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embeddings/oleObject2.bin" ContentType="application/vnd.openxmlformats-officedocument.oleObject"/>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3.xml" ContentType="application/vnd.openxmlformats-officedocument.drawing+xml"/>
  <Override PartName="/xl/embeddings/oleObject3.bin" ContentType="application/vnd.openxmlformats-officedocument.oleObject"/>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4.xml" ContentType="application/vnd.openxmlformats-officedocument.drawing+xml"/>
  <Override PartName="/xl/embeddings/oleObject4.bin" ContentType="application/vnd.openxmlformats-officedocument.oleObject"/>
  <Override PartName="/xl/drawings/drawing5.xml" ContentType="application/vnd.openxmlformats-officedocument.drawing+xml"/>
  <Override PartName="/xl/ctrlProps/ctrlProp21.xml" ContentType="application/vnd.ms-excel.controlproperties+xml"/>
  <Override PartName="/xl/ctrlProps/ctrlProp2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EstaPasta_de_trabalho"/>
  <mc:AlternateContent xmlns:mc="http://schemas.openxmlformats.org/markup-compatibility/2006">
    <mc:Choice Requires="x15">
      <x15ac:absPath xmlns:x15ac="http://schemas.microsoft.com/office/spreadsheetml/2010/11/ac" url="F:\Setor Licitação\Compartilhada\Pedacinho de Gente 2025\"/>
    </mc:Choice>
  </mc:AlternateContent>
  <bookViews>
    <workbookView xWindow="0" yWindow="0" windowWidth="20400" windowHeight="7620" firstSheet="1" activeTab="1"/>
  </bookViews>
  <sheets>
    <sheet name="Analitico" sheetId="12" state="veryHidden" r:id="rId1"/>
    <sheet name="Banco" sheetId="6" r:id="rId2"/>
    <sheet name="Composições" sheetId="9" r:id="rId3"/>
    <sheet name="Cotações" sheetId="10" r:id="rId4"/>
    <sheet name="Relatórios" sheetId="8" r:id="rId5"/>
    <sheet name="Busca" sheetId="7" r:id="rId6"/>
  </sheets>
  <definedNames>
    <definedName name="_xlnm._FilterDatabase" localSheetId="2" hidden="1">Composições!$M$10:$M$44</definedName>
    <definedName name="_xlnm._FilterDatabase" localSheetId="3" hidden="1">Cotações!$L$18:$L$70</definedName>
    <definedName name="_xlnm.Print_Area" localSheetId="2">Composições!$B$1:$J$44</definedName>
    <definedName name="_xlnm.Print_Area" localSheetId="3">Cotações!$B$1:$I$70</definedName>
    <definedName name="BUSCAR" hidden="1">Busca!$D$4</definedName>
    <definedName name="Comp.export" hidden="1">Composições!$K$10</definedName>
    <definedName name="Comp.LP.Banco" localSheetId="2" hidden="1">Composições!$B$5:$H$5</definedName>
    <definedName name="Comp.LP.Comp" localSheetId="2" hidden="1">Composições!$7:$9</definedName>
    <definedName name="Comp.LP.Ins" localSheetId="2" hidden="1">Composições!$8:$8</definedName>
    <definedName name="CONCATENAR" localSheetId="2" hidden="1">CONCATENATE(Composições!$B1," ",Composições!$C1)</definedName>
    <definedName name="CONCATENAR" localSheetId="3" hidden="1">CONCATENATE(Cotações!$B1," ",Cotações!$C1)</definedName>
    <definedName name="CONCATENAR" hidden="1">CONCATENATE(Banco!$B1," ",Banco!$C1)</definedName>
    <definedName name="CONTEM" hidden="1">Busca!$D$2</definedName>
    <definedName name="Cot.LP.Banco" hidden="1">Cotações!$6:$6</definedName>
    <definedName name="Cot.LP.Cot" hidden="1">Cotações!$12:$17</definedName>
    <definedName name="Cot.LP.Cotacao" hidden="1">Cotações!$15:$15</definedName>
    <definedName name="Cot.LP.Empresa" hidden="1">Cotações!$10:$10</definedName>
    <definedName name="Cot.LP.Indice" hidden="1">Cotações!$8:$8</definedName>
    <definedName name="DATABASE" hidden="1">Banco!$B$3</definedName>
    <definedName name="DATAEMISSAO" hidden="1">Banco!$D$4</definedName>
    <definedName name="DATART" hidden="1">Banco!$B$4</definedName>
    <definedName name="EMPRESAS" hidden="1">OFFSET(Cotações!$B$22,1,0):OFFSET(Cotações!$H$28,-1,0)</definedName>
    <definedName name="FiltroComp" hidden="1">Composições!$M$10:$M$44</definedName>
    <definedName name="FiltroCot" hidden="1">Cotações!$L$18:$L$70</definedName>
    <definedName name="INDICES" hidden="1">OFFSET(Cotações!$B$20,1,0):OFFSET(Cotações!$I$21,-1,0)</definedName>
    <definedName name="LINKBANCO" localSheetId="2" hidden="1">HYPERLINK("#SINAPI!B" &amp; MATCH(Relatórios!$A1&amp;" - "&amp;Relatórios!$F1,Composições!$K:$K,0),"LINK")</definedName>
    <definedName name="LINKBANCO" localSheetId="3" hidden="1">HYPERLINK("#SINAPI!B" &amp; MATCH(Relatórios!$A1&amp;" - "&amp;Relatórios!$F1,Cotações!#REF!,0),"LINK")</definedName>
    <definedName name="LOCALIDADE" hidden="1">Banco!$D$3</definedName>
    <definedName name="NAOCONTEM" hidden="1">Busca!$D$3</definedName>
    <definedName name="NCOMPOSICOES" hidden="1">4</definedName>
    <definedName name="NCOTACOES" hidden="1">5</definedName>
    <definedName name="NEMPRESAS" hidden="1">5</definedName>
    <definedName name="NINDICES" hidden="1">0</definedName>
    <definedName name="NRELATORIOS" hidden="1">COUNTA(Relatórios!$A:$A)-2</definedName>
    <definedName name="NumerEmpresa" hidden="1">5</definedName>
    <definedName name="NumerIndice" hidden="1">0</definedName>
    <definedName name="Objeto" hidden="1">"Referência"</definedName>
    <definedName name="RelatoriosFontes" hidden="1">OFFSET(Relatórios!$A$5,1,0,NRELATORIOS)</definedName>
    <definedName name="SENHAGT" hidden="1">"PM2CAIXA"</definedName>
    <definedName name="_xlnm.Print_Titles" localSheetId="1">Banco!$5:$5</definedName>
    <definedName name="_xlnm.Print_Titles" localSheetId="5">Busca!$5:$5</definedName>
    <definedName name="_xlnm.Print_Titles" localSheetId="2">Composições!$10:$10</definedName>
    <definedName name="_xlnm.Print_Titles" localSheetId="4">Relatórios!$5:$5</definedName>
    <definedName name="Versao" hidden="1">#REF!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2" i="9" l="1"/>
  <c r="A23" i="9" l="1"/>
  <c r="A19" i="9"/>
  <c r="A11" i="9"/>
  <c r="L27" i="10" l="1"/>
  <c r="L26" i="10"/>
  <c r="L25" i="10"/>
  <c r="L24" i="10"/>
  <c r="L23" i="10"/>
  <c r="D66" i="10"/>
  <c r="D65" i="10"/>
  <c r="D64" i="10"/>
  <c r="K62" i="10"/>
  <c r="F62" i="10"/>
  <c r="L61" i="10" s="1"/>
  <c r="A62" i="10"/>
  <c r="F61" i="10"/>
  <c r="D58" i="10"/>
  <c r="D57" i="10"/>
  <c r="D56" i="10"/>
  <c r="K54" i="10"/>
  <c r="F54" i="10"/>
  <c r="L53" i="10" s="1"/>
  <c r="A54" i="10"/>
  <c r="F53" i="10"/>
  <c r="D50" i="10"/>
  <c r="D49" i="10"/>
  <c r="D48" i="10"/>
  <c r="K46" i="10"/>
  <c r="F46" i="10"/>
  <c r="L52" i="10" s="1"/>
  <c r="A46" i="10"/>
  <c r="F45" i="10"/>
  <c r="D42" i="10"/>
  <c r="D41" i="10"/>
  <c r="D40" i="10"/>
  <c r="K38" i="10"/>
  <c r="F38" i="10"/>
  <c r="L37" i="10" s="1"/>
  <c r="A38" i="10"/>
  <c r="F37" i="10"/>
  <c r="D34" i="10"/>
  <c r="D33" i="10"/>
  <c r="D32" i="10"/>
  <c r="K30" i="10"/>
  <c r="F30" i="10"/>
  <c r="L29" i="10" s="1"/>
  <c r="A30" i="10"/>
  <c r="F29" i="10"/>
  <c r="A5975" i="6"/>
  <c r="A5976" i="6"/>
  <c r="A5977" i="6"/>
  <c r="A5978" i="6"/>
  <c r="A5979" i="6"/>
  <c r="A5980" i="6"/>
  <c r="A5981" i="6"/>
  <c r="A5982" i="6"/>
  <c r="A5983" i="6"/>
  <c r="A5984" i="6"/>
  <c r="A5985" i="6"/>
  <c r="A5986" i="6"/>
  <c r="A5987" i="6"/>
  <c r="A5988" i="6"/>
  <c r="A5989" i="6"/>
  <c r="A5990" i="6"/>
  <c r="A5991" i="6"/>
  <c r="A5992" i="6"/>
  <c r="A5993" i="6"/>
  <c r="A5994" i="6"/>
  <c r="A5995" i="6"/>
  <c r="A5996" i="6"/>
  <c r="A5997" i="6"/>
  <c r="A5998" i="6"/>
  <c r="A5999" i="6"/>
  <c r="A6000" i="6"/>
  <c r="A6001" i="6"/>
  <c r="A6002" i="6"/>
  <c r="A6003" i="6"/>
  <c r="A6004" i="6"/>
  <c r="A6005" i="6"/>
  <c r="A6006" i="6"/>
  <c r="A6007" i="6"/>
  <c r="A6008" i="6"/>
  <c r="A6009" i="6"/>
  <c r="A6010" i="6"/>
  <c r="A6011" i="6"/>
  <c r="A6012" i="6"/>
  <c r="A6013" i="6"/>
  <c r="A6014" i="6"/>
  <c r="A6015" i="6"/>
  <c r="A6016" i="6"/>
  <c r="A6017" i="6"/>
  <c r="A6018" i="6"/>
  <c r="A6019" i="6"/>
  <c r="A6020" i="6"/>
  <c r="A6021" i="6"/>
  <c r="A6022" i="6"/>
  <c r="A6023" i="6"/>
  <c r="A6024" i="6"/>
  <c r="A6025" i="6"/>
  <c r="A6026" i="6"/>
  <c r="A6027" i="6"/>
  <c r="A6028" i="6"/>
  <c r="A6029" i="6"/>
  <c r="A6030" i="6"/>
  <c r="A6031" i="6"/>
  <c r="A6032" i="6"/>
  <c r="A6033" i="6"/>
  <c r="A6034" i="6"/>
  <c r="A6035" i="6"/>
  <c r="A6036" i="6"/>
  <c r="A6037" i="6"/>
  <c r="A6038" i="6"/>
  <c r="A6039" i="6"/>
  <c r="A6040" i="6"/>
  <c r="A6041" i="6"/>
  <c r="A6042" i="6"/>
  <c r="A6043" i="6"/>
  <c r="A6044" i="6"/>
  <c r="A6045" i="6"/>
  <c r="A6046" i="6"/>
  <c r="A6047" i="6"/>
  <c r="A6048" i="6"/>
  <c r="A6049" i="6"/>
  <c r="A6050" i="6"/>
  <c r="A6051" i="6"/>
  <c r="A6052" i="6"/>
  <c r="A6053" i="6"/>
  <c r="A6054" i="6"/>
  <c r="A6055" i="6"/>
  <c r="A6056" i="6"/>
  <c r="A6057" i="6"/>
  <c r="A6058" i="6"/>
  <c r="A6059" i="6"/>
  <c r="A6060" i="6"/>
  <c r="A6061" i="6"/>
  <c r="A6062" i="6"/>
  <c r="A6063" i="6"/>
  <c r="A6064" i="6"/>
  <c r="A6065" i="6"/>
  <c r="A6066" i="6"/>
  <c r="A6067" i="6"/>
  <c r="A6068" i="6"/>
  <c r="A6069" i="6"/>
  <c r="A6070" i="6"/>
  <c r="A6071" i="6"/>
  <c r="A6072" i="6"/>
  <c r="A6073" i="6"/>
  <c r="A6074" i="6"/>
  <c r="A6075" i="6"/>
  <c r="A6076" i="6"/>
  <c r="A6077" i="6"/>
  <c r="A6078" i="6"/>
  <c r="A6079" i="6"/>
  <c r="A6080" i="6"/>
  <c r="A6081" i="6"/>
  <c r="A6082" i="6"/>
  <c r="A6083" i="6"/>
  <c r="A6084" i="6"/>
  <c r="A6085" i="6"/>
  <c r="A6086" i="6"/>
  <c r="A6087" i="6"/>
  <c r="A6088" i="6"/>
  <c r="A6089" i="6"/>
  <c r="A6090" i="6"/>
  <c r="A6091" i="6"/>
  <c r="A6092" i="6"/>
  <c r="A6093" i="6"/>
  <c r="A6094" i="6"/>
  <c r="A6095" i="6"/>
  <c r="A6096" i="6"/>
  <c r="A6097" i="6"/>
  <c r="A6098" i="6"/>
  <c r="A6099" i="6"/>
  <c r="A6100" i="6"/>
  <c r="A6101" i="6"/>
  <c r="A6102" i="6"/>
  <c r="A6103" i="6"/>
  <c r="A6104" i="6"/>
  <c r="A6105" i="6"/>
  <c r="A6106" i="6"/>
  <c r="A6107" i="6"/>
  <c r="A6108" i="6"/>
  <c r="A6109" i="6"/>
  <c r="A6110" i="6"/>
  <c r="A6111" i="6"/>
  <c r="A6112" i="6"/>
  <c r="A6113" i="6"/>
  <c r="A6114" i="6"/>
  <c r="A6115" i="6"/>
  <c r="A6116" i="6"/>
  <c r="A6117" i="6"/>
  <c r="A6118" i="6"/>
  <c r="A6119" i="6"/>
  <c r="A6120" i="6"/>
  <c r="A6121" i="6"/>
  <c r="A6122" i="6"/>
  <c r="A6123" i="6"/>
  <c r="A6124" i="6"/>
  <c r="A6125" i="6"/>
  <c r="A6126" i="6"/>
  <c r="A6127" i="6"/>
  <c r="A6128" i="6"/>
  <c r="A6129" i="6"/>
  <c r="A6130" i="6"/>
  <c r="A6131" i="6"/>
  <c r="A6132" i="6"/>
  <c r="A6133" i="6"/>
  <c r="A6134" i="6"/>
  <c r="A6135" i="6"/>
  <c r="A6136" i="6"/>
  <c r="A6137" i="6"/>
  <c r="A6138" i="6"/>
  <c r="A6139" i="6"/>
  <c r="A6140" i="6"/>
  <c r="A6141" i="6"/>
  <c r="A6142" i="6"/>
  <c r="A6143" i="6"/>
  <c r="A6144" i="6"/>
  <c r="A6145" i="6"/>
  <c r="A6146" i="6"/>
  <c r="A6147" i="6"/>
  <c r="A6148" i="6"/>
  <c r="A6149" i="6"/>
  <c r="A6150" i="6"/>
  <c r="A6151" i="6"/>
  <c r="A6152" i="6"/>
  <c r="A6153" i="6"/>
  <c r="A6154" i="6"/>
  <c r="A6155" i="6"/>
  <c r="A6156" i="6"/>
  <c r="A6157" i="6"/>
  <c r="A6158" i="6"/>
  <c r="A6159" i="6"/>
  <c r="A6160" i="6"/>
  <c r="A6161" i="6"/>
  <c r="A6162" i="6"/>
  <c r="A6163" i="6"/>
  <c r="A6164" i="6"/>
  <c r="A6165" i="6"/>
  <c r="A6166" i="6"/>
  <c r="A6167" i="6"/>
  <c r="A6168" i="6"/>
  <c r="A6169" i="6"/>
  <c r="A6170" i="6"/>
  <c r="A6171" i="6"/>
  <c r="A6172" i="6"/>
  <c r="A6173" i="6"/>
  <c r="A6174" i="6"/>
  <c r="A6175" i="6"/>
  <c r="A6176" i="6"/>
  <c r="A6177" i="6"/>
  <c r="A6178" i="6"/>
  <c r="A6179" i="6"/>
  <c r="A6180" i="6"/>
  <c r="A6181" i="6"/>
  <c r="A6182" i="6"/>
  <c r="A6183" i="6"/>
  <c r="A6184" i="6"/>
  <c r="A6185" i="6"/>
  <c r="A6186" i="6"/>
  <c r="A6187" i="6"/>
  <c r="A6188" i="6"/>
  <c r="A6189" i="6"/>
  <c r="A6190" i="6"/>
  <c r="A6191" i="6"/>
  <c r="A6192" i="6"/>
  <c r="A6193" i="6"/>
  <c r="A6194" i="6"/>
  <c r="A6195" i="6"/>
  <c r="A6196" i="6"/>
  <c r="A6197" i="6"/>
  <c r="A6198" i="6"/>
  <c r="A6199" i="6"/>
  <c r="A6200" i="6"/>
  <c r="A6201" i="6"/>
  <c r="A6202" i="6"/>
  <c r="A6203" i="6"/>
  <c r="A6204" i="6"/>
  <c r="A6205" i="6"/>
  <c r="A6206" i="6"/>
  <c r="A6207" i="6"/>
  <c r="A6208" i="6"/>
  <c r="A6209" i="6"/>
  <c r="A6210" i="6"/>
  <c r="A6211" i="6"/>
  <c r="A6212" i="6"/>
  <c r="A6213" i="6"/>
  <c r="A6214" i="6"/>
  <c r="A6215" i="6"/>
  <c r="A6216" i="6"/>
  <c r="A6217" i="6"/>
  <c r="A6218" i="6"/>
  <c r="A6219" i="6"/>
  <c r="A6220" i="6"/>
  <c r="A6221" i="6"/>
  <c r="A6222" i="6"/>
  <c r="A6223" i="6"/>
  <c r="A6224" i="6"/>
  <c r="A6225" i="6"/>
  <c r="A6226" i="6"/>
  <c r="A6227" i="6"/>
  <c r="A6228" i="6"/>
  <c r="A6229" i="6"/>
  <c r="A6230" i="6"/>
  <c r="A6231" i="6"/>
  <c r="A6232" i="6"/>
  <c r="A6233" i="6"/>
  <c r="A6234" i="6"/>
  <c r="A6235" i="6"/>
  <c r="A6236" i="6"/>
  <c r="A6237" i="6"/>
  <c r="A6238" i="6"/>
  <c r="A6239" i="6"/>
  <c r="A6240" i="6"/>
  <c r="A6241" i="6"/>
  <c r="A6242" i="6"/>
  <c r="A6243" i="6"/>
  <c r="A6244" i="6"/>
  <c r="A6245" i="6"/>
  <c r="A6246" i="6"/>
  <c r="A6247" i="6"/>
  <c r="A6248" i="6"/>
  <c r="A6249" i="6"/>
  <c r="A6250" i="6"/>
  <c r="A6251" i="6"/>
  <c r="A6252" i="6"/>
  <c r="A6253" i="6"/>
  <c r="A6254" i="6"/>
  <c r="A6255" i="6"/>
  <c r="A6256" i="6"/>
  <c r="A6257" i="6"/>
  <c r="A6258" i="6"/>
  <c r="A6259" i="6"/>
  <c r="A6260" i="6"/>
  <c r="A6261" i="6"/>
  <c r="A6262" i="6"/>
  <c r="A6263" i="6"/>
  <c r="A6264" i="6"/>
  <c r="A6265" i="6"/>
  <c r="A6266" i="6"/>
  <c r="A6267" i="6"/>
  <c r="A6268" i="6"/>
  <c r="A6269" i="6"/>
  <c r="A6270" i="6"/>
  <c r="A6271" i="6"/>
  <c r="A6272" i="6"/>
  <c r="A6273" i="6"/>
  <c r="A6274" i="6"/>
  <c r="A6275" i="6"/>
  <c r="A6276" i="6"/>
  <c r="A6277" i="6"/>
  <c r="A6278" i="6"/>
  <c r="A6279" i="6"/>
  <c r="A6280" i="6"/>
  <c r="A6281" i="6"/>
  <c r="A6282" i="6"/>
  <c r="A6283" i="6"/>
  <c r="A6284" i="6"/>
  <c r="A6285" i="6"/>
  <c r="A6286" i="6"/>
  <c r="A6287" i="6"/>
  <c r="A6288" i="6"/>
  <c r="A6289" i="6"/>
  <c r="A6290" i="6"/>
  <c r="A6291" i="6"/>
  <c r="A6292" i="6"/>
  <c r="A6293" i="6"/>
  <c r="A6294" i="6"/>
  <c r="A6295" i="6"/>
  <c r="A6296" i="6"/>
  <c r="A6297" i="6"/>
  <c r="A6298" i="6"/>
  <c r="A6299" i="6"/>
  <c r="A6300" i="6"/>
  <c r="A6301" i="6"/>
  <c r="A6302" i="6"/>
  <c r="A6303" i="6"/>
  <c r="A6304" i="6"/>
  <c r="A6305" i="6"/>
  <c r="A6306" i="6"/>
  <c r="A6307" i="6"/>
  <c r="A6308" i="6"/>
  <c r="A6309" i="6"/>
  <c r="A6310" i="6"/>
  <c r="A6311" i="6"/>
  <c r="A6312" i="6"/>
  <c r="A6313" i="6"/>
  <c r="A6314" i="6"/>
  <c r="A6315" i="6"/>
  <c r="A6316" i="6"/>
  <c r="A6317" i="6"/>
  <c r="A6318" i="6"/>
  <c r="A6319" i="6"/>
  <c r="A6320" i="6"/>
  <c r="A6321" i="6"/>
  <c r="A6322" i="6"/>
  <c r="A6323" i="6"/>
  <c r="A6324" i="6"/>
  <c r="A6325" i="6"/>
  <c r="A6326" i="6"/>
  <c r="A6327" i="6"/>
  <c r="A6328" i="6"/>
  <c r="A6329" i="6"/>
  <c r="A6330" i="6"/>
  <c r="A6331" i="6"/>
  <c r="A6332" i="6"/>
  <c r="A6333" i="6"/>
  <c r="A6334" i="6"/>
  <c r="A6335" i="6"/>
  <c r="A6336" i="6"/>
  <c r="A6337" i="6"/>
  <c r="A6338" i="6"/>
  <c r="A6339" i="6"/>
  <c r="A6340" i="6"/>
  <c r="A6341" i="6"/>
  <c r="A6342" i="6"/>
  <c r="A6343" i="6"/>
  <c r="A6344" i="6"/>
  <c r="A6345" i="6"/>
  <c r="A6346" i="6"/>
  <c r="A6347" i="6"/>
  <c r="A6348" i="6"/>
  <c r="A6349" i="6"/>
  <c r="A6350" i="6"/>
  <c r="A6351" i="6"/>
  <c r="A6352" i="6"/>
  <c r="A6353" i="6"/>
  <c r="A6354" i="6"/>
  <c r="A6355" i="6"/>
  <c r="A6356" i="6"/>
  <c r="A6357" i="6"/>
  <c r="A6358" i="6"/>
  <c r="A6359" i="6"/>
  <c r="A6360" i="6"/>
  <c r="A6361" i="6"/>
  <c r="A6362" i="6"/>
  <c r="A6363" i="6"/>
  <c r="A6364" i="6"/>
  <c r="A6365" i="6"/>
  <c r="A6366" i="6"/>
  <c r="A6367" i="6"/>
  <c r="A6368" i="6"/>
  <c r="A6369" i="6"/>
  <c r="A6370" i="6"/>
  <c r="A6371" i="6"/>
  <c r="A6372" i="6"/>
  <c r="A6373" i="6"/>
  <c r="A6374" i="6"/>
  <c r="A6375" i="6"/>
  <c r="A6376" i="6"/>
  <c r="A6377" i="6"/>
  <c r="A6378" i="6"/>
  <c r="A6379" i="6"/>
  <c r="A6380" i="6"/>
  <c r="A6381" i="6"/>
  <c r="A6382" i="6"/>
  <c r="A6383" i="6"/>
  <c r="A6384" i="6"/>
  <c r="A6385" i="6"/>
  <c r="A6386" i="6"/>
  <c r="A6387" i="6"/>
  <c r="A6388" i="6"/>
  <c r="A6389" i="6"/>
  <c r="A6390" i="6"/>
  <c r="A6391" i="6"/>
  <c r="A6392" i="6"/>
  <c r="A6393" i="6"/>
  <c r="A6394" i="6"/>
  <c r="A6395" i="6"/>
  <c r="A6396" i="6"/>
  <c r="A6397" i="6"/>
  <c r="A6398" i="6"/>
  <c r="A6399" i="6"/>
  <c r="A6400" i="6"/>
  <c r="A6401" i="6"/>
  <c r="A6402" i="6"/>
  <c r="A6403" i="6"/>
  <c r="A6404" i="6"/>
  <c r="A6405" i="6"/>
  <c r="A6406" i="6"/>
  <c r="A6407" i="6"/>
  <c r="A6408" i="6"/>
  <c r="A6409" i="6"/>
  <c r="A6410" i="6"/>
  <c r="A6411" i="6"/>
  <c r="A6412" i="6"/>
  <c r="A6413" i="6"/>
  <c r="A6414" i="6"/>
  <c r="A6415" i="6"/>
  <c r="A6416" i="6"/>
  <c r="A6417" i="6"/>
  <c r="A6418" i="6"/>
  <c r="A6419" i="6"/>
  <c r="A6420" i="6"/>
  <c r="A6421" i="6"/>
  <c r="A6422" i="6"/>
  <c r="A6423" i="6"/>
  <c r="A6424" i="6"/>
  <c r="A6425" i="6"/>
  <c r="A6426" i="6"/>
  <c r="A6427" i="6"/>
  <c r="A6428" i="6"/>
  <c r="A6429" i="6"/>
  <c r="A6430" i="6"/>
  <c r="A6431" i="6"/>
  <c r="A6432" i="6"/>
  <c r="A6433" i="6"/>
  <c r="A6434" i="6"/>
  <c r="A6435" i="6"/>
  <c r="A6436" i="6"/>
  <c r="A6437" i="6"/>
  <c r="A6438" i="6"/>
  <c r="A6439" i="6"/>
  <c r="A6440" i="6"/>
  <c r="A6441" i="6"/>
  <c r="A6442" i="6"/>
  <c r="A6443" i="6"/>
  <c r="A6444" i="6"/>
  <c r="A6445" i="6"/>
  <c r="A6446" i="6"/>
  <c r="A6447" i="6"/>
  <c r="A6448" i="6"/>
  <c r="A6449" i="6"/>
  <c r="A6450" i="6"/>
  <c r="A6451" i="6"/>
  <c r="A6452" i="6"/>
  <c r="A6453" i="6"/>
  <c r="A6454" i="6"/>
  <c r="A6455" i="6"/>
  <c r="A6456" i="6"/>
  <c r="A6457" i="6"/>
  <c r="A6458" i="6"/>
  <c r="A6459" i="6"/>
  <c r="A6460" i="6"/>
  <c r="A6461" i="6"/>
  <c r="A6462" i="6"/>
  <c r="A6463" i="6"/>
  <c r="A6464" i="6"/>
  <c r="A6465" i="6"/>
  <c r="A6466" i="6"/>
  <c r="A6467" i="6"/>
  <c r="A6468" i="6"/>
  <c r="A6469" i="6"/>
  <c r="A6470" i="6"/>
  <c r="A6471" i="6"/>
  <c r="A6472" i="6"/>
  <c r="A6473" i="6"/>
  <c r="A6474" i="6"/>
  <c r="A6475" i="6"/>
  <c r="A6476" i="6"/>
  <c r="A6477" i="6"/>
  <c r="A6478" i="6"/>
  <c r="A6479" i="6"/>
  <c r="A6480" i="6"/>
  <c r="A6481" i="6"/>
  <c r="A6482" i="6"/>
  <c r="A6483" i="6"/>
  <c r="A6484" i="6"/>
  <c r="A6485" i="6"/>
  <c r="A6486" i="6"/>
  <c r="A6487" i="6"/>
  <c r="A6488" i="6"/>
  <c r="A6489" i="6"/>
  <c r="A6490" i="6"/>
  <c r="A6491" i="6"/>
  <c r="A6492" i="6"/>
  <c r="A6493" i="6"/>
  <c r="A6494" i="6"/>
  <c r="A6495" i="6"/>
  <c r="A6496" i="6"/>
  <c r="A6497" i="6"/>
  <c r="A6498" i="6"/>
  <c r="A6499" i="6"/>
  <c r="A6500" i="6"/>
  <c r="A6501" i="6"/>
  <c r="A6502" i="6"/>
  <c r="A6503" i="6"/>
  <c r="A6504" i="6"/>
  <c r="A6505" i="6"/>
  <c r="A6506" i="6"/>
  <c r="A6507" i="6"/>
  <c r="A6508" i="6"/>
  <c r="A6509" i="6"/>
  <c r="A6510" i="6"/>
  <c r="A6511" i="6"/>
  <c r="A6512" i="6"/>
  <c r="A6513" i="6"/>
  <c r="A6514" i="6"/>
  <c r="A6515" i="6"/>
  <c r="A6516" i="6"/>
  <c r="A6517" i="6"/>
  <c r="A6518" i="6"/>
  <c r="A6519" i="6"/>
  <c r="A6520" i="6"/>
  <c r="A6521" i="6"/>
  <c r="A6522" i="6"/>
  <c r="A6523" i="6"/>
  <c r="A6524" i="6"/>
  <c r="A6525" i="6"/>
  <c r="A6526" i="6"/>
  <c r="A6527" i="6"/>
  <c r="A6528" i="6"/>
  <c r="A6529" i="6"/>
  <c r="A6530" i="6"/>
  <c r="A6531" i="6"/>
  <c r="A6532" i="6"/>
  <c r="A6533" i="6"/>
  <c r="A6534" i="6"/>
  <c r="A6535" i="6"/>
  <c r="A6536" i="6"/>
  <c r="A6537" i="6"/>
  <c r="A6538" i="6"/>
  <c r="A6539" i="6"/>
  <c r="A6540" i="6"/>
  <c r="A6541" i="6"/>
  <c r="A6542" i="6"/>
  <c r="A6543" i="6"/>
  <c r="A6544" i="6"/>
  <c r="A6545" i="6"/>
  <c r="A6546" i="6"/>
  <c r="A6547" i="6"/>
  <c r="A6548" i="6"/>
  <c r="A6549" i="6"/>
  <c r="A6550" i="6"/>
  <c r="A6551" i="6"/>
  <c r="A6552" i="6"/>
  <c r="A6553" i="6"/>
  <c r="A6554" i="6"/>
  <c r="A6555" i="6"/>
  <c r="A6556" i="6"/>
  <c r="A6557" i="6"/>
  <c r="A6558" i="6"/>
  <c r="A6559" i="6"/>
  <c r="A6560" i="6"/>
  <c r="A6561" i="6"/>
  <c r="A6562" i="6"/>
  <c r="A6563" i="6"/>
  <c r="A6564" i="6"/>
  <c r="A6565" i="6"/>
  <c r="A6566" i="6"/>
  <c r="A6567" i="6"/>
  <c r="A6568" i="6"/>
  <c r="A6569" i="6"/>
  <c r="A6570" i="6"/>
  <c r="A6571" i="6"/>
  <c r="A6572" i="6"/>
  <c r="A6573" i="6"/>
  <c r="A6574" i="6"/>
  <c r="A6575" i="6"/>
  <c r="A6576" i="6"/>
  <c r="A6577" i="6"/>
  <c r="A6578" i="6"/>
  <c r="A6579" i="6"/>
  <c r="A6580" i="6"/>
  <c r="A6581" i="6"/>
  <c r="A6582" i="6"/>
  <c r="A6583" i="6"/>
  <c r="A6584" i="6"/>
  <c r="A6585" i="6"/>
  <c r="A6586" i="6"/>
  <c r="A6587" i="6"/>
  <c r="A6588" i="6"/>
  <c r="A6589" i="6"/>
  <c r="A6590" i="6"/>
  <c r="A6591" i="6"/>
  <c r="A6592" i="6"/>
  <c r="A6593" i="6"/>
  <c r="A6594" i="6"/>
  <c r="A6595" i="6"/>
  <c r="A6596" i="6"/>
  <c r="A6597" i="6"/>
  <c r="A6598" i="6"/>
  <c r="A6599" i="6"/>
  <c r="A6600" i="6"/>
  <c r="A6601" i="6"/>
  <c r="A6602" i="6"/>
  <c r="A6603" i="6"/>
  <c r="A6604" i="6"/>
  <c r="A6605" i="6"/>
  <c r="A6606" i="6"/>
  <c r="A6607" i="6"/>
  <c r="A6608" i="6"/>
  <c r="A6609" i="6"/>
  <c r="A6610" i="6"/>
  <c r="A6611" i="6"/>
  <c r="A6612" i="6"/>
  <c r="A6613" i="6"/>
  <c r="A6614" i="6"/>
  <c r="A6615" i="6"/>
  <c r="A6616" i="6"/>
  <c r="A6617" i="6"/>
  <c r="A6618" i="6"/>
  <c r="A6619" i="6"/>
  <c r="A6620" i="6"/>
  <c r="A6621" i="6"/>
  <c r="A6622" i="6"/>
  <c r="A6623" i="6"/>
  <c r="A6624" i="6"/>
  <c r="A6625" i="6"/>
  <c r="A6626" i="6"/>
  <c r="A6627" i="6"/>
  <c r="A6628" i="6"/>
  <c r="A6629" i="6"/>
  <c r="A6630" i="6"/>
  <c r="A6631" i="6"/>
  <c r="A6632" i="6"/>
  <c r="A6633" i="6"/>
  <c r="A6634" i="6"/>
  <c r="A6635" i="6"/>
  <c r="A6636" i="6"/>
  <c r="A6637" i="6"/>
  <c r="A6638" i="6"/>
  <c r="A6639" i="6"/>
  <c r="A6640" i="6"/>
  <c r="A6641" i="6"/>
  <c r="A6642" i="6"/>
  <c r="A6643" i="6"/>
  <c r="A6644" i="6"/>
  <c r="A6645" i="6"/>
  <c r="A6646" i="6"/>
  <c r="A6647" i="6"/>
  <c r="A6648" i="6"/>
  <c r="A6649" i="6"/>
  <c r="A6650" i="6"/>
  <c r="A6651" i="6"/>
  <c r="A6652" i="6"/>
  <c r="A6653" i="6"/>
  <c r="A6654" i="6"/>
  <c r="A6655" i="6"/>
  <c r="A6656" i="6"/>
  <c r="A6657" i="6"/>
  <c r="A6658" i="6"/>
  <c r="A6659" i="6"/>
  <c r="A6660" i="6"/>
  <c r="A6661" i="6"/>
  <c r="A6662" i="6"/>
  <c r="A6663" i="6"/>
  <c r="A6664" i="6"/>
  <c r="A6665" i="6"/>
  <c r="A6666" i="6"/>
  <c r="A6667" i="6"/>
  <c r="A6668" i="6"/>
  <c r="A6669" i="6"/>
  <c r="A6670" i="6"/>
  <c r="A6671" i="6"/>
  <c r="A6672" i="6"/>
  <c r="A6673" i="6"/>
  <c r="A6674" i="6"/>
  <c r="A6675" i="6"/>
  <c r="A6676" i="6"/>
  <c r="A6677" i="6"/>
  <c r="A6678" i="6"/>
  <c r="A6679" i="6"/>
  <c r="A6680" i="6"/>
  <c r="A6681" i="6"/>
  <c r="A6682" i="6"/>
  <c r="A6683" i="6"/>
  <c r="A6684" i="6"/>
  <c r="A6685" i="6"/>
  <c r="A6686" i="6"/>
  <c r="A6687" i="6"/>
  <c r="A6688" i="6"/>
  <c r="A6689" i="6"/>
  <c r="A6690" i="6"/>
  <c r="A6691" i="6"/>
  <c r="A6692" i="6"/>
  <c r="A6693" i="6"/>
  <c r="A6694" i="6"/>
  <c r="A6695" i="6"/>
  <c r="A6696" i="6"/>
  <c r="A6697" i="6"/>
  <c r="A6698" i="6"/>
  <c r="A6699" i="6"/>
  <c r="A6700" i="6"/>
  <c r="A6701" i="6"/>
  <c r="A6702" i="6"/>
  <c r="A6703" i="6"/>
  <c r="A6704" i="6"/>
  <c r="A6705" i="6"/>
  <c r="A6706" i="6"/>
  <c r="A6707" i="6"/>
  <c r="A6708" i="6"/>
  <c r="A6709" i="6"/>
  <c r="A6710" i="6"/>
  <c r="A6711" i="6"/>
  <c r="A6712" i="6"/>
  <c r="A6713" i="6"/>
  <c r="A6714" i="6"/>
  <c r="A6715" i="6"/>
  <c r="A6716" i="6"/>
  <c r="A6717" i="6"/>
  <c r="A6718" i="6"/>
  <c r="A6719" i="6"/>
  <c r="A6720" i="6"/>
  <c r="A6721" i="6"/>
  <c r="A6722" i="6"/>
  <c r="A6723" i="6"/>
  <c r="A6724" i="6"/>
  <c r="A6725" i="6"/>
  <c r="A6726" i="6"/>
  <c r="A6727" i="6"/>
  <c r="A6728" i="6"/>
  <c r="A6729" i="6"/>
  <c r="A6730" i="6"/>
  <c r="A6731" i="6"/>
  <c r="A6732" i="6"/>
  <c r="A6733" i="6"/>
  <c r="A6734" i="6"/>
  <c r="A6735" i="6"/>
  <c r="A6736" i="6"/>
  <c r="A6737" i="6"/>
  <c r="A6738" i="6"/>
  <c r="A6739" i="6"/>
  <c r="A6740" i="6"/>
  <c r="A6741" i="6"/>
  <c r="A6742" i="6"/>
  <c r="A6743" i="6"/>
  <c r="A6744" i="6"/>
  <c r="A6745" i="6"/>
  <c r="A6746" i="6"/>
  <c r="A6747" i="6"/>
  <c r="A6748" i="6"/>
  <c r="A6749" i="6"/>
  <c r="A6750" i="6"/>
  <c r="A6751" i="6"/>
  <c r="A6752" i="6"/>
  <c r="A6753" i="6"/>
  <c r="A6754" i="6"/>
  <c r="A6755" i="6"/>
  <c r="A6756" i="6"/>
  <c r="A6757" i="6"/>
  <c r="A6758" i="6"/>
  <c r="A6759" i="6"/>
  <c r="A6760" i="6"/>
  <c r="A6761" i="6"/>
  <c r="A6762" i="6"/>
  <c r="A6763" i="6"/>
  <c r="A6764" i="6"/>
  <c r="A6765" i="6"/>
  <c r="A6766" i="6"/>
  <c r="A6767" i="6"/>
  <c r="A6768" i="6"/>
  <c r="A6769" i="6"/>
  <c r="A6770" i="6"/>
  <c r="A6771" i="6"/>
  <c r="A6772" i="6"/>
  <c r="A6773" i="6"/>
  <c r="A6774" i="6"/>
  <c r="A6775" i="6"/>
  <c r="A6776" i="6"/>
  <c r="A6777" i="6"/>
  <c r="A6778" i="6"/>
  <c r="A6779" i="6"/>
  <c r="A6780" i="6"/>
  <c r="A6781" i="6"/>
  <c r="A6782" i="6"/>
  <c r="A6783" i="6"/>
  <c r="A6784" i="6"/>
  <c r="A6785" i="6"/>
  <c r="A6786" i="6"/>
  <c r="A6787" i="6"/>
  <c r="A6788" i="6"/>
  <c r="A6789" i="6"/>
  <c r="A6790" i="6"/>
  <c r="A6791" i="6"/>
  <c r="A6792" i="6"/>
  <c r="A6793" i="6"/>
  <c r="A6794" i="6"/>
  <c r="A6795" i="6"/>
  <c r="A6796" i="6"/>
  <c r="A6797" i="6"/>
  <c r="A6798" i="6"/>
  <c r="A6799" i="6"/>
  <c r="A6800" i="6"/>
  <c r="A6801" i="6"/>
  <c r="A6802" i="6"/>
  <c r="A6803" i="6"/>
  <c r="A6804" i="6"/>
  <c r="A6805" i="6"/>
  <c r="A6806" i="6"/>
  <c r="A6807" i="6"/>
  <c r="A6808" i="6"/>
  <c r="A6809" i="6"/>
  <c r="A6810" i="6"/>
  <c r="A6811" i="6"/>
  <c r="A6812" i="6"/>
  <c r="A6813" i="6"/>
  <c r="A6814" i="6"/>
  <c r="A6815" i="6"/>
  <c r="A6816" i="6"/>
  <c r="A6817" i="6"/>
  <c r="A6818" i="6"/>
  <c r="A6819" i="6"/>
  <c r="A6820" i="6"/>
  <c r="A6821" i="6"/>
  <c r="A6822" i="6"/>
  <c r="A6823" i="6"/>
  <c r="A6824" i="6"/>
  <c r="A6825" i="6"/>
  <c r="A6826" i="6"/>
  <c r="A6827" i="6"/>
  <c r="A6828" i="6"/>
  <c r="A6829" i="6"/>
  <c r="A6830" i="6"/>
  <c r="A6831" i="6"/>
  <c r="A6832" i="6"/>
  <c r="A6833" i="6"/>
  <c r="A6834" i="6"/>
  <c r="A6835" i="6"/>
  <c r="A6836" i="6"/>
  <c r="A6837" i="6"/>
  <c r="A6838" i="6"/>
  <c r="A6839" i="6"/>
  <c r="A6840" i="6"/>
  <c r="A6841" i="6"/>
  <c r="A6842" i="6"/>
  <c r="A6843" i="6"/>
  <c r="A6844" i="6"/>
  <c r="A6845" i="6"/>
  <c r="A6846" i="6"/>
  <c r="A6847" i="6"/>
  <c r="A6848" i="6"/>
  <c r="A6849" i="6"/>
  <c r="A6850" i="6"/>
  <c r="A6851" i="6"/>
  <c r="A6852" i="6"/>
  <c r="A6853" i="6"/>
  <c r="A6854" i="6"/>
  <c r="A6855" i="6"/>
  <c r="A6856" i="6"/>
  <c r="A6857" i="6"/>
  <c r="A6858" i="6"/>
  <c r="A6859" i="6"/>
  <c r="A6860" i="6"/>
  <c r="A6861" i="6"/>
  <c r="A6862" i="6"/>
  <c r="A6863" i="6"/>
  <c r="A6864" i="6"/>
  <c r="A6865" i="6"/>
  <c r="A6866" i="6"/>
  <c r="A6867" i="6"/>
  <c r="A6868" i="6"/>
  <c r="A6869" i="6"/>
  <c r="A6870" i="6"/>
  <c r="A6871" i="6"/>
  <c r="A6872" i="6"/>
  <c r="A6873" i="6"/>
  <c r="A6874" i="6"/>
  <c r="A6875" i="6"/>
  <c r="A6876" i="6"/>
  <c r="A6877" i="6"/>
  <c r="A6878" i="6"/>
  <c r="A6879" i="6"/>
  <c r="A6880" i="6"/>
  <c r="A6881" i="6"/>
  <c r="A6882" i="6"/>
  <c r="A6883" i="6"/>
  <c r="A6884" i="6"/>
  <c r="A6885" i="6"/>
  <c r="A6886" i="6"/>
  <c r="A6887" i="6"/>
  <c r="A6888" i="6"/>
  <c r="A6889" i="6"/>
  <c r="A6890" i="6"/>
  <c r="A6891" i="6"/>
  <c r="A6892" i="6"/>
  <c r="A6893" i="6"/>
  <c r="A6894" i="6"/>
  <c r="A6895" i="6"/>
  <c r="A6896" i="6"/>
  <c r="A6897" i="6"/>
  <c r="A6898" i="6"/>
  <c r="A6899" i="6"/>
  <c r="A6900" i="6"/>
  <c r="A6901" i="6"/>
  <c r="A6902" i="6"/>
  <c r="A6903" i="6"/>
  <c r="A6904" i="6"/>
  <c r="A6905" i="6"/>
  <c r="A6906" i="6"/>
  <c r="A6907" i="6"/>
  <c r="A6908" i="6"/>
  <c r="A6909" i="6"/>
  <c r="A6910" i="6"/>
  <c r="A6911" i="6"/>
  <c r="A6912" i="6"/>
  <c r="A6913" i="6"/>
  <c r="A6914" i="6"/>
  <c r="A6915" i="6"/>
  <c r="A6916" i="6"/>
  <c r="A6917" i="6"/>
  <c r="A6918" i="6"/>
  <c r="A6919" i="6"/>
  <c r="A6920" i="6"/>
  <c r="A6921" i="6"/>
  <c r="A6922" i="6"/>
  <c r="A6923" i="6"/>
  <c r="A6924" i="6"/>
  <c r="A6925" i="6"/>
  <c r="A6926" i="6"/>
  <c r="A6927" i="6"/>
  <c r="A6928" i="6"/>
  <c r="A6929" i="6"/>
  <c r="A6930" i="6"/>
  <c r="A6931" i="6"/>
  <c r="A6932" i="6"/>
  <c r="A6933" i="6"/>
  <c r="A6934" i="6"/>
  <c r="A6935" i="6"/>
  <c r="A6936" i="6"/>
  <c r="A6937" i="6"/>
  <c r="A6938" i="6"/>
  <c r="A6939" i="6"/>
  <c r="A6940" i="6"/>
  <c r="A6941" i="6"/>
  <c r="A6942" i="6"/>
  <c r="A6943" i="6"/>
  <c r="A6944" i="6"/>
  <c r="A6945" i="6"/>
  <c r="A6946" i="6"/>
  <c r="A6947" i="6"/>
  <c r="A6948" i="6"/>
  <c r="A6949" i="6"/>
  <c r="A6950" i="6"/>
  <c r="A6951" i="6"/>
  <c r="A6952" i="6"/>
  <c r="A6953" i="6"/>
  <c r="A6954" i="6"/>
  <c r="A6955" i="6"/>
  <c r="A6956" i="6"/>
  <c r="A6957" i="6"/>
  <c r="A6958" i="6"/>
  <c r="A6959" i="6"/>
  <c r="A6960" i="6"/>
  <c r="A6961" i="6"/>
  <c r="A6962" i="6"/>
  <c r="A6963" i="6"/>
  <c r="A6964" i="6"/>
  <c r="A6965" i="6"/>
  <c r="A6966" i="6"/>
  <c r="A6967" i="6"/>
  <c r="A6968" i="6"/>
  <c r="A6969" i="6"/>
  <c r="A6970" i="6"/>
  <c r="A6971" i="6"/>
  <c r="A6972" i="6"/>
  <c r="A6973" i="6"/>
  <c r="A6974" i="6"/>
  <c r="A6975" i="6"/>
  <c r="A6976" i="6"/>
  <c r="A6977" i="6"/>
  <c r="A6978" i="6"/>
  <c r="A6979" i="6"/>
  <c r="A6980" i="6"/>
  <c r="A6981" i="6"/>
  <c r="A6982" i="6"/>
  <c r="A6983" i="6"/>
  <c r="A6984" i="6"/>
  <c r="A6985" i="6"/>
  <c r="A6986" i="6"/>
  <c r="A6987" i="6"/>
  <c r="A6988" i="6"/>
  <c r="A6989" i="6"/>
  <c r="A6990" i="6"/>
  <c r="A6991" i="6"/>
  <c r="A6992" i="6"/>
  <c r="A6993" i="6"/>
  <c r="A6994" i="6"/>
  <c r="A6995" i="6"/>
  <c r="A6996" i="6"/>
  <c r="A6997" i="6"/>
  <c r="A6998" i="6"/>
  <c r="A6999" i="6"/>
  <c r="A7000" i="6"/>
  <c r="A7001" i="6"/>
  <c r="A7002" i="6"/>
  <c r="A7003" i="6"/>
  <c r="A7004" i="6"/>
  <c r="A7005" i="6"/>
  <c r="A7006" i="6"/>
  <c r="A7007" i="6"/>
  <c r="A7008" i="6"/>
  <c r="A7009" i="6"/>
  <c r="A7010" i="6"/>
  <c r="A7011" i="6"/>
  <c r="A7012" i="6"/>
  <c r="A7013" i="6"/>
  <c r="A7014" i="6"/>
  <c r="A7015" i="6"/>
  <c r="A7016" i="6"/>
  <c r="A7017" i="6"/>
  <c r="A7018" i="6"/>
  <c r="A7019" i="6"/>
  <c r="A7020" i="6"/>
  <c r="A7021" i="6"/>
  <c r="A7022" i="6"/>
  <c r="A7023" i="6"/>
  <c r="A7024" i="6"/>
  <c r="A7025" i="6"/>
  <c r="A7026" i="6"/>
  <c r="A7027" i="6"/>
  <c r="A7028" i="6"/>
  <c r="A7029" i="6"/>
  <c r="A7030" i="6"/>
  <c r="A7031" i="6"/>
  <c r="A7032" i="6"/>
  <c r="A7033" i="6"/>
  <c r="A7034" i="6"/>
  <c r="A7035" i="6"/>
  <c r="A7036" i="6"/>
  <c r="A7037" i="6"/>
  <c r="A7038" i="6"/>
  <c r="A7039" i="6"/>
  <c r="A7040" i="6"/>
  <c r="A7041" i="6"/>
  <c r="A7042" i="6"/>
  <c r="A7043" i="6"/>
  <c r="A7044" i="6"/>
  <c r="A7045" i="6"/>
  <c r="A7046" i="6"/>
  <c r="A7047" i="6"/>
  <c r="A7048" i="6"/>
  <c r="A7049" i="6"/>
  <c r="A7050" i="6"/>
  <c r="A7051" i="6"/>
  <c r="A7052" i="6"/>
  <c r="A7053" i="6"/>
  <c r="A7054" i="6"/>
  <c r="A7055" i="6"/>
  <c r="A7056" i="6"/>
  <c r="A7057" i="6"/>
  <c r="A7058" i="6"/>
  <c r="A7059" i="6"/>
  <c r="A7060" i="6"/>
  <c r="A7061" i="6"/>
  <c r="A7062" i="6"/>
  <c r="A7063" i="6"/>
  <c r="A7064" i="6"/>
  <c r="A7065" i="6"/>
  <c r="A7066" i="6"/>
  <c r="A7067" i="6"/>
  <c r="A7068" i="6"/>
  <c r="A7069" i="6"/>
  <c r="A7070" i="6"/>
  <c r="A7071" i="6"/>
  <c r="A7072" i="6"/>
  <c r="A7073" i="6"/>
  <c r="A7074" i="6"/>
  <c r="A7075" i="6"/>
  <c r="A7076" i="6"/>
  <c r="A7077" i="6"/>
  <c r="A7078" i="6"/>
  <c r="A7079" i="6"/>
  <c r="A7080" i="6"/>
  <c r="A7081" i="6"/>
  <c r="A7082" i="6"/>
  <c r="A7083" i="6"/>
  <c r="A7084" i="6"/>
  <c r="A7085" i="6"/>
  <c r="A7086" i="6"/>
  <c r="A7087" i="6"/>
  <c r="A7088" i="6"/>
  <c r="A7089" i="6"/>
  <c r="A7090" i="6"/>
  <c r="A7091" i="6"/>
  <c r="A7092" i="6"/>
  <c r="A7093" i="6"/>
  <c r="A7094" i="6"/>
  <c r="A7095" i="6"/>
  <c r="A7096" i="6"/>
  <c r="A7097" i="6"/>
  <c r="A7098" i="6"/>
  <c r="A7099" i="6"/>
  <c r="A7100" i="6"/>
  <c r="A7101" i="6"/>
  <c r="A7102" i="6"/>
  <c r="A7103" i="6"/>
  <c r="A7104" i="6"/>
  <c r="A7105" i="6"/>
  <c r="A7106" i="6"/>
  <c r="A7107" i="6"/>
  <c r="A7108" i="6"/>
  <c r="A7109" i="6"/>
  <c r="A7110" i="6"/>
  <c r="A7111" i="6"/>
  <c r="A7112" i="6"/>
  <c r="A7113" i="6"/>
  <c r="A7114" i="6"/>
  <c r="A7115" i="6"/>
  <c r="A7116" i="6"/>
  <c r="A7117" i="6"/>
  <c r="A7118" i="6"/>
  <c r="A7119" i="6"/>
  <c r="A7120" i="6"/>
  <c r="A7121" i="6"/>
  <c r="A7122" i="6"/>
  <c r="A7123" i="6"/>
  <c r="A7124" i="6"/>
  <c r="A7125" i="6"/>
  <c r="A7126" i="6"/>
  <c r="A7127" i="6"/>
  <c r="A7128" i="6"/>
  <c r="A7129" i="6"/>
  <c r="A7130" i="6"/>
  <c r="A7131" i="6"/>
  <c r="A7132" i="6"/>
  <c r="A7133" i="6"/>
  <c r="A7134" i="6"/>
  <c r="A7135" i="6"/>
  <c r="A7136" i="6"/>
  <c r="A7137" i="6"/>
  <c r="A7138" i="6"/>
  <c r="A7139" i="6"/>
  <c r="A7140" i="6"/>
  <c r="A7141" i="6"/>
  <c r="A7142" i="6"/>
  <c r="A7143" i="6"/>
  <c r="A7144" i="6"/>
  <c r="A7145" i="6"/>
  <c r="A7146" i="6"/>
  <c r="A7147" i="6"/>
  <c r="A7148" i="6"/>
  <c r="A7149" i="6"/>
  <c r="A7150" i="6"/>
  <c r="A7151" i="6"/>
  <c r="A7152" i="6"/>
  <c r="A7153" i="6"/>
  <c r="A7154" i="6"/>
  <c r="A7155" i="6"/>
  <c r="A7156" i="6"/>
  <c r="A7157" i="6"/>
  <c r="A7158" i="6"/>
  <c r="A7159" i="6"/>
  <c r="A7160" i="6"/>
  <c r="A7161" i="6"/>
  <c r="A7162" i="6"/>
  <c r="A7163" i="6"/>
  <c r="A7164" i="6"/>
  <c r="A7165" i="6"/>
  <c r="A7166" i="6"/>
  <c r="A7167" i="6"/>
  <c r="A7168" i="6"/>
  <c r="A7169" i="6"/>
  <c r="A7170" i="6"/>
  <c r="A7171" i="6"/>
  <c r="A7172" i="6"/>
  <c r="A7173" i="6"/>
  <c r="A7174" i="6"/>
  <c r="A7175" i="6"/>
  <c r="A7176" i="6"/>
  <c r="A7177" i="6"/>
  <c r="A7178" i="6"/>
  <c r="A7179" i="6"/>
  <c r="A7180" i="6"/>
  <c r="A7181" i="6"/>
  <c r="A7182" i="6"/>
  <c r="A7183" i="6"/>
  <c r="A7184" i="6"/>
  <c r="A7185" i="6"/>
  <c r="A7186" i="6"/>
  <c r="A7187" i="6"/>
  <c r="A7188" i="6"/>
  <c r="A7189" i="6"/>
  <c r="A7190" i="6"/>
  <c r="A7191" i="6"/>
  <c r="A7192" i="6"/>
  <c r="A7193" i="6"/>
  <c r="A7194" i="6"/>
  <c r="A7195" i="6"/>
  <c r="A7196" i="6"/>
  <c r="A7197" i="6"/>
  <c r="A7198" i="6"/>
  <c r="A7199" i="6"/>
  <c r="A7200" i="6"/>
  <c r="A7201" i="6"/>
  <c r="A7202" i="6"/>
  <c r="A7203" i="6"/>
  <c r="A7204" i="6"/>
  <c r="A7205" i="6"/>
  <c r="A7206" i="6"/>
  <c r="A7207" i="6"/>
  <c r="A7208" i="6"/>
  <c r="A7209" i="6"/>
  <c r="A7210" i="6"/>
  <c r="A7211" i="6"/>
  <c r="A7212" i="6"/>
  <c r="A7213" i="6"/>
  <c r="A7214" i="6"/>
  <c r="A7215" i="6"/>
  <c r="A7216" i="6"/>
  <c r="A7217" i="6"/>
  <c r="A7218" i="6"/>
  <c r="A7219" i="6"/>
  <c r="A7220" i="6"/>
  <c r="A7221" i="6"/>
  <c r="A7222" i="6"/>
  <c r="A7223" i="6"/>
  <c r="A7224" i="6"/>
  <c r="A7225" i="6"/>
  <c r="A7226" i="6"/>
  <c r="A7227" i="6"/>
  <c r="A7228" i="6"/>
  <c r="A7229" i="6"/>
  <c r="A7230" i="6"/>
  <c r="A7231" i="6"/>
  <c r="A7232" i="6"/>
  <c r="A7233" i="6"/>
  <c r="A7234" i="6"/>
  <c r="A7235" i="6"/>
  <c r="A7236" i="6"/>
  <c r="A7237" i="6"/>
  <c r="A7238" i="6"/>
  <c r="A7239" i="6"/>
  <c r="A7240" i="6"/>
  <c r="A7241" i="6"/>
  <c r="A7242" i="6"/>
  <c r="A7243" i="6"/>
  <c r="A7244" i="6"/>
  <c r="A7245" i="6"/>
  <c r="A7246" i="6"/>
  <c r="A7247" i="6"/>
  <c r="A7248" i="6"/>
  <c r="A7249" i="6"/>
  <c r="A7250" i="6"/>
  <c r="A7251" i="6"/>
  <c r="A7252" i="6"/>
  <c r="A7253" i="6"/>
  <c r="A7254" i="6"/>
  <c r="A7255" i="6"/>
  <c r="A7256" i="6"/>
  <c r="A7257" i="6"/>
  <c r="A7258" i="6"/>
  <c r="A7259" i="6"/>
  <c r="A7260" i="6"/>
  <c r="A7261" i="6"/>
  <c r="A7262" i="6"/>
  <c r="A7263" i="6"/>
  <c r="A7264" i="6"/>
  <c r="A7265" i="6"/>
  <c r="A7266" i="6"/>
  <c r="A7267" i="6"/>
  <c r="A7268" i="6"/>
  <c r="A7269" i="6"/>
  <c r="A7270" i="6"/>
  <c r="A7271" i="6"/>
  <c r="A7272" i="6"/>
  <c r="A7273" i="6"/>
  <c r="A7274" i="6"/>
  <c r="A7275" i="6"/>
  <c r="A7276" i="6"/>
  <c r="A7277" i="6"/>
  <c r="A7278" i="6"/>
  <c r="A7279" i="6"/>
  <c r="A7280" i="6"/>
  <c r="A7281" i="6"/>
  <c r="A7282" i="6"/>
  <c r="A7283" i="6"/>
  <c r="A7284" i="6"/>
  <c r="A7285" i="6"/>
  <c r="A7286" i="6"/>
  <c r="A7287" i="6"/>
  <c r="A7288" i="6"/>
  <c r="A7289" i="6"/>
  <c r="A7290" i="6"/>
  <c r="A7291" i="6"/>
  <c r="A7292" i="6"/>
  <c r="A7293" i="6"/>
  <c r="A7294" i="6"/>
  <c r="A7295" i="6"/>
  <c r="A7296" i="6"/>
  <c r="A7297" i="6"/>
  <c r="A7298" i="6"/>
  <c r="A7299" i="6"/>
  <c r="A7300" i="6"/>
  <c r="A7301" i="6"/>
  <c r="A7302" i="6"/>
  <c r="A7303" i="6"/>
  <c r="A7304" i="6"/>
  <c r="A7305" i="6"/>
  <c r="A7306" i="6"/>
  <c r="A7307" i="6"/>
  <c r="A7308" i="6"/>
  <c r="A7309" i="6"/>
  <c r="A7310" i="6"/>
  <c r="A7311" i="6"/>
  <c r="A7312" i="6"/>
  <c r="A7313" i="6"/>
  <c r="A7314" i="6"/>
  <c r="A7315" i="6"/>
  <c r="A7316" i="6"/>
  <c r="A7317" i="6"/>
  <c r="A7318" i="6"/>
  <c r="A7319" i="6"/>
  <c r="A7320" i="6"/>
  <c r="A7321" i="6"/>
  <c r="A7322" i="6"/>
  <c r="A7323" i="6"/>
  <c r="A7324" i="6"/>
  <c r="A7325" i="6"/>
  <c r="A7326" i="6"/>
  <c r="A7327" i="6"/>
  <c r="A7328" i="6"/>
  <c r="A7329" i="6"/>
  <c r="A7330" i="6"/>
  <c r="A7331" i="6"/>
  <c r="A7332" i="6"/>
  <c r="A7333" i="6"/>
  <c r="A7334" i="6"/>
  <c r="A7335" i="6"/>
  <c r="A7336" i="6"/>
  <c r="A7337" i="6"/>
  <c r="A7338" i="6"/>
  <c r="A7339" i="6"/>
  <c r="A7340" i="6"/>
  <c r="A7341" i="6"/>
  <c r="A7342" i="6"/>
  <c r="A7343" i="6"/>
  <c r="A7344" i="6"/>
  <c r="A7345" i="6"/>
  <c r="A7346" i="6"/>
  <c r="A7347" i="6"/>
  <c r="A7348" i="6"/>
  <c r="A7349" i="6"/>
  <c r="A7350" i="6"/>
  <c r="A7351" i="6"/>
  <c r="A7352" i="6"/>
  <c r="A7353" i="6"/>
  <c r="A7354" i="6"/>
  <c r="A7355" i="6"/>
  <c r="A7356" i="6"/>
  <c r="A7357" i="6"/>
  <c r="A7358" i="6"/>
  <c r="A7359" i="6"/>
  <c r="A7360" i="6"/>
  <c r="A7361" i="6"/>
  <c r="A7362" i="6"/>
  <c r="A7363" i="6"/>
  <c r="A7364" i="6"/>
  <c r="A7365" i="6"/>
  <c r="A7366" i="6"/>
  <c r="A7367" i="6"/>
  <c r="A7368" i="6"/>
  <c r="A7369" i="6"/>
  <c r="A7370" i="6"/>
  <c r="A7371" i="6"/>
  <c r="A7372" i="6"/>
  <c r="A7373" i="6"/>
  <c r="A7374" i="6"/>
  <c r="A7375" i="6"/>
  <c r="A7376" i="6"/>
  <c r="A7377" i="6"/>
  <c r="A7378" i="6"/>
  <c r="A7379" i="6"/>
  <c r="A7380" i="6"/>
  <c r="A7381" i="6"/>
  <c r="A7382" i="6"/>
  <c r="A7383" i="6"/>
  <c r="A7384" i="6"/>
  <c r="A7385" i="6"/>
  <c r="A7386" i="6"/>
  <c r="A7387" i="6"/>
  <c r="A7388" i="6"/>
  <c r="A7389" i="6"/>
  <c r="A7390" i="6"/>
  <c r="A7391" i="6"/>
  <c r="A7392" i="6"/>
  <c r="A7393" i="6"/>
  <c r="A7394" i="6"/>
  <c r="A7395" i="6"/>
  <c r="A7396" i="6"/>
  <c r="A7397" i="6"/>
  <c r="A7398" i="6"/>
  <c r="A7399" i="6"/>
  <c r="A7400" i="6"/>
  <c r="A7401" i="6"/>
  <c r="A7402" i="6"/>
  <c r="A7403" i="6"/>
  <c r="A7404" i="6"/>
  <c r="A7405" i="6"/>
  <c r="A7406" i="6"/>
  <c r="A7407" i="6"/>
  <c r="A7408" i="6"/>
  <c r="A7409" i="6"/>
  <c r="A7410" i="6"/>
  <c r="A7411" i="6"/>
  <c r="A7412" i="6"/>
  <c r="A7413" i="6"/>
  <c r="A7414" i="6"/>
  <c r="A7415" i="6"/>
  <c r="A7416" i="6"/>
  <c r="A7417" i="6"/>
  <c r="A7418" i="6"/>
  <c r="A7419" i="6"/>
  <c r="A7420" i="6"/>
  <c r="A7421" i="6"/>
  <c r="A7422" i="6"/>
  <c r="A7423" i="6"/>
  <c r="A7424" i="6"/>
  <c r="A7425" i="6"/>
  <c r="A7426" i="6"/>
  <c r="A7427" i="6"/>
  <c r="A7428" i="6"/>
  <c r="A7429" i="6"/>
  <c r="A7430" i="6"/>
  <c r="A7431" i="6"/>
  <c r="A7432" i="6"/>
  <c r="A7433" i="6"/>
  <c r="A7434" i="6"/>
  <c r="A7435" i="6"/>
  <c r="A7436" i="6"/>
  <c r="A7437" i="6"/>
  <c r="A7438" i="6"/>
  <c r="A7439" i="6"/>
  <c r="A7440" i="6"/>
  <c r="A7441" i="6"/>
  <c r="A7442" i="6"/>
  <c r="A7443" i="6"/>
  <c r="A7444" i="6"/>
  <c r="A7445" i="6"/>
  <c r="A7446" i="6"/>
  <c r="A7447" i="6"/>
  <c r="A7448" i="6"/>
  <c r="A7449" i="6"/>
  <c r="A7450" i="6"/>
  <c r="A7451" i="6"/>
  <c r="A7452" i="6"/>
  <c r="A7453" i="6"/>
  <c r="A7454" i="6"/>
  <c r="A7455" i="6"/>
  <c r="A7456" i="6"/>
  <c r="A7457" i="6"/>
  <c r="A7458" i="6"/>
  <c r="A7459" i="6"/>
  <c r="A7460" i="6"/>
  <c r="A7461" i="6"/>
  <c r="A7462" i="6"/>
  <c r="A7463" i="6"/>
  <c r="A7464" i="6"/>
  <c r="A7465" i="6"/>
  <c r="A7466" i="6"/>
  <c r="A7467" i="6"/>
  <c r="A7468" i="6"/>
  <c r="A7469" i="6"/>
  <c r="A7470" i="6"/>
  <c r="A7471" i="6"/>
  <c r="A7472" i="6"/>
  <c r="A7473" i="6"/>
  <c r="A7474" i="6"/>
  <c r="A7475" i="6"/>
  <c r="A7476" i="6"/>
  <c r="A7477" i="6"/>
  <c r="A7478" i="6"/>
  <c r="A7479" i="6"/>
  <c r="A7480" i="6"/>
  <c r="A7481" i="6"/>
  <c r="A7482" i="6"/>
  <c r="A7483" i="6"/>
  <c r="A7484" i="6"/>
  <c r="A7485" i="6"/>
  <c r="A7486" i="6"/>
  <c r="A7487" i="6"/>
  <c r="A7488" i="6"/>
  <c r="A7489" i="6"/>
  <c r="A7490" i="6"/>
  <c r="A7491" i="6"/>
  <c r="A7492" i="6"/>
  <c r="A7493" i="6"/>
  <c r="A7494" i="6"/>
  <c r="A7495" i="6"/>
  <c r="A7496" i="6"/>
  <c r="A7497" i="6"/>
  <c r="A7498" i="6"/>
  <c r="A7499" i="6"/>
  <c r="A7500" i="6"/>
  <c r="A7501" i="6"/>
  <c r="A7502" i="6"/>
  <c r="A7503" i="6"/>
  <c r="A7504" i="6"/>
  <c r="A7505" i="6"/>
  <c r="A7506" i="6"/>
  <c r="A7507" i="6"/>
  <c r="A7508" i="6"/>
  <c r="A7509" i="6"/>
  <c r="A7510" i="6"/>
  <c r="A7511" i="6"/>
  <c r="A7512" i="6"/>
  <c r="A7513" i="6"/>
  <c r="A7514" i="6"/>
  <c r="A7515" i="6"/>
  <c r="A7516" i="6"/>
  <c r="A7517" i="6"/>
  <c r="A7518" i="6"/>
  <c r="A7519" i="6"/>
  <c r="A7520" i="6"/>
  <c r="A7521" i="6"/>
  <c r="A7522" i="6"/>
  <c r="A7523" i="6"/>
  <c r="A7524" i="6"/>
  <c r="A7525" i="6"/>
  <c r="A7526" i="6"/>
  <c r="A7527" i="6"/>
  <c r="A7528" i="6"/>
  <c r="A7529" i="6"/>
  <c r="A7530" i="6"/>
  <c r="A7531" i="6"/>
  <c r="A7532" i="6"/>
  <c r="A7533" i="6"/>
  <c r="A7534" i="6"/>
  <c r="A7535" i="6"/>
  <c r="A7536" i="6"/>
  <c r="A7537" i="6"/>
  <c r="A7538" i="6"/>
  <c r="A7539" i="6"/>
  <c r="A7540" i="6"/>
  <c r="A7541" i="6"/>
  <c r="A7542" i="6"/>
  <c r="A7543" i="6"/>
  <c r="A7544" i="6"/>
  <c r="A7545" i="6"/>
  <c r="A7546" i="6"/>
  <c r="A7547" i="6"/>
  <c r="A7548" i="6"/>
  <c r="A7549" i="6"/>
  <c r="A7550" i="6"/>
  <c r="A7551" i="6"/>
  <c r="A7552" i="6"/>
  <c r="A7553" i="6"/>
  <c r="A7554" i="6"/>
  <c r="A7555" i="6"/>
  <c r="A7556" i="6"/>
  <c r="A7557" i="6"/>
  <c r="A7558" i="6"/>
  <c r="A7559" i="6"/>
  <c r="A7560" i="6"/>
  <c r="A7561" i="6"/>
  <c r="A7562" i="6"/>
  <c r="A7563" i="6"/>
  <c r="A7564" i="6"/>
  <c r="A7565" i="6"/>
  <c r="A7566" i="6"/>
  <c r="A7567" i="6"/>
  <c r="A7568" i="6"/>
  <c r="A7569" i="6"/>
  <c r="A7570" i="6"/>
  <c r="A7571" i="6"/>
  <c r="A7572" i="6"/>
  <c r="A7573" i="6"/>
  <c r="A7574" i="6"/>
  <c r="A7575" i="6"/>
  <c r="A7576" i="6"/>
  <c r="A7577" i="6"/>
  <c r="A7578" i="6"/>
  <c r="A7579" i="6"/>
  <c r="A7580" i="6"/>
  <c r="A7581" i="6"/>
  <c r="A7582" i="6"/>
  <c r="A7583" i="6"/>
  <c r="A7584" i="6"/>
  <c r="A7585" i="6"/>
  <c r="A7586" i="6"/>
  <c r="A7587" i="6"/>
  <c r="A7588" i="6"/>
  <c r="A7589" i="6"/>
  <c r="A7590" i="6"/>
  <c r="A7591" i="6"/>
  <c r="A7592" i="6"/>
  <c r="A7593" i="6"/>
  <c r="A7594" i="6"/>
  <c r="A7595" i="6"/>
  <c r="A7596" i="6"/>
  <c r="A7597" i="6"/>
  <c r="A7598" i="6"/>
  <c r="A7599" i="6"/>
  <c r="A7600" i="6"/>
  <c r="A7601" i="6"/>
  <c r="A7602" i="6"/>
  <c r="A7603" i="6"/>
  <c r="A7604" i="6"/>
  <c r="A7605" i="6"/>
  <c r="A7606" i="6"/>
  <c r="A7607" i="6"/>
  <c r="A7608" i="6"/>
  <c r="A7609" i="6"/>
  <c r="A7610" i="6"/>
  <c r="A7611" i="6"/>
  <c r="A7612" i="6"/>
  <c r="A7613" i="6"/>
  <c r="A7614" i="6"/>
  <c r="A7615" i="6"/>
  <c r="A7616" i="6"/>
  <c r="A7617" i="6"/>
  <c r="A7618" i="6"/>
  <c r="A7619" i="6"/>
  <c r="A7620" i="6"/>
  <c r="A7621" i="6"/>
  <c r="A7622" i="6"/>
  <c r="A7623" i="6"/>
  <c r="A7624" i="6"/>
  <c r="A7625" i="6"/>
  <c r="A7626" i="6"/>
  <c r="A7627" i="6"/>
  <c r="A7628" i="6"/>
  <c r="A7629" i="6"/>
  <c r="A7630" i="6"/>
  <c r="A7631" i="6"/>
  <c r="A7632" i="6"/>
  <c r="A7633" i="6"/>
  <c r="A7634" i="6"/>
  <c r="A7635" i="6"/>
  <c r="A7636" i="6"/>
  <c r="A7637" i="6"/>
  <c r="A7638" i="6"/>
  <c r="A7639" i="6"/>
  <c r="A7640" i="6"/>
  <c r="A7641" i="6"/>
  <c r="A7642" i="6"/>
  <c r="A7643" i="6"/>
  <c r="A7644" i="6"/>
  <c r="A7645" i="6"/>
  <c r="A7646" i="6"/>
  <c r="A7647" i="6"/>
  <c r="A7648" i="6"/>
  <c r="A7649" i="6"/>
  <c r="A7650" i="6"/>
  <c r="A7651" i="6"/>
  <c r="A7652" i="6"/>
  <c r="A7653" i="6"/>
  <c r="A7654" i="6"/>
  <c r="A7655" i="6"/>
  <c r="A7656" i="6"/>
  <c r="A7657" i="6"/>
  <c r="A7658" i="6"/>
  <c r="A7659" i="6"/>
  <c r="A7660" i="6"/>
  <c r="A7661" i="6"/>
  <c r="A7662" i="6"/>
  <c r="A7663" i="6"/>
  <c r="A7664" i="6"/>
  <c r="A7665" i="6"/>
  <c r="A7666" i="6"/>
  <c r="A7667" i="6"/>
  <c r="A7668" i="6"/>
  <c r="A7669" i="6"/>
  <c r="A7670" i="6"/>
  <c r="A7671" i="6"/>
  <c r="A7672" i="6"/>
  <c r="A7673" i="6"/>
  <c r="A7674" i="6"/>
  <c r="A7675" i="6"/>
  <c r="A7676" i="6"/>
  <c r="A7677" i="6"/>
  <c r="A7678" i="6"/>
  <c r="A7679" i="6"/>
  <c r="A7680" i="6"/>
  <c r="A7681" i="6"/>
  <c r="A7682" i="6"/>
  <c r="A7683" i="6"/>
  <c r="A7684" i="6"/>
  <c r="A7685" i="6"/>
  <c r="A7686" i="6"/>
  <c r="A7687" i="6"/>
  <c r="A7688" i="6"/>
  <c r="A7689" i="6"/>
  <c r="A7690" i="6"/>
  <c r="A7691" i="6"/>
  <c r="A7692" i="6"/>
  <c r="A7693" i="6"/>
  <c r="A7694" i="6"/>
  <c r="A7695" i="6"/>
  <c r="A7696" i="6"/>
  <c r="A7697" i="6"/>
  <c r="A7698" i="6"/>
  <c r="A7699" i="6"/>
  <c r="A7700" i="6"/>
  <c r="A7701" i="6"/>
  <c r="A7702" i="6"/>
  <c r="A7703" i="6"/>
  <c r="A7704" i="6"/>
  <c r="A7705" i="6"/>
  <c r="A7706" i="6"/>
  <c r="A7707" i="6"/>
  <c r="A7708" i="6"/>
  <c r="A7709" i="6"/>
  <c r="A7710" i="6"/>
  <c r="A7711" i="6"/>
  <c r="A7712" i="6"/>
  <c r="A7713" i="6"/>
  <c r="A7714" i="6"/>
  <c r="A7715" i="6"/>
  <c r="A7716" i="6"/>
  <c r="A7717" i="6"/>
  <c r="A7718" i="6"/>
  <c r="A7719" i="6"/>
  <c r="A7720" i="6"/>
  <c r="A7721" i="6"/>
  <c r="A7722" i="6"/>
  <c r="A7723" i="6"/>
  <c r="A7724" i="6"/>
  <c r="A7725" i="6"/>
  <c r="A7726" i="6"/>
  <c r="A7727" i="6"/>
  <c r="A7728" i="6"/>
  <c r="A7729" i="6"/>
  <c r="A7730" i="6"/>
  <c r="A7731" i="6"/>
  <c r="A7732" i="6"/>
  <c r="A7733" i="6"/>
  <c r="A7734" i="6"/>
  <c r="A7735" i="6"/>
  <c r="A7736" i="6"/>
  <c r="A7737" i="6"/>
  <c r="A7738" i="6"/>
  <c r="A7739" i="6"/>
  <c r="A7740" i="6"/>
  <c r="A7741" i="6"/>
  <c r="A7742" i="6"/>
  <c r="A7743" i="6"/>
  <c r="A7744" i="6"/>
  <c r="A7745" i="6"/>
  <c r="A7746" i="6"/>
  <c r="A7747" i="6"/>
  <c r="A7748" i="6"/>
  <c r="A7749" i="6"/>
  <c r="A7750" i="6"/>
  <c r="A7751" i="6"/>
  <c r="A7752" i="6"/>
  <c r="A7753" i="6"/>
  <c r="A7754" i="6"/>
  <c r="A7755" i="6"/>
  <c r="A7756" i="6"/>
  <c r="A7757" i="6"/>
  <c r="A7758" i="6"/>
  <c r="A7759" i="6"/>
  <c r="A7760" i="6"/>
  <c r="A7761" i="6"/>
  <c r="A7762" i="6"/>
  <c r="A7763" i="6"/>
  <c r="A7764" i="6"/>
  <c r="A7765" i="6"/>
  <c r="A7766" i="6"/>
  <c r="A7767" i="6"/>
  <c r="A7768" i="6"/>
  <c r="A7769" i="6"/>
  <c r="A7770" i="6"/>
  <c r="A7771" i="6"/>
  <c r="A7772" i="6"/>
  <c r="A7773" i="6"/>
  <c r="A7774" i="6"/>
  <c r="A7775" i="6"/>
  <c r="A7776" i="6"/>
  <c r="A7777" i="6"/>
  <c r="A7778" i="6"/>
  <c r="A7779" i="6"/>
  <c r="A7780" i="6"/>
  <c r="A7781" i="6"/>
  <c r="A7782" i="6"/>
  <c r="A7783" i="6"/>
  <c r="A7784" i="6"/>
  <c r="A7785" i="6"/>
  <c r="A7786" i="6"/>
  <c r="A7787" i="6"/>
  <c r="A7788" i="6"/>
  <c r="A7789" i="6"/>
  <c r="A7790" i="6"/>
  <c r="A7791" i="6"/>
  <c r="A7792" i="6"/>
  <c r="A7793" i="6"/>
  <c r="A7794" i="6"/>
  <c r="A7795" i="6"/>
  <c r="A7796" i="6"/>
  <c r="A7797" i="6"/>
  <c r="A7798" i="6"/>
  <c r="A7799" i="6"/>
  <c r="A7800" i="6"/>
  <c r="A7801" i="6"/>
  <c r="A7802" i="6"/>
  <c r="A7803" i="6"/>
  <c r="A7804" i="6"/>
  <c r="A7805" i="6"/>
  <c r="A7806" i="6"/>
  <c r="A7807" i="6"/>
  <c r="A7808" i="6"/>
  <c r="A7809" i="6"/>
  <c r="A7810" i="6"/>
  <c r="A7811" i="6"/>
  <c r="A7812" i="6"/>
  <c r="A7813" i="6"/>
  <c r="A7814" i="6"/>
  <c r="A7815" i="6"/>
  <c r="A7816" i="6"/>
  <c r="A7817" i="6"/>
  <c r="A7818" i="6"/>
  <c r="A7819" i="6"/>
  <c r="A7820" i="6"/>
  <c r="A7821" i="6"/>
  <c r="A7822" i="6"/>
  <c r="A7823" i="6"/>
  <c r="A7824" i="6"/>
  <c r="A7825" i="6"/>
  <c r="A7826" i="6"/>
  <c r="A7827" i="6"/>
  <c r="A7828" i="6"/>
  <c r="A7829" i="6"/>
  <c r="A7830" i="6"/>
  <c r="A7831" i="6"/>
  <c r="A7832" i="6"/>
  <c r="A7833" i="6"/>
  <c r="A7834" i="6"/>
  <c r="A7835" i="6"/>
  <c r="A7836" i="6"/>
  <c r="A7837" i="6"/>
  <c r="A7838" i="6"/>
  <c r="A7839" i="6"/>
  <c r="A7840" i="6"/>
  <c r="A7841" i="6"/>
  <c r="A7842" i="6"/>
  <c r="A7843" i="6"/>
  <c r="A7844" i="6"/>
  <c r="A7845" i="6"/>
  <c r="A7846" i="6"/>
  <c r="A7847" i="6"/>
  <c r="A7848" i="6"/>
  <c r="A7849" i="6"/>
  <c r="A7850" i="6"/>
  <c r="A7851" i="6"/>
  <c r="A7852" i="6"/>
  <c r="A7853" i="6"/>
  <c r="A7854" i="6"/>
  <c r="A7855" i="6"/>
  <c r="A7856" i="6"/>
  <c r="A7857" i="6"/>
  <c r="A7858" i="6"/>
  <c r="A7859" i="6"/>
  <c r="A7860" i="6"/>
  <c r="A7861" i="6"/>
  <c r="A7862" i="6"/>
  <c r="A7863" i="6"/>
  <c r="A7864" i="6"/>
  <c r="A7865" i="6"/>
  <c r="A7866" i="6"/>
  <c r="A7867" i="6"/>
  <c r="A7868" i="6"/>
  <c r="A7869" i="6"/>
  <c r="A7870" i="6"/>
  <c r="A7871" i="6"/>
  <c r="A7872" i="6"/>
  <c r="A7873" i="6"/>
  <c r="A7874" i="6"/>
  <c r="A7875" i="6"/>
  <c r="A7876" i="6"/>
  <c r="A7877" i="6"/>
  <c r="A7878" i="6"/>
  <c r="A7879" i="6"/>
  <c r="A7880" i="6"/>
  <c r="A7881" i="6"/>
  <c r="A7882" i="6"/>
  <c r="A7883" i="6"/>
  <c r="A7884" i="6"/>
  <c r="A7885" i="6"/>
  <c r="A7886" i="6"/>
  <c r="A7887" i="6"/>
  <c r="A7888" i="6"/>
  <c r="A7889" i="6"/>
  <c r="A7890" i="6"/>
  <c r="A7891" i="6"/>
  <c r="A7892" i="6"/>
  <c r="A7893" i="6"/>
  <c r="A7894" i="6"/>
  <c r="A7895" i="6"/>
  <c r="A7896" i="6"/>
  <c r="A7897" i="6"/>
  <c r="A7898" i="6"/>
  <c r="A7899" i="6"/>
  <c r="A7900" i="6"/>
  <c r="A7901" i="6"/>
  <c r="A7902" i="6"/>
  <c r="A7903" i="6"/>
  <c r="A7904" i="6"/>
  <c r="A7905" i="6"/>
  <c r="A7906" i="6"/>
  <c r="A7907" i="6"/>
  <c r="A7908" i="6"/>
  <c r="A7909" i="6"/>
  <c r="A7910" i="6"/>
  <c r="A7911" i="6"/>
  <c r="A7912" i="6"/>
  <c r="A7913" i="6"/>
  <c r="A7914" i="6"/>
  <c r="A7915" i="6"/>
  <c r="A7916" i="6"/>
  <c r="A7917" i="6"/>
  <c r="A7918" i="6"/>
  <c r="A7919" i="6"/>
  <c r="A7920" i="6"/>
  <c r="A7921" i="6"/>
  <c r="A7922" i="6"/>
  <c r="A7923" i="6"/>
  <c r="A7924" i="6"/>
  <c r="A7925" i="6"/>
  <c r="A7926" i="6"/>
  <c r="A7927" i="6"/>
  <c r="A7928" i="6"/>
  <c r="A7929" i="6"/>
  <c r="A7930" i="6"/>
  <c r="A7931" i="6"/>
  <c r="A7932" i="6"/>
  <c r="A7933" i="6"/>
  <c r="A7934" i="6"/>
  <c r="A7935" i="6"/>
  <c r="A7936" i="6"/>
  <c r="A7937" i="6"/>
  <c r="A7938" i="6"/>
  <c r="A7939" i="6"/>
  <c r="A7940" i="6"/>
  <c r="A7941" i="6"/>
  <c r="A7942" i="6"/>
  <c r="A7943" i="6"/>
  <c r="A7944" i="6"/>
  <c r="A7945" i="6"/>
  <c r="A7946" i="6"/>
  <c r="A7947" i="6"/>
  <c r="A7948" i="6"/>
  <c r="A7949" i="6"/>
  <c r="A7950" i="6"/>
  <c r="A7951" i="6"/>
  <c r="A7952" i="6"/>
  <c r="A7953" i="6"/>
  <c r="A7954" i="6"/>
  <c r="A7955" i="6"/>
  <c r="A7956" i="6"/>
  <c r="A7957" i="6"/>
  <c r="A7958" i="6"/>
  <c r="A7959" i="6"/>
  <c r="A7960" i="6"/>
  <c r="A7961" i="6"/>
  <c r="A7962" i="6"/>
  <c r="A7963" i="6"/>
  <c r="A7964" i="6"/>
  <c r="A7965" i="6"/>
  <c r="A7966" i="6"/>
  <c r="A7967" i="6"/>
  <c r="A7968" i="6"/>
  <c r="A7969" i="6"/>
  <c r="A7970" i="6"/>
  <c r="A7971" i="6"/>
  <c r="A7972" i="6"/>
  <c r="A7973" i="6"/>
  <c r="A7974" i="6"/>
  <c r="A7975" i="6"/>
  <c r="A7976" i="6"/>
  <c r="A7977" i="6"/>
  <c r="A7978" i="6"/>
  <c r="A7979" i="6"/>
  <c r="A7980" i="6"/>
  <c r="A7981" i="6"/>
  <c r="A7982" i="6"/>
  <c r="A7983" i="6"/>
  <c r="A7984" i="6"/>
  <c r="A7985" i="6"/>
  <c r="A7986" i="6"/>
  <c r="A7987" i="6"/>
  <c r="A7988" i="6"/>
  <c r="A7989" i="6"/>
  <c r="A7990" i="6"/>
  <c r="A7991" i="6"/>
  <c r="A7992" i="6"/>
  <c r="A7993" i="6"/>
  <c r="A7994" i="6"/>
  <c r="A7995" i="6"/>
  <c r="A7996" i="6"/>
  <c r="A7997" i="6"/>
  <c r="A7998" i="6"/>
  <c r="A7999" i="6"/>
  <c r="A8000" i="6"/>
  <c r="A8001" i="6"/>
  <c r="A8002" i="6"/>
  <c r="A8003" i="6"/>
  <c r="A8004" i="6"/>
  <c r="A8005" i="6"/>
  <c r="A8006" i="6"/>
  <c r="A8007" i="6"/>
  <c r="A8008" i="6"/>
  <c r="A8009" i="6"/>
  <c r="A8010" i="6"/>
  <c r="A8011" i="6"/>
  <c r="A8012" i="6"/>
  <c r="A8013" i="6"/>
  <c r="A8014" i="6"/>
  <c r="A8015" i="6"/>
  <c r="A8016" i="6"/>
  <c r="A8017" i="6"/>
  <c r="A8018" i="6"/>
  <c r="A8019" i="6"/>
  <c r="A8020" i="6"/>
  <c r="A8021" i="6"/>
  <c r="A8022" i="6"/>
  <c r="A8023" i="6"/>
  <c r="A8024" i="6"/>
  <c r="A8025" i="6"/>
  <c r="A8026" i="6"/>
  <c r="A8027" i="6"/>
  <c r="A8028" i="6"/>
  <c r="A8029" i="6"/>
  <c r="A8030" i="6"/>
  <c r="A8031" i="6"/>
  <c r="A8032" i="6"/>
  <c r="A8033" i="6"/>
  <c r="A8034" i="6"/>
  <c r="A8035" i="6"/>
  <c r="A8036" i="6"/>
  <c r="A8037" i="6"/>
  <c r="A8038" i="6"/>
  <c r="A8039" i="6"/>
  <c r="A8040" i="6"/>
  <c r="A8041" i="6"/>
  <c r="A8042" i="6"/>
  <c r="A8043" i="6"/>
  <c r="A8044" i="6"/>
  <c r="A8045" i="6"/>
  <c r="A8046" i="6"/>
  <c r="A8047" i="6"/>
  <c r="A8048" i="6"/>
  <c r="A8049" i="6"/>
  <c r="A8050" i="6"/>
  <c r="A8051" i="6"/>
  <c r="A8052" i="6"/>
  <c r="A8053" i="6"/>
  <c r="A8054" i="6"/>
  <c r="A8055" i="6"/>
  <c r="A8056" i="6"/>
  <c r="A8057" i="6"/>
  <c r="A8058" i="6"/>
  <c r="A8059" i="6"/>
  <c r="A8060" i="6"/>
  <c r="A8061" i="6"/>
  <c r="A8062" i="6"/>
  <c r="A8063" i="6"/>
  <c r="A8064" i="6"/>
  <c r="A8065" i="6"/>
  <c r="A8066" i="6"/>
  <c r="A8067" i="6"/>
  <c r="A8068" i="6"/>
  <c r="A8069" i="6"/>
  <c r="A8070" i="6"/>
  <c r="A8071" i="6"/>
  <c r="A8072" i="6"/>
  <c r="A8073" i="6"/>
  <c r="A8074" i="6"/>
  <c r="A8075" i="6"/>
  <c r="A8076" i="6"/>
  <c r="A8077" i="6"/>
  <c r="A8078" i="6"/>
  <c r="A8079" i="6"/>
  <c r="A8080" i="6"/>
  <c r="A8081" i="6"/>
  <c r="A8082" i="6"/>
  <c r="A8083" i="6"/>
  <c r="A8084" i="6"/>
  <c r="A8085" i="6"/>
  <c r="A8086" i="6"/>
  <c r="A8087" i="6"/>
  <c r="A8088" i="6"/>
  <c r="A8089" i="6"/>
  <c r="A8090" i="6"/>
  <c r="A8091" i="6"/>
  <c r="A8092" i="6"/>
  <c r="A8093" i="6"/>
  <c r="A8094" i="6"/>
  <c r="A8095" i="6"/>
  <c r="A8096" i="6"/>
  <c r="A8097" i="6"/>
  <c r="A8098" i="6"/>
  <c r="A8099" i="6"/>
  <c r="A8100" i="6"/>
  <c r="A8101" i="6"/>
  <c r="A8102" i="6"/>
  <c r="A8103" i="6"/>
  <c r="A8104" i="6"/>
  <c r="A8105" i="6"/>
  <c r="A8106" i="6"/>
  <c r="A8107" i="6"/>
  <c r="A8108" i="6"/>
  <c r="A8109" i="6"/>
  <c r="A8110" i="6"/>
  <c r="A8111" i="6"/>
  <c r="A8112" i="6"/>
  <c r="A8113" i="6"/>
  <c r="A8114" i="6"/>
  <c r="A8115" i="6"/>
  <c r="A8116" i="6"/>
  <c r="A8117" i="6"/>
  <c r="A8118" i="6"/>
  <c r="A8119" i="6"/>
  <c r="A8120" i="6"/>
  <c r="A8121" i="6"/>
  <c r="A8122" i="6"/>
  <c r="A8123" i="6"/>
  <c r="A8124" i="6"/>
  <c r="A8125" i="6"/>
  <c r="A8126" i="6"/>
  <c r="A8127" i="6"/>
  <c r="A8128" i="6"/>
  <c r="A8129" i="6"/>
  <c r="A8130" i="6"/>
  <c r="A8131" i="6"/>
  <c r="A8132" i="6"/>
  <c r="A8133" i="6"/>
  <c r="A8134" i="6"/>
  <c r="A8135" i="6"/>
  <c r="A8136" i="6"/>
  <c r="A8137" i="6"/>
  <c r="A8138" i="6"/>
  <c r="A8139" i="6"/>
  <c r="A8140" i="6"/>
  <c r="A8141" i="6"/>
  <c r="A8142" i="6"/>
  <c r="A8143" i="6"/>
  <c r="A8144" i="6"/>
  <c r="A8145" i="6"/>
  <c r="A8146" i="6"/>
  <c r="A8147" i="6"/>
  <c r="A8148" i="6"/>
  <c r="A8149" i="6"/>
  <c r="A8150" i="6"/>
  <c r="A8151" i="6"/>
  <c r="A8152" i="6"/>
  <c r="A8153" i="6"/>
  <c r="A8154" i="6"/>
  <c r="A8155" i="6"/>
  <c r="A8156" i="6"/>
  <c r="A8157" i="6"/>
  <c r="A8158" i="6"/>
  <c r="A8159" i="6"/>
  <c r="A8160" i="6"/>
  <c r="A8161" i="6"/>
  <c r="A8162" i="6"/>
  <c r="A8163" i="6"/>
  <c r="A8164" i="6"/>
  <c r="A8165" i="6"/>
  <c r="A8166" i="6"/>
  <c r="A8167" i="6"/>
  <c r="A8168" i="6"/>
  <c r="A8169" i="6"/>
  <c r="A8170" i="6"/>
  <c r="A8171" i="6"/>
  <c r="A8172" i="6"/>
  <c r="A8173" i="6"/>
  <c r="A8174" i="6"/>
  <c r="A8175" i="6"/>
  <c r="A8176" i="6"/>
  <c r="A8177" i="6"/>
  <c r="A8178" i="6"/>
  <c r="A8179" i="6"/>
  <c r="A8180" i="6"/>
  <c r="A8181" i="6"/>
  <c r="A8182" i="6"/>
  <c r="A8183" i="6"/>
  <c r="A8184" i="6"/>
  <c r="A8185" i="6"/>
  <c r="A8186" i="6"/>
  <c r="A8187" i="6"/>
  <c r="A8188" i="6"/>
  <c r="A8189" i="6"/>
  <c r="A8190" i="6"/>
  <c r="A8191" i="6"/>
  <c r="A8192" i="6"/>
  <c r="A8193" i="6"/>
  <c r="A8194" i="6"/>
  <c r="A8195" i="6"/>
  <c r="A8196" i="6"/>
  <c r="A8197" i="6"/>
  <c r="A8198" i="6"/>
  <c r="A8199" i="6"/>
  <c r="A8200" i="6"/>
  <c r="A8201" i="6"/>
  <c r="A8202" i="6"/>
  <c r="A8203" i="6"/>
  <c r="A8204" i="6"/>
  <c r="A8205" i="6"/>
  <c r="A8206" i="6"/>
  <c r="A8207" i="6"/>
  <c r="A8208" i="6"/>
  <c r="A8209" i="6"/>
  <c r="A8210" i="6"/>
  <c r="A8211" i="6"/>
  <c r="A8212" i="6"/>
  <c r="A8213" i="6"/>
  <c r="A8214" i="6"/>
  <c r="A8215" i="6"/>
  <c r="A8216" i="6"/>
  <c r="A8217" i="6"/>
  <c r="A8218" i="6"/>
  <c r="A8219" i="6"/>
  <c r="A8220" i="6"/>
  <c r="A8221" i="6"/>
  <c r="A8222" i="6"/>
  <c r="A8223" i="6"/>
  <c r="A8224" i="6"/>
  <c r="A8225" i="6"/>
  <c r="A8226" i="6"/>
  <c r="A8227" i="6"/>
  <c r="A8228" i="6"/>
  <c r="A8229" i="6"/>
  <c r="A8230" i="6"/>
  <c r="A8231" i="6"/>
  <c r="A8232" i="6"/>
  <c r="A8233" i="6"/>
  <c r="A8234" i="6"/>
  <c r="A8235" i="6"/>
  <c r="A8236" i="6"/>
  <c r="A8237" i="6"/>
  <c r="A8238" i="6"/>
  <c r="A8239" i="6"/>
  <c r="A8240" i="6"/>
  <c r="A8241" i="6"/>
  <c r="A8242" i="6"/>
  <c r="A8243" i="6"/>
  <c r="A8244" i="6"/>
  <c r="A8245" i="6"/>
  <c r="A8246" i="6"/>
  <c r="A8247" i="6"/>
  <c r="A8248" i="6"/>
  <c r="A8249" i="6"/>
  <c r="A8250" i="6"/>
  <c r="A8251" i="6"/>
  <c r="A8252" i="6"/>
  <c r="A8253" i="6"/>
  <c r="A8254" i="6"/>
  <c r="A8255" i="6"/>
  <c r="A8256" i="6"/>
  <c r="A8257" i="6"/>
  <c r="A8258" i="6"/>
  <c r="A8259" i="6"/>
  <c r="A8260" i="6"/>
  <c r="A8261" i="6"/>
  <c r="A8262" i="6"/>
  <c r="A8263" i="6"/>
  <c r="A8264" i="6"/>
  <c r="A8265" i="6"/>
  <c r="A8266" i="6"/>
  <c r="A8267" i="6"/>
  <c r="A8268" i="6"/>
  <c r="A8269" i="6"/>
  <c r="A8270" i="6"/>
  <c r="A8271" i="6"/>
  <c r="A8272" i="6"/>
  <c r="A8273" i="6"/>
  <c r="A8274" i="6"/>
  <c r="A8275" i="6"/>
  <c r="A8276" i="6"/>
  <c r="A8277" i="6"/>
  <c r="A8278" i="6"/>
  <c r="A8279" i="6"/>
  <c r="A8280" i="6"/>
  <c r="A8281" i="6"/>
  <c r="A8282" i="6"/>
  <c r="A8283" i="6"/>
  <c r="A8284" i="6"/>
  <c r="A8285" i="6"/>
  <c r="A8286" i="6"/>
  <c r="A8287" i="6"/>
  <c r="A8288" i="6"/>
  <c r="A8289" i="6"/>
  <c r="A8290" i="6"/>
  <c r="A8291" i="6"/>
  <c r="A8292" i="6"/>
  <c r="A8293" i="6"/>
  <c r="A8294" i="6"/>
  <c r="A8295" i="6"/>
  <c r="A8296" i="6"/>
  <c r="A8297" i="6"/>
  <c r="A8298" i="6"/>
  <c r="A8299" i="6"/>
  <c r="A8300" i="6"/>
  <c r="A8301" i="6"/>
  <c r="A8302" i="6"/>
  <c r="A8303" i="6"/>
  <c r="A8304" i="6"/>
  <c r="A8305" i="6"/>
  <c r="A8306" i="6"/>
  <c r="A8307" i="6"/>
  <c r="A8308" i="6"/>
  <c r="A8309" i="6"/>
  <c r="A8310" i="6"/>
  <c r="A8311" i="6"/>
  <c r="A8312" i="6"/>
  <c r="A8313" i="6"/>
  <c r="A8314" i="6"/>
  <c r="A8315" i="6"/>
  <c r="A8316" i="6"/>
  <c r="A8317" i="6"/>
  <c r="A8318" i="6"/>
  <c r="A8319" i="6"/>
  <c r="A8320" i="6"/>
  <c r="A8321" i="6"/>
  <c r="A8322" i="6"/>
  <c r="A8323" i="6"/>
  <c r="A8324" i="6"/>
  <c r="A8325" i="6"/>
  <c r="A8326" i="6"/>
  <c r="A8327" i="6"/>
  <c r="A8328" i="6"/>
  <c r="A8329" i="6"/>
  <c r="A8330" i="6"/>
  <c r="A8331" i="6"/>
  <c r="A8332" i="6"/>
  <c r="A8333" i="6"/>
  <c r="A8334" i="6"/>
  <c r="A8335" i="6"/>
  <c r="A8336" i="6"/>
  <c r="A8337" i="6"/>
  <c r="A8338" i="6"/>
  <c r="A8339" i="6"/>
  <c r="A8340" i="6"/>
  <c r="A8341" i="6"/>
  <c r="A8342" i="6"/>
  <c r="A8343" i="6"/>
  <c r="A8344" i="6"/>
  <c r="A8345" i="6"/>
  <c r="A8346" i="6"/>
  <c r="A8347" i="6"/>
  <c r="A8348" i="6"/>
  <c r="A8349" i="6"/>
  <c r="A8350" i="6"/>
  <c r="A8351" i="6"/>
  <c r="A8352" i="6"/>
  <c r="A8353" i="6"/>
  <c r="A8354" i="6"/>
  <c r="A8355" i="6"/>
  <c r="A8356" i="6"/>
  <c r="A8357" i="6"/>
  <c r="A8358" i="6"/>
  <c r="A8359" i="6"/>
  <c r="A8360" i="6"/>
  <c r="A8361" i="6"/>
  <c r="A8362" i="6"/>
  <c r="A8363" i="6"/>
  <c r="A8364" i="6"/>
  <c r="A8365" i="6"/>
  <c r="A8366" i="6"/>
  <c r="A8367" i="6"/>
  <c r="A8368" i="6"/>
  <c r="A8369" i="6"/>
  <c r="A8370" i="6"/>
  <c r="A8371" i="6"/>
  <c r="A8372" i="6"/>
  <c r="A8373" i="6"/>
  <c r="A8374" i="6"/>
  <c r="A8375" i="6"/>
  <c r="A8376" i="6"/>
  <c r="A8377" i="6"/>
  <c r="A8378" i="6"/>
  <c r="A8379" i="6"/>
  <c r="A8380" i="6"/>
  <c r="A8381" i="6"/>
  <c r="A8382" i="6"/>
  <c r="A8383" i="6"/>
  <c r="A8384" i="6"/>
  <c r="A8385" i="6"/>
  <c r="A8386" i="6"/>
  <c r="A8387" i="6"/>
  <c r="A8388" i="6"/>
  <c r="A8389" i="6"/>
  <c r="A8390" i="6"/>
  <c r="A8391" i="6"/>
  <c r="A8392" i="6"/>
  <c r="A8393" i="6"/>
  <c r="A8394" i="6"/>
  <c r="A8395" i="6"/>
  <c r="A8396" i="6"/>
  <c r="A8397" i="6"/>
  <c r="A8398" i="6"/>
  <c r="A8399" i="6"/>
  <c r="A8400" i="6"/>
  <c r="A8401" i="6"/>
  <c r="A8402" i="6"/>
  <c r="A8403" i="6"/>
  <c r="A8404" i="6"/>
  <c r="A8405" i="6"/>
  <c r="A8406" i="6"/>
  <c r="A8407" i="6"/>
  <c r="A8408" i="6"/>
  <c r="A8409" i="6"/>
  <c r="A8410" i="6"/>
  <c r="A8411" i="6"/>
  <c r="A8412" i="6"/>
  <c r="A8413" i="6"/>
  <c r="A8414" i="6"/>
  <c r="A8415" i="6"/>
  <c r="A8416" i="6"/>
  <c r="A8417" i="6"/>
  <c r="A8418" i="6"/>
  <c r="A8419" i="6"/>
  <c r="A8420" i="6"/>
  <c r="A8421" i="6"/>
  <c r="A8422" i="6"/>
  <c r="A8423" i="6"/>
  <c r="A8424" i="6"/>
  <c r="A8425" i="6"/>
  <c r="A8426" i="6"/>
  <c r="A8427" i="6"/>
  <c r="A8428" i="6"/>
  <c r="A8429" i="6"/>
  <c r="A8430" i="6"/>
  <c r="A8431" i="6"/>
  <c r="A8432" i="6"/>
  <c r="A8433" i="6"/>
  <c r="A8434" i="6"/>
  <c r="A8435" i="6"/>
  <c r="A8436" i="6"/>
  <c r="A8437" i="6"/>
  <c r="A8438" i="6"/>
  <c r="A8439" i="6"/>
  <c r="A8440" i="6"/>
  <c r="A8441" i="6"/>
  <c r="A8442" i="6"/>
  <c r="A8443" i="6"/>
  <c r="A8444" i="6"/>
  <c r="A8445" i="6"/>
  <c r="A8446" i="6"/>
  <c r="A8447" i="6"/>
  <c r="A8448" i="6"/>
  <c r="A8449" i="6"/>
  <c r="A8450" i="6"/>
  <c r="A8451" i="6"/>
  <c r="A8452" i="6"/>
  <c r="A8453" i="6"/>
  <c r="A8454" i="6"/>
  <c r="A8455" i="6"/>
  <c r="A8456" i="6"/>
  <c r="A8457" i="6"/>
  <c r="A8458" i="6"/>
  <c r="A8459" i="6"/>
  <c r="A8460" i="6"/>
  <c r="A8461" i="6"/>
  <c r="A8462" i="6"/>
  <c r="A8463" i="6"/>
  <c r="A8464" i="6"/>
  <c r="A8465" i="6"/>
  <c r="A8466" i="6"/>
  <c r="A8467" i="6"/>
  <c r="A8468" i="6"/>
  <c r="A8469" i="6"/>
  <c r="A8470" i="6"/>
  <c r="A8471" i="6"/>
  <c r="A8472" i="6"/>
  <c r="A8473" i="6"/>
  <c r="A8474" i="6"/>
  <c r="A8475" i="6"/>
  <c r="A8476" i="6"/>
  <c r="A8477" i="6"/>
  <c r="A8478" i="6"/>
  <c r="A8479" i="6"/>
  <c r="A8480" i="6"/>
  <c r="A8481" i="6"/>
  <c r="A8482" i="6"/>
  <c r="A8483" i="6"/>
  <c r="A8484" i="6"/>
  <c r="A8485" i="6"/>
  <c r="A8486" i="6"/>
  <c r="A8487" i="6"/>
  <c r="A8488" i="6"/>
  <c r="A8489" i="6"/>
  <c r="A8490" i="6"/>
  <c r="A8491" i="6"/>
  <c r="A8492" i="6"/>
  <c r="A8493" i="6"/>
  <c r="A8494" i="6"/>
  <c r="A8495" i="6"/>
  <c r="A8496" i="6"/>
  <c r="A8497" i="6"/>
  <c r="A8498" i="6"/>
  <c r="A8499" i="6"/>
  <c r="A8500" i="6"/>
  <c r="A8501" i="6"/>
  <c r="A8502" i="6"/>
  <c r="A8503" i="6"/>
  <c r="A8504" i="6"/>
  <c r="A8505" i="6"/>
  <c r="A8506" i="6"/>
  <c r="A8507" i="6"/>
  <c r="A8508" i="6"/>
  <c r="A8509" i="6"/>
  <c r="A8510" i="6"/>
  <c r="A8511" i="6"/>
  <c r="A8512" i="6"/>
  <c r="A8513" i="6"/>
  <c r="A8514" i="6"/>
  <c r="A8515" i="6"/>
  <c r="A8516" i="6"/>
  <c r="A8517" i="6"/>
  <c r="A8518" i="6"/>
  <c r="A8519" i="6"/>
  <c r="A8520" i="6"/>
  <c r="A8521" i="6"/>
  <c r="A8522" i="6"/>
  <c r="A8523" i="6"/>
  <c r="A8524" i="6"/>
  <c r="A8525" i="6"/>
  <c r="A8526" i="6"/>
  <c r="A8527" i="6"/>
  <c r="A8528" i="6"/>
  <c r="A8529" i="6"/>
  <c r="A8530" i="6"/>
  <c r="A8531" i="6"/>
  <c r="A8532" i="6"/>
  <c r="A8533" i="6"/>
  <c r="A8534" i="6"/>
  <c r="A8535" i="6"/>
  <c r="A8536" i="6"/>
  <c r="A8537" i="6"/>
  <c r="A8538" i="6"/>
  <c r="A8539" i="6"/>
  <c r="A8540" i="6"/>
  <c r="A8541" i="6"/>
  <c r="A8542" i="6"/>
  <c r="A8543" i="6"/>
  <c r="A8544" i="6"/>
  <c r="A8545" i="6"/>
  <c r="A8546" i="6"/>
  <c r="A8547" i="6"/>
  <c r="A8548" i="6"/>
  <c r="A8549" i="6"/>
  <c r="A8550" i="6"/>
  <c r="A8551" i="6"/>
  <c r="A8552" i="6"/>
  <c r="A8553" i="6"/>
  <c r="A8554" i="6"/>
  <c r="A8555" i="6"/>
  <c r="A8556" i="6"/>
  <c r="A8557" i="6"/>
  <c r="A8558" i="6"/>
  <c r="A8559" i="6"/>
  <c r="A8560" i="6"/>
  <c r="A8561" i="6"/>
  <c r="A8562" i="6"/>
  <c r="A8563" i="6"/>
  <c r="A8564" i="6"/>
  <c r="A8565" i="6"/>
  <c r="A8566" i="6"/>
  <c r="A8567" i="6"/>
  <c r="A8568" i="6"/>
  <c r="A8569" i="6"/>
  <c r="A8570" i="6"/>
  <c r="A8571" i="6"/>
  <c r="A8572" i="6"/>
  <c r="A8573" i="6"/>
  <c r="A8574" i="6"/>
  <c r="A8575" i="6"/>
  <c r="A8576" i="6"/>
  <c r="A8577" i="6"/>
  <c r="A8578" i="6"/>
  <c r="A8579" i="6"/>
  <c r="A8580" i="6"/>
  <c r="A8581" i="6"/>
  <c r="A8582" i="6"/>
  <c r="A8583" i="6"/>
  <c r="A8584" i="6"/>
  <c r="A8585" i="6"/>
  <c r="A8586" i="6"/>
  <c r="A8587" i="6"/>
  <c r="A8588" i="6"/>
  <c r="A8589" i="6"/>
  <c r="A8590" i="6"/>
  <c r="A8591" i="6"/>
  <c r="A8592" i="6"/>
  <c r="A8593" i="6"/>
  <c r="A8594" i="6"/>
  <c r="A8595" i="6"/>
  <c r="A8596" i="6"/>
  <c r="A8597" i="6"/>
  <c r="A8598" i="6"/>
  <c r="A8599" i="6"/>
  <c r="A8600" i="6"/>
  <c r="A8601" i="6"/>
  <c r="A8602" i="6"/>
  <c r="A8603" i="6"/>
  <c r="A8604" i="6"/>
  <c r="A8605" i="6"/>
  <c r="A8606" i="6"/>
  <c r="A8607" i="6"/>
  <c r="A8608" i="6"/>
  <c r="A8609" i="6"/>
  <c r="A8610" i="6"/>
  <c r="A8611" i="6"/>
  <c r="A8612" i="6"/>
  <c r="A8613" i="6"/>
  <c r="A8614" i="6"/>
  <c r="A8615" i="6"/>
  <c r="A8616" i="6"/>
  <c r="A8617" i="6"/>
  <c r="A8618" i="6"/>
  <c r="A8619" i="6"/>
  <c r="A8620" i="6"/>
  <c r="A8621" i="6"/>
  <c r="A8622" i="6"/>
  <c r="A8623" i="6"/>
  <c r="A8624" i="6"/>
  <c r="A8625" i="6"/>
  <c r="A8626" i="6"/>
  <c r="A8627" i="6"/>
  <c r="A8628" i="6"/>
  <c r="A8629" i="6"/>
  <c r="A8630" i="6"/>
  <c r="A8631" i="6"/>
  <c r="A8632" i="6"/>
  <c r="A8633" i="6"/>
  <c r="A8634" i="6"/>
  <c r="A8635" i="6"/>
  <c r="A8636" i="6"/>
  <c r="A8637" i="6"/>
  <c r="A8638" i="6"/>
  <c r="A8639" i="6"/>
  <c r="A8640" i="6"/>
  <c r="A8641" i="6"/>
  <c r="A8642" i="6"/>
  <c r="A8643" i="6"/>
  <c r="A8644" i="6"/>
  <c r="A8645" i="6"/>
  <c r="A8646" i="6"/>
  <c r="A8647" i="6"/>
  <c r="A8648" i="6"/>
  <c r="A8649" i="6"/>
  <c r="A8650" i="6"/>
  <c r="A8651" i="6"/>
  <c r="A8652" i="6"/>
  <c r="A8653" i="6"/>
  <c r="A8654" i="6"/>
  <c r="A8655" i="6"/>
  <c r="A8656" i="6"/>
  <c r="A8657" i="6"/>
  <c r="A8658" i="6"/>
  <c r="A8659" i="6"/>
  <c r="A8660" i="6"/>
  <c r="A8661" i="6"/>
  <c r="A8662" i="6"/>
  <c r="A8663" i="6"/>
  <c r="A8664" i="6"/>
  <c r="A8665" i="6"/>
  <c r="A8666" i="6"/>
  <c r="A8667" i="6"/>
  <c r="A8668" i="6"/>
  <c r="A8669" i="6"/>
  <c r="A8670" i="6"/>
  <c r="A8671" i="6"/>
  <c r="A8672" i="6"/>
  <c r="A8673" i="6"/>
  <c r="A8674" i="6"/>
  <c r="A8675" i="6"/>
  <c r="A8676" i="6"/>
  <c r="A8677" i="6"/>
  <c r="A8678" i="6"/>
  <c r="A8679" i="6"/>
  <c r="A8680" i="6"/>
  <c r="A8681" i="6"/>
  <c r="A8682" i="6"/>
  <c r="A8683" i="6"/>
  <c r="A8684" i="6"/>
  <c r="A8685" i="6"/>
  <c r="A8686" i="6"/>
  <c r="A8687" i="6"/>
  <c r="A8688" i="6"/>
  <c r="A8689" i="6"/>
  <c r="A8690" i="6"/>
  <c r="A8691" i="6"/>
  <c r="A8692" i="6"/>
  <c r="A8693" i="6"/>
  <c r="A8694" i="6"/>
  <c r="A8695" i="6"/>
  <c r="A8696" i="6"/>
  <c r="A8697" i="6"/>
  <c r="A8698" i="6"/>
  <c r="A8699" i="6"/>
  <c r="A8700" i="6"/>
  <c r="A8701" i="6"/>
  <c r="A8702" i="6"/>
  <c r="A8703" i="6"/>
  <c r="A8704" i="6"/>
  <c r="A8705" i="6"/>
  <c r="A8706" i="6"/>
  <c r="A8707" i="6"/>
  <c r="A8708" i="6"/>
  <c r="A8709" i="6"/>
  <c r="A8710" i="6"/>
  <c r="A8711" i="6"/>
  <c r="A8712" i="6"/>
  <c r="A8713" i="6"/>
  <c r="A8714" i="6"/>
  <c r="A8715" i="6"/>
  <c r="A8716" i="6"/>
  <c r="A8717" i="6"/>
  <c r="A8718" i="6"/>
  <c r="A8719" i="6"/>
  <c r="A8720" i="6"/>
  <c r="A8721" i="6"/>
  <c r="A8722" i="6"/>
  <c r="A8723" i="6"/>
  <c r="A8724" i="6"/>
  <c r="A8725" i="6"/>
  <c r="A8726" i="6"/>
  <c r="A8727" i="6"/>
  <c r="A8728" i="6"/>
  <c r="A8729" i="6"/>
  <c r="A8730" i="6"/>
  <c r="A8731" i="6"/>
  <c r="A8732" i="6"/>
  <c r="A8733" i="6"/>
  <c r="A8734" i="6"/>
  <c r="A8735" i="6"/>
  <c r="A8736" i="6"/>
  <c r="A8737" i="6"/>
  <c r="A8738" i="6"/>
  <c r="A8739" i="6"/>
  <c r="A8740" i="6"/>
  <c r="A8741" i="6"/>
  <c r="A8742" i="6"/>
  <c r="A8743" i="6"/>
  <c r="A8744" i="6"/>
  <c r="A8745" i="6"/>
  <c r="A8746" i="6"/>
  <c r="A8747" i="6"/>
  <c r="A8748" i="6"/>
  <c r="A8749" i="6"/>
  <c r="A8750" i="6"/>
  <c r="A8751" i="6"/>
  <c r="A8752" i="6"/>
  <c r="A8753" i="6"/>
  <c r="A8754" i="6"/>
  <c r="A8755" i="6"/>
  <c r="A8756" i="6"/>
  <c r="A8757" i="6"/>
  <c r="A8758" i="6"/>
  <c r="A8759" i="6"/>
  <c r="A8760" i="6"/>
  <c r="A8761" i="6"/>
  <c r="A8762" i="6"/>
  <c r="A8763" i="6"/>
  <c r="A8764" i="6"/>
  <c r="A8765" i="6"/>
  <c r="A8766" i="6"/>
  <c r="A8767" i="6"/>
  <c r="A8768" i="6"/>
  <c r="A8769" i="6"/>
  <c r="A8770" i="6"/>
  <c r="A8771" i="6"/>
  <c r="A8772" i="6"/>
  <c r="A8773" i="6"/>
  <c r="A8774" i="6"/>
  <c r="A8775" i="6"/>
  <c r="A8776" i="6"/>
  <c r="A8777" i="6"/>
  <c r="A8778" i="6"/>
  <c r="A8779" i="6"/>
  <c r="A8780" i="6"/>
  <c r="A8781" i="6"/>
  <c r="A8782" i="6"/>
  <c r="A8783" i="6"/>
  <c r="A8784" i="6"/>
  <c r="A8785" i="6"/>
  <c r="A8786" i="6"/>
  <c r="A8787" i="6"/>
  <c r="A8788" i="6"/>
  <c r="A8789" i="6"/>
  <c r="A8790" i="6"/>
  <c r="A8791" i="6"/>
  <c r="A8792" i="6"/>
  <c r="A8793" i="6"/>
  <c r="A8794" i="6"/>
  <c r="A8795" i="6"/>
  <c r="A8796" i="6"/>
  <c r="A8797" i="6"/>
  <c r="A8798" i="6"/>
  <c r="A8799" i="6"/>
  <c r="A8800" i="6"/>
  <c r="A8801" i="6"/>
  <c r="A8802" i="6"/>
  <c r="A8803" i="6"/>
  <c r="A8804" i="6"/>
  <c r="A8805" i="6"/>
  <c r="A8806" i="6"/>
  <c r="A8807" i="6"/>
  <c r="A8808" i="6"/>
  <c r="A8809" i="6"/>
  <c r="A8810" i="6"/>
  <c r="A8811" i="6"/>
  <c r="A8812" i="6"/>
  <c r="A8813" i="6"/>
  <c r="A8814" i="6"/>
  <c r="A8815" i="6"/>
  <c r="A8816" i="6"/>
  <c r="A8817" i="6"/>
  <c r="A8818" i="6"/>
  <c r="A8819" i="6"/>
  <c r="A8820" i="6"/>
  <c r="A8821" i="6"/>
  <c r="A8822" i="6"/>
  <c r="A8823" i="6"/>
  <c r="A8824" i="6"/>
  <c r="A8825" i="6"/>
  <c r="A8826" i="6"/>
  <c r="A8827" i="6"/>
  <c r="A8828" i="6"/>
  <c r="A8829" i="6"/>
  <c r="A8830" i="6"/>
  <c r="A8831" i="6"/>
  <c r="A8832" i="6"/>
  <c r="A8833" i="6"/>
  <c r="A8834" i="6"/>
  <c r="A8835" i="6"/>
  <c r="A8836" i="6"/>
  <c r="A8837" i="6"/>
  <c r="A8838" i="6"/>
  <c r="A8839" i="6"/>
  <c r="A8840" i="6"/>
  <c r="A8841" i="6"/>
  <c r="A8842" i="6"/>
  <c r="A8843" i="6"/>
  <c r="A8844" i="6"/>
  <c r="A8845" i="6"/>
  <c r="A8846" i="6"/>
  <c r="A8847" i="6"/>
  <c r="A8848" i="6"/>
  <c r="A8849" i="6"/>
  <c r="A8850" i="6"/>
  <c r="A8851" i="6"/>
  <c r="A8852" i="6"/>
  <c r="A8853" i="6"/>
  <c r="A8854" i="6"/>
  <c r="A8855" i="6"/>
  <c r="A8856" i="6"/>
  <c r="A8857" i="6"/>
  <c r="A8858" i="6"/>
  <c r="A8859" i="6"/>
  <c r="A8860" i="6"/>
  <c r="A8861" i="6"/>
  <c r="A8862" i="6"/>
  <c r="A8863" i="6"/>
  <c r="A8864" i="6"/>
  <c r="A8865" i="6"/>
  <c r="A8866" i="6"/>
  <c r="A8867" i="6"/>
  <c r="A8868" i="6"/>
  <c r="A8869" i="6"/>
  <c r="A8870" i="6"/>
  <c r="A8871" i="6"/>
  <c r="A8872" i="6"/>
  <c r="A8873" i="6"/>
  <c r="A8874" i="6"/>
  <c r="A8875" i="6"/>
  <c r="A8876" i="6"/>
  <c r="A8877" i="6"/>
  <c r="A8878" i="6"/>
  <c r="A8879" i="6"/>
  <c r="A8880" i="6"/>
  <c r="A8881" i="6"/>
  <c r="A8882" i="6"/>
  <c r="A8883" i="6"/>
  <c r="A8884" i="6"/>
  <c r="A8885" i="6"/>
  <c r="A8886" i="6"/>
  <c r="A8887" i="6"/>
  <c r="A8888" i="6"/>
  <c r="A8889" i="6"/>
  <c r="A8890" i="6"/>
  <c r="A8891" i="6"/>
  <c r="A8892" i="6"/>
  <c r="A8893" i="6"/>
  <c r="A8894" i="6"/>
  <c r="A8895" i="6"/>
  <c r="A8896" i="6"/>
  <c r="A8897" i="6"/>
  <c r="A8898" i="6"/>
  <c r="A8899" i="6"/>
  <c r="A8900" i="6"/>
  <c r="A8901" i="6"/>
  <c r="A8902" i="6"/>
  <c r="A8903" i="6"/>
  <c r="A8904" i="6"/>
  <c r="A8905" i="6"/>
  <c r="A8906" i="6"/>
  <c r="A8907" i="6"/>
  <c r="A8908" i="6"/>
  <c r="A8909" i="6"/>
  <c r="A8910" i="6"/>
  <c r="A8911" i="6"/>
  <c r="A8912" i="6"/>
  <c r="A8913" i="6"/>
  <c r="A8914" i="6"/>
  <c r="A8915" i="6"/>
  <c r="A8916" i="6"/>
  <c r="A8917" i="6"/>
  <c r="A8918" i="6"/>
  <c r="A8919" i="6"/>
  <c r="A8920" i="6"/>
  <c r="A8921" i="6"/>
  <c r="A8922" i="6"/>
  <c r="A8923" i="6"/>
  <c r="A8924" i="6"/>
  <c r="A8925" i="6"/>
  <c r="A8926" i="6"/>
  <c r="A8927" i="6"/>
  <c r="A8928" i="6"/>
  <c r="A8929" i="6"/>
  <c r="A8930" i="6"/>
  <c r="A8931" i="6"/>
  <c r="A8932" i="6"/>
  <c r="A8933" i="6"/>
  <c r="A8934" i="6"/>
  <c r="A8935" i="6"/>
  <c r="A8936" i="6"/>
  <c r="A8937" i="6"/>
  <c r="A8938" i="6"/>
  <c r="A8939" i="6"/>
  <c r="A8940" i="6"/>
  <c r="A8941" i="6"/>
  <c r="A8942" i="6"/>
  <c r="A8943" i="6"/>
  <c r="A8944" i="6"/>
  <c r="A8945" i="6"/>
  <c r="A8946" i="6"/>
  <c r="A8947" i="6"/>
  <c r="A8948" i="6"/>
  <c r="A8949" i="6"/>
  <c r="A8950" i="6"/>
  <c r="A8951" i="6"/>
  <c r="A8952" i="6"/>
  <c r="A8953" i="6"/>
  <c r="A8954" i="6"/>
  <c r="A8955" i="6"/>
  <c r="A8956" i="6"/>
  <c r="A8957" i="6"/>
  <c r="A8958" i="6"/>
  <c r="A8959" i="6"/>
  <c r="A8960" i="6"/>
  <c r="A8961" i="6"/>
  <c r="A8962" i="6"/>
  <c r="A8963" i="6"/>
  <c r="A8964" i="6"/>
  <c r="A8965" i="6"/>
  <c r="A8966" i="6"/>
  <c r="A8967" i="6"/>
  <c r="A8968" i="6"/>
  <c r="A8969" i="6"/>
  <c r="A8970" i="6"/>
  <c r="A8971" i="6"/>
  <c r="A8972" i="6"/>
  <c r="A8973" i="6"/>
  <c r="A8974" i="6"/>
  <c r="A8975" i="6"/>
  <c r="A8976" i="6"/>
  <c r="A8977" i="6"/>
  <c r="A8978" i="6"/>
  <c r="A8979" i="6"/>
  <c r="A8980" i="6"/>
  <c r="A8981" i="6"/>
  <c r="A8982" i="6"/>
  <c r="A8983" i="6"/>
  <c r="A8984" i="6"/>
  <c r="A8985" i="6"/>
  <c r="A8986" i="6"/>
  <c r="A8987" i="6"/>
  <c r="A8988" i="6"/>
  <c r="A8989" i="6"/>
  <c r="A8990" i="6"/>
  <c r="A8991" i="6"/>
  <c r="A8992" i="6"/>
  <c r="A8993" i="6"/>
  <c r="A8994" i="6"/>
  <c r="A8995" i="6"/>
  <c r="A8996" i="6"/>
  <c r="A8997" i="6"/>
  <c r="A8998" i="6"/>
  <c r="A8999" i="6"/>
  <c r="A9000" i="6"/>
  <c r="A9001" i="6"/>
  <c r="A9002" i="6"/>
  <c r="A9003" i="6"/>
  <c r="A9004" i="6"/>
  <c r="A9005" i="6"/>
  <c r="A9006" i="6"/>
  <c r="A9007" i="6"/>
  <c r="A9008" i="6"/>
  <c r="A9009" i="6"/>
  <c r="A9010" i="6"/>
  <c r="A9011" i="6"/>
  <c r="A9012" i="6"/>
  <c r="A9013" i="6"/>
  <c r="A9014" i="6"/>
  <c r="A9015" i="6"/>
  <c r="A9016" i="6"/>
  <c r="A9017" i="6"/>
  <c r="A9018" i="6"/>
  <c r="A9019" i="6"/>
  <c r="A9020" i="6"/>
  <c r="A9021" i="6"/>
  <c r="A9022" i="6"/>
  <c r="A9023" i="6"/>
  <c r="A9024" i="6"/>
  <c r="A9025" i="6"/>
  <c r="A9026" i="6"/>
  <c r="A9027" i="6"/>
  <c r="A9028" i="6"/>
  <c r="A9029" i="6"/>
  <c r="A9030" i="6"/>
  <c r="A9031" i="6"/>
  <c r="A9032" i="6"/>
  <c r="A9033" i="6"/>
  <c r="A9034" i="6"/>
  <c r="A9035" i="6"/>
  <c r="A9036" i="6"/>
  <c r="A9037" i="6"/>
  <c r="A9038" i="6"/>
  <c r="A9039" i="6"/>
  <c r="A9040" i="6"/>
  <c r="A9041" i="6"/>
  <c r="A9042" i="6"/>
  <c r="A9043" i="6"/>
  <c r="A9044" i="6"/>
  <c r="A9045" i="6"/>
  <c r="A9046" i="6"/>
  <c r="A9047" i="6"/>
  <c r="A9048" i="6"/>
  <c r="A9049" i="6"/>
  <c r="A9050" i="6"/>
  <c r="A9051" i="6"/>
  <c r="A9052" i="6"/>
  <c r="A9053" i="6"/>
  <c r="A9054" i="6"/>
  <c r="A9055" i="6"/>
  <c r="A9056" i="6"/>
  <c r="A9057" i="6"/>
  <c r="A9058" i="6"/>
  <c r="A9059" i="6"/>
  <c r="A9060" i="6"/>
  <c r="A9061" i="6"/>
  <c r="A9062" i="6"/>
  <c r="A9063" i="6"/>
  <c r="A9064" i="6"/>
  <c r="A9065" i="6"/>
  <c r="A9066" i="6"/>
  <c r="A9067" i="6"/>
  <c r="A9068" i="6"/>
  <c r="A9069" i="6"/>
  <c r="A9070" i="6"/>
  <c r="A9071" i="6"/>
  <c r="A9072" i="6"/>
  <c r="A9073" i="6"/>
  <c r="A9074" i="6"/>
  <c r="A9075" i="6"/>
  <c r="A9076" i="6"/>
  <c r="A9077" i="6"/>
  <c r="A9078" i="6"/>
  <c r="A9079" i="6"/>
  <c r="A9080" i="6"/>
  <c r="A9081" i="6"/>
  <c r="A9082" i="6"/>
  <c r="A9083" i="6"/>
  <c r="A9084" i="6"/>
  <c r="A9085" i="6"/>
  <c r="A9086" i="6"/>
  <c r="A9087" i="6"/>
  <c r="A9088" i="6"/>
  <c r="A9089" i="6"/>
  <c r="A9090" i="6"/>
  <c r="A9091" i="6"/>
  <c r="A9092" i="6"/>
  <c r="A9093" i="6"/>
  <c r="A9094" i="6"/>
  <c r="A9095" i="6"/>
  <c r="A9096" i="6"/>
  <c r="A9097" i="6"/>
  <c r="A9098" i="6"/>
  <c r="A9099" i="6"/>
  <c r="A9100" i="6"/>
  <c r="A9101" i="6"/>
  <c r="A9102" i="6"/>
  <c r="A9103" i="6"/>
  <c r="A9104" i="6"/>
  <c r="A9105" i="6"/>
  <c r="A9106" i="6"/>
  <c r="A9107" i="6"/>
  <c r="A9108" i="6"/>
  <c r="A9109" i="6"/>
  <c r="A9110" i="6"/>
  <c r="A9111" i="6"/>
  <c r="A9112" i="6"/>
  <c r="A9113" i="6"/>
  <c r="A9114" i="6"/>
  <c r="A9115" i="6"/>
  <c r="A9116" i="6"/>
  <c r="A9117" i="6"/>
  <c r="A9118" i="6"/>
  <c r="A9119" i="6"/>
  <c r="A9120" i="6"/>
  <c r="A9121" i="6"/>
  <c r="A9122" i="6"/>
  <c r="A9123" i="6"/>
  <c r="A9124" i="6"/>
  <c r="A9125" i="6"/>
  <c r="A9126" i="6"/>
  <c r="A9127" i="6"/>
  <c r="A9128" i="6"/>
  <c r="A9129" i="6"/>
  <c r="A9130" i="6"/>
  <c r="A9131" i="6"/>
  <c r="A9132" i="6"/>
  <c r="A9133" i="6"/>
  <c r="A9134" i="6"/>
  <c r="A9135" i="6"/>
  <c r="A9136" i="6"/>
  <c r="A9137" i="6"/>
  <c r="A9138" i="6"/>
  <c r="A9139" i="6"/>
  <c r="A9140" i="6"/>
  <c r="A9141" i="6"/>
  <c r="A9142" i="6"/>
  <c r="A9143" i="6"/>
  <c r="A9144" i="6"/>
  <c r="A9145" i="6"/>
  <c r="A9146" i="6"/>
  <c r="A9147" i="6"/>
  <c r="A9148" i="6"/>
  <c r="A9149" i="6"/>
  <c r="A9150" i="6"/>
  <c r="A9151" i="6"/>
  <c r="A9152" i="6"/>
  <c r="A9153" i="6"/>
  <c r="A9154" i="6"/>
  <c r="A9155" i="6"/>
  <c r="A9156" i="6"/>
  <c r="A9157" i="6"/>
  <c r="A9158" i="6"/>
  <c r="A9159" i="6"/>
  <c r="A9160" i="6"/>
  <c r="A9161" i="6"/>
  <c r="A9162" i="6"/>
  <c r="A9163" i="6"/>
  <c r="A9164" i="6"/>
  <c r="A9165" i="6"/>
  <c r="A9166" i="6"/>
  <c r="A9167" i="6"/>
  <c r="A9168" i="6"/>
  <c r="A9169" i="6"/>
  <c r="A9170" i="6"/>
  <c r="A9171" i="6"/>
  <c r="A9172" i="6"/>
  <c r="A9173" i="6"/>
  <c r="A9174" i="6"/>
  <c r="A9175" i="6"/>
  <c r="A9176" i="6"/>
  <c r="A9177" i="6"/>
  <c r="A9178" i="6"/>
  <c r="A9179" i="6"/>
  <c r="A9180" i="6"/>
  <c r="A9181" i="6"/>
  <c r="A9182" i="6"/>
  <c r="A9183" i="6"/>
  <c r="A9184" i="6"/>
  <c r="A9185" i="6"/>
  <c r="A9186" i="6"/>
  <c r="A9187" i="6"/>
  <c r="A9188" i="6"/>
  <c r="A9189" i="6"/>
  <c r="A9190" i="6"/>
  <c r="A9191" i="6"/>
  <c r="A9192" i="6"/>
  <c r="A9193" i="6"/>
  <c r="A9194" i="6"/>
  <c r="A9195" i="6"/>
  <c r="A9196" i="6"/>
  <c r="A9197" i="6"/>
  <c r="A9198" i="6"/>
  <c r="A9199" i="6"/>
  <c r="A9200" i="6"/>
  <c r="A9201" i="6"/>
  <c r="A9202" i="6"/>
  <c r="A9203" i="6"/>
  <c r="A9204" i="6"/>
  <c r="A9205" i="6"/>
  <c r="A9206" i="6"/>
  <c r="A9207" i="6"/>
  <c r="A9208" i="6"/>
  <c r="A9209" i="6"/>
  <c r="A9210" i="6"/>
  <c r="A9211" i="6"/>
  <c r="A9212" i="6"/>
  <c r="A9213" i="6"/>
  <c r="A9214" i="6"/>
  <c r="A9215" i="6"/>
  <c r="A9216" i="6"/>
  <c r="A9217" i="6"/>
  <c r="A9218" i="6"/>
  <c r="A9219" i="6"/>
  <c r="A9220" i="6"/>
  <c r="A9221" i="6"/>
  <c r="A9222" i="6"/>
  <c r="A9223" i="6"/>
  <c r="A9224" i="6"/>
  <c r="A9225" i="6"/>
  <c r="A9226" i="6"/>
  <c r="A9227" i="6"/>
  <c r="A9228" i="6"/>
  <c r="A9229" i="6"/>
  <c r="A9230" i="6"/>
  <c r="A9231" i="6"/>
  <c r="A9232" i="6"/>
  <c r="A9233" i="6"/>
  <c r="A9234" i="6"/>
  <c r="A9235" i="6"/>
  <c r="A9236" i="6"/>
  <c r="A9237" i="6"/>
  <c r="A9238" i="6"/>
  <c r="A9239" i="6"/>
  <c r="A9240" i="6"/>
  <c r="A9241" i="6"/>
  <c r="A9242" i="6"/>
  <c r="A9243" i="6"/>
  <c r="A9244" i="6"/>
  <c r="A9245" i="6"/>
  <c r="A9246" i="6"/>
  <c r="A9247" i="6"/>
  <c r="A9248" i="6"/>
  <c r="A9249" i="6"/>
  <c r="A9250" i="6"/>
  <c r="A9251" i="6"/>
  <c r="A9252" i="6"/>
  <c r="A9253" i="6"/>
  <c r="A9254" i="6"/>
  <c r="A9255" i="6"/>
  <c r="A9256" i="6"/>
  <c r="A9257" i="6"/>
  <c r="A9258" i="6"/>
  <c r="A9259" i="6"/>
  <c r="A9260" i="6"/>
  <c r="A9261" i="6"/>
  <c r="A9262" i="6"/>
  <c r="A9263" i="6"/>
  <c r="A9264" i="6"/>
  <c r="A9265" i="6"/>
  <c r="A9266" i="6"/>
  <c r="A9267" i="6"/>
  <c r="A9268" i="6"/>
  <c r="A9269" i="6"/>
  <c r="A9270" i="6"/>
  <c r="A9271" i="6"/>
  <c r="A9272" i="6"/>
  <c r="A9273" i="6"/>
  <c r="A9274" i="6"/>
  <c r="A9275" i="6"/>
  <c r="A9276" i="6"/>
  <c r="A9277" i="6"/>
  <c r="A9278" i="6"/>
  <c r="A9279" i="6"/>
  <c r="A9280" i="6"/>
  <c r="A9281" i="6"/>
  <c r="A9282" i="6"/>
  <c r="A9283" i="6"/>
  <c r="A9284" i="6"/>
  <c r="A9285" i="6"/>
  <c r="A9286" i="6"/>
  <c r="A9287" i="6"/>
  <c r="A9288" i="6"/>
  <c r="A9289" i="6"/>
  <c r="A9290" i="6"/>
  <c r="A9291" i="6"/>
  <c r="A9292" i="6"/>
  <c r="A9293" i="6"/>
  <c r="A9294" i="6"/>
  <c r="A9295" i="6"/>
  <c r="A9296" i="6"/>
  <c r="A9297" i="6"/>
  <c r="A9298" i="6"/>
  <c r="A9299" i="6"/>
  <c r="A9300" i="6"/>
  <c r="A9301" i="6"/>
  <c r="A9302" i="6"/>
  <c r="A9303" i="6"/>
  <c r="A9304" i="6"/>
  <c r="A9305" i="6"/>
  <c r="A9306" i="6"/>
  <c r="A9307" i="6"/>
  <c r="A9308" i="6"/>
  <c r="A9309" i="6"/>
  <c r="A9310" i="6"/>
  <c r="A9311" i="6"/>
  <c r="A9312" i="6"/>
  <c r="A9313" i="6"/>
  <c r="A9314" i="6"/>
  <c r="A9315" i="6"/>
  <c r="A9316" i="6"/>
  <c r="A9317" i="6"/>
  <c r="A9318" i="6"/>
  <c r="A9319" i="6"/>
  <c r="A9320" i="6"/>
  <c r="A9321" i="6"/>
  <c r="A9322" i="6"/>
  <c r="A9323" i="6"/>
  <c r="A9324" i="6"/>
  <c r="A9325" i="6"/>
  <c r="A9326" i="6"/>
  <c r="A9327" i="6"/>
  <c r="A9328" i="6"/>
  <c r="A9329" i="6"/>
  <c r="A9330" i="6"/>
  <c r="A9331" i="6"/>
  <c r="A9332" i="6"/>
  <c r="A9333" i="6"/>
  <c r="A9334" i="6"/>
  <c r="A9335" i="6"/>
  <c r="A9336" i="6"/>
  <c r="A9337" i="6"/>
  <c r="A9338" i="6"/>
  <c r="A9339" i="6"/>
  <c r="A9340" i="6"/>
  <c r="A9341" i="6"/>
  <c r="A9342" i="6"/>
  <c r="A9343" i="6"/>
  <c r="A9344" i="6"/>
  <c r="A9345" i="6"/>
  <c r="A9346" i="6"/>
  <c r="A9347" i="6"/>
  <c r="A9348" i="6"/>
  <c r="A9349" i="6"/>
  <c r="A9350" i="6"/>
  <c r="A9351" i="6"/>
  <c r="A9352" i="6"/>
  <c r="A9353" i="6"/>
  <c r="A9354" i="6"/>
  <c r="A9355" i="6"/>
  <c r="A9356" i="6"/>
  <c r="A9357" i="6"/>
  <c r="A9358" i="6"/>
  <c r="A9359" i="6"/>
  <c r="A9360" i="6"/>
  <c r="A9361" i="6"/>
  <c r="A9362" i="6"/>
  <c r="A9363" i="6"/>
  <c r="A9364" i="6"/>
  <c r="A9365" i="6"/>
  <c r="A9366" i="6"/>
  <c r="A9367" i="6"/>
  <c r="A9368" i="6"/>
  <c r="A9369" i="6"/>
  <c r="A9370" i="6"/>
  <c r="A9371" i="6"/>
  <c r="A9372" i="6"/>
  <c r="A9373" i="6"/>
  <c r="A9374" i="6"/>
  <c r="A9375" i="6"/>
  <c r="A9376" i="6"/>
  <c r="A9377" i="6"/>
  <c r="A9378" i="6"/>
  <c r="A9379" i="6"/>
  <c r="A9380" i="6"/>
  <c r="A9381" i="6"/>
  <c r="A9382" i="6"/>
  <c r="A9383" i="6"/>
  <c r="A9384" i="6"/>
  <c r="A9385" i="6"/>
  <c r="A9386" i="6"/>
  <c r="A9387" i="6"/>
  <c r="A9388" i="6"/>
  <c r="A9389" i="6"/>
  <c r="A9390" i="6"/>
  <c r="A9391" i="6"/>
  <c r="A9392" i="6"/>
  <c r="A9393" i="6"/>
  <c r="A9394" i="6"/>
  <c r="A9395" i="6"/>
  <c r="A9396" i="6"/>
  <c r="A9397" i="6"/>
  <c r="A9398" i="6"/>
  <c r="A9399" i="6"/>
  <c r="A9400" i="6"/>
  <c r="A9401" i="6"/>
  <c r="A9402" i="6"/>
  <c r="A9403" i="6"/>
  <c r="A9404" i="6"/>
  <c r="A9405" i="6"/>
  <c r="A9406" i="6"/>
  <c r="A9407" i="6"/>
  <c r="A9408" i="6"/>
  <c r="A9409" i="6"/>
  <c r="A9410" i="6"/>
  <c r="A9411" i="6"/>
  <c r="A9412" i="6"/>
  <c r="A9413" i="6"/>
  <c r="A9414" i="6"/>
  <c r="A9415" i="6"/>
  <c r="A9416" i="6"/>
  <c r="A9417" i="6"/>
  <c r="A9418" i="6"/>
  <c r="A9419" i="6"/>
  <c r="A9420" i="6"/>
  <c r="A9421" i="6"/>
  <c r="A9422" i="6"/>
  <c r="A9423" i="6"/>
  <c r="A9424" i="6"/>
  <c r="A9425" i="6"/>
  <c r="A9426" i="6"/>
  <c r="A9427" i="6"/>
  <c r="A9428" i="6"/>
  <c r="A9429" i="6"/>
  <c r="A9430" i="6"/>
  <c r="A9431" i="6"/>
  <c r="A9432" i="6"/>
  <c r="A9433" i="6"/>
  <c r="A9434" i="6"/>
  <c r="A9435" i="6"/>
  <c r="A9436" i="6"/>
  <c r="A9437" i="6"/>
  <c r="A9438" i="6"/>
  <c r="A9439" i="6"/>
  <c r="A9440" i="6"/>
  <c r="A9441" i="6"/>
  <c r="A9442" i="6"/>
  <c r="A9443" i="6"/>
  <c r="A9444" i="6"/>
  <c r="A9445" i="6"/>
  <c r="A9446" i="6"/>
  <c r="A9447" i="6"/>
  <c r="A9448" i="6"/>
  <c r="A9449" i="6"/>
  <c r="A9450" i="6"/>
  <c r="A9451" i="6"/>
  <c r="A9452" i="6"/>
  <c r="A9453" i="6"/>
  <c r="A9454" i="6"/>
  <c r="A9455" i="6"/>
  <c r="A9456" i="6"/>
  <c r="A9457" i="6"/>
  <c r="A9458" i="6"/>
  <c r="A9459" i="6"/>
  <c r="A9460" i="6"/>
  <c r="A9461" i="6"/>
  <c r="A9462" i="6"/>
  <c r="A9463" i="6"/>
  <c r="A9464" i="6"/>
  <c r="A9465" i="6"/>
  <c r="A9466" i="6"/>
  <c r="A9467" i="6"/>
  <c r="A9468" i="6"/>
  <c r="A9469" i="6"/>
  <c r="A9470" i="6"/>
  <c r="A9471" i="6"/>
  <c r="A9472" i="6"/>
  <c r="A9473" i="6"/>
  <c r="A9474" i="6"/>
  <c r="A9475" i="6"/>
  <c r="A9476" i="6"/>
  <c r="A9477" i="6"/>
  <c r="A9478" i="6"/>
  <c r="A9479" i="6"/>
  <c r="A9480" i="6"/>
  <c r="A9481" i="6"/>
  <c r="A9482" i="6"/>
  <c r="A9483" i="6"/>
  <c r="A9484" i="6"/>
  <c r="A9485" i="6"/>
  <c r="A9486" i="6"/>
  <c r="A9487" i="6"/>
  <c r="A9488" i="6"/>
  <c r="A9489" i="6"/>
  <c r="A9490" i="6"/>
  <c r="A9491" i="6"/>
  <c r="A9492" i="6"/>
  <c r="A9493" i="6"/>
  <c r="A9494" i="6"/>
  <c r="A9495" i="6"/>
  <c r="A9496" i="6"/>
  <c r="A9497" i="6"/>
  <c r="A9498" i="6"/>
  <c r="A9499" i="6"/>
  <c r="A9500" i="6"/>
  <c r="A9501" i="6"/>
  <c r="A9502" i="6"/>
  <c r="A9503" i="6"/>
  <c r="A9504" i="6"/>
  <c r="A9505" i="6"/>
  <c r="A9506" i="6"/>
  <c r="A9507" i="6"/>
  <c r="A9508" i="6"/>
  <c r="A9509" i="6"/>
  <c r="A9510" i="6"/>
  <c r="A9511" i="6"/>
  <c r="A9512" i="6"/>
  <c r="A9513" i="6"/>
  <c r="A9514" i="6"/>
  <c r="A9515" i="6"/>
  <c r="A9516" i="6"/>
  <c r="A9517" i="6"/>
  <c r="A9518" i="6"/>
  <c r="A9519" i="6"/>
  <c r="A9520" i="6"/>
  <c r="A9521" i="6"/>
  <c r="A9522" i="6"/>
  <c r="A9523" i="6"/>
  <c r="A9524" i="6"/>
  <c r="A9525" i="6"/>
  <c r="A9526" i="6"/>
  <c r="A9527" i="6"/>
  <c r="A9528" i="6"/>
  <c r="A9529" i="6"/>
  <c r="A9530" i="6"/>
  <c r="A9531" i="6"/>
  <c r="A9532" i="6"/>
  <c r="A9533" i="6"/>
  <c r="A9534" i="6"/>
  <c r="A9535" i="6"/>
  <c r="A9536" i="6"/>
  <c r="A9537" i="6"/>
  <c r="A9538" i="6"/>
  <c r="A9539" i="6"/>
  <c r="A9540" i="6"/>
  <c r="A9541" i="6"/>
  <c r="A9542" i="6"/>
  <c r="A9543" i="6"/>
  <c r="A9544" i="6"/>
  <c r="A9545" i="6"/>
  <c r="A9546" i="6"/>
  <c r="A9547" i="6"/>
  <c r="A9548" i="6"/>
  <c r="A9549" i="6"/>
  <c r="A9550" i="6"/>
  <c r="A9551" i="6"/>
  <c r="A9552" i="6"/>
  <c r="A9553" i="6"/>
  <c r="A9554" i="6"/>
  <c r="A9555" i="6"/>
  <c r="A9556" i="6"/>
  <c r="A9557" i="6"/>
  <c r="A9558" i="6"/>
  <c r="A9559" i="6"/>
  <c r="A9560" i="6"/>
  <c r="A9561" i="6"/>
  <c r="A9562" i="6"/>
  <c r="A9563" i="6"/>
  <c r="A9564" i="6"/>
  <c r="A9565" i="6"/>
  <c r="A9566" i="6"/>
  <c r="A9567" i="6"/>
  <c r="A9568" i="6"/>
  <c r="A9569" i="6"/>
  <c r="A9570" i="6"/>
  <c r="A9571" i="6"/>
  <c r="A9572" i="6"/>
  <c r="A9573" i="6"/>
  <c r="A9574" i="6"/>
  <c r="A9575" i="6"/>
  <c r="A9576" i="6"/>
  <c r="A9577" i="6"/>
  <c r="A9578" i="6"/>
  <c r="A9579" i="6"/>
  <c r="A9580" i="6"/>
  <c r="A9581" i="6"/>
  <c r="A9582" i="6"/>
  <c r="A9583" i="6"/>
  <c r="A9584" i="6"/>
  <c r="A9585" i="6"/>
  <c r="A9586" i="6"/>
  <c r="A9587" i="6"/>
  <c r="A9588" i="6"/>
  <c r="A9589" i="6"/>
  <c r="A9590" i="6"/>
  <c r="A9591" i="6"/>
  <c r="A9592" i="6"/>
  <c r="A9593" i="6"/>
  <c r="A9594" i="6"/>
  <c r="A9595" i="6"/>
  <c r="A9596" i="6"/>
  <c r="A9597" i="6"/>
  <c r="A9598" i="6"/>
  <c r="A9599" i="6"/>
  <c r="A9600" i="6"/>
  <c r="A9601" i="6"/>
  <c r="A9602" i="6"/>
  <c r="A9603" i="6"/>
  <c r="A9604" i="6"/>
  <c r="A9605" i="6"/>
  <c r="A9606" i="6"/>
  <c r="A9607" i="6"/>
  <c r="A9608" i="6"/>
  <c r="A9609" i="6"/>
  <c r="A9610" i="6"/>
  <c r="A9611" i="6"/>
  <c r="A9612" i="6"/>
  <c r="A9613" i="6"/>
  <c r="A9614" i="6"/>
  <c r="A9615" i="6"/>
  <c r="A9616" i="6"/>
  <c r="A9617" i="6"/>
  <c r="A9618" i="6"/>
  <c r="A9619" i="6"/>
  <c r="A9620" i="6"/>
  <c r="A9621" i="6"/>
  <c r="A9622" i="6"/>
  <c r="A9623" i="6"/>
  <c r="A9624" i="6"/>
  <c r="A9625" i="6"/>
  <c r="A9626" i="6"/>
  <c r="A9627" i="6"/>
  <c r="A9628" i="6"/>
  <c r="A9629" i="6"/>
  <c r="A9630" i="6"/>
  <c r="A9631" i="6"/>
  <c r="A9632" i="6"/>
  <c r="A9633" i="6"/>
  <c r="A9634" i="6"/>
  <c r="A9635" i="6"/>
  <c r="A9636" i="6"/>
  <c r="A9637" i="6"/>
  <c r="A9638" i="6"/>
  <c r="A9639" i="6"/>
  <c r="A9640" i="6"/>
  <c r="A9641" i="6"/>
  <c r="A9642" i="6"/>
  <c r="A9643" i="6"/>
  <c r="A9644" i="6"/>
  <c r="A9645" i="6"/>
  <c r="A9646" i="6"/>
  <c r="A9647" i="6"/>
  <c r="A9648" i="6"/>
  <c r="A9649" i="6"/>
  <c r="A9650" i="6"/>
  <c r="A9651" i="6"/>
  <c r="A9652" i="6"/>
  <c r="A9653" i="6"/>
  <c r="A9654" i="6"/>
  <c r="A9655" i="6"/>
  <c r="A9656" i="6"/>
  <c r="A9657" i="6"/>
  <c r="A9658" i="6"/>
  <c r="A9659" i="6"/>
  <c r="A9660" i="6"/>
  <c r="A9661" i="6"/>
  <c r="A9662" i="6"/>
  <c r="A9663" i="6"/>
  <c r="A9664" i="6"/>
  <c r="A9665" i="6"/>
  <c r="A9666" i="6"/>
  <c r="A9667" i="6"/>
  <c r="A9668" i="6"/>
  <c r="A9669" i="6"/>
  <c r="A9670" i="6"/>
  <c r="A9671" i="6"/>
  <c r="A9672" i="6"/>
  <c r="A9673" i="6"/>
  <c r="A9674" i="6"/>
  <c r="A9675" i="6"/>
  <c r="A9676" i="6"/>
  <c r="A9677" i="6"/>
  <c r="A9678" i="6"/>
  <c r="A9679" i="6"/>
  <c r="A9680" i="6"/>
  <c r="A9681" i="6"/>
  <c r="A9682" i="6"/>
  <c r="A9683" i="6"/>
  <c r="A9684" i="6"/>
  <c r="A9685" i="6"/>
  <c r="A9686" i="6"/>
  <c r="A9687" i="6"/>
  <c r="A9688" i="6"/>
  <c r="A9689" i="6"/>
  <c r="A9690" i="6"/>
  <c r="A9691" i="6"/>
  <c r="A9692" i="6"/>
  <c r="A9693" i="6"/>
  <c r="A9694" i="6"/>
  <c r="A9695" i="6"/>
  <c r="A9696" i="6"/>
  <c r="A9697" i="6"/>
  <c r="A9698" i="6"/>
  <c r="A9699" i="6"/>
  <c r="A9700" i="6"/>
  <c r="A9701" i="6"/>
  <c r="A9702" i="6"/>
  <c r="A9703" i="6"/>
  <c r="A9704" i="6"/>
  <c r="A9705" i="6"/>
  <c r="A9706" i="6"/>
  <c r="A9707" i="6"/>
  <c r="A9708" i="6"/>
  <c r="A9709" i="6"/>
  <c r="A9710" i="6"/>
  <c r="A9711" i="6"/>
  <c r="A9712" i="6"/>
  <c r="A9713" i="6"/>
  <c r="A9714" i="6"/>
  <c r="A9715" i="6"/>
  <c r="A9716" i="6"/>
  <c r="A9717" i="6"/>
  <c r="A9718" i="6"/>
  <c r="A9719" i="6"/>
  <c r="A9720" i="6"/>
  <c r="A9721" i="6"/>
  <c r="A9722" i="6"/>
  <c r="A9723" i="6"/>
  <c r="A9724" i="6"/>
  <c r="A9725" i="6"/>
  <c r="A9726" i="6"/>
  <c r="A9727" i="6"/>
  <c r="A9728" i="6"/>
  <c r="A9729" i="6"/>
  <c r="A9730" i="6"/>
  <c r="A9731" i="6"/>
  <c r="A9732" i="6"/>
  <c r="A9733" i="6"/>
  <c r="A9734" i="6"/>
  <c r="A9735" i="6"/>
  <c r="A9736" i="6"/>
  <c r="A9737" i="6"/>
  <c r="A9738" i="6"/>
  <c r="A9739" i="6"/>
  <c r="A9740" i="6"/>
  <c r="A9741" i="6"/>
  <c r="A9742" i="6"/>
  <c r="A9743" i="6"/>
  <c r="A9744" i="6"/>
  <c r="A9745" i="6"/>
  <c r="A9746" i="6"/>
  <c r="A9747" i="6"/>
  <c r="A9748" i="6"/>
  <c r="A9749" i="6"/>
  <c r="A9750" i="6"/>
  <c r="A9751" i="6"/>
  <c r="A9752" i="6"/>
  <c r="A9753" i="6"/>
  <c r="A9754" i="6"/>
  <c r="A9755" i="6"/>
  <c r="A9756" i="6"/>
  <c r="A9757" i="6"/>
  <c r="A9758" i="6"/>
  <c r="A9759" i="6"/>
  <c r="A9760" i="6"/>
  <c r="A9761" i="6"/>
  <c r="A9762" i="6"/>
  <c r="A9763" i="6"/>
  <c r="A9764" i="6"/>
  <c r="A9765" i="6"/>
  <c r="A9766" i="6"/>
  <c r="A9767" i="6"/>
  <c r="A9768" i="6"/>
  <c r="A9769" i="6"/>
  <c r="A9770" i="6"/>
  <c r="A9771" i="6"/>
  <c r="A9772" i="6"/>
  <c r="A9773" i="6"/>
  <c r="A9774" i="6"/>
  <c r="A9775" i="6"/>
  <c r="A9776" i="6"/>
  <c r="A9777" i="6"/>
  <c r="A9778" i="6"/>
  <c r="A9779" i="6"/>
  <c r="A9780" i="6"/>
  <c r="A9781" i="6"/>
  <c r="A9782" i="6"/>
  <c r="A9783" i="6"/>
  <c r="A9784" i="6"/>
  <c r="A9785" i="6"/>
  <c r="A9786" i="6"/>
  <c r="A9787" i="6"/>
  <c r="A9788" i="6"/>
  <c r="A9789" i="6"/>
  <c r="A9790" i="6"/>
  <c r="A9791" i="6"/>
  <c r="A9792" i="6"/>
  <c r="A9793" i="6"/>
  <c r="A9794" i="6"/>
  <c r="A9795" i="6"/>
  <c r="A9796" i="6"/>
  <c r="A9797" i="6"/>
  <c r="A9798" i="6"/>
  <c r="A9799" i="6"/>
  <c r="A9800" i="6"/>
  <c r="A9801" i="6"/>
  <c r="A9802" i="6"/>
  <c r="A9803" i="6"/>
  <c r="A9804" i="6"/>
  <c r="A9805" i="6"/>
  <c r="A9806" i="6"/>
  <c r="A9807" i="6"/>
  <c r="A9808" i="6"/>
  <c r="A9809" i="6"/>
  <c r="A9810" i="6"/>
  <c r="A9811" i="6"/>
  <c r="A9812" i="6"/>
  <c r="A9813" i="6"/>
  <c r="A9814" i="6"/>
  <c r="A9815" i="6"/>
  <c r="A9816" i="6"/>
  <c r="A9817" i="6"/>
  <c r="A9818" i="6"/>
  <c r="A9819" i="6"/>
  <c r="A9820" i="6"/>
  <c r="A9821" i="6"/>
  <c r="A9822" i="6"/>
  <c r="A9823" i="6"/>
  <c r="A9824" i="6"/>
  <c r="A9825" i="6"/>
  <c r="A9826" i="6"/>
  <c r="A9827" i="6"/>
  <c r="A9828" i="6"/>
  <c r="A9829" i="6"/>
  <c r="A9830" i="6"/>
  <c r="A9831" i="6"/>
  <c r="A9832" i="6"/>
  <c r="A9833" i="6"/>
  <c r="A9834" i="6"/>
  <c r="A9835" i="6"/>
  <c r="A9836" i="6"/>
  <c r="A9837" i="6"/>
  <c r="A9838" i="6"/>
  <c r="A9839" i="6"/>
  <c r="A9840" i="6"/>
  <c r="A9841" i="6"/>
  <c r="A9842" i="6"/>
  <c r="A9843" i="6"/>
  <c r="A9844" i="6"/>
  <c r="A9845" i="6"/>
  <c r="A9846" i="6"/>
  <c r="A9847" i="6"/>
  <c r="A9848" i="6"/>
  <c r="A9849" i="6"/>
  <c r="A9850" i="6"/>
  <c r="A9851" i="6"/>
  <c r="A9852" i="6"/>
  <c r="A9853" i="6"/>
  <c r="A9854" i="6"/>
  <c r="A9855" i="6"/>
  <c r="A9856" i="6"/>
  <c r="A9857" i="6"/>
  <c r="A9858" i="6"/>
  <c r="A9859" i="6"/>
  <c r="A9860" i="6"/>
  <c r="A9861" i="6"/>
  <c r="A9862" i="6"/>
  <c r="A9863" i="6"/>
  <c r="A9864" i="6"/>
  <c r="A9865" i="6"/>
  <c r="A9866" i="6"/>
  <c r="A9867" i="6"/>
  <c r="A9868" i="6"/>
  <c r="A9869" i="6"/>
  <c r="A9870" i="6"/>
  <c r="A9871" i="6"/>
  <c r="A9872" i="6"/>
  <c r="A9873" i="6"/>
  <c r="A9874" i="6"/>
  <c r="A9875" i="6"/>
  <c r="A9876" i="6"/>
  <c r="A9877" i="6"/>
  <c r="A9878" i="6"/>
  <c r="A9879" i="6"/>
  <c r="A9880" i="6"/>
  <c r="A9881" i="6"/>
  <c r="A9882" i="6"/>
  <c r="A9883" i="6"/>
  <c r="A9884" i="6"/>
  <c r="A9885" i="6"/>
  <c r="A9886" i="6"/>
  <c r="A9887" i="6"/>
  <c r="A9888" i="6"/>
  <c r="A9889" i="6"/>
  <c r="A9890" i="6"/>
  <c r="A9891" i="6"/>
  <c r="A9892" i="6"/>
  <c r="A9893" i="6"/>
  <c r="A9894" i="6"/>
  <c r="A9895" i="6"/>
  <c r="A9896" i="6"/>
  <c r="A9897" i="6"/>
  <c r="A9898" i="6"/>
  <c r="A9899" i="6"/>
  <c r="A9900" i="6"/>
  <c r="A9901" i="6"/>
  <c r="A9902" i="6"/>
  <c r="A9903" i="6"/>
  <c r="A9904" i="6"/>
  <c r="A9905" i="6"/>
  <c r="A9906" i="6"/>
  <c r="A9907" i="6"/>
  <c r="A9908" i="6"/>
  <c r="A9909" i="6"/>
  <c r="A9910" i="6"/>
  <c r="A9911" i="6"/>
  <c r="A9912" i="6"/>
  <c r="A9913" i="6"/>
  <c r="A9914" i="6"/>
  <c r="A9915" i="6"/>
  <c r="A9916" i="6"/>
  <c r="A9917" i="6"/>
  <c r="A9918" i="6"/>
  <c r="A9919" i="6"/>
  <c r="A9920" i="6"/>
  <c r="A9921" i="6"/>
  <c r="A9922" i="6"/>
  <c r="A9923" i="6"/>
  <c r="A9924" i="6"/>
  <c r="A9925" i="6"/>
  <c r="A9926" i="6"/>
  <c r="A9927" i="6"/>
  <c r="A9928" i="6"/>
  <c r="A9929" i="6"/>
  <c r="A9930" i="6"/>
  <c r="A9931" i="6"/>
  <c r="A9932" i="6"/>
  <c r="A9933" i="6"/>
  <c r="A9934" i="6"/>
  <c r="A9935" i="6"/>
  <c r="A9936" i="6"/>
  <c r="A9937" i="6"/>
  <c r="A9938" i="6"/>
  <c r="A9939" i="6"/>
  <c r="A9940" i="6"/>
  <c r="A9941" i="6"/>
  <c r="A9942" i="6"/>
  <c r="A9943" i="6"/>
  <c r="A9944" i="6"/>
  <c r="A9945" i="6"/>
  <c r="A9946" i="6"/>
  <c r="A9947" i="6"/>
  <c r="A9948" i="6"/>
  <c r="A9949" i="6"/>
  <c r="A9950" i="6"/>
  <c r="A9951" i="6"/>
  <c r="A9952" i="6"/>
  <c r="A9953" i="6"/>
  <c r="A9954" i="6"/>
  <c r="A9955" i="6"/>
  <c r="A9956" i="6"/>
  <c r="A9957" i="6"/>
  <c r="A9958" i="6"/>
  <c r="A9959" i="6"/>
  <c r="A9960" i="6"/>
  <c r="A9961" i="6"/>
  <c r="A9962" i="6"/>
  <c r="A9963" i="6"/>
  <c r="A9964" i="6"/>
  <c r="A9965" i="6"/>
  <c r="A9966" i="6"/>
  <c r="A9967" i="6"/>
  <c r="A9968" i="6"/>
  <c r="A9969" i="6"/>
  <c r="A9970" i="6"/>
  <c r="A9971" i="6"/>
  <c r="A9972" i="6"/>
  <c r="A9973" i="6"/>
  <c r="A9974" i="6"/>
  <c r="A9975" i="6"/>
  <c r="A9976" i="6"/>
  <c r="A9977" i="6"/>
  <c r="A9978" i="6"/>
  <c r="A9979" i="6"/>
  <c r="A9980" i="6"/>
  <c r="A9981" i="6"/>
  <c r="A9982" i="6"/>
  <c r="A9983" i="6"/>
  <c r="A9984" i="6"/>
  <c r="A9985" i="6"/>
  <c r="A9986" i="6"/>
  <c r="A9987" i="6"/>
  <c r="A9988" i="6"/>
  <c r="A9989" i="6"/>
  <c r="A9990" i="6"/>
  <c r="A9991" i="6"/>
  <c r="A9992" i="6"/>
  <c r="A9993" i="6"/>
  <c r="A9994" i="6"/>
  <c r="A9995" i="6"/>
  <c r="A9996" i="6"/>
  <c r="A9997" i="6"/>
  <c r="A9998" i="6"/>
  <c r="A9999" i="6"/>
  <c r="A10000" i="6"/>
  <c r="A10001" i="6"/>
  <c r="A10002" i="6"/>
  <c r="A10003" i="6"/>
  <c r="A10004" i="6"/>
  <c r="A10005" i="6"/>
  <c r="A10006" i="6"/>
  <c r="A10007" i="6"/>
  <c r="A10008" i="6"/>
  <c r="A10009" i="6"/>
  <c r="A10010" i="6"/>
  <c r="A10011" i="6"/>
  <c r="A10012" i="6"/>
  <c r="A10013" i="6"/>
  <c r="A10014" i="6"/>
  <c r="A10015" i="6"/>
  <c r="A10016" i="6"/>
  <c r="A10017" i="6"/>
  <c r="A10018" i="6"/>
  <c r="A10019" i="6"/>
  <c r="A10020" i="6"/>
  <c r="A10021" i="6"/>
  <c r="A10022" i="6"/>
  <c r="A10023" i="6"/>
  <c r="A10024" i="6"/>
  <c r="A10025" i="6"/>
  <c r="A10026" i="6"/>
  <c r="A10027" i="6"/>
  <c r="A10028" i="6"/>
  <c r="A10029" i="6"/>
  <c r="A10030" i="6"/>
  <c r="A10031" i="6"/>
  <c r="A10032" i="6"/>
  <c r="A10033" i="6"/>
  <c r="A10034" i="6"/>
  <c r="A10035" i="6"/>
  <c r="A10036" i="6"/>
  <c r="A10037" i="6"/>
  <c r="A10038" i="6"/>
  <c r="A10039" i="6"/>
  <c r="A10040" i="6"/>
  <c r="A10041" i="6"/>
  <c r="A10042" i="6"/>
  <c r="A10043" i="6"/>
  <c r="A10044" i="6"/>
  <c r="A10045" i="6"/>
  <c r="A10046" i="6"/>
  <c r="A10047" i="6"/>
  <c r="A10048" i="6"/>
  <c r="A10049" i="6"/>
  <c r="A10050" i="6"/>
  <c r="A10051" i="6"/>
  <c r="A10052" i="6"/>
  <c r="A10053" i="6"/>
  <c r="A10054" i="6"/>
  <c r="A10055" i="6"/>
  <c r="A10056" i="6"/>
  <c r="A10057" i="6"/>
  <c r="A10058" i="6"/>
  <c r="A10059" i="6"/>
  <c r="A10060" i="6"/>
  <c r="A10061" i="6"/>
  <c r="A10062" i="6"/>
  <c r="A10063" i="6"/>
  <c r="A10064" i="6"/>
  <c r="A10065" i="6"/>
  <c r="A10066" i="6"/>
  <c r="A10067" i="6"/>
  <c r="A10068" i="6"/>
  <c r="A10069" i="6"/>
  <c r="A10070" i="6"/>
  <c r="A10071" i="6"/>
  <c r="A10072" i="6"/>
  <c r="A10073" i="6"/>
  <c r="A10074" i="6"/>
  <c r="A10075" i="6"/>
  <c r="A10076" i="6"/>
  <c r="A10077" i="6"/>
  <c r="A10078" i="6"/>
  <c r="A10079" i="6"/>
  <c r="A10080" i="6"/>
  <c r="A10081" i="6"/>
  <c r="A10082" i="6"/>
  <c r="A10083" i="6"/>
  <c r="A10084" i="6"/>
  <c r="A10085" i="6"/>
  <c r="A10086" i="6"/>
  <c r="A10087" i="6"/>
  <c r="A10088" i="6"/>
  <c r="A10089" i="6"/>
  <c r="A10090" i="6"/>
  <c r="A10091" i="6"/>
  <c r="A10092" i="6"/>
  <c r="A10093" i="6"/>
  <c r="A10094" i="6"/>
  <c r="A10095" i="6"/>
  <c r="A10096" i="6"/>
  <c r="A10097" i="6"/>
  <c r="A10098" i="6"/>
  <c r="A10099" i="6"/>
  <c r="A10100" i="6"/>
  <c r="A10101" i="6"/>
  <c r="A10102" i="6"/>
  <c r="A10103" i="6"/>
  <c r="A10104" i="6"/>
  <c r="A10105" i="6"/>
  <c r="A10106" i="6"/>
  <c r="A10107" i="6"/>
  <c r="A10108" i="6"/>
  <c r="A10109" i="6"/>
  <c r="A10110" i="6"/>
  <c r="A10111" i="6"/>
  <c r="A10112" i="6"/>
  <c r="A10113" i="6"/>
  <c r="A10114" i="6"/>
  <c r="A10115" i="6"/>
  <c r="A10116" i="6"/>
  <c r="A10117" i="6"/>
  <c r="A10118" i="6"/>
  <c r="A10119" i="6"/>
  <c r="A10120" i="6"/>
  <c r="A10121" i="6"/>
  <c r="A10122" i="6"/>
  <c r="A10123" i="6"/>
  <c r="A10124" i="6"/>
  <c r="A10125" i="6"/>
  <c r="A10126" i="6"/>
  <c r="A10127" i="6"/>
  <c r="A10128" i="6"/>
  <c r="A10129" i="6"/>
  <c r="A10130" i="6"/>
  <c r="A10131" i="6"/>
  <c r="A10132" i="6"/>
  <c r="A10133" i="6"/>
  <c r="A10134" i="6"/>
  <c r="A10135" i="6"/>
  <c r="A10136" i="6"/>
  <c r="A10137" i="6"/>
  <c r="A10138" i="6"/>
  <c r="A10139" i="6"/>
  <c r="A10140" i="6"/>
  <c r="A10141" i="6"/>
  <c r="A10142" i="6"/>
  <c r="A10143" i="6"/>
  <c r="A10144" i="6"/>
  <c r="A10145" i="6"/>
  <c r="A10146" i="6"/>
  <c r="A10147" i="6"/>
  <c r="A10148" i="6"/>
  <c r="A10149" i="6"/>
  <c r="A10150" i="6"/>
  <c r="A10151" i="6"/>
  <c r="A10152" i="6"/>
  <c r="A10153" i="6"/>
  <c r="A10154" i="6"/>
  <c r="A10155" i="6"/>
  <c r="A10156" i="6"/>
  <c r="A10157" i="6"/>
  <c r="A10158" i="6"/>
  <c r="A10159" i="6"/>
  <c r="A10160" i="6"/>
  <c r="A10161" i="6"/>
  <c r="A10162" i="6"/>
  <c r="A10163" i="6"/>
  <c r="A10164" i="6"/>
  <c r="A10165" i="6"/>
  <c r="A10166" i="6"/>
  <c r="A10167" i="6"/>
  <c r="A10168" i="6"/>
  <c r="A10169" i="6"/>
  <c r="A10170" i="6"/>
  <c r="A10171" i="6"/>
  <c r="A10172" i="6"/>
  <c r="A10173" i="6"/>
  <c r="A10174" i="6"/>
  <c r="A10175" i="6"/>
  <c r="A10176" i="6"/>
  <c r="A10177" i="6"/>
  <c r="A10178" i="6"/>
  <c r="A10179" i="6"/>
  <c r="A10180" i="6"/>
  <c r="A10181" i="6"/>
  <c r="A10182" i="6"/>
  <c r="A10183" i="6"/>
  <c r="A10184" i="6"/>
  <c r="A10185" i="6"/>
  <c r="A10186" i="6"/>
  <c r="A10187" i="6"/>
  <c r="A10188" i="6"/>
  <c r="A10189" i="6"/>
  <c r="A10190" i="6"/>
  <c r="A10191" i="6"/>
  <c r="A10192" i="6"/>
  <c r="A10193" i="6"/>
  <c r="A10194" i="6"/>
  <c r="A10195" i="6"/>
  <c r="A10196" i="6"/>
  <c r="A10197" i="6"/>
  <c r="A10198" i="6"/>
  <c r="A10199" i="6"/>
  <c r="A10200" i="6"/>
  <c r="A10201" i="6"/>
  <c r="A10202" i="6"/>
  <c r="A10203" i="6"/>
  <c r="A10204" i="6"/>
  <c r="A10205" i="6"/>
  <c r="A10206" i="6"/>
  <c r="A10207" i="6"/>
  <c r="A10208" i="6"/>
  <c r="A10209" i="6"/>
  <c r="A10210" i="6"/>
  <c r="A10211" i="6"/>
  <c r="A10212" i="6"/>
  <c r="A10213" i="6"/>
  <c r="A10214" i="6"/>
  <c r="A10215" i="6"/>
  <c r="A10216" i="6"/>
  <c r="A10217" i="6"/>
  <c r="A10218" i="6"/>
  <c r="A10219" i="6"/>
  <c r="A10220" i="6"/>
  <c r="A10221" i="6"/>
  <c r="A10222" i="6"/>
  <c r="A10223" i="6"/>
  <c r="A10224" i="6"/>
  <c r="A10225" i="6"/>
  <c r="A10226" i="6"/>
  <c r="A10227" i="6"/>
  <c r="A10228" i="6"/>
  <c r="A10229" i="6"/>
  <c r="A10230" i="6"/>
  <c r="A10231" i="6"/>
  <c r="A10232" i="6"/>
  <c r="A10233" i="6"/>
  <c r="A10234" i="6"/>
  <c r="A10235" i="6"/>
  <c r="A10236" i="6"/>
  <c r="A10237" i="6"/>
  <c r="A10238" i="6"/>
  <c r="A10239" i="6"/>
  <c r="A10240" i="6"/>
  <c r="A10241" i="6"/>
  <c r="A10242" i="6"/>
  <c r="A10243" i="6"/>
  <c r="A10244" i="6"/>
  <c r="A10245" i="6"/>
  <c r="A10246" i="6"/>
  <c r="A10247" i="6"/>
  <c r="A10248" i="6"/>
  <c r="A10249" i="6"/>
  <c r="A10250" i="6"/>
  <c r="A10251" i="6"/>
  <c r="A10252" i="6"/>
  <c r="A10253" i="6"/>
  <c r="A10254" i="6"/>
  <c r="A10255" i="6"/>
  <c r="A10256" i="6"/>
  <c r="A10257" i="6"/>
  <c r="A10258" i="6"/>
  <c r="A10259" i="6"/>
  <c r="A10260" i="6"/>
  <c r="A10261" i="6"/>
  <c r="A10262" i="6"/>
  <c r="A10263" i="6"/>
  <c r="A10264" i="6"/>
  <c r="A10265" i="6"/>
  <c r="A10266" i="6"/>
  <c r="A10267" i="6"/>
  <c r="A10268" i="6"/>
  <c r="A10269" i="6"/>
  <c r="A10270" i="6"/>
  <c r="A10271" i="6"/>
  <c r="A10272" i="6"/>
  <c r="A10273" i="6"/>
  <c r="A10274" i="6"/>
  <c r="A10275" i="6"/>
  <c r="A10276" i="6"/>
  <c r="A10277" i="6"/>
  <c r="A10278" i="6"/>
  <c r="A10279" i="6"/>
  <c r="A10280" i="6"/>
  <c r="A10281" i="6"/>
  <c r="A10282" i="6"/>
  <c r="A10283" i="6"/>
  <c r="A10284" i="6"/>
  <c r="A10285" i="6"/>
  <c r="A10286" i="6"/>
  <c r="A10287" i="6"/>
  <c r="A10288" i="6"/>
  <c r="A10289" i="6"/>
  <c r="A10290" i="6"/>
  <c r="A10291" i="6"/>
  <c r="A10292" i="6"/>
  <c r="A10293" i="6"/>
  <c r="A10294" i="6"/>
  <c r="A10295" i="6"/>
  <c r="A10296" i="6"/>
  <c r="A10297" i="6"/>
  <c r="A10298" i="6"/>
  <c r="A10299" i="6"/>
  <c r="A10300" i="6"/>
  <c r="A10301" i="6"/>
  <c r="A10302" i="6"/>
  <c r="A10303" i="6"/>
  <c r="A10304" i="6"/>
  <c r="A10305" i="6"/>
  <c r="A10306" i="6"/>
  <c r="A10307" i="6"/>
  <c r="A10308" i="6"/>
  <c r="A10309" i="6"/>
  <c r="A10310" i="6"/>
  <c r="A10311" i="6"/>
  <c r="A10312" i="6"/>
  <c r="A10313" i="6"/>
  <c r="A10314" i="6"/>
  <c r="A10315" i="6"/>
  <c r="A10316" i="6"/>
  <c r="A10317" i="6"/>
  <c r="A10318" i="6"/>
  <c r="A10319" i="6"/>
  <c r="A10320" i="6"/>
  <c r="A10321" i="6"/>
  <c r="A10322" i="6"/>
  <c r="A10323" i="6"/>
  <c r="A10324" i="6"/>
  <c r="A10325" i="6"/>
  <c r="A10326" i="6"/>
  <c r="A10327" i="6"/>
  <c r="A10328" i="6"/>
  <c r="A10329" i="6"/>
  <c r="A10330" i="6"/>
  <c r="A10331" i="6"/>
  <c r="A10332" i="6"/>
  <c r="A10333" i="6"/>
  <c r="A10334" i="6"/>
  <c r="A10335" i="6"/>
  <c r="A10336" i="6"/>
  <c r="A10337" i="6"/>
  <c r="A10338" i="6"/>
  <c r="A10339" i="6"/>
  <c r="A10340" i="6"/>
  <c r="A10341" i="6"/>
  <c r="A10342" i="6"/>
  <c r="A10343" i="6"/>
  <c r="A10344" i="6"/>
  <c r="A10345" i="6"/>
  <c r="A10346" i="6"/>
  <c r="A10347" i="6"/>
  <c r="A10348" i="6"/>
  <c r="A10349" i="6"/>
  <c r="A10350" i="6"/>
  <c r="A10351" i="6"/>
  <c r="A10352" i="6"/>
  <c r="A10353" i="6"/>
  <c r="A10354" i="6"/>
  <c r="A10355" i="6"/>
  <c r="A10356" i="6"/>
  <c r="A10357" i="6"/>
  <c r="A10358" i="6"/>
  <c r="A10359" i="6"/>
  <c r="A10360" i="6"/>
  <c r="A10361" i="6"/>
  <c r="A10362" i="6"/>
  <c r="A10363" i="6"/>
  <c r="A10364" i="6"/>
  <c r="A10365" i="6"/>
  <c r="A10366" i="6"/>
  <c r="A10367" i="6"/>
  <c r="A10368" i="6"/>
  <c r="A10369" i="6"/>
  <c r="A10370" i="6"/>
  <c r="A10371" i="6"/>
  <c r="A10372" i="6"/>
  <c r="A10373" i="6"/>
  <c r="A10374" i="6"/>
  <c r="A10375" i="6"/>
  <c r="A10376" i="6"/>
  <c r="A10377" i="6"/>
  <c r="A10378" i="6"/>
  <c r="A10379" i="6"/>
  <c r="A10380" i="6"/>
  <c r="A10381" i="6"/>
  <c r="A10382" i="6"/>
  <c r="A10383" i="6"/>
  <c r="A10384" i="6"/>
  <c r="A10385" i="6"/>
  <c r="A10386" i="6"/>
  <c r="A10387" i="6"/>
  <c r="A10388" i="6"/>
  <c r="A10389" i="6"/>
  <c r="A10390" i="6"/>
  <c r="A10391" i="6"/>
  <c r="A10392" i="6"/>
  <c r="A10393" i="6"/>
  <c r="A10394" i="6"/>
  <c r="A10395" i="6"/>
  <c r="A10396" i="6"/>
  <c r="A10397" i="6"/>
  <c r="A10398" i="6"/>
  <c r="A10399" i="6"/>
  <c r="A10400" i="6"/>
  <c r="A10401" i="6"/>
  <c r="A10402" i="6"/>
  <c r="A10403" i="6"/>
  <c r="A10404" i="6"/>
  <c r="A10405" i="6"/>
  <c r="A10406" i="6"/>
  <c r="A10407" i="6"/>
  <c r="A10408" i="6"/>
  <c r="A10409" i="6"/>
  <c r="A10410" i="6"/>
  <c r="A10411" i="6"/>
  <c r="A10412" i="6"/>
  <c r="A10413" i="6"/>
  <c r="A10414" i="6"/>
  <c r="A10415" i="6"/>
  <c r="A10416" i="6"/>
  <c r="A10417" i="6"/>
  <c r="A10418" i="6"/>
  <c r="A10419" i="6"/>
  <c r="A10420" i="6"/>
  <c r="A10421" i="6"/>
  <c r="A10422" i="6"/>
  <c r="A10423" i="6"/>
  <c r="A10424" i="6"/>
  <c r="A10425" i="6"/>
  <c r="A10426" i="6"/>
  <c r="A10427" i="6"/>
  <c r="A10428" i="6"/>
  <c r="A10429" i="6"/>
  <c r="A10430" i="6"/>
  <c r="A10431" i="6"/>
  <c r="A10432" i="6"/>
  <c r="A10433" i="6"/>
  <c r="A10434" i="6"/>
  <c r="A10435" i="6"/>
  <c r="A10436" i="6"/>
  <c r="A10437" i="6"/>
  <c r="A10438" i="6"/>
  <c r="A10439" i="6"/>
  <c r="A10440" i="6"/>
  <c r="A10441" i="6"/>
  <c r="A10442" i="6"/>
  <c r="A10443" i="6"/>
  <c r="A10444" i="6"/>
  <c r="A10445" i="6"/>
  <c r="A10446" i="6"/>
  <c r="A10447" i="6"/>
  <c r="A10448" i="6"/>
  <c r="A10449" i="6"/>
  <c r="A10450" i="6"/>
  <c r="A10451" i="6"/>
  <c r="A10452" i="6"/>
  <c r="A10453" i="6"/>
  <c r="A10454" i="6"/>
  <c r="A10455" i="6"/>
  <c r="A10456" i="6"/>
  <c r="A10457" i="6"/>
  <c r="A10458" i="6"/>
  <c r="A10459" i="6"/>
  <c r="A10460" i="6"/>
  <c r="A10461" i="6"/>
  <c r="A10462" i="6"/>
  <c r="A10463" i="6"/>
  <c r="A10464" i="6"/>
  <c r="A10465" i="6"/>
  <c r="A10466" i="6"/>
  <c r="A10467" i="6"/>
  <c r="A10468" i="6"/>
  <c r="A10469" i="6"/>
  <c r="A10470" i="6"/>
  <c r="A10471" i="6"/>
  <c r="A10472" i="6"/>
  <c r="A10473" i="6"/>
  <c r="A10474" i="6"/>
  <c r="A10475" i="6"/>
  <c r="A10476" i="6"/>
  <c r="A10477" i="6"/>
  <c r="A10478" i="6"/>
  <c r="A10479" i="6"/>
  <c r="A10480" i="6"/>
  <c r="A10481" i="6"/>
  <c r="A10482" i="6"/>
  <c r="A10483" i="6"/>
  <c r="A10484" i="6"/>
  <c r="A10485" i="6"/>
  <c r="A10486" i="6"/>
  <c r="A10487" i="6"/>
  <c r="A10488" i="6"/>
  <c r="A10489" i="6"/>
  <c r="A10490" i="6"/>
  <c r="A10491" i="6"/>
  <c r="A10492" i="6"/>
  <c r="A10493" i="6"/>
  <c r="A10494" i="6"/>
  <c r="A10495" i="6"/>
  <c r="A10496" i="6"/>
  <c r="A10497" i="6"/>
  <c r="A10498" i="6"/>
  <c r="A10499" i="6"/>
  <c r="A10500" i="6"/>
  <c r="A10501" i="6"/>
  <c r="A10502" i="6"/>
  <c r="A10503" i="6"/>
  <c r="A10504" i="6"/>
  <c r="A10505" i="6"/>
  <c r="A10506" i="6"/>
  <c r="A10507" i="6"/>
  <c r="A10508" i="6"/>
  <c r="A10509" i="6"/>
  <c r="A10510" i="6"/>
  <c r="A10511" i="6"/>
  <c r="A10512" i="6"/>
  <c r="A10513" i="6"/>
  <c r="A10514" i="6"/>
  <c r="A10515" i="6"/>
  <c r="A10516" i="6"/>
  <c r="A10517" i="6"/>
  <c r="A10518" i="6"/>
  <c r="A10519" i="6"/>
  <c r="A10520" i="6"/>
  <c r="A10521" i="6"/>
  <c r="A10522" i="6"/>
  <c r="A10523" i="6"/>
  <c r="A10524" i="6"/>
  <c r="A10525" i="6"/>
  <c r="A10526" i="6"/>
  <c r="A10527" i="6"/>
  <c r="A10528" i="6"/>
  <c r="A10529" i="6"/>
  <c r="A10530" i="6"/>
  <c r="A10531" i="6"/>
  <c r="A10532" i="6"/>
  <c r="A10533" i="6"/>
  <c r="A10534" i="6"/>
  <c r="A10535" i="6"/>
  <c r="A10536" i="6"/>
  <c r="A10537" i="6"/>
  <c r="A10538" i="6"/>
  <c r="A10539" i="6"/>
  <c r="A10540" i="6"/>
  <c r="A10541" i="6"/>
  <c r="A10542" i="6"/>
  <c r="A10543" i="6"/>
  <c r="A10544" i="6"/>
  <c r="A10545" i="6"/>
  <c r="A10546" i="6"/>
  <c r="A10547" i="6"/>
  <c r="A10548" i="6"/>
  <c r="A10549" i="6"/>
  <c r="A10550" i="6"/>
  <c r="A10551" i="6"/>
  <c r="A10552" i="6"/>
  <c r="A10553" i="6"/>
  <c r="A10554" i="6"/>
  <c r="A10555" i="6"/>
  <c r="A10556" i="6"/>
  <c r="A10557" i="6"/>
  <c r="A10558" i="6"/>
  <c r="A10559" i="6"/>
  <c r="A10560" i="6"/>
  <c r="A10561" i="6"/>
  <c r="A10562" i="6"/>
  <c r="A10563" i="6"/>
  <c r="A10564" i="6"/>
  <c r="A10565" i="6"/>
  <c r="A10566" i="6"/>
  <c r="A10567" i="6"/>
  <c r="A10568" i="6"/>
  <c r="A10569" i="6"/>
  <c r="A10570" i="6"/>
  <c r="A10571" i="6"/>
  <c r="A10572" i="6"/>
  <c r="A10573" i="6"/>
  <c r="A10574" i="6"/>
  <c r="A10575" i="6"/>
  <c r="A10576" i="6"/>
  <c r="A10577" i="6"/>
  <c r="A10578" i="6"/>
  <c r="A10579" i="6"/>
  <c r="A10580" i="6"/>
  <c r="A10581" i="6"/>
  <c r="A10582" i="6"/>
  <c r="A10583" i="6"/>
  <c r="A10584" i="6"/>
  <c r="A10585" i="6"/>
  <c r="A10586" i="6"/>
  <c r="A10587" i="6"/>
  <c r="A10588" i="6"/>
  <c r="A10589" i="6"/>
  <c r="A10590" i="6"/>
  <c r="A10591" i="6"/>
  <c r="A10592" i="6"/>
  <c r="A10593" i="6"/>
  <c r="A10594" i="6"/>
  <c r="A10595" i="6"/>
  <c r="A10596" i="6"/>
  <c r="A10597" i="6"/>
  <c r="A10598" i="6"/>
  <c r="A10599" i="6"/>
  <c r="A10600" i="6"/>
  <c r="A10601" i="6"/>
  <c r="A10602" i="6"/>
  <c r="A10603" i="6"/>
  <c r="A10604" i="6"/>
  <c r="A10605" i="6"/>
  <c r="A10606" i="6"/>
  <c r="A10607" i="6"/>
  <c r="A10608" i="6"/>
  <c r="A10609" i="6"/>
  <c r="A10610" i="6"/>
  <c r="A10611" i="6"/>
  <c r="A10612" i="6"/>
  <c r="A10613" i="6"/>
  <c r="A10614" i="6"/>
  <c r="A10615" i="6"/>
  <c r="A10616" i="6"/>
  <c r="A10617" i="6"/>
  <c r="A10618" i="6"/>
  <c r="A10619" i="6"/>
  <c r="A10620" i="6"/>
  <c r="A10621" i="6"/>
  <c r="A10622" i="6"/>
  <c r="A10623" i="6"/>
  <c r="A10624" i="6"/>
  <c r="A10625" i="6"/>
  <c r="A10626" i="6"/>
  <c r="A10627" i="6"/>
  <c r="A10628" i="6"/>
  <c r="A10629" i="6"/>
  <c r="A10630" i="6"/>
  <c r="A10631" i="6"/>
  <c r="A10632" i="6"/>
  <c r="A10633" i="6"/>
  <c r="A10634" i="6"/>
  <c r="A10635" i="6"/>
  <c r="A10636" i="6"/>
  <c r="A10637" i="6"/>
  <c r="A10638" i="6"/>
  <c r="A10639" i="6"/>
  <c r="A10640" i="6"/>
  <c r="A10641" i="6"/>
  <c r="A10642" i="6"/>
  <c r="A10643" i="6"/>
  <c r="A10644" i="6"/>
  <c r="A10645" i="6"/>
  <c r="A10646" i="6"/>
  <c r="A10647" i="6"/>
  <c r="A10648" i="6"/>
  <c r="A10649" i="6"/>
  <c r="A10650" i="6"/>
  <c r="A10651" i="6"/>
  <c r="A10652" i="6"/>
  <c r="A10653" i="6"/>
  <c r="A10654" i="6"/>
  <c r="A10655" i="6"/>
  <c r="A10656" i="6"/>
  <c r="A10657" i="6"/>
  <c r="A10658" i="6"/>
  <c r="A10659" i="6"/>
  <c r="A10660" i="6"/>
  <c r="A10661" i="6"/>
  <c r="A10662" i="6"/>
  <c r="A10663" i="6"/>
  <c r="A10664" i="6"/>
  <c r="A10665" i="6"/>
  <c r="A10666" i="6"/>
  <c r="A10667" i="6"/>
  <c r="A10668" i="6"/>
  <c r="A10669" i="6"/>
  <c r="A10670" i="6"/>
  <c r="A10671" i="6"/>
  <c r="A10672" i="6"/>
  <c r="A10673" i="6"/>
  <c r="A10674" i="6"/>
  <c r="A10675" i="6"/>
  <c r="A10676" i="6"/>
  <c r="A10677" i="6"/>
  <c r="A10678" i="6"/>
  <c r="A10679" i="6"/>
  <c r="A10680" i="6"/>
  <c r="A10681" i="6"/>
  <c r="A10682" i="6"/>
  <c r="A10683" i="6"/>
  <c r="A10684" i="6"/>
  <c r="A10685" i="6"/>
  <c r="A10686" i="6"/>
  <c r="A10687" i="6"/>
  <c r="A10688" i="6"/>
  <c r="A10689" i="6"/>
  <c r="A10690" i="6"/>
  <c r="A10691" i="6"/>
  <c r="A10692" i="6"/>
  <c r="A10693" i="6"/>
  <c r="A10694" i="6"/>
  <c r="A10695" i="6"/>
  <c r="A10696" i="6"/>
  <c r="A10697" i="6"/>
  <c r="A10698" i="6"/>
  <c r="A10699" i="6"/>
  <c r="A10700" i="6"/>
  <c r="A10701" i="6"/>
  <c r="A10702" i="6"/>
  <c r="A10703" i="6"/>
  <c r="A10704" i="6"/>
  <c r="A10705" i="6"/>
  <c r="A10706" i="6"/>
  <c r="A10707" i="6"/>
  <c r="A10708" i="6"/>
  <c r="A10709" i="6"/>
  <c r="A10710" i="6"/>
  <c r="A10711" i="6"/>
  <c r="A10712" i="6"/>
  <c r="A10713" i="6"/>
  <c r="A10714" i="6"/>
  <c r="A10715" i="6"/>
  <c r="A10716" i="6"/>
  <c r="A10717" i="6"/>
  <c r="A10718" i="6"/>
  <c r="A10719" i="6"/>
  <c r="A10720" i="6"/>
  <c r="A10721" i="6"/>
  <c r="A10722" i="6"/>
  <c r="A10723" i="6"/>
  <c r="A10724" i="6"/>
  <c r="A10725" i="6"/>
  <c r="A10726" i="6"/>
  <c r="A10727" i="6"/>
  <c r="A10728" i="6"/>
  <c r="A10729" i="6"/>
  <c r="A10730" i="6"/>
  <c r="A10731" i="6"/>
  <c r="A10732" i="6"/>
  <c r="A10733" i="6"/>
  <c r="A10734" i="6"/>
  <c r="A10735" i="6"/>
  <c r="A10736" i="6"/>
  <c r="A10737" i="6"/>
  <c r="A10738" i="6"/>
  <c r="A10739" i="6"/>
  <c r="A10740" i="6"/>
  <c r="A10741" i="6"/>
  <c r="A10742" i="6"/>
  <c r="A10743" i="6"/>
  <c r="A10744" i="6"/>
  <c r="A10745" i="6"/>
  <c r="A10746" i="6"/>
  <c r="A10747" i="6"/>
  <c r="A10748" i="6"/>
  <c r="A10749" i="6"/>
  <c r="A10750" i="6"/>
  <c r="A10751" i="6"/>
  <c r="A10752" i="6"/>
  <c r="A10753" i="6"/>
  <c r="A10754" i="6"/>
  <c r="A10755" i="6"/>
  <c r="A10756" i="6"/>
  <c r="A10757" i="6"/>
  <c r="A10758" i="6"/>
  <c r="A10759" i="6"/>
  <c r="A10760" i="6"/>
  <c r="A10761" i="6"/>
  <c r="A10762" i="6"/>
  <c r="A10763" i="6"/>
  <c r="A10764" i="6"/>
  <c r="A10765" i="6"/>
  <c r="A10766" i="6"/>
  <c r="A10767" i="6"/>
  <c r="A10768" i="6"/>
  <c r="A10769" i="6"/>
  <c r="A10770" i="6"/>
  <c r="A10771" i="6"/>
  <c r="A10772" i="6"/>
  <c r="A10773" i="6"/>
  <c r="A10774" i="6"/>
  <c r="A10775" i="6"/>
  <c r="A10776" i="6"/>
  <c r="A10777" i="6"/>
  <c r="A10778" i="6"/>
  <c r="A10779" i="6"/>
  <c r="A10780" i="6"/>
  <c r="A10781" i="6"/>
  <c r="A10782" i="6"/>
  <c r="A10783" i="6"/>
  <c r="A10784" i="6"/>
  <c r="A10785" i="6"/>
  <c r="A10786" i="6"/>
  <c r="A10787" i="6"/>
  <c r="A10788" i="6"/>
  <c r="A10789" i="6"/>
  <c r="A10790" i="6"/>
  <c r="A10791" i="6"/>
  <c r="A10792" i="6"/>
  <c r="A10793" i="6"/>
  <c r="A10794" i="6"/>
  <c r="A10795" i="6"/>
  <c r="A10796" i="6"/>
  <c r="A10797" i="6"/>
  <c r="A10798" i="6"/>
  <c r="A10799" i="6"/>
  <c r="A10800" i="6"/>
  <c r="A10801" i="6"/>
  <c r="A10802" i="6"/>
  <c r="A10803" i="6"/>
  <c r="A10804" i="6"/>
  <c r="A10805" i="6"/>
  <c r="A10806" i="6"/>
  <c r="A10807" i="6"/>
  <c r="A10808" i="6"/>
  <c r="A10809" i="6"/>
  <c r="A10810" i="6"/>
  <c r="A10811" i="6"/>
  <c r="A10812" i="6"/>
  <c r="A10813" i="6"/>
  <c r="A10814" i="6"/>
  <c r="A10815" i="6"/>
  <c r="A10816" i="6"/>
  <c r="A10817" i="6"/>
  <c r="A10818" i="6"/>
  <c r="A10819" i="6"/>
  <c r="A10820" i="6"/>
  <c r="A10821" i="6"/>
  <c r="A10822" i="6"/>
  <c r="A10823" i="6"/>
  <c r="A10824" i="6"/>
  <c r="A10825" i="6"/>
  <c r="A10826" i="6"/>
  <c r="A10827" i="6"/>
  <c r="A10828" i="6"/>
  <c r="A10829" i="6"/>
  <c r="A10830" i="6"/>
  <c r="A10831" i="6"/>
  <c r="A10832" i="6"/>
  <c r="A10833" i="6"/>
  <c r="A10834" i="6"/>
  <c r="A10835" i="6"/>
  <c r="A10836" i="6"/>
  <c r="A10837" i="6"/>
  <c r="A10838" i="6"/>
  <c r="A10839" i="6"/>
  <c r="A10840" i="6"/>
  <c r="A10841" i="6"/>
  <c r="A10842" i="6"/>
  <c r="A10843" i="6"/>
  <c r="A10844" i="6"/>
  <c r="A10845" i="6"/>
  <c r="A10846" i="6"/>
  <c r="A10847" i="6"/>
  <c r="A10848" i="6"/>
  <c r="A10849" i="6"/>
  <c r="A10850" i="6"/>
  <c r="A10851" i="6"/>
  <c r="A10852" i="6"/>
  <c r="A10853" i="6"/>
  <c r="A10854" i="6"/>
  <c r="A10855" i="6"/>
  <c r="A10856" i="6"/>
  <c r="A10857" i="6"/>
  <c r="A10858" i="6"/>
  <c r="A10859" i="6"/>
  <c r="A10860" i="6"/>
  <c r="A10861" i="6"/>
  <c r="A10862" i="6"/>
  <c r="A10863" i="6"/>
  <c r="A10864" i="6"/>
  <c r="A10865" i="6"/>
  <c r="A10866" i="6"/>
  <c r="A10867" i="6"/>
  <c r="A10868" i="6"/>
  <c r="A10869" i="6"/>
  <c r="A10870" i="6"/>
  <c r="A10871" i="6"/>
  <c r="A10872" i="6"/>
  <c r="A10873" i="6"/>
  <c r="A10874" i="6"/>
  <c r="A10875" i="6"/>
  <c r="A10876" i="6"/>
  <c r="A10877" i="6"/>
  <c r="A10878" i="6"/>
  <c r="A10879" i="6"/>
  <c r="A10880" i="6"/>
  <c r="A10881" i="6"/>
  <c r="A10882" i="6"/>
  <c r="A10883" i="6"/>
  <c r="A10884" i="6"/>
  <c r="A10885" i="6"/>
  <c r="A10886" i="6"/>
  <c r="A10887" i="6"/>
  <c r="A10888" i="6"/>
  <c r="A10889" i="6"/>
  <c r="A10890" i="6"/>
  <c r="A10891" i="6"/>
  <c r="A10892" i="6"/>
  <c r="A10893" i="6"/>
  <c r="A10894" i="6"/>
  <c r="A10895" i="6"/>
  <c r="A10896" i="6"/>
  <c r="A10897" i="6"/>
  <c r="A10898" i="6"/>
  <c r="A10899" i="6"/>
  <c r="A10900" i="6"/>
  <c r="A10901" i="6"/>
  <c r="A10902" i="6"/>
  <c r="A10903" i="6"/>
  <c r="A10904" i="6"/>
  <c r="A10905" i="6"/>
  <c r="A10906" i="6"/>
  <c r="A10907" i="6"/>
  <c r="A10908" i="6"/>
  <c r="A10909" i="6"/>
  <c r="A10910" i="6"/>
  <c r="A10911" i="6"/>
  <c r="A10912" i="6"/>
  <c r="A10913" i="6"/>
  <c r="A10914" i="6"/>
  <c r="A10915" i="6"/>
  <c r="A10916" i="6"/>
  <c r="A10917" i="6"/>
  <c r="A10918" i="6"/>
  <c r="A10919" i="6"/>
  <c r="A10920" i="6"/>
  <c r="A10921" i="6"/>
  <c r="A10922" i="6"/>
  <c r="A10923" i="6"/>
  <c r="A10924" i="6"/>
  <c r="A10925" i="6"/>
  <c r="A10926" i="6"/>
  <c r="A10927" i="6"/>
  <c r="A10928" i="6"/>
  <c r="A10929" i="6"/>
  <c r="A10930" i="6"/>
  <c r="A10931" i="6"/>
  <c r="A10932" i="6"/>
  <c r="A10933" i="6"/>
  <c r="A10934" i="6"/>
  <c r="A10935" i="6"/>
  <c r="A10936" i="6"/>
  <c r="A10937" i="6"/>
  <c r="A10938" i="6"/>
  <c r="A10939" i="6"/>
  <c r="A10940" i="6"/>
  <c r="A10941" i="6"/>
  <c r="A10942" i="6"/>
  <c r="A10943" i="6"/>
  <c r="A10944" i="6"/>
  <c r="A10945" i="6"/>
  <c r="A10946" i="6"/>
  <c r="A10947" i="6"/>
  <c r="A10948" i="6"/>
  <c r="A10949" i="6"/>
  <c r="A10950" i="6"/>
  <c r="A10951" i="6"/>
  <c r="A10952" i="6"/>
  <c r="A10953" i="6"/>
  <c r="A10954" i="6"/>
  <c r="A10955" i="6"/>
  <c r="A10956" i="6"/>
  <c r="A10957" i="6"/>
  <c r="A10958" i="6"/>
  <c r="A10959" i="6"/>
  <c r="A10960" i="6"/>
  <c r="A10961" i="6"/>
  <c r="A10962" i="6"/>
  <c r="A10963" i="6"/>
  <c r="A10964" i="6"/>
  <c r="A10965" i="6"/>
  <c r="A10966" i="6"/>
  <c r="A10967" i="6"/>
  <c r="A10968" i="6"/>
  <c r="A10969" i="6"/>
  <c r="A10970" i="6"/>
  <c r="A10971" i="6"/>
  <c r="A10972" i="6"/>
  <c r="A10973" i="6"/>
  <c r="A10974" i="6"/>
  <c r="A10975" i="6"/>
  <c r="A10976" i="6"/>
  <c r="A10977" i="6"/>
  <c r="A10978" i="6"/>
  <c r="A10979" i="6"/>
  <c r="A10980" i="6"/>
  <c r="A10981" i="6"/>
  <c r="A10982" i="6"/>
  <c r="A10983" i="6"/>
  <c r="A10984" i="6"/>
  <c r="A10985" i="6"/>
  <c r="A10986" i="6"/>
  <c r="A10987" i="6"/>
  <c r="A10988" i="6"/>
  <c r="A10989" i="6"/>
  <c r="A10990" i="6"/>
  <c r="A10991" i="6"/>
  <c r="A10992" i="6"/>
  <c r="A10993" i="6"/>
  <c r="A10994" i="6"/>
  <c r="A10995" i="6"/>
  <c r="A10996" i="6"/>
  <c r="A10997" i="6"/>
  <c r="A10998" i="6"/>
  <c r="A10999" i="6"/>
  <c r="A11000" i="6"/>
  <c r="A11001" i="6"/>
  <c r="A11002" i="6"/>
  <c r="A11003" i="6"/>
  <c r="A11004" i="6"/>
  <c r="A11005" i="6"/>
  <c r="A11006" i="6"/>
  <c r="A11007" i="6"/>
  <c r="A11008" i="6"/>
  <c r="A11009" i="6"/>
  <c r="A11010" i="6"/>
  <c r="A11011" i="6"/>
  <c r="A11012" i="6"/>
  <c r="A11013" i="6"/>
  <c r="A11014" i="6"/>
  <c r="A11015" i="6"/>
  <c r="A11016" i="6"/>
  <c r="A11017" i="6"/>
  <c r="A11018" i="6"/>
  <c r="A11019" i="6"/>
  <c r="A11020" i="6"/>
  <c r="A11021" i="6"/>
  <c r="A11022" i="6"/>
  <c r="A11023" i="6"/>
  <c r="A11024" i="6"/>
  <c r="A11025" i="6"/>
  <c r="A11026" i="6"/>
  <c r="A11027" i="6"/>
  <c r="A11028" i="6"/>
  <c r="A11029" i="6"/>
  <c r="A11030" i="6"/>
  <c r="A11031" i="6"/>
  <c r="A11032" i="6"/>
  <c r="A11033" i="6"/>
  <c r="A11034" i="6"/>
  <c r="A11035" i="6"/>
  <c r="A11036" i="6"/>
  <c r="A11037" i="6"/>
  <c r="A11038" i="6"/>
  <c r="A11039" i="6"/>
  <c r="A11040" i="6"/>
  <c r="A11041" i="6"/>
  <c r="A11042" i="6"/>
  <c r="A11043" i="6"/>
  <c r="A11044" i="6"/>
  <c r="A11045" i="6"/>
  <c r="A11046" i="6"/>
  <c r="A11047" i="6"/>
  <c r="A11048" i="6"/>
  <c r="A11049" i="6"/>
  <c r="A11050" i="6"/>
  <c r="A11051" i="6"/>
  <c r="A11052" i="6"/>
  <c r="A11053" i="6"/>
  <c r="A11054" i="6"/>
  <c r="A11055" i="6"/>
  <c r="A11056" i="6"/>
  <c r="A11057" i="6"/>
  <c r="A11058" i="6"/>
  <c r="A11059" i="6"/>
  <c r="A11060" i="6"/>
  <c r="A11061" i="6"/>
  <c r="A11062" i="6"/>
  <c r="A11063" i="6"/>
  <c r="A11064" i="6"/>
  <c r="A11065" i="6"/>
  <c r="A11066" i="6"/>
  <c r="A11067" i="6"/>
  <c r="A11068" i="6"/>
  <c r="A11069" i="6"/>
  <c r="A11070" i="6"/>
  <c r="A11071" i="6"/>
  <c r="A11072" i="6"/>
  <c r="A11073" i="6"/>
  <c r="A11074" i="6"/>
  <c r="A11075" i="6"/>
  <c r="A11076" i="6"/>
  <c r="A11077" i="6"/>
  <c r="A11078" i="6"/>
  <c r="A11079" i="6"/>
  <c r="A11080" i="6"/>
  <c r="A11081" i="6"/>
  <c r="A11082" i="6"/>
  <c r="A11083" i="6"/>
  <c r="A11084" i="6"/>
  <c r="A11085" i="6"/>
  <c r="A11086" i="6"/>
  <c r="A11087" i="6"/>
  <c r="A11088" i="6"/>
  <c r="A11089" i="6"/>
  <c r="A11090" i="6"/>
  <c r="A11091" i="6"/>
  <c r="A11092" i="6"/>
  <c r="A11093" i="6"/>
  <c r="A11094" i="6"/>
  <c r="A11095" i="6"/>
  <c r="A11096" i="6"/>
  <c r="A11097" i="6"/>
  <c r="A11098" i="6"/>
  <c r="A11099" i="6"/>
  <c r="A11100" i="6"/>
  <c r="A11101" i="6"/>
  <c r="A11102" i="6"/>
  <c r="A11103" i="6"/>
  <c r="A11104" i="6"/>
  <c r="A11105" i="6"/>
  <c r="A11106" i="6"/>
  <c r="A11107" i="6"/>
  <c r="A11108" i="6"/>
  <c r="A11109" i="6"/>
  <c r="A11110" i="6"/>
  <c r="A11111" i="6"/>
  <c r="A11112" i="6"/>
  <c r="A11113" i="6"/>
  <c r="A11114" i="6"/>
  <c r="A11115" i="6"/>
  <c r="A11116" i="6"/>
  <c r="A11117" i="6"/>
  <c r="A11118" i="6"/>
  <c r="A11119" i="6"/>
  <c r="A11120" i="6"/>
  <c r="A11121" i="6"/>
  <c r="A11122" i="6"/>
  <c r="A11123" i="6"/>
  <c r="A11124" i="6"/>
  <c r="A11125" i="6"/>
  <c r="A11126" i="6"/>
  <c r="A11127" i="6"/>
  <c r="A11128" i="6"/>
  <c r="A11129" i="6"/>
  <c r="A11130" i="6"/>
  <c r="A11131" i="6"/>
  <c r="A11132" i="6"/>
  <c r="A11133" i="6"/>
  <c r="A11134" i="6"/>
  <c r="A11135" i="6"/>
  <c r="A11136" i="6"/>
  <c r="A11137" i="6"/>
  <c r="A11138" i="6"/>
  <c r="A11139" i="6"/>
  <c r="A11140" i="6"/>
  <c r="A11141" i="6"/>
  <c r="A11142" i="6"/>
  <c r="A11143" i="6"/>
  <c r="A11144" i="6"/>
  <c r="A11145" i="6"/>
  <c r="A11146" i="6"/>
  <c r="A11147" i="6"/>
  <c r="A11148" i="6"/>
  <c r="A11149" i="6"/>
  <c r="A11150" i="6"/>
  <c r="A11151" i="6"/>
  <c r="A11152" i="6"/>
  <c r="A11153" i="6"/>
  <c r="A11154" i="6"/>
  <c r="A11155" i="6"/>
  <c r="A11156" i="6"/>
  <c r="A11157" i="6"/>
  <c r="A11158" i="6"/>
  <c r="A11159" i="6"/>
  <c r="A11160" i="6"/>
  <c r="A11161" i="6"/>
  <c r="A11162" i="6"/>
  <c r="A11163" i="6"/>
  <c r="A11164" i="6"/>
  <c r="A11165" i="6"/>
  <c r="A11166" i="6"/>
  <c r="A11167" i="6"/>
  <c r="A11168" i="6"/>
  <c r="A11169" i="6"/>
  <c r="A11170" i="6"/>
  <c r="A11171" i="6"/>
  <c r="A11172" i="6"/>
  <c r="A11173" i="6"/>
  <c r="A11174" i="6"/>
  <c r="A11175" i="6"/>
  <c r="A11176" i="6"/>
  <c r="A11177" i="6"/>
  <c r="A11178" i="6"/>
  <c r="A11179" i="6"/>
  <c r="A11180" i="6"/>
  <c r="A11181" i="6"/>
  <c r="A11182" i="6"/>
  <c r="A11183" i="6"/>
  <c r="A11184" i="6"/>
  <c r="A11185" i="6"/>
  <c r="A11186" i="6"/>
  <c r="A11187" i="6"/>
  <c r="A11188" i="6"/>
  <c r="A11189" i="6"/>
  <c r="A11190" i="6"/>
  <c r="A11191" i="6"/>
  <c r="A11192" i="6"/>
  <c r="A11193" i="6"/>
  <c r="A11194" i="6"/>
  <c r="A11195" i="6"/>
  <c r="A11196" i="6"/>
  <c r="A11197" i="6"/>
  <c r="A11198" i="6"/>
  <c r="A11199" i="6"/>
  <c r="A11200" i="6"/>
  <c r="A11201" i="6"/>
  <c r="A11202" i="6"/>
  <c r="A11203" i="6"/>
  <c r="A11204" i="6"/>
  <c r="A11205" i="6"/>
  <c r="A11206" i="6"/>
  <c r="A11207" i="6"/>
  <c r="A11208" i="6"/>
  <c r="A11209" i="6"/>
  <c r="A11210" i="6"/>
  <c r="A11211" i="6"/>
  <c r="A11212" i="6"/>
  <c r="A11213" i="6"/>
  <c r="A11214" i="6"/>
  <c r="A11215" i="6"/>
  <c r="A11216" i="6"/>
  <c r="A11217" i="6"/>
  <c r="A11218" i="6"/>
  <c r="A11219" i="6"/>
  <c r="A11220" i="6"/>
  <c r="A11221" i="6"/>
  <c r="A11222" i="6"/>
  <c r="A11223" i="6"/>
  <c r="A11224" i="6"/>
  <c r="A11225" i="6"/>
  <c r="A11226" i="6"/>
  <c r="A11227" i="6"/>
  <c r="A11228" i="6"/>
  <c r="A11229" i="6"/>
  <c r="A11230" i="6"/>
  <c r="A11231" i="6"/>
  <c r="A11232" i="6"/>
  <c r="A11233" i="6"/>
  <c r="A11234" i="6"/>
  <c r="A11235" i="6"/>
  <c r="A11236" i="6"/>
  <c r="A11237" i="6"/>
  <c r="A11238" i="6"/>
  <c r="A11239" i="6"/>
  <c r="A11240" i="6"/>
  <c r="A11241" i="6"/>
  <c r="A11242" i="6"/>
  <c r="A11243" i="6"/>
  <c r="A11244" i="6"/>
  <c r="A11245" i="6"/>
  <c r="A11246" i="6"/>
  <c r="A11247" i="6"/>
  <c r="A11248" i="6"/>
  <c r="A11249" i="6"/>
  <c r="A11250" i="6"/>
  <c r="A11251" i="6"/>
  <c r="A11252" i="6"/>
  <c r="A11253" i="6"/>
  <c r="A11254" i="6"/>
  <c r="A11255" i="6"/>
  <c r="A11256" i="6"/>
  <c r="A11257" i="6"/>
  <c r="A11258" i="6"/>
  <c r="A11259" i="6"/>
  <c r="A11260" i="6"/>
  <c r="A11261" i="6"/>
  <c r="A11262" i="6"/>
  <c r="A11263" i="6"/>
  <c r="A11264" i="6"/>
  <c r="A11265" i="6"/>
  <c r="A11266" i="6"/>
  <c r="A11267" i="6"/>
  <c r="A11268" i="6"/>
  <c r="A11269" i="6"/>
  <c r="A11270" i="6"/>
  <c r="A11271" i="6"/>
  <c r="A11272" i="6"/>
  <c r="A11273" i="6"/>
  <c r="A11274" i="6"/>
  <c r="A11275" i="6"/>
  <c r="A11276" i="6"/>
  <c r="A11277" i="6"/>
  <c r="A11278" i="6"/>
  <c r="A11279" i="6"/>
  <c r="A11280" i="6"/>
  <c r="A11281" i="6"/>
  <c r="A11282" i="6"/>
  <c r="A11283" i="6"/>
  <c r="A11284" i="6"/>
  <c r="A11285" i="6"/>
  <c r="A11286" i="6"/>
  <c r="A11287" i="6"/>
  <c r="A11288" i="6"/>
  <c r="A11289" i="6"/>
  <c r="A11290" i="6"/>
  <c r="A11291" i="6"/>
  <c r="A11292" i="6"/>
  <c r="A11293" i="6"/>
  <c r="A11294" i="6"/>
  <c r="A11295" i="6"/>
  <c r="A11296" i="6"/>
  <c r="A11297" i="6"/>
  <c r="A11298" i="6"/>
  <c r="A11299" i="6"/>
  <c r="A11300" i="6"/>
  <c r="A11301" i="6"/>
  <c r="A11302" i="6"/>
  <c r="A11303" i="6"/>
  <c r="A11304" i="6"/>
  <c r="A11305" i="6"/>
  <c r="A11306" i="6"/>
  <c r="A11307" i="6"/>
  <c r="A11308" i="6"/>
  <c r="A11309" i="6"/>
  <c r="A11310" i="6"/>
  <c r="A11311" i="6"/>
  <c r="A11312" i="6"/>
  <c r="A11313" i="6"/>
  <c r="A11314" i="6"/>
  <c r="A11315" i="6"/>
  <c r="A11316" i="6"/>
  <c r="A11317" i="6"/>
  <c r="A11318" i="6"/>
  <c r="A11319" i="6"/>
  <c r="A11320" i="6"/>
  <c r="A11321" i="6"/>
  <c r="A11322" i="6"/>
  <c r="A11323" i="6"/>
  <c r="A11324" i="6"/>
  <c r="A11325" i="6"/>
  <c r="A11326" i="6"/>
  <c r="A11327" i="6"/>
  <c r="A11328" i="6"/>
  <c r="A11329" i="6"/>
  <c r="A11330" i="6"/>
  <c r="A11331" i="6"/>
  <c r="A11332" i="6"/>
  <c r="A11333" i="6"/>
  <c r="A11334" i="6"/>
  <c r="A11335" i="6"/>
  <c r="A11336" i="6"/>
  <c r="A11337" i="6"/>
  <c r="A11338" i="6"/>
  <c r="A11339" i="6"/>
  <c r="A11340" i="6"/>
  <c r="A11341" i="6"/>
  <c r="A11342" i="6"/>
  <c r="A11343" i="6"/>
  <c r="A11344" i="6"/>
  <c r="A11345" i="6"/>
  <c r="A11346" i="6"/>
  <c r="A11347" i="6"/>
  <c r="A11348" i="6"/>
  <c r="A11349" i="6"/>
  <c r="A11350" i="6"/>
  <c r="A11351" i="6"/>
  <c r="A11352" i="6"/>
  <c r="A11353" i="6"/>
  <c r="A11354" i="6"/>
  <c r="A11355" i="6"/>
  <c r="A11356" i="6"/>
  <c r="A11357" i="6"/>
  <c r="A11358" i="6"/>
  <c r="A11359" i="6"/>
  <c r="A11360" i="6"/>
  <c r="A11361" i="6"/>
  <c r="A11362" i="6"/>
  <c r="A11363" i="6"/>
  <c r="A11364" i="6"/>
  <c r="A11365" i="6"/>
  <c r="A11366" i="6"/>
  <c r="A11367" i="6"/>
  <c r="A11368" i="6"/>
  <c r="A11369" i="6"/>
  <c r="A11370" i="6"/>
  <c r="A11371" i="6"/>
  <c r="A11372" i="6"/>
  <c r="A11373" i="6"/>
  <c r="A11374" i="6"/>
  <c r="A11375" i="6"/>
  <c r="A11376" i="6"/>
  <c r="A11377" i="6"/>
  <c r="A11378" i="6"/>
  <c r="A11379" i="6"/>
  <c r="A11380" i="6"/>
  <c r="A11381" i="6"/>
  <c r="A11382" i="6"/>
  <c r="A11383" i="6"/>
  <c r="A11384" i="6"/>
  <c r="A11385" i="6"/>
  <c r="A11386" i="6"/>
  <c r="A11387" i="6"/>
  <c r="A11388" i="6"/>
  <c r="A11389" i="6"/>
  <c r="A11390" i="6"/>
  <c r="A11391" i="6"/>
  <c r="A11392" i="6"/>
  <c r="A11393" i="6"/>
  <c r="A11394" i="6"/>
  <c r="A11395" i="6"/>
  <c r="A11396" i="6"/>
  <c r="A11397" i="6"/>
  <c r="A11398" i="6"/>
  <c r="A11399" i="6"/>
  <c r="A11400" i="6"/>
  <c r="A11401" i="6"/>
  <c r="A11402" i="6"/>
  <c r="A11403" i="6"/>
  <c r="A11404" i="6"/>
  <c r="A11405" i="6"/>
  <c r="A11406" i="6"/>
  <c r="A11407" i="6"/>
  <c r="A11408" i="6"/>
  <c r="A11409" i="6"/>
  <c r="A11410" i="6"/>
  <c r="A11411" i="6"/>
  <c r="A11412" i="6"/>
  <c r="A11413" i="6"/>
  <c r="A11414" i="6"/>
  <c r="A11415" i="6"/>
  <c r="A11416" i="6"/>
  <c r="A11417" i="6"/>
  <c r="A11418" i="6"/>
  <c r="A11419" i="6"/>
  <c r="A11420" i="6"/>
  <c r="A11421" i="6"/>
  <c r="A11422" i="6"/>
  <c r="A11423" i="6"/>
  <c r="A11424" i="6"/>
  <c r="A11425" i="6"/>
  <c r="A11426" i="6"/>
  <c r="A11427" i="6"/>
  <c r="A11428" i="6"/>
  <c r="A11429" i="6"/>
  <c r="A11430" i="6"/>
  <c r="A11431" i="6"/>
  <c r="A11432" i="6"/>
  <c r="A11433" i="6"/>
  <c r="A11434" i="6"/>
  <c r="A11435" i="6"/>
  <c r="A11436" i="6"/>
  <c r="A11437" i="6"/>
  <c r="A11438" i="6"/>
  <c r="A11439" i="6"/>
  <c r="A11440" i="6"/>
  <c r="A11441" i="6"/>
  <c r="A11442" i="6"/>
  <c r="A11443" i="6"/>
  <c r="A11444" i="6"/>
  <c r="A11445" i="6"/>
  <c r="A11446" i="6"/>
  <c r="A11447" i="6"/>
  <c r="A11448" i="6"/>
  <c r="A11449" i="6"/>
  <c r="A11450" i="6"/>
  <c r="A11451" i="6"/>
  <c r="A11452" i="6"/>
  <c r="A11453" i="6"/>
  <c r="A11454" i="6"/>
  <c r="A11455" i="6"/>
  <c r="A11456" i="6"/>
  <c r="A11457" i="6"/>
  <c r="A11458" i="6"/>
  <c r="A11459" i="6"/>
  <c r="A11460" i="6"/>
  <c r="A11461" i="6"/>
  <c r="A11462" i="6"/>
  <c r="A11463" i="6"/>
  <c r="A11464" i="6"/>
  <c r="A11465" i="6"/>
  <c r="A11466" i="6"/>
  <c r="A11467" i="6"/>
  <c r="A11468" i="6"/>
  <c r="A11469" i="6"/>
  <c r="A11470" i="6"/>
  <c r="A11471" i="6"/>
  <c r="A11472" i="6"/>
  <c r="A11473" i="6"/>
  <c r="A11474" i="6"/>
  <c r="A11475" i="6"/>
  <c r="A11476" i="6"/>
  <c r="A11477" i="6"/>
  <c r="A11478" i="6"/>
  <c r="A11479" i="6"/>
  <c r="A11480" i="6"/>
  <c r="A11481" i="6"/>
  <c r="A11482" i="6"/>
  <c r="A11483" i="6"/>
  <c r="A11484" i="6"/>
  <c r="A11485" i="6"/>
  <c r="A11486" i="6"/>
  <c r="A11487" i="6"/>
  <c r="A11488" i="6"/>
  <c r="A11489" i="6"/>
  <c r="A11490" i="6"/>
  <c r="A11491" i="6"/>
  <c r="A11492" i="6"/>
  <c r="A11493" i="6"/>
  <c r="A11494" i="6"/>
  <c r="A11495" i="6"/>
  <c r="A11496" i="6"/>
  <c r="A11497" i="6"/>
  <c r="A11498" i="6"/>
  <c r="A11499" i="6"/>
  <c r="A11500" i="6"/>
  <c r="A11501" i="6"/>
  <c r="A11502" i="6"/>
  <c r="A11503" i="6"/>
  <c r="A11504" i="6"/>
  <c r="A11505" i="6"/>
  <c r="A11506" i="6"/>
  <c r="A11507" i="6"/>
  <c r="A11508" i="6"/>
  <c r="A11509" i="6"/>
  <c r="A11510" i="6"/>
  <c r="A11511" i="6"/>
  <c r="A11512" i="6"/>
  <c r="A11513" i="6"/>
  <c r="A11514" i="6"/>
  <c r="A11515" i="6"/>
  <c r="A11516" i="6"/>
  <c r="A11517" i="6"/>
  <c r="A11518" i="6"/>
  <c r="A11519" i="6"/>
  <c r="A11520" i="6"/>
  <c r="A11521" i="6"/>
  <c r="A11522" i="6"/>
  <c r="A11523" i="6"/>
  <c r="A11524" i="6"/>
  <c r="A11525" i="6"/>
  <c r="A11526" i="6"/>
  <c r="A11527" i="6"/>
  <c r="A11528" i="6"/>
  <c r="A11529" i="6"/>
  <c r="A11530" i="6"/>
  <c r="A11531" i="6"/>
  <c r="A11532" i="6"/>
  <c r="A11533" i="6"/>
  <c r="A11534" i="6"/>
  <c r="A11535" i="6"/>
  <c r="A11536" i="6"/>
  <c r="A11537" i="6"/>
  <c r="A11538" i="6"/>
  <c r="A11539" i="6"/>
  <c r="A11540" i="6"/>
  <c r="A11541" i="6"/>
  <c r="A11542" i="6"/>
  <c r="A11543" i="6"/>
  <c r="A11544" i="6"/>
  <c r="A11545" i="6"/>
  <c r="A11546" i="6"/>
  <c r="A11547" i="6"/>
  <c r="A11548" i="6"/>
  <c r="A11549" i="6"/>
  <c r="A11550" i="6"/>
  <c r="A11551" i="6"/>
  <c r="A11552" i="6"/>
  <c r="A11553" i="6"/>
  <c r="A11554" i="6"/>
  <c r="A11555" i="6"/>
  <c r="A11556" i="6"/>
  <c r="A11557" i="6"/>
  <c r="A11558" i="6"/>
  <c r="A11559" i="6"/>
  <c r="A11560" i="6"/>
  <c r="A11561" i="6"/>
  <c r="A11562" i="6"/>
  <c r="A11563" i="6"/>
  <c r="A11564" i="6"/>
  <c r="A11565" i="6"/>
  <c r="A11566" i="6"/>
  <c r="A11567" i="6"/>
  <c r="A11568" i="6"/>
  <c r="A11569" i="6"/>
  <c r="A11570" i="6"/>
  <c r="A11571" i="6"/>
  <c r="A11572" i="6"/>
  <c r="A11573" i="6"/>
  <c r="A11574" i="6"/>
  <c r="A11575" i="6"/>
  <c r="A11576" i="6"/>
  <c r="A11577" i="6"/>
  <c r="A11578" i="6"/>
  <c r="A11579" i="6"/>
  <c r="A11580" i="6"/>
  <c r="A11581" i="6"/>
  <c r="A11582" i="6"/>
  <c r="A11583" i="6"/>
  <c r="A11584" i="6"/>
  <c r="A11585" i="6"/>
  <c r="A11586" i="6"/>
  <c r="A11587" i="6"/>
  <c r="A11588" i="6"/>
  <c r="A11589" i="6"/>
  <c r="A11590" i="6"/>
  <c r="A11591" i="6"/>
  <c r="A11592" i="6"/>
  <c r="A11593" i="6"/>
  <c r="A11594" i="6"/>
  <c r="A11595" i="6"/>
  <c r="A11596" i="6"/>
  <c r="A11597" i="6"/>
  <c r="A11598" i="6"/>
  <c r="A11599" i="6"/>
  <c r="A11600" i="6"/>
  <c r="A11601" i="6"/>
  <c r="A11602" i="6"/>
  <c r="A11603" i="6"/>
  <c r="A11604" i="6"/>
  <c r="A11605" i="6"/>
  <c r="A11606" i="6"/>
  <c r="A11607" i="6"/>
  <c r="A11608" i="6"/>
  <c r="A11609" i="6"/>
  <c r="A11610" i="6"/>
  <c r="A11611" i="6"/>
  <c r="A11612" i="6"/>
  <c r="A11613" i="6"/>
  <c r="A11614" i="6"/>
  <c r="A11615" i="6"/>
  <c r="A11616" i="6"/>
  <c r="A11617" i="6"/>
  <c r="A11618" i="6"/>
  <c r="A11619" i="6"/>
  <c r="A11620" i="6"/>
  <c r="A11621" i="6"/>
  <c r="A11622" i="6"/>
  <c r="A11623" i="6"/>
  <c r="A11624" i="6"/>
  <c r="A11625" i="6"/>
  <c r="A11626" i="6"/>
  <c r="A11627" i="6"/>
  <c r="A11628" i="6"/>
  <c r="A11629" i="6"/>
  <c r="A11630" i="6"/>
  <c r="A11631" i="6"/>
  <c r="A11632" i="6"/>
  <c r="A11633" i="6"/>
  <c r="A11634" i="6"/>
  <c r="A11635" i="6"/>
  <c r="A11636" i="6"/>
  <c r="A11637" i="6"/>
  <c r="A11638" i="6"/>
  <c r="A11639" i="6"/>
  <c r="A11640" i="6"/>
  <c r="A11641" i="6"/>
  <c r="A11642" i="6"/>
  <c r="A11643" i="6"/>
  <c r="A11644" i="6"/>
  <c r="A11645" i="6"/>
  <c r="A11646" i="6"/>
  <c r="A11647" i="6"/>
  <c r="A11648" i="6"/>
  <c r="A11649" i="6"/>
  <c r="A11650" i="6"/>
  <c r="A11651" i="6"/>
  <c r="A11652" i="6"/>
  <c r="A11653" i="6"/>
  <c r="A11654" i="6"/>
  <c r="A11655" i="6"/>
  <c r="A11656" i="6"/>
  <c r="A11657" i="6"/>
  <c r="A11658" i="6"/>
  <c r="A11659" i="6"/>
  <c r="A11660" i="6"/>
  <c r="A11661" i="6"/>
  <c r="A11662" i="6"/>
  <c r="A11663" i="6"/>
  <c r="A11664" i="6"/>
  <c r="A11665" i="6"/>
  <c r="A11666" i="6"/>
  <c r="A11667" i="6"/>
  <c r="A11668" i="6"/>
  <c r="A11669" i="6"/>
  <c r="A11670" i="6"/>
  <c r="A11671" i="6"/>
  <c r="A11672" i="6"/>
  <c r="A11673" i="6"/>
  <c r="A11674" i="6"/>
  <c r="A11675" i="6"/>
  <c r="A11676" i="6"/>
  <c r="A11677" i="6"/>
  <c r="A11678" i="6"/>
  <c r="A11679" i="6"/>
  <c r="A11680" i="6"/>
  <c r="A11681" i="6"/>
  <c r="A11682" i="6"/>
  <c r="A11683" i="6"/>
  <c r="A11684" i="6"/>
  <c r="A11685" i="6"/>
  <c r="A11686" i="6"/>
  <c r="A11687" i="6"/>
  <c r="A11688" i="6"/>
  <c r="A11689" i="6"/>
  <c r="A11690" i="6"/>
  <c r="A11691" i="6"/>
  <c r="A11692" i="6"/>
  <c r="A11693" i="6"/>
  <c r="A11694" i="6"/>
  <c r="A11695" i="6"/>
  <c r="A11696" i="6"/>
  <c r="A11697" i="6"/>
  <c r="A11698" i="6"/>
  <c r="A11699" i="6"/>
  <c r="A11700" i="6"/>
  <c r="A11701" i="6"/>
  <c r="A11702" i="6"/>
  <c r="A11703" i="6"/>
  <c r="A11704" i="6"/>
  <c r="A11705" i="6"/>
  <c r="A11706" i="6"/>
  <c r="A11707" i="6"/>
  <c r="A11708" i="6"/>
  <c r="A11709" i="6"/>
  <c r="A11710" i="6"/>
  <c r="A11711" i="6"/>
  <c r="A11712" i="6"/>
  <c r="A11713" i="6"/>
  <c r="A11714" i="6"/>
  <c r="A11715" i="6"/>
  <c r="A11716" i="6"/>
  <c r="A11717" i="6"/>
  <c r="A11718" i="6"/>
  <c r="A11719" i="6"/>
  <c r="A11720" i="6"/>
  <c r="A11721" i="6"/>
  <c r="A11722" i="6"/>
  <c r="A11723" i="6"/>
  <c r="A11724" i="6"/>
  <c r="A11725" i="6"/>
  <c r="A11726" i="6"/>
  <c r="A11727" i="6"/>
  <c r="A11728" i="6"/>
  <c r="A11729" i="6"/>
  <c r="A11730" i="6"/>
  <c r="A11731" i="6"/>
  <c r="A11732" i="6"/>
  <c r="A11733" i="6"/>
  <c r="A11734" i="6"/>
  <c r="A11735" i="6"/>
  <c r="A11736" i="6"/>
  <c r="A11737" i="6"/>
  <c r="A11738" i="6"/>
  <c r="A11739" i="6"/>
  <c r="A11740" i="6"/>
  <c r="A11741" i="6"/>
  <c r="A11742" i="6"/>
  <c r="A11743" i="6"/>
  <c r="A11744" i="6"/>
  <c r="A11745" i="6"/>
  <c r="A11746" i="6"/>
  <c r="A11747" i="6"/>
  <c r="A11748" i="6"/>
  <c r="A11749" i="6"/>
  <c r="A11750" i="6"/>
  <c r="A11751" i="6"/>
  <c r="A11752" i="6"/>
  <c r="A11753" i="6"/>
  <c r="A11754" i="6"/>
  <c r="A11755" i="6"/>
  <c r="A11756" i="6"/>
  <c r="A11757" i="6"/>
  <c r="A11758" i="6"/>
  <c r="A11759" i="6"/>
  <c r="A11760" i="6"/>
  <c r="A11761" i="6"/>
  <c r="A11762" i="6"/>
  <c r="A11763" i="6"/>
  <c r="A11764" i="6"/>
  <c r="A11765" i="6"/>
  <c r="A11766" i="6"/>
  <c r="A11767" i="6"/>
  <c r="A11768" i="6"/>
  <c r="A11769" i="6"/>
  <c r="A11770" i="6"/>
  <c r="A11771" i="6"/>
  <c r="A11772" i="6"/>
  <c r="A11773" i="6"/>
  <c r="A11774" i="6"/>
  <c r="A11775" i="6"/>
  <c r="A11776" i="6"/>
  <c r="A11777" i="6"/>
  <c r="A11778" i="6"/>
  <c r="A11779" i="6"/>
  <c r="A11780" i="6"/>
  <c r="A11781" i="6"/>
  <c r="A11782" i="6"/>
  <c r="A11783" i="6"/>
  <c r="A11784" i="6"/>
  <c r="A11785" i="6"/>
  <c r="A11786" i="6"/>
  <c r="A11787" i="6"/>
  <c r="A11788" i="6"/>
  <c r="A11789" i="6"/>
  <c r="A11790" i="6"/>
  <c r="A11791" i="6"/>
  <c r="A11792" i="6"/>
  <c r="A11793" i="6"/>
  <c r="A11794" i="6"/>
  <c r="A11795" i="6"/>
  <c r="A11796" i="6"/>
  <c r="A11797" i="6"/>
  <c r="A11798" i="6"/>
  <c r="A11799" i="6"/>
  <c r="A11800" i="6"/>
  <c r="A11801" i="6"/>
  <c r="A11802" i="6"/>
  <c r="A11803" i="6"/>
  <c r="A11804" i="6"/>
  <c r="A11805" i="6"/>
  <c r="A11806" i="6"/>
  <c r="A11807" i="6"/>
  <c r="A11808" i="6"/>
  <c r="A11809" i="6"/>
  <c r="A11810" i="6"/>
  <c r="A11811" i="6"/>
  <c r="A11812" i="6"/>
  <c r="A11813" i="6"/>
  <c r="A11814" i="6"/>
  <c r="A11815" i="6"/>
  <c r="A11816" i="6"/>
  <c r="A11817" i="6"/>
  <c r="A11818" i="6"/>
  <c r="A11819" i="6"/>
  <c r="A11820" i="6"/>
  <c r="A11821" i="6"/>
  <c r="A11822" i="6"/>
  <c r="A11823" i="6"/>
  <c r="A11824" i="6"/>
  <c r="A11825" i="6"/>
  <c r="A11826" i="6"/>
  <c r="A11827" i="6"/>
  <c r="A11828" i="6"/>
  <c r="A11829" i="6"/>
  <c r="A11830" i="6"/>
  <c r="A11831" i="6"/>
  <c r="A11832" i="6"/>
  <c r="A11833" i="6"/>
  <c r="A11834" i="6"/>
  <c r="A11835" i="6"/>
  <c r="A11836" i="6"/>
  <c r="A11837" i="6"/>
  <c r="A11838" i="6"/>
  <c r="A11839" i="6"/>
  <c r="A11840" i="6"/>
  <c r="A11841" i="6"/>
  <c r="A11842" i="6"/>
  <c r="A11843" i="6"/>
  <c r="A11844" i="6"/>
  <c r="A11845" i="6"/>
  <c r="A11846" i="6"/>
  <c r="A11847" i="6"/>
  <c r="A11848" i="6"/>
  <c r="A11849" i="6"/>
  <c r="A11850" i="6"/>
  <c r="A11851" i="6"/>
  <c r="A11852" i="6"/>
  <c r="A11853" i="6"/>
  <c r="A11854" i="6"/>
  <c r="A11855" i="6"/>
  <c r="A11856" i="6"/>
  <c r="A11857" i="6"/>
  <c r="A11858" i="6"/>
  <c r="A11859" i="6"/>
  <c r="A11860" i="6"/>
  <c r="A11861" i="6"/>
  <c r="A11862" i="6"/>
  <c r="A11863" i="6"/>
  <c r="A11864" i="6"/>
  <c r="A11865" i="6"/>
  <c r="A11866" i="6"/>
  <c r="A11867" i="6"/>
  <c r="A11868" i="6"/>
  <c r="A11869" i="6"/>
  <c r="A11870" i="6"/>
  <c r="A11871" i="6"/>
  <c r="A11872" i="6"/>
  <c r="A11873" i="6"/>
  <c r="A11874" i="6"/>
  <c r="A11875" i="6"/>
  <c r="A11876" i="6"/>
  <c r="A11877" i="6"/>
  <c r="A11878" i="6"/>
  <c r="A11879" i="6"/>
  <c r="A11880" i="6"/>
  <c r="A11881" i="6"/>
  <c r="A11882" i="6"/>
  <c r="A11883" i="6"/>
  <c r="A11884" i="6"/>
  <c r="A11885" i="6"/>
  <c r="A11886" i="6"/>
  <c r="A11887" i="6"/>
  <c r="A11888" i="6"/>
  <c r="A11889" i="6"/>
  <c r="A11890" i="6"/>
  <c r="A11891" i="6"/>
  <c r="A11892" i="6"/>
  <c r="A11893" i="6"/>
  <c r="A11894" i="6"/>
  <c r="A11895" i="6"/>
  <c r="A11896" i="6"/>
  <c r="A11897" i="6"/>
  <c r="A11898" i="6"/>
  <c r="A11899" i="6"/>
  <c r="A11900" i="6"/>
  <c r="A11901" i="6"/>
  <c r="A11902" i="6"/>
  <c r="A11903" i="6"/>
  <c r="A11904" i="6"/>
  <c r="A11905" i="6"/>
  <c r="A11906" i="6"/>
  <c r="A11907" i="6"/>
  <c r="A11908" i="6"/>
  <c r="A11909" i="6"/>
  <c r="A11910" i="6"/>
  <c r="A11911" i="6"/>
  <c r="A11912" i="6"/>
  <c r="A11913" i="6"/>
  <c r="A11914" i="6"/>
  <c r="A11915" i="6"/>
  <c r="A11916" i="6"/>
  <c r="A11917" i="6"/>
  <c r="A11918" i="6"/>
  <c r="A11919" i="6"/>
  <c r="A11920" i="6"/>
  <c r="A11921" i="6"/>
  <c r="A11922" i="6"/>
  <c r="A11923" i="6"/>
  <c r="A11924" i="6"/>
  <c r="A11925" i="6"/>
  <c r="A11926" i="6"/>
  <c r="A11927" i="6"/>
  <c r="A11928" i="6"/>
  <c r="A11929" i="6"/>
  <c r="A11930" i="6"/>
  <c r="A11931" i="6"/>
  <c r="A11932" i="6"/>
  <c r="A11933" i="6"/>
  <c r="A11934" i="6"/>
  <c r="A11935" i="6"/>
  <c r="A11936" i="6"/>
  <c r="A11937" i="6"/>
  <c r="A11938" i="6"/>
  <c r="A11939" i="6"/>
  <c r="A11940" i="6"/>
  <c r="A11941" i="6"/>
  <c r="A11942" i="6"/>
  <c r="A11943" i="6"/>
  <c r="A11944" i="6"/>
  <c r="A11945" i="6"/>
  <c r="A11946" i="6"/>
  <c r="A11947" i="6"/>
  <c r="A11948" i="6"/>
  <c r="A11949" i="6"/>
  <c r="A11950" i="6"/>
  <c r="A11951" i="6"/>
  <c r="A11952" i="6"/>
  <c r="A11953" i="6"/>
  <c r="A11954" i="6"/>
  <c r="A11955" i="6"/>
  <c r="A11956" i="6"/>
  <c r="A11957" i="6"/>
  <c r="A11958" i="6"/>
  <c r="A11959" i="6"/>
  <c r="A11960" i="6"/>
  <c r="A11961" i="6"/>
  <c r="A11962" i="6"/>
  <c r="A11963" i="6"/>
  <c r="A11964" i="6"/>
  <c r="A11965" i="6"/>
  <c r="A11966" i="6"/>
  <c r="A11967" i="6"/>
  <c r="A11968" i="6"/>
  <c r="A11969" i="6"/>
  <c r="A11970" i="6"/>
  <c r="A11971" i="6"/>
  <c r="A11972" i="6"/>
  <c r="A11973" i="6"/>
  <c r="A11974" i="6"/>
  <c r="A11975" i="6"/>
  <c r="A11976" i="6"/>
  <c r="A11977" i="6"/>
  <c r="A11978" i="6"/>
  <c r="A11979" i="6"/>
  <c r="A11980" i="6"/>
  <c r="A11981" i="6"/>
  <c r="A11982" i="6"/>
  <c r="A11983" i="6"/>
  <c r="A11984" i="6"/>
  <c r="A11985" i="6"/>
  <c r="A11986" i="6"/>
  <c r="A11987" i="6"/>
  <c r="A11988" i="6"/>
  <c r="A11989" i="6"/>
  <c r="A11990" i="6"/>
  <c r="A11991" i="6"/>
  <c r="A11992" i="6"/>
  <c r="A11993" i="6"/>
  <c r="A11994" i="6"/>
  <c r="A11995" i="6"/>
  <c r="A11996" i="6"/>
  <c r="A11997" i="6"/>
  <c r="A11998" i="6"/>
  <c r="A11999" i="6"/>
  <c r="A12000" i="6"/>
  <c r="A12001" i="6"/>
  <c r="A12002" i="6"/>
  <c r="A12003" i="6"/>
  <c r="A12004" i="6"/>
  <c r="A12005" i="6"/>
  <c r="A12006" i="6"/>
  <c r="A12007" i="6"/>
  <c r="A12008" i="6"/>
  <c r="A12009" i="6"/>
  <c r="A12010" i="6"/>
  <c r="A12011" i="6"/>
  <c r="A12012" i="6"/>
  <c r="A12013" i="6"/>
  <c r="A12014" i="6"/>
  <c r="A12015" i="6"/>
  <c r="A12016" i="6"/>
  <c r="A12017" i="6"/>
  <c r="A12018" i="6"/>
  <c r="A12019" i="6"/>
  <c r="A12020" i="6"/>
  <c r="A12021" i="6"/>
  <c r="A12022" i="6"/>
  <c r="A12023" i="6"/>
  <c r="A12024" i="6"/>
  <c r="A12025" i="6"/>
  <c r="A12026" i="6"/>
  <c r="A12027" i="6"/>
  <c r="A12028" i="6"/>
  <c r="A12029" i="6"/>
  <c r="A12030" i="6"/>
  <c r="A12031" i="6"/>
  <c r="A12032" i="6"/>
  <c r="A12033" i="6"/>
  <c r="A12034" i="6"/>
  <c r="A12035" i="6"/>
  <c r="A12036" i="6"/>
  <c r="A12037" i="6"/>
  <c r="A12038" i="6"/>
  <c r="A12039" i="6"/>
  <c r="A12040" i="6"/>
  <c r="A12041" i="6"/>
  <c r="A12042" i="6"/>
  <c r="A12043" i="6"/>
  <c r="A12044" i="6"/>
  <c r="A12045" i="6"/>
  <c r="A12046" i="6"/>
  <c r="A12047" i="6"/>
  <c r="A12048" i="6"/>
  <c r="A12049" i="6"/>
  <c r="A12050" i="6"/>
  <c r="A12051" i="6"/>
  <c r="A12052" i="6"/>
  <c r="A12053" i="6"/>
  <c r="A12054" i="6"/>
  <c r="A12055" i="6"/>
  <c r="A12056" i="6"/>
  <c r="A12057" i="6"/>
  <c r="A12058" i="6"/>
  <c r="A12059" i="6"/>
  <c r="A12060" i="6"/>
  <c r="A12061" i="6"/>
  <c r="A12062" i="6"/>
  <c r="A12063" i="6"/>
  <c r="A12064" i="6"/>
  <c r="A12065" i="6"/>
  <c r="A12066" i="6"/>
  <c r="A12067" i="6"/>
  <c r="A12068" i="6"/>
  <c r="A12069" i="6"/>
  <c r="A12070" i="6"/>
  <c r="A12071" i="6"/>
  <c r="A12072" i="6"/>
  <c r="A12073" i="6"/>
  <c r="A12074" i="6"/>
  <c r="A12075" i="6"/>
  <c r="A12076" i="6"/>
  <c r="A12077" i="6"/>
  <c r="A12078" i="6"/>
  <c r="A12079" i="6"/>
  <c r="A12080" i="6"/>
  <c r="A12081" i="6"/>
  <c r="A12082" i="6"/>
  <c r="A12083" i="6"/>
  <c r="A12084" i="6"/>
  <c r="A12085" i="6"/>
  <c r="A12086" i="6"/>
  <c r="A12087" i="6"/>
  <c r="A12088" i="6"/>
  <c r="A12089" i="6"/>
  <c r="A12090" i="6"/>
  <c r="A12091" i="6"/>
  <c r="A12092" i="6"/>
  <c r="A12093" i="6"/>
  <c r="A12094" i="6"/>
  <c r="A12095" i="6"/>
  <c r="A12096" i="6"/>
  <c r="A12097" i="6"/>
  <c r="A12098" i="6"/>
  <c r="A12099" i="6"/>
  <c r="A12100" i="6"/>
  <c r="A12101" i="6"/>
  <c r="A12102" i="6"/>
  <c r="A12103" i="6"/>
  <c r="A12104" i="6"/>
  <c r="A12105" i="6"/>
  <c r="A12106" i="6"/>
  <c r="A12107" i="6"/>
  <c r="A12108" i="6"/>
  <c r="A12109" i="6"/>
  <c r="A12110" i="6"/>
  <c r="A12111" i="6"/>
  <c r="A12112" i="6"/>
  <c r="A12113" i="6"/>
  <c r="A12114" i="6"/>
  <c r="A12115" i="6"/>
  <c r="A12116" i="6"/>
  <c r="A12117" i="6"/>
  <c r="A12118" i="6"/>
  <c r="A12119" i="6"/>
  <c r="A12120" i="6"/>
  <c r="A12121" i="6"/>
  <c r="A12122" i="6"/>
  <c r="A12123" i="6"/>
  <c r="A12124" i="6"/>
  <c r="A12125" i="6"/>
  <c r="A12126" i="6"/>
  <c r="A12127" i="6"/>
  <c r="A12128" i="6"/>
  <c r="A12129" i="6"/>
  <c r="A12130" i="6"/>
  <c r="A12131" i="6"/>
  <c r="A12132" i="6"/>
  <c r="A12133" i="6"/>
  <c r="A12134" i="6"/>
  <c r="A12135" i="6"/>
  <c r="A12136" i="6"/>
  <c r="A12137" i="6"/>
  <c r="A12138" i="6"/>
  <c r="A12139" i="6"/>
  <c r="A12140" i="6"/>
  <c r="A12141" i="6"/>
  <c r="A12142" i="6"/>
  <c r="A12143" i="6"/>
  <c r="A12144" i="6"/>
  <c r="A12145" i="6"/>
  <c r="A12146" i="6"/>
  <c r="A12147" i="6"/>
  <c r="A12148" i="6"/>
  <c r="A12149" i="6"/>
  <c r="A12150" i="6"/>
  <c r="A12151" i="6"/>
  <c r="A12152" i="6"/>
  <c r="A12153" i="6"/>
  <c r="A12154" i="6"/>
  <c r="A12155" i="6"/>
  <c r="A12156" i="6"/>
  <c r="A12157" i="6"/>
  <c r="A12158" i="6"/>
  <c r="A12159" i="6"/>
  <c r="A12160" i="6"/>
  <c r="A12161" i="6"/>
  <c r="A12162" i="6"/>
  <c r="A12163" i="6"/>
  <c r="A12164" i="6"/>
  <c r="A12165" i="6"/>
  <c r="A12166" i="6"/>
  <c r="A12167" i="6"/>
  <c r="A12168" i="6"/>
  <c r="A12169" i="6"/>
  <c r="A12170" i="6"/>
  <c r="A12171" i="6"/>
  <c r="A12172" i="6"/>
  <c r="A12173" i="6"/>
  <c r="A12174" i="6"/>
  <c r="A12175" i="6"/>
  <c r="A12176" i="6"/>
  <c r="A12177" i="6"/>
  <c r="A12178" i="6"/>
  <c r="A12179" i="6"/>
  <c r="A12180" i="6"/>
  <c r="A12181" i="6"/>
  <c r="A12182" i="6"/>
  <c r="A12183" i="6"/>
  <c r="A12184" i="6"/>
  <c r="A12185" i="6"/>
  <c r="A12186" i="6"/>
  <c r="A12187" i="6"/>
  <c r="A12188" i="6"/>
  <c r="A12189" i="6"/>
  <c r="A12190" i="6"/>
  <c r="A12191" i="6"/>
  <c r="A12192" i="6"/>
  <c r="A12193" i="6"/>
  <c r="A12194" i="6"/>
  <c r="A12195" i="6"/>
  <c r="A12196" i="6"/>
  <c r="A12197" i="6"/>
  <c r="A12198" i="6"/>
  <c r="A12199" i="6"/>
  <c r="A12200" i="6"/>
  <c r="A12201" i="6"/>
  <c r="A12202" i="6"/>
  <c r="A12203" i="6"/>
  <c r="A12204" i="6"/>
  <c r="A12205" i="6"/>
  <c r="A12206" i="6"/>
  <c r="A12207" i="6"/>
  <c r="A12208" i="6"/>
  <c r="A12209" i="6"/>
  <c r="A12210" i="6"/>
  <c r="A12211" i="6"/>
  <c r="A12212" i="6"/>
  <c r="A12213" i="6"/>
  <c r="A12214" i="6"/>
  <c r="A12215" i="6"/>
  <c r="A12216" i="6"/>
  <c r="A12217" i="6"/>
  <c r="A12218" i="6"/>
  <c r="A12219" i="6"/>
  <c r="A12220" i="6"/>
  <c r="A12221" i="6"/>
  <c r="A12222" i="6"/>
  <c r="A12223" i="6"/>
  <c r="A12224" i="6"/>
  <c r="A12225" i="6"/>
  <c r="A12226" i="6"/>
  <c r="A12227" i="6"/>
  <c r="A12228" i="6"/>
  <c r="A12229" i="6"/>
  <c r="A12230" i="6"/>
  <c r="A12231" i="6"/>
  <c r="A12232" i="6"/>
  <c r="A12233" i="6"/>
  <c r="A12234" i="6"/>
  <c r="A12235" i="6"/>
  <c r="A12236" i="6"/>
  <c r="A12237" i="6"/>
  <c r="A12238" i="6"/>
  <c r="A12239" i="6"/>
  <c r="A12240" i="6"/>
  <c r="A12241" i="6"/>
  <c r="A12242" i="6"/>
  <c r="A12243" i="6"/>
  <c r="A12244" i="6"/>
  <c r="A12245" i="6"/>
  <c r="A12246" i="6"/>
  <c r="A12247" i="6"/>
  <c r="A12248" i="6"/>
  <c r="A12249" i="6"/>
  <c r="A12250" i="6"/>
  <c r="A12251" i="6"/>
  <c r="A12252" i="6"/>
  <c r="A12253" i="6"/>
  <c r="A12254" i="6"/>
  <c r="A12255" i="6"/>
  <c r="A12256" i="6"/>
  <c r="A12257" i="6"/>
  <c r="A12258" i="6"/>
  <c r="A12259" i="6"/>
  <c r="A12260" i="6"/>
  <c r="A12261" i="6"/>
  <c r="A12262" i="6"/>
  <c r="A12263" i="6"/>
  <c r="A12264" i="6"/>
  <c r="A12265" i="6"/>
  <c r="A12266" i="6"/>
  <c r="A12267" i="6"/>
  <c r="A12268" i="6"/>
  <c r="A12269" i="6"/>
  <c r="A12270" i="6"/>
  <c r="A12271" i="6"/>
  <c r="A12272" i="6"/>
  <c r="A12273" i="6"/>
  <c r="A12274" i="6"/>
  <c r="A12275" i="6"/>
  <c r="A12276" i="6"/>
  <c r="A12277" i="6"/>
  <c r="A12278" i="6"/>
  <c r="A12279" i="6"/>
  <c r="A12280" i="6"/>
  <c r="A12281" i="6"/>
  <c r="A12282" i="6"/>
  <c r="A12283" i="6"/>
  <c r="A12284" i="6"/>
  <c r="A12285" i="6"/>
  <c r="A12286" i="6"/>
  <c r="A12287" i="6"/>
  <c r="A12288" i="6"/>
  <c r="A12289" i="6"/>
  <c r="A12290" i="6"/>
  <c r="A12291" i="6"/>
  <c r="A12292" i="6"/>
  <c r="A12293" i="6"/>
  <c r="A12294" i="6"/>
  <c r="A12295" i="6"/>
  <c r="A12296" i="6"/>
  <c r="A12297" i="6"/>
  <c r="A12298" i="6"/>
  <c r="A12299" i="6"/>
  <c r="A12300" i="6"/>
  <c r="A12301" i="6"/>
  <c r="A12302" i="6"/>
  <c r="A12303" i="6"/>
  <c r="A12304" i="6"/>
  <c r="A12305" i="6"/>
  <c r="A12306" i="6"/>
  <c r="A12307" i="6"/>
  <c r="A12308" i="6"/>
  <c r="A12309" i="6"/>
  <c r="A12310" i="6"/>
  <c r="A12311" i="6"/>
  <c r="A12312" i="6"/>
  <c r="A12313" i="6"/>
  <c r="A12314" i="6"/>
  <c r="A12315" i="6"/>
  <c r="A12316" i="6"/>
  <c r="A12317" i="6"/>
  <c r="A12318" i="6"/>
  <c r="A12319" i="6"/>
  <c r="A12320" i="6"/>
  <c r="A12321" i="6"/>
  <c r="A12322" i="6"/>
  <c r="A12323" i="6"/>
  <c r="A12324" i="6"/>
  <c r="A12325" i="6"/>
  <c r="A12326" i="6"/>
  <c r="A12327" i="6"/>
  <c r="A12328" i="6"/>
  <c r="A12329" i="6"/>
  <c r="A12330" i="6"/>
  <c r="A12331" i="6"/>
  <c r="A12332" i="6"/>
  <c r="A12333" i="6"/>
  <c r="A12334" i="6"/>
  <c r="A12335" i="6"/>
  <c r="A12336" i="6"/>
  <c r="A12337" i="6"/>
  <c r="A12338" i="6"/>
  <c r="A12339" i="6"/>
  <c r="A12340" i="6"/>
  <c r="A12341" i="6"/>
  <c r="A12342" i="6"/>
  <c r="A12343" i="6"/>
  <c r="A12344" i="6"/>
  <c r="A12345" i="6"/>
  <c r="A12346" i="6"/>
  <c r="A12347" i="6"/>
  <c r="A12348" i="6"/>
  <c r="A12349" i="6"/>
  <c r="A12350" i="6"/>
  <c r="A12351" i="6"/>
  <c r="A12352" i="6"/>
  <c r="A12353" i="6"/>
  <c r="A12354" i="6"/>
  <c r="A12355" i="6"/>
  <c r="A12356" i="6"/>
  <c r="A12357" i="6"/>
  <c r="A12358" i="6"/>
  <c r="A12359" i="6"/>
  <c r="A12360" i="6"/>
  <c r="A12361" i="6"/>
  <c r="A12362" i="6"/>
  <c r="A12363" i="6"/>
  <c r="A12364" i="6"/>
  <c r="A12365" i="6"/>
  <c r="A12366" i="6"/>
  <c r="A12367" i="6"/>
  <c r="A12368" i="6"/>
  <c r="A12369" i="6"/>
  <c r="A12370" i="6"/>
  <c r="A12371" i="6"/>
  <c r="A12372" i="6"/>
  <c r="A12373" i="6"/>
  <c r="A12374" i="6"/>
  <c r="A12375" i="6"/>
  <c r="A12376" i="6"/>
  <c r="A12377" i="6"/>
  <c r="A12378" i="6"/>
  <c r="A12379" i="6"/>
  <c r="A12380" i="6"/>
  <c r="A12381" i="6"/>
  <c r="A12382" i="6"/>
  <c r="A12383" i="6"/>
  <c r="A12384" i="6"/>
  <c r="A12385" i="6"/>
  <c r="A12386" i="6"/>
  <c r="A12387" i="6"/>
  <c r="A12388" i="6"/>
  <c r="A12389" i="6"/>
  <c r="A12390" i="6"/>
  <c r="A12391" i="6"/>
  <c r="A12392" i="6"/>
  <c r="A12393" i="6"/>
  <c r="A12394" i="6"/>
  <c r="A12395" i="6"/>
  <c r="A12396" i="6"/>
  <c r="A12397" i="6"/>
  <c r="A12398" i="6"/>
  <c r="A12399" i="6"/>
  <c r="A12400" i="6"/>
  <c r="A12401" i="6"/>
  <c r="A12402" i="6"/>
  <c r="A12403" i="6"/>
  <c r="A12404" i="6"/>
  <c r="A12405" i="6"/>
  <c r="A12406" i="6"/>
  <c r="A12407" i="6"/>
  <c r="A12408" i="6"/>
  <c r="A12409" i="6"/>
  <c r="A12410" i="6"/>
  <c r="A12411" i="6"/>
  <c r="A12412" i="6"/>
  <c r="A12413" i="6"/>
  <c r="A12414" i="6"/>
  <c r="A12415" i="6"/>
  <c r="A12416" i="6"/>
  <c r="A12417" i="6"/>
  <c r="A12418" i="6"/>
  <c r="A12419" i="6"/>
  <c r="A12420" i="6"/>
  <c r="A12421" i="6"/>
  <c r="A12422" i="6"/>
  <c r="A12423" i="6"/>
  <c r="A12424" i="6"/>
  <c r="A12425" i="6"/>
  <c r="A12426" i="6"/>
  <c r="A12427" i="6"/>
  <c r="A12428" i="6"/>
  <c r="A12429" i="6"/>
  <c r="A12430" i="6"/>
  <c r="A12431" i="6"/>
  <c r="A12432" i="6"/>
  <c r="A12433" i="6"/>
  <c r="A12434" i="6"/>
  <c r="A12435" i="6"/>
  <c r="A12436" i="6"/>
  <c r="A12437" i="6"/>
  <c r="A12438" i="6"/>
  <c r="A12439" i="6"/>
  <c r="A12440" i="6"/>
  <c r="A12441" i="6"/>
  <c r="A12442" i="6"/>
  <c r="A12443" i="6"/>
  <c r="A12444" i="6"/>
  <c r="A12445" i="6"/>
  <c r="A12446" i="6"/>
  <c r="A12447" i="6"/>
  <c r="A12448" i="6"/>
  <c r="A12449" i="6"/>
  <c r="A12450" i="6"/>
  <c r="A12451" i="6"/>
  <c r="A12452" i="6"/>
  <c r="A12453" i="6"/>
  <c r="A12454" i="6"/>
  <c r="A12455" i="6"/>
  <c r="A12456" i="6"/>
  <c r="A12457" i="6"/>
  <c r="A12458" i="6"/>
  <c r="A12459" i="6"/>
  <c r="A12460" i="6"/>
  <c r="A12461" i="6"/>
  <c r="A12462" i="6"/>
  <c r="A12463" i="6"/>
  <c r="A12464" i="6"/>
  <c r="A12465" i="6"/>
  <c r="A12466" i="6"/>
  <c r="A12467" i="6"/>
  <c r="A12468" i="6"/>
  <c r="A12469" i="6"/>
  <c r="A12470" i="6"/>
  <c r="A12471" i="6"/>
  <c r="A12472" i="6"/>
  <c r="A12473" i="6"/>
  <c r="A12474" i="6"/>
  <c r="A12475" i="6"/>
  <c r="A12476" i="6"/>
  <c r="A12477" i="6"/>
  <c r="A12478" i="6"/>
  <c r="A12479" i="6"/>
  <c r="A12480" i="6"/>
  <c r="A12481" i="6"/>
  <c r="A12482" i="6"/>
  <c r="A12483" i="6"/>
  <c r="A12484" i="6"/>
  <c r="A12485" i="6"/>
  <c r="A12486" i="6"/>
  <c r="A12487" i="6"/>
  <c r="A12488" i="6"/>
  <c r="A12489" i="6"/>
  <c r="A12490" i="6"/>
  <c r="A12491" i="6"/>
  <c r="A12492" i="6"/>
  <c r="A12493" i="6"/>
  <c r="A12494" i="6"/>
  <c r="A12495" i="6"/>
  <c r="A12496" i="6"/>
  <c r="A12497" i="6"/>
  <c r="A12498" i="6"/>
  <c r="A12499" i="6"/>
  <c r="A12500" i="6"/>
  <c r="A12501" i="6"/>
  <c r="A12502" i="6"/>
  <c r="A12503" i="6"/>
  <c r="A12504" i="6"/>
  <c r="A12505" i="6"/>
  <c r="A12506" i="6"/>
  <c r="A12507" i="6"/>
  <c r="A12508" i="6"/>
  <c r="A12509" i="6"/>
  <c r="A12510" i="6"/>
  <c r="A12511" i="6"/>
  <c r="A12512" i="6"/>
  <c r="A12513" i="6"/>
  <c r="A12514" i="6"/>
  <c r="A12515" i="6"/>
  <c r="A12516" i="6"/>
  <c r="A12517" i="6"/>
  <c r="A12518" i="6"/>
  <c r="A12519" i="6"/>
  <c r="A12520" i="6"/>
  <c r="A12521" i="6"/>
  <c r="A12522" i="6"/>
  <c r="A12523" i="6"/>
  <c r="A12524" i="6"/>
  <c r="A12525" i="6"/>
  <c r="A12526" i="6"/>
  <c r="A12527" i="6"/>
  <c r="A12528" i="6"/>
  <c r="A12529" i="6"/>
  <c r="A12530" i="6"/>
  <c r="A12531" i="6"/>
  <c r="A12532" i="6"/>
  <c r="A12533" i="6"/>
  <c r="A12534" i="6"/>
  <c r="A12535" i="6"/>
  <c r="A12536" i="6"/>
  <c r="A12537" i="6"/>
  <c r="A12538" i="6"/>
  <c r="A12539" i="6"/>
  <c r="A12540" i="6"/>
  <c r="A12541" i="6"/>
  <c r="A12542" i="6"/>
  <c r="A12543" i="6"/>
  <c r="A12544" i="6"/>
  <c r="A12545" i="6"/>
  <c r="A12546" i="6"/>
  <c r="A12547" i="6"/>
  <c r="A12548" i="6"/>
  <c r="A12549" i="6"/>
  <c r="A12550" i="6"/>
  <c r="A12551" i="6"/>
  <c r="A12552" i="6"/>
  <c r="A12553" i="6"/>
  <c r="A12554" i="6"/>
  <c r="A12555" i="6"/>
  <c r="A12556" i="6"/>
  <c r="A12557" i="6"/>
  <c r="A12558" i="6"/>
  <c r="A12559" i="6"/>
  <c r="A12560" i="6"/>
  <c r="A12561" i="6"/>
  <c r="A12562" i="6"/>
  <c r="A12563" i="6"/>
  <c r="A12564" i="6"/>
  <c r="A12565" i="6"/>
  <c r="A12566" i="6"/>
  <c r="A12567" i="6"/>
  <c r="A12568" i="6"/>
  <c r="A12569" i="6"/>
  <c r="A12570" i="6"/>
  <c r="A12571" i="6"/>
  <c r="A12572" i="6"/>
  <c r="A12573" i="6"/>
  <c r="A12574" i="6"/>
  <c r="A12575" i="6"/>
  <c r="A12576" i="6"/>
  <c r="A12577" i="6"/>
  <c r="A12578" i="6"/>
  <c r="A12579" i="6"/>
  <c r="A12580" i="6"/>
  <c r="A12581" i="6"/>
  <c r="A12582" i="6"/>
  <c r="A12583" i="6"/>
  <c r="A12584" i="6"/>
  <c r="A12585" i="6"/>
  <c r="A12586" i="6"/>
  <c r="A12587" i="6"/>
  <c r="A12588" i="6"/>
  <c r="A12589" i="6"/>
  <c r="A12590" i="6"/>
  <c r="A12591" i="6"/>
  <c r="A12592" i="6"/>
  <c r="A12593" i="6"/>
  <c r="A12594" i="6"/>
  <c r="A12595" i="6"/>
  <c r="A12596" i="6"/>
  <c r="A12597" i="6"/>
  <c r="A12598" i="6"/>
  <c r="A12599" i="6"/>
  <c r="A12600" i="6"/>
  <c r="A12601" i="6"/>
  <c r="A12602" i="6"/>
  <c r="A12603" i="6"/>
  <c r="A12604" i="6"/>
  <c r="A12605" i="6"/>
  <c r="A12606" i="6"/>
  <c r="A12607" i="6"/>
  <c r="A12608" i="6"/>
  <c r="A12609" i="6"/>
  <c r="A12610" i="6"/>
  <c r="A12611" i="6"/>
  <c r="A12612" i="6"/>
  <c r="A12613" i="6"/>
  <c r="A12614" i="6"/>
  <c r="A12615" i="6"/>
  <c r="A12616" i="6"/>
  <c r="A12617" i="6"/>
  <c r="A12618" i="6"/>
  <c r="A12619" i="6"/>
  <c r="A12620" i="6"/>
  <c r="A12621" i="6"/>
  <c r="A12622" i="6"/>
  <c r="A12623" i="6"/>
  <c r="A12624" i="6"/>
  <c r="A12625" i="6"/>
  <c r="A12626" i="6"/>
  <c r="A12627" i="6"/>
  <c r="A12628" i="6"/>
  <c r="A12629" i="6"/>
  <c r="A12630" i="6"/>
  <c r="A12631" i="6"/>
  <c r="A12632" i="6"/>
  <c r="A12633" i="6"/>
  <c r="A12634" i="6"/>
  <c r="A12635" i="6"/>
  <c r="A12636" i="6"/>
  <c r="A12637" i="6"/>
  <c r="A12638" i="6"/>
  <c r="A12639" i="6"/>
  <c r="A12640" i="6"/>
  <c r="A12641" i="6"/>
  <c r="A12642" i="6"/>
  <c r="A12643" i="6"/>
  <c r="A12644" i="6"/>
  <c r="A12645" i="6"/>
  <c r="A12646" i="6"/>
  <c r="A12647" i="6"/>
  <c r="A12648" i="6"/>
  <c r="A12649" i="6"/>
  <c r="A12650" i="6"/>
  <c r="A12651" i="6"/>
  <c r="A12652" i="6"/>
  <c r="A12653" i="6"/>
  <c r="A12654" i="6"/>
  <c r="A12655" i="6"/>
  <c r="A12656" i="6"/>
  <c r="A12657" i="6"/>
  <c r="A12658" i="6"/>
  <c r="A12659" i="6"/>
  <c r="A12660" i="6"/>
  <c r="A12661" i="6"/>
  <c r="A12662" i="6"/>
  <c r="A12663" i="6"/>
  <c r="A12664" i="6"/>
  <c r="A12665" i="6"/>
  <c r="A12666" i="6"/>
  <c r="A12667" i="6"/>
  <c r="A12668" i="6"/>
  <c r="A12669" i="6"/>
  <c r="A12670" i="6"/>
  <c r="A12671" i="6"/>
  <c r="A12672" i="6"/>
  <c r="A12673" i="6"/>
  <c r="A12674" i="6"/>
  <c r="A12675" i="6"/>
  <c r="A12676" i="6"/>
  <c r="A12677" i="6"/>
  <c r="A12678" i="6"/>
  <c r="A12679" i="6"/>
  <c r="A12680" i="6"/>
  <c r="A12681" i="6"/>
  <c r="A12682" i="6"/>
  <c r="A12683" i="6"/>
  <c r="A12684" i="6"/>
  <c r="A12685" i="6"/>
  <c r="A12686" i="6"/>
  <c r="A12687" i="6"/>
  <c r="A12688" i="6"/>
  <c r="A12689" i="6"/>
  <c r="A12690" i="6"/>
  <c r="A12691" i="6"/>
  <c r="A12692" i="6"/>
  <c r="A12693" i="6"/>
  <c r="A12694" i="6"/>
  <c r="A12695" i="6"/>
  <c r="A12696" i="6"/>
  <c r="A12697" i="6"/>
  <c r="A12698" i="6"/>
  <c r="A12699" i="6"/>
  <c r="A12700" i="6"/>
  <c r="A12701" i="6"/>
  <c r="A12702" i="6"/>
  <c r="A12703" i="6"/>
  <c r="A12704" i="6"/>
  <c r="A12705" i="6"/>
  <c r="A12706" i="6"/>
  <c r="A12707" i="6"/>
  <c r="A12708" i="6"/>
  <c r="A12709" i="6"/>
  <c r="A12710" i="6"/>
  <c r="A12711" i="6"/>
  <c r="A12712" i="6"/>
  <c r="A12713" i="6"/>
  <c r="A12714" i="6"/>
  <c r="A12715" i="6"/>
  <c r="A12716" i="6"/>
  <c r="A12717" i="6"/>
  <c r="A12718" i="6"/>
  <c r="A12719" i="6"/>
  <c r="A12720" i="6"/>
  <c r="A12721" i="6"/>
  <c r="A12722" i="6"/>
  <c r="A12723" i="6"/>
  <c r="A12724" i="6"/>
  <c r="A12725" i="6"/>
  <c r="A12726" i="6"/>
  <c r="A12727" i="6"/>
  <c r="A12728" i="6"/>
  <c r="A12729" i="6"/>
  <c r="A12730" i="6"/>
  <c r="A12731" i="6"/>
  <c r="A12732" i="6"/>
  <c r="A12733" i="6"/>
  <c r="A12734" i="6"/>
  <c r="A12735" i="6"/>
  <c r="A12736" i="6"/>
  <c r="A12737" i="6"/>
  <c r="A12738" i="6"/>
  <c r="A12739" i="6"/>
  <c r="A12740" i="6"/>
  <c r="A12741" i="6"/>
  <c r="A12742" i="6"/>
  <c r="A12743" i="6"/>
  <c r="A12744" i="6"/>
  <c r="A12745" i="6"/>
  <c r="A12746" i="6"/>
  <c r="A12747" i="6"/>
  <c r="A12748" i="6"/>
  <c r="A12749" i="6"/>
  <c r="A12750" i="6"/>
  <c r="A12751" i="6"/>
  <c r="A12752" i="6"/>
  <c r="A12753" i="6"/>
  <c r="A12754" i="6"/>
  <c r="A12755" i="6"/>
  <c r="A12756" i="6"/>
  <c r="A12757" i="6"/>
  <c r="A12758" i="6"/>
  <c r="A12759" i="6"/>
  <c r="A12760" i="6"/>
  <c r="A12761" i="6"/>
  <c r="A12762" i="6"/>
  <c r="A12763" i="6"/>
  <c r="A12764" i="6"/>
  <c r="A12765" i="6"/>
  <c r="A12766" i="6"/>
  <c r="A12767" i="6"/>
  <c r="A12768" i="6"/>
  <c r="A12769" i="6"/>
  <c r="A12770" i="6"/>
  <c r="A12771" i="6"/>
  <c r="A12772" i="6"/>
  <c r="A12773" i="6"/>
  <c r="A12774" i="6"/>
  <c r="A12775" i="6"/>
  <c r="A12776" i="6"/>
  <c r="A12777" i="6"/>
  <c r="A12778" i="6"/>
  <c r="A12779" i="6"/>
  <c r="A12780" i="6"/>
  <c r="A12781" i="6"/>
  <c r="A12782" i="6"/>
  <c r="A12783" i="6"/>
  <c r="A12784" i="6"/>
  <c r="A12785" i="6"/>
  <c r="A12786" i="6"/>
  <c r="A12787" i="6"/>
  <c r="A12788" i="6"/>
  <c r="A12789" i="6"/>
  <c r="A12790" i="6"/>
  <c r="A12791" i="6"/>
  <c r="A12792" i="6"/>
  <c r="A12793" i="6"/>
  <c r="A12794" i="6"/>
  <c r="A12795" i="6"/>
  <c r="A12796" i="6"/>
  <c r="A12797" i="6"/>
  <c r="A12798" i="6"/>
  <c r="A12799" i="6"/>
  <c r="A12800" i="6"/>
  <c r="A12801" i="6"/>
  <c r="A12802" i="6"/>
  <c r="A12803" i="6"/>
  <c r="A12804" i="6"/>
  <c r="A12805" i="6"/>
  <c r="A12806" i="6"/>
  <c r="A12807" i="6"/>
  <c r="A12808" i="6"/>
  <c r="A12809" i="6"/>
  <c r="A12810" i="6"/>
  <c r="A12811" i="6"/>
  <c r="A12812" i="6"/>
  <c r="A12813" i="6"/>
  <c r="A12814" i="6"/>
  <c r="A12815" i="6"/>
  <c r="A12816" i="6"/>
  <c r="A12817" i="6"/>
  <c r="A12818" i="6"/>
  <c r="A12819" i="6"/>
  <c r="A12820" i="6"/>
  <c r="A12821" i="6"/>
  <c r="A12822" i="6"/>
  <c r="A12823" i="6"/>
  <c r="A12824" i="6"/>
  <c r="A12825" i="6"/>
  <c r="A12826" i="6"/>
  <c r="A12827" i="6"/>
  <c r="A12828" i="6"/>
  <c r="A12829" i="6"/>
  <c r="A12830" i="6"/>
  <c r="A12831" i="6"/>
  <c r="A12832" i="6"/>
  <c r="A12833" i="6"/>
  <c r="A12834" i="6"/>
  <c r="A12835" i="6"/>
  <c r="A12836" i="6"/>
  <c r="A12837" i="6"/>
  <c r="A12838" i="6"/>
  <c r="A12839" i="6"/>
  <c r="A12840" i="6"/>
  <c r="A12841" i="6"/>
  <c r="A12842" i="6"/>
  <c r="A12843" i="6"/>
  <c r="A12844" i="6"/>
  <c r="A12845" i="6"/>
  <c r="A12846" i="6"/>
  <c r="A12847" i="6"/>
  <c r="A12848" i="6"/>
  <c r="A12849" i="6"/>
  <c r="A12850" i="6"/>
  <c r="A12851" i="6"/>
  <c r="A12852" i="6"/>
  <c r="A12853" i="6"/>
  <c r="A12854" i="6"/>
  <c r="A12855" i="6"/>
  <c r="A12856" i="6"/>
  <c r="A12857" i="6"/>
  <c r="A12858" i="6"/>
  <c r="A12859" i="6"/>
  <c r="A12860" i="6"/>
  <c r="A12861" i="6"/>
  <c r="A12862" i="6"/>
  <c r="A12863" i="6"/>
  <c r="A12864" i="6"/>
  <c r="A12865" i="6"/>
  <c r="A12866" i="6"/>
  <c r="A12867" i="6"/>
  <c r="A12868" i="6"/>
  <c r="A12869" i="6"/>
  <c r="A12870" i="6"/>
  <c r="A12871" i="6"/>
  <c r="A12872" i="6"/>
  <c r="A12873" i="6"/>
  <c r="A12874" i="6"/>
  <c r="A12875" i="6"/>
  <c r="A12876" i="6"/>
  <c r="A12877" i="6"/>
  <c r="A12878" i="6"/>
  <c r="A12879" i="6"/>
  <c r="A12880" i="6"/>
  <c r="A12881" i="6"/>
  <c r="A12882" i="6"/>
  <c r="A12883" i="6"/>
  <c r="A12884" i="6"/>
  <c r="A12885" i="6"/>
  <c r="A12886" i="6"/>
  <c r="A12887" i="6"/>
  <c r="A12888" i="6"/>
  <c r="A12889" i="6"/>
  <c r="A12890" i="6"/>
  <c r="A12891" i="6"/>
  <c r="A12892" i="6"/>
  <c r="A12893" i="6"/>
  <c r="A12894" i="6"/>
  <c r="A12895" i="6"/>
  <c r="A12896" i="6"/>
  <c r="A12897" i="6"/>
  <c r="A12898" i="6"/>
  <c r="A12899" i="6"/>
  <c r="A12900" i="6"/>
  <c r="A12901" i="6"/>
  <c r="A12902" i="6"/>
  <c r="A12903" i="6"/>
  <c r="A12904" i="6"/>
  <c r="A12905" i="6"/>
  <c r="A12906" i="6"/>
  <c r="A12907" i="6"/>
  <c r="A12908" i="6"/>
  <c r="A12909" i="6"/>
  <c r="A12910" i="6"/>
  <c r="A12911" i="6"/>
  <c r="A12912" i="6"/>
  <c r="A12913" i="6"/>
  <c r="A12914" i="6"/>
  <c r="A12915" i="6"/>
  <c r="A12916" i="6"/>
  <c r="A12917" i="6"/>
  <c r="A12918" i="6"/>
  <c r="A12919" i="6"/>
  <c r="A12920" i="6"/>
  <c r="A12921" i="6"/>
  <c r="A12922" i="6"/>
  <c r="A12923" i="6"/>
  <c r="A12924" i="6"/>
  <c r="A12925" i="6"/>
  <c r="A12926" i="6"/>
  <c r="A12927" i="6"/>
  <c r="A12928" i="6"/>
  <c r="A12929" i="6"/>
  <c r="A12930" i="6"/>
  <c r="A12931" i="6"/>
  <c r="A12932" i="6"/>
  <c r="A12933" i="6"/>
  <c r="A12934" i="6"/>
  <c r="A12935" i="6"/>
  <c r="A12936" i="6"/>
  <c r="A12937" i="6"/>
  <c r="A12938" i="6"/>
  <c r="A12939" i="6"/>
  <c r="A12940" i="6"/>
  <c r="A12941" i="6"/>
  <c r="A12942" i="6"/>
  <c r="A12943" i="6"/>
  <c r="A12944" i="6"/>
  <c r="A12945" i="6"/>
  <c r="A12946" i="6"/>
  <c r="A12947" i="6"/>
  <c r="A12948" i="6"/>
  <c r="A12949" i="6"/>
  <c r="A12950" i="6"/>
  <c r="A12951" i="6"/>
  <c r="A12952" i="6"/>
  <c r="A12953" i="6"/>
  <c r="A12954" i="6"/>
  <c r="A12955" i="6"/>
  <c r="A12956" i="6"/>
  <c r="A12957" i="6"/>
  <c r="A12958" i="6"/>
  <c r="A12959" i="6"/>
  <c r="A12960" i="6"/>
  <c r="A12961" i="6"/>
  <c r="A12962" i="6"/>
  <c r="A12963" i="6"/>
  <c r="A12964" i="6"/>
  <c r="A12965" i="6"/>
  <c r="A12966" i="6"/>
  <c r="A12967" i="6"/>
  <c r="A12968" i="6"/>
  <c r="A12969" i="6"/>
  <c r="A12970" i="6"/>
  <c r="A12971" i="6"/>
  <c r="A12972" i="6"/>
  <c r="A12973" i="6"/>
  <c r="A12974" i="6"/>
  <c r="A12975" i="6"/>
  <c r="A12976" i="6"/>
  <c r="A12977" i="6"/>
  <c r="A12978" i="6"/>
  <c r="A12979" i="6"/>
  <c r="A12980" i="6"/>
  <c r="A12981" i="6"/>
  <c r="A12982" i="6"/>
  <c r="A12983" i="6"/>
  <c r="A12984" i="6"/>
  <c r="A12985" i="6"/>
  <c r="A12986" i="6"/>
  <c r="A12987" i="6"/>
  <c r="A12988" i="6"/>
  <c r="A12989" i="6"/>
  <c r="A12990" i="6"/>
  <c r="A12991" i="6"/>
  <c r="A12992" i="6"/>
  <c r="A12993" i="6"/>
  <c r="A12994" i="6"/>
  <c r="A12995" i="6"/>
  <c r="A12996" i="6"/>
  <c r="A12997" i="6"/>
  <c r="A12998" i="6"/>
  <c r="A12999" i="6"/>
  <c r="A13000" i="6"/>
  <c r="A13001" i="6"/>
  <c r="A13002" i="6"/>
  <c r="A13003" i="6"/>
  <c r="A13004" i="6"/>
  <c r="A13005" i="6"/>
  <c r="A13006" i="6"/>
  <c r="A13007" i="6"/>
  <c r="A13008" i="6"/>
  <c r="A13009" i="6"/>
  <c r="A13010" i="6"/>
  <c r="A13011" i="6"/>
  <c r="A13012" i="6"/>
  <c r="A13013" i="6"/>
  <c r="A13014" i="6"/>
  <c r="A13015" i="6"/>
  <c r="A13016" i="6"/>
  <c r="A13017" i="6"/>
  <c r="A13018" i="6"/>
  <c r="A13019" i="6"/>
  <c r="A13020" i="6"/>
  <c r="A13021" i="6"/>
  <c r="A13022" i="6"/>
  <c r="A13023" i="6"/>
  <c r="A13024" i="6"/>
  <c r="A13025" i="6"/>
  <c r="A13026" i="6"/>
  <c r="A13027" i="6"/>
  <c r="A13028" i="6"/>
  <c r="A13029" i="6"/>
  <c r="A13030" i="6"/>
  <c r="A13031" i="6"/>
  <c r="A13032" i="6"/>
  <c r="A13033" i="6"/>
  <c r="A13034" i="6"/>
  <c r="A13035" i="6"/>
  <c r="A13036" i="6"/>
  <c r="A13037" i="6"/>
  <c r="A13038" i="6"/>
  <c r="A13039" i="6"/>
  <c r="A13040" i="6"/>
  <c r="A13041" i="6"/>
  <c r="A13042" i="6"/>
  <c r="A13043" i="6"/>
  <c r="A13044" i="6"/>
  <c r="A13045" i="6"/>
  <c r="A13046" i="6"/>
  <c r="A13047" i="6"/>
  <c r="A13048" i="6"/>
  <c r="A13049" i="6"/>
  <c r="A13050" i="6"/>
  <c r="A13051" i="6"/>
  <c r="A13052" i="6"/>
  <c r="A13053" i="6"/>
  <c r="A13054" i="6"/>
  <c r="A13055" i="6"/>
  <c r="A13056" i="6"/>
  <c r="A13057" i="6"/>
  <c r="A13058" i="6"/>
  <c r="A13059" i="6"/>
  <c r="A13060" i="6"/>
  <c r="A13061" i="6"/>
  <c r="A13062" i="6"/>
  <c r="A13063" i="6"/>
  <c r="A13064" i="6"/>
  <c r="A13065" i="6"/>
  <c r="A13066" i="6"/>
  <c r="A13067" i="6"/>
  <c r="A13068" i="6"/>
  <c r="A13069" i="6"/>
  <c r="A13070" i="6"/>
  <c r="A13071" i="6"/>
  <c r="A13072" i="6"/>
  <c r="A13073" i="6"/>
  <c r="A13074" i="6"/>
  <c r="A13075" i="6"/>
  <c r="A13076" i="6"/>
  <c r="A13077" i="6"/>
  <c r="A13078" i="6"/>
  <c r="A13079" i="6"/>
  <c r="A13080" i="6"/>
  <c r="A13081" i="6"/>
  <c r="A13082" i="6"/>
  <c r="A13083" i="6"/>
  <c r="A13084" i="6"/>
  <c r="A13085" i="6"/>
  <c r="A13086" i="6"/>
  <c r="A13087" i="6"/>
  <c r="A13088" i="6"/>
  <c r="A13089" i="6"/>
  <c r="A13090" i="6"/>
  <c r="A13091" i="6"/>
  <c r="A13092" i="6"/>
  <c r="A13093" i="6"/>
  <c r="A13094" i="6"/>
  <c r="A13095" i="6"/>
  <c r="A13096" i="6"/>
  <c r="A13097" i="6"/>
  <c r="A13098" i="6"/>
  <c r="A13099" i="6"/>
  <c r="A13100" i="6"/>
  <c r="A13101" i="6"/>
  <c r="A13102" i="6"/>
  <c r="A13103" i="6"/>
  <c r="A13104" i="6"/>
  <c r="A13105" i="6"/>
  <c r="A13106" i="6"/>
  <c r="A13107" i="6"/>
  <c r="A13108" i="6"/>
  <c r="A13109" i="6"/>
  <c r="A13110" i="6"/>
  <c r="A13111" i="6"/>
  <c r="A13112" i="6"/>
  <c r="A13113" i="6"/>
  <c r="A13114" i="6"/>
  <c r="A13115" i="6"/>
  <c r="A13116" i="6"/>
  <c r="A13117" i="6"/>
  <c r="A13118" i="6"/>
  <c r="A13119" i="6"/>
  <c r="A13120" i="6"/>
  <c r="A13121" i="6"/>
  <c r="A13122" i="6"/>
  <c r="A13123" i="6"/>
  <c r="A13124" i="6"/>
  <c r="A13125" i="6"/>
  <c r="A13126" i="6"/>
  <c r="A13127" i="6"/>
  <c r="A13128" i="6"/>
  <c r="A13129" i="6"/>
  <c r="A13130" i="6"/>
  <c r="A13131" i="6"/>
  <c r="A13132" i="6"/>
  <c r="A13133" i="6"/>
  <c r="A13134" i="6"/>
  <c r="A13135" i="6"/>
  <c r="A13136" i="6"/>
  <c r="A13137" i="6"/>
  <c r="A13138" i="6"/>
  <c r="A13139" i="6"/>
  <c r="A13140" i="6"/>
  <c r="A13141" i="6"/>
  <c r="A13142" i="6"/>
  <c r="A13143" i="6"/>
  <c r="A13144" i="6"/>
  <c r="A13145" i="6"/>
  <c r="A13146" i="6"/>
  <c r="A13147" i="6"/>
  <c r="A13148" i="6"/>
  <c r="A13149" i="6"/>
  <c r="A13150" i="6"/>
  <c r="A13151" i="6"/>
  <c r="A13152" i="6"/>
  <c r="A13153" i="6"/>
  <c r="A13154" i="6"/>
  <c r="A13155" i="6"/>
  <c r="A13156" i="6"/>
  <c r="A13157" i="6"/>
  <c r="A13158" i="6"/>
  <c r="A13159" i="6"/>
  <c r="A13160" i="6"/>
  <c r="A13161" i="6"/>
  <c r="A13162" i="6"/>
  <c r="A13163" i="6"/>
  <c r="A13164" i="6"/>
  <c r="A13165" i="6"/>
  <c r="A13166" i="6"/>
  <c r="A13167" i="6"/>
  <c r="A13168" i="6"/>
  <c r="A13169" i="6"/>
  <c r="A13170" i="6"/>
  <c r="A13171" i="6"/>
  <c r="A13172" i="6"/>
  <c r="A13173" i="6"/>
  <c r="A13174" i="6"/>
  <c r="A13175" i="6"/>
  <c r="A13176" i="6"/>
  <c r="A13177" i="6"/>
  <c r="A13178" i="6"/>
  <c r="A13179" i="6"/>
  <c r="A13180" i="6"/>
  <c r="A13181" i="6"/>
  <c r="A13182" i="6"/>
  <c r="A13183" i="6"/>
  <c r="A13184" i="6"/>
  <c r="A13185" i="6"/>
  <c r="A13186" i="6"/>
  <c r="A13187" i="6"/>
  <c r="A13188" i="6"/>
  <c r="A13189" i="6"/>
  <c r="A13190" i="6"/>
  <c r="A13191" i="6"/>
  <c r="A13192" i="6"/>
  <c r="A13193" i="6"/>
  <c r="A13194" i="6"/>
  <c r="A13195" i="6"/>
  <c r="A13196" i="6"/>
  <c r="A13197" i="6"/>
  <c r="A13198" i="6"/>
  <c r="A13199" i="6"/>
  <c r="A13200" i="6"/>
  <c r="A13201" i="6"/>
  <c r="A13202" i="6"/>
  <c r="A13203" i="6"/>
  <c r="A13204" i="6"/>
  <c r="A13205" i="6"/>
  <c r="A13206" i="6"/>
  <c r="A13207" i="6"/>
  <c r="A13208" i="6"/>
  <c r="A13209" i="6"/>
  <c r="A13210" i="6"/>
  <c r="A13211" i="6"/>
  <c r="A13212" i="6"/>
  <c r="A13213" i="6"/>
  <c r="A13214" i="6"/>
  <c r="A13215" i="6"/>
  <c r="A13216" i="6"/>
  <c r="A13217" i="6"/>
  <c r="A13218" i="6"/>
  <c r="A13219" i="6"/>
  <c r="A13220" i="6"/>
  <c r="A13221" i="6"/>
  <c r="A13222" i="6"/>
  <c r="A13223" i="6"/>
  <c r="A13224" i="6"/>
  <c r="A13225" i="6"/>
  <c r="A13226" i="6"/>
  <c r="A13227" i="6"/>
  <c r="A13228" i="6"/>
  <c r="A13229" i="6"/>
  <c r="A13230" i="6"/>
  <c r="A13231" i="6"/>
  <c r="A13232" i="6"/>
  <c r="A13233" i="6"/>
  <c r="A13234" i="6"/>
  <c r="A13235" i="6"/>
  <c r="A13236" i="6"/>
  <c r="A13237" i="6"/>
  <c r="A13238" i="6"/>
  <c r="A13239" i="6"/>
  <c r="A13240" i="6"/>
  <c r="A13241" i="6"/>
  <c r="A13242" i="6"/>
  <c r="A13243" i="6"/>
  <c r="A13244" i="6"/>
  <c r="A13245" i="6"/>
  <c r="A13246" i="6"/>
  <c r="A13247" i="6"/>
  <c r="A13248" i="6"/>
  <c r="A13249" i="6"/>
  <c r="A13250" i="6"/>
  <c r="A13251" i="6"/>
  <c r="A13252" i="6"/>
  <c r="A13253" i="6"/>
  <c r="A13254" i="6"/>
  <c r="A13255" i="6"/>
  <c r="A13256" i="6"/>
  <c r="A13257" i="6"/>
  <c r="A13258" i="6"/>
  <c r="A13259" i="6"/>
  <c r="A13260" i="6"/>
  <c r="A13261" i="6"/>
  <c r="A13262" i="6"/>
  <c r="A13263" i="6"/>
  <c r="A13264" i="6"/>
  <c r="A13265" i="6"/>
  <c r="A13266" i="6"/>
  <c r="A13267" i="6"/>
  <c r="A13268" i="6"/>
  <c r="A13269" i="6"/>
  <c r="A13270" i="6"/>
  <c r="A13271" i="6"/>
  <c r="A13272" i="6"/>
  <c r="A13273" i="6"/>
  <c r="A13274" i="6"/>
  <c r="A13275" i="6"/>
  <c r="A13276" i="6"/>
  <c r="A13277" i="6"/>
  <c r="A13278" i="6"/>
  <c r="A13279" i="6"/>
  <c r="A13280" i="6"/>
  <c r="A13281" i="6"/>
  <c r="A13282" i="6"/>
  <c r="A13283" i="6"/>
  <c r="A13284" i="6"/>
  <c r="A13285" i="6"/>
  <c r="A13286" i="6"/>
  <c r="A13287" i="6"/>
  <c r="A13288" i="6"/>
  <c r="A13289" i="6"/>
  <c r="A13290" i="6"/>
  <c r="A13291" i="6"/>
  <c r="A13292" i="6"/>
  <c r="A13293" i="6"/>
  <c r="A13294" i="6"/>
  <c r="A13295" i="6"/>
  <c r="A13296" i="6"/>
  <c r="A13297" i="6"/>
  <c r="A13298" i="6"/>
  <c r="A13299" i="6"/>
  <c r="A13300" i="6"/>
  <c r="A13301" i="6"/>
  <c r="A13302" i="6"/>
  <c r="A13303" i="6"/>
  <c r="A13304" i="6"/>
  <c r="A13305" i="6"/>
  <c r="A13306" i="6"/>
  <c r="A13307" i="6"/>
  <c r="A13308" i="6"/>
  <c r="A13309" i="6"/>
  <c r="A13310" i="6"/>
  <c r="A13311" i="6"/>
  <c r="A13312" i="6"/>
  <c r="A13313" i="6"/>
  <c r="A13314" i="6"/>
  <c r="A13315" i="6"/>
  <c r="A13316" i="6"/>
  <c r="A13317" i="6"/>
  <c r="A13318" i="6"/>
  <c r="A13319" i="6"/>
  <c r="A13320" i="6"/>
  <c r="A13321" i="6"/>
  <c r="A13322" i="6"/>
  <c r="A13323" i="6"/>
  <c r="A13324" i="6"/>
  <c r="A13325" i="6"/>
  <c r="A13326" i="6"/>
  <c r="A13327" i="6"/>
  <c r="A13328" i="6"/>
  <c r="A13329" i="6"/>
  <c r="A13330" i="6"/>
  <c r="A13331" i="6"/>
  <c r="A13332" i="6"/>
  <c r="A13333" i="6"/>
  <c r="A13334" i="6"/>
  <c r="A13335" i="6"/>
  <c r="A13336" i="6"/>
  <c r="A13337" i="6"/>
  <c r="A13338" i="6"/>
  <c r="A13339" i="6"/>
  <c r="A13340" i="6"/>
  <c r="A13341" i="6"/>
  <c r="A13342" i="6"/>
  <c r="A13343" i="6"/>
  <c r="A13344" i="6"/>
  <c r="A13345" i="6"/>
  <c r="A13346" i="6"/>
  <c r="A13347" i="6"/>
  <c r="A13348" i="6"/>
  <c r="A13349" i="6"/>
  <c r="A13350" i="6"/>
  <c r="A13351" i="6"/>
  <c r="A13352" i="6"/>
  <c r="A13353" i="6"/>
  <c r="A13354" i="6"/>
  <c r="A13355" i="6"/>
  <c r="A13356" i="6"/>
  <c r="A13357" i="6"/>
  <c r="A13358" i="6"/>
  <c r="A13359" i="6"/>
  <c r="A13360" i="6"/>
  <c r="A13361" i="6"/>
  <c r="A13362" i="6"/>
  <c r="A13363" i="6"/>
  <c r="A13364" i="6"/>
  <c r="A13365" i="6"/>
  <c r="A13366" i="6"/>
  <c r="A13367" i="6"/>
  <c r="A13368" i="6"/>
  <c r="A13369" i="6"/>
  <c r="A13370" i="6"/>
  <c r="A13371" i="6"/>
  <c r="A13372" i="6"/>
  <c r="A13373" i="6"/>
  <c r="A13374" i="6"/>
  <c r="A13375" i="6"/>
  <c r="A13376" i="6"/>
  <c r="A13377" i="6"/>
  <c r="A13378" i="6"/>
  <c r="A13379" i="6"/>
  <c r="A13380" i="6"/>
  <c r="A13381" i="6"/>
  <c r="A13382" i="6"/>
  <c r="A13383" i="6"/>
  <c r="A13384" i="6"/>
  <c r="A13385" i="6"/>
  <c r="A13386" i="6"/>
  <c r="A13387" i="6"/>
  <c r="A13388" i="6"/>
  <c r="A13389" i="6"/>
  <c r="A13390" i="6"/>
  <c r="A13391" i="6"/>
  <c r="A13392" i="6"/>
  <c r="A13393" i="6"/>
  <c r="A13394" i="6"/>
  <c r="A13395" i="6"/>
  <c r="A13396" i="6"/>
  <c r="A13397" i="6"/>
  <c r="A13398" i="6"/>
  <c r="A13399" i="6"/>
  <c r="A13400" i="6"/>
  <c r="A13401" i="6"/>
  <c r="A13402" i="6"/>
  <c r="A13403" i="6"/>
  <c r="A13404" i="6"/>
  <c r="A13405" i="6"/>
  <c r="A13406" i="6"/>
  <c r="A13407" i="6"/>
  <c r="A13408" i="6"/>
  <c r="A13409" i="6"/>
  <c r="A13410" i="6"/>
  <c r="A13411" i="6"/>
  <c r="A13412" i="6"/>
  <c r="A13413" i="6"/>
  <c r="A13414" i="6"/>
  <c r="A13415" i="6"/>
  <c r="A13416" i="6"/>
  <c r="A13417" i="6"/>
  <c r="A13418" i="6"/>
  <c r="A13419" i="6"/>
  <c r="A13420" i="6"/>
  <c r="A13421" i="6"/>
  <c r="A13422" i="6"/>
  <c r="A13423" i="6"/>
  <c r="A13424" i="6"/>
  <c r="A13425" i="6"/>
  <c r="A13426" i="6"/>
  <c r="A13427" i="6"/>
  <c r="A13428" i="6"/>
  <c r="A13429" i="6"/>
  <c r="A13430" i="6"/>
  <c r="A13431" i="6"/>
  <c r="A13432" i="6"/>
  <c r="A13433" i="6"/>
  <c r="A13434" i="6"/>
  <c r="A13435" i="6"/>
  <c r="A13436" i="6"/>
  <c r="A13437" i="6"/>
  <c r="A13438" i="6"/>
  <c r="A13439" i="6"/>
  <c r="A13440" i="6"/>
  <c r="A13441" i="6"/>
  <c r="A13442" i="6"/>
  <c r="A13443" i="6"/>
  <c r="A13444" i="6"/>
  <c r="A13445" i="6"/>
  <c r="A13446" i="6"/>
  <c r="A13447" i="6"/>
  <c r="A13448" i="6"/>
  <c r="A13449" i="6"/>
  <c r="A13450" i="6"/>
  <c r="A13451" i="6"/>
  <c r="A13452" i="6"/>
  <c r="A13453" i="6"/>
  <c r="A13454" i="6"/>
  <c r="A13455" i="6"/>
  <c r="A13456" i="6"/>
  <c r="A13457" i="6"/>
  <c r="A13458" i="6"/>
  <c r="A13459" i="6"/>
  <c r="A13460" i="6"/>
  <c r="A13461" i="6"/>
  <c r="A13462" i="6"/>
  <c r="A13463" i="6"/>
  <c r="A13464" i="6"/>
  <c r="A13465" i="6"/>
  <c r="A13466" i="6"/>
  <c r="A13467" i="6"/>
  <c r="A13468" i="6"/>
  <c r="A13469" i="6"/>
  <c r="A13470" i="6"/>
  <c r="A13471" i="6"/>
  <c r="A13472" i="6"/>
  <c r="A13473" i="6"/>
  <c r="A13474" i="6"/>
  <c r="A13475" i="6"/>
  <c r="A13476" i="6"/>
  <c r="A13477" i="6"/>
  <c r="A13478" i="6"/>
  <c r="A13479" i="6"/>
  <c r="A13480" i="6"/>
  <c r="A13481" i="6"/>
  <c r="A13482" i="6"/>
  <c r="A13483" i="6"/>
  <c r="A13484" i="6"/>
  <c r="A13485" i="6"/>
  <c r="A13486" i="6"/>
  <c r="A13487" i="6"/>
  <c r="A13488" i="6"/>
  <c r="A13489" i="6"/>
  <c r="A13490" i="6"/>
  <c r="A13491" i="6"/>
  <c r="A13492" i="6"/>
  <c r="A13493" i="6"/>
  <c r="A13494" i="6"/>
  <c r="A13495" i="6"/>
  <c r="A13496" i="6"/>
  <c r="A13497" i="6"/>
  <c r="A13498" i="6"/>
  <c r="A13499" i="6"/>
  <c r="A13500" i="6"/>
  <c r="A13501" i="6"/>
  <c r="A13502" i="6"/>
  <c r="A13503" i="6"/>
  <c r="A13504" i="6"/>
  <c r="A13505" i="6"/>
  <c r="A13506" i="6"/>
  <c r="A13507" i="6"/>
  <c r="A13508" i="6"/>
  <c r="A13509" i="6"/>
  <c r="A13510" i="6"/>
  <c r="A13511" i="6"/>
  <c r="A13512" i="6"/>
  <c r="A13513" i="6"/>
  <c r="A13514" i="6"/>
  <c r="A13515" i="6"/>
  <c r="A13516" i="6"/>
  <c r="A13517" i="6"/>
  <c r="A13518" i="6"/>
  <c r="A13519" i="6"/>
  <c r="A13520" i="6"/>
  <c r="A13521" i="6"/>
  <c r="A13522" i="6"/>
  <c r="A13523" i="6"/>
  <c r="A13524" i="6"/>
  <c r="A13525" i="6"/>
  <c r="A13526" i="6"/>
  <c r="A13527" i="6"/>
  <c r="A13528" i="6"/>
  <c r="A13529" i="6"/>
  <c r="A13530" i="6"/>
  <c r="A13531" i="6"/>
  <c r="A13532" i="6"/>
  <c r="A13533" i="6"/>
  <c r="A13534" i="6"/>
  <c r="A13535" i="6"/>
  <c r="A13536" i="6"/>
  <c r="A13537" i="6"/>
  <c r="A13538" i="6"/>
  <c r="A13539" i="6"/>
  <c r="A13540" i="6"/>
  <c r="A13541" i="6"/>
  <c r="A13542" i="6"/>
  <c r="A13543" i="6"/>
  <c r="A13544" i="6"/>
  <c r="A13545" i="6"/>
  <c r="A13546" i="6"/>
  <c r="A13547" i="6"/>
  <c r="A13548" i="6"/>
  <c r="A13549" i="6"/>
  <c r="A13550" i="6"/>
  <c r="A13551" i="6"/>
  <c r="A13552" i="6"/>
  <c r="A13553" i="6"/>
  <c r="A13554" i="6"/>
  <c r="A13555" i="6"/>
  <c r="A13556" i="6"/>
  <c r="A13557" i="6"/>
  <c r="A13558" i="6"/>
  <c r="A13559" i="6"/>
  <c r="A13560" i="6"/>
  <c r="A13561" i="6"/>
  <c r="A13562" i="6"/>
  <c r="A13563" i="6"/>
  <c r="A13564" i="6"/>
  <c r="A13565" i="6"/>
  <c r="A13566" i="6"/>
  <c r="A13567" i="6"/>
  <c r="A13568" i="6"/>
  <c r="A13569" i="6"/>
  <c r="A13570" i="6"/>
  <c r="A13571" i="6"/>
  <c r="A13572" i="6"/>
  <c r="A13573" i="6"/>
  <c r="A13574" i="6"/>
  <c r="A13575" i="6"/>
  <c r="A13576" i="6"/>
  <c r="A13577" i="6"/>
  <c r="A13578" i="6"/>
  <c r="A13579" i="6"/>
  <c r="A13580" i="6"/>
  <c r="A13581" i="6"/>
  <c r="A13582" i="6"/>
  <c r="A13583" i="6"/>
  <c r="A13584" i="6"/>
  <c r="A13585" i="6"/>
  <c r="A13586" i="6"/>
  <c r="A13587" i="6"/>
  <c r="A13588" i="6"/>
  <c r="A13589" i="6"/>
  <c r="A13590" i="6"/>
  <c r="A13591" i="6"/>
  <c r="A13592" i="6"/>
  <c r="A13593" i="6"/>
  <c r="A13594" i="6"/>
  <c r="A13595" i="6"/>
  <c r="A13596" i="6"/>
  <c r="A13597" i="6"/>
  <c r="A13598" i="6"/>
  <c r="A13599" i="6"/>
  <c r="A13600" i="6"/>
  <c r="A13601" i="6"/>
  <c r="A13602" i="6"/>
  <c r="A13603" i="6"/>
  <c r="A13604" i="6"/>
  <c r="A13605" i="6"/>
  <c r="A13606" i="6"/>
  <c r="A13607" i="6"/>
  <c r="A13608" i="6"/>
  <c r="A13609" i="6"/>
  <c r="A13610" i="6"/>
  <c r="A13611" i="6"/>
  <c r="A13612" i="6"/>
  <c r="A13613" i="6"/>
  <c r="A13614" i="6"/>
  <c r="A13615" i="6"/>
  <c r="A13616" i="6"/>
  <c r="A13617" i="6"/>
  <c r="A13618" i="6"/>
  <c r="A13619" i="6"/>
  <c r="A13620" i="6"/>
  <c r="A13621" i="6"/>
  <c r="A13622" i="6"/>
  <c r="A13623" i="6"/>
  <c r="A13624" i="6"/>
  <c r="A13625" i="6"/>
  <c r="A13626" i="6"/>
  <c r="A13627" i="6"/>
  <c r="A13628" i="6"/>
  <c r="A13629" i="6"/>
  <c r="A13630" i="6"/>
  <c r="A13631" i="6"/>
  <c r="A13632" i="6"/>
  <c r="A13633" i="6"/>
  <c r="A13634" i="6"/>
  <c r="A13635" i="6"/>
  <c r="A13636" i="6"/>
  <c r="A13637" i="6"/>
  <c r="A13638" i="6"/>
  <c r="A13639" i="6"/>
  <c r="A13640" i="6"/>
  <c r="A13641" i="6"/>
  <c r="A13642" i="6"/>
  <c r="A13643" i="6"/>
  <c r="A13644" i="6"/>
  <c r="A13645" i="6"/>
  <c r="A13646" i="6"/>
  <c r="A13647" i="6"/>
  <c r="A13648" i="6"/>
  <c r="A13649" i="6"/>
  <c r="A13650" i="6"/>
  <c r="A13651" i="6"/>
  <c r="A13652" i="6"/>
  <c r="A13653" i="6"/>
  <c r="A13654" i="6"/>
  <c r="A13655" i="6"/>
  <c r="A13656" i="6"/>
  <c r="A13657" i="6"/>
  <c r="A13658" i="6"/>
  <c r="A13659" i="6"/>
  <c r="A13660" i="6"/>
  <c r="A13661" i="6"/>
  <c r="A13662" i="6"/>
  <c r="A13663" i="6"/>
  <c r="A13664" i="6"/>
  <c r="A13665" i="6"/>
  <c r="A13666" i="6"/>
  <c r="A13667" i="6"/>
  <c r="A13668" i="6"/>
  <c r="A13669" i="6"/>
  <c r="A13670" i="6"/>
  <c r="A13671" i="6"/>
  <c r="A13672" i="6"/>
  <c r="A13673" i="6"/>
  <c r="A13674" i="6"/>
  <c r="A13675" i="6"/>
  <c r="A13676" i="6"/>
  <c r="A13677" i="6"/>
  <c r="A13678" i="6"/>
  <c r="A13679" i="6"/>
  <c r="A13680" i="6"/>
  <c r="A13681" i="6"/>
  <c r="A13682" i="6"/>
  <c r="A13683" i="6"/>
  <c r="A13684" i="6"/>
  <c r="A13685" i="6"/>
  <c r="A13686" i="6"/>
  <c r="A13687" i="6"/>
  <c r="A13688" i="6"/>
  <c r="A13689" i="6"/>
  <c r="A13690" i="6"/>
  <c r="A13691" i="6"/>
  <c r="A13692" i="6"/>
  <c r="A13693" i="6"/>
  <c r="A13694" i="6"/>
  <c r="A13695" i="6"/>
  <c r="A13696" i="6"/>
  <c r="A13697" i="6"/>
  <c r="A13698" i="6"/>
  <c r="A13699" i="6"/>
  <c r="A13700" i="6"/>
  <c r="A13701" i="6"/>
  <c r="A13702" i="6"/>
  <c r="A13703" i="6"/>
  <c r="A13704" i="6"/>
  <c r="A13705" i="6"/>
  <c r="A13706" i="6"/>
  <c r="A13707" i="6"/>
  <c r="A13708" i="6"/>
  <c r="A13709" i="6"/>
  <c r="A13710" i="6"/>
  <c r="A13711" i="6"/>
  <c r="A13712" i="6"/>
  <c r="A13713" i="6"/>
  <c r="A13714" i="6"/>
  <c r="A13715" i="6"/>
  <c r="A13716" i="6"/>
  <c r="A13717" i="6"/>
  <c r="A13718" i="6"/>
  <c r="A13719" i="6"/>
  <c r="A13720" i="6"/>
  <c r="A13721" i="6"/>
  <c r="A13722" i="6"/>
  <c r="A13723" i="6"/>
  <c r="A13724" i="6"/>
  <c r="A13725" i="6"/>
  <c r="A13726" i="6"/>
  <c r="A13727" i="6"/>
  <c r="A13728" i="6"/>
  <c r="A13729" i="6"/>
  <c r="A13730" i="6"/>
  <c r="A13731" i="6"/>
  <c r="A13732" i="6"/>
  <c r="A13733" i="6"/>
  <c r="A13734" i="6"/>
  <c r="A13735" i="6"/>
  <c r="A13736" i="6"/>
  <c r="A13737" i="6"/>
  <c r="A13738" i="6"/>
  <c r="A13739" i="6"/>
  <c r="A13740" i="6"/>
  <c r="A13741" i="6"/>
  <c r="A13742" i="6"/>
  <c r="A13743" i="6"/>
  <c r="A13744" i="6"/>
  <c r="A13745" i="6"/>
  <c r="A13746" i="6"/>
  <c r="A13747" i="6"/>
  <c r="A13748" i="6"/>
  <c r="A13749" i="6"/>
  <c r="A13750" i="6"/>
  <c r="A13751" i="6"/>
  <c r="A13752" i="6"/>
  <c r="A13753" i="6"/>
  <c r="A13754" i="6"/>
  <c r="A13755" i="6"/>
  <c r="A13756" i="6"/>
  <c r="A13757" i="6"/>
  <c r="A13758" i="6"/>
  <c r="A13759" i="6"/>
  <c r="A13760" i="6"/>
  <c r="A13761" i="6"/>
  <c r="A13762" i="6"/>
  <c r="A13763" i="6"/>
  <c r="A13764" i="6"/>
  <c r="A13765" i="6"/>
  <c r="A13766" i="6"/>
  <c r="A13767" i="6"/>
  <c r="A13768" i="6"/>
  <c r="A13769" i="6"/>
  <c r="A13770" i="6"/>
  <c r="A13771" i="6"/>
  <c r="A13772" i="6"/>
  <c r="A13773" i="6"/>
  <c r="A13774" i="6"/>
  <c r="A13775" i="6"/>
  <c r="A13776" i="6"/>
  <c r="A13777" i="6"/>
  <c r="A13778" i="6"/>
  <c r="A13779" i="6"/>
  <c r="A13780" i="6"/>
  <c r="A13781" i="6"/>
  <c r="A13782" i="6"/>
  <c r="A13783" i="6"/>
  <c r="A13784" i="6"/>
  <c r="A13785" i="6"/>
  <c r="A13786" i="6"/>
  <c r="A13787" i="6"/>
  <c r="A13788" i="6"/>
  <c r="A13789" i="6"/>
  <c r="A13790" i="6"/>
  <c r="A13791" i="6"/>
  <c r="A13792" i="6"/>
  <c r="A13793" i="6"/>
  <c r="A13794" i="6"/>
  <c r="A13795" i="6"/>
  <c r="A13796" i="6"/>
  <c r="A13797" i="6"/>
  <c r="A13798" i="6"/>
  <c r="A13799" i="6"/>
  <c r="A13800" i="6"/>
  <c r="A13801" i="6"/>
  <c r="A13802" i="6"/>
  <c r="A13803" i="6"/>
  <c r="A13804" i="6"/>
  <c r="A13805" i="6"/>
  <c r="A13806" i="6"/>
  <c r="A13807" i="6"/>
  <c r="A13808" i="6"/>
  <c r="A13809" i="6"/>
  <c r="A13810" i="6"/>
  <c r="A13811" i="6"/>
  <c r="A13812" i="6"/>
  <c r="A13813" i="6"/>
  <c r="A13814" i="6"/>
  <c r="A13815" i="6"/>
  <c r="A13816" i="6"/>
  <c r="A13817" i="6"/>
  <c r="A13818" i="6"/>
  <c r="A13819" i="6"/>
  <c r="A13820" i="6"/>
  <c r="A13821" i="6"/>
  <c r="A13822" i="6"/>
  <c r="A13823" i="6"/>
  <c r="A13824" i="6"/>
  <c r="A13825" i="6"/>
  <c r="A13826" i="6"/>
  <c r="A13827" i="6"/>
  <c r="A13828" i="6"/>
  <c r="A13829" i="6"/>
  <c r="A13830" i="6"/>
  <c r="A13831" i="6"/>
  <c r="A13832" i="6"/>
  <c r="A13833" i="6"/>
  <c r="A13834" i="6"/>
  <c r="A13835" i="6"/>
  <c r="A13836" i="6"/>
  <c r="A13837" i="6"/>
  <c r="A13838" i="6"/>
  <c r="A13839" i="6"/>
  <c r="A13840" i="6"/>
  <c r="A13841" i="6"/>
  <c r="A13842" i="6"/>
  <c r="A13843" i="6"/>
  <c r="A13844" i="6"/>
  <c r="A13845" i="6"/>
  <c r="A13846" i="6"/>
  <c r="A13847" i="6"/>
  <c r="A13848" i="6"/>
  <c r="A13849" i="6"/>
  <c r="A13850" i="6"/>
  <c r="A13851" i="6"/>
  <c r="A13852" i="6"/>
  <c r="A13853" i="6"/>
  <c r="A13854" i="6"/>
  <c r="A13855" i="6"/>
  <c r="A13856" i="6"/>
  <c r="A13857" i="6"/>
  <c r="A13858" i="6"/>
  <c r="A13859" i="6"/>
  <c r="A13860" i="6"/>
  <c r="A13861" i="6"/>
  <c r="A13862" i="6"/>
  <c r="A13863" i="6"/>
  <c r="A13864" i="6"/>
  <c r="A13865" i="6"/>
  <c r="A13866" i="6"/>
  <c r="A13867" i="6"/>
  <c r="A13868" i="6"/>
  <c r="A13869" i="6"/>
  <c r="A13870" i="6"/>
  <c r="A13871" i="6"/>
  <c r="A13872" i="6"/>
  <c r="A13873" i="6"/>
  <c r="A13874" i="6"/>
  <c r="A13875" i="6"/>
  <c r="A13876" i="6"/>
  <c r="A13877" i="6"/>
  <c r="A13878" i="6"/>
  <c r="A13879" i="6"/>
  <c r="A13880" i="6"/>
  <c r="A13881" i="6"/>
  <c r="A13882" i="6"/>
  <c r="A13883" i="6"/>
  <c r="A13884" i="6"/>
  <c r="A13885" i="6"/>
  <c r="A13886" i="6"/>
  <c r="A13887" i="6"/>
  <c r="A13888" i="6"/>
  <c r="A13889" i="6"/>
  <c r="A13890" i="6"/>
  <c r="A13891" i="6"/>
  <c r="A13892" i="6"/>
  <c r="A13893" i="6"/>
  <c r="A13894" i="6"/>
  <c r="A13895" i="6"/>
  <c r="A13896" i="6"/>
  <c r="A13897" i="6"/>
  <c r="A13898" i="6"/>
  <c r="A13899" i="6"/>
  <c r="A13900" i="6"/>
  <c r="A13901" i="6"/>
  <c r="A13902" i="6"/>
  <c r="A13903" i="6"/>
  <c r="A13904" i="6"/>
  <c r="A13905" i="6"/>
  <c r="A13906" i="6"/>
  <c r="A13907" i="6"/>
  <c r="A13908" i="6"/>
  <c r="A13909" i="6"/>
  <c r="A13910" i="6"/>
  <c r="A13911" i="6"/>
  <c r="A13912" i="6"/>
  <c r="A13913" i="6"/>
  <c r="A13914" i="6"/>
  <c r="A13915" i="6"/>
  <c r="A13916" i="6"/>
  <c r="A13917" i="6"/>
  <c r="A13918" i="6"/>
  <c r="A13919" i="6"/>
  <c r="A13920" i="6"/>
  <c r="A13921" i="6"/>
  <c r="A13922" i="6"/>
  <c r="A13923" i="6"/>
  <c r="A13924" i="6"/>
  <c r="A13925" i="6"/>
  <c r="A13926" i="6"/>
  <c r="A13927" i="6"/>
  <c r="A13928" i="6"/>
  <c r="A13929" i="6"/>
  <c r="A13930" i="6"/>
  <c r="A13931" i="6"/>
  <c r="A13932" i="6"/>
  <c r="A13933" i="6"/>
  <c r="A13934" i="6"/>
  <c r="A13935" i="6"/>
  <c r="A13936" i="6"/>
  <c r="A13937" i="6"/>
  <c r="A13938" i="6"/>
  <c r="A13939" i="6"/>
  <c r="A13940" i="6"/>
  <c r="A13941" i="6"/>
  <c r="A13942" i="6"/>
  <c r="A13943" i="6"/>
  <c r="A13944" i="6"/>
  <c r="A13945" i="6"/>
  <c r="A13946" i="6"/>
  <c r="A13947" i="6"/>
  <c r="A13948" i="6"/>
  <c r="A13949" i="6"/>
  <c r="A13950" i="6"/>
  <c r="A13951" i="6"/>
  <c r="A13952" i="6"/>
  <c r="A13953" i="6"/>
  <c r="A13954" i="6"/>
  <c r="A13955" i="6"/>
  <c r="A13956" i="6"/>
  <c r="A13957" i="6"/>
  <c r="A13958" i="6"/>
  <c r="A13959" i="6"/>
  <c r="A13960" i="6"/>
  <c r="A13961" i="6"/>
  <c r="A13962" i="6"/>
  <c r="A13963" i="6"/>
  <c r="A13964" i="6"/>
  <c r="A13965" i="6"/>
  <c r="A13966" i="6"/>
  <c r="A13967" i="6"/>
  <c r="A13968" i="6"/>
  <c r="A13969" i="6"/>
  <c r="A13970" i="6"/>
  <c r="A13971" i="6"/>
  <c r="A13972" i="6"/>
  <c r="A13973" i="6"/>
  <c r="A13974" i="6"/>
  <c r="A13975" i="6"/>
  <c r="A13976" i="6"/>
  <c r="A13977" i="6"/>
  <c r="A13978" i="6"/>
  <c r="A13979" i="6"/>
  <c r="A13980" i="6"/>
  <c r="A13981" i="6"/>
  <c r="A13982" i="6"/>
  <c r="A13983" i="6"/>
  <c r="A13984" i="6"/>
  <c r="A13985" i="6"/>
  <c r="A13986" i="6"/>
  <c r="A13987" i="6"/>
  <c r="A13988" i="6"/>
  <c r="A13989" i="6"/>
  <c r="A13990" i="6"/>
  <c r="A13991" i="6"/>
  <c r="A13992" i="6"/>
  <c r="A13993" i="6"/>
  <c r="A13994" i="6"/>
  <c r="A13995" i="6"/>
  <c r="A13996" i="6"/>
  <c r="A13997" i="6"/>
  <c r="A13998" i="6"/>
  <c r="A13999" i="6"/>
  <c r="A14000" i="6"/>
  <c r="A14001" i="6"/>
  <c r="A14002" i="6"/>
  <c r="A14003" i="6"/>
  <c r="A14004" i="6"/>
  <c r="A14005" i="6"/>
  <c r="A14006" i="6"/>
  <c r="A14007" i="6"/>
  <c r="A14008" i="6"/>
  <c r="A14009" i="6"/>
  <c r="A14010" i="6"/>
  <c r="A14011" i="6"/>
  <c r="A14012" i="6"/>
  <c r="A14013" i="6"/>
  <c r="A14014" i="6"/>
  <c r="A14015" i="6"/>
  <c r="A14016" i="6"/>
  <c r="A14017" i="6"/>
  <c r="A14018" i="6"/>
  <c r="A14019" i="6"/>
  <c r="A14020" i="6"/>
  <c r="A14021" i="6"/>
  <c r="A14022" i="6"/>
  <c r="A14023" i="6"/>
  <c r="A14024" i="6"/>
  <c r="A14025" i="6"/>
  <c r="A14026" i="6"/>
  <c r="A14027" i="6"/>
  <c r="A14028" i="6"/>
  <c r="A14029" i="6"/>
  <c r="A14030" i="6"/>
  <c r="A14031" i="6"/>
  <c r="A14032" i="6"/>
  <c r="A14033" i="6"/>
  <c r="A14034" i="6"/>
  <c r="A14035" i="6"/>
  <c r="A14036" i="6"/>
  <c r="A14037" i="6"/>
  <c r="A14038" i="6"/>
  <c r="A14039" i="6"/>
  <c r="A14040" i="6"/>
  <c r="A14041" i="6"/>
  <c r="A14042" i="6"/>
  <c r="A14043" i="6"/>
  <c r="A14044" i="6"/>
  <c r="A14045" i="6"/>
  <c r="A14046" i="6"/>
  <c r="A14047" i="6"/>
  <c r="A14048" i="6"/>
  <c r="A14049" i="6"/>
  <c r="A14050" i="6"/>
  <c r="A14051" i="6"/>
  <c r="A14052" i="6"/>
  <c r="A14053" i="6"/>
  <c r="A14054" i="6"/>
  <c r="A14055" i="6"/>
  <c r="A14056" i="6"/>
  <c r="A14057" i="6"/>
  <c r="A14058" i="6"/>
  <c r="A14059" i="6"/>
  <c r="A14060" i="6"/>
  <c r="A14061" i="6"/>
  <c r="A14062" i="6"/>
  <c r="A14063" i="6"/>
  <c r="A14064" i="6"/>
  <c r="A14065" i="6"/>
  <c r="A14066" i="6"/>
  <c r="A14067" i="6"/>
  <c r="A14068" i="6"/>
  <c r="A14069" i="6"/>
  <c r="A14070" i="6"/>
  <c r="A14071" i="6"/>
  <c r="A14072" i="6"/>
  <c r="A14073" i="6"/>
  <c r="A14074" i="6"/>
  <c r="A14075" i="6"/>
  <c r="A14076" i="6"/>
  <c r="A14077" i="6"/>
  <c r="A14078" i="6"/>
  <c r="A14079" i="6"/>
  <c r="A14080" i="6"/>
  <c r="A14081" i="6"/>
  <c r="A14082" i="6"/>
  <c r="A14083" i="6"/>
  <c r="A14084" i="6"/>
  <c r="A14085" i="6"/>
  <c r="A14086" i="6"/>
  <c r="A14087" i="6"/>
  <c r="A14088" i="6"/>
  <c r="A14089" i="6"/>
  <c r="A14090" i="6"/>
  <c r="A14091" i="6"/>
  <c r="A14092" i="6"/>
  <c r="A14093" i="6"/>
  <c r="A14094" i="6"/>
  <c r="A14095" i="6"/>
  <c r="A14096" i="6"/>
  <c r="A14097" i="6"/>
  <c r="A14098" i="6"/>
  <c r="A14099" i="6"/>
  <c r="A14100" i="6"/>
  <c r="A14101" i="6"/>
  <c r="A14102" i="6"/>
  <c r="A14103" i="6"/>
  <c r="A14104" i="6"/>
  <c r="A14105" i="6"/>
  <c r="A14106" i="6"/>
  <c r="A14107" i="6"/>
  <c r="A14108" i="6"/>
  <c r="A14109" i="6"/>
  <c r="A14110" i="6"/>
  <c r="A14111" i="6"/>
  <c r="A14112" i="6"/>
  <c r="A14113" i="6"/>
  <c r="A14114" i="6"/>
  <c r="A14115" i="6"/>
  <c r="A14116" i="6"/>
  <c r="A14117" i="6"/>
  <c r="A14118" i="6"/>
  <c r="A14119" i="6"/>
  <c r="A14120" i="6"/>
  <c r="A14121" i="6"/>
  <c r="A14122" i="6"/>
  <c r="A14123" i="6"/>
  <c r="A14124" i="6"/>
  <c r="A14125" i="6"/>
  <c r="A14126" i="6"/>
  <c r="A14127" i="6"/>
  <c r="A14128" i="6"/>
  <c r="A14129" i="6"/>
  <c r="A14130" i="6"/>
  <c r="A14131" i="6"/>
  <c r="A14132" i="6"/>
  <c r="A14133" i="6"/>
  <c r="A14134" i="6"/>
  <c r="A14135" i="6"/>
  <c r="A14136" i="6"/>
  <c r="A14137" i="6"/>
  <c r="A14138" i="6"/>
  <c r="A14139" i="6"/>
  <c r="A14140" i="6"/>
  <c r="A14141" i="6"/>
  <c r="A14142" i="6"/>
  <c r="A14143" i="6"/>
  <c r="A14144" i="6"/>
  <c r="A14145" i="6"/>
  <c r="A14146" i="6"/>
  <c r="A14147" i="6"/>
  <c r="A14148" i="6"/>
  <c r="A14149" i="6"/>
  <c r="A14150" i="6"/>
  <c r="A14151" i="6"/>
  <c r="A14152" i="6"/>
  <c r="A14153" i="6"/>
  <c r="A14154" i="6"/>
  <c r="A14155" i="6"/>
  <c r="A14156" i="6"/>
  <c r="A14157" i="6"/>
  <c r="A14158" i="6"/>
  <c r="A14159" i="6"/>
  <c r="A14160" i="6"/>
  <c r="A14161" i="6"/>
  <c r="A14162" i="6"/>
  <c r="A14163" i="6"/>
  <c r="A14164" i="6"/>
  <c r="A14165" i="6"/>
  <c r="A14166" i="6"/>
  <c r="A14167" i="6"/>
  <c r="A14168" i="6"/>
  <c r="A14169" i="6"/>
  <c r="A14170" i="6"/>
  <c r="A14171" i="6"/>
  <c r="A14172" i="6"/>
  <c r="A14173" i="6"/>
  <c r="A14174" i="6"/>
  <c r="A14175" i="6"/>
  <c r="A14176" i="6"/>
  <c r="A14177" i="6"/>
  <c r="A14178" i="6"/>
  <c r="A14179" i="6"/>
  <c r="A14180" i="6"/>
  <c r="A14181" i="6"/>
  <c r="A14182" i="6"/>
  <c r="A14183" i="6"/>
  <c r="A14184" i="6"/>
  <c r="A14185" i="6"/>
  <c r="A14186" i="6"/>
  <c r="A14187" i="6"/>
  <c r="A14188" i="6"/>
  <c r="A14189" i="6"/>
  <c r="A14190" i="6"/>
  <c r="A14191" i="6"/>
  <c r="A14192" i="6"/>
  <c r="A14193" i="6"/>
  <c r="A14194" i="6"/>
  <c r="A14195" i="6"/>
  <c r="A14196" i="6"/>
  <c r="A14197" i="6"/>
  <c r="A14198" i="6"/>
  <c r="A14199" i="6"/>
  <c r="A14200" i="6"/>
  <c r="A14201" i="6"/>
  <c r="A14202" i="6"/>
  <c r="A14203" i="6"/>
  <c r="A14204" i="6"/>
  <c r="A14205" i="6"/>
  <c r="A14206" i="6"/>
  <c r="A14207" i="6"/>
  <c r="A14208" i="6"/>
  <c r="A14209" i="6"/>
  <c r="A14210" i="6"/>
  <c r="A14211" i="6"/>
  <c r="A14212" i="6"/>
  <c r="A14213" i="6"/>
  <c r="A14214" i="6"/>
  <c r="A14215" i="6"/>
  <c r="A14216" i="6"/>
  <c r="A14217" i="6"/>
  <c r="A14218" i="6"/>
  <c r="A14219" i="6"/>
  <c r="A14220" i="6"/>
  <c r="A14221" i="6"/>
  <c r="A14222" i="6"/>
  <c r="A14223" i="6"/>
  <c r="A14224" i="6"/>
  <c r="A14225" i="6"/>
  <c r="A14226" i="6"/>
  <c r="A14227" i="6"/>
  <c r="A14228" i="6"/>
  <c r="A14229" i="6"/>
  <c r="A14230" i="6"/>
  <c r="A14231" i="6"/>
  <c r="A14232" i="6"/>
  <c r="A14233" i="6"/>
  <c r="A14234" i="6"/>
  <c r="A14235" i="6"/>
  <c r="A14236" i="6"/>
  <c r="A14237" i="6"/>
  <c r="A14238" i="6"/>
  <c r="A14239" i="6"/>
  <c r="A14240" i="6"/>
  <c r="A14241" i="6"/>
  <c r="A14242" i="6"/>
  <c r="A14243" i="6"/>
  <c r="A14244" i="6"/>
  <c r="A14245" i="6"/>
  <c r="A14246" i="6"/>
  <c r="A14247" i="6"/>
  <c r="A14248" i="6"/>
  <c r="A14249" i="6"/>
  <c r="A14250" i="6"/>
  <c r="A14251" i="6"/>
  <c r="A14252" i="6"/>
  <c r="A14253" i="6"/>
  <c r="A14254" i="6"/>
  <c r="A14255" i="6"/>
  <c r="A14256" i="6"/>
  <c r="A14257" i="6"/>
  <c r="A14258" i="6"/>
  <c r="A14259" i="6"/>
  <c r="A14260" i="6"/>
  <c r="A14261" i="6"/>
  <c r="A14262" i="6"/>
  <c r="A14263" i="6"/>
  <c r="A14264" i="6"/>
  <c r="A14265" i="6"/>
  <c r="A14266" i="6"/>
  <c r="A14267" i="6"/>
  <c r="A14268" i="6"/>
  <c r="A14269" i="6"/>
  <c r="A14270" i="6"/>
  <c r="A14271" i="6"/>
  <c r="A14272" i="6"/>
  <c r="A14273" i="6"/>
  <c r="A14274" i="6"/>
  <c r="A14275" i="6"/>
  <c r="A14276" i="6"/>
  <c r="A14277" i="6"/>
  <c r="A14278" i="6"/>
  <c r="A14279" i="6"/>
  <c r="A14280" i="6"/>
  <c r="A14281" i="6"/>
  <c r="A14282" i="6"/>
  <c r="A14283" i="6"/>
  <c r="A14284" i="6"/>
  <c r="A14285" i="6"/>
  <c r="A14286" i="6"/>
  <c r="A14287" i="6"/>
  <c r="A14288" i="6"/>
  <c r="A14289" i="6"/>
  <c r="A14290" i="6"/>
  <c r="A14291" i="6"/>
  <c r="A14292" i="6"/>
  <c r="A14293" i="6"/>
  <c r="A14294" i="6"/>
  <c r="A14295" i="6"/>
  <c r="A14296" i="6"/>
  <c r="A14297" i="6"/>
  <c r="A14298" i="6"/>
  <c r="A14299" i="6"/>
  <c r="A14300" i="6"/>
  <c r="A14301" i="6"/>
  <c r="A14302" i="6"/>
  <c r="A14303" i="6"/>
  <c r="A14304" i="6"/>
  <c r="A14305" i="6"/>
  <c r="A14306" i="6"/>
  <c r="A14307" i="6"/>
  <c r="A14308" i="6"/>
  <c r="A14309" i="6"/>
  <c r="A14310" i="6"/>
  <c r="A14311" i="6"/>
  <c r="A14312" i="6"/>
  <c r="A14313" i="6"/>
  <c r="A14314" i="6"/>
  <c r="A14315" i="6"/>
  <c r="A14316" i="6"/>
  <c r="A14317" i="6"/>
  <c r="A14318" i="6"/>
  <c r="A14319" i="6"/>
  <c r="A14320" i="6"/>
  <c r="A14321" i="6"/>
  <c r="A14322" i="6"/>
  <c r="A14323" i="6"/>
  <c r="A14324" i="6"/>
  <c r="A14325" i="6"/>
  <c r="A14326" i="6"/>
  <c r="A14327" i="6"/>
  <c r="A14328" i="6"/>
  <c r="A14329" i="6"/>
  <c r="A14330" i="6"/>
  <c r="A14331" i="6"/>
  <c r="A14332" i="6"/>
  <c r="A14333" i="6"/>
  <c r="A14334" i="6"/>
  <c r="A14335" i="6"/>
  <c r="A14336" i="6"/>
  <c r="A14337" i="6"/>
  <c r="A14338" i="6"/>
  <c r="A14339" i="6"/>
  <c r="A14340" i="6"/>
  <c r="A14341" i="6"/>
  <c r="A14342" i="6"/>
  <c r="A14343" i="6"/>
  <c r="A14344" i="6"/>
  <c r="A14345" i="6"/>
  <c r="A14346" i="6"/>
  <c r="A14347" i="6"/>
  <c r="A14348" i="6"/>
  <c r="A14349" i="6"/>
  <c r="A14350" i="6"/>
  <c r="A14351" i="6"/>
  <c r="A14352" i="6"/>
  <c r="A14353" i="6"/>
  <c r="A14354" i="6"/>
  <c r="A14355" i="6"/>
  <c r="A14356" i="6"/>
  <c r="A14357" i="6"/>
  <c r="A14358" i="6"/>
  <c r="A14359" i="6"/>
  <c r="A14360" i="6"/>
  <c r="A14361" i="6"/>
  <c r="A14362" i="6"/>
  <c r="A14363" i="6"/>
  <c r="A14364" i="6"/>
  <c r="A14365" i="6"/>
  <c r="A14366" i="6"/>
  <c r="A14367" i="6"/>
  <c r="A14368" i="6"/>
  <c r="A14369" i="6"/>
  <c r="A14370" i="6"/>
  <c r="A14371" i="6"/>
  <c r="A14372" i="6"/>
  <c r="A14373" i="6"/>
  <c r="A14374" i="6"/>
  <c r="A14375" i="6"/>
  <c r="A14376" i="6"/>
  <c r="A14377" i="6"/>
  <c r="A14378" i="6"/>
  <c r="A14379" i="6"/>
  <c r="A14380" i="6"/>
  <c r="A14381" i="6"/>
  <c r="A14382" i="6"/>
  <c r="A14383" i="6"/>
  <c r="A14384" i="6"/>
  <c r="A14385" i="6"/>
  <c r="A14386" i="6"/>
  <c r="A14387" i="6"/>
  <c r="A14388" i="6"/>
  <c r="A14389" i="6"/>
  <c r="A14390" i="6"/>
  <c r="A14391" i="6"/>
  <c r="A14392" i="6"/>
  <c r="A14393" i="6"/>
  <c r="A14394" i="6"/>
  <c r="A14395" i="6"/>
  <c r="A14396" i="6"/>
  <c r="A14397" i="6"/>
  <c r="A14398" i="6"/>
  <c r="A14399" i="6"/>
  <c r="A14400" i="6"/>
  <c r="A14401" i="6"/>
  <c r="A14402" i="6"/>
  <c r="A14403" i="6"/>
  <c r="A14404" i="6"/>
  <c r="A14405" i="6"/>
  <c r="A14406" i="6"/>
  <c r="A14407" i="6"/>
  <c r="A14408" i="6"/>
  <c r="A14409" i="6"/>
  <c r="A14410" i="6"/>
  <c r="A14411" i="6"/>
  <c r="A14412" i="6"/>
  <c r="A14413" i="6"/>
  <c r="A14414" i="6"/>
  <c r="A14415" i="6"/>
  <c r="A14416" i="6"/>
  <c r="A14417" i="6"/>
  <c r="A14418" i="6"/>
  <c r="A14419" i="6"/>
  <c r="A14420" i="6"/>
  <c r="A14421" i="6"/>
  <c r="A14422" i="6"/>
  <c r="A14423" i="6"/>
  <c r="A14424" i="6"/>
  <c r="A14425" i="6"/>
  <c r="A14426" i="6"/>
  <c r="A14427" i="6"/>
  <c r="A14428" i="6"/>
  <c r="A14429" i="6"/>
  <c r="A14430" i="6"/>
  <c r="A14431" i="6"/>
  <c r="A14432" i="6"/>
  <c r="A14433" i="6"/>
  <c r="A14434" i="6"/>
  <c r="A14435" i="6"/>
  <c r="A14436" i="6"/>
  <c r="A14437" i="6"/>
  <c r="A14438" i="6"/>
  <c r="A14439" i="6"/>
  <c r="A14440" i="6"/>
  <c r="A14441" i="6"/>
  <c r="A14442" i="6"/>
  <c r="A14443" i="6"/>
  <c r="A14444" i="6"/>
  <c r="A14445" i="6"/>
  <c r="A14446" i="6"/>
  <c r="A14447" i="6"/>
  <c r="A14448" i="6"/>
  <c r="A14449" i="6"/>
  <c r="A14450" i="6"/>
  <c r="A14451" i="6"/>
  <c r="A14452" i="6"/>
  <c r="A14453" i="6"/>
  <c r="A14454" i="6"/>
  <c r="A14455" i="6"/>
  <c r="A14456" i="6"/>
  <c r="A14457" i="6"/>
  <c r="A14458" i="6"/>
  <c r="A14459" i="6"/>
  <c r="A14460" i="6"/>
  <c r="A14461" i="6"/>
  <c r="A14462" i="6"/>
  <c r="A14463" i="6"/>
  <c r="A14464" i="6"/>
  <c r="A14465" i="6"/>
  <c r="A14466" i="6"/>
  <c r="A14467" i="6"/>
  <c r="A14468" i="6"/>
  <c r="A14469" i="6"/>
  <c r="A14470" i="6"/>
  <c r="A14471" i="6"/>
  <c r="A14472" i="6"/>
  <c r="A14473" i="6"/>
  <c r="A14474" i="6"/>
  <c r="A14475" i="6"/>
  <c r="A14476" i="6"/>
  <c r="A14477" i="6"/>
  <c r="A14478" i="6"/>
  <c r="A14479" i="6"/>
  <c r="A14480" i="6"/>
  <c r="A14481" i="6"/>
  <c r="A14482" i="6"/>
  <c r="A14483" i="6"/>
  <c r="A14484" i="6"/>
  <c r="A14485" i="6"/>
  <c r="A14486" i="6"/>
  <c r="A14487" i="6"/>
  <c r="A14488" i="6"/>
  <c r="A14489" i="6"/>
  <c r="A14490" i="6"/>
  <c r="A14491" i="6"/>
  <c r="A14492" i="6"/>
  <c r="A14493" i="6"/>
  <c r="A14494" i="6"/>
  <c r="A14495" i="6"/>
  <c r="A14496" i="6"/>
  <c r="A14497" i="6"/>
  <c r="A14498" i="6"/>
  <c r="A14499" i="6"/>
  <c r="A14500" i="6"/>
  <c r="A14501" i="6"/>
  <c r="A14502" i="6"/>
  <c r="A14503" i="6"/>
  <c r="A14504" i="6"/>
  <c r="A14505" i="6"/>
  <c r="A14506" i="6"/>
  <c r="A14507" i="6"/>
  <c r="A14508" i="6"/>
  <c r="A14509" i="6"/>
  <c r="A14510" i="6"/>
  <c r="A14511" i="6"/>
  <c r="A14512" i="6"/>
  <c r="A14513" i="6"/>
  <c r="A14514" i="6"/>
  <c r="A14515" i="6"/>
  <c r="A14516" i="6"/>
  <c r="A14517" i="6"/>
  <c r="A14518" i="6"/>
  <c r="A14519" i="6"/>
  <c r="A14520" i="6"/>
  <c r="A14521" i="6"/>
  <c r="A14522" i="6"/>
  <c r="A14523" i="6"/>
  <c r="A14524" i="6"/>
  <c r="A14525" i="6"/>
  <c r="A14526" i="6"/>
  <c r="A14527" i="6"/>
  <c r="A14528" i="6"/>
  <c r="A14529" i="6"/>
  <c r="A14530" i="6"/>
  <c r="A14531" i="6"/>
  <c r="A14532" i="6"/>
  <c r="A14533" i="6"/>
  <c r="A14534" i="6"/>
  <c r="A14535" i="6"/>
  <c r="A14536" i="6"/>
  <c r="A14537" i="6"/>
  <c r="A14538" i="6"/>
  <c r="A14539" i="6"/>
  <c r="A14540" i="6"/>
  <c r="A14541" i="6"/>
  <c r="A14542" i="6"/>
  <c r="A14543" i="6"/>
  <c r="A14544" i="6"/>
  <c r="A14545" i="6"/>
  <c r="A14546" i="6"/>
  <c r="A14547" i="6"/>
  <c r="A14548" i="6"/>
  <c r="A14549" i="6"/>
  <c r="A14550" i="6"/>
  <c r="A14551" i="6"/>
  <c r="A14552" i="6"/>
  <c r="A14553" i="6"/>
  <c r="A14554" i="6"/>
  <c r="A14555" i="6"/>
  <c r="A14556" i="6"/>
  <c r="A14557" i="6"/>
  <c r="A14558" i="6"/>
  <c r="A14559" i="6"/>
  <c r="A14560" i="6"/>
  <c r="A14561" i="6"/>
  <c r="A14562" i="6"/>
  <c r="A14563" i="6"/>
  <c r="A14564" i="6"/>
  <c r="A14565" i="6"/>
  <c r="A14566" i="6"/>
  <c r="A14567" i="6"/>
  <c r="A14568" i="6"/>
  <c r="A14569" i="6"/>
  <c r="A14570" i="6"/>
  <c r="A14571" i="6"/>
  <c r="A14572" i="6"/>
  <c r="A14573" i="6"/>
  <c r="A14574" i="6"/>
  <c r="A14575" i="6"/>
  <c r="A14576" i="6"/>
  <c r="A14577" i="6"/>
  <c r="A14578" i="6"/>
  <c r="A14579" i="6"/>
  <c r="A14580" i="6"/>
  <c r="A14581" i="6"/>
  <c r="A14582" i="6"/>
  <c r="A14583" i="6"/>
  <c r="A14584" i="6"/>
  <c r="A14585" i="6"/>
  <c r="A14586" i="6"/>
  <c r="A14587" i="6"/>
  <c r="A14588" i="6"/>
  <c r="A14589" i="6"/>
  <c r="A14590" i="6"/>
  <c r="A14591" i="6"/>
  <c r="A14592" i="6"/>
  <c r="A14593" i="6"/>
  <c r="A14594" i="6"/>
  <c r="A14595" i="6"/>
  <c r="A14596" i="6"/>
  <c r="A14597" i="6"/>
  <c r="A14598" i="6"/>
  <c r="A14599" i="6"/>
  <c r="A14600" i="6"/>
  <c r="A14601" i="6"/>
  <c r="A14602" i="6"/>
  <c r="A14603" i="6"/>
  <c r="A14604" i="6"/>
  <c r="A14605" i="6"/>
  <c r="A14606" i="6"/>
  <c r="A14607" i="6"/>
  <c r="A14608" i="6"/>
  <c r="A14609" i="6"/>
  <c r="A14610" i="6"/>
  <c r="A14611" i="6"/>
  <c r="A14612" i="6"/>
  <c r="A14613" i="6"/>
  <c r="A14614" i="6"/>
  <c r="A14615" i="6"/>
  <c r="A14616" i="6"/>
  <c r="A14617" i="6"/>
  <c r="A14618" i="6"/>
  <c r="A14619" i="6"/>
  <c r="A14620" i="6"/>
  <c r="A14621" i="6"/>
  <c r="A14622" i="6"/>
  <c r="A14623" i="6"/>
  <c r="A14624" i="6"/>
  <c r="A14625" i="6"/>
  <c r="A14626" i="6"/>
  <c r="A14627" i="6"/>
  <c r="A14628" i="6"/>
  <c r="A14629" i="6"/>
  <c r="A14630" i="6"/>
  <c r="A14631" i="6"/>
  <c r="A14632" i="6"/>
  <c r="A14633" i="6"/>
  <c r="A14634" i="6"/>
  <c r="A14635" i="6"/>
  <c r="A14636" i="6"/>
  <c r="A14637" i="6"/>
  <c r="A14638" i="6"/>
  <c r="A14639" i="6"/>
  <c r="A14640" i="6"/>
  <c r="A14641" i="6"/>
  <c r="A14642" i="6"/>
  <c r="A14643" i="6"/>
  <c r="A14644" i="6"/>
  <c r="A14645" i="6"/>
  <c r="A14646" i="6"/>
  <c r="A14647" i="6"/>
  <c r="A14648" i="6"/>
  <c r="A14649" i="6"/>
  <c r="A14650" i="6"/>
  <c r="A14651" i="6"/>
  <c r="A14652" i="6"/>
  <c r="A14653" i="6"/>
  <c r="A14654" i="6"/>
  <c r="A14655" i="6"/>
  <c r="A14656" i="6"/>
  <c r="A14657" i="6"/>
  <c r="A14658" i="6"/>
  <c r="A14659" i="6"/>
  <c r="A14660" i="6"/>
  <c r="A14661" i="6"/>
  <c r="A14662" i="6"/>
  <c r="A14663" i="6"/>
  <c r="A14664" i="6"/>
  <c r="A14665" i="6"/>
  <c r="A14666" i="6"/>
  <c r="A14667" i="6"/>
  <c r="A14668" i="6"/>
  <c r="A14669" i="6"/>
  <c r="A14670" i="6"/>
  <c r="A14671" i="6"/>
  <c r="A14672" i="6"/>
  <c r="A14673" i="6"/>
  <c r="A14674" i="6"/>
  <c r="A14675" i="6"/>
  <c r="A14676" i="6"/>
  <c r="A14677" i="6"/>
  <c r="A14678" i="6"/>
  <c r="A14679" i="6"/>
  <c r="A14680" i="6"/>
  <c r="A14681" i="6"/>
  <c r="A14682" i="6"/>
  <c r="A14683" i="6"/>
  <c r="A14684" i="6"/>
  <c r="A14685" i="6"/>
  <c r="A14686" i="6"/>
  <c r="A14687" i="6"/>
  <c r="A14688" i="6"/>
  <c r="A14689" i="6"/>
  <c r="A14690" i="6"/>
  <c r="A14691" i="6"/>
  <c r="A14692" i="6"/>
  <c r="A14693" i="6"/>
  <c r="A14694" i="6"/>
  <c r="A14695" i="6"/>
  <c r="A14696" i="6"/>
  <c r="A14697" i="6"/>
  <c r="A14698" i="6"/>
  <c r="A14699" i="6"/>
  <c r="A14700" i="6"/>
  <c r="A14701" i="6"/>
  <c r="A14702" i="6"/>
  <c r="A14703" i="6"/>
  <c r="A14704" i="6"/>
  <c r="A14705" i="6"/>
  <c r="A14706" i="6"/>
  <c r="A14707" i="6"/>
  <c r="A14708" i="6"/>
  <c r="A14709" i="6"/>
  <c r="A14710" i="6"/>
  <c r="A14711" i="6"/>
  <c r="A14712" i="6"/>
  <c r="A14713" i="6"/>
  <c r="A14714" i="6"/>
  <c r="A14715" i="6"/>
  <c r="A14716" i="6"/>
  <c r="A14717" i="6"/>
  <c r="A14718" i="6"/>
  <c r="A14719" i="6"/>
  <c r="A14720" i="6"/>
  <c r="A14721" i="6"/>
  <c r="A14722" i="6"/>
  <c r="A14723" i="6"/>
  <c r="A14724" i="6"/>
  <c r="A14725" i="6"/>
  <c r="A14726" i="6"/>
  <c r="A14727" i="6"/>
  <c r="A14728" i="6"/>
  <c r="A14729" i="6"/>
  <c r="A14730" i="6"/>
  <c r="A14731" i="6"/>
  <c r="A14732" i="6"/>
  <c r="A14733" i="6"/>
  <c r="A14734" i="6"/>
  <c r="A14735" i="6"/>
  <c r="A14736" i="6"/>
  <c r="A14737" i="6"/>
  <c r="A14738" i="6"/>
  <c r="A14739" i="6"/>
  <c r="A14740" i="6"/>
  <c r="A14741" i="6"/>
  <c r="A14742" i="6"/>
  <c r="A14743" i="6"/>
  <c r="A14744" i="6"/>
  <c r="A14745" i="6"/>
  <c r="A14746" i="6"/>
  <c r="A14747" i="6"/>
  <c r="A14748" i="6"/>
  <c r="A14749" i="6"/>
  <c r="A14750" i="6"/>
  <c r="A14751" i="6"/>
  <c r="A14752" i="6"/>
  <c r="A14753" i="6"/>
  <c r="A14754" i="6"/>
  <c r="A14755" i="6"/>
  <c r="A14756" i="6"/>
  <c r="A14757" i="6"/>
  <c r="A14758" i="6"/>
  <c r="A14759" i="6"/>
  <c r="A14760" i="6"/>
  <c r="A14761" i="6"/>
  <c r="A14762" i="6"/>
  <c r="A14763" i="6"/>
  <c r="A14764" i="6"/>
  <c r="A14765" i="6"/>
  <c r="A14766" i="6"/>
  <c r="A14767" i="6"/>
  <c r="A14768" i="6"/>
  <c r="A14769" i="6"/>
  <c r="A14770" i="6"/>
  <c r="A14771" i="6"/>
  <c r="A14772" i="6"/>
  <c r="A14773" i="6"/>
  <c r="A14774" i="6"/>
  <c r="A14775" i="6"/>
  <c r="A14776" i="6"/>
  <c r="A14777" i="6"/>
  <c r="A14778" i="6"/>
  <c r="A14779" i="6"/>
  <c r="A14780" i="6"/>
  <c r="A14781" i="6"/>
  <c r="A14782" i="6"/>
  <c r="A14783" i="6"/>
  <c r="A14784" i="6"/>
  <c r="A14785" i="6"/>
  <c r="A14786" i="6"/>
  <c r="A14787" i="6"/>
  <c r="A14788" i="6"/>
  <c r="A14789" i="6"/>
  <c r="A14790" i="6"/>
  <c r="A14791" i="6"/>
  <c r="A14792" i="6"/>
  <c r="A14793" i="6"/>
  <c r="A14794" i="6"/>
  <c r="A14795" i="6"/>
  <c r="A14796" i="6"/>
  <c r="A14797" i="6"/>
  <c r="A14798" i="6"/>
  <c r="A14799" i="6"/>
  <c r="A14800" i="6"/>
  <c r="A14801" i="6"/>
  <c r="A14802" i="6"/>
  <c r="A14803" i="6"/>
  <c r="A14804" i="6"/>
  <c r="A14805" i="6"/>
  <c r="A14806" i="6"/>
  <c r="A14807" i="6"/>
  <c r="A14808" i="6"/>
  <c r="A14809" i="6"/>
  <c r="A14810" i="6"/>
  <c r="A14811" i="6"/>
  <c r="A14812" i="6"/>
  <c r="A14813" i="6"/>
  <c r="A14814" i="6"/>
  <c r="A14815" i="6"/>
  <c r="A14816" i="6"/>
  <c r="A14817" i="6"/>
  <c r="A14818" i="6"/>
  <c r="A14819" i="6"/>
  <c r="A14820" i="6"/>
  <c r="A14821" i="6"/>
  <c r="A14822" i="6"/>
  <c r="A14823" i="6"/>
  <c r="A14824" i="6"/>
  <c r="A14825" i="6"/>
  <c r="A14826" i="6"/>
  <c r="A14827" i="6"/>
  <c r="A14828" i="6"/>
  <c r="A14829" i="6"/>
  <c r="A14830" i="6"/>
  <c r="A14831" i="6"/>
  <c r="A14832" i="6"/>
  <c r="A14833" i="6"/>
  <c r="A14834" i="6"/>
  <c r="A14835" i="6"/>
  <c r="A14836" i="6"/>
  <c r="A14837" i="6"/>
  <c r="A14838" i="6"/>
  <c r="A14839" i="6"/>
  <c r="A14840" i="6"/>
  <c r="A14841" i="6"/>
  <c r="A14842" i="6"/>
  <c r="A14843" i="6"/>
  <c r="A14844" i="6"/>
  <c r="A14845" i="6"/>
  <c r="A14846" i="6"/>
  <c r="A14847" i="6"/>
  <c r="A14848" i="6"/>
  <c r="A14849" i="6"/>
  <c r="A14850" i="6"/>
  <c r="A14851" i="6"/>
  <c r="A14852" i="6"/>
  <c r="A14853" i="6"/>
  <c r="A14854" i="6"/>
  <c r="A14855" i="6"/>
  <c r="A14856" i="6"/>
  <c r="A14857" i="6"/>
  <c r="A14858" i="6"/>
  <c r="A14859" i="6"/>
  <c r="A14860" i="6"/>
  <c r="A14861" i="6"/>
  <c r="A14862" i="6"/>
  <c r="A14863" i="6"/>
  <c r="A14864" i="6"/>
  <c r="A14865" i="6"/>
  <c r="A14866" i="6"/>
  <c r="A14867" i="6"/>
  <c r="A14868" i="6"/>
  <c r="A14869" i="6"/>
  <c r="A14870" i="6"/>
  <c r="A14871" i="6"/>
  <c r="A14872" i="6"/>
  <c r="A14873" i="6"/>
  <c r="A14874" i="6"/>
  <c r="A14875" i="6"/>
  <c r="A14876" i="6"/>
  <c r="A14877" i="6"/>
  <c r="A14878" i="6"/>
  <c r="A14879" i="6"/>
  <c r="A14880" i="6"/>
  <c r="A14881" i="6"/>
  <c r="A14882" i="6"/>
  <c r="A14883" i="6"/>
  <c r="A14884" i="6"/>
  <c r="A14885" i="6"/>
  <c r="A14886" i="6"/>
  <c r="A14887" i="6"/>
  <c r="A14888" i="6"/>
  <c r="A14889" i="6"/>
  <c r="A14890" i="6"/>
  <c r="A14891" i="6"/>
  <c r="A14892" i="6"/>
  <c r="A14893" i="6"/>
  <c r="A14894" i="6"/>
  <c r="A14895" i="6"/>
  <c r="A14896" i="6"/>
  <c r="A14897" i="6"/>
  <c r="A14898" i="6"/>
  <c r="A14899" i="6"/>
  <c r="A14900" i="6"/>
  <c r="A14901" i="6"/>
  <c r="A14902" i="6"/>
  <c r="A14903" i="6"/>
  <c r="A14904" i="6"/>
  <c r="A14905" i="6"/>
  <c r="A14906" i="6"/>
  <c r="A14907" i="6"/>
  <c r="A14908" i="6"/>
  <c r="A14909" i="6"/>
  <c r="A14910" i="6"/>
  <c r="A14911" i="6"/>
  <c r="A14912" i="6"/>
  <c r="A14913" i="6"/>
  <c r="A14914" i="6"/>
  <c r="A14915" i="6"/>
  <c r="A14916" i="6"/>
  <c r="A14917" i="6"/>
  <c r="A14918" i="6"/>
  <c r="A14919" i="6"/>
  <c r="A14920" i="6"/>
  <c r="A14921" i="6"/>
  <c r="A14922" i="6"/>
  <c r="A14923" i="6"/>
  <c r="A14924" i="6"/>
  <c r="A14925" i="6"/>
  <c r="A14926" i="6"/>
  <c r="A14927" i="6"/>
  <c r="A14928" i="6"/>
  <c r="A14929" i="6"/>
  <c r="A14930" i="6"/>
  <c r="A14931" i="6"/>
  <c r="A14932" i="6"/>
  <c r="A14933" i="6"/>
  <c r="A14934" i="6"/>
  <c r="A14935" i="6"/>
  <c r="A14936" i="6"/>
  <c r="A14937" i="6"/>
  <c r="A14938" i="6"/>
  <c r="A14939" i="6"/>
  <c r="A14940" i="6"/>
  <c r="A14941" i="6"/>
  <c r="A14942" i="6"/>
  <c r="A14943" i="6"/>
  <c r="A14944" i="6"/>
  <c r="A14945" i="6"/>
  <c r="A14946" i="6"/>
  <c r="A14947" i="6"/>
  <c r="A14948" i="6"/>
  <c r="A14949" i="6"/>
  <c r="A14950" i="6"/>
  <c r="A14951" i="6"/>
  <c r="A14952" i="6"/>
  <c r="A14953" i="6"/>
  <c r="A14954" i="6"/>
  <c r="A14955" i="6"/>
  <c r="A14956" i="6"/>
  <c r="A14957" i="6"/>
  <c r="A14958" i="6"/>
  <c r="A14959" i="6"/>
  <c r="A14960" i="6"/>
  <c r="A14961" i="6"/>
  <c r="A14962" i="6"/>
  <c r="A14963" i="6"/>
  <c r="A14964" i="6"/>
  <c r="A14965" i="6"/>
  <c r="A14966" i="6"/>
  <c r="A14967" i="6"/>
  <c r="A14968" i="6"/>
  <c r="A14969" i="6"/>
  <c r="A14970" i="6"/>
  <c r="A14971" i="6"/>
  <c r="A14972" i="6"/>
  <c r="A14973" i="6"/>
  <c r="A14974" i="6"/>
  <c r="A14975" i="6"/>
  <c r="A14976" i="6"/>
  <c r="A14977" i="6"/>
  <c r="A14978" i="6"/>
  <c r="A14979" i="6"/>
  <c r="A14980" i="6"/>
  <c r="A14981" i="6"/>
  <c r="A14982" i="6"/>
  <c r="A14983" i="6"/>
  <c r="A14984" i="6"/>
  <c r="A14985" i="6"/>
  <c r="A14986" i="6"/>
  <c r="A14987" i="6"/>
  <c r="A14988" i="6"/>
  <c r="A14989" i="6"/>
  <c r="A14990" i="6"/>
  <c r="A14991" i="6"/>
  <c r="A14992" i="6"/>
  <c r="A14993" i="6"/>
  <c r="A14994" i="6"/>
  <c r="A14995" i="6"/>
  <c r="A14996" i="6"/>
  <c r="A14997" i="6"/>
  <c r="A14998" i="6"/>
  <c r="A14999" i="6"/>
  <c r="A15000" i="6"/>
  <c r="A15001" i="6"/>
  <c r="A15002" i="6"/>
  <c r="A15003" i="6"/>
  <c r="A15004" i="6"/>
  <c r="A15005" i="6"/>
  <c r="A15006" i="6"/>
  <c r="A15007" i="6"/>
  <c r="A15008" i="6"/>
  <c r="A15009" i="6"/>
  <c r="A15010" i="6"/>
  <c r="A15011" i="6"/>
  <c r="A15012" i="6"/>
  <c r="A15013" i="6"/>
  <c r="A15014" i="6"/>
  <c r="A15015" i="6"/>
  <c r="A15016" i="6"/>
  <c r="A15017" i="6"/>
  <c r="A15018" i="6"/>
  <c r="A15019" i="6"/>
  <c r="A15020" i="6"/>
  <c r="A15021" i="6"/>
  <c r="A15022" i="6"/>
  <c r="A15023" i="6"/>
  <c r="A15024" i="6"/>
  <c r="A15025" i="6"/>
  <c r="A15026" i="6"/>
  <c r="A15027" i="6"/>
  <c r="A15028" i="6"/>
  <c r="A15029" i="6"/>
  <c r="A15030" i="6"/>
  <c r="A15031" i="6"/>
  <c r="A15032" i="6"/>
  <c r="A15033" i="6"/>
  <c r="A15034" i="6"/>
  <c r="A15035" i="6"/>
  <c r="A15036" i="6"/>
  <c r="A15037" i="6"/>
  <c r="A15038" i="6"/>
  <c r="A15039" i="6"/>
  <c r="A15040" i="6"/>
  <c r="A15041" i="6"/>
  <c r="A15042" i="6"/>
  <c r="A15043" i="6"/>
  <c r="A15044" i="6"/>
  <c r="A15045" i="6"/>
  <c r="A15046" i="6"/>
  <c r="A15047" i="6"/>
  <c r="A15048" i="6"/>
  <c r="A15049" i="6"/>
  <c r="A15050" i="6"/>
  <c r="A15051" i="6"/>
  <c r="A15052" i="6"/>
  <c r="A15053" i="6"/>
  <c r="A15054" i="6"/>
  <c r="A15055" i="6"/>
  <c r="A15056" i="6"/>
  <c r="A15057" i="6"/>
  <c r="A15058" i="6"/>
  <c r="A15059" i="6"/>
  <c r="A15060" i="6"/>
  <c r="A15061" i="6"/>
  <c r="A15062" i="6"/>
  <c r="A15063" i="6"/>
  <c r="A15064" i="6"/>
  <c r="A15065" i="6"/>
  <c r="A15066" i="6"/>
  <c r="A15067" i="6"/>
  <c r="A15068" i="6"/>
  <c r="A15069" i="6"/>
  <c r="A15070" i="6"/>
  <c r="A15071" i="6"/>
  <c r="A15072" i="6"/>
  <c r="A15073" i="6"/>
  <c r="A15074" i="6"/>
  <c r="A15075" i="6"/>
  <c r="A15076" i="6"/>
  <c r="A15077" i="6"/>
  <c r="A15078" i="6"/>
  <c r="A15079" i="6"/>
  <c r="A15080" i="6"/>
  <c r="A15081" i="6"/>
  <c r="A15082" i="6"/>
  <c r="A15083" i="6"/>
  <c r="A15084" i="6"/>
  <c r="A15085" i="6"/>
  <c r="A15086" i="6"/>
  <c r="A15087" i="6"/>
  <c r="A15088" i="6"/>
  <c r="A15089" i="6"/>
  <c r="A15090" i="6"/>
  <c r="A15091" i="6"/>
  <c r="A15092" i="6"/>
  <c r="A15093" i="6"/>
  <c r="A15094" i="6"/>
  <c r="A15095" i="6"/>
  <c r="A15096" i="6"/>
  <c r="A15097" i="6"/>
  <c r="A15098" i="6"/>
  <c r="A15099" i="6"/>
  <c r="A15100" i="6"/>
  <c r="A15101" i="6"/>
  <c r="A15102" i="6"/>
  <c r="A15103" i="6"/>
  <c r="A15104" i="6"/>
  <c r="A15105" i="6"/>
  <c r="A15106" i="6"/>
  <c r="A15107" i="6"/>
  <c r="A15108" i="6"/>
  <c r="A15109" i="6"/>
  <c r="A15110" i="6"/>
  <c r="A15111" i="6"/>
  <c r="A15112" i="6"/>
  <c r="A15113" i="6"/>
  <c r="A15114" i="6"/>
  <c r="A15115" i="6"/>
  <c r="A15116" i="6"/>
  <c r="A15117" i="6"/>
  <c r="A15118" i="6"/>
  <c r="A15119" i="6"/>
  <c r="A15120" i="6"/>
  <c r="A15121" i="6"/>
  <c r="A15122" i="6"/>
  <c r="A15123" i="6"/>
  <c r="A15124" i="6"/>
  <c r="A15125" i="6"/>
  <c r="A15126" i="6"/>
  <c r="A15127" i="6"/>
  <c r="A15128" i="6"/>
  <c r="A15129" i="6"/>
  <c r="A15130" i="6"/>
  <c r="A15131" i="6"/>
  <c r="A15132" i="6"/>
  <c r="A15133" i="6"/>
  <c r="A15134" i="6"/>
  <c r="A15135" i="6"/>
  <c r="A15136" i="6"/>
  <c r="A15137" i="6"/>
  <c r="A15138" i="6"/>
  <c r="A15139" i="6"/>
  <c r="A15140" i="6"/>
  <c r="A15141" i="6"/>
  <c r="A15142" i="6"/>
  <c r="A15143" i="6"/>
  <c r="A15144" i="6"/>
  <c r="A15145" i="6"/>
  <c r="A15146" i="6"/>
  <c r="A15147" i="6"/>
  <c r="A15148" i="6"/>
  <c r="A15149" i="6"/>
  <c r="A15150" i="6"/>
  <c r="A15151" i="6"/>
  <c r="A15152" i="6"/>
  <c r="A15153" i="6"/>
  <c r="A15154" i="6"/>
  <c r="A15155" i="6"/>
  <c r="A15156" i="6"/>
  <c r="A15157" i="6"/>
  <c r="A15158" i="6"/>
  <c r="A15159" i="6"/>
  <c r="A15160" i="6"/>
  <c r="A15161" i="6"/>
  <c r="A15162" i="6"/>
  <c r="A15163" i="6"/>
  <c r="A15164" i="6"/>
  <c r="A15165" i="6"/>
  <c r="A15166" i="6"/>
  <c r="A15167" i="6"/>
  <c r="A15168" i="6"/>
  <c r="A15169" i="6"/>
  <c r="A15170" i="6"/>
  <c r="A15171" i="6"/>
  <c r="A15172" i="6"/>
  <c r="A15173" i="6"/>
  <c r="A15174" i="6"/>
  <c r="A15175" i="6"/>
  <c r="A15176" i="6"/>
  <c r="A15177" i="6"/>
  <c r="A15178" i="6"/>
  <c r="A15179" i="6"/>
  <c r="A15180" i="6"/>
  <c r="A15181" i="6"/>
  <c r="A15182" i="6"/>
  <c r="A15183" i="6"/>
  <c r="A15184" i="6"/>
  <c r="A15185" i="6"/>
  <c r="A15186" i="6"/>
  <c r="A15187" i="6"/>
  <c r="A15188" i="6"/>
  <c r="A15189" i="6"/>
  <c r="A15190" i="6"/>
  <c r="A15191" i="6"/>
  <c r="A15192" i="6"/>
  <c r="A15193" i="6"/>
  <c r="A15194" i="6"/>
  <c r="A15195" i="6"/>
  <c r="A15196" i="6"/>
  <c r="A15197" i="6"/>
  <c r="A15198" i="6"/>
  <c r="A15199" i="6"/>
  <c r="A15200" i="6"/>
  <c r="A15201" i="6"/>
  <c r="A15202" i="6"/>
  <c r="A15203" i="6"/>
  <c r="A15204" i="6"/>
  <c r="A15205" i="6"/>
  <c r="A15206" i="6"/>
  <c r="A15207" i="6"/>
  <c r="A15208" i="6"/>
  <c r="A15209" i="6"/>
  <c r="A15210" i="6"/>
  <c r="A15211" i="6"/>
  <c r="A15212" i="6"/>
  <c r="A15213" i="6"/>
  <c r="A15214" i="6"/>
  <c r="A15215" i="6"/>
  <c r="A15216" i="6"/>
  <c r="A15217" i="6"/>
  <c r="A15218" i="6"/>
  <c r="A15219" i="6"/>
  <c r="A15220" i="6"/>
  <c r="A15221" i="6"/>
  <c r="A15222" i="6"/>
  <c r="A15223" i="6"/>
  <c r="A15224" i="6"/>
  <c r="A15225" i="6"/>
  <c r="A15226" i="6"/>
  <c r="A15227" i="6"/>
  <c r="A15228" i="6"/>
  <c r="A15229" i="6"/>
  <c r="A15230" i="6"/>
  <c r="A15231" i="6"/>
  <c r="A15232" i="6"/>
  <c r="A15233" i="6"/>
  <c r="A15234" i="6"/>
  <c r="A15235" i="6"/>
  <c r="A15236" i="6"/>
  <c r="A15237" i="6"/>
  <c r="A15238" i="6"/>
  <c r="A15239" i="6"/>
  <c r="A15240" i="6"/>
  <c r="A15241" i="6"/>
  <c r="A15242" i="6"/>
  <c r="A15243" i="6"/>
  <c r="A15244" i="6"/>
  <c r="A15245" i="6"/>
  <c r="A15246" i="6"/>
  <c r="A15247" i="6"/>
  <c r="A15248" i="6"/>
  <c r="A15249" i="6"/>
  <c r="A15250" i="6"/>
  <c r="A15251" i="6"/>
  <c r="A15252" i="6"/>
  <c r="A15253" i="6"/>
  <c r="A15254" i="6"/>
  <c r="A15255" i="6"/>
  <c r="A15256" i="6"/>
  <c r="A15257" i="6"/>
  <c r="A15258" i="6"/>
  <c r="A15259" i="6"/>
  <c r="A15260" i="6"/>
  <c r="A15261" i="6"/>
  <c r="A15262" i="6"/>
  <c r="A15263" i="6"/>
  <c r="A15264" i="6"/>
  <c r="A15265" i="6"/>
  <c r="A15266" i="6"/>
  <c r="A15267" i="6"/>
  <c r="A15268" i="6"/>
  <c r="A15269" i="6"/>
  <c r="A15270" i="6"/>
  <c r="A15271" i="6"/>
  <c r="A15272" i="6"/>
  <c r="A15273" i="6"/>
  <c r="A15274" i="6"/>
  <c r="A15275" i="6"/>
  <c r="A15276" i="6"/>
  <c r="A15277" i="6"/>
  <c r="A15278" i="6"/>
  <c r="A15279" i="6"/>
  <c r="A15280" i="6"/>
  <c r="A15281" i="6"/>
  <c r="A15282" i="6"/>
  <c r="A15283" i="6"/>
  <c r="A15284" i="6"/>
  <c r="A15285" i="6"/>
  <c r="A15286" i="6"/>
  <c r="A15287" i="6"/>
  <c r="A15288" i="6"/>
  <c r="A15289" i="6"/>
  <c r="A15290" i="6"/>
  <c r="A15291" i="6"/>
  <c r="A15292" i="6"/>
  <c r="A15293" i="6"/>
  <c r="A15294" i="6"/>
  <c r="A15295" i="6"/>
  <c r="A15296" i="6"/>
  <c r="A15297" i="6"/>
  <c r="A15298" i="6"/>
  <c r="A15299" i="6"/>
  <c r="A15300" i="6"/>
  <c r="A15301" i="6"/>
  <c r="A15302" i="6"/>
  <c r="A15303" i="6"/>
  <c r="A15304" i="6"/>
  <c r="A15305" i="6"/>
  <c r="A15306" i="6"/>
  <c r="A15307" i="6"/>
  <c r="A15308" i="6"/>
  <c r="A15309" i="6"/>
  <c r="A15310" i="6"/>
  <c r="A15311" i="6"/>
  <c r="A15312" i="6"/>
  <c r="A15313" i="6"/>
  <c r="A15314" i="6"/>
  <c r="A15315" i="6"/>
  <c r="A15316" i="6"/>
  <c r="A15317" i="6"/>
  <c r="A15318" i="6"/>
  <c r="A15319" i="6"/>
  <c r="A15320" i="6"/>
  <c r="A15321" i="6"/>
  <c r="A15322" i="6"/>
  <c r="A15323" i="6"/>
  <c r="A15324" i="6"/>
  <c r="A15325" i="6"/>
  <c r="A15326" i="6"/>
  <c r="A15327" i="6"/>
  <c r="A15328" i="6"/>
  <c r="A15329" i="6"/>
  <c r="A15330" i="6"/>
  <c r="A15331" i="6"/>
  <c r="A15332" i="6"/>
  <c r="A15333" i="6"/>
  <c r="A15334" i="6"/>
  <c r="A15335" i="6"/>
  <c r="A15336" i="6"/>
  <c r="A15337" i="6"/>
  <c r="A15338" i="6"/>
  <c r="A15339" i="6"/>
  <c r="A15340" i="6"/>
  <c r="A15341" i="6"/>
  <c r="A15342" i="6"/>
  <c r="A15343" i="6"/>
  <c r="A15344" i="6"/>
  <c r="A15345" i="6"/>
  <c r="A15346" i="6"/>
  <c r="A15347" i="6"/>
  <c r="A15348" i="6"/>
  <c r="A15349" i="6"/>
  <c r="A15350" i="6"/>
  <c r="A15351" i="6"/>
  <c r="A15352" i="6"/>
  <c r="A15353" i="6"/>
  <c r="A15354" i="6"/>
  <c r="A15355" i="6"/>
  <c r="A15356" i="6"/>
  <c r="A15357" i="6"/>
  <c r="A15358" i="6"/>
  <c r="A15359" i="6"/>
  <c r="A15360" i="6"/>
  <c r="A15361" i="6"/>
  <c r="A15362" i="6"/>
  <c r="A15363" i="6"/>
  <c r="A15364" i="6"/>
  <c r="A15365" i="6"/>
  <c r="A15366" i="6"/>
  <c r="A15367" i="6"/>
  <c r="A15368" i="6"/>
  <c r="A15369" i="6"/>
  <c r="A15370" i="6"/>
  <c r="A15371" i="6"/>
  <c r="A15372" i="6"/>
  <c r="A15373" i="6"/>
  <c r="A15374" i="6"/>
  <c r="A15375" i="6"/>
  <c r="A15376" i="6"/>
  <c r="A15377" i="6"/>
  <c r="A15378" i="6"/>
  <c r="A15379" i="6"/>
  <c r="A15380" i="6"/>
  <c r="A15381" i="6"/>
  <c r="A15382" i="6"/>
  <c r="A15383" i="6"/>
  <c r="A15384" i="6"/>
  <c r="A15385" i="6"/>
  <c r="A15386" i="6"/>
  <c r="A15387" i="6"/>
  <c r="A15388" i="6"/>
  <c r="A15389" i="6"/>
  <c r="A15390" i="6"/>
  <c r="A15391" i="6"/>
  <c r="A15392" i="6"/>
  <c r="A15393" i="6"/>
  <c r="A15394" i="6"/>
  <c r="A15395" i="6"/>
  <c r="A15396" i="6"/>
  <c r="A15397" i="6"/>
  <c r="A15398" i="6"/>
  <c r="A15399" i="6"/>
  <c r="A15400" i="6"/>
  <c r="A15401" i="6"/>
  <c r="A15402" i="6"/>
  <c r="A15403" i="6"/>
  <c r="A15404" i="6"/>
  <c r="A15405" i="6"/>
  <c r="A15406" i="6"/>
  <c r="A15407" i="6"/>
  <c r="A15408" i="6"/>
  <c r="A15409" i="6"/>
  <c r="A15410" i="6"/>
  <c r="A15411" i="6"/>
  <c r="A15412" i="6"/>
  <c r="A15413" i="6"/>
  <c r="A15414" i="6"/>
  <c r="A15415" i="6"/>
  <c r="A15416" i="6"/>
  <c r="A15417" i="6"/>
  <c r="A15418" i="6"/>
  <c r="A15419" i="6"/>
  <c r="A15420" i="6"/>
  <c r="A15421" i="6"/>
  <c r="A15422" i="6"/>
  <c r="A15423" i="6"/>
  <c r="A15424" i="6"/>
  <c r="A15425" i="6"/>
  <c r="A15426" i="6"/>
  <c r="A15427" i="6"/>
  <c r="A15428" i="6"/>
  <c r="A15429" i="6"/>
  <c r="A15430" i="6"/>
  <c r="A15431" i="6"/>
  <c r="A15432" i="6"/>
  <c r="A15433" i="6"/>
  <c r="A15434" i="6"/>
  <c r="A15435" i="6"/>
  <c r="A15436" i="6"/>
  <c r="A15437" i="6"/>
  <c r="A15438" i="6"/>
  <c r="A15439" i="6"/>
  <c r="A15440" i="6"/>
  <c r="A15441" i="6"/>
  <c r="A15442" i="6"/>
  <c r="A15443" i="6"/>
  <c r="A15444" i="6"/>
  <c r="A15445" i="6"/>
  <c r="A15446" i="6"/>
  <c r="A15447" i="6"/>
  <c r="A15448" i="6"/>
  <c r="A15449" i="6"/>
  <c r="A15450" i="6"/>
  <c r="A15451" i="6"/>
  <c r="A15452" i="6"/>
  <c r="A15453" i="6"/>
  <c r="A15454" i="6"/>
  <c r="A15455" i="6"/>
  <c r="A15456" i="6"/>
  <c r="A15457" i="6"/>
  <c r="A15458" i="6"/>
  <c r="A15459" i="6"/>
  <c r="A15460" i="6"/>
  <c r="A15461" i="6"/>
  <c r="A15462" i="6"/>
  <c r="A15463" i="6"/>
  <c r="A15464" i="6"/>
  <c r="A15465" i="6"/>
  <c r="A15466" i="6"/>
  <c r="A15467" i="6"/>
  <c r="A15468" i="6"/>
  <c r="A15469" i="6"/>
  <c r="A15470" i="6"/>
  <c r="A15471" i="6"/>
  <c r="A15472" i="6"/>
  <c r="A15473" i="6"/>
  <c r="A15474" i="6"/>
  <c r="A15475" i="6"/>
  <c r="A15476" i="6"/>
  <c r="A15477" i="6"/>
  <c r="A15478" i="6"/>
  <c r="A15479" i="6"/>
  <c r="A15480" i="6"/>
  <c r="A15481" i="6"/>
  <c r="A15482" i="6"/>
  <c r="A15483" i="6"/>
  <c r="A15484" i="6"/>
  <c r="A15485" i="6"/>
  <c r="A15486" i="6"/>
  <c r="A15487" i="6"/>
  <c r="A15488" i="6"/>
  <c r="A15489" i="6"/>
  <c r="A15490" i="6"/>
  <c r="A15491" i="6"/>
  <c r="A15492" i="6"/>
  <c r="A15493" i="6"/>
  <c r="A15494" i="6"/>
  <c r="A15495" i="6"/>
  <c r="A15496" i="6"/>
  <c r="A15497" i="6"/>
  <c r="A15498" i="6"/>
  <c r="A15499" i="6"/>
  <c r="A15500" i="6"/>
  <c r="A15501" i="6"/>
  <c r="A15502" i="6"/>
  <c r="A15503" i="6"/>
  <c r="A15504" i="6"/>
  <c r="A15505" i="6"/>
  <c r="A15506" i="6"/>
  <c r="A15507" i="6"/>
  <c r="A15508" i="6"/>
  <c r="A15509" i="6"/>
  <c r="A15510" i="6"/>
  <c r="A15511" i="6"/>
  <c r="A15512" i="6"/>
  <c r="A15513" i="6"/>
  <c r="A15514" i="6"/>
  <c r="A15515" i="6"/>
  <c r="A15516" i="6"/>
  <c r="A15517" i="6"/>
  <c r="A15518" i="6"/>
  <c r="A15519" i="6"/>
  <c r="A15520" i="6"/>
  <c r="A15521" i="6"/>
  <c r="A15522" i="6"/>
  <c r="A15523" i="6"/>
  <c r="A15524" i="6"/>
  <c r="A15525" i="6"/>
  <c r="A15526" i="6"/>
  <c r="A15527" i="6"/>
  <c r="A15528" i="6"/>
  <c r="A15529" i="6"/>
  <c r="A15530" i="6"/>
  <c r="A15531" i="6"/>
  <c r="A15532" i="6"/>
  <c r="A15533" i="6"/>
  <c r="A15534" i="6"/>
  <c r="A15535" i="6"/>
  <c r="A15536" i="6"/>
  <c r="A15537" i="6"/>
  <c r="A15538" i="6"/>
  <c r="A15539" i="6"/>
  <c r="A15540" i="6"/>
  <c r="A15541" i="6"/>
  <c r="A15542" i="6"/>
  <c r="A15543" i="6"/>
  <c r="A15544" i="6"/>
  <c r="A15545" i="6"/>
  <c r="A15546" i="6"/>
  <c r="A15547" i="6"/>
  <c r="A15548" i="6"/>
  <c r="A15549" i="6"/>
  <c r="A15550" i="6"/>
  <c r="A15551" i="6"/>
  <c r="A15552" i="6"/>
  <c r="A15553" i="6"/>
  <c r="A15554" i="6"/>
  <c r="A15555" i="6"/>
  <c r="A15556" i="6"/>
  <c r="A15557" i="6"/>
  <c r="A15558" i="6"/>
  <c r="A15559" i="6"/>
  <c r="A15560" i="6"/>
  <c r="A15561" i="6"/>
  <c r="A15562" i="6"/>
  <c r="A15563" i="6"/>
  <c r="A15564" i="6"/>
  <c r="A15565" i="6"/>
  <c r="A15566" i="6"/>
  <c r="A15567" i="6"/>
  <c r="A15568" i="6"/>
  <c r="A15569" i="6"/>
  <c r="A15570" i="6"/>
  <c r="A15571" i="6"/>
  <c r="A15572" i="6"/>
  <c r="A15573" i="6"/>
  <c r="A15574" i="6"/>
  <c r="A15575" i="6"/>
  <c r="A15576" i="6"/>
  <c r="A15577" i="6"/>
  <c r="A15578" i="6"/>
  <c r="A15579" i="6"/>
  <c r="A15580" i="6"/>
  <c r="A15581" i="6"/>
  <c r="A15582" i="6"/>
  <c r="A15583" i="6"/>
  <c r="A15584" i="6"/>
  <c r="A15585" i="6"/>
  <c r="A15586" i="6"/>
  <c r="A15587" i="6"/>
  <c r="A15588" i="6"/>
  <c r="A15589" i="6"/>
  <c r="A15590" i="6"/>
  <c r="A15591" i="6"/>
  <c r="A15592" i="6"/>
  <c r="A15593" i="6"/>
  <c r="A15594" i="6"/>
  <c r="A15595" i="6"/>
  <c r="A15596" i="6"/>
  <c r="A15597" i="6"/>
  <c r="A15598" i="6"/>
  <c r="A15599" i="6"/>
  <c r="A15600" i="6"/>
  <c r="A15601" i="6"/>
  <c r="A15602" i="6"/>
  <c r="A15603" i="6"/>
  <c r="A15604" i="6"/>
  <c r="A15605" i="6"/>
  <c r="A15606" i="6"/>
  <c r="A15607" i="6"/>
  <c r="A15608" i="6"/>
  <c r="A15609" i="6"/>
  <c r="A15610" i="6"/>
  <c r="A15611" i="6"/>
  <c r="A15612" i="6"/>
  <c r="A15613" i="6"/>
  <c r="A15614" i="6"/>
  <c r="A15615" i="6"/>
  <c r="A15616" i="6"/>
  <c r="A15617" i="6"/>
  <c r="A15618" i="6"/>
  <c r="A15619" i="6"/>
  <c r="A15620" i="6"/>
  <c r="A15621" i="6"/>
  <c r="A15622" i="6"/>
  <c r="A15623" i="6"/>
  <c r="A15624" i="6"/>
  <c r="A15625" i="6"/>
  <c r="A15626" i="6"/>
  <c r="A15627" i="6"/>
  <c r="A15628" i="6"/>
  <c r="A15629" i="6"/>
  <c r="A15630" i="6"/>
  <c r="A15631" i="6"/>
  <c r="A15632" i="6"/>
  <c r="A15633" i="6"/>
  <c r="A15634" i="6"/>
  <c r="A15635" i="6"/>
  <c r="A15636" i="6"/>
  <c r="A15637" i="6"/>
  <c r="A15638" i="6"/>
  <c r="A15639" i="6"/>
  <c r="A15640" i="6"/>
  <c r="A15641" i="6"/>
  <c r="A15642" i="6"/>
  <c r="A15643" i="6"/>
  <c r="A15644" i="6"/>
  <c r="A15645" i="6"/>
  <c r="A15646" i="6"/>
  <c r="A15647" i="6"/>
  <c r="A15648" i="6"/>
  <c r="A15649" i="6"/>
  <c r="A15650" i="6"/>
  <c r="A15651" i="6"/>
  <c r="A15652" i="6"/>
  <c r="A15653" i="6"/>
  <c r="A15654" i="6"/>
  <c r="A15655" i="6"/>
  <c r="A15656" i="6"/>
  <c r="A15657" i="6"/>
  <c r="A15658" i="6"/>
  <c r="A15659" i="6"/>
  <c r="A15660" i="6"/>
  <c r="A15661" i="6"/>
  <c r="A15662" i="6"/>
  <c r="A15663" i="6"/>
  <c r="A15664" i="6"/>
  <c r="A15665" i="6"/>
  <c r="A15666" i="6"/>
  <c r="A15667" i="6"/>
  <c r="A15668" i="6"/>
  <c r="A15669" i="6"/>
  <c r="A15670" i="6"/>
  <c r="A15671" i="6"/>
  <c r="A15672" i="6"/>
  <c r="A15673" i="6"/>
  <c r="A15674" i="6"/>
  <c r="A15675" i="6"/>
  <c r="A15676" i="6"/>
  <c r="A15677" i="6"/>
  <c r="A15678" i="6"/>
  <c r="A15679" i="6"/>
  <c r="A15680" i="6"/>
  <c r="A15681" i="6"/>
  <c r="A15682" i="6"/>
  <c r="A15683" i="6"/>
  <c r="A15684" i="6"/>
  <c r="A15685" i="6"/>
  <c r="A15686" i="6"/>
  <c r="A15687" i="6"/>
  <c r="A15688" i="6"/>
  <c r="A15689" i="6"/>
  <c r="A15690" i="6"/>
  <c r="A15691" i="6"/>
  <c r="A15692" i="6"/>
  <c r="A15693" i="6"/>
  <c r="A15694" i="6"/>
  <c r="A15695" i="6"/>
  <c r="A15696" i="6"/>
  <c r="A15697" i="6"/>
  <c r="A4888" i="6"/>
  <c r="A4889" i="6"/>
  <c r="A4890" i="6"/>
  <c r="A4891" i="6"/>
  <c r="A4892" i="6"/>
  <c r="A4893" i="6"/>
  <c r="A4894" i="6"/>
  <c r="A4895" i="6"/>
  <c r="A4896" i="6"/>
  <c r="A4897" i="6"/>
  <c r="A4898" i="6"/>
  <c r="A4899" i="6"/>
  <c r="A4900" i="6"/>
  <c r="A4901" i="6"/>
  <c r="A4902" i="6"/>
  <c r="A4903" i="6"/>
  <c r="A4904" i="6"/>
  <c r="A4905" i="6"/>
  <c r="A4906" i="6"/>
  <c r="A4907" i="6"/>
  <c r="A4908" i="6"/>
  <c r="A4909" i="6"/>
  <c r="A4910" i="6"/>
  <c r="A4911" i="6"/>
  <c r="A4912" i="6"/>
  <c r="A4913" i="6"/>
  <c r="A4914" i="6"/>
  <c r="A4915" i="6"/>
  <c r="A4916" i="6"/>
  <c r="A4917" i="6"/>
  <c r="A4918" i="6"/>
  <c r="A4919" i="6"/>
  <c r="A4920" i="6"/>
  <c r="A4921" i="6"/>
  <c r="A4922" i="6"/>
  <c r="A4923" i="6"/>
  <c r="A4924" i="6"/>
  <c r="A4925" i="6"/>
  <c r="A4926" i="6"/>
  <c r="A4927" i="6"/>
  <c r="A4928" i="6"/>
  <c r="A4929" i="6"/>
  <c r="A4930" i="6"/>
  <c r="A4931" i="6"/>
  <c r="A4932" i="6"/>
  <c r="A4933" i="6"/>
  <c r="A4934" i="6"/>
  <c r="A4935" i="6"/>
  <c r="A4936" i="6"/>
  <c r="A4937" i="6"/>
  <c r="A4938" i="6"/>
  <c r="A4939" i="6"/>
  <c r="A4940" i="6"/>
  <c r="A4941" i="6"/>
  <c r="A4942" i="6"/>
  <c r="A4943" i="6"/>
  <c r="A4944" i="6"/>
  <c r="A4945" i="6"/>
  <c r="A4946" i="6"/>
  <c r="A4947" i="6"/>
  <c r="A4948" i="6"/>
  <c r="A4949" i="6"/>
  <c r="A4950" i="6"/>
  <c r="A4951" i="6"/>
  <c r="A4952" i="6"/>
  <c r="A4953" i="6"/>
  <c r="A4954" i="6"/>
  <c r="A4955" i="6"/>
  <c r="A4956" i="6"/>
  <c r="A4957" i="6"/>
  <c r="A4958" i="6"/>
  <c r="A4959" i="6"/>
  <c r="A4960" i="6"/>
  <c r="A4961" i="6"/>
  <c r="A4962" i="6"/>
  <c r="A4963" i="6"/>
  <c r="A4964" i="6"/>
  <c r="A4965" i="6"/>
  <c r="A4966" i="6"/>
  <c r="A4967" i="6"/>
  <c r="A4968" i="6"/>
  <c r="A4969" i="6"/>
  <c r="A4970" i="6"/>
  <c r="A4971" i="6"/>
  <c r="A4972" i="6"/>
  <c r="A4973" i="6"/>
  <c r="A4974" i="6"/>
  <c r="A4975" i="6"/>
  <c r="A4976" i="6"/>
  <c r="A4977" i="6"/>
  <c r="A4978" i="6"/>
  <c r="A4979" i="6"/>
  <c r="A4980" i="6"/>
  <c r="A4981" i="6"/>
  <c r="A4982" i="6"/>
  <c r="A4983" i="6"/>
  <c r="A4984" i="6"/>
  <c r="A4985" i="6"/>
  <c r="A4986" i="6"/>
  <c r="A4987" i="6"/>
  <c r="A4988" i="6"/>
  <c r="A4989" i="6"/>
  <c r="A4990" i="6"/>
  <c r="A4991" i="6"/>
  <c r="A4992" i="6"/>
  <c r="A4993" i="6"/>
  <c r="A4994" i="6"/>
  <c r="A4995" i="6"/>
  <c r="A4996" i="6"/>
  <c r="A4997" i="6"/>
  <c r="A4998" i="6"/>
  <c r="A4999" i="6"/>
  <c r="A5000" i="6"/>
  <c r="A5001" i="6"/>
  <c r="A5002" i="6"/>
  <c r="A5003" i="6"/>
  <c r="A5004" i="6"/>
  <c r="A5005" i="6"/>
  <c r="A5006" i="6"/>
  <c r="A5007" i="6"/>
  <c r="A5008" i="6"/>
  <c r="A5009" i="6"/>
  <c r="A5010" i="6"/>
  <c r="A5011" i="6"/>
  <c r="A5012" i="6"/>
  <c r="A5013" i="6"/>
  <c r="A5014" i="6"/>
  <c r="A5015" i="6"/>
  <c r="A5016" i="6"/>
  <c r="A5017" i="6"/>
  <c r="A5018" i="6"/>
  <c r="A5019" i="6"/>
  <c r="A5020" i="6"/>
  <c r="A5021" i="6"/>
  <c r="A5022" i="6"/>
  <c r="A5023" i="6"/>
  <c r="A5024" i="6"/>
  <c r="A5025" i="6"/>
  <c r="A5026" i="6"/>
  <c r="A5027" i="6"/>
  <c r="A5028" i="6"/>
  <c r="A5029" i="6"/>
  <c r="A5030" i="6"/>
  <c r="A5031" i="6"/>
  <c r="A5032" i="6"/>
  <c r="A5033" i="6"/>
  <c r="A5034" i="6"/>
  <c r="A5035" i="6"/>
  <c r="A5036" i="6"/>
  <c r="A5037" i="6"/>
  <c r="A5038" i="6"/>
  <c r="A5039" i="6"/>
  <c r="A5040" i="6"/>
  <c r="A5041" i="6"/>
  <c r="A5042" i="6"/>
  <c r="A5043" i="6"/>
  <c r="A5044" i="6"/>
  <c r="A5045" i="6"/>
  <c r="A5046" i="6"/>
  <c r="A5047" i="6"/>
  <c r="A5048" i="6"/>
  <c r="A5049" i="6"/>
  <c r="A5050" i="6"/>
  <c r="A5051" i="6"/>
  <c r="A5052" i="6"/>
  <c r="A5053" i="6"/>
  <c r="A5054" i="6"/>
  <c r="A5055" i="6"/>
  <c r="A5056" i="6"/>
  <c r="A5057" i="6"/>
  <c r="A5058" i="6"/>
  <c r="A5059" i="6"/>
  <c r="A5060" i="6"/>
  <c r="A5061" i="6"/>
  <c r="A5062" i="6"/>
  <c r="A5063" i="6"/>
  <c r="A5064" i="6"/>
  <c r="A5065" i="6"/>
  <c r="A5066" i="6"/>
  <c r="A5067" i="6"/>
  <c r="A5068" i="6"/>
  <c r="A5069" i="6"/>
  <c r="A5070" i="6"/>
  <c r="A5071" i="6"/>
  <c r="A5072" i="6"/>
  <c r="A5073" i="6"/>
  <c r="A5074" i="6"/>
  <c r="A5075" i="6"/>
  <c r="A5076" i="6"/>
  <c r="A5077" i="6"/>
  <c r="A5078" i="6"/>
  <c r="A5079" i="6"/>
  <c r="A5080" i="6"/>
  <c r="A5081" i="6"/>
  <c r="A5082" i="6"/>
  <c r="A5083" i="6"/>
  <c r="A5084" i="6"/>
  <c r="A5085" i="6"/>
  <c r="A5086" i="6"/>
  <c r="A5087" i="6"/>
  <c r="A5088" i="6"/>
  <c r="A5089" i="6"/>
  <c r="A5090" i="6"/>
  <c r="A5091" i="6"/>
  <c r="A5092" i="6"/>
  <c r="A5093" i="6"/>
  <c r="A5094" i="6"/>
  <c r="A5095" i="6"/>
  <c r="A5096" i="6"/>
  <c r="A5097" i="6"/>
  <c r="A5098" i="6"/>
  <c r="A5099" i="6"/>
  <c r="A5100" i="6"/>
  <c r="A5101" i="6"/>
  <c r="A5102" i="6"/>
  <c r="A5103" i="6"/>
  <c r="A5104" i="6"/>
  <c r="A5105" i="6"/>
  <c r="A5106" i="6"/>
  <c r="A5107" i="6"/>
  <c r="A5108" i="6"/>
  <c r="A5109" i="6"/>
  <c r="A5110" i="6"/>
  <c r="A5111" i="6"/>
  <c r="A5112" i="6"/>
  <c r="A5113" i="6"/>
  <c r="A5114" i="6"/>
  <c r="A5115" i="6"/>
  <c r="A5116" i="6"/>
  <c r="A5117" i="6"/>
  <c r="A5118" i="6"/>
  <c r="A5119" i="6"/>
  <c r="A5120" i="6"/>
  <c r="A5121" i="6"/>
  <c r="A5122" i="6"/>
  <c r="A5123" i="6"/>
  <c r="A5124" i="6"/>
  <c r="A5125" i="6"/>
  <c r="A5126" i="6"/>
  <c r="A5127" i="6"/>
  <c r="A5128" i="6"/>
  <c r="A5129" i="6"/>
  <c r="A5130" i="6"/>
  <c r="A5131" i="6"/>
  <c r="A5132" i="6"/>
  <c r="A5133" i="6"/>
  <c r="A5134" i="6"/>
  <c r="A5135" i="6"/>
  <c r="A5136" i="6"/>
  <c r="A5137" i="6"/>
  <c r="A5138" i="6"/>
  <c r="A5139" i="6"/>
  <c r="A5140" i="6"/>
  <c r="A5141" i="6"/>
  <c r="A5142" i="6"/>
  <c r="A5143" i="6"/>
  <c r="A5144" i="6"/>
  <c r="A5145" i="6"/>
  <c r="A5146" i="6"/>
  <c r="A5147" i="6"/>
  <c r="A5148" i="6"/>
  <c r="A5149" i="6"/>
  <c r="A5150" i="6"/>
  <c r="A5151" i="6"/>
  <c r="A5152" i="6"/>
  <c r="A5153" i="6"/>
  <c r="A5154" i="6"/>
  <c r="A5155" i="6"/>
  <c r="A5156" i="6"/>
  <c r="A5157" i="6"/>
  <c r="A5158" i="6"/>
  <c r="A5159" i="6"/>
  <c r="A5160" i="6"/>
  <c r="A5161" i="6"/>
  <c r="A5162" i="6"/>
  <c r="A5163" i="6"/>
  <c r="A5164" i="6"/>
  <c r="A5165" i="6"/>
  <c r="A5166" i="6"/>
  <c r="A5167" i="6"/>
  <c r="A5168" i="6"/>
  <c r="A5169" i="6"/>
  <c r="A5170" i="6"/>
  <c r="A5171" i="6"/>
  <c r="A5172" i="6"/>
  <c r="A5173" i="6"/>
  <c r="A5174" i="6"/>
  <c r="A5175" i="6"/>
  <c r="A5176" i="6"/>
  <c r="A5177" i="6"/>
  <c r="A5178" i="6"/>
  <c r="A5179" i="6"/>
  <c r="A5180" i="6"/>
  <c r="A5181" i="6"/>
  <c r="A5182" i="6"/>
  <c r="A5183" i="6"/>
  <c r="A5184" i="6"/>
  <c r="A5185" i="6"/>
  <c r="A5186" i="6"/>
  <c r="A5187" i="6"/>
  <c r="A5188" i="6"/>
  <c r="A5189" i="6"/>
  <c r="A5190" i="6"/>
  <c r="A5191" i="6"/>
  <c r="A5192" i="6"/>
  <c r="A5193" i="6"/>
  <c r="A5194" i="6"/>
  <c r="A5195" i="6"/>
  <c r="A5196" i="6"/>
  <c r="A5197" i="6"/>
  <c r="A5198" i="6"/>
  <c r="A5199" i="6"/>
  <c r="A5200" i="6"/>
  <c r="A5201" i="6"/>
  <c r="A5202" i="6"/>
  <c r="A5203" i="6"/>
  <c r="A5204" i="6"/>
  <c r="A5205" i="6"/>
  <c r="A5206" i="6"/>
  <c r="A5207" i="6"/>
  <c r="A5208" i="6"/>
  <c r="A5209" i="6"/>
  <c r="A5210" i="6"/>
  <c r="A5211" i="6"/>
  <c r="A5212" i="6"/>
  <c r="A5213" i="6"/>
  <c r="A5214" i="6"/>
  <c r="A5215" i="6"/>
  <c r="A5216" i="6"/>
  <c r="A5217" i="6"/>
  <c r="A5218" i="6"/>
  <c r="A5219" i="6"/>
  <c r="A5220" i="6"/>
  <c r="A5221" i="6"/>
  <c r="A5222" i="6"/>
  <c r="A5223" i="6"/>
  <c r="A5224" i="6"/>
  <c r="A5225" i="6"/>
  <c r="A5226" i="6"/>
  <c r="A5227" i="6"/>
  <c r="A5228" i="6"/>
  <c r="A5229" i="6"/>
  <c r="A5230" i="6"/>
  <c r="A5231" i="6"/>
  <c r="A5232" i="6"/>
  <c r="A5233" i="6"/>
  <c r="A5234" i="6"/>
  <c r="A5235" i="6"/>
  <c r="A5236" i="6"/>
  <c r="A5237" i="6"/>
  <c r="A5238" i="6"/>
  <c r="A5239" i="6"/>
  <c r="A5240" i="6"/>
  <c r="A5241" i="6"/>
  <c r="A5242" i="6"/>
  <c r="A5243" i="6"/>
  <c r="A5244" i="6"/>
  <c r="A5245" i="6"/>
  <c r="A5246" i="6"/>
  <c r="A5247" i="6"/>
  <c r="A5248" i="6"/>
  <c r="A5249" i="6"/>
  <c r="A5250" i="6"/>
  <c r="A5251" i="6"/>
  <c r="A5252" i="6"/>
  <c r="A5253" i="6"/>
  <c r="A5254" i="6"/>
  <c r="A5255" i="6"/>
  <c r="A5256" i="6"/>
  <c r="A5257" i="6"/>
  <c r="A5258" i="6"/>
  <c r="A5259" i="6"/>
  <c r="A5260" i="6"/>
  <c r="A5261" i="6"/>
  <c r="A5262" i="6"/>
  <c r="A5263" i="6"/>
  <c r="A5264" i="6"/>
  <c r="A5265" i="6"/>
  <c r="A5266" i="6"/>
  <c r="A5267" i="6"/>
  <c r="A5268" i="6"/>
  <c r="A5269" i="6"/>
  <c r="A5270" i="6"/>
  <c r="A5271" i="6"/>
  <c r="A5272" i="6"/>
  <c r="A5273" i="6"/>
  <c r="A5274" i="6"/>
  <c r="A5275" i="6"/>
  <c r="A5276" i="6"/>
  <c r="A5277" i="6"/>
  <c r="A5278" i="6"/>
  <c r="A5279" i="6"/>
  <c r="A5280" i="6"/>
  <c r="A5281" i="6"/>
  <c r="A5282" i="6"/>
  <c r="A5283" i="6"/>
  <c r="A5284" i="6"/>
  <c r="A5285" i="6"/>
  <c r="A5286" i="6"/>
  <c r="A5287" i="6"/>
  <c r="A5288" i="6"/>
  <c r="A5289" i="6"/>
  <c r="A5290" i="6"/>
  <c r="A5291" i="6"/>
  <c r="A5292" i="6"/>
  <c r="A5293" i="6"/>
  <c r="A5294" i="6"/>
  <c r="A5295" i="6"/>
  <c r="A5296" i="6"/>
  <c r="A5297" i="6"/>
  <c r="A5298" i="6"/>
  <c r="A5299" i="6"/>
  <c r="A5300" i="6"/>
  <c r="A5301" i="6"/>
  <c r="A5302" i="6"/>
  <c r="A5303" i="6"/>
  <c r="A5304" i="6"/>
  <c r="A5305" i="6"/>
  <c r="A5306" i="6"/>
  <c r="A5307" i="6"/>
  <c r="A5308" i="6"/>
  <c r="A5309" i="6"/>
  <c r="A5310" i="6"/>
  <c r="A5311" i="6"/>
  <c r="A5312" i="6"/>
  <c r="A5313" i="6"/>
  <c r="A5314" i="6"/>
  <c r="A5315" i="6"/>
  <c r="A5316" i="6"/>
  <c r="A5317" i="6"/>
  <c r="A5318" i="6"/>
  <c r="A5319" i="6"/>
  <c r="A5320" i="6"/>
  <c r="A5321" i="6"/>
  <c r="A5322" i="6"/>
  <c r="A5323" i="6"/>
  <c r="A5324" i="6"/>
  <c r="A5325" i="6"/>
  <c r="A5326" i="6"/>
  <c r="A5327" i="6"/>
  <c r="A5328" i="6"/>
  <c r="A5329" i="6"/>
  <c r="A5330" i="6"/>
  <c r="A5331" i="6"/>
  <c r="A5332" i="6"/>
  <c r="A5333" i="6"/>
  <c r="A5334" i="6"/>
  <c r="A5335" i="6"/>
  <c r="A5336" i="6"/>
  <c r="A5337" i="6"/>
  <c r="A5338" i="6"/>
  <c r="A5339" i="6"/>
  <c r="A5340" i="6"/>
  <c r="A5341" i="6"/>
  <c r="A5342" i="6"/>
  <c r="A5343" i="6"/>
  <c r="A5344" i="6"/>
  <c r="A5345" i="6"/>
  <c r="A5346" i="6"/>
  <c r="A5347" i="6"/>
  <c r="A5348" i="6"/>
  <c r="A5349" i="6"/>
  <c r="A5350" i="6"/>
  <c r="A5351" i="6"/>
  <c r="A5352" i="6"/>
  <c r="A5353" i="6"/>
  <c r="A5354" i="6"/>
  <c r="A5355" i="6"/>
  <c r="A5356" i="6"/>
  <c r="A5357" i="6"/>
  <c r="A5358" i="6"/>
  <c r="A5359" i="6"/>
  <c r="A5360" i="6"/>
  <c r="A5361" i="6"/>
  <c r="A5362" i="6"/>
  <c r="A5363" i="6"/>
  <c r="A5364" i="6"/>
  <c r="A5365" i="6"/>
  <c r="A5366" i="6"/>
  <c r="A5367" i="6"/>
  <c r="A5368" i="6"/>
  <c r="A5369" i="6"/>
  <c r="A5370" i="6"/>
  <c r="A5371" i="6"/>
  <c r="A5372" i="6"/>
  <c r="A5373" i="6"/>
  <c r="A5374" i="6"/>
  <c r="A5375" i="6"/>
  <c r="A5376" i="6"/>
  <c r="A5377" i="6"/>
  <c r="A5378" i="6"/>
  <c r="A5379" i="6"/>
  <c r="A5380" i="6"/>
  <c r="A5381" i="6"/>
  <c r="A5382" i="6"/>
  <c r="A5383" i="6"/>
  <c r="A5384" i="6"/>
  <c r="A5385" i="6"/>
  <c r="A5386" i="6"/>
  <c r="A5387" i="6"/>
  <c r="A5388" i="6"/>
  <c r="A5389" i="6"/>
  <c r="A5390" i="6"/>
  <c r="A5391" i="6"/>
  <c r="A5392" i="6"/>
  <c r="A5393" i="6"/>
  <c r="A5394" i="6"/>
  <c r="A5395" i="6"/>
  <c r="A5396" i="6"/>
  <c r="A5397" i="6"/>
  <c r="A5398" i="6"/>
  <c r="A5399" i="6"/>
  <c r="A5400" i="6"/>
  <c r="A5401" i="6"/>
  <c r="A5402" i="6"/>
  <c r="A5403" i="6"/>
  <c r="A5404" i="6"/>
  <c r="A5405" i="6"/>
  <c r="A5406" i="6"/>
  <c r="A5407" i="6"/>
  <c r="A5408" i="6"/>
  <c r="A5409" i="6"/>
  <c r="A5410" i="6"/>
  <c r="A5411" i="6"/>
  <c r="A5412" i="6"/>
  <c r="A5413" i="6"/>
  <c r="A5414" i="6"/>
  <c r="A5415" i="6"/>
  <c r="A5416" i="6"/>
  <c r="A5417" i="6"/>
  <c r="A5418" i="6"/>
  <c r="A5419" i="6"/>
  <c r="A5420" i="6"/>
  <c r="A5421" i="6"/>
  <c r="A5422" i="6"/>
  <c r="A5423" i="6"/>
  <c r="A5424" i="6"/>
  <c r="A5425" i="6"/>
  <c r="A5426" i="6"/>
  <c r="A5427" i="6"/>
  <c r="A5428" i="6"/>
  <c r="A5429" i="6"/>
  <c r="A5430" i="6"/>
  <c r="A5431" i="6"/>
  <c r="A5432" i="6"/>
  <c r="A5433" i="6"/>
  <c r="A5434" i="6"/>
  <c r="A5435" i="6"/>
  <c r="A5436" i="6"/>
  <c r="A5437" i="6"/>
  <c r="A5438" i="6"/>
  <c r="A5439" i="6"/>
  <c r="A5440" i="6"/>
  <c r="A5441" i="6"/>
  <c r="A5442" i="6"/>
  <c r="A5443" i="6"/>
  <c r="A5444" i="6"/>
  <c r="A5445" i="6"/>
  <c r="A5446" i="6"/>
  <c r="A5447" i="6"/>
  <c r="A5448" i="6"/>
  <c r="A5449" i="6"/>
  <c r="A5450" i="6"/>
  <c r="A5451" i="6"/>
  <c r="A5452" i="6"/>
  <c r="A5453" i="6"/>
  <c r="A5454" i="6"/>
  <c r="A5455" i="6"/>
  <c r="A5456" i="6"/>
  <c r="A5457" i="6"/>
  <c r="A5458" i="6"/>
  <c r="A5459" i="6"/>
  <c r="A5460" i="6"/>
  <c r="A5461" i="6"/>
  <c r="A5462" i="6"/>
  <c r="A5463" i="6"/>
  <c r="A5464" i="6"/>
  <c r="A5465" i="6"/>
  <c r="A5466" i="6"/>
  <c r="A5467" i="6"/>
  <c r="A5468" i="6"/>
  <c r="A5469" i="6"/>
  <c r="A5470" i="6"/>
  <c r="A5471" i="6"/>
  <c r="A5472" i="6"/>
  <c r="A5473" i="6"/>
  <c r="A5474" i="6"/>
  <c r="A5475" i="6"/>
  <c r="A5476" i="6"/>
  <c r="A5477" i="6"/>
  <c r="A5478" i="6"/>
  <c r="A5479" i="6"/>
  <c r="A5480" i="6"/>
  <c r="A5481" i="6"/>
  <c r="A5482" i="6"/>
  <c r="A5483" i="6"/>
  <c r="A5484" i="6"/>
  <c r="A5485" i="6"/>
  <c r="A5486" i="6"/>
  <c r="A5487" i="6"/>
  <c r="A5488" i="6"/>
  <c r="A5489" i="6"/>
  <c r="A5490" i="6"/>
  <c r="A5491" i="6"/>
  <c r="A5492" i="6"/>
  <c r="A5493" i="6"/>
  <c r="A5494" i="6"/>
  <c r="A5495" i="6"/>
  <c r="A5496" i="6"/>
  <c r="A5497" i="6"/>
  <c r="A5498" i="6"/>
  <c r="A5499" i="6"/>
  <c r="A5500" i="6"/>
  <c r="A5501" i="6"/>
  <c r="A5502" i="6"/>
  <c r="A5503" i="6"/>
  <c r="A5504" i="6"/>
  <c r="A5505" i="6"/>
  <c r="A5506" i="6"/>
  <c r="A5507" i="6"/>
  <c r="A5508" i="6"/>
  <c r="A5509" i="6"/>
  <c r="A5510" i="6"/>
  <c r="A5511" i="6"/>
  <c r="A5512" i="6"/>
  <c r="A5513" i="6"/>
  <c r="A5514" i="6"/>
  <c r="A5515" i="6"/>
  <c r="A5516" i="6"/>
  <c r="A5517" i="6"/>
  <c r="A5518" i="6"/>
  <c r="A5519" i="6"/>
  <c r="A5520" i="6"/>
  <c r="A5521" i="6"/>
  <c r="A5522" i="6"/>
  <c r="A5523" i="6"/>
  <c r="A5524" i="6"/>
  <c r="A5525" i="6"/>
  <c r="A5526" i="6"/>
  <c r="A5527" i="6"/>
  <c r="A5528" i="6"/>
  <c r="A5529" i="6"/>
  <c r="A5530" i="6"/>
  <c r="A5531" i="6"/>
  <c r="A5532" i="6"/>
  <c r="A5533" i="6"/>
  <c r="A5534" i="6"/>
  <c r="A5535" i="6"/>
  <c r="A5536" i="6"/>
  <c r="A5537" i="6"/>
  <c r="A5538" i="6"/>
  <c r="A5539" i="6"/>
  <c r="A5540" i="6"/>
  <c r="A5541" i="6"/>
  <c r="A5542" i="6"/>
  <c r="A5543" i="6"/>
  <c r="A5544" i="6"/>
  <c r="A5545" i="6"/>
  <c r="A5546" i="6"/>
  <c r="A5547" i="6"/>
  <c r="A5548" i="6"/>
  <c r="A5549" i="6"/>
  <c r="A5550" i="6"/>
  <c r="A5551" i="6"/>
  <c r="A5552" i="6"/>
  <c r="A5553" i="6"/>
  <c r="A5554" i="6"/>
  <c r="A5555" i="6"/>
  <c r="A5556" i="6"/>
  <c r="A5557" i="6"/>
  <c r="A5558" i="6"/>
  <c r="A5559" i="6"/>
  <c r="A5560" i="6"/>
  <c r="A5561" i="6"/>
  <c r="A5562" i="6"/>
  <c r="A5563" i="6"/>
  <c r="A5564" i="6"/>
  <c r="A5565" i="6"/>
  <c r="A5566" i="6"/>
  <c r="A5567" i="6"/>
  <c r="A5568" i="6"/>
  <c r="A5569" i="6"/>
  <c r="A5570" i="6"/>
  <c r="A5571" i="6"/>
  <c r="A5572" i="6"/>
  <c r="A5573" i="6"/>
  <c r="A5574" i="6"/>
  <c r="A5575" i="6"/>
  <c r="A5576" i="6"/>
  <c r="A5577" i="6"/>
  <c r="A5578" i="6"/>
  <c r="A5579" i="6"/>
  <c r="A5580" i="6"/>
  <c r="A5581" i="6"/>
  <c r="A5582" i="6"/>
  <c r="A5583" i="6"/>
  <c r="A5584" i="6"/>
  <c r="A5585" i="6"/>
  <c r="A5586" i="6"/>
  <c r="A5587" i="6"/>
  <c r="A5588" i="6"/>
  <c r="A5589" i="6"/>
  <c r="A5590" i="6"/>
  <c r="A5591" i="6"/>
  <c r="A5592" i="6"/>
  <c r="A5593" i="6"/>
  <c r="A5594" i="6"/>
  <c r="A5595" i="6"/>
  <c r="A5596" i="6"/>
  <c r="A5597" i="6"/>
  <c r="A5598" i="6"/>
  <c r="A5599" i="6"/>
  <c r="A5600" i="6"/>
  <c r="A5601" i="6"/>
  <c r="A5602" i="6"/>
  <c r="A5603" i="6"/>
  <c r="A5604" i="6"/>
  <c r="A5605" i="6"/>
  <c r="A5606" i="6"/>
  <c r="A5607" i="6"/>
  <c r="A5608" i="6"/>
  <c r="A5609" i="6"/>
  <c r="A5610" i="6"/>
  <c r="A5611" i="6"/>
  <c r="A5612" i="6"/>
  <c r="A5613" i="6"/>
  <c r="A5614" i="6"/>
  <c r="A5615" i="6"/>
  <c r="A5616" i="6"/>
  <c r="A5617" i="6"/>
  <c r="A5618" i="6"/>
  <c r="A5619" i="6"/>
  <c r="A5620" i="6"/>
  <c r="A5621" i="6"/>
  <c r="A5622" i="6"/>
  <c r="A5623" i="6"/>
  <c r="A5624" i="6"/>
  <c r="A5625" i="6"/>
  <c r="A5626" i="6"/>
  <c r="A5627" i="6"/>
  <c r="A5628" i="6"/>
  <c r="A5629" i="6"/>
  <c r="A5630" i="6"/>
  <c r="A5631" i="6"/>
  <c r="A5632" i="6"/>
  <c r="A5633" i="6"/>
  <c r="A5634" i="6"/>
  <c r="A5635" i="6"/>
  <c r="A5636" i="6"/>
  <c r="A5637" i="6"/>
  <c r="A5638" i="6"/>
  <c r="A5639" i="6"/>
  <c r="A5640" i="6"/>
  <c r="A5641" i="6"/>
  <c r="A5642" i="6"/>
  <c r="A5643" i="6"/>
  <c r="A5644" i="6"/>
  <c r="A5645" i="6"/>
  <c r="A5646" i="6"/>
  <c r="A5647" i="6"/>
  <c r="A5648" i="6"/>
  <c r="A5649" i="6"/>
  <c r="A5650" i="6"/>
  <c r="A5651" i="6"/>
  <c r="A5652" i="6"/>
  <c r="A5653" i="6"/>
  <c r="A5654" i="6"/>
  <c r="A5655" i="6"/>
  <c r="A5656" i="6"/>
  <c r="A5657" i="6"/>
  <c r="A5658" i="6"/>
  <c r="A5659" i="6"/>
  <c r="A5660" i="6"/>
  <c r="A5661" i="6"/>
  <c r="A5662" i="6"/>
  <c r="A5663" i="6"/>
  <c r="A5664" i="6"/>
  <c r="A5665" i="6"/>
  <c r="A5666" i="6"/>
  <c r="A5667" i="6"/>
  <c r="A5668" i="6"/>
  <c r="A5669" i="6"/>
  <c r="A5670" i="6"/>
  <c r="A5671" i="6"/>
  <c r="A5672" i="6"/>
  <c r="A5673" i="6"/>
  <c r="A5674" i="6"/>
  <c r="A5675" i="6"/>
  <c r="A5676" i="6"/>
  <c r="A5677" i="6"/>
  <c r="A5678" i="6"/>
  <c r="A5679" i="6"/>
  <c r="A5680" i="6"/>
  <c r="A5681" i="6"/>
  <c r="A5682" i="6"/>
  <c r="A5683" i="6"/>
  <c r="A5684" i="6"/>
  <c r="A5685" i="6"/>
  <c r="A5686" i="6"/>
  <c r="A5687" i="6"/>
  <c r="A5688" i="6"/>
  <c r="A5689" i="6"/>
  <c r="A5690" i="6"/>
  <c r="A5691" i="6"/>
  <c r="A5692" i="6"/>
  <c r="A5693" i="6"/>
  <c r="A5694" i="6"/>
  <c r="A5695" i="6"/>
  <c r="A5696" i="6"/>
  <c r="A5697" i="6"/>
  <c r="A5698" i="6"/>
  <c r="A5699" i="6"/>
  <c r="A5700" i="6"/>
  <c r="A5701" i="6"/>
  <c r="A5702" i="6"/>
  <c r="A5703" i="6"/>
  <c r="A5704" i="6"/>
  <c r="A5705" i="6"/>
  <c r="A5706" i="6"/>
  <c r="A5707" i="6"/>
  <c r="A5708" i="6"/>
  <c r="A5709" i="6"/>
  <c r="A5710" i="6"/>
  <c r="A5711" i="6"/>
  <c r="A5712" i="6"/>
  <c r="A5713" i="6"/>
  <c r="A5714" i="6"/>
  <c r="A5715" i="6"/>
  <c r="A5716" i="6"/>
  <c r="A5717" i="6"/>
  <c r="A5718" i="6"/>
  <c r="A5719" i="6"/>
  <c r="A5720" i="6"/>
  <c r="A5721" i="6"/>
  <c r="A5722" i="6"/>
  <c r="A5723" i="6"/>
  <c r="A5724" i="6"/>
  <c r="A5725" i="6"/>
  <c r="A5726" i="6"/>
  <c r="A5727" i="6"/>
  <c r="A5728" i="6"/>
  <c r="A5729" i="6"/>
  <c r="A5730" i="6"/>
  <c r="A5731" i="6"/>
  <c r="A5732" i="6"/>
  <c r="A5733" i="6"/>
  <c r="A5734" i="6"/>
  <c r="A5735" i="6"/>
  <c r="A5736" i="6"/>
  <c r="A5737" i="6"/>
  <c r="A5738" i="6"/>
  <c r="A5739" i="6"/>
  <c r="A5740" i="6"/>
  <c r="A5741" i="6"/>
  <c r="A5742" i="6"/>
  <c r="A5743" i="6"/>
  <c r="A5744" i="6"/>
  <c r="A5745" i="6"/>
  <c r="A5746" i="6"/>
  <c r="A5747" i="6"/>
  <c r="A5748" i="6"/>
  <c r="A5749" i="6"/>
  <c r="A5750" i="6"/>
  <c r="A5751" i="6"/>
  <c r="A5752" i="6"/>
  <c r="A5753" i="6"/>
  <c r="A5754" i="6"/>
  <c r="A5755" i="6"/>
  <c r="A5756" i="6"/>
  <c r="A5757" i="6"/>
  <c r="A5758" i="6"/>
  <c r="A5759" i="6"/>
  <c r="A5760" i="6"/>
  <c r="A5761" i="6"/>
  <c r="A5762" i="6"/>
  <c r="A5763" i="6"/>
  <c r="A5764" i="6"/>
  <c r="A5765" i="6"/>
  <c r="A5766" i="6"/>
  <c r="A5767" i="6"/>
  <c r="A5768" i="6"/>
  <c r="A5769" i="6"/>
  <c r="A5770" i="6"/>
  <c r="A5771" i="6"/>
  <c r="A5772" i="6"/>
  <c r="A5773" i="6"/>
  <c r="A5774" i="6"/>
  <c r="A5775" i="6"/>
  <c r="A5776" i="6"/>
  <c r="A5777" i="6"/>
  <c r="A5778" i="6"/>
  <c r="A5779" i="6"/>
  <c r="A5780" i="6"/>
  <c r="A5781" i="6"/>
  <c r="A5782" i="6"/>
  <c r="A5783" i="6"/>
  <c r="A5784" i="6"/>
  <c r="A5785" i="6"/>
  <c r="A5786" i="6"/>
  <c r="A5787" i="6"/>
  <c r="A5788" i="6"/>
  <c r="A5789" i="6"/>
  <c r="A5790" i="6"/>
  <c r="A5791" i="6"/>
  <c r="A5792" i="6"/>
  <c r="A5793" i="6"/>
  <c r="A5794" i="6"/>
  <c r="A5795" i="6"/>
  <c r="A5796" i="6"/>
  <c r="A5797" i="6"/>
  <c r="A5798" i="6"/>
  <c r="A5799" i="6"/>
  <c r="A5800" i="6"/>
  <c r="A5801" i="6"/>
  <c r="A5802" i="6"/>
  <c r="A5803" i="6"/>
  <c r="A5804" i="6"/>
  <c r="A5805" i="6"/>
  <c r="A5806" i="6"/>
  <c r="A5807" i="6"/>
  <c r="A5808" i="6"/>
  <c r="A5809" i="6"/>
  <c r="A5810" i="6"/>
  <c r="A5811" i="6"/>
  <c r="A5812" i="6"/>
  <c r="A5813" i="6"/>
  <c r="A5814" i="6"/>
  <c r="A5815" i="6"/>
  <c r="A5816" i="6"/>
  <c r="A5817" i="6"/>
  <c r="A5818" i="6"/>
  <c r="A5819" i="6"/>
  <c r="A5820" i="6"/>
  <c r="A5821" i="6"/>
  <c r="A5822" i="6"/>
  <c r="A5823" i="6"/>
  <c r="A5824" i="6"/>
  <c r="A5825" i="6"/>
  <c r="A5826" i="6"/>
  <c r="A5827" i="6"/>
  <c r="A5828" i="6"/>
  <c r="A5829" i="6"/>
  <c r="A5830" i="6"/>
  <c r="A5831" i="6"/>
  <c r="A5832" i="6"/>
  <c r="A5833" i="6"/>
  <c r="A5834" i="6"/>
  <c r="A5835" i="6"/>
  <c r="A5836" i="6"/>
  <c r="A5837" i="6"/>
  <c r="A5838" i="6"/>
  <c r="A5839" i="6"/>
  <c r="A5840" i="6"/>
  <c r="A5841" i="6"/>
  <c r="A5842" i="6"/>
  <c r="A5843" i="6"/>
  <c r="A5844" i="6"/>
  <c r="A5845" i="6"/>
  <c r="A5846" i="6"/>
  <c r="A5847" i="6"/>
  <c r="A5848" i="6"/>
  <c r="A5849" i="6"/>
  <c r="A5850" i="6"/>
  <c r="A5851" i="6"/>
  <c r="A5852" i="6"/>
  <c r="A5853" i="6"/>
  <c r="A5854" i="6"/>
  <c r="A5855" i="6"/>
  <c r="A5856" i="6"/>
  <c r="A5857" i="6"/>
  <c r="A5858" i="6"/>
  <c r="A5859" i="6"/>
  <c r="A5860" i="6"/>
  <c r="A5861" i="6"/>
  <c r="A5862" i="6"/>
  <c r="A5863" i="6"/>
  <c r="A5864" i="6"/>
  <c r="A5865" i="6"/>
  <c r="A5866" i="6"/>
  <c r="A5867" i="6"/>
  <c r="A5868" i="6"/>
  <c r="A5869" i="6"/>
  <c r="A5870" i="6"/>
  <c r="A5871" i="6"/>
  <c r="A5872" i="6"/>
  <c r="A5873" i="6"/>
  <c r="A5874" i="6"/>
  <c r="A5875" i="6"/>
  <c r="A5876" i="6"/>
  <c r="A5877" i="6"/>
  <c r="A5878" i="6"/>
  <c r="A5879" i="6"/>
  <c r="A5880" i="6"/>
  <c r="A5881" i="6"/>
  <c r="A5882" i="6"/>
  <c r="A5883" i="6"/>
  <c r="A5884" i="6"/>
  <c r="A5885" i="6"/>
  <c r="A5886" i="6"/>
  <c r="A5887" i="6"/>
  <c r="A5888" i="6"/>
  <c r="A5889" i="6"/>
  <c r="A5890" i="6"/>
  <c r="A5891" i="6"/>
  <c r="A5892" i="6"/>
  <c r="A5893" i="6"/>
  <c r="A5894" i="6"/>
  <c r="A5895" i="6"/>
  <c r="A5896" i="6"/>
  <c r="A5897" i="6"/>
  <c r="A5898" i="6"/>
  <c r="A5899" i="6"/>
  <c r="A5900" i="6"/>
  <c r="A5901" i="6"/>
  <c r="A5902" i="6"/>
  <c r="A5903" i="6"/>
  <c r="A5904" i="6"/>
  <c r="A5905" i="6"/>
  <c r="A5906" i="6"/>
  <c r="A5907" i="6"/>
  <c r="A5908" i="6"/>
  <c r="A5909" i="6"/>
  <c r="A5910" i="6"/>
  <c r="A5911" i="6"/>
  <c r="A5912" i="6"/>
  <c r="A5913" i="6"/>
  <c r="A5914" i="6"/>
  <c r="A5915" i="6"/>
  <c r="A5916" i="6"/>
  <c r="A5917" i="6"/>
  <c r="A5918" i="6"/>
  <c r="A5919" i="6"/>
  <c r="A5920" i="6"/>
  <c r="A5921" i="6"/>
  <c r="A5922" i="6"/>
  <c r="A5923" i="6"/>
  <c r="A5924" i="6"/>
  <c r="A5925" i="6"/>
  <c r="A5926" i="6"/>
  <c r="A5927" i="6"/>
  <c r="A5928" i="6"/>
  <c r="A5929" i="6"/>
  <c r="A5930" i="6"/>
  <c r="A5931" i="6"/>
  <c r="A5932" i="6"/>
  <c r="A5933" i="6"/>
  <c r="A5934" i="6"/>
  <c r="A5935" i="6"/>
  <c r="A5936" i="6"/>
  <c r="A5937" i="6"/>
  <c r="A5938" i="6"/>
  <c r="A5939" i="6"/>
  <c r="A5940" i="6"/>
  <c r="A5941" i="6"/>
  <c r="A5942" i="6"/>
  <c r="A5943" i="6"/>
  <c r="A5944" i="6"/>
  <c r="A5945" i="6"/>
  <c r="A5946" i="6"/>
  <c r="A5947" i="6"/>
  <c r="A5948" i="6"/>
  <c r="A5949" i="6"/>
  <c r="A5950" i="6"/>
  <c r="A5951" i="6"/>
  <c r="A5952" i="6"/>
  <c r="A5953" i="6"/>
  <c r="A5954" i="6"/>
  <c r="A5955" i="6"/>
  <c r="A5956" i="6"/>
  <c r="A5957" i="6"/>
  <c r="A5958" i="6"/>
  <c r="A5959" i="6"/>
  <c r="A5960" i="6"/>
  <c r="A5961" i="6"/>
  <c r="A5962" i="6"/>
  <c r="A5963" i="6"/>
  <c r="A5964" i="6"/>
  <c r="A5965" i="6"/>
  <c r="A5966" i="6"/>
  <c r="A5967" i="6"/>
  <c r="A5968" i="6"/>
  <c r="A5969" i="6"/>
  <c r="A5970" i="6"/>
  <c r="A5971" i="6"/>
  <c r="A5972" i="6"/>
  <c r="A5973" i="6"/>
  <c r="A5974"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76" i="6"/>
  <c r="A77" i="6"/>
  <c r="A78" i="6"/>
  <c r="A79" i="6"/>
  <c r="A80" i="6"/>
  <c r="A81" i="6"/>
  <c r="A82" i="6"/>
  <c r="A83" i="6"/>
  <c r="A84" i="6"/>
  <c r="A85" i="6"/>
  <c r="A86" i="6"/>
  <c r="A87" i="6"/>
  <c r="A88" i="6"/>
  <c r="A89" i="6"/>
  <c r="A90" i="6"/>
  <c r="A91" i="6"/>
  <c r="A92" i="6"/>
  <c r="A93" i="6"/>
  <c r="A94" i="6"/>
  <c r="A95" i="6"/>
  <c r="A96" i="6"/>
  <c r="A97" i="6"/>
  <c r="A98" i="6"/>
  <c r="A99" i="6"/>
  <c r="A100" i="6"/>
  <c r="A101" i="6"/>
  <c r="A102" i="6"/>
  <c r="A103" i="6"/>
  <c r="A104" i="6"/>
  <c r="A105" i="6"/>
  <c r="A106" i="6"/>
  <c r="A107" i="6"/>
  <c r="A108" i="6"/>
  <c r="A109" i="6"/>
  <c r="A110" i="6"/>
  <c r="A111" i="6"/>
  <c r="A112" i="6"/>
  <c r="A113" i="6"/>
  <c r="A114" i="6"/>
  <c r="A115" i="6"/>
  <c r="A116" i="6"/>
  <c r="A117" i="6"/>
  <c r="A118" i="6"/>
  <c r="A119" i="6"/>
  <c r="A120" i="6"/>
  <c r="A121" i="6"/>
  <c r="A122" i="6"/>
  <c r="A123" i="6"/>
  <c r="A124" i="6"/>
  <c r="A125" i="6"/>
  <c r="A126" i="6"/>
  <c r="A127" i="6"/>
  <c r="A128" i="6"/>
  <c r="A129" i="6"/>
  <c r="A130" i="6"/>
  <c r="A131" i="6"/>
  <c r="A132" i="6"/>
  <c r="A133" i="6"/>
  <c r="A134" i="6"/>
  <c r="A135" i="6"/>
  <c r="A136" i="6"/>
  <c r="A137" i="6"/>
  <c r="A138" i="6"/>
  <c r="A139" i="6"/>
  <c r="A140" i="6"/>
  <c r="A141" i="6"/>
  <c r="A142" i="6"/>
  <c r="A143" i="6"/>
  <c r="A144" i="6"/>
  <c r="A145" i="6"/>
  <c r="A146" i="6"/>
  <c r="A147" i="6"/>
  <c r="A148" i="6"/>
  <c r="A149" i="6"/>
  <c r="A150" i="6"/>
  <c r="A151" i="6"/>
  <c r="A152" i="6"/>
  <c r="A153" i="6"/>
  <c r="A154" i="6"/>
  <c r="A155" i="6"/>
  <c r="A156" i="6"/>
  <c r="A157" i="6"/>
  <c r="A158" i="6"/>
  <c r="A159" i="6"/>
  <c r="A160" i="6"/>
  <c r="A161" i="6"/>
  <c r="A162" i="6"/>
  <c r="A163" i="6"/>
  <c r="A164" i="6"/>
  <c r="A165" i="6"/>
  <c r="A166" i="6"/>
  <c r="A167" i="6"/>
  <c r="A168" i="6"/>
  <c r="A169" i="6"/>
  <c r="A170" i="6"/>
  <c r="A171" i="6"/>
  <c r="A172" i="6"/>
  <c r="A173" i="6"/>
  <c r="A174" i="6"/>
  <c r="A175" i="6"/>
  <c r="A176" i="6"/>
  <c r="A177" i="6"/>
  <c r="A178" i="6"/>
  <c r="A179" i="6"/>
  <c r="A180" i="6"/>
  <c r="A181" i="6"/>
  <c r="A182" i="6"/>
  <c r="A183" i="6"/>
  <c r="A184" i="6"/>
  <c r="A185" i="6"/>
  <c r="A186" i="6"/>
  <c r="A187" i="6"/>
  <c r="A188" i="6"/>
  <c r="A189" i="6"/>
  <c r="A190" i="6"/>
  <c r="A191" i="6"/>
  <c r="A192" i="6"/>
  <c r="A193" i="6"/>
  <c r="A194" i="6"/>
  <c r="A195" i="6"/>
  <c r="A196" i="6"/>
  <c r="A197" i="6"/>
  <c r="A198" i="6"/>
  <c r="A199" i="6"/>
  <c r="A200" i="6"/>
  <c r="A201" i="6"/>
  <c r="A202" i="6"/>
  <c r="A203" i="6"/>
  <c r="A204" i="6"/>
  <c r="A205" i="6"/>
  <c r="A206" i="6"/>
  <c r="A207" i="6"/>
  <c r="A208" i="6"/>
  <c r="A209" i="6"/>
  <c r="A210" i="6"/>
  <c r="A211" i="6"/>
  <c r="A212" i="6"/>
  <c r="A213" i="6"/>
  <c r="A214" i="6"/>
  <c r="A215" i="6"/>
  <c r="A216" i="6"/>
  <c r="A217" i="6"/>
  <c r="A218" i="6"/>
  <c r="A219" i="6"/>
  <c r="A220" i="6"/>
  <c r="A221" i="6"/>
  <c r="A222" i="6"/>
  <c r="A223" i="6"/>
  <c r="A224" i="6"/>
  <c r="A225" i="6"/>
  <c r="A226" i="6"/>
  <c r="A227" i="6"/>
  <c r="A228" i="6"/>
  <c r="A229" i="6"/>
  <c r="A230" i="6"/>
  <c r="A231" i="6"/>
  <c r="A232" i="6"/>
  <c r="A233" i="6"/>
  <c r="A234" i="6"/>
  <c r="A235" i="6"/>
  <c r="A236" i="6"/>
  <c r="A237" i="6"/>
  <c r="A238" i="6"/>
  <c r="A239" i="6"/>
  <c r="A240" i="6"/>
  <c r="A241" i="6"/>
  <c r="A242" i="6"/>
  <c r="A243" i="6"/>
  <c r="A244" i="6"/>
  <c r="A245" i="6"/>
  <c r="A246" i="6"/>
  <c r="A247" i="6"/>
  <c r="A248" i="6"/>
  <c r="A249" i="6"/>
  <c r="A250" i="6"/>
  <c r="A251" i="6"/>
  <c r="A252" i="6"/>
  <c r="A253" i="6"/>
  <c r="A254" i="6"/>
  <c r="A255" i="6"/>
  <c r="A256" i="6"/>
  <c r="A257" i="6"/>
  <c r="A258" i="6"/>
  <c r="A259" i="6"/>
  <c r="A260" i="6"/>
  <c r="A261" i="6"/>
  <c r="A262" i="6"/>
  <c r="A263" i="6"/>
  <c r="A264" i="6"/>
  <c r="A265" i="6"/>
  <c r="A266" i="6"/>
  <c r="A267" i="6"/>
  <c r="A268" i="6"/>
  <c r="A269" i="6"/>
  <c r="A270" i="6"/>
  <c r="A271" i="6"/>
  <c r="A272" i="6"/>
  <c r="A273" i="6"/>
  <c r="A274" i="6"/>
  <c r="A275" i="6"/>
  <c r="A276" i="6"/>
  <c r="A277" i="6"/>
  <c r="A278" i="6"/>
  <c r="A279" i="6"/>
  <c r="A280" i="6"/>
  <c r="A281" i="6"/>
  <c r="A282" i="6"/>
  <c r="A283" i="6"/>
  <c r="A284" i="6"/>
  <c r="A285" i="6"/>
  <c r="A286" i="6"/>
  <c r="A287" i="6"/>
  <c r="A288" i="6"/>
  <c r="A289" i="6"/>
  <c r="A290" i="6"/>
  <c r="A291" i="6"/>
  <c r="A292" i="6"/>
  <c r="A293" i="6"/>
  <c r="A294" i="6"/>
  <c r="A295" i="6"/>
  <c r="A296" i="6"/>
  <c r="A297" i="6"/>
  <c r="A298" i="6"/>
  <c r="A299" i="6"/>
  <c r="A300" i="6"/>
  <c r="A301" i="6"/>
  <c r="A302" i="6"/>
  <c r="A303" i="6"/>
  <c r="A304" i="6"/>
  <c r="A305" i="6"/>
  <c r="A306" i="6"/>
  <c r="A307" i="6"/>
  <c r="A308" i="6"/>
  <c r="A309" i="6"/>
  <c r="A310" i="6"/>
  <c r="A311" i="6"/>
  <c r="A312" i="6"/>
  <c r="A313" i="6"/>
  <c r="A314" i="6"/>
  <c r="A315" i="6"/>
  <c r="A316" i="6"/>
  <c r="A317" i="6"/>
  <c r="A318" i="6"/>
  <c r="A319" i="6"/>
  <c r="A320" i="6"/>
  <c r="A321" i="6"/>
  <c r="A322" i="6"/>
  <c r="A323" i="6"/>
  <c r="A324" i="6"/>
  <c r="A325" i="6"/>
  <c r="A326" i="6"/>
  <c r="A327" i="6"/>
  <c r="A328" i="6"/>
  <c r="A329" i="6"/>
  <c r="A330" i="6"/>
  <c r="A331" i="6"/>
  <c r="A332" i="6"/>
  <c r="A333" i="6"/>
  <c r="A334" i="6"/>
  <c r="A335" i="6"/>
  <c r="A336" i="6"/>
  <c r="A337" i="6"/>
  <c r="A338" i="6"/>
  <c r="A339" i="6"/>
  <c r="A340" i="6"/>
  <c r="A341" i="6"/>
  <c r="A342" i="6"/>
  <c r="A343" i="6"/>
  <c r="A344" i="6"/>
  <c r="A345" i="6"/>
  <c r="A346" i="6"/>
  <c r="A347" i="6"/>
  <c r="A348" i="6"/>
  <c r="A349" i="6"/>
  <c r="A350" i="6"/>
  <c r="A351" i="6"/>
  <c r="A352" i="6"/>
  <c r="A353" i="6"/>
  <c r="A354" i="6"/>
  <c r="A355" i="6"/>
  <c r="A356" i="6"/>
  <c r="A357" i="6"/>
  <c r="A358" i="6"/>
  <c r="A359" i="6"/>
  <c r="A360" i="6"/>
  <c r="A361" i="6"/>
  <c r="A362" i="6"/>
  <c r="A363" i="6"/>
  <c r="A364" i="6"/>
  <c r="A365" i="6"/>
  <c r="A366" i="6"/>
  <c r="A367" i="6"/>
  <c r="A368" i="6"/>
  <c r="A369" i="6"/>
  <c r="A370" i="6"/>
  <c r="A371" i="6"/>
  <c r="A372" i="6"/>
  <c r="A373" i="6"/>
  <c r="A374" i="6"/>
  <c r="A375" i="6"/>
  <c r="A376" i="6"/>
  <c r="A377" i="6"/>
  <c r="A378" i="6"/>
  <c r="A379" i="6"/>
  <c r="A380" i="6"/>
  <c r="A381" i="6"/>
  <c r="A382" i="6"/>
  <c r="A383" i="6"/>
  <c r="A384" i="6"/>
  <c r="A385" i="6"/>
  <c r="A386" i="6"/>
  <c r="A387" i="6"/>
  <c r="A388" i="6"/>
  <c r="A389" i="6"/>
  <c r="A390" i="6"/>
  <c r="A391" i="6"/>
  <c r="A392" i="6"/>
  <c r="A393" i="6"/>
  <c r="A394" i="6"/>
  <c r="A395" i="6"/>
  <c r="A396" i="6"/>
  <c r="A397" i="6"/>
  <c r="A398" i="6"/>
  <c r="A399" i="6"/>
  <c r="A400" i="6"/>
  <c r="A401" i="6"/>
  <c r="A402" i="6"/>
  <c r="A403" i="6"/>
  <c r="A404" i="6"/>
  <c r="A405" i="6"/>
  <c r="A406" i="6"/>
  <c r="A407" i="6"/>
  <c r="A408" i="6"/>
  <c r="A409" i="6"/>
  <c r="A410" i="6"/>
  <c r="A411" i="6"/>
  <c r="A412" i="6"/>
  <c r="A413" i="6"/>
  <c r="A414" i="6"/>
  <c r="A415" i="6"/>
  <c r="A416" i="6"/>
  <c r="A417" i="6"/>
  <c r="A418" i="6"/>
  <c r="A419" i="6"/>
  <c r="A420" i="6"/>
  <c r="A421" i="6"/>
  <c r="A422" i="6"/>
  <c r="A423" i="6"/>
  <c r="A424" i="6"/>
  <c r="A425" i="6"/>
  <c r="A426" i="6"/>
  <c r="A427" i="6"/>
  <c r="A428" i="6"/>
  <c r="A429" i="6"/>
  <c r="A430" i="6"/>
  <c r="A431" i="6"/>
  <c r="A432" i="6"/>
  <c r="A433" i="6"/>
  <c r="A434" i="6"/>
  <c r="A435" i="6"/>
  <c r="A436" i="6"/>
  <c r="A437" i="6"/>
  <c r="A438" i="6"/>
  <c r="A439" i="6"/>
  <c r="A440" i="6"/>
  <c r="A441" i="6"/>
  <c r="A442" i="6"/>
  <c r="A443" i="6"/>
  <c r="A444" i="6"/>
  <c r="A445" i="6"/>
  <c r="A446" i="6"/>
  <c r="A447" i="6"/>
  <c r="A448" i="6"/>
  <c r="A449" i="6"/>
  <c r="A450" i="6"/>
  <c r="A451" i="6"/>
  <c r="A452" i="6"/>
  <c r="A453" i="6"/>
  <c r="A454" i="6"/>
  <c r="A455" i="6"/>
  <c r="A456" i="6"/>
  <c r="A457" i="6"/>
  <c r="A458" i="6"/>
  <c r="A459" i="6"/>
  <c r="A460" i="6"/>
  <c r="A461" i="6"/>
  <c r="A462" i="6"/>
  <c r="A463" i="6"/>
  <c r="A464" i="6"/>
  <c r="A465" i="6"/>
  <c r="A466" i="6"/>
  <c r="A467" i="6"/>
  <c r="A468" i="6"/>
  <c r="A469" i="6"/>
  <c r="A470" i="6"/>
  <c r="A471" i="6"/>
  <c r="A472" i="6"/>
  <c r="A473" i="6"/>
  <c r="A474" i="6"/>
  <c r="A475" i="6"/>
  <c r="A476" i="6"/>
  <c r="A477" i="6"/>
  <c r="A478" i="6"/>
  <c r="A479" i="6"/>
  <c r="A480" i="6"/>
  <c r="A481" i="6"/>
  <c r="A482" i="6"/>
  <c r="A483" i="6"/>
  <c r="A484" i="6"/>
  <c r="A485" i="6"/>
  <c r="A486" i="6"/>
  <c r="A487" i="6"/>
  <c r="A488" i="6"/>
  <c r="A489" i="6"/>
  <c r="A490" i="6"/>
  <c r="A491" i="6"/>
  <c r="A492" i="6"/>
  <c r="A493" i="6"/>
  <c r="A494" i="6"/>
  <c r="A495" i="6"/>
  <c r="A496" i="6"/>
  <c r="A497" i="6"/>
  <c r="A498" i="6"/>
  <c r="A499" i="6"/>
  <c r="A500" i="6"/>
  <c r="A501" i="6"/>
  <c r="A502" i="6"/>
  <c r="A503" i="6"/>
  <c r="A504" i="6"/>
  <c r="A505" i="6"/>
  <c r="A506" i="6"/>
  <c r="A507" i="6"/>
  <c r="A508" i="6"/>
  <c r="A509" i="6"/>
  <c r="A510" i="6"/>
  <c r="A511" i="6"/>
  <c r="A512" i="6"/>
  <c r="A513" i="6"/>
  <c r="A514" i="6"/>
  <c r="A515" i="6"/>
  <c r="A516" i="6"/>
  <c r="A517" i="6"/>
  <c r="A518" i="6"/>
  <c r="A519" i="6"/>
  <c r="A520" i="6"/>
  <c r="A521" i="6"/>
  <c r="A522" i="6"/>
  <c r="A523" i="6"/>
  <c r="A524" i="6"/>
  <c r="A525" i="6"/>
  <c r="A526" i="6"/>
  <c r="A527" i="6"/>
  <c r="A528" i="6"/>
  <c r="A529" i="6"/>
  <c r="A530" i="6"/>
  <c r="A531" i="6"/>
  <c r="A532" i="6"/>
  <c r="A533" i="6"/>
  <c r="A534" i="6"/>
  <c r="A535" i="6"/>
  <c r="A536" i="6"/>
  <c r="A537" i="6"/>
  <c r="A538" i="6"/>
  <c r="A539" i="6"/>
  <c r="A540" i="6"/>
  <c r="A541" i="6"/>
  <c r="A542" i="6"/>
  <c r="A543" i="6"/>
  <c r="A544" i="6"/>
  <c r="A545" i="6"/>
  <c r="A546" i="6"/>
  <c r="A547" i="6"/>
  <c r="A548" i="6"/>
  <c r="A549" i="6"/>
  <c r="A550" i="6"/>
  <c r="A551" i="6"/>
  <c r="A552" i="6"/>
  <c r="A553" i="6"/>
  <c r="A554" i="6"/>
  <c r="A555" i="6"/>
  <c r="A556" i="6"/>
  <c r="A557" i="6"/>
  <c r="A558" i="6"/>
  <c r="A559" i="6"/>
  <c r="A560" i="6"/>
  <c r="A561" i="6"/>
  <c r="A562" i="6"/>
  <c r="A563" i="6"/>
  <c r="A564" i="6"/>
  <c r="A565" i="6"/>
  <c r="A566" i="6"/>
  <c r="A567" i="6"/>
  <c r="A568" i="6"/>
  <c r="A569" i="6"/>
  <c r="A570" i="6"/>
  <c r="A571" i="6"/>
  <c r="A572" i="6"/>
  <c r="A573" i="6"/>
  <c r="A574" i="6"/>
  <c r="A575" i="6"/>
  <c r="A576" i="6"/>
  <c r="A577" i="6"/>
  <c r="A578" i="6"/>
  <c r="A579" i="6"/>
  <c r="A580" i="6"/>
  <c r="A581" i="6"/>
  <c r="A582" i="6"/>
  <c r="A583" i="6"/>
  <c r="A584" i="6"/>
  <c r="A585" i="6"/>
  <c r="A586" i="6"/>
  <c r="A587" i="6"/>
  <c r="A588" i="6"/>
  <c r="A589" i="6"/>
  <c r="A590" i="6"/>
  <c r="A591" i="6"/>
  <c r="A592" i="6"/>
  <c r="A593" i="6"/>
  <c r="A594" i="6"/>
  <c r="A595" i="6"/>
  <c r="A596" i="6"/>
  <c r="A597" i="6"/>
  <c r="A598" i="6"/>
  <c r="A599" i="6"/>
  <c r="A600" i="6"/>
  <c r="A601" i="6"/>
  <c r="A602" i="6"/>
  <c r="A603" i="6"/>
  <c r="A604" i="6"/>
  <c r="A605" i="6"/>
  <c r="A606" i="6"/>
  <c r="A607" i="6"/>
  <c r="A608" i="6"/>
  <c r="A609" i="6"/>
  <c r="A610" i="6"/>
  <c r="A611" i="6"/>
  <c r="A612" i="6"/>
  <c r="A613" i="6"/>
  <c r="A614" i="6"/>
  <c r="A615" i="6"/>
  <c r="A616" i="6"/>
  <c r="A617" i="6"/>
  <c r="A618" i="6"/>
  <c r="A619" i="6"/>
  <c r="A620" i="6"/>
  <c r="A621" i="6"/>
  <c r="A622" i="6"/>
  <c r="A623" i="6"/>
  <c r="A624" i="6"/>
  <c r="A625" i="6"/>
  <c r="A626" i="6"/>
  <c r="A627" i="6"/>
  <c r="A628" i="6"/>
  <c r="A629" i="6"/>
  <c r="A630" i="6"/>
  <c r="A631" i="6"/>
  <c r="A632" i="6"/>
  <c r="A633" i="6"/>
  <c r="A634" i="6"/>
  <c r="A635" i="6"/>
  <c r="A636" i="6"/>
  <c r="A637" i="6"/>
  <c r="A638" i="6"/>
  <c r="A639" i="6"/>
  <c r="A640" i="6"/>
  <c r="A641" i="6"/>
  <c r="A642" i="6"/>
  <c r="A643" i="6"/>
  <c r="A644" i="6"/>
  <c r="A645" i="6"/>
  <c r="A646" i="6"/>
  <c r="A647" i="6"/>
  <c r="A648" i="6"/>
  <c r="A649" i="6"/>
  <c r="A650" i="6"/>
  <c r="A651" i="6"/>
  <c r="A652" i="6"/>
  <c r="A653" i="6"/>
  <c r="A654" i="6"/>
  <c r="A655" i="6"/>
  <c r="A656" i="6"/>
  <c r="A657" i="6"/>
  <c r="A658" i="6"/>
  <c r="A659" i="6"/>
  <c r="A660" i="6"/>
  <c r="A661" i="6"/>
  <c r="A662" i="6"/>
  <c r="A663" i="6"/>
  <c r="A664" i="6"/>
  <c r="A665" i="6"/>
  <c r="A666" i="6"/>
  <c r="A667" i="6"/>
  <c r="A668" i="6"/>
  <c r="A669" i="6"/>
  <c r="A670" i="6"/>
  <c r="A671" i="6"/>
  <c r="A672" i="6"/>
  <c r="A673" i="6"/>
  <c r="A674" i="6"/>
  <c r="A675" i="6"/>
  <c r="A676" i="6"/>
  <c r="A677" i="6"/>
  <c r="A678" i="6"/>
  <c r="A679" i="6"/>
  <c r="A680" i="6"/>
  <c r="A681" i="6"/>
  <c r="A682" i="6"/>
  <c r="A683" i="6"/>
  <c r="A684" i="6"/>
  <c r="A685" i="6"/>
  <c r="A686" i="6"/>
  <c r="A687" i="6"/>
  <c r="A688" i="6"/>
  <c r="A689" i="6"/>
  <c r="A690" i="6"/>
  <c r="A691" i="6"/>
  <c r="A692" i="6"/>
  <c r="A693" i="6"/>
  <c r="A694" i="6"/>
  <c r="A695" i="6"/>
  <c r="A696" i="6"/>
  <c r="A697" i="6"/>
  <c r="A698" i="6"/>
  <c r="A699" i="6"/>
  <c r="A700" i="6"/>
  <c r="A701" i="6"/>
  <c r="A702" i="6"/>
  <c r="A703" i="6"/>
  <c r="A704" i="6"/>
  <c r="A705" i="6"/>
  <c r="A706" i="6"/>
  <c r="A707" i="6"/>
  <c r="A708" i="6"/>
  <c r="A709" i="6"/>
  <c r="A710" i="6"/>
  <c r="A711" i="6"/>
  <c r="A712" i="6"/>
  <c r="A713" i="6"/>
  <c r="A714" i="6"/>
  <c r="A715" i="6"/>
  <c r="A716" i="6"/>
  <c r="A717" i="6"/>
  <c r="A718" i="6"/>
  <c r="A719" i="6"/>
  <c r="A720" i="6"/>
  <c r="A721" i="6"/>
  <c r="A722" i="6"/>
  <c r="A723" i="6"/>
  <c r="A724" i="6"/>
  <c r="A725" i="6"/>
  <c r="A726" i="6"/>
  <c r="A727" i="6"/>
  <c r="A728" i="6"/>
  <c r="A729" i="6"/>
  <c r="A730" i="6"/>
  <c r="A731" i="6"/>
  <c r="A732" i="6"/>
  <c r="A733" i="6"/>
  <c r="A734" i="6"/>
  <c r="A735" i="6"/>
  <c r="A736" i="6"/>
  <c r="A737" i="6"/>
  <c r="A738" i="6"/>
  <c r="A739" i="6"/>
  <c r="A740" i="6"/>
  <c r="A741" i="6"/>
  <c r="A742" i="6"/>
  <c r="A743" i="6"/>
  <c r="A744" i="6"/>
  <c r="A745" i="6"/>
  <c r="A746" i="6"/>
  <c r="A747" i="6"/>
  <c r="A748" i="6"/>
  <c r="A749" i="6"/>
  <c r="A750" i="6"/>
  <c r="A751" i="6"/>
  <c r="A752" i="6"/>
  <c r="A753" i="6"/>
  <c r="A754" i="6"/>
  <c r="A755" i="6"/>
  <c r="A756" i="6"/>
  <c r="A757" i="6"/>
  <c r="A758" i="6"/>
  <c r="A759" i="6"/>
  <c r="A760" i="6"/>
  <c r="A761" i="6"/>
  <c r="A762" i="6"/>
  <c r="A763" i="6"/>
  <c r="A764" i="6"/>
  <c r="A765" i="6"/>
  <c r="A766" i="6"/>
  <c r="A767" i="6"/>
  <c r="A768" i="6"/>
  <c r="A769" i="6"/>
  <c r="A770" i="6"/>
  <c r="A771" i="6"/>
  <c r="A772" i="6"/>
  <c r="A773" i="6"/>
  <c r="A774" i="6"/>
  <c r="A775" i="6"/>
  <c r="A776" i="6"/>
  <c r="A777" i="6"/>
  <c r="A778" i="6"/>
  <c r="A779" i="6"/>
  <c r="A780" i="6"/>
  <c r="A781" i="6"/>
  <c r="A782" i="6"/>
  <c r="A783" i="6"/>
  <c r="A784" i="6"/>
  <c r="A785" i="6"/>
  <c r="A786" i="6"/>
  <c r="A787" i="6"/>
  <c r="A788" i="6"/>
  <c r="A789" i="6"/>
  <c r="A790" i="6"/>
  <c r="A791" i="6"/>
  <c r="A792" i="6"/>
  <c r="A793" i="6"/>
  <c r="A794" i="6"/>
  <c r="A795" i="6"/>
  <c r="A796" i="6"/>
  <c r="A797" i="6"/>
  <c r="A798" i="6"/>
  <c r="A799" i="6"/>
  <c r="A800" i="6"/>
  <c r="A801" i="6"/>
  <c r="A802" i="6"/>
  <c r="A803" i="6"/>
  <c r="A804" i="6"/>
  <c r="A805" i="6"/>
  <c r="A806" i="6"/>
  <c r="A807" i="6"/>
  <c r="A808" i="6"/>
  <c r="A809" i="6"/>
  <c r="A810" i="6"/>
  <c r="A811" i="6"/>
  <c r="A812" i="6"/>
  <c r="A813" i="6"/>
  <c r="A814" i="6"/>
  <c r="A815" i="6"/>
  <c r="A816" i="6"/>
  <c r="A817" i="6"/>
  <c r="A818" i="6"/>
  <c r="A819" i="6"/>
  <c r="A820" i="6"/>
  <c r="A821" i="6"/>
  <c r="A822" i="6"/>
  <c r="A823" i="6"/>
  <c r="A824" i="6"/>
  <c r="A825" i="6"/>
  <c r="A826" i="6"/>
  <c r="A827" i="6"/>
  <c r="A828" i="6"/>
  <c r="A829" i="6"/>
  <c r="A830" i="6"/>
  <c r="A831" i="6"/>
  <c r="A832" i="6"/>
  <c r="A833" i="6"/>
  <c r="A834" i="6"/>
  <c r="A835" i="6"/>
  <c r="A836" i="6"/>
  <c r="A837" i="6"/>
  <c r="A838" i="6"/>
  <c r="A839" i="6"/>
  <c r="A840" i="6"/>
  <c r="A841" i="6"/>
  <c r="A842" i="6"/>
  <c r="A843" i="6"/>
  <c r="A844" i="6"/>
  <c r="A845" i="6"/>
  <c r="A846" i="6"/>
  <c r="A847" i="6"/>
  <c r="A848" i="6"/>
  <c r="A849" i="6"/>
  <c r="A850" i="6"/>
  <c r="A851" i="6"/>
  <c r="A852" i="6"/>
  <c r="A853" i="6"/>
  <c r="A854" i="6"/>
  <c r="A855" i="6"/>
  <c r="A856" i="6"/>
  <c r="A857" i="6"/>
  <c r="A858" i="6"/>
  <c r="A859" i="6"/>
  <c r="A860" i="6"/>
  <c r="A861" i="6"/>
  <c r="A862" i="6"/>
  <c r="A863" i="6"/>
  <c r="A864" i="6"/>
  <c r="A865" i="6"/>
  <c r="A866" i="6"/>
  <c r="A867" i="6"/>
  <c r="A868" i="6"/>
  <c r="A869" i="6"/>
  <c r="A870" i="6"/>
  <c r="A871" i="6"/>
  <c r="A872" i="6"/>
  <c r="A873" i="6"/>
  <c r="A874" i="6"/>
  <c r="A875" i="6"/>
  <c r="A876" i="6"/>
  <c r="A877" i="6"/>
  <c r="A878" i="6"/>
  <c r="A879" i="6"/>
  <c r="A880" i="6"/>
  <c r="A881" i="6"/>
  <c r="A882" i="6"/>
  <c r="A883" i="6"/>
  <c r="A884" i="6"/>
  <c r="A885" i="6"/>
  <c r="A886" i="6"/>
  <c r="A887" i="6"/>
  <c r="A888" i="6"/>
  <c r="A889" i="6"/>
  <c r="A890" i="6"/>
  <c r="A891" i="6"/>
  <c r="A892" i="6"/>
  <c r="A893" i="6"/>
  <c r="A894" i="6"/>
  <c r="A895" i="6"/>
  <c r="A896" i="6"/>
  <c r="A897" i="6"/>
  <c r="A898" i="6"/>
  <c r="A899" i="6"/>
  <c r="A900" i="6"/>
  <c r="A901" i="6"/>
  <c r="A902" i="6"/>
  <c r="A903" i="6"/>
  <c r="A904" i="6"/>
  <c r="A905" i="6"/>
  <c r="A906" i="6"/>
  <c r="A907" i="6"/>
  <c r="A908" i="6"/>
  <c r="A909" i="6"/>
  <c r="A910" i="6"/>
  <c r="A911" i="6"/>
  <c r="A912" i="6"/>
  <c r="A913" i="6"/>
  <c r="A914" i="6"/>
  <c r="A915" i="6"/>
  <c r="A916" i="6"/>
  <c r="A917" i="6"/>
  <c r="A918" i="6"/>
  <c r="A919" i="6"/>
  <c r="A920" i="6"/>
  <c r="A921" i="6"/>
  <c r="A922" i="6"/>
  <c r="A923" i="6"/>
  <c r="A924" i="6"/>
  <c r="A925" i="6"/>
  <c r="A926" i="6"/>
  <c r="A927" i="6"/>
  <c r="A928" i="6"/>
  <c r="A929" i="6"/>
  <c r="A930" i="6"/>
  <c r="A931" i="6"/>
  <c r="A932" i="6"/>
  <c r="A933" i="6"/>
  <c r="A934" i="6"/>
  <c r="A935" i="6"/>
  <c r="A936" i="6"/>
  <c r="A937" i="6"/>
  <c r="A938" i="6"/>
  <c r="A939" i="6"/>
  <c r="A940" i="6"/>
  <c r="A941" i="6"/>
  <c r="A942" i="6"/>
  <c r="A943" i="6"/>
  <c r="A944" i="6"/>
  <c r="A945" i="6"/>
  <c r="A946" i="6"/>
  <c r="A947" i="6"/>
  <c r="A948" i="6"/>
  <c r="A949" i="6"/>
  <c r="A950" i="6"/>
  <c r="A951" i="6"/>
  <c r="A952" i="6"/>
  <c r="A953" i="6"/>
  <c r="A954" i="6"/>
  <c r="A955" i="6"/>
  <c r="A956" i="6"/>
  <c r="A957" i="6"/>
  <c r="A958" i="6"/>
  <c r="A959" i="6"/>
  <c r="A960" i="6"/>
  <c r="A961" i="6"/>
  <c r="A962" i="6"/>
  <c r="A963" i="6"/>
  <c r="A964" i="6"/>
  <c r="A965" i="6"/>
  <c r="A966" i="6"/>
  <c r="A967" i="6"/>
  <c r="A968" i="6"/>
  <c r="A969" i="6"/>
  <c r="A970" i="6"/>
  <c r="A971" i="6"/>
  <c r="A972" i="6"/>
  <c r="A973" i="6"/>
  <c r="A974" i="6"/>
  <c r="A975" i="6"/>
  <c r="A976" i="6"/>
  <c r="A977" i="6"/>
  <c r="A978" i="6"/>
  <c r="A979" i="6"/>
  <c r="A980" i="6"/>
  <c r="A981" i="6"/>
  <c r="A982" i="6"/>
  <c r="A983" i="6"/>
  <c r="A984" i="6"/>
  <c r="A985" i="6"/>
  <c r="A986" i="6"/>
  <c r="A987" i="6"/>
  <c r="A988" i="6"/>
  <c r="A989" i="6"/>
  <c r="A990" i="6"/>
  <c r="A991" i="6"/>
  <c r="A992" i="6"/>
  <c r="A993" i="6"/>
  <c r="A994" i="6"/>
  <c r="A995" i="6"/>
  <c r="A996" i="6"/>
  <c r="A997" i="6"/>
  <c r="A998" i="6"/>
  <c r="A999" i="6"/>
  <c r="A1000" i="6"/>
  <c r="A1001" i="6"/>
  <c r="A1002" i="6"/>
  <c r="A1003" i="6"/>
  <c r="A1004" i="6"/>
  <c r="A1005" i="6"/>
  <c r="A1006" i="6"/>
  <c r="A1007" i="6"/>
  <c r="A1008" i="6"/>
  <c r="A1009" i="6"/>
  <c r="A1010" i="6"/>
  <c r="A1011" i="6"/>
  <c r="A1012" i="6"/>
  <c r="A1013" i="6"/>
  <c r="A1014" i="6"/>
  <c r="A1015" i="6"/>
  <c r="A1016" i="6"/>
  <c r="A1017" i="6"/>
  <c r="A1018" i="6"/>
  <c r="A1019" i="6"/>
  <c r="A1020" i="6"/>
  <c r="A1021" i="6"/>
  <c r="A1022" i="6"/>
  <c r="A1023" i="6"/>
  <c r="A1024" i="6"/>
  <c r="A1025" i="6"/>
  <c r="A1026" i="6"/>
  <c r="A1027" i="6"/>
  <c r="A1028" i="6"/>
  <c r="A1029" i="6"/>
  <c r="A1030" i="6"/>
  <c r="A1031" i="6"/>
  <c r="A1032" i="6"/>
  <c r="A1033" i="6"/>
  <c r="A1034" i="6"/>
  <c r="A1035" i="6"/>
  <c r="A1036" i="6"/>
  <c r="A1037" i="6"/>
  <c r="A1038" i="6"/>
  <c r="A1039" i="6"/>
  <c r="A1040" i="6"/>
  <c r="A1041" i="6"/>
  <c r="A1042" i="6"/>
  <c r="A1043" i="6"/>
  <c r="A1044" i="6"/>
  <c r="A1045" i="6"/>
  <c r="A1046" i="6"/>
  <c r="A1047" i="6"/>
  <c r="A1048" i="6"/>
  <c r="A1049" i="6"/>
  <c r="A1050" i="6"/>
  <c r="A1051" i="6"/>
  <c r="A1052" i="6"/>
  <c r="A1053" i="6"/>
  <c r="A1054" i="6"/>
  <c r="A1055" i="6"/>
  <c r="A1056" i="6"/>
  <c r="A1057" i="6"/>
  <c r="A1058" i="6"/>
  <c r="A1059" i="6"/>
  <c r="A1060" i="6"/>
  <c r="A1061" i="6"/>
  <c r="A1062" i="6"/>
  <c r="A1063" i="6"/>
  <c r="A1064" i="6"/>
  <c r="A1065" i="6"/>
  <c r="A1066" i="6"/>
  <c r="A1067" i="6"/>
  <c r="A1068" i="6"/>
  <c r="A1069" i="6"/>
  <c r="A1070" i="6"/>
  <c r="A1071" i="6"/>
  <c r="A1072" i="6"/>
  <c r="A1073" i="6"/>
  <c r="A1074" i="6"/>
  <c r="A1075" i="6"/>
  <c r="A1076" i="6"/>
  <c r="A1077" i="6"/>
  <c r="A1078" i="6"/>
  <c r="A1079" i="6"/>
  <c r="A1080" i="6"/>
  <c r="A1081" i="6"/>
  <c r="A1082" i="6"/>
  <c r="A1083" i="6"/>
  <c r="A1084" i="6"/>
  <c r="A1085" i="6"/>
  <c r="A1086" i="6"/>
  <c r="A1087" i="6"/>
  <c r="A1088" i="6"/>
  <c r="A1089" i="6"/>
  <c r="A1090" i="6"/>
  <c r="A1091" i="6"/>
  <c r="A1092" i="6"/>
  <c r="A1093" i="6"/>
  <c r="A1094" i="6"/>
  <c r="A1095" i="6"/>
  <c r="A1096" i="6"/>
  <c r="A1097" i="6"/>
  <c r="A1098" i="6"/>
  <c r="A1099" i="6"/>
  <c r="A1100" i="6"/>
  <c r="A1101" i="6"/>
  <c r="A1102" i="6"/>
  <c r="A1103" i="6"/>
  <c r="A1104" i="6"/>
  <c r="A1105" i="6"/>
  <c r="A1106" i="6"/>
  <c r="A1107" i="6"/>
  <c r="A1108" i="6"/>
  <c r="A1109" i="6"/>
  <c r="A1110" i="6"/>
  <c r="A1111" i="6"/>
  <c r="A1112" i="6"/>
  <c r="A1113" i="6"/>
  <c r="A1114" i="6"/>
  <c r="A1115" i="6"/>
  <c r="A1116" i="6"/>
  <c r="A1117" i="6"/>
  <c r="A1118" i="6"/>
  <c r="A1119" i="6"/>
  <c r="A1120" i="6"/>
  <c r="A1121" i="6"/>
  <c r="A1122" i="6"/>
  <c r="A1123" i="6"/>
  <c r="A1124" i="6"/>
  <c r="A1125" i="6"/>
  <c r="A1126" i="6"/>
  <c r="A1127" i="6"/>
  <c r="A1128" i="6"/>
  <c r="A1129" i="6"/>
  <c r="A1130" i="6"/>
  <c r="A1131" i="6"/>
  <c r="A1132" i="6"/>
  <c r="A1133" i="6"/>
  <c r="A1134" i="6"/>
  <c r="A1135" i="6"/>
  <c r="A1136" i="6"/>
  <c r="A1137" i="6"/>
  <c r="A1138" i="6"/>
  <c r="A1139" i="6"/>
  <c r="A1140" i="6"/>
  <c r="A1141" i="6"/>
  <c r="A1142" i="6"/>
  <c r="A1143" i="6"/>
  <c r="A1144" i="6"/>
  <c r="A1145" i="6"/>
  <c r="A1146" i="6"/>
  <c r="A1147" i="6"/>
  <c r="A1148" i="6"/>
  <c r="A1149" i="6"/>
  <c r="A1150" i="6"/>
  <c r="A1151" i="6"/>
  <c r="A1152" i="6"/>
  <c r="A1153" i="6"/>
  <c r="A1154" i="6"/>
  <c r="A1155" i="6"/>
  <c r="A1156" i="6"/>
  <c r="A1157" i="6"/>
  <c r="A1158" i="6"/>
  <c r="A1159" i="6"/>
  <c r="A1160" i="6"/>
  <c r="A1161" i="6"/>
  <c r="A1162" i="6"/>
  <c r="A1163" i="6"/>
  <c r="A1164" i="6"/>
  <c r="A1165" i="6"/>
  <c r="A1166" i="6"/>
  <c r="A1167" i="6"/>
  <c r="A1168" i="6"/>
  <c r="A1169" i="6"/>
  <c r="A1170" i="6"/>
  <c r="A1171" i="6"/>
  <c r="A1172" i="6"/>
  <c r="A1173" i="6"/>
  <c r="A1174" i="6"/>
  <c r="A1175" i="6"/>
  <c r="A1176" i="6"/>
  <c r="A1177" i="6"/>
  <c r="A1178" i="6"/>
  <c r="A1179" i="6"/>
  <c r="A1180" i="6"/>
  <c r="A1181" i="6"/>
  <c r="A1182" i="6"/>
  <c r="A1183" i="6"/>
  <c r="A1184" i="6"/>
  <c r="A1185" i="6"/>
  <c r="A1186" i="6"/>
  <c r="A1187" i="6"/>
  <c r="A1188" i="6"/>
  <c r="A1189" i="6"/>
  <c r="A1190" i="6"/>
  <c r="A1191" i="6"/>
  <c r="A1192" i="6"/>
  <c r="A1193" i="6"/>
  <c r="A1194" i="6"/>
  <c r="A1195" i="6"/>
  <c r="A1196" i="6"/>
  <c r="A1197" i="6"/>
  <c r="A1198" i="6"/>
  <c r="A1199" i="6"/>
  <c r="A1200" i="6"/>
  <c r="A1201" i="6"/>
  <c r="A1202" i="6"/>
  <c r="A1203" i="6"/>
  <c r="A1204" i="6"/>
  <c r="A1205" i="6"/>
  <c r="A1206" i="6"/>
  <c r="A1207" i="6"/>
  <c r="A1208" i="6"/>
  <c r="A1209" i="6"/>
  <c r="A1210" i="6"/>
  <c r="A1211" i="6"/>
  <c r="A1212" i="6"/>
  <c r="A1213" i="6"/>
  <c r="A1214" i="6"/>
  <c r="A1215" i="6"/>
  <c r="A1216" i="6"/>
  <c r="A1217" i="6"/>
  <c r="A1218" i="6"/>
  <c r="A1219" i="6"/>
  <c r="A1220" i="6"/>
  <c r="A1221" i="6"/>
  <c r="A1222" i="6"/>
  <c r="A1223" i="6"/>
  <c r="A1224" i="6"/>
  <c r="A1225" i="6"/>
  <c r="A1226" i="6"/>
  <c r="A1227" i="6"/>
  <c r="A1228" i="6"/>
  <c r="A1229" i="6"/>
  <c r="A1230" i="6"/>
  <c r="A1231" i="6"/>
  <c r="A1232" i="6"/>
  <c r="A1233" i="6"/>
  <c r="A1234" i="6"/>
  <c r="A1235" i="6"/>
  <c r="A1236" i="6"/>
  <c r="A1237" i="6"/>
  <c r="A1238" i="6"/>
  <c r="A1239" i="6"/>
  <c r="A1240" i="6"/>
  <c r="A1241" i="6"/>
  <c r="A1242" i="6"/>
  <c r="A1243" i="6"/>
  <c r="A1244" i="6"/>
  <c r="A1245" i="6"/>
  <c r="A1246" i="6"/>
  <c r="A1247" i="6"/>
  <c r="A1248" i="6"/>
  <c r="A1249" i="6"/>
  <c r="A1250" i="6"/>
  <c r="A1251" i="6"/>
  <c r="A1252" i="6"/>
  <c r="A1253" i="6"/>
  <c r="A1254" i="6"/>
  <c r="A1255" i="6"/>
  <c r="A1256" i="6"/>
  <c r="A1257" i="6"/>
  <c r="A1258" i="6"/>
  <c r="A1259" i="6"/>
  <c r="A1260" i="6"/>
  <c r="A1261" i="6"/>
  <c r="A1262" i="6"/>
  <c r="A1263" i="6"/>
  <c r="A1264" i="6"/>
  <c r="A1265" i="6"/>
  <c r="A1266" i="6"/>
  <c r="A1267" i="6"/>
  <c r="A1268" i="6"/>
  <c r="A1269" i="6"/>
  <c r="A1270" i="6"/>
  <c r="A1271" i="6"/>
  <c r="A1272" i="6"/>
  <c r="A1273" i="6"/>
  <c r="A1274" i="6"/>
  <c r="A1275" i="6"/>
  <c r="A1276" i="6"/>
  <c r="A1277" i="6"/>
  <c r="A1278" i="6"/>
  <c r="A1279" i="6"/>
  <c r="A1280" i="6"/>
  <c r="A1281" i="6"/>
  <c r="A1282" i="6"/>
  <c r="A1283" i="6"/>
  <c r="A1284" i="6"/>
  <c r="A1285" i="6"/>
  <c r="A1286" i="6"/>
  <c r="A1287" i="6"/>
  <c r="A1288" i="6"/>
  <c r="A1289" i="6"/>
  <c r="A1290" i="6"/>
  <c r="A1291" i="6"/>
  <c r="A1292" i="6"/>
  <c r="A1293" i="6"/>
  <c r="A1294" i="6"/>
  <c r="A1295" i="6"/>
  <c r="A1296" i="6"/>
  <c r="A1297" i="6"/>
  <c r="A1298" i="6"/>
  <c r="A1299" i="6"/>
  <c r="A1300" i="6"/>
  <c r="A1301" i="6"/>
  <c r="A1302" i="6"/>
  <c r="A1303" i="6"/>
  <c r="A1304" i="6"/>
  <c r="A1305" i="6"/>
  <c r="A1306" i="6"/>
  <c r="A1307" i="6"/>
  <c r="A1308" i="6"/>
  <c r="A1309" i="6"/>
  <c r="A1310" i="6"/>
  <c r="A1311" i="6"/>
  <c r="A1312" i="6"/>
  <c r="A1313" i="6"/>
  <c r="A1314" i="6"/>
  <c r="A1315" i="6"/>
  <c r="A1316" i="6"/>
  <c r="A1317" i="6"/>
  <c r="A1318" i="6"/>
  <c r="A1319" i="6"/>
  <c r="A1320" i="6"/>
  <c r="A1321" i="6"/>
  <c r="A1322" i="6"/>
  <c r="A1323" i="6"/>
  <c r="A1324" i="6"/>
  <c r="A1325" i="6"/>
  <c r="A1326" i="6"/>
  <c r="A1327" i="6"/>
  <c r="A1328" i="6"/>
  <c r="A1329" i="6"/>
  <c r="A1330" i="6"/>
  <c r="A1331" i="6"/>
  <c r="A1332" i="6"/>
  <c r="A1333" i="6"/>
  <c r="A1334" i="6"/>
  <c r="A1335" i="6"/>
  <c r="A1336" i="6"/>
  <c r="A1337" i="6"/>
  <c r="A1338" i="6"/>
  <c r="A1339" i="6"/>
  <c r="A1340" i="6"/>
  <c r="A1341" i="6"/>
  <c r="A1342" i="6"/>
  <c r="A1343" i="6"/>
  <c r="A1344" i="6"/>
  <c r="A1345" i="6"/>
  <c r="A1346" i="6"/>
  <c r="A1347" i="6"/>
  <c r="A1348" i="6"/>
  <c r="A1349" i="6"/>
  <c r="A1350" i="6"/>
  <c r="A1351" i="6"/>
  <c r="A1352" i="6"/>
  <c r="A1353" i="6"/>
  <c r="A1354" i="6"/>
  <c r="A1355" i="6"/>
  <c r="A1356" i="6"/>
  <c r="A1357" i="6"/>
  <c r="A1358" i="6"/>
  <c r="A1359" i="6"/>
  <c r="A1360" i="6"/>
  <c r="A1361" i="6"/>
  <c r="A1362" i="6"/>
  <c r="A1363" i="6"/>
  <c r="A1364" i="6"/>
  <c r="A1365" i="6"/>
  <c r="A1366" i="6"/>
  <c r="A1367" i="6"/>
  <c r="A1368" i="6"/>
  <c r="A1369" i="6"/>
  <c r="A1370" i="6"/>
  <c r="A1371" i="6"/>
  <c r="A1372" i="6"/>
  <c r="A1373" i="6"/>
  <c r="A1374" i="6"/>
  <c r="A1375" i="6"/>
  <c r="A1376" i="6"/>
  <c r="A1377" i="6"/>
  <c r="A1378" i="6"/>
  <c r="A1379" i="6"/>
  <c r="A1380" i="6"/>
  <c r="A1381" i="6"/>
  <c r="A1382" i="6"/>
  <c r="A1383" i="6"/>
  <c r="A1384" i="6"/>
  <c r="A1385" i="6"/>
  <c r="A1386" i="6"/>
  <c r="A1387" i="6"/>
  <c r="A1388" i="6"/>
  <c r="A1389" i="6"/>
  <c r="A1390" i="6"/>
  <c r="A1391" i="6"/>
  <c r="A1392" i="6"/>
  <c r="A1393" i="6"/>
  <c r="A1394" i="6"/>
  <c r="A1395" i="6"/>
  <c r="A1396" i="6"/>
  <c r="A1397" i="6"/>
  <c r="A1398" i="6"/>
  <c r="A1399" i="6"/>
  <c r="A1400" i="6"/>
  <c r="A1401" i="6"/>
  <c r="A1402" i="6"/>
  <c r="A1403" i="6"/>
  <c r="A1404" i="6"/>
  <c r="A1405" i="6"/>
  <c r="A1406" i="6"/>
  <c r="A1407" i="6"/>
  <c r="A1408" i="6"/>
  <c r="A1409" i="6"/>
  <c r="A1410" i="6"/>
  <c r="A1411" i="6"/>
  <c r="A1412" i="6"/>
  <c r="A1413" i="6"/>
  <c r="A1414" i="6"/>
  <c r="A1415" i="6"/>
  <c r="A1416" i="6"/>
  <c r="A1417" i="6"/>
  <c r="A1418" i="6"/>
  <c r="A1419" i="6"/>
  <c r="A1420" i="6"/>
  <c r="A1421" i="6"/>
  <c r="A1422" i="6"/>
  <c r="A1423" i="6"/>
  <c r="A1424" i="6"/>
  <c r="A1425" i="6"/>
  <c r="A1426" i="6"/>
  <c r="A1427" i="6"/>
  <c r="A1428" i="6"/>
  <c r="A1429" i="6"/>
  <c r="A1430" i="6"/>
  <c r="A1431" i="6"/>
  <c r="A1432" i="6"/>
  <c r="A1433" i="6"/>
  <c r="A1434" i="6"/>
  <c r="A1435" i="6"/>
  <c r="A1436" i="6"/>
  <c r="A1437" i="6"/>
  <c r="A1438" i="6"/>
  <c r="A1439" i="6"/>
  <c r="A1440" i="6"/>
  <c r="A1441" i="6"/>
  <c r="A1442" i="6"/>
  <c r="A1443" i="6"/>
  <c r="A1444" i="6"/>
  <c r="A1445" i="6"/>
  <c r="A1446" i="6"/>
  <c r="A1447" i="6"/>
  <c r="A1448" i="6"/>
  <c r="A1449" i="6"/>
  <c r="A1450" i="6"/>
  <c r="A1451" i="6"/>
  <c r="A1452" i="6"/>
  <c r="A1453" i="6"/>
  <c r="A1454" i="6"/>
  <c r="A1455" i="6"/>
  <c r="A1456" i="6"/>
  <c r="A1457" i="6"/>
  <c r="A1458" i="6"/>
  <c r="A1459" i="6"/>
  <c r="A1460" i="6"/>
  <c r="A1461" i="6"/>
  <c r="A1462" i="6"/>
  <c r="A1463" i="6"/>
  <c r="A1464" i="6"/>
  <c r="A1465" i="6"/>
  <c r="A1466" i="6"/>
  <c r="A1467" i="6"/>
  <c r="A1468" i="6"/>
  <c r="A1469" i="6"/>
  <c r="A1470" i="6"/>
  <c r="A1471" i="6"/>
  <c r="A1472" i="6"/>
  <c r="A1473" i="6"/>
  <c r="A1474" i="6"/>
  <c r="A1475" i="6"/>
  <c r="A1476" i="6"/>
  <c r="A1477" i="6"/>
  <c r="A1478" i="6"/>
  <c r="A1479" i="6"/>
  <c r="A1480" i="6"/>
  <c r="A1481" i="6"/>
  <c r="A1482" i="6"/>
  <c r="A1483" i="6"/>
  <c r="A1484" i="6"/>
  <c r="A1485" i="6"/>
  <c r="A1486" i="6"/>
  <c r="A1487" i="6"/>
  <c r="A1488" i="6"/>
  <c r="A1489" i="6"/>
  <c r="A1490" i="6"/>
  <c r="A1491" i="6"/>
  <c r="A1492" i="6"/>
  <c r="A1493" i="6"/>
  <c r="A1494" i="6"/>
  <c r="A1495" i="6"/>
  <c r="A1496" i="6"/>
  <c r="A1497" i="6"/>
  <c r="A1498" i="6"/>
  <c r="A1499" i="6"/>
  <c r="A1500" i="6"/>
  <c r="A1501" i="6"/>
  <c r="A1502" i="6"/>
  <c r="A1503" i="6"/>
  <c r="A1504" i="6"/>
  <c r="A1505" i="6"/>
  <c r="A1506" i="6"/>
  <c r="A1507" i="6"/>
  <c r="A1508" i="6"/>
  <c r="A1509" i="6"/>
  <c r="A1510" i="6"/>
  <c r="A1511" i="6"/>
  <c r="A1512" i="6"/>
  <c r="A1513" i="6"/>
  <c r="A1514" i="6"/>
  <c r="A1515" i="6"/>
  <c r="A1516" i="6"/>
  <c r="A1517" i="6"/>
  <c r="A1518" i="6"/>
  <c r="A1519" i="6"/>
  <c r="A1520" i="6"/>
  <c r="A1521" i="6"/>
  <c r="A1522" i="6"/>
  <c r="A1523" i="6"/>
  <c r="A1524" i="6"/>
  <c r="A1525" i="6"/>
  <c r="A1526" i="6"/>
  <c r="A1527" i="6"/>
  <c r="A1528" i="6"/>
  <c r="A1529" i="6"/>
  <c r="A1530" i="6"/>
  <c r="A1531" i="6"/>
  <c r="A1532" i="6"/>
  <c r="A1533" i="6"/>
  <c r="A1534" i="6"/>
  <c r="A1535" i="6"/>
  <c r="A1536" i="6"/>
  <c r="A1537" i="6"/>
  <c r="A1538" i="6"/>
  <c r="A1539" i="6"/>
  <c r="A1540" i="6"/>
  <c r="A1541" i="6"/>
  <c r="A1542" i="6"/>
  <c r="A1543" i="6"/>
  <c r="A1544" i="6"/>
  <c r="A1545" i="6"/>
  <c r="A1546" i="6"/>
  <c r="A1547" i="6"/>
  <c r="A1548" i="6"/>
  <c r="A1549" i="6"/>
  <c r="A1550" i="6"/>
  <c r="A1551" i="6"/>
  <c r="A1552" i="6"/>
  <c r="A1553" i="6"/>
  <c r="A1554" i="6"/>
  <c r="A1555" i="6"/>
  <c r="A1556" i="6"/>
  <c r="A1557" i="6"/>
  <c r="A1558" i="6"/>
  <c r="A1559" i="6"/>
  <c r="A1560" i="6"/>
  <c r="A1561" i="6"/>
  <c r="A1562" i="6"/>
  <c r="A1563" i="6"/>
  <c r="A1564" i="6"/>
  <c r="A1565" i="6"/>
  <c r="A1566" i="6"/>
  <c r="A1567" i="6"/>
  <c r="A1568" i="6"/>
  <c r="A1569" i="6"/>
  <c r="A1570" i="6"/>
  <c r="A1571" i="6"/>
  <c r="A1572" i="6"/>
  <c r="A1573" i="6"/>
  <c r="A1574" i="6"/>
  <c r="A1575" i="6"/>
  <c r="A1576" i="6"/>
  <c r="A1577" i="6"/>
  <c r="A1578" i="6"/>
  <c r="A1579" i="6"/>
  <c r="A1580" i="6"/>
  <c r="A1581" i="6"/>
  <c r="A1582" i="6"/>
  <c r="A1583" i="6"/>
  <c r="A1584" i="6"/>
  <c r="A1585" i="6"/>
  <c r="A1586" i="6"/>
  <c r="A1587" i="6"/>
  <c r="A1588" i="6"/>
  <c r="A1589" i="6"/>
  <c r="A1590" i="6"/>
  <c r="A1591" i="6"/>
  <c r="A1592" i="6"/>
  <c r="A1593" i="6"/>
  <c r="A1594" i="6"/>
  <c r="A1595" i="6"/>
  <c r="A1596" i="6"/>
  <c r="A1597" i="6"/>
  <c r="A1598" i="6"/>
  <c r="A1599" i="6"/>
  <c r="A1600" i="6"/>
  <c r="A1601" i="6"/>
  <c r="A1602" i="6"/>
  <c r="A1603" i="6"/>
  <c r="A1604" i="6"/>
  <c r="A1605" i="6"/>
  <c r="A1606" i="6"/>
  <c r="A1607" i="6"/>
  <c r="A1608" i="6"/>
  <c r="A1609" i="6"/>
  <c r="A1610" i="6"/>
  <c r="A1611" i="6"/>
  <c r="A1612" i="6"/>
  <c r="A1613" i="6"/>
  <c r="A1614" i="6"/>
  <c r="A1615" i="6"/>
  <c r="A1616" i="6"/>
  <c r="A1617" i="6"/>
  <c r="A1618" i="6"/>
  <c r="A1619" i="6"/>
  <c r="A1620" i="6"/>
  <c r="A1621" i="6"/>
  <c r="A1622" i="6"/>
  <c r="A1623" i="6"/>
  <c r="A1624" i="6"/>
  <c r="A1625" i="6"/>
  <c r="A1626" i="6"/>
  <c r="A1627" i="6"/>
  <c r="A1628" i="6"/>
  <c r="A1629" i="6"/>
  <c r="A1630" i="6"/>
  <c r="A1631" i="6"/>
  <c r="A1632" i="6"/>
  <c r="A1633" i="6"/>
  <c r="A1634" i="6"/>
  <c r="A1635" i="6"/>
  <c r="A1636" i="6"/>
  <c r="A1637" i="6"/>
  <c r="A1638" i="6"/>
  <c r="A1639" i="6"/>
  <c r="A1640" i="6"/>
  <c r="A1641" i="6"/>
  <c r="A1642" i="6"/>
  <c r="A1643" i="6"/>
  <c r="A1644" i="6"/>
  <c r="A1645" i="6"/>
  <c r="A1646" i="6"/>
  <c r="A1647" i="6"/>
  <c r="A1648" i="6"/>
  <c r="A1649" i="6"/>
  <c r="A1650" i="6"/>
  <c r="A1651" i="6"/>
  <c r="A1652" i="6"/>
  <c r="A1653" i="6"/>
  <c r="A1654" i="6"/>
  <c r="A1655" i="6"/>
  <c r="A1656" i="6"/>
  <c r="A1657" i="6"/>
  <c r="A1658" i="6"/>
  <c r="A1659" i="6"/>
  <c r="A1660" i="6"/>
  <c r="A1661" i="6"/>
  <c r="A1662" i="6"/>
  <c r="A1663" i="6"/>
  <c r="A1664" i="6"/>
  <c r="A1665" i="6"/>
  <c r="A1666" i="6"/>
  <c r="A1667" i="6"/>
  <c r="A1668" i="6"/>
  <c r="A1669" i="6"/>
  <c r="A1670" i="6"/>
  <c r="A1671" i="6"/>
  <c r="A1672" i="6"/>
  <c r="A1673" i="6"/>
  <c r="A1674" i="6"/>
  <c r="A1675" i="6"/>
  <c r="A1676" i="6"/>
  <c r="A1677" i="6"/>
  <c r="A1678" i="6"/>
  <c r="A1679" i="6"/>
  <c r="A1680" i="6"/>
  <c r="A1681" i="6"/>
  <c r="A1682" i="6"/>
  <c r="A1683" i="6"/>
  <c r="A1684" i="6"/>
  <c r="A1685" i="6"/>
  <c r="A1686" i="6"/>
  <c r="A1687" i="6"/>
  <c r="A1688" i="6"/>
  <c r="A1689" i="6"/>
  <c r="A1690" i="6"/>
  <c r="A1691" i="6"/>
  <c r="A1692" i="6"/>
  <c r="A1693" i="6"/>
  <c r="A1694" i="6"/>
  <c r="A1695" i="6"/>
  <c r="A1696" i="6"/>
  <c r="A1697" i="6"/>
  <c r="A1698" i="6"/>
  <c r="A1699" i="6"/>
  <c r="A1700" i="6"/>
  <c r="A1701" i="6"/>
  <c r="A1702" i="6"/>
  <c r="A1703" i="6"/>
  <c r="A1704" i="6"/>
  <c r="A1705" i="6"/>
  <c r="A1706" i="6"/>
  <c r="A1707" i="6"/>
  <c r="A1708" i="6"/>
  <c r="A1709" i="6"/>
  <c r="A1710" i="6"/>
  <c r="A1711" i="6"/>
  <c r="A1712" i="6"/>
  <c r="A1713" i="6"/>
  <c r="A1714" i="6"/>
  <c r="A1715" i="6"/>
  <c r="A1716" i="6"/>
  <c r="A1717" i="6"/>
  <c r="A1718" i="6"/>
  <c r="A1719" i="6"/>
  <c r="A1720" i="6"/>
  <c r="A1721" i="6"/>
  <c r="A1722" i="6"/>
  <c r="A1723" i="6"/>
  <c r="A1724" i="6"/>
  <c r="A1725" i="6"/>
  <c r="A1726" i="6"/>
  <c r="A1727" i="6"/>
  <c r="A1728" i="6"/>
  <c r="A1729" i="6"/>
  <c r="A1730" i="6"/>
  <c r="A1731" i="6"/>
  <c r="A1732" i="6"/>
  <c r="A1733" i="6"/>
  <c r="A1734" i="6"/>
  <c r="A1735" i="6"/>
  <c r="A1736" i="6"/>
  <c r="A1737" i="6"/>
  <c r="A1738" i="6"/>
  <c r="A1739" i="6"/>
  <c r="A1740" i="6"/>
  <c r="A1741" i="6"/>
  <c r="A1742" i="6"/>
  <c r="A1743" i="6"/>
  <c r="A1744" i="6"/>
  <c r="A1745" i="6"/>
  <c r="A1746" i="6"/>
  <c r="A1747" i="6"/>
  <c r="A1748" i="6"/>
  <c r="A1749" i="6"/>
  <c r="A1750" i="6"/>
  <c r="A1751" i="6"/>
  <c r="A1752" i="6"/>
  <c r="A1753" i="6"/>
  <c r="A1754" i="6"/>
  <c r="A1755" i="6"/>
  <c r="A1756" i="6"/>
  <c r="A1757" i="6"/>
  <c r="A1758" i="6"/>
  <c r="A1759" i="6"/>
  <c r="A1760" i="6"/>
  <c r="A1761" i="6"/>
  <c r="A1762" i="6"/>
  <c r="A1763" i="6"/>
  <c r="A1764" i="6"/>
  <c r="A1765" i="6"/>
  <c r="A1766" i="6"/>
  <c r="A1767" i="6"/>
  <c r="A1768" i="6"/>
  <c r="A1769" i="6"/>
  <c r="A1770" i="6"/>
  <c r="A1771" i="6"/>
  <c r="A1772" i="6"/>
  <c r="A1773" i="6"/>
  <c r="A1774" i="6"/>
  <c r="A1775" i="6"/>
  <c r="A1776" i="6"/>
  <c r="A1777" i="6"/>
  <c r="A1778" i="6"/>
  <c r="A1779" i="6"/>
  <c r="A1780" i="6"/>
  <c r="A1781" i="6"/>
  <c r="A1782" i="6"/>
  <c r="A1783" i="6"/>
  <c r="A1784" i="6"/>
  <c r="A1785" i="6"/>
  <c r="A1786" i="6"/>
  <c r="A1787" i="6"/>
  <c r="A1788" i="6"/>
  <c r="A1789" i="6"/>
  <c r="A1790" i="6"/>
  <c r="A1791" i="6"/>
  <c r="A1792" i="6"/>
  <c r="A1793" i="6"/>
  <c r="A1794" i="6"/>
  <c r="A1795" i="6"/>
  <c r="A1796" i="6"/>
  <c r="A1797" i="6"/>
  <c r="A1798" i="6"/>
  <c r="A1799" i="6"/>
  <c r="A1800" i="6"/>
  <c r="A1801" i="6"/>
  <c r="A1802" i="6"/>
  <c r="A1803" i="6"/>
  <c r="A1804" i="6"/>
  <c r="A1805" i="6"/>
  <c r="A1806" i="6"/>
  <c r="A1807" i="6"/>
  <c r="A1808" i="6"/>
  <c r="A1809" i="6"/>
  <c r="A1810" i="6"/>
  <c r="A1811" i="6"/>
  <c r="A1812" i="6"/>
  <c r="A1813" i="6"/>
  <c r="A1814" i="6"/>
  <c r="A1815" i="6"/>
  <c r="A1816" i="6"/>
  <c r="A1817" i="6"/>
  <c r="A1818" i="6"/>
  <c r="A1819" i="6"/>
  <c r="A1820" i="6"/>
  <c r="A1821" i="6"/>
  <c r="A1822" i="6"/>
  <c r="A1823" i="6"/>
  <c r="A1824" i="6"/>
  <c r="A1825" i="6"/>
  <c r="A1826" i="6"/>
  <c r="A1827" i="6"/>
  <c r="A1828" i="6"/>
  <c r="A1829" i="6"/>
  <c r="A1830" i="6"/>
  <c r="A1831" i="6"/>
  <c r="A1832" i="6"/>
  <c r="A1833" i="6"/>
  <c r="A1834" i="6"/>
  <c r="A1835" i="6"/>
  <c r="A1836" i="6"/>
  <c r="A1837" i="6"/>
  <c r="A1838" i="6"/>
  <c r="A1839" i="6"/>
  <c r="A1840" i="6"/>
  <c r="A1841" i="6"/>
  <c r="A1842" i="6"/>
  <c r="A1843" i="6"/>
  <c r="A1844" i="6"/>
  <c r="A1845" i="6"/>
  <c r="A1846" i="6"/>
  <c r="A1847" i="6"/>
  <c r="A1848" i="6"/>
  <c r="A1849" i="6"/>
  <c r="A1850" i="6"/>
  <c r="A1851" i="6"/>
  <c r="A1852" i="6"/>
  <c r="A1853" i="6"/>
  <c r="A1854" i="6"/>
  <c r="A1855" i="6"/>
  <c r="A1856" i="6"/>
  <c r="A1857" i="6"/>
  <c r="A1858" i="6"/>
  <c r="A1859" i="6"/>
  <c r="A1860" i="6"/>
  <c r="A1861" i="6"/>
  <c r="A1862" i="6"/>
  <c r="A1863" i="6"/>
  <c r="A1864" i="6"/>
  <c r="A1865" i="6"/>
  <c r="A1866" i="6"/>
  <c r="A1867" i="6"/>
  <c r="A1868" i="6"/>
  <c r="A1869" i="6"/>
  <c r="A1870" i="6"/>
  <c r="A1871" i="6"/>
  <c r="A1872" i="6"/>
  <c r="A1873" i="6"/>
  <c r="A1874" i="6"/>
  <c r="A1875" i="6"/>
  <c r="A1876" i="6"/>
  <c r="A1877" i="6"/>
  <c r="A1878" i="6"/>
  <c r="A1879" i="6"/>
  <c r="A1880" i="6"/>
  <c r="A1881" i="6"/>
  <c r="A1882" i="6"/>
  <c r="A1883" i="6"/>
  <c r="A1884" i="6"/>
  <c r="A1885" i="6"/>
  <c r="A1886" i="6"/>
  <c r="A1887" i="6"/>
  <c r="A1888" i="6"/>
  <c r="A1889" i="6"/>
  <c r="A1890" i="6"/>
  <c r="A1891" i="6"/>
  <c r="A1892" i="6"/>
  <c r="A1893" i="6"/>
  <c r="A1894" i="6"/>
  <c r="A1895" i="6"/>
  <c r="A1896" i="6"/>
  <c r="A1897" i="6"/>
  <c r="A1898" i="6"/>
  <c r="A1899" i="6"/>
  <c r="A1900" i="6"/>
  <c r="A1901" i="6"/>
  <c r="A1902" i="6"/>
  <c r="A1903" i="6"/>
  <c r="A1904" i="6"/>
  <c r="A1905" i="6"/>
  <c r="A1906" i="6"/>
  <c r="A1907" i="6"/>
  <c r="A1908" i="6"/>
  <c r="A1909" i="6"/>
  <c r="A1910" i="6"/>
  <c r="A1911" i="6"/>
  <c r="A1912" i="6"/>
  <c r="A1913" i="6"/>
  <c r="A1914" i="6"/>
  <c r="A1915" i="6"/>
  <c r="A1916" i="6"/>
  <c r="A1917" i="6"/>
  <c r="A1918" i="6"/>
  <c r="A1919" i="6"/>
  <c r="A1920" i="6"/>
  <c r="A1921" i="6"/>
  <c r="A1922" i="6"/>
  <c r="A1923" i="6"/>
  <c r="A1924" i="6"/>
  <c r="A1925" i="6"/>
  <c r="A1926" i="6"/>
  <c r="A1927" i="6"/>
  <c r="A1928" i="6"/>
  <c r="A1929" i="6"/>
  <c r="A1930" i="6"/>
  <c r="A1931" i="6"/>
  <c r="A1932" i="6"/>
  <c r="A1933" i="6"/>
  <c r="A1934" i="6"/>
  <c r="A1935" i="6"/>
  <c r="A1936" i="6"/>
  <c r="A1937" i="6"/>
  <c r="A1938" i="6"/>
  <c r="A1939" i="6"/>
  <c r="A1940" i="6"/>
  <c r="A1941" i="6"/>
  <c r="A1942" i="6"/>
  <c r="A1943" i="6"/>
  <c r="A1944" i="6"/>
  <c r="A1945" i="6"/>
  <c r="A1946" i="6"/>
  <c r="A1947" i="6"/>
  <c r="A1948" i="6"/>
  <c r="A1949" i="6"/>
  <c r="A1950" i="6"/>
  <c r="A1951" i="6"/>
  <c r="A1952" i="6"/>
  <c r="A1953" i="6"/>
  <c r="A1954" i="6"/>
  <c r="A1955" i="6"/>
  <c r="A1956" i="6"/>
  <c r="A1957" i="6"/>
  <c r="A1958" i="6"/>
  <c r="A1959" i="6"/>
  <c r="A1960" i="6"/>
  <c r="A1961" i="6"/>
  <c r="A1962" i="6"/>
  <c r="A1963" i="6"/>
  <c r="A1964" i="6"/>
  <c r="A1965" i="6"/>
  <c r="A1966" i="6"/>
  <c r="A1967" i="6"/>
  <c r="A1968" i="6"/>
  <c r="A1969" i="6"/>
  <c r="A1970" i="6"/>
  <c r="A1971" i="6"/>
  <c r="A1972" i="6"/>
  <c r="A1973" i="6"/>
  <c r="A1974" i="6"/>
  <c r="A1975" i="6"/>
  <c r="A1976" i="6"/>
  <c r="A1977" i="6"/>
  <c r="A1978" i="6"/>
  <c r="A1979" i="6"/>
  <c r="A1980" i="6"/>
  <c r="A1981" i="6"/>
  <c r="A1982" i="6"/>
  <c r="A1983" i="6"/>
  <c r="A1984" i="6"/>
  <c r="A1985" i="6"/>
  <c r="A1986" i="6"/>
  <c r="A1987" i="6"/>
  <c r="A1988" i="6"/>
  <c r="A1989" i="6"/>
  <c r="A1990" i="6"/>
  <c r="A1991" i="6"/>
  <c r="A1992" i="6"/>
  <c r="A1993" i="6"/>
  <c r="A1994" i="6"/>
  <c r="A1995" i="6"/>
  <c r="A1996" i="6"/>
  <c r="A1997" i="6"/>
  <c r="A1998" i="6"/>
  <c r="A1999" i="6"/>
  <c r="A2000" i="6"/>
  <c r="A2001" i="6"/>
  <c r="A2002" i="6"/>
  <c r="A2003" i="6"/>
  <c r="A2004" i="6"/>
  <c r="A2005" i="6"/>
  <c r="A2006" i="6"/>
  <c r="A2007" i="6"/>
  <c r="A2008" i="6"/>
  <c r="A2009" i="6"/>
  <c r="A2010" i="6"/>
  <c r="A2011" i="6"/>
  <c r="A2012" i="6"/>
  <c r="A2013" i="6"/>
  <c r="A2014" i="6"/>
  <c r="A2015" i="6"/>
  <c r="A2016" i="6"/>
  <c r="A2017" i="6"/>
  <c r="A2018" i="6"/>
  <c r="A2019" i="6"/>
  <c r="A2020" i="6"/>
  <c r="A2021" i="6"/>
  <c r="A2022" i="6"/>
  <c r="A2023" i="6"/>
  <c r="A2024" i="6"/>
  <c r="A2025" i="6"/>
  <c r="A2026" i="6"/>
  <c r="A2027" i="6"/>
  <c r="A2028" i="6"/>
  <c r="A2029" i="6"/>
  <c r="A2030" i="6"/>
  <c r="A2031" i="6"/>
  <c r="A2032" i="6"/>
  <c r="A2033" i="6"/>
  <c r="A2034" i="6"/>
  <c r="A2035" i="6"/>
  <c r="A2036" i="6"/>
  <c r="A2037" i="6"/>
  <c r="A2038" i="6"/>
  <c r="A2039" i="6"/>
  <c r="A2040" i="6"/>
  <c r="A2041" i="6"/>
  <c r="A2042" i="6"/>
  <c r="A2043" i="6"/>
  <c r="A2044" i="6"/>
  <c r="A2045" i="6"/>
  <c r="A2046" i="6"/>
  <c r="A2047" i="6"/>
  <c r="A2048" i="6"/>
  <c r="A2049" i="6"/>
  <c r="A2050" i="6"/>
  <c r="A2051" i="6"/>
  <c r="A2052" i="6"/>
  <c r="A2053" i="6"/>
  <c r="A2054" i="6"/>
  <c r="A2055" i="6"/>
  <c r="A2056" i="6"/>
  <c r="A2057" i="6"/>
  <c r="A2058" i="6"/>
  <c r="A2059" i="6"/>
  <c r="A2060" i="6"/>
  <c r="A2061" i="6"/>
  <c r="A2062" i="6"/>
  <c r="A2063" i="6"/>
  <c r="A2064" i="6"/>
  <c r="A2065" i="6"/>
  <c r="A2066" i="6"/>
  <c r="A2067" i="6"/>
  <c r="A2068" i="6"/>
  <c r="A2069" i="6"/>
  <c r="A2070" i="6"/>
  <c r="A2071" i="6"/>
  <c r="A2072" i="6"/>
  <c r="A2073" i="6"/>
  <c r="A2074" i="6"/>
  <c r="A2075" i="6"/>
  <c r="A2076" i="6"/>
  <c r="A2077" i="6"/>
  <c r="A2078" i="6"/>
  <c r="A2079" i="6"/>
  <c r="A2080" i="6"/>
  <c r="A2081" i="6"/>
  <c r="A2082" i="6"/>
  <c r="A2083" i="6"/>
  <c r="A2084" i="6"/>
  <c r="A2085" i="6"/>
  <c r="A2086" i="6"/>
  <c r="A2087" i="6"/>
  <c r="A2088" i="6"/>
  <c r="A2089" i="6"/>
  <c r="A2090" i="6"/>
  <c r="A2091" i="6"/>
  <c r="A2092" i="6"/>
  <c r="A2093" i="6"/>
  <c r="A2094" i="6"/>
  <c r="A2095" i="6"/>
  <c r="A2096" i="6"/>
  <c r="A2097" i="6"/>
  <c r="A2098" i="6"/>
  <c r="A2099" i="6"/>
  <c r="A2100" i="6"/>
  <c r="A2101" i="6"/>
  <c r="A2102" i="6"/>
  <c r="A2103" i="6"/>
  <c r="A2104" i="6"/>
  <c r="A2105" i="6"/>
  <c r="A2106" i="6"/>
  <c r="A2107" i="6"/>
  <c r="A2108" i="6"/>
  <c r="A2109" i="6"/>
  <c r="A2110" i="6"/>
  <c r="A2111" i="6"/>
  <c r="A2112" i="6"/>
  <c r="A2113" i="6"/>
  <c r="A2114" i="6"/>
  <c r="A2115" i="6"/>
  <c r="A2116" i="6"/>
  <c r="A2117" i="6"/>
  <c r="A2118" i="6"/>
  <c r="A2119" i="6"/>
  <c r="A2120" i="6"/>
  <c r="A2121" i="6"/>
  <c r="A2122" i="6"/>
  <c r="A2123" i="6"/>
  <c r="A2124" i="6"/>
  <c r="A2125" i="6"/>
  <c r="A2126" i="6"/>
  <c r="A2127" i="6"/>
  <c r="A2128" i="6"/>
  <c r="A2129" i="6"/>
  <c r="A2130" i="6"/>
  <c r="A2131" i="6"/>
  <c r="A2132" i="6"/>
  <c r="A2133" i="6"/>
  <c r="A2134" i="6"/>
  <c r="A2135" i="6"/>
  <c r="A2136" i="6"/>
  <c r="A2137" i="6"/>
  <c r="A2138" i="6"/>
  <c r="A2139" i="6"/>
  <c r="A2140" i="6"/>
  <c r="A2141" i="6"/>
  <c r="A2142" i="6"/>
  <c r="A2143" i="6"/>
  <c r="A2144" i="6"/>
  <c r="A2145" i="6"/>
  <c r="A2146" i="6"/>
  <c r="A2147" i="6"/>
  <c r="A2148" i="6"/>
  <c r="A2149" i="6"/>
  <c r="A2150" i="6"/>
  <c r="A2151" i="6"/>
  <c r="A2152" i="6"/>
  <c r="A2153" i="6"/>
  <c r="A2154" i="6"/>
  <c r="A2155" i="6"/>
  <c r="A2156" i="6"/>
  <c r="A2157" i="6"/>
  <c r="A2158" i="6"/>
  <c r="A2159" i="6"/>
  <c r="A2160" i="6"/>
  <c r="A2161" i="6"/>
  <c r="A2162" i="6"/>
  <c r="A2163" i="6"/>
  <c r="A2164" i="6"/>
  <c r="A2165" i="6"/>
  <c r="A2166" i="6"/>
  <c r="A2167" i="6"/>
  <c r="A2168" i="6"/>
  <c r="A2169" i="6"/>
  <c r="A2170" i="6"/>
  <c r="A2171" i="6"/>
  <c r="A2172" i="6"/>
  <c r="A2173" i="6"/>
  <c r="A2174" i="6"/>
  <c r="A2175" i="6"/>
  <c r="A2176" i="6"/>
  <c r="A2177" i="6"/>
  <c r="A2178" i="6"/>
  <c r="A2179" i="6"/>
  <c r="A2180" i="6"/>
  <c r="A2181" i="6"/>
  <c r="A2182" i="6"/>
  <c r="A2183" i="6"/>
  <c r="A2184" i="6"/>
  <c r="A2185" i="6"/>
  <c r="A2186" i="6"/>
  <c r="A2187" i="6"/>
  <c r="A2188" i="6"/>
  <c r="A2189" i="6"/>
  <c r="A2190" i="6"/>
  <c r="A2191" i="6"/>
  <c r="A2192" i="6"/>
  <c r="A2193" i="6"/>
  <c r="A2194" i="6"/>
  <c r="A2195" i="6"/>
  <c r="A2196" i="6"/>
  <c r="A2197" i="6"/>
  <c r="A2198" i="6"/>
  <c r="A2199" i="6"/>
  <c r="A2200" i="6"/>
  <c r="A2201" i="6"/>
  <c r="A2202" i="6"/>
  <c r="A2203" i="6"/>
  <c r="A2204" i="6"/>
  <c r="A2205" i="6"/>
  <c r="A2206" i="6"/>
  <c r="A2207" i="6"/>
  <c r="A2208" i="6"/>
  <c r="A2209" i="6"/>
  <c r="A2210" i="6"/>
  <c r="A2211" i="6"/>
  <c r="A2212" i="6"/>
  <c r="A2213" i="6"/>
  <c r="A2214" i="6"/>
  <c r="A2215" i="6"/>
  <c r="A2216" i="6"/>
  <c r="A2217" i="6"/>
  <c r="A2218" i="6"/>
  <c r="A2219" i="6"/>
  <c r="A2220" i="6"/>
  <c r="A2221" i="6"/>
  <c r="A2222" i="6"/>
  <c r="A2223" i="6"/>
  <c r="A2224" i="6"/>
  <c r="A2225" i="6"/>
  <c r="A2226" i="6"/>
  <c r="A2227" i="6"/>
  <c r="A2228" i="6"/>
  <c r="A2229" i="6"/>
  <c r="A2230" i="6"/>
  <c r="A2231" i="6"/>
  <c r="A2232" i="6"/>
  <c r="A2233" i="6"/>
  <c r="A2234" i="6"/>
  <c r="A2235" i="6"/>
  <c r="A2236" i="6"/>
  <c r="A2237" i="6"/>
  <c r="A2238" i="6"/>
  <c r="A2239" i="6"/>
  <c r="A2240" i="6"/>
  <c r="A2241" i="6"/>
  <c r="A2242" i="6"/>
  <c r="A2243" i="6"/>
  <c r="A2244" i="6"/>
  <c r="A2245" i="6"/>
  <c r="A2246" i="6"/>
  <c r="A2247" i="6"/>
  <c r="A2248" i="6"/>
  <c r="A2249" i="6"/>
  <c r="A2250" i="6"/>
  <c r="A2251" i="6"/>
  <c r="A2252" i="6"/>
  <c r="A2253" i="6"/>
  <c r="A2254" i="6"/>
  <c r="A2255" i="6"/>
  <c r="A2256" i="6"/>
  <c r="A2257" i="6"/>
  <c r="A2258" i="6"/>
  <c r="A2259" i="6"/>
  <c r="A2260" i="6"/>
  <c r="A2261" i="6"/>
  <c r="A2262" i="6"/>
  <c r="A2263" i="6"/>
  <c r="A2264" i="6"/>
  <c r="A2265" i="6"/>
  <c r="A2266" i="6"/>
  <c r="A2267" i="6"/>
  <c r="A2268" i="6"/>
  <c r="A2269" i="6"/>
  <c r="A2270" i="6"/>
  <c r="A2271" i="6"/>
  <c r="A2272" i="6"/>
  <c r="A2273" i="6"/>
  <c r="A2274" i="6"/>
  <c r="A2275" i="6"/>
  <c r="A2276" i="6"/>
  <c r="A2277" i="6"/>
  <c r="A2278" i="6"/>
  <c r="A2279" i="6"/>
  <c r="A2280" i="6"/>
  <c r="A2281" i="6"/>
  <c r="A2282" i="6"/>
  <c r="A2283" i="6"/>
  <c r="A2284" i="6"/>
  <c r="A2285" i="6"/>
  <c r="A2286" i="6"/>
  <c r="A2287" i="6"/>
  <c r="A2288" i="6"/>
  <c r="A2289" i="6"/>
  <c r="A2290" i="6"/>
  <c r="A2291" i="6"/>
  <c r="A2292" i="6"/>
  <c r="A2293" i="6"/>
  <c r="A2294" i="6"/>
  <c r="A2295" i="6"/>
  <c r="A2296" i="6"/>
  <c r="A2297" i="6"/>
  <c r="A2298" i="6"/>
  <c r="A2299" i="6"/>
  <c r="A2300" i="6"/>
  <c r="A2301" i="6"/>
  <c r="A2302" i="6"/>
  <c r="A2303" i="6"/>
  <c r="A2304" i="6"/>
  <c r="A2305" i="6"/>
  <c r="A2306" i="6"/>
  <c r="A2307" i="6"/>
  <c r="A2308" i="6"/>
  <c r="A2309" i="6"/>
  <c r="A2310" i="6"/>
  <c r="A2311" i="6"/>
  <c r="A2312" i="6"/>
  <c r="A2313" i="6"/>
  <c r="A2314" i="6"/>
  <c r="A2315" i="6"/>
  <c r="A2316" i="6"/>
  <c r="A2317" i="6"/>
  <c r="A2318" i="6"/>
  <c r="A2319" i="6"/>
  <c r="A2320" i="6"/>
  <c r="A2321" i="6"/>
  <c r="A2322" i="6"/>
  <c r="A2323" i="6"/>
  <c r="A2324" i="6"/>
  <c r="A2325" i="6"/>
  <c r="A2326" i="6"/>
  <c r="A2327" i="6"/>
  <c r="A2328" i="6"/>
  <c r="A2329" i="6"/>
  <c r="A2330" i="6"/>
  <c r="A2331" i="6"/>
  <c r="A2332" i="6"/>
  <c r="A2333" i="6"/>
  <c r="A2334" i="6"/>
  <c r="A2335" i="6"/>
  <c r="A2336" i="6"/>
  <c r="A2337" i="6"/>
  <c r="A2338" i="6"/>
  <c r="A2339" i="6"/>
  <c r="A2340" i="6"/>
  <c r="A2341" i="6"/>
  <c r="A2342" i="6"/>
  <c r="A2343" i="6"/>
  <c r="A2344" i="6"/>
  <c r="A2345" i="6"/>
  <c r="A2346" i="6"/>
  <c r="A2347" i="6"/>
  <c r="A2348" i="6"/>
  <c r="A2349" i="6"/>
  <c r="A2350" i="6"/>
  <c r="A2351" i="6"/>
  <c r="A2352" i="6"/>
  <c r="A2353" i="6"/>
  <c r="A2354" i="6"/>
  <c r="A2355" i="6"/>
  <c r="A2356" i="6"/>
  <c r="A2357" i="6"/>
  <c r="A2358" i="6"/>
  <c r="A2359" i="6"/>
  <c r="A2360" i="6"/>
  <c r="A2361" i="6"/>
  <c r="A2362" i="6"/>
  <c r="A2363" i="6"/>
  <c r="A2364" i="6"/>
  <c r="A2365" i="6"/>
  <c r="A2366" i="6"/>
  <c r="A2367" i="6"/>
  <c r="A2368" i="6"/>
  <c r="A2369" i="6"/>
  <c r="A2370" i="6"/>
  <c r="A2371" i="6"/>
  <c r="A2372" i="6"/>
  <c r="A2373" i="6"/>
  <c r="A2374" i="6"/>
  <c r="A2375" i="6"/>
  <c r="A2376" i="6"/>
  <c r="A2377" i="6"/>
  <c r="A2378" i="6"/>
  <c r="A2379" i="6"/>
  <c r="A2380" i="6"/>
  <c r="A2381" i="6"/>
  <c r="A2382" i="6"/>
  <c r="A2383" i="6"/>
  <c r="A2384" i="6"/>
  <c r="A2385" i="6"/>
  <c r="A2386" i="6"/>
  <c r="A2387" i="6"/>
  <c r="A2388" i="6"/>
  <c r="A2389" i="6"/>
  <c r="A2390" i="6"/>
  <c r="A2391" i="6"/>
  <c r="A2392" i="6"/>
  <c r="A2393" i="6"/>
  <c r="A2394" i="6"/>
  <c r="A2395" i="6"/>
  <c r="A2396" i="6"/>
  <c r="A2397" i="6"/>
  <c r="A2398" i="6"/>
  <c r="A2399" i="6"/>
  <c r="A2400" i="6"/>
  <c r="A2401" i="6"/>
  <c r="A2402" i="6"/>
  <c r="A2403" i="6"/>
  <c r="A2404" i="6"/>
  <c r="A2405" i="6"/>
  <c r="A2406" i="6"/>
  <c r="A2407" i="6"/>
  <c r="A2408" i="6"/>
  <c r="A2409" i="6"/>
  <c r="A2410" i="6"/>
  <c r="A2411" i="6"/>
  <c r="A2412" i="6"/>
  <c r="A2413" i="6"/>
  <c r="A2414" i="6"/>
  <c r="A2415" i="6"/>
  <c r="A2416" i="6"/>
  <c r="A2417" i="6"/>
  <c r="A2418" i="6"/>
  <c r="A2419" i="6"/>
  <c r="A2420" i="6"/>
  <c r="A2421" i="6"/>
  <c r="A2422" i="6"/>
  <c r="A2423" i="6"/>
  <c r="A2424" i="6"/>
  <c r="A2425" i="6"/>
  <c r="A2426" i="6"/>
  <c r="A2427" i="6"/>
  <c r="A2428" i="6"/>
  <c r="A2429" i="6"/>
  <c r="A2430" i="6"/>
  <c r="A2431" i="6"/>
  <c r="A2432" i="6"/>
  <c r="A2433" i="6"/>
  <c r="A2434" i="6"/>
  <c r="A2435" i="6"/>
  <c r="A2436" i="6"/>
  <c r="A2437" i="6"/>
  <c r="A2438" i="6"/>
  <c r="A2439" i="6"/>
  <c r="A2440" i="6"/>
  <c r="A2441" i="6"/>
  <c r="A2442" i="6"/>
  <c r="A2443" i="6"/>
  <c r="A2444" i="6"/>
  <c r="A2445" i="6"/>
  <c r="A2446" i="6"/>
  <c r="A2447" i="6"/>
  <c r="A2448" i="6"/>
  <c r="A2449" i="6"/>
  <c r="A2450" i="6"/>
  <c r="A2451" i="6"/>
  <c r="A2452" i="6"/>
  <c r="A2453" i="6"/>
  <c r="A2454" i="6"/>
  <c r="A2455" i="6"/>
  <c r="A2456" i="6"/>
  <c r="A2457" i="6"/>
  <c r="A2458" i="6"/>
  <c r="A2459" i="6"/>
  <c r="A2460" i="6"/>
  <c r="A2461" i="6"/>
  <c r="A2462" i="6"/>
  <c r="A2463" i="6"/>
  <c r="A2464" i="6"/>
  <c r="A2465" i="6"/>
  <c r="A2466" i="6"/>
  <c r="A2467" i="6"/>
  <c r="A2468" i="6"/>
  <c r="A2469" i="6"/>
  <c r="A2470" i="6"/>
  <c r="A2471" i="6"/>
  <c r="A2472" i="6"/>
  <c r="A2473" i="6"/>
  <c r="A2474" i="6"/>
  <c r="A2475" i="6"/>
  <c r="A2476" i="6"/>
  <c r="A2477" i="6"/>
  <c r="A2478" i="6"/>
  <c r="A2479" i="6"/>
  <c r="A2480" i="6"/>
  <c r="A2481" i="6"/>
  <c r="A2482" i="6"/>
  <c r="A2483" i="6"/>
  <c r="A2484" i="6"/>
  <c r="A2485" i="6"/>
  <c r="A2486" i="6"/>
  <c r="A2487" i="6"/>
  <c r="A2488" i="6"/>
  <c r="A2489" i="6"/>
  <c r="A2490" i="6"/>
  <c r="A2491" i="6"/>
  <c r="A2492" i="6"/>
  <c r="A2493" i="6"/>
  <c r="A2494" i="6"/>
  <c r="A2495" i="6"/>
  <c r="A2496" i="6"/>
  <c r="A2497" i="6"/>
  <c r="A2498" i="6"/>
  <c r="A2499" i="6"/>
  <c r="A2500" i="6"/>
  <c r="A2501" i="6"/>
  <c r="A2502" i="6"/>
  <c r="A2503" i="6"/>
  <c r="A2504" i="6"/>
  <c r="A2505" i="6"/>
  <c r="A2506" i="6"/>
  <c r="A2507" i="6"/>
  <c r="A2508" i="6"/>
  <c r="A2509" i="6"/>
  <c r="A2510" i="6"/>
  <c r="A2511" i="6"/>
  <c r="A2512" i="6"/>
  <c r="A2513" i="6"/>
  <c r="A2514" i="6"/>
  <c r="A2515" i="6"/>
  <c r="A2516" i="6"/>
  <c r="A2517" i="6"/>
  <c r="A2518" i="6"/>
  <c r="A2519" i="6"/>
  <c r="A2520" i="6"/>
  <c r="A2521" i="6"/>
  <c r="A2522" i="6"/>
  <c r="A2523" i="6"/>
  <c r="A2524" i="6"/>
  <c r="A2525" i="6"/>
  <c r="A2526" i="6"/>
  <c r="A2527" i="6"/>
  <c r="A2528" i="6"/>
  <c r="A2529" i="6"/>
  <c r="A2530" i="6"/>
  <c r="A2531" i="6"/>
  <c r="A2532" i="6"/>
  <c r="A2533" i="6"/>
  <c r="A2534" i="6"/>
  <c r="A2535" i="6"/>
  <c r="A2536" i="6"/>
  <c r="A2537" i="6"/>
  <c r="A2538" i="6"/>
  <c r="A2539" i="6"/>
  <c r="A2540" i="6"/>
  <c r="A2541" i="6"/>
  <c r="A2542" i="6"/>
  <c r="A2543" i="6"/>
  <c r="A2544" i="6"/>
  <c r="A2545" i="6"/>
  <c r="A2546" i="6"/>
  <c r="A2547" i="6"/>
  <c r="A2548" i="6"/>
  <c r="A2549" i="6"/>
  <c r="A2550" i="6"/>
  <c r="A2551" i="6"/>
  <c r="A2552" i="6"/>
  <c r="A2553" i="6"/>
  <c r="A2554" i="6"/>
  <c r="A2555" i="6"/>
  <c r="A2556" i="6"/>
  <c r="A2557" i="6"/>
  <c r="A2558" i="6"/>
  <c r="A2559" i="6"/>
  <c r="A2560" i="6"/>
  <c r="A2561" i="6"/>
  <c r="A2562" i="6"/>
  <c r="A2563" i="6"/>
  <c r="A2564" i="6"/>
  <c r="A2565" i="6"/>
  <c r="A2566" i="6"/>
  <c r="A2567" i="6"/>
  <c r="A2568" i="6"/>
  <c r="A2569" i="6"/>
  <c r="A2570" i="6"/>
  <c r="A2571" i="6"/>
  <c r="A2572" i="6"/>
  <c r="A2573" i="6"/>
  <c r="A2574" i="6"/>
  <c r="A2575" i="6"/>
  <c r="A2576" i="6"/>
  <c r="A2577" i="6"/>
  <c r="A2578" i="6"/>
  <c r="A2579" i="6"/>
  <c r="A2580" i="6"/>
  <c r="A2581" i="6"/>
  <c r="A2582" i="6"/>
  <c r="A2583" i="6"/>
  <c r="A2584" i="6"/>
  <c r="A2585" i="6"/>
  <c r="A2586" i="6"/>
  <c r="A2587" i="6"/>
  <c r="A2588" i="6"/>
  <c r="A2589" i="6"/>
  <c r="A2590" i="6"/>
  <c r="A2591" i="6"/>
  <c r="A2592" i="6"/>
  <c r="A2593" i="6"/>
  <c r="A2594" i="6"/>
  <c r="A2595" i="6"/>
  <c r="A2596" i="6"/>
  <c r="A2597" i="6"/>
  <c r="A2598" i="6"/>
  <c r="A2599" i="6"/>
  <c r="A2600" i="6"/>
  <c r="A2601" i="6"/>
  <c r="A2602" i="6"/>
  <c r="A2603" i="6"/>
  <c r="A2604" i="6"/>
  <c r="A2605" i="6"/>
  <c r="A2606" i="6"/>
  <c r="A2607" i="6"/>
  <c r="A2608" i="6"/>
  <c r="A2609" i="6"/>
  <c r="A2610" i="6"/>
  <c r="A2611" i="6"/>
  <c r="A2612" i="6"/>
  <c r="A2613" i="6"/>
  <c r="A2614" i="6"/>
  <c r="A2615" i="6"/>
  <c r="A2616" i="6"/>
  <c r="A2617" i="6"/>
  <c r="A2618" i="6"/>
  <c r="A2619" i="6"/>
  <c r="A2620" i="6"/>
  <c r="A2621" i="6"/>
  <c r="A2622" i="6"/>
  <c r="A2623" i="6"/>
  <c r="A2624" i="6"/>
  <c r="A2625" i="6"/>
  <c r="A2626" i="6"/>
  <c r="A2627" i="6"/>
  <c r="A2628" i="6"/>
  <c r="A2629" i="6"/>
  <c r="A2630" i="6"/>
  <c r="A2631" i="6"/>
  <c r="A2632" i="6"/>
  <c r="A2633" i="6"/>
  <c r="A2634" i="6"/>
  <c r="A2635" i="6"/>
  <c r="A2636" i="6"/>
  <c r="A2637" i="6"/>
  <c r="A2638" i="6"/>
  <c r="A2639" i="6"/>
  <c r="A2640" i="6"/>
  <c r="A2641" i="6"/>
  <c r="A2642" i="6"/>
  <c r="A2643" i="6"/>
  <c r="A2644" i="6"/>
  <c r="A2645" i="6"/>
  <c r="A2646" i="6"/>
  <c r="A2647" i="6"/>
  <c r="A2648" i="6"/>
  <c r="A2649" i="6"/>
  <c r="A2650" i="6"/>
  <c r="A2651" i="6"/>
  <c r="A2652" i="6"/>
  <c r="A2653" i="6"/>
  <c r="A2654" i="6"/>
  <c r="A2655" i="6"/>
  <c r="A2656" i="6"/>
  <c r="A2657" i="6"/>
  <c r="A2658" i="6"/>
  <c r="A2659" i="6"/>
  <c r="A2660" i="6"/>
  <c r="A2661" i="6"/>
  <c r="A2662" i="6"/>
  <c r="A2663" i="6"/>
  <c r="A2664" i="6"/>
  <c r="A2665" i="6"/>
  <c r="A2666" i="6"/>
  <c r="A2667" i="6"/>
  <c r="A2668" i="6"/>
  <c r="A2669" i="6"/>
  <c r="A2670" i="6"/>
  <c r="A2671" i="6"/>
  <c r="A2672" i="6"/>
  <c r="A2673" i="6"/>
  <c r="A2674" i="6"/>
  <c r="A2675" i="6"/>
  <c r="A2676" i="6"/>
  <c r="A2677" i="6"/>
  <c r="A2678" i="6"/>
  <c r="A2679" i="6"/>
  <c r="A2680" i="6"/>
  <c r="A2681" i="6"/>
  <c r="A2682" i="6"/>
  <c r="A2683" i="6"/>
  <c r="A2684" i="6"/>
  <c r="A2685" i="6"/>
  <c r="A2686" i="6"/>
  <c r="A2687" i="6"/>
  <c r="A2688" i="6"/>
  <c r="A2689" i="6"/>
  <c r="A2690" i="6"/>
  <c r="A2691" i="6"/>
  <c r="A2692" i="6"/>
  <c r="A2693" i="6"/>
  <c r="A2694" i="6"/>
  <c r="A2695" i="6"/>
  <c r="A2696" i="6"/>
  <c r="A2697" i="6"/>
  <c r="A2698" i="6"/>
  <c r="A2699" i="6"/>
  <c r="A2700" i="6"/>
  <c r="A2701" i="6"/>
  <c r="A2702" i="6"/>
  <c r="A2703" i="6"/>
  <c r="A2704" i="6"/>
  <c r="A2705" i="6"/>
  <c r="A2706" i="6"/>
  <c r="A2707" i="6"/>
  <c r="A2708" i="6"/>
  <c r="A2709" i="6"/>
  <c r="A2710" i="6"/>
  <c r="A2711" i="6"/>
  <c r="A2712" i="6"/>
  <c r="A2713" i="6"/>
  <c r="A2714" i="6"/>
  <c r="A2715" i="6"/>
  <c r="A2716" i="6"/>
  <c r="A2717" i="6"/>
  <c r="A2718" i="6"/>
  <c r="A2719" i="6"/>
  <c r="A2720" i="6"/>
  <c r="A2721" i="6"/>
  <c r="A2722" i="6"/>
  <c r="A2723" i="6"/>
  <c r="A2724" i="6"/>
  <c r="A2725" i="6"/>
  <c r="A2726" i="6"/>
  <c r="A2727" i="6"/>
  <c r="A2728" i="6"/>
  <c r="A2729" i="6"/>
  <c r="A2730" i="6"/>
  <c r="A2731" i="6"/>
  <c r="A2732" i="6"/>
  <c r="A2733" i="6"/>
  <c r="A2734" i="6"/>
  <c r="A2735" i="6"/>
  <c r="A2736" i="6"/>
  <c r="A2737" i="6"/>
  <c r="A2738" i="6"/>
  <c r="A2739" i="6"/>
  <c r="A2740" i="6"/>
  <c r="A2741" i="6"/>
  <c r="A2742" i="6"/>
  <c r="A2743" i="6"/>
  <c r="A2744" i="6"/>
  <c r="A2745" i="6"/>
  <c r="A2746" i="6"/>
  <c r="A2747" i="6"/>
  <c r="A2748" i="6"/>
  <c r="A2749" i="6"/>
  <c r="A2750" i="6"/>
  <c r="A2751" i="6"/>
  <c r="A2752" i="6"/>
  <c r="A2753" i="6"/>
  <c r="A2754" i="6"/>
  <c r="A2755" i="6"/>
  <c r="A2756" i="6"/>
  <c r="A2757" i="6"/>
  <c r="A2758" i="6"/>
  <c r="A2759" i="6"/>
  <c r="A2760" i="6"/>
  <c r="A2761" i="6"/>
  <c r="A2762" i="6"/>
  <c r="A2763" i="6"/>
  <c r="A2764" i="6"/>
  <c r="A2765" i="6"/>
  <c r="A2766" i="6"/>
  <c r="A2767" i="6"/>
  <c r="A2768" i="6"/>
  <c r="A2769" i="6"/>
  <c r="A2770" i="6"/>
  <c r="A2771" i="6"/>
  <c r="A2772" i="6"/>
  <c r="A2773" i="6"/>
  <c r="A2774" i="6"/>
  <c r="A2775" i="6"/>
  <c r="A2776" i="6"/>
  <c r="A2777" i="6"/>
  <c r="A2778" i="6"/>
  <c r="A2779" i="6"/>
  <c r="A2780" i="6"/>
  <c r="A2781" i="6"/>
  <c r="A2782" i="6"/>
  <c r="A2783" i="6"/>
  <c r="A2784" i="6"/>
  <c r="A2785" i="6"/>
  <c r="A2786" i="6"/>
  <c r="A2787" i="6"/>
  <c r="A2788" i="6"/>
  <c r="A2789" i="6"/>
  <c r="A2790" i="6"/>
  <c r="A2791" i="6"/>
  <c r="A2792" i="6"/>
  <c r="A2793" i="6"/>
  <c r="A2794" i="6"/>
  <c r="A2795" i="6"/>
  <c r="A2796" i="6"/>
  <c r="A2797" i="6"/>
  <c r="A2798" i="6"/>
  <c r="A2799" i="6"/>
  <c r="A2800" i="6"/>
  <c r="A2801" i="6"/>
  <c r="A2802" i="6"/>
  <c r="A2803" i="6"/>
  <c r="A2804" i="6"/>
  <c r="A2805" i="6"/>
  <c r="A2806" i="6"/>
  <c r="A2807" i="6"/>
  <c r="A2808" i="6"/>
  <c r="A2809" i="6"/>
  <c r="A2810" i="6"/>
  <c r="A2811" i="6"/>
  <c r="A2812" i="6"/>
  <c r="A2813" i="6"/>
  <c r="A2814" i="6"/>
  <c r="A2815" i="6"/>
  <c r="A2816" i="6"/>
  <c r="A2817" i="6"/>
  <c r="A2818" i="6"/>
  <c r="A2819" i="6"/>
  <c r="A2820" i="6"/>
  <c r="A2821" i="6"/>
  <c r="A2822" i="6"/>
  <c r="A2823" i="6"/>
  <c r="A2824" i="6"/>
  <c r="A2825" i="6"/>
  <c r="A2826" i="6"/>
  <c r="A2827" i="6"/>
  <c r="A2828" i="6"/>
  <c r="A2829" i="6"/>
  <c r="A2830" i="6"/>
  <c r="A2831" i="6"/>
  <c r="A2832" i="6"/>
  <c r="A2833" i="6"/>
  <c r="A2834" i="6"/>
  <c r="A2835" i="6"/>
  <c r="A2836" i="6"/>
  <c r="A2837" i="6"/>
  <c r="A2838" i="6"/>
  <c r="A2839" i="6"/>
  <c r="A2840" i="6"/>
  <c r="A2841" i="6"/>
  <c r="A2842" i="6"/>
  <c r="A2843" i="6"/>
  <c r="A2844" i="6"/>
  <c r="A2845" i="6"/>
  <c r="A2846" i="6"/>
  <c r="A2847" i="6"/>
  <c r="A2848" i="6"/>
  <c r="A2849" i="6"/>
  <c r="A2850" i="6"/>
  <c r="A2851" i="6"/>
  <c r="A2852" i="6"/>
  <c r="A2853" i="6"/>
  <c r="A2854" i="6"/>
  <c r="A2855" i="6"/>
  <c r="A2856" i="6"/>
  <c r="A2857" i="6"/>
  <c r="A2858" i="6"/>
  <c r="A2859" i="6"/>
  <c r="A2860" i="6"/>
  <c r="A2861" i="6"/>
  <c r="A2862" i="6"/>
  <c r="A2863" i="6"/>
  <c r="A2864" i="6"/>
  <c r="A2865" i="6"/>
  <c r="A2866" i="6"/>
  <c r="A2867" i="6"/>
  <c r="A2868" i="6"/>
  <c r="A2869" i="6"/>
  <c r="A2870" i="6"/>
  <c r="A2871" i="6"/>
  <c r="A2872" i="6"/>
  <c r="A2873" i="6"/>
  <c r="A2874" i="6"/>
  <c r="A2875" i="6"/>
  <c r="A2876" i="6"/>
  <c r="A2877" i="6"/>
  <c r="A2878" i="6"/>
  <c r="A2879" i="6"/>
  <c r="A2880" i="6"/>
  <c r="A2881" i="6"/>
  <c r="A2882" i="6"/>
  <c r="A2883" i="6"/>
  <c r="A2884" i="6"/>
  <c r="A2885" i="6"/>
  <c r="A2886" i="6"/>
  <c r="A2887" i="6"/>
  <c r="A2888" i="6"/>
  <c r="A2889" i="6"/>
  <c r="A2890" i="6"/>
  <c r="A2891" i="6"/>
  <c r="A2892" i="6"/>
  <c r="A2893" i="6"/>
  <c r="A2894" i="6"/>
  <c r="A2895" i="6"/>
  <c r="A2896" i="6"/>
  <c r="A2897" i="6"/>
  <c r="A2898" i="6"/>
  <c r="A2899" i="6"/>
  <c r="A2900" i="6"/>
  <c r="A2901" i="6"/>
  <c r="A2902" i="6"/>
  <c r="A2903" i="6"/>
  <c r="A2904" i="6"/>
  <c r="A2905" i="6"/>
  <c r="A2906" i="6"/>
  <c r="A2907" i="6"/>
  <c r="A2908" i="6"/>
  <c r="A2909" i="6"/>
  <c r="A2910" i="6"/>
  <c r="A2911" i="6"/>
  <c r="A2912" i="6"/>
  <c r="A2913" i="6"/>
  <c r="A2914" i="6"/>
  <c r="A2915" i="6"/>
  <c r="A2916" i="6"/>
  <c r="A2917" i="6"/>
  <c r="A2918" i="6"/>
  <c r="A2919" i="6"/>
  <c r="A2920" i="6"/>
  <c r="A2921" i="6"/>
  <c r="A2922" i="6"/>
  <c r="A2923" i="6"/>
  <c r="A2924" i="6"/>
  <c r="A2925" i="6"/>
  <c r="A2926" i="6"/>
  <c r="A2927" i="6"/>
  <c r="A2928" i="6"/>
  <c r="A2929" i="6"/>
  <c r="A2930" i="6"/>
  <c r="A2931" i="6"/>
  <c r="A2932" i="6"/>
  <c r="A2933" i="6"/>
  <c r="A2934" i="6"/>
  <c r="A2935" i="6"/>
  <c r="A2936" i="6"/>
  <c r="A2937" i="6"/>
  <c r="A2938" i="6"/>
  <c r="A2939" i="6"/>
  <c r="A2940" i="6"/>
  <c r="A2941" i="6"/>
  <c r="A2942" i="6"/>
  <c r="A2943" i="6"/>
  <c r="A2944" i="6"/>
  <c r="A2945" i="6"/>
  <c r="A2946" i="6"/>
  <c r="A2947" i="6"/>
  <c r="A2948" i="6"/>
  <c r="A2949" i="6"/>
  <c r="A2950" i="6"/>
  <c r="A2951" i="6"/>
  <c r="A2952" i="6"/>
  <c r="A2953" i="6"/>
  <c r="A2954" i="6"/>
  <c r="A2955" i="6"/>
  <c r="A2956" i="6"/>
  <c r="A2957" i="6"/>
  <c r="A2958" i="6"/>
  <c r="A2959" i="6"/>
  <c r="A2960" i="6"/>
  <c r="A2961" i="6"/>
  <c r="A2962" i="6"/>
  <c r="A2963" i="6"/>
  <c r="A2964" i="6"/>
  <c r="A2965" i="6"/>
  <c r="A2966" i="6"/>
  <c r="A2967" i="6"/>
  <c r="A2968" i="6"/>
  <c r="A2969" i="6"/>
  <c r="A2970" i="6"/>
  <c r="A2971" i="6"/>
  <c r="A2972" i="6"/>
  <c r="A2973" i="6"/>
  <c r="A2974" i="6"/>
  <c r="A2975" i="6"/>
  <c r="A2976" i="6"/>
  <c r="A2977" i="6"/>
  <c r="A2978" i="6"/>
  <c r="A2979" i="6"/>
  <c r="A2980" i="6"/>
  <c r="A2981" i="6"/>
  <c r="A2982" i="6"/>
  <c r="A2983" i="6"/>
  <c r="A2984" i="6"/>
  <c r="A2985" i="6"/>
  <c r="A2986" i="6"/>
  <c r="A2987" i="6"/>
  <c r="A2988" i="6"/>
  <c r="A2989" i="6"/>
  <c r="A2990" i="6"/>
  <c r="A2991" i="6"/>
  <c r="A2992" i="6"/>
  <c r="A2993" i="6"/>
  <c r="A2994" i="6"/>
  <c r="A2995" i="6"/>
  <c r="A2996" i="6"/>
  <c r="A2997" i="6"/>
  <c r="A2998" i="6"/>
  <c r="A2999" i="6"/>
  <c r="A3000" i="6"/>
  <c r="A3001" i="6"/>
  <c r="A3002" i="6"/>
  <c r="A3003" i="6"/>
  <c r="A3004" i="6"/>
  <c r="A3005" i="6"/>
  <c r="A3006" i="6"/>
  <c r="A3007" i="6"/>
  <c r="A3008" i="6"/>
  <c r="A3009" i="6"/>
  <c r="A3010" i="6"/>
  <c r="A3011" i="6"/>
  <c r="A3012" i="6"/>
  <c r="A3013" i="6"/>
  <c r="A3014" i="6"/>
  <c r="A3015" i="6"/>
  <c r="A3016" i="6"/>
  <c r="A3017" i="6"/>
  <c r="A3018" i="6"/>
  <c r="A3019" i="6"/>
  <c r="A3020" i="6"/>
  <c r="A3021" i="6"/>
  <c r="A3022" i="6"/>
  <c r="A3023" i="6"/>
  <c r="A3024" i="6"/>
  <c r="A3025" i="6"/>
  <c r="A3026" i="6"/>
  <c r="A3027" i="6"/>
  <c r="A3028" i="6"/>
  <c r="A3029" i="6"/>
  <c r="A3030" i="6"/>
  <c r="A3031" i="6"/>
  <c r="A3032" i="6"/>
  <c r="A3033" i="6"/>
  <c r="A3034" i="6"/>
  <c r="A3035" i="6"/>
  <c r="A3036" i="6"/>
  <c r="A3037" i="6"/>
  <c r="A3038" i="6"/>
  <c r="A3039" i="6"/>
  <c r="A3040" i="6"/>
  <c r="A3041" i="6"/>
  <c r="A3042" i="6"/>
  <c r="A3043" i="6"/>
  <c r="A3044" i="6"/>
  <c r="A3045" i="6"/>
  <c r="A3046" i="6"/>
  <c r="A3047" i="6"/>
  <c r="A3048" i="6"/>
  <c r="A3049" i="6"/>
  <c r="A3050" i="6"/>
  <c r="A3051" i="6"/>
  <c r="A3052" i="6"/>
  <c r="A3053" i="6"/>
  <c r="A3054" i="6"/>
  <c r="A3055" i="6"/>
  <c r="A3056" i="6"/>
  <c r="A3057" i="6"/>
  <c r="A3058" i="6"/>
  <c r="A3059" i="6"/>
  <c r="A3060" i="6"/>
  <c r="A3061" i="6"/>
  <c r="A3062" i="6"/>
  <c r="A3063" i="6"/>
  <c r="A3064" i="6"/>
  <c r="A3065" i="6"/>
  <c r="A3066" i="6"/>
  <c r="A3067" i="6"/>
  <c r="A3068" i="6"/>
  <c r="A3069" i="6"/>
  <c r="A3070" i="6"/>
  <c r="A3071" i="6"/>
  <c r="A3072" i="6"/>
  <c r="A3073" i="6"/>
  <c r="A3074" i="6"/>
  <c r="A3075" i="6"/>
  <c r="A3076" i="6"/>
  <c r="A3077" i="6"/>
  <c r="A3078" i="6"/>
  <c r="A3079" i="6"/>
  <c r="A3080" i="6"/>
  <c r="A3081" i="6"/>
  <c r="A3082" i="6"/>
  <c r="A3083" i="6"/>
  <c r="A3084" i="6"/>
  <c r="A3085" i="6"/>
  <c r="A3086" i="6"/>
  <c r="A3087" i="6"/>
  <c r="A3088" i="6"/>
  <c r="A3089" i="6"/>
  <c r="A3090" i="6"/>
  <c r="A3091" i="6"/>
  <c r="A3092" i="6"/>
  <c r="A3093" i="6"/>
  <c r="A3094" i="6"/>
  <c r="A3095" i="6"/>
  <c r="A3096" i="6"/>
  <c r="A3097" i="6"/>
  <c r="A3098" i="6"/>
  <c r="A3099" i="6"/>
  <c r="A3100" i="6"/>
  <c r="A3101" i="6"/>
  <c r="A3102" i="6"/>
  <c r="A3103" i="6"/>
  <c r="A3104" i="6"/>
  <c r="A3105" i="6"/>
  <c r="A3106" i="6"/>
  <c r="A3107" i="6"/>
  <c r="A3108" i="6"/>
  <c r="A3109" i="6"/>
  <c r="A3110" i="6"/>
  <c r="A3111" i="6"/>
  <c r="A3112" i="6"/>
  <c r="A3113" i="6"/>
  <c r="A3114" i="6"/>
  <c r="A3115" i="6"/>
  <c r="A3116" i="6"/>
  <c r="A3117" i="6"/>
  <c r="A3118" i="6"/>
  <c r="A3119" i="6"/>
  <c r="A3120" i="6"/>
  <c r="A3121" i="6"/>
  <c r="A3122" i="6"/>
  <c r="A3123" i="6"/>
  <c r="A3124" i="6"/>
  <c r="A3125" i="6"/>
  <c r="A3126" i="6"/>
  <c r="A3127" i="6"/>
  <c r="A3128" i="6"/>
  <c r="A3129" i="6"/>
  <c r="A3130" i="6"/>
  <c r="A3131" i="6"/>
  <c r="A3132" i="6"/>
  <c r="A3133" i="6"/>
  <c r="A3134" i="6"/>
  <c r="A3135" i="6"/>
  <c r="A3136" i="6"/>
  <c r="A3137" i="6"/>
  <c r="A3138" i="6"/>
  <c r="A3139" i="6"/>
  <c r="A3140" i="6"/>
  <c r="A3141" i="6"/>
  <c r="A3142" i="6"/>
  <c r="A3143" i="6"/>
  <c r="A3144" i="6"/>
  <c r="A3145" i="6"/>
  <c r="A3146" i="6"/>
  <c r="A3147" i="6"/>
  <c r="A3148" i="6"/>
  <c r="A3149" i="6"/>
  <c r="A3150" i="6"/>
  <c r="A3151" i="6"/>
  <c r="A3152" i="6"/>
  <c r="A3153" i="6"/>
  <c r="A3154" i="6"/>
  <c r="A3155" i="6"/>
  <c r="A3156" i="6"/>
  <c r="A3157" i="6"/>
  <c r="A3158" i="6"/>
  <c r="A3159" i="6"/>
  <c r="A3160" i="6"/>
  <c r="A3161" i="6"/>
  <c r="A3162" i="6"/>
  <c r="A3163" i="6"/>
  <c r="A3164" i="6"/>
  <c r="A3165" i="6"/>
  <c r="A3166" i="6"/>
  <c r="A3167" i="6"/>
  <c r="A3168" i="6"/>
  <c r="A3169" i="6"/>
  <c r="A3170" i="6"/>
  <c r="A3171" i="6"/>
  <c r="A3172" i="6"/>
  <c r="A3173" i="6"/>
  <c r="A3174" i="6"/>
  <c r="A3175" i="6"/>
  <c r="A3176" i="6"/>
  <c r="A3177" i="6"/>
  <c r="A3178" i="6"/>
  <c r="A3179" i="6"/>
  <c r="A3180" i="6"/>
  <c r="A3181" i="6"/>
  <c r="A3182" i="6"/>
  <c r="A3183" i="6"/>
  <c r="A3184" i="6"/>
  <c r="A3185" i="6"/>
  <c r="A3186" i="6"/>
  <c r="A3187" i="6"/>
  <c r="A3188" i="6"/>
  <c r="A3189" i="6"/>
  <c r="A3190" i="6"/>
  <c r="A3191" i="6"/>
  <c r="A3192" i="6"/>
  <c r="A3193" i="6"/>
  <c r="A3194" i="6"/>
  <c r="A3195" i="6"/>
  <c r="A3196" i="6"/>
  <c r="A3197" i="6"/>
  <c r="A3198" i="6"/>
  <c r="A3199" i="6"/>
  <c r="A3200" i="6"/>
  <c r="A3201" i="6"/>
  <c r="A3202" i="6"/>
  <c r="A3203" i="6"/>
  <c r="A3204" i="6"/>
  <c r="A3205" i="6"/>
  <c r="A3206" i="6"/>
  <c r="A3207" i="6"/>
  <c r="A3208" i="6"/>
  <c r="A3209" i="6"/>
  <c r="A3210" i="6"/>
  <c r="A3211" i="6"/>
  <c r="A3212" i="6"/>
  <c r="A3213" i="6"/>
  <c r="A3214" i="6"/>
  <c r="A3215" i="6"/>
  <c r="A3216" i="6"/>
  <c r="A3217" i="6"/>
  <c r="A3218" i="6"/>
  <c r="A3219" i="6"/>
  <c r="A3220" i="6"/>
  <c r="A3221" i="6"/>
  <c r="A3222" i="6"/>
  <c r="A3223" i="6"/>
  <c r="A3224" i="6"/>
  <c r="A3225" i="6"/>
  <c r="A3226" i="6"/>
  <c r="A3227" i="6"/>
  <c r="A3228" i="6"/>
  <c r="A3229" i="6"/>
  <c r="A3230" i="6"/>
  <c r="A3231" i="6"/>
  <c r="A3232" i="6"/>
  <c r="A3233" i="6"/>
  <c r="A3234" i="6"/>
  <c r="A3235" i="6"/>
  <c r="A3236" i="6"/>
  <c r="A3237" i="6"/>
  <c r="A3238" i="6"/>
  <c r="A3239" i="6"/>
  <c r="A3240" i="6"/>
  <c r="A3241" i="6"/>
  <c r="A3242" i="6"/>
  <c r="A3243" i="6"/>
  <c r="A3244" i="6"/>
  <c r="A3245" i="6"/>
  <c r="A3246" i="6"/>
  <c r="A3247" i="6"/>
  <c r="A3248" i="6"/>
  <c r="A3249" i="6"/>
  <c r="A3250" i="6"/>
  <c r="A3251" i="6"/>
  <c r="A3252" i="6"/>
  <c r="A3253" i="6"/>
  <c r="A3254" i="6"/>
  <c r="A3255" i="6"/>
  <c r="A3256" i="6"/>
  <c r="A3257" i="6"/>
  <c r="A3258" i="6"/>
  <c r="A3259" i="6"/>
  <c r="A3260" i="6"/>
  <c r="A3261" i="6"/>
  <c r="A3262" i="6"/>
  <c r="A3263" i="6"/>
  <c r="A3264" i="6"/>
  <c r="A3265" i="6"/>
  <c r="A3266" i="6"/>
  <c r="A3267" i="6"/>
  <c r="A3268" i="6"/>
  <c r="A3269" i="6"/>
  <c r="A3270" i="6"/>
  <c r="A3271" i="6"/>
  <c r="A3272" i="6"/>
  <c r="A3273" i="6"/>
  <c r="A3274" i="6"/>
  <c r="A3275" i="6"/>
  <c r="A3276" i="6"/>
  <c r="A3277" i="6"/>
  <c r="A3278" i="6"/>
  <c r="A3279" i="6"/>
  <c r="A3280" i="6"/>
  <c r="A3281" i="6"/>
  <c r="A3282" i="6"/>
  <c r="A3283" i="6"/>
  <c r="A3284" i="6"/>
  <c r="A3285" i="6"/>
  <c r="A3286" i="6"/>
  <c r="A3287" i="6"/>
  <c r="A3288" i="6"/>
  <c r="A3289" i="6"/>
  <c r="A3290" i="6"/>
  <c r="A3291" i="6"/>
  <c r="A3292" i="6"/>
  <c r="A3293" i="6"/>
  <c r="A3294" i="6"/>
  <c r="A3295" i="6"/>
  <c r="A3296" i="6"/>
  <c r="A3297" i="6"/>
  <c r="A3298" i="6"/>
  <c r="A3299" i="6"/>
  <c r="A3300" i="6"/>
  <c r="A3301" i="6"/>
  <c r="A3302" i="6"/>
  <c r="A3303" i="6"/>
  <c r="A3304" i="6"/>
  <c r="A3305" i="6"/>
  <c r="A3306" i="6"/>
  <c r="A3307" i="6"/>
  <c r="A3308" i="6"/>
  <c r="A3309" i="6"/>
  <c r="A3310" i="6"/>
  <c r="A3311" i="6"/>
  <c r="A3312" i="6"/>
  <c r="A3313" i="6"/>
  <c r="A3314" i="6"/>
  <c r="A3315" i="6"/>
  <c r="A3316" i="6"/>
  <c r="A3317" i="6"/>
  <c r="A3318" i="6"/>
  <c r="A3319" i="6"/>
  <c r="A3320" i="6"/>
  <c r="A3321" i="6"/>
  <c r="A3322" i="6"/>
  <c r="A3323" i="6"/>
  <c r="A3324" i="6"/>
  <c r="A3325" i="6"/>
  <c r="A3326" i="6"/>
  <c r="A3327" i="6"/>
  <c r="A3328" i="6"/>
  <c r="A3329" i="6"/>
  <c r="A3330" i="6"/>
  <c r="A3331" i="6"/>
  <c r="A3332" i="6"/>
  <c r="A3333" i="6"/>
  <c r="A3334" i="6"/>
  <c r="A3335" i="6"/>
  <c r="A3336" i="6"/>
  <c r="A3337" i="6"/>
  <c r="A3338" i="6"/>
  <c r="A3339" i="6"/>
  <c r="A3340" i="6"/>
  <c r="A3341" i="6"/>
  <c r="A3342" i="6"/>
  <c r="A3343" i="6"/>
  <c r="A3344" i="6"/>
  <c r="A3345" i="6"/>
  <c r="A3346" i="6"/>
  <c r="A3347" i="6"/>
  <c r="A3348" i="6"/>
  <c r="A3349" i="6"/>
  <c r="A3350" i="6"/>
  <c r="A3351" i="6"/>
  <c r="A3352" i="6"/>
  <c r="A3353" i="6"/>
  <c r="A3354" i="6"/>
  <c r="A3355" i="6"/>
  <c r="A3356" i="6"/>
  <c r="A3357" i="6"/>
  <c r="A3358" i="6"/>
  <c r="A3359" i="6"/>
  <c r="A3360" i="6"/>
  <c r="A3361" i="6"/>
  <c r="A3362" i="6"/>
  <c r="A3363" i="6"/>
  <c r="A3364" i="6"/>
  <c r="A3365" i="6"/>
  <c r="A3366" i="6"/>
  <c r="A3367" i="6"/>
  <c r="A3368" i="6"/>
  <c r="A3369" i="6"/>
  <c r="A3370" i="6"/>
  <c r="A3371" i="6"/>
  <c r="A3372" i="6"/>
  <c r="A3373" i="6"/>
  <c r="A3374" i="6"/>
  <c r="A3375" i="6"/>
  <c r="A3376" i="6"/>
  <c r="A3377" i="6"/>
  <c r="A3378" i="6"/>
  <c r="A3379" i="6"/>
  <c r="A3380" i="6"/>
  <c r="A3381" i="6"/>
  <c r="A3382" i="6"/>
  <c r="A3383" i="6"/>
  <c r="A3384" i="6"/>
  <c r="A3385" i="6"/>
  <c r="A3386" i="6"/>
  <c r="A3387" i="6"/>
  <c r="A3388" i="6"/>
  <c r="A3389" i="6"/>
  <c r="A3390" i="6"/>
  <c r="A3391" i="6"/>
  <c r="A3392" i="6"/>
  <c r="A3393" i="6"/>
  <c r="A3394" i="6"/>
  <c r="A3395" i="6"/>
  <c r="A3396" i="6"/>
  <c r="A3397" i="6"/>
  <c r="A3398" i="6"/>
  <c r="A3399" i="6"/>
  <c r="A3400" i="6"/>
  <c r="A3401" i="6"/>
  <c r="A3402" i="6"/>
  <c r="A3403" i="6"/>
  <c r="A3404" i="6"/>
  <c r="A3405" i="6"/>
  <c r="A3406" i="6"/>
  <c r="A3407" i="6"/>
  <c r="A3408" i="6"/>
  <c r="A3409" i="6"/>
  <c r="A3410" i="6"/>
  <c r="A3411" i="6"/>
  <c r="A3412" i="6"/>
  <c r="A3413" i="6"/>
  <c r="A3414" i="6"/>
  <c r="A3415" i="6"/>
  <c r="A3416" i="6"/>
  <c r="A3417" i="6"/>
  <c r="A3418" i="6"/>
  <c r="A3419" i="6"/>
  <c r="A3420" i="6"/>
  <c r="A3421" i="6"/>
  <c r="A3422" i="6"/>
  <c r="A3423" i="6"/>
  <c r="A3424" i="6"/>
  <c r="A3425" i="6"/>
  <c r="A3426" i="6"/>
  <c r="A3427" i="6"/>
  <c r="A3428" i="6"/>
  <c r="A3429" i="6"/>
  <c r="A3430" i="6"/>
  <c r="A3431" i="6"/>
  <c r="A3432" i="6"/>
  <c r="A3433" i="6"/>
  <c r="A3434" i="6"/>
  <c r="A3435" i="6"/>
  <c r="A3436" i="6"/>
  <c r="A3437" i="6"/>
  <c r="A3438" i="6"/>
  <c r="A3439" i="6"/>
  <c r="A3440" i="6"/>
  <c r="A3441" i="6"/>
  <c r="A3442" i="6"/>
  <c r="A3443" i="6"/>
  <c r="A3444" i="6"/>
  <c r="A3445" i="6"/>
  <c r="A3446" i="6"/>
  <c r="A3447" i="6"/>
  <c r="A3448" i="6"/>
  <c r="A3449" i="6"/>
  <c r="A3450" i="6"/>
  <c r="A3451" i="6"/>
  <c r="A3452" i="6"/>
  <c r="A3453" i="6"/>
  <c r="A3454" i="6"/>
  <c r="A3455" i="6"/>
  <c r="A3456" i="6"/>
  <c r="A3457" i="6"/>
  <c r="A3458" i="6"/>
  <c r="A3459" i="6"/>
  <c r="A3460" i="6"/>
  <c r="A3461" i="6"/>
  <c r="A3462" i="6"/>
  <c r="A3463" i="6"/>
  <c r="A3464" i="6"/>
  <c r="A3465" i="6"/>
  <c r="A3466" i="6"/>
  <c r="A3467" i="6"/>
  <c r="A3468" i="6"/>
  <c r="A3469" i="6"/>
  <c r="A3470" i="6"/>
  <c r="A3471" i="6"/>
  <c r="A3472" i="6"/>
  <c r="A3473" i="6"/>
  <c r="A3474" i="6"/>
  <c r="A3475" i="6"/>
  <c r="A3476" i="6"/>
  <c r="A3477" i="6"/>
  <c r="A3478" i="6"/>
  <c r="A3479" i="6"/>
  <c r="A3480" i="6"/>
  <c r="A3481" i="6"/>
  <c r="A3482" i="6"/>
  <c r="A3483" i="6"/>
  <c r="A3484" i="6"/>
  <c r="A3485" i="6"/>
  <c r="A3486" i="6"/>
  <c r="A3487" i="6"/>
  <c r="A3488" i="6"/>
  <c r="A3489" i="6"/>
  <c r="A3490" i="6"/>
  <c r="A3491" i="6"/>
  <c r="A3492" i="6"/>
  <c r="A3493" i="6"/>
  <c r="A3494" i="6"/>
  <c r="A3495" i="6"/>
  <c r="A3496" i="6"/>
  <c r="A3497" i="6"/>
  <c r="A3498" i="6"/>
  <c r="A3499" i="6"/>
  <c r="A3500" i="6"/>
  <c r="A3501" i="6"/>
  <c r="A3502" i="6"/>
  <c r="A3503" i="6"/>
  <c r="A3504" i="6"/>
  <c r="A3505" i="6"/>
  <c r="A3506" i="6"/>
  <c r="A3507" i="6"/>
  <c r="A3508" i="6"/>
  <c r="A3509" i="6"/>
  <c r="A3510" i="6"/>
  <c r="A3511" i="6"/>
  <c r="A3512" i="6"/>
  <c r="A3513" i="6"/>
  <c r="A3514" i="6"/>
  <c r="A3515" i="6"/>
  <c r="A3516" i="6"/>
  <c r="A3517" i="6"/>
  <c r="A3518" i="6"/>
  <c r="A3519" i="6"/>
  <c r="A3520" i="6"/>
  <c r="A3521" i="6"/>
  <c r="A3522" i="6"/>
  <c r="A3523" i="6"/>
  <c r="A3524" i="6"/>
  <c r="A3525" i="6"/>
  <c r="A3526" i="6"/>
  <c r="A3527" i="6"/>
  <c r="A3528" i="6"/>
  <c r="A3529" i="6"/>
  <c r="A3530" i="6"/>
  <c r="A3531" i="6"/>
  <c r="A3532" i="6"/>
  <c r="A3533" i="6"/>
  <c r="A3534" i="6"/>
  <c r="A3535" i="6"/>
  <c r="A3536" i="6"/>
  <c r="A3537" i="6"/>
  <c r="A3538" i="6"/>
  <c r="A3539" i="6"/>
  <c r="A3540" i="6"/>
  <c r="A3541" i="6"/>
  <c r="A3542" i="6"/>
  <c r="A3543" i="6"/>
  <c r="A3544" i="6"/>
  <c r="A3545" i="6"/>
  <c r="A3546" i="6"/>
  <c r="A3547" i="6"/>
  <c r="A3548" i="6"/>
  <c r="A3549" i="6"/>
  <c r="A3550" i="6"/>
  <c r="A3551" i="6"/>
  <c r="A3552" i="6"/>
  <c r="A3553" i="6"/>
  <c r="A3554" i="6"/>
  <c r="A3555" i="6"/>
  <c r="A3556" i="6"/>
  <c r="A3557" i="6"/>
  <c r="A3558" i="6"/>
  <c r="A3559" i="6"/>
  <c r="A3560" i="6"/>
  <c r="A3561" i="6"/>
  <c r="A3562" i="6"/>
  <c r="A3563" i="6"/>
  <c r="A3564" i="6"/>
  <c r="A3565" i="6"/>
  <c r="A3566" i="6"/>
  <c r="A3567" i="6"/>
  <c r="A3568" i="6"/>
  <c r="A3569" i="6"/>
  <c r="A3570" i="6"/>
  <c r="A3571" i="6"/>
  <c r="A3572" i="6"/>
  <c r="A3573" i="6"/>
  <c r="A3574" i="6"/>
  <c r="A3575" i="6"/>
  <c r="A3576" i="6"/>
  <c r="A3577" i="6"/>
  <c r="A3578" i="6"/>
  <c r="A3579" i="6"/>
  <c r="A3580" i="6"/>
  <c r="A3581" i="6"/>
  <c r="A3582" i="6"/>
  <c r="A3583" i="6"/>
  <c r="A3584" i="6"/>
  <c r="A3585" i="6"/>
  <c r="A3586" i="6"/>
  <c r="A3587" i="6"/>
  <c r="A3588" i="6"/>
  <c r="A3589" i="6"/>
  <c r="A3590" i="6"/>
  <c r="A3591" i="6"/>
  <c r="A3592" i="6"/>
  <c r="A3593" i="6"/>
  <c r="A3594" i="6"/>
  <c r="A3595" i="6"/>
  <c r="A3596" i="6"/>
  <c r="A3597" i="6"/>
  <c r="A3598" i="6"/>
  <c r="A3599" i="6"/>
  <c r="A3600" i="6"/>
  <c r="A3601" i="6"/>
  <c r="A3602" i="6"/>
  <c r="A3603" i="6"/>
  <c r="A3604" i="6"/>
  <c r="A3605" i="6"/>
  <c r="A3606" i="6"/>
  <c r="A3607" i="6"/>
  <c r="A3608" i="6"/>
  <c r="A3609" i="6"/>
  <c r="A3610" i="6"/>
  <c r="A3611" i="6"/>
  <c r="A3612" i="6"/>
  <c r="A3613" i="6"/>
  <c r="A3614" i="6"/>
  <c r="A3615" i="6"/>
  <c r="A3616" i="6"/>
  <c r="A3617" i="6"/>
  <c r="A3618" i="6"/>
  <c r="A3619" i="6"/>
  <c r="A3620" i="6"/>
  <c r="A3621" i="6"/>
  <c r="A3622" i="6"/>
  <c r="A3623" i="6"/>
  <c r="A3624" i="6"/>
  <c r="A3625" i="6"/>
  <c r="A3626" i="6"/>
  <c r="A3627" i="6"/>
  <c r="A3628" i="6"/>
  <c r="A3629" i="6"/>
  <c r="A3630" i="6"/>
  <c r="A3631" i="6"/>
  <c r="A3632" i="6"/>
  <c r="A3633" i="6"/>
  <c r="A3634" i="6"/>
  <c r="A3635" i="6"/>
  <c r="A3636" i="6"/>
  <c r="A3637" i="6"/>
  <c r="A3638" i="6"/>
  <c r="A3639" i="6"/>
  <c r="A3640" i="6"/>
  <c r="A3641" i="6"/>
  <c r="A3642" i="6"/>
  <c r="A3643" i="6"/>
  <c r="A3644" i="6"/>
  <c r="A3645" i="6"/>
  <c r="A3646" i="6"/>
  <c r="A3647" i="6"/>
  <c r="A3648" i="6"/>
  <c r="A3649" i="6"/>
  <c r="A3650" i="6"/>
  <c r="A3651" i="6"/>
  <c r="A3652" i="6"/>
  <c r="A3653" i="6"/>
  <c r="A3654" i="6"/>
  <c r="A3655" i="6"/>
  <c r="A3656" i="6"/>
  <c r="A3657" i="6"/>
  <c r="A3658" i="6"/>
  <c r="A3659" i="6"/>
  <c r="A3660" i="6"/>
  <c r="A3661" i="6"/>
  <c r="A3662" i="6"/>
  <c r="A3663" i="6"/>
  <c r="A3664" i="6"/>
  <c r="A3665" i="6"/>
  <c r="A3666" i="6"/>
  <c r="A3667" i="6"/>
  <c r="A3668" i="6"/>
  <c r="A3669" i="6"/>
  <c r="A3670" i="6"/>
  <c r="A3671" i="6"/>
  <c r="A3672" i="6"/>
  <c r="A3673" i="6"/>
  <c r="A3674" i="6"/>
  <c r="A3675" i="6"/>
  <c r="A3676" i="6"/>
  <c r="A3677" i="6"/>
  <c r="A3678" i="6"/>
  <c r="A3679" i="6"/>
  <c r="A3680" i="6"/>
  <c r="A3681" i="6"/>
  <c r="A3682" i="6"/>
  <c r="A3683" i="6"/>
  <c r="A3684" i="6"/>
  <c r="A3685" i="6"/>
  <c r="A3686" i="6"/>
  <c r="A3687" i="6"/>
  <c r="A3688" i="6"/>
  <c r="A3689" i="6"/>
  <c r="A3690" i="6"/>
  <c r="A3691" i="6"/>
  <c r="A3692" i="6"/>
  <c r="A3693" i="6"/>
  <c r="A3694" i="6"/>
  <c r="A3695" i="6"/>
  <c r="A3696" i="6"/>
  <c r="A3697" i="6"/>
  <c r="A3698" i="6"/>
  <c r="A3699" i="6"/>
  <c r="A3700" i="6"/>
  <c r="A3701" i="6"/>
  <c r="A3702" i="6"/>
  <c r="A3703" i="6"/>
  <c r="A3704" i="6"/>
  <c r="A3705" i="6"/>
  <c r="A3706" i="6"/>
  <c r="A3707" i="6"/>
  <c r="A3708" i="6"/>
  <c r="A3709" i="6"/>
  <c r="A3710" i="6"/>
  <c r="A3711" i="6"/>
  <c r="A3712" i="6"/>
  <c r="A3713" i="6"/>
  <c r="A3714" i="6"/>
  <c r="A3715" i="6"/>
  <c r="A3716" i="6"/>
  <c r="A3717" i="6"/>
  <c r="A3718" i="6"/>
  <c r="A3719" i="6"/>
  <c r="A3720" i="6"/>
  <c r="A3721" i="6"/>
  <c r="A3722" i="6"/>
  <c r="A3723" i="6"/>
  <c r="A3724" i="6"/>
  <c r="A3725" i="6"/>
  <c r="A3726" i="6"/>
  <c r="A3727" i="6"/>
  <c r="A3728" i="6"/>
  <c r="A3729" i="6"/>
  <c r="A3730" i="6"/>
  <c r="A3731" i="6"/>
  <c r="A3732" i="6"/>
  <c r="A3733" i="6"/>
  <c r="A3734" i="6"/>
  <c r="A3735" i="6"/>
  <c r="A3736" i="6"/>
  <c r="A3737" i="6"/>
  <c r="A3738" i="6"/>
  <c r="A3739" i="6"/>
  <c r="A3740" i="6"/>
  <c r="A3741" i="6"/>
  <c r="A3742" i="6"/>
  <c r="A3743" i="6"/>
  <c r="A3744" i="6"/>
  <c r="A3745" i="6"/>
  <c r="A3746" i="6"/>
  <c r="A3747" i="6"/>
  <c r="A3748" i="6"/>
  <c r="A3749" i="6"/>
  <c r="A3750" i="6"/>
  <c r="A3751" i="6"/>
  <c r="A3752" i="6"/>
  <c r="A3753" i="6"/>
  <c r="A3754" i="6"/>
  <c r="A3755" i="6"/>
  <c r="A3756" i="6"/>
  <c r="A3757" i="6"/>
  <c r="A3758" i="6"/>
  <c r="A3759" i="6"/>
  <c r="A3760" i="6"/>
  <c r="A3761" i="6"/>
  <c r="A3762" i="6"/>
  <c r="A3763" i="6"/>
  <c r="A3764" i="6"/>
  <c r="A3765" i="6"/>
  <c r="A3766" i="6"/>
  <c r="A3767" i="6"/>
  <c r="A3768" i="6"/>
  <c r="A3769" i="6"/>
  <c r="A3770" i="6"/>
  <c r="A3771" i="6"/>
  <c r="A3772" i="6"/>
  <c r="A3773" i="6"/>
  <c r="A3774" i="6"/>
  <c r="A3775" i="6"/>
  <c r="A3776" i="6"/>
  <c r="A3777" i="6"/>
  <c r="A3778" i="6"/>
  <c r="A3779" i="6"/>
  <c r="A3780" i="6"/>
  <c r="A3781" i="6"/>
  <c r="A3782" i="6"/>
  <c r="A3783" i="6"/>
  <c r="A3784" i="6"/>
  <c r="A3785" i="6"/>
  <c r="A3786" i="6"/>
  <c r="A3787" i="6"/>
  <c r="A3788" i="6"/>
  <c r="A3789" i="6"/>
  <c r="A3790" i="6"/>
  <c r="A3791" i="6"/>
  <c r="A3792" i="6"/>
  <c r="A3793" i="6"/>
  <c r="A3794" i="6"/>
  <c r="A3795" i="6"/>
  <c r="A3796" i="6"/>
  <c r="A3797" i="6"/>
  <c r="A3798" i="6"/>
  <c r="A3799" i="6"/>
  <c r="A3800" i="6"/>
  <c r="A3801" i="6"/>
  <c r="A3802" i="6"/>
  <c r="A3803" i="6"/>
  <c r="A3804" i="6"/>
  <c r="A3805" i="6"/>
  <c r="A3806" i="6"/>
  <c r="A3807" i="6"/>
  <c r="A3808" i="6"/>
  <c r="A3809" i="6"/>
  <c r="A3810" i="6"/>
  <c r="A3811" i="6"/>
  <c r="A3812" i="6"/>
  <c r="A3813" i="6"/>
  <c r="A3814" i="6"/>
  <c r="A3815" i="6"/>
  <c r="A3816" i="6"/>
  <c r="A3817" i="6"/>
  <c r="A3818" i="6"/>
  <c r="A3819" i="6"/>
  <c r="A3820" i="6"/>
  <c r="A3821" i="6"/>
  <c r="A3822" i="6"/>
  <c r="A3823" i="6"/>
  <c r="A3824" i="6"/>
  <c r="A3825" i="6"/>
  <c r="A3826" i="6"/>
  <c r="A3827" i="6"/>
  <c r="A3828" i="6"/>
  <c r="A3829" i="6"/>
  <c r="A3830" i="6"/>
  <c r="A3831" i="6"/>
  <c r="A3832" i="6"/>
  <c r="A3833" i="6"/>
  <c r="A3834" i="6"/>
  <c r="A3835" i="6"/>
  <c r="A3836" i="6"/>
  <c r="A3837" i="6"/>
  <c r="A3838" i="6"/>
  <c r="A3839" i="6"/>
  <c r="A3840" i="6"/>
  <c r="A3841" i="6"/>
  <c r="A3842" i="6"/>
  <c r="A3843" i="6"/>
  <c r="A3844" i="6"/>
  <c r="A3845" i="6"/>
  <c r="A3846" i="6"/>
  <c r="A3847" i="6"/>
  <c r="A3848" i="6"/>
  <c r="A3849" i="6"/>
  <c r="A3850" i="6"/>
  <c r="A3851" i="6"/>
  <c r="A3852" i="6"/>
  <c r="A3853" i="6"/>
  <c r="A3854" i="6"/>
  <c r="A3855" i="6"/>
  <c r="A3856" i="6"/>
  <c r="A3857" i="6"/>
  <c r="A3858" i="6"/>
  <c r="A3859" i="6"/>
  <c r="A3860" i="6"/>
  <c r="A3861" i="6"/>
  <c r="A3862" i="6"/>
  <c r="A3863" i="6"/>
  <c r="A3864" i="6"/>
  <c r="A3865" i="6"/>
  <c r="A3866" i="6"/>
  <c r="A3867" i="6"/>
  <c r="A3868" i="6"/>
  <c r="A3869" i="6"/>
  <c r="A3870" i="6"/>
  <c r="A3871" i="6"/>
  <c r="A3872" i="6"/>
  <c r="A3873" i="6"/>
  <c r="A3874" i="6"/>
  <c r="A3875" i="6"/>
  <c r="A3876" i="6"/>
  <c r="A3877" i="6"/>
  <c r="A3878" i="6"/>
  <c r="A3879" i="6"/>
  <c r="A3880" i="6"/>
  <c r="A3881" i="6"/>
  <c r="A3882" i="6"/>
  <c r="A3883" i="6"/>
  <c r="A3884" i="6"/>
  <c r="A3885" i="6"/>
  <c r="A3886" i="6"/>
  <c r="A3887" i="6"/>
  <c r="A3888" i="6"/>
  <c r="A3889" i="6"/>
  <c r="A3890" i="6"/>
  <c r="A3891" i="6"/>
  <c r="A3892" i="6"/>
  <c r="A3893" i="6"/>
  <c r="A3894" i="6"/>
  <c r="A3895" i="6"/>
  <c r="A3896" i="6"/>
  <c r="A3897" i="6"/>
  <c r="A3898" i="6"/>
  <c r="A3899" i="6"/>
  <c r="A3900" i="6"/>
  <c r="A3901" i="6"/>
  <c r="A3902" i="6"/>
  <c r="A3903" i="6"/>
  <c r="A3904" i="6"/>
  <c r="A3905" i="6"/>
  <c r="A3906" i="6"/>
  <c r="A3907" i="6"/>
  <c r="A3908" i="6"/>
  <c r="A3909" i="6"/>
  <c r="A3910" i="6"/>
  <c r="A3911" i="6"/>
  <c r="A3912" i="6"/>
  <c r="A3913" i="6"/>
  <c r="A3914" i="6"/>
  <c r="A3915" i="6"/>
  <c r="A3916" i="6"/>
  <c r="A3917" i="6"/>
  <c r="A3918" i="6"/>
  <c r="A3919" i="6"/>
  <c r="A3920" i="6"/>
  <c r="A3921" i="6"/>
  <c r="A3922" i="6"/>
  <c r="A3923" i="6"/>
  <c r="A3924" i="6"/>
  <c r="A3925" i="6"/>
  <c r="A3926" i="6"/>
  <c r="A3927" i="6"/>
  <c r="A3928" i="6"/>
  <c r="A3929" i="6"/>
  <c r="A3930" i="6"/>
  <c r="A3931" i="6"/>
  <c r="A3932" i="6"/>
  <c r="A3933" i="6"/>
  <c r="A3934" i="6"/>
  <c r="A3935" i="6"/>
  <c r="A3936" i="6"/>
  <c r="A3937" i="6"/>
  <c r="A3938" i="6"/>
  <c r="A3939" i="6"/>
  <c r="A3940" i="6"/>
  <c r="A3941" i="6"/>
  <c r="A3942" i="6"/>
  <c r="A3943" i="6"/>
  <c r="A3944" i="6"/>
  <c r="A3945" i="6"/>
  <c r="A3946" i="6"/>
  <c r="A3947" i="6"/>
  <c r="A3948" i="6"/>
  <c r="A3949" i="6"/>
  <c r="A3950" i="6"/>
  <c r="A3951" i="6"/>
  <c r="A3952" i="6"/>
  <c r="A3953" i="6"/>
  <c r="A3954" i="6"/>
  <c r="A3955" i="6"/>
  <c r="A3956" i="6"/>
  <c r="A3957" i="6"/>
  <c r="A3958" i="6"/>
  <c r="A3959" i="6"/>
  <c r="A3960" i="6"/>
  <c r="A3961" i="6"/>
  <c r="A3962" i="6"/>
  <c r="A3963" i="6"/>
  <c r="A3964" i="6"/>
  <c r="A3965" i="6"/>
  <c r="A3966" i="6"/>
  <c r="A3967" i="6"/>
  <c r="A3968" i="6"/>
  <c r="A3969" i="6"/>
  <c r="A3970" i="6"/>
  <c r="A3971" i="6"/>
  <c r="A3972" i="6"/>
  <c r="A3973" i="6"/>
  <c r="A3974" i="6"/>
  <c r="A3975" i="6"/>
  <c r="A3976" i="6"/>
  <c r="A3977" i="6"/>
  <c r="A3978" i="6"/>
  <c r="A3979" i="6"/>
  <c r="A3980" i="6"/>
  <c r="A3981" i="6"/>
  <c r="A3982" i="6"/>
  <c r="A3983" i="6"/>
  <c r="A3984" i="6"/>
  <c r="A3985" i="6"/>
  <c r="A3986" i="6"/>
  <c r="A3987" i="6"/>
  <c r="A3988" i="6"/>
  <c r="A3989" i="6"/>
  <c r="A3990" i="6"/>
  <c r="A3991" i="6"/>
  <c r="A3992" i="6"/>
  <c r="A3993" i="6"/>
  <c r="A3994" i="6"/>
  <c r="A3995" i="6"/>
  <c r="A3996" i="6"/>
  <c r="A3997" i="6"/>
  <c r="A3998" i="6"/>
  <c r="A3999" i="6"/>
  <c r="A4000" i="6"/>
  <c r="A4001" i="6"/>
  <c r="A4002" i="6"/>
  <c r="A4003" i="6"/>
  <c r="A4004" i="6"/>
  <c r="A4005" i="6"/>
  <c r="A4006" i="6"/>
  <c r="A4007" i="6"/>
  <c r="A4008" i="6"/>
  <c r="A4009" i="6"/>
  <c r="A4010" i="6"/>
  <c r="A4011" i="6"/>
  <c r="A4012" i="6"/>
  <c r="A4013" i="6"/>
  <c r="A4014" i="6"/>
  <c r="A4015" i="6"/>
  <c r="A4016" i="6"/>
  <c r="A4017" i="6"/>
  <c r="A4018" i="6"/>
  <c r="A4019" i="6"/>
  <c r="A4020" i="6"/>
  <c r="A4021" i="6"/>
  <c r="A4022" i="6"/>
  <c r="A4023" i="6"/>
  <c r="A4024" i="6"/>
  <c r="A4025" i="6"/>
  <c r="A4026" i="6"/>
  <c r="A4027" i="6"/>
  <c r="A4028" i="6"/>
  <c r="A4029" i="6"/>
  <c r="A4030" i="6"/>
  <c r="A4031" i="6"/>
  <c r="A4032" i="6"/>
  <c r="A4033" i="6"/>
  <c r="A4034" i="6"/>
  <c r="A4035" i="6"/>
  <c r="A4036" i="6"/>
  <c r="A4037" i="6"/>
  <c r="A4038" i="6"/>
  <c r="A4039" i="6"/>
  <c r="A4040" i="6"/>
  <c r="A4041" i="6"/>
  <c r="A4042" i="6"/>
  <c r="A4043" i="6"/>
  <c r="A4044" i="6"/>
  <c r="A4045" i="6"/>
  <c r="A4046" i="6"/>
  <c r="A4047" i="6"/>
  <c r="A4048" i="6"/>
  <c r="A4049" i="6"/>
  <c r="A4050" i="6"/>
  <c r="A4051" i="6"/>
  <c r="A4052" i="6"/>
  <c r="A4053" i="6"/>
  <c r="A4054" i="6"/>
  <c r="A4055" i="6"/>
  <c r="A4056" i="6"/>
  <c r="A4057" i="6"/>
  <c r="A4058" i="6"/>
  <c r="A4059" i="6"/>
  <c r="A4060" i="6"/>
  <c r="A4061" i="6"/>
  <c r="A4062" i="6"/>
  <c r="A4063" i="6"/>
  <c r="A4064" i="6"/>
  <c r="A4065" i="6"/>
  <c r="A4066" i="6"/>
  <c r="A4067" i="6"/>
  <c r="A4068" i="6"/>
  <c r="A4069" i="6"/>
  <c r="A4070" i="6"/>
  <c r="A4071" i="6"/>
  <c r="A4072" i="6"/>
  <c r="A4073" i="6"/>
  <c r="A4074" i="6"/>
  <c r="A4075" i="6"/>
  <c r="A4076" i="6"/>
  <c r="A4077" i="6"/>
  <c r="A4078" i="6"/>
  <c r="A4079" i="6"/>
  <c r="A4080" i="6"/>
  <c r="A4081" i="6"/>
  <c r="A4082" i="6"/>
  <c r="A4083" i="6"/>
  <c r="A4084" i="6"/>
  <c r="A4085" i="6"/>
  <c r="A4086" i="6"/>
  <c r="A4087" i="6"/>
  <c r="A4088" i="6"/>
  <c r="A4089" i="6"/>
  <c r="A4090" i="6"/>
  <c r="A4091" i="6"/>
  <c r="A4092" i="6"/>
  <c r="A4093" i="6"/>
  <c r="A4094" i="6"/>
  <c r="A4095" i="6"/>
  <c r="A4096" i="6"/>
  <c r="A4097" i="6"/>
  <c r="A4098" i="6"/>
  <c r="A4099" i="6"/>
  <c r="A4100" i="6"/>
  <c r="A4101" i="6"/>
  <c r="A4102" i="6"/>
  <c r="A4103" i="6"/>
  <c r="A4104" i="6"/>
  <c r="A4105" i="6"/>
  <c r="A4106" i="6"/>
  <c r="A4107" i="6"/>
  <c r="A4108" i="6"/>
  <c r="A4109" i="6"/>
  <c r="A4110" i="6"/>
  <c r="A4111" i="6"/>
  <c r="A4112" i="6"/>
  <c r="A4113" i="6"/>
  <c r="A4114" i="6"/>
  <c r="A4115" i="6"/>
  <c r="A4116" i="6"/>
  <c r="A4117" i="6"/>
  <c r="A4118" i="6"/>
  <c r="A4119" i="6"/>
  <c r="A4120" i="6"/>
  <c r="A4121" i="6"/>
  <c r="A4122" i="6"/>
  <c r="A4123" i="6"/>
  <c r="A4124" i="6"/>
  <c r="A4125" i="6"/>
  <c r="A4126" i="6"/>
  <c r="A4127" i="6"/>
  <c r="A4128" i="6"/>
  <c r="A4129" i="6"/>
  <c r="A4130" i="6"/>
  <c r="A4131" i="6"/>
  <c r="A4132" i="6"/>
  <c r="A4133" i="6"/>
  <c r="A4134" i="6"/>
  <c r="A4135" i="6"/>
  <c r="A4136" i="6"/>
  <c r="A4137" i="6"/>
  <c r="A4138" i="6"/>
  <c r="A4139" i="6"/>
  <c r="A4140" i="6"/>
  <c r="A4141" i="6"/>
  <c r="A4142" i="6"/>
  <c r="A4143" i="6"/>
  <c r="A4144" i="6"/>
  <c r="A4145" i="6"/>
  <c r="A4146" i="6"/>
  <c r="A4147" i="6"/>
  <c r="A4148" i="6"/>
  <c r="A4149" i="6"/>
  <c r="A4150" i="6"/>
  <c r="A4151" i="6"/>
  <c r="A4152" i="6"/>
  <c r="A4153" i="6"/>
  <c r="A4154" i="6"/>
  <c r="A4155" i="6"/>
  <c r="A4156" i="6"/>
  <c r="A4157" i="6"/>
  <c r="A4158" i="6"/>
  <c r="A4159" i="6"/>
  <c r="A4160" i="6"/>
  <c r="A4161" i="6"/>
  <c r="A4162" i="6"/>
  <c r="A4163" i="6"/>
  <c r="A4164" i="6"/>
  <c r="A4165" i="6"/>
  <c r="A4166" i="6"/>
  <c r="A4167" i="6"/>
  <c r="A4168" i="6"/>
  <c r="A4169" i="6"/>
  <c r="A4170" i="6"/>
  <c r="A4171" i="6"/>
  <c r="A4172" i="6"/>
  <c r="A4173" i="6"/>
  <c r="A4174" i="6"/>
  <c r="A4175" i="6"/>
  <c r="A4176" i="6"/>
  <c r="A4177" i="6"/>
  <c r="A4178" i="6"/>
  <c r="A4179" i="6"/>
  <c r="A4180" i="6"/>
  <c r="A4181" i="6"/>
  <c r="A4182" i="6"/>
  <c r="A4183" i="6"/>
  <c r="A4184" i="6"/>
  <c r="A4185" i="6"/>
  <c r="A4186" i="6"/>
  <c r="A4187" i="6"/>
  <c r="A4188" i="6"/>
  <c r="A4189" i="6"/>
  <c r="A4190" i="6"/>
  <c r="A4191" i="6"/>
  <c r="A4192" i="6"/>
  <c r="A4193" i="6"/>
  <c r="A4194" i="6"/>
  <c r="A4195" i="6"/>
  <c r="A4196" i="6"/>
  <c r="A4197" i="6"/>
  <c r="A4198" i="6"/>
  <c r="A4199" i="6"/>
  <c r="A4200" i="6"/>
  <c r="A4201" i="6"/>
  <c r="A4202" i="6"/>
  <c r="A4203" i="6"/>
  <c r="A4204" i="6"/>
  <c r="A4205" i="6"/>
  <c r="A4206" i="6"/>
  <c r="A4207" i="6"/>
  <c r="A4208" i="6"/>
  <c r="A4209" i="6"/>
  <c r="A4210" i="6"/>
  <c r="A4211" i="6"/>
  <c r="A4212" i="6"/>
  <c r="A4213" i="6"/>
  <c r="A4214" i="6"/>
  <c r="A4215" i="6"/>
  <c r="A4216" i="6"/>
  <c r="A4217" i="6"/>
  <c r="A4218" i="6"/>
  <c r="A4219" i="6"/>
  <c r="A4220" i="6"/>
  <c r="A4221" i="6"/>
  <c r="A4222" i="6"/>
  <c r="A4223" i="6"/>
  <c r="A4224" i="6"/>
  <c r="A4225" i="6"/>
  <c r="A4226" i="6"/>
  <c r="A4227" i="6"/>
  <c r="A4228" i="6"/>
  <c r="A4229" i="6"/>
  <c r="A4230" i="6"/>
  <c r="A4231" i="6"/>
  <c r="A4232" i="6"/>
  <c r="A4233" i="6"/>
  <c r="A4234" i="6"/>
  <c r="A4235" i="6"/>
  <c r="A4236" i="6"/>
  <c r="A4237" i="6"/>
  <c r="A4238" i="6"/>
  <c r="A4239" i="6"/>
  <c r="A4240" i="6"/>
  <c r="A4241" i="6"/>
  <c r="A4242" i="6"/>
  <c r="A4243" i="6"/>
  <c r="A4244" i="6"/>
  <c r="A4245" i="6"/>
  <c r="A4246" i="6"/>
  <c r="A4247" i="6"/>
  <c r="A4248" i="6"/>
  <c r="A4249" i="6"/>
  <c r="A4250" i="6"/>
  <c r="A4251" i="6"/>
  <c r="A4252" i="6"/>
  <c r="A4253" i="6"/>
  <c r="A4254" i="6"/>
  <c r="A4255" i="6"/>
  <c r="A4256" i="6"/>
  <c r="A4257" i="6"/>
  <c r="A4258" i="6"/>
  <c r="A4259" i="6"/>
  <c r="A4260" i="6"/>
  <c r="A4261" i="6"/>
  <c r="A4262" i="6"/>
  <c r="A4263" i="6"/>
  <c r="A4264" i="6"/>
  <c r="A4265" i="6"/>
  <c r="A4266" i="6"/>
  <c r="A4267" i="6"/>
  <c r="A4268" i="6"/>
  <c r="A4269" i="6"/>
  <c r="A4270" i="6"/>
  <c r="A4271" i="6"/>
  <c r="A4272" i="6"/>
  <c r="A4273" i="6"/>
  <c r="A4274" i="6"/>
  <c r="A4275" i="6"/>
  <c r="A4276" i="6"/>
  <c r="A4277" i="6"/>
  <c r="A4278" i="6"/>
  <c r="A4279" i="6"/>
  <c r="A4280" i="6"/>
  <c r="A4281" i="6"/>
  <c r="A4282" i="6"/>
  <c r="A4283" i="6"/>
  <c r="A4284" i="6"/>
  <c r="A4285" i="6"/>
  <c r="A4286" i="6"/>
  <c r="A4287" i="6"/>
  <c r="A4288" i="6"/>
  <c r="A4289" i="6"/>
  <c r="A4290" i="6"/>
  <c r="A4291" i="6"/>
  <c r="A4292" i="6"/>
  <c r="A4293" i="6"/>
  <c r="A4294" i="6"/>
  <c r="A4295" i="6"/>
  <c r="A4296" i="6"/>
  <c r="A4297" i="6"/>
  <c r="A4298" i="6"/>
  <c r="A4299" i="6"/>
  <c r="A4300" i="6"/>
  <c r="A4301" i="6"/>
  <c r="A4302" i="6"/>
  <c r="A4303" i="6"/>
  <c r="A4304" i="6"/>
  <c r="A4305" i="6"/>
  <c r="A4306" i="6"/>
  <c r="A4307" i="6"/>
  <c r="A4308" i="6"/>
  <c r="A4309" i="6"/>
  <c r="A4310" i="6"/>
  <c r="A4311" i="6"/>
  <c r="A4312" i="6"/>
  <c r="A4313" i="6"/>
  <c r="A4314" i="6"/>
  <c r="A4315" i="6"/>
  <c r="A4316" i="6"/>
  <c r="A4317" i="6"/>
  <c r="A4318" i="6"/>
  <c r="A4319" i="6"/>
  <c r="A4320" i="6"/>
  <c r="A4321" i="6"/>
  <c r="A4322" i="6"/>
  <c r="A4323" i="6"/>
  <c r="A4324" i="6"/>
  <c r="A4325" i="6"/>
  <c r="A4326" i="6"/>
  <c r="A4327" i="6"/>
  <c r="A4328" i="6"/>
  <c r="A4329" i="6"/>
  <c r="A4330" i="6"/>
  <c r="A4331" i="6"/>
  <c r="A4332" i="6"/>
  <c r="A4333" i="6"/>
  <c r="A4334" i="6"/>
  <c r="A4335" i="6"/>
  <c r="A4336" i="6"/>
  <c r="A4337" i="6"/>
  <c r="A4338" i="6"/>
  <c r="A4339" i="6"/>
  <c r="A4340" i="6"/>
  <c r="A4341" i="6"/>
  <c r="A4342" i="6"/>
  <c r="A4343" i="6"/>
  <c r="A4344" i="6"/>
  <c r="A4345" i="6"/>
  <c r="A4346" i="6"/>
  <c r="A4347" i="6"/>
  <c r="A4348" i="6"/>
  <c r="A4349" i="6"/>
  <c r="A4350" i="6"/>
  <c r="A4351" i="6"/>
  <c r="A4352" i="6"/>
  <c r="A4353" i="6"/>
  <c r="A4354" i="6"/>
  <c r="A4355" i="6"/>
  <c r="A4356" i="6"/>
  <c r="A4357" i="6"/>
  <c r="A4358" i="6"/>
  <c r="A4359" i="6"/>
  <c r="A4360" i="6"/>
  <c r="A4361" i="6"/>
  <c r="A4362" i="6"/>
  <c r="A4363" i="6"/>
  <c r="A4364" i="6"/>
  <c r="A4365" i="6"/>
  <c r="A4366" i="6"/>
  <c r="A4367" i="6"/>
  <c r="A4368" i="6"/>
  <c r="A4369" i="6"/>
  <c r="A4370" i="6"/>
  <c r="A4371" i="6"/>
  <c r="A4372" i="6"/>
  <c r="A4373" i="6"/>
  <c r="A4374" i="6"/>
  <c r="A4375" i="6"/>
  <c r="A4376" i="6"/>
  <c r="A4377" i="6"/>
  <c r="A4378" i="6"/>
  <c r="A4379" i="6"/>
  <c r="A4380" i="6"/>
  <c r="A4381" i="6"/>
  <c r="A4382" i="6"/>
  <c r="A4383" i="6"/>
  <c r="A4384" i="6"/>
  <c r="A4385" i="6"/>
  <c r="A4386" i="6"/>
  <c r="A4387" i="6"/>
  <c r="A4388" i="6"/>
  <c r="A4389" i="6"/>
  <c r="A4390" i="6"/>
  <c r="A4391" i="6"/>
  <c r="A4392" i="6"/>
  <c r="A4393" i="6"/>
  <c r="A4394" i="6"/>
  <c r="A4395" i="6"/>
  <c r="A4396" i="6"/>
  <c r="A4397" i="6"/>
  <c r="A4398" i="6"/>
  <c r="A4399" i="6"/>
  <c r="A4400" i="6"/>
  <c r="A4401" i="6"/>
  <c r="A4402" i="6"/>
  <c r="A4403" i="6"/>
  <c r="A4404" i="6"/>
  <c r="A4405" i="6"/>
  <c r="A4406" i="6"/>
  <c r="A4407" i="6"/>
  <c r="A4408" i="6"/>
  <c r="A4409" i="6"/>
  <c r="A4410" i="6"/>
  <c r="A4411" i="6"/>
  <c r="A4412" i="6"/>
  <c r="A4413" i="6"/>
  <c r="A4414" i="6"/>
  <c r="A4415" i="6"/>
  <c r="A4416" i="6"/>
  <c r="A4417" i="6"/>
  <c r="A4418" i="6"/>
  <c r="A4419" i="6"/>
  <c r="A4420" i="6"/>
  <c r="A4421" i="6"/>
  <c r="A4422" i="6"/>
  <c r="A4423" i="6"/>
  <c r="A4424" i="6"/>
  <c r="A4425" i="6"/>
  <c r="A4426" i="6"/>
  <c r="A4427" i="6"/>
  <c r="A4428" i="6"/>
  <c r="A4429" i="6"/>
  <c r="A4430" i="6"/>
  <c r="A4431" i="6"/>
  <c r="A4432" i="6"/>
  <c r="A4433" i="6"/>
  <c r="A4434" i="6"/>
  <c r="A4435" i="6"/>
  <c r="A4436" i="6"/>
  <c r="A4437" i="6"/>
  <c r="A4438" i="6"/>
  <c r="A4439" i="6"/>
  <c r="A4440" i="6"/>
  <c r="A4441" i="6"/>
  <c r="A4442" i="6"/>
  <c r="A4443" i="6"/>
  <c r="A4444" i="6"/>
  <c r="A4445" i="6"/>
  <c r="A4446" i="6"/>
  <c r="A4447" i="6"/>
  <c r="A4448" i="6"/>
  <c r="A4449" i="6"/>
  <c r="A4450" i="6"/>
  <c r="A4451" i="6"/>
  <c r="A4452" i="6"/>
  <c r="A4453" i="6"/>
  <c r="A4454" i="6"/>
  <c r="A4455" i="6"/>
  <c r="A4456" i="6"/>
  <c r="A4457" i="6"/>
  <c r="A4458" i="6"/>
  <c r="A4459" i="6"/>
  <c r="A4460" i="6"/>
  <c r="A4461" i="6"/>
  <c r="A4462" i="6"/>
  <c r="A4463" i="6"/>
  <c r="A4464" i="6"/>
  <c r="A4465" i="6"/>
  <c r="A4466" i="6"/>
  <c r="A4467" i="6"/>
  <c r="A4468" i="6"/>
  <c r="A4469" i="6"/>
  <c r="A4470" i="6"/>
  <c r="A4471" i="6"/>
  <c r="A4472" i="6"/>
  <c r="A4473" i="6"/>
  <c r="A4474" i="6"/>
  <c r="A4475" i="6"/>
  <c r="A4476" i="6"/>
  <c r="A4477" i="6"/>
  <c r="A4478" i="6"/>
  <c r="A4479" i="6"/>
  <c r="A4480" i="6"/>
  <c r="A4481" i="6"/>
  <c r="A4482" i="6"/>
  <c r="A4483" i="6"/>
  <c r="A4484" i="6"/>
  <c r="A4485" i="6"/>
  <c r="A4486" i="6"/>
  <c r="A4487" i="6"/>
  <c r="A4488" i="6"/>
  <c r="A4489" i="6"/>
  <c r="A4490" i="6"/>
  <c r="A4491" i="6"/>
  <c r="A4492" i="6"/>
  <c r="A4493" i="6"/>
  <c r="A4494" i="6"/>
  <c r="A4495" i="6"/>
  <c r="A4496" i="6"/>
  <c r="A4497" i="6"/>
  <c r="A4498" i="6"/>
  <c r="A4499" i="6"/>
  <c r="A4500" i="6"/>
  <c r="A4501" i="6"/>
  <c r="A4502" i="6"/>
  <c r="A4503" i="6"/>
  <c r="A4504" i="6"/>
  <c r="A4505" i="6"/>
  <c r="A4506" i="6"/>
  <c r="A4507" i="6"/>
  <c r="A4508" i="6"/>
  <c r="A4509" i="6"/>
  <c r="A4510" i="6"/>
  <c r="A4511" i="6"/>
  <c r="A4512" i="6"/>
  <c r="A4513" i="6"/>
  <c r="A4514" i="6"/>
  <c r="A4515" i="6"/>
  <c r="A4516" i="6"/>
  <c r="A4517" i="6"/>
  <c r="A4518" i="6"/>
  <c r="A4519" i="6"/>
  <c r="A4520" i="6"/>
  <c r="A4521" i="6"/>
  <c r="A4522" i="6"/>
  <c r="A4523" i="6"/>
  <c r="A4524" i="6"/>
  <c r="A4525" i="6"/>
  <c r="A4526" i="6"/>
  <c r="A4527" i="6"/>
  <c r="A4528" i="6"/>
  <c r="A4529" i="6"/>
  <c r="A4530" i="6"/>
  <c r="A4531" i="6"/>
  <c r="A4532" i="6"/>
  <c r="A4533" i="6"/>
  <c r="A4534" i="6"/>
  <c r="A4535" i="6"/>
  <c r="A4536" i="6"/>
  <c r="A4537" i="6"/>
  <c r="A4538" i="6"/>
  <c r="A4539" i="6"/>
  <c r="A4540" i="6"/>
  <c r="A4541" i="6"/>
  <c r="A4542" i="6"/>
  <c r="A4543" i="6"/>
  <c r="A4544" i="6"/>
  <c r="A4545" i="6"/>
  <c r="A4546" i="6"/>
  <c r="A4547" i="6"/>
  <c r="A4548" i="6"/>
  <c r="A4549" i="6"/>
  <c r="A4550" i="6"/>
  <c r="A4551" i="6"/>
  <c r="A4552" i="6"/>
  <c r="A4553" i="6"/>
  <c r="A4554" i="6"/>
  <c r="A4555" i="6"/>
  <c r="A4556" i="6"/>
  <c r="A4557" i="6"/>
  <c r="A4558" i="6"/>
  <c r="A4559" i="6"/>
  <c r="A4560" i="6"/>
  <c r="A4561" i="6"/>
  <c r="A4562" i="6"/>
  <c r="A4563" i="6"/>
  <c r="A4564" i="6"/>
  <c r="A4565" i="6"/>
  <c r="A4566" i="6"/>
  <c r="A4567" i="6"/>
  <c r="A4568" i="6"/>
  <c r="A4569" i="6"/>
  <c r="A4570" i="6"/>
  <c r="A4571" i="6"/>
  <c r="A4572" i="6"/>
  <c r="A4573" i="6"/>
  <c r="A4574" i="6"/>
  <c r="A4575" i="6"/>
  <c r="A4576" i="6"/>
  <c r="A4577" i="6"/>
  <c r="A4578" i="6"/>
  <c r="A4579" i="6"/>
  <c r="A4580" i="6"/>
  <c r="A4581" i="6"/>
  <c r="A4582" i="6"/>
  <c r="A4583" i="6"/>
  <c r="A4584" i="6"/>
  <c r="A4585" i="6"/>
  <c r="A4586" i="6"/>
  <c r="A4587" i="6"/>
  <c r="A4588" i="6"/>
  <c r="A4589" i="6"/>
  <c r="A4590" i="6"/>
  <c r="A4591" i="6"/>
  <c r="A4592" i="6"/>
  <c r="A4593" i="6"/>
  <c r="A4594" i="6"/>
  <c r="A4595" i="6"/>
  <c r="A4596" i="6"/>
  <c r="A4597" i="6"/>
  <c r="A4598" i="6"/>
  <c r="A4599" i="6"/>
  <c r="A4600" i="6"/>
  <c r="A4601" i="6"/>
  <c r="A4602" i="6"/>
  <c r="A4603" i="6"/>
  <c r="A4604" i="6"/>
  <c r="A4605" i="6"/>
  <c r="A4606" i="6"/>
  <c r="A4607" i="6"/>
  <c r="A4608" i="6"/>
  <c r="A4609" i="6"/>
  <c r="A4610" i="6"/>
  <c r="A4611" i="6"/>
  <c r="A4612" i="6"/>
  <c r="A4613" i="6"/>
  <c r="A4614" i="6"/>
  <c r="A4615" i="6"/>
  <c r="A4616" i="6"/>
  <c r="A4617" i="6"/>
  <c r="A4618" i="6"/>
  <c r="A4619" i="6"/>
  <c r="A4620" i="6"/>
  <c r="A4621" i="6"/>
  <c r="A4622" i="6"/>
  <c r="A4623" i="6"/>
  <c r="A4624" i="6"/>
  <c r="A4625" i="6"/>
  <c r="A4626" i="6"/>
  <c r="A4627" i="6"/>
  <c r="A4628" i="6"/>
  <c r="A4629" i="6"/>
  <c r="A4630" i="6"/>
  <c r="A4631" i="6"/>
  <c r="A4632" i="6"/>
  <c r="A4633" i="6"/>
  <c r="A4634" i="6"/>
  <c r="A4635" i="6"/>
  <c r="A4636" i="6"/>
  <c r="A4637" i="6"/>
  <c r="A4638" i="6"/>
  <c r="A4639" i="6"/>
  <c r="A4640" i="6"/>
  <c r="A4641" i="6"/>
  <c r="A4642" i="6"/>
  <c r="A4643" i="6"/>
  <c r="A4644" i="6"/>
  <c r="A4645" i="6"/>
  <c r="A4646" i="6"/>
  <c r="A4647" i="6"/>
  <c r="A4648" i="6"/>
  <c r="A4649" i="6"/>
  <c r="A4650" i="6"/>
  <c r="A4651" i="6"/>
  <c r="A4652" i="6"/>
  <c r="A4653" i="6"/>
  <c r="A4654" i="6"/>
  <c r="A4655" i="6"/>
  <c r="A4656" i="6"/>
  <c r="A4657" i="6"/>
  <c r="A4658" i="6"/>
  <c r="A4659" i="6"/>
  <c r="A4660" i="6"/>
  <c r="A4661" i="6"/>
  <c r="A4662" i="6"/>
  <c r="A4663" i="6"/>
  <c r="A4664" i="6"/>
  <c r="A4665" i="6"/>
  <c r="A4666" i="6"/>
  <c r="A4667" i="6"/>
  <c r="A4668" i="6"/>
  <c r="A4669" i="6"/>
  <c r="A4670" i="6"/>
  <c r="A4671" i="6"/>
  <c r="A4672" i="6"/>
  <c r="A4673" i="6"/>
  <c r="A4674" i="6"/>
  <c r="A4675" i="6"/>
  <c r="A4676" i="6"/>
  <c r="A4677" i="6"/>
  <c r="A4678" i="6"/>
  <c r="A4679" i="6"/>
  <c r="A4680" i="6"/>
  <c r="A4681" i="6"/>
  <c r="A4682" i="6"/>
  <c r="A4683" i="6"/>
  <c r="A4684" i="6"/>
  <c r="A4685" i="6"/>
  <c r="A4686" i="6"/>
  <c r="A4687" i="6"/>
  <c r="A4688" i="6"/>
  <c r="A4689" i="6"/>
  <c r="A4690" i="6"/>
  <c r="A4691" i="6"/>
  <c r="A4692" i="6"/>
  <c r="A4693" i="6"/>
  <c r="A4694" i="6"/>
  <c r="A4695" i="6"/>
  <c r="A4696" i="6"/>
  <c r="A4697" i="6"/>
  <c r="A4698" i="6"/>
  <c r="A4699" i="6"/>
  <c r="A4700" i="6"/>
  <c r="A4701" i="6"/>
  <c r="A4702" i="6"/>
  <c r="A4703" i="6"/>
  <c r="A4704" i="6"/>
  <c r="A4705" i="6"/>
  <c r="A4706" i="6"/>
  <c r="A4707" i="6"/>
  <c r="A4708" i="6"/>
  <c r="A4709" i="6"/>
  <c r="A4710" i="6"/>
  <c r="A4711" i="6"/>
  <c r="A4712" i="6"/>
  <c r="A4713" i="6"/>
  <c r="A4714" i="6"/>
  <c r="A4715" i="6"/>
  <c r="A4716" i="6"/>
  <c r="A4717" i="6"/>
  <c r="A4718" i="6"/>
  <c r="A4719" i="6"/>
  <c r="A4720" i="6"/>
  <c r="A4721" i="6"/>
  <c r="A4722" i="6"/>
  <c r="A4723" i="6"/>
  <c r="A4724" i="6"/>
  <c r="A4725" i="6"/>
  <c r="A4726" i="6"/>
  <c r="A4727" i="6"/>
  <c r="A4728" i="6"/>
  <c r="A4729" i="6"/>
  <c r="A4730" i="6"/>
  <c r="A4731" i="6"/>
  <c r="A4732" i="6"/>
  <c r="A4733" i="6"/>
  <c r="A4734" i="6"/>
  <c r="A4735" i="6"/>
  <c r="A4736" i="6"/>
  <c r="A4737" i="6"/>
  <c r="A4738" i="6"/>
  <c r="A4739" i="6"/>
  <c r="A4740" i="6"/>
  <c r="A4741" i="6"/>
  <c r="A4742" i="6"/>
  <c r="A4743" i="6"/>
  <c r="A4744" i="6"/>
  <c r="A4745" i="6"/>
  <c r="A4746" i="6"/>
  <c r="A4747" i="6"/>
  <c r="A4748" i="6"/>
  <c r="A4749" i="6"/>
  <c r="A4750" i="6"/>
  <c r="A4751" i="6"/>
  <c r="A4752" i="6"/>
  <c r="A4753" i="6"/>
  <c r="A4754" i="6"/>
  <c r="A4755" i="6"/>
  <c r="A4756" i="6"/>
  <c r="A4757" i="6"/>
  <c r="A4758" i="6"/>
  <c r="A4759" i="6"/>
  <c r="A4760" i="6"/>
  <c r="A4761" i="6"/>
  <c r="A4762" i="6"/>
  <c r="A4763" i="6"/>
  <c r="A4764" i="6"/>
  <c r="A4765" i="6"/>
  <c r="A4766" i="6"/>
  <c r="A4767" i="6"/>
  <c r="A4768" i="6"/>
  <c r="A4769" i="6"/>
  <c r="A4770" i="6"/>
  <c r="A4771" i="6"/>
  <c r="A4772" i="6"/>
  <c r="A4773" i="6"/>
  <c r="A4774" i="6"/>
  <c r="A4775" i="6"/>
  <c r="A4776" i="6"/>
  <c r="A4777" i="6"/>
  <c r="A4778" i="6"/>
  <c r="A4779" i="6"/>
  <c r="A4780" i="6"/>
  <c r="A4781" i="6"/>
  <c r="A4782" i="6"/>
  <c r="A4783" i="6"/>
  <c r="A4784" i="6"/>
  <c r="A4785" i="6"/>
  <c r="A4786" i="6"/>
  <c r="A4787" i="6"/>
  <c r="A4788" i="6"/>
  <c r="A4789" i="6"/>
  <c r="A4790" i="6"/>
  <c r="A4791" i="6"/>
  <c r="A4792" i="6"/>
  <c r="A4793" i="6"/>
  <c r="A4794" i="6"/>
  <c r="A4795" i="6"/>
  <c r="A4796" i="6"/>
  <c r="A4797" i="6"/>
  <c r="A4798" i="6"/>
  <c r="A4799" i="6"/>
  <c r="A4800" i="6"/>
  <c r="A4801" i="6"/>
  <c r="A4802" i="6"/>
  <c r="A4803" i="6"/>
  <c r="A4804" i="6"/>
  <c r="A4805" i="6"/>
  <c r="A4806" i="6"/>
  <c r="A4807" i="6"/>
  <c r="A4808" i="6"/>
  <c r="A4809" i="6"/>
  <c r="A4810" i="6"/>
  <c r="A4811" i="6"/>
  <c r="A4812" i="6"/>
  <c r="A4813" i="6"/>
  <c r="A4814" i="6"/>
  <c r="A4815" i="6"/>
  <c r="A4816" i="6"/>
  <c r="A4817" i="6"/>
  <c r="A4818" i="6"/>
  <c r="A4819" i="6"/>
  <c r="A4820" i="6"/>
  <c r="A4821" i="6"/>
  <c r="A4822" i="6"/>
  <c r="A4823" i="6"/>
  <c r="A4824" i="6"/>
  <c r="A4825" i="6"/>
  <c r="A4826" i="6"/>
  <c r="A4827" i="6"/>
  <c r="A4828" i="6"/>
  <c r="A4829" i="6"/>
  <c r="A4830" i="6"/>
  <c r="A4831" i="6"/>
  <c r="A4832" i="6"/>
  <c r="A4833" i="6"/>
  <c r="A4834" i="6"/>
  <c r="A4835" i="6"/>
  <c r="A4836" i="6"/>
  <c r="A4837" i="6"/>
  <c r="A4838" i="6"/>
  <c r="A4839" i="6"/>
  <c r="A4840" i="6"/>
  <c r="A4841" i="6"/>
  <c r="A4842" i="6"/>
  <c r="A4843" i="6"/>
  <c r="A4844" i="6"/>
  <c r="A4845" i="6"/>
  <c r="A4846" i="6"/>
  <c r="A4847" i="6"/>
  <c r="A4848" i="6"/>
  <c r="A4849" i="6"/>
  <c r="A4850" i="6"/>
  <c r="A4851" i="6"/>
  <c r="A4852" i="6"/>
  <c r="A4853" i="6"/>
  <c r="A4854" i="6"/>
  <c r="A4855" i="6"/>
  <c r="A4856" i="6"/>
  <c r="A4857" i="6"/>
  <c r="A4858" i="6"/>
  <c r="A4859" i="6"/>
  <c r="A4860" i="6"/>
  <c r="A4861" i="6"/>
  <c r="A4862" i="6"/>
  <c r="A4863" i="6"/>
  <c r="A4864" i="6"/>
  <c r="A4865" i="6"/>
  <c r="A4866" i="6"/>
  <c r="A4867" i="6"/>
  <c r="A4868" i="6"/>
  <c r="A4869" i="6"/>
  <c r="A4870" i="6"/>
  <c r="A4871" i="6"/>
  <c r="A4872" i="6"/>
  <c r="A4873" i="6"/>
  <c r="A4874" i="6"/>
  <c r="A4875" i="6"/>
  <c r="A4876" i="6"/>
  <c r="A4877" i="6"/>
  <c r="A4878" i="6"/>
  <c r="A4879" i="6"/>
  <c r="A4880" i="6"/>
  <c r="A4881" i="6"/>
  <c r="A4882" i="6"/>
  <c r="A4883" i="6"/>
  <c r="A4884" i="6"/>
  <c r="A4885" i="6"/>
  <c r="A4886" i="6"/>
  <c r="A4887" i="6"/>
  <c r="A13" i="10"/>
  <c r="A7" i="9"/>
  <c r="K34" i="9" l="1"/>
  <c r="K38" i="9"/>
  <c r="K35" i="9"/>
  <c r="K39" i="9"/>
  <c r="K41" i="9"/>
  <c r="K36" i="9"/>
  <c r="K40" i="9"/>
  <c r="K33" i="9"/>
  <c r="K37" i="9"/>
  <c r="K32" i="9"/>
  <c r="K19" i="9"/>
  <c r="K31" i="9"/>
  <c r="K20" i="9"/>
  <c r="K26" i="9"/>
  <c r="K30" i="9"/>
  <c r="K21" i="9"/>
  <c r="K14" i="9"/>
  <c r="K24" i="9"/>
  <c r="K25" i="9"/>
  <c r="K12" i="9"/>
  <c r="K11" i="9"/>
  <c r="K13" i="9"/>
  <c r="K28" i="9"/>
  <c r="K29" i="9"/>
  <c r="K18" i="9"/>
  <c r="K27" i="9"/>
  <c r="K17" i="9"/>
  <c r="K22" i="9"/>
  <c r="K23" i="9"/>
  <c r="K15" i="9"/>
  <c r="K16" i="9"/>
  <c r="J54" i="10"/>
  <c r="J46" i="10"/>
  <c r="L60" i="10"/>
  <c r="L30" i="10"/>
  <c r="L39" i="10"/>
  <c r="L38" i="10"/>
  <c r="L31" i="10"/>
  <c r="L62" i="10"/>
  <c r="L35" i="10"/>
  <c r="L54" i="10"/>
  <c r="L63" i="10"/>
  <c r="L36" i="10"/>
  <c r="L55" i="10"/>
  <c r="L59" i="10"/>
  <c r="J38" i="10"/>
  <c r="J62" i="10"/>
  <c r="L45" i="10"/>
  <c r="L43" i="10"/>
  <c r="L46" i="10"/>
  <c r="L67" i="10"/>
  <c r="L44" i="10"/>
  <c r="L47" i="10"/>
  <c r="L68" i="10"/>
  <c r="J30" i="10"/>
  <c r="L51" i="10"/>
  <c r="D15" i="10"/>
  <c r="F12" i="10"/>
  <c r="F13" i="10"/>
  <c r="L16" i="10" s="1"/>
  <c r="I8" i="10"/>
  <c r="L8" i="10" s="1"/>
  <c r="L28" i="10"/>
  <c r="L22" i="10"/>
  <c r="L21" i="10"/>
  <c r="L20" i="10"/>
  <c r="L19" i="10"/>
  <c r="L10" i="10"/>
  <c r="K13" i="10"/>
  <c r="K8" i="9" l="1"/>
  <c r="J13" i="10"/>
  <c r="K7" i="9"/>
  <c r="L32" i="9" s="1"/>
  <c r="K9" i="9"/>
  <c r="L14" i="10"/>
  <c r="L12" i="10"/>
  <c r="L17" i="10"/>
  <c r="L13" i="10"/>
  <c r="E7" i="6" l="1"/>
  <c r="C7" i="6"/>
  <c r="B7" i="6"/>
  <c r="E10" i="6"/>
  <c r="C8" i="6"/>
  <c r="C9" i="6"/>
  <c r="B8" i="6"/>
  <c r="E8" i="6"/>
  <c r="C10" i="6"/>
  <c r="B9" i="6"/>
  <c r="E9" i="6"/>
  <c r="B10" i="6"/>
  <c r="L11" i="9"/>
  <c r="L19" i="9"/>
  <c r="L23" i="9"/>
  <c r="C13" i="6"/>
  <c r="B13" i="6"/>
  <c r="E12" i="6"/>
  <c r="C12" i="6"/>
  <c r="B12" i="6"/>
  <c r="E15" i="6"/>
  <c r="E11" i="6"/>
  <c r="C11" i="6"/>
  <c r="C15" i="6"/>
  <c r="B15" i="6"/>
  <c r="B11" i="6"/>
  <c r="E14" i="6"/>
  <c r="C14" i="6"/>
  <c r="B14" i="6"/>
  <c r="E13" i="6"/>
  <c r="F14" i="6"/>
  <c r="G12" i="6"/>
  <c r="G14" i="6"/>
  <c r="F12" i="6"/>
  <c r="G13" i="6"/>
  <c r="F11" i="6"/>
  <c r="F13" i="6"/>
  <c r="G15" i="6"/>
  <c r="F15" i="6"/>
  <c r="G11" i="6"/>
  <c r="L66" i="10"/>
  <c r="L42" i="10"/>
  <c r="L65" i="10"/>
  <c r="L48" i="10"/>
  <c r="L41" i="10"/>
  <c r="L58" i="10"/>
  <c r="L34" i="10"/>
  <c r="L64" i="10"/>
  <c r="L57" i="10"/>
  <c r="L40" i="10"/>
  <c r="L33" i="10"/>
  <c r="L50" i="10"/>
  <c r="L56" i="10"/>
  <c r="L49" i="10"/>
  <c r="L32" i="10"/>
  <c r="G6" i="10"/>
  <c r="L15" i="10"/>
  <c r="E6" i="10"/>
  <c r="C6" i="10"/>
  <c r="B6" i="10"/>
  <c r="F6" i="10"/>
  <c r="L7" i="9"/>
  <c r="B5" i="9"/>
  <c r="C5" i="9"/>
  <c r="E5" i="9"/>
  <c r="A7" i="6" l="1"/>
  <c r="A8" i="6"/>
  <c r="A9" i="6"/>
  <c r="A10" i="6"/>
  <c r="A15" i="6"/>
  <c r="A11" i="6"/>
  <c r="A12" i="6"/>
  <c r="A14" i="6"/>
  <c r="A13" i="6"/>
  <c r="L33" i="9" l="1"/>
  <c r="L37" i="9"/>
  <c r="D7" i="6"/>
  <c r="L34" i="9"/>
  <c r="L38" i="9"/>
  <c r="L40" i="9"/>
  <c r="L35" i="9"/>
  <c r="L39" i="9"/>
  <c r="L36" i="9"/>
  <c r="D8" i="6"/>
  <c r="D9" i="6"/>
  <c r="D10" i="6"/>
  <c r="L15" i="9"/>
  <c r="L29" i="9"/>
  <c r="L25" i="9"/>
  <c r="L24" i="9"/>
  <c r="L27" i="9"/>
  <c r="L20" i="9"/>
  <c r="L13" i="9"/>
  <c r="L14" i="9"/>
  <c r="L17" i="9"/>
  <c r="L12" i="9"/>
  <c r="L30" i="9"/>
  <c r="L16" i="9"/>
  <c r="L26" i="9"/>
  <c r="L28" i="9"/>
  <c r="L21" i="9"/>
  <c r="D5" i="9"/>
  <c r="D12" i="6"/>
  <c r="D14" i="6"/>
  <c r="D6" i="10"/>
  <c r="D15" i="6"/>
  <c r="D13" i="6"/>
  <c r="D11" i="6"/>
  <c r="L8" i="9"/>
  <c r="P8" i="9" s="1"/>
  <c r="P39" i="9" l="1"/>
  <c r="E39" i="9"/>
  <c r="I39" i="9"/>
  <c r="F39" i="9" s="1"/>
  <c r="O39" i="9"/>
  <c r="J39" i="9"/>
  <c r="G39" i="9" s="1"/>
  <c r="D39" i="9"/>
  <c r="I34" i="9"/>
  <c r="F34" i="9" s="1"/>
  <c r="O34" i="9"/>
  <c r="J34" i="9"/>
  <c r="G34" i="9" s="1"/>
  <c r="P34" i="9"/>
  <c r="D34" i="9"/>
  <c r="E34" i="9"/>
  <c r="P35" i="9"/>
  <c r="E35" i="9"/>
  <c r="I35" i="9"/>
  <c r="F35" i="9" s="1"/>
  <c r="O35" i="9"/>
  <c r="J35" i="9"/>
  <c r="G35" i="9" s="1"/>
  <c r="D35" i="9"/>
  <c r="I40" i="9"/>
  <c r="F40" i="9" s="1"/>
  <c r="D40" i="9"/>
  <c r="P40" i="9"/>
  <c r="O40" i="9"/>
  <c r="J40" i="9"/>
  <c r="G40" i="9" s="1"/>
  <c r="E40" i="9"/>
  <c r="P37" i="9"/>
  <c r="D37" i="9"/>
  <c r="I37" i="9"/>
  <c r="F37" i="9" s="1"/>
  <c r="E37" i="9"/>
  <c r="O37" i="9"/>
  <c r="J37" i="9"/>
  <c r="G37" i="9" s="1"/>
  <c r="I36" i="9"/>
  <c r="F36" i="9" s="1"/>
  <c r="D36" i="9"/>
  <c r="O36" i="9"/>
  <c r="J36" i="9"/>
  <c r="G36" i="9" s="1"/>
  <c r="E36" i="9"/>
  <c r="P36" i="9"/>
  <c r="I38" i="9"/>
  <c r="F38" i="9" s="1"/>
  <c r="O38" i="9"/>
  <c r="J38" i="9"/>
  <c r="G38" i="9" s="1"/>
  <c r="P38" i="9"/>
  <c r="D38" i="9"/>
  <c r="E38" i="9"/>
  <c r="P33" i="9"/>
  <c r="D33" i="9"/>
  <c r="I33" i="9"/>
  <c r="F33" i="9" s="1"/>
  <c r="E33" i="9"/>
  <c r="O33" i="9"/>
  <c r="J33" i="9"/>
  <c r="G33" i="9" s="1"/>
  <c r="I30" i="9"/>
  <c r="F30" i="9" s="1"/>
  <c r="O30" i="9"/>
  <c r="M30" i="9"/>
  <c r="J30" i="9"/>
  <c r="G30" i="9" s="1"/>
  <c r="D30" i="9"/>
  <c r="P30" i="9"/>
  <c r="E30" i="9"/>
  <c r="I20" i="9"/>
  <c r="F20" i="9" s="1"/>
  <c r="E20" i="9"/>
  <c r="J20" i="9"/>
  <c r="G20" i="9" s="1"/>
  <c r="O20" i="9"/>
  <c r="D20" i="9"/>
  <c r="P20" i="9"/>
  <c r="P14" i="9"/>
  <c r="J14" i="9"/>
  <c r="G14" i="9" s="1"/>
  <c r="O14" i="9"/>
  <c r="E14" i="9"/>
  <c r="I14" i="9"/>
  <c r="F14" i="9" s="1"/>
  <c r="D14" i="9"/>
  <c r="I26" i="9"/>
  <c r="F26" i="9" s="1"/>
  <c r="O26" i="9"/>
  <c r="J26" i="9"/>
  <c r="G26" i="9" s="1"/>
  <c r="D26" i="9"/>
  <c r="P26" i="9"/>
  <c r="E26" i="9"/>
  <c r="P27" i="9"/>
  <c r="I27" i="9"/>
  <c r="F27" i="9" s="1"/>
  <c r="D27" i="9"/>
  <c r="O27" i="9"/>
  <c r="J27" i="9"/>
  <c r="G27" i="9" s="1"/>
  <c r="R27" i="9" s="1"/>
  <c r="E27" i="9"/>
  <c r="P12" i="9"/>
  <c r="J12" i="9"/>
  <c r="G12" i="9" s="1"/>
  <c r="O12" i="9"/>
  <c r="D12" i="9"/>
  <c r="I12" i="9"/>
  <c r="F12" i="9" s="1"/>
  <c r="E12" i="9"/>
  <c r="I24" i="9"/>
  <c r="F24" i="9" s="1"/>
  <c r="E24" i="9"/>
  <c r="O24" i="9"/>
  <c r="J24" i="9"/>
  <c r="G24" i="9" s="1"/>
  <c r="P24" i="9"/>
  <c r="D24" i="9"/>
  <c r="P29" i="9"/>
  <c r="D29" i="9"/>
  <c r="E29" i="9"/>
  <c r="I29" i="9"/>
  <c r="F29" i="9" s="1"/>
  <c r="O29" i="9"/>
  <c r="J29" i="9"/>
  <c r="G29" i="9" s="1"/>
  <c r="O21" i="9"/>
  <c r="P21" i="9"/>
  <c r="E21" i="9"/>
  <c r="I21" i="9"/>
  <c r="F21" i="9" s="1"/>
  <c r="M21" i="9"/>
  <c r="J21" i="9"/>
  <c r="G21" i="9" s="1"/>
  <c r="D21" i="9"/>
  <c r="I28" i="9"/>
  <c r="F28" i="9" s="1"/>
  <c r="E28" i="9"/>
  <c r="O28" i="9"/>
  <c r="J28" i="9"/>
  <c r="G28" i="9" s="1"/>
  <c r="P28" i="9"/>
  <c r="D28" i="9"/>
  <c r="P16" i="9"/>
  <c r="J16" i="9"/>
  <c r="G16" i="9" s="1"/>
  <c r="O16" i="9"/>
  <c r="D16" i="9"/>
  <c r="I16" i="9"/>
  <c r="F16" i="9" s="1"/>
  <c r="E16" i="9"/>
  <c r="M17" i="9"/>
  <c r="J17" i="9"/>
  <c r="G17" i="9" s="1"/>
  <c r="D17" i="9"/>
  <c r="O17" i="9"/>
  <c r="P17" i="9"/>
  <c r="I17" i="9"/>
  <c r="F17" i="9" s="1"/>
  <c r="E17" i="9"/>
  <c r="J13" i="9"/>
  <c r="G13" i="9" s="1"/>
  <c r="D13" i="9"/>
  <c r="O13" i="9"/>
  <c r="P13" i="9"/>
  <c r="I13" i="9"/>
  <c r="F13" i="9" s="1"/>
  <c r="E13" i="9"/>
  <c r="P25" i="9"/>
  <c r="D25" i="9"/>
  <c r="E25" i="9"/>
  <c r="I25" i="9"/>
  <c r="F25" i="9" s="1"/>
  <c r="O25" i="9"/>
  <c r="J25" i="9"/>
  <c r="G25" i="9" s="1"/>
  <c r="J15" i="9"/>
  <c r="G15" i="9" s="1"/>
  <c r="E15" i="9"/>
  <c r="O15" i="9"/>
  <c r="P15" i="9"/>
  <c r="I15" i="9"/>
  <c r="F15" i="9" s="1"/>
  <c r="D15" i="9"/>
  <c r="O8" i="9"/>
  <c r="M8" i="9"/>
  <c r="D8" i="9"/>
  <c r="E8" i="9"/>
  <c r="I8" i="9"/>
  <c r="F8" i="9" s="1"/>
  <c r="F7" i="9" s="1"/>
  <c r="I7" i="9" s="1"/>
  <c r="J8" i="9"/>
  <c r="G8" i="9" s="1"/>
  <c r="G7" i="9" s="1"/>
  <c r="J7" i="9" s="1"/>
  <c r="R37" i="9" l="1"/>
  <c r="Q39" i="9"/>
  <c r="Q38" i="9"/>
  <c r="R34" i="9"/>
  <c r="R39" i="9"/>
  <c r="R33" i="9"/>
  <c r="G32" i="9"/>
  <c r="J32" i="9" s="1"/>
  <c r="R36" i="9"/>
  <c r="Q37" i="9"/>
  <c r="R35" i="9"/>
  <c r="Q34" i="9"/>
  <c r="Q33" i="9"/>
  <c r="F32" i="9"/>
  <c r="I32" i="9" s="1"/>
  <c r="R38" i="9"/>
  <c r="Q36" i="9"/>
  <c r="Q35" i="9"/>
  <c r="R21" i="9"/>
  <c r="Q15" i="9"/>
  <c r="Q25" i="9"/>
  <c r="Q28" i="9"/>
  <c r="Q21" i="9"/>
  <c r="R29" i="9"/>
  <c r="Q26" i="9"/>
  <c r="R14" i="9"/>
  <c r="Q17" i="9"/>
  <c r="Q16" i="9"/>
  <c r="R26" i="9"/>
  <c r="Q14" i="9"/>
  <c r="R17" i="9"/>
  <c r="R15" i="9"/>
  <c r="R16" i="9"/>
  <c r="R25" i="9"/>
  <c r="Q13" i="9"/>
  <c r="R13" i="9"/>
  <c r="Q29" i="9"/>
  <c r="R24" i="9"/>
  <c r="G23" i="9"/>
  <c r="Q12" i="9"/>
  <c r="F11" i="9"/>
  <c r="F7" i="6" s="1"/>
  <c r="R12" i="9"/>
  <c r="G11" i="9"/>
  <c r="G7" i="6" s="1"/>
  <c r="Q30" i="9"/>
  <c r="Q27" i="9"/>
  <c r="Q20" i="9"/>
  <c r="F19" i="9"/>
  <c r="R30" i="9"/>
  <c r="R28" i="9"/>
  <c r="Q24" i="9"/>
  <c r="F23" i="9"/>
  <c r="R20" i="9"/>
  <c r="G19" i="9"/>
  <c r="M7" i="9"/>
  <c r="M9" i="9" s="1"/>
  <c r="M32" i="9" l="1"/>
  <c r="G8" i="6"/>
  <c r="I19" i="9"/>
  <c r="F9" i="6"/>
  <c r="O19" i="9"/>
  <c r="I11" i="9"/>
  <c r="O11" i="9"/>
  <c r="I23" i="9"/>
  <c r="F10" i="6"/>
  <c r="O23" i="9"/>
  <c r="J10" i="6" s="1"/>
  <c r="J19" i="9"/>
  <c r="G9" i="6"/>
  <c r="P19" i="9"/>
  <c r="J23" i="9"/>
  <c r="G10" i="6"/>
  <c r="P23" i="9"/>
  <c r="K10" i="6" s="1"/>
  <c r="F8" i="6"/>
  <c r="J11" i="9"/>
  <c r="P11" i="9"/>
  <c r="K7" i="6" s="1"/>
  <c r="G5" i="9"/>
  <c r="F5" i="9"/>
  <c r="M41" i="9" l="1"/>
  <c r="M39" i="9"/>
  <c r="M40" i="9"/>
  <c r="M37" i="9"/>
  <c r="M35" i="9"/>
  <c r="M38" i="9"/>
  <c r="M33" i="9"/>
  <c r="M34" i="9"/>
  <c r="M36" i="9"/>
  <c r="J8" i="6"/>
  <c r="J7" i="6"/>
  <c r="K9" i="6"/>
  <c r="K8" i="6"/>
  <c r="J9" i="6"/>
  <c r="M11" i="9"/>
  <c r="M14" i="9" s="1"/>
  <c r="M23" i="9"/>
  <c r="M31" i="9" s="1"/>
  <c r="M19" i="9"/>
  <c r="M13" i="9" l="1"/>
  <c r="M15" i="9"/>
  <c r="M24" i="9"/>
  <c r="M25" i="9"/>
  <c r="M18" i="9"/>
  <c r="M27" i="9"/>
  <c r="M29" i="9"/>
  <c r="M12" i="9"/>
  <c r="M16" i="9"/>
  <c r="M26" i="9"/>
  <c r="M28" i="9"/>
  <c r="M22" i="9"/>
  <c r="M20" i="9"/>
</calcChain>
</file>

<file path=xl/sharedStrings.xml><?xml version="1.0" encoding="utf-8"?>
<sst xmlns="http://schemas.openxmlformats.org/spreadsheetml/2006/main" count="103790" uniqueCount="15792">
  <si>
    <t>UNIDADE</t>
  </si>
  <si>
    <t>DESONERADO</t>
  </si>
  <si>
    <t>NÃO DESONERADO</t>
  </si>
  <si>
    <t>CÓDIGO</t>
  </si>
  <si>
    <t>DESCRIÇÃO</t>
  </si>
  <si>
    <t>CONTÉM:</t>
  </si>
  <si>
    <t>NÃO CONTÉM:</t>
  </si>
  <si>
    <t>BUSCA</t>
  </si>
  <si>
    <t>ENCARGOS SOCIAIS</t>
  </si>
  <si>
    <t>TIPO</t>
  </si>
  <si>
    <t>ABRANGÊNCIA</t>
  </si>
  <si>
    <t>LOCALIDADE</t>
  </si>
  <si>
    <t>VÍNCULO</t>
  </si>
  <si>
    <t>DATA DE RT</t>
  </si>
  <si>
    <t/>
  </si>
  <si>
    <t>DATA PREÇOS</t>
  </si>
  <si>
    <t>DATA EMISSÃO</t>
  </si>
  <si>
    <t>DADOS DOS RELATÓRIOS IMPORTADOS</t>
  </si>
  <si>
    <t>FONTE</t>
  </si>
  <si>
    <t>COMPOSIÇÕES</t>
  </si>
  <si>
    <t>COEFICIENTE</t>
  </si>
  <si>
    <t>CUSTO UNIT</t>
  </si>
  <si>
    <t>Composições</t>
  </si>
  <si>
    <t>COTAÇÕES</t>
  </si>
  <si>
    <t>DATA COTAÇÃO</t>
  </si>
  <si>
    <t>EMPRESA</t>
  </si>
  <si>
    <t>E001</t>
  </si>
  <si>
    <t>EMPRESAS</t>
  </si>
  <si>
    <t>CNPJ</t>
  </si>
  <si>
    <t>NOME</t>
  </si>
  <si>
    <t>FONE</t>
  </si>
  <si>
    <t>CONTATO</t>
  </si>
  <si>
    <t>ÍNDICE</t>
  </si>
  <si>
    <t>I001</t>
  </si>
  <si>
    <t>NOME DO ÍNDICE</t>
  </si>
  <si>
    <t>OBSERVAÇÕES:</t>
  </si>
  <si>
    <t>NOME DA EMPRESA</t>
  </si>
  <si>
    <t>Cotações</t>
  </si>
  <si>
    <t>E</t>
  </si>
  <si>
    <t>I</t>
  </si>
  <si>
    <t>C</t>
  </si>
  <si>
    <t>EMPRESAS FORNECEDORAS:</t>
  </si>
  <si>
    <t>ÍNDICES DE RETROAÇÃO:</t>
  </si>
  <si>
    <t>COTAÇÕES:</t>
  </si>
  <si>
    <t>FILTRO</t>
  </si>
  <si>
    <t>F</t>
  </si>
  <si>
    <t>###</t>
  </si>
  <si>
    <t>CREA/CAU:</t>
  </si>
  <si>
    <t>Data</t>
  </si>
  <si>
    <t>Responsável Técnico:</t>
  </si>
  <si>
    <t>LOCALIDADE / DATA EMISSÃO (SINAPI):</t>
  </si>
  <si>
    <t>ÍNDICE RETROAÇÃO</t>
  </si>
  <si>
    <t>NÃO DESONER.</t>
  </si>
  <si>
    <t>COEFIC.</t>
  </si>
  <si>
    <t>Resp. Pesquisa de Mercado:</t>
  </si>
  <si>
    <t>DT COTAÇÃO</t>
  </si>
  <si>
    <t>ÍNDICE DT COT.</t>
  </si>
  <si>
    <t>ÍNDICE DT BASE</t>
  </si>
  <si>
    <t>DATA BASE</t>
  </si>
  <si>
    <t>Mediana</t>
  </si>
  <si>
    <t>Média</t>
  </si>
  <si>
    <t>IMPRIMIR</t>
  </si>
  <si>
    <t>Sim</t>
  </si>
  <si>
    <t>ORIGEM DO PREÇO</t>
  </si>
  <si>
    <t>AS = ATRIBUÍDO SÃO PAULO</t>
  </si>
  <si>
    <t>CR = COEFICIENTE DE REPRESENTATIVIDADE</t>
  </si>
  <si>
    <t>C = COLETADO</t>
  </si>
  <si>
    <t>RELATÓRIOS:</t>
  </si>
  <si>
    <t>CUSTO UNITÁRIO
DESONERADO</t>
  </si>
  <si>
    <t>CUSTO UNITÁRIO
NÃO DESONERADO</t>
  </si>
  <si>
    <t>DATA PREÇO (SINAPI):</t>
  </si>
  <si>
    <t>%AS</t>
  </si>
  <si>
    <t>% AS
DESONERADO</t>
  </si>
  <si>
    <t>% AS
NAO DESONERADO</t>
  </si>
  <si>
    <t>Composição</t>
  </si>
  <si>
    <t>Cotação</t>
  </si>
  <si>
    <t>BANCO DE CUSTOS - REFERÊNCIA 2.4</t>
  </si>
  <si>
    <t>05/2025</t>
  </si>
  <si>
    <t>PORTO ALEGRE</t>
  </si>
  <si>
    <t>10/06/2025</t>
  </si>
  <si>
    <t>SINAPI-I</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</si>
  <si>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</si>
  <si>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</si>
  <si>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</si>
  <si>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</si>
  <si>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</si>
  <si>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</si>
  <si>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</si>
  <si>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</si>
  <si>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</si>
  <si>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</si>
  <si>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</si>
  <si>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 E CUNHA DE FIXACAO</t>
  </si>
  <si>
    <t>ABRACADEIRA EM ACO PARA AMARRACAO DE ELETRODUTOS, TIPO D, COM 1" E PARAFUSO DE FIXACAO</t>
  </si>
  <si>
    <t>ABRACADEIRA EM ACO PARA AMARRACAO DE ELETRODUTOS, TIPO D, COM 1/2" E CUNHA DE FIXACAO</t>
  </si>
  <si>
    <t>ABRACADEIRA EM ACO PARA AMARRACAO DE ELETRODUTOS, TIPO D, COM 1/2"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</si>
  <si>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</si>
  <si>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</si>
  <si>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</si>
  <si>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</si>
  <si>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</si>
  <si>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 E CUNHA DE FIXACAO</t>
  </si>
  <si>
    <t>ABRACADEIRA EM ACO PARA AMARRACAO DE ELETRODUTOS, TIPO D, COM 3" E PARAFUSO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</si>
  <si>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</si>
  <si>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</si>
  <si>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</si>
  <si>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</si>
  <si>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</si>
  <si>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</si>
  <si>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</si>
  <si>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</si>
  <si>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t>
  </si>
  <si>
    <t>ABRACADEIRA EM ACO PARA AMARRACAO DE ELETRODUTOS, TIPO U SIMPLES, COM 1/2"</t>
  </si>
  <si>
    <t>ABRACADEIRA EM ACO PARA AMARRACAO DE ELETRODUTOS, TIPO U SIMPLES, COM 2 1/2"</t>
  </si>
  <si>
    <t>ABRACADEIRA EM ACO PARA AMARRACAO DE ELETRODUTOS, TIPO U SIMPLES, COM 2"</t>
  </si>
  <si>
    <t>ABRACADEIRA EM ACO PARA AMARRACAO DE ELETRODUTOS, TIPO U SIMPLES, COM 3"</t>
  </si>
  <si>
    <t>ABRACADEIRA EM ACO PARA AMARRACAO DE ELETRODUTOS, TIPO U SIMPLES, COM 3/4"</t>
  </si>
  <si>
    <t>ABRACADEIRA EM ACO PARA AMARRACAO DE ELETRODUTOS, TIPO U SIMPLES, COM 3/8"</t>
  </si>
  <si>
    <t>ABRACADEIRA EM ACO PARA AMARRACAO DE ELETRODUTOS, TIPO U SIMPLES, COM 4"</t>
  </si>
  <si>
    <t>ABRACADEIRA PVC, PARA CALHA PLUVIAL, DIAMETRO ENTRE *80 E 100* MM, PARA DRENAGEM PLUVIAL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</si>
  <si>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</si>
  <si>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</si>
  <si>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</si>
  <si>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DE METAL CROMADO PARA REGISTRO PEQUENO, DE PAREDE, 1/2" OU 3/4"</t>
  </si>
  <si>
    <t>ACABAMENTO SIMPLES/CONVENCIONAL PARA FORRO PVC, TIPO "U" OU "C", COR BRANCA, COMPRIMENTO 6 M</t>
  </si>
  <si>
    <t>ACESSORIO DE LIGACAO NAO ELETRICO PARA CARGAS EXPLOSIVAS, TUBO DE 6 M</t>
  </si>
  <si>
    <t>ACESSORIO INICIADOR NAO ELETRICO, TUBO DE 6 M, TEMPO DE RETARDO DE *160* MS</t>
  </si>
  <si>
    <t>ACETILENO - RECARGA DE GAS PARA CILINDRO (NAO INCLUI TROCA/MANUTENCAO DO CILINDRO)</t>
  </si>
  <si>
    <t>ACIDO CLORIDRICO / ACIDO MURIATICO, DILUICAO 10% A 12% PARA USO EM LIMPEZA</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</si>
  <si>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</si>
  <si>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</si>
  <si>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</si>
  <si>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</si>
  <si>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</si>
  <si>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</si>
  <si>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</si>
  <si>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</si>
  <si>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</si>
  <si>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</si>
  <si>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</si>
  <si>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</si>
  <si>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</si>
  <si>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</si>
  <si>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</si>
  <si>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</si>
  <si>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</si>
  <si>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</si>
  <si>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</si>
  <si>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</si>
  <si>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</si>
  <si>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</si>
  <si>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CPVC, ROSCAVEL, COM FLANGES E ANEL DE VEDACAO, 15 MM, CAIXA D'AGUA PARA AGUA QUENTE</t>
  </si>
  <si>
    <t>ADAPTADOR CPVC, ROSCAVEL, COM FLANGES E ANEL DE VEDACAO, 22 MM, CAIXA D'AGUA PARA AGUA QUENTE</t>
  </si>
  <si>
    <t>ADAPTADOR CPVC, ROSCAVEL, COM FLANGES E ANEL DE VEDACAO, 28 MM, CAIXA D'AGUA PARA AGUA QUENTE</t>
  </si>
  <si>
    <t>ADAPTADOR CPVC, ROSCAVEL, COM FLANGES E ANEL DE VEDACAO, 35 MM, CAIXA D'AGUA PARA AGUA QUENTE</t>
  </si>
  <si>
    <t>ADAPTADOR CPVC, ROSCAVEL, COM FLANGES E ANEL DE VEDACAO, 42 MM, CAIXA D'AGUA PARA AGUA QUENTE</t>
  </si>
  <si>
    <t>ADAPTADOR CPVC, ROSCAVEL, COM FLANGES E ANEL DE VEDACAO, 54 MM, CAIXA D'AGUA PARA AGUA QUENTE</t>
  </si>
  <si>
    <t>ADAPTADOR CPVC, SOLDAVEL, 15 MM, PARA AGUA QUENTE</t>
  </si>
  <si>
    <t>ADAPTADOR CPVC, SOLDAVEL, 22 MM, PARA AGUA QUENTE</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</si>
  <si>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</si>
  <si>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</si>
  <si>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</si>
  <si>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</si>
  <si>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</si>
  <si>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100 / DE 110 MM</t>
  </si>
  <si>
    <t>ADAPTADOR PVC PBA, BOLSA/ROSCA, JE, DN 50 / DE 60 MM</t>
  </si>
  <si>
    <t>ADAPTADOR PVC PBA, BOLSA/ROSCA, JE, DN 75 / DE 85 MM</t>
  </si>
  <si>
    <t>ADAPTADOR PVC PBA, PONTA/ROSCA, JE, DN 50 / DE 60 MM</t>
  </si>
  <si>
    <t>ADAPTADOR PVC PBA, PONTA/ROSCA, JE, DN 75 / DE 85 MM</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</si>
  <si>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</si>
  <si>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</si>
  <si>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</si>
  <si>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</si>
  <si>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</si>
  <si>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</si>
  <si>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</si>
  <si>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</si>
  <si>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</si>
  <si>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</si>
  <si>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</si>
  <si>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</si>
  <si>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</si>
  <si>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</si>
  <si>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</si>
  <si>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</si>
  <si>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COM REGISTRO, PARA PEAD, 20 MM X 3/4", PARA LIGACAO PREDIAL DE AGUA</t>
  </si>
  <si>
    <t>ADAPTADOR PVC, ROSCAVEL, COM FLANGES E ANEL DE VEDACAO, 1 1/2", PARA CAIXA D'AGUA</t>
  </si>
  <si>
    <t>ADAPTADOR PVC, ROSCAVEL, COM FLANGES E ANEL DE VEDACAO, 1", PARA CAIXA D'AGUA</t>
  </si>
  <si>
    <t>ADAPTADOR PVC, ROSCAVEL, COM FLANGES E ANEL DE VEDACAO, 1/2", PARA CAIXA D'AGUA</t>
  </si>
  <si>
    <t>ADAPTADOR PVC, ROSCAVEL, COM FLANGES E ANEL DE VEDACAO, 3/4", PARA CAIXA D'AGUA</t>
  </si>
  <si>
    <t>ADAPTADOR PVC, SOLDAVEL, COM FLANGES E ANEL DE VEDACAO, 60 MM X 2", PARA CAIXA D'AGUA</t>
  </si>
  <si>
    <t>ADAPTADOR PVC, SOLDAVEL, COM FLANGES LIVRES, 110 MM X 4", PARA CAIXA D'AGUA</t>
  </si>
  <si>
    <t>ADAPTADOR PVC, SOLDAVEL, COM FLANGES LIVRES, 75 MM X 2 1/2", PARA CAIXA D'AGUA</t>
  </si>
  <si>
    <t>ADAPTADOR PVC, SOLDAVEL, COM FLANGES LIVRES, 85 MM X 3", PARA CAIXA D'AGUA</t>
  </si>
  <si>
    <t>ADAPTADOR PVC, SOLDAVEL, LONGO, COM FLANGE LIVRE, 110 MM X 4", PARA CAIXA D'AGUA</t>
  </si>
  <si>
    <t>ADAPTADOR PVC, SOLDAVEL, LONGO, COM FLANGE LIVRE, 32 MM X 1", PARA CAIXA D'AGUA</t>
  </si>
  <si>
    <t>ADAPTADOR PVC, SOLDAVEL, LONGO, COM FLANGE LIVRE, 75 MM X 2 1/2", PARA CAIXA D'AGUA</t>
  </si>
  <si>
    <t>ADAPTADOR PVC, SOLDAVEL, LONGO, COM FLANGE LIVRE, 85 MM X 3", PARA CAIXA D'AGUA</t>
  </si>
  <si>
    <t>ADESIVO / COLA DE CONTATO LIQUIDO, A BASE DE RESINAS, PARA COLAGEM DE ESPUMA PARA ISOLAMENTO TERMICO FLEXIVEL</t>
  </si>
  <si>
    <t>ADESIVO / COLA PARA EPS (ISOPOR) E OUTROS MATERIAIS</t>
  </si>
  <si>
    <t>ADESIVO ACRILICO DE BASE AQUOSA / 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</si>
  <si>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</si>
  <si>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</si>
  <si>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</si>
  <si>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PARA TUBOS CPVC, *75* G</t>
  </si>
  <si>
    <t>ADESIVO PLASTICO PARA PVC, BISNAGA COM 75 GR</t>
  </si>
  <si>
    <t>ADESIVO PLASTICO PARA PVC, FRASCO COM *850* GR</t>
  </si>
  <si>
    <t>ADESIVO PLASTICO PARA PVC, FRASCO COM 175 GR</t>
  </si>
  <si>
    <t>ADITIVO ACELERADOR DE PEGA E ENDURECIMENTO PARA ARGAMASSAS E CONCRETOS, LIQUIDO E ISENTO DE CLORETOS</t>
  </si>
  <si>
    <t>ADITIVO ADESIVO LIQUIDO PARA ARGAMASSAS DE REVESTIMENTOS CIMENTICIOS</t>
  </si>
  <si>
    <t>ADITIVO IMPERMEABILIZANTE CRISTALIZANTE PARA CONCRETO</t>
  </si>
  <si>
    <t>ADITIVO IMPERMEABILIZANTE DE PEGA NORMAL PARA ARGAMASSAS E CONCRETOS SEM ARMACAO, LIQUIDO E ISENTO DE CLORETOS</t>
  </si>
  <si>
    <t>ADITIVO IMPERMEABILIZANTE DE PEGA ULTRARRAPIDA, LIQUIDO E ISENTO DE CLORETOS</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</si>
  <si>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</si>
  <si>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</si>
  <si>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</si>
  <si>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</si>
  <si>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</si>
  <si>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</si>
  <si>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</si>
  <si>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</si>
  <si>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AFASTADOR PARA TELHA DE FIBROCIMENTO CANALETE 90 OU KALHETAO</t>
  </si>
  <si>
    <t>AGENTE DE CURA, PROTETOR DA EVAPORACAO DA AGUA DE HIDRATACAO DO CONCRETO</t>
  </si>
  <si>
    <t>AGREGADO RECICLADO, TIPO RACHAO RECICLADO CINZA, CLASSE A</t>
  </si>
  <si>
    <t>AJUDANTE DE ARMADOR (HORISTA)</t>
  </si>
  <si>
    <t>AJUDANTE DE ARMADOR (MENSALISTA)</t>
  </si>
  <si>
    <t>AJUDANTE DE ELETRICISTA (HORISTA)</t>
  </si>
  <si>
    <t>AJUDANTE DE ELETRICISTA (MENSALISTA)</t>
  </si>
  <si>
    <t>AJUDANTE DE ESTRUTURAS METALICAS (HORISTA)</t>
  </si>
  <si>
    <t>AJUDANTE DE ESTRUTURAS METALICAS (MENSALISTA)</t>
  </si>
  <si>
    <t>AJUDANTE DE OPERACAO EM GERAL (HORISTA)</t>
  </si>
  <si>
    <t>AJUDANTE DE OPERACAO EM GERAL (MENSALISTA)</t>
  </si>
  <si>
    <t>AJUDANTE DE PINTOR (HORISTA)</t>
  </si>
  <si>
    <t>AJUDANTE DE PINTOR (MENSALISTA)</t>
  </si>
  <si>
    <t>AJUDANTE DE SERRALHEIRO (HORISTA)</t>
  </si>
  <si>
    <t>AJUDANTE DE SERRALHEIRO (MENSALISTA)</t>
  </si>
  <si>
    <t>AJUDANTE ESPECIALIZADO (HORISTA)</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</si>
  <si>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</si>
  <si>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</si>
  <si>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</si>
  <si>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</si>
  <si>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</si>
  <si>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</si>
  <si>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</si>
  <si>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BICO LONGO (MEIA CANA) 6", COM ISOLAMENTO ATE 1000 V</t>
  </si>
  <si>
    <t>ALICATE DE CORTE DIAGONAL 6" COM ISOLAMENTO</t>
  </si>
  <si>
    <t>ALICATE DE CRIMPAR RJ11, RJ12 E RJ45, COM CATRACA</t>
  </si>
  <si>
    <t>ALICATE DE PRESSAO 11" PARA SOLDA, TIPO C</t>
  </si>
  <si>
    <t>ALICATE DE PRESSAO 11" PARA SOLDA, TIPO U</t>
  </si>
  <si>
    <t>ALICATE DE PRESSAO PARA SOLDA DE CHAPA 18"</t>
  </si>
  <si>
    <t>ALICATE DESENCAPADOR AUTOMATICO 8"</t>
  </si>
  <si>
    <t>ALICATE PARA ANEIS DE PISTAO, CAPACIDADE *50* A 100 MM</t>
  </si>
  <si>
    <t>ALICATE PROFISSIONAL 8", UNIVERSAL, COM ISOLAMENTO ATE 1000 V</t>
  </si>
  <si>
    <t>ALIMENTACAO - HORISTA (COLETADO CAIXA - ENCARGOS COMPLEMENTARES)</t>
  </si>
  <si>
    <t>ALIMENTACAO - MENSALISTA (COLETADO CAIXA - ENCARGOS COMPLEMENTARES)</t>
  </si>
  <si>
    <t>ALISADORA DE CONCRETO COM MOTOR A GASOLINA DE 5,5 HP, PESO COM MOTOR DE 78 KG, 4 PAS</t>
  </si>
  <si>
    <t>ALMOXARIFE (HORISTA)</t>
  </si>
  <si>
    <t>ALMOXARIFE (MENSALISTA)</t>
  </si>
  <si>
    <t>ALONGADOR COM TRES ALTURAS, EM TUBO DE ACO CARBONO, PINTURA NO PROCESSO ELETROSTATICO - EQUIPAMENTO DE GINASTICA PARA ACADEMIA AO AR LIVRE / ACADEMIA DA TERCEIRA IDADE - ATI</t>
  </si>
  <si>
    <t>ANEL BORRACHA PARA TUBO ESGOTO PREDIAL, DN 100 MM (NBR 5688)</t>
  </si>
  <si>
    <t>ANEL BORRACHA PARA TUBO ESGOTO PREDIAL, DN 50 MM (NBR 5688)</t>
  </si>
  <si>
    <t>ANEL BORRACHA PARA TUBO ESGOTO PREDIAL, DN 75 MM (NBR 5688)</t>
  </si>
  <si>
    <t>ANEL BORRACHA, DN 100 MM, PARA TUBO SERIE REFORCADA ESGOTO PREDIAL</t>
  </si>
  <si>
    <t>ANEL BORRACHA, DN 150 MM, PARA TUBO SERIE REFORCADA ESGOTO PREDIAL</t>
  </si>
  <si>
    <t>ANEL BORRACHA, DN 50 MM, PARA TUBO SERIE REFORCADA ESGOTO PREDIAL</t>
  </si>
  <si>
    <t>ANEL BORRACHA, DN 75 MM, PARA TUBO SERIE REFORCADA ESGOTO PREDIAL</t>
  </si>
  <si>
    <t>ANEL BORRACHA, PARA TUBO PVC DEFOFO, DN 100 MM (NBR 7665)</t>
  </si>
  <si>
    <t>ANEL BORRACHA, PARA TUBO PVC DEFOFO, DN 150 MM (NBR 7665)</t>
  </si>
  <si>
    <t>ANEL BORRACHA, PARA TUBO PVC DEFOFO, DN 200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</si>
  <si>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</si>
  <si>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</si>
  <si>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</si>
  <si>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</si>
  <si>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</si>
  <si>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</si>
  <si>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 PVC REDE COLETOR ESGOTO, DN 300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</si>
  <si>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</si>
  <si>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</si>
  <si>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</si>
  <si>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</si>
  <si>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DE BORRACHA PARA VEDACAO DE DUTO PEAD CORRUGADO PARA ELETRICA, DN 1 1/2" (NBR 15715)</t>
  </si>
  <si>
    <t>ANEL DE BORRACHA PARA VEDACAO DE DUTO PEAD CORRUGADO PARA ELETRICA, DN 1 1/4" (NBR 15715)</t>
  </si>
  <si>
    <t>ANEL DE BORRACHA PARA VEDACAO DE DUTO PEAD CORRUGADO PARA ELETRICA, DN 2" (NBR 15715)</t>
  </si>
  <si>
    <t>ANEL DE BORRACHA PARA VEDACAO DE DUTO PEAD CORRUGADO PARA ELETRICA, DN 3" (NBR 15715)</t>
  </si>
  <si>
    <t>ANEL DE BORRACHA PARA VEDACAO DE DUTO PEAD CORRUGADO PARA ELETRICA, DN 4" (NBR 15715)</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</si>
  <si>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</si>
  <si>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</si>
  <si>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</si>
  <si>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</si>
  <si>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</si>
  <si>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</si>
  <si>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</si>
  <si>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</si>
  <si>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</si>
  <si>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 PVC FLEXIVEL, 100 MM, PARA SAIDA DE BACIA / VASO SANITARIO</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</si>
  <si>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</si>
  <si>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</si>
  <si>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</si>
  <si>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</si>
  <si>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</si>
  <si>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</si>
  <si>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</si>
  <si>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</si>
  <si>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</si>
  <si>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</si>
  <si>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</si>
  <si>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</si>
  <si>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</si>
  <si>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</si>
  <si>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</si>
  <si>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</si>
  <si>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</si>
  <si>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</si>
  <si>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</si>
  <si>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</si>
  <si>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</si>
  <si>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</si>
  <si>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</si>
  <si>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</si>
  <si>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</si>
  <si>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</si>
  <si>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</si>
  <si>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</si>
  <si>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APARELHO CORTE OXI-ACETILENO PARA SOLDA E CORTE CONTENDO MACARICO SOLDA, BICO DE CORTE, CILINDROS, REGULADORES, MANGUEIRAS E CARRINHO</t>
  </si>
  <si>
    <t>APARELHO SINALIZADOR LUMINOSO COM LED, PARA SAIDA GARAGEM, COM 2 LENTES EM POLICARBONATO, BIVOLT (INCLUI SUPORTE DE FIXACAO)</t>
  </si>
  <si>
    <t>APOIO DO PORTA DENTE PARA FRESADORA DE  ASFALTO</t>
  </si>
  <si>
    <t>APONTADOR OU APROPRIADOR DE MAO DE OBRA (HORISTA)</t>
  </si>
  <si>
    <t>APONTADOR OU APROPRIADOR DE MAO DE OBRA (MENSALISTA)</t>
  </si>
  <si>
    <t>AQUECEDOR DE AGUA A GAS GLP/GN COM CAPACIDADE DE ARMAZENAMENTO DE 50 A 80 L</t>
  </si>
  <si>
    <t>AQUECEDOR DE AGUA ELETRICO HORIZONTAL, RESERVATORIO DE 200 L CILINDRICO EM COBRE, REFORCADO COM ACO CARBONO, MONOFASICO, TENSAO NOMINAL 220 V</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</si>
  <si>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</si>
  <si>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</si>
  <si>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</si>
  <si>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</si>
  <si>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OLEO BPF (FLUIDO) TERMICO, CAPACIDADE DE 300.000  KCAL/H</t>
  </si>
  <si>
    <t>AQUECEDOR SOLAR COM RESERVATORIO TERMICO DE 1000 L E *5* PLACAS COLETORAS DE *2,0* M2 (NAO INCLUI ACESSORIOS) (SEM INSTALACAO)</t>
  </si>
  <si>
    <t>AQUECEDOR SOLAR COM RESERVATORIO TERMICO DE 400 L E *2* PLACAS COLETORAS DE *2,0* M2 (NAO INCLUI ACESSORIOS) (SEM INSTALACAO)</t>
  </si>
  <si>
    <t>AQUECEDOR SOLAR COM RESERVATORIO TERMICO DE 600 L E *3* PLACAS COLETORAS DE *2,0* M2 (NAO INCLUI ACESSORIOS) (SEM INSTALACAO)</t>
  </si>
  <si>
    <t>AQUECEDOR SOLAR COM RESERVATORIO TERMICO DE 800 L E *4* PLACAS COLETORAS DE *2,0* M2 (NAO INCLUI ACESSORIOS) (SEM INSTALACAO)</t>
  </si>
  <si>
    <t>AQUECEDOR SOLAR DE INSTALACAO EXTERNA, KIT COMPACTO, CONJUNTO COM RESERVATORIO TERMICO DE 200 L, PLACA COLETORA DE *2,0* M2 E INCLUSO ACESSORIOS (RESIDENCIAS ATE 120,00 M2 E DE 4 A 5 BANHOS POR DIA) (SEM INSTALACAO)</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</si>
  <si>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</si>
  <si>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</si>
  <si>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(SELO PROCEL), GAS HFC, CONTROLE S/FIO</t>
  </si>
  <si>
    <t>AR CONDICIONADO SPLIT INVERTER, HI-WALL (PAREDE), 9000 BTU/H, CICLO FRIO, 60HZ, CLASSIFICACAO A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</si>
  <si>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</si>
  <si>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</si>
  <si>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</si>
  <si>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</si>
  <si>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INVERTER, PISO TETO, APRESENTANDO ENTRE 54000 E 58000 BTU/H, CICLO FRIO, 60HZ, CLASSIFICACAO ENERGETICA A OU B (SELO PROCEL), GAS HFC, CONTROLE S/FIO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</si>
  <si>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</si>
  <si>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</si>
  <si>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</si>
  <si>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</si>
  <si>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</si>
  <si>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</si>
  <si>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</si>
  <si>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</si>
  <si>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</si>
  <si>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</si>
  <si>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</si>
  <si>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</si>
  <si>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</si>
  <si>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</si>
  <si>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</si>
  <si>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</si>
  <si>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</si>
  <si>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</si>
  <si>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</si>
  <si>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</si>
  <si>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</si>
  <si>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</si>
  <si>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</si>
  <si>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</si>
  <si>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</si>
  <si>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</si>
  <si>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</si>
  <si>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</si>
  <si>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</si>
  <si>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</si>
  <si>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</si>
  <si>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</si>
  <si>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</si>
  <si>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</si>
  <si>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</si>
  <si>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</si>
  <si>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</si>
  <si>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</si>
  <si>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ARAME RECOZIDO 16 BWG, D = 1,65 MM (0,016 KG/M) OU 18 BWG, D = 1,25 MM (0,01 KG/M)</t>
  </si>
  <si>
    <t>ARCO DE SERRA REGULAVEL PARA LAMINAS DE 8" A 12"</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</si>
  <si>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</si>
  <si>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</si>
  <si>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</si>
  <si>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</si>
  <si>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</si>
  <si>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</si>
  <si>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COLANTE AC II</t>
  </si>
  <si>
    <t>ARGAMASSA COLANTE TIPO AC III</t>
  </si>
  <si>
    <t>ARGAMASSA COLANTE TIPO AC 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</si>
  <si>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</si>
  <si>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</si>
  <si>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</si>
  <si>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t>
  </si>
  <si>
    <t>ARGAMASSA PISO SOBRE PISO</t>
  </si>
  <si>
    <t>ARGAMASSA POLIMERICA DE REPARO ESTRUTURAL, BICOMPONENTE</t>
  </si>
  <si>
    <t>ARGAMASSA POLIMERICA IMPERMEABILIZANTE SEMIFLEXIVEL, BICOMPONENTE, A BASE DE CIMENTO E ADITIVOS</t>
  </si>
  <si>
    <t>ARGAMASSA PRONTA PARA CONTRAPISO</t>
  </si>
  <si>
    <t>ARGAMASSA USINADA AUTOADENSAVEL E AUTONIVELANTE PARA CONTRAPISO, COM BOMBEAMENTO (DISPONIBILIZACAO DE BOMBA), SEM O LANCAMENTO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</si>
  <si>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</si>
  <si>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</si>
  <si>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</si>
  <si>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</si>
  <si>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</si>
  <si>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</si>
  <si>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</si>
  <si>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</si>
  <si>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</si>
  <si>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</si>
  <si>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</si>
  <si>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</si>
  <si>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 (HORISTA)</t>
  </si>
  <si>
    <t>ARMADOR (MENSALISTA)</t>
  </si>
  <si>
    <t>ARQUITETO JUNIOR (HORISTA)</t>
  </si>
  <si>
    <t>ARQUITETO JUNIOR (MENSALISTA)</t>
  </si>
  <si>
    <t>ARQUITETO PLENO (HORISTA)</t>
  </si>
  <si>
    <t>ARQUITETO PLENO (MENSALISTA)</t>
  </si>
  <si>
    <t>ARQUITETO SENIOR (HORISTA)</t>
  </si>
  <si>
    <t>ARQUITETO SENIOR (MENSALISTA)</t>
  </si>
  <si>
    <t>ARRUELA EM ACO GALVANIZADO, DIAMETRO EXTERNO = 35MM, ESPESSURA = 3MM, DIAMETRO DO FURO= 18MM</t>
  </si>
  <si>
    <t>ARRUELA EM ALUMINIO, COM ROSCA, DE 1 1/2", PARA ELETRODUTO</t>
  </si>
  <si>
    <t>ARRUELA EM ALUMINIO, COM ROSCA, DE 1 1/4", PARA ELETRODUTO</t>
  </si>
  <si>
    <t>ARRUELA EM ALUMINIO, COM ROSCA, DE 1", PARA ELETRODUTO</t>
  </si>
  <si>
    <t>ARRUELA EM ALUMINIO, COM ROSCA, DE 1/2", PARA ELETRODUTO</t>
  </si>
  <si>
    <t>ARRUELA EM ALUMINIO, COM ROSCA, DE 2 1/2", PARA ELETRODUTO</t>
  </si>
  <si>
    <t>ARRUELA EM ALUMINIO, COM ROSCA, DE 2", PARA ELETRODUTO</t>
  </si>
  <si>
    <t>ARRUELA EM ALUMINIO, COM ROSCA, DE 3", PARA ELETRODUTO</t>
  </si>
  <si>
    <t>ARRUELA EM ALUMINIO, COM ROSCA, DE 3/4", PARA ELETRODUTO</t>
  </si>
  <si>
    <t>ARRUELA EM ALUMINIO, COM ROSCA, DE 3/8", PARA ELETRODUTO</t>
  </si>
  <si>
    <t>ARRUELA EM ALUMINIO, COM ROSCA, DE 4", PARA ELETRODUTO</t>
  </si>
  <si>
    <t>ARRUELA LISA, REDONDA, DE LATAO POLIDO, DIAMETRO NOMINAL 5/8", DIAMETRO EXTERNO = 34 MM, DIAMETRO DO FURO = 17 MM, ESPESSURA = *2,5* MM</t>
  </si>
  <si>
    <t>ARRUELA QUADRADA EM ACO GALVANIZADO, DIMENSAO = 38 MM, ESPESSURA = 3MM, DIAMETRO DO FURO= 18 MM</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</si>
  <si>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</si>
  <si>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</si>
  <si>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</si>
  <si>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 (HORISTA)</t>
  </si>
  <si>
    <t>ASSENTADOR DE MANILHAS (MENSALISTA)</t>
  </si>
  <si>
    <t>ASSENTO SANITARIO DE PLASTICO, TIPO CONVENCIONAL</t>
  </si>
  <si>
    <t>ASSENTO VASO SANITARIO INFANTIL EM PLASTICO BRANCO</t>
  </si>
  <si>
    <t>AUTOMATICO DE BOIA SUPERIOR / INFERIOR, *15* A / 250 V</t>
  </si>
  <si>
    <t>AUXILIAR DE AZULEJISTA (HORISTA)</t>
  </si>
  <si>
    <t>AUXILIAR DE AZULEJISTA (MENSALISTA)</t>
  </si>
  <si>
    <t>AUXILIAR DE ENCANADOR OU BOMBEIRO HIDRAULICO (HORISTA)</t>
  </si>
  <si>
    <t>AUXILIAR DE ENCANADOR OU BOMBEIRO HIDRAULICO (MENSALISTA)</t>
  </si>
  <si>
    <t>AUXILIAR DE ESCRITORIO (HORISTA)</t>
  </si>
  <si>
    <t>AUXILIAR DE ESCRITORIO (MENSALISTA)</t>
  </si>
  <si>
    <t>AUXILIAR DE LABORATORISTA DE SOLOS E DE CONCRETO (HORISTA)</t>
  </si>
  <si>
    <t>AUXILIAR DE LABORATORISTA DE SOLOS E DE CONCRETO (MENSALISTA)</t>
  </si>
  <si>
    <t>AUXILIAR DE MECANICO (HORISTA)</t>
  </si>
  <si>
    <t>AUXILIAR DE MECANICO (MENSALISTA)</t>
  </si>
  <si>
    <t>AUXILIAR DE PEDREIRO (HORISTA)</t>
  </si>
  <si>
    <t>AUXILIAR DE PEDREIRO (MENSALISTA)</t>
  </si>
  <si>
    <t>AUXILIAR DE SERVICOS GERAIS (HORISTA)</t>
  </si>
  <si>
    <t>AUXILIAR DE SERVICOS GERAIS (MENSALISTA)</t>
  </si>
  <si>
    <t>AUXILIAR DE TOPOGRAFO (HORISTA)</t>
  </si>
  <si>
    <t>AUXILIAR DE TOPOGRAFO (MENSALISTA)</t>
  </si>
  <si>
    <t>AUXILIAR TECNICO / ASSISTENTE DE ENGENHARIA (HORISTA)</t>
  </si>
  <si>
    <t>AUXILIAR TECNICO / ASSISTENTE DE ENGENHARIA (MENSALISTA)</t>
  </si>
  <si>
    <t>AVENTAL DE SEGURANCA DE RASPA DE COURO 1,00 X 0,60 M</t>
  </si>
  <si>
    <t>AVENTAL EM PVC, FORRADO, *0,3* MM DE ESPESSURA, *1,15 X 0,70* M (COMPRIMENTO X LARGURA), 100% IMPERMEAVEL</t>
  </si>
  <si>
    <t>AZULEJISTA OU LADRILHEIRO (HORISTA)</t>
  </si>
  <si>
    <t>AZULEJISTA OU LADRILHEIRO (MENSALISTA)</t>
  </si>
  <si>
    <t>BACIA SANITARIA (VASO) COM CAIXA ACOPLADA, SIFAO APARENTE, DE LOUCA BRANCA (SEM ASSENTO)</t>
  </si>
  <si>
    <t>BACIA SANITARIA (VASO) COM CAIXA ACOPLADA, SIFAO OCULTO / CARENADO, DE LOUCA BRANCA (SEM ASSENTO) - PADRAO ALTO</t>
  </si>
  <si>
    <t>BACIA SANITARIA (VASO) CONVENCIONAL PARA PCD, SEM FURO FRONTAL, DE LOUCA BRANCA (SEM ASSENTO)</t>
  </si>
  <si>
    <t>BACIA SANITARIA (VASO) CONVENCIONAL PARA USO ESPECIFICO (HOSPITAIS, CLINICAS), COM FURO FRONTAL, DE LOUCA BRANCA, SEM ASSENTO</t>
  </si>
  <si>
    <t>BACIA SANITARIA (VASO) CONVENCIONAL, DE LOUCA BRANCA, SIFAO APARENTE, SAIDA VERTICAL (SEM ASSENTO)</t>
  </si>
  <si>
    <t>BACIA SANITARIA (VASO) CONVENCIONAL, DE LOUCA COLORIDA, SIFAO APARENTE, SAIDA VERTICAL (SEM ASSENTO)</t>
  </si>
  <si>
    <t>BACIA SANITARIA (VASO) INFANTIL, SIFONADO, DE LOUCA BRANCA, (SEM ASSENTO)</t>
  </si>
  <si>
    <t>BALANCIM INDIVIDUAL, TIPO CADEIRA SUSPENSA SOBE E DESCE</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</si>
  <si>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</si>
  <si>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</si>
  <si>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</si>
  <si>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</si>
  <si>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</si>
  <si>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BALCAO/ TAMPO EM MARMORE BRANCO COMUM, POLIDO, LISO, ACABAMENTO RETO, E= *3* CM (SEM FUROS)</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</si>
  <si>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</si>
  <si>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</si>
  <si>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</si>
  <si>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</si>
  <si>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</si>
  <si>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</si>
  <si>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</si>
  <si>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</si>
  <si>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</si>
  <si>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</si>
  <si>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</si>
  <si>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</si>
  <si>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EM LADO OPOSTO, COR CINZA</t>
  </si>
  <si>
    <t>BARRA ANTIPANICO DUPLA, PARA PORTA DE VIDRO, COR CINZA</t>
  </si>
  <si>
    <t>BARRA ANTIPANICO SIMPLES, CEGA EM LADO OPOSTO, COR CINZA</t>
  </si>
  <si>
    <t>BARRA ANTIPANICO SIMPLES, COM FECHADURA LADO OPOSTO, COR CINZA</t>
  </si>
  <si>
    <t>BARRA ANTIPANICO SIMPLES, PARA PORTA DE VIDRO, COR CINZA</t>
  </si>
  <si>
    <t>BARRA DE ACO CHATA, RETANGULAR (QUALQUER BITOLA)</t>
  </si>
  <si>
    <t>BARRA DE ACO CHATO, RETANGULAR, 19,05 MM X 3,17 MM (L X E), 0,47 KG/M</t>
  </si>
  <si>
    <t>BARRA DE ACO CHATO, RETANGULAR, 25,4 MM X 4,76 MM (L X E), 0,94 KG/M</t>
  </si>
  <si>
    <t>BARRA DE ACO CHATO, RETANGULAR, 25,4 MM X 6,35 MM (L X E), 1,2265 KG/M</t>
  </si>
  <si>
    <t>BARRA DE ACO CHATO, RETANGULAR, 38,1 MM X 12,7 MM (L X E), 3,79 KG/M</t>
  </si>
  <si>
    <t>BARRA DE ACO CHATO, RETANGULAR, 38,1 MM X 6,35 MM (L X E), 1,89 KG/M</t>
  </si>
  <si>
    <t>BARRA DE ACO CHATO, RETANGULAR, 38,1 MM X 9,53 MM (L X E), 2,84 KG/M</t>
  </si>
  <si>
    <t>BARRA DE ACO CHATO, RETANGULAR, 50,8 MM X 12,7 MM (L X E), 5,06 KG/M</t>
  </si>
  <si>
    <t>BARRA DE ACO CHATO, RETANGULAR, 50,8 MM X 25,4 MM (L X E), 10,12 KG/M</t>
  </si>
  <si>
    <t>BARRA DE ACO CHATO, RETANGULAR, 50,8 MM X 6,35 MM (L X E), 2,53 KG/M</t>
  </si>
  <si>
    <t>BARRA DE ACO CHATO, RETANGULAR, 50,8 MM X 7,94 MM (L X E), 3,162 KG/M</t>
  </si>
  <si>
    <t>BARRA DE ACO CHATO, RETANGULAR, 50,8 MM X 9,53 MM (L X E), 3,79KG/M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</si>
  <si>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</si>
  <si>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</si>
  <si>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</si>
  <si>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</si>
  <si>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</si>
  <si>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</si>
  <si>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</si>
  <si>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</si>
  <si>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</si>
  <si>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</si>
  <si>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</si>
  <si>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 DE PAREDE (NAO INCLUI ACABAMENTOS)</t>
  </si>
  <si>
    <t>BASE PARA MASTRO DE PARA-RAIOS DIAMETRO NOMINAL 1 1/2"</t>
  </si>
  <si>
    <t>BASE PARA MASTRO DE PARA-RAIOS DIAMETRO NOMINAL 2"</t>
  </si>
  <si>
    <t>BASE PARA RELE COM SUPORTE METALICO</t>
  </si>
  <si>
    <t>BASTIDOR PARA BLOCO M10</t>
  </si>
  <si>
    <t>BATE-ESTACAS POR GRAVIDADE, POTENCIA160 HP, PESO DO MARTELO ATE 3 TONELADAS</t>
  </si>
  <si>
    <t>BATENTE / PORTAL / ADUELA / MARCO EM MADEIRA MACICA COM REBAIXO, E = *3* CM, L = *14* CM, PARA PORTAS DE GIRO DE *60 CM A 120* CM X *210* CM, CEDRINHO / ANGELIM COMERCIAL / TAURI / CURUPIXA / PEROBA / CUMARU OU EQUIVALENTE DA REGIAO (NAO INCLUI ALIZARES)</t>
  </si>
  <si>
    <t>BATENTE / PORTAL / ADUELA / MARCO EM MADEIRA MACICA COM REBAIXO, E = *3* CM, L = *14* CM, PARA PORTAS DE GIRO DE *60 CM A 120* CM X *210* CM, PINUS / EUCALIPTO / VIROLA OU EQUIVALENTE DA REGIAO (NAO INCLUI ALIZARES)</t>
  </si>
  <si>
    <t>BATENTE / PORTAL / ADUELA / MARCO EM MADEIRA MACICA COM REBAIXO, E = *3* CM, L = *16* CM, PARA PORTAS DE GIRO DE *60 CM A 120* CM X *210* CM, CEDRINHO / ANGELIM COMERCIAL / TAURI / CURUPIXA / PEROBA / CUMARU OU EQUIVALENTE DA REGIAO (NAO INCLUI ALIZARES)</t>
  </si>
  <si>
    <t>BATENTE / PORTAL / ADUELA / MARCO EM MADEIRA MACICA COM REBAIXO, E = *3* CM, L = *16* CM, PARA PORTAS DE GIRO DE *60 CM A 120* CM X *210* CM, PINUS / EUCALIPTO / VIROLA OU EQUIVALENTE DA REGIAO (NAO INCLUI ALIZARES)</t>
  </si>
  <si>
    <t>BATENTE/PORTAL/ADUELA/MARCO, EM MDF/PVC WOOD/POLIESTIRENO OU MADEIRA LAMINADA, L = *9,0* CM COM GUARNICAO REGULAVEL 2 FACES = *35* MM, PRIMER</t>
  </si>
  <si>
    <t>BENTONITA, ARGILA CONSTITUIDA POR  MONTMORILONITA</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</si>
  <si>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</si>
  <si>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</si>
  <si>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</si>
  <si>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</si>
  <si>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</si>
  <si>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</si>
  <si>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</si>
  <si>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 (HORISTA)</t>
  </si>
  <si>
    <t>BLASTER, DINAMITADOR OU CABO DE FOGO (MENSALISTA)</t>
  </si>
  <si>
    <t>BLOCO / TIJOLO DE VIDRO INCOLOR, CANELADO / ONDULADO, *19 X 19 X 8* CM (A X L X E)</t>
  </si>
  <si>
    <t>BLOCO / TIJOLO DE VIDRO INCOLOR, XADREZ, *20 X 20 X 10* CM (A X L X E)</t>
  </si>
  <si>
    <t>BLOCO CERAMICO / TIJOLO VAZADO PARA ALVENARIA DE VEDACAO, 4 FUROS NA HORIZONTAL DE 9 X 9 X 19 CM (L X A X C)</t>
  </si>
  <si>
    <t>BLOCO CERAMICO / TIJOLO VAZADO PARA ALVENARIA DE VEDACAO, 6 FUROS NA HORIZONTAL DE 11,5 X 19 X 29 CM (L X A X C)</t>
  </si>
  <si>
    <t>BLOCO CERAMICO / TIJOLO VAZADO PARA ALVENARIA DE VEDACAO, 6 FUROS NA HORIZONTAL DE 11,5 X 19 X 39 CM (L X A X C)</t>
  </si>
  <si>
    <t>BLOCO CERAMICO / TIJOLO VAZADO PARA ALVENARIA DE VEDACAO, 6 FUROS NA HORIZONTAL DE 9 X 14 X 19 CM (L X A X C)</t>
  </si>
  <si>
    <t>BLOCO CERAMICO / TIJOLO VAZADO PARA ALVENARIA DE VEDACAO, 6 FUROS NA HORIZONTAL DE 9 X 14 X 24 CM (L X A X C)</t>
  </si>
  <si>
    <t>BLOCO CERAMICO / TIJOLO VAZADO PARA ALVENARIA DE VEDACAO, 6 FUROS NA HORIZONTAL DE 9 X 19 X 39 CM (L X A X C)</t>
  </si>
  <si>
    <t>BLOCO CERAMICO / TIJOLO VAZADO PARA ALVENARIA DE VEDACAO, 8 FUROS NA HORIZONTAL DE 9 X 19 X 19 CM (L X A X C)</t>
  </si>
  <si>
    <t>BLOCO CERAMICO / TIJOLO VAZADO PARA ALVENARIA DE VEDACAO, 8 FUROS NA HORIZONTAL DE 9 X 19 X 29 CM (L X A X C)</t>
  </si>
  <si>
    <t>BLOCO CERAMICO / TIJOLO VAZADO PARA ALVENARIA DE VEDACAO, 9 FUROS NA HORIZONTAL DE 11,5 X 14 X 24 CM (L X A X C)</t>
  </si>
  <si>
    <t>BLOCO CERAMICO / TIJOLO VAZADO PARA ALVENARIA DE VEDACAO, 9 FUROS NA HORIZONTAL DE 14 X 19 X 29 CM (L X A X C)</t>
  </si>
  <si>
    <t>BLOCO CERAMICO / TIJOLO VAZADO PARA ALVENARIA DE VEDACAO, 9 FUROS NA HORIZONTAL DE 14 X 19 X 39 CM (L X A X C)</t>
  </si>
  <si>
    <t>BLOCO CERAMICO / TIJOLO VAZADO PARA ALVENARIA DE VEDACAO, 9 FUROS NA HORIZONTAL DE 19 X 19 X 29 CM (L X A X C)</t>
  </si>
  <si>
    <t>BLOCO CERAMICO / TIJOLO VAZADO PARA ALVENARIA DE VEDACAO, 9 FUROS NA HORIZONTAL DE 19 X 19 X 39 CM (L X A X C)</t>
  </si>
  <si>
    <t>BLOCO CERAMICO / TIJOLO VAZADO PARA ALVENARIA DE VEDACAO, FUROS NA HORIZONTAL DE 11,5 X 19 X 19 CM (L X A X C)</t>
  </si>
  <si>
    <t>BLOCO CERAMICO / TIJOLO VAZADO PARA ALVENARIA DE VEDACAO, FUROS NA VERTICAL DE 11,5 X 19 X 29 CM (L X A X C)</t>
  </si>
  <si>
    <t>BLOCO CERAMICO / TIJOLO VAZADO PARA ALVENARIA DE VEDACAO, FUROS NA VERTICAL DE 11,5 X 19 X 39 CM (L X A X C)</t>
  </si>
  <si>
    <t>BLOCO CERAMICO / TIJOLO VAZADO PARA ALVENARIA DE VEDACAO, FUROS NA VERTICAL DE 14 X 19 X 29 CM (L X A X C)</t>
  </si>
  <si>
    <t>BLOCO CERAMICO / TIJOLO VAZADO PARA ALVENARIA DE VEDACAO, FUROS NA VERTICAL DE 14 X 19 X 39 CM (L X A X C)</t>
  </si>
  <si>
    <t>BLOCO CERAMICO / TIJOLO VAZADO PARA ALVENARIA DE VEDACAO, FUROS NA VERTICAL DE 19 X 19 X 39 CM (L X A X C)</t>
  </si>
  <si>
    <t>BLOCO CERAMICO / TIJOLO VAZADO PARA ALVENARIA DE VEDACAO, FUROS NA VERTICAL DE 9 X 19 X 39 CM (L X A X C)</t>
  </si>
  <si>
    <t>BLOCO CONCRETO CELULAR AUTOCLAVADO 12,5 X 30 X 60 CM (E X A X C)</t>
  </si>
  <si>
    <t>BLOCO CONCRETO CELULAR AUTOCLAVADO 7,5 X 30 X 60 CM (E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</si>
  <si>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</si>
  <si>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</si>
  <si>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</si>
  <si>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</si>
  <si>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</si>
  <si>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</si>
  <si>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</si>
  <si>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</si>
  <si>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</si>
  <si>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</si>
  <si>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</si>
  <si>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</si>
  <si>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</si>
  <si>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</si>
  <si>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</si>
  <si>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</si>
  <si>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</si>
  <si>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</si>
  <si>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</si>
  <si>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</si>
  <si>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</si>
  <si>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</si>
  <si>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ENGATE RAPIDO PARA BASTIDOR TIPO M10</t>
  </si>
  <si>
    <t>BLOCO DE ESPUMA MULTIUSO *23X 13 X 8* CM</t>
  </si>
  <si>
    <t>BLOCO DE GESSO COMPACTO / MACICO, BRANCO, E = 10 CM, DIMENSOES *67 X 50* CM</t>
  </si>
  <si>
    <t>BLOCO DE GESSO VAZADO, BRANCO, E = *7* CM, DIMENSOES *67 X 50* CM</t>
  </si>
  <si>
    <t>BLOCO DE POLIETILENO ALTA DENSIDADE, *27* X *30* X *100* CM, ACOMPANHADOS PLACAS TERMINAIS E LONGARINAS, PARA FUNDO DE FILTRO</t>
  </si>
  <si>
    <t>BLOCO DE VEDACAO CONCRETO 14 X 19 X 29 CM (CLASSE C - NBR 6136)</t>
  </si>
  <si>
    <t>BLOCO DE VEDACAO CONCRETO APARENTE 9 X 19 X 39 CM (CLASSE C - NBR 6136)</t>
  </si>
  <si>
    <t>BLOCO DE VEDACAO DE CONCRETO 14 X 19 X 39 CM (CLASSE C - NBR 6136)</t>
  </si>
  <si>
    <t>BLOCO DE VEDACAO DE CONCRETO 19 X 19 X 39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</si>
  <si>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</si>
  <si>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</si>
  <si>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</si>
  <si>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</si>
  <si>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</si>
  <si>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9 X 19 X 39 CM (CLASSE C - NBR 6136)</t>
  </si>
  <si>
    <t>BLOCO DE VIDRO / ELEMENTO VAZADO, INCOLOR, VENEZIANA, *20 X 20 X 6* CM (A X L X E)</t>
  </si>
  <si>
    <t>BLOCO DE VIDRO / ELEMENTO VAZADO, INCOLOR, VENEZIANA, DE *20 X 10 X 8* CM (A X L X E)</t>
  </si>
  <si>
    <t>BLOCO ESTRUTURAL CERAMICO DE 14 X 19 X 29 CM (L X A X C) E 6,0 MPA</t>
  </si>
  <si>
    <t>BLOCO ESTRUTURAL CERAMICO DE 14 X 19 X 34 CM (L X A X C) E 6,0 MPA</t>
  </si>
  <si>
    <t>BLOCO ESTRUTURAL CERAMICO DE 14 X 19 X 39 CM (L X A X C) E 6,0 MPA</t>
  </si>
  <si>
    <t>BLOCO ESTRUTURAL CERAMICO DE 19 X 19 X 29 CM (L X A X C) E 6,0 MPA</t>
  </si>
  <si>
    <t>BLOCO ESTRUTURAL CERAMICO DE 19 X 19 X 39 CM (L X A X C) E 6,0 MPA</t>
  </si>
  <si>
    <t>BLOQUETE/PISO DE CONCRETO - MODELO PISOGRAMA/CONCREGRAMA 2 FUROS, DIMENSOES APROX. DE *35 X 15* CM E ESPESSURA DE 7 CM (+/- 1 CM), COR NATURAL</t>
  </si>
  <si>
    <t>BLOQUETE/PISO DE CONCRETO - MODELO PISOGRAMA/CONCREGRAMA/PAVI-GRADE/GRAMEIRO, DIMENSOES APROXIMADAS DE *60 X 45* CM E ESPESSURA DE 8 CM (+/- 1 CM), COR NATURAL</t>
  </si>
  <si>
    <t>BLOQUETE/PISO INTERTRAVADO DE CONCRETO - MODELO ONDA/16 FACES/RETANGULAR/TIJOLINHO/PAVER/HOLANDES/PARALELEPIPEDO, *20 X 10* CM, E = 10 CM, RESISTENCIA DE 35 MPA, COR NATURAL</t>
  </si>
  <si>
    <t>BLOQUETE/PISO INTERTRAVADO DE CONCRETO - MODELO ONDA/16 FACES/RETANGULAR/TIJOLINHO/PAVER/HOLANDES/PARALELEPIPEDO, *20 X 10* CM, E = 10 CM, RESISTENCIA DE 50 MPA, COR NATURAL</t>
  </si>
  <si>
    <t>BLOQUETE/PISO INTERTRAVADO DE CONCRETO - MODELO ONDA/16 FACES/RETANGULAR/TIJOLINHO/PAVER/HOLANDES/PARALELEPIPEDO, *20 X 10* CM, E = 6 CM, RESISTENCIA DE 35 MPA, COLORIDO</t>
  </si>
  <si>
    <t>BLOQUETE/PISO INTERTRAVADO DE CONCRETO - MODELO ONDA/16 FACES/RETANGULAR/TIJOLINHO/PAVER/HOLANDES/PARALELEPIPEDO, *20 X 10* CM, E = 6 CM, RESISTENCIA DE 35 MPA, COR NATURAL</t>
  </si>
  <si>
    <t>BLOQUETE/PISO INTERTRAVADO DE CONCRETO - MODELO ONDA/16 FACES/RETANGULAR/TIJOLINHO/PAVER/HOLANDES/PARALELEPIPEDO, *20 X 10* CM, E = 8 CM, RESISTENCIA DE 35 MPA, COLORIDO</t>
  </si>
  <si>
    <t>BLOQUETE/PISO INTERTRAVADO DE CONCRETO - MODELO ONDA/16 FACES/RETANGULAR/TIJOLINHO/PAVER/HOLANDES/PARALELEPIPEDO, *20 X 10* CM, E = 8 CM, RESISTENCIA DE 35 MPA, COR NATURAL</t>
  </si>
  <si>
    <t>BLOQUETE/PISO INTERTRAVADO DE CONCRETO - MODELO RAQUETE, *22 X 13,5* CM, E = 6 CM, RESISTENCIA DE 35 MPA, COR NATURAL</t>
  </si>
  <si>
    <t>BLOQUETE/PISO INTERTRAVADO DE CONCRETO - MODELO SEXTAVADO / HEXAGONAL, *25 X 25* CM, E = 10 CM, RESISTENCIA DE 35 MPA, COR NATURAL</t>
  </si>
  <si>
    <t>BLOQUETE/PISO INTERTRAVADO DE CONCRETO - MODELO SEXTAVADO / HEXAGONAL, *25 X 25* CM, E = 6 CM, RESISTENCIA DE 35 MPA, COR NATURAL</t>
  </si>
  <si>
    <t>BLOQUETE/PISO INTERTRAVADO DE CONCRETO - MODELO SEXTAVADO / HEXAGONAL, *25 X 25* CM, E = 8 CM, RESISTENCIA DE 35 MPA, COR NATURAL</t>
  </si>
  <si>
    <t>BOCAL PVC, PARA CALHA PLUVIAL, DIAMETRO DA SAIDA ENTRE *75 E 120* MM, PARA DRENAGEM PLUVIAL PREDIAL</t>
  </si>
  <si>
    <t>BOLSA DE LIGACAO EM PVC FLEXIVEL PARA VASO SANITARIO 40 MM (1 1/2")</t>
  </si>
  <si>
    <t>BOLSA DE LONA PARA FERRAMENTAS *50 X 35 X 25* CM</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</si>
  <si>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</si>
  <si>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</si>
  <si>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</si>
  <si>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</si>
  <si>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</si>
  <si>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</si>
  <si>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1,48HP DIAMETRO DE SUCCAO X ELEVACAO 1" X 1", 4 ESTAGIOS, DIAMETRO DOS ROTORES 3 X 107 MM + 1 X 100 MM, HM/Q: 10 M / 5,3 M3/H A 70 M / 1,8 M3/H</t>
  </si>
  <si>
    <t>BOMBA CENTRIFUGA MOTOR ELETRICO TRIFASICO 14,8 HP, DIAMETRO DE SUCCAO X ELEVACAO 2 1/2" X 2", DIAMETRO DO ROTOR 195 MM, HM/Q: 62 M / 55,5 M3/H A 80 M / 31,50 M3/H</t>
  </si>
  <si>
    <t>BOMBA CENTRIFUGA MOTOR ELETRICO TRIFASICO 2,96HP, DIAMETRO DE SUCCAO X ELEVACAO 1 1/2" X 1 1/4", DIAMETRO DO ROTOR 148 MM, HM/Q: 34 M / 14,80 M3/H A 40 M / 8,60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</si>
  <si>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</si>
  <si>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</si>
  <si>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</si>
  <si>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</si>
  <si>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</si>
  <si>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</si>
  <si>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</si>
  <si>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</si>
  <si>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</si>
  <si>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</si>
  <si>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</si>
  <si>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</si>
  <si>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</si>
  <si>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</si>
  <si>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</si>
  <si>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</si>
  <si>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</si>
  <si>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</si>
  <si>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SUBMERSIVEL, ELETRICA, TRIFASICA, POTENCIA 6 HP, DIAMETRO DO ROTOR 127 MM, BOCAL DE SAIDA DIAMETRO DE 3 POLEGADAS, HM/Q = 7 M / 66,90 M3/H A 26 M / 2,88 M3/H</t>
  </si>
  <si>
    <t>BOMBA TRIPLEX COM MOTOR A DIESEL, NACIONAL, DIAMETRO DE SUCCAO DE 2 1/2"</t>
  </si>
  <si>
    <t>BOMBA TRIPLEX, PARA INJECAO DE CALDA DE CIMENTO, VAZAO MAXIMA DE *100* LITROS/MINUTO, PRESSAO MAXIMA DE *70* BAR, POTENCIA DE 15 CV</t>
  </si>
  <si>
    <t>BORBOLETA PARA JANELA TIPO GUILHOTINA, EM ZAMAC CROMADO</t>
  </si>
  <si>
    <t>BOTA DE PVC PRETA, CANO MEDIO, SEM FORRO</t>
  </si>
  <si>
    <t>BOTA DE SEGURANCA COM BIQUEIRA DE ACO E COLARINHO ACOLCHOADO</t>
  </si>
  <si>
    <t>BRACO / CANO PARA CHUVEIRO ELETRICO, EM ALUMINIO, 30 CM X 1/2"</t>
  </si>
  <si>
    <t>BRACO OU HASTE COM CANOPLA PLASTICA, 1/2 ", PARA CHUVEIRO SIMPLES</t>
  </si>
  <si>
    <t>BRACO OU HASTE RETA COM CANOPLA PLASTICA, 1/2 ", PARA CHUVEIRO ELETRICO</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</si>
  <si>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</si>
  <si>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</si>
  <si>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</si>
  <si>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</si>
  <si>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</si>
  <si>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</si>
  <si>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</si>
  <si>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</si>
  <si>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</si>
  <si>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</si>
  <si>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</si>
  <si>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CPVC, SOLDAVEL, 54 X 28 MM, PARA AGUA QUENTE</t>
  </si>
  <si>
    <t>BUCHA DE REDUCAO DE COBRE SEM ANEL DE SOLDA, PONTA X BOLSA, 22 X 15 MM</t>
  </si>
  <si>
    <t>BUCHA DE REDUCAO DE COBRE SEM ANEL DE SOLDA, PONTA X BOLSA, 28 X 22 MM</t>
  </si>
  <si>
    <t>BUCHA DE REDUCAO DE COBRE SEM ANEL DE SOLDA, PONTA X BOLSA, 35 X 28 MM</t>
  </si>
  <si>
    <t>BUCHA DE REDUCAO DE COBRE SEM ANEL DE SOLDA, PONTA X BOLSA, 42 X 35 MM</t>
  </si>
  <si>
    <t>BUCHA DE REDUCAO DE COBRE SEM ANEL DE SOLDA, PONTA X BOLSA, 54 X 42 MM</t>
  </si>
  <si>
    <t>BUCHA DE REDUCAO DE COBRE SEM ANEL DE SOLDA, PONTA X BOLSA, 66 X 54 MM</t>
  </si>
  <si>
    <t>BUCHA DE REDUCAO DE FERRO GALVANIZADO, COM ROSCA BSP, DE 1 1/2" X 1 1/4"</t>
  </si>
  <si>
    <t>BUCHA DE REDUCAO DE FERRO GALVANIZADO, COM ROSCA BSP, DE 1 1/2" X 1"</t>
  </si>
  <si>
    <t>BUCHA DE REDUCAO DE FERRO GALVANIZADO, COM ROSCA BSP, DE 1 1/2" X 1/2"</t>
  </si>
  <si>
    <t>BUCHA DE REDUCAO DE FERRO GALVANIZADO, COM ROSCA BSP, DE 1 1/2" X 3/4"</t>
  </si>
  <si>
    <t>BUCHA DE REDUCAO DE FERRO GALVANIZADO, COM ROSCA BSP, DE 1 1/4" X 1"</t>
  </si>
  <si>
    <t>BUCHA DE REDUCAO DE FERRO GALVANIZADO, COM ROSCA BSP, DE 1 1/4" X 1/2"</t>
  </si>
  <si>
    <t>BUCHA DE REDUCAO DE FERRO GALVANIZADO, COM ROSCA BSP, DE 1 1/4" X 3/4"</t>
  </si>
  <si>
    <t>BUCHA DE REDUCAO DE FERRO GALVANIZADO, COM ROSCA BSP, DE 1" X 1/2"</t>
  </si>
  <si>
    <t>BUCHA DE REDUCAO DE FERRO GALVANIZADO, COM ROSCA BSP, DE 1" X 3/4"</t>
  </si>
  <si>
    <t>BUCHA DE REDUCAO DE FERRO GALVANIZADO, COM ROSCA BSP, DE 1/2" X 1/4"</t>
  </si>
  <si>
    <t>BUCHA DE REDUCAO DE FERRO GALVANIZADO, COM ROSCA BSP, DE 1/2" X 3/8"</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</si>
  <si>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</si>
  <si>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</si>
  <si>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</si>
  <si>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</si>
  <si>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</si>
  <si>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</si>
  <si>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</si>
  <si>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</si>
  <si>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</si>
  <si>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</si>
  <si>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</si>
  <si>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3/4" X 1/2"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</si>
  <si>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</si>
  <si>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</si>
  <si>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</si>
  <si>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</si>
  <si>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</si>
  <si>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</si>
  <si>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</si>
  <si>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</si>
  <si>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</si>
  <si>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</si>
  <si>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</si>
  <si>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LONGA, 50 X 40 MM, PARA ESGOTO PREDIAL</t>
  </si>
  <si>
    <t>BUCHA DE REDUCAO DE PVC, SOLDAVEL, LONGA, COM 32 X 20 MM, PARA AGUA FRIA PREDIAL</t>
  </si>
  <si>
    <t>BUCHA DE REDUCAO DE PVC, SOLDAVEL, LONGA, COM 40 X 25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</si>
  <si>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</si>
  <si>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</si>
  <si>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</si>
  <si>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</si>
  <si>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50 MM, PARA AGUA FRIA PREDIAL</t>
  </si>
  <si>
    <t>BUCHA DE REDUCAO DE PVC, SOLDAVEL, LONGA, COM 75 X 50 MM, PARA AGUA FRIA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</si>
  <si>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</si>
  <si>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</si>
  <si>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</si>
  <si>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 PARA ELETRODUTO</t>
  </si>
  <si>
    <t>BUCHA DE REDUCAO EM ALUMINIO, COM ROSCA, DE 1 1/4" X 1/2",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</si>
  <si>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</si>
  <si>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</si>
  <si>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</si>
  <si>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</si>
  <si>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</si>
  <si>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</si>
  <si>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</si>
  <si>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</si>
  <si>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</si>
  <si>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</si>
  <si>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</si>
  <si>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</si>
  <si>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</si>
  <si>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</si>
  <si>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</si>
  <si>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3/4" X 1/2",  PARA ELETRODUTO</t>
  </si>
  <si>
    <t>BUCHA DE REDUCAO EM ALUMINIO, COM ROSCA, DE 4" X 2 1/2", PARA ELETRODUTO</t>
  </si>
  <si>
    <t>BUCHA DE REDUCAO EM ALUMINIO, COM ROSCA, DE 4" X 2", PARA ELETRODUTO</t>
  </si>
  <si>
    <t>BUCHA DE REDUCAO EM ALUMINIO, COM ROSCA, DE 4" X 3", PARA ELETRODUTO</t>
  </si>
  <si>
    <t>BUCHA DE REDUCAO PVC ROSCAVEL 3/4" X 1/2"</t>
  </si>
  <si>
    <t>BUCHA DE REDUCAO PVC, ROSCAVEL 1 1/2" X 1"</t>
  </si>
  <si>
    <t>BUCHA DE REDUCAO PVC, ROSCAVEL, 1 1/2" X 3/4"</t>
  </si>
  <si>
    <t>BUCHA DE REDUCAO PVC, ROSCAVEL, 1" X 1/2"</t>
  </si>
  <si>
    <t>BUCHA DE REDUCAO PVC, ROSCAVEL, 1" X 3/4"</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</si>
  <si>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</si>
  <si>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</si>
  <si>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</si>
  <si>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</si>
  <si>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CPVC, SOLDAVEL, 54 X 35 MM, PARA AGUA QUENTE</t>
  </si>
  <si>
    <t>BUCHA DE REDUCAO, PPR, DN 25 X 20 MM, PARA AGUA QUENTE PREDIAL</t>
  </si>
  <si>
    <t>BUCHA DE REDUCAO, PPR, DN 32 X 25 MM, PARA AGUA QUENTE E FRIA PREDIAL</t>
  </si>
  <si>
    <t>BUCHA DE REDUCAO, PPR, DN 40 X 25 MM, PARA AGUA QUENTE E FRIA PREDIAL</t>
  </si>
  <si>
    <t>BUCHA DE REDUCAO, PPR, DN 50 X 25 MM, PARA AGUA QUENTE E FRIA PREDIAL</t>
  </si>
  <si>
    <t>BUCHA DE REDUCAO, PPR, DN 50 X 32 MM, PARA AGUA QUENTE E FRIA PREDIAL</t>
  </si>
  <si>
    <t>BUCHA DE REDUCAO, PVC, LONGA, SERIE R, DN 50 X 40 MM, PARA ESGOTO PREDIAL</t>
  </si>
  <si>
    <t>BUCHA EM ALUMINIO, COM ROSCA, DE 1 1/2", PARA ELETRODUTO</t>
  </si>
  <si>
    <t>BUCHA EM ALUMINIO, COM ROSCA, DE 1 1/4", PARA ELETRODUTO</t>
  </si>
  <si>
    <t>BUCHA EM ALUMINIO, COM ROSCA, DE 1", PARA ELETRODUTO</t>
  </si>
  <si>
    <t>BUCHA EM ALUMINIO, COM ROSCA, DE 1/2", PARA ELETRODUTO</t>
  </si>
  <si>
    <t>BUCHA EM ALUMINIO, COM ROSCA, DE 2 1/2", PARA ELETRODUTO</t>
  </si>
  <si>
    <t>BUCHA EM ALUMINIO, COM ROSCA, DE 2", PARA ELETRODUTO</t>
  </si>
  <si>
    <t>BUCHA EM ALUMINIO, COM ROSCA, DE 3", PARA ELETRODUTO</t>
  </si>
  <si>
    <t>BUCHA EM ALUMINIO, COM ROSCA, DE 3/4", PARA ELETRODUTO</t>
  </si>
  <si>
    <t>BUCHA EM ALUMINIO, COM ROSCA, DE 3/8", PARA ELETRODUTO</t>
  </si>
  <si>
    <t>BUCHA EM ALUMINIO, COM ROSCA, DE 4", PARA ELETRODUTO</t>
  </si>
  <si>
    <t>CABECEIRA DIREITA OU ESQUERDA, PVC, PARA CALHA PLUVIAL, DIAMETRO ENTRE *119 E 170* MM, PARA DRENAGEM PLUVIAL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</si>
  <si>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</si>
  <si>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</si>
  <si>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</si>
  <si>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</si>
  <si>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</si>
  <si>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</si>
  <si>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</si>
  <si>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</si>
  <si>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</si>
  <si>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4"</t>
  </si>
  <si>
    <t>CABIDE/GANCHO DE BANHEIRO SIMPLES EM METAL CROMADO</t>
  </si>
  <si>
    <t>CABO COAXIAL RG11 95% DE MALHA</t>
  </si>
  <si>
    <t>CABO COAXIAL RG59 95% DE MALHA</t>
  </si>
  <si>
    <t>CABO COAXIAL RG6 95% DE MALHA</t>
  </si>
  <si>
    <t>CABO DE ACO GALVANIZADO, DIAMETRO 12,7 MM (1/2"), COM ALMA DE ACO CABO INDEPENDENTE 6 X 25 F</t>
  </si>
  <si>
    <t>CABO DE ACO GALVANIZADO, DIAMETRO 12,7 MM (1/2"), COM ALMA DE FIBRA 6 X 25 F</t>
  </si>
  <si>
    <t>CABO DE ACO GALVANIZADO, DIAMETRO 9,53 MM (3/8"), COM ALMA DE FIBRA 6 X 25 F</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</si>
  <si>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</si>
  <si>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</si>
  <si>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</si>
  <si>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</si>
  <si>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</si>
  <si>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</si>
  <si>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</si>
  <si>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</si>
  <si>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FLEXIVEL NAO HALOGENADO, SEM EMISSAO DE FUMACA, 750V, SECAO NOMINAL 120 MM</t>
  </si>
  <si>
    <t>CABO DE COBRE FLEXIVEL NAO HALOGENADO, SEM EMISSAO DE FUMACA, 750V, SECAO NOMINAL 2,5 MM</t>
  </si>
  <si>
    <t>CABO DE COBRE FLEXIVEL NAO HALOGENADO, SEM EMISSAO DE FUMACA, 750V, SECAO NOMINAL 240 MM</t>
  </si>
  <si>
    <t>CABO DE COBRE FLEXIVEL NAO HALOGENADO, SEM EMISSAO DE FUMACA, 750V, SECAO NOMINAL 50 MM</t>
  </si>
  <si>
    <t>CABO DE COBRE FLEXIVEL NAO HALOGENADO, SEM EMISSAO DE FUMACA, 750V, SECAO NOMINAL 6,0 MM</t>
  </si>
  <si>
    <t>CABO DE COBRE NU 10 MM2 MEIO-DURO</t>
  </si>
  <si>
    <t>CABO DE COBRE NU 120 MM2 MEIO-DURO</t>
  </si>
  <si>
    <t>CABO DE COBRE NU 150 MM2 MEIO-DURO</t>
  </si>
  <si>
    <t>CABO DE COBRE NU 16 MM2 MEIO-DURO</t>
  </si>
  <si>
    <t>CABO DE COBRE NU 185 MM2 MEIO-DURO</t>
  </si>
  <si>
    <t>CABO DE COBRE NU 25 MM2 MEIO-DURO</t>
  </si>
  <si>
    <t>CABO DE COBRE NU 35 MM2 MEIO-DURO</t>
  </si>
  <si>
    <t>CABO DE COBRE NU 50 MM2 MEIO-DURO</t>
  </si>
  <si>
    <t>CABO DE COBRE NU 70 MM2 MEIO-DURO</t>
  </si>
  <si>
    <t>CABO DE COBRE NU 95 MM2 MEIO-DURO</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</si>
  <si>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</si>
  <si>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</si>
  <si>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</si>
  <si>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</si>
  <si>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</si>
  <si>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</si>
  <si>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</si>
  <si>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</si>
  <si>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</si>
  <si>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</si>
  <si>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</si>
  <si>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</si>
  <si>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</si>
  <si>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</si>
  <si>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</si>
  <si>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</si>
  <si>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</si>
  <si>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</si>
  <si>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</si>
  <si>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</si>
  <si>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</si>
  <si>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</si>
  <si>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</si>
  <si>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</si>
  <si>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</si>
  <si>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</si>
  <si>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</si>
  <si>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</si>
  <si>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</si>
  <si>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</si>
  <si>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</si>
  <si>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</si>
  <si>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</si>
  <si>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</si>
  <si>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</si>
  <si>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</si>
  <si>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RIGIDO, CLASSE 2, ISOLACAO EM PVC, ANTI-CHAMA BWF-B, 1 CONDUTOR, 450/750 V, DIAMETRO 120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</si>
  <si>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</si>
  <si>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</si>
  <si>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</si>
  <si>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</si>
  <si>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</si>
  <si>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</si>
  <si>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50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</si>
  <si>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</si>
  <si>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</si>
  <si>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</si>
  <si>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REDE, PAR TRANCADO U/UTP, 4 PARES, CATEGORIA 5E (CAT 5E), ISOLAMENTO PVC (CM)</t>
  </si>
  <si>
    <t>CABO DE REDE, PAR TRANCADO U/UTP, 4 PARES, CATEGORIA 5E (CAT 5E), ISOLAMENTO PVC (CMX)</t>
  </si>
  <si>
    <t>CABO DE REDE, PAR TRANCADO U/UTP, 4 PARES, CATEGORIA 5E (CAT 5E), ISOLAMENTO PVC (LSZH)</t>
  </si>
  <si>
    <t>CABO DE REDE, PAR TRANCADO U/UTP, 4 PARES, CATEGORIA 6 (CAT 6), ISOLAMENTO PVC (CM)</t>
  </si>
  <si>
    <t>CABO DE REDE, PAR TRANCADO UTP, 4 PARES, CATEGORIA 6 (CAT 6), ISOLAMENTO PVC (LSZH)</t>
  </si>
  <si>
    <t>CABO ELETRONICO CATEGORIA 6A U/UTP 23AWG X 4P</t>
  </si>
  <si>
    <t>CABO FLEXIVEL PVC 750 V, 2 CONDUTORES DE 1,5 MM2</t>
  </si>
  <si>
    <t>CABO FLEXIVEL PVC 750 V, 2 CONDUTORES DE 4,0 MM2</t>
  </si>
  <si>
    <t>CABO FLEXIVEL PVC 750 V, 2 CONDUTORES DE 6,0 MM2</t>
  </si>
  <si>
    <t>CABO FLEXIVEL PVC 750 V, 3 CONDUTORES DE 1,5 MM2</t>
  </si>
  <si>
    <t>CABO FLEXIVEL PVC 750 V, 3 CONDUTORES DE 4,0 MM2</t>
  </si>
  <si>
    <t>CABO FLEXIVEL PVC 750 V, 3 CONDUTORES DE 6,0 MM2</t>
  </si>
  <si>
    <t>CABO FLEXIVEL PVC 750 V, 4 CONDUTORES DE 1,5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</si>
  <si>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</si>
  <si>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</si>
  <si>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</si>
  <si>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</si>
  <si>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</si>
  <si>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</si>
  <si>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</si>
  <si>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</si>
  <si>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</si>
  <si>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</si>
  <si>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</si>
  <si>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</si>
  <si>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</si>
  <si>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</si>
  <si>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</si>
  <si>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</si>
  <si>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</si>
  <si>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</si>
  <si>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</si>
  <si>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</si>
  <si>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</si>
  <si>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</si>
  <si>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</si>
  <si>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</si>
  <si>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</si>
  <si>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</si>
  <si>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</si>
  <si>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</si>
  <si>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</si>
  <si>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</si>
  <si>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</si>
  <si>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</si>
  <si>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</si>
  <si>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</si>
  <si>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</si>
  <si>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</si>
  <si>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</si>
  <si>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CADEIRA SUSPENSA MANUAL / BALANCIM INDIVIDUAL (NBR 14751)</t>
  </si>
  <si>
    <t>CAIBRO 5 X 5 CM EM PINUS, MISTA OU EQUIVALENTE DA REGIAO - BRUTA</t>
  </si>
  <si>
    <t>CAIBRO APARELHADO *6 X 8* CM, EM MACARANDUBA/MASSARANDUBA, ANGELIM OU EQUIVALENTE DA REGIAO</t>
  </si>
  <si>
    <t>CAIBRO APARELHADO *7,5 X 7,5* CM, EM MACARANDUBA/MASSARANDUBA, ANGELIM OU EQUIVALENTE DA REGIAO</t>
  </si>
  <si>
    <t>CAIBRO NAO APARELHADO *5 X 6* CM, EM MACARANDUBA/MASSARANDUBA, ANGELIM OU EQUIVALENTE DA REGIAO - BRUTA</t>
  </si>
  <si>
    <t>CAIBRO NAO APARELHADO *6 X 6* CM, EM MACARANDUBA/MASSARANDUBA, ANGELIM OU EQUIVALENTE DA REGIAO - BRUTA</t>
  </si>
  <si>
    <t>CAIBRO NAO APARELHADO, *6 X 8* CM, EM MACARANDUBA/MASSARANDUBA, ANGELIM OU EQUIVALENTE DA REGIAO - BRUTA</t>
  </si>
  <si>
    <t>CAIBRO ROLICO DE MADEIRA TRATADA, D = 4 A 7 CM, H = 3,00 M, EM EUCALIPTO OU EQUIVALENTE DA REGIAO</t>
  </si>
  <si>
    <t>CAIXA D'AGUA / RESERVATORIO EM POLIESTER REFORCADO COM FIBRA DE VIDRO, 10000 LITROS, COM TAMPA</t>
  </si>
  <si>
    <t>CAIXA D'AGUA / RESERVATORIO EM POLIESTER REFORCADO COM FIBRA DE VIDRO, 1500 LITROS, COM TAMPA</t>
  </si>
  <si>
    <t>CAIXA D'AGUA / RESERVATORIO EM POLIESTER REFORCADO COM FIBRA DE VIDRO, 15000 LITROS, COM TAMPA</t>
  </si>
  <si>
    <t>CAIXA D'AGUA / RESERVATORIO EM POLIESTER REFORCADO COM FIBRA DE VIDRO, 2000 LITROS, COM TAMPA</t>
  </si>
  <si>
    <t>CAIXA D'AGUA / RESERVATORIO EM POLIESTER REFORCADO COM FIBRA DE VIDRO, 20000 LITROS, COM TAMPA</t>
  </si>
  <si>
    <t>CAIXA D'AGUA / RESERVATORIO EM POLIESTER REFORCADO COM FIBRA DE VIDRO, 3000 LITROS, COM TAMPA</t>
  </si>
  <si>
    <t>CAIXA D'AGUA / RESERVATORIO EM POLIESTER REFORCADO COM FIBRA DE VIDRO, 500 LITROS, COM TAMPA</t>
  </si>
  <si>
    <t>CAIXA D'AGUA / RESERVATORIO EM POLIESTER REFORCADO COM FIBRA DE VIDRO, 5000 LITROS, COM TAMPA</t>
  </si>
  <si>
    <t>CAIXA D'AGUA / RESERVATORIO EM POLIESTER REFORCADO COM FIBRA DE VIDRO, 7000 LITROS, COM TAMPA</t>
  </si>
  <si>
    <t>CAIXA D'AGUA / RESERVATORIO EM POLIESTER REFORCADO COM FIBRA DE VIDRO, 750 LITROS, COM TAMPA</t>
  </si>
  <si>
    <t>CAIXA D'AGUA / RESERVATORIO EM POLIESTER REFORCADO COM FIBRA DE VIDRO,1000 LITROS, COM TAMPA</t>
  </si>
  <si>
    <t>CAIXA D'AGUA / RESERVATORIO EM POLIETILENO, 1000 LITROS, COM TAMPA</t>
  </si>
  <si>
    <t>CAIXA D'AGUA / RESERVATORIO EM POLIETILENO, 1500 LITROS, COM TAMPA</t>
  </si>
  <si>
    <t>CAIXA D'AGUA / RESERVATORIO EM POLIETILENO, 2000 LITROS, COM TAMPA</t>
  </si>
  <si>
    <t>CAIXA D'AGUA / RESERVATORIO EM POLIETILENO, 3000 LITROS, COM TAMPA</t>
  </si>
  <si>
    <t>CAIXA D'AGUA / RESERVATORIO EM POLIETILENO, 500 LITROS, COM TAMPA</t>
  </si>
  <si>
    <t>CAIXA D'AGUA / RESERVATORIO EM POLIETILENO, 750 LITROS, COM TAMPA</t>
  </si>
  <si>
    <t>CAIXA DE ATERRAMENTO EM CONCRETO PRE-MOLDADO,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</si>
  <si>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</si>
  <si>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</si>
  <si>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</si>
  <si>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</si>
  <si>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</si>
  <si>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</si>
  <si>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</si>
  <si>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</si>
  <si>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</si>
  <si>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</si>
  <si>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</si>
  <si>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</si>
  <si>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</si>
  <si>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</si>
  <si>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</si>
  <si>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PLASTICA PARA BACIA / VASO SANITARIO DE EMBUTIR, COM ESPELHO ACIONADOR EM PLASTICO, CAPACIDADE 6 A 10 LITROS, (COMPLETA - ACESSORIOS INCLUSOS)</t>
  </si>
  <si>
    <t>CAIXA DE DESCARGA PLASTICA PARA BACIA / VASO SANITARIO, EXTERNA, CAPACIDADE 9 LITROS, PUXADOR FIO DE NYLON, NAO INCLUSO CANO, BOLSA, ENGATE</t>
  </si>
  <si>
    <t>CAIXA DE GORDURA CILINDRICA EM CONCRETO SIMPLES, PRE-MOLDADA, COM DIAMETRO DE 40 CM E ALTURA DE 45 CM, COM TAMPA</t>
  </si>
  <si>
    <t>CAIXA DE GORDURA EM PVC, DIAMETRO MINIMO 300 MM, DIAMETRO DE SAIDA 100 MM, CAPACIDADE APROXIMADA 18 LITROS, COM TAMPA E CESTO</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</si>
  <si>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</si>
  <si>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</si>
  <si>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</si>
  <si>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</si>
  <si>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INSPECAO PARA ATERRAMENTO E PARA RAIOS, EM POLIPROPILENO, DIAMETRO = 300 MM X ALTURA = 400 MM (INCLUIDA TAMPA SEM ESCOTILHA)</t>
  </si>
  <si>
    <t>CAIXA DE INSPECAO PARA ATERRAMENTO OU OUTRO USO, EM PVC, DN = 250 X 250 MM (INCLUIDA TAMPA EM FERRO FUNDIDO SEM ESCOTILHA)</t>
  </si>
  <si>
    <t>CAIXA DE INSPECAO PARA ATERRAMENTO OU OUTRO USO, EM PVC, DN = 300 X *300* MM (INCLUIDA TAMPA EM FERRO FUNDIDO SEM ESCOTILHA)</t>
  </si>
  <si>
    <t>CAIXA DE INSPECAO PARA ATERRAMENTO OU OUTRO USO, EM PVC, DN = 300 X 250 MM (INCLUIDA TAMPA EM FERRO FUNDIDO SEM ESCOTILHA)</t>
  </si>
  <si>
    <t>CAIXA DE INSPECAO PARA ATERRAMENTO OU OUTRO USO, EM PVC, DN = 300 X 600 MM (INCLUIDA TAMPA EM FERRO FUNDIDO SEM ESCOTILHA)</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</si>
  <si>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</si>
  <si>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</si>
  <si>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</si>
  <si>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</si>
  <si>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</si>
  <si>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</si>
  <si>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</si>
  <si>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</si>
  <si>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</si>
  <si>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</si>
  <si>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APARAFUSADA,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</si>
  <si>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</si>
  <si>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</si>
  <si>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</si>
  <si>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</si>
  <si>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</si>
  <si>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</si>
  <si>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</si>
  <si>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</si>
  <si>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</si>
  <si>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</si>
  <si>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</si>
  <si>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EM PVC, DE 4" X 2", PARA ELETRODUTO FLEXIVEL CORRUGADO</t>
  </si>
  <si>
    <t>CAIXA DE PASSAGEM, EM PVC, DE 4" X 4", PARA ELETRODUTO FLEXIVEL CORRUGADO</t>
  </si>
  <si>
    <t>CAIXA DE PASSAGEM/ LUZ / TELEFONIA, DE EMBUTIR, EM CHAPA DE ACO GALVANIZADO, DIMENSOES 120 X 120 X *12* CM (PADRAO CONCESSIONARIA LOCAL)</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</si>
  <si>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</si>
  <si>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</si>
  <si>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</si>
  <si>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</si>
  <si>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</si>
  <si>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</si>
  <si>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SOBREPOR, EM CHAPA DE ACO GALVANIZADO, DIMENSOES 80 X 80 X *12* CM (PADRAO CONCESSIONARIA LOCAL)</t>
  </si>
  <si>
    <t>CAIXA DE PROTECAO EXTERNA PARA MEDIDOR HOROSAZONAL, DE BAIXA TENSAO, COM MODULO, EM CHAPA DE ACO (PADRAO DA CONCESSIONARIA LOCAL)</t>
  </si>
  <si>
    <t>CAIXA DE PROTECAO PARA TRANSFORMADOR CORRENTE, EM CHAPA DE ACO 18 USG (PADRAO DA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</si>
  <si>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</si>
  <si>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</si>
  <si>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</si>
  <si>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</si>
  <si>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</si>
  <si>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HIDROMETRO CONCRETO PRE MOLDADO, *0,24 M X 0,45 M X 0,30* M (L X C X A)</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</si>
  <si>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</si>
  <si>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</si>
  <si>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</si>
  <si>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</si>
  <si>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</si>
  <si>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</si>
  <si>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CAIXA SIFONADA PVC, 100 X 100 X 50 MM, COM GRELHA REDONDA, BRANCA</t>
  </si>
  <si>
    <t>CAIXA SIFONADA PVC, 250 X 230 X 75 MM, COM TAMPA CEGA QUADRADA, BRANCA</t>
  </si>
  <si>
    <t>CAIXA SIFONADA, PVC, 150 X *185* X 75 MM, COM GRELHA QUADRADA, BRANCA</t>
  </si>
  <si>
    <t>CAIXA SIFONADA, PVC, 150 X 150 X 50 MM, COM GRELHA QUADRADA, BRANCA (NBR 5688)</t>
  </si>
  <si>
    <t>CAIXA SIFONADA, PVC, 150 X 150 X 50 MM, COM GRELHA REDONDA, BRANCA</t>
  </si>
  <si>
    <t>CAL HIDRATADA CH-I PARA ARGAMASSAS</t>
  </si>
  <si>
    <t>CAL HIDRATADA PARA PINTURA</t>
  </si>
  <si>
    <t>CAL VIRGEM COMUM PARA ARGAMASSAS (NBR 6453)</t>
  </si>
  <si>
    <t>CALCARIO DOLOMITICO A (POSTO PEDREIRA/FORNECEDOR,  SEM FRETE)</t>
  </si>
  <si>
    <t>CALCETEIRO / RASTELEIRO (HORISTA)</t>
  </si>
  <si>
    <t>CALCETEIRO / RASTELEIRO (MENSALISTA)</t>
  </si>
  <si>
    <t>CALHA / PERFIL PLUVIAL DE PVC, DIAMETRO ENTRE *119 E 170* MM, COMPRIMENTO DE 3 M, PARA DRENAGEM PLUVIAL PREDIAL</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</si>
  <si>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</si>
  <si>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</si>
  <si>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</si>
  <si>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</si>
  <si>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</si>
  <si>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</si>
  <si>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</si>
  <si>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</si>
  <si>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</si>
  <si>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</si>
  <si>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</si>
  <si>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</si>
  <si>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</si>
  <si>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</si>
  <si>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</si>
  <si>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CAMADA SEPARADORA DE FILME DE POLIETILENO 20 A 25 MICRA</t>
  </si>
  <si>
    <t>CAMINHAO TOCO, PESO BRUTO TOTAL 10700 KG, CARGA UTIL MAXIMA 7400 KG, DISTANCIA ENTRE EIXOS 4,00 M, POTENCIA 175 CV (INCLUI CABINE E CHASSI, NAO INCLUI CARROCERIA)</t>
  </si>
  <si>
    <t>CAMINHAO TOCO, PESO BRUTO TOTAL 13200 KG, CARGA UTIL MAXIMA 9200 KG, DISTANCIA ENTRE EIXOS 3,31 M, POTENCIA 175 CV (INCLUI CABINE E CHASSI, NAO INCLUI CARROCERIA)</t>
  </si>
  <si>
    <t>CAMINHAO TOCO, PESO BRUTO TOTAL 14300 KG, CARGA UTIL MAXIMA 9480 KG, DISTANCIA ENTRE EIXOS 4,80 M, POTENCIA 185 CV (INCLUI CABINE E CHASSI, NAO INCLUI CARROCERIA)</t>
  </si>
  <si>
    <t>CAMINHAO TOCO, PESO BRUTO TOTAL 16000 KG, CARGA UTIL MAXIMA 10600 KG, DISTANCIA ENTRE EIXOS 4,80 M, POTENCIA 277 CV (INCLUI CABINE E CHASSI, NAO INCLUI CARROCERIA)</t>
  </si>
  <si>
    <t>CAMINHAO TOCO, PESO BRUTO TOTAL 16000 KG, CARGA UTIL MAXIMA 10830 KG, DISTANCIA ENTRE EIXOS 3,56 M, POTENCIA 226 CV (INCLUI CABINE E CHASSI, NAO INCLUI CARROCERIA)</t>
  </si>
  <si>
    <t>CAMINHAO TOCO, PESO BRUTO TOTAL 16000 KG, CARGA UTIL MAXIMA 11030 KG, DISTANCIA ENTRE EIXOS 5,41 M, POTENCIA 185 CV (INCLUI CABINE E CHASSI, NAO INCLUI CARROCERIA)</t>
  </si>
  <si>
    <t>CAMINHAO TOCO, PESO BRUTO TOTAL 8500 KG, CARGA UTIL MAXIMA 5600 KG, DISTANCIA ENTRE EIXOS 3,40 M, POTENCIA 167 CV (INCLUI CABINE E CHASSI, NAO INCLUI CARROCERIA)</t>
  </si>
  <si>
    <t>CAMINHAO TOCO, PESO BRUTO TOTAL 9600 KG, CARGA UTIL MAXIMA 6190 KG, DISTANCIA ENTRE EIXOS 3,70 M, POTENCIA 156 CV (INCLUI CABINE E CHASSI, NAO INCLUI CARROCERIA)</t>
  </si>
  <si>
    <t>CAMINHAO TRUCADO, PESO BRUTO TOTAL 23000 KG, CARGA UTIL MAXIMA 15285 KG, DISTANCIA ENTRE EIXOS 4,80 M, POTENCIA 326 CV (INCLUI CABINE E CHASSI, NAO INCLUI CARROCERIA)</t>
  </si>
  <si>
    <t>CAMINHAO TRUCADO, PESO BRUTO TOTAL 23000 KG, CARGA UTIL MAXIMA 15460 KG, DISTANCIA ENTRE EIXOS 4,80 M, POTENCIA 286 CV (INCLUI CABINE E CHASSI, NAO INCLUI CARROCERIA)</t>
  </si>
  <si>
    <t>CAMINHAO TRUCADO, PESO BRUTO TOTAL 23000 KG, CARGA UTIL MAXIMA 16360 KG, CABINE ESTENDIDA, DISTANCIA ENTRE EIXOS 3,56 M, POTENCIA 277 CV (INCLUI CABINE E CHASSI, NAO INCLUI CARROCERIA)</t>
  </si>
  <si>
    <t>CAMINHAO TRUCADO, PESO BRUTO TOTAL 23000 KG, CARGA UTIL MAXIMA 16540 KG, DISTANCIA ENTRE EIXOS 4,80 M, POTENCIA 256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</si>
  <si>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</si>
  <si>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</si>
  <si>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</si>
  <si>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</si>
  <si>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DE CONCRETO 14 X 19 X 19 CM (CLASSE C - NBR 6136)</t>
  </si>
  <si>
    <t>CANALETA DE CONCRETO 19 X 19 X 19 CM (CLASSE C - NBR 6136)</t>
  </si>
  <si>
    <t>CANALETA DE CONCRETO 9 X 19 X 19 CM (CLASSE C - NBR 6136)</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</si>
  <si>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</si>
  <si>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</si>
  <si>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</si>
  <si>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</si>
  <si>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ESTRUTURAL CERAMICA DE 14 X 19 X 19 CM (L X A X C) E 6,0 MPA</t>
  </si>
  <si>
    <t>CANALETA ESTRUTURAL CERAMICA DE 14 X 19 X 29 CM (L X A X C) E 6,0 MPA</t>
  </si>
  <si>
    <t>CANALETA ESTRUTURAL CERAMICA DE 14 X 19 X 39 CM (L X A X C) E 6,0 MPA</t>
  </si>
  <si>
    <t>CANOPLA ACABAMENTO CROMADO PARA INSTALACAO DE SPRINKLER, SOB FORRO, 15 MM</t>
  </si>
  <si>
    <t>CANTONEIRA (ABAS IGUAIS) EM ACO CARBONO, 25,4 MM X 3,17 MM (L X E), 1,27KG/M</t>
  </si>
  <si>
    <t>CANTONEIRA (ABAS IGUAIS) EM ACO CARBONO, 38,1 MM X 3,17 MM (L X E), 3,48 KG/M</t>
  </si>
  <si>
    <t>CANTONEIRA (ABAS IGUAIS) EM ACO CARBONO, 50,8 MM X 9,53 MM (L X E), 6,99 KG/M</t>
  </si>
  <si>
    <t>CANTONEIRA ACO ABAS IGUAIS (QUALQUER BITOLA), ESPESSURA ENTRE 1/8" E 1/4"</t>
  </si>
  <si>
    <t>CANTONEIRA EM ALUMINIO, ABAS IGUAIS, LARGURA DE 25,40 MM (1"), ESPESSURA DE 3,17 MM (1/8") E PESO LINEAR DE APROXIMADAMENTE 0,408 KG/M</t>
  </si>
  <si>
    <t>CANTONEIRA EM ALUMINIO, ABAS IGUAIS, LARGURA DE 25,40 MM (1"), ESPESSURA DE 4,76 MM (3/16") E PESO LINEAR DE APROXIMADAMENTE 0,593 KG/M</t>
  </si>
  <si>
    <t>CANTONEIRA EM ALUMINIO, ABAS IGUAIS, LARGURA DE 31,75 MM (1 1/4"), ESPESSURA DE 4,76 MM (3/16") E PESO LINEAR DE APROXIMADAMENTE 0,755 KG/M</t>
  </si>
  <si>
    <t>CANTONEIRA EM ALUMINIO, ABAS IGUAIS, LARGURA DE 38,10 MM (1 1/2"), ESPESSURA DE 4,76 MM (3/16") E PESO LINEAR DE APROXIMADAMENTE 0,915 KG/M</t>
  </si>
  <si>
    <t>CANTONEIRA EM ALUMINIO, ABAS IGUAIS, LARGURA DE 50,80 MM (2"), ESPESSURA DE 3,17 MM (1/8") E PESO LINEAR DE APROXIMADAMENTE 0,842 KG/M</t>
  </si>
  <si>
    <t>CANTONEIRA EM ALUMINIO, ABAS IGUAIS, LARGURA DE 50,80 MM (2"), ESPESSURA DE 6,35 MM (1/4") E PESO LINEAR DE APROXIMADAMENTE 1,630 KG/M</t>
  </si>
  <si>
    <t>CAP OU TAMPAO DE FERRO GALVANIZADO, COM ROSCA BSP, DE 1 1/2"</t>
  </si>
  <si>
    <t>CAP OU TAMPAO DE FERRO GALVANIZADO, COM ROSCA BSP, DE 1 1/4"</t>
  </si>
  <si>
    <t>CAP OU TAMPAO DE FERRO GALVANIZADO, COM ROSCA BSP, DE 1"</t>
  </si>
  <si>
    <t>CAP OU TAMPAO DE FERRO GALVANIZADO, COM ROSCA BSP, DE 1/2"</t>
  </si>
  <si>
    <t>CAP OU TAMPAO DE FERRO GALVANIZADO, COM ROSCA BSP, DE 1/4"</t>
  </si>
  <si>
    <t>CAP OU TAMPAO DE FERRO GALVANIZADO, COM ROSCA BSP, DE 2 1/2"</t>
  </si>
  <si>
    <t>CAP OU TAMPAO DE FERRO GALVANIZADO, COM ROSCA BSP, DE 2"</t>
  </si>
  <si>
    <t>CAP OU TAMPAO DE FERRO GALVANIZADO, COM ROSCA BSP, DE 3"</t>
  </si>
  <si>
    <t>CAP OU TAMPAO DE FERRO GALVANIZADO, COM ROSCA BSP, DE 3/4"</t>
  </si>
  <si>
    <t>CAP OU TAMPAO DE FERRO GALVANIZADO, COM ROSCA BSP, DE 3/8"</t>
  </si>
  <si>
    <t>CAP OU TAMPAO DE FERRO GALVANIZADO, COM ROSCA BSP, DE 4"</t>
  </si>
  <si>
    <t>CAP PPR DN 20 MM, PARA AGUA QUENTE PREDIAL</t>
  </si>
  <si>
    <t>CAP PPR DN 25 MM, PARA AGUA QUENTE PREDIAL</t>
  </si>
  <si>
    <t>CAP PVC, ROSCAVEL, 1", PARA AGUA FRIA PREDIAL</t>
  </si>
  <si>
    <t>CAP PVC, ROSCAVEL, 1/2", PARA AGUA FRIA PREDIAL</t>
  </si>
  <si>
    <t>CAP PVC, ROSCAVEL, 3/4", PARA AGUA FRIA PREDIAL</t>
  </si>
  <si>
    <t>CAP PVC, SERIE R, DN 100 MM, PARA ESGOTO PREDIAL</t>
  </si>
  <si>
    <t>CAP PVC, SERIE R, DN 150 MM, PARA ESGOTO PREDIAL</t>
  </si>
  <si>
    <t>CAP PVC, SERIE R, DN 75 MM, PARA ESGOTO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</si>
  <si>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</si>
  <si>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</si>
  <si>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</si>
  <si>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</si>
  <si>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</si>
  <si>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</si>
  <si>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</si>
  <si>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DN 100 MM, SERIE NORMAL, PARA ESGOTO PREDIAL</t>
  </si>
  <si>
    <t>CAP PVC, SOLDAVEL, DN 50 MM, SERIE NORMAL, PARA ESGOTO PREDIAL</t>
  </si>
  <si>
    <t>CAP PVC, SOLDAVEL, DN 75 MM, SERIE NORMAL, PARA ESGOTO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</si>
  <si>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</si>
  <si>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</si>
  <si>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</si>
  <si>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</si>
  <si>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</si>
  <si>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</si>
  <si>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</si>
  <si>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</si>
  <si>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</si>
  <si>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</si>
  <si>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CAPTOR FRANKLIN (4 PONTAS), EM LATAO CROMADO, H = 300 MM, DUAS DESCIDAS</t>
  </si>
  <si>
    <t>CAPTOR FRANKLIN (4 PONTAS), EM LATAO CROMADO, H = 300 MM, UMA DESCIDA</t>
  </si>
  <si>
    <t>CAPTOR FRANKLIN (4 PONTAS), EM LATAO CROMADO, H = 350 MM, DUAS DESCIDAS</t>
  </si>
  <si>
    <t>CAPTOR FRANKLIN (4 PONTAS), EM LATAO CROMADO, H=350 MM, UMA DESCIDA</t>
  </si>
  <si>
    <t>CARENAGEM /TAMPA, EM PLASTICO, COR BRANCA, UTILIZADO EM KIT CHASSI METALICO PARA INSTAL. HIDRAULICA DE CUBA SIMPLES SEM MAQUINA DE LAVAR ROUPA, *355* X *670* MM (L X H) (COM FUROS E DEMAIS ENCAIXES)</t>
  </si>
  <si>
    <t>CARENAGEM /TAMPA, EM PLASTICO, COR BRANCA, UTILIZADO EM KIT CHASSI METALICO PARA INSTAL. HIDRAULICA DE TANQUE COM MAQUINA DE LAVAR ROUPA, *360* X *470* MM (L X H)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</si>
  <si>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</si>
  <si>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</si>
  <si>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</si>
  <si>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</si>
  <si>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</si>
  <si>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 (HORISTA)</t>
  </si>
  <si>
    <t>CARPINTEIRO AUXILIAR (MENSALISTA)</t>
  </si>
  <si>
    <t>CARPINTEIRO DE ESQUADRIAS (HORISTA)</t>
  </si>
  <si>
    <t>CARPINTEIRO DE ESQUADRIAS (MENSALISTA)</t>
  </si>
  <si>
    <t>CARPINTEIRO DE FORMAS OU OFICIAL (MENSALISTA)</t>
  </si>
  <si>
    <t>CARPINTEIRO DE FORMAS PARA CONCRETO (HORISTA)</t>
  </si>
  <si>
    <t>CARRANCA PARA JANELA VENEZIANA DE ABRIR, EM LATAO CROMADO, SIMPLES, PARA APARAFUSAR NA PAREDE</t>
  </si>
  <si>
    <t>CARRINHO COM 2 PNEUS PARA TRANSPORTAR TUBO CONCRETO, ALTURA ATE 1,0 M E DIAMETRO ATE 1000MM, COM ESTRUTURA EM PERFIL OU TUBO METALICO</t>
  </si>
  <si>
    <t>CARRINHO DE MAO, EM ACO, COM CAPACIDADE DE *45 A 65* L / *100* KG,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</si>
  <si>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</si>
  <si>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</si>
  <si>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</si>
  <si>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</si>
  <si>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</si>
  <si>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</si>
  <si>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CAVALETE DE FERRO DOBRAVEL, ALTURA 80 CM</t>
  </si>
  <si>
    <t>CAVALETE PARA TALHA COM ESTRUTURA EM TUBO METALICO ALTURA MINIMA 3,2 M EQUIPADO COM RODAS DE BORRACHA PARA MOVIMENTACAO DE TUBOS DE CONCRETO NA CENTRAL DE PREMOLDADOS COM CAPACIDADE DE CARGA DE 3 TONELADAS</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</si>
  <si>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</si>
  <si>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</si>
  <si>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</si>
  <si>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4X2, PESO BRUTO TOTAL COMBINADO 49000 KG, CAPACIDADE MAXIMA DE TRACAO *66000* KG, POTENCIA *360* CV (INCLUI CABINE E CHASSI, NAO INCLUI SEMIRREBOQUE)</t>
  </si>
  <si>
    <t>CAVALO MECANICO TRACAO 6X2, PESO BRUTO TOTAL COMBINADO 56000 KG, CAPACIDADE MAXIMA DE TRACAO *66000* KG, POTENCIA *360* CV (INCLUI CABINE E CHASSI, NAO INCLUI SEMIRREBOQUE)</t>
  </si>
  <si>
    <t>CAVOUQUEIRO OU OPERADOR DE PERFURATRIZ / ROMPEDOR (HORISTA)</t>
  </si>
  <si>
    <t>CAVOUQUEIRO OU OPERADOR DE PERFURATRIZ / ROMPEDOR (MENSALISTA)</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</si>
  <si>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</si>
  <si>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</si>
  <si>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</si>
  <si>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</si>
  <si>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 INCOLOR MULTIPISO</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</si>
  <si>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</si>
  <si>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</si>
  <si>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</si>
  <si>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</si>
  <si>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</si>
  <si>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</si>
  <si>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</si>
  <si>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</si>
  <si>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</si>
  <si>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</si>
  <si>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</si>
  <si>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</si>
  <si>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</si>
  <si>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</si>
  <si>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</si>
  <si>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</si>
  <si>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</si>
  <si>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</si>
  <si>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</si>
  <si>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</si>
  <si>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</si>
  <si>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(25,40 MM) 199,18 KG/M2</t>
  </si>
  <si>
    <t>CHAPA DE ACO GROSSA, ASTM A36, E = 1/2" (12,70 MM) 99,59 KG/M2</t>
  </si>
  <si>
    <t>CHAPA DE ACO GROSSA, ASTM A36, E = 1/4" (6,35 MM) 49,79 KG/M2</t>
  </si>
  <si>
    <t>CHAPA DE ACO GROSSA, ASTM A36, E = 3/4" (19,05 MM) 149,39 KG/M2</t>
  </si>
  <si>
    <t>CHAPA DE ACO GROSSA, ASTM A36, E = 3/8" (9,53 MM) 74,69 KG/M2</t>
  </si>
  <si>
    <t>CHAPA DE ACO GROSSA, ASTM A36, E = 5/8" (15,88 MM) 124,49 KG/M2</t>
  </si>
  <si>
    <t>CHAPA DE ACO GROSSA, ASTM A36, E = 7/8" (22,23 MM) 174,28 KG/M2</t>
  </si>
  <si>
    <t>CHAPA DE ACO GROSSA, SAE 1020, BITOLA 1/4", E = 6,35 MM (49,85 KG/M2)</t>
  </si>
  <si>
    <t>CHAPA DE ACO XADREZ PARA PISOS, E = 1/4" (6,30 MM) 54,53 KG/M2</t>
  </si>
  <si>
    <t>CHAPA DE LAMINADO MELAMINICO, LISO BRILHANTE, DE 1,25 X 3,08 METROS, ESPESSURA = 0,8 MILIMETROS</t>
  </si>
  <si>
    <t>CHAPA DE LAMINADO MELAMINICO, LISO FOSCO, DE 1,25 X 3,08 METROS, ESPESSURA = 0,8 MILIMETROS</t>
  </si>
  <si>
    <t>CHAPA DE LAMINADO MELAMINICO, TEXTURIZADO, DE 1,25 X 3,08 METROS, ESPESSURA = 0,8 MILIMETROS</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</si>
  <si>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</si>
  <si>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</si>
  <si>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</si>
  <si>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</si>
  <si>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</si>
  <si>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</si>
  <si>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</si>
  <si>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</si>
  <si>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</si>
  <si>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</si>
  <si>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</si>
  <si>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</si>
  <si>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</si>
  <si>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</si>
  <si>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</si>
  <si>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</si>
  <si>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</si>
  <si>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</si>
  <si>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</si>
  <si>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</si>
  <si>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</si>
  <si>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</si>
  <si>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</si>
  <si>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CHAPA/BOBINA LISA EM ALUMINIO, LIGA 1.200 - H14, QUALQUER ESPESSURA, QUALQUER LARGURA</t>
  </si>
  <si>
    <t>CHAPA/PAINEL DE MADEIRA COMPENSADA PLASTIFICADA (MADEIRITE PLASTIFICADO) PARA FORMA DE CONCRETO, DE 2200 X 1100 MM, E = *17* MM</t>
  </si>
  <si>
    <t>CHAPA/PAINEL DE MADEIRA COMPENSADA PLASTIFICADA (MADEIRITE PLASTIFICADO) PARA FORMA DE CONCRETO, DE 2200 X 1100 MM, E = 10 MM</t>
  </si>
  <si>
    <t>CHAPA/PAINEL DE MADEIRA COMPENSADA PLASTIFICADA (MADEIRITE PLASTIFICADO) PARA FORMA DE CONCRETO, DE 2200 X 1100 MM, E = 12 MM</t>
  </si>
  <si>
    <t>CHAPA/PAINEL DE MADEIRA COMPENSADA PLASTIFICADA (MADEIRITE PLASTIFICADO) PARA FORMA DE CONCRETO, DE 2200 X 1100 MM, E = 14 MM</t>
  </si>
  <si>
    <t>CHAPA/PAINEL DE MADEIRA COMPENSADA PLASTIFICADA (MADEIRITE PLASTIFICADO) PARA FORMA DE CONCRETO, DE 2200 X 1100 MM, E = 20 MM</t>
  </si>
  <si>
    <t>CHAPA/PAINEL DE MADEIRA COMPENSADA PLASTIFICADA (MADEIRITE PLASTIFICADO) PARA FORMA DE CONCRETO, DE 2200 X 1100 MM, E = 6 MM</t>
  </si>
  <si>
    <t>CHAPA/PAINEL DE MADEIRA COMPENSADA RESINADA (MADEIRITE RESINADO ROSA) PARA FORMA DE CONCRETO, DE 2200 X 1100 MM, E = 14 MM</t>
  </si>
  <si>
    <t>CHAPA/PAINEL DE MADEIRA COMPENSADA RESINADA (MADEIRITE RESINADO ROSA) PARA FORMA DE CONCRETO, DE 2200 X 1100 MM, E = 17 MM</t>
  </si>
  <si>
    <t>CHAPA/PAINEL DE MADEIRA COMPENSADA RESINADA (MADEIRITE RESINADO ROSA) PARA FORMA DE CONCRETO, DE 2200 X 1100 MM, E = 20 MM</t>
  </si>
  <si>
    <t>CHAPA/PAINEL DE MADEIRA COMPENSADA RESINADA (MADEIRITE RESINADO ROSA) PARA FORMA DE CONCRETO, DE 2200 X 1100 MM, E = 6 MM</t>
  </si>
  <si>
    <t>CHAPA/PAINEL DE MADEIRA COMPENSADA RESINADA (MADEIRITE RESINADO ROSA) PARA FORMA DE CONCRETO, DE 2200 X 1100 MM, E = 8 A 12 MM</t>
  </si>
  <si>
    <t>CHAVE AJUSTAVEL (INGLESA) 10"</t>
  </si>
  <si>
    <t>CHAVE AJUSTAVEL (INGLESA) 15"</t>
  </si>
  <si>
    <t>CHAVE AJUSTAVEL (INGLESA) 6"</t>
  </si>
  <si>
    <t>CHAVE DE GRIFO DE 24"</t>
  </si>
  <si>
    <t>CHAVE DUPLA PARA CONEXOES TIPO STORZ, ENGATE RAPIDO 1 1/2" X 2 1/2", EM LATAO, PARA INSTALACAO PREDIAL COMBATE A INCENDIO</t>
  </si>
  <si>
    <t>CHAVE FIXA 19 X 22 MM</t>
  </si>
  <si>
    <t>CHUMBADOR DE ACO GALVANIZADO, 1" X 600 MM, PARA POSTES DE ACO COM BASE, INCLUSO PORCA E ARRUELA</t>
  </si>
  <si>
    <t>CHUMBADOR DE ACO TIPO PARABOLT, * 5/8" X 200* MM, COM PORCA E ARRUELA</t>
  </si>
  <si>
    <t>CHUMBADOR DE ACO ZINCADO, DIAMETRO 1/2", COMPRIMENTO 75 MM</t>
  </si>
  <si>
    <t>CHUMBADOR DE ACO ZINCADO, DIAMETRO 1/4" COM PARAFUSO 1/4" X 40 MM</t>
  </si>
  <si>
    <t>CHUMBADOR DE ACO ZINCADO, DIAMETRO 5/8", COMPRIMENTO 6", COM PORCA</t>
  </si>
  <si>
    <t>CHUVEIRO COMUM EM PLASTICO BRANCO, COM CANO, 3 TEMPERATURAS, 5500 W (110/220 V)</t>
  </si>
  <si>
    <t>CHUVEIRO COMUM EM PLASTICO CROMADO, COM CANO, 4 TEMPERATURAS (110/220 V)</t>
  </si>
  <si>
    <t>CIMENTO BRANCO NAO ESTRUTURAL (CPB - NAO ESTRUTURAL)</t>
  </si>
  <si>
    <t>CIMENTO IMPERMEABILIZANTE DE PEGA ULTRARRAPIDA PARA TAMPONAMENTOS</t>
  </si>
  <si>
    <t>CIMENTO PORTLAND COMPOSTO CP II-32</t>
  </si>
  <si>
    <t>CIMENTO PORTLAND DE ALTO FORNO (AF) CP III-40</t>
  </si>
  <si>
    <t>CIMENTO PORTLAND ESTRUTURAL BRANCO CPB - 32 OU CPB - 40</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</si>
  <si>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</si>
  <si>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</si>
  <si>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</si>
  <si>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SUSPENSORIO, CINTURA E PERNAS</t>
  </si>
  <si>
    <t>COBRE ELETROLITICO EM BARRA OU CHAPA</t>
  </si>
  <si>
    <t>COLA A BASE DE RESINA SINTETICA PARA CHAPA DE LAMINADO MELAMINICO E OUTROS</t>
  </si>
  <si>
    <t>COLA BRANCA BASE PVA</t>
  </si>
  <si>
    <t>COLA PARA TUBOS E MANTAS ELASTOMERICAS, A BASE DE SOLVENTE</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</si>
  <si>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</si>
  <si>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</si>
  <si>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</si>
  <si>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</si>
  <si>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</si>
  <si>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</si>
  <si>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</si>
  <si>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</si>
  <si>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</si>
  <si>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60 MM X 1/2" OU 60 MM X 3/4", PARA LIGACAO PREDIAL DE AGUA</t>
  </si>
  <si>
    <t>COLHER DE PEDREIRO 9", EM ACO, COM CANTOS REDONDOS E CABO DE MADEIRA OU PLASTICO</t>
  </si>
  <si>
    <t>COMPACTADOR DE SOLO A PERCUSSAO (SOQUETE), A GASOLINA 4 TEMPOS, PESO 55 A 65 KG, FORCA DE IMPACTO 1.000 A 1.500 KGF, FREQ. 600 A 700 GOLPES P/ MINUTO, VELOCIDADE TRABALHO DE 10 A 15 M/MIN, POT. DE 2,00 A 3,00 HP</t>
  </si>
  <si>
    <t>COMPACTADOR DE SOLO TIPO PLACA VIBRATORIA REVERSIVEL, A GASOLINA 4 TEMPOS, PESO 125 A 150 KG, FORCA CENTRIF. 2500 A 2800 KGF, LARG. TRABALHO 400 A 450 MM, FREQ. VIBRACAO 4300 A 4500 RPM, VELOC. TRABALHO 15 A 20 M/MIN, POT. 5,5 A 6,0 HP</t>
  </si>
  <si>
    <t>COMPACTADOR DE SOLO TIPO PLACA VIBRATORIA REVERSIVEL, A GASOLINA 4 TEMPOS, PESO 150 A 175 KG, FORCA CENTRIF. 2800 A 3100 KGF, LARG. TRABALHO DE 450 A 520 MM, FREQ. VIBRACAO 4000 A 4300 RPM, VELOC. TRABALHO DE 15 A 20 M/MIN, POT. DE 6,0 A 7,0 HP</t>
  </si>
  <si>
    <t>COMPACTADOR DE SOLO, TIPO PLACA VIBRATORIA NAO REVERSIVEL, A GASOLINA 4 TEMPOS, PESO 80 A 120 KG, FORCA CENTRIF. DE 1300 A 2000 KGF, LARG. TRABALHO DE 400 A 500 MM, FREQ. VIBRACAO DE 4800 A 6000 RPM, VELOCIDADE TRABALHO DE 20 A 30 M/MIN, POT. DE 5,0 A 6,0 HP</t>
  </si>
  <si>
    <t>COMPACTADOR DE SOLO, TIPO PLACA VIBRATORIA REVERSIVEL, A DIESEL, PESO 700 A 820 KG, FORCA CENTRIF. DE 6.200 A 10.000 KGF, LARG. TRABALHO DE 650 A 720 MM, FREQ. VIBRACAO DE 3.000 A 3.500 RPM, VELOCIDADE TRABALHO DE 25 A 30 M/MIN, POT. DE 13,0 A 15,0 HP</t>
  </si>
  <si>
    <t>COMPACTADOR DE SOLO, TIPO PLACA VIBRATORIA REVERSIVEL, A GASOLINA 4 TEMPOS, PESO 160 A 265 KG, FORCA CENTRIF. DE 2750 A 4000 KGF, LARG. TRABALHO DE 430 A 550 MM, FREQ. VIBRACAO DE 4000 A 5500 RPM, VELOCIDADE TRABALHO DE 20 A 25 M/MIN, POT. DE 7,5 A 9,0 HP</t>
  </si>
  <si>
    <t>COMPACTADOR DE SOLOS DE PERCURSAO (SOQUETE) COM MOTOR A GASOLINA 4 TEMPOS DE 4 HP (4 CV)</t>
  </si>
  <si>
    <t>COMPENSADO NAVAL - CHAPA/PAINEL EM MADEIRA COMPENSADA PRENSADA, DE 2200 X 1600 MM, E = 10 MM</t>
  </si>
  <si>
    <t>COMPENSADO NAVAL - CHAPA/PAINEL EM MADEIRA COMPENSADA PRENSADA, DE 2200 X 1600 MM, E = 12 MM</t>
  </si>
  <si>
    <t>COMPENSADO NAVAL - CHAPA/PAINEL EM MADEIRA COMPENSADA PRENSADA, DE 2200 X 1600 MM, E = 15 MM</t>
  </si>
  <si>
    <t>COMPENSADO NAVAL - CHAPA/PAINEL EM MADEIRA COMPENSADA PRENSADA, DE 2200 X 1600 MM, E = 18 MM</t>
  </si>
  <si>
    <t>COMPENSADO NAVAL - CHAPA/PAINEL EM MADEIRA COMPENSADA PRENSADA, DE 2200 X 1600 MM, E = 20 MM</t>
  </si>
  <si>
    <t>COMPENSADO NAVAL - CHAPA/PAINEL EM MADEIRA COMPENSADA PRENSADA, DE 2200 X 1600 MM, E = 25 MM</t>
  </si>
  <si>
    <t>COMPENSADO NAVAL - CHAPA/PAINEL EM MADEIRA COMPENSADA PRENSADA, DE 2200 X 1600 MM, E = 4 MM</t>
  </si>
  <si>
    <t>COMPENSADO NAVAL - CHAPA/PAINEL EM MADEIRA COMPENSADA PRENSADA, DE 2200 X 1600 MM, E = 6 MM</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</si>
  <si>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</si>
  <si>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</si>
  <si>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</si>
  <si>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</si>
  <si>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</si>
  <si>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</si>
  <si>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</si>
  <si>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REBOCAVEL, VAZAO 89 PCM, PRESSAO EFETIVA DE TRABALHO *102* PSI, MOTOR DIESEL, POTENCIA *20* CV</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</si>
  <si>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</si>
  <si>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</si>
  <si>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COM BOMBEAMENTO (DISPONIBILIZACAO DE BOMBA), SEM O LANCAMENTO (NBR 15823)</t>
  </si>
  <si>
    <t>CONCRETO AUTOADENSAVEL (CAA) CLASSE DE RESISTENCIA C20, ESPALHAMENTO SF2, COM BOMBEAMENTO (DISPONIBILIZACAO DE BOMBA), SEM O LANCAMENTO (NBR 15823)</t>
  </si>
  <si>
    <t>CONCRETO AUTOADENSAVEL (CAA) CLASSE DE RESISTENCIA C25, ESPALHAMENTO SF2, COM BOMBEAMENTO (DISPONIBILIZACAO DE BOMBA), SEM O LANCAMENTO (NBR 15823)</t>
  </si>
  <si>
    <t>CONCRETO AUTOADENSAVEL (CAA) CLASSE DE RESISTENCIA C30, ESPALHAMENTO SF2, COM BOMBEAMENTO (DISPONIBILIZACAO DE BOMBA), SEM O LANCAMENTO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</si>
  <si>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</si>
  <si>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</si>
  <si>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</si>
  <si>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BRITA 0 E 1, SLUMP = 100 +/- 20 MM, COM BOMBEAMENTO (DISPONIBILIZACAO DE BOMBA), SEM O LANCAMENTO (NBR 8953)</t>
  </si>
  <si>
    <t>CONCRETO USINADO BOMBEAVEL, CLASSE DE RESISTENCIA C20, COM BRITA 0 E 1, SLUMP = 100 +/- 20 MM, EXCLUI SERVICO DE BOMBEAMENTO (NBR 8953)</t>
  </si>
  <si>
    <t>CONCRETO USINADO BOMBEAVEL, CLASSE DE RESISTENCIA C20, COM BRITA 0 E 1, SLUMP = 130 +/- 20 MM, EXCLUI SERVICO DE BOMBEAMENTO (NBR 8953)</t>
  </si>
  <si>
    <t>CONCRETO USINADO BOMBEAVEL, CLASSE DE RESISTENCIA C20, COM BRITA 0 E 1, SLUMP = 190 +/- 20 MM, COM BOMBEAMENTO (DISPONIBILIZACAO DE BOMBA), SEM O LANCAMENTO (NBR 8953)</t>
  </si>
  <si>
    <t>CONCRETO USINADO BOMBEAVEL, CLASSE DE RESISTENCIA C20, COM BRITA 0, SLUMP = 220 +/- 20 MM, COM BOMBEAMENTO (DISPONIBILIZACAO DE BOMBA), SEM O LANCAMENTO (NBR 8953)</t>
  </si>
  <si>
    <t>CONCRETO USINADO BOMBEAVEL, CLASSE DE RESISTENCIA C25, BRITA 0 E 1, SLUMP = 100 +/- 20 MM, COM BOMBEAMENTO (DISPONIBILIZACAO DE BOMBA), SEM O LANCAMENTO (NBR 8953)</t>
  </si>
  <si>
    <t>CONCRETO USINADO BOMBEAVEL, CLASSE DE RESISTENCIA C25, COM BRITA 0 E 1, SLUMP = 100 +/- 20 MM, EXCLUI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</si>
  <si>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</si>
  <si>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</si>
  <si>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BRITA 0 E 1, SLUMP = 100 +/- 20 MM, COM BOMBEAMENTO (DISPONIBILIZACAO DE BOMBA), SEM O LANCAMENTO (NBR 8953)</t>
  </si>
  <si>
    <t>CONCRETO USINADO BOMBEAVEL, CLASSE DE RESISTENCIA C30, COM BRITA 0 E 1, SLUMP = 100 +/- 20 MM, EXCLUI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</si>
  <si>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</si>
  <si>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</si>
  <si>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C30, COM BRITA 0 E 1, SLUMP = 220 +/- 30 MM, EXCLUI SERVICO DE BOMBEAMENTO (NBR 8953)</t>
  </si>
  <si>
    <t>CONCRETO USINADO BOMBEAVEL, CLASSE DE RESISTENCIA C35, BRITA 0 E 1, SLUMP = 100 +/- 20 MM, COM BOMBEAMENTO (DISPONIBILIZACAO DE BOMBA), SEM O LANCAMENTO (NBR 8953)</t>
  </si>
  <si>
    <t>CONCRETO USINADO BOMBEAVEL, CLASSE DE RESISTENCIA C35, COM BRITA 0 E 1, SLUMP = 100 +/- 20 MM, EXCLUI SERVICO DE BOMBEAMENTO (NBR 8953)</t>
  </si>
  <si>
    <t>CONCRETO USINADO BOMBEAVEL, CLASSE DE RESISTENCIA C40, BRITA 0 E 1, SLUMP = 100 +/- 20 MM, COM BOMBEAMENTO (DISPONIBILIZACAO DE BOMBA), SEM O LANCAMENTO (NBR 8953)</t>
  </si>
  <si>
    <t>CONCRETO USINADO BOMBEAVEL, CLASSE DE RESISTENCIA C40, COM BRITA 0 E 1, SLUMP = 100 +/- 20 MM, EXCLUI SERVICO DE BOMBEAMENTO (NBR 8953)</t>
  </si>
  <si>
    <t>CONCRETO USINADO BOMBEAVEL, CLASSE DE RESISTENCIA C45, BRITA 0 E 1, SLUMP = 100 +/- 20 MM, COM BOMBEAMENTO (DISPONIBILIZACAO DE BOMBA), SEM O LANCAMENTO (NBR 8953)</t>
  </si>
  <si>
    <t>CONCRETO USINADO BOMBEAVEL, CLASSE DE RESISTENCIA C50, BRITA 0 E 1, SLUMP = 100 +/- 20 MM, COM BOMBEAMENTO (DISPONIBILIZACAO DE BOMBA), SEM O LANCAMENTO (NBR 8953)</t>
  </si>
  <si>
    <t>CONCRETO USINADO BOMBEAVEL, CLASSE DE RESISTENCIA C60, COM BRITA 0 E 1, SLUMP = 100 +/- 20 MM, COM BOMBEAMENTO (DISPONIBILIZACAO DE BOMBA), SEM O LANCAMENTO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</si>
  <si>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</si>
  <si>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</si>
  <si>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 COM TAMPA CEGA</t>
  </si>
  <si>
    <t>CONDULETE DE ALUMINIO TIPO B, PARA ELETRODUTO ROSCAVEL DE 1/2", COM TAMPA CEGA</t>
  </si>
  <si>
    <t>CONDULETE DE ALUMINIO TIPO B, PARA ELETRODUTO ROSCAVEL DE 3/4", COM TAMPA CEGA</t>
  </si>
  <si>
    <t>CONDULETE DE ALUMINIO TIPO C, PARA ELETRODUTO ROSCAVEL DE 1", COM TAMPA CEGA</t>
  </si>
  <si>
    <t>CONDULETE DE ALUMINIO TIPO C, PARA ELETRODUTO ROSCAVEL DE 1/2", COM TAMPA CEGA</t>
  </si>
  <si>
    <t>CONDULETE DE ALUMINIO TIPO C, PARA ELETRODUTO ROSCAVEL DE 3/4", COM TAMPA CEGA</t>
  </si>
  <si>
    <t>CONDULETE DE ALUMINIO TIPO C, PARA ELETRODUTO ROSCAVEL DE 4", COM TAMPA CEGA</t>
  </si>
  <si>
    <t>CONDULETE DE ALUMINIO TIPO E, PARA ELETRODUTO ROSCAVEL DE 1 1/2", COM TAMPA CEGA</t>
  </si>
  <si>
    <t>CONDULETE DE ALUMINIO TIPO E, PARA ELETRODUTO ROSCAVEL DE 1 1/4", COM TAMPA CEGA</t>
  </si>
  <si>
    <t>CONDULETE DE ALUMINIO TIPO E, PARA ELETRODUTO ROSCAVEL DE 1", COM TAMPA CEGA</t>
  </si>
  <si>
    <t>CONDULETE DE ALUMINIO TIPO E, PARA ELETRODUTO ROSCAVEL DE 1/2", COM TAMPA CEGA</t>
  </si>
  <si>
    <t>CONDULETE DE ALUMINIO TIPO E, PARA ELETRODUTO ROSCAVEL DE 2", COM TAMPA CEGA</t>
  </si>
  <si>
    <t>CONDULETE DE ALUMINIO TIPO E, PARA ELETRODUTO ROSCAVEL DE 3", COM TAMPA CEGA</t>
  </si>
  <si>
    <t>CONDULETE DE ALUMINIO TIPO E, PARA ELETRODUTO ROSCAVEL DE 3/4",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</si>
  <si>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</si>
  <si>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</si>
  <si>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</si>
  <si>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 COM TAMPA CEGA</t>
  </si>
  <si>
    <t>CONDULETE DE ALUMINIO TIPO LR, PARA ELETRODUTO ROSCAVEL DE 1/2", COM TAMPA CEGA</t>
  </si>
  <si>
    <t>CONDULETE DE ALUMINIO TIPO LR, PARA ELETRODUTO ROSCAVEL DE 2", COM TAMPA CEGA</t>
  </si>
  <si>
    <t>CONDULETE DE ALUMINIO TIPO LR, PARA ELETRODUTO ROSCAVEL DE 3", COM TAMPA CEGA</t>
  </si>
  <si>
    <t>CONDULETE DE ALUMINIO TIPO LR, PARA ELETRODUTO ROSCAVEL DE 3/4",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</si>
  <si>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</si>
  <si>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</si>
  <si>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</si>
  <si>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 COM TAMPA CEGA</t>
  </si>
  <si>
    <t>CONDULETE DE ALUMINIO TIPO T, PARA ELETRODUTO ROSCAVEL DE 1/2", COM TAMPA CEGA</t>
  </si>
  <si>
    <t>CONDULETE DE ALUMINIO TIPO T, PARA ELETRODUTO ROSCAVEL DE 2", COM TAMPA CEGA</t>
  </si>
  <si>
    <t>CONDULETE DE ALUMINIO TIPO T, PARA ELETRODUTO ROSCAVEL DE 3", COM TAMPA CEGA</t>
  </si>
  <si>
    <t>CONDULETE DE ALUMINIO TIPO T, PARA ELETRODUTO ROSCAVEL DE 3/4",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</si>
  <si>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</si>
  <si>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</si>
  <si>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</si>
  <si>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</si>
  <si>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 COM TAMPA CEGA</t>
  </si>
  <si>
    <t>CONDULETE DE ALUMINIO TIPO X, PARA ELETRODUTO ROSCAVEL DE 1/2", COM TAMPA CEGA</t>
  </si>
  <si>
    <t>CONDULETE DE ALUMINIO TIPO X, PARA ELETRODUTO ROSCAVEL DE 2", COM TAMPA CEGA</t>
  </si>
  <si>
    <t>CONDULETE DE ALUMINIO TIPO X, PARA ELETRODUTO ROSCAVEL DE 3", COM TAMPA CEGA</t>
  </si>
  <si>
    <t>CONDULETE DE ALUMINIO TIPO X, PARA ELETRODUTO ROSCAVEL DE 3/4", COM TAMPA CEGA</t>
  </si>
  <si>
    <t>CONDULETE DE ALUMINIO TIPO X, PARA ELETRODUTO ROSCAVEL DE 4", COM TAMPA CEGA</t>
  </si>
  <si>
    <t>CONDULETE EM PVC, TIPO "B", SEM TAMPA, DE 1"</t>
  </si>
  <si>
    <t>CONDULETE EM PVC, TIPO "B", SEM TAMPA, DE 1/2" OU 3/4"</t>
  </si>
  <si>
    <t>CONDULETE EM PVC, TIPO "C", SEM TAMPA, DE 1"</t>
  </si>
  <si>
    <t>CONDULETE EM PVC, TIPO "C", SEM TAMPA, DE 1/2"</t>
  </si>
  <si>
    <t>CONDULETE EM PVC, TIPO "C", SEM TAMPA, DE 3/4"</t>
  </si>
  <si>
    <t>CONDULETE EM PVC, TIPO "E", SEM TAMPA, DE 1"</t>
  </si>
  <si>
    <t>CONDULETE EM PVC, TIPO "E", SEM TAMPA, DE 1/2"</t>
  </si>
  <si>
    <t>CONDULETE EM PVC, TIPO "E", SEM TAMPA, DE 3/4"</t>
  </si>
  <si>
    <t>CONDULETE EM PVC, TIPO "LB", SEM TAMPA, DE 1"</t>
  </si>
  <si>
    <t>CONDULETE EM PVC, TIPO "LB", SEM TAMPA, DE 1/2" OU 3/4"</t>
  </si>
  <si>
    <t>CONDULETE EM PVC, TIPO "LL", SEM TAMPA, DE 1"</t>
  </si>
  <si>
    <t>CONDULETE EM PVC, TIPO "LL", SEM TAMPA, DE 1/2" OU 3/4"</t>
  </si>
  <si>
    <t>CONDULETE EM PVC, TIPO "LR", SEM TAMPA, DE 1"</t>
  </si>
  <si>
    <t>CONDULETE EM PVC, TIPO "LR", SEM TAMPA, DE 1/2"</t>
  </si>
  <si>
    <t>CONDULETE EM PVC, TIPO "LR", SEM TAMPA, DE 3/4"</t>
  </si>
  <si>
    <t>CONDULETE EM PVC, TIPO "T", SEM TAMPA, DE 1"</t>
  </si>
  <si>
    <t>CONDULETE EM PVC, TIPO "T", SEM TAMPA, DE 3/4"</t>
  </si>
  <si>
    <t>CONDULETE EM PVC, TIPO "TB", SEM TAMPA, DE 1"</t>
  </si>
  <si>
    <t>CONDULETE EM PVC, TIPO "TB", SEM TAMPA, DE 1/2" OU 3/4"</t>
  </si>
  <si>
    <t>CONDULETE EM PVC, TIPO "X", SEM TAMPA, DE 1"</t>
  </si>
  <si>
    <t>CONDULETE EM PVC, TIPO "X", SEM TAMPA, DE 1/2"</t>
  </si>
  <si>
    <t>CONDULETE EM PVC, TIPO "X", SEM TAMPA, DE 3/4"</t>
  </si>
  <si>
    <t>CONDUTOR PLUVIAL, PVC, CIRCULAR, DIAMETRO ENTRE 80 E 100 MM, PARA DRENAGEM PLUVIAL PREDIAL</t>
  </si>
  <si>
    <t>CONE DE SINALIZACAO EM PVC FLEXIVEL, H = 70 / 76 CM (NBR 15071)</t>
  </si>
  <si>
    <t>CONE DE SINALIZACAO EM PVC RIGIDO COM FAIXA REFLETIVA, H = 70 / 76 CM</t>
  </si>
  <si>
    <t>CONECTOR / ADAPTADOR F/F, COM INSERTO METALICO, PPR, DN 25 MM X 1/2", PARA AGUA QUENTE E FRIA PREDIAL</t>
  </si>
  <si>
    <t>CONECTOR / ADAPTADOR F/F, COM INSERTO METALICO, PPR, DN 32 MM X 3/4", PARA AGUA QUENTE E FRIA PREDIAL</t>
  </si>
  <si>
    <t>CONECTOR / ADAPTADOR F/M, COM INSERTO METALICO, PPR, DN 25 MM X 1/2", PARA AGUA QUENTE E FRIA PREDIAL</t>
  </si>
  <si>
    <t>CONECTOR / ADAPTADOR F/M, COM INSERTO METALICO, PPR, DN 25 MM X 3/4", PARA AGUA QUENTE E FRIA PREDIAL</t>
  </si>
  <si>
    <t>CONECTOR / ADAPTADOR F/M, COM INSERTO METALICO, PPR, DN 32 MM X 1", PARA AGUA QUENTE E FRIA PREDIAL</t>
  </si>
  <si>
    <t>CONECTOR / ADAPTADOR F/M, COM INSERTO METALICO, PPR, DN 32 MM X 3/4", PARA AGUA QUENTE E FRIA PREDIAL</t>
  </si>
  <si>
    <t>CONECTOR / TOMADA FEMEA RJ 45, CATEGORIA 5 E (CAT 5E) PARA CABOS</t>
  </si>
  <si>
    <t>CONECTOR / TOMADA FEMEA RJ 45, CATEGORIA 6 (CAT 6) PARA CABOS</t>
  </si>
  <si>
    <t>CONECTOR BRONZE/LATAO SEM ANEL DE SOLDA, BOLSA X ROSCA F, 15 MM X 1/2"</t>
  </si>
  <si>
    <t>CONECTOR BRONZE/LATAO SEM ANEL DE SOLDA, BOLSA X ROSCA F, 22 MM X 1/2"</t>
  </si>
  <si>
    <t>CONECTOR BRONZE/LATAO SEM ANEL DE SOLDA, BOLSA X ROSCA F, 22 MM X 3/4"</t>
  </si>
  <si>
    <t>CONECTOR BRONZE/LATAO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</si>
  <si>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</si>
  <si>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</si>
  <si>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 PARA ADAPTAR ENTRADA DE ELETRODUTO METALICO FLEXIVEL EM QUADROS</t>
  </si>
  <si>
    <t>CONECTOR CURVO 90 GRAUS DE ALUMINIO, BITOLA 1/2",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</si>
  <si>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</si>
  <si>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</si>
  <si>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 PARA ADAPTAR ENTRADA DE ELETRODUTO METALICO FLEXIVEL EM QUADROS</t>
  </si>
  <si>
    <t>CONECTOR CURVO 90 GRAUS DE ALUMINIO, BITOLA 3/4",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</si>
  <si>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</si>
  <si>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</si>
  <si>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</si>
  <si>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 PARA CABOS DE DIAMETRO DE 22,5 A 25 MM</t>
  </si>
  <si>
    <t>CONECTOR DE ALUMINIO TIPO PRENSA CABO, BITOLA 1/2", PARA CABOS DE DIAMETRO DE 12,5 A 15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</si>
  <si>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</si>
  <si>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</si>
  <si>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</si>
  <si>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MACHO RJ 45, CATEGORIA 5 E (CAT 5E) PARA CABOS</t>
  </si>
  <si>
    <t>CONECTOR MACHO RJ 45, CATEGORIA 6 (CAT 6) PARA CABOS</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</si>
  <si>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</si>
  <si>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</si>
  <si>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</si>
  <si>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</si>
  <si>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</si>
  <si>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</si>
  <si>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</si>
  <si>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</si>
  <si>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</si>
  <si>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</si>
  <si>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</si>
  <si>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</si>
  <si>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</si>
  <si>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</si>
  <si>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</si>
  <si>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</si>
  <si>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 PARA ADAPTAR ENTRADA DE ELETRODUTO METALICO FLEXIVEL EM QUADROS</t>
  </si>
  <si>
    <t>CONECTOR RETO DE ALUMINIO PARA ELETRODUTO DE 1/2",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</si>
  <si>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</si>
  <si>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</si>
  <si>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 PARA ADAPTAR ENTRADA DE ELETRODUTO METALICO FLEXIVEL EM QUADROS</t>
  </si>
  <si>
    <t>CONECTOR RETO DE ALUMINIO PARA ELETRODUTO DE 3/4", PARA ADAPTAR ENTRADA DE ELETRODUTO METALICO FLEXIVEL EM QUADROS</t>
  </si>
  <si>
    <t>CONECTOR RETO DE ALUMINIO PARA ELETRODUTO DE 4", PARA ADAPTAR ENTRADA DE ELETRODUTO METALICO FLEXIVEL EM QUADROS</t>
  </si>
  <si>
    <t>CONECTOR, CPVC, SOLDAVEL, 114 MM X 4", PARA AGUA QUENTE</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</si>
  <si>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</si>
  <si>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</si>
  <si>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</si>
  <si>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</si>
  <si>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</si>
  <si>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</si>
  <si>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CONECTOR, CPVC, SOLDAVEL, 54 MM X 2", PARA AGUA QUENTE</t>
  </si>
  <si>
    <t>CONECTOR, CPVC, SOLDAVEL, 73 MM X 2 1/2", PARA AGUA QUENTE</t>
  </si>
  <si>
    <t>CONECTOR, CPVC, SOLDAVEL, 89 MM X 3", PARA AGUA QUENTE</t>
  </si>
  <si>
    <t>CONECTOR/ADAPTADOR FIXO, ROSCA FEMEA, EM PLASTICO, DN 16 MM X 1/2", PARA CONEXAO COM CRIMPAGEM, EM TUBO PEX PARA INST. AGUA QUENTE/FRIA</t>
  </si>
  <si>
    <t>CONECTOR/ADAPTADOR FIXO, ROSCA FEMEA, EM PLASTICO, DN 20 MM X 1/2", PARA CONEXAO COM CRIMPAGEM, EM TUBO PEX PARA INST. AGUA QUENTE/FRIA</t>
  </si>
  <si>
    <t>CONECTOR/ADAPTADOR FIXO, ROSCA FEMEA, EM PLASTICO, DN 20 MM X 3/4", PARA CONEXAO COM CRIMPAGEM, EM TUBO PEX PARA INST. AGUA QUENTE/FRIA</t>
  </si>
  <si>
    <t>CONECTOR/ADAPTADOR FIXO, ROSCA FEMEA, EM PLASTICO, DN 25 MM X 3/4", PARA CONEXAO COM CRIMPAGEM, EM TUBO PEX PARA INST. AGUA QUENTE/FRIA</t>
  </si>
  <si>
    <t>CONECTOR/ADAPTADOR FIXO, ROSCA FEMEA, METALICA, COM ANEL DESLIZANTE, DN 16 MM X 1/2", PARA TUBO PEX PARA INST. AGUA QUENTE/FRIA</t>
  </si>
  <si>
    <t>CONECTOR/ADAPTADOR FIXO, ROSCA FEMEA, METALICA, COM ANEL DESLIZANTE, DN 20 MM X 1/2", PARA TUBO PEX PARA INST. AGUA QUENTE/FRIA</t>
  </si>
  <si>
    <t>CONECTOR/ADAPTADOR FIXO, ROSCA FEMEA, METALICA, COM ANEL DESLIZANTE, DN 20 MM X 3/4", PARA TUBO PEX PARA INST. AGUA QUENTE/FRIA</t>
  </si>
  <si>
    <t>CONECTOR/ADAPTADOR FIXO, ROSCA FEMEA, METALICA, COM ANEL DESLIZANTE, DN 25 MM X 1", PARA TUBO PEX PARA INST. AGUA QUENTE/FRIA</t>
  </si>
  <si>
    <t>CONECTOR/ADAPTADOR FIXO, ROSCA FEMEA, METALICA, COM ANEL DESLIZANTE, DN 25 MM X 3/4", PARA TUBO PEX PARA INST. AGUA QUENTE/FRIA</t>
  </si>
  <si>
    <t>CONECTOR/ADAPTADOR FIXO, ROSCA FEMEA, METALICA, COM ANEL DESLIZANTE, DN 32 MM X 1", PARA TUBO PEX PARA INST. AGUA QUENTE/FRIA</t>
  </si>
  <si>
    <t>CONECTOR/ADAPTADOR MOVEL, ROSCA FEMEA, METALICA, COM ANEL DESLIZANTE, DN 16 MM X 3/4", PARA TUBO PEX PARA INST. AGUA QUENTE/FRIA</t>
  </si>
  <si>
    <t>CONJ. DE FERRAGENS PARA PORTA DE VIDRO TEMPERADO, EM ZAMAC CROMADO, CONTEMPLANDO DOBRADICA INF., DOBRADICA SUP., PIVO PARA DOBRADICA INF., PIVO PARA DOBRADICA SUP., FECHADURA CENTRAL EM ZAMC. CROMADO, CONTRA FECHADURA DE PRESSAO</t>
  </si>
  <si>
    <t>CONJUNTO ARRUELAS DE VEDACAO 5/16" PARA TELHA FIBROCIMENTO (UMA ARRUELA METALICA E UMA ARRUELA PVC - CONICAS)</t>
  </si>
  <si>
    <t>CONJUNTO DE FERRAGENS PIVO, PARA PORTA PIVOTANTE DE ATE 100 KG, REGULAVEL COM ESFERA, CROMADO - SUPERIOR E INFERIOR - COMPLETO</t>
  </si>
  <si>
    <t>CONJUNTO DE LIGACAO AJUSTAVEL, PARA VASO / BACIA SANITARIA, EM PLASTICO BRANCO, COM TUBO, CANOPLA E ESPUDE</t>
  </si>
  <si>
    <t>CONJUNTO DE LIGACAO PARA VASO / BACIA SANITARIA, EM PLASTICO BRANCO, COM TUBO, CANOPLA E ANEL DE EXPANSAO (TUBO 1.1/2" X 20 CM)</t>
  </si>
  <si>
    <t>CONJUNTO MONTADO ESTOPIM COM ESPOLETA COMUM NUMERO 8, COM CABECA ACENDEDORA, 1,5 M</t>
  </si>
  <si>
    <t>CONJUNTO PARA FUTSAL COM PAR DE TRAVES OFICIAIS DE 3,00 X 2,00 M EM TUBO DE ACO GALVANIZADO 3" COM REQUADROS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</si>
  <si>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</si>
  <si>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CONJUNTO PRE-MOLDADO COMPOSTO POR GRELHA (0,99 X 0,45 M), QUADRO (1,10 X 0,52 M) E CANTONEIRA (1,10 X 0,35 M), EM CONCRETO ARMADO, COM FCK DE 21 MPA</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</si>
  <si>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</si>
  <si>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</si>
  <si>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</si>
  <si>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</si>
  <si>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</si>
  <si>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</si>
  <si>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</si>
  <si>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</si>
  <si>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</si>
  <si>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</si>
  <si>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</si>
  <si>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</si>
  <si>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</si>
  <si>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</si>
  <si>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</si>
  <si>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</si>
  <si>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</si>
  <si>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</si>
  <si>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</si>
  <si>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</si>
  <si>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CONTRAMARCO DE ALUMINIO (PERFIL 25) PARA ESQUADRIAS, TIPO CONVENCIONAL / CADEIRINHA, 60 MM (CM-060), INCLUSO CONEXOES, GRAPAS E TRAVAMENTOS</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</si>
  <si>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</si>
  <si>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</si>
  <si>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</si>
  <si>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</si>
  <si>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</si>
  <si>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</si>
  <si>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</si>
  <si>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</si>
  <si>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</si>
  <si>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COROA PARA PERFURATRIZ T38, D = 2 1/2", 6 X 4 BOTOES BALISTICOS, FACE PLANA</t>
  </si>
  <si>
    <t>CORRENTE DE ELO CURTO COMUM, SOLDADA, GALVANIZADA, ESPESSURA DO ELO = 1/2" (12,5 MM)</t>
  </si>
  <si>
    <t>CORTA-TUBOS COM CAPACIDADE DE 6 A 42 MM</t>
  </si>
  <si>
    <t>CORTADEIRA DE PISO DE CONCRETO E ASFALTO, PARA DISCO PADRAO DE DIAMETRO 350 MM (14") OU 450 MM (18"), MOTOR A GASOLINA, POTENCIA 13 HP, SEM DISCO</t>
  </si>
  <si>
    <t>CORTADEIRA HIDRAULICA DE VERGALHAO, PARA ACO DE DIAMETRO ATE 50 MM, MOTOR ELETRICO TRIFASICO, POTENCIA DE 5,5 HP A 7,5 HP</t>
  </si>
  <si>
    <t>COTOVELO 45 GRAUS DE FERRO GALVANIZADO, COM ROSCA BSP, DE 1 1/2"</t>
  </si>
  <si>
    <t>COTOVELO 45 GRAUS DE FERRO GALVANIZADO, COM ROSCA BSP, DE 1 1/4"</t>
  </si>
  <si>
    <t>COTOVELO 45 GRAUS DE FERRO GALVANIZADO, COM ROSCA BSP, DE 1"</t>
  </si>
  <si>
    <t>COTOVELO 45 GRAUS DE FERRO GALVANIZADO, COM ROSCA BSP, DE 1/2"</t>
  </si>
  <si>
    <t>COTOVELO 45 GRAUS DE FERRO GALVANIZADO, COM ROSCA BSP, DE 2 1/2"</t>
  </si>
  <si>
    <t>COTOVELO 45 GRAUS DE FERRO GALVANIZADO, COM ROSCA BSP, DE 2"</t>
  </si>
  <si>
    <t>COTOVELO 45 GRAUS DE FERRO GALVANIZADO, COM ROSCA BSP, DE 3"</t>
  </si>
  <si>
    <t>COTOVELO 45 GRAUS DE FERRO GALVANIZADO, COM ROSCA BSP, DE 3/4"</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</si>
  <si>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</si>
  <si>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</si>
  <si>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</si>
  <si>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</si>
  <si>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</si>
  <si>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</si>
  <si>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</si>
  <si>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</si>
  <si>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t>
  </si>
  <si>
    <t>COTOVELO 90 GRAUS DE FERRO GALVANIZADO, COM ROSCA BSP MACHO/FEMEA, DE 1/2"</t>
  </si>
  <si>
    <t>COTOVELO 90 GRAUS DE FERRO GALVANIZADO, COM ROSCA BSP MACHO/FEMEA, DE 2 1/2"</t>
  </si>
  <si>
    <t>COTOVELO 90 GRAUS DE FERRO GALVANIZADO, COM ROSCA BSP MACHO/FEMEA, DE 2"</t>
  </si>
  <si>
    <t>COTOVELO 90 GRAUS DE FERRO GALVANIZADO, COM ROSCA BSP MACHO/FEMEA, DE 3"</t>
  </si>
  <si>
    <t>COTOVELO 90 GRAUS DE FERRO GALVANIZADO, COM ROSCA BSP MACHO/FEMEA, DE 3/4"</t>
  </si>
  <si>
    <t>COTOVELO 90 GRAUS DE FERRO GALVANIZADO, COM ROSCA BSP, DE 1 1/2"</t>
  </si>
  <si>
    <t>COTOVELO 90 GRAUS DE FERRO GALVANIZADO, COM ROSCA BSP, DE 1 1/4"</t>
  </si>
  <si>
    <t>COTOVELO 90 GRAUS DE FERRO GALVANIZADO, COM ROSCA BSP, DE 1"</t>
  </si>
  <si>
    <t>COTOVELO 90 GRAUS DE FERRO GALVANIZADO, COM ROSCA BSP, DE 1/2"</t>
  </si>
  <si>
    <t>COTOVELO 90 GRAUS DE FERRO GALVANIZADO, COM ROSCA BSP, DE 2 1/2"</t>
  </si>
  <si>
    <t>COTOVELO 90 GRAUS DE FERRO GALVANIZADO, COM ROSCA BSP, DE 2"</t>
  </si>
  <si>
    <t>COTOVELO 90 GRAUS DE FERRO GALVANIZADO, COM ROSCA BSP, DE 3"</t>
  </si>
  <si>
    <t>COTOVELO 90 GRAUS DE FERRO GALVANIZADO, COM ROSCA BSP, DE 3/4"</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</si>
  <si>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</si>
  <si>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</si>
  <si>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</si>
  <si>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</si>
  <si>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</si>
  <si>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</si>
  <si>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</si>
  <si>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</si>
  <si>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 BRONZE/LATAO SEM ANEL DE SOLDA, BOLSA X ROSCA F, 15MM X 1/2"</t>
  </si>
  <si>
    <t>COTOVELO BRONZE/LATAO SEM ANEL DE SOLDA, BOLSA X ROSCA F, 22MM X 1/2"</t>
  </si>
  <si>
    <t>COTOVELO BRONZE/LATAO SEM ANEL DE SOLDA, BOLSA X ROSCA F, 22MM X 3/4"</t>
  </si>
  <si>
    <t>COTOVELO DE COBRE 90 GRAUS SEM ANEL DE SOLDA, BOLSA X BOLSA, 104 MM</t>
  </si>
  <si>
    <t>COTOVELO DE COBRE 90 GRAUS SEM ANEL DE SOLDA, BOLSA X BOLSA, 15 MM</t>
  </si>
  <si>
    <t>COTOVELO DE COBRE 90 GRAUS SEM ANEL DE SOLDA, BOLSA X BOLSA, 22 MM</t>
  </si>
  <si>
    <t>COTOVELO DE COBRE 90 GRAUS SEM ANEL DE SOLDA, BOLSA X BOLSA, 28 MM</t>
  </si>
  <si>
    <t>COTOVELO DE COBRE 90 GRAUS SEM ANEL DE SOLDA, BOLSA X BOLSA, 35 MM</t>
  </si>
  <si>
    <t>COTOVELO DE COBRE 90 GRAUS SEM ANEL DE SOLDA, BOLSA X BOLSA, 42 MM</t>
  </si>
  <si>
    <t>COTOVELO DE COBRE 90 GRAUS SEM ANEL DE SOLDA, BOLSA X BOLSA, 54 MM</t>
  </si>
  <si>
    <t>COTOVELO DE COBRE 90 GRAUS SEM ANEL DE SOLDA, BOLSA X BOLSA, 66 MM</t>
  </si>
  <si>
    <t>COTOVELO DE COBRE 90 GRAUS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</si>
  <si>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</si>
  <si>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</si>
  <si>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</si>
  <si>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</si>
  <si>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</si>
  <si>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</si>
  <si>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</si>
  <si>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</si>
  <si>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COTOVELO/JOELHO 90 GRAUS, EM POLIPROPILENO, PN 16, PARA TUBOS PEAD, 20 X 20 MM - LIGACAO PREDIAL DE AGUA</t>
  </si>
  <si>
    <t>COTOVELO/JOELHO 90 GRAUS, EM POLIPROPILENO, PN 16, PARA TUBOS PEAD, 32 X 32 MM - LIGACAO PREDIAL DE AGUA</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</si>
  <si>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</si>
  <si>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</si>
  <si>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</si>
  <si>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CREMONA RETANGULAR INJETADA LISA COM CHAVE, COM CASTANHA / ALCA, EM LATAO, COM ACABAMENTO CROMADO, DE SOBREPOR / EMBUTIR</t>
  </si>
  <si>
    <t>CREMONA RETANGULAR INJETADA LISA, COM CASTANHA / ALCA, EM LATAO, COM ACABAMENTO CROMADO, DE SOBREPOR / EMBUTIR</t>
  </si>
  <si>
    <t>CRUZETA DE CONCRETO LEVE, COMP. 2000 MM SECAO, 90 X 90 MM</t>
  </si>
  <si>
    <t>CRUZETA DE FERRO GALVANIZADO, COM ROSCA BSP, DE 1 1/2"</t>
  </si>
  <si>
    <t>CRUZETA DE FERRO GALVANIZADO, COM ROSCA BSP, DE 1 1/4"</t>
  </si>
  <si>
    <t>CRUZETA DE FERRO GALVANIZADO, COM ROSCA BSP, DE 1"</t>
  </si>
  <si>
    <t>CRUZETA DE FERRO GALVANIZADO, COM ROSCA BSP, DE 1/2"</t>
  </si>
  <si>
    <t>CRUZETA DE FERRO GALVANIZADO, COM ROSCA BSP, DE 2 1/2"</t>
  </si>
  <si>
    <t>CRUZETA DE FERRO GALVANIZADO, COM ROSCA BSP, DE 2"</t>
  </si>
  <si>
    <t>CRUZETA DE FERRO GALVANIZADO, COM ROSCA BSP, DE 3"</t>
  </si>
  <si>
    <t>CRUZETA DE FERRO GALVANIZADO, COM ROSCA BSP, DE 3/4"</t>
  </si>
  <si>
    <t>CRUZETA DE MADEIRA TRATADA, *90 X 115 X 2400* MM, EM EUCALIPTO OU EQUIVALENTE DA REGIAO</t>
  </si>
  <si>
    <t>CUBA ACO INOX (AISI 304) DE EMBUTIR COM VALVULA 3 1/2 ", DE *40 X 34 X 12* CM</t>
  </si>
  <si>
    <t>CUBA ACO INOX (AISI 304) DE EMBUTIR COM VALVULA 3 1/2 ", DE *46 X 30 X 12* CM</t>
  </si>
  <si>
    <t>CUBA ACO INOX (AISI 304) DE EMBUTIR COM VALVULA DE 3 1/2 ", DE *56 X 33 X 12* CM</t>
  </si>
  <si>
    <t>CUMEEIRA ARTICULADA (ABA INFERIOR) PARA TELHA ONDULADA DE FIBROCIMENTO E = 4 MM, ABA *330* MM, COMPRIMENTO 500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</si>
  <si>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</si>
  <si>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</si>
  <si>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</si>
  <si>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t>
  </si>
  <si>
    <t>CUMEEIRA SHED PARA TELHA ONDULADA DE FIBROCIMENTO, E = 6 MM, ABA 280 MM, COMPRIMENTO 1100 MM (SEM AMIANTO)</t>
  </si>
  <si>
    <t>CUMEEIRA UNIVERSAL PARA TELHA ONDULADA DE FIBROCIMENTO, E = 6 MM, ABA 210 MM, COMPRIMENTO 1100 MM (SEM AMIANTO)</t>
  </si>
  <si>
    <t>CURVA 135 GRAUS PARA ELETRODUTO, EM ACO GALVANIZADO ELETROLITICO, COM ROSCA, DIAMETRO DE 100 MM (4")</t>
  </si>
  <si>
    <t>CURVA 135 GRAUS PARA ELETRODUTO, EM ACO GALVANIZADO ELETROLITICO, COM ROSCA, DIAMETRO DE 15 MM (1/2"), ESPESSURA DE 1,50 MM</t>
  </si>
  <si>
    <t>CURVA 135 GRAUS PARA ELETRODUTO, EM ACO GALVANIZADO ELETROLITICO, COM ROSCA, DIAMETRO DE 20 MM (3/4"), ESPESSURA DE 1,50 MM</t>
  </si>
  <si>
    <t>CURVA 135 GRAUS PARA ELETRODUTO, EM ACO GALVANIZADO ELETROLITICO, COM ROSCA, DIAMETRO DE 25 MM (1"), ESPESSURA DE 1,50 MM</t>
  </si>
  <si>
    <t>CURVA 135 GRAUS PARA ELETRODUTO, EM ACO GALVANIZADO ELETROLITICO, COM ROSCA, DIAMETRO DE 32 MM (1 1/4"), ESPESSURA DE 1,50 MM</t>
  </si>
  <si>
    <t>CURVA 135 GRAUS PARA ELETRODUTO, EM ACO GALVANIZADO ELETROLITICO, COM ROSCA, DIAMETRO DE 40 MM (1 1/2"), ESPESSURA DE 1,50 MM</t>
  </si>
  <si>
    <t>CURVA 135 GRAUS PARA ELETRODUTO, EM ACO GALVANIZADO ELETROLITICO, COM ROSCA, DIAMETRO DE 50 MM (2")</t>
  </si>
  <si>
    <t>CURVA 135 GRAUS PARA ELETRODUTO, EM ACO GALVANIZADO ELETROLITICO, COM ROSCA, DIAMETRO DE 65 MM (2 1/2")</t>
  </si>
  <si>
    <t>CURVA 135 GRAUS PARA ELETRODUTO, EM ACO GALVANIZADO ELETROLITICO, COM ROSCA, DIAMETRO DE 80 MM (3")</t>
  </si>
  <si>
    <t>CURVA 135 GRAUS, DE PVC RIGIDO ROSCAVEL, DE 1", PARA ELETRODUTO</t>
  </si>
  <si>
    <t>CURVA 135 GRAUS, DE PVC RIGIDO ROSCAVEL, DE 3/4", PARA ELETRODUTO</t>
  </si>
  <si>
    <t>CURVA 180 GRAUS, DE PVC RIGIDO ROSCAVEL, DE 1 1/2", PARA ELETRODUTO</t>
  </si>
  <si>
    <t>CURVA 180 GRAUS, DE PVC RIGIDO ROSCAVEL, DE 1 1/4", PARA ELETRODUTO</t>
  </si>
  <si>
    <t>CURVA 180 GRAUS, DE PVC RIGIDO ROSCAVEL, DE 1", PARA ELETRODUTO</t>
  </si>
  <si>
    <t>CURVA 180 GRAUS, DE PVC RIGIDO ROSCAVEL, DE 1/2", PARA ELETRODUTO</t>
  </si>
  <si>
    <t>CURVA 180 GRAUS, DE PVC RIGIDO ROSCAVEL, DE 2", PARA ELETRODUTO</t>
  </si>
  <si>
    <t>CURVA 180 GRAUS, DE PVC RIGIDO ROSCAVEL, DE 3/4", PARA ELETRODUTO</t>
  </si>
  <si>
    <t>CURVA 45 GRAUS DE COBRE SEM ANEL DE SOLDA, BOLSA X BOLSA, 15 MM</t>
  </si>
  <si>
    <t>CURVA 45 GRAUS DE COBRE SEM ANEL DE SOLDA, BOLSA X BOLSA, 22 MM</t>
  </si>
  <si>
    <t>CURVA 45 GRAUS DE COBRE SEM ANEL DE SOLDA, BOLSA X BOLSA, 28 MM</t>
  </si>
  <si>
    <t>CURVA 45 GRAUS DE COBRE SEM ANEL DE SOLDA, BOLSA X BOLSA, 35 MM</t>
  </si>
  <si>
    <t>CURVA 45 GRAUS DE COBRE SEM ANEL DE SOLDA, BOLSA X BOLSA, 42 MM</t>
  </si>
  <si>
    <t>CURVA 45 GRAUS DE COBRE SEM ANEL DE SOLDA, BOLSA X BOLSA, 54 MM</t>
  </si>
  <si>
    <t>CURVA 45 GRAUS DE COBRE SEM ANEL DE SOLDA, BOLSA X BOLSA, 66 MM</t>
  </si>
  <si>
    <t>CURVA 45 GRAUS DE FERRO GALVANIZADO, COM ROSCA BSP FEMEA, DE 1 1/2"</t>
  </si>
  <si>
    <t>CURVA 45 GRAUS DE FERRO GALVANIZADO, COM ROSCA BSP FEMEA, DE 1 1/4"</t>
  </si>
  <si>
    <t>CURVA 45 GRAUS DE FERRO GALVANIZADO, COM ROSCA BSP FEMEA, DE 1"</t>
  </si>
  <si>
    <t>CURVA 45 GRAUS DE FERRO GALVANIZADO, COM ROSCA BSP FEMEA, DE 1/2"</t>
  </si>
  <si>
    <t>CURVA 45 GRAUS DE FERRO GALVANIZADO, COM ROSCA BSP FEMEA, DE 2 1/2"</t>
  </si>
  <si>
    <t>CURVA 45 GRAUS DE FERRO GALVANIZADO, COM ROSCA BSP FEMEA, DE 2"</t>
  </si>
  <si>
    <t>CURVA 45 GRAUS DE FERRO GALVANIZADO, COM ROSCA BSP FEMEA, DE 3"</t>
  </si>
  <si>
    <t>CURVA 45 GRAUS DE FERRO GALVANIZADO, COM ROSCA BSP FEMEA, DE 3/4"</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</si>
  <si>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</si>
  <si>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</si>
  <si>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</si>
  <si>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t>
  </si>
  <si>
    <t>CURVA 45 GRAUS DE FERRO GALVANIZADO, COM ROSCA BSP MACHO/FEMEA, DE 1/2"</t>
  </si>
  <si>
    <t>CURVA 45 GRAUS DE FERRO GALVANIZADO, COM ROSCA BSP MACHO/FEMEA, DE 2 1/2"</t>
  </si>
  <si>
    <t>CURVA 45 GRAUS DE FERRO GALVANIZADO, COM ROSCA BSP MACHO/FEMEA, DE 2"</t>
  </si>
  <si>
    <t>CURVA 45 GRAUS DE FERRO GALVANIZADO, COM ROSCA BSP MACHO/FEMEA, DE 3"</t>
  </si>
  <si>
    <t>CURVA 45 GRAUS DE FERRO GALVANIZADO, COM ROSCA BSP MACHO/FEMEA, DE 3/4"</t>
  </si>
  <si>
    <t>CURVA 45 GRAUS EM ACO CARBONO, SOLDAVEL, PRESSAO 3.000 LBS, DN 1 1/2"</t>
  </si>
  <si>
    <t>CURVA 45 GRAUS EM ACO CARBONO, SOLDAVEL, PRESSAO 3.000 LBS, DN 1 1/4"</t>
  </si>
  <si>
    <t>CURVA 45 GRAUS EM ACO CARBONO, SOLDAVEL, PRESSAO 3.000 LBS, DN 1"</t>
  </si>
  <si>
    <t>CURVA 45 GRAUS EM ACO CARBONO, SOLDAVEL, PRESSAO 3.000 LBS, DN 1/2"</t>
  </si>
  <si>
    <t>CURVA 45 GRAUS EM ACO CARBONO, SOLDAVEL, PRESSAO 3.000 LBS, DN 2 1/2"</t>
  </si>
  <si>
    <t>CURVA 45 GRAUS EM ACO CARBONO, SOLDAVEL, PRESSAO 3.000 LBS, DN 2"</t>
  </si>
  <si>
    <t>CURVA 45 GRAUS EM ACO CARBONO, SOLDAVEL, PRESSAO 3.000 LBS, DN 3"</t>
  </si>
  <si>
    <t>CURVA 45 GRAUS EM ACO CARBONO, SOLDAVEL, PRESSAO 3.000 LBS, DN 3/4"</t>
  </si>
  <si>
    <t>CURVA 45 GRAUS PARA ELETRODUTO, EM ACO GALVANIZADO ELETROLITICO, COM ROSCA, DIAMETRO DE 20 MM (3/4"), ESPESSURA DE 1,50 MM</t>
  </si>
  <si>
    <t>CURVA 45 GRAUS PARA ELETRODUTO, EM ACO GALVANIZADO ELETROLITICO, COM ROSCA, DIAMETRO DE 25 MM (1"), ESPESSURA DE 1,50 MM</t>
  </si>
  <si>
    <t>CURVA 45 GRAUS PARA ELETRODUTO, EM ACO GALVANIZADO ELETROLITICO, COM ROSCA, DIAMETRO DE 40 MM (1 1/2"), ESPESSURA DE 1,50 MM</t>
  </si>
  <si>
    <t>CURVA 45 GRAUS RANHURADA EM FERRO FUNDIDO, DN 50 MM (2")</t>
  </si>
  <si>
    <t>CURVA 45 GRAUS RANHURADA EM FERRO FUNDIDO, DN 65 MM (2 1/2")</t>
  </si>
  <si>
    <t>CURVA 45 GRAUS RANHURADA EM FERRO FUNDIDO, DN 80 MM (3")</t>
  </si>
  <si>
    <t>CURVA 90 GRAUS DE BARRA CHATA EM ALUMINIO 3/4" X 1/4" X 300 MM</t>
  </si>
  <si>
    <t>CURVA 90 GRAUS DE FERRO GALVANIZADO, COM ROSCA BSP FEMEA, DE 1 1/2"</t>
  </si>
  <si>
    <t>CURVA 90 GRAUS DE FERRO GALVANIZADO, COM ROSCA BSP FEMEA, DE 1 1/4"</t>
  </si>
  <si>
    <t>CURVA 90 GRAUS DE FERRO GALVANIZADO, COM ROSCA BSP FEMEA, DE 1"</t>
  </si>
  <si>
    <t>CURVA 90 GRAUS DE FERRO GALVANIZADO, COM ROSCA BSP FEMEA, DE 1/2"</t>
  </si>
  <si>
    <t>CURVA 90 GRAUS DE FERRO GALVANIZADO, COM ROSCA BSP FEMEA, DE 2 1/2"</t>
  </si>
  <si>
    <t>CURVA 90 GRAUS DE FERRO GALVANIZADO, COM ROSCA BSP FEMEA, DE 2"</t>
  </si>
  <si>
    <t>CURVA 90 GRAUS DE FERRO GALVANIZADO, COM ROSCA BSP FEMEA, DE 3"</t>
  </si>
  <si>
    <t>CURVA 90 GRAUS DE FERRO GALVANIZADO, COM ROSCA BSP FEMEA, DE 3/4"</t>
  </si>
  <si>
    <t>CURVA 90 GRAUS DE FERRO GALVANIZADO, COM ROSCA BSP FEMEA, DE 4"</t>
  </si>
  <si>
    <t>CURVA 90 GRAUS DE FERRO GALVANIZADO, COM ROSCA BSP MACHO, DE 1 1/2"</t>
  </si>
  <si>
    <t>CURVA 90 GRAUS DE FERRO GALVANIZADO, COM ROSCA BSP MACHO, DE 1 1/4"</t>
  </si>
  <si>
    <t>CURVA 90 GRAUS DE FERRO GALVANIZADO, COM ROSCA BSP MACHO, DE 1"</t>
  </si>
  <si>
    <t>CURVA 90 GRAUS DE FERRO GALVANIZADO, COM ROSCA BSP MACHO, DE 1/2"</t>
  </si>
  <si>
    <t>CURVA 90 GRAUS DE FERRO GALVANIZADO, COM ROSCA BSP MACHO, DE 2 1/2"</t>
  </si>
  <si>
    <t>CURVA 90 GRAUS DE FERRO GALVANIZADO, COM ROSCA BSP MACHO, DE 2"</t>
  </si>
  <si>
    <t>CURVA 90 GRAUS DE FERRO GALVANIZADO, COM ROSCA BSP MACHO, DE 3"</t>
  </si>
  <si>
    <t>CURVA 90 GRAUS DE FERRO GALVANIZADO, COM ROSCA BSP MACHO, DE 3/4"</t>
  </si>
  <si>
    <t>CURVA 90 GRAUS DE FERRO GALVANIZADO, COM ROSCA BSP MACHO, DE 4"</t>
  </si>
  <si>
    <t>CURVA 90 GRAUS DE FERRO GALVANIZADO, COM ROSCA BSP MACHO, DE 6"</t>
  </si>
  <si>
    <t>CURVA 90 GRAUS DE FERRO GALVANIZADO, COM ROSCA BSP MACHO/FEMEA, DE 1 1/2"</t>
  </si>
  <si>
    <t>CURVA 90 GRAUS DE FERRO GALVANIZADO, COM ROSCA BSP MACHO/FEMEA, DE 1 1/4"</t>
  </si>
  <si>
    <t>CURVA 90 GRAUS DE FERRO GALVANIZADO, COM ROSCA BSP MACHO/FEMEA, DE 1"</t>
  </si>
  <si>
    <t>CURVA 90 GRAUS DE FERRO GALVANIZADO, COM ROSCA BSP MACHO/FEMEA, DE 1/2"</t>
  </si>
  <si>
    <t>CURVA 90 GRAUS DE FERRO GALVANIZADO, COM ROSCA BSP MACHO/FEMEA, DE 2 1/2"</t>
  </si>
  <si>
    <t>CURVA 90 GRAUS DE FERRO GALVANIZADO, COM ROSCA BSP MACHO/FEMEA, DE 2"</t>
  </si>
  <si>
    <t>CURVA 90 GRAUS DE FERRO GALVANIZADO, COM ROSCA BSP MACHO/FEMEA, DE 3"</t>
  </si>
  <si>
    <t>CURVA 90 GRAUS DE FERRO GALVANIZADO, COM ROSCA BSP MACHO/FEMEA, DE 3/4"</t>
  </si>
  <si>
    <t>CURVA 90 GRAUS DE FERRO GALVANIZADO, COM ROSCA BSP MACHO/FEMEA, DE 4"</t>
  </si>
  <si>
    <t>CURVA 90 GRAUS EM ACO CARBONO, RAIO CURTO, SOLDAVEL, PRESSAO 3.000 LBS, DN 1 1/2"</t>
  </si>
  <si>
    <t>CURVA 90 GRAUS EM ACO CARBONO, RAIO CURTO, SOLDAVEL, PRESSAO 3.000 LBS, DN 1 1/4"</t>
  </si>
  <si>
    <t>CURVA 90 GRAUS EM ACO CARBONO, RAIO CURTO, SOLDAVEL, PRESSAO 3.000 LBS, DN 1"</t>
  </si>
  <si>
    <t>CURVA 90 GRAUS EM ACO CARBONO, RAIO CURTO, SOLDAVEL, PRESSAO 3.000 LBS, DN 1/2"</t>
  </si>
  <si>
    <t>CURVA 90 GRAUS EM ACO CARBONO, RAIO CURTO, SOLDAVEL, PRESSAO 3.000 LBS, DN 2 1/2"</t>
  </si>
  <si>
    <t>CURVA 90 GRAUS EM ACO CARBONO, RAIO CURTO, SOLDAVEL, PRESSAO 3.000 LBS, DN 2"</t>
  </si>
  <si>
    <t>CURVA 90 GRAUS EM ACO CARBONO, RAIO CURTO, SOLDAVEL, PRESSAO 3.000 LBS, DN 3"</t>
  </si>
  <si>
    <t>CURVA 90 GRAUS EM ACO CARBONO, RAIO CURTO, SOLDAVEL, PRESSAO 3.000 LBS, DN 3/4"</t>
  </si>
  <si>
    <t>CURVA 90 GRAUS PARA ELETRODUTO, EM ACO GALVANIZADO ELETROLITICO, COM ROSCA, DIAMETRO DE 100 MM (4")</t>
  </si>
  <si>
    <t>CURVA 90 GRAUS PARA ELETRODUTO, EM ACO GALVANIZADO ELETROLITICO, COM ROSCA, DIAMETRO DE 15 MM (1/2"), ESPESSURA DE 1,50 MM</t>
  </si>
  <si>
    <t>CURVA 90 GRAUS PARA ELETRODUTO, EM ACO GALVANIZADO ELETROLITICO, COM ROSCA, DIAMETRO DE 20 MM (3/4"), ESPESSURA DE 1,50 MM</t>
  </si>
  <si>
    <t>CURVA 90 GRAUS PARA ELETRODUTO, EM ACO GALVANIZADO ELETROLITICO, COM ROSCA, DIAMETRO DE 25 MM (1"), ESPESSURA DE 1,50 MM</t>
  </si>
  <si>
    <t>CURVA 90 GRAUS PARA ELETRODUTO, EM ACO GALVANIZADO ELETROLITICO, COM ROSCA, DIAMETRO DE 32 MM (1 1/4"), ESPESSURA DE 1,50 MM</t>
  </si>
  <si>
    <t>CURVA 90 GRAUS PARA ELETRODUTO, EM ACO GALVANIZADO ELETROLITICO, COM ROSCA, DIAMETRO DE 40 MM (1 1/2"), ESPESSURA DE 1,50 MM</t>
  </si>
  <si>
    <t>CURVA 90 GRAUS PARA ELETRODUTO, EM ACO GALVANIZADO ELETROLITICO, COM ROSCA, DIAMETRO DE 50 MM (2")</t>
  </si>
  <si>
    <t>CURVA 90 GRAUS PARA ELETRODUTO, EM ACO GALVANIZADO ELETROLITICO, COM ROSCA, DIAMETRO DE 65 MM (2 1/2")</t>
  </si>
  <si>
    <t>CURVA 90 GRAUS PARA ELETRODUTO, EM ACO GALVANIZADO ELETROLITICO, COM ROSCA, DIAMETRO DE 80 MM (3")</t>
  </si>
  <si>
    <t>CURVA 90 GRAUS RANHURADA EM FERRO FUNDIDO, DN 50 MM (2")</t>
  </si>
  <si>
    <t>CURVA 90 GRAUS RANHURADA EM FERRO FUNDIDO, DN 65 MM (2 1/2")</t>
  </si>
  <si>
    <t>CURVA 90 GRAUS RANHURADA EM FERRO FUNDIDO, DN 80 MM (3")</t>
  </si>
  <si>
    <t>CURVA 90 GRAUS, CURTA, DE PVC RIGIDO ROSCAVEL, DE 1", PARA ELETRODUTO</t>
  </si>
  <si>
    <t>CURVA 90 GRAUS, CURTA, DE PVC RIGIDO ROSCAVEL, DE 1/2",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</si>
  <si>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</si>
  <si>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</si>
  <si>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</si>
  <si>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 PARA ELETRODUTO</t>
  </si>
  <si>
    <t>CURVA 90 GRAUS, LONGA, DE PVC RIGIDO ROSCAVEL, DE 1/2", PARA ELETRODUTO</t>
  </si>
  <si>
    <t>CURVA 90 GRAUS, LONGA, DE PVC RIGIDO ROSCAVEL, DE 2 1/2", PARA ELETRODUTO</t>
  </si>
  <si>
    <t>CURVA 90 GRAUS, LONGA, DE PVC RIGIDO ROSCAVEL, DE 2", PARA ELETRODUTO</t>
  </si>
  <si>
    <t>CURVA 90 GRAUS, LONGA, DE PVC RIGIDO ROSCAVEL, DE 3", PARA ELETRODUTO</t>
  </si>
  <si>
    <t>CURVA 90 GRAUS, LONGA, DE PVC RIGIDO ROSCAVEL, DE 3/4", PARA ELETRODUTO</t>
  </si>
  <si>
    <t>CURVA 90 GRAUS, LONGA, DE PVC RIGIDO ROSCAVEL, DE 4", PARA ELETRODUTO</t>
  </si>
  <si>
    <t>CURVA CPVC, 90 GRAUS, SOLDAVEL, 15 MM, PARA AGUA QUENTE</t>
  </si>
  <si>
    <t>CURVA CPVC, 90 GRAUS, SOLDAVEL, 22 MM, PARA AGUA QUENTE</t>
  </si>
  <si>
    <t>CURVA CPVC, 90 GRAUS, SOLDAVEL, 28 MM, PARA AGUA QUENTE</t>
  </si>
  <si>
    <t>CURVA DE PVC 45 GRAUS, SOLDAVEL, 20 MM, COR MARROM, PARA AGUA FRIA PREDIAL</t>
  </si>
  <si>
    <t>CURVA DE PVC 45 GRAUS, SOLDAVEL, 25 MM, COR MARROM, PARA AGUA FRIA PREDIAL</t>
  </si>
  <si>
    <t>CURVA DE PVC 45 GRAUS, SOLDAVEL, 32 MM, COR MARROM, PARA AGUA FRIA PREDIAL</t>
  </si>
  <si>
    <t>CURVA DE PVC 45 GRAUS, SOLDAVEL, 40 MM, COR MARROM, PARA AGUA FRIA PREDIAL</t>
  </si>
  <si>
    <t>CURVA DE PVC 45 GRAUS, SOLDAVEL, 50 MM, COR MARROM, PARA AGUA FRIA PREDIAL</t>
  </si>
  <si>
    <t>CURVA DE PVC 45 GRAUS, SOLDAVEL, 60 MM, COR MARROM, PARA AGUA FRIA PREDIAL</t>
  </si>
  <si>
    <t>CURVA DE PVC 45 GRAUS, SOLDAVEL, 75 MM, COR MARROM, PARA AGUA FRIA PREDIAL</t>
  </si>
  <si>
    <t>CURVA DE PVC 45 GRAUS, SOLDAVEL, 85 MM, COR MARROM, PARA AGUA FRIA PREDIAL</t>
  </si>
  <si>
    <t>CURVA DE PVC 90 GRAUS, SOLDAVEL, 110 MM, COR MARROM, PARA AGUA FRIA PREDIAL</t>
  </si>
  <si>
    <t>CURVA DE PVC 90 GRAUS, SOLDAVEL, 20 MM, COR MARROM, PARA AGUA FRIA PREDIAL</t>
  </si>
  <si>
    <t>CURVA DE PVC 90 GRAUS, SOLDAVEL, 25 MM, COR MARROM, PARA AGUA FRIA PREDIAL</t>
  </si>
  <si>
    <t>CURVA DE PVC 90 GRAUS, SOLDAVEL, 32 MM, COR MARROM, PARA AGUA FRIA PREDIAL</t>
  </si>
  <si>
    <t>CURVA DE PVC 90 GRAUS, SOLDAVEL, 40 MM, COR MARROM, PARA AGUA FRIA PREDIAL</t>
  </si>
  <si>
    <t>CURVA DE PVC 90 GRAUS, SOLDAVEL, 50 MM, COR MARROM, PARA AGUA FRIA PREDIAL</t>
  </si>
  <si>
    <t>CURVA DE PVC 90 GRAUS, SOLDAVEL, 60 MM, COR MARROM, PARA AGUA FRIA PREDIAL</t>
  </si>
  <si>
    <t>CURVA DE PVC 90 GRAUS, SOLDAVEL, 75 MM, COR MARROM, PARA AGUA FRIA PREDIAL</t>
  </si>
  <si>
    <t>CURVA DE PVC 90 GRAUS, SOLDAVEL, 85 MM, COR MARROM, PARA AGUA FRIA PREDIAL</t>
  </si>
  <si>
    <t>CURVA DE PVC, 90 GRAUS, SERIE R, DN 100 MM, PARA ESGOTO PREDIAL</t>
  </si>
  <si>
    <t>CURVA DE TRANSPOSICAO BRONZE/LATAO SEM ANEL DE SOLDA, BOLSA X BOLSA, 15 MM</t>
  </si>
  <si>
    <t>CURVA DE TRANSPOSICAO BRONZE/LATAO SEM ANEL DE SOLDA, BOLSA X BOLSA, 22 MM</t>
  </si>
  <si>
    <t>CURVA DE TRANSPOSICAO BRONZE/LATAO SEM ANEL DE SOLDA, BOLSA X BOLSA, 28 MM</t>
  </si>
  <si>
    <t>CURVA DE TRANSPOSICAO, CPVC, SOLDAVEL, 15 MM</t>
  </si>
  <si>
    <t>CURVA DE TRANSPOSICAO, CPVC, SOLDAVEL, 22 MM</t>
  </si>
  <si>
    <t>CURVA DE TRANSPOSICAO, PVC SOLDAVEL, 20 MM, COR MARROM, PARA AGUA FRIA PREDIAL</t>
  </si>
  <si>
    <t>CURVA DE TRANSPOSICAO, PVC, SOLDAVEL, 25 MM, COR MARROM, PARA AGUA FRIA PREDIAL</t>
  </si>
  <si>
    <t>CURVA DE TRANSPOSICAO, PVC, SOLDAVEL, 32 MM, COR MARROM, PARA AGUA FRIA PREDIAL</t>
  </si>
  <si>
    <t>CURVA LONGA PVC, PB, JE, 45 GRAUS, DN 100 MM, PARA REDE COLETORA ESGOTO</t>
  </si>
  <si>
    <t>CURVA LONGA PVC, PB, JE, 45 GRAUS, DN 150 MM, PARA REDE COLETORA ESGOTO</t>
  </si>
  <si>
    <t>CURVA LONGA PVC, PB, JE, 90 GRAUS, DN 100 MM, PARA REDE COLETORA ESGOTO</t>
  </si>
  <si>
    <t>CURVA LONGA PVC, PB, JE, 90 GRAUS, DN 150 MM, PARA REDE COLETORA ESGOTO</t>
  </si>
  <si>
    <t>CURVA PPR 90 GRAUS, F/F, DN 20 MM, PARA AGUA QUENTE PREDIAL</t>
  </si>
  <si>
    <t>CURVA PPR 90 GRAUS, F/F, DN 25 MM, PARA AGUA QUENTE PREDIAL</t>
  </si>
  <si>
    <t>CURVA PVC 90 GRAUS, ROSCAVEL, 1 1/4", COR BRANCA, AGUA FRIA PREDIAL</t>
  </si>
  <si>
    <t>CURVA PVC 90 GRAUS, ROSCAVEL, 1", COR BRANCA, AGUA FRIA PREDIAL</t>
  </si>
  <si>
    <t>CURVA PVC 90 GRAUS, ROSCAVEL, 1/2", COR BRANCA, AGUA FRIA PREDIAL</t>
  </si>
  <si>
    <t>CURVA PVC 90 GRAUS, ROSCAVEL, 3/4", COR BRANCA, AGUA FRIA PREDIAL</t>
  </si>
  <si>
    <t>CURVA PVC CURTA 90 GRAUS, DN 100 MM, PARA ESGOTO PREDIAL</t>
  </si>
  <si>
    <t>CURVA PVC CURTA 90 GRAUS, DN 40 MM, PARA ESGOTO PREDIAL</t>
  </si>
  <si>
    <t>CURVA PVC CURTA 90 GRAUS, DN 50 MM, PARA ESGOTO PREDIAL</t>
  </si>
  <si>
    <t>CURVA PVC CURTA 90 GRAUS, DN 75 MM, PARA ESGOTO PREDIAL</t>
  </si>
  <si>
    <t>CURVA PVC LONGA 90 GRAUS, DN 100 MM, PARA ESGOTO PREDIAL</t>
  </si>
  <si>
    <t>CURVA PVC LONGA 90 GRAUS, DN 40 MM, PARA ESGOTO PREDIAL</t>
  </si>
  <si>
    <t>CURVA PVC LONGA 90 GRAUS, DN 50 MM, PARA ESGOTO PREDIAL</t>
  </si>
  <si>
    <t>CURVA PVC LONGA 90 GRAUS, DN 75 MM, PARA ESGOTO PREDIAL</t>
  </si>
  <si>
    <t>CURVA PVC PBA, JE, PB, 45 GRAUS, DN 100 / DE 110 MM, PARA REDE DE AGUA</t>
  </si>
  <si>
    <t>CURVA PVC PBA, JE, PB, 45 GRAUS, DN 50 / DE 60 MM, PARA REDE DE AGUA</t>
  </si>
  <si>
    <t>CURVA PVC PBA, JE, PB, 45 GRAUS, DN 75 / DE 85 MM, PARA REDE DE AGUA</t>
  </si>
  <si>
    <t>CURVA PVC PBA, JE, PB, 90 GRAUS, DN 100 / DE 110 MM, PARA REDE DE AGUA</t>
  </si>
  <si>
    <t>CURVA PVC PBA, JE, PB, 90 GRAUS, DN 50 / DE 60 MM, PARA REDE DE AGUA</t>
  </si>
  <si>
    <t>CURVA PVC PBA, JE, PB, 90 GRAUS, DN 75 / DE 85 MM, PARA REDE DE AGUA</t>
  </si>
  <si>
    <t>CURVA PVC, BB, JE, 45 GRAUS, DN 250 MM, PARA TUBO CORRUGADO E/OU LISO, REDE COLETORA ESGOTO</t>
  </si>
  <si>
    <t>CURVA PVC, BB, JE, 90 GRAUS, DN 200 MM, PARA TUBO CORRUGADO E/OU LISO, REDE COLETORA ESGOTO</t>
  </si>
  <si>
    <t>CURVA PVC, BB, JE, 90 GRAUS, DN 250 MM, PARA TUBO CORRUGADO E/OU LISO, REDE COLETORA ESGOTO</t>
  </si>
  <si>
    <t>CURVA PVC, SERIE R, 87.30 GRAUS, CURTA, PARA PE-DE-COLUNA, DN 100 MM, PARA ESGOTO PREDIAL</t>
  </si>
  <si>
    <t>CURVA PVC, SERIE R, 87.30 GRAUS, CURTA, PARA PE-DE-COLUNA, DN 150 MM, PARA ESGOTO PREDIAL</t>
  </si>
  <si>
    <t>CURVA PVC, SERIE R, 87.30 GRAUS, CURTA, PARA PE-DE-COLUNA, DN 75 MM, PARA ESGOTO PREDIAL</t>
  </si>
  <si>
    <t>DENTE PARA  FRESADORA</t>
  </si>
  <si>
    <t>DESEMPENADEIRA DE ACO DENTADA 12 X *25* CM, DENTES 8 X 8 MM, CABO FECHADO DE MADEIRA</t>
  </si>
  <si>
    <t>DESEMPENADEIRA DE ACO LISA 12 X *25* CM COM CABO FECHADO DE MADEIRA</t>
  </si>
  <si>
    <t>DESEMPENADEIRA PLASTICA LISA *14 X 27* CM</t>
  </si>
  <si>
    <t>DESENHISTA PROJETISTA (HORISTA)</t>
  </si>
  <si>
    <t>DESENHISTA PROJETISTA (MENSALISTA)</t>
  </si>
  <si>
    <t>DESINFETANTE PRONTO USO</t>
  </si>
  <si>
    <t>DESMOLDANTE PARA CONCRETO ESTAMPADO</t>
  </si>
  <si>
    <t>DESMOLDANTE PARA FORMAS METALICAS A BASE DE OLEO VEGETAL</t>
  </si>
  <si>
    <t>DESMOLDANTE PROTETOR PARA FORMAS DE MADEIRA, DE BASE OLEOSA EMULSIONADA EM AGUA</t>
  </si>
  <si>
    <t>DETERGENTE NEUTRO USO GERAL, CONCENTRADO</t>
  </si>
  <si>
    <t>DILUENTE AGUARRAS</t>
  </si>
  <si>
    <t>DILUENTE EPOXI</t>
  </si>
  <si>
    <t>DISCO DE BORRACHA PARA LIXADEIRA RIGIDO 7" COM ARRUELA CENTRAL</t>
  </si>
  <si>
    <t>DISCO DE CORTE DIAMANTADO SEGMENTADO DIAMETRO DE 180 MM PARA ESMERILHADEIRA 7"</t>
  </si>
  <si>
    <t>DISCO DE CORTE DIAMANTADO SEGMENTADO PARA CONCRETO/ASFALTO, DIAMETRO DE *350* MM, FURO DE 25,40 MM</t>
  </si>
  <si>
    <t>DISCO DE CORTE DIAMANTADO SEGMENTADO, DIAMETRO DE *110* MM, FURO DE 20 MM</t>
  </si>
  <si>
    <t>DISCO DE CORTE PARA METAL COM DUAS TELAS 12 X 1/8 X 3/4" (300 X 3,2 X 19,05 MM)</t>
  </si>
  <si>
    <t>DISCO DE DESBASTE PARA METAL FERROSO EM GERAL, COM TRES TELAS, 9 X 1/4 X 7/8" (228,6 X 6,4 X 22,2 MM)</t>
  </si>
  <si>
    <t>DISCO DE LIXA PARA METAL, DIAMETRO = 180 MM, GRAO  120</t>
  </si>
  <si>
    <t>DISJUNTOR TERMOMAGNETICO AJUSTAVEL, TRIPOLAR DE 100 ATE 250A, CAPACIDADE DE INTERRUPCAO DE 35KA</t>
  </si>
  <si>
    <t>DISJUNTOR TERMOMAGNETICO AJUSTAVEL, TRIPOLAR DE 300 ATE 400A, CAPACIDADE DE INTERRUPCAO DE 35KA</t>
  </si>
  <si>
    <t>DISJUNTOR TERMOMAGNETICO AJUSTAVEL, TRIPOLAR DE 450 ATE 600A, CAPACIDADE DE INTERRUPCAO DE 35KA</t>
  </si>
  <si>
    <t>DISJUNTOR TERMOMAGNETICO PARA TRILHO DIN (IEC), BIPOLAR, 40 - 50 A</t>
  </si>
  <si>
    <t>DISJUNTOR TERMOMAGNETICO PARA TRILHO DIN (IEC), BIPOLAR, 6 - 32 A</t>
  </si>
  <si>
    <t>DISJUNTOR TERMOMAGNETICO PARA TRILHO DIN (IEC), BIPOLAR, 63 A</t>
  </si>
  <si>
    <t>DISJUNTOR TERMOMAGNETICO PARA TRILHO DIN (IEC), MONOPOLAR, 40 - 50 A</t>
  </si>
  <si>
    <t>DISJUNTOR TERMOMAGNETICO PARA TRILHO DIN (IEC), MONOPOLAR, 6 - 32 A</t>
  </si>
  <si>
    <t>DISJUNTOR TERMOMAGNETICO PARA TRILHO DIN (IEC), MONOPOLAR, 63 A</t>
  </si>
  <si>
    <t>DISJUNTOR TERMOMAGNETICO PARA TRILHO DIN (IEC), TRIPOLAR, 10 - 50 A</t>
  </si>
  <si>
    <t>DISJUNTOR TERMOMAGNETICO PARA TRILHO DIN (IEC), TRIPOLAR, 63 A</t>
  </si>
  <si>
    <t>DISJUNTOR TERMOMAGNETICO TRIPOLAR 125 A / 425 V / ICC - 25 KA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</si>
  <si>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</si>
  <si>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</si>
  <si>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</si>
  <si>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</si>
  <si>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</si>
  <si>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 X 400 A / 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</si>
  <si>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</si>
  <si>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</si>
  <si>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</si>
  <si>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</si>
  <si>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NEMA, BIPOLAR 10 ATE 50 A, TENSAO MAXIMA 415 V</t>
  </si>
  <si>
    <t>DISJUNTOR TIPO NEMA, BIPOLAR 60 ATE 100A, TENSAO MAXIMA 415 V</t>
  </si>
  <si>
    <t>DISJUNTOR TIPO NEMA, MONOPOLAR 10 ATE 30A, TENSAO MAXIMA DE 240 V</t>
  </si>
  <si>
    <t>DISJUNTOR TIPO NEMA, MONOPOLAR 35 ATE 50 A, TENSAO MAXIMA DE 240 V</t>
  </si>
  <si>
    <t>DISJUNTOR TIPO NEMA, MONOPOLAR DE 60 ATE 70A,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</si>
  <si>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</si>
  <si>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</si>
  <si>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</si>
  <si>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</si>
  <si>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</si>
  <si>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</si>
  <si>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</si>
  <si>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</si>
  <si>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</si>
  <si>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</si>
  <si>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</si>
  <si>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</si>
  <si>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</si>
  <si>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</si>
  <si>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</si>
  <si>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</si>
  <si>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</si>
  <si>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</si>
  <si>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</si>
  <si>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</si>
  <si>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</si>
  <si>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</si>
  <si>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</si>
  <si>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</si>
  <si>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</si>
  <si>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</si>
  <si>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</si>
  <si>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</si>
  <si>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</si>
  <si>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</si>
  <si>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</si>
  <si>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</si>
  <si>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</si>
  <si>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</si>
  <si>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</si>
  <si>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</si>
  <si>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</si>
  <si>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</si>
  <si>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</si>
  <si>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 PARA INST. AGUA QUENTE/FRIA</t>
  </si>
  <si>
    <t>DISTRIBUIDOR METALICO, COM ROSCA, 2 SAIDAS, DN 3/4" X 1/2", PARA CONEXAO COM ANEL DESLIZANTE EM TUBO PEX PARA INST. AGUA QUENTE/FRIA</t>
  </si>
  <si>
    <t>DISTRIBUIDOR METALICO, COM ROSCA, 3 SAIDAS, DN 1" X 1/2", PARA CONEXAO COM ANEL DESLIZANTE EM TUBO PEX PARA INST. AGUA QUENTE/FRIA</t>
  </si>
  <si>
    <t>DISTRIBUIDOR METALICO, COM ROSCA, 3 SAIDAS, DN 3/4" X 1/2", PARA CONEXAO COM ANEL DESLIZANTE EM TUBO PEX PARA INST. AGUA QUENTE/FRIA</t>
  </si>
  <si>
    <t>DISTRIBUIDOR, PLASTICO, 2 SAIDAS, DN 32 X 16 MM, PARA CONEXAO COM CRIMPAGEM, EM TUBO PEX PARA INST. AGUA QUENTE/FRIA</t>
  </si>
  <si>
    <t>DISTRIBUIDOR, PLASTICO, 2 SAIDAS, DN 32 X 25 MM, PARA CONEXAO COM CRIMPAGEM, EM TUBO PEX PARA INST. AGUA QUENTE/FRIA</t>
  </si>
  <si>
    <t>DISTRIBUIDOR, PLASTICO, 3 SAIDAS, DN 32 X 16 MM, PARA CONEXAO COM CRIMPAGEM, EM TUBO PEX PARA INST. AGUA QUENTE/FRIA</t>
  </si>
  <si>
    <t>DISTRIBUIDOR, PLASTICO, 3 SAIDAS, DN 32 X 25 MM, PARA CONEXAO COM CRIMPAGEM, EM TUBO PEX PARA INST. AGUA QUENTE/FRIA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</si>
  <si>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</si>
  <si>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</si>
  <si>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</si>
  <si>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</si>
  <si>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</si>
  <si>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</si>
  <si>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</si>
  <si>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</si>
  <si>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X 2 1/2 ", E= 1,9 A 2 MM, COM ANEL, CROMADO, TAMPA BOLA, COM PARAFUSOS</t>
  </si>
  <si>
    <t>DOBRADICA TIPO VAI-E-VEM EM ACO/FERRO, TAMANHO 3", GALVANIZADO, COM PARAFUSOS</t>
  </si>
  <si>
    <t>DOMOS / CLARABOIA INDIVIDUAL, EM ACRILICO BRANCO/LEITOSO, *95 X 95* CM, INCLUI ACESSORIOS DE FIXACAO, SEM INSTALACAO</t>
  </si>
  <si>
    <t>DOSADOR DE AREIA, CAPACIDADE DE *26* LITROS</t>
  </si>
  <si>
    <t>DUCHA / CHUVEIRO METALICO, DE PAREDE, ARTICULAVEL, COM BRACO/CANO, SEM DESVIADOR</t>
  </si>
  <si>
    <t>DUCHA / CHUVEIRO METALICO, DE PAREDE, ARTICULAVEL, COM DESVIADOR E DUCHA MANUAL</t>
  </si>
  <si>
    <t>DUCHA / CHUVEIRO PLASTICO SIMPLES, 5", BRANCO, PARA ACOPLAR EM HASTE 1/2", AGUA FRIA</t>
  </si>
  <si>
    <t>DUCHA HIGIENICA PLASTICA COM REGISTRO METALICO 1/2"</t>
  </si>
  <si>
    <t>DUMPER COM CAPACIDADE DE CARGA DE 1700 KG, PARTIDA ELETRICA, MOTOR DIESEL COM POTENCIA DE 16 CV</t>
  </si>
  <si>
    <t>ELEMENTO VAZADO CERAMICO DIAGONAL (TIPO FLOR/QUADRADO/XIS) DE *7 X 18 X 25* CM (L X A X C)</t>
  </si>
  <si>
    <t>ELEMENTO VAZADO CERAMICO QUADRADO (TIPO RETO OU REDONDO) DE *7 A 9 X 20 X 20* CM (L X A X C)</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</si>
  <si>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</si>
  <si>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</si>
  <si>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</si>
  <si>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</si>
  <si>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</si>
  <si>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</si>
  <si>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</si>
  <si>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</si>
  <si>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</si>
  <si>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</si>
  <si>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</si>
  <si>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 (HORISTA)</t>
  </si>
  <si>
    <t>ELETRICISTA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</si>
  <si>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</si>
  <si>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</si>
  <si>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</si>
  <si>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</si>
  <si>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</si>
  <si>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</si>
  <si>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</si>
  <si>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</si>
  <si>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</si>
  <si>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</si>
  <si>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</si>
  <si>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</si>
  <si>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</si>
  <si>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</si>
  <si>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</si>
  <si>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</si>
  <si>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</si>
  <si>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</si>
  <si>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</si>
  <si>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EM ACO GALVANIZADO ELETROLITICO, LEVE, DIAMETRO 3/4", PAREDE DE 0,90 MM</t>
  </si>
  <si>
    <t>ELETRODUTO FLEXIVEL PLANO EM PEAD, COR PRETA E LARANJA, DIAMETRO 25 MM</t>
  </si>
  <si>
    <t>ELETRODUTO FLEXIVEL PLANO EM PEAD, COR PRETA E LARANJA, DIAMETRO 32 MM</t>
  </si>
  <si>
    <t>ELETRODUTO FLEXIVEL PLANO EM PEAD, COR PRETA E LARANJA, DIAMETRO 40 MM</t>
  </si>
  <si>
    <t>ELETRODUTO FLEXIVEL, EM FITA DE ACO GALVANIZADO, REVESTIDO COM PVC PRETO, DIAMETRO EXTERNO DE 15 MM, DN = 3/8", TIPO SEALTUBO</t>
  </si>
  <si>
    <t>ELETRODUTO FLEXIVEL, EM FITA DE ACO GALVANIZADO, REVESTIDO COM PVC PRETO, DIAMETRO EXTERNO DE 25 MM, DN = 3/4", TIPO SEALTUBO</t>
  </si>
  <si>
    <t>ELETRODUTO FLEXIVEL, EM FITA DE ACO GALVANIZADO, REVESTIDO COM PVC PRETO, DIAMETRO EXTERNO DE 32 MM, DN = 1", TIPO SEALTUBO</t>
  </si>
  <si>
    <t>ELETRODUTO FLEXIVEL, EM FITA DE ACO GALVANIZADO, REVESTIDO COM PVC PRETO, DIAMETRO EXTERNO DE 40 MM, DN = 1 1/4", TIPO SEALTUBO</t>
  </si>
  <si>
    <t>ELETRODUTO FLEXIVEL, EM FITA DE ACO GALVANIZADO, REVESTIDO COM PVC PRETO, DIAMETRO EXTERNO DE 50 MM, DN = 1 1/2", TIPO SEALTUBO</t>
  </si>
  <si>
    <t>ELETRODUTO FLEXIVEL, EM FITA DE ACO GALVANIZADO, REVESTIDO COM PVC PRETO, DIAMETRO EXTERNO DE 60 MM, DN = 2", TIPO SEALTUBO</t>
  </si>
  <si>
    <t>ELETRODUTO FLEXIVEL, EM FITA DE ACO GALVANIZADO, REVESTIDO COM PVC PRETO, DIAMETRO EXTERNO DE 75 MM, DN = 2 1/2", TIPO SEALTUBO</t>
  </si>
  <si>
    <t>ELETRODUTO FLEXIVEL, EM FITA DE ACO GALVANIZADO, SEM REVESTIMENTO, DIAMETRO NOMINAL 1 1/2"</t>
  </si>
  <si>
    <t>ELETRODUTO FLEXIVEL, EM FITA DE ACO GALVANIZADO, SEM REVESTIMENTO, DIAMETRO NOMINAL 1 1/4"</t>
  </si>
  <si>
    <t>ELETRODUTO FLEXIVEL, EM FITA DE ACO GALVANIZADO, SEM REVESTIMENTO, DIAMETRO NOMINAL 1"</t>
  </si>
  <si>
    <t>ELETRODUTO FLEXIVEL, EM FITA DE ACO GALVANIZADO, SEM REVESTIMENTO, DIAMETRO NOMINAL 1/2"</t>
  </si>
  <si>
    <t>ELETRODUTO FLEXIVEL, EM FITA DE ACO GALVANIZADO, SEM REVESTIMENTO, DIAMETRO NOMINAL 2 1/2"</t>
  </si>
  <si>
    <t>ELETRODUTO FLEXIVEL, EM FITA DE ACO GALVANIZADO, SEM REVESTIMENTO, DIAMETRO NOMINAL 2"</t>
  </si>
  <si>
    <t>ELETRODUTO FLEXIVEL, EM FITA DE ACO GALVANIZADO, SEM REVESTIMENTO, DIAMETRO NOMINAL 3"</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</si>
  <si>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</si>
  <si>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</si>
  <si>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</si>
  <si>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</si>
  <si>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</si>
  <si>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</si>
  <si>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</si>
  <si>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 PARA INSTALACOES APARENTES (NBR 5410)</t>
  </si>
  <si>
    <t>ELETRODUTO/CONDULETE DE PVC RIGIDO, LISO, COR CINZA, DE 1/2", PARA INSTALACOES APARENTES (NBR 5410)</t>
  </si>
  <si>
    <t>ELETRODUTO/CONDULETE DE PVC RIGIDO, LISO, COR CINZA, DE 3/4", PARA INSTALACOES APARENTES (NBR 5410)</t>
  </si>
  <si>
    <t>ELETRODUTO/DUTO PEAD FLEXIVEL PAREDE SIMPLES, CORRUGACAO HELICOIDAL, COR PRETA, SEM ROSCA, DE 1 1/2", CRC 680 N, PARA CABEAMENTO SUBTERRANEO (NBR 15715)</t>
  </si>
  <si>
    <t>ELETRODUTO/DUTO PEAD FLEXIVEL PAREDE SIMPLES, CORRUGACAO HELICOIDAL, COR PRETA, SEM ROSCA, DE 1 1/4", CRC 680 N, PARA CABEAMENTO SUBTERRANEO (NBR 15715)</t>
  </si>
  <si>
    <t>ELETRODUTO/DUTO PEAD FLEXIVEL PAREDE SIMPLES, CORRUGACAO HELICOIDAL, COR PRETA, SEM ROSCA, DE 2", CRC 680 N, PARA CABEAMENTO SUBTERRANEO (NBR 15715)</t>
  </si>
  <si>
    <t>ELETRODUTO/DUTO PEAD FLEXIVEL PAREDE SIMPLES, CORRUGACAO HELICOIDAL, COR PRETA, SEM ROSCA, DE 3", CRC 680 N, PARA CABEAMENTO SUBTERRANEO (NBR 15715)</t>
  </si>
  <si>
    <t>ELETRODUTO/DUTO PEAD FLEXIVEL PAREDE SIMPLES, CORRUGACAO HELICOIDAL, COR PRETA, SEM ROSCA, DE 4", CRC 680 N, PARA CABEAMENTO SUBTERRANEO (NBR 15715)</t>
  </si>
  <si>
    <t>ELETROTECNICO (HORISTA)</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</si>
  <si>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</si>
  <si>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</si>
  <si>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</si>
  <si>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PLUVIAL PREDIAL</t>
  </si>
  <si>
    <t>EMULSAO ASFALTICA ANIONICA</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</si>
  <si>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</si>
  <si>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</si>
  <si>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</si>
  <si>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</si>
  <si>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</si>
  <si>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</si>
  <si>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 (HORISTA)</t>
  </si>
  <si>
    <t>ENCANADOR OU BOMBEIRO HIDRAULICO (MENSALISTA)</t>
  </si>
  <si>
    <t>ENCARREGADO GERAL DE OBRAS (HORISTA)</t>
  </si>
  <si>
    <t>ENCARREGADO GERAL DE OBRAS (MENSALISTA)</t>
  </si>
  <si>
    <t>ENDURECEDOR MINERAL DE BASE CIMENTICIA PARA PISO DE CONCRETO</t>
  </si>
  <si>
    <t>ENERGIA ELETRICA ATE 2000 KWH INDUSTRIAL, SEM DEMANDA</t>
  </si>
  <si>
    <t>ENERGIA ELETRICA COMERCIAL, BAIXA TENSAO, RELATIVA AO CONSUMO DE ATE 100 KWH, INCLUINDO ICMS, PIS/PASEP E COFINS</t>
  </si>
  <si>
    <t>ENGATE / RABICHO FLEXIVEL INOX 1/2" X 30 CM</t>
  </si>
  <si>
    <t>ENGATE / RABICHO FLEXIVEL INOX 1/2" X 40 CM</t>
  </si>
  <si>
    <t>ENGATE/RABICHO FLEXIVEL PLASTICO (PVC OU ABS) BRANCO 1/2" X 30 CM</t>
  </si>
  <si>
    <t>ENGATE/RABICHO FLEXIVEL PLASTICO (PVC OU ABS) BRANCO 1/2" X 40 CM</t>
  </si>
  <si>
    <t>ENGENHEIRO CIVIL DE OBRA JUNIOR (HORISTA)</t>
  </si>
  <si>
    <t>ENGENHEIRO CIVIL DE OBRA JUNIOR (MENSALISTA)</t>
  </si>
  <si>
    <t>ENGENHEIRO CIVIL DE OBRA PLENO (HORISTA)</t>
  </si>
  <si>
    <t>ENGENHEIRO CIVIL DE OBRA PLENO (MENSALISTA)</t>
  </si>
  <si>
    <t>ENGENHEIRO CIVIL DE OBRA SENIOR (HORISTA)</t>
  </si>
  <si>
    <t>ENGENHEIRO CIVIL DE OBRA SENIOR (MENSALISTA)</t>
  </si>
  <si>
    <t>ENXADA ESTREITA, EM ACO, *25 X 23* CM, COM CABO DE MADEIRA DE *150* CM</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</si>
  <si>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</si>
  <si>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</si>
  <si>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</si>
  <si>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</si>
  <si>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</si>
  <si>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</si>
  <si>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</si>
  <si>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</si>
  <si>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</si>
  <si>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</si>
  <si>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</si>
  <si>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</si>
  <si>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</si>
  <si>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</si>
  <si>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</si>
  <si>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</si>
  <si>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</si>
  <si>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</si>
  <si>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</si>
  <si>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</si>
  <si>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</si>
  <si>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</si>
  <si>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</si>
  <si>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</si>
  <si>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</si>
  <si>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 DEMARCACAO DE FAIXAS DE TRAFEGO A QUENTE, A SER MONTADO SOBRE CAMINHAO DE PBT MIN. DE 17 T, DIST. MIN. ENTRE EIXOS 5,2 M, CAPACIDADE PARA 1.000 KG DE MATERIAL TERMOPLASTICO (INCLUI MONTAGEM, NAO INCLUI CAMINHAO, NEM COMPRESSOR DE AR)</t>
  </si>
  <si>
    <t>EQUIPAMENTO PARA DEMARCACAO DE FAIXAS DE TRAFEGO A FRIO, A SER MONTADO SOBRE CAMINHAO DE PBT MINIMO DE 9 T E DISTANCIA MINIMA ENTRE EIXOS DE 4,3 M, CAPACIDADE PARA 800 L DE TINTA (INCLUI MONTAGEM, NAO INCLUI CAMINHAO)</t>
  </si>
  <si>
    <t>ESCADA DUPLA DE ABRIR EM ALUMINIO, COM SAPATAS DE BORRACHA, *2,30* X *0,57* M (ALTURA UTIL X LARGURA MINIMA), MODELO PINTOR, 8 DEGRAUS, CAPACIDADE *100* KG</t>
  </si>
  <si>
    <t>ESCADA EXTENSIVEL EM ALUMINIO, COM SAPATAS DE BORRACHA, ALTURA FECHADA 3,60 M, ALTURA ESTENDIDA DE 6,0 A 6,30 M, LARGURA MINIMA DE 35 CM, CACIDADE *120* KG</t>
  </si>
  <si>
    <t>ESCAVADEIRA HIDRAULICA DE BRACO LONGO (LONGO ALCANCE) SOBRE ESTEIRAS, CACAMBA 0,52 M3, PESO OPERACIONAL 24 T, POTENCIA LIQUIDA 155 HP</t>
  </si>
  <si>
    <t>ESCAVADEIRA HIDRAULICA SOBRE ESTEIRAS COM CACAMBA DE 1,20 M3, PESO OPERACIONAL 21 T, POTENCIA BRUTA 155 HP</t>
  </si>
  <si>
    <t>ESCAVADEIRA HIDRAULICA SOBRE ESTEIRAS, CACAMBA 0,4 A 1,70 M3, PESO OPERACIONAL 23,2 T, POTENCIA BRUTA 183 HP</t>
  </si>
  <si>
    <t>ESCAVADEIRA HIDRAULICA SOBRE ESTEIRAS, CACAMBA 0,62M3, PESO OPERACIONAL 12,61T, POTENCIA LIQUIDA 95HP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</si>
  <si>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</si>
  <si>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</si>
  <si>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</si>
  <si>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</si>
  <si>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</si>
  <si>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</si>
  <si>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</si>
  <si>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</si>
  <si>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</si>
  <si>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</si>
  <si>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</si>
  <si>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</si>
  <si>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</si>
  <si>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</si>
  <si>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</si>
  <si>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</si>
  <si>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</si>
  <si>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OU DISTANCIADOR, EM PLASTICO, TIPO APOIO DE CORDOALHA (CARANGUEJO), PARA ARMADURA NEGATIVA E PROTENSAO, COBRIMENTO 50 MM</t>
  </si>
  <si>
    <t>ESPACADOR/SEPARADOR /CENTRALIZADOR DE BARRA DE ACO, PLASTICO, (CHUMBADOR TIPO CARAMBOLA - CB), DIAMETRO INTERNO ATE 20 MM</t>
  </si>
  <si>
    <t>ESPACADOR/SEPARADOR /CENTRALIZADOR DE BARRA DE ACO, PLASTICO, (CHUMBADOR TIPO CARAMBOLA - CB), DIAMETRO INTERNO ENTRE 25 A 32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</si>
  <si>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</si>
  <si>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</si>
  <si>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</si>
  <si>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PLASTICO LISA, LARGURA *10* CM</t>
  </si>
  <si>
    <t>ESPATULA EM ACO INOX COM CABO DE MADEIRA E LARGURA DE *8*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</si>
  <si>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</si>
  <si>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</si>
  <si>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</si>
  <si>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</si>
  <si>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</si>
  <si>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</si>
  <si>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</si>
  <si>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</si>
  <si>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</si>
  <si>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</si>
  <si>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</si>
  <si>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</si>
  <si>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</si>
  <si>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(300 MM), CABO DE ALUMINIO</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</si>
  <si>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</si>
  <si>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</si>
  <si>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</si>
  <si>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</si>
  <si>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</si>
  <si>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</si>
  <si>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</si>
  <si>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</si>
  <si>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</si>
  <si>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</si>
  <si>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</si>
  <si>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</si>
  <si>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</si>
  <si>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</si>
  <si>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EXAMES - HORISTA (COLETADO CAIXA - ENCARGOS COMPLEMENTARES)</t>
  </si>
  <si>
    <t>EXAMES - MENSALISTA (COLETADO CAIXA - ENCARGOS COMPLEMENTARES)</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</si>
  <si>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</si>
  <si>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</si>
  <si>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</si>
  <si>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</si>
  <si>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</si>
  <si>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</si>
  <si>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</si>
  <si>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</si>
  <si>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</si>
  <si>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t>
  </si>
  <si>
    <t>EXTREMIDADE PVC PBA, BF, JE, DN 75/ DE 85 MM</t>
  </si>
  <si>
    <t>EXTREMIDADE PVC PBA, PF, JE, DN 100 / DE 110 MM</t>
  </si>
  <si>
    <t>EXTREMIDADE PVC PBA, PF, JE, DN 75 / DE 85 MM</t>
  </si>
  <si>
    <t>EXTREMIDADE/TUBETE PARA HIDROMETRO PVC, COM ROSCA, CURTA, COM BUCHA LATAO, 3/4" OU 1/2"</t>
  </si>
  <si>
    <t>FECHADURA AUXILIAR DE SEGURANCA PARA PORTA EXTERNA, EM ACO INOX, BROCA DE 45 A 55 MM, LINGUETA COM 3 AVANCOS, INCLUINDO 2 CHAVES TIPO CILINDRO</t>
  </si>
  <si>
    <t>FECHADURA BICO DE PAPAGAIO PARA PORTA DE CORRER EXTERNA, EM ACO INOX COM ACABAMENTO CROMADO, MAQUINA COM 45 MM, INCLUINDO CHAVE TIPO CILINDRO</t>
  </si>
  <si>
    <t>FECHADURA BICO DE PAPAGAIO PARA PORTA DE CORRER INTERNA, EM ACO INOX COM ACABAMENTO CROMADO, MAQUINA COM 45 MM, INCLUINDO CHAVE TIPO BIPARTIDA</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</si>
  <si>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</si>
  <si>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</si>
  <si>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</si>
  <si>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</si>
  <si>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</si>
  <si>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</si>
  <si>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 (CONJUNTO DE FECHADURAS)</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</si>
  <si>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</si>
  <si>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</si>
  <si>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</si>
  <si>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</si>
  <si>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</si>
  <si>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</si>
  <si>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</si>
  <si>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</si>
  <si>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</si>
  <si>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 (CONJUNTO DE FECHADURAS)</t>
  </si>
  <si>
    <t>FECHADURA ROSETA REDONDA PARA PORTA INTERNA, EM ACO INOX (MAQUINA, TESTA E CONTRA-TESTA) E EM ZAMAC (MACANETA, LINGUETA E TRINCOS) COM ACABAMENTO CROMADO, MAQUINA DE 55 MM, INCLUINDO CHAVE TIPO INTERNA</t>
  </si>
  <si>
    <t>FECHO / FECHADURA COM PUXADOR CONCHA, COM TRANCA TIPO TRAVA, PARA JANELA / PORTA DE CORRER (INCLUI TESTA, FECHADURA, PUXADOR) - COMPLETA</t>
  </si>
  <si>
    <t>FECHO / TRINCO TIPO AVIAO, EM ZAMAC CROMADO, *60* MM, PARA JANELAS - INCLUI PARAFUSOS</t>
  </si>
  <si>
    <t>FECHO DE SEGURANCA, TIPO BATOM, EM LATAO / ZAMAC, CROMADO, PARA PORTAS E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</si>
  <si>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</si>
  <si>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</si>
  <si>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</si>
  <si>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</si>
  <si>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</si>
  <si>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</si>
  <si>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</si>
  <si>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</si>
  <si>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</si>
  <si>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</si>
  <si>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</si>
  <si>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</si>
  <si>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</si>
  <si>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</si>
  <si>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</si>
  <si>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</si>
  <si>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</si>
  <si>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</si>
  <si>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</si>
  <si>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</si>
  <si>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</si>
  <si>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</si>
  <si>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</si>
  <si>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</si>
  <si>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</si>
  <si>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</si>
  <si>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</si>
  <si>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</si>
  <si>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</si>
  <si>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</si>
  <si>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</si>
  <si>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</si>
  <si>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</si>
  <si>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</si>
  <si>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</si>
  <si>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EM ACO GALVANIZADO / ZINCADO, DE SOBREPOR, COM COMPRIMENTO DE 3" A 4", CHAPA COM ESPESSURA MINIMA DE 0,90 MM E LARGURA MINIMA DE 3,20 CM (FECHO SIMPLES / LEVE) (INCLUI PARAFUSOS)</t>
  </si>
  <si>
    <t>FERROLHO COM FECHO CHATO E PORTA CADEADO, EM ACO GALVANIZADO / ZINCADO, DE SOBREPOR, COM COMPRIMENTO DE 3" A 4", CHAPA COM ESPESSURA MINIMA DE 1,70 MM E LARGURA MINIMA DE 5,00 CM (FECHO REFORCADO)</t>
  </si>
  <si>
    <t>FERROLHO COM FECHO CHATO E PORTA CADEADO, EM ACO GALVANIZADO / ZINCADO, DE SOBREPOR, COM COMPRIMENTO DE 5", CHAPA COM ESPESSURA MINIMA DE 0,90 MM E LARGURA MINIMA DE 3,20 CM (FECHO SIMPLES)</t>
  </si>
  <si>
    <t>FERROLHO COM FECHO CHATO E PORTA CADEADO, EM ACO GALVANIZADO / ZINCADO, DE SOBREPOR, COM COMPRIMENTO DE 5", CHAPA COM ESPESSURA MINIMA DE 1,70 MM E LARGURA MINIMA DE 5,00 CM (FECHO REFORCADO)</t>
  </si>
  <si>
    <t>FERROLHO COM FECHO CHATO E PORTA CADEADO, EM ACO GALVANIZADO / ZINCADO, DE SOBREPOR, COM COMPRIMENTO DE 6", CHAPA COM ESPESSURA MINIMA DE 0,90 MM E LARGURA MINIMA DE 3,80 CM (FECHO SIMPLES)</t>
  </si>
  <si>
    <t>FERROLHO COM FECHO CHATO E PORTA CADEADO, EM ACO GALVANIZADO / ZINCADO, DE SOBREPOR, COM COMPRIMENTO DE 6", CHAPA COM ESPESSURA MINIMA DE 1,70 MM E LARGURA /MINIMA DE 5,00 CM (FECHO REFORCADO)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</si>
  <si>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</si>
  <si>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</si>
  <si>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</si>
  <si>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</si>
  <si>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</si>
  <si>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</si>
  <si>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</si>
  <si>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FILTRO QUIMICO PARA RESPIRADOR SEMI FACIAL, PROTECAO CONTRA VAPORES ORGANICOS E GASES ACIDOS</t>
  </si>
  <si>
    <t>FINCAPINO CURTO CALIBRE 22, CARGA MEDIA POTENCIA 5 (PARA FERRAMENTA DE ACAO DIRETA) COR VERMELHA</t>
  </si>
  <si>
    <t>FINCAPINO LONGO CALIBRE 22, CARGA FORTE POTENCIA 7 (PARA FERRAMENTA DE ACAO DIRETA), COR AMARELA</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</si>
  <si>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</si>
  <si>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</si>
  <si>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</si>
  <si>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</si>
  <si>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</si>
  <si>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FITA / CINTA AUTOADESIVA ELASTOMERICA PARA VEDACAO, L= 50 MM, E = 3 MM</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</si>
  <si>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</si>
  <si>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</si>
  <si>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</si>
  <si>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</si>
  <si>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</si>
  <si>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</si>
  <si>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</si>
  <si>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</si>
  <si>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</si>
  <si>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 LARGURA DE 19 MM</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</si>
  <si>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</si>
  <si>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</si>
  <si>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</si>
  <si>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</si>
  <si>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VEDA ROSCA, EM PTFE, ROLO  DE 18 MM X 25 M (L X C)</t>
  </si>
  <si>
    <t>FITA VEDA ROSCA, EM PTFE, ROLO DE 18 MM X 10 M (L X C)</t>
  </si>
  <si>
    <t>FITA VEDA ROSCA, EM PTFE, ROLO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</si>
  <si>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</si>
  <si>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</si>
  <si>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</si>
  <si>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</si>
  <si>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SEXTAVADO DE FERRO GALVANIZADO, COM ROSCA BSP, DE 1 1/2"</t>
  </si>
  <si>
    <t>FLANGE SEXTAVADO DE FERRO GALVANIZADO, COM ROSCA BSP, DE 1 1/4"</t>
  </si>
  <si>
    <t>FLANGE SEXTAVADO DE FERRO GALVANIZADO, COM ROSCA BSP, DE 1"</t>
  </si>
  <si>
    <t>FLANGE SEXTAVADO DE FERRO GALVANIZADO, COM ROSCA BSP, DE 1/2"</t>
  </si>
  <si>
    <t>FLANGE SEXTAVADO DE FERRO GALVANIZADO, COM ROSCA BSP, DE 2 1/2"</t>
  </si>
  <si>
    <t>FLANGE SEXTAVADO DE FERRO GALVANIZADO, COM ROSCA BSP, DE 2"</t>
  </si>
  <si>
    <t>FLANGE SEXTAVADO DE FERRO GALVANIZADO, COM ROSCA BSP, DE 3"</t>
  </si>
  <si>
    <t>FLANGE SEXTAVADO DE FERRO GALVANIZADO, COM ROSCA BSP, DE 3/4"</t>
  </si>
  <si>
    <t>FLANGE SEXTAVADO DE FERRO GALVANIZADO, COM ROSCA BSP, DE 4"</t>
  </si>
  <si>
    <t>FLANGE SEXTAVADO DE FERRO GALVANIZADO, COM ROSCA BSP, DE 6"</t>
  </si>
  <si>
    <t>FORMAO CHANFRADO 1", CABO DE MADEIRA</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</si>
  <si>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</si>
  <si>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</si>
  <si>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</si>
  <si>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</si>
  <si>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</si>
  <si>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</si>
  <si>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</si>
  <si>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APROXIMADA DE 8 MM (COM COLOCACAO / SEM ESTRUTURA METALICA)</t>
  </si>
  <si>
    <t>FORRO DE PVC LISO, BRANCO, REGUA DE 20 CM, ESPESSURA APROXIMADA DE 8 MM, COMPRIMENTO 6 M (SEM COLOCACAO)</t>
  </si>
  <si>
    <t>FORRO DE PVC, FRISADO, BRANCO, REGUA DE 10 CM, ESPESSURA APROXIMADA DE 8 MM E COMPRIMENTO 6 M (SEM COLOCACAO)</t>
  </si>
  <si>
    <t>FORRO DE PVC, FRISADO, BRANCO, REGUA DE 20 CM, ESPESSURA APROXIMADA DE 8 MM E COMPRIMENTO 6 M (SEM COLOCACAO)</t>
  </si>
  <si>
    <t>FOSSA SEPTICA, SEM FILTRO, EM POLIETILENO DE ALTA DENSIDADE (PEAD), PARA 15 A 30 CONTRIBUINTES, CILINDRICA, COM TAMPA, CAPACIDADE APROXIMADA DE *5500* LITROS (NBR 7229)</t>
  </si>
  <si>
    <t>FOSSA SEPTICA, SEM FILTRO, EM POLIETILENO DE ALTA DENSIDADE (PEAD), PARA 4 A 7 CONTRIBUINTES, CILINDRICA, COM TAMPA, CAPACIDADE APROXIMADA DE *1100* LITROS (NBR 7229)</t>
  </si>
  <si>
    <t>FOSSA SEPTICA, SEM FILTRO, EM POLIETILENO DE ALTA DENSIDADE (PEAD), PARA 8 A 14 CONTRIBUINTES, CILINDRICA, COM TAMPA, CAPACIDADE APROXIMADA DE *3000* LITROS (NBR 7229)</t>
  </si>
  <si>
    <t>FOSSA SEPTICA,SEM FILTRO, EM POLIETILENO DE ALTA DENSIDADE (PEAD), PARA 40 A 52 CONTRIBUINTES, CILINDRICA, COM TAMPA,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</si>
  <si>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</si>
  <si>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</si>
  <si>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</si>
  <si>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</si>
  <si>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</si>
  <si>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</si>
  <si>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NOMINAL DE 500 V</t>
  </si>
  <si>
    <t>FUSIVEL DIAZED 35 A TAMANHO DIII, CAPACIDADE DE INTERRUPCAO DE 50 KA EM VCA E 8 KA EM VCC, TENSAO NOMINAL DE 500 V</t>
  </si>
  <si>
    <t>FUSIVEL NH *36* A 80 AMPERES, TAMANHO 00, CAPACIDADE DE INTERRUPCAO DE 120 KA, TENSAO NOMINAL DE 500 V</t>
  </si>
  <si>
    <t>FUSIVEL NH 100 A TAMANHO 00, CAPACIDADE DE INTERRUPCAO DE 120 KA, TENSAO NOMINAL DE 500 V</t>
  </si>
  <si>
    <t>FUSIVEL NH 125 A TAMANHO 00, CAPACIDADE DE INTERRUPCAO DE 120 KA, TENSAO NOMINAL DE 500 V</t>
  </si>
  <si>
    <t>FUSIVEL NH 160 A TAMANHO 00, CAPACIDADE DE INTERRUPCAO DE 120 KA, TENSAO NOMINAL DE 500 V</t>
  </si>
  <si>
    <t>FUSIVEL NH 20 A TAMANHO 000, CAPACIDADE DE INTERRUPCAO DE 120 KA, TENSAO NOMINAL DE 500 V</t>
  </si>
  <si>
    <t>FUSIVEL NH 200 A 250 AMPERES, TAMANHO 1, CAPACIDADE DE INTERRUPCAO DE 120 KA, TENSAO NOMINAL DE 500 V</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</si>
  <si>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</si>
  <si>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</si>
  <si>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</si>
  <si>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</si>
  <si>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</si>
  <si>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</si>
  <si>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</si>
  <si>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</si>
  <si>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</si>
  <si>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</si>
  <si>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</si>
  <si>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</si>
  <si>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</si>
  <si>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</si>
  <si>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</si>
  <si>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</si>
  <si>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</si>
  <si>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</si>
  <si>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</si>
  <si>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2,4 MM, DIMENSOES 2,0 X 1,0 X 0,5 M (C X L X A)</t>
  </si>
  <si>
    <t>GABIAO TIPO CAIXA, MALHA HEXAGONAL 8 X 10 CM (ZN/AL REVESTIDO COM POLIMERO), FIO DE 2,4 MM, DIMENSOES 2,0 X 1,0 X 1,0 M (C X L X A)</t>
  </si>
  <si>
    <t>GABIAO TIPO CAIXA, MALHA HEXAGONAL 8 X 10 CM (ZN/AL), FIO 2,7 MM, DIMENSOES 2,0 X 1,0 X 0,5 M (C X L X A)</t>
  </si>
  <si>
    <t>GABIAO TIPO CAIXA, MALHA HEXAGONAL 8 X 10 CM (ZN/AL), FIO DE 2,7 MM, DIMENSOES 2,0 X 1,0 X 1,0 M (C X L X A)</t>
  </si>
  <si>
    <t>GABIAO TIPO CAIXA, MALHA HEXAGONAL 8 X 10 CM (ZN/AL), FIO DE 2,7 MM, DIMENSOES 5,0 X 1,0 X 1,0 M (C X L X A)</t>
  </si>
  <si>
    <t>GANCHO CHATO EM ACO GALVANIZADO, L = 110 MM, RECOBRIMENTO = 100MM, SECAO 1/8 X 1/2" (3 MM X 12 MM), PARA FIXAR TELHA DE FIBROCIMENTO ONDULADA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</si>
  <si>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</si>
  <si>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</si>
  <si>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</si>
  <si>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</si>
  <si>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</si>
  <si>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</si>
  <si>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</si>
  <si>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</si>
  <si>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</si>
  <si>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</si>
  <si>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</si>
  <si>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</si>
  <si>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 (HORISTA)</t>
  </si>
  <si>
    <t>GESSEIRO (MENSALISTA)</t>
  </si>
  <si>
    <t>GESSO COLA, EM PO, PARA FIXACAO DE MOLDURAS, SANCAS E BLOCOS DE GESSO</t>
  </si>
  <si>
    <t>GESSO EM PO PARA REVESTIMENTOS/MOLDURAS/SANCAS E USO GERAL</t>
  </si>
  <si>
    <t>GESSO PROJETADO</t>
  </si>
  <si>
    <t>GONZO DE EMBUTIR, EM LATAO / ZAMAC, *20 X 48* MM, PARA JANELA BASCULANTE / PIVOTANTE, JOGO COM 4 PECAS (PAR)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</si>
  <si>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</si>
  <si>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</si>
  <si>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</si>
  <si>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</si>
  <si>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</si>
  <si>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X 9</t>
  </si>
  <si>
    <t>GRAMPO DE ACO POLIDO 7/8" X 9</t>
  </si>
  <si>
    <t>GRAMPO DE APERTO RAPIDO 18"</t>
  </si>
  <si>
    <t>GRAMPO LINHA VIVA DE LATAO ESTANHADO, DIAMETRO DO CONDUTOR PRINCIPAL DE 10 A 120 MM2, DIAMETRO DA DERIVACAO DE 10 A 70 MM2</t>
  </si>
  <si>
    <t>GRAMPO METALICO TIPO OLHAL PARA HASTE DE ATERRAMENTO DE 1", CONDUTOR DE *10* A 50 MM2</t>
  </si>
  <si>
    <t>GRAMPO METALICO TIPO OLHAL PARA HASTE DE ATERRAMENTO DE 1/2",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</si>
  <si>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</si>
  <si>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</si>
  <si>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</si>
  <si>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</si>
  <si>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</si>
  <si>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N8 EM ACO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</si>
  <si>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</si>
  <si>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</si>
  <si>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</si>
  <si>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</si>
  <si>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</si>
  <si>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</si>
  <si>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</si>
  <si>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 A BASE DE LITIO, DE MULTIPLAS APLICACOES E CONTENDO ADITIVOS DE EXTREMA PRESSAO (GRAU DE VISCOSIDADE NLGI 2)</t>
  </si>
  <si>
    <t>GRELHA FIXA, EM PVC BRANCA, QUADRADA, 150 X 150 MM, PARA RALOS E CAIXAS</t>
  </si>
  <si>
    <t>GRELHA FIXA, PVC CROMADA, REDONDA, 150 MM, PARA RALOS E CAIXAS</t>
  </si>
  <si>
    <t>GRELHA FOFO ARTICULADA, CARGA MAXIMA 1,5 T, *300 X 1000* MM, E= *15* MM</t>
  </si>
  <si>
    <t>GRELHA FOFO SIMPLES COM REQUADRO, CARGA MAXIMA 1,5 T, 150 X 1000 MM, E= *15* MM</t>
  </si>
  <si>
    <t>GRELHA FOFO SIMPLES COM REQUADRO, CARGA MAXIMA 1,5 T, 200 X 1000 MM, E= *15* MM</t>
  </si>
  <si>
    <t>GRELHA FOFO SIMPLES COM REQUADRO, CARGA MAXIMA 12,5 T, *300 X 1000* MM, E= *15* MM, AREA ESTACIONAMENTO CARRO PASSEIO</t>
  </si>
  <si>
    <t>GRUA ASCENCIONAL, LANCA DE 30 M, CAPACIDADE DE 1,0 T A 30 M, ALTURA ATE 39 M</t>
  </si>
  <si>
    <t>GRUA ASCENCIONAL, LANCA DE 42 M, CAPACIDADE DE 1,5 T A 30 M, ALTURA ATE 39 M</t>
  </si>
  <si>
    <t>GRUA ASCENCIONAL, LANCA DE 50 M, CAPACIDADE DE 2,33 T A 30 M, ALTURA ATE 48 M</t>
  </si>
  <si>
    <t>GRUPO GERADOR A GASOLINA, POTENCIA NOMINAL 2,2 KW, TENSAO DE SAIDA 110/220 V, MOTOR POTENCIA 6,5 HP</t>
  </si>
  <si>
    <t>GRUPO GERADOR DE SOLDA ELETRICA, COM MAQUINA DE SOLDA, ATE 400 AMPERES E GERADOR A DIESEL 30 CV, MOTOR 4 CILINDROS, TANQUE COMBUST., CARENAGEM DE PROTECAO SOBRE RODAS</t>
  </si>
  <si>
    <t>GRUPO GERADOR DE SOLDA ELETRICA, COM MAQUINA DE SOLDA, ATE 400 AMPERES E GERADOR A DIESEL 60 CV, MOTOR 4 CILINDROS, TANQUE COMBUST., CARENAGEM DE PROTECAO SOBRE RODAS</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</si>
  <si>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</si>
  <si>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</si>
  <si>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</si>
  <si>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</si>
  <si>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</si>
  <si>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</si>
  <si>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</si>
  <si>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</si>
  <si>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</si>
  <si>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</si>
  <si>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</si>
  <si>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</si>
  <si>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</si>
  <si>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</si>
  <si>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 ALIZAR / VISTA LISA EM MADEIRA MACICA, PARA PORTA, E = *1* CM, L = *5* CM, CEDRINHO / ANGELIM COMERCIAL / TAURI/ CURUPIXA / PEROBA / CUMARU OU EQUIVALENTE DA REGIAO</t>
  </si>
  <si>
    <t>GUARNICAO / ALIZAR / VISTA LISA EM MADEIRA MACICA, PARA PORTA, E = *1* CM, L = *5* CM, PINUS /EUCALIPTO / VIROLA OU EQUIVALENTE DA REGIAO</t>
  </si>
  <si>
    <t>GUARNICAO / ALIZAR / VISTA, E = *1,5* CM, L = *5,0* CM, EM POLIESTIRENO, BRANCO (JOGO PARA 1 FACE)</t>
  </si>
  <si>
    <t>GUARNICAO / MOLDURA / ARREMATE DE ACABAMENTO PARA ESQUADRIA, EM ALUMINIO PERFIL 25, ACABAMENTO ANODIZADO BRANCO OU BRILHANTE, PARA 1 FACE</t>
  </si>
  <si>
    <t>GUARNICAO/ALIZAR/VISTA, E = *1,3* CM, L = *5,0* CM HASTE REGULAVEL = *35* MM, EM MDF/PVC WOOD/ POLIESTIRENO OU MADEIRA LAMINADA, PRIMER BRANCO (JOGO PARA 1 FACE)</t>
  </si>
  <si>
    <t>GUARNICAO/ALIZAR/VISTA, E = *1,3* CM, L = *7,0* CM, EM POLIESTIRENO, BRANCO (JOGO PARA 1 FACE)</t>
  </si>
  <si>
    <t>GUINCHO DE ALAVANCA MANUAL, CAPACIDADE 3,2 T COM 20 M DE CABO DE ACO DIAMETRO 16,3 MM</t>
  </si>
  <si>
    <t>GUINCHO DE ALAVANCA MANUAL, CAPACIDADE DE 1,6 T, COM 20 M DE CABO DE ACO (AQUISICAO)</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</si>
  <si>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</si>
  <si>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</si>
  <si>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</si>
  <si>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</si>
  <si>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</si>
  <si>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</si>
  <si>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ALCANCE MAXIMO HORIZONTAL 22,00 M, PARA MONTAGEM SOBRE CHASSI DE CAMINHAO PBT MINIMO 30000 KG (INCLUI MONTAGEM, NAO INCLUI CAMINHAO)</t>
  </si>
  <si>
    <t>GUINDAUTO HIDRAULICO, CAPACIDADE MAXIMA DE CARGA 3300 KG, MOMENTO MAXIMO DE CARGA 5,8 TM, ALCANCE MAXIMO HORIZONTAL 7,60 M, PARA MONTAGEM SOBRE CHASSI DE CAMINHAO PBT MINIMO 8000 KG (INCLUI MONTAGEM, NAO INCLUI CAMINHAO)</t>
  </si>
  <si>
    <t>GUINDAUTO HIDRAULICO, CAPACIDADE MAXIMA DE CARGA 6200 KG, MOMENTO MAXIMO DE CARGA 11,7 TM, ALCANCE MAXIMO HORIZONTAL 9,70 M, PARA MONTAGEM SOBRE CHASSI DE CAMINHAO PBT MINIMO 13000 KG (INCLUI MONTAGEM, NAO INCLUI CAMINHAO)</t>
  </si>
  <si>
    <t>GUINDAUTO HIDRAULICO, CAPACIDADE MAXIMA DE CARGA 8500 KG, MOMENTO MAXIMO DE CARGA 30,4 TM, ALCANCE MAXIMO HORIZONTAL 14,30 M, PARA MONTAGEM SOBRE CHASSI DE CAMINHAO PBT MINIMO 23000 KG (INCLUI MONTAGEM, NAO INCLUI CAMINHAO)</t>
  </si>
  <si>
    <t>HASTE ANCORA EM ACO GALVANIZADO, DIMENSOES 16 MM X 2000 MM</t>
  </si>
  <si>
    <t>HASTE DE ATERRAMENTO EM ACO COM 3,00 M DE COMPRIMENTO E DN = 3/4", REVESTIDA COM BAIXA CAMADA DE COBRE, SEM CONECTOR</t>
  </si>
  <si>
    <t>HASTE DE ATERRAMENTO EM ACO COM 3,00 M DE COMPRIMENTO E DN = 5/8", REVESTIDA COM BAIXA CAMADA DE COBRE, COM CONECTOR TIPO GRAMPO</t>
  </si>
  <si>
    <t>HASTE DE ATERRAMENTO EM ACO COM 3,00 M DE COMPRIMENTO E DN = 5/8", REVESTIDA COM BAIXA CAMADA DE COBRE, SEM CONECTOR</t>
  </si>
  <si>
    <t>HASTE DE ATERRAMENTO EM ACO GALVANIZADO TIPO CANTONEIRA COM 2,00 M DE COMPRIMENTO, 25 X 25 MM E CHAPA DE 3/16"</t>
  </si>
  <si>
    <t>HASTE PARA PERFURATRIZ DE ESTEIRA T38, D= 1 1/2" X *3 M*, PARA PROLONGAR BROCA</t>
  </si>
  <si>
    <t>HASTE RETA DE ACO GALVANIZADO, H = *30* CM, BASE RETANGULAR, PARA FIXACAO DE CONCERTINA SIMPLES DE 30 CM (NAO INCLUI OS FIXADORES)</t>
  </si>
  <si>
    <t>HASTE RETA PARA GANCHO DE FERRO GALVANIZADO, COM ROSCA 1/4" X 30 CM PARA FIXACAO DE TELHA METALICA, INCLUI PORCA E ARRUELAS DE VEDACAO</t>
  </si>
  <si>
    <t>HASTE RETA PARA GANCHO DE FERRO GALVANIZADO, COM ROSCA 1/4"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</si>
  <si>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</si>
  <si>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</si>
  <si>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</si>
  <si>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</si>
  <si>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</si>
  <si>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</si>
  <si>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</si>
  <si>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</si>
  <si>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</si>
  <si>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 MEDIDOR DE AGUA, DN 1 1/2", VAZAO MAXIMA DE 20 M3/H, PARA AGUA POTAVEL FRIA, RELOJOARIA PLANA, CLASSE B, HORIZONTAL (SEM CONEXOES)</t>
  </si>
  <si>
    <t>HIDROMETRO MULTIJATO / MEDIDOR DE AGUA, DN 1", VAZAO MAXIMA DE 10 M3/H, PARA AGUA POTAVEL FRIA, RELOJOARIA PLANA, CLASSE B, HORIZONTAL (SEM CONEXOES)</t>
  </si>
  <si>
    <t>HIDROMETRO MULTIJATO / MEDIDOR DE AGUA, DN 1", VAZAO MAXIMA DE 7 M3/H, PARA AGUA POTAVEL FRIA, RELOJOARIA PLANA, CLASSE B, HORIZONTAL (SEM CONEXOES)</t>
  </si>
  <si>
    <t>HIDROMETRO MULTIJATO / MEDIDOR DE AGUA, DN 2", VAZAO MAXIMA DE 30 M3/H, PARA AGUA POTAVEL FRIA, RELOJOARIA PLANA, CLASSE B, HORIZONTAL (SEM CONEXOES)</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</si>
  <si>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</si>
  <si>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</si>
  <si>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HIDROMETRO UNIJATO / MEDIDOR DE AGUA, DN 3/4", VAZAO MAXIMA DE 5 M3/H, PARA AGUA POTAVEL FRIA, RELOJOARIA PLANA, CLASSE B, HORIZONTAL (SEM CONEXOES)0,</t>
  </si>
  <si>
    <t>HIDROMETRO WOLTMANN, DN 2", VAZAO MAXIMA DE 50 M3/H, PARA AGUA POTAVEL FRIA, RELOJOARIA PLANA, TURBINA HORIZONTAL, EQUIPADO COM TELEMETRIA (SEM CONEXOES)</t>
  </si>
  <si>
    <t>HIDROMETRO WOLTMANN, DN 3", VAZAO MAXIMA DE 80 M3/H, PARA AGUA POTAVEL FRIA, RELOJOARIA PLANA, TURBINA HORIZONTAL, EQUIPADO COM TELEMETRIA (SEM CONEXOES)</t>
  </si>
  <si>
    <t>IMPERMEABILIZADOR (HORISTA)</t>
  </si>
  <si>
    <t>IMPERMEABILIZADOR (MENSALISTA)</t>
  </si>
  <si>
    <t>IMPERMEABILIZANTE FLEXIVEL BRANCO DE BASE ACRILICA PARA COBERTURAS</t>
  </si>
  <si>
    <t>IMPERMEABILIZANTE INCOLOR, BASE SILICONE, PARA TRATAMENTO DE FACHADAS, TELHAS, PEDRAS E OUTRAS SUPERFICIES</t>
  </si>
  <si>
    <t>IMUNIZANTE PARA MADEIRA, INCOLOR</t>
  </si>
  <si>
    <t>INSTALADOR DE TUBULACOES (TUBOS/EQUIPAMENTOS) (MENSALISTA)</t>
  </si>
  <si>
    <t>INSTALADOR DE TUBULACOES - TUBOS/EQUIPAMENTOS (HORISTA)</t>
  </si>
  <si>
    <t>INTERRUPTOR BIPOLAR 10A, 250V, CONJUNTO MONTADO PARA EMBUTIR 4" X 2" (PLACA + SUPORTE + MODULO)</t>
  </si>
  <si>
    <t>INTERRUPTOR BIPOLAR SIMPLES 10 A, 250 V (APENAS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</si>
  <si>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</si>
  <si>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</si>
  <si>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</si>
  <si>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</si>
  <si>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</si>
  <si>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+ 2 INTERRUPTORES PARALELOS 10A, 250V, CONJUNTO MONTADO PARA EMBUTIR 4" X 2" (PLACA + SUPORTE + MODULOS)</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</si>
  <si>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</si>
  <si>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</si>
  <si>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</si>
  <si>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</si>
  <si>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</si>
  <si>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+ 2 MODULOS)</t>
  </si>
  <si>
    <t>INTERRUPTOR SIMPLES 10A, 250V, CONJUNTO MONTADO PARA SOBREPOR 4" X 2" (CAIXA + MODULO)</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</si>
  <si>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</si>
  <si>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</si>
  <si>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</si>
  <si>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+ 1 INTERRUPTOR PARALELO 10A, 250V, CONJUNTO MONTADO PARA EMBUTIR 4" X 2" (PLACA + SUPORTE + MODULOS)</t>
  </si>
  <si>
    <t>INTERRUPTORES SIMPLES (2 MODULOS) + TOMADA 2P+T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</si>
  <si>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</si>
  <si>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</si>
  <si>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</si>
  <si>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</si>
  <si>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</si>
  <si>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</si>
  <si>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</si>
  <si>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</si>
  <si>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</si>
  <si>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</si>
  <si>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</si>
  <si>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</si>
  <si>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BASCULANTE, EM ALUMINIO PERFIL 20, 80 X 60 CM (A X L), 4 FLS (1 FIXA E 3 MOVEIS), ACABAMENTO BRANCO OU BRILHANTE, BATENTE DE 3 A 4 CM, COM VIDRO 4 MM, SEM GUARNICAO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</si>
  <si>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</si>
  <si>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</si>
  <si>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</si>
  <si>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</si>
  <si>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PINUS/EUCALIPTO/TAUARI/VIROLA OU EQUIVALENTE DA REGIAO, CAIXA DO BATENTE/MARCO *10* CM, 2 FOLHAS DE ABRIR TIPO VENEZIANA E 2 FOLHAS GUILHOTINA PARA VIDRO, COM FERRAGENS (SEM VIDRO, SEM GUARNICAO/ALIZAR E SEM ACABAMENTO)</t>
  </si>
  <si>
    <t>JANELA DE CORRER, ACO, BATENTE/REQUADRO DE 6 A 14 CM, COM DIVISAO HORIZ, PINT ANTICORROSIVA, SEM VIDRO, BANDEIRA COM BASCULA, 4 FLS, 120 X 150 CM (A X L)</t>
  </si>
  <si>
    <t>JANELA DE CORRER, EM ALUMINIO PERFIL 25, 100 X 120 CM (A X L), 2 FLS MOVEIS, SEM BANDEIRA, ACABAMENTO BRANCO OU BRILHANTE, BATENTE DE 6 A 7 CM, COM VIDRO 4 MM, SEM GUARNICAO</t>
  </si>
  <si>
    <t>JANELA DE CORRER, EM ALUMINIO PERFIL 25, 100 X 150 CM (A X L), 2 FLS MOVEIS, SEM BANDEIRA, ACABAMENTO BRANCO OU BRILHANTE, BATENTE DE 6 A 7 CM, COM VIDRO 4 MM, SEM GUARNICAO</t>
  </si>
  <si>
    <t>JANELA DE CORRER, EM ALUMINIO PERFIL 25, 100 X 150 CM (A X L), 4 FLS MOVEIS, SEM BANDEIRA, ACABAMENTO BRANCO OU BRILHANTE, BATENTE DE 6 A 7 CM, COM VIDRO 4 MM, SEM GUARNICAO/ALIZAR</t>
  </si>
  <si>
    <t>JANELA DE CORRER, EM ALUMINIO PERFIL 25, 100 X 200 CM (A X L), 4 FLS, SEM BANDEIRA, ACABAMENTO BRANCO OU BRILHANTE, BATENTE DE 6 A 7 CM, COM VIDRO 4 MM, SEM GUARNICAO/ALIZAR</t>
  </si>
  <si>
    <t>JANELA DE CORRER, EM ALUMINIO PERFIL 25, 120 X 150 CM (A X L), 4 FLS, BANDEIRA COM BASCULA, ACABAMENTO BRANCO OU BRILHANTE, BATENTE/REQUADRO DE 6 A 14 CM, COM VIDRO 4 MM,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</si>
  <si>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</si>
  <si>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PERFIL 20, 60 X 80 CM (A X L), BATENTE/REQUADRO DE 3 A 14 CM, COM VIDRO 4 MM, SEM GUARNICAO/ALIZAR, ACABAMENTO ALUM BRANCO OU BRILHANTE</t>
  </si>
  <si>
    <t>JANELA INTEGRADA VENEZIANA EM ALUMINIO PERFIL 25, 120 X 120 CM (A X L), 2 FLS (2 VIDROS) E VENEZIANA COM ACIONAMENTO MANUAL, SEM BANDEIRA, ACABAMENTO BRILHANTE, BATENTE DE 11,50 A 12,50 CM, COM VIDRO 4 MM, INCLUSO GUARNICAO</t>
  </si>
  <si>
    <t>JANELA MAXIM-AR EM MADEIRA CEDRINHO/ ANGELIM COMERCIAL/ CURUPIXA/ CUMARU OU EQUIVALENTE DA REGIAO, CAIXA DO BATENTE/MARCO *10* CM, 1 FOLHA PARA VIDRO, COM GUARNICAO/ALIZAR, COM FERRAGENS, (SEM VIDRO E SEM ACABAMENTO)</t>
  </si>
  <si>
    <t>JANELA MAXIM-AR, ACO GALVANIZADO PINT. ANTICORROSIVA, COM BATENTE/REQUADRO DE 6 A 14 CM, SEM VIDRO, COM GRADE, 1 FL, 60 X 80 CM (A X L)</t>
  </si>
  <si>
    <t>JANELA MAXIM-AR, EM ALUMINIO PERFIL 25, 60 X 80 CM (A X L), ACABAMENTO BRANCO OU BRILHANTE, BATENTE DE 4 A 5 CM, COM VIDRO 4 MM, SEM GUARNICAO/ALIZAR</t>
  </si>
  <si>
    <t>JANELA VENEZIANA DE CORRER, EM ALUMINIO PERFIL 25, 100 X 120 CM (A X L), 3 FLS (2 VENEZIANAS E 1 VIDRO), SEM BANDEIRA, ACABAMENTO BRANCO OU BRILHANTE, BATENTE DE 8 A 9 CM, COM VIDRO 4 MM, SEM GUARNICAO/ALIZAR</t>
  </si>
  <si>
    <t>JANELA VENEZIANA DE CORRER, EM ALUMINIO PERFIL 25, 100 X 150 CM (A X L), 6 FLS (4 VENEZIANAS E 2 VIDROS), SEM BANDEIRA, ACABAMENTO BRANCO OU BRILHANTE, BATENTE DE 8 A 9 CM, COM VIDRO 4 MM, SEM GUARNICAO / ALIZAR</t>
  </si>
  <si>
    <t>JARDINEIRO (HORISTA)</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</si>
  <si>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</si>
  <si>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</si>
  <si>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</si>
  <si>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</si>
  <si>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</si>
  <si>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</si>
  <si>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</si>
  <si>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</si>
  <si>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</si>
  <si>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114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</si>
  <si>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</si>
  <si>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</si>
  <si>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</si>
  <si>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</si>
  <si>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</si>
  <si>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</si>
  <si>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</si>
  <si>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</si>
  <si>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COR MARROM, PARA AGUA FRIA PREDIAL</t>
  </si>
  <si>
    <t>JOELHO DE REDUCAO, PVC SOLDAVEL, 90 GRAUS, 32 MM X 25 MM, COR MARROM, PARA AGUA FRIA PREDIAL</t>
  </si>
  <si>
    <t>JOELHO DE REDUCAO, PVC, ROSCAVEL, 90 GRAUS, 1" X 3/4", COR BRANCA, PARA AGUA FRIA PREDIAL</t>
  </si>
  <si>
    <t>JOELHO DE REDUCAO, PVC, ROSCAVEL, 90 GRAUS, 3/4" X 1/2", COR BRANCA,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</si>
  <si>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</si>
  <si>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</si>
  <si>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</si>
  <si>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F/F, DN 20 MM, PARA AGUA QUENTE PREDIAL</t>
  </si>
  <si>
    <t>JOELHO PPR 45 GRAUS, SOLDAVEL, F/F, DN 25 MM, PARA AGUA QUENTE PREDIAL</t>
  </si>
  <si>
    <t>JOELHO PPR 45 GRAUS, SOLDAVEL, F/F, DN 40 MM, PARA AQUA QUENTE E FRIA PREDIAL</t>
  </si>
  <si>
    <t>JOELHO PPR 45 GRAUS, SOLDAVEL, F/F, DN 50 MM, PARA AQUA QUENTE E FRIA PREDIAL</t>
  </si>
  <si>
    <t>JOELHO PPR 45 GRAUS, SOLDAVEL, F/F, DN 63 MM, PARA AQUA QUENTE E FRIA PREDIAL</t>
  </si>
  <si>
    <t>JOELHO PPR 45 GRAUS, SOLDAVEL, F/F, DN 75 MM, PARA AQUA QUENTE E FRIA PREDIAL</t>
  </si>
  <si>
    <t>JOELHO PPR 45 GRAUS, SOLDAVEL, F/F, DN 90 MM, PARA AQUA QUENTE E FRIA PREDIAL</t>
  </si>
  <si>
    <t>JOELHO PPR, 45 GRAUS, SOLDAVEL, F/F, DN 32 MM, PARA AGUA QUENTE PREDIAL</t>
  </si>
  <si>
    <t>JOELHO PPR, 90 GRAUS, SOLDAVEL, F/F, DN 110 MM, PARA AGUA QUENTE PREDIAL</t>
  </si>
  <si>
    <t>JOELHO PPR, 90 GRAUS, SOLDAVEL, F/F, DN 20 MM, PARA AGUA QUENTE PREDIAL</t>
  </si>
  <si>
    <t>JOELHO PPR, 90 GRAUS, SOLDAVEL, F/F, DN 25 MM, PARA AGUA QUENTE PREDIAL</t>
  </si>
  <si>
    <t>JOELHO PPR, 90 GRAUS, SOLDAVEL, F/F, DN 32 MM, PARA AGUA QUENTE PREDIAL</t>
  </si>
  <si>
    <t>JOELHO PPR, 90 GRAUS, SOLDAVEL, F/F, DN 40 MM, PARA AGUA QUENTE PREDIAL</t>
  </si>
  <si>
    <t>JOELHO PPR, 90 GRAUS, SOLDAVEL, F/F, DN 50 MM, PARA AGUA QUENTE PREDIAL</t>
  </si>
  <si>
    <t>JOELHO PPR, 90 GRAUS, SOLDAVEL, F/F, DN 63 MM, PARA AGUA QUENTE PREDIAL</t>
  </si>
  <si>
    <t>JOELHO PPR, 90 GRAUS, SOLDAVEL, F/F, DN 75 MM, PARA AGUA QUENTE PREDIAL</t>
  </si>
  <si>
    <t>JOELHO PPR, 90 GRAUS, SOLDAVEL, F/F, DN 90 MM, PARA AGUA QUENTE PREDIAL</t>
  </si>
  <si>
    <t>JOELHO PVC COM VISITA, 90 GRAUS, DN 100 X 50 MM, SERIE NORMAL, PARA ESGOTO PREDIAL</t>
  </si>
  <si>
    <t>JOELHO PVC, 90 GRAUS, ROSCAVEL, 1 1/4", COR BRANCA, AGUA FRIA PREDIAL</t>
  </si>
  <si>
    <t>JOELHO PVC, COM BOLSA E ANEL, 90 GRAUS, DN 40 X *38* MM, SERIE NORMAL, PARA ESGOTO PREDIAL</t>
  </si>
  <si>
    <t>JOELHO PVC, ROSCAVEL, 45 GRAUS, 1", COR BRANCA, PARA AGUA FRIA PREDIAL</t>
  </si>
  <si>
    <t>JOELHO PVC, ROSCAVEL, 45 GRAUS, 1/2", COR BRANCA, PARA AGUA FRIA PREDIAL</t>
  </si>
  <si>
    <t>JOELHO PVC, ROSCAVEL, 45 GRAUS, 3/4", COR BRANCA, PARA AGUA FRIA PREDIAL</t>
  </si>
  <si>
    <t>JOELHO PVC, ROSCAVEL, 90 GRAUS, 1", COR BRANCA, PARA AGUA FRIA PREDIAL</t>
  </si>
  <si>
    <t>JOELHO PVC, ROSCAVEL, 90 GRAUS, 1/2", COR BRANCA, PARA AGUA FRIA PREDIAL</t>
  </si>
  <si>
    <t>JOELHO PVC, ROSCAVEL, 90 GRAUS, 3/4", COR BRANCA, PARA AGUA FRIA PREDIAL</t>
  </si>
  <si>
    <t>JOELHO PVC, SOLDAVEL COM ROSCA, 90 GRAUS, 20 MM X 1/2", COR MARROM, PARA AGUA FRIA PREDIAL</t>
  </si>
  <si>
    <t>JOELHO PVC, SOLDAVEL COM ROSCA, 90 GRAUS, 25 MM X 1/2", COR MARROM, PARA AGUA FRIA PREDIAL</t>
  </si>
  <si>
    <t>JOELHO PVC, SOLDAVEL COM ROSCA, 90 GRAUS, 25 MM X 3/4", COR MARROM, PARA AGUA FRIA PREDIAL</t>
  </si>
  <si>
    <t>JOELHO PVC, SOLDAVEL COM ROSCA, 90 GRAUS, 32 MM X 3/4", COR MARROM, PARA AGUA FRIA PREDIAL</t>
  </si>
  <si>
    <t>JOELHO PVC, SOLDAVEL, 90 GRAUS, 110 MM, COR MARROM, PARA AGUA FRIA PREDIAL</t>
  </si>
  <si>
    <t>JOELHO PVC, SOLDAVEL, 90 GRAUS, 20 MM, COR MARROM, PARA AGUA FRIA PREDIAL</t>
  </si>
  <si>
    <t>JOELHO PVC, SOLDAVEL, 90 GRAUS, 25 MM, COR MARROM, PARA AGUA FRIA PREDIAL</t>
  </si>
  <si>
    <t>JOELHO PVC, SOLDAVEL, 90 GRAUS, 32 MM, COR MARROM, PARA AGUA FRIA PREDIAL</t>
  </si>
  <si>
    <t>JOELHO PVC, SOLDAVEL, 90 GRAUS, 40 MM, COR MARROM, PARA AGUA FRIA PREDIAL</t>
  </si>
  <si>
    <t>JOELHO PVC, SOLDAVEL, 90 GRAUS, 50 MM, COR MARROM, PARA AGUA FRIA PREDIAL</t>
  </si>
  <si>
    <t>JOELHO PVC, SOLDAVEL, 90 GRAUS, 60 MM, COR MARROM, PARA AGUA FRIA PREDIAL</t>
  </si>
  <si>
    <t>JOELHO PVC, SOLDAVEL, 90 GRAUS, 85 MM, COR MARROM, PARA AGUA FRIA PREDIAL</t>
  </si>
  <si>
    <t>JOELHO PVC, SOLDAVEL, BB, 45 GRAUS, DN 40 MM, PARA ESGOTO PREDIAL</t>
  </si>
  <si>
    <t>JOELHO PVC, SOLDAVEL, BB, 90 GRAUS, SEM ANEL, DN 40 MM, PARA ESGOTO PREDIAL SECUNDARIO</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</si>
  <si>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</si>
  <si>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</si>
  <si>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</si>
  <si>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</si>
  <si>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</si>
  <si>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</si>
  <si>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</si>
  <si>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</si>
  <si>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</si>
  <si>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</si>
  <si>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</si>
  <si>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</si>
  <si>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</si>
  <si>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</si>
  <si>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</si>
  <si>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</si>
  <si>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</si>
  <si>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</si>
  <si>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</si>
  <si>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</si>
  <si>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</si>
  <si>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</si>
  <si>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</si>
  <si>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</si>
  <si>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20 MM, COR MARROM, PARA AGUA FRIA PREDIAL</t>
  </si>
  <si>
    <t>JOELHO, PVC SOLDAVEL, 45 GRAUS, 25 MM, COR MARROM, PARA AGUA FRIA PREDIAL</t>
  </si>
  <si>
    <t>JOELHO, PVC SOLDAVEL, 45 GRAUS, 32 MM, COR MARROM, PARA AGUA FRIA PREDIAL</t>
  </si>
  <si>
    <t>JOELHO, PVC SOLDAVEL, 45 GRAUS, 40 MM, COR MARROM, PARA AGUA FRIA PREDIAL</t>
  </si>
  <si>
    <t>JOELHO, PVC SOLDAVEL, 45 GRAUS, 50 MM, COR MARROM, PARA AGUA FRIA PREDIAL</t>
  </si>
  <si>
    <t>JOELHO, PVC SOLDAVEL, 45 GRAUS, 60 MM, COR MARROM, PARA AGUA FRIA PREDIAL</t>
  </si>
  <si>
    <t>JOELHO, PVC SOLDAVEL, 45 GRAUS, 75 MM, COR MARROM, PARA AGUA FRIA PREDIAL</t>
  </si>
  <si>
    <t>JOELHO, PVC SOLDAVEL, 45 GRAUS, 85 MM, COR MARROM, PARA AGUA FRIA PREDIAL</t>
  </si>
  <si>
    <t>JOELHO, PVC SOLDAVEL, 90 GRAUS, 75 MM, COR MARROM, PARA AGUA FRIA PREDIAL</t>
  </si>
  <si>
    <t>JOELHO/COTOVELO 90 GRAUS, METALICO, PARA CONEXAO COM ANEL DESLIZANTE, DN 16 MM, EM TUBO PEX PARA INST. AGUA QUENTE/FRIA</t>
  </si>
  <si>
    <t>JOELHO/COTOVELO 90 GRAUS, METALICO, PARA CONEXAO COM ANEL DESLIZANTE, DN 20 MM, EM TUBO PEX PARA INST. AGUA QUENTE/FRIA</t>
  </si>
  <si>
    <t>JOELHO/COTOVELO 90 GRAUS, METALICO, PARA CONEXAO COM ANEL DESLIZANTE, DN 25 MM, EM TUBO PEX PARA INST. AGUA QUENTE/FRIA</t>
  </si>
  <si>
    <t>JOELHO/COTOVELO 90 GRAUS, METALICO, PARA CONEXAO COM ANEL DESLIZANTE, DN 32 MM, EM TUBO PEX PARA INST. AGUA QUENTE/FRIA</t>
  </si>
  <si>
    <t>JOELHO/COTOVELO 90 GRAUS, PLASTICO, PARA CONEXAO COM CRIMPAGEM, DN 16 MM, EM TUBO PEX PARA INST. AGUA QUENTE/FRIA</t>
  </si>
  <si>
    <t>JOELHO/COTOVELO 90 GRAUS, PLASTICO, PARA CONEXAO COM CRIMPAGEM, DN 20 MM, EM TUBO PEX PARA INST. AGUA QUENTE/FRIA</t>
  </si>
  <si>
    <t>JOELHO/COTOVELO 90 GRAUS, PLASTICO, PARA CONEXAO COM CRIMPAGEM, DN 25 MM, EM TUBO PEX PARA INST. AGUA QUENTE/FRIA</t>
  </si>
  <si>
    <t>JOELHO/COTOVELO 90 GRAUS, ROSCA FEMEA MOVEL, METALICO, PARA CONEXAO COM ANEL DESLIZANTE, DN 20 MM X 3/4", EM TUBO PEX PARA INST. AGUA QUENTE/FRIA</t>
  </si>
  <si>
    <t>JOELHO/COTOVELO 90 GRAUS, ROSCA FEMEA TERMINAL, METALICO, PARA CONEXAO COM ANEL DESLIZANTE, DN 16 MM X 1/2", EM TUBO PEX PARA INST. AGUA QUENTE/FRIA</t>
  </si>
  <si>
    <t>JOELHO/COTOVELO 90 GRAUS, ROSCA FEMEA TERMINAL, METALICO, PARA CONEXAO COM ANEL DESLIZANTE, DN 20 MM X 1/2", EM TUBO PEX PARA INST. AGUA QUENTE/FRIA</t>
  </si>
  <si>
    <t>JOELHO/COTOVELO 90 GRAUS, ROSCA FEMEA TERMINAL, METALICO, PARA CONEXAO COM ANEL DESLIZANTE, DN 20 MM X 3/4", EM TUBO PEX PARA INST. AGUA QUENTE/FRIA</t>
  </si>
  <si>
    <t>JOELHO/COTOVELO 90 GRAUS, ROSCA FEMEA TERMINAL, METALICO, PARA CONEXAO COM ANEL DESLIZANTE, DN 25 MM X 3/4", EM TUBO PEX PARA INST. AGUA QUENTE/FRIA</t>
  </si>
  <si>
    <t>JOELHO/COTOVELO 90 GRAUS, ROSCA FEMEA TERMINAL, PLASTICO, PARA CONEXAO COM CRIMPAGEM, DN 16 MM X 1/2", EM TUBO PEX PARA INST. AGUA QUENTE/FRIA</t>
  </si>
  <si>
    <t>JOELHO/COTOVELO 90 GRAUS, ROSCA FEMEA TERMINAL, PLASTICO, PARA CONEXAO COM CRIMPAGEM, DN 20 MM X 1/2", EM TUBO PEX PARA INST. AGUA QUENTE/FRIA</t>
  </si>
  <si>
    <t>JOELHO/COTOVELO 90 GRAUS, ROSCA FEMEA TERMINAL, PLASTICO, PARA CONEXAO COM CRIMPAGEM, DN 20 MM X 3/4", EM TUBO PEX PARA INST. AGUA QUENTE/FRIA</t>
  </si>
  <si>
    <t>JOELHO/COTOVELO 90 GRAUS, ROSCA FEMEA TERMINAL, PLASTICO, PARA CONEXAO COM CRIMPAGEM, DN 25 MM X 1/2", EM TUBO PEX PARA INST. AGUA QUENTE/FRIA</t>
  </si>
  <si>
    <t>JOELHO/COTOVELO 90 GRAUS, ROSCA FEMEA, COM BASE FIXA, METALICO, PARA CONEXAO COM ANEL DESLIZANTE, DN 16 MM X 1/2", EM TUBO PEX PARA INST. AGUA QUENTE/FRIA</t>
  </si>
  <si>
    <t>JOELHO/COTOVELO 90 GRAUS, ROSCA FEMEA, COM BASE FIXA, METALICO, PARA CONEXAO COM ANEL DESLIZANTE, DN 20 MM X 1/2", EM TUBO PEX PARA INST. AGUA QUENTE/FRIA</t>
  </si>
  <si>
    <t>JOELHO/COTOVELO 90 GRAUS, ROSCA FEMEA, COM BASE FIXA, METALICO, PARA CONEXAO COM ANEL DESLIZANTE, DN 25 MM X 3/4", EM TUBO PEX PARA INST. AGUA QUENTE/FRIA</t>
  </si>
  <si>
    <t>JOGO DE CHAVES ALLEN LONGAS HEXAGONAIS DE 1,5 MM A 10 MM  9 PEÇAS</t>
  </si>
  <si>
    <t>JOGO DE CHAVES DE FENDA E PHILLIPS ISOLADAS, 1000 V  *6* PEÇAS</t>
  </si>
  <si>
    <t>JOGO DE TRANQUETA E ROSETA QUADRADA DE SOBREPOR SEM FUROS, EM LATAO CROMADO, *50 X 50* MM, PARA FECHADURA DE PORTA DE BANHEIRO</t>
  </si>
  <si>
    <t>JOGO DE TRANQUETA E ROSETA REDONDA DE SOBREPOR SEM FUROS, EM LATAO CROMADO, DIAMETRO *50* MM, PARA FECHADURA DE PORTA DE BANHEIRO</t>
  </si>
  <si>
    <t>JOGO SERRA COPO COM 6 SERRAS, DIAMETRO VARIANDO DE 15 MM A 60 MM</t>
  </si>
  <si>
    <t>JUNCAO 2 GARRAS PARA FITA PERFURADA</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</si>
  <si>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</si>
  <si>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</si>
  <si>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</si>
  <si>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DUPLA, PVC SERIE R, DN 100 X 100 X 100 MM, PARA ESGOTO PREDIAL</t>
  </si>
  <si>
    <t>JUNCAO DUPLA, PVC SOLDAVEL, DN 100 X 100 X 100 MM, SERIE NORMAL PARA ESGOTO PREDIAL</t>
  </si>
  <si>
    <t>JUNCAO INVERTIDA, PVC SOLDAVEL, 75 X 75 MM, SERIE NORMAL PARA ESGOTO PREDIAL</t>
  </si>
  <si>
    <t>JUNCAO SIMPLES DE REDUCAO, PVC, DN 100 X 50 MM, SERIE NORMAL PARA ESGOTO PREDIAL</t>
  </si>
  <si>
    <t>JUNCAO SIMPLES DE REDUCAO, PVC, DN 100 X 75 MM, SERIE NORMAL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</si>
  <si>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</si>
  <si>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</si>
  <si>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</si>
  <si>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</si>
  <si>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</si>
  <si>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</si>
  <si>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</si>
  <si>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45 GRAUS, DN 100 X 100 MM, SERIE NORMAL PARA ESGOTO PREDIAL</t>
  </si>
  <si>
    <t>JUNCAO SIMPLES, PVC, 45 GRAUS, DN 40 X 40 MM, SERIE NORMAL PARA ESGOTO PREDIAL</t>
  </si>
  <si>
    <t>JUNCAO SIMPLES, PVC, 45 GRAUS, DN 50 X 50 MM, SERIE NORMAL PARA ESGOTO PREDIAL</t>
  </si>
  <si>
    <t>JUNCAO SIMPLES, PVC, 45 GRAUS, DN 75 X 75 MM, SERIE NORMAL PARA ESGOTO PREDIAL</t>
  </si>
  <si>
    <t>JUNCAO, PVC, 45 GRAUS, JE, BBB, DN 150 MM, PARA TUBO CORRUGADO E/OU LISO, REDE COLETORA DE ESGOTO</t>
  </si>
  <si>
    <t>JUNTA DE EXPANSAO BRONZE/LATAO, PONTA X PONTA, 35 MM</t>
  </si>
  <si>
    <t>JUNTA DE EXPANSAO BRONZE/LATAO, PONTA X PONTA, 42 MM</t>
  </si>
  <si>
    <t>JUNTA DE EXPANSAO BRONZE/LATAO, PONTA X PONTA, 54 MM</t>
  </si>
  <si>
    <t>JUNTA DE EXPANSAO BRONZE/LATAO, PONTA X PONTA, 66 MM</t>
  </si>
  <si>
    <t>JUNTA DE EXPANSAO DE COBRE, PONTA X PONTA, 15 MM</t>
  </si>
  <si>
    <t>JUNTA DE EXPANSAO DE COBRE, PONTA X PONTA, 22 MM</t>
  </si>
  <si>
    <t>JUNTA DE EXPANSAO DE COBRE,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</si>
  <si>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</si>
  <si>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</si>
  <si>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</si>
  <si>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</si>
  <si>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</si>
  <si>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</si>
  <si>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</si>
  <si>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</si>
  <si>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</si>
  <si>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INSTAL. PEX, QUADRO METALICO C/ TRAVESSA C/ FURO P/ESGOTO DN 50 MM E FUROS SUPERIORES P/AGUA, *340* X *650* MM (L X H), P/ CONEXAO COM ANEL DESLIZANTE (CONJUNTO COMPLETO)</t>
  </si>
  <si>
    <t>KIT CHASSI COZINHA, CUBA SIMPLES SEM MAQUINA LAVAR LOUCA, INSTAL. PEX, QUADRO METALICO C/ TRAVESSA COM FURO P/ESGOTO DN 50 MM E FUROS SUPERIORES P/AGUA, *340* X *650* MM (L X H), P/ CONEXAO COM CRIMPAGEM (CONJUNTO COMPLETO)</t>
  </si>
  <si>
    <t>KIT CHASSI TANQUE E MAQUINA LAVAR ROUPA, INSTAL. PEX, QUADRO METALICO C/ TRAVESSA C/ FURO P/ ESGOTO DN 50 MM, FURO LATERAL P/ MAQUINA E FUROS SUPERIORES P/ AGUA, *344* X *442* MM (L X H), P/ CONEXAO COM ANEL DESLIZANTE (CONJUNTO COMPLETO)</t>
  </si>
  <si>
    <t>KIT CHASSI TANQUE E MAQUINA LAVAR ROUPA, INSTAL. PEX, QUADRO METALICO C/ TRAVESSA C/ FURO P/ ESGOTO DN 50 MM, FURO LATERAL P/MAQUINA E FUROS SUPERIORES P/AGUA, *344* X *442* MM (L X H), P/ CONEXAO COM CRIMPAGEM (CONJUNTO COMPLETO)</t>
  </si>
  <si>
    <t>KIT CHUVEIRO, INSTAL. PEX, QUADRO METALICO C/ 2 TRAVESSAS, SUPERIOR C/ ESPERA P/ CHUVEIRO, INFERIOR C/ 2 REGISTROS DE PRESSAO 1/2 ", *390* X *900* MM (L X H), CONEXAO COM ANEL DESLIZANTE (CONJUNTO COMPLETO)</t>
  </si>
  <si>
    <t>KIT CHUVEIRO, INSTAL. PEX, QUADRO METALICO C/2 TRAVESSAS, SUPERIOR C/ ESPERA P/ CHUVEIRO E INFERIOR C/2 REGISTROS DE PRESSAO 1/2 ", *390* X *900* MM (L X H), CONEXAO COM CRIMPAGEM (CONJUNTO COMPLETO)</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</si>
  <si>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</si>
  <si>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</si>
  <si>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</si>
  <si>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</si>
  <si>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</si>
  <si>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</si>
  <si>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</si>
  <si>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</si>
  <si>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</si>
  <si>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</si>
  <si>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</si>
  <si>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</si>
  <si>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</si>
  <si>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</si>
  <si>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</si>
  <si>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</si>
  <si>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</si>
  <si>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</si>
  <si>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</si>
  <si>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</si>
  <si>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</si>
  <si>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NUCLEO SOLIDO, ESTRUTURA USINADA PARA FECHADURA, CAPA LISA EM HDF, ACABAMENTO EM LAMINADO NATURAL COM VERNIZ (INCLUI MARCO, ALIZARES E DOBRADICAS)</t>
  </si>
  <si>
    <t>LADRILHO HIDRAULICO, *20 X 20* CM, E= 2 CM, PADRAO COPACABANA, 2 CORES (PRETO E BRANCO)</t>
  </si>
  <si>
    <t>LADRILHO HIDRAULICO, *20 X 20* CM, E= 2 CM, PADRAO DADOS, COR NATURAL</t>
  </si>
  <si>
    <t>LADRILHO HIDRAULICO, *25 X 25* CM, E= 2 CM, PADRAO RAMPA, COR NATURAL</t>
  </si>
  <si>
    <t>LADRILHO HIDRAULICO, *30 X 30* CM, E= 2 CM, PADRAO MILANO, COR NATURAL</t>
  </si>
  <si>
    <t>LAJE PRE-MOLDADA CONVENCIONAL (LAJOTAS + VIGOTAS) PARA FORRO, UNIDIRECIONAL, SOBRECARGA 100 KG/M2, VAO ATE 5,00 M (SEM COLOCACAO)</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</si>
  <si>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</si>
  <si>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</si>
  <si>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PISO, UNIDIRECIONAL, SOBRECARGA 350 KG/M2 VAO ATE 3,50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</si>
  <si>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</si>
  <si>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</si>
  <si>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</si>
  <si>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</si>
  <si>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</si>
  <si>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</si>
  <si>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</si>
  <si>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</si>
  <si>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</si>
  <si>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</si>
  <si>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LED 10 W BIVOLT BRANCA, FORMATO TRADICIONAL (BASE E27)</t>
  </si>
  <si>
    <t>LAMPADA LED 6 W BIVOLT BRANCA, FORMATO TRADICIONAL (BASE E27)</t>
  </si>
  <si>
    <t>LAMPADA LED TIPO DICROICA BIVOLT, LUZ BRANCA, 5 W (BASE GU10)</t>
  </si>
  <si>
    <t>LAMPADA LED TUBULAR BIVOLT 18/20 W, BASE G13</t>
  </si>
  <si>
    <t>LAMPADA LED TUBULAR BIVOLT 9/10 W, BASE G13</t>
  </si>
  <si>
    <t>LAVADORA DE ALTA PRESSAO (LAVA - JATO) PARA AGUA FRIA, PRESSAO DE OPERACAO ENTRE 1400 E 1900 LIB/POL2, VAZAO MAXIMA ENTRE 400 E 700 L/H, POTENCIA DE OPERACAO ENTRE 2,50 E 3,00 CV</t>
  </si>
  <si>
    <t>LAVATORIO / CUBA DE EMBUTIR, OVAL, DE LOUCA BRANCA, SEM LADRAO, DIMENSOES *50 X 35* CM (L X C)</t>
  </si>
  <si>
    <t>LAVATORIO / CUBA DE EMBUTIR, OVAL, DE LOUCA COLORIDA, SEM LADRAO, DIMENSOES *50 X 35* CM (L X C)</t>
  </si>
  <si>
    <t>LAVATORIO / CUBA DE SOBREPOR, OVAL PEQUENA, DE LOUCA BRANCA, SEM LADRAO, DIMENSOES *44 X 31* CM (L X C)</t>
  </si>
  <si>
    <t>LAVATORIO / CUBA DE SOBREPOR, RETANGULAR, DE LOUCA BRANCA, COM LADRAO, DIMENSOES *52 X 45* CM (L X C)</t>
  </si>
  <si>
    <t>LAVATORIO / CUBA DE SOBREPOR, RETANGULAR, DE LOUCA COLORIDA, COM LADRAO, DIMENSOES *52 X 45* CM (L X C)</t>
  </si>
  <si>
    <t>LAVATORIO DE CANTO DE LOUCA BRANCA, SUSPENSO (SEM COLUNA), DIMENSOES *40 X 30* CM (L X C)</t>
  </si>
  <si>
    <t>LAVATORIO DE LOUCA BRANCA, COM COLUNA, DIMENSOES *44 X 35* CM (L X C)</t>
  </si>
  <si>
    <t>LAVATORIO DE LOUCA BRANCA, COM COLUNA, DIMENSOES *54 X 44* CM (L X C)</t>
  </si>
  <si>
    <t>LAVATORIO DE LOUCA BRANCA, SUSPENSO (SEM COLUNA), DIMENSOES *40 X 30* CM</t>
  </si>
  <si>
    <t>LAVATORIO DE LOUCA COLORIDA, COM COLUNA, DIMENSOES *54 X 44* CM (L X C)</t>
  </si>
  <si>
    <t>LAVATORIO DE LOUCA COLORIDA, SUSPENSO (SEM COLUNA), DIMENSOES *40 X 30* CM (L X C)</t>
  </si>
  <si>
    <t>LETRA ACO INOX (AISI 304), CHAPA NUM. 22, RECORTADO, H= 20 CM (SEM RELEVO)</t>
  </si>
  <si>
    <t>LEVANTADOR DE JANELA GUILHOTINA, EM LATAO CROMADO</t>
  </si>
  <si>
    <t>LIMA QUADRADA BASTARDA 8", COM CABO</t>
  </si>
  <si>
    <t>LIMA REDONDA BASTARDA 8", COM CABO</t>
  </si>
  <si>
    <t>LIMPA VIDROS COM PULVERIZADOR</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</si>
  <si>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</si>
  <si>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</si>
  <si>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</si>
  <si>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</si>
  <si>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PARA PEDREIRO LISA, 0,8 MM X 100 M</t>
  </si>
  <si>
    <t>LIXA D'AGUA EM FOLHA, COR PRETA, GRAO 100</t>
  </si>
  <si>
    <t>LIXA EM FOLHA PARA FERRO, NUMERO 150</t>
  </si>
  <si>
    <t>LIXA EM FOLHA PARA PAREDE OU MADEIRA, NUMERO 120, COR VERMELHA</t>
  </si>
  <si>
    <t>LIXADEIRA ELETRICA ANGULAR PARA CONCRETO, POTENCIA 1.400 W, PRATO DIAMANTADO DE 5"</t>
  </si>
  <si>
    <t>LIXADEIRA ELETRICA ANGULAR, PARA DISCO DE 7"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</si>
  <si>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</si>
  <si>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PECAS COM APROXIMADAMENTE 1,20 M DE LARGURA E 2,0 M DE ALTURA, INCLUINDO DIAGONAIS EM X, BARRAS DE LIGACAO, SAPATAS E DEMAIS ITENS NECESSARIOS A MONTAGEM (NAO INCLUI INSTALACAO)</t>
  </si>
  <si>
    <t>LOCACAO DE ANDAIME METALICO TUBULAR DE ENCAIXE, TIPO DE TORRE, CADA PAINEL COM LARGURA DE 1 ATE 1,5 M E ALTURA DE *1,00* M, INCLUINDO DIAGONAL, BARRAS DE LIGACAO, SAPATAS OU RODIZIOS E DEMAIS ITENS NECESSARIOS A MONTAGEM (NAO INCLUI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</si>
  <si>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</si>
  <si>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</si>
  <si>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</si>
  <si>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</si>
  <si>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</si>
  <si>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</si>
  <si>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</si>
  <si>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</si>
  <si>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4,30 M, ALT. 2,50 M, P/ SANITARIO, C/ 5 BACIAS, 1 LAVATORIO E 4 MICTORIOS (NAO INCLUI MOBILIZACAO/DESMOBILIZACAO)</t>
  </si>
  <si>
    <t>LOCACAO DE CONTAINER 2,30 X 4,30 M, ALT. 2,50 M, PARA SANITARIO, COM 3 BACIAS, 4 CHUVEIROS, 1 LAVATORIO E 1 MICTORIO (NAO INCLUI MOBILIZACAO/DESMOBILIZACAO)</t>
  </si>
  <si>
    <t>LOCACAO DE CONTAINER 2,30 X 6,00 M, ALT. 2,50 M, COM 1 SANITARIO, PARA ESCRITORIO, COMPLETO, SEM DIVISORIAS INTERNAS (NAO INCLUI MOBILIZACAO/DESMOBILIZACAO)</t>
  </si>
  <si>
    <t>LOCACAO DE CONTAINER 2,30 X 6,00 M, ALT. 2,50 M, PARA ESCRITORIO, SEM DIVISORIAS INTERNAS E SEM SANITARIO (NAO INCLUI MOBILIZACAO/DESMOBILIZACAO)</t>
  </si>
  <si>
    <t>LOCACAO DE CONTAINER 2,30 X 6,00 M, ALT. 2,50 M, PARA SANITARIO, COM 4 BACIAS, 8 CHUVEIROS,1 LAVATORIO E 1 MICTORIO (NAO INCLUI MOBILIZACAO/DESMOBILIZACAO)</t>
  </si>
  <si>
    <t>LOCACAO DE CRUZETA, SIMPLES, PARA ESCORA METALICA, COMPRIMENTO ENTRE 50 A 60 CM, PARA ESCORA DE 1,80 A 3,20 METROS E TUBO EXTERNO ATE 48 MM DE DIAMETRO</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</si>
  <si>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</si>
  <si>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</si>
  <si>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</si>
  <si>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</si>
  <si>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DE *260* KVA, DIESEL REBOCAVEL, ACIONAMENTO MANUAL</t>
  </si>
  <si>
    <t>LOCACAO DE NIVEL OPTICO, COM PRECISAO DE 0,7 MM, AUMENTO DE 32X</t>
  </si>
  <si>
    <t>LOCACAO DE TEODOLITO ELETRONICO, PRECISAO ANGULAR DE 5 A 7 SEGUNDOS, INCLUINDO TRIPE</t>
  </si>
  <si>
    <t>LOCACAO DE TORRE METALICA COMPLETA PARA UMA CARGA DE 8 TF (80 KN) E PE DIREITO DE 6 M, INCLUINDO MODULOS, DIAGONAIS, SAPATAS E FORCADOS</t>
  </si>
  <si>
    <t>LOCACAO DE VIGA SANDUICHE METALICA VAZADA PARA TRAVAMENTO DE PILARES, ALTURA DE *8* CM, LARGURA DE *6* CM E EXTENSAO DE 2 M</t>
  </si>
  <si>
    <t>LONA PLASTICA EXTRA FORTE PRETA, E = 200 MICRA</t>
  </si>
  <si>
    <t>LONA PLASTICA PESADA PRETA, E = 150 MICRA</t>
  </si>
  <si>
    <t>LUBRIFICANTE REDUTOR DE TORQUE E ARRASTO DE ALTO DESEMPENHO, PARA PERFURACAO HORIZONTAL DIRECIONAL, HDD</t>
  </si>
  <si>
    <t>LUMINARIA ABERTA P/ ILUMINACAO PUBLICA, TIPO X-57 PETERCO OU EQUIV</t>
  </si>
  <si>
    <t>LUMINARIA ARANDELA TIPO MEIA-LUA COM VIDRO FOSCO *30 X 15* CM, PARA 1 LAMPADA, BASE E27, POTENCIA MAXIMA 40/60 W (NAO INCLUI LAMPADA)</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</si>
  <si>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</si>
  <si>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</si>
  <si>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</si>
  <si>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</si>
  <si>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</si>
  <si>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</si>
  <si>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</si>
  <si>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</si>
  <si>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</si>
  <si>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</si>
  <si>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*36* W, ALETADA, COMPLETA (LAMPADA E REATOR INCLUSOS)</t>
  </si>
  <si>
    <t>LUMINARIA DE TETO PLAFON/PLAFONIER EM PLASTICO COM BASE E27, POTENCIA MAXIMA 60 W (NAO INCLUI LAMPADA)</t>
  </si>
  <si>
    <t>LUMINARIA DUPLA P/SINALIZACAO, TIPO WETZEL AS-2/110 OU EQUIV</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</si>
  <si>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</si>
  <si>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</si>
  <si>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</si>
  <si>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</si>
  <si>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</si>
  <si>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</si>
  <si>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</si>
  <si>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</si>
  <si>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</si>
  <si>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</si>
  <si>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(NAO INCLUI LAMPADA)</t>
  </si>
  <si>
    <t>LUMINARIA TIPO TARTARUGA PARA AREA EXTERNA EM ALUMINIO, COM GRADE, PARA 1 LAMPADA, BASE E27, POTENCIA MAXIMA 40/60 W (NAO INCLUI LAMPADA)</t>
  </si>
  <si>
    <t>LUVA CPVC, SOLDAVEL, 114 MM, PARA AGUA QUENTE PREDIAL</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</si>
  <si>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</si>
  <si>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</si>
  <si>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</si>
  <si>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</si>
  <si>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</si>
  <si>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</si>
  <si>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</si>
  <si>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</si>
  <si>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</si>
  <si>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SEM ANEL DE SOLDA, BOLSA X BOLSA, 104 MM</t>
  </si>
  <si>
    <t>LUVA DE COBRE SEM ANEL DE SOLDA, BOLSA X BOLSA, 15 MM</t>
  </si>
  <si>
    <t>LUVA DE COBRE SEM ANEL DE SOLDA, BOLSA X BOLSA, 22 MM</t>
  </si>
  <si>
    <t>LUVA DE COBRE SEM ANEL DE SOLDA, BOLSA X BOLSA, 28 MM</t>
  </si>
  <si>
    <t>LUVA DE COBRE SEM ANEL DE SOLDA, BOLSA X BOLSA, 35 MM</t>
  </si>
  <si>
    <t>LUVA DE COBRE SEM ANEL DE SOLDA, BOLSA X BOLSA, 42 MM</t>
  </si>
  <si>
    <t>LUVA DE COBRE SEM ANEL DE SOLDA, BOLSA X BOLSA, 54 MM</t>
  </si>
  <si>
    <t>LUVA DE COBRE SEM ANEL DE SOLDA, BOLSA X BOLSA, 66 MM</t>
  </si>
  <si>
    <t>LUVA DE COBRE SEM ANEL DE SOLDA, BOLSA X BOLSA, 79 MM</t>
  </si>
  <si>
    <t>LUVA DE CORRER COM TRAVAS DEFOFO, PVC, JE, DN 100 MM</t>
  </si>
  <si>
    <t>LUVA DE CORRER COM TRAVAS DEFOFO, PVC, JE, DN 150 MM</t>
  </si>
  <si>
    <t>LUVA DE CORRER COM TRAVAS DEFOFO, PVC, JE, DN 200 MM</t>
  </si>
  <si>
    <t>LUVA DE CORRER COM TRAVAS DEFOFO, PVC, JE, DN 250 MM</t>
  </si>
  <si>
    <t>LUVA DE CORRER COM TRAVAS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</si>
  <si>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</si>
  <si>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</si>
  <si>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</si>
  <si>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</si>
  <si>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</si>
  <si>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</si>
  <si>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40 MM, PARA AGUA FRIA PREDIAL</t>
  </si>
  <si>
    <t>LUVA DE CORRER PARA TUBO SOLDAVEL, PVC, 50 MM, PARA AGUA FRIA PREDIAL</t>
  </si>
  <si>
    <t>LUVA DE CORRER PARA TUBO SOLDAVEL, PVC, 60 MM, PARA AGUA FRIA PREDIAL</t>
  </si>
  <si>
    <t>LUVA DE CORRER PVC PBA, JE, DN 100 / DE 110 MM, PARA REDE DE AGUA</t>
  </si>
  <si>
    <t>LUVA DE CORRER PVC PBA, JE, DN 50 / DE 60 MM, PARA REDE DE AGUA</t>
  </si>
  <si>
    <t>LUVA DE CORRER PVC PBA, JE, DN 75 / DE 85 MM, PARA REDE DE AGUA</t>
  </si>
  <si>
    <t>LUVA DE CORRER PVC, JE, DN 250 MM, PARA REDE COLETORA DE ESGOTO</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</si>
  <si>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</si>
  <si>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</si>
  <si>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</si>
  <si>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</si>
  <si>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</si>
  <si>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SERIE R, 100 MM, PARA ESGOTO PREDIAL</t>
  </si>
  <si>
    <t>LUVA DE CORRER, PVC SERIE R, 150 MM, PARA ESGOTO PREDIAL</t>
  </si>
  <si>
    <t>LUVA DE CORRER, PVC SERIE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</si>
  <si>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</si>
  <si>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</si>
  <si>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</si>
  <si>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</si>
  <si>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</si>
  <si>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</si>
  <si>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t>
  </si>
  <si>
    <t>LUVA DE FERRO GALVANIZADO, COM ROSCA BSP, DE 1/2"</t>
  </si>
  <si>
    <t>LUVA DE FERRO GALVANIZADO, COM ROSCA BSP, DE 2 1/2"</t>
  </si>
  <si>
    <t>LUVA DE FERRO GALVANIZADO, COM ROSCA BSP, DE 2"</t>
  </si>
  <si>
    <t>LUVA DE FERRO GALVANIZADO, COM ROSCA BSP, DE 3"</t>
  </si>
  <si>
    <t>LUVA DE FERRO GALVANIZADO, COM ROSCA BSP, DE 3/4"</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</si>
  <si>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</si>
  <si>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</si>
  <si>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</si>
  <si>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</si>
  <si>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</si>
  <si>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</si>
  <si>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</si>
  <si>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</si>
  <si>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</si>
  <si>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</si>
  <si>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</si>
  <si>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t>
  </si>
  <si>
    <t>LUVA DE REDUCAO DE FERRO GALVANIZADO, COM ROSCA BSP, DE 1 1/2" X 1/2"</t>
  </si>
  <si>
    <t>LUVA DE REDUCAO DE FERRO GALVANIZADO, COM ROSCA BSP, DE 1 1/2" X 3/4"</t>
  </si>
  <si>
    <t>LUVA DE REDUCAO DE FERRO GALVANIZADO, COM ROSCA BSP, DE 1 1/4" X 1"</t>
  </si>
  <si>
    <t>LUVA DE REDUCAO DE FERRO GALVANIZADO, COM ROSCA BSP, DE 1 1/4" X 1/2"</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</si>
  <si>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</si>
  <si>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</si>
  <si>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</si>
  <si>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</si>
  <si>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</si>
  <si>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</si>
  <si>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</si>
  <si>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</si>
  <si>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 X 1 1/2"</t>
  </si>
  <si>
    <t>LUVA DE REDUCAO DE FERRO GALVANIZADO, COM ROSCA BSP, DE 3" X 2 1/2"</t>
  </si>
  <si>
    <t>LUVA DE REDUCAO DE FERRO GALVANIZADO, COM ROSCA BSP, DE 3" X 2"</t>
  </si>
  <si>
    <t>LUVA DE REDUCAO DE FERRO GALVANIZADO, COM ROSCA BSP, DE 3/4" X 1/2"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</si>
  <si>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</si>
  <si>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</si>
  <si>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</si>
  <si>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</si>
  <si>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</si>
  <si>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</si>
  <si>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</si>
  <si>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</si>
  <si>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</si>
  <si>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</si>
  <si>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</si>
  <si>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</si>
  <si>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</si>
  <si>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</si>
  <si>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</si>
  <si>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</si>
  <si>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SOLDAVEL, PVC, 50 X 25 MM, PARA AGUA FRIA PREDIAL</t>
  </si>
  <si>
    <t>LUVA DE TRANSICAO DE CPVC X PVC, SOLDAVEL, 22 X 25 MM, PARA AGUA QUENTE</t>
  </si>
  <si>
    <t>LUVA DE TRANSICAO, CPVC, 15 MM X 1/2", PARA AGUA QUENTE PREDIAL</t>
  </si>
  <si>
    <t>LUVA DE TRANSICAO, CPVC, 22 MM X 1/2", PARA AGUA QUENTE</t>
  </si>
  <si>
    <t>LUVA DE TRANSICAO, CPVC, SOLDAVEL, 42 MM X 1 1/2", PARA AGUA QUENTE</t>
  </si>
  <si>
    <t>LUVA DE TRANSICAO, CPVC, SOLDAVEL, 54 MM X 2", PARA AGUA QUENTE PREDIAL</t>
  </si>
  <si>
    <t>LUVA EM ACO CARBONO, SOLDAVEL, PRESSAO 3.000 LBS, DN 1 1/2"</t>
  </si>
  <si>
    <t>LUVA EM ACO CARBONO, SOLDAVEL, PRESSAO 3.000 LBS, DN 1 1/4"</t>
  </si>
  <si>
    <t>LUVA EM ACO CARBONO, SOLDAVEL, PRESSAO 3.000 LBS, DN 1"</t>
  </si>
  <si>
    <t>LUVA EM ACO CARBONO, SOLDAVEL, PRESSAO 3.000 LBS, DN 1/2"</t>
  </si>
  <si>
    <t>LUVA EM ACO CARBONO, SOLDAVEL, PRESSAO 3.000 LBS, DN 2 1/2"</t>
  </si>
  <si>
    <t>LUVA EM ACO CARBONO, SOLDAVEL, PRESSAO 3.000 LBS, DN 2"</t>
  </si>
  <si>
    <t>LUVA EM ACO CARBONO, SOLDAVEL, PRESSAO 3.000 LBS, DN 3"</t>
  </si>
  <si>
    <t>LUVA EM ACO CARBONO, SOLDAVEL, PRESSAO 3.000 LBS, DN 3/4"</t>
  </si>
  <si>
    <t>LUVA EM PVC RIGIDO ROSCAVEL, DE 1 1/2", PARA ELETRODUTO</t>
  </si>
  <si>
    <t>LUVA EM PVC RIGIDO ROSCAVEL, DE 1 1/4", PARA ELETRODUTO</t>
  </si>
  <si>
    <t>LUVA EM PVC RIGIDO ROSCAVEL, DE 1", PARA ELETRODUTO</t>
  </si>
  <si>
    <t>LUVA EM PVC RIGIDO ROSCAVEL, DE 1/2", PARA ELETRODUTO</t>
  </si>
  <si>
    <t>LUVA EM PVC RIGIDO ROSCAVEL, DE 2 1/2", PARA ELETRODUTO</t>
  </si>
  <si>
    <t>LUVA EM PVC RIGIDO ROSCAVEL, DE 2", PARA ELETRODUTO</t>
  </si>
  <si>
    <t>LUVA EM PVC RIGIDO ROSCAVEL, DE 3", PARA ELETRODUTO</t>
  </si>
  <si>
    <t>LUVA EM PVC RIGIDO ROSCAVEL, DE 3/4", PARA ELETRODUTO</t>
  </si>
  <si>
    <t>LUVA EM PVC RIGIDO ROSCAVEL, DE 4", PARA ELETRODUTO</t>
  </si>
  <si>
    <t>LUVA PARA ELETRODUTO, EM ACO GALVANIZADO ELETROLITICO, COM ROSCA, DIAMETRO DE 100 MM (4")</t>
  </si>
  <si>
    <t>LUVA PARA ELETRODUTO, EM ACO GALVANIZADO ELETROLITICO, COM ROSCA, DIAMETRO DE 15 MM (1/2")</t>
  </si>
  <si>
    <t>LUVA PARA ELETRODUTO, EM ACO GALVANIZADO ELETROLITICO, COM ROSCA, DIAMETRO DE 20 MM (3/4")</t>
  </si>
  <si>
    <t>LUVA PARA ELETRODUTO, EM ACO GALVANIZADO ELETROLITICO, COM ROSCA, DIAMETRO DE 25 MM (1")</t>
  </si>
  <si>
    <t>LUVA PARA ELETRODUTO, EM ACO GALVANIZADO ELETROLITICO, COM ROSCA, DIAMETRO DE 32 MM (1 1/4")</t>
  </si>
  <si>
    <t>LUVA PARA ELETRODUTO, EM ACO GALVANIZADO ELETROLITICO, COM ROSCA, DIAMETRO DE 40 MM (1 1/2")</t>
  </si>
  <si>
    <t>LUVA PARA ELETRODUTO, EM ACO GALVANIZADO ELETROLITICO, COM ROSCA, DIAMETRO DE 65 MM (2 1/2")</t>
  </si>
  <si>
    <t>LUVA PARA ELETRODUTO, EM ACO GALVANIZADO ELETROLITICO, COM ROSCA, DIAMETRO DE 80 MM (3")</t>
  </si>
  <si>
    <t>LUVA PARA ELETRODUTO, EM ACO GALVANIZADO ELETROLITICO, COM ROSCA,DIAMETRO DE 50 MM (2")</t>
  </si>
  <si>
    <t>LUVA PARA PERFURATRIZ DE ESTEIRA T38, D = 1 1/2"</t>
  </si>
  <si>
    <t>LUVA PASSANTE DE COBRE SEM ANEL DE SOLDA, BOLSA 15 MM</t>
  </si>
  <si>
    <t>LUVA PASSANTE DE COBRE SEM ANEL DE SOLDA, BOLSA 22 MM</t>
  </si>
  <si>
    <t>LUVA PASSANTE DE COBRE SEM ANEL DE SOLDA, BOLSA 28 MM</t>
  </si>
  <si>
    <t>LUVA PASSANTE DE COBRE SEM ANEL DE SOLDA, BOLSA 35 MM</t>
  </si>
  <si>
    <t>LUVA PASSANTE DE COBRE SEM ANEL DE SOLDA, BOLSA 42 MM</t>
  </si>
  <si>
    <t>LUVA PASSANTE DE COBRE SEM ANEL DE SOLDA, BOLSA 54 MM</t>
  </si>
  <si>
    <t>LUVA PASSANTE DE COBRE SEM ANEL DE SOLDA, BOLSA 66 MM</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</si>
  <si>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</si>
  <si>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</si>
  <si>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</si>
  <si>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</si>
  <si>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</si>
  <si>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</si>
  <si>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</si>
  <si>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</si>
  <si>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</si>
  <si>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1 1/2", AGUA FRIA PREDIAL</t>
  </si>
  <si>
    <t>LUVA PVC, ROSCAVEL, 1", AGUA FRIA PREDIAL</t>
  </si>
  <si>
    <t>LUVA PVC, ROSCAVEL, 1/2", AGUA FRIA PREDIAL</t>
  </si>
  <si>
    <t>LUVA PVC, ROSCAVEL, 3/4", AGUA FRIA PREDIAL</t>
  </si>
  <si>
    <t>LUVA RASPA DE COURO, CANO CURTO (PUNHO *7* CM)</t>
  </si>
  <si>
    <t>LUVA SIMPLES PPR, F/F, SOLDAVEL, DN 110 MM, PARA AGUA QUENTE PREDIAL</t>
  </si>
  <si>
    <t>LUVA SIMPLES PPR, F/F, SOLDAVEL, DN 20 MM, PARA AGUA QUENTE PREDIAL</t>
  </si>
  <si>
    <t>LUVA SIMPLES PPR, F/F, SOLDAVEL, DN 25 MM, PARA AGUA QUENTE PREDIAL</t>
  </si>
  <si>
    <t>LUVA SIMPLES PPR, F/F, SOLDAVEL, DN 32 MM, PARA AGUA QUENTE PREDIAL</t>
  </si>
  <si>
    <t>LUVA SIMPLES PPR, F/F, SOLDAVEL, DN 40 MM, PARA AGUA QUENTE PREDIAL</t>
  </si>
  <si>
    <t>LUVA SIMPLES PPR, F/F, SOLDAVEL, DN 50 MM, PARA AGUA QUENTE PREDIAL</t>
  </si>
  <si>
    <t>LUVA SIMPLES PPR, F/F, SOLDAVEL, DN 63 MM, PARA AGUA QUENTE PREDIAL</t>
  </si>
  <si>
    <t>LUVA SIMPLES PPR, F/F, SOLDAVEL, DN 75 MM, PARA AGUA QUENTE PREDIAL</t>
  </si>
  <si>
    <t>LUVA SIMPLES PPR, F/F, SOLDAVEL, DN 90 MM, PARA AGUA QUENTE PREDIAL</t>
  </si>
  <si>
    <t>LUVA SIMPLES PVC PBA, JE, DN 100 / DE 110 MM, PARA REDE DE AGUA</t>
  </si>
  <si>
    <t>LUVA SIMPLES PVC PBA, JE, DN 50 / DE 60 MM, PARA REDE DE AGUA</t>
  </si>
  <si>
    <t>LUVA SIMPLES PVC PBA, JE, DN 75 / DE 85 MM, PARA REDE DE AGUA</t>
  </si>
  <si>
    <t>LUVA SIMPLES, PVC SERIE R, 100 MM, PARA ESGOTO PREDIAL</t>
  </si>
  <si>
    <t>LUVA SIMPLES, PVC SERIE R, 150 MM, PARA ESGOTO PREDIAL</t>
  </si>
  <si>
    <t>LUVA SIMPLES, PVC SERIE R, 40 MM, PARA ESGOTO PREDIAL</t>
  </si>
  <si>
    <t>LUVA SIMPLES, PVC SERIE R, 50 MM, PARA ESGOTO PREDIAL</t>
  </si>
  <si>
    <t>LUVA SIMPLES, PVC SERIE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</si>
  <si>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</si>
  <si>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</si>
  <si>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</si>
  <si>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</si>
  <si>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</si>
  <si>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</si>
  <si>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</si>
  <si>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</si>
  <si>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</si>
  <si>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</si>
  <si>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</si>
  <si>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</si>
  <si>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</si>
  <si>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</si>
  <si>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</si>
  <si>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125 MM, PARA ELETROFUSAO</t>
  </si>
  <si>
    <t>LUVA, PEAD PE 100, DE 20 MM, PARA ELETROFUSAO</t>
  </si>
  <si>
    <t>LUVA, PEAD PE 100, DE 200 MM, PARA ELETROFUSAO</t>
  </si>
  <si>
    <t>LUVA, PEAD PE 100, DE 32 MM, PARA ELETROFUSAO</t>
  </si>
  <si>
    <t>LUVA, PEAD PE 100, DE 400 MM, PARA ELETROFUSAO</t>
  </si>
  <si>
    <t>LUVA, PEAD PE 100, DE 63 MM, PARA ELETROFUSAO</t>
  </si>
  <si>
    <t>LUVA/UNIAO DE REDUCAO METALICA, PARA CONEXAO COM ANEL DESLIZANTE, DN 20 X 16 MM, EM TUBO PEX PARA INST. AGUA QUENTE/FRIA</t>
  </si>
  <si>
    <t>LUVA/UNIAO DE REDUCAO METALICA, PARA CONEXAO COM ANEL DESLIZANTE, DN 25 X 16 MM, EM TUBO PEX PARA INST. AGUA QUENTE/FRIA</t>
  </si>
  <si>
    <t>LUVA/UNIAO DE REDUCAO METALICA, PARA CONEXAO COM ANEL DESLIZANTE, DN 25 X 20 MM, EM TUBO PEX PARA INST. AGUA QUENTE/FRIA</t>
  </si>
  <si>
    <t>LUVA/UNIAO DE REDUCAO METALICA, PARA CONEXAO COM ANEL DESLIZANTE, DN 32 X 25 MM, EM TUBO PEX PARA INST. AGUA QUENTE/FRIA</t>
  </si>
  <si>
    <t>LUVA/UNIAO DE REDUCAO, PLASTICA, PARA CONEXAO COM CRIMPAGEM, DN 20 X 16 MM, EM TUBO PEX PARA INST. AGUA QUENTE/FRIA</t>
  </si>
  <si>
    <t>LUVA/UNIAO DE REDUCAO, PLASTICA, PARA CONEXAO COM CRIMPAGEM, DN 25 X 16 MM, EM TUBO PEX PARA INST. AGUA QUENTE/FRIA</t>
  </si>
  <si>
    <t>LUVA/UNIAO DE REDUCAO, PLASTICA, PARA CONEXAO COM CRIMPAGEM, DN 32 X 25 MM, EM TUBO PEX PARA INST. AGUA QUENTE/FRIA</t>
  </si>
  <si>
    <t>LUVA/UNIAO METALICA, PARA CONEXAO COM ANEL DESLIZANTE, DN 16 MM, EM TUBO PEX PARA INST. AGUA QUENTE/FRIA</t>
  </si>
  <si>
    <t>LUVA/UNIAO METALICA, PARA CONEXAO COM ANEL DESLIZANTE, DN 20 MM, EM TUBO PEX PARA INST. AGUA QUENTE/FRIA</t>
  </si>
  <si>
    <t>LUVA/UNIAO METALICA, PARA CONEXAO COM ANEL DESLIZANTE, DN 25 MM, EM TUBO PEX PARA INST. AGUA QUENTE/FRIA</t>
  </si>
  <si>
    <t>LUVA/UNIAO METALICA, PARA CONEXAO COM ANEL DESLIZANTE, DN 32 MM, EM TUBO PEX PARA INST. AGUA QUENTE/FRIA</t>
  </si>
  <si>
    <t>LUVA/UNIAO, PLASTICA, PARA CONEXAO COM CRIMPAGEM, DN 16 MM, EM TUBO PEX PARA INST. AGUA QUENTE/FRIA</t>
  </si>
  <si>
    <t>LUVA/UNIAO, PLASTICA, PARA CONEXAO COM CRIMPAGEM, DN 20 MM, EM TUBO PEX PARA INST. AGUA QUENTE/FRIA</t>
  </si>
  <si>
    <t>LUVA/UNIAO, PLASTICA, PARA CONEXAO COM CRIMPAGEM, DN 25 MM, EM TUBO PEX PARA INST. AGUA QUENTE/FRIA</t>
  </si>
  <si>
    <t>LUVA/UNIAO, PLASTICA, PARA CONEXAO COM CRIMPAGEM, DN 32 MM, EM TUBO PEX PARA INST. AGUA QUENTE/FRIA</t>
  </si>
  <si>
    <t>LUVAS DE PVC, COM COMPRIMENTO DE *35* CM, FORRADAS, ACABAMENTO ASPERO ANTIDERRAPANTE NA FACE PALMAR</t>
  </si>
  <si>
    <t>MACANETA ALAVANCA RETA OCA, EM ZAMAC COM ACABAMENTO CROMADO, COMPRIMENTO APROX DE 15 CM</t>
  </si>
  <si>
    <t>MACANETA ALAVANCA, RETA SIMPLES / OCA, CROMADA, COMPRIMENTO DE 10 A 16 CM, ACABAMENTO PADRAO POPULAR - SOMENTE MACANETAS</t>
  </si>
  <si>
    <t>MACANETA BOLA, EM ZAMAC COM ACABAMENTO CROMADO, DIAMETRO DE APROX 2 1/2"</t>
  </si>
  <si>
    <t>MACARICO DE SOLDA 201 PARA EXTENSAO GLP OU ACETILENO</t>
  </si>
  <si>
    <t>MACARIQUEIRO (HORISTA)</t>
  </si>
  <si>
    <t>MACARIQUEIRO (MENSALISTA)</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</si>
  <si>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</si>
  <si>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</si>
  <si>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</si>
  <si>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</si>
  <si>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</si>
  <si>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MANGOTE DE SEGURANCA EM RASPA DE COURO</t>
  </si>
  <si>
    <t>MANGUEIRA CRISTAL TRANCADA, PVC COM REFORCO, COM PRESSAO DE TRABALHO (PT) 250 LBS/POL2, DE 3/4" X *2,8* MM</t>
  </si>
  <si>
    <t>MANGUEIRA CRISTAL TRANCADA, PVC COM REFORCO, PRESSAO DE TRABALHO (PT) 250 LBS/POL2, DE 1" X *3,1* MM</t>
  </si>
  <si>
    <t>MANGUEIRA CRISTAL, LISA, PVC TRANSPARENTE, 1/2" X 2 MM</t>
  </si>
  <si>
    <t>MANGUEIRA CRISTAL, LISA, PVC TRANSPARENTE, 1/4" X1 MM</t>
  </si>
  <si>
    <t>MANGUEIRA CRISTAL, LISA, PVC TRANSPARENTE, 1/4" X1,5 MM</t>
  </si>
  <si>
    <t>MANGUEIRA CRISTAL, LISA, PVC TRANSPARENTE, 3/4" X 2 MM</t>
  </si>
  <si>
    <t>MANGUEIRA CRISTAL, LISA, PVC TRANSPARENTE, 3/8" X 1,5 MM</t>
  </si>
  <si>
    <t>MANGUEIRA CRISTAL, LISA, PVC TRANSPARENTE, 5/16" X 1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</si>
  <si>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</si>
  <si>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</si>
  <si>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</si>
  <si>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</si>
  <si>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</si>
  <si>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</si>
  <si>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</si>
  <si>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</si>
  <si>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</si>
  <si>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</si>
  <si>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</si>
  <si>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</si>
  <si>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 TIPO FLAT/ACHATADA,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</si>
  <si>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</si>
  <si>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</si>
  <si>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</si>
  <si>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</si>
  <si>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</si>
  <si>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 LENCOL DE BORRACHA, SBR, ANTIRRUIDO, E = 5 MM</t>
  </si>
  <si>
    <t>MANTA ALUMINIZADA 1 FACE PARA SUBCOBERTURA, E = *1* MM</t>
  </si>
  <si>
    <t>MANTA ALUMINIZADA NAS DUAS FACES, PARA SUBCOBERTURA,  E = *2* MM</t>
  </si>
  <si>
    <t>MANTA ANTIRRUIDO DE POLIESTER (PET) PARA CONTRAPISO E = *8* MM</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</si>
  <si>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</si>
  <si>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</si>
  <si>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</si>
  <si>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EM POLIESTER ALUMINIZADA 3 MM, TIPO III, CLASSE B (NBR 9952)</t>
  </si>
  <si>
    <t>MANTA ASFALTICA ELASTOMERICA TIPO GLASS 3 MM, TIPO II, CLASSE C, ACABAMENTO PP (NBR 9952)</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</si>
  <si>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</si>
  <si>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</si>
  <si>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</si>
  <si>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</si>
  <si>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DE EMULSAO ASFALTICA PARA IMPERMEABILIZACAO FLEXIVEL)</t>
  </si>
  <si>
    <t>MANTA TERMOPLASTICA, PEAD, GEOMEMBRANA LISA, E = 0,50 MM (NBR 15352)</t>
  </si>
  <si>
    <t>MANTA TERMOPLASTICA, PEAD, GEOMEMBRANA LISA, E = 0,75 MM (NBR 15352)</t>
  </si>
  <si>
    <t>MANTA TERMOPLASTICA, PEAD, GEOMEMBRANA LISA, E = 0,80 MM (NBR 15352)</t>
  </si>
  <si>
    <t>MANTA TERMOPLASTICA, PEAD, GEOMEMBRANA LISA, E = 1,00 MM (NBR 15352)</t>
  </si>
  <si>
    <t>MANTA TERMOPLASTICA, PEAD, GEOMEMBRANA LISA, E = 1,50 MM (NBR 15352)</t>
  </si>
  <si>
    <t>MANTA TERMOPLASTICA, PEAD, GEOMEMBRANA LISA, E = 2,00 MM (NBR 15352)</t>
  </si>
  <si>
    <t>MANTA TERMOPLASTICA, PEAD, GEOMEMBRANA LISA, E = 2,50 MM (NBR 15352)</t>
  </si>
  <si>
    <t>MANTA TERMOPLASTICA, PEAD, GEOMEMBRANA TEXTURIZADA EM AMBAS AS FACES, E = 0,50 MM ( NBR 15352)</t>
  </si>
  <si>
    <t>MANTA TERMOPLASTICA, PEAD, GEOMEMBRANA TEXTURIZADA EM AMBAS AS FACES, E = 0,75 MM ( NBR 15352)</t>
  </si>
  <si>
    <t>MANTA TERMOPLASTICA, PEAD, GEOMEMBRANA TEXTURIZADA EM AMBAS AS FACES, E = 0,80 MM ( NBR 15352)</t>
  </si>
  <si>
    <t>MANTA TERMOPLASTICA, PEAD, GEOMEMBRANA TEXTURIZADA EM AMBAS AS FACES, E = 1,00 MM ( NBR 15352)</t>
  </si>
  <si>
    <t>MANTA TERMOPLASTICA, PEAD, GEOMEMBRANA TEXTURIZADA EM AMBAS AS FACES, E = 1,50 MM ( NBR 15352)</t>
  </si>
  <si>
    <t>MANTA TERMOPLASTICA, PEAD, GEOMEMBRANA TEXTURIZADA EM AMBAS AS FACES, E = 2,00 MM ( NBR 15352)</t>
  </si>
  <si>
    <t>MANTA TERMOPLASTICA, PEAD, GEOMEMBRANA TEXTURIZADA EM AMBAS AS FACES, E = 2,50 MM ( NBR 15352)</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</si>
  <si>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</si>
  <si>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</si>
  <si>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</si>
  <si>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</si>
  <si>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</si>
  <si>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</si>
  <si>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MAQUINA DEMARCADORA DE FAIXA DE TRAFEGO A FRIO, AUTOPROPELIDA, MOTOR DIESEL 38 HP</t>
  </si>
  <si>
    <t>MAQUINA EXTRUSORA DE CONCRETO PARA GUIAS E SARJETAS, COM MOTOR A DIESEL E POTENCIA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</si>
  <si>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</si>
  <si>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</si>
  <si>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COM POTENCIA DE 20 CV</t>
  </si>
  <si>
    <t>MAQUINA TIPO VASO/TANQUE/JATO DE PRESSAO PORTATIL P/ JATEAMENTO, CONTROLE AUTOMATICO E REMOTO, CAMARA DE 1 SAIDA, 280 L, DIAM. *670* MM, BICO JATO CURTO VENTURI 5/16", MANGUEIRA 1" DE 10 M, COMPLETA (VALVULAS POP UP E DOSADORA, FUNDO CONICO ETC)</t>
  </si>
  <si>
    <t>MARCENEIRO (HORISTA)</t>
  </si>
  <si>
    <t>MARCENEIRO (MENSALISTA)</t>
  </si>
  <si>
    <t>MARMORISTA / GRANITEIRO (HORISTA)</t>
  </si>
  <si>
    <t>MARMORISTA / GRANITEIRO (MENSALISTA)</t>
  </si>
  <si>
    <t>MARRETA DE ACO, OITAVADA, 500 G, COM CABO DE MADEIRA</t>
  </si>
  <si>
    <t>MARTELO DE PEDREIRO, 1 CORTE, EM ACO, *500* G, COMPRIMENTO TOTAL DE *28* CM, COM CABO DE MADEIRA</t>
  </si>
  <si>
    <t>MARTELO DE SOLDADOR/PICADOR DE SOLDA</t>
  </si>
  <si>
    <t>MARTELO DEMOLIDOR ELETRICO, COM POTENCIA DE 2.000 W, FREQUENCIA DE 1.000 IMPACTOS POR MINUTO, FORCA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</si>
  <si>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</si>
  <si>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</si>
  <si>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</si>
  <si>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</si>
  <si>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</si>
  <si>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</si>
  <si>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</si>
  <si>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</si>
  <si>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ACRILICA PARA SUPERFICIES INTERNAS E EXTERNAS</t>
  </si>
  <si>
    <t>MASSA CORRIDA PARA SUPERFICIES DE AMBIENTES INTERNOS</t>
  </si>
  <si>
    <t>MASSA DE REJUNTE EM PO PARA DRYWALL, A BASE DE GESSO, SECAGEM RAPIDA, PARA TRATAMENTO DE JUNTAS DE CHAPA DE GESSO (NECESSITA ADICAO DE AGUA)</t>
  </si>
  <si>
    <t>MASSA DE REJUNTE PRONTA PARA TRATAMENTO DE JUNTAS DE CHAPA DE GESSO PARA DRYWALL, SEM ADICAO DE AGUA</t>
  </si>
  <si>
    <t>MASSA EPOXI BICOMPONENTE (MASSA + CATALISADOR)</t>
  </si>
  <si>
    <t>MASSA EPOXI BICOMPONENTE PARA REPAROS</t>
  </si>
  <si>
    <t>MASSA PARA MADEIRA - INTERIOR E EXTERIOR</t>
  </si>
  <si>
    <t>MASSA PARA VIDRO</t>
  </si>
  <si>
    <t>MASSA PLASTICA PARA MARMORE/GRANITO</t>
  </si>
  <si>
    <t>MASSA PREMIUM PARA TEXTURA LISA DE BASE ACRILICA, USO INTERNO E EXTERNO</t>
  </si>
  <si>
    <t>MASSA PREMIUM PARA TEXTURA RUSTICA DE BASE ACRILICA, COR BRANCA, USO INTERNO E EXTERNO</t>
  </si>
  <si>
    <t>MASTRO SIMPLES GALVANIZADO DIAMETRO NOMINAL 1 1/2"</t>
  </si>
  <si>
    <t>MASTRO SIMPLES GALVANIZADO DIAMETRO NOMINAL 2"</t>
  </si>
  <si>
    <t>MASTRO TELESCOPICO DE 4 METROS (3 M X DN= 2" + 1 M X DN= 1 1/2")</t>
  </si>
  <si>
    <t>MASTRO TELESCOPICO GALVANIZADO 5 METROS (3 M X DN= 2" + 2 M X DN= 1 1/2")</t>
  </si>
  <si>
    <t>MASTRO TELESCOPICO GALVANIZADO 6 METROS (3 M X DN= 2" + 3 M X DN= 1 1/2")</t>
  </si>
  <si>
    <t>MASTRO TELESCOPICO GALVANIZADO 7 METROS (6 M X DN= 2" + 1 M X DN= 1 1/2")</t>
  </si>
  <si>
    <t>MASTRO TELESCOPICO GALVANIZADO 9 METROS (6 M X DN= 2" + 3 M X DN= 1 1/2")</t>
  </si>
  <si>
    <t>MECANICO DE EQUIPAMENTOS PESADOS (HORISTA)</t>
  </si>
  <si>
    <t>MECANICO DE EQUIPAMENTOS PESADOS (MENSALISTA)</t>
  </si>
  <si>
    <t>MECANICO DE REFRIGERACAO (HORISTA)</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</si>
  <si>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</si>
  <si>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</si>
  <si>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</si>
  <si>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</si>
  <si>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</si>
  <si>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</si>
  <si>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</si>
  <si>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</si>
  <si>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</si>
  <si>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</si>
  <si>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</si>
  <si>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14 X 19 X 19 CM (CLASSE C - NBR 6136)</t>
  </si>
  <si>
    <t>MEIO BLOCO DE VEDACAO DE CONCRETO 19 X 19 X 19 CM (CLASSE C - NBR 6136)</t>
  </si>
  <si>
    <t>MEIO BLOCO DE VEDACAO DE CONCRETO 9 X 19 X 19 CM (CLASSE C -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</si>
  <si>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</si>
  <si>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</si>
  <si>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</si>
  <si>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ESTRUTURAL CERAMICO DE 14 X 19 X 14 CM (L X A X C) E 6,0 MPA</t>
  </si>
  <si>
    <t>MEIO BLOCO ESTRUTURAL CERAMICO DE 14 X 19 X 19 CM (L X A X C) E 6,0 MPA</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</si>
  <si>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</si>
  <si>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</si>
  <si>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</si>
  <si>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</si>
  <si>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</si>
  <si>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</si>
  <si>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</si>
  <si>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1 M, *30 X 15* CM (H X L)</t>
  </si>
  <si>
    <t>MEIO-FIO OU GUIA DE CONCRETO, PRE-MOLDADO, COMP 80 CM, *45 X 12/18* CM (H X L1/L2)</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</si>
  <si>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</si>
  <si>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</si>
  <si>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</si>
  <si>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</si>
  <si>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 (HORISTA)</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</si>
  <si>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</si>
  <si>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</si>
  <si>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</si>
  <si>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</si>
  <si>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</si>
  <si>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</si>
  <si>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</si>
  <si>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</si>
  <si>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INDIVIDUAL, SIFONADO, DE LOUCA BRANCA, SEM COMPLEMENTOS</t>
  </si>
  <si>
    <t>MICTORIO INDIVIDUAL, SIFONADO, VALVULA EMBUTIDA, DE LOUCA BRANCA, SEM COMPLEMENTOS - PADRAO ALTO</t>
  </si>
  <si>
    <t>MINICAPTOR, EM ACO GALVANIZADO A FOGO, FIXACAO COM ROSCA SOBERBA OU MECANICA, H=300 MM X DN=10 MM</t>
  </si>
  <si>
    <t>MINICAPTOR, EM ACO GALVANIZADO A FOGO, FIXACAO COM ROSCA SOBERBA OU MECANICA, H=600 MM X DN=10 MM</t>
  </si>
  <si>
    <t>MINICAPTOR, EM ACO GALVANIZADO A FOGO, FIXACAO HORIZONTAL COM BANDEIRA A 20 CM, H=300 MM E X DN=10 MM</t>
  </si>
  <si>
    <t>MINICAPTOR, EM ACO GALVANIZADO A FOGO, FIXACAO HORIZONTAL COM BANDEIRA A 20 CM, H=600 MM E X DN=10 MM</t>
  </si>
  <si>
    <t>MINICAPTOR, EM ACO GALVANIZADO A FOGO, FIXACAO HORIZONTAL DE 1 FUROS, SEM BANDEIRA, H=300 MM X DN=10 MM</t>
  </si>
  <si>
    <t>MINICAPTOR, EM ACO GALVANIZADO A FOGO, FIXACAO HORIZONTAL DE 2 FUROS, SEM BANDEIRA, H=600 MM X DN=10 MM</t>
  </si>
  <si>
    <t>MINICAPTORES DE INSERCAO, EM ACO GALVANIZADO A FOGO, H=300 MM X DN=10 MM</t>
  </si>
  <si>
    <t>MINICAPTORES DE INSERCAO, EM ACO GALVANIZADO A FOGO, H=600,MM X DN=10,MM</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</si>
  <si>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</si>
  <si>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</si>
  <si>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</si>
  <si>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</si>
  <si>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</si>
  <si>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</si>
  <si>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</si>
  <si>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</si>
  <si>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METAL CROMADO DE PAREDE PARA LAVATORIO</t>
  </si>
  <si>
    <t>MISTURADOR DE METAL CROMADO, DE MESA/BANCADA, COM BICA BAIXA, PARA LAVATORIO</t>
  </si>
  <si>
    <t>MISTURADOR DE PAREDE, DE METAL CROMADO, PARA COZINHA, BICA ALTA MOVEL, COM AREJADOR ARTICULADO</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</si>
  <si>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</si>
  <si>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</si>
  <si>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METALICO, BASE PARA CHUVEIRO/BANHEIRA, 1/2" OU 3/4 ", SOLDAVEL OU ROSCAVEL (NAO INCLUI ACABAMENTOS)</t>
  </si>
  <si>
    <t>MISTURADOR MONOCOMANDO PARA CHUVEIRO, BASE BRUTA, METALICO COM ACABAMENTO CROMADO</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</si>
  <si>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</si>
  <si>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</si>
  <si>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</si>
  <si>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</si>
  <si>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MONTADOR DE ELETROELETRONICOS (HORISTA)</t>
  </si>
  <si>
    <t>MONTADOR DE ELETROELETRONICOS (MENSALISTA)</t>
  </si>
  <si>
    <t>MONTADOR DE ESTRUTURAS METALICAS (MENSALISTA)</t>
  </si>
  <si>
    <t>MONTADOR DE ESTRUTURAS METALICAS HORISTA</t>
  </si>
  <si>
    <t>MONTADOR DE MAQUINAS (HORISTA)</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</si>
  <si>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</si>
  <si>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</si>
  <si>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</si>
  <si>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</si>
  <si>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</si>
  <si>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</si>
  <si>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</si>
  <si>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</si>
  <si>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</si>
  <si>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</si>
  <si>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</si>
  <si>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</si>
  <si>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</si>
  <si>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 (HORISTA)</t>
  </si>
  <si>
    <t>MOTORISTA DE CAMINHAO (MENSALISTA)</t>
  </si>
  <si>
    <t>MOTORISTA DE CAMINHAO BETONEIRA (HORISTA)</t>
  </si>
  <si>
    <t>MOTORISTA DE CAMINHAO-BASCULANTE (HORISTA)</t>
  </si>
  <si>
    <t>MOTORISTA DE CAMINHAO-BASCULANTE (MENSALISTA)</t>
  </si>
  <si>
    <t>MOTORISTA DE CAMINHAO-CARRETA (HORISTA)</t>
  </si>
  <si>
    <t>MOTORISTA DE CAMINHAO-CARRETA (MENSALISTA)</t>
  </si>
  <si>
    <t>MOTORISTA DE CARRO DE PASSEIO (HORISTA)</t>
  </si>
  <si>
    <t>MOTORISTA DE CARRO DE PASSEIO (MENSALISTA)</t>
  </si>
  <si>
    <t>MOTORISTA OPERADOR DE CAMINHAO COM MUNCK (HORISTA)</t>
  </si>
  <si>
    <t>MOTORISTA OPERADOR DE CAMINHAO COM MUNCK (MENSALISTA)</t>
  </si>
  <si>
    <t>MOURAO CONCRETO CURVO, SECAO "T", H = 2,80 M + CURVA COM 0,45 M, COM FUROS PARA FIOS</t>
  </si>
  <si>
    <t>MOURAO DE CONCRETO CURVO, *10 X 10* CM, H= *2,60* M + CURVA DE 0,40 M</t>
  </si>
  <si>
    <t>MOURAO DE CONCRETO RETO, SECAO QUADRADA *10 X 10* CM, H= *2,30* M</t>
  </si>
  <si>
    <t>MOURAO DE CONCRETO RETO, SECAO QUADRADA, *10 X 10* CM, H= 3,00 M</t>
  </si>
  <si>
    <t>MOURAO DE CONCRETO RETO, TIPO ESTICADOR, *10 X 10* CM, H= 2,50 M</t>
  </si>
  <si>
    <t>MOURAO ROLICO DE MADEIRA TRATADA, D = 16 A 20 CM, H = 2,20 M, EM EUCALIPTO OU EQUIVALENTE DA REGIAO (PARA CERCA)</t>
  </si>
  <si>
    <t>MOURAO ROLICO DE MADEIRA TRATADA, D = 8 A 11 CM, H = 2,20 M, EM EUCALIPTO OU EQUIVALENTE DA REGIAO (PARA CERCA)</t>
  </si>
  <si>
    <t>MUDA DE ARBUSTO FLORIFERO, CLUSIA/GARDENIA/MOREIA BRANCA/ AZALEIA OU EQUIVALENTE DA REGIAO, H= *50 A 70* CM</t>
  </si>
  <si>
    <t>MUDA DE ARBUSTO FOLHAGEM, SANSAO-DO-CAMPO OU EQUIVALENTE DA REGIAO, H= *50 A 70* CM</t>
  </si>
  <si>
    <t>MUDA DE ARBUSTO, BUXINHO, H= *50* CM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</si>
  <si>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</si>
  <si>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</si>
  <si>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</si>
  <si>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</si>
  <si>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</si>
  <si>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</si>
  <si>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NIPLE DE FERRO GALVANIZADO, COM ROSCA BSP, DE 1 1/2"</t>
  </si>
  <si>
    <t>NIPLE DE FERRO GALVANIZADO, COM ROSCA BSP, DE 1 1/4"</t>
  </si>
  <si>
    <t>NIPLE DE FERRO GALVANIZADO, COM ROSCA BSP, DE 1"</t>
  </si>
  <si>
    <t>NIPLE DE FERRO GALVANIZADO, COM ROSCA BSP, DE 1/2"</t>
  </si>
  <si>
    <t>NIPLE DE FERRO GALVANIZADO, COM ROSCA BSP, DE 2 1/2"</t>
  </si>
  <si>
    <t>NIPLE DE FERRO GALVANIZADO, COM ROSCA BSP, DE 2"</t>
  </si>
  <si>
    <t>NIPLE DE FERRO GALVANIZADO, COM ROSCA BSP, DE 3"</t>
  </si>
  <si>
    <t>NIPLE DE FERRO GALVANIZADO, COM ROSCA BSP, DE 3/4"</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</si>
  <si>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</si>
  <si>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</si>
  <si>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</si>
  <si>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</si>
  <si>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</si>
  <si>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</si>
  <si>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t>
  </si>
  <si>
    <t>NIPLE DE REDUCAO DE FERRO GALVANIZADO, COM ROSCA BSP, DE 1 1/4" X 1/2"</t>
  </si>
  <si>
    <t>NIPLE DE REDUCAO DE FERRO GALVANIZADO, COM ROSCA BSP, DE 1 1/4" X 3/4"</t>
  </si>
  <si>
    <t>NIPLE DE REDUCAO DE FERRO GALVANIZADO, COM ROSCA BSP, DE 1" X 1/2"</t>
  </si>
  <si>
    <t>NIPLE DE REDUCAO DE FERRO GALVANIZADO, COM ROSCA BSP, DE 1" X 3/4"</t>
  </si>
  <si>
    <t>NIPLE DE REDUCAO DE FERRO GALVANIZADO, COM ROSCA BSP, DE 1/2" X 1/4"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</si>
  <si>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</si>
  <si>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</si>
  <si>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</si>
  <si>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</si>
  <si>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 X 2 1/2"</t>
  </si>
  <si>
    <t>NIPLE DE REDUCAO DE FERRO GALVANIZADO, COM ROSCA BSP, DE 3" X 2"</t>
  </si>
  <si>
    <t>NIPLE DE REDUCAO DE FERRO GALVANIZADO, COM ROSCA BSP, DE 3/4" X 1/2"</t>
  </si>
  <si>
    <t>NIPLE SEXTAVADO EM ACO CARBONO, COM ROSCA BSP, PRESSAO 3.000 LBS, DN 1 1/2"</t>
  </si>
  <si>
    <t>NIPLE SEXTAVADO EM ACO CARBONO, COM ROSCA BSP, PRESSAO 3.000 LBS, DN 1 1/4"</t>
  </si>
  <si>
    <t>NIPLE SEXTAVADO EM ACO CARBONO, COM ROSCA BSP, PRESSAO 3.000 LBS, DN 1"</t>
  </si>
  <si>
    <t>NIPLE SEXTAVADO EM ACO CARBONO, COM ROSCA BSP, PRESSAO 3.000 LBS, DN 1/2"</t>
  </si>
  <si>
    <t>NIPLE SEXTAVADO EM ACO CARBONO, COM ROSCA BSP, PRESSAO 3.000 LBS, DN 2 1/2"</t>
  </si>
  <si>
    <t>NIPLE SEXTAVADO EM ACO CARBONO, COM ROSCA BSP, PRESSAO 3.000 LBS, DN 2"</t>
  </si>
  <si>
    <t>NIPLE SEXTAVADO EM ACO CARBONO, COM ROSCA BSP, PRESSAO 3.000 LBS, DN 3/4"</t>
  </si>
  <si>
    <t>NIVELADOR (HORISTA)</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</si>
  <si>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</si>
  <si>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</si>
  <si>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</si>
  <si>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</si>
  <si>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</si>
  <si>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</si>
  <si>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NUMERO / ALGARISMO PARA RESIDENCIA (FACHADA), EM ZAMAC, COM ALTURA DE APROX *45* MM, INCLUSIVE PARAFUSOS</t>
  </si>
  <si>
    <t>NUMERO / ALGARISMO PARA RESIDENCIA (FACHADA), EM ZAMAC, COM ALTURA DE APROX 125 MM, INCLUSIVE PARAFUSOS</t>
  </si>
  <si>
    <t>OCULOS DE SEGURANCA CONTRA IMPACTOS COM LENTE INCOLOR, ARMACAO NYLON, COM PROTECAO UVA E UVB</t>
  </si>
  <si>
    <t>OCULOS DE SOLDA COM ESCURECIMENTO AUTOMATICO</t>
  </si>
  <si>
    <t>OLEO DIESEL COMBUSTIVEL COMUM METROPOLITANO S-10 OU S-500</t>
  </si>
  <si>
    <t>OLEO LUBRIFICANTE MINERAL MONOVISCOSO, SAE 40, PARA MOTORES DE EQUIPAMENTOS PESADOS (CAMINHOES, TRATORES, RETROS E ETC)</t>
  </si>
  <si>
    <t>OLHO MAGICO PARA PORTAS, EM LATAO, COM LENTE DE POLICARBONATO, ANGULO DE *200* GRAUS, ESPESSURA ENTRE *25 E 46* MM, INCLUINDO FECHO JANELA</t>
  </si>
  <si>
    <t>OPERADOR DE BATE-ESTACAS (HORISTA)</t>
  </si>
  <si>
    <t>OPERADOR DE BATE-ESTACAS (MENSALISTA)</t>
  </si>
  <si>
    <t>OPERADOR DE BETONEIRA (CAMINHAO) (MENSALISTA)</t>
  </si>
  <si>
    <t>OPERADOR DE BETONEIRA ESTACIONARIA / MISTURADOR (HORISTA)</t>
  </si>
  <si>
    <t>OPERADOR DE BETONEIRA ESTACIONARIA / MISTURADOR (MENSALISTA)</t>
  </si>
  <si>
    <t>OPERADOR DE COMPRESSOR DE AR OU COMPRESSORISTA (HORISTA)</t>
  </si>
  <si>
    <t>OPERADOR DE COMPRESSOR DE AR OU COMPRESSORISTA (MENSALISTA)</t>
  </si>
  <si>
    <t>OPERADOR DE DEMARCADORA DE FAIXAS DE TRAFEGO (HORISTA)</t>
  </si>
  <si>
    <t>OPERADOR DE DEMARCADORA DE FAIXAS DE TRAFEGO (MENSALISTA)</t>
  </si>
  <si>
    <t>OPERADOR DE ESCAVADEIRA (HORISTA)</t>
  </si>
  <si>
    <t>OPERADOR DE ESCAVADEIRA (MENSALISTA)</t>
  </si>
  <si>
    <t>OPERADOR DE GUINCHO OU GUINCHEIRO (HORISTA)</t>
  </si>
  <si>
    <t>OPERADOR DE GUINCHO OU GUINCHEIRO (MENSALISTA)</t>
  </si>
  <si>
    <t>OPERADOR DE GUINDASTE (HORISTA)</t>
  </si>
  <si>
    <t>OPERADOR DE GUINDASTE (MENSALISTA)</t>
  </si>
  <si>
    <t>OPERADOR DE JATO ABRASIVO OU JATISTA (HORISTA)</t>
  </si>
  <si>
    <t>OPERADOR DE JATO ABRASIVO OU JATISTA (MENSALISTA)</t>
  </si>
  <si>
    <t>OPERADOR DE MAQUINAS E TRATORES DIVERSOS - TERRAPLANAGEM (HORISTA)</t>
  </si>
  <si>
    <t>OPERADOR DE MAQUINAS E TRATORES DIVERSOS - TERRAPLANAGEM (MENSALISTA)</t>
  </si>
  <si>
    <t>OPERADOR DE MARTELETE OU MARTELETEIRO (HORISTA)</t>
  </si>
  <si>
    <t>OPERADOR DE MARTELETE OU MARTELETEIRO (MENSALISTA)</t>
  </si>
  <si>
    <t>OPERADOR DE MOTO SCRAPER (HORISTA)</t>
  </si>
  <si>
    <t>OPERADOR DE MOTO SCRAPER (MENSALISTA)</t>
  </si>
  <si>
    <t>OPERADOR DE MOTONIVELADORA (HORISTA)</t>
  </si>
  <si>
    <t>OPERADOR DE MOTONIVELADORA (MENSALISTA)</t>
  </si>
  <si>
    <t>OPERADOR DE PA CARREGADEIRA (HORISTA)</t>
  </si>
  <si>
    <t>OPERADOR DE PA CARREGADEIRA (MENSALISTA)</t>
  </si>
  <si>
    <t>OPERADOR DE PAVIMENTADORA / MESA VIBROACABADORA (HORISTA)</t>
  </si>
  <si>
    <t>OPERADOR DE PAVIMENTADORA / MESA VIBROACABADORA (MENSALISTA)</t>
  </si>
  <si>
    <t>OPERADOR DE ROLO COMPACTADOR (HORISTA)</t>
  </si>
  <si>
    <t>OPERADOR DE ROLO COMPACTADOR (MENSALISTA)</t>
  </si>
  <si>
    <t>OPERADOR DE USINA DE ASFALTO, DE SOLOS OU DE CONCRETO (HORISTA)</t>
  </si>
  <si>
    <t>OPERADOR DE USINA DE ASFALTO, DE SOLOS OU DE CONCRETO (MENSALISTA)</t>
  </si>
  <si>
    <t>OXIGENIO - RECARGA DE GAS PARA CILINDRO (NAO INCLUI TROCA/MANUTENCAO DO CILINDRO)</t>
  </si>
  <si>
    <t>PA CARREGADEIRA SOBRE RODAS, POTENCIA 152 HP, CAPACIDADE DA CACAMBA DE 1,53 A 2,30 M3, PESO OPERACIONAL MAXIMO DE 10216 KG</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</si>
  <si>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</si>
  <si>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</si>
  <si>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</si>
  <si>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</si>
  <si>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</si>
  <si>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</si>
  <si>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</si>
  <si>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</si>
  <si>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</si>
  <si>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</si>
  <si>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</si>
  <si>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</si>
  <si>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</si>
  <si>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</si>
  <si>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</si>
  <si>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</si>
  <si>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</si>
  <si>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OFICIAL, 1800 X 1200 MM, INCLUINDO ARO DE METAL E REDE EM POLIPROPILENO 100% (SEM SUPORTE DE FIXACAO)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</si>
  <si>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</si>
  <si>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</si>
  <si>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</si>
  <si>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</si>
  <si>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</si>
  <si>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</si>
  <si>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</si>
  <si>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ACO ZINCADO, SEXTAVADO, COM ROSCA INTEIRA, DIAMETRO 5/16", COMPRIMENTO 3/4", COM PORCA E ARRUELA LISA LEVE</t>
  </si>
  <si>
    <t>PARAFUSO DE ACO ZINCADO, SEXTAVADO, COM ROSCA SOBERBA, DIAMETRO 3/8", COMPRIMENTO 80 MM</t>
  </si>
  <si>
    <t>PARAFUSO DE ACO ZINCADO, TIPO CHUMBADOR PARABOLT, DIAMETRO 1/2", COMPRIMENTO 75 MM</t>
  </si>
  <si>
    <t>PARAFUSO DE ACO ZINCADO, TIPO CHUMBADOR PARABOLT, DIAMETRO 3/8", COMPRIMENTO 75 MM</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</si>
  <si>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</si>
  <si>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</si>
  <si>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</si>
  <si>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</si>
  <si>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</si>
  <si>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</si>
  <si>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</si>
  <si>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</si>
  <si>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</si>
  <si>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</si>
  <si>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</si>
  <si>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</si>
  <si>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</si>
  <si>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</si>
  <si>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M16 EM ACO GALVANIZADO, COMPRIMENTO = 150 MM, DIAMETRO = 16 MM, CABECA ABAULADA</t>
  </si>
  <si>
    <t>PARAFUSO FRANCES M16 EM ACO GALVANIZADO, COMPRIMENTO = 45 MM, DIAMETRO = 16 MM, CABECA ABAULADA</t>
  </si>
  <si>
    <t>PARAFUSO FRANCES METRICO ZINCADO, DIAMETRO 12 MM, COMPRIMENTO 140MM, COM PORCA SEXTAVADA E ARRUELA DE PRESSAO MEDIA</t>
  </si>
  <si>
    <t>PARAFUSO FRANCES METRICO ZINCADO, DIAMETRO 12 MM, COMPRIMENTO 150 MM, COM PORCA SEXTAVADA E ARRUELA DE PRESSAO MEDIA</t>
  </si>
  <si>
    <t>PARAFUSO FRANCES ZINCADO, DIAMETRO 1/2", COMPRIMENTO 12", COM PORCA E ARRUELA LISA MEDIA</t>
  </si>
  <si>
    <t>PARAFUSO FRANCES ZINCADO, DIAMETRO 1/2", COMPRIMENTO 15", COM PORCA E ARRUELA LISA MEDIA</t>
  </si>
  <si>
    <t>PARAFUSO FRANCES ZINCADO, DIAMETRO 1/2", COMPRIMENTO 2", COM PORCA E ARRUELA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</si>
  <si>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</si>
  <si>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</si>
  <si>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</si>
  <si>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</si>
  <si>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</si>
  <si>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</si>
  <si>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</si>
  <si>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</si>
  <si>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</si>
  <si>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</si>
  <si>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</si>
  <si>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3 1/2" COM ACABAMENTO CROMADO PARA FIXAR PECA SANITARIA, INCLUI PORCA CEGA, ARRUELA E BUCHA DE NYLON TAMANHO S-8</t>
  </si>
  <si>
    <t>PARAFUSO NIQUELADO COM ACABAMENTO CROMADO PARA FIXAR PECA SANITARIA, INCLUI PORCA CEGA, ARRUELA E BUCHA DE NYLON TAMANHO S-10</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</si>
  <si>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</si>
  <si>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</si>
  <si>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</si>
  <si>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</si>
  <si>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</si>
  <si>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</si>
  <si>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5/16" X 250 MM PARA FIXACAO DE TELHA DE FIBROCIMENTO CANALETE 49, INCLUI BUCHA NYLON S-10</t>
  </si>
  <si>
    <t>PARAFUSO ZINCADO 5/16" X 85 MM PARA FIXACAO DE TELHA DE FIBROCIMENTO CANALETE 90, INCLUI BUCHA NYLON S-10</t>
  </si>
  <si>
    <t>PARAFUSO ZINCADO ROSCA SOBERBA 5/16" X 120 MM PARA TELHA FIBROCIMENTO</t>
  </si>
  <si>
    <t>PARAFUSO ZINCADO ROSCA SOBERBA, CABECA SEXTAVADA, 5/16" X 110 MM, PARA FIXACAO DE TELHA EM MADEIRA</t>
  </si>
  <si>
    <t>PARAFUSO ZINCADO ROSCA SOBERBA, CABECA SEXTAVADA, 5/16" X 150 MM, PARA FIXACAO DE TELHA EM MADEIRA</t>
  </si>
  <si>
    <t>PARAFUSO ZINCADO ROSCA SOBERBA, CABECA SEXTAVADA, 5/16" X 180 MM, PARA FIXACAO DE TELHA EM MADEIRA</t>
  </si>
  <si>
    <t>PARAFUSO ZINCADO ROSCA SOBERBA, CABECA SEXTAVADA, 5/16" X 200 MM, PARA FIXACAO DE TELHA EM MADEIRA</t>
  </si>
  <si>
    <t>PARAFUSO ZINCADO ROSCA SOBERBA, CABECA SEXTAVADA, 5/16" X 230 MM, PARA FIXACAO DE TELHA EM MADEIRA</t>
  </si>
  <si>
    <t>PARAFUSO ZINCADO ROSCA SOBERBA, CABECA SEXTAVADA, 5/16" X 250 MM, PARA FIXACAO DE TELHA EM MADEIRA</t>
  </si>
  <si>
    <t>PARAFUSO ZINCADO ROSCA SOBERBA, CABECA SEXTAVADA, 5/16" X 50 MM, PARA FIXACAO DE TELHA EM MADEIRA</t>
  </si>
  <si>
    <t>PARAFUSO ZINCADO ROSCA SOBERBA, CABECA SEXTAVADA, 5/16" X 85 MM, PARA FIXACAO DE TELHA EM MADEIRA</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</si>
  <si>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</si>
  <si>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</si>
  <si>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</si>
  <si>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</si>
  <si>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</si>
  <si>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</si>
  <si>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</si>
  <si>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</si>
  <si>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(25,4 MM)</t>
  </si>
  <si>
    <t>PARAFUSO, AUTOATARRAXANTE, CABECA CHATA, FENDA SIMPLES, EM ACO ZINCADO, 1/4" (6,35 MM) X 25 MM</t>
  </si>
  <si>
    <t>PARAFUSO, COMUM, ASTM A307, SEXTAVADO, DIAMETRO 1/2" (12,7 MM), COMPRIMENTO 1" (25,4 MM)</t>
  </si>
  <si>
    <t>PARALELEPIPEDO GRANITICO OU BASALTICO, PARA PAVIMENTACAO, SEM FRETE (VARIACAO REGIONAL DE PECAS POR M2)</t>
  </si>
  <si>
    <t>PASTA LUBRIFICANTE PARA TUBOS E CONEXOES COM JUNTA ELASTICA, EMBALAGEM DE *400* GR (USO EM PVC, ACO, POLIETILENO E OUTROS)</t>
  </si>
  <si>
    <t>PASTA PARA SOLDA DE TUBOS E CONEXOES DE COBRE (EMBALAGEM COM 250 G)</t>
  </si>
  <si>
    <t>PASTA VEDA JUNTAS/ROSCA, EMBALAGEM DE *500* G, PARA INSTALACOES DE AGUA, GAS E OUTROS</t>
  </si>
  <si>
    <t>PASTILHA CERAMICA/PORCELANA, REVEST INT/EXT E PISCINA, CORES BRANCA OU FRIAS, SOLIDAS, SEM MESCLAGEM/MISTURA, ACABAMENTO LISO *2,5 X 2,5* CM</t>
  </si>
  <si>
    <t>PASTILHA CERAMICA/PORCELANA, REVEST INT/EXT E PISCINA, CORES BRANCA OU FRIAS, SOLIDAS, SEM MESCLAGEM/MISTURA, ACABAMENTO LISO *5 X 5* CM</t>
  </si>
  <si>
    <t>PASTILHA CERAMICA/PORCELANA, REVEST INT/EXT E PISCINA, CORES LISAS/SOLIDAS, QUENTES, SEM MESCLAGEM/MISTURA, *2,5 X 2,5* CM</t>
  </si>
  <si>
    <t>PASTILHA CERAMICA/PORCELANA, REVEST INT/EXT E PISCINA, CORES LISAS/SOLIDAS, QUENTES, SEM MESCLAGEM/MISTURA, *5 X 5* CM</t>
  </si>
  <si>
    <t>PASTILHEIRO (HORISTA)</t>
  </si>
  <si>
    <t>PASTILHEIRO (MENSALISTA)</t>
  </si>
  <si>
    <t>PATCH CORD (CABO DE REDE), CATEGORIA 5 E (CAT 5E) UTP, 24 AWG, 4 PARES, EXTENSAO DE 1,50 M</t>
  </si>
  <si>
    <t>PATCH CORD (CABO DE REDE), CATEGORIA 5 E (CAT 5E) UTP, 24 AWG, 4 PARES, EXTENSAO DE 2,50 M</t>
  </si>
  <si>
    <t>PATCH CORD (CABO DE REDE), CATEGORIA 6 (CAT 6) UTP, 23 AWG, 4 PARES, EXTENSAO DE 1,50 M</t>
  </si>
  <si>
    <t>PATCH CORD (CABO DE REDE), CATEGORIA 6 (CAT 6) UTP, 23 AWG, 4 PARES, EXTENSAO DE 2,50 M</t>
  </si>
  <si>
    <t>PATCH PANEL, 24 PORTAS, CATEGORIA 5E, COM RACKS DE 19" DE LARGURA E 1 U DE ALTURA</t>
  </si>
  <si>
    <t>PATCH PANEL, 24 PORTAS, CATEGORIA 6, COM RACKS DE 19" DE LARGURA E 1 U DE ALTURA</t>
  </si>
  <si>
    <t>PATCH PANEL, 48 PORTAS, CATEGORIA 5E, COM RACKS DE 19" DE LARGURA E 2 U DE ALTURA</t>
  </si>
  <si>
    <t>PATCH PANEL, 48 PORTAS, CATEGORIA 6, COM RACKS DE 19" DE LARGURA E 2 U DE ALTURA</t>
  </si>
  <si>
    <t>PEDRA ARDOSIA, CINZA, *40 X 40* CM, E= *1 CM</t>
  </si>
  <si>
    <t>PEDRA ARDOSIA, CINZA, 20 X 40 CM, E= *1 CM</t>
  </si>
  <si>
    <t>PEDRA ARDOSIA, CINZA, 30 X 30, E= *1 CM</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</si>
  <si>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</si>
  <si>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</si>
  <si>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</si>
  <si>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</si>
  <si>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</si>
  <si>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</si>
  <si>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</si>
  <si>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</si>
  <si>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</si>
  <si>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</si>
  <si>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</si>
  <si>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PEDREIRO (HORISTA)</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</si>
  <si>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</si>
  <si>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</si>
  <si>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</si>
  <si>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</si>
  <si>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</si>
  <si>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</si>
  <si>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</si>
  <si>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</si>
  <si>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</si>
  <si>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OU "W" EM ACO LAMINADO, QUAISQUER DIMENSOES</t>
  </si>
  <si>
    <t>PERFIL "U" ENRIJECIDO, EM CHAPA DOBRADA DE ACO LAMINADO, E = 3,75 MM, H = 200 MM, L = 75 MM (9,94 KG/M)</t>
  </si>
  <si>
    <t>PERFIL "U" SIMPLES, EM CHAPA DOBRADA DE ACO LAMINADO, E = 2,65 MM, H = 75 MM, L = 40 MM (3,04 KG/M)</t>
  </si>
  <si>
    <t>PERFIL "U" SIMPLES, EM CHAPA DOBRADA DE ACO LAMINADO, E = 3 MM, H = 125 MM, L = 50 MM (5,07 KG/M)</t>
  </si>
  <si>
    <t>PERFIL "U" SIMPLES, EM CHAPA DOBRADA DE ACO LAMINADO, E = 3 MM, H = 200 MM, L = 50 MM (6,83 KG/M)</t>
  </si>
  <si>
    <t>PERFIL "U" SIMPLES, EM CHAPA DOBRADA DE ACO LAMINADO, E = 4,75 MM, H = 100 MM, L = 75 MM (8,74 KG/M)</t>
  </si>
  <si>
    <t>PERFIL "U" SIMPLES, EM CHAPA DOBRADA DE ACO LAMINADO, E = 8 MM, H = 150 MM, L = 75 MM (16,97 KG/M)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</si>
  <si>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</si>
  <si>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</si>
  <si>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</si>
  <si>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</si>
  <si>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</si>
  <si>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</si>
  <si>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</si>
  <si>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</si>
  <si>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EM ALUMINIO, FORMATO U, ABAS IGUAIS, LARGURA DE 12,70 MM (1/2 POL), ESPESSURA 1,58 MM (1/16 POL) E PESO LINEAR DE APROXIMADAMENTE 0,149 KG/M</t>
  </si>
  <si>
    <t>PERFIL EM ALUMINIO, FORMATO U, ABAS IGUAIS, LARGURA DE 25,4 MM (1"), ESPESSURA DE 2,38 MM (3/32") E PESO LINEAR DE APROXIMADAMENTE 0,460 KG/M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</si>
  <si>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</si>
  <si>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</si>
  <si>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</si>
  <si>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NAS FACES APARENTES, PARA FORRO REMOVIVEL, 24 X 32 X 3750 MM (L X H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</si>
  <si>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</si>
  <si>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</si>
  <si>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</si>
  <si>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</si>
  <si>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</si>
  <si>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</si>
  <si>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</si>
  <si>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BRANCO, PARA FORRO REMOVIVEL, 24 X 1250 MM (L X C)</t>
  </si>
  <si>
    <t>PERFIL TRAVESSA (SECUNDARIO), T CLICADO, EM ACO GALVANIZADO, BRANCO, PARA FORRO REMOVIVEL, 24 X 625 MM (L X C)</t>
  </si>
  <si>
    <t>PERFILADO PERFURADO 19 X 38 MM, CHAPA 22</t>
  </si>
  <si>
    <t>PERFILADO PERFURADO DUPLO 38 X 76 MM, CHAPA 22</t>
  </si>
  <si>
    <t>PERFILADO PERFURADO SIMPLES 38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</si>
  <si>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</si>
  <si>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</si>
  <si>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DE COROA DIAMANTADA PARA CONCRETO, DIAMETRO ATE 250 MM, MOTOR ELETRICO 220 V, POTENCIA 2.500W</t>
  </si>
  <si>
    <t>PERFURATRIZ HIDRAULICA COM TRADO CURTO ACOPLADO, PROFUNDIDADE MAXIMA DE 20 M, DIAMETRO MAXIMO DE 1500 MM, POTENCIA INSTALADA DE 137 HP, MESA ROTATIVA COM TORQUE MAXIMO DE 30 KNM (INCLUI MONTAGEM, NAO INCLUI CAMINHAO)</t>
  </si>
  <si>
    <t>PERFURATRIZ HIDRAULICA SOBRE ESTEIRA, TORQUE MAXIMO 161 KNM, PROFUNDIDADE MAXIMA 54 M, DIAMETRO MAXIMO 1500 MM, POTENCIA MOTOR 268 HP</t>
  </si>
  <si>
    <t>PERFURATRIZ HIDRAULICA SOBRE ESTEIRA, TORQUE MAXIMO 98 KNM, PROFUNDIDADE MAXIMA 25 M, DIAMETRO MAXIMO 115 MM, POTENCIA MOTOR 190 HP</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</si>
  <si>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</si>
  <si>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</si>
  <si>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</si>
  <si>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PARA EXECUCAO DE ESTACAS SECANTES, TIPO HELICE CONTINUA COM CABECOTE DUPLO E TUBO METALICO 300 KW</t>
  </si>
  <si>
    <t>PERFURATRIZ PARA FURO DIRECIONAL HORIZONTAL (HDD) COM CAPACIDADE ATE 89 KN, POTENCIA 24,8 HP A 80 HP (INCLUSO FERRAMENTAS E LOCALIZADOR), PARA REDE SUBTERRANEA</t>
  </si>
  <si>
    <t>PERFURATRIZ PARA FURO DIRECIONAL HORIZONTAL (HDD) COM CAPACIDADE DE 201 KN A 560 KN, POTENCIA 200 HP A 260 HP (INCLUSO FERRAMENTAS E LOCALIZADOR), PARA REDE SUBTERRANEA</t>
  </si>
  <si>
    <t>PERFURATRIZ PARA FURO DIRECIONAL HORIZONTAL (HDD) COM CAPACIDADE DE 90 KN A 200 KN, POTENCIA 100 HP A 160 HP (INCLUSO FERRAMENTAS E LOCALIZADOR), PARA REDE SUBTERRANEA</t>
  </si>
  <si>
    <t>PERFURATRIZ PNEUMATICA MANUAL DE PESO MEDIO, 18KG, COMPRIMENTO DE CURSO DE 6 M, DIAMETRO DO PISTAO DE 5,5 CM</t>
  </si>
  <si>
    <t>PERFURATRIZ ROTATIVA SOBRE ESTEIRA, TORQUE MAXIMO 2500 KGM, POTENCIA 110 HP, MOTOR DIESEL</t>
  </si>
  <si>
    <t>PERFURATRIZ SOBRE ESTEIRA, TORQUE MAXIMO 600 KGF, PESO MEDIO 1000 KG, POTENCIA 20 HP, DIAMETRO MAXIMO 10"</t>
  </si>
  <si>
    <t>PERFURATRIZ SOBRE ESTEIRA, TORQUE MAXIMO DE 600 KGF, POTENCIA ENTRE 50 E 60 HP, DIAMETRO MAXIMO DE 10"</t>
  </si>
  <si>
    <t>PERNEIRA DE RASPA COM VELCRO</t>
  </si>
  <si>
    <t>PICAPE CABINE SIMPLES COM MOTOR 1.6 FLEX, CAMBIO MANUAL, POTENCIA 101/104 CV, 2 PORTAS</t>
  </si>
  <si>
    <t>PILAR QUADRADO NAO APARELHADO *10 X 10* CM, EM MACARANDUBA/MASSARANDUBA, ANGELIM OU EQUIVALENTE DA REGIAO - BRUTA</t>
  </si>
  <si>
    <t>PILAR QUADRADO NAO APARELHADO *15 X 15* CM, EM MACARANDUBA/MASSARANDUBA, ANGELIM OU EQUIVALENTE DA REGIAO - BRUTA</t>
  </si>
  <si>
    <t>PILAR QUADRADO NAO APARELHADO *20 X 20* CM, EM MACARANDUBA/MASSARANDUBA, ANGELIM OU EQUIVALENTE DA REGIAO - BRUTA</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</si>
  <si>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</si>
  <si>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</si>
  <si>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</si>
  <si>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</si>
  <si>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</si>
  <si>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</si>
  <si>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EM LATAO, CHAPA COM 3 MM DE ESPESSURA E GUIA COM ROLETE DE 9 MM</t>
  </si>
  <si>
    <t>PINO ROSCA EXTERNA, EM ACO GALVANIZADO, PARA ISOLADOR DE 15KV, DIAMETRO 25 MM, COMPRIMENTO *290* MM</t>
  </si>
  <si>
    <t>PINO ROSCA EXTERNA, EM ACO GALVANIZADO, PARA ISOLADOR DE 25KV, DIAMETRO 35MM, COMPRIMENTO *320* MM</t>
  </si>
  <si>
    <t>PINTOR (HORISTA)</t>
  </si>
  <si>
    <t>PINTOR (MENSALISTA)</t>
  </si>
  <si>
    <t>PINTOR DE LETREIROS (HORISTA)</t>
  </si>
  <si>
    <t>PINTOR DE LETREIROS (MENSALISTA)</t>
  </si>
  <si>
    <t>PINTOR PARA TINTA EPOXI (HORISTA)</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</si>
  <si>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</si>
  <si>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</si>
  <si>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</si>
  <si>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</si>
  <si>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</si>
  <si>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</si>
  <si>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</si>
  <si>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COR LISA, PEI MAIOR OU IGUAL A 4, FORMATO MAIOR QUE 2025 CM2</t>
  </si>
  <si>
    <t>PISO EM CERAMICA ESMALTADA, COR LISA, PEI MAIOR OU IGUAL A 4,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</si>
  <si>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</si>
  <si>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</si>
  <si>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</si>
  <si>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*2*CM</t>
  </si>
  <si>
    <t>PISO EM GRANITO, POLIDO, TIPO PRETO SAO GABRIEL/ TIJUCA OU OUTROS EQUIVALENTES DA REGIAO, FORMATO MENOR OU IGUAL A 3025 CM2, E= *2* CM</t>
  </si>
  <si>
    <t>PISO EM PORCELANATO, RETIFICADO, LISO, MONOCOLOR, ACETINADO OU POLIDO, FORMATO MAIOR QUE 2500 ATE 6400 CM2</t>
  </si>
  <si>
    <t>PISO EM PORCELANATO,RETIFICADO, LISO, MONOCOLOR, ACETINADO OU POLIDO, FORMATO MAIOR QUE 6400 CM2</t>
  </si>
  <si>
    <t>PISO EM REGUA VINILICA SEMIFLEXIVEL, ENCAIXE CLICADO, E = 4 MM (SEM COLOCACAO)</t>
  </si>
  <si>
    <t>PISO EPOXI AUTONIVELANTE, ESPESSURA *4* MM (INCLUSO EXECUCAO)</t>
  </si>
  <si>
    <t>PISO EPOXI MULTILAYER, ESPESSURA *2* MM (INCLUSO EXECUCAO)</t>
  </si>
  <si>
    <t>PISO FULGET (GRANITO LAVADO) EM PLACAS DE *40 X 40* CM, E = 2,0 CM (SEM COLOCACAO)</t>
  </si>
  <si>
    <t>PISO FULGET (GRANITO LAVADO) EM PLACAS DE *75 X 75* CM, E = 2,0 CM (SEM COLOCACAO)</t>
  </si>
  <si>
    <t>PISO FULGET (GRANITO LAVADO) MOLDADO IN LOCO (INCLUSO EXECUCAO)</t>
  </si>
  <si>
    <t>PISO INDUSTRIAL EM CONCRETO ARMADO DE ACABAMENTO POLIDO, ESPESSURA 12 CM (CIMENTO QUEIMADO) (INCLUSO EXECUCAO)</t>
  </si>
  <si>
    <t>PISO KORODUR (INCLUSO EXECUCAO)</t>
  </si>
  <si>
    <t>PISO TATIL / PODOTATIL, LADRILHO HIDRAULICO / CONCRETO, *25 X 25* CM, E= *2,5* CM, PADRAO TATIL ALERTA OU DIRECIONAL, COR AMARELA</t>
  </si>
  <si>
    <t>PISO TATIL / PODOTATIL, LADRILHO HIDRAULICO/CONCRETO, *40 X 40* CM, E= 2,5* CM, PADRAO TATIL ALERTA OU DIRECIONAL, COR NATURAL</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</si>
  <si>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</si>
  <si>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</si>
  <si>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</si>
  <si>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</si>
  <si>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VARIAVEL DE 3 A 4 MM (INCLUSO EXECUCAO)</t>
  </si>
  <si>
    <t>PISO/ REVESTIMENTO EM GRANITO, POLIDO, TIPO ANDORINHA/ QUARTZ/ CASTELO/ CORUMBA OU OUTROS EQUIVALENTES DA REGIAO, FORMATO MAIOR OU IGUAL A 3025 CM2, E = *2*CM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</si>
  <si>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</si>
  <si>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</si>
  <si>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</si>
  <si>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</si>
  <si>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</si>
  <si>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</si>
  <si>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 UMIDADE (RU), COR VERDE, E = 15 MM, 1200 X 2400 MM (L X C)</t>
  </si>
  <si>
    <t>PLACA / CHAPA DE GESSO ACARTONADO, RESISTENTE AO FOGO (RF), COR ROSA, E = 12,5 MM, 1200 X 1800 MM (L X C)</t>
  </si>
  <si>
    <t>PLACA / CHAPA DE GESSO ACARTONADO, RESISTENTE AO FOGO (RF), COR ROSA, E = 12,5 MM, 1200 X 2400 MM (L X C)</t>
  </si>
  <si>
    <t>PLACA / CHAPA DE GESSO ACARTONADO, RESISTENTE AO FOGO (RF), COR ROSA, E = 15 MM, 1200 X 2400 MM (L X C)</t>
  </si>
  <si>
    <t>PLACA / CHAPA DE GESSO ACARTONADO, STANDARD (ST), COR BRANCA, E = 12,5 MM, 1200 X 1800 MM (L X C)</t>
  </si>
  <si>
    <t>PLACA / CHAPA DE GESSO ACARTONADO, STANDARD (ST), COR BRANCA, E = 12,5 MM, 1200 X 2400 MM (L X C)</t>
  </si>
  <si>
    <t>PLACA / CHAPA DE GESSO ACARTONADO, STANDARD (ST), COR BRANCA, E = 15 MM, 1200 X 2400 MM (L X C)</t>
  </si>
  <si>
    <t>PLACA CIMENTICIA LISA E = 10 MM, DE 1,20 X *2,50* M (SEM AMIANTO)</t>
  </si>
  <si>
    <t>PLACA CIMENTICIA LISA E = 6 MM, DE 1,20 X *2,50*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</si>
  <si>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</si>
  <si>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</si>
  <si>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</si>
  <si>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</si>
  <si>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</si>
  <si>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*60 X 60* CM, ESPESSURA DE 12 MM (SEM COLOCACAO)</t>
  </si>
  <si>
    <t>PLACA DE INAUGURACAO EM BRONZE *35X 50*CM</t>
  </si>
  <si>
    <t>PLACA DE INAUGURACAO METALICA, *40* CM X *60* CM</t>
  </si>
  <si>
    <t>PLACA DE OBRA (PARA CONSTRUCAO CIVIL) EM CHAPA GALVANIZADA *N. 22*, ADESIVADA, DE *2,4 X 1,2* M (SEM POSTES PARA FIXACAO)</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</si>
  <si>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</si>
  <si>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</si>
  <si>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</si>
  <si>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</si>
  <si>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</si>
  <si>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</si>
  <si>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</si>
  <si>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</si>
  <si>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</si>
  <si>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</si>
  <si>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</si>
  <si>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EXERCICIOS, 2,00 M X 1,00 M (CHAPA GALVANIZADA #20), ESTRUTURA EM TUBOS REDONDOS DE ACO CARBONO, PINTURA NO PROCESSO ELETROSTATICO, ADESIVO FRENTE E VERSO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</si>
  <si>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</si>
  <si>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</si>
  <si>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X 40* CM, E = 6 CM, COR NATURAL</t>
  </si>
  <si>
    <t>PLACA/TAMPA CEGA EM LATAO ESCOVADO PARA CONDULETE EM LIGA DE ALUMINIO 4 X 4"</t>
  </si>
  <si>
    <t>PLUG OU BUJAO DE FERRO GALVANIZADO, DE 1 1/2"</t>
  </si>
  <si>
    <t>PLUG OU BUJAO DE FERRO GALVANIZADO, DE 1 1/4"</t>
  </si>
  <si>
    <t>PLUG OU BUJAO DE FERRO GALVANIZADO, DE 1"</t>
  </si>
  <si>
    <t>PLUG OU BUJAO DE FERRO GALVANIZADO, DE 1/2"</t>
  </si>
  <si>
    <t>PLUG OU BUJAO DE FERRO GALVANIZADO, DE 2 1/2"</t>
  </si>
  <si>
    <t>PLUG OU BUJAO DE FERRO GALVANIZADO, DE 2"</t>
  </si>
  <si>
    <t>PLUG OU BUJAO DE FERRO GALVANIZADO, DE 3"</t>
  </si>
  <si>
    <t>PLUG OU BUJAO DE FERRO GALVANIZADO, DE 3/4"</t>
  </si>
  <si>
    <t>PLUG OU BUJAO DE FERRO GALVANIZADO, DE 4"</t>
  </si>
  <si>
    <t>PLUG PVC, JE, DN 100 MM, PARA REDE COLETORA ESGOTO</t>
  </si>
  <si>
    <t>PLUG PVC, JE, DN 150 MM, PARA REDE COLETORA ESGOTO</t>
  </si>
  <si>
    <t>PO DE PEDRA (POSTO PEDREIRA/FORNECEDOR, SEM FRETE)</t>
  </si>
  <si>
    <t>POCEIRO / ESCAVADOR DE VALAS E TUBULOES (HORISTA)</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</si>
  <si>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</si>
  <si>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</si>
  <si>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</si>
  <si>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</si>
  <si>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</si>
  <si>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</si>
  <si>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</si>
  <si>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</si>
  <si>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*7,5 X 7,5* CM EM PINUS, MISTA OU EQUIVALENTE DA REGIAO - BRUTA</t>
  </si>
  <si>
    <t>PONTALETE ROLICO SEM TRATAMENTO, D = 8 A 11 CM, H = 3 M, EM EUCALIPTO OU EQUIVALENTE DA REGIAO - BRUTA (PARA ESCORAMENTO)</t>
  </si>
  <si>
    <t>PONTALETE ROLICO SEM TRATAMENTO, D = 8 A 11 CM, H = 6 M, EM EUCALIPTO OU EQUIVALENTE DA REGIAO - BRUTA (PARA ESCORAMENTO)</t>
  </si>
  <si>
    <t>PONTEIRO DE ACO, LISO, REDONDO, 3/4" X 10"</t>
  </si>
  <si>
    <t>PONTEIRO PARA MARTELO ROMPEDOR, DIAMETRO = *28* MM, COMPRIMENTO = *520* MM, ENCAIXE  SEXTAVADO</t>
  </si>
  <si>
    <t>PORCA OLHAL EM ACO GALVANIZADO, ESPESSURA 16MM, ABERTURA 21MM</t>
  </si>
  <si>
    <t>PORCA OLHAL M 16, EM ACO GALVANIZADO, DIAMETRO = 16 MM</t>
  </si>
  <si>
    <t>PORCA UNIAO/JUNCAO ZINCADA SEXTAVADA 1/4 ", CHAVE 7/16 ", COMPRIMENTO = 25 MM</t>
  </si>
  <si>
    <t>PORCA ZINCADA, QUADRADA, DIAMETRO 3/8"</t>
  </si>
  <si>
    <t>PORCA ZINCADA, QUADRADA, DIAMETRO 5/8"</t>
  </si>
  <si>
    <t>PORCA ZINCADA, SEXTAVADA, DIAMETRO 1"</t>
  </si>
  <si>
    <t>PORCA ZINCADA, SEXTAVADA, DIAMETRO 1/2"</t>
  </si>
  <si>
    <t>PORCA ZINCADA, SEXTAVADA, DIAMETRO 1/4"</t>
  </si>
  <si>
    <t>PORCA ZINCADA, SEXTAVADA, DIAMETRO 3/8"</t>
  </si>
  <si>
    <t>PORCA ZINCADA, SEXTAVADA, DIAMETRO 5/16"</t>
  </si>
  <si>
    <t>PORCA ZINCADA, SEXTAVADA, DIAMETRO 5/8"</t>
  </si>
  <si>
    <t>PORTA CADEADO EM ACO GALVANIZADO, COMPRIMENTO DE 3 1/2"</t>
  </si>
  <si>
    <t>PORTA CORTA-FOGO SIMPLES PARA SAIDA DE EMERGENCIA, 1 FOLHA DE ABRIR, 5 CM, ACABAMENTO NATURAL / SEM PINTURA, COM FECHADURA TIPO TRINCO, DOBRADICAS E BATENTE, VAO LUZ DE 90 X 210 CM, CLASSE P-90 (NBR 11742)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</si>
  <si>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</si>
  <si>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</si>
  <si>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</si>
  <si>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</si>
  <si>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</si>
  <si>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</si>
  <si>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</si>
  <si>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EM GRADIL FERRO, COM BARRA CHATA 3 CM X 1/4", COM REQUADRO E GUARNICAO - COMPLETO - ACABAMENTO NATURAL</t>
  </si>
  <si>
    <t>PORTA DE ABRIR / GIRO, EM MADEIRA MACICA (ANGELIM OU EQUIVALENTE REGIONAL), QUALQUER DESENHO (VERTICAL/DIAGONAL/HORIZ.), E = *3,5* CM, DIMENSOES 2,10 X 0,70 (SOMENTE FOLHA DE PORTA, ACABAMENTO NATURAL)</t>
  </si>
  <si>
    <t>PORTA DE ABRIR EM ACO, COM DIVISAO HORIZONTAL PARA VIDROS, 90 X 210 CM, COM FUNDO ANTICORROSIVO/PRIMER DE PROTECAO, INCLUI FECHADURA, MACANETA E PARAFUSO, SEM GUARNICAO/ALIZAR/VISTA, VIDROS NAO INCLUSOS</t>
  </si>
  <si>
    <t>PORTA DE ABRIR EM ACO, TIPO VENEZIANA, 90 X 210 CM, COM FUNDO ANTICORROSIVO / PRIMER DE PROTECAO, INCLUI FECHADURA, MACANETA E PARAFUSOS, SEM GUARNICAO/ALIZAR/VISTA</t>
  </si>
  <si>
    <t>PORTA DE ABRIR EM ALUMINIO COM DIVISAO HORIZONTAL PARA VIDROS, ACABAMENTO ANODIZADO NATURAL, VIDROS INCLUSOS, SEM GUARNICAO/ALIZAR/VISTA, 87 CM X 210 CM</t>
  </si>
  <si>
    <t>PORTA DE ABRIR EM ALUMINIO COM LAMBRI HORIZONTAL/LAMINADA, ACABAMENTO ANODIZADO NATURAL, SEM GUARNICAO/ALIZAR/VISTA</t>
  </si>
  <si>
    <t>PORTA DE ABRIR EM ALUMINIO TIPO VENEZIANA, ACABAMENTO ANODIZADO NATURAL, SEM GUARNICAO/ALIZAR/VISTA</t>
  </si>
  <si>
    <t>PORTA DE ABRIR, TIPO VENEZIANA, EM ALUMINIO, ACABAMENTO ANODIZADO NATURAL, 90 CM X 210 CM (LARGURA X ALTURA), SEM GUARNICAO/ALIZAR/VISTA</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</si>
  <si>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</si>
  <si>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</si>
  <si>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</si>
  <si>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</si>
  <si>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</si>
  <si>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</si>
  <si>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</si>
  <si>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</si>
  <si>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</si>
  <si>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</si>
  <si>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</si>
  <si>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</si>
  <si>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</si>
  <si>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</si>
  <si>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</si>
  <si>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</si>
  <si>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</si>
  <si>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</si>
  <si>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</si>
  <si>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</si>
  <si>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</si>
  <si>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PORTA DE MADEIRA-DE-LEI QUADRICULADA PARA VIDRO, DE CORRER (ANGELIM OU EQUIVALENTE REGIONAL), E = *3,5* CM</t>
  </si>
  <si>
    <t>PORTA DE MADEIRA-DE-LEI TIPO VENEZIANA (ANGELIM OU EQUIVALENTE REGIONAL), E = *3,5* CM</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</si>
  <si>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</si>
  <si>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</si>
  <si>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</si>
  <si>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</si>
  <si>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</si>
  <si>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CHAPA 26, TIPO LAMBRIL, COM REQUADRO, ACABAMENTO NATURAL</t>
  </si>
  <si>
    <t>PORTAO DE ABRIR / GIRO,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</si>
  <si>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</si>
  <si>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</si>
  <si>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INFERIOR/BASE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</si>
  <si>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</si>
  <si>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</si>
  <si>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7 M, DIAMETRO INFERIOR = *125* MM</t>
  </si>
  <si>
    <t>POSTE CONICO CONTINUO EM ACO GALVANIZADO, CURVO, BRACO SIMPLES, FLANGEADO, H = 9 M, DIAMETRO INFERIOR = *135*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</si>
  <si>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</si>
  <si>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</si>
  <si>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</si>
  <si>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 CONCRETO ARMADO DE SECAO CIRCULAR, EXTENSAO DE 10,00 M, RESISTENCIA DE 150 A 200 DAN, TIPO C-14</t>
  </si>
  <si>
    <t>POSTE DE CONCRETO ARMADO DE SECAO CIRCULAR, EXTENSAO DE 11,00 M, RESISTENCIA DE 200 A 300 DAN, TIPO C-14</t>
  </si>
  <si>
    <t>POSTE DE CONCRETO ARMADO DE SECAO CIRCULAR, EXTENSAO DE 11,00 M, RESISTENCIA DE 300 A 400 DAN, TIPO C-17</t>
  </si>
  <si>
    <t>POSTE DE CONCRETO ARMADO DE SECAO CIRCULAR, EXTENSAO DE 13,00 M, RESISTENCIA DE 1000 DAN, TIPO C-23</t>
  </si>
  <si>
    <t>POSTE DE CONCRETO ARMADO DE SECAO CIRCULAR, EXTENSAO DE 13,00 M, RESISTENCIA DE 1500 DAN, TIPO C-29</t>
  </si>
  <si>
    <t>POSTE DE CONCRETO ARMADO DE SECAO CIRCULAR, EXTENSAO DE 13,00 M, RESISTENCIA DE 2000 DAN, TIPO C-29</t>
  </si>
  <si>
    <t>POSTE DE CONCRETO ARMADO DE SECAO CIRCULAR, EXTENSAO DE 13,00 M, RESISTENCIA DE 2500 DAN, TIPO C-29</t>
  </si>
  <si>
    <t>POSTE DE CONCRETO ARMADO DE SECAO CIRCULAR, EXTENSAO DE 13,00 M, RESISTENCIA DE 3000 DAN, TIPO C-29</t>
  </si>
  <si>
    <t>POSTE DE CONCRETO ARMADO DE SECAO CIRCULAR, EXTENSAO DE 14,00 M, RESISTENCIA DE 1000 DAN, TIPO C-23</t>
  </si>
  <si>
    <t>POSTE DE CONCRETO ARMADO DE SECAO CIRCULAR, EXTENSAO DE 14,00 M, RESISTENCIA DE 1500 DAN, TIPO C-29</t>
  </si>
  <si>
    <t>POSTE DE CONCRETO ARMADO DE SECAO CIRCULAR, EXTENSAO DE 14,00 M, RESISTENCIA DE 2000 DAN, TIPO C-29</t>
  </si>
  <si>
    <t>POSTE DE CONCRETO ARMADO DE SECAO CIRCULAR, EXTENSAO DE 14,00 M, RESISTENCIA DE 2500 DAN, TIPO C-29</t>
  </si>
  <si>
    <t>POSTE DE CONCRETO ARMADO DE SECAO CIRCULAR, EXTENSAO DE 14,00 M, RESISTENCIA DE 300 A 400 DAN, TIPO C-17</t>
  </si>
  <si>
    <t>POSTE DE CONCRETO ARMADO DE SECAO CIRCULAR, EXTENSAO DE 14,00 M, RESISTENCIA DE 3000 DAN, TIPO C-29</t>
  </si>
  <si>
    <t>POSTE DE CONCRETO ARMADO DE SECAO CIRCULAR, EXTENSAO DE 15,00 M, RESISTENCIA DE 1000 DAN, TIPO C-23</t>
  </si>
  <si>
    <t>POSTE DE CONCRETO ARMADO DE SECAO CIRCULAR, EXTENSAO DE 15,00 M, RESISTENCIA DE 1500 DAN, TIPO C-29</t>
  </si>
  <si>
    <t>POSTE DE CONCRETO ARMADO DE SECAO CIRCULAR, EXTENSAO DE 15,00 M, RESISTENCIA DE 2000 DAN, TIPO C-29</t>
  </si>
  <si>
    <t>POSTE DE CONCRETO ARMADO DE SECAO CIRCULAR, EXTENSAO DE 15,00 M, RESISTENCIA DE 2500 DAN, TIPO C-29</t>
  </si>
  <si>
    <t>POSTE DE CONCRETO ARMADO DE SECAO CIRCULAR, EXTENSAO DE 15,00 M, RESISTENCIA DE 3000 DAN, TIPO C-29</t>
  </si>
  <si>
    <t>POSTE DE CONCRETO ARMADO DE SECAO CIRCULAR, EXTENSAO DE 9,00 M, RESISTENCIA DE 200 A 300 DAN, TIPO C-14</t>
  </si>
  <si>
    <t>POSTE DE CONCRETO ARMADO DE SECAO CIRCULAR, EXTENSAO DE 9,00 M, RESISTENCIA DE 300 A 400 DAN, TIPO C-17</t>
  </si>
  <si>
    <t>POSTE DE CONCRETO ARMADO DE SECAO DUPLO T, EXTENSAO DE 10,00 M, RESISTENCIA DE 1000 DAN, TIPO B-1,5</t>
  </si>
  <si>
    <t>POSTE DE CONCRETO ARMADO DE SECAO DUPLO T, EXTENSAO DE 10,00 M, RESISTENCIA DE 150 DAN, TIPO D</t>
  </si>
  <si>
    <t>POSTE DE CONCRETO ARMADO DE SECAO DUPLO T, EXTENSAO DE 10,00 M, RESISTENCIA DE 300 A 400 DAN, TIPO B OU D</t>
  </si>
  <si>
    <t>POSTE DE CONCRETO ARMADO DE SECAO DUPLO T, EXTENSAO DE 10,00 M, RESISTENCIA DE 600 DAN, TIPO B</t>
  </si>
  <si>
    <t>POSTE DE CONCRETO ARMADO DE SECAO DUPLO T, EXTENSAO DE 11,00 M, RESISTENCIA DE 1000 DAN, TIPO B-1,5</t>
  </si>
  <si>
    <t>POSTE DE CONCRETO ARMADO DE SECAO DUPLO T, EXTENSAO DE 11,00 M, RESISTENCIA DE 150 DAN, TIPO D</t>
  </si>
  <si>
    <t>POSTE DE CONCRETO ARMADO DE SECAO DUPLO T, EXTENSAO DE 11,00 M, RESISTENCIA DE 1500 DAN, TIPO B-3,0</t>
  </si>
  <si>
    <t>POSTE DE CONCRETO ARMADO DE SECAO DUPLO T, EXTENSAO DE 11,00 M, RESISTENCIA DE 200 DAN, TIPO D</t>
  </si>
  <si>
    <t>POSTE DE CONCRETO ARMADO DE SECAO DUPLO T, EXTENSAO DE 11,00 M, RESISTENCIA DE 2000 DAN, TIPO B-4,5</t>
  </si>
  <si>
    <t>POSTE DE CONCRETO ARMADO DE SECAO DUPLO T, EXTENSAO DE 11,00 M, RESISTENCIA DE 300 DAN, TIPO B</t>
  </si>
  <si>
    <t>POSTE DE CONCRETO ARMADO DE SECAO DUPLO T, EXTENSAO DE 11,00 M, RESISTENCIA DE 600 DAN, TIPO B</t>
  </si>
  <si>
    <t>POSTE DE CONCRETO ARMADO DE SECAO DUPLO T, EXTENSAO DE 12,00 M, RESISTENCIA DE 1000 DAN, TIPO B-1,5</t>
  </si>
  <si>
    <t>POSTE DE CONCRETO ARMADO DE SECAO DUPLO T, EXTENSAO DE 12,00 M, RESISTENCIA DE 150 DAN, TIPO D</t>
  </si>
  <si>
    <t>POSTE DE CONCRETO ARMADO DE SECAO DUPLO T, EXTENSAO DE 12,00 M, RESISTENCIA DE 1500 DAN, TIPO B-3,0</t>
  </si>
  <si>
    <t>POSTE DE CONCRETO ARMADO DE SECAO DUPLO T, EXTENSAO DE 12,00 M, RESISTENCIA DE 300 A 400 DAN, TIPO B OU D</t>
  </si>
  <si>
    <t>POSTE DE CONCRETO ARMADO DE SECAO DUPLO T, EXTENSAO DE 12,00 M, RESISTENCIA DE 3000 DAN, TIPO B-6,0</t>
  </si>
  <si>
    <t>POSTE DE CONCRETO ARMADO DE SECAO DUPLO T, EXTENSAO DE 12,00 M, RESISTENCIA DE 600 DAN, TIPO B</t>
  </si>
  <si>
    <t>POSTE DE CONCRETO ARMADO DE SECAO DUPLO T, EXTENSAO DE 13,00 M, RESISTENCIA DE 1000 DAN, TIPO B-1,5</t>
  </si>
  <si>
    <t>POSTE DE CONCRETO ARMADO DE SECAO DUPLO T, EXTENSAO DE 13,00 M, RESISTENCIA DE 1500 DAN, TIPO B-3,0</t>
  </si>
  <si>
    <t>POSTE DE CONCRETO ARMADO DE SECAO DUPLO T, EXTENSAO DE 13,00 M, RESISTENCIA DE 2000 DAN, TIPO B-4,5</t>
  </si>
  <si>
    <t>POSTE DE CONCRETO ARMADO DE SECAO DUPLO T, EXTENSAO DE 13,00 M, RESISTENCIA DE 300 DAN, TIPO B</t>
  </si>
  <si>
    <t>POSTE DE CONCRETO ARMADO DE SECAO DUPLO T, EXTENSAO DE 13,00 M, RESISTENCIA DE 600 DAN, TIPO B</t>
  </si>
  <si>
    <t>POSTE DE CONCRETO ARMADO DE SECAO DUPLO T, EXTENSAO DE 15,00 M, RESISTENCIA DE 1500 DAN, TIPO B-3,0</t>
  </si>
  <si>
    <t>POSTE DE CONCRETO ARMADO DE SECAO DUPLO T, EXTENSAO DE 15,00 M, RESISTENCIA DE 2000 DAN, TIPO B-4,5</t>
  </si>
  <si>
    <t>POSTE DE CONCRETO ARMADO DE SECAO DUPLO T, EXTENSAO DE 8,00 M, RESISTENCIA DE 150 DAN, TIPO D</t>
  </si>
  <si>
    <t>POSTE DE CONCRETO ARMADO DE SECAO DUPLO T, EXTENSAO DE 9,00 M, RESISTENCIA DE 1000 DAN, TIPO B-1,5</t>
  </si>
  <si>
    <t>POSTE DE CONCRETO ARMADO DE SECAO DUPLO T, EXTENSAO DE 9,00 M, RESISTENCIA DE 150 DAN, TIPO D</t>
  </si>
  <si>
    <t>POSTE DE CONCRETO ARMADO DE SECAO DUPLO T, EXTENSAO DE 9,00 M, RESISTENCIA DE 300 A 400 DAN, TIPO B OU D</t>
  </si>
  <si>
    <t>POSTE DE CONCRETO ARMADO DE SECAO DUPLO T, EXTENSAO DE 9,00 M, RESISTENCIA DE 600 DAN, TIPO B</t>
  </si>
  <si>
    <t>POSTE DECORATIVO PARA JARDIM EM ACO TUBULAR, SEM LUMINARIA, H = *2,5* M</t>
  </si>
  <si>
    <t>POSTE ROLICO DE MADEIRA TRATADA, D = 20 A 25 CM, H = 12,00 M, EM EUCALIPTO OU EQUIVALENTE DA REGIAO</t>
  </si>
  <si>
    <t>POSTES METALICOS AUTOPORTANTES, CONICO OU TELESCOPICO, PARA SPDA, ALTURA 10 METROS LIVRES</t>
  </si>
  <si>
    <t>POSTES METALICOS AUTOPORTANTES, CONICO OU TELESCOPICO, PARA SPDA, ALTURA 12 METROS LIVRES</t>
  </si>
  <si>
    <t>POSTES METALICOS AUTOPORTANTES, CONICO OU TELESCOPICO, PARA SPDA, ALTURA 15 METROS LIVRES</t>
  </si>
  <si>
    <t>POSTES METALICOS AUTOPORTANTES, CONICO OU TELESCOPICO, PARA SPDA, ALTURA 20 METROS LIVRES</t>
  </si>
  <si>
    <t>POZOLANA DE CLASSE  C</t>
  </si>
  <si>
    <t>PRANCHA APARELHADA *4 X 30* CM, EM MACARANDUBA/MASSARANDUBA, ANGELIM OU EQUIVALENTE DA REGIAO</t>
  </si>
  <si>
    <t>PRANCHA NAO APARELHADA *6 X 25* CM, EM MACARANDUBA/MASSARANDUBA, ANGELIM OU EQUIVALENTE DA REGIAO - BRUTA</t>
  </si>
  <si>
    <t>PRANCHA NAO APARELHADA *6 X 30* CM, EM MACARANDUBA/MASSARANDUBA, ANGELIM OU EQUIVALENTE DA REGIAO - BRUTA</t>
  </si>
  <si>
    <t>PRANCHA NAO APARELHADA *6 X 40* CM, EM MACARANDUBA/MASSARANDUBA, ANGELIM OU EQUIVALENTE DA REGIAO - BRUTA</t>
  </si>
  <si>
    <t>PRANCHAO APARELHADO *7,5 X 23* CM, EM MACARANDUBA/MASSARANDUBA, ANGELIM OU EQUIVALENTE DA REGIAO</t>
  </si>
  <si>
    <t>PRANCHAO APARELHADO *8 X 30* CM, EM MACARANDUBA/MASSARANDUBA, ANGELIM OU EQUIVALENTE DA REGIAO</t>
  </si>
  <si>
    <t>PRANCHAO NAO APARELHADO *7,5 X 23* CM, EM MACARANDUBA/MASSARANDUBA, ANGELIM OU EQUIVALENTE DA REGIAO - BRUTA</t>
  </si>
  <si>
    <t>PRANCHAO NAO APARELHADO *8 X 30* CM, EM MACARANDUBA/MASSARANDUBA, ANGELIM OU EQUIVALENTE DA REGIAO - BRUTA</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</si>
  <si>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</si>
  <si>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</si>
  <si>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</si>
  <si>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</si>
  <si>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</si>
  <si>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</si>
  <si>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</si>
  <si>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</si>
  <si>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</si>
  <si>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</si>
  <si>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</si>
  <si>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</si>
  <si>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</si>
  <si>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</si>
  <si>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</si>
  <si>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</si>
  <si>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</si>
  <si>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</si>
  <si>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COM CABECA DUPLA 17 X 27 (2 1/2 X 11)</t>
  </si>
  <si>
    <t>PREGO DE ACO POLIDO SEM CABECA 15 X 15 (1 1/4 X 13)</t>
  </si>
  <si>
    <t>PRESSAO DE PERNAS TRIPLO, EM TUBO DE ACO CARBONO, PINTURA NO PROCESSO ELETROSTATICO - EQUIPAMENTO DE GINASTICA PARA ACADEMIA AO AR LIVRE / ACADEMIA DA TERCEIRA IDADE - ATI</t>
  </si>
  <si>
    <t>PRIMER DE POLIURETANO</t>
  </si>
  <si>
    <t>PRIMER EPOXI / EPOXIDICO</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</si>
  <si>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</si>
  <si>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</si>
  <si>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</si>
  <si>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CANEQUINHA, COM VOLUME DE 1,50 L, SEM COMPRESSOR</t>
  </si>
  <si>
    <t>PROLONGADOR/ EXTENSOR TELESCOPICO, EM CHAPA METALICA, COM 3 METROS, PARA ROLO DE PINTURA</t>
  </si>
  <si>
    <t>PROLONGAMENTO / PROLONGADOR PARA CAIXA SIFONADA, PVC, 100 MM X 200 MM (NBR 5688)</t>
  </si>
  <si>
    <t>PROLONGAMENTO / PROLONGADOR PARA CAIXA SIFONADA, PVC, 150 MM X 150 MM (NBR 5688)</t>
  </si>
  <si>
    <t>PROLONGAMENTO / PROLONGADOR PARA CAIXA SIFONADA, PVC, 150 MM X 200 MM (NBR 5688)</t>
  </si>
  <si>
    <t>PROTETOR AUDITIVO TIPO CONCHA COM ABAFADOR DE RUIDOS, ATENUACAO ACIMA DE 22 DB</t>
  </si>
  <si>
    <t>PROTETOR AUDITIVO TIPO PLUG DE INSERCAO COM CORDAO, ATENUACAO SUPERIOR A 15 DB</t>
  </si>
  <si>
    <t>PROTETOR FACIAL DE POLICARBONATO, 200 MM X *390* MM, COM COROA E CARNEIRA</t>
  </si>
  <si>
    <t>PROTETOR SOLAR FPS 30, EMBALAGEM 2 LITROS</t>
  </si>
  <si>
    <t>PROTETOR/PONTEIRA PLASTICA PARA PONTA DE VERGALHAO DE ATE 1", TIPO PROTETOR DE ESPERA</t>
  </si>
  <si>
    <t>PRUMO DE CENTRO EM ACO *400* G, COM CORDAO EM NYLON E CALCO GUIA EM ACO OU MADEIRA</t>
  </si>
  <si>
    <t>PRUMO DE PAREDE EM ACO 700 A 750 G, COM CORDAO EM NYLON E TACO</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</si>
  <si>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</si>
  <si>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</si>
  <si>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</si>
  <si>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</si>
  <si>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PUNHO PARA PERFURATRIZ DE ESTEIRA T38, D = 1 1/2" (38 MM), C = 380 MM</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</si>
  <si>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</si>
  <si>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</si>
  <si>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</si>
  <si>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</si>
  <si>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</si>
  <si>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</si>
  <si>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</si>
  <si>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</si>
  <si>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</si>
  <si>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</si>
  <si>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</si>
  <si>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</si>
  <si>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</si>
  <si>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</si>
  <si>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*42*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</si>
  <si>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</si>
  <si>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</si>
  <si>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</si>
  <si>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</si>
  <si>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</si>
  <si>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</si>
  <si>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</si>
  <si>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</si>
  <si>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</si>
  <si>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</si>
  <si>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</si>
  <si>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</si>
  <si>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</si>
  <si>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</si>
  <si>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</si>
  <si>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</si>
  <si>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</si>
  <si>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</si>
  <si>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</si>
  <si>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3 DISJUNTORES NEMA OU 4 DISJUNTORES DIN</t>
  </si>
  <si>
    <t>QUADRO DE DISTRIBUICAO, SEM BARRAMENTO, EM PVC, DE SOBREPOR, PARA 6 DISJUNTORES NEMA OU 8 DISJUNTORES DIN</t>
  </si>
  <si>
    <t>RACK DE PISO PARA SERVIDOR, ABERTO, EM COLUNA, 44U X *570* MM</t>
  </si>
  <si>
    <t>RACK DE PISO PARA SERVIDOR, FECHADO, 44U, COM PORTA, 44U X *570* MM</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</si>
  <si>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</si>
  <si>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</si>
  <si>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</si>
  <si>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</si>
  <si>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</si>
  <si>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</si>
  <si>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</si>
  <si>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</si>
  <si>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</si>
  <si>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 RALO DE PASSAGEM EM PVC, QUADRADO, 100 X 100 X 53 MM, SAIDA 40 MM, COM GRELHA BRANCA</t>
  </si>
  <si>
    <t>RALO SECO CONICO, PVC, 100 X 40 MM, COM GRELHA QUADRADA BRANCA</t>
  </si>
  <si>
    <t>RALO SECO CONICO, PVC, 100 X 40 MM, COM GRELHA REDONDA BRANCA</t>
  </si>
  <si>
    <t>RALO SIFONADO CILINDRICO, PVC, 100 X 40 MM, COM GRELHA REDONDA BRANCA</t>
  </si>
  <si>
    <t>RALO SIFONADO QUADRADO, PVC, 100 X 53 MM, SAIDA 40 MM, COM GRELHA QUADRADA BRANCA</t>
  </si>
  <si>
    <t>RALO SIFONADO REDONDO CONICO, PVC, 100 X 40 MM, COM GRELHA REDONDA BRANCA</t>
  </si>
  <si>
    <t>REBITE DE REPUXO EM ALUMINIO VAZADO, DIAMETRO 3,2 X 8 MM DE COMPRIMENTO (1KG = 1025 UNIDADES)</t>
  </si>
  <si>
    <t>REBOLO ABRASIVO RETO DE USO GERAL GRAO 36, DE 6 X 1" (DIAMETRO X ESPESSURA)</t>
  </si>
  <si>
    <t>REBOLO ABRASIVO RETO DE USO GERAL GRAO 36, DE 6 X 3/4" (DIAMETRO X ESPESSURA)</t>
  </si>
  <si>
    <t>RECICLADORA DE ASFALTO A FRIO SOBRE RODAS, LARG. FRESAGEM 2,00 M, POT. 315 KW/422 HP</t>
  </si>
  <si>
    <t>REDUCAO EXCENTRICA PVC, DN 100 X 50 MM, PARA ESGOTO PREDIAL</t>
  </si>
  <si>
    <t>REDUCAO EXCENTRICA PVC, DN 100 X 75 MM, PARA ESGOTO PREDIAL</t>
  </si>
  <si>
    <t>REDUCAO EXCENTRICA PVC, DN 75 X 50 MM, PARA ESGOTO PREDIAL</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</si>
  <si>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</si>
  <si>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</si>
  <si>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</si>
  <si>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</si>
  <si>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PB, DN 100 X 50 / DE 110 X 60 MM, PARA REDE DE AGUA</t>
  </si>
  <si>
    <t>REDUCAO PVC PBA, JE, PB, DN 100 X 75 / DE 110 X 85 MM, PARA REDE DE AGUA</t>
  </si>
  <si>
    <t>REDUCAO PVC PBA, JE, PB, DN 75 X 50 / DE 85 X 60 MM, PARA REDE DE AGUA</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</si>
  <si>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</si>
  <si>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</si>
  <si>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</si>
  <si>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</si>
  <si>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</si>
  <si>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</si>
  <si>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</si>
  <si>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 COM CORPO DIVIDIDO</t>
  </si>
  <si>
    <t>REGISTRO DE ESFERA, PVC, COM VOLANTE, VS, ROSCAVEL, DN 1/2",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</si>
  <si>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</si>
  <si>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</si>
  <si>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</si>
  <si>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</si>
  <si>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</si>
  <si>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</si>
  <si>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</si>
  <si>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</si>
  <si>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</si>
  <si>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</si>
  <si>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</si>
  <si>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</si>
  <si>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1/2"</t>
  </si>
  <si>
    <t>REGISTRO GAVETA BRUTO EM LATAO FORJADO, BITOLA 1 1/4"</t>
  </si>
  <si>
    <t>REGISTRO GAVETA BRUTO EM LATAO FORJADO, BITOLA 1"</t>
  </si>
  <si>
    <t>REGISTRO GAVETA BRUTO EM LATAO FORJADO, BITOLA 1/2"</t>
  </si>
  <si>
    <t>REGISTRO GAVETA BRUTO EM LATAO FORJADO, BITOLA 2 1/2"</t>
  </si>
  <si>
    <t>REGISTRO GAVETA BRUTO EM LATAO FORJADO, BITOLA 2"</t>
  </si>
  <si>
    <t>REGISTRO GAVETA BRUTO EM LATAO FORJADO, BITOLA 3"</t>
  </si>
  <si>
    <t>REGISTRO GAVETA BRUTO EM LATAO FORJADO, BITOLA 3/4"</t>
  </si>
  <si>
    <t>REGISTRO GAVETA BRUTO EM LATAO FORJADO, BITOLA 4"</t>
  </si>
  <si>
    <t>REGISTRO GAVETA COM ACABAMENTO E CANOPLA CROMADOS, SIMPLES, BITOLA 1 1/2"</t>
  </si>
  <si>
    <t>REGISTRO GAVETA COM ACABAMENTO E CANOPLA CROMADOS, SIMPLES, BITOLA 1 1/4"</t>
  </si>
  <si>
    <t>REGISTRO GAVETA COM ACABAMENTO E CANOPLA CROMADOS, SIMPLES, BITOLA 1"</t>
  </si>
  <si>
    <t>REGISTRO GAVETA COM ACABAMENTO E CANOPLA CROMADOS, SIMPLES, BITOLA 1/2"</t>
  </si>
  <si>
    <t>REGISTRO GAVETA COM ACABAMENTO E CANOPLA CROMADOS, SIMPLES, BITOLA 3/4"</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</si>
  <si>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</si>
  <si>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</si>
  <si>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t>
  </si>
  <si>
    <t>REGISTRO PRESSAO BRUTO EM LATAO FORJADO, BITOLA 3/4"</t>
  </si>
  <si>
    <t>REGISTRO PRESSAO COM ACABAMENTO E CANOPLA CROMADA, SIMPLES, BITOLA 1/2"</t>
  </si>
  <si>
    <t>REGISTRO PRESSAO COM ACABAMENTO E CANOPLA CROMADA, SIMPLES, BITOLA 3/4"</t>
  </si>
  <si>
    <t>REGUA DE ALUMINIO PARA PEDREIRO 2 M X *25,5* MM</t>
  </si>
  <si>
    <t>REGUA VIBRADORA DUPLA PARA CONCRETO A GASOLINA 5,5 HP, PESO DE 60 KG, COMPRIMENTO 4 M</t>
  </si>
  <si>
    <t>REGUA VIBRATORIA DE CONCRETO TRELICADA, EQUIPADA COM MOTOR A GASOLINA DE 9 HP</t>
  </si>
  <si>
    <t>REJUNTE CIMENTICIO, QUALQUER COR</t>
  </si>
  <si>
    <t>REJUNTE EPOXI, QUALQUER COR</t>
  </si>
  <si>
    <t>RELE FOTOELETRICO INTERNO E EXTERNO BIVOLT 1000 W, DE CONECTOR, SEM BASE</t>
  </si>
  <si>
    <t>RELE TERMICO BIMETAL PARA USO EM MOTORES TRIFASICOS, TENSAO 380 V, POTENCIA ATE 15 CV, CORRENTE NOMINAL MAXIMA 22 A</t>
  </si>
  <si>
    <t>RESINA ACRILICA PREMIUM BASE AGUA - COR BRANCA</t>
  </si>
  <si>
    <t>RESPIRADOR / MASCARA SEMI FACIAL COM UMA VALVULA DE INALACAO E DUAS DE EXALACAO, PROTECAO CONTRA VAPORES ORGANICOS E GASES ACIDOS (1 FILTRO INCLUIDO)</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</si>
  <si>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</si>
  <si>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</si>
  <si>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</si>
  <si>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</si>
  <si>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</si>
  <si>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</si>
  <si>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</si>
  <si>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PARA FACHADAS, PECAS NO FORMATO APROX. *5 X 15* CM, FORNECIDAS EM PLACAS COM PECAS UNIDAS EM PONTOS</t>
  </si>
  <si>
    <t>REVESTIMENTO EM CERAMICA ESMALTADA PARA FACHADAS, PECAS NO FORMATO APROX. *7 X 26* CM, FORNECIDAS EM PLACAS COM PECAS UNIDAS EM PONTOS</t>
  </si>
  <si>
    <t>REVESTIMENTO EM CERAMICA ESMALTADA, FORMATO MAIOR A 2025 CM2</t>
  </si>
  <si>
    <t>REVESTIMENTO EPOXI DE ALTA RESISTENCIA QUIMICA, ISENTO DE SOLVENTES, BICOMPONENTE</t>
  </si>
  <si>
    <t>REVESTIMENTO PARA ESCADA EM GRANILITE, MARMORITE OU GRANITINA ESP = 8 MM (INCLUSO EXECUCAO)</t>
  </si>
  <si>
    <t>REVESTIMENTO PARA PAREDE, EM CERAMICA ESMALTADA, FORMATO MENOR OU IGUAL A 2025 CM2</t>
  </si>
  <si>
    <t>RIPA APARELHADA *1,5 X 5* CM, EM MACARANDUBA/MASSARANDUBA, ANGELIM OU EQUIVALENTE DA REGIAO</t>
  </si>
  <si>
    <t>RIPA NAO APARELHADA *1 X 3* CM, EM MACARANDUBA/MASSARANDUBA, ANGELIM OU EQUIVALENTE DA REGIAO - BRUTA</t>
  </si>
  <si>
    <t>RIPA NAO APARELHADA, *1,5 X 5* CM, EM MACARANDUBA/MASSARANDUBA, ANGELIM OU EQUIVALENTE DA REGIAO - BRUTA</t>
  </si>
  <si>
    <t>RISCADOR DE FORMICA COM COMPRIMENTO *16* CM E ALTURA *5* CM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</si>
  <si>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</si>
  <si>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</si>
  <si>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</si>
  <si>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</si>
  <si>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</si>
  <si>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</si>
  <si>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</si>
  <si>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</si>
  <si>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</si>
  <si>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TIPO NAPOLEAO PARA JANELAS DE CORRER, EM ZAMAC, COMPRIMENTO DE APROX 60 CM, COM ROLAMENTO EM ACO</t>
  </si>
  <si>
    <t>RODO PARA CHAO 40 CM, COM BORRACHA DUPLA E CABO</t>
  </si>
  <si>
    <t>ROLDANA CONCAVA DUPLA, 4 RODAS, EM ZAMAC COM CHAPA DE LATAO, ROLAMENTOS EM ACO, PARA PORTAS E JANELAS DE CORRER</t>
  </si>
  <si>
    <t>ROLDANA CONCAVA DUPLA, 4 RODAS, PARA PORTA DE CORRER, EM ZAMAC COM CHAPA DE ACO, ROLAMENTO INTERNO BLINDADO DE ACO REVESTIDO EM NYLON</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</si>
  <si>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</si>
  <si>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</si>
  <si>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</si>
  <si>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</si>
  <si>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</si>
  <si>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</si>
  <si>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</si>
  <si>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</si>
  <si>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</si>
  <si>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</si>
  <si>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</si>
  <si>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X 68 MM (COMPRIMENTO X DIAMETRO), SEM CABO</t>
  </si>
  <si>
    <t>ROLO DE LA DE CARNEIRO 25 MM X 23 CM (ALTURA DA LA X COMPRIMENTO), SEM CABO</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</si>
  <si>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</si>
  <si>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</si>
  <si>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</si>
  <si>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</si>
  <si>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</si>
  <si>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</si>
  <si>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</si>
  <si>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</si>
  <si>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</si>
  <si>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</si>
  <si>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</si>
  <si>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</si>
  <si>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</si>
  <si>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</si>
  <si>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</si>
  <si>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 POLEGADAS</t>
  </si>
  <si>
    <t>SAPATA DE PVC ADITIVADO NERVURADO D = 8 POLEGADAS</t>
  </si>
  <si>
    <t>SAPATILHA EM ACO GALVANIZADO PARA CABOS COM DIAMETRO NOMINAL ATE 5/8"</t>
  </si>
  <si>
    <t>SARRAFO *2,5 X 10* CM EM PINUS, MISTA OU EQUIVALENTE DA REGIAO - BRUTA</t>
  </si>
  <si>
    <t>SARRAFO *2,5 X 5* CM EM PINUS, MISTA OU EQUIVALENTE DA REGIAO - BRUTA</t>
  </si>
  <si>
    <t>SARRAFO *2,5 X 7,5* CM EM PINUS, MISTA OU EQUIVALENTE DA REGIAO - BRUTA</t>
  </si>
  <si>
    <t>SARRAFO APARELHADO *2 X 10* CM, EM MACARANDUBA/MASSARANDUBA, ANGELIM OU EQUIVALENTE DA REGIAO</t>
  </si>
  <si>
    <t>SARRAFO NAO APARELHADO *2,5 X 10* CM, EM MACARANDUBA/MASSARANDUBA, ANGELIM OU EQUIVALENTE DA REGIAO - BRUTA</t>
  </si>
  <si>
    <t>SARRAFO NAO APARELHADO *2,5 X 5* CM, EM MACARANDUBA/MASSARANDUBA, ANGELIM, PEROBA-ROSA OU EQUIVALENTE DA REGIAO - BRUTA</t>
  </si>
  <si>
    <t>SARRAFO NAO APARELHADO *2,5 X 7* CM, EM MACARANDUBA/MASSARANDUBA, ANGELIM, PEROBA-ROSA OU EQUIVALENTE DA REGIAO - BRUTA</t>
  </si>
  <si>
    <t>SEGURO - HORISTA (COLETADO CAIXA - ENCARGOS COMPLEMENTARES)</t>
  </si>
  <si>
    <t>SEGURO - MENSALISTA (COLETADO CAIXA - ENCARGOS COMPLEMENTARES)</t>
  </si>
  <si>
    <t>SEIXO ROLADO PARA APLICACAO EM CONCRETO (POSTO PEDREIRA/FORNECEDOR, SEM FRETE)</t>
  </si>
  <si>
    <t>SELADOR ACRILICO OPACO PREMIUM INTERIOR/EXTERIOR</t>
  </si>
  <si>
    <t>SELADOR HORIZONTAL PARA FITA DE ACO 1" (25 MM)</t>
  </si>
  <si>
    <t>SELANTE A BASE DE ALCATRAO E POLIURETANO PARA JUNTAS HORIZONTAIS</t>
  </si>
  <si>
    <t>SELANTE ACRILICO PARA TRATAMENTO / ACABAMENTO SUPERFICIAL DE CONCRETO ESTAMPADO, APARENTE, PEDRAS E OUTROS</t>
  </si>
  <si>
    <t>SELANTE DE BASE ASFALTICA PARA VEDACAO</t>
  </si>
  <si>
    <t>SELANTE ELASTICO MONOCOMPONENTE A BASE DE POLIURETANO (PU) PARA JUNTAS DIVERSAS</t>
  </si>
  <si>
    <t>SELANTE MONOCOMPONENTE A BASE DE SILICONE DE BAIXO MODULO, PARA JUNTAS DE PAVIMENTACAO</t>
  </si>
  <si>
    <t>SELANTE TIPO VEDA CALHA PARA METAL E FIBROCIMENTO</t>
  </si>
  <si>
    <t>SELIM PVC, COM TRAVA, JE, 90 GRAUS, DN 125 X 100 MM OU 150 X 100 MM, PARA REDE COLETORA ESGOTO</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</si>
  <si>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</si>
  <si>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</si>
  <si>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</si>
  <si>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</si>
  <si>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</si>
  <si>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</si>
  <si>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</si>
  <si>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</si>
  <si>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</si>
  <si>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</si>
  <si>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 (HORISTA)</t>
  </si>
  <si>
    <t>SERRALHEIRO (MENSALISTA)</t>
  </si>
  <si>
    <t>SERROTE PROFISSIONAL EM ACO TEMPERADO 20", CABO DE MADEIRA</t>
  </si>
  <si>
    <t>SERVENTE DE OBRAS (HORISTA)</t>
  </si>
  <si>
    <t>SERVENTE DE OBRAS (MENSALISTA)</t>
  </si>
  <si>
    <t>SERVICO DE BOMBEAMENTO DE CONCRETO COM CONSUMO MINIMO DE 40 M3, (DISPONIBILIZACAO DE BOMBA), SEM O LANCAMENTO</t>
  </si>
  <si>
    <t>SIFAO / TUBO SINFONADO EXTENSIVEL/SANFONADO, UNIVERSAL/ SIMPLES, ENTRE *50 A 70* CM, DE PLASTICO BRANCO</t>
  </si>
  <si>
    <t>SIFAO EM METAL CROMADO PARA PIA AMERICANA, 1.1/2 X 1.1/2"</t>
  </si>
  <si>
    <t>SIFAO EM METAL CROMADO PARA PIA AMERICANA, 1.1/2 X 2"</t>
  </si>
  <si>
    <t>SIFAO EM METAL CROMADO PARA PIA OU LAVATORIO, 1 X 1.1/2"</t>
  </si>
  <si>
    <t>SIFAO EM METAL CROMADO PARA TANQUE, 1.1/4 X 1.1/2"</t>
  </si>
  <si>
    <t>SIFAO PLASTICO EXTENSIVEL UNIVERSAL, TIPO COPO</t>
  </si>
  <si>
    <t>SIFAO PLASTICO TIPO COPO PARA PIA AMERICANA 1.1/2 X 1.1/2"</t>
  </si>
  <si>
    <t>SIFAO PLASTICO TIPO COPO PARA PIA OU LAVATORIO, 1 X 1.1/2"</t>
  </si>
  <si>
    <t>SIFAO PLASTICO TIPO COPO PARA TANQUE, 1.1/4 X 1.1/2"</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</si>
  <si>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</si>
  <si>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</si>
  <si>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</si>
  <si>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</si>
  <si>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</si>
  <si>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</si>
  <si>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 / ESTOPA SISAL PARA GESSO</t>
  </si>
  <si>
    <t>SOLDA EM BARRA DE ESTANHO-CHUMBO 50/50</t>
  </si>
  <si>
    <t>SOLDA EM VARETA FOSCOPER, D = *2,5* MM X COMPRIMENTO 500 MM</t>
  </si>
  <si>
    <t>SOLDA ESTANHO/COBRE PARA CONEXOES DE COBRE, FIO 2,5 MM, CARRETEL 500 GR (SEM CHUMBO)</t>
  </si>
  <si>
    <t>SOLDADOR (HORISTA)</t>
  </si>
  <si>
    <t>SOLDADOR (MENSALISTA)</t>
  </si>
  <si>
    <t>SOLDADOR ELETRICO (PARA SOLDA A SER TESTADA COM RAIOS "X") (HORISTA)</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</si>
  <si>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</si>
  <si>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</si>
  <si>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</si>
  <si>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</si>
  <si>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</si>
  <si>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</si>
  <si>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PREPARADORA / LIMPADORA PARA PVC, FRASCO COM 1000 CM3</t>
  </si>
  <si>
    <t>SOLVENTE PARA COLA A BASE DE RESINA SINTETICA (PARA COLA DE LAMINADO MELAMINICO E OUTRAS SUPERFICIES)</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</si>
  <si>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</si>
  <si>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</si>
  <si>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</si>
  <si>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</si>
  <si>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</si>
  <si>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BULBO AMARELO DE RESPOSTA RAPIDA, 79 GRAUS CELSIUS, ACABAMENTO CROMADO, D = 20 MM (3/4")</t>
  </si>
  <si>
    <t>SPRINKLER TIPO PENDENTE, BULBO AMARELO DE RESPOSTA RAPIDA, 79 GRAUS CELSIUS, ACABAMENTO NATURAL OU CROMADO, D = 15 MM (1/2")</t>
  </si>
  <si>
    <t>SPRINKLER TIPO PENDENTE, BULBO AMARELO DE RESPOSTA RAPIDA, 79 GRAUS CELSIUS, ACABAMENTO NATURAL, D = 20 MM (3/4")</t>
  </si>
  <si>
    <t>SPRINKLER TIPO PENDENTE, BULBO VERMELHO DE RESPOSTA RAPIDA, 68 GRAUS CELSIUS, ACABAMENTO CROMADO, D = 15 MM (1/2")</t>
  </si>
  <si>
    <t>SPRINKLER TIPO PENDENTE, BULBO VERMELHO DE RESPOSTA RAPIDA, 68 GRAUS CELSIUS, ACABAMENTO CROMADO, D = 20 MM (3/4")</t>
  </si>
  <si>
    <t>SPRINKLER TIPO PENDENTE, BULBO VERMELHO DE RESPOSTA RAPIDA, 68 GRAUS CELSIUS, ACABAMENTO NATURAL, D = 20 MM (3/4")</t>
  </si>
  <si>
    <t>SPRINKLER TIPO PENDENTE, BULBO VERMELHO RESPOSTA RAPIDA, 68 GRAUS CELSIUS, ACABAMENTO NATURAL, D = 15 MM (1/2")</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</si>
  <si>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</si>
  <si>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</si>
  <si>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</si>
  <si>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</si>
  <si>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</si>
  <si>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</si>
  <si>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</si>
  <si>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</si>
  <si>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</si>
  <si>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PLUVIAL PREDIAL</t>
  </si>
  <si>
    <t>SUPORTE PARA CALHA DE 150 MM EM ACO GALVANIZADO</t>
  </si>
  <si>
    <t>SUPORTE PARA TUBO DIAMETRO NOMINAL 2", COM ROSCA MECANICA</t>
  </si>
  <si>
    <t>SURF DUPLO, EM TUBO DE ACO CARBONO, PINTURA NO PROCESSO ELETROSTATICO - EQUIPAMENTO DE GINASTICA PARA ACADEMIA AO AR LIVRE / ACADEMIA DA TERCEIRA IDADE - ATI</t>
  </si>
  <si>
    <t>TABUA *2,5 X 15 CM EM PINUS, MISTA OU EQUIVALENTE DA REGIAO - BRUTA</t>
  </si>
  <si>
    <t>TABUA *2,5 X 23* CM EM PINUS, MISTA OU EQUIVALENTE DA REGIAO - BRUTA</t>
  </si>
  <si>
    <t>TABUA *2,5 X 30 CM EM PINUS, MISTA OU EQUIVALENTE DA REGIAO - BRUTA</t>
  </si>
  <si>
    <t>TABUA APARELHADA *2,5 X 15* CM, EM MACARANDUBA/MASSARANDUBA, ANGELIM OU EQUIVALENTE DA REGIAO</t>
  </si>
  <si>
    <t>TABUA APARELHADA *2,5 X 25* CM, EM MACARANDUBA/MASSARANDUBA, ANGELIM OU EQUIVALENTE DA REGIAO</t>
  </si>
  <si>
    <t>TABUA APARELHADA *2,5 X 30* CM, EM MACARANDUBA/MASSARANDUBA, ANGELIM OU EQUIVALENTE DA REGIAO</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</si>
  <si>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</si>
  <si>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</si>
  <si>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</si>
  <si>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NAO APARELHADA *2,5 X 15* CM, EM MACARANDUBA/MASSARANDUBA, ANGELIM OU EQUIVALENTE DA REGIAO - BRUTA</t>
  </si>
  <si>
    <t>TABUA NAO APARELHADA *2,5 X 20* CM, EM MACARANDUBA/MASSARANDUBA, ANGELIM OU EQUIVALENTE DA REGIAO - BRUTA</t>
  </si>
  <si>
    <t>TABUA NAO APARELHADA *2,5 X 30* CM, EM MACARANDUBA/MASSARANDUBA, ANGELIM OU EQUIVALENTE DA REGIAO - BRUTA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</si>
  <si>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</si>
  <si>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</si>
  <si>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</si>
  <si>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</si>
  <si>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</si>
  <si>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CHATA, DE ACO, 10"</t>
  </si>
  <si>
    <t>TALHADEIRA COM PUNHO DE PROTECAO *20 X 250* MM</t>
  </si>
  <si>
    <t>TAMPA CEGA EM PVC PARA CONDULETE 4 X 2"</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</si>
  <si>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</si>
  <si>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</si>
  <si>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</si>
  <si>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</si>
  <si>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</si>
  <si>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</si>
  <si>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</si>
  <si>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</si>
  <si>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</si>
  <si>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</si>
  <si>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</si>
  <si>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</si>
  <si>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</si>
  <si>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</si>
  <si>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TAMPA PARA CONDULETE, EM PVC, PARA 1 INTERRUPTOR</t>
  </si>
  <si>
    <t>TAMPA PARA CONDULETE, EM PVC, PARA 1 MODULO RJ</t>
  </si>
  <si>
    <t>TAMPA PARA CONDULETE, EM PVC, PARA 2 MODULOS RJ</t>
  </si>
  <si>
    <t>TAMPA PARA CONDULETE, EM PVC, PARA TOMADA HEXAGONAL</t>
  </si>
  <si>
    <t>TAMPAO / CAP, ROSCA MACHO, DN 1", PARA TUBO PEX PARA INST. AGUA QUENTE/FRIA</t>
  </si>
  <si>
    <t>TAMPAO / CAP, ROSCA MACHO, DN 3/4", PARA TUBO PEX PARA INST. AGUA QUENTE/FRIA</t>
  </si>
  <si>
    <t>TAMPAO / TERMINAL / PLUG, D = 1 1/4", PARA DUTO CORRUGADO PEAD (CABEAMENTO SUBTERRANEO)</t>
  </si>
  <si>
    <t>TAMPAO / TERMINAL / PLUG, D = 2", PARA DUTO CORRUGADO PEAD (CABEAMENTO SUBTERRANEO)</t>
  </si>
  <si>
    <t>TAMPAO / TERMINAL / PLUG, D = 3", PARA DUTO CORRUGADO PEAD (CABEAMENTO SUBTERRANEO)</t>
  </si>
  <si>
    <t>TAMPAO / TERMINAL / PLUG, D = 4", PARA DUTO CORRUGADO PEAD (CABEAMENTO SUBTERRANEO)</t>
  </si>
  <si>
    <t>TAMPAO COM CORRENTE, EM LATAO, ENGATE RAPIDO 1 1/2", PARA INSTALACAO PREDIAL DE COMBATE A INCENDIO</t>
  </si>
  <si>
    <t>TAMPAO COM CORRENTE, EM LATAO, ENGATE RAPIDO 2 1/2", PARA INSTALACAO PREDIAL DE COMBATE A INCENDIO</t>
  </si>
  <si>
    <t>TAMPAO FOFO ARTICULADO P/ REGISTRO, COM BASE / REQUADRO, CLASSE A15 CARGA MAX 1,5 T, *200 X 200* MM (COM INSCRICAO EM RELEVO DO TIPO DE REDE)</t>
  </si>
  <si>
    <t>TAMPAO FOFO ARTICULADO P/ REGISTRO, COM BASE / REQUADRO, CLASSE A15 CARGA MAXIMA 1,5 T, *400 X 400* MM (COM INSCRICAO EM RELEVO DO TIPO DE REDE)</t>
  </si>
  <si>
    <t>TAMPAO FOFO ARTICULADO, COM BASE / REQUADRO, CLASSE B125 CARGA MAX 12,5 T, REDONDO, TAMPA 600 MM (COM INSCRICAO EM RELEVO DO TIPO DE REDE)</t>
  </si>
  <si>
    <t>TAMPAO FOFO ARTICULADO, COM BASE / REQUADRO, CLASSE D400 CARGA MAX 40 T, REDONDO, TAMPA 600 MM (COM INSCRICAO EM RELEVO DO TIPO DE REDE)</t>
  </si>
  <si>
    <t>TAMPAO FOFO SIMPLES COM BASE / REQUADRO, CLASSE A15 CARGA MAX. 1,5 T, 300 X 300 MM (COM INSCRICAO EM RELEVO DO TIPO DE REDE)</t>
  </si>
  <si>
    <t>TAMPAO FOFO SIMPLES COM BASE / REQUADRO, CLASSE A15 CARGA MAX. 1,5 T, 400 X 400 MM (COM INSCRICAO EM RELEVO DO TIPO DE REDE)</t>
  </si>
  <si>
    <t>TAMPAO FOFO SIMPLES COM BASE / REQUADRO, CLASSE A15 CARGA MAX. 1,5 T, 400 X 600 MM (COM INSCRICAO EM RELEVO DO TIPO DE REDE)</t>
  </si>
  <si>
    <t>TAMPAO FOFO SIMPLES COM BASE / REQUADRO, CLASSE B125 CARGA MAX. 12,5 T, REDONDO, TAMPA 500 MM (COM INSCRICAO EM RELEVO DO TIPO DE REDE)</t>
  </si>
  <si>
    <t>TAMPAO FOFO SIMPLES COM BASE / REQUADRO, CLASSE B125 CARGA MAX. 12,5 T, REDONDO, TAMPA 600 MM (COM INSCRICAO EM RELEVO DO TIPO DE REDE)</t>
  </si>
  <si>
    <t>TAMPAO FOFO SIMPLES COM BASE / REQUADRO, CLASSE D400 CARGA MAX. 40 T, REDONDO, TAMPA 600 MM (COM INSCRICAO EM RELEVO DO TIPO DE REDE)</t>
  </si>
  <si>
    <t>TAMPAO FOFO SIMPLES COM BASE / REQUADRO, CLASSE D400 CARGA MAX. 40 T, REDONDO, TAMPA 900 MM (COM INSCRICAO EM RELEVO DO TIPO DE REDE)</t>
  </si>
  <si>
    <t>TAMPAO FOFO SIMPLES COM BASE / REQUADRO, R-2, CLASSE A15 CARGA MAX. 1,5 T, 550 X 1100 MM (COM INSCRICAO EM RELEVO DO TIPO DE REDE)</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</si>
  <si>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</si>
  <si>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</si>
  <si>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</si>
  <si>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</si>
  <si>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</si>
  <si>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</si>
  <si>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</si>
  <si>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</si>
  <si>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</si>
  <si>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LOUCA BRANCA, COM COLUNA, *30* L</t>
  </si>
  <si>
    <t>TANQUE DE LOUCA BRANCA, SUSPENSO, *20* L</t>
  </si>
  <si>
    <t>TANQUE DUPLO EM MARMORE SINTETICO COM CUBA LISA E ESFREGADOR, *110 X 60* CM</t>
  </si>
  <si>
    <t>TANQUE SIMPLES EM MARMORE SINTETICO COM COLUNA, CAPACIDADE *22* L, *60 X 46* CM</t>
  </si>
  <si>
    <t>TANQUE SIMPLES EM MARMORE SINTETICO DE FIXAR NA PAREDE, CAPACIDADE *22* L, *60 X 46* CM</t>
  </si>
  <si>
    <t>TANQUE SIMPLES EM MARMORE SINTETICO SUSPENSO, CAPACIDADE *38* L, *60 X 60* CM</t>
  </si>
  <si>
    <t>TARIFA "A" ENTRE 0 E 20M3 FORNECIMENTO D'AGUA</t>
  </si>
  <si>
    <t>TARJETA LIVRE / OCUPADO PARA PORTA DE BANHEIRO, CORPO EM ZAMAC E ESPELHO EM LATAO</t>
  </si>
  <si>
    <t>TARUGO DELIMITADOR DE PROFUNDIDADE EM ESPUMA DE POLIETILENO DE BAIXA DENSIDADE 10 MM, CINZA</t>
  </si>
  <si>
    <t>TE 45 GRAUS DE FERRO GALVANIZADO, COM ROSCA BSP, DE 1 1/2"</t>
  </si>
  <si>
    <t>TE 45 GRAUS DE FERRO GALVANIZADO, COM ROSCA BSP, DE 1 1/4"</t>
  </si>
  <si>
    <t>TE 45 GRAUS DE FERRO GALVANIZADO, COM ROSCA BSP, DE 1"</t>
  </si>
  <si>
    <t>TE 45 GRAUS DE FERRO GALVANIZADO, COM ROSCA BSP, DE 1/2"</t>
  </si>
  <si>
    <t>TE 45 GRAUS DE FERRO GALVANIZADO, COM ROSCA BSP, DE 2 1/2"</t>
  </si>
  <si>
    <t>TE 45 GRAUS DE FERRO GALVANIZADO, COM ROSCA BSP, DE 2"</t>
  </si>
  <si>
    <t>TE 45 GRAUS DE FERRO GALVANIZADO, COM ROSCA BSP, DE 3"</t>
  </si>
  <si>
    <t>TE 45 GRAUS DE FERRO GALVANIZADO, COM ROSCA BSP, DE 3/4"</t>
  </si>
  <si>
    <t>TE 45 GRAUS DE FERRO GALVANIZADO, COM ROSCA BSP, DE 4"</t>
  </si>
  <si>
    <t>TE 90 GRAUS EM ACO CARBONO, SOLDAVEL, PRESSAO 3.000 LBS, DN 1 1/2"</t>
  </si>
  <si>
    <t>TE 90 GRAUS EM ACO CARBONO, SOLDAVEL, PRESSAO 3.000 LBS, DN 1 1/4"</t>
  </si>
  <si>
    <t>TE 90 GRAUS EM ACO CARBONO, SOLDAVEL, PRESSAO 3.000 LBS, DN 1"</t>
  </si>
  <si>
    <t>TE 90 GRAUS EM ACO CARBONO, SOLDAVEL, PRESSAO 3.000 LBS, DN 1/2"</t>
  </si>
  <si>
    <t>TE 90 GRAUS EM ACO CARBONO, SOLDAVEL, PRESSAO 3.000 LBS, DN 2 1/2"</t>
  </si>
  <si>
    <t>TE 90 GRAUS EM ACO CARBONO, SOLDAVEL, PRESSAO 3.000 LBS, DN 2"</t>
  </si>
  <si>
    <t>TE 90 GRAUS EM ACO CARBONO, SOLDAVEL, PRESSAO 3.000 LBS, DN 3"</t>
  </si>
  <si>
    <t>TE 90 GRAUS EM ACO CARBONO, SOLDAVEL, PRESSAO 3.000 LBS, DN 3/4"</t>
  </si>
  <si>
    <t>TE CPVC, SOLDAVEL, 90 GRAUS, 114 MM, PARA AGUA QUENTE PREDIAL</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</si>
  <si>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</si>
  <si>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</si>
  <si>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</si>
  <si>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</si>
  <si>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</si>
  <si>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</si>
  <si>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</si>
  <si>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</si>
  <si>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SEM ANEL DE SOLDA, BOLSA X BOLSA X BOLSA, 104 MM</t>
  </si>
  <si>
    <t>TE DE COBRE SEM ANEL DE SOLDA, BOLSA X BOLSA X BOLSA, 15 MM</t>
  </si>
  <si>
    <t>TE DE COBRE SEM ANEL DE SOLDA, BOLSA X BOLSA X BOLSA, 22 MM</t>
  </si>
  <si>
    <t>TE DE COBRE SEM ANEL DE SOLDA, BOLSA X BOLSA X BOLSA, 28 MM</t>
  </si>
  <si>
    <t>TE DE COBRE SEM ANEL DE SOLDA, BOLSA X BOLSA X BOLSA, 35 MM</t>
  </si>
  <si>
    <t>TE DE COBRE SEM ANEL DE SOLDA, BOLSA X BOLSA X BOLSA, 42 MM</t>
  </si>
  <si>
    <t>TE DE COBRE SEM ANEL DE SOLDA, BOLSA X BOLSA X BOLSA, 54 MM</t>
  </si>
  <si>
    <t>TE DE COBRE SEM ANEL DE SOLDA, BOLSA X BOLSA X BOLSA, 66 MM</t>
  </si>
  <si>
    <t>TE DE COBRE SEM ANEL DE SOLDA, BOLSA X BOLSA X BOLSA, 79 MM</t>
  </si>
  <si>
    <t>TE DE FERRO GALVANIZADO, DE 1 1/2"</t>
  </si>
  <si>
    <t>TE DE FERRO GALVANIZADO, DE 1 1/4"</t>
  </si>
  <si>
    <t>TE DE FERRO GALVANIZADO, DE 1"</t>
  </si>
  <si>
    <t>TE DE FERRO GALVANIZADO, DE 1/2"</t>
  </si>
  <si>
    <t>TE DE FERRO GALVANIZADO, DE 2 1/2"</t>
  </si>
  <si>
    <t>TE DE FERRO GALVANIZADO, DE 2"</t>
  </si>
  <si>
    <t>TE DE FERRO GALVANIZADO, DE 3"</t>
  </si>
  <si>
    <t>TE DE FERRO GALVANIZADO, DE 3/4"</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</si>
  <si>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</si>
  <si>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</si>
  <si>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</si>
  <si>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</si>
  <si>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</si>
  <si>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</si>
  <si>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</si>
  <si>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</si>
  <si>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1.1/2" X 3/4",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</si>
  <si>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</si>
  <si>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</si>
  <si>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</si>
  <si>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</si>
  <si>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</si>
  <si>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</si>
  <si>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</si>
  <si>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</si>
  <si>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</si>
  <si>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</si>
  <si>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</si>
  <si>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</si>
  <si>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</si>
  <si>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</si>
  <si>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</si>
  <si>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</si>
  <si>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</si>
  <si>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</si>
  <si>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3/4" X 1/2"</t>
  </si>
  <si>
    <t>TE DE REDUCAO DE FERRO GALVANIZADO, COM ROSCA BSP, DE 4" X 2"</t>
  </si>
  <si>
    <t>TE DE REDUCAO DE FERRO GALVANIZADO, COM ROSCA BSP, DE 4" X 3"</t>
  </si>
  <si>
    <t>TE DE REDUCAO, CPVC, 22 X 15 MM, PARA AGUA QUENTE PREDIAL</t>
  </si>
  <si>
    <t>TE DE REDUCAO, CPVC, 28 X 22 MM, PARA AGUA QUENTE PREDIAL</t>
  </si>
  <si>
    <t>TE DE REDUCAO, CPVC, 35 X 28 MM, PARA AGUA QUENTE PREDIAL</t>
  </si>
  <si>
    <t>TE DE REDUCAO, CPVC, 42 X 35 MM, PARA AGUA QUENTE PREDIAL</t>
  </si>
  <si>
    <t>TE DE REDUCAO, PVC PBA, BBB, JE, DN 100 X 50 / DE 110 X 60 MM, PARA REDE DE AGUA</t>
  </si>
  <si>
    <t>TE DE REDUCAO, PVC PBA, BBB, JE, DN 100 X 75 / DE 110 X 85 MM, PARA REDE DE AGUA</t>
  </si>
  <si>
    <t>TE DE REDUCAO, PVC PBA, BBB, JE, DN 75 X 50 / DE 85 X 60 MM, PARA REDE DE AGUA</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</si>
  <si>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</si>
  <si>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</si>
  <si>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</si>
  <si>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</si>
  <si>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</si>
  <si>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</si>
  <si>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</si>
  <si>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</si>
  <si>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</si>
  <si>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</si>
  <si>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 63 X 20 MM - LIGACAO PREDIAL DE AGUA</t>
  </si>
  <si>
    <t>TE DE SERVICO INTEGRADO, EM POLIPROPILENO (PP), PARA TUBOS EM PEAD/PVC, 60 X 20 MM - LIGACAO PREDIAL DE AGUA</t>
  </si>
  <si>
    <t>TE DE SERVICO INTEGRADO, EM POLIPROPILENO (PP), PARA TUBOS EM PEAD/PVC, 60 X 32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</si>
  <si>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</si>
  <si>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</si>
  <si>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</si>
  <si>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</si>
  <si>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</si>
  <si>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</si>
  <si>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</si>
  <si>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</si>
  <si>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</si>
  <si>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</si>
  <si>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</si>
  <si>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SEM ANEL DE SOLDA, ROSCA F X BOLSA X ROSCA F, 1/2" X 15 X 1/2"</t>
  </si>
  <si>
    <t>TE DUPLA CURVA BRONZE/LATAO SEM ANEL DE SOLDA, ROSCA F X BOLSA X ROSCA F, 3/4" X 22 X 3/4"</t>
  </si>
  <si>
    <t>TE METALICO, PARA CONEXAO COM ANEL DESLIZANTE, DN 16 MM, EM TUBO PEX PARA INST. AGUA QUENTE/FRIA</t>
  </si>
  <si>
    <t>TE METALICO, PARA CONEXAO COM ANEL DESLIZANTE, DN 20 MM, EM TUBO PEX PARA INST. AGUA QUENTE/FRIA</t>
  </si>
  <si>
    <t>TE METALICO, PARA CONEXAO COM ANEL DESLIZANTE, DN 25 MM, EM TUBO PEX PARA INST. AGUA QUENTE/FRIA</t>
  </si>
  <si>
    <t>TE METALICO, PARA CONEXAO COM ANEL DESLIZANTE, DN 32 MM, EM TUBO PEX PARA INST. AGUA QUENTE/FRIA</t>
  </si>
  <si>
    <t>TE MISTURADOR COM INSERTO METALICO, FEMEA, PPR, DN 25 MM X 3/4", PARA AGUA QUENTE E FRIA PREDIAL</t>
  </si>
  <si>
    <t>TE MISTURADOR DE TRANSICAO, CPVC, COM ROSCA, 22 MM X 3/4", PARA AGUA QUENTE</t>
  </si>
  <si>
    <t>TE MISTURADOR, CPVC, SOLDAVEL, 15 MM, PARA AGUA QUENTE</t>
  </si>
  <si>
    <t>TE MISTURADOR, CPVC, SOLDAVEL, 22 MM, PARA AGUA QUENTE</t>
  </si>
  <si>
    <t>TE MISTURADOR, PPR, F/M/M, DN 20 X 20 MM, PARA AGUA QUENTE PREDIAL</t>
  </si>
  <si>
    <t>TE MISTURADOR, PPR, F/M/M, DN 25 X 25 MM, PARA AGUA QUENTE PREDIAL</t>
  </si>
  <si>
    <t>TE NORMAL, PPR, F/F/F, SOLDAVEL, 90 GRAUS, DN 110 X 110 X 110 MM, PARA AGUA QUENTE PREDIAL</t>
  </si>
  <si>
    <t>TE NORMAL, PPR, F/F/F, SOLDAVEL, 90 GRAUS, DN 20 X 20 X 20 MM, PARA AGUA QUENTE PREDIAL</t>
  </si>
  <si>
    <t>TE NORMAL, PPR, F/F/F, SOLDAVEL, 90 GRAUS, DN 25 X 25 X 25 MM, PARA AGUA QUENTE PREDIAL</t>
  </si>
  <si>
    <t>TE NORMAL, PPR, F/F/F, SOLDAVEL, 90 GRAUS, DN 32 X 32 X 32 MM, PARA AGUA QUENTE PREDIAL</t>
  </si>
  <si>
    <t>TE NORMAL, PPR, F/F/F, SOLDAVEL, 90 GRAUS, DN 40 X 40 X 40 MM, PARA AGUA QUENTE PREDIAL</t>
  </si>
  <si>
    <t>TE NORMAL, PPR, F/F/F, SOLDAVEL, 90 GRAUS, DN 50 X 50 X 50 MM, PARA AGUA QUENTE PREDIAL</t>
  </si>
  <si>
    <t>TE NORMAL, PPR, F/F/F, SOLDAVEL, 90 GRAUS, DN 63 X 63 X 63 MM, PARA AGUA QUENTE PREDIAL</t>
  </si>
  <si>
    <t>TE NORMAL, PPR, F/F/F, SOLDAVEL, 90 GRAUS, DN 75 X 75 X 75 MM, PARA AGUA QUENTE PREDIAL</t>
  </si>
  <si>
    <t>TE NORMAL, PPR, F/F/F,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</si>
  <si>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</si>
  <si>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</si>
  <si>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</si>
  <si>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</si>
  <si>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</si>
  <si>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</si>
  <si>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</si>
  <si>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</si>
  <si>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</si>
  <si>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</si>
  <si>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</si>
  <si>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</si>
  <si>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</si>
  <si>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</si>
  <si>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</si>
  <si>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</si>
  <si>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</si>
  <si>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ROSCA FEMEA, METALICO, PARA CONEXAO COM ANEL DESLIZANTE, DN 16 MM X 1/2", EM TUBO PEX PARA INST. AGUA QUENTE/FRIA</t>
  </si>
  <si>
    <t>TE ROSCA FEMEA, METALICO, PARA CONEXAO COM ANEL DESLIZANTE, DN 20 MM X 1/2", EM TUBO PEX PARA INST. AGUA QUENTE/FRIA</t>
  </si>
  <si>
    <t>TE ROSCA FEMEA, METALICO, PARA CONEXAO COM ANEL DESLIZANTE, DN 25 MM X 3/4", EM TUBO PEX PARA INST. AGUA QUENTE/FRIA</t>
  </si>
  <si>
    <t>TE SANITARIO DE REDUCAO, PVC, DN 100 X 50 MM, SERIE NORMAL, PARA ESGOTO PREDIAL</t>
  </si>
  <si>
    <t>TE SANITARIO DE REDUCAO, PVC, DN 100 X 75 MM, SERIE NORMAL PARA ESGOTO PREDIAL</t>
  </si>
  <si>
    <t>TE SANITARIO, PVC, DN 100 X 100 MM, SERIE NORMAL, PARA ESGOTO PREDIAL</t>
  </si>
  <si>
    <t>TE SANITARIO, PVC, DN 40 X 40 MM, SERIE NORMAL, PARA ESGOTO PREDIAL</t>
  </si>
  <si>
    <t>TE SANITARIO, PVC, DN 50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</si>
  <si>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</si>
  <si>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</si>
  <si>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</si>
  <si>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</si>
  <si>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</si>
  <si>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</si>
  <si>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</si>
  <si>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</si>
  <si>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</si>
  <si>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</si>
  <si>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PLASTICO, DN 16 MM, PARA CONEXAO COM CRIMPAGEM, EM TUBO PEX PARA INST. AGUA QUENTE/FRIA</t>
  </si>
  <si>
    <t>TE, PLASTICO, DN 20 MM, PARA CONEXAO COM CRIMPAGEM, EM TUBO PEX PARA INST. AGUA QUENTE/FRIA</t>
  </si>
  <si>
    <t>TE, PLASTICO, DN 25 MM, PARA CONEXAO COM CRIMPAGEM, EM TUBO PEX PARA INST. AGUA QUENTE/FRIA</t>
  </si>
  <si>
    <t>TE, PLASTICO, DN 32 MM, PARA CONEXAO COM CRIMPAGEM, EM TUBO PEX PARA INST. AGUA QUENTE/FRIA</t>
  </si>
  <si>
    <t>TE, PVC PBA, BBB, 90 GRAUS, DN 100 / DE 110 MM, PARA REDE DE AGUA</t>
  </si>
  <si>
    <t>TE, PVC PBA, BBB, 90 GRAUS, DN 50 / DE 60 MM, PARA REDE DE AGUA</t>
  </si>
  <si>
    <t>TE, PVC PBA, BBB, 90 GRAUS, DN 75 / DE 85 MM, PARA REDE DE AGUA</t>
  </si>
  <si>
    <t>TE, PVC, 90 GRAUS, BBB, JE, DN 200 MM, PARA REDE COLETORA ESGOTO</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</si>
  <si>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</si>
  <si>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</si>
  <si>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</si>
  <si>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</si>
  <si>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</si>
  <si>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TECNICO DE EDIFICACOES (HORISTA)</t>
  </si>
  <si>
    <t>TECNICO DE EDIFICACOES (MENSALISTA)</t>
  </si>
  <si>
    <t>TECNICO EM LABORATORIO E CAMPO DE CONSTRUCAO CIVIL (HORISTA)</t>
  </si>
  <si>
    <t>TECNICO EM LABORATORIO E CAMPO DE CONSTRUCAO CIVIL (MENSALISTA)</t>
  </si>
  <si>
    <t>TECNICO EM SEGURANCA DO TRABALHO (HORISTA)</t>
  </si>
  <si>
    <t>TECNICO EM SEGURANCA DO TRABALHO (MENSALISTA)</t>
  </si>
  <si>
    <t>TECNICO EM SONDAGEM (HORISTA)</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</si>
  <si>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</si>
  <si>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</si>
  <si>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10,5* CM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</si>
  <si>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</si>
  <si>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</si>
  <si>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</si>
  <si>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</si>
  <si>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</si>
  <si>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</si>
  <si>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</si>
  <si>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</si>
  <si>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</si>
  <si>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</si>
  <si>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</si>
  <si>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</si>
  <si>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</si>
  <si>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</si>
  <si>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</si>
  <si>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</si>
  <si>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</si>
  <si>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</si>
  <si>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</si>
  <si>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</si>
  <si>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</si>
  <si>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</si>
  <si>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</si>
  <si>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</si>
  <si>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</si>
  <si>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</si>
  <si>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</si>
  <si>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</si>
  <si>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</si>
  <si>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</si>
  <si>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</si>
  <si>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</si>
  <si>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</si>
  <si>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</si>
  <si>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NAO ESMALTADA, TIPO ROMANA, AMERICANA, PORTUGUESA, FRANCESA, COMPRIMENTO DE *41* CM, RENDIMENTO DE *16* TELHAS/M2</t>
  </si>
  <si>
    <t>TELHA DE CONCRETO TIPO CLASSICA, COR CINZA, COMPRIMENTO DE *42* CM, RENDIMENTO DE *10* TELHAS/M2</t>
  </si>
  <si>
    <t>TELHA DE FIBRA DE VIDRO ONDULADA, TRANSLUCIDA / INCOLOR, E = *0,6* MM, DE *0,50 X 2,44* M (L X C)</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</si>
  <si>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</si>
  <si>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</si>
  <si>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</si>
  <si>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</si>
  <si>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</si>
  <si>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</si>
  <si>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</si>
  <si>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</si>
  <si>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</si>
  <si>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</si>
  <si>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</si>
  <si>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</si>
  <si>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</si>
  <si>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</si>
  <si>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</si>
  <si>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</si>
  <si>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</si>
  <si>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</si>
  <si>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</si>
  <si>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</si>
  <si>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</si>
  <si>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</si>
  <si>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</si>
  <si>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</si>
  <si>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</si>
  <si>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</si>
  <si>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</si>
  <si>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</si>
  <si>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</si>
  <si>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</si>
  <si>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</si>
  <si>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</si>
  <si>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ESPESSURA DE 30 MM, DENSIDADE DE 35 KG/M3, REVESTIMENTO EM TELHA TRAPEZOIDAL NAS DUAS FACES COM ESPESSURA DE 0,50 MM CADA, ACABAMENTO NATURAL (NAO INCLUI ACESSORIOS DE FIXACAO)</t>
  </si>
  <si>
    <t>TELHA ONDULADA EM ACO ZINCADO, ALTURA DE 17 MM, ESPESSURA DE 0,50 MM, LARGURA UTIL DE APROXIMADAMENTE 985 MM, SEM PINTURA</t>
  </si>
  <si>
    <t>TELHA TERMOISOLANTE REVESTIDA EM ACO GALVALUME, FACE SUPERIOR TRAPEZOIDAL E FACE INFERIOR PLANA (NAO INCLUI ACESSORIOS DE FIXACAO), REVEST COM ESPESSURA DE 0,50 MM, COM PRE-PINTURA DE COR BRANCA NAS DUAS FACES, NUCLEO EM POLIISOCIANURATO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</si>
  <si>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</si>
  <si>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</si>
  <si>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</si>
  <si>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</si>
  <si>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</si>
  <si>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</si>
  <si>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</si>
  <si>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 / TELHADISTA (HORISTA)</t>
  </si>
  <si>
    <t>TELHADOR / TELHADISTA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</si>
  <si>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</si>
  <si>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</si>
  <si>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</si>
  <si>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</si>
  <si>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</si>
  <si>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</si>
  <si>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</si>
  <si>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</si>
  <si>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</si>
  <si>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</si>
  <si>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</si>
  <si>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</si>
  <si>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</si>
  <si>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</si>
  <si>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1 CABO, PARA CABOS DE 4 A 10 MM2, COM 2 FUROS PARA FIXACAO</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</si>
  <si>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</si>
  <si>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</si>
  <si>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</si>
  <si>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</si>
  <si>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</si>
  <si>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</si>
  <si>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</si>
  <si>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</si>
  <si>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</si>
  <si>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</si>
  <si>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</si>
  <si>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</si>
  <si>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</si>
  <si>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</si>
  <si>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</si>
  <si>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</si>
  <si>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</si>
  <si>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</si>
  <si>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</si>
  <si>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</si>
  <si>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</si>
  <si>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</si>
  <si>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DE *5,5 X 11 X 23* CM (L X A X C), COM 21 FUROS</t>
  </si>
  <si>
    <t>TIJOLO CERAMICO MACICO APARENTE 2 FUROS DE *6,5 X 10 X 20* CM (L X A X C)</t>
  </si>
  <si>
    <t>TIJOLO CERAMICO MACICO APARENTE DE *6 X 12 X 24* CM (L X A X C)</t>
  </si>
  <si>
    <t>TIJOLO CERAMICO MACICO COMUM DE *5 X 10 X 20* CM (L X A X C)</t>
  </si>
  <si>
    <t>TIJOLO CERAMICO REFRATARIO DE *2,5 X 11,4 X 22,9* CM (L X A X C)</t>
  </si>
  <si>
    <t>TIJOLO CERAMICO REFRATARIO DE *6,3 X 11,4 X 22,9* CM (L X A X C)</t>
  </si>
  <si>
    <t>TIL CONDOMINIAL, PVC, DN 100 X 100 MM, PARA REDE COLETORA DE ESGOTO</t>
  </si>
  <si>
    <t>TIL PARA LIGACAO PREDIAL, EM PVC, JE, BBB, DN 100 X 100 MM, PARA REDE COLETORA ESGOTO</t>
  </si>
  <si>
    <t>TIL RADIAL, PVC, JE, BBB, DN 300 X 200 MM, PARA REDE COLETORA DE ESGOTO (NBR 10.569)</t>
  </si>
  <si>
    <t>TINTA / REVESTIMENTO A BASE DE RESINA EPOXI COM ALCATRAO, BICOMPONENTE</t>
  </si>
  <si>
    <t>TINTA A BASE DE RESINA ACRILICA EMULSIONADA EM AGUA, PARA SINALIZACAO HORIZONTAL VIARIA (NBR 13699:2012)</t>
  </si>
  <si>
    <t>TINTA A OLEO BRILHANTE, PARA MADEIRAS E METAIS</t>
  </si>
  <si>
    <t>TINTA ACRILICA A BASE DE SOLVENTE, PARA SINALIZACAO HORIZONTAL VIARIA (NBR 11862)</t>
  </si>
  <si>
    <t>TINTA ACRILICA PREMIUM PARA PISO</t>
  </si>
  <si>
    <t>TINTA ASFALTICA IMPERMEABILIZANTE DILUIDA EM SOLVENTE, PARA MATERIAIS CIMENTICIOS, METAL E MADEIRA</t>
  </si>
  <si>
    <t>TINTA ASFALTICA IMPERMEABILIZANTE DISPERSA EM AGUA, PARA MATERIAIS CIMENTICIOS</t>
  </si>
  <si>
    <t>TINTA BORRACHA CLORADA, ACABAMENTO SEMIBRILHO, QUALQUER COR</t>
  </si>
  <si>
    <t>TINTA EPOXI BASE AGUA PREMIUM, BRANCA</t>
  </si>
  <si>
    <t>TINTA ESMALTE BASE AGUA PREMIUM ACETINADO</t>
  </si>
  <si>
    <t>TINTA ESMALTE BASE AGUA PREMIUM BRILHANTE</t>
  </si>
  <si>
    <t>TINTA ESMALTE SINTETICO PREMIUM ACETINADO</t>
  </si>
  <si>
    <t>TINTA ESMALTE SINTETICO PREMIUM BRILHANTE</t>
  </si>
  <si>
    <t>TINTA ESMALTE SINTETICO PREMIUM DE DUPLA ACAO GRAFITE FOSCO PARA SUPERFICIES METALICAS FERROSAS</t>
  </si>
  <si>
    <t>TINTA ESMALTE SINTETICO PREMIUM DE EFEITO PROTETOR DE SUPERFICIE METALICA ALUMINIO</t>
  </si>
  <si>
    <t>TINTA ESMALTE SINTETICO PREMIUM FOSCO</t>
  </si>
  <si>
    <t>TINTA ESMALTE SINTETICO STANDARD ACETINADO</t>
  </si>
  <si>
    <t>TINTA ESMALTE SINTETICO STANDARD BRILHANTE</t>
  </si>
  <si>
    <t>TINTA ESMALTE SINTETICO STANDARD FOSCO</t>
  </si>
  <si>
    <t>TINTA LATEX ACRILICA ECONOMICA, COR BRANCA</t>
  </si>
  <si>
    <t>TINTA LATEX ACRILICA PREMIUM, COR BRANCO FOSCO</t>
  </si>
  <si>
    <t>TINTA LATEX ACRILICA STANDARD, COR BRANCA</t>
  </si>
  <si>
    <t>TINTA LATEX ACRILICA SUPER PREMIUM, COR BRANCO FOSCO</t>
  </si>
  <si>
    <t>TINTA MINERAL IMPERMEAVEL EM PO, BRANCA</t>
  </si>
  <si>
    <t>TINTA/RESINA ACRILICA PREMIUM PARA CERAMICA, PEDRAS E OUTROS</t>
  </si>
  <si>
    <t>TIRANTE COM ELO, EM ARAME GALVANIZADO RIGIDO, NUMERO 10, COMPRIMENTO 2000 MM, PARA PENDURAL DE FORRO REMOVIVEL</t>
  </si>
  <si>
    <t>TIRANTE EM FERRO GALVANIZADO PARA CONTRAVENTAMENTO DE TELHA CANALETE 90, 1/4" X 400 MM</t>
  </si>
  <si>
    <t>TOALHEIRO PLASTICO TIPO DISPENSER PARA PAPEL TOALHA INTERFOLHADO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</si>
  <si>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</si>
  <si>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</si>
  <si>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</si>
  <si>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</si>
  <si>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</si>
  <si>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</si>
  <si>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</si>
  <si>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</si>
  <si>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</si>
  <si>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</si>
  <si>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</si>
  <si>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</si>
  <si>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</si>
  <si>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TOMADAS (2 MODULOS) 2P+T 10A, 250V, CONJUNTO MONTADO PARA EMBUTIR 4" X 2" (PLACA + SUPORTE + MODULOS)</t>
  </si>
  <si>
    <t>TOPOGRAFO (HORISTA)</t>
  </si>
  <si>
    <t>TOPOGRAFO (MENSALISTA)</t>
  </si>
  <si>
    <t>TORNEIRA DE BOIA BALAO METALICO, VAZAO TOTAL, PARA CAIXA D'AGUA, AGUA QUENTE, ROSCA 1/2 ", COM HASTE, TORNEIRA E BALAO METALICOS</t>
  </si>
  <si>
    <t>TORNEIRA DE BOIA BALAO METALICO, VAZAO TOTAL, PARA CAIXA D'AGUA, AGUA QUENTE, ROSCA 3/4 ", COM HASTE, TORNEIRA E BALAO METALICOS</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</si>
  <si>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</si>
  <si>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</si>
  <si>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</si>
  <si>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</si>
  <si>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1/2", COM HASTE E TORNEIRA METALICOS E BALAO PLASTICO</t>
  </si>
  <si>
    <t>TORNEIRA DE BOIA CONVENCIONAL PARA CAIXA D'AGUA, AGUA FRIA, 3/4", COM HASTE E TORNEIRA METALICOS E BALAO PLASTICO</t>
  </si>
  <si>
    <t>TORNEIRA DE BOIA VAZAO TOTAL PARA CAIXA D'AGUA, AGUA FRIA, BITOLA 1", COM HASTE E TORNEIRA METALICOS E BALAO PLASTICO</t>
  </si>
  <si>
    <t>TORNEIRA DE BOIA VAZAO TOTAL PARA CAIXA D'AGUA, AGUA FRIA, BITOLA 1/2", COM HASTE E TORNEIRA METALICOS E BALAO PLASTICO</t>
  </si>
  <si>
    <t>TORNEIRA DE BOIA VAZAO TOTAL PARA CAIXA D'AGUA, AGUA FRIA, BITOLA 3/4", COM HASTE E TORNEIRA METALICOS E BALAO PLASTICO</t>
  </si>
  <si>
    <t>TORNEIRA DE MESA PARA LAVATORIO, METALICA CROMADA, COM MISTURADOR MONOCOMANDO, BICA BAIXA</t>
  </si>
  <si>
    <t>TORNEIRA DE MESA PARA LAVATORIO, METALICA CROMADA, COM SENSOR DE APROXIMACAO ELETRICO, BIVOLT</t>
  </si>
  <si>
    <t>TORNEIRA DE MESA/BANCADA, PARA LAVATORIO, FIXA, METALICA CROMADA, PADRAO POPULAR, 1/2" OU 3/4"</t>
  </si>
  <si>
    <t>TORNEIRA DE METAL AMARELO, PARA TANQUE / JARDIM, DE PAREDE, COM BICO PLASTICO, CANO CURTO, AREA EXTERNA, PADRAO POPULAR / USO GERAL, 1/2" OU 3/4"</t>
  </si>
  <si>
    <t>TORNEIRA DE METAL AMARELO, PARA TANQUE / JARDIM, DE PAREDE, SEM BICO, CANO CURTO, PADRAO POPULAR / USO GERAL, 1/2" OU 3/4"</t>
  </si>
  <si>
    <t>TORNEIRA ELETRICA DE PAREDE, PLASTICA, BICA ALTA, PARA COZINHA, 5500 W (110/220 V)</t>
  </si>
  <si>
    <t>TORNEIRA METALICA CROMADA CANO CURTO, SEM BICO, SEM AREJADOR, DE PAREDE, PARA TANQUE E USO GERAL, 1/2" OU 3/4"</t>
  </si>
  <si>
    <t>TORNEIRA METALICA CROMADA DE MESA PARA LAVATORIO, BICA ALTA, COM AREJADOR</t>
  </si>
  <si>
    <t>TORNEIRA METALICA CROMADA DE MESA PARA LAVATORIO, COM SENSOR DE PRESENCA A PILHA, COM AREJADOR EMBUTIDO</t>
  </si>
  <si>
    <t>TORNEIRA METALICA CROMADA DE MESA, PARA LAVATORIO, TEMPORIZADA PRESSAO FECHAMENTO AUTOMATICO, BICA BAIXA</t>
  </si>
  <si>
    <t>TORNEIRA METALICA CROMADA DE PAREDE LONGA PARA LAVATORIO, COM AREJADOR, ACIONAMENTO ALAVANCA, 1/4 DE VOLTA</t>
  </si>
  <si>
    <t>TORNEIRA METALICA CROMADA DE PAREDE, PARA COZINHA, BICA MOVEL, COM AREJADOR, 1/2" OU 3/4"</t>
  </si>
  <si>
    <t>TORNEIRA METALICA CROMADA PARA JARDIM / TANQUE, COM BICO PLASTICO, CANO LONGO, DE PAREDE, PADRAO POPULAR / USO GERAL, 1/2" OU 3/4"</t>
  </si>
  <si>
    <t>TORNEIRA METALICA CROMADA PARA TANQUE / JARDIM, SEM BICO, CANO LONGO, DE PAREDE, PADRAO POPULAR / USO GERAL, 1/2" OU 3/4"</t>
  </si>
  <si>
    <t>TORNEIRA METALICA CROMADA, CANO CURTO, COM AREJADOR, SEM BICO PLASTICO, DE PAREDE, PARA USO GERAL, 1/2" OU 3/4"</t>
  </si>
  <si>
    <t>TORNEIRA METALICA CROMADA, DE MESA/BANCADA, PARA COZINHA, BICA MOVEL, COM AREJADOR, 1/2" OU 3/4"</t>
  </si>
  <si>
    <t>TORNEIRA METALICA CROMADA, RETA, DE PAREDE, PARA COZINHA, COM AREJADOR, PADRAO POPULAR, 1/2" OU 3/4"</t>
  </si>
  <si>
    <t>TORNEIRA METALICA CROMADA, RETA, DE PAREDE, PARA COZINHA, SEM BICO, SEM AREJADOR, PADRAO POPULAR, 1/2" OU 3/4"</t>
  </si>
  <si>
    <t>TORNEIRA PLASTICA DE BOIA CONVENCIONAL PARA CAIXA DE AGUA, AGUA FRIA, 3/4 ", COM HASTE METALICA E COM TORNEIRA E BALAO PLASTICOS (PADRAO POPULAR)</t>
  </si>
  <si>
    <t>TORNEIRA PLASTICA DE BOIA PARA CAIXA DE DESCARGA, 1/2", BALAO E TORNEIRA PLASTICOS, COM HASTE METALICA</t>
  </si>
  <si>
    <t>TORNEIRA PLASTICA DE MESA, BICA MOVEL, PARA COZINHA 1/2"</t>
  </si>
  <si>
    <t>TORNEIRA PLASTICA PARA TANQUE 1/2" OU 3/4" COM BICO PARA MANGUEIRA</t>
  </si>
  <si>
    <t>TORNO/MORSA DE BANCADA NUMERO 4</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</si>
  <si>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</si>
  <si>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</si>
  <si>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</si>
  <si>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</si>
  <si>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</si>
  <si>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</si>
  <si>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</si>
  <si>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</si>
  <si>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</si>
  <si>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</si>
  <si>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</si>
  <si>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</si>
  <si>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 - ENCARGOS COMPLEMENTARES)</t>
  </si>
  <si>
    <t>TRANSPORTE - MENSALISTA (COLETADO CAIXA - ENCARGOS COMPLEMENTARES)</t>
  </si>
  <si>
    <t>TRATOR DE ESTEIRAS, POTENCIA 125 HP, PESO OPERACIONAL DE 12,9 T, COM LAMINA COM CAPACIDADE DE 2,7 M3</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</si>
  <si>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</si>
  <si>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</si>
  <si>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</si>
  <si>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</si>
  <si>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</si>
  <si>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</si>
  <si>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</si>
  <si>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</si>
  <si>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</si>
  <si>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</si>
  <si>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</si>
  <si>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</si>
  <si>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</si>
  <si>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</si>
  <si>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 / PRENDEDOR DE PORTA, EM LATAO CROMADO, MONTADO EM PISO</t>
  </si>
  <si>
    <t>TRAVA-QUEDAS EM ACO PARA CORDA DE 12 MM, EXTENSOR DE 25 X 300 MM, COM MOSQUETAO TIPO GANCHO TRAVA DUPLA</t>
  </si>
  <si>
    <t>TRELICA NERVURADA (ESPACADOR), ALTURA = 120,0 MM, DIAMETRO DOS BANZOS INFERIORES E SUPERIOR = 6,0 MM, DIAMETRO DA DIAGONAL = 4,2 MM</t>
  </si>
  <si>
    <t>TRILHO PANTOGRAFICO CONCAVO, TIPO U, EM ALUMINIO, COM DIMENSOES DE APROX *35 X 35* MM, PARA ROLDANA DE PORTA DE CORRER</t>
  </si>
  <si>
    <t>TRILHO PANTOGRAFICO RETO, EM ALUMINIO, TIPO U, COM DIMENSOES DE *38 X 38* MM PARA PORTA DE CORRER</t>
  </si>
  <si>
    <t>TRILHO QUADRADO FRISADO PARA RODIZIO (VERGALHAO MACICO), EM ALUMINIO, COM DIMENSOES DE *6 X 6* MM</t>
  </si>
  <si>
    <t>TRINCHA CERDAS GRIS 1.1/2" (38 MM)</t>
  </si>
  <si>
    <t>TROLEY MANUAL CAPACIDADE 1 T</t>
  </si>
  <si>
    <t>TUBO / MANGUEIRA PRETA EM POLIETILENO, LINHA PESADA OU REFORCADA, TIPO ESPAGUETE, PARA INJECAO DE CALDA DE CIMENTO, D = 1/2", ESPESSURA 1,5 MM</t>
  </si>
  <si>
    <t>TUBO 26" EM CHAPA PRETA, E= 3/16", 147 KG/6 M</t>
  </si>
  <si>
    <t>TUBO 30" EM CHAPA PRETA, E= 1/4", 175 KG/6 M</t>
  </si>
  <si>
    <t>TUBO 30" EM CHAPA PRETA, E= 3/8", 177 KG/6 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</si>
  <si>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</si>
  <si>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</si>
  <si>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</si>
  <si>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</si>
  <si>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</si>
  <si>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</si>
  <si>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</si>
  <si>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</si>
  <si>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 1/4", E= *3,56 MM, SCHEDULE 40, *3,38* KG/M</t>
  </si>
  <si>
    <t>TUBO ACO CARBONO SEM COSTURA 1", E= *3,38 MM, SCHEDULE 40, *2,50*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</si>
  <si>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</si>
  <si>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</si>
  <si>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</si>
  <si>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</si>
  <si>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</si>
  <si>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</si>
  <si>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</si>
  <si>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 E= *5,49 MM, SCHEDULE 40, *11,28*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</si>
  <si>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</si>
  <si>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</si>
  <si>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</si>
  <si>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</si>
  <si>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5", E= *6,55 MM, SCHEDULE 40, *21,75*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</si>
  <si>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</si>
  <si>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</si>
  <si>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</si>
  <si>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</si>
  <si>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</si>
  <si>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</si>
  <si>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(4"), E = 3,75 MM, *10,55* KG/M (NBR 5580)</t>
  </si>
  <si>
    <t>TUBO ACO GALVANIZADO COM COSTURA, CLASSE LEVE, DN 15 MM (1/2"), E = 2,25 MM, *1,2* KG/M (NBR 5580)</t>
  </si>
  <si>
    <t>TUBO ACO GALVANIZADO COM COSTURA, CLASSE LEVE, DN 20 MM (3/4"), E = 2,25 MM, *1,3* KG/M (NBR 5580)</t>
  </si>
  <si>
    <t>TUBO ACO GALVANIZADO COM COSTURA, CLASSE LEVE, DN 25 MM (1"), E = 2,65 MM, *2,11* KG/M (NBR 5580)</t>
  </si>
  <si>
    <t>TUBO ACO GALVANIZADO COM COSTURA, CLASSE LEVE, DN 32 MM (1 1/4"), E = 2,65 MM, *2,71* KG/M (NBR 5580)</t>
  </si>
  <si>
    <t>TUBO ACO GALVANIZADO COM COSTURA, CLASSE LEVE, DN 40 MM (1 1/2"), E = 3,00 MM, *3,48* KG/M (NBR 5580)</t>
  </si>
  <si>
    <t>TUBO ACO GALVANIZADO COM COSTURA, CLASSE LEVE, DN 50 MM (2"), E = 3,00 MM, *4,40* KG/M (NBR 5580)</t>
  </si>
  <si>
    <t>TUBO ACO GALVANIZADO COM COSTURA, CLASSE LEVE, DN 65 MM (2 1/2"), E = 3,35 MM, * 6,23* KG/M (NBR 5580)</t>
  </si>
  <si>
    <t>TUBO ACO GALVANIZADO COM COSTURA, CLASSE LEVE, DN 80 MM (3"), E = 3,35 MM, *7,32* KG/M (NBR 5580)</t>
  </si>
  <si>
    <t>TUBO ACO GALVANIZADO COM COSTURA, CLASSE MEDIA, DN 1", E = 3,38 MM, PESO 2,50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</si>
  <si>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</si>
  <si>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</si>
  <si>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</si>
  <si>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2", E = *3,65* MM, PESO *5,10* KG/M (NBR 5580)</t>
  </si>
  <si>
    <t>TUBO ACO GALVANIZADO COM COSTURA, CLASSE MEDIA, DN 2.1/2", E = *3,65* MM, PESO *6,51* KG/M (NBR 5580)</t>
  </si>
  <si>
    <t>TUBO ACO GALVANIZADO COM COSTURA, CLASSE MEDIA, DN 3", E = *4,05* MM, PESO *8,47* KG/M (NBR 5580)</t>
  </si>
  <si>
    <t>TUBO ACO GALVANIZADO COM COSTURA, CLASSE MEDIA, DN 3/4", E = *2,65* MM, PESO *1,58*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</si>
  <si>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</si>
  <si>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</si>
  <si>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</si>
  <si>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</si>
  <si>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</si>
  <si>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</si>
  <si>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</si>
  <si>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</si>
  <si>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</si>
  <si>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</si>
  <si>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</si>
  <si>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500 MM (DRENAGEM/ESGOTO)</t>
  </si>
  <si>
    <t>TUBO CORRUGADO PEAD, PAREDE DUPLA, INTERNA LISA, JEI, DN/DI *1000* MM, PARA SANEAMENTO (DRENAGEM/ESGOTO)</t>
  </si>
  <si>
    <t>TUBO CORRUGADO PEAD, PAREDE DUPLA, INTERNA LISA, JEI, DN/DI *400* MM, PARA SANEAMENTO (DRENAGEM/ESGOTO)</t>
  </si>
  <si>
    <t>TUBO CORRUGADO PEAD, PAREDE DUPLA, INTERNA LISA, JEI, DN/DI *800* MM, PARA SANEAMENTO (DRENAGEM/ESGOTO)</t>
  </si>
  <si>
    <t>TUBO CORRUGADO PEAD, PAREDE DUPLA, INTERNA LISA, JEI, DN/DI 1200 MM, PARA SANEAMENTO (DRENAGEM/ESGOTO)</t>
  </si>
  <si>
    <t>TUBO CORRUGADO PEAD, PAREDE DUPLA, INTERNA LISA, JEI, DN/DI 250 MM, PARA SANEAMENTO (DRENAGEM/ESGOTO)</t>
  </si>
  <si>
    <t>TUBO CORRUGADO PEAD, PAREDE DUPLA, INTERNA LISA, JEI, DN/DI 300 MM, PARA SANEAMENTO (DRENAGEM/ESGOTO)</t>
  </si>
  <si>
    <t>TUBO CORRUGADO PEAD, PAREDE DUPLA, INTERNA LISA, JEI, DN/DI 600 MM, PARA SANEAMENTO (DRENAGEM/ESGOTO)</t>
  </si>
  <si>
    <t>TUBO CPVC SOLDAVEL, 35 MM, AGUA QUENTE PREDIAL (NBR 15884)</t>
  </si>
  <si>
    <t>TUBO CPVC, SOLDAVEL, 114 MM, AGUA QUENTE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</si>
  <si>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</si>
  <si>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</si>
  <si>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</si>
  <si>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</si>
  <si>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</si>
  <si>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</si>
  <si>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</si>
  <si>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</si>
  <si>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</si>
  <si>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</si>
  <si>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</si>
  <si>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</si>
  <si>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</si>
  <si>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</si>
  <si>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</si>
  <si>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</si>
  <si>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</si>
  <si>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</si>
  <si>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</si>
  <si>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1/2" (42 MM), PARA INSTALACOES DE MEDIA PRESSAO PARA GASES COMBUSTIVEIS E MEDICINAIS</t>
  </si>
  <si>
    <t>TUBO DE COBRE CLASSE "A", DN = 1 1/4" (35 MM), PARA INSTALACOES DE MEDIA PRESSAO PARA GASES COMBUSTIVEIS E MEDICINAIS</t>
  </si>
  <si>
    <t>TUBO DE COBRE CLASSE "A", DN = 1" (28 MM), PARA INSTALACOES DE MEDIA PRESSAO PARA GASES COMBUSTIVEIS E MEDICINAIS</t>
  </si>
  <si>
    <t>TUBO DE COBRE CLASSE "A", DN = 1/2" (15 MM), PARA INSTALACOES DE MEDIA PRESSAO PARA GASES COMBUSTIVEIS E MEDICINAIS</t>
  </si>
  <si>
    <t>TUBO DE COBRE CLASSE "A", DN = 2 1/2" (66 MM), PARA INSTALACOES DE MEDIA PRESSAO PARA GASES COMBUSTIVEIS E MEDICINAIS</t>
  </si>
  <si>
    <t>TUBO DE COBRE CLASSE "A", DN = 2" (54 MM), PARA INSTALACOES DE MEDIA PRESSAO PARA GASES COMBUSTIVEIS E MEDICINAIS</t>
  </si>
  <si>
    <t>TUBO DE COBRE CLASSE "A", DN = 3" (79 MM), PARA INSTALACOES DE MEDIA PRESSAO PARA GASES COMBUSTIVEIS E MEDICINAIS</t>
  </si>
  <si>
    <t>TUBO DE COBRE CLASSE "A", DN = 3/4" (22 MM), PARA INSTALACOES DE MEDIA PRESSAO PARA GASES COMBUSTIVEIS E MEDICINAIS</t>
  </si>
  <si>
    <t>TUBO DE COBRE CLASSE "A", DN = 4"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</si>
  <si>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</si>
  <si>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</si>
  <si>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</si>
  <si>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</si>
  <si>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</si>
  <si>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</si>
  <si>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</si>
  <si>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</si>
  <si>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</si>
  <si>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</si>
  <si>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</si>
  <si>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</si>
  <si>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</si>
  <si>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</si>
  <si>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</si>
  <si>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</si>
  <si>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</si>
  <si>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</si>
  <si>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</si>
  <si>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</si>
  <si>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</si>
  <si>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</si>
  <si>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</si>
  <si>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</si>
  <si>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</si>
  <si>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</si>
  <si>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PA-1, COM ENCAIXE PONTA E BOLSA, DIAMETRO NOMINAL DE = 600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</si>
  <si>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</si>
  <si>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</si>
  <si>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</si>
  <si>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</si>
  <si>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</si>
  <si>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</si>
  <si>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</si>
  <si>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</si>
  <si>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</si>
  <si>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</si>
  <si>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</si>
  <si>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</si>
  <si>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</si>
  <si>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</si>
  <si>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</si>
  <si>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</si>
  <si>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</si>
  <si>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</si>
  <si>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</si>
  <si>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</si>
  <si>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</si>
  <si>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</si>
  <si>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</si>
  <si>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</si>
  <si>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</si>
  <si>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</si>
  <si>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</si>
  <si>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</si>
  <si>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</si>
  <si>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</si>
  <si>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</si>
  <si>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</si>
  <si>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</si>
  <si>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</si>
  <si>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</si>
  <si>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</si>
  <si>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</si>
  <si>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ARMADO, PRE MOLDADO PARA AGUAS PLUVIAIS, CLASSE PA-1, COM ENCAIXE PONTA E BOLSA, DIAMETRO NOMINAL DE 500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</si>
  <si>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</si>
  <si>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</si>
  <si>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</si>
  <si>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</si>
  <si>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</si>
  <si>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</si>
  <si>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</si>
  <si>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</si>
  <si>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</si>
  <si>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</si>
  <si>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</si>
  <si>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</si>
  <si>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</si>
  <si>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</si>
  <si>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</si>
  <si>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</si>
  <si>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</si>
  <si>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</si>
  <si>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</si>
  <si>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</si>
  <si>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DESCARGA, TIPO BENGALA, PARA LIGACAO CAIXA DE DESCARGA - EMBUTIR, PVC, 40 MM X 150 CM</t>
  </si>
  <si>
    <t>TUBO DE DESCIDA EXTERNO, DE PVC, PARA CAIXA DE DESCARGA EXTERNA ALTA - DIAMETRO DE 40 MM E ALTURA DE APROXIMADAMENTE 1,55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</si>
  <si>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</si>
  <si>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</si>
  <si>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</si>
  <si>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</si>
  <si>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</si>
  <si>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</si>
  <si>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</si>
  <si>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</si>
  <si>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</si>
  <si>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</si>
  <si>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</si>
  <si>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</si>
  <si>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</si>
  <si>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(SDR 26 - PN 05) PARA REDE DE AGUA OU ESGOTO (NBR 15561)</t>
  </si>
  <si>
    <t>TUBO DE POLIETILENO DE ALTA DENSIDADE, PEAD, PE-80, DE = 110 MM X 10,0 MM PAREDE, (SDR 11 - PN 12,5) PARA REDE DE AGUA OU ESGOTO (NBR 15561)</t>
  </si>
  <si>
    <t>TUBO DE POLIETILENO DE ALTA DENSIDADE, PEAD, PE-80, DE = 160 MM X 14,6 MM PAREDE, (SDR 11 - PN 12,5) PARA REDE DE AGUA OU ESGOTO (NBR 15561)</t>
  </si>
  <si>
    <t>TUBO DE POLIETILENO DE ALTA DENSIDADE, PEAD, PE-80, DE = 900 MM X 34,7 MM PAREDE, (SDR 26 - PN 05) PARA REDE DE AGUA OU ESGOTO (NBR 15561)</t>
  </si>
  <si>
    <t>TUBO DE POLIETILENO DE ALTA DENSIDADE, PEAD, PE-80, DE= 200 MM X 18,2 MM PAREDE, (SDR 11 - PN 12,5) PARA REDE DE AGUA OU ESGOTO (NBR 15561)</t>
  </si>
  <si>
    <t>TUBO DE POLIETILENO DE ALTA DENSIDADE, PEAD, PE-80, DE= 315 MM X 28,7 MM PAREDE, (SDR 11 - PN 12,5) PARA REDE DE AGUA OU ESGOTO (NBR 15561)</t>
  </si>
  <si>
    <t>TUBO DE POLIETILENO DE ALTA DENSIDADE, PEAD, PE-80, DE= 400 MM X 36,4 MM PAREDE, (SDR 11 - PN 12,5) PARA REDE DE AGUA OU ESGOTO (NBR 15561)</t>
  </si>
  <si>
    <t>TUBO DE POLIETILENO DE ALTA DENSIDADE, PEAD, PE-80, DE= 50 MM X 4,6 MM PAREDE, (SDR 11 - PN 12,5) PARA REDE DE AGUA OU ESGOTO ( NBR 15561)</t>
  </si>
  <si>
    <t>TUBO DE POLIETILENO DE ALTA DENSIDADE, PEAD, PE-80, DE= 500 MM X 45,5 MM PAREDE, (SDR 11 - PN 12,5) PARA REDE DE AGUA OU ESGOTO (NBR 15561)</t>
  </si>
  <si>
    <t>TUBO DE POLIETILENO DE ALTA DENSIDADE, PEAD, PE-80, DE= 630 MM X 57,3 MM PAREDE (SDR 11 - PN 12,5) PARA REDE DE AGUA OU ESGOTO (NBR 15561)</t>
  </si>
  <si>
    <t>TUBO DE POLIETILENO DE ALTA DENSIDADE, PEAD, PE-80, DE= 730 MM X 34,1 MM PAREDE, (SDR 21 - PN 06) PARA REDE DE AGUA OU ESGOTO (NBR 15561)</t>
  </si>
  <si>
    <t>TUBO DE POLIETILENO DE ALTA DENSIDADE, PEAD, PE-80, DE= 75 MM X 6,9 MM PAREDE, (SRD 11 - PN 12,5) PARA REDE DE AGUA OU ESGOTO (NBR 15561)</t>
  </si>
  <si>
    <t>TUBO DE POLIETILENO DE ALTA DENSIDADE, PEAD, PE-80, DE= 800 MM X 30,8 MM PAREDE, (SDR 26 - PN 05) PARA REDE DE AGUA OU ESGOTO (NBR 15561)</t>
  </si>
  <si>
    <t>TUBO DE PVC, PBL, TIPO LEVE, DN = 250 MM, PARA VENTILACAO</t>
  </si>
  <si>
    <t>TUBO DE PVC, PBL, TIPO LEVE, DN = 300 MM, PARA VENTILACAO</t>
  </si>
  <si>
    <t>TUBO DE REVESTIMENTO, EM ACO, CORPO SCHEDULE 40, PONTEIRA SCHEDULE 80, ROSQUEAVEL E SEGMENTADO PARA PERFURACAO, DIAMETRO 10" (273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</si>
  <si>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</si>
  <si>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</si>
  <si>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</si>
  <si>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</si>
  <si>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</si>
  <si>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(200 MM)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</si>
  <si>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</si>
  <si>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</si>
  <si>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</si>
  <si>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</si>
  <si>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 PARA AGUA QUENTE E FRIA</t>
  </si>
  <si>
    <t>TUBO MONOCAMADA PEX, DN 20 MM, PARA AGUA QUENTE E FRIA</t>
  </si>
  <si>
    <t>TUBO MONOCAMADA PEX, DN 25 MM, PARA AGUA QUENTE E FRIA</t>
  </si>
  <si>
    <t>TUBO MONOCAMADA PEX, DN 32 MM, PARA AGUA QUENTE E FRIA</t>
  </si>
  <si>
    <t>TUBO MULTICAMADA PEX GAS, DN *16* MM</t>
  </si>
  <si>
    <t>TUBO MULTICAMADA PEX GAS, DN *20* MM</t>
  </si>
  <si>
    <t>TUBO MULTICAMADA PEX GAS, DN *26* MM</t>
  </si>
  <si>
    <t>TUBO MULTICAMADA PEX GAS, DN *32* MM</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</si>
  <si>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</si>
  <si>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</si>
  <si>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</si>
  <si>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</si>
  <si>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</si>
  <si>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</si>
  <si>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</si>
  <si>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</si>
  <si>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</si>
  <si>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20, SOLDAVEL, DN 32 MM PARA AGUA FRIA OU QUENTE PREDIAL</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</si>
  <si>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</si>
  <si>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</si>
  <si>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</si>
  <si>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</si>
  <si>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</si>
  <si>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</si>
  <si>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</si>
  <si>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</si>
  <si>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</si>
  <si>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CORRUGADO, PAREDE DUPLA, JE, DN 150 MM/ DE 160 MM, REDE COLETORA ESGOTO</t>
  </si>
  <si>
    <t>TUBO PVC CORRUGADO, PAREDE DUPLA, JE, DN 200 MM/ DE 200 MM, REDE COLETORA ESGOTO</t>
  </si>
  <si>
    <t>TUBO PVC CORRUGADO, PAREDE DUPLA, JE, DN 250 MM/ DE 250 MM, REDE COLETORA ESGOTO</t>
  </si>
  <si>
    <t>TUBO PVC CORRUGADO, PAREDE DUPLA, JE, DN 300 MM/ DE 315 MM, REDE COLETORA ESGOTO</t>
  </si>
  <si>
    <t>TUBO PVC CORRUGADO, PAREDE DUPLA, JE, DN 350 MM/ DE 355 MM, REDE COLETORA ESGOTO</t>
  </si>
  <si>
    <t>TUBO PVC CORRUGADO, PAREDE DUPLA, JE, DN 400 MM/ DE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</si>
  <si>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</si>
  <si>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</si>
  <si>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</si>
  <si>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</si>
  <si>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</si>
  <si>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</si>
  <si>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</si>
  <si>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</si>
  <si>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</si>
  <si>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</si>
  <si>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</si>
  <si>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</si>
  <si>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</si>
  <si>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</si>
  <si>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</si>
  <si>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</si>
  <si>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</si>
  <si>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</si>
  <si>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</si>
  <si>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</si>
  <si>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</si>
  <si>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</si>
  <si>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</si>
  <si>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</si>
  <si>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RIGIDO, CORRUGADO, PERFURADO DN 100 MM, PARA DRENAGEM, SISTEMA IRRIGACAO</t>
  </si>
  <si>
    <t>TUBO PVC, ROSCAVEL, 1 1/2", AGUA FRIA PREDIAL</t>
  </si>
  <si>
    <t>TUBO PVC, ROSCAVEL, 1 1/4", AGUA FRIA PREDIAL</t>
  </si>
  <si>
    <t>TUBO PVC, ROSCAVEL, 1", AGUA FRIA PREDIAL</t>
  </si>
  <si>
    <t>TUBO PVC, ROSCAVEL, 1/2", AGUA FRIA PREDIAL</t>
  </si>
  <si>
    <t>TUBO PVC, ROSCAVEL, 2 1/2", AGUA FRIA PREDIAL</t>
  </si>
  <si>
    <t>TUBO PVC, ROSCAVEL, 2", PARA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</si>
  <si>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</si>
  <si>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</si>
  <si>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</si>
  <si>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</si>
  <si>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</si>
  <si>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DE 110 MM, AGUA FRIA (NBR-5648)</t>
  </si>
  <si>
    <t>TUBO PVC, SOLDAVEL, DE 20 MM, AGUA FRIA (NBR-5648)</t>
  </si>
  <si>
    <t>TUBO PVC, SOLDAVEL, DE 25 MM, AGUA FRIA (NBR-5648)</t>
  </si>
  <si>
    <t>TUBO PVC, SOLDAVEL, DE 32 MM, AGUA FRIA (NBR-5648)</t>
  </si>
  <si>
    <t>TUBO PVC, SOLDAVEL, DE 40 MM, AGUA FRIA (NBR-5648)</t>
  </si>
  <si>
    <t>TUBO PVC, SOLDAVEL, DE 50 MM, AGUA FRIA (NBR-5648)</t>
  </si>
  <si>
    <t>TUBO PVC, SOLDAVEL, DE 60 MM, AGUA FRIA (NBR-5648)</t>
  </si>
  <si>
    <t>TUBO PVC, SOLDAVEL, DE 75 MM, AGUA FRIA (NBR-5648)</t>
  </si>
  <si>
    <t>TUBO PVC, SOLDAVEL, DE 85 MM, AGUA FRIA (NBR-5648)</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</si>
  <si>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</si>
  <si>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</si>
  <si>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</si>
  <si>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</si>
  <si>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</si>
  <si>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</si>
  <si>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</si>
  <si>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</si>
  <si>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</si>
  <si>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</si>
  <si>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</si>
  <si>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2"</t>
  </si>
  <si>
    <t>UNIAO COM ASSENTO CONICO DE FERRO LONGO (MACHO-FEMEA), DIAMETRO 3"</t>
  </si>
  <si>
    <t>UNIAO COM ASSENTO CONICO DE FERRO LONGO (MACHO-FEMEA), DIAMETRO 3/4"</t>
  </si>
  <si>
    <t>UNIAO COM ASSENTO CONICO DE FERRO LONGO (MACHO-FEMEA), DIAMETRO 4"</t>
  </si>
  <si>
    <t>UNIAO COM FLANGE PPR, COM PARAFUSOS,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</si>
  <si>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</si>
  <si>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</si>
  <si>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</si>
  <si>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</si>
  <si>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t>
  </si>
  <si>
    <t>UNIAO DE FERRO GALVANIZADO, COM ROSCA BSP, COM ASSENTO PLANO, DE 1/2"</t>
  </si>
  <si>
    <t>UNIAO DE FERRO GALVANIZADO, COM ROSCA BSP, COM ASSENTO PLANO, DE 2 1/2"</t>
  </si>
  <si>
    <t>UNIAO DE FERRO GALVANIZADO, COM ROSCA BSP, COM ASSENTO PLANO, DE 2"</t>
  </si>
  <si>
    <t>UNIAO DE FERRO GALVANIZADO, COM ROSCA BSP, COM ASSENTO PLANO, DE 3"</t>
  </si>
  <si>
    <t>UNIAO DE FERRO GALVANIZADO, COM ROSCA BSP, COM ASSENTO PLANO, DE 3/4"</t>
  </si>
  <si>
    <t>UNIAO DE FERRO GALVANIZADO, COM ROSCA BSP, COM ASSENTO PLANO, DE 4"</t>
  </si>
  <si>
    <t>UNIAO DUPLA PPR DN 25 MM, PARA AGUA QUENTE PREDIAL</t>
  </si>
  <si>
    <t>UNIAO DUPLA PPR, DN 20 MM, PARA AGUA QUENTE PREDIAL</t>
  </si>
  <si>
    <t>UNIAO EM POLIPROPILENO (PP), PARA TUBO EM PEAD, 20 MM - LIGACAO PREDIAL DE AGUA</t>
  </si>
  <si>
    <t>UNIAO EM POLIPROPILENO (PP), PARA TUBO EM PEAD, 32 MM - LIGACAO PREDIAL DE AGUA</t>
  </si>
  <si>
    <t>UNIAO PVC, ROSCAVEL 1/2", AGUA FRIA PREDIAL</t>
  </si>
  <si>
    <t>UNIAO PVC, ROSCAVEL, 1 1/2", AGUA FRIA PREDIAL</t>
  </si>
  <si>
    <t>UNIAO PVC, ROSCAVEL, 1", AGUA FRIA PREDIAL</t>
  </si>
  <si>
    <t>UNIAO PVC, ROSCAVEL, 3/4",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</si>
  <si>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</si>
  <si>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</si>
  <si>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</si>
  <si>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</si>
  <si>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</si>
  <si>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</si>
  <si>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</si>
  <si>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</si>
  <si>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</si>
  <si>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</si>
  <si>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</si>
  <si>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</si>
  <si>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</si>
  <si>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</si>
  <si>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</si>
  <si>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</si>
  <si>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</si>
  <si>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</si>
  <si>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</si>
  <si>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UNIFORME PROFISSIONAL DE BRIM, CALCA E CAMISA MANGA LONGA COM FAIXA REFLETIVA</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</si>
  <si>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</si>
  <si>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</si>
  <si>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</si>
  <si>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</si>
  <si>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</si>
  <si>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</si>
  <si>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</si>
  <si>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</si>
  <si>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</si>
  <si>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</si>
  <si>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</si>
  <si>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</si>
  <si>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E ACABAMENTO METALICO CROMADO</t>
  </si>
  <si>
    <t>VALVULA DE DESCARGA METALICA, BASE 1 1/4" E ACABAMENTO METALICO CROMADO</t>
  </si>
  <si>
    <t>VALVULA DE ESCOAMENTO PARA TANQUE, EM METAL CROMADO, 1.1/2 ", SEM LADRAO, COM TAMPAO PLASTICO</t>
  </si>
  <si>
    <t>VALVULA DE ESFERA BRUTA EM BRONZE, BITOLA 1 1/2"</t>
  </si>
  <si>
    <t>VALVULA DE ESFERA BRUTA EM BRONZE, BITOLA 1 1/4"</t>
  </si>
  <si>
    <t>VALVULA DE ESFERA BRUTA EM BRONZE, BITOLA 1"</t>
  </si>
  <si>
    <t>VALVULA DE ESFERA BRUTA EM BRONZE, BITOLA 1/2"</t>
  </si>
  <si>
    <t>VALVULA DE ESFERA BRUTA EM BRONZE, BITOLA 2"</t>
  </si>
  <si>
    <t>VALVULA DE ESFERA BRUTA EM BRONZE, BITOLA 3/4"</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</si>
  <si>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</si>
  <si>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</si>
  <si>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</si>
  <si>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</si>
  <si>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</si>
  <si>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 PARA FUNDO DE POCO</t>
  </si>
  <si>
    <t>VALVULA DE RETENCAO DE BRONZE, PE COM CRIVOS, EXTREMIDADE COM ROSCA, DE 3/4",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</si>
  <si>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</si>
  <si>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</si>
  <si>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</si>
  <si>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 400 PSI, TAMPA DE PORCA DE UNIAO, EXTREMIDADES COM ROSCA</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</si>
  <si>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</si>
  <si>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</si>
  <si>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</si>
  <si>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 400 PSI, TAMPA DE PORCA DE UNIAO, EXTREMIDADES COM ROSCA</t>
  </si>
  <si>
    <t>VALVULA DE RETENCAO HORIZONTAL, DE BRONZE (PN-25), 3/4",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</si>
  <si>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</si>
  <si>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</si>
  <si>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</si>
  <si>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 200 PSI, EXTREMIDADES COM ROSCA</t>
  </si>
  <si>
    <t>VALVULA DE RETENCAO VERTICAL, DE BRONZE (PN-16), 1/2", 200 PSI, EXTREMIDADES COM ROSCA</t>
  </si>
  <si>
    <t>VALVULA DE RETENCAO VERTICAL, DE BRONZE (PN-16), 2 1/2", 200 PSI, EXTREMIDADES COM ROSCA</t>
  </si>
  <si>
    <t>VALVULA DE RETENCAO VERTICAL, DE BRONZE (PN-16), 2", 200 PSI, EXTREMIDADES COM ROSCA</t>
  </si>
  <si>
    <t>VALVULA DE RETENCAO VERTICAL, DE BRONZE (PN-16), 3", 200 PSI, EXTREMIDADES COM ROSCA</t>
  </si>
  <si>
    <t>VALVULA DE RETENCAO VERTICAL, DE BRONZE (PN-16), 3/4", 200 PSI, EXTREMIDADES COM ROSCA</t>
  </si>
  <si>
    <t>VALVULA DE RETENCAO VERTICAL, DE BRONZE (PN-16), 4", 200 PSI, EXTREMIDADES COM ROSCA</t>
  </si>
  <si>
    <t>VALVULA EM METAL CROMADO PARA LAVATORIO, 1" SEM LADRAO</t>
  </si>
  <si>
    <t>VALVULA EM METAL CROMADO PARA PIA AMERICANA 3.1/2 X 1.1/2"</t>
  </si>
  <si>
    <t>VALVULA EM PLASTICO BRANCO PARA LAVATORIO 1 ", SEM UNHO, COM LADRAO</t>
  </si>
  <si>
    <t>VALVULA EM PLASTICO BRANCO PARA TANQUE 1.1/4" X 1.1/2 ", SEM UNHO E SEM LADRAO</t>
  </si>
  <si>
    <t>VALVULA EM PLASTICO BRANCO PARA TANQUE OU LAVATORIO 1 ", SEM UNHO E SEM LADRAO</t>
  </si>
  <si>
    <t>VALVULA EM PLASTICO CROMADO PARA LAVATORIO 1 ", SEM UNHO, COM LADRAO</t>
  </si>
  <si>
    <t>VALVULA EM PLASTICO CROMADO TIPO AMERICANA PARA PIA DE COZINHA 3.1/2" X 1.1/2 ", SEM ADAPTADOR</t>
  </si>
  <si>
    <t>VARA FINA PARA CREMONA, EM FERRO ZINCADO BRANCO, COM DIAMETRO DE APROX 10 MM E COMPRIMENTO DE 1,20 M</t>
  </si>
  <si>
    <t>VARA FINA PARA CREMONA, EM FERRO ZINCADO BRANCO, COM DIAMETRO DE APROX 10 MM E COMPRIMENTO DE 1,50 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</si>
  <si>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</si>
  <si>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</si>
  <si>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</si>
  <si>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</si>
  <si>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</si>
  <si>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</si>
  <si>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</si>
  <si>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</si>
  <si>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VASSOURA 40 CM COM CABO</t>
  </si>
  <si>
    <t>VASSOURA MECANICA REBOCAVEL COM ESCOVA CILINDRICA LARGURA UTIL DE VARRIMENTO = 2,44M</t>
  </si>
  <si>
    <t>VEDACAO DE CALHA, EM BORRACHA COR PRETA, MEDIDA ENTRE 119 E 170 MM, PARA DRENAGEM PLUVIAL PREDIAL</t>
  </si>
  <si>
    <t>VERGALHAO ZINCADO ROSCA TOTAL, 1/4" (6,3 MM)</t>
  </si>
  <si>
    <t>VERNIZ A BASE RESINA ALQUIDICA COM POLIURETANO PARA MADEIRA, COM FILTRO SOLAR, BRILHANTE, USO INTERNO E EXTERNO</t>
  </si>
  <si>
    <t>VERNIZ MARITIMO PREMIUM PARA MADEIRA, COM FILTRO SOLAR, BRILHANTE, USO INTERNO E EXTERNO</t>
  </si>
  <si>
    <t>VERNIZ TIPO COPAL PARA MADEIRA, BRILHANTE, USO INTERNO</t>
  </si>
  <si>
    <t>VEU DE POLIESTER PARA IMPERMEABILIZACAO</t>
  </si>
  <si>
    <t>VEU DE VIDRO/VEU DE SUPERFICIE 30 A 35 G/M2</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</si>
  <si>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</si>
  <si>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</si>
  <si>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</si>
  <si>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</si>
  <si>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4 TEMPOS A GASOLINA DE 5,5 HP (5,5 CV)</t>
  </si>
  <si>
    <t>VIBRADOR DE IMERSAO, DIAMETRO DA PONTEIRA DE *45* MM, COM MOTOR ELETRICO TRIFASICO DE 2 HP (2 CV)</t>
  </si>
  <si>
    <t>VIBROACABADORA DE ASFALTO SOBRE ESTEIRAS, LARG. PAVIM. 2,13 M A 4,55 M, POT. 74 KW/ 100 HP, CAP. 400  T/ H</t>
  </si>
  <si>
    <t>VIBROACABADORA DE ASFALTO SOBRE ESTEIRAS, LARG. PAVIM. 2,60 M A 5,75 M, POT. 110 HP, CAP. 450 T/ H</t>
  </si>
  <si>
    <t>VIBROACABADORA DE ASFALTO SOBRE ESTEIRAS, LARG. PAVIM. MAX. 8,00 M, POT. 100 KW/ 134 HP, CAP.  600 T/ H</t>
  </si>
  <si>
    <t>VIBROACABADORA DE ASFALTO SOBRE ESTEIRAS, LARG. PAVIMENT. 1,90 A 5,3 M, POT. 78 KW/105 HP, CAP. 450 T/H</t>
  </si>
  <si>
    <t>VIBROACABADORA DE ASFALTO SOBRE RODAS, LARGURA DE PAVIMENTACAO DE 1,70 A 4,20 M, POTENCIA 78 KW/105 HP, CAPACIDADE 300 T/H</t>
  </si>
  <si>
    <t>VIDRACEIRO (HORISTA)</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</si>
  <si>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</si>
  <si>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</si>
  <si>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</si>
  <si>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</si>
  <si>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</si>
  <si>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</si>
  <si>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</si>
  <si>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</si>
  <si>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</si>
  <si>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</si>
  <si>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</si>
  <si>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</si>
  <si>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</si>
  <si>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</si>
  <si>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</si>
  <si>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</si>
  <si>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</si>
  <si>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</si>
  <si>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</si>
  <si>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</si>
  <si>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ARAMADO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</si>
  <si>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</si>
  <si>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</si>
  <si>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</si>
  <si>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</si>
  <si>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</si>
  <si>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</si>
  <si>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</si>
  <si>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*7,5 X 10* CM EM PINUS, MISTA OU EQUIVALENTE DA REGIAO - BRUTA</t>
  </si>
  <si>
    <t>VIGA *7,5 X 15 CM EM PINUS, MISTA OU EQUIVALENTE DA REGIAO - BRUTA</t>
  </si>
  <si>
    <t>VIGA APARELHADA *6 X 12* CM, EM MACARANDUBA/MASSARANDUBA, ANGELIM OU EQUIVALENTE DA REGIAO</t>
  </si>
  <si>
    <t>VIGA APARELHADA *6 X 16* CM, EM MACARANDUBA/MASSARANDUBA, ANGELIM OU EQUIVALENTE DA REGIAO</t>
  </si>
  <si>
    <t>VIGA DE ESCORAMENTO H20, DE MADEIRA, PESO DE 5,00 A 5,20 KG/M, COM EXTREMIDADES PLASTICAS</t>
  </si>
  <si>
    <t>VIGA NAO APARELHADA *6 X 12* CM, EM MACARANDUBA/MASSARANDUBA, ANGELIM OU EQUIVALENTE DA REGIAO - BRUTA</t>
  </si>
  <si>
    <t>VIGA NAO APARELHADA *6 X 16* CM, EM MACARANDUBA/MASSARANDUBA, ANGELIM OU EQUIVALENTE DA REGIAO - BRUTA</t>
  </si>
  <si>
    <t>VIGA NAO APARELHADA *6 X 20* CM, EM MACARANDUBA/MASSARANDUBA, ANGELIM OU EQUIVALENTE DA REGIAO - BRUTA</t>
  </si>
  <si>
    <t>VIGA NAO APARELHADA *8 X 16* CM EM MACARANDUBA/MASSARANDUBA, ANGELIM OU EQUIVALENTE DA REGIAO - BRUTA</t>
  </si>
  <si>
    <t>VIGIA DIURNO (HORISTA)</t>
  </si>
  <si>
    <t>VIGIA DIURNO (MENSALISTA)</t>
  </si>
  <si>
    <t>UN</t>
  </si>
  <si>
    <t>M</t>
  </si>
  <si>
    <t>KG</t>
  </si>
  <si>
    <t>L</t>
  </si>
  <si>
    <t>M3</t>
  </si>
  <si>
    <t>H</t>
  </si>
  <si>
    <t>MES</t>
  </si>
  <si>
    <t>M2</t>
  </si>
  <si>
    <t>PAR</t>
  </si>
  <si>
    <t>JG</t>
  </si>
  <si>
    <t>T</t>
  </si>
  <si>
    <t>CJ</t>
  </si>
  <si>
    <t>100M</t>
  </si>
  <si>
    <t>KWH</t>
  </si>
  <si>
    <t>CENTO</t>
  </si>
  <si>
    <t>SC25KG</t>
  </si>
  <si>
    <t>M2XMES</t>
  </si>
  <si>
    <t>MXMES</t>
  </si>
  <si>
    <t>UNXMES</t>
  </si>
  <si>
    <t>MIL</t>
  </si>
  <si>
    <t>310ML</t>
  </si>
  <si>
    <t>CR</t>
  </si>
  <si>
    <t>KIT PECAS PRE MOLDADAS PARA RAMPA ACESSIVEL, DIMENSOES PADRAO DE 2,20 M X 1,20 M X 1,80 M</t>
  </si>
  <si>
    <t>CANALETA DE CONCRETO ESTRUTURAL 14 X 19 X 29 CM - FBK 8,0 MPA</t>
  </si>
  <si>
    <t>MEIO BLOCO DE CONCRETO ESTRUTURAL 14 X 19 X 14 CM - FBK 8,0 MPA</t>
  </si>
  <si>
    <t>CANALETA DE CONCRETO ESTRUTURAL 14 X 19 X 39 CM FBK 8,0 MPA</t>
  </si>
  <si>
    <t>BLOCO DE CONCRETO ESTRUTURAL 14 X 19 X 34 CM - FBK 8,0 MPA</t>
  </si>
  <si>
    <t>MEIO BLOCO DE CONCRETO ESTRUTURAL 14 X 19 X 19 CM - FBK 8,0 MPA</t>
  </si>
  <si>
    <t>MEIO BLOCO DE SOLO-CIMENTO (TIJOLO ECOLOGICO) - *12,5 X 12,5 X 7* CM</t>
  </si>
  <si>
    <t>BLOCO DE SOLO-CIMENTO (TIJOLO ECOLOGICO) - *25 X 12,5 X 7* CM</t>
  </si>
  <si>
    <t>BLOCO TIPO CANALETA DE SOLO-CIMENTO (TIJOLO ECOLOGICO) - *25 X 12,5 X 7* CM</t>
  </si>
  <si>
    <t>ANEL DE VEDACAO/JUNTA ELASTICA, H = *21* MM, PARA TUBO DE CONCRETO, DN 1200 MM</t>
  </si>
  <si>
    <t>ANEL DE VEDACAO/JUNTA ELASTICA, H = *23* MM, PARA TUBO DE CONCRETO, DN 1500 MM</t>
  </si>
  <si>
    <t>TUBO DE CONCRETO ARMADO PARA ESGOTO SANITARIO, CLASSE EA-2, COM ENCAIXE PONTA E BOLSA, COM JUNTA ELASTICA, DIAMETRO NOMINAL DE 1200 MM</t>
  </si>
  <si>
    <t>TUBO DE CONCRETO ARMADO PARA ESGOTO SANITARIO, CLASSE EA-2, COM ENCAIXE PONTA E BOLSA, COM JUNTA ELASTICA, DIAMETRO NOMINAL DE 1500 MM</t>
  </si>
  <si>
    <t>ASFALTO DILUIDO DE PETROLEO CM-30</t>
  </si>
  <si>
    <t>EMULSAO ASFALTICA CATIONICA RR-2C PARA USO EM PAVIMENTACAO ASFALTICA</t>
  </si>
  <si>
    <t>MANGUEIRA FLEXIVEL TRANSPARENTE COM ESPIRAL AZUL, EM PVC, DIAM. 2" (50 MM), PARA SERVICOS LEVES DE SUCCAO E DESCARGA</t>
  </si>
  <si>
    <t>BOMBA CENTRIFUGA, MOTOR ELETRICO TRIFASICO 7,5 CV, DIAMETRO DE SUCCAO X ELEVACAO 3" X 2 1/2", VAZAO *40,9* A *98,8* M3/H, PRESSAO MAXIMA *20* MCA</t>
  </si>
  <si>
    <t>BOMBA CENTRIFUGA, MOTOR ELETRICO TRIFASICO 20 CV, DIAMETRO DE SUCCAO X ELEVACAO 3" X 2", VAZAO *40,7* A *98,2* M3/H, PRESSAO MAXIMA *55* MCA</t>
  </si>
  <si>
    <t>MANGUEIRA FLEXIVEL TRANSPARENTE COM ESPIRAL AZUL, EM PVC, DIAM. 4" (100 MM), PARA SERVICOS LEVES DE SUCCAO E DESCARGA</t>
  </si>
  <si>
    <t>QUADRO ELETRICO PARA 2 BOMBAS CENTRIFUGAS TRIFASICAS 1,5 CV, *22,5* CM DE ALTURA X *34,4* CM DE LARGURA X *42,5* CM DE PROFUNDIDADE, COMPLETO</t>
  </si>
  <si>
    <t>QUADRO ELETRICO PARA 2 BOMBAS CENTRIFUGAS TRIFASICAS 3 CV, *17* CM DE ALTURA X *27,8* CM DE LARGURA X *35,2* CM DE PROFUNDIDADE, COMPLETO</t>
  </si>
  <si>
    <t>BRISE FIXO COM PAINEL EM SECAO U (57,5 MM X 51 MM, ESPESSURA 0,5 MM, ESPACAMENTO 115 MM) DE ALUMINIO, COM PINTURA ELETROSTATICA BRANCA, ACABAMENTO LISO, FIXADO EM PORTA-PAINEL RANHURADO COM PINTURA ELETROSTATICA, FIXADO EM FACHADA OU ESTRUTURA DE PROJECAO, INCLUI ACESSORIOS DE INSTALACAO (PARAFUSOS E BUCHAS), NAO INCLUI A INSTALACAO, NAO INCLUI A ESTRUTURA DE PROJECAO</t>
  </si>
  <si>
    <t>BRISE FIXO COM PAINEL EM SECAO U (84 MM X 16 MM, ESPESSURA 0,4 MM, ESPACAMENTO 86 MM) DE ALUZINC, COM PINTURA ELETROSTATICA BRANCA, ACABAMENTO LISO, INCLINACAO DE 45 GRAUS, FIXADO EM PORTA-PAINEL RANHURADO COM PINTURA ELETROSTATICA, FIXADO EM FACHADA OU ESTRUTURA DE PROJECAO, INCLUI ACESSORIOS DE INSTALACAO (PARAFUSOS E BUCHAS), NAO INCLUI INSTALACAO, NAO INCLUI A ESTRUTURA DE PROJECAO</t>
  </si>
  <si>
    <t>CAIXA PROTETORA PARA CONDENSADORA DE AR-CONDICIONADO, VAZADA COMPOSTA POR PERFIS DE ALUMINIO, COM TOPO SEMI-ABERTO, COM TAMPA, FUNDO LISO, PINTURA ELETROSTATICA BRANCA, DIMENSOES 100 CM X 78 CM X 50 CM, INCLUI ACESSORIOS DE INSTALACAO, NAO INCLUI INSTALACAO</t>
  </si>
  <si>
    <t>CONJUNTO DE BRISE / VENEZIANA EM REQUADRO DE ALUMINIO DESLIZANTE / DE CORRER PARA FACHADA, COM MARCO 150 CM X 265 CM, PAINEIS EM PERFIS FIXOS TUBULARES 25 MM X 50 MM, ESPACAMENTO 79 MM, TRILHO INTERNO SIMPLES, PINTURA ELETROSTATICA BRANCA, ACABAMENTO LISO, INCLUI ACESSORIOS DE INSTALACAO (PARAFUSOS E BUCHAS), NAO INCLUI INSTALACAO</t>
  </si>
  <si>
    <t>CAIXA DE INSPECAO COM FUNDO, CONCRETO PRE-MOLDADO - DIMENSOES INTERNAS: 1,0 X 1,0 X 0,50 M</t>
  </si>
  <si>
    <t>GANCHO EM ACO, PARA CAIXA SUBTERRANEA GCS-2, DE 200 MM</t>
  </si>
  <si>
    <t>PARAFUSO CHUMBADOR - PCH 1 DO TIPO ANDORINHA (EM Y) COM PORCA INCLUSA, *12 X 80 MM*</t>
  </si>
  <si>
    <t>SUPORTE DEGRAU PARA CABOS PARA CAIXA SUBTERRANEA, 608 MM, 14 FUROS - SD2</t>
  </si>
  <si>
    <t>CANAL /CANALETA DE DRENAGEM EM CONCRETO POLIMERO, CLASSE C250, LARGURA EXTERIOR 13 CM, ALTURA EXTERIOR 9,5 CM, COMPRIMENTO DE 100 CM (INCLUI GRELHA GALVANIZADA E KIT DE FIXACAO COM PARAFUSO)</t>
  </si>
  <si>
    <t>GRELHA DE PISO PRE-MOLDADA DE CONCRETO, COM FUROS, ESPESSURA DE 0,05 M, DIMENSOES: L = *0,25* M; C = *0,60* M</t>
  </si>
  <si>
    <t>CANALETA PRE-MOLDADA DE CONCRETO, GEOMETRIA RETANGULAR, COM DIMENSOES INTERNAS: L = 0,20 M; H = 0,20 M; C = *0,60* M</t>
  </si>
  <si>
    <t>GRELHA ARTICULADA DE PVC OU PP PARA CALHA DE PISO 20 X 50 CM</t>
  </si>
  <si>
    <t>GRELHA DE PVC OU PP PARA CALHA DE PISO 20 X 50 CM - PEDESTRE</t>
  </si>
  <si>
    <t>FIXADOR PARA GRADIL EM POLIAMIDA, ACOMPANHA TAMPA ACABAMENTO (NAO INCLUI PARAFUSO ALLEN)</t>
  </si>
  <si>
    <t>PARAFUSO EM ACO INOX (TIPO ALLEN) M6 X 40 MM, COM CABECA BOLEADA / ABAULADA, SEXTAVADA INTERNA, COM ROSCA</t>
  </si>
  <si>
    <t>TUBO / POSTE RETANGULAR 40 X 60 MM, EM CHAPA ACO GALVANIZADO REVESTIDO EM PVC COM E = 1,55 MM, H = 2,6 M, 6,4 KG/PC, PARA GRADIL E OUTROS (POSTE RETO, SEM BASE, PARA CHUMBAMENTO, INCLUI TAMPA SUPERIOR) (NAO INCLUI FIXADORES)</t>
  </si>
  <si>
    <t>GRADIL *2030 X 2500* MM (A X L), FIO DE 4,30 MM (HORIZONTAL) E 5,10 MM (VERTICAL), MALHA 50 X 200 MM, GALVANIZADO E REVESTIDO EM PVC</t>
  </si>
  <si>
    <t>MOURAO DE CONCRETO RETO, SECAO QUADRADA, *15 X 15 CM*, *H= 2,30 M*</t>
  </si>
  <si>
    <t>POLIMERO HIDROGEL / ADESIVO FIXADOR PARA HIDROSSEMEADURA/IRRIGACAO</t>
  </si>
  <si>
    <t>MIX DE SEMENTES PARA FORMACAO DE GRAMADOS, PARA HIDROSSEMEADURA</t>
  </si>
  <si>
    <t>MULCH DE FIBRA DE MADEIRA PROCESSADA</t>
  </si>
  <si>
    <t>TROMBETA OU FUNIL, DE ANCORAGEM ATIVA PARA CABOS COM ATE 2 CORDOALHAS DE DIAMETRO NOMINAL 12,7 MM</t>
  </si>
  <si>
    <t>BLOCO DE ANCORAGEM ATIVA PARA CABOS COM ATE 2 CORDOALHAS DE DIAMETRO NOMINAL 12,7 MM</t>
  </si>
  <si>
    <t>PLACA DE ANCORAGEM ATIVA PARA CABOS COM ATE 2 CORDOALHAS DE DIAMETRO NOMINAL 12,7 MM</t>
  </si>
  <si>
    <t>CUNHA DE ACO BIPARTIDA PARA FIXACAO DE CORDOALHA ENGRAXADA E PLASTIFICADA DE DIAMETRO NOMINAL 12,7 MM</t>
  </si>
  <si>
    <t>TROMBETA OU FUNIL, DE ANCORAGEM ATIVA PARA CABOS COM ATE 2 CORDOALHAS DE DIAMETRO NOMINAL 15,2 MM</t>
  </si>
  <si>
    <t>BLOCO DE ANCORAGEM ATIVA PARA CABOS COM ATE 2 CORDOALHAS DE DIAMETRO NOMINAL 15,2 MM</t>
  </si>
  <si>
    <t>PLACA DE ANCORAGEM ATIVA PARA CABOS COM ATE 2 CORDOALHAS DE DIAMETRO NOMINAL 15,2 MM</t>
  </si>
  <si>
    <t>CUNHA DE ACO BIPARTIDA PARA FIXACAO DE CORDOALHA ENGRAXADA E PLASTIFICADA DE DIAMETRO NOMINAL 15,2 MM</t>
  </si>
  <si>
    <t>TROMBETA OU FUNIL, DE ANCORAGEM ATIVA PARA CABOS COM ATE 12 CORDOALHAS DE DIAMETRO NOMINAL 12,7 MM</t>
  </si>
  <si>
    <t>BLOCO DE ANCORAGEM ATIVA PARA CABOS COM ATE 12 CORDOALHAS DE DIAMETRO NOMINAL 12,7 MM</t>
  </si>
  <si>
    <t>PLACA DE ANCORAGEM ATIVA PARA CABOS COM ATE 12 CORDOALHAS DE DIAMETRO NOMINAL 12,7 MM</t>
  </si>
  <si>
    <t>TROMBETA OU FUNIL, DE ANCORAGEM ATIVA PARA CABOS COM ATE 12 CORDOALHAS DE DIAMETRO NOMINAL 15,2 MM</t>
  </si>
  <si>
    <t>BLOCO DE ANCORAGEM ATIVA PARA CABOS COM ATE 12 CORDOALHAS DE DIAMETRO NOMINAL 15,2 MM</t>
  </si>
  <si>
    <t>PLACA DE ANCORAGEM ATIVA PARA CABOS COM ATE 12 CORDOALHAS DE DIAMETRO NOMINAL 15,2 MM</t>
  </si>
  <si>
    <t>TROMBETA OU FUNIL, DE ANCORAGEM ATIVA PARA CABOS COM ATE 4 CORDOALHAS DE DIAMETRO NOMINAL 12,7 MM</t>
  </si>
  <si>
    <t>BLOCO DE ANCORAGEM ATIVA PARA CABOS COM ATE 4 CORDOALHAS DE DIAMETRO NOMINAL 12,7 MM</t>
  </si>
  <si>
    <t>PLACA DE ANCORAGEM ATIVA PARA CABOS COM ATE 4 CORDOALHAS DE DIAMETRO NOMINAL 12,7 MM</t>
  </si>
  <si>
    <t>TROMBETA OU FUNIL, DE ANCORAGEM ATIVA PARA CABOS COM ATE 4 CORDOALHAS DE DIAMETRO NOMINAL 15,2 MM</t>
  </si>
  <si>
    <t>BLOCO DE ANCORAGEM ATIVA PARA CABOS COM ATE 4 CORDOALHAS DE DIAMETRO NOMINAL 15,2 MM</t>
  </si>
  <si>
    <t>PLACA DE ANCORAGEM ATIVA PARA CABOS COM ATE 4 CORDOALHAS DE DIAMETRO NOMINAL 15,2 MM</t>
  </si>
  <si>
    <t>TROMBETA OU FUNIL, DE ANCORAGEM ATIVA PARA CABOS COM ATE 6 CORDOALHAS DE DIAMETRO NOMINAL 12,7 MM</t>
  </si>
  <si>
    <t>BLOCO DE ANCORAGEM ATIVA PARA CABOS COM ATE 6 CORDOALHAS DE DIAMETRO NOMINAL 12,7 MM</t>
  </si>
  <si>
    <t>PLACA DE ANCORAGEM ATIVA PARA CABOS COM ATE 6 CORDOALHAS DE DIAMETRO NOMINAL 12,7 MM</t>
  </si>
  <si>
    <t>TROMBETA OU FUNIL, DE ANCORAGEM ATIVA PARA CABOS COM ATE 6 CORDOALHAS DE DIAMETRO NOMINAL 15,2 MM</t>
  </si>
  <si>
    <t>BLOCO DE ANCORAGEM ATIVA PARA CABOS COM ATE 6 CORDOALHAS DE DIAMETRO NOMINAL 15,2 MM</t>
  </si>
  <si>
    <t>PLACA DE ANCORAGEM ATIVA PARA CABOS COM ATE 6 CORDOALHAS DE DIAMETRO NOMINAL 15,2 MM</t>
  </si>
  <si>
    <t>TROMBETA OU FUNIL, DE ANCORAGEM ATIVA PARA CABOS COM ATE 7 CORDOALHAS DE DIAMETRO NOMINAL 12,7 MM</t>
  </si>
  <si>
    <t>BLOCO DE ANCORAGEM ATIVA PARA CABOS COM ATE 7 CORDOALHAS DE DIAMETRO NOMINAL 12,7 MM</t>
  </si>
  <si>
    <t>PLACA DE ANCORAGEM ATIVA PARA CABOS COM ATE 7 CORDOALHAS DE DIAMETRO NOMINAL 12,7 MM</t>
  </si>
  <si>
    <t>TROMBETA OU FUNIL, DE ANCORAGEM ATIVA PARA CABOS COM ATE 7 CORDOALHAS DE DIAMETRO NOMINAL 15,2 MM</t>
  </si>
  <si>
    <t>BLOCO DE ANCORAGEM ATIVA PARA CABOS COM ATE 7 CORDOALHAS DE DIAMETRO NOMINAL 15,2 MM</t>
  </si>
  <si>
    <t>PLACA DE ANCORAGEM ATIVA PARA CABOS COM ATE 7 CORDOALHAS DE DIAMETRO NOMINAL 15,2 MM</t>
  </si>
  <si>
    <t>CAP FECHADO PARA PROTENSAO DE CORDOALHA ENGRAXADA E PLASTIFICADA</t>
  </si>
  <si>
    <t>TUBETE PLASTICO PARA PROTENSAO DE CORDOALHA ENGRAXADA E PLASTIFICADA ATE 15,2 MM</t>
  </si>
  <si>
    <t>CAP ABERTO PARA ANCORAGEM ATIVA DE PROTENSAO DE CORDOALHA ENGRAXADA E PLASTIFICADA DE DIAMETRO NOMINAL 12,7 MM</t>
  </si>
  <si>
    <t>POCKET FORMER PARA ANCORAGEM ATIVA DE PROTENSAO DE CORDOALHA ENGRAXADA E PLASTIFICADA DE DIAMETRO NOMINAL DE 12,7 MM</t>
  </si>
  <si>
    <t>BLOCO DE ANCORAGEM DE FERRO FUNDIDO, PARA CORDOALHA ENGRAXADA E PLASTIFICADA DE DIAMETRO NOMINAL 12,7 MM</t>
  </si>
  <si>
    <t>CAP ABERTO PARA ANCORAGEM ATIVA DE PROTENSAO DE CORDOALHA ENGRAXADA E PLASTIFICADA DE DIAMETRO NOMINAL 15,2 MM</t>
  </si>
  <si>
    <t>POCKET FORMER PARA ANCORAGEM ATIVA DE PROTENSAO DE CORDOALHA ENGRAXADA E PLASTIFICADA DE DIAMETRO NOMINAL DE 15,2 MM</t>
  </si>
  <si>
    <t>BLOCO DE ANCORAGEM DE FERRO FUNDIDO, PARA CORDOALHA ENGRAXADA E PLASTIFICADA DE DIAMETRO NOMINAL 15,2 MM</t>
  </si>
  <si>
    <t>PLACA DE ACO CALANDRADA PARA ANCORAGEM PASSIVA, TIPO LACO OU "U",DE CABOS COM ATE 2 CORDOALHAS</t>
  </si>
  <si>
    <t>PLACA DE ACO CALANDRADA PARA ANCORAGEM PASSIVA, TIPO LACO OU "U", DE CABOS COM ATE 12 CORDOALHAS</t>
  </si>
  <si>
    <t>PLACA DE ACO CALANDRADA PARA ANCORAGEM PASSIVA, TIPO LACO OU "U",DE CABOS COM ATE 4 CORDOALHAS</t>
  </si>
  <si>
    <t>PLACA DE ACO CALANDRADA PARA ANCORAGEM PASSIVA, TIPO LACO OU "U", DE CABOS COM ATE 6 CORDOALHAS</t>
  </si>
  <si>
    <t>PLACA DE ACO CALANDRADA PARA ANCORAGEM PASSIVA, TIPO LACO OU "U", DE CABOS COM ATE 7 CORDOALHAS</t>
  </si>
  <si>
    <t>BAINHA METALICA GALVANIZADA REDONDA, COM DIAMETRO NOMINAL DE 35 MM</t>
  </si>
  <si>
    <t>BAINHA METALICA GALVANIZADA REDONDA, COM DIAMETRO NOMINAL DE 40 MM</t>
  </si>
  <si>
    <t>BAINHA METALICA GALVANIZADA REDONDA, COM DIAMETRO NOMINAL DE 50 MM</t>
  </si>
  <si>
    <t>BAINHA METALICA GALVANIZADA REDONDA, COM DIAMETRO NOMINAL DE 55 MM</t>
  </si>
  <si>
    <t>BAINHA METALICA GALVANIZADA REDONDA, COM DIAMETRO NOMINAL DE 60 MM</t>
  </si>
  <si>
    <t>BAINHA METALICA GALVANIZADA REDONDA, COM DIAMETRO NOMINAL DE 65 MM</t>
  </si>
  <si>
    <t>BAINHA METALICA GALVANIZADA REDONDA, COM DIAMETRO NOMINAL DE 80 MM</t>
  </si>
  <si>
    <t>CORDOALHA NUA PARA PROTENSAO, ACO CP 190 RB, DIAMETRO NOMINAL DE 12,70 MM</t>
  </si>
  <si>
    <t>CORDOALHA NUA PARA PROTENSAO, ACO CP 190 RB, DIAMETRO NOMINAL DE 15,20 MM</t>
  </si>
  <si>
    <t>CORDOALHA NUA PARA PROTENSAO, ACO CP 210 RB, DIAMETRO NOMINAL DE 12,70 MM</t>
  </si>
  <si>
    <t>CORDOALHA NUA PARA PROTENSAO, ACO CP 210 RB, DIAMETRO NOMINAL DE 15,20 MM</t>
  </si>
  <si>
    <t>CORDOALHA ENGRAXADA E PLASTIFICADA PEAD, PARA PROTENSAO, ACO CP 190 RB, DIAMETRO NOMINAL DE 12,70 MM</t>
  </si>
  <si>
    <t>CORDOALHA ENGRAXADA E PLASTIFICADA PEAD, PARA PROTENSAO, ACO CP 190 RB, DIAMETRO NOMINAL DE 15,20 MM</t>
  </si>
  <si>
    <t>CORDOALHA ENGRAXADA E PLASTIFICADA PEAD, PARA PROTENSAO, ACO CP 210 RB, DIAMETRO NOMINAL DE 12,70 MM</t>
  </si>
  <si>
    <t>CORDOALHA ENGRAXADA E PLASTIFICADA PEAD, PARA PROTENSAO, ACO CP 210 RB, DIAMETRO NOMINAL DE 15,20 MM</t>
  </si>
  <si>
    <t>BATE ESTACA PARA INSTALACAO DE DEFENSAS METALICAS (GUARD RAIL) FIXO</t>
  </si>
  <si>
    <t>BETONEIRA CAPACIDADE NOMINAL DE 250 L, CAPACIDADE DE MISTURA DE *200* L, MOTOR ELETRICO MONOFASICO POTENCIA 1CV SEM CARREGADOR</t>
  </si>
  <si>
    <t>CALDEIRA DE ASFALTO A GAS COM TERMOMETRO, CAPACIDADE 100 LITROS</t>
  </si>
  <si>
    <t>TANQUE PARA HIDROSSEMEADURA, COM CAPACIDADE DE *8.000* LITROS, BOMBA E MANGUEIRAS PARA LANCAMENTO, MOTOR DIESEL COM POTENCIA DE 105 CV, 4 CILINDROS, EIXO MISTURADOR (NAO INCLUI CAMINHAO)</t>
  </si>
  <si>
    <t>CENTRAL DE LAMA BENTONITICA (DEPOSITO DE BENTONITA, MISTURADOR DE ALTA TURBULENCIA, SILO DE ARMAZENAMENTO DE LAMA E AGUA)</t>
  </si>
  <si>
    <t>COMPRESSOR DE AR, VAZAO DE 10 PCM, RESERVATORIO 100 L, PRESSAO DE TRABALHO ENTRE 6,9 E 9,7 BAR, POTENCIA 2 HP, TENSAO 110/220 V</t>
  </si>
  <si>
    <t>BOMBA HIDRAULICA MANUAL PARA MACACO HIDRAULICO DE PROTENSAO DE CORDOALHAS, DUPLA ACAO, PRESSAO MAXIMA 700 KG/CM2, CAPACIDADE DO RESERVATORIO DE 8000 CM3(INCLUI MANOMETRO E MANGUEIRA)</t>
  </si>
  <si>
    <t>CILINDRO HIDRAULICO PARA PROTENSAO DE MONOBARRAS, COM HASTE VAZADA, ESFORCO MAXIMO DE 30 TONELADAS</t>
  </si>
  <si>
    <t>MACACO PARA PROTENSAO DE CORDOALHAS, MP 5-7-B, ESFORCO MAXIMO DE 115 TONELADAS</t>
  </si>
  <si>
    <t>CENTRAL DE BOMBEAMENTO HIDRAULICA MOTORIZADA, MOTOR 1,8 KW, 12000 RPM, MONOFASICO DE 220 VOLTS, AJUSTAVEL DE 0 ATE 700 BAR</t>
  </si>
  <si>
    <t>MACACO HIDRAULICO DE PROTENSAO, DUPLA ACAO PARA MONOCABO DE ACO DE 12,7 MM, CAPACIDADE MAXIMA DE 20 TONELADAS, PRESSAO MAXIMA DE 700 BAR</t>
  </si>
  <si>
    <t>MACACO HIDRAULICO DE PROTENSAO, DUPLA ACAO PARA MONOCABO DE ACO DE 15,2 MM, CAPACIDADE MAXIMA DE 30 TONELADAS, PRESSAO MAXIMA DE 700 BAR</t>
  </si>
  <si>
    <t>MAQUINA DOBRADEIRA TDC, ESPESSURA 1,5 MM</t>
  </si>
  <si>
    <t>ENCERADEIRA INDUSTRIAL *400 MM*, MOTOR 1 HP, 220 V, INCLUI SUPORTE DE DISCO E ESCOVA DE NYLON</t>
  </si>
  <si>
    <t>MARTELO ROMPEDOR HIDRAULICO ACOPLAVEL PARA RETROESCAVADEIRAS / ESCAVADEIRAS, *1500 A 1700* KG</t>
  </si>
  <si>
    <t>ESTABILIZADOR DE LINHA E PRESSAO, CAPACIDADE DE 120 BAR, COM MANOMETRO DE LEITURA, REGISTRO DE 1" COM RETORNO E LINHA</t>
  </si>
  <si>
    <t>FURADEIRA ELETROMAGNETICA, VELOCIDADE (SEM CARGA/ COM CARGA) 450/ 270 RPM, ESPESSURA MAXIMA DA CHAPA A SER FURADA 50 MM, PORCA DE ADESAO MAGNETICA 17000 N, POTENCIA 1100 W, ALIMENTACAO 220 - 60 HZ, MONOFASICA</t>
  </si>
  <si>
    <t>GRUPO GERADOR DIESEL, COM CARENAGEM, POTENCIA STANDART ENTRE 400 E 460 KVA, VELOCIDADE DE 1800 RPM, FREQUENCIA DE 60 HZ</t>
  </si>
  <si>
    <t>GUINDASTE DERRICK, LANCA DE *20* M, CARGA MAXIMA 10T, POTENCIA 45 KW</t>
  </si>
  <si>
    <t>GUINDASTE HIDRAULICO AUTOPROPELIDO, COM LANCA TRELICADA 40 M, CAPACIDADE MAXIMA 75 T, EQUIPADO COM CLAMSHELL</t>
  </si>
  <si>
    <t>GUINDASTE HIDRAULICO AUTOPROPELIDO, COM LANCA TRELICADA 41 M, CAPACIDADE MAXIMA DE ELEVACAO 43 T, POTENCIA 230 KW, EQUIPADO COM CACAMBA DE ARRASTO (DRAGLINE) DE 0,76 M3</t>
  </si>
  <si>
    <t>GUINDASTE HIDRAULICO RODOVIARIO, LANCA TELESCOPICA DE *50+20* M, CAPACIDADE MAXIMA DE 90T, 4 EIXOS, POTENCIA 330 KW, MOTOR DIESEL</t>
  </si>
  <si>
    <t>GUINDASTE SOBRE ESTEIRAS COM LANCA TRELICADA (27 A 58 M), CAPACIDADE DE CARGA MAXIMA DE 35 A 76,5 T</t>
  </si>
  <si>
    <t>GUINDASTE SOBRE ESTEIRAS, COM LANCA TRELICADA DE 27 M ATE 58 M, CAPACIDADE MAXIMA DE 35 T ATE 76,5 T, EQUIPADO COM CLAMSHELL - 220 KW (GARRA PARA PAREDE DIAFRAGMA, ESTACA BARRET, ETC)</t>
  </si>
  <si>
    <t>CESTA AEREA SIMPLES DE FIBRA, ISOLAMENTO CLASSE C  (NAO INCLUI LANCA)</t>
  </si>
  <si>
    <t>LIXADEIRA DE PAREDE, COM LED, POTENCIA 750 W, FREQUENCIA 60 HZ, VELOCIDADE 1000 A 2100 RPM, DIAMETRO DA LIXA 225 MM</t>
  </si>
  <si>
    <t>MARTELETE PERFURADOR/ ROMPEDOR ELETRICO, *800* W, 220 V</t>
  </si>
  <si>
    <t>MARTELO PERFURADOR PNEUMATICO MANUAL, HASTE 19 X 108 MM, *11* KG</t>
  </si>
  <si>
    <t>MINI GUINDASTE ARANHA SOBRE ESTEIRAS E LANCA TELESCOPICA, CAPACIDADE MAXIMA DE CARGA 3,0 TON, RAIO MAXIMO DE TRABALHO 8,25 M, ALTURA DE LANCA DO SOLO 9,2 M, 55 M DE CABO DE ACO 8 MM, MOTOR ELETRICO 220/380 VOLTS TRIFASICO</t>
  </si>
  <si>
    <t>MISTURADOR PARA PREPARO DE LAMA ESTABILIZANTE COM CAPACIDADE DE *4000* L, COM BOMBA CENTRIFUGA 5,5 HP A 23,07 HP, PARA SISTEMA DE FURO DIRECIONAL</t>
  </si>
  <si>
    <t>MAQUINA DEMARCADORA DE FAIXA DE TRAFEGO A FRIO, TRACAO MANUAL, POTENCIA DE 4 CV, PRESSAO MAX 3300 PSI</t>
  </si>
  <si>
    <t>MAQUINA FORMER DOBRAS DIVERSAS: 220V/380V TRIFASICO OU MONOFASICO, CAPACIDADE 0,5-1,27MM, MOTOR COM POTENCIA DE 2CV</t>
  </si>
  <si>
    <t>MAQUINA METALEIRA UNIVERSAL MULTIUSO, MODELO IW 110/180 BTD</t>
  </si>
  <si>
    <t>MAQUINA PARA SOLDA POR ELETROFUSAO PARA TUBOS DE POLIETILENO DE ALTA DENSIDADE (PEAD) COM DIAMETRO EXTERNO DE 20 A 1600 MM, POTENCIA ENTRE 3500 E 3680 W, TENSAO DE SAIDA CONTROLADA ENTRE 8 E 48 V, CORRENTE DE SOLDAGEM DE ATE 120 A, TENSAO DE ALIMENTACAO DE 230 V E CORRENTE DE ALIMENTACAO DE ATE 32 A, MONOFASICO, FREQUENCIA ENTRE 50 A 60 HZ, INCLUI CABOS DE SOLDAGEM E DE ALIMENTACAO E SCANNER</t>
  </si>
  <si>
    <t>MAQUINA PARA SOLDA POR ELETROFUSAO PARA TUBOS DE POLIETILENO DE ALTA DENSIDADE (PEAD) COM DIAMETRO EXTERNO DE 20 A 800 MM, POTENCIA ENTRE 2750 E 3000 W, TENSAO DE SAIDA CONTROLADA ENTRE 8 E 48 V, CORRENTE DE SOLDAGEM DE ATE 90 A, TENSAO DE ALIMENTACAO DE 230 V, CORRENTE DE ALIMENTACAO DE ATE 16 A, BIFASICO, FREQUECIA ENTRE 50 A 60 HZ, INCLUI CABOS DE SOLDAGEM E DE ALIMENTACAO E SCANNER</t>
  </si>
  <si>
    <t>MAQUINA PARA SOLDA POR TERMOFUSAO PARA TUBOS DE POLIETILENO DE ALTA DENSIDADE (PEAD) COM DIAMETRO EXTERNO DE 315 A 630 MM, POTENCIA ENTRE 8000 E 12350 W</t>
  </si>
  <si>
    <t>MAQUINA PARA SOLDA POR TERMOFUSAO PARA TUBOS DE POLIETILENO DE ALTA DENSIDADE (PEAD) COM DIAMETRO EXTERNO DE 710 A 1200 MM, POTENCIA ENTRE 16000 E 29500 W</t>
  </si>
  <si>
    <t>MAQUINA PARA SOLDA POR TERMOFUSAO PARA TUBOS DE POLIETILENO DE ALTA DENSIDADE (PEAD) COM DIAMETRO EXTERNO DE 90 A 315 MM, POTENCIA ENTRE 2500 E 5350 W</t>
  </si>
  <si>
    <t>MAQUINA SOLDA ARCO COM PISTOLA DE SOLDAGEM PARA STUD BOLT DE 5 MM A 22 MM</t>
  </si>
  <si>
    <t>PLATAFORMA ELEVATORIA ARTICULADA ELETRICA COM ALCANCE DE 6 M, CAPACIDADE DE 500 KG - 1,5 KW</t>
  </si>
  <si>
    <t>PULVERIZADOR DE TINTA ELETRICO AIRLESS, VAZAO *2* L/MIN</t>
  </si>
  <si>
    <t>PORTICO / PONTE ROLANTE MONOVIGA, PERFIL I, 4 PERNAS, CAPACIDADE *5* T, PARA VAO ATE 40 M, CONTROLE MOTORIZADO, SOB TRILHOS</t>
  </si>
  <si>
    <t>MARTELO ROMPEDOR HIDRAULICO ACOPLAVEL PARA RETROESCAVADEIRAS / ESCAVADEIRAS, *275 A 365* KG</t>
  </si>
  <si>
    <t>SERRA FITA HORIZONTAL, ELETRICA, COM CONTROLE HIDRAULICO, PAINEL DE COMANDO EM 24 V, MOTOR ELETRICO 1,5 CV, DIMENSOES DA FITA 3880 X 27 X 0,9 MM, TRIFASICA</t>
  </si>
  <si>
    <t>TARTARUGA DE OXICORTE CG1, MONOFASICA, 220 V, FREQUENCIA 50 HZ, VELOCIDADE DE CORTE (MM/MIN) 50 A 750, DIAMETRO MINIMO DO COMPASSO 200 MM</t>
  </si>
  <si>
    <t>TORRE, COMPOSTA POR GUINCHO MECANICO, GUINCHO MANUAL, CABOS DE ACO, PITEIRA E SOQUETE</t>
  </si>
  <si>
    <t>UNIDADE DOSADORA AIRLESS TIPO HOT SPRAY</t>
  </si>
  <si>
    <t>VARREDEIRA DE GRAMA SINTETICA A GASOLINA, 2,4 CV, 4 TEMPOS</t>
  </si>
  <si>
    <t>CAIXA DE PASSAGEM PLASTICA PARA AR CONDICIONADO, *29 X 14 X 6* CM (L X A X E)</t>
  </si>
  <si>
    <t>GEOCOMPOSTO DRENANTE, TRIDIMENSIONAL DE FILAMENTOS DE POLIPROPILENO, COM NUCLEO DRENANTE, ENTRE DOIS GEOTEXTEIS NAO TECIDO AGULHADO DE POLIESTER</t>
  </si>
  <si>
    <t>LUVA SIMPLES, EM POLIETILENO DE ALTA DENSIDADE (PEAD), DN 100 MM, PARA DRENAGEM</t>
  </si>
  <si>
    <t>CANTO PARA DUTO TDC EM ACO GALVANIZADO #18</t>
  </si>
  <si>
    <t>PAINEL RIGIDO EM POLIURETANO (PU) PRE-ISOLADO, REVESTIDO EM ALUMINIO EM AMBAS AS FACES, ESPESSURA 20 MM</t>
  </si>
  <si>
    <t>FITA ADESIVA ALUMINIZADA BOPP, L = 50 MM</t>
  </si>
  <si>
    <t>COLARINHO SEM REGISTRO, DE ACO GALVANIZADO DN 109 MM (4") PARA CONEXAO DE DUTO FLEXIVEL</t>
  </si>
  <si>
    <t>COLARINHO SEM REGISTRO, DE ACO GALVANIZADO DN 131 MM (5") PARA DUTO FLEXIVEL</t>
  </si>
  <si>
    <t>COLARINHO SEM REGISTRO, DE ACO GALVANIZADO DN 161 MM (6") PARA DUTO FLEXIVEL</t>
  </si>
  <si>
    <t>COLARINHO SEM REGISTRO, DE ACO GALVANIZADO DN 185 MM (7") PARA DUTO FLEXIVEL</t>
  </si>
  <si>
    <t>COLARINHO SEM REGISTRO, DE ACO GALVANIZADO DN 208 MM (8") PARA DUTO FLEXIVEL</t>
  </si>
  <si>
    <t>COLARINHO SEM REGISTRO, DE ACO GALVANIZADO DN 263 MM (10") PARA DUTO FLEXIVEL</t>
  </si>
  <si>
    <t>COLARINHO SEM REGISTRO, DE ACO GALVANIZADO DN 314 MM (12") PARA DUTO FLEXIVEL</t>
  </si>
  <si>
    <t>COLARINHO SEM REGISTRO, DE ACO GALVANIZADO DN 364 MM (14") PARA DUTO FLEXIVEL</t>
  </si>
  <si>
    <t>CLAVO AUTOADESIVO PARA FIXACAO (INCLUSO PROTECAO)</t>
  </si>
  <si>
    <t>MANTA DE LA DE VIDRO AGLOMERADA COM RESINA SINTETICA, SEM REVESTIMENTO EM NENHUMA DAS FACES, ESPESSURA 2,5 CM, ROLO COM LARGURA DE 1,20 M</t>
  </si>
  <si>
    <t>SILICONE NEUTRO ALTA TEMPERATURA 280G</t>
  </si>
  <si>
    <t>PARAFUSO, EM ACO ZINCADO, CABECA LENTILHA AUTO TRAVANTE DIAMETRO 5/16" X 1" COM PORCA</t>
  </si>
  <si>
    <t>FITA DE VEDACAO ADESIVA, EM ESPUMA POLIETILENO, PRETA, L = 10 MM, E = 4 MM</t>
  </si>
  <si>
    <t>MANTA LA DE VIDRO COM UMA DAS FACES ALUMINIZADA 1200 MM X 25 M</t>
  </si>
  <si>
    <t>FITA PLASTICA DE ARQUEAR, EM POLIPROPILENO - PP, PRETA, L = 10 MM, E = 0,65 MM</t>
  </si>
  <si>
    <t>DUTO FLEXIVEL CIRCULAR EM ALUMINIO ISOLADO DN 109 MM (4")</t>
  </si>
  <si>
    <t>DUTO FLEXIVEL CIRCULAR EM ALUMINIO ISOLADO DN 131 MM (5")</t>
  </si>
  <si>
    <t>DUTO FLEXIVEL CIRCULAR EM ALUMINIO ISOLADO DN 161 MM (6")</t>
  </si>
  <si>
    <t>DUTO FLEXIVEL CIRCULAR EM ALUMINIO ISOLADO DN 185 MM (7")</t>
  </si>
  <si>
    <t>DUTO FLEXIVEL CIRCULAR EM ALUMINIO ISOLADO DN 209 MM (8")</t>
  </si>
  <si>
    <t>DUTO FLEXIVEL CIRCULAR EM ALUMINIO ISOLADO DN 263 MM (10")</t>
  </si>
  <si>
    <t>DUTO FLEXIVEL CIRCULAR EM ALUMINIO ISOLADO DN 314 MM (12")</t>
  </si>
  <si>
    <t>DUTO FLEXIVEL CIRCULAR EM ALUMINIO ISOLADO DN 364 MM (14")</t>
  </si>
  <si>
    <t>TALA PARA EMENDA DE ELETROCALHA, SIMPLES / RETA, LISA OU PERFURADA, EM CHAPA DE ACO GALVANIZADO #22, ALTURA 50 MM</t>
  </si>
  <si>
    <t>PARAFUSO, EM ACO ZINCADO, CABECA LENTILHA AUTOTRAVANTE DIAMETRO 5/16" X 1"</t>
  </si>
  <si>
    <t>COTOVELO HORIZONTAL RETO, 90 GRAUS, PARA ELETROCALHA, EM CHAPA PERFURADA DE ACO GALVANIZADO ESPESSURA #22, 100 X 50 MM (L X A), SEM VIROLA, SEM TAMPA</t>
  </si>
  <si>
    <t>COTOVELO HORIZONTAL RETO 90 GRAUS, PARA ELETROCALHA, EM CHAPA PERFURADA DE ACO GALVANIZADO ESPESSURA #22, 50 X 50 MM (L X A), SEM VIROLA, SEM TAMPA</t>
  </si>
  <si>
    <t>COTOVELO HORIZONTAL RETO 90 GRAUS, PARA ELETROCALHA, EM CHAPA PERFURADA DE ACO GALVANIZADO ESPESSURA #22, 75 X 50 MM (L X A), SEM VIROLA, SEM TAMPA</t>
  </si>
  <si>
    <t>COTOVELO HORIZONTAL RETO 90 GRAUS, PARA ELETROCALHA, EM CHAPA PERFURADA DE ACO GALVANIZADO ESPESSURA #22, 125 X 50 MM (L X A), SEM VIROLA, SEM TAMPA</t>
  </si>
  <si>
    <t>COTOVELO HORIZONTAL RETO 90 GRAUS, PARA ELETROCALHA, EM CHAPA PERFURADA DE ACO GALVANIZADO ESPESSURA #22, 150 X 50 MM (L X A), SEM VIROLA, SEM TAMPA</t>
  </si>
  <si>
    <t>COTOVELO HORIZONTAL RETO 90 GRAUS, PARA ELETROCALHA, EM CHAPA PERFURADA DE ACO GALVANIZADO ESPESSURA #22, 200 X 50 MM (L X A), SEM VIROLA, SEM TAMPA</t>
  </si>
  <si>
    <t>COTOVELO HORIZONTAL RETO 90 GRAUS, PARA ELETROCALHA, EM CHAPA PERFURADA DE ACO GALVANIZADO ESPESSURA #22, 250 X 50 MM (L X A), SEM VIROLA, SEM TAMPA</t>
  </si>
  <si>
    <t>COTOVELO HORIZONTAL RETO 90 GRAUS, PARA ELETROCALHA, EM CHAPA PERFURADA DE ACO GALVANIZADO ESPESSURA #18, 300 X 50 MM (L X A), SEM VIROLA, SEM TAMPA</t>
  </si>
  <si>
    <t>COTOVELO HORIZONTAL RETO 90 GRAUS, PARA ELETROCALHA, EM CHAPA PERFURADA DE ACO GALVANIZADO ESPESSURA #18, 400 X 50 MM (L X A), SEM VIROLA, SEM TAMPA</t>
  </si>
  <si>
    <t>COTOVELO HORIZONTAL RETO 90 GRAUS, PARA ELETROCALHA, EM CHAPA PERFURADA DE ACO GALVANIZADO ESPESSURA #16, 500 X 50 MM (L X A), SEM VIROLA, SEM TAMPA</t>
  </si>
  <si>
    <t>COTOVELO HORIZONTAL RETO 90 GRAUS, PARA ELETROCALHA, EM CHAPA PERFURADA DE ACO GALVANIZADO ESPESSURA #16, 600 X 50 MM (L X A), SEM VIROLA, SEM TAMPA</t>
  </si>
  <si>
    <t>COTOVELO HORIZONTAL RETO 90 GRAUS PARA ELETROCALHA, EM CHAPA PERFURADA DE ACO GALVANIZADO ESPESSURA #14, 700 X 50 MM (L X A), SEM VIROLA, SEM TAMPA</t>
  </si>
  <si>
    <t>COTOVELO HORIZONTAL RETO 90 GRAUS, PARA ELETROCALHA, EM CHAPA PERFURADA DE ACO GALVANIZADO ESPESSURA #14, 800 X 50 MM (L X A), SEM VIROLA, SEM TAMPA</t>
  </si>
  <si>
    <t>COTOVELO HORIZONTAL RETO 90 GRAUS, PARA ELETROCALHA, EM CHAPA LISA DE ACO GALVANIZADO ESPESSURA #22, 100 X 50 MM (L X A), SEM VIROLA, SEM TAMPA</t>
  </si>
  <si>
    <t>COTOVELO HORIZONTAL RETO 90 GRAUS, PARA ELETROCALHA, EM CHAPA LISA DE ACO GALVANIZADO ESPESSURA #22, 50 X 50 MM (L X A), SEM VIROLA, SEM TAMPA</t>
  </si>
  <si>
    <t>COTOVELO HORIZONTAL RETO 90 GRAUS, PARA ELETROCALHA, EM CHAPA LISA DE ACO GALVANIZADO ESPESSURA #22, 75 X 50 MM (L X A), SEM VIROLA, SEM TAMPA</t>
  </si>
  <si>
    <t>COTOVELO HORIZONTAL RETO 90 GRAUS, PARA ELETROCALHA, EM CHAPA LISA DE ACO GALVANIZADO ESPESSURA #22, 125 X 50 MM (L X A), SEM VIROLA, SEM TAMPA</t>
  </si>
  <si>
    <t>COTOVELO HORIZONTAL RETO 90 GRAUS, PARA ELETROCALHA, EM CHAPA LISA DE ACO GALVANIZADO ESPESSURA # 22, 150 X 50 MM (L X A), SEM VIROLA, SEM TAMPA</t>
  </si>
  <si>
    <t>COTOVELO HORIZONTAL RETO 90 GRAUS, PARA ELETROCALHA, EM CHAPA LISA DE ACO GALVANIZADO ESPESSURA #22, 200 X 50 MM (L X A), SEM VIROLA, SEM TAMPA</t>
  </si>
  <si>
    <t>COTOVELO HORIZONTAL RETO 90 GRAUS, PARA ELETROCALHA, EM CHAPA LISA DE ACO GALVANIZADO ESPESSURA #22, 250 X 50 MM (L X A), SEM VIROLA, SEM TAMPA</t>
  </si>
  <si>
    <t>COTOVELO HORIZONTAL RETO 90 GRAUS, PARA ELETROCALHA, EM CHAPA LISA DE ACO GALVANIZADO ESPESSURA #18, 300 X 50 MM (L X A), SEM VIROLA, SEM TAMPA</t>
  </si>
  <si>
    <t>COTOVELO HORIZONTAL RETO 90 GRAUS, PARA ELETROCALHA, EM CHAPA LISA DE ACO GALVANIZADO ESPESSURA #18, 400 X 50 MM (L X A), SEM VIROLA, SEM TAMPA</t>
  </si>
  <si>
    <t>COTOVELO HORIZONTAL RETO 90 GRAUS, PARA ELETROCALHA, EM CHAPA LISA DE ACO GALVANIZADO ESPESSURA #16, 500 X 50 MM (L X A), SEM VIROLA, SEM TAMPA</t>
  </si>
  <si>
    <t>COTOVELO HORIZONTAL RETO 90 GRAUS, PARA ELETROCALHA, EM CHAPA LISA DE ACO GALVANIZADO ESPESSURA #16, 600 X 50 MM (L X A), SEM VIROLA, SEM TAMPA</t>
  </si>
  <si>
    <t>COTOVELO HORIZONTAL RETO 90 GRAUS, PARA ELETROCALHA, EM CHAPA LISA DE ACO GALVANIZADO ESPESSURA #14, 700 X 50 MM (L X A), SEM VIROLA, SEM TAMPA</t>
  </si>
  <si>
    <t>COTOVELO HORIZONTAL RETO 90 GRAUS, PARA ELETROCALHA, EM CHAPA LISA DE ACO GALVANIZADO ESPESSURA #14, 800 X 50 MM (L X A), SEM VIROLA, SEM TAMPA</t>
  </si>
  <si>
    <t>CURVA HORIZONTAL 90 GRAUS PERFURADA, PARA ELETROCALHA, EM CHAPA DE ACO GALVANIZADO ESPESSURA #22, 100 X 50 MM (L X A), SEM VIROLA, SEM TAMPA</t>
  </si>
  <si>
    <t>CURVA HORIZONTAL 90 GRAUS PERFURADA, PARA ELETROCALHA, EM CHAPA DE ACO GALVANIZADO ESPESSURA #22, 50 X 50 MM (L X A), SEM VIROLA, SEM TAMPA</t>
  </si>
  <si>
    <t>CURVA HORIZONTAL 90 GRAUS PERFURADA, PARA ELETROCALHA, EM CHAPA DE ACO GALVANIZADO ESPESSURA #22, 125 X 50 MM (L X A), SEM VIROLA, SEM TAMPA</t>
  </si>
  <si>
    <t>CURVA HORIZONTAL 90 GRAUS PERFURADA, PARA ELETROCALHA, EM CHAPA DE ACO GALVANIZADO ESPESSURA #22, 150 X 50 MM (L X A), SEM VIROLA, SEM TAMPA</t>
  </si>
  <si>
    <t>CURVA HORIZONTAL 90 GRAUS PERFURADA, PARA ELETROCALHA, EM CHAPA DE ACO GALVANIZADO ESPESSURA #22, 200 X 50 MM (L X A), SEM VIROLA, SEM TAMPA</t>
  </si>
  <si>
    <t>CURVA HORIZONTAL 90 GRAUS PERFURADA, PARA ELETROCALHA, EM CHAPA DE ACO GALVANIZADO ESPESSURA #22, 250 X 50 MM (L X A), SEM VIROLA, SEM TAMPA</t>
  </si>
  <si>
    <t>CURVA HORIZONTAL 90 GRAUS PERFURADA, PARA ELETROCALHA, EM CHAPA DE ACO GALVANIZADO ESPESSURA #18, 300 X 50 MM (L X A), SEM VIROLA, SEM TAMPA</t>
  </si>
  <si>
    <t>CURVA HORIZONTAL 90 GRAUS PERFURADA, PARA ELETROCALHA, EM CHAPA DE ACO GALVANIZADO ESPESSURA #18, 400 X 50 MM (L X A), SEM VIROLA, SEM TAMPA</t>
  </si>
  <si>
    <t>CURVA HORIZONTAL 90 GRAUS PERFURADA, PARA ELETROCALHA, EM CHAPA DE ACO GALVANIZADO ESPESSURA #16, 500 X 50 MM (L X A), SEM VIROLA, SEM TAMPA</t>
  </si>
  <si>
    <t>CURVA HORIZONTAL 90 GRAUS PERFURADA, PARA ELETROCALHA, EM CHAPA DE ACO GALVANIZADO ESPESSURA #16, 600 X 50 MM (L X A), SEM VIROLA, SEM TAMPA</t>
  </si>
  <si>
    <t>CURVA HORIZONTAL 90 GRAUS PERFURADA, PARA ELETROCALHA, EM CHAPA DE ACO GALVANIZADO ESPESSURA #14, 700 X 50 MM (L X A), SEM VIROLA, SEM TAMPA</t>
  </si>
  <si>
    <t>CURVA HORIZONTAL 90 GRAUS PERFURADA, PARA ELETROCALHA, EM CHAPA DE ACO GALVANIZADO ESPESSURA #22, 75 X 50 MM (L X A), SEM VIROLA, SEM TAMPA</t>
  </si>
  <si>
    <t>CURVA HORIZONTAL 90 GRAUS PERFURADA, PARA ELETROCALHA, EM CHAPA DE ACO GALVANIZADO ESPESSURA #14, 800 X 50 MM (L X A), SEM VIROLA, SEM TAMPA</t>
  </si>
  <si>
    <t>ELETROCALHA LISA OU PERFURADA TIPO U, EM CHAPA DE ACO GALVANIZADO A FOGO, ESPESSURA # 22, DE 100 X 50 MM (L X A), SEM VIROLA, SEM TAMPA</t>
  </si>
  <si>
    <t>ELETROCALHA LISA OU PERFURADA TIPO U, EM CHAPA DE ACO GALVANIZADO A FOGO, ESPESSURA # 22, DE 125 X 50 MM (L X A), SEM VIROLA, SEM TAMPA</t>
  </si>
  <si>
    <t>ELETROCALHA LISA OU PERFURADA TIPO U, EM CHAPA DE ACO GALVANIZADO A FOGO, ESPESSURA # 22, DE 150 X 50 MM (L X A), SEM VIROLA, SEM TAMPA</t>
  </si>
  <si>
    <t>ELETROCALHA LISA OU PERFURADA, TIPO U, EM CHAPA DE ACO GALVANIZADO A FOGO, ESPESSURA # 22, DE 200 X 50 MM (L X A), SEM VIROLA, SEM TAMPA</t>
  </si>
  <si>
    <t>ELETROCALHA LISA OU PERFURADA TIPO U, EM CHAPA DE ACO GALVANIZADO A FOGO, ESPESSURA # 22, DE 250 X 50 MM (L X A), SEM VIROLA, SEM TAMPA</t>
  </si>
  <si>
    <t>ELETROCALHA LISA OU PERFURADA TIPO U, EM CHAPA DE ACO GALVANIZADO A FOGO, ESPESSURA # 18, DE 300 X 50 MM (L X A), SEM VIROLA, SEM TAMPA</t>
  </si>
  <si>
    <t>ELETROCALHA LISA OU PERFURADA TIPO U, EM CHAPA DE ACO GALVANIZADO A FOGO, ESPESSURA # 18, DE 400 X 50 MM (L X A), SEM VIROLA, SEM TAMPA</t>
  </si>
  <si>
    <t>ELETROCALHA LISA OU PERFURADA TIPO U, EM CHAPA DE ACO GALVANIZADO A FOGO, ESPESSURA # 16, DE 500 X 50 MM (L X A), SEM VIROLA, SEM TAMPA</t>
  </si>
  <si>
    <t>ELETROCALHA LISA OU PERFURADA, TIPO U, EM CHAPA DE ACO GALVANIZADO A FOGO, ESPESSURA #22, DE 50 X 50 MM (L X A), SEM VIROLA, SEM TAMPA</t>
  </si>
  <si>
    <t>ELETROCALHA LISA OU PERFURADA TIPO U, EM CHAPA DE ACO GALVANIZADO A FOGO, ESPESSURA # 16, DE 600 X 50 MM (L X A), SEM VIROLA, SEM TAMPA</t>
  </si>
  <si>
    <t>ELETROCALHA LISA OU PERFURADA TIPO U, EM CHAPA DE ACO GALVANIZADO A FOGO, ESPESSURA # 14, DE 700 X 50 MM (L X A), SEM VIROLA, SEM TAMPA</t>
  </si>
  <si>
    <t>ELETROCALHA LISA OU PERFURADA TIPO U, EM CHAPA DE ACO GALVANIZADO A FOGO, ESPESSURA # 22, DE 75 X 50 MM (L X A), SEM VIROLA, SEM TAMPA</t>
  </si>
  <si>
    <t>ELETROCALHA LISA OU PERFURADA TIPO U, EM CHAPA DE ACO GALVANIZADO A FOGO, ESPESSURA # 14, DE 800 X 50 MM (L X A), SEM VIROLA, SEM TAMPA</t>
  </si>
  <si>
    <t>EMENDA INTERNA, TIPO U, BASE LISA, PARA ELETROCALHA, EM CHAPA DE ACO GALVANIZADO ESPESSURA #22, 100 X 50 MM (L X A)</t>
  </si>
  <si>
    <t>EMENDA INTERNA, TIPO U, BASE LISA, PARA ELETROCALHA, EM CHAPA DE ACO GALVANIZADO ESPESSURA #22, 125 X 50 MM (L X A)</t>
  </si>
  <si>
    <t>EMENDA INTERNA, TIPO U, BASE LISA, PARA ELETROCALHA, EM CHAPA DE ACO GALVANIZADO ESPESSURA #22, 150 X 50 MM (L X A)</t>
  </si>
  <si>
    <t>EMENDA INTERNA, TIPO U, BASE LISA, PARA ELETROCALHA, EM CHAPA DE ACO GALVANIZADO ESPESSURA #22, 50 X 50 MM (L X A)</t>
  </si>
  <si>
    <t>EMENDA INTERNA, TIPO U, BASE LISA, PARA ELETROCALHA, EM CHAPA DE ACO GALVANIZADO ESPESSURA #22, 75 X 50 MM (L X A)</t>
  </si>
  <si>
    <t>EMENDA INTERNA, TIPO U, BASE LISA, PARA ELETROCALHA, EM CHAPA DE ACO GALVANIZADO ESPESSURA #22, 200 X 50 MM (L X A)</t>
  </si>
  <si>
    <t>EMENDA INTERNA, TIPO U, BASE LISA, PARA ELETROCALHA, EM CHAPA DE ACO GALVANIZADO ESPESSURA #22, 250 X 50 MM (L X A)</t>
  </si>
  <si>
    <t>EMENDA INTERNA, TIPO U, BASE LISA, PARA ELETROCALHA, EM CHAPA DE ACO GALVANIZADO ESPESSURA #18, 300 X 50 MM (L X A)</t>
  </si>
  <si>
    <t>EMENDA INTERNA, TIPO U, BASE LISA, PARA ELETROCALHA, EM CHAPA DE ACO GALVANIZADO ESPESSURA #18, 400 X 50 MM (L X A)</t>
  </si>
  <si>
    <t>EMENDA INTERNA, TIPO U, BASE LISA, PARA ELETROCALHA, EM CHAPA DE ACO GALVANIZADO ESPESSURA #16, 500 X 50 MM (L X A)</t>
  </si>
  <si>
    <t>EMENDA INTERNA, TIPO U, BASE LISA, PARA ELETROCALHA, EM CHAPA DE ACO GALVANIZADO ESPESSURA #16, 600 X 50 MM (L X A)</t>
  </si>
  <si>
    <t>EMENDA INTERNA, TIPO U, BASE LISA, PARA ELETROCALHA, EM CHAPA DE ACO GALVANIZADO ESPESSURA #14, 700 X 50 MM (L X A)</t>
  </si>
  <si>
    <t>EMENDA INTERNA, TIPO U, BASE LISA, PARA ELETROCALHA, EM CHAPA DE ACO GALVANIZADO ESPESSURA #14, 800 X 50 MM (L X A)</t>
  </si>
  <si>
    <t>REDUCAO CONCENTRICA PARA ELETROCALHA, PERFURADA, EM CHAPA DE ACO GALVANIZADO ESPESSURA #22, (100 X 75 MM) X 50 MM (L X A), SEM VIROLA, SEM TAMPA</t>
  </si>
  <si>
    <t>REDUCAO CONCENTRICA PARA ELETROCALHA, PERFURADA, EM CHAPA DE ACO GALVANIZADO ESPESSURA #22, (125 X100 MM) X 50 MM (L X A), SEM VIROLA, SEM TAMPA</t>
  </si>
  <si>
    <t>REDUCAO CONCENTRICA PARA ELETROCALHA, PERFURADA, EM CHAPA DE ACO GALVANIZADO ESPESSURA #22, (150 X125 MM) X 50 MM (L X A), SEM VIROLA, SEM TAMPA</t>
  </si>
  <si>
    <t>REDUCAO CONCENTRICA PARA ELETROCALHA, PERFURADA, EM CHAPA DE ACO GALVANIZADO ESPESSURA #22, (75 X 50 MM) X 50 MM (L X A), SEM VIROLA, SEM TAMPA</t>
  </si>
  <si>
    <t>REDUCAO CONCENTRICA PARA ELETROCALHA, PERFURADA, EM CHAPA DE ACO GALVANIZADO ESPESSURA #22, (200 X 150 MM) X 50 MM (L X A), SEM VIROLA, SEM TAMPA</t>
  </si>
  <si>
    <t>REDUCAO CONCENTRICA PARA ELETROCALHA, PERFURADA, EM CHAPA DE ACO GALVANIZADO ESPESSURA #22, (250 X 200 MM) X 50 MM (L X A), SEM VIROLA, SEM TAMPA</t>
  </si>
  <si>
    <t>REDUCAO CONCENTRICA PARA ELETROCALHA, PERFURADA, EM CHAPA DE ACO GALVANIZADO ESPESSURA #18, (300 X 250 MM) X 50 MM (L X A), SEM VIROLA, SEM TAMPA</t>
  </si>
  <si>
    <t>REDUCAO CONCENTRICA PARA ELETROCALHA, PERFURADA, EM CHAPA DE ACO GALVANIZADO ESPESSURA #18, (400 X 300 MM) X 50 MM (L X A), SEM VIROLA, SEM TAMPA</t>
  </si>
  <si>
    <t>REDUCAO CONCENTRICA PARA ELETROCALHA, PERFURADA, EM CHAPA DE ACO GALVANIZADO ESPESSURA #16, (500 X 400 MM) X 50 MM (L X A), SEM VIROLA, SEM TAMPA</t>
  </si>
  <si>
    <t>REDUCAO CONCENTRICA PARA ELETROCALHA, PERFURADA, EM CHAPA DE ACO GALVANIZADO ESPESSURA #16, (600 X 500 MM) X 50 MM, SEM VIROLA, SEM TAMPA</t>
  </si>
  <si>
    <t>REDUCAO CONCENTRICA PARA ELETROCALHA, PERFURADA, EM CHAPA DE ACO GALVANIZADO ESPESSURA #14, (700 X 600 MM) X 50 MM, SEM VIROLA, SEM TAMPA</t>
  </si>
  <si>
    <t>REDUCAO CONCENTRICA PARA ELETROCALHA, PERFURADA, EM CHAPA DE ACO GALVANIZADO ESPESSURA #14, (800 X 700 MM) X 50 MM, SEM VIROLA, SEM TAMPA</t>
  </si>
  <si>
    <t>TE HORIZONTAL 90 GRAUS, PARA ELETROCALHA, EM CHAPA DE ACO GALVANIZADO, ESPESSURA #22, 100 X 50 MM (L X A), SEM VIROLA, SEM TAMPA</t>
  </si>
  <si>
    <t>TE HORIZONTAL 90 GRAUS, PARA ELETROCALHA, EM CHAPA DE ACO GALVANIZADO, ESPESSURA #22, 125 X 50 MM (L X A), SEM VIROLA, SEM TAMPA</t>
  </si>
  <si>
    <t>TE HORIZONTAL 90 GRAUS, PARA ELETROCALHA, EM CHAPA DE ACO GALVANIZADO, ESPESSURA #22, 150 X 50 MM (L X A), SEM VIROLA, SEM TAMPA</t>
  </si>
  <si>
    <t>TE HORIZONTAL 90 GRAUS, PARA ELETROCALHA, EM CHAPA DE ACO GALVANIZADO, ESPESSURA #22, 200 X 50 MM (L X A), SEM VIROLA, SEM TAMPA</t>
  </si>
  <si>
    <t>TE HORIZONTAL 90 GRAUS, PARA ELETROCALHA, EM CHAPA DE ACO GALVANIZADO, ESPESSURA #22, 250 X 50 MM (L X A), SEM VIROLA, SEM TAMPA</t>
  </si>
  <si>
    <t>TE HORIZONTAL 90 GRAUS, PARA ELETROCALHA, EM CHAPA DE ACO GALVANIZADO, ESPESSURA #18, 300 X 50 MM (L X A), SEM VIROLA, SEM TAMPA</t>
  </si>
  <si>
    <t>TE HORIZONTAL 90 GRAUS, PARA ELETROCALHA, EM CHAPA DE ACO GALVANIZADO, ESPESSURA #18, 400 X 50 MM (L X A), SEM VIROLA, SEM TAMPA</t>
  </si>
  <si>
    <t>TE HORIZONTAL 90 GRAUS, PARA ELETROCALHA, EM CHAPA DE ACO GALVANIZADO, ESPESSURA #16, 500 X 50 MM (L X A), SEM VIROLA, SEM TAMPA</t>
  </si>
  <si>
    <t>TE HORIZONTAL 90 GRAUS, PARA ELETROCALHA, EM CHAPA DE ACO GALVANIZADO, ESPESSURA #22, 50 X 50 MM (L X A), SEM VIROLA, SEM TAMPA</t>
  </si>
  <si>
    <t>TE HORIZONTAL 90 GRAUS, PARA ELETROCALHA, EM CHAPA DE ACO GALVANIZADO, ESPESSURA #16, 600 X 50 MM (L X A), SEM VIROLA, SEM TAMPA</t>
  </si>
  <si>
    <t>TE HORIZONTAL 90 GRAUS, PARA ELETROCALHA, EM CHAPA DE ACO GALVANIZADO, ESPESSURA #14, 700 X 50 MM (L X A), SEM VIROLA, SEM TAMPA</t>
  </si>
  <si>
    <t>TE HORIZONTAL 90 GRAUS, PARA ELETROCALHA, EM CHAPA DE ACO GALVANIZADO, ESPESSURA #22, 75 X 50 MM (L X A), SEM VIROLA, SEM TAMPA</t>
  </si>
  <si>
    <t>TE HORIZONTAL 90 GRAUS, PARA ELETROCALHA, EM CHAPA DE ACO GALVANIZADO, ESPESSURA #14, 800 X 50 MM (L X A), SEM VIROLA, SEM TAMPA</t>
  </si>
  <si>
    <t>AQUECEDOR SOLAR COMPACTO A VACUO/ KIT COM 1 SUPORTE PARA FIXACAO NO TELHADO, 1 COLETOR SOLAR A VACUO 30 TUBOS, 1 RESERVATORIO TERMICO/BOILER EM ACO INOX 300 L E 1 RESERVATORIO DE AGUA FRIA 20 L</t>
  </si>
  <si>
    <t>BOMBA DE CIRCULACAO DE AGUA QUENTE, 93 ATE 150 W, VAZAO 40 A 50 L/MIN, ALTURA MANOMETRICA 6 MCA, FREQUENCIA 60 HZ</t>
  </si>
  <si>
    <t>CABO DE COBRE ESTANHADO, FOTOVOLTAICO, FLEXIVEL, NAO HALOGENADO, SECAO NOMINAL 4 MM2, TENSOES NOMINAIS DE 0,6/1 KV (CA) OU 1,8 KV (CC), RESISTENTE A RADIACAO UV E ANTICHAMAS</t>
  </si>
  <si>
    <t>CABO DE COBRE ESTANHADO, FOTOVOLTAICO, FLEXIVEL, NAO HALOGENADO, SECAO NOMINAL 6 MM2, TENSOES NOMINAIS DE 0,6/1 KV (CA) OU 1,8 KV (CC), RESISTENTE A RADIACAO UV E ANTICHAMAS</t>
  </si>
  <si>
    <t>COLETOR SOLAR, 15 TUBOS A VACUO EM VIDRO, MANIFOLD EM ACO INOX, SUPORTE EM ACO INOX, TRAVESSAS EM ACO INOX, 2 X 1 M</t>
  </si>
  <si>
    <t>COLETOR SOLAR, COM VIDRO UNICO TEMPERADO, CAIXA EXTERNA EM ALUMINIO, SERPENTINA EM TUBO DE COBRE, 2 X 1 M</t>
  </si>
  <si>
    <t>CONTROLADOR POR DIFERENCIAL DE TEMPERATURA COM 2 SENSORES, ENTRADA DIGITAL, 3 SAIDAS RELE, DISPLAY LED, CORPO EM POLICARBONATO, PARA AQUECIMENTO SOLAR</t>
  </si>
  <si>
    <t>INVERSOR SOLAR FOTOVOLTAICO, ON GRID, 2000 W (2 KW), 220 V, MONOFASICO, 1 MPPT, PARA 1 STRING, DE SOBREPOR, EM POLICARBONATO (NAO INCLUI PARAFUSOS E BUCHAS)</t>
  </si>
  <si>
    <t>MICRO INVERSOR SOLAR FOTOVOLTAICO, *1500* W (1,5 KW), EFICIENCIA DE 96,5%, CORRENTE DE SAIDA *6,25* A (NAO INCLUI PARAFUSOS E BUCHAS)</t>
  </si>
  <si>
    <t>PAINEL SOLAR FOTOVOLTAICO, 2 X 1 M, DE 400 A 450 W (INCLUSO SAIDA ELETRICA COM 2 CABOS E 2 CONECTORES)</t>
  </si>
  <si>
    <t>RESERVATORIO TERMICO/BOILER SOLAR EM ACO INOX 1000 L (NAO INCLUI PLACAS E ACESSORIOS) (SEM INSTALACAO)</t>
  </si>
  <si>
    <t>RESERVATORIO TERMICO/BOILER SOLAR EM ACO INOX 200 L (NAO INCLUI PLACAS E ACESSORIOS) (SEM INSTALACAO)</t>
  </si>
  <si>
    <t>RESERVATORIO TERMICO/BOILER SOLAR EM ACO INOX 3000 L (NAO INCLUI PLACAS E ACESSORIOS) (SEM INSTALACAO)</t>
  </si>
  <si>
    <t>RESERVATORIO TERMICO/BOILER SOLAR EM ACO INOX 400 L (NAO INCLUI PLACAS E ACESSORIOS) (SEM INSTALACAO)</t>
  </si>
  <si>
    <t>RESERVATORIO TERMICO/BOILER SOLAR EM ACO INOX 600 L (NAO INCLUI PLACAS E ACESSORIOS) (SEM INSTALACAO)</t>
  </si>
  <si>
    <t>RESERVATORIO TERMICO/BOILER SOLAR EM ACO INOX 800 L (NAO INCLUI PLACAS E ACESSORIOS) (SEM INSTALACAO)</t>
  </si>
  <si>
    <t>STRING BOX, DE SOBREPOR/CAIXA DE JUNCAO, DE SOBREPOR, *210* X*210* X *110* MM, 20 A, 1 ENTRADA E 1 SAIDA, COM DPS CLASSE II E CHAVE SECCIONADORA, QUADRO EM POLICARBONATO (NAO INCLUI PARAFUSOS)</t>
  </si>
  <si>
    <t>ESTRUTURA SOLAR, ALUMINIO, P/LAJE DE CONCRETO, SUPORTE *4,2* X *1,9* M, 4 PLACAS SOLAR 2 X 1 M, 3 BASES TRIANG. *0,63* X *1,9* M, 2 BARRAS TRAVESSA *0,03* X *2,0* M, 2 TRILHOS/PERFIL H *0,03* X *4,2* M, 10 FIXADORES INOX, 6 PARAFUSOS, PORCAS INOX</t>
  </si>
  <si>
    <t>ESTRUTURA SOLAR PARA TELHA CERAMICA, SUPORTE EM ALUMINIO *2,2* M, PARA 2 PLACAS SOLARES 2 X 1 M, 2 TRILHOS/PERFIS H EM ALUMINIO *0,03* X *2,20* M, 4 GANCHOS EM ALUMINIO, 6 FIXADORES EM INOX, 4 PARAFUSOS INOX</t>
  </si>
  <si>
    <t>ESTRUTURA SOLAR PARA TELHA METALICA, SUPORTE EM ALUMINIO, PARA 2 PLACAS SOLARES 2 X 1 M, 6 TRILHOS/PERFIS H EM ALUMINIO *0,03* X *0,55* M, 6 FIXADORES EM INOX, 4 PARAFUSOS AUTOBROCANTES EM INOX</t>
  </si>
  <si>
    <t>FITA PLANA EM POLIAMIDA OU POLIESTER, ALTA RESISTENCIA, LARGURA 50 MM, CARGA DE RUPTURA MINIMA 15 KN</t>
  </si>
  <si>
    <t>SUPORTE METALICO REGULAVEL PARA INSTALACAO E FIXACAO DE TELA FACHADEIRA, COM ACESSORIOS DE FIXACAO</t>
  </si>
  <si>
    <t>PROTECAO PARA GESSEIRO, LARGURA REGULAVEL DE 110 A 150 CM E ALTURA DE 90 CM</t>
  </si>
  <si>
    <t>PROTECAO COMPLETA PARA PORTA DE POCO DE ELEVADOR, VAO DE *120 X 240* CM</t>
  </si>
  <si>
    <t>FITA PLASTICA ZEBRADA PARA DEMARCACAO DE AREAS, LARGURA = 7 CM, SEM ADESIVO</t>
  </si>
  <si>
    <t>LOCACAO DE SISTEMA DE PROTECAO PERIFERICA (GUARDA CORPO) PARA FIXACAO EM BARROTE, INCLUI SUPORTE PARA BARROTE, MONTANTES, TELAS METALICAS E COMPONENTES DE FIXACAO DO SUPORTE</t>
  </si>
  <si>
    <t>LOCACAO DE SISTEMA DE PROTECAO PERIFERICA (GUARDA CORPO) PARA FIXACAO EM FORMA, INCLUI SUPORTES PARA FORMA DE MADEIRA, MONTANTES E TELAS METALICAS</t>
  </si>
  <si>
    <t>LOCACAO DE SISTEMA DE PROTECAO PERIFERICA (GUARDA CORPO), PARA FIXACAO USANDO PARABOLT, INCLUI SUPORTE PARABOLT, MONTANTES E TELAS METALICAS (EXCLUINDO CHUMBADORES)</t>
  </si>
  <si>
    <t>LOCACAO DE SISTEMA DE PROTECAO PERIFERICA (GUARDA CORPO), PARA FIXACAO USANDO SARGENTO, INCLUI SUPORTE, MONTANTES E TELAS METALICAS</t>
  </si>
  <si>
    <t>M/MES</t>
  </si>
  <si>
    <t>GRAMPO LEVE REFORCADO EM ACO MALEAVEL 1020 GALVANIZADO (CLIP'S) PARA CABO DE ACO DE DIAMETRO 9,53 MM (3/8") (DIN 741)</t>
  </si>
  <si>
    <t>ESTICADOR FORJADO PARA CABO DE ACO DE DIAMETRO 9,53 MM (3/8"), TIPO GANCHO X OLHAL (DIN 1480)</t>
  </si>
  <si>
    <t>PAINEL DE GRADIL / TELA METALICA PARA GARDA-CORPO, PROTECAO PERIFERICA EM OBRAS, MALHA 100 X 100 MM, H = 1,20 M</t>
  </si>
  <si>
    <t>ESCORA METALICA DE ALTURA AJUSTAVEL ESPECIAL PARA FIXACAO DE GUARDA-CORPO PARA PROTECAO EM OBRAS, (DETALHE EM L), ALTURA MAIOR QUE 1,20 M, COM SAPATAS PARA FIXACAO</t>
  </si>
  <si>
    <t>MONTANTE METALICO FIXO EM VERGALHAO ENGASTADO NA LAJE</t>
  </si>
  <si>
    <t>MONTANTE METALICO PARA FIXACAO EM VIGA DE BORDA H = 1,20, COM ACESSORIOS</t>
  </si>
  <si>
    <t>MONTANTE METALICO PARA ALVENARIA ESTRUTURAL COM DOIS NIVEIS DE PROTECAO E ACESSORIOS DE FIXACAO, PARA GUARDA CORPO PARA PROTECAO DE PERIFERIA EM OBRAS</t>
  </si>
  <si>
    <t>LUMINARIA SINALIZADOR EM ALUMINIO COM GLOBO MACROLON VERMELHO PARA 1 LAMPADA, BASE E27, POTENCIA MAXIMA 60 W (NAO INCLUI LAMPADA)</t>
  </si>
  <si>
    <t>MANILHA RETA PESADA PADRAO "D", CORPO EM ACO CARBONO 1045 E PINO REFORCADO EM ACO ALLOY, GALVANIZADO, ROSCADO, DIAMETRO 1/2"</t>
  </si>
  <si>
    <t>GRAMPO PESADO FORJADO EM ACO CARBONO 1045 GALVANIZADO (CLIP'S) PARA CABO DE ACO DE DIAMETRO 12,7 MM (1/2") (FS FF-C-450D, TIPO 1, CLASSE 1)</t>
  </si>
  <si>
    <t>ESTICADOR FORJADO PARA CABO DE ACO DE DIAMETRO 12,7 MM (1/2"), TIPO GANCHO X OLHAL (DIN 1480)</t>
  </si>
  <si>
    <t>SISTEMA DE LINHA DE VIDA TIPO VARAL DE SEGURANCA COM POSTE TUBULAR EM ACO GALVANIZADO, DIAMETRO 3", COMPRIMENTO = 7,50 M, SEM FURACAO, COM ACESSORIOS, INCLUINDO PINO DE TRAVAMENTO E SAPATA BASE DE FIXACAO</t>
  </si>
  <si>
    <t>ABRACADEIRA EM ACO GALVANIZADO PARA SISTEMA DE LINHA DE VIDA, PARA POSTE TUBULAR DE DIAMETRO 3" E CABO DE ACO DE DIAMETRO 12,7 MM (1/2")</t>
  </si>
  <si>
    <t>PLACA DE SINALIZACAO DE SEGURANCA, FOTOLUMINESCENTE, EM PVC *2* MM ANTI-CHAMAS (SIMBOLOS, CORES E PICTOGRAMAS CONFORME NBR 13434)</t>
  </si>
  <si>
    <t>SUPORTE DE PLATAFORMA DE PROTECAO PRIMARIA PRINCIPAL PERFIL EM "U" EM ACO DE 3 MM 2500 X 800 X 40 X 75 X 40 MM COM CAIBRO E PINO DE FIXACAO</t>
  </si>
  <si>
    <t>SUPORTE DE PLATAFORMA DE PROTECAO SECUNDARIA PADRAO COM PERFIL EM "U" EM ACO DE 3 MM 1400 X 800 X 25 X 50 X 25 MM COM CAIBRO E PINO DE FIXACAO</t>
  </si>
  <si>
    <t>SUPORTE DE PLATAFORMA DE PROTECAO TERCIARIA PADRAO COM PERFIL EM "U" EM ACO DE 3 MM 2200 X 800 X 40 X 75 X 40 MM COM CAIBRO E PINO DE FIXACAO</t>
  </si>
  <si>
    <t>REDE DE PROTECAO DE POLIAMIDA, FIO 2,5 MM, MALHA 7 CM X 7 CM</t>
  </si>
  <si>
    <t>CORDA TRANCADA DE POLIETILENO (NYLON), FIO COM DIAMETRO 4 MM, CARGA DE RUPTURA DE 7,5 KN, PARA REDE DE PROTECAO E OUTROS</t>
  </si>
  <si>
    <t>REDE DE POLIAMIDA COM FIO DE 4 MM E MALHA 5 CM X 5 CM</t>
  </si>
  <si>
    <t>ESTRUTURA METALICA DE SUPORTE PARA SISTEMA LIMITADOR DE QUEDA DE ALTURA - SLQA INTERMEDIARIO, 4 M, INCLUI ACESSORIOS DE FIXACAO (CHUMBADOR, BARRA ROSCADA, PORCA, ARRUELA E PINO DE TRAVAMENTO)</t>
  </si>
  <si>
    <t>MANILHA RETA PESADA PADRAO "D", CORPO EM ACO CARBONO 1045 E PINO REFORCADO EM ACO ALLOY, GALVANIZADO, ROSCADO, DIAMETRO 5/8"</t>
  </si>
  <si>
    <t>ESTRUTURA METALICA DE SUPORTE PARA SISTEMA LIMITADOR DE QUEDA DE ALTURA - SLQA PESADO, 7 M, INCLUI ACESSORIOS DE FIXACAO (CHUMBADOR, BARRA ROSCADA, PORCA, ARRUELA E PINO DE TRAVAMENTO)</t>
  </si>
  <si>
    <t>PLATAFORMA DE PROTECAO PARA PILAR DE 2,40 X 1,20 M, INCLUI SUPORTES TIPO MAO FRANCESA, MONTANTES, TELAS METALICAS E FIXACOES (EXCLUSO TABUAS PARA FORRACAO)</t>
  </si>
  <si>
    <t>GRAMPO PARA GRAMPEADOR PNEUMATICO 13 X 16 MM</t>
  </si>
  <si>
    <t>ESCADA HELICOIDAL CARACOL, ACO GALVANIZADO, DIAM. 1,2 M, COM GUARDA-CORPO H = 1,10 M, CORRIMAO TUBUL. 1.1/2", E= 2,25 MM, DEGRAUS DE CHAPA XADREZ E = 3 MM, COLUNA CENTRAL TUBUL. DE 6" E = 2,65 MM</t>
  </si>
  <si>
    <t>ESCADA TIPO MARINHEIRO EM TUBO DE ACO GALVANIZADO 1 1/2", COM GUARDA-CORPO EM BARRA CHATA AVANCADO 1,00 M ACIMA DO PATAMAR FINAL, DEGRAUS EM ACO REDONDO 5/8" ESPACADOS EM 300 MM</t>
  </si>
  <si>
    <t>ESCADA TIPO MARINHEIRO, EM TUBO DE ACO GALVANIZADO 1 1/2", SEM GUARDA-CORPO, DEGRAUS EM ACO REDONDO 5/8", COMPLETA PARA FIXAR NA PAREDE COM CHUMBADORES MECANICOS, PARA ACESSAR POCOS ESTREITOS E OUTROS</t>
  </si>
  <si>
    <t>ARGAMASSA EXPANSIVA PARA CORTE OU DEMOLICAO DE ROCHA</t>
  </si>
  <si>
    <t>BROCA CONIFICADA (CONE BIT) D = 32 MM, 6 BOTOES</t>
  </si>
  <si>
    <t>ESTACA PRANCHA METALICA COM CHAPA DE *10* MM (*600* MM X *71* KG/M)</t>
  </si>
  <si>
    <t>LIQUIDO PENETRANTE - 320 G</t>
  </si>
  <si>
    <t>LIQUIDO REVELADOR NAO AQUOSO - 325 G</t>
  </si>
  <si>
    <t>TUBO FILTRO DE PVC GEOMECANICO NERVURADO REFORCADO, DN = 200 MM, COMPRIMENTO = 2 M</t>
  </si>
  <si>
    <t>MANGUEIRA FLEXIVEL TRANSPARENTE COM ESPIRAL AZUL, EM PVC, DIAM. 1" (25 MM), PARA SERVICOS LEVES DE SUCCAO E DESCARGA</t>
  </si>
  <si>
    <t>ABRACADEIRA, GALVANIZADA/ZINCADA, ROSCA SEM FIM, PARAFUSO INOX, LARGURA FITA 19 MM, D = 1"</t>
  </si>
  <si>
    <t>MANGUEIRA PARA AR E AGUA DE PVC/BORRACHA, PRESSAO 300 PSI, DIAMETRO DE 1 POLEGADA</t>
  </si>
  <si>
    <t>JANELA / REQUADRO FIXO EM PVC, COM VIDRO, BATENTE / REQUADRO DE 3 A 14 CM, COM VIDRO, SEM GUARNICAO / ALIZAR</t>
  </si>
  <si>
    <t>JANELA INTEGRADA VENEZIANA, EM ALUMINIO PERFIL 25, 120 X 120 CM (A X L), 2 FLS (2 VIDRO) E VENEZIANA COM ACIONAMENTO MANUAL, SEM BANDEIRA, ACABAMENTO BRANCO OU BRILHANTE, BATENTE DE 11,50 A 12,50 CM, COM VIDRO, INCLUSO GUARNICAO</t>
  </si>
  <si>
    <t>JANELA DE CORRER, EM ALUMINIO BRANCO, 100 X 120 CM, 2 FOLHAS MOVEIS, COM BANDEIRAS FIXAS OU MOVEIS</t>
  </si>
  <si>
    <t>JANELA DE CORRER, EM ALUMINIO BRANCO, 120 X 150 CM, 4 FOLHAS MOVEIS, SEM BANDEIRA</t>
  </si>
  <si>
    <t>JANELA MAXIM-AR, L = 0,80 M, EM ALUMINIO BRANCO, COM BANDEIRA FIXA INFERIOR E VIDRO MINI BOREAL</t>
  </si>
  <si>
    <t>JANELA VENEZIANA DE CORRER, DIMENSOES DE 1,00 M X 1,20 M, EM ACO GALVANIZADO COM PINTURA ELETROSTATICA A PO NA COR BRANCA, COM REQUADRO DE 11 CM (+/- 1 CM), 3 FOLHAS E VIDRO INCOLOR LISO</t>
  </si>
  <si>
    <t>JANELA MADEIRA, 2F PANTOGRAFICA VENEZIANA E 2F VIDRO DE CORRER, *140 X 120* CM, BATENTE EM PINUS /EUCALIPTO /TAUARI /VIROLA OU EQUIVALENTE, COM GUARNICAO E FERRAGENS (SEM VIDRO, SEM PINTURA)</t>
  </si>
  <si>
    <t>JANELA DE CORRER, DE PVC, COM 2 FOLHAS DE VIDRO E PERSIANA INTEGRADA, DIMENSOES 1,20 X 1,20 M (A X L), VIDROS INCLUSOS, BATENTE/REQUADRO DE 4 A 14 CM, SEM GUARNICAO/ALIZAR</t>
  </si>
  <si>
    <t>JANELA DE CORRER, EM PVC, 3 FOLHAS MOVEIS COM VIDRO LISO, DIMENSOES 100 X 200 CM, PINTURA BRANCA, BATENTE / REQUADRO DE 7 A 14 CM, SEM GUARNICAO / ALIZAR</t>
  </si>
  <si>
    <t>JANELA MAXIM-AR, DE PVC, 60 X 60 CM (A X L), COM VIDRO, BATENTE / REQUADRO DE 4 A 14 CM, COM VIDRO, SEM GUARNICAO / ALIZAR</t>
  </si>
  <si>
    <t>BATENTE METALICO, TIPO CADEIRINHA, EM CHAPA DE ACO GALVANIZADO SEM PINTURA, E = 0,80 MM, PARA FIXAR PORTA</t>
  </si>
  <si>
    <t>TUBO DE ACO,TREMONHA, PARA CONCRETAGEM COM PONTA ROSQUEAVEL, DIAMETRO 10" (250 MM)</t>
  </si>
  <si>
    <t>CAMISA DE ACO, DIAMETRO DE 90 CM, COMPRIMENTO DE 1,50 M</t>
  </si>
  <si>
    <t>PERFIL "H" DE ACO LAMINADO, "HP" 310 X 125</t>
  </si>
  <si>
    <t>LANCE DE ESCADA DE CONCRETO PRE-FABRICADO, 10 DEGRAUS, PISO 29 CM, ESPELHO 18 CM</t>
  </si>
  <si>
    <t>LAJE ALVEOLAR PRE-FABRICADA EM CONCRETO PROTENDIDO, DIMENSOES DE 120 X 25 CM (LARG. X ALT.)</t>
  </si>
  <si>
    <t>LAJE TT (PI) PRE-FABRICADA *250 X 30* CM</t>
  </si>
  <si>
    <t>PAINEL ESTRUTURAL DE CONCRETO PRE-FABRICADO, *460 X 330 X 10,5* CM (L X A X C) PRE-FABRICADO *460 X 330 X 10,5* CM (L X A X C)</t>
  </si>
  <si>
    <t>PILAR DE CONCRETO PRE-FABRICADO *40 X 40* CM</t>
  </si>
  <si>
    <t>PRE-LAJE TRELICADA DE CONCRETO PRE-FABRICADO, *300 X 500 X 4* CM (L X C X A)</t>
  </si>
  <si>
    <t>TERCA DE CONCRETO PROTENDIDO PRE-FABRICADO, SECAO T, 20 X 30 X 720 CM (L X A X C)</t>
  </si>
  <si>
    <t>VIGA TIPO TESOURA DE CONCRETO PROTENDIDO PRE-FABRICADO, SECAO T, 25 X 50 X 1200 CM (L X A X C)</t>
  </si>
  <si>
    <t>VIGA CALHA DE CONCRETO PROTENDIDO PRE-FABRICADO, SECAO U, 30 X 40 X 1100 CM (L X A X C)</t>
  </si>
  <si>
    <t>VIGA DE CONCRETO PRE-FABRICADO *30 X 80* CM, COM DENTE GERBER</t>
  </si>
  <si>
    <t>ARGAMASSA USINADA BOMBEAVEL PARA CONTENCOES TIPO CORTINA DE ESTACAS SECANTES, RESISTENCIA CARACTERISTICA DE 25 MPA, CONSUMO DE CIMENTO 600 KG/M3, SLUMP = 320 +/- 20 MM, SEM BOMBEAMENTO E LANCAMENTO</t>
  </si>
  <si>
    <t>PAINEL TRELICADO DUPLA FACE DE CONCRETO PRE-FABRICADO, PLACAS DE 3 CM DE ESPESSURA, 25X15 CM (ALTURA X ESPESSURA TOTAL)</t>
  </si>
  <si>
    <t>CANALETA DE CONCRETO ESTRUTURAL, 19 X 19 X 39 CM, FBK 8 MPA</t>
  </si>
  <si>
    <t>PARAFUSO DE ACO TIPO CHUMBADOR PARABOLT, DIAMETRO 1/2", COMPRIMENTO 100 MM</t>
  </si>
  <si>
    <t>PORTA-PILAR PARA PILAR DE MADEIRA, TIPO ALTURA REGULAVEL, EM ACO, COM CHAPA SUPERIOR QUADRADA 80 X 80 MM COM 4 FUROS, CHAPA INFERIOR QUADRADA 100 X 100 MM COM 4 FUROS, BARRA ROSCADA COM DIAMETRO NOMINAL DE 20 MM E COMPRIMENTO DE 99 MM E FIXACAO POR PARAFUSOS</t>
  </si>
  <si>
    <t>PORTA-PILAR PARA PILAR DE MADEIRA, TIPO APOIO ENGASTADO</t>
  </si>
  <si>
    <t>CORDOALHA DE ACO CP 190 RB, DIAMETRO DE 12,70 MM</t>
  </si>
  <si>
    <t>VALVULA TIPO MANCHETE</t>
  </si>
  <si>
    <t>CLAVETES PARA FIXACAO DE CORDOALHAS, DIAMETRO DE 27,50 MM</t>
  </si>
  <si>
    <t>PLACA DE APOIO PARA BARRAS, DIMENSOES 20 X 20 CM</t>
  </si>
  <si>
    <t>MONOBARRA DE ACO ROSQUEAVEL PARA TIRANTE DN = 25 MM, CARGA MAXIMA PROVISORIA 16 T, CARGA MAXIMA PERMANENTE DE 14 T, COMPRIMENTO MAXIMO DE 12 M</t>
  </si>
  <si>
    <t>LUVA DE EMENDA PARA BARRAS ROSQUEAVEIS, DIAMETRO 25 MM</t>
  </si>
  <si>
    <t>MONOBARRA DE ACO ROSQUEAVEL PARA TIRANTE DN = 32 MM, CARGA MAXIMA PROVISORIA 16 T, CARGA MAXIMA PERMANENTE DE 14 T, COMPRIMENTO MAXIMO DE 12 M</t>
  </si>
  <si>
    <t>PORCA DE ANCORAGEM, SEXTAVADA, DIAMETRO 1" 1/4</t>
  </si>
  <si>
    <t>LUVA DE EMENDA PARA BARRAS ROSQUEAVEIS, DIAMETRO 32 MM</t>
  </si>
  <si>
    <t>MONOBARRA DE ACO ROSQUEAVEL PARA TIRANTE DN = 36 MM, CARGA MAXIMA PROVISORIA 16 T, CARGA MAXIMA PERMANENTE DE 14 T, COMPRIMENTO MAXIMO DE 12 M</t>
  </si>
  <si>
    <t>PORCA DE ANCORAGEM, SEXTAVADA, DIAMETRO 1" 1/2</t>
  </si>
  <si>
    <t>LUVA DE EMENDA PARA BARRAS ROSQUEAVEIS, DIAMETRO 36 MM</t>
  </si>
  <si>
    <t>PORCELANATO RETIFICADO EXTRA PARA REVESTIMENTO DE FACHADA, MONOCOLOR, NATURAL, ACETINADO OU POLIDO, FORMATO MAIOR QUE 6400 CM2 E MENOR OU IGUAL A 10000 CM2, E = *1* CM</t>
  </si>
  <si>
    <t>INSERTE METALICO PARA GRANITO, EM ACO INOXIDAVEL (ABNT 304), CONJUNTO ORELHA PINO SIMPLES (CHUMBADOR, CANTONEIRA, PARAFUSO E PINO)</t>
  </si>
  <si>
    <t>GRANITO POLIDO PARA REVESTIMENTO DE FACHADA, TIPO ANDORINHA/ QUARTZ/ CASTELO/ CORUMBA OU OUTROS EQUIVALENTES DA REGIAO, FORMATO MAIOR QUE 3025 CM2 E MENOR OU IGUAL A 10000 CM2, E = *2* CM</t>
  </si>
  <si>
    <t>GRANITO POLIDO PARA REVESTIMENTO DE FACHADA, TIPO ANDORINHA/ QUARTZ/ CASTELO/ CORUMBA OU OUTROS EQUIVALENTES DA REGIAO, FORMATO MAIOR QUE 10000 CM2, E = *2* CM</t>
  </si>
  <si>
    <t>INSERTE METALICO PARA PORCELANATO, EM ACO INOXIDAVEL (ABNT 304), CONJUNTO ORELHA SIMPLES (CHUMBADOR, CANTONEIRA, PARAFUSO E GARRA)</t>
  </si>
  <si>
    <t>SUPORTE NIVELADOR PARA FORRO</t>
  </si>
  <si>
    <t>REBITE DE REPUXO EM ALUMINIO, DIAMETRO 4,8 X 22 MM DE COMPRIMENTO (0,321 KG)</t>
  </si>
  <si>
    <t>CHAPA METALICA PERFURADA PARA FORRO 625 X 625 MM</t>
  </si>
  <si>
    <t>LOCACAO DE FORMA PARA ESTRUTURAS CIRCULARES, PARA APLICACAO EXCLUSIVA NA FACE INTERNA DA ESTRUTURA, COM CHASSIS EM ACO E PAINEL COMPENSADO PLASTIFICADO DE 12 MM, INCLUSIVE COMPONENTES ACESSORIOS</t>
  </si>
  <si>
    <t>LOCACAO DE FORMA PARA ESTRUTURAS CIRCULARES, PARA APLICACAO NA FACE INTERNA E EXTERNA DA ESTRUTURA, COM CHASSIS EM ACO E PAINEL COMPENSADO PLASTIFICADO DE 12 MM, INCLUSIVE COMPONENTES ACESSORIOS</t>
  </si>
  <si>
    <t>FORMA CILINDRICA EM PAPELAO (PAPEL KRAFT) PARA PILARES CIRCULARES, DIAMETRO DE 80 CM</t>
  </si>
  <si>
    <t>FORMA CILINDRICA EM PAPELAO (PAPEL KRAFT) PARA PILARES CIRCULARES, DIAMETRO DE 50 CM</t>
  </si>
  <si>
    <t>LOCACAO DE FORMA METALICA PARA PILARES CIRCULARES, INCLUSO ELEMENTOS DE TRAVAMENTO DAS FORMAS (LOCACAO)</t>
  </si>
  <si>
    <t>M2xMES</t>
  </si>
  <si>
    <t>FORMA PLASTICA MODULAR PARA PILAR CIRCULAR, DIAMETRO DE 80 CM, INCLUSIVE ACESSORIOS DE TRAVAMENTO</t>
  </si>
  <si>
    <t>ADUELA/GALERIA ABERTA PRE-MOLDADA DE CONCRETO ARMADO, SECAO QUADRANGULAR INTERNA DE 1,50 X 1,50 M (L X A), MISULA DE 20 X 20 CM, C = 1,00 M, ESPESSURA MIN = 15 CM, TB-45 E FCK DO CONCRETO = 30 MPA</t>
  </si>
  <si>
    <t>ADUELA/GALERIA ABERTA PRE-MOLDADA DE CONCRETO ARMADO, SECAO RETANGULAR INTERNA DE 2,00 X 2,00 M (L X A), MISULA DE 20 X 20 CM, C = 1,00 M, ESPESSURA MIN = 15 CM, TB-45 E FCK DO CONCRETO = 30 MPA</t>
  </si>
  <si>
    <t>ADUELA/GALERIA ABERTA PRE-MOLDADA DE CONCRETO ARMADO, SECAO QUADRANGULAR INTERNA DE 2,0 X 2,0 M (L X A), MISULA DE 20 X 20 CM, C = 1,00 M, ESPESSURA MIN = 20 CM, TB-45 E FCK DO CONCRETO = 30 MPA</t>
  </si>
  <si>
    <t>ADUELA/GALERIA ABERTA PRE-MOLDADA DE CONCRETO ARMADO, SECAO RETANGULAR INTERNA DE 2,50 X 2,50 M (L X A), MISULA DE 20 X 20 CM, C = 1,00 M, ESPESSURA MIN = 15 CM, TB-45 E FCK DO CONCRETO = 30 MPA</t>
  </si>
  <si>
    <t>ADUELA/GALERIA ABERTA PRE-MOLDADA DE CONCRETO ARMADO, SECAO QUADRANGULAR INTERNA DE 2,5 X 2,5 M (L X A), MISULA DE 20 X 20 CM, C = 1,00 M, ESPESSURA MIN = 20 CM, TB-45 E FCK DO CONCRETO = 30 MPA</t>
  </si>
  <si>
    <t>ADUELA/GALERIA ABERTA PRE-MOLDADA DE CONCRETO ARMADO, SECAO QUADRANGULAR INTERNA DE 2,5 X 2,5 M (L X A), MISULA DE 20 X 20 CM, C = 1,00 M, ESPESSURA MIN = 25 CM, TB-45 E FCK DO CONCRETO = 30 MPA</t>
  </si>
  <si>
    <t>ADUELA/GALERIA ABERTA PRE-MOLDADA DE CONCRETO ARMADO, SECAO RETANGULAR INTERNA DE 3,00 X 3,00 M (L X A), MISULA DE 20 X 20 CM, C = 1,00 M, ESPESSURA MIN = 20 CM, TB-45 E FCK DO CONCRETO = 30 MPA</t>
  </si>
  <si>
    <t>ADUELA/GALERIA ABERTA PRE-MOLDADA DE CONCRETO ARMADO, SECAO QUADRANGULAR INTERNA DE 3,0 X 3,0 M (L X A), MISULA DE 20 X 20 CM, C = 1,00 M, ESPESSURA MIN = 25 CM, TB-45 E FCK DO CONCRETO = 30 MPA</t>
  </si>
  <si>
    <t>ADUELA/GALERIA ABERTA PRE-MOLDADA DE CONCRETO ARMADO, SECAO QUADRANGULAR INTERNA DE 3,0 X 3,0 M (L X A), MISULA DE 20 X 20 CM, C = 1,00 M, ESPESSURA MIN = 35 CM, TB-45 E FCK DO CONCRETO = 30 MPA</t>
  </si>
  <si>
    <t>ADUELA/GALERIA ABERTA PRE-MOLDADA DE CONCRETO ARMADO, SECAO RETANGULAR INTERNA DE 2,0 X 1,50 M (L X A), MISULA DE 20 X 20 CM, C = 1,00 M, ESPESSURA MIN = 20 CM, TB-45 E FCK DO CONCRETO = 30 MPA</t>
  </si>
  <si>
    <t>ADUELA/GALERIA ABERTA PRE-MOLDADA DE CONCRETO ARMADO, SECAO RETANGULAR INTERNA DE 2,5 X 1,5 M (L X A), MISULA DE 20 X 20 CM, C = 1,00 M, ESPESSURA MIN = 15 CM, TB-45 E FCK DO CONCRETO = 30 MPA</t>
  </si>
  <si>
    <t>ADUELA/GALERIA ABERTA PRE-MOLDADA DE CONCRETO ARMADO, SECAO RETANGULAR INTERNA DE 2,5 X 2,0 M (L X A), MISULA DE 20 X 20 CM, C = 1,00 M, ESPESSURA MIN = 15 CM, TB-45 E FCK DO CONCRETO = 30 MPA</t>
  </si>
  <si>
    <t>ADUELA/GALERIA ABERTA PRE-MOLDADA DE CONCRETO ARMADO, SECAO RENTAGULAR INTERNA DE 2,5 X 2,0 M (L X A), MISULA DE 20 X 20 CM, C = 1,00 M, ESPESSURA MIN = 20 CM, TB-45 E FCK DO CONCRETO = 30 MPA</t>
  </si>
  <si>
    <t>ADUELA/GALERIA ABERTA PRE-MOLDADA DE CONCRETO ARMADO, SECAO RETANGULAR INTERNA DE 3,0 X 2,0 M (L X A), MISULA DE 20 X 20 CM, C = 1,00 M, ESPESSURA MIN = 15 CM, TB-45 E FCK DO CONCRETO = 30 MPA</t>
  </si>
  <si>
    <t>ADUELA/GALERIA ABERTA PRE-MOLDADA DE CONCRETO ARMADO, SECAO RETANGULAR INTERNA DE 3,0 X 2,0 M (L X A), MISULA DE 20 X 20 CM, C = 1,00 M, ESPESSURA MIN = 20 CM, TB-45 E FCK DO CONCRETO = 30 MPA</t>
  </si>
  <si>
    <t>ADUELA/GALERIA FECHADA PRE-MOLDADA DE CONCRETO ARMADO, SECAO QUADRANGULAR INTERNA DE 2,0 X 2,0 M (L X A), MISULA DE 20 X 20 CM, C = 1,00 M, ESPESSURA MIN = 20 CM, TB-45 E FCK DO CONCRETO = 30 MPA</t>
  </si>
  <si>
    <t>ADUELA/GALERIA FECHADA PRE-MOLDADA DE CONCRETO ARMADO, SECAO QUADRANGULAR INTERNA DE 2,5 X 2,5 M (L X A), MISULA DE 20 X 20 CM, C = 1,00 M, ESPESSURA MIN = 20 CM, TB-45 E FCK DO CONCRETO = 30 MPA</t>
  </si>
  <si>
    <t>ADUELA/GALERIA FECHADA PRE-MOLDADA DE CONCRETO ARMADO, SECAO QUADRANGULAR INTERNA DE 2,5 X 2,5 M (L X A), MISULA DE 20 X 20 CM, C = 1,00 M, ESPESSURA MIN = 25 CM, TB-45 E FCK DO CONCRETO = 30 MPA</t>
  </si>
  <si>
    <t>ADUELA/GALERIA FECHADA PRE-MOLDADA DE CONCRETO ARMADO, SECAO QUADRANGULAR INTERNA DE 3,0 X 3,0 M (L X A), MISULA DE 20 X 20 CM, C = 1,00 M, ESPESSURA MIN = 25 CM, TB-45 E FCK DO CONCRETO = 30 MPA</t>
  </si>
  <si>
    <t>ADUELA/GALERIA FECHADA PRE-MOLDADA DE CONCRETO ARMADO, SECAO QUADRANGULAR INTERNA DE 3,0 X 3,0 M (L X A), MISULA DE 20 X 20 CM, C = 1,00 M, ESPESSURA MIN = 35 CM, TB-45 E FCK DO CONCRETO = 30 MPA</t>
  </si>
  <si>
    <t>SUPORTE TRADICIONAL PARA FIXACAO DE CORRIMAO NA PAREDE, EM ALUMINIO</t>
  </si>
  <si>
    <t>SUPORTE PINO, REDONDO, DE PAREDE, PARA FIXACAO DE CORRIMAO POR SOLDAGEM, EM ACO GALVANIZADO, COM BARRA DE 1/2"</t>
  </si>
  <si>
    <t>TUBO REDONDO DE ACO INOX 304, E = 1,50 MM, DIAMETRO = 1 1/2"</t>
  </si>
  <si>
    <t>SUPORTE PARA FIXACAO CORRIMAO TUBULAR NA PAREDE EM, ACO INOX POLIDO, PARA APOIO BARRA CURVA DE 1/2" E BERCO, COM CANOPLA</t>
  </si>
  <si>
    <t>BARRA DE ACO REDONDA LAMINADA, D = 1/2" (12,7 MM), 0,994 KG/M</t>
  </si>
  <si>
    <t>CHUMBADOR TIPO BOLT FWA, PARABOLT PBA OU PARABOLT PBC, EM ACO ZINCADO, 3/8" X 3.3/4"</t>
  </si>
  <si>
    <t>CHUMBADOR PONTALETE, ACO GALVANIZADO, 1" X 1", APROX. 50 CM DE COMPRIMENTO, 1 BARRA DE 5/8", PARA GUARDA-CORPO / GRADIL / CORRIMAO</t>
  </si>
  <si>
    <t>TUBO RETANGULAR DE ACO GALVANIZADO, 100 X 50 MM, E = 2,25 MM</t>
  </si>
  <si>
    <t>CHUMBADOR PONTALETE, ACO GALVANIZADO, 4" X 2", APROX. 50 CM DE COMPRIMENTO, 2 BARRAS DE 5/8", PARA GUARDA-CORPO / GRADIL / CORRIMAO</t>
  </si>
  <si>
    <t>TUBO QUADRADO DE ACO GALVANIZADO, 20 X 20 MM, E = 1,20 MM</t>
  </si>
  <si>
    <t>TUBO QUADRADO DE ACO GALVANIZADO, 25 X 25 MM, E = 1,20 MM</t>
  </si>
  <si>
    <t>TUBO QUADRADO DE ACO GALVANIZADO, 30 X 30 MM, E = 1,20 MM</t>
  </si>
  <si>
    <t>MEIO-FIO OU GUIA DE CONCRETO PRE-MOLDADO, TIPO PAVER, COM ENCAIXE (GUIA DE TRAVAMENTO/FINCADINHA), COMP 45 CM, *19 X 08/08* CM (H X L1/L2)</t>
  </si>
  <si>
    <t>BLOCO AUTONOMO DE ILUMINACAO DE EMERGENCIA, COM DOIS REFLETORES, 1200/ 2200 LUMENS, 6500 K, AUTONOMIA DE 6 H</t>
  </si>
  <si>
    <t>CAMERA DE MONITORAMENTO BULLET, ALCANCE DO INFRAVERMELHO DE ATE 25 METROS, RESOLUCAO DE 1 OU 2 MEGA PIXELS, LENTE DE 2,8 MM OU 3,6 MM, SENSOR DIGITAL DE 1/4" OU 1/2.9", COMPATIVEL COM AHD, CVI, TVI E ANALOGICO</t>
  </si>
  <si>
    <t>CAMERA DE MONITORAMENTO DOME, ALCANCE DO INFRAVERMELHO DE ATE 25 METROS, RESOLUCAO DE 1 OU 2 MEGA PIXELS, LENTE DE 2,8 MM OU 3,6 MM, SENSOR DIGITAL DE 1/4" OU 1/3", COMPATIVEL COM AHD, CVI, TVI E ANALOGICO</t>
  </si>
  <si>
    <t>CAMERA DE MONITORAMENTO BULLET, ALCANCE DO INFRAVERMELHO DE ATE 50 METROS, RESOLUCAO DE 1 A 5 MEGA PIXELS, LENTE DE 2,8 MM A 12 MM, SENSOR DIGITAL DE 1/3", COMPATIVEL COM AHD/XVI, HDCVI, HDTVI E CVBS</t>
  </si>
  <si>
    <t>CAMERA IP BULLET, RESOLUCAO 1 MP/ 2 MP, INFRAVERMELHO DE ATE 30 M, LENTE 2.8 MM/ 3.6 MM</t>
  </si>
  <si>
    <t>CAMERA IP DOME, RESOLUCAO 1 MP/ 2 MP, INFRAVERMELHO DE ATE 30 M, LENTE 2.8 MM/ 3,6 MM</t>
  </si>
  <si>
    <t>CAMERA IP SPEED DOME 2 MP (1080P), ALCANCE DO INFRAVERMELHO DE ATE 150 M, ZOOM DE ATE 25 M</t>
  </si>
  <si>
    <t>CAMERA 1080P IP, WIFI, 2 MP/ 3 MP, A PROVA DE INTEMPERIES, INFRAVERMELHO ATE 30 M, ROTACAO 360 GRAUS</t>
  </si>
  <si>
    <t>FONTE SLIM, DRIVER DE 12 V, 6 A, 72 W, PARA PERFIL FITA DE LED</t>
  </si>
  <si>
    <t>FITA LED, 3.000 K, *650* LUMENS, LARGURA ATE 10 MM (NAO INCLUI FONTE)</t>
  </si>
  <si>
    <t>LUMINARIA PAINEL PLAFON, DE EMBUTIR, SLIM, QUADRADA *60 X 60* CM, EM ALUMINIO ACABAMENTO BRANCO, COM ACRILICO, LAMPADAS LED (24 W A 48 W) E DRIVER BIVOLT</t>
  </si>
  <si>
    <t>LUMINARIA PAINEL PLAFON, DE SOBREPOR, QUADRADA *60 X 60* CM, EM ALUMINIO ACABAMENTO BRANCO, LAMPADAS LED *48* W E DRIVER BIVOLT</t>
  </si>
  <si>
    <t>LUMINARIA LED DE SOBREPOR HERMETICA, *60 X 15* CM, INCLUSO DRIVER (NAO INCLUI LAMPADAS)</t>
  </si>
  <si>
    <t>LUMINARIA DE EMBUTIR, EM CHAPA DE ACO PINTADA EM BRANCO, PARA 1 LAMPADA T8 TUBULAR FLUORESCENTE OU LED DE *18* W, BIVOLT, COM DIFUSOR LEITOSO, 60 CM (NAO INCLUI REATOR OU LAMPADA)</t>
  </si>
  <si>
    <t>LUMINARIA DE EMBUTIR TIPO CALHA, RETANGULAR, EM CHAPA DE ACO PINTADA EM BRANCO, PARA 2 LAMPADAS TUBULARES T8, LED *18* W OU FLUORESCENTE, BIVOLT, ALETADA, 120 CM (NAO INCLUI REATOR E LAMPADAS)</t>
  </si>
  <si>
    <t>LUMINARIA DE EMBUTIR, EM CHAPA DE ACO PINTADA EM BRANCO, PARA 2 LAMPADAS T8, TUBULAR FLUORESCENTE OU LED DE *9* W, SOQUETE G13, BIVOLT, ALETADA, 60 CM (NAO INCLUI REATOR OU LAMPADA)</t>
  </si>
  <si>
    <t>LUMINARIA DE EMBUTIR, EM CHAPA DE ACO PINTADA EM BRANCO, PARA 1 LAMPADA TUBULAR T8 FLUORESCENTE OU LED DE *36* W, BIVOLT, COM DIFUSOR LEITOSO, 120 CM (NAO INCLUI REATOR OU LAMPADA)</t>
  </si>
  <si>
    <t>LUMINARIA DE EMBUTIR TIPO CALHA, RETANGULAR, EM CHAPA DE ACO PINTADO, PARA 2 LAMPADAS T8, LED DE 36/40 W OU FLUORESCENTE, ENTRADA BIVOLT, ALETADA, 120 CM (NAO INCLUI REATOR E LAMPADAS)</t>
  </si>
  <si>
    <t>LUMINARIA DE SOBREPOR, EM CHAPA DE ACO PINTADA COR BRANCA, PARA 1 LAMPADA T8 FLUORESCENTE OU LED DE *18* W, BIVOLT, COM DIFUSOR LEITOSO, 60 CM (NAO INCLUI LAMPADA E REATOR)</t>
  </si>
  <si>
    <t>LUMINARIA DE SOBREPOR TIPO CALHA, EM CHAPA DE ACO PINTADA EM BRANCO, PARA 1 LAMPADA TUBULAR, FLUORESCENTE OU T8 LED DE *9* W, BASE G13, ENTRADA BIVOLT, COM ALETAS E REFLETORES EM ALUMINIO (NAO INCLUI REATOR OU LAMPADA), TAMANHO MAIOR QUE 1M</t>
  </si>
  <si>
    <t>LUMINARIA DE SOBREPOR, EM CHAPA DE ACO PINTADA COR BRANCA, PARA 2 LAMPADAS T8 FLUORESCENTES OU LED DE *18* W, BIVOLT, ALETADA, 120 CM (NAO INCLUI LAMPADAS E REATOR)</t>
  </si>
  <si>
    <t>LUMINARIA DE SOBREPOR TIPO CALHA, EM CHAPA DE ACO PINTADA EM BRANCO, PARA 2 LAMPADAS TUBULARES, FLUORESCENTES OU T8 LED DE *9* W, BASE G13, ENTRADA BIVOLT, COM ALETAS E REFLETORES EM ALUMINIO (NAO INCLUI REATOR OU LAMPADA), TAMANHO MAIOR QUE 1 M</t>
  </si>
  <si>
    <t>LUMINARIA DE SOBREPOR, EM CHAPA DE ACO PINTADA COR BRANCA, PARA 1 LAMPADA T8 FLUORESCENTE OU LED DE *36* W, BIVOLT, COM DIFUSOR LEITOSO, 120 CM (NAO INCLUI LAMPADA E REATOR)</t>
  </si>
  <si>
    <t>LUMINARIA DE SOBREPOR, EM CHAPA DE ACO PINTADA COR BRANCA, PARA 2 LAMPADAS FLUORESCENTES OU LED DE *36* W, BIVOLT, ALETADA, 120 CM (NAO INCLUI LAMPADAS E REATOR)</t>
  </si>
  <si>
    <t>LUMINARIA PAINEL PLAFON, DE EMBUTIR, SLIM, QUADRADA *17 X 17* CM, EM ALUMINIO ACABAMENTO BRANCO, COM ACRILICO, COM LAMPADAS LED 12 W, BIVOLT</t>
  </si>
  <si>
    <t>LUMINARIA PAINEL PLAFON, DE EMBUTIR, SLIM, QUADRADA *22 X 22* CM, EM ALUMINIO ACABAMENTO BRANCO, COM ACRILICO, COM LAMPADAS LED 18W, BIVOLT</t>
  </si>
  <si>
    <t>LUMINARIA PAINEL PLAFON, DE EMBUTIR, SLIM, QUADRADA *30 X 30* CM, EM ALUMINIO ACABAMENTO BRANCO, COM ACRILICO, COM LAMPADAS LED 24W, BIVOLT</t>
  </si>
  <si>
    <t>LUMINARIA PAINEL PLAFON, DE SOBREPOR, SLIM, QUADRADA *17 X 17* CM, EM ALUMINIO ACABAMENTO BRANCO, COM ACRILICO, COM LAMPADAS LED 12 W, BIVOLT</t>
  </si>
  <si>
    <t>LUMINARIA PAINEL PLAFON DE SOBREPOR, SLIM, QUADRADA *22 X 22* CM, EM ALUMINIO ACABAMENTO BRANCO, COM ACRILICO, COM LAMPADAS LED 18W, BIVOLT</t>
  </si>
  <si>
    <t>LUMINARIA PAINEL PLAFON, DE SOBREPOR, QUADRADA *30 X 30* CM, EM ALUMINIO ACABAMENTO BRANCO, COM ACRILICO, COM LAMPADAS LED 24W, BIVOLT</t>
  </si>
  <si>
    <t>LUMINARIA SPOT DE EMBUTIR, QUADRADA, FACE PLANA, EM ABS/ TERMOPLASTICO, BRANCA, *115 X 115* MM (NAO INCLUI LAMPADA)</t>
  </si>
  <si>
    <t>LAMPADA LED PAR20 6 W/ 7W</t>
  </si>
  <si>
    <t>LUMINARIA SPOT DE SOBREPOR/ PLAFON BOX, FACE RECUADA, QUADRADA, *12 X 12 X 13,5* CM, EM ABS/ TERMOPLASTICO, BRANCA, PARA LAMPADA PAR20 (NAO INCLUI LAMPADA)</t>
  </si>
  <si>
    <t>PERFIL DE EMBUTIR, *30,2 X 9,6* MM, ALUMINIO, COM DIFUSOR</t>
  </si>
  <si>
    <t>CAIXA ELETRICA 4 X 2, PLASTICA, DE EMBUTIR, FIXACAO AUTOTRAVANTE DE ENCAIXE NO FURO DA PAREDE, INCLUI ENTRADAS PARA CONDUITE E TAMPA</t>
  </si>
  <si>
    <t>CAIXA ELETRICA 4 X 4, PLASTICA, DE EMBUTIR, FIXACAO AUTOTRAVANTE DE ENCAIXE NO FURO DA PAREDE, INCLUI ENTRADAS PARA CONDUITE E TAMPA</t>
  </si>
  <si>
    <t>ELETRODUTO PEAD FLEXIVEL CORRUGADO 32 MM (1")</t>
  </si>
  <si>
    <t>CONDULETE DE ALUMINIO TIPO B, SEM ROSCA, PARA ELETRODUTO DE 1 1/4", SEM TAMPA</t>
  </si>
  <si>
    <t>CONDULETE DE ALUMINIO TIPO C, SEM ROSCA, PARA ELETRODUTO DE 1 1/4", SEM TAMPA</t>
  </si>
  <si>
    <t>CONDULETE DE ALUMINIO TIPO LB, SEM ROSCA, PARA ELETRODUTO DE 3/4", SEM TAMPA</t>
  </si>
  <si>
    <t>CONDULETE DE ALUMINIO TIPO LB, SEM ROSCA, PARA ELETRODUTO DE 1", SEM TAMPA</t>
  </si>
  <si>
    <t>CONDULETE DE ALUMINIO TIPO LB, SEM ROSCA, PARA ELETRODUTO DE 1 1/4", SEM TAMPA</t>
  </si>
  <si>
    <t>CONDULETE DE ALUMINIO TIPO LL, SEM ROSCA, PARA ELETRODUTO DE 3/4", SEM TAMPA</t>
  </si>
  <si>
    <t>CONDULETE DE ALUMINIO TIPO LL, SEM ROSCA, PARA ELETRODUTO DE 1", SEM TAMPA</t>
  </si>
  <si>
    <t>CONDULETE DE ALUMINIO TIPO LL, SEM ROSCA, PARA ELETRODUTO DE 1 1/4", SEM TAMPA</t>
  </si>
  <si>
    <t>CONDULETE DE ALUMINIO TIPO TB, SEM ROSCA, PARA ELETRODUTO DE 3/4", SEM TAMPA</t>
  </si>
  <si>
    <t>CONDULETE DE ALUMINIO TIPO TB, SEM ROSCA, PARA ELETRODUTO DE 1 ", SEM TAMPA</t>
  </si>
  <si>
    <t>CONDULETE DE ALUMINIO TIPO TB, SEM ROSCA, PARA ELETRODUTO DE 1 1/4", SEM TAMPA</t>
  </si>
  <si>
    <t>LUVA DE EMENDA PARA ELETRODUTO, EM ALUMINIO SEM ROSCA, DIMENSAO DE 20 MM (3/4")</t>
  </si>
  <si>
    <t>LUVA DE EMENDA PARA ELETRODUTO, EM ALUMINIO SEM ROSCA, DIMENSAO DE 25 MM (1")</t>
  </si>
  <si>
    <t>LUVA DE EMENDA PARA ELETRODUTO, EM ALUMINIO SEM ROSCA, DIMENSAO DE 32 MM (1 1/4")</t>
  </si>
  <si>
    <t>LUVA DE EMENDA PARA ELETRODUTO, EM ALUMINIO SEM ROSCA, DIMENSAO DE 40 MM (1 1/2")</t>
  </si>
  <si>
    <t>CURVA 45 GRAUS PARA ELETRODUTO, EM ACO GALVANIZADO ELETROLITICO, COM ROSCA, DIAMETRO DE 32 MM (1 1/4"), ESPESSURA DE 1,50 MM</t>
  </si>
  <si>
    <t>CURVA 90 GRAUS PARA ELETRODUTO, PVC, SOLDAVEL, DN 20 MM (1/2")</t>
  </si>
  <si>
    <t>CURVA 90 GRAUS SOLDAVEL PARA ELETRODUTO, PVC RIGIDO, COR PRETA, 25 MM</t>
  </si>
  <si>
    <t>CURVA 90 GRAUS SOLDAVEL PARA ELETRODUTO, PVC RIGIDO, COR PRETA, 32 MM</t>
  </si>
  <si>
    <t>ELETRODUTO RIGIDO, EM ACO GALVANIZADO OU ZINCADO, TIPO PESADO, COM ROSCA, DIAMETRO EXTERNO DE 50 MM, DN = 1 1/2", ESPESSURA DE 2,00 MM</t>
  </si>
  <si>
    <t>ELETRODUTO RIGIDO, EM ACO GALVANIZADO OU ZINCADO, TIPO PESADO, COM ROSCA, DIAMETRO EXTERNO DE 40 MM, DN = 1 1/4", ESPESSURA DE 2,00 MM</t>
  </si>
  <si>
    <t>ELETRODUTO RIGIDO, EM ACO GALVANIZADO OU ZINCADO, TIPO PESADO, COM ROSCA, DIAMETRO EXTERNO DE 32 MM, DN = 1", ESPESSURA DE 1,50 MM</t>
  </si>
  <si>
    <t>ELETRODUTO RIGIDO, EM ACO GALVANIZADO OU ZINCADO, TIPO PESADO, COM ROSCA, DIAMETRO EXTERNO DE 25 MM, DN = 3/4", ESPESSURA DE 1,50 MM</t>
  </si>
  <si>
    <t>LUVA PARA ELETRODUTO, PVC, SOLDAVEL, DN 20 MM (1/2")</t>
  </si>
  <si>
    <t>LUVA PARA ELETRODUTO, PVC, SOLDAVEL, DN 25 MM (3/4")</t>
  </si>
  <si>
    <t>LUVA PARA ELETRODUTO, PVC, SOLDAVEL, DN 32 MM (1")</t>
  </si>
  <si>
    <t>COTOVELO HORIZONTAL PARA BARRAMENTO BLINDADO DE ALUMINIO 4 BARRAS - 1000 A</t>
  </si>
  <si>
    <t>COTOVELO HORIZONTAL PARA BARRAMENTO BLINDADO DE ALUMINIO 4 BARRAS - 1250 A</t>
  </si>
  <si>
    <t>COTOVELO HORIZONTAL PARA BARRAMENTO BLINDADO DE ALUMINIO 4 BARRAS - 1600 A</t>
  </si>
  <si>
    <t>COTOVELO HORIZONTAL PARA BARRAMENTO BLINDADO DE ALUMINIO 8 BARRAS - 2000 A</t>
  </si>
  <si>
    <t>COTOVELO HORIZONTAL PARA BARRAMENTO BLINDADO DE ALUMINIO 8 BARRAS - 2500 A</t>
  </si>
  <si>
    <t>COTOVELO HORIZONTAL PARA BARRAMENTO BLINDADO DE ALUMINIO 4 BARRAS - 250 A</t>
  </si>
  <si>
    <t>COTOVELO HORIZONTAL PARA BARRAMENTO BLINDADO DE ALUMINIO 8 BARRAS - 3000 A</t>
  </si>
  <si>
    <t>COTOVELO HORIZONTAL PARA BARRAMENTO BLINDADO DE ALUMINIO 8 BARRAS - 3500 A</t>
  </si>
  <si>
    <t>COTOVELO HORIZONTAL PARA BARRAMENTO BLINDADO DE ALUMINIO 4 BARRAS - 350 A</t>
  </si>
  <si>
    <t>COTOVELO HORIZONTAL PARA BARRAMENTO BLINDADO DE ALUMINIO 4 BARRAS - 450 A</t>
  </si>
  <si>
    <t>COTOVELO HORIZONTAL PARA BARRAMENTO BLINDADO DE ALUMINIO 4 BARRAS - 550 A</t>
  </si>
  <si>
    <t>COTOVELO HORIZONTAL PARA BARRAMENTO BLINDADO DE ALUMINIO 4 BARRAS - 630 A</t>
  </si>
  <si>
    <t>COTOVELO VERTICAL PARA BARRAMENTO BLINDADO DE ALUMINIO 4 BARRAS - 1000 A</t>
  </si>
  <si>
    <t>COTOVELO VERTICAL DE BARRAMENTO BLINDADO DE ALUMINIO 4 BARRAS - 1250 A</t>
  </si>
  <si>
    <t>COTOVELO VERTICAL DE BARRAMENTO BLINDADO DE ALUMINIO 4 BARRAS - 1600 A</t>
  </si>
  <si>
    <t>COTOVELO VERTICAL PARA BARRAMENTO BLINDADO DE ALUMINIO 8 BARRAS - 2000 A</t>
  </si>
  <si>
    <t>COTOVELO VERTICAL PARA BARRAMENTO BLINDADO DE ALUMINIO 8 BARRAS - 2500 A</t>
  </si>
  <si>
    <t>COTOVELO VERTICAL PARA BARRAMENTO BLINDADO DE ALUMINIO 4 BARRAS - 250 A</t>
  </si>
  <si>
    <t>COTOVELO VERTICAL PARA BARRAMENTO BLINDADO DE ALUMINIO 8 BARRAS - 3000 A</t>
  </si>
  <si>
    <t>COTOVELO VERTICAL PARA BARRAMENTO BLINDADO DE ALUMINIO 8 BARRAS - 3500 A</t>
  </si>
  <si>
    <t>COTOVELO VERTICAL PARA BARRAMENTO BLINDADO DE ALUMINIO 4 BARRAS - 350 A</t>
  </si>
  <si>
    <t>COTOVELO VERTICAL DE BARRAMENTO BLINDADO DE ALUMINIO 4 BARRAS - 450 A</t>
  </si>
  <si>
    <t>COTOVELO VERTICAL PARA BARRAMENTO BLINDADO DE ALUMINIO 4 BARRAS - 550 A</t>
  </si>
  <si>
    <t>COTOVELO VERTICAL PARA BARRAMENTO BLINDADO DE ALUMINIO 4 BARRAS - 630 A</t>
  </si>
  <si>
    <t>DISJUNTOR TIPO DR, BIPOLAR DE 25A</t>
  </si>
  <si>
    <t>DISJUNTOR TIPO DR, BIPOLAR DE 40A</t>
  </si>
  <si>
    <t>DISJUNTOR TIPO DR, TETRAPOLAR DE 25A</t>
  </si>
  <si>
    <t>DISJUNTOR TIPO DR, TETRAPOLAR DE 40A</t>
  </si>
  <si>
    <t>GABARITO PARA BARRAMENTO BLINDADO</t>
  </si>
  <si>
    <t>PECA RETA DE BARRAMENTO BLINDADO DE ALUMINIO COM 4 BARRAS - 1000A - L = 3 M</t>
  </si>
  <si>
    <t>PECA RETA DE BARRAMENTO BLINDADO DE ALUMINIO COM 4 BARRAS - 1250A - L = 3M</t>
  </si>
  <si>
    <t>PECA RETA DE BARRAMENTO BLINDADO DE ALUMINIO COM 4 BARRAS - 1600A - L = 3M</t>
  </si>
  <si>
    <t>PECA RETA DE BARRAMENTO BLINDADO DE ALUMINIO COM 4 BARRAS - 2000A - L = 3 M</t>
  </si>
  <si>
    <t>PECA RETA DE BARRAMENTO BLINDADO DE ALUMINIO COM 4 BARRAS - 2500A, L = 3 M</t>
  </si>
  <si>
    <t>PECA RETA DE BARRAMENTO BLINDADO DE ALUMINIO COM 4 BARRAS - 250A - L = 3 M</t>
  </si>
  <si>
    <t>PECA RETA DE BARRAMENTO BLINDADO DE ALUMINIO COM 4 BARRAS - 350A - L = 3 M</t>
  </si>
  <si>
    <t>PECA RETA DE BARRAMENTO BLINDADO DE ALUMINIO COM 4 BARRAS - 450A - L = 3M</t>
  </si>
  <si>
    <t>PECA RETA DE BARRAMENTO BLINDADO DE ALUMINIO COM 4 BARRAS - 550A, L = 3 M</t>
  </si>
  <si>
    <t>PECA RETA DE BARRAMENTO BLINDADO DE ALUMINIO COM 4 BARRAS - 630A - L = 3M</t>
  </si>
  <si>
    <t>SUPORTE PARA 12 DISJUNTORES</t>
  </si>
  <si>
    <t>BARRAMENTO TIPO NEUTRO / TERRA PARA QUADRO DE DISTRIBUICAO, COM 12/ 16 DISJUNTORES</t>
  </si>
  <si>
    <t>SUPORTE PARA 24 DISJUNTORES</t>
  </si>
  <si>
    <t>BARRAMENTO TIPO NEUTRO / TERRA PARA QUADRO DE DISTRIBUICAO, COM 18 /24 DISJUNTORES</t>
  </si>
  <si>
    <t>SUPORTE PARA 4 DISJUNTORES</t>
  </si>
  <si>
    <t>BARRAMENTO TIPO NEUTRO / TERRA PARA QUADRO DE DISTRIBUICAO, COM 6 /8 DISJUNTORES</t>
  </si>
  <si>
    <t>CONECTOR CUNHA TIPO I CINZA OU TIPO II VERDE (16/25/35 MM2) PARA CONEXOES ELETRICAS</t>
  </si>
  <si>
    <t>CONECTOR DE ALUMINIO A COMPRESSAO TIPO H - 120-120 MM2 PARA APLICACAO EM REDE DE ENERGIA ELETRICA (BAIXA TENSAO)</t>
  </si>
  <si>
    <t>CONECTOR PERFURANTE DE DERIVACAO PARA LIGACAO DE CABOS E TUBOS</t>
  </si>
  <si>
    <t>CONECTOR BRONZE/LATAO SEM ANEL DE SOLDA, BOLSA X ROSCA F, 104 MM X 4"</t>
  </si>
  <si>
    <t>CONECTOR BRONZE/LATAO SEM ANEL DE SOLDA, BOLSA X ROSCA F, 54MM X 2"</t>
  </si>
  <si>
    <t>CONECTOR BRONZE/LATAO SEM ANEL DE SOLDA, BOLSA X ROSCA F, 66 MM X 2 1/2"</t>
  </si>
  <si>
    <t>CONECTOR BRONZE/LATAO SEM ANEL DE SOLDA, BOLSA X ROSCA F, 79 MM X 3"</t>
  </si>
  <si>
    <t>CURVA CPVC, 90 GRAUS, SOLDAVEL, 114 MM, PARA AGUA QUENTE</t>
  </si>
  <si>
    <t>CURVA CPVC, 90 GRAUS, SOLDAVEL, 35 MM, PARA AGUA QUENTE QUENTE</t>
  </si>
  <si>
    <t>CURVA CPVC, 90 GRAUS, SOLDAVEL, 42 MM, PARA AGUA QUENTE</t>
  </si>
  <si>
    <t>CURVA CPVC, 90 GRAUS, SOLDAVEL, 54 MM, PARA AGUA QUENTE</t>
  </si>
  <si>
    <t>CURVA CPVC, 90 GRAUS, SOLDAVEL, 73 MM, PARA AGUA QUENTE</t>
  </si>
  <si>
    <t>CURVA CPVC, 90 GRAUS, SOLDAVEL, 89 MM, PARA AGUA QUENTE</t>
  </si>
  <si>
    <t>CURVA 45 GRAUS DE BRONZE SEM ANEL DE SOLDA, 104 MM</t>
  </si>
  <si>
    <t>CURVA 45 GRAUS DE BRONZE SEM ANEL DE SOLDA, 79 MM</t>
  </si>
  <si>
    <t>FLANGE CURTA EM COBRE, 104 MM X 4", PARA CAIXA D'AGUA</t>
  </si>
  <si>
    <t>FLANGE CURTA EM COBRE, 54 MM X 2", PARA CAIXA D'AGUA</t>
  </si>
  <si>
    <t>FLANGE CURTA EM COBRE, 66 MM X 2 1/2", PARA CAIXA D'AGUA</t>
  </si>
  <si>
    <t>FLANGE CURTA EM COBRE, 79 MM X 3", PARA CAIXA D'AGUA</t>
  </si>
  <si>
    <t>UNIAO COM FLANGE, PPR, COM PARAFUSOS, DN 50 MM, PARA AGUA QUENTE PREDIAL</t>
  </si>
  <si>
    <t>UNIAO COM FLANGE, PPR, COM PARAFUSOS, DN 63 MM, PARA AGUA QUENTE PREDIAL</t>
  </si>
  <si>
    <t>UNIAO COM FLANGE, PPR, COM PARAFUSOS, DN 75 MM, PARA AGUA QUENTE PREDIAL</t>
  </si>
  <si>
    <t>UNIAO COM FLANGE, PPR, COM PARAFUSOS, DN 90 MM, PARA AGUA QUENTE PREDIAL</t>
  </si>
  <si>
    <t>CONECTOR/ADAPTADOR FIXO, ROSCA MACHO, METALICA, DN 16 MM X 1/2 ", EM TUBO PEX PARA INST. AGUA QUENTE/FRIA</t>
  </si>
  <si>
    <t>CONECTOR/ADAPTADOR FIXO, ROSCA MACHO, METALICA, DN 16 MM X 3/4 ", EM TUBO PEX PARA INST. AGUA QUENTE/FRIA</t>
  </si>
  <si>
    <t>CONECTOR/ADAPTADOR FIXO, ROSCA MACHO, METALICA, DN 20 MM X 1/2 ", EM TUBO PEX PARA INST. AGUA QUENTE/FRIA</t>
  </si>
  <si>
    <t>CONECTOR/ADAPTADOR FIXO, ROSCA MACHO, METALICA, DN 20 MM X 3/4 ", EM TUBO PEX PARA INST. AGUA QUENTE/FRIA</t>
  </si>
  <si>
    <t>CONECTOR/ADAPTADOR FIXO, ROSCA MACHO, METALICA, DN 25 MM X 1 ", EM TUBO PEX PARA INST. AGUA QUENTE/FRIA</t>
  </si>
  <si>
    <t>CONECTOR/ADAPTADOR FIXO, ROSCA MACHO, METALICA, DN 25 MM X 1/2 ", EM TUBO PEX PARA INST. AGUA QUENTE/FRIA</t>
  </si>
  <si>
    <t>CONECTOR/ADAPTADOR FIXO, ROSCA MACHO, METALICA, DN 25 MM X 3/4 ", EM TUBO PEX PARA INST. AGUA QUENTE/FRIA</t>
  </si>
  <si>
    <t>CONECTOR/ADAPTADOR FIXO, ROSCA MACHO, METALICA, DN 32 MM X 1 ", EM TUBO PEX PARA INST. AGUA QUENTE/FRIA</t>
  </si>
  <si>
    <t>CONECTOR/ADAPTADOR MOVEL, ROSCA FEMEA, METALICA, COM ANEL DESLIZANTE, DN 16 MM X 1/2 ", EM TUBO PEX PARA INST. AGUA QUENTE/FRIA</t>
  </si>
  <si>
    <t>CONECTOR/ADAPTADOR MOVEL, ROSCA FEMEA, METALICA, COM ANEL DESLIZANTE, DN 20 MM X 1/2 ", EM TUBO PEX PARA INST. AGUA QUENTE/FRIA</t>
  </si>
  <si>
    <t>CONECTOR/ADAPTADOR MOVEL, ROSCA FEMEA, METALICA, COM ANEL DESLIZANTE, DN 20 MM X 3/4 ", EM TUBO PEX PARA INST. AGUA QUENTE/FRIA</t>
  </si>
  <si>
    <t>CONECTOR/ADAPTADOR MOVEL, ROSCA FEMEA, METALICA, COM ANEL DESLIZANTE, DN 25 MM X 1 ", EM TUBO PEX PARA INST. AGUA QUENTE/FRIA</t>
  </si>
  <si>
    <t>CONECTOR/ADAPTADOR MOVEL, ROSCA FEMEA, METALICA, COM ANEL DESLIZANTE, DN 25 MM X 3/4 ", EM TUBO PEX PARA INST. AGUA QUENTE/FRIA</t>
  </si>
  <si>
    <t>CONECTOR/ADAPTADOR MOVEL, ROSCA FEMEA, METALICA, COM ANEL DESLIZANTE, DN 32 MM X 1 ", EM TUBO PEX PARA INST. AGUA QUENTE/FRIA</t>
  </si>
  <si>
    <t>JOELHO/COTOVELO 90 GRAUS, ROSCA FEMEA TERMINAL, PLASTICO, PARA CONEXAO COM CRIMPAGEM, DN 25 MM X 3/4 ", EM TUBO PEX PARA INST. AGUA QUENTE/FRIA</t>
  </si>
  <si>
    <t>JOELHO/COTOVELO 90 GRAUS, ROSCA MACHO TERMINAL, METALICO, PARA CONEXAO COM ANEL DESLIZANTE, DN 16 MM X 1/2 ", EM TUBO PEX PARA INST. AGUA QUENTE/FRIA</t>
  </si>
  <si>
    <t>JOELHO/COTOVELO 90 GRAUS, ROSCA MACHO TERMINAL, METALICO, PARA CONEXAO COM ANEL DESLIZANTE, DN 20 MM X 1/2 ", EM TUBO PEX PARA INST. AGUA QUENTE/FRIA</t>
  </si>
  <si>
    <t>JOELHO/COTOVELO 90 GRAUS, ROSCA MACHO TERMINAL, METALICO, PARA CONEXAO COM ANEL DESLIZANTE, DN 20 MM X 3/4 ", EM TUBO PEX PARA INST. AGUA QUENTE/FRIA</t>
  </si>
  <si>
    <t>JOELHO/COTOVELO 90 GRAUS, ROSCA MACHO TERMINAL, PLASTICO, PARA CONEXAO COM CRIMPAGEM, DN 25 MM X 1 ", EM TUBO PEX PARA INST. AGUA QUENTE/FRIA</t>
  </si>
  <si>
    <t>JOELHO/COTOVELO 90 GRAUS, ROSCA MACHO TERMINAL, PLASTICO, PARA CONEXAO COM CRIMPAGEM, DN 25 MM X 1/2 ", EM TUBO PEX PARA INST. AGUA QUENTE/FRIA</t>
  </si>
  <si>
    <t>JOELHO/COTOVELO 90 GRAUS, ROSCA MACHO TERMINAL, METALICO, PARA CONEXAO COM ANEL DESLIZANTE, DN 25 MM X 3/4 ", EM TUBO PEX PARA INST. AGUA QUENTE/FRIA</t>
  </si>
  <si>
    <t>JOELHO/COTOVELO 90 GRAUS, ROSCA MACHO TERMINAL, PLASTICO, PARA CONEXAO COM CRIMPAGEM, DN 32 MM X 1 ", EM TUBO PEX PARA INST. AGUA QUENTE/FRIA</t>
  </si>
  <si>
    <t>JOELHO/COTOVELO 90 GRAUS, ROSCA FEMEA MOVEL, METALICO, PARA CONEXAO COM ANEL DESLIZANTE, DN 16 MM X 1/2 ", EM TUBO PEX PARA INST. AGUA QUENTE/FRIA</t>
  </si>
  <si>
    <t>JOELHO/COTOVELO 90 GRAUS, ROSCA FEMEA MOVEL, METALICO, PARA CONEXAO COM ANEL DESLIZANTE, DN 20 MM X 1/2 ", EM TUBO PEX PARA INST. AGUA QUENTE/FRIA</t>
  </si>
  <si>
    <t>JOELHO /COTOVELO 90 GRAUS, ROSCA FEMEA MOVEL, METALICO, PARA CONEXAO COM ANEL DESLIZANTE, DN 25 MM X 3/4 ", EM TUBO PEX PARA INST. AGUA QUENTE/FRIA</t>
  </si>
  <si>
    <t>JOELHO/COTOVELO 90 GRAUS, ROSCA FEMEA, COM BASE FIXA, PLASTICO, PARA CONEXAO POR CRIMPAGEM, DN 16 MM X 3/4 ", EM TUBO PEX PARA INST. AGUA QUENTE/FRIA</t>
  </si>
  <si>
    <t>JOELHO/COTOVELO 90 GRAUS, ROSCA FEMEA, COM BASE FIXA, PLASTICO, PARA CONEXAO POR CRIMPAGEM, DN 20 MM X 3/4 ", EM TUBO PEX PARA INST. AGUA QUENTE/FRIA</t>
  </si>
  <si>
    <t>JOELHO/COTOVELO 90 GRAUS, ROSCA FEMEA, COM BASE FIXA, PLASTICO, PARA CONEXAO COM CRIMPAGEM, DN 25 MM X 1/2 ", EM TUBO PEX PARA INST. AGUA QUENTE/FRIA</t>
  </si>
  <si>
    <t>TAMPAO / CAP, ROSCA FEMEA, METALICO, DN 1/2", PARA TUBO PEX PARA INST. AGUA QUENTE/FRIA</t>
  </si>
  <si>
    <t>TAMPAO / CAP, ROSCA FEMEA, METALICO, DN 3/4", PARA TUBO PEX PARA INST. AGUA QUENTE/FRIA</t>
  </si>
  <si>
    <t>TAMPAO / CAP, ROSCA MACHO, DN 1/2 ", PARA TUBO PEX PARA INST. AGUA QUENTE/FRIA</t>
  </si>
  <si>
    <t>TE DE REDUCAO METALICO, PARA CONEXAO COM ANEL DESLIZANTE, DN 16 X 20 X 16 MM, EM TUBO PEX PARA INST. AGUA QUENTE/FRIA</t>
  </si>
  <si>
    <t>TE DE REDUCAO METALICO, PARA CONEXAO COM ANEL DESLIZANTE, DN 16 X 25 X 16 MM, EM TUBO PEX PARA INST. AGUA QUENTE/FRIA</t>
  </si>
  <si>
    <t>TE DE REDUCAO METALICO, PARA CONEXAO COM ANEL DESLIZANTE, DN 20 X 16 X 16 MM, EM TUBO PEX PARA INST. AGUA QUENTE/FRIA</t>
  </si>
  <si>
    <t>TE DE REDUCAO METALICO, PARA CONEXAO COM ANEL DESLIZANTE, DN 20 X 16 X 20 MM, EM TUBO PEX PARA INST. AGUA QUENTE/FRIA</t>
  </si>
  <si>
    <t>TE DE REDUCAO METALICO, PARA CONEXAO COM ANEL DESLIZANTE, DN 20 X 20 X 16 MM, EM TUBO PEX PARA INST. AGUA QUENTE/FRIA</t>
  </si>
  <si>
    <t>TE DE REDUCAO METALICO, PARA CONEXAO COM ANEL DESLIZANTE, DN 20 X 25 X 20 MM, EM TUBO PEX PARA INST. AGUA QUENTE/FRIA</t>
  </si>
  <si>
    <t>TE DE REDUCAO METALICO, PARA CONEXAO COM ANEL DESLIZANTE, DN 25 X 16 X 16 MM, EM TUBO PEX PARA INST. AGUA QUENTE/FRIA</t>
  </si>
  <si>
    <t>TE DE REDUCAO METALICO, PARA CONEXAO COM ANEL DESLIZANTE, DN 25 X 16 X 20 MM, EM TUBO PEX PARA INST. AGUA QUENTE/FRIA</t>
  </si>
  <si>
    <t>TE DE REDUCAO METALICO, PARA CONEXAO COM ANEL DESLIZANTE, DN 25 X 16 X 25 MM, EM TUBO PEX PARA INST. AGUA QUENTE/FRIA</t>
  </si>
  <si>
    <t>TE DE REDUCAO METALICO, PARA CONEXAO COM ANEL DESLIZANTE, DN 25 X 20 X 20 MM, EM TUBO PEX PARA INST. AGUA QUENTE/FRIA</t>
  </si>
  <si>
    <t>TE DE REDUCAO METALICO, PARA CONEXAO COM ANEL DESLIZANTE, DN 25 X 20 X 25 MM, EM TUBO PEX PARA INST. AGUA QUENTE/FRIA</t>
  </si>
  <si>
    <t>TE DE REDUCAO METALICO, PARA CONEXAO COM ANEL DESLIZANTE, DN 25 X 32 X 25 MM, EM TUBO PEX PARA INST. AGUA QUENTE/FRIA</t>
  </si>
  <si>
    <t>TE DE REDUCAO METALICO, PARA CONEXAO COM ANEL DESLIZANTE, DN 32 X 20 X 32 MM, EM TUBO PEX PARA INST. AGUA QUENTE/FRIA</t>
  </si>
  <si>
    <t>TE DE REDUCAO METALICO, PARA CONEXAO COM ANEL DESLIZANTE, DN 32 X 25 X 25 MM, EM TUBO PEX PARA INST. AGUA QUENTE/FRIA</t>
  </si>
  <si>
    <t>TE DE REDUCAO METALICO, PARA CONEXAO COM ANEL DESLIZANTE, DN 32 X 25 X 32 MM, EM TUBO PEX PARA INST. AGUA QUENTE/FRIA</t>
  </si>
  <si>
    <t>TE MISTURADOR METALICO, PARA CONEXAO COM ANEL DESLIZANTE, DN 16 MM X 1/2 ", EM TUBO PEX PARA INST. AGUA QUENTE/FRIA</t>
  </si>
  <si>
    <t>TE MISTURADOR METALICO, PARA CONEXAO COM ANEL DESLIZANTE, DN 20 MM X 3/4 ", EM TUBO PEX PARA INST. AGUA QUENTE/FRIA</t>
  </si>
  <si>
    <t>TE ROSCA FEMEA, METALICO, PARA CONEXAO COM ANEL DESLIZANTE, DN 20 MM X 3/4 ", EM TUBO PEX PARA INST. AGUA QUENTE/FRIA</t>
  </si>
  <si>
    <t>TE ROSCA FEMEA, METALICO, PARA CONEXAO COM ANEL DESLIZANTE, DN 25 MM X 1/2 ", EM TUBO PEX PARA INST. AGUA QUENTE/FRIA</t>
  </si>
  <si>
    <t>TE ROSCA MACHO, METALICO, PARA CONEXAO COM ANEL DESLIZANTE, DN 16 MM X 1/2 ", EM TUBO PEX PARA INST. AGUA QUENTE/FRIA</t>
  </si>
  <si>
    <t>TE ROSCA MACHO, METALICO, PARA CONEXAO COM ANEL DESLIZANTE, DN 20 MM X 1/2 ", EM TUBO PEX PARA INST. AGUA QUENTE/FRIA</t>
  </si>
  <si>
    <t>TE ROSCA MACHO, METALICO, PARA CONEXAO COM ANEL DESLIZANTE, DN 20 MM X 3/4 ", EM TUBO PEX PARA INST. AGUA QUENTE/FRIA</t>
  </si>
  <si>
    <t>TE ROSCA MACHO, METALICO, PARA CONEXAO COM ANEL DESLIZANTE, DN 25 MM X 3/4 ", EM TUBO PEX PARA INST. AGUA QUENTE/FRIA</t>
  </si>
  <si>
    <t>TE ROSCA MACHO, METALICO, PARA CONEXAO COM ANEL DESLIZANTE, DN 32 MM X 3/4 ", EM TUBO PEX PARA INST. AGUA QUENTE/FRIA</t>
  </si>
  <si>
    <t>RALO LINEAR EM PVC, COM GRELHA LISA EM ACO INOX, LARGURA 5,50 CM E COMPRIMENTO *70* CM</t>
  </si>
  <si>
    <t>KIT BOX FRONTAL DE CORRER, COM VIDRO TEMPERADO INCOLOR DE 8 MM, 190 X 100 CM (H X L), 1 FOLHA FIXA E 1 FOLHA MOVEL, PERFIS E FERRAGENS EM ALUMINIO NA COR BRANCA, SEM COLOCACAO</t>
  </si>
  <si>
    <t>PAINEL EM PVC, E = 35 MM, *1,20 X 2,10* M</t>
  </si>
  <si>
    <t>PAINEL DE VIDRO INCOLOR PARA DIVISORIA DE ESCRITORIO 1,20 X 1,05 METROS, E = 4 MM, INCLUSO FERRAGENS</t>
  </si>
  <si>
    <t>PERFIL TRAVESSA, FORMATO H, EM ACO GALVANIZADO PINTADO, PARA DIVISORIAS EM MSO/PVC, NTR, LARGURA DE 35 MM</t>
  </si>
  <si>
    <t>PERFIL MONTANTE TRAVESSA, FORMATO H, EM ACO GALVANIZADO PINTADO, PARA DIVISORIAS EM MSO/PVC, MODELO NTR, LARGURA DE 35 MM</t>
  </si>
  <si>
    <t>PERFIL GUIA SUPERIOR OU INFERIOR, FORMATO U, MODELO N20AE E N19AE, EM ACO GALVANIZADO PINTADO, LARGURA DE 35 MM, PARA DIVISORIA NAVAL</t>
  </si>
  <si>
    <t>PARAFUSO ROSCA MAQUINA, CABECA REDONDA COM FENDA SIMPLES, DIAMETRO *4,8* MM, COMPRIMENTO * 19 * MM, EM ACO CARBONO ZINCADO, COM PORCA E ARRUELA</t>
  </si>
  <si>
    <t>FITA DUPLA FACE COM ESPUMA ACRILICA EXTRA FORTE, ESPESSURA 2 MM, LARGURA 25 MM</t>
  </si>
  <si>
    <t>DIVISORIA (N2) - PAINEL MDF/VIDRO 6 MM, LINHA 90 MM - PERFIS DE ALUMINIO EXTRUDADO, EXCLUSO INSTALACAO DIVISORIA (N2) - PAINEL MDF/VIDRO 6 MM, LINHA 90 MM - PERFIS DE ALUMINIO EXTRUDADO, EXCLUSO INSTALACAO</t>
  </si>
  <si>
    <t>PAINEL COM MSO/MIOLO COLMEIA E REQUADRO EM MADEIRA MACICA, REVESTIDO COM CHAPA DE LAMINADO MELAMINICO, E = 35 MM</t>
  </si>
  <si>
    <t>DIVISORIA CEGA (N1) - PAINEL MDF, LINHA 90 MM - PERFIS DE ALUMINIO EXTRUDADO, EXCLUSO INSTALACAO</t>
  </si>
  <si>
    <t>DIVISORIA (N3) PAINEL/VIDRO/PAINEL MDF, LINHA 90 MM - PERFIS DE ALUMINIO EXTRUDADO, EXCLUSO INSTALACAO</t>
  </si>
  <si>
    <t>JOGO DE FERRAGENS PARA PORTA DE CORRER, UMA FOLHA, COMPOSTA POR TRILHO SUPERIOR, GUIA, ROLDANAS, BATEDORES, FECHADURA, CONTRA-FECHADURA E PUXADOR</t>
  </si>
  <si>
    <t>DIVISORIA SANITARIA PVC, CONFIGURACAO PAINEL + PORTA, INCLUSO PERFIS DE ALUMINIO E FERRAGENS, EXCLUSO INSTALACAO</t>
  </si>
  <si>
    <t>DIVISORIA SANITARIA TS CONFIGURACAO PAINEL + PORTA, INCLUSO PERFIS DE ALUMINIO E FERRAGENS SEM INSTALACAO</t>
  </si>
  <si>
    <t>DOBRADICA DUPLA AUTOMATICA PARA PORTAS DE VIDRO DE ABRIR / GIRO - BOX (VIDRO MOVEL/VIDRO FIXO), CROMADA</t>
  </si>
  <si>
    <t>TRINCO E CONTRA TRINCO CROMADO PARA VIDRO / VIDRO, SEM MIOLO, EM ZAMAC CROMADO</t>
  </si>
  <si>
    <t>DIVISORIA PORTA/PAINEL MDF, LINHA 90 MM, *0,80 X 2,10* M - PERFIS DE ALUMINIO EXTRUDADO, INCLUSO PORTAL, BATENTES, DOBRADICAS E FECHADURA, EXCLUSO INSTALACAO</t>
  </si>
  <si>
    <t>PORTA COM MSO/MIOLO COLMEIA E REQUADRO EM MADEIRA MACICA, REVESTIDA COM CHAPA DE LAMINADO MELAMINICO, E = 35 MM, INCLUSO REQUADRO, BATENTES, DOBRADICAS E FECHADURA</t>
  </si>
  <si>
    <t>PORTA EM PVC, E = 35 MM, *0,80 X 2,10* M, INCLUSO REQUADRO, BATENTES, DOBRADICAS E FECHADURA</t>
  </si>
  <si>
    <t>CONECTOR / ADAPTADOR FIXO, ROSCA FEMEA, 16 MM X 1/2", POR CRIMPAGEM PARA TUBO MULTICAMADA PEX GAS</t>
  </si>
  <si>
    <t>CONECTOR / ADAPTADOR FIXO, ROSCA FEMEA, 20 MM X 3/4", POR CRIMPAGEM PARA TUBO MULTICAMADA PEX PARA GAS</t>
  </si>
  <si>
    <t>CONECTOR / ADAPTADOR FIXO, ROSCA FEMEA, *26* MM X 1", POR CRIMPAGEM PARA TUBO MULTICAMADA PEX PARA GAS</t>
  </si>
  <si>
    <t>ADAPTADOR RETO, FIXO, FEMEA, PARA TUBO MULTICAMADA PEX PARA GAS, 32 MM X 1 1/4"</t>
  </si>
  <si>
    <t>CONECTOR / ADAPTADOR FIXO, ROSCA MACHO, 16 MM X 1/2", POR CRIMPAGEM PARA TUBO MULTICAMADA PEX PARA GAS</t>
  </si>
  <si>
    <t>CONECTOR / ADAPTADOR FIXO, ROSCA MACHO, 20 MM X 3/4", POR CRIMPAGEM PARA TUBO MULTICAMADA PEX PARA GAS</t>
  </si>
  <si>
    <t>CONECTOR / ADAPTADOR FIXO, ROSCA MACHO, *26* MM X 1", POR CRIMPAGEM PARA TUBO MULTICAMADA PEX PARA GAS</t>
  </si>
  <si>
    <t>CONEXAO FIXA, ROSCA MACHO, METALICA, PARA TUBO PEX, MULTICAMADA, DN 32 MM X 1 1/4"</t>
  </si>
  <si>
    <t>ABRACADEIRA PARA FIXACAO DE ATE 6 TUBOS VERTICAIS EM PAREDE EXTERNA, DIAMETROS MENORES OU IGUAIS A 25 MM, PARA INST.MULTICAMADA PEX</t>
  </si>
  <si>
    <t>JOELHO / COTOVELO 90 GRAUS, 16 MM, POR CRIMPAGEM PARA TUBO MULTICAMADA PEX PARA GAS</t>
  </si>
  <si>
    <t>JOELHO / COTOVELO 90 GRAUS, 20 MM, POR CRIMPAGEM PARA TUBO MULTICAMADA PEX PARA GAS</t>
  </si>
  <si>
    <t>JOELHO / COTOVELO 90 GRAUS, *26* MM, POR CRIMPAGEM PARA TUBO MULTICAMADA PEX GAS</t>
  </si>
  <si>
    <t>JOELHO / COTOVELO 90 GRAUS, 32 MM, POR CRIMPAGEM PARA TUBO MULTICAMADA PEX GAS</t>
  </si>
  <si>
    <t>JOELHO / COTOVELO 90 GRAUS, ROSCA FEMEA, 16 MM X 1/2", POR CRIMPAGEM PARA TUBO MULTICAMADA PEX PARA GAS</t>
  </si>
  <si>
    <t>JOELHO / COTOVELO 90 GRAUS, ROSCA FEMEA, 20 MM X 3/4", POR CRIMPAGEM PARA TUBO MULTICAMADA PEX PARA GAS</t>
  </si>
  <si>
    <t>JOELHO / COTOVELO 90 GRAUS, ROSCA FEMEA, *26* MM X 1", POR CRIMPAGEM PARA TUBO MULTICAMADA PEX PARA GAS</t>
  </si>
  <si>
    <t>JOELHO / COTOVELO 90 GRAUS, ROSCA FEMEA, 32 MM X 1", POR CRIMPAGEM PARA TUBO MULTICAMADA PEX PARA GAS</t>
  </si>
  <si>
    <t>JOELHO / COTOVELO 90 GRAUS, ROSCA MACHO, 16 MM X 1/2", POR CRIMPAGEM PARA TUBO MULTICAMADA PEX PARA GAS</t>
  </si>
  <si>
    <t>JOELHO / COTOVELO 90 GRAUS, ROSCA MACHO, 20 MM X 3/4", POR CRIMPAGEM PARA TUBO MULTICAMADA PEX PARA GAS</t>
  </si>
  <si>
    <t>JOELHO / COTOVELO 90 GRAUS, ROSCA MACHO, *26* MM X 1", POR CRIMPAGEM PARA TUBO MULTICAMADA PEX PARA GAS</t>
  </si>
  <si>
    <t>JOELHO / COTOVELO 90 GRAUS, ROSCA MACHO, 32 MM X 1", POR CRIMPAGEM PARA TUBO MULTICAMADA PEX PARA GAS</t>
  </si>
  <si>
    <t>FILTRO MINI T, EM FERRO GALVANIZADO, DN 25 MM (1")</t>
  </si>
  <si>
    <t>LUVA / UNIAO DE REDUCAO CRIMPADA PARA TUBO MULTICAMADA PEX PARA GAS, 20 X 16 MM</t>
  </si>
  <si>
    <t>LUVA / UNIAO DE REDUCAO CRIMPADA PARA TUBO MULTICAMADA PEX PARA GAS, *26* X 20 MM</t>
  </si>
  <si>
    <t>LUVA / UNIAO DE REDUCAO CRIMPADA PARA TUBO MULTICAMADA PEX PARA GAS, 32 X 26 MM</t>
  </si>
  <si>
    <t>LUVA / UNIAO CRIMPADA PARA TUBO MULTICAMADA PEX PARA GAS, 16 MM</t>
  </si>
  <si>
    <t>LUVA / UNIAO CRIMPADA PARA TUBO MULTICAMADA PEX PARA GAS, 20 MM</t>
  </si>
  <si>
    <t>LUVA / UNIAO CRIMPADA PARA TUBO MULTICAMADA PEX PARA GAS, *26* MM</t>
  </si>
  <si>
    <t>LUVA / UNIAO CRIMPADA PARA TUBO MULTICAMADA PEX PARA GAS, 32 MM</t>
  </si>
  <si>
    <t>TUBO MULTICAMADA PEX COM PROTECAO ANTI UV, DN 16 MM, PARA INSTALACOES A GAS (BRANCO)</t>
  </si>
  <si>
    <t>TUBO MULTICAMADA PEX COM PROTECAO ANTI UV, DN 20 MM, PARA INSTALACOES A GAS (BRANCO)</t>
  </si>
  <si>
    <t>TUBO MULTICAMADA PEX COM PROTECAO ANTI UV, DN 26 MM, PARA INSTALACOES A GAS (BRANCO)</t>
  </si>
  <si>
    <t>TUBO MULTICAMADA PEX COM PROTECAO ANTI UV, DN 32 MM, PARA INSTALACOES A GAS (BRANCO)</t>
  </si>
  <si>
    <t>TE CRIMPADO PARA TUBO MULTICAMADA PEX GAS, 16 MM</t>
  </si>
  <si>
    <t>TE CRIMPADO PARA TUBO MULTICAMADA PEX GAS, 20 MM</t>
  </si>
  <si>
    <t>TE CRIMPADO PARA TUBO MULTICAMADA PEX GAS, *26* MM</t>
  </si>
  <si>
    <t>TE CRIMPADO PARA TUBO MULTICAMADA PEX PARA GAS, 32 MM</t>
  </si>
  <si>
    <t>AR CONDICIONADO JANELA, 10000 BTUS/H, CICLO FRIO</t>
  </si>
  <si>
    <t>AR CONDICIONADO JANELA, 12000 BTUS/H, CICLO FRIO</t>
  </si>
  <si>
    <t>AR CONDICIONADO JANELA, 7500 BTUS/H, CICLO FRIO</t>
  </si>
  <si>
    <t>PORCA PARA CONEXAO DO TUBO DE COBRE NO AR CONDICIONADO, 1/2"</t>
  </si>
  <si>
    <t>PORCA PARA CONEXAO DO TUBO DE COBRE NO AR CONDICIONADO, 1/4"</t>
  </si>
  <si>
    <t>AR CONDICIONADO SPLIT DUTO, 18000 BTUS/H, CICLO QUENTE/FRIO, 60 HZ, GAS R410A, CONTROLE S/ FIO</t>
  </si>
  <si>
    <t>PORCA PARA CONEXAO DO TUBO DE COBRE NO AR CONDICIONADO, 5/8"</t>
  </si>
  <si>
    <t>PORCA PARA CONEXAO DO TUBO DE COBRE NO AR CONDICIONADO, 3/8"</t>
  </si>
  <si>
    <t>AR CONDICIONADO SPLIT DUTO, 24000 BTUS/H, CICLO QUENTE/FRIO, 60 HZ, GAS R410A, CONTROLE S/ FIO</t>
  </si>
  <si>
    <t>AR CONDICIONADO SPLIT DUTO, 36000 BTUS/H, CICLO QUENTE/FRIO, 60 HZ, GAS R410A, CONTROLE S/ FIO</t>
  </si>
  <si>
    <t>DAMPER DE REGULAGEM PARA SISTEMA DE AR CONDICIONADO, 1000X500 MM</t>
  </si>
  <si>
    <t>DIFUSOR PARA SISTEMA DE AR CONDICIONADO, 400X400 MM</t>
  </si>
  <si>
    <t>GRELHA PARA SISTEMA DE AR CONDICIONADO, 400X400 MM</t>
  </si>
  <si>
    <t>CATRACA DE CONTROLE DE ACESSO, LEITORA PROXIMIDADE DE CARTAO RFID E TECLADO, CORPO EM ACO CARBONO COM PINTURA EPOXI E 3 BRACOS ARTICULADOS EM ACO INOX POLIDO, COM CONTAGEM DE ACESSO, INCLUI SOFTWARE</t>
  </si>
  <si>
    <t>CHAPA DE MADEIRA OSB, DE 2,20 X 1,10 M, E = 14 MM</t>
  </si>
  <si>
    <t>LAJE PRE-MOLDADA PROTENDIDA (LAJOTAS + VIGOTAS) COM LAJOTA CERAMICA 20 X 30 X 12 CM (L X C X A) E VIGOTA VPT 10 X 9 CM (L X A), PARA PISO, UNIDIRECIONAL, SOBRECARGA DE 350 KGF/M2, VAO ATE 10,00 M (SEM COLOCACAO)</t>
  </si>
  <si>
    <t>LAJE PRE-MOLDADA PROTENDIDA (LAJOTAS + VIGOTAS) COM LAJOTA CERAMICA 20 X 30 X 16 CM (L X C X A) E VIGOTA VPT 10 X 9 CM (L X A), PARA PISO, UNIDIRECIONAL, SOBRECARGA DE 350 KGF/M2, VAO ATE 10,00 M (SEM COLOCACAO)</t>
  </si>
  <si>
    <t>LAJE PRE-MOLDADA PROTENDIDA (LAJOTAS + VIGOTAS) COM LAJOTA CERAMICA 20 X 30 X 20 CM (L X C X A) E VIGOTA VPT 10 X 9 CM (L X A), PARA PISO, UNIDIRECIONAL, SOBRECARGA DE 350 KGF/M2, VAO ATE 10,00 M (SEM COLOCACAO)</t>
  </si>
  <si>
    <t>LAJE PRE-MOLDADA PROTENDIDA (LAJOTAS + VIGOTAS) COM LAJOTA CERAMICA 20 X 30 X 8 CM (L X C X A) E VIGOTA VPT 10 X 9 CM (L X A), PARA PISO, UNIDIRECIONAL, SOBRECARGA DE 350 KGF/M2, VAO ATE 10,00 M (SEM COLOCACAO)</t>
  </si>
  <si>
    <t>LAJE PRE-MOLDADA TRELICADA (LAJOTAS + VIGOTAS) COM LAJOTA CERAMICA 20 X 30 X 12 CM (L X C X A) E VIGOTA VTR 12 X 12 CM (L X A), PARA PISO, UNIDIRECIONAL, SOBRECARGA DE 350 KGF/M2, VAO ATE 4,50 M (SEM COLOCACAO)</t>
  </si>
  <si>
    <t>LAJE PRE-MOLDADA TRELICADA (LAJOTAS + VIGOTAS) COM LAJOTA CERAMICA 20 X 30 X 16 CM (L X C X A) E VIGOTA VTR 12 X 16 CM (L X A), PARA PISO, UNIDIRECIONAL, SOBRECARGA DE 350 KGF/M2, VAO ATE 4,50 M (SEM COLOCACAO)</t>
  </si>
  <si>
    <t>LAJE PRE-MOLDADA TRELICADA (LAJOTAS + VIGOTAS) COM LAJOTA CERAMICA 20 X 30 X 20 CM (L X C X A) E VIGOTA VTR 12 X 20 CM (L X A), PARA PISO, UNIDIRECIONAL, SOBRECARGA DE 350 KGF/M2, VAO ATE 4,50 M (SEM COLOCACAO)</t>
  </si>
  <si>
    <t>LAJE PRE-MOLDADA TRELICADA (LAJOTAS + VIGOTAS) COM LAJOTA CERAMICA 20 X 30 X 8 CM (L X C X A) E VIGOTA VTR 12 X 8 CM (L X A), PARA PISO, UNIDIRECIONAL, SOBRECARGA DE 350 KGF/M2, VAO ATE 4,50 M (SEM COLOCACAO)</t>
  </si>
  <si>
    <t>LAJE PRE-MOLDADA PROTENDIDA (LAJOTAS + VIGOTAS) COM LAJOTA EM POLIESTIRENO EXPANDIDO (EPS), H12, 33 X 100 X 12 CM (L X C X A) E VIGOTA VPT 10 X 9 CM (L X A), PARA PISO, UNIDIRECIONAL, SOBRECARGA DE 350 KGF/M2, VAO ATE 10,00 M (SEM COLOCACAO)</t>
  </si>
  <si>
    <t>LAJE PRE-MOLDADA PROTENDIDA (LAJOTAS + VIGOTAS) COM LAJOTA EM POLIESTIRENO EXPANDIDO (EPS), H16, 33 X 100 X 16 CM (L X C X A) E VIGOTA VPT 10 X 9 CM (L X A), PARA PISO, UNIDIRECIONAL, SOBRECARGA DE 350 KGF/M2, VAO ATE 10,00 M (SEM COLOCACAO)</t>
  </si>
  <si>
    <t>LAJE PRE-MOLDADA PROTENDIDA (LAJOTAS + VIGOTAS) COM LAJOTA EM POLIESTIRENO EXPANDIDO (EPS), H20, 33 X 100 X 20 CM (L X C X A) E VIGOTA VPT 10 X 9 CM (L X A), PARA PISO, UNIDIRECIONAL, SOBRECARGA DE 350 KGF/M2, VAO ATE 10,00 M (SEM COLOCACAO)</t>
  </si>
  <si>
    <t>LAJE PRE-MOLDADA PROTENDIDA (LAJOTAS + VIGOTAS) COM LAJOTA EM POLIESTIRENO EXPANDIDO (EPS), H8, 33 X 100 X 8 CM (L X C X A) E VIGOTA VPT 10 X 9 CM (L X A), PARA PISO, UNIDIRECIONAL, SOBRECARGA DE 350 KGF/M2, VAO ATE 10,00 M (SEM COLOCACAO)</t>
  </si>
  <si>
    <t>LAJE PRE-MOLDADA TRELICADA (LAJOTAS + VIGOTAS) COM LAJOTA EM POLIESTIRENO EXPANDIDO (EPS), H12, 33 X 100 X 12 CM (L X C X A) E VIGOTA VTR 12 X 12 CM (L X A), PARA PISO, UNIDIRECIONAL, SOBRECARGA DE 350 KGF/M2, VAO ATE 6,00 M (SEM COLOCACAO)</t>
  </si>
  <si>
    <t>LAJE PRE-MOLDADA TRELICADA (LAJOTAS + VIGOTAS) COM LAJOTA EM POLIESTIRENO EXPANDIDO (EPS), H16, 33 X 100 X 16 CM (L X C X A) E VIGOTA VTR 12 X 16 CM (L X A), PARA PISO, UNIDIRECIONAL, SOBRECARGA DE 350 KGF/M2, VAO ATE 6,00 M (SEM COLOCACAO)</t>
  </si>
  <si>
    <t>LAJE PRE-MOLDADA TRELICADA (LAJOTAS + VIGOTAS) COM LAJOTA EM POLIESTIRENO EXPANDIDO (EPS), H20, 33 X 100 X 20 CM (L X C X A) E VIGOTA VTR 12 X 20 CM (L X A), PARA PISO, UNIDIRECIONAL, SOBRECARGA DE 350 KGF/M2, VAO ATE 6,00 M (SEM COLOCACAO)</t>
  </si>
  <si>
    <t>LAJE PRE-MOLDADA TRELICADA (LAJOTAS + VIGOTAS) COM LAJOTA EM POLIESTIRENO EXPANDIDO (EPS), *H8*, *33 X 100 X 8* CM (L X C X A) E VIGOTA VTR 12 X 8 CM (L X A), PARA PISO, UNIDIRECIONAL, SOBRECARGA DE 250 KGF/M2, VAO ATE 3,00 M (SEM COLOCACAO)</t>
  </si>
  <si>
    <t>COLAR TOMADA EM FERRO FUNDIDO, COM PARAFUSOS, SAIDA COM ROSCA, DN 50 MM X 3/4", PARA LIGACAO PREDIAL DE AGUA</t>
  </si>
  <si>
    <t>COLAR TOMADA EM FERRO FUNDIDO, COM PARAFUSOS, SAIDA COM ROSCA, DN 75 MM X 3/4", PARA LIGACAO PREDIAL DE AGUA</t>
  </si>
  <si>
    <t>REGISTRO DE ESFERA, EM LATAO NIQUELADO, ROSCA EXTERNA E INTERNA, 3/4", PN 25 - LIGACAO PREDIAL DE AGUA</t>
  </si>
  <si>
    <t>TE DE REDUCAO, PVC, BBB, JE, 90 GRAUS, DN 150 X 100 MM, PARA TUBOS LISOS, REDE COLETORA ESGOTO (NBR 10569)</t>
  </si>
  <si>
    <t>TE DE REDUCAO, PVC, BBB, JE, 90 GRAUS, DN 300 X 100 MM, PARA TUBOS LISOS, REDE COLETORA ESGOTO (NBR 10569)</t>
  </si>
  <si>
    <t>TE DE REDUCAO, PVC, BBB, JE, 90 GRAUS, DN 300 X 150 MM, PARA TUBOS LISOS, REDE COLETORA ESGOTO (NBR 10569)</t>
  </si>
  <si>
    <t>TE DE SERVICO INTEGRADO, EM POLIPROPILENO (PP), PARA TUBOS EM PEAD, 63 X 32 MM, PN 16 - LIGACAO PREDIAL DE AGUA</t>
  </si>
  <si>
    <t>TE DE SERVICO INTEGRADO, EM POLIPROPILENO (PP), PARA TUBOS EM PEAD, 90 X 20 MM, PN 16 - LIGACAO PREDIAL DE AGUA</t>
  </si>
  <si>
    <t>TE DE SERVICO INTEGRADO, EM POLIPROPILENO (PP), PARA TUBOS EM PEAD, 90 X 32 MM, PN 16 - LIGACAO PREDIAL DE AGUA</t>
  </si>
  <si>
    <t>INSTALADOR DE PISO ELEVADO (HORISTA)</t>
  </si>
  <si>
    <t>MONTADOR DE FORMAS DO SISTEMA DE PAREDES DE CONCRETO (HORISTA)</t>
  </si>
  <si>
    <t>LOCACAO DE ESTACAO TOTAL, PRECISAO ANGULAR DE 2 A 5 SEGUNDOS, INCLUINDO ACESSORIOS</t>
  </si>
  <si>
    <t>LOCACAO DE RECEPTOR GNSS, INCLUINDO ACESSORIOS</t>
  </si>
  <si>
    <t>ASSENTO SANITARIO DE PLASTICO, COM ABERTURA FRONTAL, COM TAMPO E PARAFUSOS DE FIXACAO</t>
  </si>
  <si>
    <t>BRACO PARA LUMINARIA PUBLICA 1 X 1,20 M</t>
  </si>
  <si>
    <t>BRACO PARA LUMINARIA PUBLICA 1 X 3,50 M</t>
  </si>
  <si>
    <t>LUMINARIA DE LED PARA ILUMINACAO PUBLICA, 1000 W, ENERGIA SOLAR INTEGRADA, INVOLUCRO EM PLASTICO ABS</t>
  </si>
  <si>
    <t>LUMINARIA LED REFLETOR RETANGULAR BIVOLT, LUZ BRANCA, 1000 W</t>
  </si>
  <si>
    <t>LUMINARIA LED REFLETOR RETANGULAR BIVOLT, LUZ BRANCA, 200 W</t>
  </si>
  <si>
    <t>LUMINARIA LED REFLETOR SOLAR BIVOLT, LUZ BRANCA, 50 W</t>
  </si>
  <si>
    <t>LUMINARIA LED REFLETOR RETANGULAR BIVOLT, LUZ BRANCA, 600 W</t>
  </si>
  <si>
    <t>BALIZADOR METALICO COM LED, DIMENSOES 30 CM X 6,2 CM, COM CORPO EM ALUMINIO E DIFUSOR DE LUZ EM POLICARBONATO, ACABAMENTO EM PINTURA ELETROSTATICA, FIXACAO PARAFUSADA</t>
  </si>
  <si>
    <t>BALIZADOR MODELO OLEGARIO, FABRICADO EM TUBO DE ACO GALVANIZADO DE ESPESSURA 3", COM DIMENSOES DE 9 CM DE DIAMETRO X 78,5 CM DE ALTURA, ACABAMENTO DE PINTURA ELETROSTATICA, FIXACAO CHUMBADA</t>
  </si>
  <si>
    <t>BALIZADOR PRE-FABRICADO DE CONCRETO, DIMENSOES 30 CM X 60 CM, ACABAMENTO EM CONCRETO APARENTE, FIXACAO POR CHUMBAMENTO COM CONCRETO</t>
  </si>
  <si>
    <t>BANCO CIRCULAR DE CONCRETO PRE-FABRICADO, DIMENSOES 60 CM X 40 CM, ACABAMENTO EM CONCRETO APARENTE, INSTALACAO POR APOIO SOBRE O PISO</t>
  </si>
  <si>
    <t>BANCO METALICO SEM ENCOSTO, EM TUBOS E CHAPAS DE ACO CARBONO, PINTURA POR PROCESSO ELETROSTATICO, DIMENSOES 49 CM X 157 CM X 34 CM, FIXACAO COM CHUMBADORES MECANICOS</t>
  </si>
  <si>
    <t>BANCO DE CONCRETO PRE-FABRICADO COM ENCOSTO, DIMENSOES 180 CM X 64 CM X 89 CM, ACABAMENTO EM CONCRETO APARENTE, FIXACAO POR CHUMBAMENTO COM CONCRETO</t>
  </si>
  <si>
    <t>BANCO DE CONCRETO PRE-FABRICADO SEM ENCOSTO, DIMENSOES 115 CM X 50 CM X 45 CM, ACABAMENTO EM CONCRETO APARENTE, FIXACAO POR CHUMBAMENTO COM CONCRETO</t>
  </si>
  <si>
    <t>BICICLETARIO MODELO U INVERTIDO, DIMENSOES 110 CM X 78 CM, FABRICADO EM TUBO CIRCULAR DE ACO DE DIAMETRO 2", ACABAMENTO EM PINTURA ELETROSTATICA, FIXACAO CHUMBADA</t>
  </si>
  <si>
    <t>BICICLETARIO MODELO U INVERTIDO, DIMENSOES 82 CM X 78 CM, FABRICADO EM TUBO CIRCULAR DE ACO DE DIAMETRO 2", ACABAMENTO EM PINTURA ELETROSTATICA, FIXACAO PARAFUSADA</t>
  </si>
  <si>
    <t>CONJUNTO COM MESA E QUATRO BANCOS PRE-FABRICADOS DE CONCRETO, ACABAMENTO EM CONCRETO APARENTE, FIXACAO POR CHUMBAMENTO COM CONCRETO, DIMENSOES DA MESA 90 CM X 95 CM, DIMENSOES DOS BANCOS 20 CM X 60 CM</t>
  </si>
  <si>
    <t>FLOREIRA CIRCULAR PRE-FABRICADA DE CONCRETO, DIMENSOES 60 CM X 40 CM, ACABAMENTO EM CONCRETO APARENTE, INSTALACAO POR APOIO SOBRE O PISO</t>
  </si>
  <si>
    <t>LIXEIRA PRE-FABRICADA DE CONCRETO, VOLUME MINIMO DE 120 L, ACABAMENTO EM CONCRETO APARENTE, INSTALACAO POR APOIO SOBRE O PISO</t>
  </si>
  <si>
    <t>PLANTA ESPADA / LANCA DE SAO JORGE, MOERIA, IRIS, OU EQUIVALENTE DA REGIAO COM H = 0,50 A 1,00 M</t>
  </si>
  <si>
    <t>PLANTA TIPO ARECA, BAMBU ORQUIDEA OU EQUIVALENTE DA REGIAO COM H = 1,00 M</t>
  </si>
  <si>
    <t>PLANTA COMIGO-NINGUEM-PODE OU EQUIVALENTE DA REGIAO COM H = 0,50 M</t>
  </si>
  <si>
    <t>MUDA DE PALMEIRA, ARECA, H= *3,00* M</t>
  </si>
  <si>
    <t>MUDA DE PALMEIRA, ARECA, H= *6,00* M</t>
  </si>
  <si>
    <t>MUDA DE ARVORE FRUTIFERA JABOTICABEIRA OU EQUIVALENTE DA REGIAO, H= *3* M</t>
  </si>
  <si>
    <t>MUDA DE ARVORE FRUTIFERA JABOTICABEIRA OU EQUIVALENTE DA REGIAO, H= *5* M</t>
  </si>
  <si>
    <t>MUDA DE ARVORE FRUTIFERA JABOTICABEIRA OU EQUIVALENTE DA REGIAO, H= *1* M</t>
  </si>
  <si>
    <t>MUDA DE ARVORE ORNAMENTAL, OITI/AROEIRA SALSA/ ANGICO/IPE/ JACARANDA OU EQUIVALENTE DA REGIAO, H= *5* M</t>
  </si>
  <si>
    <t>TELA DE ACO SOLDADA NERVURADA, CA-60, L-196 (2,09 KG/M2), DIAMETRO DO FIO = 5,0 MM, LARGURA = 2,45 M, ESPACAMENTO DA MALHA 10 X 30 CM</t>
  </si>
  <si>
    <t>TELA DE ACO SOLDADA NERVURADA CA-60, T-138, (1,49 KG/M2), DIAMETRO DO FIO = 4,2 MM, LARGURA = 2,45 M, ESPACAMENTO DA MALHA = 30 X 10 CM</t>
  </si>
  <si>
    <t>TELA DE ACO SOLDADA NERVURADA, CA-60, T-159 (1,71 KG/M2), DIAMETRO DO FIO = 4,5 MM, LARGURA = 2,45, ESPACAMENTO DA MALHA 30 X 10 CM</t>
  </si>
  <si>
    <t>TELA DE ACO SOLDADA NERVURADA, CA-60, Q-75, (1,21 KG/M2), DIAMETRO DO FIO = 3,8 MM, LARGURA = 2,45 M, ESPACAMENTO DA MALHA = 15 X 15 CM</t>
  </si>
  <si>
    <t>ESPACADOR / DISTANCIADOR CIRCULAR COM ENTRADA LATERAL, EM PLASTICO, PARA VERGALHAO *4,2 A 12,5* MM, COBRIMENTO 40 MM</t>
  </si>
  <si>
    <t>MACROFIBRA POLIMERICA PARA CONCRETO ESTRUTURAL</t>
  </si>
  <si>
    <t>SISTEMA DE FORMAS MANUSEAVEIS DE ALUMINIO, PARA BLOCO RESID. COM PAREDES DE CONCRETO MOLDADAS IN LOCO, BLOCO COM 4 OU MAIS PAVIMENTOS, 8 UNIDADES POR PAV, UNIDADE HABITACIONAL COM APROXIMADAMENTE 48 M2, 2 QUARTOS E 1 BANHEIRO</t>
  </si>
  <si>
    <t>SISTEMA DE FORMAS MANUSEAVEIS DE ALUMINIO, PARA EDIF. RESID. UNIFAMILIAR COM PAREDES DE CONCRETO MOLDADAS IN LOCO, UNIDADE HABITACIONAL TERREA COM 38 M2, COM SALA, CIRCULACAO, 2 QUARTOS, BANHEIRO, COZINHA E TANQUE EXTERNO (SEM COBERTURA)</t>
  </si>
  <si>
    <t>SISTEMA DE FORMAS MANUSEAVEIS COM PAINEIS PLASTICOS DE POLIPROPILENO, ESTRUTURADO EM ACO, PARA BLOCO RESID. COM PAREDES DE CONCRETO MOLDADAS IN LOCO, BLOCO COM 4 OU MAIS PAVIMENTOS, 8 UNIDADES POR PAV., UNIDADE HABITACIONAL COM APROXIMADAMENTE 48 M2, 2 QUARTOS E 1 BANHEIRO</t>
  </si>
  <si>
    <t>SISTEMA DE FORMAS MANUSEAVEIS COM PAINEIS PLASTICOS, POLIPROPILENO, ESTRUT. ACO, PARA RESID. UNIFAMILIAR COM PAREDES DE CONCRETO MOLDADAS IN LOCO, UNID. HABIT. TERREA 38 M2, COM SALA, 2 QUARTOS, BANHEIRO, COZINHA, TANQUE EXTERNO (SEM COBERTURA)</t>
  </si>
  <si>
    <t>LA DE PET CONSTITUIDA POR FIBRAS DE POLIESTER, SEM REVESTIMENTO EM AMBAS AS FACES, ESPESSURA 5,0 CM, ROLO COM LARGURA DE 0,60 M E COMPRIMENTO DE 25,00 M</t>
  </si>
  <si>
    <t>FELTRO EM LA DE ROCHA, 1 FACE REVESTIDA COM PAPEL ALUMINIZADO, EM ROLO, DENSIDADE = 32 KG/M3, E=*50* MM</t>
  </si>
  <si>
    <t>BALANCO DE 2 LUGARES PARA PARQUINHO, COM ESTRUTURA DE MADEIRA TRATADA, PRODUZIDO COM TORAS DE EUCALIPTO DE REFLORESTAMENTO</t>
  </si>
  <si>
    <t>BALANCO DE 2 LUGARES PARA PARQUINHO, COM ESTRUTURA METALICA EM TUBOS DE ACO CARBONO PINTURA AUTOMOTIVA, ASSENTOS EM MADEIRA PINTADA, CORRENTES EM ACO</t>
  </si>
  <si>
    <t>CASINHA DE MADEIRA FABRICADA EM MADEIRA TRATADA, INCLUINDO RAMPA ESCALADA, ESCORREGADOR E ESCADA MARINHEIRO</t>
  </si>
  <si>
    <t>ESCORREGADOR PARA PARQUINHO, COM ESTRUTURA DE MADEIRA TRATADA, PRODUZIDO COM TORAS DE EUCALIPTO, TRATADAS COM O SISTEMA DE AUTOCLAVE</t>
  </si>
  <si>
    <t>ESCORREGADOR PARA PARQUINHO, METALICO EM TUBOS E CHAPAS EM ACO CARBONO PINTURA AUTOMOTIVA, DIMENSAO PRANCHA ESCORREGA DE 3,00 M</t>
  </si>
  <si>
    <t>GAIOLA LABIRINTO / TREPA - TREPA PARA PARQUINHO, ESTRUTURA METALICA EM TUBOS DE ACO CARBONO COM PINTURA AUTOMOTIVA, TAMANHO 2,00 X 2,00 M</t>
  </si>
  <si>
    <t>GANGORRA PARA PARQUINHO, SIMPLES, 1 PRANCHA (2 LUGARES), COM ESTRUTURA DE MADEIRA TRATADA, PRODUZIDO COM TORAS DE EUCALIPTO DE REFLORESTAMENTO</t>
  </si>
  <si>
    <t>GANGORRA PARA PARQUINHO, SIMPLES 1 PRANCHA (2 LUGARES), ESTRUTURA METALICA EM TUBOS DE ACO CARBONO PINTURA AUTOMOTIVA, PRANCHA EM MADEIRA PINTADA</t>
  </si>
  <si>
    <t>GIRA-GIRA PARA PARQUINHO INFANTIL, D = *1,50* M (8 LUGARES), METALICO EM TUBOS DE ACO CARBONO PINTADOS, ASSENTOS EM MADEIRA PINTADA, HASTE / BASE PARA CHUMBAMENTO</t>
  </si>
  <si>
    <t>MOLDE DE POLIURETANO, FLEXIVEL OU SEMI-FLEXIVEL, PARA ESTAMPAGEM DE PISO / PASSEIO DE CONCRETO</t>
  </si>
  <si>
    <t>PO ENDURECEDOR PARA CONCRETO ESTAMPADO - PIGMENTO ENDURECEDOR</t>
  </si>
  <si>
    <t>PLACA DE CONCRETO PRE-FABRICADA OU LAJOTA DE CONCRETO, NAO ARMADO, FCK = 35 MPA, COR NATURAL, ACABAMENTO LISO</t>
  </si>
  <si>
    <t>PLACA DE CONCRETO PERMEAVEL (POROSO/DRENANTE), PRE-FABRICADA, 40 CM X 40 CM, E= 8 CM, FCK = 25 MPA, COR NATURAL</t>
  </si>
  <si>
    <t>BLOQUETE/PISO INTERTRAVADO DE CONCRETO PERMEAVEL (POROSO/DRENANTE) - MODELO ONDA/16 FACES, *20 X 10* CM, E = 6 CM, RESISTENCIA DE 35 MPA, COR NATURAL</t>
  </si>
  <si>
    <t>BLOQUETE/PISO INTERTRAVADO DE CONCRETO PERMEAVEL (POROSO/DRENANTE) - MODELO RETANGULAR, *10 X 20* CM, E = 6 CM, RESISTENCIA DE 35 MPA, COR NATURAL</t>
  </si>
  <si>
    <t>BLOQUETE/PISO INTERTRAVADO DE CONCRETO, MODELO QUADRADO, PODOTATIL, DIRECIONAL E ALERTA, *20 X 20* CM, E = 6 CM, RESISTENCIA DE 35 MPA, COR NATURAL</t>
  </si>
  <si>
    <t>BLOQUETE/PISO INTERTRAVADO DE CONCRETO, MODELO RETANGULAR, PODOTATIL, DIRECIONAL E ALERTA, *20 X 10* CM, E = 6 CM, RESISTENCIA DE 35 MPA, COR NATURAL</t>
  </si>
  <si>
    <t>PLACA DE CONCRETO PERMEAVEL (POROSO/DRENANTE), PRE-FABRICADA, 40 CM X 40 CM, E= 6 CM, FCK = 25 MPA, COR NATURAL</t>
  </si>
  <si>
    <t>BLOQUETE/PISO INTERTRAVADO DE CONCRETO PERMEAVEL (POROSO/DRENANTE) - MODELO ONDA/16 FACES, *20 X 10* CM, E = 8 CM, RESISTENCIA DE 35 MPA, COR NATURAL</t>
  </si>
  <si>
    <t>BLOQUETE/PISO INTERTRAVADO DE CONCRETO PERMEAVEL (POROSO/DRENANTE) - MODELO RETANGULAR, *10 X 20* CM, E = 8 CM, RESISTENCIA DE 35 MPA, COR NATURAL</t>
  </si>
  <si>
    <t>CHAPIM OU CAPA DE MURO PRE-MOLDADO EM CONCRETO TIPO "CAPELINHA", COM PINGADEIRA L= 19 CM, E= 4 CM</t>
  </si>
  <si>
    <t>PEITORIL PRE-MOLDADO EM CONCRETO, COM PINGADEIRA, L = 25 CM, E = 3 CM</t>
  </si>
  <si>
    <t>FACHADA CORTINA VIDRO (STICK), 1,25 X 3,20, C/ ABERTURA, PERFIS ALUM. ANOD, VIDRO LAM. 8MM, MONTANTES, TRAV. E QUADROS, PLACAS VIDROS, MAXIM-AR, ANCORAGENS, CHUMBADORES, PRESILHAS, PARAF. DE FIXACAO, GUARNICOES E TRAT.JUNTAS, SEM INSTALACAO</t>
  </si>
  <si>
    <t>FACHADA CORTINA VIDRO (STICK), MOD. 1,25 X 3,20, SEM ABERTURA, PERFIS ALUM. ANOD, VIDRO LAM. 8MM, MONTANTES, TRAV. E QUADROS, PLACAS DE VIDROS, ANCORAGENS, CHUMBADORES, PRESILHAS, PARAF. DE FIXACAO, GUARNICOES, TRAT. JUNTAS (SEM INSTALACAO)</t>
  </si>
  <si>
    <t>FACHADA CORTINA VIDRO (PAVTO TIPO), MOD. 1,25 X 3,20, C/ ABERTURA, PERFIS ALUM. ANOD, VIDRO LAM. 8MM, MONTANTES, PLACAS DE VIDROS, MAXIM-AR, ANCORAGENS, CHUMBADORES, PRESILHAS, PARAF. DE FIXACAO, GUARN. E TRAT. DE JUNTAS, SEM INSTALACAO</t>
  </si>
  <si>
    <t>FACHADA VIDRO (PAVTO TIPO), 1,25 X 3,20, SEM ABERTURA, PERFIS ALUM. ANOD. VIDRO LAM. 8MM. INCLUSO QUADROS DE ALUMINIO, PLACAS DE VIDROS, ANCORAGENS, CHUMBADORES, PRESILHAS, PARAFUSOS DE FIXACAO, GUARNICOES E TRAT.JUNTAS, SEM INSTALACAO</t>
  </si>
  <si>
    <t>FACHADA VIDRO (SPIDER-GLASS), 2,00 X 2,50 M, SPIDERS EM ACO INOX FIXADOS EM COLUNAS METALICAS, VIDRO TEMPERADO LAMINADO 16 MM. INCLUSO SPIDER, ROTULA, VIDRO, PARAFUSOS DE FIXACAO, GUARNICOES E TRAT. DE JUNTAS, SEM INSTALACAO</t>
  </si>
  <si>
    <t>BIOPOLIMERO SUSPENSOR DE SOLIDOS</t>
  </si>
  <si>
    <t>POLIMERO PARA ESTABILIZACAO E PROTECAO DE FERRAMENTAS DE PERFURACAO</t>
  </si>
  <si>
    <t>DISPERSANTE QUIMICO PARA REMOCAO DE ARGILAS E MATERIAIS COLOIDAIS ATIVOS</t>
  </si>
  <si>
    <t>TUBO DE POLIETILENO DE ALTA DENSIDADE - PEAD, PE-100, DE = 180 MM X 16,4 MM PAREDE, (SDR 11 - PN 16), PARA REDE DE AGUA OU ESGOTO (NBR 15561)</t>
  </si>
  <si>
    <t>TUBO DE POLIETILENO DE ALTA DENSIDADE - PEAD, LISO, PE-100, DE = 225 MM X 20,5 MM PAREDE, (SDR 11 - PN 16), PARA REDE DE AGUA OU ESGOTO (NBR 15561)</t>
  </si>
  <si>
    <t>TUBO DE POLIETILENO DE ALTA DENSIDADE - PEAD, LISO, PE-100, DE = 250 MM X 22,7 MM PAREDE, (SDR 11 - PN 16), PARA REDE DE AGUA OU ESGOTO (NBR 15561)</t>
  </si>
  <si>
    <t>TUBO DE POLIETILENO DE ALTA DENSIDADE - PEAD, LISO, PE-100, DE = 280 MM X 25,4 MM PAREDE, (SDR 11 - PN 16), PARA REDE DE AGUA OU ESGOTO (NBR 15561)</t>
  </si>
  <si>
    <t>TUBO DE POLIETILENO DE ALTA DENSIDADE - PEAD, LISO, PE-100, DE = 355 MM X 32,2 MM PAREDE, (SDR 11 - PN 16), PARA REDE DE AGUA OU ESGOTO (NBR 15561)</t>
  </si>
  <si>
    <t>TUBO DE POLIETILENO DE ALTA DENSIDADE - PEAD, LISO, PE-100, DE = 450 MM X 40,9 MM PAREDE, (SDR 11 - PN 16), PARA REDE DE AGUA OU ESGOTO (NBR 15561)</t>
  </si>
  <si>
    <t>TUBO DE POLIETILENO DE ALTA DENSIDADE - PEAD, LISO, PE-100, DE = 560 MM X 50,8 MM PAREDE, (SDR 11 - PN 16), PARA REDE DE AGUA OU ESGOTO (NBR 15561)</t>
  </si>
  <si>
    <t>TUBO DE POLIETILENO DE ALTA DENSIDADE - PEAD, LISO, PE-100, DE = 63 MM X 5,8 MM PAREDE, (SDR 11 - PN 16), PARA REDE DE AGUA OU ESGOTO (NBR 15561)</t>
  </si>
  <si>
    <t>TUBO DE POLIETILENO DE ALTA DENSIDADE - PEAD, LISO, PE-100, DE = 710 MM X 64,5 MM PAREDE, (SDR 11 - PN 16), PARA REDE DE AGUA OU ESGOTO (NBR 15561)</t>
  </si>
  <si>
    <t>TUBO DE POLIETILENO DE ALTA DENSIDADE - PEAD, LISO, PE-100, DE = 90 MM X 8,2 MM PAREDE, (SDR 11 - PN 16), PARA REDE DE AGUA OU ESGOTO (NBR 15561)</t>
  </si>
  <si>
    <t>FUNDO NIVELADOR ACRILICO BRANCO PARA MADEIRA</t>
  </si>
  <si>
    <t>FUNDO SINTETICO NIVELADOR INCOLOR PARA MADEIRA</t>
  </si>
  <si>
    <t>FUNDO NIVELADOR POLIURETANICO INCOLOR PARA MADEIRA, BICOMPONENTE (BASE E ENDURECEDOR)</t>
  </si>
  <si>
    <t>DILUENTE PARA POLIURETANO</t>
  </si>
  <si>
    <t>TINTA ESMALTE A BASE DE AGUA, DE SECAGEM RAPIDA</t>
  </si>
  <si>
    <t>TINTA POLIURETANO DE ACABAMENTO, BICOMPONENTE (TINTA E ENDURECEDOR)</t>
  </si>
  <si>
    <t>VERNIZ POLIURETANO, BICOMPONENTE (VERNIZ E ENDURECEDOR)</t>
  </si>
  <si>
    <t>TINTA EPOXI BICOMPONENTE DE FUNDO E ACABAMENTO</t>
  </si>
  <si>
    <t>MOLDE DE PINTURA ALFANUMERICO EM CHAPA METALICA VAZADA, 100 MM</t>
  </si>
  <si>
    <t>TINTA ACRILICA SPRAY, COR PRETA - 400 ML</t>
  </si>
  <si>
    <t>GABARITO / MOLDE DE PICTOGRAMA "BICICLETA" PARA PINTURA / DEMARCACAO EM PISO, EM CHAPA DE POLIESTIRENO (OS), E = 1 MM, *150 X 60* CM</t>
  </si>
  <si>
    <t>GABARITO / MOLDE DE PICTOGRAMA "CADEIRANTE" PARA PINTURA / DEMARCACAO EM PISO, EM CHAPA DE POLIESTIRENO (PS), E = 1 MM, *120 X 120* CM</t>
  </si>
  <si>
    <t>GABARITO /MOLDE DE PICTOGRAMA "GESTANTE" PARA PINTURA / DEMARCACAO EM PISO, EM CHAPA DE POLIESTIRENO (OS), E = 1 MM, *120X120*</t>
  </si>
  <si>
    <t>GABARITO / MOLDE DE PICTOGRAMA "IDOSO" PARA PINTURA / DEMARCACAO EM PISO EM CHAPA DE POLIESTIRENO (PS), E = 1 MM, *120 X 120*</t>
  </si>
  <si>
    <t>GABARITO / MOLDE DE PICTOGRAMA "PEDESTRE" PARA PINTURA / DEMARCACAO EM PISO, EM CHAPA DE POLIESTIRENO (PS), E = 1 MM, *130 X90* CM</t>
  </si>
  <si>
    <t>LIXA EM FOLHA GRAO 220</t>
  </si>
  <si>
    <t>LIXA EM FOLHA GRAO 80</t>
  </si>
  <si>
    <t>LIXA EM DISCO DE FERRO, DIAMETRO 7", GRAO 60</t>
  </si>
  <si>
    <t>LIXA EM DISCO DE FERRO, DIAMETRO 7", GRAO 36/40</t>
  </si>
  <si>
    <t>LIXA EM DISCO DE FERRO, DIAMETRO 7", GRAO 24</t>
  </si>
  <si>
    <t>MASSA F12 PARA MADEIRA (REJUNTAMENTO)</t>
  </si>
  <si>
    <t>KIT ESTRUTURA SUPORTE DE PISO ELEVADO EM ACO COM ALTURA REGULAVEL, INCLUSO PLACAS DE MESMO MATERIAL PREENCHIDAS DE CONCRETO CELULAR</t>
  </si>
  <si>
    <t>KIT ESTRUTURA SUPORTE DE PISO ELEVADO EM PVC COM ALTURA REGULAVEL, INCLUSO PLACAS DE MESMO MATERIAL</t>
  </si>
  <si>
    <t>PISO LAMINADO DE MADEIRA, REGUAS MACHO-FEMEA, LARGURA *18* CM X *1,35* M, RESIDENCIAL E COMERCIAL, TRAFEGO LEVE</t>
  </si>
  <si>
    <t>ELEMENTOS SOLTOS / DISCRETOS PARA PISO TATIL/ PODOTATIL, DIRECIONAL (FAIXAS) E ALERTA (BOLINHAS), EM PVC REVESTIDOS EM ACO INOX DE MODELO FRISADO</t>
  </si>
  <si>
    <t>MANTA VINILICA FLEXIVEL PARA PISOS, E = 2 MM, LARGURA 2 M</t>
  </si>
  <si>
    <t>CORDAO DE SOLDA CIRCULAR, 4 MM</t>
  </si>
  <si>
    <t>PERFIL DE ARREMATE DE RODAPE VINILICO COM MANTA</t>
  </si>
  <si>
    <t>SUPORTE PARA CANTO CURVO EM PVC</t>
  </si>
  <si>
    <t>CORDOALHA DE ACO DE DIAMETRO 7,9 MM (5/16'') 7 FIOS X 2,64 MM TIPO AR CLASSE DE ZINCAGEM A, 13% IACS</t>
  </si>
  <si>
    <t>CORDOALHA DE ACO DE DIAMETRO 7,9 MM (5/16'') 7 FIOS X 2,64 MM TIPO EAR CLASSE DE ZINCAGEM B, 13% IACS</t>
  </si>
  <si>
    <t>CORDOALHA DE ACO DE DIAMETRO 9,5 MM (3/8'') 7 FIOS X 3,05 MM TIPO MR CLASSE DE ZINCAGEM A, 13% IACS</t>
  </si>
  <si>
    <t>CORDOALHA DE ACO DE DIAMETRO 9,5 MM (3/8'') 7 FIOS X 3,05 MM TIPO EAR CLASSE DE ZINCAGEM B, 13% IACS</t>
  </si>
  <si>
    <t>ALCA PREFORMADA DE SERVICO, EM ACO GALVANIZADO, PARA ESTAIS OU CABOS DE ACO DE 9,5 MM</t>
  </si>
  <si>
    <t>ISOLADOR CASTANHA EM PORCELANA, LARGURA 85 MM, ALTURA 90 MM</t>
  </si>
  <si>
    <t>CINTA PARA POSTE CIRCULAR, EM ACO CARBONO GALVANIZADO, DIAMETRO 180 MM</t>
  </si>
  <si>
    <t>CINTA PARA POSTE CIRCULAR, EM ACO CARBONO GALVANIZADO, DIAMETRO 240 MM</t>
  </si>
  <si>
    <t>POSTE CONICO CONTINUO EM ACO GALVANIZADO, CURVO, BRACO DUPLO, ENGASTADO, H = 6 M, DIAMETRO INFERIOR *110* MM</t>
  </si>
  <si>
    <t>POSTE CONICO CONTINUO EM ACO GALVANIZADO, CURVO, BRACO DUPLO, ENGASTADO, H = 7 M, DIAMETRO INFERIOR *120* MM</t>
  </si>
  <si>
    <t>POSTE CONICO CONTINUO EM ACO GALVANIZADO, CURVO, BRACO DUPLO, ENGASTADO, H =8 M, DIAMETRO INFERIOR *130* MM</t>
  </si>
  <si>
    <t>POSTE CONICO CONTINUO EM ACO GALVANIZADO, CURVO, BRACO DUPLO, FLANGEADO, H = 6 M, DIAMETRO INFERIOR *100* MM</t>
  </si>
  <si>
    <t>POSTE CONICO CONTINUO EM ACO GALVANIZADO, CURVO, BRACO DUPLO, FLANGEADO, H = 7 M, DIAMETRO INFERIOR *110* MM</t>
  </si>
  <si>
    <t>POSTE CONICO CONTINUO EM ACO GALVANIZADO, CURVO, BRACO DUPLO, FLANGEADO, H = 8 M, DIAMETRO INFERIOR *125* MM</t>
  </si>
  <si>
    <t>POSTE CONICO CONTINUO EM ACO GALVANIZADO, CURVO, BRACO SIMPLES, ENGASTADO, H = 5 M, DIAMETRO INFERIOR *100* MM</t>
  </si>
  <si>
    <t>POSTE CONICO CONTINUO EM ACO GALVANIZADO, CURVO, BRACO SIMPLES, ENGASTADO, H = 6 M, DIAMETRO INFERIOR *110* MM</t>
  </si>
  <si>
    <t>POSTE CONICO CONTINUO EM ACO GALVANIZADO, CURVO, BRACO SIMPLES, ENGASTADO, H = 7 M, DIAMETRO INFERIOR *120* MM</t>
  </si>
  <si>
    <t>POSTE CONICO CONTINUO EM ACO GALVANIZADO, CURVO, BRACO SIMPLES, ENGASTADO, H =8 M, DIAMETRO INFERIOR *130* MM</t>
  </si>
  <si>
    <t>POSTE CONICO CONTINUO EM ACO GALVANIZADO, CURVO, BRACO SIMPLES, FLANGEADO, H = 5 M, DIAMETRO INFERIOR *92* MM</t>
  </si>
  <si>
    <t>POSTE CONICO CONTINUO EM ACO GALVANIZADO, CURVO, BRACO SIMPLES, FLANGEADO, H = 6 M, DIAMETRO INFERIOR *100* MM</t>
  </si>
  <si>
    <t>POSTE CONICO CONTINUO EM ACO GALVANIZADO, CURVO, BRACO SIMPLES, FLANGEADO, H =8 M, DIAMETRO INFERIOR *120* MM</t>
  </si>
  <si>
    <t>POSTE CONICO CONTINUO EM ACO GALVANIZADO, RETO, ENGASTADO, H = 5 M, DIAMETRO INFERIOR *115* MM</t>
  </si>
  <si>
    <t>POSTE CONICO CONTINUO EM ACO GALVANIZADO, RETO, ENGASTADO, H = 6 M, DIAMETRO INFERIOR *130* MM</t>
  </si>
  <si>
    <t>POSTE CONICO CONTINUO EM ACO GALVANIZADO, RETO, ENGASTADO, H = 8 M, DIAMETRO INFERIOR *150* MM</t>
  </si>
  <si>
    <t>POSTE CONICO CONTINUO EM ACO GALVANIZADO, RETO, FLANGEADO, H = 5 M, DIAMETRO INFERIOR *115* MM</t>
  </si>
  <si>
    <t>POSTE CONICO CONTINUO EM ACO GALVANIZADO, RETO, FLANGEADO, H = 6 M, DIAMETRO INFERIOR *120* MM</t>
  </si>
  <si>
    <t>POSTE CONICO CONTINUO EM ACO GALVANIZADO, RETO, FLANGEADO, H = 7 M, DIAMETRO INFERIOR *136* MM</t>
  </si>
  <si>
    <t>POSTE CONICO CONTINUO EM ACO GALVANIZADO, RETO, FLANGEADO, H = 8 M, DIAMETRO INFERIOR *140* MM</t>
  </si>
  <si>
    <t>POSTE CONICO CONTINUO EM ACO GALVANIZADO, RETO, FLANGEADO, H = 9 M, DIAMETRO INFERIOR *159* MM</t>
  </si>
  <si>
    <t>AGREGADO RECICLADO, CLASSE A, TIPO AREIA MEDIA RECICLADA MISTA - ARM (POSTO USINA)</t>
  </si>
  <si>
    <t>AGREGADO RECICLADO CLASSE A, TIPO AREIA MEDIA RECICLADA DE CIMENTOS E CONCRETOS - ARCI/ARCO (POSTO USINA)</t>
  </si>
  <si>
    <t>AGREGADO RECICLADO DE CIMENTOS E CONCRETOS (ARCI/ARCO) TIPO PEDRA BRITADA N. 1, CLASSE A - NBR 15116 (POSTO USINA)</t>
  </si>
  <si>
    <t>AGREGADO RECICLADO MISTO (ARM) TIPO PEDRA BRITADA N. 1, CLASSE A - NBR 15116 (POSTO USINA)</t>
  </si>
  <si>
    <t>ASSENTO ESPORTIVO PARA ARQUIBANCADA COM ENCOSTO BAIXO, FABRICADO EM POLIPROPILENO, DIMENSOES 412 MM X 424 MM X 292 MM, FIXACAO COM CHUMBADORES MECANICOS</t>
  </si>
  <si>
    <t>ASSENTO ESPORTIVO PARA ARQUIBANCADA SEM ENCOSTO FABRICADO EM POLIPROPILENO, DIMENSOES 310 MM X 310 MM X 63 MM, FIXACAO COM CHUMBADORES MECANICOS</t>
  </si>
  <si>
    <t>PAR DE ESTRUTURAS EM TRELICA METALICA AEREA PARA TABELA DE BASQUETE, FABRICADA EM TUBO DE ACO CARBONO DE DIAMETRO 1", CABOS DE ACO GALVANIZADO DE ESPESSURA 1/4" COM ELEVACAO MANUAL, FIXACAO ATRAVES DE PARAFUSOS NA PAREDE</t>
  </si>
  <si>
    <t>PAR DE ESTRUTURAS EM TRELICA METALICA APOIADA NO PISO PARA TABELA DE BASQUETE, FABRICADA EM TUBO DE ACO CARBONO, FORMATO EM L, DIAMETRO 1" E AVANCO 2,2 M, DIMENSOES DA BASE 1,8 M X 1,05 M, FIXACAO COM CHUMBADOR MECANICO, NAO INCLUI TABELA</t>
  </si>
  <si>
    <t>PAR DE ESTRUTURAS TUBULARES METALICAS PARA TABELA DE BASQUETE, FABRICADA EM TUBO DE ACO CARBONO, FORMATO EM L, DIAMETRO 4" E AVANCO 2,3 M, FIXACAO POR CHUMBAMENTO COM CONCRETO</t>
  </si>
  <si>
    <t>TAMPA METALICA PARA BUCHA DE FIXACAO DE TRAVE DE FUTSAL E POSTE DE VOLEI, DIAMETRO 100 MM, ALTURA 55 MM</t>
  </si>
  <si>
    <t>BUCHA DE ESPERA PARA FIXACAO DE TRAVE DE FUTSAL E POSTE DE VOLEI EM PVC, PARA TUBO DE 3", C = 40 CM</t>
  </si>
  <si>
    <t>PAR DE TABELAS DE BASQUETE EM ACRILICO, ESPESSURA DE 10 MM, DIMENSOES 1,80 M X 1,05 M, COM ARO DE METAL E REDE (SEM SUPORTE DE FIXACAO)</t>
  </si>
  <si>
    <t>PAR DE TABELAS DE BASQUETE EM VIDRO TEMPERADO, ESPESSURA DE 10 MM, DIMENSOES 1,80 M X 1,05 M, COM ARO DE METAL E REDE (SEM SUPORTE DE FIXACAO)</t>
  </si>
  <si>
    <t>EMULSAO ASFALTICA CATIONICA RL-1C PARA USO EM PAVIMENTACAO ASFALTICA</t>
  </si>
  <si>
    <t>AREIA DE QUARTZO 70/80</t>
  </si>
  <si>
    <t>BASE REGULARIZADORA ACRILICA PARA PISO ESPORTIVO ASFALTICO</t>
  </si>
  <si>
    <t>LAMA ASFALTICA PARA PISO ESPORTIVO</t>
  </si>
  <si>
    <t>BORRACHA GRANULADA MALHA 10 PARA GRAMA SINTETICA</t>
  </si>
  <si>
    <t>TAPE DE COLAGEM DE EMENDAS DE GRAMA SINTETICA DE POLIPROPILENO</t>
  </si>
  <si>
    <t>COLA BICOMPONENTE PARA PISO ESPORTIVO COM CATALISADOR</t>
  </si>
  <si>
    <t>GRAMA SINTETICA BRANCA, FIO EM POLIETILENO, TIPO FIBRILADA COM 50 MM DE ALTURA</t>
  </si>
  <si>
    <t>GRAMA SINTETICA VERDE, FIO EM POLIETILENO, TIPO FIBRILADA COM 50 MM DE ALTURA</t>
  </si>
  <si>
    <t>PLACA / CALCO / PAD DE BORRACHA NEOPRENE PARA ISOLAMENTO VIBRACOES E AMORTECIMENTO, *70* SHA, ESPESSURA DE 10 MM, 5,0 X 5,0 CM</t>
  </si>
  <si>
    <t>LIXA EM DISCO DE FERRO 220</t>
  </si>
  <si>
    <t>LIXA EM DISCO DE FERRO 80</t>
  </si>
  <si>
    <t>TINTA BICOMPONENTE A BASE DE POLIURETANO FOSCA</t>
  </si>
  <si>
    <t>RESINA AUTONIVELANTE A BASE DE POLIURETANO BICOMPONENTE FLEXIVEL</t>
  </si>
  <si>
    <t>PISO DE POLIPROPILENO OUTDOOR PARA QUADRAS POLIESPORTIVAS, DIMENSOES 250 MM X 250 MM X 12 MM</t>
  </si>
  <si>
    <t>PISO DE POLIPROPILENO INDOOR PARA QUADRAS POLIESPORTIVAS, DIMENSOES 250 MM X 250 MM X 12 MM</t>
  </si>
  <si>
    <t>MANTA DE POLIETILENO EXPANDIDO (PEBD), E = 3 MM</t>
  </si>
  <si>
    <t>REDE DE PROTECAO DE POLIETILENO, FIO 2 MM, MALHA 12 CM X 12 CM</t>
  </si>
  <si>
    <t>CORDA DE POLIETILENO FIO 4 MM</t>
  </si>
  <si>
    <t>REDE DE PROTECAO DE POLIETILENO, FIO 4 MM, MALHA 12 CM X 12 CM</t>
  </si>
  <si>
    <t>TELA DE ACO SOLDADA NERVURADA, CA-60, Q-246, (3,91 KG/M2), DIAMETRO DO FIO = 5,6 MM, LARGURA = 2,45 X 6,00 M DE COMPRIMENTO, ESPACAMENTO DA MALHA = 10 X 10 CM</t>
  </si>
  <si>
    <t>TELA DE ACO SOLDADA NERVURADA, CA-60, Q-396, (6,28 KG/M2), DIAMETRO DO FIO = 10 MM, LARGURA = 2,45 X 6,00 M DE COMPRIMENTO, ESPACAMENTO DA MALHA = 10 X 10 CM</t>
  </si>
  <si>
    <t>SISTEMA DE FORMAS MANUSEAVEIS DE ACO REVESTIDO COM CHAPA DE COMPENSADO PLASTIFICADO, EM MODULOS DE 1200 MM</t>
  </si>
  <si>
    <t>TUBO DE ESPUMA ELASTOMERICA FLEXIVEL, PRETA, PARA ISOLAMENTO TERMICO, DN 7/8" (22 MM), E = 9 MM, COEFICIENTE DE CONDUTIVIDADE TERMICA 0,034 W/MK</t>
  </si>
  <si>
    <t>PRE-MISTURADO A FRIO (PMF) PARA PAVIMENTACAO ASFALTICA, PADRAO DNIT, FAIXA C, COM RM-1C - AQUISICAO POSTO USINA</t>
  </si>
  <si>
    <t>ELETRODUTO/DUTO PEAD FLEXIVEL PAREDE SIMPLES, CORRUGACAO HELICOIDAL, COR PRETA, SEM ROSCA, DE 5", PARA CABEAMENTO SUBTERRANEO (NBR 15715)</t>
  </si>
  <si>
    <t>ELETRODUTO/DUTO PEAD FLEXIVEL PAREDE SIMPLES, CORRUGACAO HELICOIDAL, COR PRETA, SEM ROSCA, DE 6", PARA CABEAMENTO SUBTERRANEO (NBR 15715)</t>
  </si>
  <si>
    <t>ELETRODUTO/DUTO PEAD FLEXIVEL PAREDE SIMPLES, CORRUGACAO HELICOIDAL, COR PRETA, SEM ROSCA, DE 7", PARA CABEAMENTO SUBTERRANEO (NBR 15715)</t>
  </si>
  <si>
    <t>ELETRODUTO/DUTO PEAD FLEXIVEL PAREDE SIMPLES, CORRUGACAO HELICOIDAL, COR PRETA, SEM ROSCA, DE 8", PARA CABEAMENTO SUBTERRANEO (NBR 15715)</t>
  </si>
  <si>
    <t>FITA DE SINALIZACAO SUBTERRANEA PARA REDE ELETRICA, EM POLIETILENO, L = *75* MM, COR LARANJA E TEXTO ALERTA EM PRETO (REDE ELETRICA ABAIXO)</t>
  </si>
  <si>
    <t>TUBO DE POLIETILENO DE ALTA DENSIDADE, PEAD, PE-80, DE = 1200 MM X 37,2 MM PAREDE (SDR 32,25 - PN 04) PARA REDE DE AGUA OU ESGOTO</t>
  </si>
  <si>
    <t>TUBO DE POLIETILENO DE ALTA DENSIDADE, PEAD, PE-80, DE = 1400 MM X 42,9 MM PAREDE, (SDR 32,25 - PN 04) PARA REDE DE AGUA OU ESGOTO</t>
  </si>
  <si>
    <t>TUBO DE POLIETILENO DE ALTA DENSIDADE, PEAD, PE-80, DE = 1600 MM X 49,0 MM PAREDE, (SDR 32,25 - PN 04) PARA REDE DE AGUA OU ESGOTO</t>
  </si>
  <si>
    <t>ADESIVO (COLA) DE RESINA COM CATALISADOR</t>
  </si>
  <si>
    <t>BALIZADOR CILINDRICO COM UM PINO DE FIXACAO</t>
  </si>
  <si>
    <t>FORMAS DE BARREIRA DE CONCRETO SIMPLES</t>
  </si>
  <si>
    <t>FORMAS DE BARREIRA DE CONCRETO DUPLA</t>
  </si>
  <si>
    <t>BATE-RODAS DE RESINA COM DOIS PINOS DE FIXACAO</t>
  </si>
  <si>
    <t>CALOTA (TARTARUGA) DE RESINA COM PINO DE FIXACAO</t>
  </si>
  <si>
    <t>PORCA SEXTAVADA DE ACO ZINCADO CLASSE 16 M16, ROSCA 1,5 MA</t>
  </si>
  <si>
    <t>PORCA SEXTAVADA DE ACO ZINCADO CLASSE 10 M10, ROSCA 1,5 MA</t>
  </si>
  <si>
    <t>LAMINA DE DEFENSA METALICA TRIPLA ONDA (GUARD RAIL) PARA VIAS, PERFIL W DE 4 METROS (NAO INCLUI FIXADORES), COM NIVEL DE CONTENCAO H1</t>
  </si>
  <si>
    <t>GARRA PARA DEFENSA METALICA (GUARD RAIL) MALEAVEL</t>
  </si>
  <si>
    <t>PLAQUETA PARA DEFENSA METALICA (GUARD RAIL)</t>
  </si>
  <si>
    <t>ESPACADOR METALICO PARA DEFENSA METALICA EM VIAS (GUARD RAIL) U - 110, MALEAVEL DUPLO (NAO INCLUI FIXADORES)</t>
  </si>
  <si>
    <t>POSTE PERFIL C - 110, PARA DEFENSA METALICA (GUARD RAIL) MALEAVEL, C = 1,80 M (NAO INCLUI FIXADORES)</t>
  </si>
  <si>
    <t>ARRUELA LISA, REDONDA, ACO ZINCADO, M16, DIAMETRO EXTERNO 30 MM, DIAMETRO DO FURO 17 MM</t>
  </si>
  <si>
    <t>ARRUELA LISA, REDONDA, ACO ZINCADO, M10, DIAMETRO EXTERNO 21 MM, DIAMETRO DO FURO 10 MM</t>
  </si>
  <si>
    <t>PARAFUSO M16 INOX, CABECA SEXTAVADA, ROSCA INTEIRA, COMPRIMENTO 50 MM, DIAMETRO 16 MM</t>
  </si>
  <si>
    <t>PARAFUSO M16 EM ACO ZINCADO, CABECA SEXTAVADA, ROSCA INTEIRA, COMPRIMENTO 25 MM, DIAMETRO 16 MM</t>
  </si>
  <si>
    <t>PARAFUSO M10, ACO CARBONO ZINCADO, CLASSE 5.8, SEXTAVADO, ROSCA INTEIRA, DIAMETRO 10 MM, COMPRIMENTO 30 MM</t>
  </si>
  <si>
    <t>LAMINA DE DEFENSA METALICA (GUARD RAIL) PARA VIAS, PERFIL W DE 4 METROS (NAO INCLUI FIXADORES), COM NIVEL DE CONTENCAO H1</t>
  </si>
  <si>
    <t>CINTA PARA DEFENSA METALICA (GUARD RAIL) MALEAVEL SIMPLES</t>
  </si>
  <si>
    <t>ESPACADOR METALICO PARA DEFENSA METALICA EM VIAS (GUARD RAIL) U - 110, MALEAVEL SIMPLES (NAO INCLUI FIXADORES)</t>
  </si>
  <si>
    <t>CALCO PARA DEFENSA METALICA (GUARD RAIL) SEMI MALEAVEL</t>
  </si>
  <si>
    <t>ESPACADOR METALICO PARA DEFENSA METALICA EM VIAS (GUARD RAIL) U - 150, SEMI MALEAVEL (NAO INCLUI FIXADORES)</t>
  </si>
  <si>
    <t>POSTE C - 150 DE DEFENSA METALICA (GUARD RAIL) SEMI MALEAVEL, C = 1,80 M (NAO INCLUI FIXADORES)</t>
  </si>
  <si>
    <t>TERMINAL DE ANCORAGEM TIPO C PARA DEFENSA METALICA (GUARD RAIL) SIMPLES</t>
  </si>
  <si>
    <t>TERMINAL DE ANCORAGEM TIPO B PARA DEFENSA METALICA (GUARD RAIL) DUPLA</t>
  </si>
  <si>
    <t>ESPACADOR METALICO PARA DEFENSA METALICA PARA VIAS(GUARD RAIL) U - 150, PARA TRIPLA ONDA</t>
  </si>
  <si>
    <t>POSTE C - 150 DE DEFENSA METALICA (GUARD RAIL) SEMI MALEAVEL, C = 2,00 M (NAO INCLUI FIXADORES)</t>
  </si>
  <si>
    <t>LOMBADA DE RESINA COM DOIS PINOS DE FIXACAO</t>
  </si>
  <si>
    <t>PRISMA DE RESINA COM DOIS PINOS DE FIXACAO</t>
  </si>
  <si>
    <t>SEGREGADOR DE RESINA COM DOIS PINOS DE FIXACAO</t>
  </si>
  <si>
    <t>TACHA DE RESINA COM UM PINO DE FIXACAO</t>
  </si>
  <si>
    <t>TACHAO DE RESINA COM DOIS PINOS DE FIXACAO</t>
  </si>
  <si>
    <t>TERMINAL DE ANCORAGEM TIPO D PARA DEFENSA METALICA (GUARD RAIL)</t>
  </si>
  <si>
    <t>PARAFUSO DE ACO ZINCADO, TIPO CHUMBADOR PARABOLT, DIAMETRO 5/8"</t>
  </si>
  <si>
    <t>PLACA DE ADVERTENCIA DE SINALIZACAO VERTICAL, EM CHAPA DE ALUMINIO COM ESPESSURA DE 1,5MM, PELICULA RETRORREFLETIVA PRISMATICO, TIPO I PRODUZIDA COM MICROPRISMAS NAO METALIZADOS, SEM ELEMENTOS DE FIXACAO</t>
  </si>
  <si>
    <t>FECHO DENTADO PARA CINTA / FITA METALICA EM ACO INOX, PARA FITA DE ACO DE 3/4"</t>
  </si>
  <si>
    <t>SUPORTE CASTANHA (BRAQUETE) EM ACO GALVANIZADO A FOGO PARA FIXAR PLACA E OUTROS EQUIPAMENTOS EM POSTES E TUBOS DE 3/4"</t>
  </si>
  <si>
    <t>ABRACADEIRA PARA PLACAS VIARIAS (COM PORCAS E ARRUELAS), EM ACO GALVANIZADO A FOGO, COMPRIMENTO DE 40 CM - COMPLETA</t>
  </si>
  <si>
    <t>PLACA DE ADVERTENCIA DE SINALIZACAO VERTICAL, EM CHAPA DE ACO COM ESPESSURA DE 1,25MM, PELICULA RETRORREFLETIVA PRISMATICO, TIPO I PRODUZIDA COM MICROPRISMAS NAO METALIZADOS, SEM ELEMENTOS DE FIXACAO</t>
  </si>
  <si>
    <t>PLACA INDICATIVA EM CHAPA DE ALUMINIO, PELICULA RETRORREFLETIVA DE ALTA INTENSIDADE, TIPO X, FORMATO 4,0 X 2,0 M, INCLUI ELEMENTOS DE FIXACAO NO PORTICO (NAO INCLUI POSTES / PORTICOS)</t>
  </si>
  <si>
    <t>PORTICO METALICO PARA VAO DE 10,3 M E VENTO DE 40 M/S (COMPOSTO POR DUAS COLUNAS TUBULARES LATERAIS H = *7,5* M, UMA VIGA TRELICADA ESPACIAL CENTRAL, PARAFUSOS, PORCAS E ARRUELAS), PARA SINALIZACAO DE VIAS</t>
  </si>
  <si>
    <t>PORTICO METALICO PARA VAO DE 11,4 M E VENTO DE 40 M/S (COMPOSTO POR DUAS COLUNAS TUBULARES LATERAIS H = *7,5* M, UMA VIGA TRELICADA ESPACIAL CENTRAL, PARAFUSOS, PORCAS E ARRUELAS), PARA SINALIZACAO DE VIAS</t>
  </si>
  <si>
    <t>PORTICO METALICO PARA VAO DE 12,5 M E VENTO DE 40 M/S (COMPOSTO POR DUAS COLUNAS TUBULARES LATERAIS H = *7,5* M, UMA VIGA TRELICADA ESPACIAL CENTRAL, PARAFUSOS, PORCAS E ARRUELAS), PARA SINALIZACAO DE VIAS</t>
  </si>
  <si>
    <t>PORTICO METALICO PARA VAO DE 13,6 M E VENTO DE 40 M/S (COMPOSTO POR DUAS COLUNAS TUBULARES LATERAIS H = *7,5* M, UMA VIGA TRELICADA ESPACIAL CENTRAL, PARAFUSOS, PORCAS E ARRUELAS), PARA SINALIZACAO DE VIAS</t>
  </si>
  <si>
    <t>PORTICO METALICO PARA VAO DE 14,8 M E VENTO DE 40 M/S (COMPOSTO POR DUAS COLUNAS TUBULARES LATERAIS H = *7,5* M, UMA VIGA TRELICADA ESPACIAL CENTRAL, PARAFUSOS, PORCAS E ARRUELAS), PARA SINALIZACAO DE VIAS</t>
  </si>
  <si>
    <t>PORTICO METALICO PARA VAO DE 15,9 M E VENTO DE 40 M/S (COMPOSTO POR DUAS COLUNAS TUBULARES LATERAIS H = *7,5* M, UMA VIGA TRELICADA ESPACIAL CENTRAL, PARAFUSOS, PORCAS E ARRUELAS), PARA SINALIZACAO DE VIAS</t>
  </si>
  <si>
    <t>PORTICO METALICO PARA VAO DE 17 M E VENTO DE 40 M/S (COMPOSTO POR DUAS COLUNAS TUBULARES LATERAIS H = *7,5* M, UMA VIGA TRELICADA ESPACIAL CENTRAL, PARAFUSOS, PORCAS E ARRUELAS), PARA SINALIZACAO DE VIAS</t>
  </si>
  <si>
    <t>PORTICO METALICO PARA VAO DE 18,1 M E VENTO DE 40 M/S (COMPOSTO POR DUAS COLUNAS TUBULARES LATERAIS H = *7,5* M, UMA VIGA TRELICADA ESPACIAL CENTRAL, PARAFUSOS, PORCAS E ARRUELAS), PARA SINALIZACAO DE VIAS</t>
  </si>
  <si>
    <t>PORTICO METALICO PARA VAO DE 19,2 M E VENTO DE 40 M/S (COMPOSTO POR DUAS COLUNAS TUBULARES LATERAIS H = *7,5* M, UMA VIGA TRELICADA ESPACIAL CENTRAL, PARAFUSOS, PORCAS E ARRUELAS), PARA SINALIZACAO DE VIAS</t>
  </si>
  <si>
    <t>PORTICO METALICO PARA VAO DE 20,3 M E VENTO DE 40 M/S (COMPOSTO POR DUAS COLUNAS TUBULARES LATERAIS H = *7,5* M, UMA VIGA TRELICADA ESPACIAL CENTRAL, PARAFUSOS, PORCAS E ARRUELAS), PARA SINALIZACAO DE VIAS</t>
  </si>
  <si>
    <t>PORTICO METALICO PARA VAO DE 21,5 M E VENTO DE 40 M/S (COMPOSTO POR DUAS COLUNAS TUBULARES LATERAIS H = *7,5* M, UMA VIGA TRELICADA ESPACIAL CENTRAL, PARAFUSOS, PORCAS E ARRUELAS), PARA SINALIZACAO DE VIAS</t>
  </si>
  <si>
    <t>PORTICO METALICO PARA VAO DE 22,6 M E VENTO DE 40 M/S (COMPOSTO POR DUAS COLUNAS TUBULARES LATERAIS H = *7,5* M, UMA VIGA TRELICADA ESPACIAL CENTRAL, PARAFUSOS, PORCAS E ARRUELAS), PARA SINALIZACAO DE VIAS</t>
  </si>
  <si>
    <t>PORTICO METALICO PARA VAO DE 23,7 M E VENTO DE 40 M/S (COMPOSTO POR DUAS COLUNAS TUBULARES LATERAIS H = *7,5* M, UMA VIGA TRELICADA ESPACIAL CENTRAL, PARAFUSOS, PORCAS E ARRUELAS), PARA SINALIZACAO DE VIAS</t>
  </si>
  <si>
    <t>PORTICO METALICO PARA VAO DE 24,8 M E VENTO DE 40 M/S (COMPOSTO POR DUAS COLUNAS TUBULARES LATERAIS H = *7,5* M, UMA VIGA TRELICADA ESPACIAL CENTRAL, PARAFUSOS, PORCAS E ARRUELAS), PARA SINALIZACAO DE VIAS</t>
  </si>
  <si>
    <t>PORTICO METALICO PARA VAO DE 26 M E VENTO DE 40 M/S (COMPOSTO POR DUAS COLUNAS TUBULARES LATERAIS H = *7,5* M, UMA VIGA TRELICADA ESPACIAL CENTRAL, PARAFUSOS, PORCAS E ARRUELAS), PARA SINALIZACAO DE VIAS</t>
  </si>
  <si>
    <t>PORTICO METALICO PARA VAO DE 27,1 M E VENTO DE 40 M/S (COMPOSTO POR DUAS COLUNAS TUBULARES LATERAIS H = *7,5* M, UMA VIGA TRELICADA ESPACIAL CENTRAL, PARAFUSOS, PORCAS E ARRUELAS), PARA SINALIZACAO DE VIAS</t>
  </si>
  <si>
    <t>PORTICO METALICO PARA VAO DE 9,2 M E VENTO DE 40 M/S (COMPOSTO POR DUAS COLUNAS TUBULARES LATERAIS H = *7,5* M, UMA VIGA TRELICADA ESPACIAL CENTRAL, PARAFUSOS, PORCAS E ARRUELAS), PARA SINALIZACAO DE VIAS</t>
  </si>
  <si>
    <t>SEMI-PORTICO DUPLO METALICO PARA VAO DE 2,7 M E VENTO DE 40 M/S (COMPOSTO POR UMA COLUNA CENTRAL H = *7,5* M, VIGA TRELICADA ESPACIAL PARA AS LATERAIS, PARAFUSOS, PORCAS E ARRUELAS), PARA SINALIZACAO DE VIAS</t>
  </si>
  <si>
    <t>SEMI-PORTICO DUPLO METALICO PARA VAO DE 3,8 M E VENTO DE 40 M/S (COMPOSTO POR UMA COLUNA CENTRAL H = *7,5* M, VIGA TRELICADA ESPACIAL PARA AS LATERAIS, PARAFUSOS, PORCAS E ARRUELAS), PARA SINALIZACAO DE VIAS</t>
  </si>
  <si>
    <t>SEMI-PORTICO DUPLO METALICO PARA VAO DE 4,9 M E VENTO DE 40 M/S (COMPOSTO POR UMA COLUNA CENTRAL H = *7,5* M, VIGA TRELICADA ESPACIAL PARA AS LATERAIS, PARAFUSOS, PORCAS E ARRUELAS), PARA SINALIZACAO DE VIAS</t>
  </si>
  <si>
    <t>SEMI-PORTICO DUPLO METALICO PARA VAO DE 6,0 M E VENTO DE 40 M/S (COMPOSTO POR UMA COLUNA CENTRAL H = *7,5* M, VIGA TRELICADA ESPACIAL PARA AS LATERAIS, PARAFUSOS, PORCAS E ARRUELAS), PARA SINALIZACAO DE VIAS</t>
  </si>
  <si>
    <t>SEMI-PORTICO DUPLO METALICO PARA VAO DE 7,2 M E VENTO DE 40 M/S (COMPOSTO POR UMA COLUNA CENTRAL H = *7,5* M, VIGA TRELICADA ESPACIAL PARA AS LATERAIS, PARAFUSOS, PORCAS E ARRUELAS), PARA SINALIZACAO DE VIAS</t>
  </si>
  <si>
    <t>SEMI-PORTICO DUPLO METALICO PARA VAO DE 8,3 M E VENTO DE 40 M/S (COMPOSTO POR UMA COLUNA CENTRAL H = *7,5* M, VIGA TRELICADA ESPACIAL PARA AS LATERAIS, PARAFUSOS, PORCAS E ARRUELAS), PARA SINALIZACAO DE VIAS</t>
  </si>
  <si>
    <t>SEMI-PORTICO SIMPLES METALICO PARA VAO DE 2,7 M E VENTO DE 40 M/S (COMPOSTO POR UMA COLUNA TUBULAR H = *7,5* M, UMA VIGA TRELICADA ESPACIAL, PARAFUSOS, PORCAS E ARRUELAS), PARA SINALIZACAO DE VIAS</t>
  </si>
  <si>
    <t>SEMI-PORTICO SIMPLES METALICO PARA VAO DE 3,8 M E VENTO DE 40 M/S (COMPOSTO POR UMA COLUNA TUBULAR H = *7,5* M, UMA VIGA TRELICADA ESPACIAL, PARAFUSOS, PORCAS E ARRUELAS), PARA SINALIZACAO DE VIAS</t>
  </si>
  <si>
    <t>SEMI-PORTICO SIMPLES METALICO PARA VAO DE 4,9 M E VENTO DE 40 M/S (COMPOSTO POR UMA COLUNA TUBULAR H = *7,5* M, UMA VIGA TRELICADA ESPACIAL, PARAFUSOS, PORCAS E ARRUELAS), PARA SINALIZACAO DE VIAS</t>
  </si>
  <si>
    <t>SEMI-PORTICO SIMPLES METALICO PARA VAO DE 6,0 M E VENTO DE 40 M/S (COMPOSTO POR UMA COLUNA TUBULAR H = *7,5* M, UMA VIGA TRELICADA ESPACIAL, PARAFUSOS, PORCAS E ARRUELAS), PARA SINALIZACAO DE VIAS</t>
  </si>
  <si>
    <t>SEMI-PORTICO SIMPLES METALICO PARA VAO DE 7,2 M E VENTO DE 40 M/S (COMPOSTO POR UMA COLUNA TUBULAR H = *7,5* M, UMA VIGA TRELICADA ESPACIAL, PARAFUSOS, PORCAS E ARRUELAS), PARA SINALIZACAO DE VIAS</t>
  </si>
  <si>
    <t>SEMI-PORTICO SIMPLES METALICO PARA VAO DE 8,3 M E VENTO DE 40 M/S (COMPOSTO POR UMA COLUNA TUBULAR H = *7,5* M, UMA VIGA TRELICADA ESPACIAL, PARAFUSOS, PORCAS E ARRUELAS), PARA SINALIZACAO DE VIAS</t>
  </si>
  <si>
    <t>SUPORTE (POSTE) EM TUBO DE ACO GALVANIZADO, DIAMETRO DE 2", PARA FIXAR PLACAS DE SINALIZACAO</t>
  </si>
  <si>
    <t>CONECTOR SPLIT-BOLT, PARA TERMINAL AEREO SEM BANDEIRA, EM LATAO ESTANHADO, COM FURO VERTICAL, DN=10MM, PARA CABOS DE 16 A 70 MM2</t>
  </si>
  <si>
    <t>CONJUNTO DE ESTAIS FLEXIVEIS COM CORDOALHAS, 12 METROS CADA ESTAIS X DN= 1 1/2"</t>
  </si>
  <si>
    <t>CONJUNTO DE ESTAIS FLEXIVEIS COM CORDOALHAS, 2 METROS CADA ESTAIS X DN= 1 1/2"</t>
  </si>
  <si>
    <t>CONJUNTO DE ESTAIS FLEXIVEIS COM CORDOALHAS, 4 METROS CADA ESTAIS X DN= 1 1/2"</t>
  </si>
  <si>
    <t>CONJUNTO DE ESTAIS FLEXIVEIS COM CORDOALHAS, 8 METROS CADA ESTAIS X DN= 1 1/2"</t>
  </si>
  <si>
    <t>PRESILHA EM LATAO, 2 FUROS PARA CABOS COM SECAO ENTRE 16 A 70 MM2, PARA FIXACAO CORDOALHA EM SPDA E OUTROS</t>
  </si>
  <si>
    <t>BARRA CHATA EM ALUMINIO, 70 MM2 (7/8" X 1/8") - SEM FUROS</t>
  </si>
  <si>
    <t>PO EXOTERMICO IGNICAO, INCLUI PALITO - NUMERO 150</t>
  </si>
  <si>
    <t>SUPORTE ISOLADOR /ABRACADEIRA, SIMPLES, 2 DESCIDAS, PARA MASTRO 1 1/2" (INCLUSOS PARAFUSOS E PORCAS)</t>
  </si>
  <si>
    <t>PAINEL MODULAR/REGUA DE GASES MEDICINAIS E REDE ELETRICA, DE PAREDE, EM ALUMINIO PINTADO, 3 SAIDAS DE GASES, 4 TOMADAS 220V, 1 LOGICA RJ45, 1 INTERRUPTOR DE LUZ, 1 ESPACO CHAMADA DE ENFERMAGEM</t>
  </si>
  <si>
    <t>PAINEL SUSPENSO DE GASES MEDICINAIS E ELETRICA, EM ALUMINIO PINTADO, 2 SAIDAS OXIGENIO, 2 DE AR COMPRIMIDO, 2 DE VACUO, 10 TOMADAS 220V, 2 LOGICA RJ45, 1 INTERRUPT DE LUZ, 1 CHAMADA DE ENFERMAGEM</t>
  </si>
  <si>
    <t>TOMADA POSTO PAREDE, INTERNO OU EXTERNO, PARA REDE GASES HOSPITALARES, COM VALVULA DE IMPACTO P/ESTANQUEIDADE, PRESSAO MAX. TRAB. 8,0 KGF/CM2, CONEXOES, COM CANOPLA PLASTICA COM INDICACAO DO TIPO DE GAS, COMPLETO</t>
  </si>
  <si>
    <t>REGUA DE INALOTERAPIA, DE PAREDE, PARA GAS AR COMPRIMIDO, 3 PONTOS DE CONSUMO, EM ALUMINIO ANODIZ., APROX. 40 CM, COM VALVULA DE IMPACTO E CONEXOES EM LATAO, COMPLETO</t>
  </si>
  <si>
    <t>REGUA DE INALOTERAPIA, DE PAREDE, PARA GAS OXIGENIO, 3 PONTOS DE CONSUMO, EM ALUMINIO ANODIZ., APROX. 40 CM, COM VALVULA DE IMPACTO E CONEXOES EM LATAO, COMPLETO</t>
  </si>
  <si>
    <t>CAIXA OU ABRIGO EM CHAPA DE ACO GALVANIZADO PARA ATE 2 HIDROMETROS, COM PORTINHOLAS PARA ACESSO A INSTALACOES, MODELO RESIDENCIAL</t>
  </si>
  <si>
    <t>CAIXA OU ABRIGO EM POLICARBONATO (PC), PARA ATE 2 HIDROMETROS, COM TAMPAS E ACESSOS PARA A INSTALACAO</t>
  </si>
  <si>
    <t>CAIXA OU ABRIGO EM POLIPROPILENO (PP) PARA ATE 2 HIDROMETROS, COM TAMPAS E ACESSOS PARA A INSTALACAO</t>
  </si>
  <si>
    <t>CAIXA OU ABRIGO EM CHAPA DE ACO GALVANIZADO PARA ATE 4 HIDROMETROS (COLETIVA), COM PORTINHOLAS PARA ACESSO A INSTALACOES</t>
  </si>
  <si>
    <t>CAIXA EM CONCRETO PRE-MOLDADO PARA ABRIGO DE HIDROMETRO, 400 X 650 X 810 MM</t>
  </si>
  <si>
    <t>CUMEEIRA NORMAL PERFIL TRAPEZOIDAL 40, EM ACO REVESTIDO EM LIGA DE ALUMINIO (GALVALUME) SEM PINTURA, E = 0,5 MM</t>
  </si>
  <si>
    <t>LOCACAO DIARIA DO CONJUNTO COM BARCO / EMBARCACAO PARA TRANSPORTE FLUVIAL/ MARITIMO, CONTENDO EMPURRADOR POTENCIA 315 HP, E BALSA COM CAPACIDADE DE 600 A 1000 TONELADAS, INCLUI TRIPULACAO E DEMAIS ITENS PARA FUNCIONAMENTO COMPLETO</t>
  </si>
  <si>
    <t>DIA</t>
  </si>
  <si>
    <t>LOCACAO DIARIA DO CONJUNTO COM BARCO / EMBARCACAO PARA TRANSPORTE FLUVIAL/ MARITIMO, CONTENDO EMPURRADOR POTENCIA 475 HP, E BALSA COM CAPACIDADE DE 1000 A 1500 TONELADAS, INCLUI TRIPULACAO E DEMAIS ITENS PARA FUNCIONAMENTO COMPLETO</t>
  </si>
  <si>
    <t>LOCACAO DIARIA DO CONJUNTO COM BARCO / EMBARCACAO PARA TRANSPORTE FLUVIAL/ MARITIMO, CONTENDO EMPURRADOR POTENCIA 600 HP, E BALSA COM CAPACIDADE DE 1500 A 2000 TONELADAS, INCLUI TRIPULACAO E DEMAIS ITENS PARA FUNCIONAMENTO COMPLETO</t>
  </si>
  <si>
    <t>LOCACAO DIARIA DO CONJUNTO COM BARCO / EMBARCACAO PARA TRANSPORTE FLUVIAL/ MARITIMO, CONTENDO EMPURRADOR POTENCIA 250 HP, E BALSA COM CAPACIDADE DE 200 A 600 TONELADAS, INCLUI TRIPULACAO E DEMAIS ITENS PARA FUNCIONAMENTO COMPLETO</t>
  </si>
  <si>
    <t>CIMENTO ASFALTICO CAP 150/200</t>
  </si>
  <si>
    <t>CIMENTO ASFALTICO DE PETROLEO A GRANEL (CAP) 50/70</t>
  </si>
  <si>
    <t>ADESIVO / COLA PARA FIXAR ESPELHO 360 G, A BASE DE POLIURETANO, MONOCOMPONENTE</t>
  </si>
  <si>
    <t>FITA ADESIVA DUPLA-FACE PARA FIXACAO DE ESPELHOS E OUTROS MATERIAIS, 12 MM X 20 M, E = 2 MM</t>
  </si>
  <si>
    <t>BOTAO ROSCA INTERNA CABECA CHATA MACICA, FORMATO REDONDO, METAL, 19 MM, INCLUSO ARRUELA E PARAFUSO</t>
  </si>
  <si>
    <t>FITA DE ESPUMA PARA VEDACAO E = 6 MM, *12 MM X 10 M* (VIDROS, ESPELHOS, ETC)</t>
  </si>
  <si>
    <t>SILICONE PARA ENVIDRACAMENTO ESTRUTURAL, 400 G, PRETO</t>
  </si>
  <si>
    <t>VALVULA DE SEGURANCA A TEMPERATURA 1/2", EXTREMIDADES COM ROSCA</t>
  </si>
  <si>
    <t>VALVULA ESFERA PARA GAS 1", EXTREMIDADES COM ROSCA</t>
  </si>
  <si>
    <t>VALVULA ESFERA PARA GAS 1/2", EXTREMIDADES COM ROSCA</t>
  </si>
  <si>
    <t>VALVULA ESFERA PARA GAS 3/4", EXTREMIDADES COM ROSCA</t>
  </si>
  <si>
    <t>VALVULA ESTABILIZADORA DE VAZAO/ AUTOFLOW 1", EXTREMIDADES COM ROSCA</t>
  </si>
  <si>
    <t>VALVULA ESTABILIZADORA DE VAZAO/ AUTOFLOW 3/4", EXTREMIDADES COM ROSCA</t>
  </si>
  <si>
    <t>VALVULA REDUTORA DE PRESSAO 1 1/2", EXTREMIDADES COM ROSCA</t>
  </si>
  <si>
    <t>VALVULA REDUTORA DE PRESSAO 1 1/4", EXTREMIDADES COM ROSCA</t>
  </si>
  <si>
    <t>VALVULA REDUTORA DE PRESSAO 1", EXTREMIDADES COM ROSCA</t>
  </si>
  <si>
    <t>VALVULA REDUTORA DE PRESSAO 1/2", EXTREMIDADES COM ROSCA</t>
  </si>
  <si>
    <t>VALVULA REDUTORA DE PRESSAO 2 1/2", EXTREMIDADES COM ROSCA</t>
  </si>
  <si>
    <t>VALVULA REDUTORA DE PRESSAO 2", EXTREMIDADES COM ROSCA</t>
  </si>
  <si>
    <t>VALVULA REDUTORA DE PRESSAO 3/4", EXTREMIDADES COM ROSCA</t>
  </si>
  <si>
    <t>VALVULA VENTOSA 1/2", EXTREMIDADE COM ROSCA</t>
  </si>
  <si>
    <t>VALVULA VENTOSA 3/4", EXTREMIDADE COM ROSCA</t>
  </si>
  <si>
    <t>JUNTA DE DESMONTAGEM TRAVADA AXIALMENTE. CORPO DE FERRO E TIRANTES DE ACO CARBONO GALVANIZADO, DN = 100 MM, PN 10, PARA REDE DE SANEAMENTO, INCLUI TIRANTES, PORCAS E ANEIS</t>
  </si>
  <si>
    <t>JUNTA DE DESMONTAGEM TRAVADA AXIALMENTE. CORPO DE FERRO E TIRANTES DE ACO CARBONO GALVANIZADO, DN = 150 MM, PN 10, PARA REDE DE SANEAMENTO, INCLUI TIRANTES, PORCAS E ANEIS</t>
  </si>
  <si>
    <t>JUNTA DE DESMONTAGEM TRAVADA AXIALMENTE. CORPO DE FERRO E TIRANTES DE ACO CARBONO GALVANIZADO, DN = 200 MM, PN 10, PARA REDE DE SANEAMENTO, INCLUI TIRANTES, PORCAS E ANEIS</t>
  </si>
  <si>
    <t>JUNTA DE DESMONTAGEM TRAVADA AXIALMENTE. CORPO DE FERRO E TIRANTES DE ACO CARBONO GALVANIZADO, DN = 250 MM, PN 10, PARA REDE DE SANEAMENTO, INCLUI TIRANTES, PORCAS E ANEIS</t>
  </si>
  <si>
    <t>JUNTA DE DESMONTAGEM TRAVADA AXIALMENTE. CORPO DE FERRO E TIRANTES DE ACO CARBONO GALVANIZADO, DN = 300 MM, PN 10, PARA REDE DE SANEAMENTO, INCLUI TIRANTES, PORCAS E ANEIS</t>
  </si>
  <si>
    <t>JUNTA DE DESMONTAGEM TRAVADA AXIALMENTE. CORPO DE FERRO E TIRANTES DE ACO CARBONO GALVANIZADO, DN = 350 MM, PN 10, PARA REDE DE SANEAMENTO, INCLUI TIRANTES, PORCAS E ANEIS</t>
  </si>
  <si>
    <t>JUNTA DE DESMONTAGEM TRAVADA AXIALMENTE. CORPO DE FERRO E TIRANTES DE ACO CARBONO GALVANIZADO, DN = 400 MM, PN 10, PARA REDE DE SANEAMENTO, INCLUI TIRANTES, PORCAS E ANEIS</t>
  </si>
  <si>
    <t>JUNTA DE DESMONTAGEM TRAVADA AXIALMENTE. CORPO DE FERRO E TIRANTES DE ACO CARBONO GALVANIZADO, DN = 500 MM, PN 10, PARA REDE DE SANEAMENTO, INCLUI TIRANTES, PORCAS E ANEIS</t>
  </si>
  <si>
    <t>JUNTA DE DESMONTAGEM TRAVADA AXIALMENTE. CORPO DE FERRO E TIRANTES DE ACO CARBONO GALVANIZADO, DN = 600 MM, PN 10, PARA REDE DE SANEAMENTO, INCLUI TIRANTES, PORCAS E ANEIS</t>
  </si>
  <si>
    <t>JUNTA DE DESMONTAGEM TRAVADA AXIALMENTE. CORPO DE FERRO E TIRANTES DE ACO CARBONO GALVANIZADO, DN = 80 MM, PN 10, PARA REDE DE SANEAMENTO, INCLUI TIRANTES, PORCAS E ANEIS</t>
  </si>
  <si>
    <t>LUVA DE CORRER COM BOLSA JUNTA MECANICA, EM FERRO FUNDIDO, DN = 100 MM, INCLUI PARAFUSOS, PORCAS E ANEIS (NBR 7677)</t>
  </si>
  <si>
    <t>LUVA DE CORRER COM BOLSA JUNTA MECANICA, EM FERRO FUNDIDO, DN = 1000 MM, INCLUI PARAFUSOS, PORCAS E ANEIS (NBR 7677)</t>
  </si>
  <si>
    <t>LUVA DE CORRER COM BOLSA JUNTA MECANICA, EM FERRO FUNDIDO, DN = 1200 MM, INCLUI PARAFUSOS, PORCAS E ANEIS (NBR 7677)</t>
  </si>
  <si>
    <t>LUVA DE CORRER COM BOLSA JUNTA MECANICA, EM FERRO FUNDIDO, DN = 150 MM, INCLUI PARAFUSOS, PORCAS E ANEIS (NBR 7677)</t>
  </si>
  <si>
    <t>LUVA DE CORRER COM BOLSA JUNTA MECANICA, EM FERRO FUNDIDO, DN = 200 MM, INCLUI PARAFUSOS, PORCAS E ANEIS (NBR 7677)</t>
  </si>
  <si>
    <t>LUVA DE CORRER COM BOLSA JUNTA MECANICA, EM FERRO FUNDIDO, DN = 250 MM, INCLUI PARAFUSOS, PORCAS E ANEIS (NBR 7677)</t>
  </si>
  <si>
    <t>LUVA DE CORRER COM BOLSA JUNTA MECANICA, EM FERRO FUNDIDO, DN = 300 MM, INCLUI PARAFUSOS, PORCAS E ANEIS (NBR 7677)</t>
  </si>
  <si>
    <t>LUVA DE CORRER COM BOLSA JUNTA MECANICA, EM FERRO FUNDIDO, DN = 350 MM, INCLUI PARAFUSOS, PORCAS E ANEIS (NBR 7677)</t>
  </si>
  <si>
    <t>LUVA DE CORRER COM BOLSA JUNTA MECANICA, EM FERRO FUNDIDO, DN = 400 MM, INCLUI PARAFUSOS, PORCAS E ANEIS (NBR 7677)</t>
  </si>
  <si>
    <t>LUVA DE CORRER COM BOLSA JUNTA MECANICA, EM FERRO FUNDIDO, DN = 500 MM, INCLUI PARAFUSOS, PORCAS E ANEIS (NBR 7677)</t>
  </si>
  <si>
    <t>LUVA DE CORRER COM BOLSA JUNTA MECANICA, EM FERRO FUNDIDO, DN = 600 MM, INCLUI PARAFUSOS, PORCAS E ANEIS (NBR 7677)</t>
  </si>
  <si>
    <t>LUVA DE CORRER COM BOLSA JUNTA MECANICA, EM FERRO FUNDIDO, DN = 700 MM, INCLUI PARAFUSOS, PORCAS E ANEIS (NBR 7677)</t>
  </si>
  <si>
    <t>LUVA DE CORRER COM BOLSA JUNTA MECANICA, EM FERRO FUNDIDO, DN = 80 MM, INCLUI PARAFUSOS, PORCAS E ANEIS (NBR 7677)</t>
  </si>
  <si>
    <t>LUVA DE CORRER COM BOLSA JUNTA MECANICA, EM FERRO FUNDIDO, DN = 800 MM, INCLUI PARAFUSOS, PORCAS E ANEIS (NBR 7677)</t>
  </si>
  <si>
    <t>LUVA DE CORRER COM BOLSA JUNTA MECANICA, EM FERRO FUNDIDO, DN = 900 MM, INCLUI PARAFUSOS, PORCAS E ANEIS (NBR 7677)</t>
  </si>
  <si>
    <t>MEDIDOR DE VAZAO ELETROMAGNETICO EM ACO CARBONO, REVEST. EBONITE, CABECOTE ALUMINIO FUNDIDO, DISPLAY LCD INTEGRADO, 220 VAC, FAIXA DE VAZAO *14 A 280* M3/H, DN = 100 MM, PN 10</t>
  </si>
  <si>
    <t>CONJUNTO DE ACESSORIOS PARA JUNTA FLANGEADA (PN-10), DN 100 MM, COMPOSTO POR: PARAFUSOS COM PORCAS DE ACO GALVANIZADO E UM ANEL DE BORRACHA, PARA A EXECUCAO DE UMA JUNTA FLANGEADA</t>
  </si>
  <si>
    <t>MEDIDOR DE VAZAO ELETROMAGNETICO EM ACO CARBONO, REVEST. EBONITE, CABECOTE ALUMINIO FUNDIDO, DISPLAY LCD INTEGRADO, 220 VAC, FAIXA DE VAZAO *34,5 A 1140* M3/H, DN = 200 MM, PN 10</t>
  </si>
  <si>
    <t>CONJUNTO DE ACESSORIOS PARA JUNTA FLANGEADA (PN-10), DN 200 MM, COMPOSTO POR: PARAFUSOS COM PORCAS DE ACO GALVANIZADO E UM ANEL DE BORRACHA, PARA A EXECUCAO DE UMA JUNTA FLANGEADA</t>
  </si>
  <si>
    <t>MEDIDOR DE VAZAO ELETROMAGNETICO EM ACO CARBONO, REVEST. EBONITE, CABECOTE ALUMINIO FUNDIDO, DISPLAY LCD INTEGRADO, 220 VAC, FAIXA DE VAZAO *77 A 2540* M3/H, DN = 300 MM, PN 10</t>
  </si>
  <si>
    <t>CONJUNTO DE ACESSORIOS PARA JUNTA FLANGEADA (PN-10), DN 300 MM, COMPOSTO POR: PARAFUSOS COM PORCAS DE ACO GALVANIZADO E UM ANEL DE BORRACHA, PARA A EXECUCAO DE UMA JUNTA FLANGEADA</t>
  </si>
  <si>
    <t>MEDIDOR DE VAZAO ELETROMAGNETICO EM ACO CARBONO, REVEST. EBONITE, CABECOTE ALUMINIO FUNDIDO, DISPLAY LCD INTEGRADO, 220 VAC, FAIXA DE VAZAO *150 A 4520* M3/H, DN = 400 MM, PN 10</t>
  </si>
  <si>
    <t>CONJUNTO DE ACESSORIOS PARA JUNTA FLANGEADA (PN-10), DN 400 MM, COMPOSTO POR: PARAFUSOS COM PORCAS DE ACO GALVANIZADO E UM ANEL DE BORRACHA, PARA A EXECUCAO DE UMA JUNTA FLANGEADA</t>
  </si>
  <si>
    <t>MEDIDOR DE VAZAO ELETROMAGNETICO EM ACO CARBONO, REVEST. EBONITE, CABECOTE ALUMINIO FUNDIDO, DISPLAY LCD INTEGRADO, 220 VAC, FAIXA DE VAZAO *233 A 7000* M3/H, DN = 500 MM, PN 10</t>
  </si>
  <si>
    <t>CONJUNTO DE ACESSORIOS PARA JUNTA FLANGEADA (PN-10), DN 500 MM, COMPOSTO POR: PARAFUSOS COM PORCAS DE ACO GALVANIZADO E UM ANEL DE BORRACHA, PARA A EXECUCAO DE UMA JUNTA FLANGEADA</t>
  </si>
  <si>
    <t>VALVULA REGISTRO DE GAVETA COM FLANGE, EM FERRO FUNDIDO, DN = 100 MM, PN 10, PARA REDE DE SANEAMENTO</t>
  </si>
  <si>
    <t>CONJUNTO DE ACESSORIOS PARA JUNTA FLANGEADA (PN-10), DN 150 MM, COMPOSTO POR: PARAFUSOS COM PORCAS DE ACO GALVANIZADO E UM ANEL DE BORRACHA, PARA A EXECUCAO DE UMA JUNTA FLANGEADA</t>
  </si>
  <si>
    <t>VALVULA REGISTRO DE GAVETA COM FLANGE, EM FERRO FUNDIDO, DN = 150 MM, PN 10, PARA REDE DE SANEAMENTO</t>
  </si>
  <si>
    <t>VALVULA REGISTRO DE GAVETA COM FLANGE, EM FERRO FUNDIDO, DN = 200 MM, PN 10, PARA REDE DE SANEAMENTO</t>
  </si>
  <si>
    <t>CONJUNTO DE ACESSORIOS PARA JUNTA FLANGEADA (PN-10), DN 250 MM, COMPOSTO POR: PARAFUSOS COM PORCAS DE ACO GALVANIZADO E UM ANEL DE BORRACHA, PARA A EXECUCAO DE UMA JUNTA FLANGEADA</t>
  </si>
  <si>
    <t>VALVULA REGISTRO DE GAVETA COM FLANGE, EM FERRO FUNDIDO, DN = 250 MM, PN 10, PARA REDE DE SANEAMENTO</t>
  </si>
  <si>
    <t>VALVULA REGISTRO DE GAVETA COM FLANGE, EM FERRO FUNDIDO, DN = 300 MM, PN 10, PARA REDE DE SANEAMENTO</t>
  </si>
  <si>
    <t>CONJUNTO DE ACESSORIOS PARA JUNTA FLANGEADA (PN-10), DN 350 MM, COMPOSTO POR: PARAFUSOS COM PORCAS DE ACO GALVANIZADO E UM ANEL DE BORRACHA, PARA A EXECUCAO DE UMA JUNTA FLANGEADA</t>
  </si>
  <si>
    <t>VALVULA REGISTRO DE GAVETA COM FLANGE, EM FERRO FUNDIDO, DN = 350 MM, PN 10, PARA REDE DE SANEAMENTO</t>
  </si>
  <si>
    <t>VALVULA REGISTRO DE GAVETA COM FLANGE, EM FERRO FUNDIDO, DN = 400 MM, PN 10, PARA REDE DE SANEAMENTO</t>
  </si>
  <si>
    <t>CONJUNTO DE ACESSORIOS PARA JUNTA FLANGEADA (PN-10), DN 50 MM, COMPOSTO POR: PARAFUSOS COM PORCAS DE ACO GALVANIZADO E UM ANEL DE BORRACHA, PARA A EXECUCAO DE UMA JUNTA FLANGEADA</t>
  </si>
  <si>
    <t>VALVULA REGISTRO DE GAVETA COM FLANGE, EM FERRO FUNDIDO, DN = 50 MM, PN 10, PARA REDE DE SANEAMENTO</t>
  </si>
  <si>
    <t>VALVULA REGISTRO DE GAVETA COM FLANGE, EM FERRO FUNDIDO, DN = 500 MM, PN 10, PARA REDE DE SANEAMENTO</t>
  </si>
  <si>
    <t>CONJUNTO DE ACESSORIOS PARA JUNTA FLANGEADA (PN-10), DN 80 MM, COMPOSTO POR: PARAFUSOS COM PORCAS DE ACO GALVANIZADO E UM ANEL DE BORRACHA, PARA A EXECUCAO DE UMA JUNTA FLANGEADA</t>
  </si>
  <si>
    <t>VALVULA REGISTRO DE GAVETA COM FLANGE, EM FERRO FUNDIDO, DN = 80 MM, PN 10, PARA REDE DE SANEAMENTO</t>
  </si>
  <si>
    <t>VALVULA DE RETENCAO TIPO PORTINHOLA UNICA COM FLANGES, EM FERRO FUNDIDO, DN = 200 MM, PN 10, PARA REDE DE SANEAMENTO</t>
  </si>
  <si>
    <t>VALVULA DE RETENCAO TIPO PORTINHOLA UNICA COM FLANGES, EM FERRO FUNDIDO, DN = 100 MM, PN 10, PARA REDE DE SANEAMENTO</t>
  </si>
  <si>
    <t>VALVULA DE RETENCAO TIPO PORTINHOLA UNICA COM FLANGES, EM FERRO FUNDIDO, DN = 150 MM, PN 10, PARA REDE DE SANEAMENTO</t>
  </si>
  <si>
    <t>VALVULA DE RETENCAO TIPO PORTINHOLA UNICA COM FLANGES, EM FERRO FUNDIDO, DN = 250 MM, PN 10, PARA REDE DE SANEAMENTO</t>
  </si>
  <si>
    <t>VALVULA DE RETENCAO TIPO PORTINHOLA UNICA COM FLANGES, EM FERRO FUNDIDO, DN = 300 MM, PN 10, PARA REDE DE SANEAMENTO</t>
  </si>
  <si>
    <t>VALVULA DE RETENCAO TIPO PORTINHOLA UNICA COM FLANGES, EM FERRO FUNDIDO, DN = 350 MM, PN 10, PARA REDE DE SANEAMENTO</t>
  </si>
  <si>
    <t>VALVULA DE RETENCAO TIPO PORTINHOLA UNICA COM FLANGES, EM FERRO FUNDIDO, DN = 400 MM, PN 10, PARA REDE DE SANEAMENTO</t>
  </si>
  <si>
    <t>VALVULA DE RETENCAO TIPO PORTINHOLA UNICA COM FLANGES, EM FERRO FUNDIDO, DN = 50 MM, PN 10, PARA REDE DE SANEAMENTO</t>
  </si>
  <si>
    <t>VALVULA DE RETENCAO TIPO PORTINHOLA UNICA COM FLANGES, EM FERRO FUNDIDO, DN = 500 MM, PN 10, PARA REDE DE SANEAMENTO</t>
  </si>
  <si>
    <t>VALVULA DE RETENCAO TIPO PORTINHOLA UNICA COM FLANGES, EM FERRO FUNDIDO, DN = 80 MM, PN 10, PARA REDE DE SANEAMENTO</t>
  </si>
  <si>
    <t>VALVULA REDUTORA DE PRESSAO, TIPO Y, COM PILOTO, CORPO EM FERRO FUNDIDO REVESTIDO, MOLA DE ACO INOXIDAVEL E PILOTO DE COBRE OU ACO INOXIDAVEL, COM FLANGES, DN = 100 MM, PN 10, PARA REDE DE AGUA</t>
  </si>
  <si>
    <t>VALVULA REDUTORA DE PRESSAO, TIPO Y, COM PILOTO, CORPO EM FERRO FUNDIDO REVESTIDO, MOLA DE ACO INOXIDAVEL E PILOTO DE COBRE OU ACO INOXIDAVEL, COM FLANGES, DN = 150 MM, PN 10, PARA REDE DE AGUA</t>
  </si>
  <si>
    <t>VALVULA REDUTORA DE PRESSAO, TIPO Y, COM PILOTO, CORPO EM FERRO FUNDIDO REVESTIDO, MOLA DE ACO INOXIDAVEL E PILOTO DE COBRE OU ACO INOXIDAVEL, COM FLANGES, DN = 200 MM, PN 10, PARA REDE DE AGUA</t>
  </si>
  <si>
    <t>VALVULA REDUTORA DE PRESSAO, TIPO Y, COM PILOTO, CORPO EM FERRO FUNDIDO REVESTIDO, MOLA DE ACO INOXIDAVEL E PILOTO DE COBRE OU ACO INOXIDAVEL, COM FLANGES, DN = 250 MM, PN 10, PARA REDE DE AGUA</t>
  </si>
  <si>
    <t>VALVULA REDUTORA DE PRESSAO, TIPO Y, COM PILOTO, CORPO EM FERRO FUNDIDO REVESTIDO, MOLA DE ACO INOXIDAVEL E PILOTO DE COBRE OU ACO INOXIDAVEL, COM FLANGES, DN = 300 MM, PN 10, PARA REDE DE AGUA</t>
  </si>
  <si>
    <t>VALVULA REDUTORA DE PRESSAO, TIPO Y, COM PILOTO, CORPO EM FERRO FUNDIDO REVESTIDO, MOLA DE ACO INOXIDAVEL E PILOTO DE COBRE OU ACO INOXIDAVEL, COM FLANGES, DN = 350 MM, PN 10, PARA REDE DE AGUA</t>
  </si>
  <si>
    <t>VALVULA REDUTORA DE PRESSAO, TIPO Y, COM PILOTO, CORPO EM FERRO FUNDIDO REVESTIDO, MOLA DE ACO INOXIDAVEL E PILOTO DE COBRE OU ACO INOXIDAVEL, COM FLANGES, DN = 400 MM, PN 10, PARA REDE DE AGUA</t>
  </si>
  <si>
    <t>VALVULA REDUTORA DE PRESSAO, TIPO Y, COM PILOTO, CORPO EM FERRO FUNDIDO REVESTIDO, MOLA DE ACO INOXIDAVEL E PILOTO DE COBRE OU ACO INOXIDAVEL, COM FLANGES, DN = 50 MM, PN 10, PARA REDE DE AGUA</t>
  </si>
  <si>
    <t>VALVULA REDUTORA DE PRESSAO, TIPO Y, COM PILOTO, CORPO EM FERRO FUNDIDO REVESTIDO, MOLA DE ACO INOXIDAVEL E PILOTO DE COBRE OU ACO INOXIDAVEL, COM FLANGES, DN = 500 MM, PN 10, PARA REDE DE AGUA</t>
  </si>
  <si>
    <t>VALVULA REDUTORA DE PRESSAO, TIPO Y, COM PILOTO, CORPO EM FERRO FUNDIDO REVESTIDO, MOLA DE ACO INOXIDAVEL E PILOTO DE COBRE OU ACO INOXIDAVEL, COM FLANGES, DN = 80 MM, PN 10, PARA REDE DE AGUA</t>
  </si>
  <si>
    <t>SINAPI</t>
  </si>
  <si>
    <t>PISO PODOTÁTIL DE ALERTA OU DIRECIONAL, DE CONCRETO, ASSENTADO SOBRE ARGAMASSA. AF_03/2024</t>
  </si>
  <si>
    <t>RAMPA DE ACESSIBILIDADE EM CONCRETO MOLDADO IN LOCO, EM CALÇADA NOVA COM LARGURA MAIOR OU IGUAL À 3,00 M, FCK 25MPA, COM PISO PODOTÁTIL. AF_03/2024</t>
  </si>
  <si>
    <t>RAMPA DE ACESSIBILIDADE EM CONCRETO MOLDADO IN LOCO, EM CALÇADA NOVA COM LARGURA MENOR À 3,00 M, FCK 25MPA, COM PISO PODOTÁTIL. AF_03/2024</t>
  </si>
  <si>
    <t>RAMPA DE ACESSIBILIDADE EM CONCRETO MOLDADO IN LOCO, EM CALÇADA PRÉ EXISTENTE COM LARGURA MAIOR OU IGUAL À 3,00 M, FCK 25MPA, COM PISO PODOTÁTIL. AF_03/2024</t>
  </si>
  <si>
    <t>RAMPA DE ACESSIBILIDADE EM CONCRETO MOLDADO IN LOCO, EM CALÇADA PRÉ EXISTENTE COM LARGURA MENOR À 3,00 M, FCK 25MPA, COM PISO PODOTÁTIL. AF_03/2024</t>
  </si>
  <si>
    <t>RAMPA DE ACESSIBILIDADE EM CONCRETO PRÉ MOLDADO, EM CALÇADA NOVA COM LARGURA MAIOR OU IGUAL À 3,00 M, FCK 25MPA, COM PISO PODOTÁTIL. AF_03/2024</t>
  </si>
  <si>
    <t>RAMPA DE ACESSIBILIDADE EM CONCRETO PRÉ MOLDADO, EM CALÇADA PRÉ EXISTENTE COM LARGURA MAIOR OU IGUAL À 3,00 M, FCK 25MPA, COM PISO PODOTÁTIL. AF_03/2024</t>
  </si>
  <si>
    <t>RAMPA DE ACESSIBILIDADE PARA ACESSO A EDIFICAÇÕES COM INCLINAÇÃO DE 8,33% EM CONCRETO MOLDADO IN LOCO, COM LARGURA DE 1,20M, FCK 25MPA, NÃO ARMADA, COM JUNTA A CADA 2M COM CORTE À SECO. AF_03/2024</t>
  </si>
  <si>
    <t>RAMPA DE ACESSIBILIDADE PARA ACESSO A EDIFICAÇÕES COM INCLINAÇÃO DE 8,33% EM CONCRETO MOLDADO IN LOCO, COM LARGURA DE 1,50M, FCK 25MPA, NÃO ARMADA, COM JUNTA A CADA 2M COM CORTE À SECO. AF_03/2024</t>
  </si>
  <si>
    <t>ALVENARIA ESTRUTURAL DE BLOCOS CERÂMICOS 14X19X29, (ESPESSURA DE 14 CM), UTILIZANDO COLHER DE PEDREIRO E ARGAMASSA DE ASSENTAMENTO COM PREPARO EM BETONEIRA. AF_03/2023</t>
  </si>
  <si>
    <t>ALVENARIA ESTRUTURAL DE BLOCOS CERÂMICOS 14X19X29, (ESPESSURA DE 14 CM), UTILIZANDO COLHER DE PEDREIRO E ARGAMASSA DE ASSENTAMENTO COM PREPARO MANUAL. AF_03/2023</t>
  </si>
  <si>
    <t>ALVENARIA ESTRUTURAL DE BLOCOS CERÂMICOS 14X19X29, (ESPESSURA DE 14 CM), UTILIZANDO PALHETA E ARGAMASSA DE ASSENTAMENTO COM PREPARO EM BETONEIRA. AF_03/2023</t>
  </si>
  <si>
    <t>ALVENARIA ESTRUTURAL DE BLOCOS CERÂMICOS 14X19X29, (ESPESSURA DE 14 CM), UTILIZANDO PALHETA E ARGAMASSA DE ASSENTAMENTO COM PREPARO MANUAL. AF_03/2023</t>
  </si>
  <si>
    <t>ALVENARIA ESTRUTURAL DE BLOCOS CERÂMICOS 14X19X39, (ESPESSURA DE 14 CM), UTILIZANDO COLHER DE PEDREIRO E ARGAMASSA DE ASSENTAMENTO COM PREPARO EM BETONEIRA. AF_03/2023</t>
  </si>
  <si>
    <t>ALVENARIA ESTRUTURAL DE BLOCOS CERÂMICOS 14X19X39, (ESPESSURA DE 14 CM), UTILIZANDO COLHER DE PEDREIRO E ARGAMASSA DE ASSENTAMENTO COM PREPARO MANUAL. AF_03/2023</t>
  </si>
  <si>
    <t>ALVENARIA ESTRUTURAL DE BLOCOS CERÂMICOS 14X19X39, (ESPESSURA DE 14 CM), UTILIZANDO PALHETA E ARGAMASSA DE ASSENTAMENTO COM PREPARO EM BETONEIRA. AF_03/2023</t>
  </si>
  <si>
    <t>ALVENARIA ESTRUTURAL DE BLOCOS CERÂMICOS 14X19X39, (ESPESSURA DE 14 CM), UTILIZANDO PALHETA E ARGAMASSA DE ASSENTAMENTO COM PREPARO MANUAL. AF_03/2023</t>
  </si>
  <si>
    <t>ALVENARIA DE BLOCOS DE CONCRETO ESTRUTURAL 14X19X29 CM (ESPESSURA 14 CM), FBK = 14 MPA, UTILIZANDO COLHER DE PEDREIRO. AF_10/2022</t>
  </si>
  <si>
    <t>ALVENARIA DE BLOCOS DE CONCRETO ESTRUTURAL 14X19X29 CM (ESPESSURA 14 CM), FBK = 14,0 MPA, UTILIZANDO PALHETA. AF_10/2022</t>
  </si>
  <si>
    <t>ALVENARIA DE BLOCOS DE CONCRETO ESTRUTURAL 14X19X29 CM (ESPESSURA 14 CM), FBK = 4,5 MPA, UTILIZANDO COLHER DE PEDREIRO. AF_10/2022</t>
  </si>
  <si>
    <t>ALVENARIA DE BLOCOS DE CONCRETO ESTRUTURAL 14X19X29 CM (ESPESSURA 14 CM), FBK = 4,5 MPA, UTILIZANDO PALHETA. AF_10/2022</t>
  </si>
  <si>
    <t>ALVENARIA DE BLOCOS DE CONCRETO ESTRUTURAL 14X19X29 CM (ESPESSURA 14 CM), FBK = 8 MPA, UTILIZANDO COLHER DE PEDREIRO. AF_10/2022</t>
  </si>
  <si>
    <t>ALVENARIA DE BLOCOS DE CONCRETO ESTRUTURAL 14X19X29 CM (ESPESSURA 14 CM), FBK = 8 MPA, UTILIZANDO PALHETA. AF_10/2022</t>
  </si>
  <si>
    <t>ALVENARIA DE BLOCOS DE CONCRETO ESTRUTURAL 14X19X39 CM (ESPESSURA 14 CM), FBK = 14 MPA, UTILIZANDO COLHER DE PEDREIRO. AF_10/2022</t>
  </si>
  <si>
    <t>ALVENARIA DE BLOCOS DE CONCRETO ESTRUTURAL 14X19X39 CM (ESPESSURA 14 CM), FBK = 14 MPA, UTILIZANDO PALHETA. AF_10/2022</t>
  </si>
  <si>
    <t>ALVENARIA DE BLOCOS DE CONCRETO ESTRUTURAL 14X19X39 CM (ESPESSURA 14 CM), FBK = 4,5 MPA, UTILIZANDO COLHER DE PEDREIRO. AF_10/2022</t>
  </si>
  <si>
    <t>ALVENARIA DE BLOCOS DE CONCRETO ESTRUTURAL 14X19X39 CM (ESPESSURA 14 CM), FBK = 4,5 MPA, UTILIZANDO PALHETA. AF_10/2022</t>
  </si>
  <si>
    <t>ALVENARIA DE BLOCOS DE CONCRETO ESTRUTURAL 14X19X39 CM (ESPESSURA 14 CM), FBK = 8 MPA, UTILIZANDO COLHER DE PEDREIRO. AF_10/2022</t>
  </si>
  <si>
    <t>ALVENARIA DE BLOCOS DE CONCRETO ESTRUTURAL 14X19X39 CM (ESPESSURA 14 CM), FBK = 8 MPA, UTILIZANDO PALHETA. AF_10/2022</t>
  </si>
  <si>
    <t>ALVENARIA DE VEDAÇÃO DE BLOCOS CERÂMICOS FURADOS NA HORIZONTAL DE 11,5X14X24 CM (ESPESSURA 11,5 CM) E ARGAMASSA DE ASSENTAMENTO COM PREPARO EM BETONEIRA. AF_12/2021</t>
  </si>
  <si>
    <t>ALVENARIA DE VEDAÇÃO DE BLOCOS CERÂMICOS FURADOS NA HORIZONTAL DE 11,5X14X24 CM (ESPESSURA 11,5 CM) E ARGAMASSA DE ASSENTAMENTO COM PREPARO MANUAL. AF_12/2021</t>
  </si>
  <si>
    <t>ALVENARIA DE VEDAÇÃO DE BLOCOS CERÂMICOS FURADOS NA HORIZONTAL DE 11,5X19X19 CM (ESPESSURA 11,5 CM) E ARGAMASSA DE ASSENTAMENTO COM PREPARO EM BETONEIRA. AF_12/2021</t>
  </si>
  <si>
    <t>ALVENARIA DE VEDAÇÃO DE BLOCOS CERÂMICOS FURADOS NA HORIZONTAL DE 11,5X19X19 CM (ESPESSURA 11,5 CM) E ARGAMASSA DE ASSENTAMENTO COM PREPARO MANUAL. AF_12/2021</t>
  </si>
  <si>
    <t>ALVENARIA DE VEDAÇÃO DE BLOCOS CERÂMICOS FURADOS NA HORIZONTAL DE 11,5X19X29 CM (ESPESSURA 11,5 CM) E ARGAMASSA DE ASSENTAMENTO COM PREPARO EM BETONEIRA. AF_12/2021</t>
  </si>
  <si>
    <t>ALVENARIA DE VEDAÇÃO DE BLOCOS CERÂMICOS FURADOS NA HORIZONTAL DE 11,5X19X29 CM (ESPESSURA 11,5 CM) E ARGAMASSA DE ASSENTAMENTO COM PREPARO MANUAL. AF_12/2021</t>
  </si>
  <si>
    <t>ALVENARIA DE VEDAÇÃO DE BLOCOS CERÂMICOS FURADOS NA HORIZONTAL DE 11,5X19X39 CM (ESPESSURA 11,5 CM) E ARGAMASSA DE ASSENTAMENTO COM PREPARO EM BETONEIRA. AF_12/2021</t>
  </si>
  <si>
    <t>ALVENARIA DE VEDAÇÃO DE BLOCOS CERÂMICOS FURADOS NA HORIZONTAL DE 11,5X19X39 CM (ESPESSURA 11,5 CM) E ARGAMASSA DE ASSENTAMENTO COM PREPARO MANUAL. AF_12/2021</t>
  </si>
  <si>
    <t>ALVENARIA DE VEDAÇÃO DE BLOCOS CERÂMICOS FURADOS NA HORIZONTAL DE 14X19X29 CM (ESPESSURA 14 CM) E ARGAMASSA DE ASSENTAMENTO COM PREPARO EM BETONEIRA. AF_12/2021</t>
  </si>
  <si>
    <t>ALVENARIA DE VEDAÇÃO DE BLOCOS CERÂMICOS FURADOS NA HORIZONTAL DE 14X19X29 CM (ESPESSURA 14 CM) E ARGAMASSA DE ASSENTAMENTO COM PREPARO MANUAL. AF_12/2021</t>
  </si>
  <si>
    <t>ALVENARIA DE VEDAÇÃO DE BLOCOS CERÂMICOS FURADOS NA HORIZONTAL DE 14X19X39 CM (ESPESSURA 14 CM) E ARGAMASSA DE ASSENTAMENTO COM PREPARO EM BETONEIRA. AF_12/2021</t>
  </si>
  <si>
    <t>ALVENARIA DE VEDAÇÃO DE BLOCOS CERÂMICOS FURADOS NA HORIZONTAL DE 14X19X39 CM (ESPESSURA 14 CM) E ARGAMASSA DE ASSENTAMENTO COM PREPARO MANUAL. AF_12/2021</t>
  </si>
  <si>
    <t>ALVENARIA DE VEDAÇÃO DE BLOCOS CERÂMICOS FURADOS NA HORIZONTAL DE 14X9X19 CM (ESPESSURA 14 CM, BLOCO DEITADO) E ARGAMASSA DE ASSENTAMENTO COM PREPARO EM BETONEIRA. AF_12/2021</t>
  </si>
  <si>
    <t>ALVENARIA DE VEDAÇÃO DE BLOCOS CERÂMICOS FURADOS NA HORIZONTAL DE 14X9X19 CM (ESPESSURA 14 CM, BLOCO DEITADO) E ARGAMASSA DE ASSENTAMENTO COM PREPARO MANUAL. AF_12/2021</t>
  </si>
  <si>
    <t>ALVENARIA DE VEDAÇÃO DE BLOCOS CERÂMICOS FURADOS NA HORIZONTAL DE 19X19X29 CM (ESPESSURA 19 CM) E ARGAMASSA DE ASSENTAMENTO COM PREPARO EM BETONEIRA. AF_12/2021</t>
  </si>
  <si>
    <t>ALVENARIA DE VEDAÇÃO DE BLOCOS CERÂMICOS FURADOS NA HORIZONTAL DE 19X19X29 CM (ESPESSURA 19 CM) E ARGAMASSA DE ASSENTAMENTO COM PREPARO MANUAL. AF_12/2021</t>
  </si>
  <si>
    <t>ALVENARIA DE VEDAÇÃO DE BLOCOS CERÂMICOS FURADOS NA HORIZONTAL DE 19X19X39 CM (ESPESSURA 19 CM) E ARGAMASSA DE ASSENTAMENTO COM PREPARO EM BETONEIRA. AF_12/2021</t>
  </si>
  <si>
    <t>ALVENARIA DE VEDAÇÃO DE BLOCOS CERÂMICOS FURADOS NA HORIZONTAL DE 19X19X39 CM (ESPESSURA 19 CM) E ARGAMASSA DE ASSENTAMENTO COM PREPARO MANUAL. AF_12/2021</t>
  </si>
  <si>
    <t>ALVENARIA DE VEDAÇÃO DE BLOCOS CERÂMICOS FURADOS NA HORIZONTAL DE 9X14X19 CM (ESPESSURA 9 CM) E ARGAMASSA DE ASSENTAMENTO COM PREPARO EM BETONEIRA. AF_12/2021</t>
  </si>
  <si>
    <t>ALVENARIA DE VEDAÇÃO DE BLOCOS CERÂMICOS FURADOS NA HORIZONTAL DE 9X14X19 CM (ESPESSURA 9 CM) E ARGAMASSA DE ASSENTAMENTO COM PREPARO MANUAL. AF_12/2021</t>
  </si>
  <si>
    <t>ALVENARIA DE VEDAÇÃO DE BLOCOS CERÂMICOS FURADOS NA HORIZONTAL DE 9X14X24 CM (ESPESSURA 9 CM) E ARGAMASSA DE ASSENTAMENTO COM PREPARO EM BETONEIRA. AF_12/2021</t>
  </si>
  <si>
    <t>ALVENARIA DE VEDAÇÃO DE BLOCOS CERÂMICOS FURADOS NA HORIZONTAL DE 9X14X24 CM (ESPESSURA 9 CM) E ARGAMASSA DE ASSENTAMENTO COM PREPARO MANUAL. AF_12/2021</t>
  </si>
  <si>
    <t>ALVENARIA DE VEDAÇÃO DE BLOCOS CERÂMICOS FURADOS NA HORIZONTAL DE 9X19X19 CM (ESPESSURA 9 CM) E ARGAMASSA DE ASSENTAMENTO COM PREPARO EM BETONEIRA. AF_12/2021</t>
  </si>
  <si>
    <t>ALVENARIA DE VEDAÇÃO DE BLOCOS CERÂMICOS FURADOS NA HORIZONTAL DE 9X19X19 CM (ESPESSURA 9 CM) E ARGAMASSA DE ASSENTAMENTO COM PREPARO MANUAL. AF_12/2021</t>
  </si>
  <si>
    <t>ALVENARIA DE VEDAÇÃO DE BLOCOS CERÂMICOS FURADOS NA HORIZONTAL DE 9X19X29 CM (ESPESSURA 9 CM) E ARGAMASSA DE ASSENTAMENTO COM PREPARO EM BETONEIRA. AF_12/2021</t>
  </si>
  <si>
    <t>ALVENARIA DE VEDAÇÃO DE BLOCOS CERÂMICOS FURADOS NA HORIZONTAL DE 9X19X29 CM (ESPESSURA 9 CM) E ARGAMASSA DE ASSENTAMENTO COM PREPARO MANUAL. AF_12/2021</t>
  </si>
  <si>
    <t>ALVENARIA DE VEDAÇÃO DE BLOCOS CERÂMICOS FURADOS NA HORIZONTAL DE 9X19X39 CM (ESPESSURA 9 CM) E ARGAMASSA DE ASSENTAMENTO COM PREPARO EM BETONEIRA. AF_12/2021</t>
  </si>
  <si>
    <t>ALVENARIA DE VEDAÇÃO DE BLOCOS CERÂMICOS FURADOS NA HORIZONTAL DE 9X19X39 CM (ESPESSURA 9 CM) E ARGAMASSA DE ASSENTAMENTO COM PREPARO MANUAL. AF_12/2021</t>
  </si>
  <si>
    <t>ALVENARIA DE VEDAÇÃO DE BLOCOS CERÂMICOS FURADOS NA HORIZONTAL DE 9X9X19 CM (ESPESSURA 9 CM) E ARGAMASSA DE ASSENTAMENTO COM PREPARO EM BETONEIRA. AF_12/2021</t>
  </si>
  <si>
    <t>ALVENARIA DE VEDAÇÃO DE BLOCOS CERÂMICOS FURADOS NA HORIZONTAL DE 9X9X19 CM (ESPESSURA 9 CM) E ARGAMASSA DE ASSENTAMENTO COM PREPARO MANUAL. AF_12/2021</t>
  </si>
  <si>
    <t>ALVENARIA DE VEDAÇÃO DE BLOCOS CERÂMICOS FURADOS NA VERTICAL DE 11,5X19X29 CM (ESPESSURA 11,5 CM) E ARGAMASSA DE ASSENTAMENTO COM PREPARO EM BETONEIRA. AF_12/2021</t>
  </si>
  <si>
    <t>ALVENARIA DE VEDAÇÃO DE BLOCOS CERÂMICOS FURADOS NA VERTICAL DE 11,5X19X29 CM (ESPESSURA 11,5 CM) E ARGAMASSA DE ASSENTAMENTO COM PREPARO MANUAL. AF_12/2021</t>
  </si>
  <si>
    <t>ALVENARIA DE VEDAÇÃO DE BLOCOS CERÂMICOS FURADOS NA VERTICAL DE 11,5X19X39 CM (ESPESSURA 11,5 CM) E ARGAMASSA DE ASSENTAMENTO COM PREPARO EM BETONEIRA. AF_12/2021</t>
  </si>
  <si>
    <t>ALVENARIA DE VEDAÇÃO DE BLOCOS CERÂMICOS FURADOS NA VERTICAL DE 11,5X19X39 CM (ESPESSURA 11,5 CM) E ARGAMASSA DE ASSENTAMENTO COM PREPARO MANUAL. AF_12/2021</t>
  </si>
  <si>
    <t>ALVENARIA DE VEDAÇÃO DE BLOCOS CERÂMICOS FURADOS NA VERTICAL DE 14X19X29 CM (ESPESSURA 14 CM) E ARGAMASSA DE ASSENTAMENTO COM PREPARO EM BETONEIRA. AF_12/2021</t>
  </si>
  <si>
    <t>ALVENARIA DE VEDAÇÃO DE BLOCOS CERÂMICOS FURADOS NA VERTICAL DE 14X19X29 CM (ESPESSURA 14 CM) E ARGAMASSA DE ASSENTAMENTO COM PREPARO MANUAL. AF_12/2021</t>
  </si>
  <si>
    <t>ALVENARIA DE VEDAÇÃO DE BLOCOS CERÂMICOS FURADOS NA VERTICAL DE 14X19X39 CM (ESPESSURA 14 CM) E ARGAMASSA DE ASSENTAMENTO COM PREPARO EM BETONEIRA. AF_12/2021</t>
  </si>
  <si>
    <t>ALVENARIA DE VEDAÇÃO DE BLOCOS CERÂMICOS FURADOS NA VERTICAL DE 14X19X39 CM (ESPESSURA 14 CM) E ARGAMASSA DE ASSENTAMENTO COM PREPARO MANUAL. AF_12/2021</t>
  </si>
  <si>
    <t>ALVENARIA DE VEDAÇÃO DE BLOCOS CERÂMICOS FURADOS NA VERTICAL DE 19X19X39 CM (ESPESSURA 19 CM) E ARGAMASSA DE ASSENTAMENTO COM PREPARO EM BETONEIRA. AF_12/2021</t>
  </si>
  <si>
    <t>ALVENARIA DE VEDAÇÃO DE BLOCOS CERÂMICOS FURADOS NA VERTICAL DE 19X19X39 CM (ESPESSURA 19 CM) E ARGAMASSA DE ASSENTAMENTO COM PREPARO MANUAL. AF_12/2021</t>
  </si>
  <si>
    <t>ALVENARIA DE VEDAÇÃO DE BLOCOS CERÂMICOS FURADOS NA VERTICAL DE 9X19X39 CM (ESPESSURA 9 CM) E ARGAMASSA DE ASSENTAMENTO COM PREPARO EM BETONEIRA. AF_12/2021</t>
  </si>
  <si>
    <t>ALVENARIA DE VEDAÇÃO DE BLOCOS CERÂMICOS FURADOS NA VERTICAL DE 9X19X39 CM (ESPESSURA 9 CM) E ARGAMASSA DE ASSENTAMENTO COM PREPARO MANUAL. AF_12/2021</t>
  </si>
  <si>
    <t>ALVENARIA DE VEDAÇÃO DE BLOCOS VAZADOS DE CONCRETO APARENTE DE 14X19X39 CM (ESPESSURA 14 CM) E ARGAMASSA DE ASSENTAMENTO COM PREPARO EM BETONEIRA. AF_12/2021</t>
  </si>
  <si>
    <t>ALVENARIA DE VEDAÇÃO DE BLOCOS VAZADOS DE CONCRETO APARENTE DE 14X19X39 CM (ESPESSURA 14 CM) E ARGAMASSA DE ASSENTAMENTO COM PREPARO MANUAL. AF_12/2021</t>
  </si>
  <si>
    <t>ALVENARIA DE VEDAÇÃO DE BLOCOS VAZADOS DE CONCRETO APARENTE DE 19X19X39 CM (ESPESSURA 19 CM) E ARGAMASSA DE ASSENTAMENTO COM PREPARO EM BETONEIRA. AF_12/2021</t>
  </si>
  <si>
    <t>ALVENARIA DE VEDAÇÃO DE BLOCOS VAZADOS DE CONCRETO APARENTE DE 19X19X39 CM (ESPESSURA 19 CM) E ARGAMASSA DE ASSENTAMENTO COM PREPARO MANUAL. AF_12/2021</t>
  </si>
  <si>
    <t>ALVENARIA DE VEDAÇÃO DE BLOCOS VAZADOS DE CONCRETO APARENTE DE 9X19X39 CM (ESPESSURA 9 CM) E ARGAMASSA DE ASSENTAMENTO COM PREPARO EM BETONEIRA. AF_12/2021</t>
  </si>
  <si>
    <t>ALVENARIA DE VEDAÇÃO DE BLOCOS VAZADOS DE CONCRETO APARENTE DE 9X19X39 CM (ESPESSURA 9 CM) E ARGAMASSA DE ASSENTAMENTO COM PREPARO MANUAL. AF_12/2021</t>
  </si>
  <si>
    <t>ALVENARIA DE VEDAÇÃO DE BLOCOS VAZADOS DE CONCRETO DE 14X19X29 CM (ESPESSURA 14 CM) E ARGAMASSA DE ASSENTAMENTO COM PREPARO EM BETONEIRA. AF_12/2021</t>
  </si>
  <si>
    <t>ALVENARIA DE VEDAÇÃO DE BLOCOS VAZADOS DE CONCRETO DE 14X19X29 CM (ESPESSURA 14 CM) E ARGAMASSA DE ASSENTAMENTO COM PREPARO MANUAL. AF_12/2021</t>
  </si>
  <si>
    <t>ALVENARIA DE VEDAÇÃO DE BLOCOS VAZADOS DE CONCRETO DE 14X19X39 CM (ESPESSURA 14 CM) E ARGAMASSA DE ASSENTAMENTO COM PREPARO EM BETONEIRA. AF_12/2021</t>
  </si>
  <si>
    <t>ALVENARIA DE VEDAÇÃO DE BLOCOS VAZADOS DE CONCRETO DE 14X19X39 CM (ESPESSURA 14 CM) E ARGAMASSA DE ASSENTAMENTO COM PREPARO MANUAL. AF_12/2021</t>
  </si>
  <si>
    <t>ALVENARIA DE VEDAÇÃO DE BLOCOS VAZADOS DE CONCRETO DE 19X19X39 CM (ESPESSURA 19 CM) E ARGAMASSA DE ASSENTAMENTO COM PREPARO EM BETONEIRA. AF_12/2021</t>
  </si>
  <si>
    <t>ALVENARIA DE VEDAÇÃO DE BLOCOS VAZADOS DE CONCRETO DE 19X19X39 CM (ESPESSURA 19 CM) E ARGAMASSA DE ASSENTAMENTO COM PREPARO MANUAL. AF_12/2021</t>
  </si>
  <si>
    <t>ALVENARIA DE VEDAÇÃO DE BLOCOS VAZADOS DE CONCRETO DE 9X19X39 CM (ESPESSURA 9 CM) E ARGAMASSA DE ASSENTAMENTO COM PREPARO EM BETONEIRA. AF_12/2021</t>
  </si>
  <si>
    <t>ALVENARIA DE VEDAÇÃO DE BLOCOS VAZADOS DE CONCRETO DE 9X19X39 CM (ESPESSURA 9 CM) E ARGAMASSA DE ASSENTAMENTO COM PREPARO MANUAL. AF_12/2021</t>
  </si>
  <si>
    <t>ALVENARIA DE EMBASAMENTO COM BLOCO ESTRUTURAL DE CERÂMICA, DE 14X19X29CM E ARGAMASSA DE ASSENTAMENTO COM PREPARO EM BETONEIRA. AF_05/2020</t>
  </si>
  <si>
    <t>ALVENARIA DE EMBASAMENTO COM BLOCO ESTRUTURAL DE CONCRETO, DE 14X19X29CM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</si>
  <si>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</si>
  <si>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</si>
  <si>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</si>
  <si>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</si>
  <si>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DE BLOCO DE SOLO-CIMENTO (TIJOLO ECOLÓGICO) DE 7X15X30CM (ESPESSURA 15CM). AF_05/2020</t>
  </si>
  <si>
    <t>ALVENARIA DE VEDAÇÃO DE BLOCOS CERÂMICOS MACIÇOS DE 5X10X20CM (ESPESSURA 10CM)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</si>
  <si>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</si>
  <si>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</si>
  <si>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</si>
  <si>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ALVENARIA DE VEDAÇÃO DE BLOCOS DE GESSO DE 10X50X66CM (ESPESSURA 10CM). AF_05/2020</t>
  </si>
  <si>
    <t>ALVENARIA DE VEDAÇÃO DE BLOCOS DE GESSO DE 7X50X66CM (ESPESSURA 7CM). AF_05/2020</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</si>
  <si>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</si>
  <si>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</si>
  <si>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</si>
  <si>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INDUSTRIALIZADA MULTIUSO PARA REVESTIMENTOS E ASSENTAMENTO DA ALVENARIA, PREPARO MANUAL.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</si>
  <si>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</si>
  <si>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</si>
  <si>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</si>
  <si>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PARA CHAPISCO COLANTE, PREPARO MANUAL.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</si>
  <si>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</si>
  <si>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</si>
  <si>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</si>
  <si>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ROLADO, PREPARO MANUAL. AF_08/2019</t>
  </si>
  <si>
    <t>ARGAMASSA INDUSTRIALIZADA PARA REVESTIMENTOS, MISTURA E PROJEÇÃO DE 1,5 M³/H DE ARGAMASSA. AF_08/2019</t>
  </si>
  <si>
    <t>ARGAMASSA INDUSTRIALIZADA PARA REVESTIMENTOS, MISTURA E PROJEÇÃO DE 2 M³/H DE ARGAMASSA. AF_08/2019</t>
  </si>
  <si>
    <t>ARGAMASSA PARA REVESTIMENTO DECORATIVO MONOCAMADA (MONOCAPA), MISTURA E PROJEÇÃO DE 1,5 M3/H DE ARGAMASSA. AF_08/2019</t>
  </si>
  <si>
    <t>ARGAMASSA PARA REVESTIMENTO DECORATIVO MONOCAMADA (MONOCAPA), MISTURA E PROJEÇÃO DE 2 M3/H DE ARGAMASSA.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</si>
  <si>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</si>
  <si>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</si>
  <si>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</si>
  <si>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</si>
  <si>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</si>
  <si>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</si>
  <si>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PRONTA PARA CONTRAPISO, PREPARO MANUAL. AF_08/2019</t>
  </si>
  <si>
    <t>ARGAMASSA TRAÇO 1:0,5:4,5 (EM VOLUME DE CIMENTO, CAL E AREIA MÉDIA ÚMIDA) PARA ASSENTAMENTO DE ALVENARIA, PREPARO MANUAL. AF_08/2019</t>
  </si>
  <si>
    <t>ARGAMASSA TRAÇO 1:0,5:4,5 (EM VOLUME DE CIMENTO, CAL E AREIA MÉDIA ÚMIDA), PREPARO MECÂNICO COM BETONEIRA 250 L. AF_08/2019</t>
  </si>
  <si>
    <t>ARGAMASSA TRAÇO 1:0,5:4,5 (EM VOLUME DE CIMENTO, CAL E AREIA MÉDIA ÚMIDA), PREPARO MECÂNICO COM BETONEIRA 400 L. AF_08/2019</t>
  </si>
  <si>
    <t>ARGAMASSA TRAÇO 1:0,5:4,5 (EM VOLUME DE CIMENTO, CAL E AREIA MÉDIA ÚMIDA), PREPARO MECÂNICO COM BETONEIRA 600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</si>
  <si>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</si>
  <si>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</si>
  <si>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</si>
  <si>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1:1,5:7,5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</si>
  <si>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MECÂNICO COM BETONEIRA 250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</si>
  <si>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</si>
  <si>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</si>
  <si>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</si>
  <si>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</si>
  <si>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1:1,93 (EM VOLUME DE CIMENTO E AREIA MÉDIA ÚMIDA), FCK 20MPA, PREPARO MECÂNICO COM MISTURADOR DUPLO HORIZONTAL DE ALTA TURBULÊNCIA. AF_03/2020</t>
  </si>
  <si>
    <t>ARGAMASSA TRAÇO 1:1:6 (EM VOLUME DE CIMENTO, CAL E AREIA MÉDIA ÚMIDA) PARA EMBOÇO/MASSA ÚNICA/ASSENTAMENTO DE ALVENARIA DE VEDAÇÃO, PREPARO MANUAL. AF_08/2019</t>
  </si>
  <si>
    <t>ARGAMASSA TRAÇO 1:1:6 (EM VOLUME DE CIMENTO, CAL E AREIA MÉDIA ÚMIDA) PARA EMBOÇO/MASSA ÚNICA/ASSENTAMENTO DE ALVENARIA DE VEDAÇÃO, PREPARO MECÂNICO COM BETONEIRA 250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</si>
  <si>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</si>
  <si>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</si>
  <si>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</si>
  <si>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</si>
  <si>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</si>
  <si>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MECÂNICO COM BETONEIRA 250 L. AF_08/2019</t>
  </si>
  <si>
    <t>ARGAMASSA TRAÇO 1:2:8 (EM VOLUME DE CIMENTO, CAL E AREIA MÉDIA ÚMIDA) PARA EMBOÇO/MASSA ÚNICA/ASSENTAMENTO DE ALVENARIA DE VEDAÇÃO, PREPARO MECÂNICO COM BETONEIRA 400 L.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</si>
  <si>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</si>
  <si>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</si>
  <si>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</si>
  <si>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MECÂNICO COM BETONEIRA 250 L. AF_08/2019</t>
  </si>
  <si>
    <t>ARGAMASSA TRAÇO 1:2:9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</si>
  <si>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</si>
  <si>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1:2:9 (EM VOLUME DE CIMENTO, CAL E AREIA MÉDIA ÚMIDA) PARA EMBOÇO/MASSA ÚNICA/ASSENTAMENTO DE ALVENARIA DE VEDAÇÃO, PREPARO MECÂNICO COM MISTURADOR DE EIXO HORIZONTAL DE 300 KG. AF_08/2019</t>
  </si>
  <si>
    <t>ARGAMASSA TRAÇO 1:2:9 (EM VOLUME DE CIMENTO, CAL E AREIA MÉDIA ÚMIDA) PARA EMBOÇO/MASSA ÚNICA/ASSENTAMENTO DE ALVENARIA DE VEDAÇÃO, PREPARO MECÂNICO COM MISTURADOR DE EIXO HORIZONTAL DE 600 KG. AF_08/2019</t>
  </si>
  <si>
    <t>ARGAMASSA TRAÇO 1:3 (EM VOLUME DE CIMENTO E AREIA GROSSA ÚMIDA) COM ADIÇÃO DE EMULSÃO POLIMÉRICA PARA CHAPISCO ROLADO, PREPARO MANUAL. AF_08/2019</t>
  </si>
  <si>
    <t>ARGAMASSA TRAÇO 1:3 (EM VOLUME DE CIMENTO E AREIA GROSSA ÚMIDA) COM ADIÇÃO DE EMULSÃO POLIMÉRICA PARA CHAPISCO ROLADO, PREPARO MECÂNICO COM BETONEIRA 250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</si>
  <si>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</si>
  <si>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</si>
  <si>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</si>
  <si>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</si>
  <si>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</si>
  <si>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1:3 (EM VOLUME DE CIMENTO E AREIA GROSSA ÚMIDA) PARA CHAPISCO CONVENCIONAL, PREPARO MANUAL. AF_08/2019</t>
  </si>
  <si>
    <t>ARGAMASSA TRAÇO 1:3 (EM VOLUME DE CIMENTO E AREIA GROSSA ÚMIDA) PARA CHAPISCO CONVENCIONAL, PREPARO MECÂNICO COM BETONEIRA 250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</si>
  <si>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</si>
  <si>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</si>
  <si>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</si>
  <si>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</si>
  <si>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</si>
  <si>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1:3 (EM VOLUME DE CIMENTO E AREIA MÉDIA ÚMIDA) COM ADIÇÃO DE IMPERMEABILIZANTE, PREPARO MANUAL. AF_08/2019</t>
  </si>
  <si>
    <t>ARGAMASSA TRAÇO 1:3 (EM VOLUME DE CIMENTO E AREIA MÉDIA ÚMIDA) COM ADIÇÃO DE IMPERMEABILIZANTE, PREPARO MECÂNICO COM BETONEIRA 250 L.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</si>
  <si>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</si>
  <si>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BETONEIRA 600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</si>
  <si>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</si>
  <si>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</si>
  <si>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</si>
  <si>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PARA CONTRAPISO, PREPARO MANUAL. AF_08/2019</t>
  </si>
  <si>
    <t>ARGAMASSA TRAÇO 1:3 (EM VOLUME DE CIMENTO E AREIA MÉDIA ÚMIDA) PARA CONTRAPISO, PREPARO MECÂNICO COM BETONEIRA 250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</si>
  <si>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</si>
  <si>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</si>
  <si>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</si>
  <si>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</si>
  <si>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</si>
  <si>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1:3 (EM VOLUME DE CIMENTO E AREIA MÉDIA ÚMIDA), PREPARO MANUAL. AF_08/2019</t>
  </si>
  <si>
    <t>ARGAMASSA TRAÇO 1:3 (EM VOLUME DE CIMENTO E AREIA MÉDIA ÚMIDA), PREPARO MECÂNICO COM BETONEIRA 250 L. AF_08/2019</t>
  </si>
  <si>
    <t>ARGAMASSA TRAÇO 1:3 (EM VOLUME DE CIMENTO E AREIA MÉDIA ÚMIDA), PREPARO MECÂNICO COM BETONEIRA 400 L. AF_08/2019</t>
  </si>
  <si>
    <t>ARGAMASSA TRAÇO 1:3 (EM VOLUME DE CIMENTO E AREIA MÉDIA ÚMIDA), PREPARO MECÂNICO COM BETONEIRA 600 L.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</si>
  <si>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</si>
  <si>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</si>
  <si>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</si>
  <si>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1:3:12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</si>
  <si>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</si>
  <si>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</si>
  <si>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MISTURADOR DE EIXO HORIZONTAL DE 600 KG. AF_08/2019</t>
  </si>
  <si>
    <t>ARGAMASSA TRAÇO 1:4 (CIMENTO E AREIA MÉDIA), PREPARO MECÂNICO COM BETONEIRA 400 L. AF_08/2019</t>
  </si>
  <si>
    <t>ARGAMASSA TRAÇO 1:4 (EM VOLUME DE CIMENTO E AREIA GROSSA ÚMIDA) COM ADIÇÃO DE EMULSÃO POLIMÉRICA PARA CHAPISCO ROLADO, PREPARO MANUAL. AF_08/2019</t>
  </si>
  <si>
    <t>ARGAMASSA TRAÇO 1:4 (EM VOLUME DE CIMENTO E AREIA GROSSA ÚMIDA) COM ADIÇÃO DE EMULSÃO POLIMÉRICA PARA CHAPISCO ROLADO, PREPARO MECÂNICO COM BETONEIRA 250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</si>
  <si>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</si>
  <si>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</si>
  <si>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</si>
  <si>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</si>
  <si>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1:4 (EM VOLUME DE CIMENTO E AREIA GROSSA ÚMIDA) PARA CHAPISCO CONVENCIONAL, PREPARO MANUAL. AF_08/2019</t>
  </si>
  <si>
    <t>ARGAMASSA TRAÇO 1:4 (EM VOLUME DE CIMENTO E AREIA GROSSA ÚMIDA) PARA CHAPISCO CONVENCIONAL, PREPARO MECÂNICO COM BETONEIRA 250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</si>
  <si>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</si>
  <si>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</si>
  <si>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</si>
  <si>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</si>
  <si>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</si>
  <si>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1:4 (EM VOLUME DE CIMENTO E AREIA MÉDIA ÚMIDA) COM ADIÇÃO DE IMPERMEABILIZANTE, PREPARO MANUAL. AF_08/2019</t>
  </si>
  <si>
    <t>ARGAMASSA TRAÇO 1:4 (EM VOLUME DE CIMENTO E AREIA MÉDIA ÚMIDA) COM ADIÇÃO DE IMPERMEABILIZANTE, PREPARO MECÂNICO COM BETONEIRA 250 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</si>
  <si>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</si>
  <si>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BETONEIRA 600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</si>
  <si>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</si>
  <si>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</si>
  <si>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</si>
  <si>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PARA CONTRAPISO, PREPARO MANUAL. AF_08/2019</t>
  </si>
  <si>
    <t>ARGAMASSA TRAÇO 1:4 (EM VOLUME DE CIMENTO E AREIA MÉDIA ÚMIDA) PARA CONTRAPISO, PREPARO MECÂNICO COM BETONEIRA 250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</si>
  <si>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</si>
  <si>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</si>
  <si>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</si>
  <si>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</si>
  <si>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</si>
  <si>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1:4 (EM VOLUME DE CIMENTO E AREIA MÉDIA ÚMIDA), PREPARO MANUAL. AF_08/2019</t>
  </si>
  <si>
    <t>ARGAMASSA TRAÇO 1:4 (EM VOLUME DE CIMENTO E AREIA MÉDIA ÚMIDA), PREPARO MECÂNICO COM BETONEIRA 250 L. AF_08/2019</t>
  </si>
  <si>
    <t>ARGAMASSA TRAÇO 1:4 (EM VOLUME DE CIMENTO E AREIA MÉDIA ÚMIDA), PREPARO MECÂNICO COM BETONEIRA 600 L.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</si>
  <si>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</si>
  <si>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</si>
  <si>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</si>
  <si>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1:5 (EM VOLUME DE CIMENTO E AREIA GROSSA ÚMIDA) COM ADIÇÃO DE EMULSÃO POLIMÉRICA PARA CHAPISCO ROLADO, PREPARO MANUAL. AF_08/2019</t>
  </si>
  <si>
    <t>ARGAMASSA TRAÇO 1:5 (EM VOLUME DE CIMENTO E AREIA GROSSA ÚMIDA) COM ADIÇÃO DE EMULSÃO POLIMÉRICA PARA CHAPISCO ROLADO, PREPARO MECÂNICO COM BETONEIRA 250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</si>
  <si>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</si>
  <si>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</si>
  <si>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</si>
  <si>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</si>
  <si>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1:5 (EM VOLUME DE CIMENTO E AREIA GROSSA ÚMIDA) PARA CHAPISCO CONVENCIONAL, PREPARO MANUAL. AF_08/2019</t>
  </si>
  <si>
    <t>ARGAMASSA TRAÇO 1:5 (EM VOLUME DE CIMENTO E AREIA GROSSA ÚMIDA) PARA CHAPISCO CONVENCIONAL, PREPARO MECÂNICO COM BETONEIRA 250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</si>
  <si>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</si>
  <si>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</si>
  <si>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</si>
  <si>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</si>
  <si>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1:5 (EM VOLUME DE CIMENTO E AREIA MÉDIA ÚMIDA) PARA CONTRAPISO, PREPARO MANUAL. AF_08/2019</t>
  </si>
  <si>
    <t>ARGAMASSA TRAÇO 1:5 (EM VOLUME DE CIMENTO E AREIA MÉDIA ÚMIDA) PARA CONTRAPISO, PREPARO MECÂNICO COM BETONEIRA 250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</si>
  <si>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</si>
  <si>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</si>
  <si>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</si>
  <si>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</si>
  <si>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</si>
  <si>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</si>
  <si>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MECÂNICO COM BETONEIRA 250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</si>
  <si>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</si>
  <si>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</si>
  <si>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</si>
  <si>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</si>
  <si>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PARA CONTRAPISO, PREPARO MANUAL. AF_08/2019</t>
  </si>
  <si>
    <t>ARGAMASSA TRAÇO 1:6 (EM VOLUME DE CIMENTO E AREIA MÉDIA ÚMIDA) PARA CONTRAPISO, PREPARO MECÂNICO COM BETONEIRA 250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</si>
  <si>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</si>
  <si>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</si>
  <si>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</si>
  <si>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</si>
  <si>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</si>
  <si>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1:7 (EM VOLUME DE CIMENTO E AREIA MÉDIA ÚMIDA) COM ADIÇÃO DE PLASTIFICANTE PARA EMBOÇO/MASSA ÚNICA/ASSENTAMENTO DE ALVENARIA DE VEDAÇÃO, PREPARO MECÂNICO COM BETONEIRA 250 L. AF_08/2019</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</si>
  <si>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</si>
  <si>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</si>
  <si>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</si>
  <si>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</si>
  <si>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À BASE DE GESSO, MISTURA E PROJEÇÃO DE 1,5 M³/H DE ARGAMASSA. AF_08/2019</t>
  </si>
  <si>
    <t>MONTAGEM DE ARMADURA DE ESTACAS, DIÂMETRO = 10,0 MM. AF_09/2021_PS</t>
  </si>
  <si>
    <t>MONTAGEM DE ARMADURA DE ESTACAS, DIÂMETRO = 12,5 MM. AF_09/2021_PS</t>
  </si>
  <si>
    <t>MONTAGEM DE ARMADURA DE ESTACAS, DIÂMETRO = 16,0 MM. AF_09/2021_PS</t>
  </si>
  <si>
    <t>MONTAGEM DE ARMADURA DE ESTACAS, DIÂMETRO = 20,0 MM. AF_09/2021_PS</t>
  </si>
  <si>
    <t>MONTAGEM DE ARMADURA DE ESTACAS, DIÂMETRO = 25,0 MM. AF_09/2021_PS</t>
  </si>
  <si>
    <t>MONTAGEM DE ARMADURA DE ESTACAS, DIÂMETRO = 32,0 MM. AF_09/2021_PS</t>
  </si>
  <si>
    <t>MONTAGEM DE ARMADURA DE ESTACAS, DIÂMETRO = 8,0 MM. AF_09/2021_PS</t>
  </si>
  <si>
    <t>MONTAGEM DE ARMADURA TRANSVERSAL DE ESTACAS DE SEÇÃO CIRCULAR, DIÂMETRO = 5,0 MM. AF_09/2021_PS</t>
  </si>
  <si>
    <t>MONTAGEM DE ARMADURA TRANSVERSAL DE ESTACAS DE SEÇÃO CIRCULAR, DIÂMETRO = 6,30 MM. AF_09/2021_PS</t>
  </si>
  <si>
    <t>MONTAGEM DE ARMADURA TRANSVERSAL DE ESTACAS DE SEÇÃO RETANGULAR, DIÂMETRO = 6,30 MM. AF_09/2021_PS</t>
  </si>
  <si>
    <t>MONTAGEM DE ARMADURA TRANVERSAL DE ESTACAS DE SEÇÃO RETANGULAR, DIÂMETRO = 5,0 MM. AF_09/2021_PS</t>
  </si>
  <si>
    <t>ARMAÇÃO DE ESTRUTURAS DIVERSAS DE CONCRETO ARMADO, EXCETO VIGAS, PILARES, LAJES E FUNDAÇÕES, UTILIZANDO AÇO CA-50 DE 10,0 MM - MONTAGEM. AF_06/2022</t>
  </si>
  <si>
    <t>ARMAÇÃO DE ESTRUTURAS DIVERSAS DE CONCRETO ARMADO, EXCETO VIGAS, PILARES, LAJES E FUNDAÇÕES, UTILIZANDO AÇO CA-50 DE 12,5 MM - MONTAGEM. AF_06/2022</t>
  </si>
  <si>
    <t>ARMAÇÃO DE ESTRUTURAS DIVERSAS DE CONCRETO ARMADO, EXCETO VIGAS, PILARES, LAJES E FUNDAÇÕES, UTILIZANDO AÇO CA-50 DE 16,0 MM - MONTAGEM. AF_06/2022</t>
  </si>
  <si>
    <t>ARMAÇÃO DE ESTRUTURAS DIVERSAS DE CONCRETO ARMADO, EXCETO VIGAS, PILARES, LAJES E FUNDAÇÕES, UTILIZANDO AÇO CA-50 DE 20,0 MM - MONTAGEM. AF_06/2022</t>
  </si>
  <si>
    <t>ARMAÇÃO DE ESTRUTURAS DIVERSAS DE CONCRETO ARMADO, EXCETO VIGAS, PILARES, LAJES E FUNDAÇÕES, UTILIZANDO AÇO CA-50 DE 25,0 MM - MONTAGEM. AF_06/2022</t>
  </si>
  <si>
    <t>ARMAÇÃO DE ESTRUTURAS DIVERSAS DE CONCRETO ARMADO, EXCETO VIGAS, PILARES, LAJES E FUNDAÇÕES, UTILIZANDO AÇO CA-50 DE 32,0 MM - MONTAGEM. AF_06/2022</t>
  </si>
  <si>
    <t>ARMAÇÃO DE ESTRUTURAS DIVERSAS DE CONCRETO ARMADO, EXCETO VIGAS, PILARES, LAJES E FUNDAÇÕES, UTILIZANDO AÇO CA-50 DE 6,3 MM - MONTAGEM. AF_06/2022</t>
  </si>
  <si>
    <t>ARMAÇÃO DE ESTRUTURAS DIVERSAS DE CONCRETO ARMADO, EXCETO VIGAS, PILARES, LAJES E FUNDAÇÕES, UTILIZANDO AÇO CA-50 DE 8,0 MM - MONTAGEM. AF_06/2022</t>
  </si>
  <si>
    <t>ARMAÇÃO DE ESTRUTURAS DIVERSAS DE CONCRETO ARMADO, EXCETO VIGAS, PILARES, LAJES E FUNDAÇÕES, UTILIZANDO AÇO CA-60 DE 5,0 MM - MONTAGEM. AF_06/2022</t>
  </si>
  <si>
    <t>ARMAÇÃO DE LAJE DE ESTRUTURA CONVENCIONAL DE CONCRETO ARMADO UTILIZANDO AÇO CA-50 DE 10,0 MM - MONTAGEM. AF_06/2022</t>
  </si>
  <si>
    <t>ARMAÇÃO DE LAJE DE ESTRUTURA CONVENCIONAL DE CONCRETO ARMADO UTILIZANDO AÇO CA-50 DE 12,5 MM - MONTAGEM. AF_06/2022</t>
  </si>
  <si>
    <t>ARMAÇÃO DE LAJE DE ESTRUTURA CONVENCIONAL DE CONCRETO ARMADO UTILIZANDO AÇO CA-50 DE 16,0 MM - MONTAGEM. AF_06/2022</t>
  </si>
  <si>
    <t>ARMAÇÃO DE LAJE DE ESTRUTURA CONVENCIONAL DE CONCRETO ARMADO UTILIZANDO AÇO CA-50 DE 20,0 MM - MONTAGEM. AF_06/2022</t>
  </si>
  <si>
    <t>ARMAÇÃO DE LAJE DE ESTRUTURA CONVENCIONAL DE CONCRETO ARMADO UTILIZANDO AÇO CA-50 DE 6,3 MM - MONTAGEM. AF_06/2022</t>
  </si>
  <si>
    <t>ARMAÇÃO DE LAJE DE ESTRUTURA CONVENCIONAL DE CONCRETO ARMADO UTILIZANDO AÇO CA-50 DE 8,0 MM - MONTAGEM. AF_06/2022</t>
  </si>
  <si>
    <t>ARMAÇÃO DE LAJE DE ESTRUTURA CONVENCIONAL DE CONCRETO ARMADO UTILIZANDO AÇO CA-60 DE 4,2 MM - MONTAGEM. AF_06/2022</t>
  </si>
  <si>
    <t>ARMAÇÃO DE LAJE DE ESTRUTURA CONVENCIONAL DE CONCRETO ARMADO UTILIZANDO AÇO CA-60 DE 5,0 MM - MONTAGEM. AF_06/2022</t>
  </si>
  <si>
    <t>ARMAÇÃO DE PILAR OU VIGA DE ESTRUTURA CONVENCIONAL DE CONCRETO ARMADO UTILIZANDO AÇO CA-50 DE 10,0 MM - MONTAGEM. AF_06/2022</t>
  </si>
  <si>
    <t>ARMAÇÃO DE PILAR OU VIGA DE ESTRUTURA CONVENCIONAL DE CONCRETO ARMADO UTILIZANDO AÇO CA-50 DE 12,5 MM - MONTAGEM. AF_06/2022</t>
  </si>
  <si>
    <t>ARMAÇÃO DE PILAR OU VIGA DE ESTRUTURA CONVENCIONAL DE CONCRETO ARMADO UTILIZANDO AÇO CA-50 DE 16,0 MM - MONTAGEM. AF_06/2022</t>
  </si>
  <si>
    <t>ARMAÇÃO DE PILAR OU VIGA DE ESTRUTURA CONVENCIONAL DE CONCRETO ARMADO UTILIZANDO AÇO CA-50 DE 20,0 MM - MONTAGEM. AF_06/2022</t>
  </si>
  <si>
    <t>ARMAÇÃO DE PILAR OU VIGA DE ESTRUTURA CONVENCIONAL DE CONCRETO ARMADO UTILIZANDO AÇO CA-50 DE 25,0 MM - MONTAGEM. AF_06/2022</t>
  </si>
  <si>
    <t>ARMAÇÃO DE PILAR OU VIGA DE ESTRUTURA CONVENCIONAL DE CONCRETO ARMADO UTILIZANDO AÇO CA-50 DE 32,0 MM. AF_06/2022</t>
  </si>
  <si>
    <t>ARMAÇÃO DE PILAR OU VIGA DE ESTRUTURA CONVENCIONAL DE CONCRETO ARMADO UTILIZANDO AÇO CA-50 DE 6,3 MM - MONTAGEM. AF_06/2022</t>
  </si>
  <si>
    <t>ARMAÇÃO DE PILAR OU VIGA DE ESTRUTURA CONVENCIONAL DE CONCRETO ARMADO UTILIZANDO AÇO CA-50 DE 8,0 MM - MONTAGEM. AF_06/2022</t>
  </si>
  <si>
    <t>ARMAÇÃO DE PILAR OU VIGA DE ESTRUTURA CONVENCIONAL DE CONCRETO ARMADO UTILIZANDO AÇO CA-60 DE 5,0 MM - MONTAGEM. AF_06/2022</t>
  </si>
  <si>
    <t>ARMAÇÃO DE PILAR OU VIGA DE ESTRUTURA DE CONCRETO ARMADO EMBUTIDA EM ALVENARIA DE VEDAÇÃO UTILIZANDO AÇO CA-50 DE 10,0 MM - MONTAGEM. AF_06/2022</t>
  </si>
  <si>
    <t>ARMAÇÃO DE PILAR OU VIGA DE ESTRUTURA DE CONCRETO ARMADO EMBUTIDA EM ALVENARIA DE VEDAÇÃO UTILIZANDO AÇO CA-50 DE 12,5 MM - MONTAGEM. AF_06/2022</t>
  </si>
  <si>
    <t>ARMAÇÃO DE PILAR OU VIGA DE ESTRUTURA DE CONCRETO ARMADO EMBUTIDA EM ALVENARIA DE VEDAÇÃO UTILIZANDO AÇO CA-50 DE 16,0 MM - MONTAGEM. AF_06/2022</t>
  </si>
  <si>
    <t>ARMAÇÃO DE PILAR OU VIGA DE ESTRUTURA DE CONCRETO ARMADO EMBUTIDA EM ALVENARIA DE VEDAÇÃO UTILIZANDO AÇO CA-50 DE 6,3 MM - MONTAGEM. AF_06/2022</t>
  </si>
  <si>
    <t>ARMAÇÃO DE PILAR OU VIGA DE ESTRUTURA DE CONCRETO ARMADO EMBUTIDA EM ALVENARIA DE VEDAÇÃO UTILIZANDO AÇO CA-50 DE 8,0 MM - MONTAGEM. AF_06/2022</t>
  </si>
  <si>
    <t>ARMAÇÃO DE PILAR OU VIGA DE ESTRUTURA DE CONCRETO ARMADO EMBUTIDA EM ALVENARIA DE VEDAÇÃO UTILIZANDO AÇO CA-60 DE 5,0 MM - MONTAGEM. AF_06/2022</t>
  </si>
  <si>
    <t>ARMAÇÃO UTILIZANDO AÇO CA-25 DE 10,0 MM - MONTAGEM. AF_06/2022</t>
  </si>
  <si>
    <t>ARMAÇÃO UTILIZANDO AÇO CA-25 DE 12,5 MM - MONTAGEM. AF_06/2022</t>
  </si>
  <si>
    <t>ARMAÇÃO UTILIZANDO AÇO CA-25 DE 16,0 MM - MONTAGEM. AF_06/2022</t>
  </si>
  <si>
    <t>ARMAÇÃO UTILIZANDO AÇO CA-25 DE 20,0 MM - MONTAGEM. AF_06/2022</t>
  </si>
  <si>
    <t>ARMAÇÃO UTILIZANDO AÇO CA-25 DE 25,0 MM - MONTAGEM. AF_06/2022</t>
  </si>
  <si>
    <t>ARMAÇÃO UTILIZANDO AÇO CA-25 DE 6,3 MM - MONTAGEM. AF_06/2022</t>
  </si>
  <si>
    <t>ARMAÇÃO UTILIZANDO AÇO CA-25 DE 8,0 MM - MONTAGEM. AF_06/2022</t>
  </si>
  <si>
    <t>CORTE E DOBRA DE AÇO CA-25, DIÂMETRO DE 10,0 MM. AF_06/2022</t>
  </si>
  <si>
    <t>CORTE E DOBRA DE AÇO CA-25, DIÂMETRO DE 12,5 MM. AF_06/2022</t>
  </si>
  <si>
    <t>CORTE E DOBRA DE AÇO CA-25, DIÂMETRO DE 16,0 MM. AF_06/2022</t>
  </si>
  <si>
    <t>CORTE E DOBRA DE AÇO CA-25, DIÂMETRO DE 20,0 MM. AF_06/2022</t>
  </si>
  <si>
    <t>CORTE E DOBRA DE AÇO CA-25, DIÂMETRO DE 25,0 MM. AF_06/2022</t>
  </si>
  <si>
    <t>CORTE E DOBRA DE AÇO CA-25, DIÂMETRO DE 6,3 MM. AF_06/2022</t>
  </si>
  <si>
    <t>CORTE E DOBRA DE AÇO CA-25, DIÂMETRO DE 8,0 MM. AF_06/2022</t>
  </si>
  <si>
    <t>CORTE E DOBRA DE AÇO CA-50, DIÂMETRO DE 10,0 MM. AF_06/2022</t>
  </si>
  <si>
    <t>CORTE E DOBRA DE AÇO CA-50, DIÂMETRO DE 12,5 MM. AF_06/2022</t>
  </si>
  <si>
    <t>CORTE E DOBRA DE AÇO CA-50, DIÂMETRO DE 16,0 MM. AF_06/2022</t>
  </si>
  <si>
    <t>CORTE E DOBRA DE AÇO CA-50, DIÂMETRO DE 20,0 MM. AF_06/2022</t>
  </si>
  <si>
    <t>CORTE E DOBRA DE AÇO CA-50, DIÂMETRO DE 25,0 MM. AF_06/2022</t>
  </si>
  <si>
    <t>CORTE E DOBRA DE AÇO CA-50, DIÂMETRO DE 32 MM. AF_06/2022</t>
  </si>
  <si>
    <t>CORTE E DOBRA DE AÇO CA-50, DIÂMETRO DE 6,3 MM. AF_06/2022</t>
  </si>
  <si>
    <t>CORTE E DOBRA DE AÇO CA-50, DIÂMETRO DE 8,0 MM. AF_06/2022</t>
  </si>
  <si>
    <t>CORTE E DOBRA DE AÇO CA-60, DIÂMETRO DE 4,2 MM. AF_06/2022</t>
  </si>
  <si>
    <t>CORTE E DOBRA DE AÇO CA-60, DIÂMETRO DE 5,0 MM. AF_06/2022</t>
  </si>
  <si>
    <t>ARRASAMENTO MECANICO DE ESTACA DE CONCRETO ARMADO, DIAMETROS DE 101 CM A 150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</si>
  <si>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</si>
  <si>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</si>
  <si>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</si>
  <si>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ATÉ 40 CM. AF_05/2021</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</si>
  <si>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</si>
  <si>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</si>
  <si>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</si>
  <si>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ARRASAMENTO MECÂNICO DE ESTACA METÁLICA, PERFIL LAMINADO TIPO H - FAMÍLIA 250. AF_05/2021</t>
  </si>
  <si>
    <t>ARRASAMENTO MECÂNICO DE ESTACA METÁLICA, PERFIL LAMINADO TIPO H - FAMÍLIA 310. AF_05/2021</t>
  </si>
  <si>
    <t>ARRASAMENTO MECÂNICO DE ESTACA METÁLICA, PERFIL LAMINADO TIPO I FAMÍLIA 250. AF_05/2021</t>
  </si>
  <si>
    <t>EXECUÇÃO DE PAVIMENTO COM APLICAÇÃO DE CONCRETO ASFÁLTICO, CAMADA DE BINDER - EXCLUSIVE CARGA E TRANSPORTE. AF_11/2019</t>
  </si>
  <si>
    <t>EXECUÇÃO DE PAVIMENTO COM APLICAÇÃO DE CONCRETO ASFÁLTICO, CAMADA DE ROLAMENTO - EXCLUSIVE CARGA E TRANSPORTE. AF_11/2019</t>
  </si>
  <si>
    <t>EXECUÇÃO DE PAVIMENTO COM APLICAÇÃO DE PRÉ-MISTURADO A FRIO, CAMADA DE BINDER - EXCLUSIVE CARGA E TRANSPORTE. AF_11/2019</t>
  </si>
  <si>
    <t>EXECUÇÃO DE PAVIMENTO COM APLICAÇÃO DE PRÉ-MISTURADO A FRIO, CAMADA DE ROLAMENTO - EXCLUSIVE CARGA E TRANSPORTE. AF_11/2019</t>
  </si>
  <si>
    <t>FRESAGEM DE PAVIMENTO ASFÁLTICO (PROFUNDIDADE ATÉ 5,0 CM) - EXCLUSIVE TRANSPORTE. AF_11/2019</t>
  </si>
  <si>
    <t>ASSENTAMENTO DE TUBO DE PEAD CORRUGADO DE DUPLA PAREDE PARA REDE COLETORA DE ESGOTO, DN 1000 MM, JUNTA ELÁSTICA INTEGRADA (NÃO INCLUI FORNECIMENTO).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</si>
  <si>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</si>
  <si>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</si>
  <si>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ASSENTAMENTO DE TUBO DE PEAD CORRUGADO DE DUPLA PAREDE PARA REDE COLETORA DE ESGOTO, DN 250 MM, JUNTA ELÁSTICA INTEGRADA (NÃO INCLUI FORNECIMENTO). AF_01/2021</t>
  </si>
  <si>
    <t>ASSENTAMENTO DE TUBO DE PEAD CORRUGADO DE DUPLA PAREDE PARA REDE COLETORA DE ESGOTO, DN 300 MM, JUNTA ELÁSTICA INTEGRADA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</si>
  <si>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</si>
  <si>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</si>
  <si>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ASSENTAMENTO DE TUBO DE PEAD CORRUGADO DE DUPLA PAREDE PARA REDE COLETORA DE ESGOTO, DN 800 MM, JUNTA ELÁSTICA INTEGRADA (NÃO INCLUI FORNECIMENTO). AF_01/2021</t>
  </si>
  <si>
    <t>ASSENTAMENTO DE TUBO DE PEAD CORRUGADO DE DUPLA PAREDE PARA REDE COLETORA DE ESGOTO, DN 900 MM, JUNTA ELÁSTICA INTEGRADA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</si>
  <si>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</si>
  <si>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</si>
  <si>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</si>
  <si>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</si>
  <si>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</si>
  <si>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</si>
  <si>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</si>
  <si>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</si>
  <si>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</si>
  <si>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</si>
  <si>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</si>
  <si>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</si>
  <si>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</si>
  <si>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JUNTA ARGAMASSADA ENTRE TUBO DN 100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</si>
  <si>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</si>
  <si>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</si>
  <si>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 MM E O POÇO DE VISITA/ CAIXA DE CONCRETO OU ALVENARIA EM REDES DE ESGOTO. AF_01/2021</t>
  </si>
  <si>
    <t>JUNTA ARGAMASSADA ENTRE TUBO DN 1500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</si>
  <si>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</si>
  <si>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</si>
  <si>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</si>
  <si>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</si>
  <si>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</si>
  <si>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</si>
  <si>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</si>
  <si>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JUNTA ARGAMASSADA ENTRE TUBO DN 800 MM E O POÇO DE VISITA/ CAIXA DE CONCRETO OU ALVENARIA EM REDES DE ESGOTO. AF_01/2021</t>
  </si>
  <si>
    <t>JUNTA ARGAMASSADA ENTRE TUBO DN 900 MM E O POÇO DE VISITA/ CAIXA DE CONCRETO OU ALVENARIA EM REDES DE ESGOTO. AF_01/2021</t>
  </si>
  <si>
    <t>TUBO DE PEAD CORRUGADO DE DUPLA PAREDE PARA REDE COLETORA DE ESGOTO, DN 1000 MM, JUNTA ELÁSTICA INTEGRADA - FORNECIMENTO E ASSENTAMENTO. AF_01/2021</t>
  </si>
  <si>
    <t>TUBO DE PEAD CORRUGADO DE DUPLA PAREDE PARA REDE COLETORA DE ESGOTO, DN 1200 MM, JUNTA ELÁSTICA INTEGRADA - FORNECIMENTO E ASSENTAMENTO. AF_01/2021</t>
  </si>
  <si>
    <t>TUBO DE PEAD CORRUGADO DE DUPLA PAREDE PARA REDE COLETORA DE ESGOTO, DN 250 MM, JUNTA ELÁSTICA INTEGRADA - FORNECIMENTO E ASSENTAMENTO. AF_01/2021</t>
  </si>
  <si>
    <t>TUBO DE PEAD CORRUGADO DE DUPLA PAREDE PARA REDE COLETORA DE ESGOTO, DN 300 MM, JUNTA ELÁSTICA INTEGRADA - FORNECIMENTO E ASSENTAMENTO. AF_01/2021</t>
  </si>
  <si>
    <t>TUBO DE PEAD CORRUGADO DE DUPLA PAREDE PARA REDE COLETORA DE ESGOTO, DN 600 MM, JUNTA ELÁSTICA INTEGRADA - FORNECIMENTO E ASSENTAMENTO. AF_01/2021</t>
  </si>
  <si>
    <t>TUBO DE PEAD CORRUGADO DE DUPLA PAREDE PARA REDE COLETORA DE ESGOTO, DN 800 MM, JUNTA ELÁSTICA INTEGRADA - FORNECIMENTO E ASSENTAMENTO. AF_01/2021</t>
  </si>
  <si>
    <t>TUBO DE PVC BRANCO PARA REDE COLETORA DE ESGOTO CONDOMINIAL DE PAREDE MACIÇA, DN 100 MM, JUNTA ELÁSTICA -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</si>
  <si>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</si>
  <si>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</si>
  <si>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</si>
  <si>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</si>
  <si>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</si>
  <si>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</si>
  <si>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</si>
  <si>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</si>
  <si>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</si>
  <si>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</si>
  <si>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</si>
  <si>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</si>
  <si>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</si>
  <si>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ASSENTAMENTO DE CONEXÃO 2 ACESSOS ALINHADOS DE FERRO FUNDIDO PARA REDE DE ÁGUA, DN 100, JUNTA ELÁSTICA, INSTALADO EM LOCAL COM NÍVEL ALTO DE INTERFERÊNCIAS (NÃO INCLUI FORNECIMENTO). AF_05/2024</t>
  </si>
  <si>
    <t>ASSENTAMENTO DE CONEXÃO 2 ACESSOS ALINHADOS DE FERRO FUNDIDO PARA REDE DE ÁGUA, DN 100, JUNTA ELÁSTICA, INSTALADO EM LOCAL COM NÍVEL BAIXO DE INTERFERÊNCIAS (NÃO INCLUI FORNECIMENTO). AF_05/2024</t>
  </si>
  <si>
    <t>ASSENTAMENTO DE CONEXÃO 2 ACESSOS ALINHADOS DE FERRO FUNDIDO PARA REDE DE ÁGUA, DN 1000, JUNTA ELÁSTICA, INSTALADO EM LOCAL COM NÍVEL ALTO DE INTERFERÊNCIAS (NÃO INCLUI FORNECIMENTO). AF_05/2024</t>
  </si>
  <si>
    <t>ASSENTAMENTO DE CONEXÃO 2 ACESSOS ALINHADOS DE FERRO FUNDIDO PARA REDE DE ÁGUA, DN 1000, JUNTA ELÁSTICA, INSTALADO EM LOCAL COM NÍVEL BAIXO DE INTERFERÊNCIAS (NÃO INCLUI FORNECIMENTO). AF_05/2024</t>
  </si>
  <si>
    <t>ASSENTAMENTO DE CONEXÃO 2 ACESSOS ALINHADOS DE FERRO FUNDIDO PARA REDE DE ÁGUA, DN 1200, JUNTA ELÁSTICA, INSTALADO EM LOCAL COM NÍVEL ALTO DE INTERFERÊNCIAS (NÃO INCLUI FORNECIMENTO). AF_05/2024</t>
  </si>
  <si>
    <t>ASSENTAMENTO DE CONEXÃO 2 ACESSOS ALINHADOS DE FERRO FUNDIDO PARA REDE DE ÁGUA, DN 1200, JUNTA ELÁSTICA, INSTALADO EM LOCAL COM NÍVEL BAIXO DE INTERFERÊNCIAS (NÃO INCLUI FORNECIMENTO). AF_05/2024</t>
  </si>
  <si>
    <t>ASSENTAMENTO DE CONEXÃO 2 ACESSOS ALINHADOS DE FERRO FUNDIDO PARA REDE DE ÁGUA, DN 150, JUNTA ELÁSTICA, INSTALADO EM LOCAL COM NÍVEL ALTO DE INTERFERÊNCIAS (NÃO INCLUI FORNECIMENTO). AF_05/2024</t>
  </si>
  <si>
    <t>ASSENTAMENTO DE CONEXÃO 2 ACESSOS ALINHADOS DE FERRO FUNDIDO PARA REDE DE ÁGUA, DN 150, JUNTA ELÁSTICA, INSTALADO EM LOCAL COM NÍVEL BAIXO DE INTERFERÊNCIAS (NÃO INCLUI FORNECIMENTO). AF_05/2024</t>
  </si>
  <si>
    <t>ASSENTAMENTO DE CONEXÃO 2 ACESSOS ALINHADOS DE FERRO FUNDIDO PARA REDE DE ÁGUA, DN 200, JUNTA ELÁSTICA, INSTALADO EM LOCAL COM NÍVEL ALTO DE INTERFERÊNCIAS (NÃO INCLUI FORNECIMENTO). AF_05/2024</t>
  </si>
  <si>
    <t>ASSENTAMENTO DE CONEXÃO 2 ACESSOS ALINHADOS DE FERRO FUNDIDO PARA REDE DE ÁGUA, DN 200, JUNTA ELÁSTICA, INSTALADO EM LOCAL COM NÍVEL BAIXO DE INTERFERÊNCIAS (NÃO INCLUI FORNECIMENTO). AF_05/2024</t>
  </si>
  <si>
    <t>ASSENTAMENTO DE CONEXÃO 2 ACESSOS ALINHADOS DE FERRO FUNDIDO PARA REDE DE ÁGUA, DN 250, JUNTA ELÁSTICA, INSTALADO EM LOCAL COM NÍVEL ALTO DE INTERFERÊNCIAS (NÃO INCLUI FORNECIMENTO). AF_05/2024</t>
  </si>
  <si>
    <t>ASSENTAMENTO DE CONEXÃO 2 ACESSOS ALINHADOS DE FERRO FUNDIDO PARA REDE DE ÁGUA, DN 250, JUNTA ELÁSTICA, INSTALADO EM LOCAL COM NÍVEL BAIXO DE INTERFERÊNCIAS (NÃO INCLUI FORNECIMENTO). AF_05/2024</t>
  </si>
  <si>
    <t>ASSENTAMENTO DE CONEXÃO 2 ACESSOS ALINHADOS DE FERRO FUNDIDO PARA REDE DE ÁGUA, DN 300, JUNTA ELÁSTICA, INSTALADO EM LOCAL COM NÍVEL ALTO DE INTERFERÊNCIAS (NÃO INCLUI FORNECIMENTO). AF_05/2024</t>
  </si>
  <si>
    <t>ASSENTAMENTO DE CONEXÃO 2 ACESSOS ALINHADOS DE FERRO FUNDIDO PARA REDE DE ÁGUA, DN 300, JUNTA ELÁSTICA, INSTALADO EM LOCAL COM NÍVEL BAIXO DE INTERFERÊNCIAS (NÃO INCLUI FORNECIMENTO). AF_05/2024</t>
  </si>
  <si>
    <t>ASSENTAMENTO DE CONEXÃO 2 ACESSOS ALINHADOS DE FERRO FUNDIDO PARA REDE DE ÁGUA, DN 350, JUNTA ELÁSTICA, INSTALADO EM LOCAL COM NÍVEL ALTO DE INTERFERÊNCIAS (NÃO INCLUI FORNECIMENTO). AF_05/2024</t>
  </si>
  <si>
    <t>ASSENTAMENTO DE CONEXÃO 2 ACESSOS ALINHADOS DE FERRO FUNDIDO PARA REDE DE ÁGUA, DN 350, JUNTA ELÁSTICA, INSTALADO EM LOCAL COM NÍVEL BAIXO DE INTERFERÊNCIAS (NÃO INCLUI FORNECIMENTO). AF_05/2024</t>
  </si>
  <si>
    <t>ASSENTAMENTO DE CONEXÃO 2 ACESSOS ALINHADOS DE FERRO FUNDIDO PARA REDE DE ÁGUA, DN 400, JUNTA ELÁSTICA, INSTALADO EM LOCAL COM NÍVEL ALTO DE INTERFERÊNCIAS (NÃO INCLUI FORNECIMENTO). AF_05/2024</t>
  </si>
  <si>
    <t>ASSENTAMENTO DE CONEXÃO 2 ACESSOS ALINHADOS DE FERRO FUNDIDO PARA REDE DE ÁGUA, DN 400, JUNTA ELÁSTICA, INSTALADO EM LOCAL COM NÍVEL BAIXO DE INTERFERÊNCIAS (NÃO INCLUI FORNECIMENTO). AF_05/2024</t>
  </si>
  <si>
    <t>ASSENTAMENTO DE CONEXÃO 2 ACESSOS ALINHADOS DE FERRO FUNDIDO PARA REDE DE ÁGUA, DN 450, JUNTA ELÁSTICA, INSTALADO EM LOCAL COM NÍVEL ALTO DE INTERFERÊNCIAS (NÃO INCLUI FORNECIMENTO). AF_05/2024</t>
  </si>
  <si>
    <t>ASSENTAMENTO DE CONEXÃO 2 ACESSOS ALINHADOS DE FERRO FUNDIDO PARA REDE DE ÁGUA, DN 450, JUNTA ELÁSTICA, INSTALADO EM LOCAL COM NÍVEL BAIXO DE INTERFERÊNCIAS (NÃO INCLUI FORNECIMENTO). AF_05/2024</t>
  </si>
  <si>
    <t>ASSENTAMENTO DE CONEXÃO 2 ACESSOS ALINHADOS DE FERRO FUNDIDO PARA REDE DE ÁGUA, DN 500, JUNTA ELÁSTICA, INSTALADO EM LOCAL COM NÍVEL ALTO DE INTERFERÊNCIAS (NÃO INCLUI FORNECIMENTO). AF_05/2024</t>
  </si>
  <si>
    <t>ASSENTAMENTO DE CONEXÃO 2 ACESSOS ALINHADOS DE FERRO FUNDIDO PARA REDE DE ÁGUA, DN 500, JUNTA ELÁSTICA, INSTALADO EM LOCAL COM NÍVEL BAIXO DE INTERFERÊNCIAS (NÃO INCLUI FORNECIMENTO). AF_05/2024</t>
  </si>
  <si>
    <t>ASSENTAMENTO DE CONEXÃO 2 ACESSOS ALINHADOS DE FERRO FUNDIDO PARA REDE DE ÁGUA, DN 600, JUNTA ELÁSTICA, INSTALADO EM LOCAL COM NÍVEL ALTO DE INTERFERÊNCIAS (NÃO INCLUI FORNECIMENTO). AF_05/2024</t>
  </si>
  <si>
    <t>ASSENTAMENTO DE CONEXÃO 2 ACESSOS ALINHADOS DE FERRO FUNDIDO PARA REDE DE ÁGUA, DN 600, JUNTA ELÁSTICA, INSTALADO EM LOCAL COM NÍVEL BAIXO DE INTERFERÊNCIAS (NÃO INCLUI FORNECIMENTO). AF_05/2024</t>
  </si>
  <si>
    <t>ASSENTAMENTO DE CONEXÃO 2 ACESSOS ALINHADOS DE FERRO FUNDIDO PARA REDE DE ÁGUA, DN 700, JUNTA ELÁSTICA, INSTALADO EM LOCAL COM NÍVEL ALTO DE INTERFERÊNCIAS (NÃO INCLUI FORNECIMENTO). AF_05/2024</t>
  </si>
  <si>
    <t>ASSENTAMENTO DE CONEXÃO 2 ACESSOS ALINHADOS DE FERRO FUNDIDO PARA REDE DE ÁGUA, DN 700, JUNTA ELÁSTICA, INSTALADO EM LOCAL COM NÍVEL BAIXO DE INTERFERÊNCIAS (NÃO INCLUI FORNECIMENTO). AF_05/2024</t>
  </si>
  <si>
    <t>ASSENTAMENTO DE CONEXÃO 2 ACESSOS ALINHADOS DE FERRO FUNDIDO PARA REDE DE ÁGUA, DN 80, JUNTA ELÁSTICA, INSTALADO EM LOCAL COM NÍVEL ALTO DE INTERFERÊNCIAS (NÃO INCLUI FORNECIMENTO). AF_05/2024</t>
  </si>
  <si>
    <t>ASSENTAMENTO DE CONEXÃO 2 ACESSOS ALINHADOS DE FERRO FUNDIDO PARA REDE DE ÁGUA, DN 80, JUNTA ELÁSTICA, INSTALADO EM LOCAL COM NÍVEL BAIXO DE INTERFERÊNCIAS (NÃO INCLUI FORNECIMENTO). AF_05/2024</t>
  </si>
  <si>
    <t>ASSENTAMENTO DE CONEXÃO 2 ACESSOS ALINHADOS DE FERRO FUNDIDO PARA REDE DE ÁGUA, DN 800, JUNTA ELÁSTICA, INSTALADO EM LOCAL COM NÍVEL ALTO DE INTERFERÊNCIAS (NÃO INCLUI FORNECIMENTO). AF_05/2024</t>
  </si>
  <si>
    <t>ASSENTAMENTO DE CONEXÃO 2 ACESSOS ALINHADOS DE FERRO FUNDIDO PARA REDE DE ÁGUA, DN 800, JUNTA ELÁSTICA, INSTALADO EM LOCAL COM NÍVEL BAIXO DE INTERFERÊNCIAS (NÃO INCLUI FORNECIMENTO). AF_05/2024</t>
  </si>
  <si>
    <t>ASSENTAMENTO DE CONEXÃO 2 ACESSOS ALINHADOS DE FERRO FUNDIDO PARA REDE DE ÁGUA, DN 900, JUNTA ELÁSTICA, INSTALADO EM LOCAL COM NÍVEL ALTO DE INTERFERÊNCIAS (NÃO INCLUI FORNECIMENTO). AF_05/2024</t>
  </si>
  <si>
    <t>ASSENTAMENTO DE CONEXÃO 2 ACESSOS ALINHADOS DE FERRO FUNDIDO PARA REDE DE ÁGUA, DN 900, JUNTA ELÁSTICA, INSTALADO EM LOCAL COM NÍVEL BAIXO DE INTERFERÊNCIAS (NÃO INCLUI FORNECIMENTO). AF_05/2024</t>
  </si>
  <si>
    <t>ASSENTAMENTO DE CONEXÃO 2 ACESSOS ALINHADOS DE PVC PBA PARA REDE DE ÁGUA, DN 100, JUNTA ELÁSTICA INTEGRADA, INSTALADO EM LOCAL COM NÍVEL ALTO DE INTERFERÊNCIAS (NÃO INCLUI FORNECIMENTO). AF_05/2024</t>
  </si>
  <si>
    <t>ASSENTAMENTO DE CONEXÃO 2 ACESSOS ALINHADOS DE PVC PBA PARA REDE DE ÁGUA, DN 100, JUNTA ELÁSTICA INTEGRADA, INSTALADO EM LOCAL COM NÍVEL BAIXO DE INTERFERÊNCIAS (NÃO INCLUI FORNECIMENTO). AF_05/2024</t>
  </si>
  <si>
    <t>ASSENTAMENTO DE CONEXÃO 2 ACESSOS ALINHADOS DE PVC PBA PARA REDE DE ÁGUA, DN 50, JUNTA ELÁSTICA INTEGRADA, INSTALADO EM LOCAL COM NÍVEL ALTO DE INTERFERÊNCIAS (NÃO INCLUI FORNECIMENTO). AF_05/2024</t>
  </si>
  <si>
    <t>ASSENTAMENTO DE CONEXÃO 2 ACESSOS ALINHADOS DE PVC PBA PARA REDE DE ÁGUA, DN 50, JUNTA ELÁSTICA INTEGRADA, INSTALADO EM LOCAL COM NÍVEL BAIXO DE INTERFERÊNCIAS (NÃO INCLUI FORNECIMENTO). AF_05/2024</t>
  </si>
  <si>
    <t>ASSENTAMENTO DE CONEXÃO 2 ACESSOS ALINHADOS DE PVC PBA PARA REDE DE ÁGUA, DN 75, JUNTA ELÁSTICA INTEGRADA, INSTALADO EM LOCAL COM NÍVEL ALTO DE INTERFERÊNCIAS (NÃO INCLUI FORNECIMENTO). AF_05/2024</t>
  </si>
  <si>
    <t>ASSENTAMENTO DE CONEXÃO 2 ACESSOS ALINHADOS DE PVC PBA PARA REDE DE ÁGUA, DN 75, JUNTA ELÁSTICA INTEGRADA, INSTALADO EM LOCAL COM NÍVEL BAIXO DE INTERFERÊNCIAS (NÃO INCLUI FORNECIMENTO). AF_05/2024</t>
  </si>
  <si>
    <t>ASSENTAMENTO DE CONEXÃO 2 ACESSOS INCLINADOS DE FERRO FUNDIDO PARA REDE DE ÁGUA, DN 100, JUNTA ELÁSTICA, INSTALADO EM LOCAL COM NÍVEL ALTO DE INTERFERÊNCIAS (NÃO INCLUI FORNECIMENTO). AF_05/2024</t>
  </si>
  <si>
    <t>ASSENTAMENTO DE CONEXÃO 2 ACESSOS INCLINADOS DE FERRO FUNDIDO PARA REDE DE ÁGUA, DN 100, JUNTA ELÁSTICA, INSTALADO EM LOCAL COM NÍVEL BAIXO DE INTERFERÊNCIAS (NÃO INCLUI FORNECIMENTO). AF_05/2024</t>
  </si>
  <si>
    <t>ASSENTAMENTO DE CONEXÃO 2 ACESSOS INCLINADOS DE FERRO FUNDIDO PARA REDE DE ÁGUA, DN 1000, JUNTA ELÁSTICA, INSTALADO EM LOCAL COM NÍVEL ALTO DE INTERFERÊNCIAS (NÃO INCLUI FORNECIMENTO). AF_05/2024</t>
  </si>
  <si>
    <t>ASSENTAMENTO DE CONEXÃO 2 ACESSOS INCLINADOS DE FERRO FUNDIDO PARA REDE DE ÁGUA, DN 1000, JUNTA ELÁSTICA, INSTALADO EM LOCAL COM NÍVEL BAIXO DE INTERFERÊNCIAS (NÃO INCLUI FORNECIMENTO). AF_05/2024</t>
  </si>
  <si>
    <t>ASSENTAMENTO DE CONEXÃO 2 ACESSOS INCLINADOS DE FERRO FUNDIDO PARA REDE DE ÁGUA, DN 1200, JUNTA ELÁSTICA, INSTALADO EM LOCAL COM NÍVEL ALTO DE INTERFERÊNCIAS (NÃO INCLUI FORNECIMENTO). AF_05/2024</t>
  </si>
  <si>
    <t>ASSENTAMENTO DE CONEXÃO 2 ACESSOS INCLINADOS DE FERRO FUNDIDO PARA REDE DE ÁGUA, DN 1200, JUNTA ELÁSTICA, INSTALADO EM LOCAL COM NÍVEL BAIXO DE INTERFERÊNCIAS (NÃO INCLUI FORNECIMENTO). AF_05/2024</t>
  </si>
  <si>
    <t>ASSENTAMENTO DE CONEXÃO 2 ACESSOS INCLINADOS DE FERRO FUNDIDO PARA REDE DE ÁGUA, DN 150, JUNTA ELÁSTICA, INSTALADO EM LOCAL COM NÍVEL ALTO DE INTERFERÊNCIAS (NÃO INCLUI FORNECIMENTO). AF_05/2024</t>
  </si>
  <si>
    <t>ASSENTAMENTO DE CONEXÃO 2 ACESSOS INCLINADOS DE FERRO FUNDIDO PARA REDE DE ÁGUA, DN 150, JUNTA ELÁSTICA, INSTALADO EM LOCAL COM NÍVEL BAIXO DE INTERFERÊNCIAS (NÃO INCLUI FORNECIMENTO). AF_05/2024</t>
  </si>
  <si>
    <t>ASSENTAMENTO DE CONEXÃO 2 ACESSOS INCLINADOS DE FERRO FUNDIDO PARA REDE DE ÁGUA, DN 200, JUNTA ELÁSTICA, INSTALADO EM LOCAL COM NÍVEL ALTO DE INTERFERÊNCIAS (NÃO INCLUI FORNECIMENTO). AF_05/2024</t>
  </si>
  <si>
    <t>ASSENTAMENTO DE CONEXÃO 2 ACESSOS INCLINADOS DE FERRO FUNDIDO PARA REDE DE ÁGUA, DN 200, JUNTA ELÁSTICA, INSTALADO EM LOCAL COM NÍVEL BAIXO DE INTERFERÊNCIAS (NÃO INCLUI FORNECIMENTO). AF_05/2024</t>
  </si>
  <si>
    <t>ASSENTAMENTO DE CONEXÃO 2 ACESSOS INCLINADOS DE FERRO FUNDIDO PARA REDE DE ÁGUA, DN 250, JUNTA ELÁSTICA, INSTALADO EM LOCAL COM NÍVEL ALTO DE INTERFERÊNCIAS (NÃO INCLUI FORNECIMENTO). AF_05/2024</t>
  </si>
  <si>
    <t>ASSENTAMENTO DE CONEXÃO 2 ACESSOS INCLINADOS DE FERRO FUNDIDO PARA REDE DE ÁGUA, DN 250, JUNTA ELÁSTICA, INSTALADO EM LOCAL COM NÍVEL BAIXO DE INTERFERÊNCIAS (NÃO INCLUI FORNECIMENTO). AF_05/2024</t>
  </si>
  <si>
    <t>ASSENTAMENTO DE CONEXÃO 2 ACESSOS INCLINADOS DE FERRO FUNDIDO PARA REDE DE ÁGUA, DN 300, JUNTA ELÁSTICA, INSTALADO EM LOCAL COM NÍVEL ALTO DE INTERFERÊNCIAS (NÃO INCLUI FORNECIMENTO). AF_05/2024</t>
  </si>
  <si>
    <t>ASSENTAMENTO DE CONEXÃO 2 ACESSOS INCLINADOS DE FERRO FUNDIDO PARA REDE DE ÁGUA, DN 300, JUNTA ELÁSTICA, INSTALADO EM LOCAL COM NÍVEL BAIXO DE INTERFERÊNCIAS (NÃO INCLUI FORNECIMENTO). AF_05/2024</t>
  </si>
  <si>
    <t>ASSENTAMENTO DE CONEXÃO 2 ACESSOS INCLINADOS DE FERRO FUNDIDO PARA REDE DE ÁGUA, DN 350, JUNTA ELÁSTICA, INSTALADO EM LOCAL COM NÍVEL ALTO DE INTERFERÊNCIAS (NÃO INCLUI FORNECIMENTO). AF_05/2024</t>
  </si>
  <si>
    <t>ASSENTAMENTO DE CONEXÃO 2 ACESSOS INCLINADOS DE FERRO FUNDIDO PARA REDE DE ÁGUA, DN 350, JUNTA ELÁSTICA, INSTALADO EM LOCAL COM NÍVEL BAIXO DE INTERFERÊNCIAS (NÃO INCLUI FORNECIMENTO). AF_05/2024</t>
  </si>
  <si>
    <t>ASSENTAMENTO DE CONEXÃO 2 ACESSOS INCLINADOS DE FERRO FUNDIDO PARA REDE DE ÁGUA, DN 400, JUNTA ELÁSTICA, INSTALADO EM LOCAL COM NÍVEL ALTO DE INTERFERÊNCIAS (NÃO INCLUI FORNECIMENTO). AF_05/2024</t>
  </si>
  <si>
    <t>ASSENTAMENTO DE CONEXÃO 2 ACESSOS INCLINADOS DE FERRO FUNDIDO PARA REDE DE ÁGUA, DN 400, JUNTA ELÁSTICA, INSTALADO EM LOCAL COM NÍVEL BAIXO DE INTERFERÊNCIAS (NÃO INCLUI FORNECIMENTO). AF_05/2024</t>
  </si>
  <si>
    <t>ASSENTAMENTO DE CONEXÃO 2 ACESSOS INCLINADOS DE FERRO FUNDIDO PARA REDE DE ÁGUA, DN 450, JUNTA ELÁSTICA, INSTALADO EM LOCAL COM NÍVEL ALTO DE INTERFERÊNCIAS (NÃO INCLUI FORNECIMENTO). AF_05/2024</t>
  </si>
  <si>
    <t>ASSENTAMENTO DE CONEXÃO 2 ACESSOS INCLINADOS DE FERRO FUNDIDO PARA REDE DE ÁGUA, DN 450, JUNTA ELÁSTICA, INSTALADO EM LOCAL COM NÍVEL BAIXO DE INTERFERÊNCIAS (NÃO INCLUI FORNECIMENTO). AF_05/2024</t>
  </si>
  <si>
    <t>ASSENTAMENTO DE CONEXÃO 2 ACESSOS INCLINADOS DE FERRO FUNDIDO PARA REDE DE ÁGUA, DN 500, JUNTA ELÁSTICA, INSTALADO EM LOCAL COM NÍVEL ALTO DE INTERFERÊNCIAS (NÃO INCLUI FORNECIMENTO). AF_05/2024</t>
  </si>
  <si>
    <t>ASSENTAMENTO DE CONEXÃO 2 ACESSOS INCLINADOS DE FERRO FUNDIDO PARA REDE DE ÁGUA, DN 500, JUNTA ELÁSTICA, INSTALADO EM LOCAL COM NÍVEL BAIXO DE INTERFERÊNCIAS (NÃO INCLUI FORNECIMENTO). AF_05/2024</t>
  </si>
  <si>
    <t>ASSENTAMENTO DE CONEXÃO 2 ACESSOS INCLINADOS DE FERRO FUNDIDO PARA REDE DE ÁGUA, DN 600, JUNTA ELÁSTICA, INSTALADO EM LOCAL COM NÍVEL ALTO DE INTERFERÊNCIAS (NÃO INCLUI FORNECIMENTO). AF_05/2024</t>
  </si>
  <si>
    <t>ASSENTAMENTO DE CONEXÃO 2 ACESSOS INCLINADOS DE FERRO FUNDIDO PARA REDE DE ÁGUA, DN 600, JUNTA ELÁSTICA, INSTALADO EM LOCAL COM NÍVEL BAIXO DE INTERFERÊNCIAS (NÃO INCLUI FORNECIMENTO). AF_05/2024</t>
  </si>
  <si>
    <t>ASSENTAMENTO DE CONEXÃO 2 ACESSOS INCLINADOS DE FERRO FUNDIDO PARA REDE DE ÁGUA, DN 700, JUNTA ELÁSTICA, INSTALADO EM LOCAL COM NÍVEL ALTO DE INTERFERÊNCIAS (NÃO INCLUI FORNECIMENTO). AF_05/2024</t>
  </si>
  <si>
    <t>ASSENTAMENTO DE CONEXÃO 2 ACESSOS INCLINADOS DE FERRO FUNDIDO PARA REDE DE ÁGUA, DN 700, JUNTA ELÁSTICA, INSTALADO EM LOCAL COM NÍVEL BAIXO DE INTERFERÊNCIAS (NÃO INCLUI FORNECIMENTO). AF_05/2024</t>
  </si>
  <si>
    <t>ASSENTAMENTO DE CONEXÃO 2 ACESSOS INCLINADOS DE FERRO FUNDIDO PARA REDE DE ÁGUA, DN 80, JUNTA ELÁSTICA, INSTALADO EM LOCAL COM NÍVEL ALTO DE INTERFERÊNCIAS (NÃO INCLUI FORNECIMENTO). AF_05/2024</t>
  </si>
  <si>
    <t>ASSENTAMENTO DE CONEXÃO 2 ACESSOS INCLINADOS DE FERRO FUNDIDO PARA REDE DE ÁGUA, DN 80, JUNTA ELÁSTICA, INSTALADO EM LOCAL COM NÍVEL BAIXO DE INTERFERÊNCIAS (NÃO INCLUI FORNECIMENTO). AF_05/2024</t>
  </si>
  <si>
    <t>ASSENTAMENTO DE CONEXÃO 2 ACESSOS INCLINADOS DE FERRO FUNDIDO PARA REDE DE ÁGUA, DN 800, JUNTA ELÁSTICA, INSTALADO EM LOCAL COM NÍVEL ALTO DE INTERFERÊNCIAS (NÃO INCLUI FORNECIMENTO). AF_05/2024</t>
  </si>
  <si>
    <t>ASSENTAMENTO DE CONEXÃO 2 ACESSOS INCLINADOS DE FERRO FUNDIDO PARA REDE DE ÁGUA, DN 800, JUNTA ELÁSTICA, INSTALADO EM LOCAL COM NÍVEL BAIXO DE INTERFERÊNCIAS (NÃO INCLUI FORNECIMENTO). AF_05/2024</t>
  </si>
  <si>
    <t>ASSENTAMENTO DE CONEXÃO 2 ACESSOS INCLINADOS DE FERRO FUNDIDO PARA REDE DE ÁGUA, DN 900, JUNTA ELÁSTICA, INSTALADO EM LOCAL COM NÍVEL ALTO DE INTERFERÊNCIAS (NÃO INCLUI FORNECIMENTO). AF_05/2024</t>
  </si>
  <si>
    <t>ASSENTAMENTO DE CONEXÃO 2 ACESSOS INCLINADOS DE FERRO FUNDIDO PARA REDE DE ÁGUA, DN 900, JUNTA ELÁSTICA, INSTALADO EM LOCAL COM NÍVEL BAIXO DE INTERFERÊNCIAS (NÃO INCLUI FORNECIMENTO). AF_05/2024</t>
  </si>
  <si>
    <t>ASSENTAMENTO DE CONEXÃO 2 ACESSOS INCLINADOS DE PVC PBA PARA REDE DE ÁGUA, DN 100, JUNTA ELÁSTICA INTEGRADA, INSTALADO EM LOCAL COM NÍVEL ALTO DE INTERFERÊNCIAS (NÃO INCLUI FORNECIMENTO). AF_05/2024</t>
  </si>
  <si>
    <t>ASSENTAMENTO DE CONEXÃO 2 ACESSOS INCLINADOS DE PVC PBA PARA REDE DE ÁGUA, DN 100, JUNTA ELÁSTICA INTEGRADA, INSTALADO EM LOCAL COM NÍVEL BAIXO DE INTERFERÊNCIAS (NÃO INCLUI FORNECIMENTO). AF_05/2024</t>
  </si>
  <si>
    <t>ASSENTAMENTO DE CONEXÃO 2 ACESSOS INCLINADOS DE PVC PBA PARA REDE DE ÁGUA, DN 50, JUNTA ELÁSTICA INTEGRADA, INSTALADO EM LOCAL COM NÍVEL ALTO DE INTERFERÊNCIAS (NÃO INCLUI FORNECIMENTO). AF_05/2024</t>
  </si>
  <si>
    <t>ASSENTAMENTO DE CONEXÃO 2 ACESSOS INCLINADOS DE PVC PBA PARA REDE DE ÁGUA, DN 50, JUNTA ELÁSTICA INTEGRADA, INSTALADO EM LOCAL COM NÍVEL BAIXO DE INTERFERÊNCIAS (NÃO INCLUI FORNECIMENTO). AF_05/2024</t>
  </si>
  <si>
    <t>ASSENTAMENTO DE CONEXÃO 2 ACESSOS INCLINADOS DE PVC PBA PARA REDE DE ÁGUA, DN 75, JUNTA ELÁSTICA INTEGRADA, INSTALADO EM LOCAL COM NÍVEL ALTO DE INTERFERÊNCIAS (NÃO INCLUI FORNECIMENTO). AF_05/2024</t>
  </si>
  <si>
    <t>ASSENTAMENTO DE CONEXÃO 2 ACESSOS INCLINADOS DE PVC PBA PARA REDE DE ÁGUA, DN 75, JUNTA ELÁSTICA INTEGRADA, INSTALADO EM LOCAL COM NÍVEL BAIXO DE INTERFERÊNCIAS (NÃO INCLUI FORNECIMENTO). AF_05/2024</t>
  </si>
  <si>
    <t>ASSENTAMENTO DE CONEXÃO 3 ACESSOS DE FERRO FUNDIDO PARA REDE DE ÁGUA, DN 100, JUNTA ELÁSTICA, INSTALADO EM LOCAL COM NÍVEL ALTO DE INTERFERÊNCIAS (NÃO INCLUI FORNECIMENTO). AF_05/2024</t>
  </si>
  <si>
    <t>ASSENTAMENTO DE CONEXÃO 3 ACESSOS DE FERRO FUNDIDO PARA REDE DE ÁGUA, DN 100, JUNTA ELÁSTICA, INSTALADO EM LOCAL COM NÍVEL BAIXO DE INTERFERÊNCIAS (NÃO INCLUI FORNECIMENTO). AF_05/2024</t>
  </si>
  <si>
    <t>ASSENTAMENTO DE CONEXÃO 3 ACESSOS DE FERRO FUNDIDO PARA REDE DE ÁGUA, DN 1000, JUNTA ELÁSTICA, INSTALADO EM LOCAL COM NÍVEL ALTO DE INTERFERÊNCIAS (NÃO INCLUI FORNECIMENTO). AF_05/2024</t>
  </si>
  <si>
    <t>ASSENTAMENTO DE CONEXÃO 3 ACESSOS DE FERRO FUNDIDO PARA REDE DE ÁGUA, DN 1000, JUNTA ELÁSTICA, INSTALADO EM LOCAL COM NÍVEL BAIXO DE INTERFERÊNCIAS (NÃO INCLUI FORNECIMENTO). AF_05/2024</t>
  </si>
  <si>
    <t>ASSENTAMENTO DE CONEXÃO 3 ACESSOS DE FERRO FUNDIDO PARA REDE DE ÁGUA, DN 1200, JUNTA ELÁSTICA, INSTALADO EM LOCAL COM NÍVEL ALTO DE INTERFERÊNCIAS (NÃO INCLUI FORNECIMENTO). AF_05/2024</t>
  </si>
  <si>
    <t>ASSENTAMENTO DE CONEXÃO 3 ACESSOS DE FERRO FUNDIDO PARA REDE DE ÁGUA, DN 1200, JUNTA ELÁSTICA, INSTALADO EM LOCAL COM NÍVEL BAIXO DE INTERFERÊNCIAS (NÃO INCLUI FORNECIMENTO). AF_05/2024</t>
  </si>
  <si>
    <t>ASSENTAMENTO DE CONEXÃO 3 ACESSOS DE FERRO FUNDIDO PARA REDE DE ÁGUA, DN 150, JUNTA ELÁSTICA, INSTALADO EM LOCAL COM NÍVEL ALTO DE INTERFERÊNCIAS (NÃO INCLUI FORNECIMENTO). AF_05/2024</t>
  </si>
  <si>
    <t>ASSENTAMENTO DE CONEXÃO 3 ACESSOS DE FERRO FUNDIDO PARA REDE DE ÁGUA, DN 150, JUNTA ELÁSTICA, INSTALADO EM LOCAL COM NÍVEL BAIXO DE INTERFERÊNCIAS (NÃO INCLUI FORNECIMENTO). AF_05/2024</t>
  </si>
  <si>
    <t>ASSENTAMENTO DE CONEXÃO 3 ACESSOS DE FERRO FUNDIDO PARA REDE DE ÁGUA, DN 200, JUNTA ELÁSTICA, INSTALADO EM LOCAL COM NÍVEL ALTO DE INTERFERÊNCIAS (NÃO INCLUI FORNECIMENTO). AF_05/2024</t>
  </si>
  <si>
    <t>ASSENTAMENTO DE CONEXÃO 3 ACESSOS DE FERRO FUNDIDO PARA REDE DE ÁGUA, DN 200, JUNTA ELÁSTICA, INSTALADO EM LOCAL COM NÍVEL BAIXO DE INTERFERÊNCIAS (NÃO INCLUI FORNECIMENTO). AF_05/2024</t>
  </si>
  <si>
    <t>ASSENTAMENTO DE CONEXÃO 3 ACESSOS DE FERRO FUNDIDO PARA REDE DE ÁGUA, DN 250, JUNTA ELÁSTICA, INSTALADO EM LOCAL COM NÍVEL ALTO DE INTERFERÊNCIAS (NÃO INCLUI FORNECIMENTO). AF_05/2024</t>
  </si>
  <si>
    <t>ASSENTAMENTO DE CONEXÃO 3 ACESSOS DE FERRO FUNDIDO PARA REDE DE ÁGUA, DN 250, JUNTA ELÁSTICA, INSTALADO EM LOCAL COM NÍVEL BAIXO DE INTERFERÊNCIAS (NÃO INCLUI FORNECIMENTO). AF_05/2024</t>
  </si>
  <si>
    <t>ASSENTAMENTO DE CONEXÃO 3 ACESSOS DE FERRO FUNDIDO PARA REDE DE ÁGUA, DN 300, JUNTA ELÁSTICA, INSTALADO EM LOCAL COM NÍVEL ALTO DE INTERFERÊNCIAS (NÃO INCLUI FORNECIMENTO). AF_05/2024</t>
  </si>
  <si>
    <t>ASSENTAMENTO DE CONEXÃO 3 ACESSOS DE FERRO FUNDIDO PARA REDE DE ÁGUA, DN 300, JUNTA ELÁSTICA, INSTALADO EM LOCAL COM NÍVEL BAIXO DE INTERFERÊNCIAS (NÃO INCLUI FORNECIMENTO). AF_05/2024</t>
  </si>
  <si>
    <t>ASSENTAMENTO DE CONEXÃO 3 ACESSOS DE FERRO FUNDIDO PARA REDE DE ÁGUA, DN 350, JUNTA ELÁSTICA, INSTALADO EM LOCAL COM NÍVEL ALTO DE INTERFERÊNCIAS (NÃO INCLUI FORNECIMENTO). AF_05/2024</t>
  </si>
  <si>
    <t>ASSENTAMENTO DE CONEXÃO 3 ACESSOS DE FERRO FUNDIDO PARA REDE DE ÁGUA, DN 350, JUNTA ELÁSTICA, INSTALADO EM LOCAL COM NÍVEL BAIXO DE INTERFERÊNCIAS (NÃO INCLUI FORNECIMENTO). AF_05/2024</t>
  </si>
  <si>
    <t>ASSENTAMENTO DE CONEXÃO 3 ACESSOS DE FERRO FUNDIDO PARA REDE DE ÁGUA, DN 400, JUNTA ELÁSTICA, INSTALADO EM LOCAL COM NÍVEL ALTO DE INTERFERÊNCIAS (NÃO INCLUI FORNECIMENTO). AF_05/2024</t>
  </si>
  <si>
    <t>ASSENTAMENTO DE CONEXÃO 3 ACESSOS DE FERRO FUNDIDO PARA REDE DE ÁGUA, DN 400, JUNTA ELÁSTICA, INSTALADO EM LOCAL COM NÍVEL BAIXO DE INTERFERÊNCIAS (NÃO INCLUI FORNECIMENTO). AF_05/2024</t>
  </si>
  <si>
    <t>ASSENTAMENTO DE CONEXÃO 3 ACESSOS DE FERRO FUNDIDO PARA REDE DE ÁGUA, DN 450, JUNTA ELÁSTICA, INSTALADO EM LOCAL COM NÍVEL ALTO DE INTERFERÊNCIAS (NÃO INCLUI FORNECIMENTO). AF_05/2024</t>
  </si>
  <si>
    <t>ASSENTAMENTO DE CONEXÃO 3 ACESSOS DE FERRO FUNDIDO PARA REDE DE ÁGUA, DN 450, JUNTA ELÁSTICA, INSTALADO EM LOCAL COM NÍVEL BAIXO DE INTERFERÊNCIAS (NÃO INCLUI FORNECIMENTO). AF_05/2024</t>
  </si>
  <si>
    <t>ASSENTAMENTO DE CONEXÃO 3 ACESSOS DE FERRO FUNDIDO PARA REDE DE ÁGUA, DN 500, JUNTA ELÁSTICA, INSTALADO EM LOCAL COM NÍVEL ALTO DE INTERFERÊNCIAS (NÃO INCLUI FORNECIMENTO). AF_05/2024</t>
  </si>
  <si>
    <t>ASSENTAMENTO DE CONEXÃO 3 ACESSOS DE FERRO FUNDIDO PARA REDE DE ÁGUA, DN 500, JUNTA ELÁSTICA, INSTALADO EM LOCAL COM NÍVEL BAIXO DE INTERFERÊNCIAS (NÃO INCLUI FORNECIMENTO). AF_05/2024</t>
  </si>
  <si>
    <t>ASSENTAMENTO DE CONEXÃO 3 ACESSOS DE FERRO FUNDIDO PARA REDE DE ÁGUA, DN 600, JUNTA ELÁSTICA, INSTALADO EM LOCAL COM NÍVEL ALTO DE INTERFERÊNCIAS (NÃO INCLUI FORNECIMENTO). AF_05/2024</t>
  </si>
  <si>
    <t>ASSENTAMENTO DE CONEXÃO 3 ACESSOS DE FERRO FUNDIDO PARA REDE DE ÁGUA, DN 600, JUNTA ELÁSTICA, INSTALADO EM LOCAL COM NÍVEL BAIXO DE INTERFERÊNCIAS (NÃO INCLUI FORNECIMENTO). AF_05/2024</t>
  </si>
  <si>
    <t>ASSENTAMENTO DE CONEXÃO 3 ACESSOS DE FERRO FUNDIDO PARA REDE DE ÁGUA, DN 700, JUNTA ELÁSTICA, INSTALADO EM LOCAL COM NÍVEL ALTO DE INTERFERÊNCIAS (NÃO INCLUI FORNECIMENTO). AF_05/2024</t>
  </si>
  <si>
    <t>ASSENTAMENTO DE CONEXÃO 3 ACESSOS DE FERRO FUNDIDO PARA REDE DE ÁGUA, DN 700, JUNTA ELÁSTICA, INSTALADO EM LOCAL COM NÍVEL BAIXO DE INTERFERÊNCIAS (NÃO INCLUI FORNECIMENTO). AF_05/2024</t>
  </si>
  <si>
    <t>ASSENTAMENTO DE CONEXÃO 3 ACESSOS DE FERRO FUNDIDO PARA REDE DE ÁGUA, DN 80, JUNTA ELÁSTICA, INSTALADO EM LOCAL COM NÍVEL ALTO DE INTERFERÊNCIAS (NÃO INCLUI FORNECIMENTO). AF_05/2024</t>
  </si>
  <si>
    <t>ASSENTAMENTO DE CONEXÃO 3 ACESSOS DE FERRO FUNDIDO PARA REDE DE ÁGUA, DN 80, JUNTA ELÁSTICA, INSTALADO EM LOCAL COM NÍVEL BAIXO DE INTERFERÊNCIAS (NÃO INCLUI FORNECIMENTO). AF_05/2024</t>
  </si>
  <si>
    <t>ASSENTAMENTO DE CONEXÃO 3 ACESSOS DE FERRO FUNDIDO PARA REDE DE ÁGUA, DN 800, JUNTA ELÁSTICA, INSTALADO EM LOCAL COM NÍVEL ALTO DE INTERFERÊNCIAS (NÃO INCLUI FORNECIMENTO). AF_05/2024</t>
  </si>
  <si>
    <t>ASSENTAMENTO DE CONEXÃO 3 ACESSOS DE FERRO FUNDIDO PARA REDE DE ÁGUA, DN 800, JUNTA ELÁSTICA, INSTALADO EM LOCAL COM NÍVEL BAIXO DE INTERFERÊNCIAS (NÃO INCLUI FORNECIMENTO). AF_05/2024</t>
  </si>
  <si>
    <t>ASSENTAMENTO DE CONEXÃO 3 ACESSOS DE FERRO FUNDIDO PARA REDE DE ÁGUA, DN 900, JUNTA ELÁSTICA, INSTALADO EM LOCAL COM NÍVEL ALTO DE INTERFERÊNCIAS (NÃO INCLUI FORNECIMENTO). AF_05/2024</t>
  </si>
  <si>
    <t>ASSENTAMENTO DE CONEXÃO 3 ACESSOS DE FERRO FUNDIDO PARA REDE DE ÁGUA, DN 900, JUNTA ELÁSTICA, INSTALADO EM LOCAL COM NÍVEL BAIXO DE INTERFERÊNCIAS (NÃO INCLUI FORNECIMENTO). AF_05/2024</t>
  </si>
  <si>
    <t>ASSENTAMENTO DE CONEXÃO 3 ACESSOS DE PVC PBA PARA REDE DE ÁGUA, DN 100, JUNTA ELÁSTICA INTEGRADA, INSTALADO EM LOCAL COM NÍVEL ALTO DE INTERFERÊNCIAS (NÃO INCLUI FORNECIMENTO). AF_05/2024</t>
  </si>
  <si>
    <t>ASSENTAMENTO DE CONEXÃO 3 ACESSOS DE PVC PBA PARA REDE DE ÁGUA, DN 100, JUNTA ELÁSTICA INTEGRADA, INSTALADO EM LOCAL COM NÍVEL BAIXO DE INTERFERÊNCIAS (NÃO INCLUI FORNECIMENTO). AF_05/2024</t>
  </si>
  <si>
    <t>ASSENTAMENTO DE CONEXÃO 3 ACESSOS DE PVC PBA PARA REDE DE ÁGUA, DN 50, JUNTA ELÁSTICA INTEGRADA, INSTALADO EM LOCAL COM NÍVEL ALTO DE INTERFERÊNCIAS (NÃO INCLUI FORNECIMENTO). AF_05/2024</t>
  </si>
  <si>
    <t>ASSENTAMENTO DE CONEXÃO 3 ACESSOS DE PVC PBA PARA REDE DE ÁGUA, DN 50, JUNTA ELÁSTICA INTEGRADA, INSTALADO EM LOCAL COM NÍVEL BAIXO DE INTERFERÊNCIAS (NÃO INCLUI FORNECIMENTO). AF_05/2024</t>
  </si>
  <si>
    <t>ASSENTAMENTO DE CONEXÃO 3 ACESSOS DE PVC PBA PARA REDE DE ÁGUA, DN 75, JUNTA ELÁSTICA INTEGRADA, INSTALADO EM LOCAL COM NÍVEL ALTO DE INTERFERÊNCIAS (NÃO INCLUI FORNECIMENTO). AF_05/2024</t>
  </si>
  <si>
    <t>ASSENTAMENTO DE CONEXÃO 3 ACESSOS DE PVC PBA PARA REDE DE ÁGUA, DN 75, JUNTA ELÁSTICA INTEGRADA, INSTALADO EM LOCAL COM NÍVEL BAIXO DE INTERFERÊNCIAS (NÃO INCLUI FORNECIMENTO). AF_05/2024</t>
  </si>
  <si>
    <t>ASSENTAMENTO DE TUBO DE AÇO CARBONO PARA REDE DE ÁGUA, DN 1000 MM (40") OU DN 1100 MM (44"), JUNTA SOLDADA, INSTALADO EM LOCAL COM NÍVEL ALTO DE INTERFERÊNCIAS (NÃO INCLUI FORNECIMENTO). AF_05/2024</t>
  </si>
  <si>
    <t>ASSENTAMENTO DE TUBO DE AÇO CARBONO PARA REDE DE ÁGUA, DN 1000 MM (40") OU DN 1100 MM (44"), JUNTA SOLDADA, INSTALADO EM LOCAL COM NÍVEL BAIXO DE INTERFERÊNCIAS (NÃO INCLUI FORNECIMENTO). AF_05/2024</t>
  </si>
  <si>
    <t>ASSENTAMENTO DE TUBO DE AÇO CARBONO PARA REDE DE ÁGUA, DN 1200 MM (48") OU DN 1300 MM (52"), JUNTA SOLDADA, INSTALADO EM LOCAL COM NÍVEL ALTO DE INTERFERÊNCIAS (NÃO INCLUI FORNECIMENTO). AF_05/2024</t>
  </si>
  <si>
    <t>ASSENTAMENTO DE TUBO DE AÇO CARBONO PARA REDE DE ÁGUA, DN 1200 MM (48") OU DN 1300 MM (52"), JUNTA SOLDADA, INSTALADO EM LOCAL COM NÍVEL BAIXO DE INTERFERÊNCIAS (NÃO INCLUI FORNECIMENTO). AF_05/2024</t>
  </si>
  <si>
    <t>ASSENTAMENTO DE TUBO DE AÇO CARBONO PARA REDE DE ÁGUA, DN 1400 MM (56'') OU DN 1500 MM (60"), JUNTA SOLDADA, INSTALADO EM LOCAL COM NÍVEL ALTO DE INTERFERÊNCIAS (NÃO INCLUI FORNECIMENTO). AF_05/2024</t>
  </si>
  <si>
    <t>ASSENTAMENTO DE TUBO DE AÇO CARBONO PARA REDE DE ÁGUA, DN 1400 MM (56'') OU DN 1500 MM (60"), JUNTA SOLDADA, INSTALADO EM LOCAL COM NÍVEL BAIXO DE INTERFERÊNCIAS (NÃO INCLUI FORNECIMENTO). AF_05/2024</t>
  </si>
  <si>
    <t>ASSENTAMENTO DE TUBO DE AÇO CARBONO PARA REDE DE ÁGUA, DN 1600 MM (64") OU DN 1700 MM (68"), JUNTA SOLDADA, INSTALADO EM LOCAL COM NÍVEL ALTO DE INTERFERÊNCIAS (NÃO INCLUI FORNECIMENTO). AF_05/2024</t>
  </si>
  <si>
    <t>ASSENTAMENTO DE TUBO DE AÇO CARBONO PARA REDE DE ÁGUA, DN 1600 MM (64") OU DN 1700 MM (68"), JUNTA SOLDADA, INSTALADO EM LOCAL COM NÍVEL BAIXO DE INTERFERÊNCIAS (NÃO INCLUI FORNECIMENTO). AF_05/2024</t>
  </si>
  <si>
    <t>ASSENTAMENTO DE TUBO DE AÇO CARBONO PARA REDE DE ÁGUA, DN 1800 MM (72") OU DN 1900 MM (76"), JUNTA SOLDADA, INSTALADO EM LOCAL COM NÍVEL ALTO DE INTERFERÊNCIAS (NÃO INCLUI FORNECIMENTO). AF_05/2024</t>
  </si>
  <si>
    <t>ASSENTAMENTO DE TUBO DE AÇO CARBONO PARA REDE DE ÁGUA, DN 1800 MM (72") OU DN 1900 MM (76"), JUNTA SOLDADA, INSTALADO EM LOCAL COM NÍVEL BAIXO DE INTERFERÊNCIAS (NÃO INCLUI FORNECIMENTO). AF_05/2024</t>
  </si>
  <si>
    <t>ASSENTAMENTO DE TUBO DE AÇO CARBONO PARA REDE DE ÁGUA, DN 2000 MM (80") OU DN 2100 MM (84"), JUNTA SOLDADA, INSTALADO EM LOCAL COM NÍVEL ALTO DE INTERFERÊNCIAS (NÃO INCLUI FORNECIMENTO). AF_05/2024</t>
  </si>
  <si>
    <t>ASSENTAMENTO DE TUBO DE AÇO CARBONO PARA REDE DE ÁGUA, DN 2000 MM (80") OU DN 2100 MM (84"), JUNTA SOLDADA, INSTALADO EM LOCAL COM NÍVEL BAIXO DE INTERFERÊNCIAS (NÃO INCLUI FORNECIMENTO). AF_05/2024</t>
  </si>
  <si>
    <t>ASSENTAMENTO DE TUBO DE AÇO CARBONO PARA REDE DE ÁGUA, DN 600 MM (24"), JUNTA SOLDADA, INSTALADO EM LOCAL COM NÍVEL ALTO DE INTERFERÊNCIAS (NÃO INCLUI FORNECIMENTO). AF_05/2024</t>
  </si>
  <si>
    <t>ASSENTAMENTO DE TUBO DE AÇO CARBONO PARA REDE DE ÁGUA, DN 600 MM (24"), JUNTA SOLDADA, INSTALADO EM LOCAL COM NÍVEL BAIXO DE INTERFERÊNCIAS (NÃO INCLUI FORNECIMENTO). AF_05/2024</t>
  </si>
  <si>
    <t>ASSENTAMENTO DE TUBO DE AÇO CARBONO PARA REDE DE ÁGUA, DN 700 MM (28"), JUNTA SOLDADA, INSTALADO EM LOCAL COM NÍVEL ALTO DE INTERFERÊNCIAS (NÃO INCLUI FORNECIMENTO). AF_05/2024</t>
  </si>
  <si>
    <t>ASSENTAMENTO DE TUBO DE AÇO CARBONO PARA REDE DE ÁGUA, DN 700 MM (28"), JUNTA SOLDADA, INSTALADO EM LOCAL COM NÍVEL BAIXO DE INTERFERÊNCIAS (NÃO INCLUI FORNECIMENTO). AF_05/2024</t>
  </si>
  <si>
    <t>ASSENTAMENTO DE TUBO DE AÇO CARBONO PARA REDE DE ÁGUA, DN 800 MM (32"), JUNTA SOLDADA, INSTALADO EM LOCAL COM NÍVEL ALTO DE INTERFERÊNCIAS (NÃO INCLUI FORNECIMENTO). AF_05/2024</t>
  </si>
  <si>
    <t>ASSENTAMENTO DE TUBO DE AÇO CARBONO PARA REDE DE ÁGUA, DN 800 MM (32"), JUNTA SOLDADA, INSTALADO EM LOCAL COM NÍVEL BAIXO DE INTERFERÊNCIAS (NÃO INCLUI FORNECIMENTO). AF_05/2024</t>
  </si>
  <si>
    <t>ASSENTAMENTO DE TUBO DE AÇO CARBONO PARA REDE DE ÁGUA, DN 900 MM (36"), JUNTA SOLDADA, INSTALADO EM LOCAL COM NÍVEL ALTO DE INTERFERÊNCIAS (NÃO INCLUI FORNECIMENTO). AF_05/2024</t>
  </si>
  <si>
    <t>ASSENTAMENTO DE TUBO DE AÇO CARBONO PARA REDE DE ÁGUA, DN 900 MM (36"), JUNTA SOLDADA, INSTALADO EM LOCAL COM NÍVEL BAIXO DE INTERFERÊNCIAS (NÃO INCLUI FORNECIMENTO). AF_05/2024</t>
  </si>
  <si>
    <t>ASSENTAMENTO DE TUBO DE FERRO FUNDIDO PARA REDE DE ÁGUA, DN 100 MM, JUNTA ELÁSTICA, INSTALADO EM LOCAL COM NÍVEL ALTO DE INTERFERÊNCIAS (NÃO INCLUI FORNECIMENTO). AF_05/2024</t>
  </si>
  <si>
    <t>ASSENTAMENTO DE TUBO DE FERRO FUNDIDO PARA REDE DE ÁGUA, DN 100 MM, JUNTA ELÁSTICA, INSTALADO EM LOCAL COM NÍVEL BAIXO DE INTERFERÊNCIAS (NÃO INCLUI FORNECIMENTO). AF_05/2024</t>
  </si>
  <si>
    <t>ASSENTAMENTO DE TUBO DE FERRO FUNDIDO PARA REDE DE ÁGUA, DN 1000 MM, JUNTA ELÁSTICA, INSTALADO EM LOCAL COM NÍVEL ALTO DE INTERFERÊNCIAS (NÃO INCLUI FORNECIMENTO). AF_05/2024</t>
  </si>
  <si>
    <t>ASSENTAMENTO DE TUBO DE FERRO FUNDIDO PARA REDE DE ÁGUA, DN 1000 MM, JUNTA ELÁSTICA, INSTALADO EM LOCAL COM NÍVEL BAIXO DE INTERFERÊNCIAS (NÃO INCLUI FORNECIMENTO). AF_05/2024</t>
  </si>
  <si>
    <t>ASSENTAMENTO DE TUBO DE FERRO FUNDIDO PARA REDE DE ÁGUA, DN 1200 MM, JUNTA ELÁSTICA, INSTALADO EM LOCAL COM NÍVEL ALTO DE INTERFERÊNCIAS (NÃO INCLUI FORNECIMENTO). AF_05/2024</t>
  </si>
  <si>
    <t>ASSENTAMENTO DE TUBO DE FERRO FUNDIDO PARA REDE DE ÁGUA, DN 1200 MM, JUNTA ELÁSTICA, INSTALADO EM LOCAL COM NÍVEL BAIXO DE INTERFERÊNCIAS (NÃO INCLUI FORNECIMENTO). AF_05/2024</t>
  </si>
  <si>
    <t>ASSENTAMENTO DE TUBO DE FERRO FUNDIDO PARA REDE DE ÁGUA, DN 150 MM, JUNTA ELÁSTICA, INSTALADO EM LOCAL COM NÍVEL ALTO DE INTERFERÊNCIAS (NÃO INCLUI FORNECIMENTO). AF_05/2024</t>
  </si>
  <si>
    <t>ASSENTAMENTO DE TUBO DE FERRO FUNDIDO PARA REDE DE ÁGUA, DN 150 MM, JUNTA ELÁSTICA, INSTALADO EM LOCAL COM NÍVEL BAIXO DE INTERFERÊNCIAS (NÃO INCLUI FORNECIMENTO). AF_05/2024</t>
  </si>
  <si>
    <t>ASSENTAMENTO DE TUBO DE FERRO FUNDIDO PARA REDE DE ÁGUA, DN 200 MM, JUNTA ELÁSTICA, INSTALADO EM LOCAL COM NÍVEL ALTO DE INTERFERÊNCIAS (NÃO INCLUI FORNECIMENTO). AF_05/2024</t>
  </si>
  <si>
    <t>ASSENTAMENTO DE TUBO DE FERRO FUNDIDO PARA REDE DE ÁGUA, DN 200 MM, JUNTA ELÁSTICA, INSTALADO EM LOCAL COM NÍVEL BAIXO DE INTERFERÊNCIAS (NÃO INCLUI FORNECIMENTO). AF_05/2024</t>
  </si>
  <si>
    <t>ASSENTAMENTO DE TUBO DE FERRO FUNDIDO PARA REDE DE ÁGUA, DN 250 MM, JUNTA ELÁSTICA, INSTALADO EM LOCAL COM NÍVEL ALTO DE INTERFERÊNCIAS (NÃO INCLUI FORNECIMENTO). AF_05/2024</t>
  </si>
  <si>
    <t>ASSENTAMENTO DE TUBO DE FERRO FUNDIDO PARA REDE DE ÁGUA, DN 250 MM, JUNTA ELÁSTICA, INSTALADO EM LOCAL COM NÍVEL BAIXO DE INTERFERÊNCIAS (NÃO INCLUI FORNECIMENTO). AF_05/2024</t>
  </si>
  <si>
    <t>ASSENTAMENTO DE TUBO DE FERRO FUNDIDO PARA REDE DE ÁGUA, DN 300 MM, JUNTA ELÁSTICA, INSTALADO EM LOCAL COM NÍVEL ALTO DE INTERFERÊNCIAS (NÃO INCLUI FORNECIMENTO). AF_05/2024</t>
  </si>
  <si>
    <t>ASSENTAMENTO DE TUBO DE FERRO FUNDIDO PARA REDE DE ÁGUA, DN 300 MM, JUNTA ELÁSTICA, INSTALADO EM LOCAL COM NÍVEL BAIXO DE INTERFERÊNCIAS (NÃO INCLUI FORNECIMENTO). AF_05/2024</t>
  </si>
  <si>
    <t>ASSENTAMENTO DE TUBO DE FERRO FUNDIDO PARA REDE DE ÁGUA, DN 350 MM, JUNTA ELÁSTICA, INSTALADO EM LOCAL COM NÍVEL ALTO DE INTERFERÊNCIAS (NÃO INCLUI FORNECIMENTO). AF_05/2024</t>
  </si>
  <si>
    <t>ASSENTAMENTO DE TUBO DE FERRO FUNDIDO PARA REDE DE ÁGUA, DN 350 MM, JUNTA ELÁSTICA, INSTALADO EM LOCAL COM NÍVEL BAIXO DE INTERFERÊNCIAS (NÃO INCLUI FORNECIMENTO). AF_05/2024</t>
  </si>
  <si>
    <t>ASSENTAMENTO DE TUBO DE FERRO FUNDIDO PARA REDE DE ÁGUA, DN 400 MM, JUNTA ELÁSTICA, INSTALADO EM LOCAL COM NÍVEL ALTO DE INTERFERÊNCIAS (NÃO INCLUI FORNECIMENTO). AF_05/2024</t>
  </si>
  <si>
    <t>ASSENTAMENTO DE TUBO DE FERRO FUNDIDO PARA REDE DE ÁGUA, DN 400 MM, JUNTA ELÁSTICA, INSTALADO EM LOCAL COM NÍVEL BAIXO DE INTERFERÊNCIAS (NÃO INCLUI FORNECIMENTO). AF_05/2024</t>
  </si>
  <si>
    <t>ASSENTAMENTO DE TUBO DE FERRO FUNDIDO PARA REDE DE ÁGUA, DN 450 MM, JUNTA ELÁSTICA, INSTALADO EM LOCAL COM NÍVEL ALTO DE INTERFERÊNCIAS (NÃO INCLUI FORNECIMENTO). AF_05/2024</t>
  </si>
  <si>
    <t>ASSENTAMENTO DE TUBO DE FERRO FUNDIDO PARA REDE DE ÁGUA, DN 450 MM, JUNTA ELÁSTICA, INSTALADO EM LOCAL COM NÍVEL BAIXO DE INTERFERÊNCIAS (NÃO INCLUI FORNECIMENTO). AF_05/2024</t>
  </si>
  <si>
    <t>ASSENTAMENTO DE TUBO DE FERRO FUNDIDO PARA REDE DE ÁGUA, DN 500 MM, JUNTA ELÁSTICA, INSTALADO EM LOCAL COM NÍVEL ALTO DE INTERFERÊNCIAS (NÃO INCLUI FORNECIMENTO). AF_05/2024</t>
  </si>
  <si>
    <t>ASSENTAMENTO DE TUBO DE FERRO FUNDIDO PARA REDE DE ÁGUA, DN 500 MM, JUNTA ELÁSTICA, INSTALADO EM LOCAL COM NÍVEL BAIXO DE INTERFERÊNCIAS (NÃO INCLUI FORNECIMENTO). AF_05/2024</t>
  </si>
  <si>
    <t>ASSENTAMENTO DE TUBO DE FERRO FUNDIDO PARA REDE DE ÁGUA, DN 600 MM, JUNTA ELÁSTICA, INSTALADO EM LOCAL COM NÍVEL ALTO DE INTERFERÊNCIAS (NÃO INCLUI FORNECIMENTO). AF_05/2024</t>
  </si>
  <si>
    <t>ASSENTAMENTO DE TUBO DE FERRO FUNDIDO PARA REDE DE ÁGUA, DN 600 MM, JUNTA ELÁSTICA, INSTALADO EM LOCAL COM NÍVEL BAIXO DE INTERFERÊNCIAS (NÃO INCLUI FORNECIMENTO). AF_05/2024</t>
  </si>
  <si>
    <t>ASSENTAMENTO DE TUBO DE FERRO FUNDIDO PARA REDE DE ÁGUA, DN 700 MM, JUNTA ELÁSTICA, INSTALADO EM LOCAL COM NÍVEL ALTO DE INTERFERÊNCIAS (NÃO INCLUI FORNECIMENTO). AF_05/2024</t>
  </si>
  <si>
    <t>ASSENTAMENTO DE TUBO DE FERRO FUNDIDO PARA REDE DE ÁGUA, DN 700 MM, JUNTA ELÁSTICA, INSTALADO EM LOCAL COM NÍVEL BAIXO DE INTERFERÊNCIAS (NÃO INCLUI FORNECIMENTO). AF_05/2024</t>
  </si>
  <si>
    <t>ASSENTAMENTO DE TUBO DE FERRO FUNDIDO PARA REDE DE ÁGUA, DN 80 MM, JUNTA ELÁSTICA, INSTALADO EM LOCAL COM NÍVEL ALTO DE INTERFERÊNCIAS (NÃO INCLUI FORNECIMENTO). AF_05/2024</t>
  </si>
  <si>
    <t>ASSENTAMENTO DE TUBO DE FERRO FUNDIDO PARA REDE DE ÁGUA, DN 80 MM, JUNTA ELÁSTICA, INSTALADO EM LOCAL COM NÍVEL BAIXO DE INTERFERÊNCIAS (NÃO INCLUI FORNECIMENTO). AF_05/2024</t>
  </si>
  <si>
    <t>ASSENTAMENTO DE TUBO DE FERRO FUNDIDO PARA REDE DE ÁGUA, DN 800 MM, JUNTA ELÁSTICA, INSTALADO EM LOCAL COM NÍVEL ALTO DE INTERFERÊNCIAS (NÃO INCLUI FORNECIMENTO). AF_05/2024</t>
  </si>
  <si>
    <t>ASSENTAMENTO DE TUBO DE FERRO FUNDIDO PARA REDE DE ÁGUA, DN 800 MM, JUNTA ELÁSTICA, INSTALADO EM LOCAL COM NÍVEL BAIXO DE INTERFERÊNCIAS (NÃO INCLUI FORNECIMENTO). AF_05/2024</t>
  </si>
  <si>
    <t>ASSENTAMENTO DE TUBO DE FERRO FUNDIDO PARA REDE DE ÁGUA, DN 900 MM, JUNTA ELÁSTICA, INSTALADO EM LOCAL COM NÍVEL ALTO DE INTERFERÊNCIAS (NÃO INCLUI FORNECIMENTO). AF_05/2024</t>
  </si>
  <si>
    <t>ASSENTAMENTO DE TUBO DE FERRO FUNDIDO PARA REDE DE ÁGUA, DN 900 MM, JUNTA ELÁSTICA, INSTALADO EM LOCAL COM NÍVEL BAIXO DE INTERFERÊNCIAS (NÃO INCLUI FORNECIMENTO). AF_05/2024</t>
  </si>
  <si>
    <t>ASSENTAMENTO DE TUBO DE PVC DEFOFO OU PRFV OU RPVC PARA REDE DE ÁGUA, DN 100, JUNTA ELÁSTICA INTEGRADA, INSTALADO EM LOCAL COM NÍVEL ALTO DE INTERFERÊNCIAS (NÃO INCLUI FORNECIMENTO). AF_05/2024</t>
  </si>
  <si>
    <t>ASSENTAMENTO DE TUBO DE PVC DEFOFO OU PRFV OU RPVC PARA REDE DE ÁGUA, DN 100, JUNTA ELÁSTICA INTEGRADA, INSTALADO EM LOCAL COM NÍVEL BAIXO DE INTERFERÊNCIAS (NÃO INCLUI FORNECIMENTO). AF_05/2024</t>
  </si>
  <si>
    <t>ASSENTAMENTO DE TUBO DE PVC DEFOFO OU PRFV OU RPVC PARA REDE DE ÁGUA, DN 150 MM, JUNTA ELÁSTICA INTEGRADA, INSTALADO EM LOCAL COM NÍVEL ALTO DE INTERFERÊNCIAS (NÃO INCLUI FORNECIMENTO). AF_05/2024</t>
  </si>
  <si>
    <t>ASSENTAMENTO DE TUBO DE PVC DEFOFO OU PRFV OU RPVC PARA REDE DE ÁGUA, DN 150 MM, JUNTA ELÁSTICA INTEGRADA, INSTALADO EM LOCAL COM NÍVEL BAIXO DE INTERFERÊNCIAS (NÃO INCLUI FORNECIMENTO). AF_05/2024</t>
  </si>
  <si>
    <t>ASSENTAMENTO DE TUBO DE PVC DEFOFO OU PRFV OU RPVC PARA REDE DE ÁGUA, DN 200 MM, JUNTA ELÁSTICA INTEGRADA, INSTALADO EM LOCAL COM NÍVEL ALTO DE INTERFERÊNCIAS (NÃO INCLUI FORNECIMENTO). AF_05/2024</t>
  </si>
  <si>
    <t>ASSENTAMENTO DE TUBO DE PVC DEFOFO OU PRFV OU RPVC PARA REDE DE ÁGUA, DN 200 MM, JUNTA ELÁSTICA INTEGRADA, INSTALADO EM LOCAL COM NÍVEL BAIXO DE INTERFERÊNCIAS (NÃO INCLUI FORNECIMENTO). AF_05/2024</t>
  </si>
  <si>
    <t>ASSENTAMENTO DE TUBO DE PVC DEFOFO OU PRFV OU RPVC PARA REDE DE ÁGUA, DN 250 MM, JUNTA ELÁSTICA INTEGRADA, INSTALADO EM LOCAL COM NÍVEL ALTO DE INTERFERÊNCIAS (NÃO INCLUI FORNECIMENTO). AF_05/2024</t>
  </si>
  <si>
    <t>ASSENTAMENTO DE TUBO DE PVC DEFOFO OU PRFV OU RPVC PARA REDE DE ÁGUA, DN 250 MM, JUNTA ELÁSTICA INTEGRADA, INSTALADO EM LOCAL COM NÍVEL BAIXO DE INTERFERÊNCIAS (NÃO INCLUI FORNECIMENTO). AF_05/2024</t>
  </si>
  <si>
    <t>ASSENTAMENTO DE TUBO DE PVC DEFOFO OU PRFV OU RPVC PARA REDE DE ÁGUA, DN 300 MM, JUNTA ELÁSTICA INTEGRADA, INSTALADO EM LOCAL COM NÍVEL ALTO DE INTERFERÊNCIAS (NÃO INCLUI FORNECIMENTO). AF_05/2024</t>
  </si>
  <si>
    <t>ASSENTAMENTO DE TUBO DE PVC DEFOFO OU PRFV OU RPVC PARA REDE DE ÁGUA, DN 300 MM, JUNTA ELÁSTICA INTEGRADA, INSTALADO EM LOCAL COM NÍVEL BAIXO DE INTERFERÊNCIAS (NÃO INCLUI FORNECIMENTO). AF_05/2024</t>
  </si>
  <si>
    <t>ASSENTAMENTO DE TUBO DE PVC DEFOFO OU PRFV OU RPVC PARA REDE DE ÁGUA, DN 350 MM, JUNTA ELÁSTICA INTEGRADA, INSTALADO EM LOCAL COM NÍVEL ALTO DE INTERFERÊNCIAS (NÃO INCLUI FORNECIMENTO). AF_05/2024</t>
  </si>
  <si>
    <t>ASSENTAMENTO DE TUBO DE PVC DEFOFO OU PRFV OU RPVC PARA REDE DE ÁGUA, DN 350 MM, JUNTA ELÁSTICA INTEGRADA, INSTALADO EM LOCAL COM NÍVEL BAIXO DE INTERFERÊNCIAS (NÃO INCLUI FORNECIMENTO). AF_05/2024</t>
  </si>
  <si>
    <t>ASSENTAMENTO DE TUBO DE PVC DEFOFO OU PRFV OU RPVC PARA REDE DE ÁGUA, DN 400 MM, JUNTA ELÁSTICA INTEGRADA, INSTALADO EM LOCAL COM NÍVEL ALTO DE INTERFERÊNCIAS (NÃO INCLUI FORNECIMENTO). AF_05/2024</t>
  </si>
  <si>
    <t>ASSENTAMENTO DE TUBO DE PVC DEFOFO OU PRFV OU RPVC PARA REDE DE ÁGUA, DN 400 MM, JUNTA ELÁSTICA INTEGRADA, INSTALADO EM LOCAL COM NÍVEL BAIXO DE INTERFERÊNCIAS (NÃO INCLUI FORNECIMENTO). AF_05/2024</t>
  </si>
  <si>
    <t>ASSENTAMENTO DE TUBO DE PVC DEFOFO OU PRFV OU RPVC PARA REDE DE ÁGUA, DN 500 MM, JUNTA ELÁSTICA INTEGRADA, INSTALADO EM LOCAL COM NÍVEL ALTO DE INTERFERÊNCIAS (NÃO INCLUI FORNECIMENTO). AF_05/2024</t>
  </si>
  <si>
    <t>ASSENTAMENTO DE TUBO DE PVC DEFOFO OU PRFV OU RPVC PARA REDE DE ÁGUA, DN 500 MM, JUNTA ELÁSTICA INTEGRADA, INSTALADO EM LOCAL COM NÍVEL BAIXO DE INTERFERÊNCIAS (NÃO INCLUI FORNECIMENTO). AF_05/2024</t>
  </si>
  <si>
    <t>ASSENTAMENTO DE TUBO DE PVC PBA PARA REDE DE ÁGUA, DN 100 MM, JUNTA ELÁSTICA INTEGRADA, INSTALADO EM LOCAL COM NÍVEL ALTO DE INTERFERÊNCIAS (NÃO INCLUI FORNECIMENTO). AF_05/2024</t>
  </si>
  <si>
    <t>ASSENTAMENTO DE TUBO DE PVC PBA PARA REDE DE ÁGUA, DN 100 MM, JUNTA ELÁSTICA INTEGRADA, INSTALADO EM LOCAL COM NÍVEL BAIXO DE INTERFERÊNCIAS (NÃO INCLUI FORNECIMENTO). AF_05/2024</t>
  </si>
  <si>
    <t>ASSENTAMENTO DE TUBO DE PVC PBA PARA REDE DE ÁGUA, DN 125, JUNTA ELÁSTICA INTEGRADA, INSTALADO EM LOCAL COM NÍVEL ALTO DE INTERFERÊNCIAS (NÃO INCLUI FORNECIMENTO). AF_05/2024</t>
  </si>
  <si>
    <t>ASSENTAMENTO DE TUBO DE PVC PBA PARA REDE DE ÁGUA, DN 125, JUNTA ELÁSTICA INTEGRADA, INSTALADO EM LOCAL COM NÍVEL BAIXO DE INTERFERÊNCIAS (NÃO INCLUI FORNECIMENTO). AF_05/2024</t>
  </si>
  <si>
    <t>ASSENTAMENTO DE TUBO DE PVC PBA PARA REDE DE ÁGUA, DN 140, JUNTA ELÁSTICA INTEGRADA, INSTALADO EM LOCAL COM NÍVEL ALTO DE INTERFERÊNCIAS (NÃO INCLUI FORNECIMENTO). AF_05/2024</t>
  </si>
  <si>
    <t>ASSENTAMENTO DE TUBO DE PVC PBA PARA REDE DE ÁGUA, DN 140, JUNTA ELÁSTICA INTEGRADA, INSTALADO EM LOCAL COM NÍVEL BAIXO DE INTERFERÊNCIAS (NÃO INCLUI FORNECIMENTO). AF_05/2024</t>
  </si>
  <si>
    <t>ASSENTAMENTO DE TUBO DE PVC PBA PARA REDE DE ÁGUA, DN 180, JUNTA ELÁSTICA INTEGRADA, INSTALADO EM LOCAL COM NÍVEL ALTO DE INTERFERÊNCIAS (NÃO INCLUI FORNECIMENTO). AF_05/2024</t>
  </si>
  <si>
    <t>ASSENTAMENTO DE TUBO DE PVC PBA PARA REDE DE ÁGUA, DN 180, JUNTA ELÁSTICA INTEGRADA, INSTALADO EM LOCAL COM NÍVEL BAIXO DE INTERFERÊNCIAS (NÃO INCLUI FORNECIMENTO). AF_05/2024</t>
  </si>
  <si>
    <t>ASSENTAMENTO DE TUBO DE PVC PBA PARA REDE DE ÁGUA, DN 50 MM, JUNTA ELÁSTICA INTEGRADA, INSTALADO EM LOCAL COM NÍVEL ALTO DE INTERFERÊNCIAS (NÃO INCLUI FORNECIMENTO). AF_05/2024</t>
  </si>
  <si>
    <t>ASSENTAMENTO DE TUBO DE PVC PBA PARA REDE DE ÁGUA, DN 50 MM, JUNTA ELÁSTICA INTEGRADA, INSTALADO EM LOCAL COM NÍVEL BAIXO DE INTERFERÊNCIAS (NÃO INCLUI FORNECIMENTO). AF_05/2024</t>
  </si>
  <si>
    <t>ASSENTAMENTO DE TUBO DE PVC PBA PARA REDE DE ÁGUA, DN 75 MM, JUNTA ELÁSTICA INTEGRADA, INSTALADO EM LOCAL COM NÍVEL ALTO DE INTERFERÊNCIAS (NÃO INCLUI FORNECIMENTO). AF_05/2024</t>
  </si>
  <si>
    <t>ASSENTAMENTO DE TUBO DE PVC PBA PARA REDE DE ÁGUA, DN 75 MM, JUNTA ELÁSTICA INTEGRADA, INSTALADO EM LOCAL COM NÍVEL BAIXO DE INTERFERÊNCIAS (NÃO INCLUI FORNECIMENTO). AF_05/2024</t>
  </si>
  <si>
    <t>ASSENTAMENTO E FORNECIMENTO DE CURVA PVC PBA, JE, PB, 45 GRAUS, DN 100 / DE 110 MM, PARA REDE AGUA, JUNTA ELÁSTICA INTEGRADA, INSTALADO EM LOCAL COM NÍVEL ALTO DE INTERFERÊNCIAS (INCLUI FORNECIMENTO). AF_05/2024</t>
  </si>
  <si>
    <t>ASSENTAMENTO E FORNECIMENTO DE CURVA PVC PBA, JE, PB, 45 GRAUS, DN 100 / DE 110 MM, PARA REDE AGUA, JUNTA ELÁSTICA INTEGRADA, INSTALADO EM LOCAL COM NÍVEL BAIXO DE INTERFERÊNCIAS (INCLUI FORNECIMENTO). AF_05/2024</t>
  </si>
  <si>
    <t>ASSENTAMENTO E FORNECIMENTO DE CURVA PVC PBA, JE, PB, 45 GRAUS, DN 50 / DE 60 MM, PARA REDE AGUA, JUNTA ELÁSTICA INTEGRADA, INSTALADO EM LOCAL COM NÍVEL ALTO DE INTERFERÊNCIAS (INCLUI FORNECIMENTO). AF_05/2024</t>
  </si>
  <si>
    <t>ASSENTAMENTO E FORNECIMENTO DE CURVA PVC PBA, JE, PB, 45 GRAUS, DN 50 / DE 60 MM, PARA REDE AGUA, JUNTA ELÁSTICA INTEGRADA, INSTALADO EM LOCAL COM NÍVEL BAIXO DE INTERFERÊNCIAS (INCLUI FORNECIMENTO). AF_05/2024</t>
  </si>
  <si>
    <t>ASSENTAMENTO E FORNECIMENTO DE CURVA PVC PBA, JE, PB, 45 GRAUS, DN 75 / DE 85 MM, PARA REDE AGUA, JUNTA ELÁSTICA INTEGRADA, INSTALADO EM LOCAL COM NÍVEL ALTO DE INTERFERÊNCIAS (INCLUI FORNECIMENTO). AF_05/2024</t>
  </si>
  <si>
    <t>ASSENTAMENTO E FORNECIMENTO DE CURVA PVC PBA, JE, PB, 45 GRAUS, DN 75 / DE 85 MM, PARA REDE AGUA, JUNTA ELÁSTICA INTEGRADA, INSTALADO EM LOCAL COM NÍVEL BAIXO DE INTERFERÊNCIAS (INCLUI FORNECIMENTO). AF_05/2024</t>
  </si>
  <si>
    <t>ASSENTAMENTO E FORNECIMENTO DE LUVA SIMPLES, PVC PBA, JE, DN 100 / DE 110 MM, PARA REDE AGUA, JUNTA ELÁSTICA INTEGRADA, INSTALADO EM LOCAL COM NÍVEL ALTO DE INTERFERÊNCIAS (INCLUI FORNECIMENTO). AF_05/2024</t>
  </si>
  <si>
    <t>ASSENTAMENTO E FORNECIMENTO DE LUVA SIMPLES, PVC PBA, JE, DN 100 / DE 110 MM, PARA REDE AGUA, JUNTA ELÁSTICA INTEGRADA, INSTALADO EM LOCAL COM NÍVEL BAIXO DE INTERFERÊNCIAS (INCLUI FORNECIMENTO). AF_05/2024</t>
  </si>
  <si>
    <t>ASSENTAMENTO E FORNECIMENTO DE LUVA SIMPLES, PVC PBA, JE, DN 50 / DE 60 MM, PARA REDE AGUA, JUNTA ELÁSTICA INTEGRADA, INSTALADO EM LOCAL COM NÍVEL ALTO DE INTERFERÊNCIAS (INCLUI FORNECIMENTO). AF_05/2024</t>
  </si>
  <si>
    <t>ASSENTAMENTO E FORNECIMENTO DE LUVA SIMPLES, PVC PBA, JE, DN 50 / DE 60 MM, PARA REDE AGUA, JUNTA ELÁSTICA INTEGRADA, INSTALADO EM LOCAL COM NÍVEL BAIXO DE INTERFERÊNCIAS (INCLUI FORNECIMENTO). AF_05/2024</t>
  </si>
  <si>
    <t>ASSENTAMENTO E FORNECIMENTO DE LUVA SIMPLES, PVC PBA, JE, DN 75 / DE 85 MM, PARA REDE AGUA, JUNTA ELÁSTICA INTEGRADA, INSTALADO EM LOCAL COM NÍVEL ALTO DE INTERFERÊNCIAS (INCLUI FORNECIMENTO). AF_05/2024</t>
  </si>
  <si>
    <t>ASSENTAMENTO E FORNECIMENTO DE LUVA SIMPLES, PVC PBA, JE, DN 75 / DE 85 MM, PARA REDE AGUA, JUNTA ELÁSTICA INTEGRADA, INSTALADO EM LOCAL COM NÍVEL BAIXO DE INTERFERÊNCIAS (INCLUI FORNECIMENTO). AF_05/2024</t>
  </si>
  <si>
    <t>ASSENTAMENTO E FORNECIMENTO DE TE DE REDUCAO, PVC PBA, BBB, JE, DN 100 X 50 / DE 110 X 60 MM, PARA REDE AGUA, JUNTA ELÁSTICA INTEGRADA, INSTALADO EM LOCAL COM NÍVEL ALTO DE INTERFERÊNCIAS (INCLUI FORNECIMENTO). AF_05/2024</t>
  </si>
  <si>
    <t>ASSENTAMENTO E FORNECIMENTO DE TE DE REDUCAO, PVC PBA, BBB, JE, DN 100 X 50 / DE 110 X 60 MM, PARA REDE AGUA, JUNTA ELÁSTICA INTEGRADA, INSTALADO EM LOCAL COM NÍVEL BAIXO DE INTERFERÊNCIAS (INCLUI FORNECIMENTO). AF_05/2024</t>
  </si>
  <si>
    <t>ASSENTAMENTO E FORNECIMENTO DE TUBO DE PVC DEFOFO OU PRFV OU RPVC PARA REDE DE ÁGUA, DN 100, JUNTA ELÁSTICA INTEGRADA, INSTALADO EM LOCAL COM NÍVEL ALTO DE INTERFERÊNCIAS (INCLUI FORNECIMENTO). AF_05/2024</t>
  </si>
  <si>
    <t>ASSENTAMENTO E FORNECIMENTO DE TUBO DE PVC DEFOFO OU PRFV OU RPVC PARA REDE DE ÁGUA, DN 100, JUNTA ELÁSTICA INTEGRADA, INSTALADO EM LOCAL COM NÍVEL BAIXO DE INTERFERÊNCIAS (INCLUI FORNECIMENTO). AF_05/2024</t>
  </si>
  <si>
    <t>ASSENTAMENTO E FORNECIMENTO DE TUBO DE PVC DEFOFO PARA REDE DE ÁGUA, DN 200, JUNTA ELÁSTICA INTEGRADA, INSTALADO EM LOCAL COM NÍVEL ALTO DE INTERFERÊNCIAS (INCLUI FORNECIMENTO). AF_05/2024</t>
  </si>
  <si>
    <t>ASSENTAMENTO E FORNECIMENTO DE TUBO DE PVC DEFOFO PARA REDE DE ÁGUA, DN 200, JUNTA ELÁSTICA INTEGRADA, INSTALADO EM LOCAL COM NÍVEL BAIXO DE INTERFERÊNCIAS (INCLUI FORNECIMENTO). AF_05/2024</t>
  </si>
  <si>
    <t>ASSENTAMENTO E FORNECIMENTO DE TUBO DE PVC DEFOFO PARA REDE DE ÁGUA, DN 250, JUNTA ELÁSTICA INTEGRADA, INSTALADO EM LOCAL COM NÍVEL ALTO DE INTERFERÊNCIAS (INCLUI FORNECIMENTO). AF_05/2024</t>
  </si>
  <si>
    <t>ASSENTAMENTO E FORNECIMENTO DE TUBO DE PVC DEFOFO PARA REDE DE ÁGUA, DN 250, JUNTA ELÁSTICA INTEGRADA, INSTALADO EM LOCAL COM NÍVEL BAIXO DE INTERFERÊNCIAS (INCLUI FORNECIMENTO). AF_05/2024</t>
  </si>
  <si>
    <t>ASSENTAMENTO E FORNECIMENTO DE TUBO DE PVC DEFOFO PARA REDE DE ÁGUA, DN 300, JUNTA ELÁSTICA INTEGRADA, INSTALADO EM LOCAL COM NÍVEL ALTO DE INTERFERÊNCIAS (INCLUI FORNECIMENTO). AF_05/2024</t>
  </si>
  <si>
    <t>ASSENTAMENTO E FORNECIMENTO DE TUBO DE PVC DEFOFO PARA REDE DE ÁGUA, DN 300, JUNTA ELÁSTICA INTEGRADA, INSTALADO EM LOCAL COM NÍVEL BAIXO DE INTERFERÊNCIAS (INCLUI FORNECIMENTO). AF_05/2024</t>
  </si>
  <si>
    <t>ASSENTAMENTO E FORNECIMENTO DE TUBO DE PVC PBA PARA REDE DE ÁGUA, DN 100, JUNTA ELÁSTICA INTEGRADA, INSTALADO EM LOCAL COM NÍVEL ALTO DE INTERFERÊNCIAS (INCLUI FORNECIMENTO). AF_05/2024</t>
  </si>
  <si>
    <t>ASSENTAMENTO E FORNECIMENTO DE TUBO DE PVC PBA PARA REDE DE ÁGUA, DN 100, JUNTA ELÁSTICA INTEGRADA, INSTALADO EM LOCAL COM NÍVEL BAIXO DE INTERFERÊNCIAS (INCLUI FORNECIMENTO). AF_05/2024</t>
  </si>
  <si>
    <t>ASSENTAMENTO E FORNECIMENTO DE TUBO DE PVC PBA PARA REDE DE ÁGUA, DN 50, JUNTA ELÁSTICA INTEGRADA, INSTALADO EM LOCAL COM NÍVEL ALTO DE INTERFERÊNCIAS (INCLUI FORNECIMENTO). AF_05/2024</t>
  </si>
  <si>
    <t>ASSENTAMENTO E FORNECIMENTO DE TUBO DE PVC PBA PARA REDE DE ÁGUA, DN 50, JUNTA ELÁSTICA INTEGRADA, INSTALADO EM LOCAL COM NÍVEL BAIXO DE INTERFERÊNCIAS (INCLUI FORNECIMENTO). AF_05/2024</t>
  </si>
  <si>
    <t>ASSENTAMENTO E FORNECIMENTO DE TUBO DE PVC PBA PARA REDE DE ÁGUA, DN 75, JUNTA ELÁSTICA INTEGRADA, INSTALADO EM LOCAL COM NÍVEL ALTO DE INTERFERÊNCIAS (INCLUI FORNECIMENTO). AF_05/2024</t>
  </si>
  <si>
    <t>ASSENTAMENTO E FORNECIMENTO DE TUBO DE PVC PBA PARA REDE DE ÁGUA, DN 75, JUNTA ELÁSTICA INTEGRADA, INSTALADO EM LOCAL COM NÍVEL BAIXO DE INTERFERÊNCIAS (INCLUI FORNECIMENTO). AF_05/2024</t>
  </si>
  <si>
    <t>FORNECIMENTO E ASSENTAMENTO DE CURVA 45 GRAUS RANHURADA EM FERRO FUNDIDO, DN 80 MM (3") PARA REDE DE ÁGUA, INSTALADO EM LOCAL COM NÍVEL ALTO DE INTERFERÊNCIAS (INCLUI FORNECIMENTO). AF_05/2024</t>
  </si>
  <si>
    <t>FORNECIMENTO E ASSENTAMENTO DE CURVA 45 GRAUS RANHURADA EM FERRO FUNDIDO, DN 80 MM (3") PARA REDE DE ÁGUA, INSTALADO EM LOCAL COM NÍVEL BAIXO DE INTERFERÊNCIAS (INCLUI FORNECIMENTO). AF_05/2024</t>
  </si>
  <si>
    <t>FORNECIMENTO E ASSENTAMENTO DE TE RANHURADO EM FERRO FUNDIDO, DN 80 (3") PARA REDE DE ÁGUA, INSTALADO EM LOCAL COM NÍVEL ALTO DE INTERFERÊNCIAS (INCLUI FORNECIMENTO). AF_05/2024</t>
  </si>
  <si>
    <t>FORNECIMENTO E ASSENTAMENTO DE TE RANHURADO EM FERRO FUNDIDO, DN 80 (3") PARA REDE DE ÁGUA, INSTALADO EM LOCAL COM NÍVEL BAIXO DE INTERFERÊNCIAS (INCLUI FORNECIMENTO). AF_05/2024</t>
  </si>
  <si>
    <t>ASSENTAMENTO DE TUBO DE CONCRETO PARA REDES COLETORAS DE ESGOTO SANITÁRIO, DIÂMETRO DE 1000 MM, JUNTA ELÁSTICA, INSTALADO EM LOCAL COM ALTO NÍVEL DE INTERFERÊNCIAS (NÃO INCLUI FORNECIMENTO). AF_03/2024</t>
  </si>
  <si>
    <t>ASSENTAMENTO DE TUBO DE CONCRETO PARA REDES COLETORAS DE ESGOTO SANITÁRIO, DIÂMETRO DE 1000 MM, JUNTA ELÁSTICA, INSTALADO EM LOCAL COM BAIXO NÍVEL DE INTERFERÊNCIAS (NÃO INCLUI FORNECIMENTO). AF_03/2024</t>
  </si>
  <si>
    <t>ASSENTAMENTO DE TUBO DE CONCRETO PARA REDES COLETORAS DE ESGOTO SANITÁRIO, DIÂMETRO DE 1200 MM, JUNTA ELÁSTICA, INSTALADO EM LOCAL COM ALTO NÍVEL DE INTERFERÊNCIAS (NÃO INCLUI FORNECIMENTO). AF_03/2024</t>
  </si>
  <si>
    <t>ASSENTAMENTO DE TUBO DE CONCRETO PARA REDES COLETORAS DE ESGOTO SANITÁRIO, DIÂMETRO DE 1200 MM, JUNTA ELÁSTICA, INSTALADO EM LOCAL COM BAIXO NÍVEL DE INTERFERÊNCIAS (NÃO INCLUI FORNECIMENTO). AF_03/2024</t>
  </si>
  <si>
    <t>ASSENTAMENTO DE TUBO DE CONCRETO PARA REDES COLETORAS DE ESGOTO SANITÁRIO, DIÂMETRO DE 1500 MM, JUNTA ELÁSTICA, INSTALADO EM LOCAL COM ALTO NÍVEL DE INTERFERÊNCIAS (NÃO INCLUI FORNECIMENTO). AF_03/2024</t>
  </si>
  <si>
    <t>ASSENTAMENTO DE TUBO DE CONCRETO PARA REDES COLETORAS DE ESGOTO SANITÁRIO, DIÂMETRO DE 1500 MM, JUNTA ELÁSTICA, INSTALADO EM LOCAL COM BAIXO NÍVEL DE INTERFERÊNCIAS (NÃO INCLUI FORNECIMENTO). AF_03/2024</t>
  </si>
  <si>
    <t>ASSENTAMENTO DE TUBO DE CONCRETO PARA REDES COLETORAS DE ESGOTO SANITÁRIO, DIÂMETRO DE 300 MM, JUNTA ELÁSTICA, INSTALADO EM LOCAL COM ALTO NÍVEL DE INTERFERÊNCIAS (NÃO INCLUI FORNECIMENTO). AF_03/2024</t>
  </si>
  <si>
    <t>ASSENTAMENTO DE TUBO DE CONCRETO PARA REDES COLETORAS DE ESGOTO SANITÁRIO, DIÂMETRO DE 300 MM, JUNTA ELÁSTICA, INSTALADO EM LOCAL COM BAIXO NÍVEL DE INTERFERÊNCIAS (NÃO INCLUI FORNECIMENTO). AF_03/2024</t>
  </si>
  <si>
    <t>ASSENTAMENTO DE TUBO DE CONCRETO PARA REDES COLETORAS DE ESGOTO SANITÁRIO, DIÂMETRO DE 400 MM, JUNTA ELÁSTICA, INSTALADO EM LOCAL COM ALTO NÍVEL DE INTERFERÊNCIAS (NÃO INCLUI FORNECIMENTO). AF_03/2024</t>
  </si>
  <si>
    <t>ASSENTAMENTO DE TUBO DE CONCRETO PARA REDES COLETORAS DE ESGOTO SANITÁRIO, DIÂMETRO DE 400 MM, JUNTA ELÁSTICA, INSTALADO EM LOCAL COM BAIXO NÍVEL DE INTERFERÊNCIAS (NÃO INCLUI FORNECIMENTO). AF_03/2024</t>
  </si>
  <si>
    <t>ASSENTAMENTO DE TUBO DE CONCRETO PARA REDES COLETORAS DE ESGOTO SANITÁRIO, DIÂMETRO DE 500 MM, JUNTA ELÁSTICA, INSTALADO EM LOCAL COM ALTO NÍVEL DE INTERFERÊNCIAS (NÃO INCLUI FORNECIMENTO). AF_03/2024</t>
  </si>
  <si>
    <t>ASSENTAMENTO DE TUBO DE CONCRETO PARA REDES COLETORAS DE ESGOTO SANITÁRIO, DIÂMETRO DE 500 MM, JUNTA ELÁSTICA, INSTALADO EM LOCAL COM BAIXO NÍVEL DE INTERFERÊNCIAS (NÃO INCLUI FORNECIMENTO). AF_03/2024</t>
  </si>
  <si>
    <t>ASSENTAMENTO DE TUBO DE CONCRETO PARA REDES COLETORAS DE ESGOTO SANITÁRIO, DIÂMETRO DE 600 MM, JUNTA ELÁSTICA, INSTALADO EM LOCAL COM ALTO NÍVEL DE INTERFERÊNCIAS (NÃO INCLUI FORNECIMENTO). AF_03/2024</t>
  </si>
  <si>
    <t>ASSENTAMENTO DE TUBO DE CONCRETO PARA REDES COLETORAS DE ESGOTO SANITÁRIO, DIÂMETRO DE 600 MM, JUNTA ELÁSTICA, INSTALADO EM LOCAL COM BAIXO NÍVEL DE INTERFERÊNCIAS (NÃO INCLUI FORNECIMENTO). AF_03/2024</t>
  </si>
  <si>
    <t>ASSENTAMENTO DE TUBO DE CONCRETO PARA REDES COLETORAS DE ESGOTO SANITÁRIO, DIÂMETRO DE 700 MM, JUNTA ELÁSTICA, INSTALADO EM LOCAL COM ALTO NÍVEL DE INTERFERÊNCIAS (NÃO INCLUI FORNECIMENTO). AF_03/2024</t>
  </si>
  <si>
    <t>ASSENTAMENTO DE TUBO DE CONCRETO PARA REDES COLETORAS DE ESGOTO SANITÁRIO, DIÂMETRO DE 700 MM, JUNTA ELÁSTICA, INSTALADO EM LOCAL COM BAIXO NÍVEL DE INTERFERÊNCIAS (NÃO INCLUI FORNECIMENTO). AF_03/2024</t>
  </si>
  <si>
    <t>ASSENTAMENTO DE TUBO DE CONCRETO PARA REDES COLETORAS DE ESGOTO SANITÁRIO, DIÂMETRO DE 800 MM, JUNTA ELÁSTICA, INSTALADO EM LOCAL COM ALTO NÍVEL DE INTERFERÊNCIAS (NÃO INCLUI FORNECIMENTO). AF_03/2024</t>
  </si>
  <si>
    <t>ASSENTAMENTO DE TUBO DE CONCRETO PARA REDES COLETORAS DE ESGOTO SANITÁRIO, DIÂMETRO DE 800 MM, JUNTA ELÁSTICA, INSTALADO EM LOCAL COM BAIXO NÍVEL DE INTERFERÊNCIAS (NÃO INCLUI FORNECIMENTO). AF_03/2024</t>
  </si>
  <si>
    <t>ASSENTAMENTO DE TUBO DE CONCRETO PARA REDES COLETORAS DE ESGOTO SANITÁRIO, DIÂMETRO DE 900 MM, JUNTA ELÁSTICA, INSTALADO EM LOCAL COM ALTO NÍVEL DE INTERFERÊNCIAS (NÃO INCLUI FORNECIMENTO). AF_03/2024</t>
  </si>
  <si>
    <t>ASSENTAMENTO DE TUBO DE CONCRETO PARA REDES COLETORAS DE ESGOTO SANITÁRIO, DIÂMETRO DE 900 MM, JUNTA ELÁSTICA, INSTALADO EM LOCAL COM BAIXO NÍVEL DE INTERFERÊNCIAS (NÃO INCLUI FORNECIMENTO). AF_03/2024</t>
  </si>
  <si>
    <t>ASSENTAMENTO DE TUBO DE CONCRETO PARA REDES COLETORAS DE ÁGUAS PLUVIAIS, DIÂMETRO DE 1000 MM, JUNTA RÍGIDA, INSTALADO EM LOCAL COM ALTO NÍVEL DE INTERFERÊNCIAS (NÃO INCLUI FORNECIMENTO). AF_03/2024</t>
  </si>
  <si>
    <t>ASSENTAMENTO DE TUBO DE CONCRETO PARA REDES COLETORAS DE ÁGUAS PLUVIAIS, DIÂMETRO DE 1000 MM, JUNTA RÍGIDA, INSTALADO EM LOCAL COM BAIXO NÍVEL DE INTERFERÊNCIAS (NÃO INCLUI FORNECIMENTO). AF_03/2024</t>
  </si>
  <si>
    <t>ASSENTAMENTO DE TUBO DE CONCRETO PARA REDES COLETORAS DE ÁGUAS PLUVIAIS, DIÂMETRO DE 1200 MM, JUNTA RÍGIDA, INSTALADO EM LOCAL COM ALTO NÍVEL DE INTERFERÊNCIAS (NÃO INCLUI FORNECIMENTO). AF_03/2024</t>
  </si>
  <si>
    <t>ASSENTAMENTO DE TUBO DE CONCRETO PARA REDES COLETORAS DE ÁGUAS PLUVIAIS, DIÂMETRO DE 1200 MM, JUNTA RÍGIDA, INSTALADO EM LOCAL COM BAIXO NÍVEL DE INTERFERÊNCIAS (NÃO INCLUI FORNECIMENTO). AF_03/2024</t>
  </si>
  <si>
    <t>ASSENTAMENTO DE TUBO DE CONCRETO PARA REDES COLETORAS DE ÁGUAS PLUVIAIS, DIÂMETRO DE 1500 MM, JUNTA RÍGIDA, INSTALADO EM LOCAL COM ALTO NÍVEL DE INTERFERÊNCIAS (NÃO INCLUI FORNECIMENTO). AF_03/2024</t>
  </si>
  <si>
    <t>ASSENTAMENTO DE TUBO DE CONCRETO PARA REDES COLETORAS DE ÁGUAS PLUVIAIS, DIÂMETRO DE 1500 MM, JUNTA RÍGIDA, INSTALADO EM LOCAL COM BAIXO NÍVEL DE INTERFERÊNCIAS (NÃO INCLUI FORNECIMENTO). AF_03/2024</t>
  </si>
  <si>
    <t>ASSENTAMENTO DE TUBO DE CONCRETO PARA REDES COLETORAS DE ÁGUAS PLUVIAIS, DIÂMETRO DE 300 MM, JUNTA RÍGIDA, INSTALADO EM LOCAL COM ALTO NÍVEL DE INTERFERÊNCIAS (NÃO INCLUI FORNECIMENTO). AF_03/2024</t>
  </si>
  <si>
    <t>ASSENTAMENTO DE TUBO DE CONCRETO PARA REDES COLETORAS DE ÁGUAS PLUVIAIS, DIÂMETRO DE 300 MM, JUNTA RÍGIDA, INSTALADO EM LOCAL COM BAIXO NÍVEL DE INTERFERÊNCIAS (NÃO INCLUI FORNECIMENTO). AF_03/2024</t>
  </si>
  <si>
    <t>ASSENTAMENTO DE TUBO DE CONCRETO PARA REDES COLETORAS DE ÁGUAS PLUVIAIS, DIÂMETRO DE 400 MM, JUNTA RÍGIDA, INSTALADO EM LOCAL COM ALTO NÍVEL DE INTERFERÊNCIAS (NÃO INCLUI FORNECIMENTO). AF_03/2024</t>
  </si>
  <si>
    <t>ASSENTAMENTO DE TUBO DE CONCRETO PARA REDES COLETORAS DE ÁGUAS PLUVIAIS, DIÂMETRO DE 400 MM, JUNTA RÍGIDA, INSTALADO EM LOCAL COM BAIXO NÍVEL DE INTERFERÊNCIAS (NÃO INCLUI FORNECIMENTO). AF_03/2024</t>
  </si>
  <si>
    <t>ASSENTAMENTO DE TUBO DE CONCRETO PARA REDES COLETORAS DE ÁGUAS PLUVIAIS, DIÂMETRO DE 500 MM, JUNTA RÍGIDA, INSTALADO EM LOCAL COM ALTO NÍVEL DE INTERFERÊNCIAS (NÃO INCLUI FORNECIMENTO). AF_03/2024</t>
  </si>
  <si>
    <t>ASSENTAMENTO DE TUBO DE CONCRETO PARA REDES COLETORAS DE ÁGUAS PLUVIAIS, DIÂMETRO DE 500 MM, JUNTA RÍGIDA, INSTALADO EM LOCAL COM BAIXO NÍVEL DE INTERFERÊNCIAS (NÃO INCLUI FORNECIMENTO). AF_03/2024</t>
  </si>
  <si>
    <t>ASSENTAMENTO DE TUBO DE CONCRETO PARA REDES COLETORAS DE ÁGUAS PLUVIAIS, DIÂMETRO DE 600 MM, JUNTA RÍGIDA, INSTALADO EM LOCAL COM ALTO NÍVEL DE INTERFERÊNCIAS (NÃO INCLUI FORNECIMENTO). AF_03/2024</t>
  </si>
  <si>
    <t>ASSENTAMENTO DE TUBO DE CONCRETO PARA REDES COLETORAS DE ÁGUAS PLUVIAIS, DIÂMETRO DE 600 MM, JUNTA RÍGIDA, INSTALADO EM LOCAL COM BAIXO NÍVEL DE INTERFERÊNCIAS (NÃO INCLUI FORNECIMENTO). AF_03/2024</t>
  </si>
  <si>
    <t>ASSENTAMENTO DE TUBO DE CONCRETO PARA REDES COLETORAS DE ÁGUAS PLUVIAIS, DIÂMETRO DE 700 MM, JUNTA RÍGIDA, INSTALADO EM LOCAL COM ALTO NÍVEL DE INTERFERÊNCIAS (NÃO INCLUI FORNECIMENTO). AF_03/2024</t>
  </si>
  <si>
    <t>ASSENTAMENTO DE TUBO DE CONCRETO PARA REDES COLETORAS DE ÁGUAS PLUVIAIS, DIÂMETRO DE 700 MM, JUNTA RÍGIDA, INSTALADO EM LOCAL COM BAIXO NÍVEL DE INTERFERÊNCIAS (NÃO INCLUI FORNECIMENTO). AF_03/2024</t>
  </si>
  <si>
    <t>ASSENTAMENTO DE TUBO DE CONCRETO PARA REDES COLETORAS DE ÁGUAS PLUVIAIS, DIÂMETRO DE 800 MM, JUNTA RÍGIDA, INSTALADO EM LOCAL COM ALTO NÍVEL DE INTERFERÊNCIAS (NÃO INCLUI FORNECIMENTO). AF_03/2024</t>
  </si>
  <si>
    <t>ASSENTAMENTO DE TUBO DE CONCRETO PARA REDES COLETORAS DE ÁGUAS PLUVIAIS, DIÂMETRO DE 800 MM, JUNTA RÍGIDA, INSTALADO EM LOCAL COM BAIXO NÍVEL DE INTERFERÊNCIAS (NÃO INCLUI FORNECIMENTO). AF_03/2024</t>
  </si>
  <si>
    <t>ASSENTAMENTO DE TUBO DE CONCRETO PARA REDES COLETORAS DE ÁGUAS PLUVIAIS, DIÂMETRO DE 900 MM, JUNTA RÍGIDA, INSTALADO EM LOCAL COM ALTO NÍVEL DE INTERFERÊNCIAS (NÃO INCLUI FORNECIMENTO). AF_03/2024</t>
  </si>
  <si>
    <t>ASSENTAMENTO DE TUBO DE CONCRETO PARA REDES COLETORAS DE ÁGUAS PLUVIAIS, DIÂMETRO DE 900 MM, JUNTA RÍGIDA, INSTALADO EM LOCAL COM BAIXO NÍVEL DE INTERFERÊNCIAS (NÃO INCLUI FORNECIMENTO). AF_03/2024</t>
  </si>
  <si>
    <t>TUBO DE CONCRETO (SIMPLES) PARA REDES COLETORAS DE ÁGUAS PLUVIAIS, DIÂMETRO DE 300 MM, JUNTA RÍGIDA, INSTALADO EM LOCAL COM ALTO NÍVEL DE INTERFERÊNCIAS - FORNECIMENTO E ASSENTAMENTO. AF_03/2024</t>
  </si>
  <si>
    <t>TUBO DE CONCRETO (SIMPLES) PARA REDES COLETORAS DE ÁGUAS PLUVIAIS, DIÂMETRO DE 300 MM, JUNTA RÍGIDA, INSTALADO EM LOCAL COM BAIXO NÍVEL DE INTERFERÊNCIAS - FORNECIMENTO E ASSENTAMENTO. AF_03/2024</t>
  </si>
  <si>
    <t>TUBO DE CONCRETO (SIMPLES) PARA REDES COLETORAS DE ÁGUAS PLUVIAIS, DIÂMETRO DE 400 MM, JUNTA RÍGIDA, INSTALADO EM LOCAL COM ALTO NÍVEL DE INTERFERÊNCIAS - FORNECIMENTO E ASSENTAMENTO. AF_03/2024</t>
  </si>
  <si>
    <t>TUBO DE CONCRETO (SIMPLES) PARA REDES COLETORAS DE ÁGUAS PLUVIAIS, DIÂMETRO DE 400 MM, JUNTA RÍGIDA, INSTALADO EM LOCAL COM BAIXO NÍVEL DE INTERFERÊNCIAS - FORNECIMENTO E ASSENTAMENTO. AF_03/2024</t>
  </si>
  <si>
    <t>TUBO DE CONCRETO (SIMPLES) PARA REDES COLETORAS DE ÁGUAS PLUVIAIS, DIÂMETRO DE 500 MM, JUNTA RÍGIDA, INSTALADO EM LOCAL COM ALTO NÍVEL DE INTERFERÊNCIAS - FORNECIMENTO E ASSENTAMENTO. AF_03/2024</t>
  </si>
  <si>
    <t>TUBO DE CONCRETO (SIMPLES) PARA REDES COLETORAS DE ÁGUAS PLUVIAIS, DIÂMETRO DE 500 MM, JUNTA RÍGIDA, INSTALADO EM LOCAL COM BAIXO NÍVEL DE INTERFERÊNCIAS - FORNECIMENTO E ASSENTAMENTO. AF_03/2024</t>
  </si>
  <si>
    <t>TUBO DE CONCRETO PARA REDES COLETORAS DE ESGOTO SANITÁRIO, DIÂMETRO DE 1000 MM, JUNTA ELÁSTICA, INSTALADO EM LOCAL COM ALTO NÍVEL DE INTERFERÊNCIAS - FORNECIMENTO E ASSENTAMENTO. AF_03/2024</t>
  </si>
  <si>
    <t>TUBO DE CONCRETO PARA REDES COLETORAS DE ESGOTO SANITÁRIO, DIÂMETRO DE 1000 MM, JUNTA ELÁSTICA, INSTALADO EM LOCAL COM BAIXO NÍVEL DE INTERFERÊNCIAS - FORNECIMENTO E ASSENTAMENTO. AF_03/2024</t>
  </si>
  <si>
    <t>TUBO DE CONCRETO PARA REDES COLETORAS DE ESGOTO SANITÁRIO, DIÂMETRO DE 1200 MM, JUNTA ELÁSTICA, INSTALADO EM LOCAL COM ALTO NÍVEL DE INTERFERÊNCIAS - FORNECIMENTO E ASSENTAMENTO. AF_03/2024</t>
  </si>
  <si>
    <t>TUBO DE CONCRETO PARA REDES COLETORAS DE ESGOTO SANITÁRIO, DIÂMETRO DE 1200 MM, JUNTA ELÁSTICA, INSTALADO EM LOCAL COM BAIXO NÍVEL DE INTERFERÊNCIAS - FORNECIMENTO E ASSENTAMENTO. AF_03/2024</t>
  </si>
  <si>
    <t>TUBO DE CONCRETO PARA REDES COLETORAS DE ESGOTO SANITÁRIO, DIÂMETRO DE 1500 MM, JUNTA ELÁSTICA, INSTALADO EM LOCAL COM ALTO NÍVEL DE INTERFERÊNCIAS - FORNECIMENTO E ASSENTAMENTO. AF_03/2024</t>
  </si>
  <si>
    <t>TUBO DE CONCRETO PARA REDES COLETORAS DE ESGOTO SANITÁRIO, DIÂMETRO DE 1500 MM, JUNTA ELÁSTICA, INSTALADO EM LOCAL COM BAIXO NÍVEL DE INTERFERÊNCIAS - FORNECIMENTO E ASSENTAMENTO. AF_03/2024</t>
  </si>
  <si>
    <t>TUBO DE CONCRETO PARA REDES COLETORAS DE ESGOTO SANITÁRIO, DIÂMETRO DE 300 MM, JUNTA ELÁSTICA, INSTALADO EM LOCAL COM ALTO NÍVEL DE INTERFERÊNCIAS - FORNECIMENTO E ASSENTAMENTO. AF_03/2024</t>
  </si>
  <si>
    <t>TUBO DE CONCRETO PARA REDES COLETORAS DE ESGOTO SANITÁRIO, DIÂMETRO DE 300 MM, JUNTA ELÁSTICA, INSTALADO EM LOCAL COM BAIXO NÍVEL DE INTERFERÊNCIAS - FORNECIMENTO E ASSENTAMENTO. AF_03/2024</t>
  </si>
  <si>
    <t>TUBO DE CONCRETO PARA REDES COLETORAS DE ESGOTO SANITÁRIO, DIÂMETRO DE 400 MM, JUNTA ELÁSTICA, INSTALADO EM LOCAL COM ALTO NÍVEL DE INTERFERÊNCIAS - FORNECIMENTO E ASSENTAMENTO. AF_03/2024</t>
  </si>
  <si>
    <t>TUBO DE CONCRETO PARA REDES COLETORAS DE ESGOTO SANITÁRIO, DIÂMETRO DE 400 MM, JUNTA ELÁSTICA, INSTALADO EM LOCAL COM BAIXO NÍVEL DE INTERFERÊNCIAS - FORNECIMENTO E ASSENTAMENTO. AF_03/2024</t>
  </si>
  <si>
    <t>TUBO DE CONCRETO PARA REDES COLETORAS DE ESGOTO SANITÁRIO, DIÂMETRO DE 500 MM, JUNTA ELÁSTICA, INSTALADO EM LOCAL COM ALTO NÍVEL DE INTERFERÊNCIAS - FORNECIMENTO E ASSENTAMENTO. AF_03/2024</t>
  </si>
  <si>
    <t>TUBO DE CONCRETO PARA REDES COLETORAS DE ESGOTO SANITÁRIO, DIÂMETRO DE 500 MM, JUNTA ELÁSTICA, INSTALADO EM LOCAL COM BAIXO NÍVEL DE INTERFERÊNCIAS - FORNECIMENTO E ASSENTAMENTO. AF_03/2024</t>
  </si>
  <si>
    <t>TUBO DE CONCRETO PARA REDES COLETORAS DE ESGOTO SANITÁRIO, DIÂMETRO DE 600 MM, JUNTA ELÁSTICA, INSTALADO EM LOCAL COM ALTO NÍVEL DE INTERFERÊNCIAS - FORNECIMENTO E ASSENTAMENTO. AF_03/2024</t>
  </si>
  <si>
    <t>TUBO DE CONCRETO PARA REDES COLETORAS DE ESGOTO SANITÁRIO, DIÂMETRO DE 600 MM, JUNTA ELÁSTICA, INSTALADO EM LOCAL COM BAIXO NÍVEL DE INTERFERÊNCIAS - FORNECIMENTO E ASSENTAMENTO. AF_03/2024</t>
  </si>
  <si>
    <t>TUBO DE CONCRETO PARA REDES COLETORAS DE ESGOTO SANITÁRIO, DIÂMETRO DE 700 MM, JUNTA ELÁSTICA, INSTALADO EM LOCAL COM ALTO NÍVEL DE INTERFERÊNCIAS - FORNECIMENTO E ASSENTAMENTO. AF_03/2024</t>
  </si>
  <si>
    <t>TUBO DE CONCRETO PARA REDES COLETORAS DE ESGOTO SANITÁRIO, DIÂMETRO DE 700 MM, JUNTA ELÁSTICA, INSTALADO EM LOCAL COM BAIXO NÍVEL DE INTERFERÊNCIAS - FORNECIMENTO E ASSENTAMENTO. AF_03/2024</t>
  </si>
  <si>
    <t>TUBO DE CONCRETO PARA REDES COLETORAS DE ESGOTO SANITÁRIO, DIÂMETRO DE 800 MM, JUNTA ELÁSTICA, INSTALADO EM LOCAL COM ALTO NÍVEL DE INTERFERÊNCIAS - FORNECIMENTO E ASSENTAMENTO. AF_03/2024</t>
  </si>
  <si>
    <t>TUBO DE CONCRETO PARA REDES COLETORAS DE ESGOTO SANITÁRIO, DIÂMETRO DE 800 MM, JUNTA ELÁSTICA, INSTALADO EM LOCAL COM BAIXO NÍVEL DE INTERFERÊNCIAS - FORNECIMENTO E ASSENTAMENTO. AF_03/2024</t>
  </si>
  <si>
    <t>TUBO DE CONCRETO PARA REDES COLETORAS DE ESGOTO SANITÁRIO, DIÂMETRO DE 900 MM, JUNTA ELÁSTICA, INSTALADO EM LOCAL COM ALTO NÍVEL DE INTERFERÊNCIAS - FORNECIMENTO E ASSENTAMENTO. AF_03/2024</t>
  </si>
  <si>
    <t>TUBO DE CONCRETO PARA REDES COLETORAS DE ESGOTO SANITÁRIO, DIÂMETRO DE 900 MM, JUNTA ELÁSTICA, INSTALADO EM LOCAL COM BAIXO NÍVEL DE INTERFERÊNCIAS - FORNECIMENTO E ASSENTAMENTO. AF_03/2024</t>
  </si>
  <si>
    <t>TUBO DE CONCRETO PARA REDES COLETORAS DE ÁGUAS PLUVIAIS, DIÂMETRO DE 1000 MM, JUNTA RÍGIDA, INSTALADO EM LOCAL COM ALTO NÍVEL DE INTERFERÊNCIAS - FORNECIMENTO E ASSENTAMENTO. AF_03/2024</t>
  </si>
  <si>
    <t>TUBO DE CONCRETO PARA REDES COLETORAS DE ÁGUAS PLUVIAIS, DIÂMETRO DE 1000 MM, JUNTA RÍGIDA, INSTALADO EM LOCAL COM BAIXO NÍVEL DE INTERFERÊNCIAS - FORNECIMENTO E ASSENTAMENTO. AF_03/2024</t>
  </si>
  <si>
    <t>TUBO DE CONCRETO PARA REDES COLETORAS DE ÁGUAS PLUVIAIS, DIÂMETRO DE 1200 MM, JUNTA RÍGIDA, INSTALADO EM LOCAL COM ALTO NÍVEL DE INTERFERÊNCIAS - FORNECIMENTO E ASSENTAMENTO. AF_03/2024</t>
  </si>
  <si>
    <t>TUBO DE CONCRETO PARA REDES COLETORAS DE ÁGUAS PLUVIAIS, DIÂMETRO DE 1200 MM, JUNTA RÍGIDA, INSTALADO EM LOCAL COM BAIXO NÍVEL DE INTERFERÊNCIAS - FORNECIMENTO E ASSENTAMENTO. AF_03/2024</t>
  </si>
  <si>
    <t>TUBO DE CONCRETO PARA REDES COLETORAS DE ÁGUAS PLUVIAIS, DIÂMETRO DE 1500 MM, JUNTA RÍGIDA, INSTALADO EM LOCAL COM ALTO NÍVEL DE INTERFERÊNCIAS - FORNECIMENTO E ASSENTAMENTO. AF_03/2024</t>
  </si>
  <si>
    <t>TUBO DE CONCRETO PARA REDES COLETORAS DE ÁGUAS PLUVIAIS, DIÂMETRO DE 1500 MM, JUNTA RÍGIDA, INSTALADO EM LOCAL COM BAIXO NÍVEL DE INTERFERÊNCIAS - FORNECIMENTO E ASSENTAMENTO. AF_03/2024</t>
  </si>
  <si>
    <t>TUBO DE CONCRETO PARA REDES COLETORAS DE ÁGUAS PLUVIAIS, DIÂMETRO DE 300MM, JUNTA RÍGIDA, INSTALADO EM LOCAL COM ALTO NÍVEL DE INTERFERÊNCIAS - FORNECIMENTO E ASSENTAMENTO. AF_03/2024</t>
  </si>
  <si>
    <t>TUBO DE CONCRETO PARA REDES COLETORAS DE ÁGUAS PLUVIAIS, DIÂMETRO DE 300MM, JUNTA RÍGIDA, INSTALADO EM LOCAL COM BAIXO NÍVEL DE INTERFERÊNCIAS - FORNECIMENTO E ASSENTAMENTO. AF_03/2024</t>
  </si>
  <si>
    <t>TUBO DE CONCRETO PARA REDES COLETORAS DE ÁGUAS PLUVIAIS, DIÂMETRO DE 400 MM, JUNTA RÍGIDA, INSTALADO EM LOCAL COM ALTO NÍVEL DE INTERFERÊNCIAS - FORNECIMENTO E ASSENTAMENTO. AF_03/2024</t>
  </si>
  <si>
    <t>TUBO DE CONCRETO PARA REDES COLETORAS DE ÁGUAS PLUVIAIS, DIÂMETRO DE 400 MM, JUNTA RÍGIDA, INSTALADO EM LOCAL COM BAIXO NÍVEL DE INTERFERÊNCIAS - FORNECIMENTO E ASSENTAMENTO. AF_03/2024</t>
  </si>
  <si>
    <t>TUBO DE CONCRETO PARA REDES COLETORAS DE ÁGUAS PLUVIAIS, DIÂMETRO DE 500 MM, JUNTA RÍGIDA, INSTALADO EM LOCAL COM ALTO NÍVEL DE INTERFERÊNCIAS - FORNECIMENTO E ASSENTAMENTO. AF_03/2024</t>
  </si>
  <si>
    <t>TUBO DE CONCRETO PARA REDES COLETORAS DE ÁGUAS PLUVIAIS, DIÂMETRO DE 500 MM, JUNTA RÍGIDA, INSTALADO EM LOCAL COM BAIXO NÍVEL DE INTERFERÊNCIAS - FORNECIMENTO E ASSENTAMENTO. AF_03/2024</t>
  </si>
  <si>
    <t>TUBO DE CONCRETO PARA REDES COLETORAS DE ÁGUAS PLUVIAIS, DIÂMETRO DE 600 MM, JUNTA RÍGIDA, INSTALADO EM LOCAL COM ALTO NÍVEL DE INTERFERÊNCIAS - FORNECIMENTO E ASSENTAMENTO. AF_03/2024</t>
  </si>
  <si>
    <t>TUBO DE CONCRETO PARA REDES COLETORAS DE ÁGUAS PLUVIAIS, DIÂMETRO DE 600 MM, JUNTA RÍGIDA, INSTALADO EM LOCAL COM BAIXO NÍVEL DE INTERFERÊNCIAS - FORNECIMENTO E ASSENTAMENTO. AF_03/2024</t>
  </si>
  <si>
    <t>TUBO DE CONCRETO PARA REDES COLETORAS DE ÁGUAS PLUVIAIS, DIÂMETRO DE 700 MM, JUNTA RÍGIDA, INSTALADO EM LOCAL COM ALTO NÍVEL DE INTERFERÊNCIAS - FORNECIMENTO E ASSENTAMENTO. AF_03/2024</t>
  </si>
  <si>
    <t>TUBO DE CONCRETO PARA REDES COLETORAS DE ÁGUAS PLUVIAIS, DIÂMETRO DE 700 MM, JUNTA RÍGIDA, INSTALADO EM LOCAL COM BAIXO NÍVEL DE INTERFERÊNCIAS - FORNECIMENTO E ASSENTAMENTO. AF_03/2024</t>
  </si>
  <si>
    <t>TUBO DE CONCRETO PARA REDES COLETORAS DE ÁGUAS PLUVIAIS, DIÂMETRO DE 800 MM, JUNTA RÍGIDA, INSTALADO EM LOCAL COM ALTO NÍVEL DE INTERFERÊNCIAS - FORNECIMENTO E ASSENTAMENTO. AF_03/2024</t>
  </si>
  <si>
    <t>TUBO DE CONCRETO PARA REDES COLETORAS DE ÁGUAS PLUVIAIS, DIÂMETRO DE 800 MM, JUNTA RÍGIDA, INSTALADO EM LOCAL COM BAIXO NÍVEL DE INTERFERÊNCIAS - FORNECIMENTO E ASSENTAMENTO. AF_03/2024</t>
  </si>
  <si>
    <t>TUBO DE CONCRETO PARA REDES COLETORAS DE ÁGUAS PLUVIAIS, DIÂMETRO DE 900 MM, JUNTA RÍGIDA, INSTALADO EM LOCAL COM ALTO NÍVEL DE INTERFERÊNCIAS - FORNECIMENTO E ASSENTAMENTO. AF_03/2024</t>
  </si>
  <si>
    <t>TUBO DE CONCRETO PARA REDES COLETORAS DE ÁGUAS PLUVIAIS, DIÂMETRO DE 900 MM, JUNTA RÍGIDA, INSTALADO EM LOCAL COM BAIXO NÍVEL DE INTERFERÊNCIAS - FORNECIMENTO E ASSENTAMENTO. AF_03/2024</t>
  </si>
  <si>
    <t>ATERRO MANUAL DE VALAS COM AREIA PARA ATERRO. AF_08/2023</t>
  </si>
  <si>
    <t>ATERRO MANUAL DE VALAS COM SOLO ARGILO-ARENOSO. AF_08/2023</t>
  </si>
  <si>
    <t>ATERRO MECANIZADO DE VALA COM ESCAVADEIRA HIDRÁULICA (CAPACIDADE DA CAÇAMBA: 0,8 M³ / POTÊNCIA: 111 HP), LARGURA ATÉ 2,5 M, PROFUNDIDADE ATÉ 1,5 M, COM SOLO ARGILO-ARENOSO. AF_08/2023</t>
  </si>
  <si>
    <t>ATERRO MECANIZADO DE VALA COM ESCAVADEIRA HIDRÁULICA (CAPACIDADE DA CAÇAMBA: 0,8 M³ / POTÊNCIA: 111 HP), LARGURA ATÉ 2,5 M, PROFUNDIDADE DE 1,5 A 3,0 M, COM SOLO ARGILO-ARENOSO. AF_08/2023</t>
  </si>
  <si>
    <t>ATERRO MECANIZADO DE VALA COM ESCAVADEIRA HIDRÁULICA (CAPACIDADE DA CAÇAMBA: 0,8 M³/POTÊNCIA: 111 HP), LARGURA ATÉ 2,5 M, PROFUNDIDADE ATÉ 1,5 M, COM AREIA PARA ATERRO. AF_08/2023</t>
  </si>
  <si>
    <t>ATERRO MECANIZADO DE VALA COM ESCAVADEIRA HIDRÁULICA (CAPACIDADE DA CAÇAMBA: 0,8 M³/POTÊNCIA: 111 HP), LARGURA ATÉ 2,5 M, PROFUNDIDADE DE 1,5 A 3,0 M, COM AREIA PARA ATERRO. AF_08/2023</t>
  </si>
  <si>
    <t>ATERRO MECANIZADO DE VALA COM ESCAVADEIRA HIDRÁULICA (CAPACIDADE DA CAÇAMBA: 0,8 M³/POTÊNCIA: 111 HP), LARGURA ATÉ 2,5 M, PROFUNDIDADE DE 3,0 A 6,0 M, COM AREIA PARA ATERRO. AF_08/2023</t>
  </si>
  <si>
    <t>ATERRO MECANIZADO DE VALA COM ESCAVADEIRA HIDRÁULICA (CAPACIDADE DA CAÇAMBA: 0,8 M³/POTÊNCIA: 111 HP), LARGURA ATÉ 2,5 M, PROFUNDIDADE DE 3,0 A 6,0 M, COM SOLO ARGILO-ARENOSO. AF_08/2023</t>
  </si>
  <si>
    <t>ATERRO MECANIZADO DE VALA COM MINICARREGADEIRA, COM AREIA PARA ATERRO. AF_08/2023</t>
  </si>
  <si>
    <t>ATERRO MECANIZADO DE VALA COM MINICARREGADEIRA, COM SOLO ARGILO-ARENOSO. AF_08/2023</t>
  </si>
  <si>
    <t>ATERRO MECANIZADO DE VALA COM RETROESCAVADEIRA (CAPACIDADE DA CAÇAMBA DA RETRO: 0,26 M³ / POTÊNCIA: 88 HP), LARGURA ATÉ 1,5 M, PROFUNDIDADE ATÉ 1,5 M, COM SOLO ARGILO-ARENOSO. AF_08/2023</t>
  </si>
  <si>
    <t>ATERRO MECANIZADO DE VALA COM RETROESCAVADEIRA (CAPACIDADE DA CAÇAMBA DA RETRO: 0,26 M³ / POTÊNCIA: 88 HP), LARGURA ATÉ 1,5 M, PROFUNDIDADE DE 1,5 A 3,0 M, COM SOLO ARGILO-ARENOSO. AF_08/2023</t>
  </si>
  <si>
    <t>ATERRO MECANIZADO DE VALA COM RETROESCAVADEIRA (CAPACIDADE DA CAÇAMBA DA RETRO: 0,26 M³/POTÊNCIA: 88 HP), LARGURA ATÉ 1,5 M, PROFUNDIDADE ATÉ 1,5 M, COM AREIA PARA ATERRO. AF_08/2023</t>
  </si>
  <si>
    <t>ATERRO MECANIZADO DE VALA COM RETROESCAVADEIRA (CAPACIDADE DA CAÇAMBA DA RETRO: 0,26 M³/POTÊNCIA: 88 HP), LARGURA ATÉ 1,5 M, PROFUNDIDADE DE 1,5 A 3,0 M, COM AREIA PARA ATERRO. AF_08/2023</t>
  </si>
  <si>
    <t>COMPACTAÇÃO DE VALAS COM ROLO COMPRESSOR. AF_08/2023</t>
  </si>
  <si>
    <t>REATERRO MANUAL DE VALAS, COM COMPACTADOR DE SOLOS DE PERCUSSÃO. AF_08/2023</t>
  </si>
  <si>
    <t>REATERRO MANUAL DE VALAS, COM PLACA VIBRATÓRIA. AF_08/2023</t>
  </si>
  <si>
    <t>REATERRO MECANIZADO DE VALA COM ESCAVADEIRA HIDRÁULICA (CAPACIDADE DA CAÇAMBA: 0,8 M³/POTÊNCIA: 111 HP), LARGURA 1,5 A 2,5 M, PROFUNDIDADE 1,5 A 3,0 M, COM SOLO (SEM SUBSTITUIÇÃO) DE 1ª CATEGORIA, COM COMPACTADOR DE SOLOS DE PERCUSSÃO. AF_08/2023</t>
  </si>
  <si>
    <t>REATERRO MECANIZADO DE VALA COM ESCAVADEIRA HIDRÁULICA (CAPACIDADE DA CAÇAMBA: 0,8 M³/POTÊNCIA: 111 HP), LARGURA 1,5 A 2,5 M, PROFUNDIDADE 3,0 A 6,0 M, COM SOLO (SEM SUBSTITUIÇÃO) DE 1ª CATEGORIA, COM COMPACTADOR DE SOLOS DE PERCUSSÃO. AF_08/2023</t>
  </si>
  <si>
    <t>REATERRO MECANIZADO DE VALA COM ESCAVADEIRA HIDRÁULICA (CAPACIDADE DA CAÇAMBA: 0,8 M³/POTÊNCIA: 111 HP), LARGURA ATÉ 1,5 M, PROFUNDIDADE DE 1,5 A 3,0 M, COM SOLO (SEM SUBSTITUIÇÃO) DE 1ª CATEGORIA, COM COMPACTADOR DE SOLOS DE PERCUSSÃO. AF_08/2023</t>
  </si>
  <si>
    <t>REATERRO MECANIZADO DE VALA COM ESCAVADEIRA HIDRÁULICA (CAPACIDADE DA CAÇAMBA: 0,8 M³/POTÊNCIA: 111 HP), LARGURA ATÉ 1,5 M, PROFUNDIDADE DE 1,5 A 3,0 M, COM SOLO (SEM SUBSTITUIÇÃO) DE 1ª CATEGORIA, COM PLACA VIBRATÓRIA. AF_08/2023</t>
  </si>
  <si>
    <t>REATERRO MECANIZADO DE VALA COM ESCAVADEIRA HIDRÁULICA (CAPACIDADE DA CAÇAMBA: 0,8 M³/POTÊNCIA: 111 HP), LARGURA ATÉ 1,5 M, PROFUNDIDADE DE 3,0 A 6,0 M, COM SOLO (SEM SUBSTITUIÇÃO) DE 1ª CATEGORIA, COM COMPACTADOR DE SOLOS DE PERCUSSÃO. AF_08/2023</t>
  </si>
  <si>
    <t>REATERRO MECANIZADO DE VALA COM ESCAVADEIRA HIDRÁULICA (CAPACIDADE DA CAÇAMBA: 0,8 M³/POTÊNCIA: 111 HP), LARGURA ATÉ 1,5 M, PROFUNDIDADE DE 3,0 A 6,0 M, COM SOLO (SEM SUBSTITUIÇÃO) DE 1ª CATEGORIA, COM PLACA VIBRATÓRIA. AF_08/2023</t>
  </si>
  <si>
    <t>REATERRO MECANIZADO DE VALA COM ESCAVADEIRA HIDRÁULICA (CAPACIDADE DA CAÇAMBA: 0,8 M³/POTÊNCIA: 111 HP), LARGURA DE 1,5 A 2,5 M, PROFUNDIDADE ATÉ 1,5 M, COM SOLO (SEM SUBSTITUIÇÃO) DE 1ª CATEGORIA, COM COMPACTADOR DE SOLOS DE PERCUSSÃO. AF_08/2023</t>
  </si>
  <si>
    <t>REATERRO MECANIZADO DE VALA COM ESCAVADEIRA HIDRÁULICA (CAPACIDADE DA CAÇAMBA: 0,8 M³/POTÊNCIA: 111 HP), LARGURA DE 1,5 A 2,5 M, PROFUNDIDADE ATÉ 1,5 M, COM SOLO (SEM SUBSTITUIÇÃO) DE 1ª CATEGORIA, COM PLACA VIBRATÓRIA. AF_08/2023</t>
  </si>
  <si>
    <t>REATERRO MECANIZADO DE VALA COM ESCAVADEIRA HIDRÁULICA (CAPACIDADE DA CAÇAMBA: 0,8 M³/POTÊNCIA: 111 HP), LARGURA DE 1,5 A 2,5 M, PROFUNDIDADE DE 1,5 A 3,0 M, COM SOLO (SEM SUBSTITUIÇÃO) DE 1ª CATEGORIA, COM PLACA VIBRATÓRIA. AF_08/2023</t>
  </si>
  <si>
    <t>REATERRO MECANIZADO DE VALA COM ESCAVADEIRA HIDRÁULICA (CAPACIDADE DA CAÇAMBA: 0,8 M³/POTÊNCIA: 111 HP), LARGURA DE 1,5 A 2,5 M, PROFUNDIDADE DE 3,0 A 6,0 M, COM SOLO (SEM SUBSTITUIÇÃO) DE 1ª CATEGORIA, COM PLACA VIBRATÓRIA. AF_08/2023</t>
  </si>
  <si>
    <t>REATERRO MECANIZADO DE VALA COM MINICARREGADEIRA, COM COMPACTADOR DE SOLOS DE PERCUSSÃO. AF_08/2023</t>
  </si>
  <si>
    <t>REATERRO MECANIZADO DE VALA COM MINICARREGADEIRA, COM PLACA VIBRATÓRIA. AF_08/2023</t>
  </si>
  <si>
    <t>REATERRO MECANIZADO DE VALA COM RETROESCAVADEIRA (CAPACIDADE DA CAÇAMBA DA RETRO: 0,26 M³/POTÊNCIA: 88 HP), LARGURA 0,8 A 1,5 M, PROFUNDIDADE 1,5 A 3,0 M, COM SOLO (SEM SUBSTITUIÇÃO) DE 1ª CATEGORIA E COMPACTADOR DE SOLOS DE PERCUSSÃO. AF_08/2023</t>
  </si>
  <si>
    <t>REATERRO MECANIZADO DE VALA COM RETROESCAVADEIRA (CAPACIDADE DA CAÇAMBA DA RETRO: 0,26 M³/POTÊNCIA: 88 HP), LARGURA 0,8 A 1,5 M, PROFUNDIDADE ATÉ 1,5 M, COM SOLO (SEM SUBSTITUIÇÃO) DE 1ª CATEGORIA, COM COMPACTADOR DE SOLOS DE PERCUSSÃO AF_08/2023</t>
  </si>
  <si>
    <t>REATERRO MECANIZADO DE VALA COM RETROESCAVADEIRA (CAPACIDADE DA CAÇAMBA DA RETRO: 0,26 M³/POTÊNCIA: 88 HP), LARGURA ATÉ 0,8 M, PROFUNDIDADE 1,5 A 3,0 M, COM SOLO (SEM SUBSTITUIÇÃO) DE 1ª CATEGORIA, COM COMPACTADOR DE SOLOS DE PERCUSSÃO AF_08/2023</t>
  </si>
  <si>
    <t>REATERRO MECANIZADO DE VALA COM RETROESCAVADEIRA (CAPACIDADE DA CAÇAMBA DA RETRO: 0,26 M³/POTÊNCIA: 88 HP), LARGURA ATÉ 0,8 M, PROFUNDIDADE ATÉ 1,5 M, COM SOLO (SEM SUBSTITUIÇÃO) DE 1ª CATEGORIA, COM COMPACTADOR DE SOLOS DE PERCUSSÃO. AF_08/2023</t>
  </si>
  <si>
    <t>REATERRO MECANIZADO DE VALA COM RETROESCAVADEIRA (CAPACIDADE DA CAÇAMBA DA RETRO: 0,26 M³/POTÊNCIA: 88 HP), LARGURA ATÉ 0,8 M, PROFUNDIDADE ATÉ 1,5 M, COM SOLO (SEM SUBSTITUIÇÃO) DE 1ª CATEGORIA, COM PLACA VIBRATÓRIA. AF_08/2023</t>
  </si>
  <si>
    <t>REATERRO MECANIZADO DE VALA COM RETROESCAVADEIRA (CAPACIDADE DA CAÇAMBA DA RETRO: 0,26 M³/POTÊNCIA: 88 HP), LARGURA ATÉ 0,8 M, PROFUNDIDADE DE 1,5 A 3,0 M, COM SOLO (SEM SUBSTITUIÇÃO) DE 1ª CATEGORIA, COM PLACA VIBRATÓRIA. AF_08/2023</t>
  </si>
  <si>
    <t>REATERRO MECANIZADO DE VALA COM RETROESCAVADEIRA (CAPACIDADE DA CAÇAMBA DA RETRO: 0,26 M³/POTÊNCIA: 88 HP), LARGURA DE 0,8 A 1,5 M, PROFUNDIDADE ATÉ 1,5 M, COM SOLO (SEM SUBSTITUIÇÃO) DE 1ª CATEGORIA, COM PLACA VIBRATÓRIA. AF_08/2023</t>
  </si>
  <si>
    <t>REATERRO MECANIZADO DE VALA COM RETROESCAVADEIRA (CAPACIDADE DA CAÇAMBA DA RETRO: 0,26 M³/POTÊNCIA: 88 HP), LARGURA DE 0,8 A 1,5 M, PROFUNDIDADE DE 1,5 A 3,0 M, COM SOLO (SEM SUBSTITUIÇÃO) DE 1ª CATEGORIA, COM PLACA VIBRATÓRIA. AF_08/2023</t>
  </si>
  <si>
    <t>CONSTRUÇÃO DE BASE E SUB-BASE PARA PAVIMENTAÇÃO DE BRITA GRADUADA SIMPLES TRATADA COM CIMENTO, COM ESPESSURA DE 10 CM - EXCLUSIVE CARGA E TRANSPORTE. AF_09/2024</t>
  </si>
  <si>
    <t>CONSTRUÇÃO DE BASE E SUB-BASE PARA PAVIMENTAÇÃO DE BRITA GRADUADA SIMPLES TRATADA COM CIMENTO, COM ESPESSURA DE 15 CM - EXCLUSIVE CARGA E TRANSPORTE. AF_09/2024</t>
  </si>
  <si>
    <t>CONSTRUÇÃO DE BASE E SUB-BASE PARA PAVIMENTAÇÃO DE BRITA GRADUADA SIMPLES TRATADA COM CIMENTO, COM ESPESSURA DE 20 CM - EXCLUSIVE CARGA E TRANSPORTE. AF_09/2024</t>
  </si>
  <si>
    <t>CONSTRUÇÃO DE BASE E SUB-BASE PARA PAVIMENTAÇÃO DE BRITA GRADUADA SIMPLES, COM ESPESSURA DE 10 CM - EXCLUSIVE CARGA E TRANSPORTE. AF_09/2024</t>
  </si>
  <si>
    <t>CONSTRUÇÃO DE BASE E SUB-BASE PARA PAVIMENTAÇÃO DE BRITA GRADUADA SIMPLES, COM ESPESSURA DE 15 CM - EXCLUSIVE CARGA E TRANSPORTE. AF_09/2024</t>
  </si>
  <si>
    <t>CONSTRUÇÃO DE BASE E SUB-BASE PARA PAVIMENTAÇÃO DE BRITA GRADUADA SIMPLES, COM ESPESSURA DE 20 CM - EXCLUSIVE CARGA E TRANSPORTE. AF_09/2024</t>
  </si>
  <si>
    <t>CONSTRUÇÃO DE BASE E SUB-BASE PARA PAVIMENTAÇÃO DE CONCRETO COMPACTADO COM ROLO, COM ESPESSURA DE 10 CM - EXCLUSIVE CARGA E TRANSPORTE. AF_09/2024</t>
  </si>
  <si>
    <t>CONSTRUÇÃO DE BASE E SUB-BASE PARA PAVIMENTAÇÃO DE CONCRETO COMPACTADO COM ROLO, COM ESPESSURA DE 15 CM - EXCLUSIVE CARGA E TRANSPORTE. AF_09/2024</t>
  </si>
  <si>
    <t>CONSTRUÇÃO DE BASE E SUB-BASE PARA PAVIMENTAÇÃO DE CONCRETO COMPACTADO COM ROLO, COM ESPESSURA DE 20 CM - EXCLUSIVE CARGA E TRANSPORTE. AF_09/2024</t>
  </si>
  <si>
    <t>CONSTRUÇÃO DE BASE E SUB-BASE PARA PAVIMENTAÇÃO DE MACADAME SECO, COM ESPESSURA DE 10 CM - EXCLUSIVE CARGA E TRANSPORTE. AF_09/2024</t>
  </si>
  <si>
    <t>CONSTRUÇÃO DE BASE E SUB-BASE PARA PAVIMENTAÇÃO DE MACADAME SECO, COM ESPESSURA DE 15 CM - EXCLUSIVE CARGA E TRANSPORTE. AF_09/2024</t>
  </si>
  <si>
    <t>CONSTRUÇÃO DE BASE E SUB-BASE PARA PAVIMENTAÇÃO DE MACADAME SECO, COM ESPESSURA DE 20 CM - EXCLUSIVE CARGA E TRANSPORTE. AF_09/2024</t>
  </si>
  <si>
    <t>CONSTRUÇÃO DE BASE E SUB-BASE PARA PAVIMENTAÇÃO DE MACADAME SECO, COM ESPESSURA DE 25 CM - EXCLUSIVE CARGA E TRANSPORTE. AF_09/2024</t>
  </si>
  <si>
    <t>CONSTRUÇÃO DE BASE E SUB-BASE PARA PAVIMENTAÇÃO DE RACHÃO, COM ESPESSURA DE 30 CM - EXCLUSIVE CARGA E TRANSPORTE. AF_09/2024</t>
  </si>
  <si>
    <t>CONSTRUÇÃO DE BASE E SUB-BASE PARA PAVIMENTAÇÃO DE RACHÃO, COM ESPESSURA DE 40 CM - EXCLUSIVE CARGA E TRANSPORTE. AF_09/2024</t>
  </si>
  <si>
    <t>CONSTRUÇÃO DE BASE E SUB-BASE PARA PAVIMENTAÇÃO DE RACHÃO, COM ESPESSURA DE 50 CM - EXCLUSIVE CARGA E TRANSPORTE. AF_09/2024</t>
  </si>
  <si>
    <t>CONSTRUÇÃO DE BASE E SUB-BASE PARA PAVIMENTAÇÃO DE RACHÃO, COM ESPESSURA DE 60 CM - EXCLUSIVE CARGA E TRANSPORTE. AF_09/2024</t>
  </si>
  <si>
    <t>CONSTRUÇÃO DE BASE E SUB-BASE PARA PAVIMENTAÇÃO DE SOLO (PREDOMINANTEMENTE ARENOSO) BRITA - 40%-60% COM CIMENTO - 4%, MISTURA EM PISTA, COM ESPESSURA DE 10 CM - EXCLUSIVE ESCAVAÇÃO, CARGA E TRANSPORTE E SOLO. AF_09/2024</t>
  </si>
  <si>
    <t>CONSTRUÇÃO DE BASE E SUB-BASE PARA PAVIMENTAÇÃO DE SOLO (PREDOMINANTEMENTE ARENOSO) BRITA - 40%-60% COM CIMENTO - 4%, MISTURA EM PISTA, COM ESPESSURA DE 15 CM - EXCLUSIVE ESCAVAÇÃO, CARGA E TRANSPORTE E SOLO. AF_09/2024</t>
  </si>
  <si>
    <t>CONSTRUÇÃO DE BASE E SUB-BASE PARA PAVIMENTAÇÃO DE SOLO (PREDOMINANTEMENTE ARENOSO) BRITA - 40%-60% COM CIMENTO - 4%, MISTURA EM PISTA, COM ESPESSURA DE 20 CM - EXCLUSIVE ESCAVAÇÃO, CARGA E TRANSPORTE E SOLO. AF_09/2024</t>
  </si>
  <si>
    <t>CONSTRUÇÃO DE BASE E SUB-BASE PARA PAVIMENTAÇÃO DE SOLO (PREDOMINANTEMENTE ARENOSO) BRITA - 40%-60% COM CIMENTO - 4%, MISTURA EM USINA, COM ESPESSURA DE 10 CM - EXCLUSIVE CARGA E TRANSPORTE. AF_09/2024</t>
  </si>
  <si>
    <t>CONSTRUÇÃO DE BASE E SUB-BASE PARA PAVIMENTAÇÃO DE SOLO (PREDOMINANTEMENTE ARENOSO) BRITA - 40%-60% COM CIMENTO - 4%, MISTURA EM USINA, COM ESPESSURA DE 15 CM - EXCLUSIVE CARGA E TRANSPORTE. AF_09/2024</t>
  </si>
  <si>
    <t>CONSTRUÇÃO DE BASE E SUB-BASE PARA PAVIMENTAÇÃO DE SOLO (PREDOMINANTEMENTE ARENOSO) BRITA - 40%-60% COM CIMENTO - 4%, MISTURA EM USINA, COM ESPESSURA DE 20 CM - EXCLUSIVE CARGA E TRANSPORTE. AF_09/2024</t>
  </si>
  <si>
    <t>CONSTRUÇÃO DE BASE E SUB-BASE PARA PAVIMENTAÇÃO DE SOLO (PREDOMINANTEMENTE ARENOSO) BRITA - 40%-60% COM CIMENTO - 6%, MISTURA EM PISTA, COM ESPESSURA DE 10 CM - EXCLUSIVE ESCAVAÇÃO, CARGA E TRANSPORTE E SOLO. AF_09/2024</t>
  </si>
  <si>
    <t>CONSTRUÇÃO DE BASE E SUB-BASE PARA PAVIMENTAÇÃO DE SOLO (PREDOMINANTEMENTE ARENOSO) BRITA - 40%-60% COM CIMENTO - 6%, MISTURA EM PISTA, COM ESPESSURA DE 15 CM - EXCLUSIVE ESCAVAÇÃO, CARGA E TRANSPORTE E SOLO. AF_09/2024</t>
  </si>
  <si>
    <t>CONSTRUÇÃO DE BASE E SUB-BASE PARA PAVIMENTAÇÃO DE SOLO (PREDOMINANTEMENTE ARENOSO) BRITA - 40%-60% COM CIMENTO - 6%, MISTURA EM PISTA, COM ESPESSURA DE 20 CM - EXCLUSIVE ESCAVAÇÃO, CARGA E TRANSPORTE E SOLO. AF_09/2024</t>
  </si>
  <si>
    <t>CONSTRUÇÃO DE BASE E SUB-BASE PARA PAVIMENTAÇÃO DE SOLO (PREDOMINANTEMENTE ARENOSO) BRITA - 40%-60% COM CIMENTO - 6%, MISTURA EM USINA, COM ESPESSURA DE 10 CM - EXCLUSIVE CARGA E TRANSPORTE. AF_09/2024</t>
  </si>
  <si>
    <t>CONSTRUÇÃO DE BASE E SUB-BASE PARA PAVIMENTAÇÃO DE SOLO (PREDOMINANTEMENTE ARENOSO) BRITA - 40%-60% COM CIMENTO - 6%, MISTURA EM USINA, COM ESPESSURA DE 15 CM - EXCLUSIVE CARGA E TRANSPORTE. AF_09/2024</t>
  </si>
  <si>
    <t>CONSTRUÇÃO DE BASE E SUB-BASE PARA PAVIMENTAÇÃO DE SOLO (PREDOMINANTEMENTE ARENOSO) BRITA - 40%-60% COM CIMENTO - 6%, MISTURA EM USINA, COM ESPESSURA DE 20 CM - EXCLUSIVE CARGA E TRANSPORTE. AF_09/2024</t>
  </si>
  <si>
    <t>CONSTRUÇÃO DE BASE E SUB-BASE PARA PAVIMENTAÇÃO DE SOLO (PREDOMINANTEMENTE ARENOSO) BRITA - 40%-60% COM CIMENTO - 8%, MISTURA EM PISTA, COM ESPESSURA DE 10 CM - EXCLUSIVE ESCAVAÇÃO, CARGA E TRANSPORTE E SOLO. AF_09/2024</t>
  </si>
  <si>
    <t>CONSTRUÇÃO DE BASE E SUB-BASE PARA PAVIMENTAÇÃO DE SOLO (PREDOMINANTEMENTE ARENOSO) BRITA - 40%-60% COM CIMENTO - 8%, MISTURA EM PISTA, COM ESPESSURA DE 15 CM - EXCLUSIVE ESCAVAÇÃO, CARGA E TRANSPORTE E SOLO. AF_09/2024</t>
  </si>
  <si>
    <t>CONSTRUÇÃO DE BASE E SUB-BASE PARA PAVIMENTAÇÃO DE SOLO (PREDOMINANTEMENTE ARENOSO) BRITA - 40%-60% COM CIMENTO - 8%, MISTURA EM PISTA, COM ESPESSURA DE 20 CM - EXCLUSIVE ESCAVAÇÃO, CARGA E TRANSPORTE E SOLO. AF_09/2024</t>
  </si>
  <si>
    <t>CONSTRUÇÃO DE BASE E SUB-BASE PARA PAVIMENTAÇÃO DE SOLO (PREDOMINANTEMENTE ARENOSO) BRITA - 40%-60% COM CIMENTO - 8%, MISTURA EM USINA, COM ESPESSURA DE 10 CM - EXCLUSIVE CARGA E TRANSPORTE. AF_09/2024</t>
  </si>
  <si>
    <t>CONSTRUÇÃO DE BASE E SUB-BASE PARA PAVIMENTAÇÃO DE SOLO (PREDOMINANTEMENTE ARENOSO) BRITA - 40%-60% COM CIMENTO - 8%, MISTURA EM USINA, COM ESPESSURA DE 15 CM - EXCLUSIVE CARGA E TRANSPORTE. AF_09/2024</t>
  </si>
  <si>
    <t>CONSTRUÇÃO DE BASE E SUB-BASE PARA PAVIMENTAÇÃO DE SOLO (PREDOMINANTEMENTE ARENOSO) BRITA - 40%-60% COM CIMENTO - 8%, MISTURA EM USINA, COM ESPESSURA DE 20 CM - EXCLUSIVE CARGA E TRANSPORTE. AF_09/2024</t>
  </si>
  <si>
    <t>CONSTRUÇÃO DE BASE E SUB-BASE PARA PAVIMENTAÇÃO DE SOLO (PREDOMINANTEMENTE ARENOSO) BRITA - 40%-60%, MISTURA EM PISTA, COM ESPESSURA DE 10 CM - EXCLUSIVE ESCAVAÇÃO, CARGA E TRANSPORTE E SOLO. AF_09/2024</t>
  </si>
  <si>
    <t>CONSTRUÇÃO DE BASE E SUB-BASE PARA PAVIMENTAÇÃO DE SOLO (PREDOMINANTEMENTE ARENOSO) BRITA - 40%-60%, MISTURA EM PISTA, COM ESPESSURA DE 15 CM - EXCLUSIVE ESCAVAÇÃO, CARGA E TRANSPORTE E SOLO. AF_09/2024</t>
  </si>
  <si>
    <t>CONSTRUÇÃO DE BASE E SUB-BASE PARA PAVIMENTAÇÃO DE SOLO (PREDOMINANTEMENTE ARENOSO) BRITA - 40%-60%, MISTURA EM PISTA, COM ESPESSURA DE 20 CM - EXCLUSIVE ESCAVAÇÃO, CARGA E TRANSPORTE E SOLO. AF_09/2024</t>
  </si>
  <si>
    <t>CONSTRUÇÃO DE BASE E SUB-BASE PARA PAVIMENTAÇÃO DE SOLO (PREDOMINANTEMENTE ARENOSO) BRITA - 40%-60%, MISTURA EM USINA, COM ESPESSURA DE 10 CM - EXCLUSIVE CARGA E TRANSPORTE. AF_09/2024</t>
  </si>
  <si>
    <t>CONSTRUÇÃO DE BASE E SUB-BASE PARA PAVIMENTAÇÃO DE SOLO (PREDOMINANTEMENTE ARENOSO) BRITA - 40%-60%, MISTURA EM USINA, COM ESPESSURA DE 15 CM - EXCLUSIVE CARGA E TRANSPORTE. AF_09/2024</t>
  </si>
  <si>
    <t>CONSTRUÇÃO DE BASE E SUB-BASE PARA PAVIMENTAÇÃO DE SOLO (PREDOMINANTEMENTE ARENOSO) BRITA - 40%-60%, MISTURA EM USINA, COM ESPESSURA DE 20 CM - EXCLUSIVE CARGA E TRANSPORTE. AF_09/2024</t>
  </si>
  <si>
    <t>CONSTRUÇÃO DE BASE E SUB-BASE PARA PAVIMENTAÇÃO DE SOLO (PREDOMINANTEMENTE ARENOSO) BRITA - 50%-50% COM CIMENTO - 4%, MISTURA EM PISTA, COM ESPESSURA DE 10 CM - EXCLUSIVE ESCAVAÇÃO, CARGA E TRANSPORTE E SOLO. AF_09/2024</t>
  </si>
  <si>
    <t>CONSTRUÇÃO DE BASE E SUB-BASE PARA PAVIMENTAÇÃO DE SOLO (PREDOMINANTEMENTE ARENOSO) BRITA - 50%-50% COM CIMENTO - 4%, MISTURA EM PISTA, COM ESPESSURA DE 15 CM - EXCLUSIVE ESCAVAÇÃO, CARGA E TRANSPORTE E SOLO. AF_09/2024</t>
  </si>
  <si>
    <t>CONSTRUÇÃO DE BASE E SUB-BASE PARA PAVIMENTAÇÃO DE SOLO (PREDOMINANTEMENTE ARENOSO) BRITA - 50%-50% COM CIMENTO - 4%, MISTURA EM PISTA, COM ESPESSURA DE 20 CM - EXCLUSIVE ESCAVAÇÃO, CARGA E TRANSPORTE E SOLO. AF_09/2024</t>
  </si>
  <si>
    <t>CONSTRUÇÃO DE BASE E SUB-BASE PARA PAVIMENTAÇÃO DE SOLO (PREDOMINANTEMENTE ARENOSO) BRITA - 50%-50% COM CIMENTO - 4%, MISTURA EM USINA, COM ESPESSURA DE 10 CM - EXCLUSIVE CARGA E TRANSPORTE. AF_09/2024</t>
  </si>
  <si>
    <t>CONSTRUÇÃO DE BASE E SUB-BASE PARA PAVIMENTAÇÃO DE SOLO (PREDOMINANTEMENTE ARENOSO) BRITA - 50%-50% COM CIMENTO - 4%, MISTURA EM USINA, COM ESPESSURA DE 15 CM - EXCLUSIVE CARGA E TRANSPORTE. AF_09/2024</t>
  </si>
  <si>
    <t>CONSTRUÇÃO DE BASE E SUB-BASE PARA PAVIMENTAÇÃO DE SOLO (PREDOMINANTEMENTE ARENOSO) BRITA - 50%-50% COM CIMENTO - 4%, MISTURA EM USINA, COM ESPESSURA DE 20 CM - EXCLUSIVE CARGA E TRANSPORTE. AF_09/2024</t>
  </si>
  <si>
    <t>CONSTRUÇÃO DE BASE E SUB-BASE PARA PAVIMENTAÇÃO DE SOLO (PREDOMINANTEMENTE ARENOSO) BRITA - 50%-50% COM CIMENTO - 6%, MISTURA EM PISTA, COM ESPESSURA DE 10 CM - EXCLUSIVE ESCAVAÇÃO, CARGA E TRANSPORTE E SOLO. AF_09/2024</t>
  </si>
  <si>
    <t>CONSTRUÇÃO DE BASE E SUB-BASE PARA PAVIMENTAÇÃO DE SOLO (PREDOMINANTEMENTE ARENOSO) BRITA - 50%-50% COM CIMENTO - 6%, MISTURA EM PISTA, COM ESPESSURA DE 15 CM - EXCLUSIVE ESCAVAÇÃO, CARGA E TRANSPORTE E SOLO. AF_09/2024</t>
  </si>
  <si>
    <t>CONSTRUÇÃO DE BASE E SUB-BASE PARA PAVIMENTAÇÃO DE SOLO (PREDOMINANTEMENTE ARENOSO) BRITA - 50%-50% COM CIMENTO - 6%, MISTURA EM PISTA, COM ESPESSURA DE 20 CM - EXCLUSIVE ESCAVAÇÃO, CARGA E TRANSPORTE E SOLO. AF_09/2024</t>
  </si>
  <si>
    <t>CONSTRUÇÃO DE BASE E SUB-BASE PARA PAVIMENTAÇÃO DE SOLO (PREDOMINANTEMENTE ARENOSO) BRITA - 50%-50% COM CIMENTO - 6%, MISTURA EM USINA, COM ESPESSURA DE 10 CM - EXCLUSIVE CARGA E TRANSPORTE. AF_09/2024</t>
  </si>
  <si>
    <t>CONSTRUÇÃO DE BASE E SUB-BASE PARA PAVIMENTAÇÃO DE SOLO (PREDOMINANTEMENTE ARENOSO) BRITA - 50%-50% COM CIMENTO - 6%, MISTURA EM USINA, COM ESPESSURA DE 15 CM - EXCLUSIVE CARGA E TRANSPORTE. AF_09/2024</t>
  </si>
  <si>
    <t>CONSTRUÇÃO DE BASE E SUB-BASE PARA PAVIMENTAÇÃO DE SOLO (PREDOMINANTEMENTE ARENOSO) BRITA - 50%-50% COM CIMENTO - 6%, MISTURA EM USINA, COM ESPESSURA DE 20 CM - EXCLUSIVE CARGA E TRANSPORTE. AF_09/2024</t>
  </si>
  <si>
    <t>CONSTRUÇÃO DE BASE E SUB-BASE PARA PAVIMENTAÇÃO DE SOLO (PREDOMINANTEMENTE ARENOSO) BRITA - 50%-50% COM CIMENTO - 8%, MISTURA EM PISTA, COM ESPESSURA DE 10 CM - EXCLUSIVE ESCAVAÇÃO, CARGA E TRANSPORTE E SOLO. AF_09/2024</t>
  </si>
  <si>
    <t>CONSTRUÇÃO DE BASE E SUB-BASE PARA PAVIMENTAÇÃO DE SOLO (PREDOMINANTEMENTE ARENOSO) BRITA - 50%-50% COM CIMENTO - 8%, MISTURA EM PISTA, COM ESPESSURA DE 15 CM - EXCLUSIVE ESCAVAÇÃO, CARGA E TRANSPORTE E SOLO. AF_09/2024</t>
  </si>
  <si>
    <t>CONSTRUÇÃO DE BASE E SUB-BASE PARA PAVIMENTAÇÃO DE SOLO (PREDOMINANTEMENTE ARENOSO) BRITA - 50%-50% COM CIMENTO - 8%, MISTURA EM PISTA, COM ESPESSURA DE 20 CM - EXCLUSIVE ESCAVAÇÃO, CARGA E TRANSPORTE E SOLO. AF_09/2024</t>
  </si>
  <si>
    <t>CONSTRUÇÃO DE BASE E SUB-BASE PARA PAVIMENTAÇÃO DE SOLO (PREDOMINANTEMENTE ARENOSO) BRITA - 50%-50% COM CIMENTO - 8%, MISTURA EM USINA, COM ESPESSURA DE 10 CM - EXCLUSIVE CARGA E TRANSPORTE. AF_09/2024</t>
  </si>
  <si>
    <t>CONSTRUÇÃO DE BASE E SUB-BASE PARA PAVIMENTAÇÃO DE SOLO (PREDOMINANTEMENTE ARENOSO) BRITA - 50%-50% COM CIMENTO - 8%, MISTURA EM USINA, COM ESPESSURA DE 15 CM - EXCLUSIVE CARGA E TRANSPORTE. AF_09/2024</t>
  </si>
  <si>
    <t>CONSTRUÇÃO DE BASE E SUB-BASE PARA PAVIMENTAÇÃO DE SOLO (PREDOMINANTEMENTE ARENOSO) BRITA - 50%-50% COM CIMENTO - 8%, MISTURA EM USINA, COM ESPESSURA DE 20 CM - EXCLUSIVE CARGA E TRANSPORTE. AF_09/2024</t>
  </si>
  <si>
    <t>CONSTRUÇÃO DE BASE E SUB-BASE PARA PAVIMENTAÇÃO DE SOLO (PREDOMINANTEMENTE ARENOSO) BRITA - 50%-50%, MISTURA EM PISTA, COM ESPESSURA DE 10 CM - EXCLUSIVE ESCAVAÇÃO, CARGA E TRANSPORTE E SOLO. AF_09/2024</t>
  </si>
  <si>
    <t>CONSTRUÇÃO DE BASE E SUB-BASE PARA PAVIMENTAÇÃO DE SOLO (PREDOMINANTEMENTE ARENOSO) BRITA - 50%-50%, MISTURA EM PISTA, COM ESPESSURA DE 15 CM - EXCLUSIVE ESCAVAÇÃO, CARGA E TRANSPORTE E SOLO. AF_09/2024</t>
  </si>
  <si>
    <t>CONSTRUÇÃO DE BASE E SUB-BASE PARA PAVIMENTAÇÃO DE SOLO (PREDOMINANTEMENTE ARENOSO) BRITA - 50%-50%, MISTURA EM PISTA, COM ESPESSURA DE 20 CM - EXCLUSIVE ESCAVAÇÃO, CARGA E TRANSPORTE E SOLO. AF_09/2024</t>
  </si>
  <si>
    <t>CONSTRUÇÃO DE BASE E SUB-BASE PARA PAVIMENTAÇÃO DE SOLO (PREDOMINANTEMENTE ARENOSO) BRITA - 50%-50%, MISTURA EM USINA, COM ESPESSURA DE 10 CM - EXCLUSIVE CARGA E TRANSPORTE. AF_09/2024</t>
  </si>
  <si>
    <t>CONSTRUÇÃO DE BASE E SUB-BASE PARA PAVIMENTAÇÃO DE SOLO (PREDOMINANTEMENTE ARENOSO) BRITA - 50%-50%, MISTURA EM USINA, COM ESPESSURA DE 15 CM - EXCLUSIVE CARGA E TRANSPORTE. AF_09/2024</t>
  </si>
  <si>
    <t>CONSTRUÇÃO DE BASE E SUB-BASE PARA PAVIMENTAÇÃO DE SOLO (PREDOMINANTEMENTE ARENOSO) BRITA - 50%-50%, MISTURA EM USINA, COM ESPESSURA DE 20 CM - EXCLUSIVE CARGA E TRANSPORTE. AF_09/2024</t>
  </si>
  <si>
    <t>CONSTRUÇÃO DE BASE E SUB-BASE PARA PAVIMENTAÇÃO DE SOLO (PREDOMINANTEMENTE ARENOSO) COM CIMENTO - 6%, MISTURA EM PISTA, COM ESPESSURA DE 10 CM - EXCLUSIVE ESCAVAÇÃO, CARGA E TRANSPORTE E SOLO. AF_09/2024</t>
  </si>
  <si>
    <t>CONSTRUÇÃO DE BASE E SUB-BASE PARA PAVIMENTAÇÃO DE SOLO (PREDOMINANTEMENTE ARENOSO) COM CIMENTO - 6%, MISTURA EM PISTA, COM ESPESSURA DE 15 CM - EXCLUSIVE ESCAVAÇÃO, CARGA E TRANSPORTE E SOLO. AF_09/2024</t>
  </si>
  <si>
    <t>CONSTRUÇÃO DE BASE E SUB-BASE PARA PAVIMENTAÇÃO DE SOLO (PREDOMINANTEMENTE ARENOSO) COM CIMENTO - 6%, MISTURA EM PISTA, COM ESPESSURA DE 20 CM - EXCLUSIVE ESCAVAÇÃO, CARGA E TRANSPORTE E SOLO. AF_09/2024</t>
  </si>
  <si>
    <t>CONSTRUÇÃO DE BASE E SUB-BASE PARA PAVIMENTAÇÃO DE SOLO (PREDOMINANTEMENTE ARENOSO) COM CIMENTO - 6%, MISTURA EM USINA, COM ESPESSURA DE 10 CM - EXCLUSIVE CARGA E TRANSPORTE. AF_09/2024</t>
  </si>
  <si>
    <t>CONSTRUÇÃO DE BASE E SUB-BASE PARA PAVIMENTAÇÃO DE SOLO (PREDOMINANTEMENTE ARENOSO) COM CIMENTO - 6%, MISTURA EM USINA, COM ESPESSURA DE 15 CM - EXCLUSIVE CARGA E TRANSPORTE. AF_09/2024</t>
  </si>
  <si>
    <t>CONSTRUÇÃO DE BASE E SUB-BASE PARA PAVIMENTAÇÃO DE SOLO (PREDOMINANTEMENTE ARENOSO) COM CIMENTO - 6%, MISTURA EM USINA, COM ESPESSURA DE 20 CM - EXCLUSIVE CARGA E TRANSPORTE. AF_09/2024</t>
  </si>
  <si>
    <t>CONSTRUÇÃO DE BASE E SUB-BASE PARA PAVIMENTAÇÃO DE SOLO (PREDOMINANTEMENTE ARENOSO) COM CIMENTO - 8%, MISTURA EM PISTA, COM ESPESSURA DE 10 CM - EXCLUSIVE ESCAVAÇÃO, CARGA E TRANSPORTE E SOLO. AF_09/2024</t>
  </si>
  <si>
    <t>CONSTRUÇÃO DE BASE E SUB-BASE PARA PAVIMENTAÇÃO DE SOLO (PREDOMINANTEMENTE ARENOSO) COM CIMENTO - 8%, MISTURA EM PISTA, COM ESPESSURA DE 15 CM - EXCLUSIVE ESCAVAÇÃO, CARGA E TRANSPORTE E SOLO. AF_09/2024</t>
  </si>
  <si>
    <t>CONSTRUÇÃO DE BASE E SUB-BASE PARA PAVIMENTAÇÃO DE SOLO (PREDOMINANTEMENTE ARENOSO) COM CIMENTO - 8%, MISTURA EM PISTA, COM ESPESSURA DE 20 CM - EXCLUSIVE ESCAVAÇÃO, CARGA E TRANSPORTE E SOLO. AF_09/2024</t>
  </si>
  <si>
    <t>CONSTRUÇÃO DE BASE E SUB-BASE PARA PAVIMENTAÇÃO DE SOLO (PREDOMINANTEMENTE ARENOSO) COM CIMENTO - 8%, MISTURA EM USINA, COM ESPESSURA DE 10 CM - EXCLUSIVE CARGA E TRANSPORTE. AF_09/2024</t>
  </si>
  <si>
    <t>CONSTRUÇÃO DE BASE E SUB-BASE PARA PAVIMENTAÇÃO DE SOLO (PREDOMINANTEMENTE ARENOSO) COM CIMENTO - 8%, MISTURA EM USINA, COM ESPESSURA DE 15 CM - EXCLUSIVE CARGA E TRANSPORTE. AF_09/2024</t>
  </si>
  <si>
    <t>CONSTRUÇÃO DE BASE E SUB-BASE PARA PAVIMENTAÇÃO DE SOLO (PREDOMINANTEMENTE ARENOSO) COM CIMENTO - 8%, MISTURA EM USINA, COM ESPESSURA DE 20 CM - EXCLUSIVE CARGA E TRANSPORTE. AF_09/2024</t>
  </si>
  <si>
    <t>CONSTRUÇÃO DE BASE E SUB-BASE PARA PAVIMENTAÇÃO DE SOLO (PREDOMINANTEMENTE ARENOSO) MELHORADO COM CIMENTO - 2%, MISTURA EM PISTA, COM ESPESSURA DE 10 CM - EXCLUSIVE ESCAVAÇÃO, CARGA E TRANSPORTE E SOLO. AF_09/2024</t>
  </si>
  <si>
    <t>CONSTRUÇÃO DE BASE E SUB-BASE PARA PAVIMENTAÇÃO DE SOLO (PREDOMINANTEMENTE ARENOSO) MELHORADO COM CIMENTO - 2%, MISTURA EM PISTA, COM ESPESSURA DE 15 CM - EXCLUSIVE ESCAVAÇÃO, CARGA E TRANSPORTE E SOLO. AF_09/2024</t>
  </si>
  <si>
    <t>CONSTRUÇÃO DE BASE E SUB-BASE PARA PAVIMENTAÇÃO DE SOLO (PREDOMINANTEMENTE ARENOSO) MELHORADO COM CIMENTO - 2%, MISTURA EM PISTA, COM ESPESSURA DE 20 CM - EXCLUSIVE ESCAVAÇÃO, CARGA E TRANSPORTE E SOLO. AF_09/2024</t>
  </si>
  <si>
    <t>CONSTRUÇÃO DE BASE E SUB-BASE PARA PAVIMENTAÇÃO DE SOLO (PREDOMINANTEMENTE ARENOSO) MELHORADO COM CIMENTO - 2%, MISTURA EM USINA, COM ESPESSURA DE 10 CM - EXCLUSIVE CARGA E TRANSPORTE. AF_09/2024</t>
  </si>
  <si>
    <t>CONSTRUÇÃO DE BASE E SUB-BASE PARA PAVIMENTAÇÃO DE SOLO (PREDOMINANTEMENTE ARENOSO) MELHORADO COM CIMENTO - 2%, MISTURA EM USINA, COM ESPESSURA DE 15 CM - EXCLUSIVE CARGA E TRANSPORTE. AF_09/2024</t>
  </si>
  <si>
    <t>CONSTRUÇÃO DE BASE E SUB-BASE PARA PAVIMENTAÇÃO DE SOLO (PREDOMINANTEMENTE ARENOSO) MELHORADO COM CIMENTO - 2%, MISTURA EM USINA, COM ESPESSURA DE 20 CM - EXCLUSIVE CARGA E TRANSPORTE. AF_09/2024</t>
  </si>
  <si>
    <t>CONSTRUÇÃO DE BASE E SUB-BASE PARA PAVIMENTAÇÃO DE SOLO (PREDOMINANTEMENTE ARENOSO) MELHORADO COM CIMENTO - 4%, MISTURA EM PISTA, COM ESPESSURA DE 10 CM - EXCLUSIVE ESCAVAÇÃO, CARGA E TRANSPORTE E SOLO. AF_09/2024</t>
  </si>
  <si>
    <t>CONSTRUÇÃO DE BASE E SUB-BASE PARA PAVIMENTAÇÃO DE SOLO (PREDOMINANTEMENTE ARENOSO) MELHORADO COM CIMENTO - 4%, MISTURA EM PISTA, COM ESPESSURA DE 15 CM - EXCLUSIVE ESCAVAÇÃO, CARGA E TRANSPORTE E SOLO. AF_09/2024</t>
  </si>
  <si>
    <t>CONSTRUÇÃO DE BASE E SUB-BASE PARA PAVIMENTAÇÃO DE SOLO (PREDOMINANTEMENTE ARENOSO) MELHORADO COM CIMENTO - 4%, MISTURA EM PISTA, COM ESPESSURA DE 20 CM - EXCLUSIVE ESCAVAÇÃO, CARGA E TRANSPORTE E SOLO. AF_09/2024</t>
  </si>
  <si>
    <t>CONSTRUÇÃO DE BASE E SUB-BASE PARA PAVIMENTAÇÃO DE SOLO (PREDOMINANTEMENTE ARENOSO) MELHORADO COM CIMENTO - 4%, MISTURA EM USINA, COM ESPESSURA DE 10 CM - EXCLUSIVE CARGA E TRANSPORTE. AF_09/2024</t>
  </si>
  <si>
    <t>CONSTRUÇÃO DE BASE E SUB-BASE PARA PAVIMENTAÇÃO DE SOLO (PREDOMINANTEMENTE ARENOSO) MELHORADO COM CIMENTO - 4%, MISTURA EM USINA, COM ESPESSURA DE 15 CM - EXCLUSIVE CARGA E TRANSPORTE. AF_09/2024</t>
  </si>
  <si>
    <t>CONSTRUÇÃO DE BASE E SUB-BASE PARA PAVIMENTAÇÃO DE SOLO (PREDOMINANTEMENTE ARENOSO) MELHORADO COM CIMENTO - 4%, MISTURA EM USINA, COM ESPESSURA DE 20 CM - EXCLUSIVE CARGA E TRANSPORTE. AF_09/2024</t>
  </si>
  <si>
    <t>CONSTRUÇÃO DE BASE E SUB-BASE PARA PAVIMENTAÇÃO DE SOLO (PREDOMINANTEMENTE ARGILOSO) BRITA - 40%-60%, MISTURA EM PISTA, COM ESPESSURA DE 10 CM - EXCLUSIVE ESCAVAÇÃO, CARGA E TRANSPORTE E SOLO. AF_09/2024</t>
  </si>
  <si>
    <t>CONSTRUÇÃO DE BASE E SUB-BASE PARA PAVIMENTAÇÃO DE SOLO (PREDOMINANTEMENTE ARGILOSO) BRITA - 40%-60%, MISTURA EM PISTA, COM ESPESSURA DE 15 CM - EXCLUSIVE ESCAVAÇÃO, CARGA E TRANSPORTE E SOLO. AF_09/2024</t>
  </si>
  <si>
    <t>CONSTRUÇÃO DE BASE E SUB-BASE PARA PAVIMENTAÇÃO DE SOLO (PREDOMINANTEMENTE ARGILOSO) BRITA - 40%-60%, MISTURA EM PISTA, COM ESPESSURA DE 20 CM - EXCLUSIVE ESCAVAÇÃO, CARGA E TRANSPORTE E SOLO. AF_09/2024</t>
  </si>
  <si>
    <t>CONSTRUÇÃO DE BASE E SUB-BASE PARA PAVIMENTAÇÃO DE SOLO (PREDOMINANTEMENTE ARGILOSO) BRITA - 40%-60%, MISTURA EM USINA, COM ESPESSURA DE 10 CM - EXCLUSIVE CARGA E TRANSPORTE. AF_09/2024</t>
  </si>
  <si>
    <t>CONSTRUÇÃO DE BASE E SUB-BASE PARA PAVIMENTAÇÃO DE SOLO (PREDOMINANTEMENTE ARGILOSO) BRITA - 40%-60%, MISTURA EM USINA, COM ESPESSURA DE 15 CM - EXCLUSIVE CARGA E TRANSPORTE. AF_09/2024</t>
  </si>
  <si>
    <t>CONSTRUÇÃO DE BASE E SUB-BASE PARA PAVIMENTAÇÃO DE SOLO (PREDOMINANTEMENTE ARGILOSO) BRITA - 40%-60%, MISTURA EM USINA, COM ESPESSURA DE 20 CM - EXCLUSIVE CARGA E TRANSPORTE. AF_09/2024</t>
  </si>
  <si>
    <t>CONSTRUÇÃO DE BASE E SUB-BASE PARA PAVIMENTAÇÃO DE SOLO (PREDOMINANTEMENTE ARGILOSO) BRITA - 50%-50%, MISTURA EM PISTA, COM ESPESSURA DE 10 CM - EXCLUSIVE ESCAVAÇÃO, CARGA E TRANSPORTE E SOLO. AF_09/2024</t>
  </si>
  <si>
    <t>CONSTRUÇÃO DE BASE E SUB-BASE PARA PAVIMENTAÇÃO DE SOLO (PREDOMINANTEMENTE ARGILOSO) BRITA - 50%-50%, MISTURA EM PISTA, COM ESPESSURA DE 15 CM - EXCLUSIVE ESCAVAÇÃO, CARGA E TRANSPORTE E SOLO. AF_09/2024</t>
  </si>
  <si>
    <t>CONSTRUÇÃO DE BASE E SUB-BASE PARA PAVIMENTAÇÃO DE SOLO (PREDOMINANTEMENTE ARGILOSO) BRITA - 50%-50%, MISTURA EM PISTA, COM ESPESSURA DE 20 CM - EXCLUSIVE ESCAVAÇÃO, CARGA E TRANSPORTE E SOLO. AF_09/2024</t>
  </si>
  <si>
    <t>CONSTRUÇÃO DE BASE E SUB-BASE PARA PAVIMENTAÇÃO DE SOLO (PREDOMINANTEMENTE ARGILOSO) BRITA - 50%-50%, MISTURA EM USINA, COM ESPESSURA DE 10 CM - EXCLUSIVE CARGA E TRANSPORTE. AF_09/2024</t>
  </si>
  <si>
    <t>CONSTRUÇÃO DE BASE E SUB-BASE PARA PAVIMENTAÇÃO DE SOLO (PREDOMINANTEMENTE ARGILOSO) BRITA - 50%-50%, MISTURA EM USINA, COM ESPESSURA DE 15 CM - EXCLUSIVE CARGA E TRANSPORTE. AF_09/2024</t>
  </si>
  <si>
    <t>CONSTRUÇÃO DE BASE E SUB-BASE PARA PAVIMENTAÇÃO DE SOLO (PREDOMINANTEMENTE ARGILOSO) BRITA - 50%-50%, MISTURA EM USINA, COM ESPESSURA DE 20 CM - EXCLUSIVE CARGA E TRANSPORTE. AF_09/2024</t>
  </si>
  <si>
    <t>CONSTRUÇÃO DE BASE E SUB-BASE PARA PAVIMENTAÇÃO DE SOLO DE COMPORTAMENTO LATERÍTICO (ARENOSO), COM ESPESSURA DE 10 CM - EXCLUSIVE ESCAVAÇÃO, CARGA E TRANSPORTE E SOLO. AF_09/2024</t>
  </si>
  <si>
    <t>CONSTRUÇÃO DE BASE E SUB-BASE PARA PAVIMENTAÇÃO DE SOLO DE COMPORTAMENTO LATERÍTICO (ARENOSO), COM ESPESSURA DE 15 CM - EXCLUSIVE ESCAVAÇÃO, CARGA E TRANSPORTE E SOLO. AF_09/2024</t>
  </si>
  <si>
    <t>CONSTRUÇÃO DE BASE E SUB-BASE PARA PAVIMENTAÇÃO DE SOLO DE COMPORTAMENTO LATERÍTICO (ARENOSO), COM ESPESSURA DE 20 CM - EXCLUSIVE ESCAVAÇÃO, CARGA E TRANSPORTE E SOLO. AF_09/2024</t>
  </si>
  <si>
    <t>CONSTRUÇÃO DE BASE E SUB-BASE PARA PAVIMENTAÇÃO DE SOLO ESTABILIZADO GRANULOMETRICAMENTE COM MISTURA DE SOLOS EM PISTA - EXCLUSIVE SOLO, ESCAVAÇÃO, CARGA E TRANSPORTE. AF_09/2024</t>
  </si>
  <si>
    <t>CONSTRUÇÃO DE BASE E SUB-BASE PARA PAVIMENTAÇÃO DE SOLO ESTABILIZADO GRANULOMETRICAMENTE SEM MISTURA DE SOLOS - EXCLUSIVE SOLO, ESCAVAÇÃO, CARGA E TRANSPORTE. AF_09/2024</t>
  </si>
  <si>
    <t>ESPALHAMENTO DE MATERIAL COM TRATOR DE ESTEIRAS. AF_09/2024</t>
  </si>
  <si>
    <t>EXECUÇÃO DE IMPRIMAÇÃO COM ASFALTO DILUÍDO CM-30, PARA OBRAS DE CONSTRUÇÃO DE PAVIMENTOS. AF_09/2024</t>
  </si>
  <si>
    <t>EXECUÇÃO DE IMPRIMAÇÃO COM ASFALTO DILUÍDO CM-30, PARA OBRAS DE RECONSTRUÇÃO DE PAVIMENTOS. AF_09/2024</t>
  </si>
  <si>
    <t>EXECUÇÃO DE PINTURA DE LIGAÇÃO COM EMULSÃO ASFÁLTICA RR-2C, PARA OBRAS DE CONSTRUÇÃO DE PAVIMENTOS. AF_09/2024</t>
  </si>
  <si>
    <t>EXECUÇÃO DE PINTURA DE LIGAÇÃO COM EMULSÃO ASFÁLTICA RR-2C, PARA OBRAS DE RECONSTRUÇÃO DE PAVIMENTOS. AF_09/2024</t>
  </si>
  <si>
    <t>EXECUÇÃO E COMPACTAÇÃO DE CAMADA FINAL DE ATERRO (100% DE ENERGIA DO PROCTOR NORMAL) COM SOLO PREDOMINANTEMENTE ARENOSO, EM CAMADAS COM ESPESSURA DE 10 CM - EXCLUSIVE ESCAVAÇÃO, CARGA E TRANSPORTE E SOLO. AF_09/2024</t>
  </si>
  <si>
    <t>EXECUÇÃO E COMPACTAÇÃO DE CAMADA FINAL DE ATERRO (100% DE ENERGIA DO PROCTOR NORMAL) COM SOLO PREDOMINANTEMENTE ARENOSO, EM CAMADAS COM ESPESSURA DE 15 CM - EXCLUSIVE ESCAVAÇÃO, CARGA E TRANSPORTE E SOLO. AF_09/2024</t>
  </si>
  <si>
    <t>EXECUÇÃO E COMPACTAÇÃO DE CAMADA FINAL DE ATERRO (100% DE ENERGIA DO PROCTOR NORMAL) COM SOLO PREDOMINANTEMENTE ARENOSO, EM CAMADAS COM ESPESSURA DE 20 CM - EXCLUSIVE ESCAVAÇÃO, CARGA E TRANSPORTE E SOLO. AF_09/2024</t>
  </si>
  <si>
    <t>EXECUÇÃO E COMPACTAÇÃO DE CAMADA FINAL DE ATERRO (100% DE ENERGIA DO PROCTOR NORMAL) COM SOLO PREDOMINANTEMENTE ARGILOSO, EM CAMADAS COM ESPESSURA DE 10 CM - EXCLUSIVE ESCAVAÇÃO, CARGA E TRANSPORTE E SOLO. AF_09/2024</t>
  </si>
  <si>
    <t>EXECUÇÃO E COMPACTAÇÃO DE CAMADA FINAL DE ATERRO (100% DE ENERGIA DO PROCTOR NORMAL) COM SOLO PREDOMINANTEMENTE ARGILOSO, EM CAMADAS COM ESPESSURA DE 15 CM - EXCLUSIVE ESCAVAÇÃO, CARGA E TRANSPORTE E SOLO. AF_09/2024</t>
  </si>
  <si>
    <t>EXECUÇÃO E COMPACTAÇÃO DE CAMADA FINAL DE ATERRO (100% DE ENERGIA DO PROCTOR NORMAL) COM SOLO PREDOMINANTEMENTE ARGILOSO, EM CAMADAS COM ESPESSURA DE 20 CM - EXCLUSIVE ESCAVAÇÃO, CARGA E TRANSPORTE E SOLO. AF_09/2024</t>
  </si>
  <si>
    <t>EXECUÇÃO E COMPACTAÇÃO DE CORPO DE ATERRO (95% DE ENERGIA DO PROCTOR NORMAL) COM SOLO PREDOMINANTEMENTE ARENOSO ESPESSURA 15CM - EXCLUSIVE MATERIAL, ESCAVAÇÃO, CARGA E TRANSPORTE. AF_09/2024</t>
  </si>
  <si>
    <t>EXECUÇÃO E COMPACTAÇÃO DE CORPO DE ATERRO (95% DE ENERGIA DO PROCTOR NORMAL) COM SOLO PREDOMINANTEMENTE ARENOSO, EM CAMADAS COM ESPESSURA DE 20 CM - EXCLUSIVE ESCAVAÇÃO, CARGA E TRANSPORTE E SOLO. AF_09/2024</t>
  </si>
  <si>
    <t>EXECUÇÃO E COMPACTAÇÃO DE CORPO DE ATERRO DE ATERRO (95% DE ENERGIA DO PROCTOR NORMAL) COM SOLO PREDOMINANTEMENTE ARENOSO, EM CAMADAS COM ESPESSURA DE 10 CM - EXCLUSIVE ESCAVAÇÃO, CARGA E TRANSPORTE E SOLO. AF_09/2024</t>
  </si>
  <si>
    <t>EXECUÇÃO E COMPACTAÇÃO DE CORPO DE ATERRO DE ATERRO (95% DE ENERGIA DO PROCTOR NORMAL) COM SOLO PREDOMINANTEMENTE ARGILOSO ESPESSURA 15 CM - EXCLUSIVE MATERIAL, ESCAVAÇÃO, CARGA E TRANSPORTE. AF_09/2024</t>
  </si>
  <si>
    <t>EXECUÇÃO E COMPACTAÇÃO DE CORPO DE ATERRO DE ATERRO (95% DE ENERGIA DO PROCTOR NORMAL) COM SOLO PREDOMINANTEMENTE ARGILOSO, EM CAMADAS COM ESPESSURA DE 10 CM - EXCLUSIVE ESCAVAÇÃO, CARGA E TRANSPORTE E SOLO. AF_09/2024</t>
  </si>
  <si>
    <t>EXECUÇÃO E COMPACTAÇÃO DE CORPO DE ATERRO DE ATERRO (95% DE ENERGIA DO PROCTOR NORMAL) COM SOLO PREDOMINANTEMENTE ARGILOSO, EM CAMADAS COM ESPESSURA DE 20 CM - EXCLUSIVE ESCAVAÇÃO, CARGA E TRANSPORTE E SOLO. AF_09/2024</t>
  </si>
  <si>
    <t>RECONSTRUÇÃO DE BASE E SUB-BASE PARA PAVIMENTAÇÃO DE BRITA GRADUADA SIMPLES TRATADA COM CIMENTO, COM ESPESSURA DE 10 CM - EXCLUSIVE CARGA E TRANSPORTE. AF_09/2024</t>
  </si>
  <si>
    <t>RECONSTRUÇÃO DE BASE E SUB-BASE PARA PAVIMENTAÇÃO DE BRITA GRADUADA SIMPLES TRATADA COM CIMENTO, COM ESPESSURA DE 15 CM - EXCLUSIVE CARGA E TRANSPORTE. AF_09/2024</t>
  </si>
  <si>
    <t>RECONSTRUÇÃO DE BASE E SUB-BASE PARA PAVIMENTAÇÃO DE BRITA GRADUADA SIMPLES TRATADA COM CIMENTO, COM ESPESSURA DE 20 CM - EXCLUSIVE CARGA E TRANSPORTE. AF_09/2024</t>
  </si>
  <si>
    <t>RECONSTRUÇÃO DE BASE E SUB-BASE PARA PAVIMENTAÇÃO DE BRITA GRADUADA SIMPLES, COM ESPESSURA DE 10 CM - EXCLUSIVE CARGA E TRANSPORTE. AF_09/2024</t>
  </si>
  <si>
    <t>RECONSTRUÇÃO DE BASE E SUB-BASE PARA PAVIMENTAÇÃO DE BRITA GRADUADA SIMPLES, COM ESPESSURA DE 15 CM - EXCLUSIVE CARGA E TRANSPORTE. AF_09/2024</t>
  </si>
  <si>
    <t>RECONSTRUÇÃO DE BASE E SUB-BASE PARA PAVIMENTAÇÃO DE BRITA GRADUADA SIMPLES, COM ESPESSURA DE 20 CM - EXCLUSIVE CARGA E TRANSPORTE. AF_09/2024</t>
  </si>
  <si>
    <t>RECONSTRUÇÃO DE BASE E SUB-BASE PARA PAVIMENTAÇÃO DE CONCRETO COMPACTADO COM ROLO, COM ESPESSURA DE 10 CM - EXCLUSIVE CARGA E TRANSPORTE. AF_09/2024</t>
  </si>
  <si>
    <t>RECONSTRUÇÃO DE BASE E SUB-BASE PARA PAVIMENTAÇÃO DE CONCRETO COMPACTADO COM ROLO, COM ESPESSURA DE 15 CM - EXCLUSIVE CARGA E TRANSPORTE. AF_09/2024</t>
  </si>
  <si>
    <t>RECONSTRUÇÃO DE BASE E SUB-BASE PARA PAVIMENTAÇÃO DE CONCRETO COMPACTADO COM ROLO, COM ESPESSURA DE 20 CM - EXCLUSIVE CARGA E TRANSPORTE. AF_09/2024</t>
  </si>
  <si>
    <t>RECONSTRUÇÃO DE BASE E SUB-BASE PARA PAVIMENTAÇÃO DE MACADAME SECO, COM ESPESSURA DE 10 CM - EXCLUSIVE CARGA E TRANSPORTE. AF_09/2024</t>
  </si>
  <si>
    <t>RECONSTRUÇÃO DE BASE E SUB-BASE PARA PAVIMENTAÇÃO DE MACADAME SECO, COM ESPESSURA DE 15 CM - EXCLUSIVE CARGA E TRANSPORTE. AF_09/2024</t>
  </si>
  <si>
    <t>RECONSTRUÇÃO DE BASE E SUB-BASE PARA PAVIMENTAÇÃO DE MACADAME SECO, COM ESPESSURA DE 20 CM - EXCLUSIVE CARGA E TRANSPORTE. AF_09/2024</t>
  </si>
  <si>
    <t>RECONSTRUÇÃO DE BASE E SUB-BASE PARA PAVIMENTAÇÃO DE MACADAME SECO, COM ESPESSURA DE 25 CM - EXCLUSIVE CARGA E TRANSPORTE. AF_09/2024</t>
  </si>
  <si>
    <t>RECONSTRUÇÃO DE BASE E SUB-BASE PARA PAVIMENTAÇÃO DE RACHÃO, COM ESPESSURA DE 30 CM - EXCLUSIVE CARGA E TRANSPORTE. AF_09/2024</t>
  </si>
  <si>
    <t>RECONSTRUÇÃO DE BASE E SUB-BASE PARA PAVIMENTAÇÃO DE RACHÃO, COM ESPESSURA DE 40 CM - EXCLUSIVE CARGA E TRANSPORTE. AF_09/2024</t>
  </si>
  <si>
    <t>RECONSTRUÇÃO DE BASE E SUB-BASE PARA PAVIMENTAÇÃO DE RACHÃO, COM ESPESSURA DE 50 CM - EXCLUSIVE CARGA E TRANSPORTE. AF_09/2024</t>
  </si>
  <si>
    <t>RECONSTRUÇÃO DE BASE E SUB-BASE PARA PAVIMENTAÇÃO DE RACHÃO, COM ESPESSURA DE 60 CM - EXCLUSIVE CARGA E TRANSPORTE. AF_09/2024</t>
  </si>
  <si>
    <t>RECONSTRUÇÃO DE BASE E SUB-BASE PARA PAVIMENTAÇÃO DE SOLO (PREDOMINANTEMENTE ARENOSO) BRITA - 40%-60% COM CIMENTO - 4%, MISTURA EM PISTA, COM ESPESSURA DE 10 CM - EXCLUSIVE ESCAVAÇÃO, CARGA E TRANSPORTE E SOLO. AF_09/2024</t>
  </si>
  <si>
    <t>RECONSTRUÇÃO DE BASE E SUB-BASE PARA PAVIMENTAÇÃO DE SOLO (PREDOMINANTEMENTE ARENOSO) BRITA - 40%-60% COM CIMENTO - 4%, MISTURA EM PISTA, COM ESPESSURA DE 15 CM - EXCLUSIVE ESCAVAÇÃO, CARGA E TRANSPORTE E SOLO. AF_09/2024</t>
  </si>
  <si>
    <t>RECONSTRUÇÃO DE BASE E SUB-BASE PARA PAVIMENTAÇÃO DE SOLO (PREDOMINANTEMENTE ARENOSO) BRITA - 40%-60% COM CIMENTO - 4%, MISTURA EM PISTA, COM ESPESSURA DE 20 CM - EXCLUSIVE ESCAVAÇÃO, CARGA E TRANSPORTE E SOLO. AF_09/2024</t>
  </si>
  <si>
    <t>RECONSTRUÇÃO DE BASE E SUB-BASE PARA PAVIMENTAÇÃO DE SOLO (PREDOMINANTEMENTE ARENOSO) BRITA - 40%-60% COM CIMENTO - 4%, MISTURA EM USINA, COM ESPESSURA DE 10 CM - EXCLUSIVE CARGA E TRANSPORTE. AF_09/2024</t>
  </si>
  <si>
    <t>RECONSTRUÇÃO DE BASE E SUB-BASE PARA PAVIMENTAÇÃO DE SOLO (PREDOMINANTEMENTE ARENOSO) BRITA - 40%-60% COM CIMENTO - 4%, MISTURA EM USINA, COM ESPESSURA DE 15 CM - EXCLUSIVE CARGA E TRANSPORTE. AF_09/2024</t>
  </si>
  <si>
    <t>RECONSTRUÇÃO DE BASE E SUB-BASE PARA PAVIMENTAÇÃO DE SOLO (PREDOMINANTEMENTE ARENOSO) BRITA - 40%-60% COM CIMENTO - 4%, MISTURA EM USINA, COM ESPESSURA DE 20 CM - EXCLUSIVE CARGA E TRANSPORTE. AF_09/2024</t>
  </si>
  <si>
    <t>RECONSTRUÇÃO DE BASE E SUB-BASE PARA PAVIMENTAÇÃO DE SOLO (PREDOMINANTEMENTE ARENOSO) BRITA - 40%-60% COM CIMENTO - 6%, MISTURA EM PISTA, COM ESPESSURA DE 10 CM - EXCLUSIVE ESCAVAÇÃO, CARGA E TRANSPORTE E SOLO. AF_09/2024</t>
  </si>
  <si>
    <t>RECONSTRUÇÃO DE BASE E SUB-BASE PARA PAVIMENTAÇÃO DE SOLO (PREDOMINANTEMENTE ARENOSO) BRITA - 40%-60% COM CIMENTO - 6%, MISTURA EM PISTA, COM ESPESSURA DE 15 CM - EXCLUSIVE ESCAVAÇÃO, CARGA E TRANSPORTE E SOLO. AF_09/2024</t>
  </si>
  <si>
    <t>RECONSTRUÇÃO DE BASE E SUB-BASE PARA PAVIMENTAÇÃO DE SOLO (PREDOMINANTEMENTE ARENOSO) BRITA - 40%-60% COM CIMENTO - 6%, MISTURA EM PISTA, COM ESPESSURA DE 20 CM - EXCLUSIVE ESCAVAÇÃO, CARGA E TRANSPORTE E SOLO. AF_09/2024</t>
  </si>
  <si>
    <t>RECONSTRUÇÃO DE BASE E SUB-BASE PARA PAVIMENTAÇÃO DE SOLO (PREDOMINANTEMENTE ARENOSO) BRITA - 40%-60% COM CIMENTO - 6%, MISTURA EM USINA, COM ESPESSURA DE 10 CM - EXCLUSIVE CARGA E TRANSPORTE. AF_09/2024</t>
  </si>
  <si>
    <t>RECONSTRUÇÃO DE BASE E SUB-BASE PARA PAVIMENTAÇÃO DE SOLO (PREDOMINANTEMENTE ARENOSO) BRITA - 40%-60% COM CIMENTO - 6%, MISTURA EM USINA, COM ESPESSURA DE 15 CM - EXCLUSIVE CARGA E TRANSPORTE. AF_09/2024</t>
  </si>
  <si>
    <t>RECONSTRUÇÃO DE BASE E SUB-BASE PARA PAVIMENTAÇÃO DE SOLO (PREDOMINANTEMENTE ARENOSO) BRITA - 40%-60% COM CIMENTO - 6%, MISTURA EM USINA, COM ESPESSURA DE 20 CM - EXCLUSIVE CARGA E TRANSPORTE. AF_09/2024</t>
  </si>
  <si>
    <t>RECONSTRUÇÃO DE BASE E SUB-BASE PARA PAVIMENTAÇÃO DE SOLO (PREDOMINANTEMENTE ARENOSO) BRITA - 40%-60% COM CIMENTO - 8%, MISTURA EM PISTA, COM ESPESSURA DE 10 CM - EXCLUSIVE ESCAVAÇÃO, CARGA E TRANSPORTE E SOLO. AF_09/2024</t>
  </si>
  <si>
    <t>RECONSTRUÇÃO DE BASE E SUB-BASE PARA PAVIMENTAÇÃO DE SOLO (PREDOMINANTEMENTE ARENOSO) BRITA - 40%-60% COM CIMENTO - 8%, MISTURA EM PISTA, COM ESPESSURA DE 15 CM - EXCLUSIVE ESCAVAÇÃO, CARGA E TRANSPORTE E SOLO. AF_09/2024</t>
  </si>
  <si>
    <t>RECONSTRUÇÃO DE BASE E SUB-BASE PARA PAVIMENTAÇÃO DE SOLO (PREDOMINANTEMENTE ARENOSO) BRITA - 40%-60% COM CIMENTO - 8%, MISTURA EM PISTA, COM ESPESSURA DE 20 CM - EXCLUSIVE ESCAVAÇÃO, CARGA E TRANSPORTE E SOLO. AF_09/2024</t>
  </si>
  <si>
    <t>RECONSTRUÇÃO DE BASE E SUB-BASE PARA PAVIMENTAÇÃO DE SOLO (PREDOMINANTEMENTE ARENOSO) BRITA - 40%-60% COM CIMENTO - 8%, MISTURA EM USINA, COM ESPESSURA DE 10 CM - EXCLUSIVE CARGA E TRANSPORTE. AF_09/2024</t>
  </si>
  <si>
    <t>RECONSTRUÇÃO DE BASE E SUB-BASE PARA PAVIMENTAÇÃO DE SOLO (PREDOMINANTEMENTE ARENOSO) BRITA - 40%-60% COM CIMENTO - 8%, MISTURA EM USINA, COM ESPESSURA DE 15 CM - EXCLUSIVE CARGA E TRANSPORTE. AF_09/2024</t>
  </si>
  <si>
    <t>RECONSTRUÇÃO DE BASE E SUB-BASE PARA PAVIMENTAÇÃO DE SOLO (PREDOMINANTEMENTE ARENOSO) BRITA - 40%-60% COM CIMENTO - 8%, MISTURA EM USINA, COM ESPESSURA DE 20 CM - EXCLUSIVE CARGA E TRANSPORTE. AF_09/2024</t>
  </si>
  <si>
    <t>RECONSTRUÇÃO DE BASE E SUB-BASE PARA PAVIMENTAÇÃO DE SOLO (PREDOMINANTEMENTE ARENOSO) BRITA - 40%-60%, MISTURA EM PISTA, COM ESPESSURA DE 10 CM - EXCLUSIVE ESCAVAÇÃO, CARGA E TRANSPORTE E SOLO. AF_09/2024</t>
  </si>
  <si>
    <t>RECONSTRUÇÃO DE BASE E SUB-BASE PARA PAVIMENTAÇÃO DE SOLO (PREDOMINANTEMENTE ARENOSO) BRITA - 40%-60%, MISTURA EM PISTA, COM ESPESSURA DE 15 CM - EXCLUSIVE ESCAVAÇÃO, CARGA E TRANSPORTE E SOLO. AF_09/2024</t>
  </si>
  <si>
    <t>RECONSTRUÇÃO DE BASE E SUB-BASE PARA PAVIMENTAÇÃO DE SOLO (PREDOMINANTEMENTE ARENOSO) BRITA - 40%-60%, MISTURA EM PISTA, COM ESPESSURA DE 20 CM - EXCLUSIVE ESCAVAÇÃO, CARGA E TRANSPORTE E SOLO. AF_09/2024</t>
  </si>
  <si>
    <t>RECONSTRUÇÃO DE BASE E SUB-BASE PARA PAVIMENTAÇÃO DE SOLO (PREDOMINANTEMENTE ARENOSO) BRITA - 40%-60%, MISTURA EM USINA, COM ESPESSURA DE 10 CM - EXCLUSIVE CARGA E TRANSPORTE. AF_09/2024</t>
  </si>
  <si>
    <t>RECONSTRUÇÃO DE BASE E SUB-BASE PARA PAVIMENTAÇÃO DE SOLO (PREDOMINANTEMENTE ARENOSO) BRITA - 40%-60%, MISTURA EM USINA, COM ESPESSURA DE 15 CM - EXCLUSIVE CARGA E TRANSPORTE. AF_09/2024</t>
  </si>
  <si>
    <t>RECONSTRUÇÃO DE BASE E SUB-BASE PARA PAVIMENTAÇÃO DE SOLO (PREDOMINANTEMENTE ARENOSO) BRITA - 40%-60%, MISTURA EM USINA, COM ESPESSURA DE 20 CM - EXCLUSIVE CARGA E TRANSPORTE. AF_09/2024</t>
  </si>
  <si>
    <t>RECONSTRUÇÃO DE BASE E SUB-BASE PARA PAVIMENTAÇÃO DE SOLO (PREDOMINANTEMENTE ARENOSO) BRITA - 50%-50% COM CIMENTO - 4%, MISTURA EM PISTA, COM ESPESSURA DE 10 CM - EXCLUSIVE ESCAVAÇÃO, CARGA E TRANSPORTE E SOLO. AF_09/2024</t>
  </si>
  <si>
    <t>RECONSTRUÇÃO DE BASE E SUB-BASE PARA PAVIMENTAÇÃO DE SOLO (PREDOMINANTEMENTE ARENOSO) BRITA - 50%-50% COM CIMENTO - 4%, MISTURA EM PISTA, COM ESPESSURA DE 15 CM - EXCLUSIVE ESCAVAÇÃO, CARGA E TRANSPORTE E SOLO. AF_09/2024</t>
  </si>
  <si>
    <t>RECONSTRUÇÃO DE BASE E SUB-BASE PARA PAVIMENTAÇÃO DE SOLO (PREDOMINANTEMENTE ARENOSO) BRITA - 50%-50% COM CIMENTO - 4%, MISTURA EM PISTA, COM ESPESSURA DE 20 CM - EXCLUSIVE ESCAVAÇÃO, CARGA E TRANSPORTE E SOLO. AF_09/2024</t>
  </si>
  <si>
    <t>RECONSTRUÇÃO DE BASE E SUB-BASE PARA PAVIMENTAÇÃO DE SOLO (PREDOMINANTEMENTE ARENOSO) BRITA - 50%-50% COM CIMENTO - 4%, MISTURA EM USINA, COM ESPESSURA DE 10 CM - EXCLUSIVE CARGA E TRANSPORTE. AF_09/2024</t>
  </si>
  <si>
    <t>RECONSTRUÇÃO DE BASE E SUB-BASE PARA PAVIMENTAÇÃO DE SOLO (PREDOMINANTEMENTE ARENOSO) BRITA - 50%-50% COM CIMENTO - 4%, MISTURA EM USINA, COM ESPESSURA DE 15 CM - EXCLUSIVE CARGA E TRANSPORTE. AF_09/2024</t>
  </si>
  <si>
    <t>RECONSTRUÇÃO DE BASE E SUB-BASE PARA PAVIMENTAÇÃO DE SOLO (PREDOMINANTEMENTE ARENOSO) BRITA - 50%-50% COM CIMENTO - 4%, MISTURA EM USINA, COM ESPESSURA DE 20 CM - EXCLUSIVE CARGA E TRANSPORTE. AF_09/2024</t>
  </si>
  <si>
    <t>RECONSTRUÇÃO DE BASE E SUB-BASE PARA PAVIMENTAÇÃO DE SOLO (PREDOMINANTEMENTE ARENOSO) BRITA - 50%-50% COM CIMENTO - 6%, MISTURA EM PISTA, COM ESPESSURA DE 10 CM - EXCLUSIVE ESCAVAÇÃO, CARGA E TRANSPORTE E SOLO. AF_09/2024</t>
  </si>
  <si>
    <t>RECONSTRUÇÃO DE BASE E SUB-BASE PARA PAVIMENTAÇÃO DE SOLO (PREDOMINANTEMENTE ARENOSO) BRITA - 50%-50% COM CIMENTO - 6%, MISTURA EM PISTA, COM ESPESSURA DE 15 CM - EXCLUSIVE ESCAVAÇÃO, CARGA E TRANSPORTE E SOLO. AF_09/2024</t>
  </si>
  <si>
    <t>RECONSTRUÇÃO DE BASE E SUB-BASE PARA PAVIMENTAÇÃO DE SOLO (PREDOMINANTEMENTE ARENOSO) BRITA - 50%-50% COM CIMENTO - 6%, MISTURA EM PISTA, COM ESPESSURA DE 20 CM - EXCLUSIVE ESCAVAÇÃO, CARGA E TRANSPORTE E SOLO. AF_09/2024</t>
  </si>
  <si>
    <t>RECONSTRUÇÃO DE BASE E SUB-BASE PARA PAVIMENTAÇÃO DE SOLO (PREDOMINANTEMENTE ARENOSO) BRITA - 50%-50% COM CIMENTO - 6%, MISTURA EM USINA, COM ESPESSURA DE 10 CM - EXCLUSIVE CARGA E TRANSPORTE. AF_09/2024</t>
  </si>
  <si>
    <t>RECONSTRUÇÃO DE BASE E SUB-BASE PARA PAVIMENTAÇÃO DE SOLO (PREDOMINANTEMENTE ARENOSO) BRITA - 50%-50% COM CIMENTO - 6%, MISTURA EM USINA, COM ESPESSURA DE 15 CM - EXCLUSIVE CARGA E TRANSPORTE. AF_09/2024</t>
  </si>
  <si>
    <t>RECONSTRUÇÃO DE BASE E SUB-BASE PARA PAVIMENTAÇÃO DE SOLO (PREDOMINANTEMENTE ARENOSO) BRITA - 50%-50% COM CIMENTO - 6%, MISTURA EM USINA, COM ESPESSURA DE 20 CM - EXCLUSIVE CARGA E TRANSPORTE. AF_09/2024</t>
  </si>
  <si>
    <t>RECONSTRUÇÃO DE BASE E SUB-BASE PARA PAVIMENTAÇÃO DE SOLO (PREDOMINANTEMENTE ARENOSO) BRITA - 50%-50% COM CIMENTO - 8%, MISTURA EM PISTA, COM ESPESSURA DE 10 CM - EXCLUSIVE ESCAVAÇÃO, CARGA E TRANSPORTE E SOLO. AF_09/2024</t>
  </si>
  <si>
    <t>RECONSTRUÇÃO DE BASE E SUB-BASE PARA PAVIMENTAÇÃO DE SOLO (PREDOMINANTEMENTE ARENOSO) BRITA - 50%-50% COM CIMENTO - 8%, MISTURA EM PISTA, COM ESPESSURA DE 15 CM - EXCLUSIVE ESCAVAÇÃO, CARGA E TRANSPORTE E SOLO. AF_09/2024</t>
  </si>
  <si>
    <t>RECONSTRUÇÃO DE BASE E SUB-BASE PARA PAVIMENTAÇÃO DE SOLO (PREDOMINANTEMENTE ARENOSO) BRITA - 50%-50% COM CIMENTO - 8%, MISTURA EM PISTA, COM ESPESSURA DE 20 CM - EXCLUSIVE ESCAVAÇÃO, CARGA E TRANSPORTE E SOLO. AF_09/2024</t>
  </si>
  <si>
    <t>RECONSTRUÇÃO DE BASE E SUB-BASE PARA PAVIMENTAÇÃO DE SOLO (PREDOMINANTEMENTE ARENOSO) BRITA - 50%-50% COM CIMENTO - 8%, MISTURA EM USINA, COM ESPESSURA DE 10 CM - EXCLUSIVE CARGA E TRANSPORTE. AF_09/2024</t>
  </si>
  <si>
    <t>RECONSTRUÇÃO DE BASE E SUB-BASE PARA PAVIMENTAÇÃO DE SOLO (PREDOMINANTEMENTE ARENOSO) BRITA - 50%-50% COM CIMENTO - 8%, MISTURA EM USINA, COM ESPESSURA DE 15 CM - EXCLUSIVE CARGA E TRANSPORTE. AF_09/2024</t>
  </si>
  <si>
    <t>RECONSTRUÇÃO DE BASE E SUB-BASE PARA PAVIMENTAÇÃO DE SOLO (PREDOMINANTEMENTE ARENOSO) BRITA - 50%-50% COM CIMENTO - 8%, MISTURA EM USINA, COM ESPESSURA DE 20 CM - EXCLUSIVE CARGA E TRANSPORTE. AF_09/2024</t>
  </si>
  <si>
    <t>RECONSTRUÇÃO DE BASE E SUB-BASE PARA PAVIMENTAÇÃO DE SOLO (PREDOMINANTEMENTE ARENOSO) BRITA - 50%-50%, MISTURA EM PISTA, COM ESPESSURA DE 10 CM - EXCLUSIVE ESCAVAÇÃO, CARGA E TRANSPORTE E SOLO. AF_09/2024</t>
  </si>
  <si>
    <t>RECONSTRUÇÃO DE BASE E SUB-BASE PARA PAVIMENTAÇÃO DE SOLO (PREDOMINANTEMENTE ARENOSO) BRITA - 50%-50%, MISTURA EM PISTA, COM ESPESSURA DE 15 CM - EXCLUSIVE ESCAVAÇÃO, CARGA E TRANSPORTE E SOLO. AF_09/2024</t>
  </si>
  <si>
    <t>RECONSTRUÇÃO DE BASE E SUB-BASE PARA PAVIMENTAÇÃO DE SOLO (PREDOMINANTEMENTE ARENOSO) BRITA - 50%-50%, MISTURA EM PISTA, COM ESPESSURA DE 20 CM - EXCLUSIVE ESCAVAÇÃO, CARGA E TRANSPORTE E SOLO. AF_09/2024</t>
  </si>
  <si>
    <t>RECONSTRUÇÃO DE BASE E SUB-BASE PARA PAVIMENTAÇÃO DE SOLO (PREDOMINANTEMENTE ARENOSO) BRITA - 50%-50%, MISTURA EM USINA, COM ESPESSURA DE 10 CM - EXCLUSIVE CARGA E TRANSPORTE. AF_09/2024</t>
  </si>
  <si>
    <t>RECONSTRUÇÃO DE BASE E SUB-BASE PARA PAVIMENTAÇÃO DE SOLO (PREDOMINANTEMENTE ARENOSO) BRITA - 50%-50%, MISTURA EM USINA, COM ESPESSURA DE 15 CM - EXCLUSIVE CARGA E TRANSPORTE. AF_09/2024</t>
  </si>
  <si>
    <t>RECONSTRUÇÃO DE BASE E SUB-BASE PARA PAVIMENTAÇÃO DE SOLO (PREDOMINANTEMENTE ARENOSO) BRITA - 50%-50%, MISTURA EM USINA, COM ESPESSURA DE 20 CM - EXCLUSIVE CARGA E TRANSPORTE. AF_09/2024</t>
  </si>
  <si>
    <t>RECONSTRUÇÃO DE BASE E SUB-BASE PARA PAVIMENTAÇÃO DE SOLO (PREDOMINANTEMENTE ARENOSO) COM CIMENTO - 6%, MISTURA EM PISTA, COM ESPESSURA DE 10 CM - EXCLUSIVE ESCAVAÇÃO, CARGA E TRANSPORTE E SOLO. AF_09/2024</t>
  </si>
  <si>
    <t>RECONSTRUÇÃO DE BASE E SUB-BASE PARA PAVIMENTAÇÃO DE SOLO (PREDOMINANTEMENTE ARENOSO) COM CIMENTO - 6%, MISTURA EM PISTA, COM ESPESSURA DE 15 CM - EXCLUSIVE ESCAVAÇÃO, CARGA E TRANSPORTE E SOLO. AF_09/2024</t>
  </si>
  <si>
    <t>RECONSTRUÇÃO DE BASE E SUB-BASE PARA PAVIMENTAÇÃO DE SOLO (PREDOMINANTEMENTE ARENOSO) COM CIMENTO - 6%, MISTURA EM PISTA, COM ESPESSURA DE 20 CM - EXCLUSIVE ESCAVAÇÃO, CARGA E TRANSPORTE E SOLO. AF_09/2024</t>
  </si>
  <si>
    <t>RECONSTRUÇÃO DE BASE E SUB-BASE PARA PAVIMENTAÇÃO DE SOLO (PREDOMINANTEMENTE ARENOSO) COM CIMENTO - 6%, MISTURA EM USINA, COM ESPESSURA DE 10 CM - EXCLUSIVE CARGA E TRANSPORTE. AF_09/2024</t>
  </si>
  <si>
    <t>RECONSTRUÇÃO DE BASE E SUB-BASE PARA PAVIMENTAÇÃO DE SOLO (PREDOMINANTEMENTE ARENOSO) COM CIMENTO - 6%, MISTURA EM USINA, COM ESPESSURA DE 15 CM - EXCLUSIVE CARGA E TRANSPORTE. AF_09/2024</t>
  </si>
  <si>
    <t>RECONSTRUÇÃO DE BASE E SUB-BASE PARA PAVIMENTAÇÃO DE SOLO (PREDOMINANTEMENTE ARENOSO) COM CIMENTO - 6%, MISTURA EM USINA, COM ESPESSURA DE 20 CM - EXCLUSIVE CARGA E TRANSPORTE. AF_09/2024</t>
  </si>
  <si>
    <t>RECONSTRUÇÃO DE BASE E SUB-BASE PARA PAVIMENTAÇÃO DE SOLO (PREDOMINANTEMENTE ARENOSO) COM CIMENTO - 8%, MISTURA EM PISTA, COM ESPESSURA DE 10 CM - EXCLUSIVE ESCAVAÇÃO, CARGA E TRANSPORTE E SOLO. AF_09/2024</t>
  </si>
  <si>
    <t>RECONSTRUÇÃO DE BASE E SUB-BASE PARA PAVIMENTAÇÃO DE SOLO (PREDOMINANTEMENTE ARENOSO) COM CIMENTO - 8%, MISTURA EM PISTA, COM ESPESSURA DE 15 CM - EXCLUSIVE ESCAVAÇÃO, CARGA E TRANSPORTE E SOLO. AF_09/2024</t>
  </si>
  <si>
    <t>RECONSTRUÇÃO DE BASE E SUB-BASE PARA PAVIMENTAÇÃO DE SOLO (PREDOMINANTEMENTE ARENOSO) COM CIMENTO - 8%, MISTURA EM PISTA, COM ESPESSURA DE 20 CM - EXCLUSIVE ESCAVAÇÃO, CARGA E TRANSPORTE E SOLO. AF_09/2024</t>
  </si>
  <si>
    <t>RECONSTRUÇÃO DE BASE E SUB-BASE PARA PAVIMENTAÇÃO DE SOLO (PREDOMINANTEMENTE ARENOSO) COM CIMENTO - 8%, MISTURA EM USINA, COM ESPESSURA DE 10 CM - EXCLUSIVE CARGA E TRANSPORTE. AF_09/2024</t>
  </si>
  <si>
    <t>RECONSTRUÇÃO DE BASE E SUB-BASE PARA PAVIMENTAÇÃO DE SOLO (PREDOMINANTEMENTE ARENOSO) COM CIMENTO - 8%, MISTURA EM USINA, COM ESPESSURA DE 15 CM - EXCLUSIVE CARGA E TRANSPORTE. AF_09/2024</t>
  </si>
  <si>
    <t>RECONSTRUÇÃO DE BASE E SUB-BASE PARA PAVIMENTAÇÃO DE SOLO (PREDOMINANTEMENTE ARENOSO) COM CIMENTO - 8%, MISTURA EM USINA, COM ESPESSURA DE 20 CM - EXCLUSIVE CARGA E TRANSPORTE. AF_09/2024</t>
  </si>
  <si>
    <t>RECONSTRUÇÃO DE BASE E SUB-BASE PARA PAVIMENTAÇÃO DE SOLO (PREDOMINANTEMENTE ARENOSO) MELHORADO COM CIMENTO - 2%, MISTURA EM PISTA, COM ESPESSURA DE 10 CM - EXCLUSIVE ESCAVAÇÃO, CARGA E TRANSPORTE E SOLO. AF_09/2024</t>
  </si>
  <si>
    <t>RECONSTRUÇÃO DE BASE E SUB-BASE PARA PAVIMENTAÇÃO DE SOLO (PREDOMINANTEMENTE ARENOSO) MELHORADO COM CIMENTO - 2%, MISTURA EM PISTA, COM ESPESSURA DE 15 CM - EXCLUSIVE ESCAVAÇÃO, CARGA E TRANSPORTE E SOLO. AF_09/2024</t>
  </si>
  <si>
    <t>RECONSTRUÇÃO DE BASE E SUB-BASE PARA PAVIMENTAÇÃO DE SOLO (PREDOMINANTEMENTE ARENOSO) MELHORADO COM CIMENTO - 2%, MISTURA EM PISTA, COM ESPESSURA DE 20 CM - EXCLUSIVE ESCAVAÇÃO, CARGA E TRANSPORTE E SOLO. AF_09/2024</t>
  </si>
  <si>
    <t>RECONSTRUÇÃO DE BASE E SUB-BASE PARA PAVIMENTAÇÃO DE SOLO (PREDOMINANTEMENTE ARENOSO) MELHORADO COM CIMENTO - 2%, MISTURA EM USINA, COM ESPESSURA DE 10 CM - EXCLUSIVE CARGA E TRANSPORTE. AF_09/2024</t>
  </si>
  <si>
    <t>RECONSTRUÇÃO DE BASE E SUB-BASE PARA PAVIMENTAÇÃO DE SOLO (PREDOMINANTEMENTE ARENOSO) MELHORADO COM CIMENTO - 2%, MISTURA EM USINA, COM ESPESSURA DE 15 CM - EXCLUSIVE CARGA E TRANSPORTE. AF_09/2024</t>
  </si>
  <si>
    <t>RECONSTRUÇÃO DE BASE E SUB-BASE PARA PAVIMENTAÇÃO DE SOLO (PREDOMINANTEMENTE ARENOSO) MELHORADO COM CIMENTO - 2%, MISTURA EM USINA, COM ESPESSURA DE 20 CM - EXCLUSIVE CARGA E TRANSPORTE. AF_09/2024</t>
  </si>
  <si>
    <t>RECONSTRUÇÃO DE BASE E SUB-BASE PARA PAVIMENTAÇÃO DE SOLO (PREDOMINANTEMENTE ARENOSO) MELHORADO COM CIMENTO - 4%, MISTURA EM PISTA, COM ESPESSURA DE 10 CM - EXCLUSIVE ESCAVAÇÃO, CARGA E TRANSPORTE E SOLO. AF_09/2024</t>
  </si>
  <si>
    <t>RECONSTRUÇÃO DE BASE E SUB-BASE PARA PAVIMENTAÇÃO DE SOLO (PREDOMINANTEMENTE ARENOSO) MELHORADO COM CIMENTO - 4%, MISTURA EM PISTA, COM ESPESSURA DE 15 CM - EXCLUSIVE ESCAVAÇÃO, CARGA E TRANSPORTE E SOLO. AF_09/2024</t>
  </si>
  <si>
    <t>RECONSTRUÇÃO DE BASE E SUB-BASE PARA PAVIMENTAÇÃO DE SOLO (PREDOMINANTEMENTE ARENOSO) MELHORADO COM CIMENTO - 4%, MISTURA EM PISTA, COM ESPESSURA DE 20 CM - EXCLUSIVE ESCAVAÇÃO, CARGA E TRANSPORTE E SOLO. AF_09/2024</t>
  </si>
  <si>
    <t>RECONSTRUÇÃO DE BASE E SUB-BASE PARA PAVIMENTAÇÃO DE SOLO (PREDOMINANTEMENTE ARENOSO) MELHORADO COM CIMENTO - 4%, MISTURA EM USINA, COM ESPESSURA DE 10 CM - EXCLUSIVE CARGA E TRANSPORTE. AF_09/2024</t>
  </si>
  <si>
    <t>RECONSTRUÇÃO DE BASE E SUB-BASE PARA PAVIMENTAÇÃO DE SOLO (PREDOMINANTEMENTE ARENOSO) MELHORADO COM CIMENTO - 4%, MISTURA EM USINA, COM ESPESSURA DE 15 CM - EXCLUSIVE CARGA E TRANSPORTE. AF_09/2024</t>
  </si>
  <si>
    <t>RECONSTRUÇÃO DE BASE E SUB-BASE PARA PAVIMENTAÇÃO DE SOLO (PREDOMINANTEMENTE ARENOSO) MELHORADO COM CIMENTO - 4%, MISTURA EM USINA, COM ESPESSURA DE 20 CM - EXCLUSIVE CARGA E TRANSPORTE. AF_09/2024</t>
  </si>
  <si>
    <t>RECONSTRUÇÃO DE BASE E SUB-BASE PARA PAVIMENTAÇÃO DE SOLO (PREDOMINANTEMENTE ARGILOSO) BRITA - 40%-60%, MISTURA EM PISTA, COM ESPESSURA DE 10 CM - EXCLUSIVE ESCAVAÇÃO, CARGA E TRANSPORTE E SOLO. AF_09/2024</t>
  </si>
  <si>
    <t>RECONSTRUÇÃO DE BASE E SUB-BASE PARA PAVIMENTAÇÃO DE SOLO (PREDOMINANTEMENTE ARGILOSO) BRITA - 40%-60%, MISTURA EM PISTA, COM ESPESSURA DE 15 CM - EXCLUSIVE ESCAVAÇÃO, CARGA E TRANSPORTE E SOLO. AF_09/2024</t>
  </si>
  <si>
    <t>RECONSTRUÇÃO DE BASE E SUB-BASE PARA PAVIMENTAÇÃO DE SOLO (PREDOMINANTEMENTE ARGILOSO) BRITA - 40%-60%, MISTURA EM PISTA, COM ESPESSURA DE 20 CM - EXCLUSIVE ESCAVAÇÃO, CARGA E TRANSPORTE E SOLO. AF_09/2024</t>
  </si>
  <si>
    <t>RECONSTRUÇÃO DE BASE E SUB-BASE PARA PAVIMENTAÇÃO DE SOLO (PREDOMINANTEMENTE ARGILOSO) BRITA - 40%-60%, MISTURA EM USINA, COM ESPESSURA DE 10 CM - EXCLUSIVE CARGA E TRANSPORTE. AF_09/2024</t>
  </si>
  <si>
    <t>RECONSTRUÇÃO DE BASE E SUB-BASE PARA PAVIMENTAÇÃO DE SOLO (PREDOMINANTEMENTE ARGILOSO) BRITA - 40%-60%, MISTURA EM USINA, COM ESPESSURA DE 15 CM - EXCLUSIVE CARGA E TRANSPORTE. AF_09/2024</t>
  </si>
  <si>
    <t>RECONSTRUÇÃO DE BASE E SUB-BASE PARA PAVIMENTAÇÃO DE SOLO (PREDOMINANTEMENTE ARGILOSO) BRITA - 40%-60%, MISTURA EM USINA, COM ESPESSURA DE 20 CM - EXCLUSIVE CARGA E TRANSPORTE. AF_09/2024</t>
  </si>
  <si>
    <t>RECONSTRUÇÃO DE BASE E SUB-BASE PARA PAVIMENTAÇÃO DE SOLO (PREDOMINANTEMENTE ARGILOSO) BRITA - 50%-50%, MISTURA EM PISTA, COM ESPESSURA DE 10 CM - EXCLUSIVE ESCAVAÇÃO, CARGA E TRANSPORTE E SOLO. AF_09/2024</t>
  </si>
  <si>
    <t>RECONSTRUÇÃO DE BASE E SUB-BASE PARA PAVIMENTAÇÃO DE SOLO (PREDOMINANTEMENTE ARGILOSO) BRITA - 50%-50%, MISTURA EM PISTA, COM ESPESSURA DE 15 CM - EXCLUSIVE ESCAVAÇÃO, CARGA E TRANSPORTE E SOLO. AF_09/2024</t>
  </si>
  <si>
    <t>RECONSTRUÇÃO DE BASE E SUB-BASE PARA PAVIMENTAÇÃO DE SOLO (PREDOMINANTEMENTE ARGILOSO) BRITA - 50%-50%, MISTURA EM PISTA, COM ESPESSURA DE 20 CM - EXCLUSIVE ESCAVAÇÃO, CARGA E TRANSPORTE E SOLO. AF_09/2024</t>
  </si>
  <si>
    <t>RECONSTRUÇÃO DE BASE E SUB-BASE PARA PAVIMENTAÇÃO DE SOLO (PREDOMINANTEMENTE ARGILOSO) BRITA - 50%-50%, MISTURA EM USINA, COM ESPESSURA DE 10 CM - EXCLUSIVE CARGA E TRANSPORTE. AF_09/2024</t>
  </si>
  <si>
    <t>RECONSTRUÇÃO DE BASE E SUB-BASE PARA PAVIMENTAÇÃO DE SOLO (PREDOMINANTEMENTE ARGILOSO) BRITA - 50%-50%, MISTURA EM USINA, COM ESPESSURA DE 15 CM - EXCLUSIVE CARGA E TRANSPORTE. AF_09/2024</t>
  </si>
  <si>
    <t>RECONSTRUÇÃO DE BASE E SUB-BASE PARA PAVIMENTAÇÃO DE SOLO (PREDOMINANTEMENTE ARGILOSO) BRITA - 50%-50%, MISTURA EM USINA, COM ESPESSURA DE 20 CM - EXCLUSIVE CARGA E TRANSPORTE. AF_09/2024</t>
  </si>
  <si>
    <t>RECONSTRUÇÃO DE BASE E SUB-BASE PARA PAVIMENTAÇÃO DE SOLO DE COMPORTAMENTO LATERÍTICO (ARENOSO), COM ESPESSURA DE 10 CM - EXCLUSIVE ESCAVAÇÃO, CARGA E TRANSPORTE E SOLO. AF_09/2024</t>
  </si>
  <si>
    <t>RECONSTRUÇÃO DE BASE E SUB-BASE PARA PAVIMENTAÇÃO DE SOLO DE COMPORTAMENTO LATERÍTICO (ARENOSO), COM ESPESSURA DE 15 CM - EXCLUSIVE ESCAVAÇÃO, CARGA E TRANSPORTE E SOLO. AF_09/2024</t>
  </si>
  <si>
    <t>RECONSTRUÇÃO DE BASE E SUB-BASE PARA PAVIMENTAÇÃO DE SOLO DE COMPORTAMENTO LATERÍTICO (ARENOSO), COM ESPESSURA DE 20 CM - EXCLUSIVE ESCAVAÇÃO, CARGA E TRANSPORTE E SOLO. AF_09/2024</t>
  </si>
  <si>
    <t>REGULARIZAÇÃO DE SUPERFÍCIES COM MOTONIVELADORA. AF_09/2024</t>
  </si>
  <si>
    <t>REGULARIZAÇÃO E COMPACTAÇÃO DE SUBLEITO DE SOLO PREDOMINANTEMENTE ARENOSO, PARA OBRAS DE CONSTRUÇÃO DE PAVIMENTOS. AF_09/2024</t>
  </si>
  <si>
    <t>REGULARIZAÇÃO E COMPACTAÇÃO DE SUBLEITO DE SOLO PREDOMINANTEMENTE ARENOSO, PARA OBRAS DE RECONSTRUÇÃO DE PAVIMENTOS. AF_09/2024</t>
  </si>
  <si>
    <t>REGULARIZAÇÃO E COMPACTAÇÃO DE SUBLEITO DE SOLO PREDOMINANTEMENTE ARGILOSO, PARA OBRAS DE CONSTRUÇÃO DE PAVIMENTOS. AF_09/2024</t>
  </si>
  <si>
    <t>REGULARIZAÇÃO E COMPACTAÇÃO DE SUBLEITO DE SOLO PREDOMINANTEMENTE ARGILOSO, PARA OBRAS DE RECONSTRUÇÃO DE PAVIMENTOS. AF_09/2024</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</si>
  <si>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</si>
  <si>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</si>
  <si>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</si>
  <si>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</si>
  <si>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MURO ALA E MURO TESTA UTILIZANDO AÇO CA-50 DE 6,3 MM - MONTAGEM. AF_07/2021</t>
  </si>
  <si>
    <t>ARMAÇÃO DE MURO ALA E MURO TESTA UTILIZANDO AÇO CA-50 DE 8 MM - MONTAGEM. AF_07/2021</t>
  </si>
  <si>
    <t>ARMAÇÃO DE SOLEIRA UTILIZANDO AÇO CA-50 DE 6,3 MM - MONTAGEM. AF_07/2021</t>
  </si>
  <si>
    <t>ARMAÇÃO DE SOLEIRA UTILIZANDO AÇO CA-50 DE 8 MM - MONTAGEM. AF_07/2021</t>
  </si>
  <si>
    <t>BOCA PARA BUEIRO DUPLO CELULAR 150 X 150 CM EM CONCRETO, ALAS COM ESCONSIDADE DE 30°, INCLUINDO FÔRMAS E MATERIAIS. AF_07/2021</t>
  </si>
  <si>
    <t>BOCA PARA BUEIRO DUPLO CELULAR 150 X 150 CM EM GABIÃO, ALAS COM ESCONSIDADE DE 45°, INCLUINDO FÔRMAS E MATERIAIS. AF_07/2021</t>
  </si>
  <si>
    <t>BOCA PARA BUEIRO DUPLO CELULAR 200 X 200 CM EM CONCRETO, ALAS COM ESCONSIDADE DE 30°, INCLUINDO FÔRMAS E MATERIAIS. AF_07/2021</t>
  </si>
  <si>
    <t>BOCA PARA BUEIRO DUPLO CELULAR 200 X 200 CM EM GABIÃO, ALAS COM ESCONSIDADE DE 45°, INCLUINDO FÔRMAS E MATERIAIS. AF_07/2021</t>
  </si>
  <si>
    <t>BOCA PARA BUEIRO DUPLO CELULAR 250 X 250 CM EM CONCRETO, ALAS COM ESCONSIDADE DE 30°, INCLUINDO FÔRMAS E MATERIAIS. AF_07/2021</t>
  </si>
  <si>
    <t>BOCA PARA BUEIRO DUPLO CELULAR 250 X 250 CM EM GABIÃO, ALAS COM ESCONSIDADE DE 45°, INCLUINDO FÔRMAS E MATERIAIS. AF_07/2021</t>
  </si>
  <si>
    <t>BOCA PARA BUEIRO DUPLO CELULAR 300 X 300 CM EM CONCRETO, ALAS COM ESCONSIDADE DE 30°, INCLUINDO FÔRMAS E MATERIAIS. AF_07/2021</t>
  </si>
  <si>
    <t>BOCA PARA BUEIRO DUPLO CELULAR 300 X 300 CM EM GABIÃO, ALAS COM ESCONSIDADE DE 45°, INCLUINDO FÔRMAS E MATERIAIS. AF_07/2021</t>
  </si>
  <si>
    <t>BOCA PARA BUEIRO DUPLO TUBULAR D = 100 CM EM CONCRETO, ALAS COM ESCONSIDADE DE 0°, INCLUINDO FÔRMAS E MATERIAIS. AF_07/2021</t>
  </si>
  <si>
    <t>BOCA PARA BUEIRO DUPLO TUBULAR D = 100 CM EM CONCRETO, ALAS COM ESCONSIDADE DE 30°, INCLUINDO FÔRMAS E MATERIAIS. AF_07/2021</t>
  </si>
  <si>
    <t>BOCA PARA BUEIRO DUPLO TUBULAR D = 100 CM EM GABIÃO, ALAS COM ESCONSIDADE DE 45°, INCLUINDO FÔRMAS E MATERIAIS. AF_07/2021</t>
  </si>
  <si>
    <t>BOCA PARA BUEIRO DUPLO TUBULAR D = 120 CM EM CONCRETO, ALAS COM ESCONSIDADE DE 0°, INCLUINDO FÔRMAS E MATERIAIS. AF_07/2021</t>
  </si>
  <si>
    <t>BOCA PARA BUEIRO DUPLO TUBULAR D = 120 CM EM CONCRETO, ALAS COM ESCONSIDADE DE 30°, INCLUINDO FÔRMAS E MATERIAIS. AF_07/2021</t>
  </si>
  <si>
    <t>BOCA PARA BUEIRO DUPLO TUBULAR D = 120 CM EM GABIÃO, ALAS COM ESCONSIDADE DE 45°, INCLUINDO FÔRMAS E MATERIAIS. AF_07/2021</t>
  </si>
  <si>
    <t>BOCA PARA BUEIRO DUPLO TUBULAR D = 150 CM EM CONCRETO, ALAS COM ESCONSIDADE DE 0°, INCLUINDO FÔRMAS E MATERIAIS. AF_07/2021</t>
  </si>
  <si>
    <t>BOCA PARA BUEIRO DUPLO TUBULAR D = 150 CM EM CONCRETO, ALAS COM ESCONSIDADE DE 30°, INCLUINDO FÔRMAS E MATERIAIS. AF_07/2021</t>
  </si>
  <si>
    <t>BOCA PARA BUEIRO DUPLO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</si>
  <si>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</si>
  <si>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</si>
  <si>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CONCRETO, ALAS COM ESCONSIDADE DE 0°, INCLUINDO FÔRMAS E MATERIAIS. AF_07/2021</t>
  </si>
  <si>
    <t>BOCA PARA BUEIRO DUPLO TUBULAR D = 80 CM EM GABIÃO, ALAS COM ESCONSIDADE DE 45°, INCLUINDO FÔRMAS E MATERIAIS. AF_07/2021</t>
  </si>
  <si>
    <t>BOCA PARA BUEIRO SIMPLES CELULAR 150 X 150 CM EM CONCRETO, ALAS COM ESCONSIDADE DE 30°, INCLUINDO FÔRMAS E MATERIAIS. AF_07/2021</t>
  </si>
  <si>
    <t>BOCA PARA BUEIRO SIMPLES CELULAR 150 X 150 CM EM GABIÃO, ALAS COM ESCONSIDADE DE 45°, INCLUINDO FÔRMAS E MATERIAIS. AF_07/2021</t>
  </si>
  <si>
    <t>BOCA PARA BUEIRO SIMPLES CELULAR 200 X 200 CM EM CONCRETO, ALAS COM ESCONSIDADE DE 30°, INCLUINDO FÔRMAS E MATERIAIS. AF_07/2021</t>
  </si>
  <si>
    <t>BOCA PARA BUEIRO SIMPLES CELULAR 200 X 200 CM EM GABIÃO, ALAS COM ESCONSIDADE DE 45°, INCLUINDO FÔRMAS E MATERIAIS. AF_07/2021</t>
  </si>
  <si>
    <t>BOCA PARA BUEIRO SIMPLES CELULAR 250 X 250 CM EM CONCRETO, ALAS COM ESCONSIDADE DE 30°, INCLUINDO FÔRMAS E MATERIAIS. AF_07/2021</t>
  </si>
  <si>
    <t>BOCA PARA BUEIRO SIMPLES CELULAR 250 X 250 CM EM GABIÃO, ALAS COM ESCONSIDADE DE 45°, INCLUINDO FÔRMAS E MATERIAIS. AF_07/2021</t>
  </si>
  <si>
    <t>BOCA PARA BUEIRO SIMPLES CELULAR 300 X 300 CM EM CONCRETO, ALAS COM ESCONSIDADE DE 30°, INCLUINDO FÔRMAS E MATERIAIS. AF_07/2021</t>
  </si>
  <si>
    <t>BOCA PARA BUEIRO SIMPLES CELULAR 300 X 300 CM EM GABIÃO, ALAS COM ESCONSIDADE DE 45°, INCLUINDO FÔRMAS E MATERIAIS. AF_07/2021</t>
  </si>
  <si>
    <t>BOCA PARA BUEIRO SIMPLES TUBULAR D = 100 CM EM CONCRETO, ALAS COM ESCONSIDADE DE 0°, INCLUINDO FÔRMAS E MATERIAIS. AF_07/2021</t>
  </si>
  <si>
    <t>BOCA PARA BUEIRO SIMPLES TUBULAR D = 100 CM EM CONCRETO, ALAS COM ESCONSIDADE DE 30°, INCLUINDO FÔRMAS E MATERIAIS. AF_07/2021</t>
  </si>
  <si>
    <t>BOCA PARA BUEIRO SIMPLES TUBULAR D = 100 CM EM GABIÃO, ALAS COM ESCONSIDADE DE 45°, INCLUINDO FÔRMAS E MATERIAIS. AF_07/2021</t>
  </si>
  <si>
    <t>BOCA PARA BUEIRO SIMPLES TUBULAR D = 120 CM EM CONCRETO, ALAS COM ESCONSIDADE DE 0°, INCLUINDO FÔRMAS E MATERIAIS. AF_07/2021</t>
  </si>
  <si>
    <t>BOCA PARA BUEIRO SIMPLES TUBULAR D = 120 CM EM CONCRETO, ALAS COM ESCONSIDADE DE 30°, INCLUINDO FÔRMAS E MATERIAIS. AF_07/2021</t>
  </si>
  <si>
    <t>BOCA PARA BUEIRO SIMPLES TUBULAR D = 120 CM EM GABIÃO, ALAS COM ESCONSIDADE DE 45°, INCLUINDO FÔRMAS E MATERIAIS. AF_07/2021</t>
  </si>
  <si>
    <t>BOCA PARA BUEIRO SIMPLES TUBULAR D = 150 CM EM CONCRETO, ALAS COM ESCONSIDADE DE 0°, INCLUINDO FÔRMAS E MATERIAIS. AF_07/2021</t>
  </si>
  <si>
    <t>BOCA PARA BUEIRO SIMPLES TUBULAR D = 150 CM EM CONCRETO, ALAS COM ESCONSIDADE DE 30°, INCLUINDO FÔRMAS E MATERIAIS. AF_07/2021</t>
  </si>
  <si>
    <t>BOCA PARA BUEIRO SIMPLES TUBULAR D = 150 CM EM GABIÃO, ALAS COM ESCONSIDADE DE 45°, INCLUINDO FÔRMAS E MATERIAIS. AF_07/2021</t>
  </si>
  <si>
    <t>BOCA PARA BUEIRO SIMPLES TUBULAR D = 40 CM EM CONCRETO, ALAS COM ESCONSIDADE DE 0°, INCLUINDO FÔRMAS E MATERIAIS. AF_07/2021</t>
  </si>
  <si>
    <t>BOCA PARA BUEIRO SIMPLES TUBULAR D = 40 CM EM GABIÃO, ALAS COM ESCONSIDADE DE 45°, INCLUINDO FÔRMAS E MATERIAIS. AF_07/2021</t>
  </si>
  <si>
    <t>BOCA PARA BUEIRO SIMPLES TUBULAR D = 60 CM EM CONCRETO, ALAS COM ESCONSIDADE DE 0°, INCLUINDO FÔRMAS E MATERIAIS. AF_07/2021</t>
  </si>
  <si>
    <t>BOCA PARA BUEIRO SIMPLES TUBULAR D = 60 CM EM CONCRETO, ALAS COM ESCONSIDADE DE 30°, INCLUINDO FÔRMAS E MATERIAIS. AF_07/2021</t>
  </si>
  <si>
    <t>BOCA PARA BUEIRO SIMPLES TUBULAR D = 60 CM EM GABIÃO, ALAS COM ESCONSIDADE DE 45°, INCLUINDO FÔRMAS E MATERIAIS. AF_07/2021</t>
  </si>
  <si>
    <t>BOCA PARA BUEIRO SIMPLES TUBULAR D = 80 CM EM CONCRETO, ALAS COM ESCONSIDADE DE 0°, INCLUINDO FÔRMAS E MATERIAIS. AF_07/2021</t>
  </si>
  <si>
    <t>BOCA PARA BUEIRO SIMPLES TUBULAR D = 80 CM EM CONCRETO, ALAS COM ESCONSIDADE DE 30°, INCLUINDO FÔRMAS E MATERIAIS. AF_07/2021</t>
  </si>
  <si>
    <t>BOCA PARA BUEIRO SIMPLES TUBULAR D = 80 CM EM GABIÃO, ALAS COM ESCONSIDADE DE 45°, INCLUINDO FÔRMAS E MATERIAIS. AF_07/2021</t>
  </si>
  <si>
    <t>BOCA PARA BUEIRO TRIPLO CELULAR 150 X 150 CM EM CONCRETO, ALAS COM ESCONSIDADE DE 30°, INCLUINDO FÔRMAS E MATERIAIS. AF_07/2021</t>
  </si>
  <si>
    <t>BOCA PARA BUEIRO TRIPLO CELULAR 150 X 150 CM EM GABIÃO, ALAS COM ESCONSIDADE DE 45°, INCLUINDO FÔRMAS E MATERIAIS. AF_07/2021</t>
  </si>
  <si>
    <t>BOCA PARA BUEIRO TRIPLO CELULAR 200 X 200 CM EM CONCRETO, ALAS COM ESCONSIDADE DE 30°, INCLUINDO FÔRMAS E MATERIAIS. AF_07/2021</t>
  </si>
  <si>
    <t>BOCA PARA BUEIRO TRIPLO CELULAR 200 X 200 CM EM GABIÃO, ALAS COM ESCONSIDADE DE 45°, INCLUINDO FÔRMAS E MATERIAIS. AF_07/2021</t>
  </si>
  <si>
    <t>BOCA PARA BUEIRO TRIPLO CELULAR 250 X 250 CM EM CONCRETO, ALAS COM ESCONSIDADE DE 30°, INCLUINDO FÔRMAS E MATERIAIS. AF_07/2021</t>
  </si>
  <si>
    <t>BOCA PARA BUEIRO TRIPLO CELULAR 250 X 250 CM EM GABIÃO, ALAS COM ESCONSIDADE DE 45°, INCLUINDO FÔRMAS E MATERIAIS. AF_07/2021</t>
  </si>
  <si>
    <t>BOCA PARA BUEIRO TRIPLO CELULAR 300 X 300 CM EM CONCRETO, ALAS COM ESCONSIDADE DE 30°, INCLUINDO FÔRMAS E MATERIAIS. AF_07/2021</t>
  </si>
  <si>
    <t>BOCA PARA BUEIRO TRIPLO CELULAR 300 X 300 CM EM GABIÃO, ALAS COM ESCONSIDADE DE 45°, INCLUINDO FÔRMAS E MATERIAIS. AF_07/2021</t>
  </si>
  <si>
    <t>BOCA PARA BUEIRO TRIPLO TUBULAR D = 100 CM EM CONCRETO, ALAS COM ESCONSIDADE DE 0°, INCLUINDO FÔRMAS E MATERIAIS. AF_07/2021</t>
  </si>
  <si>
    <t>BOCA PARA BUEIRO TRIPLO TUBULAR D = 100 CM EM CONCRETO, ALAS COM ESCONSIDADE DE 30°, INCLUINDO FÔRMAS E MATERIAIS. AF_07/2021</t>
  </si>
  <si>
    <t>BOCA PARA BUEIRO TRIPLO TUBULAR D = 100 CM EM GABIÃO, ALAS COM ESCONSIDADE DE 45°, INCLUINDO FÔRMAS E MATERIAIS. AF_07/2021</t>
  </si>
  <si>
    <t>BOCA PARA BUEIRO TRIPLO TUBULAR D = 120 CM EM CONCRETO, ALAS COM ESCONSIDADE DE 0°, INCLUINDO FÔRMAS E MATERIAIS. AF_07/2021</t>
  </si>
  <si>
    <t>BOCA PARA BUEIRO TRIPLO TUBULAR D = 120 CM EM CONCRETO, ALAS COM ESCONSIDADE DE 30°, INCLUINDO FÔRMAS E MATERIAIS. AF_07/2021</t>
  </si>
  <si>
    <t>BOCA PARA BUEIRO TRIPLO TUBULAR D = 120 CM EM GABIÃO, ALAS COM ESCONSIDADE DE 45°, INCLUINDO FÔRMAS E MATERIAIS. AF_07/2021</t>
  </si>
  <si>
    <t>BOCA PARA BUEIRO TRIPLO TUBULAR D = 150 CM EM CONCRETO, ALAS COM ESCONSIDADE DE 0°, INCLUINDO FÔRMAS E MATERIAIS. AF_07/2021</t>
  </si>
  <si>
    <t>BOCA PARA BUEIRO TRIPLO TUBULAR D = 150 CM EM CONCRETO, ALAS COM ESCONSIDADE DE 30°, INCLUINDO FÔRMAS E MATERIAIS. AF_07/2021</t>
  </si>
  <si>
    <t>BOCA PARA BUEIRO TRIPLO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</si>
  <si>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</si>
  <si>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</si>
  <si>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</si>
  <si>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CONCRETAGEM DE BOCA PARA BUEIRO, FCK = 20 MPA, COM USO DE BOMBA - LANÇAMENTO, ADENSAMENTO E ACABAMENTO. AF_07/2021</t>
  </si>
  <si>
    <t>FABRICAÇÃO, MONTAGEM E DESMONTAGEM DE FÔRMA PARA BOCA PARA BUEIRO, EM CHAPA DE MADEIRA COMPENSADA RESINADA, E = 17 MM, 2 UTILIZAÇÕES. AF_07/2021</t>
  </si>
  <si>
    <t>BOMBA CENTRÍFUGA, MONOFÁSICA, 0,5 CV OU 0,49 HP, HM 6 A 20 M, Q 1,2 A 8,3 M3/H (NÃO INCLUI O FORNECIMENTO DA BOMBA). AF_12/2020</t>
  </si>
  <si>
    <t>BOMBA CENTRÍFUGA, MONOFÁSICA, 0,5 CV OU 0,49 HP, HM 6 A 20 M, Q 1,2 A 8,3 M3/H - FORNECIMENTO E INSTALAÇÃO. AF_12/2020</t>
  </si>
  <si>
    <t>BOMBA CENTRÍFUGA, TRIFÁSICA, 1 CV OU 0,99 HP, HM 14 A 40 M, Q 0,6 A 8,4 M3/H (NÃO INCLUI O FORNECIMENTO DA BOMBA). AF_12/2020</t>
  </si>
  <si>
    <t>BOMBA CENTRÍFUGA, TRIFÁSICA, 1 CV OU 0,99 HP, HM 14 A 40 M, Q 0,6 A 8,4 M3/H - FORNECIMENTO E INSTALAÇÃO. AF_12/2020</t>
  </si>
  <si>
    <t>BOMBA CENTRÍFUGA, TRIFÁSICA, 1,5 CV OU 1,48 HP (NÃO INCLUI O FORNECIMENTO DA BOMBA). AF_12/2020</t>
  </si>
  <si>
    <t>BOMBA CENTRÍFUGA, TRIFÁSICA, 1,5 CV OU 1,48 HP, HM 10 A 24 M, Q 6,1 A 21,9 M3/H - FORNECIMENTO E INSTALAÇÃO. AF_12/2020</t>
  </si>
  <si>
    <t>BOMBA CENTRÍFUGA, TRIFÁSICA, 1,5 CV OU 1,48 HP, HM 10 A 24 M, Q 6,1 A 21,9 M3/H, 2 UNIDADES, INCLUSO QUADRO ELÉTRICO - FORNECIMENTO E INSTALAÇÃO. AF_12/2020</t>
  </si>
  <si>
    <t>BOMBA CENTRÍFUGA, TRIFÁSICA, 1,5 CV OU 1,48 HP, HM 10 A 70 M, Q 1,8 A 5,3 M3/H - FORNECIMENTO E INSTALAÇÃO. AF_12/2020</t>
  </si>
  <si>
    <t>BOMBA CENTRÍFUGA, TRIFÁSICA, 10 CV OU 9,86 HP, HM 85 A 140 M, Q 4,2 A 14,9 M3/H (NÃO INCLUI O FORNECIMENTO DA BOMBA). AF_12/2020</t>
  </si>
  <si>
    <t>BOMBA CENTRÍFUGA, TRIFÁSICA, 10 CV OU 9,86 HP, HM 85 A 140 M, Q 4,2 A 14,9 M3/H - FORNECIMENTO E INSTALAÇÃO. AF_12/2020</t>
  </si>
  <si>
    <t>BOMBA CENTRÍFUGA, TRIFÁSICA, 3 CV OU 2,96 HP, HM 34 A 40 M, Q 8,6 A 14,8 M3/H (NÃO INCLUI O FORNECIMENTO DA BOMBA). AF_12/2020</t>
  </si>
  <si>
    <t>BOMBA CENTRÍFUGA, TRIFÁSICA, 3 CV OU 2,96 HP, HM 34 A 40 M, Q 8,6 A 14,8 M3/H - FORNECIMENTO E INSTALAÇÃO. AF_12/2020</t>
  </si>
  <si>
    <t>BOMBA CENTRÍFUGA, TRIFÁSICA, 3 CV OU 2,96 HP, HM 34 A 40 M, Q 8,6 A 14,8 M3/H, 2 UNIDADES, INCLUSO QUADRO ELÉTRICO - FORNECIMENTO E INSTALAÇÃO. AF_12/2020</t>
  </si>
  <si>
    <t>BOMBA SUBMERSÍVEL, TRIFÁSICA, 3,80 CV OU 3,75 HP, HM 5 A 25,5 M, Q 3,6 A 61,2 M3/H (NÃO INCLUI O FORNECIMENTO DA BOMBA). AF_12/2020</t>
  </si>
  <si>
    <t>BOMBA SUBMERSÍVEL, TRIFÁSICA, 3,80 CV OU 3,75 HP, HM 5 A 25,5 M, Q 3,6 A 61,2 M3/H - FORNECIMENTO E INSTALAÇÃO. AF_12/2020</t>
  </si>
  <si>
    <t>CHAVE DE BOIA AUTOMÁTICA SUPERIOR/INFERIOR 15A/250V - FORNECIMENTO E INSTALAÇÃO. AF_12/2020</t>
  </si>
  <si>
    <t>INSTALAÇÃO DE QUADRO ELÉTRICO PARA BOMBAS TRIFÁSICAS ATÉ 25 CV (NÃO INCLUI O FORNECIMENTO DO QUADRO). AF_12/2020</t>
  </si>
  <si>
    <t>MOTO BOMBA HORIZONTAL ATÉ 10 CV, HM 75 A 80 M, Q 25,4 A 48 (NÃO INCLUI O FORNECIMENTO DA BOMBA). AF_12/2020</t>
  </si>
  <si>
    <t>MOTO BOMBA HORIZONTAL ATÉ 10 CV, HM 75 A 80 M, Q 25,4 A 48 - FORNECIMENTO E INSTALAÇÃO. AF_12/2020</t>
  </si>
  <si>
    <t>MOTO BOMBA HORIZONTAL DE 12,5 A 25 CV, HM 140 M (NÃO INCLUI O FORNECIMENTO DA BOMBA). AF_12/2020</t>
  </si>
  <si>
    <t>MOTO BOMBA HORIZONTAL DE 12,5 A 25CV, HM 140 M - FORNECIMENTO E INSTALAÇÃO. AF_12/2020</t>
  </si>
  <si>
    <t>MOTO BOMBA SUBMERSÍVEL ATÉ 10 CV, HM 21 M (NÃO INCLUI O FORNECIMENTO DA BOMBA). AF_12/2020</t>
  </si>
  <si>
    <t>MOTO BOMBA SUBMERSÍVEL ATÉ 10 CV, HM 21 M - FORNECIMENTO E INSTALAÇÃO. AF_12/2020</t>
  </si>
  <si>
    <t>MOTO BOMBA SUBMERSÍVEL DE 11 A 25 CV, HM 33 M (NÃO INCLUI O FORNECIMENTO DA BOMBA). AF_12/2020</t>
  </si>
  <si>
    <t>MOTO BOMBA SUBMERSÍVEL DE 11 A 25 CV, HM 33 M - FORNECIMENTO E INSTALAÇÃO. AF_12/2020</t>
  </si>
  <si>
    <t>QUADRO ELÉTRICO PARA 2 BOMBAS CENTRÍFUGAS TRIFÁSICAS 1,5 CV - FORNECIMENTO E INSTALAÇÃO. AF_12/2020</t>
  </si>
  <si>
    <t>QUADRO ELÉTRICO PARA 2 BOMBAS CENTRÍFUGAS TRIFÁSICAS 3 CV - FORNECIMENTO E INSTALAÇÃO. AF_12/2020</t>
  </si>
  <si>
    <t>FORNECIMENTO E INSTALAÇÃO DE BRISE DE ALUMÍNIO B57, COM PINTURA ELETROSTÁTICA BRANCA, ACABAMENTO LISO, FIXADO EM PORTA-PAINEL RANHURADO. AF_03/2024</t>
  </si>
  <si>
    <t>FORNECIMENTO E INSTALAÇÃO DE BRISE DE ALUZINC SL4, COM PINTURA ELETROSTÁTICA BRANCA, INCLINAÇÃO DE 45°, ACABAMENTO LISO, FIXADO EM PORTA-PAINEL RANHURADO. AF_03/2024</t>
  </si>
  <si>
    <t>FORNECIMENTO E INSTALAÇÃO DE CAIXA DE ALUMÍNIO PROTETORA PARA CONDENSADORA DE AR-CONDICIONADO, PINTURA ELETROSTÁTICA BRANCA, DIMENSÕES 100 CM X 78 CM X 50 CM. AF_03/2024</t>
  </si>
  <si>
    <t>FORNECIMENTO E INSTALAÇÃO DE CONJUNTO DE BRISE EM REQUADRO DE ALUMÍNIO DESLIZANTE, COM PERFIS INTERNOS TUBULARES FIXOS, COM PINTURA ELETROSTÁTICA BRANCA, ACABAMENTO, 150 CM X 265 CM. AF_03/2024</t>
  </si>
  <si>
    <t>CAIXA COM GRELHA RETANGULAR DE FERRO FUNDIDO, EM ALVENARIA COM BLOCOS DE CONCRETO, DIMENSÕES INTERNAS: 0,30 X 1,00 X 1,00. AF_12/2020</t>
  </si>
  <si>
    <t>CAIXA COM GRELHA RETANGULAR DE FERRO FUNDIDO, EM ALVENARIA COM TIJOLOS CERÂMICOS MACIÇOS, DIMENSÕES INTERNAS: 0,30 X 1,00 X 1,00. AF_12/2020</t>
  </si>
  <si>
    <t>CAIXA DE GORDURA DUPLA (CAPACIDADE: 126 L), RETANGULAR, EM ALVENARIA COM BLOCOS DE CONCRETO, DIMENSÕES INTERNAS = 0,4X0,7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</si>
  <si>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</si>
  <si>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BLOCOS DE CONCRETO, DIMENSÕES INTERNAS = 0,4X1,2 M, ALTURA INTERNA = 1 M. AF_12/2020</t>
  </si>
  <si>
    <t>CAIXA DE GORDURA ESPECIAL (CAPACIDADE: 312 L - PARA ATÉ 146 PESSOAS SERVIDAS NO PICO), RETANGULAR, EM ALVENARIA COM TIJOLOS CERÂMICOS MACIÇOS, DIMENSÕES INTERNAS = 0,4X1,2 M, ALTURA INTERNA = 1 M. AF_12/2020</t>
  </si>
  <si>
    <t>CAIXA DE GORDURA PEQUENA (CAPACIDADE: 19 L), CIRCULAR, EM PVC, DIÂMETRO INTERNO= 0,3 M. AF_12/2020</t>
  </si>
  <si>
    <t>CAIXA DE GORDURA SIMPLES (CAPACIDADE: 36 L), RETANGULAR, EM ALVENARIA COM BLOCOS DE CONCRETO, DIMENSÕES INTERNAS = 0,2X0,4 M, ALTURA INTERNA = 0,8 M. AF_12/2020</t>
  </si>
  <si>
    <t>CAIXA DE GORDURA SIMPLES (CAPACIDADE: 36L), RETANGULAR, EM ALVENARIA COM TIJOLOS CERÂMICOS MACIÇOS, DIMENSÕES INTERNAS = 0,2X0,4 M, ALTURA INTERNA = 0,8 M. AF_12/2020</t>
  </si>
  <si>
    <t>CAIXA DE GORDURA SIMPLES, CIRCULAR, EM CONCRETO PRÉ-MOLDADO, DIÂMETRO INTERNO = 0,4 M, ALTURA INTERNA = 0,4 M. AF_12/2020</t>
  </si>
  <si>
    <t>CAIXA DE INSPEÇÃO PARA ATERRAMENTO, CIRCULAR, EM POLIETILENO, DIÂMETRO INTERNO = 0,3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</si>
  <si>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</si>
  <si>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</si>
  <si>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</si>
  <si>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</si>
  <si>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</si>
  <si>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</si>
  <si>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</si>
  <si>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</si>
  <si>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</si>
  <si>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</si>
  <si>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</si>
  <si>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</si>
  <si>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</si>
  <si>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</si>
  <si>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</si>
  <si>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</si>
  <si>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DRENAGEM.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</si>
  <si>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</si>
  <si>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DRENAGEM.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</si>
  <si>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</si>
  <si>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DRENAGEM.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</si>
  <si>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</si>
  <si>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DRENAGEM.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</si>
  <si>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</si>
  <si>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DRENAGEM.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</si>
  <si>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</si>
  <si>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DRENAGEM.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</si>
  <si>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</si>
  <si>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DRENAGEM.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</si>
  <si>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</si>
  <si>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DRENAGEM. AF_12/2020</t>
  </si>
  <si>
    <t>CAIXA ENTERRADA HIDRÁULICA RETANGULAR, EM ALVENARIA COM BLOCOS DE CONCRETO, DIMENSÕES INTERNAS: 1X1X0,6 M PARA REDE DE ESGOTO.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</si>
  <si>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</si>
  <si>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</si>
  <si>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</si>
  <si>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</si>
  <si>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CONCRETO PRÉ-MOLDADO, DIMENSÕES INTERNAS: 1X1X0,5 M. AF_12/2020</t>
  </si>
  <si>
    <t>CAIXA ENTERRADA PARA INSTALAÇÕES TELEFÔNICAS TIPO R1, EM ALVENARIA COM BLOCOS DE CONCRETO, DIMENSÕES INTERNAS: 0,35X0,60X0,60 M, EXCLUINDO TAMPÃO. AF_12/2020</t>
  </si>
  <si>
    <t>CAIXA ENTERRADA PARA INSTALAÇÕES TELEFÔNICAS TIPO R2, EM ALVENARIA COM BLOCOS DE CONCRETO, DIMENSÕES INTERNAS: 0,52X1,07X0,60 M, EXCLUINDO TAMPÃO. AF_12/2020</t>
  </si>
  <si>
    <t>CAIXA ENTERRADA PARA INSTALAÇÕES TELEFÔNICAS TIPO R3, EM ALVENARIA COM BLOCOS DE CONCRETO, DIMENSÕES INTERNAS: 1,2X1,5X1,40 M, EXCLUINDO TAMPÃO.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</si>
  <si>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</si>
  <si>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</si>
  <si>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</si>
  <si>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</si>
  <si>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TAMPA CIRCULAR PARA ESGOTO E DRENAGEM, EM CONCRETO PRÉ-MOLDADO, DIÂMETRO INTERNO = 0,60 M E ALTURA = 0,10 M. AF_12/2020</t>
  </si>
  <si>
    <t>TAMPA CIRCULAR PARA ESGOTO E DRENAGEM, EM FERRO FUNDIDO, DIÂMETRO INTERNO = 0,6 M. AF_12/2020</t>
  </si>
  <si>
    <t>TIL (TUBO DE INSPEÇÃO E LIMPEZA) CONDOMINIAL PARA ESGOTO, EM PVC, DN 100 X 100 MM. AF_12/2020</t>
  </si>
  <si>
    <t>TIL (TUBO DE INSPEÇÃO E LIMPEZA) RADIAL PARA ESGOTO, EM PVC, DN 300X200 MM. AF_12/2020</t>
  </si>
  <si>
    <t>CAIXA D´ÁGUA EM POLIETILENO, 1000 LITROS (INCLUSOS TUBOS, CONEXÕES E TORNEIRA DE BÓIA)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</si>
  <si>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</si>
  <si>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</si>
  <si>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</si>
  <si>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POLIETILENO, 3000 LITROS - FORNECIMENTO E INSTALAÇÃO. AF_06/2021</t>
  </si>
  <si>
    <t>CAIXA D´ÁGUA EM POLIETILENO, 500 LITROS (INCLUSOS TUBOS, CONEXÕES E TORNEIRA DE BÓIA) - FORNECIMENTO E INSTALAÇÃO. AF_06/2021</t>
  </si>
  <si>
    <t>CAIXA D´ÁGUA EM POLIETILENO, 500 LITROS - FORNECIMENTO E INSTALAÇÃO. AF_06/2021</t>
  </si>
  <si>
    <t>CAIXA D´ÁGUA EM POLIETILENO, 750 LITROS - FORNECIMENTO E INSTALAÇÃO. AF_06/2021</t>
  </si>
  <si>
    <t>CAIXA D´ÁGUA EM POLIÉSTER REFORÇADO COM FIBRA DE VIDRO, 1000 LITROS - FORNECIMENTO E INSTALAÇÃO. AF_06/2021</t>
  </si>
  <si>
    <t>CAIXA D´ÁGUA EM POLIÉSTER REFORÇADO COM FIBRA DE VIDRO, 10000 LITROS - FORNECIMENTO E INSTALAÇÃO. AF_06/2021</t>
  </si>
  <si>
    <t>CAIXA D´ÁGUA EM POLIÉSTER REFORÇADO COM FIBRA DE VIDRO, 1500 LITROS - FORNECIMENTO E INSTALAÇÃO. AF_06/2021</t>
  </si>
  <si>
    <t>CAIXA D´ÁGUA EM POLIÉSTER REFORÇADO COM FIBRA DE VIDRO, 15000 LITROS - FORNECIMENTO E INSTALAÇÃO. AF_06/2021</t>
  </si>
  <si>
    <t>CAIXA D´ÁGUA EM POLIÉSTER REFORÇADO COM FIBRA DE VIDRO, 2000 LITROS - FORNECIMENTO E INSTALAÇÃO. AF_06/2021</t>
  </si>
  <si>
    <t>CAIXA D´ÁGUA EM POLIÉSTER REFORÇADO COM FIBRA DE VIDRO, 20000 LITROS - FORNECIMENTO E INSTALAÇÃO. AF_06/2021</t>
  </si>
  <si>
    <t>CAIXA D´ÁGUA EM POLIÉSTER REFORÇADO COM FIBRA DE VIDRO, 3000 LITROS - FORNECIMENTO E INSTALAÇÃO. AF_06/2021</t>
  </si>
  <si>
    <t>CAIXA D´ÁGUA EM POLIÉSTER REFORÇADO COM FIBRA DE VIDRO, 500 LITROS - FORNECIMENTO E INSTALAÇÃO. AF_06/2021</t>
  </si>
  <si>
    <t>CAIXA D´ÁGUA EM POLIÉSTER REFORÇADO COM FIBRA DE VIDRO, 5000 LITROS - FORNECIMENTO E INSTALAÇÃO. AF_06/2021</t>
  </si>
  <si>
    <t>CAIXA D´ÁGUA EM POLIÉSTER REFORÇADO COM FIBRA DE VIDRO, 7000 LITROS - FORNECIMENTO E INSTALAÇÃO. AF_06/2021</t>
  </si>
  <si>
    <t>CAIXA D´ÁGUA EM POLIÉSTER REFORÇADO COM FIBRA DE VIDRO, 750 LITROS - FORNECIMENTO E INSTALAÇÃO. AF_06/2021</t>
  </si>
  <si>
    <t>FURO EM CAIXA D'ÁGUA COM ESPESSURA DE 2 ATÉ 5 MM E DIÂMETRO DE 100 MM. AF_06/2021</t>
  </si>
  <si>
    <t>FURO EM CAIXA D'ÁGUA COM ESPESSURA DE 2 ATÉ 5 MM E DIÂMETRO DE 15 MM. AF_06/2021</t>
  </si>
  <si>
    <t>FURO EM CAIXA D'ÁGUA COM ESPESSURA DE 2 ATÉ 5 MM E DIÂMETRO DE 20 MM. AF_06/2021</t>
  </si>
  <si>
    <t>FURO EM CAIXA D'ÁGUA COM ESPESSURA DE 2 ATÉ 5 MM E DIÂMETRO DE 25 MM. AF_06/2021</t>
  </si>
  <si>
    <t>FURO EM CAIXA D'ÁGUA COM ESPESSURA DE 2 ATÉ 5 MM E DIÂMETRO DE 32 MM. AF_06/2021</t>
  </si>
  <si>
    <t>FURO EM CAIXA D'ÁGUA COM ESPESSURA DE 2 ATÉ 5 MM E DIÂMETRO DE 40 MM. AF_06/2021</t>
  </si>
  <si>
    <t>FURO EM CAIXA D'ÁGUA COM ESPESSURA DE 2 ATÉ 5 MM E DIÂMETRO DE 50 MM. AF_06/2021</t>
  </si>
  <si>
    <t>FURO EM CAIXA D'ÁGUA COM ESPESSURA DE 2 ATÉ 5 MM E DIÂMETRO DE 60 MM. AF_06/2021</t>
  </si>
  <si>
    <t>FURO EM CAIXA D'ÁGUA COM ESPESSURA DE 2 ATÉ 5 MM E DIÂMETRO DE 75 MM. AF_06/2021</t>
  </si>
  <si>
    <t>FURO EM CAIXA D'ÁGUA COM ESPESSURA DE 6 ATÉ 8 MM E DIÂMETRO DE 100 MM. AF_06/2021</t>
  </si>
  <si>
    <t>FURO EM CAIXA D'ÁGUA COM ESPESSURA DE 6 ATÉ 8 MM E DIÂMETRO DE 15 MM. AF_06/2021</t>
  </si>
  <si>
    <t>FURO EM CAIXA D'ÁGUA COM ESPESSURA DE 6 ATÉ 8 MM E DIÂMETRO DE 20 MM. AF_06/2021</t>
  </si>
  <si>
    <t>FURO EM CAIXA D'ÁGUA COM ESPESSURA DE 6 ATÉ 8 MM E DIÂMETRO DE 25 MM. AF_06/2021</t>
  </si>
  <si>
    <t>FURO EM CAIXA D'ÁGUA COM ESPESSURA DE 6 ATÉ 8 MM E DIÂMETRO DE 32 MM. AF_06/2021</t>
  </si>
  <si>
    <t>FURO EM CAIXA D'ÁGUA COM ESPESSURA DE 6 ATÉ 8 MM E DIÂMETRO DE 40 MM. AF_06/2021</t>
  </si>
  <si>
    <t>FURO EM CAIXA D'ÁGUA COM ESPESSURA DE 6 ATÉ 8 MM E DIÂMETRO DE 50 MM. AF_06/2021</t>
  </si>
  <si>
    <t>FURO EM CAIXA D'ÁGUA COM ESPESSURA DE 6 ATÉ 8 MM E DIÂMETRO DE 60 MM. AF_06/2021</t>
  </si>
  <si>
    <t>FURO EM CAIXA D'ÁGUA COM ESPESSURA DE 6 ATÉ 8 MM E DIÂMETRO DE 75 MM. AF_06/2021</t>
  </si>
  <si>
    <t>CAIXA COM GRELHA RETANGULAR DE FERRO FUNDIDO, EM ALVENARIA COM TIJOLOS CERÂMICOS MACIÇOS, DIMENSÕES INTERNAS: 0,15 X 1,00 X 0,3 M. AF_05/2025</t>
  </si>
  <si>
    <t>CAIXA COM GRELHA RETANGULAR DE FERRO FUNDIDO, EM ALVENARIA COM TIJOLOS CERÂMICOS MACIÇOS, DIMENSÕES INTERNAS: 0,20 X 1,00 X 0,4 M. AF_05/2025</t>
  </si>
  <si>
    <t>CAIXA COM GRELHA RETANGULAR DE FERRO FUNDIDO, EM ALVENARIA COM TIJOLOS CERÂMICOS MACIÇOS, DIMENSÕES INTERNAS: 0,30 X 1,00 X 0,5 M. AF_05/2025</t>
  </si>
  <si>
    <t>CANALETA DE CONCRETO POLIMÉRICO COM GRELHA, LARGURA DE 13 CM - FORNECIMENTO E INSTALAÇÃO. AF_05/2025</t>
  </si>
  <si>
    <t>CANALETA MEIA CANA PRÉ-MOLDADA DE CONCRETO (D = 20 CM) - FORNECIMENTO E INSTALAÇÃO. AF_05/2025</t>
  </si>
  <si>
    <t>CANALETA MEIA CANA PRÉ-MOLDADA DE CONCRETO (D = 30 CM) - FORNECIMENTO E INSTALAÇÃO. AF_05/2025</t>
  </si>
  <si>
    <t>CANALETA MEIA CANA PRÉ-MOLDADA DE CONCRETO (D = 40 CM) - FORNECIMENTO E INSTALAÇÃO. AF_05/2025</t>
  </si>
  <si>
    <t>CANALETA MEIA CANA PRÉ-MOLDADA DE CONCRETO (D = 50 CM) - FORNECIMENTO E INSTALAÇÃO. AF_05/2025</t>
  </si>
  <si>
    <t>CANALETA MEIA CANA PRÉ-MOLDADA DE CONCRETO (D = 60 CM) - FORNECIMENTO E INSTALAÇÃO. AF_05/2025</t>
  </si>
  <si>
    <t>CANALETA MEIA CANA PRÉ-MOLDADA DE CONCRETO (D = 80 CM) - FORNECIMENTO E INSTALAÇÃO. AF_05/2025</t>
  </si>
  <si>
    <t>CANALETA PRÉ-MOLDADA DE CONCRETO, COM GRELHA PERFURADA DE CONCRETO, GEOMETRIA RETANGULAR, COM DIMENSÕES INTERNAS: L=0,20 M; H=0,20 M; C=*0,60* M - FORNECIMENTO E INSTALAÇÃO. AF_05/2025</t>
  </si>
  <si>
    <t>CONCRETAGEM DE VALETA/ CANALETA MOLDADA IN LOCO. AF_05/2025</t>
  </si>
  <si>
    <t>EXECUÇÃO DE CANALETA DE CONCRETO ARMADO MOLDADA IN LOCO, ESPESSURA DE 0,1 M, GEOMETRIA QUADRADA, COM DIMENSÕES INTERNAS: L=0,20 M; H=0,20 M. AF_05/2025</t>
  </si>
  <si>
    <t>EXECUÇÃO DE CANALETA DE CONCRETO ARMADO MOLDADA IN LOCO, ESPESSURA DE 0,1 M, GEOMETRIA QUADRADA, COM DIMENSÕES INTERNAS: L=0,25 M; H=0,25 M. AF_05/2025</t>
  </si>
  <si>
    <t>EXECUÇÃO DE CANALETA DE CONCRETO ARMADO MOLDADA IN LOCO, ESPESSURA DE 0,1 M, GEOMETRIA QUADRADA, COM DIMENSÕES INTERNAS: L=0,30 M; H=0,30 M. AF_05/2025</t>
  </si>
  <si>
    <t>EXECUÇÃO DE CANALETA DE CONCRETO ARMADO MOLDADA IN LOCO, ESPESSURA DE 0,1 M, GEOMETRIA QUADRADA, COM DIMENSÕES INTERNAS: L=0,35 M; H=0,35 M. AF_05/2025</t>
  </si>
  <si>
    <t>EXECUÇÃO DE CANALETA DE CONCRETO ARMADO MOLDADA IN LOCO, ESPESSURA DE 0,1 M, GEOMETRIA QUADRADA, COM DIMENSÕES INTERNAS: L=0,40 M; H=0,40 M. AF_05/2025</t>
  </si>
  <si>
    <t>EXECUÇÃO DE CANALETA DE CONCRETO ARMADO MOLDADA IN LOCO, ESPESSURA DE 0,1 M, GEOMETRIA QUADRADA, COM DIMENSÕES INTERNAS: L=0,50 M; H=0,50 M. AF_05/2025</t>
  </si>
  <si>
    <t>EXECUÇÃO DE CANALETA DE CONCRETO ARMADO MOLDADA IN LOCO, ESPESSURA DE 0,1 M, GEOMETRIA QUADRADA, COM DIMENSÕES INTERNAS: L=0,60 M; H=0,60 M. AF_05/2025</t>
  </si>
  <si>
    <t>EXECUÇÃO DE CANALETA DE CONCRETO MOLDADO IN LOCO, COM GRELHA DE CONCRETO; ESPESSURA DE 0,15 M, GEOMETRIA RETANGULAR, COM DIMENSÕES INTERNAS: L=0,4 M; H=*0,3*M. AF_05/2025</t>
  </si>
  <si>
    <t>EXECUÇÃO DE CANALETA DE CONCRETO MOLDADO IN LOCO, COM GRELHA DE CONCRETO; ESPESSURA DE 0,15 M, GEOMETRIA RETANGULAR, COM DIMENSÕES INTERNAS: L=0,60 M; H=0,50 M. AF_05/2025</t>
  </si>
  <si>
    <t>EXECUÇÃO DE CANALETA DE CONCRETO MOLDADO IN LOCO, COM GRELHA DE CONCRETO; ESPESSURA DE 0,15 M, GEOMETRIA RETANGULAR, COM DIMENSÕES INTERNAS:L=*0,6* M; H=* 0,3* M. AF_05/2025</t>
  </si>
  <si>
    <t>EXECUÇÃO DE CANALETA DE CONCRETO MOLDADO IN LOCO, COM GRELHA DE CONCRETO; ESPESSURA DE 0,20 M, GEOMETRIA RETANGULAR, COM DIMENSÕES INTERNAS: L=0,80 M; H=0,30 M. AF_05/2025</t>
  </si>
  <si>
    <t>EXECUÇÃO DE CANALETA DE CONCRETO MOLDADO IN LOCO, COM GRELHA DE CONCRETO; ESPESSURA DE 0,20 M, GEOMETRIA RETANGULAR, COM DIMENSÕES INTERNAS: L=0,80 M; H=0,60 M. AF_05/2025</t>
  </si>
  <si>
    <t>EXECUÇÃO DE CANALETA DE CONCRETO MOLDADO IN LOCO, COM GRELHA DE CONCRETO; ESPESSURA DE 0,20 M, GEOMETRIA RETANGULAR, COM DIMENSÕES INTERNAS: L=0,80 M; H=0,90 M. AF_05/2025</t>
  </si>
  <si>
    <t>EXECUÇÃO DE VALETA DE CONCRETO ARMADO MOLDADO IN LOCO, ESPESSURA DE 0,08 M, GEOMETRIA TRAPEIZOIDAL, COM DIMENSÕES INTERNAS: B=*1,20* M; B=*0,4* M; H=0,4 M. AF_05/2025</t>
  </si>
  <si>
    <t>EXECUÇÃO DE VALETA DE CONCRETO ARMADO MOLDADO IN LOCO, ESPESSURA DE 0,08 M, GEOMETRIA TRAPEIZOIDAL, COM DIMENSÕES INTERNAS: B=0,6 M; B=0,20 M; H=0,20 M. AF_05/2025</t>
  </si>
  <si>
    <t>EXECUÇÃO DE VALETA DE CONCRETO ARMADO MOLDADO IN LOCO, ESPESSURA DE 0,08 M, GEOMETRIA TRAPEIZOIDAL, COM DIMENSÕES INTERNAS: B=0,7 M; B=0,30 M; H=0,20 M. AF_05/2025</t>
  </si>
  <si>
    <t>EXECUÇÃO DE VALETA DE CONCRETO ARMADO MOLDADO IN LOCO, ESPESSURA DE 0,08 M, GEOMETRIA TRAPEIZOIDAL, COM DIMENSÕES INTERNAS: B=0,8 M; B=0,30 M; H=0,25 M. AF_05/2025</t>
  </si>
  <si>
    <t>EXECUÇÃO DE VALETA DE CONCRETO ARMADO MOLDADO IN LOCO, ESPESSURA DE 0,08 M, GEOMETRIA TRAPEIZOIDAL, COM DIMENSÕES INTERNAS: B=0,9 M; B=0,30 M; H=0,30 M. AF_05/2025</t>
  </si>
  <si>
    <t>EXECUÇÃO DE VALETA DE CONCRETO ARMADO MOLDADO IN LOCO, ESPESSURA DE 0,08 M, GEOMETRIA TRAPEIZOIDAL, COM DIMENSÕES INTERNAS: B=1,0 M; B=0,40 M; H=0,30 M. AF_05/2025</t>
  </si>
  <si>
    <t>EXECUÇÃO DE VALETA DE CONCRETO ARMADO MOLDADO IN LOCO, ESPESSURA DE 0,08 M, GEOMETRIA TRAPEIZOIDAL, COM DIMENSÕES INTERNAS: B=1,1 M; B=0,40 M; H=0,35 M. AF_05/2025</t>
  </si>
  <si>
    <t>EXECUÇÃO DE VALETA DE CONCRETO MOLDADO IN LOCO, ESPESSURA DE 0,08 M, GEOMETRIA TRAPEIZOIDAL, COM DIMENSÕES INTERNAS: B=*1,0* M; B=0,40 M; H=*0,30* M. AF_05/2025</t>
  </si>
  <si>
    <t>EXECUÇÃO DE VALETA DE CONCRETO MOLDADO IN LOCO, ESPESSURA DE 0,08 M, GEOMETRIA TRAPEIZOIDAL, COM DIMENSÕES INTERNAS: B=*1,2* M; B=*0,4* M; H= 0,4 M. AF_05/2025</t>
  </si>
  <si>
    <t>EXECUÇÃO DE VALETA DE CONCRETO MOLDADO IN LOCO, ESPESSURA DE 0,08 M, GEOMETRIA TRAPEIZOIDAL, COM DIMENSÕES INTERNAS: B=*1,5* M; B=*0,50* M; H=*0,50* M. AF_05/2025</t>
  </si>
  <si>
    <t>EXECUÇÃO DE VALETA DE CONCRETO MOLDADO IN LOCO, ESPESSURA DE 0,08 M, GEOMETRIA TRAPEIZOIDAL, COM DIMENSÕES INTERNAS: B=*1,8* M; B=*0,60* M; H=*0,6* M. AF_05/2025</t>
  </si>
  <si>
    <t>EXECUÇÃO DE VALETA DE CONCRETO MOLDADO IN LOCO, ESPESSURA DE 0,08 M, GEOMETRIA TRAPEIZOIDAL, COM DIMENSÕES INTERNAS: B=*2,0* M; B=*0,8* M; H=0,6 M. AF_05/2025</t>
  </si>
  <si>
    <t>EXECUÇÃO DE VALETA DE CONCRETO MOLDADO IN LOCO, ESPESSURA DE 0,08 M, GEOMETRIA TRAPEIZOIDAL, COM DIMENSÕES INTERNAS: B=0,6M; B=0,20 M; H=0,20 M. AF_05/2025</t>
  </si>
  <si>
    <t>EXECUÇÃO DE VALETA DE CONCRETO MOLDADO IN LOCO, ESPESSURA DE 0,08 M, GEOMETRIA TRAPEIZOIDAL, COM DIMENSÕES INTERNAS: B=0,7 M; B=0,30 M; H=0,20 M. AF_05/2025</t>
  </si>
  <si>
    <t>EXECUÇÃO DE VALETA DE CONCRETO MOLDADO IN LOCO, ESPESSURA DE 0,08 M, GEOMETRIA TRAPEIZOIDAL, COM DIMENSÕES INTERNAS: B=0,8 M; B=0,30 M; H=0,25 M. AF_05/2025</t>
  </si>
  <si>
    <t>EXECUÇÃO DE VALETA DE CONCRETO MOLDADO IN LOCO, ESPESSURA DE 0,08 M, GEOMETRIA TRAPEIZOIDAL, COM DIMENSÕES INTERNAS: B=0,9 M; B=0,30 M; H=0,30 M. AF_05/2025</t>
  </si>
  <si>
    <t>EXECUÇÃO DE VALETA DE CONCRETO MOLDADO IN LOCO, ESPESSURA DE 0,08 M, GEOMETRIA TRAPEIZOIDAL, COM DIMENSÕES INTERNAS: B=1,2 M; B=0,6 M; H=0,3 M. AF_05/2025</t>
  </si>
  <si>
    <t>EXECUÇÃO DE VALETA DE CONCRETO MOLDADO IN LOCO, ESPESSURA DE 0,08 M, GEOMETRIA TRAPEIZOIDAL, COM DIMENSÕES INTERNAS: B=1,6 M; B=1,0 M; H=0,3 M. AF_05/2025</t>
  </si>
  <si>
    <t>GRELHA ARTICULADA PARA CALHA DE PISO 20X50 CM - FORNECIMENTO E INSTALAÇÃO. AF_05/2025</t>
  </si>
  <si>
    <t>GRELHA DE FERRO FUNDIDO SIMPLES COM REQUADRO, 150 X 1000 MM, ASSENTADA COM ARGAMASSA 1 : 3 CIMENTO: AREIA - FORNECIMENTO E INSTALAÇÃO. AF_05/2025</t>
  </si>
  <si>
    <t>GRELHA DE FERRO FUNDIDO SIMPLES COM REQUADRO, 200 X 1000 MM, ASSENTADA COM ARGAMASSA 1 : 3 CIMENTO: AREIA - FORNECIMENTO E INSTALAÇÃO. AF_05/2025</t>
  </si>
  <si>
    <t>GRELHA DE FERRO FUNDIDO SIMPLES COM REQUADRO, 300 X 1000 MM, ASSENTADA COM ARGAMASSA 1 : 3 CIMENTO: AREIA - FORNECIMENTO E INSTALAÇÃO. AF_05/2025</t>
  </si>
  <si>
    <t>GRELHA PARA CALHA DE PISO 20X50 CM - FORNECIMENTO E INSTALAÇÃO. AF_05/2025</t>
  </si>
  <si>
    <t>PREPARO DE SOLO E GABARITO DE MADEIRA PARA VALETA MOLDADA IN LOCO COM GEOMETRIA TRAPEZOIDAL. AF_05/2025</t>
  </si>
  <si>
    <t>ALAMBRADO EM MOURÕES DE CONCRETO, COM TELA DE ARAME GALVANIZADO (INCLUSIVE MURETA EM CONCRETO). AF_05/2018</t>
  </si>
  <si>
    <t>ALAMBRADO EM PERFIS METÁLICOS RETANGULARES COM GRADIL METÁLICO (EXCLUSIVE MURETA EM CONCRETO).AF_05/2018</t>
  </si>
  <si>
    <t>ALAMBRADO PARA QUADRA POLIESPORTIVA, ESTRUTURADO POR TUBOS DE ACO GALVANIZADO, (MONTANTES COM DIAMETRO 2", TRAVESSAS E ESCORAS COM DIÂMETRO 1 ¼"), COM TELA DE ARAME GALVANIZADO, FIO 10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</si>
  <si>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</si>
  <si>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14 BWG E MALHA QUADRADA 5X5CM (EXCETO MURETA). AF_03/2021</t>
  </si>
  <si>
    <t>CERCA COM MOURÕES DE CONCRETO, RETO, 15X15 CM, ESPAÇAMENTO DE 2,5 M, CRAVADOS 0,5 M, ESCORAS DE 10X10 CM A CADA 50 M, COM 12 FIOS DE ARAME DE AÇO OVALADO 15X17 - FORNECIMENTO E INSTALAÇÃO. AF_05/2020</t>
  </si>
  <si>
    <t>CERCA COM MOURÕES DE CONCRETO, RETO, 15X15 CM, ESPAÇAMENTO DE 2,5 M, CRAVADOS 0,5 M, ESCORAS DE 10X10 CM A CADA 50 M, COM 9 FIOS DE ARAME DE AÇO OVALADO 15X17 -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</si>
  <si>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</si>
  <si>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</si>
  <si>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MISTO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</si>
  <si>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</si>
  <si>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</si>
  <si>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MISTO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</si>
  <si>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</si>
  <si>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</si>
  <si>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10X10CM, ESPAÇAMENTO DE 2,5M, CRAVADOS 0,5M, COM 11 FIOS DE ARAME MISTO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</si>
  <si>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</si>
  <si>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</si>
  <si>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</si>
  <si>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</si>
  <si>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</si>
  <si>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PORTÃO COM MOURÕES DE MADEIRA ROLIÇA, DIÂMETRO 11 CM, COM 5 FIOS DE ARAME FARPADO Nº 14 CLASSE 250, SEM DOBRADIÇAS - FORNECIMENTO E INSTALAÇÃO. AF_05/2020</t>
  </si>
  <si>
    <t>RECOMPOSIÇÃO PARCIAL DE ARAME FARPADO Nº 14 CLASSE 250, FIXADO EM CERCA COM MOURÕES DE CONCRETO - FORNECIMENTO E INSTALAÇÃO. AF_05/2020</t>
  </si>
  <si>
    <t>CHAPISCO APLICADO EM ALVENARIA (COM PRESENÇA DE VÃOS) E ESTRUTURAS DE CONCRETO DE FACHADA, COM COLHER DE PEDREIRO. ARGAMASSA TRAÇO 1:3 COM PREPARO EM BETONEIRA 400L. AF_10/2022</t>
  </si>
  <si>
    <t>CHAPISCO APLICADO EM ALVENARIA (COM PRESENÇA DE VÃOS) E ESTRUTURAS DE CONCRETO DE FACHADA, COM COLHER DE PEDREIRO. ARGAMASSA TRAÇO 1:3 COM PREPARO MANUAL. AF_10/2022</t>
  </si>
  <si>
    <t>CHAPISCO APLICADO EM ALVENARIA (COM PRESENÇA DE VÃOS) E ESTRUTURAS DE CONCRETO DE FACHADA, COM EQUIPAMENTO DE PROJEÇÃO. ARGAMASSA TRAÇO 1:3 COM PREPARO EM BETONEIRA 400 L. AF_10/2022</t>
  </si>
  <si>
    <t>CHAPISCO APLICADO EM ALVENARIA (COM PRESENÇA DE VÃOS) E ESTRUTURAS DE CONCRETO DE FACHADA, COM EQUIPAMENTO DE PROJEÇÃO. ARGAMASSA TRAÇO 1:3 COM PREPARO MANUAL. AF_10/2022</t>
  </si>
  <si>
    <t>CHAPISCO APLICADO EM ALVENARIA (COM PRESENÇA DE VÃOS) E ESTRUTURAS DE CONCRETO DE FACHADA, COM ROLO PARA TEXTURA ACRÍLICA. ARGAMASSA INDUSTRIALIZADA COM PREPARO EM MISTURADOR 300 KG. AF_10/2022</t>
  </si>
  <si>
    <t>CHAPISCO APLICADO EM ALVENARIA (COM PRESENÇA DE VÃOS) E ESTRUTURAS DE CONCRETO DE FACHADA, COM ROLO PARA TEXTURA ACRÍLICA. ARGAMASSA INDUSTRIALIZADA COM PREPARO MANUAL. AF_10/2022</t>
  </si>
  <si>
    <t>CHAPISCO APLICADO EM ALVENARIA (COM PRESENÇA DE VÃOS) E ESTRUTURAS DE CONCRETO DE FACHADA, COM ROLO PARA TEXTURA ACRÍLICA. ARGAMASSA TRAÇO 1:4 E EMULSÃO POLIMÉRICA (ADESIVO) COM PREPARO EM BETONEIRA 400L. AF_10/2022</t>
  </si>
  <si>
    <t>CHAPISCO APLICADO EM ALVENARIA (COM PRESENÇA DE VÃOS) E ESTRUTURAS DE CONCRETO DE FACHADA, COM ROLO PARA TEXTURA ACRÍLICA. ARGAMASSA TRAÇO 1:4 E EMULSÃO POLIMÉRICA (ADESIVO) COM PREPARO MANUAL. AF_10/2022</t>
  </si>
  <si>
    <t>CHAPISCO APLICADO EM ALVENARIA (SEM PRESENÇA DE VÃOS) E ESTRUTURAS DE CONCRETO DE FACHADA, COM COLHER DE PEDREIRO. ARGAMASSA TRAÇO 1:3 COM PREPARO EM BETONEIRA 400L. AF_10/2022</t>
  </si>
  <si>
    <t>CHAPISCO APLICADO EM ALVENARIA (SEM PRESENÇA DE VÃOS) E ESTRUTURAS DE CONCRETO DE FACHADA, COM COLHER DE PEDREIRO. ARGAMASSA TRAÇO 1:3 COM PREPARO MANUAL. AF_10/2022</t>
  </si>
  <si>
    <t>CHAPISCO APLICADO EM ALVENARIA (SEM PRESENÇA DE VÃOS) E ESTRUTURAS DE CONCRETO DE FACHADA, COM EQUIPAMENTO DE PROJEÇÃO. ARGAMASSA TRAÇO 1:3 COM PREPARO EM BETONEIRA 400 L. AF_10/2022</t>
  </si>
  <si>
    <t>CHAPISCO APLICADO EM ALVENARIA (SEM PRESENÇA DE VÃOS) E ESTRUTURAS DE CONCRETO DE FACHADA, COM EQUIPAMENTO DE PROJEÇÃO. ARGAMASSA TRAÇO 1:3 COM PREPARO MANUAL. AF_10/2022</t>
  </si>
  <si>
    <t>CHAPISCO APLICADO EM ALVENARIA (SEM PRESENÇA DE VÃOS) E ESTRUTURAS DE CONCRETO DE FACHADA, COM ROLO PARA TEXTURA ACRÍLICA. ARGAMASSA INDUSTRIALIZADA COM PREPARO EM MISTURADOR 300 KG. AF_10/2022</t>
  </si>
  <si>
    <t>CHAPISCO APLICADO EM ALVENARIA (SEM PRESENÇA DE VÃOS) E ESTRUTURAS DE CONCRETO DE FACHADA, COM ROLO PARA TEXTURA ACRÍLICA. ARGAMASSA INDUSTRIALIZADA COM PREPARO MANUAL. AF_10/2022</t>
  </si>
  <si>
    <t>CHAPISCO APLICADO EM ALVENARIA (SEM PRESENÇA DE VÃOS) E ESTRUTURAS DE CONCRETO DE FACHADA, COM ROLO PARA TEXTURA ACRÍLICA. ARGAMASSA TRAÇO 1:4 E EMULSÃO POLIMÉRICA (ADESIVO) COM PREPARO EM BETONEIRA 400L. AF_10/2022</t>
  </si>
  <si>
    <t>CHAPISCO APLICADO EM ALVENARIA (SEM PRESENÇA DE VÃOS) E ESTRUTURAS DE CONCRETO DE FACHADA, COM ROLO PARA TEXTURA ACRÍLICA. ARGAMASSA TRAÇO 1:4 E EMULSÃO POLIMÉRICA (ADESIVO) COM PREPARO MANUAL. AF_10/2022</t>
  </si>
  <si>
    <t>CHAPISCO APLICADO EM ALVENARIA E ESTRUTURAS DE CONCRETO INTERNAS, COM EQUIPAMENTO DE PROJEÇÃO. ARGAMASSA TRAÇO 1:3 COM PREPARO EM BETONEIRA 400 L. AF_10/2022</t>
  </si>
  <si>
    <t>CHAPISCO APLICADO EM ALVENARIA E ESTRUTURAS DE CONCRETO INTERNAS, COM EQUIPAMENTO DE PROJEÇÃO. ARGAMASSA TRAÇO 1:3 COM PREPARO MANUAL. AF_10/2022</t>
  </si>
  <si>
    <t>CHAPISCO APLICADO EM ALVENARIAS E ESTRUTURAS DE CONCRETO INTERNAS, COM COLHER DE PEDREIRO. ARGAMASSA TRAÇO 1:3 COM PREPARO EM BETONEIRA 400L. AF_10/2022</t>
  </si>
  <si>
    <t>CHAPISCO APLICADO EM ALVENARIAS E ESTRUTURAS DE CONCRETO INTERNAS, COM COLHER DE PEDREIRO. ARGAMASSA TRAÇO 1:3 COM PREPARO MANUAL. AF_10/2022</t>
  </si>
  <si>
    <t>CHAPISCO APLICADO NO TETO OU EM ALVENARIA E ESTRUTURA, COM ROLO PARA TEXTURA ACRÍLICA. ARGAMASSA INDUSTRIALIZADA COM PREPARO EM MISTURADOR 300 KG. AF_10/2022</t>
  </si>
  <si>
    <t>CHAPISCO APLICADO NO TETO OU EM ALVENARIA E ESTRUTURA, COM ROLO PARA TEXTURA ACRÍLICA. ARGAMASSA INDUSTRIALIZADA COM PREPARO MANUAL. AF_10/2022</t>
  </si>
  <si>
    <t>CHAPISCO APLICADO NO TETO OU EM ALVENARIA E ESTRUTURA, COM ROLO PARA TEXTURA ACRÍLICA. ARGAMASSA TRAÇO 1:4 E EMULSÃO POLIMÉRICA (ADESIVO) COM PREPARO EM BETONEIRA 400L. AF_10/2022</t>
  </si>
  <si>
    <t>CHAPISCO APLICADO NO TETO OU EM ALVENARIA E ESTRUTURA, COM ROLO PARA TEXTURA ACRÍLICA. ARGAMASSA TRAÇO 1:4 E EMULSÃO POLIMÉRICA (ADESIVO) COM PREPARO MANUAL. AF_10/2022</t>
  </si>
  <si>
    <t>CHAPISCO APLICADO NO TETO OU EM ESTRUTURA, COM DESEMPENADEIRA DENTADA. ARGAMASSA INDUSTRIALIZADA COM PREPARO EM MISTURADOR 300 KG. AF_10/2022</t>
  </si>
  <si>
    <t>CHAPISCO APLICADO NO TETO OU EM ESTRUTURA, COM DESEMPENADEIRA DENTADA. ARGAMASSA INDUSTRIALIZADA COM PREPARO MANUAL. AF_10/2022</t>
  </si>
  <si>
    <t>CHAPISCO APLICADO SOMENTE NA ESTRUTURA DE CONCRETO DA FACHADA, COM DESEMPENADEIRA DENTADA. ARGAMASSA INDUSTRIALIZADA COM PREPARO EM MISTURADOR 300 KG. AF_10/2022</t>
  </si>
  <si>
    <t>CHAPISCO APLICADO SOMENTE NA ESTRUTURA DE CONCRETO DA FACHADA, COM DESEMPENADEIRA DENTADA. ARGAMASSA INDUSTRIALIZADA COM PREPARO MANUAL. AF_10/2022</t>
  </si>
  <si>
    <t>CONCRETAGEM DE ESCADAS, FCK=25 MPA, COM USO DE BOMBA - LANÇAMENTO, ADENSAMENTO E ACABAMENTO. AF_02/2022_PS</t>
  </si>
  <si>
    <t>CONCRETAGEM DE MURETAS, FCK=25 MPA, COM USO DE BOMBA - LANÇAMENTO, ADENSAMENTO E ACABAMENTO. AF_02/2022_PS</t>
  </si>
  <si>
    <t>CONCRETAGEM DE PILARES, FCK = 25 MPA, COM USO DE BALDES - LANÇAMENTO, ADENSAMENTO E ACABAMENTO. AF_02/2022</t>
  </si>
  <si>
    <t>CONCRETAGEM DE PILARES, FCK = 25 MPA, COM USO DE BOMBA - LANÇAMENTO, ADENSAMENTO E ACABAMENTO. AF_02/2022_PS</t>
  </si>
  <si>
    <t>CONCRETAGEM DE PILARES, FCK = 25 MPA, COM USO DE GRUA - LANÇAMENTO, ADENSAMENTO E ACABAMENTO. AF_02/2022</t>
  </si>
  <si>
    <t>CONCRETAGEM DE PILARES, FCK=25 MPA, COM USO DE JERICAS EM CREMALHEIRA - LANÇAMENTO, ADENSAMENTO E ACABAMENTO. AF_02/2022</t>
  </si>
  <si>
    <t>CONCRETAGEM DE PILARES, FCK=25 MPA, COM USO DE JERICAS EM ELEVADOR DE CABO - LANÇAMENTO, ADENSAMENTO E ACABAMENTO. AF_02/2022</t>
  </si>
  <si>
    <t>CONCRETAGEM DE RESERVATÓRIOS, FCK=25 MPA, COM USO DE BOMBA - LANÇAMENTO, ADENSAMENTO E ACABAMENTO. AF_02/2022_PS</t>
  </si>
  <si>
    <t>CONCRETAGEM DE VIGAS E LAJES, FCK=25 MPA, PARA LAJES MACIÇAS OU NERVURADAS COM GRUA DE CAÇAMBA DE 500 L EM EDIFICAÇÃO DE MULTIPAVIMENTOS ATÉ 16 ANDARES - LANÇAMENTO, ADENSAMENTO E ACABAMENTO. AF_02/2022</t>
  </si>
  <si>
    <t>CONCRETAGEM DE VIGAS E LAJES, FCK=25 MPA, PARA LAJES MACIÇAS OU NERVURADAS COM JERICAS EM CREMALHEIRA EM EDIFICAÇÃO DE MULTIPAVIMENTOS ATÉ 16 ANDARES - LANÇAMENTO, ADENSAMENTO E ACABAMENTO. AF_02/2022</t>
  </si>
  <si>
    <t>CONCRETAGEM DE VIGAS E LAJES, FCK=25 MPA, PARA LAJES MACIÇAS OU NERVURADAS COM JERICAS EM ELEVADOR DE CABO EM EDIFICAÇÃO DE MULTIPAVIMENTOS ATÉ 16 ANDARES - LANÇAMENTO, ADENSAMENTO E ACABAMENTO. AF_02/2022</t>
  </si>
  <si>
    <t>CONCRETAGEM DE VIGAS E LAJES, FCK=25 MPA, PARA LAJES MACIÇAS OU NERVURADAS COM USO DE BOMBA - LANÇAMENTO, ADENSAMENTO E ACABAMENTO. AF_02/2022_PS</t>
  </si>
  <si>
    <t>CONCRETAGEM DE VIGAS E LAJES, FCK=25 MPA, PARA LAJES PREMOLDADAS COM GRUA DE CAÇAMBA DE 350 L EM EDIFICAÇÃO DE MULTIPAVIMENTOS ATÉ 16 ANDARES - LANÇAMENTO, ADENSAMENTO E ACABAMENTO. AF_02/2022</t>
  </si>
  <si>
    <t>CONCRETAGEM DE VIGAS E LAJES, FCK=25 MPA, PARA LAJES PREMOLDADAS COM JERICAS EM CREMALHEIRA EM EDIFICAÇÃO DE MULTIPAVIMENTOS ATÉ 16 ANDARES - LANÇAMENTO, ADENSAMENTO E ACABAMENTO. AF_02/2022</t>
  </si>
  <si>
    <t>CONCRETAGEM DE VIGAS E LAJES, FCK=25 MPA, PARA LAJES PREMOLDADAS COM JERICAS EM ELEVADOR DE CABO EM EDIFICAÇÃO DE MULTIPAVIMENTOS ATÉ 16 ANDARES - LANÇAMENTO, ADENSAMENTO E ACABAMENTO. AF_02/2022</t>
  </si>
  <si>
    <t>CONCRETAGEM DE VIGAS E LAJES, FCK=25 MPA, PARA LAJES PREMOLDADAS COM USO DE BOMBA - LANÇAMENTO, ADENSAMENTO E ACABAMENTO. AF_02/2022_PS</t>
  </si>
  <si>
    <t>CONCRETAGEM DE VIGAS E LAJES, FCK=25 MPA, PARA QUALQUER TIPO DE LAJE COM BALDES EM EDIFICAÇÃO DE MULTIPAVIMENTOS ATÉ 04 ANDARES - LANÇAMENTO, ADENSAMENTO E ACABAMENTO. AF_02/2022</t>
  </si>
  <si>
    <t>CONCRETAGEM DE VIGAS E LAJES, FCK=25 MPA, PARA QUALQUER TIPO DE LAJE COM BALDES EM EDIFICAÇÃO TÉRREA - LANÇAMENTO, ADENSAMENTO E ACABAMENTO. AF_02/2022</t>
  </si>
  <si>
    <t>LANÇAMENTO COM USO DE BALDES, ADENSAMENTO E ACABAMENTO DE CONCRETO EM ESTRUTURAS. AF_02/2022</t>
  </si>
  <si>
    <t>LANÇAMENTO COM USO DE BOMBA, ADENSAMENTO E ACABAMENTO DE CONCRETO EM ESTRUTURAS. AF_02/2022</t>
  </si>
  <si>
    <t>EXECUÇÃO DE REVESTIMENTO DE CONCRETO PROJETADO COM ESPESSURA DE 10 CM, ARMADO COM FIBRAS DE AÇO, INCLINAÇÃO DE 90°, APLICAÇÃO CONTÍNUA, UTILIZANDO EQUIPAMENTO DE PROJEÇÃO COM 3 M³/H DE CAPACIDADE. AF_07/2024</t>
  </si>
  <si>
    <t>EXECUÇÃO DE REVESTIMENTO DE CONCRETO PROJETADO COM ESPESSURA DE 10 CM, ARMADO COM FIBRAS DE AÇO, INCLINAÇÃO DE 90°, APLICAÇÃO CONTÍNUA, UTILIZANDO EQUIPAMENTO DE PROJEÇÃO COM 6 M³/H DE CAPACIDADE. AF_07/2024</t>
  </si>
  <si>
    <t>EXECUÇÃO DE REVESTIMENTO DE CONCRETO PROJETADO COM ESPESSURA DE 10 CM, ARMADO COM FIBRAS DE AÇO, INCLINAÇÃO DE 90°, APLICAÇÃO DESCONTÍNUA, UTILIZANDO EQUIPAMENTO DE PROJEÇÃO COM 3 M³/H DE CAPACIDADE. AF_07/2024</t>
  </si>
  <si>
    <t>EXECUÇÃO DE REVESTIMENTO DE CONCRETO PROJETADO COM ESPESSURA DE 10 CM, ARMADO COM FIBRAS DE AÇO, INCLINAÇÃO DE 90°, APLICAÇÃO DESCONTÍNUA, UTILIZANDO EQUIPAMENTO DE PROJEÇÃO COM 6 M³/H DE CAPACIDADE. AF_07/2024</t>
  </si>
  <si>
    <t>EXECUÇÃO DE REVESTIMENTO DE CONCRETO PROJETADO COM ESPESSURA DE 10 CM, ARMADO COM FIBRAS DE AÇO, INCLINAÇÃO MENOR QUE 90°, APLICAÇÃO CONTÍNUA, UTILIZANDO EQUIPAMENTO DE PROJEÇÃO COM 3 M³/H DE CAPACIDADE. AF_07/2024</t>
  </si>
  <si>
    <t>EXECUÇÃO DE REVESTIMENTO DE CONCRETO PROJETADO COM ESPESSURA DE 10 CM, ARMADO COM FIBRAS DE AÇO, INCLINAÇÃO MENOR QUE 90°, APLICAÇÃO CONTÍNUA, UTILIZANDO EQUIPAMENTO DE PROJEÇÃO COM 6 M³/H DE CAPACIDADE. AF_07/2024</t>
  </si>
  <si>
    <t>EXECUÇÃO DE REVESTIMENTO DE CONCRETO PROJETADO COM ESPESSURA DE 10 CM, ARMADO COM FIBRAS DE AÇO, INCLINAÇÃO MENOR QUE 90°, APLICAÇÃO DESCONTÍNUA, UTILIZANDO EQUIPAMENTO DE PROJEÇÃO COM 3 M³/H DE CAPACIDADE. AF_07/2024</t>
  </si>
  <si>
    <t>EXECUÇÃO DE REVESTIMENTO DE CONCRETO PROJETADO COM ESPESSURA DE 10 CM, ARMADO COM FIBRAS DE AÇO, INCLINAÇÃO MENOR QUE 90°, APLICAÇÃO DESCONTÍNUA, UTILIZANDO EQUIPAMENTO DE PROJEÇÃO COM 6 M³/H DE CAPACIDADE. AF_07/2024</t>
  </si>
  <si>
    <t>EXECUÇÃO DE REVESTIMENTO DE CONCRETO PROJETADO COM ESPESSURA DE 10 CM, ARMADO COM TELA, INCLINAÇÃO DE 90°, APLICAÇÃO CONTÍNUA, UTILIZANDO EQUIPAMENTO DE PROJEÇÃO COM 3 M³/H DE CAPACIDADE. AF_07/2024</t>
  </si>
  <si>
    <t>EXECUÇÃO DE REVESTIMENTO DE CONCRETO PROJETADO COM ESPESSURA DE 10 CM, ARMADO COM TELA, INCLINAÇÃO DE 90°, APLICAÇÃO CONTÍNUA, UTILIZANDO EQUIPAMENTO DE PROJEÇÃO COM 6 M³/H DE CAPACIDADE. AF_07/2024</t>
  </si>
  <si>
    <t>EXECUÇÃO DE REVESTIMENTO DE CONCRETO PROJETADO COM ESPESSURA DE 10 CM, ARMADO COM TELA, INCLINAÇÃO DE 90°, APLICAÇÃO DESCONTÍNUA, UTILIZANDO EQUIPAMENTO DE PROJEÇÃO COM 3 M³/H DE CAPACIDADE. AF_07/2024</t>
  </si>
  <si>
    <t>EXECUÇÃO DE REVESTIMENTO DE CONCRETO PROJETADO COM ESPESSURA DE 10 CM, ARMADO COM TELA, INCLINAÇÃO DE 90°, APLICAÇÃO DESCONTÍNUA, UTILIZANDO EQUIPAMENTO DE PROJEÇÃO COM 6 M³/H DE CAPACIDADE. AF_07/2024</t>
  </si>
  <si>
    <t>EXECUÇÃO DE REVESTIMENTO DE CONCRETO PROJETADO COM ESPESSURA DE 10 CM, ARMADO COM TELA, INCLINAÇÃO MENOR QUE 90°, APLICAÇÃO CONTÍNUA, UTILIZANDO EQUIPAMENTO DE PROJEÇÃO COM 3 M³/H DE CAPACIDADE. AF_07/2024</t>
  </si>
  <si>
    <t>EXECUÇÃO DE REVESTIMENTO DE CONCRETO PROJETADO COM ESPESSURA DE 10 CM, ARMADO COM TELA, INCLINAÇÃO MENOR QUE 90°, APLICAÇÃO CONTÍNUA, UTILIZANDO EQUIPAMENTO DE PROJEÇÃO COM 6 M³/H DE CAPACIDADE. AF_07/2024</t>
  </si>
  <si>
    <t>EXECUÇÃO DE REVESTIMENTO DE CONCRETO PROJETADO COM ESPESSURA DE 10 CM, ARMADO COM TELA, INCLINAÇÃO MENOR QUE 90°, APLICAÇÃO DESCONTÍNUA, UTILIZANDO EQUIPAMENTO DE PROJEÇÃO COM 3 M³/H DE CAPACIDADE. AF_07/2024</t>
  </si>
  <si>
    <t>EXECUÇÃO DE REVESTIMENTO DE CONCRETO PROJETADO COM ESPESSURA DE 10 CM, ARMADO COM TELA, INCLINAÇÃO MENOR QUE 90°, APLICAÇÃO DESCONTÍNUA, UTILIZANDO EQUIPAMENTO DE PROJEÇÃO COM 6 M³/H DE CAPACIDADE. AF_07/2024</t>
  </si>
  <si>
    <t>EXECUÇÃO DE REVESTIMENTO DE CONCRETO PROJETADO COM ESPESSURA DE 7 CM, ARMADO COM FIBRAS DE AÇO, INCLINAÇÃO DE 90°, APLICAÇÃO CONTÍNUA, UTILIZANDO EQUIPAMENTO DE PROJEÇÃO COM 3 M³/H DE CAPACIDADE. AF_07/2024</t>
  </si>
  <si>
    <t>EXECUÇÃO DE REVESTIMENTO DE CONCRETO PROJETADO COM ESPESSURA DE 7 CM, ARMADO COM FIBRAS DE AÇO, INCLINAÇÃO DE 90°, APLICAÇÃO CONTÍNUA, UTILIZANDO EQUIPAMENTO DE PROJEÇÃO COM 6 M³/H DE CAPACIDADE. AF_07/2024</t>
  </si>
  <si>
    <t>EXECUÇÃO DE REVESTIMENTO DE CONCRETO PROJETADO COM ESPESSURA DE 7 CM, ARMADO COM FIBRAS DE AÇO, INCLINAÇÃO DE 90°, APLICAÇÃO DESCONTÍNUA, UTILIZANDO EQUIPAMENTO DE PROJEÇÃO COM 3 M³/H DE CAPACIDADE. AF_07/2024</t>
  </si>
  <si>
    <t>EXECUÇÃO DE REVESTIMENTO DE CONCRETO PROJETADO COM ESPESSURA DE 7 CM, ARMADO COM FIBRAS DE AÇO, INCLINAÇÃO DE 90°, APLICAÇÃO DESCONTÍNUA, UTILIZANDO EQUIPAMENTO DE PROJEÇÃO COM 6 M³/H DE CAPACIDADE. AF_07/2024</t>
  </si>
  <si>
    <t>EXECUÇÃO DE REVESTIMENTO DE CONCRETO PROJETADO COM ESPESSURA DE 7 CM, ARMADO COM FIBRAS DE AÇO, INCLINAÇÃO MENOR QUE 90°, APLICAÇÃO CONTÍNUA, UTILIZANDO EQUIPAMENTO DE PROJEÇÃO COM 3 M³/H DE CAPACIDADE. AF_07/2024</t>
  </si>
  <si>
    <t>EXECUÇÃO DE REVESTIMENTO DE CONCRETO PROJETADO COM ESPESSURA DE 7 CM, ARMADO COM FIBRAS DE AÇO, INCLINAÇÃO MENOR QUE 90°, APLICAÇÃO CONTÍNUA, UTILIZANDO EQUIPAMENTO DE PROJEÇÃO COM 6 M³/H DE CAPACIDADE. AF_07/2024</t>
  </si>
  <si>
    <t>EXECUÇÃO DE REVESTIMENTO DE CONCRETO PROJETADO COM ESPESSURA DE 7 CM, ARMADO COM FIBRAS DE AÇO, INCLINAÇÃO MENOR QUE 90°, APLICAÇÃO DESCONTÍNUA, UTILIZANDO EQUIPAMENTO DE PROJEÇÃO COM 3 M³/H DE CAPACIDADE. AF_07/2024</t>
  </si>
  <si>
    <t>EXECUÇÃO DE REVESTIMENTO DE CONCRETO PROJETADO COM ESPESSURA DE 7 CM, ARMADO COM FIBRAS DE AÇO, INCLINAÇÃO MENOR QUE 90°, APLICAÇÃO DESCONTÍNUA, UTILIZANDO EQUIPAMENTO DE PROJEÇÃO COM 6 M³/H DE CAPACIDADE. AF_07/2024</t>
  </si>
  <si>
    <t>EXECUÇÃO DE REVESTIMENTO DE CONCRETO PROJETADO COM ESPESSURA DE 7 CM, ARMADO COM TELA, INCLINAÇÃO DE 90°, APLICAÇÃO CONTÍNUA, UTILIZANDO EQUIPAMENTO DE PROJEÇÃO COM 3 M³/H DE CAPACIDADE. AF_07/2024</t>
  </si>
  <si>
    <t>EXECUÇÃO DE REVESTIMENTO DE CONCRETO PROJETADO COM ESPESSURA DE 7 CM, ARMADO COM TELA, INCLINAÇÃO DE 90°, APLICAÇÃO CONTÍNUA, UTILIZANDO EQUIPAMENTO DE PROJEÇÃO COM 6 M³/H DE CAPACIDADE. AF_07/2024</t>
  </si>
  <si>
    <t>EXECUÇÃO DE REVESTIMENTO DE CONCRETO PROJETADO COM ESPESSURA DE 7 CM, ARMADO COM TELA, INCLINAÇÃO DE 90°, APLICAÇÃO DESCONTÍNUA, UTILIZANDO EQUIPAMENTO DE PROJEÇÃO COM 3 M³/H DE CAPACIDADE. AF_07/2024</t>
  </si>
  <si>
    <t>EXECUÇÃO DE REVESTIMENTO DE CONCRETO PROJETADO COM ESPESSURA DE 7 CM, ARMADO COM TELA, INCLINAÇÃO DE 90°, APLICAÇÃO DESCONTÍNUA, UTILIZANDO EQUIPAMENTO DE PROJEÇÃO COM 6 M³/H DE CAPACIDADE. AF_07/2024</t>
  </si>
  <si>
    <t>EXECUÇÃO DE REVESTIMENTO DE CONCRETO PROJETADO COM ESPESSURA DE 7 CM, ARMADO COM TELA, INCLINAÇÃO MENOR QUE 90°, APLICAÇÃO CONTÍNUA, UTILIZANDO EQUIPAMENTO DE PROJEÇÃO COM 3 M³/H DE CAPACIDADE. AF_07/2024</t>
  </si>
  <si>
    <t>EXECUÇÃO DE REVESTIMENTO DE CONCRETO PROJETADO COM ESPESSURA DE 7 CM, ARMADO COM TELA, INCLINAÇÃO MENOR QUE 90°, APLICAÇÃO CONTÍNUA, UTILIZANDO EQUIPAMENTO DE PROJEÇÃO COM 6 M³/H DE CAPACIDADE. AF_07/2024</t>
  </si>
  <si>
    <t>EXECUÇÃO DE REVESTIMENTO DE CONCRETO PROJETADO COM ESPESSURA DE 7 CM, ARMADO COM TELA, INCLINAÇÃO MENOR QUE 90°, APLICAÇÃO DESCONTÍNUA, UTILIZANDO EQUIPAMENTO DE PROJEÇÃO COM 3 M³/H DE CAPACIDADE. AF_07/2024</t>
  </si>
  <si>
    <t>EXECUÇÃO DE REVESTIMENTO DE CONCRETO PROJETADO COM ESPESSURA DE 7 CM, ARMADO COM TELA, INCLINAÇÃO MENOR QUE 90°, APLICAÇÃO DESCONTÍNUA, UTILIZANDO EQUIPAMENTO DE PROJEÇÃO COM 6 M³/H DE CAPACIDADE. AF_07/2024</t>
  </si>
  <si>
    <t>REVESTIMENTO VEGETAL PARA SOLO GRAMPEADO VERDE, ATRAVÉS DE HIDROSSEMEADURA. AF_07/2024</t>
  </si>
  <si>
    <t>ANCORAGEM ATIVA PARA CABO COM 1 CORDOALHA DE DIÂMETRO NOMINAL DE 12,7 MM. AF_08/2022</t>
  </si>
  <si>
    <t>ANCORAGEM ATIVA PARA CABO COM 1 CORDOALHA DE DIÂMETRO NOMINAL DE 15,2 MM. AF_08/2022</t>
  </si>
  <si>
    <t>ANCORAGEM ATIVA PARA CABO COM 12 CORDOALHAS DE DIÂMETRO NOMINAL DE 12,7 MM. AF_08/2022</t>
  </si>
  <si>
    <t>ANCORAGEM ATIVA PARA CABO COM 12 CORDOALHAS DE DIÂMETRO NOMINAL DE 15,2 MM. AF_08/2022</t>
  </si>
  <si>
    <t>ANCORAGEM ATIVA PARA CABO COM 2 CORDOALHAS DE DIÂMETRO NOMINAL DE 12,7 MM. AF_08/2022</t>
  </si>
  <si>
    <t>ANCORAGEM ATIVA PARA CABO COM 2 CORDOALHAS DE DIÂMETRO NOMINAL DE 15,2 MM. AF_08/2022</t>
  </si>
  <si>
    <t>ANCORAGEM ATIVA PARA CABO COM 4 CORDOALHAS DE DIÂMETRO NOMINAL DE 12,7 MM. AF_08/2022</t>
  </si>
  <si>
    <t>ANCORAGEM ATIVA PARA CABO COM 4 CORDOALHAS DE DIÂMETRO NOMINAL DE 15,2 MM. AF_08/2022</t>
  </si>
  <si>
    <t>ANCORAGEM ATIVA PARA CABO COM 6 CORDOALHAS DE DIÂMETRO NOMINAL DE 12,7 MM. AF_08/2022</t>
  </si>
  <si>
    <t>ANCORAGEM ATIVA PARA CABO COM 6 CORDOALHAS DE DIÂMETRO NOMINAL DE 15,2 MM. AF_08/2022</t>
  </si>
  <si>
    <t>ANCORAGEM ATIVA PARA CABO COM 7 CORDOALHAS DE DIÂMETRO NOMINAL DE 12,7 MM. AF_08/2022</t>
  </si>
  <si>
    <t>ANCORAGEM ATIVA PARA CABO COM 7 CORDOALHAS DE DIÂMETRO NOMINAL DE 15,2 MM. AF_08/2022</t>
  </si>
  <si>
    <t>ANCORAGEM ATIVA PARA CORDOALHA COM 7 FIOS E DIÂMETRO NOMINAL DE 12,7 MM. AF_08/2022</t>
  </si>
  <si>
    <t>ANCORAGEM ATIVA PARA CORDOALHA COM 7 FIOS E DIÂMETRO NOMINAL DE 15,2 MM. AF_08/2022</t>
  </si>
  <si>
    <t>ANCORAGEM PASSIVA PARA CABO COM 1 CORDOALHA DE DIÂMETRO NOMINAL DE 12,7 MM. AF_08/2022</t>
  </si>
  <si>
    <t>ANCORAGEM PASSIVA PARA CABO COM 1 CORDOALHA DE DIÂMETRO NOMINAL DE 15,2 MM. AF_08/2022</t>
  </si>
  <si>
    <t>ANCORAGEM PASSIVA PARA CABO COM 12 CORDOALHAS DE DIÂMETRO NOMINAL DE 12,7 MM. AF_08/2022</t>
  </si>
  <si>
    <t>ANCORAGEM PASSIVA PARA CABO COM 12 CORDOALHAS DE DIÂMETRO NOMINAL DE 15,2 MM. AF_08/2022</t>
  </si>
  <si>
    <t>ANCORAGEM PASSIVA PARA CABO COM 2 CORDOALHAS DE DIÂMETRO NOMINAL DE 12,7 MM. AF_08/2022</t>
  </si>
  <si>
    <t>ANCORAGEM PASSIVA PARA CABO COM 2 CORDOALHAS DE DIÂMETRO NOMINAL DE 15,2 MM. AF_08/2022</t>
  </si>
  <si>
    <t>ANCORAGEM PASSIVA PARA CABO COM 4 CORDOALHAS DE DIÂMETRO NOMINAL DE 12,7 MM. AF_08/2022</t>
  </si>
  <si>
    <t>ANCORAGEM PASSIVA PARA CABO COM 4 CORDOALHAS DE DIÂMETRO NOMINAL DE 15,2 MM. AF_08/2022</t>
  </si>
  <si>
    <t>ANCORAGEM PASSIVA PARA CABO COM 6 CORDOALHAS DE DIÂMETRO NOMINAL DE 12,7 MM. AF_08/2022</t>
  </si>
  <si>
    <t>ANCORAGEM PASSIVA PARA CABO COM 6 CORDOALHAS DE DIÂMETRO NOMINAL DE 15,2 MM. AF_08/2022</t>
  </si>
  <si>
    <t>ANCORAGEM PASSIVA PARA CABO COM 7 CORDOALHAS DE DIÂMETRO NOMINAL DE 12,7 MM. AF_08/2022</t>
  </si>
  <si>
    <t>ANCORAGEM PASSIVA PARA CABO COM 7 CORDOALHAS DE DIÂMETRO NOMINAL DE 15,2 MM. AF_08/2022</t>
  </si>
  <si>
    <t>ANCORAGEM PASSIVA PARA CORDOALHA COM 7 FIOS E DIÂMETRO NOMINAL DE 12,7 MM. AF_08/2022</t>
  </si>
  <si>
    <t>ANCORAGEM PASSIVA PARA CORDOALHA COM 7 FIOS E DIÂMETRO NOMINAL DE 15,2 MM. AF_08/2022</t>
  </si>
  <si>
    <t>FORNECIMENTO E INSTALAÇÃO DE BAINHA CIRCULAR COM DIÂMETRO NOMINAL DE 35 MM, INCLUSIVE INJEÇÃO DE NATA DE CIMENTO. AF_08/2022</t>
  </si>
  <si>
    <t>FORNECIMENTO E INSTALAÇÃO DE BAINHA CIRCULAR COM DIÂMETRO NOMINAL DE 40 MM, INCLUSIVE INJEÇÃO DE NATA DE CIMENTO. AF_08/2022</t>
  </si>
  <si>
    <t>FORNECIMENTO E INSTALAÇÃO DE BAINHA CIRCULAR COM DIÂMETRO NOMINAL DE 50 MM, INCLUSIVE INJEÇÃO DE NATA DE CIMENTO. AF_08/2022</t>
  </si>
  <si>
    <t>FORNECIMENTO E INSTALAÇÃO DE BAINHA CIRCULAR COM DIÂMETRO NOMINAL DE 55 MM, INCLUSIVE INJEÇÃO DE NATA DE CIMENTO. AF_08/2022</t>
  </si>
  <si>
    <t>FORNECIMENTO E INSTALAÇÃO DE BAINHA CIRCULAR COM DIÂMETRO NOMINAL DE 60 MM, INCLUSIVE INJEÇÃO DE NATA DE CIMENTO. AF_08/2022</t>
  </si>
  <si>
    <t>FORNECIMENTO E INSTALAÇÃO DE BAINHA CIRCULAR COM DIÂMETRO NOMINAL DE 65 MM, INCLUSIVE INJEÇÃO DE NATA DE CIMENTO. AF_08/2022</t>
  </si>
  <si>
    <t>FORNECIMENTO E INSTALAÇÃO DE BAINHA CIRCULAR COM DIÂMETRO NOMINAL DE 80 MM, INCLUSIVE INJEÇÃO DE NATA DE CIMENTO. AF_08/2022</t>
  </si>
  <si>
    <t>FORNECIMENTO E INSTALAÇÃO DE CABO COM CORDOALHA NUA, RESISTÊNCIA À TRAÇÃO DE 190 KGF/MM² E DIÂMETRO NOMINAL DE 12,7 MM, EM VIGA. AF_08/2022</t>
  </si>
  <si>
    <t>FORNECIMENTO E INSTALAÇÃO DE CABO COM CORDOALHA NUA, RESISTÊNCIA À TRAÇÃO DE 190 KGF/MM² E DIÂMETRO NOMINAL DE 15,2 MM, EM VIGA. AF_08/2022</t>
  </si>
  <si>
    <t>FORNECIMENTO E INSTALAÇÃO DE CABO COM CORDOALHA NUA, RESISTÊNCIA À TRAÇÃO DE 210 KGF/MM² E DIÂMETRO NOMINAL DE 12,7 MM, EM VIGA. AF_08/2022</t>
  </si>
  <si>
    <t>FORNECIMENTO E INSTALAÇÃO DE CABO COM CORDOALHA NUA, RESISTÊNCIA À TRAÇÃO DE 210 KGF/MM² E DIÂMETRO NOMINAL DE 15,2 MM, EM VIGA. AF_08/2022</t>
  </si>
  <si>
    <t>FORNECIMENTO E INSTALAÇÃO DE CORDOALHA COM 7 FIOS, RESISTÊNCIA À TRAÇÃO DE 190 KGF/MM² E DIÂMETRO NOMINAL DE 12,7 MM, EM LAJE. AF_08/2022</t>
  </si>
  <si>
    <t>FORNECIMENTO E INSTALAÇÃO DE CORDOALHA COM 7 FIOS, RESISTÊNCIA À TRAÇÃO DE 190 KGF/MM² E DIÂMETRO NOMINAL DE 12,7 MM, EM VIGA. AF_08/2022</t>
  </si>
  <si>
    <t>FORNECIMENTO E INSTALAÇÃO DE CORDOALHA COM 7 FIOS, RESISTÊNCIA À TRAÇÃO DE 190 KGF/MM² E DIÂMETRO NOMINAL DE 15,2 MM, EM LAJE. AF_08/2022</t>
  </si>
  <si>
    <t>FORNECIMENTO E INSTALAÇÃO DE CORDOALHA COM 7 FIOS, RESISTÊNCIA À TRAÇÃO DE 190 KGF/MM² E DIÂMETRO NOMINAL DE 15,2 MM, EM VIGA. AF_08/2022</t>
  </si>
  <si>
    <t>FORNECIMENTO E INSTALAÇÃO DE CORDOALHA COM 7 FIOS, RESISTÊNCIA À TRAÇÃO DE 210 KGF/MM² E DIÂMETRO NOMINAL DE 12,7 MM, EM LAJE. AF_08/2022</t>
  </si>
  <si>
    <t>FORNECIMENTO E INSTALAÇÃO DE CORDOALHA COM 7 FIOS, RESISTÊNCIA À TRAÇÃO DE 210 KGF/MM² E DIÂMETRO NOMINAL DE 12,7 MM, EM VIGA. AF_08/2022</t>
  </si>
  <si>
    <t>FORNECIMENTO E INSTALAÇÃO DE CORDOALHA COM 7 FIOS, RESISTÊNCIA À TRAÇÃO DE 210 KGF/MM² E DIÂMETRO NOMINAL DE 15,2 MM, EM LAJE. AF_08/2022</t>
  </si>
  <si>
    <t>FORNECIMENTO E INSTALAÇÃO DE CORDOALHA COM 7 FIOS, RESISTÊNCIA À TRAÇÃO DE 210 KGF/MM² E DIÂMETRO NOMINAL DE 15,2 MM, EM VIGA. AF_08/2022</t>
  </si>
  <si>
    <t>CONTRAPISO ACÚSTICO EM ARGAMASSA PRONTA, PREPARO MANUAL, APLICADO EM ÁREAS SECA, ACABAMENTO NÃO REFORÇADO, ESPESSURA 6CM. AF_07/2021</t>
  </si>
  <si>
    <t>CONTRAPISO ACÚSTICO EM ARGAMASSA PRONTA, PREPARO MANUAL, APLICADO EM ÁREAS SECAS, ACABAMENTO NÃO REFORÇADO, ESPESSURA 5CM. AF_07/2021</t>
  </si>
  <si>
    <t>CONTRAPISO ACÚSTICO EM ARGAMASSA PRONTA, PREPARO MANUAL, APLICADO EM ÁREAS SECAS, ACABAMENTO NÃO REFORÇADO, ESPESSURA 7CM. AF_07/2021</t>
  </si>
  <si>
    <t>CONTRAPISO ACÚSTICO EM ARGAMASSA PRONTA, PREPARO MECÂNICO COM MISTURADOR 300 KG, APLICADO EM ÁREAS SECAS, ACABAMENTO NÃO REFORÇADO, ESPESSURA 5CM. AF_07/2021</t>
  </si>
  <si>
    <t>CONTRAPISO ACÚSTICO EM ARGAMASSA PRONTA, PREPARO MECÂNICO COM MISTURADOR 300 KG, APLICADO EM ÁREAS SECAS, ACABAMENTO NÃO REFORÇADO, ESPESSURA 6CM. AF_07/2021</t>
  </si>
  <si>
    <t>CONTRAPISO ACÚSTICO EM ARGAMASSA PRONTA, PREPARO MECÂNICO COM MISTURADOR 300 KG, APLICADO EM ÁREAS SECAS, ACABAMENTO NÃO REFORÇADO, ESPESSURA 7CM. AF_07/2021</t>
  </si>
  <si>
    <t>CONTRAPISO ACÚSTICO EM ARGAMASSA TRAÇO 1:4 (CIMENTO E AREIA), PREPARO MANUAL, APLICADO EM ÁREAS SECAS, ACABAMENTO NÃO REFORÇADO, ESPESSURA 5CM. AF_07/2021</t>
  </si>
  <si>
    <t>CONTRAPISO ACÚSTICO EM ARGAMASSA TRAÇO 1:4 (CIMENTO E AREIA), PREPARO MANUAL, APLICADO EM ÁREAS SECAS, ACABAMENTO NÃO REFORÇADO, ESPESSURA 6CM. AF_07/2021</t>
  </si>
  <si>
    <t>CONTRAPISO ACÚSTICO EM ARGAMASSA TRAÇO 1:4 (CIMENTO E AREIA), PREPARO MANUAL, APLICADO EM ÁREAS SECAS, ACABAMENTO NÃO REFORÇADO, ESPESSURA 7CM. AF_07/2021</t>
  </si>
  <si>
    <t>CONTRAPISO ACÚSTICO EM ARGAMASSA TRAÇO 1:4 (CIMENTO E AREIA), PREPARO MECÂNICO COM BETONEIRA 400L,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</si>
  <si>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</si>
  <si>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MECÂNICO COM BETONEIRA 400L, APLICADO EM ÁREAS SECAS, ACABAMENTO NÃO REFORÇADO, ESPESSURA 7CM.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</si>
  <si>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</si>
  <si>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</si>
  <si>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</si>
  <si>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</si>
  <si>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</si>
  <si>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</si>
  <si>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EM ARGAMASSA PRONTA, PREPARO MANUAL, APLICADO EM ÁREAS MOLHADAS SOBRE IMPERMEABILIZAÇÃO, ACABAMENTO NÃO REFORÇADO, ESPESSURA 3CM. AF_07/2021</t>
  </si>
  <si>
    <t>CONTRAPISO EM ARGAMASSA PRONTA, PREPARO MANUAL, APLICADO EM ÁREAS MOLHADAS SOBRE IMPERMEABILIZAÇÃO, ACABAMENTO NÃO REFORÇADO, ESPESSURA 4CM. AF_07/2021</t>
  </si>
  <si>
    <t>CONTRAPISO EM ARGAMASSA PRONTA, PREPARO MANUAL, APLICADO EM ÁREAS MOLHADAS SOBRE LAJE, ADERIDO, ACABAMENTO NÃO REFORÇADO, ESPESSURA 2CM. AF_07/2021</t>
  </si>
  <si>
    <t>CONTRAPISO EM ARGAMASSA PRONTA, PREPARO MANUAL, APLICADO EM ÁREAS MOLHADAS SOBRE LAJE, ADERIDO, ACABAMENTO NÃO REFORÇADO, ESPESSURA 3CM. AF_07/2021</t>
  </si>
  <si>
    <t>CONTRAPISO EM ARGAMASSA PRONTA, PREPARO MANUAL, APLICADO EM ÁREAS SECAS SOBRE LAJE, ADERIDO, ACABAMENTO NÃO REFORÇADO, ESPESSURA 2CM. AF_07/2021</t>
  </si>
  <si>
    <t>CONTRAPISO EM ARGAMASSA PRONTA, PREPARO MANUAL, APLICADO EM ÁREAS SECAS SOBRE LAJE, ADERIDO, ACABAMENTO NÃO REFORÇADO, ESPESSURA 3CM. AF_07/2021</t>
  </si>
  <si>
    <t>CONTRAPISO EM ARGAMASSA PRONTA, PREPARO MANUAL, APLICADO EM ÁREAS SECAS SOBRE LAJE, ADERIDO, ACABAMENTO NÃO REFORÇADO, ESPESSURA 4CM. AF_07/2021</t>
  </si>
  <si>
    <t>CONTRAPISO EM ARGAMASSA PRONTA, PREPARO MANUAL, APLICADO EM ÁREAS SECAS SOBRE LAJE, NÃO ADERIDO, ACABAMENTO NÃO REFORÇADO, ESPESSURA 4CM. AF_07/2021</t>
  </si>
  <si>
    <t>CONTRAPISO EM ARGAMASSA PRONTA, PREPARO MANUAL, APLICADO EM ÁREAS SECAS SOBRE LAJE, NÃO ADERIDO, ACABAMENTO NÃO REFORÇADO, ESPESSURA 5CM. AF_07/2021</t>
  </si>
  <si>
    <t>CONTRAPISO EM ARGAMASSA PRONTA, PREPARO MANUAL, APLICADO EM ÁREAS SECAS SOBRE LAJE, NÃO ADERIDO, ACABAMENTO NÃO REFORÇADO, ESPESSURA 6CM. AF_07/2021</t>
  </si>
  <si>
    <t>CONTRAPISO EM ARGAMASSA PRONTA, PREPARO MECÂNICO COM MISTURADOR 300 KG, APLICADO EM ÁREAS MOLHADAS SOBRE IMPERMEABILIZAÇÃO, ACABAMENTO NÃO REFORÇADO, ESPESSURA 3CM. AF_07/2021</t>
  </si>
  <si>
    <t>CONTRAPISO EM ARGAMASSA PRONTA, PREPARO MECÂNICO COM MISTURADOR 300 KG, APLICADO EM ÁREAS MOLHADAS SOBRE IMPERMEABILIZAÇÃO, ACABAMENTO NÃO REFORÇADO, ESPESSURA 4CM. AF_07/2021</t>
  </si>
  <si>
    <t>CONTRAPISO EM ARGAMASSA PRONTA, PREPARO MECÂNICO COM MISTURADOR 300 KG, APLICADO EM ÁREAS MOLHADAS SOBRE LAJE, ADERIDO, ACABAMENTO NÃO REFORÇADO, ESPESSURA 2CM. AF_07/2021</t>
  </si>
  <si>
    <t>CONTRAPISO EM ARGAMASSA PRONTA, PREPARO MECÂNICO COM MISTURADOR 300 KG, APLICADO EM ÁREAS MOLHADAS SOBRE LAJE, ADERIDO, ACABAMENTO NÃO REFORÇADO, ESPESSURA 3CM. AF_07/2021</t>
  </si>
  <si>
    <t>CONTRAPISO EM ARGAMASSA PRONTA, PREPARO MECÂNICO COM MISTURADOR 300 KG, APLICADO EM ÁREAS SECAS SOBRE LAJE, ADERIDO, ACABAMENTO NÃO REFORÇADO, ESPESSURA 2CM. AF_07/2021</t>
  </si>
  <si>
    <t>CONTRAPISO EM ARGAMASSA PRONTA, PREPARO MECÂNICO COM MISTURADOR 300 KG, APLICADO EM ÁREAS SECAS SOBRE LAJE, ADERIDO, ACABAMENTO NÃO REFORÇADO, ESPESSURA 3CM. AF_07/2021</t>
  </si>
  <si>
    <t>CONTRAPISO EM ARGAMASSA PRONTA, PREPARO MECÂNICO COM MISTURADOR 300 KG, APLICADO EM ÁREAS SECAS SOBRE LAJE,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</si>
  <si>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</si>
  <si>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MECÂNICO COM MISTURADOR 300 KG, APLICADO EM ÁREAS SECAS SOBRE LAJE, NÃO ADERIDO, ACABAMENTO NÃO REFORÇADO, ESPESSURA 6CM. AF_07/2021</t>
  </si>
  <si>
    <t>CONTRAPISO EM ARGAMASSA PRONTA, PREPARO MECÂNICO COM MISTURADOR 300 KG, APLICADO EM ÁREAS SECAS SOBRE LAJE, NÃO ADERIDO, ESPESSURA 5CM. AF_07/2021</t>
  </si>
  <si>
    <t>CONTRAPISO EM ARGAMASSA TRAÇO 1:4 (CIMENTO E AREIA), PREPARO MANUAL, APLICADO EM ÁREAS MOLHADAS SOBRE IMPERMEABILIZAÇÃO, ACABAMENTO NÃO REFORÇADO, ESPESSURA 3CM. AF_07/2021</t>
  </si>
  <si>
    <t>CONTRAPISO EM ARGAMASSA TRAÇO 1:4 (CIMENTO E AREIA), PREPARO MANUAL, APLICADO EM ÁREAS MOLHADAS SOBRE IMPERMEABILIZAÇÃO, ACABAMENTO NÃO REFORÇADO, ESPESSURA 4CM. AF_07/2021</t>
  </si>
  <si>
    <t>CONTRAPISO EM ARGAMASSA TRAÇO 1:4 (CIMENTO E AREIA), PREPARO MANUAL, APLICADO EM ÁREAS MOLHADAS SOBRE LAJE, ADERIDO, ACABAMENTO NÃO REFORÇADO, ESPESSURA 2CM. AF_07/2021</t>
  </si>
  <si>
    <t>CONTRAPISO EM ARGAMASSA TRAÇO 1:4 (CIMENTO E AREIA), PREPARO MANUAL, APLICADO EM ÁREAS MOLHADAS SOBRE LAJE, ADERIDO, ACABAMENTO NÃO REFORÇADO, ESPESSURA 3CM. AF_07/2021</t>
  </si>
  <si>
    <t>CONTRAPISO EM ARGAMASSA TRAÇO 1:4 (CIMENTO E AREIA), PREPARO MANUAL, APLICADO EM ÁREAS SECAS SOBRE LAJE, ADERIDO, ACABAMENTO NÃO REFORÇADO, ESPESSURA 2CM. AF_07/2021</t>
  </si>
  <si>
    <t>CONTRAPISO EM ARGAMASSA TRAÇO 1:4 (CIMENTO E AREIA), PREPARO MANUAL, APLICADO EM ÁREAS SECAS SOBRE LAJE, ADERIDO, ACABAMENTO NÃO REFORÇADO, ESPESSURA 3CM. AF_07/2021</t>
  </si>
  <si>
    <t>CONTRAPISO EM ARGAMASSA TRAÇO 1:4 (CIMENTO E AREIA), PREPARO MANUAL, APLICADO EM ÁREAS SECAS SOBRE LAJE, ADERIDO, ACABAMENTO NÃO REFORÇADO, ESPESSURA 4CM. AF_07/2021</t>
  </si>
  <si>
    <t>CONTRAPISO EM ARGAMASSA TRAÇO 1:4 (CIMENTO E AREIA), PREPARO MANUAL, APLICADO EM ÁREAS SECAS SOBRE LAJE, NÃO ADERIDO, ACABAMENTO NÃO REFORÇADO, ESPESSURA 4CM. AF_07/2021</t>
  </si>
  <si>
    <t>CONTRAPISO EM ARGAMASSA TRAÇO 1:4 (CIMENTO E AREIA), PREPARO MANUAL, APLICADO EM ÁREAS SECAS SOBRE LAJE, NÃO ADERIDO, ACABAMENTO NÃO REFORÇADO, ESPESSURA 5CM. AF_07/2021</t>
  </si>
  <si>
    <t>CONTRAPISO EM ARGAMASSA TRAÇO 1:4 (CIMENTO E AREIA), PREPARO MANUAL, APLICADO EM ÁREAS SECAS SOBRE LAJE, NÃO ADERIDO, ACABAMENTO NÃO REFORÇADO, ESPESSURA 6CM.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</si>
  <si>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</si>
  <si>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</si>
  <si>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MECÂNICO COM BETONEIRA 400 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</si>
  <si>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</si>
  <si>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MECÂNICO COM BETONEIRA 400 L,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</si>
  <si>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</si>
  <si>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</si>
  <si>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</si>
  <si>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</si>
  <si>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</si>
  <si>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REFORÇO SUPERFICIAL PARA CONTRAPISOS DE ARGAMASSA SEMI-SECA. AF_07/2021</t>
  </si>
  <si>
    <t>APARELHO PARA CORTE E SOLDA OXI-ACETILENO SOBRE RODAS, INCLUSIVE CILINDROS E MAÇARICOS - CHI DIURNO. AF_05/2023</t>
  </si>
  <si>
    <t>APARELHO PARA CORTE E SOLDA OXI-ACETILENO SOBRE RODAS, INCLUSIVE CILINDROS E MAÇARICOS - CHP DIURNO. AF_05/2023</t>
  </si>
  <si>
    <t>BATE ESTACA PARA INSTALAÇÃO DE DEFENSAS METÁLICAS (GUARD RAIL) FIXO, INCLUSIVE CAMINHÃO TOCO PBT 9.700 KG, POTÊNCIA DE 160 CV - CHI DIURNO. AF_05/2023</t>
  </si>
  <si>
    <t>BATE ESTACA PARA INSTALAÇÃO DE DEFENSAS METÁLICAS (GUARD RAIL) FIXO, INCLUSIVE CAMINHÃO TOCO PBT 9.700 KG, POTÊNCIA DE 160 CV - CHP DIURNO. AF_05/2023</t>
  </si>
  <si>
    <t>BATE-ESTACAS POR GRAVIDADE, POTÊNCIA DE 160 HP, PESO DO MARTELO ATÉ 3 TONELADAS - CHI DIURNO. AF_11/2014</t>
  </si>
  <si>
    <t>BATE-ESTACAS POR GRAVIDADE, POTÊNCIA DE 160 HP, PESO DO MARTELO ATÉ 3 TONELADAS - CHP DIURNO. AF_11/2014</t>
  </si>
  <si>
    <t>BETONEIRA CAPACIDADE NOMINAL 400 L, CAPACIDADE DE MISTURA 310 L, MOTOR A DIESEL POTÊNCIA 5,0 HP, SEM CARREGADOR - CHI DIURNO. AF_05/2023</t>
  </si>
  <si>
    <t>BETONEIRA CAPACIDADE NOMINAL 400 L, CAPACIDADE DE MISTURA 310 L, MOTOR A DIESEL POTÊNCIA 5,0 HP, SEM CARREGADOR - CHP DIURNO. AF_05/2023</t>
  </si>
  <si>
    <t>BETONEIRA CAPACIDADE NOMINAL 400 L, CAPACIDADE DE MISTURA 310 L, MOTOR A GASOLINA POTÊNCIA 5,5 HP, SEM CARREGADOR - CHI DIURNO. AF_02/2016</t>
  </si>
  <si>
    <t>BETONEIRA CAPACIDADE NOMINAL 400 L, CAPACIDADE DE MISTURA 310 L, MOTOR A GASOLINA POTÊNCIA 5,5 HP, SEM CARREGADOR - CHP DIURNO. AF_02/2016</t>
  </si>
  <si>
    <t>BETONEIRA CAPACIDADE NOMINAL DE 250 L, CAPACIDADE DE MISTURA DE 175 L, MOTOR ELÉTRICO MONOFÁSICO POTÊNCIA 1CV - CHI DIURNO. AF_05/2023</t>
  </si>
  <si>
    <t>BETONEIRA CAPACIDADE NOMINAL DE 250 L, CAPACIDADE DE MISTURA DE 175 L, MOTOR ELÉTRICO MONOFÁSICO POTÊNCIA 1CV - CHP DIURNO. AF_05/2023</t>
  </si>
  <si>
    <t>BETONEIRA CAPACIDADE NOMINAL DE 400 L, CAPACIDADE DE MISTURA 280 L, MOTOR ELÉTRICO TRIFÁSICO POTÊNCIA DE 2 CV, SEM CARREGADOR - CHI DIURNO. AF_05/2023</t>
  </si>
  <si>
    <t>BETONEIRA CAPACIDADE NOMINAL DE 400 L, CAPACIDADE DE MISTURA 280 L, MOTOR ELÉTRICO TRIFÁSICO POTÊNCIA DE 2 CV, SEM CARREGADOR - CHP DIURNO. AF_05/2023</t>
  </si>
  <si>
    <t>BETONEIRA CAPACIDADE NOMINAL DE 600 L, CAPACIDADE DE MISTURA 360 L, MOTOR ELÉTRICO TRIFÁSICO POTÊNCIA DE 4 CV, SEM CARREGADOR - CHI DIURNO. AF_05/2023</t>
  </si>
  <si>
    <t>BETONEIRA CAPACIDADE NOMINAL DE 600 L, CAPACIDADE DE MISTURA 360 L, MOTOR ELÉTRICO TRIFÁSICO POTÊNCIA DE 4 CV, SEM CARREGADOR - CHP DIURNO. AF_05/2023</t>
  </si>
  <si>
    <t>BETONEIRA CAPACIDADE NOMINAL DE 600 L, CAPACIDADE DE MISTURA 440 L, MOTOR A DIESEL POTÊNCIA 10 HP, COM CARREGADOR - CHI DIURNO. AF_05/2023</t>
  </si>
  <si>
    <t>BETONEIRA CAPACIDADE NOMINAL DE 600 L, CAPACIDADE DE MISTURA 440 L, MOTOR A DIESEL POTÊNCIA 10 HP, COM CARREGADOR - CHP DIURNO. AF_05/2023</t>
  </si>
  <si>
    <t>BOMBA CENTRÍFUGA MONOESTÁGIO COM MOTOR ELÉTRICO MONOFÁSICO, POTÊNCIA 15 HP, DIÂMETRO DO ROTOR 173 MM, HM/Q = 30 MCA / 90 M3/H A 45 MCA / 55 M3/H - CHI DIURNO. AF_06/2015</t>
  </si>
  <si>
    <t>BOMBA CENTRÍFUGA MONOESTÁGIO COM MOTOR ELÉTRICO MONOFÁSICO, POTÊNCIA 15 HP, DIÂMETRO DO ROTOR 173 MM, HM/Q = 30 MCA / 90 M3/H A 45 MCA / 55 M3/H - CHP DIURNO. AF_06/2015</t>
  </si>
  <si>
    <t>BOMBA DE PROJEÇÃO DE CONCRETO SECO, POTÊNCIA 10 CV, VAZÃO 3 M3/H - CHI DIURNO. AF_06/2015</t>
  </si>
  <si>
    <t>BOMBA DE PROJEÇÃO DE CONCRETO SECO, POTÊNCIA 10 CV, VAZÃO 3 M3/H - CHP DIURNO. AF_06/2015</t>
  </si>
  <si>
    <t>BOMBA DE PROJEÇÃO DE CONCRETO SECO, POTÊNCIA 10 CV, VAZÃO 6 M3/H - CHI DIURNO. AF_06/2015</t>
  </si>
  <si>
    <t>BOMBA DE PROJEÇÃO DE CONCRETO SECO, POTÊNCIA 10 CV, VAZÃO 6 M3/H - CHP DIURNO. AF_06/2015</t>
  </si>
  <si>
    <t>BOMBA SUBMERSÍVEL ELÉTRICA TRIFÁSICA, POTÊNCIA 2,96 HP, Ø ROTOR 144 MM SEMI-ABERTO, BOCAL DE SAÍDA Ø 2", HM/Q = 2 MCA / 38,8 M3/H A 28 MCA / 5 M3/H - CHI DIURNO. AF_06/2014</t>
  </si>
  <si>
    <t>BOMBA SUBMERSÍVEL ELÉTRICA TRIFÁSICA, POTÊNCIA 2,96 HP, Ø ROTOR 144 MM SEMI-ABERTO, BOCAL DE SAÍDA Ø 2", HM/Q = 2 MCA / 38,8 M3/H A 28 MCA / 5 M3/H - CHP DIURNO. AF_06/2014</t>
  </si>
  <si>
    <t>BOMBA TRIPLEX, PARA INJEÇÃO DE NATA DE CIMENTO, VAZÃO MÁXIMA DE 100 LITROS/MINUTO, PRESSÃO MÁXIMA DE 70 BAR - CHI DIURNO. AF_06/2015</t>
  </si>
  <si>
    <t>BOMBA TRIPLEX, PARA INJEÇÃO DE NATA DE CIMENTO, VAZÃO MÁXIMA DE 100 LITROS/MINUTO, PRESSÃO MÁXIMA DE 70 BAR - CHP DIURNO. AF_06/2015</t>
  </si>
  <si>
    <t>CALDEIRA A GÁS COM TERMOSTATO, CAPACIDADE 100 LITROS - CHI DIURNO. AF_05/2023</t>
  </si>
  <si>
    <t>CALDEIRA A GÁS COM TERMOSTATO, CAPACIDADE 100 LITROS - CHP DIURNO. AF_05/2023</t>
  </si>
  <si>
    <t>CAMINHONETE CABINE SIMPLES COM MOTOR 1.6 FLEX, CÂMBIO MANUAL, POTÊNCIA 101/104 CV, 2 PORTAS - CHI DIURNO. AF_11/2015</t>
  </si>
  <si>
    <t>CAMINHONETE CABINE SIMPLES COM MOTOR 1.6 FLEX, CÂMBIO MANUAL, POTÊNCIA 101/104 CV, 2 PORTAS - CHP DIURNO. AF_11/2015</t>
  </si>
  <si>
    <t>CAMINHONETE COM MOTOR A DIESEL, POTÊNCIA 180 CV, CABINE DUPLA, 4X4 - CHI DIURNO. AF_11/2015</t>
  </si>
  <si>
    <t>CAMINHONETE COM MOTOR A DIESEL, POTÊNCIA 180 CV, CABINE DUPLA, 4X4 - CHP DIURNO. AF_11/2015</t>
  </si>
  <si>
    <t>CAMINHÃO BASCULANTE 10 M3, TRUCADO CABINE SIMPLES, PESO BRUTO TOTAL 23.000 KG, CARGA ÚTIL MÁXIMA 15.935 KG, DISTÂNCIA ENTRE EIXOS 4,80 M, POTÊNCIA 230 CV INCLUSIVE CAÇAMBA METÁLICA - CHI DIURNO. AF_06/2014</t>
  </si>
  <si>
    <t>CAMINHÃO BASCULANTE 10 M3, TRUCADO CABINE SIMPLES, PESO BRUTO TOTAL 23.000 KG, CARGA ÚTIL MÁXIMA 15.935 KG, DISTÂNCIA ENTRE EIXOS 4,80 M, POTÊNCIA 230 CV INCLUSIVE CAÇAMBA METÁLICA - CHP DIURNO. AF_06/2014</t>
  </si>
  <si>
    <t>CAMINHÃO BASCULANTE 10 M3, TRUCADO, POTÊNCIA 230 CV, INCLUSIVE CAÇAMBA METÁLICA, COM DISTRIBUIDOR DE AGREGADOS ACOPLADO - CHI DIURNO. AF_02/2017</t>
  </si>
  <si>
    <t>CAMINHÃO BASCULANTE 10 M3, TRUCADO, POTÊNCIA 230 CV, INCLUSIVE CAÇAMBA METÁLICA, COM DISTRIBUIDOR DE AGREGADOS ACOPLADO - CHP DIURNO. AF_02/2017</t>
  </si>
  <si>
    <t>CAMINHÃO BASCULANTE 14 M3, COM CAVALO MECÂNICO DE CAPACIDADE MÁXIMA DE TRAÇÃO COMBINADO DE 36000 KG, POTÊNCIA 286 CV, INCLUSIVE SEMIREBOQUE COM CAÇAMBA METÁLICA - CHI DIURNO. AF_12/2014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</si>
  <si>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</si>
  <si>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CHI DIURNO. AF_12/2014</t>
  </si>
  <si>
    <t>CAMINHÃO BASCULANTE 18 M3, COM CAVALO MECÂNICO DE CAPACIDADE MÁXIMA DE TRAÇÃO COMBINADO DE 45000 KG, POTÊNCIA 330 CV, INCLUSIVE SEMIREBOQUE COM CAÇAMBA METÁLICA - CHP DIURNO. AF_12/2014</t>
  </si>
  <si>
    <t>CAMINHÃO BASCULANTE 6 M3 TOCO, PESO BRUTO TOTAL 16.000 KG, CARGA ÚTIL MÁXIMA 11.130 KG, DISTÂNCIA ENTRE EIXOS 5,36 M, POTÊNCIA 185 CV, INCLUSIVE CAÇAMBA METÁLICA - CHI DIURNO. AF_06/2014</t>
  </si>
  <si>
    <t>CAMINHÃO BASCULANTE 6 M3 TOCO, PESO BRUTO TOTAL 16.000 KG, CARGA ÚTIL MÁXIMA 11.130 KG, DISTÂNCIA ENTRE EIXOS 5,36 M, POTÊNCIA 185 CV, INCLUSIVE CAÇAMBA METÁLICA - CHP DIURNO. AF_06/2014</t>
  </si>
  <si>
    <t>CAMINHÃO BASCULANTE 6 M3, PESO BRUTO TOTAL 16.000 KG, CARGA ÚTIL MÁXIMA 13.071 KG, DISTÂNCIA ENTRE EIXOS 4,80 M, POTÊNCIA 230 CV INCLUSIVE CAÇAMBA METÁLICA - CHI DIURNO. AF_06/2014</t>
  </si>
  <si>
    <t>CAMINHÃO BASCULANTE 6 M3, PESO BRUTO TOTAL 16.000 KG, CARGA ÚTIL MÁXIMA 13.071 KG, DISTÂNCIA ENTRE EIXOS 4,80 M, POTÊNCIA 230 CV INCLUSIVE CAÇAMBA METÁLICA - CHP DIURNO. AF_06/2014</t>
  </si>
  <si>
    <t>CAMINHÃO DE TRANSPORTE DE MATERIAL ASFÁLTICO 20.000 L, COM CAVALO MECÂNICO DE CAPACIDADE MÁXIMA DE TRAÇÃO COMBINADO DE 45.000 KG, POTÊNCIA 330 CV, INCLUSIVE TANQUE DE ASFALTO COM MAÇARICO - CHI DIURNO.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</si>
  <si>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</si>
  <si>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30.000 L, COM CAVALO MECÂNICO DE CAPACIDADE MÁXIMA DE TRAÇÃO COMBINADO DE 66.000 KG, POTÊNCIA 360 CV, INCLUSIVE TANQUE DE ASFALTO COM SERPENTINA - CHI DIURNO. AF_08/2015</t>
  </si>
  <si>
    <t>CAMINHÃO DE TRANSPORTE DE MATERIAL ASFÁLTICO 30.000 L, COM CAVALO MECÂNICO DE CAPACIDADE MÁXIMA DE TRAÇÃO COMBINADO DE 66.000 KG, POTÊNCIA 360 CV, INCLUSIVE TANQUE DE ASFALTO COM SERPENTINA - CHP DIURNO. AF_08/2015</t>
  </si>
  <si>
    <t>CAMINHÃO PARA EQUIPAMENTO DE LIMPEZA A SUCÇÃO COM CAMINHÃO TRUCADO DE PESO BRUTO TOTAL 23000 KG, CARGA ÚTIL MÁXIMA 15935 KG, DISTÂNCIA ENTRE EIXOS 4,80 M, POTÊNCIA 230 CV, INCLUSIVE LIMPADORA A SUCÇÃO, TANQUE 12000 L - CHI DIURNO. AF_05/2023</t>
  </si>
  <si>
    <t>CAMINHÃO PARA EQUIPAMENTO DE LIMPEZA A SUCÇÃO, COM CAMINHÃO TRUCADO DE PESO BRUTO TOTAL 23000 KG, CARGA ÚTIL MÁXIMA 15935 KG, DISTÂNCIA ENTRE EIXOS 4,80 M, POTÊNCIA 230 CV, INCLUSIVE LIMPADORA A SUCÇÃO, TANQUE 12000 L - CHP DIURNO. AF_05/2023</t>
  </si>
  <si>
    <t>CAMINHÃO PIPA 10.000 L TRUCADO, PESO BRUTO TOTAL 23.000 KG, CARGA ÚTIL MÁXIMA 15.935 KG, DISTÂNCIA ENTRE EIXOS 4,8 M, POTÊNCIA 230 CV, INCLUSIVE TANQUE DE AÇO PARA TRANSPORTE DE ÁGUA - CHI DIURNO. AF_06/2014</t>
  </si>
  <si>
    <t>CAMINHÃO PIPA 10.000 L TRUCADO, PESO BRUTO TOTAL 23.000 KG, CARGA ÚTIL MÁXIMA 15.935 KG, DISTÂNCIA ENTRE EIXOS 4,8 M, POTÊNCIA 230 CV, INCLUSIVE TANQUE DE AÇO PARA TRANSPORTE DE ÁGUA - CHP DIURNO. AF_06/2014</t>
  </si>
  <si>
    <t>CAMINHÃO PIPA 6.000 L, PESO BRUTO TOTAL 13.000 KG, DISTÂNCIA ENTRE EIXOS 4,80 M, POTÊNCIA 189 CV INCLUSIVE TANQUE DE AÇO PARA TRANSPORTE DE ÁGUA, CAPACIDADE 6 M3 - CHI DIURNO. AF_06/2014</t>
  </si>
  <si>
    <t>CAMINHÃO PIPA 6.000 L, PESO BRUTO TOTAL 13.000 KG, DISTÂNCIA ENTRE EIXOS 4,80 M, POTÊNCIA 189 CV INCLUSIVE TANQUE DE AÇO PARA TRANSPORTE DE ÁGUA, CAPACIDADE 6 M3 - CHP DIURNO. AF_06/2014</t>
  </si>
  <si>
    <t>CAMINHÃO TANQUE PARA HIDROSSEMEADURA, COM CAPACIDADE DE 8.000 LITROS, INCLUINDO BOMBA PARA LANÇAMENTO COM MOTOR DIESEL COM POTÊNCIA DE 105 CV - CHI DIURNO. AF_06/2023</t>
  </si>
  <si>
    <t>CAMINHÃO TANQUE PARA HIDROSSEMEADURA, COM CAPACIDADE DE 8.000 LITROS, INCLUINDO BOMBA PARA LANÇAMENTO COM MOTOR DIESEL COM POTÊNCIA DE 105 CV - CHP DIURNO. AF_06/2023</t>
  </si>
  <si>
    <t>CAMINHÃO TOCO, PBT 14.300 KG, CARGA ÚTIL MÁX. 9.710 KG, DIST. ENTRE EIXOS 3,56 M, POTÊNCIA 185 CV, INCLUSIVE CARROCERIA FIXA ABERTA DE MADEIRA P/ TRANSPORTE GERAL DE CARGA SECA, DIMEN. APROX. 2,50 X 6,50 X 0,50 M - CHI DIURNO. AF_06/2014</t>
  </si>
  <si>
    <t>CAMINHÃO TOCO, PBT 14.300 KG, CARGA ÚTIL MÁX. 9.710 KG, DIST. ENTRE EIXOS 3,56 M, POTÊNCIA 185 CV, INCLUSIVE CARROCERIA FIXA ABERTA DE MADEIRA P/ TRANSPORTE GERAL DE CARGA SECA, DIMEN. APROX. 2,50 X 6,50 X 0,50 M - CHP DIURNO. AF_06/2014</t>
  </si>
  <si>
    <t>CAMINHÃO TOCO, PBT 16.000 KG, CARGA ÚTIL MÁX. 10.685 KG, DIST. ENTRE EIXOS 4,8 M, POTÊNCIA 189 CV, INCLUSIVE CARROCERIA FIXA ABERTA DE MADEIRA P/ TRANSPORTE GERAL DE CARGA SECA, DIMEN. APROX. 2,5 X 7,00 X 0,50 M - CHI DIURNO. AF_06/2014</t>
  </si>
  <si>
    <t>CAMINHÃO TOCO, PBT 16.000 KG, CARGA ÚTIL MÁX. 10.685 KG, DIST. ENTRE EIXOS 4,8 M, POTÊNCIA 189 CV, INCLUSIVE CARROCERIA FIXA ABERTA DE MADEIRA P/ TRANSPORTE GERAL DE CARGA SECA, DIMEN. APROX. 2,5 X 7,00 X 0,50 M - CHP DIURNO. AF_06/2014</t>
  </si>
  <si>
    <t>CAMINHÃO TOCO, PESO BRUTO TOTAL 14.300 KG, CARGA ÚTIL MÁXIMA 9590 KG, DISTÂNCIA ENTRE EIXOS 4,76 M, POTÊNCIA 185 CV (NÃO INCLUI CARROCERIA) - CHI DIURNO. AF_06/2014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</si>
  <si>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</si>
  <si>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CHI DIURNO. AF_06/2014</t>
  </si>
  <si>
    <t>CAMINHÃO TOCO, PESO BRUTO TOTAL 16.000 KG, CARGA ÚTIL MÁXIMA DE 10.685 KG, DISTÂNCIA ENTRE EIXOS 4,80 M, POTÊNCIA 189 CV EXCLUSIVE CARROCERIA - CHP DIURNO. AF_06/2014</t>
  </si>
  <si>
    <t>CAMINHÃO TRUCADO (C/ TERCEIRO EIXO) ELETRÔNICO - POTÊNCIA 231CV - PBT = 22000KG - DIST. ENTRE EIXOS 5170 MM - INCLUI CARROCERIA FIXA ABERTA DE MADEIRA - CHI DIURNO. AF_06/2015</t>
  </si>
  <si>
    <t>CAMINHÃO TRUCADO (C/ TERCEIRO EIXO) ELETRÔNICO - POTÊNCIA 231CV - PBT = 22000KG - DIST. ENTRE EIXOS 5170 MM - INCLUI CARROCERIA FIXA ABERTA DE MADEIRA - CHP DIURNO. AF_06/2015</t>
  </si>
  <si>
    <t>CENTRAL DE LAMA BENTONÍTICA (DEPÓSITO DE BENTONITA, MISTURADOR DE ALTA TURBULÊNCIA, SILOS DE ARMAZENAMENTO DE LAMA E ÁGUA, LABORATÓRIO DE CONTROLE DE QUALIDADE DA LAMA) - CHI DIURNO. AF_04/2019</t>
  </si>
  <si>
    <t>CENTRAL DE LAMA BENTONÍTICA (DEPÓSITO DE BENTONITA, MISTURADOR DE ALTA TURBULÊNCIA, SILOS DE ARMAZENAMENTO DE LAMA E ÁGUA, LABORATÓRIO DE CONTROLE DE QUALIDADE DA LAMA) - CHP DIURNO. AF_04/2019</t>
  </si>
  <si>
    <t>COMPACTADOR DE SOLOS DE PERCUSSÃO (SOQUETE) COM MOTOR A GASOLINA 4 TEMPOS, POTÊNCIA 4 CV - CHI DIURNO. AF_08/2015</t>
  </si>
  <si>
    <t>COMPACTADOR DE SOLOS DE PERCUSSÃO (SOQUETE) COM MOTOR A GASOLINA 4 TEMPOS, POTÊNCIA 4 CV - CHP DIURNO. AF_08/2015</t>
  </si>
  <si>
    <t>COMPACTADOR DE SOLOS DE PERCUSÃO (SOQUETE) COM MOTOR A GASOLINA, POTÊNCIA 3 CV - CHI DIURNO. AF_09/2016</t>
  </si>
  <si>
    <t>COMPACTADOR DE SOLOS DE PERCUSÃO (SOQUETE) COM MOTOR A GASOLINA, POTÊNCIA 3 CV - CHP DIURNO. AF_09/2016</t>
  </si>
  <si>
    <t>COMPRESSOR DE AR REBOCAVEL, VAZÃO 250 PCM, PRESSAO DE TRABALHO 102 PSI, MOTOR A DIESEL POTÊNCIA 81 CV - CHI DIURNO. AF_06/2015</t>
  </si>
  <si>
    <t>COMPRESSOR DE AR REBOCAVEL, VAZÃO 250 PCM, PRESSAO DE TRABALHO 102 PSI, MOTOR A DIESEL POTÊNCIA 81 CV - CHP DIURNO. AF_06/2015</t>
  </si>
  <si>
    <t>COMPRESSOR DE AR REBOCAVEL, VAZÃO 400 PCM, PRESSAO DE TRABALHO 102 PSI, MOTOR A DIESEL POTÊNCIA 110 CV - CHI DIURNO. AF_06/2015</t>
  </si>
  <si>
    <t>COMPRESSOR DE AR REBOCAVEL, VAZÃO 400 PCM, PRESSAO DE TRABALHO 102 PSI, MOTOR A DIESEL POTÊNCIA 110 CV - CHP DIURNO. AF_06/2015</t>
  </si>
  <si>
    <t>COMPRESSOR DE AR REBOCÁVEL, VAZÃO 189 PCM, PRESSÃO EFETIVA DE TRABALHO 102 PSI, MOTOR DIESEL, POTÊNCIA 63 CV - CHI DIURNO. AF_06/2015</t>
  </si>
  <si>
    <t>COMPRESSOR DE AR REBOCÁVEL, VAZÃO 189 PCM, PRESSÃO EFETIVA DE TRABALHO 102 PSI, MOTOR DIESEL, POTÊNCIA 63 CV - CHP DIURNO. AF_06/2015</t>
  </si>
  <si>
    <t>COMPRESSOR DE AR REBOCÁVEL, VAZÃO 748 PCM, PRESSÃO EFETIVA DE TRABALHO 102 PSI, MOTOR DIESEL, POTÊNCIA 210 CV - CHI DIURNO. AF_06/2015</t>
  </si>
  <si>
    <t>COMPRESSOR DE AR REBOCÁVEL, VAZÃO 748 PCM, PRESSÃO EFETIVA DE TRABALHO 102 PSI, MOTOR DIESEL, POTÊNCIA 210 CV - CHP DIURNO. AF_06/2015</t>
  </si>
  <si>
    <t>COMPRESSOR DE AR REBOCÁVEL, VAZÃO 89 PCM, PRESSÃO EFETIVA DE TRABALHO 102 PSI, MOTOR DIESEL, POTÊNCIA 20 CV - CHI DIURNO. AF_06/2015</t>
  </si>
  <si>
    <t>COMPRESSOR DE AR REBOCÁVEL, VAZÃO 89 PCM, PRESSÃO EFETIVA DE TRABALHO 102 PSI, MOTOR DIESEL, POTÊNCIA 20 CV - CHP DIURNO. AF_06/2015</t>
  </si>
  <si>
    <t>COMPRESSOR DE AR, VAZAO DE 10 PCM, RESERVATORIO 100 L, PRESSAO DE TRABALHO ENTRE 6,9 E 9,7 BAR POTENCIA 2 HP, TENSAO 110/220 V - CHI DIURNO. AF_05/2023</t>
  </si>
  <si>
    <t>COMPRESSOR DE AR, VAZAO DE 10 PCM, RESERVATORIO 100 L, PRESSAO DE TRABALHO ENTRE 6,9 E 9,7 BAR, POTENCIA 2 HP, TENSAO 110/220 V - CHP DIURNO. AF_05/2023</t>
  </si>
  <si>
    <t>CONJUNTO CILINDRO E BOMBA HIDRÁULICA PARA PROTENSÃO DE MONOBARRAS PARA TIRANTES, ESFORÇO MÁXIMO DE 30 TONELADAS - CHI DIURNO. AF_05/2023</t>
  </si>
  <si>
    <t>CONJUNTO CILINDRO E BOMBA HIDRÁULICA PARA PROTENSÃO DE MONOBARRAS PARA TIRANTES, ESFORÇO MÁXIMO DE 30 TONELADAS - CHP DIURNO. AF_05/2023</t>
  </si>
  <si>
    <t>CONJUNTO MACACO E BOMBA HIDRÁULICA PARA PROTENSAO DE CORDOALHAS, ESFORÇO MAXIMO DE 115 TONELADAS - CHI DIURNO. AF_05/2023</t>
  </si>
  <si>
    <t>CONJUNTO MACACO E BOMBA HIDRÁULICA PARA PROTENSAO DE CORDOALHAS, ESFORÇO MAXIMO DE 115 TONELADAS - CHP DIURNO. AF_05/2023</t>
  </si>
  <si>
    <t>CONJUNTO MACACO HIDRÁULICO E CENTRAL DE BOMBEAMENTO MOTORIZADO 1,8 KW PARA PROTENSÃO DE MONOCABOS PARA CONCRETO PROTENDIDO, ESFORÇO MÁXIMO DE 20 TONELADAS - CHI DIURNO. AF_05/2022</t>
  </si>
  <si>
    <t>CONJUNTO MACACO HIDRÁULICO E CENTRAL DE BOMBEAMENTO MOTORIZADO 1,8 KW PARA PROTENSÃO DE MONOCABOS PARA CONCRETO PROTENDIDO, ESFORÇO MÁXIMO DE 20 TONELADAS - CHP DIURNO. AF_05/2022</t>
  </si>
  <si>
    <t>CONJUNTO MACACO HIDRÁULICO E CENTRAL DE BOMBEAMENTO MOTORIZADO 1,8 KW PARA PROTENSÃO DE MONOCABOS PARA CONCRETO PROTENDIDO, ESFORÇO MÁXIMO DE 30 TONELADAS - CHI DIURNO. AF_05/2022</t>
  </si>
  <si>
    <t>CONJUNTO MACACO HIDRÁULICO E CENTRAL DE BOMBEAMENTO MOTORIZADO 1,8 KW PARA PROTENSÃO DE MONOCABOS PARA CONCRETO PROTENDIDO, ESFORÇO MÁXIMO DE 30 TONELADAS - CHP DIURNO. AF_05/2022</t>
  </si>
  <si>
    <t>CORTADORA DE PISO COM MOTOR 4 TEMPOS A GASOLINA, POTÊNCIA DE 13 HP, COM DISCO DE CORTE DIAMANTADO SEGMENTADO PARA CONCRETO, DIÂMETRO DE 350 MM, FURO DE 1" (14 X 1") - CHI DIURNO. AF_08/2015</t>
  </si>
  <si>
    <t>CORTADORA DE PISO COM MOTOR 4 TEMPOS A GASOLINA, POTÊNCIA DE 13 HP, COM DISCO DE CORTE DIAMANTADO SEGMENTADO PARA CONCRETO, DIÂMETRO DE 350 MM, FURO DE 1" (14 X 1") - CHP DIURNO. AF_08/2015</t>
  </si>
  <si>
    <t>DESEMPENADEIRA DE CONCRETO, PESO DE 78 KG, 4 PÁS, MOTOR A GASOLINA, POTÊNCIA 5,5 HP - CHI DIURNO. AF_05/2023</t>
  </si>
  <si>
    <t>DESEMPENADEIRA DE CONCRETO, PESO DE 78 KG, 4 PÁS, MOTOR A GASOLINA, POTÊNCIA 5,5 HP - CHP DIURNO. AF_05/2023</t>
  </si>
  <si>
    <t>DISTRIBUIDOR DE AGREGADOS AUTOPROPELIDO, CAP 3 M3, A DIESEL, POTÊNCIA 176CV - CHI DIURNO. AF_07/2016</t>
  </si>
  <si>
    <t>DISTRIBUIDOR DE AGREGADOS AUTOPROPELIDO, CAP 3 M3, A DIESEL, POTÊNCIA 176CV - CHP DIURNO. AF_07/2016</t>
  </si>
  <si>
    <t>DISTRIBUIDOR DE AGREGADOS REBOCAVEL, CAPACIDADE 1,9 M³, LARGURA DE TRABALHO 3,66 M - CHI DIURNO. AF_11/2015</t>
  </si>
  <si>
    <t>DISTRIBUIDOR DE AGREGADOS REBOCAVEL, CAPACIDADE 1,9 M³, LARGURA DE TRABALHO 3,66 M - CHP DIURNO. AF_11/2015</t>
  </si>
  <si>
    <t>DOBRADEIRA TDC, ESPESSURA 1,5MM - CHI DIURNO. AF_05/2023</t>
  </si>
  <si>
    <t>DOBRADEIRA TDC, ESPESSURA 1,5MM - CHP DIURNO. AF_05/2023</t>
  </si>
  <si>
    <t>DOSADOR DE AREIA, CAPACIDADE DE 26 LITROS - CHI DIURNO. AF_05/2023</t>
  </si>
  <si>
    <t>DOSADOR DE AREIA, CAPACIDADE DE 26 LITROS - CHP DIURNO. AF_05/2023</t>
  </si>
  <si>
    <t>ENCERADEIRA INDUSTRIAL, 400 MM, 220V, 1 HP - CHI DIURNO. AF_05/2023</t>
  </si>
  <si>
    <t>ENCERADEIRA INDUSTRIAL, 400 MM, 220V, 1 HP - CHP DIURNO. AF_05/2023</t>
  </si>
  <si>
    <t>ESCAVADEIRA HIDRAULICA SOBRE ESTEIRA, EQUIPADA COM CLAMSHELL, COM CAPACIDADE DA CAÇAMBA ENTRE 1,20 E 1,50 M3, PESO OPERACIONAL ENTRE 20,00 E 22,00 TON, POTENCIA LIQUIDA ENTRE 150 E 160 HP - CHI DIURNO. AF_11/2016</t>
  </si>
  <si>
    <t>ESCAVADEIRA HIDRAULICA SOBRE ESTEIRA, EQUIPADA COM CLAMSHELL, COM CAPACIDADE DA CAÇAMBA ENTRE 1,20 E 1,50 M3, PESO OPERACIONAL ENTRE 20,00 E 22,00 TON, POTENCIA LIQUIDA ENTRE 150 E 160 HP - CHP DIURNO. AF_11/2016</t>
  </si>
  <si>
    <t>ESCAVADEIRA HIDRÁULICA DE BRAÇO LONGO (LONGO ALCANCE) SOBRE ESTEIRAS, CAÇAMBA 0,52 M3, PESO OPERACIONAL 24 T, POTÊNCIA LÍQUIDA 155 HP - CHI DIURNO. AF_06/2023</t>
  </si>
  <si>
    <t>ESCAVADEIRA HIDRÁULICA DE BRAÇO LONGO (LONGO ALCANCE) SOBRE ESTEIRAS, CAÇAMBA 0,52 M3, PESO OPERACIONAL 24 T, POTÊNCIA LÍQUIDA 155 HP - CHP DIURNO. AF_06/2023</t>
  </si>
  <si>
    <t>ESCAVADEIRA HIDRÁULICA SOBRE ESTEIRA, PESO OPERACIONAL ENTRE 22,00 E 23,50 T, POTÊNCIA NOMINAL 139 HP, COM MARTELO ROMPEDOR HIDRÁULICO 1700 KG - CHI DIURNO. AF_04/2019</t>
  </si>
  <si>
    <t>ESCAVADEIRA HIDRÁULICA SOBRE ESTEIRA, PESO OPERACIONAL ENTRE 22,00 E 23,50 T, POTÊNCIA NOMINAL 139 HP, COM MARTELO ROMPEDOR HIDRÁULICO 1700 KG - CHP DIURNO. AF_04/2019</t>
  </si>
  <si>
    <t>ESCAVADEIRA HIDRÁULICA SOBRE ESTEIRAS, CAÇAMBA 0,80 M3, PESO OPERACIONAL 17 T, POTENCIA BRUTA 111 HP - CHI DIURNO. AF_06/2014</t>
  </si>
  <si>
    <t>ESCAVADEIRA HIDRÁULICA SOBRE ESTEIRAS, CAÇAMBA 0,80 M3, PESO OPERACIONAL 17 T, POTENCIA BRUTA 111 HP - CHP DIURNO. AF_06/2014</t>
  </si>
  <si>
    <t>ESCAVADEIRA HIDRÁULICA SOBRE ESTEIRAS, CAÇAMBA 1,20 M3, PESO OPERACIONAL 21 T, POTÊNCIA BRUTA 155 HP - CHI DIURNO. AF_06/2014</t>
  </si>
  <si>
    <t>ESCAVADEIRA HIDRÁULICA SOBRE ESTEIRAS, CAÇAMBA 1,20 M3, PESO OPERACIONAL 21 T, POTÊNCIA BRUTA 155 HP - CHP DIURNO. AF_06/2014</t>
  </si>
  <si>
    <t>ESPARGIDOR DE ASFALTO PRESSURIZADO COM TANQUE DE 2500 L, REBOCÁVEL COM MOTOR A GASOLINA POTÊNCIA 3,4 HP - CHI DIURNO. AF_07/2014</t>
  </si>
  <si>
    <t>ESPARGIDOR DE ASFALTO PRESSURIZADO COM TANQUE DE 2500 L, REBOCÁVEL COM MOTOR A GASOLINA POTÊNCIA 3,4 HP - CHP DIURNO. AF_07/2014</t>
  </si>
  <si>
    <t>ESPARGIDOR DE ASFALTO PRESSURIZADO, TANQUE 6 M3 COM ISOLAÇÃO TÉRMICA, AQUECIDO COM 2 MAÇARICOS, COM BARRA ESPARGIDORA 3,60 M, MONTADO SOBRE CAMINHÃO TOCO, PBT 14.300 KG, POTÊNCIA 185 CV - CHI DIURNO. AF_05/2023</t>
  </si>
  <si>
    <t>ESPARGIDOR DE ASFALTO PRESSURIZADO, TANQUE 6 M3 COM ISOLAÇÃO TÉRMICA, AQUECIDO COM 2 MAÇARICOS, COM BARRA ESPARGIDORA 3,60 M, MONTADO SOBRE CAMINHÃO TOCO, PBT 14.300 KG, POTÊNCIA 185 CV - CHP DIURNO. AF_05/2023</t>
  </si>
  <si>
    <t>ESTABILIZADOR DE LINHA E PRESSÃO, CAPACIDADE DE 120 BAR, COM MANÔMETRO DE LEITURA, REGISTRO DE 1 COM RETORNO E LINHA - CHI DIURNO. AF_05/2023</t>
  </si>
  <si>
    <t>ESTABILIZADOR DE LINHA E PRESSÃO, CAPACIDADE DE 120 BAR, COM MANÔMETRO DE LEITURA, REGISTRO DE 1 COM RETORNO E LINHA - CHP DIURNO. AF_05/2023</t>
  </si>
  <si>
    <t>FRESADORA DE ASFALTO A FRIO SOBRE RODAS, LARGURA FRESAGEM DE 1,0 M, POTÊNCIA 208 HP - CHI DIURNO. AF_11/2014</t>
  </si>
  <si>
    <t>FRESADORA DE ASFALTO A FRIO SOBRE RODAS, LARGURA FRESAGEM DE 1,0 M, POTÊNCIA 208 HP - CHP DIURNO. AF_11/2014</t>
  </si>
  <si>
    <t>FRESADORA DE ASFALTO A FRIO SOBRE RODAS, LARGURA FRESAGEM DE 2,0 M, POTÊNCIA 550 HP - CHI DIURNO. AF_11/2014</t>
  </si>
  <si>
    <t>FRESADORA DE ASFALTO A FRIO SOBRE RODAS, LARGURA FRESAGEM DE 2,0 M, POTÊNCIA 550 HP - CHP DIURNO. AF_11/2014</t>
  </si>
  <si>
    <t>FURADEIRA ELETROMAGNÉTICA, VELOCIDADE (SEM CARGA/ COM CARGA) 450/ 270 RPM, ESPESSURA MÁXIMA DA CHAPA A SER FURADA 50 MM, PORÇA DE ADESÃO MAGNÉTICA 17000 N, POTÊNCIA 1100 W, ALIMENTÇÃO 220 - 60 HZ, MONOFÁSICA - CHI DIURNO. AF_08/2019</t>
  </si>
  <si>
    <t>FURADEIRA ELETROMAGNÉTICA, VELOCIDADE (SEM CARGA/ COM CARGA) 450/ 270 RPM, ESPESSURA MÁXIMA DA CHAPA A SER FURADA 50 MM, PORÇA DE ADESÃO MAGNÉTICA 17000 N, POTÊNCIA 1100 W, ALIMENTÇÃO 220 - 60 HZ, MONOFÁSICA - CHP DIURNO. AF_08/2019</t>
  </si>
  <si>
    <t>GERADOR PORTÁTIL MONOFÁSICO, POTÊNCIA 5500 VA, MOTOR A GASOLINA, POTÊNCIA DO MOTOR 13 CV - CHI DIURNO. AF_03/2016</t>
  </si>
  <si>
    <t>GERADOR PORTÁTIL MONOFÁSICO, POTÊNCIA 5500 VA, MOTOR A GASOLINA, POTÊNCIA DO MOTOR 13 CV - CHP DIURNO. AF_03/2016</t>
  </si>
  <si>
    <t>GRADE DE DISCO CONTROLE REMOTO REBOCÁVEL, COM 24 DISCOS 24 X 6 MM COM PNEUS PARA TRANSPORTE - CHP DIURNO. AF_06/2014</t>
  </si>
  <si>
    <t>GRADE DE DISCO CONTROLE REMOTO REBOCÁVEL, COM 24 DISCOS 24" X 6 MM COM PNEUS PARA TRANSPORTE - CHI DIURNO. AF_06/2014</t>
  </si>
  <si>
    <t>GRADE DE DISCO REBOCÁVEL COM 20 DISCOS 24" X 6 MM COM PNEUS PARA TRANSPORTE - CHI DIURNO. AF_06/2014</t>
  </si>
  <si>
    <t>GRADE DE DISCO REBOCÁVEL COM 20 DISCOS 24" X 6 MM COM PNEUS PARA TRANSPORTE - CHP DIURNO. AF_06/2014</t>
  </si>
  <si>
    <t>GRUA ASCENCIONAL, LANCA DE 42 M, CAPACIDADE DE 1,5 T A 30 M, ALTURA ATE 39 M - CHP DIURNO. AF_05/2023</t>
  </si>
  <si>
    <t>GRUA ASCENCIONAL, LANÇA DE 42 M, CAPACIDADE DE 1,5 T A 30 M, ALTURA ATÉ 39 M - CHI DIURNO. AF_05/2023</t>
  </si>
  <si>
    <t>GRUA ASCENSIONAL, LANCA DE 30 M, CAPACIDADE DE 1,0 T A 30 M, ALTURA ATE 39 M - CHP DIURNO. AF_05/2023</t>
  </si>
  <si>
    <t>GRUA ASCENSIONAL, LANÇA DE 30 M, CAPACIDADE DE 1,0 T A 30 M, ALTURA ATÉ 39 M - CHI DIURNO. AF_05/2023</t>
  </si>
  <si>
    <t>GRUPO DE SOLDAGEM COM GERADOR A DIESEL 60 CV PARA SOLDA ELÉTRICA, SOBRE 04 RODAS, COM MOTOR 4 CILINDROS 600 A - CHI DIURNO. AF_02/2016</t>
  </si>
  <si>
    <t>GRUPO DE SOLDAGEM COM GERADOR A DIESEL 60 CV PARA SOLDA ELÉTRICA, SOBRE 04 RODAS, COM MOTOR 4 CILINDROS 600 A - CHP DIURNO. AF_02/2016</t>
  </si>
  <si>
    <t>GRUPO GERADOR COM CARENAGEM, MOTOR DIESEL POTÊNCIA STANDART ENTRE 250 E 260 KVA - CHI DIURNO. AF_12/2016</t>
  </si>
  <si>
    <t>GRUPO GERADOR COM CARENAGEM, MOTOR DIESEL POTÊNCIA STANDART ENTRE 250 E 260 KVA - CHP DIURNO. AF_12/2016</t>
  </si>
  <si>
    <t>GRUPO GERADOR DIESEL, COM CARENAGEM, POTÊNCIA STANDART ENTRE 400 E 460 KVA, VELOCIDADE DE 1800 RPM, FREQUÊNCIA DE 60 HZ - CHI DIURNO. AF_05/2023</t>
  </si>
  <si>
    <t>GRUPO GERADOR DIESEL, COM CARENAGEM, POTÊNCIA STANDART ENTRE 400 E 460 KVA, VELOCIDADE DE 1800 RPM, FREQUÊNCIA DE 60 HZ - CHP DIURNO. AF_05/2023</t>
  </si>
  <si>
    <t>GRUPO GERADOR ESTACIONÁRIO, MOTOR DIESEL POTÊNCIA 170 KVA - CHI DIURNO. AF_02/2016</t>
  </si>
  <si>
    <t>GRUPO GERADOR ESTACIONÁRIO, MOTOR DIESEL POTÊNCIA 170 KVA - CHP DIURNO. AF_02/2016</t>
  </si>
  <si>
    <t>GRUPO GERADOR ESTACIONÁRIO, POTÊNCIA 150 KVA, MOTOR A DIESEL- CHI DIURNO. AF_03/2016</t>
  </si>
  <si>
    <t>GRUPO GERADOR ESTACIONÁRIO, POTÊNCIA 150 KVA, MOTOR A DIESEL- CHP DIURNO. AF_03/2016</t>
  </si>
  <si>
    <t>GRUPO GERADOR REBOCÁVEL, POTÊNCIA 66 KVA, MOTOR A DIESEL - CHI DIURNO. AF_03/2016</t>
  </si>
  <si>
    <t>GRUPO GERADOR REBOCÁVEL, POTÊNCIA 66 KVA, MOTOR A DIESEL - CHP DIURNO. AF_03/2016</t>
  </si>
  <si>
    <t>GUINCHO ELÉTRICO DE COLUNA, CAPACIDADE 400 KG, COM MOTO FREIO, MOTOR TRIFÁSICO DE 1,25 CV - CHI DIURNO. AF_03/2016</t>
  </si>
  <si>
    <t>GUINCHO ELÉTRICO DE COLUNA, CAPACIDADE 400 KG, COM MOTO FREIO, MOTOR TRIFÁSICO DE 1,25 CV - CHP DIURNO. AF_03/2016</t>
  </si>
  <si>
    <t>GUINDASTE DERRICK, LANÇA DE *20* M, CARGA MÁXIMA 10T, POTÊNCIA 45 KW - CHI DIURNO. AF_01/2024</t>
  </si>
  <si>
    <t>GUINDASTE DERRICK, LANÇA DE *20* M, CARGA MÁXIMA 10T, POTÊNCIA 45 KW - CHP DIURNO. AF_01/2024</t>
  </si>
  <si>
    <t>GUINDASTE HIDRAULICO AUTOPROPELIDO, COM LANÇA TRELIÇADA 40 M, CAPACIDADE MÁXIMA 75 T, EQUIPADO COM CLAMSHELL - CHI DIURNO. AF_04/2019</t>
  </si>
  <si>
    <t>GUINDASTE HIDRAULICO AUTOPROPELIDO, COM LANÇA TRELIÇADA 40 M, CAPACIDADE MÁXIMA 75 T, EQUIPADO COM CLAMSHELL - CHP DIURNO. AF_04/2019</t>
  </si>
  <si>
    <t>GUINDASTE HIDRÁULICO AUTOPROPELIDO, COM LANÇA TELESCÓPICA 28,80 M, CAPACIDADE MÁXIMA 30 T, POTÊNCIA 97 KW, TRAÇÃO 4 X 4 - CHI DIURNO. AF_11/2014</t>
  </si>
  <si>
    <t>GUINDASTE HIDRÁULICO AUTOPROPELIDO, COM LANÇA TELESCÓPICA 28,80 M, CAPACIDADE MÁXIMA 30 T, POTÊNCIA 97 KW, TRAÇÃO 4 X 4 - CHP DIURNO. AF_11/2014</t>
  </si>
  <si>
    <t>GUINDASTE HIDRÁULICO AUTOPROPELIDO, COM LANÇA TELESCÓPICA 40 M, CAPACIDADE MÁXIMA 60 T, POTÊNCIA 260 KW - CHI DIURNO. AF_03/2016</t>
  </si>
  <si>
    <t>GUINDASTE HIDRÁULICO AUTOPROPELIDO, COM LANÇA TELESCÓPICA 40 M, CAPACIDADE MÁXIMA 60 T, POTÊNCIA 260 KW - CHP DIURNO. AF_03/2016</t>
  </si>
  <si>
    <t>GUINDASTE HIDRÁULICO AUTOPROPELIDO, COM LANÇA TRELICADA 41 M, CAPACIDADE MÁXIMA DE ELEVAÇÃO 43 T, POTÊNCIA 230 KW, EQUIPADO COM CAÇAMBA DE ARRASTO (DRAGLINE) DE 0,76 M3 - CHI DIURNO. AF_06/2023</t>
  </si>
  <si>
    <t>GUINDASTE HIDRÁULICO AUTOPROPELIDO, COM LANÇA TRELICADA 41 M, CAPACIDADE MÁXIMA DE ELEVAÇÃO 43 T, POTÊNCIA 230 KW, EQUIPADO COM CAÇAMBA DE ARRASTO (DRAGLINE) DE 0,76 M3 - CHP DIURNO. AF_06/2023</t>
  </si>
  <si>
    <t>GUINDASTE HIDRÁULICO RODOVIÁRIO, LANCA TELESCÓPICA DE *50+20* M, CAPACIDADE MÁXIMA DE 90T, 4 EIXOS, POTÊNCIA 330 KW, MOTOR DIESEL - CHI DIURNO. AF_01/2024</t>
  </si>
  <si>
    <t>GUINDASTE HIDRÁULICO RODOVIÁRIO, LANCA TELESCÓPICA DE *50+20* M, CAPACIDADE MÁXIMA DE 90T, 4 EIXOS, POTÊNCIA 330 KW, MOTOR DIESEL - CHP DIURNO. AF_01/2024</t>
  </si>
  <si>
    <t>GUINDASTE SOBRE ESTEIRAS, COM LANÇA TRELIÇADA 40 M, CAPACIDADE MÁXIMA 75 T - CHI DIURNO. AF_04/2019</t>
  </si>
  <si>
    <t>GUINDASTE SOBRE ESTEIRAS, COM LANÇA TRELIÇADA 40 M, CAPACIDADE MÁXIMA 75 T - CHP DIURNO. AF_04/2019</t>
  </si>
  <si>
    <t>GUINDASTE SOBRE ESTEIRAS, COM LANÇA TRELIÇADA 40 M, CAPACIDADE MÁXIMA 75 T, EQUIPADO COM CLAMSHELL - CHI DIURNO. AF_04/2019</t>
  </si>
  <si>
    <t>GUINDASTE SOBRE ESTEIRAS, COM LANÇA TRELIÇADA 40 M, CAPACIDADE MÁXIMA 75 T, EQUIPADO COM CLAMSHELL - CHP DIURNO. AF_04/2019</t>
  </si>
  <si>
    <t>GUINDAUTO HIDRÁULICO, CAPACIDADE MÁXIMA DE CARGA 3300 KG, MOMENTO MÁXIMO DE CARGA 5,8 TM, ALCANCE MÁXIMO HORIZONTAL 7,60 M, INCLUSIVE CAMINHÃO TOCO PBT 16.000 KG, POTÊNCIA DE 189 CV - CHI DIURNO. AF_03/2016</t>
  </si>
  <si>
    <t>GUINDAUTO HIDRÁULICO, CAPACIDADE MÁXIMA DE CARGA 3300 KG, MOMENTO MÁXIMO DE CARGA 5,8 TM, ALCANCE MÁXIMO HORIZONTAL 7,60 M, INCLUSIVE CAMINHÃO TOCO PBT 16.000 KG, POTÊNCIA DE 189 CV - CHP DIURNO. AF_03/2016</t>
  </si>
  <si>
    <t>GUINDAUTO HIDRÁULICO, CAPACIDADE MÁXIMA DE CARGA 6200 KG, MOMENTO MÁXIMO DE CARGA 11,7 TM, ALCANCE MÁXIMO HORIZONTAL 9,70 M, INCLUSIVE CAMINHÃO TOCO PBT 16.000 KG, POTÊNCIA DE 189 CV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</si>
  <si>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</si>
  <si>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E CESTA AÉREA COM ISOLAMENTO CLASSE C - CHI DIURNO. AF_01/2025</t>
  </si>
  <si>
    <t>GUINDAUTO HIDRÁULICO, CAPACIDADE MÁXIMA DE CARGA 6200 KG, MOMENTO MÁXIMO DE CARGA 11,7 TM, ALCANCE MÁXIMO HORIZONTAL 9,70 M, INCLUSIVE CAMINHÃO TOCO PBT 16.000 KG, POTÊNCIA DE 189 CV E CESTA AÉREA COM ISOLAMENTO CLASSE C - CHP DIURNO. AF_01/2025</t>
  </si>
  <si>
    <t>GUINDAUTO HIDRÁULICO, CAPACIDADE MÁXIMA DE CARGA 6500 KG, MOMENTO MÁXIMO DE CARGA 5,8 TM, ALCANCE MÁXIMO HORIZONTAL 7,60 M, INCLUSIVE CAMINHÃO TOCO PBT 9.700 KG, POTÊNCIA DE 160 CV - CHI DIURNO. AF_08/2015</t>
  </si>
  <si>
    <t>GUINDAUTO HIDRÁULICO, CAPACIDADE MÁXIMA DE CARGA 6500 KG, MOMENTO MÁXIMO DE CARGA 5,8 TM, ALCANCE MÁXIMO HORIZONTAL 7,60 M, INCLUSIVE CAMINHÃO TOCO PBT 9.700 KG, POTÊNCIA DE 160 CV - CHP DIURNO. AF_08/2015</t>
  </si>
  <si>
    <t>GUINDAUTO HIDRÁULICO, CAPACIDADE MÁXIMA DE CARGA 8500 KG, MOMENTO MÁXIMO DE CARGA 30,4 TM, ALCANCE MÁXIMO HORIZONTAL 14,30 M, INCLUSIVE CAMINHÃO TRUCADO PBT 23.000 KG, POTÊNCIA DE 256 CV E CARROCERIA FIXA ABERTA DE MADEIRA - CHI DIURNO. AF_05/2025</t>
  </si>
  <si>
    <t>GUINDAUTO HIDRÁULICO, CAPACIDADE MÁXIMA DE CARGA 8500 KG, MOMENTO MÁXIMO DE CARGA 30,4 TM, ALCANCE MÁXIMO HORIZONTAL 14,30 M, INCLUSIVE CAMINHÃO TRUCADO PBT 23.000 KG, POTÊNCIA DE 256 CV E CARROCERIA FIXA ABERTA DE MADEIRA - CHP DIURNO. AF_05/2025</t>
  </si>
  <si>
    <t>INVERSOR DE SOLDA MONOFÁSICO DE 160 A, POTÊNCIA DE 5400 W, TENSÃO DE 220 V, PARA SOLDA COM ELETRODOS DE 2,0 A 4,0 MM E PROCESSO TIG - CHI DIURNO. AF_06/2018</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</si>
  <si>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</si>
  <si>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CHI DIURNO. AF_05/2023</t>
  </si>
  <si>
    <t>LAVADORA DE ALTA PRESSAO (LAVA-JATO) PARA AGUA FRIA, PRESSAO DE OPERACAO ENTRE 1400 E 1900 LIB/POL2, VAZAO MAXIMA ENTRE 400 E 700 L/H - CHP DIURNO. AF_05/2023</t>
  </si>
  <si>
    <t>LIXADEIRA DE PAREDE, COM LED, POTÊNCIA 750 W, FREQUÊNCIA 60 HZ, VELOCIDADE 1000 A 2100 RPM, DIÂMETRO DA LIXA 225 MM - CHI DIURNO AF_12/2022</t>
  </si>
  <si>
    <t>LIXADEIRA DE PAREDE, COM LED, POTÊNCIA 750 W, FREQUÊNCIA 60 HZ, VELOCIDADE 1000 A 2100 RPM, DIÂMETRO DA LIXA 225 MM - CHP DIURNO. AF_12/2022</t>
  </si>
  <si>
    <t>MANIPULADOR TELESCÓPICO, POTÊNCIA DE 85 HP, CAPACIDADE DE CARGA DE 3.500 KG, ALTURA MÁXIMA DE ELEVAÇÃO DE 12,3 M - CHI DIURNO. AF_05/2023</t>
  </si>
  <si>
    <t>MANIPULADOR TELESCÓPICO, POTÊNCIA DE 85 HP, CAPACIDADE DE CARGA DE 3.500 KG, ALTURA MÁXIMA DE ELEVAÇÃO DE 12,3 M - CHP DIURNO. AF_05/2023</t>
  </si>
  <si>
    <t>MARTELETE OU ROMPEDOR PNEUMÁTICO MANUAL, 28 KG, COM SILENCIADOR - CHI DIURNO. AF_07/2016</t>
  </si>
  <si>
    <t>MARTELETE OU ROMPEDOR PNEUMÁTICO MANUAL, 28 KG, COM SILENCIADOR - CHP DIURNO. AF_07/2016</t>
  </si>
  <si>
    <t>MARTELETE PERFURADOR/ ROMPEDOR ELÉTRICO, POTÊNCIA 800 W, 220 V - CHI DIURNO. AF_05/2023</t>
  </si>
  <si>
    <t>MARTELETE PERFURADOR/ ROMPEDOR ELÉTRICO, POTÊNCIA 800 W, 220 V - CHP DIURNO. AF_05/2023</t>
  </si>
  <si>
    <t>MARTELO DEMOLIDOR ELÉTRICO, COM POTÊNCIA DE 2.000 W, 1.000 IMPACTOS POR MINUTO, PESO DE 30 KG - CHI DIURNO. AF_01/2021</t>
  </si>
  <si>
    <t>MARTELO DEMOLIDOR ELÉTRICO, COM POTÊNCIA DE 2.000 W, 1.000 IMPACTOS POR MINUTO, PESO DE 30 KG - CHP DIURNO. AF_01/2021</t>
  </si>
  <si>
    <t>MARTELO DEMOLIDOR PNEUMÁTICO MANUAL, 32 KG - CHI DIURNO. AF_09/2016</t>
  </si>
  <si>
    <t>MARTELO DEMOLIDOR PNEUMÁTICO MANUAL, 32 KG - CHP DIURNO. AF_09/2016</t>
  </si>
  <si>
    <t>MARTELO PERFURADOR PNEUMÁTICO MANUAL, HASTE 19 X 108 MM, *11* KG - CHI DIURNO. AF_02/2025</t>
  </si>
  <si>
    <t>MARTELO PERFURADOR PNEUMÁTICO MANUAL, HASTE 19 X 108 MM, *11* KG - CHP DIURNO. AF_02/2025</t>
  </si>
  <si>
    <t>MARTELO PERFURADOR PNEUMÁTICO MANUAL, HASTE 25 X 75 MM, 21 KG - CHI DIURNO. AF_12/2015</t>
  </si>
  <si>
    <t>MARTELO PERFURADOR PNEUMÁTICO MANUAL, HASTE 25 X 75 MM, 21 KG - CHP DIURNO. AF_12/2015</t>
  </si>
  <si>
    <t>MINI GUINDASTE ARANHA SOBRE ESTEIRAS E LANCA TELESCÓPICA, CAPACIDADE MÁXIMA DE CARGA 3,0 TON, RAIO MÁXIMO DE TRABALHO 8,25 M, ALTURA DE LANÇA DO SOLO 9,2 M, 55 M DE CABO DE AÇO 8 MM, MOTOR ELÉTRICO 220/380 VOLTS TRIFÁSICO - CHI DIURNO. AF_03/2022</t>
  </si>
  <si>
    <t>MINI GUINDASTE ARANHA SOBRE ESTEIRAS E LANCA TELESCÓPICA, CAPACIDADE MÁXIMA DE CARGA 3,0 TON, RAIO MÁXIMO DE TRABALHO 8,25 M, ALTURA DE LANÇA DO SOLO 9,2 M, 55 M DE CABO DE AÇO 8 MM, MOTOR ELÉTRICO 220/380 VOLTS TRIFÁSICO - CHP DIURNO. AF_03/2022</t>
  </si>
  <si>
    <t>MINICARREGADEIRA SOBRE RODAS POTENCIA 47HP CAPACIDADE OPERACAO 646 KG, COM VASSOURA MECÂNICA ACOPLADA - CHI DIURNO. AF_03/2017</t>
  </si>
  <si>
    <t>MINICARREGADEIRA SOBRE RODAS POTENCIA 47HP CAPACIDADE OPERACAO 646 KG, COM VASSOURA MECÂNICA ACOPLADA - CHP DIURNO. AF_03/2017</t>
  </si>
  <si>
    <t>MINICARREGADEIRA SOBRE RODAS, POTÊNCIA LÍQUIDA DE 47 HP, CAPACIDADE NOMINAL DE OPERAÇÃO DE 646 KG - CHI DIURNO. AF_06/2015</t>
  </si>
  <si>
    <t>MINICARREGADEIRA SOBRE RODAS, POTÊNCIA LÍQUIDA DE 47 HP, CAPACIDADE NOMINAL DE OPERAÇÃO DE 646 KG - CHP DIURNO. AF_06/2015</t>
  </si>
  <si>
    <t>MINIESCAVADEIRA SOBRE ESTEIRAS, POTÊNCIA LÍQUIDA DE *30* HP, PESO OPERACIONAL DE *3.500* KG - CHI DIURNO. AF_04/2017</t>
  </si>
  <si>
    <t>MINIESCAVADEIRA SOBRE ESTEIRAS, POTÊNCIA LÍQUIDA DE *30* HP, PESO OPERACIONAL DE *3.500* KG - CHP DIURNO. AF_04/2017</t>
  </si>
  <si>
    <t>MISTURADOR DE ARGAMASSA, EIXO HORIZONTAL, CAPACIDADE DE MISTURA 160 KG, MOTOR ELÉTRICO POTÊNCIA 3 CV - CHI DIURNO. AF_05/2023</t>
  </si>
  <si>
    <t>MISTURADOR DE ARGAMASSA, EIXO HORIZONTAL, CAPACIDADE DE MISTURA 160 KG, MOTOR ELÉTRICO POTÊNCIA 3 CV - CHP DIURNO. AF_05/2023</t>
  </si>
  <si>
    <t>MISTURADOR DE ARGAMASSA, EIXO HORIZONTAL, CAPACIDADE DE MISTURA 300 KG, MOTOR ELÉTRICO POTÊNCIA 5 CV - CHI DIURNO. AF_05/2023</t>
  </si>
  <si>
    <t>MISTURADOR DE ARGAMASSA, EIXO HORIZONTAL, CAPACIDADE DE MISTURA 300 KG, MOTOR ELÉTRICO POTÊNCIA 5 CV - CHP DIURNO. AF_05/2023</t>
  </si>
  <si>
    <t>MISTURADOR DE ARGAMASSA, EIXO HORIZONTAL, CAPACIDADE DE MISTURA 600 KG, MOTOR ELÉTRICO POTÊNCIA 7,5 CV - CHI DIURNO. AF_05/2023</t>
  </si>
  <si>
    <t>MISTURADOR DE ARGAMASSA, EIXO HORIZONTAL, CAPACIDADE DE MISTURA 600 KG, MOTOR ELÉTRICO POTÊNCIA 7,5 CV - CHP DIURNO. AF_05/2023</t>
  </si>
  <si>
    <t>MISTURADOR DUPLO HORIZONTAL DE ALTA TURBULÊNCIA, CAPACIDADE / VOLUME 2 X 500 LITROS, MOTORES ELÉTRICOS MÍNIMO 5 CV CADA, PARA NATA CIMENTO, ARGAMASSA E OUTROS - CHI DIURNO. AF_06/2015</t>
  </si>
  <si>
    <t>MISTURADOR DUPLO HORIZONTAL DE ALTA TURBULÊNCIA, CAPACIDADE / VOLUME 2 X 500 LITROS, MOTORES ELÉTRICOS MÍNIMO 5 CV CADA, PARA NATA CIMENTO, ARGAMASSA E OUTROS - CHP DIURNO. AF_06/2015</t>
  </si>
  <si>
    <t>MISTURADOR PARA PREPARO DE LAMA ESTABILIZANTE COM CAPACIDADE DE *4000* L, COM BOMBA CENTRÍFUGA 5,5 HP A 23,07 HP, PARA SISTEMA DE FURO DIRECIONAL - CHI DIURNO. AF_05/2023</t>
  </si>
  <si>
    <t>MISTURADOR PARA PREPARO DE LAMA ESTABILIZANTE COM CAPACIDADE DE *4000* L, COM BOMBA CENTRÍFUGA 5,5 HP A 23,07 HP, PARA SISTEMA DE FURO DIRECIONAL - CHP DIURNO. AF_05/2023</t>
  </si>
  <si>
    <t>MOTOBOMBA CENTRÍFUGA, MOTOR A GASOLINA, POTÊNCIA 5,42 HP, BOCAIS 1 1/2" X 1", DIÂMETRO ROTOR 143 MM HM/Q = 6 MCA / 16,8 M3/H A 38 MCA / 6,6 M3/H - CHI DIURNO. AF_06/2014</t>
  </si>
  <si>
    <t>MOTOBOMBA CENTRÍFUGA, MOTOR A GASOLINA, POTÊNCIA 5,42 HP, BOCAIS 1 1/2" X 1", DIÂMETRO ROTOR 143 MM HM/Q = 6 MCA / 16,8 M3/H A 38 MCA / 6,6 M3/H - CHP DIURNO. AF_06/2014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</si>
  <si>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</si>
  <si>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CHP DIURNO. AF_10/2014</t>
  </si>
  <si>
    <t>MOTONIVELADORA POTÊNCIA BÁSICA LÍQUIDA (PRIMEIRA MARCHA) 125 HP, PESO BRUTO 13032 KG, LARGURA DA LÂMINA DE 3,7 M - CHI DIURNO. AF_06/2014</t>
  </si>
  <si>
    <t>MOTONIVELADORA POTÊNCIA BÁSICA LÍQUIDA (PRIMEIRA MARCHA) 125 HP, PESO BRUTO 13032 KG, LARGURA DA LÂMINA DE 3,7 M - CHP DIURNO. AF_06/2014</t>
  </si>
  <si>
    <t>MÁQUINA DEMARCADORA DE FAIXA DE TRÁFEGO À FRIO, AUTOPROPELIDA, POTÊNCIA 38 HP - CHI DIURNO. AF_07/2016</t>
  </si>
  <si>
    <t>MÁQUINA DEMARCADORA DE FAIXA DE TRÁFEGO À FRIO, AUTOPROPELIDA, POTÊNCIA 38 HP - CHP DIURNO. AF_07/2016</t>
  </si>
  <si>
    <t>MÁQUINA DEMARCADORA DE FAIXA DE TRÁFEGO À FRIO, TRAÇÃO MANUAL, 4 CV, PRESSÃO MAX 3300 PSI, TANQUE 20 L - CHI DIURNO. AF_06/2021</t>
  </si>
  <si>
    <t>MÁQUINA DEMARCADORA DE FAIXA DE TRÁFEGO À FRIO, TRAÇÃO MANUAL, 4 CV, PRESSÃO MAX 3300 PSI, TANQUE 20 L - CHP DIURNO. AF_06/2021</t>
  </si>
  <si>
    <t>MÁQUINA EXTRUSORA DE CONCRETO PARA GUIAS E SARJETAS, MOTOR A DIESEL, POTÊNCIA 14 CV - CHI DIURNO. AF_12/2015</t>
  </si>
  <si>
    <t>MÁQUINA EXTRUSORA DE CONCRETO PARA GUIAS E SARJETAS, MOTOR A DIESEL, POTÊNCIA 14 CV - CHP DIURNO. AF_12/2015</t>
  </si>
  <si>
    <t>MÁQUINA FORMER DOBRAS DIVERSAS: 220V/380V TRIFÁSICO OU MONOFÁSICO, CAPACIDADE 0,5-1,27MM, MOTOR 2CV - CHI DIURNO. AF_05/2023</t>
  </si>
  <si>
    <t>MÁQUINA FORMER DOBRAS DIVERSAS: 220V/380V TRIFÁSICO OU MONOFÁSICO, CAPACIDADE 0,5-1,27MM, MOTOR 2CV - CHP DIURNO. AF_05/2023</t>
  </si>
  <si>
    <t>MÁQUINA JATO DE PRESSAO PORTÁTIL, CAMARA DE 1 SAIDA, CAPACIDADE 280 L, DIAMETRO 670 MM, BICO DE JATO CURTO VENTURI DE 5/16", MANGUEIRA DE 1" COM COMPRESSOR DE AR REBOCÁVEL 189 PCM E MOTOR DIESEL 63 CV - CHI DIURNO. AF_05/2023</t>
  </si>
  <si>
    <t>MÁQUINA JATO DE PRESSAO PORTÁTIL, CAMARA DE 1 SAIDA, CAPACIDADE 280 L, DIAMETRO 670 MM, BICO DE JATO CURTO VENTURI DE 5/16", MANGUEIRA DE 1" COM COMPRESSOR DE AR REBOCÁVEL 189 PCM E MOTOR DIESEL 63 CV - CHP DIURNO. AF_05/2023</t>
  </si>
  <si>
    <t>MÁQUINA METALEIRA UNIVERSAL MODELO IW 110/180 BTD - CHI DIURNO. AF_05/2023</t>
  </si>
  <si>
    <t>MÁQUINA METALEIRA UNIVERSAL MODELO IW 110/180 BTD - CHP DIURNO. AF_05/2023</t>
  </si>
  <si>
    <t>MÁQUINA PARA SOLDA POR ELETROFUSÃO PARA TUBOS DE POLIETILENO DE ALTA DENSIDADE (PEAD) COM DIÂMETRO EXTERNO DE 20 A 1600 MM, POTÊNCIA DE 3500 W - CHI DIURNO. AF_05/2023</t>
  </si>
  <si>
    <t>MÁQUINA PARA SOLDA POR ELETROFUSÃO PARA TUBOS DE POLIETILENO DE ALTA DENSIDADE (PEAD) COM DIÂMETRO EXTERNO DE 20 A 1600 MM, POTÊNCIA DE 3500 W - CHP DIURNO. AF_05/2023</t>
  </si>
  <si>
    <t>MÁQUINA PARA SOLDA POR ELETROFUSÃO PARA TUBOS DE POLIETILENO DE ALTA DENSIDADE (PEAD) COM DIÂMETRO EXTERNO DE 20 A 800 MM, POTÊNCIA ENTRE 2750 E 3000 W - CHI DIURNO. AF_05/2023</t>
  </si>
  <si>
    <t>MÁQUINA PARA SOLDA POR ELETROFUSÃO PARA TUBOS DE POLIETILENO DE ALTA DENSIDADE (PEAD) COM DIÂMETRO EXTERNO DE 20 A 800 MM, POTÊNCIA ENTRE 2750 E 3000 W - CHP DIURNO. AF_05/2023</t>
  </si>
  <si>
    <t>MÁQUINA PARA SOLDA POR TERMOFUSÃO PARA TUBOS DE POLIETILENO DE ALTA DENSIDADE (PEAD) COM DIÂMETRO EXTERNO DE 315 A 630 MM, POTÊNCIA ENTRE 8000 E 12350 W - CHI DIURNO. AF_05/2023</t>
  </si>
  <si>
    <t>MÁQUINA PARA SOLDA POR TERMOFUSÃO PARA TUBOS DE POLIETILENO DE ALTA DENSIDADE (PEAD) COM DIÂMETRO EXTERNO DE 315 A 630 MM, POTÊNCIA ENTRE 8000 E 12350 W - CHP DIURNO. AF_05/2023</t>
  </si>
  <si>
    <t>MÁQUINA PARA SOLDA POR TERMOFUSÃO PARA TUBOS DE POLIETILENO DE ALTA DENSIDADE (PEAD) COM DIÂMETRO EXTERNO DE 710 A 1200 MM, POTÊNCIA ENTRE 16000 E 29500 W - CHI DIURNO. AF_05/2023</t>
  </si>
  <si>
    <t>MÁQUINA PARA SOLDA POR TERMOFUSÃO PARA TUBOS DE POLIETILENO DE ALTA DENSIDADE (PEAD) COM DIÂMETRO EXTERNO DE 710 A 1200 MM, POTÊNCIA ENTRE 16000 E 29500 W - CHP DIURNO. AF_05/2023</t>
  </si>
  <si>
    <t>MÁQUINA PARA SOLDA POR TERMOFUSÃO PARA TUBOS DE POLIETILENO DE ALTA DENSIDADE (PEAD) COM DIÂMETRO EXTERNO DE 90 A 315 MM, POTÊNCIA ENTRE 2500 E 5350 W - CHI DIURNO. AF_05/2023</t>
  </si>
  <si>
    <t>MÁQUINA PARA SOLDA POR TERMOFUSÃO PARA TUBOS DE POLIETILENO DE ALTA DENSIDADE (PEAD) COM DIÂMETRO EXTERNO DE 90 A 315 MM, POTÊNCIA ENTRE 2500 E 5350 W - CHP DIURNO. AF_05/2023</t>
  </si>
  <si>
    <t>MÁQUINA SOLDA ARCO COM PISTOLA DE SOLDAGEM PARA STUD BOLT DE 5 MM A 22 MM - CHI DIURNO. AF_05/2023</t>
  </si>
  <si>
    <t>MÁQUINA SOLDA ARCO COM PISTOLA DE SOLDAGEM PARA STUD BOLT DE 5 MM A 22 MM - CHP DIURNO. AF_05/2023</t>
  </si>
  <si>
    <t>PENEIRA ROTATIVA COM MOTOR ELÉTRICO TRIFÁSICO DE 2 CV, CILINDRO DE 1 M X 0,60 M, COM FUROS DE 3,17 MM - CHI DIURNO. AF_05/2023</t>
  </si>
  <si>
    <t>PENEIRA ROTATIVA COM MOTOR ELÉTRICO TRIFÁSICO DE 2 CV, CILINDRO DE 1 M X 0,60 M, COM FUROS DE 3,17 MM - CHP DIURNO. AF_05/2023</t>
  </si>
  <si>
    <t>PERFURATRIZ COM TORRE METÁLICA PARA EXECUÇÃO DE ESTACA HÉLICE CONTÍNUA, PROFUNDIDADE MÁXIMA DE 30 M, DIÂMETRO MÁXIMO DE 800 MM, POTÊNCIA INSTALADA DE 268 HP, MESA ROTATIVA COM TORQUE MÁXIMO DE 170 KNM - CHI DIURNO.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</si>
  <si>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</si>
  <si>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32 M, DIÂMETRO MÁXIMO DE 1000 MM, POTÊNCIA INSTALADA DE 350 HP, MESA ROTATIVA COM TORQUE MÁXIMO DE 263 KNM - CHI DIURNO. AF_01/2016</t>
  </si>
  <si>
    <t>PERFURATRIZ COM TORRE METÁLICA PARA EXECUÇÃO DE ESTACA HÉLICE CONTÍNUA, PROFUNDIDADE MÁXIMA DE 32 M, DIÂMETRO MÁXIMO DE 1000 MM, POTÊNCIA INSTALADA DE 350 HP, MESA ROTATIVA COM TORQUE MÁXIMO DE 263 KNM - CHP DIURNO. AF_01/2016</t>
  </si>
  <si>
    <t>PERFURATRIZ DE COROA DIAMANTADA PARA CONCRETO, DIÂMETRO ATÉ 250 MM, MOTOR ELÉTRICO 220 V, POTÊNCIA 2.500 W - CHI DIURNO. AF_05/2023</t>
  </si>
  <si>
    <t>PERFURATRIZ DE COROA DIAMANTADA PARA CONCRETO, DIÂMETRO ATÉ 250 MM, MOTOR ELÉTRICO 220 V, POTÊNCIA 2.500 W - CHP DIURNO. AF_05/2023</t>
  </si>
  <si>
    <t>PERFURATRIZ HIDRÁULICA SOBRE CAMINHÃO COM TRADO CURTO ACOPLADO, PROFUNDIDADE MÁXIMA DE 20 M, DIÂMETRO MÁXIMO DE 1500 MM, POTÊNCIA INSTALADA DE 137 HP, MESA ROTATIVA COM TORQUE MÁXIMO DE 30 KNM - CHI DIURNO. AF_06/2015</t>
  </si>
  <si>
    <t>PERFURATRIZ HIDRÁULICA SOBRE CAMINHÃO COM TRADO CURTO ACOPLADO, PROFUNDIDADE MÁXIMA DE 20 M, DIÂMETRO MÁXIMO DE 1500 MM, POTÊNCIA INSTALADA DE 137 HP, MESA ROTATIVA COM TORQUE MÁXIMO DE 30 KNM - CHP DIURNO. AF_06/2015</t>
  </si>
  <si>
    <t>PERFURATRIZ HIDRÁULICA SOBRE ESTEIRA, TORQUE MÁXIMO 161 KNM, PROFUNDIDADE MÁXIMA 54 M, DIÂMETRO MÁXIMO 1500 MM, POTÊNCIA MOTOR 268 HP - CHI DIURNO. AF_04/2019</t>
  </si>
  <si>
    <t>PERFURATRIZ HIDRÁULICA SOBRE ESTEIRA, TORQUE MÁXIMO 161 KNM, PROFUNDIDADE MÁXIMA 54 M, DIÂMETRO MÁXIMO 1500 MM, POTÊNCIA MOTOR 268 HP - CHP DIURNO. AF_04/2019</t>
  </si>
  <si>
    <t>PERFURATRIZ HIDRÁULICA SOBRE ESTEIRA, TORQUE MÁXIMO 98 KNM, PROFUNDIDADE MÁXIMA 25 M, DIÂMETRO MÁXIMO 115 MM, POTÊNCIA MOTOR 190 HP - CHI DIURNO. AF_02/2021</t>
  </si>
  <si>
    <t>PERFURATRIZ HIDRÁULICA SOBRE ESTEIRA, TORQUE MÁXIMO 98 KNM, PROFUNDIDADE MÁXIMA 25 M, DIÂMETRO MÁXIMO 115 MM, POTÊNCIA MOTOR 190 HP - CHP DIURNO. AF_02/2021</t>
  </si>
  <si>
    <t>PERFURATRIZ MANUAL, TORQUE MAXIMO 55 KGF.M, POTENCIA 5 CV, COM DIAMETRO MAXIMO 8 1/2" - CHI DIURNO. AF_11/2016</t>
  </si>
  <si>
    <t>PERFURATRIZ MANUAL, TORQUE MAXIMO 55 KGF.M, POTENCIA 5 CV, COM DIAMETRO MAXIMO 8 1/2" - CHP DIURNO. AF_11/2016</t>
  </si>
  <si>
    <t>PERFURATRIZ MANUAL, TORQUE MÁXIMO 83 N.M, POTÊNCIA 5 CV, COM DIÂMETRO MÁXIMO 4" - CHI DIURNO. AF_06/2015</t>
  </si>
  <si>
    <t>PERFURATRIZ MANUAL, TORQUE MÁXIMO 83 N.M, POTÊNCIA 5 CV, COM DIÂMETRO MÁXIMO 4" - CHP DIURNO. AF_06/2015</t>
  </si>
  <si>
    <t>PERFURATRIZ PARA EXECUÇÃO DE ESTACAS SECANTES, TIPO HÉLICE CONTÍNUA COM CABEÇOTE DUPLO E TUBO METÁLICO - CHI DIURNO. AF_04/2019</t>
  </si>
  <si>
    <t>PERFURATRIZ PARA EXECUÇÃO DE ESTACAS SECANTES, TIPO HÉLICE CONTÍNUA COM CABEÇOTE DUPLO E TUBO METÁLICO - CHP DIURNO. AF_04/2019</t>
  </si>
  <si>
    <t>PERFURATRIZ PARA FURO DIRECIONAL HORIZONTAL (HDD) COM CAPACIDADE ATÉ 89 KN, POTÊNCIA 24,8 HP A 80 HP (INCLUSO FERRAMENTAS E LOCALIZADOR) - CHI DIURNO. AF_05/2023</t>
  </si>
  <si>
    <t>PERFURATRIZ PARA FURO DIRECIONAL HORIZONTAL (HDD) COM CAPACIDADE ATÉ 89 KN, POTÊNCIA 24,8 HP A 80 HP (INCLUSO FERRAMENTAS E LOCALIZADOR) - CHP DIURNO. AF_05/2023</t>
  </si>
  <si>
    <t>PERFURATRIZ PARA FURO DIRECIONAL HORIZONTAL (HDD) COM CAPACIDADE DE 201 KN A 560 KN, POTÊNCIA 200 HP A 260 HP (INCLUSO FERRAMENTAS E LOCALIZADOR) - CHI DIURNO. AF_05/2023</t>
  </si>
  <si>
    <t>PERFURATRIZ PARA FURO DIRECIONAL HORIZONTAL (HDD) COM CAPACIDADE DE 201 KN A 560 KN, POTÊNCIA 200 HP A 260 HP (INCLUSO FERRAMENTAS E LOCALIZADOR) - CHP DIURNO. AF_05/2023</t>
  </si>
  <si>
    <t>PERFURATRIZ PARA FURO DIRECIONAL HORIZONTAL (HDD) COM CAPACIDADE DE 90 KN A 200 KN, POTÊNCIA 100 HP A 160 HP (INCLUSO FERRAMENTAS E LOCALIZADOR) - CHI DIURNO. AF_05/2023</t>
  </si>
  <si>
    <t>PERFURATRIZ PARA FURO DIRECIONAL HORIZONTAL (HDD) COM CAPACIDADE DE 90 KN A 200 KN, POTÊNCIA 100 HP A 160 HP (INCLUSO FERRAMENTAS E LOCALIZADOR) - CHP DIURNO. AF_05/2023</t>
  </si>
  <si>
    <t>PERFURATRIZ PNEUMATICA MANUAL DE PESO MEDIO, MARTELETE, 18KG, COMPRIMENTO MÁXIMO DE CURSO DE 6 M, DIAMETRO DO PISTAO DE 5,5 CM - CHI DIURNO. AF_11/2016</t>
  </si>
  <si>
    <t>PERFURATRIZ PNEUMATICA MANUAL DE PESO MEDIO, MARTELETE, 18KG, COMPRIMENTO MÁXIMO DE CURSO DE 6 M, DIAMETRO DO PISTAO DE 5,5 CM - CHP DIURNO. AF_11/2016</t>
  </si>
  <si>
    <t>PERFURATRIZ ROTATIVA SOBRE ESTEIRA, TORQUE MAXIMO 2500 KGM, POTENCIA 110 HP, MOTOR DIESEL - CHI DIURNO. AF_05/2017</t>
  </si>
  <si>
    <t>PERFURATRIZ ROTATIVA SOBRE ESTEIRA, TORQUE MAXIMO 2500 KGM, POTENCIA 110 HP, MOTOR DIESEL- CHP DIURNO. AF_05/2017</t>
  </si>
  <si>
    <t>PERFURATRIZ SOBRE ESTEIRA, TORQUE MÁXIMO 600 KGF, PESO MÉDIO 1000 KG, POTÊNCIA 20 HP, DIÂMETRO MÁXIMO 10" - CHI DIURNO. AF_06/2015</t>
  </si>
  <si>
    <t>PERFURATRIZ SOBRE ESTEIRA, TORQUE MÁXIMO 600 KGF, PESO MÉDIO 1000 KG, POTÊNCIA 20 HP, DIÂMETRO MÁXIMO 10" - CHP DIURNO. AF_06/2015</t>
  </si>
  <si>
    <t>PERFURATRIZ SOBRE ESTEIRA, TORQUE MÁXIMO 600 KGF, POTÊNCIA ENTRE 50 E 60 HP, DIÂMETRO MÁXIMO 10" - CHI DIURNO. AF_11/2016</t>
  </si>
  <si>
    <t>PERFURATRIZ SOBRE ESTEIRA, TORQUE MÁXIMO 600 KGF, POTÊNCIA ENTRE 50 E 60 HP, DIÂMETRO MÁXIMO 10" - CHP DIURNO. AF_11/2016</t>
  </si>
  <si>
    <t>PLACA VIBRATÓRIA REVERSÍVEL COM MOTOR 4 TEMPOS A GASOLINA, FORÇA CENTRÍFUGA DE 25 KN (2500 KGF), POTÊNCIA 5,5 CV - CHI DIURNO. AF_08/2015</t>
  </si>
  <si>
    <t>PLACA VIBRATÓRIA REVERSÍVEL COM MOTOR 4 TEMPOS A GASOLINA, FORÇA CENTRÍFUGA DE 25 KN (2500 KGF), POTÊNCIA 5,5 CV - CHP DIURNO. AF_08/2015</t>
  </si>
  <si>
    <t>PLATAFORMA ELEVATÓRIA - CHI DIURNO. AF_04/2019</t>
  </si>
  <si>
    <t>PLATAFORMA ELEVATÓRIA - CHP DIURNO. AF_04/2019</t>
  </si>
  <si>
    <t>POLIDORA DE PISO (POLITRIZ), PESO DE 100KG, DIÂMETRO 450 MM, MOTOR ELÉTRICO, POTÊNCIA 4 HP - CHI DIURNO. AF_05/2023</t>
  </si>
  <si>
    <t>POLIDORA DE PISO (POLITRIZ), PESO DE 100KG, DIÂMETRO 450 MM, MOTOR ELÉTRICO, POTÊNCIA 4 HP - CHP DIURNO. AF_05/2023</t>
  </si>
  <si>
    <t>PROJETOR DE ARGAMASSA, CAPACIDADE DE PROJEÇÃO 1,5 M3/H, ALCANCE DE 30 ATÉ 60 M, MOTOR ELÉTRICO POTÊNCIA 7,5 HP - CHI DIURNO. AF_06/2014</t>
  </si>
  <si>
    <t>PROJETOR DE ARGAMASSA, CAPACIDADE DE PROJEÇÃO 1,5 M3/H, ALCANCE DE 30 ATÉ 60 M, MOTOR ELÉTRICO POTÊNCIA 7,5 HP - CHP DIURNO. AF_06/2014</t>
  </si>
  <si>
    <t>PROJETOR DE ARGAMASSA, CAPACIDADE DE PROJEÇÃO 2 M3/H, ALCANCE ATÉ 50 M, MOTOR ELÉTRICO POTÊNCIA 7,5 HP - CHI DIURNO. AF_06/2014</t>
  </si>
  <si>
    <t>PROJETOR DE ARGAMASSA, CAPACIDADE DE PROJEÇÃO 2 M3/H, ALCANCE ATÉ 50 M, MOTOR ELÉTRICO POTÊNCIA 7,5 HP - CHP DIURNO. AF_06/2014</t>
  </si>
  <si>
    <t>PROJETOR PNEUMÁTICO DE ARGAMASSA PARA CHAPISCO E REBOCO COM RECIPIENTE ACOPLADO, TIPO CANEQUINHA, COM COMPRESSOR DE AR REBOCÁVEL VAZÃO 89 PCM E MOTOR DIESEL DE 20 CV - CHI DIURNO. AF_05/2023</t>
  </si>
  <si>
    <t>PROJETOR PNEUMÁTICO DE ARGAMASSA PARA CHAPISCO E REBOCO COM RECIPIENTE ACOPLADO, TIPO CANEQUINHA, COM COMPRESSOR DE AR REBOCÁVEL VAZÃO 89 PCM E MOTOR DIESEL DE 20 CV - CHP DIURNO. AF_05/2023</t>
  </si>
  <si>
    <t>PULVERIZADOR DE TINTA ELÉTRICO/MÁQUINA DE PINTURA AIRLESS, VAZÃO 2 L/MIN - CHI DIURNO. AF_05/2023</t>
  </si>
  <si>
    <t>PULVERIZADOR DE TINTA ELÉTRICO/MÁQUINA DE PINTURA AIRLESS, VAZÃO 2 L/MIN - CHP DIURNO. AF_05/2023</t>
  </si>
  <si>
    <t>PÁ CARREGADEIRA SOBRE RODAS, POTÊNCIA 197 HP, CAPACIDADE DA CAÇAMBA 2,5 A 3,5 M3, PESO OPERACIONAL 18338 KG - CHI DIURNO. AF_06/2014</t>
  </si>
  <si>
    <t>PÁ CARREGADEIRA SOBRE RODAS, POTÊNCIA 197 HP, CAPACIDADE DA CAÇAMBA 2,5 A 3,5 M3, PESO OPERACIONAL 18338 KG - CHP DIURNO. AF_06/2014</t>
  </si>
  <si>
    <t>PÁ CARREGADEIRA SOBRE RODAS, POTÊNCIA LÍQUIDA 128 HP, CAPACIDADE DA CAÇAMBA 1,7 A 2,8 M3, PESO OPERACIONAL 11632 KG - CHI DIURNO. AF_06/2014</t>
  </si>
  <si>
    <t>PÁ CARREGADEIRA SOBRE RODAS, POTÊNCIA LÍQUIDA 128 HP, CAPACIDADE DA CAÇAMBA 1,7 A 2,8 M3, PESO OPERACIONAL 11632 KG - CHP DIURNO. AF_06/2014</t>
  </si>
  <si>
    <t>PÓRTICO ROLANTE MONOVIGA, PERFIL I, 4 PERNAS, CAPACIDADE 5 T - CHI DIURNO. AF_04/2019</t>
  </si>
  <si>
    <t>PÓRTICO ROLANTE MONOVIGA, PERFIL I, 4 PERNAS, CAPACIDADE 5 T - CHP DIURNO. AF_04/2019</t>
  </si>
  <si>
    <t>RECICLADORA DE ASFALTO A FRIO SOBRE RODAS, LARGURA FRESAGEM DE 2,0 M, POTÊNCIA 422 HP - CHI DIURNO. AF_11/2014</t>
  </si>
  <si>
    <t>RECICLADORA DE ASFALTO A FRIO SOBRE RODAS, LARGURA FRESAGEM DE 2,0 M, POTÊNCIA 422 HP - CHP DIURNO. AF_11/2014</t>
  </si>
  <si>
    <t>RETROESCAVADEIRA SOBRE RODAS COM CARREGADEIRA, PESO OPERACIONAL MÍN. 6,674, POTÊNCIA LÍQ 88 HP, COM MARTELO ROMPEDOR HIDRÁULICO ENTRE 275 A 362 KG - CHI DIURNO. AF_02/2021</t>
  </si>
  <si>
    <t>RETROESCAVADEIRA SOBRE RODAS COM CARREGADEIRA, PESO OPERACIONAL MÍN. 6,674, POTÊNCIA LÍQ 88 HP, COM MARTELO ROMPEDOR HIDRÁULICO ENTRE 275 A 362 KG - CHP DIURNO. AF_02/2021</t>
  </si>
  <si>
    <t>RETROESCAVADEIRA SOBRE RODAS COM CARREGADEIRA, TRAÇÃO 4X2, POTÊNCIA LÍQ. 79 HP, CAÇAMBA CARREG. CAP. MÍN. 1 M3, CAÇAMBA RETRO CAP. 0,20 M3, PESO OPERACIONAL MÍN. 6.570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</si>
  <si>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</si>
  <si>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4X4, POTÊNCIA LÍQ. 72 HP, CAÇAMBA CARREG. CAP. MÍN. 0,79 M3, CAÇAMBA RETRO CAP. 0,18 M3, PESO OPERACIONAL MÍN. 7.140 KG, PROFUNDIDADE ESCAVAÇÃO MÁX. 4,50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</si>
  <si>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</si>
  <si>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</si>
  <si>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4X4, POTÊNCIA LÍQ. 88 HP, CAÇAMBA CARREG. CAP. MÍN. 1 M3, CAÇAMBA RETRO CAP. 0,26 M3, PESO OPERACIONAL MÍN. 6.674 KG, PROFUNDIDADE ESCAVAÇÃO MÁX. 4,37 M - CHP DIURNO. AF_06/2014</t>
  </si>
  <si>
    <t>ROLO COMPACTADOR DE PNEUS ESTÁTICO, PRESSÃO VARIÁVEL, POTÊNCIA 111 HP, PESO SEM/COM LASTRO 9,5 / 26 T, LARGURA DE TRABALHO 1,90 M - CHI DIURNO. AF_07/2014</t>
  </si>
  <si>
    <t>ROLO COMPACTADOR DE PNEUS ESTÁTICO, PRESSÃO VARIÁVEL, POTÊNCIA 111 HP, PESO SEM/COM LASTRO 9,5 / 26 T, LARGURA DE TRABALHO 1,90 M - CHP DIURNO. AF_07/2014</t>
  </si>
  <si>
    <t>ROLO COMPACTADOR DE PNEUS, ESTÁTICO, PRESSÃO VARIÁVEL, POTÊNCIA 110 HP, PESO SEM/COM LASTRO 10,8/27 T, LARGURA DE ROLAGEM 2,30 M - CHI DIURNO. AF_06/2017</t>
  </si>
  <si>
    <t>ROLO COMPACTADOR DE PNEUS, ESTÁTICO, PRESSÃO VARIÁVEL, POTÊNCIA 110 HP, PESO SEM/COM LASTRO 10,8/27 T, LARGURA DE ROLAGEM 2,30 M - CHP DIURNO. AF_06/2017</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</si>
  <si>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</si>
  <si>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CHP DIURNO. AF_06/2014</t>
  </si>
  <si>
    <t>ROLO COMPACTADOR VIBRATORIO TANDEM, ACO LISO, POTENCIA 125 HP, PESO SEM/COM LASTRO 10,20/11,65 T, LARGURA DE TRABALHO 1,73 M - CHI DIURNO. AF_11/2016</t>
  </si>
  <si>
    <t>ROLO COMPACTADOR VIBRATORIO TANDEM, ACO LISO, POTENCIA 125 HP, PESO SEM/COM LASTRO 10,20/11,65 T, LARGURA DE TRABALHO 1,73 M - CHP DIURNO. AF_11/2016</t>
  </si>
  <si>
    <t>ROLO COMPACTADOR VIBRATÓRIO DE UM CILINDRO AÇO LISO, POTÊNCIA 80 HP, PESO OPERACIONAL MÁXIMO 8,1 T, IMPACTO DINÂMICO 16,15 / 9,5 T, LARGURA DE TRABALHO 1,68 M - CHI DIURNO. AF_06/2014</t>
  </si>
  <si>
    <t>ROLO COMPACTADOR VIBRATÓRIO DE UM CILINDRO AÇO LISO, POTÊNCIA 80 HP, PESO OPERACIONAL MÁXIMO 8,1 T, IMPACTO DINÂMICO 16,15 / 9,5 T, LARGURA DE TRABALHO 1,68 M - CHP DIURNO. AF_06/2014</t>
  </si>
  <si>
    <t>ROLO COMPACTADOR VIBRATÓRIO PÉ DE CARNEIRO PARA SOLOS, POTÊNCIA 80 HP, PESO OPERACIONAL SEM/COM LASTRO 7,4 / 8,8 T, LARGURA DE TRABALHO 1,68 M - CHI DIURNO. AF_02/2016</t>
  </si>
  <si>
    <t>ROLO COMPACTADOR VIBRATÓRIO PÉ DE CARNEIRO PARA SOLOS, POTÊNCIA 80 HP, PESO OPERACIONAL SEM/COM LASTRO 7,4 / 8,8 T, LARGURA DE TRABALHO 1,68 M - CHP DIURNO. AF_02/2016</t>
  </si>
  <si>
    <t>ROLO COMPACTADOR VIBRATÓRIO PÉ DE CARNEIRO, OPERADO POR CONTROLE REMOTO, POTÊNCIA 12,5 KW, PESO OPERACIONAL 1,675 T, LARGURA DE TRABALHO 0,85 M - CHI DIURNO. AF_02/2016</t>
  </si>
  <si>
    <t>ROLO COMPACTADOR VIBRATÓRIO PÉ DE CARNEIRO, OPERADO POR CONTROLE REMOTO, POTÊNCIA 12,5 KW, PESO OPERACIONAL 1,675 T, LARGURA DE TRABALHO 0,85 M - CHP DIURNO. AF_02/2016</t>
  </si>
  <si>
    <t>ROLO COMPACTADOR VIBRATÓRIO REBOCÁVEL, CILINDRO DE AÇO LISO, POTÊNCIA DE TRAÇÃO DE 65 CV, PESO 4,7 T, IMPACTO DINÂMICO 18,3 T, LARGURA DE TRABALHO 1,67 M - CHI DIURNO. AF_02/2016</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</si>
  <si>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</si>
  <si>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CHI DIURNO. AF_06/2014</t>
  </si>
  <si>
    <t>ROLO COMPACTADOR VIBRATÓRIO TANDEM AÇO LISO, POTÊNCIA 58 HP, PESO SEM/COM LASTRO 6,5 / 9,4 T, LARGURA DE TRABALHO 1,2 M - CHP DIURNO. AF_06/2014</t>
  </si>
  <si>
    <t>RÉGUA VIBRATÓRIA DUPLA PARA CONCRETO, PESO DE 60KG, COMPRIMENTO 4 M, COM MOTOR A GASOLINA, POTÊNCIA 5,5 HP - CHI DIURNO. AF_09/2016</t>
  </si>
  <si>
    <t>RÉGUA VIBRATÓRIA DUPLA PARA CONCRETO, PESO DE 60KG, COMPRIMENTO 4 M, COM MOTOR A GASOLINA, POTÊNCIA 5,5 HP - CHP DIURNO. AF_09/2016</t>
  </si>
  <si>
    <t>SERRA CIRCULAR DE BANCADA COM MOTOR ELÉTRICO POTÊNCIA DE 5HP, COM COIFA PARA DISCO 10" - CHI DIURNO. AF_08/2015</t>
  </si>
  <si>
    <t>SERRA CIRCULAR DE BANCADA COM MOTOR ELÉTRICO POTÊNCIA DE 5HP, COM COIFA PARA DISCO 10" - CHP DIURNO. AF_08/2015</t>
  </si>
  <si>
    <t>SERRA FITA HORIZONTAL, ELÉTRICA, COM CONTROLE HIDRÁULICO, PAINEL DE COMANDO EM 24 V, MOTOR ELÉTRICO 1,5 CV, DIMENSÕES DA FITA 3880 X 27 X 0,9 MM, TRIFÁSICA - CHI DIURNO. AF_05/2023</t>
  </si>
  <si>
    <t>SERRA FITA HORIZONTAL, ELÉTRICA, COM CONTROLE HIDRÁULICO, PAINEL DE COMANDO EM 24 V, MOTOR ELÉTRICO 1,5 CV, DIMENSÕES DA FITA 3880 X 27 X 0,9 MM, TRIFÁSICA - CHP DIURNO. AF_05/2023</t>
  </si>
  <si>
    <t>TALHA MANUAL DE CORRENTE, CAPACIDADE DE 2 TON. COM ELEVAÇÃO DE 3 M - CHI DIURNO. AF_07/2016</t>
  </si>
  <si>
    <t>TALHA MANUAL DE CORRENTE, CAPACIDADE DE 2 TON. COM ELEVAÇÃO DE 3 M - CHP DIURNO. AF_07/2016</t>
  </si>
  <si>
    <t>TANQUE DE ASFALTO ESTACIONÁRIO COM MAÇARICO, CAPACIDADE 20.000 L - CHI DIURNO. AF_05/2023</t>
  </si>
  <si>
    <t>TANQUE DE ASFALTO ESTACIONÁRIO COM MAÇARICO, CAPACIDADE 20.000 L - CHP DIURNO. AF_05/2023</t>
  </si>
  <si>
    <t>TANQUE DE ASFALTO ESTACIONÁRIO COM SERPENTINA, CAPACIDADE 30.000 L - CHI DIURNO. AF_05/2023</t>
  </si>
  <si>
    <t>TANQUE DE ASFALTO ESTACIONÁRIO COM SERPENTINA, CAPACIDADE 30.000 L - CHP DIURNO. AF_05/2023</t>
  </si>
  <si>
    <t>TARTARUGA DE OXICORTE CG1, MONOFÁSICA, 220 V, FREQUÊNCIA 50 HZ, VELOCIDADE DE CORTE (MM/MIN) 50 A 750, DIÂMETRO MÍNIMO DO COMPASSO MM 200 - CHI DIURNO. AF_05/2023</t>
  </si>
  <si>
    <t>TARTARUGA DE OXICORTE CG1, MONOFÁSICA, 220 V, FREQUÊNCIA 50 HZ, VELOCIDADE DE CORTE (MM/MIN) 50 A 750, DIÂMETRO MÍNIMO DO COMPASSO MM 200 - CHP DIURNO. AF_05/2023</t>
  </si>
  <si>
    <t>TERMOFUSORA PARA TUBOS E CONEXÕES EM PPR COM DIÂMETROS DE 20 A 63 MM, POTÊNCIA DE 800 W, TENSAO 220 V - CHI DIURNO. AF_05/2022</t>
  </si>
  <si>
    <t>TERMOFUSORA PARA TUBOS E CONEXÕES EM PPR COM DIÂMETROS DE 20 A 63 MM, POTÊNCIA DE 800 W, TENSAO 220 V - CHP DIURNO. AF_05/2022</t>
  </si>
  <si>
    <t>TERMOFUSORA PARA TUBOS E CONEXÕES EM PPR COM DIÂMETROS DE 75 A 110 MM, POTÊNCIA DE *1100* W, TENSÃO 220 V - CHI DIURNO. AF_05/2022</t>
  </si>
  <si>
    <t>TERMOFUSORA PARA TUBOS E CONEXÕES EM PPR COM DIÂMETROS DE 75 A 110 MM, POTÊNCIA DE *1100* W, TENSÃO 220 V - CHP DIURNO. AF_05/2022</t>
  </si>
  <si>
    <t>TORRE, COMPOSTA POR GUINCHO MECÂNICO, GUINCHO MANUAL, CABOS DE AÇO, PITEIRA E SOQUETE - CHI DIURNO. AF_05/2023</t>
  </si>
  <si>
    <t>TORRE, COMPOSTA POR GUINCHO MECÂNICO, GUINCHO MANUAL, CABOS DE AÇO, PITEIRA E SOQUETE - CHP DIURNO. AF_05/2023</t>
  </si>
  <si>
    <t>TRATOR DE ESTEIRAS, POTÊNCIA 100 HP, PESO OPERACIONAL 9,4 T, COM LÂMINA 2,19 M3 - CHI DIURNO. AF_06/2014</t>
  </si>
  <si>
    <t>TRATOR DE ESTEIRAS, POTÊNCIA 100 HP, PESO OPERACIONAL 9,4 T, COM LÂMINA 2,19 M3 - CHP DIURNO. AF_06/2014</t>
  </si>
  <si>
    <t>TRATOR DE ESTEIRAS, POTÊNCIA 125 HP, PESO OPERACIONAL 12,9 T, COM LÂMINA 2,7 M3 - CHI DIURNO. AF_10/2014</t>
  </si>
  <si>
    <t>TRATOR DE ESTEIRAS, POTÊNCIA 125 HP, PESO OPERACIONAL 12,9 T, COM LÂMINA 2,7 M3 - CHP DIURNO. AF_10/2014</t>
  </si>
  <si>
    <t>TRATOR DE ESTEIRAS, POTÊNCIA 150 HP, PESO OPERACIONAL 16,7 T, COM RODA MOTRIZ ELEVADA E LÂMINA 3,18 M3 - CHI DIURNO. AF_06/2014</t>
  </si>
  <si>
    <t>TRATOR DE ESTEIRAS, POTÊNCIA 150 HP, PESO OPERACIONAL 16,7 T, COM RODA MOTRIZ ELEVADA E LÂMINA 3,18 M3 - CHP DIURNO. AF_06/2014</t>
  </si>
  <si>
    <t>TRATOR DE ESTEIRAS, POTÊNCIA 170 HP, PESO OPERACIONAL 19 T, CAÇAMBA 5,2 M3 - CHI DIURNO. AF_06/2014</t>
  </si>
  <si>
    <t>TRATOR DE ESTEIRAS, POTÊNCIA 170 HP, PESO OPERACIONAL 19 T, CAÇAMBA 5,2 M3 - CHP DIURNO. AF_06/2014</t>
  </si>
  <si>
    <t>TRATOR DE ESTEIRAS, POTÊNCIA 347 HP, PESO OPERACIONAL 38,5 T, COM LÂMINA 8,70 M3 - CHI DIURNO. AF_06/2014</t>
  </si>
  <si>
    <t>TRATOR DE ESTEIRAS, POTÊNCIA 347 HP, PESO OPERACIONAL 38,5 T, COM LÂMINA 8,70 M3 - CHP DIURNO. AF_06/2014</t>
  </si>
  <si>
    <t>TRATOR DE PNEUS COM POTÊNCIA DE 122 CV, TRAÇÃO 4X4, COM GRADE DE DISCOS ACOPLADA - CHI DIURNO. AF_02/2017</t>
  </si>
  <si>
    <t>TRATOR DE PNEUS COM POTÊNCIA DE 122 CV, TRAÇÃO 4X4, COM GRADE DE DISCOS ACOPLADA - CHP DIURNO. AF_02/2017</t>
  </si>
  <si>
    <t>TRATOR DE PNEUS COM POTÊNCIA DE 122 CV, TRAÇÃO 4X4, COM VASSOURA MECÂNICA ACOPLADA - CHI DIURNO. AF_02/2017</t>
  </si>
  <si>
    <t>TRATOR DE PNEUS COM POTÊNCIA DE 122 CV, TRAÇÃO 4X4, COM VASSOURA MECÂNICA ACOPLADA - CHP DIURNO. AF_02/2017</t>
  </si>
  <si>
    <t>TRATOR DE PNEUS COM POTÊNCIA DE 85 CV, TRAÇÃO 4X4, COM GRADE DE DISCOS ACOPLADA - CHI DIURNO. AF_02/2017</t>
  </si>
  <si>
    <t>TRATOR DE PNEUS COM POTÊNCIA DE 85 CV, TRAÇÃO 4X4, COM GRADE DE DISCOS ACOPLADA - CHP DIURNO. AF_02/2017</t>
  </si>
  <si>
    <t>TRATOR DE PNEUS COM POTÊNCIA DE 85 CV, TRAÇÃO 4X4, COM VASSOURA MECÂNICA ACOPLADA - CHI DIURNO. AF_02/2017</t>
  </si>
  <si>
    <t>TRATOR DE PNEUS COM POTÊNCIA DE 85 CV, TRAÇÃO 4X4, COM VASSOURA MECÂNICA ACOPLADA - CHP DIURNO. AF_03/2017</t>
  </si>
  <si>
    <t>TRATOR DE PNEUS, POTÊNCIA 122 CV, TRAÇÃO 4X4, PESO COM LASTRO DE 4.510 KG - CHI DIURNO. AF_06/2014</t>
  </si>
  <si>
    <t>TRATOR DE PNEUS, POTÊNCIA 122 CV, TRAÇÃO 4X4, PESO COM LASTRO DE 4.510 KG - CHP DIURNO. AF_06/2014</t>
  </si>
  <si>
    <t>TRATOR DE PNEUS, POTÊNCIA 85 CV, TRAÇÃO 4X4, PESO COM LASTRO DE 4.675 KG - CHI DIURNO. AF_06/2014</t>
  </si>
  <si>
    <t>TRATOR DE PNEUS, POTÊNCIA 85 CV, TRAÇÃO 4X4, PESO COM LASTRO DE 4.675 KG - CHP DIURNO. AF_06/2014</t>
  </si>
  <si>
    <t>UNIDADE DOSADORA AIRLESS TIPO HOT SPRAY - CHI DIURNO. AF_05/2023</t>
  </si>
  <si>
    <t>UNIDADE DOSADORA AIRLESS TIPO HOT SPRAY - CHP DIURNO. AF_05/2023</t>
  </si>
  <si>
    <t>USINA DE ASFALTO À FRIO, CAPACIDADE DE 40 A 60 TON/HORA, ELÉTRICA POTÊNCIA 30 CV - CHI DIURNO. AF_05/2023</t>
  </si>
  <si>
    <t>USINA DE ASFALTO À FRIO, CAPACIDADE DE 40 A 60 TON/HORA, ELÉTRICA POTÊNCIA 30 CV - CHP DIURNO. AF_05/2023</t>
  </si>
  <si>
    <t>USINA DE ASFALTO, TIPO GRAVIMÉTRICA, PROD 150 TON/HORA - CHI DIURNO. AF_12/2019</t>
  </si>
  <si>
    <t>USINA DE ASFALTO, TIPO GRAVIMÉTRICA, PROD 150 TON/HORA - CHP DIURNO. AF_12/2019</t>
  </si>
  <si>
    <t>USINA DE CONCRETO FIXA, CAPACIDADE NOMINAL DE 90 A 120 M3/H, SEM SILO - CHI DIURNO. AF_07/2016</t>
  </si>
  <si>
    <t>USINA DE CONCRETO FIXA, CAPACIDADE NOMINAL DE 90 A 120 M3/H, SEM SILO - CHP DIURNO. AF_07/2016</t>
  </si>
  <si>
    <t>USINA DE LAMA ASFÁLTICA, PROD 30 A 50 T/H, SILO DE AGREGADO 7 M3, RESERVATÓRIOS PARA EMULSÃO E ÁGUA DE 2,3 M3 CADA, MISTURADOR TIPO PUG MILL A SER MONTADO SOBRE CAMINHÃO - CHI DIURNO. AF_10/2014</t>
  </si>
  <si>
    <t>USINA DE LAMA ASFÁLTICA, PROD 30 A 50 T/H, SILO DE AGREGADO 7 M3, RESERVATÓRIOS PARA EMULSÃO E ÁGUA DE 2,3 M3 CADA, MISTURADOR TIPO PUG MILL A SER MONTADO SOBRE CAMINHÃO - CHP DIURNO. AF_10/2014</t>
  </si>
  <si>
    <t>USINA DE MISTURA ASFÁLTICA À QUENTE, TIPO CONTRA FLUXO, PROD 100 A 140 TON/HORA - CHI DIURNO. AF_12/2019</t>
  </si>
  <si>
    <t>USINA DE MISTURA ASFÁLTICA À QUENTE, TIPO CONTRA FLUXO, PROD 100 A 140 TON/HORA - CHP DIURNO. AF_12/2019</t>
  </si>
  <si>
    <t>USINA DE MISTURA ASFÁLTICA À QUENTE, TIPO CONTRA FLUXO, PROD 40 A 80 TON/HORA - CHI DIURNO. AF_05/2023</t>
  </si>
  <si>
    <t>USINA DE MISTURA ASFÁLTICA À QUENTE, TIPO CONTRA FLUXO, PROD 40 A 80 TON/HORA - CHP DIURNO. AF_05/2023</t>
  </si>
  <si>
    <t>USINA MISTURADORA DE SOLOS, CAPACIDADE DE 200 A 500 TON/H, POTENCIA 75KW - CHI DIURNO. AF_07/2016</t>
  </si>
  <si>
    <t>USINA MISTURADORA DE SOLOS, CAPACIDADE DE 200 A 500 TON/H, POTENCIA 75KW - CHP DIURNO. AF_07/2016</t>
  </si>
  <si>
    <t>VARREDEIRA DE GRAMA SINTÉTICA A GASOLINA, 2,4 CV, 4 TEMPOS - CHI DIURNO. AF_05/2023</t>
  </si>
  <si>
    <t>VARREDEIRA DE GRAMA SINTÉTICA A GASOLINA, 2,4 CV, 4 TEMPOS - CHP DIURNO. AF_05/2023</t>
  </si>
  <si>
    <t>VASSOURA MECÂNICA REBOCÁVEL COM ESCOVA CILÍNDRICA, LARGURA ÚTIL DE VARRIMENTO DE 2,44 M - CHI DIURNO. AF_06/2014</t>
  </si>
  <si>
    <t>VASSOURA MECÂNICA REBOCÁVEL COM ESCOVA CILÍNDRICA, LARGURA ÚTIL DE VARRIMENTO DE 2,44 M - CHP DIURNO. AF_06/2014</t>
  </si>
  <si>
    <t>VIBRADOR DE IMERSÃO, DIÂMETRO DE PONTEIRA 45MM, MOTOR ELÉTRICO TRIFÁSICO POTÊNCIA DE 2 CV - CHI DIURNO. AF_06/2015</t>
  </si>
  <si>
    <t>VIBRADOR DE IMERSÃO, DIÂMETRO DE PONTEIRA 45MM, MOTOR ELÉTRICO TRIFÁSICO POTÊNCIA DE 2 CV - CHP DIURNO. AF_06/2015</t>
  </si>
  <si>
    <t>VIBROACABADORA DE ASFALTO SOBRE ESTEIRAS, LARGURA DE PAVIMENTAÇÃO 1,90 M A 5,30 M, POTÊNCIA 105 HP CAPACIDADE 450 T/H - CHI DIURNO. AF_11/2014</t>
  </si>
  <si>
    <t>VIBROACABADORA DE ASFALTO SOBRE ESTEIRAS, LARGURA DE PAVIMENTAÇÃO 1,90 M A 5,30 M, POTÊNCIA 105 HP CAPACIDADE 450 T/H - CHP DIURNO.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</si>
  <si>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</si>
  <si>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</si>
  <si>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DEMOLIÇÃO DE ALVENARIA DE BLOCO FURADO, DE FORMA MANUAL, COM REAPROVEITAMENTO. AF_09/2023</t>
  </si>
  <si>
    <t>DEMOLIÇÃO DE ALVENARIA DE BLOCO FURADO, DE FORMA MANUAL, SEM REAPROVEITAMENTO. AF_09/2023</t>
  </si>
  <si>
    <t>DEMOLIÇÃO DE ALVENARIA DE TIJOLO MACIÇO, DE FORMA MANUAL, COM REAPROVEITAMENTO. AF_09/2023</t>
  </si>
  <si>
    <t>DEMOLIÇÃO DE ALVENARIA DE TIJOLO MACIÇO, DE FORMA MANUAL, SEM REAPROVEITAMENTO. AF_09/2023</t>
  </si>
  <si>
    <t>DEMOLIÇÃO DE ALVENARIA PARA QUALQUER TIPO DE BLOCO, DE FORMA MECANIZADA, SEM REAPROVEITAMENTO. AF_09/2023</t>
  </si>
  <si>
    <t>DEMOLIÇÃO DE ARGAMASSAS, DE FORMA DE FORMA MECANIZADA COM MARTELETE, SEM REAPROVEITAMENTO. AF_09/2023</t>
  </si>
  <si>
    <t>DEMOLIÇÃO DE ARGAMASSAS, DE FORMA MANUAL, SEM REAPROVEITAMENTO. AF_09/2023</t>
  </si>
  <si>
    <t>DEMOLIÇÃO DE ESTRUTURAS DE CONCRETO ARMADO EM GERAL, DE FORMA MECANIZADA COM ROMPEDOR ACOPLADO EM ESCAVADEIRA HIDRÁULICA, SEM REAPROVEITAMENTO. AF_09/2023</t>
  </si>
  <si>
    <t>DEMOLIÇÃO DE GUIAS, SARJETAS OU SARJETÕES, DE FORMA MECANIZADA, SEM REAPROVEITAMENTO. AF_09/2023</t>
  </si>
  <si>
    <t>DEMOLIÇÃO DE LAJES, EM CONCRETO ARMADO, DE FORMA MANUAL, SEM REAPROVEITAMENTO. AF_09/2023</t>
  </si>
  <si>
    <t>DEMOLIÇÃO DE LAJES, EM CONCRETO ARMADO, DE FORMA MECANIZADA COM MARTELETE, SEM REAPROVEITAMENTO. AF_09/2023</t>
  </si>
  <si>
    <t>DEMOLIÇÃO DE PILARES E VIGAS EM CONCRETO ARMADO, DE FORMA MANUAL, SEM REAPROVEITAMENTO. AF_09/2023</t>
  </si>
  <si>
    <t>DEMOLIÇÃO DE PILARES E VIGAS EM CONCRETO ARMADO, DE FORMA MECANIZADA COM MARTELETE, SEM REAPROVEITAMENTO. AF_09/2023</t>
  </si>
  <si>
    <t>DEMOLIÇÃO DE PISO DE CONCRETO SIMPLES, DE FORMA MANUAL, SEM REAPROVEITAMENTO. AF_09/2023</t>
  </si>
  <si>
    <t>DEMOLIÇÃO DE PISO DE CONCRETO SIMPLES, DE FORMA MECANIZADA COM MARTELETE, SEM REAPROVEITAMENTO. AF_09/2023</t>
  </si>
  <si>
    <t>DEMOLIÇÃO DE REVESTIMENTO CERÂMICO, DE FORMA MANUAL, SEM REAPROVEITAMENTO. AF_09/2023</t>
  </si>
  <si>
    <t>DEMOLIÇÃO DE REVESTIMENTO CERÂMICO, DE FORMA MECANIZADA COM MARTELETE, SEM REAPROVEITAMENTO. AF_09/2023</t>
  </si>
  <si>
    <t>DEMOLIÇÃO DE RODAPÉ CERÂMICO, DE FORMA MANUAL, SEM REAPROVEITAMENTO. AF_09/2023</t>
  </si>
  <si>
    <t>DEMOLIÇÃO PARCIAL DE PAVIMENTO ASFÁLTICO, DE FORMA MECANIZADA, SEM REAPROVEITAMENTO. AF_09/2023</t>
  </si>
  <si>
    <t>REMOÇAO DE GUIAS PRÉ-FABRICADAS DE CONCRETO, DE FORMA MECANIZADA, COM REAPROVEITAMENTO. AF_09/2023</t>
  </si>
  <si>
    <t>REMOÇÃO CALHAS E RUFOS, DE FORMA MANUAL, SEM REAPROVEITAMENTO. AF_09/2023</t>
  </si>
  <si>
    <t>REMOÇÃO DE ACESSÓRIOS, DE FORMA MANUAL, SEM REAPROVEITAMENTO. AF_09/2023</t>
  </si>
  <si>
    <t>REMOÇÃO DE ALAMBRADOS PARA QUADRAS POLIESPORTIVAS, ESTRUTURADO POR TUBOS DE AÇO GALVANIZADO, COM TELA DE ARAME GALVANIZADO, DE FORMA MANUAL, SEM REAPROVEITAMENTO. AF_09/2023</t>
  </si>
  <si>
    <t>REMOÇÃO DE CABOS ELÉTRICOS, COM SEÇÃO DE 10 MM², FORMA MANUAL, SEM REAPROVEITAMENTO. AF_09/2023</t>
  </si>
  <si>
    <t>REMOÇÃO DE CABOS ELÉTRICOS, COM SEÇÃO DE 16 MM², FORMA MANUAL, SEM REAPROVEITAMENTO. AF_09/2023</t>
  </si>
  <si>
    <t>REMOÇÃO DE CABOS ELÉTRICOS, COM SEÇÃO DE 25 MM², FORMA MANUAL, SEM REAPROVEITAMENTO. AF_09/2023</t>
  </si>
  <si>
    <t>REMOÇÃO DE CABOS ELÉTRICOS, COM SEÇÃO DE ATÉ 2,5 MM², DE FORMA MANUAL, SEM REAPROVEITAMENTO. AF_09/2023</t>
  </si>
  <si>
    <t>REMOÇÃO DE CABOS ELÉTRICOS, COM SEÇÃO MAIOR QUE 2,5 MM² E MENOR QUE 10 MM², DE FORMA MANUAL, SEM REAPROVEITAMENTO. AF_09/2023</t>
  </si>
  <si>
    <t>REMOÇÃO DE CERCAS E MOURÕES, DE FORMA MANUAL, SEM REAPROVEITAMENTO. AF_09/2023</t>
  </si>
  <si>
    <t>REMOÇÃO DE CHAPAS E PERFIS DE DRYWALL, DE FORMA MANUAL, SEM REAPROVEITAMENTO. AF_09/2023</t>
  </si>
  <si>
    <t>REMOÇÃO DE FORRO DE GESSO, DE FORMA MANUAL, SEM REAPROVEITAMENTO. AF_09/2023</t>
  </si>
  <si>
    <t>REMOÇÃO DE FORROS DE DRYWALL, PVC E FIBROMINERAL, DE FORMA MANUAL, SEM REAPROVEITAMENTO. AF_09/2023</t>
  </si>
  <si>
    <t>REMOÇÃO DE INTERRUPTORES/TOMADAS ELÉTRICAS, DE FORMA MANUAL, SEM REAPROVEITAMENTO. AF_09/2023</t>
  </si>
  <si>
    <t>REMOÇÃO DE JANELAS, DE FORMA MANUAL, SEM REAPROVEITAMENTO. AF_09/2023</t>
  </si>
  <si>
    <t>REMOÇÃO DE LOUÇAS, DE FORMA MANUAL, SEM REAPROVEITAMENTO. AF_09/2023</t>
  </si>
  <si>
    <t>REMOÇÃO DE LUMINÁRIAS, DE FORMA MANUAL, SEM REAPROVEITAMENTO. AF_09/2023</t>
  </si>
  <si>
    <t>REMOÇÃO DE METAIS SANITÁRIOS, DE FORMA MANUAL, SEM REAPROVEITAMENTO. AF_09/2023</t>
  </si>
  <si>
    <t>REMOÇÃO DE PISO DE BLOCO INTERTRAVADO OU DE PEDRA PORTUGUESA, DE FORMA MANUAL, COM REAPROVEITAMENTO. AF_09/2023</t>
  </si>
  <si>
    <t>REMOÇÃO DE PISO DE MADEIRA (ASSOALHO E BARROTE), DE FORMA MANUAL, SEM REAPROVEITAMENTO. AF_09/2023</t>
  </si>
  <si>
    <t>REMOÇÃO DE PLACAS DE SINALIZAÇÃO VIÁRIA, DE FORMA MANUAL, SEM REAPROVEITAMENTO. AF_09/2023</t>
  </si>
  <si>
    <t>REMOÇÃO DE PLACAS E PILARETES DE CONCRETO, DE FORMA MANUAL, SEM REAPROVEITAMENTO. AF_09/2023</t>
  </si>
  <si>
    <t>REMOÇÃO DE PORTAS, DE FORMA MANUAL, SEM REAPROVEITAMENTO. AF_09/2023</t>
  </si>
  <si>
    <t>REMOÇÃO DE PROTEÇÃO TÉRMICA PARA COBERTURA EM EPS, DE FORMA MANUAL, SEM REAPROVEITAMENTO. AF_09/2023</t>
  </si>
  <si>
    <t>REMOÇÃO DE SUPORTE METÁLICO OU DE MADEIRA PARA PLACAS DE SINALIZAÇÃO VIÁRIA, DE FORMA MANUAL, SEM REAPROVEITAMENTO. AF_09/2023</t>
  </si>
  <si>
    <t>REMOÇÃO DE TAPUME/ CHAPAS METÁLICAS E DE MADEIRA, DE FORMA MANUAL, SEM REAPROVEITAMENTO. AF_09/2023</t>
  </si>
  <si>
    <t>REMOÇÃO DE TELA DE ARAME GALVANIZADO DE ALAMBRADOS PARA QUADRAS POLIESPORTIVAS, DE FORMA MANUAL, SEM REMOÇÃO DA ESTRUTURA DE SUSTENTAÇÃO, SEM REAPROVEITAMENTO. AF_09/2023</t>
  </si>
  <si>
    <t>REMOÇÃO DE TELHAS DE FIBROCIMENTO METÁLICA E CERÂMICA, DE FORMA MANUAL, SEM REAPROVEITAMENTO. AF_09/2023</t>
  </si>
  <si>
    <t>REMOÇÃO DE TELHAS DE FIBROCIMENTO, METÁLICA E CERÂMICA, DE FORMA MECANIZADA, COM USO DE GUINDASTE, SEM REAPROVEITAMENTO. AF_09/2023</t>
  </si>
  <si>
    <t>REMOÇÃO DE TESOURAS DE MADEIRA, COM VÃO MAIOR OU IGUAL A 8M, DE FORMA MANUAL, SEM REAPROVEITAMENTO. AF_09/2023</t>
  </si>
  <si>
    <t>REMOÇÃO DE TESOURAS DE MADEIRA, COM VÃO MAIOR OU IGUAL A 8M, DE FORMA MECANIZADA, COM REAPROVEITAMENTO. AF_09/2023</t>
  </si>
  <si>
    <t>REMOÇÃO DE TESOURAS DE MADEIRA, COM VÃO MENOR QUE 8M, DE FORMA MANUAL, SEM REAPROVEITAMENTO. AF_09/2023</t>
  </si>
  <si>
    <t>REMOÇÃO DE TESOURAS DE MADEIRA, COM VÃO MENOR QUE 8M, DE FORMA MECANIZADA, COM REAPROVEITAMENTO. AF_09/2023</t>
  </si>
  <si>
    <t>REMOÇÃO DE TESOURAS METÁLICAS, COM VÃO MAIOR OU IGUAL A 8M, DE FORMA MANUAL, SEM REAPROVEITAMENTO. AF_09/2023</t>
  </si>
  <si>
    <t>REMOÇÃO DE TESOURAS METÁLICAS, COM VÃO MAIOR OU IGUAL A 8M, DE FORMA MECANIZADA, COM REAPROVEITAMENTO. AF_09/2023</t>
  </si>
  <si>
    <t>REMOÇÃO DE TESOURAS METÁLICAS, COM VÃO MENOR QUE 8M, DE FORMA MANUAL, SEM REAPROVEITAMENTO. AF_09/2023</t>
  </si>
  <si>
    <t>REMOÇÃO DE TESOURAS METÁLICAS, COM VÃO MENOR QUE 8M, DE FORMA MECANIZADA, COM REAPROVEITAMENTO. AF_09/2023</t>
  </si>
  <si>
    <t>REMOÇÃO DE TRAMA DE MADEIRA PARA COBERTURA, DE FORMA MANUAL, SEM REAPROVEITAMENTO. AF_09/2023</t>
  </si>
  <si>
    <t>REMOÇÃO DE TRAMA METÁLICA OU DE MADEIRA PARA FORRO, DE FORMA MANUAL, SEM REAPROVEITAMENTO. AF_09/2023</t>
  </si>
  <si>
    <t>REMOÇÃO DE TRAMA METÁLICA PARA COBERTURA, DE FORMA MANUAL, SEM REAPROVEITAMENTO. AF_09/2023</t>
  </si>
  <si>
    <t>REMOÇÃO DE TUBULAÇÕES (TUBOS E CONEXÕES) DE ÁGUA FRIA, DE FORMA MANUAL, SEM REAPROVEITAMENTO. AF_09/2023</t>
  </si>
  <si>
    <t>REMOÇÃO DE VIDRO, EM FACHADAS DE VIDRO, DE FORMA MECANIZADA, COM USO DE PLATAFORMA ELEVATÓRIA, SEM REAPROVEITAMENTO. AF_09/2023</t>
  </si>
  <si>
    <t>APARELHO PARA CORTE E SOLDA OXI-ACETILENO SOBRE RODAS, INCLUSIVE CILINDROS E MAÇARICOS - DEPRECIAÇÃO. AF_05/2023</t>
  </si>
  <si>
    <t>APARELHO PARA CORTE E SOLDA OXI-ACETILENO SOBRE RODAS, INCLUSIVE CILINDROS E MAÇARICOS - JUROS. AF_05/2023</t>
  </si>
  <si>
    <t>APARELHO PARA CORTE E SOLDA OXI-ACETILENO SOBRE RODAS, INCLUSIVE CILINDROS E MAÇARICOS - MANUTENÇÃO. AF_05/2023</t>
  </si>
  <si>
    <t>APARELHO PARA CORTE E SOLDA OXI-ACETILENO SOBRE RODAS, INCLUSIVE CILINDROS E MAÇARICOS - MATERIAIS NA OPERAÇÃO. AF_05/2023</t>
  </si>
  <si>
    <t>BATE ESTACA PARA INSTALAÇÃO DE DEFENSAS METÁLICAS (GUARD RAIL) FIXO, INCLUSIVE CAMINHÃO TOCO PBT 9.700 KG, POTÊNCIA DE 160 CV - DEPRECIAÇÃO. AF_05/2023</t>
  </si>
  <si>
    <t>BATE ESTACA PARA INSTALAÇÃO DE DEFENSAS METÁLICAS (GUARD RAIL) FIXO, INCLUSIVE CAMINHÃO TOCO PBT 9.700 KG, POTÊNCIA DE 160 CV - IMPOSTOS E SEGUROS. AF_05/2023</t>
  </si>
  <si>
    <t>BATE ESTACA PARA INSTALAÇÃO DE DEFENSAS METÁLICAS (GUARD RAIL) FIXO, INCLUSIVE CAMINHÃO TOCO PBT 9.700 KG, POTÊNCIA DE 160 CV - JUROS. AF_05/2023</t>
  </si>
  <si>
    <t>BATE ESTACA PARA INSTALAÇÃO DE DEFENSAS METÁLICAS (GUARD RAIL) FIXO, INCLUSIVE CAMINHÃO TOCO PBT 9.700 KG, POTÊNCIA DE 160 CV - MANUTENÇÃO. AF_05/2023</t>
  </si>
  <si>
    <t>BATE ESTACA PARA INSTALAÇÃO DE DEFENSAS METÁLICAS (GUARD RAIL) FIXO, INCLUSIVE CAMINHÃO TOCO PBT 9.700 KG, POTÊNCIA DE 160 CV - MATERIAIS NA OPERAÇÃO. AF_05/2023</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</si>
  <si>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</si>
  <si>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</si>
  <si>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</si>
  <si>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</si>
  <si>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400 L, CAPACIDADE DE MISTURA 310 L, MOTOR A DIESEL POTÊNCIA 5,0 CV, SEM CARREGADOR - DEPRECIAÇÃO. AF_05/2023</t>
  </si>
  <si>
    <t>BETONEIRA CAPACIDADE NOMINAL 400 L, CAPACIDADE DE MISTURA 310 L, MOTOR A DIESEL POTÊNCIA 5,0 CV, SEM CARREGADOR - JUROS. AF_05/2023</t>
  </si>
  <si>
    <t>BETONEIRA CAPACIDADE NOMINAL 400 L, CAPACIDADE DE MISTURA 310 L, MOTOR A DIESEL POTÊNCIA 5,0 CV, SEM CARREGADOR - MANUTENÇÃO. AF_05/2023</t>
  </si>
  <si>
    <t>BETONEIRA CAPACIDADE NOMINAL 400 L, CAPACIDADE DE MISTURA 310 L, MOTOR A DIESEL POTÊNCIA 5,0 CV, SEM CARREGADOR - MATERIAIS NA OPERAÇÃO. AF_05/2023</t>
  </si>
  <si>
    <t>BETONEIRA CAPACIDADE NOMINAL 400 L, CAPACIDADE DE MISTURA 310 L, MOTOR A GASOLINA POTÊNCIA 5,5 CV, SEM CARREGADOR - DEPRECIAÇÃO. AF_02/2016</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</si>
  <si>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</si>
  <si>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</si>
  <si>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</si>
  <si>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BETONEIRA CAPACIDADE NOMINAL DE 250 L, CAPACIDADE DE MISTURA DE 175 L, MOTOR ELÉTRICO MONOFÁSICO POTÊNCIA 1CV - DEPRECIAÇÃO. AF_05/2023</t>
  </si>
  <si>
    <t>BETONEIRA CAPACIDADE NOMINAL DE 250 L, CAPACIDADE DE MISTURA DE 175 L, MOTOR ELÉTRICO MONOFÁSICO POTÊNCIA 1CV - JUROS. AF_05/2023</t>
  </si>
  <si>
    <t>BETONEIRA CAPACIDADE NOMINAL DE 250 L, CAPACIDADE DE MISTURA DE 175 L, MOTOR ELÉTRICO MONOFÁSICO POTÊNCIA 1CV - MANUTENÇÃO. AF_05/2023</t>
  </si>
  <si>
    <t>BETONEIRA CAPACIDADE NOMINAL DE 250 L, CAPACIDADE DE MISTURA DE 175 L, MOTOR ELÉTRICO MONOFÁSICO POTÊNCIA 1CV - MATERIAIS NA OPERAÇÃO. AF_05/2023</t>
  </si>
  <si>
    <t>BETONEIRA CAPACIDADE NOMINAL DE 400 L, CAPACIDADE DE MISTURA 280 L, MOTOR ELÉTRICO TRIFÁSICO POTÊNCIA DE 2 CV, SEM CARREGADOR - DEPRECIAÇÃO. AF_05/2023</t>
  </si>
  <si>
    <t>BETONEIRA CAPACIDADE NOMINAL DE 400 L, CAPACIDADE DE MISTURA 280 L, MOTOR ELÉTRICO TRIFÁSICO POTÊNCIA DE 2 CV, SEM CARREGADOR - JUROS. AF_05/2023</t>
  </si>
  <si>
    <t>BETONEIRA CAPACIDADE NOMINAL DE 400 L, CAPACIDADE DE MISTURA 280 L, MOTOR ELÉTRICO TRIFÁSICO POTÊNCIA DE 2 CV, SEM CARREGADOR - MANUTENÇÃO. AF_05/2023</t>
  </si>
  <si>
    <t>BETONEIRA CAPACIDADE NOMINAL DE 400 L, CAPACIDADE DE MISTURA 280 L, MOTOR ELÉTRICO TRIFÁSICO POTÊNCIA DE 2 CV, SEM CARREGADOR - MATERIAIS NA OPERAÇÃO. AF_05/2023</t>
  </si>
  <si>
    <t>BETONEIRA CAPACIDADE NOMINAL DE 600 L, CAPACIDADE DE MISTURA 360 L, MOTOR ELÉTRICO TRIFÁSICO POTÊNCIA DE 4 CV, SEM CARREGADOR - DEPRECIAÇÃO. AF_05/2023</t>
  </si>
  <si>
    <t>BETONEIRA CAPACIDADE NOMINAL DE 600 L, CAPACIDADE DE MISTURA 360 L, MOTOR ELÉTRICO TRIFÁSICO POTÊNCIA DE 4 CV, SEM CARREGADOR - JUROS. AF_05/2023</t>
  </si>
  <si>
    <t>BETONEIRA CAPACIDADE NOMINAL DE 600 L, CAPACIDADE DE MISTURA 360 L, MOTOR ELÉTRICO TRIFÁSICO POTÊNCIA DE 4 CV, SEM CARREGADOR - MANUTENÇÃO. AF_05/2023</t>
  </si>
  <si>
    <t>BETONEIRA CAPACIDADE NOMINAL DE 600 L, CAPACIDADE DE MISTURA 360 L, MOTOR ELÉTRICO TRIFÁSICO POTÊNCIA DE 4 CV, SEM CARREGADOR - MATERIAIS NA OPERAÇÃO. AF_05/2023</t>
  </si>
  <si>
    <t>BETONEIRA CAPACIDADE NOMINAL DE 600 L, CAPACIDADE DE MISTURA 440 L, MOTOR A DIESEL POTÊNCIA 10 CV, COM CARREGADOR - DEPRECIAÇÃO. AF_05/2023</t>
  </si>
  <si>
    <t>BETONEIRA CAPACIDADE NOMINAL DE 600 L, CAPACIDADE DE MISTURA 440 L, MOTOR A DIESEL POTÊNCIA 10 CV, COM CARREGADOR - JUROS. AF_05/2023</t>
  </si>
  <si>
    <t>BETONEIRA CAPACIDADE NOMINAL DE 600 L, CAPACIDADE DE MISTURA 440 L, MOTOR A DIESEL POTÊNCIA 10 CV, COM CARREGADOR - MANUTENÇÃO. AF_05/2023</t>
  </si>
  <si>
    <t>BETONEIRA CAPACIDADE NOMINAL DE 600 L, CAPACIDADE DE MISTURA 440 L, MOTOR A DIESEL POTÊNCIA 10 CV, COM CARREGADOR - MATERIAIS NA OPERAÇÃO. AF_05/2023</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</si>
  <si>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</si>
  <si>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</si>
  <si>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</si>
  <si>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</si>
  <si>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</si>
  <si>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</si>
  <si>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</si>
  <si>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</si>
  <si>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</si>
  <si>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</si>
  <si>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</si>
  <si>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</si>
  <si>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</si>
  <si>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</si>
  <si>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MANUTENÇÃO. AF_06/2014</t>
  </si>
  <si>
    <t>BOMBA SUBMERSÍVEL ELÉTRICA TRIFÁSICA, POTÊNCIA 2,96 HP, Ø ROTOR 144 MM SEMI-ABERTO, BOCAL DE SAÍDA Ø 2", HM/Q = 2 MCA / 38,8 M3/H A 28 MCA / 5 M3/H - MATERIAIS NA OPERAÇÃO. AF_06/2014</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</si>
  <si>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</si>
  <si>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</si>
  <si>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</si>
  <si>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</si>
  <si>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CALDEIRA A GÁS COM TERMOSTATO, CAPACIDADE 100 LITROS - DEPRECIAÇÃO. AF_05/2023</t>
  </si>
  <si>
    <t>CALDEIRA A GÁS COM TERMOSTATO, CAPACIDADE 100 LITROS - JUROS. AF_05/2023</t>
  </si>
  <si>
    <t>CALDEIRA A GÁS COM TERMOSTATO, CAPACIDADE 100 LITROS - MANUTENÇÃO. AF_05/2023</t>
  </si>
  <si>
    <t>CALDEIRA A GÁS COM TERMOSTATO, CAPACIDADE 100 LITROS - MATERIAIS NA OPERAÇÃO. AF_05/2023</t>
  </si>
  <si>
    <t>CAMINHONETE CABINE SIMPLES COM MOTOR 1.6 FLEX, CÂMBIO MANUAL, POTÊNCIA 101/104 CV, 2 PORTAS - DEPRECIAÇÃO. AF_11/2015</t>
  </si>
  <si>
    <t>CAMINHONETE CABINE SIMPLES COM MOTOR 1.6 FLEX, CÂMBIO MANUAL, POTÊNCIA 101/104 CV, 2 PORTAS - IMPOSTOS E SEGUROS. AF_11/2015</t>
  </si>
  <si>
    <t>CAMINHONETE CABINE SIMPLES COM MOTOR 1.6 FLEX, CÂMBIO MANUAL, POTÊNCIA 101/104 CV, 2 PORTAS - JUROS.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</si>
  <si>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</si>
  <si>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</si>
  <si>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COM MOTOR A DIESEL, POTÊNCIA 180 CV, CABINE DUPLA, 4X4 - DEPRECIAÇÃO. AF_11/2015</t>
  </si>
  <si>
    <t>CAMINHONETE COM MOTOR A DIESEL, POTÊNCIA 180 CV, CABINE DUPLA, 4X4 - IMPOSTOS E SEGUROS. AF_11/2015</t>
  </si>
  <si>
    <t>CAMINHONETE COM MOTOR A DIESEL, POTÊNCIA 180 CV, CABINE DUPLA, 4X4 - JUROS. AF_11/2015</t>
  </si>
  <si>
    <t>CAMINHONETE COM MOTOR A DIESEL, POTÊNCIA 180 CV, CABINE DUPLA, 4X4 - MANUTENÇÃO. AF_11/2015</t>
  </si>
  <si>
    <t>CAMINHONETE COM MOTOR A DIESEL, POTÊNCIA 180 CV, CABINE DUPLA, 4X4 - MATERIAIS NA OPERAÇÃO. AF_11/2015</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</si>
  <si>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</si>
  <si>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</si>
  <si>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</si>
  <si>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</si>
  <si>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</si>
  <si>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</si>
  <si>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</si>
  <si>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</si>
  <si>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</si>
  <si>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</si>
  <si>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</si>
  <si>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</si>
  <si>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</si>
  <si>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</si>
  <si>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</si>
  <si>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</si>
  <si>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</si>
  <si>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</si>
  <si>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</si>
  <si>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</si>
  <si>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</si>
  <si>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IMPOSTOS E SEGUROS.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</si>
  <si>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</si>
  <si>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</si>
  <si>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</si>
  <si>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</si>
  <si>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IMPOSTOS E SEGUROS.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</si>
  <si>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</si>
  <si>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MANUTENÇÃO. AF_06/2014</t>
  </si>
  <si>
    <t>CAMINHÃO BASCULANTE 6 M3, PESO BRUTO TOTAL 16.000 KG, CARGA ÚTIL MÁXIMA 13.071 KG, DISTÂNCIA ENTRE EIXOS 4,80 M, POTÊNCIA 230 CV INCLUSIVE CAÇAMBA METÁLICA - MATERIAIS NA OPERAÇÃO. AF_06/2014</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</si>
  <si>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</si>
  <si>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</si>
  <si>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</si>
  <si>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</si>
  <si>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</si>
  <si>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</si>
  <si>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</si>
  <si>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</si>
  <si>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</si>
  <si>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</si>
  <si>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PARA EQUIPAMENTO DE LIMPEZA A SUCÇÃO COM CAMINHÃO TRUCADO DE PESO BRUTO TOTAL 23000 KG, CARGA ÚTIL MÁX. 15935 KG, DISTÂNCIA ENTRE EIXOS 4,80 M, POTÊNCIA 230 CV, INCLUSIVE LIMPADORA A SUCÇÃO, TANQUE 12000 L - MATERIAIS NA OPERAÇÃO. AF_05/2023</t>
  </si>
  <si>
    <t>CAMINHÃO PARA EQUIPAMENTO DE LIMPEZA A SUCÇÃO COM CAMINHÃO TRUCADO DE PESO BRUTO TOTAL 23000 KG, CARGA ÚTIL MÁXIMA 15935 KG, DISTÂNCIA ENTRE EIXOS 4,80 M, POTÊNCIA 230 CV, INCLUSIVE LIMPADORA A SUCÇÃO, TANQUE 12000 L - DEPRECIAÇÃO. AF_05/2023</t>
  </si>
  <si>
    <t>CAMINHÃO PARA EQUIPAMENTO DE LIMPEZA A SUCÇÃO COM CAMINHÃO TRUCADO DE PESO BRUTO TOTAL 23000 KG, CARGA ÚTIL MÁXIMA 15935 KG, DISTÂNCIA ENTRE EIXOS 4,80 M, POTÊNCIA 230 CV, INCLUSIVE LIMPADORA A SUCÇÃO, TANQUE 12000 L - IMPOSTOS E SEGUROS. AF_05/2023</t>
  </si>
  <si>
    <t>CAMINHÃO PARA EQUIPAMENTO DE LIMPEZA A SUCÇÃO COM CAMINHÃO TRUCADO DE PESO BRUTO TOTAL 23000 KG, CARGA ÚTIL MÁXIMA 15935 KG, DISTÂNCIA ENTRE EIXOS 4,80 M, POTÊNCIA 230 CV, INCLUSIVE LIMPADORA A SUCÇÃO, TANQUE 12000 L - JUROS. AF_05/2023</t>
  </si>
  <si>
    <t>CAMINHÃO PARA EQUIPAMENTO DE LIMPEZA A SUCÇÃO COM CAMINHÃO TRUCADO DE PESO BRUTO TOTAL 23000 KG, CARGA ÚTIL MÁXIMA 15935 KG, DISTÂNCIA ENTRE EIXOS 4,80 M, POTÊNCIA 230 CV, INCLUSIVE LIMPADORA A SUCÇÃO, TANQUE 12000 L - MANUTENÇÃO. AF_05/2023</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</si>
  <si>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</si>
  <si>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IMPOSTOS E SEGUROS.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</si>
  <si>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</si>
  <si>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MANUTENÇÃO. AF_06/2014</t>
  </si>
  <si>
    <t>CAMINHÃO PIPA 10.000 L TRUCADO, PESO BRUTO TOTAL 23.000 KG, CARGA ÚTIL MÁXIMA 15.935 KG, DISTÂNCIA ENTRE EIXOS 4,8 M, POTÊNCIA 230 CV, INCLUSIVE TANQUE DE AÇO PARA TRANSPORTE DE ÁGUA - MATERIAIS NA OPERAÇÃO.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</si>
  <si>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</si>
  <si>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IMPOSTOS E SEGUROS.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</si>
  <si>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</si>
  <si>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MANUTENÇÃO. AF_06/2014</t>
  </si>
  <si>
    <t>CAMINHÃO PIPA 6.000 L, PESO BRUTO TOTAL 13.000 KG, DISTÂNCIA ENTRE EIXOS 4,80 M, POTÊNCIA 189 CV INCLUSIVE TANQUE DE AÇO PARA TRANSPORTE DE ÁGUA, CAPACIDADE 6 M3 - MATERIAIS NA OPERAÇÃO. AF_06/2014</t>
  </si>
  <si>
    <t>CAMINHÃO TANQUE PARA HIDROSSEMEADURA, COM CAPACIDADE DE 8.000 LITROS, INCLUINDO BOMBA PARA LANÇAMENTO COM MOTOR DIESEL COM POTÊNCIA DE 105 CV - DEPRECIAÇÃO. AF_06/2023</t>
  </si>
  <si>
    <t>CAMINHÃO TANQUE PARA HIDROSSEMEADURA, COM CAPACIDADE DE 8.000 LITROS, INCLUINDO BOMBA PARA LANÇAMENTO COM MOTOR DIESEL COM POTÊNCIA DE 105 CV - IMPOSTOS E SEGUROS. AF_06/2023</t>
  </si>
  <si>
    <t>CAMINHÃO TANQUE PARA HIDROSSEMEADURA, COM CAPACIDADE DE 8.000 LITROS, INCLUINDO BOMBA PARA LANÇAMENTO COM MOTOR DIESEL COM POTÊNCIA DE 105 CV - JUROS. AF_06/2023</t>
  </si>
  <si>
    <t>CAMINHÃO TANQUE PARA HIDROSSEMEADURA, COM CAPACIDADE DE 8.000 LITROS, INCLUINDO BOMBA PARA LANÇAMENTO COM MOTOR DIESEL COM POTÊNCIA DE 105 CV - MANUTENÇÃO. AF_06/2023</t>
  </si>
  <si>
    <t>CAMINHÃO TANQUE PARA HIDROSSEMEADURA, COM CAPACIDADE DE 8.000 LITROS, INCLUINDO BOMBA PARA LANÇAMENTO COM MOTOR DIESEL COM POTÊNCIA DE 105 CV - MATERIAIS NA OPERAÇÃO. AF_06/2023</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</si>
  <si>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</si>
  <si>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</si>
  <si>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</si>
  <si>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</si>
  <si>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</si>
  <si>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</si>
  <si>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IMPOSTOS E SEGUROS.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</si>
  <si>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</si>
  <si>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MANUTENÇÃO. AF_06/2014</t>
  </si>
  <si>
    <t>CAMINHÃO TOCO, PBT 16.000 KG, CARGA ÚTIL MÁX. 10.685 KG, DIST. ENTRE EIXOS 4,8 M, POTÊNCIA 189 CV, INCLUSIVE CARROCERIA FIXA ABERTA DE MADEIRA P/ TRANSPORTE GERAL DE CARGA SECA, DIMEN. APROX. 2,5 X 7,00 X 0,50 M - MATERIAIS NA OPERAÇÃO. AF_06/2014</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</si>
  <si>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</si>
  <si>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IMPOSTOS E SEGUROS.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</si>
  <si>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</si>
  <si>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MANUTENÇÃO. AF_06/2014</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</si>
  <si>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</si>
  <si>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</si>
  <si>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IMPOSTOS E SEGUROS.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</si>
  <si>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</si>
  <si>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MANUTENÇÃO. AF_06/2014</t>
  </si>
  <si>
    <t>CAMINHÃO TOCO, PESO BRUTO TOTAL 16.000 KG, CARGA ÚTIL MÁXIMA DE 10.685 KG, DISTÂNCIA ENTRE EIXOS 4,80 M, POTÊNCIA 189 CV EXCLUSIVE CARROCERIA - MATERIAIS NA OPERAÇÃO. AF_06/2014</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</si>
  <si>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</si>
  <si>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</si>
  <si>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</si>
  <si>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</si>
  <si>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</si>
  <si>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CENTRAL DE LAMA BENTONÍTICA (DEPÓSITO DE BENTONITA, MISTURADOR DE ALTA TURBULÊNCIA, SILOS DE ARMAZENAMENTO DE LAMA E ÁGUA, LABORATÓRIO DE CONTROLE DE QUALIDADE DA LAMA) - DEPRECIAÇÃO. AF_04/2019</t>
  </si>
  <si>
    <t>CENTRAL DE LAMA BENTONÍTICA (DEPÓSITO DE BENTONITA, MISTURADOR DE ALTA TURBULÊNCIA, SILOS DE ARMAZENAMENTO DE LAMA E ÁGUA, LABORATÓRIO DE CONTROLE DE QUALIDADE DA LAMA) - JUROS. AF_04/2019</t>
  </si>
  <si>
    <t>CENTRAL DE LAMA BENTONÍTICA (DEPÓSITO DE BENTONITA, MISTURADOR DE ALTA TURBULÊNCIA, SILOS DE ARMAZENAMENTO DE LAMA E ÁGUA, LABORATÓRIO DE CONTROLE DE QUALIDADE DA LAMA) - MANUTENÇÃO. AF_04/2019</t>
  </si>
  <si>
    <t>CENTRAL DE LAMA BENTONÍTICA (DEPÓSITO DE BENTONITA, MISTURADOR DE ALTA TURBULÊNCIA, SILOS DE ARMAZENAMENTO DE LAMA E ÁGUA, LABORATÓRIO DE CONTROLE DE QUALIDADE DA LAMA) - MATERIAIS NA OPERAÇÃO. AF_04/2019</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</si>
  <si>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</si>
  <si>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</si>
  <si>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</si>
  <si>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</si>
  <si>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</si>
  <si>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</si>
  <si>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</si>
  <si>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</si>
  <si>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</si>
  <si>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</si>
  <si>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</si>
  <si>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</si>
  <si>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</si>
  <si>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</si>
  <si>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</si>
  <si>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</si>
  <si>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</si>
  <si>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</si>
  <si>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189 PCM, PRESSÃO EFETIVA DE TRABALHO 102 PSI, MOTOR DIESEL, POTÊNCIA 63 CV - MANUTENÇÃO. AF_06/2015</t>
  </si>
  <si>
    <t>COMPRESSOR DE AR REBOCÁVEL, VAZÃO 189 PCM, PRESSÃO EFETIVA DE TRABALHO 102 PSI, MOTOR DIESEL, POTÊNCIA 63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</si>
  <si>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</si>
  <si>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</si>
  <si>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</si>
  <si>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</si>
  <si>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</si>
  <si>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</si>
  <si>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</si>
  <si>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</si>
  <si>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VAZAO DE 10 PCM, RESERVATORIO 100 L, PRESSAO DE TRABALHO ENTRE 6,9 E 9,7 BAR, POTENCIA 2 HP, TENSAO 110/220 V - DEPRECIAÇÃO. AF_05/2023</t>
  </si>
  <si>
    <t>COMPRESSOR DE AR, VAZAO DE 10 PCM, RESERVATORIO 100 L, PRESSAO DE TRABALHO ENTRE 6,9 E 9,7 BAR, POTENCIA 2 HP, TENSAO 110/220 V - JUROS. AF_05/2023</t>
  </si>
  <si>
    <t>COMPRESSOR DE AR, VAZAO DE 10 PCM, RESERVATORIO 100 L, PRESSAO DE TRABALHO ENTRE 6,9 E 9,7 BAR, POTENCIA 2 HP, TENSAO 110/220 V - MANUTENÇÃO. AF_05/2023</t>
  </si>
  <si>
    <t>COMPRESSOR DE AR, VAZAO DE 10 PCM, RESERVATORIO 100 L, PRESSAO DE TRABALHO ENTRE 6,9 E 9,7 BAR, POTENCIA 2 HP, TENSAO 110/220 V - MATERIAIS NA OPERAÇÃO. AF_05/2023</t>
  </si>
  <si>
    <t>CONJUNTO CILINDRO E BOMBA HIDRÁULICA PARA PROTENSÃO DE MONOBARRAS PARA TIRANTES, ESFORÇO MÁXIMO DE 30 TONELADAS - DEPRECIAÇÃO. AF_05/2023</t>
  </si>
  <si>
    <t>CONJUNTO CILINDRO E BOMBA HIDRÁULICA PARA PROTENSÃO DE MONOBARRAS PARA TIRANTES, ESFORÇO MÁXIMO DE 30 TONELADAS - JUROS. AF_05/2023</t>
  </si>
  <si>
    <t>CONJUNTO CILINDRO E BOMBA HIDRÁULICA PARA PROTENSÃO DE MONOBARRAS PARA TIRANTES, ESFORÇO MÁXIMO DE 30 TONELADAS - MANUTENÇÃO. AF_05/2023</t>
  </si>
  <si>
    <t>CONJUNTO CILINDRO E BOMBA HIDRÁULICA PARA PROTENSÃO DE MONOBARRAS PARA TIRANTES, ESFORÇO MÁXIMO DE 30 TONELADAS - MATERIAIS NA OPERAÇÃO. AF_05/2023</t>
  </si>
  <si>
    <t>CONJUNTO MACACO E BOMBA HIDRÁULICA PARA PROTENSAO DE CORDOALHAS, ESFORÇO MAXIMO DE 115 TONELADAS - DEPRECIAÇÃO. AF_05/2023</t>
  </si>
  <si>
    <t>CONJUNTO MACACO E BOMBA HIDRÁULICA PARA PROTENSAO DE CORDOALHAS, ESFORÇO MAXIMO DE 115 TONELADAS - JUROS. AF_05/2023</t>
  </si>
  <si>
    <t>CONJUNTO MACACO E BOMBA HIDRÁULICA PARA PROTENSAO DE CORDOALHAS, ESFORÇO MAXIMO DE 115 TONELADAS - MANUTENÇÃO. AF_05/2023</t>
  </si>
  <si>
    <t>CONJUNTO MACACO E BOMBA HIDRÁULICA PARA PROTENSAO DE CORDOALHAS, ESFORÇO MAXIMO DE 115 TONELADAS - MATERIAIS NA OPERAÇÃO. AF_05/2023</t>
  </si>
  <si>
    <t>CONJUNTO MACACO HIDRÁULICO E CENTRAL DE BOMBEAMENTO MOTORIZADO 1,8 KW PARA PROTENSÃO DE MONOCABOS PARA CONCRETO PROTENDIDO, ESFORÇO MÁXIMO DE 20 TONELADAS - DEPRECIAÇÃO. AF_05/2022</t>
  </si>
  <si>
    <t>CONJUNTO MACACO HIDRÁULICO E CENTRAL DE BOMBEAMENTO MOTORIZADO 1,8 KW PARA PROTENSÃO DE MONOCABOS PARA CONCRETO PROTENDIDO, ESFORÇO MÁXIMO DE 20 TONELADAS - JUROS. AF_05/2022</t>
  </si>
  <si>
    <t>CONJUNTO MACACO HIDRÁULICO E CENTRAL DE BOMBEAMENTO MOTORIZADO 1,8 KW PARA PROTENSÃO DE MONOCABOS PARA CONCRETO PROTENDIDO, ESFORÇO MÁXIMO DE 20 TONELADAS - MANUTENÇÃO. AF_05/2022</t>
  </si>
  <si>
    <t>CONJUNTO MACACO HIDRÁULICO E CENTRAL DE BOMBEAMENTO MOTORIZADO 1,8 KW PARA PROTENSÃO DE MONOCABOS PARA CONCRETO PROTENDIDO, ESFORÇO MÁXIMO DE 20 TONELADAS - MATERIAIS NA OPERAÇÃO. AF_05/2022</t>
  </si>
  <si>
    <t>CONJUNTO MACACO HIDRÁULICO E CENTRAL DE BOMBEAMENTO MOTORIZADO 1,8 KW PARA PROTENSÃO DE MONOCABOS PARA CONCRETO PROTENDIDO, ESFORÇO MÁXIMO DE 30 TONELADAS - DEPRECIAÇÃO. AF_05/2022</t>
  </si>
  <si>
    <t>CONJUNTO MACACO HIDRÁULICO E CENTRAL DE BOMBEAMENTO MOTORIZADO 1,8 KW PARA PROTENSÃO DE MONOCABOS PARA CONCRETO PROTENDIDO, ESFORÇO MÁXIMO DE 30 TONELADAS - JUROS. AF_05/2022</t>
  </si>
  <si>
    <t>CONJUNTO MACACO HIDRÁULICO E CENTRAL DE BOMBEAMENTO MOTORIZADO 1,8 KW PARA PROTENSÃO DE MONOCABOS PARA CONCRETO PROTENDIDO, ESFORÇO MÁXIMO DE 30 TONELADAS - MANUTENÇÃO. AF_05/2022</t>
  </si>
  <si>
    <t>CONJUNTO MACACO HIDRÁULICO E CENTRAL DE BOMBEAMENTO MOTORIZADO 1,8 KW PARA PROTENSÃO DE MONOCABOS PARA CONCRETO PROTENDIDO, ESFORÇO MÁXIMO DE 30 TONELADAS - MATERIAIS NA OPERAÇÃO. AF_05/2022</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</si>
  <si>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</si>
  <si>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</si>
  <si>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</si>
  <si>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</si>
  <si>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DESEMPENADEIRA DE CONCRETO, PESO DE 78 KG, 4 PÁS, MOTOR A GASOLINA, POTÊNCIA 5,5 HP - DEPRECIAÇÃO. AF_05/2023</t>
  </si>
  <si>
    <t>DESEMPENADEIRA DE CONCRETO, PESO DE 78 KG, 4 PÁS, MOTOR A GASOLINA, POTÊNCIA 5,5 HP - JUROS. AF_05/2023</t>
  </si>
  <si>
    <t>DESEMPENADEIRA DE CONCRETO, PESO DE 78 KG, 4 PÁS, MOTOR A GASOLINA, POTÊNCIA 5,5 HP - MANUTENÇÃO. AF_05/2023</t>
  </si>
  <si>
    <t>DESEMPENADEIRA DE CONCRETO, PESO DE 78 KG, 4 PÁS, MOTOR A GASOLINA, POTÊNCIA 5,5 HP MATERIAIS NA OPERAÇÃO. AF_05/2023</t>
  </si>
  <si>
    <t>DISTRIBUIDOR DE AGREGADOS AUTOPROPELIDO, C/AP 3 M3, A DIESEL, POTÊNCIA 176CV - JUROS. AF_07/2016</t>
  </si>
  <si>
    <t>DISTRIBUIDOR DE AGREGADOS AUTOPROPELIDO, CAP 3 M3, A DIESEL, POTÊNCIA 176CV - DEPRECIAÇÃO. AF_07/2016</t>
  </si>
  <si>
    <t>DISTRIBUIDOR DE AGREGADOS AUTOPROPELIDO, CAP 3 M3, A DIESEL, POTÊNCIA 176CV - MANUTENÇÃO. AF_07/2016</t>
  </si>
  <si>
    <t>DISTRIBUIDOR DE AGREGADOS AUTOPROPELIDO, CAP 3 M3, A DIESEL, POTÊNCIA 176CV - MATERIAIS NA OPERAÇÃO. AF_07/2016</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</si>
  <si>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</si>
  <si>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</si>
  <si>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</si>
  <si>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DOBRADEIRA TDC, ESPESSURA 1,5MM - DEPRECIAÇÃO. AF_05/2023</t>
  </si>
  <si>
    <t>DOBRADEIRA TDC, ESPESSURA 1,5MM - JUROS. AF_05/2023</t>
  </si>
  <si>
    <t>DOBRADEIRA TDC, ESPESSURA 1,5MM - MANUTENÇÃO. AF_05/2023</t>
  </si>
  <si>
    <t>DOSADOR DE AREIA, CAPACIDADE DE 26 LITROS - DEPRECIAÇÃO. AF_05/2023</t>
  </si>
  <si>
    <t>DOSADOR DE AREIA, CAPACIDADE DE 26 LITROS - JUROS. AF_05/2023</t>
  </si>
  <si>
    <t>DOSADOR DE AREIA, CAPACIDADE DE 26 LITROS - MANUTENÇÃO. AF_05/2023</t>
  </si>
  <si>
    <t>ENCERADEIRA INDUSTRIAL, 400 MM, 220V, 1 HP - DEPRECIAÇÃO. AF_05/2023</t>
  </si>
  <si>
    <t>ENCERADEIRA INDUSTRIAL, 400 MM, 220V, 1 HP - JUROS. AF_05/2023</t>
  </si>
  <si>
    <t>ENCERADEIRA INDUSTRIAL, 400 MM, 220V, 1 HP - MANUTENÇÃO. AF_05/2023</t>
  </si>
  <si>
    <t>ENCERADEIRA INDUSTRIAL, 400 MM, 220V, 1 HP - MATERIAIS NA OPERAÇÃO. AF_05/2023</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</si>
  <si>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</si>
  <si>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</si>
  <si>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</si>
  <si>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</si>
  <si>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HIDRÁULICA DE BRAÇO LONGO (LONGO ALCANCE) SOBRE ESTEIRAS, CAÇAMBA 0,52 M3, PESO OPERACIONAL 24 T, POTÊNCIA LÍQUIDA 155 HP - DEPRECIAÇÃO. AF_06/2023</t>
  </si>
  <si>
    <t>ESCAVADEIRA HIDRÁULICA DE BRAÇO LONGO (LONGO ALCANCE) SOBRE ESTEIRAS, CAÇAMBA 0,52 M3, PESO OPERACIONAL 24 T, POTÊNCIA LÍQUIDA 155 HP - JUROS. AF_06/2023</t>
  </si>
  <si>
    <t>ESCAVADEIRA HIDRÁULICA DE BRAÇO LONGO (LONGO ALCANCE) SOBRE ESTEIRAS, CAÇAMBA 0,52 M3, PESO OPERACIONAL 24 T, POTÊNCIA LÍQUIDA 155 HP - MANUTENÇÃO. AF_06/2023</t>
  </si>
  <si>
    <t>ESCAVADEIRA HIDRÁULICA DE BRAÇO LONGO (LONGO ALCANCE) SOBRE ESTEIRAS, CAÇAMBA 0,52 M3, PESO OPERACIONAL 24 T, POTÊNCIA LÍQUIDA 155 HP - MATERIAIS NA OPERAÇÃO. AF_06/2023</t>
  </si>
  <si>
    <t>ESCAVADEIRA HIDRÁULICA SOBRE ESTEIRA, PESO OPERACIONAL ENTRE 22,00 E 23,50 T, POTÊNCIA NOMINAL 139 HP, COM MARTELO ROMPEDOR HIDRÁULICO 1700 KG - DEPRECIAÇÃO. AF_04/2019</t>
  </si>
  <si>
    <t>ESCAVADEIRA HIDRÁULICA SOBRE ESTEIRA, PESO OPERACIONAL ENTRE 22,00 E 23,50 T, POTÊNCIA NOMINAL 139 HP, COM MARTELO ROMPEDOR HIDRÁULICO 1700 KG - JUROS. AF_04/2019</t>
  </si>
  <si>
    <t>ESCAVADEIRA HIDRÁULICA SOBRE ESTEIRA, PESO OPERACIONAL ENTRE 22,00 E 23,50 T, POTÊNCIA NOMINAL 139 HP, COM MARTELO ROMPEDOR HIDRÁULICO 1700 KG - MANUTENÇÃO. AF_04/2019</t>
  </si>
  <si>
    <t>ESCAVADEIRA HIDRÁULICA SOBRE ESTEIRA, PESO OPERACIONAL ENTRE 22,00 E 23,50 T, POTÊNCIA NOMINAL 139 HP, COM MARTELO ROMPEDOR HIDRÁULICO 1700 KG - MATERIAIS NA OPERAÇÃO. AF_04/2019</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</si>
  <si>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</si>
  <si>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</si>
  <si>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</si>
  <si>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</si>
  <si>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</si>
  <si>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</si>
  <si>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</si>
  <si>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</si>
  <si>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</si>
  <si>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</si>
  <si>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</si>
  <si>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</si>
  <si>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ESPARGIDOR DE ASFALTO PRESSURIZADO, TANQUE 6 M3 COM ISOLAÇÃO TÉRMICA, AQUECIDO COM 2 MAÇARICOS, COM BARRA ESPARGIDORA 3,60 M, MONTADO SOBRE CAMINHÃO TOCO, PBT 14.300 KG, POTÊNCIA 185 CV - DEPRECIAÇÃO. AF_05/2023</t>
  </si>
  <si>
    <t>ESPARGIDOR DE ASFALTO PRESSURIZADO, TANQUE 6 M3 COM ISOLAÇÃO TÉRMICA, AQUECIDO COM 2 MAÇARICOS, COM BARRA ESPARGIDORA 3,60 M, MONTADO SOBRE CAMINHÃO TOCO, PBT 14.300 KG, POTÊNCIA 185 CV - IMPOSTOS E SEGUROS. AF_05/2023</t>
  </si>
  <si>
    <t>ESPARGIDOR DE ASFALTO PRESSURIZADO, TANQUE 6 M3 COM ISOLAÇÃO TÉRMICA, AQUECIDO COM 2 MAÇARICOS, COM BARRA ESPARGIDORA 3,60 M, MONTADO SOBRE CAMINHÃO TOCO, PBT 14.300 KG, POTÊNCIA 185 CV - JUROS. AF_05/2023</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</si>
  <si>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</si>
  <si>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MATERIAIS NA OPERAÇÃO. AF_05/2023</t>
  </si>
  <si>
    <t>ESTABILIZADOR DE LINHA E PRESSÃO, CAPACIDADE DE 120 BAR, COM MANÔMETRO DE LEITURA, REGISTRO DE 1 COM RETORNO E LINHA - DEPRECIAÇÃO. AF_05/2023</t>
  </si>
  <si>
    <t>ESTABILIZADOR DE LINHA E PRESSÃO, CAPACIDADE DE 120 BAR, COM MANÔMETRO DE LEITURA, REGISTRO DE 1 COM RETORNO E LINHA - JUROS. AF_05/2023</t>
  </si>
  <si>
    <t>ESTABILIZADOR DE LINHA E PRESSÃO, CAPACIDADE DE 120 BAR, COM MANÔMETRO DE LEITURA, REGISTRO DE 1 COM RETORNO E LINHA - MANUTENÇÃO. AF_05/2023</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</si>
  <si>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</si>
  <si>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</si>
  <si>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</si>
  <si>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</si>
  <si>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</si>
  <si>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</si>
  <si>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</si>
  <si>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</si>
  <si>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FURADEIRA ELETROMAGNÉTICA, VELOCIDADE (SEM CARGA/ COM CARGA) 450/ 270 RPM, ESPESSURA MÁXIMA DA CHAPA A SER FURADA 50 MM, PORÇA DE ADESÃO MAGNÉTICA 17000 N, POTÊNCIA 1100 W, ALIMENTÇÃO 220 - 60 HZ, MONOFÁSICA - DEPRECIAÇÃO. AF_08/2019</t>
  </si>
  <si>
    <t>FURADEIRA ELETROMAGNÉTICA, VELOCIDADE (SEM CARGA/ COM CARGA) 450/ 270 RPM, ESPESSURA MÁXIMA DA CHAPA A SER FURADA 50 MM, PORÇA DE ADESÃO MAGNÉTICA 17000 N, POTÊNCIA 1100 W, ALIMENTÇÃO 220 - 60 HZ, MONOFÁSICA - JUROS. AF_08/2019</t>
  </si>
  <si>
    <t>FURADEIRA ELETROMAGNÉTICA, VELOCIDADE (SEM CARGA/ COM CARGA) 450/ 270 RPM, ESPESSURA MÁXIMA DA CHAPA A SER FURADA 50 MM, PORÇA DE ADESÃO MAGNÉTICA 17000 N, POTÊNCIA 1100 W, ALIMENTÇÃO 220 - 60 HZ, MONOFÁSICA - MANUTENÇÃO. AF_08/2019</t>
  </si>
  <si>
    <t>FURADEIRA ELETROMAGNÉTICA, VELOCIDADE (SEM CARGA/ COM CARGA) 450/ 270 RPM, ESPESSURA MÁXIMA DA CHAPA A SER FURADA 50 MM, PORÇA DE ADESÃO MAGNÉTICA 17000 N, POTÊNCIA 1100 W, ALIMENTÇÃO 220 - 60 HZ, MONOFÁSICA - MATERIAIS NA OPERAÇÃO. AF_08/2019</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</si>
  <si>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</si>
  <si>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</si>
  <si>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</si>
  <si>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</si>
  <si>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GRADE DE DISCO CONTROLE REMOTO REBOCÁVEL, COM 24 DISCOS 24" X 6 MM COM PNEUS PARA TRANSPORTE - DEPRECIAÇÃO. AF_06/2014</t>
  </si>
  <si>
    <t>GRADE DE DISCO CONTROLE REMOTO REBOCÁVEL, COM 24 DISCOS 24" X 6 MM COM PNEUS PARA TRANSPORTE - JUROS. AF_06/2014</t>
  </si>
  <si>
    <t>GRADE DE DISCO CONTROLE REMOTO REBOCÁVEL, COM 24 DISCOS 24" X 6 MM COM PNEUS PARA TRANSPORTE - MANUTENÇÃO. AF_06/2014</t>
  </si>
  <si>
    <t>GRADE DE DISCO REBOCÁVEL COM 20 DISCOS 24" X 6 MM COM PNEUS PARA TRANSPORTE - DEPRECIAÇÃO. AF_06/2014</t>
  </si>
  <si>
    <t>GRADE DE DISCO REBOCÁVEL COM 20 DISCOS 24" X 6 MM COM PNEUS PARA TRANSPORTE - JUROS. AF_06/2014</t>
  </si>
  <si>
    <t>GRADE DE DISCO REBOCÁVEL COM 20 DISCOS 24" X 6 MM COM PNEUS PARA TRANSPORTE - MANUTENÇÃO. AF_06/2014</t>
  </si>
  <si>
    <t>GRUA ASCENCIONAL, LANCA DE 42 M, CAPACIDADE DE 1,5 T A 30 M, ALTURA ATE 39 M JUROS. AF_05/2023</t>
  </si>
  <si>
    <t>GRUA ASCENCIONAL, LANCA DE 42 M, CAPACIDADE DE 1,5 T A 30 M, ALTURA ATE 39 M MANUTENÇÃO. AF_05/2023</t>
  </si>
  <si>
    <t>GRUA ASCENCIONAL, LANCA DE 42 M, CAPACIDADE DE 1,5 T A 30 M, ALTURA ATE 39 M MATERIAIS NA OPERAÇÃO. AF_05/2023</t>
  </si>
  <si>
    <t>GRUA ASCENCIONAL, LANÇA DE 30 M, CAPACIDADE DE 1,0 T A 30 M, ALTURA ATÉ 39 M DEPRECIAÇÃO. AF_05/2023</t>
  </si>
  <si>
    <t>GRUA ASCENCIONAL, LANÇA DE 30 M, CAPACIDADE DE 1,0 T A 30 M, ALTURA ATÉ 39 M JUROS. AF_05/2023</t>
  </si>
  <si>
    <t>GRUA ASCENCIONAL, LANÇA DE 30 M, CAPACIDADE DE 1,0 T A 30 M, ALTURA ATÉ 39 M MANUTENÇÃO. AF_05/2023</t>
  </si>
  <si>
    <t>GRUA ASCENCIONAL, LANÇA DE 30 M, CAPACIDADE DE 1,0 T A 30 M, ALTURA ATÉ 39 M MATERIAIS NA OPERAÇÃO. AF_05/2023</t>
  </si>
  <si>
    <t>GRUA ASCENCIONAL, LANÇA DE 42 M, CAPACIDADE DE 1,5 T A 30 M, ALTURA ATÉ 39 M DEPRECIAÇÃO. AF_05/2023</t>
  </si>
  <si>
    <t>GRUPO DE SOLDAGEM COM GERADOR A DIESEL 60 CV PARA SOLDA ELÉTRICA, SOBRE 04 RODAS, COM MOTOR 4 CILINDROS 600 A - DEPRECIAÇÃO. AF_02/2016</t>
  </si>
  <si>
    <t>GRUPO DE SOLDAGEM COM GERADOR A DIESEL 60 CV PARA SOLDA ELÉTRICA, SOBRE 04 RODAS, COM MOTOR 4 CILINDROS 600 A - JUROS.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</si>
  <si>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</si>
  <si>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</si>
  <si>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GERADOR COM CARENAGEM, MOTOR DIESEL POTÊNCIA STANDART ENTRE 250 E 260 KVA - DEPRECIAÇÃO. AF_12/2016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</si>
  <si>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</si>
  <si>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</si>
  <si>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</si>
  <si>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DIESEL, COM CARENAGEM, POTÊNCIA STANDART ENTRE 400 E 460 KVA, VELOCIDADE DE 1800 RPM, FREQUÊNCIA DE 60 HZ - DEPRECIAÇÃO. AF_05/2023</t>
  </si>
  <si>
    <t>GRUPO GERADOR DIESEL, COM CARENAGEM, POTÊNCIA STANDART ENTRE 400 E 460 KVA, VELOCIDADE DE 1800 RPM, FREQUÊNCIA DE 60 HZ - JUROS. AF_05/2023</t>
  </si>
  <si>
    <t>GRUPO GERADOR DIESEL, COM CARENAGEM, POTÊNCIA STANDART ENTRE 400 E 460 KVA, VELOCIDADE DE 1800 RPM, FREQUÊNCIA DE 60 HZ - MANUTENÇÃO. AF_05/2023</t>
  </si>
  <si>
    <t>GRUPO GERADOR DIESEL, COM CARENAGEM, POTÊNCIA STANDART ENTRE 400 E 460 KVA, VELOCIDADE DE 1800 RPM, FREQUÊNCIA DE 60 HZ - MATERIAIS NA OPERAÇÃO. AF_05/2023</t>
  </si>
  <si>
    <t>GRUPO GERADOR ESTACIONÁRIO, MOTOR DIESEL POTÊNCIA 170 KVA - DEPRECIAÇÃO. AF_02/2016</t>
  </si>
  <si>
    <t>GRUPO GERADOR ESTACIONÁRIO, MOTOR DIESEL POTÊNCIA 170 KVA - JUROS. AF_02/2016</t>
  </si>
  <si>
    <t>GRUPO GERADOR ESTACIONÁRIO, MOTOR DIESEL POTÊNCIA 170 KVA - MANUTENÇÃO. AF_02/2016</t>
  </si>
  <si>
    <t>GRUPO GERADOR ESTACIONÁRIO, MOTOR DIESEL POTÊNCIA 170 KVA - MATERIAIS NA OPERAÇÃO. AF_02/2016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</si>
  <si>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</si>
  <si>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</si>
  <si>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</si>
  <si>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</si>
  <si>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</si>
  <si>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</si>
  <si>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</si>
  <si>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</si>
  <si>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</si>
  <si>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</si>
  <si>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</si>
  <si>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</si>
  <si>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DERRICK, LANÇA DE *20* M, CARGA MÁXIMA 10T, POTÊNCIA 45 KW - DEPRECIAÇÃO. AF_01/2024</t>
  </si>
  <si>
    <t>GUINDASTE DERRICK, LANÇA DE *20* M, CARGA MÁXIMA 10T, POTÊNCIA 45 KW - JUROS. AF_01/2024</t>
  </si>
  <si>
    <t>GUINDASTE DERRICK, LANÇA DE *20* M, CARGA MÁXIMA 10T, POTÊNCIA 45 KW - MANUTENÇÃO. AF_01/2024</t>
  </si>
  <si>
    <t>GUINDASTE DERRICK, LANÇA DE *20* M, CARGA MÁXIMA 10T, POTÊNCIA 45 KW - MATERIAIS NA OPERAÇÃO. AF_01/2024</t>
  </si>
  <si>
    <t>GUINDASTE HIDRAULICO AUTOPROPELIDO, COM LANÇA TRELIÇADA 40 M, CAPACIDADE MÁXIMA 75 T, EQUIPADO COM CLAMSHELL - DEPRECIAÇÃO. AF_04/2019</t>
  </si>
  <si>
    <t>GUINDASTE HIDRAULICO AUTOPROPELIDO, COM LANÇA TRELIÇADA 40 M, CAPACIDADE MÁXIMA 75 T, EQUIPADO COM CLAMSHELL - JUROS. AF_04/2019</t>
  </si>
  <si>
    <t>GUINDASTE HIDRAULICO AUTOPROPELIDO, COM LANÇA TRELIÇADA 40 M, CAPACIDADE MÁXIMA 75 T, EQUIPADO COM CLAMSHELL - MANUTENÇÃO. AF_04/2019</t>
  </si>
  <si>
    <t>GUINDASTE HIDRAULICO AUTOPROPELIDO, COM LANÇA TRELIÇADA 40 M, CAPACIDADE MÁXIMA 75 T, EQUIPADO COM CLAMSHELL - MATERIAIS NA OPERAÇÃO. AF_04/2019</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</si>
  <si>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</si>
  <si>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</si>
  <si>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</si>
  <si>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</si>
  <si>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</si>
  <si>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40 M, CAPACIDADE MÁXIMA 60 T, POTÊNCIA 260 KW - DEPRECIAÇÃO. AF_03/2016</t>
  </si>
  <si>
    <t>GUINDASTE HIDRÁULICO AUTOPROPELIDO, COM LANÇA TELESCÓPICA 40 M, CAPACIDADE MÁXIMA 60 T, POTÊNCIA 260 KW - IMPOSTOS E SEGUROS.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</si>
  <si>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</si>
  <si>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</si>
  <si>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</si>
  <si>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TRELICADA 41 M, CAPACIDADE MÁXIMA DE ELEVAÇÃO 43 T, POTÊNCIA 230 KW, EQUIPADO COM CAÇAMBA DE ARRASTO (DRAGLINE) DE 0,76 M3 - DEPRECIAÇÃO. AF_06/2023</t>
  </si>
  <si>
    <t>GUINDASTE HIDRÁULICO AUTOPROPELIDO, COM LANÇA TRELICADA 41 M, CAPACIDADE MÁXIMA DE ELEVAÇÃO 43 T, POTÊNCIA 230 KW, EQUIPADO COM CAÇAMBA DE ARRASTO (DRAGLINE) DE 0,76 M3 - JUROS. AF_06/2023</t>
  </si>
  <si>
    <t>GUINDASTE HIDRÁULICO AUTOPROPELIDO, COM LANÇA TRELICADA 41 M, CAPACIDADE MÁXIMA DE ELEVAÇÃO 43 T, POTÊNCIA 230 KW, EQUIPADO COM CAÇAMBA DE ARRASTO (DRAGLINE) DE 0,76 M3 - MANUTENÇÃO. AF_06/2023</t>
  </si>
  <si>
    <t>GUINDASTE HIDRÁULICO AUTOPROPELIDO, COM LANÇA TRELICADA 41 M, CAPACIDADE MÁXIMA DE ELEVAÇÃO 43 T, POTÊNCIA 230 KW, EQUIPADO COM CAÇAMBA DE ARRASTO (DRAGLINE) DE 0,76 M3 - MATERIAIS NA OPERAÇÃO. AF_06/2023</t>
  </si>
  <si>
    <t>GUINDASTE HIDRÁULICO RODOVIÁRIO, LANCA TELESCÓPICA DE *50+20* M, CAPACIDADE MÁXIMA DE 90T, 4 EIXOS, POTÊNCIA 330 KW, MOTOR DIESEL - DEPRECIAÇÃO. AF_01/2024</t>
  </si>
  <si>
    <t>GUINDASTE HIDRÁULICO RODOVIÁRIO, LANCA TELESCÓPICA DE *50+20* M, CAPACIDADE MÁXIMA DE 90T, 4 EIXOS, POTÊNCIA 330 KW, MOTOR DIESEL - JUROS. AF_01/2024</t>
  </si>
  <si>
    <t>GUINDASTE HIDRÁULICO RODOVIÁRIO, LANCA TELESCÓPICA DE *50+20* M, CAPACIDADE MÁXIMA DE 90T, 4 EIXOS, POTÊNCIA 330 KW, MOTOR DIESEL - MANUTENÇÃO. AF_01/2024</t>
  </si>
  <si>
    <t>GUINDASTE HIDRÁULICO RODOVIÁRIO, LANCA TELESCÓPICA DE *50+20* M, CAPACIDADE MÁXIMA DE 90T, 4 EIXOS, POTÊNCIA 330 KW, MOTOR DIESEL - MATERIAIS NA OPERAÇÃO. AF_01/2024</t>
  </si>
  <si>
    <t>GUINDASTE SOBRE ESTEIRAS, COM LANÇA TRELIÇADA 40 M, CAPACIDADE MÁXIMA 75 T - DEPRECIAÇÃO. AF_04/2019</t>
  </si>
  <si>
    <t>GUINDASTE SOBRE ESTEIRAS, COM LANÇA TRELIÇADA 40 M, CAPACIDADE MÁXIMA 75 T - JUROS. AF_04/2019</t>
  </si>
  <si>
    <t>GUINDASTE SOBRE ESTEIRAS, COM LANÇA TRELIÇADA 40 M, CAPACIDADE MÁXIMA 75 T - MANUTENÇÃO. AF_04/2019</t>
  </si>
  <si>
    <t>GUINDASTE SOBRE ESTEIRAS, COM LANÇA TRELIÇADA 40 M, CAPACIDADE MÁXIMA 75 T - MATERIAIS NA OPERAÇÃO. AF_04/2019</t>
  </si>
  <si>
    <t>GUINDASTE SOBRE ESTEIRAS, COM LANÇA TRELIÇADA 40 M, CAPACIDADE MÁXIMA 75 T, EQUIPADO COM CLAMSHELL - DEPRECIAÇÃO. AF_04/2019</t>
  </si>
  <si>
    <t>GUINDASTE SOBRE ESTEIRAS, COM LANÇA TRELIÇADA 40 M, CAPACIDADE MÁXIMA 75 T, EQUIPADO COM CLAMSHELL - JUROS. AF_04/2019</t>
  </si>
  <si>
    <t>GUINDASTE SOBRE ESTEIRAS, COM LANÇA TRELIÇADA 40 M, CAPACIDADE MÁXIMA 75 T, EQUIPADO COM CLAMSHELL - MANUTENÇÃO. AF_04/2019</t>
  </si>
  <si>
    <t>GUINDASTE SOBRE ESTEIRAS, COM LANÇA TRELIÇADA 40 M, CAPACIDADE MÁXIMA 75 T, EQUIPADO COM CLAMSHELL - MATERIAIS NA OPERAÇÃO. AF_04/2019</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</si>
  <si>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</si>
  <si>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</si>
  <si>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</si>
  <si>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</si>
  <si>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</si>
  <si>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</si>
  <si>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</si>
  <si>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</si>
  <si>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</si>
  <si>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GUINDAUTO HIDRÁULICO, CAPACIDADE MÁXIMA DE CARGA 6200 KG, MOMENTO MÁXIMO DE CARGA 11,7 TM, ALCANCE MÁXIMO HORIZONTAL 9,70 M, INCLUSIVE CAMINHÃO TOCO PBT 16.000 KG, POTÊNCIA DE 189 CV - MATERIAIS NA OPERAÇÃO. AF_08/2015</t>
  </si>
  <si>
    <t>GUINDAUTO HIDRÁULICO, CAPACIDADE MÁXIMA DE CARGA 6200 KG, MOMENTO MÁXIMO DE CARGA 11,7 TM, ALCANCE MÁXIMO HORIZONTAL 9,70 M, INCLUSIVE CAMINHÃO TOCO PBT 16.000 KG, POTÊNCIA DE 189 CV E CESTA AÉREA COM ISOLAMENTO CLASSE C - DEPRECIAÇÃO. AF_01/2025</t>
  </si>
  <si>
    <t>GUINDAUTO HIDRÁULICO, CAPACIDADE MÁXIMA DE CARGA 6200 KG, MOMENTO MÁXIMO DE CARGA 11,7 TM, ALCANCE MÁXIMO HORIZONTAL 9,70 M, INCLUSIVE CAMINHÃO TOCO PBT 16.000 KG, POTÊNCIA DE 189 CV E CESTA AÉREA COM ISOLAMENTO CLASSE C - IMPOSTOS E SEGUROS. AF_01/2025</t>
  </si>
  <si>
    <t>GUINDAUTO HIDRÁULICO, CAPACIDADE MÁXIMA DE CARGA 6200 KG, MOMENTO MÁXIMO DE CARGA 11,7 TM, ALCANCE MÁXIMO HORIZONTAL 9,70 M, INCLUSIVE CAMINHÃO TOCO PBT 16.000 KG, POTÊNCIA DE 189 CV E CESTA AÉREA COM ISOLAMENTO CLASSE C - JUROS. AF_01/2025</t>
  </si>
  <si>
    <t>GUINDAUTO HIDRÁULICO, CAPACIDADE MÁXIMA DE CARGA 6200 KG, MOMENTO MÁXIMO DE CARGA 11,7 TM, ALCANCE MÁXIMO HORIZONTAL 9,70 M, INCLUSIVE CAMINHÃO TOCO PBT 16.000 KG, POTÊNCIA DE 189 CV E CESTA AÉREA COM ISOLAMENTO CLASSE C - MANUTENÇÃO. AF_01/2025</t>
  </si>
  <si>
    <t>GUINDAUTO HIDRÁULICO, CAPACIDADE MÁXIMA DE CARGA 6200 KG, MOMENTO MÁXIMO DE CARGA 11,7 TM, ALCANCE MÁXIMO HORIZONTAL 9,70 M, INCLUSIVE CAMINHÃO TOCO PBT 16.000 KG, POTÊNCIA DE 189 CV E CESTA AÉREA COM ISOLAMENTO CLASSE C - MATERIAIS NA OPERAÇÃO. AF_01/2025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</si>
  <si>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</si>
  <si>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</si>
  <si>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</si>
  <si>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</si>
  <si>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</si>
  <si>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8500 KG, MOMENTO MÁXIMO DE CARGA 30,4 TM, ALCANCE MÁXIMO HORIZONTAL 14,30 M, INCLUSIVE CAMINHÃO TRUCADO PBT 23.000 KG, POTÊNCIA DE 256 CV E CARROCERIA FIXA ABERTA DE MADEIRA - DEPRECIAÇÃO. AF_05/2025</t>
  </si>
  <si>
    <t>GUINDAUTO HIDRÁULICO, CAPACIDADE MÁXIMA DE CARGA 8500 KG, MOMENTO MÁXIMO DE CARGA 30,4 TM, ALCANCE MÁXIMO HORIZONTAL 14,30 M, INCLUSIVE CAMINHÃO TRUCADO PBT 23.000 KG, POTÊNCIA DE 256 CV E CARROCERIA FIXA ABERTA DE MADEIRA - IMPOSTOS E SEGUROS. AF_05/2025</t>
  </si>
  <si>
    <t>GUINDAUTO HIDRÁULICO, CAPACIDADE MÁXIMA DE CARGA 8500 KG, MOMENTO MÁXIMO DE CARGA 30,4 TM, ALCANCE MÁXIMO HORIZONTAL 14,30 M, INCLUSIVE CAMINHÃO TRUCADO PBT 23.000 KG, POTÊNCIA DE 256 CV E CARROCERIA FIXA ABERTA DE MADEIRA - JUROS. AF_05/2025</t>
  </si>
  <si>
    <t>GUINDAUTO HIDRÁULICO, CAPACIDADE MÁXIMA DE CARGA 8500 KG, MOMENTO MÁXIMO DE CARGA 30,4 TM, ALCANCE MÁXIMO HORIZONTAL 14,30 M, INCLUSIVE CAMINHÃO TRUCADO PBT 23.000 KG, POTÊNCIA DE 256 CV E CARROCERIA FIXA ABERTA DE MADEIRA - MANUTENÇÃO. AF_05/2025</t>
  </si>
  <si>
    <t>GUINDAUTO HIDRÁULICO, CAPACIDADE MÁXIMA DE CARGA 8500 KG, MOMENTO MÁXIMO DE CARGA 30,4 TM, ALCANCE MÁXIMO HORIZONTAL 14,30 M, INCLUSIVE CAMINHÃO TRUCADO PBT 23.000 KG, POTÊNCIA DE 256 CV E CARROCERIA FIXA ABERTA DE MADEIRA - MATERIAIS NA OPERAÇÃO. AF_05/2025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</si>
  <si>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</si>
  <si>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</si>
  <si>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</si>
  <si>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</si>
  <si>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AF_05/2023</t>
  </si>
  <si>
    <t>LAVADORA DE ALTA PRESSAO (LAVA-JATO) PARA AGUA FRIA, PRESSAO DE OPERACAO ENTRE 1400 E 1900 LIB/POL2, VAZAO MAXIMA ENTRE 400 E 700 L/H - JUROS. AF_05/2023</t>
  </si>
  <si>
    <t>LAVADORA DE ALTA PRESSAO (LAVA-JATO) PARA AGUA FRIA, PRESSAO DE OPERACAO ENTRE 1400 E 1900 LIB/POL2, VAZAO MAXIMA ENTRE 400 E 700 L/H - MANUTENÇÃO. AF_05/2023</t>
  </si>
  <si>
    <t>LAVADORA DE ALTA PRESSAO (LAVA-JATO) PARA AGUA FRIA, PRESSAO DE OPERACAO ENTRE 1400 E 1900 LIB/POL2, VAZAO MAXIMA ENTRE 400 E 700 L/H - MATERIAIS NA OPERAÇÃO. AF_05/2023</t>
  </si>
  <si>
    <t>LIXADEIRA DE PAREDE, COM LED, POTÊNCIA 750 W, FREQUÊNCIA 60 HZ, VELOCIDADE 1000 A 2100 RPM, DIÂMETRO DA LIXA 225 MM - DEPRECIAÇÃO. AF_12/2022</t>
  </si>
  <si>
    <t>LIXADEIRA DE PAREDE, COM LED, POTÊNCIA 750 W, FREQUÊNCIA 60 HZ, VELOCIDADE 1000 A 2100 RPM, DIÂMETRO DA LIXA 225 MM - JUROS. AF_12/2022</t>
  </si>
  <si>
    <t>LIXADEIRA DE PAREDE, COM LED, POTÊNCIA 750 W, FREQUÊNCIA 60 HZ, VELOCIDADE 1000 A 2100 RPM, DIÂMETRO DA LIXA 225 MM - MANUTENÇÃO. AF_12/2022</t>
  </si>
  <si>
    <t>LIXADEIRA DE PAREDE, COM LED, POTÊNCIA 750 W, FREQUÊNCIA 60 HZ, VELOCIDADE 1000 A 2100 RPM, DIÂMETRO DA LIXA 225 MM - MATERIAIS NA OPERAÇÃO. AF_12/2022</t>
  </si>
  <si>
    <t>MANIPULADOR TELESCÓPICO, POTÊNCIA DE 85 HP, CAPACIDADE DE CARGA DE 3.500 KG, ALTURA MÁXIMA DE ELEVAÇÃO DE 12,3 M - DEPRECIAÇÃO. AF_05/2023</t>
  </si>
  <si>
    <t>MANIPULADOR TELESCÓPICO, POTÊNCIA DE 85 HP, CAPACIDADE DE CARGA DE 3.500 KG, ALTURA MÁXIMA DE ELEVAÇÃO DE 12,3 M - JUROS. AF_05/2023</t>
  </si>
  <si>
    <t>MANIPULADOR TELESCÓPICO, POTÊNCIA DE 85 HP, CAPACIDADE DE CARGA DE 3.500 KG, ALTURA MÁXIMA DE ELEVAÇÃO DE 12,3 M - MANUTENÇÃO. AF_05/2023</t>
  </si>
  <si>
    <t>MANIPULADOR TELESCÓPICO, POTÊNCIA DE 85 HP, CAPACIDADE DE CARGA DE 3.500 KG, ALTURA MÁXIMA DE ELEVAÇÃO DE 12,3 M - MATERIAIS NA OPERAÇÃO. AF_05/2023</t>
  </si>
  <si>
    <t>MARTELETE OU ROMPEDOR PNEUMÁTICO MANUAL, 28 KG, COM SILENCIADOR - DEPRECIAÇÃO. AF_07/2016</t>
  </si>
  <si>
    <t>MARTELETE OU ROMPEDOR PNEUMÁTICO MANUAL, 28 KG, COM SILENCIADOR - JUROS. AF_07/2016</t>
  </si>
  <si>
    <t>MARTELETE OU ROMPEDOR PNEUMÁTICO MANUAL, 28 KG, COM SILENCIADOR - MANUTENÇÃO. AF_07/2016</t>
  </si>
  <si>
    <t>MARTELETE PERFURADOR/ ROMPEDOR ELÉTRICO, POTÊNCIA 800 W, 220 V - DEPRECIAÇÃO. AF_05/2023</t>
  </si>
  <si>
    <t>MARTELETE PERFURADOR/ ROMPEDOR ELÉTRICO, POTÊNCIA 800 W, 220 V - JUROS. AF_05/2023</t>
  </si>
  <si>
    <t>MARTELETE PERFURADOR/ ROMPEDOR ELÉTRICO, POTÊNCIA 800 W, 220 V - MANUTENÇÃO. AF_05/2023</t>
  </si>
  <si>
    <t>MARTELETE PERFURADOR/ ROMPEDOR ELÉTRICO, POTÊNCIA 800 W, 220 V - MATERIAIS NA OPERAÇÃO. AF_05/2023</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</si>
  <si>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</si>
  <si>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</si>
  <si>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</si>
  <si>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</si>
  <si>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MARTELO DEMOLIDOR PNEUMÁTICO MANUAL, 32 KG - DEPRECIAÇÃO. AF_09/2016</t>
  </si>
  <si>
    <t>MARTELO DEMOLIDOR PNEUMÁTICO MANUAL, 32 KG - JUROS. AF_09/2016</t>
  </si>
  <si>
    <t>MARTELO DEMOLIDOR PNEUMÁTICO MANUAL, 32 KG - MANUTENÇÃO. AF_09/2016</t>
  </si>
  <si>
    <t>MARTELO PERFURADOR PNEUMÁTICO MANUAL, HASTE 19 X 108 MM, *11* KG - DEPRECIAÇÃO. AF_02/2025</t>
  </si>
  <si>
    <t>MARTELO PERFURADOR PNEUMÁTICO MANUAL, HASTE 19 X 108 MM, *11* KG - JUROS. AF_02/2025</t>
  </si>
  <si>
    <t>MARTELO PERFURADOR PNEUMÁTICO MANUAL, HASTE 19 X 108 MM, *11* KG - MANUTENÇÃO. AF_02/2025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</si>
  <si>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</si>
  <si>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</si>
  <si>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</si>
  <si>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MINI GUINDASTE ARANHA SOBRE ESTEIRAS E LANCA TELESCÓPICA, CAPACIDADE MÁXIMA DE CARGA 3,0 TON, RAIO MÁXIMO DE TRABALHO 8,25 M, ALTURA DE LANÇA DO SOLO 9,2 M, 55 M DE CABO DE AÇO 8 MM, MOTOR ELÉTRICO 220/380 VOLTS - MATERIAIS NA OPERAÇÃO. AF_03/2022</t>
  </si>
  <si>
    <t>MINI GUINDASTE ARANHA SOBRE ESTEIRAS E LANCA TELESCÓPICA, CAPACIDADE MÁXIMA DE CARGA 3,0 TON, RAIO MÁXIMO DE TRABALHO 8,25 M, ALTURA DE LANÇA DO SOLO 9,2 M, 55 M DE CABO DE AÇO 8 MM, MOTOR ELÉTRICO 220/380 VOLTS TRIFÁSICO - DEPRECIAÇÃO. AF_03/2022</t>
  </si>
  <si>
    <t>MINI GUINDASTE ARANHA SOBRE ESTEIRAS E LANCA TELESCÓPICA, CAPACIDADE MÁXIMA DE CARGA 3,0 TON, RAIO MÁXIMO DE TRABALHO 8,25 M, ALTURA DE LANÇA DO SOLO 9,2 M, 55 M DE CABO DE AÇO 8 MM, MOTOR ELÉTRICO 220/380 VOLTS TRIFÁSICO - JUROS. AF_03/2022</t>
  </si>
  <si>
    <t>MINI GUINDASTE ARANHA SOBRE ESTEIRAS E LANCA TELESCÓPICA, CAPACIDADE MÁXIMA DE CARGA 3,0 TON, RAIO MÁXIMO DE TRABALHO 8,25 M, ALTURA DE LANÇA DO SOLO 9,2 M, 55 M DE CABO DE AÇO 8 MM, MOTOR ELÉTRICO 220/380 VOLTS TRIFÁSICO - MANUTENÇÃO. AF_03/2022</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</si>
  <si>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</si>
  <si>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</si>
  <si>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</si>
  <si>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</si>
  <si>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</si>
  <si>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</si>
  <si>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</si>
  <si>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</si>
  <si>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MINIESCAVADEIRA SOBRE ESTEIRAS, POTÊNCIA LÍQUIDA DE *30* HP, PESO OPERACIONAL DE *3.500* KG - DEPRECIAÇÃO. AF_04/2017</t>
  </si>
  <si>
    <t>MINIESCAVADEIRA SOBRE ESTEIRAS, POTÊNCIA LÍQUIDA DE *30* HP, PESO OPERACIONAL DE *3.500* KG - JUROS. AF_04/2017</t>
  </si>
  <si>
    <t>MINIESCAVADEIRA SOBRE ESTEIRAS, POTÊNCIA LÍQUIDA DE *30* HP, PESO OPERACIONAL DE *3.500* KG - MANUTENÇÃO. AF_04/2017</t>
  </si>
  <si>
    <t>MINIESCAVADEIRA SOBRE ESTEIRAS, POTÊNCIA LÍQUIDA DE *30* HP, PESO OPERACIONAL DE *3.500* KG - MATERIAIS NA OPERAÇÃO. AF_04/2017</t>
  </si>
  <si>
    <t>MISTURADOR DE ARGAMASSA, EIXO HORIZONTAL, CAPACIDADE DE MISTURA 160 KG, MOTOR ELÉTRICO POTÊNCIA 3 CV - DEPRECIAÇÃO. AF_05/2023</t>
  </si>
  <si>
    <t>MISTURADOR DE ARGAMASSA, EIXO HORIZONTAL, CAPACIDADE DE MISTURA 160 KG, MOTOR ELÉTRICO POTÊNCIA 3 CV - JUROS. AF_05/2023</t>
  </si>
  <si>
    <t>MISTURADOR DE ARGAMASSA, EIXO HORIZONTAL, CAPACIDADE DE MISTURA 160 KG, MOTOR ELÉTRICO POTÊNCIA 3 CV - MANUTENÇÃO. AF_05/2023</t>
  </si>
  <si>
    <t>MISTURADOR DE ARGAMASSA, EIXO HORIZONTAL, CAPACIDADE DE MISTURA 160 KG, MOTOR ELÉTRICO POTÊNCIA 3 CV - MATERIAIS NA OPERAÇÃO. AF_05/2023</t>
  </si>
  <si>
    <t>MISTURADOR DE ARGAMASSA, EIXO HORIZONTAL, CAPACIDADE DE MISTURA 300 KG, MOTOR ELÉTRICO POTÊNCIA 5 CV - DEPRECIAÇÃO. AF_05/2023</t>
  </si>
  <si>
    <t>MISTURADOR DE ARGAMASSA, EIXO HORIZONTAL, CAPACIDADE DE MISTURA 300 KG, MOTOR ELÉTRICO POTÊNCIA 5 CV - JUROS. AF_05/2023</t>
  </si>
  <si>
    <t>MISTURADOR DE ARGAMASSA, EIXO HORIZONTAL, CAPACIDADE DE MISTURA 300 KG, MOTOR ELÉTRICO POTÊNCIA 5 CV - MANUTENÇÃO. AF_05/2023</t>
  </si>
  <si>
    <t>MISTURADOR DE ARGAMASSA, EIXO HORIZONTAL, CAPACIDADE DE MISTURA 300 KG, MOTOR ELÉTRICO POTÊNCIA 5 CV - MATERIAIS NA OPERAÇÃO. AF_05/2023</t>
  </si>
  <si>
    <t>MISTURADOR DE ARGAMASSA, EIXO HORIZONTAL, CAPACIDADE DE MISTURA 600 KG, MOTOR ELÉTRICO POTÊNCIA 7,5 CV - DEPRECIAÇÃO. AF_05/2023</t>
  </si>
  <si>
    <t>MISTURADOR DE ARGAMASSA, EIXO HORIZONTAL, CAPACIDADE DE MISTURA 600 KG, MOTOR ELÉTRICO POTÊNCIA 7,5 CV - JUROS. AF_05/2023</t>
  </si>
  <si>
    <t>MISTURADOR DE ARGAMASSA, EIXO HORIZONTAL, CAPACIDADE DE MISTURA 600 KG, MOTOR ELÉTRICO POTÊNCIA 7,5 CV - MANUTENÇÃO. AF_05/2023</t>
  </si>
  <si>
    <t>MISTURADOR DE ARGAMASSA, EIXO HORIZONTAL, CAPACIDADE DE MISTURA 600 KG, MOTOR ELÉTRICO POTÊNCIA 7,5 CV - MATERIAIS NA OPERAÇÃO. AF_05/2023</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</si>
  <si>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</si>
  <si>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</si>
  <si>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</si>
  <si>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</si>
  <si>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PARA PREPARO DE LAMA ESTABILIZANTE COM CAPACIDADE DE *4000* L, COM BOMBA CENTRÍFUGA 5,5 HP A 23,07 HP, PARA SISTEMA DE FURO DIRECIONAL - DEPRECIAÇÃO. AF_05/2023</t>
  </si>
  <si>
    <t>MISTURADOR PARA PREPARO DE LAMA ESTABILIZANTE COM CAPACIDADE DE *4000* L, COM BOMBA CENTRÍFUGA 5,5 HP A 23,07 HP, PARA SISTEMA DE FURO DIRECIONAL - JUROS. AF_05/2023</t>
  </si>
  <si>
    <t>MISTURADOR PARA PREPARO DE LAMA ESTABILIZANTE COM CAPACIDADE DE *4000* L, COM BOMBA CENTRÍFUGA 5,5 HP A 23,07 HP, PARA SISTEMA DE FURO DIRECIONAL - MANUTENÇÃO. AF_05/2023</t>
  </si>
  <si>
    <t>MISTURADOR PARA PREPARO DE LAMA ESTABILIZANTE COM CAPACIDADE DE *4000* L, COM BOMBA CENTRÍFUGA 5,5 HP A 23,07 HP, PARA SISTEMA DE FURO DIRECIONAL - MATERIAIS NA OPERAÇÃO. AF_05/2023</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</si>
  <si>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</si>
  <si>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</si>
  <si>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</si>
  <si>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</si>
  <si>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</si>
  <si>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</si>
  <si>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</si>
  <si>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</si>
  <si>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</si>
  <si>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</si>
  <si>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MOTONIVELADORA POTÊNCIA BÁSICA LÍQUIDA (PRIMEIRA MARCHA) 125 HP, PESO BRUTO 13032 KG, LARGURA DA LÂMINA DE 3,7 M - MANUTENÇÃO. AF_06/2014</t>
  </si>
  <si>
    <t>MOTONIVELADORA POTÊNCIA BÁSICA LÍQUIDA (PRIMEIRA MARCHA) 125 HP, PESO BRUTO 13032 KG, LARGURA DA LÂMINA DE 3,7 M - MATERIAIS NA OPERAÇÃO. AF_06/2014</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</si>
  <si>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</si>
  <si>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</si>
  <si>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</si>
  <si>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</si>
  <si>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TRAÇÃO MANUAL, 4 CV, PRESSÃO MAX 3300 PSI, TANQUE 20 L - DEPRECIAÇÃO. AF_06/2021</t>
  </si>
  <si>
    <t>MÁQUINA DEMARCADORA DE FAIXA DE TRÁFEGO À FRIO, TRAÇÃO MANUAL, 4 CV, PRESSÃO MAX 3300 PSI, TANQUE 20 L - JUROS. AF_06/2021</t>
  </si>
  <si>
    <t>MÁQUINA DEMARCADORA DE FAIXA DE TRÁFEGO À FRIO, TRAÇÃO MANUAL, 4 CV, PRESSÃO MAX 3300 PSI, TANQUE 20 L - MANUTENÇÃO. AF_06/2021</t>
  </si>
  <si>
    <t>MÁQUINA DEMARCADORA DE FAIXA DE TRÁFEGO À FRIO, TRAÇÃO MANUAL, 4 CV, PRESSÃO MAX 3300 PSI, TANQUE 20 L - MATERIAIS NA OPERAÇÃO. AF_06/2021</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</si>
  <si>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</si>
  <si>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</si>
  <si>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</si>
  <si>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</si>
  <si>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FORMER DOBRAS DIVERSAS: 220V/380V TRIFÁSICO OU MONOFÁSICO, CAPACIDADE 0,5-1,27MM, MOTOR 2CV - DEPRECIAÇÃO. AF_05/2023</t>
  </si>
  <si>
    <t>MÁQUINA FORMER DOBRAS DIVERSAS: 220V/380V TRIFÁSICO OU MONOFÁSICO, CAPACIDADE 0,5-1,27MM, MOTOR 2CV - JUROS. AF_05/2023</t>
  </si>
  <si>
    <t>MÁQUINA FORMER DOBRAS DIVERSAS: 220V/380V TRIFÁSICO OU MONOFÁSICO, CAPACIDADE 0,5-1,27MM, MOTOR 2CV - MANUTENÇÃO. AF_05/2023</t>
  </si>
  <si>
    <t>MÁQUINA FORMER DOBRAS DIVERSAS: 220V/380V TRIFÁSICO OU MONOFÁSICO, CAPACIDADE 0,5-1,27MM, MOTOR 2CV - MATERIAIS NA OPERAÇÃO. AF_05/2023</t>
  </si>
  <si>
    <t>MÁQUINA JATO DE PRESSAO PORTÁTIL, CAMARA DE 1 SAIDA, CAPACIDADE 280 L, DIAMETRO 670 MM, BICO DE JATO CURTO VENTURI DE 5/16", MANGUEIRA DE 1" COM COMPRESSOR DE AR REBOCÁVEL 189 PCM E MOTOR DIESEL 63 CV - DEPRECIAÇÃO. AF_05/2023</t>
  </si>
  <si>
    <t>MÁQUINA JATO DE PRESSAO PORTÁTIL, CAMARA DE 1 SAIDA, CAPACIDADE 280 L, DIAMETRO 670 MM, BICO DE JATO CURTO VENTURI DE 5/16", MANGUEIRA DE 1" COM COMPRESSOR DE AR REBOCÁVEL 189 PCM E MOTOR DIESEL 63 CV - JUROS. AF_05/2023</t>
  </si>
  <si>
    <t>MÁQUINA JATO DE PRESSAO PORTÁTIL, CAMARA DE 1 SAIDA, CAPACIDADE 280 L, DIAMETRO 670 MM, BICO DE JATO CURTO VENTURI DE 5/16", MANGUEIRA DE 1" COM COMPRESSOR DE AR REBOCÁVEL 189 PCM E MOTOR DIESEL 63 CV - MANUTENÇÃO. AF_05/2023</t>
  </si>
  <si>
    <t>MÁQUINA JATO DE PRESSAO PORTÁTIL, CAMARA DE 1 SAIDA, CAPACIDADE 280 L, DIAMETRO 670 MM, BICO DE JATO CURTO VENTURI DE 5/16", MANGUEIRA DE 1" COM COMPRESSOR DE AR REBOCÁVEL 189 PCM E MOTOR DIESEL 63 CV - MATERIAIS NA OPERAÇÃO. AF_05/2023</t>
  </si>
  <si>
    <t>MÁQUINA METALEIRA UNIVERSAL MODELO IW 110/180 BTD - DEPRECIAÇÃO. AF_05/2023</t>
  </si>
  <si>
    <t>MÁQUINA METALEIRA UNIVERSAL MODELO IW 110/180 BTD - JUROS. AF_05/2023</t>
  </si>
  <si>
    <t>MÁQUINA METALEIRA UNIVERSAL MODELO IW 110/180 BTD - MANUTENÇÃO. AF_05/2023</t>
  </si>
  <si>
    <t>MÁQUINA METALEIRA UNIVERSAL MODELO IW 110/180 BTD - MATERIAIS NA OPERAÇÃO. AF_05/2023</t>
  </si>
  <si>
    <t>MÁQUINA PARA SOLDA POR ELETROFUSÃO PARA TUBOS DE POLIETILENO DE ALTA DENSIDADE (PEAD) COM DIÂMETRO EXTERNO DE 20 A 1600 MM, POTÊNCIA DE 3500 W - DEPRECIAÇÃO. AF_05/2023</t>
  </si>
  <si>
    <t>MÁQUINA PARA SOLDA POR ELETROFUSÃO PARA TUBOS DE POLIETILENO DE ALTA DENSIDADE (PEAD) COM DIÂMETRO EXTERNO DE 20 A 1600 MM, POTÊNCIA DE 3500 W - JUROS. AF_05/2023</t>
  </si>
  <si>
    <t>MÁQUINA PARA SOLDA POR ELETROFUSÃO PARA TUBOS DE POLIETILENO DE ALTA DENSIDADE (PEAD) COM DIÂMETRO EXTERNO DE 20 A 1600 MM, POTÊNCIA DE 3500 W - MANUTENÇÃO. AF_05/2023</t>
  </si>
  <si>
    <t>MÁQUINA PARA SOLDA POR ELETROFUSÃO PARA TUBOS DE POLIETILENO DE ALTA DENSIDADE (PEAD) COM DIÂMETRO EXTERNO DE 20 A 1600 MM, POTÊNCIA DE 3500 W - MATERIAIS NA OPERAÇÃO. AF_05/2023</t>
  </si>
  <si>
    <t>MÁQUINA PARA SOLDA POR ELETROFUSÃO PARA TUBOS DE POLIETILENO DE ALTA DENSIDADE (PEAD) COM DIÂMETRO EXTERNO DE 20 A 800 MM, POTÊNCIA ENTRE 2750 E 3000 W - DEPRECIAÇÃO. AF_05/2023</t>
  </si>
  <si>
    <t>MÁQUINA PARA SOLDA POR ELETROFUSÃO PARA TUBOS DE POLIETILENO DE ALTA DENSIDADE (PEAD) COM DIÂMETRO EXTERNO DE 20 A 800 MM, POTÊNCIA ENTRE 2750 E 3000 W - JUROS. AF_05/2023</t>
  </si>
  <si>
    <t>MÁQUINA PARA SOLDA POR ELETROFUSÃO PARA TUBOS DE POLIETILENO DE ALTA DENSIDADE (PEAD) COM DIÂMETRO EXTERNO DE 20 A 800 MM, POTÊNCIA ENTRE 2750 E 3000 W - MANUTENÇÃO. AF_05/2023</t>
  </si>
  <si>
    <t>MÁQUINA PARA SOLDA POR ELETROFUSÃO PARA TUBOS DE POLIETILENO DE ALTA DENSIDADE (PEAD) COM DIÂMETRO EXTERNO DE 20 A 800 MM, POTÊNCIA ENTRE 2750 E 3000 W - MATERIAIS NA OPERAÇÃO. AF_05/2023</t>
  </si>
  <si>
    <t>MÁQUINA PARA SOLDA POR TERMOFUSÃO PARA TUBOS DE POLIETILENO DE ALTA DENSIDADE (PEAD) COM DIÂMETRO EXTERNO DE 315 A 630 MM, POTÊNCIA ENTRE 8000 E 12350 W - DEPRECIAÇÃO. AF_05/2023</t>
  </si>
  <si>
    <t>MÁQUINA PARA SOLDA POR TERMOFUSÃO PARA TUBOS DE POLIETILENO DE ALTA DENSIDADE (PEAD) COM DIÂMETRO EXTERNO DE 315 A 630 MM, POTÊNCIA ENTRE 8000 E 12350 W - JUROS. AF_05/2023</t>
  </si>
  <si>
    <t>MÁQUINA PARA SOLDA POR TERMOFUSÃO PARA TUBOS DE POLIETILENO DE ALTA DENSIDADE (PEAD) COM DIÂMETRO EXTERNO DE 315 A 630 MM, POTÊNCIA ENTRE 8000 E 12350 W - MANUTENÇÃO. AF_05/2023</t>
  </si>
  <si>
    <t>MÁQUINA PARA SOLDA POR TERMOFUSÃO PARA TUBOS DE POLIETILENO DE ALTA DENSIDADE (PEAD) COM DIÂMETRO EXTERNO DE 315 A 630 MM, POTÊNCIA ENTRE 8000 E 12350 W - MATERIAIS NA OPERAÇÃO. AF_05/2023</t>
  </si>
  <si>
    <t>MÁQUINA PARA SOLDA POR TERMOFUSÃO PARA TUBOS DE POLIETILENO DE ALTA DENSIDADE (PEAD) COM DIÂMETRO EXTERNO DE 710 A 1200 MM, POTÊNCIA ENTRE 16000 E 29500 W - DEPRECIAÇÃO. AF_05/2023</t>
  </si>
  <si>
    <t>MÁQUINA PARA SOLDA POR TERMOFUSÃO PARA TUBOS DE POLIETILENO DE ALTA DENSIDADE (PEAD) COM DIÂMETRO EXTERNO DE 710 A 1200 MM, POTÊNCIA ENTRE 16000 E 29500 W - JUROS. AF_05/2023</t>
  </si>
  <si>
    <t>MÁQUINA PARA SOLDA POR TERMOFUSÃO PARA TUBOS DE POLIETILENO DE ALTA DENSIDADE (PEAD) COM DIÂMETRO EXTERNO DE 710 A 1200 MM, POTÊNCIA ENTRE 16000 E 29500 W - MANUTENÇÃO. AF_05/2023</t>
  </si>
  <si>
    <t>MÁQUINA PARA SOLDA POR TERMOFUSÃO PARA TUBOS DE POLIETILENO DE ALTA DENSIDADE (PEAD) COM DIÂMETRO EXTERNO DE 710 A 1200 MM, POTÊNCIA ENTRE 16000 E 29500 W - MATERIAIS NA OPERAÇÃO. AF_05/2023</t>
  </si>
  <si>
    <t>MÁQUINA PARA SOLDA POR TERMOFUSÃO PARA TUBOS DE POLIETILENO DE ALTA DENSIDADE (PEAD) COM DIÂMETRO EXTERNO DE 90 A 315 MM, POTÊNCIA ENTRE 2500 E 5350 W - DEPRECIAÇÃO. AF_05/2023</t>
  </si>
  <si>
    <t>MÁQUINA PARA SOLDA POR TERMOFUSÃO PARA TUBOS DE POLIETILENO DE ALTA DENSIDADE (PEAD) COM DIÂMETRO EXTERNO DE 90 A 315 MM, POTÊNCIA ENTRE 2500 E 5350 W - JUROS. AF_05/2023</t>
  </si>
  <si>
    <t>MÁQUINA PARA SOLDA POR TERMOFUSÃO PARA TUBOS DE POLIETILENO DE ALTA DENSIDADE (PEAD) COM DIÂMETRO EXTERNO DE 90 A 315 MM, POTÊNCIA ENTRE 2500 E 5350 W - MANUTENÇÃO. AF_05/2023</t>
  </si>
  <si>
    <t>MÁQUINA PARA SOLDA POR TERMOFUSÃO PARA TUBOS DE POLIETILENO DE ALTA DENSIDADE (PEAD) COM DIÂMETRO EXTERNO DE 90 A 315 MM, POTÊNCIA ENTRE 2500 E 5350 W - MATERIAIS NA OPERAÇÃO. AF_05/2023</t>
  </si>
  <si>
    <t>MÁQUINA SOLDA ARCO COM PISTOLA DE SOLDAGEM PARA STUD BOLT DE 5 MM A 22 MM - DEPRECIAÇÃO. AF_05/2023</t>
  </si>
  <si>
    <t>MÁQUINA SOLDA ARCO COM PISTOLA DE SOLDAGEM PARA STUD BOLT DE 5 MM A 22 MM - JUROS. AF_05/2023</t>
  </si>
  <si>
    <t>MÁQUINA SOLDA ARCO COM PISTOLA DE SOLDAGEM PARA STUD BOLT DE 5 MM A 22 MM - MANUTENÇÃO. AF_05/2023</t>
  </si>
  <si>
    <t>MÁQUINA SOLDA ARCO COM PISTOLA DE SOLDAGEM PARA STUD BOLT DE 5 MM A 22 MM - MATERIAIS NA OPERAÇÃO. AF_05/2023</t>
  </si>
  <si>
    <t>PENEIRA ROTATIVA COM MOTOR ELÉTRICO TRIFÁSICO DE 2 CV, CILINDRO DE 1 M X 0,60 M, COM FUROS DE 3,17 MM - DEPRECIAÇÃO. AF_05/2023</t>
  </si>
  <si>
    <t>PENEIRA ROTATIVA COM MOTOR ELÉTRICO TRIFÁSICO DE 2 CV, CILINDRO DE 1 M X 0,60 M, COM FUROS DE 3,17 MM - JUROS. AF_05/2023</t>
  </si>
  <si>
    <t>PENEIRA ROTATIVA COM MOTOR ELÉTRICO TRIFÁSICO DE 2 CV, CILINDRO DE 1 M X 0,60 M, COM FUROS DE 3,17 MM - MANUTENÇÃO. AF_05/2023</t>
  </si>
  <si>
    <t>PENEIRA ROTATIVA COM MOTOR ELÉTRICO TRIFÁSICO DE 2 CV, CILINDRO DE 1 M X 0,60 M, COM FUROS DE 3,17 MM - MATERIAIS NA OPERAÇÃO. AF_05/2023</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</si>
  <si>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</si>
  <si>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</si>
  <si>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</si>
  <si>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</si>
  <si>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</si>
  <si>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</si>
  <si>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</si>
  <si>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</si>
  <si>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DE COROA DIAMANTADA PARA CONCRETO, DIÂMETRO ATÉ 250 MM, MOTOR ELÉTRICO 220 V, POTÊNCIA 2.500 W - DEPRECIAÇÃO. AF_05/2023</t>
  </si>
  <si>
    <t>PERFURATRIZ DE COROA DIAMANTADA PARA CONCRETO, DIÂMETRO ATÉ 250 MM, MOTOR ELÉTRICO 220 V, POTÊNCIA 2.500 W - JUROS. AF_05/2023</t>
  </si>
  <si>
    <t>PERFURATRIZ DE COROA DIAMANTADA PARA CONCRETO, DIÂMETRO ATÉ 250 MM, MOTOR ELÉTRICO 220 V, POTÊNCIA 2.500 W - MANUTENÇÃO. AF_05/2023</t>
  </si>
  <si>
    <t>PERFURATRIZ DE COROA DIAMANTADA PARA CONCRETO, DIÂMETRO ATÉ 250 MM, MOTOR ELÉTRICO 220 V, POTÊNCIA 2.500 W - MATERIAIS NA OPERAÇÃO. AF_05/2023</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</si>
  <si>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</si>
  <si>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IMPOSTOS E SEGUROS.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</si>
  <si>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</si>
  <si>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</si>
  <si>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</si>
  <si>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ESTEIRA, TORQUE MÁXIMO 161 KNM, PROFUNDIDADE MÁXIMA 54 M, DIÂMETRO MÁXIMO 1500 MM, POTÊNCIA MOTOR 268 HP - DEPRECIAÇÃO. AF_04/2019</t>
  </si>
  <si>
    <t>PERFURATRIZ HIDRÁULICA SOBRE ESTEIRA, TORQUE MÁXIMO 161 KNM, PROFUNDIDADE MÁXIMA 54 M, DIÂMETRO MÁXIMO 1500 MM, POTÊNCIA MOTOR 268 HP - JUROS. AF_04/2019</t>
  </si>
  <si>
    <t>PERFURATRIZ HIDRÁULICA SOBRE ESTEIRA, TORQUE MÁXIMO 161 KNM, PROFUNDIDADE MÁXIMA 54 M, DIÂMETRO MÁXIMO 1500 MM, POTÊNCIA MOTOR 268 HP - MANUTENÇÃO. AF_04/2019</t>
  </si>
  <si>
    <t>PERFURATRIZ HIDRÁULICA SOBRE ESTEIRA, TORQUE MÁXIMO 161 KNM, PROFUNDIDADE MÁXIMA 54 M, DIÂMETRO MÁXIMO 1500 MM, POTÊNCIA MOTOR 268 HP - MATERIAIS NA OPERAÇÃO. AF_04/2019</t>
  </si>
  <si>
    <t>PERFURATRIZ HIDRÁULICA SOBRE ESTEIRA, TORQUE MÁXIMO 98 KNM, PROFUNDIDADE MÁXIMA 25 M, DIÂMETRO MÁXIMO 115 MM, POTÊNCIA MOTOR 190 HP - DEPRECIAÇÃO. AF_02/2021</t>
  </si>
  <si>
    <t>PERFURATRIZ HIDRÁULICA SOBRE ESTEIRA, TORQUE MÁXIMO 98 KNM, PROFUNDIDADE MÁXIMA 25 M, DIÂMETRO MÁXIMO 115 MM, POTÊNCIA MOTOR 190 HP - JUROS. AF_02/2021</t>
  </si>
  <si>
    <t>PERFURATRIZ HIDRÁULICA SOBRE ESTEIRA, TORQUE MÁXIMO 98 KNM, PROFUNDIDADE MÁXIMA 25 M, DIÂMETRO MÁXIMO 115 MM, POTÊNCIA MOTOR 190 HP - MANUTENÇÃO. AF_02/2021</t>
  </si>
  <si>
    <t>PERFURATRIZ HIDRÁULICA SOBRE ESTEIRA, TORQUE MÁXIMO 98 KNM, PROFUNDIDADE MÁXIMA 25 M, DIÂMETRO MÁXIMO 115 MM, POTÊNCIA MOTOR 190 HP - MATERIAIS NA OPERAÇÃO. AF_02/2021</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</si>
  <si>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</si>
  <si>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</si>
  <si>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</si>
  <si>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</si>
  <si>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</si>
  <si>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</si>
  <si>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</si>
  <si>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</si>
  <si>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PARA EXECUÇÃO DE ESTACAS SECANTES, TIPO HÉLICE CONTÍNUA COM CABEÇOTE DUPLO E TUBO METÁLICO - DEPRECIAÇÃO. AF_04/2019</t>
  </si>
  <si>
    <t>PERFURATRIZ PARA EXECUÇÃO DE ESTACAS SECANTES, TIPO HÉLICE CONTÍNUA COM CABEÇOTE DUPLO E TUBO METÁLICO - JUROS. AF_04/2019</t>
  </si>
  <si>
    <t>PERFURATRIZ PARA EXECUÇÃO DE ESTACAS SECANTES, TIPO HÉLICE CONTÍNUA COM CABEÇOTE DUPLO E TUBO METÁLICO - MANUTENÇÃO. AF_04/2019</t>
  </si>
  <si>
    <t>PERFURATRIZ PARA EXECUÇÃO DE ESTACAS SECANTES, TIPO HÉLICE CONTÍNUA COM CABEÇOTE DUPLO E TUBO METÁLICO - MATERIAIS NA OPERAÇÃO. AF_04/2019</t>
  </si>
  <si>
    <t>PERFURATRIZ PARA FURO DIRECIONAL HORIZONTAL (HDD) COM CAPACIDADE ATÉ 89 KN, POTÊNCIA 24,8 HP A 80 HP (INCLUSO FERRAMENTAS E LOCALIZADOR) - DEPRECIAÇÃO. AF_05/2023</t>
  </si>
  <si>
    <t>PERFURATRIZ PARA FURO DIRECIONAL HORIZONTAL (HDD) COM CAPACIDADE ATÉ 89 KN, POTÊNCIA 24,8 HP A 80 HP (INCLUSO FERRAMENTAS E LOCALIZADOR) - JUROS. AF_05/2023</t>
  </si>
  <si>
    <t>PERFURATRIZ PARA FURO DIRECIONAL HORIZONTAL (HDD) COM CAPACIDADE ATÉ 89 KN, POTÊNCIA 24,8 HP A 80 HP (INCLUSO FERRAMENTAS E LOCALIZADOR) - MANUTENÇÃO. AF_05/2023</t>
  </si>
  <si>
    <t>PERFURATRIZ PARA FURO DIRECIONAL HORIZONTAL (HDD) COM CAPACIDADE ATÉ 89 KN, POTÊNCIA 24,8 HP A 80 HP (INCLUSO FERRAMENTAS E LOCALIZADOR) - MATERIAIS NA OPERAÇÃO. AF_05/2023</t>
  </si>
  <si>
    <t>PERFURATRIZ PARA FURO DIRECIONAL HORIZONTAL (HDD) COM CAPACIDADE DE 201 KN A 560 KN, POTÊNCIA 200 HP A 260 HP (INCLUSO FERRAMENTAS E LOCALIZADOR) - DEPRECIAÇÃO. AF_05/2023</t>
  </si>
  <si>
    <t>PERFURATRIZ PARA FURO DIRECIONAL HORIZONTAL (HDD) COM CAPACIDADE DE 201 KN A 560 KN, POTÊNCIA 200 HP A 260 HP (INCLUSO FERRAMENTAS E LOCALIZADOR) - JUROS. AF_05/2023</t>
  </si>
  <si>
    <t>PERFURATRIZ PARA FURO DIRECIONAL HORIZONTAL (HDD) COM CAPACIDADE DE 201 KN A 560 KN, POTÊNCIA 200 HP A 260 HP (INCLUSO FERRAMENTAS E LOCALIZADOR) - MANUTENÇÃO. AF_05/2023</t>
  </si>
  <si>
    <t>PERFURATRIZ PARA FURO DIRECIONAL HORIZONTAL (HDD) COM CAPACIDADE DE 201 KN A 560 KN, POTÊNCIA 200 HP A 260 HP (INCLUSO FERRAMENTAS E LOCALIZADOR) - MATERIAIS NA OPERAÇÃO. AF_05/2023</t>
  </si>
  <si>
    <t>PERFURATRIZ PARA FURO DIRECIONAL HORIZONTAL (HDD) COM CAPACIDADE DE 90 KN A 200 KN, POTÊNCIA 100 HP A 160 HP (INCLUSO FERRAMENTAS E LOCALIZADOR - MANUTENÇÃO. AF_05/2023</t>
  </si>
  <si>
    <t>PERFURATRIZ PARA FURO DIRECIONAL HORIZONTAL (HDD) COM CAPACIDADE DE 90 KN A 200 KN, POTÊNCIA 100 HP A 160 HP (INCLUSO FERRAMENTAS E LOCALIZADOR) - DEPRECIAÇÃO. AF_05/2023</t>
  </si>
  <si>
    <t>PERFURATRIZ PARA FURO DIRECIONAL HORIZONTAL (HDD) COM CAPACIDADE DE 90 KN A 200 KN, POTÊNCIA 100 HP A 160 HP (INCLUSO FERRAMENTAS E LOCALIZADOR) - JUROS. AF_05/2023</t>
  </si>
  <si>
    <t>PERFURATRIZ PARA FURO DIRECIONAL HORIZONTAL (HDD) COM CAPACIDADE DE 90 KN A 200 KN, POTÊNCIA 100 HP A 160 HP (INCLUSO FERRAMENTAS E LOCALIZADOR) - MATERIAIS NA OPERAÇÃO. AF_05/2023</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</si>
  <si>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</si>
  <si>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</si>
  <si>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</si>
  <si>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</si>
  <si>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</si>
  <si>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</si>
  <si>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</si>
  <si>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</si>
  <si>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</si>
  <si>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</si>
  <si>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</si>
  <si>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</si>
  <si>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</si>
  <si>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</si>
  <si>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</si>
  <si>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</si>
  <si>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</si>
  <si>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</si>
  <si>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</si>
  <si>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PLATAFORMA ELEVATÓRIA - DEPRECIAÇÃO. AF_04/2019</t>
  </si>
  <si>
    <t>PLATAFORMA ELEVATÓRIA - JUROS. AF_04/2019</t>
  </si>
  <si>
    <t>PLATAFORMA ELEVATÓRIA - MANUTENÇÃO. AF_04/2019</t>
  </si>
  <si>
    <t>PLATAFORMA ELEVATÓRIA - MATERIAIS NA OPERAÇÃO. AF_04/2019</t>
  </si>
  <si>
    <t>POLIDORA DE PISO (POLITRIZ), PESO DE 100KG, DIÂMETRO 450 MM, MOTOR ELÉTRICO, POTÊNCIA 4 HP - DEPRECIAÇÃO. AF_05/2023</t>
  </si>
  <si>
    <t>POLIDORA DE PISO (POLITRIZ), PESO DE 100KG, DIÂMETRO 450 MM, MOTOR ELÉTRICO, POTÊNCIA 4 HP - JUROS. AF_05/2023</t>
  </si>
  <si>
    <t>POLIDORA DE PISO (POLITRIZ), PESO DE 100KG, DIÂMETRO 450 MM, MOTOR ELÉTRICO, POTÊNCIA 4 HP - MANUTENÇÃO. AF_05/2023</t>
  </si>
  <si>
    <t>POLIDORA DE PISO (POLITRIZ), PESO DE 100KG, DIÂMETRO 450 MM, MOTOR ELÉTRICO, POTÊNCIA 4 HP - MATERIAIS NA OPERAÇÃO. AF_05/2023</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</si>
  <si>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</si>
  <si>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</si>
  <si>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</si>
  <si>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</si>
  <si>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</si>
  <si>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</si>
  <si>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</si>
  <si>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</si>
  <si>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PNEUMÁTICO DE ARGAMASSA PARA CHAPISCO E REBOCO COM RECIPIENTE ACOPLADO, TIPO CANEQUINHA, COM COMPRESSOR DE AR REBOCÁVEL VAZÃO 89 PCM E MOTOR DIESEL DE 20 CV - DEPRECIAÇÃO. AF_05/2023</t>
  </si>
  <si>
    <t>PROJETOR PNEUMÁTICO DE ARGAMASSA PARA CHAPISCO E REBOCO COM RECIPIENTE ACOPLADO, TIPO CANEQUINHA, COM COMPRESSOR DE AR REBOCÁVEL VAZÃO 89 PCM E MOTOR DIESEL DE 20 CV - JUROS. AF_05/2023</t>
  </si>
  <si>
    <t>PROJETOR PNEUMÁTICO DE ARGAMASSA PARA CHAPISCO E REBOCO COM RECIPIENTE ACOPLADO, TIPO CANEQUINHA, COM COMPRESSOR DE AR REBOCÁVEL VAZÃO 89 PCM E MOTOR DIESEL DE 20 CV - MANUTENÇÃO. AF_05/2023</t>
  </si>
  <si>
    <t>PROJETOR PNEUMÁTICO DE ARGAMASSA PARA CHAPISCO E REBOCO COM RECIPIENTE ACOPLADO, TIPO CANEQUINHA, COM COMPRESSOR DE AR REBOCÁVEL VAZÃO 89 PCM E MOTOR DIESEL DE 20 CV - MATERIAIS NA OPERAÇÃO. AF_05/2023</t>
  </si>
  <si>
    <t>PULVERIZADOR DE TINTA ELÉTRICO/MÁQUINA DE PINTURA AIRLESS, VAZÃO 2 L/MIN - DEPRECIAÇÃO. AF_05/2023</t>
  </si>
  <si>
    <t>PULVERIZADOR DE TINTA ELÉTRICO/MÁQUINA DE PINTURA AIRLESS, VAZÃO 2 L/MIN - JUROS. AF_05/2023</t>
  </si>
  <si>
    <t>PULVERIZADOR DE TINTA ELÉTRICO/MÁQUINA DE PINTURA AIRLESS, VAZÃO 2 L/MIN - MANUTENÇÃO. AF_05/2023</t>
  </si>
  <si>
    <t>PULVERIZADOR DE TINTA ELÉTRICO/MÁQUINA DE PINTURA AIRLESS, VAZÃO 2 L/MIN - MATERIAIS NA OPERAÇÃO. AF_05/2023</t>
  </si>
  <si>
    <t>PÁ CARREGADEIRA SOBRE RODAS, POTÊNCIA 197 HP, CAPACIDADE DA CAÇAMBA 2,5 A 3,5 M3, PESO OPERACIONAL 18338 KG - DEPRECIAÇÃO. AF_06/2014</t>
  </si>
  <si>
    <t>PÁ CARREGADEIRA SOBRE RODAS, POTÊNCIA 197 HP, CAPACIDADE DA CAÇAMBA 2,5 A 3,5 M3, PESO OPERACIONAL 18338 KG - JUROS. AF_06/2014</t>
  </si>
  <si>
    <t>PÁ CARREGADEIRA SOBRE RODAS, POTÊNCIA 197 HP, CAPACIDADE DA CAÇAMBA 2,5 A 3,5 M3, PESO OPERACIONAL 18338 KG - MANUTENÇÃO. AF_06/2014</t>
  </si>
  <si>
    <t>PÁ CARREGADEIRA SOBRE RODAS, POTÊNCIA 197 HP, CAPACIDADE DA CAÇAMBA 2,5 A 3,5 M3, PESO OPERACIONAL 18338 KG - MATERIAIS NA OPERAÇÃO.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</si>
  <si>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</si>
  <si>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</si>
  <si>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</si>
  <si>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</si>
  <si>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PÓRTICO ROLANTE MONOVIGA, PERFIL I, 4 PERNAS, CAPACIDADE 5 T - DEPRECIAÇÃO. AF_04/2019</t>
  </si>
  <si>
    <t>PÓRTICO ROLANTE MONOVIGA, PERFIL I, 4 PERNAS, CAPACIDADE 5 T - JUROS. AF_04/2019</t>
  </si>
  <si>
    <t>PÓRTICO ROLANTE MONOVIGA, PERFIL I, 4 PERNAS, CAPACIDADE 5 T - MANUTENÇÃO. AF_04/2019</t>
  </si>
  <si>
    <t>PÓRTICO ROLANTE MONOVIGA, PERFIL I, 4 PERNAS, CAPACIDADE 5 T - MATERIAIS NA OPERAÇÃO. AF_04/2019</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</si>
  <si>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</si>
  <si>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</si>
  <si>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</si>
  <si>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</si>
  <si>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RETROESCAVADEIRA SOBRE RODAS COM CARREGADEIRA, PESO OPERACIONAL MÍN. 6,674, POTÊNCIA LÍQ 88 HP, COM MARTELO ROMPEDOR HIDRÁULICO ENTRE 275 A 362 KG - DEPRECIAÇÃO. AF_02/2021</t>
  </si>
  <si>
    <t>RETROESCAVADEIRA SOBRE RODAS COM CARREGADEIRA, PESO OPERACIONAL MÍN. 6,674, POTÊNCIA LÍQ 88 HP, COM MARTELO ROMPEDOR HIDRÁULICO ENTRE 275 A 362 KG - JUROS. AF_02/2021</t>
  </si>
  <si>
    <t>RETROESCAVADEIRA SOBRE RODAS COM CARREGADEIRA, PESO OPERACIONAL MÍN. 6,674, POTÊNCIA LÍQ 88 HP, COM MARTELO ROMPEDOR HIDRÁULICO ENTRE 275 A 362 KG - MANUTENÇÃO. AF_02/2021</t>
  </si>
  <si>
    <t>RETROESCAVADEIRA SOBRE RODAS COM CARREGADEIRA, PESO OPERACIONAL MÍN. 6,674, POTÊNCIA LÍQ 88 HP, COM MARTELO ROMPEDOR HIDRÁULICO ENTRE 275 A 362 KG - MATERIAIS NA OPERAÇÃO. AF_02/2021</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</si>
  <si>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</si>
  <si>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</si>
  <si>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</si>
  <si>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</si>
  <si>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</si>
  <si>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</si>
  <si>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</si>
  <si>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</si>
  <si>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</si>
  <si>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</si>
  <si>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</si>
  <si>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</si>
  <si>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</si>
  <si>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</si>
  <si>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</si>
  <si>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ROLO COMPACTADOR DE PNEUS ESTÁTICO, PRESSÃO VARIÁVEL, POTÊNCIA 111 HP, PESO SEM/COM LASTRO 9,5 / 26 T, LARGURA DE TRABALHO 1,90 M - MATERIAIS NA OPERAÇÃO. AF_07/2014</t>
  </si>
  <si>
    <t>ROLO COMPACTADOR DE PNEUS, ESTÁTICO, PRESSÃO VARIÁVEL, POTÊNCIA 110 HP, PESO SEM/COM LASTRO 10,8/27 T, LARGURA DE ROLAGEM 2,30 M - DEPRECIAÇÃO. AF_06/2017</t>
  </si>
  <si>
    <t>ROLO COMPACTADOR DE PNEUS, ESTÁTICO, PRESSÃO VARIÁVEL, POTÊNCIA 110 HP, PESO SEM/COM LASTRO 10,8/27 T, LARGURA DE ROLAGEM 2,30 M - JUROS. AF_06/2017</t>
  </si>
  <si>
    <t>ROLO COMPACTADOR DE PNEUS, ESTÁTICO, PRESSÃO VARIÁVEL, POTÊNCIA 110 HP, PESO SEM/COM LASTRO 10,8/27 T, LARGURA DE ROLAGEM 2,30 M - MANUTENÇÃO. AF_06/2017</t>
  </si>
  <si>
    <t>ROLO COMPACTADOR DE PNEUS, ESTÁTICO, PRESSÃO VARIÁVEL, POTÊNCIA 110 HP, PESO SEM/COM LASTRO 10,8/27 T, LARGURA DE ROLAGEM 2,30 M - MATERIAIS NA OPERAÇÃO. AF_06/2017</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</si>
  <si>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</si>
  <si>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</si>
  <si>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</si>
  <si>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</si>
  <si>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</si>
  <si>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</si>
  <si>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</si>
  <si>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</si>
  <si>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</si>
  <si>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</si>
  <si>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ROLO COMPACTADOR VIBRATÓRIO DE UM CILINDRO AÇO LISO, POTÊNCIA 80 HP, PESO OPERACIONAL MÁXIMO 8,1 T, IMPACTO DINÂMICO 16,15 / 9,5 T, LARGURA DE TRABALHO 1,68 M - MANUTENÇÃO. AF_06/2014</t>
  </si>
  <si>
    <t>ROLO COMPACTADOR VIBRATÓRIO DE UM CILINDRO AÇO LISO, POTÊNCIA 80 HP, PESO OPERACIONAL MÁXIMO 8,1 T, IMPACTO DINÂMICO 16,15 / 9,5 T, LARGURA DE TRABALHO 1,68 M - MATERIAIS NA OPERAÇÃO. AF_06/2014</t>
  </si>
  <si>
    <t>ROLO COMPACTADOR VIBRATÓRIO PÉ DE CARNEIRO PARA SOLOS, POTÊNCIA 80 HP, PESO OPERACIONAL SEM/COM LASTRO 7,4 / 8,8 T, LARGURA DE TRABALHO 1,68 M - DEPRECIAÇÃO.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</si>
  <si>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</si>
  <si>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MANUTENÇÃO. AF_02/2016</t>
  </si>
  <si>
    <t>ROLO COMPACTADOR VIBRATÓRIO PÉ DE CARNEIRO PARA SOLOS, POTÊNCIA 80 HP, PESO OPERACIONAL SEM/COM LASTRO 7,4 / 8,8 T, LARGURA DE TRABALHO 1,68 M - MATERIAIS NA OPERAÇÃO. AF_02/2016</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</si>
  <si>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</si>
  <si>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</si>
  <si>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MANUTENÇÃO. AF_02/2016</t>
  </si>
  <si>
    <t>ROLO COMPACTADOR VIBRATÓRIO PÉ DE CARNEIRO, OPERADO POR CONTROLE REMOTO, POTÊNCIA 12,5 KW, PESO OPERACIONAL 1,675 T, LARGURA DE TRABALHO 0,85 M - MATERIAIS NA OPERAÇÃO. AF_02/2016</t>
  </si>
  <si>
    <t>ROLO COMPACTADOR VIBRATÓRIO REBOCÁVEL, CILINDRO DE AÇO LISO, POTÊNCIA DE TRAÇÃO DE 65 CV, PESO 4,7 T, IMPACTO DINÂMICO 18,3 T, LARGURA DE TRABALHO 1,67 M - DEPRECIAÇÃO. AF_02/2016</t>
  </si>
  <si>
    <t>ROLO COMPACTADOR VIBRATÓRIO REBOCÁVEL, CILINDRO DE AÇO LISO, POTÊNCIA DE TRAÇÃO DE 65 CV, PESO 4,7 T, IMPACTO DINÂMICO 18,3 T, LARGURA DE TRABALHO 1,67 M - JUROS. AF_02/2016</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</si>
  <si>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</si>
  <si>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</si>
  <si>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</si>
  <si>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</si>
  <si>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</si>
  <si>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</si>
  <si>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</si>
  <si>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</si>
  <si>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</si>
  <si>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</si>
  <si>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</si>
  <si>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</si>
  <si>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</si>
  <si>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FITA HORIZONTAL, ELÉTRICA, COM CONTROLE HIDRÁULICO, PAINEL DE COMANDO EM 24 V, MOTOR ELÉTRICO 1,5 CV, DIMENSÕES DA FITA 3880 X 27 X 0,9 MM, TRIFÁSICA - DEPRECIAÇÃO. AF_05/2023</t>
  </si>
  <si>
    <t>SERRA FITA HORIZONTAL, ELÉTRICA, COM CONTROLE HIDRÁULICO, PAINEL DE COMANDO EM 24 V, MOTOR ELÉTRICO 1,5 CV, DIMENSÕES DA FITA 3880 X 27 X 0,9 MM, TRIFÁSICA - JUROS. AF_05/2023</t>
  </si>
  <si>
    <t>SERRA FITA HORIZONTAL, ELÉTRICA, COM CONTROLE HIDRÁULICO, PAINEL DE COMANDO EM 24 V, MOTOR ELÉTRICO 1,5 CV, DIMENSÕES DA FITA 3880 X 27 X 0,9 MM, TRIFÁSICA - MANUTENÇÃO. AF_05/2023</t>
  </si>
  <si>
    <t>SERRA FITA HORIZONTAL, ELÉTRICA, COM CONTROLE HIDRÁULICO, PAINEL DE COMANDO EM 24 V, MOTOR ELÉTRICO 1,5 CV, DIMENSÕES DA FITA 3880 X 27 X 0,9 MM, TRIFÁSICA - MATERIAIS NA OPERAÇÃO. AF_05/2023</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</si>
  <si>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</si>
  <si>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</si>
  <si>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</si>
  <si>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TANQUE DE ASFALTO ESTACIONÁRIO COM MAÇARICO, CAPACIDADE 20.000 L - DEPRECIAÇÃO. AF_05/2023</t>
  </si>
  <si>
    <t>TANQUE DE ASFALTO ESTACIONÁRIO COM MAÇARICO, CAPACIDADE 20.000 L - JUROS. AF_05/2023</t>
  </si>
  <si>
    <t>TANQUE DE ASFALTO ESTACIONÁRIO COM MAÇARICO, CAPACIDADE 20.000 L - MANUTENÇÃO. AF_05/2023</t>
  </si>
  <si>
    <t>TANQUE DE ASFALTO ESTACIONÁRIO COM MAÇARICO, CAPACIDADE 20.000 L - MATERIAIS NA OPERAÇÃO. AF_05/2023</t>
  </si>
  <si>
    <t>TANQUE DE ASFALTO ESTACIONÁRIO COM SERPENTINA, CAPACIDADE 30.000 L - DEPRECIAÇÃO. AF_05/2023</t>
  </si>
  <si>
    <t>TANQUE DE ASFALTO ESTACIONÁRIO COM SERPENTINA, CAPACIDADE 30.000 L - JUROS. AF_05/2023</t>
  </si>
  <si>
    <t>TANQUE DE ASFALTO ESTACIONÁRIO COM SERPENTINA, CAPACIDADE 30.000 L - MANUTENÇÃO. AF_05/2023</t>
  </si>
  <si>
    <t>TANQUE DE ASFALTO ESTACIONÁRIO COM SERPENTINA, CAPACIDADE 30.000 L - MATERIAIS NA OPERAÇÃO. AF_05/2023</t>
  </si>
  <si>
    <t>TARTARUGA DE OXICORTE CG1, MONOFÁSICA, 220 V, FREQUÊNCIA 50 HZ, VELOCIDADE DE CORTE (MM/MIN) 50 A 750, DIÂMETRO MÍNIMO DO COMPASSO MM 200 - DEPRECIAÇÃO. AF_05/2023</t>
  </si>
  <si>
    <t>TARTARUGA DE OXICORTE CG1, MONOFÁSICA, 220 V, FREQUÊNCIA 50 HZ, VELOCIDADE DE CORTE (MM/MIN) 50 A 750, DIÂMETRO MÍNIMO DO COMPASSO MM 200 - JUROS. AF_05/2023</t>
  </si>
  <si>
    <t>TARTARUGA DE OXICORTE CG1, MONOFÁSICA, 220 V, FREQUÊNCIA 50 HZ, VELOCIDADE DE CORTE (MM/MIN) 50 A 750, DIÂMETRO MÍNIMO DO COMPASSO MM 200 - MANUTENÇÃO. AF_05/2023</t>
  </si>
  <si>
    <t>TARTARUGA DE OXICORTE CG1, MONOFÁSICA, 220 V, FREQUÊNCIA 50 HZ, VELOCIDADE DE CORTE (MM/MIN) 50 A 750, DIÂMETRO MÍNIMO DO COMPASSO MM 200 - MATERIAIS NA OPERAÇÃO. AF_05/2023</t>
  </si>
  <si>
    <t>TERMOFUSORA PARA TUBOS E CONEXÕES EM PPR COM DIÂMETROS DE 20 A 63 MM, POTÊNCIA DE 800 W, TENSAO 220 V - DEPRECIAÇÃO. AF_05/2022</t>
  </si>
  <si>
    <t>TERMOFUSORA PARA TUBOS E CONEXÕES EM PPR COM DIÂMETROS DE 20 A 63 MM, POTÊNCIA DE 800 W, TENSAO 220 V - JUROS. AF_05/2022</t>
  </si>
  <si>
    <t>TERMOFUSORA PARA TUBOS E CONEXÕES EM PPR COM DIÂMETROS DE 20 A 63 MM, POTÊNCIA DE 800 W, TENSAO 220 V - MANUTENÇÃO. AF_05/2022</t>
  </si>
  <si>
    <t>TERMOFUSORA PARA TUBOS E CONEXÕES EM PPR COM DIÂMETROS DE 20 A 63 MM, POTÊNCIA DE 800 W, TENSAO 220 V - MATERIAIS NA OPERAÇÃO. AF_05/2022</t>
  </si>
  <si>
    <t>TERMOFUSORA PARA TUBOS E CONEXÕES EM PPR COM DIÂMETROS DE 75 A 110 MM, POTÊNCIA DE *1100* W, TENSÃO 220 V - DEPRECIAÇÃO. AF_05/2022</t>
  </si>
  <si>
    <t>TERMOFUSORA PARA TUBOS E CONEXÕES EM PPR COM DIÂMETROS DE 75 A 110 MM, POTÊNCIA DE *1100* W, TENSÃO 220 V - JUROS. AF_05/2022</t>
  </si>
  <si>
    <t>TERMOFUSORA PARA TUBOS E CONEXÕES EM PPR COM DIÂMETROS DE 75 A 110 MM, POTÊNCIA DE *1100* W, TENSÃO 220 V - MANUTENÇÃO. AF_05/2022</t>
  </si>
  <si>
    <t>TERMOFUSORA PARA TUBOS E CONEXÕES EM PPR COM DIÂMETROS DE 75 A 110 MM, POTÊNCIA DE *1100* W, TENSÃO 220 V - MATERIAIS NA OPERAÇÃO. AF_05/2022</t>
  </si>
  <si>
    <t>TORRE, COMPOSTA POR GUINCHO MECÂNICO, GUINCHO MANUAL, CABOS DE AÇO, PITEIRA E SOQUETE - DEPRECIAÇÃO. AF_05/2023</t>
  </si>
  <si>
    <t>TORRE, COMPOSTA POR GUINCHO MECÂNICO, GUINCHO MANUAL, CABOS DE AÇO, PITEIRA E SOQUETE - JUROS. AF_05/2023</t>
  </si>
  <si>
    <t>TORRE, COMPOSTA POR GUINCHO MECÂNICO, GUINCHO MANUAL, CABOS DE AÇO, PITEIRA E SOQUETE - MANUTENÇÃO. AF_05/2023</t>
  </si>
  <si>
    <t>TORRE, COMPOSTA POR GUINCHO MECÂNICO, GUINCHO MANUAL, CABOS DE AÇO, PITEIRA E SOQUETE - MATERIAIS NA OPERAÇÃO. AF_05/2023</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</si>
  <si>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</si>
  <si>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</si>
  <si>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MANUTENÇÃO. AF_06/2014</t>
  </si>
  <si>
    <t>TRATOR DE ESTEIRAS, POTÊNCIA 100 HP, PESO OPERACIONAL 9,4 T, COM LÂMINA 2,19 M3 - MATERIAIS NA OPERAÇÃO. AF_06/2014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</si>
  <si>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</si>
  <si>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</si>
  <si>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</si>
  <si>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</si>
  <si>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150 HP, PESO OPERACIONAL 16,7 T, COM RODA MOTRIZ ELEVADA E LÂMINA 3,18 M3 - DEPRECIAÇÃO. AF_06/2014</t>
  </si>
  <si>
    <t>TRATOR DE ESTEIRAS, POTÊNCIA 150 HP, PESO OPERACIONAL 16,7 T, COM RODA MOTRIZ ELEVADA E LÂMINA 3,18 M3 - JUROS. AF_06/2014</t>
  </si>
  <si>
    <t>TRATOR DE ESTEIRAS, POTÊNCIA 150 HP, PESO OPERACIONAL 16,7 T, COM RODA MOTRIZ ELEVADA E LÂMINA 3,18 M3 - MANUTENÇÃO. AF_06/2014</t>
  </si>
  <si>
    <t>TRATOR DE ESTEIRAS, POTÊNCIA 150 HP, PESO OPERACIONAL 16,7 T, COM RODA MOTRIZ ELEVADA E LÂMINA 3,18 M3 - MATERIAIS NA OPERAÇÃO. AF_06/2014</t>
  </si>
  <si>
    <t>TRATOR DE ESTEIRAS, POTÊNCIA 170 HP, PESO OPERACIONAL 19 T, CAÇAMBA 5,2 M3 - DEPRECIAÇÃO. AF_06/2014</t>
  </si>
  <si>
    <t>TRATOR DE ESTEIRAS, POTÊNCIA 170 HP, PESO OPERACIONAL 19 T, CAÇAMBA 5,2 M3 - JUROS. AF_06/2014</t>
  </si>
  <si>
    <t>TRATOR DE ESTEIRAS, POTÊNCIA 170 HP, PESO OPERACIONAL 19 T, CAÇAMBA 5,2 M3 - MANUTENÇÃO. AF_06/2014</t>
  </si>
  <si>
    <t>TRATOR DE ESTEIRAS, POTÊNCIA 170 HP, PESO OPERACIONAL 19 T, CAÇAMBA 5,2 M3 - MATERIAIS NA OPERAÇÃO. AF_06/2014</t>
  </si>
  <si>
    <t>TRATOR DE ESTEIRAS, POTÊNCIA 347 HP, PESO OPERACIONAL 38,5 T, COM LÂMINA 8,70 M3 - DEPRECIAÇÃO. AF_06/2014</t>
  </si>
  <si>
    <t>TRATOR DE ESTEIRAS, POTÊNCIA 347 HP, PESO OPERACIONAL 38,5 T, COM LÂMINA 8,70 M3 - JUROS. AF_06/2014</t>
  </si>
  <si>
    <t>TRATOR DE ESTEIRAS, POTÊNCIA 347 HP, PESO OPERACIONAL 38,5 T, COM LÂMINA 8,70 M3 - MANUTENÇÃO. AF_06/2014</t>
  </si>
  <si>
    <t>TRATOR DE ESTEIRAS, POTÊNCIA 347 HP, PESO OPERACIONAL 38,5 T, COM LÂMINA 8,70 M3 - MATERIAIS NA OPERAÇÃO. AF_06/2014</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</si>
  <si>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</si>
  <si>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</si>
  <si>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</si>
  <si>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</si>
  <si>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</si>
  <si>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</si>
  <si>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</si>
  <si>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</si>
  <si>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</si>
  <si>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</si>
  <si>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</si>
  <si>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</si>
  <si>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</si>
  <si>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</si>
  <si>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</si>
  <si>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</si>
  <si>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</si>
  <si>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</si>
  <si>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</si>
  <si>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</si>
  <si>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</si>
  <si>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</si>
  <si>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MANUTENÇÃO. AF_06/2014</t>
  </si>
  <si>
    <t>TRATOR DE PNEUS, POTÊNCIA 85 CV, TRAÇÃO 4X4, PESO COM LASTRO DE 4.675 KG - MATERIAIS NA OPERAÇÃO. AF_06/2014</t>
  </si>
  <si>
    <t>UNIDADE DOSADORA AIRLESS TIPO HOT SPRAY - DEPRECIAÇÃO. AF_05/2023</t>
  </si>
  <si>
    <t>UNIDADE DOSADORA AIRLESS TIPO HOT SPRAY - JUROS. AF_05/2023</t>
  </si>
  <si>
    <t>UNIDADE DOSADORA AIRLESS TIPO HOT SPRAY - MANUTENÇÃO. AF_05/2023</t>
  </si>
  <si>
    <t>UNIDADE DOSADORA AIRLESS TIPO HOT SPRAY - MATERIAIS NA OPERAÇÃO. AF_05/2023</t>
  </si>
  <si>
    <t>USINA DE ASFALTO À FRIO, CAPACIDADE DE 40 A 60 TON/HORA, ELÉTRICA POTÊNCIA 30 CV - DEPRECIAÇÃO. AF_05/2023</t>
  </si>
  <si>
    <t>USINA DE ASFALTO À FRIO, CAPACIDADE DE 40 A 60 TON/HORA, ELÉTRICA POTÊNCIA 30 CV - JUROS. AF_05/2023</t>
  </si>
  <si>
    <t>USINA DE ASFALTO À FRIO, CAPACIDADE DE 40 A 60 TON/HORA, ELÉTRICA POTÊNCIA 30 CV - MANUTENÇÃO. AF_05/2023</t>
  </si>
  <si>
    <t>USINA DE ASFALTO À FRIO, CAPACIDADE DE 40 A 60 TON/HORA, ELÉTRICA POTÊNCIA 30 CV - MATERIAIS NA OPERAÇÃO. AF_05/2023</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</si>
  <si>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</si>
  <si>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</si>
  <si>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</si>
  <si>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</si>
  <si>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USINA DE CONCRETO FIXA, CAPACIDADE NOMINAL DE 90 A 120 M3/H, SEM SILO - DEPRECIAÇÃO. AF_07/2016</t>
  </si>
  <si>
    <t>USINA DE CONCRETO FIXA, CAPACIDADE NOMINAL DE 90 A 120 M3/H, SEM SILO - JUROS. AF_07/2016</t>
  </si>
  <si>
    <t>USINA DE CONCRETO FIXA, CAPACIDADE NOMINAL DE 90 A 120 M3/H, SEM SILO - MANUTENÇÃO. AF_07/2016</t>
  </si>
  <si>
    <t>USINA DE CONCRETO FIXA, CAPACIDADE NOMINAL DE 90 A 120 M3/H, SEM SILO - MATERIAIS NA OPERAÇÃO. AF_07/2016</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</si>
  <si>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</si>
  <si>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</si>
  <si>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</si>
  <si>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</si>
  <si>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</si>
  <si>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</si>
  <si>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</si>
  <si>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</si>
  <si>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MISTURA ASFÁLTICA À QUENTE, TIPO CONTRA FLUXO, PROD 40 A 80 TON/HORA - DEPRECIAÇÃO. AF_05/2023</t>
  </si>
  <si>
    <t>USINA DE MISTURA ASFÁLTICA À QUENTE, TIPO CONTRA FLUXO, PROD 40 A 80 TON/HORA - JUROS. AF_05/2023</t>
  </si>
  <si>
    <t>USINA DE MISTURA ASFÁLTICA À QUENTE, TIPO CONTRA FLUXO, PROD 40 A 80 TON/HORA - MANUTENÇÃO. AF_05/2023</t>
  </si>
  <si>
    <t>USINA DE MISTURA ASFÁLTICA À QUENTE, TIPO CONTRA FLUXO, PROD 40 A 80 TON/HORA - MATERIAIS NA OPERAÇÃO. AF_05/2023</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</si>
  <si>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</si>
  <si>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</si>
  <si>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MANUTENÇÃO. AF_07/2016</t>
  </si>
  <si>
    <t>USINA MISTURADORA DE SOLOS, CAPACIDADE DE 200 A 500 TON/H, POTENCIA 75KW - MATERIAIS NA OPERAÇÃO. AF_07/2016</t>
  </si>
  <si>
    <t>VARREDEIRA DE GRAMA SINTÉTICA A GASOLINA, 2,4 CV, 4 TEMPOS - DEPRECIAÇÃO. AF_05/2023</t>
  </si>
  <si>
    <t>VARREDEIRA DE GRAMA SINTÉTICA A GASOLINA, 2,4 CV, 4 TEMPOS - JUROS. AF_05/2023</t>
  </si>
  <si>
    <t>VARREDEIRA DE GRAMA SINTÉTICA A GASOLINA, 2,4 CV, 4 TEMPOS - MANUTENÇÃO. AF_05/2023</t>
  </si>
  <si>
    <t>VARREDEIRA DE GRAMA SINTÉTICA A GASOLINA, 2,4 CV, 4 TEMPOS - MATERIAIS NA OPERAÇÃO. AF_05/2023</t>
  </si>
  <si>
    <t>VASSOURA MECÂNICA REBOCÁVEL COM ESCOVA CILÍNDRICA, LARGURA ÚTIL DE VARRIMENTO DE 2,44 M - DEPRECIAÇÃO. AF_06/2014</t>
  </si>
  <si>
    <t>VASSOURA MECÂNICA REBOCÁVEL COM ESCOVA CILÍNDRICA, LARGURA ÚTIL DE VARRIMENTO DE 2,44 M - JUROS. AF_06/2014</t>
  </si>
  <si>
    <t>VASSOURA MECÂNICA REBOCÁVEL COM ESCOVA CILÍNDRICA, LARGURA ÚTIL DE VARRIMENTO DE 2,44 M - MANUTENÇÃO. AF_06/2014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</si>
  <si>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</si>
  <si>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</si>
  <si>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</si>
  <si>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</si>
  <si>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</si>
  <si>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</si>
  <si>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</si>
  <si>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</si>
  <si>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</si>
  <si>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</si>
  <si>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</si>
  <si>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</si>
  <si>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ARMAÇÃO DE DESCIDA D'ÁGUA UTILIZANDO AÇO CA-60 DE 5 MM - MONTAGEM. AF_08/2022</t>
  </si>
  <si>
    <t>BACIA DE DISSIPAÇÃO, LARGURA ATÉ 1 M, TIPO BACIA EM PEDRA DE MÃO FIXADA COM CONCRETO (DEB 01, 02), COM PREPARO MANUAL, FCK = 20 MPA, LANÇADO MANUALMENTE, INCLUINDO MATERIAIS E FÔRMAS (2 UTILIZAÇÕES). AF_08/2022</t>
  </si>
  <si>
    <t>BACIA DE DISSIPAÇÃO, LARGURA DE 1 A 4 M, TIPO BACIA EM PEDRA DE MÃO FIXADA COM CONCRETO (DEB 03, 04, 05, 06), COM PREPARO MANUAL, FCK = 20 MPA, LANÇADO MANUALMENTE, INCLUINDO MATERIAIS E FÔRMAS (2 UTILIZAÇÕES). AF_08/2022</t>
  </si>
  <si>
    <t>BACIA DE DISSIPAÇÃO, LARGURA DE 4 A 9,2 M, TIPO BACIA EM PEDRA DE MÃO FIXADA COM CONCRETO (DEB 07, 08, 09, 10, 11, 12, 13), COM PREPARO MANUAL, FCK = 20 MPA, LANÇADO MANUALMENTE, INCLUINDO MATERIAIS E FÔRMAS (2 UTILIZAÇÕES). AF_08/2022</t>
  </si>
  <si>
    <t>BACIA DE DISSIPAÇÃO, TIPO BACIA COM DENTES DE CONCRETO (01), COM PREPARO MANUAL, FCK = 20 MPA, LANÇADO MANUALMENTE, INCLUINDO MATERIAIS E FÔRMAS (2 UTILIZAÇÕES). AF_08/2022</t>
  </si>
  <si>
    <t>BACIA DE DISSIPAÇÃO, TIPO BACIA EM PEDRA DE MÃO ARGAMASSADA (DES 01, 02, 03, 04), LANÇADO MANUALMENTE, INCLUINDO MATERIAIS E FÔRMAS (2 UTILIZAÇÕES). AF_08/2022</t>
  </si>
  <si>
    <t>CONCRETAGEM DE DISSIPADOR DE ENERGIA, CONCRETO USINADO, FCK = 20 MPA, COM USO DE BOMBA - LANÇAMENTO, ADENSAMENTO E ACABAMENTO. AF_08/2022</t>
  </si>
  <si>
    <t>CONCRETAGEM DE DISSIPADOR DE ENERGIA, FCK = 20 MPA, COM USO DE JERICAS E PREPARO EM BETONEIRA DE 600 L - AREIA E BRITA COMERCIAIS - LANÇAMENTO, ADENSAMENTO E ACABAMENTO. AF_08/2022</t>
  </si>
  <si>
    <t>DESCIDA D'ÁGUA RÁPIDA (DAR 03), EM CONCRETO USINADO, FCK = 20 MPA, LANÇADO COM BOMBA, INCLUINDO ARMAÇÃO, MATERIAIS E FÔRMAS (2 UTILIZAÇÕES). AF_08/2022</t>
  </si>
  <si>
    <t>ESCADA HIDRÁULICA, LARGURA ATÉ 1M, TIPO DESCIDA D'ÁGUA DE CORTE OU ATERRO EM DEGRAUS (DCD 02, 04 E DAD 02), EM CONCRETO USINADO, FCK = 20 MPA, LANÇADO COM BOMBA, INCLUINDO ARMAÇÃO, MATERIAIS E FÔRMAS (3 UTILIZAÇÕES). AF_08/2022</t>
  </si>
  <si>
    <t>ESCADA HIDRÁULICA, LARGURA DE 1 A 4,1 M, TIPO DESCIDA D'ÁGUA DE ATERRO EM DEGRAUS (DAD 04, 06, 08, 10, 12, 14, 16, 18), EM CONCRETO USINADO, FCK = 20 MPA, LANÇADO COM BOMBA, INCLUINDO ARMAÇÃO, MATERIAIS E FÔRMAS (3 UTILIZAÇÕES). AF_08/2022</t>
  </si>
  <si>
    <t>FABRICAÇÃO, MONTAGEM E DESMONTAGEM DE FÔRMA PARA BACIA DE DISSIPAÇÃO, EM MADEIRA SERRADA, E = 25 MM, 2 UTILIZAÇÕES. AF_08/2022</t>
  </si>
  <si>
    <t>FABRICAÇÃO, MONTAGEM E DESMONTAGEM DE FÔRMA PARA ESCADA HIDRÁULICA, EM CHAPA DE MADEIRA COMPENSADA RESINADA, E = 17 MM, 3 UTILIZAÇÕES. AF_08/2022</t>
  </si>
  <si>
    <t>PEDRA ARGAMASSADA COM CIMENTO E AREIA 1:3, 40% DE ARGAMASSA EM VOLUME - AREIA E PEDRA DE MÃO COMERCIAIS - FORNECIMENTO E ASSENTAMENTO. AF_08/2022</t>
  </si>
  <si>
    <t>PEDRA DE MÃO FIXADA COM CONCRETO PARA BACIA DE DISSIPAÇÃO, 40% DE CONCRETO EM VOLUME, FCK = 20 MPA, COM USO DE JERICA E PREPARO EM BETONEIRA DE 600 L - AREIA, BRITA E PEDRA DE MÃO COMERCIAIS - LANÇAMENTO, ADENSAMENTO E ACABAMENTO. AF_08/2022</t>
  </si>
  <si>
    <t>DRAGAGEM DE MATERIAIS DE 1A CATEGORIA E COMPOSTOS ORGÂNICOS E INORGÂNICOS COM DRAGLINE (CAÇAMBA: 0,76 M3/ 43 T). AF_03/2024</t>
  </si>
  <si>
    <t>DRAGAGEM DE MATERIAIS DE 1A CATEGORIA E COMPOSTOS ORGÂNICOS E INORGÂNICOS COM ESCAVADEIRA HIDRÁULICA (CAÇAMBA: 0,80 M3/111 HP). AF_03/2024</t>
  </si>
  <si>
    <t>DRAGAGEM DE MATERIAIS DE 1A CATEGORIA E COMPOSTOS ORGÂNICOS E INORGÂNICOS COM ESCAVADEIRA HIDRÁULICA DE LONGO ALCANCE (CAÇAMBA: 0,52 M3/155 HP). AF_03/2024</t>
  </si>
  <si>
    <t>DRAGAGEM DE MATERIAIS DE 1A CATEGORIA E COMPOSTOS ORGÂNICOS E INORGÂNICOS COM RETROESCAVADEIRA (CAÇAMBA: 0,26 M3/88 HP). AF_03/2024</t>
  </si>
  <si>
    <t>CAIXA DE PASSAGEM PARA AR CONDICIONADO - FORNECIMENTO E INSTALAÇÃO. AF_08/2022</t>
  </si>
  <si>
    <t>JOELHO 45 GRAUS, PVC, SOLDÁVEL, DN 20 MM, INSTALADO EM DRENO DE AR CONDICIONADO - FORNECIMENTO E INSTALAÇÃO. AF_08/2022</t>
  </si>
  <si>
    <t>JOELHO 45 GRAUS, PVC, SOLDÁVEL, DN 25MM, INSTALADO EM DRENO DE AR-CONDICIONADO - FORNECIMENTO E INSTALAÇÃO. AF_08/2022</t>
  </si>
  <si>
    <t>JOELHO 45 GRAUS, PVC, SOLDÁVEL, DN 32 MM, INSTALADO EM DRENO DE AR CONDICIONADO - FORNECIMENTO E INSTALAÇÃO. AF_08/2022</t>
  </si>
  <si>
    <t>JOELHO 90 GRAUS, PVC, SOLDÁVEL, DN 20 MM, INSTALADO EM DRENO DE AR CONDICIONADO - FORNECIMENTO E INSTALAÇÃO. AF_08/2022</t>
  </si>
  <si>
    <t>JOELHO 90 GRAUS, PVC, SOLDÁVEL, DN 25MM, INSTALADO EM DRENO DE AR-CONDICIONADO - FORNECIMENTO E INSTALAÇÃO. AF_08/2022</t>
  </si>
  <si>
    <t>JOELHO 90 GRAUS, PVC, SOLDÁVEL, DN 32 MM, INSTALADO EM DRENO DE AR CONDICIONADO - FORNECIMENTO E INSTALAÇÃO. AF_08/2022</t>
  </si>
  <si>
    <t>LUVA, PVC, SOLDÁVEL, DN 20 MM, INSTALADO EM DRENO DE AR CONDICIONADO - FORNECIMENTO E INSTALAÇÃO. AF_08/2022</t>
  </si>
  <si>
    <t>LUVA, PVC, SOLDÁVEL, DN 25MM, INSTALADO EM DRENO DE AR-CONDICIONADO - FORNECIMENTO E INSTALAÇÃO. AF_08/2022</t>
  </si>
  <si>
    <t>LUVA, PVC, SOLDÁVEL, DN 32 MM, INSTALADO EM DRENO DE AR CONDICIONADO - FORNECIMENTO E INSTALAÇÃO. AF_08/2022</t>
  </si>
  <si>
    <t>TE, PVC, SOLDÁVEL, DN 20 MM, INSTALADO EM DRENO DE AR CONDICIONADO - FORNECIMENTO E INSTALAÇÃO. AF_08/2022</t>
  </si>
  <si>
    <t>TE, PVC, SOLDÁVEL, DN 25MM, INSTALADO EM DRENO DE AR-CONDICIONADO - FORNECIMENTO E INSTALAÇÃO. AF_08/2022</t>
  </si>
  <si>
    <t>TE, PVC, SOLDÁVEL, DN 32 MM, INSTALADO EM DRENO DE AR CONDICIONADO - FORNECIMENTO E INSTALAÇÃO. AF_08/2022</t>
  </si>
  <si>
    <t>TUBO, PVC, SOLDÁVEL, DE 20MM, INSTALADO EM DRENO DE AR CONDICIONADO - FORNECIMENTO E INSTALAÇÃO. AF_08/2022</t>
  </si>
  <si>
    <t>TUBO, PVC, SOLDÁVEL, DE 25MM, INSTALADO EM DRENO DE AR-CONDICIONADO - FORNECIMENTO E INSTALAÇÃO. AF_08/2022</t>
  </si>
  <si>
    <t>TUBO, PVC, SOLDÁVEL, DE 32MM, INSTALADO EM DRENO DE AR CONDICIONADO - FORNECIMENTO E INSTALAÇÃO. AF_08/2022</t>
  </si>
  <si>
    <t>DRENO BARBACÃ, DN 100 MM, COM MATERIAL DRENANTE. AF_07/2021</t>
  </si>
  <si>
    <t>DRENO BARBACÃ, DN 50 MM, COM MATERIAL DRENANTE. AF_07/2021</t>
  </si>
  <si>
    <t>DRENO BARBACÃ, DN 75 MM, COM MATERIAL DRENANTE. AF_07/2021</t>
  </si>
  <si>
    <t>DRENO EM MURO DE CONTENÇÃO, EXECUTADO NO PÉ DO MURO, COM TUBO DE PEAD CORRUGADO FLEXÍVEL PERFURADO, ENCHIMENTO COM BRITA, ENVOLVIDO COM MANTA GEOTÊXTIL. AF_07/2021</t>
  </si>
  <si>
    <t>DRENO EM MURO DE CONTENÇÃO, EXECUTADO NO PÉ DO MURO, COM TUBO DE PEAD CORRUGADO FLEXÍVEL PERFURADO, ENVOLVIDO COM GEOCOMPOSTO DRENANTE. AF_07/2021</t>
  </si>
  <si>
    <t>DRENO EM MURO DE CONTENÇÃO, EXECUTADO NO PÉ DO MURO, COM TUBO DE PVC CORRUGADO RÍGIDO PERFURADO, ENCHIMENTO COM BRITA, ENVOLVIDO COM MANTA GEOTÊXTIL. AF_07/2021</t>
  </si>
  <si>
    <t>DRENO ESPINHA DE PEIXE (SEÇÃO (0,40 X 0,40 M), COM TUBO DE PEAD CORRUGADO PERFURADO, DN 100 MM, ENCHIMENTO COM BRITA, ENVOLVIDO COM MANTA GEOTÊXTIL, INCLUSIVE CONEXÕES. AF_07/2021</t>
  </si>
  <si>
    <t>DRENO ESPINHA DE PEIXE (SEÇÃO 0,40 X 0,40 M), COM TUBO DE PEAD CORRUGADO PERFURADO, DN 100 MM, ENCHIMENTO COM AREIA, INCLUSIVE CONEXÕES. AF_07/2021</t>
  </si>
  <si>
    <t>DRENO ESPINHA DE PEIXE (SEÇÃO 0,40 X 0,40 M), COM TUBO DE PVC CORRUGADO RÍGIDO PERFURADO, DN 100 MM, ENCHIMENTO COM AREIA, INCLUSIVE CONEXÕES. AF_07/2021</t>
  </si>
  <si>
    <t>DRENO ESPINHA DE PEIXE (SEÇÃO 0,40 X 0,40 M), COM TUBO DE PVC CORRUGADO RÍGIDO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</si>
  <si>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</si>
  <si>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PEAD CORRUGADO PERFURADO, DN 100 MM, ENCHIMENTO COM BRITA, ENVOLVIDO COM MANTA GEOTÊXTIL, INCLUSIVE CONEXÕES. AF_07/2021</t>
  </si>
  <si>
    <t>DRENO ESPINHA DE PEIXE (SEÇÃO 0,50 X 0,80 M), COM TUBO DE PVC CORRUGADO RÍGIDO PERFURADO, DN 100 MM, ENCHIMENTO COM AREIA, INCLUSIVE CONEXÕES. AF_07/2021</t>
  </si>
  <si>
    <t>DRENO ESPINHA DE PEIXE (SEÇÃO 0,50 X 0,80 M), COM TUBO DE PVC CORRUGADO RÍGIDO PERFURADO, DN 100 MM, ENCHIMENTO COM BRITA, ENVOLVIDO COM MANTA GEOTÊXTIL, INCLUSIVE CONEXÕES.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</si>
  <si>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</si>
  <si>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</si>
  <si>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CONCRETO SIMPLES POROSO, DN 200 MM, ENCHIMENTO COM AREIA, COM SELO DE ARGILA. AF_07/2021</t>
  </si>
  <si>
    <t>DRENO PROFUNDO (SEÇÃO 0,50 X 1,50 M), COM TUBO DE CONCRETO SIMPLES POROSO, DN 200 MM, ENCHIMENTO COM AREIA. AF_07/2021</t>
  </si>
  <si>
    <t>DRENO PROFUNDO (SEÇÃO 0,50 X 1,50 M), COM TUBO DE CONCRETO SIMPLES POROSO, DN 200 MM, ENCHIMENTO COM BRITA, ENVOLVIDO COM MANTA GEOTÊXTIL, COM SELO DE ARGILA. AF_07/2021</t>
  </si>
  <si>
    <t>DRENO PROFUNDO (SEÇÃO 0,50 X 1,50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</si>
  <si>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</si>
  <si>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PEAD CORRUGADO PERFURADO, DN 100 MM, ENCHIMENTO COM AREIA. AF_07/2021</t>
  </si>
  <si>
    <t>DRENO PROFUNDO (SEÇÃO 0,50 X 1,50 M), COM TUBO DE PEAD CORRUGADO PERFURADO, DN 100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</si>
  <si>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</si>
  <si>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PVC CORRUGADO RÍGIDO PERFURADO, DN 100 MM, ENCHIMENTO COM AREIA, COM SELO DE ARGILA. AF_07/2021</t>
  </si>
  <si>
    <t>DRENO PROFUNDO (SEÇÃO 0,50 X 1,50 M), COM TUBO DE PVC CORRUGADO RÍGIDO PERFURADO, DN 100 MM, ENCHIMENTO COM AREIA. AF_07/2021</t>
  </si>
  <si>
    <t>DRENO PROFUNDO (SEÇÃO 0,50 X 1,50 M), COM TUBO DE PVC CORRUGADO RÍGIDO PERFURADO, DN 100 MM, ENCHIMENTO COM BRITA, ENVOLVIDO COM MANTA GEOTÊXTIL, COM SELO DE ARGILA. AF_07/2021</t>
  </si>
  <si>
    <t>DRENO PROFUNDO (SEÇÃO 0,50 X 1,50 M), COM TUBO DE PVC CORRUGADO RÍGIDO PERFURADO, DN 100 MM, ENCHIMENTO COM BRITA, ENVOLVIDO COM MANTA GEOTÊXTIL. AF_07/2021</t>
  </si>
  <si>
    <t>DRENO SUBSUPERFICIAL (SEÇÃO 0,40 X 0,40 M), CEGO, ENCHIMENTO DE BRITA, ENVOLVIDO COM MANTA GEOTÊXTIL. AF_07/2021</t>
  </si>
  <si>
    <t>DRENO SUBSUPERFICIAL (SEÇÃO 0,40 X 0,40 M), CEGO, ENCHIMENTO DE BRITA. AF_07/2021</t>
  </si>
  <si>
    <t>DRENO SUBSUPERFICIAL (SEÇÃO 0,40 X 0,40 M), COM TUBO DE CONCRETO SIMPLES POROSO, DN 200 MM, ENCHIMENTO COM AREIA. AF_07/2021</t>
  </si>
  <si>
    <t>DRENO SUBSUPERFICIAL (SEÇÃO 0,40 X 0,40 M), COM TUBO DE CONCRETO SIMPLES POROSO, DN 200 MM, ENCHIMENTO COM BRITA, ENVOLVIDO COM MANTA GEOTÊXTIL. AF_07/2021</t>
  </si>
  <si>
    <t>DRENO SUBSUPERFICIAL (SEÇÃO 0,40 X 0,40 M), COM TUBO DE PEAD CORRUGADO PERFURADO, DN 100 MM, ENCHIMENTO COM AREIA. AF_07/2021</t>
  </si>
  <si>
    <t>DRENO SUBSUPERFICIAL (SEÇÃO 0,40 X 0,40 M), COM TUBO DE PEAD CORRUGADO PERFURADO, DN 100 MM, ENCHIMENTO COM BRITA, ENVOLVIDO COM MANTA GEOTÊXTIL. AF_07/2021</t>
  </si>
  <si>
    <t>DRENO SUBSUPERFICIAL (SEÇÃO 0,40 X 0,40 M), COM TUBO DE PVC CORRUGADO RÍGIDO PERFURADO, DN 100 MM, ENCHIMENTO COM AREIA. AF_07/2021</t>
  </si>
  <si>
    <t>DRENO SUBSUPERFICIAL (SEÇÃO 0,40 X 0,40 M), COM TUBO DE PVC CORRUGADO RÍGIDO PERFURADO, DN 100 MM, ENCHIMENTO COM BRITA, ENVOLVIDO COM MANTA GEOTÊXTIL. AF_07/2021</t>
  </si>
  <si>
    <t>ENCHIMENTO DE AREIA PARA DRENO, LANÇAMENTO MANUAL. AF_07/2021</t>
  </si>
  <si>
    <t>ENCHIMENTO DE AREIA PARA DRENO, LANÇAMENTO MECANIZADO. AF_07/2021</t>
  </si>
  <si>
    <t>ENCHIMENTO DE BRITA PARA DRENO, LANÇAMENTO MANUAL. AF_07/2021</t>
  </si>
  <si>
    <t>ENCHIMENTO DE BRITA PARA DRENO, LANÇAMENTO MECANIZADO. AF_07/2021</t>
  </si>
  <si>
    <t>GEOCOMPOSTO DRENANTE, INSTALADO EM MURO DE CONTENÇÃO - EXCLUSIVE DRENO NO PÉ DO MURO.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</si>
  <si>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</si>
  <si>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</si>
  <si>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GEOTÊXTIL NÃO TECIDO 100% POLIÉSTER, RESISTÊNCIA A TRAÇÃO DE 31 KN/M (RT-31), INSTALADO EM DRENO - FORNECIMENTO E INSTALAÇÃO. AF_07/2021</t>
  </si>
  <si>
    <t>GEOTÊXTIL NÃO TECIDO 100% POLIÉSTER, RESISTÊNCIA A TRAÇÃO DE 9 KN/M (RT - 9), INSTALADO EM DRENO - FORNECIMENTO E INSTALAÇÃO. AF_07/2021</t>
  </si>
  <si>
    <t>JUNÇÃO DUPLA DE PVC, SÉRIE NORMAL, PARA ESGOTO PREDIAL, DN 100 X 100 X 100 MM, INSTALADA EM DRENO - FORNECIMENTO E INSTALAÇÃO. AF_07/2021</t>
  </si>
  <si>
    <t>JUNÇÃO SIMPLES DE PVC, 45 GRAUS, SÉRIE NORMAL, PARA ESGOTO PREDIAL, DN 100 MM, INSTALADA EM DRENO - FORNECIMENTO E INSTALAÇÃO. AF_07/2021</t>
  </si>
  <si>
    <t>LUVA DE PEAD, DN 100 MM, INSTALADA EM DRENO - FORNECIMENTO E INSTALAÇÃO. AF_07/2021</t>
  </si>
  <si>
    <t>LUVA DE PVC, SÉRIE NORMAL, PARA ESGOTO PREDIAL, DN 100 MM, INSTALADA EM DRENO - FORNECIMENTO E INSTALAÇÃO. AF_07/2021</t>
  </si>
  <si>
    <t>TUBO DE CONCRETO SIMPLES POROSO, DN 200 MM, PARA DRENO - FORNECIMENTO E ASSENTAMENTO. AF_07/2021</t>
  </si>
  <si>
    <t>TUBO DE PEAD CORRUGADO PERFURADO, DN 100 MM, PARA DRENO - FORNECIMENTO E ASSENTAMENTO. AF_07/2021</t>
  </si>
  <si>
    <t>TUBO DE PVC CORRUGADO RÍGIDO PERFURADO, DN 100 MM, PARA DRENO - FORNECIMENTO E ASSENTAMENTO. AF_07/2021</t>
  </si>
  <si>
    <t>FABRICAÇÃO DE CURVA, REDUÇÃO OU TÊ PARA DUTO PARA AR CONDICIONADO EM CHAPA GALVANIZADA BITOLA 22. AF_03/2024</t>
  </si>
  <si>
    <t>FABRICAÇÃO DE CURVA, REDUÇÃO OU TÊ PARA DUTO PARA AR CONDICIONADO EM CHAPA GALVANIZADA BITOLA 24. AF_03/2024</t>
  </si>
  <si>
    <t>FABRICAÇÃO DE CURVA, REDUÇÃO OU TÊ PARA DUTO PARA AR CONDICIONADO EM CHAPA GALVANIZADA BITOLA 26. AF_03/2024</t>
  </si>
  <si>
    <t>FABRICAÇÃO DE DUTO RETANGULAR PARA AR CONDICIONADO (TRECHO RETO) EM CHAPA GALVANIZADA BITOLA 22. AF_03/2024</t>
  </si>
  <si>
    <t>FABRICAÇÃO DE DUTO RETANGULAR PARA AR CONDICIONADO (TRECHO RETO) EM CHAPA GALVANIZADA BITOLA 24. AF_03/2024</t>
  </si>
  <si>
    <t>FABRICAÇÃO DE DUTO RETANGULAR PARA AR CONDICIONADO (TRECHO RETO) EM CHAPA GALVANIZADA BITOLA 26. AF_03/2024</t>
  </si>
  <si>
    <t>FABRICAÇÃO DE DUTO RETANGULAR PARA AR CONDICIONADO EM PAINEL PRÉ-ISOLADO. AF_03/2024</t>
  </si>
  <si>
    <t>INSTALAÇÃO DE COLARINHO DE AÇO GALVANIZADO DN 109 MM (4") PARA DUTO FLEXÍVEL CIRCULAR PARA AR CONDICIONADO. AF_03/2024</t>
  </si>
  <si>
    <t>INSTALAÇÃO DE COLARINHO DE AÇO GALVANIZADO DN 131 MM (5") PARA DUTO FLEXÍVEL CIRCULAR PARA AR CONDICIONADO. AF_03/2024</t>
  </si>
  <si>
    <t>INSTALAÇÃO DE COLARINHO DE AÇO GALVANIZADO DN 161 MM (6") PARA DUTO FLEXÍVEL CIRCULAR PARA AR CONDICIONADO. AF_03/2024</t>
  </si>
  <si>
    <t>INSTALAÇÃO DE COLARINHO DE AÇO GALVANIZADO DN 185 MM (7") PARA DUTO FLEXÍVEL CIRCULAR PARA AR CONDICIONADO. AF_03/2024</t>
  </si>
  <si>
    <t>INSTALAÇÃO DE COLARINHO DE AÇO GALVANIZADO DN 209 MM (8") PARA DUTO FLEXÍVEL CIRCULAR PARA AR CONDICIONADO. AF_03/2024</t>
  </si>
  <si>
    <t>INSTALAÇÃO DE COLARINHO DE AÇO GALVANIZADO DN 263 MM (10") PARA DUTO FLEXÍVEL CIRCULAR PARA AR CONDICIONADO. AF_03/2024</t>
  </si>
  <si>
    <t>INSTALAÇÃO DE COLARINHO DE AÇO GALVANIZADO DN 314 MM (12") PARA DUTO FLEXÍVEL CIRCULAR PARA AR CONDICIONADO. AF_03/2024</t>
  </si>
  <si>
    <t>INSTALAÇÃO DE COLARINHO DE AÇO GALVANIZADO DN 364 MM (14") PARA DUTO FLEXÍVEL CIRCULAR PARA AR CONDICIONADO. AF_03/2024</t>
  </si>
  <si>
    <t>INSTALAÇÃO DE CURVA, REDUÇÃO OU TÊ DE DUTO PARA AR CONDICIONADO EM CHAPA GALVANIZADA BITOLA 22 - COM ISOLAMENTO DE MANTA FIXADA NA CHAPA COM CLAVO, INCLUSO FABRICAÇÃO. AF_03/2024</t>
  </si>
  <si>
    <t>INSTALAÇÃO DE CURVA, REDUÇÃO OU TÊ DE DUTO PARA AR CONDICIONADO EM CHAPA GALVANIZADA BITOLA 22 - COM ISOLAMENTO DE MANTA FIXADA NA CHAPA COM FITA PLÁSTICA, INCLUSO FABRICAÇÃO. AF_03/2024</t>
  </si>
  <si>
    <t>INSTALAÇÃO DE CURVA, REDUÇÃO OU TÊ DE DUTO PARA AR CONDICIONADO EM CHAPA GALVANIZADA BITOLA 24 - COM ISOLAMENTO DE MANTA FIXADA NA CHAPA COM CLAVO, INCLUSO FABRICAÇÃO. AF_03/2024</t>
  </si>
  <si>
    <t>INSTALAÇÃO DE CURVA, REDUÇÃO OU TÊ DE DUTO PARA AR CONDICIONADO EM CHAPA GALVANIZADA BITOLA 24 - COM ISOLAMENTO DE MANTA FIXADA NA CHAPA COM FITA PLÁSTICA, INCLUSO FABRICAÇÃO. AF_03/2024</t>
  </si>
  <si>
    <t>INSTALAÇÃO DE CURVA, REDUÇÃO OU TÊ DE DUTO PARA AR CONDICIONADO EM CHAPA GALVANIZADA BITOLA 26 - COM ISOLAMENTO DE MANTA FIXADA NA CHAPA COM CLAVO, INCLUSO FABRICAÇÃO. AF_03/2024</t>
  </si>
  <si>
    <t>INSTALAÇÃO DE CURVA, REDUÇÃO OU TÊ DE DUTO PARA AR CONDICIONADO EM CHAPA GALVANIZADA BITOLA 26 - COM ISOLAMENTO DE MANTA FIXADA NA CHAPA COM FITA PLÁSTICA, INCLUSO FABRICAÇÃO. AF_03/2024</t>
  </si>
  <si>
    <t>INSTALAÇÃO DE CURVA, REDUÇÃO OU TÊ PARA DUTO PARA AR CONDICIONADO EM CHAPA GALVANIZADA BITOLA 22 - COM ISOLAMENTO DE MANTA COLADA NA CHAPA, INCLUSO FABRICAÇÃO. AF_03/2024</t>
  </si>
  <si>
    <t>INSTALAÇÃO DE CURVA, REDUÇÃO OU TÊ PARA DUTO PARA AR CONDICIONADO EM CHAPA GALVANIZADA BITOLA 22 - SEM ISOLAMENTO, INCLUSO FABRICAÇÃO. AF_03/2024</t>
  </si>
  <si>
    <t>INSTALAÇÃO DE CURVA, REDUÇÃO OU TÊ PARA DUTO PARA AR CONDICIONADO EM CHAPA GALVANIZADA BITOLA 24 - COM ISOLAMENTO DE MANTA COLADA NA CHAPA, INCLUSO FABRICAÇÃO. AF_03/2024</t>
  </si>
  <si>
    <t>INSTALAÇÃO DE CURVA, REDUÇÃO OU TÊ PARA DUTO PARA AR CONDICIONADO EM CHAPA GALVANIZADA BITOLA 24 - SEM ISOLAMENTO, INCLUSO FABRICAÇÃO. AF_03/2024</t>
  </si>
  <si>
    <t>INSTALAÇÃO DE CURVA, REDUÇÃO OU TÊ PARA DUTO PARA AR CONDICIONADO EM CHAPA GALVANIZADA BITOLA 26 - COM ISOLAMENTO DE MANTA COLADA NA CHAPA, INCLUSO FABRICAÇÃO. AF_03/2024</t>
  </si>
  <si>
    <t>INSTALAÇÃO DE CURVA, REDUÇÃO OU TÊ PARA DUTO PARA AR CONDICIONADO EM CHAPA GALVANIZADA BITOLA 26 - SEM ISOLAMENTO, INCLUSO FABRICAÇÃO. AF_03/2024</t>
  </si>
  <si>
    <t>INSTALAÇÃO DE DUTO FLEXÍVEL CIRCULAR PARA AR CONDICIONADO EM ALUMÍNIO ISOLADO - DN 109 MM (4"). AF_03/2024</t>
  </si>
  <si>
    <t>INSTALAÇÃO DE DUTO FLEXÍVEL CIRCULAR PARA AR CONDICIONADO EM ALUMÍNIO ISOLADO - DN 131 MM (5"). AF_03/2024</t>
  </si>
  <si>
    <t>INSTALAÇÃO DE DUTO FLEXÍVEL CIRCULAR PARA AR CONDICIONADO EM ALUMÍNIO ISOLADO - DN 161 MM (6"). AF_03/2024</t>
  </si>
  <si>
    <t>INSTALAÇÃO DE DUTO FLEXÍVEL CIRCULAR PARA AR CONDICIONADO EM ALUMÍNIO ISOLADO - DN 185 MM (7"). AF_03/2024</t>
  </si>
  <si>
    <t>INSTALAÇÃO DE DUTO FLEXÍVEL CIRCULAR PARA AR CONDICIONADO EM ALUMÍNIO ISOLADO - DN 209 MM (8"). AF_03/2024</t>
  </si>
  <si>
    <t>INSTALAÇÃO DE DUTO FLEXÍVEL CIRCULAR PARA AR CONDICIONADO EM ALUMÍNIO ISOLADO - DN 263 MM (10"). AF_03/2024</t>
  </si>
  <si>
    <t>INSTALAÇÃO DE DUTO FLEXÍVEL CIRCULAR PARA AR CONDICIONADO EM ALUMÍNIO ISOLADO - DN 314 MM (12"). AF_03/2024</t>
  </si>
  <si>
    <t>INSTALAÇÃO DE DUTO FLEXÍVEL CIRCULAR PARA AR CONDICIONADO EM ALUMÍNIO ISOLADO - DN 364 MM (14"). AF_03/2024</t>
  </si>
  <si>
    <t>INSTALAÇÃO DE DUTO RETANGULAR PARA AR CONDICIONADO (TRECHO RETO) EM CHAPA GALVANIZADA BITOLA 22 - COM ISOLAMENTO DE MANTA COLADA NA CHAPA, INCLUSO FABRICAÇÃO. AF_03/2024</t>
  </si>
  <si>
    <t>INSTALAÇÃO DE DUTO RETANGULAR PARA AR CONDICIONADO (TRECHO RETO) EM CHAPA GALVANIZADA BITOLA 22 - COM ISOLAMENTO DE MANTA FIXADA NA CHAPA COM CLAVO, INCLUSO FABRICAÇÃO. AF_03/2024</t>
  </si>
  <si>
    <t>INSTALAÇÃO DE DUTO RETANGULAR PARA AR CONDICIONADO (TRECHO RETO) EM CHAPA GALVANIZADA BITOLA 22 - COM ISOLAMENTO DE MANTA FIXADA NA CHAPA COM FITA PLÁSTICA, INCLUSO FABRICAÇÃO. AF_03/2024</t>
  </si>
  <si>
    <t>INSTALAÇÃO DE DUTO RETANGULAR PARA AR CONDICIONADO (TRECHO RETO) EM CHAPA GALVANIZADA BITOLA 22 - SEM ISOLAMENTO, INCLUSO FABRICAÇÃO. AF_03/2024</t>
  </si>
  <si>
    <t>INSTALAÇÃO DE DUTO RETANGULAR PARA AR CONDICIONADO (TRECHO RETO) EM CHAPA GALVANIZADA BITOLA 24 - COM ISOLAMENTO DE MANTA COLADA NA CHAPA, INCLUSO FABRICAÇÃO. AF_03/2024</t>
  </si>
  <si>
    <t>INSTALAÇÃO DE DUTO RETANGULAR PARA AR CONDICIONADO (TRECHO RETO) EM CHAPA GALVANIZADA BITOLA 24 - COM ISOLAMENTO DE MANTA FIXADA NA CHAPA COM CLAVO, INCLUSO FABRICAÇÃO. AF_03/2024</t>
  </si>
  <si>
    <t>INSTALAÇÃO DE DUTO RETANGULAR PARA AR CONDICIONADO (TRECHO RETO) EM CHAPA GALVANIZADA BITOLA 24 - COM ISOLAMENTO DE MANTA FIXADA NA CHAPA COM FITA PLÁSTICA, INCLUSO FABRICAÇÃO. AF_03/2024</t>
  </si>
  <si>
    <t>INSTALAÇÃO DE DUTO RETANGULAR PARA AR CONDICIONADO (TRECHO RETO) EM CHAPA GALVANIZADA BITOLA 24 - SEM ISOLAMENTO, INCLUSO FABRICAÇÃO. AF_03/2024</t>
  </si>
  <si>
    <t>INSTALAÇÃO DE DUTO RETANGULAR PARA AR CONDICIONADO (TRECHO RETO) EM CHAPA GALVANIZADA BITOLA 26 - COM ISOLAMENTO DE MANTA COLADA NA CHAPA, INCLUSO FABRICAÇÃO. AF_03/2024</t>
  </si>
  <si>
    <t>INSTALAÇÃO DE DUTO RETANGULAR PARA AR CONDICIONADO (TRECHO RETO) EM CHAPA GALVANIZADA BITOLA 26 - COM ISOLAMENTO DE MANTA FIXADA NA CHAPA COM CLAVO, INCLUSO FABRICAÇÃO. AF_03/2024</t>
  </si>
  <si>
    <t>INSTALAÇÃO DE DUTO RETANGULAR PARA AR CONDICIONADO (TRECHO RETO) EM CHAPA GALVANIZADA BITOLA 26 - COM ISOLAMENTO DE MANTA FIXADA NA CHAPA COM FITA PLÁSTICA, INCLUSO FABRICAÇÃO. AF_03/2024</t>
  </si>
  <si>
    <t>INSTALAÇÃO DE DUTO RETANGULAR PARA AR CONDICIONADO (TRECHO RETO) EM CHAPA GALVANIZADA BITOLA 26 - SEM ISOLAMENTO, INCLUSO FABRICAÇÃO. AF_03/2024</t>
  </si>
  <si>
    <t>INSTALAÇÃO DE DUTO RETANGULAR PARA AR CONDICIONADO EM PAINEL PRÉ-ISOLADO, INCLUSO FABRICAÇÃO. AF_03/2024</t>
  </si>
  <si>
    <t>PINTURA ANTICORROSIVA DE DUTO METÁLICO. AF_03/2024</t>
  </si>
  <si>
    <t>COTOVELO HORIZONTAL 90º PARA ELETROCALHA, LISA OU PERFURADA EM AÇO GALVANIZADO, LARGURA DE 100MM E ALTURA DE 50MM - FORNECIMENTO E INSTALAÇÃO. AF_04/2023</t>
  </si>
  <si>
    <t>COTOVELO HORIZONTAL 90º PARA ELETROCALHA, LISA OU PERFURADA EM AÇO GALVANIZADO, LARGURA DE 50MM E ALTURA DE 50MM - FORNECIMENTO E INSTALAÇÃO. AF_04/2023</t>
  </si>
  <si>
    <t>COTOVELO HORIZONTAL 90º PARA ELETROCALHA, LISA OU PERFURADA EM AÇO GALVANIZADO, LARGURA DE 75MM E ALTURA DE 50MM - FORNECIMENTO E INSTALAÇÃO. AF_04/2023</t>
  </si>
  <si>
    <t>COTOVELO HORIZONTAL 90º, PARA ELETROCALHA, LISA OU PERFURADA EM AÇO GALVANIZADO, LARGURA DE 125MM E ALTURA DE 50MM - FORNECIMENTO E INSTALAÇÃO. AF_04/2023</t>
  </si>
  <si>
    <t>COTOVELO HORIZONTAL 90º, PARA ELETROCALHA, LISA OU PERFURADA EM AÇO GALVANIZADO, LARGURA DE 150MM E ALTURA DE 50MM - FORNECIMENTO E INSTALAÇÃO. AF_04/2023</t>
  </si>
  <si>
    <t>COTOVELO HORIZONTAL 90º, PARA ELETROCALHA, LISA OU PERFURADA EM AÇO GALVANIZADO, LARGURA DE 200MM E ALTURA DE 50MM - FORNECIMENTO E INSTALAÇÃO. AF_04/2023</t>
  </si>
  <si>
    <t>COTOVELO HORIZONTAL 90º, PARA ELETROCALHA, LISA OU PERFURADA EM AÇO GALVANIZADO, LARGURA DE 250MM E ALTURA DE 50MM - FORNECIMENTO E INSTALAÇÃO. AF_04/2023</t>
  </si>
  <si>
    <t>COTOVELO HORIZONTAL 90º, PARA ELETROCALHA, LISA OU PERFURADA EM AÇO GALVANIZADO, LARGURA DE 300MM E ALTURA DE 50MM - FORNECIMENTO E INSTALAÇÃO. AF_04/2023</t>
  </si>
  <si>
    <t>COTOVELO HORIZONTAL 90º, PARA ELETROCALHA, LISA OU PERFURADA EM AÇO GALVANIZADO, LARGURA DE 400MM E ALTURA DE 50MM - FORNECIMENTO E INSTALAÇÃO. AF_04/2023</t>
  </si>
  <si>
    <t>COTOVELO HORIZONTAL 90º, PARA ELETROCALHA, LISA OU PERFURADA EM AÇO GALVANIZADO, LARGURA DE 500MM E ALTURA DE 50MM - FORNECIMENTO E INSTALAÇÃO. AF_04/2023</t>
  </si>
  <si>
    <t>COTOVELO HORIZONTAL 90º, PARA ELETROCALHA, LISA OU PERFURADA EM AÇO GALVANIZADO, LARGURA DE 600MM E ALTURA DE 50MM - FORNECIMENTO E INSTALAÇÃO. AF_04/2023</t>
  </si>
  <si>
    <t>COTOVELO HORIZONTAL 90º, PARA ELETROCALHA, LISA OU PERFURADA EM AÇO GALVANIZADO, LARGURA DE 700MM E ALTURA DE 50MM - FORNECIMENTO E INSTALAÇÃO. AF_04/2023</t>
  </si>
  <si>
    <t>COTOVELO HORIZONTAL 90º, PARA ELETROCALHA, LISA OU PERFURADA EM AÇO GALVANIZADO, LARGURA DE 800MM E ALTURA DE 50MM - FORNECIMENTO E INSTALAÇÃO. AF_04/2023</t>
  </si>
  <si>
    <t>COTOVELO RETO 90º PARA ELETROCALHA, LISA OU PERFURADA EM AÇO GALVANIZADO, LARGURA DE 100MM E ALTURA DE 50MM - FORNECIMENTO E INSTALAÇÃO. AF_04/2023</t>
  </si>
  <si>
    <t>COTOVELO RETO 90º PARA ELETROCALHA, LISA OU PERFURADA EM AÇO GALVANIZADO, LARGURA DE 50MM E ALTURA DE 50MM - FORNECIMENTO E INSTALAÇÃO. AF_04/2023</t>
  </si>
  <si>
    <t>COTOVELO RETO 90º PARA ELETROCALHA, LISA OU PERFURADA EM AÇO GALVANIZADO, LARGURA DE 75MM E ALTURA DE 50MM - FORNECIMENTO E INSTALAÇÃO. AF_04/2023</t>
  </si>
  <si>
    <t>COTOVELO RETO 90º, PARA ELETROCALHA, LISA OU PERFURADA EM AÇO GALVANIZADO, LARGURA DE 125MM E ALTURA DE 50MM - FORNECIMENTO E INSTALAÇÃO. AF_04/2023</t>
  </si>
  <si>
    <t>COTOVELO RETO 90º, PARA ELETROCALHA, LISA OU PERFURADA EM AÇO GALVANIZADO, LARGURA DE 150MM E ALTURA DE 50MM - FORNECIMENTO E INSTALAÇÃO. AF_04/2023</t>
  </si>
  <si>
    <t>COTOVELO RETO 90º, PARA ELETROCALHA, LISA OU PERFURADA EM AÇO GALVANIZADO, LARGURA DE 200MM E ALTURA DE 50MM - FORNECIMENTO E INSTALAÇÃO. AF_04/2023</t>
  </si>
  <si>
    <t>COTOVELO RETO 90º, PARA ELETROCALHA, LISA OU PERFURADA EM AÇO GALVANIZADO, LARGURA DE 250MM E ALTURA DE 50MM - FORNECIMENTO E INSTALAÇÃO. AF_04/2023</t>
  </si>
  <si>
    <t>COTOVELO RETO 90º, PARA ELETROCALHA, LISA OU PERFURADA EM AÇO GALVANIZADO, LARGURA DE 300MM E ALTURA DE 50MM - FORNECIMENTO E INSTALAÇÃO. AF_04/2023</t>
  </si>
  <si>
    <t>COTOVELO RETO 90º, PARA ELETROCALHA, LISA OU PERFURADA EM AÇO GALVANIZADO, LARGURA DE 400MM E ALTURA DE 50MM - FORNECIMENTO E INSTALAÇÃO. AF_04/2023</t>
  </si>
  <si>
    <t>COTOVELO RETO 90º, PARA ELETROCALHA, LISA OU PERFURADA EM AÇO GALVANIZADO, LARGURA DE 500MM E ALTURA DE 50MM - FORNECIMENTO E INSTALAÇÃO. AF_04/2023</t>
  </si>
  <si>
    <t>COTOVELO RETO 90º, PARA ELETROCALHA, LISA OU PERFURADA EM AÇO GALVANIZADO, LARGURA DE 600MM E ALTURA DE 50MM - FORNECIMENTO E INSTALAÇÃO. AF_04/2023</t>
  </si>
  <si>
    <t>COTOVELO RETO 90º, PARA ELETROCALHA, LISA OU PERFURADA EM AÇO GALVANIZADO, LARGURA DE 700MM E ALTURA DE 50MM - FORNECIMENTO E INSTALAÇÃO. AF_04/2023</t>
  </si>
  <si>
    <t>COTOVELO RETO 90º, PARA ELETROCALHA, LISA OU PERFURADA EM AÇO GALVANIZADO, LARGURA DE 800MM E ALTURA DE 50MM - FORNECIMENTO E INSTALAÇÃO. AF_04/2023</t>
  </si>
  <si>
    <t>CURVA HORIZONTAL 90º PARA ELETROCALHA, LISA OU PERFURADA EM AÇO GALVANIZADO, LARGURA DE 100MM E ALTURA DE 50MM - FORNECIMENTO E INSTALAÇÃO. AF_04/2023</t>
  </si>
  <si>
    <t>CURVA HORIZONTAL 90º PARA ELETROCALHA, LISA OU PERFURADA EM AÇO GALVANIZADO, LARGURA DE 50MM E ALTURA DE 50MM - FORNECIMENTO E INSTALAÇÃO. AF_04/2023</t>
  </si>
  <si>
    <t>CURVA HORIZONTAL 90º, PARA ELETROCALHA, LISA OU PERFURADA EM AÇO GALVANIZADO, LARGURA DE 125MM E ALTURA DE 50MM - FORNECIMENTO E INSTALAÇÃO. AF_04/2023</t>
  </si>
  <si>
    <t>CURVA HORIZONTAL 90º, PARA ELETROCALHA, LISA OU PERFURADA EM AÇO GALVANIZADO, LARGURA DE 150MM E ALTURA DE 50MM - FORNECIMENTO E INSTALAÇÃO. AF_04/2023</t>
  </si>
  <si>
    <t>CURVA HORIZONTAL 90º, PARA ELETROCALHA, LISA OU PERFURADA EM AÇO GALVANIZADO, LARGURA DE 200MM E ALTURA DE 50MM - FORNECIMENTO E INSTALAÇÃO. AF_04/2023</t>
  </si>
  <si>
    <t>CURVA HORIZONTAL 90º, PARA ELETROCALHA, LISA OU PERFURADA EM AÇO GALVANIZADO, LARGURA DE 250MM E ALTURA DE 50MM - FORNECIMENTO E INSTALAÇÃO. AF_04/2023</t>
  </si>
  <si>
    <t>CURVA HORIZONTAL 90º, PARA ELETROCALHA, LISA OU PERFURADA EM AÇO GALVANIZADO, LARGURA DE 300MM E ALTURA DE 50MM - FORNECIMENTO E INSTALAÇÃO. AF_04/2023</t>
  </si>
  <si>
    <t>CURVA HORIZONTAL 90º, PARA ELETROCALHA, LISA OU PERFURADA EM AÇO GALVANIZADO, LARGURA DE 400MM E ALTURA DE 50MM - FORNECIMENTO E INSTALAÇÃO. AF_04/2023</t>
  </si>
  <si>
    <t>CURVA HORIZONTAL 90º, PARA ELETROCALHA, LISA OU PERFURADA EM AÇO GALVANIZADO, LARGURA DE 500MM E ALTURA DE 50MM - FORNECIMENTO E INSTALAÇÃO. AF_04/2023</t>
  </si>
  <si>
    <t>CURVA HORIZONTAL 90º, PARA ELETROCALHA, LISA OU PERFURADA EM AÇO GALVANIZADO, LARGURA DE 600MM E ALTURA DE 50MM - FORNECIMENTO E INSTALAÇÃO. AF_04/2023</t>
  </si>
  <si>
    <t>CURVA HORIZONTAL 90º, PARA ELETROCALHA, LISA OU PERFURADA EM AÇO GALVANIZADO, LARGURA DE 700MM E ALTURA DE 50MM - FORNECIMENTO E INSTALAÇÃO. AF_04/2023</t>
  </si>
  <si>
    <t>CURVA HORIZONTAL 90º, PARA ELETROCALHA, LISA OU PERFURADA EM AÇO GALVANIZADO, LARGURA DE 75MM E ALTURA DE 50MM - FORNECIMENTO E INSTALAÇÃO. AF_04/2023</t>
  </si>
  <si>
    <t>CURVA HORIZONTAL 90º, PARA ELETROCALHA, LISA OU PERFURADA EM AÇO GALVANIZADO, LARGURA DE 800MM E ALTURA DE 50MM - FORNECIMENTO E INSTALAÇÃO. AF_04/2023</t>
  </si>
  <si>
    <t>ELETROCALHA LISA OU PERFURADA EM AÇO GALVANIZADO, LARGURA 100MM E ALTURA 50MM, INCLUSIVE EMENDA E FIXAÇÃO - FORNECIMENTO E INSTALAÇÃO. AF_04/2023</t>
  </si>
  <si>
    <t>ELETROCALHA LISA OU PERFURADA EM AÇO GALVANIZADO, LARGURA 125MM E ALTURA 50MM, INCLUSIVE EMENDA E FIXAÇÃO - FORNECIMENTO E INSTALAÇÃO. AF_04/2023</t>
  </si>
  <si>
    <t>ELETROCALHA LISA OU PERFURADA EM AÇO GALVANIZADO, LARGURA 150MM E ALTURA 50MM, INCLUSIVE EMENDA E FIXAÇÃO - FORNECIMENTO E INSTALAÇÃO. AF_04/2023</t>
  </si>
  <si>
    <t>ELETROCALHA LISA OU PERFURADA EM AÇO GALVANIZADO, LARGURA 200MM E ALTURA 50MM, INCLUSIVE EMENDA E FIXAÇÃO - FORNECIMENTO E INSTALAÇÃO. AF_04/2023</t>
  </si>
  <si>
    <t>ELETROCALHA LISA OU PERFURADA EM AÇO GALVANIZADO, LARGURA 250MM E ALTURA 50MM, INCLUSIVE EMENDA E FIXAÇÃO - FORNECIMENTO E INSTALAÇÃO. AF_04/2023</t>
  </si>
  <si>
    <t>ELETROCALHA LISA OU PERFURADA EM AÇO GALVANIZADO, LARGURA 300MM E ALTURA 50MM, INCLUSIVE EMENDA E FIXAÇÃO - FORNECIMENTO E INSTALAÇÃO. AF_04/2023</t>
  </si>
  <si>
    <t>ELETROCALHA LISA OU PERFURADA EM AÇO GALVANIZADO, LARGURA 400MM E ALTURA 50MM, INCLUSIVE EMENDA E FIXAÇÃO - FORNECIMENTO E INSTALAÇÃO. AF_04/2023</t>
  </si>
  <si>
    <t>ELETROCALHA LISA OU PERFURADA EM AÇO GALVANIZADO, LARGURA 500MM E ALTURA 50MM, INCLUSIVE EMENDA E FIXAÇÃO - FORNECIMENTO E INSTALAÇÃO. AF_04/2023</t>
  </si>
  <si>
    <t>ELETROCALHA LISA OU PERFURADA EM AÇO GALVANIZADO, LARGURA 50MM E ALTURA 50MM, INCLUSIVE EMENDA E FIXAÇÃO - FORNECIMENTO E INSTALAÇÃO. AF_04/2023</t>
  </si>
  <si>
    <t>ELETROCALHA LISA OU PERFURADA EM AÇO GALVANIZADO, LARGURA 600MM E ALTURA 50MM, INCLUSIVE EMENDA E FIXAÇÃO - FORNECIMENTO E INSTALAÇÃO. AF_04/2023</t>
  </si>
  <si>
    <t>ELETROCALHA LISA OU PERFURADA EM AÇO GALVANIZADO, LARGURA 700MM E ALTURA 50MM, INCLUSIVE EMENDA E FIXAÇÃO - FORNECIMENTO E INSTALAÇÃO. AF_04/2023</t>
  </si>
  <si>
    <t>ELETROCALHA LISA OU PERFURADA EM AÇO GALVANIZADO, LARGURA 75MM E ALTURA 50MM, INCLUSIVE EMENDA E FIXAÇÃO - FORNECIMENTO E INSTALAÇÃO. AF_04/2023</t>
  </si>
  <si>
    <t>ELETROCALHA LISA OU PERFURADA EM AÇO GALVANIZADO, LARGURA 800MM E ALTURA 50MM, INCLUSIVE EMENDA E FIXAÇÃO - FORNECIMENTO E INSTALAÇÃO. AF_04/2023</t>
  </si>
  <si>
    <t>EMENDA PARA ELETROCALHA, LISA OU PERFURADA EM AÇO GALVANIZADO, LARGURA 100MM E ALTURA 50MM - FORNECIMENTO E INSTALAÇÃO. AF_04/2023</t>
  </si>
  <si>
    <t>EMENDA PARA ELETROCALHA, LISA OU PERFURADA EM AÇO GALVANIZADO, LARGURA 125MM E ALTURA 50MM - FORNECIMENTO E INSTALAÇÃO. AF_04/2023</t>
  </si>
  <si>
    <t>EMENDA PARA ELETROCALHA, LISA OU PERFURADA EM AÇO GALVANIZADO, LARGURA 150MM E ALTURA 50MM - FORNECIMENTO E INSTALAÇÃO. AF_04/2023</t>
  </si>
  <si>
    <t>EMENDA PARA ELETROCALHA, LISA OU PERFURADA EM AÇO GALVANIZADO, LARGURA 50MM E ALTURA 50MM - FORNECIMENTO E INSTALAÇÃO. AF_04/2023</t>
  </si>
  <si>
    <t>EMENDA PARA ELETROCALHA, LISA OU PERFURADA EM AÇO GALVANIZADO, LARGURA 75MM E ALTURA 50MM - FORNECIMENTO E INSTALAÇÃO. AF_04/2023</t>
  </si>
  <si>
    <t>EMENDA PARA ELETROCALHA, LISA OU PERFURADA EM AÇO GALVANIZADO, LARGURA DE 200MM E ALTURA DE 50MM - FORNECIMENTO E INSTALAÇÃO. AF_04/2023</t>
  </si>
  <si>
    <t>EMENDA PARA ELETROCALHA, LISA OU PERFURADA EM AÇO GALVANIZADO, LARGURA DE 250MM E ALTURA DE 50MM - FORNECIMENTO E INSTALAÇÃO. AF_04/2023</t>
  </si>
  <si>
    <t>EMENDA PARA ELETROCALHA, LISA OU PERFURADA EM AÇO GALVANIZADO, LARGURA DE 300MM E ALTURA DE 50MM - FORNECIMENTO E INSTALAÇÃO. AF_04/2023</t>
  </si>
  <si>
    <t>EMENDA PARA ELETROCALHA, LISA OU PERFURADA EM AÇO GALVANIZADO, LARGURA DE 400MM E ALTURA DE 50MM - FORNECIMENTO E INSTALAÇÃO. AF_04/2023</t>
  </si>
  <si>
    <t>EMENDA PARA ELETROCALHA, LISA OU PERFURADA EM AÇO GALVANIZADO, LARGURA DE 500MM E ALTURA DE 50MM - FORNECIMENTO E INSTALAÇÃO. AF_04/2023</t>
  </si>
  <si>
    <t>EMENDA PARA ELETROCALHA, LISA OU PERFURADA EM AÇO GALVANIZADO, LARGURA DE 600MM E ALTURA DE 50MM - FORNECIMENTO E INSTALAÇÃO. AF_04/2023</t>
  </si>
  <si>
    <t>EMENDA PARA ELETROCALHA, LISA OU PERFURADA EM AÇO GALVANIZADO, LARGURA DE 700MM E ALTURA DE 50MM - FORNECIMENTO E INSTALAÇÃO. AF_04/2023</t>
  </si>
  <si>
    <t>EMENDA PARA ELETROCALHA, LISA OU PERFURADA EM AÇO GALVANIZADO, LARGURA DE 800MM E ALTURA DE 50MM - FORNECIMENTO E INSTALAÇÃO. AF_04/2023</t>
  </si>
  <si>
    <t>REDUÇÃO PARA ELETROCALHA, LISA OU PERFURADA EM AÇO GALVANIZADO, 100X75MM E ALTURA 50MM - FORNECIMENTO E INSTALAÇÃO. AF_04/2023</t>
  </si>
  <si>
    <t>REDUÇÃO PARA ELETROCALHA, LISA OU PERFURADA EM AÇO GALVANIZADO, 125X100MM E ALTURA DE 50MM - FORNECIMENTO E INSTALAÇÃO. AF_04/2023</t>
  </si>
  <si>
    <t>REDUÇÃO PARA ELETROCALHA, LISA OU PERFURADA EM AÇO GALVANIZADO, 150X125MM E ALTURA DE 50MM - FORNECIMENTO E INSTALAÇÃO. AF_04/2023</t>
  </si>
  <si>
    <t>REDUÇÃO PARA ELETROCALHA, LISA OU PERFURADA EM AÇO GALVANIZADO, 75X50MM E ALTURA 50MM - FORNECIMENTO E INSTALAÇÃO. AF_04/2023</t>
  </si>
  <si>
    <t>REDUÇÃO PARA ELETROCALHA, LISA OU PERFURADA EM AÇO GALVANIZADO, LARGURA DE 200X150MM E ALTURA DE 50MM - FORNECIMENTO E INSTALAÇÃO. AF_04/2023</t>
  </si>
  <si>
    <t>REDUÇÃO PARA ELETROCALHA, LISA OU PERFURADA EM AÇO GALVANIZADO, LARGURA DE 250X200MM E ALTURA DE 50MM - FORNECIMENTO E INSTALAÇÃO. AF_04/2023</t>
  </si>
  <si>
    <t>REDUÇÃO PARA ELETROCALHA, LISA OU PERFURADA EM AÇO GALVANIZADO, LARGURA DE 300X250MM E ALTURA DE 50MM - FORNECIMENTO E INSTALAÇÃO. AF_04/2023</t>
  </si>
  <si>
    <t>REDUÇÃO PARA ELETROCALHA, LISA OU PERFURADA EM AÇO GALVANIZADO, LARGURA DE 400X300MM E ALTURA DE 50MM - FORNECIMENTO E INSTALAÇÃO. AF_04/2023</t>
  </si>
  <si>
    <t>REDUÇÃO PARA ELETROCALHA, LISA OU PERFURADA EM AÇO GALVANIZADO, LARGURA DE 500X400MM E ALTURA DE 50MM - FORNECIMENTO E INSTALAÇÃO. AF_04/2023</t>
  </si>
  <si>
    <t>REDUÇÃO PARA ELETROCALHA, LISA OU PERFURADA EM AÇO GALVANIZADO, LARGURA DE 600X500MM E ALTURA DE 50MM - FORNECIMENTO E INSTALAÇÃO. AF_04/2023</t>
  </si>
  <si>
    <t>REDUÇÃO PARA ELETROCALHA, LISA OU PERFURADA EM AÇO GALVANIZADO, LARGURA DE 700X600MM E ALTURA DE 50MM - FORNECIMENTO E INSTALAÇÃO. AF_04/2023</t>
  </si>
  <si>
    <t>REDUÇÃO PARA ELETROCALHA, LISA OU PERFURADA EM AÇO GALVANIZADO, LARGURA DE 800X700MM E ALTURA DE 50MM - FORNECIMENTO E INSTALAÇÃO. AF_04/2023</t>
  </si>
  <si>
    <t>TÊ HORIZONTAL 90º, PARA ELETROCALHA, LISA OU PERFURADA EM AÇO GALVANIZADO, LARGURA DE 100MM E ALTURA DE 50MM - FORNECIMENTO E INSTALAÇÃO. AF_04/2023</t>
  </si>
  <si>
    <t>TÊ HORIZONTAL 90º, PARA ELETROCALHA, LISA OU PERFURADA EM AÇO GALVANIZADO, LARGURA DE 125MM E ALTURA DE 50MM - FORNECIMENTO E INSTALAÇÃO. AF_04/2023</t>
  </si>
  <si>
    <t>TÊ HORIZONTAL 90º, PARA ELETROCALHA, LISA OU PERFURADA EM AÇO GALVANIZADO, LARGURA DE 150MM E ALTURA DE 50MM - FORNECIMENTO E INSTALAÇÃO. AF_04/2023</t>
  </si>
  <si>
    <t>TÊ HORIZONTAL 90º, PARA ELETROCALHA, LISA OU PERFURADA EM AÇO GALVANIZADO, LARGURA DE 200MM E ALTURA DE 50MM - FORNECIMENTO E INSTALAÇÃO. AF_04/2023</t>
  </si>
  <si>
    <t>TÊ HORIZONTAL 90º, PARA ELETROCALHA, LISA OU PERFURADA EM AÇO GALVANIZADO, LARGURA DE 250MM E ALTURA DE 50MM - FORNECIMENTO E INSTALAÇÃO. AF_04/2023</t>
  </si>
  <si>
    <t>TÊ HORIZONTAL 90º, PARA ELETROCALHA, LISA OU PERFURADA EM AÇO GALVANIZADO, LARGURA DE 300MM E ALTURA DE 50MM - FORNECIMENTO E INSTALAÇÃO. AF_04/2023</t>
  </si>
  <si>
    <t>TÊ HORIZONTAL 90º, PARA ELETROCALHA, LISA OU PERFURADA EM AÇO GALVANIZADO, LARGURA DE 400MM E ALTURA DE 50MM - FORNECIMENTO E INSTALAÇÃO. AF_04/2023</t>
  </si>
  <si>
    <t>TÊ HORIZONTAL 90º, PARA ELETROCALHA, LISA OU PERFURADA EM AÇO GALVANIZADO, LARGURA DE 500MM E ALTURA DE 50MM - FORNECIMENTO E INSTALAÇÃO. AF_04/2023</t>
  </si>
  <si>
    <t>TÊ HORIZONTAL 90º, PARA ELETROCALHA, LISA OU PERFURADA EM AÇO GALVANIZADO, LARGURA DE 50MM E ALTURA DE 50MM - FORNECIMENTO E INSTALAÇÃO. AF_04/2023</t>
  </si>
  <si>
    <t>TÊ HORIZONTAL 90º, PARA ELETROCALHA, LISA OU PERFURADA EM AÇO GALVANIZADO, LARGURA DE 600MM E ALTURA DE 50MM - FORNECIMENTO E INSTALAÇÃO. AF_04/2023</t>
  </si>
  <si>
    <t>TÊ HORIZONTAL 90º, PARA ELETROCALHA, LISA OU PERFURADA EM AÇO GALVANIZADO, LARGURA DE 700MM E ALTURA DE 50MM - FORNECIMENTO E INSTALAÇÃO. AF_04/2023</t>
  </si>
  <si>
    <t>TÊ HORIZONTAL 90º, PARA ELETROCALHA, LISA OU PERFURADA EM AÇO GALVANIZADO, LARGURA DE 75MM E ALTURA DE 50MM - FORNECIMENTO E INSTALAÇÃO. AF_04/2023</t>
  </si>
  <si>
    <t>TÊ HORIZONTAL 90º, PARA ELETROCALHA, LISA OU PERFURADA EM AÇO GALVANIZADO, LARGURA DE 800MM E ALTURA DE 50MM - FORNECIMENTO E INSTALAÇÃO. AF_04/2023</t>
  </si>
  <si>
    <t>AQUECEDOR SOLAR COMPACTO, KIT PARA 1 COLETOR SOLAR EM VIDRO TEMPERADO E SERPENTINA EM TUBO DE COBRE COM SUPORTE, RESERVATÓRIO, FIXAÇÕES E TUBOS - FORNECIMENTO E INSTALAÇÃO. AF_12/2021</t>
  </si>
  <si>
    <t>AQUECEDOR SOLAR COMPACTO, KIT PARA 1 COLETOR SOLAR À VÁCUO COM SUPORTE, RESERVATÓRIO, FIXAÇÕES E TUBOS - FORNECIMENTO E INSTALAÇÃO. AF_12/2021</t>
  </si>
  <si>
    <t>BLOCO CONCRETADO NO LOCAL, 20X20X15CM, PARA BASE DE FIXAÇÃO DA ESTRUTURA SOLAR PARA LAJE DE CONCRETO - FORNECIMENTO E INSTALAÇÃO. AF_12/2021</t>
  </si>
  <si>
    <t>BOMBA DE CIRCULACAO DE ÁGUA QUENTE, 93 ATÉ 150 W - FORNECIMENTO E INSTALAÇÃO. AF_12/2021</t>
  </si>
  <si>
    <t>CABO FOTOVOLTAICO 4 MM² INSTALADO EM ELETRODUTO - FORNECIMENTO E INSTALAÇÃO. AF_12/2021</t>
  </si>
  <si>
    <t>CABO FOTOVOLTAICO 4 MM² INSTALADO SOLTO NO TELHADO - FORNECIMENTO E INSTALAÇÃO. AF_12/2021</t>
  </si>
  <si>
    <t>CABO FOTOVOLTAICO 6 MM² INSTALADO EM ELETRODUTO - FORNECIMENTO E INSTALAÇÃO. AF_12/2021</t>
  </si>
  <si>
    <t>CABO FOTOVOLTAICO 6 MM² INSTALADO SOLTO NO TELHADO - FORNECIMENTO E INSTALAÇÃO. AF_12/2021</t>
  </si>
  <si>
    <t>COLETOR PARA AQUECIMENTO SOLAR A VÁCUO, COM SUPORTE PARA LAJE DE CONCRETO - FORNECIMENTO E INSTALAÇÃO. AF_12/2021</t>
  </si>
  <si>
    <t>COLETOR PARA AQUECIMENTO SOLAR A VÁCUO, COM SUPORTE PARA TELHA CERÂMICA - FORNECIMENTO E INSTALAÇÃO. AF_12/2021</t>
  </si>
  <si>
    <t>COLETOR PARA AQUECIMENTO SOLAR A VÁCUO, COM SUPORTE PARA TELHA METÁLICA - FORNECIMENTO E INSTALAÇÃO. AF_12/2021</t>
  </si>
  <si>
    <t>COLETOR PARA AQUECIMENTO SOLAR, EM VIDRO TEMPERADO E SERPENTINA EM TUBO DE COBRE, COM SUPORTE PARA LAJE DE CONCRETO - FORNECIMENTO E INSTALAÇÃO. AF_12/2021</t>
  </si>
  <si>
    <t>COLETOR PARA AQUECIMENTO SOLAR, EM VIDRO TEMPERADO E SERPENTINA EM TUBO DE COBRE, COM SUPORTE PARA TELHA CERÂMICA - FORNECIMENTO E INSTALAÇÃO. AF_12/2021</t>
  </si>
  <si>
    <t>COLETOR PARA AQUECIMENTO SOLAR, EM VIDRO TEMPERADO E SERPENTINA EM TUBO DE COBRE, COM SUPORTE PARA TELHA METÁLICA - FORNECIMENTO E INSTALAÇÃO. AF_12/2021</t>
  </si>
  <si>
    <t>CONTROLADOR POR DIFERENCIAL DE TEMPERATURA COM 2 SENSORES - FORNECIMENTO E INSTALAÇÃO. AF_12/2021</t>
  </si>
  <si>
    <t>INVERSOR SOLAR FOTOVOLTAICO - FORNECIMENTO E INSTALAÇÃO. AF_12/2021</t>
  </si>
  <si>
    <t>MICRO INVERSOR SOLAR FOTOVOLTAICO - FORNECIMENTO E INSTALAÇÃO. AF_12/2021</t>
  </si>
  <si>
    <t>PAINEL SOLAR FOTOVOLTAICO, 2 X 1 M, COM SUPORTE PARA LAJE DE CONCRETO - FORNECIMENTO E INSTALAÇÃO. AF_12/2021</t>
  </si>
  <si>
    <t>PAINEL SOLAR FOTOVOLTAICO, 2 X 1 M, COM SUPORTE PARA TELHA CERÂMICA - FORNECIMENTO E INSTALAÇÃO. AF_12/2021</t>
  </si>
  <si>
    <t>PAINEL SOLAR FOTOVOLTAICO, 2 X 1 M, COM SUPORTE PARA TELHA METÁLICA - FORNECIMENTO E INSTALAÇÃO. AF_12/2021</t>
  </si>
  <si>
    <t>RESERVATÓRIO TÉRMICO/BOILER SOLAR EM AÇO INOX 1000 L - FORNECIMENTO E INSTALAÇÃO. AF_12/2021</t>
  </si>
  <si>
    <t>RESERVATÓRIO TÉRMICO/BOILER SOLAR EM AÇO INOX 1000 L COM 5 PLACAS COLETORAS EM VIDRO TEMPERADO COM SERPENTINA EM TUBO DE COBRE 2 X 1 M - FORNECIMENTO E INSTALAÇÃO. AF_12/2021</t>
  </si>
  <si>
    <t>RESERVATÓRIO TÉRMICO/BOILER SOLAR EM AÇO INOX 200 L - FORNECIMENTO E INSTALAÇÃO. AF_12/2021</t>
  </si>
  <si>
    <t>RESERVATÓRIO TÉRMICO/BOILER SOLAR EM AÇO INOX 3000 L - FORNECIMENTO E INSTALAÇÃO. AF_12/2021</t>
  </si>
  <si>
    <t>RESERVATÓRIO TÉRMICO/BOILER SOLAR EM AÇO INOX 400 L - FORNECIMENTO E INSTALAÇÃO. AF_12/2021</t>
  </si>
  <si>
    <t>RESERVATÓRIO TÉRMICO/BOILER SOLAR EM AÇO INOX 400 L COM 2 PLACAS COLETORAS EM VIDRO TEMPERADO COM SERPENTINA EM TUBO DE COBRE 2 X 1 M - FORNECIMENTO E INSTALAÇÃO. AF_12/2021</t>
  </si>
  <si>
    <t>RESERVATÓRIO TÉRMICO/BOILER SOLAR EM AÇO INOX 600 L - FORNECIMENTO E INSTALAÇÃO. AF_12/2021</t>
  </si>
  <si>
    <t>RESERVATÓRIO TÉRMICO/BOILER SOLAR EM AÇO INOX 600 L COM 3 PLACAS COLETORAS EM VIDRO TEMPERADO COM SERPENTINA EM TUBO DE COBRE 2 X 1 M - FORNECIMENTO E INSTALAÇÃO. AF_12/2021</t>
  </si>
  <si>
    <t>RESERVATÓRIO TÉRMICO/BOILER SOLAR EM AÇO INOX 800 L - FORNECIMENTO E INSTALAÇÃO. AF_12/2021</t>
  </si>
  <si>
    <t>RESERVATÓRIO TÉRMICO/BOILER SOLAR EM AÇO INOX 800 L COM 4 PLACAS COLETORAS EM VIDRO TEMPERADO COM SERPENTINA EM TUBO DE COBRE 2 X 1 M - FORNECIMENTO E INSTALAÇÃO. AF_12/2021</t>
  </si>
  <si>
    <t>STRING BOX PARA SISTEMA FOTOVOLTAICO - FORNECIMENTO E INSTALAÇÃO. AF_12/2021</t>
  </si>
  <si>
    <t>SUPORTE DE 1 COLETOR SOLAR PARA LAJE DE CONCRETO - FORNECIMENTO E INSTALAÇÃO. AF_12/2021</t>
  </si>
  <si>
    <t>SUPORTE DE 1 COLETOR SOLAR PARA TELHA CERÂMICA - FORNECIMENTO E INSTALAÇÃO. AF_12/2021</t>
  </si>
  <si>
    <t>SUPORTE DE 1 COLETOR SOLAR PARA TELHA METÁLICA - FORNECIMENTO E INSTALAÇÃO. AF_12/2021</t>
  </si>
  <si>
    <t>COLOCAÇÃO DE TELA EM ANDAIME FACHADEIRO. AF_03/2024</t>
  </si>
  <si>
    <t>COLOCAÇÃO DE TELA FACHADEIRA PERIMETRAL. AF_03/2024</t>
  </si>
  <si>
    <t>FECHAMENTO METÁLICO REMOVÍVEL DE ABERTURA DE CAIXILHO (PROTEÇÃO DE GESSEIRO) - 4 MONTAGENS EM OBRA. AF_03/2024</t>
  </si>
  <si>
    <t>FECHAMENTO METÁLICO REMOVÍVEL DE VÃO DE PORTAS (VÃO DO ELEVADOR) - 1 MONTAGEM EM OBRA. AF_03/2024</t>
  </si>
  <si>
    <t>FECHAMENTO REMOVÍVEL DE ABERTURA DE CAIXILHO EM MADEIRA - 4 MONTAGENS EM OBRA. AF_03/2024</t>
  </si>
  <si>
    <t>FECHAMENTO REMOVÍVEL DE ABERTURA NO PISO EM MADEIRA - 1 MONTAGEM EM OBRA. AF_03/2024</t>
  </si>
  <si>
    <t>FECHAMENTO REMOVÍVEL DE VÃO DE PORTAS EM MADEIRA (VÃO DO ELEVADOR) - 1 MONTAGEM EM OBRA. AF_03/2024</t>
  </si>
  <si>
    <t>FITA DE SINALIZAÇÃO FIXADA NA ESTRUTURA. AF_03/2024</t>
  </si>
  <si>
    <t>GUARDA-CORPO DE CONCRETAGEM COM MONTANTES METÁLICOS FIXADOS EM BARROTES (VIGAMENTO) DE FORMA DE MADEIRA COM FECHAMENTO EM PAINEL DE TELA METÁLICA. AF_03/2024</t>
  </si>
  <si>
    <t>GUARDA-CORPO DE CONCRETAGEM COM MONTANTES METÁLICOS FIXADOS NOS GARFOS DE FORMA DE MADEIRA COM FECHAMENTO EM PAINEL DE TELA METÁLICA. AF_03/2024</t>
  </si>
  <si>
    <t>GUARDA-CORPO EM LAJE PÓS DESFÔRMA COM MONTANTE METÁLICO FIXADO EM LAJE COM PARABOLT E FECHAMENTO EM PAINEL DE TELA METÁLICA. AF_03/2024</t>
  </si>
  <si>
    <t>GUARDA-CORPO EM LAJE PÓS DESFÔRMA COM MONTANTE METÁLICO FIXADO EM LAJE COM SARGENTO E FECHAMENTO EM PAINEL DE TELA METÁLICA. AF_03/2024</t>
  </si>
  <si>
    <t>GUARDA-CORPO EM LAJE PÓS-DESFÔRMA COM CABOS DE AÇO E FECHAMENTO EM TELA DE POLIPROPILENO (SISTEMA DE BARREIRA COM REDE) PARA EDIFÍCIOS ACIMA DE 4 PAVIMENTOS (2 MONTAGENS). AF_03/2024</t>
  </si>
  <si>
    <t>GUARDA-CORPO EM LAJE PÓS-DESFÔRMA COM CABOS DE AÇO E FECHAMENTO EM TELA DE POLIPROPILENO (SISTEMA DE BARREIRA COM REDE) PARA EDIFÍCIOS COM ATÉ 4 PAVIMENTOS (1 MONTAGEM). AF_03/2024</t>
  </si>
  <si>
    <t>GUARDA-CORPO EM LAJE PÓS-DESFÔRMA COM ESCORAS DE MADEIRA ESTRONCADAS NA ESTRUTURA, TRAVESSÕES DE MADEIRA E FECHAMENTO EM TELA DE POLIPROPILENO PARA EDIFÍCIOS ACIMA DE 4 PAVIMENTOS (2 MONTAGENS). AF_03/2024</t>
  </si>
  <si>
    <t>GUARDA-CORPO EM LAJE PÓS-DESFÔRMA COM ESCORAS DE MADEIRA ESTRONCADAS NA ESTRUTURA, TRAVESSÕES DE MADEIRA E FECHAMENTO EM TELA DE POLIPROPILENO PARA EDIFÍCIOS COM ATÉ 4 PAVIMENTOS (1 MONTAGEM). AF_03/2024</t>
  </si>
  <si>
    <t>GUARDA-CORPO EM LAJE PÓS-DESFÔRMA COM ESCORAS METÁLICAS ESTRONCADAS NA ESTRUTURA E FECHAMENTO EM PAINEL DE TELA METÁLICA PARA EDIFÍCIOS ACIMA DE 4 PAVIMENTOS (2 MONTAGENS). AF_03/2024</t>
  </si>
  <si>
    <t>GUARDA-CORPO EM LAJE PÓS-DESFÔRMA COM ESCORAS METÁLICAS ESTRONCADAS NA ESTRUTURA E FECHAMENTO EM PAINEL DE TELA METÁLICA PARA EDIFÍCIOS COM ATÉ 4 PAVIMENTOS (1 MONTAGEM). AF_03/2024</t>
  </si>
  <si>
    <t>GUARDA-CORPO EM LAJE PÓS-DESFÔRMA COM ESCORAS METÁLICAS ESTRONCADAS NA ESTRUTURA, TRAVESSÕES DE MADEIRA E FECHAMENTO EM TELA DE POLIPROPILENO PARA EDIFÍCIOS ACIMA DE 4 PAVIMENTOS (2 MONTAGENS). AF_03/2024_PS</t>
  </si>
  <si>
    <t>GUARDA-CORPO EM LAJE PÓS-DESFÔRMA COM ESCORAS METÁLICAS ESTRONCADAS NA ESTRUTURA, TRAVESSÕES DE MADEIRA E FECHAMENTO EM TELA DE POLIPROPILENO PARA EDIFÍCIOS COM ATÉ 4 PAVIMENTOS (1 MONTAGEM). AF_03/2024_PS</t>
  </si>
  <si>
    <t>GUARDA-CORPO EM LAJE PÓS-DESFÔRMA COM MONTANTE METÁLICO FIXADO COM BARRAS DE AÇO ENGASTADAS NA LAJE, CABOS DE AÇO E FECHAMENTO EM TELA DE POLIPROPILENO PARA EDIFÍCIOS ACIMA DE 4 PAVIMENTOS (2 MONTAGENS). AF_03/2024</t>
  </si>
  <si>
    <t>GUARDA-CORPO EM LAJE PÓS-DESFÔRMA COM MONTANTE METÁLICO FIXADO COM BARRAS DE AÇO ENGASTADAS NA LAJE, CABOS DE AÇO E FECHAMENTO EM TELA DE POLIPROPILENO PARA EDIFÍCIOS COM ATÉ 4 PAVIMENTOS (1 MONTAGEM). AF_03/2024</t>
  </si>
  <si>
    <t>GUARDA-CORPO EM LAJE PÓS-DESFÔRMA COM MONTANTE METÁLICO FIXADO COM BARRAS DE AÇO ENGASTADAS NA LAJE, TRAVESSÃO EM MADEIRA E FECHAMENTO EM TELA DE POLIPROPILENO PARA EDIFÍCIOS ACIMA DE 4 PAVIMENTOS (2 MONTAGENS). AF_03/2024</t>
  </si>
  <si>
    <t>GUARDA-CORPO EM LAJE PÓS-DESFÔRMA COM MONTANTE METÁLICO FIXADO COM BARRAS DE AÇO ENGASTADAS NA LAJE, TRAVESSÃO EM MADEIRA E FECHAMENTO EM TELA DE POLIPROPILENO PARA EDIFÍCIOS COM ATÉ 4 PAVIMENTOS (1 MONTAGEM). AF_03/2024</t>
  </si>
  <si>
    <t>GUARDA-CORPO EM LAJE PÓS-DESFÔRMA COM MONTANTE METÁLICO FIXADO EM VIGA DE BORDA E FECHAMENTO EM PAINEL DE TELA METÁLICA PARA EDIFÍCIOS ACIMA DE 4 PAVIMENTOS (2 MONTAGENS). AF_03/2024</t>
  </si>
  <si>
    <t>GUARDA-CORPO EM LAJE PÓS-DESFÔRMA, PARA ESTRUTURAS EM CONCRETO, COM MONTANTE METÁLICO FIXADO EM VIGA DE BORDA E FECHAMENTO EM PAINEL DE TELA METÁLICA PARA EDIFÍCIOS COM ATÉ 4 PAVIMENTOS (1 MONTAGEM). AF_03/2024</t>
  </si>
  <si>
    <t>GUARDA-CORPO FIXADO EM FÔRMA DE MADEIRA COM MONTANTES E TRAVESSÕES EM MADEIRA E FECHAMENTO EM PLACA COMPENSADO PARA EDIFÍCIOS COM 3 PAVIMENTOS. AF_03/2024</t>
  </si>
  <si>
    <t>GUARDA-CORPO FIXADO EM FÔRMA DE MADEIRA COM MONTANTES E TRAVESSÕES EM MADEIRA E FECHAMENTO EM PLACA COMPENSADO PARA EDIFÍCIOS COM ALTURA IGUAL OU SUPERIOR A 4 PAVIMENTOS. AF_03/2024</t>
  </si>
  <si>
    <t>GUARDA-CORPO FIXADO EM FÔRMA DE MADEIRA COM MONTANTES E TRAVESSÕES EM MADEIRA E FECHAMENTO EM PLACA COMPENSADO PARA EDIFÍCIOS COM ATÉ 2 PAVIMENTOS. AF_03/2024</t>
  </si>
  <si>
    <t>GUARDA-CORPO FIXADO EM FÔRMA DE MADEIRA COM MONTANTES E TRAVESSÕES EM MADEIRA PRÉ-MONTADOS PARA EDIFÍCIOS COM 3 PAVIMENTOS. AF_03/2024</t>
  </si>
  <si>
    <t>GUARDA-CORPO FIXADO EM FÔRMA DE MADEIRA COM MONTANTES E TRAVESSÕES EM MADEIRA PRÉ-MONTADOS PARA EDIFÍCIOS COM ALTURA IGUAL OU SUPERIOR A 4 PAVIMENTOS. AF_03/2024</t>
  </si>
  <si>
    <t>GUARDA-CORPO FIXADO EM FÔRMA DE MADEIRA COM MONTANTES E TRAVESSÕES EM MADEIRA PRÉ-MONTADOS PARA EDIFÍCIOS COM ATÉ 2 PAVIMENTOS. AF_03/2024</t>
  </si>
  <si>
    <t>GUARDA-CORPO PARA ALVENARIA ESTRUTURAL, COM MONTANTE METÁLICO PARA DOIS NÍVEIS DE PROTEÇÃO E FECHAMENTO EM PAINEL DE TELA METÁLICA PARA EDIFÍCIOS ACIMA DE 8 PAVIMENTOS. AF_03/2024</t>
  </si>
  <si>
    <t>GUARDA-CORPO PARA ALVENARIA ESTRUTURAL, COM MONTANTE METÁLICO PARA DOIS NÍVEIS DE PROTEÇÃO E FECHAMENTO EM PAINEL DE TELA METÁLICA PARA EDIFÍCIOS COM ALTURA DE 5 A 8 PAVIMENTOS. AF_03/2024</t>
  </si>
  <si>
    <t>GUARDA-CORPO PARA ALVENARIA ESTRUTURAL, COM MONTANTE METÁLICO PARA DOIS NÍVEIS DE PROTEÇÃO E FECHAMENTO EM PAINEL DE TELA METÁLICA PARA EDIFÍCIOS COM ATÉ 4 PAVIMENTOS. AF_03/2024</t>
  </si>
  <si>
    <t>GUARDA-CORPO PARA POÇO DE CREMALHEIRA, COM MONTANTE METÁLICO FIXADO EM LAJE COM CHUMBADOR PARABOLT E FECHAMENTO EM PAINEL DE TELA METÁLICA (EXCLUSO PROTEÇÃO). AF_03/2024</t>
  </si>
  <si>
    <t>INSTALAÇÃO DE GAMBIARRA PARA SINALIZAÇÃO, INCLUINDO LÂMPADA, E SINALIZADOR. AF_03/2024</t>
  </si>
  <si>
    <t>INSTALAÇÃO DE SINALIZADOR NOTURNO LED. AF_03/2024</t>
  </si>
  <si>
    <t>LINHA DE VIDA INSTALADA JUNTO AO PISO PARA EDIFÍCIOS ACIMA DE 8 PAVIMENTOS. AF_03/2024</t>
  </si>
  <si>
    <t>LINHA DE VIDA INSTALADA JUNTO AO PISO PARA EDIFÍCIOS DE 5 A 8 PAVIMENTOS. AF_03/2024</t>
  </si>
  <si>
    <t>LINHA DE VIDA INSTALADA JUNTO AO PISO PARA EDIFÍCIOS DE ATÉ 4 PAVIMENTOS. AF_03/2024</t>
  </si>
  <si>
    <t>LINHA DE VIDA TIPO VARAL DE SEGURANÇA COM CABO DE AÇO PARA PROTEÇÃO DE PERIFERIA PARA EDIFÍCIOS ACIMA DE 8 PAVIMENTOS. AF_03/2024</t>
  </si>
  <si>
    <t>LINHA DE VIDA TIPO VARAL DE SEGURANÇA COM CABO DE AÇO PARA PROTEÇÃO DE PERIFERIA PARA EDIFÍCIOS DE 5 A 8 PAVIMENTOS. AF_03/2024</t>
  </si>
  <si>
    <t>LINHA DE VIDA TIPO VARAL DE SEGURANÇA COM CABO DE AÇO PARA PROTEÇÃO DE PERIFERIA PARA EDIFÍCIOS DE ATÉ 4 PAVIMENTOS. AF_03/2024</t>
  </si>
  <si>
    <t>MONTAGEM E DESMONTAGEM DE ANDAIME MODULAR FACHADEIRO, COM PISO METÁLICO, PARA EDIFÍCIOS COM MULTIPLOS PAVIMENTOS (EXCLUSIVE ANDAIME E LIMPEZA). AF_03/2024</t>
  </si>
  <si>
    <t>MONTAGEM E DESMONTAGEM DE ANDAIME MULTIDIRECIONAL (EXCLUSIVE ANDAIME E LIMPEZA). AF_03/2024</t>
  </si>
  <si>
    <t>MONTAGEM E DESMONTAGEM DE ANDAIME TUBULAR TIPO "TORRE" (EXCLUSIVE ANDAIME E LIMPEZA). AF_03/2024</t>
  </si>
  <si>
    <t>PLACA INDICATIVA FIXADA DIRETAMENTE NA ESTRUTURA ATRAVÉS DE PREGOS. AF_03/2024</t>
  </si>
  <si>
    <t>PLATAFORMA DE PROTEÇÃO PRINCIPAL (PRIMÁRIA) PARA COLETA DE RESÍDUOS COM ESTRUTURA METÁLICA E FORRAÇÃO EM TÁBUA DE MADEIRA SERRADA - 1 MONTAGEM POR OBRA. AF_03/2024</t>
  </si>
  <si>
    <t>PLATAFORMA DE PROTEÇÃO PRINCIPAL (PRIMÁRIA) PARA COLETA DE RESÍDUOS COM ESTRUTURA METÁLICA E FORRAÇÃO EM TÁBUA DE MADEIRA SERRADA - 2 MONTAGENS POR OBRA. AF_03/2024</t>
  </si>
  <si>
    <t>PLATAFORMA DE PROTEÇÃO PRINCIPAL (PRIMÁRIA) PARA COLETA DE RESÍDUOS COM ESTRUTURA METÁLICA E TRAMA DE MADEIRA FORRADA EM PAINEL COMPENSADO - 1 MONTAGEM POR OBRA. AF_03/2024</t>
  </si>
  <si>
    <t>PLATAFORMA DE PROTEÇÃO PRINCIPAL (PRIMÁRIA) PARA COLETA DE RESÍDUOS COM ESTRUTURA METÁLICA E TRAMA DE MADEIRA FORRADA EM PAINEL COMPENSADO - 2 MONTAGENS POR OBRA. AF_03/2024</t>
  </si>
  <si>
    <t>PLATAFORMA DE PROTEÇÃO PRINCIPAL PARA ALVENARIA ESTRUTURAL PARA SER APOIADA EM ANDAIME, INCLUSIVE MONTAGEM E DESMONTAGEM. AF_03/2024</t>
  </si>
  <si>
    <t>PLATAFORMA DE PROTEÇÃO SECUNDÁRIA PARA COLETA DE RESÍDUOS COM ESTRUTURA METÁLICA E FORRAÇÃO EM TÁBUA DE MADEIRA SERRADA - 1 MONTAGEM POR OBRA. AF_03/2024</t>
  </si>
  <si>
    <t>PLATAFORMA DE PROTEÇÃO SECUNDÁRIA PARA COLETA DE RESÍDUOS COM ESTRUTURA METÁLICA E FORRAÇÃO EM TÁBUA DE MADEIRA SERRADA - 2 MONTAGENS POR OBRA. AF_03/2024</t>
  </si>
  <si>
    <t>PLATAFORMA DE PROTEÇÃO SECUNDÁRIA PARA COLETA DE RESÍDUOS COM ESTRUTURA METÁLICA E FORRAÇÃO EM TÁBUA DE MADEIRA SERRADA - 3 MONTAGENS POR OBRA. AF_03/2024</t>
  </si>
  <si>
    <t>PLATAFORMA DE PROTEÇÃO SECUNDÁRIA PARA COLETA DE RESÍDUOS COM ESTRUTURA METÁLICA E TRAMA DE MADEIRA FORRADA EM PAINEL COMPENSADO - 1 MONTAGEM POR OBRA. AF_03/2024</t>
  </si>
  <si>
    <t>PLATAFORMA DE PROTEÇÃO SECUNDÁRIA PARA COLETA DE RESÍDUOS COM ESTRUTURA METÁLICA E TRAMA DE MADEIRA FORRADA EM PAINEL COMPENSADO - 2 MONTAGENS POR OBRA. AF_03/2024</t>
  </si>
  <si>
    <t>PLATAFORMA DE PROTEÇÃO SECUNDÁRIA PARA COLETA DE RESÍDUOS COM ESTRUTURA METÁLICA E TRAMA DE MADEIRA FORRADA EM PAINEL COMPENSADO - 3 MONTAGENS POR OBRA. AF_03/2024</t>
  </si>
  <si>
    <t>PLATAFORMA DE PROTEÇÃO TERCIÁRIA PARA COLETA DE RESÍDUOS COM ESTRUTURA METÁLICA E FORRAÇÃO EM TÁBUA DE MADEIRA SERRADA - 1 MONTAGEM POR OBRA. AF_03/2024</t>
  </si>
  <si>
    <t>PLATAFORMA DE PROTEÇÃO TERCIÁRIA PARA COLETA DE RESÍDUOS COM ESTRUTURA METÁLICA E FORRAÇÃO EM TÁBUA DE MADEIRA SERRADA - 2 MONTAGENS POR OBRA. AF_03/2024</t>
  </si>
  <si>
    <t>PLATAFORMA DE PROTEÇÃO TERCIÁRIA PARA COLETA DE RESÍDUOS COM ESTRUTURA METÁLICA E TRAMA DE MADEIRA FORRADA EM PAINEL COMPENSADO - 1 MONTAGEM POR OBRA. AF_03/2024</t>
  </si>
  <si>
    <t>PLATAFORMA DE PROTEÇÃO TERCIÁRIA PARA COLETA DE RESÍDUOS COM ESTRUTURA METÁLICA E TRAMA DE MADEIRA FORRADA EM PAINEL COMPENSADO - 2 MONTAGENS POR OBRA. AF_03/2024</t>
  </si>
  <si>
    <t>PONTEIRAS DE PROTEÇÃO DE PONTAS E VERGALHÕES EXPOSTOS EM ALVENARIA ESTRUTURAL. AF_03/2024</t>
  </si>
  <si>
    <t>PONTEIRAS DE PROTEÇÃO DE PONTAS E VERGALHÕES EXPOSTOS EM ESTRUTURAS DE CONCRETO ARMADO CONVENCIONAL. AF_03/2024</t>
  </si>
  <si>
    <t>PONTEIRAS DE PROTEÇÃO DE PONTAS E VERGALHÕES EXPOSTOS EM FUNDAÇÕES. AF_03/2024</t>
  </si>
  <si>
    <t>PROTEÇÃO DE ACESSO A CREMALHEIRA, COM CANCELA FIXADA EM LAJE - 1 MONTAGEM (EXCLUSO CANCELA). AF_03/2024</t>
  </si>
  <si>
    <t>PROTEÇÃO DE PEDESTRES, INCLUSIVE MONTAGEM E DESMONTAGEM. AF_03/2024_PS</t>
  </si>
  <si>
    <t>REDE DE PROTEÇÃO PISO A PISO (SISTEMA U). AF_03/2024</t>
  </si>
  <si>
    <t>REDE DE PROTEÇÃO TIPO SLQA INTERMEDIÁRIO PARA EDIFÍCIOS ACIMA DE 8 PAVIMENTOS. AF_03/2024</t>
  </si>
  <si>
    <t>REDE DE PROTEÇÃO TIPO SLQA INTERMEDIÁRIO PARA EDIFÍCIOS DE 5 A 8 PAVIMENTOS. AF_03/2024</t>
  </si>
  <si>
    <t>REDE DE PROTEÇÃO TIPO SLQA INTERMEDIÁRIO PARA EDIFÍCIOS DE ATÉ 4 PAVIMENTOS. AF_03/2024</t>
  </si>
  <si>
    <t>REDE DE PROTEÇÃO TIPO SLQA PESADO COM SUPORTES METÁLICOS TIPO FORCA PARA EDIFÍCIOS DE 5 A 8 PAVIMENTOS. AF_03/2024</t>
  </si>
  <si>
    <t>REDE DE PROTEÇÃO TIPO SLQA PESADO COM SUPORTES METÁLICOS TIPO FORCA PARA EDIFÍCIOS DE ACIMA DE 8 PAVIMENTOS. AF_03/2024</t>
  </si>
  <si>
    <t>REDE DE PROTEÇÃO TIPO SLQA PESADO COM SUPORTES METÁLICOS TIPO FORCA PARA EDIFÍCIOS DE ATÉ 4 PAVIMENTOS. AF_03/2024</t>
  </si>
  <si>
    <t>SINALIZAÇÃO COM FITA FIXADA EM CONE PLÁSTICO, INCLUINDO CONE. AF_03/2024</t>
  </si>
  <si>
    <t>SISTEMA DE PROTEÇÃO PARA PILARES DE PERIFERIA. AF_03/2024</t>
  </si>
  <si>
    <t>TOTEN EM MADEIRA COM PLACA INDICATIVA POSICIONADA NO TERRENO. AF_03/2024</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</si>
  <si>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</si>
  <si>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</si>
  <si>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</si>
  <si>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</si>
  <si>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</si>
  <si>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CA-60 DE 5,0 MM - MONTAGEM. AF_11/2020</t>
  </si>
  <si>
    <t>ESCADA EM CONCRETO ARMADO MOLDADO IN LOCO, FCK 25 MPA, COM 1 LANCE E LAJE CASCATA, FÔRMA EM CHAPA DE MADEIRA COMPENSADA RESINADA. AF_11/2020</t>
  </si>
  <si>
    <t>ESCADA EM CONCRETO ARMADO MOLDADO IN LOCO, FCK 25 MPA, COM 1 LANCE E LAJE PLANA, FÔRMA EM CHAPA DE MADEIRA COMPENSADA RESINADA. AF_11/2020</t>
  </si>
  <si>
    <t>ESCADA EM CONCRETO ARMADO MOLDADO IN LOCO, FCK 25 MPA, COM 2 LANCES EM L E LAJE CASCATA, FÔRMA EM CHAPA DE MADEIRA COMPENSADA RESINADA. AF_11/2020</t>
  </si>
  <si>
    <t>ESCADA EM CONCRETO ARMADO MOLDADO IN LOCO, FCK 25 MPA, COM 2 LANCES EM L E LAJE PLANA, FÔRMA EM CHAPA DE MADEIRA COMPENSADA RESINADA. AF_11/2020</t>
  </si>
  <si>
    <t>ESCADA EM CONCRETO ARMADO MOLDADO IN LOCO, FCK 25 MPA, COM 2 LANCES EM U E LAJE CASCATA, FÔRMA EM CHAPA DE MADEIRA COMPENSADA RESINADA. AF_11/2020</t>
  </si>
  <si>
    <t>ESCADA EM CONCRETO ARMADO MOLDADO IN LOCO, FCK 25 MPA, COM 2 LANCES EM U E LAJE PLANA, FÔRMA EM CHAPA DE MADEIRA COMPENSADA RESINADA. AF_11/2020</t>
  </si>
  <si>
    <t>ESCADA EM CONCRETO ARMADO MOLDADO IN LOCO, FCK 25 MPA, COM 2 LANCES EM X E LAJE CASCATA, FÔRMA EM CHAPA DE MADEIRA COMPENSADA RESINADA. AF_11/2020</t>
  </si>
  <si>
    <t>ESCADA EM CONCRETO ARMADO MOLDADO IN LOCO, FCK 25 MPA, COM 2 LANCES EM X E LAJE PLANA, FÔRMA EM CHAPA DE MADEIRA COMPENSADA RESINADA. AF_11/2020</t>
  </si>
  <si>
    <t>ESCADA HELICOIDAL EM AÇO GALVANIZADO, DIAMETRO DE 1,2 M, DOTADA DE GUARDA-CORPO, FIXADA COM CHUMBADOR MECÂNICO. AF_11/2020</t>
  </si>
  <si>
    <t>ESCADA TIPO MARINHEIRO EM TUBO ACO GALVANIZADO 1 1/2", COM GUARDA-CORPO, PARA ALTURAS MAIORES QUE 3 M, FIXADA COM CHUMBADOR MECÂNICO. AF_11/2020</t>
  </si>
  <si>
    <t>ESCADA TIPO MARINHEIRO EM TUBO ACO GALVANIZADO 1 1/2", SEM GUARDA-CORPO, FIXADA COM CHUMBADOR MECÂNICO. AF_11/2020</t>
  </si>
  <si>
    <t>ESCADA TIPO MARINHEIRO EM TUBO AÇO GALVANIZADO 1 1/2", COM GUARDA-CORPO, PARA ALTURAS DE ATÉ 3 M, FIXADA COM CHUMBADOR MECÂNICO.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</si>
  <si>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</si>
  <si>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</si>
  <si>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</si>
  <si>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</si>
  <si>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CASCATA, EM MADEIRA SERRADA, E=25 MM. AF_11/2020</t>
  </si>
  <si>
    <t>FABRICAÇÃO DE FÔRMA PARA ESCADA DUPLA COM 2 LANCES EM X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</si>
  <si>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</si>
  <si>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</si>
  <si>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</si>
  <si>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</si>
  <si>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</si>
  <si>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</si>
  <si>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</si>
  <si>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</si>
  <si>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</si>
  <si>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</si>
  <si>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</si>
  <si>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</si>
  <si>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</si>
  <si>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</si>
  <si>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</si>
  <si>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</si>
  <si>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</si>
  <si>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</si>
  <si>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 DUPLA COM 2 LANCES EM "X" E LAJE CASCATA, EM CHAPA DE MADEIRA COMPENSADA PLASTIFICADA, 10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</si>
  <si>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</si>
  <si>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</si>
  <si>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</si>
  <si>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</si>
  <si>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</si>
  <si>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</si>
  <si>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PLANA, EM CHAPA DE MADEIRA COMPENSADA PLASTIFICADA, 10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</si>
  <si>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</si>
  <si>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</si>
  <si>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</si>
  <si>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</si>
  <si>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</si>
  <si>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</si>
  <si>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ESCADAS, COM 1 LANCE E LAJE CASCATA, EM CHAPA DE MADEIRA COMPENSADA PLASTIFICADA, 10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</si>
  <si>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</si>
  <si>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</si>
  <si>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</si>
  <si>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</si>
  <si>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</si>
  <si>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</si>
  <si>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PLANA, EM CHAPA DE MADEIRA COMPENSADA PLASTIFICADA, 10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</si>
  <si>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</si>
  <si>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</si>
  <si>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</si>
  <si>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</si>
  <si>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</si>
  <si>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</si>
  <si>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2 LANCES EM "L" E LAJE CASCATA, EM CHAPA DE MADEIRA COMPENSADA PLASTIFICADA, 10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</si>
  <si>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</si>
  <si>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</si>
  <si>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</si>
  <si>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</si>
  <si>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</si>
  <si>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</si>
  <si>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PLANA, EM CHAPA DE MADEIRA COMPENSADA PLASTIFICADA, 10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</si>
  <si>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</si>
  <si>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</si>
  <si>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</si>
  <si>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</si>
  <si>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</si>
  <si>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</si>
  <si>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"U" E LAJE CASCATA, EM CHAPA DE MADEIRA COMPENSADA PLASTIFICADA, 10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</si>
  <si>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</si>
  <si>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</si>
  <si>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</si>
  <si>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</si>
  <si>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</si>
  <si>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</si>
  <si>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PLANA, EM CHAPA DE MADEIRA COMPENSADA PLASTIFICADA, 10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</si>
  <si>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</si>
  <si>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</si>
  <si>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</si>
  <si>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</si>
  <si>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MADEIRA SERRADA, 1 UTILIZAÇÃO. AF_11/2020</t>
  </si>
  <si>
    <t>MONTAGEM E DESMONTAGEM DE FÔRMA PARA ESCADAS, COM 2 LANCES EM "U" E LAJE PLANA, EM MADEIRA SERRADA, 2 UTILIZAÇÕES. AF_11/2020</t>
  </si>
  <si>
    <t>ESCAVAÇÃO HORIZONTAL EM SOLO DE 1A CATEGORIA COM TRATOR DE ESTEIRAS (100HP/LÂMINA: 2,19M3). AF_07/2020</t>
  </si>
  <si>
    <t>ESCAVAÇÃO HORIZONTAL EM SOLO DE 1A CATEGORIA COM TRATOR DE ESTEIRAS (125HP/LÂMINA: 2,70M3).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</si>
  <si>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</si>
  <si>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</si>
  <si>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</si>
  <si>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INCLUINDO CARGA E DESCARGA EM SOLO DE 1A CATEGORIA COM TRATOR DE ESTEIRAS (100HP/LÂMINA: 2,19M3). AF_07/2020</t>
  </si>
  <si>
    <t>ESCAVAÇÃO HORIZONTAL, INCLUINDO CARGA E DESCARGA EM SOLO DE 1A CATEGORIA COM TRATOR DE ESTEIRAS (125HP/LÂMINA: 2,70M3).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</si>
  <si>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</si>
  <si>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</si>
  <si>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</si>
  <si>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</si>
  <si>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</si>
  <si>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(125HP/LÂMINA: 2,70M3) E CAMINHÃO BASCULANTE DE 10M3, DMT ATÉ 200M. AF_07/2020</t>
  </si>
  <si>
    <t>ESCAVAÇÃO HORIZONTAL, INCLUINDO CARGA, DESCARGA E TRANSPORTE EM SOLO DE 1A CATEGORIA COM TRATOR DE ESTEIRAS (125HP/LÂMINA: 2,70M3) E CAMINHÃO BASCULANTE DE 14M3,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</si>
  <si>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</si>
  <si>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</si>
  <si>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</si>
  <si>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</si>
  <si>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</si>
  <si>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(347HP/LÂMINA: 8,70M3) E CAMINHÃO BASCULANTE DE 14M3, DMT ATÉ 200M. AF_07/2020</t>
  </si>
  <si>
    <t>ESCAVAÇÃO HORIZONTAL, INCLUINDO ESCARIFICAÇÃO EM SOLO DE 2A CATEGORIA COM TRATOR DE ESTEIRAS (100HP/LÂMINA: 2,19M3). AF_07/2020</t>
  </si>
  <si>
    <t>ESCAVAÇÃO HORIZONTAL, INCLUINDO ESCARIFICAÇÃO EM SOLO DE 2A CATEGORIA COM TRATOR DE ESTEIRAS (125HP/LÂMINA: 2,70M3).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</si>
  <si>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</si>
  <si>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</si>
  <si>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</si>
  <si>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</si>
  <si>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(125HP/LÂMINA: 2,70M3).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</si>
  <si>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</si>
  <si>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</si>
  <si>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</si>
  <si>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</si>
  <si>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</si>
  <si>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(125HP/LÂMINA: 2,70M3) E CAMINHÃO BASCULANTE DE 10M3, DMT ATÉ 200M. AF_07/2020</t>
  </si>
  <si>
    <t>ESCAVAÇÃO HORIZONTAL, INCLUINDO ESCARIFICAÇÃO, CARGA, DESCARGA E TRANSPORTE EM SOLO DE 2A CATEGORIA COM TRATOR DE ESTEIRAS (125HP/LÂMINA: 2,70M3) E CAMINHÃO BASCULANTE DE 14M3,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</si>
  <si>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</si>
  <si>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</si>
  <si>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</si>
  <si>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</si>
  <si>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</si>
  <si>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(347HP/LÂMINA: 8,70M3) E CAMINHÃO BASCULANTE DE 14M3, DMT ATÉ 200M. AF_07/2020</t>
  </si>
  <si>
    <t>ESCAVAÇÃO VERTICAL PARA EDIFICAÇÃO, COM CARGA, DESCARGA E TRANSPORTE DE SOLO DE 1ª CATEGORIA, COM ESCAVADEIRA HIDRÁULICA (CAÇAMBA: 0,8 M³ / 111 HP), FROTA DE 2 CAMINHÕES BASCULANTES DE 18 M³, DMT ATÉ 1 KM E VELOCIDADE MÉDIA 14 KM/H. AF_05/2020</t>
  </si>
  <si>
    <t>ESCAVAÇÃO VERTICAL PARA EDIFICAÇÃO, COM CARGA, DESCARGA E TRANSPORTE DE SOLO DE 1ª CATEGORIA, COM ESCAVADEIRA HIDRÁULICA (CAÇAMBA: 0,8 M³ / 111 HP), FROTA DE 3 CAMINHÕES BASCULANTES DE 14 M³, DMT ATÉ 1 KM E VELOCIDADE MÉDIA 14 KM/H. AF_05/2020</t>
  </si>
  <si>
    <t>ESCAVAÇÃO VERTICAL PARA EDIFICAÇÃO, COM CARGA, DESCARGA E TRANSPORTE DE SOLO DE 1ª CATEGORIA, COM ESCAVADEIRA HIDRÁULICA (CAÇAMBA: 0,8 M³ / 111 HP), FROTA DE 4 CAMINHÕES BASCULANTES DE 14 M³, DMT DE 1,5 KM E VELOCIDADE MÉDIA 18 KM/H. AF_05/2020</t>
  </si>
  <si>
    <t>ESCAVAÇÃO VERTICAL PARA EDIFICAÇÃO, COM CARGA, DESCARGA E TRANSPORTE DE SOLO DE 1ª CATEGORIA, COM ESCAVADEIRA HIDRÁULICA (CAÇAMBA: 0,8 M³ / 111 HP), FROTA DE 4 CAMINHÕES BASCULANTES DE 14 M³, DMT DE 2 KM E VELOCIDADE MÉDIA 19 KM/H. AF_05/2020</t>
  </si>
  <si>
    <t>ESCAVAÇÃO VERTICAL PARA EDIFICAÇÃO, COM CARGA, DESCARGA E TRANSPORTE DE SOLO DE 1ª CATEGORIA, COM ESCAVADEIRA HIDRÁULICA (CAÇAMBA: 0,8 M³ / 111 HP), FROTA DE 4 CAMINHÕES BASCULANTES DE 18 M³, DMT DE 1,5 KM E VELOCIDADE MÉDIA 18 KM/H. AF_05/2020</t>
  </si>
  <si>
    <t>ESCAVAÇÃO VERTICAL PARA EDIFICAÇÃO, COM CARGA, DESCARGA E TRANSPORTE DE SOLO DE 1ª CATEGORIA, COM ESCAVADEIRA HIDRÁULICA (CAÇAMBA: 0,8 M³ / 111 HP), FROTA DE 4 CAMINHÕES BASCULANTES DE 18 M³, DMT DE 2 KM E VELOCIDADE MÉDIA 19 KM/H. AF_05/2020</t>
  </si>
  <si>
    <t>ESCAVAÇÃO VERTICAL PARA EDIFICAÇÃO, COM CARGA, DESCARGA E TRANSPORTE DE SOLO DE 1ª CATEGORIA, COM ESCAVADEIRA HIDRÁULICA (CAÇAMBA: 0,8 M³ / 111 HP), FROTA DE 5 CAMINHÕES BASCULANTES DE 14 M³, DMT DE 3 KM E VELOCIDADE MÉDIA 20 KM/H. AF_05/2020</t>
  </si>
  <si>
    <t>ESCAVAÇÃO VERTICAL PARA EDIFICAÇÃO, COM CARGA, DESCARGA E TRANSPORTE DE SOLO DE 1ª CATEGORIA, COM ESCAVADEIRA HIDRÁULICA (CAÇAMBA: 0,8 M³ / 111 HP), FROTA DE 5 CAMINHÕES BASCULANTES DE 18 M³, DMT DE 3 KM E VELOCIDADE MÉDIA 20 KM/H. AF_05/2020</t>
  </si>
  <si>
    <t>ESCAVAÇÃO VERTICAL PARA EDIFICAÇÃO, COM CARGA, DESCARGA E TRANSPORTE DE SOLO DE 1ª CATEGORIA, COM ESCAVADEIRA HIDRÁULICA (CAÇAMBA: 0,8 M³ / 111 HP), FROTA DE 5 CAMINHÕES BASCULANTES DE 18 M³, DMT DE 4 KM E VELOCIDADE MÉDIA 22 KM/H. AF_05/2020</t>
  </si>
  <si>
    <t>ESCAVAÇÃO VERTICAL PARA EDIFICAÇÃO, COM CARGA, DESCARGA E TRANSPORTE DE SOLO DE 1ª CATEGORIA, COM ESCAVADEIRA HIDRÁULICA (CAÇAMBA: 0,8 M³ / 111 HP), FROTA DE 6 CAMINHÕES BASCULANTES DE 14 M³, DMT DE 4 KM E VELOCIDADE MÉDIA 22 KM/H. AF_05/2020</t>
  </si>
  <si>
    <t>ESCAVAÇÃO VERTICAL PARA EDIFICAÇÃO, COM CARGA, DESCARGA E TRANSPORTE DE SOLO DE 1ª CATEGORIA, COM ESCAVADEIRA HIDRÁULICA (CAÇAMBA: 0,8 M³ / 111 HP), FROTA DE 6 CAMINHÕES BASCULANTES DE 18 M³, DMT DE 6 KM E VELOCIDADE MÉDIA 22 KM/H. AF_05/2020</t>
  </si>
  <si>
    <t>ESCAVAÇÃO VERTICAL PARA EDIFICAÇÃO, COM CARGA, DESCARGA E TRANSPORTE DE SOLO DE 1ª CATEGORIA, COM ESCAVADEIRA HIDRÁULICA (CAÇAMBA: 0,8 M³ / 111 HP), FROTA DE 7 CAMINHÕES BASCULANTES DE 14 M³, DMT DE 6 KM E VELOCIDADE MÉDIA 22 KM/H. AF_05/2020</t>
  </si>
  <si>
    <t>ESCAVAÇÃO VERTICAL PARA EDIFICAÇÃO, COM CARGA, DESCARGA E TRANSPORTE DE SOLO DE 1ª CATEGORIA, COM ESCAVADEIRA HIDRÁULICA (CAÇAMBA: 0,8 M³ / 111HP), FROTA DE 3 CAMINHÕES BASCULANTES DE 10 M³, DMT ATÉ 1 KM E VELOCIDADE MÉDIA 14 KM/H. AF_05/2020</t>
  </si>
  <si>
    <t>ESCAVAÇÃO VERTICAL PARA EDIFICAÇÃO, COM CARGA, DESCARGA E TRANSPORTE DE SOLO DE 1ª CATEGORIA, COM ESCAVADEIRA HIDRÁULICA (CAÇAMBA: 0,8 M³ / 111HP), FROTA DE 5 CAMINHÕES BASCULANTES DE 10 M³, DMT DE 1,5 KM E VELOCIDADE MÉDIA 18 KM/H. AF_05/2020</t>
  </si>
  <si>
    <t>ESCAVAÇÃO VERTICAL PARA EDIFICAÇÃO, COM CARGA, DESCARGA E TRANSPORTE DE SOLO DE 1ª CATEGORIA, COM ESCAVADEIRA HIDRÁULICA (CAÇAMBA: 0,8 M³ / 111HP), FROTA DE 5 CAMINHÕES BASCULANTES DE 10 M³, DMT DE 2 KM E VELOCIDADE MÉDIA 19 KM/H. AF_05/2020</t>
  </si>
  <si>
    <t>ESCAVAÇÃO VERTICAL PARA EDIFICAÇÃO, COM CARGA, DESCARGA E TRANSPORTE DE SOLO DE 1ª CATEGORIA, COM ESCAVADEIRA HIDRÁULICA (CAÇAMBA: 0,8 M³ / 111HP), FROTA DE 6 CAMINHÕES BASCULANTES DE 10 M³, DMT DE 3 KM E VELOCIDADE MÉDIA 20 KM/H. AF_05/2020</t>
  </si>
  <si>
    <t>ESCAVAÇÃO VERTICAL PARA EDIFICAÇÃO, COM CARGA, DESCARGA E TRANSPORTE DE SOLO DE 1ª CATEGORIA, COM ESCAVADEIRA HIDRÁULICA (CAÇAMBA: 0,8 M³ / 111HP), FROTA DE 7 CAMINHÕES BASCULANTES DE 10 M³, DMT DE 4 KM E VELOCIDADE MÉDIA 22 KM/H. AF_05/2020</t>
  </si>
  <si>
    <t>ESCAVAÇÃO VERTICAL PARA EDIFICAÇÃO, COM CARGA, DESCARGA E TRANSPORTE DE SOLO DE 1ª CATEGORIA, COM ESCAVADEIRA HIDRÁULICA (CAÇAMBA: 0,8 M³ / 111HP), FROTA DE 9 CAMINHÕES BASCULANTES DE 10 M³, DMT DE 6 KM E VELOCIDADE MÉDIA 22 KM/H. AF_05/2020</t>
  </si>
  <si>
    <t>ESCAVAÇÃO VERTICAL PARA EDIFICAÇÃO, COM CARGA, DESCARGA E TRANSPORTE DE SOLO DE 1ª CATEGORIA, COM ESCAVADEIRA HIDRÁULICA (CAÇAMBA: 1,2 M³ / 155 HP), FROTA DE 3 CAMINHÕES BASCULANTES DE 14 M³, DMT ATÉ 1 KM E VELOCIDADE MÉDIA 14 KM/H. AF_05/2020</t>
  </si>
  <si>
    <t>ESCAVAÇÃO VERTICAL PARA EDIFICAÇÃO, COM CARGA, DESCARGA E TRANSPORTE DE SOLO DE 1ª CATEGORIA, COM ESCAVADEIRA HIDRÁULICA (CAÇAMBA: 1,2 M³ / 155 HP), FROTA DE 3 CAMINHÕES BASCULANTES DE 18 M³, DMT ATÉ 1 KM E VELOCIDADE MÉDIA 14 KM/H. AF_05/2020</t>
  </si>
  <si>
    <t>ESCAVAÇÃO VERTICAL PARA EDIFICAÇÃO, COM CARGA, DESCARGA E TRANSPORTE DE SOLO DE 1ª CATEGORIA, COM ESCAVADEIRA HIDRÁULICA (CAÇAMBA: 1,2 M³ / 155 HP), FROTA DE 5 CAMINHÕES BASCULANTES DE 14 M³, DMT DE 1,5 KM E VELOCIDADE MÉDIA 18 KM/H. AF_05/2020</t>
  </si>
  <si>
    <t>ESCAVAÇÃO VERTICAL PARA EDIFICAÇÃO, COM CARGA, DESCARGA E TRANSPORTE DE SOLO DE 1ª CATEGORIA, COM ESCAVADEIRA HIDRÁULICA (CAÇAMBA: 1,2 M³ / 155 HP), FROTA DE 5 CAMINHÕES BASCULANTES DE 14 M³, DMT DE 2 KM E VELOCIDADE MÉDIA 19 KM/H. AF_05/2020</t>
  </si>
  <si>
    <t>ESCAVAÇÃO VERTICAL PARA EDIFICAÇÃO, COM CARGA, DESCARGA E TRANSPORTE DE SOLO DE 1ª CATEGORIA, COM ESCAVADEIRA HIDRÁULICA (CAÇAMBA: 1,2 M³ / 155 HP), FROTA DE 5 CAMINHÕES BASCULANTES DE 18 M³, DMT DE 1,5 KM E VELOCIDADE MÉDIA 18 KM/H. AF_05/2020</t>
  </si>
  <si>
    <t>ESCAVAÇÃO VERTICAL PARA EDIFICAÇÃO, COM CARGA, DESCARGA E TRANSPORTE DE SOLO DE 1ª CATEGORIA, COM ESCAVADEIRA HIDRÁULICA (CAÇAMBA: 1,2 M³ / 155 HP), FROTA DE 5 CAMINHÕES BASCULANTES DE 18 M³, DMT DE 2 KM E VELOCIDADE MÉDIA 19 KM/H. AF_05/2020</t>
  </si>
  <si>
    <t>ESCAVAÇÃO VERTICAL PARA EDIFICAÇÃO, COM CARGA, DESCARGA E TRANSPORTE DE SOLO DE 1ª CATEGORIA, COM ESCAVADEIRA HIDRÁULICA (CAÇAMBA: 1,2 M³ / 155 HP), FROTA DE 6 CAMINHÕES BASCULANTES DE 14 M³, DMT DE 3 KM E VELOCIDADE MÉDIA 20 KM/H. AF_05/2020</t>
  </si>
  <si>
    <t>ESCAVAÇÃO VERTICAL PARA EDIFICAÇÃO, COM CARGA, DESCARGA E TRANSPORTE DE SOLO DE 1ª CATEGORIA, COM ESCAVADEIRA HIDRÁULICA (CAÇAMBA: 1,2 M³ / 155 HP), FROTA DE 6 CAMINHÕES BASCULANTES DE 18 M³, DMT DE 3 KM E VELOCIDADE MÉDIA 20 KM/H. AF_05/2020</t>
  </si>
  <si>
    <t>ESCAVAÇÃO VERTICAL PARA EDIFICAÇÃO, COM CARGA, DESCARGA E TRANSPORTE DE SOLO DE 1ª CATEGORIA, COM ESCAVADEIRA HIDRÁULICA (CAÇAMBA: 1,2 M³ / 155 HP), FROTA DE 6 CAMINHÕES BASCULANTES DE 18 M³, DMT DE 4 KM E VELOCIDADE MÉDIA 22 KM/H. AF_05/2020</t>
  </si>
  <si>
    <t>ESCAVAÇÃO VERTICAL PARA EDIFICAÇÃO, COM CARGA, DESCARGA E TRANSPORTE DE SOLO DE 1ª CATEGORIA, COM ESCAVADEIRA HIDRÁULICA (CAÇAMBA: 1,2 M³ / 155 HP), FROTA DE 7 CAMINHÕES BASCULANTES DE 14 M³, DMT DE 4 KM E VELOCIDADE MÉDIA 22 KM/H. AF_05/2020</t>
  </si>
  <si>
    <t>ESCAVAÇÃO VERTICAL PARA EDIFICAÇÃO, COM CARGA, DESCARGA E TRANSPORTE DE SOLO DE 1ª CATEGORIA, COM ESCAVADEIRA HIDRÁULICA (CAÇAMBA: 1,2 M³ / 155 HP), FROTA DE 8 CAMINHÕES BASCULANTES DE 18 M³, DMT DE 6 KM E VELOCIDADE MÉDIA 22 KM/H. AF_05/2020</t>
  </si>
  <si>
    <t>ESCAVAÇÃO VERTICAL PARA EDIFICAÇÃO, COM CARGA, DESCARGA E TRANSPORTE DE SOLO DE 1ª CATEGORIA, COM ESCAVADEIRA HIDRÁULICA (CAÇAMBA: 1,2 M³ / 155 HP), FROTA DE 9 CAMINHÕES BASCULANTES DE 14 M³, DMT DE 6 KM E VELOCIDADE MÉDIA 22 KM/H. AF_05/2020</t>
  </si>
  <si>
    <t>ESCAVAÇÃO VERTICAL PARA EDIFICAÇÃO, COM CARGA, DESCARGA E TRANSPORTE DE SOLO DE 1ª CATEGORIA, COM ESCAVADEIRA HIDRÁULICA (CAÇAMBA: 1,2 M³ / 155HP), FROTA DE 10 CAMINHÕES BASCULANTES DE 10 M³, DMT DE 6 KM E VELOCIDADE MÉDIA 22 KM/H. AF_05/2020</t>
  </si>
  <si>
    <t>ESCAVAÇÃO VERTICAL PARA EDIFICAÇÃO, COM CARGA, DESCARGA E TRANSPORTE DE SOLO DE 1ª CATEGORIA, COM ESCAVADEIRA HIDRÁULICA (CAÇAMBA: 1,2 M³ / 155HP), FROTA DE 3 CAMINHÕES BASCULANTES DE 10 M³, DMT ATÉ 1 KM E VELOCIDADE MÉDIA 14 KM/H. AF_05/2020</t>
  </si>
  <si>
    <t>ESCAVAÇÃO VERTICAL PARA EDIFICAÇÃO, COM CARGA, DESCARGA E TRANSPORTE DE SOLO DE 1ª CATEGORIA, COM ESCAVADEIRA HIDRÁULICA (CAÇAMBA: 1,2 M³ / 155HP), FROTA DE 6 CAMINHÕES BASCULANTES DE 10 M³, DMT DE 1,5 KM E VELOCIDADE MÉDIA 18 KM/H. AF_05/2020</t>
  </si>
  <si>
    <t>ESCAVAÇÃO VERTICAL PARA EDIFICAÇÃO, COM CARGA, DESCARGA E TRANSPORTE DE SOLO DE 1ª CATEGORIA, COM ESCAVADEIRA HIDRÁULICA (CAÇAMBA: 1,2 M³ / 155HP), FROTA DE 6 CAMINHÕES BASCULANTES DE 10 M³, DMT DE 2 KM E VELOCIDADE MÉDIA 19 KM/H. AF_05/2020</t>
  </si>
  <si>
    <t>ESCAVAÇÃO VERTICAL PARA EDIFICAÇÃO, COM CARGA, DESCARGA E TRANSPORTE DE SOLO DE 1ª CATEGORIA, COM ESCAVADEIRA HIDRÁULICA (CAÇAMBA: 1,2 M³ / 155HP), FROTA DE 7 CAMINHÕES BASCULANTES DE 10 M³, DMT DE 3 KM E VELOCIDADE MÉDIA 20 KM/H. AF_05/2020</t>
  </si>
  <si>
    <t>ESCAVAÇÃO VERTICAL PARA EDIFICAÇÃO, COM CARGA, DESCARGA E TRANSPORTE DE SOLO DE 1ª CATEGORIA, COM ESCAVADEIRA HIDRÁULICA (CAÇAMBA: 1,2 M³ / 155HP), FROTA DE 8 CAMINHÕES BASCULANTES DE 10 M³, DMT DE 4 KM E VELOCIDADE MÉDIA 22 KM/H. AF_05/2020</t>
  </si>
  <si>
    <t>ESCAVAÇÃO VERTICAL PARA INFRAESTRUTURA, COM CARGA, DESCARGA E TRANSPORTE DE SOLO DE 1ª CATEGORIA, COM ESCAVADEIRA HIDRÁULICA (CAÇAMBA: 0,8 M³ / 111 HP), FROTA DE 3 CAMINHÕES BASCULANTES DE 14 M³, DMT ATÉ 1 KM E VELOCIDADE MÉDIA14 KM/H. AF_05/2020</t>
  </si>
  <si>
    <t>ESCAVAÇÃO VERTICAL PARA INFRAESTRUTURA, COM CARGA, DESCARGA E TRANSPORTE DE SOLO DE 1ª CATEGORIA, COM ESCAVADEIRA HIDRÁULICA (CAÇAMBA: 0,8 M³ / 111 HP), FROTA DE 3 CAMINHÕES BASCULANTES DE 18 M³, DMT ATÉ 1 KM E VELOCIDADE MÉDIA14 KM/H. AF_05/2020</t>
  </si>
  <si>
    <t>ESCAVAÇÃO VERTICAL PARA INFRAESTRUTURA, COM CARGA, DESCARGA E TRANSPORTE DE SOLO DE 1ª CATEGORIA, COM ESCAVADEIRA HIDRÁULICA (CAÇAMBA: 0,8 M³ / 111HP), FROTA DE 10 CAMINHÕES BASCULANTES DE 10 M³, DMT DE 6 KM E VELOCIDADE MÉDIA22 KM/H. AF_05/2020</t>
  </si>
  <si>
    <t>ESCAVAÇÃO VERTICAL PARA INFRAESTRUTURA, COM CARGA, DESCARGA E TRANSPORTE DE SOLO DE 1ª CATEGORIA, COM ESCAVADEIRA HIDRÁULICA (CAÇAMBA: 0,8 M³ / 111HP), FROTA DE 3 CAMINHÕES BASCULANTES DE 10 M³, DMT ATÉ 1 KM E VELOCIDADE MÉDIA14 KM/H. AF_05/2020</t>
  </si>
  <si>
    <t>ESCAVAÇÃO VERTICAL PARA INFRAESTRUTURA, COM CARGA, DESCARGA E TRANSPORTE DE SOLO DE 1ª CATEGORIA, COM ESCAVADEIRA HIDRÁULICA (CAÇAMBA: 0,8 M³ / 111HP), FROTA DE 4 CAMINHÕES BASCULANTES DE 18 M³, DMT DE 1,5 KM E VELOCIDADE MÉDIA18 KM/H. AF_05/2020</t>
  </si>
  <si>
    <t>ESCAVAÇÃO VERTICAL PARA INFRAESTRUTURA, COM CARGA, DESCARGA E TRANSPORTE DE SOLO DE 1ª CATEGORIA, COM ESCAVADEIRA HIDRÁULICA (CAÇAMBA: 0,8 M³ / 111HP), FROTA DE 4 CAMINHÕES BASCULANTES DE 18 M³, DMT DE 2 KM E VELOCIDADE MÉDIA 19 KM/H. AF_05/2020</t>
  </si>
  <si>
    <t>ESCAVAÇÃO VERTICAL PARA INFRAESTRUTURA, COM CARGA, DESCARGA E TRANSPORTE DE SOLO DE 1ª CATEGORIA, COM ESCAVADEIRA HIDRÁULICA (CAÇAMBA: 0,8 M³ / 111HP), FROTA DE 5 CAMINHÕES BASCULANTES DE 10 M³, DMT DE 1,5 KM E VELOCIDADE MÉDIA18 KM/H. AF_05/2020</t>
  </si>
  <si>
    <t>ESCAVAÇÃO VERTICAL PARA INFRAESTRUTURA, COM CARGA, DESCARGA E TRANSPORTE DE SOLO DE 1ª CATEGORIA, COM ESCAVADEIRA HIDRÁULICA (CAÇAMBA: 0,8 M³ / 111HP), FROTA DE 5 CAMINHÕES BASCULANTES DE 14 M³, DMT DE 1,5 KM E VELOCIDADE MÉDIA18 KM/H. AF_05/2020</t>
  </si>
  <si>
    <t>ESCAVAÇÃO VERTICAL PARA INFRAESTRUTURA, COM CARGA, DESCARGA E TRANSPORTE DE SOLO DE 1ª CATEGORIA, COM ESCAVADEIRA HIDRÁULICA (CAÇAMBA: 0,8 M³ / 111HP), FROTA DE 5 CAMINHÕES BASCULANTES DE 14 M³, DMT DE 2 KM E VELOCIDADE MÉDIA 19 KM/H. AF_05/2020</t>
  </si>
  <si>
    <t>ESCAVAÇÃO VERTICAL PARA INFRAESTRUTURA, COM CARGA, DESCARGA E TRANSPORTE DE SOLO DE 1ª CATEGORIA, COM ESCAVADEIRA HIDRÁULICA (CAÇAMBA: 0,8 M³ / 111HP), FROTA DE 5 CAMINHÕES BASCULANTES DE 18 M³, DMT DE 3 KM E VELOCIDADE MÉDIA 20 KM/H. AF_05/2020</t>
  </si>
  <si>
    <t>ESCAVAÇÃO VERTICAL PARA INFRAESTRUTURA, COM CARGA, DESCARGA E TRANSPORTE DE SOLO DE 1ª CATEGORIA, COM ESCAVADEIRA HIDRÁULICA (CAÇAMBA: 0,8 M³ / 111HP), FROTA DE 6 CAMINHÕES BASCULANTES DE 10 M³, DMT DE 2 KM E VELOCIDADE MÉDIA 19 KM/H. AF_05/2020</t>
  </si>
  <si>
    <t>ESCAVAÇÃO VERTICAL PARA INFRAESTRUTURA, COM CARGA, DESCARGA E TRANSPORTE DE SOLO DE 1ª CATEGORIA, COM ESCAVADEIRA HIDRÁULICA (CAÇAMBA: 0,8 M³ / 111HP), FROTA DE 6 CAMINHÕES BASCULANTES DE 14 M³, DMT DE 3 KM E VELOCIDADE MÉDIA 20 KM/H. AF_05/2020</t>
  </si>
  <si>
    <t>ESCAVAÇÃO VERTICAL PARA INFRAESTRUTURA, COM CARGA, DESCARGA E TRANSPORTE DE SOLO DE 1ª CATEGORIA, COM ESCAVADEIRA HIDRÁULICA (CAÇAMBA: 0,8 M³ / 111HP), FROTA DE 6 CAMINHÕES BASCULANTES DE 14 M³, DMT DE 4 KM E VELOCIDADE MÉDIA 22 KM/H. AF_05/2020</t>
  </si>
  <si>
    <t>ESCAVAÇÃO VERTICAL PARA INFRAESTRUTURA, COM CARGA, DESCARGA E TRANSPORTE DE SOLO DE 1ª CATEGORIA, COM ESCAVADEIRA HIDRÁULICA (CAÇAMBA: 0,8 M³ / 111HP), FROTA DE 6 CAMINHÕES BASCULANTES DE 18 M³, DMT DE 4 KM E VELOCIDADE MÉDIA 22 KM/H. AF_05/2020</t>
  </si>
  <si>
    <t>ESCAVAÇÃO VERTICAL PARA INFRAESTRUTURA, COM CARGA, DESCARGA E TRANSPORTE DE SOLO DE 1ª CATEGORIA, COM ESCAVADEIRA HIDRÁULICA (CAÇAMBA: 0,8 M³ / 111HP), FROTA DE 7 CAMINHÕES BASCULANTES DE 10 M³, DMT DE 3 KM E VELOCIDADE MÉDIA 20 KM/H. AF_05/2020</t>
  </si>
  <si>
    <t>ESCAVAÇÃO VERTICAL PARA INFRAESTRUTURA, COM CARGA, DESCARGA E TRANSPORTE DE SOLO DE 1ª CATEGORIA, COM ESCAVADEIRA HIDRÁULICA (CAÇAMBA: 0,8 M³ / 111HP), FROTA DE 7 CAMINHÕES BASCULANTES DE 18 M³, DMT DE 6 KM E VELOCIDADE MÉDIA 22 KM/H. AF_05/2020</t>
  </si>
  <si>
    <t>ESCAVAÇÃO VERTICAL PARA INFRAESTRUTURA, COM CARGA, DESCARGA E TRANSPORTE DE SOLO DE 1ª CATEGORIA, COM ESCAVADEIRA HIDRÁULICA (CAÇAMBA: 0,8 M³ / 111HP), FROTA DE 8 CAMINHÕES BASCULANTES DE 10 M³, DMT DE 4 KM E VELOCIDADE MÉDIA 22 KM/H. AF_05/2020</t>
  </si>
  <si>
    <t>ESCAVAÇÃO VERTICAL PARA INFRAESTRUTURA, COM CARGA, DESCARGA E TRANSPORTE DE SOLO DE 1ª CATEGORIA, COM ESCAVADEIRA HIDRÁULICA (CAÇAMBA: 0,8 M³ / 111HP), FROTA DE 8 CAMINHÕES BASCULANTES DE 14 M³, DMT DE 6 KM E VELOCIDADE MÉDIA 22 KM/H. AF_05/2020</t>
  </si>
  <si>
    <t>ESCAVAÇÃO VERTICAL PARA INFRAESTRUTURA, COM CARGA, DESCARGA E TRANSPORTE DE SOLO DE 1ª CATEGORIA, COM ESCAVADEIRA HIDRÁULICA (CAÇAMBA: 1,2 M³ / 155 HP), FROTA DE 3 CAMINHÕES BASCULANTES DE 14 M³, DMT ATÉ 1 KM E VELOCIDADE MÉDIA14 KM/H. AF_05/2020</t>
  </si>
  <si>
    <t>ESCAVAÇÃO VERTICAL PARA INFRAESTRUTURA, COM CARGA, DESCARGA E TRANSPORTE DE SOLO DE 1ª CATEGORIA, COM ESCAVADEIRA HIDRÁULICA (CAÇAMBA: 1,2 M³ / 155 HP), FROTA DE 3 CAMINHÕES BASCULANTES DE 18 M³, DMT ATÉ 1 KM E VELOCIDADE MÉDIA14 KM/H. AF_05/2020</t>
  </si>
  <si>
    <t>ESCAVAÇÃO VERTICAL PARA INFRAESTRUTURA, COM CARGA, DESCARGA E TRANSPORTE DE SOLO DE 1ª CATEGORIA, COM ESCAVADEIRA HIDRÁULICA (CAÇAMBA: 1,2 M³ / 155HP), FROTA DE 10 CAMINHÕES BASCULANTES DE 14 M³, DMT DE 6 KM E VELOCIDADE MÉDIA22 KM/H. AF_05/2020</t>
  </si>
  <si>
    <t>ESCAVAÇÃO VERTICAL PARA INFRAESTRUTURA, COM CARGA, DESCARGA E TRANSPORTE DE SOLO DE 1ª CATEGORIA, COM ESCAVADEIRA HIDRÁULICA (CAÇAMBA: 1,2 M³ / 155HP), FROTA DE 12 CAMINHÕES BASCULANTES DE 10 M³, DMT DE 6 KM E VELOCIDADE MÉDIA22 KM/H. AF_05/2020</t>
  </si>
  <si>
    <t>ESCAVAÇÃO VERTICAL PARA INFRAESTRUTURA, COM CARGA, DESCARGA E TRANSPORTE DE SOLO DE 1ª CATEGORIA, COM ESCAVADEIRA HIDRÁULICA (CAÇAMBA: 1,2 M³ / 155HP), FROTA DE 4 CAMINHÕES BASCULANTES DE 10 M³, DMT ATÉ 1 KM E VELOCIDADE MÉDIA14 KM/H. AF_05/2020</t>
  </si>
  <si>
    <t>ESCAVAÇÃO VERTICAL PARA INFRAESTRUTURA, COM CARGA, DESCARGA E TRANSPORTE DE SOLO DE 1ª CATEGORIA, COM ESCAVADEIRA HIDRÁULICA (CAÇAMBA: 1,2 M³ / 155HP), FROTA DE 5 CAMINHÕES BASCULANTES DE 18 M³, DMT DE 1,5 KM E VELOCIDADE MÉDIA18 KM/H. AF_05/2020</t>
  </si>
  <si>
    <t>ESCAVAÇÃO VERTICAL PARA INFRAESTRUTURA, COM CARGA, DESCARGA E TRANSPORTE DE SOLO DE 1ª CATEGORIA, COM ESCAVADEIRA HIDRÁULICA (CAÇAMBA: 1,2 M³ / 155HP), FROTA DE 6 CAMINHÕES BASCULANTES DE 10 M³, DMT DE 1,5 KM E VELOCIDADE MÉDIA18 KM/H. AF_05/2020</t>
  </si>
  <si>
    <t>ESCAVAÇÃO VERTICAL PARA INFRAESTRUTURA, COM CARGA, DESCARGA E TRANSPORTE DE SOLO DE 1ª CATEGORIA, COM ESCAVADEIRA HIDRÁULICA (CAÇAMBA: 1,2 M³ / 155HP), FROTA DE 6 CAMINHÕES BASCULANTES DE 14 M³, DMT DE 2 KM E VELOCIDADE MÉDIA 19 KM/H. AF_05/2020</t>
  </si>
  <si>
    <t>ESCAVAÇÃO VERTICAL PARA INFRAESTRUTURA, COM CARGA, DESCARGA E TRANSPORTE DE SOLO DE 1ª CATEGORIA, COM ESCAVADEIRA HIDRÁULICA (CAÇAMBA: 1,2 M³ / 155HP), FROTA DE 6 CAMINHÕES BASCULANTES DE 18 M³, DMT DE 2 KM E VELOCIDADE MÉDIA 19 KM/H. AF_05/2020</t>
  </si>
  <si>
    <t>ESCAVAÇÃO VERTICAL PARA INFRAESTRUTURA, COM CARGA, DESCARGA E TRANSPORTE DE SOLO DE 1ª CATEGORIA, COM ESCAVADEIRA HIDRÁULICA (CAÇAMBA: 1,2 M³ / 155HP), FROTA DE 6 CAMINHÕES BASCULANTES DE 18 M³, DMT DE 3 KM E VELOCIDADE MÉDIA 20 KM/H. AF_05/2020</t>
  </si>
  <si>
    <t>ESCAVAÇÃO VERTICAL PARA INFRAESTRUTURA, COM CARGA, DESCARGA E TRANSPORTE DE SOLO DE 1ª CATEGORIA, COM ESCAVADEIRA HIDRÁULICA (CAÇAMBA: 1,2 M³ / 155HP), FROTA DE 7 CAMINHÕES BASCULANTES DE 10 M³, DMT DE 2 KM E VELOCIDADE MÉDIA 19 KM/H. AF_05/2020</t>
  </si>
  <si>
    <t>ESCAVAÇÃO VERTICAL PARA INFRAESTRUTURA, COM CARGA, DESCARGA E TRANSPORTE DE SOLO DE 1ª CATEGORIA, COM ESCAVADEIRA HIDRÁULICA (CAÇAMBA: 1,2 M³ / 155HP), FROTA DE 7 CAMINHÕES BASCULANTES DE 14 M³, DMT DE 3 KM E VELOCIDADE MÉDIA 20 KM/H. AF_05/2020</t>
  </si>
  <si>
    <t>ESCAVAÇÃO VERTICAL PARA INFRAESTRUTURA, COM CARGA, DESCARGA E TRANSPORTE DE SOLO DE 1ª CATEGORIA, COM ESCAVADEIRA HIDRÁULICA (CAÇAMBA: 1,2 M³ / 155HP), FROTA DE 7 CAMINHÕES BASCULANTES DE 18 M³, DMT DE 4 KM E VELOCIDADE MÉDIA 22 KM/H. AF_05/2020</t>
  </si>
  <si>
    <t>ESCAVAÇÃO VERTICAL PARA INFRAESTRUTURA, COM CARGA, DESCARGA E TRANSPORTE DE SOLO DE 1ª CATEGORIA, COM ESCAVADEIRA HIDRÁULICA (CAÇAMBA: 1,2 M³ / 155HP), FROTA DE 8 CAMINHÕES BASCULANTES DE 10 M³, DMT DE 3 KM E VELOCIDADE MÉDIA 20 KM/H. AF_05/2020</t>
  </si>
  <si>
    <t>ESCAVAÇÃO VERTICAL PARA INFRAESTRUTURA, COM CARGA, DESCARGA E TRANSPORTE DE SOLO DE 1ª CATEGORIA, COM ESCAVADEIRA HIDRÁULICA (CAÇAMBA: 1,2 M³ / 155HP), FROTA DE 8 CAMINHÕES BASCULANTES DE 14 M³, DMT DE 4 KM E VELOCIDADE MÉDIA 22 KM/H. AF_05/2020</t>
  </si>
  <si>
    <t>ESCAVAÇÃO VERTICAL PARA INFRAESTRUTURA, COM CARGA, DESCARGA E TRANSPORTE DE SOLO DE 1ª CATEGORIA, COM ESCAVADEIRA HIDRÁULICA (CAÇAMBA: 1,2 M³ / 155HP), FROTA DE 9 CAMINHÕES BASCULANTES DE 10 M³, DMT DE 4 KM E VELOCIDADE MÉDIA 22 KM/H. AF_05/2020</t>
  </si>
  <si>
    <t>ESCAVAÇÃO VERTICAL PARA INFRAESTRUTURA, COM CARGA, DESCARGA E TRANSPORTE DE SOLO DE 1ª CATEGORIA, COM ESCAVADEIRA HIDRÁULICA (CAÇAMBA: 1,2 M³ / 155HP), FROTA DE 9 CAMINHÕES BASCULANTES DE 18 M³, DMT DE 6 KM E VELOCIDADE MÉDIA 22 KM/H. AF_05/2020</t>
  </si>
  <si>
    <t>ESCAVAÇÃO VERTICAL PARA INFRAESTRUTURA, COM CARGA, DESCARGA E TRANSPORTE DE SOLO DE 1ª CATEGORIA, COM ESCAVADEIRA HIDRÁULICA (CAÇAMBA: 1,2M³ / 155HP), FROTA DE 6 CAMINHÕES BASCULANTES DE 14 M³, DMT DE 1,5 KM E VELOCIDADE MÉDIA18 KM/H. AF_05/2020</t>
  </si>
  <si>
    <t>ESCAVAÇÃO MANUAL DE VALA. AF_09/2024</t>
  </si>
  <si>
    <t>ESCAVAÇÃO MECANIZADA DE VALA COM PROF. ATÉ 1,5 M (MÉDIA MONTANTE E JUSANTE/UMA COMPOSIÇÃO POR TRECHO), ESCAVADEIRA (0,8 M3), LARG. DE 1,5 M A 2,5 M, EM SOLO DE 1A CATEGORIA, EM LOCAIS COM ALTO NÍVEL DE INTERFERÊNCIA. AF_09/2024</t>
  </si>
  <si>
    <t>ESCAVAÇÃO MECANIZADA DE VALA COM PROF. ATÉ 1,5 M (MÉDIA MONTANTE E JUSANTE/UMA COMPOSIÇÃO POR TRECHO), ESCAVADEIRA (0,8 M3), LARG. DE 1,5 M A 2,5 M, EM SOLO DE 1A CATEGORIA, LOCAIS COM BAIXO NÍVEL DE INTERFERÊNCIA. AF_09/2024</t>
  </si>
  <si>
    <t>ESCAVAÇÃO MECANIZADA DE VALA COM PROF. ATÉ 1,5 M (MÉDIA MONTANTE E JUSANTE/UMA COMPOSIÇÃO POR TRECHO), ESCAVADEIRA (0,8 M3), LARG. DE 1,5 M A 2,5 M, EM SOLO DE 2A CATEGORIA, EM LOCAIS COM ALTO NÍVEL DE INTERFERÊNCIA. AF_09/2024</t>
  </si>
  <si>
    <t>ESCAVAÇÃO MECANIZADA DE VALA COM PROF. ATÉ 1,5 M (MÉDIA MONTANTE E JUSANTE/UMA COMPOSIÇÃO POR TRECHO), ESCAVADEIRA (0,8 M3), LARG. DE 1,5 M A 2,5 M, EM SOLO DE 2A CATEGORIA, LOCAIS COM BAIXO NÍVEL DE INTERFERÊNCIA. AF_09/2024</t>
  </si>
  <si>
    <t>ESCAVAÇÃO MECANIZADA DE VALA COM PROF. ATÉ 1,5 M (MÉDIA MONTANTE E JUSANTE/UMA COMPOSIÇÃO POR TRECHO), ESCAVADEIRA (0,8 M3), LARG. DE 1,5 M A 2,5 M, EM SOLO MOLE, EM LOCAIS COM ALTO NÍVEL DE INTERFERÊNCIA. AF_09/2024</t>
  </si>
  <si>
    <t>ESCAVAÇÃO MECANIZADA DE VALA COM PROF. ATÉ 1,5 M (MÉDIA MONTANTE E JUSANTE/UMA COMPOSIÇÃO POR TRECHO), ESCAVADEIRA (0,8 M3), LARG. DE 1,5 M A 2,5 M, EM SOLO MOLE, LOCAIS COM BAIXO NÍVEL DE INTERFERÊNCIA. AF_09/2024</t>
  </si>
  <si>
    <t>ESCAVAÇÃO MECANIZADA DE VALA COM PROF. ATÉ 1,5 M (MÉDIA MONTANTE E JUSANTE/UMA COMPOSIÇÃO POR TRECHO), ESCAVADEIRA (0,8 M3), LARG. MENOR QUE 1,5 M, EM SOLO DE 1A CATEGORIA, EM LOCAIS COM ALTO NÍVEL DE INTERFERÊNCIA. AF_09/2024</t>
  </si>
  <si>
    <t>ESCAVAÇÃO MECANIZADA DE VALA COM PROF. ATÉ 1,5 M (MÉDIA MONTANTE E JUSANTE/UMA COMPOSIÇÃO POR TRECHO), ESCAVADEIRA (0,8 M3),LARG. ATÉ 1,5 M, EM SOLO DE 2A CATEGORIA, EM LOCAIS COM ALTO NÍVEL DE INTERFERÊNCIA. AF_09/2024</t>
  </si>
  <si>
    <t>ESCAVAÇÃO MECANIZADA DE VALA COM PROF. ATÉ 1,5 M (MÉDIA MONTANTE E JUSANTE/UMA COMPOSIÇÃO POR TRECHO), ESCAVADEIRA (0,8 M3),LARG. MENOR QUE 1,5 M, EM SOLO DE 1A CATEGORIA, LOCAIS COM BAIXO NÍVEL DE INTERFERÊNCIA. AF_09/2024</t>
  </si>
  <si>
    <t>ESCAVAÇÃO MECANIZADA DE VALA COM PROF. ATÉ 1,5 M (MÉDIA MONTANTE E JUSANTE/UMA COMPOSIÇÃO POR TRECHO), ESCAVADEIRA (0,8 M3),LARG. MENOR QUE 1,5 M, EM SOLO DE MOLE, EM LOCAIS COM ALTO NÍVEL DE INTERFERÊNCIA. AF_09/2024</t>
  </si>
  <si>
    <t>ESCAVAÇÃO MECANIZADA DE VALA COM PROF. ATÉ 1,5 M (MÉDIA MONTANTE E JUSANTE/UMA COMPOSIÇÃO POR TRECHO), ESCAVADEIRA (0,8 M3),LARG. MENOR QUE 1,5 M, EM SOLO MOLE, LOCAIS COM BAIXO NÍVEL DE INTERFERÊNCIA. AF_09/2024</t>
  </si>
  <si>
    <t>ESCAVAÇÃO MECANIZADA DE VALA COM PROF. ATÉ 1,5 M (MÉDIA MONTANTE E JUSANTE/UMA COMPOSIÇÃO POR TRECHO), RETROESCAV. (0,26 M3), LARG. DE 0,8 M A 1,5 M, EM SOLO DE 1A CATEGORIA, EM LOCAIS COM ALTO NÍVEL DE INTERFERÊNCIA. AF_09/2024</t>
  </si>
  <si>
    <t>ESCAVAÇÃO MECANIZADA DE VALA COM PROF. ATÉ 1,5 M (MÉDIA MONTANTE E JUSANTE/UMA COMPOSIÇÃO POR TRECHO), RETROESCAV. (0,26 M3), LARG. DE 0,8 M A 1,5 M, EM SOLO DE 2A CATEGORIA, EM LOCAIS COM ALTO NÍVEL DE INTERFERÊNCIA. AF_09/2024</t>
  </si>
  <si>
    <t>ESCAVAÇÃO MECANIZADA DE VALA COM PROF. ATÉ 1,5 M (MÉDIA MONTANTE E JUSANTE/UMA COMPOSIÇÃO POR TRECHO), RETROESCAV. (0,26 M3), LARG. DE 0,8 M A 1,5 M, EM SOLO DE 2A CATEGORIA, EM LOCAIS COM BAIXO NÍVEL DE INTERFERÊNCIA. AF_09/2024</t>
  </si>
  <si>
    <t>ESCAVAÇÃO MECANIZADA DE VALA COM PROF. ATÉ 1,5 M (MÉDIA MONTANTE E JUSANTE/UMA COMPOSIÇÃO POR TRECHO), RETROESCAV. (0,26 M3), LARG. DE 0,8 M A 1,5 M, EM SOLO MOLE, EM LOCAIS COM ALTO NÍVEL DE INTERFERÊNCIA. AF_09/2024</t>
  </si>
  <si>
    <t>ESCAVAÇÃO MECANIZADA DE VALA COM PROF. ATÉ 1,5 M (MÉDIA MONTANTE E JUSANTE/UMA COMPOSIÇÃO POR TRECHO), RETROESCAV. (0,26 M3), LARG. DE 0,8 M A 1,5 M, EM SOLO MOLE, LOCAIS COM BAIXO NÍVEL DE INTERFERÊNCIA. AF_09/2024</t>
  </si>
  <si>
    <t>ESCAVAÇÃO MECANIZADA DE VALA COM PROF. ATÉ 1,5 M (MÉDIA MONTANTE E JUSANTE/UMA COMPOSIÇÃO POR TRECHO), RETROESCAV. (0,26 M3), LARG. MENOR QUE 0,8 M, EM SOLO DE 1A CATEGORIA, EM LOCAIS COM ALTO NÍVEL DE INTERFERÊNCIA. AF_09/2024</t>
  </si>
  <si>
    <t>ESCAVAÇÃO MECANIZADA DE VALA COM PROF. ATÉ 1,5 M (MÉDIA MONTANTE E JUSANTE/UMA COMPOSIÇÃO POR TRECHO), RETROESCAV. (0,26 M3), LARG. MENOR QUE 0,8 M, EM SOLO DE 2A CATEGORIA, EM LOCAIS COM ALTO NÍVEL DE INTERFERÊNCIA. AF_09/2024</t>
  </si>
  <si>
    <t>ESCAVAÇÃO MECANIZADA DE VALA COM PROF. ATÉ 1,5 M (MÉDIA MONTANTE E JUSANTE/UMA COMPOSIÇÃO POR TRECHO), RETROESCAV. (0,26 M3), LARG. MENOR QUE 0,8 M, EM SOLO MOLE, EM LOCAIS COM ALTO NÍVEL DE INTERFERÊNCIA. AF_09/2024</t>
  </si>
  <si>
    <t>ESCAVAÇÃO MECANIZADA DE VALA COM PROF. ATÉ 1,5 M (MÉDIA MONTANTE E JUSANTE/UMA COMPOSIÇÃO POR TRECHO), RETROESCAV. (0,26 M3), LARG. MENOR QUE 0,8 M, EM SOLO MOLE, LOCAIS COM BAIXO NÍVEL DE INTERFERÊNCIA. AF_09/2024</t>
  </si>
  <si>
    <t>ESCAVAÇÃO MECANIZADA DE VALA COM PROF. ATÉ 1,5 M (MÉDIA MONTANTE E JUSANTE/UMA COMPOSIÇÃO POR TRECHO), RETROESCAV. (0,26 M3), LARGURA MENOR QUE 0,8 M, EM SOLO DE 2A CATEGORIA, EM LOCAIS COM BAIXO NÍVEL DE INTERFERÊNCIA. AF_09/2024</t>
  </si>
  <si>
    <t>ESCAVAÇÃO MECANIZADA DE VALA COM PROF. ATÉ 1,5 M (MÉDIA MONTANTE E JUSANTE/UMA COMPOSIÇÃO POR TRECHO),COM ESCAVADEIRA (0,8 M3), LARG. MENOR QUE 1,5 M, EM SOLO DE 2A CATEGORIA, LOCAIS COM BAIXO NÍVEL DE INTERFERÊNCIA. AF_09/2024</t>
  </si>
  <si>
    <t>ESCAVAÇÃO MECANIZADA DE VALA COM PROF. DE 3,0 M ATÉ 4,5 M (MÉDIA MONTANTE E JUSANTE/UMA COMPOSIÇÃO POR TRECHO), ESCAVADEIRA (1,2 M3), LARG. DE 1,5 M A 2,5 M, EM SOLO DE 2A CATEGORIA, EM LOCAIS COM ALTO NÍVEL DE INTERFERÊNCIA. AF_09/2024</t>
  </si>
  <si>
    <t>ESCAVAÇÃO MECANIZADA DE VALA COM PROF. DE 3,0 M ATÉ 4,5 M (MÉDIA MONTANTE E JUSANTE/UMA COMPOSIÇÃO POR TRECHO), ESCAVADEIRA (1,2 M3), LARG. DE 1,5 M A 2,5 M, EM SOLO MOLE, EM LOCAIS COM ALTO NÍVEL DE INTERFERÊNCIA. AF_09/2024</t>
  </si>
  <si>
    <t>ESCAVAÇÃO MECANIZADA DE VALA COM PROF. DE 3,0 M ATÉ 4,5 M(MÉDIA MONTANTE E JUSANTE/UMA COMPOSIÇÃO POR TRECHO), ESCAVADEIRA (1,2 M3), LARG. DE 1,5 M A 2,5 M, EM SOLO DE 1A CATEGORIA, EM LOCAIS COM ALTO NÍVEL DE INTERFERÊNCIA. AF_09/2024</t>
  </si>
  <si>
    <t>ESCAVAÇÃO MECANIZADA DE VALA COM PROF. MAIOR QUE 1,5 M ATÉ 3,0 M (MÉDIA MONTANTE E JUSANTE/UMA COMPOSIÇÃO POR TRECHO), ESCAVADEIRA (0,8 M3), LARG. ATÉ 1,5 M, EM SOLO DE 2A CATEGORIA, EM LOCAIS COM ALTO NÍVEL DE INTERFERÊNCIA. AF_09/2024</t>
  </si>
  <si>
    <t>ESCAVAÇÃO MECANIZADA DE VALA COM PROF. MAIOR QUE 1,5 M ATÉ 3,0 M (MÉDIA MONTANTE E JUSANTE/UMA COMPOSIÇÃO POR TRECHO), ESCAVADEIRA (0,8 M3), LARGURA ATÉ 1,5 M, EM SOLO DE 1A CATEGORIA, EM LOCAIS COM ALTO NÍVEL DE INTERFERÊNCIA. AF_09/2024</t>
  </si>
  <si>
    <t>ESCAVAÇÃO MECANIZADA DE VALA COM PROF. MAIOR QUE 1,5 M ATÉ 3,0 M (MÉDIA MONTANTE E JUSANTE/UMA COMPOSIÇÃO POR TRECHO), ESCAVADEIRA (0,8 M3), LARGURA ATÉ 1,5 M, EM SOLO MOLE, EM LOCAIS COM ALTO NÍVEL DE INTERFERÊNCIA. AF_09/2024</t>
  </si>
  <si>
    <t>ESCAVAÇÃO MECANIZADA DE VALA COM PROF. MAIOR QUE 1,5 M ATÉ 3,0 M (MÉDIA MONTANTE E JUSANTE/UMA COMPOSIÇÃO POR TRECHO), RETROESCAV. (0,26 M3), LARG. DE 0,8 M A 1,5 M, EM SOLO DE 2A CATEGORIA, EM LOCAIS COM ALTO NÍVEL DE INTERFERÊNCIA. AF_09/2024</t>
  </si>
  <si>
    <t>ESCAVAÇÃO MECANIZADA DE VALA COM PROF. MAIOR QUE 1,5 M ATÉ 3,0 M (MÉDIA MONTANTE E JUSANTE/UMA COMPOSIÇÃO POR TRECHO), RETROESCAV. (0,26 M3), LARG. DE 0,8 M A 1,5 M, EM SOLO DE 2A CATEGORIA, EM LOCAIS COM BAIXO NÍVEL DE INTERFERÊNCIA. AF_09/2024</t>
  </si>
  <si>
    <t>ESCAVAÇÃO MECANIZADA DE VALA COM PROF. MAIOR QUE 1,5 M ATÉ 3,0 M (MÉDIA MONTANTE E JUSANTE/UMA COMPOSIÇÃO POR TRECHO), RETROESCAV. (0,26 M3), LARG. DE 0,8 M A 1,5 M, EM SOLO MOLE, EM LOCAIS COM ALTO NÍVEL DE INTERFERÊNCIA. AF_09/2024</t>
  </si>
  <si>
    <t>ESCAVAÇÃO MECANIZADA DE VALA COM PROF. MAIOR QUE 1,5 M ATÉ 3,0 M (MÉDIA MONTANTE E JUSANTE/UMA COMPOSIÇÃO POR TRECHO), RETROESCAV. (0,26 M3), LARG. DE 0,8 M A 1,5 M, EM SOLO MOLE, LOCAIS COM BAIXO NÍVEL DE INTERFERÊNCIA. AF_09/2024</t>
  </si>
  <si>
    <t>ESCAVAÇÃO MECANIZADA DE VALA COM PROF. MAIOR QUE 1,5 M ATÉ 3,0 M (MÉDIA MONTANTE E JUSANTE/UMA COMPOSIÇÃO POR TRECHO), RETROESCAV. (0,26 M3), LARG. MENOR QUE 0,8 M, EM SOLO DE 1A CATEGORIA, EM LOCAIS COM ALTO NÍVEL DE INTERFERÊNCIA. AF_09/2024</t>
  </si>
  <si>
    <t>ESCAVAÇÃO MECANIZADA DE VALA COM PROF. MAIOR QUE 1,5 M ATÉ 3,0 M (MÉDIA MONTANTE E JUSANTE/UMA COMPOSIÇÃO POR TRECHO), RETROESCAV. (0,26 M3), LARG. MENOR QUE 0,8 M, EM SOLO DE 2A CATEGORIA, EM LOCAIS COM ALTO NÍVEL DE INTERFERÊNCIA. AF_09/2024</t>
  </si>
  <si>
    <t>ESCAVAÇÃO MECANIZADA DE VALA COM PROF. MAIOR QUE 1,5 M ATÉ 3,0 M (MÉDIA MONTANTE E JUSANTE/UMA COMPOSIÇÃO POR TRECHO), RETROESCAV. (0,26 M3), LARG. MENOR QUE 0,8 M, EM SOLO MOLE, EM LOCAIS COM ALTO NÍVEL DE INTERFERÊNCIA. AF_09/2024</t>
  </si>
  <si>
    <t>ESCAVAÇÃO MECANIZADA DE VALA COM PROF. MAIOR QUE 1,5 M ATÉ 3,0 M (MÉDIA MONTANTE E JUSANTE/UMA COMPOSIÇÃO POR TRECHO), RETROESCAV. (0,26 M3), LARGURA DE 0,8 M A 1,5 M, EM SOLO DE 1A CATEGORIA, EM LOCAIS COM ALTO NÍVEL DE INTERFERÊNCIA. AF_09/2024</t>
  </si>
  <si>
    <t>ESCAVAÇÃO MECANIZADA DE VALA COM PROF. MAIOR QUE 1,5 M ATÉ 3,0 M (MÉDIA MONTANTE E JUSANTE/UMA COMPOSIÇÃO POR TRECHO), RETROESCAV. (0,26 M3),LARG. MENOR QUE 0,8 M, EM SOLO DE 2A CATEGORIA, EM LOCAIS COM BAIXO NÍVEL DE INTERFERÊNCIA. AF_09/2024</t>
  </si>
  <si>
    <t>ESCAVAÇÃO MECANIZADA DE VALA COM PROF. MAIOR QUE 1,5 M ATÉ 3,0 M (MÉDIA MONTANTE E JUSANTE/UMA COMPOSIÇÃO POR TRECHO), RETROESCAV. (0,26 M3),LARG. MENOR QUE 0,8 M, EM SOLO MOLE, LOCAIS COM BAIXO NÍVEL DE INTERFERÊNCIA. AF_09/2024</t>
  </si>
  <si>
    <t>ESCAVAÇÃO MECANIZADA DE VALA COM PROF. MAIOR QUE 1,5 M ATÉ 3,0 M (MÉDIA MONTANTE E JUSANTE/UMA COMPOSIÇÃO POR TRECHO),COM ESCAVADEIRA (1,2 M3), LARG. DE 1,5 M A 2,5 M, EM SOLO MOLE, LOCAIS COM BAIXO NÍVEL DE INTERFERÊNCIA. AF_09/2024</t>
  </si>
  <si>
    <t>ESCAVAÇÃO MECANIZADA DE VALA COM PROF. MAIOR QUE 1,5 M ATÉ 3,0 M (MÉDIA MONTANTE E JUSANTE/UMA COMPOSIÇÃO POR TRECHO),COM ESCAVADEIRA (1,2 M3),LARG. DE 1,5 M A 2,5 M, EM SOLO DE 1A CATEGORIA, LOCAIS COM BAIXO NÍVEL DE INTERFERÊNCIA. AF_09/2024</t>
  </si>
  <si>
    <t>ESCAVAÇÃO MECANIZADA DE VALA COM PROF. MAIOR QUE 1,5 M ATÉ 3,0 M (MÉDIA MONTANTE E JUSANTE/UMA COMPOSIÇÃO POR TRECHO),COM ESCAVADEIRA (1,2 M3),LARG. DE 1,5 M A 2,5 M, EM SOLO DE 2A CATEGORIA, EM LOCAIS COM ALTO NÍVEL DE INTERFERÊNCIA. AF_09/2024</t>
  </si>
  <si>
    <t>ESCAVAÇÃO MECANIZADA DE VALA COM PROF. MAIOR QUE 1,5 M ATÉ 3,0 M (MÉDIA MONTANTE E JUSANTE/UMA COMPOSIÇÃO POR TRECHO),COM ESCAVADEIRA (1,2 M3),LARG. DE 1,5 M A 2,5 M, EM SOLO DE 2A CATEGORIA, LOCAIS COM BAIXO NÍVEL DE INTERFERÊNCIA. AF_09/2024</t>
  </si>
  <si>
    <t>ESCAVAÇÃO MECANIZADA DE VALA COM PROF. MAIOR QUE 1,5 M ATÉ 3,0 M (MÉDIA MONTANTE E JUSANTE/UMA COMPOSIÇÃO POR TRECHO),COM ESCAVADEIRA (1,2 M3),LARG. DE 1,5 M A 2,5 M, EM SOLO MOLE, EM LOCAIS COM ALTO NÍVEL DE INTERFERÊNCIA. AF_09/2024</t>
  </si>
  <si>
    <t>ESCAVAÇÃO MECANIZADA DE VALA COM PROF. MAIOR QUE 1,5 M E ATÉ 3,0 M (MÉDIA MONTANTE E JUSANTE/UMA COMPOSIÇÃO POR TRECHO), ESCAVADEIRA (0,8 M3), LARG. MENOR QUE 1,5 M, EM SOLO DE 2A CATEGORIA, LOCAIS COM BAIXO NÍVEL DE INTERFERÊNCIA. AF_09/2024</t>
  </si>
  <si>
    <t>ESCAVAÇÃO MECANIZADA DE VALA COM PROF. MAIOR QUE 1,5 M E ATÉ 3,0 M (MÉDIA MONTANTE E JUSANTE/UMA COMPOSIÇÃO POR TRECHO), ESCAVADEIRA (0,8 M3), LARG. MENOR QUE 1,5 M, EM SOLO MOLE, LOCAIS COM BAIXO NÍVEL DE INTERFERÊNCIA. AF_09/2024</t>
  </si>
  <si>
    <t>ESCAVAÇÃO MECANIZADA DE VALA COM PROF. MAIOR QUE 1,5 M E ATÉ 3,0 M(MÉDIA MONTANTE E JUSANTE/UMA COMPOSIÇÃO POR TRECHO), ESCAVADEIRA (0,8 M3), LARG. MENOR QUE 1,5 M, EM SOLO DE 1A CATEGORIA, LOCAIS COM BAIXO NÍVEL DE INTERFERÊNCIA. AF_09/2024</t>
  </si>
  <si>
    <t>ESCAVAÇÃO MECANIZADA DE VALA COM PROF. MAIOR QUE 1,50 M ATÉ 3,0 M (MÉDIA MONTANTE E JUSANTE/UMA COMPOSIÇÃO POR TRECHO), ESCAVADEIRA (1,2 M3), LARG. DE 1,5 M A 2,5 M, EM SOLO DE 1A CATEGORIA, EM LOCAIS COM ALTO NÍVEL DE INTERFERÊNCIA. AF_09/2024</t>
  </si>
  <si>
    <t>ESCAVAÇÃO MECANIZADA DE VALA COM PROF. MAIOR QUE 3,0 M ATÉ 4,5 M (MÉDIA MONTANTE E JUSANTE/UMA COMPOSIÇÃO POR TRECHO), ESCAVADEIRA (0,8 M3), LARG. MENOR QUE 1,5 M, EM SOLO DE 1A CATEGORIA, LOCAIS COM BAIXO NÍVEL DE INTERFERÊNCIA. AF_09/2024</t>
  </si>
  <si>
    <t>ESCAVAÇÃO MECANIZADA DE VALA COM PROF. MAIOR QUE 3,0 M ATÉ 4,5 M (MÉDIA MONTANTE E JUSANTE/UMA COMPOSIÇÃO POR TRECHO), ESCAVADEIRA (0,8 M3), LARG. MENOR QUE 1,5 M, EM SOLO DE 2A CATEGORIA, EM LOCAIS COM ALTO NÍVEL DE INTERFERÊNCIA. AF_09/2024</t>
  </si>
  <si>
    <t>ESCAVAÇÃO MECANIZADA DE VALA COM PROF. MAIOR QUE 3,0 M ATÉ 4,5 M (MÉDIA MONTANTE E JUSANTE/UMA COMPOSIÇÃO POR TRECHO), ESCAVADEIRA (0,8 M3), LARG. MENOR QUE 1,5 M, EM SOLO MOLE, EM LOCAIS COM ALTO NÍVEL DE INTERFERÊNCIA. AF_09/2024</t>
  </si>
  <si>
    <t>ESCAVAÇÃO MECANIZADA DE VALA COM PROF. MAIOR QUE 3,0 M ATÉ 4,5 M (MÉDIA MONTANTE E JUSANTE/UMA COMPOSIÇÃO POR TRECHO), ESCAVADEIRA (1,2 M3), LARG. DE 1,5 M A 2,5 M, EM SOLO DE 1A CATEGORIA, LOCAIS COM BAIXO NÍVEL DE INTERFERÊNCIA. AF_09/2024</t>
  </si>
  <si>
    <t>ESCAVAÇÃO MECANIZADA DE VALA COM PROF. MAIOR QUE 3,0 M ATÉ 4,5 M (MÉDIA MONTANTE E JUSANTE/UMA COMPOSIÇÃO POR TRECHO), ESCAVADEIRA (1,2 M3), LARG. DE 1,5 M A 2,5 M, EM SOLO DE 2A CATEGORIA, LOCAIS COM BAIXO NÍVEL DE INTERFERÊNCIA. AF_09/2024</t>
  </si>
  <si>
    <t>ESCAVAÇÃO MECANIZADA DE VALA COM PROF. MAIOR QUE 3,0 M ATÉ 4,5 M (MÉDIA MONTANTE E JUSANTE/UMA COMPOSIÇÃO POR TRECHO), ESCAVADEIRA (1,2 M3), LARG. DE 1,5 M A 2,5 M, EM SOLO MOLE, LOCAIS COM BAIXO NÍVEL DE INTERFERÊNCIA. AF_09/2024</t>
  </si>
  <si>
    <t>ESCAVAÇÃO MECANIZADA DE VALA COM PROF. MAIOR QUE 3,0 M ATÉ 4,5 M(MÉDIA MONTANTE E JUSANTE/UMA COMPOSIÇÃO POR TRECHO), ESCAVADEIRA (0,8 M3), LARG. MENOR QUE 1,5 M, EM SOLO DE 1A CATEGORIA, EM LOCAIS COM ALTO NÍVEL DE INTERFERÊNCIA. AF_09/2024</t>
  </si>
  <si>
    <t>ESCAVAÇÃO MECANIZADA DE VALA COM PROF. MAIOR QUE 4,5 M ATÉ 6,0 M (MÉDIA MONTANTE E JUSANTE/UMA COMPOSIÇÃO POR TRECHO), ESCAVADEIRA (0,8 M3), LARG. MENOR QUE 1,5 M, EM SOLO DE 1A CATEGORIA, EM LOCAIS COM ALTO NÍVEL DE INTERFERÊNCIA. AF_09/2024</t>
  </si>
  <si>
    <t>ESCAVAÇÃO MECANIZADA DE VALA COM PROF. MAIOR QUE 4,5 M ATÉ 6,0 M (MÉDIA MONTANTE E JUSANTE/UMA COMPOSIÇÃO POR TRECHO), ESCAVADEIRA (0,8 M3),LARG. MENOR QUE 1,5 M, EM SOLO DE MOLE, EM LOCAIS COM ALTO NÍVEL DE INTERFERÊNCIA. AF_09/2024</t>
  </si>
  <si>
    <t>ESCAVAÇÃO MECANIZADA DE VALA COM PROF. MAIOR QUE 4,5 M ATÉ 6,0 M (MÉDIA MONTANTE E JUSANTE/UMA COMPOSIÇÃO POR TRECHO), ESCAVADEIRA (1,2 M3), LARG. DE 1,5 M A 2,5 M, EM SOLO DE 1A CATEGORIA, LOCAIS COM BAIXO NÍVEL DE INTERFERÊNCIA. AF_09/2024</t>
  </si>
  <si>
    <t>ESCAVAÇÃO MECANIZADA DE VALA COM PROF. MAIOR QUE 4,5 M ATÉ 6,0 M (MÉDIA MONTANTE E JUSANTE/UMA COMPOSIÇÃO POR TRECHO), ESCAVADEIRA (1,2 M3), LARG. DE 1,5 M A 2,5 M, EM SOLO DE 2A CATEGORIA, EM LOCAIS COM ALTO NÍVEL DE INTERFERÊNCIA. AF_09/2024</t>
  </si>
  <si>
    <t>ESCAVAÇÃO MECANIZADA DE VALA COM PROF. MAIOR QUE 4,5 M ATÉ 6,0 M (MÉDIA MONTANTE E JUSANTE/UMA COMPOSIÇÃO POR TRECHO), ESCAVADEIRA (1,2 M3), LARG. DE 1,5 M A 2,5 M, EM SOLO DE 2A CATEGORIA, LOCAIS COM BAIXO NÍVEL DE INTERFERÊNCIA. AF_09/2024</t>
  </si>
  <si>
    <t>ESCAVAÇÃO MECANIZADA DE VALA COM PROF. MAIOR QUE 4,5 M ATÉ 6,0 M (MÉDIA MONTANTE E JUSANTE/UMA COMPOSIÇÃO POR TRECHO), ESCAVADEIRA (1,2 M3), LARG. DE 1,5 M A 2,5 M, EM SOLO MOLE, EM LOCAIS COM ALTO NÍVEL DE INTERFERÊNCIA. AF_09/2024</t>
  </si>
  <si>
    <t>ESCAVAÇÃO MECANIZADA DE VALA COM PROF. MAIOR QUE 4,5 M ATÉ 6,0 M (MÉDIA MONTANTE E JUSANTE/UMA COMPOSIÇÃO POR TRECHO), ESCAVADEIRA (1,2 M3), LARG. DE 1,5 M A 2,5 M, EM SOLO MOLE, LOCAIS COM BAIXO NÍVEL DE INTERFERÊNCIA. AF_09/2024</t>
  </si>
  <si>
    <t>ESCAVAÇÃO MECANIZADA DE VALA COM PROF. MAIOR QUE 4,5 M ATÉ 6,0 M (MÉDIA MONTANTE E JUSANTE/UMA COMPOSIÇÃO POR TRECHO),COM ESCAVADEIRA (0,8 M3), LARG. MENOR QUE 1,5 M, EM SOLO DE 1A CATEGORIA, LOCAIS COM BAIXO NÍVEL DE INTERFERÊNCIA. AF_09/2024</t>
  </si>
  <si>
    <t>ESCAVAÇÃO MECANIZADA DE VALA COM PROF. MAIOR QUE 4,5 M ATÉ 6,0 M (MÉDIA MONTANTE E JUSANTE/UMA COMPOSIÇÃO POR TRECHO),COM ESCAVADEIRA (0,8 M3), LARG. MENOR QUE 1,5 M, EM SOLO MOLE, LOCAIS COM BAIXO NÍVEL DE INTERFERÊNCIA. AF_09/2024</t>
  </si>
  <si>
    <t>ESCAVAÇÃO MECANIZADA DE VALA COM PROF. MAIOR QUE 4,5 M ATÉ 6,0 M(MÉDIA MONTANTE E JUSANTE/UMA COMPOSIÇÃO POR TRECHO), ESCAVADEIRA (1,2 M3), LARG. DE 1,5 M A 2,5 M, EM SOLO DE 1A CATEGORIA, EM LOCAIS COM ALTO NÍVEL DE INTERFERÊNCIA. AF_09/2024</t>
  </si>
  <si>
    <t>ESCAVAÇÃO MECANIZADA DE VALA COM PROF.MAIOR QUE 3,0 M ATÉ 4,5 M (MÉDIA MONTANTE E JUSANTE/UMA COMPOSIÇÃO POR TRECHO), ESCAVADEIRA (0,8 M3), LARG. MENOR QUE 1,5 M, EM SOLO DE 2A CATEGORIA, LOCAIS COM BAIXO NÍVEL DE INTERFERÊNCIA. AF_09/2024</t>
  </si>
  <si>
    <t>ESCAVAÇÃO MECANIZADA DE VALA COM PROF.MAIOR QUE 3,0 M ATÉ 4,5 M (MÉDIA MONTANTE E JUSANTE/UMA COMPOSIÇÃO POR TRECHO), ESCAVADEIRA (0,8 M3), LARG. MENOR QUE 1,5 M, EM SOLO MOLE, LOCAIS COM BAIXO NÍVEL DE INTERFERÊNCIA. AF_09/2024</t>
  </si>
  <si>
    <t>ESCAVAÇÃO MECANIZADA DE VALA COM PROF.MAIOR QUE 4,5 M ATÉ 6,0 M (MÉDIA MONTANTE E JUSANTE/UMA COMPOSIÇÃO POR TRECHO),COM ESCAVADEIRA (0,8 M3), LARG. MENOR QUE 1,5 M, EM SOLO DE 2A CATEGORIA, EM LOCAIS COM ALTO NÍVEL DE INTERFERÊNCIA. AF_09/2024</t>
  </si>
  <si>
    <t>ESCAVAÇÃO MECANIZADA DE VALA COM PROF.MAIOR QUE 4,5 M ATÉ 6,0 M (MÉDIA MONTANTE E JUSANTE/UMA COMPOSIÇÃO POR TRECHO),COM ESCAVADEIRA (0,8 M3), LARG. MENOR QUE 1,5 M, EM SOLO DE 2A CATEGORIA, EM LOCAIS COM BAIXO NÍVEL DE INTERFERÊNCIA. AF_09/2024</t>
  </si>
  <si>
    <t>ESCAVAÇÃO MECANIZADA DE VALA COM PROFUNDIDADE ATÉ 1,5 M (MÉDIA MONTANTE E JUSANTE/UMA COMPOSIÇÃO POR TRECHO), RETROESCAV. (0,26 M3), LARGURA DE 0,8 M A 1,5 M, EM SOLO DE 1A CATEGORIA, LOCAIS COM BAIXO NÍVEL DE INTERFERÊNCIA. AF_09/2024</t>
  </si>
  <si>
    <t>ESCAVAÇÃO MECANIZADA DE VALA COM PROFUNDIDADE ATÉ 1,5 M (MÉDIA MONTANTE E JUSANTE/UMA COMPOSIÇÃO POR TRECHO), RETROESCAV. (0,26 M3), LARGURA MENOR QUE 0,8 M, EM SOLO DE 1A CATEGORIA, LOCAIS COM BAIXO NÍVEL DE INTERFERÊNCIA. AF_09/2024</t>
  </si>
  <si>
    <t>ESCAVAÇÃO MECANIZADA DE VALA COM PROFUNDIDADE MAIOR QUE 1,5 M ATÉ 3,0 M (MÉDIA MONTANTE E JUSANTE/UMA COMPOSIÇÃO POR TRECHO), RETROESCAV (0,26 M3), LARGURA DE 0,8 M A 1,5 M, EM SOLO DE 1A CATEGORIA, LOCAIS COM BAIXO NÍVEL DE INTERFERÊNCIA. AF_09/2024</t>
  </si>
  <si>
    <t>ESCAVAÇÃO MECANIZADA DE VALA COM PROFUNDIDADE MAIOR QUE 1,5 M ATÉ 3,0 M (MÉDIA MONTANTE E JUSANTE/UMA COMPOSIÇÃO POR TRECHO), RETROESCAV. (0,26 M3), LARGURA MENOR QUE 0,8 M, EM SOLO DE 1A CATEGORIA, LOCAIS COM BAIXO NÍVEL DE INTERFERÊNCIA. AF_09/2024</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</si>
  <si>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</si>
  <si>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</si>
  <si>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DESMONTE DE MATERIAL DE 3ª CATEGORIA, COM USO DE ARGAMASSA EXPANSIVA - EXCLUSIVE CARGA E TRANSPORTE. AF_03/2021</t>
  </si>
  <si>
    <t>DESMONTE DE MATERIAL DE 3ª CATEGORIA, COM USO DE ARGAMASSA EXPANSIVA, EM VALA - EXCLUSIVE RETIRADA, CARGA E TRANSPORTE. AF_03/2021</t>
  </si>
  <si>
    <t>DESMONTE DE MATERIAL DE 3ª CATEGORIA, COM USO DE EMULSÃO EXPLOSIVA ENCARTUCHADA - EXCLUSIVE CARGA E TRANSPORTE. AF_03/2021</t>
  </si>
  <si>
    <t>DESMONTE DE MATERIAL DE 3ª CATEGORIA, EM VALA, COM USO DE EMULSÃO EXPLOSIVA ENCARTUCHADA - EXCLUSIVE RETIRADA, CARGA E TRANSPORTE. AF_03/2021</t>
  </si>
  <si>
    <t>ESCAVAÇÃO DE VALA EM MATERIAL DE 3ª CATEGORIA, RESISTÊNCIA À COMPRESSÃO MAIOR OU IGUAL A 50 MPA, COM ROMPEDOR ACOPLADO EM ESCAVADEIRA HIDRÁULICA - EXCLUSIVE RETIRADA, CARGA E TRANSPORTE. AF_03/2021</t>
  </si>
  <si>
    <t>ESCAVAÇÃO DE VALA EM MATERIAL DE 3ª CATEGORIA, RESISTÊNCIA À COMPRESSÃO MENOR QUE 50 MPA, COM ROMPEDOR ACOPLADO EM ESCAVADEIRA HIDRÁULICA - EXCLUSIVE RETIRADA, CARGA E TRANSPORTE. AF_03/2021</t>
  </si>
  <si>
    <t>ESCAVAÇÃO DE VALA EM MATERIAL DE 3ª CATEGORIA, RESISTÊNCIA À COMPRESSÃO MENOR QUE 50 MPA, COM ROMPEDOR ACOPLADO EM RETROESCAVADEIRA - EXCLUSIVE RETIRADA CARGA E TRANSPORTE. AF_03/2021</t>
  </si>
  <si>
    <t>ESCAVAÇÃO EM MATERIAL DE 3ª CATEGORIA, RESISTÊNCIA À COMPRESSÃO MAIOR OU IGUAL A 50 MPA E MENOR QUE 70 MPA, COM ROMPEDOR ACOPLADO EM ESCAVADEIRA HIDRÁULICA - EXCLUSIVE CARGA E TRANSPORTE. AF_03/2021</t>
  </si>
  <si>
    <t>ESCAVAÇÃO EM MATERIAL DE 3ª CATEGORIA, RESISTÊNCIA À COMPRESSÃO MAIOR OU IGUAL A 70 MPA E MENOR QUE 90 MPA, COM ROMPEDOR ACOPLADO EM ESCAVADEIRA HIDRÁULICA - EXCLUSIVE CARGA E TRANSPORTE. AF_03/2021</t>
  </si>
  <si>
    <t>ESCAVAÇÃO EM MATERIAL DE 3ª CATEGORIA, RESISTÊNCIA À COMPRESSÃO MAIOR OU IGUAL A 90 MPA E MENOR QUE 110 MPA, COM ROMPEDOR ACOPLADO EM ESCAVADEIRA HIDRÁULICA - EXCLUSIVE CARGA E TRANSPORTE. AF_03/2021</t>
  </si>
  <si>
    <t>ESCAVAÇÃO EM MATERIAL DE 3ª CATEGORIA, RESISTÊNCIA À COMPRESSÃO MAIOR QUE 110 MPA, COM ROMPEDOR ACOPLADO EM ESCAVADEIRA HIDRÁULICA - EXCLUSIVE CARGA E TRANSPORTE. AF_03/2021</t>
  </si>
  <si>
    <t>ESCAVAÇÃO EM MATERIAL DE 3ª CATEGORIA, RESISTÊNCIA À COMPRESSÃO MENOR QUE 50 MPA, COM ROMPEDOR ACOPLADO EM ESCAVADEIRA HIDRÁULICA - EXCLUSIVE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</si>
  <si>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</si>
  <si>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</si>
  <si>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ESCORAMENTO DE VALA, TIPO BLINDADEM, COM PROFUNDIDADE DE 0 A 1,5 M, LARGURA MAIOR OU IGUAL A 1,5 M E MENOR QUE 2,5 M - EXECUÇÃO E FORNECIMENTO, INCLUI MATERIAL. AF_08/2020</t>
  </si>
  <si>
    <t>ESCORAMENTO DE VALA, TIPO BLINDAGEM COM PROFUNDIDADE DE 0 A 1,5 M, LARGURA MAIOR OU IGUAL A 1,5 M E MENOR QUE 2,5 M - EXECUÇÃO, NÃO INCLUI MATERIAL. AF_08/2020</t>
  </si>
  <si>
    <t>ESCORAMENTO DE VALA, TIPO BLINDAGEM, COM PROFUNDIDADE DE 0 A 1,5 M, LARGURA MENOR QUE 1,5 M - EXECUÇÃO E FORNECIMENTO, INCLUI MATERIAL. AF_08/2020</t>
  </si>
  <si>
    <t>ESCORAMENTO DE VALA, TIPO BLINDAGEM, COM PROFUNDIDADE DE 0 A 1,5 M, LARGURA MENOR QUE 1,5 M - EXECUÇÃO, NÃO INCLUI MATERIAL. AF_08/2020</t>
  </si>
  <si>
    <t>ESCORAMENTO DE VALA, TIPO BLINDAGEM, COM PROFUNDIDADE DE 1,5 A 3,0 M, LARGURA MAIOR OU IGUAL A 1,5 M E MENOR QUE 2,5 M - EXECUÇÃO E FORNECIMENTO, INCLUI MATERIAL. AF_08/2020</t>
  </si>
  <si>
    <t>ESCORAMENTO DE VALA, TIPO BLINDAGEM, COM PROFUNDIDADE DE 1,5 A 3,0 M, LARGURA MAIOR OU IGUAL A 1,5 M E MENOR QUE 2,5 M - EXECUÇÃO, NÃO INCLUI MATERIAL. AF_08/2020</t>
  </si>
  <si>
    <t>ESCORAMENTO DE VALA, TIPO BLINDAGEM, COM PROFUNDIDADE DE 1,5 A 3,0 M, LARGURA MENOR QUE 1,5 M - EXECUÇÃO E FORNECIMENTO, INCLUI MATERIAL. AF_08/2020</t>
  </si>
  <si>
    <t>ESCORAMENTO DE VALA, TIPO BLINDAGEM, COM PROFUNDIDADE DE 1,5 A 3,0 M, LARGURA MENOR QUE 1,5 M - EXECUÇÃO, NÃO INCLUI MATERIAL. AF_08/2020</t>
  </si>
  <si>
    <t>ESCORAMENTO DE VALA, TIPO BLINDAGEM, COM PROFUNDIDADE DE 3,0 A 4,5 M, LARGURA MAIOR OU IGUAL A 1,5 M E MENOR QUE 2,5 M - EXECUÇÃO E FORNECIMENTO, INCLUI MATERIAL. AF_08/2020</t>
  </si>
  <si>
    <t>ESCORAMENTO DE VALA, TIPO BLINDAGEM, COM PROFUNDIDADE DE 3,0 A 4,5 M, LARGURA MAIOR OU IGUAL A 1,5 M E MENOR QUE 2,5 M - EXECUÇÃO, NÃO INCLUI MATERIAL. AF_08/2020</t>
  </si>
  <si>
    <t>ESCORAMENTO DE VALA, TIPO BLINDAGEM, COM PROFUNDIDADE DE 3,0 A 4,5 M, LARGURA MENOR QUE 1,5 M - EXECUÇÃO E FORNECIMENTO, INCLUI MATERIAL. AF_08/2020</t>
  </si>
  <si>
    <t>ESCORAMENTO DE VALA, TIPO BLINDAGEM, COM PROFUNDIDADE DE 3,0 A 4,5 M, LARGURA MENOR QUE 1,5 M - EXECUÇÃO, NÃO INCLUI MATERIAL. AF_08/2020</t>
  </si>
  <si>
    <t>ESCORAMENTO DE VALA, TIPO CONTÍNUO COM PERFIL METÁLICO "U", COM PROFUNDIDADE DE 0 A 1,5 M, LARGURA MENOR QUE 1,5 M. AF_08/2020</t>
  </si>
  <si>
    <t>ESCORAMENTO DE VALA, TIPO CONTÍNUO COM PERFIL METÁLICO "U", COM PROFUNDIDADE DE 1,5 A 3,0 M, LARGURA MAIOR OU IGUAL 1,5 M E MENOR QUE 2,5 M. AF_08/2020</t>
  </si>
  <si>
    <t>ESCORAMENTO DE VALA, TIPO CONTÍNUO COM PERFIL METÁLICO "U", COM PROFUNDIDADE DE 1,5 A 3,0 M, LARGURA MENOR QUE 1,5 M. AF_08/2020</t>
  </si>
  <si>
    <t>ESCORAMENTO DE VALA, TIPO CONTÍNUO COM PERFIL METÁLICO "U", COM PROFUNDIDADE DE 3,0 A 4,5 M, LARGURA MAIOR OU IGUAL A 1,5 M E MENOR QUE 2,5 M. AF_08/2020</t>
  </si>
  <si>
    <t>ESCORAMENTO DE VALA, TIPO CONTÍNUO COM PERFIL METÁLICO "U", COM PROFUNDIDADE DE 3,0 A 4,5 M, LARGURA MENOR QUE 1,5 M. AF_08/2020</t>
  </si>
  <si>
    <t>ESCORAMENTO DE VALA, TIPO CONTÍNUO, COM PROFUNDIDADE DE 0 A 1,5 M, LARGURA MAIOR OU IGUAL A 1,5 M E MENOR QUE 2,5 M. AF_08/2020</t>
  </si>
  <si>
    <t>ESCORAMENTO DE VALA, TIPO CONTÍNUO, COM PROFUNDIDADE DE 0 A 1,5 M, LARGURA MENOR QUE 1,5 M. AF_08/2020</t>
  </si>
  <si>
    <t>ESCORAMENTO DE VALA, TIPO CONTÍNUO, COM PROFUNDIDADE DE 1,5 A 3,0 M, LARGURA MAIOR OU IGUAL A 1,5 M E MENOR QUE 2,5 M. AF_08/2020</t>
  </si>
  <si>
    <t>ESCORAMENTO DE VALA, TIPO CONTÍNUO, COM PROFUNDIDADE DE 1,5 M A 3,0 M, LARGURA MENOR QUE 1,5 M. AF_08/2020</t>
  </si>
  <si>
    <t>ESCORAMENTO DE VALA, TIPO CONTÍNUO, COM PROFUNDIDADE DE 3,0 A 4,5 M, LARGURA MAIOR OU IGUAL A 1,5 E MENOR QUE 2,5 M. AF_08/2020</t>
  </si>
  <si>
    <t>ESCORAMENTO DE VALA, TIPO CONTÍNUO, COM PROFUNDIDADE DE 3,0 A 4,5 M, LARGURA MENOR QUE 1,5 M. AF_08/2020</t>
  </si>
  <si>
    <t>ESCORAMENTO DE VALA, TIPO DESCONTÍNUO, COM PROFUNDIDADE DE 0 A 1,5 M, LARGURA MAIOR OU IGUAL A 1,5 M E MENOR QUE 2,5 M. AF_08/2020</t>
  </si>
  <si>
    <t>ESCORAMENTO DE VALA, TIPO DESCONTÍNUO, COM PROFUNDIDADE DE 0 A 1,5 M, LARGURA MENOR QUE 1,5 M. AF_08/2020</t>
  </si>
  <si>
    <t>ESCORAMENTO DE VALA, TIPO DESCONTÍNUO, COM PROFUNDIDADE DE 1,5 A 3,0 M, LARGURA MAIOR OU IGUAL A 1,5 M E MENOR QUE 2,5 M. AF_08/2020</t>
  </si>
  <si>
    <t>ESCORAMENTO DE VALA, TIPO DESCONTÍNUO, COM PROFUNDIDADE DE 1,5 M A 3,0 M, LARGURA MENOR QUE 1,5 M. AF_08/2020</t>
  </si>
  <si>
    <t>ESCORAMENTO DE VALA, TIPO DESCONTÍNUO, COM PROFUNDIDADE DE 3,0 A 4,5 M, LARGURA MAIOR OU IGUAL A 1,5 E MENOR QUE 2,5 M. AF_08/2020</t>
  </si>
  <si>
    <t>ESCORAMENTO DE VALA, TIPO DESCONTÍNUO, COM PROFUNDIDADE DE 3,0 A 4,5 M, LARGURA MENOR QUE 1,5 M. AF_08/2020</t>
  </si>
  <si>
    <t>ESCORAMENTO DE VALA, TIPO ESTACA PRANCHA METÁLICA CRAVADA, COM PROFUNDIDADE DE 0 A 1,5 M. AF_08/2020</t>
  </si>
  <si>
    <t>ESCORAMENTO DE VALA, TIPO ESTACA PRANCHA METÁLICA CRAVADA, COM PROFUNDIDADE DE 1,5 A 3 M. AF_08/2020</t>
  </si>
  <si>
    <t>ESCORAMENTO DE VALA, TIPO ESTACA PRANCHA METÁLICA CRAVADA, COM PROFUNDIDADE DE 3 A 4,5 M. AF_08/2020</t>
  </si>
  <si>
    <t>ESCORAMENTO DE VALA, TIPO PONTALETEAMENTO, COM PROFUNDIDADE DE 0 A 1,5 M, LARGURA MAIOR OU IGUAL A 1,5 M E MENOR QUE 2,5 M. AF_08/2020</t>
  </si>
  <si>
    <t>ESCORAMENTO DE VALA, TIPO PONTALETEAMENTO, COM PROFUNDIDADE DE 0 A 1,5 M, LARGURA MENOR QUE 1,5 M. AF_08/2020</t>
  </si>
  <si>
    <t>ESCORAMENTO DE VALA, TIPO PONTALETEAMENTO, COM PROFUNDIDADE DE 1,5 A 3,0 M, LARGURA MAIOR OU IGUAL A 1,5 M E MENOR QUE 2,5 M. AF_08/2020</t>
  </si>
  <si>
    <t>ESCORAMENTO DE VALA, TIPO PONTALETEAMENTO, COM PROFUNDIDADE DE 1,5 A 3,0 M, LARGURA MENOR QUE 1,5 M. AF_08/2020</t>
  </si>
  <si>
    <t>ESCORAMENTO DE VALA, TIPO PONTALETEAMENTO, COM PROFUNDIDADE DE 3,0 A 4,5 M, LARGURA MAIOR OU IGUAL A 1,5 M E MENOR QUE 2,5 M. AF_08/2020</t>
  </si>
  <si>
    <t>ESCORAMENTO DE VALA, TIPO PONTALETEAMENTO, COM PROFUNDIDADE DE 3,0 A 4,5 M, LARGURA MENOR QUE 1,5 M. AF_08/2020</t>
  </si>
  <si>
    <t>ESCORAMENTO DE VALA,TIPO CONTÍNUO COM PERFIL METÁLICO "U", COM PROFUNDIDADE DE 0 A 1,5 M, LARGURA MAIOR OU IGUAL A 1,5 E MENOR QUE 2,5 M. AF_08/2020</t>
  </si>
  <si>
    <t>FABRICAÇÃO DE CONJUNTO DE MÓDULO METÁLICO, COMPRIMENTO DE 3,0 M E ALTURA DE 1,8 M (ESTRONCAS DE 1,00 M). AF_08/2020</t>
  </si>
  <si>
    <t>FABRICAÇÃO DE CONJUNTO DE MÓDULO METÁLICO, COMPRIMENTO DE 3,0 M E ALTURA DE 1,8 M (ESTRONCAS DE 2,00 M). AF_08/2020</t>
  </si>
  <si>
    <t>FABRICAÇÃO DE CONJUNTO DE MÓDULO METÁLICO, COMPRIMENTO DE 3,0 M E ALTURA DE 2,4 M (ESTRONCAS DE 1,00 M). AF_08/2020</t>
  </si>
  <si>
    <t>FABRICAÇÃO DE CONJUNTO DE MÓDULO METÁLICO, COMPRIMENTO DE 3,0 M E ALTURA DE 2,4 M (ESTRONCAS DE 2,00 M). AF_08/2020</t>
  </si>
  <si>
    <t>FABRICAÇÃO DE CONJUNTO DE MÓDULO METÁLICO, COMPRIMENTO DE 3,6 M E ALTURA DE 3,0 M (ESTRONCAS DE 1,00 M). AF_08/2020</t>
  </si>
  <si>
    <t>FABRICAÇÃO DE CONJUNTO DE MÓDULO METÁLICO, COMPRIMENTO DE 3,6 M E ALTURA DE 3,0 M (ESTRONCAS DE 2,00 M). AF_08/2020</t>
  </si>
  <si>
    <t>PREPARO DE FUNDO DE VALA COM LARGURA MAIOR OU IGUAL A 1,5 M E MENOR QUE 2,5 M (ACERTO DO SOLO NATURAL). AF_08/2020</t>
  </si>
  <si>
    <t>PREPARO DE FUNDO DE VALA COM LARGURA MAIOR OU IGUAL A 1,5 M E MENOR QUE 2,5 M, COM CAMADA DE AREIA, LANÇAMENTO MANUAL. AF_08/2020</t>
  </si>
  <si>
    <t>PREPARO DE FUNDO DE VALA COM LARGURA MAIOR OU IGUAL A 1,5 M E MENOR QUE 2,5 M, COM CAMADA DE AREIA, LANÇAMENTO MECANIZADO. AF_08/2020</t>
  </si>
  <si>
    <t>PREPARO DE FUNDO DE VALA COM LARGURA MAIOR OU IGUAL A 1,5 M E MENOR QUE 2,5 M, COM CAMADA DE BRITA, LANÇAMENTO MANUAL. AF_08/2020</t>
  </si>
  <si>
    <t>PREPARO DE FUNDO DE VALA COM LARGURA MAIOR OU IGUAL A 1,5 M E MENOR QUE 2,5 M, COM CAMADA DE BRITA, LANÇAMENTO MECANIZADO. AF_08/2020</t>
  </si>
  <si>
    <t>PREPARO DE FUNDO DE VALA COM LARGURA MENOR QUE 1,5 M (ACERTO DO SOLO NATURAL). AF_08/2020</t>
  </si>
  <si>
    <t>PREPARO DE FUNDO DE VALA COM LARGURA MENOR QUE 1,5 M, COM CAMADA DE AREIA, LANÇAMENTO MANUAL. AF_08/2020</t>
  </si>
  <si>
    <t>PREPARO DE FUNDO DE VALA COM LARGURA MENOR QUE 1,5 M, COM CAMADA DE AREIA, LANÇAMENTO MECANIZADO. AF_08/2020</t>
  </si>
  <si>
    <t>PREPARO DE FUNDO DE VALA COM LARGURA MENOR QUE 1,5 M, COM CAMADA DE BRITA, LANÇAMENTO MANUAL. AF_08/2020</t>
  </si>
  <si>
    <t>PREPARO DE FUNDO DE VALA COM LARGURA MENOR QUE 1,5 M, COM CAMADA DE BRITA, LANÇAMENTO MECANIZADO. AF_08/2020</t>
  </si>
  <si>
    <t>ESGOTAMENTO DE VALA COM BOMBA SUBMERSÍVEL. AF_12/2022</t>
  </si>
  <si>
    <t>INSTALAÇÃO DE MATERIAL GRANULAR FILTRANTE PARA SISTEMA DE REBAIXAMENTO DE LENÇOL FREÁTICO POR POÇOS PROFUNDOSA, DIÂMETRO DO POÇO DE 400 MM. AF_12/2022</t>
  </si>
  <si>
    <t>INSTALAÇÃO DE SISTEMA DE REBAIXAMENTO DE LENÇOL FREÁTICO POR POÇOS PROFUNDOS, DIÂMETRO DO POÇO DE 400 MM (EXCLUI O FORNECIMENTO E FUNCIONAMENTO DE BOMBAS). AF_12/2022</t>
  </si>
  <si>
    <t>INSTALAÇÃO DE TUBULAÇÃO (GEOMECÂNICA E DE SUCÇÃO) PARA SISTEMA DE REBAIXAMENTO DE LENÇOL FREÁTICO POR POÇOS PROFUNDOS COM BOMBA SUBMERSA, DIÂMETRO DO POÇO DE 400 MM. AF_12/2022</t>
  </si>
  <si>
    <t>INSTALAÇÃO E DESINSTALAÇÃO DE CONJUNTO DE BOMBAS, À VÁCUO E CENTRÍFUGA, PARA SISTEMA DE REBAIXAMENTO DE LENÇOL FREÁTICO POR PONTEIRAS FILTRANTES (EXCLUI O FORNECIMENTO DE BOMBAS). AF_12/2022</t>
  </si>
  <si>
    <t>INSTALAÇÃO E DESINSTALAÇÃO DE MANGOTES PARA SISTEMA DE REBAIXAMENTO DE LENÇOL FREÁTICO POR PONTEIRAS FILTRANTES. AF_12/2022</t>
  </si>
  <si>
    <t>INSTALAÇÃO E DESINSTALAÇÃO DE REGISTRO DE PVC PARA SISTEMA DE REBAIXAMENTO DE LENÇOL FREÁTICO POR PONTEIRAS FILTRANTES. AF_12/2022</t>
  </si>
  <si>
    <t>INSTALAÇÃO E DESINSTALAÇÃO DE SISTEMA DE BOMBA PARA SISTEMA DE REBAIXAMENTO DE LENÇOL FREÁTICO POR POÇOS PROFUNDOS (EXCLUI O FORNECIMENTO DE BOMBA). AF_12/2022</t>
  </si>
  <si>
    <t>INSTALAÇÃO E DESINSTALAÇÃO DE SISTEMA DE REBAIXAMENTO DE LENÇOL FREÁTICO POR PONTEIRAS FILTRANTES PARA OBRAS ESTACIONÁRIAS (EXCLUI O FORNECIMENTO E FUNCIONAMENTO DE BOMBAS). AF_12/2022</t>
  </si>
  <si>
    <t>INSTALAÇÃO E DESINSTALAÇÃO DE SISTEMA DE REBAIXAMENTO DE LENÇOL FREÁTICO POR PONTEIRAS FILTRANTES PARA OBRAS ITINERANTES (EXCLUI O FORNECIMENTO E FUNCIONAMENTO DE BOMBAS). AF_12/2022</t>
  </si>
  <si>
    <t>INSTALAÇÃO E DESINSTALAÇÃO DE TUBO COLETOR DE PVC, DIÂMETRO DE 100 MM, PARA SISTEMA DE REBAIXAMENTO DE LENÇOL FREÁTICO POR PONTEIRAS FILTRANTES. AF_12/2022</t>
  </si>
  <si>
    <t>INSTALAÇÃO E RETIRADA DE REVESTIMENTO METÁLICO PARA PERFURAÇÃO DE SOLO PARA SISTEMA DE REBAIXAMENTO DE LENÇOL FREÁTICO POR PORÇOS PROFUNDOS, DIÂMETRO DO POÇO DE 400 MM. AF_12/2022</t>
  </si>
  <si>
    <t>PERFURAÇÃO DE SOLO PARA SISTEMA DE REBAIXAMENTO DE LENÇOL FREÁTICO POR POÇOS PROFUNDOS, DIÂMETRO DO POÇO DE 400 MM. AF_12/2022</t>
  </si>
  <si>
    <t>PERFURAÇÃO DE SOLO, INSTALAÇÃO E DESINSTALAÇÃO DE PONTEIRAS PARA SISTEMA DE REBAIXAMENTO DE LENÇOL FREÁTICO POR PONTEIRAS FILTRANTES EM OBRAS ESTACIONÁRIAS. AF_12/2022</t>
  </si>
  <si>
    <t>PERFURAÇÃO DE SOLO, INSTALAÇÃO E DESINSTALAÇÃO DE PONTEIRAS PARA SISTEMA DE REBAIXAMENTO DE LENÇOL FREÁTICO POR PONTEIRAS FILTRANTES EM OBRAS ITINERANTES. AF_12/2022</t>
  </si>
  <si>
    <t>CAIXILHO FIXO DE ALUMÍNIO PARA VIDRO (VIDRO INCLUSO), BATENTE/ REQUADRO DE 4 A 14 CM, SEM GUARNIÇÃO/ ALIZAR, FIXAÇÃO COM PARAFUSOS, VEDAÇÃO COM SILICONE, EXCLUSIVE CONTRAMARCO - FORNECIMENTO E INSTALAÇÃO. AF_11/2024</t>
  </si>
  <si>
    <t>CAIXILHO FIXO DE PVC BRANCO PARA VIDRO (VIDRO INCLUSO), BATENTE/ REQUADRO DE 4 A 14 CM, SEM GUARNIÇÃO/ ALIZAR, COM FERRAGENS, FIXAÇÃO COM PARAFUSOS, VEDAÇÃO COM SILICONE, EXCLUSIVE CONTRAMARCO - FORNECIMENTO E INSTALAÇÃO. AF_11/2024</t>
  </si>
  <si>
    <t>CONTRAMARCO DE ALUMÍNIO, FIXAÇÃO COM ARGAMASSA - FORNECIMENTO E INSTALAÇÃO. AF_11/2024</t>
  </si>
  <si>
    <t>CONTRAMARCO DE ALUMÍNIO, FIXAÇÃO COM PARAFUSO - FORNECIMENTO E INSTALAÇÃO. AF_11/2024</t>
  </si>
  <si>
    <t>CONTRAMARCO DE AÇO, FIXAÇÃO COM ARGAMASSA - FORNECIMENTO E INSTALAÇÃO. AF_11/2024</t>
  </si>
  <si>
    <t>CONTRAMARCO DE AÇO, FIXAÇÃO COM PARAFUSO - FORNECIMENTO E INSTALAÇÃO. AF_11/2024</t>
  </si>
  <si>
    <t>GUARNIÇÃO DE ALUMÍNIO. AF_11/2024</t>
  </si>
  <si>
    <t>JANELA DE ALUMÍNIO DE CORRER COM 2 FOLHAS PARA VIDROS (VIDROS INCLUSOS) E PERSIANA INTEGRADA, BATENTE/ REQUADRO 6 A 14 CM, ACABAMENTO COM ACETATO OU BRILHANTE, FIXAÇÃO COM PARAFUSO, SEM GUARNIÇÃO/ ALIZAR, DIMENSÕES 120X120 CM, VEDAÇÃO COM SILICONE, EXCLUSIVE CONTRAMARCO - FORNECIMENTO E INSTALAÇÃO. AF_11/2024</t>
  </si>
  <si>
    <t>JANELA DE ALUMÍNIO DE CORRER COM 2 FOLHAS PARA VIDROS (VIDROS INCLUSOS), BATENTE/ REQUADRO 6 A 14 CM, ACABAMENTO COM ACETATO OU BRILHANTE, FIXAÇÃO COM PARAFUSO, SEM GUARNIÇÃO/ ALIZAR, DIMENSÕES 100X120 CM, VEDAÇÃO COM SILICONE, EXCLUSIVE CONTRAMARCO - FORNECIMENTO E INSTALAÇÃO. AF_11/2024</t>
  </si>
  <si>
    <t>JANELA DE ALUMÍNIO DE CORRER COM 2 FOLHAS PARA VIDROS (VIDROS INCLUSOS), COM BANDEIRA, BATENTE/ REQUADRO 6 A 14 CM, ACABAMENTO COM ACETATO OU BRILHANTE, FIXAÇÃO COM PARAFUSO, SEM GUARNIÇÃO/ ALIZAR, DIMENSÕES 100X120 CM, VEDAÇÃO COM SILICONE, EXCLUSIVE CONTRAMARCO - FORNECIMENTO E INSTALAÇÃO. AF_11/2024</t>
  </si>
  <si>
    <t>JANELA DE ALUMÍNIO DE CORRER COM 3 FOLHAS (2 VENEZIANAS E 1 FOLHA PARA VIDRO,VIDRO INCLUSO), BATENTE/ REQUADRO 6 A 14 CM, SEM ACABAMENTO, FIXAÇÃO COM PARAFUSO, SEM GUARNIÇÃO/ ALIZAR, DIMENSÕES 100X120 CM, VEDAÇÃO COM SILICONE, EXCLUSIVE CONTRAMARCO - FORNECIMENTO E INSTALAÇÃO. AF_11/2024</t>
  </si>
  <si>
    <t>JANELA DE ALUMÍNIO DE CORRER COM 4 FOLHAS PARA VIDROS (VIDROS INCLUSOS), COM BANDEIRA, BATENTE/ REQUADRO 6 A 14 CM, ACABAMENTO COM ACETATO OU BRILHANTE, FIXAÇÃO COM PARAFUSO, SEM GUARNIÇÃO/ ALIZAR, DIMENSÕES 150X120 CM, VEDAÇÃO COM SILICONE, EXCLUSIVE CONTRAMARCO - FORNECIMENTO E INSTALAÇÃO. AF_11/2024</t>
  </si>
  <si>
    <t>JANELA DE ALUMÍNIO DE CORRER COM 4 FOLHAS PARA VIDROS (VIDROS INCLUSOS), SEM BANDEIRA, BATENTE/ REQUADRO 6 A 14 CM, ACABAMENTO COM ACETATO OU BRILHANTE, FIXAÇÃO COM PARAFUSO, SEM GUARNIÇÃO/ ALIZAR, DIMENSÕES 150X120 CM, VEDAÇÃO COM SILICONE, EXCLUSIVE CONTRAMARCO - FORNECIMENTO E INSTALAÇÃO. AF_11/2024</t>
  </si>
  <si>
    <t>JANELA DE ALUMÍNIO TIPO MAXIM-AR, BATENTE/ REQUADRO 3 A 14 CM, VIDRO INCLUSO, FIXAÇÃO COM PARAFUSO, SEM GUARNIÇÃO/ ALIZAR, DIMENSÕES 60X80 (A X L) CM, SEM ACABAMENTO, VEDAÇÃO COM SILICONE, EXCLUSIVE CONTRAMARCO - FORNECIMENTO E INSTALAÇÃO. AF_11/2024</t>
  </si>
  <si>
    <t>JANELA DE ALUMÍNIO TIPO MAXIM-AR, VIDRO INCLUSO, COM BANDEIRA, FIXAÇÃO COM PARAFUSO, SEM GUARNIÇÃO/ ALIZAR, DIMENSÕES 100X80 (A X L) CM, SEM ACABAMENTO, VEDAÇÃO COM SILICONE, EXCLUSIVE CONTRAMARCO - FORNECIMENTO E INSTALAÇÃO. AF_11/2024</t>
  </si>
  <si>
    <t>JANELA DE AÇO DE CORRER COM 3 FOLHAS (2 VENEZIANAS E 1 PARA VIDRO - VIDRO INCLUSO), BATENTE/ REQUADRO INCLUSO (6 A 14 CM), FIXAÇÃO COM ARGAMASSA, COM PINTURA ANTICORROSIVA E PINTURA DE ACABAMENTO, COM FERRAGENS, FIXAÇÃO COM ARGAMASSA, EXCLUSIVE CONTRAMARCO - FORNECIMENTO E INSTALAÇÃO. AF_11/2024</t>
  </si>
  <si>
    <t>JANELA DE AÇO DE CORRER COM 4 FOLHAS PARA VIDRO (VIDROS NÃO INCLUSOS), BATENTE/ REQUADRO INCLUSO (6 A 14 CM), FIXAÇÃO COM ARGAMASSA, COM PINTURA ANTICORROSIVA, COM FERRAGENS, FIXAÇÃO COM ARGAMASSA, EXCLUSIVE CONTRAMARCO - FORNECIMENTO E INSTALAÇÃO. AF_11/2024</t>
  </si>
  <si>
    <t>JANELA DE AÇO GALVANIZADO TIPO MAXIMO-AR, PINT. ANTICORROSIVA, COM BATENTE/REQUADRO DE 6 A 14 CM, SEM VIDRO, COM GRADE, 1 FL, 60 X 80 CM (A X L), FIXAÇÃO COM ARGAMASSA, EXCLUSIVE CONTRAMARCO - FORNECIMENTO E INSTALAÇÃO. AF_11/2024</t>
  </si>
  <si>
    <t>JANELA DE AÇO TIPO BASCULANTE, PARA VIDROS (VIDROS NÃO INCLUSOS), BATENTE/ REQUADRO INCLUSO (6,5 A 14 CM), DIMENSÕES 60X60 CM, COM COM PINTURA ANTICORROSIVA, SEM ACABAMENTO, COM FERRAGENS, FIXAÇÃO COM ARGAMASSA, EXCLUSIVE CONTRAMARCO - FORNECIMENTO E INSTALAÇÃO. AF_11/2024</t>
  </si>
  <si>
    <t>JANELA DE MADEIRA CEDRINHO/ ANGELIM COMERCIAL/ CURUPIXA/ CUMARU OU EQUIVALENTE DA REGIÃO, TIPO MAXIMA AR, PARA VIDRO (VIDRO NÃO INCLUSO), CAIXA DO BATENTE/ MARCO DE 10 CM, COM GUARNIÇÕES/ ALIZAR E FERRAGENS, SEM ACABAMENTO, FIXAÇÃO COM PARAFUSOS E ESPUMA EXPANSIVA, EXCLUSIVE CONTRAMARCO - FORNECIMENTO E INSTALAÇÃO. AF_11/2024</t>
  </si>
  <si>
    <t>JANELA DE MADEIRA CEDRINHO/ ANGELIM COMERCIAL/ CURUPIXA/ CUMARU OU EQUIVALENTE, CAIXA DO BATENTE/ MARCO 10 CM, COM 6 FOLHAS (2 VENEZIANAS FIXAS, 2 VENEZIANAS DE CORRER E 2 FOLHAS DE CORRER PARA VIDRO, VIDROS NÃO INCLUSOS), SEM GUARNIÇÃO/ ALIZAR, COM FERRAGENS, FIXAÇÃO COM PARAFUSOS E ESPUMA EXPANSIVA, EXCLUSIVE CONTRAMARCO - FORNECIMENTO E INSTALAÇÃO. AF_11/2024</t>
  </si>
  <si>
    <t>JANELA DE MADEIRA CEDRINHO/ ANGELIM COMERCIAL/ CURUPIXA/ CUMARU OU EQUIVALENTE, CAIXA DO BATENTE/ MARCO 10 CM, COM DUAS FOLHAS DE ABRIR TIPO VENEZIANAS E 2 FOLHAS GUILHOTINAS PARA VIDRO (VIDROS NÃO INCLUSOS), COM GUARNIÇÃO/ ALIZAR E FERRAGENS, FIXAÇÃO COM PARAFUSOS E ESPUMA EXPANSIVA, EXCLUSIVE CONTRAMARCO - FORNECIMENTO E INSTALAÇÃO. AF_11/2024</t>
  </si>
  <si>
    <t>JANELA DE MADEIRA CEDRINHO/ ANGELIM COMERCIAL/ CURUPIXA/ CUMARU OU EQUIVALENTE, VENEZIANAS PANTOGRÁFICAS DE CORRER E 2 FOLHAS PARA VIDROS DE CORRER (VIDROS NÃO INCLUSOS), GUARNIÇÕES/ MARCO INCLUSOS, FERRAGENS INCLUSAS, FIXAÇÃO COM PARAFUSOS E ESPUMA EXPANSIVA, EXCLUSIVE CONTRAMARCO - FORNECIMENTO E INSTALAÇÃO. AF_11/2024</t>
  </si>
  <si>
    <t>JANELA DE MADEIRA IMBUIA/CEDRO ARANA/CEDRO OU EQUIVALENTE, CAIXA DO BATENTE/ MARCO 10 CM, COM 6 FOLHAS (2 VENEZIANAS FIXAS, 2 VENEZIANAS DE CORRER E 2 FOLHAS DE CORRER PARA VIDRO, VIDROS NÃO INCLUSOS), SEM GUARNIÇÃO/ ALIZAR, COM FERRAGENS, FIXAÇÃO COM PARAFUSOS E ESPUMA EXPANSIVA, EXCLUSIVE CONTRAMARCO - FORNECIMENTO E INSTALAÇÃO. AF_11/2024</t>
  </si>
  <si>
    <t>JANELA DE MADEIRA IMBUIA/CEDRO ARANA/CEDRO ROSAOU EQUIVALENTE, CAIXA DO BATENTE/ MARCO 10 CM, COM DUAS FOLHAS DE ABRIR TIPO VENEZIANAS E 2 FOLHAS GUILHOTINAS PARA VIDRO (VIDROS NÃO INCLUSOS), COM GUARNIÇÃO/ ALIZAR E FERRAGENS, FIXAÇÃO COM PARAFUSOS E ESPUMA EXPANSIVA, EXCLUSIVE CONTRAMARCO - FORNECIMENTO E INSTALAÇÃO. AF_11/2024</t>
  </si>
  <si>
    <t>JANELA DE MADEIRA PINUS/ EUCALIPTO/ TAUARI/ VIROLA OU EQUIVALENTE DA REGIÃO, TIPO BASCULANTE, 2 FOLHAS PARA (VIDROS NÃO INCLUSOS), CAIXA DO BATENTE/ MARCO DE 10 CM, SEM GUARNIÇÕES/ ALIZAR, COM FERRAGENS, FIXAÇÃO COM PARAFUSOS E ESPUMA EXPANSIVA, EXCLUSIVE CONTRAMARCO - FORNECIMENTO E INSTALAÇÃO. AF_11/2024</t>
  </si>
  <si>
    <t>JANELA DE MADEIRA PINUS/ EUCALIPTO/ TAUARI/ VIROLA OU EQUIVALENTE, CAIXA DO BATENTE/ MARCO 10 CM, COM 6 FOLHAS (2 VENEZIANAS FIXAS, 2 VENEZIANAS DE CORRER E 2 FOLHAS DE CORRER PARA VIDRO, VIDROS NÃO INCLUSOS), SEM GUARNIÇÃO/ ALIZAR, COM FERRAGENS, FIXAÇÃO COM PARAFUSOS E ESPUMA EXPANSIVA, EXCLUSIVE CONTRAMARCO - FORNECIMENTO E INSTALAÇÃO. AF_11/2024</t>
  </si>
  <si>
    <t>JANELA DE MADEIRA PINUS/EUCALIPTO/ TAUARI/ VIROLA OU EQUIVALENTE, CAIXA DO BATENTE/ MARCO 10 CM, COM DUAS FOLHAS DE ABRIR TIPO VENEZIANAS E 2 FOLHAS GUILHOTINAS PARA VIDRO (VIDROS NÃO INCLUSOS), COM GUARNIÇÃO/ ALIZAR E FERRAGENS, FIXAÇÃO COM PARAFUSOS E ESPUMA EXPANSIVA, EXCLUSIVE CONTRAMARCO - FORNECIMENTO E INSTALAÇÃO. AF_11/2024</t>
  </si>
  <si>
    <t>JANELA DE PVC BRANCO DE CORRER COM 2 FOLHAS PARA VIDRO (VIDROS INCLUSOS) E PERSIANA INTEGRADA, BATENTE/ REQUADRO DE 4 A 14 CM, DIMENSÕES 120X120 CM, COM GUARNIÇÃO/ ALIZAR, COM FERRAGENS, FIXAÇÃO COM PARAFUSOS, VEDAÇÃO COM SILICONE, EXCLUSIVE CONTRAMARCO - FORNECIMENTO E INSTALAÇÃO. AF_11/2024</t>
  </si>
  <si>
    <t>JANELA DE PVC BRANCO DE CORRER COM 3 FOLHAS (2 VENEZIANAS E 1 PARA VIDRO, VIDRO INCLUSO), BATENTE/ REQUADRO DE 4 A 14 CM, DIMENSÕES 100X200 CM, COM GUARNIÇÃO/ ALIZAR, COM FERRAGENS, FIXAÇÃO COM PARAFUSOS, VEDAÇÃO COM SILICONE, EXCLUSIVE CONTRAMARCO - FORNECIMENTO E INSTALAÇÃO. AF_11/2024</t>
  </si>
  <si>
    <t>JANELA DE PVC BRANCO TIPO MAXIM-AR (VIDRO INCLUSO), BATENTE/ REQUADRO DE 4 A 14 CM, DIMENSÕES 60X60 CM, COM GUARNIÇÃO/ ALIZAR, COM FERRAGENS, FIXAÇÃO COM PARAFUSOS, VEDAÇÃO COM SILICONE, EXCLUSIVE CONTRAMARCO - FORNECIMENTO E INSTALAÇÃO. AF_11/2024</t>
  </si>
  <si>
    <t>ALIZAR DE 5X1,5CM PARA PORTA FIXADO COM PREGOS, PADRÃO MÉDIO - FORNECIMENTO E INSTALAÇÃO. AF_12/2019</t>
  </si>
  <si>
    <t>ALIZAR DE 5X1,5CM PARA PORTA FIXADO COM PREGOS, PADRÃO POPULAR - FORNECIMENTO E INSTALAÇÃO. AF_12/2019</t>
  </si>
  <si>
    <t>BATENTE DE AÇO GALVANIZADO, COM PERFIL PRÉ-FABRICADO, FIXADO COM ARGAMASSA, COM SOLDA, GRAPAS E FUROS PARA FERRAGENS INCLUSOS. AF_12/2019</t>
  </si>
  <si>
    <t>BATENTE PARA PORTA COM BANDEIRA, FIXAÇÃO COM PARAFUSO E BUCHA. AF_12/2019</t>
  </si>
  <si>
    <t>BATENTE PARA PORTA DE MADEIRA, FIXAÇÃO COM ARGAMASSA, PADRÃO MÉDIO - FORNECIMENTO E INSTALAÇÃO. AF_12/2019</t>
  </si>
  <si>
    <t>BATENTE PARA PORTA DE MADEIRA, FIXAÇÃO COM ARGAMASSA, PADRÃO POPULAR. FORNECIMENTO E INSTALAÇÃO. AF_12/2019</t>
  </si>
  <si>
    <t>BATENTE PARA PORTA DE MADEIRA, PADRÃO MÉDIO - FORNECIMENTO E MONTAGEM. AF_12/2019</t>
  </si>
  <si>
    <t>BATENTE PARA PORTA DE MADEIRA, PADRÃO POPULAR - FORNECIMENTO E MONTAGEM. AF_12/2019</t>
  </si>
  <si>
    <t>CREMONA EM LATÃO CROMADO OU POLIDO, COMPLETA. AF_12/2019</t>
  </si>
  <si>
    <t>DOBRADIÇA EM AÇO/FERRO, 3" X 21/2", E=1,9 A 2MM, SEN ANEL, CROMADO OU ZINCADO, TAMPA BOLA, COM PARAFUSOS. AF_12/2019</t>
  </si>
  <si>
    <t>DOBRADIÇA TIPO VAI E VEM EM LATÃO POLIDO 3". AF_12/2019</t>
  </si>
  <si>
    <t>FECHADURA DE EMBUTIR COM CILINDRO, EXTERNA, COMPLETA, ACABAMENTO PADRÃO MÉDIO, INCLUSO EXECUÇÃO DE FURO - FORNECIMENTO E INSTALAÇÃO. AF_12/2019</t>
  </si>
  <si>
    <t>FECHADURA DE EMBUTIR COM CILINDRO, EXTERNA, COMPLETA, ACABAMENTO PADRÃO POPULAR, INCLUSO EXECUÇÃO DE FURO - FORNECIMENTO E INSTALAÇÃO. AF_12/2019</t>
  </si>
  <si>
    <t>FECHADURA DE EMBUTIR PARA PORTA DE BANHEIRO, COMPLETA, ACABAMENTO PADRÃO MÉDIO,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</si>
  <si>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</si>
  <si>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</si>
  <si>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</si>
  <si>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FECHO DE EMBUTIR TIPO UNHA 22CM. AF_12/2019</t>
  </si>
  <si>
    <t>FECHO DE EMBUTIR TIPO UNHA 40CM.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</si>
  <si>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</si>
  <si>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</si>
  <si>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</si>
  <si>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</si>
  <si>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</si>
  <si>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</si>
  <si>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</si>
  <si>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</si>
  <si>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</si>
  <si>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</si>
  <si>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</si>
  <si>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</si>
  <si>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</si>
  <si>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</si>
  <si>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</si>
  <si>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</si>
  <si>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</si>
  <si>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</si>
  <si>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</si>
  <si>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</si>
  <si>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</si>
  <si>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</si>
  <si>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</si>
  <si>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</si>
  <si>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</si>
  <si>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</si>
  <si>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</si>
  <si>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</si>
  <si>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</si>
  <si>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</si>
  <si>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</si>
  <si>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</si>
  <si>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</si>
  <si>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</si>
  <si>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</si>
  <si>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</si>
  <si>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</si>
  <si>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</si>
  <si>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</si>
  <si>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</si>
  <si>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</si>
  <si>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</si>
  <si>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</si>
  <si>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</si>
  <si>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</si>
  <si>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</si>
  <si>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DE BATENTE, FECHADURA COM EXECUÇÃO DO FURO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</si>
  <si>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</si>
  <si>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</si>
  <si>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</si>
  <si>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</si>
  <si>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</si>
  <si>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</si>
  <si>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</si>
  <si>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</si>
  <si>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</si>
  <si>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</si>
  <si>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</si>
  <si>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</si>
  <si>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</si>
  <si>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</si>
  <si>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</si>
  <si>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</si>
  <si>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LEVE OU MÉDIA, 90X210, EXCLUSIVE FECHADURA,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</si>
  <si>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</si>
  <si>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</si>
  <si>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</si>
  <si>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</si>
  <si>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</si>
  <si>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</si>
  <si>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</si>
  <si>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</si>
  <si>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PORTA CADEADO ZINCADO OXIDADO PRETO COM CADEADO DE AÇO INOX, LARGURA DE *50* MM. AF_12/2019</t>
  </si>
  <si>
    <t>PORTA CORTA-FOGO 90X210X4CM - FORNECIMENTO E INSTALAÇÃO. AF_12/2019</t>
  </si>
  <si>
    <t>PORTA DE ALUMÍNIO DE ABRIR COM LAMBRI, COM GUARNIÇÃO, FIXAÇÃO COM PARAFUSOS - FORNECIMENTO E INSTALAÇÃO. AF_12/2019</t>
  </si>
  <si>
    <t>PORTA DE ALUMÍNIO DE ABRIR PARA VIDRO SEM GUARNIÇÃO, 87X210CM, FIXAÇÃO COM PARAFUSOS, INCLUSIVE VIDROS - FORNECIMENTO E INSTALAÇÃO. AF_12/2019</t>
  </si>
  <si>
    <t>PORTA DE CORRER DE ALUMÍNIO, COM DUAS FOLHAS PARA VIDRO, INCLUSO VIDRO LISO INCOLOR, FECHADURA E PUXADOR, SEM ALIZAR. AF_12/2019</t>
  </si>
  <si>
    <t>PORTA DE FERRO, DE ABRIR, TIPO GRADE COM CHAPA, COM GUARNIÇÕES. AF_12/2019</t>
  </si>
  <si>
    <t>PORTA DE MADEIRA COMPENSADA LISA PARA PINTURA, 120X210X3,5CM, 2 FOLHAS, INCLUSO ADUELA 2A, ALIZAR 2A E DOBRADIÇAS. AF_12/2019</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</si>
  <si>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</si>
  <si>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</si>
  <si>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</si>
  <si>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</si>
  <si>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</si>
  <si>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</si>
  <si>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</si>
  <si>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</si>
  <si>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</si>
  <si>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</si>
  <si>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</si>
  <si>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</si>
  <si>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PORTA DE MADEIRA TIPO VENEZIANA, 80X210CM, ESPESSURA DE 3CM, INCLUSO DOBRADIÇAS - FORNECIMENTO E INSTALAÇÃO. AF_12/2019</t>
  </si>
  <si>
    <t>PORTA DE MADEIRA, MACIÇA (PESADA OU SUPERPESADA), 90X210CM, ESPESSURA DE 3,5CM, INCLUSO DOBRADIÇAS - FORNECIMENTO E INSTALAÇÃO. AF_12/2019</t>
  </si>
  <si>
    <t>PORTA DE MADEIRA, TIPO MEXICANA, MACIÇA (PESADA OU SUPERPESADA), 80X210CM, ESPESSURA DE 3,5CM, INCLUSO DOBRADIÇAS - FORNECIMENTO E INSTALAÇÃO. AF_12/2019</t>
  </si>
  <si>
    <t>PORTA EM ALUMÍNIO DE ABRIR TIPO VENEZIANA COM GUARNIÇÃO, FIXAÇÃO COM PARAFUSOS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</si>
  <si>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</si>
  <si>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</si>
  <si>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PUXADOR CENTRAL PARA ESQUADRIA DE MADEIRA.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</si>
  <si>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</si>
  <si>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</si>
  <si>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</si>
  <si>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</si>
  <si>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</si>
  <si>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TARJETA TIPO LIVRE/OCUPADO PARA PORTA DE BANHEIRO. AF_12/2019</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</si>
  <si>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</si>
  <si>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</si>
  <si>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</si>
  <si>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</si>
  <si>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ESTACA CIRCULAR ESCAVADA COM FLUIDO ESTABILIZANTE (ESTACÃO), DIÂMETRO DE 110CM (EXCLUSIVE MOBILIZAÇÃO E DESMOBILIZAÇÃO). AF_05/2020</t>
  </si>
  <si>
    <t>ESTACA CIRCULAR ESCAVADA COM FLUIDO ESTABILIZANTE (ESTACÃO), DIÂMETRO DE 140CM (EXCLUSIVE MOBILIZAÇÃO E DESMOBILIZAÇÃO). AF_05/2020</t>
  </si>
  <si>
    <t>ESTACA CIRCULAR ESCAVADA COM FLUIDO ESTABILIZANTE (ESTACÃO), DIÂMETRO DE 80CM (EXCLUSIVE MOBILIZAÇÃO E DESMOBILIZAÇÃO). AF_05/2020</t>
  </si>
  <si>
    <t>ESTACA RETANGULAR ESCAVADA COM FLUIDO ESTABILIZANTE (BARRETE), 40 X 250CM (EXCLUSIVE MOBILIZAÇÃO E DESMOBILIZAÇÃO). AF_05/2020</t>
  </si>
  <si>
    <t>ESTACA RETANGULAR ESCAVADA COM FLUIDO ESTABILIZANTE (BARRETE), 60 X 250CM (EXCLUSIVE MOBILIZAÇÃO E DESMOBILIZAÇÃO). AF_05/2020</t>
  </si>
  <si>
    <t>ESTACA RETANGULAR ESCAVADA COM FLUIDO ESTABILIZANTE (BARRETE), 80 X 250CM (EXCLUSIVE MOBILIZAÇÃO E DESMOBILIZAÇÃO). AF_05/2020</t>
  </si>
  <si>
    <t>ESTACA STRAUSS, DIÂMETRO DE 25CM, COM ARMADURA DE ARRANQUE (EXCLUSIVE MOBILIZAÇÃO E DESMOBILIZAÇÃO). AF_05/2020</t>
  </si>
  <si>
    <t>ESTACA STRAUSS, DIÂMETRO DE 32CM, COM ARMADURA DE ARRANQUE (EXCLUSIVE MOBILIZAÇÃO E DESMOBILIZAÇÃO). AF_05/2020</t>
  </si>
  <si>
    <t>ESTACA STRAUSS, DIÂMETRO DE 32CM, INTEIRAMENTE ARMADA (EXCLUSIVE MOBILIZAÇÃO E DESMOBILIZAÇÃO). AF_05/2020</t>
  </si>
  <si>
    <t>ESTACA STRAUSS, DIÂMETRO DE 38CM, COM ARMADURA DE ARRANQUE (EXCLUSIVE MOBILIZAÇÃO E DESMOBILIZAÇÃO). AF_05/2020</t>
  </si>
  <si>
    <t>ESTACA STRAUSS, DIÂMETRO DE 38CM, INTEIRAMENTE ARMADA (EXCLUSIVE MOBILIZAÇÃO E DESMOBILIZAÇÃO). AF_05/2020</t>
  </si>
  <si>
    <t>ESTACA ESCAVADA MECANICAMENTE, SEM FLUIDO ESTABILIZANTE, COM 25CM DE DIÂMETRO, CONCRETO LANÇADO MANUALMENTE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</si>
  <si>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</si>
  <si>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</si>
  <si>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BOMBA LANÇA (EXCLUSIVE BOMBEAMENTO, MOBILIZAÇÃO E DESMOBILIZAÇÃO). AF_01/2020</t>
  </si>
  <si>
    <t>ESTACA ESCAVADA MECANICAMENTE, SEM FLUIDO ESTABILIZANTE, COM 60CM DE DIÂMETRO, CONCRETO LANÇADO POR CAMINHÃO BETONEIRA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</si>
  <si>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</si>
  <si>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</si>
  <si>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</si>
  <si>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METÁLICA PARA FUNDAÇÃO, UTILIZANDO PERFIL LAMINADO HP250X62 (EXCLUSIVE MOBILIZAÇÃO E DESMOBILIZAÇÃO). AF_01/2020</t>
  </si>
  <si>
    <t>ESTACA METÁLICA PARA FUNDAÇÃO, UTILIZANDO PERFIL LAMINADO HP310X125 (EXCLUSIVE MOBILIZAÇÃO E DESMOBILIZAÇÃO). AF_01/2020</t>
  </si>
  <si>
    <t>ESTACA METÁLICA PARA FUNDAÇÃO, UTILIZANDO PERFIL LAMINADO HP310X79 (EXCLUSIVE MOBILIZAÇÃO E DESMOBILIZAÇÃO). AF_01/2020</t>
  </si>
  <si>
    <t>ESTACA PRÉ-MOLDADA DE CONCRETO CENTRIFUGADO, SEÇÃO CIRCULAR, CAPACIDADE DE 100 TONELADAS, INCLUSO EMENDA (EXCLUSIVE MOBILIZAÇÃO E DESMOBILIZAÇÃO). AF_12/2019</t>
  </si>
  <si>
    <t>ESTACA PRÉ-MOLDADA DE CONCRETO SEÇÃO QUADRADA, CAPACIDADE DE 50 TONELADAS, INCLUSO EMENDA (EXCLUSIVE MOBILIZAÇÃO E DESMOBILIZAÇÃO). AF_12/2019</t>
  </si>
  <si>
    <t>ESTACA PRÉ-MOLDADA DE CONCRETO, SEÇÃO QUADRADA, CAPACIDADE DE 25 TONELADAS, INCLUSO EMENDA (EXCLUSIVE MOBILIZAÇÃO E DESMOBILIZAÇÃO). AF_12/2019</t>
  </si>
  <si>
    <t>ESTACA RAIZ, DIÂMETRO DE 20 CM, PERFURADA EM ROCHA (EXCLUSIVE MOBILIZAÇÃO E DESMOBILIZAÇÃO). AF_03/2020</t>
  </si>
  <si>
    <t>ESTACA RAIZ, DIÂMETRO DE 20 CM, SEM PRESENÇA DE ROCHA (EXCLUSIVE MOBILIZAÇÃO E DESMOBILIZAÇÃO). AF_03/2020</t>
  </si>
  <si>
    <t>ESTACA RAIZ, DIÂMETRO DE 31 CM, PERFURADA EM ROCHA (EXCLUSIVE MOBILIZAÇÃO E DESMOBILIZAÇÃO). AF_03/2020</t>
  </si>
  <si>
    <t>ESTACA RAIZ, DIÂMETRO DE 31 CM, SEM PRESENÇA DE ROCHA (EXCLUSIVE MOBILIZAÇÃO E DESMOBILIZAÇÃO). AF_03/2020</t>
  </si>
  <si>
    <t>ESTACA RAIZ, DIÂMETRO DE 40 CM, PERFURADA EM ROCHA (EXCLUSIVE MOBILIZAÇÃO E DESMOBILIZAÇÃO). AF_03/2020</t>
  </si>
  <si>
    <t>ESTACA RAIZ, DIÂMETRO DE 40 CM, SEM PRESENÇA DE ROCHA (EXCLUSIVE MOBILIZAÇÃO E DESMOBILIZAÇÃO). AF_03/2020</t>
  </si>
  <si>
    <t>ESTACA RAIZ, DIÂMETRO DE 45 CM, PERFURADA EM ROCHA (EXCLUSIVE MOBILIZAÇÃO E DESMOBILIZAÇÃO). AF_03/2020</t>
  </si>
  <si>
    <t>ESTACA RAIZ, DIÂMETRO DE 45 CM, SEM PRESENÇA DE ROCHA (EXCLUSIVE MOBILIZAÇÃO E DESMOBILIZAÇÃO). AF_03/2020</t>
  </si>
  <si>
    <t>ESTACA HÉLICE CONTÍNUA, DIÂMETRO DE 30 CM, INCLUSO CONCRETO FCK=30MPA E ARMADURA MÍNIMA (EXCLUSIVE BOMBEAMENTO, MOBILIZAÇÃO E DESMOBILIZAÇÃO). AF_12/2019</t>
  </si>
  <si>
    <t>ESTACA HÉLICE CONTÍNUA, DIÂMETRO DE 50 CM, INCLUSO CONCRETO FCK=30MPA E ARMADURA MÍNIMA (EXCLUSIVE BOMBEAMENTO, MOBILIZAÇÃO E DESMOBILIZAÇÃO). AF_12/2019</t>
  </si>
  <si>
    <t>ESTACA HÉLICE CONTÍNUA, DIÂMETRO DE 70 CM, INCLUSO CONCRETO FCK=30MPA E ARMADURA MÍNIMA (EXCLUSIVE BOMBEAMENTO, MOBILIZAÇÃO E DESMOBILIZAÇÃO). AF_12/2019</t>
  </si>
  <si>
    <t>ESTACA HÉLICE CONTÍNUA, DIÂMETRO DE 80 CM, INCLUSO CONCRETO FCK=30MPA E ARMADURA MÍNIMA (EXCLUSIVE BOMBEAMENTO, MOBILIZAÇÃO E DESMOBILIZAÇÃO). AF_12/2019</t>
  </si>
  <si>
    <t>ESTACA HÉLICE CONTÍNUA, DIÂMETRO DE 90 CM, INCLUSO CONCRETO FCK=30MPA E ARMADURA MÍNIMA (EXCLUSIVE BOMBEAMENTO, MOBILIZAÇÃO E DESMOBILIZAÇÃO). AF_12/2019</t>
  </si>
  <si>
    <t>FABRICAÇÃO E INSTALAÇÃO DE MEIA TESOURA DE MADEIRA NÃO APARELHADA, COM VÃO DE 10 M, PARA TELHA CERÂMICA OU DE CONCRETO,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</si>
  <si>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</si>
  <si>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</si>
  <si>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</si>
  <si>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</si>
  <si>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12 M, PARA TELHA ONDULADA DE FIBROCIMENTO, ALUMÍNIO, PLÁSTICA OU TERMOACÚSTICA, INCLUSO IÇAMENTO. AF_07/2019</t>
  </si>
  <si>
    <t>FABRICAÇÃO E INSTALAÇÃO DE MEIA TESOURA DE MADEIRA NÃO APARELHADA, COM VÃO DE 3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</si>
  <si>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</si>
  <si>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CERÂMICA OU DE CONCRETO,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</si>
  <si>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</si>
  <si>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CERÂMICA OU DE CONCRETO,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</si>
  <si>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</si>
  <si>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CERÂMICA OU DE CONCRETO,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</si>
  <si>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</si>
  <si>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CERÂMICA OU DE CONCRETO,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</si>
  <si>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</si>
  <si>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CERÂMICA OU DE CONCRETO,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</si>
  <si>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</si>
  <si>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CERÂMICA OU DE CONCRETO, INCLUSO IÇAMENTO. AF_07/2019</t>
  </si>
  <si>
    <t>FABRICAÇÃO E INSTALAÇÃO DE MEIA TESOURA DE MADEIRA NÃO APARELHADA, COM VÃO DE 9 M, PARA TELHA ONDULADA DE FIBROCIMENTO, ALUMÍNIO, PLÁSTICA OU TERMOACÚSTICA, INCLUSO IÇAMENTO.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</si>
  <si>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</si>
  <si>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</si>
  <si>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</si>
  <si>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</si>
  <si>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</si>
  <si>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RESIDENCIAL TÉRREO, INCLUSO TRANSPORTE VERTICAL. AF_07/2019</t>
  </si>
  <si>
    <t>FABRICAÇÃO E INSTALAÇÃO DE PONTALETES DE MADEIRA NÃO APARELHADA PARA TELHADOS COM MAIS QUE 2 ÁGUAS E COM TELHA CERÂMICA OU DE CONCRETO EM EDIFÍCIO INSTITUCIONAL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</si>
  <si>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</si>
  <si>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RESIDENCIAL TÉRREO, INCLUSO TRANSPORTE VERTICAL.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</si>
  <si>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</si>
  <si>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</si>
  <si>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TESOURA INTEIRA EM AÇO, VÃO DE 10 M, PARA TELHA CERÂMICA OU DE CONCRETO, INCLUSO IÇAMENTO. AF_07/2019</t>
  </si>
  <si>
    <t>FABRICAÇÃO E INSTALAÇÃO DE TESOURA INTEIRA EM AÇO, VÃO DE 10 M, PARA TELHA ONDULADA DE FIBROCIMENTO, METÁLICA, PLÁSTICA OU TERMOACÚSTICA, INCLUSO IÇAMENTO. AF_07/2019</t>
  </si>
  <si>
    <t>FABRICAÇÃO E INSTALAÇÃO DE TESOURA INTEIRA EM AÇO, VÃO DE 11 M, PARA TELHA CERÂMICA OU DE CONCRETO, INCLUSO IÇAMENTO. AF_07/2019</t>
  </si>
  <si>
    <t>FABRICAÇÃO E INSTALAÇÃO DE TESOURA INTEIRA EM AÇO, VÃO DE 11 M, PARA TELHA ONDULADA DE FIBROCIMENTO, METÁLICA, PLÁSTICA OU TERMOACÚSTICA, INCLUSO IÇAMENTO. AF_07/2019</t>
  </si>
  <si>
    <t>FABRICAÇÃO E INSTALAÇÃO DE TESOURA INTEIRA EM AÇO, VÃO DE 12 M, PARA TELHA CERÂMICA OU DE CONCRETO, INCLUSO IÇAMENTO. AF_07/2019</t>
  </si>
  <si>
    <t>FABRICAÇÃO E INSTALAÇÃO DE TESOURA INTEIRA EM AÇO, VÃO DE 12 M, PARA TELHA ONDULADA DE FIBROCIMENTO, METÁLICA, PLÁSTICA OU TERMOACÚSTICA, INCLUSO IÇAMENTO. AF_07/2019</t>
  </si>
  <si>
    <t>FABRICAÇÃO E INSTALAÇÃO DE TESOURA INTEIRA EM AÇO, VÃO DE 3 M, PARA TELHA CERÂMICA OU DE CONCRETO, INCLUSO IÇAMENTO. AF_07/2019</t>
  </si>
  <si>
    <t>FABRICAÇÃO E INSTALAÇÃO DE TESOURA INTEIRA EM AÇO, VÃO DE 3 M, PARA TELHA ONDULADA DE FIBROCIMENTO, METÁLICA, PLÁSTICA OU TERMOACÚSTICA, INCLUSO IÇAMENTO. AF_07/2019</t>
  </si>
  <si>
    <t>FABRICAÇÃO E INSTALAÇÃO DE TESOURA INTEIRA EM AÇO, VÃO DE 4 M, PARA TELHA CERÂMICA OU DE CONCRETO, INCLUSO IÇAMENTO. AF_07/2019</t>
  </si>
  <si>
    <t>FABRICAÇÃO E INSTALAÇÃO DE TESOURA INTEIRA EM AÇO, VÃO DE 4 M, PARA TELHA ONDULADA DE FIBROCIMENTO, METÁLICA, PLÁSTICA OU TERMOACÚSTICA, INCLUSO IÇAMENTO. AF_07/2019</t>
  </si>
  <si>
    <t>FABRICAÇÃO E INSTALAÇÃO DE TESOURA INTEIRA EM AÇO, VÃO DE 5 M, PARA TELHA CERÂMICA OU DE CONCRETO, INCLUSO IÇAMENTO. AF_07/2019</t>
  </si>
  <si>
    <t>FABRICAÇÃO E INSTALAÇÃO DE TESOURA INTEIRA EM AÇO, VÃO DE 5 M, PARA TELHA ONDULADA DE FIBROCIMENTO, METÁLICA, PLÁSTICA OU TERMOACÚSTICA, INCLUSO IÇAMENTO. AF_07/2019</t>
  </si>
  <si>
    <t>FABRICAÇÃO E INSTALAÇÃO DE TESOURA INTEIRA EM AÇO, VÃO DE 6 M, PARA TELHA CERÂMICA OU DE CONCRETO, INCLUSO IÇAMENTO. AF_07/2019</t>
  </si>
  <si>
    <t>FABRICAÇÃO E INSTALAÇÃO DE TESOURA INTEIRA EM AÇO, VÃO DE 6 M, PARA TELHA ONDULADA DE FIBROCIMENTO, METÁLICA, PLÁSTICA OU TERMOACÚSTICA, INCLUSO IÇAMENTO. AF_07/2019</t>
  </si>
  <si>
    <t>FABRICAÇÃO E INSTALAÇÃO DE TESOURA INTEIRA EM AÇO, VÃO DE 7 M, PARA TELHA CERÂMICA OU DE CONCRETO, INCLUSO IÇAMENTO. AF_07/2019</t>
  </si>
  <si>
    <t>FABRICAÇÃO E INSTALAÇÃO DE TESOURA INTEIRA EM AÇO, VÃO DE 7 M, PARA TELHA ONDULADA DE FIBROCIMENTO, METÁLICA, PLÁSTICA OU TERMOACÚSTICA, INCLUSO IÇAMENTO. AF_07/2019</t>
  </si>
  <si>
    <t>FABRICAÇÃO E INSTALAÇÃO DE TESOURA INTEIRA EM AÇO, VÃO DE 8 M, PARA TELHA CERÂMICA OU DE CONCRETO, INCLUSO IÇAMENTO. AF_07/2019</t>
  </si>
  <si>
    <t>FABRICAÇÃO E INSTALAÇÃO DE TESOURA INTEIRA EM AÇO, VÃO DE 8 M, PARA TELHA ONDULADA DE FIBROCIMENTO, METÁLICA, PLÁSTICA OU TERMOACÚSTICA, INCLUSO IÇAMENTO, INCLUSO IÇAMENTO. AF_07/2019</t>
  </si>
  <si>
    <t>FABRICAÇÃO E INSTALAÇÃO DE TESOURA INTEIRA EM AÇO, VÃO DE 9 M, PARA TELHA CERÂMICA OU DE CONCRETO, INCLUSO IÇAMENTO. AF_07/2019</t>
  </si>
  <si>
    <t>FABRICAÇÃO E INSTALAÇÃO DE TESOURA INTEIRA EM AÇO, VÃO DE 9 M, PARA TELHA ONDULADA DE FIBROCIMENTO, METÁLICA, PLÁSTICA OU TERMOACÚSTICA, INCLUSO IÇAMENTO. AF_07/2019</t>
  </si>
  <si>
    <t>FABRICAÇÃO E INSTALAÇÃO DE TESOURA INTEIRA EM MADEIRA NÃO APARELHADA, VÃO DE 10 M, PARA TELHA CERÂMICA OU DE CONCRETO,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</si>
  <si>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</si>
  <si>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CERÂMICA OU DE CONCRETO,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</si>
  <si>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</si>
  <si>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CERÂMICA OU DE CONCRETO, INCLUSO IÇAMENTO. AF_07/2019</t>
  </si>
  <si>
    <t>FABRICAÇÃO E INSTALAÇÃO DE TESOURA INTEIRA EM MADEIRA NÃO APARELHADA, VÃO DE 12 M, PARA TELHA ONDULADA DE FIBROCIMENTO, METÁLICA, PLÁSTICA OU TERMOACÚSTICA, INCLUSO IÇAMENTO. AF_07/2019</t>
  </si>
  <si>
    <t>FABRICAÇÃO E INSTALAÇÃO DE TESOURA INTEIRA EM MADEIRA NÃO APARELHADA, VÃO DE 3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</si>
  <si>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</si>
  <si>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CERÂMICA OU DE CONCRETO,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</si>
  <si>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</si>
  <si>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CERÂMICA OU DE CONCRETO,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</si>
  <si>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</si>
  <si>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CERÂMICA OU DE CONCRETO,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</si>
  <si>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</si>
  <si>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CERÂMICA OU DE CONCRETO,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</si>
  <si>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</si>
  <si>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CERÂMICA OU DE CONCRETO,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</si>
  <si>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</si>
  <si>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CERÂMICA OU DE CONCRETO, INCLUSO IÇAMENTO. AF_07/2019</t>
  </si>
  <si>
    <t>FABRICAÇÃO E INSTALAÇÃO DE TESOURA INTEIRA EM MADEIRA NÃO APARELHADA, VÃO DE 9 M, PARA TELHA ONDULADA DE FIBROCIMENTO, METÁLICA, PLÁSTICA OU TERMOACÚSTICA, INCLUSO IÇAMENTO. AF_07/2019</t>
  </si>
  <si>
    <t>INSTALAÇÃO DE TESOURA (INTEIRA OU MEIA), BIAPOIADA, EM MADEIRA NÃO APARELHADA, PARA VÃOS MAIORES OU IGUAIS A 10,0 M E MENORES QUE 12,0 M, INCLUSO IÇAMENTO. AF_07/2019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</si>
  <si>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</si>
  <si>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</si>
  <si>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</si>
  <si>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EM AÇO, PARA VÃOS MAIORES OU IGUAIS A 10,0 M E MENORES QUE 12,0 M,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</si>
  <si>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</si>
  <si>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</si>
  <si>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</si>
  <si>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RETIRADA E RECOLOCAÇÃO DE CAIBRO EM TELHADOS DE ATÉ 2 ÁGUAS COM TELHA CERÂMICA CAPA-CANAL, INCLUSO TRANSPORTE VERTICAL. AF_07/2019</t>
  </si>
  <si>
    <t>RETIRADA E RECOLOCAÇÃO DE CAIBRO EM TELHADOS DE ATÉ 2 ÁGUAS COM TELHA CERÂMICA OU DE CONCRETO DE ENCAIXE, INCLUSO TRANSPORTE VERTICAL. AF_07/2019</t>
  </si>
  <si>
    <t>RETIRADA E RECOLOCAÇÃO DE CAIBRO EM TELHADOS DE MAIS DE 2 ÁGUAS COM TELHA CERÂMICA CAPA-CANAL,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</si>
  <si>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</si>
  <si>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</si>
  <si>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RIPA EM TELHADOS DE ATÉ 2 ÁGUAS COM TELHA CERÂMICA OU DE CONCRETO DE ENCAIXE, INCLUSO TRANSPORTE VERTICAL. AF_07/2019</t>
  </si>
  <si>
    <t>RETIRADA E RECOLOCAÇÃO DE RIPA EM TELHADOS DE MAIS DE 2 ÁGUAS COM TELHA CERÂMICA CAPA-CANAL, INCLUSO TRANSPORTE VERTICAL. AF_07/2019</t>
  </si>
  <si>
    <t>RETIRADA E RECOLOCAÇÃO DE RIPA EM TELHADOS DE MAIS DE 2 ÁGUAS COM TELHA CERÂMICA OU DE CONCRETO DE ENCAIXE, INCLUSO TRANSPORTE VERTICAL. AF_07/2019</t>
  </si>
  <si>
    <t>TRAMA DE AÇO COMPOSTA POR RIPAS E CAIBROS PARA TELHADOS DE ATÉ 2 ÁGUAS PARA TELHA CERÂMICA CAPA-CANAL, INCLUSO TRANSPORTE VERTICAL. AF_07/2019</t>
  </si>
  <si>
    <t>TRAMA DE AÇO COMPOSTA POR RIPAS E CAIBROS PARA TELHADOS DE ATÉ 2 ÁGUAS PARA TELHA DE ENCAIXE DE CERÂMICA OU DE CONCRETO, INCLUSO TRANSPORTE VERTICAL. AF_07/2019</t>
  </si>
  <si>
    <t>TRAMA DE AÇO COMPOSTA POR RIPAS E CAIBROS PARA TELHADOS DE MAIS DE 2 ÁGUAS PARA TELHA CERÂMICA CAPA-CANAL, INCLUSO TRANSPORTE VERTICAL. AF_07/2019</t>
  </si>
  <si>
    <t>TRAMA DE AÇO COMPOSTA POR RIPAS E CAIBROS PARA TELHADOS DE MAIS DE 2 ÁGUAS PARA TELHA DE ENCAIXE DE CERÂMICA OU DE CONCRETO, INCLUSO TRANSPORTE VERTICAL. AF_07/2019</t>
  </si>
  <si>
    <t>TRAMA DE AÇO COMPOSTA POR RIPAS PARA TELHADOS DE ATÉ 2 ÁGUAS PARA TELHA CERÂMICA CAPA-CANAL, INCLUSO TRANSPORTE VERTICAL. AF_07/2019</t>
  </si>
  <si>
    <t>TRAMA DE AÇO COMPOSTA POR RIPAS PARA TELHADOS DE ATÉ 2 ÁGUAS PARA TELHA DE ENCAIXE DE CERÂMICA OU DE CONCRETO, INCLUSO TRANSPORTE VERTICAL. AF_07/2019</t>
  </si>
  <si>
    <t>TRAMA DE AÇO COMPOSTA POR RIPAS PARA TELHADOS DE MAIS DE 2 ÁGUAS PARA TELHA CERÂMICA CAPA-CANAL,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</si>
  <si>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</si>
  <si>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</si>
  <si>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CAIBROS E TERÇAS PARA TELHADOS DE ATÉ 2 ÁGUAS PARA TELHA DE ENCAIXE DE CERÂMICA OU DE CONCRETO, INCLUSO TRANSPORTE VERTICAL. AF_07/2019</t>
  </si>
  <si>
    <t>TRAMA DE AÇO COMPOSTA POR RIPAS, CAIBROS E TERÇAS PARA TELHADOS DE MAIS DE 2 ÁGUAS PARA TELHA CERÂMICA CAPA-CANAL, INCLUSO TRANSPORTE VERTICAL. AF_07/2019</t>
  </si>
  <si>
    <t>TRAMA DE AÇO COMPOSTA POR RIPAS, CAIBROS E TERÇAS PARA TELHADOS DE MAIS DE 2 ÁGUAS PARA TELHA DE ENCAIXE DE CERÂMICA OU DE CONCRETO, INCLUSO TRANSPORTE VERTICAL. AF_07/2019</t>
  </si>
  <si>
    <t>TRAMA DE AÇO COMPOSTA POR TERÇAS PARA TELHADOS DE ATÉ 2 ÁGUAS PARA TELHA ESTRUTURAL DE FIBROCIMENTO, INCLUSO TRANSPORTE VERTICAL. AF_07/2019</t>
  </si>
  <si>
    <t>TRAMA DE AÇO COMPOSTA POR TERÇAS PARA TELHADOS DE ATÉ 2 ÁGUAS PARA TELHA ONDULADA DE FIBROCIMENTO, METÁLICA, PLÁSTICA OU TERMOACÚSTICA, INCLUSO TRANSPORTE VERTICAL (EM KG). AF_07/2019</t>
  </si>
  <si>
    <t>TRAMA DE AÇO COMPOSTA POR TERÇAS PARA TELHADOS DE ATÉ 2 ÁGUAS PARA TELHA ONDULADA DE FIBROCIMENTO, METÁLICA, PLÁSTICA OU TERMOACÚSTICA,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</si>
  <si>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</si>
  <si>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</si>
  <si>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CERÂMICA CAPA-CANAL, INCLUSO TRANSPORTE VERTICAL. AF_07/2019</t>
  </si>
  <si>
    <t>TRAMA DE MADEIRA COMPOSTA POR RIPAS, CAIBROS E TERÇAS PARA TELHADOS DE MAIS QUE 2 ÁGUAS PARA TELHA DE ENCAIXE DE CERÂMICA OU DE CONCRETO, INCLUSO TRANSPORTE VERTICAL. AF_07/2019</t>
  </si>
  <si>
    <t>TRAMA DE MADEIRA COMPOSTA POR TERÇAS PARA TELHADOS DE ATÉ 2 ÁGUAS PARA TELHA ESTRUTURAL DE FIBROCIMENTO, INCLUSO TRANSPORTE VERTICAL. AF_07/2019</t>
  </si>
  <si>
    <t>TRAMA DE MADEIRA COMPOSTA POR TERÇAS PARA TELHADOS DE ATÉ 2 ÁGUAS PARA TELHA ONDULADA DE FIBROCIMENTO, METÁLICA, PLÁSTICA OU TERMOACÚSTICA, INCLUSO TRANSPORTE VERTICAL. AF_07/2019</t>
  </si>
  <si>
    <t>FORNECIMENTO E MONTAGEM DE ESCADAS PRÉ-FABRICADAS, INCLUSO IÇAMENTO COM GUINDASTE. AF_03/2024</t>
  </si>
  <si>
    <t>FORNECIMENTO E MONTAGEM DE LAJES ALVEOLARES PRÉ-FABRICADAS, INCLUSO IÇAMENTO COM GUINDASTE. AF_03/2024</t>
  </si>
  <si>
    <t>FORNECIMENTO E MONTAGEM DE LAJES DUPLO T (PI) PRÉ-FABRICADAS, INCLUSO IÇAMENTO COM GUINDASTE. AF_03/2024</t>
  </si>
  <si>
    <t>FORNECIMENTO E MONTAGEM DE PAINÉIS ESTRUTURAIS PRÉ-FABRICADOS, INCLUSO IÇAMENTO COM GUINDASTE. AF_03/2024</t>
  </si>
  <si>
    <t>FORNECIMENTO E MONTAGEM DE PILARES PRÉ-FABRICADOS, INCLUSO IÇAMENTO COM GUINDASTE. AF_03/2024</t>
  </si>
  <si>
    <t>FORNECIMENTO E MONTAGEM DE PRÉ-LAJE TRELIÇADA PRÉ-FABRICADAS, INCLUSO IÇAMENTO COM GUINDASTE. AF_03/2024</t>
  </si>
  <si>
    <t>FORNECIMENTO E MONTAGEM DE TERÇAS PRÉ-FABRICADAS, INCLUSO IÇAMENTO COM GUINDASTE. AF_03/2024</t>
  </si>
  <si>
    <t>FORNECIMENTO E MONTAGEM DE TESOURAS PRÉ-FABRICADAS, INCLUSO IÇAMENTO COM GUINDASTE. AF_03/2024</t>
  </si>
  <si>
    <t>FORNECIMENTO E MONTAGEM DE VIGAS CALHA PRÉ-FABRICADAS, INCLUSO IÇAMENTO COM GUINDASTE. AF_03/2024</t>
  </si>
  <si>
    <t>FORNECIMENTO E MONTAGEM DE VIGAS PRÉ-FABRICADAS, INCLUSO IÇAMENTO COM GUINDASTE. AF_03/2024</t>
  </si>
  <si>
    <t>PEÇA CIRCULAR PRÉ-MOLDADA, VOLUME DE CONCRETO ACIMA DE 100 LITROS, TAXA DE AÇO APROXIMADA DE 30KG/M³. AF_03/2024</t>
  </si>
  <si>
    <t>PEÇA CIRCULAR PRÉ-MOLDADA, VOLUME DE CONCRETO DE 10 A 30 LITROS, TAXA DE FIBRA DE POLIPROPILENO APROXIMADA DE 6 KG/M³. AF_03/2024_PS</t>
  </si>
  <si>
    <t>PEÇA CIRCULAR PRÉ-MOLDADA, VOLUME DE CONCRETO DE 30 A 100 LITROS, TAXA DE AÇO APROXIMADA DE 30KG/M³. AF_03/2024</t>
  </si>
  <si>
    <t>PEÇA RETANGULAR PRÉ-MOLDADA, VOLUME DE CONCRETO ACIMA DE 100 LITROS, TAXA DE AÇO APROXIMADA DE 30KG/M³. AF_03/2024</t>
  </si>
  <si>
    <t>PEÇA RETANGULAR PRÉ-MOLDADA, VOLUME DE CONCRETO DE 10 A 30 LITROS, TAXA DE AÇO APROXIMADA DE 30KG/M³. AF_03/2024</t>
  </si>
  <si>
    <t>PEÇA RETANGULAR PRÉ-MOLDADA, VOLUME DE CONCRETO DE 30 A 100 LITROS, TAXA DE AÇO APROXIMADA DE 30KG/M³. AF_03/2024</t>
  </si>
  <si>
    <t>PEÇA RETANGULAR PRÉ-MOLDADA, VOLUME DE CONCRETO DE 30 A 70 LITROS, TAXA DE AÇO APROXIMADA DE 70KG/M³. AF_03/2024</t>
  </si>
  <si>
    <t>PEÇA RETANGULAR PRÉ-MOLDADA, VOLUME DE CONCRETO DE ATÉ 10 LITROS, TAXA DE AÇO APROXIMADA DE 30KG/M³. AF_03/2024</t>
  </si>
  <si>
    <t>CONTENÇÃO EM CORTINA COM ESTACAS ESPAÇADAS COM 30 CM DE DIÂMETRO E PROFUNDIDADE ATÉ 20 METROS. AF_02/2025</t>
  </si>
  <si>
    <t>CONTENÇÃO EM CORTINA COM ESTACAS ESPAÇADAS COM 40 CM DE DIÂMETRO E PROFUNDIDADE ATÉ 20 METROS. AF_02/2025</t>
  </si>
  <si>
    <t>CONTENÇÃO EM CORTINA COM ESTACAS ESPAÇADAS COM 50 CM DE DIÂMETRO E PROFUNDIDADE ATÉ 20 METROS. AF_02/2025</t>
  </si>
  <si>
    <t>CONTENÇÃO EM CORTINA COM ESTACAS ESPAÇADAS COM 60 CM DE DIÂMETRO E PROFUNDIDADE ATÉ 20 METROS. AF_02/2025</t>
  </si>
  <si>
    <t>CONTENÇÃO EM CORTINA COM ESTACAS SECANTES COM 40 CM DE DIÂMETRO E PROFUNDIDADE ATÉ 20 METROS. AF_02/2025</t>
  </si>
  <si>
    <t>CONTENÇÃO EM CORTINA COM ESTACAS SECANTES COM 50 CM DE DIÂMETRO E PROFUNDIDADE ATÉ 20 METROS. AF_02/2025</t>
  </si>
  <si>
    <t>CONTENÇÃO EM PAREDE DIAFRAGMA COM 30 CM DE ESPESSURA E PROFUNDIDADE ATÉ 25 METROS. AF_02/2025</t>
  </si>
  <si>
    <t>CONTENÇÃO EM PAREDE DIAFRAGMA COM 40 CM DE ESPESSURA E PROFUNDIDADE ATÉ 25 METROS. AF_02/2025</t>
  </si>
  <si>
    <t>CONTENÇÃO EM PAREDE DIAFRAGMA COM 50 CM DE ESPESSURA E PROFUNDIDADE ATÉ 25 METROS. AF_02/2025</t>
  </si>
  <si>
    <t>CONTENÇÃO EM PAREDE DIAFRAGMA COM 60 CM DE ESPESSURA E PROFUNDIDADE ATÉ 25 METROS. AF_02/2025</t>
  </si>
  <si>
    <t>CONTENÇÃO EM PAREDE DIAFRAGMA COM 80 CM DE ESPESSURA E PROFUNDIDADE ATÉ 25 METROS. AF_02/2025</t>
  </si>
  <si>
    <t>EXECUÇÃO DE MURETA GUIA PARA CONTENÇÃO/FUNDAÇÃO, PARA LAMELAS ATÉ 0,80 M DE LARGURA. AF_02/2025</t>
  </si>
  <si>
    <t>ARMAÇÃO DE CORTINA DE CONTENÇÃO EM CONCRETO ARMADO, COM AÇO CA-50 DE 10 MM - MONTAGEM. AF_11/2024</t>
  </si>
  <si>
    <t>ARMAÇÃO DE CORTINA DE CONTENÇÃO EM CONCRETO ARMADO, COM AÇO CA-50 DE 12,5 MM - MONTAGEM. AF_11/2024</t>
  </si>
  <si>
    <t>ARMAÇÃO DE CORTINA DE CONTENÇÃO EM CONCRETO ARMADO, COM AÇO CA-50 DE 16 MM - MONTAGEM. AF_11/2024</t>
  </si>
  <si>
    <t>ARMAÇÃO DE CORTINA DE CONTENÇÃO EM CONCRETO ARMADO, COM AÇO CA-50 DE 20 MM - MONTAGEM. AF_11/2024</t>
  </si>
  <si>
    <t>ARMAÇÃO DE CORTINA DE CONTENÇÃO EM CONCRETO ARMADO, COM AÇO CA-50 DE 25 MM - MONTAGEM. AF_11/2024</t>
  </si>
  <si>
    <t>ARMAÇÃO DE CORTINA DE CONTENÇÃO EM CONCRETO ARMADO, COM AÇO CA-50 DE 6,3 MM - MONTAGEM. AF_11/2024</t>
  </si>
  <si>
    <t>ARMAÇÃO DE CORTINA DE CONTENÇÃO EM CONCRETO ARMADO, COM AÇO CA-50 DE 8 MM - MONTAGEM. AF_11/2024</t>
  </si>
  <si>
    <t>CONCRETAGEM DE CORTINA DE CONTENÇÃO, ATRAVÉS DE BOMBA - LANÇAMENTO, ADENSAMENTO E ACABAMENTO. AF_11/2024</t>
  </si>
  <si>
    <t>CONTENÇÃO EM PERFIL PRANCHADO COM PAINEL TRELIÇADO DUPLA FACE DE CONCRETO PRÉ-FABRICADO, PERFIS ESPAÇADOS A 1,5 M PARA 1 SUBSOLO. AF_11/2024</t>
  </si>
  <si>
    <t>CONTENÇÃO EM PERFIL PRANCHADO COM PAINEL TRELIÇADO DUPLA FACE DE CONCRETO PRÉ-FABRICADO, PERFIS ESPAÇADOS A 1,5 M PARA 2 OU MAIS SUBSOLOS. AF_11/2024</t>
  </si>
  <si>
    <t>CONTENÇÃO EM PERFIL PRANCHADO COM PAINEL TRELIÇADO DUPLA FACE DE CONCRETO PRÉ-FABRICADO, PERFIS ESPAÇADOS A 2 M PARA 1 SUBSOLO. AF_11/2024</t>
  </si>
  <si>
    <t>CONTENÇÃO EM PERFIL PRANCHADO COM PAINEL TRELIÇADO DUPLA FACE DE CONCRETO PRÉ-FABRICADO, PERFIS ESPAÇADOS A 2 M PARA 2 OU MAIS SUBSOLOS. AF_11/2024</t>
  </si>
  <si>
    <t>CONTENÇÃO EM PERFIL PRANCHADO COM PRANCHÃO DE MADEIRA, PERFIS ESPAÇADOS A 1,5 M PARA 1 SUBSOLO. AF_11/2024</t>
  </si>
  <si>
    <t>CONTENÇÃO EM PERFIL PRANCHADO COM PRANCHÃO DE MADEIRA, PERFIS ESPAÇADOS A 1,5 M PARA 2 OU MAIS SUBSOLOS. AF_11/2024</t>
  </si>
  <si>
    <t>CONTENÇÃO EM PERFIL PRANCHADO COM PRANCHÃO DE MADEIRA, PERFIS ESPAÇADOS A 2 M PARA 1 SUBSOLO. AF_11/2024</t>
  </si>
  <si>
    <t>CONTENÇÃO EM PERFIL PRANCHADO COM PRANCHÃO DE MADEIRA, PERFIS ESPAÇADOS A 2 M PARA 2 OU MAIS SUBSOLOS. AF_11/2024</t>
  </si>
  <si>
    <t>FABRICAÇÃO, MONTAGEM E DESMONTAGEM DE FÔRMA PARA CORTINA DE CONTENÇÃO, EM CHAPA DE MADEIRA COMPENSADA PLASTIFICADA, E = 18 MM, 10 UTILIZAÇÕES. AF_11/2024</t>
  </si>
  <si>
    <t>MURO DE ARRIMO COM BLOCOS DE CONCRETO ESTRUTURAL E PILARES INTERMEDIÁRIOS, COM ALTURA MAIOR QUE 1,6 M E MENOR OU IGUAL A 2,8 M (EXCETO FUNDAÇÃO). AF_11/2024</t>
  </si>
  <si>
    <t>MURO DE ARRIMO COM BLOCOS DE CONCRETO ESTRUTURAL E PILARES INTERMEDIÁRIOS, COM ALTURA MAIOR QUE 2,8 M E MENOR OU IGUAL A 4,0 M (EXCETO FUNDAÇÃO). AF_11/2024</t>
  </si>
  <si>
    <t>MURO DE ARRIMO COM BLOCOS DE CONCRETO ESTRUTURAL, ATÉ 1,6 M DE ALTURA (EXCETO FUNDAÇÃO). AF_11/2024</t>
  </si>
  <si>
    <t>PILAR DE MADEIRA ROLIÇA, EUCALIPTO OU EQUIVALENTE DA REGIÃO, FIXADO COM PORTA PILAR METÁLICO, DIÂMETRO DE 12 A 15 CM, APOIO ARTICULADO, COMPRIMENTO DE 3 M. AF_03/2024</t>
  </si>
  <si>
    <t>PILAR DE MADEIRA ROLIÇA, EUCALIPTO OU EQUIVALENTE DA REGIÃO, FIXADO COM PORTA PILAR METÁLICO, DIÂMETRO DE 12 A 15 CM, APOIO ARTICULADO, COMPRIMENTO DE 6 M. AF_03/2024</t>
  </si>
  <si>
    <t>PILAR DE MADEIRA ROLIÇA, EUCALIPTO OU EQUIVALENTE DA REGIÃO, FIXADO COM PORTA PILAR METÁLICO, DIÂMETRO DE 12 A 15 CM, APOIO ENGASTADO, COMPRIMENTO DE 3 M. AF_03/2024</t>
  </si>
  <si>
    <t>PILAR DE MADEIRA ROLIÇA, EUCALIPTO OU EQUIVALENTE DA REGIÃO, FIXADO COM PORTA PILAR METÁLICO, DIÂMETRO DE 12 A 15 CM, APOIO ENGASTADO, COMPRIMENTO DE 6 M. AF_03/2024</t>
  </si>
  <si>
    <t>PILAR DE MADEIRA ROLIÇA, EUCALIPTO OU EQUIVALENTE DA REGIÃO, FIXADO COM PORTA PILAR METÁLICO, DIÂMETRO DE 16 A 20 CM, APOIO ARTICULADO, COMPRIMENTO DE 3 M. AF_03/2024</t>
  </si>
  <si>
    <t>PILAR DE MADEIRA ROLIÇA, EUCALIPTO OU EQUIVALENTE DA REGIÃO, FIXADO COM PORTA PILAR METÁLICO, DIÂMETRO DE 16 A 20 CM, APOIO ARTICULADO, COMPRIMENTO DE 6 M. AF_03/2024</t>
  </si>
  <si>
    <t>PILAR DE MADEIRA ROLIÇA, EUCALIPTO OU EQUIVALENTE DA REGIÃO, FIXADO COM PORTA PILAR METÁLICO, DIÂMETRO DE 16 A 20 CM, APOIO ENGASTADO, COMPRIMENTO DE 3 M. AF_03/2024</t>
  </si>
  <si>
    <t>PILAR DE MADEIRA ROLIÇA, EUCALIPTO OU EQUIVALENTE DA REGIÃO, FIXADO COM PORTA PILAR METÁLICO, DIÂMETRO DE 16 A 20 CM, APOIO ENGASTADO, COMPRIMENTO DE 6 M. AF_03/2024</t>
  </si>
  <si>
    <t>PILAR DE MADEIRA ROLIÇA, EUCALIPTO OU EQUIVALENTE DA REGIÃO, FIXADO COM PORTA PILAR METÁLICO, DIÂMETRO DE 21 A 29 CM, APOIO ARTICULADO, COMPRIMENTO DE 3 M. AF_03/2024</t>
  </si>
  <si>
    <t>PILAR DE MADEIRA ROLIÇA, EUCALIPTO OU EQUIVALENTE DA REGIÃO, FIXADO COM PORTA PILAR METÁLICO, DIÂMETRO DE 21 A 29 CM, APOIO ARTICULADO, COMPRIMENTO DE 6 M. AF_03/2024</t>
  </si>
  <si>
    <t>PILAR DE MADEIRA ROLIÇA, EUCALIPTO OU EQUIVALENTE DA REGIÃO, FIXADO COM PORTA PILAR METÁLICO, DIÂMETRO DE 21 A 29 CM, APOIO ENGASTADO, COMPRIMENTO DE 3 M. AF_03/2024</t>
  </si>
  <si>
    <t>PILAR DE MADEIRA ROLIÇA, EUCALIPTO OU EQUIVALENTE DA REGIÃO, FIXADO COM PORTA PILAR METÁLICO, DIÂMETRO DE 21 A 29 CM, APOIO ENGASTADO, COMPRIMENTO DE 6 M. AF_03/2024</t>
  </si>
  <si>
    <t>PILAR DE MADEIRA ROLIÇA, EUCALIPTO OU EQUIVALENTE DA REGIÃO, FIXADO COM PORTA PILAR METÁLICO, DIÂMETRO DE 30 A 34 CM, APOIO ARTICULADO, COMPRIMENTO DE 3 M. AF_03/2024</t>
  </si>
  <si>
    <t>PILAR DE MADEIRA ROLIÇA, EUCALIPTO OU EQUIVALENTE DA REGIÃO, FIXADO COM PORTA PILAR METÁLICO, DIÂMETRO DE 30 A 34 CM, APOIO ARTICULADO, COMPRIMENTO DE 6 M. AF_03/2024</t>
  </si>
  <si>
    <t>PILAR DE MADEIRA ROLIÇA, EUCALIPTO OU EQUIVALENTE DA REGIÃO, FIXADO COM PORTA PILAR METÁLICO, DIÂMETRO DE 30 A 34 CM, APOIO ENGASTADO, COMPRIMENTO DE 3 M. AF_03/2024</t>
  </si>
  <si>
    <t>PILAR DE MADEIRA ROLIÇA, EUCALIPTO OU EQUIVALENTE DA REGIÃO, FIXADO COM PORTA PILAR METÁLICO, DIÂMETRO DE 30 A 34 CM, APOIO ENGASTADO, COMPRIMENTO DE 6 M. AF_03/2024</t>
  </si>
  <si>
    <t>PILAR DE MADEIRA ROLIÇA, EUCALIPTO OU EQUIVALENTE DA REGIÃO, FIXADO COM VERGALHÃO, DIÂMETRO DE 12 A 15 CM, APOIO ARTICULADO, COMPRIMENTO DE 3 M. AF_03/2024</t>
  </si>
  <si>
    <t>PILAR DE MADEIRA ROLIÇA, EUCALIPTO OU EQUIVALENTE DA REGIÃO, FIXADO COM VERGALHÃO, DIÂMETRO DE 12 A 15 CM, APOIO ARTICULADO, COMPRIMENTO DE 6 M. AF_03/2024</t>
  </si>
  <si>
    <t>PILAR DE MADEIRA ROLIÇA, EUCALIPTO OU EQUIVALENTE DA REGIÃO, FIXADO COM VERGALHÃO, DIÂMETRO DE 16 A 20 CM, APOIO ARTICULADO, COMPRIMENTO DE 3 M. AF_03/2024</t>
  </si>
  <si>
    <t>PILAR DE MADEIRA ROLIÇA, EUCALIPTO OU EQUIVALENTE DA REGIÃO, FIXADO COM VERGALHÃO, DIÂMETRO DE 16 A 20 CM, APOIO ARTICULADO, COMPRIMENTO DE 6 M. AF_03/2024</t>
  </si>
  <si>
    <t>PILAR DE MADEIRA ROLIÇA, EUCALIPTO OU EQUIVALENTE DA REGIÃO, FIXADO COM VERGALHÃO, DIÂMETRO DE 21 A 29 CM, APOIO ARTICULADO, COMPRIMENTO DE 3 M. AF_03/2024</t>
  </si>
  <si>
    <t>PILAR DE MADEIRA ROLIÇA, EUCALIPTO OU EQUIVALENTE DA REGIÃO, FIXADO COM VERGALHÃO, DIÂMETRO DE 21 A 29 CM, APOIO ARTICULADO, COMPRIMENTO DE 6 M. AF_03/2024</t>
  </si>
  <si>
    <t>PILAR DE MADEIRA ROLIÇA, EUCALIPTO OU EQUIVALENTE DA REGIÃO, FIXADO COM VERGALHÃO, DIÂMETRO DE 30 A 34 CM, APOIO ARTICULADO, COMPRIMENTO DE 3 M. AF_03/2024</t>
  </si>
  <si>
    <t>PILAR DE MADEIRA ROLIÇA, EUCALIPTO OU EQUIVALENTE DA REGIÃO, FIXADO COM VERGALHÃO, DIÂMETRO DE 30 A 34 CM, APOIO ARTICULADO, COMPRIMENTO DE 6 M. AF_03/2024</t>
  </si>
  <si>
    <t>PILAR DE MADEIRA SERRADA, MAÇARANDUBA OU EQUIVALENTE DA REGIÃO, NÃO APARELHADO, FIXADO COM PORTA PILAR METÁLICO, SEÇÃO QUADRADA 10 X 10 CM, APOIO ARTICULADO, COMPRIMENTO DE 3 M. AF_03/2024</t>
  </si>
  <si>
    <t>PILAR DE MADEIRA SERRADA, MAÇARANDUBA OU EQUIVALENTE DA REGIÃO, NÃO APARELHADO, FIXADO COM PORTA PILAR METÁLICO, SEÇÃO QUADRADA 10 X 10 CM, APOIO ARTICULADO, COMPRIMENTO DE 6 M. AF_03/2024</t>
  </si>
  <si>
    <t>PILAR DE MADEIRA SERRADA, MAÇARANDUBA OU EQUIVALENTE DA REGIÃO, NÃO APARELHADO, FIXADO COM PORTA PILAR METÁLICO, SEÇÃO QUADRADA 10 X 10 CM, APOIO ENGASTADO, COMPRIMENTO DE 3 M. AF_03/2024</t>
  </si>
  <si>
    <t>PILAR DE MADEIRA SERRADA, MAÇARANDUBA OU EQUIVALENTE DA REGIÃO, NÃO APARELHADO, FIXADO COM PORTA PILAR METÁLICO, SEÇÃO QUADRADA 10 X 10 CM, APOIO ENGASTADO, COMPRIMENTO DE 6 M. AF_03/2024</t>
  </si>
  <si>
    <t>PILAR DE MADEIRA SERRADA, MAÇARANDUBA OU EQUIVALENTE DA REGIÃO, NÃO APARELHADO, FIXADO COM PORTA PILAR METÁLICO, SEÇÃO QUADRADA 15 X 15 CM, APOIO ARTICULADO, COMPRIMENTO DE 3 M. AF_03/2024</t>
  </si>
  <si>
    <t>PILAR DE MADEIRA SERRADA, MAÇARANDUBA OU EQUIVALENTE DA REGIÃO, NÃO APARELHADO, FIXADO COM PORTA PILAR METÁLICO, SEÇÃO QUADRADA 15 X 15 CM, APOIO ARTICULADO, COMPRIMENTO DE 6 M. AF_03/2024</t>
  </si>
  <si>
    <t>PILAR DE MADEIRA SERRADA, MAÇARANDUBA OU EQUIVALENTE DA REGIÃO, NÃO APARELHADO, FIXADO COM PORTA PILAR METÁLICO, SEÇÃO QUADRADA 15 X 15 CM, APOIO ENGASTADO, COMPRIMENTO DE 3 M. AF_03/2024</t>
  </si>
  <si>
    <t>PILAR DE MADEIRA SERRADA, MAÇARANDUBA OU EQUIVALENTE DA REGIÃO, NÃO APARELHADO, FIXADO COM PORTA PILAR METÁLICO, SEÇÃO QUADRADA 15 X 15 CM, APOIO ENGASTADO, COMPRIMENTO DE 6 M. AF_03/2024</t>
  </si>
  <si>
    <t>PILAR DE MADEIRA SERRADA, MAÇARANDUBA OU EQUIVALENTE DA REGIÃO, NÃO APARELHADO, FIXADO COM PORTA PILAR METÁLICO, SEÇÃO QUADRADA 20 X 20 CM, APOIO ARTICULADO, COMPRIMENTO DE 3 M. AF_03/2024</t>
  </si>
  <si>
    <t>PILAR DE MADEIRA SERRADA, MAÇARANDUBA OU EQUIVALENTE DA REGIÃO, NÃO APARELHADO, FIXADO COM PORTA PILAR METÁLICO, SEÇÃO QUADRADA 20 X 20 CM, APOIO ARTICULADO, COMPRIMENTO DE 6 M. AF_03/2024</t>
  </si>
  <si>
    <t>PILAR DE MADEIRA SERRADA, MAÇARANDUBA OU EQUIVALENTE DA REGIÃO, NÃO APARELHADO, FIXADO COM PORTA PILAR METÁLICO, SEÇÃO QUADRADA 20 X 20 CM, APOIO ENGASTADO, COMPRIMENTO DE 3 M. AF_03/2024</t>
  </si>
  <si>
    <t>PILAR DE MADEIRA SERRADA, MAÇARANDUBA OU EQUIVALENTE DA REGIÃO, NÃO APARELHADO, FIXADO COM PORTA PILAR METÁLICO, SEÇÃO QUADRADA 20 X 20 CM, APOIO ENGASTADO, COMPRIMENTO DE 6 M. AF_03/2024</t>
  </si>
  <si>
    <t>PILAR DE MADEIRA SERRADA, MAÇARANDUBA OU EQUIVALENTE DA REGIÃO, NÃO APARELHADO, FIXADO COM VERGALHÃO, SEÇÃO QUADRADA 10 X 10 CM, APOIO ARTICULADO, COMPRIMENTO DE 3 M. AF_03/2024</t>
  </si>
  <si>
    <t>PILAR DE MADEIRA SERRADA, MAÇARANDUBA OU EQUIVALENTE DA REGIÃO, NÃO APARELHADO, FIXADO COM VERGALHÃO, SEÇÃO QUADRADA 10 X 10 CM, APOIO ARTICULADO, COMPRIMENTO DE 6 M. AF_03/2024</t>
  </si>
  <si>
    <t>PILAR DE MADEIRA SERRADA, MAÇARANDUBA OU EQUIVALENTE DA REGIÃO, NÃO APARELHADO, FIXADO COM VERGALHÃO, SEÇÃO QUADRADA 15 X 15 CM, APOIO ARTICULADO, COMPRIMENTO DE 3 M. AF_03/2024</t>
  </si>
  <si>
    <t>PILAR DE MADEIRA SERRADA, MAÇARANDUBA OU EQUIVALENTE DA REGIÃO, NÃO APARELHADO, FIXADO COM VERGALHÃO, SEÇÃO QUADRADA 15 X 15 CM, APOIO ARTICULADO, COMPRIMENTO DE 6 M. AF_03/2024</t>
  </si>
  <si>
    <t>PILAR DE MADEIRA SERRADA, MAÇARANDUBA OU EQUIVALENTE DA REGIÃO, NÃO APARELHADO, FIXADO COM VERGALHÃO, SEÇÃO QUADRADA 20 X 20 CM, APOIO ARTICULADO, COMPRIMENTO DE 3 M. AF_03/2024</t>
  </si>
  <si>
    <t>PILAR DE MADEIRA SERRADA, MAÇARANDUBA OU EQUIVALENTE DA REGIÃO, NÃO APARELHADO, FIXADO COM VERGALHÃO, SEÇÃO QUADRADA 20 X 20 CM, APOIO ARTICULADO, COMPRIMENTO DE 6 M. AF_03/2024</t>
  </si>
  <si>
    <t>PISO DE MADEIRA, SOBRE VIGOTAS DE MADEIRA SEÇÃO 7,5 X 15 CM. AF_03/2024</t>
  </si>
  <si>
    <t>VIGA DE MADEIRA ROLIÇA, EUCALIPTO OU EQUIVALENTE DA REGIÃO, DIÂMETRO DE 12 A 15 CM. AF_03/2024</t>
  </si>
  <si>
    <t>VIGA DE MADEIRA ROLIÇA, EUCALIPTO OU EQUIVALENTE DA REGIÃO, DIÂMETRO DE 16 A 20 CM. AF_03/2024</t>
  </si>
  <si>
    <t>VIGA DE MADEIRA ROLIÇA, EUCALIPTO OU EQUIVALENTE DA REGIÃO, DIÂMETRO DE 21 A 29 CM. AF_03/2024</t>
  </si>
  <si>
    <t>VIGA DE MADEIRA ROLIÇA, EUCALIPTO OU EQUIVALENTE DA REGIÃO, DIÂMETRO DE 30 A 34 CM. AF_03/2024</t>
  </si>
  <si>
    <t>VIGA DE MADEIRA SERRADA, MAÇARANDUBA OU EQUIVALENTE DA REGIÃO, APARELHADA, SEÇÃO RETANGULAR 6 X 12 CM. AF_03/2024</t>
  </si>
  <si>
    <t>VIGA DE MADEIRA SERRADA, MAÇARANDUBA OU EQUIVALENTE DA REGIÃO, APARELHADA, SEÇÃO RETANGULAR 6 X 16 CM. AF_03/2024</t>
  </si>
  <si>
    <t>VIGA DE MADEIRA SERRADA, MAÇARANDUBA OU EQUIVALENTE DA REGIÃO, APARELHADA, SEÇÃO RETANGULAR 7,5 X 23 CM. AF_03/2024</t>
  </si>
  <si>
    <t>VIGA DE MADEIRA SERRADA, MAÇARANDUBA OU EQUIVALENTE DA REGIÃO, APARELHADA, SEÇÃO RETANGULAR 8 X 30 CM. AF_03/2024</t>
  </si>
  <si>
    <t>VIGA DE MADEIRA SERRADA, MAÇARANDUBA OU EQUIVALENTE DA REGIÃO, NÃO APARELHADA, SEÇÃO RETANGULAR 6 X 12 CM. AF_03/2024</t>
  </si>
  <si>
    <t>VIGA DE MADEIRA SERRADA, MAÇARANDUBA OU EQUIVALENTE DA REGIÃO, NÃO APARELHADA, SEÇÃO RETANGULAR 6 X 16 CM. AF_03/2024</t>
  </si>
  <si>
    <t>VIGA DE MADEIRA SERRADA, MAÇARANDUBA OU EQUIVALENTE DA REGIÃO, NÃO APARELHADA, SEÇÃO RETANGULAR 6 X 20 CM. AF_03/2024</t>
  </si>
  <si>
    <t>VIGA DE MADEIRA SERRADA, MAÇARANDUBA OU EQUIVALENTE DA REGIÃO, NÃO APARELHADA, SEÇÃO RETANGULAR 6 X 25 CM. AF_03/2024</t>
  </si>
  <si>
    <t>VIGA DE MADEIRA SERRADA, MAÇARANDUBA OU EQUIVALENTE DA REGIÃO, NÃO APARELHADA, SEÇÃO RETANGULAR 6 X 30 CM. AF_03/2024</t>
  </si>
  <si>
    <t>VIGA DE MADEIRA SERRADA, MAÇARANDUBA OU EQUIVALENTE DA REGIÃO, NÃO APARELHADA, SEÇÃO RETANGULAR 6 X 40 CM. AF_03/2024</t>
  </si>
  <si>
    <t>VIGA DE MADEIRA SERRADA, MAÇARANDUBA OU EQUIVALENTE DA REGIÃO, NÃO APARELHADA, SEÇÃO RETANGULAR 7,5 X 23 CM. AF_03/2024</t>
  </si>
  <si>
    <t>VIGA DE MADEIRA SERRADA, MAÇARANDUBA OU EQUIVALENTE DA REGIÃO, NÃO APARELHADA, SEÇÃO RETANGULAR 8 X 16 CM. AF_03/2024</t>
  </si>
  <si>
    <t>VIGA DE MADEIRA SERRADA, MAÇARANDUBA OU EQUIVALENTE DA REGIÃO, NÃO APARELHADA, SEÇÃO RETANGULAR 8 X 30 CM. AF_03/2024</t>
  </si>
  <si>
    <t>VIGA DE MADEIRA SERRADA, PINUS OU EQUIVALENTE DA REGIÃO, SEÇÃO RETANGULAR 7,5 X 10 CM. AF_03/2024</t>
  </si>
  <si>
    <t>VIGA DE MADEIRA SERRADA, PINUS OU EQUIVALENTE DA REGIÃO, SEÇÃO RETANGULAR 7,5 X 15 CM. AF_03/2024</t>
  </si>
  <si>
    <t>EXECUÇÃO DE GRAMPO PARA SOLO GRAMPEADO COM COMPRIMENTO MAIOR QUE 10 M, DIÂMETRO DE 10 CM, PERFURAÇÃO COM EQUIPAMENTO MANUAL E ARMADURA COM DIÂMETRO DE 20 MM. AF_07/2024</t>
  </si>
  <si>
    <t>EXECUÇÃO DE GRAMPO PARA SOLO GRAMPEADO COM COMPRIMENTO MAIOR QUE 10 M, DIÂMETRO DE 7 CM, PERFURAÇÃO COM EQUIPAMENTO MANUAL E ARMADURA COM DIÂMETRO DE 20 MM. AF_07/2024</t>
  </si>
  <si>
    <t>EXECUÇÃO DE GRAMPO PARA SOLO GRAMPEADO COM COMPRIMENTO MAIOR QUE 6 M E MENOR OU IGUAL A 10 M, DIÂMETRO DE 10 CM, PERFURAÇÃO COM EQUIPAMENTO MANUAL E ARMADURA COM DIÂMETRO DE 20 MM. AF_07/2024</t>
  </si>
  <si>
    <t>EXECUÇÃO DE GRAMPO PARA SOLO GRAMPEADO COM COMPRIMENTO MAIOR QUE 6 M E MENOR OU IGUAL A 10 M, DIÂMETRO DE 7 CM, PERFURAÇÃO COM EQUIPAMENTO MANUAL E ARMADURA COM DIÂMETRO DE 20 MM. AF_07/2024</t>
  </si>
  <si>
    <t>EXECUÇÃO DE GRAMPO PARA SOLO GRAMPEADO COM COMPRIMENTO MENOR OU IGUAL A 6 M, DIÂMETRO DE 10 CM, PERFURAÇÃO COM EQUIPAMENTO MANUAL E ARMADURA COM DIÂMETRO DE 20 MM. AF_07/2024</t>
  </si>
  <si>
    <t>EXECUÇÃO DE GRAMPO PARA SOLO GRAMPEADO COM COMPRIMENTO MENOR OU IGUAL A 6 M, DIÂMETRO DE 7 CM, PERFURAÇÃO COM EQUIPAMENTO MANUAL E ARMADURA COM DIÂMETRO DE 20 MM. AF_07/2024</t>
  </si>
  <si>
    <t>EXECUÇÃO DE LONGARINA, PARA TIRANTES PERMANENTES, COM PERFIL METÁLICO, INCLUINDO CUNHA E SOLIDARIZAÇÃO. AF_11/2023</t>
  </si>
  <si>
    <t>EXECUÇÃO DE LONGARINA, PARA TIRANTES PROVISÓRIOS, COM PERFIL METÁLICO, INCLUINDO CUNHA E SOLIDARIZAÇÃO. AF_11/2023</t>
  </si>
  <si>
    <t>EXECUÇÃO DE PERFURAÇÃO PARA TIRANTE, COMPRIMENTO MAIOR OU IGUAL A 14 M E MENOR QUE 22 M, COM DIÂMETRO DE FURO DE 100 MM EXECUTADO COM HASTE E TUBOS DE REVESTIMENTO UTILIZANDO PERFURATRIZ SOBRE ESTEIRA. AF_11/2023</t>
  </si>
  <si>
    <t>EXECUÇÃO DE PERFURAÇÃO PARA TIRANTE, COMPRIMENTO MAIOR OU IGUAL A 14 M E MENOR QUE 22 M, COM DIÂMETRO DE FURO DE 100 MM EXECUTADO COM HASTE UTILIZANDO PERFURATRIZ MANUAL SOBRE BASE DE MONTAGEM. AF_11/2023</t>
  </si>
  <si>
    <t>EXECUÇÃO DE PERFURAÇÃO PARA TIRANTE, COMPRIMENTO MAIOR OU IGUAL A 14 M E MENOR QUE 22 M, COM DIÂMETRO DE FURO DE 100 MM EXECUTADO COM HASTE UTILIZANDO PERFURATRIZ SOBRE ESTEIRA. AF_11/2023</t>
  </si>
  <si>
    <t>EXECUÇÃO DE PERFURAÇÃO PARA TIRANTE, COMPRIMENTO MAIOR OU IGUAL A 14 M E MENOR QUE 22 M, COM DIÂMETRO DE FURO DE 150 MM EXECUTADO COM HASTE E TUBOS DE REVESTIMENTO UTILIZANDO PERFURATRIZ SOBRE ESTEIRA. AF_11/2023</t>
  </si>
  <si>
    <t>EXECUÇÃO DE PERFURAÇÃO PARA TIRANTE, COMPRIMENTO MAIOR OU IGUAL A 14 M E MENOR QUE 22 M, COM DIÂMETRO DE FURO DE 150 MM EXECUTADO COM HASTE UTILIZANDO PERFURATRIZ MANUAL SOBRE BASE DE MONTAGEM. AF_11/2023</t>
  </si>
  <si>
    <t>EXECUÇÃO DE PERFURAÇÃO PARA TIRANTE, COMPRIMENTO MAIOR OU IGUAL A 14 M E MENOR QUE 22 M, COM DIÂMETRO DE FURO DE 200 MM EXECUTADO COM HASTE E TUBOS DE REVESTIMENTO UTILIZANDO PERFURATRIZ SOBRE ESTEIRA. AF_11/2023</t>
  </si>
  <si>
    <t>EXECUÇÃO DE PERFURAÇÃO PARA TIRANTE, COMPRIMENTO MAIOR OU IGUAL A 14 M E MENOR QUE 22 M, COM DIÂMETRO DE FURO DE 200 MM EXECUTADO COM HASTE UTILIZANDO PERFURATRIZ MANUAL SOBRE BASE DE MONTAGEM. AF_11/2023</t>
  </si>
  <si>
    <t>EXECUÇÃO DE PERFURAÇÃO PARA TIRANTE, COMPRIMENTO MAIOR OU IGUAL A 14 M E MENOR QUE 22 M, COM DIÂMETRO DE FURO DE 200 MM EXECUTADO COM HASTE UTILIZANDO PERFURATRIZ SOBRE ESTEIRA. AF_11/2023</t>
  </si>
  <si>
    <t>EXECUÇÃO DE PERFURAÇÃO PARA TIRANTE, COMPRIMENTO MAIOR OU IGUAL A 22 M E MENOR QUE 30 M, COM DIÂMETRO DE FURO DE 100 MM EXECUTADO COM HASTE E TUBOS DE REVESTIMENTO UTILIZANDO PERFURATRIZ SOBRE ESTEIRA. AF_11/2023</t>
  </si>
  <si>
    <t>EXECUÇÃO DE PERFURAÇÃO PARA TIRANTE, COMPRIMENTO MAIOR OU IGUAL A 22 M E MENOR QUE 30 M, COM DIÂMETRO DE FURO DE 100 MM EXECUTADO COM HASTE UTILIZANDO PERFURATRIZ MANUAL SOBRE BASE DE MONTAGEM. AF_11/2023</t>
  </si>
  <si>
    <t>EXECUÇÃO DE PERFURAÇÃO PARA TIRANTE, COMPRIMENTO MAIOR OU IGUAL A 22 M E MENOR QUE 30 M, COM DIÂMETRO DE FURO DE 100 MM EXECUTADO COM HASTE UTILIZANDO PERFURATRIZ SOBRE ESTEIRA. AF_11/2023</t>
  </si>
  <si>
    <t>EXECUÇÃO DE PERFURAÇÃO PARA TIRANTE, COMPRIMENTO MAIOR OU IGUAL A 22 M E MENOR QUE 30 M, COM DIÂMETRO DE FURO DE 150 MM EXECUTADO COM HASTE E TUBOS DE REVESTIMENTO UTILIZANDO PERFURATRIZ SOBRE ESTEIRA. AF_11/2023</t>
  </si>
  <si>
    <t>EXECUÇÃO DE PERFURAÇÃO PARA TIRANTE, COMPRIMENTO MAIOR OU IGUAL A 22 M E MENOR QUE 30 M, COM DIÂMETRO DE FURO DE 150 MM EXECUTADO COM HASTE UTILIZANDO PERFURATRIZ MANUAL SOBRE BASE DE MONTAGEM. AF_11/2023</t>
  </si>
  <si>
    <t>EXECUÇÃO DE PERFURAÇÃO PARA TIRANTE, COMPRIMENTO MAIOR OU IGUAL A 22 M E MENOR QUE 30 M, COM DIÂMETRO DE FURO DE 200 MM EXECUTADO COM HASTE E TUBOS DE REVESTIMENTO UTILIZANDO PERFURATRIZ SOBRE ESTEIRA. AF_11/2023</t>
  </si>
  <si>
    <t>EXECUÇÃO DE PERFURAÇÃO PARA TIRANTE, COMPRIMENTO MAIOR OU IGUAL A 22 M E MENOR QUE 30 M, COM DIÂMETRO DE FURO DE 200 MM EXECUTADO COM HASTE UTILIZANDO PERFURATRIZ MANUAL SOBRE BASE DE MONTAGEM. AF_11/2023</t>
  </si>
  <si>
    <t>EXECUÇÃO DE PERFURAÇÃO PARA TIRANTE, COMPRIMENTO MAIOR OU IGUAL A 22 M E MENOR QUE 30 M, COM DIÂMETRO DE FURO DE 200 MM EXECUTADO COM HASTE UTILIZANDO PERFURATRIZ SOBRE ESTEIRA. AF_11/2023</t>
  </si>
  <si>
    <t>EXECUÇÃO DE PERFURAÇÃO PARA TIRANTE, COMPRIMENTO MAIOR OU IGUAL A 6 M E MENOR QUE 14 M, COM DIÂMETRO DE FURO DE 100 MM EXECUTADO COM HASTE E TUBOS DE REVESTIMENTO UTILIZANDO PERFURATRIZ SOBRE ESTEIRA. AF_11/2023</t>
  </si>
  <si>
    <t>EXECUÇÃO DE PERFURAÇÃO PARA TIRANTE, COMPRIMENTO MAIOR OU IGUAL A 6 M E MENOR QUE 14 M, COM DIÂMETRO DE FURO DE 100 MM EXECUTADO COM HASTE UTILIZANDO PERFURATRIZ MANUAL SOBRE BASE DE MONTAGEM. AF_11/2023</t>
  </si>
  <si>
    <t>EXECUÇÃO DE PERFURAÇÃO PARA TIRANTE, COMPRIMENTO MAIOR OU IGUAL A 6 M E MENOR QUE 14 M, COM DIÂMETRO DE FURO DE 100 MM EXECUTADO COM HASTE UTILIZANDO PERFURATRIZ SOBRE ESTEIRA. AF_11/2023</t>
  </si>
  <si>
    <t>EXECUÇÃO DE PERFURAÇÃO PARA TIRANTE, COMPRIMENTO MAIOR OU IGUAL A 6 M E MENOR QUE 14 M, COM DIÂMETRO DE FURO DE 150 MM EXECUTADO COM HASTE E TUBOS DE REVESTIMENTO UTILIZANDO PERFURATRIZ SOBRE ESTEIRA. AF_11/2023</t>
  </si>
  <si>
    <t>EXECUÇÃO DE PERFURAÇÃO PARA TIRANTE, COMPRIMENTO MAIOR OU IGUAL A 6 M E MENOR QUE 14 M, COM DIÂMETRO DE FURO DE 150 MM EXECUTADO COM HASTE UTILIZANDO PERFURATRIZ MANUAL SOBRE BASE DE MONTAGEM. AF_11/2023</t>
  </si>
  <si>
    <t>EXECUÇÃO DE PERFURAÇÃO PARA TIRANTE, COMPRIMENTO MAIOR OU IGUAL A 6 M E MENOR QUE 14 M, COM DIÂMETRO DE FURO DE 200 MM EXECUTADO COM HASTE E TUBOS DE REVESTIMENTO UTILIZANDO PERFURATRIZ SOBRE ESTEIRA. AF_11/2023</t>
  </si>
  <si>
    <t>EXECUÇÃO DE PERFURAÇÃO PARA TIRANTE, COMPRIMENTO MAIOR OU IGUAL A 6 M E MENOR QUE 14 M, COM DIÂMETRO DE FURO DE 200 MM EXECUTADO COM HASTE UTILIZANDO PERFURATRIZ MANUAL SOBRE BASE DE MONTAGEM. AF_11/2023</t>
  </si>
  <si>
    <t>EXECUÇÃO DE PERFURAÇÃO PARA TIRANTE, COMPRIMENTO MAIOR OU IGUAL A 6 M E MENOR QUE 14 M, COM DIÂMETRO DE FURO DE 200 MM EXECUTADO COM HASTE UTILIZANDO PERFURATRIZ SOBRE ESTEIRA. AF_11/2023</t>
  </si>
  <si>
    <t>EXECUÇÃO DE PROTEÇÃO DA CABEÇA DO TIRANTE COM USO DE FÔRMAS METÁLICAS, 50 UTILIZAÇÕES, E CONCRETO FCK =15 MPA. AF_11/2023</t>
  </si>
  <si>
    <t>INJEÇÃO DE CALDA DE CIMENTO PARA CHUMBAMENTO DE TIRANTE COM 8 CORDOALHAS DE 12,7 MM, COMPRIMENTO MAIOR OU IGUAL A 22 M E MENOR QUE 30 M, DIÂMETRO DE 100 MM, INCLUSIVE PRODUÇÃO. AF_11/2023</t>
  </si>
  <si>
    <t>INJEÇÃO DE CALDA DE CIMENTO PARA CHUMBAMENTO DE TIRANTE COM 8 CORDOALHAS DE 12,7 MM, COMPRIMENTO MAIOR OU IGUAL A 22 M E MENOR QUE 30 M, DIÂMETRO DE 150 MM, INCLUSIVE PRODUÇÃO. AF_11/2023</t>
  </si>
  <si>
    <t>INJEÇÃO DE CALDA DE CIMENTO PARA CHUMBAMENTO DE TIRANTE COM 8 CORDOALHAS DE 12,7 MM, COMPRIMENTO MAIOR OU IGUAL A 22 M E MENOR QUE 30 M, DIÂMETRO DE 200 MM, INCLUSIVE PRODUÇÃO. AF_11/2023</t>
  </si>
  <si>
    <t>INJEÇÃO DE CALDA DE CIMENTO PARA CHUMBAMENTO DE TIRANTE MONOBARRA COM ARMADURA DE 36 MM, COMPRIMENTO MAIOR OU IGUAL A 22 M E MENOR QUE 30 M, DIÂMETRO DE 100 MM, INCLUSIVE PRODUÇÃO. AF_11/2023</t>
  </si>
  <si>
    <t>INJEÇÃO DE CALDA DE CIMENTO PARA CHUMBAMENTO DE TIRANTE MONOBARRA COM ARMADURA DE 36 MM, COMPRIMENTO MAIOR OU IGUAL A 22 M E MENOR QUE 30 M, DIÂMETRO DE 150 MM, INCLUSIVE PRODUÇÃO. AF_11/2023</t>
  </si>
  <si>
    <t>INJEÇÃO DE CALDA DE CIMENTO PARA CHUMBAMENTO DE TIRANTE MONOBARRA COM ARMADURA DE 36 MM, COMPRIMENTO MAIOR OU IGUAL A 22 M E MENOR QUE 30 M, DIÂMETRO DE 200 MM, INCLUSIVE PRODUÇÃO. AF_11/2023</t>
  </si>
  <si>
    <t>INSTALAÇÃO DE TIRANTE COM 4 CORDOALHAS DE 12,7 MM, COMPRIMENTO MAIOR OU IGUAL A 14 M E MENOR QUE 22 M, INCLUSIVE MONTAGEM, INSTALAÇÃO E PROTENSÃO. AF_11/2023</t>
  </si>
  <si>
    <t>INSTALAÇÃO DE TIRANTE COM 4 CORDOALHAS DE 12,7 MM, COMPRIMENTO MAIOR OU IGUAL A 22 M E MENOR QUE 30 M, INCLUSIVE MONTAGEM, INSTALAÇÃO E PROTENSÃO. AF_11/2023</t>
  </si>
  <si>
    <t>INSTALAÇÃO DE TIRANTE COM 4 CORDOALHAS DE 12,7 MM, COMPRIMENTO MAIOR OU IGUAL A 6 M E MENOR QUE 14 M, INCLUSIVE MONTAGEM, INSTALAÇÃO E PROTENSÃO. AF_11/2023</t>
  </si>
  <si>
    <t>INSTALAÇÃO DE TIRANTE COM 6 CORDOALHAS DE 12,7 MM, COMPRIMENTO MAIOR OU IGUAL A 14 M E MENOR QUE 22 M, INCLUSIVE MONTAGEM, INSTALAÇÃO E PROTENSÃO. AF_11/2023</t>
  </si>
  <si>
    <t>INSTALAÇÃO DE TIRANTE COM 6 CORDOALHAS DE 12,7 MM, COMPRIMENTO MAIOR OU IGUAL A 22 M E MENOR QUE 30 M, INCLUSIVE MONTAGEM, INSTALAÇÃO E PROTENSÃO. AF_11/2023</t>
  </si>
  <si>
    <t>INSTALAÇÃO DE TIRANTE COM 6 CORDOALHAS DE 12,7 MM, COMPRIMENTO MAIOR OU IGUAL A 6 M E MENOR QUE 14 M, INCLUSIVE MONTAGEM, INSTALAÇÃO E PROTENSÃO. AF_11/2023</t>
  </si>
  <si>
    <t>INSTALAÇÃO DE TIRANTE COM 8 CORDOALHAS DE 12,7 MM, COMPRIMENTO MAIOR OU IGUAL A 14 M E MENOR QUE 22 M, INCLUSIVE MONTAGEM, INSTALAÇÃO E PROTENSÃO. AF_11/2023</t>
  </si>
  <si>
    <t>INSTALAÇÃO DE TIRANTE COM 8 CORDOALHAS DE 12,7 MM, COMPRIMENTO MAIOR OU IGUAL A 22 M E MENOR QUE 30 M, INCLUSIVE MONTAGEM, INSTALAÇÃO E PROTENSÃO. AF_11/2023</t>
  </si>
  <si>
    <t>INSTALAÇÃO DE TIRANTE COM 8 CORDOALHAS DE 12,7 MM, COMPRIMENTO MAIOR OU IGUAL A 6 M E MENOR QUE 14 M, INCLUSIVE MONTAGEM, INSTALAÇÃO E PROTENSÃO. AF_11/2023</t>
  </si>
  <si>
    <t>INSTALAÇÃO DE TIRANTE MONOBARRA COM ARMADURA DE 25 MM, COMPRIMENTO MAIOR OU IGUAL A 14 M E MENOR QUE 22 M, INCLUSIVE MONTAGEM, INSTALAÇÃO E PROTENSÃO. AF_11/2023</t>
  </si>
  <si>
    <t>INSTALAÇÃO DE TIRANTE MONOBARRA COM ARMADURA DE 25 MM, COMPRIMENTO MAIOR OU IGUAL A 22 M E MENOR QUE 30 M, INCLUSIVE MONTAGEM, INSTALAÇÃO E PROTENSÃO. AF_11/2023</t>
  </si>
  <si>
    <t>INSTALAÇÃO DE TIRANTE MONOBARRA COM ARMADURA DE 25 MM, COMPRIMENTO MAIOR OU IGUAL A 6 M E MENOR QUE 14 M, INCLUSIVE MONTAGEM, INSTALAÇÃO E PROTENSÃO. AF_11/2023</t>
  </si>
  <si>
    <t>INSTALAÇÃO DE TIRANTE MONOBARRA COM ARMADURA DE 32 MM, COMPRIMENTO MAIOR OU IGUAL A 14 M E MENOR QUE 22 M, INCLUSIVE MONTAGEM, INSTALAÇÃO E PROTENSÃO. AF_11/2023</t>
  </si>
  <si>
    <t>INSTALAÇÃO DE TIRANTE MONOBARRA COM ARMADURA DE 32 MM, COMPRIMENTO MAIOR OU IGUAL A 22 M E MENOR QUE 30 M, INCLUSIVE MONTAGEM, INSTALAÇÃO E PROTENSÃO. AF_11/2023</t>
  </si>
  <si>
    <t>INSTALAÇÃO DE TIRANTE MONOBARRA COM ARMADURA DE 32 MM, COMPRIMENTO MAIOR OU IGUAL A 6 M E MENOR QUE 14 M, INCLUSIVE MONTAGEM, INSTALAÇÃO E PROTENSÃO. AF_11/2023</t>
  </si>
  <si>
    <t>INSTALAÇÃO DE TIRANTE MONOBARRA COM ARMADURA DE 36 MM, COMPRIMENTO MAIOR OU IGUAL A 14 M E MENOR QUE 22 M, INCLUSIVE MONTAGEM, INSTALAÇÃO E PROTENSÃO. AF_11/2023</t>
  </si>
  <si>
    <t>INSTALAÇÃO DE TIRANTE MONOBARRA COM ARMADURA DE 36 MM, COMPRIMENTO MAIOR OU IGUAL A 22 M E MENOR QUE 30 M, INCLUSIVE MONTAGEM, INSTALAÇÃO E PROTENSÃO. AF_11/2023</t>
  </si>
  <si>
    <t>INSTALAÇÃO DE TIRANTE MONOBARRA COM ARMADURA DE 36 MM, COMPRIMENTO MAIOR OU IGUAL A 6 M E MENOR QUE 14 M, INCLUSIVE MONTAGEM, INSTALAÇÃO E PROTENSÃO. AF_11/2023</t>
  </si>
  <si>
    <t>PERFURAÇÃO DE CORTINA PRÉ-MOLDADA COM MARTELETE ROMPEDOR. AF_11/2023</t>
  </si>
  <si>
    <t>PERFURAÇÃO DE PAREDE DIAFRAGMA COM COROA DIAMANTADA DE DIÂMETRO DE 102 MM. AF_11/2023</t>
  </si>
  <si>
    <t>REQUADRO DE VÃOS COM PLACAS DE PORCELANATO ASSENTADAS COM ARGAMASSA COLANTE. AF_03/2025</t>
  </si>
  <si>
    <t>REQUADRO DE VÃOS PLACAS DE GRANITO FIXADAS COM INSERTE METÁLICO. AF_03/2025</t>
  </si>
  <si>
    <t>REVESTIMENTO NÃO ADERIDO DE PAREDES EXTERNAS COM PLACAS DE GRANITO DE ÁREA MAIOR QUE 10000 CM2, FIXADAS COM INSERTE METÁLICO. AF_03/2025</t>
  </si>
  <si>
    <t>REVESTIMENTO NÃO ADERIDO DE PAREDES EXTERNAS COM PLACAS DE GRANITO DE ÁREA MAIOR QUE 3025 CM2 E MENOR OU IGUAL A 10000 CM2, FIXADAS COM INSERTE METÁLICO. AF_03/2025</t>
  </si>
  <si>
    <t>REVESTIMENTO NÃO ADERIDO DE PAREDES EXTERNAS COM PLACAS DE PORCELANATO DE ÁREA MAIOR DO QUE 2500 CM2 E MENOR OU IGUAL A 6400 CM2, FIXADAS COM INSERTE METÁLICO. AF_03/2025</t>
  </si>
  <si>
    <t>REVESTIMENTO NÃO ADERIDO DE PAREDES EXTERNAS COM PLACAS DE PORCELANATO DE ÁREA MAIOR QUE 6400 CM2 E MENOR QUE 10000 CM2, FIXADAS COM INSERTE METÁLICO. AF_03/2025</t>
  </si>
  <si>
    <t>ACABAMENTOS PARA FORRO (MOLDURA DE GESSO). AF_08/2023</t>
  </si>
  <si>
    <t>ACABAMENTOS PARA FORRO (MOLDURA EM DRYWALL, COM LARGURA DE 15 CM). AF_08/2023_PS</t>
  </si>
  <si>
    <t>ACABAMENTOS PARA FORRO (RODA-FORRO EM MADEIRA PINUS). AF_08/2023</t>
  </si>
  <si>
    <t>ACABAMENTOS PARA FORRO (RODA-FORRO EM PERFIL METÁLICO E PLÁSTICO). AF_08/2023</t>
  </si>
  <si>
    <t>ACABAMENTOS PARA FORRO (SANCA DE GESSO, MONTADA NA OBRA). AF_08/2023_PS</t>
  </si>
  <si>
    <t>FORRO EM DRYWALL PARA AMBIENTES RESIDENCIAIS, INCLUSIVE ESTRUTURA UNIDIRECIONAL DE FIXAÇÃO. AF_08/2023_PS</t>
  </si>
  <si>
    <t>FORRO EM DRYWALL, PARA AMBIENTES COMERCIAIS, INCLUSIVE ESTRUTURA BIRECIONAL DE FIXAÇÃO. AF_08/2023_PS</t>
  </si>
  <si>
    <t>FORRO EM FIBRA MINERAL, PARA AMBIENTES COMERCIAIS, INCLUSIVE ESTRUTURA DE FIXAÇÃO. AF_08/2023</t>
  </si>
  <si>
    <t>FORRO EM MADEIRA PINUS, PARA AMBIENTES RESIDENCIAIS E COMERCIAIS, INCLUSIVE ESTRUTURA BIDIRECIONAL DE FIXAÇÃO. AF_08/2023</t>
  </si>
  <si>
    <t>FORRO EM MADEIRA PINUS, PARA AMBIENTES RESIDENCIAIS, INCLUSIVE ESTRUTURA UNIDIRECIONAL DE FIXAÇÃO. AF_08/2023</t>
  </si>
  <si>
    <t>FORRO EM PLACAS DE GESSO, PARA AMBIENTES COMERCIAIS. AF_08/2023_PS</t>
  </si>
  <si>
    <t>FORRO EM PLACAS DE GESSO, PARA AMBIENTES RESIDENCIAIS. AF_08/2023_PS</t>
  </si>
  <si>
    <t>FORRO EM RÉGUAS DE PVC, FRISADO, PARA AMBIENTES COMERCIAIS, INCLUSIVE ESTRUTURA BIDIRECIONAL DE FIXAÇÃO. AF_08/2023_PS</t>
  </si>
  <si>
    <t>FORRO EM RÉGUAS DE PVC, FRISADO, PARA AMBIENTES RESIDENCIAIS, INCLUSIVE ESTRUTURA UNIDIRECIONAL DE FIXAÇÃO. AF_08/2023_PS</t>
  </si>
  <si>
    <t>FORRO EM RÉGUAS DE PVC, LISO, PARA AMBIENTES COMERCIAIS, INCLUSIVE ESTRUTURA BIDIRECIONAL DE FIXAÇÃO. AF_08/2023_PS</t>
  </si>
  <si>
    <t>FORRO EM RÉGUAS DE PVC, LISO, PARA AMBIENTES RESIDENCIAIS, INCLUSIVE ESTRUTURA UNIDIRECIONAL DE FIXAÇÃO. AF_08/2023_PS</t>
  </si>
  <si>
    <t>FORRO METÁLICO, PARA AMBIENTES COMERCIAIS, INCLUSIVE ESTRUTURA DE FIXAÇÃO. AF_08/2023</t>
  </si>
  <si>
    <t>CAIXA ENTERRADA DISTRIBUIDORA DE VAZÃO (SUMIDOUROS MÚLTIPLOS), RETANGULAR, EM ALVENARIA COM BLOCOS DE CONCRETO, DIMENSÕES INTERNAS: 0,60 X 0,60 X H=0,50 M. AF_12/2020</t>
  </si>
  <si>
    <t>CAIXA ENTERRADA DISTRIBUIDORA DE VAZÃO (SUMIDOUROS MÚLTIPLOS), RETANGULAR, EM ALVENARIA COM TIJOLOS MACIÇOS, DIMENSÕES INTERNAS: 0,60 X 0,60 X H=0,50 M. AF_12/2020</t>
  </si>
  <si>
    <t>CAIXA ENTERRADA DISTRIBUIDORA DE VAZÃO (SUMIDOUROS MÚLTIPLOS), RETANGULAR, EM CONCRETO PRÉ-MOLDADO, DIMENSÕES INTERNAS: 0,60 X 0,60 X H=0,50 M.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</si>
  <si>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</si>
  <si>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</si>
  <si>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</si>
  <si>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</si>
  <si>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FILTRO ANAERÓBIO RETANGULAR, EM ALVENARIA COM BLOCOS DE CONCRETO, DIMENSÕES INTERNAS: 0,8 X 1,2 X H=1,67 M, VOLUME ÚTIL: 1152 L (PARA 5 CONTRIBUINTES). AF_12/2020</t>
  </si>
  <si>
    <t>FILTRO ANAERÓBIO RETANGULAR, EM ALVENARIA COM BLOCOS DE CONCRETO, DIMENSÕES INTERNAS: 1,2 X 1,8 X H=1,67 M, VOLUME ÚTIL: 2592 L (PARA 13 CONTRIBUINTES). AF_12/2020</t>
  </si>
  <si>
    <t>FILTRO ANAERÓBIO RETANGULAR, EM ALVENARIA COM BLOCOS DE CONCRETO, DIMENSÕES INTERNAS: 1,4 X 3,0 X H=1,67 M, VOLUME ÚTIL: 5040 L (PARA 32 CONTRIBUINTES). AF_12/2020</t>
  </si>
  <si>
    <t>FILTRO ANAERÓBIO RETANGULAR, EM ALVENARIA COM BLOCOS DE CONCRETO, DIMENSÕES INTERNAS: 1,4 X 4,2 X H=1,67 M, VOLUME ÚTIL: 7056 L (PARA 67 CONTRIBUINTES). AF_12/2020</t>
  </si>
  <si>
    <t>FILTRO ANAERÓBIO RETANGULAR, EM ALVENARIA COM BLOCOS DE CONCRETO, DIMENSÕES INTERNAS: 1,6 X 4,6 X H=1,67 M, VOLUME ÚTIL: 8832 L (PARA 84 CONTRIBUINTES). AF_12/2020</t>
  </si>
  <si>
    <t>FILTRO ANAERÓBIO RETANGULAR, EM ALVENARIA COM BLOCOS DE CONCRETO, DIMENSÕES INTERNAS: 1,6 X 5,6 X H=1,67 M, VOLUME ÚTIL: 10752 L (PARA 103 CONTRIBUINTES). AF_12/2020</t>
  </si>
  <si>
    <t>FILTRO ANAERÓBIO RETANGULAR, EM ALVENARIA COM TIJOLOS CERÂMICOS MACIÇOS, DIMENSÕES INTERNAS: 0,8 X 1,2 X H=1,67 M, VOLUME ÚTIL: 1152 L (PARA 5 CONTRIBUINTES). AF_12/2020</t>
  </si>
  <si>
    <t>FILTRO ANAERÓBIO RETANGULAR, EM ALVENARIA COM TIJOLOS CERÂMICOS MACIÇOS, DIMENSÕES INTERNAS: 1,2 X 1,8 X H=1,67 M, VOLUME ÚTIL: 2592 L (PARA 13 CONTRIBUINTES). AF_12/2020</t>
  </si>
  <si>
    <t>FILTRO ANAERÓBIO RETANGULAR, EM ALVENARIA COM TIJOLOS CERÂMICOS MACIÇOS, DIMENSÕES INTERNAS: 1,4 X 3,0 X H=1,67 M, VOLUME ÚTIL: 5040 L (PARA 32 CONTRIBUINTES). AF_12/2020</t>
  </si>
  <si>
    <t>FILTRO ANAERÓBIO RETANGULAR, EM ALVENARIA COM TIJOLOS CERÂMICOS MACIÇOS, DIMENSÕES INTERNAS: 1,4 X 4,2 X H=1,67 M, VOLUME ÚTIL: 7056 L (PARA 67 CONTRIBUINTES). AF_12/2020</t>
  </si>
  <si>
    <t>FILTRO ANAERÓBIO RETANGULAR, EM ALVENARIA COM TIJOLOS CERÂMICOS MACIÇOS, DIMENSÕES INTERNAS: 1,6 X 4,6 X H=1,67 M, VOLUME ÚTIL: 8832 L (PARA 84 CONTRIBUINTES). AF_12/2020</t>
  </si>
  <si>
    <t>FILTRO ANAERÓBIO RETANGULAR, EM ALVENARIA COM TIJOLOS CERÂMICOS MACIÇOS, DIMENSÕES INTERNAS: 1,6 X 5,6 X H=1,67 M, VOLUME ÚTIL: 10752 L (PARA 103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</si>
  <si>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</si>
  <si>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</si>
  <si>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</si>
  <si>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</si>
  <si>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SUMIDOURO RETANGULAR, EM ALVENARIA COM BLOCOS DE CONCRETO, DIMENSÕES INTERNAS: 0,8 X 1,4 X H=3,0 M, ÁREA DE INFILTRAÇÃO: 13,2 M² (PARA 5 CONTRIBUINTES). AF_12/2020</t>
  </si>
  <si>
    <t>SUMIDOURO RETANGULAR, EM ALVENARIA COM BLOCOS DE CONCRETO, DIMENSÕES INTERNAS: 1,0 X 3,0 X H=3,0 M, ÁREA DE INFILTRAÇÃO: 25 M² (PARA 10 CONTRIBUINTES). AF_12/2020</t>
  </si>
  <si>
    <t>SUMIDOURO RETANGULAR, EM ALVENARIA COM BLOCOS DE CONCRETO, DIMENSÕES INTERNAS: 1,6 X 3,4 X H=3,0 M, ÁREA DE INFILTRAÇÃO: 32,9 M² (PARA 13 CONTRIBUINTES). . AF_12/2020</t>
  </si>
  <si>
    <t>SUMIDOURO RETANGULAR, EM ALVENARIA COM BLOCOS DE CONCRETO, DIMENSÕES INTERNAS: 1,6 X 5,8 X H=3,0 M, ÁREA DE INFILTRAÇÃO: 50 M² (PARA 20 CONTRIBUINTES). . AF_12/2020</t>
  </si>
  <si>
    <t>SUMIDOURO RETANGULAR, EM ALVENARIA COM TIJOLOS CERÂMICOS MACIÇOS, DIMENSÕES INTERNAS: 0,8 X 1,4 X H=3,0 M, ÁREA DE INFILTRAÇÃO: 13,2 M² (PARA 5 CONTRIBUINTES). AF_12/2020</t>
  </si>
  <si>
    <t>SUMIDOURO RETANGULAR, EM ALVENARIA COM TIJOLOS CERÂMICOS MACIÇOS, DIMENSÕES INTERNAS: 1,0 X 3,0 X H=3,0 M, ÁREA DE INFILTRAÇÃO: 25 M² (PARA 10 CONTRIBUINTES). AF_12/2020</t>
  </si>
  <si>
    <t>SUMIDOURO RETANGULAR, EM ALVENARIA COM TIJOLOS CERÂMICOS MACIÇOS, DIMENSÕES INTERNAS: 1,6 X 3,4 X H=3,0 M, ÁREA DE INFILTRAÇÃO: 32,9 M² (PARA 13 CONTRIBUINTES). AF_12/2020</t>
  </si>
  <si>
    <t>SUMIDOURO RETANGULAR, EM ALVENARIA COM TIJOLOS CERÂMICOS MACIÇOS, DIMENSÕES INTERNAS: 1,6 X 5,8 X H=3,0 M, ÁREA DE INFILTRAÇÃO: 50 M² (PARA 20 CONTRIBUINTES).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</si>
  <si>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</si>
  <si>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</si>
  <si>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</si>
  <si>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</si>
  <si>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</si>
  <si>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</si>
  <si>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TANQUE SÉPTICO RETANGULAR, EM ALVENARIA COM BLOCOS DE CONCRETO, DIMENSÕES INTERNAS: 1,0 X 2,0 X H=1,4 M, VOLUME ÚTIL: 2000 L (PARA 5 CONTRIBUINTES). AF_12/2020</t>
  </si>
  <si>
    <t>TANQUE SÉPTICO RETANGULAR, EM ALVENARIA COM BLOCOS DE CONCRETO, DIMENSÕES INTERNAS: 1,2 X 2,4 X H=1,6 M, VOLUME ÚTIL: 3456 L (PARA 13 CONTRIBUINTES). AF_12/2020</t>
  </si>
  <si>
    <t>TANQUE SÉPTICO RETANGULAR, EM ALVENARIA COM BLOCOS DE CONCRETO, DIMENSÕES INTERNAS: 1,4 X 3,2 X H=1,8 M, VOLUME ÚTIL: 6272 L (PARA 32 CONTRIBUINTES). AF_12/2020</t>
  </si>
  <si>
    <t>TANQUE SÉPTICO RETANGULAR, EM ALVENARIA COM BLOCOS DE CONCRETO, DIMENSÕES INTERNAS: 1,6 X 4,4 X H=1,8 M, VOLUME ÚTIL: 9856 L (PARA 68 CONTRIBUINTES). AF_12/2020</t>
  </si>
  <si>
    <t>TANQUE SÉPTICO RETANGULAR, EM ALVENARIA COM BLOCOS DE CONCRETO, DIMENSÕES INTERNAS: 1,6 X 4,6 X H=2,4 M, VOLUME ÚTIL: 14720 L (PARA 105 CONTRIBUINTES). AF_12/2020</t>
  </si>
  <si>
    <t>TANQUE SÉPTICO RETANGULAR, EM ALVENARIA COM BLOCOS DE CONCRETO, DIMENSÕES INTERNAS: 1,6 X 4,8 X H=2,0 M, VOLUME ÚTIL: 12288 L (PARA 86 CONTRIBUINTES). AF_12/2020</t>
  </si>
  <si>
    <t>TANQUE SÉPTICO RETANGULAR, EM ALVENARIA COM TIJOLOS CERÂMICOS MACIÇOS, DIMENSÕES INTERNAS: 1,0 X 2,0 X H=1,4 M, VOLUME ÚTIL: 2000 L (PARA 5 CONTRIBUINTES). AF_12/2020</t>
  </si>
  <si>
    <t>TANQUE SÉPTICO RETANGULAR, EM ALVENARIA COM TIJOLOS CERÂMICOS MACIÇOS, DIMENSÕES INTERNAS: 1,2 X 2,4 X H=1,6 M, VOLUME ÚTIL: 3456 L (PARA 13 CONTRIBUINTES). AF_12/2020</t>
  </si>
  <si>
    <t>TANQUE SÉPTICO RETANGULAR, EM ALVENARIA COM TIJOLOS CERÂMICOS MACIÇOS, DIMENSÕES INTERNAS: 1,4 X 3,2 X H=1,8 M, VOLUME ÚTIL: 6272 L (PARA 32 CONTRIBUINTES). AF_12/2020</t>
  </si>
  <si>
    <t>TANQUE SÉPTICO RETANGULAR, EM ALVENARIA COM TIJOLOS CERÂMICOS MACIÇOS, DIMENSÕES INTERNAS: 1,6 X 4,4 X H=1,8 M, VOLUME ÚTIL: 9856 L (PARA 68 CONTRIBUINTES). AF_12/2020</t>
  </si>
  <si>
    <t>TANQUE SÉPTICO RETANGULAR, EM ALVENARIA COM TIJOLOS CERÂMICOS MACIÇOS, DIMENSÕES INTERNAS: 1,6 X 4,6 X H=2,4 M, VOLUME ÚTIL: 14720 L (PARA 105 CONTRIBUINTES). AF_12/2020</t>
  </si>
  <si>
    <t>TANQUE SÉPTICO RETANGULAR, EM ALVENARIA COM TIJOLOS CERÂMICOS MACIÇOS, DIMENSÕES INTERNAS: 1,6 X 4,8 X H=2,0 M, VOLUME ÚTIL: 12288 L (PARA 86 CONTRIBUINTES). AF_12/2020</t>
  </si>
  <si>
    <t>ARMAÇÃO DE BLOCO E SAPATA UTILIZANDO AÇO CA-50 DE 25 MM - MONTAGEM. AF_01/2024</t>
  </si>
  <si>
    <t>ARMAÇÃO DE BLOCO UTILIZANDO AÇO CA-50 DE 10 MM - MONTAGEM. AF_01/2024</t>
  </si>
  <si>
    <t>ARMAÇÃO DE BLOCO UTILIZANDO AÇO CA-50 DE 6,3 MM - MONTAGEM. AF_01/2024</t>
  </si>
  <si>
    <t>ARMAÇÃO DE BLOCO UTILIZANDO AÇO CA-50 DE 8 MM - MONTAGEM. AF_01/2024</t>
  </si>
  <si>
    <t>ARMAÇÃO DE BLOCO UTILIZANDO AÇO CA-60 DE 5 MM - MONTAGEM. AF_01/2024</t>
  </si>
  <si>
    <t>ARMAÇÃO DE BLOCO, SAPATA ISOLADA E SAPATA CORRIDA UTILIZANDO AÇO CA-50 DE 20 MM - MONTAGEM. AF_01/2024</t>
  </si>
  <si>
    <t>ARMAÇÃO DE BLOCO, SAPATA ISOLADA, VIGA BALDRAME E SAPATA CORRIDA UTILIZANDO AÇO CA-50 DE 12,5 MM - MONTAGEM. AF_01/2024</t>
  </si>
  <si>
    <t>ARMAÇÃO DE BLOCO, SAPATA ISOLADA, VIGA BALDRAME E SAPATA CORRIDA UTILIZANDO AÇO CA-50 DE 16 MM - MONTAGEM. AF_01/2024</t>
  </si>
  <si>
    <t>ARMAÇÃO DE SAPATA ISOLADA, VIGA BALDRAME E SAPATA CORRIDA UTILIZANDO AÇO CA-50 DE 10 MM - MONTAGEM. AF_01/2024</t>
  </si>
  <si>
    <t>ARMAÇÃO DE SAPATA ISOLADA, VIGA BALDRAME E SAPATA CORRIDA UTILIZANDO AÇO CA-50 DE 6,3 MM - MONTAGEM. AF_01/2024</t>
  </si>
  <si>
    <t>ARMAÇÃO DE SAPATA ISOLADA, VIGA BALDRAME E SAPATA CORRIDA UTILIZANDO AÇO CA-50 DE 8 MM - MONTAGEM. AF_01/2024</t>
  </si>
  <si>
    <t>ARMAÇÃO DE SAPATA ISOLADA, VIGA BALDRAME E SAPATA CORRIDA UTILIZANDO AÇO CA-60 DE 5 MM - MONTAGEM. AF_01/2024</t>
  </si>
  <si>
    <t>CONCRETAGEM DE BLOCO DE COROAMENTO OU VIGA BALDRAME, FCK 30 MPA, COM USO DE BOMBA - LANÇAMENTO, ADENSAMENTO E ACABAMENTO. AF_01/2024</t>
  </si>
  <si>
    <t>CONCRETAGEM DE BLOCO DE COROAMENTO OU VIGA BALDRAME, FCK 30 MPA, COM USO DE JERICA - LANÇAMENTO, ADENSAMENTO E ACABAMENTO. AF_01/2024</t>
  </si>
  <si>
    <t>CONCRETAGEM DE SAPATA CORRIDA, FCK 30 MPA, COM USO DE BOMBA - LANÇAMENTO, ADENSAMENTO E ACABAMENTO. AF_01/2024</t>
  </si>
  <si>
    <t>CONCRETAGEM DE SAPATA CORRIDA, FCK 30 MPA, COM USO DE JERICA - LANÇAMENTO, ADENSAMENTO E ACABAMENTO. AF_01/2024</t>
  </si>
  <si>
    <t>CONCRETAGEM DE SAPATA, FCK 30 MPA, COM USO DE BOMBA - LANÇAMENTO, ADENSAMENTO E ACABAMENTO. AF_01/2024</t>
  </si>
  <si>
    <t>CONCRETAGEM DE SAPATA, FCK 30 MPA, COM USO DE JERICA - LANÇAMENTO, ADENSAMENTO E ACABAMENTO. AF_01/2024</t>
  </si>
  <si>
    <t>ESCAVAÇÃO MANUAL PARA BLOCO DE COROAMENTO OU SAPATA (INCLUINDO ESCAVAÇÃO PARA COLOCAÇÃO DE FÔRMAS). AF_01/2024</t>
  </si>
  <si>
    <t>ESCAVAÇÃO MANUAL PARA BLOCO DE COROAMENTO OU SAPATA (SEM ESCAVAÇÃO PARA COLOCAÇÃO DE FÔRMAS). AF_01/2024</t>
  </si>
  <si>
    <t>ESCAVAÇÃO MANUAL PARA VIGA BALDRAME OU SAPATA CORRIDA (INCLUINDO ESCAVAÇÃO PARA COLOCAÇÃO DE FÔRMAS). AF_01/2024</t>
  </si>
  <si>
    <t>ESCAVAÇÃO MANUAL PARA VIGA BALDRAME OU SAPATA CORRIDA (SEM ESCAVAÇÃO PARA COLOCAÇÃO DE FÔRMAS). AF_01/2024</t>
  </si>
  <si>
    <t>ESCAVAÇÃO MECANIZADA PARA BLOCO DE COROAMENTO OU SAPATA COM RETROESCAVADEIRA (INCLUINDO ESCAVAÇÃO PARA COLOCAÇÃO DE FÔRMAS). AF_01/2024</t>
  </si>
  <si>
    <t>ESCAVAÇÃO MECANIZADA PARA BLOCO DE COROAMENTO OU SAPATA COM RETROESCAVADEIRA (SEM ESCAVAÇÃO PARA COLOCAÇÃO DE FÔRMAS). AF_01/2024</t>
  </si>
  <si>
    <t>ESCAVAÇÃO MECANIZADA PARA VIGA BALDRAME OU SAPATA CORRIDA COM MINI-ESCAVADEIRA (INCLUINDO ESCAVAÇÃO PARA COLOCAÇÃO DE FÔRMAS). AF_01/2024</t>
  </si>
  <si>
    <t>ESCAVAÇÃO MECANIZADA PARA VIGA BALDRAME OU SAPATA CORRIDA COM MINI-ESCAVADEIRA (SEM ESCAVAÇÃO PARA COLOCAÇÃO DE FÔRMAS). AF_01/2024</t>
  </si>
  <si>
    <t>FABRICAÇÃO, MONTAGEM E DESMONTAGEM DE FÔRMA PARA BLOCO DE COROAMENTO, EM CHAPA DE MADEIRA COMPENSADA RESINADA, E=17 MM, 2 UTILIZAÇÕES. AF_01/2024</t>
  </si>
  <si>
    <t>FABRICAÇÃO, MONTAGEM E DESMONTAGEM DE FÔRMA PARA BLOCO DE COROAMENTO, EM CHAPA DE MADEIRA COMPENSADA RESINADA, E=17 MM, 4 UTILIZAÇÕES. AF_01/2024</t>
  </si>
  <si>
    <t>FABRICAÇÃO, MONTAGEM E DESMONTAGEM DE FÔRMA PARA BLOCO DE COROAMENTO, EM MADEIRA SERRADA, E=25 MM, 1 UTILIZAÇÃO. AF_01/2024</t>
  </si>
  <si>
    <t>FABRICAÇÃO, MONTAGEM E DESMONTAGEM DE FÔRMA PARA BLOCO DE COROAMENTO, EM MADEIRA SERRADA, E=25 MM, 2 UTILIZAÇÕES. AF_01/2024</t>
  </si>
  <si>
    <t>FABRICAÇÃO, MONTAGEM E DESMONTAGEM DE FÔRMA PARA BLOCO DE COROAMENTO, EM MADEIRA SERRADA, E=25 MM, 4 UTILIZAÇÕES. AF_01/2024</t>
  </si>
  <si>
    <t>FABRICAÇÃO, MONTAGEM E DESMONTAGEM DE FÔRMA PARA SAPATA CORRIDA, EM CHAPA DE MADEIRA COMPENSADA RESINADA, E=17 MM, 2 UTILIZAÇÕES. AF_01/2024</t>
  </si>
  <si>
    <t>FABRICAÇÃO, MONTAGEM E DESMONTAGEM DE FÔRMA PARA SAPATA CORRIDA, EM CHAPA DE MADEIRA COMPENSADA RESINADA, E=17 MM, 4 UTILIZAÇÕES. AF_01/2024</t>
  </si>
  <si>
    <t>FABRICAÇÃO, MONTAGEM E DESMONTAGEM DE FÔRMA PARA SAPATA CORRIDA, EM MADEIRA SERRADA, E=25 MM, 1 UTILIZAÇÃO. AF_01/2024</t>
  </si>
  <si>
    <t>FABRICAÇÃO, MONTAGEM E DESMONTAGEM DE FÔRMA PARA SAPATA CORRIDA, EM MADEIRA SERRADA, E=25 MM, 2 UTILIZAÇÕES. AF_01/2024</t>
  </si>
  <si>
    <t>FABRICAÇÃO, MONTAGEM E DESMONTAGEM DE FÔRMA PARA SAPATA CORRIDA, EM MADEIRA SERRADA, E=25 MM, 4 UTILIZAÇÕES. AF_01/2024</t>
  </si>
  <si>
    <t>FABRICAÇÃO, MONTAGEM E DESMONTAGEM DE FÔRMA PARA SAPATA, EM CHAPA DE MADEIRA COMPENSADA RESINADA, E=17 MM, 2 UTILIZAÇÕES. AF_01/2024</t>
  </si>
  <si>
    <t>FABRICAÇÃO, MONTAGEM E DESMONTAGEM DE FÔRMA PARA SAPATA, EM CHAPA DE MADEIRA COMPENSADA RESINADA, E=17 MM, 4 UTILIZAÇÕES. AF_01/2024</t>
  </si>
  <si>
    <t>FABRICAÇÃO, MONTAGEM E DESMONTAGEM DE FÔRMA PARA SAPATA, EM MADEIRA SERRADA, E=25 MM, 1 UTILIZAÇÃO. AF_01/2024</t>
  </si>
  <si>
    <t>FABRICAÇÃO, MONTAGEM E DESMONTAGEM DE FÔRMA PARA SAPATA, EM MADEIRA SERRADA, E=25 MM, 2 UTILIZAÇÕES. AF_01/2024</t>
  </si>
  <si>
    <t>FABRICAÇÃO, MONTAGEM E DESMONTAGEM DE FÔRMA PARA SAPATA, EM MADEIRA SERRADA, E=25 MM, 4 UTILIZAÇÕES. AF_01/2024</t>
  </si>
  <si>
    <t>FABRICAÇÃO, MONTAGEM E DESMONTAGEM DE FÔRMA PARA VIGA BALDRAME, EM CHAPA DE MADEIRA COMPENSADA RESINADA, E=17 MM, 2 UTILIZAÇÕES. AF_01/2024</t>
  </si>
  <si>
    <t>FABRICAÇÃO, MONTAGEM E DESMONTAGEM DE FÔRMA PARA VIGA BALDRAME, EM CHAPA DE MADEIRA COMPENSADA RESINADA, E=17 MM, 4 UTILIZAÇÕES. AF_01/2024</t>
  </si>
  <si>
    <t>FABRICAÇÃO, MONTAGEM E DESMONTAGEM DE FÔRMA PARA VIGA BALDRAME, EM MADEIRA SERRADA, E=25 MM, 1 UTILIZAÇÃO. AF_01/2024</t>
  </si>
  <si>
    <t>FABRICAÇÃO, MONTAGEM E DESMONTAGEM DE FÔRMA PARA VIGA BALDRAME, EM MADEIRA SERRADA, E=25 MM, 2 UTILIZAÇÕES. AF_01/2024</t>
  </si>
  <si>
    <t>FABRICAÇÃO, MONTAGEM E DESMONTAGEM DE FÔRMA PARA VIGA BALDRAME, EM MADEIRA SERRADA, E=25 MM, 4 UTILIZAÇÕES. AF_01/2024</t>
  </si>
  <si>
    <t>MONTAGEM E DESMONTAGEM DE FÔRMA PARA ESTRUTURA CIRCULAR, COM INSTALAÇÃO EXCLUSIVAMENTE NA FACE INTERNA DA ESTRUTURA, COM AUXÍLIO DE GUINDASTE. AF_07/2024</t>
  </si>
  <si>
    <t>MONTAGEM E DESMONTAGEM DE FÔRMA PARA ESTRUTURA CIRCULAR, COM INSTALAÇÃO EXCLUSIVAMENTE NA FACE INTERNA DA ESTRUTURA, SEM AUXÍLIO DE GUINDASTE. AF_07/2024</t>
  </si>
  <si>
    <t>MONTAGEM E DESMONTAGEM DE FÔRMA PARA ESTRUTURA CIRCULAR, COM INSTALAÇÃO NA FACE INTERNA E EXTERNA DA EXTRUTURA, COM AUXÍLIO DE GUINDASTE. AF_07/2024</t>
  </si>
  <si>
    <t>MONTAGEM E DESMONTAGEM DE FÔRMA PARA ESTRUTURA CIRCULAR, COM INSTALAÇÃO NA FACE INTERNA E EXTERNA DA EXTRUTURA, SEM AUXÍLIO DE GUINDASTE. AF_07/2024</t>
  </si>
  <si>
    <t>ESCORAMENTO DE FÔRMAS DE LAJE EM MADEIRA NÃO APARELHADA, PÉ-DIREITO DUPLO, INCLUSO TRAVAMENTO, 4 UTILIZAÇÕES. AF_09/2020</t>
  </si>
  <si>
    <t>ESCORAMENTO DE FÔRMAS DE LAJE EM MADEIRA NÃO APARELHADA, PÉ-DIREITO SIMPLES, INCLUSO TRAVAMENTO, 4 UTILIZAÇÕES. AF_09/2020</t>
  </si>
  <si>
    <t>FABRICAÇÃO DE ESCORAS DE VIGA DO TIPO GARFO, EM MADEIRA. AF_09/2020</t>
  </si>
  <si>
    <t>FABRICAÇÃO DE ESCORAS DO TIPO PONTALETE, EM MADEIRA, PARA PÉ-DIREITO DUPLO. AF_09/2020</t>
  </si>
  <si>
    <t>FABRICAÇÃO DE ESCORAS DO TIPO PONTALETE, EM MADEIRA, PARA PÉ-DIREITO SIMPLES. AF_09/2020</t>
  </si>
  <si>
    <t>FABRICAÇÃO DE FÔRMA PARA LAJES, EM CHAPA DE MADEIRA COMPENSADA PLASTIFICADA, E = 18 MM. AF_09/2020</t>
  </si>
  <si>
    <t>FABRICAÇÃO DE FÔRMA PARA LAJES, EM CHAPA DE MADEIRA COMPENSADA RESINADA, E = 17 MM. AF_09/2020</t>
  </si>
  <si>
    <t>FABRICAÇÃO DE FÔRMA PARA LAJES, EM MADEIRA SERRADA, E=25 MM. AF_09/2020</t>
  </si>
  <si>
    <t>FABRICAÇÃO DE FÔRMA PARA PILARES E ESTRUTURAS SIMILARES, EM CHAPA DE MADEIRA COMPENSADA PLASTIFICADA, E = 18 MM. AF_09/2020</t>
  </si>
  <si>
    <t>FABRICAÇÃO DE FÔRMA PARA PILARES E ESTRUTURAS SIMILARES, EM CHAPA DE MADEIRA COMPENSADA RESINADA, E = 17 MM. AF_09/2020</t>
  </si>
  <si>
    <t>FABRICAÇÃO DE FÔRMA PARA PILARES E ESTRUTURAS SIMILARES, EM MADEIRA SERRADA, E=25 MM. AF_09/2020</t>
  </si>
  <si>
    <t>FABRICAÇÃO DE FÔRMA PARA VIGAS, COM MADEIRA SERRADA, E = 25 MM. AF_09/2020</t>
  </si>
  <si>
    <t>FABRICAÇÃO DE FÔRMA PARA VIGAS, EM CHAPA DE MADEIRA COMPENSADA PLASTIFICADA, E = 18 MM. AF_09/2020</t>
  </si>
  <si>
    <t>FABRICAÇÃO DE FÔRMA PARA VIGAS, EM CHAPA DE MADEIRA COMPENSADA RESINADA, E = 17 MM. AF_09/2020</t>
  </si>
  <si>
    <t>MONTAGEM E DESMONTAGEM DE FÔRMA DE LAJE MACIÇA, PÉ-DIREITO DUPLO,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</si>
  <si>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</si>
  <si>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</si>
  <si>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</si>
  <si>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DUPLO, EM CHAPA DE MADEIRA COMPENSADA RESINADA, 2 UTILIZAÇÕES. AF_09/2020</t>
  </si>
  <si>
    <t>MONTAGEM E DESMONTAGEM DE FÔRMA DE LAJE MACIÇA, PÉ-DIREITO DUPLO, EM CHAPA DE MADEIRA COMPENSADA RESINADA, 4 UTILIZAÇÕES. AF_09/2020</t>
  </si>
  <si>
    <t>MONTAGEM E DESMONTAGEM DE FÔRMA DE LAJE MACIÇA, PÉ-DIREITO DUPLO,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</si>
  <si>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</si>
  <si>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PLASTIFICADA, 10 UTILIZAÇÕES. AF_09/2020</t>
  </si>
  <si>
    <t>MONTAGEM E DESMONTAGEM DE FÔRMA DE LAJE MACIÇA, PÉ-DIREITO SIMPLES, EM CHAPA DE MADEIRA COMPENSADA PLASTIFICADA, 12 UTILIZAÇÕES. AF_09/2020</t>
  </si>
  <si>
    <t>MONTAGEM E DESMONTAGEM DE FÔRMA DE LAJE MACIÇA, PÉ-DIREITO SIMPLES, EM CHAPA DE MADEIRA COMPENSADA PLASTIFICADA, 14 UTILIZAÇÕES. AF_09/2020</t>
  </si>
  <si>
    <t>MONTAGEM E DESMONTAGEM DE FÔRMA DE LAJE MACIÇA, PÉ-DIREITO SIMPLES, EM CHAPA DE MADEIRA COMPENSADA PLASTIFICADA, 18 UTILIZAÇÕES. AF_09/2020</t>
  </si>
  <si>
    <t>MONTAGEM E DESMONTAGEM DE FÔRMA DE LAJE MACIÇA, PÉ-DIREITO SIMPLES, EM CHAPA DE MADEIRA COMPENSADA RESINADA E CIMBRAMENTO DE MADEIRA, 2 UTILIZAÇÕES. AF_03/2022</t>
  </si>
  <si>
    <t>MONTAGEM E DESMONTAGEM DE FÔRMA DE LAJE MACIÇA, PÉ-DIREITO SIMPLES, EM CHAPA DE MADEIRA COMPENSADA RESINADA E CIMBRAMENTO DE MADEIRA, 4 UTILIZAÇÕES. AF_03/2022</t>
  </si>
  <si>
    <t>MONTAGEM E DESMONTAGEM DE FÔRMA DE LAJE MACIÇA, PÉ-DIREITO SIMPLES, EM CHAPA DE MADEIRA COMPENSADA RESINADA E CIMBRAMENTO DE MADEIRA, 6 UTILIZAÇÕES. AF_03/2022</t>
  </si>
  <si>
    <t>MONTAGEM E DESMONTAGEM DE FÔRMA DE LAJE MACIÇA, PÉ-DIREITO SIMPLES, EM CHAPA DE MADEIRA COMPENSADA RESINADA E CIMBRAMENTO DE MADEIRA, 8 UTILIZAÇÕES. AF_03/2022</t>
  </si>
  <si>
    <t>MONTAGEM E DESMONTAGEM DE FÔRMA DE LAJE MACIÇA, PÉ-DIREITO SIMPLES, EM CHAPA DE MADEIRA COMPENSADA RESINADA, 2 UTILIZAÇÕES. AF_09/2020</t>
  </si>
  <si>
    <t>MONTAGEM E DESMONTAGEM DE FÔRMA DE LAJE MACIÇA, PÉ-DIREITO SIMPLES, EM CHAPA DE MADEIRA COMPENSADA RESINADA, 4 UTILIZAÇÕES. AF_09/2020</t>
  </si>
  <si>
    <t>MONTAGEM E DESMONTAGEM DE FÔRMA DE LAJE MACIÇA, PÉ-DIREITO SIMPLES, EM CHAPA DE MADEIRA COMPENSADA RESINADA, 6 UTILIZAÇÕES. AF_09/2020</t>
  </si>
  <si>
    <t>MONTAGEM E DESMONTAGEM DE FÔRMA DE LAJE MACIÇA, PÉ-DIREITO SIMPLES, EM CHAPA DE MADEIRA COMPENSADA RESINADA, 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</si>
  <si>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</si>
  <si>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</si>
  <si>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</si>
  <si>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</si>
  <si>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</si>
  <si>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</si>
  <si>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</si>
  <si>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</si>
  <si>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</si>
  <si>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</si>
  <si>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</si>
  <si>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SIMPLES, EM CHAPA DE MADEIRA COMPENSADA RESINADA, 18 UTILIZAÇÕES. AF_09/2020</t>
  </si>
  <si>
    <t>MONTAGEM E DESMONTAGEM DE FÔRMA DE LAJE NERVURADA COM CUBETA E ASSOALHO, PÉ-DIREITO SIMPLES, EM CHAPA DE MADEIRA COMPENSADA RESINADA, 8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</si>
  <si>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</si>
  <si>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</si>
  <si>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</si>
  <si>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DUPLO, EM CHAPA DE MADEIRA COMPENSADA PLASTIFICADA, 18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</si>
  <si>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</si>
  <si>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</si>
  <si>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</si>
  <si>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</si>
  <si>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</si>
  <si>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</si>
  <si>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</si>
  <si>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</si>
  <si>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</si>
  <si>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</si>
  <si>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</si>
  <si>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</si>
  <si>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</si>
  <si>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</si>
  <si>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</si>
  <si>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VIGA, ESCORAMENTO COM GARFO DE MADEIRA, PÉ-DIREITO DUPLO,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</si>
  <si>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</si>
  <si>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</si>
  <si>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</si>
  <si>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COM GARFO DE MADEIRA, PÉ-DIREITO DUPLO, EM CHAPA DE MADEIRA RESINADA, 2 UTILIZAÇÕES. AF_09/2020</t>
  </si>
  <si>
    <t>MONTAGEM E DESMONTAGEM DE FÔRMA DE VIGA, ESCORAMENTO COM GARFO DE MADEIRA, PÉ-DIREITO DUPLO,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</si>
  <si>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</si>
  <si>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DUPLO, EM CHAPA DE MADEIRA RESINADA, 8 UTILIZAÇÕES. AF_09/2020</t>
  </si>
  <si>
    <t>MONTAGEM E DESMONTAGEM DE FÔRMA DE VIGA, ESCORAMENTO COM GARFO DE MADEIRA, PÉ-DIREITO SIMPLES, EM CHAPA DE MADEIRA PLASTIFICADA, 10 UTILIZAÇÕES. AF_09/2020</t>
  </si>
  <si>
    <t>MONTAGEM E DESMONTAGEM DE FÔRMA DE VIGA, ESCORAMENTO COM GARFO DE MADEIRA, PÉ-DIREITO SIMPLES, EM CHAPA DE MADEIRA PLASTIFICADA, 12 UTILIZAÇÕES. AF_09/2020</t>
  </si>
  <si>
    <t>MONTAGEM E DESMONTAGEM DE FÔRMA DE VIGA, ESCORAMENTO COM GARFO DE MADEIRA, PÉ-DIREITO SIMPLES, EM CHAPA DE MADEIRA PLASTIFICADA, 14 UTILIZAÇÕES. AF_09/2020</t>
  </si>
  <si>
    <t>MONTAGEM E DESMONTAGEM DE FÔRMA DE VIGA, ESCORAMENTO COM GARFO DE MADEIRA, PÉ-DIREITO SIMPLES, EM CHAPA DE MADEIRA PLASTIFICADA, 18 UTILIZAÇÕES. AF_09/2020</t>
  </si>
  <si>
    <t>MONTAGEM E DESMONTAGEM DE FÔRMA DE VIGA, ESCORAMENTO COM GARFO DE MADEIRA, PÉ-DIREITO SIMPLES, EM CHAPA DE MADEIRA RESINADA, 2 UTILIZAÇÕES. AF_09/2020</t>
  </si>
  <si>
    <t>MONTAGEM E DESMONTAGEM DE FÔRMA DE VIGA, ESCORAMENTO COM GARFO DE MADEIRA, PÉ-DIREITO SIMPLES, EM CHAPA DE MADEIRA RESINADA, 4 UTILIZAÇÕES. AF_09/2020</t>
  </si>
  <si>
    <t>MONTAGEM E DESMONTAGEM DE FÔRMA DE VIGA, ESCORAMENTO COM GARFO DE MADEIRA, PÉ-DIREITO SIMPLES, EM CHAPA DE MADEIRA RESINADA, 6 UTILIZAÇÕES. AF_09/2020</t>
  </si>
  <si>
    <t>MONTAGEM E DESMONTAGEM DE FÔRMA DE VIGA, ESCORAMENTO COM GARFO DE MADEIRA, PÉ-DIREITO SIMPLES, EM CHAPA DE MADEIRA RESINADA, 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</si>
  <si>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</si>
  <si>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</si>
  <si>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</si>
  <si>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METÁLICO, PÉ-DIREITO DUPLO, EM CHAPA DE MADEIRA PLASTIFICADA, 10 UTILIZAÇÕES. AF_09/2020</t>
  </si>
  <si>
    <t>MONTAGEM E DESMONTAGEM DE FÔRMA DE VIGA, ESCORAMENTO METÁLICO, PÉ-DIREITO DUPLO, EM CHAPA DE MADEIRA PLASTIFICADA, 12 UTILIZAÇÕES. AF_09/2020</t>
  </si>
  <si>
    <t>MONTAGEM E DESMONTAGEM DE FÔRMA DE VIGA, ESCORAMENTO METÁLICO, PÉ-DIREITO DUPLO, EM CHAPA DE MADEIRA PLASTIFICADA, 14 UTILIZAÇÕES. AF_09/2020</t>
  </si>
  <si>
    <t>MONTAGEM E DESMONTAGEM DE FÔRMA DE VIGA, ESCORAMENTO METÁLICO, PÉ-DIREITO DUPLO, EM CHAPA DE MADEIRA PLASTIFICADA, 18 UTILIZAÇÕES. AF_09/2020</t>
  </si>
  <si>
    <t>MONTAGEM E DESMONTAGEM DE FÔRMA DE VIGA, ESCORAMENTO METÁLICO, PÉ-DIREITO DUPLO, EM CHAPA DE MADEIRA RESINADA, 2 UTILIZAÇÕES. AF_09/2020</t>
  </si>
  <si>
    <t>MONTAGEM E DESMONTAGEM DE FÔRMA DE VIGA, ESCORAMENTO METÁLICO, PÉ-DIREITO DUPLO, EM CHAPA DE MADEIRA RESINADA, 4 UTILIZAÇÕES. AF_09/2020</t>
  </si>
  <si>
    <t>MONTAGEM E DESMONTAGEM DE FÔRMA DE VIGA, ESCORAMENTO METÁLICO, PÉ-DIREITO DUPLO, EM CHAPA DE MADEIRA RESINADA, 6 UTILIZAÇÕES. AF_09/2020</t>
  </si>
  <si>
    <t>MONTAGEM E DESMONTAGEM DE FÔRMA DE VIGA, ESCORAMENTO METÁLICO, PÉ-DIREITO DUPLO, EM CHAPA DE MADEIRA RESINADA, 8 UTILIZAÇÕES. AF_09/2020</t>
  </si>
  <si>
    <t>MONTAGEM E DESMONTAGEM DE FÔRMA DE VIGA, ESCORAMENTO METÁLICO, PÉ-DIREITO SIMPLES, EM CHAPA DE MADEIRA PLASTIFICADA, 10 UTILIZAÇÕES. AF_09/2020</t>
  </si>
  <si>
    <t>MONTAGEM E DESMONTAGEM DE FÔRMA DE VIGA, ESCORAMENTO METÁLICO, PÉ-DIREITO SIMPLES, EM CHAPA DE MADEIRA PLASTIFICADA, 12 UTILIZAÇÕES. AF_09/2020</t>
  </si>
  <si>
    <t>MONTAGEM E DESMONTAGEM DE FÔRMA DE VIGA, ESCORAMENTO METÁLICO, PÉ-DIREITO SIMPLES, EM CHAPA DE MADEIRA PLASTIFICADA, 14 UTILIZAÇÕES. AF_09/2020</t>
  </si>
  <si>
    <t>MONTAGEM E DESMONTAGEM DE FÔRMA DE VIGA, ESCORAMENTO METÁLICO, PÉ-DIREITO SIMPLES, EM CHAPA DE MADEIRA PLASTIFICADA, 18 UTILIZAÇÕES. AF_09/2020</t>
  </si>
  <si>
    <t>MONTAGEM E DESMONTAGEM DE FÔRMA DE VIGA, ESCORAMENTO METÁLICO, PÉ-DIREITO SIMPLES, EM CHAPA DE MADEIRA RESINADA, 2 UTILIZAÇÕES. AF_09/2020</t>
  </si>
  <si>
    <t>MONTAGEM E DESMONTAGEM DE FÔRMA DE VIGA, ESCORAMENTO METÁLICO, PÉ-DIREITO SIMPLES, EM CHAPA DE MADEIRA RESINADA, 4 UTILIZAÇÕES. AF_09/2020</t>
  </si>
  <si>
    <t>MONTAGEM E DESMONTAGEM DE FÔRMA DE VIGA, ESCORAMENTO METÁLICO, PÉ-DIREITO SIMPLES, EM CHAPA DE MADEIRA RESINADA, 6 UTILIZAÇÕES. AF_09/2020</t>
  </si>
  <si>
    <t>MONTAGEM E DESMONTAGEM DE FÔRMA DE VIGA, ESCORAMENTO METÁLICO, PÉ-DIREITO SIMPLES, EM CHAPA DE MADEIRA RESINADA, 8 UTILIZAÇÕES. AF_09/2020</t>
  </si>
  <si>
    <t>FABRICAÇÃO DE FÔRMA PARA PILARES CIRCULARES, EM CHAPA DE MADEIRA COMPENSADA RESINADA, PÉ-DIREITO DUPLO. AF_05/2024</t>
  </si>
  <si>
    <t>FABRICAÇÃO DE FÔRMA PARA PILARES CIRCULARES, EM CHAPA DE MADEIRA COMPENSADA RESINADA, PÉ-DIREITO SIMPLES. AF_05/2024</t>
  </si>
  <si>
    <t>MONTAGEM E DESMONTAGEM DE FÔRMA DE PILARES CIRCULARES, COM ÁREA MÉDIA DAS SEÇÕES MAIOR QUE 0,28 M², EM PAPELÃO. AF_05/2024</t>
  </si>
  <si>
    <t>MONTAGEM E DESMONTAGEM DE FÔRMA DE PILARES CIRCULARES, COM ÁREA MÉDIA DAS SEÇÕES MENOR OU IGUAL A 0,28 M², EM PAPELÃO. AF_05/2024</t>
  </si>
  <si>
    <t>MONTAGEM E DESMONTAGEM DE FÔRMA DE PILARES CIRCULARES, PÉ-DIREITO DUPLO, EM MADEIRA, 2 UTILIZAÇÕES. AF_05/2024</t>
  </si>
  <si>
    <t>MONTAGEM E DESMONTAGEM DE FÔRMA DE PILARES CIRCULARES, PÉ-DIREITO DUPLO, METÁLICA. AF_05/2024</t>
  </si>
  <si>
    <t>MONTAGEM E DESMONTAGEM DE FÔRMA DE PILARES CIRCULARES, PÉ-DIREITO DUPLO, PLÁSTICA. AF_05/2024</t>
  </si>
  <si>
    <t>MONTAGEM E DESMONTAGEM DE FÔRMA DE PILARES CIRCULARES, PÉ-DIREITO SIMPLES, EM MADEIRA, 2 UTILIZAÇÕES. AF_05/2024</t>
  </si>
  <si>
    <t>MONTAGEM E DESMONTAGEM DE FÔRMA DE PILARES CIRCULARES, PÉ-DIREITO SIMPLES, METÁLICA. AF_05/2024</t>
  </si>
  <si>
    <t>MONTAGEM E DESMONTAGEM DE FÔRMA DE PILARES CIRCULARES, PÉ-DIREITO SIMPLES, PLÁSTICA. AF_05/2024</t>
  </si>
  <si>
    <t>MURO DE GABIÃO, ENCHIMENTO COM PEDRA DE MÃO TIPO RACHÃO, COM SOLO REFORÇADO, PARA MUROS COM ALTURA MAIOR QUE 12 M E MENOR OU IGUAL A 20 M - FORNECIMENTO E EXECUÇÃO. AF_03/2024</t>
  </si>
  <si>
    <t>MURO DE GABIÃO, ENCHIMENTO COM PEDRA DE MÃO TIPO RACHÃO, COM SOLO REFORÇADO, PARA MUROS COM ALTURA MAIOR QUE 20 M E MENOR OU IGUAL A 28 M - FORNECIMENTO E EXECUÇÃO. AF_03/2024</t>
  </si>
  <si>
    <t>MURO DE GABIÃO, ENCHIMENTO COM PEDRA DE MÃO TIPO RACHÃO, COM SOLO REFORÇADO, PARA MUROS COM ALTURA MAIOR QUE 4 M E MENOR OU IGUAL A 12 M - FORNECIMENTO E EXECUÇÃO. AF_03/2024</t>
  </si>
  <si>
    <t>MURO DE GABIÃO, ENCHIMENTO COM PEDRA DE MÃO TIPO RACHÃO, COM SOLO REFORÇADO, PARA MUROS COM ALTURA MENOR OU IGUAL A 4 M - FORNECIMENTO E EXECUÇÃO. AF_03/2024</t>
  </si>
  <si>
    <t>MURO DE GABIÃO, ENCHIMENTO COM PEDRA DE MÃO TIPO RACHÃO, DE GRAVIDADE, COM GAIOLAS DE COMPRIMENTO IGUAL A 2 M, PARA MUROS COM ALTURA MAIOR QUE 4 M E MENOR OU IGUAL A 6 M - FORNECIMENTO E EXECUÇÃO. AF_03/2024</t>
  </si>
  <si>
    <t>MURO DE GABIÃO, ENCHIMENTO COM PEDRA DE MÃO TIPO RACHÃO, DE GRAVIDADE, COM GAIOLAS DE COMPRIMENTO IGUAL A 2 M, PARA MUROS COM ALTURA MAIOR QUE 6 M E MENOR OU IGUAL A 10 M - FORNECIMENTO E EXECUÇÃO. AF_03/2024</t>
  </si>
  <si>
    <t>MURO DE GABIÃO, ENCHIMENTO COM PEDRA DE MÃO TIPO RACHÃO, DE GRAVIDADE, COM GAIOLAS DE COMPRIMENTO IGUAL A 2 M, PARA MUROS COM ALTURA MENOR OU IGUAL A 4 M - FORNECIMENTO E EXECUÇÃO. AF_03/2024</t>
  </si>
  <si>
    <t>MURO DE GABIÃO, ENCHIMENTO COM PEDRA DE MÃO TIPO RACHÃO, DE GRAVIDADE, COM GAIOLAS DE COMPRIMENTO IGUAL A 5 M, PARA MUROS COM ALTURA MAIOR QUE 4 M E MENOR OU IGUAL A 6 M - FORNECIMENTO E EXECUÇÃO. AF_03/2024</t>
  </si>
  <si>
    <t>MURO DE GABIÃO, ENCHIMENTO COM PEDRA DE MÃO TIPO RACHÃO, DE GRAVIDADE, COM GAIOLAS DE COMPRIMENTO IGUAL A 5 M, PARA MUROS COM ALTURA MAIOR QUE 6 M E MENOR OU IGUAL A 10 M- FORNECIMENTO E EXECUÇÃO. AF_03/2024</t>
  </si>
  <si>
    <t>MURO DE GABIÃO, ENCHIMENTO COM PEDRA DE MÃO TIPO RACHÃO, DE GRAVIDADE, COM GAIOLAS DE COMPRIMENTO IGUAL A 5 M, PARA MUROS COM ALTURA MENOR OU IGUAL A 4 M - FORNECIMENTO E EXECUÇÃO. AF_03/2024</t>
  </si>
  <si>
    <t>MURO DE GABIÃO, ENCHIMENTO COM RESÍDUO DE CONSTRUÇÃO E DEMOLIÇÃO, DE GRAVIDADE, COM GAIOLA TRAPEZOIDAL DE COMPRIMENTO IGUAL A 2 M, PARA MUROS COM ALTURA MAIOR QUE 2 M E MENOR OU IGUAL A 4 M - FORNECIMENTO E EXECUÇÃO. AF_03/2024</t>
  </si>
  <si>
    <t>MURO DE GABIÃO, ENCHIMENTO COM RESÍDUO DE CONSTRUÇÃO E DEMOLIÇÃO, DE GRAVIDADE, COM GAIOLA TRAPEZOIDAL DE COMPRIMENTO IGUAL A 2 M, PARA MUROS COM ALTURA MENOR OU IGUAL A 2 M - FORNECIMENTO E EXECUÇÃO. AF_03/2024</t>
  </si>
  <si>
    <t>PROTEÇÃO SUPERFICIAL DE CANAL EM GABIÃO TIPO COLCHÃO, ALTURA DE 17 CENTÍMETROS, ENCHIMENTO COM PEDRA DE MÃO TIPO RACHÃO - FORNECIMENTO E EXECUÇÃO. AF_03/2024</t>
  </si>
  <si>
    <t>PROTEÇÃO SUPERFICIAL DE CANAL EM GABIÃO TIPO COLCHÃO, ALTURA DE 23 CENTÍMETROS, ENCHIMENTO COM PEDRA DE MÃO TIPO RACHÃO - FORNECIMENTO E EXECUÇÃO. AF_03/2024</t>
  </si>
  <si>
    <t>PROTEÇÃO SUPERFICIAL DE CANAL EM GABIÃO TIPO COLCHÃO, ALTURA DE 30 CENTÍMETROS, ENCHIMENTO COM PEDRA DE MÃO TIPO RACHÃO - FORNECIMENTO E EXECUÇÃO. AF_03/2024</t>
  </si>
  <si>
    <t>PROTEÇÃO SUPERFICIAL DE CANAL EM GABIÃO TIPO SACO, DIÂMETRO DE 65 CENTÍMETROS, ENCHIMENTO MANUAL COM PEDRA DE MÃO TIPO RACHÃO - FORNECIMENTO E EXECUÇÃO. AF_03/2024</t>
  </si>
  <si>
    <t>ADUELA/ GALERIA ABERTA PRE-MOLDADA DE CONCRETO ARMADO, SECAO QUADRANGULAR INTERNA DE 1,50 X 1,50 M (L X A), MISULA DE 20 X 20 CM, C = 1,00 M, ESPESSURA MIN = 15 CM, TB-45 E FCK DO CONCRETO = 30 MPA FORNECIMENTO E ASSENTAMENTO. AF_01/2023</t>
  </si>
  <si>
    <t>ADUELA/ GALERIA ABERTA PRE-MOLDADA DE CONCRETO ARMADO, SECAO QUADRANGULAR INTERNA DE 2,00 X 2,00 M (L X A), MISULA DE 20 X 20 CM, C = 1,00 M, ESPESSURA MIN = 15 CM, TB-45 E FCK DO CONCRETO = 30 MPA FORNECIMENTO E ASSENTAMENTO. AF_01/2023</t>
  </si>
  <si>
    <t>ADUELA/ GALERIA ABERTA PRE-MOLDADA DE CONCRETO ARMADO, SECAO QUADRANGULAR INTERNA DE 2,00 X 2,00 M (L X A), MISULA DE 20 X 20 CM, C = 1,00 M, ESPESSURA MIN = 20 CM, TB-45 E FCK DO CONCRETO = 30 MPA FORNECIMENTO E ASSENTAMENTO. AF_01/2023</t>
  </si>
  <si>
    <t>ADUELA/ GALERIA ABERTA PRE-MOLDADA DE CONCRETO ARMADO, SECAO QUADRANGULAR INTERNA DE 2,50 X 2,50 M (L X A), MISULA DE 20 X 20 CM, C = 1,00 M, ESPESSURA MIN = 15 CM, TB-45 E FCK DO CONCRETO = 30 MPA FORNECIMENTO E ASSENTAMENTO. AF_01/2023</t>
  </si>
  <si>
    <t>ADUELA/ GALERIA ABERTA PRE-MOLDADA DE CONCRETO ARMADO, SECAO QUADRANGULAR INTERNA DE 2,50 X 2,50 M (L X A), MISULA DE 20 X 20 CM, C = 1,00 M, ESPESSURA MIN = 20 CM, TB-45 E FCK DO CONCRETO = 30 MPA FORNECIMENTO E ASSENTAMENTO. AF_01/2023</t>
  </si>
  <si>
    <t>ADUELA/ GALERIA ABERTA PRE-MOLDADA DE CONCRETO ARMADO, SECAO QUADRANGULAR INTERNA DE 2,50 X 2,50 M (L X A), MISULA DE 20 X 20 CM, C = 1,00 M, ESPESSURA MIN = 25 CM, TB-45 E FCK DO CONCRETO = 30 MPA FORNECIMENTO E ASSENTAMENTO. AF_01/2023</t>
  </si>
  <si>
    <t>ADUELA/ GALERIA ABERTA PRE-MOLDADA DE CONCRETO ARMADO, SECAO QUADRANGULAR INTERNA DE 3,00 X 3,00 M (L X A), MISULA DE 20 X 20 CM, C = 1,00 M, ESPESSURA MIN = 20 CM, TB-45 E FCK DO CONCRETO = 30 MPA FORNECIMENTO E ASSENTAMENTO. AF_01/2023</t>
  </si>
  <si>
    <t>ADUELA/ GALERIA ABERTA PRE-MOLDADA DE CONCRETO ARMADO, SECAO QUADRANGULAR INTERNA DE 3,00 X 3,00 M (L X A), MISULA DE 20 X 20 CM, C = 1,00 M, ESPESSURA MIN = 25 CM, TB-45 E FCK DO CONCRETO = 30 MPA FORNECIMENTO E ASSENTAMENTO. AF_01/2023</t>
  </si>
  <si>
    <t>ADUELA/ GALERIA ABERTA PRE-MOLDADA DE CONCRETO ARMADO, SECAO QUADRANGULAR INTERNA DE 3,00 X 3,00 M (L X A), MISULA DE 20 X 20 CM, C = 1,00 M, ESPESSURA MIN = 35 CM, TB-45 E FCK DO CONCRETO = 30 MPA FORNECIMENTO E ASSENTAMENTO. AF_01/2023</t>
  </si>
  <si>
    <t>ADUELA/ GALERIA ABERTA PRE-MOLDADA DE CONCRETO ARMADO, SECAO RETANGULAR INTERNA DE 2,00 X 1,50 M (L X A), MISULA DE 20 X 20 CM, C = 1,00 M, ESPESSURA MIN = 20 CM, TB-45 E FCK DO CONCRETO = 30 MPA FORNECIMENTO E ASSENTAMENTO. AF_01/2023</t>
  </si>
  <si>
    <t>ADUELA/ GALERIA ABERTA PRE-MOLDADA DE CONCRETO ARMADO, SECAO RETANGULAR INTERNA DE 2,50 X 1,50 M (L X A), MISULA DE 20 X 20 CM, C = 1,00 M, ESPESSURA MIN = 15 CM, TB-45 E FCK DO CONCRETO = 30 MPA FORNECIMENTO E ASSENTAMENTO. AF_01/2023</t>
  </si>
  <si>
    <t>ADUELA/ GALERIA ABERTA PRE-MOLDADA DE CONCRETO ARMADO, SECAO RETANGULAR INTERNA DE 2,50 X 2,00 M (L X A), MISULA DE 20 X 20 CM, C = 1,00 M, ESPESSURA MIN = 15 CM, TB-45 E FCK DO CONCRETO = 30 MPA FORNECIMENTO E ASSENTAMENTO. AF_01/2023</t>
  </si>
  <si>
    <t>ADUELA/ GALERIA ABERTA PRE-MOLDADA DE CONCRETO ARMADO, SECAO RETANGULAR INTERNA DE 2,50 X 2,00 M (L X A), MISULA DE 20 X 20 CM, C = 1,00 M, ESPESSURA MIN = 20 CM, TB-45 E FCK DO CONCRETO = 30 MPA FORNECIMENTO E ASSENTAMENTO. AF_01/2023</t>
  </si>
  <si>
    <t>ADUELA/ GALERIA ABERTA PRE-MOLDADA DE CONCRETO ARMADO, SECAO RETANGULAR INTERNA DE 3,00 X 2,00 M (L X A), MISULA DE 20 X 20 CM, C = 1,00 M, ESPESSURA MIN = 15 CM, TB-45 E FCK DO CONCRETO = 30 MPA FORNECIMENTO E ASSENTAMENTO. AF_01/2023</t>
  </si>
  <si>
    <t>ADUELA/ GALERIA ABERTA PRE-MOLDADA DE CONCRETO ARMADO, SECAO RETANGULAR INTERNA DE 3,00 X 2,00 M (L X A), MISULA DE 20 X 20 CM, C = 1,00 M, ESPESSURA MIN = 20 CM, TB-45 E FCK DO CONCRETO = 30 MPA FORNECIMENTO E ASSENTAMENTO. AF_01/2023</t>
  </si>
  <si>
    <t>ADUELA/ GALERIA FECHADA PRE-MOLDADA DE CONCRETO ARMADO, SECAO QUADRANGULAR INTERNA DE 1,50 X 1,50 M (L X A), MISULA DE 20 X 20 CM, C = 1,00 M, ESPESSURA MIN = 15 CM, TB-45 E FCK DO CONCRETO = 30 MPA FORNECIMENTO E ASSENTAMENTO. AF_01/2023</t>
  </si>
  <si>
    <t>ADUELA/ GALERIA FECHADA PRE-MOLDADA DE CONCRETO ARMADO, SECAO QUADRANGULAR INTERNA DE 2,00 X 2,00 M (L X A), MISULA DE 20 X 20 CM, C = 1,00 M, ESPESSURA MIN = 15 CM, TB-45 E FCK DO CONCRETO = 30 MPA FORNECIMENTO E ASSENTAMENTO. AF_01/2023</t>
  </si>
  <si>
    <t>ADUELA/ GALERIA FECHADA PRE-MOLDADA DE CONCRETO ARMADO, SECAO QUADRANGULAR INTERNA DE 2,00 X 2,00 M (L X A), MISULA DE 20 X 20 CM, C = 1,00 M, ESPESSURA MIN = 20 CM, TB-45 E FCK DO CONCRETO = 30 MPA FORNECIMENTO E ASSENTAMENTO. AF_01/2023</t>
  </si>
  <si>
    <t>ADUELA/ GALERIA FECHADA PRE-MOLDADA DE CONCRETO ARMADO, SECAO QUADRANGULAR INTERNA DE 2,50 X 2,50 M (L X A), MISULA DE 20 X 20 CM, C = 1,00 M, ESPESSURA MIN = 15 CM, TB-45 E FCK DO CONCRETO = 30 MPA FORNECIMENTO E ASSENTAMENTO. AF_01/2023</t>
  </si>
  <si>
    <t>ADUELA/ GALERIA FECHADA PRE-MOLDADA DE CONCRETO ARMADO, SECAO QUADRANGULAR INTERNA DE 2,50 X 2,50 M (L X A), MISULA DE 20 X 20 CM, C = 1,00 M, ESPESSURA MIN = 20 CM, TB-45 E FCK DO CONCRETO = 30 MPA FORNECIMENTO E ASSENTAMENTO. AF_01/2023</t>
  </si>
  <si>
    <t>ADUELA/ GALERIA FECHADA PRE-MOLDADA DE CONCRETO ARMADO, SECAO QUADRANGULAR INTERNA DE 2,50 X 2,50 M (L X A), MISULA DE 20 X 20 CM, C = 1,00 M, ESPESSURA MIN = 25 CM, TB-45 E FCK DO CONCRETO = 30 MPA FORNECIMENTO E ASSENTAMENTO. AF_01/2023</t>
  </si>
  <si>
    <t>ADUELA/ GALERIA FECHADA PRE-MOLDADA DE CONCRETO ARMADO, SECAO QUADRANGULAR INTERNA DE 3,00 X 3,00 M (L X A), MISULA DE 20 X 20 CM, C = 1,00 M, ESPESSURA MIN = 20 CM, TB-45 E FCK DO CONCRETO = 30 MPA FORNECIMENTO E ASSENTAMENTO. AF_01/2023</t>
  </si>
  <si>
    <t>ADUELA/ GALERIA FECHADA PRE-MOLDADA DE CONCRETO ARMADO, SECAO QUADRANGULAR INTERNA DE 3,00 X 3,00 M (L X A), MISULA DE 20 X 20 CM, C = 1,00 M, ESPESSURA MIN = 25 CM, TB-45 E FCK DO CONCRETO = 30 MPA FORNECIMENTO E ASSENTAMENTO. AF_01/2023</t>
  </si>
  <si>
    <t>ADUELA/ GALERIA FECHADA PRE-MOLDADA DE CONCRETO ARMADO, SECAO QUADRANGULAR INTERNA DE 3,00 X 3,00 M (L X A), MISULA DE 20 X 20 CM, C = 1,00 M, ESPESSURA MIN = 35 CM, TB-45 E FCK DO CONCRETO = 30 MPA FORNECIMENTO E ASSENTAMENTO. AF_01/2023</t>
  </si>
  <si>
    <t>APLICAÇÃO DE MANTA GEOTÊXTIL NAS JUNTAS RÍGIDAS DE ADUELAS PRÉ-MOLDADAS DE CONCRETO ARMADO. AF_01/2023</t>
  </si>
  <si>
    <t>APLICAÇÃO DE GESSO PROJETADO COM EQUIPAMENTO DE PROJEÇÃO EM PAREDES, DESEMPENADO (SEM TALISCAS), ESPESSURA DE 0,5CM. AF_03/2023</t>
  </si>
  <si>
    <t>APLICAÇÃO DE GESSO PROJETADO COM EQUIPAMENTO DE PROJEÇÃO EM PAREDES, DESEMPENADO (SEM TALISCAS), ESPESSURA DE 1,0CM. AF_03/2023</t>
  </si>
  <si>
    <t>APLICAÇÃO DE GESSO PROJETADO COM EQUIPAMENTO DE PROJEÇÃO EM PAREDES, SARRAFEADO (COM TALISCAS), ESPESSURA DE 1,0CM. AF_03/2023</t>
  </si>
  <si>
    <t>APLICAÇÃO DE GESSO PROJETADO COM EQUIPAMENTO DE PROJEÇÃO EM PAREDES, SARRAFEADO (COM TALISCAS), ESPESSURA DE 1,5CM. AF_03/2023</t>
  </si>
  <si>
    <t>APLICAÇÃO MANUAL DE GESSO DESEMPENADO (SEM TALISCAS) EM PAREDES COM PÉ DIREITO DUPLO, ESPESSURA DE 0,5CM. AF_03/2023</t>
  </si>
  <si>
    <t>APLICAÇÃO MANUAL DE GESSO DESEMPENADO (SEM TALISCAS) EM PAREDES COM PÉ DIREITO DUPLO, ESPESSURA DE 1,0CM. AF_03/2023</t>
  </si>
  <si>
    <t>APLICAÇÃO MANUAL DE GESSO DESEMPENADO (SEM TALISCAS) EM PAREDES, ESPESSURA DE 0,5CM. AF_03/2023</t>
  </si>
  <si>
    <t>APLICAÇÃO MANUAL DE GESSO DESEMPENADO (SEM TALISCAS) EM PAREDES, ESPESSURA DE 1,0CM. AF_03/2023</t>
  </si>
  <si>
    <t>APLICAÇÃO MANUAL DE GESSO DESEMPENADO (SEM TALISCAS) EM TETO DE AMBIENTES COM PAREDES EM PÉ DIREITO DUPLO E ÁREA ENTRE 5M² E 10M², ESPESSURA DE 0,5CM. AF_03/2023</t>
  </si>
  <si>
    <t>APLICAÇÃO MANUAL DE GESSO DESEMPENADO (SEM TALISCAS) EM TETO DE AMBIENTES COM PAREDES EM PÉ DIREITO DUPLO E ÁREA ENTRE 5M² E 10M², ESPESSURA DE 1,0CM. AF_03/2023</t>
  </si>
  <si>
    <t>APLICAÇÃO MANUAL DE GESSO DESEMPENADO (SEM TALISCAS) EM TETO DE AMBIENTES COM PAREDES EM PÉ DIREITO DUPLO E ÁREA MAIOR QUE 10M², ESPESSURA DE 0,5CM. AF_03/2023</t>
  </si>
  <si>
    <t>APLICAÇÃO MANUAL DE GESSO DESEMPENADO (SEM TALISCAS) EM TETO DE AMBIENTES COM PAREDES EM PÉ DIREITO DUPLO E ÁREA MAIOR QUE 10M², ESPESSURA DE 1,0CM. AF_03/2023</t>
  </si>
  <si>
    <t>APLICAÇÃO MANUAL DE GESSO DESEMPENADO (SEM TALISCAS) EM TETO DE AMBIENTES COM PAREDES EM PÉ DIREITO DUPLO E ÁREA MENOR QUE 5M², ESPESSURA DE 0,5CM. AF_03/2023</t>
  </si>
  <si>
    <t>APLICAÇÃO MANUAL DE GESSO DESEMPENADO (SEM TALISCAS) EM TETO DE AMBIENTES COM PAREDES EM PÉ DIREITO DUPLO E ÁREA MENOR QUE 5M², ESPESSURA DE 1,0CM. AF_03/2023</t>
  </si>
  <si>
    <t>APLICAÇÃO MANUAL DE GESSO DESEMPENADO (SEM TALISCAS) EM TETO DE AMBIENTES DE ÁREA ENTRE 5M² E 10M², ESPESSURA DE 0,5CM. AF_03/2023</t>
  </si>
  <si>
    <t>APLICAÇÃO MANUAL DE GESSO DESEMPENADO (SEM TALISCAS) EM TETO DE AMBIENTES DE ÁREA ENTRE 5M² E 10M², ESPESSURA DE 1,0CM. AF_03/2023</t>
  </si>
  <si>
    <t>APLICAÇÃO MANUAL DE GESSO DESEMPENADO (SEM TALISCAS) EM TETO DE AMBIENTES DE ÁREA MAIOR QUE 10M², ESPESSURA DE 0,5CM. AF_03/2023</t>
  </si>
  <si>
    <t>APLICAÇÃO MANUAL DE GESSO DESEMPENADO (SEM TALISCAS) EM TETO DE AMBIENTES DE ÁREA MAIOR QUE 10M², ESPESSURA DE 1,0CM. AF_03/2023</t>
  </si>
  <si>
    <t>APLICAÇÃO MANUAL DE GESSO DESEMPENADO (SEM TALISCAS) EM TETO DE AMBIENTES DE ÁREA MENOR QUE 5M², ESPESSURA DE 0,5CM. AF_03/2023</t>
  </si>
  <si>
    <t>APLICAÇÃO MANUAL DE GESSO DESEMPENADO (SEM TALISCAS) EM TETO DE AMBIENTES DE ÁREA MENOR QUE 5M², ESPESSURA DE 1,0CM. AF_03/2023</t>
  </si>
  <si>
    <t>APLICAÇÃO MANUAL DE GESSO SARRAFEADO (COM TALISCAS) EM PAREDES COM PÉ DIREITO DUPLO, ESPESSURA DE 1,0CM. AF_03/2023</t>
  </si>
  <si>
    <t>APLICAÇÃO MANUAL DE GESSO SARRAFEADO (COM TALISCAS) EM PAREDES COM PÉ DIREITO DUPLO, ESPESSURA DE 1,5CM. AF_03/2023</t>
  </si>
  <si>
    <t>APLICAÇÃO MANUAL DE GESSO SARRAFEADO (COM TALISCAS) EM PAREDES, ESPESSURA DE 1,0CM. AF_03/2023</t>
  </si>
  <si>
    <t>APLICAÇÃO MANUAL DE GESSO SARRAFEADO (COM TALISCAS) EM PAREDES, ESPESSURA DE 1,5CM. AF_03/2023</t>
  </si>
  <si>
    <t>ARMAÇÃO DE CINTA DE ALVENARIA ESTRUTURAL; DIÂMETRO DE 10,0 MM. AF_09/2021</t>
  </si>
  <si>
    <t>ARMAÇÃO DE CINTA DE ALVENARIA ESTRUTURAL; DIÂMETRO DE 12,5 MM. AF_09/2021</t>
  </si>
  <si>
    <t>ARMAÇÃO DE CINTA DE ALVENARIA ESTRUTURAL; DIÂMETRO DE 16,0 MM. AF_09/2021</t>
  </si>
  <si>
    <t>ARMAÇÃO DE VERGA E CONTRAVERGA DE ALVENARIA ESTRUTURAL; DIÂMETRO DE 10,0 MM. AF_09/2021</t>
  </si>
  <si>
    <t>ARMAÇÃO DE VERGA E CONTRAVERGA DE ALVENARIA ESTRUTURAL; DIÂMETRO DE 12,5 MM. AF_09/2021</t>
  </si>
  <si>
    <t>ARMAÇÃO DE VERGA E CONTRAVERGA DE ALVENARIA ESTRUTURAL; DIÂMETRO DE 16,0 MM. AF_09/2021</t>
  </si>
  <si>
    <t>ARMAÇÃO DE VERGA E CONTRAVERGA DE ALVENARIA ESTRUTURAL; DIÂMETRO DE 8,0 MM. AF_09/2021</t>
  </si>
  <si>
    <t>ARMAÇÃO VERTICAL DE ALVENARIA ESTRUTURAL; DIÂMETRO DE 10,0 MM. AF_09/2021</t>
  </si>
  <si>
    <t>ARMAÇÃO VERTICAL DE ALVENARIA ESTRUTURAL; DIÂMETRO DE 12,5 MM. AF_09/2021</t>
  </si>
  <si>
    <t>ARMAÇÃO VERTICAL DE ALVENARIA ESTRUTURAL; DIÂMETRO DE 16,0 MM. AF_09/2021</t>
  </si>
  <si>
    <t>GRAUTE FGK=15 MPA; TRAÇO 1:0,04:2,2:2,5 (EM MASSA SECA DE CIMENTO/CAL/AREIA GROSSA/BRITA 0) - PREPARO MECÂNICO COM BETONEIRA 400 L. AF_09/2021</t>
  </si>
  <si>
    <t>GRAUTE FGK=15 MPA; TRAÇO 1:2,2:2,5:0,3 (EM MASSA SECA DE CIMENTO/ AREIA GROSSA/ BRITA 0/ ADITIVO) - PREPARO MECÂNICO COM BETONEIRA 400 L. AF_09/2021</t>
  </si>
  <si>
    <t>GRAUTE FGK=20 MPA; TRAÇO 1:0,04:1,8:2,1 (EM MASSA SECA DE CIMENTO/ CAL/ AREIA GROSSA/ BRITA 0) - PREPARO MECÂNICO COM BETONEIRA 400 L. AF_09/2021</t>
  </si>
  <si>
    <t>GRAUTE FGK=20 MPA; TRAÇO 1:1,8:2,1:0,4 (EM MASSA SECA DE CIMENTO/ AREIA GROSSA/ BRITA 0/ ADITIVO) - PREPARO MECÂNICO COM BETONEIRA 400 L. AF_09/2021</t>
  </si>
  <si>
    <t>GRAUTE FGK=25 MPA; TRAÇO 1:0,02:1,3:1,6 (EM MASSA SECA DE CIMENTO/ CAL/ AREIA GROSSA/ BRITA 0) - PREPARO MECÂNICO COM BETONEIRA 400 L. AF_09/2021</t>
  </si>
  <si>
    <t>GRAUTE FGK=25 MPA; TRAÇO 1:1,3:1,6:0,4 (EM MASSA SECA DE CIMENTO/ AREIA GROSSA/ BRITA 0/ ADITIVO) - PREPARO MECÂNICO COM BETONEIRA 400 L. AF_09/2021</t>
  </si>
  <si>
    <t>GRAUTE FGK=30 MPA; TRAÇO 1:0,02:0,9:1,2 (EM MASSA SECA DE CIMENTO/ CAL/ AREIA GROSSA/ BRITA 0) - PREPARO MECÂNICO COM BETONEIRA 400 L. AF_09/2021</t>
  </si>
  <si>
    <t>GRAUTE FGK=30 MPA; TRAÇO 1:0,9:1,2:0,6 (EM MASSA SECA DE CIMENTO/ AREIA GROSSA/ BRITA 0/ ADITIVO) - PREPARO MECÂNICO COM BETONEIRA 400 L. AF_09/2021</t>
  </si>
  <si>
    <t>GRAUTEAMENTO DE CINTA INTERMEDIÁRIA OU DE CONTRAVERGA EM ALVENARIA ESTRUTURAL. AF_09/2021</t>
  </si>
  <si>
    <t>GRAUTEAMENTO DE CINTA SUPERIOR OU DE VERGA EM ALVENARIA ESTRUTURAL. AF_09/2021</t>
  </si>
  <si>
    <t>GRAUTEAMENTO VERTICAL EM ALVENARIA ESTRUTURAL. AF_09/2021</t>
  </si>
  <si>
    <t>CORRIMÃO DUPLO, DIÂMETRO EXTERNO = 1 1/2", EM ALUMÍNIO. AF_04/2019</t>
  </si>
  <si>
    <t>CORRIMÃO DUPLO, DIÂMETRO EXTERNO = 1 1/2", EM AÇO GALVANIZADO. AF_04/2019</t>
  </si>
  <si>
    <t>CORRIMÃO DUPLO, DIÂMETRO EXTERNO = 1 1/2", EM AÇO INOX. AF_04/2019</t>
  </si>
  <si>
    <t>CORRIMÃO SIMPLES, DIÂMETRO EXTERNO = 1 1/2", EM ALUMÍNIO. AF_04/2019_PS</t>
  </si>
  <si>
    <t>CORRIMÃO SIMPLES, DIÂMETRO EXTERNO = 1 1/2", EM AÇO GALVANIZADO. AF_04/2019_PS</t>
  </si>
  <si>
    <t>CORRIMÃO SIMPLES, DIÂMETRO EXTERNO = 1 1/2", EM AÇO INOX. AF_04/2019</t>
  </si>
  <si>
    <t>GRADIL EM ALUMÍNIO FIXADO EM VÃOS DE JANELAS, FORMADO POR TUBOS DE 3/4". AF_04/2019</t>
  </si>
  <si>
    <t>GRADIL EM FERRO FIXADO EM VÃOS DE JANELAS, FORMADO POR BARRAS CHATAS DE 25X4,8 MM. AF_04/2019</t>
  </si>
  <si>
    <t>GUARDA-CORPO DE AÇO GALVANIZADO DE 1,10M DE ALTURA, MONTANTES TUBULARES DE 1.1/2 ESPAÇADOS DE 1,20M, TRAVESSA SUPERIOR DE 2, GRADIL FORMADO POR BARRAS CHATAS EM FERRO DE 32X4,8MM, FIXADO COM CHUMBADOR MECÂNICO. AF_04/2019_PS</t>
  </si>
  <si>
    <t>GUARDA-CORPO DE AÇO GALVANIZADO DE 1,10M DE ALTURA,DUPLO CORRIMÃO, MONTANTES TUBULARES DE 1.1/2" ESPAÇADOS 1,20M, TRAVESSA SUPERIOR DE 2", GRADIL DE BARRAS CHATAS DE 32X4,8MM, FIXADO COM CHUMBADOR MECÂNICO. AF_04/2019</t>
  </si>
  <si>
    <t>GUARDA-CORPO DE AÇO GALVANIZADO DE 1,10M, DUPLO CORRIMÃO, MONTANTES TUBULARES DE 1.1/2" ESPAÇADOS DE 1,20M, TRAVESSA SUPERIOR DE 2", GRADIL DE BARRAS CHATAS DE 32X4,8MM, FIXADO COM ADESIVO ESTRUTURAL EPOXI. AF_04/2019</t>
  </si>
  <si>
    <t>GUARDA-CORPO DE AÇO GALVANIZADO DE 1,10M, DUPLO CORRIMÃO, MONTANTES TUBULARES DE 1.1/4" ESPAÇADOS 1,20M, TRAVESSA SUPERIOR DE 1.1/2", GRADIL DE TUBOS HORIZONTAIS DE 1" E VERTICAIS DE 3/4", FIXADO COM CHUMBADOR MECÂNICO. AF_04/2019</t>
  </si>
  <si>
    <t>GUARDA-CORPO DE AÇO GALVANIZADO DE 1,10M, DUPLO CORRIMÃO, MONTANTES TUBULARES DE 1.1/4" ESPAÇADOS DE 1,20M, TRAVESSA SUPERIOR DE 1.1/2", GRADIL EM TUBOS HORIZONTAIS DE 1" E VERTICAIS DE 3/4", FIXADO COM ADESIVO ESTRUTURAL EPOXI. AF_04/2019</t>
  </si>
  <si>
    <t>GUARDA-CORPO DE AÇO GALVANIZADO DE 1,10M, DUPLO CORRIMÃO, MONTANTES TUBULARES DE 100X50MM ESPAÇADOS 1,20M, TRAVESSA SUPERIOR DE 3", GRADIL EM CANTONEIRA 51X51X4,8 MM E BARRAS CHATAS NA VERTICAL DE 32X4,8 MM, FIXADO COM CHUMBADOR MECÂNICO. AF_04/2019</t>
  </si>
  <si>
    <t>GUARDA-CORPO DE AÇO GALVANIZADO DE 1,10M, DUPLO CORRIMÃO, MONTANTES TUBULARES DE 100X50MM ESPAÇADOS DE 1,20M, TRAVESSA SUPERIOR DE 3?, GRADIL EM CANTONEIRA 51X51X4,8 MM E BARRAS CHATAS NA VERTICAL DE 32X4,8 MM, FIXADO COM ADESIVO EPOXI. AF_04/2019</t>
  </si>
  <si>
    <t>GUARDA-CORPO DE AÇO GALVANIZADO DE 1,10M, DUPLO CORRIMÃO, MONTANTES TUBULARES DE 30X30 MM ESPAÇADOS DE 1,20M, TRAVESSA SUPERIOR DE 1.1/2", GRADIL DE TUBOS HORIZONTAIS DE 25X25MM E VERTICAIS DE 20X20MM, FIXADO COM CHUMBADOR MECÂNICO. AF_04/2019</t>
  </si>
  <si>
    <t>GUARDA-CORPO DE AÇO GALVANIZADO DE 1,10M, DUPLO CORRIMÃO, MONTANTES TUBULARES DE 30X30 MM ESPAÇADOS DE 1,20M, TRAVESSA SUPERIOR DE 1.1/2", GRADIL EM TUBOS HORIZONTAIS DE 25X25MM E VERTICAIS DE 20X20MM, FIXADO COM ADESIVO ESTRUTURAL EPOXI. AF_04/2019</t>
  </si>
  <si>
    <t>GUARDA-CORPO DE AÇO GALVANIZADO DE 1,10M, MONTANTES TUBULARES DE 1.1/2" ESPAÇADOS 1,20M, TRAVESSA SUPERIOR DE 2", GRADIL FORMADO POR BARRAS CHATAS DE 32X4,8MM, FIXADO COM ADESIVO ESTRUTURAL EPOXI. AF_04/2019</t>
  </si>
  <si>
    <t>GUARDA-CORPO DE AÇO GALVANIZADO DE 1,10M, MONTANTES TUBULARES DE 1.1/4" ESPAÇADOS 1,20M, TRAVESSA SUPERIOR DE 1.1/2", GRADIL FORMADO POR TUBOS HORIZONTAIS DE 1" E VERTICAIS DE 3/4", FIXADO COM ADESIVO ESTRUTURAL EPOXI. AF_04/2019</t>
  </si>
  <si>
    <t>GUARDA-CORPO DE AÇO GALVANIZADO DE 1,10M, MONTANTES TUBULARES DE 1.1/4" ESPAÇADOS DE 1,20M, TRAVESSA SUPERIOR DE 1.1/2", GRADIL FORMADO POR TUBOS HORIZONTAIS DE 1" E VERTICAIS DE 3/4", FIXADO COM CHUMBADOR MECÂNICO. AF_04/2019_PS</t>
  </si>
  <si>
    <t>GUARDA-CORPO DE AÇO GALVANIZADO DE 1,10M, MONTANTES TUBULARES DE 100X50MM ESPAÇADOS 1,20M, TRAVESSA SUPERIOR DE 3", GRADIL COM CANTONEIRA 51X51X4,8 MM E BARRAS CHATAS NA VERTICAL DE 32X4,8 MM, FIXADO COM CHUMBADOR MECÂNICO. AF_04/2019</t>
  </si>
  <si>
    <t>GUARDA-CORPO DE AÇO GALVANIZADO DE 1,10M, MONTANTES TUBULARES DE 100X50MM ESPAÇADOS DE 1,20M, TRAVESSA SUPERIOR DE 3", GRADIL EM CANTONEIRA 51X51X4,8 MM E BARRAS CHATAS NA VERTICAL DE 32X4,8 MM, FIXADO COM ADESIVO ESTRUTURAL EPOXI. AF_04/2019</t>
  </si>
  <si>
    <t>GUARDA-CORPO DE AÇO GALVANIZADO DE 1,10M, MONTANTES TUBULARES DE 30X30 MM ESPAÇADOS 1,20M, TRAVESSA SUPERIOR DE 1.1/2", GRADIL DE TUBOS HORIZONTAIS DE 25X25MM E VERTICAIS DE 20X20MM, FIXADO COM ADESIVO ESTRUTURAL EPOXI. AF_04/2019</t>
  </si>
  <si>
    <t>GUARDA-CORPO DE AÇO GALVANIZADO DE 1,10M, MONTANTES TUBULARES DE 30X30 MM ESPAÇADOS 1,20M, TRAVESSA SUPERIOR DE 1.1/2", GRADIL FORMADO POR TUBOS HORIZONTAIS DE 25X25MM E VERTICAIS DE 20X20MM, FIXADO COM CHUMBADOR MECÂNICO. AF_04/2019</t>
  </si>
  <si>
    <t>GUARDA-CORPO PANORÂMICO COM PERFIS DE ALUMÍNIO E VIDRO LAMINADO 8 MM, FIXADO COM ADESIVO ESTRUTURAL EPOXI. AF_04/2019</t>
  </si>
  <si>
    <t>GUARDA-CORPO PANORÂMICO COM PERFIS DE ALUMÍNIO E VIDRO LAMINADO 8 MM, FIXADO COM CHUMBADOR MECÂNICO. AF_04/2019_PS</t>
  </si>
  <si>
    <t>ASSENTAMENTO DE GUIA (MEIO-FIO) EM TRECHO CURVO, CONFECCIONADA EM CONCRETO PRÉ-FABRICADO, DIMENSÕES 100X15X13X20 CM (COMPRIMENTO X BASE INFERIOR X BASE SUPERIOR X ALTURA). AF_01/2024</t>
  </si>
  <si>
    <t>ASSENTAMENTO DE GUIA (MEIO-FIO) EM TRECHO CURVO, CONFECCIONADA EM CONCRETO PRÉ-FABRICADO, DIMENSÕES 100X15X13X30 CM (COMPRIMENTO X BASE INFERIOR X BASE SUPERIOR X ALTURA). AF_01/2024</t>
  </si>
  <si>
    <t>ASSENTAMENTO DE GUIA (MEIO-FIO) EM TRECHO CURVO, CONFECCIONADA EM CONCRETO PRÉ-FABRICADO, DIMENSÕES 39X6,5X6,5X19 CM (COMPRIMENTO X BASE INFERIOR X BASE SUPERIOR X ALTURA), PARA DELIMITAÇÃO DE JARDINS, PRAÇAS OU PASSEIOS. AF_01/2024</t>
  </si>
  <si>
    <t>ASSENTAMENTO DE GUIA (MEIO-FIO) EM TRECHO CURVO, CONFECCIONADA EM CONCRETO PRÉ-FABRICADO, DIMENSÕES 80X08X08X25 CM (COMPRIMENTO X BASE INFERIOR X BASE SUPERIOR X ALTURA). AF_01/2024</t>
  </si>
  <si>
    <t>ASSENTAMENTO DE GUIA (MEIO-FIO) EM TRECHO RETO, CONFECCIONADA EM CONCRETO PRÉ-FABRICADO, DIMENSÕES 100X15X13X20 CM (COMPRIMENTO X BASE INFERIOR X BASE SUPERIOR X ALTURA). AF_01/2024</t>
  </si>
  <si>
    <t>ASSENTAMENTO DE GUIA (MEIO-FIO) EM TRECHO RETO, CONFECCIONADA EM CONCRETO PRÉ-FABRICADO, DIMENSÕES 100X15X13X30 CM (COMPRIMENTO X BASE INFERIOR X BASE SUPERIOR X ALTURA). AF_01/2024</t>
  </si>
  <si>
    <t>ASSENTAMENTO DE GUIA (MEIO-FIO) EM TRECHO RETO, CONFECCIONADA EM CONCRETO PRÉ-FABRICADO, DIMENSÕES 39X6,5X6,5X19 CM (COMPRIMENTO X BASE INFERIOR X BASE SUPERIOR X ALTURA), PARA DELIMITAÇÃO DE JARDINS, PRAÇAS OU PASSEIOS. AF_01/2024</t>
  </si>
  <si>
    <t>ASSENTAMENTO DE GUIA (MEIO-FIO) EM TRECHO RETO, CONFECCIONADA EM CONCRETO PRÉ-FABRICADO, DIMENSÕES 80X08X08X25 CM (COMPRIMENTO X BASE INFERIOR X BASE SUPERIOR X ALTURA). AF_01/2024</t>
  </si>
  <si>
    <t>ASSENTAMENTO DE GUIA (MEIO-FIO), TIPO PAVER (FINCADINHA) EM TRECHO RETO, EM CONCRETO PRÉ-FABRICADO, DIMENSÕES 45X08X608X19 CM (COMPRIMENTO X BASE INFERIOR X BASE SUPERIOR X ALTURA), PARA DELIMITAÇÃO DE JARDINS, PRAÇAS OU PASSEIOS. AF_01/2024</t>
  </si>
  <si>
    <t>ASSENTAMENTO DE GUIA (MEIO-FIO), TIPO PAVER, FINCADINHA, EM TRECHO CURVO, EM CONCRETO PRÉ-FABRICADO, DIMENSÕES 45X08X08X19 CM (COMPRIMENTO X BASE INFERIOR X BASE SUPERIOR X ALTURA), PARA DELIMITAÇÃO DE JARDINS, PRAÇAS OU PASSEIOS. AF_01/2024</t>
  </si>
  <si>
    <t>EXECUÇÃO DE ESCORAS DE CONCRETO PARA CONTENÇÃO DE GUIAS PRÉ-FABRICADAS. AF_01/2024</t>
  </si>
  <si>
    <t>EXECUÇÃO DE SARJETA DE CONCRETO USINADO, MOLDADA IN LOCO EM TRECHO CURVO, 30 CM BASE X 10 CM ALTURA. AF_01/2024</t>
  </si>
  <si>
    <t>EXECUÇÃO DE SARJETA DE CONCRETO USINADO, MOLDADA IN LOCO EM TRECHO CURVO, 30 CM BASE X 15 CM ALTURA. AF_01/2024</t>
  </si>
  <si>
    <t>EXECUÇÃO DE SARJETA DE CONCRETO USINADO, MOLDADA IN LOCO EM TRECHO CURVO, 45 CM BASE X 10 CM ALTURA. AF_01/2024</t>
  </si>
  <si>
    <t>EXECUÇÃO DE SARJETA DE CONCRETO USINADO, MOLDADA IN LOCO EM TRECHO CURVO, 45 CM BASE X 15 CM ALTURA. AF_01/2024</t>
  </si>
  <si>
    <t>EXECUÇÃO DE SARJETA DE CONCRETO USINADO, MOLDADA IN LOCO EM TRECHO CURVO, 60 CM BASE X 10 CM ALTURA. AF_01/2024</t>
  </si>
  <si>
    <t>EXECUÇÃO DE SARJETA DE CONCRETO USINADO, MOLDADA IN LOCO EM TRECHO CURVO, 60 CM BASE X 15 CM ALTURA. AF_01/2024</t>
  </si>
  <si>
    <t>EXECUÇÃO DE SARJETA DE CONCRETO USINADO, MOLDADA IN LOCO EM TRECHO RETO, 30 CM BASE X 10 CM ALTURA. AF_01/2024</t>
  </si>
  <si>
    <t>EXECUÇÃO DE SARJETA DE CONCRETO USINADO, MOLDADA IN LOCO EM TRECHO RETO, 30 CM BASE X 15 CM ALTURA. AF_01/2024</t>
  </si>
  <si>
    <t>EXECUÇÃO DE SARJETA DE CONCRETO USINADO, MOLDADA IN LOCO EM TRECHO RETO, 45 CM BASE X 10 CM ALTURA. AF_01/2024</t>
  </si>
  <si>
    <t>EXECUÇÃO DE SARJETA DE CONCRETO USINADO, MOLDADA IN LOCO EM TRECHO RETO, 45 CM BASE X 15 CM ALTURA. AF_01/2024</t>
  </si>
  <si>
    <t>EXECUÇÃO DE SARJETA DE CONCRETO USINADO, MOLDADA IN LOCO EM TRECHO RETO, 60 CM BASE X 10 CM ALTURA. AF_01/2024</t>
  </si>
  <si>
    <t>EXECUÇÃO DE SARJETA DE CONCRETO USINADO, MOLDADA IN LOCO EM TRECHO RETO, 60 CM BASE X 15 CM ALTURA. AF_01/2024</t>
  </si>
  <si>
    <t>EXECUÇÃO DE SARJETÃO DE CONCRETO USINADO, MOLDADA IN LOCO EM TRECHO RETO, 100 CM BASE X 20 CM ALTURA. AF_01/2024</t>
  </si>
  <si>
    <t>GUIA (MEIO-FIO) CONCRETO, MOLDADA IN LOCO EM TRECHO CURVO COM EXTRUSORA, 13 CM BASE X 22 CM ALTURA. AF_01/2024</t>
  </si>
  <si>
    <t>GUIA (MEIO-FIO) CONCRETO, MOLDADA IN LOCO EM TRECHO CURVO COM EXTRUSORA, 15 CM BASE X 30 CM ALTURA. AF_01/2024</t>
  </si>
  <si>
    <t>GUIA (MEIO-FIO) CONCRETO, MOLDADA IN LOCO EM TRECHO RETO COM EXTRUSORA, 13 CM BASE X 22 CM ALTURA. AF_01/2024</t>
  </si>
  <si>
    <t>GUIA (MEIO-FIO) CONCRETO, MOLDADA IN LOCO EM TRECHO RETO COM EXTRUSORA, 15 CM BASE X 30 CM ALTURA. AF_01/2024</t>
  </si>
  <si>
    <t>GUIA (MEIO-FIO) E SARJETA CONJUGADOS DE CONCRETO, MOLDADA IN LOCO EM TRECHO CURVO COM EXTRUSORA, 45 CM BASE (15 CM BASE DA GUIA + 30 CM BASE DA SARJETA) X 22 CM ALTURA. AF_01/2024</t>
  </si>
  <si>
    <t>GUIA (MEIO-FIO) E SARJETA CONJUGADOS DE CONCRETO, MOLDADA IN LOCO EM TRECHO CURVO COM EXTRUSORA, 60 CM BASE (15 CM BASE DA GUIA + 45 CM BASE DA SARJETA) X 26 CM ALTURA. AF_01/2024</t>
  </si>
  <si>
    <t>GUIA (MEIO-FIO) E SARJETA CONJUGADOS DE CONCRETO, MOLDADA IN LOCO EM TRECHO CURVO COM EXTRUSORA, 65 CM BASE (15 CM BASE DA GUIA + 50 CM BASE DA SARJETA) X 26 CM ALTURA. AF_01/2024</t>
  </si>
  <si>
    <t>GUIA (MEIO-FIO) E SARJETA CONJUGADOS DE CONCRETO, MOLDADA IN LOCO EM TRECHO RETO COM EXTRUSORA, 45 CM BASE (15 CM BASE DA GUIA + 30 CM BASE DA SARJETA) X 22 CM ALTURA. AF_01/2024</t>
  </si>
  <si>
    <t>GUIA (MEIO-FIO) E SARJETA CONJUGADOS DE CONCRETO, MOLDADA IN LOCO EM TRECHO RETO COM EXTRUSORA, 60 CM BASE (15 CM BASE DA GUIA + 45 CM BASE DA SARJETA) X 26 CM ALTURA. AF_01/2024</t>
  </si>
  <si>
    <t>GUIA (MEIO-FIO) E SARJETA CONJUGADOS DE CONCRETO, MOLDADA IN LOCO EM TRECHO RETO COM EXTRUSORA, 65 CM BASE (15 CM BASE DA GUIA + 50 CM BASE DA SARJETA) X 26 CM ALTURA. AF_01/2024</t>
  </si>
  <si>
    <t>BLOCO AUTÔNOMO DE ILUMINAÇÃO DE EMERGÊNCIA COM DOIS REFLETORES - FORNECIMENTO E INSTALAÇÃO. AF_09/2024</t>
  </si>
  <si>
    <t>CÂMERA DE MONITORAMENTO COM ATÉ 25 METROS DE ALCANCE TIPO BULLET - FORNECIMENTO E INSTALAÇÃO. AF_09/2024</t>
  </si>
  <si>
    <t>CÂMERA DE MONITORAMENTO COM ATÉ 25 METROS DE ALCANCE TIPO DOME - FORNECIMENTO E INSTALAÇÃO. AF_09/2024</t>
  </si>
  <si>
    <t>CÂMERA DE MONITORAMENTO COM MAIS DE 25 METROS DE ALCANCE TIPO BULLET - FORNECIMENTO E INSTALAÇÃO. AF_09/2024</t>
  </si>
  <si>
    <t>CÂMERA IP BULLET - FORNECIMENTO E INSTALAÇÃO. AF_09/2024</t>
  </si>
  <si>
    <t>CÂMERA IP DOME RESOLUCAO 1MP - FORNECIMENTO E INSTALAÇÃO. AF_09/2024</t>
  </si>
  <si>
    <t>CÂMERA IP SPEED DOME - FORNECIMENTO E INSTALAÇÃO. AF_09/2024</t>
  </si>
  <si>
    <t>CÂMERA IP WIFI - FORNECIMENTO E INSTALAÇÃO. AF_09/2024</t>
  </si>
  <si>
    <t>DRIVER SLIM PARA FITA LED - FORNECIMENTO E INSTALAÇÃO. AF_09/2024</t>
  </si>
  <si>
    <t>FITA LED - FORNECIMENTO E INSTALAÇÃO. AF_09/2024</t>
  </si>
  <si>
    <t>LUMINÁRIA ARANDELA TIPO MEIA LUA, DE SOBREPOR, COM 1 LÂMPADA LED DE 6 W, SEM REATOR - FORNECIMENTO E INSTALAÇÃO. AF_09/2024</t>
  </si>
  <si>
    <t>LUMINÁRIA ARANDELA TIPO TARTARUGA, DE SOBREPOR, COM 1 LÂMPADA LED DE 6 W, SEM REATOR - FORNECIMENTO E INSTALAÇÃO. AF_09/2024</t>
  </si>
  <si>
    <t>LUMINÁRIA DE EMERGÊNCIA, COM 30 LÂMPADAS LED DE 2 W, SEM REATOR - FORNECIMENTO E INSTALAÇÃO. AF_09/2024</t>
  </si>
  <si>
    <t>LUMINÁRIA LED DE EMBUTIR - QUADRADA 60X60CM, INCLUSO DRIVER - FORNECIMENTO E INSTALAÇÃO. AF_09/2024</t>
  </si>
  <si>
    <t>LUMINÁRIA LED DE SOBREPOR - QUADRADA *60X60*CM, INCLUSO DRIVER - FORNECIMENTO E INSTALAÇÃO. AF_09/2024</t>
  </si>
  <si>
    <t>LUMINÁRIA LED DE SOBREPOR HERMÉTICA - *60X15CM*, INCLUSO DRIVER - FORNECIMENTO E INSTALAÇÃO. AF_09/2024</t>
  </si>
  <si>
    <t>LUMINÁRIA TIPO CALHA, DE EMBUTIR, COM 1 LÂMPADA TUBULAR LED DE 18 W, SEM REATOR - FORNECIMENTO E INSTALAÇÃO. AF_09/2024</t>
  </si>
  <si>
    <t>LUMINÁRIA TIPO CALHA, DE EMBUTIR, COM 2 LÂMPADAS TUBULARES LED DE 18 W, SEM REATOR - FORNECIMENTO E INSTALAÇÃO. AF_09/2024</t>
  </si>
  <si>
    <t>LUMINÁRIA TIPO CALHA, DE EMBUTIR, COM 2 LÂMPADAS TUBULARES LED DE 9 W, SEM REATOR - FORNECIMENTO E INSTALAÇÃO. AF_09/2024</t>
  </si>
  <si>
    <t>LUMINÁRIA TIPO CALHA, DE EMBUTIR, PARA 1 LÂMPADA TUBULAR LED DE 36 W, SEM LÂMPADA E SEM REATOR - FORNECIMENTO E INSTALAÇÃO. AF_09/2024</t>
  </si>
  <si>
    <t>LUMINÁRIA TIPO CALHA, DE EMBUTIR, PARA 2 LÂMPADAS TUBULARES LED DE 36 W, SEM LÂMPADA E SEM REATOR - FORNECIMENTO E INSTALAÇÃO. AF_09/2024</t>
  </si>
  <si>
    <t>LUMINÁRIA TIPO CALHA, DE SOBREPOR, COM 1 LÂMPADA TUBULAR LED DE 18 W, SEM REATOR - FORNECIMENTO E INSTALAÇÃO. AF_09/2024</t>
  </si>
  <si>
    <t>LUMINÁRIA TIPO CALHA, DE SOBREPOR, COM 1 LÂMPADA TUBULAR LED DE 9 W SEM REATOR - FORNECIMENTO E INSTALAÇÃO. AF_09/2024</t>
  </si>
  <si>
    <t>LUMINÁRIA TIPO CALHA, DE SOBREPOR, COM 2 LÂMPADAS TUBULARES LED DE 18 W, SEM REATOR - FORNECIMENTO E INSTALAÇÃO. AF_09/2024</t>
  </si>
  <si>
    <t>LUMINÁRIA TIPO CALHA, DE SOBREPOR, COM 2 LÂMPADAS TUBULARES LED DE 9 W SEM REATOR - FORNECIMENTO E INSTALAÇÃO. AF_09/2024</t>
  </si>
  <si>
    <t>LUMINÁRIA TIPO CALHA, DE SOBREPOR, PARA 1 LÂMPADA TUBULAR LED DE 36 W, SEM LÂMPADA E SEM REATOR - FORNECIMENTO E INSTALAÇÃO. AF_09/2024</t>
  </si>
  <si>
    <t>LUMINÁRIA TIPO CALHA, DE SOBREPOR, PARA 2 LÂMPADAS TUBULARES LED DE 36 W, SEM LÂMPADA E SEM REATOR - FORNECIMENTO E INSTALAÇÃO. AF_09/2024</t>
  </si>
  <si>
    <t>LUMINÁRIA TIPO PLAFON CIRCULAR, DE SOBREPOR, COM LED DE 12/13 W - FORNECIMENTO E INSTALAÇÃO. AF_09/2024</t>
  </si>
  <si>
    <t>LUMINÁRIA TIPO PLAFON QUADRADA, DE EMBUTIR, COM LED DE 12 W - FORNECIMENTO E INSTALAÇÃO. AF_09/2024</t>
  </si>
  <si>
    <t>LUMINÁRIA TIPO PLAFON QUADRADA, DE EMBUTIR, COM LED DE 18 W - FORNECIMENTO E INSTALAÇÃO. AF_09/2024</t>
  </si>
  <si>
    <t>LUMINÁRIA TIPO PLAFON QUADRADA, DE EMBUTIR, COM LED DE 24 W - FORNECIMENTO E INSTALAÇÃO. AF_09/2024</t>
  </si>
  <si>
    <t>LUMINÁRIA TIPO PLAFON QUADRADA, DE SOBREPOR, COM LED DE 12 W - FORNECIMENTO E INSTALAÇÃO. AF_09/2024</t>
  </si>
  <si>
    <t>LUMINÁRIA TIPO PLAFON QUADRADA, DE SOBREPOR, COM LED DE 18 W - FORNECIMENTO E INSTALAÇÃO. AF_09/2024</t>
  </si>
  <si>
    <t>LUMINÁRIA TIPO PLAFON QUADRADA, DE SOBREPOR, COM LED DE 24 W - FORNECIMENTO E INSTALAÇÃO. AF_09/2024</t>
  </si>
  <si>
    <t>LUMINÁRIA TIPO SPOT, DE EMBUTIR, COM 1 LÂMPADA LED PAR20 - FORNECIMENTO E INSTALAÇÃO. AF_09/2024</t>
  </si>
  <si>
    <t>LUMINÁRIA TIPO SPOT, DE SOBREPOR, COM 1 LÂMPADA LED PAR20 - FORNECIMENTO E INSTALAÇÃO. AF_09/2024</t>
  </si>
  <si>
    <t>LÂMPADA COMPACTA DE LED 10 W, BASE E27 - FORNECIMENTO E INSTALAÇÃO. AF_09/2024</t>
  </si>
  <si>
    <t>LÂMPADA COMPACTA DE LED 6 W, BASE E27 - FORNECIMENTO E INSTALAÇÃO. AF_09/2024</t>
  </si>
  <si>
    <t>LÂMPADA TUBULAR LED 9/10W SEM SOQUETE - FORNECIMENTO E INSTALAÇÃO. AF_09/2024</t>
  </si>
  <si>
    <t>LÂMPADA TUBULAR LED DE 18/20 W, COM SOQUETE, BASE G13 - FORNECIMENTO E INSTALAÇÃO. AF_09/2024_PS</t>
  </si>
  <si>
    <t>LÂMPADA TUBULAR LED DE 9/10 W, COM SOQUETE, BASE G13 - FORNECIMENTO E INSTALAÇÃO. AF_09/2024_PS</t>
  </si>
  <si>
    <t>PERFIL COM FITA LED - FORNECIMENTO E INSTALAÇÃO. AF_09/2024</t>
  </si>
  <si>
    <t>SENSOR DE PRESENÇA COM FOTOCÉLULA, FIXAÇÃO EM PAREDE - FORNECIMENTO E INSTALAÇÃO. AF_09/2024</t>
  </si>
  <si>
    <t>SENSOR DE PRESENÇA COM FOTOCÉLULA, FIXAÇÃO EM TETO - FORNECIMENTO E INSTALAÇÃO. AF_09/2024</t>
  </si>
  <si>
    <t>SENSOR DE PRESENÇA SEM FOTOCÉLULA, FIXAÇÃO EM PAREDE - FORNECIMENTO E INSTALAÇÃO. AF_09/2024</t>
  </si>
  <si>
    <t>SENSOR DE PRESENÇA SEM FOTOCÉLULA, FIXAÇÃO EM TETO - FORNECIMENTO E INSTALAÇÃO. AF_09/2024</t>
  </si>
  <si>
    <t>IMPERMEABILIZAÇÃO COM MANTA ASFÁLTICA COLADA COM ASFALTO DERRETIDO, DUAS CAMADAS, E = 3MM E E=4MM. AF_09/2023</t>
  </si>
  <si>
    <t>IMPERMEABILIZAÇÃO DE SUPERFÍCIE COM ARGAMASSA DE CIMENTO E AREIA, COM ADITIVO IMPERMEABILIZANTE, E = 1,5CM. AF_09/2023</t>
  </si>
  <si>
    <t>IMPERMEABILIZAÇÃO DE SUPERFÍCIE COM ARGAMASSA POLIMÉRICA / MEMBRANA ACRÍLICA, 3 DEMÃOS. AF_09/2023</t>
  </si>
  <si>
    <t>IMPERMEABILIZAÇÃO DE SUPERFÍCIE COM ARGAMASSA POLIMÉRICA / MEMBRANA ACRÍLICA, 4 DEMÃOS, REFORÇADA COM VÉU DE POLIÉSTER (MAV). AF_09/2023</t>
  </si>
  <si>
    <t>IMPERMEABILIZAÇÃO DE SUPERFÍCIE COM EMULSÃO ASFÁLTICA, 2 DEMÃOS. AF_09/2023</t>
  </si>
  <si>
    <t>IMPERMEABILIZAÇÃO DE SUPERFÍCIE COM MANTA ASFÁLTICA COLADA COM ASFALTO DERRETIDO, UMA CAMADA, E=4MM. AF_09/2023</t>
  </si>
  <si>
    <t>IMPERMEABILIZAÇÃO DE SUPERFÍCIE COM MANTA ASFÁLTICA, DUAS CAMADAS, INCLUSIVE APLICAÇÃO DE PRIMER ASFÁLTICO, E=3MM E E=4MM. AF_09/2023</t>
  </si>
  <si>
    <t>IMPERMEABILIZAÇÃO DE SUPERFÍCIE COM MANTA ASFÁLTICA, UMA CAMADA, INCLUSIVE APLICAÇÃO DE PRIMER ASFÁLTICO, E=4MM. AF_09/2023</t>
  </si>
  <si>
    <t>IMPERMEABILIZAÇÃO DE SUPERFÍCIE COM MEMBRANA A BASE DE POLIURÉIA, 2 DEMÃOS. AF_09/2023</t>
  </si>
  <si>
    <t>IMPERMEABILIZAÇÃO DE SUPERFÍCIE COM MEMBRANA À BASE DE POLIURETANO, 2 DEMÃOS. AF_09/2023</t>
  </si>
  <si>
    <t>IMPERMEABILIZAÇÃO DE SUPERFÍCIE COM MEMBRANA À BASE DE RESINA ACRÍLICA, 3 DEMÃOS. AF_09/2023</t>
  </si>
  <si>
    <t>PROTEÇÃO MECÂNICA DE SUPERFICIE HORIZONTAL COM ARGAMASSA DE CIMENTO E AREIA, TRAÇO 1:3, E=3CM. AF_09/2023</t>
  </si>
  <si>
    <t>PROTEÇÃO MECÂNICA DE SUPERFICIE HORIZONTAL COM ARGAMASSA DE CIMENTO E AREIA, TRAÇO 1:3, E=4CM. AF_09/2023</t>
  </si>
  <si>
    <t>PROTEÇÃO MECÂNICA DE SUPERFICIE HORIZONTAL COM ARGAMASSA DE CIMENTO E AREIA, TRAÇO 1:3, E=5CM. AF_09/2023</t>
  </si>
  <si>
    <t>PROTEÇÃO MECÂNICA DE SUPERFICIE HORIZONTAL COM CONCRETO 15 MPA, E=4CM. AF_09/2023</t>
  </si>
  <si>
    <t>PROTEÇÃO MECÂNICA DE SUPERFICIE HORIZONTAL COM CONCRETO 15 MPA, E=5CM. AF_09/2023</t>
  </si>
  <si>
    <t>PROTEÇÃO MECÂNICA DE SUPERFÍCIE HORIZONTAL COM ARGAMASSA DE CIMENTO E AREIA, TRAÇO 1:3, E=2CM. AF_09/2023</t>
  </si>
  <si>
    <t>PROTEÇÃO MECÂNICA DE SUPERFÍCIE VERTICAL COM ARGAMASSA DE CIMENTO E AREIA, TRAÇO 1:3, E=2CM. AF_09/2023</t>
  </si>
  <si>
    <t>PROTEÇÃO MECÂNICA DE SUPERFÍCIE VERTICAL COM ARGAMASSA DE CIMENTO E AREIA, TRAÇO 1:3, E=3CM. AF_09/2023</t>
  </si>
  <si>
    <t>PROTEÇÃO MECÂNICA DE SUPERFÍCIE VERTICAL COM ARGAMASSA DE CIMENTO E AREIA, TRAÇO 1:3, E=4CM. AF_09/2023</t>
  </si>
  <si>
    <t>PROTEÇÃO MECÂNICA DE SUPERFÍCIE VERTICAL COM ARGAMASSA DE CIMENTO E AREIA, TRAÇO 1:3, E=5CM. AF_09/2023</t>
  </si>
  <si>
    <t>PROTEÇÃO MECÂNICA DE SUPERFÍCIE VERTICAL COM CONCRETO 15 MPA, E=5CM. AF_09/2023</t>
  </si>
  <si>
    <t>TRATAMENTO DE JUNTA DE DILATAÇÃO COM MANTA ASFÁLTICA ADERIDA COM MAÇARICO. AF_09/2023</t>
  </si>
  <si>
    <t>TRATAMENTO DE JUNTA DE DILATAÇÃO, COM TARUGO DE POLIETILENO E SELANTE PU, INCLUSO PREENCHIMENTO COM ESPUMA EXPANSIVA PU. AF_09/2023</t>
  </si>
  <si>
    <t>TRATAMENTO DE JUNTA SERRADA, COM TARUGO DE POLIETILENO E SELANTE À BASE DE SILICONE. AF_09/2023</t>
  </si>
  <si>
    <t>TRATAMENTO DE RALO OU PONTO EMERGENTE COM ARGAMASSA POLIMÉRICA / MEMBRANA ACRÍLICA REFORÇADO COM TELA DE POLIÉSTER (MAV). AF_09/2023</t>
  </si>
  <si>
    <t>TRATAMENTO DE RALO OU PONTO EMERGENTE COM MANTA ASFÁLTICA COLADA COM ASFÁLTO DERRETIDO, E=4MM. AF_09/2023</t>
  </si>
  <si>
    <t>TRATAMENTO DE RODAPÉ COM MANTA ASFÁLTICA COLADA COM ASFALTO DERRETIDO, E=4MM. AF_09/2023</t>
  </si>
  <si>
    <t>TRATAMENTO DE RODAPÉ COM TELA DE POLIÉSTER. AF_09/2023</t>
  </si>
  <si>
    <t>CABO DE COBRE FLEXÍVEL ISOLADO, 1,5 MM², ANTI-CHAMA 0,6/1,0 KV, PARA CIRCUITOS TERMINAIS - FORNECIMENTO E INSTALAÇÃO. AF_03/2023</t>
  </si>
  <si>
    <t>CABO DE COBRE FLEXÍVEL ISOLADO, 1,5 MM², ANTI-CHAMA 450/750 V, PARA CIRCUITOS TERMINAIS - FORNECIMENTO E INSTALAÇÃO. AF_03/2023</t>
  </si>
  <si>
    <t>CABO DE COBRE FLEXÍVEL ISOLADO, 10 MM², ANTI-CHAMA 0,6/1,0 KV, PARA CIRCUITOS TERMINAIS - FORNECIMENTO E INSTALAÇÃO. AF_03/2023</t>
  </si>
  <si>
    <t>CABO DE COBRE FLEXÍVEL ISOLADO, 10 MM², ANTI-CHAMA 450/750 V, PARA CIRCUITOS TERMINAIS - FORNECIMENTO E INSTALAÇÃO. AF_03/2023</t>
  </si>
  <si>
    <t>CABO DE COBRE FLEXÍVEL ISOLADO, 16 MM², ANTI-CHAMA 0,6/1,0 KV, PARA CIRCUITOS TERMINAIS - FORNECIMENTO E INSTALAÇÃO. AF_03/2023</t>
  </si>
  <si>
    <t>CABO DE COBRE FLEXÍVEL ISOLADO, 16 MM², ANTI-CHAMA 450/750 V, PARA CIRCUITOS TERMINAIS - FORNECIMENTO E INSTALAÇÃO. AF_03/2023</t>
  </si>
  <si>
    <t>CABO DE COBRE FLEXÍVEL ISOLADO, 2,5 MM², ANTI-CHAMA 0,6/1,0 KV, PARA CIRCUITOS TERMINAIS - FORNECIMENTO E INSTALAÇÃO. AF_03/2023</t>
  </si>
  <si>
    <t>CABO DE COBRE FLEXÍVEL ISOLADO, 2,5 MM², ANTI-CHAMA 450/750 V, PARA CIRCUITOS TERMINAIS - FORNECIMENTO E INSTALAÇÃO. AF_03/2023</t>
  </si>
  <si>
    <t>CABO DE COBRE FLEXÍVEL ISOLADO, 4 MM², ANTI-CHAMA 0,6/1,0 KV, PARA CIRCUITOS TERMINAIS - FORNECIMENTO E INSTALAÇÃO. AF_03/2023</t>
  </si>
  <si>
    <t>CABO DE COBRE FLEXÍVEL ISOLADO, 4 MM², ANTI-CHAMA 450/750 V, PARA CIRCUITOS TERMINAIS - FORNECIMENTO E INSTALAÇÃO. AF_03/2023</t>
  </si>
  <si>
    <t>CABO DE COBRE FLEXÍVEL ISOLADO, 6 MM², ANTI-CHAMA 0,6/1,0 KV, PARA CIRCUITOS TERMINAIS - FORNECIMENTO E INSTALAÇÃO. AF_03/2023</t>
  </si>
  <si>
    <t>CABO DE COBRE FLEXÍVEL ISOLADO, 6 MM², ANTI-CHAMA 450/750 V, PARA CIRCUITOS TERMINAIS - FORNECIMENTO E INSTALAÇÃO. AF_03/2023</t>
  </si>
  <si>
    <t>CAIXA ELÉTRICA 4"X2" AUTOTRAVANTE PARA FURO CIRCULAR ALTA (2,00 M DO PISO), PVC, INSTALADA EM PAREDE - FORNECIMENTO E INSTALAÇÃO. AF_03/2023</t>
  </si>
  <si>
    <t>CAIXA ELÉTRICA 4"X2" AUTOTRAVANTE PARA FURO CIRCULAR BAIXA (0,30 M DO PISO), PVC, INSTALADA EM PAREDE - FORNECIMENTO E INSTALAÇÃO. AF_03/2023</t>
  </si>
  <si>
    <t>CAIXA ELÉTRICA 4"X2" AUTOTRAVANTE PARA FURO CIRCULAR MÉDIA (1,30 M DO PISO), PVC, INSTALADA EM PAREDE - FORNECIMENTO E INSTALAÇÃO. AF_03/2023</t>
  </si>
  <si>
    <t>CAIXA ELÉTRICA 4"X4" AUTOTRAVANTE PARA FURO CIRCULAR ALTA (2,00 M DO PISO), PVC, INSTALADA EM PAREDE - FORNECIMENTO E INSTALAÇÃO. AF_03/2023</t>
  </si>
  <si>
    <t>CAIXA ELÉTRICA 4"X4" AUTOTRAVANTE PARA FURO CIRCULAR BAIXA (0,30 M DO PISO), PVC, INSTALADA EM PAREDE - FORNECIMENTO E INSTALAÇÃO. AF_03/2023</t>
  </si>
  <si>
    <t>CAIXA ELÉTRICA 4"X4" AUTOTRAVANTE PARA FURO CIRCULAR MÉDIA (1,30 M DO PISO), PVC, INSTALADA EM PAREDE - FORNECIMENTO E INSTALAÇÃO. AF_03/2023</t>
  </si>
  <si>
    <t>CAIXA OCTOGONAL 3" X 3", PVC, INSTALADA EM LAJE - FORNECIMENTO E INSTALAÇÃO. AF_03/2023</t>
  </si>
  <si>
    <t>CAIXA OCTOGONAL 4" X 4", METÁLICA, INSTALADA EM LAJE - FORNECIMENTO E INSTALAÇÃO. AF_03/2023</t>
  </si>
  <si>
    <t>CAIXA OCTOGONAL 4" X 4", PVC, INSTALADA EM LAJE - FORNECIMENTO E INSTALAÇÃO. AF_03/2023</t>
  </si>
  <si>
    <t>CAIXA RETANGULAR 4" X 2" ALTA (2,00 M DO PISO), METÁLICA, INSTALADA EM PAREDE - FORNECIMENTO E INSTALAÇÃO. AF_03/2023</t>
  </si>
  <si>
    <t>CAIXA RETANGULAR 4" X 2" ALTA (2,00 M DO PISO), PVC, INSTALADA EM PAREDE - FORNECIMENTO E INSTALAÇÃO. AF_03/2023</t>
  </si>
  <si>
    <t>CAIXA RETANGULAR 4" X 2" BAIXA (0,30 M DO PISO), METÁLICA, INSTALADA EM PAREDE - FORNECIMENTO E INSTALAÇÃO. AF_03/2023</t>
  </si>
  <si>
    <t>CAIXA RETANGULAR 4" X 2" BAIXA (0,30 M DO PISO), PVC, INSTALADA EM PAREDE - FORNECIMENTO E INSTALAÇÃO. AF_03/2023</t>
  </si>
  <si>
    <t>CAIXA RETANGULAR 4" X 2" MÉDIA (1,30 M DO PISO), METÁLICA, INSTALADA EM PAREDE - FORNECIMENTO E INSTALAÇÃO. AF_03/2023</t>
  </si>
  <si>
    <t>CAIXA RETANGULAR 4" X 2" MÉDIA (1,30 M DO PISO), PVC, INSTALADA EM PAREDE - FORNECIMENTO E INSTALAÇÃO. AF_03/2023</t>
  </si>
  <si>
    <t>CAIXA RETANGULAR 4" X 4" ALTA (2,00 M DO PISO), METÁLICA, INSTALADA EM PAREDE - FORNECIMENTO E INSTALAÇÃO. AF_03/2023</t>
  </si>
  <si>
    <t>CAIXA RETANGULAR 4" X 4" ALTA (2,00 M DO PISO), PVC, INSTALADA EM PAREDE - FORNECIMENTO E INSTALAÇÃO. AF_03/2023</t>
  </si>
  <si>
    <t>CAIXA RETANGULAR 4" X 4" BAIXA (0,30 M DO PISO), METÁLICA, INSTALADA EM PAREDE - FORNECIMENTO E INSTALAÇÃO. AF_03/2023</t>
  </si>
  <si>
    <t>CAIXA RETANGULAR 4" X 4" BAIXA (0,30 M DO PISO), PVC, INSTALADA EM PAREDE - FORNECIMENTO E INSTALAÇÃO. AF_03/2023</t>
  </si>
  <si>
    <t>CAIXA RETANGULAR 4" X 4" MÉDIA (1,30 M DO PISO), METÁLICA, INSTALADA EM PAREDE - FORNECIMENTO E INSTALAÇÃO. AF_03/2023</t>
  </si>
  <si>
    <t>CAIXA RETANGULAR 4" X 4" MÉDIA (1,30 M DO PISO), PVC, INSTALADA EM PAREDE - FORNECIMENTO E INSTALAÇÃO. AF_03/2023</t>
  </si>
  <si>
    <t>CAIXA SEXTAVADA 3" X 3", METÁLICA, INSTALADA EM LAJE - FORNECIMENTO E INSTALAÇÃO. AF_03/2023</t>
  </si>
  <si>
    <t>CAMPAINHA CIGARRA (1 MÓDULO), 10A/250V, INCLUINDO SUPORTE E PLACA - FORNECIMENTO E INSTALAÇÃO. AF_03/2023</t>
  </si>
  <si>
    <t>CAMPAINHA CIGARRA (1 MÓDULO), 10A/250V, SEM SUPORTE E SEM PLACA - FORNECIMENTO E INSTALAÇÃO. AF_03/2023</t>
  </si>
  <si>
    <t>CURVA 135 GRAUS PARA ELETRODUTO, PVC, ROSCÁVEL, DN 25 MM (3/4"), PARA CIRCUITOS TERMINAIS, INSTALADA EM FORRO - FORNECIMENTO E INSTALAÇÃO. AF_03/2023</t>
  </si>
  <si>
    <t>CURVA 135 GRAUS PARA ELETRODUTO, PVC, ROSCÁVEL, DN 25 MM (3/4"), PARA CIRCUITOS TERMINAIS, INSTALADA EM LAJE - FORNECIMENTO E INSTALAÇÃO. AF_03/2023</t>
  </si>
  <si>
    <t>CURVA 135 GRAUS PARA ELETRODUTO, PVC, ROSCÁVEL, DN 25 MM (3/4"), PARA CIRCUITOS TERMINAIS, INSTALADA EM PAREDE - FORNECIMENTO E INSTALAÇÃO. AF_03/2023</t>
  </si>
  <si>
    <t>CURVA 180 GRAUS PARA ELETRODUTO, PVC, ROSCÁVEL, DN 20 MM (1/2"), PARA CIRCUITOS TERMINAIS, INSTALADA EM FORRO - FORNECIMENTO E INSTALAÇÃO. AF_03/2023</t>
  </si>
  <si>
    <t>CURVA 180 GRAUS PARA ELETRODUTO, PVC, ROSCÁVEL, DN 20 MM (1/2"), PARA CIRCUITOS TERMINAIS, INSTALADA EM LAJE - FORNECIMENTO E INSTALAÇÃO. AF_03/2023</t>
  </si>
  <si>
    <t>CURVA 180 GRAUS PARA ELETRODUTO, PVC, ROSCÁVEL, DN 20 MM (1/2"), PARA CIRCUITOS TERMINAIS, INSTALADA EM PAREDE - FORNECIMENTO E INSTALAÇÃO. AF_03/2023</t>
  </si>
  <si>
    <t>CURVA 180 GRAUS PARA ELETRODUTO, PVC, ROSCÁVEL, DN 25 MM (3/4"), PARA CIRCUITOS TERMINAIS, INSTALADA EM FORRO - FORNECIMENTO E INSTALAÇÃO. AF_03/2023</t>
  </si>
  <si>
    <t>CURVA 180 GRAUS PARA ELETRODUTO, PVC, ROSCÁVEL, DN 25 MM (3/4"), PARA CIRCUITOS TERMINAIS, INSTALADA EM LAJE - FORNECIMENTO E INSTALAÇÃO. AF_03/2023</t>
  </si>
  <si>
    <t>CURVA 180 GRAUS PARA ELETRODUTO, PVC, ROSCÁVEL, DN 25 MM (3/4"), PARA CIRCUITOS TERMINAIS, INSTALADA EM PAREDE - FORNECIMENTO E INSTALAÇÃO. AF_03/2023</t>
  </si>
  <si>
    <t>CURVA 180 GRAUS PARA ELETRODUTO, PVC, ROSCÁVEL, DN 32 MM (1"), PARA CIRCUITOS TERMINAIS, INSTALADA EM FORRO - FORNECIMENTO E INSTALAÇÃO. AF_03/2023</t>
  </si>
  <si>
    <t>CURVA 180 GRAUS PARA ELETRODUTO, PVC, ROSCÁVEL, DN 32 MM (1"), PARA CIRCUITOS TERMINAIS, INSTALADA EM LAJE - FORNECIMENTO E INSTALAÇÃO. AF_03/2023</t>
  </si>
  <si>
    <t>CURVA 180 GRAUS PARA ELETRODUTO, PVC, ROSCÁVEL, DN 32 MM (1"), PARA CIRCUITOS TERMINAIS, INSTALADA EM PAREDE - FORNECIMENTO E INSTALAÇÃO. AF_03/2023</t>
  </si>
  <si>
    <t>CURVA 180 GRAUS PARA ELETRODUTO, PVC, ROSCÁVEL, DN 40 MM (1 1/4"), PARA CIRCUITOS TERMINAIS, INSTALADA EM FORRO - FORNECIMENTO E INSTALAÇÃO. AF_03/2023</t>
  </si>
  <si>
    <t>CURVA 180 GRAUS PARA ELETRODUTO, PVC, ROSCÁVEL, DN 40 MM (1 1/4"), PARA CIRCUITOS TERMINAIS, INSTALADA EM LAJE - FORNECIMENTO E INSTALAÇÃO. AF_03/2023</t>
  </si>
  <si>
    <t>CURVA 180 GRAUS PARA ELETRODUTO, PVC, ROSCÁVEL, DN 40 MM (1 1/4"), PARA CIRCUITOS TERMINAIS, INSTALADA EM PAREDE - FORNECIMENTO E INSTALAÇÃO. AF_03/2023</t>
  </si>
  <si>
    <t>CURVA 90 GRAUS PARA ELETRODUTO, PVC, ROSCÁVEL, DN 20 MM (1/2"), PARA CIRCUITOS TERMINAIS, INSTALADA EM FORRO - FORNECIMENTO E INSTALAÇÃO. AF_03/2023</t>
  </si>
  <si>
    <t>CURVA 90 GRAUS PARA ELETRODUTO, PVC, ROSCÁVEL, DN 20 MM (1/2"), PARA CIRCUITOS TERMINAIS, INSTALADA EM LAJE - FORNECIMENTO E INSTALAÇÃO. AF_03/2023</t>
  </si>
  <si>
    <t>CURVA 90 GRAUS PARA ELETRODUTO, PVC, ROSCÁVEL, DN 20 MM (1/2"), PARA CIRCUITOS TERMINAIS, INSTALADA EM PAREDE - FORNECIMENTO E INSTALAÇÃO. AF_03/2023</t>
  </si>
  <si>
    <t>CURVA 90 GRAUS PARA ELETRODUTO, PVC, ROSCÁVEL, DN 25 MM (3/4"), PARA CIRCUITOS TERMINAIS, INSTALADA EM FORRO - FORNECIMENTO E INSTALAÇÃO. AF_03/2023</t>
  </si>
  <si>
    <t>CURVA 90 GRAUS PARA ELETRODUTO, PVC, ROSCÁVEL, DN 25 MM (3/4"), PARA CIRCUITOS TERMINAIS, INSTALADA EM LAJE - FORNECIMENTO E INSTALAÇÃO. AF_03/2023</t>
  </si>
  <si>
    <t>CURVA 90 GRAUS PARA ELETRODUTO, PVC, ROSCÁVEL, DN 25 MM (3/4"), PARA CIRCUITOS TERMINAIS, INSTALADA EM PAREDE - FORNECIMENTO E INSTALAÇÃO. AF_03/2023</t>
  </si>
  <si>
    <t>CURVA 90 GRAUS PARA ELETRODUTO, PVC, ROSCÁVEL, DN 32 MM (1"), PARA CIRCUITOS TERMINAIS, INSTALADA EM FORRO - FORNECIMENTO E INSTALAÇÃO. AF_03/2023</t>
  </si>
  <si>
    <t>CURVA 90 GRAUS PARA ELETRODUTO, PVC, ROSCÁVEL, DN 32 MM (1"), PARA CIRCUITOS TERMINAIS, INSTALADA EM LAJE - FORNECIMENTO E INSTALAÇÃO. AF_03/2023</t>
  </si>
  <si>
    <t>CURVA 90 GRAUS PARA ELETRODUTO, PVC, ROSCÁVEL, DN 32 MM (1"), PARA CIRCUITOS TERMINAIS, INSTALADA EM PAREDE - FORNECIMENTO E INSTALAÇÃO. AF_03/2023</t>
  </si>
  <si>
    <t>CURVA 90 GRAUS PARA ELETRODUTO, PVC, ROSCÁVEL, DN 40 MM (1 1/4"), PARA CIRCUITOS TERMINAIS, INSTALADA EM FORRO - FORNECIMENTO E INSTALAÇÃO. AF_03/2023</t>
  </si>
  <si>
    <t>CURVA 90 GRAUS PARA ELETRODUTO, PVC, ROSCÁVEL, DN 40 MM (1 1/4"), PARA CIRCUITOS TERMINAIS, INSTALADA EM LAJE - FORNECIMENTO E INSTALAÇÃO. AF_03/2023</t>
  </si>
  <si>
    <t>CURVA 90 GRAUS PARA ELETRODUTO, PVC, ROSCÁVEL, DN 40 MM (1 1/4"), PARA CIRCUITOS TERMINAIS, INSTALADA EM PAREDE - FORNECIMENTO E INSTALAÇÃO. AF_03/2023</t>
  </si>
  <si>
    <t>DIMMER ROTATIVO (1 MÓDULO), 220V/600W, INCLUINDO SUPORTE E PLACA - FORNECIMENTO E INSTALAÇÃO. AF_03/2023</t>
  </si>
  <si>
    <t>DIMMER ROTATIVO (1 MÓDULO), 220V/600W, SEM SUPORTE E SEM PLACA - FORNECIMENTO E INSTALAÇÃO. AF_03/2023</t>
  </si>
  <si>
    <t>ELETRODUTO FLEXÍVEL CORRUGADO REFORÇADO, PVC, DN 20 MM (1/2"), PARA CIRCUITOS TERMINAIS, INSTALADO EM FORRO - FORNECIMENTO E INSTALAÇÃO. AF_03/2023</t>
  </si>
  <si>
    <t>ELETRODUTO FLEXÍVEL CORRUGADO REFORÇADO, PVC, DN 20 MM (1/2"), PARA CIRCUITOS TERMINAIS, INSTALADO EM LAJE - FORNECIMENTO E INSTALAÇÃO. AF_03/2023</t>
  </si>
  <si>
    <t>ELETRODUTO FLEXÍVEL CORRUGADO REFORÇADO, PVC, DN 20 MM (1/2"), PARA CIRCUITOS TERMINAIS, INSTALADO EM PAREDE - FORNECIMENTO E INSTALAÇÃO. AF_03/2023</t>
  </si>
  <si>
    <t>ELETRODUTO FLEXÍVEL CORRUGADO REFORÇADO, PVC, DN 25 MM (3/4"), PARA CIRCUITOS TERMINAIS, INSTALADO EM FORRO - FORNECIMENTO E INSTALAÇÃO. AF_03/2023</t>
  </si>
  <si>
    <t>ELETRODUTO FLEXÍVEL CORRUGADO REFORÇADO, PVC, DN 25 MM (3/4"), PARA CIRCUITOS TERMINAIS, INSTALADO EM LAJE - FORNECIMENTO E INSTALAÇÃO. AF_03/2023</t>
  </si>
  <si>
    <t>ELETRODUTO FLEXÍVEL CORRUGADO REFORÇADO, PVC, DN 25 MM (3/4"), PARA CIRCUITOS TERMINAIS, INSTALADO EM PAREDE - FORNECIMENTO E INSTALAÇÃO. AF_03/2023</t>
  </si>
  <si>
    <t>ELETRODUTO FLEXÍVEL CORRUGADO REFORÇADO, PVC, DN 32 MM (1"), PARA CIRCUITOS TERMINAIS, INSTALADO EM FORRO - FORNECIMENTO E INSTALAÇÃO. AF_03/2023</t>
  </si>
  <si>
    <t>ELETRODUTO FLEXÍVEL CORRUGADO REFORÇADO, PVC, DN 32 MM (1"), PARA CIRCUITOS TERMINAIS, INSTALADO EM LAJE - FORNECIMENTO E INSTALAÇÃO. AF_03/2023</t>
  </si>
  <si>
    <t>ELETRODUTO FLEXÍVEL CORRUGADO REFORÇADO, PVC, DN 32 MM (1"), PARA CIRCUITOS TERMINAIS, INSTALADO EM PAREDE - FORNECIMENTO E INSTALAÇÃO. AF_03/2023</t>
  </si>
  <si>
    <t>ELETRODUTO FLEXÍVEL CORRUGADO, PEAD, DN 32 MM (1"), PARA CIRCUITOS TERMINAIS, INSTALADO EM FORRO - FORNECIMENTO E INSTALAÇÃO. AF_03/2023</t>
  </si>
  <si>
    <t>ELETRODUTO FLEXÍVEL CORRUGADO, PEAD, DN 32 MM (1"), PARA CIRCUITOS TERMINAIS, INSTALADO EM LAJE - FORNECIMENTO E INSTALAÇÃO. AF_03/2023</t>
  </si>
  <si>
    <t>ELETRODUTO FLEXÍVEL CORRUGADO, PEAD, DN 32 MM (1"), PARA CIRCUITOS TERMINAIS, INSTALADO EM PAREDE - FORNECIMENTO E INSTALAÇÃO. AF_03/2023</t>
  </si>
  <si>
    <t>ELETRODUTO FLEXÍVEL CORRUGADO, PEAD, DN 40 MM (1 1/4"), PARA CIRCUITOS TERMINAIS, INSTALADO EM FORRO - FORNECIMENTO E INSTALAÇÃO. AF_03/2023</t>
  </si>
  <si>
    <t>ELETRODUTO FLEXÍVEL CORRUGADO, PEAD, DN 40 MM (1 1/4"), PARA CIRCUITOS TERMINAIS, INSTALADO EM LAJE - FORNECIMENTO E INSTALAÇÃO. AF_03/2023</t>
  </si>
  <si>
    <t>ELETRODUTO FLEXÍVEL CORRUGADO, PEAD, DN 40 MM (1 1/4"), PARA CIRCUITOS TERMINAIS, INSTALADO EM PAREDE - FORNECIMENTO E INSTALAÇÃO. AF_03/2023</t>
  </si>
  <si>
    <t>ELETRODUTO FLEXÍVEL CORRUGADO, PVC, DN 20 MM (1/2"), PARA CIRCUITOS TERMINAIS, INSTALADO EM FORRO - FORNECIMENTO E INSTALAÇÃO. AF_03/2023</t>
  </si>
  <si>
    <t>ELETRODUTO FLEXÍVEL CORRUGADO, PVC, DN 20 MM (1/2"), PARA CIRCUITOS TERMINAIS, INSTALADO EM PAREDE - FORNECIMENTO E INSTALAÇÃO. AF_03/2023</t>
  </si>
  <si>
    <t>ELETRODUTO FLEXÍVEL CORRUGADO, PVC, DN 25 MM (3/4"), PARA CIRCUITOS TERMINAIS, INSTALADO EM FORRO - FORNECIMENTO E INSTALAÇÃO. AF_03/2023</t>
  </si>
  <si>
    <t>ELETRODUTO FLEXÍVEL CORRUGADO, PVC, DN 25 MM (3/4"), PARA CIRCUITOS TERMINAIS, INSTALADO EM PAREDE - FORNECIMENTO E INSTALAÇÃO. AF_03/2023</t>
  </si>
  <si>
    <t>ELETRODUTO FLEXÍVEL CORRUGADO, PVC, DN 32 MM (1"), PARA CIRCUITOS TERMINAIS, INSTALADO EM FORRO - FORNECIMENTO E INSTALAÇÃO. AF_03/2023</t>
  </si>
  <si>
    <t>ELETRODUTO FLEXÍVEL CORRUGADO, PVC, DN 32 MM (1"), PARA CIRCUITOS TERMINAIS, INSTALADO EM PAREDE - FORNECIMENTO E INSTALAÇÃO. AF_03/2023</t>
  </si>
  <si>
    <t>ELETRODUTO FLEXÍVEL LISO, PEAD, DN 32 MM (1"), PARA CIRCUITOS TERMINAIS, INSTALADO EM FORRO - FORNECIMENTO E INSTALAÇÃO. AF_03/2023</t>
  </si>
  <si>
    <t>ELETRODUTO FLEXÍVEL LISO, PEAD, DN 32 MM (1"), PARA CIRCUITOS TERMINAIS, INSTALADO EM LAJE - FORNECIMENTO E INSTALAÇÃO. AF_03/2023</t>
  </si>
  <si>
    <t>ELETRODUTO FLEXÍVEL LISO, PEAD, DN 32 MM (1"), PARA CIRCUITOS TERMINAIS, INSTALADO EM PAREDE - FORNECIMENTO E INSTALAÇÃO. AF_03/2023</t>
  </si>
  <si>
    <t>ELETRODUTO FLEXÍVEL LISO, PEAD, DN 40 MM (1 1/4"), PARA CIRCUITOS TERMINAIS, INSTALADO EM FORRO - FORNECIMENTO E INSTALAÇÃO. AF_03/2023</t>
  </si>
  <si>
    <t>ELETRODUTO FLEXÍVEL LISO, PEAD, DN 40 MM (1 1/4"), PARA CIRCUITOS TERMINAIS, INSTALADO EM LAJE - FORNECIMENTO E INSTALAÇÃO. AF_03/2023</t>
  </si>
  <si>
    <t>ELETRODUTO FLEXÍVEL LISO, PEAD, DN 40 MM (1 1/4"), PARA CIRCUITOS TERMINAIS, INSTALADO EM PAREDE - FORNECIMENTO E INSTALAÇÃO. AF_03/2023</t>
  </si>
  <si>
    <t>ELETRODUTO RÍGIDO ROSCÁVEL, PVC, DN 20 MM (1/2"), PARA CIRCUITOS TERMINAIS, INSTALADO EM FORRO - FORNECIMENTO E INSTALAÇÃO. AF_03/2023</t>
  </si>
  <si>
    <t>ELETRODUTO RÍGIDO ROSCÁVEL, PVC, DN 20 MM (1/2"), PARA CIRCUITOS TERMINAIS, INSTALADO EM LAJE - FORNECIMENTO E INSTALAÇÃO. AF_03/2023</t>
  </si>
  <si>
    <t>ELETRODUTO RÍGIDO ROSCÁVEL, PVC, DN 20 MM (1/2"), PARA CIRCUITOS TERMINAIS, INSTALADO EM PAREDE - FORNECIMENTO E INSTALAÇÃO. AF_03/2023</t>
  </si>
  <si>
    <t>ELETRODUTO RÍGIDO ROSCÁVEL, PVC, DN 25 MM (3/4"), PARA CIRCUITOS TERMINAIS, INSTALADO EM FORRO - FORNECIMENTO E INSTALAÇÃO. AF_03/2023</t>
  </si>
  <si>
    <t>ELETRODUTO RÍGIDO ROSCÁVEL, PVC, DN 25 MM (3/4"), PARA CIRCUITOS TERMINAIS, INSTALADO EM LAJE - FORNECIMENTO E INSTALAÇÃO. AF_03/2023</t>
  </si>
  <si>
    <t>ELETRODUTO RÍGIDO ROSCÁVEL, PVC, DN 25 MM (3/4"), PARA CIRCUITOS TERMINAIS, INSTALADO EM PAREDE - FORNECIMENTO E INSTALAÇÃO. AF_03/2023</t>
  </si>
  <si>
    <t>ELETRODUTO RÍGIDO ROSCÁVEL, PVC, DN 32 MM (1"), PARA CIRCUITOS TERMINAIS, INSTALADO EM FORRO - FORNECIMENTO E INSTALAÇÃO. AF_03/2023</t>
  </si>
  <si>
    <t>ELETRODUTO RÍGIDO ROSCÁVEL, PVC, DN 32 MM (1"), PARA CIRCUITOS TERMINAIS, INSTALADO EM LAJE - FORNECIMENTO E INSTALAÇÃO. AF_03/2023</t>
  </si>
  <si>
    <t>ELETRODUTO RÍGIDO ROSCÁVEL, PVC, DN 32 MM (1"), PARA CIRCUITOS TERMINAIS, INSTALADO EM PAREDE - FORNECIMENTO E INSTALAÇÃO. AF_03/2023</t>
  </si>
  <si>
    <t>ELETRODUTO RÍGIDO ROSCÁVEL, PVC, DN 40 MM (1 1/4"), PARA CIRCUITOS TERMINAIS, INSTALADO EM FORRO - FORNECIMENTO E INSTALAÇÃO. AF_03/2023</t>
  </si>
  <si>
    <t>ELETRODUTO RÍGIDO ROSCÁVEL, PVC, DN 40 MM (1 1/4"), PARA CIRCUITOS TERMINAIS, INSTALADO EM LAJE - FORNECIMENTO E INSTALAÇÃO. AF_03/2023</t>
  </si>
  <si>
    <t>ELETRODUTO RÍGIDO ROSCÁVEL, PVC, DN 40 MM (1 1/4"), PARA CIRCUITOS TERMINAIS, INSTALADO EM PAREDE - FORNECIMENTO E INSTALAÇÃO. AF_03/2023</t>
  </si>
  <si>
    <t>INTERRUPTOR BIPOLAR (1 MÓDULO), 10A/250V, INCLUINDO SUPORTE E PLACA - FORNECIMENTO E INSTALAÇÃO. AF_03/2023</t>
  </si>
  <si>
    <t>INTERRUPTOR BIPOLAR (1 MÓDULO), 10A/250V, SEM SUPORTE E SEM PLACA - FORNECIMENTO E INSTALAÇÃO. AF_03/2023</t>
  </si>
  <si>
    <t>INTERRUPTOR INTERMEDIÁRIO (1 MÓDULO), 10A/250V, INCLUINDO SUPORTE E PLACA - FORNECIMENTO E INSTALAÇÃO. AF_03/2023</t>
  </si>
  <si>
    <t>INTERRUPTOR INTERMEDIÁRIO (1 MÓDULO), 10A/250V, SEM SUPORTE E SEM PLACA - FORNECIMENTO E INSTALAÇÃO. AF_03/2023</t>
  </si>
  <si>
    <t>INTERRUPTOR PARALELO (1 MÓDULO) COM 1 TOMADA DE EMBUTIR 2P+T 10 A, INCLUINDO SUPORTE E PLACA - FORNECIMENTO E INSTALAÇÃO. AF_03/2023</t>
  </si>
  <si>
    <t>INTERRUPTOR PARALELO (1 MÓDULO) COM 1 TOMADA DE EMBUTIR 2P+T 10 A, SEM SUPORTE E SEM PLACA - FORNECIMENTO E INSTALAÇÃO. AF_03/2023</t>
  </si>
  <si>
    <t>INTERRUPTOR PARALELO (1 MÓDULO) COM 2 TOMADAS DE EMBUTIR 2P+T 10 A, INCLUINDO SUPORTE E PLACA - FORNECIMENTO E INSTALAÇÃO. AF_03/2023</t>
  </si>
  <si>
    <t>INTERRUPTOR PARALELO (1 MÓDULO) COM 2 TOMADAS DE EMBUTIR 2P+T 10 A, SEM SUPORTE E SEM PLACA - FORNECIMENTO E INSTALAÇÃO. AF_03/2023</t>
  </si>
  <si>
    <t>INTERRUPTOR PARALELO (1 MÓDULO), 10A/250V, INCLUINDO SUPORTE E PLACA - FORNECIMENTO E INSTALAÇÃO. AF_03/2023</t>
  </si>
  <si>
    <t>INTERRUPTOR PARALELO (1 MÓDULO), 10A/250V, SEM SUPORTE E SEM PLACA - FORNECIMENTO E INSTALAÇÃO. AF_03/2023</t>
  </si>
  <si>
    <t>INTERRUPTOR PARALELO (2 MÓDULOS) COM 1 TOMADA DE EMBUTIR 2P+T 10 A, INCLUINDO SUPORTE E PLACA - FORNECIMENTO E INSTALAÇÃO. AF_03/2023</t>
  </si>
  <si>
    <t>INTERRUPTOR PARALELO (2 MÓDULOS) COM 1 TOMADA DE EMBUTIR 2P+T 10 A, SEM SUPORTE E SEM PLACA - FORNECIMENTO E INSTALAÇÃO. AF_03/2023</t>
  </si>
  <si>
    <t>INTERRUPTOR PARALELO (2 MÓDULOS), 10A/250V, INCLUINDO SUPORTE E PLACA - FORNECIMENTO E INSTALAÇÃO. AF_03/2023</t>
  </si>
  <si>
    <t>INTERRUPTOR PARALELO (2 MÓDULOS), 10A/250V, SEM SUPORTE E SEM PLACA - FORNECIMENTO E INSTALAÇÃO. AF_03/2023</t>
  </si>
  <si>
    <t>INTERRUPTOR PARALELO (3 MÓDULOS), 10A/250V, INCLUINDO SUPORTE E PLACA - FORNECIMENTO E INSTALAÇÃO. AF_03/2023</t>
  </si>
  <si>
    <t>INTERRUPTOR PARALELO (3 MÓDULOS), 10A/250V, SEM SUPORTE E SEM PLACA - FORNECIMENTO E INSTALAÇÃO. AF_03/2023</t>
  </si>
  <si>
    <t>INTERRUPTOR PULSADOR CAMPAINHA (1 MÓDULO), 10A/250V, INCLUINDO SUPORTE E PLACA - FORNECIMENTO E INSTALAÇÃO. AF_03/2023</t>
  </si>
  <si>
    <t>INTERRUPTOR PULSADOR CAMPAINHA (1 MÓDULO), 10A/250V, SEM SUPORTE E SEM PLACA - FORNECIMENTO E INSTALAÇÃO. AF_03/2023</t>
  </si>
  <si>
    <t>INTERRUPTOR PULSADOR MINUTERIA (1 MÓDULO), 10A/250V, INCLUINDO SUPORTE E PLACA - FORNECIMENTO E INSTALAÇÃO. AF_03/2023</t>
  </si>
  <si>
    <t>INTERRUPTOR PULSADOR MINUTERIA (1 MÓDULO), 10A/250V, SEM SUPORTE E SEM PLACA - FORNECIMENTO E INSTALAÇÃO. AF_03/2023</t>
  </si>
  <si>
    <t>INTERRUPTOR SIMPLES (1 MÓDULO) COM 1 TOMADA DE EMBUTIR 2P+T 10 A, INCLUINDO SUPORTE E PLACA - FORNECIMENTO E INSTALAÇÃO. AF_03/2023</t>
  </si>
  <si>
    <t>INTERRUPTOR SIMPLES (1 MÓDULO) COM 1 TOMADA DE EMBUTIR 2P+T 10 A, SEM SUPORTE E SEM PLACA - FORNECIMENTO E INSTALAÇÃO. AF_03/2023</t>
  </si>
  <si>
    <t>INTERRUPTOR SIMPLES (1 MÓDULO) COM 2 TOMADAS DE EMBUTIR 2P+T 10 A, INCLUINDO SUPORTE E PLACA - FORNECIMENTO E INSTALAÇÃO. AF_03/2023</t>
  </si>
  <si>
    <t>INTERRUPTOR SIMPLES (1 MÓDULO) COM 2 TOMADAS DE EMBUTIR 2P+T 10 A, SEM SUPORTE E SEM PLACA - FORNECIMENTO E INSTALAÇÃO. AF_03/2023</t>
  </si>
  <si>
    <t>INTERRUPTOR SIMPLES (1 MÓDULO) COM INTERRUPTOR PARALELO (1 MÓDULO), 10A/250V, INCLUINDO SUPORTE E PLACA - FORNECIMENTO E INSTALAÇÃO. AF_03/2023</t>
  </si>
  <si>
    <t>INTERRUPTOR SIMPLES (1 MÓDULO) COM INTERRUPTOR PARALELO (1 MÓDULO), 10A/250V, SEM SUPORTE E SEM PLACA - FORNECIMENTO E INSTALAÇÃO. AF_03/2023</t>
  </si>
  <si>
    <t>INTERRUPTOR SIMPLES (1 MÓDULO) COM INTERRUPTOR PARALELO (2 MÓDULOS), 10A/250V, INCLUINDO SUPORTE E PLACA - FORNECIMENTO E INSTALAÇÃO. AF_03/2023</t>
  </si>
  <si>
    <t>INTERRUPTOR SIMPLES (1 MÓDULO) COM INTERRUPTOR PARALELO (2 MÓDULOS), 10A/250V, SEM SUPORTE E SEM PLACA - FORNECIMENTO E INSTALAÇÃO. AF_03/2023</t>
  </si>
  <si>
    <t>INTERRUPTOR SIMPLES (1 MÓDULO), 10A/250V, INCLUINDO SUPORTE E PLACA - FORNECIMENTO E INSTALAÇÃO. AF_03/2023</t>
  </si>
  <si>
    <t>INTERRUPTOR SIMPLES (1 MÓDULO), 10A/250V, SEM SUPORTE E SEM PLACA - FORNECIMENTO E INSTALAÇÃO. AF_03/2023</t>
  </si>
  <si>
    <t>INTERRUPTOR SIMPLES (1 MÓDULO), INTERRUPTOR PARALELO (1 MÓDULO) E 1 TOMADA DE EMBUTIR 2P+T 10 A, INCLUINDO SUPORTE E PLACA - FORNECIMENTO E INSTALAÇÃO. AF_03/2023</t>
  </si>
  <si>
    <t>INTERRUPTOR SIMPLES (1 MÓDULO), INTERRUPTOR PARALELO (1 MÓDULO) E 1 TOMADA DE EMBUTIR 2P+T 10 A, SEM SUPORTE E SEM PLACA - FORNECIMENTO E INSTALAÇÃO. AF_03/2023</t>
  </si>
  <si>
    <t>INTERRUPTOR SIMPLES (2 MÓDULOS) COM 1 TOMADA DE EMBUTIR 2P+T 10 A, INCLUINDO SUPORTE E PLACA - FORNECIMENTO E INSTALAÇÃO. AF_03/2023</t>
  </si>
  <si>
    <t>INTERRUPTOR SIMPLES (2 MÓDULOS) COM 1 TOMADA DE EMBUTIR 2P+T 10 A, SEM SUPORTE E SEM PLACA - FORNECIMENTO E INSTALAÇÃO. AF_03/2023</t>
  </si>
  <si>
    <t>INTERRUPTOR SIMPLES (2 MÓDULOS) COM INTERRUPTOR PARALELO (1 MÓDULO), 10A/250V, INCLUINDO SUPORTE E PLACA - FORNECIMENTO E INSTALAÇÃO. AF_03/2023</t>
  </si>
  <si>
    <t>INTERRUPTOR SIMPLES (2 MÓDULOS) COM INTERRUPTOR PARALELO (1 MÓDULO), 10A/250V, SEM SUPORTE E SEM PLACA - FORNECIMENTO E INSTALAÇÃO. AF_03/2023</t>
  </si>
  <si>
    <t>INTERRUPTOR SIMPLES (2 MÓDULOS) COM INTERRUPTOR PARALELO (2 MÓDULOS), 10A/250V, INCLUINDO SUPORTE E PLACA - FORNECIMENTO E INSTALAÇÃO. AF_03/2023</t>
  </si>
  <si>
    <t>INTERRUPTOR SIMPLES (2 MÓDULOS) COM INTERRUPTOR PARALELO (2 MÓDULOS), 10A/250V, SEM SUPORTE E SEM PLACA - FORNECIMENTO E INSTALAÇÃO. AF_03/2023</t>
  </si>
  <si>
    <t>INTERRUPTOR SIMPLES (2 MÓDULOS), 10A/250V, INCLUINDO SUPORTE E PLACA - FORNECIMENTO E INSTALAÇÃO. AF_03/2023</t>
  </si>
  <si>
    <t>INTERRUPTOR SIMPLES (2 MÓDULOS), 10A/250V, SEM SUPORTE E SEM PLACA - FORNECIMENTO E INSTALAÇÃO. AF_03/2023</t>
  </si>
  <si>
    <t>INTERRUPTOR SIMPLES (3 MÓDULOS) COM INTERRUPTOR PARALELO (1 MÓDULO), 10A/250V, INCLUINDO SUPORTE E PLACA - FORNECIMENTO E INSTALAÇÃO. AF_03/2023</t>
  </si>
  <si>
    <t>INTERRUPTOR SIMPLES (3 MÓDULOS) COM INTERRUPTOR PARALELO (1 MÓDULO), 10A/250V, SEM SUPORTE E SEM PLACA - FORNECIMENTO E INSTALAÇÃO. AF_03/2023</t>
  </si>
  <si>
    <t>INTERRUPTOR SIMPLES (3 MÓDULOS), 10A/250V, INCLUINDO SUPORTE E PLACA - FORNECIMENTO E INSTALAÇÃO. AF_03/2023</t>
  </si>
  <si>
    <t>INTERRUPTOR SIMPLES (3 MÓDULOS), 10A/250V, SEM SUPORTE E SEM PLACA - FORNECIMENTO E INSTALAÇÃO. AF_03/2023</t>
  </si>
  <si>
    <t>INTERRUPTOR SIMPLES (4 MÓDULOS), 10A/250V, INCLUINDO SUPORTE E PLACA - FORNECIMENTO E INSTALAÇÃO. AF_03/2023</t>
  </si>
  <si>
    <t>INTERRUPTOR SIMPLES (4 MÓDULOS), 10A/250V, SEM SUPORTE E SEM PLACA - FORNECIMENTO E INSTALAÇÃO. AF_03/2023</t>
  </si>
  <si>
    <t>INTERRUPTOR SIMPLES (6 MÓDULOS), 10A/250V, INCLUINDO SUPORTE E PLACA - FORNECIMENTO E INSTALAÇÃO. AF_03/2023</t>
  </si>
  <si>
    <t>INTERRUPTOR SIMPLES (6 MÓDULOS), 10A/250V, SEM SUPORTE E SEM PLACA - FORNECIMENTO E INSTALAÇÃO. AF_03/2023</t>
  </si>
  <si>
    <t>LUVA PARA ELETRODUTO, PVC, ROSCÁVEL, DN 20 MM (1/2"), PARA CIRCUITOS TERMINAIS, INSTALADA EM FORRO - FORNECIMENTO E INSTALAÇÃO. AF_03/2023</t>
  </si>
  <si>
    <t>LUVA PARA ELETRODUTO, PVC, ROSCÁVEL, DN 20 MM (1/2"), PARA CIRCUITOS TERMINAIS, INSTALADA EM LAJE - FORNECIMENTO E INSTALAÇÃO. AF_03/2023</t>
  </si>
  <si>
    <t>LUVA PARA ELETRODUTO, PVC, ROSCÁVEL, DN 20 MM (1/2"), PARA CIRCUITOS TERMINAIS, INSTALADA EM PAREDE - FORNECIMENTO E INSTALAÇÃO. AF_03/2023</t>
  </si>
  <si>
    <t>LUVA PARA ELETRODUTO, PVC, ROSCÁVEL, DN 25 MM (3/4"), PARA CIRCUITOS TERMINAIS, INSTALADA EM FORRO - FORNECIMENTO E INSTALAÇÃO. AF_03/2023</t>
  </si>
  <si>
    <t>LUVA PARA ELETRODUTO, PVC, ROSCÁVEL, DN 25 MM (3/4"), PARA CIRCUITOS TERMINAIS, INSTALADA EM LAJE - FORNECIMENTO E INSTALAÇÃO. AF_03/2023</t>
  </si>
  <si>
    <t>LUVA PARA ELETRODUTO, PVC, ROSCÁVEL, DN 25 MM (3/4"), PARA CIRCUITOS TERMINAIS, INSTALADA EM PAREDE - FORNECIMENTO E INSTALAÇÃO. AF_03/2023</t>
  </si>
  <si>
    <t>LUVA PARA ELETRODUTO, PVC, ROSCÁVEL, DN 32 MM (1"), PARA CIRCUITOS TERMINAIS, INSTALADA EM FORRO - FORNECIMENTO E INSTALAÇÃO. AF_03/2023</t>
  </si>
  <si>
    <t>LUVA PARA ELETRODUTO, PVC, ROSCÁVEL, DN 32 MM (1"), PARA CIRCUITOS TERMINAIS, INSTALADA EM LAJE - FORNECIMENTO E INSTALAÇÃO. AF_03/2023</t>
  </si>
  <si>
    <t>LUVA PARA ELETRODUTO, PVC, ROSCÁVEL, DN 32 MM (1"), PARA CIRCUITOS TERMINAIS, INSTALADA EM PAREDE - FORNECIMENTO E INSTALAÇÃO. AF_03/2023</t>
  </si>
  <si>
    <t>LUVA PARA ELETRODUTO, PVC, ROSCÁVEL, DN 40 MM (1 1/4"), PARA CIRCUITOS TERMINAIS, INSTALADA EM FORRO - FORNECIMENTO E INSTALAÇÃO. AF_03/2023</t>
  </si>
  <si>
    <t>LUVA PARA ELETRODUTO, PVC, ROSCÁVEL, DN 40 MM (1 1/4"), PARA CIRCUITOS TERMINAIS, INSTALADA EM LAJE - FORNECIMENTO E INSTALAÇÃO. AF_03/2023</t>
  </si>
  <si>
    <t>LUVA PARA ELETRODUTO, PVC, ROSCÁVEL, DN 40 MM (1 1/4"), PARA CIRCUITOS TERMINAIS, INSTALADA EM PAREDE - FORNECIMENTO E INSTALAÇÃO. AF_03/2023</t>
  </si>
  <si>
    <t>SUPORTE PARAFUSADO COM PLACA DE ENCAIXE 4" X 2" ALTO (2,00 M DO PISO) PARA PONTO ELÉTRICO - FORNECIMENTO E INSTALAÇÃO. AF_03/2023</t>
  </si>
  <si>
    <t>SUPORTE PARAFUSADO COM PLACA DE ENCAIXE 4" X 2" BAIXO (0,30 M DO PISO) PARA PONTO ELÉTRICO - FORNECIMENTO E INSTALAÇÃO. AF_03/2023</t>
  </si>
  <si>
    <t>SUPORTE PARAFUSADO COM PLACA DE ENCAIXE 4" X 2" MÉDIO (1,30 M DO PISO) PARA PONTO ELÉTRICO - FORNECIMENTO E INSTALAÇÃO. AF_03/2023</t>
  </si>
  <si>
    <t>SUPORTE PARAFUSADO COM PLACA DE ENCAIXE 4" X 4" ALTO (2,00 M DO PISO) PARA PONTO ELÉTRICO - FORNECIMENTO E INSTALAÇÃO. AF_03/2023</t>
  </si>
  <si>
    <t>SUPORTE PARAFUSADO COM PLACA DE ENCAIXE 4" X 4" BAIXO (0,30 M DO PISO) PARA PONTO ELÉTRICO - FORNECIMENTO E INSTALAÇÃO. AF_03/2023</t>
  </si>
  <si>
    <t>SUPORTE PARAFUSADO COM PLACA DE ENCAIXE 4" X 4" MÉDIO (1,30 M DO PISO) PARA PONTO ELÉTRICO - FORNECIMENTO E INSTALAÇÃO. AF_03/2023</t>
  </si>
  <si>
    <t>TOMADA ALTA DE EMBUTIR (1 MÓDULO), 2P+T 10 A, INCLUINDO SUPORTE E PLACA - FORNECIMENTO E INSTALAÇÃO. AF_03/2023</t>
  </si>
  <si>
    <t>TOMADA ALTA DE EMBUTIR (1 MÓDULO), 2P+T 10 A, SEM SUPORTE E SEM PLACA - FORNECIMENTO E INSTALAÇÃO. AF_03/2023</t>
  </si>
  <si>
    <t>TOMADA ALTA DE EMBUTIR (1 MÓDULO), 2P+T 20 A, INCLUINDO SUPORTE E PLACA - FORNECIMENTO E INSTALAÇÃO. AF_03/2023</t>
  </si>
  <si>
    <t>TOMADA ALTA DE EMBUTIR (1 MÓDULO), 2P+T 20 A, SEM SUPORTE E SEM PLACA - FORNECIMENTO E INSTALAÇÃO. AF_03/2023</t>
  </si>
  <si>
    <t>TOMADA BAIXA DE EMBUTIR (1 MÓDULO), 2P+T 10 A, INCLUINDO SUPORTE E PLACA - FORNECIMENTO E INSTALAÇÃO. AF_03/2023</t>
  </si>
  <si>
    <t>TOMADA BAIXA DE EMBUTIR (1 MÓDULO), 2P+T 10 A, SEM SUPORTE E SEM PLACA - FORNECIMENTO E INSTALAÇÃO. AF_03/2023</t>
  </si>
  <si>
    <t>TOMADA BAIXA DE EMBUTIR (1 MÓDULO), 2P+T 20 A, INCLUINDO SUPORTE E PLACA - FORNECIMENTO E INSTALAÇÃO. AF_03/2023</t>
  </si>
  <si>
    <t>TOMADA BAIXA DE EMBUTIR (1 MÓDULO), 2P+T 20 A, SEM SUPORTE E SEM PLACA - FORNECIMENTO E INSTALAÇÃO. AF_03/2023</t>
  </si>
  <si>
    <t>TOMADA BAIXA DE EMBUTIR (2 MÓDULOS), 2P+T 10 A, INCLUINDO SUPORTE E PLACA - FORNECIMENTO E INSTALAÇÃO. AF_03/2023</t>
  </si>
  <si>
    <t>TOMADA BAIXA DE EMBUTIR (2 MÓDULOS), 2P+T 10 A, SEM SUPORTE E SEM PLACA - FORNECIMENTO E INSTALAÇÃO. AF_03/2023</t>
  </si>
  <si>
    <t>TOMADA BAIXA DE EMBUTIR (2 MÓDULOS), 2P+T 20 A, INCLUINDO SUPORTE E PLACA - FORNECIMENTO E INSTALAÇÃO. AF_03/2023</t>
  </si>
  <si>
    <t>TOMADA BAIXA DE EMBUTIR (2 MÓDULOS), 2P+T 20 A, SEM SUPORTE E SEM PLACA - FORNECIMENTO E INSTALAÇÃO. AF_03/2023</t>
  </si>
  <si>
    <t>TOMADA BAIXA DE EMBUTIR (3 MÓDULOS), 2P+T 10 A, INCLUINDO SUPORTE E PLACA - FORNECIMENTO E INSTALAÇÃO. AF_03/2023</t>
  </si>
  <si>
    <t>TOMADA BAIXA DE EMBUTIR (3 MÓDULOS), 2P+T 10 A, SEM SUPORTE E SEM PLACA - FORNECIMENTO E INSTALAÇÃO. AF_03/2023</t>
  </si>
  <si>
    <t>TOMADA BAIXA DE EMBUTIR (3 MÓDULOS), 2P+T 20 A, INCLUINDO SUPORTE E PLACA - FORNECIMENTO E INSTALAÇÃO. AF_03/2023</t>
  </si>
  <si>
    <t>TOMADA BAIXA DE EMBUTIR (3 MÓDULOS), 2P+T 20 A, SEM SUPORTE E SEM PLACA - FORNECIMENTO E INSTALAÇÃO. AF_03/2023</t>
  </si>
  <si>
    <t>TOMADA BAIXA DE EMBUTIR (4 MÓDULOS), 2P+T 10 A, INCLUINDO SUPORTE E PLACA - FORNECIMENTO E INSTALAÇÃO. AF_03/2023</t>
  </si>
  <si>
    <t>TOMADA BAIXA DE EMBUTIR (4 MÓDULOS), 2P+T 10 A, SEM SUPORTE E SEM PLACA - FORNECIMENTO E INSTALAÇÃO. AF_03/2023</t>
  </si>
  <si>
    <t>TOMADA BAIXA DE EMBUTIR (6 MÓDULOS), 2P+T 10 A, INCLUINDO SUPORTE E PLACA - FORNECIMENTO E INSTALAÇÃO. AF_03/2023</t>
  </si>
  <si>
    <t>TOMADA BAIXA DE EMBUTIR (6 MÓDULOS), 2P+T 10 A, SEM SUPORTE E SEM PLACA - FORNECIMENTO E INSTALAÇÃO. AF_03/2023</t>
  </si>
  <si>
    <t>TOMADA MÉDIA DE EMBUTIR (1 MÓDULO), 2P+T 10 A, INCLUINDO SUPORTE E PLACA - FORNECIMENTO E INSTALAÇÃO. AF_03/2023</t>
  </si>
  <si>
    <t>TOMADA MÉDIA DE EMBUTIR (1 MÓDULO), 2P+T 10 A, SEM SUPORTE E SEM PLACA - FORNECIMENTO E INSTALAÇÃO. AF_03/2023</t>
  </si>
  <si>
    <t>TOMADA MÉDIA DE EMBUTIR (1 MÓDULO), 2P+T 20 A, INCLUINDO SUPORTE E PLACA - FORNECIMENTO E INSTALAÇÃO. AF_03/2023</t>
  </si>
  <si>
    <t>TOMADA MÉDIA DE EMBUTIR (1 MÓDULO), 2P+T 20 A, SEM SUPORTE E SEM PLACA - FORNECIMENTO E INSTALAÇÃO. AF_03/2023</t>
  </si>
  <si>
    <t>TOMADA MÉDIA DE EMBUTIR (2 MÓDULOS), 2P+T 10 A, INCLUINDO SUPORTE E PLACA - FORNECIMENTO E INSTALAÇÃO. AF_03/2023</t>
  </si>
  <si>
    <t>TOMADA MÉDIA DE EMBUTIR (2 MÓDULOS), 2P+T 10 A, SEM SUPORTE E SEM PLACA - FORNECIMENTO E INSTALAÇÃO. AF_03/2023</t>
  </si>
  <si>
    <t>TOMADA MÉDIA DE EMBUTIR (2 MÓDULOS), 2P+T 20 A, INCLUINDO SUPORTE E PLACA - FORNECIMENTO E INSTALAÇÃO. AF_03/2023</t>
  </si>
  <si>
    <t>TOMADA MÉDIA DE EMBUTIR (2 MÓDULOS), 2P+T 20 A, SEM SUPORTE E SEM PLACA - FORNECIMENTO E INSTALAÇÃO. AF_03/2023</t>
  </si>
  <si>
    <t>TOMADA MÉDIA DE EMBUTIR (3 MÓDULOS), 2P+T 10 A, INCLUINDO SUPORTE E PLACA - FORNECIMENTO E INSTALAÇÃO. AF_03/2023</t>
  </si>
  <si>
    <t>TOMADA MÉDIA DE EMBUTIR (3 MÓDULOS), 2P+T 10 A, SEM SUPORTE E SEM PLACA - FORNECIMENTO E INSTALAÇÃO. AF_03/2023</t>
  </si>
  <si>
    <t>TOMADA MÉDIA DE EMBUTIR (3 MÓDULOS), 2P+T 20 A, INCLUINDO SUPORTE E PLACA - FORNECIMENTO E INSTALAÇÃO. AF_03/2023</t>
  </si>
  <si>
    <t>TOMADA MÉDIA DE EMBUTIR (3 MÓDULOS), 2P+T 20 A, SEM SUPORTE E SEM PLACA - FORNECIMENTO E INSTALAÇÃO. AF_03/2023</t>
  </si>
  <si>
    <t>CONDULETE DE ALUMÍNIO, TIPO B, PARA ELETRODUTO DE AÇO GALVANIZADO DN 20 MM (3/4''), APARENTE - FORNECIMENTO E INSTALAÇÃO. AF_10/2022</t>
  </si>
  <si>
    <t>CONDULETE DE ALUMÍNIO, TIPO B, PARA ELETRODUTO DE AÇO GALVANIZADO DN 25 MM (1''), APARENTE - FORNECIMENTO E INSTALAÇÃO. AF_10/2022</t>
  </si>
  <si>
    <t>CONDULETE DE ALUMÍNIO, TIPO B, PARA ELETRODUTO DE AÇO GALVANIZADO DN 32 MM (1 1/4''), APARENTE - FORNECIMENTO E INSTALAÇÃO. AF_10/2022</t>
  </si>
  <si>
    <t>CONDULETE DE ALUMÍNIO, TIPO C, PARA ELETRODUTO DE AÇO GALVANIZADO DN 20 MM (3/4''), APARENTE - FORNECIMENTO E INSTALAÇÃO. AF_10/2022</t>
  </si>
  <si>
    <t>CONDULETE DE ALUMÍNIO, TIPO C, PARA ELETRODUTO DE AÇO GALVANIZADO DN 25 MM (1''), APARENTE - FORNECIMENTO E INSTALAÇÃO. AF_10/2022</t>
  </si>
  <si>
    <t>CONDULETE DE ALUMÍNIO, TIPO C, PARA ELETRODUTO DE AÇO GALVANIZADO DN 32 MM (1 1/4''), APARENTE - FORNECIMENTO E INSTALAÇÃO. AF_10/2022</t>
  </si>
  <si>
    <t>CONDULETE DE ALUMÍNIO, TIPO E, ELETRODUTO DE AÇO GALVANIZADO DN 25 MM (1''), APARENTE - FORNECIMENTO E INSTALAÇÃO. AF_10/2022</t>
  </si>
  <si>
    <t>CONDULETE DE ALUMÍNIO, TIPO E, PARA ELETRODUTO DE AÇO GALVANIZADO DN 20 MM (3/4''), APARENTE - FORNECIMENTO E INSTALAÇÃO. AF_10/2022</t>
  </si>
  <si>
    <t>CONDULETE DE ALUMÍNIO, TIPO E, PARA ELETRODUTO DE AÇO GALVANIZADO DN 32 MM (1 1/4''), APARENTE - FORNECIMENTO E INSTALAÇÃO. AF_10/2022</t>
  </si>
  <si>
    <t>CONDULETE DE ALUMÍNIO, TIPO LB, PARA ELETRODUTO DE AÇO GALVANIZADO DN 20 MM (3/4''), APARENTE - FORNECIMENTO E INSTALAÇÃO. AF_10/2022</t>
  </si>
  <si>
    <t>CONDULETE DE ALUMÍNIO, TIPO LB, PARA ELETRODUTO DE AÇO GALVANIZADO DN 25 MM (1''), APARENTE - FORNECIMENTO E INSTALAÇÃO. AF_10/2022</t>
  </si>
  <si>
    <t>CONDULETE DE ALUMÍNIO, TIPO LB, PARA ELETRODUTO DE AÇO GALVANIZADO DN 32 MM (1 1/4''), APARENTE - FORNECIMENTO E INSTALAÇÃO. AF_10/2022</t>
  </si>
  <si>
    <t>CONDULETE DE ALUMÍNIO, TIPO LL, PARA ELETRODUTO DE AÇO GALVANIZADO DN 20 MM (3/4''), APARENTE - FORNECIMENTO E INSTALAÇÃO. AF_10/2022</t>
  </si>
  <si>
    <t>CONDULETE DE ALUMÍNIO, TIPO LL, PARA ELETRODUTO DE AÇO GALVANIZADO DN 25 MM (1''), APARENTE - FORNECIMENTO E INSTALAÇÃO. AF_10/2022</t>
  </si>
  <si>
    <t>CONDULETE DE ALUMÍNIO, TIPO LL, PARA ELETRODUTO DE AÇO GALVANIZADO DN 32 MM (1 1/4''), APARENTE - FORNECIMENTO E INSTALAÇÃO. AF_10/2022</t>
  </si>
  <si>
    <t>CONDULETE DE ALUMÍNIO, TIPO LR, PARA ELETRODUTO DE AÇO GALVANIZADO DN 20 MM (3/4''), APARENTE - FORNECIMENTO E INSTALAÇÃO. AF_10/2022</t>
  </si>
  <si>
    <t>CONDULETE DE ALUMÍNIO, TIPO LR, PARA ELETRODUTO DE AÇO GALVANIZADO DN 25 MM (1''), APARENTE - FORNECIMENTO E INSTALAÇÃO. AF_10/2022</t>
  </si>
  <si>
    <t>CONDULETE DE ALUMÍNIO, TIPO LR, PARA ELETRODUTO DE AÇO GALVANIZADO DN 32 MM (1 1/4''), APARENTE - FORNECIMENTO E INSTALAÇÃO. AF_10/2022</t>
  </si>
  <si>
    <t>CONDULETE DE ALUMÍNIO, TIPO T, PARA ELETRODUTO DE AÇO GALVANIZADO DN 20 MM (3/4''), APARENTE - FORNECIMENTO E INSTALAÇÃO. AF_10/2022</t>
  </si>
  <si>
    <t>CONDULETE DE ALUMÍNIO, TIPO T, PARA ELETRODUTO DE AÇO GALVANIZADO DN 25 MM (1''), APARENTE - FORNECIMENTO E INSTALAÇÃO. AF_10/2022</t>
  </si>
  <si>
    <t>CONDULETE DE ALUMÍNIO, TIPO T, PARA ELETRODUTO DE AÇO GALVANIZADO DN 32 MM (1 1/4''), APARENTE - FORNECIMENTO E INSTALAÇÃO. AF_10/2022</t>
  </si>
  <si>
    <t>CONDULETE DE ALUMÍNIO, TIPO TB, PARA ELETRODUTO DE AÇO GALVANIZADO DN 20 MM (3/4''), APARENTE - FORNECIMENTO E INSTALAÇÃO. AF_10/2022</t>
  </si>
  <si>
    <t>CONDULETE DE ALUMÍNIO, TIPO TB, PARA ELETRODUTO DE AÇO GALVANIZADO DN 25 MM (1''), APARENTE - FORNECIMENTO E INSTALAÇÃO. AF_10/2022</t>
  </si>
  <si>
    <t>CONDULETE DE ALUMÍNIO, TIPO TB, PARA ELETRODUTO DE AÇO GALVANIZADO DN 32 MM (1 1/4''), APARENTE - FORNECIMENTO E INSTALAÇÃO. AF_10/2022</t>
  </si>
  <si>
    <t>CONDULETE DE ALUMÍNIO, TIPO X, PARA ELETRODUTO DE AÇO GALVANIZADO DN 20 MM (3/4''), APARENTE - FORNECIMENTO E INSTALAÇÃO. AF_10/2022</t>
  </si>
  <si>
    <t>CONDULETE DE ALUMÍNIO, TIPO X, PARA ELETRODUTO DE AÇO GALVANIZADO DN 25 MM (1''), APARENTE - FORNECIMENTO E INSTALAÇÃO. AF_10/2022</t>
  </si>
  <si>
    <t>CONDULETE DE ALUMÍNIO, TIPO X, PARA ELETRODUTO DE AÇO GALVANIZADO DN 32 MM (1 1/4''), APARENTE - FORNECIMENTO E INSTALAÇÃO. AF_10/2022</t>
  </si>
  <si>
    <t>CONDULETE DE PVC, TIPO B, PARA ELETRODUTO DE PVC SOLDÁVEL DN 20 MM (1/2''), APARENTE - FORNECIMENTO E INSTALAÇÃO. AF_10/2022</t>
  </si>
  <si>
    <t>CONDULETE DE PVC, TIPO B, PARA ELETRODUTO DE PVC SOLDÁVEL DN 25 MM (3/4''), APARENTE - FORNECIMENTO E INSTALAÇÃO. AF_10/2022</t>
  </si>
  <si>
    <t>CONDULETE DE PVC, TIPO B, PARA ELETRODUTO DE PVC SOLDÁVEL DN 32 MM (1''), APARENTE - FORNECIMENTO E INSTALAÇÃO. AF_10/2022</t>
  </si>
  <si>
    <t>CONDULETE DE PVC, TIPO C, PARA ELETRODUTO DE PVC SOLDÁVEL DN 20 MM (1/2''), APARENTE - FORNECIMENTO E INSTALAÇÃO. AF_10/2022</t>
  </si>
  <si>
    <t>CONDULETE DE PVC, TIPO C, PARA ELETRODUTO DE PVC SOLDÁVEL DN 25 MM (3/4''), APARENTE - FORNECIMENTO E INSTALAÇÃO. AF_10/2022</t>
  </si>
  <si>
    <t>CONDULETE DE PVC, TIPO C, PARA ELETRODUTO DE PVC SOLDÁVEL DN 32 MM (1''), APARENTE - FORNECIMENTO E INSTALAÇÃO. AF_10/2022</t>
  </si>
  <si>
    <t>CONDULETE DE PVC, TIPO E, PARA ELETRODUTO DE PVC SOLDÁVEL DN 20 MM (1/2''), APARENTE - FORNECIMENTO E INSTALAÇÃO. AF_10/2022</t>
  </si>
  <si>
    <t>CONDULETE DE PVC, TIPO E, PARA ELETRODUTO DE PVC SOLDÁVEL DN 25 MM (3/4''), APARENTE - FORNECIMENTO E INSTALAÇÃO. AF_10/2022</t>
  </si>
  <si>
    <t>CONDULETE DE PVC, TIPO E, PARA ELETRODUTO DE PVC SOLDÁVEL DN 32 MM (1''), APARENTE - FORNECIMENTO E INSTALAÇÃO. AF_10/2022</t>
  </si>
  <si>
    <t>CONDULETE DE PVC, TIPO LB, PARA ELETRODUTO DE PVC SOLDÁVEL DN 20 MM (1/2''), APARENTE - FORNECIMENTO E INSTALAÇÃO. AF_10/2022</t>
  </si>
  <si>
    <t>CONDULETE DE PVC, TIPO LB, PARA ELETRODUTO DE PVC SOLDÁVEL DN 25 MM (3/4''), APARENTE - FORNECIMENTO E INSTALAÇÃO. AF_10/2022</t>
  </si>
  <si>
    <t>CONDULETE DE PVC, TIPO LB, PARA ELETRODUTO DE PVC SOLDÁVEL DN 32 MM (1''), APARENTE - FORNECIMENTO E INSTALAÇÃO. AF_10/2022</t>
  </si>
  <si>
    <t>CONDULETE DE PVC, TIPO LL, PARA ELETRODUTO DE PVC SOLDÁVEL DN 20 MM (1/2''), APARENTE - FORNECIMENTO E INSTALAÇÃO. AF_10/2022</t>
  </si>
  <si>
    <t>CONDULETE DE PVC, TIPO LL, PARA ELETRODUTO DE PVC SOLDÁVEL DN 25 MM (3/4''), APARENTE - FORNECIMENTO E INSTALAÇÃO. AF_10/2022</t>
  </si>
  <si>
    <t>CONDULETE DE PVC, TIPO LL, PARA ELETRODUTO DE PVC SOLDÁVEL DN 32 MM (1''), APARENTE - FORNECIMENTO E INSTALAÇÃO. AF_10/2022</t>
  </si>
  <si>
    <t>CONDULETE DE PVC, TIPO LR, PARA ELETRODUTO DE PVC SOLDÁVEL DN 20 MM (1/2''), APARENTE - FORNECIMENTO E INSTALAÇÃO. AF_10/2022</t>
  </si>
  <si>
    <t>CONDULETE DE PVC, TIPO LR, PARA ELETRODUTO DE PVC SOLDÁVEL DN 25 MM (3/4''), APARENTE - FORNECIMENTO E INSTALAÇÃO. AF_10/2022</t>
  </si>
  <si>
    <t>CONDULETE DE PVC, TIPO LR, PARA ELETRODUTO DE PVC SOLDÁVEL DN 32 MM (1''), APARENTE - FORNECIMENTO E INSTALAÇÃO. AF_10/2022</t>
  </si>
  <si>
    <t>CONDULETE DE PVC, TIPO T, PARA ELETRODUTO DE PVC SOLDÁVEL DN 25 MM (3/4''), APARENTE - FORNECIMENTO E INSTALAÇÃO. AF_10/2022</t>
  </si>
  <si>
    <t>CONDULETE DE PVC, TIPO T, PARA ELETRODUTO DE PVC SOLDÁVEL DN 32 MM (1''), APARENTE - FORNECIMENTO E INSTALAÇÃO. AF_10/2022</t>
  </si>
  <si>
    <t>CONDULETE DE PVC, TIPO TB, PARA ELETRODUTO DE PVC SOLDÁVEL DN 20 MM (1/2''), APARENTE - FORNECIMENTO E INSTALAÇÃO. AF_10/2022</t>
  </si>
  <si>
    <t>CONDULETE DE PVC, TIPO TB, PARA ELETRODUTO DE PVC SOLDÁVEL DN 25 MM (3/4''), APARENTE - FORNECIMENTO E INSTALAÇÃO. AF_10/2022</t>
  </si>
  <si>
    <t>CONDULETE DE PVC, TIPO TB, PARA ELETRODUTO DE PVC SOLDÁVEL DN 32 MM (1''), APARENTE - FORNECIMENTO E INSTALAÇÃO. AF_10/2022</t>
  </si>
  <si>
    <t>CONDULETE DE PVC, TIPO X, PARA ELETRODUTO DE PVC SOLDÁVEL DN 20 MM (1/2''), APARENTE - FORNECIMENTO E INSTALAÇÃO. AF_10/2022</t>
  </si>
  <si>
    <t>CONDULETE DE PVC, TIPO X, PARA ELETRODUTO DE PVC SOLDÁVEL DN 25 MM (3/4"), APARENTE - FORNECIMENTO E INSTALAÇÃO. AF_10/2022</t>
  </si>
  <si>
    <t>CONDULETE DE PVC, TIPO X, PARA ELETRODUTO DE PVC SOLDÁVEL DN 32 MM (1''), APARENTE - FORNECIMENTO E INSTALAÇÃO. AF_10/2022</t>
  </si>
  <si>
    <t>CURVA 135 GRAUS PARA ELETRODUTO, AÇO GALVANIZADO, DN 20 MM (3/4''), APARENTE - FORNECIMENTO E INSTALAÇÃO. AF_10/2022</t>
  </si>
  <si>
    <t>CURVA 135 GRAUS PARA ELETRODUTO, AÇO GALVANIZADO, DN 25 MM (1''), APARENTE - FORNECIMENTO E INSTALAÇÃO. AF_10/2022</t>
  </si>
  <si>
    <t>CURVA 135 GRAUS PARA ELETRODUTO, AÇO GALVANIZADO, DN 32 MM (1 1/4''), APARENTE - FORNECIMENTO E INSTALAÇÃO. AF_10/2022</t>
  </si>
  <si>
    <t>CURVA 135 GRAUS PARA ELETRODUTO, AÇO GALVANIZADO, DN 40 MM (1 1/2''), APARENTE - FORNECIMENTO E INSTALAÇÃO. AF_10/2022</t>
  </si>
  <si>
    <t>CURVA 45 GRAUS PARA ELETRODUTO, AÇO GALVANIZADO, DN 20 MM (3/4''), APARENTE - FORNECIMENTO E INSTALAÇÃO. AF_10/2022</t>
  </si>
  <si>
    <t>CURVA 45 GRAUS PARA ELETRODUTO, AÇO GALVANIZADO, DN 25 MM (1''), APARENTE - FORNECIMENTO E INSTALAÇÃO. AF_10/2022</t>
  </si>
  <si>
    <t>CURVA 45 GRAUS PARA ELETRODUTO, AÇO GALVANIZADO, DN 32 MM (1 1/4''), APARENTE - FORNECIMENTO E INSTALAÇÃO. AF_10/2022</t>
  </si>
  <si>
    <t>CURVA 45 GRAUS PARA ELETRODUTO, AÇO GALVANIZADO, DN 40 MM (1 1/2''), APARENTE - FORNECIMENTO E INSTALAÇÃO. AF_10/2022</t>
  </si>
  <si>
    <t>CURVA 90 GRAUS PARA ELETRODUTO, AÇO GALVANIZADO, DN 20 MM (3/4''), APARENTE - FORNECIMENTO E INSTALAÇÃO. AF_10/2022</t>
  </si>
  <si>
    <t>CURVA 90 GRAUS PARA ELETRODUTO, AÇO GALVANIZADO, DN 25 MM (1"), APARENTE - FORNECIMENTO E INSTALAÇÃO. AF_10/2022</t>
  </si>
  <si>
    <t>CURVA 90 GRAUS PARA ELETRODUTO, AÇO GALVANIZADO, DN 32 MM (1 1/4''), APARENTE - FORNECIMENTO E INSTALAÇÃO. AF_10/2022</t>
  </si>
  <si>
    <t>CURVA 90 GRAUS PARA ELETRODUTO, AÇO GALVANIZADO, DN 40 MM (1 1/2''), APARENTE - FORNECIMENTO E INSTALAÇÃO. AF_10/2022</t>
  </si>
  <si>
    <t>CURVA 90 GRAUS PARA ELETRODUTO, PVC, SOLDÁVEL, DN 20 MM (1/2''), APARENTE - FORNECIMENTO E INSTALAÇÃO. AF_10/2022</t>
  </si>
  <si>
    <t>CURVA 90 GRAUS PARA ELETRODUTO, PVC, SOLDÁVEL, DN 25 MM (3/4''), APARENTE - FORNECIMENTO E INSTALAÇÃO. AF_10/2022</t>
  </si>
  <si>
    <t>CURVA 90 GRAUS PARA ELETRODUTO, PVC, SOLDÁVEL, DN 32 MM (1''), APARENTE - FORNECIMENTO E INSTALAÇÃO. AF_10/2022</t>
  </si>
  <si>
    <t>ELETRODUTO RIGIDO, EM ACO ZINCADO OU GALVANIZADO, TIPO PESADO, DN=1 1/2", APARENTE - FORNECIMENTO E INSTALAÇÃO. AF_10/2022</t>
  </si>
  <si>
    <t>ELETRODUTO RIGIDO, EM ACO ZINCADO OU GALVANIZADO, TIPO PESADO, DN=1 1/4", APARENTE- FORNECIMENTO E INSTALAÇÃO. AF_10/2022</t>
  </si>
  <si>
    <t>ELETRODUTO RIGIDO, EM ACO ZINCADO OU GALVANIZADO, TIPO PESADO, DN=1", APARENTE - FORNECIMENTO E INSTALAÇÃO. AF_10/2022</t>
  </si>
  <si>
    <t>ELETRODUTO RIGIDO, EM ACO ZINCADO OU GALVANIZADO, TIPO PESADO, DN=3/4", APARENTE - FORNECIMENTO E INSTALAÇÃO. AF_10/2022</t>
  </si>
  <si>
    <t>ELETRODUTO RÍGIDO SOLDÁVEL, PVC, DN 20 MM (1/2"), APARENTE - FORNECIMENTO E INSTALAÇÃO. AF_10/2022</t>
  </si>
  <si>
    <t>ELETRODUTO RÍGIDO SOLDÁVEL, PVC, DN 25 MM (3/4"), APARENTE - FORNECIMENTO E INSTALAÇÃO. AF_10/2022</t>
  </si>
  <si>
    <t>ELETRODUTO RÍGIDO SOLDÁVEL, PVC, DN 32 MM (1"), APARENTE - FORNECIMENTO E INSTALAÇÃO. AF_10/2022</t>
  </si>
  <si>
    <t>LUVA DE EMENDA PARA ELETRODUTO, AÇO GALVANIZADO, DN 20 MM (3/4''), APARENTE - FORNECIMENTO E INSTALAÇÃO. AF_10/2022</t>
  </si>
  <si>
    <t>LUVA DE EMENDA PARA ELETRODUTO, AÇO GALVANIZADO, DN 25 MM (1''), APARENTE - FORNECIMENTO E INSTALAÇÃO. AF_10/2022</t>
  </si>
  <si>
    <t>LUVA DE EMENDA PARA ELETRODUTO, AÇO GALVANIZADO, DN 32 MM (1 1/4''), APARENTE - FORNECIMENTO E INSTALAÇÃO. AF_10/2022</t>
  </si>
  <si>
    <t>LUVA DE EMENDA PARA ELETRODUTO, AÇO GALVANIZADO, DN 40 MM (1 1/2''), APARENTE - FORNECIMENTO E INSTALAÇÃO. AF_10/2022</t>
  </si>
  <si>
    <t>LUVA PARA ELETRODUTO, PVC, SOLDÁVEL, DN 20 MM (1/2''), APARENTE - FORNECIMENTO E INSTALAÇÃO. AF_10/2022</t>
  </si>
  <si>
    <t>LUVA PARA ELETRODUTO, PVC, SOLDÁVEL, DN 25 MM (3/4''), APARENTE - FORNECIMENTO E INSTALAÇÃO. AF_10/2022</t>
  </si>
  <si>
    <t>LUVA PARA ELETRODUTO, PVC, SOLDÁVEL, DN 32 MM (1''), APARENTE - FORNECIMENTO E INSTALAÇÃO. AF_10/2022</t>
  </si>
  <si>
    <t>CABO DE COBRE FLEXÍVEL ISOLADO, 10 MM², ANTI-CHAMA 0,6/1,0 KV, PARA DISTRIBUIÇÃO - FORNECIMENTO E INSTALAÇÃO. AF_10/2020</t>
  </si>
  <si>
    <t>CABO DE COBRE FLEXÍVEL ISOLADO, 10 MM², ANTI-CHAMA 450/750 V, PARA DISTRIBUIÇÃO - FORNECIMENTO E INSTALAÇÃO. AF_10/2020</t>
  </si>
  <si>
    <t>CABO DE COBRE FLEXÍVEL ISOLADO, 16 MM², ANTI-CHAMA 0,6/1,0 KV, PARA DISTRIBUIÇÃO - FORNECIMENTO E INSTALAÇÃO. AF_10/2020</t>
  </si>
  <si>
    <t>CABO DE COBRE FLEXÍVEL ISOLADO, 16 MM², ANTI-CHAMA 450/750 V, PARA DISTRIBUIÇÃO - FORNECIMENTO E INSTALAÇÃO. AF_10/2020</t>
  </si>
  <si>
    <t>CABO DE COBRE ISOLADO, 10 MM², ANTI-CHAMA 0,6/1 KV, INSTALADO EM ELETROCALHA OU PERFILADO - FORNECIMENTO E INSTALAÇÃO. AF_10/2020</t>
  </si>
  <si>
    <t>CABO DE COBRE ISOLADO, 10 MM², ANTI-CHAMA 450/750 V, INSTALADO EM ELETROCALHA OU PERFILADO - FORNECIMENTO E INSTALAÇÃO. AF_10/2020</t>
  </si>
  <si>
    <t>CABO DE COBRE ISOLADO, 16 MM², ANTI-CHAMA 0,6/1 KV, INSTALADO EM ELETROCALHA OU PERFILADO - FORNECIMENTO E INSTALAÇÃO. AF_10/2020</t>
  </si>
  <si>
    <t>CABO DE COBRE ISOLADO, 16 MM², ANTI-CHAMA 450/750 V, INSTALADO EM ELETROCALHA OU PERFILADO - FORNECIMENTO E INSTALAÇÃO. AF_10/2020</t>
  </si>
  <si>
    <t>CABO DE COBRE ISOLADO, 25 MM², ANTI-CHAMA 0,6/1 KV, INSTALADO EM ELETROCALHA OU PERFILADO - FORNECIMENTO E INSTALAÇÃO. AF_10/2020</t>
  </si>
  <si>
    <t>CABO DE COBRE ISOLADO, 25 MM², ANTI-CHAMA 450/750 V, INSTALADO EM ELETROCALHA OU PERFILADO - FORNECIMENTO E INSTALAÇÃO. AF_10/2020</t>
  </si>
  <si>
    <t>CAIXA DE PROTEÇÃO PARA MEDIDOR MONOFÁSICO DE EMBUTIR - FORNECIMENTO E INSTALAÇÃO. AF_10/2020</t>
  </si>
  <si>
    <t>CONTATOR TRIPOLAR I NOMIMAL 95A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</si>
  <si>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</si>
  <si>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</si>
  <si>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</si>
  <si>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COTOVELO HORIZONTAL PARA BARRAMENTO BLINDADO, 1000A - FORNECIMENTO E INSTALAÇÃO. AF_10/2020</t>
  </si>
  <si>
    <t>COTOVELO HORIZONTAL PARA BARRAMENTO BLINDADO, 1250A - FORNECIMENTO E INSTALAÇÃO. AF_10/2020</t>
  </si>
  <si>
    <t>COTOVELO HORIZONTAL PARA BARRAMENTO BLINDADO, 1600A - FORNECIMENTO E INSTALAÇÃO. AF_10/2020</t>
  </si>
  <si>
    <t>COTOVELO HORIZONTAL PARA BARRAMENTO BLINDADO, 2000A - FORNECIMENTO E INSTALAÇÃO. AF_10/2020</t>
  </si>
  <si>
    <t>COTOVELO HORIZONTAL PARA BARRAMENTO BLINDADO, 2500A - FORNECIMENTO E INSTALAÇÃO. AF_10/2020</t>
  </si>
  <si>
    <t>COTOVELO HORIZONTAL PARA BARRAMENTO BLINDADO, 250A - FORNECIMENTO E INSTALAÇÃO. AF_10/2020</t>
  </si>
  <si>
    <t>COTOVELO HORIZONTAL PARA BARRAMENTO BLINDADO, 3000A - FORNECIMENTO E INSTALAÇÃO. AF_10/2020</t>
  </si>
  <si>
    <t>COTOVELO HORIZONTAL PARA BARRAMENTO BLINDADO, 3500A. - FORNECIMENTO E INSTALAÇÃO. AF_10/2020</t>
  </si>
  <si>
    <t>COTOVELO HORIZONTAL PARA BARRAMENTO BLINDADO, 350A - FORNECIMENTO E INSTALAÇÃO. AF_10/2020</t>
  </si>
  <si>
    <t>COTOVELO HORIZONTAL PARA BARRAMENTO BLINDADO, 450A - FORNECIMENTO E INSTALAÇÃO. AF_10/2020</t>
  </si>
  <si>
    <t>COTOVELO HORIZONTAL PARA BARRAMENTO BLINDADO, 550A - FORNECIMENTO E INSTALAÇÃO. AF_10/2020</t>
  </si>
  <si>
    <t>COTOVELO HORIZONTAL PARA BARRAMENTO BLINDADO, 630A - FORNECIMENTO E INSTALAÇÃO. AF_10/2020</t>
  </si>
  <si>
    <t>COTOVELO VERTICAL PARA BARRAMENTO BLINDADO, 1000A - FORNECIMENTO E INSTALAÇÃO. AF_10/2020</t>
  </si>
  <si>
    <t>COTOVELO VERTICAL PARA BARRAMENTO BLINDADO, 1250A - FORNECIMENTO E INSTALAÇÃO. AF_10/2020</t>
  </si>
  <si>
    <t>COTOVELO VERTICAL PARA BARRAMENTO BLINDADO, 1600A - FORNECIMENTO E INSTALAÇÃO. AF_10/2020</t>
  </si>
  <si>
    <t>COTOVELO VERTICAL PARA BARRAMENTO BLINDADO, 2000A - FORNECIMENTO E INSTALAÇÃO. AF_10/2020</t>
  </si>
  <si>
    <t>COTOVELO VERTICAL PARA BARRAMENTO BLINDADO, 2500A - FORNECIMENTO E INSTALAÇÃO. AF_10/2020</t>
  </si>
  <si>
    <t>COTOVELO VERTICAL PARA BARRAMENTO BLINDADO, 250A - FORNECIMENTO E INSTALAÇÃO. AF_10/2020</t>
  </si>
  <si>
    <t>COTOVELO VERTICAL PARA BARRAMENTO BLINDADO, 3000A - FORNECIMENTO E INSTALAÇÃO. AF_10/2020</t>
  </si>
  <si>
    <t>COTOVELO VERTICAL PARA BARRAMENTO BLINDADO, 3500A - FORNECIMENTO E INSTALAÇÃO. AF_10/2020</t>
  </si>
  <si>
    <t>COTOVELO VERTICAL PARA BARRAMENTO BLINDADO, 350A - FORNECIMENTO E INSTALAÇÃO. AF_10/2020</t>
  </si>
  <si>
    <t>COTOVELO VERTICAL PARA BARRAMENTO BLINDADO, 450A - FORNECIMENTO E INSTALAÇÃO. AF_10/2020</t>
  </si>
  <si>
    <t>COTOVELO VERTICAL PARA BARRAMENTO BLINDADO, 550A - FORNECIMENTO E INSTALAÇÃO. AF_10/2020</t>
  </si>
  <si>
    <t>COTOVELO VERTICAL PARA BARRAMENTO BLINDADO, 630A - FORNECIMENTO E INSTALAÇÃO. AF_10/2020</t>
  </si>
  <si>
    <t>DISJUNTOR BAIXA TENSÃO TRIPOLAR A SECO 800A/600V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</si>
  <si>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</si>
  <si>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</si>
  <si>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</si>
  <si>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</si>
  <si>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</si>
  <si>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</si>
  <si>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</si>
  <si>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BIPOLAR TIPO DR, CORRENTE NOMINAL DE 25A - FORNECIMENTO E INSTALAÇÃO. AF_10/2020</t>
  </si>
  <si>
    <t>DISJUNTOR BIPOLAR TIPO DR, CORRENTE NOMINAL DE 40A - FORNECIMENTO E INSTALAÇÃO. AF_10/2020</t>
  </si>
  <si>
    <t>DISJUNTOR BIPOLAR TIPO NEMA, CORRENTE NOMINAL DE 10 ATÉ 50A - FORNECIMENTO E INSTALAÇÃO. AF_10/2020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</si>
  <si>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</si>
  <si>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</si>
  <si>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</si>
  <si>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</si>
  <si>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</si>
  <si>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</si>
  <si>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</si>
  <si>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MONOPOLAR TIPO NEMA, CORRENTE NOMINAL DE 10 ATÉ 30A - FORNECIMENTO E INSTALAÇÃO. AF_10/2020</t>
  </si>
  <si>
    <t>DISJUNTOR MONOPOLAR TIPO NEMA, CORRENTE NOMINAL DE 35 ATÉ 50A - FORNECIMENTO E INSTALAÇÃO. AF_10/2020</t>
  </si>
  <si>
    <t>DISJUNTOR TERMOMAGNÉTICO TRIPOLAR, CORRENTE NOMINAL DE 125A - FORNECIMENTO E INSTALAÇÃO. AF_10/2020</t>
  </si>
  <si>
    <t>DISJUNTOR TERMOMAGNÉTICO TRIPOLAR, CORRENTE NOMINAL DE 200A - FORNECIMENTO E INSTALAÇÃO. AF_10/2020</t>
  </si>
  <si>
    <t>DISJUNTOR TERMOMAGNÉTICO TRIPOLAR, CORRENTE NOMINAL DE 250A - FORNECIMENTO E INSTALAÇÃO. AF_10/2020</t>
  </si>
  <si>
    <t>DISJUNTOR TERMOMAGNÉTICO TRIPOLAR, CORRENTE NOMINAL DE 400A - FORNECIMENTO E INSTALAÇÃO. AF_10/2020</t>
  </si>
  <si>
    <t>DISJUNTOR TERMOMAGNÉTICO TRIPOLAR, CORRENTE NOMINAL DE 600A - FORNECIMENTO E INSTALAÇÃO. AF_10/2020</t>
  </si>
  <si>
    <t>DISJUNTOR TETRAPOLAR TIPO DR, CORRENTE NOMINAL DE 25A - FORNECIMENTO E INSTALAÇÃO. AF_10/2020</t>
  </si>
  <si>
    <t>DISJUNTOR TETRAPOLAR TIPO DR, CORRENTE NOMINAL DE 40A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</si>
  <si>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</si>
  <si>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</si>
  <si>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</si>
  <si>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</si>
  <si>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</si>
  <si>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</si>
  <si>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</si>
  <si>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DISJUNTOR TRIPOLAR TIPO NEMA, CORRENTE NOMINAL DE 10 ATÉ 50A - FORNECIMENTO E INSTALAÇÃO. AF_10/2020</t>
  </si>
  <si>
    <t>DISJUNTOR TRIPOLAR TIPO NEMA, CORRENTE NOMINAL DE 60 ATÉ 100A - FORNECIMENTO E INSTALAÇÃO. AF_10/2020</t>
  </si>
  <si>
    <t>GABARITO PARA BARRAMENTO BLINDADO - FORNECIMENTO E INSTALAÇÃO. AF_10/2020</t>
  </si>
  <si>
    <t>PEÇA RETA DE BARRAMENTO BLINDADO, 1000A - FORNECIMENTO E INSTALAÇÃO. AF_10/2020</t>
  </si>
  <si>
    <t>PEÇA RETA DE BARRAMENTO BLINDADO, 1250A - FORNECIMENTO E INSTALAÇÃO. AF_10/2020</t>
  </si>
  <si>
    <t>PEÇA RETA DE BARRAMENTO BLINDADO, 1600A - FORNECIMENTO E INSTALAÇÃO. AF_10/2020</t>
  </si>
  <si>
    <t>PEÇA RETA DE BARRAMENTO BLINDADO, 2000A - FORNECIMENTO E INSTALAÇÃO. AF_10/2020</t>
  </si>
  <si>
    <t>PEÇA RETA DE BARRAMENTO BLINDADO, 2500A - FORNECIMENTO E INSTALAÇÃO. AF_10/2020</t>
  </si>
  <si>
    <t>PEÇA RETA DE BARRAMENTO BLINDADO, 250A - FORNECIMENTO E INSTALAÇÃO. AF_10/2020</t>
  </si>
  <si>
    <t>PEÇA RETA DE BARRAMENTO BLINDADO, 350A - FORNECIMENTO E INSTALAÇÃO. AF_10/2020</t>
  </si>
  <si>
    <t>PEÇA RETA DE BARRAMENTO BLINDADO, 450A - FORNECIMENTO E INSTALAÇÃO. AF_10/2020</t>
  </si>
  <si>
    <t>PEÇA RETA DE BARRAMENTO BLINDADO, 550A - FORNECIMENTO E INSTALAÇÃO. AF_10/2020</t>
  </si>
  <si>
    <t>PEÇA RETA DE BARRAMENTO BLINDADO, 630A - FORNECIMENTO E INSTALAÇÃO. AF_10/2020</t>
  </si>
  <si>
    <t>QUADRO DE DISTRIBUIÇÃO DE ENERGIA EM CHAPA DE AÇO GALVANIZADO, DE EMBUTIR, COM BARRAMENTO TRIFÁSICO, PARA 12 DISJUNTORES DIN 100A - FORNECIMENTO E INSTALAÇÃO. AF_10/2020</t>
  </si>
  <si>
    <t>QUADRO DE DISTRIBUIÇÃO DE ENERGIA EM CHAPA DE AÇO GALVANIZADO, DE EMBUTIR,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</si>
  <si>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</si>
  <si>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</si>
  <si>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</si>
  <si>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</si>
  <si>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SOBREPOR, COM BARRAMENTO TRIFÁSICO, PARA 18 DISJUNTORES DIN 100A - FORNECIMENTO E INSTALAÇÃO. AF_10/2020</t>
  </si>
  <si>
    <t>QUADRO DE DISTRIBUIÇÃO DE ENERGIA EM PVC, DE EMBUTIR, SEM BARRAMENTO, PARA 3 DISJUNTORES - FORNECIMENTO E INSTALAÇÃO. AF_10/2020</t>
  </si>
  <si>
    <t>QUADRO DE DISTRIBUIÇÃO DE ENERGIA EM PVC, DE EMBUTIR, SEM BARRAMENTO, PARA 6 DISJUNTORES - FORNECIMENTO E INSTALAÇÃO. AF_10/2020</t>
  </si>
  <si>
    <t>QUADRO DE DISTRIBUIÇÃO DE LUZ EM PVC PARA 12 DISJUNTORES - FORNECIMENTO E INSTALAÇÃO. AF_10/2020</t>
  </si>
  <si>
    <t>QUADRO DE DISTRIBUIÇÃO DE LUZ EM PVC PARA 24 DISJUNTORES - FORNECIMENTO E INSTALAÇÃO. AF_10/2020</t>
  </si>
  <si>
    <t>QUADRO DE DISTRIBUIÇÃO DE LUZ EM PVC PARA 4 DISJUNTORES - FORNECIMENTO E INSTALAÇÃO. AF_10/2020</t>
  </si>
  <si>
    <t>QUADRO DE DISTRIBUIÇÃO DE LUZ EM PVC PARA 8 DISJUNTORES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</si>
  <si>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</si>
  <si>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</si>
  <si>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COM 8 MEDIDORES - FORNECIMENTO E INSTALAÇÃO. AF_10/2020</t>
  </si>
  <si>
    <t>QUADRO DE MEDIÇÃO GERAL DE ENERGIA PARA 1 MEDIDOR DE SOBREPOR - FORNECIMENTO E INSTALAÇÃO. AF_10/2020</t>
  </si>
  <si>
    <t>QUADRO DE MEDIÇÃO GERAL DE ENERGIA PARA BARRAMENTO BLINDADO COM 4 MEDIDORES - FORNECIMENTO E INSTALAÇÃO. AF_10/2020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</si>
  <si>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</si>
  <si>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</si>
  <si>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</si>
  <si>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</si>
  <si>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APARELHO SINALIZADOR DE SAÍDA DE GARAGEM, COM CÉLULA FOTOELÉTRICA - FORNECIMENTO E INSTALAÇÃO. AF_07/2020</t>
  </si>
  <si>
    <t>ARMAÇÃO SECUNDÁRIA, COM 1 ESTRIBO E 1 ISOLADOR - FORNECIMENTO E INSTALAÇÃO. AF_07/2020</t>
  </si>
  <si>
    <t>ARMAÇÃO SECUNDÁRIA, COM 1 ESTRIBO, SEM ISOLADOR - FORNECIMENTO E INSTALAÇÃO. AF_07/2020</t>
  </si>
  <si>
    <t>ARMAÇÃO SECUNDÁRIA, COM 2 ESTRIBOS E 2 ISOLADORES - FORNECIMENTO E INSTALAÇÃO. AF_07/2020</t>
  </si>
  <si>
    <t>ARMAÇÃO SECUNDÁRIA, COM 2 ESTRIBOS, SEM ISOLADOR - FORNECIMENTO E INSTALAÇÃO. AF_07/2020</t>
  </si>
  <si>
    <t>ARMAÇÃO SECUNDÁRIA, COM 3 ESTRIBOS E 3 ISOLADORES - FORNECIMENTO E INSTALAÇÃO. AF_07/2020</t>
  </si>
  <si>
    <t>ARMAÇÃO SECUNDÁRIA, COM 3 ESTRIBOS, SEM ISOLADOR - FORNECIMENTO E INSTALAÇÃO. AF_07/2020</t>
  </si>
  <si>
    <t>ARMAÇÃO SECUNDÁRIA, COM 4 ESTRIBOS E 4 ISOLADORES - FORNECIMENTO E INSTALAÇÃO. AF_07/2020</t>
  </si>
  <si>
    <t>ARMAÇÃO SECUNDÁRIA, COM 4 ESTRIBOS, SEM ISOLADOR - FORNECIMENTO E INSTALAÇÃO. AF_07/2020</t>
  </si>
  <si>
    <t>CABO DE COBRE FLEXÍVEL ISOLADO, 10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</si>
  <si>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</si>
  <si>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</si>
  <si>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</si>
  <si>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</si>
  <si>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</si>
  <si>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</si>
  <si>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</si>
  <si>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CONECTOR CUNHA, PARA REDES AÉREAS DE DISTRIBUIÇÃO DE ENERGIA ELÉTRICA DE BAIXA TENSÃO - FORNECIMENTO E INSTALAÇÃO. AF_07/2020</t>
  </si>
  <si>
    <t>CONECTOR H, PARA REDES AÉREAS DE DISTRIBUIÇÃO DE ENERGIA ELÉTRICA DE BAIXA TENSÃO - FORNECIMENTO E INSTALAÇÃO. AF_07/2020</t>
  </si>
  <si>
    <t>CONECTOR PERFURANTE, PARA REDES AÉREAS DE DISTRIBUIÇÃO DE ENERGIA ELÉTRICA DE BAIXA TENSÃO - FORNECIMENTO E INSTALAÇÃO. AF_07/2020</t>
  </si>
  <si>
    <t>ENTRADA DE ENERGIA ELÉTRICA, AÉREA, BIFÁSICA, COM CAIXA DE EMBUTIR, CABO DE 10 MM2 E DISJUNTOR DIN 50A (NÃO INCLUSO O POSTE DE CONCRETO). AF_07/2020_PS</t>
  </si>
  <si>
    <t>ENTRADA DE ENERGIA ELÉTRICA, AÉREA, BIFÁSICA, COM CAIXA DE EMBUTIR, CABO DE 16 MM2 E DISJUNTOR DIN 50A (NÃO INCLUSO O POSTE DE CONCRETO). AF_07/2020_PS</t>
  </si>
  <si>
    <t>ENTRADA DE ENERGIA ELÉTRICA, AÉREA, BIFÁSICA, COM CAIXA DE EMBUTIR, CABO DE 25 MM2 E DISJUNTOR DIN 50A (NÃO INCLUSO O POSTE DE CONCRETO). AF_07/2020_PS</t>
  </si>
  <si>
    <t>ENTRADA DE ENERGIA ELÉTRICA, AÉREA, BIFÁSICA, COM CAIXA DE EMBUTIR, CABO DE 35 MM2 E DISJUNTOR DIN 50A (NÃO INCLUSO O POSTE DE CONCRETO). AF_07/2020_PS</t>
  </si>
  <si>
    <t>ENTRADA DE ENERGIA ELÉTRICA, AÉREA, BIFÁSICA, COM CAIXA DE SOBREPOR, CABO DE 10 MM2 E DISJUNTOR DIN 50A (NÃO INCLUSO O POSTE DE CONCRETO). AF_07/2020_PS</t>
  </si>
  <si>
    <t>ENTRADA DE ENERGIA ELÉTRICA, AÉREA, BIFÁSICA, COM CAIXA DE SOBREPOR, CABO DE 16 MM2 E DISJUNTOR DIN 50A (NÃO INCLUSO O POSTE DE CONCRETO). AF_07/2020_PS</t>
  </si>
  <si>
    <t>ENTRADA DE ENERGIA ELÉTRICA, AÉREA, BIFÁSICA, COM CAIXA DE SOBREPOR, CABO DE 25 MM2 E DISJUNTOR DIN 50A (NÃO INCLUSO O POSTE DE CONCRETO). AF_07/2020_PS</t>
  </si>
  <si>
    <t>ENTRADA DE ENERGIA ELÉTRICA, AÉREA, BIFÁSICA, COM CAIXA DE SOBREPOR, CABO DE 35 MM2 E DISJUNTOR DIN 50A (NÃO INCLUSO O POSTE DE CONCRETO). AF_07/2020_PS</t>
  </si>
  <si>
    <t>ENTRADA DE ENERGIA ELÉTRICA, AÉREA, MONOFÁSICA, COM CAIXA DE EMBUTIR, CABO DE 10 MM2 E DISJUNTOR DIN 50A (NÃO INCLUSO O POSTE DE CONCRETO). AF_07/2020_PS</t>
  </si>
  <si>
    <t>ENTRADA DE ENERGIA ELÉTRICA, AÉREA, MONOFÁSICA, COM CAIXA DE EMBUTIR, CABO DE 16 MM2 E DISJUNTOR DIN 50A (NÃO INCLUSO O POSTE DE CONCRETO). AF_07/2020_PS</t>
  </si>
  <si>
    <t>ENTRADA DE ENERGIA ELÉTRICA, AÉREA, MONOFÁSICA, COM CAIXA DE EMBUTIR, CABO DE 25 MM2 E DISJUNTOR DIN 50A (NÃO INCLUSO O POSTE DE CONCRETO). AF_07/2020_PS</t>
  </si>
  <si>
    <t>ENTRADA DE ENERGIA ELÉTRICA, AÉREA, MONOFÁSICA, COM CAIXA DE EMBUTIR, CABO DE 35 MM2 E DISJUNTOR DIN 50A (NÃO INCLUSO O POSTE DE CONCRETO). AF_07/2020_PS</t>
  </si>
  <si>
    <t>ENTRADA DE ENERGIA ELÉTRICA, AÉREA, MONOFÁSICA, COM CAIXA DE SOBREPOR, CABO DE 10 MM2 E DISJUNTOR DIN 50A (NÃO INCLUSO O POSTE DE CONCRETO). AF_07/2020_PS</t>
  </si>
  <si>
    <t>ENTRADA DE ENERGIA ELÉTRICA, AÉREA, MONOFÁSICA, COM CAIXA DE SOBREPOR, CABO DE 16 MM2 E DISJUNTOR DIN 50A (NÃO INCLUSO O POSTE DE CONCRETO). AF_07/2020_PS</t>
  </si>
  <si>
    <t>ENTRADA DE ENERGIA ELÉTRICA, AÉREA, MONOFÁSICA, COM CAIXA DE SOBREPOR, CABO DE 25 MM2 E DISJUNTOR DIN 50A (NÃO INCLUSO O POSTE DE CONCRETO). AF_07/2020_PS</t>
  </si>
  <si>
    <t>ENTRADA DE ENERGIA ELÉTRICA, AÉREA, MONOFÁSICA, COM CAIXA DE SOBREPOR, CABO DE 35 MM2 E DISJUNTOR DIN 50A (NÃO INCLUSO O POSTE DE CONCRETO). AF_07/2020_PS</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</si>
  <si>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</si>
  <si>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</si>
  <si>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</si>
  <si>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</si>
  <si>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AÉREA, TRIFÁSICA, COM CAIXA DE SOBREPOR, CABO DE 10 MM2 E DISJUNTOR DIN 50A (NÃO INCLUSO O POSTE DE CONCRETO). AF_07/2020_PS</t>
  </si>
  <si>
    <t>ENTRADA DE ENERGIA ELÉTRICA, AÉREA, TRIFÁSICA, COM CAIXA DE SOBREPOR, CABO DE 16 MM2 E DISJUNTOR DIN 50A (NÃO INCLUSO O POSTE DE CONCRETO). AF_07/2020_PS</t>
  </si>
  <si>
    <t>ENTRADA DE ENERGIA ELÉTRICA, AÉREA, TRIFÁSICA, COM CAIXA DE SOBREPOR, CABO DE 25 MM2 E DISJUNTOR DIN 50A (NÃO INCLUSO O POSTE DE CONCRETO). AF_07/2020_PS</t>
  </si>
  <si>
    <t>ENTRADA DE ENERGIA ELÉTRICA, AÉREA, TRIFÁSICA, COM CAIXA DE SOBREPOR, CABO DE 35 MM2 E DISJUNTOR DIN 50A (NÃO INCLUSO O POSTE DE CONCRETO). AF_07/2020_PS</t>
  </si>
  <si>
    <t>ENTRADA DE ENERGIA ELÉTRICA, SUBTERRÂNEA, BIFÁSICA, COM CAIXA DE EMBUTIR, CABO DE 10 MM2 E DISJUNTOR DIN 50A (NÃO INCLUSA MURETA DE ALVENARIA). AF_07/2020_PS</t>
  </si>
  <si>
    <t>ENTRADA DE ENERGIA ELÉTRICA, SUBTERRÂNEA, BIFÁSICA, COM CAIXA DE EMBUTIR, CABO DE 16 MM2 E DISJUNTOR DIN 50A (NÃO INCLUSA MURETA DE ALVENARIA). AF_07/2020_PS</t>
  </si>
  <si>
    <t>ENTRADA DE ENERGIA ELÉTRICA, SUBTERRÂNEA, BIFÁSICA, COM CAIXA DE EMBUTIR, CABO DE 25 MM2 E DISJUNTOR DIN 50A (NÃO INCLUSA MURETA DE ALVENARIA). AF_07/2020_PS</t>
  </si>
  <si>
    <t>ENTRADA DE ENERGIA ELÉTRICA, SUBTERRÂNEA, BIFÁSICA, COM CAIXA DE EMBUTIR, CABO DE 35 MM2 E DISJUNTOR DIN 50A (NÃO INCLUSA MURETA DE ALVENARIA). AF_07/2020_PS</t>
  </si>
  <si>
    <t>ENTRADA DE ENERGIA ELÉTRICA, SUBTERRÂNEA, BIFÁSICA, COM CAIXA DE SOBREPOR, CABO DE 10 MM2 E DISJUNTOR DIN 50A (NÃO INCLUSA MURETA DE ALVENARIA). AF_07/2020_PS</t>
  </si>
  <si>
    <t>ENTRADA DE ENERGIA ELÉTRICA, SUBTERRÂNEA, BIFÁSICA, COM CAIXA DE SOBREPOR, CABO DE 16 MM2 E DISJUNTOR DIN 50A (NÃO INCLUSA MURETA DE ALVENARIA). AF_07/2020_PS</t>
  </si>
  <si>
    <t>ENTRADA DE ENERGIA ELÉTRICA, SUBTERRÂNEA, BIFÁSICA, COM CAIXA DE SOBREPOR, CABO DE 25 MM2 E DISJUNTOR DIN 50A (NÃO INCLUSA MURETA DE ALVENARIA). AF_07/2020_PS</t>
  </si>
  <si>
    <t>ENTRADA DE ENERGIA ELÉTRICA, SUBTERRÂNEA, BIFÁSICA, COM CAIXA DE SOBREPOR, CABO DE 35 MM2 E DISJUNTOR DIN 50A (NÃO INCLUSA MURETA DE ALVENARIA). AF_07/2020_PS</t>
  </si>
  <si>
    <t>ENTRADA DE ENERGIA ELÉTRICA, SUBTERRÂNEA, MONOFÁSICA, COM CAIXA DE EMBUTIR, CABO DE 10 MM2 E DISJUNTOR DIN 50A (NÃO INCLUSA MURETA DE ALVENARIA). AF_07/2020_PS</t>
  </si>
  <si>
    <t>ENTRADA DE ENERGIA ELÉTRICA, SUBTERRÂNEA, MONOFÁSICA, COM CAIXA DE EMBUTIR, CABO DE 16 MM2 E DISJUNTOR DIN 50A (NÃO INCLUSA MURETA DE ALVENARIA). AF_07/2020_PS</t>
  </si>
  <si>
    <t>ENTRADA DE ENERGIA ELÉTRICA, SUBTERRÂNEA, MONOFÁSICA, COM CAIXA DE EMBUTIR, CABO DE 25 MM2 E DISJUNTOR DIN 50A (NÃO INCLUSA MURETA DE ALVENARIA). AF_07/2020_PS</t>
  </si>
  <si>
    <t>ENTRADA DE ENERGIA ELÉTRICA, SUBTERRÂNEA, MONOFÁSICA, COM CAIXA DE EMBUTIR, CABO DE 35 MM2 E DISJUNTOR DIN 50A (NÃO INCLUSA MURETA DE ALVENARIA). AF_07/2020_PS</t>
  </si>
  <si>
    <t>ENTRADA DE ENERGIA ELÉTRICA, SUBTERRÂNEA, MONOFÁSICA, COM CAIXA DE SOBREPOR, CABO DE 10 MM2 E DISJUNTOR DIN 50A (NÃO INCLUSA MURETA DE ALVENARIA). AF_07/2020_PS</t>
  </si>
  <si>
    <t>ENTRADA DE ENERGIA ELÉTRICA, SUBTERRÂNEA, MONOFÁSICA, COM CAIXA DE SOBREPOR, CABO DE 16 MM2 E DISJUNTOR DIN 50A (NÃO INCLUSA MURETA DE ALVENARIA). AF_07/2020_PS</t>
  </si>
  <si>
    <t>ENTRADA DE ENERGIA ELÉTRICA, SUBTERRÂNEA, MONOFÁSICA, COM CAIXA DE SOBREPOR, CABO DE 25 MM2 E DISJUNTOR DIN 50A (NÃO INCLUSA MURETA DE ALVENARIA). AF_07/2020_PS</t>
  </si>
  <si>
    <t>ENTRADA DE ENERGIA ELÉTRICA, SUBTERRÂNEA, MONOFÁSICA, COM CAIXA DE SOBREPOR, CABO DE 35 MM2 E DISJUNTOR DIN 50A (NÃO INCLUSA MURETA DE ALVENARIA). AF_07/2020_PS</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</si>
  <si>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</si>
  <si>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</si>
  <si>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</si>
  <si>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</si>
  <si>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ENTRADA DE ENERGIA ELÉTRICA, SUBTERRÂNEA, TRIFÁSICA, COM CAIXA DE SOBREPOR, CABO DE 10 MM2 E DISJUNTOR DIN 50A (NÃO INCLUSA MURETA DE ALVENARIA). AF_07/2020_PS</t>
  </si>
  <si>
    <t>ENTRADA DE ENERGIA ELÉTRICA, SUBTERRÂNEA, TRIFÁSICA, COM CAIXA DE SOBREPOR, CABO DE 16 MM2 E DISJUNTOR DIN 50A (NÃO INCLUSA MURETA DE ALVENARIA). AF_07/2020_PS</t>
  </si>
  <si>
    <t>ENTRADA DE ENERGIA ELÉTRICA, SUBTERRÂNEA, TRIFÁSICA, COM CAIXA DE SOBREPOR, CABO DE 25 MM2 E DISJUNTOR DIN 50A (NÃO INCLUSA MURETA DE ALVENARIA). AF_07/2020_PS</t>
  </si>
  <si>
    <t>ENTRADA DE ENERGIA ELÉTRICA, SUBTERRÂNEA, TRIFÁSICA, COM CAIXA DE SOBREPOR, CABO DE 35 MM2 E DISJUNTOR DIN 50A (NÃO INCLUSA MURETA DE ALVENARIA). AF_07/2020_PS</t>
  </si>
  <si>
    <t>GRAMPO PARALELO METÁLICO, PARA REDES AÉREAS DE DISTRIBUIÇÃO DE ENERGIA ELÉTRICA DE BAIXA TENSÃO - FORNECIMENTO E INSTALAÇÃO. AF_07/2020</t>
  </si>
  <si>
    <t>ISOLADOR, TIPO DISCO, PARA TENSÃO 15 KV - FORNECIMENTO E INSTALAÇÃO. AF_07/2020</t>
  </si>
  <si>
    <t>ISOLADOR, TIPO PINO, PARA TENSÃO 15 KV - FORNECIMENTO E INSTALAÇÃO. AF_07/2020</t>
  </si>
  <si>
    <t>ISOLADOR, TIPO ROLDANA, PARA BAIXA TENSÃO - FORNECIMENTO E INSTALAÇÃO. AF_07/2020</t>
  </si>
  <si>
    <t>ADAPTADOR COM FLANGE E ANEL DE VEDAÇÃO, CPVC, ROSCÁVEL, DN 15 MM, INSTALADO EM RESERVAÇÃO PREDIAL DE ÁGUA - FORNECIMENTO E INSTALAÇÃO. AF_04/2024</t>
  </si>
  <si>
    <t>ADAPTADOR COM FLANGE E ANEL DE VEDAÇÃO, CPVC, ROSCÁVEL, DN 22 MM, INSTALADO EM RESERVAÇÃO PREDIAL DE ÁGUA - FORNECIMENTO E INSTALAÇÃO. AF_04/2024</t>
  </si>
  <si>
    <t>ADAPTADOR COM FLANGE E ANEL DE VEDAÇÃO, CPVC, ROSCÁVEL, DN 28 MM, INSTALADO EM RESERVAÇÃO PREDIAL DE ÁGUA - FORNECIMENTO E INSTALAÇÃO. AF_04/2024</t>
  </si>
  <si>
    <t>ADAPTADOR COM FLANGE E ANEL DE VEDAÇÃO, CPVC, ROSCÁVEL, DN 35 MM, INSTALADO EM RESERVAÇÃO PREDIAL DE ÁGUA - FORNECIMENTO E INSTALAÇÃO. AF_04/2024</t>
  </si>
  <si>
    <t>ADAPTADOR COM FLANGE E ANEL DE VEDAÇÃO, CPVC, ROSCÁVEL, DN 42 MM, INSTALADO EM RESERVAÇÃO PREDIAL DE ÁGUA - FORNECIMENTO E INSTALAÇÃO. AF_04/2024</t>
  </si>
  <si>
    <t>ADAPTADOR COM FLANGE E ANEL DE VEDAÇÃO, CPVC, ROSCÁVEL, DN 54 MM, INSTALADO EM RESERVAÇÃO PREDIAL DE ÁGUA - FORNECIMENTO E INSTALAÇÃO. AF_04/2024</t>
  </si>
  <si>
    <t>ADAPTADOR COM FLANGE E ANEL DE VEDAÇÃO, PVC, SOLDÁVEL, DN 20 MM X 1/2", INSTALADO EM RESERVAÇÃO PREDIAL DE ÁGUA - FORNECIMENTO E INSTALAÇÃO. AF_04/2024</t>
  </si>
  <si>
    <t>ADAPTADOR COM FLANGE E ANEL DE VEDAÇÃO, PVC, SOLDÁVEL, DN 25 MM X 3/4", INSTALADO EM RESERVAÇÃO PREDIAL DE ÁGUA - FORNECIMENTO E INSTALAÇÃO. AF_04/2024</t>
  </si>
  <si>
    <t>ADAPTADOR COM FLANGE E ANEL DE VEDAÇÃO, PVC, SOLDÁVEL, DN 32 MM X 1", INSTALADO EM RESERVAÇÃO PREDIAL DE ÁGUA - FORNECIMENTO E INSTALAÇÃO. AF_04/2024</t>
  </si>
  <si>
    <t>ADAPTADOR COM FLANGE E ANEL DE VEDAÇÃO, PVC, SOLDÁVEL, DN 40 MM X 1 1/4", INSTALADO EM RESERVAÇÃO PREDIAL DE ÁGUA - FORNECIMENTO E INSTALAÇÃO. AF_04/2024</t>
  </si>
  <si>
    <t>ADAPTADOR COM FLANGE E ANEL DE VEDAÇÃO, PVC, SOLDÁVEL, DN 50 MM X 1 1/2", INSTALADO EM RESERVAÇÃO PREDIAL DE ÁGUA - FORNECIMENTO E INSTALAÇÃO. AF_04/2024</t>
  </si>
  <si>
    <t>ADAPTADOR COM FLANGE E ANEL DE VEDAÇÃO, PVC, SOLDÁVEL, DN 60 MM X 2", INSTALADO EM RESERVAÇÃO PREDIAL DE ÁGUA - FORNECIMENTO E INSTALAÇÃO. AF_04/2024</t>
  </si>
  <si>
    <t>ADAPTADOR COM FLANGES LIVRES, PVC, SOLDÁVEL, DN 110 MM X 4", INSTALADO EM RESERVAÇÃO PREDIAL DE ÁGUA - FORNECIMENTO E INSTALAÇÃO. AF_04/2024</t>
  </si>
  <si>
    <t>ADAPTADOR COM FLANGES LIVRES, PVC, SOLDÁVEL, DN 75 MM X 2 1/2", INSTALADO EM RESERVAÇÃO PREDIAL DE ÁGUA - FORNECIMENTO E INSTALAÇÃO. AF_04/2024</t>
  </si>
  <si>
    <t>ADAPTADOR COM FLANGES LIVRES, PVC, SOLDÁVEL, DN 85 MM X 3", INSTALADO EM RESERVAÇÃO PREDIAL DE ÁGUA - FORNECIMENTO E INSTALAÇÃO. AF_04/2024</t>
  </si>
  <si>
    <t>ADAPTADOR CURTO COM BOLSA E ROSCA PARA REGISTRO, PVC, SOLDÁVEL, DN 110 MM X 4", INSTALADO EM RESERVAÇÃO PREDIAL DE ÁGUA - FORNECIMENTO E INSTALAÇÃO. AF_04/2024</t>
  </si>
  <si>
    <t>ADAPTADOR CURTO COM BOLSA E ROSCA PARA REGISTRO, PVC, SOLDÁVEL, DN 25 MM X 3/4", INSTALADO EM RESERVAÇÃO PREDIAL DE ÁGUA - FORNECIMENTO E INSTALAÇÃO. AF_04/2024</t>
  </si>
  <si>
    <t>ADAPTADOR CURTO COM BOLSA E ROSCA PARA REGISTRO, PVC, SOLDÁVEL, DN 32 MM X 1", INSTALADO EM RESERVAÇÃO PREDIAL DE ÁGUA - FORNECIMENTO E INSTALAÇÃO. AF_04/2024</t>
  </si>
  <si>
    <t>ADAPTADOR CURTO COM BOLSA E ROSCA PARA REGISTRO, PVC, SOLDÁVEL, DN 40 MM X 1 1/4", INSTALADO EM RESERVAÇÃO PREDIAL DE ÁGUA - FORNECIMENTO E INSTALAÇÃO. AF_04/2024</t>
  </si>
  <si>
    <t>ADAPTADOR CURTO COM BOLSA E ROSCA PARA REGISTRO, PVC, SOLDÁVEL, DN 50 MM X 1 1/2", INSTALADO EM RESERVAÇÃO PREDIAL DE ÁGUA - FORNECIMENTO E INSTALAÇÃO. AF_04/2024</t>
  </si>
  <si>
    <t>ADAPTADOR CURTO COM BOLSA E ROSCA PARA REGISTRO, PVC, SOLDÁVEL, DN 60 MM X 2", INSTALADO EM RESERVAÇÃO PREDIAL DE ÁGUA - FORNECIMENTO E INSTALAÇÃO. AF_04/2024</t>
  </si>
  <si>
    <t>ADAPTADOR CURTO COM BOLSA E ROSCA PARA REGISTRO, PVC, SOLDÁVEL, DN 75 MM X 2 1/2", INSTALADO EM RESERVAÇÃO PREDIAL DE ÁGUA - FORNECIMENTO E INSTALAÇÃO. AF_04/2024</t>
  </si>
  <si>
    <t>ADAPTADOR CURTO COM BOLSA E ROSCA PARA REGISTRO, PVC, SOLDÁVEL, DN 85 MM X 3", INSTALADO EM RESERVAÇÃO PREDIAL DE ÁGUA - FORNECIMENTO E INSTALAÇÃO. AF_04/2024</t>
  </si>
  <si>
    <t>BUCHA DE REDUÇÃO CPVC, SOLDÁVEL, DN 28 X 22 MM, INSTALADO EM RESERVAÇÃO PREDIAL DE ÁGUA - FORNECIMENTO E INSTALAÇÃO. AF_04/2024</t>
  </si>
  <si>
    <t>BUCHA DE REDUÇÃO CPVC, SOLDÁVEL, DN 35 X 28 MM, INSTALADO EM RESERVAÇÃO PREDIAL DE ÁGUA - FORNECIMENTO E INSTALAÇÃO. AF_04/2024</t>
  </si>
  <si>
    <t>BUCHA DE REDUÇÃO CPVC, SOLDÁVEL, DN 42 X 22 MM, INSTALADO EM RESERVAÇÃO PREDIAL DE ÁGUA - FORNECIMENTO E INSTALAÇÃO. AF_04/2024</t>
  </si>
  <si>
    <t>BUCHA DE REDUÇÃO CPVC, SOLDÁVEL, DN 54 X 28 MM, INSTALADO EM RESERVAÇÃO PREDIAL DE ÁGUA - FORNECIMENTO E INSTALAÇÃO. AF_04/2024</t>
  </si>
  <si>
    <t>BUCHA DE REDUÇÃO CPVC, SOLDÁVEL, DN 54 X 35 MM, INSTALADO EM RESERVAÇÃO PREDIAL DE ÁGUA - FORNECIMENTO E INSTALAÇÃO. AF_04/2024</t>
  </si>
  <si>
    <t>BUCHA DE REDUÇÃO EM COBRE, PONTA X BOLSA, 66 X 54 MM, INSTALADO EM RESERVAÇÃO PREDIAL DE ÁGUA - FORNECIMENTO E INSTALAÇÃO. AF_04/2024</t>
  </si>
  <si>
    <t>BUCHA DE REDUÇÃO PVC, SOLDÁVEL, LONGA, DN 40 X 25 MM, INSTALADO EM RESERVAÇÃO PREDIAL DE ÁGUA - FORNECIMENTO E INSTALAÇÃO. AF_04/2024</t>
  </si>
  <si>
    <t>BUCHA DE REDUÇÃO PVC, SOLDÁVEL, LONGA, DN 50 X 25 MM, INSTALADO EM RESERVAÇÃO PREDIAL DE ÁGUA - FORNECIMENTO E INSTALAÇÃO. AF_04/2024</t>
  </si>
  <si>
    <t>BUCHA DE REDUÇÃO PVC, SOLDÁVEL, LONGA, DN 50 X 32 MM, INSTALADO EM RESERVAÇÃO PREDIAL DE ÁGUA - FORNECIMENTO E INSTALAÇÃO. AF_04/2024</t>
  </si>
  <si>
    <t>BUCHA DE REDUÇÃO PVC, SOLDÁVEL, LONGA, DN 60 X 25 MM, INSTALADO EM RESERVAÇÃO PREDIAL DE ÁGUA - FORNECIMENTO E INSTALAÇÃO. AF_04/2024</t>
  </si>
  <si>
    <t>BUCHA DE REDUÇÃO PVC, SOLDÁVEL, LONGA, DN 60 X 32 MM, INSTALADO EM RESERVAÇÃO PREDIAL DE ÁGUA - FORNECIMENTO E INSTALAÇÃO. AF_04/2024</t>
  </si>
  <si>
    <t>BUCHA DE REDUÇÃO PVC, SOLDÁVEL, LONGA, DN 60 X 50 MM, INSTALADO EM RESERVAÇÃO PREDIAL DE ÁGUA - FORNECIMENTO E INSTALAÇÃO. AF_04/2024</t>
  </si>
  <si>
    <t>BUCHA DE REDUÇÃO PVC, SOLDÁVEL, LONGA, DN 75 X 50 MM, INSTALADO EM RESERVAÇÃO PREDIAL DE ÁGUA - FORNECIMENTO E INSTALAÇÃO. AF_04/2024</t>
  </si>
  <si>
    <t>BUCHA DE REDUÇÃO, EM FERRO GALVANIZADO, CONEXÃO ROSQUEADA, DN 80 MM X 50 MM (3" X 2"), INSTALADO EM RESERVAÇÃO PREDIAL DE ÁGUA - FORNECIMENTO E INSTALAÇÃO. AF_04/2024</t>
  </si>
  <si>
    <t>BUCHA DE REDUÇÃO, EM FERRO GALVANIZADO, CONEXÃO ROSQUEADA, DN 80 MM X 65 MM (3" X 2 1/2"), INSTALADO EM RESERVAÇÃO PREDIAL DE ÁGUA - FORNECIMENTO E INSTALAÇÃO. AF_04/2024</t>
  </si>
  <si>
    <t>BUCHA DE REDUÇÃO, PPR, DN 25 X 20 MM, INSTALADO EM RESERVAÇÃO PREDIAL DE ÁGUA - FORNECIMENTO E INSTALAÇÃO. AF_04/2024</t>
  </si>
  <si>
    <t>BUCHA DE REDUÇÃO, PPR, DN 32 X 25 MM, INSTALADO EM RESERVAÇÃO PREDIAL DE ÁGUA - FORNECIMENTO E INSTALAÇÃO. AF_04/2024</t>
  </si>
  <si>
    <t>BUCHA DE REDUÇÃO, PPR, DN 40 X 25 MM, INSTALADO EM RESERVAÇÃO PREDIAL DE ÁGUA - FORNECIMENTO E INSTALAÇÃO. AF_04/2024</t>
  </si>
  <si>
    <t>BUCHA DE REDUÇÃO, PPR, DN 50 X 25 MM, INSTALADO EM RESERVAÇÃO PREDIAL DE ÁGUA - FORNECIMENTO E INSTALAÇÃO. AF_04/2024</t>
  </si>
  <si>
    <t>BUCHA DE REDUÇÃO, PPR, DN 50 X 32 MM, INSTALADO EM RESERVAÇÃO PREDIAL DE ÁGUA - FORNECIMENTO E INSTALAÇÃO. AF_04/2024</t>
  </si>
  <si>
    <t>CONECTOR EM BRONZE/LATÃO, DN 104 MM X 4", SEM ANEL DE SOLDA, BOLSA X ROSCA, INSTALADO EM RESERVAÇÃO PREDIAL DE ÁGUA - FORNECIMENTO E INSTALAÇÃO. AF_04/2024</t>
  </si>
  <si>
    <t>CONECTOR EM BRONZE/LATÃO, DN 54 MM X 2", SEM ANEL DE SOLDA, BOLSA X ROSCA, INSTALADO EM RESERVAÇÃO PREDIAL DE ÁGUA - FORNECIMENTO E INSTALAÇÃO. AF_04/2024</t>
  </si>
  <si>
    <t>CONECTOR EM BRONZE/LATÃO, DN 66 MM X 2 1/2", SEM ANEL DE SOLDA, BOLSA X ROSCA, INSTALADO EM RESERVAÇÃO PREDIAL DE ÁGUA - FORNECIMENTO E INSTALAÇÃO. AF_04/2024</t>
  </si>
  <si>
    <t>CONECTOR EM BRONZE/LATÃO, DN 79 MM X 3", SEM ANEL DE SOLDA, BOLSA X ROSCA, INSTALADO EM RESERVAÇÃO PREDIAL DE ÁGUA - FORNECIMENTO E INSTALAÇÃO. AF_04/2024</t>
  </si>
  <si>
    <t>CONECTOR MACHO, PPR, 25 MM X 1/2'', INSTALADO EM RESERVAÇÃO PREDIAL DE ÁGUA - FORNECIMENTO E INSTALAÇÃO. AF_04/2024</t>
  </si>
  <si>
    <t>CONECTOR MACHO, PPR, 32 MM X 3/4'', INSTALADO EM RESERVAÇÃO PREDIAL DE ÁGUA - FORNECIMENTO E INSTALAÇÃO. AF_04/2024</t>
  </si>
  <si>
    <t>CONECTOR, CPVC, SOLDÁVEL, DN 114 MM X 4", INSTALADO EM RESERVAÇÃO PREDIAL DE ÁGUA - FORNECIMENTO E INSTALAÇÃO. AF_04/2024</t>
  </si>
  <si>
    <t>CONECTOR, CPVC, SOLDÁVEL, DN 22 MM X 3/4", INSTALADO EM RESERVAÇÃO PREDIAL DE ÁGUA - FORNECIMENTO E INSTALAÇÃO. AF_04/2024</t>
  </si>
  <si>
    <t>CONECTOR, CPVC, SOLDÁVEL, DN 28 MM X 1", INSTALADO EM RESERVAÇÃO PREDIAL DE ÁGUA - FORNECIMENTO E INSTALAÇÃO. AF_04/2024</t>
  </si>
  <si>
    <t>CONECTOR, CPVC, SOLDÁVEL, DN 35 MM X 1 1/4", INSTALADO EM RESERVAÇÃO PREDIAL DE ÁGUA - FORNECIMENTO E INSTALAÇÃO. AF_04/2024</t>
  </si>
  <si>
    <t>CONECTOR, CPVC, SOLDÁVEL, DN 42 MM X 1 1/2", INSTALADO EM RESERVAÇÃO PREDIAL DE ÁGUA - FORNECIMENTO E INSTALAÇÃO. AF_04/2024</t>
  </si>
  <si>
    <t>CONECTOR, CPVC, SOLDÁVEL, DN 54 MM X 2", INSTALADO EM RESERVAÇÃO PREDIAL DE ÁGUA - FORNECIMENTO E INSTALAÇÃO. AF_04/2024</t>
  </si>
  <si>
    <t>CONECTOR, CPVC, SOLDÁVEL, DN 73 MM X 2 1/2", INSTALADO EM RESERVAÇÃO PREDIAL DE ÁGUA - FORNECIMENTO E INSTALAÇÃO. AF_04/2024</t>
  </si>
  <si>
    <t>CONECTOR, CPVC, SOLDÁVEL, DN 89 MM X 3", INSTALADO EM RESERVAÇÃO PREDIAL DE ÁGUA - FORNECIMENTO E INSTALAÇÃO. AF_04/2024</t>
  </si>
  <si>
    <t>CONJUNTO HIDRÁULICO EM AÇO ROSCÁVEL PARA INSTALAÇÃO DE BOMBA, DN SUCÇÃO 32 MM (1 1/4") E DN RECALQUE 25 MM (1"), PARA EDIFICAÇÃO COM 4 PAVIMENTOS - FORNECIMENTO E INSTALAÇÃO. AF_04/2024</t>
  </si>
  <si>
    <t>CONJUNTO HIDRÁULICO EM AÇO ROSCÁVEL PARA INSTALAÇÃO DE BOMBA, DN SUCÇÃO 40 MM (1 1/2") E DN RECALQUE 32 MM (1 1/4"), PARA EDIFICAÇÃO COM 8 PAVIMENTOS - FORNECIMENTO E INSTALAÇÃO. AF_04/2024</t>
  </si>
  <si>
    <t>CONJUNTO HIDRÁULICO EM AÇO ROSCÁVEL PARA INSTALAÇÃO DE BOMBA, DN SUCÇÃO 50 MM (2") E DN RECALQUE 40 MM (1 1/2"), PARA EDIFICAÇÃO COM 12 PAVIMENTOS - FORNECIMENTO E INSTALAÇÃO. AF_04/2024</t>
  </si>
  <si>
    <t>CONJUNTO HIDRÁULICO EM AÇO ROSCÁVEL PARA INSTALAÇÃO DE BOMBA, DN SUCÇÃO 65 MM (2½") E DN RECALQUE 50 MM (2"), PARA EDIFICAÇÃO COM 18 PAVIMENTOS - FORNECIMENTO E INSTALAÇÃO. AF_04/2024</t>
  </si>
  <si>
    <t>COTOVELO 45 GRAUS, EM FERRO GALVANIZADO, CONEXÃO ROSQUEADA, DN 50 MM (2"), INSTALADO EM RESERVAÇÃO PREDIAL DE ÁGUA - FORNECIMENTO E INSTALAÇÃO. AF_04/2024</t>
  </si>
  <si>
    <t>COTOVELO 45 GRAUS, EM FERRO GALVANIZADO, CONEXÃO ROSQUEADA, DN 65 MM (2 1/2"), INSTALADO EM RESERVAÇÃO PREDIAL DE ÁGUA - FORNECIMENTO E INSTALAÇÃO. AF_04/2024</t>
  </si>
  <si>
    <t>COTOVELO 45 GRAUS, EM FERRO GALVANIZADO, CONEXÃO ROSQUEADA, DN 80 MM (3"), INSTALADO EM RESERVAÇÃO PREDIAL DE ÁGUA - FORNECIMENTO E INSTALAÇÃO. AF_04/2024</t>
  </si>
  <si>
    <t>COTOVELO 90 GRAUS, EM FERRO GALVANIZADO, CONEXÃO ROSQUEADA, DN 50 MM (2"), INSTALADO EM RESERVAÇÃO PREDIAL DE ÁGUA - FORNECIMENTO E INSTALAÇÃO. AF_04/2024</t>
  </si>
  <si>
    <t>COTOVELO 90 GRAUS, EM FERRO GALVANIZADO, CONEXÃO ROSQUEADA, DN 65 MM (2 1/2"), INSTALADO EM RESERVAÇÃO PREDIAL DE ÁGUA - FORNECIMENTO E INSTALAÇÃO. AF_04/2024</t>
  </si>
  <si>
    <t>COTOVELO 90 GRAUS, EM FERRO GALVANIZADO, CONEXÃO ROSQUEADA, DN 80 MM (3"), INSTALADO EM RESERVAÇÃO PREDIAL DE ÁGUA - FORNECIMENTO E INSTALAÇÃO. AF_04/2024</t>
  </si>
  <si>
    <t>COTOVELO 90 GRAUS, EM FERRO GALVANIZADO, MACHO/FÊMEA, CONEXÃO ROSQUEADA, DN 50 MM (2"), INSTALADO EM RESERVAÇÃO PREDIAL DE ÁGUA - FORNECIMENTO E INSTALAÇÃO. AF_04/2024</t>
  </si>
  <si>
    <t>COTOVELO 90 GRAUS, EM FERRO GALVANIZADO, MACHO/FÊMEA, CONEXÃO ROSQUEADA, DN 80 MM (3"), INSTALADO EM RESERVAÇÃO PREDIAL DE ÁGUA - FORNECIMENTO E INSTALAÇÃO. AF_04/2024</t>
  </si>
  <si>
    <t>COTOVELO DE REDUÇÃO, 90 GRAUS, EM FERRO GALVANIZADO, CONEXÃO ROSQUEADA, DN 65 MM X 50 MM (2 1/2" X 2"), INSTALADO EM RESERVAÇÃO PREDIAL DE ÁGUA - FORNECIMENTO E INSTALAÇÃO. AF_04/2024</t>
  </si>
  <si>
    <t>COTOVELO EM COBRE, DN 104 MM, 90 GRAUS, SEM ANEL DE SOLDA, INSTALADO EM RESERVAÇÃO PREDIAL DE ÁGUA - FORNECIMENTO E INSTALAÇÃO. AF_04/2024</t>
  </si>
  <si>
    <t>COTOVELO EM COBRE, DN 54 MM, 90 GRAUS, SEM ANEL DE SOLDA, INSTALADO EM RESERVAÇÃO PREDIAL DE ÁGUA - FORNECIMENTO E INSTALAÇÃO. AF_04/2024</t>
  </si>
  <si>
    <t>COTOVELO EM COBRE, DN 66 MM, 90 GRAUS, SEM ANEL DE SOLDA, INSTALADO EM RESERVAÇÃO PREDIAL DE ÁGUA - FORNECIMENTO E INSTALAÇÃO. AF_04/2024</t>
  </si>
  <si>
    <t>COTOVELO EM COBRE, DN 79 MM, 90 GRAUS, SEM ANEL DE SOLDA, INSTALADO EM RESERVAÇÃO PREDIAL DE ÁGUA - FORNECIMENTO E INSTALAÇÃO. AF_04/2024</t>
  </si>
  <si>
    <t>COTOVELO, 90 GRAUS, EM FERRO GALVANIZADO, MACHO/FÊMEA, CONEXÃO ROSQUEADA, DN 65 MM (2 1/2"), INSTALADO EM RESERVAÇÃO PREDIAL DE ÁGUA - FORNECIMENTO E INSTALAÇÃO. AF_04/2024</t>
  </si>
  <si>
    <t>CURVA 45 GRAUS, EM FERRO GALVANIZADO, FÊMEA, CONEXÃO ROSQUEADA, DN 50 MM (2"), INSTALADO EM RESERVAÇÃO PREDIAL DE ÁGUA - FORNECIMENTO E INSTALAÇÃO. AF_04/2024</t>
  </si>
  <si>
    <t>CURVA 45 GRAUS, EM FERRO GALVANIZADO, FÊMEA, CONEXÃO ROSQUEADA, DN 65 MM (2 1/2"), INSTALADO EM RESERVAÇÃO PREDIAL DE ÁGUA - FORNECIMENTO E INSTALAÇÃO. AF_04/2024</t>
  </si>
  <si>
    <t>CURVA 45 GRAUS, EM FERRO GALVANIZADO, FÊMEA, CONEXÃO ROSQUEADA, DN 80 MM (3"), INSTALADO EM RESERVAÇÃO PREDIAL DE ÁGUA - FORNECIMENTO E INSTALAÇÃO. AF_04/2024</t>
  </si>
  <si>
    <t>CURVA 45 GRAUS, EM FERRO GALVANIZADO, MACHO/FÊMEA, CONEXÃO ROSQUEADA, DN 50 MM (2"), INSTALADO EM RESERVAÇÃO PREDIAL DE ÁGUA - FORNECIMENTO E INSTALAÇÃO. AF_04/2024</t>
  </si>
  <si>
    <t>CURVA 45 GRAUS, EM FERRO GALVANIZADO, MACHO/FÊMEA, CONEXÃO ROSQUEADA, DN 65 MM (2 1/2"), INSTALADO EM RESERVAÇÃO PREDIAL DE ÁGUA - FORNECIMENTO E INSTALAÇÃO. AF_04/2024</t>
  </si>
  <si>
    <t>CURVA 45 GRAUS, EM FERRO GALVANIZADO, MACHO/FÊMEA, CONEXÃO ROSQUEADA, DN 80 MM (3"), INSTALADO EM RESERVAÇÃO PREDIAL DE ÁGUA - FORNECIMENTO E INSTALAÇÃO. AF_04/2024</t>
  </si>
  <si>
    <t>CURVA 90 GRAUS, CPVC, SOLDÁVEL, DN 114 MM, INSTALADO EM RESERVAÇÃO PREDIAL DE ÁGUA - FORNECIMENTO E INSTALAÇÃO. AF_04/2024</t>
  </si>
  <si>
    <t>CURVA 90 GRAUS, CPVC, SOLDÁVEL, DN 22 MM, INSTALADO EM RESERVAÇÃO PREDIAL DE ÁGUA - FORNECIMENTO E INSTALAÇÃO. AF_04/2024</t>
  </si>
  <si>
    <t>CURVA 90 GRAUS, CPVC, SOLDÁVEL, DN 28 MM, INSTALADO EM RESERVAÇÃO PREDIAL DE ÁGUA - FORNECIMENTO E INSTALAÇÃO. AF_04/2024</t>
  </si>
  <si>
    <t>CURVA 90 GRAUS, CPVC, SOLDÁVEL, DN 35 MM, INSTALADO EM RESERVAÇÃO PREDIAL DE ÁGUA - FORNECIMENTO E INSTALAÇÃO. AF_04/2024</t>
  </si>
  <si>
    <t>CURVA 90 GRAUS, CPVC, SOLDÁVEL, DN 42 MM, INSTALADO EM RESERVAÇÃO PREDIAL DE ÁGUA - FORNECIMENTO E INSTALAÇÃO. AF_04/2024</t>
  </si>
  <si>
    <t>CURVA 90 GRAUS, CPVC, SOLDÁVEL, DN 54 MM, INSTALADO EM RESERVAÇÃO PREDIAL DE ÁGUA - FORNECIMENTO E INSTALAÇÃO. AF_04/2024</t>
  </si>
  <si>
    <t>CURVA 90 GRAUS, CPVC, SOLDÁVEL, DN 73 MM, INSTALADO EM RESERVAÇÃO PREDIAL DE ÁGUA - FORNECIMENTO E INSTALAÇÃO. AF_04/2024</t>
  </si>
  <si>
    <t>CURVA 90 GRAUS, CPVC, SOLDÁVEL, DN 89 MM, INSTALADO EM RESERVAÇÃO PREDIAL DE ÁGUA - FORNECIMENTO E INSTALAÇÃO. AF_04/2024</t>
  </si>
  <si>
    <t>CURVA 90 GRAUS, EM FERRO GALVANIZADO, CONEXÃO ROSQUEADA, DN 50 MM (2"), INSTALADO EM RESERVAÇÃO PREDIAL DE ÁGUA - FORNECIMENTO E INSTALAÇÃO. AF_04/2024</t>
  </si>
  <si>
    <t>CURVA 90 GRAUS, EM FERRO GALVANIZADO, CONEXÃO ROSQUEADA, DN 65 MM (2 1/2"), INSTALADO EM RESERVAÇÃO PREDIAL DE ÁGUA - FORNECIMENTO E INSTALAÇÃO. AF_04/2024</t>
  </si>
  <si>
    <t>CURVA 90 GRAUS, EM FERRO GALVANIZADO, CONEXÃO ROSQUEADA, DN 80 MM (3"), INSTALADO EM RESERVAÇÃO PREDIAL DE ÁGUA - FORNECIMENTO E INSTALAÇÃO. AF_04/2024</t>
  </si>
  <si>
    <t>CURVA 90 GRAUS, EM FERRO GALVANIZADO, FÊMEA, CONEXÃO ROSQUEADA, DN 50 MM (2"), INSTALADO EM RESERVAÇÃO PREDIAL DE ÁGUA - FORNECIMENTO E INSTALAÇÃO. AF_04/2024</t>
  </si>
  <si>
    <t>CURVA 90 GRAUS, EM FERRO GALVANIZADO, FÊMEA, CONEXÃO ROSQUEADA, DN 65 MM (2 1/2"), INSTALADO EM RESERVAÇÃO PREDIAL DE ÁGUA - FORNECIMENTO E INSTALAÇÃO. AF_04/2024</t>
  </si>
  <si>
    <t>CURVA 90 GRAUS, EM FERRO GALVANIZADO, FÊMEA, CONEXÃO ROSQUEADA, DN 80 (3"), INSTALADO EM RESERVAÇÃO PREDIAL DE ÁGUA - FORNECIMENTO E INSTALAÇÃO. AF_04/2024</t>
  </si>
  <si>
    <t>CURVA 90 GRAUS, EM FERRO GALVANIZADO, MACHO/FÊMEA, CONEXÃO ROSQUEADA, DN 50 MM (2"), INSTALADO EM RESERVAÇÃO PREDIAL DE ÁGUA - FORNECIMENTO E INSTALAÇÃO. AF_04/2024</t>
  </si>
  <si>
    <t>CURVA 90 GRAUS, EM FERRO GALVANIZADO, MACHO/FÊMEA, CONEXÃO ROSQUEADA, DN 65 MM (2 1/2"), INSTALADO EM RESERVAÇÃO PREDIAL DE ÁGUA - FORNECIMENTO E INSTALAÇÃO. AF_04/2024</t>
  </si>
  <si>
    <t>CURVA 90 GRAUS, EM FERRO GALVANIZADO, MACHO/FÊMEA, CONEXÃO ROSQUEADA, DN 80 MM (3"), INSTALADO EM RESERVAÇÃO PREDIAL DE ÁGUA - FORNECIMENTO E INSTALAÇÃO. AF_04/2024</t>
  </si>
  <si>
    <t>CURVA 90 GRAUS, PVC, SOLDÁVEL, DN 110 MM, INSTALADO EM RESERVAÇÃO PREDIAL DE ÁGUA - FORNECIMENTO E INSTALAÇÃO. AF_04/2024</t>
  </si>
  <si>
    <t>CURVA 90 GRAUS, PVC, SOLDÁVEL, DN 25 MM, INSTALADO EM RESERVAÇÃO PREDIAL DE ÁGUA - FORNECIMENTO E INSTALAÇÃO. AF_04/2024</t>
  </si>
  <si>
    <t>CURVA 90 GRAUS, PVC, SOLDÁVEL, DN 32 MM, INSTALADO EM RESERVAÇÃO PREDIAL DE ÁGUA - FORNECIMENTO E INSTALAÇÃO. AF_04/2024</t>
  </si>
  <si>
    <t>CURVA 90 GRAUS, PVC, SOLDÁVEL, DN 40 MM, INSTALADO EM RESERVAÇÃO PREDIAL DE ÁGUA - FORNECIMENTO E INSTALAÇÃO. AF_04/2024</t>
  </si>
  <si>
    <t>CURVA 90 GRAUS, PVC, SOLDÁVEL, DN 50 MM, INSTALADO EM RESERVAÇÃO PREDIAL DE ÁGUA - FORNECIMENTO E INSTALAÇÃO. AF_04/2024</t>
  </si>
  <si>
    <t>CURVA 90 GRAUS, PVC, SOLDÁVEL, DN 60 MM, INSTALADO EM RESERVAÇÃO PREDIAL DE ÁGUA - FORNECIMENTO E INSTALAÇÃO. AF_04/2024</t>
  </si>
  <si>
    <t>CURVA 90 GRAUS, PVC, SOLDÁVEL, DN 75 MM, INSTALADO EM RESERVAÇÃO PREDIAL DE ÁGUA - FORNECIMENTO E INSTALAÇÃO. AF_04/2024</t>
  </si>
  <si>
    <t>CURVA 90 GRAUS, PVC, SOLDÁVEL, DN 85 MM, INSTALADO EM RESERVAÇÃO PREDIAL DE ÁGUA - FORNECIMENTO E INSTALAÇÃO. AF_04/2024</t>
  </si>
  <si>
    <t>CURVA EM COBRE, DN 104 MM, 45 GRAUS, SEM ANEL DE SOLDA, BOLSA X BOLSA, INSTALADO EM RESERVAÇÃO PREDIAL DE ÁGUA - FORNECIMENTO E INSTALAÇÃO. AF_04/2024</t>
  </si>
  <si>
    <t>CURVA EM COBRE, DN 54 MM, 45 GRAUS, SEM ANEL DE SOLDA, BOLSA X BOLSA, INSTALADO EM RESERVAÇÃO PREDIAL DE ÁGUA - FORNECIMENTO E INSTALAÇÃO. AF_04/2024</t>
  </si>
  <si>
    <t>CURVA EM COBRE, DN 66 MM, 45 GRAUS, SEM ANEL DE SOLDA, BOLSA X BOLSA, INSTALADO EM RESERVAÇÃO PREDIAL DE ÁGUA - FORNECIMENTO E INSTALAÇÃO. AF_04/2024</t>
  </si>
  <si>
    <t>CURVA EM COBRE, DN 79 MM, 45 GRAUS, SEM ANEL DE SOLDA, BOLSA X BOLSA, INSTALADO EM RESERVAÇÃO PREDIAL DE ÁGUA - FORNECIMENTO E INSTALAÇÃO. AF_04/2024</t>
  </si>
  <si>
    <t>CURVA PPR 90 GRAUS, DN 20 MM, INSTALADO EM RESERVAÇÃO PREDIAL DE ÁGUA - FORNECIMENTO E INSTALAÇÃO. AF_04/2024</t>
  </si>
  <si>
    <t>CURVA PPR 90 GRAUS, DN 25 MM, INSTALADO EM RESERVAÇÃO PREDIAL DE ÁGUA - FORNECIMENTO E INSTALAÇÃO. AF_04/2024</t>
  </si>
  <si>
    <t>CURVA PVC 45 GRAUS, SOLDÁVEL, DN 25 MM, INSTALADO EM RESERVAÇÃO PREDIAL DE ÁGUA - FORNECIMENTO E INSTALAÇÃO. AF_04/2024</t>
  </si>
  <si>
    <t>CURVA PVC 45 GRAUS, SOLDÁVEL, DN 32 MM, INSTALADO EM RESERVAÇÃO PREDIAL DE ÁGUA - FORNECIMENTO E INSTALAÇÃO. AF_04/2024</t>
  </si>
  <si>
    <t>CURVA PVC 45 GRAUS, SOLDÁVEL, DN 40 MM, INSTALADO EM RESERVAÇÃO PREDIAL DE ÁGUA - FORNECIMENTO E INSTALAÇÃO. AF_04/2024</t>
  </si>
  <si>
    <t>CURVA PVC 45 GRAUS, SOLDÁVEL, DN 50 MM, INSTALADO EM RESERVAÇÃO PREDIAL DE ÁGUA - FORNECIMENTO E INSTALAÇÃO. AF_04/2024</t>
  </si>
  <si>
    <t>CURVA PVC 45 GRAUS, SOLDÁVEL, DN 60 MM, INSTALADO EM RESERVAÇÃO PREDIAL DE ÁGUA - FORNECIMENTO E INSTALAÇÃO. AF_04/2024</t>
  </si>
  <si>
    <t>CURVA PVC 45 GRAUS, SOLDÁVEL, DN 75 MM, INSTALADO EM RESERVAÇÃO PREDIAL DE ÁGUA - FORNECIMENTO E INSTALAÇÃO. AF_04/2024</t>
  </si>
  <si>
    <t>CURVA PVC 45 GRAUS, SOLDÁVEL, DN 85 MM, INSTALADO EM RESERVAÇÃO PREDIAL DE ÁGUA - FORNECIMENTO E INSTALAÇÃO. AF_04/2024</t>
  </si>
  <si>
    <t>FLANGE CURTA EM COBRE, DN 104 MM X 4", INSTALADO EM RESERVAÇÃO PREDIAL DE ÁGUA - FORNECIMENTO E INSTALAÇÃO. AF_04/2024</t>
  </si>
  <si>
    <t>FLANGE CURTA EM COBRE, DN 54 MM X 2", INSTALADO EM RESERVAÇÃO PREDIAL DE ÁGUA - FORNECIMENTO E INSTALAÇÃO. AF_04/2024</t>
  </si>
  <si>
    <t>FLANGE CURTA EM COBRE, DN 66 MM X 2 1/2", INSTALADO EM RESERVAÇÃO PREDIAL DE ÁGUA - FORNECIMENTO E INSTALAÇÃO. AF_04/2024</t>
  </si>
  <si>
    <t>FLANGE CURTA EM COBRE, DN 79 MM X 3", INSTALADO EM RESERVAÇÃO PREDIAL DE ÁGUA - FORNECIMENTO E INSTALAÇÃO. AF_04/2024</t>
  </si>
  <si>
    <t>JOELHO 90 GRAUS COM BUCHA DE LATÃO, PVC, SOLDÁVEL, DN 25 MM X 3/4", INSTALADO EM RESERVAÇÃO PREDIAL DE ÁGUA - FORNECIMENTO E INSTALAÇÃO. AF_04/2024</t>
  </si>
  <si>
    <t>JOELHO 90 GRAUS, CPVC, SOLDÁVEL, DN 114 MM, INSTALADO EM RESERVAÇÃO PREDIAL DE ÁGUA - FORNECIMENTO E INSTALAÇÃO. AF_04/2024</t>
  </si>
  <si>
    <t>JOELHO 90 GRAUS, CPVC, SOLDÁVEL, DN 22 MM, INSTALADO EM RESERVAÇÃO PREDIAL DE ÁGUA - FORNECIMENTO E INSTALAÇÃO. AF_04/2024</t>
  </si>
  <si>
    <t>JOELHO 90 GRAUS, CPVC, SOLDÁVEL, DN 28 MM, INSTALADO EM RESERVAÇÃO PREDIAL DE ÁGUA - FORNECIMENTO E INSTALAÇÃO. AF_04/2024</t>
  </si>
  <si>
    <t>JOELHO 90 GRAUS, CPVC, SOLDÁVEL, DN 35 MM, INSTALADO EM RESERVAÇÃO PREDIAL DE ÁGUA - FORNECIMENTO E INSTALAÇÃO. AF_04/2024</t>
  </si>
  <si>
    <t>JOELHO 90 GRAUS, CPVC, SOLDÁVEL, DN 42 MM, INSTALADO EM RESERVAÇÃO PREDIAL DE ÁGUA - FORNECIMENTO E INSTALAÇÃO. AF_04/2024</t>
  </si>
  <si>
    <t>JOELHO 90 GRAUS, CPVC, SOLDÁVEL, DN 54 MM, INSTALADO EM RESERVAÇÃO PREDIAL DE ÁGUA - FORNECIMENTO E INSTALAÇÃO. AF_04/2024</t>
  </si>
  <si>
    <t>JOELHO 90 GRAUS, CPVC, SOLDÁVEL, DN 73 MM, INSTALADO EM RESERVAÇÃO PREDIAL DE ÁGUA - FORNECIMENTO E INSTALAÇÃO. AF_04/2024</t>
  </si>
  <si>
    <t>JOELHO 90 GRAUS, CPVC, SOLDÁVEL, DN 89 MM, INSTALADO EM RESERVAÇÃO PREDIAL DE ÁGUA - FORNECIMENTO E INSTALAÇÃO. AF_04/2024</t>
  </si>
  <si>
    <t>JOELHO 90 GRAUS, PPR, DN 110 MM, INSTALADO EM RESERVAÇÃO PREDIAL DE ÁGUA - FORNECIMENTO E INSTALAÇÃO. AF_04/2024</t>
  </si>
  <si>
    <t>JOELHO 90 GRAUS, PPR, DN 20 MM, INSTALADO EM RESERVAÇÃO PREDIAL DE ÁGUA - FORNECIMENTO E INSTALAÇÃO. AF_04/2024</t>
  </si>
  <si>
    <t>JOELHO 90 GRAUS, PPR, DN 25 MM, INSTALADO EM RESERVAÇÃO PREDIAL DE ÁGUA - FORNECIMENTO E INSTALAÇÃO. AF_04/2024</t>
  </si>
  <si>
    <t>JOELHO 90 GRAUS, PPR, DN 32 MM, INSTALADO EM RESERVAÇÃO PREDIAL DE ÁGUA - FORNECIMENTO E INSTALAÇÃO. AF_04/2024</t>
  </si>
  <si>
    <t>JOELHO 90 GRAUS, PPR, DN 40 MM, INSTALADO EM RESERVAÇÃO PREDIAL DE ÁGUA - FORNECIMENTO E INSTALAÇÃO. AF_04/2024</t>
  </si>
  <si>
    <t>JOELHO 90 GRAUS, PPR, DN 50 MM, INSTALADO EM RESERVAÇÃO PREDIAL DE ÁGUA - FORNECIMENTO E INSTALAÇÃO. AF_04/2024</t>
  </si>
  <si>
    <t>JOELHO 90 GRAUS, PPR, DN 63 MM, INSTALADO EM RESERVAÇÃO PREDIAL DE ÁGUA - FORNECIMENTO E INSTALAÇÃO. AF_04/2024</t>
  </si>
  <si>
    <t>JOELHO 90 GRAUS, PPR, DN 75 MM, INSTALADO EM RESERVAÇÃO PREDIAL DE ÁGUA - FORNECIMENTO E INSTALAÇÃO. AF_04/2024</t>
  </si>
  <si>
    <t>JOELHO 90 GRAUS, PPR, DN 90 MM, INSTALADO EM RESERVAÇÃO PREDIAL DE ÁGUA - FORNECIMENTO E INSTALAÇÃO. AF_04/2024</t>
  </si>
  <si>
    <t>JOELHO 90 GRAUS, PVC, SOLDÁVEL, DN 110 MM INSTALADO EM RESERVAÇÃO PREDIAL DE ÁGUA - FORNECIMENTO E INSTALAÇÃO. AF_04/2024</t>
  </si>
  <si>
    <t>JOELHO 90 GRAUS, PVC, SOLDÁVEL, DN 32 MM INSTALADO EM RESERVAÇÃO PREDIAL DE ÁGUA - FORNECIMENTO E INSTALAÇÃO. AF_04/2024</t>
  </si>
  <si>
    <t>JOELHO 90 GRAUS, PVC, SOLDÁVEL, DN 40 MM INSTALADO EM RESERVAÇÃO PREDIAL DE ÁGUA - FORNECIMENTO E INSTALAÇÃO. AF_04/2024</t>
  </si>
  <si>
    <t>JOELHO 90 GRAUS, PVC, SOLDÁVEL, DN 50 MM INSTALADO EM RESERVAÇÃO PREDIAL DE ÁGUA - FORNECIMENTO E INSTALAÇÃO. AF_04/2024</t>
  </si>
  <si>
    <t>JOELHO 90 GRAUS, PVC, SOLDÁVEL, DN 60 MM INSTALADO EM RESERVAÇÃO PREDIAL DE ÁGUA - FORNECIMENTO E INSTALAÇÃO. AF_04/2024</t>
  </si>
  <si>
    <t>JOELHO 90 GRAUS, PVC, SOLDÁVEL, DN 75 MM INSTALADO EM RESERVAÇÃO PREDIAL DE ÁGUA - FORNECIMENTO E INSTALAÇÃO. AF_04/2024</t>
  </si>
  <si>
    <t>JOELHO 90 GRAUS, PVC, SOLDÁVEL, DN 85 MM INSTALADO EM RESERVAÇÃO PREDIAL DE ÁGUA - FORNECIMENTO E INSTALAÇÃO. AF_04/2024</t>
  </si>
  <si>
    <t>JOELHO CPVC, SOLDÁVEL, 45 GRAUS, DN 22 MM, INSTALADO EM RESERVAÇÃO PREDIAL DE ÁGUA - FORNECIMENTO E INSTALAÇÃO. AF_04/2024</t>
  </si>
  <si>
    <t>JOELHO CPVC, SOLDÁVEL, 45 GRAUS, DN 28 MM, INSTALADO EM RESERVAÇÃO PREDIAL DE ÁGUA - FORNECIMENTO E INSTALAÇÃO. AF_04/2024</t>
  </si>
  <si>
    <t>JOELHO CPVC, SOLDÁVEL, 45 GRAUS, DN 35 MM, INSTALADO EM RESERVAÇÃO PREDIAL DE ÁGUA - FORNECIMENTO E INSTALAÇÃO. AF_04/2024</t>
  </si>
  <si>
    <t>JOELHO CPVC, SOLDÁVEL, 45 GRAUS, DN 42 MM, INSTALADO EM RESERVAÇÃO PREDIAL DE ÁGUA - FORNECIMENTO E INSTALAÇÃO. AF_04/2024</t>
  </si>
  <si>
    <t>JOELHO CPVC, SOLDÁVEL, 45 GRAUS, DN 54 MM, INSTALADO EM RESERVAÇÃO PREDIAL DE ÁGUA - FORNECIMENTO E INSTALAÇÃO. AF_04/2024</t>
  </si>
  <si>
    <t>JOELHO CPVC, SOLDÁVEL, 45 GRAUS, DN 73 MM, INSTALADO EM RESERVAÇÃO PREDIAL DE ÁGUA - FORNECIMENTO E INSTALAÇÃO. AF_04/2024</t>
  </si>
  <si>
    <t>JOELHO CPVC, SOLDÁVEL, 45 GRAUS, DN 89 MM, INSTALADO EM RESERVAÇÃO PREDIAL DE ÁGUA - FORNECIMENTO E INSTALAÇÃO. AF_04/2024</t>
  </si>
  <si>
    <t>JOELHO PPR 45 GRAUS, SOLDÁVEL, DN 20 MM, INSTALADO EM RESERVAÇÃO PREDIAL DE ÁGUA - FORNECIMENTO E INSTALAÇÃO. AF_04/2024</t>
  </si>
  <si>
    <t>JOELHO PPR 45 GRAUS, SOLDÁVEL, DN 25 MM, INSTALADO EM RESERVAÇÃO PREDIAL DE ÁGUA - FORNECIMENTO E INSTALAÇÃO. AF_04/2024</t>
  </si>
  <si>
    <t>JOELHO PPR 45 GRAUS, SOLDÁVEL, DN 40 MM, INSTALADO EM RESERVAÇÃO PREDIAL DE ÁGUA - FORNECIMENTO E INSTALAÇÃO. AF_04/2024</t>
  </si>
  <si>
    <t>JOELHO PPR 45 GRAUS, SOLDÁVEL, DN 50 MM, INSTALADO EM RESERVAÇÃO PREDIAL DE ÁGUA - FORNECIMENTO E INSTALAÇÃO. AF_04/2024</t>
  </si>
  <si>
    <t>JOELHO PPR 45 GRAUS, SOLDÁVEL, DN 63 MM, INSTALADO EM RESERVAÇÃO PREDIAL DE ÁGUA - FORNECIMENTO E INSTALAÇÃO. AF_04/2024</t>
  </si>
  <si>
    <t>JOELHO PPR 45 GRAUS, SOLDÁVEL, DN 75 MM, INSTALADO EM RESERVAÇÃO PREDIAL DE ÁGUA - FORNECIMENTO E INSTALAÇÃO. AF_04/2024</t>
  </si>
  <si>
    <t>JOELHO PPR 45 GRAUS, SOLDÁVEL, DN 90 MM, INSTALADO EM RESERVAÇÃO PREDIAL DE ÁGUA - FORNECIMENTO E INSTALAÇÃO. AF_04/2024</t>
  </si>
  <si>
    <t>JOELHO PPR, 45 GRAUS, SOLDÁVEL, DN 32 MM, INSTALADO EM RESERVAÇÃO PREDIAL DE ÁGUA - FORNECIMENTO E INSTALAÇÃO. AF_04/2024</t>
  </si>
  <si>
    <t>JOELHO PVC, SOLDÁVEL, 45 GRAUS, DN 25 MM, INSTALADO EM RESERVAÇÃO PREDIAL DE ÁGUA - FORNECIMENTO E INSTALAÇÃO. AF_04/2024</t>
  </si>
  <si>
    <t>JOELHO PVC, SOLDÁVEL, 45 GRAUS, DN 32 MM, INSTALADO EM RESERVAÇÃO PREDIAL DE ÁGUA - FORNECIMENTO E INSTALAÇÃO. AF_04/2024</t>
  </si>
  <si>
    <t>JOELHO PVC, SOLDÁVEL, 45 GRAUS, DN 40 MM, INSTALADO EM RESERVAÇÃO PREDIAL DE ÁGUA - FORNECIMENTO E INSTALAÇÃO. AF_04/2024</t>
  </si>
  <si>
    <t>JOELHO PVC, SOLDÁVEL, 45 GRAUS, DN 50 MM, INSTALADO EM RESERVAÇÃO PREDIAL DE ÁGUA - FORNECIMENTO E INSTALAÇÃO. AF_04/2024</t>
  </si>
  <si>
    <t>JOELHO PVC, SOLDÁVEL, 45 GRAUS, DN 60 MM, INSTALADO EM RESERVAÇÃO PREDIAL DE ÁGUA - FORNECIMENTO E INSTALAÇÃO. AF_04/2024</t>
  </si>
  <si>
    <t>JOELHO PVC, SOLDÁVEL, 45 GRAUS, DN 75 MM, INSTALADO EM RESERVAÇÃO PREDIAL DE ÁGUA - FORNECIMENTO E INSTALAÇÃO. AF_04/2024</t>
  </si>
  <si>
    <t>JOELHO PVC, SOLDÁVEL, 45 GRAUS, DN 85 MM, INSTALADO EM RESERVAÇÃO PREDIAL DE ÁGUA - FORNECIMENTO E INSTALAÇÃO. AF_04/2024</t>
  </si>
  <si>
    <t>LUVA DE COBRE, DN 104 MM, SEM ANEL DE SOLDA, INSTALADO EM RESERVAÇÃO PREDIAL DE ÁGUA - FORNECIMENTO E INSTALAÇÃO. AF_04/2024</t>
  </si>
  <si>
    <t>LUVA DE REDUÇÃO SOLDÁVEL, PVC, DN 32 MM X 25 MM, INSTALADO EM RESERVAÇÃO PREDIAL DE ÁGUA - FORNECIMENTO E INSTALAÇÃO. AF_04/2024</t>
  </si>
  <si>
    <t>LUVA DE REDUÇÃO SOLDÁVEL, PVC, DN 40 MM X 32 MM, INSTALADO EM RESERVAÇÃO PREDIAL DE ÁGUA - FORNECIMENTO E INSTALAÇÃO. AF_04/2024</t>
  </si>
  <si>
    <t>LUVA DE REDUÇÃO SOLDÁVEL, PVC, DN 60 MM X 50 MM, INSTALADO EM RESERVAÇÃO PREDIAL DE ÁGUA - FORNECIMENTO E INSTALAÇÃO. AF_04/2024</t>
  </si>
  <si>
    <t>LUVA DE REDUÇÃO, EM FERRO GALVANIZADO, CONEXÃO ROSQUEADA, DN 65 MM X 50 MM (2 1/2" X 2"), INSTALADO EM RESERVAÇÃO PREDIAL DE ÁGUA - FORNECIMENTO E INSTALAÇÃO. AF_04/2024</t>
  </si>
  <si>
    <t>LUVA DE REDUÇÃO, EM FERRO GALVANIZADO, CONEXÃO ROSQUEADA, DN 80 MM X 50 MM (3" X 2"), INSTALADO EM RESERVAÇÃO PREDIAL DE ÁGUA - FORNECIMENTO E INSTALAÇÃO. AF_04/2024</t>
  </si>
  <si>
    <t>LUVA DE REDUÇÃO, EM FERRO GALVANIZADO, CONEXÃO ROSQUEADA, DN 80 MM X 65 MM (3" X 2 1/2"), INSTALADO EM RESERVAÇÃO PREDIAL DE ÁGUA - FORNECIMENTO E INSTALAÇÃO. AF_04/2024</t>
  </si>
  <si>
    <t>LUVA DE REDUÇÃO, SOLDÁVEL, PVC, DN 50 X 25 MM, INSTALADO EM RESERVAÇÃO PREDIAL DE ÁGUA - FORNECIMENTO E INSTALAÇÃO. AF_04/2024</t>
  </si>
  <si>
    <t>LUVA EM COBRE, DN 54 MM, SEM ANEL DE SOLDA, INSTALADO EM RESERVAÇÃO PREDIAL DE ÁGUA - FORNECIMENTO E INSTALAÇÃO. AF_04/2024</t>
  </si>
  <si>
    <t>LUVA EM COBRE, DN 66 MM, SEM ANEL DE SOLDA, INSTALADO EM RESERVAÇÃO PREDIAL DE ÁGUA - FORNECIMENTO E INSTALAÇÃO. AF_04/2024</t>
  </si>
  <si>
    <t>LUVA EM COBRE, DN 79 MM, SEM ANEL DE SOLDA, INSTALADO EM RESERVAÇÃO PREDIAL DE ÁGUA - FORNECIMENTO E INSTALAÇÃO. AF_04/2024</t>
  </si>
  <si>
    <t>LUVA PVC, SOLDÁVEL, DN 25 MM, INSTALADO EM RESERVAÇÃO PREDIAL DE ÁGUA - FORNECIMENTO E INSTALAÇÃO. AF_04/2024</t>
  </si>
  <si>
    <t>LUVA PVC, SOLDÁVEL, DN 32 MM, INSTALADO EM RESERVAÇÃO PREDIAL DE ÁGUA - FORNECIMENTO E INSTALAÇÃO. AF_04/2024</t>
  </si>
  <si>
    <t>LUVA, CPVC, SOLDÁVEL, DN 114 MM, INSTALADO EM RESERVAÇÃO PREDIAL DE ÁGUA - FORNECIMENTO E INSTALAÇÃO. AF_04/2024</t>
  </si>
  <si>
    <t>LUVA, CPVC, SOLDÁVEL, DN 22 MM, INSTALADO EM RESERVAÇÃO PREDIAL DE ÁGUA - FORNECIMENTO E INSTALAÇÃO. AF_04/2024</t>
  </si>
  <si>
    <t>LUVA, CPVC, SOLDÁVEL, DN 28 MM, INSTALADO EM RESERVAÇÃO PREDIAL DE ÁGUA - FORNECIMENTO E INSTALAÇÃO. AF_04/2024</t>
  </si>
  <si>
    <t>LUVA, CPVC, SOLDÁVEL, DN 35 MM, INSTALADO EM RESERVAÇÃO PREDIAL DE ÁGUA - FORNECIMENTO E INSTALAÇÃO. AF_04/2024</t>
  </si>
  <si>
    <t>LUVA, CPVC, SOLDÁVEL, DN 42 MM, INSTALADO EM RESERVAÇÃO PREDIAL DE ÁGUA - FORNECIMENTO E INSTALAÇÃO. AF_04/2024</t>
  </si>
  <si>
    <t>LUVA, CPVC, SOLDÁVEL, DN 54 MM, INSTALADO EM RESERVAÇÃO PREDIAL DE ÁGUA - FORNECIMENTO E INSTALAÇÃO. AF_04/2024</t>
  </si>
  <si>
    <t>LUVA, CPVC, SOLDÁVEL, DN 73 MM, INSTALADO EM RESERVAÇÃO PREDIAL DE ÁGUA - FORNECIMENTO E INSTALAÇÃO. AF_04/2024</t>
  </si>
  <si>
    <t>LUVA, CPVC, SOLDÁVEL, DN 89 MM, INSTALADO EM RESERVAÇÃO PREDIAL DE ÁGUA - FORNECIMENTO E INSTALAÇÃO. AF_04/2024</t>
  </si>
  <si>
    <t>LUVA, EM FERRO GALVANIZADO, CONEXÃO ROSQUEADA, DN 50 MM (2"), INSTALADO EM RESERVAÇÃO PREDIAL DE ÁGUA - FORNECIMENTO E INSTALAÇÃO. AF_04/2024</t>
  </si>
  <si>
    <t>LUVA, EM FERRO GALVANIZADO, CONEXÃO ROSQUEADA, DN 65 MM (2 1/2"), INSTALADO EM RESERVAÇÃO PREDIAL DE ÁGUA - FORNECIMENTO E INSTALAÇÃO. AF_04/2024</t>
  </si>
  <si>
    <t>LUVA, EM FERRO GALVANIZADO, CONEXÃO ROSQUEADA, DN 80 MM (3"), INSTALADO EM RESERVAÇÃO PREDIAL DE ÁGUA - FORNECIMENTO E INSTALAÇÃO. AF_04/2024</t>
  </si>
  <si>
    <t>LUVA, PPR, DN 110 MM, CLASSE PN 25, INSTALADO EM RESERVAÇÃO PREDIAL DE ÁGUA - FORNECIMENTO E INSTALAÇÃO. AF_04/2024</t>
  </si>
  <si>
    <t>LUVA, PPR, DN 20 MM, INSTALADO EM RESERVAÇÃO PREDIAL DE ÁGUA - FORNECIMENTO E INSTALAÇÃO. AF_04/2024</t>
  </si>
  <si>
    <t>LUVA, PPR, DN 25 MM, INSTALADO EM RESERVAÇÃO PREDIAL DE ÁGUA - FORNECIMENTO E INSTALAÇÃO. AF_04/2024</t>
  </si>
  <si>
    <t>LUVA, PPR, DN 32 MM, CLASSE PN 25, INSTALADO EM RESERVAÇÃO PREDIAL DE ÁGUA - FORNECIMENTO E INSTALAÇÃO. AF_04/2024</t>
  </si>
  <si>
    <t>LUVA, PPR, DN 40 MM, CLASSE PN 25, INSTALADO EM RESERVAÇÃO PREDIAL DE ÁGUA - FORNECIMENTO E INSTALAÇÃO. AF_04/2024</t>
  </si>
  <si>
    <t>LUVA, PPR, DN 50 MM, CLASSE PN 25, INSTALADO EM RESERVAÇÃO PREDIAL DE ÁGUA - FORNECIMENTO E INSTALAÇÃO. AF_04/2024</t>
  </si>
  <si>
    <t>LUVA, PPR, DN 63 MM, CLASSE PN 25, INSTALADO EM RESERVAÇÃO PREDIAL DE ÁGUA - FORNECIMENTO E INSTALAÇÃO. AF_04/2024</t>
  </si>
  <si>
    <t>LUVA, PPR, DN 75 MM, CLASSE PN 25, INSTALADO EM RESERVAÇÃO PREDIAL DE ÁGUA - FORNECIMENTO E INSTALAÇÃO. AF_04/2024</t>
  </si>
  <si>
    <t>LUVA, PPR, DN 90 MM, CLASSE PN 25, INSTALADO EM RESERVAÇÃO PREDIAL DE ÁGUA - FORNECIMENTO E INSTALAÇÃO. AF_04/2024</t>
  </si>
  <si>
    <t>LUVA, PVC, SOLDÁVEL, DN 110 MM, INSTALADO EM RESERVAÇÃO PREDIAL DE ÁGUA - FORNECIMENTO E INSTALAÇÃO. AF_04/2024</t>
  </si>
  <si>
    <t>LUVA, PVC, SOLDÁVEL, DN 40 MM, INSTALADO EM RESERVAÇÃO PREDIAL DE ÁGUA - FORNECIMENTO E INSTALAÇÃO. AF_04/2024</t>
  </si>
  <si>
    <t>LUVA, PVC, SOLDÁVEL, DN 50 MM, INSTALADO EM RESERVAÇÃO PREDIAL DE ÁGUA - FORNECIMENTO E INSTALAÇÃO. AF_04/2024</t>
  </si>
  <si>
    <t>LUVA, PVC, SOLDÁVEL, DN 60 MM, INSTALADO EM RESERVAÇÃO PREDIAL DE ÁGUA - FORNECIMENTO E INSTALAÇÃO. AF_04/2024</t>
  </si>
  <si>
    <t>LUVA, PVC, SOLDÁVEL, DN 75 MM, INSTALADO EM RESERVAÇÃO PREDIAL DE ÁGUA - FORNECIMENTO E INSTALAÇÃO. AF_04/2024</t>
  </si>
  <si>
    <t>LUVA, PVC, SOLDÁVEL, DN 85 MM, INSTALADO EM RESERVAÇÃO PREDIAL DE ÁGUA - FORNECIMENTO E INSTALAÇÃO. AF_04/2024</t>
  </si>
  <si>
    <t>NIPLE DE REDUÇÃO, EM FERRO GALVANIZADO, CONEXÃO ROSQUEADA, DN 80 MM X 50 MM (3" X 2"), INSTALADO EM RESERVAÇÃO PREDIAL DE ÁGUA - FORNECIMENTO E INSTALAÇÃO. AF_04/2024</t>
  </si>
  <si>
    <t>NIPLE DE REDUÇÃO, EM FERRO GALVANIZADO, CONEXÃO ROSQUEADA, DN 80 MM X 65 MM (3" X 2 1/2"), INSTALADO EM RESERVAÇÃO PREDIAL DE ÁGUA - FORNECIMENTO E INSTALAÇÃO. AF_04/2024</t>
  </si>
  <si>
    <t>NIPLE, EM FERRO GALVANIZADO, CONEXÃO ROSQUEADA, DN 50 MM (2"), INSTALADO EM RESERVAÇÃO PREDIAL DE ÁGUA - FORNECIMENTO E INSTALAÇÃO. AF_04/2024</t>
  </si>
  <si>
    <t>NIPLE, EM FERRO GALVANIZADO, CONEXÃO ROSQUEADA, DN 65 MM (2 1/2"), INSTALADO EM RESERVAÇÃO PREDIAL DE ÁGUA - FORNECIMENTO E INSTALAÇÃO. AF_04/2024</t>
  </si>
  <si>
    <t>NIPLE, EM FERRO GALVANIZADO, CONEXÃO ROSQUEADA, DN 80 MM (3"), INSTALADO EM RESERVAÇÃO PREDIAL DE ÁGUA - FORNECIMENTO E INSTALAÇÃO. AF_04/2024</t>
  </si>
  <si>
    <t>TE DE REDUÇÃO, CPVC, DN 28 X 22 MM, INSTALADO EM RESERVAÇÃO PREDIAL DE ÁGUA - FORNECIMENTO E INSTALAÇÃO. AF_04/2024</t>
  </si>
  <si>
    <t>TE DE REDUÇÃO, CPVC, DN 35 X 28 MM, INSTALADO EM RESERVAÇÃO PREDIAL DE ÁGUA - FORNECIMENTO E INSTALAÇÃO. AF_04/2024</t>
  </si>
  <si>
    <t>TE DE REDUÇÃO, CPVC, DN 42 X 35 MM, INSTALADO EM RESERVAÇÃO PREDIAL DE ÁGUA - FORNECIMENTO E INSTALAÇÃO. AF_04/2024</t>
  </si>
  <si>
    <t>TE DE REDUÇÃO, EM FERRO GALVANIZADO, CONEXÃO ROSQUEADA, DN 80 MM X 50 MM (3" X 2"), INSTALADO EM RESERVAÇÃO PREDIAL DE ÁGUA - FORNECIMENTO E INSTALAÇÃO. AF_04/2024</t>
  </si>
  <si>
    <t>TE DE REDUÇÃO, EM FERRO GALVANIZADO, CONEXÃO ROSQUEADA, DN 80 MM X 65 MM (3" X 2 1/2"), INSTALADO EM RESERVAÇÃO PREDIAL DE ÁGUA - FORNECIMENTO E INSTALAÇÃO. AF_04/2024</t>
  </si>
  <si>
    <t>TE DE REDUÇÃO, PVC, SOLDÁVEL, 90 GRAUS, DN 50 MM X 25 MM, INSTALADO EM RESERVAÇÃO PREDIAL DE ÁGUA - FORNECIMENTO E INSTALAÇÃO. AF_04/2024</t>
  </si>
  <si>
    <t>TE DE REDUÇÃO, PVC, SOLDÁVEL, 90 GRAUS, DN 50 MM X 32 MM, INSTALADO EM RESERVAÇÃO PREDIAL DE ÁGUA - FORNECIMENTO E INSTALAÇÃO. AF_04/2024</t>
  </si>
  <si>
    <t>TE EM COBRE, DN 104 MM, SEM ANEL DE SOLDA, INSTALADO EM RESERVAÇÃO PREDIAL DE ÁGUA - FORNECIMENTO E INSTALAÇÃO. AF_04/2024</t>
  </si>
  <si>
    <t>TE EM COBRE, DN 54 MM, SEM ANEL DE SOLDA, INSTALADO EM RESERVAÇÃO PREDIAL DE ÁGUA - FORNECIMENTO E INSTALAÇÃO. AF_04/2024</t>
  </si>
  <si>
    <t>TE EM COBRE, DN 66 MM, SEM ANEL DE SOLDA, INSTALADO EM RESERVAÇÃO PREDIAL DE ÁGUA - FORNECIMENTO E INSTALAÇÃO. AF_04/2024</t>
  </si>
  <si>
    <t>TE EM COBRE, DN 79 MM, SEM ANEL DE SOLDA, INSTALADO EM RESERVAÇÃO PREDIAL DE ÁGUA - FORNECIMENTO E INSTALAÇÃO. AF_04/2024</t>
  </si>
  <si>
    <t>TE, CPVC, SOLDÁVEL, DN 114 MM, INSTALADO EM RESERVAÇÃO PREDIAL DE ÁGUA - FORNECIMENTO E INSTALAÇÃO. AF_04/2024</t>
  </si>
  <si>
    <t>TE, CPVC, SOLDÁVEL, DN 22 MM, INSTALADO EM RESERVAÇÃO PREDIAL DE ÁGUA - FORNECIMENTO E INSTALAÇÃO. AF_04/2024</t>
  </si>
  <si>
    <t>TE, CPVC, SOLDÁVEL, DN 28 MM, INSTALADO EM RESERVAÇÃO PREDIAL DE ÁGUA - FORNECIMENTO E INSTALAÇÃO. AF_04/2024</t>
  </si>
  <si>
    <t>TE, CPVC, SOLDÁVEL, DN 35 MM, INSTALADO EM RESERVAÇÃO PREDIAL DE ÁGUA - FORNECIMENTO E INSTALAÇÃO. AF_04/2024</t>
  </si>
  <si>
    <t>TE, CPVC, SOLDÁVEL, DN 42 MM, INSTALADO EM RESERVAÇÃO PREDIAL DE ÁGUA - FORNECIMENTO E INSTALAÇÃO. AF_04/2024</t>
  </si>
  <si>
    <t>TE, CPVC, SOLDÁVEL, DN 54 MM, INSTALADO EM RESERVAÇÃO PREDIAL DE ÁGUA - FORNECIMENTO E INSTALAÇÃO. AF_04/2024</t>
  </si>
  <si>
    <t>TE, CPVC, SOLDÁVEL, DN 73 MM, INSTALADO EM RESERVAÇÃO PREDIAL DE ÁGUA - FORNECIMENTO E INSTALAÇÃO. AF_04/2024</t>
  </si>
  <si>
    <t>TE, CPVC, SOLDÁVEL, DN 89 MM, INSTALADO EM RESERVAÇÃO PREDIAL DE ÁGUA - FORNECIMENTO E INSTALAÇÃO. AF_04/2024</t>
  </si>
  <si>
    <t>TUBO DE AÇO GALVANIZADO COM COSTURA, CLASSE MÉDIA, DN 50 MM (2"), CONEXÃO ROSQUEADA, INSTALADO EM RESERVAÇÃO PREDIAL DE ÁGUA - FORNECIMENTO E INSTALAÇÃO. AF_04/2024</t>
  </si>
  <si>
    <t>TUBO DE AÇO GALVANIZADO COM COSTURA, CLASSE MÉDIA, DN 65 MM (2 1/2"), CONEXÃO ROSQUEADA, INSTALADO EM RESERVAÇÃO PREDIAL DE ÁGUA - FORNECIMENTO E INSTALAÇÃO. AF_04/2024</t>
  </si>
  <si>
    <t>TUBO DE AÇO GALVANIZADO COM COSTURA, CLASSE MÉDIA, DN 80 MM (3"), CONEXÃO ROSQUEADA, INSTALADO EM RESERVAÇÃO PREDIAL DE ÁGUA - FORNECIMENTO E INSTALAÇÃO. AF_04/2024</t>
  </si>
  <si>
    <t>TUBO EM COBRE RÍGIDO, DN 104 MM, CLASSE E, SEM ISOLAMENTO, INSTALADO EM RESERVAÇÃO PREDIAL DE ÁGUA - FORNECIMENTO E INSTALAÇÃO. AF_04/2024</t>
  </si>
  <si>
    <t>TUBO EM COBRE RÍGIDO, DN 54 MM, CLASSE E, SEM ISOLAMENTO, INSTALADO EM RESERVAÇÃO PREDIAL DE ÁGUA - FORNECIMENTO E INSTALAÇÃO. AF_04/2024</t>
  </si>
  <si>
    <t>TUBO EM COBRE RÍGIDO, DN 66 MM, CLASSE E, SEM ISOLAMENTO, INSTALADO EM RESERVAÇÃO PREDIAL DE ÁGUA - FORNECIMENTO E INSTALAÇÃO. AF_04/2024</t>
  </si>
  <si>
    <t>TUBO EM COBRE RÍGIDO, DN 79 MM, CLASSE E, SEM ISOLAMENTO, INSTALADO EM RESERVAÇÃO PREDIAL DE ÁGUA - FORNECIMENTO E INSTALAÇÃO. AF_04/2024</t>
  </si>
  <si>
    <t>TUBO, CPVC, SOLDÁVEL, DN 114 MM, INSTALADO EM RESERVAÇÃO PREDIAL DE ÁGUA - FORNECIMENTO E INSTALAÇÃO. AF_04/2024</t>
  </si>
  <si>
    <t>TUBO, CPVC, SOLDÁVEL, DN 22 MM, INSTALADO EM RESERVAÇÃO PREDIAL DE ÁGUA - FORNECIMENTO E INSTALAÇÃO. AF_04/2024</t>
  </si>
  <si>
    <t>TUBO, CPVC, SOLDÁVEL, DN 28 MM, INSTALADO EM RESERVAÇÃO PREDIAL DE ÁGUA - FORNECIMENTO E INSTALAÇÃO. AF_04/2024</t>
  </si>
  <si>
    <t>TUBO, CPVC, SOLDÁVEL, DN 35 MM, INSTALADO EM RESERVAÇÃO PREDIAL DE ÁGUA - FORNECIMENTO E INSTALAÇÃO. AF_04/2024</t>
  </si>
  <si>
    <t>TUBO, CPVC, SOLDÁVEL, DN 42 MM, INSTALADO EM RESERVAÇÃO PREDIAL DE ÁGUA - FORNECIMENTO E INSTALAÇÃO. AF_04/2024</t>
  </si>
  <si>
    <t>TUBO, CPVC, SOLDÁVEL, DN 54 MM, INSTALADO EM RESERVAÇÃO PREDIAL DE ÁGUA - FORNECIMENTO E INSTALAÇÃO. AF_04/2024</t>
  </si>
  <si>
    <t>TUBO, CPVC, SOLDÁVEL, DN 73 MM, INSTALADO EM RESERVAÇÃO PREDIAL DE ÁGUA - FORNECIMENTO E INSTALAÇÃO. AF_04/2024</t>
  </si>
  <si>
    <t>TUBO, CPVC, SOLDÁVEL, DN 89 MM, INSTALADO EM RESERVAÇÃO PREDIAL DE ÁGUA - FORNECIMENTO E INSTALAÇÃO. AF_04/2024</t>
  </si>
  <si>
    <t>TUBO, PPR, DN 110 MM, CLASSE PN 12, INSTALADO EM RESERVAÇÃO PREDIAL DE ÁGUA - FORNECIMENTO E INSTALAÇÃO. AF_04/2024</t>
  </si>
  <si>
    <t>TUBO, PPR, DN 110 MM, CLASSE PN 25, INSTALADO EM RESERVAÇÃO PREDIAL DE ÁGUA - FORNECIMENTO E INSTALAÇÃO. AF_04/2024</t>
  </si>
  <si>
    <t>TUBO, PPR, DN 20 MM, CLASSE PN 20, INSTALADO EM RESERVAÇÃO PREDIAL DE ÁGUA - FORNECIMENTO E INSTALAÇÃO. AF_04/2024</t>
  </si>
  <si>
    <t>TUBO, PPR, DN 20 MM, CLASSE PN 25, INSTALADO EM RESERVAÇÃO PREDIAL DE ÁGUA - FORNECIMENTO E INSTALAÇÃO. AF_04/2024</t>
  </si>
  <si>
    <t>TUBO, PPR, DN 25 MM, CLASSE PN 20, INSTALADO EM RESERVAÇÃO PREDIAL DE ÁGUA - FORNECIMENTO E INSTALAÇÃO. AF_04/2024</t>
  </si>
  <si>
    <t>TUBO, PPR, DN 25 MM, CLASSE PN 25, INSTALADO EM RESERVAÇÃO PREDIAL DE ÁGUA - FORNECIMENTO E INSTALAÇÃO. AF_04/2024</t>
  </si>
  <si>
    <t>TUBO, PPR, DN 32 MM, CLASSE PN 12, INSTALADO EM RESERVAÇÃO PREDIAL DE ÁGUA - FORNECIMENTO E INSTALAÇÃO. AF_04/2024</t>
  </si>
  <si>
    <t>TUBO, PPR, DN 32 MM, CLASSE PN 25, INSTALADO EM RESERVAÇÃO PREDIAL DE ÁGUA - FORNECIMENTO E INSTALAÇÃO. AF_04/2024</t>
  </si>
  <si>
    <t>TUBO, PPR, DN 40 MM, CLASSE PN 12, INSTALADO EM RESERVAÇÃO PREDIAL DE ÁGUA - FORNECIMENTO E INSTALAÇÃO. AF_04/2024</t>
  </si>
  <si>
    <t>TUBO, PPR, DN 40 MM, CLASSE PN 25, INSTALADO EM RESERVAÇÃO PREDIAL DE ÁGUA - FORNECIMENTO E INSTALAÇÃO. AF_04/2024</t>
  </si>
  <si>
    <t>TUBO, PPR, DN 50 MM, CLASSE PN 12, INSTALADO EM RESERVAÇÃO PREDIAL DE ÁGUA - FORNECIMENTO E INSTALAÇÃO. AF_04/2024</t>
  </si>
  <si>
    <t>TUBO, PPR, DN 50 MM, CLASSE PN 25, INSTALADO EM RESERVAÇÃO PREDIAL DE ÁGUA - FORNECIMENTO E INSTALAÇÃO. AF_04/2024</t>
  </si>
  <si>
    <t>TUBO, PPR, DN 63 MM, CLASSE PN 12, INSTALADO EM RESERVAÇÃO PREDIAL DE ÁGUA - FORNECIMENTO E INSTALAÇÃO. AF_04/2024</t>
  </si>
  <si>
    <t>TUBO, PPR, DN 63 MM, CLASSE PN 25, INSTALADO EM RESERVAÇÃO PREDIAL DE ÁGUA - FORNECIMENTO E INSTALAÇÃO. AF_04/2024</t>
  </si>
  <si>
    <t>TUBO, PPR, DN 75 MM, CLASSE PN 12, INSTALADO EM RESERVAÇÃO PREDIAL DE ÁGUA - FORNECIMENTO E INSTALAÇÃO. AF_04/2024</t>
  </si>
  <si>
    <t>TUBO, PPR, DN 75 MM, CLASSE PN 25, INSTALADO EM RESERVAÇÃO PREDIAL DE ÁGUA - FORNECIMENTO E INSTALAÇÃO. AF_04/2024</t>
  </si>
  <si>
    <t>TUBO, PPR, DN 90 MM, CLASSE PN 12, INSTALADO EM RESERVAÇÃO PREDIAL DE ÁGUA - FORNECIMENTO E INSTALAÇÃO. AF_04/2024</t>
  </si>
  <si>
    <t>TUBO, PPR, DN 90 MM, CLASSE PN 25, INSTALADO EM RESERVAÇÃO PREDIAL DE ÁGUA - FORNECIMENTO E INSTALAÇÃO. AF_04/2024</t>
  </si>
  <si>
    <t>TUBO, PVC, SOLDÁVEL, DE 110MM, INSTALADO EM RESERVAÇÃO PREDIAL DE ÁGUA - FORNECIMENTO E INSTALAÇÃO. AF_04/2024</t>
  </si>
  <si>
    <t>TUBO, PVC, SOLDÁVEL, DE 25MM, INSTALADO EM RESERVAÇÃO PREDIAL DE ÁGUA - FORNECIMENTO E INSTALAÇÃO. AF_04/2024</t>
  </si>
  <si>
    <t>TUBO, PVC, SOLDÁVEL, DE 32MM, INSTALADO EM RESERVAÇÃO PREDIAL DE ÁGUA - FORNECIMENTO E INSTALAÇÃO. AF_04/2024</t>
  </si>
  <si>
    <t>TUBO, PVC, SOLDÁVEL, DE 40MM, INSTALADO EM RESERVAÇÃO PREDIAL DE ÁGUA - FORNECIMENTO E INSTALAÇÃO. AF_04/2024</t>
  </si>
  <si>
    <t>TUBO, PVC, SOLDÁVEL, DE 50MM, INSTALADO EM RESERVAÇÃO PREDIAL DE ÁGUA - FORNECIMENTO E INSTALAÇÃO. AF_04/2024</t>
  </si>
  <si>
    <t>TUBO, PVC, SOLDÁVEL, DE 60MM, INSTALADO EM RESERVAÇÃO PREDIAL DE ÁGUA - FORNECIMENTO E INSTALAÇÃO. AF_04/2024</t>
  </si>
  <si>
    <t>TUBO, PVC, SOLDÁVEL, DE 75MM, INSTALADO EM RESERVAÇÃO PREDIAL DE ÁGUA - FORNECIMENTO E INSTALAÇÃO. AF_04/2024</t>
  </si>
  <si>
    <t>TUBO, PVC, SOLDÁVEL, DE 85MM, INSTALADO EM RESERVAÇÃO PREDIAL DE ÁGUA - FORNECIMENTO E INSTALAÇÃO. AF_04/2024</t>
  </si>
  <si>
    <t>TÊ COM BUCHA DE LATÃO NA BOLSA CENTRAL, PVC, SOLDÁVEL, DN 25 MM X 3/4", INSTALADO EM RESERVAÇÃO PREDIAL DE ÁGUA - FORNECIMENTO E INSTALAÇÃO. AF_04/2024</t>
  </si>
  <si>
    <t>TÊ DE REDUÇÃO, PVC, SOLDÁVEL, DN 110 MM X 60 MM, INSTALADO EM RESERVAÇÃO PREDIAL DE ÁGUA - FORNECIMENTO E INSTALAÇÃO. AF_04/2024</t>
  </si>
  <si>
    <t>TÊ DE REDUÇÃO, PVC, SOLDÁVEL, DN 32 MM X 25 MM, INSTALADO EM RESERVAÇÃO PREDIAL DE ÁGUA - FORNECIMENTO E INSTALAÇÃO. AF_04/2024</t>
  </si>
  <si>
    <t>TÊ DE REDUÇÃO, PVC, SOLDÁVEL, DN 40 MM X 32 MM, INSTALADO EM RESERVAÇÃO PREDIAL DE ÁGUA - FORNECIMENTO E INSTALAÇÃO. AF_04/2024</t>
  </si>
  <si>
    <t>TÊ DE REDUÇÃO, PVC, SOLDÁVEL, DN 50 MM X 40 MM, INSTALADO EM RESERVAÇÃO PREDIAL DE ÁGUA - FORNECIMENTO E INSTALAÇÃO. AF_04/2024</t>
  </si>
  <si>
    <t>TÊ DE REDUÇÃO, PVC, SOLDÁVEL, DN 75 MM X 50 MM, INSTALADO EM RESERVAÇÃO PREDIAL DE ÁGUA - FORNECIMENTO E INSTALAÇÃO. AF_04/2024</t>
  </si>
  <si>
    <t>TÊ DE REDUÇÃO, PVC, SOLDÁVEL, DN 85 MM X 60 MM, INSTALADO EM RESERVAÇÃO PREDIAL DE ÁGUA - FORNECIMENTO E INSTALAÇÃO. AF_04/2024</t>
  </si>
  <si>
    <t>TÊ, EM FERRO GALVANIZADO, CONEXÃO ROSQUEADA, DN 50 MM (2"), INSTALADO EM RESERVAÇÃO PREDIAL DE ÁGUA - FORNECIMENTO E INSTALAÇÃO. AF_04/2024</t>
  </si>
  <si>
    <t>TÊ, EM FERRO GALVANIZADO, CONEXÃO ROSQUEADA, DN 65 MM (2 1/2"), INSTALADO EM RESERVAÇÃO PREDIAL DE ÁGUA - FORNECIMENTO E INSTALAÇÃO. AF_04/2024</t>
  </si>
  <si>
    <t>TÊ, EM FERRO GALVANIZADO, CONEXÃO ROSQUEADA, DN 80 MM (3"), INSTALADO EM RESERVAÇÃO PREDIAL DE ÁGUA - FORNECIMENTO E INSTALAÇÃO. AF_04/2024</t>
  </si>
  <si>
    <t>TÊ, PPR, DN 110 MM, INSTALADO EM RESERVAÇÃO PREDIAL DE ÁGUA - FORNECIMENTO E INSTALAÇÃO. AF_04/2024</t>
  </si>
  <si>
    <t>TÊ, PPR, DN 20 MM, INSTALADO EM RESERVAÇÃO PREDIAL DE ÁGUA - FORNECIMENTO E INSTALAÇÃO. AF_04/2024</t>
  </si>
  <si>
    <t>TÊ, PPR, DN 25 MM, INSTALADO EM RESERVAÇÃO PREDIAL DE ÁGUA - FORNECIMENTO E INSTALAÇÃO. AF_04/2024</t>
  </si>
  <si>
    <t>TÊ, PPR, DN 32 MM, INSTALADO EM RESERVAÇÃO PREDIAL DE ÁGUA - FORNECIMENTO E INSTALAÇÃO. AF_04/2024</t>
  </si>
  <si>
    <t>TÊ, PPR, DN 40 MM, INSTALADO EM RESERVAÇÃO PREDIAL DE ÁGUA - FORNECIMENTO E INSTALAÇÃO. AF_04/2024</t>
  </si>
  <si>
    <t>TÊ, PPR, DN 50 MM, INSTALADO EM RESERVAÇÃO PREDIAL DE ÁGUA - FORNECIMENTO E INSTALAÇÃO. AF_04/2024</t>
  </si>
  <si>
    <t>TÊ, PPR, DN 63 MM, INSTALADO EM RESERVAÇÃO PREDIAL DE ÁGUA - FORNECIMENTO E INSTALAÇÃO. AF_04/2024</t>
  </si>
  <si>
    <t>TÊ, PPR, DN 75 MM, INSTALADO EM RESERVAÇÃO PREDIAL DE ÁGUA - FORNECIMENTO E INSTALAÇÃO. AF_04/2024</t>
  </si>
  <si>
    <t>TÊ, PPR, DN 90 MM, INSTALADO EM RESERVAÇÃO PREDIAL DE ÁGUA - FORNECIMENTO E INSTALAÇÃO. AF_04/2024</t>
  </si>
  <si>
    <t>TÊ, PVC, SOLDÁVEL, DN 110 MM INSTALADO EM RESERVAÇÃO PREDIAL DE ÁGUA - FORNECIMENTO E INSTALAÇÃO. AF_04/2024</t>
  </si>
  <si>
    <t>TÊ, PVC, SOLDÁVEL, DN 25 MM INSTALADO EM RESERVAÇÃO PREDIAL DE ÁGUA - FORNECIMENTO E INSTALAÇÃO. AF_04/2024</t>
  </si>
  <si>
    <t>TÊ, PVC, SOLDÁVEL, DN 32 MM INSTALADO EM RESERVAÇÃO PREDIAL DE ÁGUA - FORNECIMENTO E INSTALAÇÃO. AF_04/2024</t>
  </si>
  <si>
    <t>TÊ, PVC, SOLDÁVEL, DN 40 MM INSTALADO EM RESERVAÇÃO PREDIAL DE ÁGUA - FORNECIMENTO E INSTALAÇÃO. AF_04/2024</t>
  </si>
  <si>
    <t>TÊ, PVC, SOLDÁVEL, DN 50 MM INSTALADO EM RESERVAÇÃO PREDIAL DE ÁGUA - FORNECIMENTO E INSTALAÇÃO. AF_04/2024</t>
  </si>
  <si>
    <t>TÊ, PVC, SOLDÁVEL, DN 60 MM INSTALADO EM RESERVAÇÃO PREDIAL DE ÁGUA - FORNECIMENTO E INSTALAÇÃO. AF_04/2024</t>
  </si>
  <si>
    <t>TÊ, PVC, SOLDÁVEL, DN 75 MM INSTALADO EM RESERVAÇÃO PREDIAL DE ÁGUA - FORNECIMENTO E INSTALAÇÃO. AF_04/2024</t>
  </si>
  <si>
    <t>TÊ, PVC, SOLDÁVEL, DN 85 MM INSTALADO EM RESERVAÇÃO PREDIAL DE ÁGUA - FORNECIMENTO E INSTALAÇÃO. AF_04/2024</t>
  </si>
  <si>
    <t>UNIÃO FLANGE, PPR, COM PARAFUSOS, DN 40 MM, INSTALADO EM RESERVAÇÃO PREDIAL DE ÁGUA - FORNECIMENTO E INSTALAÇÃO. AF_04/2024</t>
  </si>
  <si>
    <t>UNIÃO FLANGE, PPR, COM PARAFUSOS, DN 50 MM, INSTALADO EM RESERVAÇÃO PREDIAL DE ÁGUA - FORNECIMENTO E INSTALAÇÃO. AF_04/2024</t>
  </si>
  <si>
    <t>UNIÃO FLANGE, PPR, COM PARAFUSOS, DN 63 MM, INSTALADO EM RESERVAÇÃO PREDIAL DE ÁGUA - FORNECIMENTO E INSTALAÇÃO. AF_04/2024</t>
  </si>
  <si>
    <t>UNIÃO FLANGE, PPR, COM PARAFUSOS, DN 75 MM, INSTALADO EM RESERVAÇÃO PREDIAL DE ÁGUA - FORNECIMENTO E INSTALAÇÃO. AF_04/2024</t>
  </si>
  <si>
    <t>UNIÃO FLANGE, PPR, COM PARAFUSOS, DN 90 MM, INSTALADO EM RESERVAÇÃO PREDIAL DE ÁGUA - FORNECIMENTO E INSTALAÇÃO. AF_04/2024</t>
  </si>
  <si>
    <t>CONEXÃO FIXA, ROSCA FÊMEA, METÁLICA, PARA INSTALAÇÕES EM PEX ÁGUA, DN 16 MM X 1/2", COM ANEL DESLIZANTE. FORNECIMENTO E INSTALAÇÃO. AF_02/2023</t>
  </si>
  <si>
    <t>CONEXÃO FIXA, ROSCA FÊMEA, METÁLICA, PARA INSTALAÇÕES EM PEX ÁGUA, DN 20 MM X 1/2", COM ANEL DESLIZANTE. FORNECIMENTO E INSTALAÇÃO. AF_02/2023</t>
  </si>
  <si>
    <t>CONEXÃO FIXA, ROSCA FÊMEA, METÁLICA, PARA INSTALAÇÕES EM PEX ÁGUA, DN 20 MM X 3/4", COM ANEL DESLIZANTE. FORNECIMENTO E INSTALAÇÃO. AF_02/2023</t>
  </si>
  <si>
    <t>CONEXÃO FIXA, ROSCA FÊMEA, METÁLICA, PARA INSTALAÇÕES EM PEX ÁGUA, DN 25 MM X 1", COM ANEL DESLIZANTE - FORNECIMENTO E INSTALAÇÃO. AF_02/2023</t>
  </si>
  <si>
    <t>CONEXÃO FIXA, ROSCA FÊMEA, METÁLICA, PARA INSTALAÇÕES EM PEX ÁGUA, DN 25 MM X 3/4", COM ANEL DESLIZANTE - FORNECIMENTO E INSTALAÇÃO. AF_02/2023</t>
  </si>
  <si>
    <t>CONEXÃO FIXA, ROSCA FÊMEA, METÁLICA, PARA INSTALAÇÕES EM PEX ÁGUA, DN 32 MM X 1", COM ANEL DESLIZANTE - FORNECIMENTO E INSTALAÇÃO. AF_02/2023</t>
  </si>
  <si>
    <t>CONEXÃO FIXA, ROSCA FÊMEA, PARA INSTALAÇÕES EM PEX ÁGUA, DN 16MM X 1/2", CONEXÃO POR CRIMPAGEM - FORNECIMENTO E INSTALAÇÃO. AF_02/2023</t>
  </si>
  <si>
    <t>CONEXÃO FIXA, ROSCA FÊMEA, PARA INSTALAÇÕES EM PEX ÁGUA, DN 20MM X 1/2", CONEXÃO POR CRIMPAGEM - FORNECIMENTO E INSTALAÇÃO. AF_02/2023</t>
  </si>
  <si>
    <t>CONEXÃO FIXA, ROSCA FÊMEA, PARA INSTALAÇÕES EM PEX ÁGUA, DN 20MM X 3/4", CONEXÃO POR CRIMPAGEM - FORNECIMENTO E INSTALAÇÃO. AF_02/2023</t>
  </si>
  <si>
    <t>CONEXÃO FIXA, ROSCA FÊMEA, PARA INSTALAÇÕES EM PEX ÁGUA, DN 25MM X 3/4", CONEXÃO POR CRIMPAGEM - FORNECIMENTO E INSTALAÇÃO. AF_02/2023</t>
  </si>
  <si>
    <t>CONEXÃO FIXA, ROSCA MACHO, PARA INSTALAÇÕES EM PEX ÁGUA, DN 16 MM X 1/2", COM ANEL DESLIZANTE - FORNECIMENTO E INSTALAÇÃO. AF_02/2023</t>
  </si>
  <si>
    <t>CONEXÃO FIXA, ROSCA MACHO, PARA INSTALAÇÕES EM PEX ÁGUA, DN 16 MM X 3/4", COM ANEL DESLIZANTE - FORNECIMENTO E INSTALAÇÃO. AF_02/2023</t>
  </si>
  <si>
    <t>CONEXÃO FIXA, ROSCA MACHO, PARA INSTALAÇÕES EM PEX ÁGUA, DN 20 MM X 1/2", COM ANEL DESLIZANTE - FORNECIMENTO E INSTALAÇÃO. AF_02/2023</t>
  </si>
  <si>
    <t>CONEXÃO FIXA, ROSCA MACHO, PARA INSTALAÇÕES EM PEX ÁGUA, DN 20 MM X 3/4", COM ANEL DESLIZANTE - FORNECIMENTO E INSTALAÇÃO. AF_02/2023</t>
  </si>
  <si>
    <t>CONEXÃO FIXA, ROSCA MACHO, PARA INSTALAÇÕES EM PEX ÁGUA, DN 25 MM X 1", COM ANEL DESLIZANTE - FORNECIMENTO E INSTALAÇÃO. AF_02/2023</t>
  </si>
  <si>
    <t>CONEXÃO FIXA, ROSCA MACHO, PARA INSTALAÇÕES EM PEX ÁGUA, DN 25 MM X 1/2", COM ANEL DESLIZANTE - FORNECIMENTO E INSTALAÇÃO. AF_02/2023</t>
  </si>
  <si>
    <t>CONEXÃO FIXA, ROSCA MACHO, PARA INSTALAÇÕES EM PEX ÁGUA, DN 25 MM X 3/4", COM ANEL DESLIZANTE - FORNECIMENTO E INSTALAÇÃO. AF_02/2023</t>
  </si>
  <si>
    <t>CONEXÃO FIXA, ROSCA MACHO, PARA INSTALAÇÕES EM PEX ÁGUA, DN 32 MM X 1", COM ANEL DESLIZANTE - FORNECIMENTO E INSTALAÇÃO. AF_02/2023</t>
  </si>
  <si>
    <t>CONEXÃO MÓVEL, ROSCA FÊMEA, METÁLICA, PARA INSTALAÇÕES EM PEX ÁGUA, DN 16 MM X 3/4", COM ANEL DESLIZANTE. FORNECIMENTO E INSTALAÇÃO. AF_02/2023</t>
  </si>
  <si>
    <t>CONEXÃO MÓVEL, ROSCA FÊMEA, PARA INSTALAÇÕES EM PEX ÁGUA, DN 16 MM X 1/2", COM ANEL DESLIZANTE - FORNECIMENTO E INSTALAÇÃO. AF_02/2023</t>
  </si>
  <si>
    <t>CONEXÃO MÓVEL, ROSCA FÊMEA, PARA INSTALAÇÕES EM PEX ÁGUA, DN 20 MM X 1/2", COM ANEL DESLIZANTE - FORNECIMENTO E INSTALAÇÃO. AF_02/2023</t>
  </si>
  <si>
    <t>CONEXÃO MÓVEL, ROSCA FÊMEA, PARA INSTALAÇÕES EM PEX ÁGUA, DN 20 MM X 3/4", COM ANEL DESLIZANTE - FORNECIMENTO E INSTALAÇÃO. AF_02/2023</t>
  </si>
  <si>
    <t>CONEXÃO MÓVEL, ROSCA FÊMEA, PARA INSTALAÇÕES EM PEX ÁGUA, DN 25 MM X 1", COM ANEL DESLIZANTE - FORNECIMENTO E INSTALAÇÃO. AF_02/2023</t>
  </si>
  <si>
    <t>CONEXÃO MÓVEL, ROSCA FÊMEA, PARA INSTALAÇÕES EM PEX ÁGUA, DN 25 MM X 3/4", COM ANEL DESLIZANTE - FORNECIMENTO E INSTALAÇÃO. AF_02/2023</t>
  </si>
  <si>
    <t>CONEXÃO MÓVEL, ROSCA FÊMEA, PARA INSTALAÇÕES EM PEX ÁGUA, DN 32 MM X 1", COM ANEL DESLIZANTE - FORNECIMENTO E INSTALAÇÃO. AF_02/2023</t>
  </si>
  <si>
    <t>DISTRIBUIDOR 2 SAÍDAS, METÁLICO, PARA INSTALAÇÕES EM PEX ÁGUA, ENTRADA DE 1" X 2 SAÍDAS DE 1/2", CONEXÃO POR ANEL DESLIZANTE - FORNECIMENTO E INSTALAÇÃO. AF_02/2023</t>
  </si>
  <si>
    <t>DISTRIBUIDOR 2 SAÍDAS, METÁLICO, PARA INSTALAÇÕES EM PEX ÁGUA, ENTRADA DE 3/4" X 2 SAÍDAS DE 1/2", CONEXÃO POR ANEL DESLIZANTE - FORNECIMENTO E INSTALAÇÃO. AF_02/2023</t>
  </si>
  <si>
    <t>DISTRIBUIDOR 2 SAÍDAS, PARA INSTALAÇÕES EM PEX ÁGUA, ENTRADA DE 32 MM X 2 SAÍDAS DE 16 MM, CONEXÃO POR CRIMPAGEM FORNECIMENTO E INSTALAÇÃO. AF_02/2023</t>
  </si>
  <si>
    <t>DISTRIBUIDOR 2 SAÍDAS, PARA INSTALAÇÕES EM PEX ÁGUA, ENTRADA DE 32 MM X 2 SAÍDAS DE 25 MM, CONEXÃO POR CRIMPAGEM - FORNECIMENTO E INSTALAÇÃO. AF_02/2023</t>
  </si>
  <si>
    <t>DISTRIBUIDOR 3 SAÍDAS, METÁLICO, PARA INSTALAÇÕES EM PEX ÁGUA, ENTRADA DE 1" X 3 SAÍDAS DE 1/2", CONEXÃO POR ANEL DESLIZANTE - FORNECIMENTO E INSTALAÇÃO. AF_02/2023</t>
  </si>
  <si>
    <t>DISTRIBUIDOR 3 SAÍDAS, METÁLICO, PARA INSTALAÇÕES EM PEX ÁGUA, ENTRADA DE 3/4" X 3 SAÍDAS DE 1/2", CONEXÃO POR ANEL DESLIZANTE - FORNECIMENTO E INSTALAÇÃO. AF_02/2023</t>
  </si>
  <si>
    <t>DISTRIBUIDOR 3 SAÍDAS, PARA INSTALAÇÕES EM PEX ÁGUA, ENTRADA DE 32 MM X 3 SAÍDAS DE 16 MM, CONEXÃO POR CRIMPAGEM - FORNECIMENTO E INSTALAÇÃO. AF_02/2023</t>
  </si>
  <si>
    <t>DISTRIBUIDOR 3 SAÍDAS, PARA INSTALAÇÕES EM PEX ÁGUA, ENTRADA DE 32 MM X 3 SAÍDAS DE 25 MM, CONEXÃO POR CRIMPAGEM - FORNECIMENTO E INSTALAÇÃO. AF_02/2023</t>
  </si>
  <si>
    <t>JOELHO 90 GRAUS, METÁLICO, PARA INSTALAÇÕES EM PEX ÁGUA, DN 16 MM, CONEXÃO POR ANEL DESLIZANTE - FORNECIMENTO E INSTALAÇÃO. AF_02/2023</t>
  </si>
  <si>
    <t>JOELHO 90 GRAUS, METÁLICO, PARA INSTALAÇÕES EM PEX ÁGUA, DN 20 MM, CONEXÃO POR ANEL DESLIZANTE - FORNECIMENTO E INSTALAÇÃO. AF_02/2023</t>
  </si>
  <si>
    <t>JOELHO 90 GRAUS, METÁLICO, PARA INSTALAÇÕES EM PEX ÁGUA, DN 25 MM, CONEXÃO POR ANEL DESLIZANTE - FORNECIMENTO E INSTALAÇÃO. AF_02/2023</t>
  </si>
  <si>
    <t>JOELHO 90 GRAUS, METÁLICO, PARA INSTALAÇÕES EM PEX ÁGUA, DN 32 MM, CONEXÃO POR ANEL DESLIZANTE - FORNECIMENTO E INSTALAÇÃO. AF_02/2023</t>
  </si>
  <si>
    <t>JOELHO 90 GRAUS, PARA INSTALAÇÕES EM PEX ÁGUA, DN 16 MM, CONEXÃO POR CRIMPAGEM - FORNECIMENTO E INSTALAÇÃO. AF_02/2023</t>
  </si>
  <si>
    <t>JOELHO 90 GRAUS, PARA INSTALAÇÕES EM PEX ÁGUA, DN 20 MM, CONEXÃO POR CRIMPAGEM - FORNECIMENTO E INSTALAÇÃO. AF_02/2023</t>
  </si>
  <si>
    <t>JOELHO 90 GRAUS, PARA INSTALAÇÕES EM PEX ÁGUA, DN 25 MM, CONEXÃO POR CRIMPAGEM - FORNECIMENTO E INSTALAÇÃO. AF_02/2023</t>
  </si>
  <si>
    <t>JOELHO 90 GRAUS, ROSCA FÊMEA TERMINAL, METÁLICO, PARA INSTALAÇÕES EM PEX ÁGUA, DN 16MM X 1/2", CONEXÃO POR ANEL DESLIZANTE - FORNECIMENTO E INSTALAÇÃO. AF_02/2023</t>
  </si>
  <si>
    <t>JOELHO 90 GRAUS, ROSCA FÊMEA TERMINAL, METÁLICO, PARA INSTALAÇÕES EM PEX ÁGUA, DN 20 MM X 1/2", CONEXÃO POR ANEL DESLIZANTE - FORNECIMENTO E INSTALAÇÃO. AF_02/2023</t>
  </si>
  <si>
    <t>JOELHO 90 GRAUS, ROSCA FÊMEA TERMINAL, METÁLICO, PARA INSTALAÇÕES EM PEX ÁGUA, DN 20 MM X 3/4", CONEXÃO POR ANEL DESLIZANTE - FORNECIMENTO E INSTALAÇÃO. AF_02/2023</t>
  </si>
  <si>
    <t>JOELHO 90 GRAUS, ROSCA FÊMEA TERMINAL, METÁLICO, PARA INSTALAÇÕES EM PEX ÁGUA, DN 25 MM X 3/4", CONEXÃO POR ANEL DESLIZANTE - FORNECIMENTO E INSTALAÇÃO. AF_02/2023</t>
  </si>
  <si>
    <t>JOELHO 90 GRAUS, ROSCA FÊMEA TERMINAL, PARA INSTALAÇÕES EM PEX ÁGUA, DN 16MM X 1/2", CONEXÃO POR CRIMPAGEM - FORNECIMENTO E INSTALAÇÃO. AF_02/2023</t>
  </si>
  <si>
    <t>JOELHO 90 GRAUS, ROSCA FÊMEA TERMINAL, PARA INSTALAÇÕES EM PEX ÁGUA, DN 20MM X 1/2", CONEXÃO POR CRIMPAGEM - FORNECIMENTO E INSTALAÇÃO. AF_02/2023</t>
  </si>
  <si>
    <t>JOELHO 90 GRAUS, ROSCA FÊMEA TERMINAL, PARA INSTALAÇÕES EM PEX ÁGUA, DN 20MM X 3/4", CONEXÃO POR CRIMPAGEM - FORNECIMENTO E INSTALAÇÃO. AF_02/2023</t>
  </si>
  <si>
    <t>JOELHO 90 GRAUS, ROSCA FÊMEA TERMINAL, PARA INSTALAÇÕES EM PEX ÁGUA, DN 25 MM X 3/4", FIXAÇÃO DAS CONEXÕES POR CRIMPAGEM - FORNECIMENTO E INSTALAÇÃO. AF_02/2023</t>
  </si>
  <si>
    <t>JOELHO 90 GRAUS, ROSCA FÊMEA TERMINAL, PARA INSTALAÇÕES EM PEX ÁGUA, DN 25MM X 1/2", CONEXÃO POR CRIMPAGEM - FORNECIMENTO E INSTALAÇÃO. AF_02/2023</t>
  </si>
  <si>
    <t>JOELHO 90 GRAUS, ROSCA MACHO TERMINAL, PARA INSTALAÇÕES EM PEX ÁGUA, DN 16 MM X 1/2", COM ANEL DESLIZANTE - FORNECIMENTO E INSTALAÇÃO. AF_02/2023</t>
  </si>
  <si>
    <t>JOELHO 90 GRAUS, ROSCA MACHO TERMINAL, PARA INSTALAÇÕES EM PEX ÁGUA, DN 20 MM X 1/2", FIXAÇÃO DAS CONEXÕES POR CRIMPAGEM - FORNECIMENTO E INSTALAÇÃO. AF_02/2023</t>
  </si>
  <si>
    <t>JOELHO 90 GRAUS, ROSCA MACHO TERMINAL, PARA INSTALAÇÕES EM PEX ÁGUA, DN 20 MM X 3/4", FIXAÇÃO DAS CONEXÕES POR CRIMPAGEM - FORNECIMENTO E INSTALAÇÃO. AF_02/2023</t>
  </si>
  <si>
    <t>JOELHO 90 GRAUS, ROSCA MACHO TERMINAL, PARA INSTALAÇÕES EM PEX ÁGUA, DN 25 MM X 1", COM ANEL DESLIZANTE - FORNECIMENTO E INSTALAÇÃO. AF_02/2023</t>
  </si>
  <si>
    <t>JOELHO 90 GRAUS, ROSCA MACHO TERMINAL, PARA INSTALAÇÕES EM PEX ÁGUA, DN 25 MM X 1/2", COM ANEL DESLIZANTE - FORNECIMENTO E INSTALAÇÃO. AF_02/2023</t>
  </si>
  <si>
    <t>JOELHO 90 GRAUS, ROSCA MACHO TERMINAL, PARA INSTALAÇÕES EM PEX ÁGUA, DN 25 MM X 3/4", FIXAÇÃO DAS CONEXÕES POR CRIMPAGEM - FORNECIMENTO E INSTALAÇÃO. AF_02/2023</t>
  </si>
  <si>
    <t>JOELHO 90 GRAUS, ROSCA MACHO TERMINAL, PARA INSTALAÇÕES EM PEX ÁGUA, DN 32 MM X 1", COM ANEL DESLIZANTE - FORNECIMENTO E INSTALAÇÃO. AF_02/2023</t>
  </si>
  <si>
    <t>JOELHO ROSCA FÊMEA MÓVEL, PARA INSTALAÇÕES EM PEX ÁGUA, DN 16 MM X 1/2", COM ANEL DESLIZANTE - FORNECIMENTO E INSTALAÇÃO. AF_02/2023</t>
  </si>
  <si>
    <t>JOELHO ROSCA FÊMEA MÓVEL, PARA INSTALAÇÕES EM PEX ÁGUA, DN 20 MM X 1/2", COM ANEL DESLIZANTE - FORNECIMENTO E INSTALAÇÃO. AF_02/2023</t>
  </si>
  <si>
    <t>JOELHO ROSCA FÊMEA MÓVEL, PARA INSTALAÇÕES EM PEX ÁGUA, DN 25 MM X 3/4", COM ANEL DESLIZANTE - FORNECIMENTO E INSTALAÇÃO. AF_02/2023</t>
  </si>
  <si>
    <t>JOELHO ROSCA FÊMEA, COM BASE FIXA, METÁLICO, PARA INSTALAÇÕES EM PEX ÁGUA, DN 20MM X 1/2", CONEXÃO POR ANEL DESLIZANTE - FORNECIMENTO E INSTALAÇÃO. AF_02/2023</t>
  </si>
  <si>
    <t>JOELHO ROSCA FÊMEA, COM BASE FIXA, METÁLICO, PARA INSTALAÇÕES EM PEX ÁGUA, DN 25MM X 3/4", CONEXÃO POR ANEL DESLIZANTE - FORNECIMENTO E INSTALAÇÃO. AF_02/2023</t>
  </si>
  <si>
    <t>JOELHO ROSCA FÊMEA, MÓVEL, METÁLICO, PARA INSTALAÇÕES EM PEX ÁGUA, DN 20MM X 3/4", CONEXÃO POR ANEL DESLIZANTE - FORNECIMENTO E INSTALAÇÃO. AF_02/2023</t>
  </si>
  <si>
    <t>JOELHO, ROSCA FÊMEA, COM BASE FIXA, METÁLICO, PARA INSTALAÇÕES EM PEX ÁGUA, DN 16MM X 1/2", CONEXÃO POR ANEL DESLIZANTE - FORNECIMENTO E INSTALAÇÃO. AF_02/2023</t>
  </si>
  <si>
    <t>JOELHO, ROSCA FÊMEA, COM BASE FIXA, PARA INSTALAÇÕES EM PEX ÁGUA, DN 16 MM X 3/4", FIXAÇÃO DAS CONEXÕES POR CRIMPAGEM - FORNECIMENTO E INSTALAÇÃO. AF_02/2023</t>
  </si>
  <si>
    <t>JOELHO, ROSCA FÊMEA, COM BASE FIXA, PARA INSTALAÇÕES EM PEX ÁGUA, DN 20 MM X 3/4", FIXAÇÃO DAS CONEXÕES POR CRIMPAGEM - FORNECIMENTO E INSTALAÇÃO. AF_02/2023</t>
  </si>
  <si>
    <t>JOELHO, ROSCA FÊMEA, COM BASE FIXA, PARA INSTALAÇÕES EM PEX ÁGUA, DN 25 MM X 1/2", FIXAÇÃO DAS CONEXÕES POR CRIMPAGEM - FORNECIMENTO E INSTALAÇÃO. AF_02/2023</t>
  </si>
  <si>
    <t>KIT CHASSI PEX, PRÉ-FABRICADO, PARA CHUVEIRO, INCLUSO QUADRO METÁLICO, TUBOS, REGISTROS DE PRESSÃO E CONEXÕES POR ANEL DESLIZANTE - FORNECIMENTO E INSTALAÇÃO. AF_02/2023</t>
  </si>
  <si>
    <t>KIT CHASSI PEX, PRÉ-FABRICADO, PARA CHUVEIRO, INCLUSO QUADRO METÁLICO, TUBOS, REGISTROS DE PRESSÃO E CONEXÕES POR CRIMPAGEM - FORNECIMENTO E INSTALAÇÃO. AF_02/2023</t>
  </si>
  <si>
    <t>KIT CHASSI PEX, PRÉ-FABRICADO, PARA COZINHA COM CUBA SIMPLES, INCLUSO QUADRO METÁLICO, TUBOS E CONEXÕES POR ANEL DESLIZANTE - FORNECIMENTO E INSTALAÇÃO. AF_02/2023</t>
  </si>
  <si>
    <t>KIT CHASSI PEX, PRÉ-FABRICADO, PARA COZINHA COM CUBA SIMPLES, INCLUSO QUADRO METÁLICO, TUBOS E CONEXÕES POR CRIMPAGEM - FORNECIMENTO E INSTALAÇÃO. AF_02/2023</t>
  </si>
  <si>
    <t>KIT CHASSI PEX, PRÉ-FABRICADO, PARA ÁREA DE SERVIÇO COM TANQUE E MÁQUINA DE LAVAR ROUPA, INCLUSO QUADRO METÁLICO, TUBOS E CONEXÕES POR ANEL DESLIZANTE - FORNECIMENTO E INSTALAÇÃO. AF_02/2023</t>
  </si>
  <si>
    <t>KIT CHASSI PEX, PRÉ-FABRICADO, PARA ÁREA DE SERVIÇO COM TANQUE E MÁQUINA DE LAVAR ROUPA, INCLUSO QUADRO METÁLICO, TUBOS E CONEXÕES POR CRIMPAGEM - FORNECIMENTO E INSTALAÇÃO. AF_02/2023</t>
  </si>
  <si>
    <t>LUVA DE REDUÇÃO PARA INSTALAÇÕES EM PEX ÁGUA, DN 20 X 16 MM, CONEXÃO POR CRIMPAGEM - FORNECIMENTO E INSTALAÇÃO. AF_02/2023</t>
  </si>
  <si>
    <t>LUVA DE REDUÇÃO PARA INSTALAÇÕES EM PEX ÁGUA, DN 25 X 16 MM, CONEXÃO POR CRIMPAGEM - FORNECIMENTO E INSTALAÇÃO. AF_02/2023</t>
  </si>
  <si>
    <t>LUVA DE REDUÇÃO PARA INSTALAÇÕES EM PEX ÁGUA, DN 32 X 25 MM, CONEXÃO POR CRIMPAGEM - FORNECIMENTO E INSTALAÇÃO. AF_02/2023</t>
  </si>
  <si>
    <t>LUVA DE REDUÇÃO, PARA INSTALAÇÕES EM PEX ÁGUA, DN 20 X 16 MM, COM ANEL DESLIZANTE - FORNECIMENTO E INSTALAÇÃO. AF_02/2023</t>
  </si>
  <si>
    <t>LUVA DE REDUÇÃO, PARA INSTALAÇÕES EM PEX ÁGUA, DN 25 X 16 MM, COM ANEL DESLIZANTE - FORNECIMENTO E INSTALAÇÃO. AF_02/2023</t>
  </si>
  <si>
    <t>LUVA DE REDUÇÃO, PARA INSTALAÇÕES EM PEX ÁGUA, DN 25 X 20 MM, COM ANEL DESLIZANTE - FORNECIMENTO E INSTALAÇÃO. AF_02/2023</t>
  </si>
  <si>
    <t>LUVA DE REDUÇÃO, PARA INSTALAÇÕES EM PEX ÁGUA, DN 32 X 20 MM, FIXAÇÃO DAS CONEXÕES POR CRIMPAGEM - FORNECIMENTO E INSTALAÇÃO. AF_02/2023</t>
  </si>
  <si>
    <t>LUVA DE REDUÇÃO, PARA INSTALAÇÕES EM PEX ÁGUA, DN 32 X 25 MM, COM ANEL DESLIZANTE - FORNECIMENTO E INSTALAÇÃO. AF_02/2023</t>
  </si>
  <si>
    <t>LUVA PARA INSTALAÇÕES EM PEX ÁGUA, DN 16 MM, CONEXÃO POR CRIMPAGEM - FORNECIMENTO E INSTALAÇÃO. AF_02/2023</t>
  </si>
  <si>
    <t>LUVA PARA INSTALAÇÕES EM PEX ÁGUA, DN 20 MM, CONEXÃO POR CRIMPAGEM - FORNECIMENTO E INSTALAÇÃO. AF_02/2023</t>
  </si>
  <si>
    <t>LUVA PARA INSTALAÇÕES EM PEX ÁGUA, DN 25 MM, CONEXÃO POR CRIMPAGEM - FORNECIMENTO E INSTALAÇÃO. AF_02/2023</t>
  </si>
  <si>
    <t>LUVA PARA INSTALAÇÕES EM PEX ÁGUA, DN 32 MM, CONEXÃO POR CRIMPAGEM - FORNECIMENTO E INSTALAÇÃO. AF_02/2023</t>
  </si>
  <si>
    <t>LUVA, PARA INSTALAÇÕES EM PEX ÁGUA, DN 16 MM, COM ANEL DESLIZANTE - FORNECIMENTO E INSTALAÇÃO. AF_02/2023</t>
  </si>
  <si>
    <t>LUVA, PARA INSTALAÇÕES EM PEX ÁGUA, DN 20 MM, COM ANEL DESLIZANTE - FORNECIMENTO E INSTALAÇÃO. AF_02/2023</t>
  </si>
  <si>
    <t>LUVA, PARA INSTALAÇÕES EM PEX ÁGUA, DN 25 MM, COM ANEL DESLIZANTE - FORNECIMENTO E INSTALAÇÃO. AF_02/2023</t>
  </si>
  <si>
    <t>LUVA, PARA INSTALAÇÕES EM PEX ÁGUA, DN 32 MM, COM ANEL DESLIZANTE - FORNECIMENTO E INSTALAÇÃO. AF_02/2023</t>
  </si>
  <si>
    <t>TAMPÃO / CAP, ROSCA FÊMEA, PARA INSTALAÇÕES EM PEX ÁGUA, DN 1/2" - FORNECIMENTO E INSTALAÇÃO. AF_02/2023</t>
  </si>
  <si>
    <t>TAMPÃO / CAP, ROSCA FÊMEA, PARA INSTALAÇÕES EM PEX ÁGUA, DN 3/4" - FORNECIMENTO E INSTALAÇÃO. AF_02/2023</t>
  </si>
  <si>
    <t>TAMPÃO / CAP, ROSCA MACHO, PARA INSTALAÇÕES EM PEX ÁGUA, DN 1/2" - FORNECIMENTO E INSTALAÇÃO. AF_02/2023</t>
  </si>
  <si>
    <t>TUBO, PEX, MONOCAMADA, DN 16, INSTALADO EM RAMAL/SUB-RAMAL OU DISTRIBUIÇÃO DE ÁGUA - FORNECIMENTO E INSTALAÇÃO. AF_02/2023</t>
  </si>
  <si>
    <t>TUBO, PEX, MONOCAMADA, DN 20, INSTALADO EM RAMAL/SUB-RAMAL OU DISTRIBUIÇÃO DE ÁGUA - FORNECIMENTO E INSTALAÇÃO. AF_02/2023</t>
  </si>
  <si>
    <t>TUBO, PEX, MONOCAMADA, DN 25, INSTALADO EM RAMAL/SUB-RAMAL OU DISTRIBUIÇÃO DE ÁGUA - FORNECIMENTO E INSTALAÇÃO. AF_02/2023</t>
  </si>
  <si>
    <t>TUBO, PEX, MONOCAMADA, DN 32, INSTALADO EM RAMAL/SUB-RAMAL OU DISTRIBUIÇÃO DE ÁGUA - FORNECIMENTO E INSTALAÇÃO. AF_02/2023</t>
  </si>
  <si>
    <t>TÊ DE REDUÇÃO, PARA INSTALAÇÕES EM PEX ÁGUA, DN 16 X 20 X 16 MM, COM ANEL DESLIZANTE - FORNECIMENTO E INSTALAÇÃO. AF_02/2023</t>
  </si>
  <si>
    <t>TÊ DE REDUÇÃO, PARA INSTALAÇÕES EM PEX ÁGUA, DN 16 X 25 X 16 MM, COM ANEL DESLIZANTE - FORNECIMENTO E INSTALAÇÃO. AF_02/2023</t>
  </si>
  <si>
    <t>TÊ DE REDUÇÃO, PARA INSTALAÇÕES EM PEX ÁGUA, DN 20 X 16 X 16 MM, COM ANEL DESLIZANTE - FORNECIMENTO E INSTALAÇÃO. AF_02/2023</t>
  </si>
  <si>
    <t>TÊ DE REDUÇÃO, PARA INSTALAÇÕES EM PEX ÁGUA, DN 20 X 16 X 20 MM, COM ANEL DESLIZANTE - FORNECIMENTO E INSTALAÇÃO. AF_02/2023</t>
  </si>
  <si>
    <t>TÊ DE REDUÇÃO, PARA INSTALAÇÕES EM PEX ÁGUA, DN 20 X 20 X 16 MM, COM ANEL DESLIZANTE - FORNECIMENTO E INSTALAÇÃO. AF_02/2023</t>
  </si>
  <si>
    <t>TÊ DE REDUÇÃO, PARA INSTALAÇÕES EM PEX ÁGUA, DN 20 X 25 X 20 MM, COM ANEL DESLIZANTE - FORNECIMENTO E INSTALAÇÃO. AF_02/2023</t>
  </si>
  <si>
    <t>TÊ DE REDUÇÃO, PARA INSTALAÇÕES EM PEX ÁGUA, DN 25 X 16 X 16 MM, COM ANEL DESLIZANTE - FORNECIMENTO E INSTALAÇÃO. AF_02/2023</t>
  </si>
  <si>
    <t>TÊ DE REDUÇÃO, PARA INSTALAÇÕES EM PEX ÁGUA, DN 25 X 16 X 20 MM, COM ANEL DESLIZANTE - FORNECIMENTO E INSTALAÇÃO. AF_02/2023</t>
  </si>
  <si>
    <t>TÊ DE REDUÇÃO, PARA INSTALAÇÕES EM PEX ÁGUA, DN 25 X 16 X 25 MM, COM ANEL DESLIZANTE - FORNECIMENTO E INSTALAÇÃO. AF_02/2023</t>
  </si>
  <si>
    <t>TÊ DE REDUÇÃO, PARA INSTALAÇÕES EM PEX ÁGUA, DN 25 X 20 X 20 MM, COM ANEL DESLIZANTE - FORNECIMENTO E INSTALAÇÃO. AF_02/2023</t>
  </si>
  <si>
    <t>TÊ DE REDUÇÃO, PARA INSTALAÇÕES EM PEX ÁGUA, DN 25 X 20 X 25 MM, COM ANEL DESLIZANTE - FORNECIMENTO E INSTALAÇÃO. AF_02/2023</t>
  </si>
  <si>
    <t>TÊ DE REDUÇÃO, PARA INSTALAÇÕES EM PEX ÁGUA, DN 25 X 32 X 25 MM, COM ANEL DESLIZANTE - FORNECIMENTO E INSTALAÇÃO. AF_02/2023</t>
  </si>
  <si>
    <t>TÊ DE REDUÇÃO, PARA INSTALAÇÕES EM PEX ÁGUA, DN 32 X 20 X 32 MM, COM ANEL DESLIZANTE - FORNECIMENTO E INSTALAÇÃO. AF_02/2023</t>
  </si>
  <si>
    <t>TÊ DE REDUÇÃO, PARA INSTALAÇÕES EM PEX ÁGUA, DN 32 X 25 X 25 MM, COM ANEL DESLIZANTE - FORNECIMENTO E INSTALAÇÃO. AF_02/2023</t>
  </si>
  <si>
    <t>TÊ DE REDUÇÃO, PARA INSTALAÇÕES EM PEX ÁGUA, DN 32 X 25 X 32 MM, COM ANEL DESLIZANTE - FORNECIMENTO E INSTALAÇÃO. AF_02/2023</t>
  </si>
  <si>
    <t>TÊ MISTURADOR, PARA INSTALAÇÕES EM PEX ÁGUA, DN 16 MM X 1/2", COM ANEL DESLIZANTE - FORNECIMENTO E INSTALAÇÃO. AF_02/2023</t>
  </si>
  <si>
    <t>TÊ MISTURADOR, PARA INSTALAÇÕES EM PEX ÁGUA, DN 20 MM X 3/4", COM ANEL DESLIZANTE - FORNECIMENTO E INSTALAÇÃO. AF_02/2023</t>
  </si>
  <si>
    <t>TÊ ROSCA FÊMEA, PARA INSTALAÇÕES EM PEX ÁGUA, DN 20 MM X 3/4", COM ANEL DESLIZANTE - FORNECIMENTO E INSTALAÇÃO. AF_02/2023</t>
  </si>
  <si>
    <t>TÊ ROSCA FÊMEA, PARA INSTALAÇÕES EM PEX ÁGUA, DN 25 MM X 1/2", COM ANEL DESLIZANTE - FORNECIMENTO E INSTALAÇÃO. AF_02/2023</t>
  </si>
  <si>
    <t>TÊ ROSCA MACHO, PARA INSTALAÇÕES EM PEX ÁGUA, DN 16 MM X 1/2", COM ANEL DESLIZANTE - FORNECIMENTO E INSTALAÇÃO. AF_02/2023</t>
  </si>
  <si>
    <t>TÊ ROSCA MACHO, PARA INSTALAÇÕES EM PEX ÁGUA, DN 20 MM X 1/2", COM ANEL DESLIZANTE - FORNECIMENTO E INSTALAÇÃO. AF_02/2023</t>
  </si>
  <si>
    <t>TÊ ROSCA MACHO, PARA INSTALAÇÕES EM PEX ÁGUA, DN 20 MM X 3/4", COM ANEL DESLIZANTE - FORNECIMENTO E INSTALAÇÃO. AF_02/2023</t>
  </si>
  <si>
    <t>TÊ ROSCA MACHO, PARA INSTALAÇÕES EM PEX ÁGUA, DN 25 MM X 3/4", COM ANEL DESLIZANTE - FORNECIMENTO E INSTALAÇÃO. AF_02/2023</t>
  </si>
  <si>
    <t>TÊ ROSCA MACHO, PARA INSTALAÇÕES EM PEX ÁGUA, DN 32 MM X 3/4", COM ANEL DESLIZANTE - FORNECIMENTO E INSTALAÇÃO. AF_02/2023</t>
  </si>
  <si>
    <t>TÊ, METÁLICO, PARA INSTALAÇÕES EM PEX ÁGUA, DN 16 MM, CONEXÃO POR ANEL DESLIZANTE - FORNECIMENTO E INSTALAÇÃO. AF_02/2023</t>
  </si>
  <si>
    <t>TÊ, METÁLICO, PARA INSTALAÇÕES EM PEX ÁGUA, DN 20 MM, CONEXÃO POR ANEL DESLIZANTE - FORNECIMENTO E INSTALAÇÃO. AF_02/2023</t>
  </si>
  <si>
    <t>TÊ, METÁLICO, PARA INSTALAÇÕES EM PEX ÁGUA, DN 25 MM, CONEXÃO POR ANEL DESLIZANTE - FORNECIMENTO E INSTALAÇÃO. AF_02/2023</t>
  </si>
  <si>
    <t>TÊ, METÁLICO, PARA INSTALAÇÕES EM PEX ÁGUA, DN 32 MM, CONEXÃO POR ANEL DESLIZANTE - FORNECIMENTO E INSTALAÇÃO. AF_02/2023</t>
  </si>
  <si>
    <t>TÊ, PARA INSTALAÇÕES EM PEX ÁGUA, DN 16 MM, CONEXÃO POR CRIMPAGEM - FORNECIMENTO E INSTALAÇÃO. AF_02/2023</t>
  </si>
  <si>
    <t>TÊ, PARA INSTALAÇÕES EM PEX ÁGUA, DN 20 MM, CONEXÃO POR CRIMPAGEM - FORNECIMENTO E INSTALAÇÃO. AF_02/2023</t>
  </si>
  <si>
    <t>TÊ, PARA INSTALAÇÕES EM PEX ÁGUA, DN 25 MM, CONEXÃO POR CRIMPAGEM - FORNECIMENTO E INSTALAÇÃO. AF_02/2023</t>
  </si>
  <si>
    <t>TÊ, PARA INSTALAÇÕES EM PEX ÁGUA, DN 32 MM, CONEXÃO POR CRIMPAGEM - FORNECIMENTO E INSTALAÇÃO. AF_02/2023</t>
  </si>
  <si>
    <t>TÊ, ROSCA FÊMEA, METÁLICO, PARA INSTALAÇÕES EM PEX ÁGUA, DN 16 MM X ½", CONEXÃO POR ANEL DESLIZANTE - FORNECIMENTO E INSTALAÇÃO. AF_02/2023</t>
  </si>
  <si>
    <t>TÊ, ROSCA FÊMEA, METÁLICO, PARA INSTALAÇÕES EM PEX ÁGUA, DN 20 MM X 1/2", CONEXÃO POR ANEL DESLIZANTE - FORNECIMENTO E INSTALAÇÃO. AF_02/2023</t>
  </si>
  <si>
    <t>TÊ, ROSCA FÊMEA, METÁLICO, PARA INSTALAÇÕES EM PEX ÁGUA, DN 25 MM X 3/4", CONEXÃO POR ANEL DESLIZANTE - FORNECIMENTO E INSTALAÇÃO. AF_02/2023</t>
  </si>
  <si>
    <t>UNIÃO DE REDUÇÃO, METÁLICA, PARA INSTALAÇÕES EM PEX ÁGUA, DN 20 X 16 MM, CONEXÃO POR ANEL DESLIZANTE - FORNECIMENTO E INSTALAÇÃO. AF_02/2023</t>
  </si>
  <si>
    <t>UNIÃO DE REDUÇÃO, METÁLICA, PARA INSTALAÇÕES EM PEX ÁGUA, DN 25 X 16 MM, CONEXÃO POR ANEL DESLIZANTE - FORNECIMENTO E INSTALAÇÃO. AF_02/2023</t>
  </si>
  <si>
    <t>UNIÃO DE REDUÇÃO, METÁLICA, PARA INSTALAÇÕES EM PEX ÁGUA, DN 25 X 20 MM, CONEXÃO POR ANEL DESLIZANTE - FORNECIMENTO E INSTALAÇÃO. AF_02/2023</t>
  </si>
  <si>
    <t>UNIÃO DE REDUÇÃO, METÁLICA, PARA INSTALAÇÕES EM PEX ÁGUA, DN 32 X 25 MM, CONEXÃO POR ANEL DESLIZANTE - FORNECIMENTO E INSTALAÇÃO. AF_02/2023</t>
  </si>
  <si>
    <t>UNIÃO METÁLICA PARA INSTALAÇÕES EM PEX ÁGUA, DN 16 MM, COM ANEL DESLIZANTE - FORNECIMENTO E INSTALAÇÃO. AF_02/2023</t>
  </si>
  <si>
    <t>UNIÃO METÁLICA PARA INSTALAÇÕES EM PEX ÁGUA, DN 20 MM, COM ANEL DESLIZANTE - FORNECIMENTO E INSTALAÇÃO. AF_02/2023</t>
  </si>
  <si>
    <t>UNIÃO METÁLICA PARA INSTALAÇÕES EM PEX ÁGUA, DN 25 MM, COM ANEL DESLIZANTE - FORNECIMENTO E INSTALAÇÃO. AF_02/2023</t>
  </si>
  <si>
    <t>UNIÃO METÁLICA PARA INSTALAÇÕES EM PEX ÁGUA, DN 32 MM, COM ANEL DESLIZANTE - FORNECIMENTO E INSTALAÇÃO. AF_02/2023</t>
  </si>
  <si>
    <t>BUCHA DE REDUÇÃO, PPR, 32 X 25, CLASSE PN 25, INSTALADO EM PRUMADA DE ÁGUA FORNECIMENTO E INSTALAÇÃO . AF_08/2022</t>
  </si>
  <si>
    <t>BUCHA DE REDUÇÃO, PPR, 32 X 25, CLASSE PN 25, INSTALADO EM RAMAL DE DISTRIBUIÇÃO DE ÁGUA FORNECIMENTO E INSTALAÇÃO. AF_08/2022</t>
  </si>
  <si>
    <t>BUCHA DE REDUÇÃO, PPR, 40 X 25, CLASSE PN 25, INSTALADO EM PRUMADA DE ÁGUA FORNECIMENTO E INSTALAÇÃO . AF_08/2022</t>
  </si>
  <si>
    <t>BUCHA DE REDUÇÃO, PPR, 40 X 25, CLASSE PN 25, INSTALADO EM RAMAL DE DISTRIBUIÇÃO DE ÁGUA FORNECIMENTO E INSTALAÇÃO. AF_08/2022</t>
  </si>
  <si>
    <t>BUCHA DE REDUÇÃO, PPR, DN 25 X 20 MM, INSTALADO EM RAMAL OU SUB-RAMAL DE ÁGUA - FORNECIMENTO E INSTALAÇÃO. AF_08/2022</t>
  </si>
  <si>
    <t>CONECTOR FÊMEA, PPR, 25 X 1/2", CLASSE PN 25, INSTALADO EM PRUMADA DE ÁGUA FORNECIMENTO E INSTALAÇÃO . AF_08/2022</t>
  </si>
  <si>
    <t>CONECTOR FÊMEA, PPR, 25 X 1/2, CLASSE PN 25, INSTALADO EM RAMAL DE DISTRIBUIÇÃO DE ÁGUA FORNECIMENTO E INSTALAÇÃO. AF_08/2022</t>
  </si>
  <si>
    <t>CONECTOR FÊMEA, PPR, 25 X 1/2, CLASSE PN 25, INSTALADO EM RAMAL OU SUB-RAMAL DE ÁGUA FORNECIMENTO E INSTALAÇÃO. AF_08/2022</t>
  </si>
  <si>
    <t>CONECTOR FÊMEA, PPR, 32 X 3/4", CLASSE PN 25, INSTALADO EM RAMAL DE DISTRIBUIÇÃO DE ÁGUA FORNECIMENTO E INSTALAÇÃO. AF_08/2022</t>
  </si>
  <si>
    <t>CONECTOR MACHO, PPR, 25 X 1/2", CLASSE PN 25, INSTALADO EM PRUMADA DE ÁGUA FORNECIMENTO E INSTALAÇÃO . AF_08/2022</t>
  </si>
  <si>
    <t>CONECTOR MACHO, PPR, 25 X 1/2, CLASSE PN 25, INSTALADO EM RAMAL DE DISTRIBUIÇÃO DE ÁGUA FORNECIMENTO E INSTALAÇÃO. AF_08/2022</t>
  </si>
  <si>
    <t>CONECTOR MACHO, PPR, 25 X 1/2, CLASSE PN 25, INSTALADO EM RAMAL OU SUB-RAMAL DE ÁGUA FORNECIMENTO E INSTALAÇÃO. AF_08/2022</t>
  </si>
  <si>
    <t>CONECTOR MACHO, PPR, 32 X 3/4", CLASSE PN 25, INSTALADO EM RAMAL DE DISTRIBUIÇÃO DE ÁGUA FORNECIMENTO E INSTALAÇÃO. AF_08/2022</t>
  </si>
  <si>
    <t>CURVA 90 GRAUS, PPR, DN 20 MM, INSTALADO EM RAMAL OU SUB-RAMAL DE ÁGUA - FORNECIMENTO E INSTALAÇÃO. AF_08/2022</t>
  </si>
  <si>
    <t>CURVA 90 GRAUS, PPR, DN 25 MM, INSTALADO EM RAMAL OU SUB-RAMAL DE ÁGUA - FORNECIMENTO E INSTALAÇÃO. AF_08/2022</t>
  </si>
  <si>
    <t>JOELHO 45 GRAUS, PPR, DN 20 MM, INSTALADO EM RAMAL OU SUB-RAMAL DE ÁGUA - FORNECIMENTO E INSTALAÇÃO. AF_08/2022</t>
  </si>
  <si>
    <t>JOELHO 45 GRAUS, PPR, DN 25 MM, CLASSE PN 25, INSTALADO EM PRUMADA DE ÁGUA FORNECIMENTO E INSTALAÇÃO . AF_08/2022</t>
  </si>
  <si>
    <t>JOELHO 45 GRAUS, PPR, DN 25 MM, CLASSE PN 25, INSTALADO EM RAMAL DE DISTRIBUIÇÃO DE ÁGUA FORNECIMENTO E INSTALAÇÃO. AF_08/2022</t>
  </si>
  <si>
    <t>JOELHO 45 GRAUS, PPR, DN 25 MM, CLASSE PN 25, INSTALADO EM RAMAL OU SUB-RAMAL DE ÁGUA FORNECIMENTO E INSTALAÇÃO. AF_08/2022</t>
  </si>
  <si>
    <t>JOELHO 45 GRAUS, PPR, DN 32 MM, CLASSE PN 25, INSTALADO EM PRUMADA DE ÁGUA FORNECIMENTO E INSTALAÇÃO . AF_08/2022</t>
  </si>
  <si>
    <t>JOELHO 45 GRAUS, PPR, DN 32 MM, CLASSE PN 25, INSTALADO EM RAMAL DE DISTRIBUIÇÃO DE ÁGUA - FORNECIMENTO E INSTALAÇÃO. AF_08/2022</t>
  </si>
  <si>
    <t>JOELHO 45 GRAUS, PPR, DN 40 MM, CLASSE PN 25, INSTALADO EM PRUMADA DE ÁGUA FORNECIMENTO E INSTALAÇÃO . AF_08/2022</t>
  </si>
  <si>
    <t>JOELHO 45 GRAUS, PPR, DN 40 MM, CLASSE PN 25, INSTALADO EM RAMAL DE DISTRIBUIÇÃO DE ÁGUA - FORNECIMENTO E INSTALAÇÃO. AF_08/2022</t>
  </si>
  <si>
    <t>JOELHO 45 GRAUS, PPR, DN 50 MM, CLASSE PN 25, INSTALADO EM PRUMADA DE ÁGUA FORNECIMENTO E INSTALAÇÃO . AF_08/2022</t>
  </si>
  <si>
    <t>JOELHO 45 GRAUS, PPR, DN 63 MM, CLASSE PN 25, INSTALADO EM PRUMADA DE ÁGUA FORNECIMENTO E INSTALAÇÃO . AF_08/2022</t>
  </si>
  <si>
    <t>JOELHO 45 GRAUS, PPR, DN 75 MM, CLASSE PN 25, INSTALADO EM PRUMADA DE ÁGUA FORNECIMENTO E INSTALAÇÃO . AF_08/2022</t>
  </si>
  <si>
    <t>JOELHO 45 GRAUS, PPR, F/ F, DN 90 MM, INSTALADO EM PRUMADA DE ÁGUA - FORNECIMENTO E INSTALAÇÃO. AF_08/2022</t>
  </si>
  <si>
    <t>JOELHO 90 GRAUS, PPR, DN 110 MM, CLASSE PN 25, INSTALADO EM PRUMADA DE ÁGUA FORNECIMENTO E INSTALAÇÃO . AF_08/2022</t>
  </si>
  <si>
    <t>JOELHO 90 GRAUS, PPR, DN 20 MM, INSTALADO EM RAMAL OU SUB-RAMAL DE ÁGUA - FORNECIMENTO E INSTALAÇÃO. AF_08/2022</t>
  </si>
  <si>
    <t>JOELHO 90 GRAUS, PPR, DN 25 MM, CLASSE PN 25, INSTALADO EM PRUMADA DE ÁGUA FORNECIMENTO E INSTALAÇÃO . AF_08/2022</t>
  </si>
  <si>
    <t>JOELHO 90 GRAUS, PPR, DN 25 MM, CLASSE PN 25, INSTALADO EM RAMAL DE DISTRIBUIÇÃO FORNECIMENTO E INSTALAÇÃO. AF_08/2022</t>
  </si>
  <si>
    <t>JOELHO 90 GRAUS, PPR, DN 25 MM, CLASSE PN 25, INSTALADO EM RAMAL OU SUB-RAMAL DE ÁGUA FORNECIMENTO E INSTALAÇÃO. AF_08/2022</t>
  </si>
  <si>
    <t>JOELHO 90 GRAUS, PPR, DN 32 MM, CLASSE PN 25, INSTALADO EM PRUMADA DE ÁGUA FORNECIMENTO E INSTALAÇÃO . AF_08/2022</t>
  </si>
  <si>
    <t>JOELHO 90 GRAUS, PPR, DN 32 MM, CLASSE PN 25, INSTALADO EM RAMAL DE DISTRIBUIÇÃO - FORNECIMENTO E INSTALAÇÃO. AF_08/2022</t>
  </si>
  <si>
    <t>JOELHO 90 GRAUS, PPR, DN 40 MM, CLASSE PN 25, INSTALADO EM PRUMADA DE ÁGUA FORNECIMENTO E INSTALAÇÃO . AF_08/2022</t>
  </si>
  <si>
    <t>JOELHO 90 GRAUS, PPR, DN 40 MM, CLASSE PN 25, INSTALADO EM RAMAL DE DISTRIBUIÇÃO - FORNECIMENTO E INSTALAÇÃO. AF_08/2022</t>
  </si>
  <si>
    <t>JOELHO 90 GRAUS, PPR, DN 50 MM, CLASSE PN 25, INSTALADO EM PRUMADA DE ÁGUA FORNECIMENTO E INSTALAÇÃO . AF_08/2022</t>
  </si>
  <si>
    <t>JOELHO 90 GRAUS, PPR, DN 63 MM, CLASSE PN 25, INSTALADO EM PRUMADA DE ÁGUA FORNECIMENTO E INSTALAÇÃO . AF_08/2022</t>
  </si>
  <si>
    <t>JOELHO 90 GRAUS, PPR, DN 75 MM, CLASSE PN 25, INSTALADO EM PRUMADA DE ÁGUA FORNECIMENTO E INSTALAÇÃO . AF_08/2022</t>
  </si>
  <si>
    <t>JOELHO 90 GRAUS, PPR, DN 90 MM, CLASSE PN 25, INSTALADO EM PRUMADA DE ÁGUA FORNECIMENTO E INSTALAÇÃO . AF_08/2022</t>
  </si>
  <si>
    <t>LUVA, PPR, DN 110 MM, CLASSE PN 25, INSTALADO EM PRUMADA DE ÁGUA FORNECIMENTO E INSTALAÇÃO. AF_08/2022</t>
  </si>
  <si>
    <t>LUVA, PPR, DN 20 MM, INSTALADO EM RAMAL OU SUB-RAMAL DE ÁGUA - FORNECIMENTO E INSTALAÇÃO. AF_08/2022</t>
  </si>
  <si>
    <t>LUVA, PPR, DN 25 MM, CLASSE PN 25, INSTALADO EM PRUMADA DE ÁGUA FORNECIMENTO E INSTALAÇÃO . AF_08/2022</t>
  </si>
  <si>
    <t>LUVA, PPR, DN 25 MM, CLASSE PN 25, INSTALADO EM RAMAL DE DISTRIBUIÇÃO DE ÁGUA FORNECIMENTO E INSTALAÇÃO. AF_08/2022</t>
  </si>
  <si>
    <t>LUVA, PPR, DN 25 MM, CLASSE PN 25, INSTALADO EM RAMAL OU SUB-RAMAL DE ÁGUA FORNECIMENTO E INSTALAÇÃO. AF_08/2022</t>
  </si>
  <si>
    <t>LUVA, PPR, DN 32 MM, CLASSE PN 25, INSTALADO EM PRUMADA DE ÁGUA FORNECIMENTO E INSTALAÇÃO. AF_08/2022</t>
  </si>
  <si>
    <t>LUVA, PPR, DN 32 MM, CLASSE PN 25, INSTALADO EM RAMAL DE DISTRIBUIÇÃO DE ÁGUA FORNECIMENTO E INSTALAÇÃO. AF_08/2022</t>
  </si>
  <si>
    <t>LUVA, PPR, DN 40 MM, CLASSE PN 25, INSTALADO EM PRUMADA DE ÁGUA FORNECIMENTO E INSTALAÇÃO. AF_08/2022</t>
  </si>
  <si>
    <t>LUVA, PPR, DN 40 MM, CLASSE PN 25, INSTALADO EM RAMAL DE DISTRIBUIÇÃO DE ÁGUA FORNECIMENTO E INSTALAÇÃO. AF_08/2022</t>
  </si>
  <si>
    <t>LUVA, PPR, DN 50 MM, CLASSE PN 25, INSTALADO EM PRUMADA DE ÁGUA FORNECIMENTO E INSTALAÇÃO. AF_08/2022</t>
  </si>
  <si>
    <t>LUVA, PPR, DN 63 MM, CLASSE PN 25, INSTALADO EM PRUMADA DE ÁGUA FORNECIMENTO E INSTALAÇÃO. AF_08/2022</t>
  </si>
  <si>
    <t>LUVA, PPR, DN 75 MM, CLASSE PN 25, INSTALADO EM PRUMADA DE ÁGUA FORNECIMENTO E INSTALAÇÃO. AF_08/2022</t>
  </si>
  <si>
    <t>LUVA, PPR, DN 90 MM, CLASSE PN 25, INSTALADO EM PRUMADA DE ÁGUA FORNECIMENTO E INSTALAÇÃO. AF_08/2022</t>
  </si>
  <si>
    <t>TUBO, PPR, DN 110, CLASSE PN 12, INSTALADO EM PRUMADA DE ÁGUA FORNECIMENTO E INSTALAÇÃO. AF_08/2022</t>
  </si>
  <si>
    <t>TUBO, PPR, DN 110, CLASSE PN 25, INSTALADO EM PRUMADA DE ÁGUA FORNECIMENTO E INSTALAÇÃO. AF_08/2022</t>
  </si>
  <si>
    <t>TUBO, PPR, DN 20, CLASSE PN20, INSTALADO EM RAMAL OU SUB-RAMAL DE ÁGUA - FORNECIMENTO E INSTALAÇÃO. AF_08/2022</t>
  </si>
  <si>
    <t>TUBO, PPR, DN 20, CLASSE PN25, INSTALADO EM RAMAL OU SUB-RAMAL DE ÁGUA - FORNECIMENTO E INSTALAÇÃO. AF_08/2022</t>
  </si>
  <si>
    <t>TUBO, PPR, DN 25, CLASSE PN 20, INSTALADO EM PRUMADA DE ÁGUA FORNECIMENTO E INSTALAÇÃO. AF_08/2022</t>
  </si>
  <si>
    <t>TUBO, PPR, DN 25, CLASSE PN 20, INSTALADO EM RAMAL DE DISTRIBUIÇÃO DE ÁGUA FORNECIMENTO E INSTALAÇÃO. AF_08/2022</t>
  </si>
  <si>
    <t>TUBO, PPR, DN 25, CLASSE PN 20, INSTALADO EM RAMAL OU SUB-RAMAL DE ÁGUA FORNECIMENTO E INSTALAÇÃO. AF_08/2022</t>
  </si>
  <si>
    <t>TUBO, PPR, DN 25, CLASSE PN 25 INSTALADO EM RAMAL OU SUB-RAMAL DE ÁGUA FORNECIMENTO E INSTALAÇÃO. AF_08/2022</t>
  </si>
  <si>
    <t>TUBO, PPR, DN 25, CLASSE PN 25, INSTALADO EM PRUMADA DE ÁGUA FORNECIMENTO E INSTALAÇÃO. AF_08/2022</t>
  </si>
  <si>
    <t>TUBO, PPR, DN 25, CLASSE PN 25, INSTALADO EM RAMAL DE DISTRIBUIÇÃO DE ÁGUA FORNECIMENTO E INSTALAÇÃO. AF_08/2022</t>
  </si>
  <si>
    <t>TUBO, PPR, DN 32, CLASSE PN 12, INSTALADO EM PRUMADA DE ÁGUA FORNECIMENTO E INSTALAÇÃO. AF_08/2022</t>
  </si>
  <si>
    <t>TUBO, PPR, DN 32, CLASSE PN 12, INSTALADO EM RAMAL DE DISTRIBUIÇÃO DE ÁGUA FORNECIMENTO E INSTALAÇÃO. AF_08/2022</t>
  </si>
  <si>
    <t>TUBO, PPR, DN 32, CLASSE PN 25, INSTALADO EM PRUMADA DE ÁGUA FORNECIMENTO E INSTALAÇÃO. AF_08/2022</t>
  </si>
  <si>
    <t>TUBO, PPR, DN 32, CLASSE PN 25, INSTALADO EM RAMAL DE DISTRIBUIÇÃO DE ÁGUA FORNECIMENTO E INSTALAÇÃO. AF_08/2022</t>
  </si>
  <si>
    <t>TUBO, PPR, DN 40, CLASSE PN 12, INSTALADO EM PRUMADA DE ÁGUA FORNECIMENTO E INSTALAÇÃO. AF_08/2022</t>
  </si>
  <si>
    <t>TUBO, PPR, DN 40, CLASSE PN 12, INSTALADO EM RAMAL DE DISTRIBUIÇÃO DE ÁGUA FORNECIMENTO E INSTALAÇÃO. AF_08/2022</t>
  </si>
  <si>
    <t>TUBO, PPR, DN 40, CLASSE PN 25, INSTALADO EM PRUMADA DE ÁGUA FORNECIMENTO E INSTALAÇÃO. AF_08/2022</t>
  </si>
  <si>
    <t>TUBO, PPR, DN 40, CLASSE PN 25, INSTALADO EM RAMAL DE DISTRIBUIÇÃO DE ÁGUA FORNECIMENTO E INSTALAÇÃO. AF_08/2022</t>
  </si>
  <si>
    <t>TUBO, PPR, DN 50, CLASSE PN 12, INSTALADO EM PRUMADA DE ÁGUA FORNECIMENTO E INSTALAÇÃO. AF_08/2022</t>
  </si>
  <si>
    <t>TUBO, PPR, DN 50, CLASSE PN 25, INSTALADO EM PRUMADA DE ÁGUA FORNECIMENTO E INSTALAÇÃO. AF_08/2022</t>
  </si>
  <si>
    <t>TUBO, PPR, DN 63, CLASSE PN 12, INSTALADO EM PRUMADA DE ÁGUA FORNECIMENTO E INSTALAÇÃO. AF_08/2022</t>
  </si>
  <si>
    <t>TUBO, PPR, DN 63, CLASSE PN 25, INSTALADO EM PRUMADA DE ÁGUA FORNECIMENTO E INSTALAÇÃO. AF_08/2022</t>
  </si>
  <si>
    <t>TUBO, PPR, DN 75, CLASSE PN 12, INSTALADO EM PRUMADA DE ÁGUA FORNECIMENTO E INSTALAÇÃO. AF_08/2022</t>
  </si>
  <si>
    <t>TUBO, PPR, DN 75, CLASSE PN 25, INSTALADO EM PRUMADA DE ÁGUA FORNECIMENTO E INSTALAÇÃO. AF_08/2022</t>
  </si>
  <si>
    <t>TUBO, PPR, DN 90, CLASSE PN 12, INSTALADO EM PRUMADA DE ÁGUA FORNECIMENTO E INSTALAÇÃO. AF_08/2022</t>
  </si>
  <si>
    <t>TUBO, PPR, DN 90, CLASSE PN 25, INSTALADO EM PRUMADA DE ÁGUA FORNECIMENTO E INSTALAÇÃO. AF_08/2022</t>
  </si>
  <si>
    <t>TÊ MISTURADOR, PPR, 25 X 3/4, CLASSE PN 25, INSTALADO EM RAMAL OU SUB-RAMAL DE ÁGUA FORNECIMENTO E INSTALAÇÃO. AF_08/2022</t>
  </si>
  <si>
    <t>TÊ MISTURADOR, PPR, F M M, DN 20 X 20 MM, INSTALADO EM RAMAL OU SUB-RAMAL DE ÁGUA - FORNECIMENTO E INSTALAÇÃO. AF_08/2022</t>
  </si>
  <si>
    <t>TÊ MISTURADOR, PPR, F M M, DN 25 X 25 MM, INSTALADO EM RAMAL OU SUB-RAMAL DE ÁGUA - FORNECIMENTO E INSTALAÇÃO. AF_08/2022</t>
  </si>
  <si>
    <t>TÊ NORMAL, PPR, 90 GRAUS, DN 20 X 20 X 20 MM, INSTALADO EM RAMAL OU SUB-RAMAL DE ÁGUA - FORNECIMENTO E INSTALAÇÃO. AF_08/2022</t>
  </si>
  <si>
    <t>TÊ NORMAL, PPR, DN 110 MM, CLASSE PN 25, INSTALADO EM PRUMADA DE ÁGUA FORNECIMENTO E INSTALAÇÃO . AF_08/2022</t>
  </si>
  <si>
    <t>TÊ NORMAL, PPR, DN 25 MM, CLASSE PN 25, INSTALADO EM PRUMADA DE ÁGUA FORNECIMENTO E INSTALAÇÃO . AF_08/2022</t>
  </si>
  <si>
    <t>TÊ NORMAL, PPR, DN 25 MM, CLASSE PN 25, INSTALADO EM RAMAL DE DISTRIBUIÇÃO DE ÁGUA FORNECIMENTO E INSTALAÇÃO. AF_08/2022</t>
  </si>
  <si>
    <t>TÊ NORMAL, PPR, DN 25 MM, CLASSE PN 25, INSTALADO EM RAMAL OU SUB-RAMAL DE ÁGUA FORNECIMENTO E INSTALAÇÃO. AF_08/2022</t>
  </si>
  <si>
    <t>TÊ NORMAL, PPR, DN 32 MM, CLASSE PN 25, INSTALADO EM PRUMADA DE ÁGUA FORNECIMENTO E INSTALAÇÃO . AF_08/2022</t>
  </si>
  <si>
    <t>TÊ NORMAL, PPR, DN 32 MM, CLASSE PN 25, INSTALADO EM RAMAL DE DISTRIBUIÇÃO DE ÁGUA FORNECIMENTO E INSTALAÇÃO. AF_08/2022</t>
  </si>
  <si>
    <t>TÊ NORMAL, PPR, DN 40 MM, CLASSE PN 25, INSTALADO EM PRUMADA DE ÁGUA FORNECIMENTO E INSTALAÇÃO . AF_08/2022</t>
  </si>
  <si>
    <t>TÊ NORMAL, PPR, DN 40 MM, CLASSE PN 25, INSTALADO EM RAMAL DE DISTRIBUIÇÃO DE ÁGUA FORNECIMENTO E INSTALAÇÃO. AF_08/2022</t>
  </si>
  <si>
    <t>TÊ NORMAL, PPR, DN 50 MM, CLASSE PN 25, INSTALADO EM PRUMADA DE ÁGUA FORNECIMENTO E INSTALAÇÃO . AF_08/2022</t>
  </si>
  <si>
    <t>TÊ NORMAL, PPR, DN 63 MM, CLASSE PN 25, INSTALADO EM PRUMADA DE ÁGUA FORNECIMENTO E INSTALAÇÃO . AF_08/2022</t>
  </si>
  <si>
    <t>TÊ NORMAL, PPR, DN 75 MM, CLASSE PN 25, INSTALADO EM PRUMADA DE ÁGUA FORNECIMENTO E INSTALAÇÃO . AF_08/2022</t>
  </si>
  <si>
    <t>TÊ NORMAL, PPR, DN 90 MM, CLASSE PN 25, INSTALADO EM PRUMADA DE ÁGUA FORNECIMENTO E INSTALAÇÃO . AF_08/2022</t>
  </si>
  <si>
    <t>CAIXA SIFONADA, COM GRELHA QUADRADA, PVC, DN 150 X 150 X 50 MM, JUNTA SOLDÁVEL, FORNECIDA E INSTALADA EM RAMAL DE DESCARGA OU EM RAMAL DE ESGOTO SANITÁRIO. AF_08/2022</t>
  </si>
  <si>
    <t>CAIXA SIFONADA, COM GRELHA REDONDA, PVC, DN 150 X 150 X 50 MM, JUNTA SOLDÁVEL, FORNECIDA E INSTALADA EM RAMAL DE DESCARGA OU EM RAMAL DE ESGOTO SANITÁRIO. AF_08/2022</t>
  </si>
  <si>
    <t>CAIXA SIFONADA, PVC, DN 100 X 100 X 50 MM, JUNTA ELÁSTICA, FORNECIDA E INSTALADA EM RAMAL DE DESCARGA OU EM RAMAL DE ESGOTO SANITÁRIO. AF_08/2022</t>
  </si>
  <si>
    <t>CAIXA SIFONADA, PVC, DN 150 X 185 X 75 MM, JUNTA ELÁSTICA, FORNECIDA E INSTALADA EM RAMAL DE DESCARGA OU EM RAMAL DE ESGOTO SANITÁRIO. AF_08/2022</t>
  </si>
  <si>
    <t>RALO LINEAR, EM PVC COM GRELHA INOX, JUNTA SOLDÁVEL, FORNECIDO E INSTALADO EM RAMAL DE DESCARGA OU EM RAMAL DE ESGOTO SANITÁRIO. AF_08/2022</t>
  </si>
  <si>
    <t>RALO SECO CÔNICO, PVC, DN 100 X 40 MM, JUNTA SOLDÁVEL, FORNECIDO E INSTALADO EM RAMAL DE DESCARGA OU EM RAMAL DE ESGOTO SANITÁRIO. AF_08/2022</t>
  </si>
  <si>
    <t>RALO SECO, PVC, DN 100 X 40 MM, JUNTA SOLDÁVEL, FORNECIDO E INSTALADO EM RAMAL DE DESCARGA OU EM RAMAL DE ESGOTO SANITÁRIO. AF_08/2022</t>
  </si>
  <si>
    <t>RALO SIFONADO REDONDO, PVC, DN 100 X 40 MM, JUNTA SOLDÁVEL, FORNECIDO E INSTALADO EM RAMAL DE DESCARGA OU EM RAMAL DE ESGOTO SANITÁRIO. AF_08/2022</t>
  </si>
  <si>
    <t>RALO SIFONADO, PVC, DN 100 X 40 MM, JUNTA SOLDÁVEL, FORNECIDO E INSTALADO EM RAMAL DE DESCARGA OU EM RAMAL DE ESGOTO SANITÁRIO. AF_08/2022</t>
  </si>
  <si>
    <t>BUCHA DE REDUÇÃO LONGA, PVC, SÉRIE NORMAL, ESGOTO PREDIAL, DN 50 X 40 MM, JUNTA SOLDÁVEL E ELÁSTICA, FORNECIDO E INSTALADO EM RAMAL DE DESCARGA OU RAMAL DE ESGOTO SANITÁRIO. AF_08/2022</t>
  </si>
  <si>
    <t>CAP, PVC, SÉRIE NORMAL, ESGOTO PREDIAL, DN 100 MM, JUNTA ELÁSTICA, FORNECIDO E INSTALADO EM SUBCOLETOR AÉREO DE ESGOTO SANITÁRIO. AF_08/2022</t>
  </si>
  <si>
    <t>CURVA CURTA 90 GRAUS, PVC, SERIE NORMAL, ESGOTO PREDIAL, DN 100 MM, JUNTA ELÁSTICA, FORNECIDO E INSTALADO EM PRUMADA DE ESGOTO SANITÁRIO OU VENTILAÇÃO. AF_08/2022</t>
  </si>
  <si>
    <t>CURVA CURTA 90 GRAUS, PVC, SERIE NORMAL, ESGOTO PREDIAL, DN 100 MM, JUNTA ELÁSTICA, FORNECIDO E INSTALADO EM RAMAL DE DESCARGA OU RAMAL DE ESGOTO SANITÁRIO. AF_08/2022</t>
  </si>
  <si>
    <t>CURVA CURTA 90 GRAUS, PVC, SERIE NORMAL, ESGOTO PREDIAL, DN 100 MM, JUNTA ELÁSTICA, FORNECIDO E INSTALADO EM SUBCOLETOR AÉREO DE ESGOTO SANITÁRIO. AF_08/2022</t>
  </si>
  <si>
    <t>CURVA CURTA 90 GRAUS, PVC, SERIE NORMAL, ESGOTO PREDIAL, DN 40 MM, JUNTA SOLDÁVEL, FORNECIDO E INSTALADO EM RAMAL DE DESCARGA OU RAMAL DE ESGOTO SANITÁRIO. AF_08/2022</t>
  </si>
  <si>
    <t>CURVA CURTA 90 GRAUS, PVC, SERIE NORMAL, ESGOTO PREDIAL, DN 50 MM, JUNTA ELÁSTICA, FORNECIDO E INSTALADO EM PRUMADA DE ESGOTO SANITÁRIO OU VENTILAÇÃO. AF_08/2022</t>
  </si>
  <si>
    <t>CURVA CURTA 90 GRAUS, PVC, SERIE NORMAL, ESGOTO PREDIAL, DN 50 MM, JUNTA ELÁSTICA, FORNECIDO E INSTALADO EM RAMAL DE DESCARGA OU RAMAL DE ESGOTO SANITÁRIO. AF_08/2022</t>
  </si>
  <si>
    <t>CURVA CURTA 90 GRAUS, PVC, SERIE NORMAL, ESGOTO PREDIAL, DN 75 MM, JUNTA ELÁSTICA, FORNECIDO E INSTALADO EM PRUMADA DE ESGOTO SANITÁRIO OU VENTILAÇÃO. AF_08/2022</t>
  </si>
  <si>
    <t>CURVA CURTA 90 GRAUS, PVC, SERIE NORMAL, ESGOTO PREDIAL, DN 75 MM, JUNTA ELÁSTICA, FORNECIDO E INSTALADO EM RAMAL DE DESCARGA OU RAMAL DE ESGOTO SANITÁRIO. AF_08/2022</t>
  </si>
  <si>
    <t>CURVA LONGA 90 GRAUS, PVC, SERIE NORMAL, ESGOTO PREDIAL, DN 100 MM, JUNTA ELÁSTICA, FORNECIDO E INSTALADO EM PRUMADA DE ESGOTO SANITÁRIO OU VENTILAÇÃO. AF_08/2022</t>
  </si>
  <si>
    <t>CURVA LONGA 90 GRAUS, PVC, SERIE NORMAL, ESGOTO PREDIAL, DN 100 MM, JUNTA ELÁSTICA, FORNECIDO E INSTALADO EM RAMAL DE DESCARGA OU RAMAL DE ESGOTO SANITÁRIO. AF_08/2022</t>
  </si>
  <si>
    <t>CURVA LONGA 90 GRAUS, PVC, SERIE NORMAL, ESGOTO PREDIAL, DN 100 MM, JUNTA ELÁSTICA, FORNECIDO E INSTALADO EM SUBCOLETOR AÉREO DE ESGOTO SANITÁRIO. AF_08/2022</t>
  </si>
  <si>
    <t>CURVA LONGA 90 GRAUS, PVC, SERIE NORMAL, ESGOTO PREDIAL, DN 40 MM, JUNTA SOLDÁVEL, FORNECIDO E INSTALADO EM RAMAL DE DESCARGA OU RAMAL DE ESGOTO SANITÁRIO. AF_08/2022</t>
  </si>
  <si>
    <t>CURVA LONGA 90 GRAUS, PVC, SERIE NORMAL, ESGOTO PREDIAL, DN 50 MM, JUNTA ELÁSTICA, FORNECIDO E INSTALADO EM PRUMADA DE ESGOTO SANITÁRIO OU VENTILAÇÃO. AF_08/2022</t>
  </si>
  <si>
    <t>CURVA LONGA 90 GRAUS, PVC, SERIE NORMAL, ESGOTO PREDIAL, DN 50 MM, JUNTA ELÁSTICA, FORNECIDO E INSTALADO EM RAMAL DE DESCARGA OU RAMAL DE ESGOTO SANITÁRIO. AF_08/2022</t>
  </si>
  <si>
    <t>CURVA LONGA 90 GRAUS, PVC, SERIE NORMAL, ESGOTO PREDIAL, DN 75 MM, JUNTA ELÁSTICA, FORNECIDO E INSTALADO EM PRUMADA DE ESGOTO SANITÁRIO OU VENTILAÇÃO. AF_08/2022</t>
  </si>
  <si>
    <t>CURVA LONGA 90 GRAUS, PVC, SERIE NORMAL, ESGOTO PREDIAL, DN 75 MM, JUNTA ELÁSTICA, FORNECIDO E INSTALADO EM RAMAL DE DESCARGA OU RAMAL DE ESGOTO SANITÁRIO. AF_08/2022</t>
  </si>
  <si>
    <t>JOELHO 45 GRAUS, PVC, SERIE NORMAL, ESGOTO PREDIAL, DN 100 MM, JUNTA ELÁSTICA, FORNECIDO E INSTALADO EM PRUMADA DE ESGOTO SANITÁRIO OU VENTILAÇÃO. AF_08/2022</t>
  </si>
  <si>
    <t>JOELHO 45 GRAUS, PVC, SERIE NORMAL, ESGOTO PREDIAL, DN 100 MM, JUNTA ELÁSTICA, FORNECIDO E INSTALADO EM RAMAL DE DESCARGA OU RAMAL DE ESGOTO SANITÁRIO. AF_08/2022</t>
  </si>
  <si>
    <t>JOELHO 45 GRAUS, PVC, SERIE NORMAL, ESGOTO PREDIAL, DN 100 MM, JUNTA ELÁSTICA, FORNECIDO E INSTALADO EM SUBCOLETOR AÉREO DE ESGOTO SANITÁRIO. AF_08/2022</t>
  </si>
  <si>
    <t>JOELHO 45 GRAUS, PVC, SERIE NORMAL, ESGOTO PREDIAL, DN 150 MM, JUNTA ELÁSTICA, FORNECIDO E INSTALADO EM SUBCOLETOR AÉREO DE ESGOTO SANITÁRIO. AF_08/2022</t>
  </si>
  <si>
    <t>JOELHO 45 GRAUS, PVC, SERIE NORMAL, ESGOTO PREDIAL, DN 40 MM, JUNTA SOLDÁVEL, FORNECIDO E INSTALADO EM RAMAL DE DESCARGA OU RAMAL DE ESGOTO SANITÁRIO. AF_08/2022</t>
  </si>
  <si>
    <t>JOELHO 45 GRAUS, PVC, SERIE NORMAL, ESGOTO PREDIAL, DN 50 MM, JUNTA ELÁSTICA, FORNECIDO E INSTALADO EM PRUMADA DE ESGOTO SANITÁRIO OU VENTILAÇÃO. AF_08/2022</t>
  </si>
  <si>
    <t>JOELHO 45 GRAUS, PVC, SERIE NORMAL, ESGOTO PREDIAL, DN 50 MM, JUNTA ELÁSTICA, FORNECIDO E INSTALADO EM RAMAL DE DESCARGA OU RAMAL DE ESGOTO SANITÁRIO. AF_08/2022</t>
  </si>
  <si>
    <t>JOELHO 45 GRAUS, PVC, SERIE NORMAL, ESGOTO PREDIAL, DN 75 MM, JUNTA ELÁSTICA, FORNECIDO E INSTALADO EM PRUMADA DE ESGOTO SANITÁRIO OU VENTILAÇÃO. AF_08/2022</t>
  </si>
  <si>
    <t>JOELHO 45 GRAUS, PVC, SERIE NORMAL, ESGOTO PREDIAL, DN 75 MM, JUNTA ELÁSTICA, FORNECIDO E INSTALADO EM RAMAL DE DESCARGA OU RAMAL DE ESGOTO SANITÁRIO. AF_08/2022</t>
  </si>
  <si>
    <t>JOELHO 90 GRAUS, PVC, SERIE NORMAL, ESGOTO PREDIAL, DN 100 MM, JUNTA ELÁSTICA, FORNECIDO E INSTALADO EM PRUMADA DE ESGOTO SANITÁRIO OU VENTILAÇÃO. AF_08/2022</t>
  </si>
  <si>
    <t>JOELHO 90 GRAUS, PVC, SERIE NORMAL, ESGOTO PREDIAL, DN 100 MM, JUNTA ELÁSTICA, FORNECIDO E INSTALADO EM RAMAL DE DESCARGA OU RAMAL DE ESGOTO SANITÁRIO. AF_08/2022</t>
  </si>
  <si>
    <t>JOELHO 90 GRAUS, PVC, SERIE NORMAL, ESGOTO PREDIAL, DN 100 MM, JUNTA ELÁSTICA, FORNECIDO E INSTALADO EM SUBCOLETOR AÉREO DE ESGOTO SANITÁRIO. AF_08/2022</t>
  </si>
  <si>
    <t>JOELHO 90 GRAUS, PVC, SERIE NORMAL, ESGOTO PREDIAL, DN 150 MM, JUNTA ELÁSTICA, FORNECIDO E INSTALADO EM SUBCOLETOR AÉREO DE ESGOTO SANITÁRIO. AF_08/2022</t>
  </si>
  <si>
    <t>JOELHO 90 GRAUS, PVC, SERIE NORMAL, ESGOTO PREDIAL, DN 40 MM, JUNTA SOLDÁVEL, FORNECIDO E INSTALADO EM RAMAL DE DESCARGA OU RAMAL DE ESGOTO SANITÁRIO. AF_08/2022</t>
  </si>
  <si>
    <t>JOELHO 90 GRAUS, PVC, SERIE NORMAL, ESGOTO PREDIAL, DN 50 MM, JUNTA ELÁSTICA, FORNECIDO E INSTALADO EM PRUMADA DE ESGOTO SANITÁRIO OU VENTILAÇÃO. AF_08/2022</t>
  </si>
  <si>
    <t>JOELHO 90 GRAUS, PVC, SERIE NORMAL, ESGOTO PREDIAL, DN 50 MM, JUNTA ELÁSTICA, FORNECIDO E INSTALADO EM RAMAL DE DESCARGA OU RAMAL DE ESGOTO SANITÁRIO. AF_08/2022</t>
  </si>
  <si>
    <t>JOELHO 90 GRAUS, PVC, SERIE NORMAL, ESGOTO PREDIAL, DN 75 MM, JUNTA ELÁSTICA, FORNECIDO E INSTALADO EM PRUMADA DE ESGOTO SANITÁRIO OU VENTILAÇÃO. AF_08/2022</t>
  </si>
  <si>
    <t>JOELHO 90 GRAUS, PVC, SERIE NORMAL, ESGOTO PREDIAL, DN 75 MM, JUNTA ELÁSTICA, FORNECIDO E INSTALADO EM RAMAL DE DESCARGA OU RAMAL DE ESGOTO SANITÁRIO. AF_08/2022</t>
  </si>
  <si>
    <t>JUNÇÃO DE REDUCAO INVERTIDA, PVC, SÉRIE NORMAL, ESGOTO PREDIAL, DN 100 X 75 MM, JUNTA ELÁSTICA, FORNECIDO E INSTALADO EM PRUMADA DE ESGOTO SANITÁRIO OU VENTILAÇÃO. AF_08/2022</t>
  </si>
  <si>
    <t>JUNÇÃO DE REDUCAO INVERTIDA, PVC, SÉRIE NORMAL, ESGOTO PREDIAL, DN 100 X 75 MM, JUNTA ELÁSTICA, FORNECIDO E INSTALADO EM RAMAL DE DESCARGA OU RAMAL DE ESGOTO SANITÁRIO. AF_08/2022</t>
  </si>
  <si>
    <t>JUNÇÃO DE REDUÇÃO INVERTIDA, PVC, SÉRIE NORMAL, ESGOTO PREDIAL, DN 100 X 50 MM, JUNTA ELÁSTICA, FORNECIDO E INSTALADO EM PRUMADA DE ESGOTO SANITÁRIO OU VENTILAÇÃO. AF_08/2022</t>
  </si>
  <si>
    <t>JUNÇÃO DE REDUÇÃO INVERTIDA, PVC, SÉRIE NORMAL, ESGOTO PREDIAL, DN 100 X 50 MM, JUNTA ELÁSTICA, FORNECIDO E INSTALADO EM RAMAL DE DESCARGA OU RAMAL DE ESGOTO SANITÁRIO. AF_08/2022</t>
  </si>
  <si>
    <t>JUNÇÃO DE REDUÇÃO INVERTIDA, PVC, SÉRIE NORMAL, ESGOTO PREDIAL, DN 75 X 50 MM, JUNTA ELÁSTICA, FORNECIDO E INSTALADO EM PRUMADA DE ESGOTO SANITÁRIO OU VENTILAÇÃO. AF_08/2022</t>
  </si>
  <si>
    <t>JUNÇÃO DE REDUÇÃO INVERTIDA, PVC, SÉRIE NORMAL, ESGOTO PREDIAL, DN 75 X 50 MM, JUNTA ELÁSTICA, FORNECIDO E INSTALADO EM RAMAL DE DESCARGA OU RAMAL DE ESGOTO SANITÁRIO. AF_08/2022</t>
  </si>
  <si>
    <t>JUNÇÃO SIMPLES, PVC, SERIE NORMAL, ESGOTO PREDIAL, DN 100 X 100 MM, JUNTA ELÁSTICA, FORNECIDO E INSTALADO EM PRUMADA DE ESGOTO SANITÁRIO OU VENTILAÇÃO. AF_08/2022</t>
  </si>
  <si>
    <t>JUNÇÃO SIMPLES, PVC, SERIE NORMAL, ESGOTO PREDIAL, DN 100 X 100 MM, JUNTA ELÁSTICA, FORNECIDO E INSTALADO EM RAMAL DE DESCARGA OU RAMAL DE ESGOTO SANITÁRIO. AF_08/2022</t>
  </si>
  <si>
    <t>JUNÇÃO SIMPLES, PVC, SERIE NORMAL, ESGOTO PREDIAL, DN 100 X 100 MM, JUNTA ELÁSTICA, FORNECIDO E INSTALADO EM SUBCOLETOR AÉREO DE ESGOTO SANITÁRIO. AF_08/2022</t>
  </si>
  <si>
    <t>JUNÇÃO SIMPLES, PVC, SERIE NORMAL, ESGOTO PREDIAL, DN 40 MM, JUNTA SOLDÁVEL, FORNECIDO E INSTALADO EM RAMAL DE DESCARGA OU RAMAL DE ESGOTO SANITÁRIO. AF_08/2022</t>
  </si>
  <si>
    <t>JUNÇÃO SIMPLES, PVC, SERIE NORMAL, ESGOTO PREDIAL, DN 50 X 50 MM, JUNTA ELÁSTICA, FORNECIDO E INSTALADO EM PRUMADA DE ESGOTO SANITÁRIO OU VENTILAÇÃO. AF_08/2022</t>
  </si>
  <si>
    <t>JUNÇÃO SIMPLES, PVC, SERIE NORMAL, ESGOTO PREDIAL, DN 50 X 50 MM, JUNTA ELÁSTICA, FORNECIDO E INSTALADO EM RAMAL DE DESCARGA OU RAMAL DE ESGOTO SANITÁRIO. AF_08/2022</t>
  </si>
  <si>
    <t>JUNÇÃO SIMPLES, PVC, SERIE NORMAL, ESGOTO PREDIAL, DN 75 X 75 MM, JUNTA ELÁSTICA, FORNECIDO E INSTALADO EM PRUMADA DE ESGOTO SANITÁRIO OU VENTILAÇÃO. AF_08/2022</t>
  </si>
  <si>
    <t>JUNÇÃO SIMPLES, PVC, SERIE NORMAL, ESGOTO PREDIAL, DN 75 X 75 MM, JUNTA ELÁSTICA, FORNECIDO E INSTALADO EM RAMAL DE DESCARGA OU RAMAL DE ESGOTO SANITÁRIO. AF_08/2022</t>
  </si>
  <si>
    <t>LUVA DE CORRER, PVC, SERIE NORMAL, ESGOTO PREDIAL, DN 100 MM, JUNTA ELÁSTICA, FORNECIDO E INSTALADO EM PRUMADA DE ESGOTO SANITÁRIO OU VENTILAÇÃO. AF_08/2022</t>
  </si>
  <si>
    <t>LUVA DE CORRER, PVC, SERIE NORMAL, ESGOTO PREDIAL, DN 100 MM, JUNTA ELÁSTICA, FORNECIDO E INSTALADO EM RAMAL DE DESCARGA OU RAMAL DE ESGOTO SANITÁRIO. AF_08/2022</t>
  </si>
  <si>
    <t>LUVA DE CORRER, PVC, SERIE NORMAL, ESGOTO PREDIAL, DN 100 MM, JUNTA ELÁSTICA, FORNECIDO E INSTALADO EM SUBCOLETOR AÉREO DE ESGOTO SANITÁRIO. AF_08/2022</t>
  </si>
  <si>
    <t>LUVA DE CORRER, PVC, SERIE NORMAL, ESGOTO PREDIAL, DN 50 MM, JUNTA ELÁSTICA, FORNECIDO E INSTALADO EM PRUMADA DE ESGOTO SANITÁRIO OU VENTILAÇÃO. AF_08/2022</t>
  </si>
  <si>
    <t>LUVA DE CORRER, PVC, SERIE NORMAL, ESGOTO PREDIAL, DN 50 MM, JUNTA ELÁSTICA, FORNECIDO E INSTALADO EM RAMAL DE DESCARGA OU RAMAL DE ESGOTO SANITÁRIO. AF_08/2022</t>
  </si>
  <si>
    <t>LUVA DE CORRER, PVC, SERIE NORMAL, ESGOTO PREDIAL, DN 75 MM, JUNTA ELÁSTICA, FORNECIDO E INSTALADO EM PRUMADA DE ESGOTO SANITÁRIO OU VENTILAÇÃO. AF_08/2022</t>
  </si>
  <si>
    <t>LUVA DE CORRER, PVC, SERIE NORMAL, ESGOTO PREDIAL, DN 75 MM, JUNTA ELÁSTICA, FORNECIDO E INSTALADO EM RAMAL DE DESCARGA OU RAMAL DE ESGOTO SANITÁRIO. AF_08/2022</t>
  </si>
  <si>
    <t>LUVA SIMPLES, PVC, SERIE NORMAL, ESGOTO PREDIAL, DN 100 MM, JUNTA ELÁSTICA, FORNECIDO E INSTALADO EM PRUMADA DE ESGOTO SANITÁRIO OU VENTILAÇÃO. AF_08/2022</t>
  </si>
  <si>
    <t>LUVA SIMPLES, PVC, SERIE NORMAL, ESGOTO PREDIAL, DN 100 MM, JUNTA ELÁSTICA, FORNECIDO E INSTALADO EM RAMAL DE DESCARGA OU RAMAL DE ESGOTO SANITÁRIO. AF_08/2022</t>
  </si>
  <si>
    <t>LUVA SIMPLES, PVC, SERIE NORMAL, ESGOTO PREDIAL, DN 100 MM, JUNTA ELÁSTICA, FORNECIDO E INSTALADO EM SUBCOLETOR AÉREO DE ESGOTO SANITÁRIO. AF_08/2022</t>
  </si>
  <si>
    <t>LUVA SIMPLES, PVC, SERIE NORMAL, ESGOTO PREDIAL, DN 40 MM, JUNTA SOLDÁVEL, FORNECIDO E INSTALADO EM RAMAL DE DESCARGA OU RAMAL DE ESGOTO SANITÁRIO. AF_08/2022</t>
  </si>
  <si>
    <t>LUVA SIMPLES, PVC, SERIE NORMAL, ESGOTO PREDIAL, DN 50 MM, JUNTA ELÁSTICA, FORNECIDO E INSTALADO EM PRUMADA DE ESGOTO SANITÁRIO OU VENTILAÇÃO. AF_08/2022</t>
  </si>
  <si>
    <t>LUVA SIMPLES, PVC, SERIE NORMAL, ESGOTO PREDIAL, DN 50 MM, JUNTA ELÁSTICA, FORNECIDO E INSTALADO EM RAMAL DE DESCARGA OU RAMAL DE ESGOTO SANITÁRIO. AF_08/2022</t>
  </si>
  <si>
    <t>LUVA SIMPLES, PVC, SERIE NORMAL, ESGOTO PREDIAL, DN 75 MM, JUNTA ELÁSTICA, FORNECIDO E INSTALADO EM PRUMADA DE ESGOTO SANITÁRIO OU VENTILAÇÃO. AF_08/2022</t>
  </si>
  <si>
    <t>LUVA SIMPLES, PVC, SERIE NORMAL, ESGOTO PREDIAL, DN 75 MM, JUNTA ELÁSTICA, FORNECIDO E INSTALADO EM RAMAL DE DESCARGA OU RAMAL DE ESGOTO SANITÁRIO. AF_08/2022</t>
  </si>
  <si>
    <t>LUVA SIMPLES, PVC, SÉRIE NORMAL, ESGOTO PREDIAL, DN 150 MM, JUNTA ELÁSTICA, FORNECIDO E INSTALADO EM SUBCOLETOR AÉREO DE ESGOTO SANITÁRIO. AF_08/2022</t>
  </si>
  <si>
    <t>TE, PVC, SERIE NORMAL, ESGOTO PREDIAL, DN 100 X 100 MM, JUNTA ELÁSTICA, FORNECIDO E INSTALADO EM PRUMADA DE ESGOTO SANITÁRIO OU VENTILAÇÃO. AF_08/2022</t>
  </si>
  <si>
    <t>TE, PVC, SERIE NORMAL, ESGOTO PREDIAL, DN 100 X 100 MM, JUNTA ELÁSTICA, FORNECIDO E INSTALADO EM RAMAL DE DESCARGA OU RAMAL DE ESGOTO SANITÁRIO. AF_08/2022</t>
  </si>
  <si>
    <t>TE, PVC, SERIE NORMAL, ESGOTO PREDIAL, DN 100 X 100 MM, JUNTA ELÁSTICA, FORNECIDO E INSTALADO EM SUBCOLETOR AÉREO DE ESGOTO SANITÁRIO. AF_08/2022</t>
  </si>
  <si>
    <t>TE, PVC, SERIE NORMAL, ESGOTO PREDIAL, DN 40 X 40 MM, JUNTA SOLDÁVEL, FORNECIDO E INSTALADO EM RAMAL DE DESCARGA OU RAMAL DE ESGOTO SANITÁRIO. AF_08/2022</t>
  </si>
  <si>
    <t>TE, PVC, SERIE NORMAL, ESGOTO PREDIAL, DN 50 X 50 MM, JUNTA ELÁSTICA, FORNECIDO E INSTALADO EM PRUMADA DE ESGOTO SANITÁRIO OU VENTILAÇÃO. AF_08/2022</t>
  </si>
  <si>
    <t>TE, PVC, SERIE NORMAL, ESGOTO PREDIAL, DN 50 X 50 MM, JUNTA ELÁSTICA, FORNECIDO E INSTALADO EM RAMAL DE DESCARGA OU RAMAL DE ESGOTO SANITÁRIO. AF_08/2022</t>
  </si>
  <si>
    <t>TE, PVC, SERIE NORMAL, ESGOTO PREDIAL, DN 75 X 75 MM, JUNTA ELÁSTICA, FORNECIDO E INSTALADO EM PRUMADA DE ESGOTO SANITÁRIO OU VENTILAÇÃO. AF_08/2022</t>
  </si>
  <si>
    <t>TE, PVC, SERIE NORMAL, ESGOTO PREDIAL, DN 75 X 75 MM, JUNTA ELÁSTICA, FORNECIDO E INSTALADO EM RAMAL DE DESCARGA OU RAMAL DE ESGOTO SANITÁRIO. AF_08/2022</t>
  </si>
  <si>
    <t>TE, PVC, SÉRIE NORMAL, ESGOTO PREDIAL, DN 100 X 50 MM, JUNTA ELÁSTICA, FORNECIDO E INSTALADO EM PRUMADA DE ESGOTO SANITÁRIO OU VENTILAÇÃO. AF_08/2022</t>
  </si>
  <si>
    <t>TE, PVC, SÉRIE NORMAL, ESGOTO PREDIAL, DN 100 X 50 MM, JUNTA ELÁSTICA, FORNECIDO E INSTALADO EM RAMAL DE DESCARGA OU RAMAL DE ESGOTO SANITÁRIO. AF_08/2022</t>
  </si>
  <si>
    <t>TE, PVC, SÉRIE NORMAL, ESGOTO PREDIAL, DN 100 X 75 MM, JUNTA ELÁSTICA, FORNECIDO E INSTALADO EM PRUMADA DE ESGOTO SANITÁRIO OU VENTILAÇÃO. AF_08/2022</t>
  </si>
  <si>
    <t>TE, PVC, SÉRIE NORMAL, ESGOTO PREDIAL, DN 100 X 75 MM, JUNTA ELÁSTICA, FORNECIDO E INSTALADO EM RAMAL DE DESCARGA OU RAMAL DE ESGOTO SANITÁRIO. AF_08/2022</t>
  </si>
  <si>
    <t>TERMINAL DE VENTILAÇÃO, PVC, SÉRIE NORMAL, ESGOTO PREDIAL, DN 100 MM, JUNTA SOLDÁVEL, FORNECIDO E INSTALADO EM PRUMADA DE ESGOTO SANITÁRIO OU VENTILAÇÃO. AF_08/2022</t>
  </si>
  <si>
    <t>TERMINAL DE VENTILAÇÃO, PVC, SÉRIE NORMAL, ESGOTO PREDIAL, DN 50 MM, JUNTA SOLDÁVEL, FORNECIDO E INSTALADO EM PRUMADA DE ESGOTO SANITÁRIO OU VENTILAÇÃO. AF_08/2022</t>
  </si>
  <si>
    <t>TERMINAL DE VENTILAÇÃO, PVC, SÉRIE NORMAL, ESGOTO PREDIAL, DN 75 MM, JUNTA SOLDÁVEL, FORNECIDO E INSTALADO EM PRUMADA DE ESGOTO SANITÁRIO OU VENTILAÇÃO. AF_08/2022</t>
  </si>
  <si>
    <t>TUBO PVC, SERIE NORMAL, ESGOTO PREDIAL, DN 100 MM, FORNECIDO E INSTALADO EM PRUMADA DE ESGOTO SANITÁRIO OU VENTILAÇÃO. AF_08/2022</t>
  </si>
  <si>
    <t>TUBO PVC, SERIE NORMAL, ESGOTO PREDIAL, DN 100 MM, FORNECIDO E INSTALADO EM RAMAL DE DESCARGA OU RAMAL DE ESGOTO SANITÁRIO. AF_08/2022</t>
  </si>
  <si>
    <t>TUBO PVC, SERIE NORMAL, ESGOTO PREDIAL, DN 100 MM, FORNECIDO E INSTALADO EM SUBCOLETOR AÉREO DE ESGOTO SANITÁRIO. AF_08/2022</t>
  </si>
  <si>
    <t>TUBO PVC, SERIE NORMAL, ESGOTO PREDIAL, DN 150 MM, FORNECIDO E INSTALADO EM SUBCOLETOR AÉREO DE ESGOTO SANITÁRIO. AF_08/2022</t>
  </si>
  <si>
    <t>TUBO PVC, SERIE NORMAL, ESGOTO PREDIAL, DN 40 MM, FORNECIDO E INSTALADO EM RAMAL DE DESCARGA OU RAMAL DE ESGOTO SANITÁRIO. AF_08/2022</t>
  </si>
  <si>
    <t>TUBO PVC, SERIE NORMAL, ESGOTO PREDIAL, DN 50 MM, FORNECIDO E INSTALADO EM PRUMADA DE ESGOTO SANITÁRIO OU VENTILAÇÃO. AF_08/2022</t>
  </si>
  <si>
    <t>TUBO PVC, SERIE NORMAL, ESGOTO PREDIAL, DN 50 MM, FORNECIDO E INSTALADO EM RAMAL DE DESCARGA OU RAMAL DE ESGOTO SANITÁRIO. AF_08/2022</t>
  </si>
  <si>
    <t>TUBO PVC, SERIE NORMAL, ESGOTO PREDIAL, DN 75 MM, FORNECIDO E INSTALADO EM PRUMADA DE ESGOTO SANITÁRIO OU VENTILAÇÃO. AF_08/2022</t>
  </si>
  <si>
    <t>TUBO PVC, SERIE NORMAL, ESGOTO PREDIAL, DN 75 MM, FORNECIDO E INSTALADO EM RAMAL DE DESCARGA OU RAMAL DE ESGOTO SANITÁRIO. AF_08/2022</t>
  </si>
  <si>
    <t>ADAPTADOR CURTO COM BOLSA E ROSCA PARA REGISTRO, PVC, SOLDÁVEL, DN 20MM X 1/2, INSTALADO EM RAMAL OU SUB-RAMAL DE ÁGUA - FORNECIMENTO E INSTALAÇÃO. AF_06/2022</t>
  </si>
  <si>
    <t>ADAPTADOR CURTO COM BOLSA E ROSCA PARA REGISTRO, PVC, SOLDÁVEL, DN 25MM X 3/4, INSTALADO EM RAMAL DE DISTRIBUIÇÃO DE ÁGUA - FORNECIMENTO E INSTALAÇÃO. AF_06/2022</t>
  </si>
  <si>
    <t>ADAPTADOR CURTO COM BOLSA E ROSCA PARA REGISTRO, PVC, SOLDÁVEL, DN 25MM X 3/4, INSTALADO EM RAMAL OU SUB-RAMAL DE ÁGUA - FORNECIMENTO E INSTALAÇÃO. AF_06/2022</t>
  </si>
  <si>
    <t>ADAPTADOR CURTO COM BOLSA E ROSCA PARA REGISTRO, PVC, SOLDÁVEL, DN 32MM X 1, INSTALADO EM PRUMADA DE ÁGUA - FORNECIMENTO E INSTALAÇÃO. AF_06/2022</t>
  </si>
  <si>
    <t>ADAPTADOR CURTO COM BOLSA E ROSCA PARA REGISTRO, PVC, SOLDÁVEL, DN 32MM X 1, INSTALADO EM RAMAL DE DISTRIBUIÇÃO DE ÁGUA - FORNECIMENTO E INSTALAÇÃO. AF_06/2022</t>
  </si>
  <si>
    <t>ADAPTADOR CURTO COM BOLSA E ROSCA PARA REGISTRO, PVC, SOLDÁVEL, DN 32MM X 1, INSTALADO EM RAMAL OU SUB-RAMAL DE ÁGUA - FORNECIMENTO E INSTALAÇÃO. AF_06/2022</t>
  </si>
  <si>
    <t>ADAPTADOR CURTO COM BOLSA E ROSCA PARA REGISTRO, PVC, SOLDÁVEL, DN 40MM X 1.1/2", INSTALADO EM RAMAL DE DISTRIBUIÇÃO DE ÁGUA - FORNECIMENTO E INSTALAÇÃO. AF_06/2022</t>
  </si>
  <si>
    <t>ADAPTADOR CURTO COM BOLSA E ROSCA PARA REGISTRO, PVC, SOLDÁVEL, DN 40MM X 1.1/2, INSTALADO EM PRUMADA DE ÁGUA - FORNECIMENTO E INSTALAÇÃO. AF_06/2022</t>
  </si>
  <si>
    <t>ADAPTADOR CURTO COM BOLSA E ROSCA PARA REGISTRO, PVC, SOLDÁVEL, DN 40MM X 1.1/4", INSTALADO EM RAMAL DE DISTRIBUIÇÃO DE ÁGUA - FORNECIMENTO E INSTALAÇÃO. AF_06/2022</t>
  </si>
  <si>
    <t>ADAPTADOR CURTO COM BOLSA E ROSCA PARA REGISTRO, PVC, SOLDÁVEL, DN 40MM X 1.1/4, INSTALADO EM PRUMADA DE ÁGUA - FORNECIMENTO E INSTALAÇÃO. AF_06/2022</t>
  </si>
  <si>
    <t>ADAPTADOR CURTO COM BOLSA E ROSCA PARA REGISTRO, PVC, SOLDÁVEL, DN 50MM X 1.1/2", INSTALADO EM RAMAL DE DISTRIBUIÇÃO DE ÁGUA - FORNECIMENTO E INSTALAÇÃO. AF_06/2022</t>
  </si>
  <si>
    <t>ADAPTADOR CURTO COM BOLSA E ROSCA PARA REGISTRO, PVC, SOLDÁVEL, DN 50MM X 1.1/2, INSTALADO EM PRUMADA DE ÁGUA - FORNECIMENTO E INSTALAÇÃO. AF_06/2022</t>
  </si>
  <si>
    <t>ADAPTADOR CURTO COM BOLSA E ROSCA PARA REGISTRO, PVC, SOLDÁVEL, DN 50MM X 1.1/4", INSTALADO EM RAMAL DE DISTRIBUIÇÃO DE ÁGUA - FORNECIMENTO E INSTALAÇÃO. AF_06/2022</t>
  </si>
  <si>
    <t>ADAPTADOR CURTO COM BOLSA E ROSCA PARA REGISTRO, PVC, SOLDÁVEL, DN 50MM X 1.1/4, INSTALADO EM PRUMADA DE ÁGUA - FORNECIMENTO E INSTALAÇÃO. AF_06/2022</t>
  </si>
  <si>
    <t>ADAPTADOR CURTO COM BOLSA E ROSCA PARA REGISTRO, PVC, SOLDÁVEL, DN 60MM X 2, INSTALADO EM PRUMADA DE ÁGUA - FORNECIMENTO E INSTALAÇÃO. AF_06/2022</t>
  </si>
  <si>
    <t>ADAPTADOR CURTO COM BOLSA E ROSCA PARA REGISTRO, PVC, SOLDÁVEL, DN 75MM X 2.1/2", INSTALADO EM PRUMADA DE ÁGUA - FORNECIMENTO E INSTALAÇÃO. AF_12/2014</t>
  </si>
  <si>
    <t>ADAPTADOR CURTO COM BOLSA E ROSCA PARA REGISTRO, PVC, SOLDÁVEL, DN 85MM X 3, INSTALADO EM PRUMADA DE ÁGUA - FORNECIMENTO E INSTALAÇÃO. AF_06/2022</t>
  </si>
  <si>
    <t>BUCHA DE REDUÇÃO, CURTA, PVC, SOLDÁVEL, DN 25 X 20 MM, INSTALADO EM RAMAL DE DISTRIBUIÇÃO DE ÁGUA - FORNECIMENTO E INSTALAÇÃO. AF_06/2022</t>
  </si>
  <si>
    <t>BUCHA DE REDUÇÃO, CURTA, PVC, SOLDÁVEL, DN 25 X 20 MM, INSTALADO EM RAMAL OU SUB-RAMAL DE ÁGUA - FORNECIMENTO E INSTALAÇÃO. AF_06/2022</t>
  </si>
  <si>
    <t>BUCHA DE REDUÇÃO, CURTA, PVC, SOLDÁVEL, DN 32 X 25 MM, INSTALADO EM PRUMADA DE ÁGUA - FORNECIMENTO E INSTALAÇÃO. AF_06/2022</t>
  </si>
  <si>
    <t>BUCHA DE REDUÇÃO, CURTA, PVC, SOLDÁVEL, DN 32 X 25 MM, INSTALADO EM RAMAL DE DISTRIBUIÇÃO DE ÁGUA - FORNECIMENTO E INSTALAÇÃO. AF_06/2022</t>
  </si>
  <si>
    <t>BUCHA DE REDUÇÃO, CURTA, PVC, SOLDÁVEL, DN 32 X 25 MM, INSTALADO EM RAMAL OU SUB-RAMAL DE ÁGUA - FORNECIMENTO E INSTALAÇÃO. AF_06/2022</t>
  </si>
  <si>
    <t>BUCHA DE REDUÇÃO, CURTA, PVC, SOLDÁVEL, DN 50 X 40 MM, INSTALADO EM PRUMADA DE ÁGUA - FORNECIMENTO E INSTALAÇÃO. AF_06/2022</t>
  </si>
  <si>
    <t>BUCHA DE REDUÇÃO, CURTA, PVC, SOLDÁVEL, DN 50 X 40 MM, INSTALADO EM RAMAL DE DISTRIBUIÇÃO DE ÁGUA - FORNECIMENTO E INSTALAÇÃO. AF_06/2022</t>
  </si>
  <si>
    <t>BUCHA DE REDUÇÃO, CURTA, PVC, SOLDÁVEL, DN 60 X 50 MM, INSTALADO EM PRUMADA DE ÁGUA - FORNECIMENTO E INSTALAÇÃO. AF_06/2022</t>
  </si>
  <si>
    <t>BUCHA DE REDUÇÃO, LONGA, PVC, SOLDÁVEL, DN 32 X 20 MM, INSTALADO EM PRUMADA DE ÁGUA - FORNECIMENTO E INSTALAÇÃO. AF_06/2022</t>
  </si>
  <si>
    <t>BUCHA DE REDUÇÃO, LONGA, PVC, SOLDÁVEL, DN 32 X 20 MM, INSTALADO EM RAMAL DE DISTRIBUIÇÃO DE ÁGUA - FORNECIMENTO E INSTALAÇÃO. AF_06/2022</t>
  </si>
  <si>
    <t>BUCHA DE REDUÇÃO, LONGA, PVC, SOLDÁVEL, DN 32 X 20 MM, INSTALADO EM RAMAL OU SUB-RAMAL DE ÁGUA - FORNECIMENTO E INSTALAÇÃO. AF_06/2022</t>
  </si>
  <si>
    <t>BUCHA DE REDUÇÃO, LONGA, PVC, SOLDÁVEL, DN 40 X 25 MM, INSTALADO EM PRUMADA DE ÁGUA - FORNECIMENTO E INSTALAÇÃO. AF_06/2022</t>
  </si>
  <si>
    <t>BUCHA DE REDUÇÃO, LONGA, PVC, SOLDÁVEL, DN 40 X 25 MM, INSTALADO EM RAMAL DE DISTRIBUIÇÃO DE ÁGUA - FORNECIMENTO E INSTALAÇÃO. AF_06/2022</t>
  </si>
  <si>
    <t>BUCHA DE REDUÇÃO, LONGA, PVC, SOLDÁVEL, DN 50 X 25 MM, INSTALADO EM PRUMADA DE ÁGUA - FORNECIMENTO E INSTALAÇÃO. AF_06/2022</t>
  </si>
  <si>
    <t>BUCHA DE REDUÇÃO, LONGA, PVC, SOLDÁVEL, DN 50 X 25 MM, INSTALADO EM RAMAL DE DISTRIBUIÇÃO DE ÁGUA - FORNECIMENTO E INSTALAÇÃO. AF_06/2022</t>
  </si>
  <si>
    <t>BUCHA DE REDUÇÃO, LONGA, PVC, SOLDÁVEL, DN 50 X 32 MM, INSTALADO EM PRUMADA DE ÁGUA - FORNECIMENTO E INSTALAÇÃO. AF_06/2022</t>
  </si>
  <si>
    <t>BUCHA DE REDUÇÃO, LONGA, PVC, SOLDÁVEL, DN 50 X 32 MM, INSTALADO EM RAMAL DE DISTRIBUIÇÃO DE ÁGUA - FORNECIMENTO E INSTALAÇÃO. AF_06/2022</t>
  </si>
  <si>
    <t>BUCHA DE REDUÇÃO, LONGA, PVC, SOLDÁVEL, DN 60 X 25 MM, INSTALADO EM PRUMADA DE ÁGUA - FORNECIMENTO E INSTALAÇÃO. AF_06/2022</t>
  </si>
  <si>
    <t>BUCHA DE REDUÇÃO, LONGA, PVC, SOLDÁVEL, DN 60 X 32 MM, INSTALADO EM PRUMADA DE ÁGUA - FORNECIMENTO E INSTALAÇÃO. AF_06/2022</t>
  </si>
  <si>
    <t>BUCHA DE REDUÇÃO, LONGA, PVC, SOLDÁVEL, DN 60 X 50 MM, INSTALADO EM PRUMADA DE ÁGUA - FORNECIMENTO E INSTALAÇÃO. AF_06/2022</t>
  </si>
  <si>
    <t>BUCHA DE REDUÇÃO, LONGA, PVC, SOLDÁVEL, DN 75 X 50 MM, INSTALADO EM PRUMADA DE ÁGUA - FORNECIMENTO E INSTALAÇÃO. AF_06/2022</t>
  </si>
  <si>
    <t>BUCHA DE REDUÇÃO, PVC, SOLDÁVEL, DN 40MM X 32MM, INSTALADO EM RAMAL DE DISTRIBUIÇÃO DE ÁGUA - FORNECIMENTO E INSTALAÇÃO. AF_06/2022</t>
  </si>
  <si>
    <t>CURVA 45 GRAUS, PVC, SOLDÁVEL, DN 20MM, INSTALADO EM RAMAL DE DISTRIBUIÇÃO DE ÁGUA - FORNECIMENTO E INSTALAÇÃO. AF_06/2022</t>
  </si>
  <si>
    <t>CURVA 45 GRAUS, PVC, SOLDÁVEL, DN 20MM, INSTALADO EM RAMAL OU SUB-RAMAL DE ÁGUA - FORNECIMENTO E INSTALAÇÃO. AF_06/2022</t>
  </si>
  <si>
    <t>CURVA 45 GRAUS, PVC, SOLDÁVEL, DN 25MM, INSTALADO EM PRUMADA DE ÁGUA - FORNECIMENTO E INSTALAÇÃO. AF_06/2022</t>
  </si>
  <si>
    <t>CURVA 45 GRAUS, PVC, SOLDÁVEL, DN 25MM, INSTALADO EM RAMAL DE DISTRIBUIÇÃO DE ÁGUA - FORNECIMENTO E INSTALAÇÃO. AF_06/2022</t>
  </si>
  <si>
    <t>CURVA 45 GRAUS, PVC, SOLDÁVEL, DN 25MM, INSTALADO EM RAMAL OU SUB-RAMAL DE ÁGUA - FORNECIMENTO E INSTALAÇÃO. AF_06/2022</t>
  </si>
  <si>
    <t>CURVA 45 GRAUS, PVC, SOLDÁVEL, DN 32MM, INSTALADO EM PRUMADA DE ÁGUA - FORNECIMENTO E INSTALAÇÃO. AF_06/2022</t>
  </si>
  <si>
    <t>CURVA 45 GRAUS, PVC, SOLDÁVEL, DN 32MM, INSTALADO EM RAMAL DE DISTRIBUIÇÃO DE ÁGUA - FORNECIMENTO E INSTALAÇÃO. AF_06/2022</t>
  </si>
  <si>
    <t>CURVA 45 GRAUS, PVC, SOLDÁVEL, DN 32MM, INSTALADO EM RAMAL OU SUB-RAMAL DE ÁGUA - FORNECIMENTO E INSTALAÇÃO. AF_06/2022</t>
  </si>
  <si>
    <t>CURVA 45 GRAUS, PVC, SOLDÁVEL, DN 40MM, INSTALADO EM PRUMADA DE ÁGUA - FORNECIMENTO E INSTALAÇÃO. AF_06/2022</t>
  </si>
  <si>
    <t>CURVA 45 GRAUS, PVC, SOLDÁVEL, DN 40MM, INSTALADO EM RAMAL DE DISTRIBUIÇÃO DE ÁGUA - FORNECIMENTO E INSTALAÇÃO. AF_06/2022</t>
  </si>
  <si>
    <t>CURVA 45 GRAUS, PVC, SOLDÁVEL, DN 50MM, INSTALADO EM PRUMADA DE ÁGUA - FORNECIMENTO E INSTALAÇÃO. AF_06/2022</t>
  </si>
  <si>
    <t>CURVA 45 GRAUS, PVC, SOLDÁVEL, DN 50MM, INSTALADO EM RAMAL DE DISTRIBUIÇÃO DE ÁGUA - FORNECIMENTO E INSTALAÇÃO. AF_06/2022</t>
  </si>
  <si>
    <t>CURVA 45 GRAUS, PVC, SOLDÁVEL, DN 60MM, INSTALADO EM PRUMADA DE ÁGUA - FORNECIMENTO E INSTALAÇÃO. AF_06/2022</t>
  </si>
  <si>
    <t>CURVA 45 GRAUS, PVC, SOLDÁVEL, DN 75MM, INSTALADO EM PRUMADA DE ÁGUA - FORNECIMENTO E INSTALAÇÃO. AF_06/2022</t>
  </si>
  <si>
    <t>CURVA 45 GRAUS, PVC, SOLDÁVEL, DN 85MM, INSTALADO EM PRUMADA DE ÁGUA - FORNECIMENTO E INSTALAÇÃO. AF_06/2022</t>
  </si>
  <si>
    <t>CURVA 90 GRAUS, PVC, SOLDÁVEL, DN 20MM, INSTALADO EM RAMAL DE DISTRIBUIÇÃO DE ÁGUA - FORNECIMENTO E INSTALAÇÃO. AF_06/2022</t>
  </si>
  <si>
    <t>CURVA 90 GRAUS, PVC, SOLDÁVEL, DN 20MM, INSTALADO EM RAMAL OU SUB-RAMAL DE ÁGUA - FORNECIMENTO E INSTALAÇÃO. AF_06/2022</t>
  </si>
  <si>
    <t>CURVA 90 GRAUS, PVC, SOLDÁVEL, DN 25MM, INSTALADO EM PRUMADA DE ÁGUA - FORNECIMENTO E INSTALAÇÃO. AF_06/2022</t>
  </si>
  <si>
    <t>CURVA 90 GRAUS, PVC, SOLDÁVEL, DN 25MM, INSTALADO EM RAMAL DE DISTRIBUIÇÃO DE ÁGUA - FORNECIMENTO E INSTALAÇÃO. AF_06/2022</t>
  </si>
  <si>
    <t>CURVA 90 GRAUS, PVC, SOLDÁVEL, DN 25MM, INSTALADO EM RAMAL OU SUB-RAMAL DE ÁGUA - FORNECIMENTO E INSTALAÇÃO. AF_06/2022</t>
  </si>
  <si>
    <t>CURVA 90 GRAUS, PVC, SOLDÁVEL, DN 32MM, INSTALADO EM PRUMADA DE ÁGUA - FORNECIMENTO E INSTALAÇÃO. AF_06/2022</t>
  </si>
  <si>
    <t>CURVA 90 GRAUS, PVC, SOLDÁVEL, DN 32MM, INSTALADO EM RAMAL DE DISTRIBUIÇÃO DE ÁGUA - FORNECIMENTO E INSTALAÇÃO. AF_06/2022</t>
  </si>
  <si>
    <t>CURVA 90 GRAUS, PVC, SOLDÁVEL, DN 32MM, INSTALADO EM RAMAL OU SUB-RAMAL DE ÁGUA - FORNECIMENTO E INSTALAÇÃO. AF_06/2022</t>
  </si>
  <si>
    <t>CURVA 90 GRAUS, PVC, SOLDÁVEL, DN 40MM, INSTALADO EM PRUMADA DE ÁGUA - FORNECIMENTO E INSTALAÇÃO. AF_06/2022</t>
  </si>
  <si>
    <t>CURVA 90 GRAUS, PVC, SOLDÁVEL, DN 40MM, INSTALADO EM RAMAL DE DISTRIBUIÇÃO DE ÁGUA - FORNECIMENTO E INSTALAÇÃO. AF_06/2022</t>
  </si>
  <si>
    <t>CURVA 90 GRAUS, PVC, SOLDÁVEL, DN 50MM, INSTALADO EM PRUMADA DE ÁGUA - FORNECIMENTO E INSTALAÇÃO. AF_06/2022</t>
  </si>
  <si>
    <t>CURVA 90 GRAUS, PVC, SOLDÁVEL, DN 50MM, INSTALADO EM RAMAL DE DISTRIBUIÇÃO DE ÁGUA - FORNECIMENTO E INSTALAÇÃO. AF_06/2022</t>
  </si>
  <si>
    <t>CURVA 90 GRAUS, PVC, SOLDÁVEL, DN 60MM, INSTALADO EM PRUMADA DE ÁGUA - FORNECIMENTO E INSTALAÇÃO. AF_06/2022</t>
  </si>
  <si>
    <t>CURVA 90 GRAUS, PVC, SOLDÁVEL, DN 75MM, INSTALADO EM PRUMADA DE ÁGUA - FORNECIMENTO E INSTALAÇÃO. AF_06/2022</t>
  </si>
  <si>
    <t>CURVA 90 GRAUS, PVC, SOLDÁVEL, DN 85MM, INSTALADO EM PRUMADA DE ÁGUA - FORNECIMENTO E INSTALAÇÃO. AF_06/2022</t>
  </si>
  <si>
    <t>CURVA DE TRANSPOSIÇÃO, PVC, SOLDÁVEL, DN 20MM, INSTALADO EM RAMAL DE DISTRIBUIÇÃO DE ÁGUA FORNECIMENTO E INSTALAÇÃO. AF_06/2022</t>
  </si>
  <si>
    <t>CURVA DE TRANSPOSIÇÃO, PVC, SOLDÁVEL, DN 20MM, INSTALADO EM RAMAL OU SUB-RAMAL DE ÁGUA - FORNECIMENTO E INSTALAÇÃO. AF_06/2022</t>
  </si>
  <si>
    <t>CURVA DE TRANSPOSIÇÃO, PVC, SOLDÁVEL, DN 25MM, INSTALADO EM PRUMADA DE ÁGUA - FORNECIMENTO E INSTALAÇÃO. AF_06/2022</t>
  </si>
  <si>
    <t>CURVA DE TRANSPOSIÇÃO, PVC, SOLDÁVEL, DN 25MM, INSTALADO EM RAMAL DE DISTRIBUIÇÃO DE ÁGUA FORNECIMENTO E INSTALAÇÃO. AF_06/2022</t>
  </si>
  <si>
    <t>CURVA DE TRANSPOSIÇÃO, PVC, SOLDÁVEL, DN 25MM, INSTALADO EM RAMAL OU SUB-RAMAL DE ÁGUA FORNECIMENTO E INSTALAÇÃO. AF_06/2022</t>
  </si>
  <si>
    <t>CURVA DE TRANSPOSIÇÃO, PVC, SOLDÁVEL, DN 32MM, INSTALADO EM PRUMADA DE ÁGUA FORNECIMENTO E INSTALAÇÃO. AF_06/2022</t>
  </si>
  <si>
    <t>CURVA DE TRANSPOSIÇÃO, PVC, SOLDÁVEL, DN 32MM, INSTALADO EM RAMAL DE DISTRIBUIÇÃO DE ÁGUA FORNECIMENTO E INSTALAÇÃO. AF_06/2022</t>
  </si>
  <si>
    <t>CURVA DE TRANSPOSIÇÃO, PVC, SOLDÁVEL, DN 32MM, INSTALADO EM RAMAL OU SUB-RAMAL DE ÁGUA FORNECIMENTO E INSTALAÇÃO. AF_06/2022</t>
  </si>
  <si>
    <t>JOELHO 45 GRAUS, PVC, SOLDÁVEL, DN 20MM, INSTALADO EM RAMAL DE DISTRIBUIÇÃO DE ÁGUA - FORNECIMENTO E INSTALAÇÃO. AF_06/2022</t>
  </si>
  <si>
    <t>JOELHO 45 GRAUS, PVC, SOLDÁVEL, DN 20MM, INSTALADO EM RAMAL OU SUB-RAMAL DE ÁGUA - FORNECIMENTO E INSTALAÇÃO. AF_06/2022</t>
  </si>
  <si>
    <t>JOELHO 45 GRAUS, PVC, SOLDÁVEL, DN 25MM, INSTALADO EM PRUMADA DE ÁGUA - FORNECIMENTO E INSTALAÇÃO. AF_06/2022</t>
  </si>
  <si>
    <t>JOELHO 45 GRAUS, PVC, SOLDÁVEL, DN 25MM, INSTALADO EM RAMAL DE DISTRIBUIÇÃO DE ÁGUA - FORNECIMENTO E INSTALAÇÃO. AF_06/2022</t>
  </si>
  <si>
    <t>JOELHO 45 GRAUS, PVC, SOLDÁVEL, DN 25MM, INSTALADO EM RAMAL OU SUB-RAMAL DE ÁGUA - FORNECIMENTO E INSTALAÇÃO. AF_06/2022</t>
  </si>
  <si>
    <t>JOELHO 45 GRAUS, PVC, SOLDÁVEL, DN 32MM, INSTALADO EM PRUMADA DE ÁGUA - FORNECIMENTO E INSTALAÇÃO. AF_06/2022</t>
  </si>
  <si>
    <t>JOELHO 45 GRAUS, PVC, SOLDÁVEL, DN 32MM, INSTALADO EM RAMAL DE DISTRIBUIÇÃO DE ÁGUA - FORNECIMENTO E INSTALAÇÃO. AF_06/2022</t>
  </si>
  <si>
    <t>JOELHO 45 GRAUS, PVC, SOLDÁVEL, DN 32MM, INSTALADO EM RAMAL OU SUB-RAMAL DE ÁGUA - FORNECIMENTO E INSTALAÇÃO. AF_06/2022</t>
  </si>
  <si>
    <t>JOELHO 45 GRAUS, PVC, SOLDÁVEL, DN 40MM, INSTALADO EM PRUMADA DE ÁGUA - FORNECIMENTO E INSTALAÇÃO. AF_06/2022</t>
  </si>
  <si>
    <t>JOELHO 45 GRAUS, PVC, SOLDÁVEL, DN 40MM, INSTALADO EM RAMAL DE DISTRIBUIÇÃO DE ÁGUA - FORNECIMENTO E INSTALAÇÃO. AF_06/2022</t>
  </si>
  <si>
    <t>JOELHO 45 GRAUS, PVC, SOLDÁVEL, DN 50MM, INSTALADO EM PRUMADA DE ÁGUA - FORNECIMENTO E INSTALAÇÃO. AF_06/2022</t>
  </si>
  <si>
    <t>JOELHO 45 GRAUS, PVC, SOLDÁVEL, DN 50MM, INSTALADO EM RAMAL DE DISTRIBUIÇÃO DE ÁGUA - FORNECIMENTO E INSTALAÇÃO. AF_06/2022</t>
  </si>
  <si>
    <t>JOELHO 45 GRAUS, PVC, SOLDÁVEL, DN 60MM, INSTALADO EM PRUMADA DE ÁGUA - FORNECIMENTO E INSTALAÇÃO. AF_06/2022</t>
  </si>
  <si>
    <t>JOELHO 45 GRAUS, PVC, SOLDÁVEL, DN 75MM, INSTALADO EM PRUMADA DE ÁGUA - FORNECIMENTO E INSTALAÇÃO. AF_06/2022</t>
  </si>
  <si>
    <t>JOELHO 45 GRAUS, PVC, SOLDÁVEL, DN 85MM, INSTALADO EM PRUMADA DE ÁGUA - FORNECIMENTO E INSTALAÇÃO. AF_06/2022</t>
  </si>
  <si>
    <t>JOELHO 90 GRAUS COM BUCHA DE LATÃO, PVC, SOLDÁVEL, DN 25MM, X 1/2 INSTALADO EM RAMAL OU SUB-RAMAL DE ÁGUA - FORNECIMENTO E INSTALAÇÃO. AF_06/2022</t>
  </si>
  <si>
    <t>JOELHO 90 GRAUS COM BUCHA DE LATÃO, PVC, SOLDÁVEL, DN 25MM, X 3/4 INSTALADO EM RAMAL OU SUB-RAMAL DE ÁGUA - FORNECIMENTO E INSTALAÇÃO. AF_06/2022</t>
  </si>
  <si>
    <t>JOELHO 90 GRAUS, PVC, SOLDÁVEL, DN 20MM, INSTALADO EM RAMAL DE DISTRIBUIÇÃO DE ÁGUA - FORNECIMENTO E INSTALAÇÃO. AF_06/2022</t>
  </si>
  <si>
    <t>JOELHO 90 GRAUS, PVC, SOLDÁVEL, DN 20MM, INSTALADO EM RAMAL OU SUB-RAMAL DE ÁGUA - FORNECIMENTO E INSTALAÇÃO. AF_06/2022</t>
  </si>
  <si>
    <t>JOELHO 90 GRAUS, PVC, SOLDÁVEL, DN 25MM, INSTALADO EM PRUMADA DE ÁGUA - FORNECIMENTO E INSTALAÇÃO. AF_06/2022</t>
  </si>
  <si>
    <t>JOELHO 90 GRAUS, PVC, SOLDÁVEL, DN 25MM, INSTALADO EM RAMAL DE DISTRIBUIÇÃO DE ÁGUA - FORNECIMENTO E INSTALAÇÃO. AF_06/2022</t>
  </si>
  <si>
    <t>JOELHO 90 GRAUS, PVC, SOLDÁVEL, DN 25MM, INSTALADO EM RAMAL OU SUB-RAMAL DE ÁGUA - FORNECIMENTO E INSTALAÇÃO. AF_06/2022</t>
  </si>
  <si>
    <t>JOELHO 90 GRAUS, PVC, SOLDÁVEL, DN 25MM, X 3/4 INSTALADO EM RAMAL DE DISTRIBUIÇÃO DE ÁGUA - FORNECIMENTO E INSTALAÇÃO. AF_06/2022</t>
  </si>
  <si>
    <t>JOELHO 90 GRAUS, PVC, SOLDÁVEL, DN 32MM, INSTALADO EM PRUMADA DE ÁGUA - FORNECIMENTO E INSTALAÇÃO. AF_06/2022</t>
  </si>
  <si>
    <t>JOELHO 90 GRAUS, PVC, SOLDÁVEL, DN 32MM, INSTALADO EM RAMAL DE DISTRIBUIÇÃO DE ÁGUA - FORNECIMENTO E INSTALAÇÃO. AF_06/2022</t>
  </si>
  <si>
    <t>JOELHO 90 GRAUS, PVC, SOLDÁVEL, DN 32MM, INSTALADO EM RAMAL OU SUB-RAMAL DE ÁGUA - FORNECIMENTO E INSTALAÇÃO. AF_06/2022</t>
  </si>
  <si>
    <t>JOELHO 90 GRAUS, PVC, SOLDÁVEL, DN 40MM, INSTALADO EM PRUMADA DE ÁGUA - FORNECIMENTO E INSTALAÇÃO. AF_06/2022</t>
  </si>
  <si>
    <t>JOELHO 90 GRAUS, PVC, SOLDÁVEL, DN 40MM, INSTALADO EM RAMAL DE DISTRIBUIÇÃO DE ÁGUA - FORNECIMENTO E INSTALAÇÃO. AF_06/2022</t>
  </si>
  <si>
    <t>JOELHO 90 GRAUS, PVC, SOLDÁVEL, DN 50MM, INSTALADO EM PRUMADA DE ÁGUA - FORNECIMENTO E INSTALAÇÃO. AF_06/2022</t>
  </si>
  <si>
    <t>JOELHO 90 GRAUS, PVC, SOLDÁVEL, DN 50MM, INSTALADO EM RAMAL DE DISTRIBUIÇÃO DE ÁGUA - FORNECIMENTO E INSTALAÇÃO. AF_06/2022</t>
  </si>
  <si>
    <t>JOELHO 90 GRAUS, PVC, SOLDÁVEL, DN 60MM, INSTALADO EM PRUMADA DE ÁGUA - FORNECIMENTO E INSTALAÇÃO. AF_06/2022</t>
  </si>
  <si>
    <t>JOELHO 90 GRAUS, PVC, SOLDÁVEL, DN 75MM, INSTALADO EM PRUMADA DE ÁGUA - FORNECIMENTO E INSTALAÇÃO. AF_06/2022</t>
  </si>
  <si>
    <t>JOELHO 90 GRAUS, PVC, SOLDÁVEL, DN 85MM, INSTALADO EM PRUMADA DE ÁGUA - FORNECIMENTO E INSTALAÇÃO. AF_06/2022</t>
  </si>
  <si>
    <t>JOELHO DE REDUÇÃO, 90 GRAUS, PVC, SOLDÁVEL, DN 25 MM X 20 MM, INSTALADO EM RAMAL DE DISTRIBUIÇÃO DE ÁGUA - FORNECIMENTO E INSTALAÇÃO. AF_06/2022</t>
  </si>
  <si>
    <t>JOELHO DE REDUÇÃO, 90 GRAUS, PVC, SOLDÁVEL, DN 25 MM X 20 MM, INSTALADO EM RAMAL OU SUB-RAMAL DE ÁGUA - FORNECIMENTO E INSTALAÇÃO. AF_06/2022</t>
  </si>
  <si>
    <t>JOELHO DE REDUÇÃO, 90 GRAUS, PVC, SOLDÁVEL, DN 32 MM X 25 MM, INSTALADO EM PRUMADA DE ÁGUA - FORNECIMENTO E INSTALAÇÃO. AF_06/2022</t>
  </si>
  <si>
    <t>JOELHO DE REDUÇÃO, 90 GRAUS, PVC, SOLDÁVEL, DN 32 MM X 25 MM, INSTALADO EM RAMAL DE DISTRIBUIÇÃO DE ÁGUA - FORNECIMENTO E INSTALAÇÃO. AF_06/2022</t>
  </si>
  <si>
    <t>JOELHO DE REDUÇÃO, 90 GRAUS, PVC, SOLDÁVEL, DN 32 MM X 25 MM, INSTALADO EM RAMAL OU SUB-RAMAL DE ÁGUA - FORNECIMENTO E INSTALAÇÃO. AF_06/2022</t>
  </si>
  <si>
    <t>LUVA COM BUCHA DE LATÃO, PVC, SOLDÁVEL, DN 20MM X 1/2", INSTALADO EM RAMAL OU SUB-RAMAL DE ÁGUA - FORNECIMENTO E INSTALAÇÃO. AF_06/2022</t>
  </si>
  <si>
    <t>LUVA COM BUCHA DE LATÃO, PVC, SOLDÁVEL, DN 25MM X 3/4, INSTALADO EM RAMAL DE DISTRIBUIÇÃO DE ÁGUA - FORNECIMENTO E INSTALAÇÃO. AF_06/2022</t>
  </si>
  <si>
    <t>LUVA COM BUCHA DE LATÃO, PVC, SOLDÁVEL, DN 25MM X 3/4, INSTALADO EM RAMAL OU SUB-RAMAL DE ÁGUA - FORNECIMENTO E INSTALAÇÃO. AF_06/2022</t>
  </si>
  <si>
    <t>LUVA COM BUCHA DE LATÃO, PVC, SOLDÁVEL, DN 32MM X 1, INSTALADO EM RAMAL DE DISTRIBUIÇÃO DE ÁGUA FORNECIMENTO E INSTALAÇÃO. AF_06/2022</t>
  </si>
  <si>
    <t>LUVA COM BUCHA DE LATÃO, PVC, SOLDÁVEL, DN 32MM X 1, INSTALADO EM RAMAL OU SUB-RAMAL DE ÁGUA FORNECIMENTO E INSTALAÇÃO. AF_06/2022</t>
  </si>
  <si>
    <t>LUVA COM ROSCA, PVC, SOLDÁVEL, DN 40MM X 1.1/4", INSTALADO EM RAMAL DE DISTRIBUIÇÃO DE ÁGUA - FORNECIMENTO E INSTALAÇÃO. AF_06/2022</t>
  </si>
  <si>
    <t>LUVA COM ROSCA, PVC, SOLDÁVEL, DN 40MM X 1.1/4, INSTALADO EM PRUMADA DE ÁGUA - FORNECIMENTO E INSTALAÇÃO. AF_06/2022</t>
  </si>
  <si>
    <t>LUVA COM ROSCA, PVC, SOLDÁVEL, DN 50MM X 1.1/2", INSTALADO EM RAMAL DE DISTRIBUIÇÃO DE ÁGUA - FORNECIMENTO E INSTALAÇÃO. AF_06/2022</t>
  </si>
  <si>
    <t>LUVA COM ROSCA, PVC, SOLDÁVEL, DN 50MM X 1.1/2, INSTALADO EM PRUMADA DE ÁGUA - FORNECIMENTO E INSTALAÇÃO. AF_06/2022</t>
  </si>
  <si>
    <t>LUVA DE CORRER, PVC, SOLDÁVEL, DN 20MM, INSTALADO EM RAMAL DE DISTRIBUIÇÃO DE ÁGUA - FORNECIMENTO E INSTALAÇÃO. AF_06/2022</t>
  </si>
  <si>
    <t>LUVA DE CORRER, PVC, SOLDÁVEL, DN 20MM, INSTALADO EM RAMAL OU SUB-RAMAL DE ÁGUA - FORNECIMENTO E INSTALAÇÃO. AF_06/2022</t>
  </si>
  <si>
    <t>LUVA DE CORRER, PVC, SOLDÁVEL, DN 25MM, INSTALADO EM PRUMADA DE ÁGUA - FORNECIMENTO E INSTALAÇÃO. AF_06/2022</t>
  </si>
  <si>
    <t>LUVA DE CORRER, PVC, SOLDÁVEL, DN 25MM, INSTALADO EM RAMAL DE DISTRIBUIÇÃO DE ÁGUA - FORNECIMENTO E INSTALAÇÃO. AF_06/2022</t>
  </si>
  <si>
    <t>LUVA DE CORRER, PVC, SOLDÁVEL, DN 25MM, INSTALADO EM RAMAL OU SUB-RAMAL DE ÁGUA - FORNECIMENTO E INSTALAÇÃO. AF_12/2014</t>
  </si>
  <si>
    <t>LUVA DE CORRER, PVC, SOLDÁVEL, DN 32MM, INSTALADO EM PRUMADA DE ÁGUA - FORNECIMENTO E INSTALAÇÃO. AF_06/2022</t>
  </si>
  <si>
    <t>LUVA DE CORRER, PVC, SOLDÁVEL, DN 32MM, INSTALADO EM RAMAL DE DISTRIBUIÇÃO DE ÁGUA FORNECIMENTO E INSTALAÇÃO. AF_06/2022</t>
  </si>
  <si>
    <t>LUVA DE CORRER, PVC, SOLDÁVEL, DN 32MM, INSTALADO EM RAMAL OU SUB-RAMAL DE ÁGUA FORNECIMENTO E INSTALAÇÃO. AF_06/2022</t>
  </si>
  <si>
    <t>LUVA DE CORRER, PVC, SOLDÁVEL, DN 40MM, INSTALADO EM PRUMADA DE ÁGUA FORNECIMENTO E INSTALAÇÃO. AF_06/2022</t>
  </si>
  <si>
    <t>LUVA DE CORRER, PVC, SOLDÁVEL, DN 40MM, INSTALADO EM RAMAL DE DISTRIBUIÇÃO DE ÁGUA - FORNECIMENTO E INSTALAÇÃO. AF_06/2022</t>
  </si>
  <si>
    <t>LUVA DE CORRER, PVC, SOLDÁVEL, DN 50MM, INSTALADO EM PRUMADA DE ÁGUA - FORNECIMENTO E INSTALAÇÃO. AF_06/2022</t>
  </si>
  <si>
    <t>LUVA DE CORRER, PVC, SOLDÁVEL, DN 50MM, INSTALADO EM RAMAL DE DISTRIBUIÇÃO DE ÁGUA - FORNECIMENTO E INSTALAÇÃO. AF_06/2022</t>
  </si>
  <si>
    <t>LUVA DE CORRER, PVC, SOLDÁVEL, DN 60MM, INSTALADO EM PRUMADA DE ÁGUA FORNECIMENTO E INSTALAÇÃO. AF_06/2022</t>
  </si>
  <si>
    <t>LUVA DE REDUÇÃO, PVC, SOLDÁVEL, DN 25MM X 20MM, INSTALADO EM RAMAL DE DISTRIBUIÇÃO DE ÁGUA - FORNECIMENTO E INSTALAÇÃO. AF_06/2022</t>
  </si>
  <si>
    <t>LUVA DE REDUÇÃO, PVC, SOLDÁVEL, DN 25MM X 20MM, INSTALADO EM RAMAL OU SUB-RAMAL DE ÁGUA - FORNECIMENTO E INSTALAÇÃO. AF_06/2022</t>
  </si>
  <si>
    <t>LUVA DE REDUÇÃO, PVC, SOLDÁVEL, DN 32MM X 25MM, INSTALADO EM PRUMADA DE ÁGUA - FORNECIMENTO E INSTALAÇÃO. AF_06/2022</t>
  </si>
  <si>
    <t>LUVA DE REDUÇÃO, PVC, SOLDÁVEL, DN 32MM X 25MM, INSTALADO EM RAMAL DE DISTRIBUIÇÃO DE ÁGUA - FORNECIMENTO E INSTALAÇÃO. AF_06/2022</t>
  </si>
  <si>
    <t>LUVA DE REDUÇÃO, PVC, SOLDÁVEL, DN 32MM X 25MM, INSTALADO EM RAMAL OU SUB-RAMAL DE ÁGUA - FORNECIMENTO E INSTALAÇÃO. AF_06/2022</t>
  </si>
  <si>
    <t>LUVA DE REDUÇÃO, PVC, SOLDÁVEL, DN 40MM X 32MM, INSTALADO EM PRUMADA DE ÁGUA - FORNECIMENTO E INSTALAÇÃO. AF_06/2022</t>
  </si>
  <si>
    <t>LUVA DE REDUÇÃO, PVC, SOLDÁVEL, DN 40MM X 32MM, INSTALADO EM RAMAL DE DISTRIBUIÇÃO DE ÁGUA - FORNECIMENTO E INSTALAÇÃO. AF_06/2022</t>
  </si>
  <si>
    <t>LUVA DE REDUÇÃO, PVC, SOLDÁVEL, DN 50MM X 25MM, INSTALADO EM PRUMADA DE ÁGUA FORNECIMENTO E INSTALAÇÃO. AF_06/2022</t>
  </si>
  <si>
    <t>LUVA DE REDUÇÃO, PVC, SOLDÁVEL, DN 50MM X 25MM, INSTALADO EM RAMAL DE DISTRIBUIÇÃO DE ÁGUA FORNECIMENTO E INSTALAÇÃO. AF_06/2022</t>
  </si>
  <si>
    <t>LUVA DE REDUÇÃO, PVC, SOLDÁVEL, DN 60MM X 50MM, INSTALADO EM PRUMADA DE ÁGUA - FORNECIMENTO E INSTALAÇÃO. AF_06/2022</t>
  </si>
  <si>
    <t>LUVA SOLDÁVEL E COM BUCHA DE LATÃO, PVC, SOLDÁVEL, DN 32MM X 1, INSTALADO EM PRUMADA DE ÁGUA FORNECIMENTO E INSTALAÇÃO. AF_06/2022</t>
  </si>
  <si>
    <t>LUVA SOLDÁVEL E COM ROSCA, PVC, SOLDÁVEL, DN 25MM X 3/4, INSTALADO EM RAMAL OU SUB-RAMAL DE ÁGUA - FORNECIMENTO E INSTALAÇÃO. AF_06/2022</t>
  </si>
  <si>
    <t>LUVA SOLDÁVEL E COM ROSCA, PVC, SOLDÁVEL, DN 32MM X 1, INSTALADO EM PRUMADA DE ÁGUA - FORNECIMENTO E INSTALAÇÃO. AF_06/2022</t>
  </si>
  <si>
    <t>LUVA SOLDÁVEL E COM ROSCA, PVC, SOLDÁVEL, DN 32MM X 1, INSTALADO EM RAMAL DE DISTRIBUIÇÃO DE ÁGUA - FORNECIMENTO E INSTALAÇÃO. AF_06/2022</t>
  </si>
  <si>
    <t>LUVA SOLDÁVEL E COM ROSCA, PVC, SOLDÁVEL, DN 32MM X 1, INSTALADO EM RAMAL OU SUB-RAMAL DE ÁGUA - FORNECIMENTO E INSTALAÇÃO. AF_06/2022</t>
  </si>
  <si>
    <t>LUVA, PVC, SOLDÁVEL, DN 20MM, INSTALADO EM RAMAL DE DISTRIBUIÇÃO DE ÁGUA - FORNECIMENTO E INSTALAÇÃO. AF_06/2022</t>
  </si>
  <si>
    <t>LUVA, PVC, SOLDÁVEL, DN 20MM, INSTALADO EM RAMAL OU SUB-RAMAL DE ÁGUA - FORNECIMENTO E INSTALAÇÃO. AF_06/2022</t>
  </si>
  <si>
    <t>LUVA, PVC, SOLDÁVEL, DN 25MM, INSTALADO EM PRUMADA DE ÁGUA - FORNECIMENTO E INSTALAÇÃO. AF_06/2022</t>
  </si>
  <si>
    <t>LUVA, PVC, SOLDÁVEL, DN 25MM, INSTALADO EM RAMAL DE DISTRIBUIÇÃO DE ÁGUA - FORNECIMENTO E INSTALAÇÃO. AF_06/2022</t>
  </si>
  <si>
    <t>LUVA, PVC, SOLDÁVEL, DN 25MM, INSTALADO EM RAMAL OU SUB-RAMAL DE ÁGUA - FORNECIMENTO E INSTALAÇÃO. AF_06/2022</t>
  </si>
  <si>
    <t>LUVA, PVC, SOLDÁVEL, DN 32MM, INSTALADO EM PRUMADA DE ÁGUA - FORNECIMENTO E INSTALAÇÃO. AF_06/2022</t>
  </si>
  <si>
    <t>LUVA, PVC, SOLDÁVEL, DN 32MM, INSTALADO EM RAMAL DE DISTRIBUIÇÃO DE ÁGUA - FORNECIMENTO E INSTALAÇÃO. AF_06/2022</t>
  </si>
  <si>
    <t>LUVA, PVC, SOLDÁVEL, DN 32MM, INSTALADO EM RAMAL OU SUB-RAMAL DE ÁGUA - FORNECIMENTO E INSTALAÇÃO. AF_06/2022</t>
  </si>
  <si>
    <t>LUVA, PVC, SOLDÁVEL, DN 40MM, INSTALADO EM PRUMADA DE ÁGUA - FORNECIMENTO E INSTALAÇÃO. AF_06/2022</t>
  </si>
  <si>
    <t>LUVA, PVC, SOLDÁVEL, DN 40MM, INSTALADO EM RAMAL DE DISTRIBUIÇÃO DE ÁGUA - FORNECIMENTO E INSTALAÇÃO. AF_06/2022</t>
  </si>
  <si>
    <t>LUVA, PVC, SOLDÁVEL, DN 50MM, INSTALADO EM PRUMADA DE ÁGUA - FORNECIMENTO E INSTALAÇÃO. AF_06/2022</t>
  </si>
  <si>
    <t>LUVA, PVC, SOLDÁVEL, DN 50MM, INSTALADO EM RAMAL DE DISTRIBUIÇÃO DE ÁGUA - FORNECIMENTO E INSTALAÇÃO. AF_06/2022</t>
  </si>
  <si>
    <t>LUVA, PVC, SOLDÁVEL, DN 60MM, INSTALADO EM PRUMADA DE ÁGUA - FORNECIMENTO E INSTALAÇÃO. AF_06/2022</t>
  </si>
  <si>
    <t>LUVA, PVC, SOLDÁVEL, DN 75MM, INSTALADO EM PRUMADA DE ÁGUA - FORNECIMENTO E INSTALAÇÃO. AF_06/2022</t>
  </si>
  <si>
    <t>LUVA, PVC, SOLDÁVEL, DN 85MM, INSTALADO EM PRUMADA DE ÁGUA - FORNECIMENTO E INSTALAÇÃO. AF_06/2022</t>
  </si>
  <si>
    <t>TE DE REDUÇÃO, 90 GRAUS, PVC, SOLDÁVEL, DN 50 MM X 20 MM, INSTALADO EM PRUMADA DE ÁGUA - FORNECIMENTO E INSTALAÇÃO. AF_06/2022</t>
  </si>
  <si>
    <t>TE DE REDUÇÃO, 90 GRAUS, PVC, SOLDÁVEL, DN 50 MM X 20 MM, INSTALADO EM RAMAL DE DISTRIBUIÇÃO DE ÁGUA - FORNECIMENTO E INSTALAÇÃO. AF_06/2022</t>
  </si>
  <si>
    <t>TE DE REDUÇÃO, 90 GRAUS, PVC, SOLDÁVEL, DN 50 MM X 32 MM, INSTALADO EM PRUMADA DE ÁGUA - FORNECIMENTO E INSTALAÇÃO. AF_06/2022</t>
  </si>
  <si>
    <t>TE DE REDUÇÃO, 90 GRAUS, PVC, SOLDÁVEL, DN 50 MM X 32 MM, INSTALADO EM RAMAL DE DISTRIBUIÇÃO DE ÁGUA - FORNECIMENTO E INSTALAÇÃO. AF_06/2022</t>
  </si>
  <si>
    <t>TE DE REDUÇÃO, PVC, SOLDÁVEL, DN 75MM X 50MM, INSTALADO EM PRUMADA DE ÁGUA - FORNECIMENTO E INSTALAÇÃO. AF_06/2022</t>
  </si>
  <si>
    <t>TE DE REDUÇÃO, PVC, SOLDÁVEL, DN 85MM X 60MM, INSTALADO EM PRUMADA DE ÁGUA - FORNECIMENTO E INSTALAÇÃO. AF_06/2022</t>
  </si>
  <si>
    <t>TE, PVC, SOLDÁVEL, DN 20MM, INSTALADO EM RAMAL DE DISTRIBUIÇÃO DE ÁGUA - FORNECIMENTO E INSTALAÇÃO. AF_06/2022</t>
  </si>
  <si>
    <t>TE, PVC, SOLDÁVEL, DN 20MM, INSTALADO EM RAMAL OU SUB-RAMAL DE ÁGUA - FORNECIMENTO E INSTALAÇÃO. AF_06/2022</t>
  </si>
  <si>
    <t>TE, PVC, SOLDÁVEL, DN 25MM, INSTALADO EM PRUMADA DE ÁGUA - FORNECIMENTO E INSTALAÇÃO. AF_06/2022</t>
  </si>
  <si>
    <t>TE, PVC, SOLDÁVEL, DN 25MM, INSTALADO EM RAMAL DE DISTRIBUIÇÃO DE ÁGUA - FORNECIMENTO E INSTALAÇÃO. AF_06/2022</t>
  </si>
  <si>
    <t>TE, PVC, SOLDÁVEL, DN 25MM, INSTALADO EM RAMAL OU SUB-RAMAL DE ÁGUA - FORNECIMENTO E INSTALAÇÃO. AF_06/2022</t>
  </si>
  <si>
    <t>TE, PVC, SOLDÁVEL, DN 32MM, INSTALADO EM PRUMADA DE ÁGUA - FORNECIMENTO E INSTALAÇÃO. AF_06/2022</t>
  </si>
  <si>
    <t>TE, PVC, SOLDÁVEL, DN 32MM, INSTALADO EM RAMAL DE DISTRIBUIÇÃO DE ÁGUA - FORNECIMENTO E INSTALAÇÃO. AF_06/2022</t>
  </si>
  <si>
    <t>TE, PVC, SOLDÁVEL, DN 32MM, INSTALADO EM RAMAL OU SUB-RAMAL DE ÁGUA - FORNECIMENTO E INSTALAÇÃO. AF_06/2022</t>
  </si>
  <si>
    <t>TE, PVC, SOLDÁVEL, DN 40MM, INSTALADO EM PRUMADA DE ÁGUA - FORNECIMENTO E INSTALAÇÃO. AF_06/2022</t>
  </si>
  <si>
    <t>TE, PVC, SOLDÁVEL, DN 40MM, INSTALADO EM RAMAL DE DISTRIBUIÇÃO DE ÁGUA - FORNECIMENTO E INSTALAÇÃO. AF_06/2022</t>
  </si>
  <si>
    <t>TE, PVC, SOLDÁVEL, DN 50MM, INSTALADO EM PRUMADA DE ÁGUA - FORNECIMENTO E INSTALAÇÃO. AF_06/2022</t>
  </si>
  <si>
    <t>TE, PVC, SOLDÁVEL, DN 50MM, INSTALADO EM RAMAL DE DISTRIBUIÇÃO DE ÁGUA - FORNECIMENTO E INSTALAÇÃO. AF_06/2022</t>
  </si>
  <si>
    <t>TE, PVC, SOLDÁVEL, DN 60MM, INSTALADO EM PRUMADA DE ÁGUA - FORNECIMENTO E INSTALAÇÃO. AF_06/2022</t>
  </si>
  <si>
    <t>TE, PVC, SOLDÁVEL, DN 75MM, INSTALADO EM PRUMADA DE ÁGUA - FORNECIMENTO E INSTALAÇÃO. AF_06/2022</t>
  </si>
  <si>
    <t>TE, PVC, SOLDÁVEL, DN 85MM, INSTALADO EM PRUMADA DE ÁGUA - FORNECIMENTO E INSTALAÇÃO. AF_06/2022</t>
  </si>
  <si>
    <t>TUBO, PVC, SOLDÁVEL, DE 20MM, INSTALADO EM RAMAL DE DISTRIBUIÇÃO DE ÁGUA - FORNECIMENTO E INSTALAÇÃO. AF_06/2022</t>
  </si>
  <si>
    <t>TUBO, PVC, SOLDÁVEL, DE 20MM, INSTALADO EM RAMAL OU SUB-RAMAL DE ÁGUA - FORNECIMENTO E INSTALAÇÃO. AF_06/2022</t>
  </si>
  <si>
    <t>TUBO, PVC, SOLDÁVEL, DE 25MM, INSTALADO EM PRUMADA DE ÁGUA - FORNECIMENTO E INSTALAÇÃO. AF_06/2022</t>
  </si>
  <si>
    <t>TUBO, PVC, SOLDÁVEL, DE 25MM, INSTALADO EM RAMAL DE DISTRIBUIÇÃO DE ÁGUA - FORNECIMENTO E INSTALAÇÃO. AF_06/2022</t>
  </si>
  <si>
    <t>TUBO, PVC, SOLDÁVEL, DE 25MM, INSTALADO EM RAMAL OU SUB-RAMAL DE ÁGUA - FORNECIMENTO E INSTALAÇÃO. AF_06/2022</t>
  </si>
  <si>
    <t>TUBO, PVC, SOLDÁVEL, DE 32MM, INSTALADO EM PRUMADA DE ÁGUA - FORNECIMENTO E INSTALAÇÃO. AF_06/2022</t>
  </si>
  <si>
    <t>TUBO, PVC, SOLDÁVEL, DE 32MM, INSTALADO EM RAMAL DE DISTRIBUIÇÃO DE ÁGUA - FORNECIMENTO E INSTALAÇÃO. AF_06/2022</t>
  </si>
  <si>
    <t>TUBO, PVC, SOLDÁVEL, DE 32MM, INSTALADO EM RAMAL OU SUB-RAMAL DE ÁGUA - FORNECIMENTO E INSTALAÇÃO. AF_06/2022</t>
  </si>
  <si>
    <t>TUBO, PVC, SOLDÁVEL, DE 40MM, INSTALADO EM PRUMADA DE ÁGUA - FORNECIMENTO E INSTALAÇÃO. AF_06/2022</t>
  </si>
  <si>
    <t>TUBO, PVC, SOLDÁVEL, DE 40MM, INSTALADO EM RAMAL DE DISTRIBUIÇÃO DE ÁGUA - FORNECIMENTO E INSTALAÇÃO. AF_06/2022</t>
  </si>
  <si>
    <t>TUBO, PVC, SOLDÁVEL, DE 50MM, INSTALADO EM PRUMADA DE ÁGUA - FORNECIMENTO E INSTALAÇÃO. AF_06/2022</t>
  </si>
  <si>
    <t>TUBO, PVC, SOLDÁVEL, DE 50MM, INSTALADO EM RAMAL DE DISTRIBUIÇÃO DE ÁGUA - FORNECIMENTO E INSTALAÇÃO. AF_06/2022</t>
  </si>
  <si>
    <t>TUBO, PVC, SOLDÁVEL, DE 60MM, INSTALADO EM PRUMADA DE ÁGUA - FORNECIMENTO E INSTALAÇÃO. AF_06/2022</t>
  </si>
  <si>
    <t>TUBO, PVC, SOLDÁVEL, DE 75MM, INSTALADO EM PRUMADA DE ÁGUA - FORNECIMENTO E INSTALAÇÃO. AF_06/2022</t>
  </si>
  <si>
    <t>TUBO, PVC, SOLDÁVEL, DE 85MM, INSTALADO EM PRUMADA DE ÁGUA - FORNECIMENTO E INSTALAÇÃO. AF_06/2022</t>
  </si>
  <si>
    <t>TÊ COM BUCHA DE LATÃO NA BOLSA CENTRAL, PVC, SOLDÁVEL, DN 20MM X 1/2, INSTALADO EM RAMAL OU SUB-RAMAL DE ÁGUA - FORNECIMENTO E INSTALAÇÃO. AF_06/2022</t>
  </si>
  <si>
    <t>TÊ COM BUCHA DE LATÃO NA BOLSA CENTRAL, PVC, SOLDÁVEL, DN 25MM X 1/2, INSTALADO EM RAMAL OU SUB-RAMAL DE ÁGUA - FORNECIMENTO E INSTALAÇÃO. AF_06/2022</t>
  </si>
  <si>
    <t>TÊ COM BUCHA DE LATÃO NA BOLSA CENTRAL, PVC, SOLDÁVEL, DN 25MM X 3/4, INSTALADO EM RAMAL OU SUB-RAMAL DE ÁGUA - FORNECIMENTO E INSTALAÇÃO. AF_06/2022</t>
  </si>
  <si>
    <t>TÊ COM BUCHA DE LATÃO NA BOLSA CENTRAL, PVC, SOLDÁVEL, DN 32MM X 3/4, INSTALADO EM RAMAL DE DISTRIBUIÇÃO DE ÁGUA - FORNECIMENTO E INSTALAÇÃO. AF_06/2022</t>
  </si>
  <si>
    <t>TÊ COM BUCHA DE LATÃO NA BOLSA CENTRAL, PVC, SOLDÁVEL, DN 32MM X 3/4, INSTALADO EM RAMAL OU SUB-RAMAL DE ÁGUA - FORNECIMENTO E INSTALAÇÃO. AF_06/2022</t>
  </si>
  <si>
    <t>TÊ DE REDUÇÃO, PVC, SOLDÁVEL, DN 25MM X 20MM, INSTALADO EM RAMAL DE DISTRIBUIÇÃO DE ÁGUA - FORNECIMENTO E INSTALAÇÃO. AF_06/2022</t>
  </si>
  <si>
    <t>TÊ DE REDUÇÃO, PVC, SOLDÁVEL, DN 25MM X 20MM, INSTALADO EM RAMAL OU SUB-RAMAL DE ÁGUA - FORNECIMENTO E INSTALAÇÃO. AF_06/2022</t>
  </si>
  <si>
    <t>TÊ DE REDUÇÃO, PVC, SOLDÁVEL, DN 32MM X 25MM, INSTALADO EM PRUMADA DE ÁGUA - FORNECIMENTO E INSTALAÇÃO. AF_06/2022</t>
  </si>
  <si>
    <t>TÊ DE REDUÇÃO, PVC, SOLDÁVEL, DN 32MM X 25MM, INSTALADO EM RAMAL DE DISTRIBUIÇÃO DE ÁGUA - FORNECIMENTO E INSTALAÇÃO. AF_06/2022</t>
  </si>
  <si>
    <t>TÊ DE REDUÇÃO, PVC, SOLDÁVEL, DN 32MM X 25MM, INSTALADO EM RAMAL OU SUB-RAMAL DE ÁGUA - FORNECIMENTO E INSTALAÇÃO. AF_06/2022</t>
  </si>
  <si>
    <t>TÊ DE REDUÇÃO, PVC, SOLDÁVEL, DN 40MM X 32MM, INSTALADO EM PRUMADA DE ÁGUA - FORNECIMENTO E INSTALAÇÃO. AF_06/2022</t>
  </si>
  <si>
    <t>TÊ DE REDUÇÃO, PVC, SOLDÁVEL, DN 40MM X 32MM, INSTALADO EM RAMAL DE DISTRIBUIÇÃO DE ÁGUA - FORNECIMENTO E INSTALAÇÃO. AF_06/2022</t>
  </si>
  <si>
    <t>TÊ DE REDUÇÃO, PVC, SOLDÁVEL, DN 50MM X 25MM, INSTALADO EM PRUMADA DE ÁGUA - FORNECIMENTO E INSTALAÇÃO. AF_06/2022</t>
  </si>
  <si>
    <t>TÊ DE REDUÇÃO, PVC, SOLDÁVEL, DN 50MM X 25MM, INSTALADO EM RAMAL DE DISTRIBUIÇÃO DE ÁGUA - FORNECIMENTO E INSTALAÇÃO. AF_06/2022</t>
  </si>
  <si>
    <t>TÊ DE REDUÇÃO, PVC, SOLDÁVEL, DN 50MM X 40MM, INSTALADO EM PRUMADA DE ÁGUA - FORNECIMENTO E INSTALAÇÃO. AF_06/2022</t>
  </si>
  <si>
    <t>TÊ DE REDUÇÃO, PVC, SOLDÁVEL, DN 50MM X 40MM, INSTALADO EM RAMAL DE DISTRIBUIÇÃO DE ÁGUA - FORNECIMENTO E INSTALAÇÃO. AF_06/2022</t>
  </si>
  <si>
    <t>TÊ SOLDÁVEL E COM ROSCA NA BOLSA CENTRAL, PVC, SOLDÁVEL, DN 20MM X 1/2, INSTALADO EM RAMAL DE DISTRIBUIÇÃO DE ÁGUA - FORNECIMENTO E INSTALAÇÃO. AF_06/2022</t>
  </si>
  <si>
    <t>UNIÃO, PVC, SOLDÁVEL, DN 20MM, INSTALADO EM RAMAL DE DISTRIBUIÇÃO DE ÁGUA - FORNECIMENTO E INSTALAÇÃO. AF_06/2022</t>
  </si>
  <si>
    <t>UNIÃO, PVC, SOLDÁVEL, DN 20MM, INSTALADO EM RAMAL OU SUB-RAMAL DE ÁGUA - FORNECIMENTO E INSTALAÇÃO. AF_06/2022</t>
  </si>
  <si>
    <t>UNIÃO, PVC, SOLDÁVEL, DN 25MM, INSTALADO EM PRUMADA DE ÁGUA - FORNECIMENTO E INSTALAÇÃO. AF_06/2022</t>
  </si>
  <si>
    <t>UNIÃO, PVC, SOLDÁVEL, DN 25MM, INSTALADO EM RAMAL DE DISTRIBUIÇÃO DE ÁGUA - FORNECIMENTO E INSTALAÇÃO. AF_06/2022</t>
  </si>
  <si>
    <t>UNIÃO, PVC, SOLDÁVEL, DN 25MM, INSTALADO EM RAMAL OU SUB-RAMAL DE ÁGUA - FORNECIMENTO E INSTALAÇÃO. AF_06/2022</t>
  </si>
  <si>
    <t>UNIÃO, PVC, SOLDÁVEL, DN 32MM, INSTALADO EM PRUMADA DE ÁGUA - FORNECIMENTO E INSTALAÇÃO. AF_06/2022</t>
  </si>
  <si>
    <t>UNIÃO, PVC, SOLDÁVEL, DN 32MM, INSTALADO EM RAMAL DE DISTRIBUIÇÃO DE ÁGUA - FORNECIMENTO E INSTALAÇÃO. AF_06/2022</t>
  </si>
  <si>
    <t>UNIÃO, PVC, SOLDÁVEL, DN 32MM, INSTALADO EM RAMAL OU SUB-RAMAL DE ÁGUA - FORNECIMENTO E INSTALAÇÃO. AF_06/2022</t>
  </si>
  <si>
    <t>UNIÃO, PVC, SOLDÁVEL, DN 40MM, INSTALADO EM PRUMADA DE ÁGUA - FORNECIMENTO E INSTALAÇÃO. AF_06/2022</t>
  </si>
  <si>
    <t>UNIÃO, PVC, SOLDÁVEL, DN 40MM, INSTALADO EM RAMAL DE DISTRIBUIÇÃO DE ÁGUA - FORNECIMENTO E INSTALAÇÃO. AF_06/2022</t>
  </si>
  <si>
    <t>UNIÃO, PVC, SOLDÁVEL, DN 50MM, INSTALADO EM PRUMADA DE ÁGUA - FORNECIMENTO E INSTALAÇÃO. AF_06/2022</t>
  </si>
  <si>
    <t>UNIÃO, PVC, SOLDÁVEL, DN 50MM, INSTALADO EM RAMAL DE DISTRIBUIÇÃO DE ÁGUA - FORNECIMENTO E INSTALAÇÃO. AF_06/2022</t>
  </si>
  <si>
    <t>UNIÃO, PVC, SOLDÁVEL, DN 60MM, INSTALADO EM PRUMADA DE ÁGUA - FORNECIMENTO E INSTALAÇÃO. AF_06/2022</t>
  </si>
  <si>
    <t>UNIÃO, PVC, SOLDÁVEL, DN 75MM, INSTALADO EM PRUMADA DE ÁGUA - FORNECIMENTO E INSTALAÇÃO. AF_06/2022</t>
  </si>
  <si>
    <t>UNIÃO, PVC, SOLDÁVEL, DN 85MM, INSTALADO EM PRUMADA DE ÁGUA - FORNECIMENTO E INSTALAÇÃO. AF_06/2022</t>
  </si>
  <si>
    <t>ADAPTADOR, CPVC, SOLDÁVEL, DN 22MM, INSTALADO EM RAMAL DE DISTRIBUIÇÃO DE ÁGUA FORNECIMENTO E INSTALAÇÃO. AF_06/2022</t>
  </si>
  <si>
    <t>ADAPTADOR, CPVC, SOLDÁVEL, DN15MM, INSTALADO EM RAMAL OU SUB-RAMAL DE ÁGUA FORNECIMENTO E INSTALAÇÃO. AF_06/2022</t>
  </si>
  <si>
    <t>ADAPTADOR, CPVC, SOLDÁVEL, DN22MM, INSTALADO EM RAMAL OU SUB-RAMAL DE ÁGUA FORNECIMENTO E INSTALAÇÃO. AF_06/2022</t>
  </si>
  <si>
    <t>BUCHA DE REDUÇÃO, CPVC, SOLDÁVEL, DN 28MM X 22MM, INSTALADO EM RAMAL DE DISTRIBUIÇÃO DE ÁGUA - FORNECIMENTO E INSTALAÇÃO. AF_06/2022</t>
  </si>
  <si>
    <t>BUCHA DE REDUÇÃO, CPVC, SOLDÁVEL, DN 42MM X 22MM, INSTALADO EM RAMAL DE DISTRIBUIÇÃO DE ÁGUA - FORNECIMENTO E INSTALAÇÃO. AF_06/2022</t>
  </si>
  <si>
    <t>BUCHA DE REDUÇÃO, CPVC, SOLDÁVEL, DN22MM X 15MM, INSTALADO EM RAMAL OU SUB-RAMAL DE ÁGUA FORNECIMENTO E INSTALAÇÃO. AF_06/2022</t>
  </si>
  <si>
    <t>BUCHA DE REDUÇÃO, CPVC, SOLDÁVEL, DN28MM X 22MM, INSTALADO EM RAMAL OU SUB-RAMAL DE ÁGUA FORNECIMENTO E INSTALAÇÃO. AF_06/2022</t>
  </si>
  <si>
    <t>BUCHA DE REDUÇÃO, CPVC, SOLDÁVEL, DN35MM X 28MM, INSTALADO EM RAMAL DE DISTRIBUIÇÃO DE ÁGUA - FORNECIMENTO E INSTALAÇÃO. AF_06/2022</t>
  </si>
  <si>
    <t>BUCHA DE REDUÇÃO, CPVC, SOLDÁVEL, DN35MM X 28MM, INSTALADO EM RAMAL OU SUB-RAMAL DE ÁGUA FORNECIMENTO E INSTALAÇÃO. AF_06/2022</t>
  </si>
  <si>
    <t>CONECTOR, CPVC, SOLDÁVEL, DN 15MM X 1/2, INSTALADO EM RAMAL OU SUB-RAMAL DE ÁGUA FORNECIMENTO E INSTALAÇÃO. AF_06/2022</t>
  </si>
  <si>
    <t>CONECTOR, CPVC, SOLDÁVEL, DN 22MM X 1/2, INSTALADO EM RAMAL OU SUB-RAMAL DE ÁGUA FORNECIMENTO E INSTALAÇÃO. AF_06/2022</t>
  </si>
  <si>
    <t>CONECTOR, CPVC, SOLDÁVEL, DN 28MM X 1, INSTALADO EM RAMAL DE DISTRIBUIÇÃO DE ÁGUA FORNECIMENTO E INSTALAÇÃO. AF_06/2022</t>
  </si>
  <si>
    <t>CONECTOR, CPVC, SOLDÁVEL, DN 28MM X 1, INSTALADO EM RAMAL OU SUB-RAMAL DE ÁGUA FORNECIMENTO E INSTALAÇÃO. AF_06/2022</t>
  </si>
  <si>
    <t>CONECTOR, CPVC, SOLDÁVEL, DN 35MM X 1 1/4, INSTALADO EM PRUMADA DE ÁGUA FORNECIMENTO E INSTALAÇÃO. AF_06/2022</t>
  </si>
  <si>
    <t>CONECTOR, CPVC, SOLDÁVEL, DN 35MM X 1 1/4, INSTALADO EM RAMAL DE DISTRIBUIÇÃO DE ÁGUA - FORNECIMENTO E INSTALAÇÃO. AF_06/2022</t>
  </si>
  <si>
    <t>CONECTOR, CPVC, SOLDÁVEL, DN 35MM X 1 1/4, INSTALADO EM RAMAL OU SUB-RAMAL DE ÁGUA FORNECIMENTO E INSTALAÇÃO. AF_06/2022</t>
  </si>
  <si>
    <t>CONECTOR, CPVC, SOLDÁVEL, DN 42MM X 1.1/2", INSTALADO EM RAMAL DE DISTRIBUIÇÃO DE ÁGUA - FORNECIMENTO E INSTALAÇÃO. AF_06/2022</t>
  </si>
  <si>
    <t>CONECTOR, CPVC, SOLDÁVEL, DN 42MM X 1.1/2, INSTALADO EM PRUMADA DE ÁGUA FORNECIMENTO E INSTALAÇÃO. AF_06/2022</t>
  </si>
  <si>
    <t>CONECTOR, CPVC, SOLDÁVEL, DN22MM X 3/4", INSTALADO EM RAMAL OU SUB-RAMAL DE ÁGUA - FORNECIMENTO E INSTALAÇÃO. AF_06/2022</t>
  </si>
  <si>
    <t>CURVA 90 GRAUS, CPVC, SOLDÁVEL, DN 15MM, INSTALADO EM RAMAL OU SUB-RAMAL DE ÁGUA - FORNECIMENTO E INSTALAÇÃO. AF_06/2022</t>
  </si>
  <si>
    <t>CURVA 90 GRAUS, CPVC, SOLDÁVEL, DN 22MM, INSTALADO EM RAMAL DE DISTRIBUIÇÃO DE ÁGUA - FORNECIMENTO E INSTALAÇÃO. AF_06/2022</t>
  </si>
  <si>
    <t>CURVA 90 GRAUS, CPVC, SOLDÁVEL, DN 22MM, INSTALADO EM RAMAL OU SUB-RAMAL DE ÁGUA - FORNECIMENTO E INSTALAÇÃO. AF_06/2022</t>
  </si>
  <si>
    <t>CURVA 90 GRAUS, CPVC, SOLDÁVEL, DN 28MM, INSTALADO EM RAMAL DE DISTRIBUIÇÃO DE ÁGUA FORNECIMENTO E INSTALAÇÃO. AF_06/2022</t>
  </si>
  <si>
    <t>CURVA 90 GRAUS, CPVC, SOLDÁVEL, DN 28MM, INSTALADO EM RAMAL OU SUB-RAMAL DE ÁGUA FORNECIMENTO E INSTALAÇÃO. AF_06/2022</t>
  </si>
  <si>
    <t>CURVA DE TRANSPOSIÇÃO, CPVC, SOLDÁVEL, DN 22MM, INSTALADO EM RAMAL DE DISTRIBUIÇÃO DE ÁGUA FORNECIMENTO E INSTALAÇÃO. AF_06/2022</t>
  </si>
  <si>
    <t>CURVA DE TRANSPOSIÇÃO, CPVC, SOLDÁVEL, DN15MM, INSTALADO EM RAMAL OU SUB-RAMAL DE ÁGUA FORNECIMENTO E INSTALAÇÃO. AF_06/2022</t>
  </si>
  <si>
    <t>CURVA DE TRANSPOSIÇÃO, CPVC, SOLDÁVEL, DN22MM, INSTALADO EM RAMAL OU SUB-RAMAL DE ÁGUA FORNECIMENTO E INSTALAÇÃO. AF_06/2022</t>
  </si>
  <si>
    <t>JOELHO 45 GRAUS, CPVC, SOLDÁVEL, DN 15MM, INSTALADO EM RAMAL OU SUB-RAMAL DE ÁGUA - FORNECIMENTO E INSTALAÇÃO. AF_06/2022</t>
  </si>
  <si>
    <t>JOELHO 45 GRAUS, CPVC, SOLDÁVEL, DN 22MM, INSTALADO EM RAMAL DE DISTRIBUIÇÃO DE ÁGUA FORNECIMENTO E INSTALAÇÃO. AF_06/2022</t>
  </si>
  <si>
    <t>JOELHO 45 GRAUS, CPVC, SOLDÁVEL, DN 22MM, INSTALADO EM RAMAL OU SUB-RAMAL DE ÁGUA - FORNECIMENTO E INSTALAÇÃO. AF_06/2022</t>
  </si>
  <si>
    <t>JOELHO 45 GRAUS, CPVC, SOLDÁVEL, DN 28MM, INSTALADO EM RAMAL DE DISTRIBUIÇÃO DE ÁGUA FORNECIMENTO E INSTALAÇÃO. AF_06/2022</t>
  </si>
  <si>
    <t>JOELHO 45 GRAUS, CPVC, SOLDÁVEL, DN 28MM, INSTALADO EM RAMAL OU SUB-RAMAL DE ÁGUA FORNECIMENTO E INSTALAÇÃO. AF_06/2022</t>
  </si>
  <si>
    <t>JOELHO 45 GRAUS, CPVC, SOLDÁVEL, DN 35MM, INSTALADO EM PRUMADA DE ÁGUA - FORNECIMENTO E INSTALAÇÃO. AF_06/2022</t>
  </si>
  <si>
    <t>JOELHO 45 GRAUS, CPVC, SOLDÁVEL, DN 35MM, INSTALADO EM RAMAL DE DISTRIBUIÇÃO DE ÁGUA FORNECIMENTO E INSTALAÇÃO. AF_06/2022</t>
  </si>
  <si>
    <t>JOELHO 45 GRAUS, CPVC, SOLDÁVEL, DN 35MM, INSTALADO EM RAMAL OU SUB-RAMAL DE ÁGUA FORNECIMENTO E INSTALAÇÃO. AF_06/2022</t>
  </si>
  <si>
    <t>JOELHO 45 GRAUS, CPVC, SOLDÁVEL, DN 42MM, INSTALADO EM PRUMADA DE ÁGUA FORNECIMENTO E INSTALAÇÃO. AF_06/2022</t>
  </si>
  <si>
    <t>JOELHO 45 GRAUS, CPVC, SOLDÁVEL, DN 42MM, INSTALADO EM RAMAL DE DISTRIBUIÇÃO DE ÁGUA - FORNECIMENTO E INSTALAÇÃO. AF_06/2022</t>
  </si>
  <si>
    <t>JOELHO 45 GRAUS, CPVC, SOLDÁVEL, DN 54MM, INSTALADO EM PRUMADA DE ÁGUA FORNECIMENTO E INSTALAÇÃO. AF_06/2022</t>
  </si>
  <si>
    <t>JOELHO 45 GRAUS, CPVC, SOLDÁVEL, DN 73MM, INSTALADO EM PRUMADA DE ÁGUA FORNECIMENTO E INSTALAÇÃO. AF_06/2022</t>
  </si>
  <si>
    <t>JOELHO 45 GRAUS, CPVC, SOLDÁVEL, DN 89MM, INSTALADO EM PRUMADA DE ÁGUA FORNECIMENTO E INSTALAÇÃO. AF_06/2022</t>
  </si>
  <si>
    <t>JOELHO 90 GRAUS, CPVC, SOLDÁVEL, DN 15MM, INSTALADO EM RAMAL OU SUB-RAMAL DE ÁGUA - FORNECIMENTO E INSTALAÇÃO. AF_06/2022</t>
  </si>
  <si>
    <t>JOELHO 90 GRAUS, CPVC, SOLDÁVEL, DN 22MM, INSTALADO EM RAMAL DE DISTRIBUIÇÃO DE ÁGUA FORNECIMENTO E INSTALAÇÃO. AF_06/2022</t>
  </si>
  <si>
    <t>JOELHO 90 GRAUS, CPVC, SOLDÁVEL, DN 22MM, INSTALADO EM RAMAL OU SUB-RAMAL DE ÁGUA - FORNECIMENTO E INSTALAÇÃO. AF_06/2022</t>
  </si>
  <si>
    <t>JOELHO 90 GRAUS, CPVC, SOLDÁVEL, DN 28MM, INSTALADO EM RAMAL DE DISTRIBUIÇÃO DE ÁGUA FORNECIMENTO E INSTALAÇÃO. AF_06/2022</t>
  </si>
  <si>
    <t>JOELHO 90 GRAUS, CPVC, SOLDÁVEL, DN 28MM, INSTALADO EM RAMAL OU SUB-RAMAL DE ÁGUA - FORNECIMENTO E INSTALAÇÃO. AF_06/2022</t>
  </si>
  <si>
    <t>JOELHO 90 GRAUS, CPVC, SOLDÁVEL, DN 35MM, INSTALADO EM PRUMADA DE ÁGUA FORNECIMENTO E INSTALAÇÃO. AF_06/2022</t>
  </si>
  <si>
    <t>JOELHO 90 GRAUS, CPVC, SOLDÁVEL, DN 35MM, INSTALADO EM RAMAL DE DISTRIBUIÇÃO DE ÁGUA FORNECIMENTO E INSTALAÇÃO. AF_06/2022</t>
  </si>
  <si>
    <t>JOELHO 90 GRAUS, CPVC, SOLDÁVEL, DN 35MM, INSTALADO EM RAMAL OU SUB-RAMAL DE ÁGUA FORNECIMENTO E INSTALAÇÃO. AF_06/2022</t>
  </si>
  <si>
    <t>JOELHO 90 GRAUS, CPVC, SOLDÁVEL, DN 42MM, INSTALADO EM PRUMADA DE ÁGUA FORNECIMENTO E INSTALAÇÃO. AF_06/2022</t>
  </si>
  <si>
    <t>JOELHO 90 GRAUS, CPVC, SOLDÁVEL, DN 42MM, INSTALADO EM RAMAL DE DISTRIBUIÇÃO DE ÁGUA - FORNECIMENTO E INSTALAÇÃO. AF_06/2022</t>
  </si>
  <si>
    <t>JOELHO 90 GRAUS, CPVC, SOLDÁVEL, DN 54MM, INSTALADO EM PRUMADA DE ÁGUA FORNECIMENTO E INSTALAÇÃO. AF_06/2022</t>
  </si>
  <si>
    <t>JOELHO 90 GRAUS, CPVC, SOLDÁVEL, DN 73MM, INSTALADO EM PRUMADA DE ÁGUA FORNECIMENTO E INSTALAÇÃO. AF_06/2022</t>
  </si>
  <si>
    <t>JOELHO 90 GRAUS, CPVC, SOLDÁVEL, DN 89MM, INSTALADO EM PRUMADA DE ÁGUA FORNECIMENTO E INSTALAÇÃO. AF_06/2022</t>
  </si>
  <si>
    <t>JOELHO DE TRANSIÇÃO, 90 GRAUS, CPVC, SOLDÁVEL, DN 15MM X 1/2", INSTALADO EM RAMAL OU SUB-RAMAL DE ÁGUA - FORNECIMENTO E INSTALAÇÃO. AF_06/2022</t>
  </si>
  <si>
    <t>JOELHO DE TRANSIÇÃO, 90 GRAUS, CPVC, SOLDÁVEL, DN 22MM X 1/2", INSTALADO EM RAMAL OU SUB-RAMAL DE ÁGUA - FORNECIMENTO E INSTALAÇÃO. AF_06/2022</t>
  </si>
  <si>
    <t>JOELHO DE TRANSIÇÃO, 90 GRAUS, CPVC, SOLDÁVEL, DN 22MM X 3/4", INSTALADO EM RAMAL OU SUB-RAMAL DE ÁGUA - FORNECIMENTO E INSTALAÇÃO. AF_06/2022</t>
  </si>
  <si>
    <t>LUVA DE CORRER, CPVC, SOLDÁVEL, DN 15MM, INSTALADO EM RAMAL OU SUB-RAMAL DE ÁGUA FORNECIMENTO E INSTALAÇÃO. AF_06/2022</t>
  </si>
  <si>
    <t>LUVA DE CORRER, CPVC, SOLDÁVEL, DN 22MM, INSTALADO EM RAMAL DE DISTRIBUIÇÃO DE ÁGUA FORNECIMENTO E INSTALAÇÃO. AF_12/2014</t>
  </si>
  <si>
    <t>LUVA DE CORRER, CPVC, SOLDÁVEL, DN 22MM, INSTALADO EM RAMAL OU SUB-RAMAL DE ÁGUA FORNECIMENTO E INSTALAÇÃO. AF_06/2022</t>
  </si>
  <si>
    <t>LUVA DE CORRER, CPVC, SOLDÁVEL, DN 28MM, INSTALADO EM RAMAL DE DISTRIBUIÇÃO DE ÁGUA FORNECIMENTO E INSTALAÇÃO. AF_06/2022</t>
  </si>
  <si>
    <t>LUVA DE CORRER, CPVC, SOLDÁVEL, DN 28MM, INSTALADO EM RAMAL OU SUB-RAMAL DE ÁGUA FORNECIMENTO E INSTALAÇÃO. AF_06/2022</t>
  </si>
  <si>
    <t>LUVA DE CORRER, CPVC, SOLDÁVEL, DN 35MM, INSTALADO EM PRUMADA DE ÁGUA FORNECIMENTO E INSTALAÇÃO. AF_06/2022</t>
  </si>
  <si>
    <t>LUVA DE CORRER, CPVC, SOLDÁVEL, DN 35MM, INSTALADO EM RAMAL DE DISTRIBUIÇÃO DE ÁGUA - FORNECIMENTO E INSTALAÇÃO. AF_06/2022</t>
  </si>
  <si>
    <t>LUVA DE CORRER, CPVC, SOLDÁVEL, DN 35MM, INSTALADO EM RAMAL OU SUB-RAMAL DE ÁGUA FORNECIMENTO E INSTALAÇÃO. AF_06/2022</t>
  </si>
  <si>
    <t>LUVA DE CORRER, CPVC, SOLDÁVEL, DN 42MM, INSTALADO EM PRUMADA DE ÁGUA FORNECIMENTO E INSTALAÇÃO. AF_06/2022</t>
  </si>
  <si>
    <t>LUVA DE CORRER, CPVC, SOLDÁVEL, DN 42MM, INSTALADO EM RAMAL DE DISTRIBUIÇÃO DE ÁGUA - FORNECIMENTO E INSTALAÇÃO. AF_06/2022</t>
  </si>
  <si>
    <t>LUVA DE TRANSIÇÃO, CPVC, SOLDÁVEL, DN 22MM X 25MM, INSTALADO EM RAMAL DE DISTRIBUIÇÃO DE ÁGUA FORNECIMENTO E INSTALAÇÃO. AF_06/2022</t>
  </si>
  <si>
    <t>LUVA DE TRANSIÇÃO, CPVC, SOLDÁVEL, DN 54MM X 2, INSTALADO EM PRUMADA DE ÁGUA FORNECIMENTO E INSTALAÇÃO. AF_06/2022</t>
  </si>
  <si>
    <t>LUVA DE TRANSIÇÃO, CPVC, SOLDÁVEL, DN15MM X 1/2", INSTALADO EM RAMAL OU SUB-RAMAL DE ÁGUA - FORNECIMENTO E INSTALAÇÃO. AF_06/2022</t>
  </si>
  <si>
    <t>LUVA DE TRANSIÇÃO, CPVC, SOLDÁVEL, DN22MM X 25MM, INSTALADO EM RAMAL OU SUB-RAMAL DE ÁGUA - FORNECIMENTO E INSTALAÇÃO. AF_06/2022</t>
  </si>
  <si>
    <t>LUVA DE TRANSIÇÃO, CPVC, SOLDÁVEL, DN42MM X 1.1/2", INSTALADO EM RAMAL DE DISTRIBUIÇÃO DE ÁGUA - FORNECIMENTO E INSTALAÇÃO. AF_06/2022</t>
  </si>
  <si>
    <t>LUVA DE TRANSIÇÃO, CPVC, SOLDÁVEL, DN42MM X 1.1/2, INSTALADO EM PRUMADA DE ÁGUA FORNECIMENTO E INSTALAÇÃO. AF_06/2022</t>
  </si>
  <si>
    <t>LUVA, CPVC, SOLDÁVEL, DN 15MM, INSTALADO EM RAMAL OU SUB-RAMAL DE ÁGUA - FORNECIMENTO E INSTALAÇÃO. AF_06/2022</t>
  </si>
  <si>
    <t>LUVA, CPVC, SOLDÁVEL, DN 22MM, INSTALADO EM RAMAL DE DISTRIBUIÇÃO DE ÁGUA FORNECIMENTO E INSTALAÇÃO. AF_06/2022</t>
  </si>
  <si>
    <t>LUVA, CPVC, SOLDÁVEL, DN 22MM, INSTALADO EM RAMAL OU SUB-RAMAL DE ÁGUA FORNECIMENTO E INSTALAÇÃO. AF_06/2022</t>
  </si>
  <si>
    <t>LUVA, CPVC, SOLDÁVEL, DN 28MM, INSTALADO EM RAMAL DE DISTRIBUIÇÃO DE ÁGUA FORNECIMENTO E INSTALAÇÃO. AF_06/2022</t>
  </si>
  <si>
    <t>LUVA, CPVC, SOLDÁVEL, DN 28MM, INSTALADO EM RAMAL OU SUB-RAMAL DE ÁGUA FORNECIMENTO E INSTALAÇÃO. AF_06/2022</t>
  </si>
  <si>
    <t>LUVA, CPVC, SOLDÁVEL, DN 35MM, INSTALADO EM PRUMADA DE ÁGUA FORNECIMENTO E INSTALAÇÃO. AF_06/2022</t>
  </si>
  <si>
    <t>LUVA, CPVC, SOLDÁVEL, DN 35MM, INSTALADO EM RAMAL DE DISTRIBUIÇÃO DE ÁGUA - FORNECIMENTO E INSTALAÇÃO. AF_06/2022</t>
  </si>
  <si>
    <t>LUVA, CPVC, SOLDÁVEL, DN 35MM, INSTALADO EM RAMAL OU SUB-RAMAL DE ÁGUA FORNECIMENTO E INSTALAÇÃO. AF_06/2022</t>
  </si>
  <si>
    <t>LUVA, CPVC, SOLDÁVEL, DN 42MM, INSTALADO EM PRUMADA DE ÁGUA FORNECIMENTO E INSTALAÇÃO. AF_06/2022</t>
  </si>
  <si>
    <t>LUVA, CPVC, SOLDÁVEL, DN 42MM, INSTALADO EM RAMAL DE DISTRIBUIÇÃO DE ÁGUA - FORNECIMENTO E INSTALAÇÃO. AF_06/2022</t>
  </si>
  <si>
    <t>LUVA, CPVC, SOLDÁVEL, DN 54MM, INSTALADO EM PRUMADA DE ÁGUA FORNECIMENTO E INSTALAÇÃO. AF_06/2022</t>
  </si>
  <si>
    <t>LUVA, CPVC, SOLDÁVEL, DN 73MM, INSTALADO EM PRUMADA DE ÁGUA FORNECIMENTO E INSTALAÇÃO. AF_06/2022</t>
  </si>
  <si>
    <t>LUVA, CPVC, SOLDÁVEL, DN 89MM, INSTALADO EM PRUMADA DE ÁGUA FORNECIMENTO E INSTALAÇÃO. AF_06/2022</t>
  </si>
  <si>
    <t>TE DE REDUÇÃO, CPVC, SOLDÁVEL, DN 22 X 15 MM, INSTALADO EM RAMAL OU SUB-RAMAL DE ÁGUA - FORNECIMENTO E INSTALAÇÃO. AF_06/2022</t>
  </si>
  <si>
    <t>TE DE REDUÇÃO, CPVC, SOLDÁVEL, DN 28 X 22 MM, INSTALADO EM RAMAL DE DISTRIBUIÇÃO DE ÁGUA - FORNECIMENTO E INSTALAÇÃO. AF_06/2022</t>
  </si>
  <si>
    <t>TE DE REDUÇÃO, CPVC, SOLDÁVEL, DN 28 X 22 MM, INSTALADO EM RAMAL OU SUB-RAMAL DE ÁGUA - FORNECIMENTO E INSTALAÇÃO. AF_06/2022</t>
  </si>
  <si>
    <t>TE DE REDUÇÃO, CPVC, SOLDÁVEL, DN 35 X 28 MM, INSTALADO EM RAMAL DE DISTRIBUIÇÃO DE ÁGUA - FORNECIMENTO E INSTALAÇÃO. AF_06/2022</t>
  </si>
  <si>
    <t>TE DE REDUÇÃO, CPVC, SOLDÁVEL, DN 35 X 28 MM, INSTALADO EM RAMAL OU SUB-RAMAL DE ÁGUA - FORNECIMENTO E INSTALAÇÃO. AF_06/2022</t>
  </si>
  <si>
    <t>TE DE REDUÇÃO, CPVC, SOLDÁVEL, DN 42 X 35 MM, INSTALADO EM PRUMADA DE ÁGUA - FORNECIMENTO E INSTALAÇÃO. AF_06/2022</t>
  </si>
  <si>
    <t>TE DE REDUÇÃO, CPVC, SOLDÁVEL, DN 42 X 35 MM, INSTALADO EM RAMAL DE DISTRIBUIÇÃO DE ÁGUA - FORNECIMENTO E INSTALAÇÃO. AF_06/2022</t>
  </si>
  <si>
    <t>TE DE TRANSIÇÃO, CPVC, SOLDÁVEL, DN 15MM X 1/2, INSTALADO EM RAMAL OU SUB-RAMAL DE ÁGUA FORNECIMENTO E INSTALAÇÃO. AF_06/2022</t>
  </si>
  <si>
    <t>TE DE TRANSIÇÃO, CPVC, SOLDÁVEL, DN 22MM X 1/2, INSTALADO EM RAMAL OU SUB-RAMAL DE ÁGUA FORNECIMENTO E INSTALAÇÃO. AF_06/2022</t>
  </si>
  <si>
    <t>TE MISTURADOR DE TRANSIÇÃO, CPVC, SOLDÁVEL, DN 22MM X 3/4", INSTALADO EM RAMAL OU SUB-RAMAL DE ÁGUA - FORNECIMENTO E INSTALAÇÃO. AF_06/2022</t>
  </si>
  <si>
    <t>TE, CPVC, SOLDÁVEL, DN 15MM, INSTALADO EM RAMAL OU SUB-RAMAL DE ÁGUA - FORNECIMENTO E INSTALAÇÃO. AF_06/2022</t>
  </si>
  <si>
    <t>TE, CPVC, SOLDÁVEL, DN 22MM, INSTALADO EM RAMAL DE DISTRIBUIÇÃO DE ÁGUA - FORNECIMENTO E INSTALAÇÃO. AF_06/2022</t>
  </si>
  <si>
    <t>TE, CPVC, SOLDÁVEL, DN 22MM, INSTALADO EM RAMAL OU SUB-RAMAL DE ÁGUA - FORNECIMENTO E INSTALAÇÃO. AF_06/2022</t>
  </si>
  <si>
    <t>TE, CPVC, SOLDÁVEL, DN 42MM, INSTALADO EM PRUMADA DE ÁGUA FORNECIMENTO E INSTALAÇÃO. AF_06/2022</t>
  </si>
  <si>
    <t>TE, CPVC, SOLDÁVEL, DN 42MM, INSTALADO EM RAMAL DE DISTRIBUIÇÃO DE ÁGUA - FORNECIMENTO E INSTALAÇÃO. AF_06/2022</t>
  </si>
  <si>
    <t>TUBO, CPVC, SOLDÁVEL, DN 15MM, INSTALADO EM RAMAL OU SUB-RAMAL DE ÁGUA - FORNECIMENTO E INSTALAÇÃO. AF_06/2022</t>
  </si>
  <si>
    <t>TUBO, CPVC, SOLDÁVEL, DN 22MM, INSTALADO EM RAMAL DE DISTRIBUIÇÃO DE ÁGUA - FORNECIMENTO E INSTALAÇÃO. AF_06/2022</t>
  </si>
  <si>
    <t>TUBO, CPVC, SOLDÁVEL, DN 22MM, INSTALADO EM RAMAL OU SUB-RAMAL DE ÁGUA - FORNECIMENTO E INSTALAÇÃO. AF_06/2022</t>
  </si>
  <si>
    <t>TUBO, CPVC, SOLDÁVEL, DN 28MM, INSTALADO EM RAMAL DE DISTRIBUIÇÃO DE ÁGUA - FORNECIMENTO E INSTALAÇÃO. AF_06/2022</t>
  </si>
  <si>
    <t>TUBO, CPVC, SOLDÁVEL, DN 28MM, INSTALADO EM RAMAL OU SUB-RAMAL DE ÁGUA - FORNECIMENTO E INSTALAÇÃO. AF_06/2022</t>
  </si>
  <si>
    <t>TUBO, CPVC, SOLDÁVEL, DN 35MM, INSTALADO EM PRUMADA DE ÁGUA FORNECIMENTO E INSTALAÇÃO. AF_06/2022</t>
  </si>
  <si>
    <t>TUBO, CPVC, SOLDÁVEL, DN 35MM, INSTALADO EM RAMAL DE DISTRIBUIÇÃO DE ÁGUA FORNECIMENTO E INSTALAÇÃO. AF_06/2022</t>
  </si>
  <si>
    <t>TUBO, CPVC, SOLDÁVEL, DN 35MM, INSTALADO EM RAMAL OU SUB-RAMAL DE ÁGUA FORNECIMENTO E INSTALAÇÃO. AF_06/2022</t>
  </si>
  <si>
    <t>TUBO, CPVC, SOLDÁVEL, DN 42MM, INSTALADO EM PRUMADA DE ÁGUA FORNECIMENTO E INSTALAÇÃO. AF_06/2022</t>
  </si>
  <si>
    <t>TUBO, CPVC, SOLDÁVEL, DN 42MM, INSTALADO EM RAMAL DE DISTRIBUIÇÃO DE ÁGUA - FORNECIMENTO E INSTALAÇÃO. AF_06/2022</t>
  </si>
  <si>
    <t>TUBO, CPVC, SOLDÁVEL, DN 54MM, INSTALADO EM PRUMADA DE ÁGUA FORNECIMENTO E INSTALAÇÃO. AF_06/2022</t>
  </si>
  <si>
    <t>TUBO, CPVC, SOLDÁVEL, DN 73MM, INSTALADO EM PRUMADA DE ÁGUA FORNECIMENTO E INSTALAÇÃO. AF_06/2022</t>
  </si>
  <si>
    <t>TUBO, CPVC, SOLDÁVEL, DN 89MM, INSTALADO EM PRUMADA DE ÁGUA FORNECIMENTO E INSTALAÇÃO. AF_06/2022</t>
  </si>
  <si>
    <t>TÊ MISTURADOR, CPVC, SOLDÁVEL, DN 22MM, INSTALADO EM RAMAL DE DISTRIBUIÇÃO DE ÁGUA - FORNECIMENTO E INSTALAÇÃO. AF_06/2022</t>
  </si>
  <si>
    <t>TÊ MISTURADOR, CPVC, SOLDÁVEL, DN15MM, INSTALADO EM RAMAL OU SUB-RAMAL DE ÁGUA FORNECIMENTO E INSTALAÇÃO. AF_06/2022</t>
  </si>
  <si>
    <t>TÊ MISTURADOR, CPVC, SOLDÁVEL, DN22MM, INSTALADO EM RAMAL OU SUB-RAMAL DE ÁGUA FORNECIMENTO E INSTALAÇÃO. AF_06/2022</t>
  </si>
  <si>
    <t>TÊ, CPVC, SOLDÁVEL, DN 28MM, INSTALADO EM RAMAL DE DISTRIBUIÇÃO DE ÁGUA - FORNECIMENTO E INSTALAÇÃO. AF_06/2022</t>
  </si>
  <si>
    <t>TÊ, CPVC, SOLDÁVEL, DN 35MM, INSTALADO EM PRUMADA DE ÁGUA FORNECIMENTO E INSTALAÇÃO. AF_06/2022</t>
  </si>
  <si>
    <t>TÊ, CPVC, SOLDÁVEL, DN 54 MM, INSTALADO EM PRUMADA DE ÁGUA FORNECIMENTO E INSTALAÇÃO. AF_06/2022</t>
  </si>
  <si>
    <t>TÊ, CPVC, SOLDÁVEL, DN 73MM, INSTALADO EM PRUMADA DE ÁGUA FORNECIMENTO E INSTALAÇÃO. AF_06/2022</t>
  </si>
  <si>
    <t>TÊ, CPVC, SOLDÁVEL, DN 89MM, INSTALADO EM PRUMADA DE ÁGUA FORNECIMENTO E INSTALAÇÃO. AF_06/2022</t>
  </si>
  <si>
    <t>TÊ, CPVC, SOLDÁVEL, DN28MM, INSTALADO EM RAMAL OU SUB-RAMAL DE ÁGUA FORNECIMENTO E INSTALAÇÃO. AF_06/2022</t>
  </si>
  <si>
    <t>TÊ, CPVC, SOLDÁVEL, DN35MM, INSTALADO EM RAMAL DE DISTRIBUIÇÃO DE ÁGUA - FORNECIMENTO E INSTALAÇÃO. AF_06/2022</t>
  </si>
  <si>
    <t>TÊ, CPVC, SOLDÁVEL, DN35MM, INSTALADO EM RAMAL OU SUB-RAMAL DE ÁGUA FORNECIMENTO E INSTALAÇÃO. AF_06/2022</t>
  </si>
  <si>
    <t>UNIÃO, CPVC, SOLDÁVEL, DN 22MM, INSTALADO EM RAMAL DE DISTRIBUIÇÃO DE ÁGUA FORNECIMENTO E INSTALAÇÃO. AF_06/2022</t>
  </si>
  <si>
    <t>UNIÃO, CPVC, SOLDÁVEL, DN 28MM, INSTALADO EM RAMAL DE DISTRIBUIÇÃO DE ÁGUA FORNECIMENTO E INSTALAÇÃO. AF_06/2022</t>
  </si>
  <si>
    <t>UNIÃO, CPVC, SOLDÁVEL, DN 42MM, INSTALADO EM RAMAL DE DISTRIBUIÇÃO DE ÁGUA FORNECIMENTO E INSTALAÇÃO. AF_06/2022</t>
  </si>
  <si>
    <t>UNIÃO, CPVC, SOLDÁVEL, DN 54MM, INSTALADO EM PRUMADA DE ÁGUA FORNECIMENTO E INSTALAÇÃO. AF_06/2022</t>
  </si>
  <si>
    <t>UNIÃO, CPVC, SOLDÁVEL, DN 73MM, INSTALADO EM PRUMADA DE ÁGUA FORNECIMENTO E INSTALAÇÃO. AF_06/2022</t>
  </si>
  <si>
    <t>UNIÃO, CPVC, SOLDÁVEL, DN 89MM, INSTALADO EM PRUMADA DE ÁGUA FORNECIMENTO E INSTALAÇÃO. AF_06/2022</t>
  </si>
  <si>
    <t>UNIÃO, CPVC, SOLDÁVEL, DN15MM, INSTALADO EM RAMAL OU SUB-RAMAL DE ÁGUA FORNECIMENTO E INSTALAÇÃO. AF_06/2022</t>
  </si>
  <si>
    <t>UNIÃO, CPVC, SOLDÁVEL, DN22MM, INSTALADO EM RAMAL OU SUB-RAMAL DE ÁGUA FORNECIMENTO E INSTALAÇÃO. AF_06/2022</t>
  </si>
  <si>
    <t>UNIÃO, CPVC, SOLDÁVEL, DN28MM, INSTALADO EM RAMAL OU SUB-RAMAL DE ÁGUA FORNECIMENTO E INSTALAÇÃO. AF_06/2022</t>
  </si>
  <si>
    <t>UNIÃO, CPVC, SOLDÁVEL, DN35MM, INSTALADO EM PRUMADA DE ÁGUA FORNECIMENTO E INSTALAÇÃO. AF_06/2022</t>
  </si>
  <si>
    <t>UNIÃO, CPVC, SOLDÁVEL, DN35MM, INSTALADO EM RAMAL DE DISTRIBUIÇÃO DE ÁGUA - FORNECIMENTO E INSTALAÇÃO. AF_06/2022</t>
  </si>
  <si>
    <t>UNIÃO, CPVC, SOLDÁVEL, DN35MM, INSTALADO EM RAMAL OU SUB-RAMAL DE ÁGUA FORNECIMENTO E INSTALAÇÃO. AF_06/2022</t>
  </si>
  <si>
    <t>UNIÃO, CPVC, SOLDÁVEL, DN42MM, INSTALADO EM PRUMADA DE ÁGUA FORNECIMENTO E INSTALAÇÃO. AF_06/2022</t>
  </si>
  <si>
    <t>BUCHA DE REDUÇÃO LONGA, PVC, SERIE R, ÁGUA PLUVIAL, DN 50 X 40 MM, JUNTA ELÁSTICA, FORNECIDO E INSTALADO EM RAMAL DE ENCAMINHAMENTO. AF_06/2022</t>
  </si>
  <si>
    <t>CAIXA SIFONADA, PVC, DN 100 X 100 X 50 MM, FORNECIDA E INSTALADA EM RAMAIS DE ENCAMINHAMENTO DE ÁGUA PLUVIAL. AF_06/2022</t>
  </si>
  <si>
    <t>CAIXA SIFONADA, PVC, DN 150 X 185 X 75 MM, FORNECIDA E INSTALADA EM RAMAIS DE ENCAMINHAMENTO DE ÁGUA PLUVIAL. AF_06/2022</t>
  </si>
  <si>
    <t>CAP, PVC, SERIE R, ÁGUA PLUVIAL, DN 100 MM, JUNTA ELÁSTICA, FORNECIDO E INSTALADO EM RAMAL DE ENCAMINHAMENTO. AF_06/2022</t>
  </si>
  <si>
    <t>CAP, PVC, SERIE R, ÁGUA PLUVIAL, DN 150 MM, JUNTA ELÁSTICA, FORNECIDO E INSTALADO EM RAMAL DE ENCAMINHAMENTO. AF_06/2022</t>
  </si>
  <si>
    <t>CURVA 87 GRAUS E 30 MINUTOS, PVC, SERIE R, ÁGUA PLUVIAL, DN 100 MM, JUNTA ELÁSTICA, FORNECIDO E INSTALADO EM CONDUTORES VERTICAIS DE ÁGUAS PLUVIAIS. AF_06/2022</t>
  </si>
  <si>
    <t>CURVA 87 GRAUS E 30 MINUTOS, PVC, SERIE R, ÁGUA PLUVIAL, DN 100 MM, JUNTA ELÁSTICA, FORNECIDO E INSTALADO EM RAMAL DE ENCAMINHAMENTO. AF_06/2022</t>
  </si>
  <si>
    <t>CURVA 87 GRAUS E 30 MINUTOS, PVC, SERIE R, ÁGUA PLUVIAL, DN 150 MM, JUNTA ELÁSTICA, FORNECIDO E INSTALADO EM CONDUTORES VERTICAIS DE ÁGUAS PLUVIAIS. AF_06/2022</t>
  </si>
  <si>
    <t>CURVA 87 GRAUS E 30 MINUTOS, PVC, SERIE R, ÁGUA PLUVIAL, DN 150 MM, JUNTA ELÁSTICA, FORNECIDO E INSTALADO EM RAMAL DE ENCAMINHAMENTO. AF_06/2022</t>
  </si>
  <si>
    <t>CURVA 87 GRAUS E 30 MINUTOS, PVC, SERIE R, ÁGUA PLUVIAL, DN 75 MM, JUNTA ELÁSTICA, FORNECIDO E INSTALADO EM CONDUTORES VERTICAIS DE ÁGUAS PLUVIAIS. AF_06/2022</t>
  </si>
  <si>
    <t>CURVA 87 GRAUS E 30 MINUTOS, PVC, SERIE R, ÁGUA PLUVIAL, DN 75 MM, JUNTA ELÁSTICA, FORNECIDO E INSTALADO EM RAMAL DE ENCAMINHAMENTO. AF_06/2022</t>
  </si>
  <si>
    <t>CURVA 90 GRAUS, PVC, SERIE R, ÁGUA PLUVIAL, DN 100 MM, JUNTA ELÁSTICA, FORNECIDO E INSTALADO EM CONDUTORES VERTICAIS DE ÁGUAS PLUVIAIS. AF_06/2022</t>
  </si>
  <si>
    <t>CURVA 90 GRAUS, PVC, SERIE R, ÁGUA PLUVIAL, DN 100 MM, JUNTA ELÁSTICA, FORNECIDO E INSTALADO EM RAMAL DE ENCAMINHAMENTO. AF_06/2022</t>
  </si>
  <si>
    <t>JOELHO 45 GRAUS, PVC, SERIE R, ÁGUA PLUVIAL, DN 100 MM, JUNTA ELÁSTICA, FORNECIDO E INSTALADO EM CONDUTORES VERTICAIS DE ÁGUAS PLUVIAIS. AF_06/2022</t>
  </si>
  <si>
    <t>JOELHO 45 GRAUS, PVC, SERIE R, ÁGUA PLUVIAL, DN 100 MM, JUNTA ELÁSTICA, FORNECIDO E INSTALADO EM RAMAL DE ENCAMINHAMENTO. AF_06/2022</t>
  </si>
  <si>
    <t>JOELHO 45 GRAUS, PVC, SERIE R, ÁGUA PLUVIAL, DN 150 MM, JUNTA ELÁSTICA, FORNECIDO E INSTALADO EM CONDUTORES VERTICAIS DE ÁGUAS PLUVIAIS. AF_06/2022</t>
  </si>
  <si>
    <t>JOELHO 45 GRAUS, PVC, SERIE R, ÁGUA PLUVIAL, DN 150 MM, JUNTA ELÁSTICA, FORNECIDO E INSTALADO EM RAMAL DE ENCAMINHAMENTO. AF_06/2022</t>
  </si>
  <si>
    <t>JOELHO 45 GRAUS, PVC, SERIE R, ÁGUA PLUVIAL, DN 40 MM, JUNTA SOLDÁVEL, FORNECIDO E INSTALADO EM RAMAL DE ENCAMINHAMENTO. AF_06/2022</t>
  </si>
  <si>
    <t>JOELHO 45 GRAUS, PVC, SERIE R, ÁGUA PLUVIAL, DN 50 MM, JUNTA ELÁSTICA, FORNECIDO E INSTALADO EM RAMAL DE ENCAMINHAMENTO. AF_06/2022</t>
  </si>
  <si>
    <t>JOELHO 45 GRAUS, PVC, SERIE R, ÁGUA PLUVIAL, DN 75 MM, JUNTA ELÁSTICA, FORNECIDO E INSTALADO EM CONDUTORES VERTICAIS DE ÁGUAS PLUVIAIS. AF_06/2022</t>
  </si>
  <si>
    <t>JOELHO 45 GRAUS, PVC, SERIE R, ÁGUA PLUVIAL, DN 75 MM, JUNTA ELÁSTICA, FORNECIDO E INSTALADO EM RAMAL DE ENCAMINHAMENTO. AF_06/2022</t>
  </si>
  <si>
    <t>JOELHO 90 GRAUS, PVC, SERIE R, ÁGUA PLUVIAL, DN 100 MM, JUNTA ELÁSTICA, FORNECIDO E INSTALADO EM CONDUTORES VERTICAIS DE ÁGUAS PLUVIAIS. AF_06/2022</t>
  </si>
  <si>
    <t>JOELHO 90 GRAUS, PVC, SERIE R, ÁGUA PLUVIAL, DN 100 MM, JUNTA ELÁSTICA, FORNECIDO E INSTALADO EM RAMAL DE ENCAMINHAMENTO. AF_06/2022</t>
  </si>
  <si>
    <t>JOELHO 90 GRAUS, PVC, SERIE R, ÁGUA PLUVIAL, DN 150 MM, JUNTA ELÁSTICA, FORNECIDO E INSTALADO EM CONDUTORES VERTICAIS DE ÁGUAS PLUVIAIS. AF_06/2022</t>
  </si>
  <si>
    <t>JOELHO 90 GRAUS, PVC, SERIE R, ÁGUA PLUVIAL, DN 150 MM, JUNTA ELÁSTICA, FORNECIDO E INSTALADO EM RAMAL DE ENCAMINHAMENTO. AF_06/2022</t>
  </si>
  <si>
    <t>JOELHO 90 GRAUS, PVC, SERIE R, ÁGUA PLUVIAL, DN 40 MM, JUNTA SOLDÁVEL, FORNECIDO E INSTALADO EM RAMAL DE ENCAMINHAMENTO. AF_06/2022</t>
  </si>
  <si>
    <t>JOELHO 90 GRAUS, PVC, SERIE R, ÁGUA PLUVIAL, DN 50 MM, JUNTA ELÁSTICA, FORNECIDO E INSTALADO EM RAMAL DE ENCAMINHAMENTO. AF_06/2022</t>
  </si>
  <si>
    <t>JOELHO 90 GRAUS, PVC, SERIE R, ÁGUA PLUVIAL, DN 75 MM, JUNTA ELÁSTICA, FORNECIDO E INSTALADO EM CONDUTORES VERTICAIS DE ÁGUAS PLUVIAIS. AF_06/2022</t>
  </si>
  <si>
    <t>JOELHO 90 GRAUS, PVC, SERIE R, ÁGUA PLUVIAL, DN 75 MM, JUNTA ELÁSTICA, FORNECIDO E INSTALADO EM RAMAL DE ENCAMINHAMENTO. AF_06/2022</t>
  </si>
  <si>
    <t>JUNÇÃO DUPLA, PVC, SERIE R, ÁGUA PLUVIAL, DN 100 X 100 X 100 MM, JUNTA ELÁSTICA, FORNECIDO E INSTALADO EM RAMAL DE ENCAMINHAMENTO. AF_06/2022</t>
  </si>
  <si>
    <t>JUNÇÃO SIMPLES, PVC, SERIE R, ÁGUA PLUVIAL, DN 100 X 100 MM, JUNTA ELÁSTICA, FORNECIDO E INSTALADO EM CONDUTORES VERTICAIS DE ÁGUAS PLUVIAIS. AF_06/2022</t>
  </si>
  <si>
    <t>JUNÇÃO SIMPLES, PVC, SERIE R, ÁGUA PLUVIAL, DN 100 X 100 MM, JUNTA ELÁSTICA, FORNECIDO E INSTALADO EM RAMAL DE ENCAMINHAMENTO. AF_06/2022</t>
  </si>
  <si>
    <t>JUNÇÃO SIMPLES, PVC, SERIE R, ÁGUA PLUVIAL, DN 100 X 75 MM, JUNTA ELÁSTICA, FORNECIDO E INSTALADO EM CONDUTORES VERTICAIS DE ÁGUAS PLUVIAIS. AF_06/2022</t>
  </si>
  <si>
    <t>JUNÇÃO SIMPLES, PVC, SERIE R, ÁGUA PLUVIAL, DN 100 X 75 MM, JUNTA ELÁSTICA, FORNECIDO E INSTALADO EM RAMAL DE ENCAMINHAMENTO. AF_06/2022</t>
  </si>
  <si>
    <t>JUNÇÃO SIMPLES, PVC, SERIE R, ÁGUA PLUVIAL, DN 150 X 100 MM, JUNTA ELÁSTICA, FORNECIDO E INSTALADO EM CONDUTORES VERTICAIS DE ÁGUAS PLUVIAIS. AF_06/2022</t>
  </si>
  <si>
    <t>JUNÇÃO SIMPLES, PVC, SERIE R, ÁGUA PLUVIAL, DN 150 X 100 MM, JUNTA ELÁSTICA, FORNECIDO E INSTALADO EM RAMAL DE ENCAMINHAMENTO. AF_06/2022</t>
  </si>
  <si>
    <t>JUNÇÃO SIMPLES, PVC, SERIE R, ÁGUA PLUVIAL, DN 150 X 150 MM, JUNTA ELÁSTICA, FORNECIDO E INSTALADO EM CONDUTORES VERTICAIS DE ÁGUAS PLUVIAIS. AF_06/2022</t>
  </si>
  <si>
    <t>JUNÇÃO SIMPLES, PVC, SERIE R, ÁGUA PLUVIAL, DN 150 X 150 MM, JUNTA ELÁSTICA, FORNECIDO E INSTALADO EM RAMAL DE ENCAMINHAMENTO. AF_06/2022</t>
  </si>
  <si>
    <t>JUNÇÃO SIMPLES, PVC, SERIE R, ÁGUA PLUVIAL, DN 40 MM, JUNTA SOLDÁVEL, FORNECIDO E INSTALADO EM RAMAL DE ENCAMINHAMENTO. AF_06/2022</t>
  </si>
  <si>
    <t>JUNÇÃO SIMPLES, PVC, SERIE R, ÁGUA PLUVIAL, DN 50 MM, JUNTA ELÁSTICA, FORNECIDO E INSTALADO EM RAMAL DE ENCAMINHAMENTO. AF_06/2022</t>
  </si>
  <si>
    <t>JUNÇÃO SIMPLES, PVC, SERIE R, ÁGUA PLUVIAL, DN 75 X 75 MM, JUNTA ELÁSTICA, FORNECIDO E INSTALADO EM CONDUTORES VERTICAIS DE ÁGUAS PLUVIAIS. AF_06/2022</t>
  </si>
  <si>
    <t>JUNÇÃO SIMPLES, PVC, SERIE R, ÁGUA PLUVIAL, DN 75 X 75 MM, JUNTA ELÁSTICA, FORNECIDO E INSTALADO EM RAMAL DE ENCAMINHAMENTO. AF_06/2022</t>
  </si>
  <si>
    <t>LUVA DE CORRER, PVC, SERIE R, ÁGUA PLUVIAL, DN 100 MM, JUNTA ELÁSTICA, FORNECIDO E INSTALADO EM CONDUTORES VERTICAIS DE ÁGUAS PLUVIAIS. AF_06/2022</t>
  </si>
  <si>
    <t>LUVA DE CORRER, PVC, SERIE R, ÁGUA PLUVIAL, DN 100 MM, JUNTA ELÁSTICA, FORNECIDO E INSTALADO EM RAMAL DE ENCAMINHAMENTO. AF_06/2022</t>
  </si>
  <si>
    <t>LUVA DE CORRER, PVC, SERIE R, ÁGUA PLUVIAL, DN 150 MM, JUNTA ELÁSTICA, FORNECIDO E INSTALADO EM CONDUTORES VERTICAIS DE ÁGUAS PLUVIAIS. AF_06/2022</t>
  </si>
  <si>
    <t>LUVA DE CORRER, PVC, SERIE R, ÁGUA PLUVIAL, DN 150 MM, JUNTA ELÁSTICA, FORNECIDO E INSTALADO EM RAMAL DE ENCAMINHAMENTO. AF_06/2022</t>
  </si>
  <si>
    <t>LUVA DE CORRER, PVC, SERIE R, ÁGUA PLUVIAL, DN 75 MM, JUNTA ELÁSTICA, FORNECIDO E INSTALADO EM CONDUTORES VERTICAIS DE ÁGUAS PLUVIAIS. AF_06/2022</t>
  </si>
  <si>
    <t>LUVA DE CORRER, PVC, SERIE R, ÁGUA PLUVIAL, DN 75 MM, JUNTA ELÁSTICA, FORNECIDO E INSTALADO EM RAMAL DE ENCAMINHAMENTO. AF_06/2022</t>
  </si>
  <si>
    <t>LUVA SIMPLES, PVC, SERIE R, ÁGUA PLUVIAL, DN 100 MM, JUNTA ELÁSTICA, FORNECIDO E INSTALADO EM CONDUTORES VERTICAIS DE ÁGUAS PLUVIAIS. AF_06/2022</t>
  </si>
  <si>
    <t>LUVA SIMPLES, PVC, SERIE R, ÁGUA PLUVIAL, DN 100 MM, JUNTA ELÁSTICA, FORNECIDO E INSTALADO EM RAMAL DE ENCAMINHAMENTO. AF_06/2022</t>
  </si>
  <si>
    <t>LUVA SIMPLES, PVC, SERIE R, ÁGUA PLUVIAL, DN 150 MM, JUNTA ELÁSTICA, FORNECIDO E INSTALADO EM CONDUTORES VERTICAIS DE ÁGUAS PLUVIAIS. AF_06/2022</t>
  </si>
  <si>
    <t>LUVA SIMPLES, PVC, SERIE R, ÁGUA PLUVIAL, DN 150 MM, JUNTA ELÁSTICA, FORNECIDO E INSTALADO EM RAMAL DE ENCAMINHAMENTO. AF_06/2022</t>
  </si>
  <si>
    <t>LUVA SIMPLES, PVC, SERIE R, ÁGUA PLUVIAL, DN 40 MM, JUNTA SOLDÁVEL, FORNECIDO E INSTALADO EM RAMAL DE ENCAMINHAMENTO. AF_06/2022</t>
  </si>
  <si>
    <t>LUVA SIMPLES, PVC, SERIE R, ÁGUA PLUVIAL, DN 50 MM, JUNTA ELÁSTICA, FORNECIDO E INSTALADO EM RAMAL DE ENCAMINHAMENTO. AF_06/2022</t>
  </si>
  <si>
    <t>LUVA SIMPLES, PVC, SERIE R, ÁGUA PLUVIAL, DN 75 MM, JUNTA ELÁSTICA, FORNECIDO E INSTALADO EM CONDUTORES VERTICAIS DE ÁGUAS PLUVIAIS. AF_06/2022</t>
  </si>
  <si>
    <t>LUVA SIMPLES, PVC, SERIE R, ÁGUA PLUVIAL, DN 75 MM, JUNTA ELÁSTICA, FORNECIDO E INSTALADO EM RAMAL DE ENCAMINHAMENTO. AF_06/2022</t>
  </si>
  <si>
    <t>RALO SIFONADO, PVC, DN 100 X 40 MM, JUNTA SOLDÁVEL, FORNECIDO E INSTALADO EM RAMAIS DE ENCAMINHAMENTO DE ÁGUA PLUVIAL. AF_06/2022</t>
  </si>
  <si>
    <t>REDUÇÃO EXCÊNTRICA, PVC, SERIE R, ÁGUA PLUVIAL, DN 100 X 75 MM, JUNTA ELÁSTICA, FORNECIDO E INSTALADO EM CONDUTORES VERTICAIS DE ÁGUAS PLUVIAIS. AF_06/2022</t>
  </si>
  <si>
    <t>REDUÇÃO EXCÊNTRICA, PVC, SERIE R, ÁGUA PLUVIAL, DN 100 X 75 MM, JUNTA ELÁSTICA, FORNECIDO E INSTALADO EM RAMAL DE ENCAMINHAMENTO. AF_06/2022</t>
  </si>
  <si>
    <t>REDUÇÃO EXCÊNTRICA, PVC, SERIE R, ÁGUA PLUVIAL, DN 150 X 100 MM, JUNTA ELÁSTICA, FORNECIDO E INSTALADO EM CONDUTORES VERTICAIS DE ÁGUAS PLUVIAIS. AF_06/2022</t>
  </si>
  <si>
    <t>REDUÇÃO EXCÊNTRICA, PVC, SERIE R, ÁGUA PLUVIAL, DN 150 X 100 MM, JUNTA ELÁSTICA, FORNECIDO E INSTALADO EM RAMAL DE ENCAMINHAMENTO. AF_06/2022</t>
  </si>
  <si>
    <t>REDUÇÃO EXCÊNTRICA, PVC, SERIE R, ÁGUA PLUVIAL, DN 75 X 50 MM, JUNTA ELÁSTICA, FORNECIDO E INSTALADO EM RAMAL DE ENCAMINHAMENTO. AF_06/2022</t>
  </si>
  <si>
    <t>TUBO PVC, SÉRIE R, ÁGUA PLUVIAL, DN 100 MM, FORNECIDO E INSTALADO EM CONDUTORES VERTICAIS DE ÁGUAS PLUVIAIS. AF_06/2022</t>
  </si>
  <si>
    <t>TUBO PVC, SÉRIE R, ÁGUA PLUVIAL, DN 100 MM, FORNECIDO E INSTALADO EM RAMAL DE ENCAMINHAMENTO. AF_06/2022</t>
  </si>
  <si>
    <t>TUBO PVC, SÉRIE R, ÁGUA PLUVIAL, DN 150 MM, FORNECIDO E INSTALADO EM CONDUTORES VERTICAIS DE ÁGUAS PLUVIAIS. AF_06/2022</t>
  </si>
  <si>
    <t>TUBO PVC, SÉRIE R, ÁGUA PLUVIAL, DN 150 MM, FORNECIDO E INSTALADO EM RAMAL DE ENCAMINHAMENTO. AF_06/2022</t>
  </si>
  <si>
    <t>TUBO PVC, SÉRIE R, ÁGUA PLUVIAL, DN 40 MM, FORNECIDO E INSTALADO EM RAMAL DE ENCAMINHAMENTO. AF_06/2022</t>
  </si>
  <si>
    <t>TUBO PVC, SÉRIE R, ÁGUA PLUVIAL, DN 50 MM, FORNECIDO E INSTALADO EM RAMAL DE ENCAMINHAMENTO. AF_06/2022</t>
  </si>
  <si>
    <t>TUBO PVC, SÉRIE R, ÁGUA PLUVIAL, DN 75 MM, FORNECIDO E INSTALADO EM CONDUTORES VERTICAIS DE ÁGUAS PLUVIAIS. AF_06/2022</t>
  </si>
  <si>
    <t>TUBO PVC, SÉRIE R, ÁGUA PLUVIAL, DN 75 MM, FORNECIDO E INSTALADO EM RAMAL DE ENCAMINHAMENTO. AF_06/2022</t>
  </si>
  <si>
    <t>TÊ DE INSPEÇÃO, PVC, SERIE R, ÁGUA PLUVIAL, DN 100 MM, JUNTA ELÁSTICA, FORNECIDO E INSTALADO EM CONDUTORES VERTICAIS DE ÁGUAS PLUVIAIS. AF_06/2022</t>
  </si>
  <si>
    <t>TÊ DE INSPEÇÃO, PVC, SERIE R, ÁGUA PLUVIAL, DN 100 MM, JUNTA ELÁSTICA, FORNECIDO E INSTALADO EM RAMAL DE ENCAMINHAMENTO. AF_06/2022</t>
  </si>
  <si>
    <t>TÊ DE INSPEÇÃO, PVC, SERIE R, ÁGUA PLUVIAL, DN 150 MM, JUNTA ELÁSTICA, FORNECIDO E INSTALADO EM RAMAL DE ENCAMINHAMENTO. AF_06/2022</t>
  </si>
  <si>
    <t>TÊ DE INSPEÇÃO, PVC, SERIE R, ÁGUA PLUVIAL, DN 150 X 100 MM, JUNTA ELÁSTICA, FORNECIDO E INSTALADO EM CONDUTORES VERTICAIS DE ÁGUAS PLUVIAIS. AF_06/2022</t>
  </si>
  <si>
    <t>TÊ DE INSPEÇÃO, PVC, SERIE R, ÁGUA PLUVIAL, DN 75 MM, JUNTA ELÁSTICA, FORNECIDO E INSTALADO EM CONDUTORES VERTICAIS DE ÁGUAS PLUVIAIS. AF_06/2022</t>
  </si>
  <si>
    <t>TÊ DE INSPEÇÃO, PVC, SERIE R, ÁGUA PLUVIAL, DN 75 MM, JUNTA ELÁSTICA, FORNECIDO E INSTALADO EM RAMAL DE ENCAMINHAMENTO. AF_06/2022</t>
  </si>
  <si>
    <t>TÊ, PVC, SERIE R, ÁGUA PLUVIAL, DN 100 X 100 MM, JUNTA ELÁSTICA, FORNECIDO E INSTALADO EM CONDUTORES VERTICAIS DE ÁGUAS PLUVIAIS. AF_06/2022</t>
  </si>
  <si>
    <t>TÊ, PVC, SERIE R, ÁGUA PLUVIAL, DN 100 X 100 MM, JUNTA ELÁSTICA, FORNECIDO E INSTALADO EM RAMAL DE ENCAMINHAMENTO. AF_06/2022</t>
  </si>
  <si>
    <t>TÊ, PVC, SERIE R, ÁGUA PLUVIAL, DN 100 X 75 MM, JUNTA ELÁSTICA, FORNECIDO E INSTALADO EM CONDUTORES VERTICAIS DE ÁGUAS PLUVIAIS. AF_06/2022</t>
  </si>
  <si>
    <t>TÊ, PVC, SERIE R, ÁGUA PLUVIAL, DN 100 X 75 MM, JUNTA ELÁSTICA, FORNECIDO E INSTALADO EM RAMAL DE ENCAMINHAMENTO. AF_06/2022</t>
  </si>
  <si>
    <t>TÊ, PVC, SERIE R, ÁGUA PLUVIAL, DN 150 X 100 MM, JUNTA ELÁSTICA, FORNECIDO E INSTALADO EM CONDUTORES VERTICAIS DE ÁGUAS PLUVIAIS. AF_06/2022</t>
  </si>
  <si>
    <t>TÊ, PVC, SERIE R, ÁGUA PLUVIAL, DN 150 X 100 MM, JUNTA ELÁSTICA, FORNECIDO E INSTALADO EM RAMAL DE ENCAMINHAMENTO. AF_06/2022</t>
  </si>
  <si>
    <t>TÊ, PVC, SERIE R, ÁGUA PLUVIAL, DN 150 X 150 MM, JUNTA ELÁSTICA, FORNECIDO E INSTALADO EM CONDUTORES VERTICAIS DE ÁGUAS PLUVIAIS. AF_06/2022</t>
  </si>
  <si>
    <t>TÊ, PVC, SERIE R, ÁGUA PLUVIAL, DN 150 X 150 MM, JUNTA ELÁSTICA, FORNECIDO E INSTALADO EM RAMAL DE ENCAMINHAMENTO. AF_06/2022</t>
  </si>
  <si>
    <t>TÊ, PVC, SERIE R, ÁGUA PLUVIAL, DN 75 MM, JUNTA ELÁSTICA, FORNECIDO E INSTALADO EM RAMAL DE ENCAMINHAMENTO. AF_06/2022</t>
  </si>
  <si>
    <t>TÊ, PVC, SERIE R, ÁGUA PLUVIAL, DN 75 X 75 MM, JUNTA ELÁSTICA, FORNECIDO E INSTALADO EM CONDUTORES VERTICAIS DE ÁGUAS PLUVIAIS. AF_06/2022</t>
  </si>
  <si>
    <t>BOX FRONTAL DE CORRER, COM VIDRO TEMPERADO 8 MM, 190X100CM, 1 FOLHA FIXA, 1 FOLHA MÓVEL, PERFIS E FERRAGENS EM ALUMÍNIO. AF_01/2021</t>
  </si>
  <si>
    <t>DIVISORIA (N2) - PAINEL/VIDRO - PAINEL C/ MSO/COMEIA E=35MM - PERFIS SIMPLES ACO GALVANIZADO PINTADO. AF_04/2021</t>
  </si>
  <si>
    <t>DIVISORIA (N2) - PAINEL/VIDRO - PAINEL DE PVC E=35MM - PERFIS SIMPLES ACO GALVANIZADO PINTADO. AF_01/2021</t>
  </si>
  <si>
    <t>DIVISORIA (N2) - PAINEL/VIDRO - PAINEL MDF/VIDRO 6 MM, LINHA 90 MM - PERFIS DE ALUMÍNIO EXTRUDADO. AF_01/2021</t>
  </si>
  <si>
    <t>DIVISORIA (N3) - PAINEL/VIDRO/PAINEL MSO/COMEIA E=35MM - PERFIS SIMPLES ACO GALVANIZADO PINTADO. AF_04/2021</t>
  </si>
  <si>
    <t>DIVISORIA (N3) - PAINEL/VIDRO/PAINEL PVC E=35MM - PERFIS SIMPLES ACO GALVANIZADO PINTADO. AF_01/2021</t>
  </si>
  <si>
    <t>DIVISORIA CEGA (N1) - PAINEL MDF, LINHA 90 MM - PERFIS DE ALUMÍNIO EXTRUDADO. AF_01/2021</t>
  </si>
  <si>
    <t>DIVISORIA CEGA (N1) - PAINEL MSO/COMEIA E=35MM - PERFIS SIMPLES ACO GALVANIZADO PINTADO. AF_04/2021</t>
  </si>
  <si>
    <t>DIVISORIA CEGA (N1) - PAINEL PVC E=35MM - PERFIS SIMPLES ACO GALVANIZADO PINTADO.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</si>
  <si>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</si>
  <si>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</si>
  <si>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DIVISORIA SANITÁRIA, TIPO CABINE, EM PAINEL DE GRANILITE, ESP = 3CM, ASSENTADO COM ARGAMASSA COLANTE AC III-E, EXCLUSIVE FERRAGENS. AF_01/2021</t>
  </si>
  <si>
    <t>DIVISÓRIA (N3) - PAINEL/VIDRO/PAINEL MDF, LINHA 90 MM - PERFIS DE ALUMINIO EXTRUDADO. AF_01/2021</t>
  </si>
  <si>
    <t>DIVISÓRIA EM VIDRO TEMPERADO 10 MM COM PORTA DE CORRER, INCLUSIVE FERRAGENS. AF_01/2021</t>
  </si>
  <si>
    <t>DIVISÓRIA FIXA EM VIDRO TEMPERADO 10 MM, SEM ABERTURA. AF_01/2021_PS</t>
  </si>
  <si>
    <t>DIVISÓRIA SANITÁRIA, TIPO CABINE, EM PAINÉIS DE PVC, INCLUSIVE ESTRUTURA, PORTA E FERRAGENS. AF_01/2021</t>
  </si>
  <si>
    <t>DIVISÓRIA SANITÁRIA, TIPO CABINE, EM PAINÉIS ESTRUTURAIS TS, INCLUSIVE ESTRUTURA, PORTA E FERRAGENS. AF_01/2021</t>
  </si>
  <si>
    <t>PORTA DE CABINE SANITÁRIA EM VIDRO TEMPERADO 8MM, INCLUSIVE DOBRADIÇAS, BATENTE, TRINCO E CONTRA-TRINCO. AF_01/2021</t>
  </si>
  <si>
    <t>PORTA PARA DIVISÓRIA MDF/VIDRO 6 MM, LINHA 90 MM, 0,80 X 2,10 M - PERFIS DE ALUMINIO EXTRUDADO, INCLUSO PORTAL, BATENTES, DOBRADIÇAS E FECHADURA. AF_01/2021</t>
  </si>
  <si>
    <t>PORTA/PAINEL CEGO PARA DIVISÓRIA (N1) - PAINEL CEGO MSO/COMEIA E=35MM, S/ BONECA, INCLUSO BATENTE, TESTEIRO, DOBRADIÇAS E FECHADURA. AF_01/2021</t>
  </si>
  <si>
    <t>PORTA/PAINEL CEGO PARA DIVISÓRIA (N1) PVC E=35MM, S/ BONECA, INCLUSO BATENTE, TESTEIRO, DOBRADIÇAS E FECHADURA. AF_01/2021</t>
  </si>
  <si>
    <t>PORTA/PAINEL PARA DIVISÓRIA MDF, LINHA 90 MM, *0,80 X 2,10* M - PERFIS DE ALUMINIO EXTRUDADO, INCLUSO PORTAL, BATENTES, DOBRADIÇAS E FECHADURA. AF_01/2021</t>
  </si>
  <si>
    <t>PORTA/VIDRO PARA DIVISÓRIA (N2) - PAINEL C/ MSO/COMEIA E=35MM, S/ BONECA, INCLUSO BATENTE, TESTEIRO, DOBRADIÇAS E FECHADURA. AF_01/2021</t>
  </si>
  <si>
    <t>PORTA/VIDRO PARA DIVISÓRIA (N2) - PAINEL DE PVC E=35MM, S/ BONECA, INCLUSO BATENTE, TESTEIRO, DOBRADIÇAS E FECHADURA. AF_01/2021</t>
  </si>
  <si>
    <t>TAPA VISTA DE MICTÓRIO EM GRANITO CINZA POLIDO, ESP = 3CM, ASSENTADO COM ARGAMASSA COLANTE AC III-E . AF_01/2021</t>
  </si>
  <si>
    <t>TAPA VISTA DE MICTÓRIO EM MÁRMORE BRANCO POLIDO, ESP = 3CM, ASSENTADO COM ARGAMASSA COLANTE AC III-E . AF_01/2021</t>
  </si>
  <si>
    <t>TAPA VISTA DE MICTÓRIO EM PAINEL DE GRANILITE, ESP = 3CM, ASSENTADO COM ARGAMASSA COLANTE AC III-E . AF_01/2021</t>
  </si>
  <si>
    <t>ABRIGO PARA HIDRANTE, 75X45X17CM, COM REGISTRO GLOBO ANGULAR 45 GRAUS 2 1/2", ADAPTADOR STORZ 2 1/2", MANGUEIRA DE INCÊNDIO 15M 2 1/2" E ESGUICHO EM LATÃO 2 1/2" - FORNECIMENTO E INSTALAÇÃO. AF_10/2020</t>
  </si>
  <si>
    <t>ABRIGO PARA HIDRANTE, 90X60X17CM, COM REGISTRO GLOBO ANGULAR 45 GRAUS 2 1/2", ADAPTADOR STORZ 2 1/2", MANGUEIRA DE INCÊNDIO 20M, REDUÇÃO 2 1/2" X 1 1/2" E ESGUICHO EM LATÃO 1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</si>
  <si>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</si>
  <si>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</si>
  <si>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</si>
  <si>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</si>
  <si>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</si>
  <si>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</si>
  <si>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CURVA 45 GRAUS, EM AÇO, CONEXÃO RANHURADA, DN 50 (2"), INSTALADO EM PRUMADAS - FORNECIMENTO E INSTALAÇÃO. AF_10/2020</t>
  </si>
  <si>
    <t>CURVA 45 GRAUS, EM AÇO, CONEXÃO RANHURADA, DN 65 (2 1/2"), INSTALADO EM PRUMADAS - FORNECIMENTO E INSTALAÇÃO. AF_10/2020</t>
  </si>
  <si>
    <t>CURVA 45 GRAUS, EM AÇO, CONEXÃO RANHURADA, DN 80 (3"), INSTALADO EM PRUMADAS - FORNECIMENTO E INSTALAÇÃO. AF_10/2020</t>
  </si>
  <si>
    <t>CURVA 45 GRAUS, EM AÇO, CONEXÃO SOLDADA, DN 15 (1/2"), INSTALADO EM RAMAIS E SUB-RAMAIS DE GÁS - FORNECIMENTO E INSTALAÇÃO. AF_10/2020</t>
  </si>
  <si>
    <t>CURVA 45 GRAUS, EM AÇO, CONEXÃO SOLDADA, DN 20 (3/4"), INSTALADO EM RAMAIS E SUB-RAMAIS DE GÁS - FORNECIMENTO E INSTALAÇÃO. AF_10/2020</t>
  </si>
  <si>
    <t>CURVA 45 GRAUS, EM AÇO, CONEXÃO SOLDADA, DN 25 (1"), INSTALADO EM RAMAIS E SUB-RAMAIS DE GÁS - FORNECIMENTO E INSTALAÇÃO. AF_10/2020</t>
  </si>
  <si>
    <t>CURVA 45 GRAUS, EM AÇO, CONEXÃO SOLDADA, DN 25 (1"), INSTALADO EM REDE DE ALIMENTAÇÃO PARA HIDRANTE - FORNECIMENTO E INSTALAÇÃO. AF_10/2020</t>
  </si>
  <si>
    <t>CURVA 45 GRAUS, EM AÇO, CONEXÃO SOLDADA, DN 25 (1"), INSTALADO EM REDE DE ALIMENTAÇÃO PARA SPRINKLER - FORNECIMENTO E INSTALAÇÃO. AF_10/2020</t>
  </si>
  <si>
    <t>CURVA 45 GRAUS, EM AÇO, CONEXÃO SOLDADA, DN 32 (1 1/4"), INSTALADO EM REDE DE ALIMENTAÇÃO PARA HIDRANTE - FORNECIMENTO E INSTALAÇÃO. AF_10/2020</t>
  </si>
  <si>
    <t>CURVA 45 GRAUS, EM AÇO, CONEXÃO SOLDADA, DN 32 (1 1/4"), INSTALADO EM REDE DE ALIMENTAÇÃO PARA SPRINKLER - FORNECIMENTO E INSTALAÇÃO. AF_10/2020</t>
  </si>
  <si>
    <t>CURVA 45 GRAUS, EM AÇO, CONEXÃO SOLDADA, DN 40 (1 1/2"), INSTALADO EM REDE DE ALIMENTAÇÃO PARA HIDRANTE - FORNECIMENTO E INSTALAÇÃO. AF_10/2020</t>
  </si>
  <si>
    <t>CURVA 45 GRAUS, EM AÇO, CONEXÃO SOLDADA, DN 40 (1 1/2"), INSTALADO EM REDE DE ALIMENTAÇÃO PARA SPRINKLER - FORNECIMENTO E INSTALAÇÃO. AF_10/2020</t>
  </si>
  <si>
    <t>CURVA 45 GRAUS, EM AÇO, CONEXÃO SOLDADA, DN 50 (2"), INSTALADO EM PRUMADAS - FORNECIMENTO E INSTALAÇÃO. AF_10/2020</t>
  </si>
  <si>
    <t>CURVA 45 GRAUS, EM AÇO, CONEXÃO SOLDADA, DN 50 (2"), INSTALADO EM REDE DE ALIMENTAÇÃO PARA HIDRANTE - FORNECIMENTO E INSTALAÇÃO. AF_10/2020</t>
  </si>
  <si>
    <t>CURVA 45 GRAUS, EM AÇO, CONEXÃO SOLDADA, DN 50 (2"), INSTALADO EM REDE DE ALIMENTAÇÃO PARA SPRINKLER - FORNECIMENTO E INSTALAÇÃO. AF_10/2020</t>
  </si>
  <si>
    <t>CURVA 45 GRAUS, EM AÇO, CONEXÃO SOLDADA, DN 65 (2 1/2"), INSTALADO EM PRUMADAS - FORNECIMENTO E INSTALAÇÃO. AF_10/2020</t>
  </si>
  <si>
    <t>CURVA 45 GRAUS, EM AÇO, CONEXÃO SOLDADA, DN 65 (2 1/2"), INSTALADO EM REDE DE ALIMENTAÇÃO PARA HIDRANTE - FORNECIMENTO E INSTALAÇÃO. AF_10/2020</t>
  </si>
  <si>
    <t>CURVA 45 GRAUS, EM AÇO, CONEXÃO SOLDADA, DN 65 (2 1/2"), INSTALADO EM REDE DE ALIMENTAÇÃO PARA SPRINKLER - FORNECIMENTO E INSTALAÇÃO. AF_10/2020</t>
  </si>
  <si>
    <t>CURVA 45 GRAUS, EM AÇO, CONEXÃO SOLDADA, DN 80 (3"), INSTALADO EM PRUMADAS - FORNECIMENTO E INSTALAÇÃO. AF_10/2020</t>
  </si>
  <si>
    <t>CURVA 45 GRAUS, EM AÇO, CONEXÃO SOLDADA, DN 80 (3"), INSTALADO EM REDE DE ALIMENTAÇÃO PARA HIDRANTE - FORNECIMENTO E INSTALAÇÃO. AF_10/2020</t>
  </si>
  <si>
    <t>CURVA 45 GRAUS, EM AÇO, CONEXÃO SOLDADA, DN 80 (3"), INSTALADO EM REDE DE ALIMENTAÇÃO PARA SPRINKLER - FORNECIMENTO E INSTALAÇÃO. AF_10/2020</t>
  </si>
  <si>
    <t>CURVA 90 GRAUS, EM AÇO, CONEXÃO RANHURADA, DN 50 (2"), INSTALADO EM PRUMADAS - FORNECIMENTO E INSTALAÇÃO. AF_10/2020</t>
  </si>
  <si>
    <t>CURVA 90 GRAUS, EM AÇO, CONEXÃO RANHURADA, DN 65 (2 1/2"), INSTALADO EM PRUMADAS - FORNECIMENTO E INSTALAÇÃO. AF_10/2020</t>
  </si>
  <si>
    <t>CURVA 90 GRAUS, EM AÇO, CONEXÃO RANHURADA, DN 80 (3"), INSTALADO EM PRUMADAS - FORNECIMENTO E INSTALAÇÃO. AF_10/2020</t>
  </si>
  <si>
    <t>CURVA 90 GRAUS, EM AÇO, CONEXÃO SOLDADA, DN 15 (1/2"), INSTALADO EM RAMAIS E SUB-RAMAIS DE GÁS - FORNECIMENTO E INSTALAÇÃO. AF_10/2020</t>
  </si>
  <si>
    <t>CURVA 90 GRAUS, EM AÇO, CONEXÃO SOLDADA, DN 20 (3/4"), INSTALADO EM RAMAIS E SUB-RAMAIS DE GÁS - FORNECIMENTO E INSTALAÇÃO. AF_10/2020</t>
  </si>
  <si>
    <t>CURVA 90 GRAUS, EM AÇO, CONEXÃO SOLDADA, DN 25 (1"), INSTALADO EM RAMAIS E SUB-RAMAIS DE GÁS - FORNECIMENTO E INSTALAÇÃO. AF_10/2020</t>
  </si>
  <si>
    <t>CURVA 90 GRAUS, EM AÇO, CONEXÃO SOLDADA, DN 25 (1"), INSTALADO EM REDE DE ALIMENTAÇÃO PARA HIDRANTE - FORNECIMENTO E INSTALAÇÃO. AF_10/2020</t>
  </si>
  <si>
    <t>CURVA 90 GRAUS, EM AÇO, CONEXÃO SOLDADA, DN 25 (1"), INSTALADO EM REDE DE ALIMENTAÇÃO PARA SPRINKLER - FORNECIMENTO E INSTALAÇÃO. AF_10/2020</t>
  </si>
  <si>
    <t>CURVA 90 GRAUS, EM AÇO, CONEXÃO SOLDADA, DN 32 (1 1/4"), INSTALADO EM REDE DE ALIMENTAÇÃO PARA HIDRANTE - FORNECIMENTO E INSTALAÇÃO. AF_10/2020</t>
  </si>
  <si>
    <t>CURVA 90 GRAUS, EM AÇO, CONEXÃO SOLDADA, DN 32 (1 1/4"), INSTALADO EM REDE DE ALIMENTAÇÃO PARA SPRINKLER - FORNECIMENTO E INSTALAÇÃO. AF_10/2020</t>
  </si>
  <si>
    <t>CURVA 90 GRAUS, EM AÇO, CONEXÃO SOLDADA, DN 40 (1 1/2"), INSTALADO EM REDE DE ALIMENTAÇÃO PARA HIDRANTE - FORNECIMENTO E INSTALAÇÃO. AF_10/2020</t>
  </si>
  <si>
    <t>CURVA 90 GRAUS, EM AÇO, CONEXÃO SOLDADA, DN 40 (1 1/2"), INSTALADO EM REDE DE ALIMENTAÇÃO PARA SPRINKLER - FORNECIMENTO E INSTALAÇÃO. AF_10/2020</t>
  </si>
  <si>
    <t>CURVA 90 GRAUS, EM AÇO, CONEXÃO SOLDADA, DN 50 (2"), INSTALADO EM PRUMADAS - FORNECIMENTO E INSTALAÇÃO. AF_10/2020</t>
  </si>
  <si>
    <t>CURVA 90 GRAUS, EM AÇO, CONEXÃO SOLDADA, DN 50 (2"), INSTALADO EM REDE DE ALIMENTAÇÃO PARA HIDRANTE - FORNECIMENTO E INSTALAÇÃO. AF_10/2020</t>
  </si>
  <si>
    <t>CURVA 90 GRAUS, EM AÇO, CONEXÃO SOLDADA, DN 50 (2"), INSTALADO EM REDE DE ALIMENTAÇÃO PARA SPRINKLER - FORNECIMENTO E INSTALAÇÃO. AF_10/2020</t>
  </si>
  <si>
    <t>CURVA 90 GRAUS, EM AÇO, CONEXÃO SOLDADA, DN 65 (2 1/2"), INSTALADO EM PRUMADAS - FORNECIMENTO E INSTALAÇÃO. AF_10/2020</t>
  </si>
  <si>
    <t>CURVA 90 GRAUS, EM AÇO, CONEXÃO SOLDADA, DN 65 (2 1/2"), INSTALADO EM REDE DE ALIMENTAÇÃO PARA HIDRANTE - FORNECIMENTO E INSTALAÇÃO. AF_10/2020</t>
  </si>
  <si>
    <t>CURVA 90 GRAUS, EM AÇO, CONEXÃO SOLDADA, DN 65 (2 1/2"), INSTALADO EM REDE DE ALIMENTAÇÃO PARA SPRINKLER - FORNECIMENTO E INSTALAÇÃO. AF_10/2020</t>
  </si>
  <si>
    <t>CURVA 90 GRAUS, EM AÇO, CONEXÃO SOLDADA, DN 80 (3"), INSTALADO EM PRUMADAS - FORNECIMENTO E INSTALAÇÃO. AF_10/2020</t>
  </si>
  <si>
    <t>CURVA 90 GRAUS, EM AÇO, CONEXÃO SOLDADA, DN 80 (3"), INSTALADO EM REDE DE ALIMENTAÇÃO PARA HIDRANTE - FORNECIMENTO E INSTALAÇÃO. AF_10/2020</t>
  </si>
  <si>
    <t>CURVA 90 GRAUS, EM AÇO, CONEXÃO SOLDADA, DN 80 (3"), INSTALADO EM REDE DE ALIMENTAÇÃO PARA SPRINKLER - FORNECIMENTO E INSTALAÇÃO. AF_10/2020</t>
  </si>
  <si>
    <t>EXTINTOR DE INCÊNDIO PORTÁTIL COM CARGA DE CO2 DE 4 KG, CLASSE BC - FORNECIMENTO E INSTALAÇÃO. AF_10/2020_PE</t>
  </si>
  <si>
    <t>EXTINTOR DE INCÊNDIO PORTÁTIL COM CARGA DE CO2 DE 6 KG, CLASSE BC - FORNECIMENTO E INSTALAÇÃO. AF_10/2020_PE</t>
  </si>
  <si>
    <t>EXTINTOR DE INCÊNDIO PORTÁTIL COM CARGA DE PQS DE 12 KG, CLASSE BC - FORNECIMENTO E INSTALAÇÃO. AF_10/2020_PE</t>
  </si>
  <si>
    <t>EXTINTOR DE INCÊNDIO PORTÁTIL COM CARGA DE PQS DE 4 KG, CLASSE BC - FORNECIMENTO E INSTALAÇÃO. AF_10/2020_PE</t>
  </si>
  <si>
    <t>EXTINTOR DE INCÊNDIO PORTÁTIL COM CARGA DE PQS DE 6 KG, CLASSE BC - FORNECIMENTO E INSTALAÇÃO. AF_10/2020_PE</t>
  </si>
  <si>
    <t>EXTINTOR DE INCÊNDIO PORTÁTIL COM CARGA DE PQS DE 8 KG, CLASSE BC - FORNECIMENTO E INSTALAÇÃO. AF_10/2020_PE</t>
  </si>
  <si>
    <t>EXTINTOR DE INCÊNDIO PORTÁTIL COM CARGA DE ÁGUA PRESSURIZADA DE 10 L, CLASSE A - FORNECIMENTO E INSTALAÇÃO. AF_10/2020_PE</t>
  </si>
  <si>
    <t>HIDRANTE SUBTERRÂNEO PREDIAL (COM CURVA LONGA E CAIXA), DN 75 MM - FORNECIMENTO E INSTALAÇÃO. AF_10/2020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</si>
  <si>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</si>
  <si>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</si>
  <si>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JOELHO 45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</si>
  <si>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</si>
  <si>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</si>
  <si>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45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</si>
  <si>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</si>
  <si>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</si>
  <si>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</si>
  <si>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</si>
  <si>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45 GRAUS, EM FERRO GALVANIZADO, CONEXÃO ROSQUEADA, DN 80 (3"), INSTALADO EM REDE DE ALIMENTAÇÃO PARA HIDRANTE - FORNECIMENTO E INSTALAÇÃO. AF_10/2020</t>
  </si>
  <si>
    <t>JOELHO 45 GRAUS, EM FERRO GALVANIZADO, CONEXÃO ROSQUEADA, DN 80 (3"), INSTALADO EM REDE DE ALIMENTAÇÃO PARA SPRINKLER - FORNECIMENTO E INSTALAÇÃO. AF_10/2020</t>
  </si>
  <si>
    <t>JOELHO 45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</si>
  <si>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</si>
  <si>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</si>
  <si>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45 GRAUS, EM FERRO GALVANIZADO, DN 50 (2"), CONEXÃO ROSQUEADA, INSTALADO EM PRUMADAS - FORNECIMENTO E INSTALAÇÃO. AF_10/2020</t>
  </si>
  <si>
    <t>JOELHO 45 GRAUS, EM FERRO GALVANIZADO, DN 50 (2"), CONEXÃO ROSQUEADA, INSTALADO EM REDE DE ALIMENTAÇÃO PARA HIDRANTE - FORNECIMENTO E INSTALAÇÃO. AF_10/2020</t>
  </si>
  <si>
    <t>JOELHO 45 GRAUS, EM FERRO GALVANIZADO, DN 65 (2 1/2"), CONEXÃO ROSQUEADA, INSTALADO EM PRUMADAS - FORNECIMENTO E INSTALAÇÃO. AF_10/2020</t>
  </si>
  <si>
    <t>JOELHO 45 GRAUS, EM FERRO GALVANIZADO, DN 65 (2 1/2"), CONEXÃO ROSQUEADA, INSTALADO EM REDE DE ALIMENTAÇÃO PARA HIDRANTE - FORNECIMENTO E INSTALAÇÃO. AF_10/2020</t>
  </si>
  <si>
    <t>JOELHO 45 GRAUS, EM FERRO GALVANIZADO, DN 80 (3"), CONEXÃO ROSQUEADA, INSTALADO EM PRUMADAS - FORNECIMENTO E INSTALAÇÃO. AF_10/2020</t>
  </si>
  <si>
    <t>JOELHO 90 GRAUS, EM FERRO GALVANIZADO, CONEXÃO ROSQUEADA, DN 15 (1/2"), INSTALADO EM RAMAIS E SUB-RAMAIS DE GÁS - FORNECIMENTO E INSTALAÇÃO. AF_10/2020</t>
  </si>
  <si>
    <t>JOELHO 90 GRAUS, EM FERRO GALVANIZADO, CONEXÃO ROSQUEADA, DN 20 (3/4"), INSTALADO EM RAMAIS E SUB-RAMAIS DE GÁS - FORNECIMENTO E INSTALAÇÃO. AF_10/2020</t>
  </si>
  <si>
    <t>JOELHO 90 GRAUS, EM FERRO GALVANIZADO, CONEXÃO ROSQUEADA, DN 25 (1"), INSTALADO EM RAMAIS E SUB-RAMAIS DE GÁS - FORNECIMENTO E INSTALAÇÃO. AF_10/2020</t>
  </si>
  <si>
    <t>JOELHO 90 GRAUS, EM FERRO GALVANIZADO, CONEXÃO ROSQUEADA, DN 25 (1"), INSTALADO EM REDE DE ALIMENTAÇÃO PARA SPRINKLER - FORNECIMENTO E INSTALAÇÃO. AF_10/2020</t>
  </si>
  <si>
    <t>JOELHO 90 GRAUS, EM FERRO GALVANIZADO, CONEXÃO ROSQUEADA, DN 32 (1 1/4"), INSTALADO EM REDE DE ALIMENTAÇÃO PARA SPRINKLER - FORNECIMENTO E INSTALAÇÃO. AF_10/2020</t>
  </si>
  <si>
    <t>JOELHO 90 GRAUS, EM FERRO GALVANIZADO, CONEXÃO ROSQUEADA, DN 40 (1 1/2"), INSTALADO EM REDE DE ALIMENTAÇÃO PARA SPRINKLER - FORNECIMENTO E INSTALAÇÃO. AF_10/2020</t>
  </si>
  <si>
    <t>JOELHO 90 GRAUS, EM FERRO GALVANIZADO, CONEXÃO ROSQUEADA, DN 50 (2"), INSTALADO EM REDE DE ALIMENTAÇÃO PARA SPRINKLER - FORNECIMENTO E INSTALAÇÃO. AF_10/2020</t>
  </si>
  <si>
    <t>JOELHO 90 GRAUS, EM FERRO GALVANIZADO, CONEXÃO ROSQUEADA, DN 65 (2 1/2"), INSTALADO EM REDE DE ALIMENTAÇÃO PARA SPRINKLER - FORNECIMENTO E INSTALAÇÃO. AF_10/2020</t>
  </si>
  <si>
    <t>JOELHO 90 GRAUS, EM FERRO GALVANIZADO, CONEXÃO ROSQUEADA, DN 80 (3"), INSTALADO EM REDE DE ALIMENTAÇÃO PARA HIDRANTE - FORNECIMENTO E INSTALAÇÃO. AF_10/2020</t>
  </si>
  <si>
    <t>JOELHO 90 GRAUS, EM FERRO GALVANIZADO, CONEXÃO ROSQUEADA, DN 80 (3"), INSTALADO EM REDE DE ALIMENTAÇÃO PARA SPRINKLER - FORNECIMENTO E INSTALAÇÃO. AF_10/2020</t>
  </si>
  <si>
    <t>JOELHO 90 GRAUS, EM FERRO GALVANIZADO, DN 25 (1"),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</si>
  <si>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</si>
  <si>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</si>
  <si>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90 GRAUS, EM FERRO GALVANIZADO, DN 50 (2"), CONEXÃO ROSQUEADA, INSTALADO EM PRUMADAS - FORNECIMENTO E INSTALAÇÃO. AF_10/2020</t>
  </si>
  <si>
    <t>JOELHO 90 GRAUS, EM FERRO GALVANIZADO, DN 50 (2"), CONEXÃO ROSQUEADA, INSTALADO EM REDE DE ALIMENTAÇÃO PARA HIDRANTE - FORNECIMENTO E INSTALAÇÃO. AF_10/2020</t>
  </si>
  <si>
    <t>JOELHO 90 GRAUS, EM FERRO GALVANIZADO, DN 65 (2 1/2"), CONEXÃO ROSQUEADA, INSTALADO EM PRUMADAS - FORNECIMENTO E INSTALAÇÃO. AF_10/2020</t>
  </si>
  <si>
    <t>JOELHO 90 GRAUS, EM FERRO GALVANIZADO, DN 65 (2 1/2"), CONEXÃO ROSQUEADA, INSTALADO EM REDE DE ALIMENTAÇÃO PARA HIDRANTE - FORNECIMENTO E INSTALAÇÃO. AF_10/2020</t>
  </si>
  <si>
    <t>JOELHO 90 GRAUS, EM FERRO GALVANIZADO, DN 80 (3"), CONEXÃO ROSQUEADA, INSTALADO EM PRUMADAS - FORNECIMENTO E INSTALAÇÃO. AF_10/2020</t>
  </si>
  <si>
    <t>JOELHO 90°, EM FERRO GALVANIZADO, 4", CONEXÃO ROSQUEADA, INSTALADO EM PRUMADAS - FORNECIMENTO E INSTALAÇÃO. AF_10/2020</t>
  </si>
  <si>
    <t>JOELHO 90°, EM FERRO GALVANIZADO, 4", CONEXÃO ROSQUEADA, INSTALADO EM REDE DE ALIMENTAÇÃO PARA HIDRANTE - FORNECIMENTO E INSTALAÇÃO. AF_10/2020</t>
  </si>
  <si>
    <t>LUVA COM REDUÇÃO, EM AÇO, CONEXÃO SOLDADA, DN 20 X 15 MM (3/4" X 1/2"), INSTALADO EM RAMAIS E SUB-RAMAIS DE GÁS - FORNECIMENTO E INSTALAÇÃO. AF_10/2020</t>
  </si>
  <si>
    <t>LUVA COM REDUÇÃO, EM AÇO, CONEXÃO SOLDADA, DN 25 X 20 MM (1 X 3/4"), INSTALADO EM REDE DE ALIMENTAÇÃO PARA HIDRANTE - FORNECIMENTO E INSTALAÇÃO. AF_10/2020</t>
  </si>
  <si>
    <t>LUVA COM REDUÇÃO, EM AÇO, CONEXÃO SOLDADA, DN 25 X 20 MM (1" X 3/4"), INSTALADO EM RAMAIS E SUB-RAMAIS DE GÁS - FORNECIMENTO E INSTALAÇÃO. AF_10/2020</t>
  </si>
  <si>
    <t>LUVA COM REDUÇÃO, EM AÇO, CONEXÃO SOLDADA, DN 25 X 20 MM (1" X 3/4"), INSTALADO EM REDE DE ALIMENTAÇÃO PARA SPRINKLER - FORNECIMENTO E INSTALAÇÃO. AF_10/2020</t>
  </si>
  <si>
    <t>LUVA COM REDUÇÃO, EM AÇO, CONEXÃO SOLDADA, DN 32 X 25 MM (1 1/4" X 1"), INSTALADO EM REDE DE ALIMENTAÇÃO PARA HIDRANTE - FORNECIMENTO E INSTALAÇÃO. AF_10/2020</t>
  </si>
  <si>
    <t>LUVA COM REDUÇÃO, EM AÇO, CONEXÃO SOLDADA, DN 32 X 25 MM (1 1/4" X 1"), INSTALADO EM REDE DE ALIMENTAÇÃO PARA SPRINKLER - FORNECIMENTO E INSTALAÇÃO. AF_10/2020</t>
  </si>
  <si>
    <t>LUVA COM REDUÇÃO, EM AÇO, CONEXÃO SOLDADA, DN 40 X 32 MM (1 1/2" X 1 1/4"), INSTALADO EM REDE DE ALIMENTAÇÃO PARA HIDRANTE - FORNECIMENTO E INSTALAÇÃO. AF_10/2020</t>
  </si>
  <si>
    <t>LUVA COM REDUÇÃO, EM AÇO, CONEXÃO SOLDADA, DN 40 X 32 MM (1 1/2" X 1 1/4"), INSTALADO EM REDE DE ALIMENTAÇÃO PARA SPRINKLER - FORNECIMENTO E INSTALAÇÃO. AF_10/2020</t>
  </si>
  <si>
    <t>LUVA COM REDUÇÃO, EM AÇO, CONEXÃO SOLDADA, DN 50 X 40 MM (2 X 1 1/2"), INSTALADO EM PRUMADAS - FORNECIMENTO E INSTALAÇÃO. AF_10/2020</t>
  </si>
  <si>
    <t>LUVA COM REDUÇÃO, EM AÇO, CONEXÃO SOLDADA, DN 50 X 40 MM (2" X 1 1/2"), INSTALADO EM REDE DE ALIMENTAÇÃO PARA HIDRANTE - FORNECIMENTO E INSTALAÇÃO. AF_10/2020</t>
  </si>
  <si>
    <t>LUVA COM REDUÇÃO, EM AÇO, CONEXÃO SOLDADA, DN 50 X 40 MM (2" X 1 1/2"), INSTALADO EM REDE DE ALIMENTAÇÃO PARA SPRINKLER - FORNECIMENTO E INSTALAÇÃO. AF_10/2020</t>
  </si>
  <si>
    <t>LUVA COM REDUÇÃO, EM AÇO, CONEXÃO SOLDADA, DN 65 X 50 MM (2 1/2" X 2"), INSTALADO EM PRUMADAS - FORNECIMENTO E INSTALAÇÃO. AF_10/2020</t>
  </si>
  <si>
    <t>LUVA COM REDUÇÃO, EM AÇO, CONEXÃO SOLDADA, DN 65 X 50 MM (2 1/2" X 2"), INSTALADO EM REDE DE ALIMENTAÇÃO PARA HIDRANTE - FORNECIMENTO E INSTALAÇÃO. AF_10/2020</t>
  </si>
  <si>
    <t>LUVA COM REDUÇÃO, EM AÇO, CONEXÃO SOLDADA, DN 65 X 50 MM (2 1/2" X 2"), INSTALADO EM REDE DE ALIMENTAÇÃO PARA SPRINKLER - FORNECIMENTO E INSTALAÇÃO. AF_10/2020</t>
  </si>
  <si>
    <t>LUVA COM REDUÇÃO, EM AÇO, CONEXÃO SOLDADA, DN 80 X 65 MM (3" X 2 1/2"), INSTALADO EM PRUMADAS - FORNECIMENTO E INSTALAÇÃO. AF_10/2020</t>
  </si>
  <si>
    <t>LUVA COM REDUÇÃO, EM AÇO, CONEXÃO SOLDADA, DN 80 X 65 MM (3" X 2 1/2"), INSTALADO EM REDE DE ALIMENTAÇÃO PARA HIDRANTE - FORNECIMENTO E INSTALAÇÃO. AF_10/2020</t>
  </si>
  <si>
    <t>LUVA COM REDUÇÃO, EM AÇO, CONEXÃO SOLDADA, DN 80 X 65 MM (3" X 2 1/2"), INSTALADO EM REDE DE ALIMENTAÇÃO PARA SPRINKLER - FORNECIMENTO E INSTALAÇÃO. AF_10/2020</t>
  </si>
  <si>
    <t>LUVA DE REDUÇÃO, EM FERRO GALVANIZADO, 1 1/2" X 1 1/4", CONEXÃO ROSQUEADA, INSTALADO EM REDE DE ALIMENTAÇÃO PARA HIDRANTE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</si>
  <si>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</si>
  <si>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HIDRANTE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</si>
  <si>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</si>
  <si>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HIDRANTE - FORNECIMENTO E INSTALAÇÃO. AF_10/2020</t>
  </si>
  <si>
    <t>LUVA DE REDUÇÃO, EM FERRO GALVANIZADO, 1 1/2" X 3/4", CONEXÃO ROSQUEADA, INSTALADO EM REDE DE ALIMENTAÇÃO PARA SPRINKLER - FORNECIMENTO E INSTALAÇÃO. AF_10/2020</t>
  </si>
  <si>
    <t>LUVA DE REDUÇÃO, EM FERRO GALVANIZADO, 1 1/4" X 1", CONEXÃO ROSQUEADA, INSTALADO EM REDE DE ALIMENTAÇÃO PARA HIDRANTE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</si>
  <si>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</si>
  <si>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HIDRANTE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</si>
  <si>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</si>
  <si>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HIDRANTE - FORNECIMENTO E INSTALAÇÃO. AF_10/2020</t>
  </si>
  <si>
    <t>LUVA DE REDUÇÃO, EM FERRO GALVANIZADO, 1 1/4" X 3/4", CONEXÃO ROSQUEADA, INSTALADO EM REDE DE ALIMENTAÇÃO PARA SPRINKLER - FORNECIMENTO E INSTALAÇÃO. AF_10/2020</t>
  </si>
  <si>
    <t>LUVA DE REDUÇÃO, EM FERRO GALVANIZADO, 1" X 1/2",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</si>
  <si>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</si>
  <si>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HIDRANTE - FORNECIMENTO E INSTALAÇÃO. AF_10/2020</t>
  </si>
  <si>
    <t>LUVA DE REDUÇÃO, EM FERRO GALVANIZADO, 1" X 3/4", CONEXÃO ROSQUEADA, INSTALADO EM REDE DE ALIMENTAÇÃO PARA SPRINKLER - FORNECIMENTO E INSTALAÇÃO. AF_10/2020</t>
  </si>
  <si>
    <t>LUVA DE REDUÇÃO, EM FERRO GALVANIZADO, 2 1/2" X 1 1/2", CONEXÃO ROSQUEADA, INSTALADO EM PRUMADAS - FORNECIMENTO E INSTALAÇÃO. AF_10/2020</t>
  </si>
  <si>
    <t>LUVA DE REDUÇÃO, EM FERRO GALVANIZADO, 2 1/2" X 1 1/2", CONEXÃO ROSQUEADA, INSTALADO EM REDE DE ALIMENTAÇÃO PARA HIDRANTE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</si>
  <si>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</si>
  <si>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PRUMADAS - FORNECIMENTO E INSTALAÇÃO. AF_10/2020</t>
  </si>
  <si>
    <t>LUVA DE REDUÇÃO, EM FERRO GALVANIZADO, 2 1/2" X 2", CONEXÃO ROSQUEADA, INSTALADO EM REDE DE ALIMENTAÇÃO PARA HIDRANTE - FORNECIMENTO E INSTALAÇÃO. AF_10/2020</t>
  </si>
  <si>
    <t>LUVA DE REDUÇÃO, EM FERRO GALVANIZADO, 2 1/2" X 2", CONEXÃO ROSQUEADA, INSTALADO EM REDE DE ALIMENTAÇÃO PARA SPRINKLER - FORNECIMENTO E INSTALAÇÃO. AF_10/2020</t>
  </si>
  <si>
    <t>LUVA DE REDUÇÃO, EM FERRO GALVANIZADO, 2" X 1 1/2", CONEXÃO ROSQUEADA, INSTALADO EM PRUMADAS - FORNECIMENTO E INSTALAÇÃO. AF_10/2020</t>
  </si>
  <si>
    <t>LUVA DE REDUÇÃO, EM FERRO GALVANIZADO, 2" X 1 1/2", CONEXÃO ROSQUEADA, INSTALADO EM REDE DE ALIMENTAÇÃO PARA HIDRANTE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</si>
  <si>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</si>
  <si>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PRUMADAS - FORNECIMENTO E INSTALAÇÃO. AF_10/2020</t>
  </si>
  <si>
    <t>LUVA DE REDUÇÃO, EM FERRO GALVANIZADO, 2" X 1 1/4", CONEXÃO ROSQUEADA, INSTALADO EM REDE DE ALIMENTAÇÃO PARA HIDRANTE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</si>
  <si>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</si>
  <si>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PRUMADAS - FORNECIMENTO E INSTALAÇÃO. AF_10/2020</t>
  </si>
  <si>
    <t>LUVA DE REDUÇÃO, EM FERRO GALVANIZADO, 2" X 1", CONEXÃO ROSQUEADA, INSTALADO EM REDE DE ALIMENTAÇÃO PARA HIDRANTE - FORNECIMENTO E INSTALAÇÃO. AF_10/2020</t>
  </si>
  <si>
    <t>LUVA DE REDUÇÃO, EM FERRO GALVANIZADO, 2" X 1", CONEXÃO ROSQUEADA, INSTALADO EM REDE DE ALIMENTAÇÃO PARA SPRINKLER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</si>
  <si>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</si>
  <si>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</si>
  <si>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1/2", CONEXÃO ROSQUEADA, INSTALADO EM REDE DE ALIMENTAÇÃO PARA HIDRANTE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</si>
  <si>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</si>
  <si>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PRUMADAS - FORNECIMENTO E INSTALAÇÃO. AF_10/2020</t>
  </si>
  <si>
    <t>LUVA DE REDUÇÃO, EM FERRO GALVANIZADO, 3" X 2", CONEXÃO ROSQUEADA, INSTALADO EM REDE DE ALIMENTAÇÃO PARA HIDRANTE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</si>
  <si>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</si>
  <si>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</si>
  <si>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LUVA DE REDUÇÃO, EM FERRO GALVANIZADO, 4" X 2 1/2", CONEXÃO ROSQUEADA, INSTALADO EM PRUMADAS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</si>
  <si>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</si>
  <si>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PRUMADAS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</si>
  <si>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</si>
  <si>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PRUMADAS - FORNECIMENTO E INSTALAÇÃO. AF_10/2020</t>
  </si>
  <si>
    <t>LUVA DE REDUÇÃO, EM FERRO GALVANIZADO, 4" X 3", CONEXÃO ROSQUEADA, INSTALADO EM REDE DE ALIMENTAÇÃO PARA HIDRANTE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</si>
  <si>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</si>
  <si>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</si>
  <si>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EM AÇO, CONEXÃO SOLDADA, DN 25 (1"), INSTALADO EM RAMAIS E SUB-RAMAIS DE GÁS - FORNECIMENTO E INSTALAÇÃO. AF_10/2020</t>
  </si>
  <si>
    <t>LUVA, EM AÇO, CONEXÃO SOLDADA, DN 25 (1"), INSTALADO EM REDE DE ALIMENTAÇÃO PARA HIDRANTE - FORNECIMENTO E INSTALAÇÃO. AF_10/2020</t>
  </si>
  <si>
    <t>LUVA, EM AÇO, CONEXÃO SOLDADA, DN 25 (1"), INSTALADO EM REDE DE ALIMENTAÇÃO PARA SPRINKLER - FORNECIMENTO E INSTALAÇÃO. AF_10/2020</t>
  </si>
  <si>
    <t>LUVA, EM AÇO, CONEXÃO SOLDADA, DN 32 (1 1/4"), INSTALADO EM REDE DE ALIMENTAÇÃO PARA HIDRANTE - FORNECIMENTO E INSTALAÇÃO. AF_10/2020</t>
  </si>
  <si>
    <t>LUVA, EM AÇO, CONEXÃO SOLDADA, DN 32 (1 1/4"), INSTALADO EM REDE DE ALIMENTAÇÃO PARA SPRINKLER - FORNECIMENTO E INSTALAÇÃO. AF_10/2020</t>
  </si>
  <si>
    <t>LUVA, EM AÇO, CONEXÃO SOLDADA, DN 40 (1 1/2"), INSTALADO EM REDE DE ALIMENTAÇÃO PARA HIDRANTE - FORNECIMENTO E INSTALAÇÃO. AF_10/2020</t>
  </si>
  <si>
    <t>LUVA, EM AÇO, CONEXÃO SOLDADA, DN 40 (1 1/2"), INSTALADO EM REDE DE ALIMENTAÇÃO PARA SPRINKLER - FORNECIMENTO E INSTALAÇÃO. AF_10/2020</t>
  </si>
  <si>
    <t>LUVA, EM AÇO, CONEXÃO SOLDADA, DN 50 (2"), INSTALADO EM PRUMADAS - FORNECIMENTO E INSTALAÇÃO. AF_10/2020</t>
  </si>
  <si>
    <t>LUVA, EM AÇO, CONEXÃO SOLDADA, DN 50 (2"), INSTALADO EM REDE DE ALIMENTAÇÃO PARA HIDRANTE - FORNECIMENTO E INSTALAÇÃO. AF_10/2020</t>
  </si>
  <si>
    <t>LUVA, EM AÇO, CONEXÃO SOLDADA, DN 50 (2"), INSTALADO EM REDE DE ALIMENTAÇÃO PARA SPRINKLER - FORNECIMENTO E INSTALAÇÃO. AF_10/2020</t>
  </si>
  <si>
    <t>LUVA, EM AÇO, CONEXÃO SOLDADA, DN 65 (2 1/2"), INSTALADO EM PRUMADAS - FORNECIMENTO E INSTALAÇÃO. AF_10/2020</t>
  </si>
  <si>
    <t>LUVA, EM AÇO, CONEXÃO SOLDADA, DN 65 (2 1/2"), INSTALADO EM REDE DE ALIMENTAÇÃO PARA HIDRANTE - FORNECIMENTO E INSTALAÇÃO. AF_10/2020</t>
  </si>
  <si>
    <t>LUVA, EM AÇO, CONEXÃO SOLDADA, DN 65 (2 1/2"), INSTALADO EM REDE DE ALIMENTAÇÃO PARA SPRINKLER - FORNECIMENTO E INSTALAÇÃO. AF_10/2020</t>
  </si>
  <si>
    <t>LUVA, EM AÇO, CONEXÃO SOLDADA, DN 80 (3"), INSTALADO EM PRUMADAS - FORNECIMENTO E INSTALAÇÃO. AF_10/2020</t>
  </si>
  <si>
    <t>LUVA, EM AÇO, CONEXÃO SOLDADA, DN 80 (3"), INSTALADO EM REDE DE ALIMENTAÇÃO PARA HIDRANTE - FORNECIMENTO E INSTALAÇÃO. AF_10/2020</t>
  </si>
  <si>
    <t>LUVA, EM AÇO, CONEXÃO SOLDADA, DN 80 (3"), INSTALADO EM REDE DE ALIMENTAÇÃO PARA SPRINKLER - FORNECIMENTO E INSTALAÇÃO. AF_10/2020</t>
  </si>
  <si>
    <t>LUVA, EM FERRO GALVANIZADO, 4", CONEXÃO ROSQUEADA, INSTALADO EM PRUMADAS - FORNECIMENTO E INSTALAÇÃO. AF_10/2020</t>
  </si>
  <si>
    <t>LUVA, EM FERRO GALVANIZADO, 4", CONEXÃO ROSQUEADA, INSTALADO EM REDE DE ALIMENTAÇÃO PARA HIDRANTE - FORNECIMENTO E INSTALAÇÃO. AF_10/2020</t>
  </si>
  <si>
    <t>LUVA, EM FERRO GALVANIZADO, CONEXÃO ROSQUEADA, DN 15 (1/2"), INSTALADO EM RAMAIS E SUB-RAMAIS DE GÁS - FORNECIMENTO E INSTALAÇÃO. AF_10/2020</t>
  </si>
  <si>
    <t>LUVA, EM FERRO GALVANIZADO, CONEXÃO ROSQUEADA, DN 20 (3/4"), INSTALADO EM RAMAIS E SUB-RAMAIS DE GÁS - FORNECIMENTO E INSTALAÇÃO. AF_10/2020</t>
  </si>
  <si>
    <t>LUVA, EM FERRO GALVANIZADO, CONEXÃO ROSQUEADA, DN 25 (1"), INSTALADO EM RAMAIS E SUB-RAMAIS DE GÁS - FORNECIMENTO E INSTALAÇÃO. AF_10/2020</t>
  </si>
  <si>
    <t>LUVA, EM FERRO GALVANIZADO, CONEXÃO ROSQUEADA, DN 25 (1"), INSTALADO EM REDE DE ALIMENTAÇÃO PARA SPRINKLER - FORNECIMENTO E INSTALAÇÃO. AF_10/2020</t>
  </si>
  <si>
    <t>LUVA, EM FERRO GALVANIZADO, CONEXÃO ROSQUEADA, DN 32 (1 1/4"), INSTALADO EM REDE DE ALIMENTAÇÃO PARA SPRINKLER - FORNECIMENTO E INSTALAÇÃO. AF_10/2020</t>
  </si>
  <si>
    <t>LUVA, EM FERRO GALVANIZADO, CONEXÃO ROSQUEADA, DN 40 (1 1/2"), INSTALADO EM REDE DE ALIMENTAÇÃO PARA SPRINKLER - FORNECIMENTO E INSTALAÇÃO. AF_10/2020</t>
  </si>
  <si>
    <t>LUVA, EM FERRO GALVANIZADO, CONEXÃO ROSQUEADA, DN 50 (2"), INSTALADO EM REDE DE ALIMENTAÇÃO PARA SPRINKLER - FORNECIMENTO E INSTALAÇÃO. AF_10/2020</t>
  </si>
  <si>
    <t>LUVA, EM FERRO GALVANIZADO, CONEXÃO ROSQUEADA, DN 65 (2 1/2"), INSTALADO EM REDE DE ALIMENTAÇÃO PARA SPRINKLER - FORNECIMENTO E INSTALAÇÃO. AF_10/2020</t>
  </si>
  <si>
    <t>LUVA, EM FERRO GALVANIZADO, CONEXÃO ROSQUEADA, DN 80 (3"), INSTALADO EM REDE DE ALIMENTAÇÃO PARA SPRINKLER - FORNECIMENTO E INSTALAÇÃO. AF_10/2020</t>
  </si>
  <si>
    <t>LUVA, EM FERRO GALVANIZADO, DN 25 (1"), CONEXÃO ROSQUEADA, INSTALADO EM REDE DE ALIMENTAÇÃO PARA HIDRANTE - FORNECIMENTO E INSTALAÇÃO. AF_10/2020</t>
  </si>
  <si>
    <t>LUVA, EM FERRO GALVANIZADO, DN 32 (1 1/4"), CONEXÃO ROSQUEADA, INSTALADO EM REDE DE ALIMENTAÇÃO PARA HIDRANTE - FORNECIMENTO E INSTALAÇÃO. AF_10/2020</t>
  </si>
  <si>
    <t>LUVA, EM FERRO GALVANIZADO, DN 40 (1 1/2"), CONEXÃO ROSQUEADA, INSTALADO EM REDE DE ALIMENTAÇÃO PARA HIDRANTE - FORNECIMENTO E INSTALAÇÃO. AF_10/2020</t>
  </si>
  <si>
    <t>LUVA, EM FERRO GALVANIZADO, DN 50 (2"), CONEXÃO ROSQUEADA, INSTALADO EM PRUMADAS - FORNECIMENTO E INSTALAÇÃO. AF_10/2020</t>
  </si>
  <si>
    <t>LUVA, EM FERRO GALVANIZADO, DN 50 (2"), CONEXÃO ROSQUEADA, INSTALADO EM REDE DE ALIMENTAÇÃO PARA HIDRANTE - FORNECIMENTO E INSTALAÇÃO. AF_10/2020</t>
  </si>
  <si>
    <t>LUVA, EM FERRO GALVANIZADO, DN 65 (2 1/2"), CONEXÃO ROSQUEADA, INSTALADO EM PRUMADAS - FORNECIMENTO E INSTALAÇÃO. AF_10/2020</t>
  </si>
  <si>
    <t>LUVA, EM FERRO GALVANIZADO, DN 65 (2 1/2"), CONEXÃO ROSQUEADA, INSTALADO EM REDE DE ALIMENTAÇÃO PARA HIDRANTE - FORNECIMENTO E INSTALAÇÃO. AF_10/2020</t>
  </si>
  <si>
    <t>LUVA, EM FERRO GALVANIZADO, DN 80 (3"), CONEXÃO ROSQUEADA, INSTALADO EM PRUMADAS - FORNECIMENTO E INSTALAÇÃO. AF_10/2020</t>
  </si>
  <si>
    <t>LUVA, EM FERRO GALVANIZADO, DN 80 (3"), CONEXÃO ROSQUEADA, INSTALADO EM REDE DE ALIMENTAÇÃO PARA HIDRANTE - FORNECIMENTO E INSTALAÇÃO. AF_10/2020</t>
  </si>
  <si>
    <t>MANÔMETRO 0 A 200 PSI (0 A 14 KGF/CM2), D = 50MM - FORNECIMENTO E INSTALAÇÃO. AF_10/2020</t>
  </si>
  <si>
    <t>NIPLE, EM FERRO GALVANIZADO, 4", CONEXÃO ROSQUEADA, INSTALADO EM PRUMADAS - FORNECIMENTO E INSTALAÇÃO. AF_10/2020</t>
  </si>
  <si>
    <t>NIPLE, EM FERRO GALVANIZADO, 4", CONEXÃO ROSQUEADA, INSTALADO EM REDE DE ALIMENTAÇÃO PARA HIDRANTE - FORNECIMENTO E INSTALAÇÃO. AF_10/2020</t>
  </si>
  <si>
    <t>NIPLE, EM FERRO GALVANIZADO, CONEXÃO ROSQUEADA, DN 15 (1/2"), INSTALADO EM RAMAIS E SUB-RAMAIS DE GÁS - FORNECIMENTO E INSTALAÇÃO. AF_10/2020</t>
  </si>
  <si>
    <t>NIPLE, EM FERRO GALVANIZADO, CONEXÃO ROSQUEADA, DN 20 (3/4"), INSTALADO EM RAMAIS E SUB-RAMAIS DE GÁS - FORNECIMENTO E INSTALAÇÃO. AF_10/2020</t>
  </si>
  <si>
    <t>NIPLE, EM FERRO GALVANIZADO, CONEXÃO ROSQUEADA, DN 25 (1"), INSTALADO EM RAMAIS E SUB-RAMAIS DE GÁS - FORNECIMENTO E INSTALAÇÃO. AF_10/2020</t>
  </si>
  <si>
    <t>NIPLE,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</si>
  <si>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</si>
  <si>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</si>
  <si>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</si>
  <si>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</si>
  <si>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</si>
  <si>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NIPLE,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</si>
  <si>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</si>
  <si>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</si>
  <si>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NIPLE, EM FERRO GALVANIZADO, DN 50 (2"), CONEXÃO ROSQUEADA, INSTALADO EM PRUMADAS - FORNECIMENTO E INSTALAÇÃO. AF_10/2020</t>
  </si>
  <si>
    <t>NIPLE, EM FERRO GALVANIZADO, DN 50 (2"), CONEXÃO ROSQUEADA, INSTALADO EM REDE DE ALIMENTAÇÃO PARA HIDRANTE - FORNECIMENTO E INSTALAÇÃO. AF_10/2020</t>
  </si>
  <si>
    <t>NIPLE, EM FERRO GALVANIZADO, DN 65 (2 1/2"), CONEXÃO ROSQUEADA, INSTALADO EM PRUMADAS - FORNECIMENTO E INSTALAÇÃO. AF_10/2020</t>
  </si>
  <si>
    <t>NIPLE, EM FERRO GALVANIZADO, DN 65 (2 1/2"), CONEXÃO ROSQUEADA, INSTALADO EM REDE DE ALIMENTAÇÃO PARA HIDRANTE - FORNECIMENTO E INSTALAÇÃO. AF_10/2020</t>
  </si>
  <si>
    <t>NIPLE, EM FERRO GALVANIZADO, DN 80 (3"), CONEXÃO ROSQUEADA, INSTALADO EM PRUMADAS - FORNECIMENTO E INSTALAÇÃO. AF_10/2020</t>
  </si>
  <si>
    <t>NIPLE, EM FERRO GALVANIZADO, DN 80 (3"), CONEXÃO ROSQUEADA, INSTALADO EM REDE DE ALIMENTAÇÃO PARA HIDRANTE - FORNECIMENTO E INSTALAÇÃO. AF_10/2020</t>
  </si>
  <si>
    <t>SPRINKLER TIPO PENDENTE, 68 °C, UNIÃO POR ROSCA DN 15 (1/2")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</si>
  <si>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</si>
  <si>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</si>
  <si>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</si>
  <si>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</si>
  <si>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</si>
  <si>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GALVANIZADO COM COSTURA, CLASSE MÉDIA, CONEXÃO ROSQUEADA, DN 25 (1"), INSTALADO EM RAMAIS E SUB-RAMAIS DE GÁS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</si>
  <si>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</si>
  <si>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</si>
  <si>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</si>
  <si>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</si>
  <si>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</si>
  <si>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</si>
  <si>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DN 100 (4"), CONEXÃO ROSQUEADA, INSTALADO EM PRUMADAS - FORNECIMENTO E INSTALAÇÃO. AF_10/2020</t>
  </si>
  <si>
    <t>TUBO DE AÇO GALVANIZADO COM COSTURA, CLASSE MÉDIA, DN 100 (4"), CONEXÃO ROSQUEADA,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</si>
  <si>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</si>
  <si>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</si>
  <si>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</si>
  <si>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PRUMADAS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</si>
  <si>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</si>
  <si>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PRUMADAS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</si>
  <si>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</si>
  <si>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PRUMADAS - FORNECIMENTO E INSTALAÇÃO. AF_10/2020</t>
  </si>
  <si>
    <t>TUBO DE AÇO GALVANIZADO COM COSTURA, CLASSE MÉDIA, DN 80 (3"), CONEXÃO ROSQUEADA, INSTALADO EM REDE DE ALIMENTAÇÃO PARA HIDRANTE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</si>
  <si>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</si>
  <si>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</si>
  <si>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</si>
  <si>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PRETO SEM COSTURA, CONEXÃO SOLDADA, DN 25 (1"),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</si>
  <si>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</si>
  <si>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HIDRANTE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</si>
  <si>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</si>
  <si>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HIDRANTE - FORNECIMENTO E INSTALAÇÃO. AF_10/2020</t>
  </si>
  <si>
    <t>TUBO DE AÇO PRETO SEM COSTURA, CONEXÃO SOLDADA, DN 40 (1 1/2"), INSTALADO EM REDE DE ALIMENTAÇÃO PARA SPRINKLER - FORNECIMENTO E INSTALAÇÃO. AF_10/2020</t>
  </si>
  <si>
    <t>TUBO DE AÇO PRETO SEM COSTURA, CONEXÃO SOLDADA, DN 50 (2"), INSTALADO EM PRUMADAS - FORNECIMENTO E INSTALAÇÃO. AF_10/2020</t>
  </si>
  <si>
    <t>TUBO DE AÇO PRETO SEM COSTURA, CONEXÃO SOLDADA, DN 50 (2"), INSTALADO EM REDE DE ALIMENTAÇÃO PARA HIDRANTE - FORNECIMENTO E INSTALAÇÃO. AF_10/2020</t>
  </si>
  <si>
    <t>TUBO DE AÇO PRETO SEM COSTURA, CONEXÃO SOLDADA, DN 50 (2"), INSTALADO EM REDE DE ALIMENTAÇÃO PARA SPRINKLER - FORNECIMENTO E INSTALAÇÃO. AF_10/2020</t>
  </si>
  <si>
    <t>TUBO DE AÇO PRETO SEM COSTURA, CONEXÃO SOLDADA, DN 65 (2 1/2"), INSTALADO EM PRUMADAS - FORNECIMENTO E INSTALAÇÃO. AF_10/2020</t>
  </si>
  <si>
    <t>TUBO DE AÇO PRETO SEM COSTURA, CONEXÃO SOLDADA, DN 65 (2 1/2"), INSTALADO EM REDE DE ALIMENTAÇÃO PARA HIDRANTE - FORNECIMENTO E INSTALAÇÃO. AF_10/2020</t>
  </si>
  <si>
    <t>TUBO DE AÇO PRETO SEM COSTURA, CONEXÃO SOLDADA, DN 65 (2 1/2"), INSTALADO EM REDE DE ALIMENTAÇÃO PARA SPRINKLER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</si>
  <si>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</si>
  <si>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</si>
  <si>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</si>
  <si>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</si>
  <si>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</si>
  <si>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</si>
  <si>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TÊ, EM AÇO, CONEXÃO SOLDADA, DN 25 (1"), INSTALADO EM REDE DE ALIMENTAÇÃO PARA HIDRANTE - FORNECIMENTO E INSTALAÇÃO. AF_10/2020</t>
  </si>
  <si>
    <t>TÊ, EM AÇO, CONEXÃO SOLDADA, DN 25 (1"), INSTALADO EM REDE DE ALIMENTAÇÃO PARA SPRINKLER - FORNECIMENTO E INSTALAÇÃO. AF_10/2020</t>
  </si>
  <si>
    <t>TÊ, EM AÇO, CONEXÃO SOLDADA, DN 32 (1 1/4"), INSTALADO EM REDE DE ALIMENTAÇÃO PARA HIDRANTE - FORNECIMENTO E INSTALAÇÃO. AF_10/2020</t>
  </si>
  <si>
    <t>TÊ, EM AÇO, CONEXÃO SOLDADA, DN 32 (1 1/4"), INSTALADO EM REDE DE ALIMENTAÇÃO PARA SPRINKLER - FORNECIMENTO E INSTALAÇÃO. AF_10/2020</t>
  </si>
  <si>
    <t>TÊ, EM AÇO, CONEXÃO SOLDADA, DN 40 (1 1/2"), INSTALADO EM REDE DE ALIMENTAÇÃO PARA HIDRANTE - FORNECIMENTO E INSTALAÇÃO. AF_10/2020</t>
  </si>
  <si>
    <t>TÊ, EM AÇO, CONEXÃO SOLDADA, DN 40 (1 1/2"), INSTALADO EM REDE DE ALIMENTAÇÃO PARA SPRINKLER - FORNECIMENTO E INSTALAÇÃO. AF_10/2020</t>
  </si>
  <si>
    <t>TÊ, EM AÇO, CONEXÃO SOLDADA, DN 50 (2"), INSTALADO EM PRUMADAS - FORNECIMENTO E INSTALAÇÃO. AF_10/2020</t>
  </si>
  <si>
    <t>TÊ, EM AÇO, CONEXÃO SOLDADA, DN 50 (2"), INSTALADO EM REDE DE ALIMENTAÇÃO PARA HIDRANTE - FORNECIMENTO E INSTALAÇÃO. AF_10/2020</t>
  </si>
  <si>
    <t>TÊ, EM AÇO, CONEXÃO SOLDADA, DN 50 (2"), INSTALADO EM REDE DE ALIMENTAÇÃO PARA SPRINKLER - FORNECIMENTO E INSTALAÇÃO. AF_10/2020</t>
  </si>
  <si>
    <t>TÊ, EM AÇO, CONEXÃO SOLDADA, DN 65 (2 1/2"), INSTALADO EM PRUMADAS - FORNECIMENTO E INSTALAÇÃO. AF_10/2020</t>
  </si>
  <si>
    <t>TÊ, EM AÇO, CONEXÃO SOLDADA, DN 65 (2 1/2"), INSTALADO EM REDE DE ALIMENTAÇÃO PARA HIDRANTE - FORNECIMENTO E INSTALAÇÃO. AF_10/2020</t>
  </si>
  <si>
    <t>TÊ, EM AÇO, CONEXÃO SOLDADA, DN 65 (2 1/2"), INSTALADO EM REDE DE ALIMENTAÇÃO PARA SPRINKLER - FORNECIMENTO E INSTALAÇÃO. AF_10/2020</t>
  </si>
  <si>
    <t>TÊ, EM AÇO, CONEXÃO SOLDADA, DN 80 (3"), INSTALADO EM PRUMADAS - FORNECIMENTO E INSTALAÇÃO. AF_10/2020</t>
  </si>
  <si>
    <t>TÊ, EM AÇO, CONEXÃO SOLDADA, DN 80 (3"), INSTALADO EM REDE DE ALIMENTAÇÃO PARA HIDRANTE - FORNECIMENTO E INSTALAÇÃO. AF_10/2020</t>
  </si>
  <si>
    <t>TÊ, EM AÇO, CONEXÃO SOLDADA, DN 80 (3"), INSTALADO EM REDE DE ALIMENTAÇÃO PARA SPRINKLER - FORNECIMENTO E INSTALAÇÃO. AF_10/2020</t>
  </si>
  <si>
    <t>TÊ, EM FERRO GALVANIZADO, 4", CONEXÃO ROSQUEADA, INSTALADO EM PRUMADAS - FORNECIMENTO E INSTALAÇÃO. AF_10/2020</t>
  </si>
  <si>
    <t>TÊ, EM FERRO GALVANIZADO, 4", CONEXÃO ROSQUEADA, INSTALADO EM REDE DE ALIMENTAÇÃO PARA HIDRANTE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</si>
  <si>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</si>
  <si>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</si>
  <si>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</si>
  <si>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TÊ, EM FERRO GALVANIZADO, CONEXÃO ROSQUEADA, DN 25 (1"), INSTALADO EM REDE DE ALIMENTAÇÃO PARA HIDRANTE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</si>
  <si>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</si>
  <si>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HIDRANTE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</si>
  <si>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</si>
  <si>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HIDRANTE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</si>
  <si>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</si>
  <si>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HIDRANTE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</si>
  <si>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</si>
  <si>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HIDRANTE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</si>
  <si>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</si>
  <si>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HIDRANTE - FORNECIMENTO E INSTALAÇÃO. AF_10/2020</t>
  </si>
  <si>
    <t>TÊ, EM FERRO GALVANIZADO, CONEXÃO ROSQUEADA, DN 80 (3"), INSTALADO EM REDE DE ALIMENTAÇÃO PARA SPRINKLER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</si>
  <si>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</si>
  <si>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</si>
  <si>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</si>
  <si>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UNIÃO, EM FERRO GALVANIZADO, 4", CONEXÃO ROSQUEADA, INSTALADO EM PRUMADAS - FORNECIMENTO E INSTALAÇÃO. AF_10/2020</t>
  </si>
  <si>
    <t>UNIÃO, EM FERRO GALVANIZADO, 4", CONEXÃO ROSQUEADA, INSTALADO EM REDE DE ALIMENTAÇÃO PARA HIDRANTE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</si>
  <si>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</si>
  <si>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</si>
  <si>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</si>
  <si>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</si>
  <si>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</si>
  <si>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</si>
  <si>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</si>
  <si>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</si>
  <si>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</si>
  <si>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</si>
  <si>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</si>
  <si>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</si>
  <si>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PRUMADAS - FORNECIMENTO E INSTALAÇÃO. AF_10/2020</t>
  </si>
  <si>
    <t>UNIÃO, EM FERRO GALVANIZADO, DN 50 (2"), CONEXÃO ROSQUEADA, INSTALADO EM REDE DE ALIMENTAÇÃO PARA HIDRANTE - FORNECIMENTO E INSTALAÇÃO. AF_10/2020</t>
  </si>
  <si>
    <t>UNIÃO, EM FERRO GALVANIZADO, DN 65 (2 1/2"), CONEXÃO ROSQUEADA, INSTALADO EM PRUMADAS - FORNECIMENTO E INSTALAÇÃO. AF_10/2020</t>
  </si>
  <si>
    <t>UNIÃO, EM FERRO GALVANIZADO, DN 65 (2 1/2"), CONEXÃO ROSQUEADA, INSTALADO EM REDE DE ALIMENTAÇÃO PARA HIDRANTE - FORNECIMENTO E INSTALAÇÃO. AF_10/2020</t>
  </si>
  <si>
    <t>UNIÃO, EM FERRO GALVANIZADO, DN 80 (3"), CONEXÃO ROSQUEADA, INSTALADO EM PRUMADAS - FORNECIMENTO E INSTALAÇÃO. AF_10/2020</t>
  </si>
  <si>
    <t>UNIÃO, EM FERRO GALVANIZADO, DN 80 (3"), CONEXÃO ROSQUEADA, INSTALADO EM REDE DE ALIMENTAÇÃO PARA HIDRANTE - FORNECIMENTO E INSTALAÇÃO. AF_10/2020</t>
  </si>
  <si>
    <t>CONEXÃO FIXA, ROSCA FÊMEA, METÁLICA, PARA INSTALAÇÕES EM PEX MULTICAMADA, DN 16MM X 1/2", CONEXÃO POR CRIMPAGEM - FORNECIMENTO E INSTALAÇÃO. AF_01/2020</t>
  </si>
  <si>
    <t>CONEXÃO FIXA, ROSCA FÊMEA, METÁLICA, PARA INSTALAÇÕES EM PEX MULTICAMADA, DN 20MM X 3/4", CONEXÃO POR CRIMPAGEM - FORNECIMENTO E INSTALAÇÃO. AF_01/2020</t>
  </si>
  <si>
    <t>CONEXÃO FIXA, ROSCA FÊMEA, METÁLICA, PARA INSTALAÇÕES EM PEX MULTICAMADA, DN 26MM X 1", CONEXÃO POR CRIMPAGEM - FORNECIMENTO E INSTALAÇÃO. AF_01/2020</t>
  </si>
  <si>
    <t>CONEXÃO FIXA, ROSCA FÊMEA, METÁLICA, PARA INSTALAÇÕES EM PEX MULTICAMADA, DN 32MM X 1 1/4", CONEXÃO POR CRIMPAGEM - FORNECIMENTO E INSTALAÇÃO. AF_01/2020</t>
  </si>
  <si>
    <t>CONEXÃO FIXA, ROSCA MACHO, METÁLICA, PARA INSTALAÇÕES EM PEX MULTICAMADA, DN 16MM X 1/2", CONEXÃO POR CRIMPAGEM - FORNECIMENTO E INSTALAÇÃO. AF_01/2020</t>
  </si>
  <si>
    <t>CONEXÃO FIXA, ROSCA MACHO, METÁLICA, PARA INSTALAÇÕES EM PEX MULTICAMADA, DN 20MM X 3/4", CONEXÃO POR CRIMPAGEM - FORNECIMENTO E INSTALAÇÃO. AF_01/2020</t>
  </si>
  <si>
    <t>CONEXÃO FIXA, ROSCA MACHO, METÁLICA, PARA INSTALAÇÕES EM PEX MULTICAMADA, DN 26MM X 1", CONEXÃO POR CRIMPAGEM - FORNECIMENTO E INSTALAÇÃO. AF_01/2020</t>
  </si>
  <si>
    <t>CONEXÃO FIXA, ROSCA MACHO, METÁLICA, PARA INSTALAÇÕES EM PEX MULTICAMADA, DN 32MM X 1 1/4", CONEXÃO POR CRIMPAGEM - FORNECIMENTO E INSTALAÇÃO. AF_01/2020</t>
  </si>
  <si>
    <t>FIXAÇÃO DE TUBOS VERTICAIS DE MULTICAMADA, DIÂMETROS MENORES OU IGUAIS A 32 MM, COM ABRAÇADEIRA TIPO SUPORTE MÚLTIPLO, FIXADA EM PAREDE EXTERNA - FORNECIMENTO E INSTALAÇÃO. AF_01/2020</t>
  </si>
  <si>
    <t>JOELHO 90 GRAUS, PARA INSTALAÇÕES EM PEX MULTICAMADA, DN 16 MM, CONEXÃO POR CRIMPAGEM - FORNECIMENTO E INSTALAÇÃO. AF_01/2020</t>
  </si>
  <si>
    <t>JOELHO 90 GRAUS, PARA INSTALAÇÕES EM PEX MULTICAMADA, DN 20 MM, CONEXÃO POR CRIMPAGEM - FORNECIMENTO E INSTALAÇÃO. AF_01/2020</t>
  </si>
  <si>
    <t>JOELHO 90 GRAUS, PARA INSTALAÇÕES EM PEX MULTICAMADA, DN 26 MM, CONEXÃO POR CRIMPAGEM - FORNECIMENTO E INSTALAÇÃO. AF_01/2020</t>
  </si>
  <si>
    <t>JOELHO 90 GRAUS, PARA INSTALAÇÕES EM PEX MULTICAMADA, DN 32 MM, CONEXÃO POR CRIMPAGEM - FORNECIMENTO E INSTALAÇÃO. AF_01/2020</t>
  </si>
  <si>
    <t>JOELHO 90 GRAUS, ROSCA FÊMEA, PARA INSTALAÇÕES EM PEX MULTICAMADA, DN 16 MM X 1/2'', CONEXÃO POR CRIMPAGEM - FORNECIMENTO E INSTALAÇÃO. AF_01/2020</t>
  </si>
  <si>
    <t>JOELHO 90 GRAUS, ROSCA FÊMEA, PARA INSTALAÇÕES EM PEX MULTICAMADA, DN 20 MM X 3/4", CONEXÃO POR CRIMPAGEM - FORNECIMENTO E INSTALAÇÃO. AF_01/2020</t>
  </si>
  <si>
    <t>JOELHO 90 GRAUS, ROSCA FÊMEA, PARA INSTALAÇÕES EM PEX MULTICAMADA, DN 25 MM X 1'', CONEXÃO POR CRIMPAGEM - FORNECIMENTO E INSTALAÇÃO. AF_01/2020</t>
  </si>
  <si>
    <t>JOELHO 90 GRAUS, ROSCA FÊMEA, PARA INSTALAÇÕES EM PEX MULTICAMADA, DN 32 MM X 1 1/4'', CONEXÃO POR CRIMPAGEM - FORNECIMENTO E INSTALAÇÃO. AF_01/2020</t>
  </si>
  <si>
    <t>JOELHO 90 GRAUS, ROSCA MACHO, PARA INSTALAÇÕES EM PEX MULTICAMADA, DN 16 MM X 1/2'', CONEXÃO POR CRIMPAGEM - FORNECIMENTO E INSTALAÇÃO. AF_01/2020</t>
  </si>
  <si>
    <t>JOELHO 90 GRAUS, ROSCA MACHO, PARA INSTALAÇÕES EM PEX MULTICAMADA, DN 20 MM X 3/4", CONEXÃO POR CRIMPAGEM - FORNECIMENTO E INSTALAÇÃO. AF_01/2020</t>
  </si>
  <si>
    <t>JOELHO 90 GRAUS, ROSCA MACHO, PARA INSTALAÇÕES EM PEX MULTICAMADA, DN 25 MM X 1'', CONEXÃO POR CRIMPAGEM - FORNECIMENTO E INSTALAÇÃO. AF_01/2020</t>
  </si>
  <si>
    <t>JOELHO 90 GRAUS, ROSCA MACHO, PARA INSTALAÇÕES EM PEX MULTICAMADA, DN 32 MM X 1 1/4'', CONEXÃO POR CRIMPAGEM - FORNECIMENTO E INSTALAÇÃO. AF_01/2020</t>
  </si>
  <si>
    <t>KIT CAVALETE PARA GÁS - COM MEDIDOR E REGULADOR - ENTRADA INDIVIDUAL PRINCIPAL, EM AÇO GALVANIZADO DN 15 E 25 MM (1/2" E 1") - FORNECIMENTO E INSTALAÇÃO. AF_01/2020</t>
  </si>
  <si>
    <t>KIT CAVALETE PARA GÁS - SEM MEDIDOR COM REGULADOR - ENTRADA INDIVIDUAL PRINCIPAL, EM AÇO GALVANIZADO DN 15 E 25 MM (1/2" E 1") - FORNECIMENTO E INSTALAÇÃO. AF_01/2020</t>
  </si>
  <si>
    <t>KIT CAVALETE PARA GÁS - SEM MEDIDOR OU REGULADOR - ENTRADA INDIVIDUAL PRINCIPAL, EM AÇO GALVANIZADO DN 15 E 25 MM (1/2" E 1") - FORNECIMENTO E INSTALAÇÃO. AF_01/2020</t>
  </si>
  <si>
    <t>LUVA DE REDUÇÃO PARA INSTALAÇÕES EM PEX MULTICAMADA, DN 20 X 16 MM, CONEXÃO POR CRIMPAGEM - FORNECIMENTO E INSTALAÇÃO. AF_01/2020</t>
  </si>
  <si>
    <t>LUVA DE REDUÇÃO PARA INSTALAÇÕES EM PEX MULTICAMADA, DN 26 X 20 MM, CONEXÃO POR CRIMPAGEM - FORNECIMENTO E INSTALAÇÃO. AF_01/2020</t>
  </si>
  <si>
    <t>LUVA DE REDUÇÃO PARA INSTALAÇÕES EM PEX MULTICAMADA, DN 32 X 26 MM, CONEXÃO POR CRIMPAGEM - FORNECIMENTO E INSTALAÇÃO. AF_01/2020</t>
  </si>
  <si>
    <t>LUVA PARA INSTALAÇÕES EM PEX MULTICAMADA, DN 16 MM, CONEXÃO POR CRIMPAGEM - FORNECIMENTO E INSTALAÇÃO. AF_01/2020</t>
  </si>
  <si>
    <t>LUVA PARA INSTALAÇÕES EM PEX MULTICAMADA, DN 20 MM, CONEXÃO POR CRIMPAGEM - FORNECIMENTO E INSTALAÇÃO. AF_01/2020</t>
  </si>
  <si>
    <t>LUVA PARA INSTALAÇÕES EM PEX MULTICAMADA, DN 26 MM, CONEXÃO POR CRIMPAGEM - FORNECIMENTO E INSTALAÇÃO. AF_01/2020</t>
  </si>
  <si>
    <t>LUVA PARA INSTALAÇÕES EM PEX MULTICAMADA, DN 32 MM, CONEXÃO POR CRIMPAGEM - FORNECIMENTO E INSTALAÇÃO. AF_01/2020</t>
  </si>
  <si>
    <t>TUBO, PEX, MULTICAMADA, COM PROTEÇÃO UV, DN 16, INSTALADO EM IMPLANTAÇÃO DE INSTALAÇÕES DE GÁS - FORNECIMENTO E INSTALAÇÃO. AF_01/2020</t>
  </si>
  <si>
    <t>TUBO, PEX, MULTICAMADA, COM PROTEÇÃO UV, DN 16, INSTALADO EM PRUMADA DE INSTALAÇÕES DE GÁS - FORNECIMENTO E INSTALAÇÃO. AF_01/2020</t>
  </si>
  <si>
    <t>TUBO, PEX, MULTICAMADA, COM PROTEÇÃO UV, DN 20, INSTALADO EM IMPLANTAÇÃO DE INSTALAÇÕES DE GÁS - FORNECIMENTO E INSTALAÇÃO. AF_01/2020</t>
  </si>
  <si>
    <t>TUBO, PEX, MULTICAMADA, COM PROTEÇÃO UV, DN 20, INSTALADO EM PRUMADA DE INSTALAÇÕES DE GÁS - FORNECIMENTO E INSTALAÇÃO. AF_01/2020</t>
  </si>
  <si>
    <t>TUBO, PEX, MULTICAMADA, COM PROTEÇÃO UV, DN 25, INSTALADO EM PRUMADA DE INSTALAÇÕES DE GÁS - FORNECIMENTO E INSTALAÇÃO. AF_01/2020</t>
  </si>
  <si>
    <t>TUBO, PEX, MULTICAMADA, COM PROTEÇÃO UV, DN 26, INSTALADO EM IMPLANTAÇÃO DE INSTALAÇÕES DE GÁS - FORNECIMENTO E INSTALAÇÃO. AF_01/2020</t>
  </si>
  <si>
    <t>TUBO, PEX, MULTICAMADA, COM PROTEÇÃO UV, DN 32, INSTALADO EM IMPLANTAÇÃO DE INSTALAÇÕES DE GÁS - FORNECIMENTO E INSTALAÇÃO. AF_01/2020</t>
  </si>
  <si>
    <t>TUBO, PEX, MULTICAMADA, COM PROTEÇÃO UV, DN 32, INSTALADO EM PRUMADA DE INSTALAÇÕES DE GÁS - FORNECIMENTO E INSTALAÇÃO. AF_01/2020</t>
  </si>
  <si>
    <t>TUBO, PEX, MULTICAMADA, COM TUBO LUVA, DN 16,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</si>
  <si>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</si>
  <si>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IMPLANTAÇÃO DE INSTALAÇÕES DE GÁS - FORNECIMENTO E INSTALAÇÃO. AF_01/2020</t>
  </si>
  <si>
    <t>TUBO, PEX, MULTICAMADA, COM TUBO LUVA, DN 20, INSTALADO EM RAMAL INTERNO DE INSTALAÇÕES DE GÁS - FORNECIMENTO E INSTALAÇÃO. AF_01/2020</t>
  </si>
  <si>
    <t>TUBO, PEX, MULTICAMADA, COM TUBO LUVA, DN 26, INSTALADO EM IMPLANTAÇÃO DE INSTALAÇÕES DE GÁS - FORNECIMENTO E INSTALAÇÃO. AF_01/2020</t>
  </si>
  <si>
    <t>TUBO, PEX, MULTICAMADA, COM TUBO LUVA, DN 26, INSTALADO EM RAMAL INTERNO DE INSTALAÇÕES DE GÁS - FORNECIMENTO E INSTALAÇÃO. AF_01/2020</t>
  </si>
  <si>
    <t>TUBO, PEX, MULTICAMADA, COM TUBO LUVA, DN 32, INSTALADO EM IMPLANTAÇÃO DE INSTALAÇÕES DE GÁS - FORNECIMENTO E INSTALAÇÃO. AF_01/2020</t>
  </si>
  <si>
    <t>TUBO, PEX, MULTICAMADA, COM TUBO LUVA, DN 32, INSTALADO EM RAMAL INTERNO DE INSTALAÇÕES DE GÁS - FORNECIMENTO E INSTALAÇÃO. AF_01/2020</t>
  </si>
  <si>
    <t>TUBO, PEX, MULTICAMADA, DN 16, INSTALADO EM IMPLANTAÇÃO DE INSTALAÇÕES DE GÁS - FORNECIMENTO E INSTALAÇÃO. AF_01/2020</t>
  </si>
  <si>
    <t>TUBO, PEX, MULTICAMADA, DN 16, INSTALADO EM RAMAL INTERNO DE INSTALAÇÕES DE GÁS - FORNECIMENTO E INSTALAÇÃO. AF_01/2020</t>
  </si>
  <si>
    <t>TUBO, PEX, MULTICAMADA, DN 20, INSTALADO EM IMPLANTAÇÃO DE INSTALAÇÕES DE GÁS - FORNECIMENTO E INSTALAÇÃO. AF_01/2020</t>
  </si>
  <si>
    <t>TUBO, PEX, MULTICAMADA, DN 20, INSTALADO EM RAMAL INTERNO DE INSTALAÇÕES DE GÁS - FORNECIMENTO E INSTALAÇÃO. AF_01/2020</t>
  </si>
  <si>
    <t>TUBO, PEX, MULTICAMADA, DN 26, INSTALADO EM IMPLANTAÇÃO DE INSTALAÇÕES DE GÁS - FORNECIMENTO E INSTALAÇÃO. AF_01/2020</t>
  </si>
  <si>
    <t>TUBO, PEX, MULTICAMADA, DN 26, INSTALADO EM RAMAL INTERNO DE INSTALAÇÕES DE GÁS - FORNECIMENTO E INSTALAÇÃO. AF_01/2020</t>
  </si>
  <si>
    <t>TUBO, PEX, MULTICAMADA, DN 32, INSTALADO EM IMPLANTAÇÃO DE INSTALAÇÕES DE GÁS - FORNECIMENTO E INSTALAÇÃO. AF_01/2020</t>
  </si>
  <si>
    <t>TUBO, PEX, MULTICAMADA, DN 32, INSTALADO EM RAMAL INTERNO DE INSTALAÇÕES DE GÁS - FORNECIMENTO E INSTALAÇÃO. AF_01/2020</t>
  </si>
  <si>
    <t>TÊ, PARA INSTALAÇÕES EM PEX MULTICAMADA, DN 16 MM, CONEXÃO POR CRIMPAGEM - FORNECIMENTO E INSTALAÇÃO. AF_01/2020</t>
  </si>
  <si>
    <t>TÊ, PARA INSTALAÇÕES EM PEX MULTICAMADA, DN 20 MM, CONEXÃO POR CRIMPAGEM - FORNECIMENTO E INSTALAÇÃO. AF_01/2020</t>
  </si>
  <si>
    <t>TÊ, PARA INSTALAÇÕES EM PEX MULTICAMADA, DN 26 MM, CONEXÃO POR CRIMPAGEM - FORNECIMENTO E INSTALAÇÃO. AF_01/2020</t>
  </si>
  <si>
    <t>TÊ, PARA INSTALAÇÕES EM PEX MULTICAMADA, DN 32 MM, CONEXÃO POR CRIMPAGEM - FORNECIMENTO E INSTALAÇÃO. AF_01/2020</t>
  </si>
  <si>
    <t>AR CONDICIONADO JANELA, 10000 BTU/H, CICLO FRIO - FORNECIMENTO E INSTALAÇÃO. AF_11/2021</t>
  </si>
  <si>
    <t>AR CONDICIONADO JANELA, 12000 BTU/H, CICLO FRIO - FORNECIMENTO E INSTALAÇÃO. AF_11/2021</t>
  </si>
  <si>
    <t>AR CONDICIONADO JANELA, 7500 BTU/H, CICLO FRIO - FORNECIMENTO E INSTALAÇÃO. AF_11/2021</t>
  </si>
  <si>
    <t>AR CONDICIONADO SPLIT DUTO, 18000 BTU/H, CICLO QUENTE/FRIO - FORNECIMENTO E INSTALAÇÃO. AF_11/2021</t>
  </si>
  <si>
    <t>AR CONDICIONADO SPLIT DUTO, 24000 BTU/H, CICLO QUENTE/FRIO - FORNECIMENTO E INSTALAÇÃO. AF_11/2021</t>
  </si>
  <si>
    <t>AR CONDICIONADO SPLIT DUTO, 36000 BTU/H, CICLO QUENTE/FRIO - FORNECIMENTO E INSTALAÇÃO. AF_11/2021</t>
  </si>
  <si>
    <t>AR CONDICIONADO SPLIT INVERTER, HI-WALL (PAREDE), 12000 BTU/H, CICLO FRIO - FORNECIMENTO E INSTALAÇÃO. AF_11/2021_PE</t>
  </si>
  <si>
    <t>AR CONDICIONADO SPLIT INVERTER, HI-WALL (PAREDE), 18000 BTU/H, CICLO FRIO - FORNECIMENTO E INSTALAÇÃO. AF_11/2021_PE</t>
  </si>
  <si>
    <t>AR CONDICIONADO SPLIT INVERTER, HI-WALL (PAREDE), 24000 BTU/H, CICLO FRIO - FORNECIMENTO E INSTALAÇÃO. AF_11/2021_PE</t>
  </si>
  <si>
    <t>AR CONDICIONADO SPLIT INVERTER, HI-WALL (PAREDE), 9000 BTU/H, CICLO FRIO - FORNECIMENTO E INSTALAÇÃO. AF_11/2021_PE</t>
  </si>
  <si>
    <t>AR CONDICIONADO SPLIT INVERTER, PISO TETO, 18000 BTU/H, CICLO FRIO - FORNECIMENTO E INSTALAÇÃO. AF_11/2021_PSE</t>
  </si>
  <si>
    <t>AR CONDICIONADO SPLIT INVERTER, PISO TETO, 24000 BTU/H, CICLO FRIO - FORNECIMENTO E INSTALAÇÃO. AF_11/2021_PSE</t>
  </si>
  <si>
    <t>AR CONDICIONADO SPLIT INVERTER, PISO TETO, 24000 BTU/H, QUENTE/FRIO - FORNECIMENTO E INSTALAÇÃO. AF_11/2021_PSE</t>
  </si>
  <si>
    <t>AR CONDICIONADO SPLIT INVERTER, PISO TETO, 36000 BTU/H, CICLO FRIO - FORNECIMENTO E INSTALAÇÃO. AF_11/2021_PSE</t>
  </si>
  <si>
    <t>AR CONDICIONADO SPLIT INVERTER, PISO TETO, 48000 BTU/H, CICLO FRIO - FORNECIMENTO E INSTALAÇÃO. AF_11/2021_PE</t>
  </si>
  <si>
    <t>AR CONDICIONADO SPLIT INVERTER, PISO TETO, APRESENTANDO ENTRE 54000 E 58000 BTU/H, CICLO FRIO - FORNECIMENTO E INSTALAÇÃO. AF_11/2021_PE</t>
  </si>
  <si>
    <t>AR CONDICIONADO SPLIT ON/OFF, CASSETE (TETO), 18000 BTU/H, CICLO QUENTE/FRIO - FORNECIMENTO E INSTALAÇÃO. AF_11/2021_PE</t>
  </si>
  <si>
    <t>AR CONDICIONADO SPLIT ON/OFF, CASSETE (TETO), 24000 BTU/H, CICLO QUENTE/FRIO - FORNECIMENTO E INSTALAÇÃO. AF_11/2021_PE</t>
  </si>
  <si>
    <t>AR CONDICIONADO SPLIT ON/OFF, CASSETE (TETO), 36000 BTU/H, CICLO QUENTE/FRIO - FORNECIMENTO E INSTALAÇÃO. AF_11/2021_PE</t>
  </si>
  <si>
    <t>AR CONDICIONADO SPLIT ON/OFF, CASSETE (TETO), 48000 BTU/H, CICLO QUENTE/FRIO - FORNECIMENTO E INSTALAÇÃO. AF_11/2021_PE</t>
  </si>
  <si>
    <t>AR CONDICIONADO SPLIT ON/OFF, CASSETE (TETO), 60000 BTU/H, CICLO QUENTE/FRIO - FORNECIMENTO E INSTALAÇÃO. AF_11/2021_PE</t>
  </si>
  <si>
    <t>AR CONDICIONADO SPLIT ON/OFF, CASSETE (TETO), FRIO 4 VIAS 18000 BTU/H - FORNECIMENTO E INSTALAÇÃO. AF_11/2021_PE</t>
  </si>
  <si>
    <t>AR CONDICIONADO SPLIT ON/OFF, CASSETE (TETO), FRIO 4 VIAS 24000 BTU/H - FORNECIMENTO E INSTALAÇÃO. AF_11/2021_PE</t>
  </si>
  <si>
    <t>AR CONDICIONADO SPLIT ON/OFF, CASSETE (TETO), FRIO 4 VIAS 36000 BTU/H - FORNECIMENTO E INSTALAÇÃO. AF_11/2021_PE</t>
  </si>
  <si>
    <t>AR CONDICIONADO SPLIT ON/OFF, CASSETE (TETO), FRIO 4 VIAS 48000 BTU/H - FORNECIMENTO E INSTALAÇÃO. AF_11/2021_PE</t>
  </si>
  <si>
    <t>AR CONDICIONADO SPLIT ON/OFF, CASSETE (TETO), FRIO 4 VIAS 60000 BTU/H - FORNECIMENTO E INSTALAÇÃO. AF_11/2021_PE</t>
  </si>
  <si>
    <t>AR CONDICIONADO SPLIT ON/OFF, HI-WALL (PAREDE), 12000 BTUS/H, CICLO FRIO - FORNECIMENTO E INSTALAÇÃO. AF_11/2021_PE</t>
  </si>
  <si>
    <t>AR CONDICIONADO SPLIT ON/OFF, HI-WALL (PAREDE), 12000 BTUS/H, CICLO QUENTE/FRIO - FORNECIMENTO E INSTALAÇÃO. AF_11/2021_PE</t>
  </si>
  <si>
    <t>AR CONDICIONADO SPLIT ON/OFF, HI-WALL (PAREDE), 18000 BTUS/H, CICLO FRIO - FORNECIMENTO E INSTALAÇÃO. AF_11/2021_PE</t>
  </si>
  <si>
    <t>AR CONDICIONADO SPLIT ON/OFF, HI-WALL (PAREDE), 18000 BTUS/H, CICLO QUENTE/FRIO - FORNECIMENTO E INSTALAÇÃO. AF_11/2021_PE</t>
  </si>
  <si>
    <t>AR CONDICIONADO SPLIT ON/OFF, HI-WALL (PAREDE), 24000 BTUS/H, CICLO FRIO - FORNECIMENTO E INSTALAÇÃO. AF_11/2021_PE</t>
  </si>
  <si>
    <t>AR CONDICIONADO SPLIT ON/OFF, HI-WALL (PAREDE), 24000 BTUS/H, CICLO QUENTE/FRIO - FORNECIMENTO E INSTALAÇÃO. AF_11/2021_PE</t>
  </si>
  <si>
    <t>AR CONDICIONADO SPLIT ON/OFF, HI-WALL (PAREDE), 9000 BTUS/H, CICLO FRIO - FORNECIMENTO E INSTALAÇÃO. AF_11/2021_PE</t>
  </si>
  <si>
    <t>AR CONDICIONADO SPLIT ON/OFF, HI-WALL (PAREDE), 9000 BTUS/H, CICLO QUENTE/FRIO - FORNECIMENTO E INSTALAÇÃO. AF_11/2021_PE</t>
  </si>
  <si>
    <t>AR CONDICIONADO SPLIT ON/OFF, PISO TETO, 18.000 BTU/H, CICLO FRIO - FORNECIMENTO E INSTALAÇÃO. AF_11/2021_PSE</t>
  </si>
  <si>
    <t>AR CONDICIONADO SPLIT ON/OFF, PISO TETO, 24.000 BTU/H, CICLO FRIO - FORNECIMENTO E INSTALAÇÃO. AF_11/2021_PSE</t>
  </si>
  <si>
    <t>AR CONDICIONADO SPLIT ON/OFF, PISO TETO, 36.000 BTU/H, CICLO FRIO - FORNECIMENTO E INSTALAÇÃO. AF_11/2021_PSE</t>
  </si>
  <si>
    <t>AR CONDICIONADO SPLIT ON/OFF, PISO TETO, 48.000 BTU/H, CICLO FRIO - FORNECIMENTO E INSTALAÇÃO. AF_11/2021_PE</t>
  </si>
  <si>
    <t>AR CONDICIONADO SPLIT ON/OFF, PISO TETO, 60.000 BTU/H, CICLO FRIO - FORNECIMENTO E INSTALAÇÃO. AF_11/2021_PE</t>
  </si>
  <si>
    <t>AR CONDICIONADO SPLITÃO 10 TR - FORNECIMENTO E INSTALAÇÃO. AF_11/2021_PE</t>
  </si>
  <si>
    <t>AR CONDICIONADO SPLITÃO 15 TR - FORNECIMENTO E INSTALAÇÃO. AF_11/2021_PE</t>
  </si>
  <si>
    <t>DAMPER DE REGULAGEM PARA SISTEMA DE AR CONDICIONADO, 1000X500 MM - FORNECIMENTO E INSTALAÇÃO. AF_11/2021</t>
  </si>
  <si>
    <t>DIFUSOR PARA SISTEMA DE AR CONDICIONADO, 400X400 MM - FORNECIMENTO E INSTALAÇÃO. AF_11/2021</t>
  </si>
  <si>
    <t>GRELHA PARA SISTEMA DE AR CONDICIONADO, 400X400 MM - FORNECIMENTO E INSTALAÇÃO. AF_11/2021</t>
  </si>
  <si>
    <t>RASGO E CHUMBAMENTO EM ALVENARIA PARA TUBOS DE SPLIT PAREDE DE 9000 A 24000 BTUS/H. AF_11/2021</t>
  </si>
  <si>
    <t>TUBO EM COBRE FLEXÍVEL, DN 1/2", COM ISOLAMENTO, INSTALADO EM FORRO, PARA RAMAL DE ALIMENTAÇÃO DE AR CONDICIONADO, INCLUSO FIXADOR. AF_11/2021</t>
  </si>
  <si>
    <t>TUBO EM COBRE FLEXÍVEL, DN 1/4", COM ISOLAMENTO, INSTALADO EM FORRO, PARA RAMAL DE ALIMENTAÇÃO DE AR CONDICIONADO, INCLUSO FIXADOR. AF_11/2021</t>
  </si>
  <si>
    <t>TUBO EM COBRE FLEXÍVEL, DN 3/8", COM ISOLAMENTO, INSTALADO EM FORRO, PARA RAMAL DE ALIMENTAÇÃO DE AR CONDICIONADO, INCLUSO FIXADOR. AF_11/2021</t>
  </si>
  <si>
    <t>TUBO EM COBRE FLEXÍVEL, DN 5/8", COM ISOLAMENTO, INSTALADO EM FORRO, PARA RAMAL DE ALIMENTAÇÃO DE AR CONDICIONADO, INCLUSO FIXADOR. AF_11/2021</t>
  </si>
  <si>
    <t>TUBO EM COBRE FLEXÍVEL, DN 1/2", COM ISOLAMENTO, INSTALADO EM RAMAL DE ALIMENTAÇÃO DE AR CONDICIONADO COM CONDENSADORA CENTRAL - FORNECIMENTO E INSTALAÇÃO. AF_12/2015</t>
  </si>
  <si>
    <t>TUBO EM COBRE FLEXÍVEL, DN 1/2",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</si>
  <si>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</si>
  <si>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</si>
  <si>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CENTRAL - FORNECIMENTO E INSTALAÇÃO. AF_12/2015</t>
  </si>
  <si>
    <t>TUBO EM COBRE FLEXÍVEL, DN 3/8", COM ISOLAMENTO, INSTALADO EM RAMAL DE ALIMENTAÇÃO DE AR CONDICIONADO COM CONDENSADORA INDIVIDUAL - FORNECIMENTO E INSTALAÇÃO. AF_12/2015</t>
  </si>
  <si>
    <t>TUBO EM COBRE FLEXÍVEL, DN 5/8", COM ISOLAMENTO, INSTALADO EM RAMAL DE ALIMENTAÇÃO DE AR CONDICIONADO COM CONDENSADORA CENTRAL FORNECIMENTO E INSTALAÇÃO. AF_12/2015</t>
  </si>
  <si>
    <t>TUBO EM COBRE FLEXÍVEL, DN 5/8", COM ISOLAMENTO, INSTALADO EM RAMAL DE ALIMENTAÇÃO DE AR CONDICIONADO COM CONDENSADORA INDIVIDUAL - FORNECIMENTO E INSTALAÇÃO. AF_12/2015</t>
  </si>
  <si>
    <t>BUCHA DE REDUÇÃO EM COBRE, DN 22 MM X 15 MM, SEM ANEL DE SOLDA, PONTA X BOLSA, INSTALADO EM RAMAL DE DISTRIBUIÇÃO DE HIDRÁULICA PREDIAL - FORNECIMENTO E INSTALAÇÃO. AF_04/2022</t>
  </si>
  <si>
    <t>BUCHA DE REDUÇÃO EM COBRE, DN 22 MM X 15 MM, SEM ANEL DE SOLDA, PONTA X BOLSA, INSTALADO EM RAMAL E SUB-RAMAL DE AQUECIMENTO SOLAR - FORNECIMENTO E INSTALAÇÃO. AF_04/2022</t>
  </si>
  <si>
    <t>BUCHA DE REDUÇÃO EM COBRE, DN 22 MM X 15 MM, SEM ANEL DE SOLDA, PONTA X BOLSA, INSTALADO EM RAMAL E SUB-RAMAL DE GÁS COMBUSTÍVEL - FORNECIMENTO E INSTALAÇÃO. AF_04/2022</t>
  </si>
  <si>
    <t>BUCHA DE REDUÇÃO EM COBRE, DN 22 MM X 15 MM, SEM ANEL DE SOLDA, PONTA X BOLSA, INSTALADO EM RAMAL E SUB-RAMAL DE GÁS MEDICINAL - FORNECIMENTO E INSTALAÇÃO. AF_04/2022</t>
  </si>
  <si>
    <t>BUCHA DE REDUÇÃO EM COBRE, DN 22 MM X 15 MM, SEM ANEL DE SOLDA, PONTA X BOLSA, INSTALADO EM RAMAL E SUB-RAMAL DE HIDRÁULICA PREDIAL - FORNECIMENTO E INSTALAÇÃO. AF_04/2022</t>
  </si>
  <si>
    <t>BUCHA DE REDUÇÃO EM COBRE, DN 28 MM X 22 MM, SEM ANEL DE SOLDA, INSTALADO EM RAMAL DE DISTRIBUIÇÃO DE HIDRÁULICA PREDIAL - FORNECIMENTO E INSTALAÇÃO. AF_04/2022</t>
  </si>
  <si>
    <t>BUCHA DE REDUÇÃO EM COBRE, DN 28 MM X 22 MM, SEM ANEL DE SOLDA, INSTALADO EM RAMAL E SUB-RAMAL DE AQUECIMENTO SOLAR - FORNECIMENTO E INSTALAÇÃO. AF_04/2022</t>
  </si>
  <si>
    <t>BUCHA DE REDUÇÃO EM COBRE, DN 28 MM X 22 MM, SEM ANEL DE SOLDA, INSTALADO EM RAMAL E SUB-RAMAL DE GÁS COMBUSTÍVEL - FORNECIMENTO E INSTALAÇÃO. AF_04/2022</t>
  </si>
  <si>
    <t>BUCHA DE REDUÇÃO EM COBRE, DN 28 MM X 22 MM, SEM ANEL DE SOLDA, INSTALADO EM RAMAL E SUB-RAMAL DE GÁS MEDICINAL - FORNECIMENTO E INSTALAÇÃO. AF_04/2022</t>
  </si>
  <si>
    <t>BUCHA DE REDUÇÃO EM COBRE, DN 28 MM X 22 MM, SEM ANEL DE SOLDA, INSTALADO EM RAMAL E SUB-RAMAL DE HIDRÁULICA PREDIAL - FORNECIMENTO E INSTALAÇÃO. AF_04/2022</t>
  </si>
  <si>
    <t>BUCHA DE REDUÇÃO EM COBRE, DN 28 MM X 22 MM, SEM ANEL DE SOLDA, PONTA X BOLSA, INSTALADO EM PRUMADA DE HIDRÁULICA PREDIAL - FORNECIMENTO E INSTALAÇÃO. AF_04/2022</t>
  </si>
  <si>
    <t>BUCHA DE REDUÇÃO EM COBRE, DN 35 MM X 28 MM, SEM ANEL DE SOLDA, PONTA X BOLSA, INSTALADO EM PRUMADA DE HIDRÁULICA PREDIAL - FORNECIMENTO E INSTALAÇÃO. AF_04/2022</t>
  </si>
  <si>
    <t>BUCHA DE REDUÇÃO EM COBRE, DN 42 MM X 35 MM, SEM ANEL DE SOLDA, PONTA X BOLSA, INSTALADO EM PRUMADA DE HIDRÁULICA PREDIAL - FORNECIMENTO E INSTALAÇÃO. AF_04/2022</t>
  </si>
  <si>
    <t>BUCHA DE REDUÇÃO EM COBRE, DN 54 MM X 42 MM, SEM ANEL DE SOLDA, PONTA X BOLSA, INSTALADO EM PRUMADA DE HIDRÁULICA PREDIAL - FORNECIMENTO E INSTALAÇÃO. AF_04/2022</t>
  </si>
  <si>
    <t>BUCHA DE REDUÇÃO EM COBRE, DN 66 MM X 54 MM, SEM ANEL DE SOLDA, PONTA X BOLSA, INSTALADO EM PRUMADA DE HIDRÁULICA PREDIAL - FORNECIMENTO E INSTALAÇÃO. AF_04/2022</t>
  </si>
  <si>
    <t>CONECTOR EM BRONZE/LATÃO, DN 15 MM X 1/2", SEM ANEL DE SOLDA, BOLSA X ROSCA F, INSTALADO EM RAMAL DE DISTRIBUIÇÃO DE HIDRÁULICA PREDIAL - FORNECIMENTO E INSTALAÇÃO. AF_04/2022</t>
  </si>
  <si>
    <t>CONECTOR EM BRONZE/LATÃO, DN 15 MM X 1/2", SEM ANEL DE SOLDA, BOLSA X ROSCA F, INSTALADO EM RAMAL E SUB-RAMAL DE AQUECIMENTO SOLAR - FORNECIMENTO E INSTALAÇÃO. AF_04/2022</t>
  </si>
  <si>
    <t>CONECTOR EM BRONZE/LATÃO, DN 15 MM X 1/2", SEM ANEL DE SOLDA, BOLSA X ROSCA F, INSTALADO EM RAMAL E SUB-RAMAL DE GÁS COMBUSTÍVEL - FORNECIMENTO E INSTALAÇÃO. AF_04/2022</t>
  </si>
  <si>
    <t>CONECTOR EM BRONZE/LATÃO, DN 15 MM X 1/2", SEM ANEL DE SOLDA, BOLSA X ROSCA F, INSTALADO EM RAMAL E SUB-RAMAL DE GÁS MEDICINAL - FORNECIMENTO E INSTALAÇÃO. AF_04/2022</t>
  </si>
  <si>
    <t>CONECTOR EM BRONZE/LATÃO, DN 15 MM X 1/2", SEM ANEL DE SOLDA, BOLSA X ROSCA F, INSTALADO EM RAMAL E SUB-RAMAL DE HIDRÁULICA PREDIAL - FORNECIMENTO E INSTALAÇÃO. AF_04/2022</t>
  </si>
  <si>
    <t>CONECTOR EM BRONZE/LATÃO, DN 22 MM X 1/2", SEM ANEL DE SOLDA, BOLSA X ROSCA F, INSTALADO EM PRUMADA DE HIDRÁULICA PREDIAL - FORNECIMENTO E INSTALAÇÃO. AF_04/2022</t>
  </si>
  <si>
    <t>CONECTOR EM BRONZE/LATÃO, DN 22 MM X 1/2", SEM ANEL DE SOLDA, BOLSA X ROSCA F, INSTALADO EM RAMAL DE DISTRIBUIÇÃO DE HIDRÁULICA PREDIAL - FORNECIMENTO E INSTALAÇÃO. AF_04/2022</t>
  </si>
  <si>
    <t>CONECTOR EM BRONZE/LATÃO, DN 22 MM X 1/2", SEM ANEL DE SOLDA, BOLSA X ROSCA F, INSTALADO EM RAMAL E SUB-RAMAL DE AQUECIMENTO SOLAR - FORNECIMENTO E INSTALAÇÃO. AF_04/2022</t>
  </si>
  <si>
    <t>CONECTOR EM BRONZE/LATÃO, DN 22 MM X 1/2", SEM ANEL DE SOLDA, BOLSA X ROSCA F, INSTALADO EM RAMAL E SUB-RAMAL DE GÁS COMBUSTÍVEL - FORNECIMENTO E INSTALAÇÃO. AF_04/2022</t>
  </si>
  <si>
    <t>CONECTOR EM BRONZE/LATÃO, DN 22 MM X 1/2", SEM ANEL DE SOLDA, BOLSA X ROSCA F, INSTALADO EM RAMAL E SUB-RAMAL DE GÁS MEDICINAL - FORNECIMENTO E INSTALAÇÃO. AF_04/2022</t>
  </si>
  <si>
    <t>CONECTOR EM BRONZE/LATÃO, DN 22 MM X 1/2", SEM ANEL DE SOLDA, BOLSA X ROSCA F, INSTALADO EM RAMAL E SUB-RAMAL DE HIDRÁULICA PREDIAL - FORNECIMENTO E INSTALAÇÃO. AF_04/2022</t>
  </si>
  <si>
    <t>CONECTOR EM BRONZE/LATÃO, DN 22 MM X 3/4", SEM ANEL DE SOLDA, BOLSA X ROSCA F, INSTALADO EM PRUMADA DE HIDRÁULICA PREDIAL - FORNECIMENTO E INSTALAÇÃO. AF_04/2022</t>
  </si>
  <si>
    <t>CONECTOR EM BRONZE/LATÃO, DN 22 MM X 3/4", SEM ANEL DE SOLDA, BOLSA X ROSCA F, INSTALADO EM RAMAL DE DISTRIBUIÇÃO DE HIDRÁULICA PREDIAL - FORNECIMENTO E INSTALAÇÃO. AF_04/2022</t>
  </si>
  <si>
    <t>CONECTOR EM BRONZE/LATÃO, DN 22 MM X 3/4", SEM ANEL DE SOLDA, BOLSA X ROSCA F, INSTALADO EM RAMAL E SUB-RAMAL DE AQUECIMENTO SOLAR - FORNECIMENTO E INSTALAÇÃO. AF_04/2022</t>
  </si>
  <si>
    <t>CONECTOR EM BRONZE/LATÃO, DN 22 MM X 3/4", SEM ANEL DE SOLDA, BOLSA X ROSCA F, INSTALADO EM RAMAL E SUB-RAMAL DE GÁS COMBUSTÍVEL - FORNECIMENTO E INSTALAÇÃO. AF_04/2022</t>
  </si>
  <si>
    <t>CONECTOR EM BRONZE/LATÃO, DN 22 MM X 3/4", SEM ANEL DE SOLDA, BOLSA X ROSCA F, INSTALADO EM RAMAL E SUB-RAMAL DE GÁS MEDICINAL - FORNECIMENTO E INSTALAÇÃO. AF_04/2022</t>
  </si>
  <si>
    <t>CONECTOR EM BRONZE/LATÃO, DN 22 MM X 3/4", SEM ANEL DE SOLDA, BOLSA X ROSCA F, INSTALADO EM RAMAL E SUB-RAMAL DE HIDRÁULICA PREDIAL - FORNECIMENTO E INSTALAÇÃO. AF_04/2022</t>
  </si>
  <si>
    <t>CONECTOR EM BRONZE/LATÃO, DN 28 MM X 1/2", SEM ANEL DE SOLDA, BOLSA X ROSCA F, INSTALADO EM PRUMADA DE HIDRÁULICA PREDIAL - FORNECIMENTO E INSTALAÇÃO. AF_04/2022</t>
  </si>
  <si>
    <t>CONECTOR EM BRONZE/LATÃO, DN 28 MM X 1/2", SEM ANEL DE SOLDA, BOLSA X ROSCA F, INSTALADO EM RAMAL DE DISTRIBUIÇÃO DE HIDRÁULICA PREDIAL - FORNECIMENTO E INSTALAÇÃO. AF_04/2022</t>
  </si>
  <si>
    <t>CONECTOR EM BRONZE/LATÃO, DN 28 MM X 1/2", SEM ANEL DE SOLDA, BOLSA X ROSCA F, INSTALADO EM RAMAL E SUB-RAMAL DE AQUECIMENTO SOLAR - FORNECIMENTO E INSTALAÇÃO. AF_04/2022</t>
  </si>
  <si>
    <t>CONECTOR EM BRONZE/LATÃO, DN 28 MM X 1/2", SEM ANEL DE SOLDA, BOLSA X ROSCA F, INSTALADO EM RAMAL E SUB-RAMAL DE GÁS COMBUSTÍVEL - FORNECIMENTO E INSTALAÇÃO. AF_04/2022</t>
  </si>
  <si>
    <t>CONECTOR EM BRONZE/LATÃO, DN 28 MM X 1/2", SEM ANEL DE SOLDA, BOLSA X ROSCA F, INSTALADO EM RAMAL E SUB-RAMAL DE GÁS MEDICINAL - FORNECIMENTO E INSTALAÇÃO. AF_04/2022</t>
  </si>
  <si>
    <t>CONECTOR EM BRONZE/LATÃO, DN 28 MM X 1/2", SEM ANEL DE SOLDA, BOLSA X ROSCA F, INSTALADO EM RAMAL E SUB-RAMAL DE HIDRÁULICA PREDIAL - FORNECIMENTO E INSTALAÇÃO. AF_04/2022</t>
  </si>
  <si>
    <t>COTOVELO EM BRONZE/LATÃO, DN 15 MM X 1/2", 90 GRAUS, SEM ANEL DE SOLDA, BOLSA X ROSCA F, INSTALADO EM RAMAL DE DISTRIBUIÇÃO DE HIDRÁULICA PREDIAL - FORNECIMENTO E INSTALAÇÃO. AF_04/2022</t>
  </si>
  <si>
    <t>COTOVELO EM BRONZE/LATÃO, DN 15 MM X 1/2", 90 GRAUS, SEM ANEL DE SOLDA, BOLSA X ROSCA F, INSTALADO EM RAMAL E SUB-RAMAL DE AQUECIMENTO SOLAR - FORNECIMENTO E INSTALAÇÃO. AF_04/2022</t>
  </si>
  <si>
    <t>COTOVELO EM BRONZE/LATÃO, DN 15 MM X 1/2", 90 GRAUS, SEM ANEL DE SOLDA, BOLSA X ROSCA F, INSTALADO EM RAMAL E SUB-RAMAL DE GÁS COMBUSTÍVEL - FORNECIMENTO E INSTALAÇÃO. AF_04/2022</t>
  </si>
  <si>
    <t>COTOVELO EM BRONZE/LATÃO, DN 15 MM X 1/2", 90 GRAUS, SEM ANEL DE SOLDA, BOLSA X ROSCA F, INSTALADO EM RAMAL E SUB-RAMAL DE GÁS MEDICINAL - FORNECIMENTO E INSTALAÇÃO. AF_04/2022</t>
  </si>
  <si>
    <t>COTOVELO EM BRONZE/LATÃO, DN 15 MM X 1/2", 90 GRAUS, SEM ANEL DE SOLDA, BOLSA X ROSCA F, INSTALADO EM RAMAL E SUB-RAMAL DE HIDRÁULICA PREDIAL - FORNECIMENTO E INSTALAÇÃO. AF_04/2022</t>
  </si>
  <si>
    <t>COTOVELO EM BRONZE/LATÃO, DN 22 MM X 1/2", 90 GRAUS, SEM ANEL DE SOLDA, BOLSA X ROSCA F, INSTALADO EM PRUMADA DE HIDRÁULICA PREDIAL - FORNECIMENTO E INSTALAÇÃO. AF_04/2022</t>
  </si>
  <si>
    <t>COTOVELO EM BRONZE/LATÃO, DN 22 MM X 1/2", 90 GRAUS, SEM ANEL DE SOLDA, BOLSA X ROSCA F, INSTALADO EM RAMAL DE DISTRIBUIÇÃO DE HIDRÁULICA PREDIAL - FORNECIMENTO E INSTALAÇÃO. AF_04/2022</t>
  </si>
  <si>
    <t>COTOVELO EM BRONZE/LATÃO, DN 22 MM X 1/2", 90 GRAUS, SEM ANEL DE SOLDA, BOLSA X ROSCA F, INSTALADO EM RAMAL E SUB-RAMAL DE AQUECIMENTO SOLAR - FORNECIMENTO E INSTALAÇÃO. AF_04/2022</t>
  </si>
  <si>
    <t>COTOVELO EM BRONZE/LATÃO, DN 22 MM X 1/2", 90 GRAUS, SEM ANEL DE SOLDA, BOLSA X ROSCA F, INSTALADO EM RAMAL E SUB-RAMAL DE GÁS COMBUSTÍVEL - FORNECIMENTO E INSTALAÇÃO. AF_04/2022</t>
  </si>
  <si>
    <t>COTOVELO EM BRONZE/LATÃO, DN 22 MM X 1/2", 90 GRAUS, SEM ANEL DE SOLDA, BOLSA X ROSCA F, INSTALADO EM RAMAL E SUB-RAMAL DE GÁS MEDICINAL - FORNECIMENTO E INSTALAÇÃO. AF_04/2022</t>
  </si>
  <si>
    <t>COTOVELO EM BRONZE/LATÃO, DN 22 MM X 1/2", 90 GRAUS, SEM ANEL DE SOLDA, BOLSA X ROSCA F, INSTALADO EM RAMAL E SUB-RAMAL DE HIDRÁULICA PREDIAL - FORNECIMENTO E INSTALAÇÃO. AF_04/2022</t>
  </si>
  <si>
    <t>COTOVELO EM BRONZE/LATÃO, DN 22 MM X 3/4", 90 GRAUS, SEM ANEL DE SOLDA, BOLSA X ROSCA F, INSTALADO EM PRUMADA DE HIDRÁULICA PREDIAL - FORNECIMENTO E INSTALAÇÃO. AF_04/2022</t>
  </si>
  <si>
    <t>COTOVELO EM BRONZE/LATÃO, DN 22 MM X 3/4", 90 GRAUS, SEM ANEL DE SOLDA, BOLSA X ROSCA F, INSTALADO EM RAMAL DE DISTRIBUIÇÃO DE HIDRÁULICA PREDIAL - FORNECIMENTO E INSTALAÇÃO. AF_04/2022</t>
  </si>
  <si>
    <t>COTOVELO EM BRONZE/LATÃO, DN 22 MM X 3/4", 90 GRAUS, SEM ANEL DE SOLDA, BOLSA X ROSCA F, INSTALADO EM RAMAL E SUB-RAMAL DE AQUECIMENTO SOLAR - FORNECIMENTO E INSTALAÇÃO. AF_04/2022</t>
  </si>
  <si>
    <t>COTOVELO EM BRONZE/LATÃO, DN 22 MM X 3/4", 90 GRAUS, SEM ANEL DE SOLDA, BOLSA X ROSCA F, INSTALADO EM RAMAL E SUB-RAMAL DE GÁS COMBUSTÍVEL - FORNECIMENTO E INSTALAÇÃO. AF_04/2022</t>
  </si>
  <si>
    <t>COTOVELO EM BRONZE/LATÃO, DN 22 MM X 3/4", 90 GRAUS, SEM ANEL DE SOLDA, BOLSA X ROSCA F, INSTALADO EM RAMAL E SUB-RAMAL DE GÁS MEDICINAL - FORNECIMENTO E INSTALAÇÃO. AF_04/2022</t>
  </si>
  <si>
    <t>COTOVELO EM BRONZE/LATÃO, DN 22 MM X 3/4", 90 GRAUS, SEM ANEL DE SOLDA, BOLSA X ROSCA F, INSTALADO EM RAMAL E SUB-RAMAL DE HIDRÁULICA PREDIAL - FORNECIMENTO E INSTALAÇÃO. AF_04/2022</t>
  </si>
  <si>
    <t>COTOVELO EM COBRE, DN 15 MM, 90 GRAUS, SEM ANEL DE SOLDA, INSTALADO EM RAMAL DE DISTRIBUIÇÃO FORNECIMENTO E INSTALAÇÃO. AF_04/2022</t>
  </si>
  <si>
    <t>COTOVELO EM COBRE, DN 15 MM, 90 GRAUS, SEM ANEL DE SOLDA, INSTALADO EM RAMAL E SUB-RAMAL DE AQUECIMENTO SOLAR - FORNECIMENTO E INSTALAÇÃO. AF_04/2022</t>
  </si>
  <si>
    <t>COTOVELO EM COBRE, DN 15 MM, 90 GRAUS, SEM ANEL DE SOLDA, INSTALADO EM RAMAL E SUB-RAMAL DE GÁS COMBUSTÍVEL - FORNECIMENTO E INSTALAÇÃO. AF_04/2022</t>
  </si>
  <si>
    <t>COTOVELO EM COBRE, DN 15 MM, 90 GRAUS, SEM ANEL DE SOLDA, INSTALADO EM RAMAL E SUB-RAMAL DE GÁS MEDICINAL - FORNECIMENTO E INSTALAÇÃO. AF_04/2022</t>
  </si>
  <si>
    <t>COTOVELO EM COBRE, DN 15 MM, 90 GRAUS, SEM ANEL DE SOLDA, INSTALADO EM RAMAL E SUB-RAMAL DE HIDRÁULICA PREDIAL - FORNECIMENTO E INSTALAÇÃO. AF_04/2022</t>
  </si>
  <si>
    <t>COTOVELO EM COBRE, DN 22 MM, 90 GRAUS, SEM ANEL DE SOLDA, INSTALADO EM PRUMADA DE HIDRÁULICA PREDIAL - FORNECIMENTO E INSTALAÇÃO. AF_04/2022</t>
  </si>
  <si>
    <t>COTOVELO EM COBRE, DN 22 MM, 90 GRAUS, SEM ANEL DE SOLDA, INSTALADO EM RAMAL DE DISTRIBUIÇÃO DE HIDRÁULICA PREDIAL - FORNECIMENTO E INSTALAÇÃO. AF_04/2022</t>
  </si>
  <si>
    <t>COTOVELO EM COBRE, DN 22 MM, 90 GRAUS, SEM ANEL DE SOLDA, INSTALADO EM RAMAL E SUB-RAMAL DE AQUECIMENTO SOLAR - FORNECIMENTO E INSTALAÇÃO. AF_04/2022</t>
  </si>
  <si>
    <t>COTOVELO EM COBRE, DN 22 MM, 90 GRAUS, SEM ANEL DE SOLDA, INSTALADO EM RAMAL E SUB-RAMAL DE GÁS COMBUSTÍVEL - FORNECIMENTO E INSTALAÇÃO. AF_04/2022</t>
  </si>
  <si>
    <t>COTOVELO EM COBRE, DN 22 MM, 90 GRAUS, SEM ANEL DE SOLDA, INSTALADO EM RAMAL E SUB-RAMAL DE GÁS MEDICINAL - FORNECIMENTO E INSTALAÇÃO. AF_04/2022</t>
  </si>
  <si>
    <t>COTOVELO EM COBRE, DN 22 MM, 90 GRAUS, SEM ANEL DE SOLDA, INSTALADO EM RAMAL E SUB-RAMAL DE HIDRÁULICA PREDIAL - FORNECIMENTO E INSTALAÇÃO. AF_04/2022</t>
  </si>
  <si>
    <t>COTOVELO EM COBRE, DN 28 MM, 90 GRAUS, SEM ANEL DE SOLDA, INSTALADO EM PRUMADA DE HIDRÁULICA PREDIAL - FORNECIMENTO E INSTALAÇÃO. AF_04/2022</t>
  </si>
  <si>
    <t>COTOVELO EM COBRE, DN 28 MM, 90 GRAUS, SEM ANEL DE SOLDA, INSTALADO EM RAMAL DE DISTRIBUIÇÃO DE HIDRÁULICA PREDIAL - FORNECIMENTO E INSTALAÇÃO. AF_04/2022</t>
  </si>
  <si>
    <t>COTOVELO EM COBRE, DN 28 MM, 90 GRAUS, SEM ANEL DE SOLDA, INSTALADO EM RAMAL E SUB-RAMAL DE AQUECIMENTO SOLAR - FORNECIMENTO E INSTALAÇÃO. AF_04/2022</t>
  </si>
  <si>
    <t>COTOVELO EM COBRE, DN 28 MM, 90 GRAUS, SEM ANEL DE SOLDA, INSTALADO EM RAMAL E SUB-RAMAL DE GÁS COMBUSTÍVEL - FORNECIMENTO E INSTALAÇÃO. AF_04/2022</t>
  </si>
  <si>
    <t>COTOVELO EM COBRE, DN 28 MM, 90 GRAUS, SEM ANEL DE SOLDA, INSTALADO EM RAMAL E SUB-RAMAL DE GÁS MEDICINAL - FORNECIMENTO E INSTALAÇÃO. AF_04/2022</t>
  </si>
  <si>
    <t>COTOVELO EM COBRE, DN 28 MM, 90 GRAUS, SEM ANEL DE SOLDA, INSTALADO EM RAMAL E SUB-RAMAL DE HIDRÁULICA PREDIAL - FORNECIMENTO E INSTALAÇÃO. AF_04/2022</t>
  </si>
  <si>
    <t>COTOVELO EM COBRE, DN 35 MM, 90 GRAUS, SEM ANEL DE SOLDA, INSTALADO EM PRUMADA DE HIDRÁULICA PREDIAL - FORNECIMENTO E INSTALAÇÃO. AF_04/2022</t>
  </si>
  <si>
    <t>COTOVELO EM COBRE, DN 42 MM, 90 GRAUS, SEM ANEL DE SOLDA, INSTALADO EM PRUMADA DE HIDRÁULICA PREDIAL - FORNECIMENTO E INSTALAÇÃO. AF_04/2022</t>
  </si>
  <si>
    <t>COTOVELO EM COBRE, DN 54 MM, 90 GRAUS, SEM ANEL DE SOLDA, INSTALADO EM PRUMADA DE HIDRÁULICA PREDIAL - FORNECIMENTO E INSTALAÇÃO. AF_04/2022</t>
  </si>
  <si>
    <t>COTOVELO EM COBRE, DN 66 MM, 90 GRAUS, SEM ANEL DE SOLDA, INSTALADO EM PRUMADA DE HIDRÁULICA PREDIAL - FORNECIMENTO E INSTALAÇÃO. AF_04/2022</t>
  </si>
  <si>
    <t>CURVA DE TRANSPOSIÇÃO EM BRONZE/LATÃO, DN 15 MM, SEM ANEL DE SOLDA, BOLSA X BOLSA, INSTALADO EM RAMAL DE DISTRIBUIÇÃO DE HIDRÁULICA PREDIAL - FORNECIMENTO E INSTALAÇÃO. AF_04/2022</t>
  </si>
  <si>
    <t>CURVA DE TRANSPOSIÇÃO EM BRONZE/LATÃO, DN 15 MM, SEM ANEL DE SOLDA, BOLSA X BOLSA, INSTALADO EM RAMAL E SUB-RAMAL DE AQUECIMENTO SOLAR - FORNECIMENTO E INSTALAÇÃO. AF_04/2022</t>
  </si>
  <si>
    <t>CURVA DE TRANSPOSIÇÃO EM BRONZE/LATÃO, DN 15 MM, SEM ANEL DE SOLDA, BOLSA X BOLSA, INSTALADO EM RAMAL E SUB-RAMAL DE GÁS COMBUSTÍVEL - FORNECIMENTO E INSTALAÇÃO. AF_04/2022</t>
  </si>
  <si>
    <t>CURVA DE TRANSPOSIÇÃO EM BRONZE/LATÃO, DN 15 MM, SEM ANEL DE SOLDA, BOLSA X BOLSA, INSTALADO EM RAMAL E SUB-RAMAL DE GÁS MEDICINAL - FORNECIMENTO E INSTALAÇÃO. AF_04/2022</t>
  </si>
  <si>
    <t>CURVA DE TRANSPOSIÇÃO EM BRONZE/LATÃO, DN 15 MM, SEM ANEL DE SOLDA, BOLSA X BOLSA, INSTALADO EM RAMAL E SUB-RAMAL DE HIDRÁULICA PREDIAL - FORNECIMENTO E INSTALAÇÃO. AF_04/2022</t>
  </si>
  <si>
    <t>CURVA DE TRANSPOSIÇÃO EM BRONZE/LATÃO, DN 22 MM, SEM ANEL DE SOLDA, BOLSA X BOLSA, INSTALADO EM PRUMADA DE HIDRÁULICA PREDIAL - FORNECIMENTO E INSTALAÇÃO. AF_04/2022</t>
  </si>
  <si>
    <t>CURVA DE TRANSPOSIÇÃO EM BRONZE/LATÃO, DN 22 MM, SEM ANEL DE SOLDA, BOLSA X BOLSA, INSTALADO EM RAMAL DE DISTRIBUIÇÃO DE HIDRÁULICA PREDIAL - FORNECIMENTO E INSTALAÇÃO. AF_04/2022</t>
  </si>
  <si>
    <t>CURVA DE TRANSPOSIÇÃO EM BRONZE/LATÃO, DN 22 MM, SEM ANEL DE SOLDA, BOLSA X BOLSA, INSTALADO EM RAMAL E SUB-RAMAL DE AQUECIMENTO SOLAR - FORNECIMENTO E INSTALAÇÃO. AF_04/2022</t>
  </si>
  <si>
    <t>CURVA DE TRANSPOSIÇÃO EM BRONZE/LATÃO, DN 22 MM, SEM ANEL DE SOLDA, BOLSA X BOLSA, INSTALADO EM RAMAL E SUB-RAMAL DE GÁS COMBUSTÍVEL - FORNECIMENTO E INSTALAÇÃO. AF_04/2022</t>
  </si>
  <si>
    <t>CURVA DE TRANSPOSIÇÃO EM BRONZE/LATÃO, DN 22 MM, SEM ANEL DE SOLDA, BOLSA X BOLSA, INSTALADO EM RAMAL E SUB-RAMAL DE GÁS MEDICINAL - FORNECIMENTO E INSTALAÇÃO. AF_04/2022</t>
  </si>
  <si>
    <t>CURVA DE TRANSPOSIÇÃO EM BRONZE/LATÃO, DN 22 MM, SEM ANEL DE SOLDA, BOLSA X BOLSA, INSTALADO EM RAMAL E SUB-RAMAL DE HIDRÁULICA PREDIAL - FORNECIMENTO E INSTALAÇÃO. AF_04/2022</t>
  </si>
  <si>
    <t>CURVA DE TRANSPOSIÇÃO EM BRONZE/LATÃO, DN 28 MM, SEM ANEL DE SOLDA, BOLSA X BOLSA, INSTALADO EM PRUMADA DE HIDRÁULICA PREDIAL - FORNECIMENTO E INSTALAÇÃO. AF_04/2022</t>
  </si>
  <si>
    <t>CURVA DE TRANSPOSIÇÃO EM BRONZE/LATÃO, DN 28 MM, SEM ANEL DE SOLDA, BOLSA X BOLSA, INSTALADO EM RAMAL DE DISTRIBUIÇÃO DE HIDRÁULICA PREDIAL - FORNECIMENTO E INSTALAÇÃO. AF_04/2022</t>
  </si>
  <si>
    <t>CURVA DE TRANSPOSIÇÃO EM BRONZE/LATÃO, DN 28 MM, SEM ANEL DE SOLDA, BOLSA X BOLSA, INSTALADO EM RAMAL E SUB-RAMAL DE AQUECIMENTO SOLAR - FORNECIMENTO E INSTALAÇÃO. AF_04/2022</t>
  </si>
  <si>
    <t>CURVA DE TRANSPOSIÇÃO EM BRONZE/LATÃO, DN 28 MM, SEM ANEL DE SOLDA, BOLSA X BOLSA, INSTALADO EM RAMAL E SUB-RAMAL DE GÁS COMBUSTÍVEL - FORNECIMENTO E INSTALAÇÃO. AF_04/2022</t>
  </si>
  <si>
    <t>CURVA DE TRANSPOSIÇÃO EM BRONZE/LATÃO, DN 28 MM, SEM ANEL DE SOLDA, BOLSA X BOLSA, INSTALADO EM RAMAL E SUB-RAMAL DE GÁS MEDICINAL - FORNECIMENTO E INSTALAÇÃO. AF_04/2022</t>
  </si>
  <si>
    <t>CURVA DE TRANSPOSIÇÃO EM BRONZE/LATÃO, DN 28 MM, SEM ANEL DE SOLDA, BOLSA X BOLSA, INSTALADO EM RAMAL E SUB-RAMAL DE HIDRÁULICA PREDIAL - FORNECIMENTO E INSTALAÇÃO. AF_04/2022</t>
  </si>
  <si>
    <t>CURVA EM COBRE, DN 15 MM, 45 GRAUS, SEM ANEL DE SOLDA, BOLSA X BOLSA, INSTALADO EM RAMAL DE DISTRIBUIÇÃO DE HIDRÁULICA PREDIAL - FORNECIMENTO E INSTALAÇÃO. AF_04/2022</t>
  </si>
  <si>
    <t>CURVA EM COBRE, DN 15 MM, 45 GRAUS, SEM ANEL DE SOLDA, BOLSA X BOLSA, INSTALADO EM RAMAL E SUB-RAMAL DE AQUECIMENTO SOLAR - FORNECIMENTO E INSTALAÇÃO. AF_04/2022</t>
  </si>
  <si>
    <t>CURVA EM COBRE, DN 15 MM, 45 GRAUS, SEM ANEL DE SOLDA, BOLSA X BOLSA, INSTALADO EM RAMAL E SUB-RAMAL DE GÁS COMBUSTÍVEL - FORNECIMENTO E INSTALAÇÃO. AF_04/2022</t>
  </si>
  <si>
    <t>CURVA EM COBRE, DN 15 MM, 45 GRAUS, SEM ANEL DE SOLDA, BOLSA X BOLSA, INSTALADO EM RAMAL E SUB-RAMAL DE GÁS MEDICINAL - FORNECIMENTO E INSTALAÇÃO. AF_04/2022</t>
  </si>
  <si>
    <t>CURVA EM COBRE, DN 15 MM, 45 GRAUS, SEM ANEL DE SOLDA, BOLSA X BOLSA, INSTALADO EM RAMAL E SUB-RAMAL DE HIDRÁULICA PREDIAL - FORNECIMENTO E INSTALAÇÃO. AF_04/2022</t>
  </si>
  <si>
    <t>CURVA EM COBRE, DN 22 MM, 45 GRAUS, SEM ANEL DE SOLDA, BOLSA X BOLSA, INSTALADO EM PRUMADA DE HIDRÁULICA PREDIAL - FORNECIMENTO E INSTALAÇÃO. AF_04/2022</t>
  </si>
  <si>
    <t>CURVA EM COBRE, DN 22 MM, 45 GRAUS, SEM ANEL DE SOLDA, BOLSA X BOLSA, INSTALADO EM RAMAL DE DISTRIBUIÇÃO DE HIDRÁULICA PREDIAL - FORNECIMENTO E INSTALAÇÃO. AF_04/2022</t>
  </si>
  <si>
    <t>CURVA EM COBRE, DN 22 MM, 45 GRAUS, SEM ANEL DE SOLDA, BOLSA X BOLSA, INSTALADO EM RAMAL E SUB-RAMAL DE AQUECIMENTO SOLAR - FORNECIMENTO E INSTALAÇÃO. AF_04/2022</t>
  </si>
  <si>
    <t>CURVA EM COBRE, DN 22 MM, 45 GRAUS, SEM ANEL DE SOLDA, BOLSA X BOLSA, INSTALADO EM RAMAL E SUB-RAMAL DE GÁS COMBUSTÍVEL - FORNECIMENTO E INSTALAÇÃO. AF_04/2022</t>
  </si>
  <si>
    <t>CURVA EM COBRE, DN 22 MM, 45 GRAUS, SEM ANEL DE SOLDA, BOLSA X BOLSA, INSTALADO EM RAMAL E SUB-RAMAL DE GÁS MEDICINAL - FORNECIMENTO E INSTALAÇÃO. AF_04/2022</t>
  </si>
  <si>
    <t>CURVA EM COBRE, DN 22 MM, 45 GRAUS, SEM ANEL DE SOLDA, BOLSA X BOLSA, INSTALADO EM RAMAL E SUB-RAMAL DE HIDRÁULICA PREDIAL - FORNECIMENTO E INSTALAÇÃO. AF_04/2022</t>
  </si>
  <si>
    <t>CURVA EM COBRE, DN 28 MM, 45 GRAUS, SEM ANEL DE SOLDA, BOLSA X BOLSA, INSTALADO EM PRUMADA DE HIDRÁULICA PREDIAL - FORNECIMENTO E INSTALAÇÃO. AF_04/2022</t>
  </si>
  <si>
    <t>CURVA EM COBRE, DN 28 MM, 45 GRAUS, SEM ANEL DE SOLDA, BOLSA X BOLSA, INSTALADO EM RAMAL DE DISTRIBUIÇÃO DE HIDRÁULICA PREDIAL - FORNECIMENTO E INSTALAÇÃO. AF_04/2022</t>
  </si>
  <si>
    <t>CURVA EM COBRE, DN 28 MM, 45 GRAUS, SEM ANEL DE SOLDA, BOLSA X BOLSA, INSTALADO EM RAMAL E SUB-RAMAL DE AQUECIMENTO SOLAR - FORNECIMENTO E INSTALAÇÃO. AF_04/2022</t>
  </si>
  <si>
    <t>CURVA EM COBRE, DN 28 MM, 45 GRAUS, SEM ANEL DE SOLDA, BOLSA X BOLSA, INSTALADO EM RAMAL E SUB-RAMAL DE GÁS COMBUSTÍVEL - FORNECIMENTO E INSTALAÇÃO. AF_04/2022</t>
  </si>
  <si>
    <t>CURVA EM COBRE, DN 28 MM, 45 GRAUS, SEM ANEL DE SOLDA, BOLSA X BOLSA, INSTALADO EM RAMAL E SUB-RAMAL DE GÁS MEDICINAL - FORNECIMENTO E INSTALAÇÃO. AF_04/2022</t>
  </si>
  <si>
    <t>CURVA EM COBRE, DN 28 MM, 45 GRAUS, SEM ANEL DE SOLDA, BOLSA X BOLSA, INSTALADO EM RAMAL E SUB-RAMAL DE HIDRÁULICA PREDIAL - FORNECIMENTO E INSTALAÇÃO. AF_04/2022</t>
  </si>
  <si>
    <t>CURVA EM COBRE, DN 35 MM, 45 GRAUS, SEM ANEL DE SOLDA, BOLSA X BOLSA, INSTALADO EM PRUMADA DE HIDRÁULICA PREDIAL - FORNECIMENTO E INSTALAÇÃO. AF_04/2022</t>
  </si>
  <si>
    <t>CURVA EM COBRE, DN 42 MM, 45 GRAUS, SEM ANEL DE SOLDA, BOLSA X BOLSA, INSTALADO EM PRUMADA DE HIDRÁULICA PREDIAL - FORNECIMENTO E INSTALAÇÃO. AF_04/2022</t>
  </si>
  <si>
    <t>CURVA EM COBRE, DN 54 MM, 45 GRAUS, SEM ANEL DE SOLDA, BOLSA X BOLSA, INSTALADO EM PRUMADA DE HIDRÁULICA PREDIAL - FORNECIMENTO E INSTALAÇÃO. AF_04/2022</t>
  </si>
  <si>
    <t>CURVA EM COBRE, DN 66 MM, 45 GRAUS, SEM ANEL DE SOLDA, BOLSA X BOLSA, INSTALADO EM PRUMADA DE HIDRÁULICA PREDIAL - FORNECIMENTO E INSTALAÇÃO. AF_04/2022</t>
  </si>
  <si>
    <t>JUNTA DE EXPANSÃO EM BRONZE/LATÃO, DN 35 MM, PONTA X PONTA, INSTALADO EM PRUMADA DE HIDRÁULICA PREDIAL - FORNECIMENTO E INSTALAÇÃO. AF_04/2022</t>
  </si>
  <si>
    <t>JUNTA DE EXPANSÃO EM BRONZE/LATÃO, DN 42 MM, PONTA X PONTA, INSTALADO EM PRUMADA DE HIDRÁULICA PREDIAL - FORNECIMENTO E INSTALAÇÃO. AF_04/2022</t>
  </si>
  <si>
    <t>JUNTA DE EXPANSÃO EM BRONZE/LATÃO, DN 54 MM, PONTA X PONTA, INSTALADO EM PRUMADA DE HIDRÁULICA PREDIAL - FORNECIMENTO E INSTALAÇÃO. AF_04/2022</t>
  </si>
  <si>
    <t>JUNTA DE EXPANSÃO EM BRONZE/LATÃO, DN 66 MM, PONTA X PONTA, INSTALADO EM PRUMADA DE HIDRÁULICA PREDIAL - FORNECIMENTO E INSTALAÇÃO. AF_04/2022</t>
  </si>
  <si>
    <t>JUNTA DE EXPANSÃO EM COBRE, DN 15 MM, PONTA X PONTA, INSTALADO EM RAMAL DE DISTRIBUIÇÃO DE HIDRÁULICA PREDIAL - FORNECIMENTO E INSTALAÇÃO. AF_04/2022</t>
  </si>
  <si>
    <t>JUNTA DE EXPANSÃO EM COBRE, DN 15 MM, PONTA X PONTA, INSTALADO EM RAMAL E SUB-RAMAL DE AQUECIMENTO SOLAR - FORNECIMENTO E INSTALAÇÃO. AF_04/2022</t>
  </si>
  <si>
    <t>JUNTA DE EXPANSÃO EM COBRE, DN 15 MM, PONTA X PONTA, INSTALADO EM RAMAL E SUB-RAMAL DE GÁS COMBUSTÍVEL - FORNECIMENTO E INSTALAÇÃO. AF_04/2022</t>
  </si>
  <si>
    <t>JUNTA DE EXPANSÃO EM COBRE, DN 15 MM, PONTA X PONTA, INSTALADO EM RAMAL E SUB-RAMAL DE GÁS MEDICINAL - FORNECIMENTO E INSTALAÇÃO. AF_04/2022</t>
  </si>
  <si>
    <t>JUNTA DE EXPANSÃO EM COBRE, DN 15 MM, PONTA X PONTA, INSTALADO EM RAMAL E SUB-RAMAL DE HIDRÁULICA PREDIAL - FORNECIMENTO E INSTALAÇÃO. AF_04/2022</t>
  </si>
  <si>
    <t>JUNTA DE EXPANSÃO EM COBRE, DN 22 MM, PONTA X PONTA, INSTALADO EM PRUMADA DE HIDRÁULICA PREDIAL - FORNECIMENTO E INSTALAÇÃO. AF_04/2022</t>
  </si>
  <si>
    <t>JUNTA DE EXPANSÃO EM COBRE, DN 22 MM, PONTA X PONTA, INSTALADO EM RAMAL DE DISTRIBUIÇÃO DE HIDRÁULICA PREDIAL - FORNECIMENTO E INSTALAÇÃO. AF_04/2022</t>
  </si>
  <si>
    <t>JUNTA DE EXPANSÃO EM COBRE, DN 22 MM, PONTA X PONTA, INSTALADO EM RAMAL E SUB-RAMAL DE AQUECIMENTO SOLAR - FORNECIMENTO E INSTALAÇÃO. AF_04/2022</t>
  </si>
  <si>
    <t>JUNTA DE EXPANSÃO EM COBRE, DN 22 MM, PONTA X PONTA, INSTALADO EM RAMAL E SUB-RAMAL DE GÁS COMBUSTÍVEL - FORNECIMENTO E INSTALAÇÃO. AF_04/2022</t>
  </si>
  <si>
    <t>JUNTA DE EXPANSÃO EM COBRE, DN 22 MM, PONTA X PONTA, INSTALADO EM RAMAL E SUB-RAMAL DE GÁS MEDICINAL - FORNECIMENTO E INSTALAÇÃO. AF_04/2022</t>
  </si>
  <si>
    <t>JUNTA DE EXPANSÃO EM COBRE, DN 22 MM, PONTA X PONTA, INSTALADO EM RAMAL E SUB-RAMAL DE HIDRÁULICA PREDIAL - FORNECIMENTO E INSTALAÇÃO. AF_04/2022</t>
  </si>
  <si>
    <t>JUNTA DE EXPANSÃO EM COBRE, DN 28 MM, PONTA X PONTA, INSTALADO EM PRUMADA DE HIDRÁULICA PREDIAL - FORNECIMENTO E INSTALAÇÃO. AF_04/2022</t>
  </si>
  <si>
    <t>JUNTA DE EXPANSÃO EM COBRE, DN 28 MM, PONTA X PONTA, INSTALADO EM RAMAL DE DISTRIBUIÇÃO DE HIDRÁULICA PREDIAL - FORNECIMENTO E INSTALAÇÃO. AF_04/2022</t>
  </si>
  <si>
    <t>JUNTA DE EXPANSÃO EM COBRE, DN 28 MM, PONTA X PONTA, INSTALADO EM RAMAL E SUB-RAMAL DE AQUECIMENTO SOLAR - FORNECIMENTO E INSTALAÇÃO. AF_04/2022</t>
  </si>
  <si>
    <t>JUNTA DE EXPANSÃO EM COBRE, DN 28 MM, PONTA X PONTA, INSTALADO EM RAMAL E SUB-RAMAL DE GÁS COMBUSTÍVEL - FORNECIMENTO E INSTALAÇÃO. AF_04/2022</t>
  </si>
  <si>
    <t>JUNTA DE EXPANSÃO EM COBRE, DN 28 MM, PONTA X PONTA, INSTALADO EM RAMAL E SUB-RAMAL DE GÁS MEDICINAL - FORNECIMENTO E INSTALAÇÃO. AF_04/2022</t>
  </si>
  <si>
    <t>JUNTA DE EXPANSÃO EM COBRE, DN 28 MM, PONTA X PONTA, INSTALADO EM RAMAL E SUB-RAMAL DE HIDRÁULICA PREDIAL - FORNECIMENTO E INSTALAÇÃO. AF_04/2022</t>
  </si>
  <si>
    <t>LUVA EM COBRE, DN 15 MM, SEM ANEL DE SOLDA, INSTALADO EM RAMAL DE DISTRIBUIÇÃO DE HIDRÁULICA PREDIAL - FORNECIMENTO E INSTALAÇÃO. AF_04/2022</t>
  </si>
  <si>
    <t>LUVA EM COBRE, DN 15 MM, SEM ANEL DE SOLDA, INSTALADO EM RAMAL E SUB-RAMAL DE AQUECIMENTO SOLAR - FORNECIMENTO E INSTALAÇÃO. AF_04/2022</t>
  </si>
  <si>
    <t>LUVA EM COBRE, DN 15 MM, SEM ANEL DE SOLDA, INSTALADO EM RAMAL E SUB-RAMAL DE GÁS COMBUSTÍVEL - FORNECIMENTO E INSTALAÇÃO. AF_04/2022</t>
  </si>
  <si>
    <t>LUVA EM COBRE, DN 15 MM, SEM ANEL DE SOLDA, INSTALADO EM RAMAL E SUB-RAMAL DE GÁS MEDICINAL - FORNECIMENTO E INSTALAÇÃO. AF_04/2022</t>
  </si>
  <si>
    <t>LUVA EM COBRE, DN 15 MM, SEM ANEL DE SOLDA, INSTALADO EM RAMAL E SUB-RAMAL DE HIDRÁULICA PREDIAL - FORNECIMENTO E INSTALAÇÃO. AF_04/2022</t>
  </si>
  <si>
    <t>LUVA EM COBRE, DN 22 MM, SEM ANEL DE SOLDA, INSTALADO EM PRUMADA DE HIDRÁULICA PREDIAL - FORNECIMENTO E INSTALAÇÃO. AF_04/2022</t>
  </si>
  <si>
    <t>LUVA EM COBRE, DN 22 MM, SEM ANEL DE SOLDA, INSTALADO EM RAMAL DE DISTRIBUIÇÃO DE HIDRÁULICA PREDIAL - FORNECIMENTO E INSTALAÇÃO. AF_04/2022</t>
  </si>
  <si>
    <t>LUVA EM COBRE, DN 22 MM, SEM ANEL DE SOLDA, INSTALADO EM RAMAL E SUB-RAMAL DE AQUECIMENTO SOLAR - FORNECIMENTO E INSTALAÇÃO. AF_04/2022</t>
  </si>
  <si>
    <t>LUVA EM COBRE, DN 22 MM, SEM ANEL DE SOLDA, INSTALADO EM RAMAL E SUB-RAMAL DE GÁS COMBUSTÍVEL - FORNECIMENTO E INSTALAÇÃO. AF_04/2022</t>
  </si>
  <si>
    <t>LUVA EM COBRE, DN 22 MM, SEM ANEL DE SOLDA, INSTALADO EM RAMAL E SUB-RAMAL DE GÁS MEDICINAL - FORNECIMENTO E INSTALAÇÃO. AF_04/2022</t>
  </si>
  <si>
    <t>LUVA EM COBRE, DN 22 MM, SEM ANEL DE SOLDA, INSTALADO EM RAMAL E SUB-RAMAL DE HIDRÁULICA PREDIAL - FORNECIMENTO E INSTALAÇÃO. AF_04/2022</t>
  </si>
  <si>
    <t>LUVA EM COBRE, DN 28 MM, SEM ANEL DE SOLDA, INSTALADO EM PRUMADA DE HIDRÁULICA PREDIAL - FORNECIMENTO E INSTALAÇÃO. AF_04/2022</t>
  </si>
  <si>
    <t>LUVA EM COBRE, DN 28 MM, SEM ANEL DE SOLDA, INSTALADO EM RAMAL DE DISTRIBUIÇÃO DE HIDRÁULICA PREDIAL - FORNECIMENTO E INSTALAÇÃO. AF_04/2022</t>
  </si>
  <si>
    <t>LUVA EM COBRE, DN 28 MM, SEM ANEL DE SOLDA, INSTALADO EM RAMAL E SUB-RAMAL DE AQUECIMENTO SOLAR - FORNECIMENTO E INSTALAÇÃO. AF_04/2022</t>
  </si>
  <si>
    <t>LUVA EM COBRE, DN 28 MM, SEM ANEL DE SOLDA, INSTALADO EM RAMAL E SUB-RAMAL DE GÁS COMBUSTÍVEL - FORNECIMENTO E INSTALAÇÃO. AF_04/2022</t>
  </si>
  <si>
    <t>LUVA EM COBRE, DN 28 MM, SEM ANEL DE SOLDA, INSTALADO EM RAMAL E SUB-RAMAL DE GÁS MEDICINAL - FORNECIMENTO E INSTALAÇÃO. AF_04/2022</t>
  </si>
  <si>
    <t>LUVA EM COBRE, DN 28 MM, SEM ANEL DE SOLDA, INSTALADO EM RAMAL E SUB-RAMAL DE HIDRÁULICA PREDIAL - FORNECIMENTO E INSTALAÇÃO. AF_04/2022</t>
  </si>
  <si>
    <t>LUVA EM COBRE, DN 35 MM, SEM ANEL DE SOLDA, INSTALADO EM PRUMADA DE HIDRÁULICA PREDIAL - FORNECIMENTO E INSTALAÇÃO. AF_04/2022</t>
  </si>
  <si>
    <t>LUVA EM COBRE, DN 42 MM, SEM ANEL DE SOLDA, INSTALADO EM PRUMADA DE HIDRÁULICA PREDIAL - FORNECIMENTO E INSTALAÇÃO. AF_04/2022</t>
  </si>
  <si>
    <t>LUVA EM COBRE, DN 54 MM, SEM ANEL DE SOLDA, INSTALADO EM PRUMADA DE HIDRÁULICA PREDIAL - FORNECIMENTO E INSTALAÇÃO. AF_04/2022</t>
  </si>
  <si>
    <t>LUVA EM COBRE, DN 66 MM, SEM ANEL DE SOLDA, INSTALADO EM PRUMADA DE HIDRÁULICA PREDIAL - FORNECIMENTO E INSTALAÇÃO. AF_04/2022</t>
  </si>
  <si>
    <t>LUVA PASSANTE EM COBRE, DN 15 MM, SEM ANEL DE SOLDA, INSTALADO EM RAMAL DE DISTRIBUIÇÃO DE HIDRÁULICA PREDIAL - FORNECIMENTO E INSTALAÇÃO. AF_04/2022</t>
  </si>
  <si>
    <t>LUVA PASSANTE EM COBRE, DN 15 MM, SEM ANEL DE SOLDA, INSTALADO EM RAMAL E SUB-RAMAL DE AQUECIMENTO SOLAR - FORNECIMENTO E INSTALAÇÃO. AF_04/2022</t>
  </si>
  <si>
    <t>LUVA PASSANTE EM COBRE, DN 15 MM, SEM ANEL DE SOLDA, INSTALADO EM RAMAL E SUB-RAMAL DE GÁS COMBUSTÍVEL - FORNECIMENTO E INSTALAÇÃO. AF_04/2022</t>
  </si>
  <si>
    <t>LUVA PASSANTE EM COBRE, DN 15 MM, SEM ANEL DE SOLDA, INSTALADO EM RAMAL E SUB-RAMAL DE GÁS MEDICINAL - FORNECIMENTO E INSTALAÇÃO. AF_04/2022</t>
  </si>
  <si>
    <t>LUVA PASSANTE EM COBRE, DN 15 MM, SEM ANEL DE SOLDA, INSTALADO EM RAMAL E SUB-RAMAL DE HIDRÁULICA PREDIAL - FORNECIMENTO E INSTALAÇÃO. AF_04/2022</t>
  </si>
  <si>
    <t>LUVA PASSANTE EM COBRE, DN 22 MM, SEM ANEL DE SOLDA, INSTALADO EM PRUMADA DE HIDRÁULICA PREDIAL - FORNECIMENTO E INSTALAÇÃO. AF_04/2022</t>
  </si>
  <si>
    <t>LUVA PASSANTE EM COBRE, DN 22 MM, SEM ANEL DE SOLDA, INSTALADO EM RAMAL DE DISTRIBUIÇÃO DE HIDRÁULICA PREDIAL - FORNECIMENTO E INSTALAÇÃO. AF_04/2022</t>
  </si>
  <si>
    <t>LUVA PASSANTE EM COBRE, DN 22 MM, SEM ANEL DE SOLDA, INSTALADO EM RAMAL E SUB-RAMAL DE AQUECIMENTO SOLAR - FORNECIMENTO E INSTALAÇÃO. AF_04/2022</t>
  </si>
  <si>
    <t>LUVA PASSANTE EM COBRE, DN 22 MM, SEM ANEL DE SOLDA, INSTALADO EM RAMAL E SUB-RAMAL DE GÁS COMBUSTÍVEL - FORNECIMENTO E INSTALAÇÃO. AF_04/2022</t>
  </si>
  <si>
    <t>LUVA PASSANTE EM COBRE, DN 22 MM, SEM ANEL DE SOLDA, INSTALADO EM RAMAL E SUB-RAMAL DE GÁS MEDICINAL - FORNECIMENTO E INSTALAÇÃO. AF_04/2022</t>
  </si>
  <si>
    <t>LUVA PASSANTE EM COBRE, DN 22 MM, SEM ANEL DE SOLDA, INSTALADO EM RAMAL E SUB-RAMAL DE HIDRÁULICA PREDIAL - FORNECIMENTO E INSTALAÇÃO. AF_04/2022</t>
  </si>
  <si>
    <t>LUVA PASSANTE EM COBRE, DN 28 MM, SEM ANEL DE SOLDA, INSTALADO EM PRUMADA DE HIDRÁULICA PREDIAL - FORNECIMENTO E INSTALAÇÃO. AF_04/2022</t>
  </si>
  <si>
    <t>LUVA PASSANTE EM COBRE, DN 28 MM, SEM ANEL DE SOLDA, INSTALADO EM RAMAL DE DISTRIBUIÇÃO DE HIDRÁULICA PREDIAL - FORNECIMENTO E INSTALAÇÃO. AF_04/2022</t>
  </si>
  <si>
    <t>LUVA PASSANTE EM COBRE, DN 28 MM, SEM ANEL DE SOLDA, INSTALADO EM RAMAL E SUB-RAMAL DE AQUECIMENTO SOLAR - FORNECIMENTO E INSTALAÇÃO. AF_04/2022</t>
  </si>
  <si>
    <t>LUVA PASSANTE EM COBRE, DN 28 MM, SEM ANEL DE SOLDA, INSTALADO EM RAMAL E SUB-RAMAL DE GÁS COMBUSTÍVEL - FORNECIMENTO E INSTALAÇÃO. AF_04/2022</t>
  </si>
  <si>
    <t>LUVA PASSANTE EM COBRE, DN 28 MM, SEM ANEL DE SOLDA, INSTALADO EM RAMAL E SUB-RAMAL DE GÁS MEDICINAL - FORNECIMENTO E INSTALAÇÃO. AF_04/2022</t>
  </si>
  <si>
    <t>LUVA PASSANTE EM COBRE, DN 28 MM, SEM ANEL DE SOLDA, INSTALADO EM RAMAL E SUB-RAMAL DE HIDRÁULICA PREDIAL - FORNECIMENTO E INSTALAÇÃO. AF_04/2022</t>
  </si>
  <si>
    <t>LUVA PASSANTE EM COBRE, DN 35 MM, SEM ANEL DE SOLDA, INSTALADO EM PRUMADA DE HIDRÁULICA PREDIAL - FORNECIMENTO E INSTALAÇÃO. AF_04/2022</t>
  </si>
  <si>
    <t>LUVA PASSANTE EM COBRE, DN 42 MM, SEM ANEL DE SOLDA, INSTALADO EM PRUMADA DE HIDRÁULICA PREDIAL - FORNECIMENTO E INSTALAÇÃO. AF_04/2022</t>
  </si>
  <si>
    <t>LUVA PASSANTE EM COBRE, DN 54 MM, SEM ANEL DE SOLDA, INSTALADO EM PRUMADA DE HIDRÁULICA PREDIAL - FORNECIMENTO E INSTALAÇÃO. AF_04/2022</t>
  </si>
  <si>
    <t>LUVA PASSANTE EM COBRE, DN 66 MM, SEM ANEL DE SOLDA, INSTALADO EM PRUMADA DE HIDRÁULICA PREDIAL - FORNECIMENTO E INSTALAÇÃO. AF_04/2022</t>
  </si>
  <si>
    <t>TE DUPLA CURVA EM BRONZE/LATÃO, DN 1/2" X 15 MM X 1/2", SEM ANEL DE SOLDA, ROSCA F X BOLSA X ROSCA F, INSTALADO EM RAMAL E SUB-RAMAL DE HIDRÁULICA PREDIAL - FORNECIMENTO E INSTALAÇÃO. AF_04/2022</t>
  </si>
  <si>
    <t>TE DUPLA CURVA EM BRONZE/LATÃO, DN 3/4" X 22 MM X 3/4", SEM ANEL DE SOLDA, ROSCA F X BOLSA X ROSCA F, INSTALADO EM RAMAL E SUB-RAMAL DE HIDRÁULICA PREDIAL - FORNECIMENTO E INSTALAÇÃO. AF_04/2022</t>
  </si>
  <si>
    <t>TE EM COBRE, DN 15 MM, SEM ANEL DE SOLDA, INSTALADO EM RAMAL DE DISTRIBUIÇÃO DE HIDRÁULICA PREDIAL - FORNECIMENTO E INSTALAÇÃO. AF_04/2022</t>
  </si>
  <si>
    <t>TE EM COBRE, DN 15 MM, SEM ANEL DE SOLDA, INSTALADO EM RAMAL E SUB-RAMAL DE HIDRÁULICA PREDIAL - FORNECIMENTO E INSTALAÇÃO. AF_04/2022</t>
  </si>
  <si>
    <t>TE EM COBRE, DN 22 MM, SEM ANEL DE SOLDA, INSTALADO EM PRUMADA DE HIDRÁULICA PREDIAL - FORNECIMENTO E INSTALAÇÃO. AF_04/2022</t>
  </si>
  <si>
    <t>TE EM COBRE, DN 22 MM, SEM ANEL DE SOLDA, INSTALADO EM RAMAL DE DISTRIBUIÇÃO DE HIDRÁULICA PREDIAL - FORNECIMENTO E INSTALAÇÃO. AF_04/2022</t>
  </si>
  <si>
    <t>TE EM COBRE, DN 22 MM, SEM ANEL DE SOLDA, INSTALADO EM RAMAL E SUB-RAMAL DE GÁS COMBUSTÍVEL - FORNECIMENTO E INSTALAÇÃO. AF_04/2022</t>
  </si>
  <si>
    <t>TE EM COBRE, DN 22 MM, SEM ANEL DE SOLDA, INSTALADO EM RAMAL E SUB-RAMAL DE HIDRÁULICA PREDIAL - FORNECIMENTO E INSTALAÇÃO. AF_04/2022</t>
  </si>
  <si>
    <t>TE EM COBRE, DN 28 MM, SEM ANEL DE SOLDA, INSTALADO EM PRUMADA DE HIDRÁULICA PREDIAL - FORNECIMENTO E INSTALAÇÃO. AF_04/2022</t>
  </si>
  <si>
    <t>TE EM COBRE, DN 28 MM, SEM ANEL DE SOLDA, INSTALADO EM RAMAL DE DISTRIBUIÇÃO DE HIDRÁULICA PREDIAL - FORNECIMENTO E INSTALAÇÃO. AF_04/2022</t>
  </si>
  <si>
    <t>TE EM COBRE, DN 28 MM, SEM ANEL DE SOLDA, INSTALADO EM RAMAL E SUB-RAMAL DE HIDRÁULICA PREDIAL - FORNECIMENTO E INSTALAÇÃO. AF_04/2022</t>
  </si>
  <si>
    <t>TE EM COBRE, DN 35 MM, SEM ANEL DE SOLDA, INSTALADO EM PRUMADA DE HIDRÁULICA PREDIAL - FORNECIMENTO E INSTALAÇÃO. AF_04/2022</t>
  </si>
  <si>
    <t>TE EM COBRE, DN 42 MM, SEM ANEL DE SOLDA, INSTALADO EM PRUMADA DE HIDRÁULICA PREDIAL - FORNECIMENTO E INSTALAÇÃO. AF_04/2022</t>
  </si>
  <si>
    <t>TE EM COBRE, DN 54 MM, SEM ANEL DE SOLDA, INSTALADO EM PRUMADA DE HIDRÁULICA PREDIAL - FORNECIMENTO E INSTALAÇÃO. AF_04/2022</t>
  </si>
  <si>
    <t>TE EM COBRE, DN 66 MM, SEM ANEL DE SOLDA, INSTALADO EM PRUMADA DE HIDRÁULICA PREDIAL - FORNECIMENTO E INSTALAÇÃO. AF_04/2022</t>
  </si>
  <si>
    <t>TUBO EM COBRE RÍGIDO, DN 15 MM, CLASSE A, SEM ISOLAMENTO, INSTALADO EM RAMAL E SUB-RAMAL DE GÁS MEDICINAL - FORNECIMENTO E INSTALAÇÃO. AF_04/2022</t>
  </si>
  <si>
    <t>TUBO EM COBRE RÍGIDO, DN 15 MM, CLASSE E, COM ISOLAMENTO, INSTALADO EM RAMAL DE DISTRIBUIÇÃO DE HIDRÁULICA PREDIAL - FORNECIMENTO E INSTALAÇÃO. AF_04/2022</t>
  </si>
  <si>
    <t>TUBO EM COBRE RÍGIDO, DN 15 MM, CLASSE E, COM ISOLAMENTO, INSTALADO EM RAMAL E SUB-RAMAL DE AQUECIMENTO SOLAR - FORNECIMENTO E INSTALAÇÃO. AF_04/2022</t>
  </si>
  <si>
    <t>TUBO EM COBRE RÍGIDO, DN 15 MM, CLASSE E, COM ISOLAMENTO, INSTALADO EM RAMAL E SUB-RAMAL DE HIDRÁULICA PREDIAL - FORNECIMENTO E INSTALAÇÃO. AF_04/2022</t>
  </si>
  <si>
    <t>TUBO EM COBRE RÍGIDO, DN 15 MM, CLASSE E, SEM ISOLAMENTO, INSTALADO EM RAMAL DE DISTRIBUIÇÃO DE HIDRÁULICA PREDIAL - FORNECIMENTO E INSTALAÇÃO. AF_04/2022</t>
  </si>
  <si>
    <t>TUBO EM COBRE RÍGIDO, DN 15 MM, CLASSE E, SEM ISOLAMENTO, INSTALADO EM RAMAL E SUB-RAMAL DE AQUECIMENTO SOLAR - FORNECIMENTO E INSTALAÇÃO. AF_04/2022</t>
  </si>
  <si>
    <t>TUBO EM COBRE RÍGIDO, DN 15 MM, CLASSE E, SEM ISOLAMENTO, INSTALADO EM RAMAL E SUB-RAMAL DE GÁS COMBUSTÍVEL - FORNECIMENTO E INSTALAÇÃO. AF_04/2022</t>
  </si>
  <si>
    <t>TUBO EM COBRE RÍGIDO, DN 15 MM, CLASSE E, SEM ISOLAMENTO, INSTALADO EM RAMAL E SUB-RAMAL DE HIDRÁULICA PREDIAL - FORNECIMENTO E INSTALAÇÃO. AF_04/2022</t>
  </si>
  <si>
    <t>TUBO EM COBRE RÍGIDO, DN 22 MM, CLASSE A, SEM ISOLAMENTO, INSTALADO EM PRUMADA DE GÁS COMBUSTÍVEL - FORNECIMENTO E INSTALAÇÃO. AF_04/2022</t>
  </si>
  <si>
    <t>TUBO EM COBRE RÍGIDO, DN 22 MM, CLASSE A, SEM ISOLAMENTO, INSTALADO EM RAMAL E SUB-RAMAL DE GÁS MEDICINAL - FORNECIMENTO E INSTALAÇÃO. AF_04/2022</t>
  </si>
  <si>
    <t>TUBO EM COBRE RÍGIDO, DN 22 MM, CLASSE E, COM ISOLAMENTO, INSTALADO EM PRUMADA DE HIDRÁULICA PREDIAL - FORNECIMENTO E INSTALAÇÃO. AF_04/2022</t>
  </si>
  <si>
    <t>TUBO EM COBRE RÍGIDO, DN 22 MM, CLASSE E, COM ISOLAMENTO, INSTALADO EM RAMAL DE DISTRIBUIÇÃO DE HIDRÁULICA PREDIAL - FORNECIMENTO E INSTALAÇÃO. AF_04/2022</t>
  </si>
  <si>
    <t>TUBO EM COBRE RÍGIDO, DN 22 MM, CLASSE E, COM ISOLAMENTO, INSTALADO EM RAMAL E SUB-RAMAL DE AQUECIMENTO SOLAR - FORNECIMENTO E INSTALAÇÃO. AF_04/2022</t>
  </si>
  <si>
    <t>TUBO EM COBRE RÍGIDO, DN 22 MM, CLASSE E, COM ISOLAMENTO, INSTALADO EM RAMAL E SUB-RAMAL DE HIDRÁULICA PREDIAL - FORNECIMENTO E INSTALAÇÃO. AF_04/2022</t>
  </si>
  <si>
    <t>TUBO EM COBRE RÍGIDO, DN 22 MM, CLASSE E, SEM ISOLAMENTO, INSTALADO EM PRUMADA DE HIDRÁULICA PREDIAL - FORNECIMENTO E INSTALAÇÃO. AF_04/2022</t>
  </si>
  <si>
    <t>TUBO EM COBRE RÍGIDO, DN 22 MM, CLASSE E, SEM ISOLAMENTO, INSTALADO EM RAMAL DE DISTRIBUIÇÃO DE HIDRÁULICA PREDIAL - FORNECIMENTO E INSTALAÇÃO. AF_04/2022</t>
  </si>
  <si>
    <t>TUBO EM COBRE RÍGIDO, DN 22 MM, CLASSE E, SEM ISOLAMENTO, INSTALADO EM RAMAL E SUB-RAMAL DE AQUECIMENTO SOLAR - FORNECIMENTO E INSTALAÇÃO. AF_04/2022</t>
  </si>
  <si>
    <t>TUBO EM COBRE RÍGIDO, DN 22 MM, CLASSE E, SEM ISOLAMENTO, INSTALADO EM RAMAL E SUB-RAMAL DE GÁS COMBUSTÍVEL - FORNECIMENTO E INSTALAÇÃO. AF_04/2022</t>
  </si>
  <si>
    <t>TUBO EM COBRE RÍGIDO, DN 22 MM, CLASSE E, SEM ISOLAMENTO, INSTALADO EM RAMAL E SUB-RAMAL DE HIDRÁULICA PREDIAL - FORNECIMENTO E INSTALAÇÃO. AF_04/2022</t>
  </si>
  <si>
    <t>TUBO EM COBRE RÍGIDO, DN 28 MM, CLASSE A, SEM ISOLAMENTO, INSTALADO EM PRUMADA DE GÁS COMBUSTÍVEL - FORNECIMENTO E INSTALAÇÃO. AF_04/2022</t>
  </si>
  <si>
    <t>TUBO EM COBRE RÍGIDO, DN 28 MM, CLASSE A, SEM ISOLAMENTO, INSTALADO EM RAMAL E SUB-RAMAL DE GÁS MEDICINAL - FORNECIMENTO E INSTALAÇÃO. AF_04/2022</t>
  </si>
  <si>
    <t>TUBO EM COBRE RÍGIDO, DN 28 MM, CLASSE E, COM ISOLAMENTO, INSTALADO EM PRUMADA DE HIDRÁULICA PREDIAL - FORNECIMENTO E INSTALAÇÃO. AF_04/2022</t>
  </si>
  <si>
    <t>TUBO EM COBRE RÍGIDO, DN 28 MM, CLASSE E, COM ISOLAMENTO, INSTALADO EM RAMAL DE DISTRIBUIÇÃO DE HIDRÁULICA PREDIAL - FORNECIMENTO E INSTALAÇÃO. AF_04/2022</t>
  </si>
  <si>
    <t>TUBO EM COBRE RÍGIDO, DN 28 MM, CLASSE E, COM ISOLAMENTO, INSTALADO EM RAMAL E SUB-RAMAL DE AQUECIMENTO SOLAR - FORNECIMENTO E INSTALAÇÃO. AF_04/2022</t>
  </si>
  <si>
    <t>TUBO EM COBRE RÍGIDO, DN 28 MM, CLASSE E, COM ISOLAMENTO, INSTALADO EM RAMAL E SUB-RAMAL DE HIDRÁULICA PREDIAL - FORNECIMENTO E INSTALAÇÃO. AF_04/2022</t>
  </si>
  <si>
    <t>TUBO EM COBRE RÍGIDO, DN 28 MM, CLASSE E, SEM ISOLAMENTO, INSTALADO EM PRUMADA DE HIDRÁULICA PREDIAL - FORNECIMENTO E INSTALAÇÃO. AF_04/2022</t>
  </si>
  <si>
    <t>TUBO EM COBRE RÍGIDO, DN 28 MM, CLASSE E, SEM ISOLAMENTO, INSTALADO EM RAMAL DE DISTRIBUIÇÃO DE HIDRÁULICA PREDIAL - FORNECIMENTO E INSTALAÇÃO. AF_04/2022</t>
  </si>
  <si>
    <t>TUBO EM COBRE RÍGIDO, DN 28 MM, CLASSE E, SEM ISOLAMENTO, INSTALADO EM RAMAL E SUB-RAMAL DE AQUECIMENTO SOLAR - FORNECIMENTO E INSTALAÇÃO. AF_04/2022</t>
  </si>
  <si>
    <t>TUBO EM COBRE RÍGIDO, DN 28 MM, CLASSE E, SEM ISOLAMENTO, INSTALADO EM RAMAL E SUB-RAMAL DE GÁS COMBUSTÍVEL - FORNECIMENTO E INSTALAÇÃO. AF_04/2022</t>
  </si>
  <si>
    <t>TUBO EM COBRE RÍGIDO, DN 28 MM, CLASSE E, SEM ISOLAMENTO, INSTALADO EM RAMAL E SUB-RAMAL DE HIDRÁULICA PREDIAL - FORNECIMENTO E INSTALAÇÃO. AF_04/2022</t>
  </si>
  <si>
    <t>TUBO EM COBRE RÍGIDO, DN 35 MM, CLASSE A, SEM ISOLAMENTO, INSTALADO EM PRUMADA DE GÁS COMBUSTÍVEL - FORNECIMENTO E INSTALAÇÃO. AF_04/2022</t>
  </si>
  <si>
    <t>TUBO EM COBRE RÍGIDO, DN 35 MM, CLASSE E, COM ISOLAMENTO, INSTALADO EM PRUMADA DE HIDRÁULICA PREDIAL - FORNECIMENTO E INSTALAÇÃO. AF_04/2022</t>
  </si>
  <si>
    <t>TUBO EM COBRE RÍGIDO, DN 35 MM, CLASSE E, SEM ISOLAMENTO, INSTALADO EM PRUMADA DE HIDRÁULICA PREDIAL - FORNECIMENTO E INSTALAÇÃO. AF_04/2022</t>
  </si>
  <si>
    <t>TUBO EM COBRE RÍGIDO, DN 42 MM, CLASSE A, SEM ISOLAMENTO, INSTALADO EM PRUMADA DE GÁS COMBUSTÍVEL - FORNECIMENTO E INSTALAÇÃO. AF_04/2022</t>
  </si>
  <si>
    <t>TUBO EM COBRE RÍGIDO, DN 42 MM, CLASSE E, COM ISOLAMENTO, INSTALADO EM PRUMADA DE HIDRÁULICA PREDIAL - FORNECIMENTO E INSTALAÇÃO. AF_04/2022</t>
  </si>
  <si>
    <t>TUBO EM COBRE RÍGIDO, DN 42 MM, CLASSE E, SEM ISOLAMENTO, INSTALADO EM PRUMADA DE HIDRÁULICA PREDIAL - FORNECIMENTO E INSTALAÇÃO. AF_04/2022</t>
  </si>
  <si>
    <t>TUBO EM COBRE RÍGIDO, DN 54 MM, CLASSE A, SEM ISOLAMENTO, INSTALADO EM PRUMADA DE GÁS COMBUSTÍVEL - FORNECIMENTO E INSTALAÇÃO. AF_04/2022</t>
  </si>
  <si>
    <t>TUBO EM COBRE RÍGIDO, DN 54 MM, CLASSE E, COM ISOLAMENTO, INSTALADO EM PRUMADA DE HIDRÁULICA PREDIAL - FORNECIMENTO E INSTALAÇÃO. AF_04/2022</t>
  </si>
  <si>
    <t>TUBO EM COBRE RÍGIDO, DN 54 MM, CLASSE E, SEM ISOLAMENTO, INSTALADO EM PRUMADA DE HIDRÁULICA PREDIAL - FORNECIMENTO E INSTALAÇÃO. AF_04/2022</t>
  </si>
  <si>
    <t>TUBO EM COBRE RÍGIDO, DN 66 MM, CLASSE A, SEM ISOLAMENTO, INSTALADO EM PRUMADA DE GÁS COMBUSTÍVEL - FORNECIMENTO E INSTALAÇÃO. AF_04/2022</t>
  </si>
  <si>
    <t>TUBO EM COBRE RÍGIDO, DN 66 MM, CLASSE E, COM ISOLAMENTO, INSTALADO EM PRUMADA DE HIDRÁULICA PREDIAL - FORNECIMENTO E INSTALAÇÃO. AF_04/2022</t>
  </si>
  <si>
    <t>TUBO EM COBRE RÍGIDO, DN 66 MM, CLASSE E, SEM ISOLAMENTO, INSTALADO EM PRUMADA DE HIDRÁULICA PREDIAL - FORNECIMENTO E INSTALAÇÃO. AF_04/2022</t>
  </si>
  <si>
    <t>TÊ EM COBRE, DN 15 MM, SEM ANEL DE SOLDA, INSTALADO EM RAMAL E SUB-RAMAL DE AQUECIMENTO SOLAR - FORNECIMENTO E INSTALAÇÃO. AF_04/2022</t>
  </si>
  <si>
    <t>TÊ EM COBRE, DN 15 MM, SEM ANEL DE SOLDA, INSTALADO EM RAMAL E SUB-RAMAL DE GÁS COMBUSTÍVEL - FORNECIMENTO E INSTALAÇÃO. AF_04/2022</t>
  </si>
  <si>
    <t>TÊ EM COBRE, DN 15 MM, SEM ANEL DE SOLDA, INSTALADO EM RAMAL E SUB-RAMAL DE GÁS MEDICINAL - FORNECIMENTO E INSTALAÇÃO. AF_04/2022</t>
  </si>
  <si>
    <t>TÊ EM COBRE, DN 22 MM, SEM ANEL DE SOLDA, INSTALADO EM RAMAL E SUB-RAMAL DE AQUECIMENTO SOLAR - FORNECIMENTO E INSTALAÇÃO. AF_04/2022</t>
  </si>
  <si>
    <t>TÊ EM COBRE, DN 22 MM, SEM ANEL DE SOLDA, INSTALADO EM RAMAL E SUB-RAMAL DE GÁS MEDICINAL - FORNECIMENTO E INSTALAÇÃO. AF_04/2022</t>
  </si>
  <si>
    <t>TÊ EM COBRE, DN 28 MM, SEM ANEL DE SOLDA, INSTALADO EM RAMAL E SUB-RAMAL DE AQUECIMENTO SOLAR - FORNECIMENTO E INSTALAÇÃO. AF_04/2022</t>
  </si>
  <si>
    <t>TÊ EM COBRE, DN 28 MM, SEM ANEL DE SOLDA, INSTALADO EM RAMAL E SUB-RAMAL DE GÁS COMBUSTÍVEL - FORNECIMENTO E INSTALAÇÃO. AF_04/2022</t>
  </si>
  <si>
    <t>TÊ EM COBRE, DN 28 MM, SEM ANEL DE SOLDA, INSTALADO EM RAMAL E SUB-RAMAL DE GÁS MEDICINAL - FORNECIMENTO E INSTALAÇÃO. AF_04/2022</t>
  </si>
  <si>
    <t>ESTRUTURA DE MADEIRA PROVISÓRIA PARA SUPORTE DE CAIXA D'ÁGUA ELEVADA DE 2000 LITROS. AF_03/2024</t>
  </si>
  <si>
    <t>ESTRUTURA DE MADEIRA PROVISÓRIA PARA SUPORTE DE CAIXA DÁGUA ELEVADA DE 1000 LITROS. AF_03/2024</t>
  </si>
  <si>
    <t>ESTRUTURA DE MADEIRA PROVISÓRIA PARA SUPORTE DE CAIXA DÁGUA ELEVADA DE 3000 LITROS. AF_03/2024</t>
  </si>
  <si>
    <t>EXECUÇÃO DE PILARETES PARA TAPUMES E CONSTRUÇÕES TEMPORÁRIAS. AF_03/2024</t>
  </si>
  <si>
    <t>EXECUÇÃO DOS APOIOS PARA CONTÊINER OU MÓDULO HABITÁVEL. AF_03/2024</t>
  </si>
  <si>
    <t>INSTALAÇÃO DE CATRACA ELETRÔNICA. AF_03/2024</t>
  </si>
  <si>
    <t>INSTALAÇÃO DE CONCERTINA DUPLA CLIPADA, ESPIRAL DE 300 MM. AF_03/2024</t>
  </si>
  <si>
    <t>INSTALAÇÃO DE CONCERTINA FLAT, ESPIRAL DE 300 MM. AF_03/2024</t>
  </si>
  <si>
    <t>INSTALAÇÃO DE CONCERTINA SIMPLES, ESPIRAL DE 300 MM. AF_03/2024</t>
  </si>
  <si>
    <t>INSTALAÇÃO E DESINSTALAÇÃO MANUAL DE CONTÊINER OU MÓDULO HABITÁVEL PEQUENO. AF_03/2024</t>
  </si>
  <si>
    <t>INSTALAÇÃO E DESINSTALAÇÃO MECANIZADA DE CONTÊINER OU MÓDULO HABITÁVEL DE USOS DIVERSOS. AF_03/2024</t>
  </si>
  <si>
    <t>PAREDE DE MADEIRA COMPENSADA PARA CONSTRUÇÃO TEMPORÁRIA EM CHAPA DUPLA, EXTERNA, COM ÁREA LÍQUIDA MAIOR OU IGUAL A QUE 6 M², COM VÃO. AF_03/2024</t>
  </si>
  <si>
    <t>PAREDE DE MADEIRA COMPENSADA PARA CONSTRUÇÃO TEMPORÁRIA EM CHAPA DUPLA, EXTERNA, COM ÁREA LÍQUIDA MENOR QUE 6 M², COM VÃO. AF_03/2024</t>
  </si>
  <si>
    <t>PAREDE DE MADEIRA COMPENSADA PARA CONSTRUÇÃO TEMPORÁRIA EM CHAPA DUPLA, EXTERNA, SEM VÃO. AF_03/2024</t>
  </si>
  <si>
    <t>PAREDE DE MADEIRA COMPENSADA PARA CONSTRUÇÃO TEMPORÁRIA EM CHAPA DUPLA, INTERNA, COM ÁREA LÍQUIDA MAIOR OU IGUAL A 6 M², COM VÃO. AF_03/2024</t>
  </si>
  <si>
    <t>PAREDE DE MADEIRA COMPENSADA PARA CONSTRUÇÃO TEMPORÁRIA EM CHAPA DUPLA, INTERNA, COM ÁREA LÍQUIDA MENOR QUE 6 M², COM VÃO. AF_03/2024</t>
  </si>
  <si>
    <t>PAREDE DE MADEIRA COMPENSADA PARA CONSTRUÇÃO TEMPORÁRIA EM CHAPA DUPLA, INTERNA, SEM VÃO. AF_03/2024</t>
  </si>
  <si>
    <t>PAREDE DE MADEIRA COMPENSADA PARA CONSTRUÇÃO TEMPORÁRIA EM CHAPA SIMPLES, EXTERNA, COM ÁREA LÍQUIDA MAIOR OU IGUAL A 6 M², COM VÃO. AF_03/2024</t>
  </si>
  <si>
    <t>PAREDE DE MADEIRA COMPENSADA PARA CONSTRUÇÃO TEMPORÁRIA EM CHAPA SIMPLES, EXTERNA, COM ÁREA LÍQUIDA MENOR QUE 6 M², COM VÃO. AF_03/2024</t>
  </si>
  <si>
    <t>PAREDE DE MADEIRA COMPENSADA PARA CONSTRUÇÃO TEMPORÁRIA EM CHAPA SIMPLES, EXTERNA, SEM VÃO. AF_03/2024</t>
  </si>
  <si>
    <t>PAREDE DE MADEIRA COMPENSADA PARA CONSTRUÇÃO TEMPORÁRIA EM CHAPA SIMPLES, INTERNA, COM ÁREA LÍQUIDA MAIOR OU IGUAL A 6 M², COM VÃO. AF_03/2024</t>
  </si>
  <si>
    <t>PAREDE DE MADEIRA COMPENSADA PARA CONSTRUÇÃO TEMPORÁRIA EM CHAPA SIMPLES, INTERNA, COM ÁREA LÍQUIDA MENOR QUE 6 M², COM VÃO. AF_03/2024</t>
  </si>
  <si>
    <t>PAREDE DE MADEIRA COMPENSADA PARA CONSTRUÇÃO TEMPORÁRIA EM CHAPA SIMPLES, INTERNA, SEM VÃO. AF_03/2024</t>
  </si>
  <si>
    <t>PAREDE DE MADEIRA OSB PARA CONSTRUÇÃO TEMPORÁRIA EM CHAPA DUPLA, EXTERNA, COM ÁREA LÍQUIDA MAIOR OU IGUAL A QUE 6 M², COM VÃO. AF_03/2024</t>
  </si>
  <si>
    <t>PAREDE DE MADEIRA OSB PARA CONSTRUÇÃO TEMPORÁRIA EM CHAPA DUPLA, EXTERNA, COM ÁREA LÍQUIDA MENOR QUE 6 M², COM VÃO. AF_03/2024</t>
  </si>
  <si>
    <t>PAREDE DE MADEIRA OSB PARA CONSTRUÇÃO TEMPORÁRIA EM CHAPA DUPLA, EXTERNA, SEM VÃO. AF_03/2024</t>
  </si>
  <si>
    <t>PAREDE DE MADEIRA OSB PARA CONSTRUÇÃO TEMPORÁRIA EM CHAPA DUPLA, INTERNA, COM ÁREA LÍQUIDA MAIOR OU IGUAL A 6 M², COM VÃO. AF_03/2024</t>
  </si>
  <si>
    <t>PAREDE DE MADEIRA OSB PARA CONSTRUÇÃO TEMPORÁRIA EM CHAPA DUPLA, INTERNA, COM ÁREA LÍQUIDA MENOR QUE 6 M², COM VÃO. AF_03/2024</t>
  </si>
  <si>
    <t>PAREDE DE MADEIRA OSB PARA CONSTRUÇÃO TEMPORÁRIA EM CHAPA DUPLA, INTERNA, SEM VÃO. AF_03/2024</t>
  </si>
  <si>
    <t>PAREDE DE MADEIRA OSB PARA CONSTRUÇÃO TEMPORÁRIA EM CHAPA SIMPLES, EXTERNA, COM ÁREA LÍQUIDA MAIOR OU IGUAL A 6 M², COM VÃO. AF_03/2024</t>
  </si>
  <si>
    <t>PAREDE DE MADEIRA OSB PARA CONSTRUÇÃO TEMPORÁRIA EM CHAPA SIMPLES, EXTERNA, COM ÁREA LÍQUIDA MENOR QUE 6 M², COM VÃO. AF_03/2024</t>
  </si>
  <si>
    <t>PAREDE DE MADEIRA OSB PARA CONSTRUÇÃO TEMPORÁRIA EM CHAPA SIMPLES, EXTERNA, SEM VÃO. AF_03/2024</t>
  </si>
  <si>
    <t>PAREDE DE MADEIRA OSB PARA CONSTRUÇÃO TEMPORÁRIA EM CHAPA SIMPLES, INTERNA, COM ÁREA LÍQUIDA MAIOR OU IGUAL A 6 M², COM VÃO. AF_03/2024</t>
  </si>
  <si>
    <t>PAREDE DE MADEIRA OSB PARA CONSTRUÇÃO TEMPORÁRIA EM CHAPA SIMPLES, INTERNA, COM ÁREA LÍQUIDA MENOR QUE 6 M², COM VÃO. AF_03/2024</t>
  </si>
  <si>
    <t>PAREDE DE MADEIRA OSB PARA CONSTRUÇÃO TEMPORÁRIA EM CHAPA SIMPLES, INTERNA, SEM VÃO. AF_03/2024</t>
  </si>
  <si>
    <t>PISO PARA CONSTRUÇÃO TEMPORÁRIA EM MADEIRA, SEM REAPROVEITAMENTO. AF_03/2024</t>
  </si>
  <si>
    <t>TAPUME COM CHAPA METÁLICA. AF_03/2024</t>
  </si>
  <si>
    <t>TAPUME COM COMPENSADO DE MADEIRA. AF_03/2024</t>
  </si>
  <si>
    <t>TAPUME COM TELHA METÁLICA. AF_03/2024</t>
  </si>
  <si>
    <t>TAPUME EM CHAPA DE MADEIRA OSB. AF_03/2024</t>
  </si>
  <si>
    <t>LAJE PRÉ-MOLDADA UNIDIRECIONAL, BIAPOIADA, ENCHIMENTO EM CERÂMICA, VIGOTA PROTENDIDA, ALTURA TOTAL DA LAJE (ENCHIMENTO+CAPA) = (12+4). AF_11/2020</t>
  </si>
  <si>
    <t>LAJE PRÉ-MOLDADA UNIDIRECIONAL, BIAPOIADA, ENCHIMENTO EM CERÂMICA, VIGOTA PROTENDIDA, ALTURA TOTAL DA LAJE (ENCHIMENTO+CAPA) = (16+4). AF_11/2020</t>
  </si>
  <si>
    <t>LAJE PRÉ-MOLDADA UNIDIRECIONAL, BIAPOIADA, ENCHIMENTO EM CERÂMICA, VIGOTA PROTENDIDA, ALTURA TOTAL DA LAJE (ENCHIMENTO+CAPA) = (20+5). AF_11/2020</t>
  </si>
  <si>
    <t>LAJE PRÉ-MOLDADA UNIDIRECIONAL, BIAPOIADA, ENCHIMENTO EM CERÂMICA, VIGOTA PROTENDIDA, ALTURA TOTAL DA LAJE (ENCHIMENTO+CAPA) = (8+4). AF_11/2020</t>
  </si>
  <si>
    <t>LAJE PRÉ-MOLDADA UNIDIRECIONAL, BIAPOIADA, ENCHIMENTO EM CERÂMICA, VIGOTA TRELIÇADA, ALTURA TOTAL DA LAJE (ENCHIMENTO+CAPA) = (12+4). AF_11/2020</t>
  </si>
  <si>
    <t>LAJE PRÉ-MOLDADA UNIDIRECIONAL, BIAPOIADA, ENCHIMENTO EM CERÂMICA, VIGOTA TRELIÇADA, ALTURA TOTAL DA LAJE (ENCHIMENTO+CAPA) = (16+4). AF_11/2020</t>
  </si>
  <si>
    <t>LAJE PRÉ-MOLDADA UNIDIRECIONAL, BIAPOIADA, ENCHIMENTO EM CERÂMICA, VIGOTA TRELIÇADA, ALTURA TOTAL DA LAJE (ENCHIMENTO+CAPA) = (20+5). AF_11/2020</t>
  </si>
  <si>
    <t>LAJE PRÉ-MOLDADA UNIDIRECIONAL, BIAPOIADA, ENCHIMENTO EM CERÂMICA, VIGOTA TRELIÇADA, ALTURA TOTAL DA LAJE (ENCHIMENTO+CAPA) = (8+4). AF_11/2020</t>
  </si>
  <si>
    <t>LAJE PRÉ-MOLDADA UNIDIRECIONAL, BIAPOIADA, ENCHIMENTO EM EPS, VIGOTA PROTENDIDA, ALTURA TOTAL DA LAJE (ENCHIMENTO+CAPA) = (12+4). AF_11/2020</t>
  </si>
  <si>
    <t>LAJE PRÉ-MOLDADA UNIDIRECIONAL, BIAPOIADA, ENCHIMENTO EM EPS, VIGOTA PROTENDIDA, ALTURA TOTAL DA LAJE (ENCHIMENTO+CAPA) = (16+4). AF_11/2020</t>
  </si>
  <si>
    <t>LAJE PRÉ-MOLDADA UNIDIRECIONAL, BIAPOIADA, ENCHIMENTO EM EPS, VIGOTA PROTENDIDA, ALTURA TOTAL DA LAJE (ENCHIMENTO+CAPA) = (20+5). AF_11/2020</t>
  </si>
  <si>
    <t>LAJE PRÉ-MOLDADA UNIDIRECIONAL, BIAPOIADA, ENCHIMENTO EM EPS, VIGOTA PROTENDIDA, ALTURA TOTAL DA LAJE (ENCHIMENTO+CAPA) = (8+4). AF_11/2020</t>
  </si>
  <si>
    <t>LAJE PRÉ-MOLDADA UNIDIRECIONAL, BIAPOIADA, ENCHIMENTO EM EPS, VIGOTA TRELIÇADA, ALTURA TOTAL DA LAJE (ENCHIMENTO+CAPA) = (12+4). AF_11/2020</t>
  </si>
  <si>
    <t>LAJE PRÉ-MOLDADA UNIDIRECIONAL, BIAPOIADA, ENCHIMENTO EM EPS, VIGOTA TRELIÇADA, ALTURA TOTAL DA LAJE (ENCHIMENTO+CAPA) = (16+4). AF_11/2020</t>
  </si>
  <si>
    <t>LAJE PRÉ-MOLDADA UNIDIRECIONAL, BIAPOIADA, ENCHIMENTO EM EPS, VIGOTA TRELIÇADA, ALTURA TOTAL DA LAJE (ENCHIMENTO+CAPA) = (20+5). AF_11/2020</t>
  </si>
  <si>
    <t>LAJE PRÉ-MOLDADA UNIDIRECIONAL, BIAPOIADA, ENCHIMENTO EM EPS, VIGOTA TRELIÇADA, ALTURA TOTAL DA LAJE (ENCHIMENTO+CAPA) = (8+4). AF_11/2020</t>
  </si>
  <si>
    <t>LAJE PRÉ-MOLDADA UNIDIRECIONAL, BIAPOIADA, PARA FORRO, ENCHIMENTO EM CERÂMICA, VIGOTA CONVENCIONAL, ALTURA TOTAL DA LAJE (ENCHIMENTO+CAPA) = (8+3). AF_11/2020</t>
  </si>
  <si>
    <t>LAJE PRÉ-MOLDADA UNIDIRECIONAL, BIAPOIADA, PARA PISO, ENCHIMENTO EM CERÂMICA, VIGOTA CONVENCIONAL, ALTURA TOTAL DA LAJE (ENCHIMENTO+CAPA) = (8+4). AF_11/2020</t>
  </si>
  <si>
    <t>LASTRO COM MATERIAL GRANULAR (AREIA MÉDIA), APLICADO EM PISOS OU LAJES SOBRE SOLO, ESPESSURA DE *10 CM*. AF_01/2024</t>
  </si>
  <si>
    <t>LASTRO COM MATERIAL GRANULAR (PEDRA BRITADA N.1 E PEDRA BRITADA N.2), APLICADO EM PISOS OU LAJES SOBRE SOLO, ESPESSURA DE *10 CM*. AF_01/2024</t>
  </si>
  <si>
    <t>LASTRO COM MATERIAL GRANULAR (PEDRA BRITADA N.2), APLICADO EM PISOS OU LAJES SOBRE SOLO, ESPESSURA DE *10 CM*. AF_01/2024</t>
  </si>
  <si>
    <t>LASTRO COM MATERIAL GRANULAR (PEDRA BRITADA N.3), APLICADO EM PISOS OU LAJES SOBRE SOLO, ESPESSURA DE *10 CM*. AF_01/2024</t>
  </si>
  <si>
    <t>LASTRO COM MATERIAL GRANULAR, APLICADO EM BLOCOS DE COROAMENTO, ESPESSURA DE *10 CM*. AF_01/2024</t>
  </si>
  <si>
    <t>LASTRO COM MATERIAL GRANULAR, APLICADO EM PISOS OU LAJES SOBRE SOLO, ESPESSURA DE *5 CM*. AF_01/2024</t>
  </si>
  <si>
    <t>LASTRO COM MATERIAL GRANULAR, APLICAÇÃO EM BLOCOS DE COROAMENTO, ESPESSURA DE *5 CM*. AF_01/2024</t>
  </si>
  <si>
    <t>LASTRO DE CONCRETO MAGRO, APLICADO EM BLOCOS DE COROAMENTO OU SAPATAS, ESPESSURA DE 3 CM. AF_01/2024</t>
  </si>
  <si>
    <t>LASTRO DE CONCRETO MAGRO, APLICADO EM BLOCOS DE COROAMENTO OU SAPATAS, ESPESSURA DE 5 CM. AF_01/2024</t>
  </si>
  <si>
    <t>LASTRO DE CONCRETO MAGRO, APLICADO EM BLOCOS DE COROAMENTO OU SAPATAS. AF_01/2024</t>
  </si>
  <si>
    <t>LASTRO DE CONCRETO MAGRO, APLICADO EM PISOS, LAJES SOBRE SOLO OU RADIERS, ESPESSURA DE 3 CM. AF_01/2024</t>
  </si>
  <si>
    <t>LASTRO DE CONCRETO MAGRO, APLICADO EM PISOS, LAJES SOBRE SOLO OU RADIERS, ESPESSURA DE 5 CM. AF_01/2024</t>
  </si>
  <si>
    <t>LASTRO DE CONCRETO MAGRO, APLICADO EM PISOS, LAJES SOBRE SOLO OU RADIERS. AF_01/2024</t>
  </si>
  <si>
    <t>ADAPTADOR, POLIPROPILENO, PARA TUBOS EM PEAD, 20 MM X 1/2", PARA LIGAÇÃO PREDIAL DE ÁGUA. AF_06/2022</t>
  </si>
  <si>
    <t>ADAPTADOR, POLIPROPILENO, PARA TUBOS EM PEAD, 20 MM X 3/4", PARA LIGAÇÃO PREDIAL DE ÁGUA. AF_06/2022</t>
  </si>
  <si>
    <t>ADAPTADOR, POLIPROPILENO, PARA TUBOS EM PEAD, 32 MM X 1", PARA LIGAÇÃO PREDIAL DE ÁGUA. AF_06/2022</t>
  </si>
  <si>
    <t>ADAPTADOR, PVC, CURTO COM BOLSA E ROSCA, 20 MM X 1/2", PARA LIGAÇÃO PREDIAL DE ÁGUA. AF_06/2022</t>
  </si>
  <si>
    <t>ADAPTADOR, PVC, CURTO COM BOLSA E ROSCA, 32 MM X 1", PARA LIGAÇÃO PREDIAL DE ÁGUA. AF_06/2022</t>
  </si>
  <si>
    <t>CAP, PVC OCRE, JUNTA ELÁSTICA, DN 150 MM, PARA COLETOR PREDIAL DE ESGOTO. AF_06/2022</t>
  </si>
  <si>
    <t>COLAR DE TOMADA, FERRO FUNDIDO, COM PARAFUSOS, DN 50 MM X 3/4", PARA LIGAÇÃO PREDIAL DE ÁGUA. AF_06/2022</t>
  </si>
  <si>
    <t>COLAR DE TOMADA, POLIPROPILENO, COM PARAFUSOS, 63 MM X 1/2", PARA LIGAÇÃO PREDIAL DE ÁGUA. AF_06/2022</t>
  </si>
  <si>
    <t>COLAR DE TOMADA, POLIPROPILENO, COM PARAFUSOS, 63 MM X 3/4", PARA LIGAÇÃO PREDIAL DE ÁGUA. AF_06/2022</t>
  </si>
  <si>
    <t>COLAR DE TOMADA, PVC, COM TRAVAS, DE 110 MM X 1/2" OU 110 MM X 3/4", PARA LIGAÇÃO PREDIAL DE ÁGUA. AF_06/2022</t>
  </si>
  <si>
    <t>COLAR DE TOMADA, PVC, COM TRAVAS, DE 60 MM X 1/2" OU 60 MM X 3/4", PARA LIGAÇÃO PREDIAL DE ÁGUA. AF_06/2022</t>
  </si>
  <si>
    <t>COLAR DE TOMADA, PVC, COM TRAVAS, DE 75 MM X 1/2" OU 75 MM X 3/4", PARA LIGAÇÃO PREDIAL DE ÁGUA. AF_06/2022</t>
  </si>
  <si>
    <t>COLAR DE TOMADA, PVC, COM TRAVAS, DE 85 MM X 1/2" OU 85 MM X 3/4", PARA LIGAÇÃO PREDIAL DE ÁGUA. AF_06/2022</t>
  </si>
  <si>
    <t>COLAR TOMADA EM FERRO FUNDIDO, COM PARAFUSOS, SAIDA COM ROSCA, DN 75 MM X 3/4", PARA LIGACAO PREDIAL DE AGUA. AF_06/2022</t>
  </si>
  <si>
    <t>COTOVELO/JOELHO 90°, POLIPROPILENO, PARA TUBOS EM PEAD, 20 X 20 MM, PARA LIGAÇÃO PREDIAL DE ÁGUA. AF_06/2022</t>
  </si>
  <si>
    <t>COTOVELO/JOELHO 90°, POLIPROPILENO, PARA TUBOS EM PEAD, 32 X 32 MM, PARA LIGAÇÃO PREDIAL DE ÁGUA. AF_06/2022</t>
  </si>
  <si>
    <t>COTOVELO/JOELHO COM ADAPTADOR, POLIPROPILENO, PARA TUBOS EM PEAD, 20 MM X 1/2", PARA LIGAÇÃO PREDIAL DE ÁGUA. AF_06/2022</t>
  </si>
  <si>
    <t>COTOVELO/JOELHO COM ADAPTADOR, POLIPROPILENO, PARA TUBOS EM PEAD, 20 MM X 3/4", PARA LIGAÇÃO PREDIAL DE ÁGUA. AF_06/2022</t>
  </si>
  <si>
    <t>COTOVELO/JOELHO COM ADAPTADOR, POLIPROPILENO, PARA TUBOS EM PEAD, 32 MM X 1", PARA LIGAÇÃO PREDIAL DE ÁGUA. AF_06/2022</t>
  </si>
  <si>
    <t>CURVA LONGA, 45 GRAUS, PVC OCRE, JUNTA ELÁSTICA, DN 100 MM, PARA COLETOR PREDIAL DE ESGOTO. AF_06/2022</t>
  </si>
  <si>
    <t>CURVA LONGA, 45 GRAUS, PVC OCRE, JUNTA ELÁSTICA, DN 150 MM, PARA COLETOR PREDIAL DE ESGOTO. AF_06/2022</t>
  </si>
  <si>
    <t>CURVA LONGA, 90 GRAUS, PVC OCRE, JUNTA ELÁSTICA, DN 100 MM, PARA COLETOR PREDIAL DE ESGOTO. AF_06/2022</t>
  </si>
  <si>
    <t>CURVA LONGA, 90 GRAUS, PVC OCRE, JUNTA ELÁSTICA, DN 150 MM, PARA COLETOR PREDIAL DE ESGOTO. AF_06/2022</t>
  </si>
  <si>
    <t>LUVA, PVC, ROSCÁVEL, 1", PARA LIGAÇÃO PREDIAL DE ÁGUA. AF_06/2022</t>
  </si>
  <si>
    <t>LUVA, PVC, ROSCÁVEL, 1/2", PARA LIGAÇÃO PREDIAL DE ÁGUA. AF_06/2022</t>
  </si>
  <si>
    <t>PLUG, PVC OCRE, JUNTA ELÁSTICA, DN 100 MM, PARA COLETOR PREDIAL DE ESGOTO. AF_06/2022</t>
  </si>
  <si>
    <t>PLUG, PVC OCRE, JUNTA ELÁSTICA, DN 150 MM, PARA COLETOR PREDIAL DE ESGOTO. AF_06/2022</t>
  </si>
  <si>
    <t>REGISTRO ESFERA, LATÃO NIQUELADO, COM ROSCA, 3/4", PARA LIGAÇÃO PREDIAL DE ÁGUA. AF_06/2022</t>
  </si>
  <si>
    <t>REGISTRO ESFERA, PVC, COM ROSCA, 1/2", PARA LIGAÇÃO PREDIAL DE ÁGUA. AF_06/2022</t>
  </si>
  <si>
    <t>REGISTRO ESFERA, PVC, DE PASSEIO, PARA POLIETILENO, 20 MM, PARA LIGAÇÃO PREDIAL DE ÁGUA. AF_06/2022</t>
  </si>
  <si>
    <t>SELIM, PVC OCRE, COM TRAVA, DN 125 X 100 MM OU 150 X 100 MM, PARA COLETOR PREDIAL DE ESGOTO. AF_06/2022</t>
  </si>
  <si>
    <t>TUBO, PEAD, PE-80, DE = 20 MM X 2,3 MM, PARA LIGAÇÃO PREDIAL DE ÁGUA. AF_06/2022</t>
  </si>
  <si>
    <t>TUBO, PEAD, PE-80, DE = 32 MM X 3,0 MM, PARA LIGAÇÃO PREDIAL DE ÁGUA. AF_06/2022</t>
  </si>
  <si>
    <t>TUBO, PVC OCRE, JUNTA ELÁSTICA, DN 100 MM, PARA COLETOR PREDIAL DE ESGOTO. AF_06/2022</t>
  </si>
  <si>
    <t>TUBO, PVC OCRE, JUNTA ELÁSTICA, DN 150 MM, PARA COLETOR PREDIAL DE ESGOTO. AF_06/2022</t>
  </si>
  <si>
    <t>TÊ DE REDUÇÃO, PVC OCRE, JUNTA ELÁSTICA, DN 150 X 100 MM, PARA COLETOR PREDIAL DE ESGOTO. AF_06/2022</t>
  </si>
  <si>
    <t>TÊ DE REDUÇÃO, PVC OCRE, JUNTA ELÁSTICA, DN 300 X 100 MM, PARA COLETOR PREDIAL DE ESGOTO. AF_06/2022</t>
  </si>
  <si>
    <t>TÊ DE REDUÇÃO, PVC OCRE, JUNTA ELÁSTICA, DN 300 X 150 MM, PARA COLETOR PREDIAL DE ESGOTO. AF_06/2022</t>
  </si>
  <si>
    <t>TÊ DE SERVIÇO INTEGRADO, POLIPROPILENO, PARA TUBOS EM PEAD, 63 MM X 20 MM, PARA LIGAÇÃO PREDIAL DE ÁGUA. AF_06/2022</t>
  </si>
  <si>
    <t>TÊ DE SERVIÇO INTEGRADO, POLIPROPILENO, PARA TUBOS EM PEAD, 63 MM X 32 MM, PARA LIGAÇÃO PREDIAL DE ÁGUA. AF_06/2022</t>
  </si>
  <si>
    <t>TÊ DE SERVIÇO INTEGRADO, POLIPROPILENO, PARA TUBOS EM PEAD, 90 MM X 20 MM, PARA LIGAÇÃO PREDIAL DE ÁGUA. AF_06/2022</t>
  </si>
  <si>
    <t>TÊ DE SERVIÇO INTEGRADO, POLIPROPILENO, PARA TUBOS EM PEAD, 90 MM X 32 MM, PARA LIGAÇÃO PREDIAL DE ÁGUA. AF_06/2022</t>
  </si>
  <si>
    <t>TÊ, PVC OCRE, JUNTA ELÁSTICA, DN 200 MM, PARA COLETOR PREDIAL DE ESGOTO. AF_06/2022</t>
  </si>
  <si>
    <t>UNIÃO, POLIPROPILENO, PARA TUBOS EM PEAD, 20 MM, PARA LIGAÇÃO PREDIAL DE ÁGUA. AF_06/2022</t>
  </si>
  <si>
    <t>UNIÃO, POLIPROPILENO, PARA TUBOS EM PEAD, 32 MM, PARA LIGAÇÃO PREDIAL DE ÁGUA. AF_06/2022</t>
  </si>
  <si>
    <t>LIMPEZA DE BACIA SANITÁRIA, BIDÊ OU MICTÓRIO EM LOUÇA, INCLUSIVE METAIS CORRESPONDENTES. AF_04/2019</t>
  </si>
  <si>
    <t>LIMPEZA DE BANCADA DE PEDRA (MÁRMORE OU GRANITO). AF_04/2019</t>
  </si>
  <si>
    <t>LIMPEZA DE CONTRAPISO COM VASSOURA A SECO. AF_04/2019</t>
  </si>
  <si>
    <t>LIMPEZA DE FORRO REMOVÍVEL COM PANO ÚMIDO. AF_04/2019</t>
  </si>
  <si>
    <t>LIMPEZA DE JANELA DE VIDRO COM CAIXILHO EM AÇO/ALUMÍNIO/PVC. AF_04/2019</t>
  </si>
  <si>
    <t>LIMPEZA DE JANELA INTEIRAMENTE DE VIDRO. AF_04/2019</t>
  </si>
  <si>
    <t>LIMPEZA DE LADRILHO HIDRÁULICO EM PAREDE COM PANO ÚMIDO. AF_04/2019</t>
  </si>
  <si>
    <t>LIMPEZA DE LAVATÓRIO DE LOUÇA COM BANCADA DE PEDRA, INCLUSIVE METAIS CORRESPONDENTES. AF_04/2019</t>
  </si>
  <si>
    <t>LIMPEZA DE MÁRMORE/GRANITO EM PAREDE UTILIZANDO DETERGENTE NEUTRO E ESCOVAÇÃO MANUAL. AF_04/2019</t>
  </si>
  <si>
    <t>LIMPEZA DE PIA INOX COM BANCADA DE PEDRA, INCLUSIVE METAIS CORRESPONDENTES. AF_04/2019</t>
  </si>
  <si>
    <t>LIMPEZA DE PISO CERÂMICO OU COM PEDRAS RÚSTICAS UTILIZANDO ÁCIDO MURIÁTICO. AF_04/2019</t>
  </si>
  <si>
    <t>LIMPEZA DE PISO CERÂMICO OU PORCELANATO COM PANO ÚMIDO. AF_04/2019</t>
  </si>
  <si>
    <t>LIMPEZA DE PISO CERÂMICO OU PORCELANATO COM VASSOURA A SECO. AF_04/2019</t>
  </si>
  <si>
    <t>LIMPEZA DE PISO CERÂMICO OU PORCELANATO UTILIZANDO DETERGENTE NEUTRO E ESCOVAÇÃO MANUAL. AF_04/2019</t>
  </si>
  <si>
    <t>LIMPEZA DE PISO DE LADRILHO HIDRÁULICO COM PANO ÚMIDO. AF_04/2019</t>
  </si>
  <si>
    <t>LIMPEZA DE PISO DE MÁRMORE/GRANITO UTILIZANDO DETERGENTE NEUTRO E ESCOVAÇÃO MANUAL. AF_04/2019</t>
  </si>
  <si>
    <t>LIMPEZA DE PISO UTILIZANDO DETERGENTE NEUTRO E ESCOVAÇÃO . AF_04/2019</t>
  </si>
  <si>
    <t>LIMPEZA DE PORTA DE MADEIRA. AF_04/2019</t>
  </si>
  <si>
    <t>LIMPEZA DE PORTA DE VIDRO COM CAIXILHO EM AÇO/ ALUMÍNIO/ PVC. AF_04/2019</t>
  </si>
  <si>
    <t>LIMPEZA DE PORTA EM AÇO/ALUMÍNIO. AF_04/2019</t>
  </si>
  <si>
    <t>LIMPEZA DE PORTA INTEIRAMENTE DE VIDRO. AF_04/2019</t>
  </si>
  <si>
    <t>LIMPEZA DE REVESTIMENTO CERÂMICO EM PAREDE COM PANO ÚMIDO AF_04/2019</t>
  </si>
  <si>
    <t>LIMPEZA DE REVESTIMENTO CERÂMICO EM PAREDE UTILIZANDO DETERGENTE NEUTRO E ESCOVAÇÃO MANUAL. AF_04/2019</t>
  </si>
  <si>
    <t>LIMPEZA DE REVESTIMENTO CERÂMICO EM PAREDE UTILIZANDO ÁCIDO MURIÁTICO. AF_04/2019</t>
  </si>
  <si>
    <t>LIMPEZA DE SUPERFÍCIE COM JATO DE ALTA PRESSÃO. AF_04/2019</t>
  </si>
  <si>
    <t>LIMPEZA DE TANQUE OU LAVATÓRIO DE LOUÇA ISOLADO, INCLUSIVE METAIS CORRESPONDENTES. AF_04/2019</t>
  </si>
  <si>
    <t>AJUDANTE DE ARMADOR COM ENCARGOS COMPLEMENTARES</t>
  </si>
  <si>
    <t>AJUDANTE DE CARPINTEIRO COM ENCARGOS COMPLEMENTARES</t>
  </si>
  <si>
    <t>AJUDANTE DE ELETRICISTA COM ENCARGOS COMPLEMENTARES</t>
  </si>
  <si>
    <t>AJUDANTE DE ESTRUTURA METÁLICA COM ENCARGOS COMPLEMENTARES</t>
  </si>
  <si>
    <t>AJUDANTE DE ESTRUTURAS METÁLICAS COM ENCARGOS COMPLEMENTARES</t>
  </si>
  <si>
    <t>AJUDANTE DE OPERAÇÃO EM GERAL COM ENCARGOS COMPLEMENTARES</t>
  </si>
  <si>
    <t>AJUDANTE DE PEDREIRO COM ENCARGOS COMPLEMENTARES</t>
  </si>
  <si>
    <t>AJUDANTE DE PINTOR COM ENCARGOS COMPLEMENTARES</t>
  </si>
  <si>
    <t>AJUDANTE DE SERRALHEIRO COM ENCARGOS COMPLEMENTARES</t>
  </si>
  <si>
    <t>AJUDANTE ESPECIALIZADO COM ENCARGOS COMPLEMENTARES</t>
  </si>
  <si>
    <t>ALMOXARIFE COM ENCARGOS COMPLEMENTARES</t>
  </si>
  <si>
    <t>APONTADOR OU APROPRIADOR COM ENCARGOS COMPLEMENTARES</t>
  </si>
  <si>
    <t>ARMADOR COM ENCARGOS COMPLEMENTARES</t>
  </si>
  <si>
    <t>ARQUITETO DE OBRA JUNIOR COM ENCARGOS COMPLEMENTARES</t>
  </si>
  <si>
    <t>ARQUITETO DE OBRA PLENO COM ENCARGOS COMPLEMENTARES</t>
  </si>
  <si>
    <t>ARQUITETO DE OBRA SENIOR COM ENCARGOS COMPLEMENTARES</t>
  </si>
  <si>
    <t>ARQUITETO JUNIOR COM ENCARGOS COMPLEMENTARES</t>
  </si>
  <si>
    <t>ARQUITETO PLENO COM ENCARGOS COMPLEMENTARES</t>
  </si>
  <si>
    <t>ARQUITETO SENIOR COM ENCARGOS COMPLEMENTARES</t>
  </si>
  <si>
    <t>ASSENTADOR DE MANILHAS COM ENCARGOS COMPLEMENTARES</t>
  </si>
  <si>
    <t>ASSENTADOR DE TUBOS COM ENCARGOS COMPLEMENTARES</t>
  </si>
  <si>
    <t>AUXILIAR DE AZULEJISTA COM ENCARGOS COMPLEMENTARES</t>
  </si>
  <si>
    <t>AUXILIAR DE ELETRICISTA COM ENCARGOS COMPLEMENTARES</t>
  </si>
  <si>
    <t>AUXILIAR DE ENCANADOR OU BOMBEIRO HIDRÁULICO COM ENCARGOS COMPLEMENTARES</t>
  </si>
  <si>
    <t>AUXILIAR DE ESCRITORIO COM ENCARGOS COMPLEMENTARES</t>
  </si>
  <si>
    <t>AUXILIAR DE LABORATORISTA DE SOLOS E DE CONCRETO COM ENCARGOS COMPLEMENTARES</t>
  </si>
  <si>
    <t>AUXILIAR DE LABORATÓRIO COM ENCARGOS COMPLEMENTARES</t>
  </si>
  <si>
    <t>AUXILIAR DE MECÂNICO COM ENCARGOS COMPLEMENTARES</t>
  </si>
  <si>
    <t>AUXILIAR DE PEDREIRO COM ENCARGOS COMPLEMENTARES</t>
  </si>
  <si>
    <t>AUXILIAR DE SERRALHEIRO COM ENCARGOS COMPLEMENTARES</t>
  </si>
  <si>
    <t>AUXILIAR DE SERVIÇOS GERAIS COM ENCARGOS COMPLEMENTARES</t>
  </si>
  <si>
    <t>AUXILIAR DE TOPÓGRAFO COM ENCARGOS COMPLEMENTARES</t>
  </si>
  <si>
    <t>AUXILIAR TÉCNICO / ASSISTENTE DE ENGENHARIA COM ENCARGOS COMPLEMENTARES</t>
  </si>
  <si>
    <t>AUXILIAR TÉCNICO DE ENGENHARIA COM ENCARGOS COMPLEMENTARES</t>
  </si>
  <si>
    <t>AZULEJISTA OU LADRILHEIRO COM ENCARGOS COMPLEMENTARES</t>
  </si>
  <si>
    <t>AZULEJISTA OU LADRILHISTA COM ENCARGOS COMPLEMENTARES</t>
  </si>
  <si>
    <t>BLASTER, DINAMITADOR OU CABO DE FOGO COM ENCARGOS COMPLEMENTARES</t>
  </si>
  <si>
    <t>BLASTER, DINAMITADOR OU CABO DE FORÇA COM ENCARGOS COMPLEMENTARES</t>
  </si>
  <si>
    <t>CALCETEIRO COM ENCARGOS COMPLEMENTARES</t>
  </si>
  <si>
    <t>CARPINTEIRO AUXILIAR COM ENCARGOS COMPLEMENTARES</t>
  </si>
  <si>
    <t>CARPINTEIRO DE ESQUADRIA COM ENCARGOS COMPLEMENTARES</t>
  </si>
  <si>
    <t>CARPINTEIRO DE ESQUADRIAS COM ENCARGOS COMPLEMENTARES</t>
  </si>
  <si>
    <t>CARPINTEIRO DE FORMAS COM ENCARGOS COMPLEMENTARES</t>
  </si>
  <si>
    <t>CAVOUQUEIRO OU OPERADOR DE PERFURATRIZ COM ENCARGOS COMPLEMENTARES</t>
  </si>
  <si>
    <t>CAVOUQUEIRO OU OPERADOR PERFURATRIZ/ROMPEDOR COM ENCARGOS COMPLEMENTARES</t>
  </si>
  <si>
    <t>CURSO DE CAPACITAÇÃO PARA AJUDANTE DE ARMADOR (ENCARGOS COMPLEMENTARES) - HORISTA</t>
  </si>
  <si>
    <t>CURSO DE CAPACITAÇÃO PARA AJUDANTE DE ARMADOR (ENCARGOS COMPLEMENTARES) - MENSALISTA</t>
  </si>
  <si>
    <t>CURSO DE CAPACITAÇÃO PARA AJUDANTE DE CARPINTEIRO (ENCARGOS COMPLEMENTARES) - HORISTA</t>
  </si>
  <si>
    <t>CURSO DE CAPACITAÇÃO PARA AJUDANTE DE ELETRICISTA (ENCARGOS COMPLEMENTARES) - MENSALISTA</t>
  </si>
  <si>
    <t>CURSO DE CAPACITAÇÃO PARA AJUDANTE DE ESTRUTURA METÁLICA (ENCARGOS COMPLEMENTARES) - HORISTA</t>
  </si>
  <si>
    <t>CURSO DE CAPACITAÇÃO PARA AJUDANTE DE ESTRUTURAS METÁLICAS(ENCARGOS COMPLEMENTARES) - MENSALISTA</t>
  </si>
  <si>
    <t>CURSO DE CAPACITAÇÃO PARA AJUDANTE DE OPERAÇÃO EM GERAL (ENCARGOS COMPLEMENTARES) - HORISTA</t>
  </si>
  <si>
    <t>CURSO DE CAPACITAÇÃO PARA AJUDANTE DE OPERAÇÃO EM GERAL (ENCARGOS COMPLEMENTARES) - MENSALISTA</t>
  </si>
  <si>
    <t>CURSO DE CAPACITAÇÃO PARA AJUDANTE DE PEDREIRO (ENCARGOS COMPLEMENTARES) - HORISTA</t>
  </si>
  <si>
    <t>CURSO DE CAPACITAÇÃO PARA AJUDANTE DE PINTOR (ENCARGOS COMPLEMENTARES) - HORISTA</t>
  </si>
  <si>
    <t>CURSO DE CAPACITAÇÃO PARA AJUDANTE DE PINTOR (ENCARGOS COMPLEMENTARES) - MENSALISTA</t>
  </si>
  <si>
    <t>CURSO DE CAPACITAÇÃO PARA AJUDANTE DE SERRALHEIRO (ENCARGOS COMPLEMENTARES) - MENSALISTA</t>
  </si>
  <si>
    <t>CURSO DE CAPACITAÇÃO PARA AJUDANTE ESPECIALIZADO (ENCARGOS COMPLEMENTARES) - HORISTA</t>
  </si>
  <si>
    <t>CURSO DE CAPACITAÇÃO PARA AJUDANTE ESPECIALIZADO (ENCARGOS COMPLEMENTARES) - MENSALISTA</t>
  </si>
  <si>
    <t>CURSO DE CAPACITAÇÃO PARA ALMOXARIFE (ENCARGOS COMPLEMENTARES) - HORISTA</t>
  </si>
  <si>
    <t>CURSO DE CAPACITAÇÃO PARA ALMOXARIFE (ENCARGOS COMPLEMENTARES) - MENSALISTA</t>
  </si>
  <si>
    <t>CURSO DE CAPACITAÇÃO PARA APONTADOR OU APROPRIADOR (ENCARGOS COMPLEMENTARES) - HORISTA</t>
  </si>
  <si>
    <t>CURSO DE CAPACITAÇÃO PARA APONTADOR OU APROPRIADOR (ENCARGOS COMPLEMENTARES) - MENSALISTA</t>
  </si>
  <si>
    <t>CURSO DE CAPACITAÇÃO PARA ARMADOR (ENCARGOS COMPLEMENTARES) - HORISTA</t>
  </si>
  <si>
    <t>CURSO DE CAPACITAÇÃO PARA ARMADOR (ENCARGOS COMPLEMENTARES) - MENSALISTA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</si>
  <si>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</si>
  <si>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</si>
  <si>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</si>
  <si>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</si>
  <si>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</si>
  <si>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</si>
  <si>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ASSENTADOR DE MANILHA (ENCARGOS COMPLEMENTARES) - MENSALISTA</t>
  </si>
  <si>
    <t>CURSO DE CAPACITAÇÃO PARA ASSENTADOR DE TUBOS (ENCARGOS COMPLEMENTARES) - HORISTA</t>
  </si>
  <si>
    <t>CURSO DE CAPACITAÇÃO PARA AUXILIAR DE AZULEJISTA (ENCARGOS COMPLEMENTARES) - HORISTA</t>
  </si>
  <si>
    <t>CURSO DE CAPACITAÇÃO PARA AUXILIAR DE AZULEJISTA (ENCARGOS COMPLEMENTARES) - MENSALISTA</t>
  </si>
  <si>
    <t>CURSO DE CAPACITAÇÃO PARA AUXILIAR DE ELETRICISTA (ENCARGOS COMPLEMENTARES) - HORISTA</t>
  </si>
  <si>
    <t>CURSO DE CAPACITAÇÃO PARA AUXILIAR DE ENCANADOR OU BOMBEIRO HIDRÁULICO (ENCARGOS COMPLEMENTARES) - HORISTA</t>
  </si>
  <si>
    <t>CURSO DE CAPACITAÇÃO PARA AUXILIAR DE ENCANADOR OU BOMBEIRO HIDRÁULICO (ENCARGOS COMPLEMENTARES) - MENSALISTA</t>
  </si>
  <si>
    <t>CURSO DE CAPACITAÇÃO PARA AUXILIAR DE ESCRITÓRIO (ENCARGOS COMPLEMENTARES) - HORISTA</t>
  </si>
  <si>
    <t>CURSO DE CAPACITAÇÃO PARA AUXILIAR DE ESCRITÓRIO (ENCARGOS COMPLEMENTARES) - MENSALISTA</t>
  </si>
  <si>
    <t>CURSO DE CAPACITAÇÃO PARA AUXILIAR DE LABORATORISTA (ENCARGOS COMPLEMENTARES) - MENSALISTA</t>
  </si>
  <si>
    <t>CURSO DE CAPACITAÇÃO PARA AUXILIAR DE LABORATÓRIO (ENCARGOS COMPLEMENTARES) - HORISTA</t>
  </si>
  <si>
    <t>CURSO DE CAPACITAÇÃO PARA AUXILIAR DE MECANICO (ENCARGOS COMPLEMENTARES) - MENSALISTA</t>
  </si>
  <si>
    <t>CURSO DE CAPACITAÇÃO PARA AUXILIAR DE MECÂNICO (ENCARGOS COMPLEMENTARES) - HORISTA</t>
  </si>
  <si>
    <t>CURSO DE CAPACITAÇÃO PARA AUXILIAR DE PEDREIRO (ENCARGOS COMPLEMENTARES) - MENSALISTA</t>
  </si>
  <si>
    <t>CURSO DE CAPACITAÇÃO PARA AUXILIAR DE SERRALHEIRO (ENCARGOS COMPLEMENTARES) - HORISTA</t>
  </si>
  <si>
    <t>CURSO DE CAPACITAÇÃO PARA AUXILIAR DE SERVIÇOS GERAIS (ENCARGOS COMPLEMENTARES) - HORISTA</t>
  </si>
  <si>
    <t>CURSO DE CAPACITAÇÃO PARA AUXILIAR DE SERVIÇOS GERAIS (ENCARGOS COMPLEMENTARES) - MENSALISTA</t>
  </si>
  <si>
    <t>CURSO DE CAPACITAÇÃO PARA AUXILIAR DE TOPÓGRAFO (ENCARGOS COMPLEMENTARES) - HORISTA</t>
  </si>
  <si>
    <t>CURSO DE CAPACITAÇÃO PARA AUXILIAR DE TOPÓGRAFO (ENCARGOS COMPLEMENTARES) - MENSALISTA</t>
  </si>
  <si>
    <t>CURSO DE CAPACITAÇÃO PARA AUXILIAR TÉCNICO DE ENGENHARIA (ENCARGOS COMPLEMENTARES) - HORISTA</t>
  </si>
  <si>
    <t>CURSO DE CAPACITAÇÃO PARA AUXILIAR TÉCNICO DE ENGENHARIA (ENCARGOS COMPLEMENTARES) - MENSALISTA</t>
  </si>
  <si>
    <t>CURSO DE CAPACITAÇÃO PARA AZULEJISTA OU LADRILHISTA (ENCARGOS COMPLEMENTARES) - HORISTA</t>
  </si>
  <si>
    <t>CURSO DE CAPACITAÇÃO PARA AZULEJISTA OU LADRILHISTA (ENCARGOS COMPLEMENTARES) - MENSALISTA</t>
  </si>
  <si>
    <t>CURSO DE CAPACITAÇÃO PARA BLASTER, DINAMITADOR OU CABO DE FOGO (ENCARGOS COMPLEMENTARES) - HORISTA</t>
  </si>
  <si>
    <t>CURSO DE CAPACITAÇÃO PARA BLASTER, DINAMITADOR OU CABO DE FORÇA (ENCARGOS COMPLEMENTARES) - MENSALISTA</t>
  </si>
  <si>
    <t>CURSO DE CAPACITAÇÃO PARA CALCETEIRO (ENCARGOS COMPLEMENTARES) - HORISTA</t>
  </si>
  <si>
    <t>CURSO DE CAPACITAÇÃO PARA CALCETEIRO (ENCARGOS COMPLEMENTARES) - MENSALISTA</t>
  </si>
  <si>
    <t>CURSO DE CAPACITAÇÃO PARA CARPINTEIRO AUXILIAR (ENCARGOS COMPLEMENTARES) - MENSALISTA</t>
  </si>
  <si>
    <t>CURSO DE CAPACITAÇÃO PARA CARPINTEIRO DE ESQUADRIA (ENCARGOS COMPLEMENTARES) - HORISTA</t>
  </si>
  <si>
    <t>CURSO DE CAPACITAÇÃO PARA CARPINTEIRO DE ESQUADRIAS (ENCARGOS COMPLEMENTARES) - MENSALISTA</t>
  </si>
  <si>
    <t>CURSO DE CAPACITAÇÃO PARA CARPINTEIRO DE FORMAS (ENCARGOS COMPLEMENTARES) - MENSALISTA</t>
  </si>
  <si>
    <t>CURSO DE CAPACITAÇÃO PARA CARPINTEIRO DE FÔRMAS (ENCARGOS COMPLEMENTARES) - HORISTA</t>
  </si>
  <si>
    <t>CURSO DE CAPACITAÇÃO PARA CAVOUQUEIRO OU OPERADOR DE PERFURATRIZ (ENCARGOS COMPLEMENTARES) - MENSALISTA</t>
  </si>
  <si>
    <t>CURSO DE CAPACITAÇÃO PARA CAVOUQUEIRO OU OPERADOR PERFURATRIZ/ROMPEDOR (ENCARGOS COMPLEMENTARES) - HORISTA</t>
  </si>
  <si>
    <t>CURSO DE CAPACITAÇÃO PARA DESENHISTA PROJETISTA (ENCARGOS COMPLEMENTARES) - HORISTA</t>
  </si>
  <si>
    <t>CURSO DE CAPACITAÇÃO PARA DESENHISTA PROJETISTA (ENCARGOS COMPLEMENTARES) - MENSALISTA</t>
  </si>
  <si>
    <t>CURSO DE CAPACITAÇÃO PARA ELETRICISTA (ENCARGOS COMPLEMENTARES) - HORISTA</t>
  </si>
  <si>
    <t>CURSO DE CAPACITAÇÃO PARA ELETRICISTA (ENCARGOS COMPLEMENTARES) - MENSALISTA</t>
  </si>
  <si>
    <t>CURSO DE CAPACITAÇÃO PARA ELETROTÉCNICO (ENCARGOS COMPLEMENTARES) - HORISTA</t>
  </si>
  <si>
    <t>CURSO DE CAPACITAÇÃO PARA ELETROTÉCNICO (ENCARGOS COMPLEMENTARES) - MENSALISTA</t>
  </si>
  <si>
    <t>CURSO DE CAPACITAÇÃO PARA ENCANADOR OU BOMBEIRO HIDRÁULICO (ENCARGOS COMPLEMENTARES) - HORISTA</t>
  </si>
  <si>
    <t>CURSO DE CAPACITAÇÃO PARA ENCANADOR OU BOMBEIRO HIDRÁULICO (ENCARGOS COMPLEMENTARES) - MENSALISTA</t>
  </si>
  <si>
    <t>CURSO DE CAPACITAÇÃO PARA ENCARREGADO GERAL (ENCARGOS COMPLEMENTARES) - HORISTA</t>
  </si>
  <si>
    <t>CURSO DE CAPACITAÇÃO PARA ENCARREGADO GERAL DE OBRAS (ENCARGOS COMPLEMENTARES) - MENSALISTA</t>
  </si>
  <si>
    <t>CURSO DE CAPACITAÇÃO PARA ENGENHEIRO CIVIL DE OBRA JÚNIOR (ENCARGOS COMPLEMENTARES) - HORISTA</t>
  </si>
  <si>
    <t>CURSO DE CAPACITAÇÃO PARA ENGENHEIRO CIVIL DE OBRA JÚNIOR (ENCARGOS COMPLEMENTARES) - MENSALISTA</t>
  </si>
  <si>
    <t>CURSO DE CAPACITAÇÃO PARA ENGENHEIRO CIVIL DE OBRA PLENO (ENCARGOS COMPLEMENTARES) - HORISTA</t>
  </si>
  <si>
    <t>CURSO DE CAPACITAÇÃO PARA ENGENHEIRO CIVIL DE OBRA PLENO (ENCARGOS COMPLEMENTARES) - MENSALISTA</t>
  </si>
  <si>
    <t>CURSO DE CAPACITAÇÃO PARA ENGENHEIRO CIVIL DE OBRA SÊNIOR (ENCARGOS COMPLEMENTARES) - HORISTA</t>
  </si>
  <si>
    <t>CURSO DE CAPACITAÇÃO PARA ENGENHEIRO CIVIL DE OBRA SÊNIOR (ENCARGOS COMPLEMENTARES) - MENSALISTA</t>
  </si>
  <si>
    <t>CURSO DE CAPACITAÇÃO PARA GESSEIRO (ENCARGOS COMPLEMENTARES) - HORISTA</t>
  </si>
  <si>
    <t>CURSO DE CAPACITAÇÃO PARA GESSEIRO (ENCARGOS COMPLEMENTARES) - MENSALISTA</t>
  </si>
  <si>
    <t>CURSO DE CAPACITAÇÃO PARA IMPERMEABILIZADOR (ENCARGOS COMPLEMENTARES) - HORISTA</t>
  </si>
  <si>
    <t>CURSO DE CAPACITAÇÃO PARA IMPERMEABILIZADOR (ENCARGOS COMPLEMENTARES) - MENSALISTA</t>
  </si>
  <si>
    <t>CURSO DE CAPACITAÇÃO PARA INSTALADOR DE PISO ELEVADO (ENCARGOS COMPLEMENTARES) - HORISTA</t>
  </si>
  <si>
    <t>CURSO DE CAPACITAÇÃO PARA INSTALADOR DE TUBULAÇÕES (ENCARGOS COMPLEMENTARES) - MENSALISTA</t>
  </si>
  <si>
    <t>CURSO DE CAPACITAÇÃO PARA JARDINEIRO (ENCARGOS COMPLEMENTARES) - HORISTA</t>
  </si>
  <si>
    <t>CURSO DE CAPACITAÇÃO PARA JARDINEIRO (ENCARGOS COMPLEMENTARES) - MENSALISTA</t>
  </si>
  <si>
    <t>CURSO DE CAPACITAÇÃO PARA MARCENEIRO (ENCARGOS COMPLEMENTARES) - HORISTA</t>
  </si>
  <si>
    <t>CURSO DE CAPACITAÇÃO PARA MARCENEIRO (ENCARGOS COMPLEMENTARES) - MENSALISTA</t>
  </si>
  <si>
    <t>CURSO DE CAPACITAÇÃO PARA MARMORISTA / GRANITEIRO (ENCARGOS COMPLEMENTARES) - MENSALISTA</t>
  </si>
  <si>
    <t>CURSO DE CAPACITAÇÃO PARA MARMORISTA/GRANITEIRO (ENCARGOS COMPLEMENTARES) - HORISTA</t>
  </si>
  <si>
    <t>CURSO DE CAPACITAÇÃO PARA MAÇARIQUEIRO (ENCARGOS COMPLEMENTARES) - HORISTA</t>
  </si>
  <si>
    <t>CURSO DE CAPACITAÇÃO PARA MAÇARIQUEIRO (ENCARGOS COMPLEMENTARES) - MENSALISTA</t>
  </si>
  <si>
    <t>CURSO DE CAPACITAÇÃO PARA MECÂNICO DE EQUIPAMENTOS PESADOS (ENCARGOS COMPLEMENTARES) - HORISTA</t>
  </si>
  <si>
    <t>CURSO DE CAPACITAÇÃO PARA MECÂNICO DE EQUIPAMENTOS PESADOS (ENCARGOS COMPLEMENTARES) - MENSALISTA</t>
  </si>
  <si>
    <t>CURSO DE CAPACITAÇÃO PARA MECÂNICO DE REFRIGERAÇÃO (ENCARGOS COMPLEMENTARES) - HORISTA</t>
  </si>
  <si>
    <t>CURSO DE CAPACITAÇÃO PARA MECÂNICO DE REFRIGERAÇÃO (ENCARGOS COMPLEMENTARES) - MENSALISTA</t>
  </si>
  <si>
    <t>CURSO DE CAPACITAÇÃO PARA MESTRE DE OBRAS (ENCARGOS COMPLEMENTARES) - HORISTA</t>
  </si>
  <si>
    <t>CURSO DE CAPACITAÇÃO PARA MESTRE DE OBRAS (ENCARGOS COMPLEMENTARES) - MENSALISTA</t>
  </si>
  <si>
    <t>CURSO DE CAPACITAÇÃO PARA MONTADOR DE ELETROELETRONICOS (ENCARGOS COMPLEMENTARES) - HORISTA</t>
  </si>
  <si>
    <t>CURSO DE CAPACITAÇÃO PARA MONTADOR DE ELETROELETRONICOS(ENCARGOS COMPLEMENTARES) - MENSALISTA</t>
  </si>
  <si>
    <t>CURSO DE CAPACITAÇÃO PARA MONTADOR DE ESTRUTURA METÁLICA (ENCARGOS COMPLEMENTARES) - HORISTA</t>
  </si>
  <si>
    <t>CURSO DE CAPACITAÇÃO PARA MONTADOR DE ESTRUTURAS METALICAS (ENCARGOS COMPLEMENTARES) - MENSALISTA</t>
  </si>
  <si>
    <t>CURSO DE CAPACITAÇÃO PARA MONTADOR DE FÔRMAS DO SISTEMA DE PAREDES DE CONCRETO (ENCARGOS COMPLEMENTARES) - HORISTA</t>
  </si>
  <si>
    <t>CURSO DE CAPACITAÇÃO PARA MONTADOR DE MAQUINAS (ENCARGOS COMPLEMENTARES) - MENSALISTA</t>
  </si>
  <si>
    <t>CURSO DE CAPACITAÇÃO PARA MONTADOR DE TUBO AÇO/EQUIPAMENTOS (ENCARGOS COMPLEMENTARES) - HORISTA</t>
  </si>
  <si>
    <t>CURSO DE CAPACITAÇÃO PARA MONTADOR ELETROMECÂNICO (ENCARGOS COMPLEMENTARES) - HORISTA</t>
  </si>
  <si>
    <t>CURSO DE CAPACITAÇÃO PARA MOTORISTA DE BASCULANTE (ENCARGOS COMPLEMENTARES) - HORISTA</t>
  </si>
  <si>
    <t>CURSO DE CAPACITAÇÃO PARA MOTORISTA DE CAMINHAO-BASCULANTE (ENCARGOS COMPLEMENTARES) - MENSALISTA</t>
  </si>
  <si>
    <t>CURSO DE CAPACITAÇÃO PARA MOTORISTA DE CAMINHAO-CARRETA (ENCARGOS COMPLEMENTARES) - MENSALISTA</t>
  </si>
  <si>
    <t>CURSO DE CAPACITAÇÃO PARA MOTORISTA DE CAMINHÃO (ENCARGOS COMPLEMENTARES) - HORISTA</t>
  </si>
  <si>
    <t>CURSO DE CAPACITAÇÃO PARA MOTORISTA DE CAMINHÃO (ENCARGOS COMPLEMENTARES) - MENSALISTA</t>
  </si>
  <si>
    <t>CURSO DE CAPACITAÇÃO PARA MOTORISTA DE CAMINHÃO E CARRETA (ENCARGOS COMPLEMENTARES) - HORISTA</t>
  </si>
  <si>
    <t>CURSO DE CAPACITAÇÃO PARA MOTORISTA DE CARRO DE PASSEIO (ENCARGOS COMPLEMENTARES) - MENSALISTA</t>
  </si>
  <si>
    <t>CURSO DE CAPACITAÇÃO PARA MOTORISTA DE VEÍCULO LEVE (ENCARGOS COMPLEMENTARES) - HORISTA</t>
  </si>
  <si>
    <t>CURSO DE CAPACITAÇÃO PARA MOTORISTA OPERADOR DE CAMINHAO COM MUNCK (ENCARGOS COMPLEMENTARES) - MENSALISTA</t>
  </si>
  <si>
    <t>CURSO DE CAPACITAÇÃO PARA MOTORISTA OPERADOR DE MUNCK (ENCARGOS COMPLEMENTARES) - HORISTA</t>
  </si>
  <si>
    <t>CURSO DE CAPACITAÇÃO PARA NIVELADOR (ENCARGOS COMPLEMENTARES) - HORISTA</t>
  </si>
  <si>
    <t>CURSO DE CAPACITAÇÃO PARA NIVELADOR (ENCARGOS COMPLEMENTARES) - MENSALISTA</t>
  </si>
  <si>
    <t>CURSO DE CAPACITAÇÃO PARA OPERADOR DE BATE-ESTACAS (ENCARGOS COMPLEMENTARES) - MENSALISTA</t>
  </si>
  <si>
    <t>CURSO DE CAPACITAÇÃO PARA OPERADOR DE BETONEIRA (CAMINHÃO) (ENCARGOS COMPLEMENTARES) - HORISTA</t>
  </si>
  <si>
    <t>CURSO DE CAPACITAÇÃO PARA OPERADOR DE BETONEIRA (ENCARGOS COMPLEMENTARES) - MENSALISTA</t>
  </si>
  <si>
    <t>CURSO DE CAPACITAÇÃO PARA OPERADOR DE BETONEIRA ESTACIONARIA / MISTURADOR (ENCARGOS COMPLEMENTARES) - MENSALISTA</t>
  </si>
  <si>
    <t>CURSO DE CAPACITAÇÃO PARA OPERADOR DE BETONEIRA ESTACIONÁRIA/MISTURADOR (ENCARGOS COMPLEMENTARES) - HORISTA</t>
  </si>
  <si>
    <t>CURSO DE CAPACITAÇÃO PARA OPERADOR DE COMPRESSOR DE AR OU COMPRESSORISTA (ENCARGOS COMPLEMENTARES) - MENSALISTA</t>
  </si>
  <si>
    <t>CURSO DE CAPACITAÇÃO PARA OPERADOR DE COMPRESSOR OU COMPRESSORISTA (ENCARGOS COMPLEMENTARES) - HORISTA</t>
  </si>
  <si>
    <t>CURSO DE CAPACITAÇÃO PARA OPERADOR DE DEMARCADORA DE FAIXAS (ENCARGOS COMPLEMENTARES) - HORISTA</t>
  </si>
  <si>
    <t>CURSO DE CAPACITAÇÃO PARA OPERADOR DE DEMARCADORA DE FAIXAS DE TRAFEGO (ENCARGOS COMPLEMENTARES) - MENSALISTA</t>
  </si>
  <si>
    <t>CURSO DE CAPACITAÇÃO PARA OPERADOR DE ESCAVADEIRA (ENCARGOS COMPLEMENTARES) - HORISTA</t>
  </si>
  <si>
    <t>CURSO DE CAPACITAÇÃO PARA OPERADOR DE ESCAVADEIRA (ENCARGOS COMPLEMENTARES) - MENSALISTA</t>
  </si>
  <si>
    <t>CURSO DE CAPACITAÇÃO PARA OPERADOR DE GUINCHO (ENCARGOS COMPLEMENTARES) - HORISTA</t>
  </si>
  <si>
    <t>CURSO DE CAPACITAÇÃO PARA OPERADOR DE GUINCHO OU GUINCHEIRO (ENCARGOS COMPLEMENTARES) - MENSALISTA</t>
  </si>
  <si>
    <t>CURSO DE CAPACITAÇÃO PARA OPERADOR DE GUINDASTE (ENCARGOS COMPLEMENTARES) - HORISTA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</si>
  <si>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</si>
  <si>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</si>
  <si>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</si>
  <si>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HORISTA</t>
  </si>
  <si>
    <t>CURSO DE CAPACITAÇÃO PARA OPERADOR DE MARTELETE OU MARTELETEIRO (ENCARGOS COMPLEMENTARES) - MENSALISTA</t>
  </si>
  <si>
    <t>CURSO DE CAPACITAÇÃO PARA OPERADOR DE MOTO SCRAPER (ENCARGOS COMPLEMENTARES) - MENSALISTA</t>
  </si>
  <si>
    <t>CURSO DE CAPACITAÇÃO PARA OPERADOR DE MOTO-ESCREIPER (ENCARGOS COMPLEMENTARES) - HORISTA</t>
  </si>
  <si>
    <t>CURSO DE CAPACITAÇÃO PARA OPERADOR DE MOTONIVELADORA (ENCARGOS COMPLEMENTARES) - HORISTA</t>
  </si>
  <si>
    <t>CURSO DE CAPACITAÇÃO PARA OPERADOR DE MOTONIVELADORA (ENCARGOS COMPLEMENTARES) - MENSALISTA</t>
  </si>
  <si>
    <t>CURSO DE CAPACITAÇÃO PARA OPERADOR DE MÁQUINAS E EQUIPAMENTOS (ENCARGOS COMPLEMENTARES) - HORISTA</t>
  </si>
  <si>
    <t>CURSO DE CAPACITAÇÃO PARA OPERADOR DE PA CARREGADEIRA (ENCARGOS COMPLEMENTARES) - MENSALISTA</t>
  </si>
  <si>
    <t>CURSO DE CAPACITAÇÃO PARA OPERADOR DE PAVIMENTADORA (ENCARGOS COMPLEMENTARES) - HORISTA</t>
  </si>
  <si>
    <t>CURSO DE CAPACITAÇÃO PARA OPERADOR DE PAVIMENTADORA / MESA VIBROACABADORA (ENCARGOS COMPLEMENTARES) - MENSALISTA</t>
  </si>
  <si>
    <t>CURSO DE CAPACITAÇÃO PARA OPERADOR DE PÁ CARREGADEIRA (ENCARGOS COMPLEMENTARES) - HORISTA</t>
  </si>
  <si>
    <t>CURSO DE CAPACITAÇÃO PARA OPERADOR DE ROLO COMPACTADOR (ENCARGOS COMPLEMENTARES) - HORISTA</t>
  </si>
  <si>
    <t>CURSO DE CAPACITAÇÃO PARA OPERADOR DE ROLO COMPACTADOR (ENCARGOS COMPLEMENTARES) - MENSALISTA</t>
  </si>
  <si>
    <t>CURSO DE CAPACITAÇÃO PARA OPERADOR DE USINA DE ASFALTO, DE SOLOS OU DE CONCRETO (ENCARGOS COMPLEMENTARES) - HORISTA</t>
  </si>
  <si>
    <t>CURSO DE CAPACITAÇÃO PARA OPERADOR DE USINA DE ASFALTO, DE SOLOS OU DE CONCRETO (ENCARGOS COMPLEMENTARES) - MENSALISTA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</si>
  <si>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</si>
  <si>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</si>
  <si>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</si>
  <si>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PASTILHEIRO (ENCARGOS COMPLEMENTARES) - MENSALISTA</t>
  </si>
  <si>
    <t>CURSO DE CAPACITAÇÃO PARA PEDREIRO (ENCARGOS COMPLEMENTARES) - HORISTA</t>
  </si>
  <si>
    <t>CURSO DE CAPACITAÇÃO PARA PEDREIRO (ENCARGOS COMPLEMENTARES) - MENSALISTA</t>
  </si>
  <si>
    <t>CURSO DE CAPACITAÇÃO PARA PINTOR (ENCARGOS COMPLEMENTARES) - HORISTA</t>
  </si>
  <si>
    <t>CURSO DE CAPACITAÇÃO PARA PINTOR (ENCARGOS COMPLEMENTARES) - MENSALISTA</t>
  </si>
  <si>
    <t>CURSO DE CAPACITAÇÃO PARA PINTOR DE LETREIROS (ENCARGOS COMPLEMENTARES) - HORISTA</t>
  </si>
  <si>
    <t>CURSO DE CAPACITAÇÃO PARA PINTOR DE LETREIROS (ENCARGOS COMPLEMENTARES) - MENSALISTA</t>
  </si>
  <si>
    <t>CURSO DE CAPACITAÇÃO PARA PINTOR PARA TINTA EPOXI (ENCARGOS COMPLEMENTARES) - MENSALISTA</t>
  </si>
  <si>
    <t>CURSO DE CAPACITAÇÃO PARA PINTOR PARA TINTA EPÓXI (ENCARGOS COMPLEMENTARES) - HORISTA</t>
  </si>
  <si>
    <t>CURSO DE CAPACITAÇÃO PARA POCEIRO (ENCARGOS COMPLEMENTARES) - HORISTA</t>
  </si>
  <si>
    <t>CURSO DE CAPACITAÇÃO PARA POCEIRO / ESCAVADOR DE VALAS E TUBULOES (ENCARGOS COMPLEMENTARES) - MENSALISTA</t>
  </si>
  <si>
    <t>CURSO DE CAPACITAÇÃO PARA RASTELEIRO (ENCARGOS COMPLEMENTARES) - HORISTA</t>
  </si>
  <si>
    <t>CURSO DE CAPACITAÇÃO PARA SERRALHEIRO (ENCARGOS COMPLEMENTARES) - HORISTA</t>
  </si>
  <si>
    <t>CURSO DE CAPACITAÇÃO PARA SERRALHEIRO (ENCARGOS COMPLEMENTARES) - MENSALISTA</t>
  </si>
  <si>
    <t>CURSO DE CAPACITAÇÃO PARA SERVENTE (ENCARGOS COMPLEMENTARES) - HORISTA</t>
  </si>
  <si>
    <t>CURSO DE CAPACITAÇÃO PARA SERVENTE DE OBRAS (ENCARGOS COMPLEMENTARES) - MENSALISTA</t>
  </si>
  <si>
    <t>CURSO DE CAPACITAÇÃO PARA SOLDADOR (ENCARGOS COMPLEMENTARES) - HORISTA</t>
  </si>
  <si>
    <t>CURSO DE CAPACITAÇÃO PARA SOLDADOR (ENCARGOS COMPLEMENTARES) - MENSALISTA</t>
  </si>
  <si>
    <t>CURSO DE CAPACITAÇÃO PARA SOLDADOR A (PARA SOLDA A SER TESTADA COM RAIOS X) (ENCARGOS COMPLEMENTARES) - HORISTA</t>
  </si>
  <si>
    <t>CURSO DE CAPACITAÇÃO PARA SOLDADOR ELETRICO (ENCARGOS COMPLEMENTARES) - MENSALISTA</t>
  </si>
  <si>
    <t>CURSO DE CAPACITAÇÃO PARA TECNICO DE EDIFICACOES (ENCARGOS COMPLEMENTARES) - HORISTA</t>
  </si>
  <si>
    <t>CURSO DE CAPACITAÇÃO PARA TECNICO DE EDIFICACOES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</si>
  <si>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</si>
  <si>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</si>
  <si>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TELHADISTA (ENCARGOS COMPLEMENTARES) - HORISTA</t>
  </si>
  <si>
    <t>CURSO DE CAPACITAÇÃO PARA TELHADOR (ENCARGOS COMPLEMENTARES) - MENSALISTA</t>
  </si>
  <si>
    <t>CURSO DE CAPACITAÇÃO PARA TOPÓGRAFO (ENCARGOS COMPLEMENTARES) - HORISTA</t>
  </si>
  <si>
    <t>CURSO DE CAPACITAÇÃO PARA TOPÓGRAFO (ENCARGOS COMPLEMENTARES) - MENSALISTA</t>
  </si>
  <si>
    <t>CURSO DE CAPACITAÇÃO PARA TRATORISTA (ENCARGOS COMPLEMENTARES) - HORISTA</t>
  </si>
  <si>
    <t>CURSO DE CAPACITAÇÃO PARA TÉCNICO DE LABORATÓRIO (ENCARGOS COMPLEMENTARES) - HORISTA</t>
  </si>
  <si>
    <t>CURSO DE CAPACITAÇÃO PARA TÉCNICO DE SONDAGEM (ENCARGOS COMPLEMENTARES) - HORISTA</t>
  </si>
  <si>
    <t>CURSO DE CAPACITAÇÃO PARA TÉCNICO EM SEGURANÇA DO TRABALHO (ENCARGOS COMPLEMENTARES) - HORISTA</t>
  </si>
  <si>
    <t>CURSO DE CAPACITAÇÃO PARA TÉCNICO EM SEGURANÇA DO TRABALHO (ENCARGOS COMPLEMENTARES) - MENSALISTA</t>
  </si>
  <si>
    <t>CURSO DE CAPACITAÇÃO PARA VIDRACEIRO (ENCARGOS COMPLEMENTARES) - HORISTA</t>
  </si>
  <si>
    <t>CURSO DE CAPACITAÇÃO PARA VIDRACEIRO (ENCARGOS COMPLEMENTARES) - MENSALISTA</t>
  </si>
  <si>
    <t>CURSO DE CAPACITAÇÃO PARA VIGIA DIURNO (ENCARGOS COMPLEMENTARES) - HORISTA</t>
  </si>
  <si>
    <t>CURSO DE CAPACITAÇÃO PARA VIGIA DIURNO (ENCARGOS COMPLEMENTARES) - MENSALISTA</t>
  </si>
  <si>
    <t>DESENHISTA PROJETISTA COM ENCARGOS COMPLEMENTARES</t>
  </si>
  <si>
    <t>ELETRICISTA COM ENCARGOS COMPLEMENTARES</t>
  </si>
  <si>
    <t>ELETROTÉCNICO COM ENCARGOS COMPLEMENTARES</t>
  </si>
  <si>
    <t>ENCANADOR OU BOMBEIRO HIDRÁULICO COM ENCARGOS COMPLEMENTARES</t>
  </si>
  <si>
    <t>ENCARREGADO GERAL COM ENCARGOS COMPLEMENTARES</t>
  </si>
  <si>
    <t>ENCARREGADO GERAL DE OBRAS COM ENCARGOS COMPLEMENTARES</t>
  </si>
  <si>
    <t>ENGENHEIRO CIVIL DE OBRA JUNIOR COM ENCARGOS COMPLEMENTARES</t>
  </si>
  <si>
    <t>ENGENHEIRO CIVIL DE OBRA PLENO COM ENCARGOS COMPLEMENTARES</t>
  </si>
  <si>
    <t>ENGENHEIRO CIVIL DE OBRA SENIOR COM ENCARGOS COMPLEMENTARES</t>
  </si>
  <si>
    <t>GESSEIRO COM ENCARGOS COMPLEMENTARES</t>
  </si>
  <si>
    <t>IMPERMEABILIZADOR COM ENCARGOS COMPLEMENTARES</t>
  </si>
  <si>
    <t>INSTALADOR DE PISO ELEVADO COM ENCARGOS COMPLEMENTARES</t>
  </si>
  <si>
    <t>INSTALADOR DE TUBULAÇÕES COM ENCARGOS COMPLEMENTARES</t>
  </si>
  <si>
    <t>JARDINEIRO COM ENCARGOS COMPLEMENTARES</t>
  </si>
  <si>
    <t>MACARIQUEIRO COM ENCARGOS COMPLEMENTARES</t>
  </si>
  <si>
    <t>MARCENEIRO COM ENCARGOS COMPLEMENTARES</t>
  </si>
  <si>
    <t>MARMORISTA / GRANITEIRO COM ENCARGOS COMPLEMENTARES</t>
  </si>
  <si>
    <t>MARMORISTA/GRANITEIRO COM ENCARGOS COMPLEMENTARES</t>
  </si>
  <si>
    <t>MAÇARIQUEIRO COM ENCARGOS COMPLEMENTARES</t>
  </si>
  <si>
    <t>MECÂNICO DE EQUIPAMENTOS PESADOS COM ENCARGOS COMPLEMENTARES</t>
  </si>
  <si>
    <t>MECÂNICO DE REFRIGERAÇÃO COM ENCARGOS COMPLEMENTARES</t>
  </si>
  <si>
    <t>MECÃNICO DE EQUIPAMENTOS PESADOS COM ENCARGOS COMPLEMENTARES</t>
  </si>
  <si>
    <t>MESTRE DE OBRAS COM ENCARGOS COMPLEMENTARES</t>
  </si>
  <si>
    <t>MONTADOR (TUBO AÇO/EQUIPAMENTOS) COM ENCARGOS COMPLEMENTARES</t>
  </si>
  <si>
    <t>MONTADOR DE ELETROELETRÔNICO COM ENCARGOS COMPLEMENTARES</t>
  </si>
  <si>
    <t>MONTADOR DE ELETROELETRÔNICOS COM ENCARGOS COMPLEMENTARES</t>
  </si>
  <si>
    <t>MONTADOR DE ESTRUTURA METÁLICA COM ENCARGOS COMPLEMENTARES</t>
  </si>
  <si>
    <t>MONTADOR DE ESTRUTURAS METÁLICAS COM ENCARGOS COMPLEMENTARES</t>
  </si>
  <si>
    <t>MONTADOR DE FÔRMAS DO SISTEMA DE PAREDES DE CONCRETO COM ENCARGOS COMPLEMENTARES</t>
  </si>
  <si>
    <t>MONTADOR DE MÁQUINAS COM ENCARGOS COMPLEMENTARES</t>
  </si>
  <si>
    <t>MONTADOR ELETROMECÃNICO COM ENCARGOS COMPLEMENTARES</t>
  </si>
  <si>
    <t>MOTORISTA DE BASCULANTE COM ENCARGOS COMPLEMENTARES</t>
  </si>
  <si>
    <t>MOTORISTA DE CAMINHAO COM ENCARGOS COMPLEMENTARES</t>
  </si>
  <si>
    <t>MOTORISTA DE CAMINHÃO BASCULANTE COM ENCARGOS COMPLEMENTARES</t>
  </si>
  <si>
    <t>MOTORISTA DE CAMINHÃO CARRETA COM ENCARGOS COMPLEMENTARES</t>
  </si>
  <si>
    <t>MOTORISTA DE CAMINHÃO COM ENCARGOS COMPLEMENTARES</t>
  </si>
  <si>
    <t>MOTORISTA DE CAMINHÃO E CARRETA COM ENCARGOS COMPLEMENTARES</t>
  </si>
  <si>
    <t>MOTORISTA DE CARRO DE PASSEIO COM ENCARGOS COMPLEMENTARES</t>
  </si>
  <si>
    <t>MOTORISTA DE VEÍCULO LEVE COM ENCARGOS COMPLEMENTARES</t>
  </si>
  <si>
    <t>MOTORISTA OPERADOR DE CAMINHÃO COM MUNCK COM ENCARGOS COMPLEMENTARES</t>
  </si>
  <si>
    <t>MOTORISTA OPERADOR DE MUNCK COM ENCARGOS COMPLEMENTARES</t>
  </si>
  <si>
    <t>NIVELADOR COM ENCARGOS COMPLEMENTARES</t>
  </si>
  <si>
    <t>OPERADOR DE BATE-ESTACA COM ENCARGOS COMPLEMENTARES</t>
  </si>
  <si>
    <t>OPERADOR DE BETONEIRA (CAMINHÃO) COM ENCARGOS COMPLEMENTARES</t>
  </si>
  <si>
    <t>OPERADOR DE BETONEIRA ESTACIONÁRIA COM ENCARGOS COMPLEMENTARES</t>
  </si>
  <si>
    <t>OPERADOR DE BETONEIRA ESTACIONÁRIA/MISTURADOR COM ENCARGOS COMPLEMENTARES</t>
  </si>
  <si>
    <t>OPERADOR DE COMPRESSOR DE AR OU COMPRESSORISTA COM ENCARGOS COMPLEMENTARES</t>
  </si>
  <si>
    <t>OPERADOR DE COMPRESSOR OU COMPRESSORISTA COM ENCARGOS COMPLEMENTARES</t>
  </si>
  <si>
    <t>OPERADOR DE DEMARCADORA DE FAIXAS COM ENCARGOS COMPLEMENTARES</t>
  </si>
  <si>
    <t>OPERADOR DE DEMARCADORA DE FAIXAS DE TRÁFEGO COM ENCARGOS COMPLEMENTARES</t>
  </si>
  <si>
    <t>OPERADOR DE ESCAVADEIRA COM ENCARGOS COMPLEMENTARES</t>
  </si>
  <si>
    <t>OPERADOR DE GUINCHO COM ENCARGOS COMPLEMENTARES</t>
  </si>
  <si>
    <t>OPERADOR DE GUINCHO OU GUINCHEIRO COM ENCARGOS COMPLEMENTARES</t>
  </si>
  <si>
    <t>OPERADOR DE GUINDASTE COM ENCARGOS COMPLEMENTARES</t>
  </si>
  <si>
    <t>OPERADOR DE JATO ABRASIVO OU JATISTA COM ENCARGOS COMPLEMENTARES</t>
  </si>
  <si>
    <t>OPERADOR DE MARTELETE OU MARTELETEIRO COM ENCARGOS COMPLEMENTARES</t>
  </si>
  <si>
    <t>OPERADOR DE MOTO SCRAPER COM ENCARGOS COMPLEMENTARES</t>
  </si>
  <si>
    <t>OPERADOR DE MOTO-ESCREIPER COM ENCARGOS COMPLEMENTARES</t>
  </si>
  <si>
    <t>OPERADOR DE MOTONIVELADORA COM ENCARGOS COMPLEMENTARES</t>
  </si>
  <si>
    <t>OPERADOR DE MÁQUINAS E EQUIPAMENTOS COM ENCARGOS COMPLEMENTARES</t>
  </si>
  <si>
    <t>OPERADOR DE MÁQUINAS E TRATORES DIVERSOS COM ENCARGOS COMPLEMENTARES</t>
  </si>
  <si>
    <t>OPERADOR DE PAVIMENTADORA / MESA VIBROACABADORA COM ENCARGOS COMPLEMENTARES</t>
  </si>
  <si>
    <t>OPERADOR DE PAVIMENTADORA COM ENCARGOS COMPLEMENTARES</t>
  </si>
  <si>
    <t>OPERADOR DE PÁ CARREGADEIRA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</si>
  <si>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</si>
  <si>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</si>
  <si>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</si>
  <si>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</si>
  <si>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</si>
  <si>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</si>
  <si>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</si>
  <si>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</si>
  <si>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</si>
  <si>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 ESCAVADOR DE VALAS COM ENCARGOS COMPLEMENTARES</t>
  </si>
  <si>
    <t>POCEIRO COM ENCARGOS COMPLEMENTARES</t>
  </si>
  <si>
    <t>RASTELEIRO COM ENCARGOS COMPLEMENTARES</t>
  </si>
  <si>
    <t>SERRALHEIRO COM ENCARGOS COMPLEMENTARES</t>
  </si>
  <si>
    <t>SERVENTE COM ENCARGOS COMPLEMENTARES</t>
  </si>
  <si>
    <t>SERVENTE DE OBRAS COM ENCARGOS COMPLEMENTARES</t>
  </si>
  <si>
    <t>SERVIÇOS TÉCNICOS ESPECIALIZADOS PARA ACOMPANHAMENTO DE EXECUÇÃO DE FUNDAÇÕES PROFUNDAS E ESTRUTURAS DE CONTENÇÃO</t>
  </si>
  <si>
    <t>SOLDADOR A (PARA SOLDA A SER TESTADA COM RAIOS "X") COM ENCARGOS COMPLEMENTARES</t>
  </si>
  <si>
    <t>SOLDADOR COM ENCARGOS COMPLEMENTARES</t>
  </si>
  <si>
    <t>SOLDADOR ELÉTRICO COM ENCARGOS COMPLEMENTARES</t>
  </si>
  <si>
    <t>TECNICO DE EDIFICACOES COM ENCARGOS COMPLEMENTARES</t>
  </si>
  <si>
    <t>TELHADISTA COM ENCARGOS COMPLEMENTARES</t>
  </si>
  <si>
    <t>TELHADOR COM ENCARGOS COMPLEMENTARES</t>
  </si>
  <si>
    <t>TOPOGRAFO COM ENCARGOS COMPLEMENTARES</t>
  </si>
  <si>
    <t>TRATORISTA COM ENCARGOS COMPLEMENTARES</t>
  </si>
  <si>
    <t>TÉCNICO DE LABORATÓRIO COM ENCARGOS COMPLEMENTARES</t>
  </si>
  <si>
    <t>TÉCNICO DE LABORATÓRIO E CAMPO DE CONSTRUÇÃO COM ENCARGOS COMPLEMENTARES</t>
  </si>
  <si>
    <t>TÉCNICO DE SONDAGEM COM ENCARGOS COMPLEMENTARES</t>
  </si>
  <si>
    <t>TÉCNICO EM SEGURANÇA DO TRABALHO COM ENCARGOS COMPLEMENTARES</t>
  </si>
  <si>
    <t>TÉCNICO EM SONDAGEM COM ENCARGOS COMPLEMENTARES</t>
  </si>
  <si>
    <t>VIDRACEIRO COM ENCARGOS COMPLEMENTARES</t>
  </si>
  <si>
    <t>VIGIA DIURNO COM ENCARGOS COMPLEMENTARES</t>
  </si>
  <si>
    <t>EXECUÇÃO DE LINHAS DE REFERÊNCIA EM GABARITO OU CAVALETE. AF_03/2024</t>
  </si>
  <si>
    <t>LOCAÇÃO COM CAVALETE COM ALTURA DE 0,50 M - 2 UTILIZAÇÕES. AF_03/2024</t>
  </si>
  <si>
    <t>LOCAÇÃO COM CAVALETE COM ALTURA DE 1,00 M - 2 UTILIZAÇÕES. AF_03/2024</t>
  </si>
  <si>
    <t>LOCAÇÃO COM USO EXCLUSIVO DE EQUIPAMENTO TOPOGRÁFICO. AF_03/2024</t>
  </si>
  <si>
    <t>LOCAÇÃO CONVENCIONAL DE OBRA, UTILIZANDO GABARITO DE TÁBUAS CORRIDAS PONTALETADAS A CADA 1,50M - 2 UTILIZAÇÕES. AF_03/2024</t>
  </si>
  <si>
    <t>LOCAÇÃO CONVENCIONAL DE OBRA, UTILIZANDO GABARITO DE TÁBUAS CORRIDAS PONTALETADAS A CADA 2,00M - 2 UTILIZAÇÕES. AF_03/2024</t>
  </si>
  <si>
    <t>LOCAÇÃO DE PAVIMENTAÇÃO. AF_03/2024</t>
  </si>
  <si>
    <t>LOCAÇÃO DE PONTO PARA REFERÊNCIA TOPOGRÁFICA. AF_03/2024</t>
  </si>
  <si>
    <t>LOCAÇÃO DE PRAÇAS EM PONTALETEAMENTO. AF_03/2024</t>
  </si>
  <si>
    <t>LOCAÇÃO DE REDE DE ÁGUA OU ESGOTO. AF_03/2024</t>
  </si>
  <si>
    <t>MARCAÇÃO DE PONTOS EM GABARITO OU CAVALETE, COM USO DE ESTAÇÃO TOTAL. AF_03/2024</t>
  </si>
  <si>
    <t>MARCAÇÃO DE PONTOS EM GABARITO OU CAVALETE. AF_03/2024</t>
  </si>
  <si>
    <t>ACABAMENTO MONOCOMANDO PARA CHUVEIRO - FORNECIMENTO E INSTALAÇÃO. AF_01/2020</t>
  </si>
  <si>
    <t>APARELHO MISTURADOR DE MESA PARA LAVATÓRIO, PADRÃO MÉDIO - FORNECIMENTO E INSTALAÇÃO. AF_01/2020</t>
  </si>
  <si>
    <t>APARELHO MISTURADOR DE MESA PARA PIA DE COZINHA, PADRÃO MÉDIO - FORNECIMENTO E INSTALAÇÃO. AF_01/2020</t>
  </si>
  <si>
    <t>ASSENTO SANITÁRIO CONVENCIONAL - FORNECIMENTO E INSTALACAO. AF_01/2020</t>
  </si>
  <si>
    <t>ASSENTO SANITÁRIO INFANTIL - FORNECIMENTO E INSTALACAO. AF_01/2020</t>
  </si>
  <si>
    <t>ASSENTO SANITÁRIO PARA PCD - FORNECIMENTO E INSTALACAO. AF_01/2020</t>
  </si>
  <si>
    <t>BANCADA DE GRANITO CINZA POLIDO, DE 0,50 X 0,60 M, PARA LAVATÓRIO - FORNECIMENTO E INSTALAÇÃO. AF_01/2020</t>
  </si>
  <si>
    <t>BANCADA DE GRANITO CINZA POLIDO, DE 1,50 X 0,60 M, PARA PIA DE COZINHA - FORNECIMENTO E INSTALAÇÃO. AF_01/2020</t>
  </si>
  <si>
    <t>BANCADA DE MÁRMORE BRANCO POLIDO, DE 0,50 X 0,60 M, PARA LAVATÓRIO - FORNECIMENTO E INSTALAÇÃO. AF_01/2020</t>
  </si>
  <si>
    <t>BANCADA DE MÁRMORE BRANCO POLIDO, DE 1,50 X 0,60 M, PARA PIA DE COZINHA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</si>
  <si>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</si>
  <si>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</si>
  <si>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DE 120 X 60CM, COM CUBA INTEGRADA - FORNECIMENTO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</si>
  <si>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</si>
  <si>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</si>
  <si>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MÁRMORE BRANCO 150 X 60 CM, COM CUBA DE EMBUTIR DE AÇO, VÁLVULA AMERICANA E SIFÃO TIPO GARRAFA EM METAL, ENGATE FLEXÍVEL 30 CM, TORNEIRA CROMADA, DE MESA, 1/2" OU 3/4", PARA PIA COZINHA, PADRÃO ALTO - FORNEC.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</si>
  <si>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</si>
  <si>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BANCO ARTICULADO, EM ACO INOX, PARA PCD, FIXADO NA PAREDE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</si>
  <si>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</si>
  <si>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</si>
  <si>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</si>
  <si>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</si>
  <si>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</si>
  <si>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</si>
  <si>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</si>
  <si>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</si>
  <si>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</si>
  <si>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</si>
  <si>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</si>
  <si>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CHUVEIRO ELÉTRICO COMUM CORPO PLÁSTICO, TIPO DUCHA - FORNECIMENTO E INSTALAÇÃO. AF_01/2020</t>
  </si>
  <si>
    <t>CUBA DE EMBUTIR DE AÇO INOXIDÁVEL MÉDIA, INCLUSO VÁLVULA TIPO AMERICANA E SIFÃO TIPO GARRAFA EM METAL CROMADO - FORNECIMENTO E INSTALAÇÃO. AF_01/2020</t>
  </si>
  <si>
    <t>CUBA DE EMBUTIR DE AÇO INOXIDÁVEL MÉDIA, INCLUSO VÁLVULA TIPO AMERICANA EM METAL CROMADO E SIFÃO FLEXÍVEL EM PVC - FORNECIMENTO E INSTALAÇÃO. AF_01/2020</t>
  </si>
  <si>
    <t>CUBA DE EMBUTIR OVAL EM LOUÇA BRANCA, 35 X 50CM OU EQUIVALENTE - FORNECIMENTO E INSTALAÇÃO. AF_01/2020</t>
  </si>
  <si>
    <t>CUBA DE EMBUTIR OVAL EM LOUÇA BRANCA, 35 X 50CM OU EQUIVALENTE, INCLUSO VÁLVULA E SIFÃO TIPO GARRAFA EM METAL CROMADO - FORNECIMENTO E INSTALAÇÃO. AF_01/2020</t>
  </si>
  <si>
    <t>CUBA DE EMBUTIR OVAL EM LOUÇA BRANCA, 35 X 50CM OU EQUIVALENTE, INCLUSO VÁLVULA EM METAL CROMADO E SIFÃO FLEXÍVEL EM PVC - FORNECIMENTO E INSTALAÇÃO. AF_01/2020</t>
  </si>
  <si>
    <t>CUBA DE EMBUTIR RETANGULAR DE AÇO INOXIDÁVEL, 46 X 30 X 12 CM - FORNECIMENTO E INSTALAÇÃO. AF_01/2020</t>
  </si>
  <si>
    <t>CUBA DE EMBUTIR RETANGULAR DE AÇO INOXIDÁVEL, 56 X 33 X 12 CM - FORNECIMENTO E INSTALAÇÃO. AF_01/2020</t>
  </si>
  <si>
    <t>ENGATE FLEXÍVEL EM INOX, 1/2 X 30CM - FORNECIMENTO E INSTALAÇÃO. AF_01/2020</t>
  </si>
  <si>
    <t>ENGATE FLEXÍVEL EM INOX, 1/2 X 40CM - FORNECIMENTO E INSTALAÇÃO. AF_01/2020</t>
  </si>
  <si>
    <t>ENGATE FLEXÍVEL EM PLÁSTICO BRANCO, 1/2" X 30CM - FORNECIMENTO E INSTALAÇÃO. AF_01/2020</t>
  </si>
  <si>
    <t>ENGATE FLEXÍVEL EM PLÁSTICO BRANCO, 1/2" X 40CM - FORNECIMENTO E INSTALAÇÃO. AF_01/2020</t>
  </si>
  <si>
    <t>KIT DE ACESSORIOS PARA BANHEIRO EM METAL CROMADO, 5 PECAS, INCLUSO FIXAÇÃO. AF_01/2020</t>
  </si>
  <si>
    <t>LAVATÓRIO LOUÇA BRANCA COM COLUNA, *44 X 35,5* CM, PADRÃO POPULAR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</si>
  <si>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</si>
  <si>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</si>
  <si>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</si>
  <si>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</si>
  <si>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</si>
  <si>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</si>
  <si>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</si>
  <si>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MANOPLA E CANOPLA CROMADA - FORNECIMENTO E INSTALAÇÃO. AF_01/2020</t>
  </si>
  <si>
    <t>MICTÓRIO SIFONADO LOUÇA BRANCA - PADRÃO MÉDIO - FORNECIMENTO E INSTALAÇÃO. AF_01/2020</t>
  </si>
  <si>
    <t>MICTÓRIO SIFONADO LOUÇA BRANCA PARA ENTRADA DE ÁGUA EMBUTIDA - PADRÃO ALTO - FORNECIMENTO E INSTALAÇÃO. AF_01/2020</t>
  </si>
  <si>
    <t>PAPELEIRA DE PAREDE EM METAL CROMADO SEM TAMPA, INCLUSO FIXAÇÃO. AF_01/2020</t>
  </si>
  <si>
    <t>PORTA TOALHA BANHO EM METAL CROMADO, TIPO BARRA, INCLUSO FIXAÇÃO. AF_01/2020</t>
  </si>
  <si>
    <t>PORTA TOALHA ROSTO EM METAL CROMADO, TIPO ARGOLA, INCLUSO FIXAÇÃO. AF_01/2020</t>
  </si>
  <si>
    <t>PUXADOR PARA PCD, FIXADO NA PORTA - FORNECIMENTO E INSTALAÇÃO. AF_01/2020</t>
  </si>
  <si>
    <t>SABONETEIRA DE PAREDE EM METAL CROMADO, INCLUSO FIXAÇÃO. AF_01/2020</t>
  </si>
  <si>
    <t>SABONETEIRA PLASTICA TIPO DISPENSER PARA SABONETE LIQUIDO COM RESERVATORIO 800 A 1500 ML, INCLUSO FIXAÇÃO. AF_01/2020</t>
  </si>
  <si>
    <t>SIFÃO DO TIPO FLEXÍVEL EM PVC 1 X 1.1/2 - FORNECIMENTO E INSTALAÇÃO. AF_01/2020</t>
  </si>
  <si>
    <t>SIFÃO DO TIPO GARRAFA EM METAL CROMADO 1 X 1.1/2" - FORNECIMENTO E INSTALAÇÃO. AF_01/2020</t>
  </si>
  <si>
    <t>SIFÃO DO TIPO GARRAFA/COPO EM PVC 1.1/4 X 1.1/2" - FORNECIMENTO E INSTALAÇÃO. AF_01/2020</t>
  </si>
  <si>
    <t>SUPORTE MÃO FRANCESA EM ACO, ABAS IGUAIS 40 CM, CAPACIDADE MINIMA 70 KG, BRANCO - FORNECIMENTO E INSTALAÇÃO. AF_01/2020</t>
  </si>
  <si>
    <t>SUPORTE MÃO FRANCESA EM AÇO, ABAS IGUAIS 30 CM, CAPACIDADE MINIMA 60 KG, BRANCO - FORNECIMENTO E INSTALAÇÃO. AF_01/2020</t>
  </si>
  <si>
    <t>TANQUE DE LOUÇA BRANCA COM COLUNA, 30L OU EQUIVALENTE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</si>
  <si>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</si>
  <si>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</si>
  <si>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</si>
  <si>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</si>
  <si>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</si>
  <si>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</si>
  <si>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</si>
  <si>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</si>
  <si>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</si>
  <si>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</si>
  <si>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</si>
  <si>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</si>
  <si>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</si>
  <si>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</si>
  <si>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</si>
  <si>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TORNEIRA CROMADA 1/2" OU 3/4" PARA TANQUE, PADRÃO MÉDIO - FORNECIMENTO E INSTALAÇÃO. AF_01/2020</t>
  </si>
  <si>
    <t>TORNEIRA CROMADA 1/2" OU 3/4" PARA TANQUE, PADRÃO POPULAR - FORNECIMENTO E INSTALAÇÃO. AF_01/2020</t>
  </si>
  <si>
    <t>TORNEIRA CROMADA DE MESA PARA LAVATORIO, TIPO MONOCOMANDO. AF_01/2020</t>
  </si>
  <si>
    <t>TORNEIRA CROMADA DE MESA PARA LAVATÓRIO COM SENSOR DE PRESENCA. AF_01/2020</t>
  </si>
  <si>
    <t>TORNEIRA CROMADA DE MESA, 1/2" OU 3/4", PARA LAVATÓRIO, PADRÃO MÉDIO - FORNECIMENTO E INSTALAÇÃO. AF_01/2020</t>
  </si>
  <si>
    <t>TORNEIRA CROMADA DE MESA, 1/2" OU 3/4", PARA LAVATÓRIO, PADRÃO POPULAR - FORNECIMENTO E INSTALAÇÃO. AF_01/2020</t>
  </si>
  <si>
    <t>TORNEIRA CROMADA LONGA, DE PAREDE, 1/2" OU 3/4", PARA PIA DE COZINHA, PADRÃO POPULAR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</si>
  <si>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</si>
  <si>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</si>
  <si>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PLÁSTICA 3/4" PARA TANQUE - FORNECIMENTO E INSTALAÇÃO. AF_01/2020</t>
  </si>
  <si>
    <t>VASO SANITARIO SIFONADO CONVENCIONAL COM LOUÇA BRANCA - FORNECIMENTO E INSTALAÇÃO. AF_01/2020</t>
  </si>
  <si>
    <t>VASO SANITARIO SIFONADO CONVENCIONAL COM LOUÇA BRANCA, INCLUSO CONJUNTO DE LIGAÇÃO PARA BACIA SANITÁRIA AJUSTÁVEL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</si>
  <si>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</si>
  <si>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</si>
  <si>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VASO SANITÁRIO INFANTIL LOUÇA BRANCA - FORNECIMENTO E INSTALACAO. AF_01/2020</t>
  </si>
  <si>
    <t>VASO SANITÁRIO SIFONADO COM CAIXA ACOPLADA LOUÇA BRANCA - FORNECIMENTO E INSTALAÇÃO. AF_01/2020</t>
  </si>
  <si>
    <t>VASO SANITÁRIO SIFONADO COM CAIXA ACOPLADA LOUÇA BRANCA - PADRÃO MÉDIO, INCLUSO ENGATE FLEXÍVEL EM METAL CROMADO, 1/2 X 40CM - FORNECIMENTO E INSTALAÇÃO. AF_01/2020</t>
  </si>
  <si>
    <t>VASO SANITÁRIO SIFONADO COM CAIXA ACOPLADA LOUÇA BRANCA, INCLUSO ENGATE FLEXÍVEL EM PLÁSTICO BRANCO, 1/2 X 40CM - FORNECIMENTO E INSTALAÇÃO. AF_01/2020</t>
  </si>
  <si>
    <t>VASO SANITÁRIO SIFONADO COM CAIXA ACOPLADA, LOUÇA BRANCA - PADRÃO ALTO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</si>
  <si>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</si>
  <si>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</si>
  <si>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</si>
  <si>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</si>
  <si>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ABRAÇADEIRA DE FIXAÇÃO DE BRAÇOS DE LUMINÁRIAS DE 2" - FORNECIMENTO E INSTALAÇÃO. AF_02/2025</t>
  </si>
  <si>
    <t>ABRAÇADEIRA DE FIXAÇÃO DE BRAÇOS DE LUMINÁRIAS DE 3" - FORNECIMENTO E INSTALAÇÃO. AF_02/2025</t>
  </si>
  <si>
    <t>ABRAÇADEIRA DE FIXAÇÃO DE BRAÇOS DE LUMINÁRIAS DE 4" - FORNECIMENTO E INSTALAÇÃO. AF_02/2025</t>
  </si>
  <si>
    <t>BRAÇO PARA ILUMINAÇÃO PÚBLICA, EM TUBO DE AÇO GALVANIZADO, COMPRIMENTO DE 1,20 M, PARA FIXAÇÃO EM POSTE DE CONCRETO - FORNECIMENTO E INSTALAÇÃO. AF_02/2025</t>
  </si>
  <si>
    <t>BRAÇO PARA ILUMINAÇÃO PÚBLICA, EM TUBO DE AÇO GALVANIZADO, COMPRIMENTO DE 1,20 M, PARA FIXAÇÃO EM POSTE METÁLICO - FORNECIMENTO E INSTALAÇÃO. AF_02/2025</t>
  </si>
  <si>
    <t>BRAÇO PARA ILUMINAÇÃO PÚBLICA, EM TUBO DE AÇO GALVANIZADO, COMPRIMENTO DE 1,50 M, PARA FIXAÇÃO EM POSTE DE CONCRETO - FORNECIMENTO E INSTALAÇÃO. AF_02/2025_PS</t>
  </si>
  <si>
    <t>BRAÇO PARA ILUMINAÇÃO PÚBLICA, EM TUBO DE AÇO GALVANIZADO, COMPRIMENTO DE 1,50 M, PARA FIXAÇÃO EM POSTE METÁLICO - FORNECIMENTO E INSTALAÇÃO. AF_02/2025_PS</t>
  </si>
  <si>
    <t>BRAÇO PARA ILUMINAÇÃO PÚBLICA, EM TUBO DE AÇO GALVANIZADO, COMPRIMENTO DE 3,50 M, PARA FIXAÇÃO EM POSTE DE CONCRETO - FORNECIMENTO E INSTALAÇÃO. AF_02/2025</t>
  </si>
  <si>
    <t>BRAÇO PARA ILUMINAÇÃO PÚBLICA, EM TUBO DE AÇO GALVANIZADO, COMPRIMENTO DE 3,50 M, PARA FIXAÇÃO EM POSTE METÁLICO - FORNECIMENTO E INSTALAÇÃO. AF_02/2025</t>
  </si>
  <si>
    <t>LUMINÁRIA DE LED PARA ILUMINAÇÃO PÚBLICA, 1000 W - FORNECIMENTO E INSTALAÇÃO. AF_02/2025</t>
  </si>
  <si>
    <t>LUMINÁRIA DE LED PARA ILUMINAÇÃO PÚBLICA, DE 138 W ATÉ 180 W - FORNECIMENTO E INSTALAÇÃO. AF_02/2025_PS</t>
  </si>
  <si>
    <t>LUMINÁRIA DE LED PARA ILUMINAÇÃO PÚBLICA, DE 181 W ATÉ 239 W - FORNECIMENTO E INSTALAÇÃO. AF_02/2025_PS</t>
  </si>
  <si>
    <t>LUMINÁRIA DE LED PARA ILUMINAÇÃO PÚBLICA, DE 240 W ATÉ 350 W - FORNECIMENTO E INSTALAÇÃO. AF_02/2025_PS</t>
  </si>
  <si>
    <t>LUMINÁRIA DE LED PARA ILUMINAÇÃO PÚBLICA, DE 33 W ATÉ 50 W - FORNECIMENTO E INSTALAÇÃO. AF_02/2025_PS</t>
  </si>
  <si>
    <t>LUMINÁRIA DE LED PARA ILUMINAÇÃO PÚBLICA, DE 51 W ATÉ 67 W - FORNECIMENTO E INSTALAÇÃO. AF_02/2025_PS</t>
  </si>
  <si>
    <t>LUMINÁRIA DE LED PARA ILUMINAÇÃO PÚBLICA, DE 68 W ATÉ 97 W - FORNECIMENTO E INSTALAÇÃO. AF_02/2025_PS</t>
  </si>
  <si>
    <t>LUMINÁRIA DE LED PARA ILUMINAÇÃO PÚBLICA, DE 98 W ATÉ 137 W - FORNECIMENTO E INSTALAÇÃO. AF_02/2025_PS</t>
  </si>
  <si>
    <t>LUMINÁRIA REFLETOR LED PARA ILUMINAÇÃO PÚBLICA, 1000 W - FORNECIMENTO E INSTALAÇÃO. AF_02/2025</t>
  </si>
  <si>
    <t>LUMINÁRIA REFLETOR LED PARA ILUMINAÇÃO PÚBLICA, 200 W - FORNECIMENTO E INSTALAÇÃO. AF_02/2025</t>
  </si>
  <si>
    <t>LUMINÁRIA REFLETOR LED PARA ILUMINAÇÃO PÚBLICA, 50 W - FORNECIMENTO E INSTALAÇÃO. AF_02/2025</t>
  </si>
  <si>
    <t>LUMINÁRIA REFLETOR LED PARA ILUMINAÇÃO PÚBLICA, 600 W - FORNECIMENTO E INSTALAÇÃO. AF_02/2025</t>
  </si>
  <si>
    <t>RELÉ FOTOELÉTRICO PARA COMANDO DE ILUMINAÇÃO EXTERNA 1000 W - FORNECIMENTO E INSTALAÇÃO. AF_02/2025</t>
  </si>
  <si>
    <t>SUBSTITUIÇÃO DE LUMINÁRIA DE VAPOR DE MERCÚRIO/VAPOR DE SÓDIO POR LUMINÁRIA DE LED PARA ILUMINAÇÃO PÚBLICA (NÃO INCLUI FORNECIMENTO). AF_02/2025_PS</t>
  </si>
  <si>
    <t>SUBSTITUIÇÃO DE LUMINÁRIA REFLETOR LED PARA ILUMINAÇÃO PÚBLICA (NÃO INCLUI FORNECIMENTO). AF_02/2025</t>
  </si>
  <si>
    <t>SUBSTITUIÇÃO DE LÂMPADA PARA ILUMINAÇÃO PÚBLICA (NÃO INCLUI FORNECIMENTO). AF_02/2025_PS</t>
  </si>
  <si>
    <t>SUBSTITUIÇÃO DE REATOR PARA ILUMINAÇÃO PÚBLICA (NÃO INCLUI FORNECIMENTO). AF_02/2025_PS</t>
  </si>
  <si>
    <t>SUBSTITUIÇÃO DE RELÉ FOTOELÉTRICO PARA COMANDO DE ILUMINAÇÃO EXTERNA 1000 W - FORNECIMENTO E INSTALAÇÃO. AF_02/2025_PS</t>
  </si>
  <si>
    <t>EMBOÇO OU MASSA ÚNICA EM ARGAMASSA INDUSTRIALIZADA, PREPARO MECÂNICA E APLICAÇÃO COM EQUIPAMENTO DE MISTURA E PROJEÇÃO DE 1,5 M3/H DE ARGAMASSA EM PANOS DE FACHADA COM PRESENÇA DE VÃOS, ESPESSURA DE 25 MM, ACESSO POR ANDAIME. AF_08/2022</t>
  </si>
  <si>
    <t>EMBOÇO OU MASSA ÚNICA EM ARGAMASSA INDUSTRIALIZADA, PREPARO MECÂNICA E APLICAÇÃO COM EQUIPAMENTO DE MISTURA E PROJEÇÃO DE 1,5 M3/H DE ARGAMASSA EM PANOS DE FACHADA COM PRESENÇA DE VÃOS, ESPESSURA DE 35 MM, ACESSO POR ANDAIME. AF_08/2022</t>
  </si>
  <si>
    <t>EMBOÇO OU MASSA ÚNICA EM ARGAMASSA INDUSTRIALIZADA, PREPARO MECÂNICA E APLICAÇÃO COM EQUIPAMENTO DE MISTURA E PROJEÇÃO DE 1,5 M3/H DE ARGAMASSA EM PANOS DE FACHADA COM PRESENÇA DE VÃOS, ESPESSURA DE 45 MM, ACESSO POR ANDAIME. AF_08/2022</t>
  </si>
  <si>
    <t>EMBOÇO OU MASSA ÚNICA EM ARGAMASSA INDUSTRIALIZADA, PREPARO MECÂNICA E APLICAÇÃO COM EQUIPAMENTO DE MISTURA E PROJEÇÃO DE 1,5 M3/H DE ARGAMASSA EM PANOS DE FACHADA COM PRESENÇA DE VÃOS, ESPESSURA DE 50 MM, ACESSO POR ANDAIME. AF_08/2022</t>
  </si>
  <si>
    <t>EMBOÇO OU MASSA ÚNICA EM ARGAMASSA INDUSTRIALIZADA, PREPARO MECÂNICA E APLICAÇÃO COM EQUIPAMENTO DE MISTURA E PROJEÇÃO DE 1,5 M3/H DE ARGAMASSA EM PANOS DE FACHADA SEM PRESENÇA DE VÃOS, ESPESSURA DE 25 MM, ACESSO POR ANDAIME. AF_08/2022</t>
  </si>
  <si>
    <t>EMBOÇO OU MASSA ÚNICA EM ARGAMASSA INDUSTRIALIZADA, PREPARO MECÂNICA E APLICAÇÃO COM EQUIPAMENTO DE MISTURA E PROJEÇÃO DE 1,5 M3/H DE ARGAMASSA EM PANOS DE FACHADA SEM PRESENÇA DE VÃOS, ESPESSURA DE 35 MM, ACESSO POR ANDAIME. AF_08/2022</t>
  </si>
  <si>
    <t>EMBOÇO OU MASSA ÚNICA EM ARGAMASSA INDUSTRIALIZADA, PREPARO MECÂNICA E APLICAÇÃO COM EQUIPAMENTO DE MISTURA E PROJEÇÃO DE 1,5 M3/H DE ARGAMASSA EM PANOS DE FACHADA SEM PRESENÇA DE VÃOS, ESPESSURA DE 45 MM, ACESSO POR ANDAIME. AF_08/2022</t>
  </si>
  <si>
    <t>EMBOÇO OU MASSA ÚNICA EM ARGAMASSA INDUSTRIALIZADA, PREPARO MECÂNICA E APLICAÇÃO COM EQUIPAMENTO DE MISTURA E PROJEÇÃO DE 1,5 M3/H DE ARGAMASSA EM PANOS DE FACHADA SEM PRESENÇA DE VÃOS, ESPESSURA DE 50 MM, ACESSO POR ANDAIME. AF_08/2022</t>
  </si>
  <si>
    <t>EMBOÇO OU MASSA ÚNICA EM ARGAMASSA INDUSTRIALIZADA, PREPARO MECÂNICO E APLICAÇÃO COM EQUIPAMENTO DE MISTURA E PROJEÇÃO DE 1,5 M3/H DE ARGAMASSA EM PANOS CEGOS DE FACHADA (SEM PRESENÇA DE VÃOS), ESPESSURA DE 25 MM. AF_08/2022</t>
  </si>
  <si>
    <t>EMBOÇO OU MASSA ÚNICA EM ARGAMASSA INDUSTRIALIZADA, PREPARO MECÂNICO E APLICAÇÃO COM EQUIPAMENTO DE MISTURA E PROJEÇÃO DE 1,5 M3/H DE ARGAMASSA EM PANOS CEGOS DE FACHADA (SEM PRESENÇA DE VÃOS), ESPESSURA DE 35 MM. AF_08/2022</t>
  </si>
  <si>
    <t>EMBOÇO OU MASSA ÚNICA EM ARGAMASSA INDUSTRIALIZADA, PREPARO MECÂNICO E APLICAÇÃO COM EQUIPAMENTO DE MISTURA E PROJEÇÃO DE 1,5 M3/H DE ARGAMASSA EM PANOS CEGOS DE FACHADA (SEM PRESENÇA DE VÃOS), ESPESSURA DE 45 MM. AF_08/2022</t>
  </si>
  <si>
    <t>EMBOÇO OU MASSA ÚNICA EM ARGAMASSA INDUSTRIALIZADA, PREPARO MECÂNICO E APLICAÇÃO COM EQUIPAMENTO DE MISTURA E PROJEÇÃO DE 1,5 M3/H DE ARGAMASSA EM PANOS CEGOS DE FACHADA (SEM PRESENÇA DE VÃOS), ESPESSURA MAIOR OU IGUAL A 50 MM. AF_08/2022</t>
  </si>
  <si>
    <t>EMBOÇO OU MASSA ÚNICA EM ARGAMASSA INDUSTRIALIZADA, PREPARO MECÂNICO E APLICAÇÃO COM EQUIPAMENTO DE MISTURA E PROJEÇÃO DE 1,5 M3/H DE ARGAMASSA EM PANOS DE FACHADA COM PRESENÇA DE VÃOS, ESPESSURA DE 25 MM. AF_08/2022</t>
  </si>
  <si>
    <t>EMBOÇO OU MASSA ÚNICA EM ARGAMASSA INDUSTRIALIZADA, PREPARO MECÂNICO E APLICAÇÃO COM EQUIPAMENTO DE MISTURA E PROJEÇÃO DE 1,5 M3/H DE ARGAMASSA EM PANOS DE FACHADA COM PRESENÇA DE VÃOS, ESPESSURA DE 35 MM. AF_08/2022</t>
  </si>
  <si>
    <t>EMBOÇO OU MASSA ÚNICA EM ARGAMASSA INDUSTRIALIZADA, PREPARO MECÂNICO E APLICAÇÃO COM EQUIPAMENTO DE MISTURA E PROJEÇÃO DE 1,5 M3/H DE ARGAMASSA EM PANOS DE FACHADA COM PRESENÇA DE VÃOS, ESPESSURA DE 45 MM. AF_08/2022</t>
  </si>
  <si>
    <t>EMBOÇO OU MASSA ÚNICA EM ARGAMASSA INDUSTRIALIZADA, PREPARO MECÂNICO E APLICAÇÃO COM EQUIPAMENTO DE MISTURA E PROJEÇÃO DE 1,5 M3/H DE ARGAMASSA EM PANOS DE FACHADA COM PRESENÇA DE VÃOS, ESPESSURA MAIOR OU IGUAL A 50 MM. AF_08/2022</t>
  </si>
  <si>
    <t>EMBOÇO OU MASSA ÚNICA EM ARGAMASSA INDUSTRIALIZADA, PREPARO MECÂNICO E APLICAÇÃO COM EQUIPAMENTO DE MISTURA E PROJEÇÃO DE 1,5 M3/H DE ARGAMASSA NAS PAREDES INTERNAS DA SACADA, ESPESSURA 35 MM, SEM USO DE TELA METÁLICA. AF_08/2022</t>
  </si>
  <si>
    <t>EMBOÇO OU MASSA ÚNICA EM ARGAMASSA INDUSTRIALIZADA, PREPARO MECÂNICO E APLICAÇÃO COM EQUIPAMENTO DE MISTURA E PROJEÇÃO DE 1,5 M3/H EM SUPERFÍCIES EXTERNAS DA SACADA, ESPESSURA 25 MM, SEM USO DE TELA METÁLICA. AF_08/2022</t>
  </si>
  <si>
    <t>EMBOÇO OU MASSA ÚNICA EM ARGAMASSA INDUSTRIALIZADA, PREPARO MECÂNICO E APLICAÇÃO COM EQUIPAMENTO DE MISTURA E PROJEÇÃO DE 1,5 M3/H EM SUPERFÍCIES EXTERNAS DA SACADA, ESPESSURA 35 MM, SEM USO DE TELA METÁLICA. AF_08/2022</t>
  </si>
  <si>
    <t>EMBOÇO OU MASSA ÚNICA EM ARGAMASSA INDUSTRIALIZADA, PREPARO MECÂNICO E APLICAÇÃO COM EQUIPAMENTO DE MISTURA E PROJEÇÃO DE 1,5 M3/H EM SUPERFÍCIES EXTERNAS DA SACADA, ESPESSURA 45 MM, SEM USO DE TELA METÁLICA. AF_08/2022</t>
  </si>
  <si>
    <t>EMBOÇO OU MASSA ÚNICA EM ARGAMASSA INDUSTRIALIZADA, PREPARO MECÂNICO E APLICAÇÃO COM EQUIPAMENTO DE MISTURA E PROJEÇÃO DE 1,5 M3/H EM SUPERFÍCIES EXTERNAS DA SACADA, ESPESSURA MAIOR OU IGUAL A 50 MM, SEM USO DE TELA METÁLICA. AF_08/2022</t>
  </si>
  <si>
    <t>EMBOÇO OU MASSA ÚNICA EM ARGAMASSA INDUSTRIALIZADA, PREPARO MECÂNICO E APLICAÇÃO COM EQUIPAMENTO DE MISTURA E PROJEÇÃO DE 1,5 M3/H NAS PAREDES INTERNAS DA SACADA, ESPESSURA 25 MM, SEM USO DE TELA METÁLICA. AF_08/2022</t>
  </si>
  <si>
    <t>EMBOÇO OU MASSA ÚNICA EM ARGAMASSA INDUSTRIALIZADA, PREPARO MECÂNICO E APLICAÇÃO COM EQUIPAMENTO DE MISTURA E PROJEÇÃO DE 1,5 M3/H, NAS SUPERFÍCIES EXTERNAS DA SACADA, ESPESSURA DE 25 MM, ACESSO POR ANDAIME, SEM USO DE TELA METÁLICA. AF_08/2022</t>
  </si>
  <si>
    <t>EMBOÇO OU MASSA ÚNICA EM ARGAMASSA INDUSTRIALIZADA, PREPARO MECÂNICO E APLICAÇÃO COM EQUIPAMENTO DE MISTURA E PROJEÇÃO DE 1,5 M3/H, NAS SUPERFÍCIES EXTERNAS DA SACADA, ESPESSURA DE 35 MM, ACESSO POR ANDAIME, SEM USO DE TELA METÁLICA. AF_08/2022</t>
  </si>
  <si>
    <t>EMBOÇO OU MASSA ÚNICA EM ARGAMASSA INDUSTRIALIZADA, PREPARO MECÂNICO E APLICAÇÃO COM EQUIPAMENTO DE MISTURA E PROJEÇÃO DE 1,5 M3/H, NAS SUPERFÍCIES EXTERNAS DA SACADA, ESPESSURA DE 45 MM, ACESSO POR ANDAIME, SEM USO DE TELA METÁLICA. AF_08/2022</t>
  </si>
  <si>
    <t>EMBOÇO OU MASSA ÚNICA EM ARGAMASSA INDUSTRIALIZADA, PREPARO MECÂNICO E APLICAÇÃO COM EQUIPAMENTO DE MISTURA E PROJEÇÃO DE 1,5 M3/H, NAS SUPERFÍCIES EXTERNAS DA SACADA, ESPESSURA DE 50 MM, ACESSO POR ANDAIME, SEM USO DE TELA METÁLICA. AF_08/2022</t>
  </si>
  <si>
    <t>EMBOÇO OU MASSA ÚNICA EM ARGAMASSA TRAÇO 1:2:8, PREPARO MANUAL, APLICADA MANUALMENTE EM PANOS CEGOS DE FACHADA (SEM PRESENÇA DE VÃOS), ESPESSURA DE 25 MM. AF_09/2022</t>
  </si>
  <si>
    <t>EMBOÇO OU MASSA ÚNICA EM ARGAMASSA TRAÇO 1:2:8, PREPARO MANUAL, APLICADA MANUALMENTE EM PANOS CEGOS DE FACHADA (SEM PRESENÇA DE VÃOS), ESPESSURA DE 35 MM. AF_08/2022</t>
  </si>
  <si>
    <t>EMBOÇO OU MASSA ÚNICA EM ARGAMASSA TRAÇO 1:2:8, PREPARO MANUAL, APLICADA MANUALMENTE EM PANOS CEGOS DE FACHADA (SEM PRESENÇA DE VÃOS), ESPESSURA DE 45 MM. AF_08/2022</t>
  </si>
  <si>
    <t>EMBOÇO OU MASSA ÚNICA EM ARGAMASSA TRAÇO 1:2:8, PREPARO MANUAL, APLICADA MANUALMENTE EM PANOS CEGOS DE FACHADA (SEM PRESENÇA DE VÃOS), ESPESSURA MAIOR OU IGUAL A 50 MM. AF_08/2022</t>
  </si>
  <si>
    <t>EMBOÇO OU MASSA ÚNICA EM ARGAMASSA TRAÇO 1:2:8, PREPARO MANUAL, APLICADA MANUALMENTE EM PANOS DE FACHADA COM PRESENÇA DE VÃOS, ESPESSURA DE 25 MM, ACESSO POR ANDAIME. AF_08/2022</t>
  </si>
  <si>
    <t>EMBOÇO OU MASSA ÚNICA EM ARGAMASSA TRAÇO 1:2:8, PREPARO MANUAL, APLICADA MANUALMENTE EM PANOS DE FACHADA COM PRESENÇA DE VÃOS, ESPESSURA DE 25 MM. AF_08/2022</t>
  </si>
  <si>
    <t>EMBOÇO OU MASSA ÚNICA EM ARGAMASSA TRAÇO 1:2:8, PREPARO MANUAL, APLICADA MANUALMENTE EM PANOS DE FACHADA COM PRESENÇA DE VÃOS, ESPESSURA DE 35 MM, ACESSO POR ANDAIME. AF_08/2022</t>
  </si>
  <si>
    <t>EMBOÇO OU MASSA ÚNICA EM ARGAMASSA TRAÇO 1:2:8, PREPARO MANUAL, APLICADA MANUALMENTE EM PANOS DE FACHADA COM PRESENÇA DE VÃOS, ESPESSURA DE 35 MM. AF_08/2022</t>
  </si>
  <si>
    <t>EMBOÇO OU MASSA ÚNICA EM ARGAMASSA TRAÇO 1:2:8, PREPARO MANUAL, APLICADA MANUALMENTE EM PANOS DE FACHADA COM PRESENÇA DE VÃOS, ESPESSURA DE 45 MM, ACESSO POR ANDAIME. AF_08/2022</t>
  </si>
  <si>
    <t>EMBOÇO OU MASSA ÚNICA EM ARGAMASSA TRAÇO 1:2:8, PREPARO MANUAL, APLICADA MANUALMENTE EM PANOS DE FACHADA COM PRESENÇA DE VÃOS, ESPESSURA DE 45 MM. AF_08/2022</t>
  </si>
  <si>
    <t>EMBOÇO OU MASSA ÚNICA EM ARGAMASSA TRAÇO 1:2:8, PREPARO MANUAL, APLICADA MANUALMENTE EM PANOS DE FACHADA COM PRESENÇA DE VÃOS, ESPESSURA DE 50 MM, ACESSO POR ANDAIME. AF_08/2022</t>
  </si>
  <si>
    <t>EMBOÇO OU MASSA ÚNICA EM ARGAMASSA TRAÇO 1:2:8, PREPARO MANUAL, APLICADA MANUALMENTE EM PANOS DE FACHADA SEM PRESENÇA DE VÃOS, ESPESSURA DE 25 MM, ACESSO POR ANDAIME. AF_08/2022</t>
  </si>
  <si>
    <t>EMBOÇO OU MASSA ÚNICA EM ARGAMASSA TRAÇO 1:2:8, PREPARO MANUAL, APLICADA MANUALMENTE EM PANOS DE FACHADA SEM PRESENÇA DE VÃOS, ESPESSURA DE 35 MM, ACESSO POR ANDAIME. AF_08/2022</t>
  </si>
  <si>
    <t>EMBOÇO OU MASSA ÚNICA EM ARGAMASSA TRAÇO 1:2:8, PREPARO MANUAL, APLICADA MANUALMENTE EM PANOS DE FACHADA SEM PRESENÇA DE VÃOS, ESPESSURA DE 45 MM, ACESSO POR ANDAIME. AF_08/2022</t>
  </si>
  <si>
    <t>EMBOÇO OU MASSA ÚNICA EM ARGAMASSA TRAÇO 1:2:8, PREPARO MANUAL, APLICADA MANUALMENTE EM PANOS DE FACHADA SEM PRESENÇA DE VÃOS, ESPESSURA DE 50 MM, ACESSO POR ANDAIME. AF_08/2022</t>
  </si>
  <si>
    <t>EMBOÇO OU MASSA ÚNICA EM ARGAMASSA TRAÇO 1:2:8, PREPARO MANUAL, APLICADA MANUALMENTE EM SUPERFÍCIES EXTERNAS DA SACADA, ESPESSURA DE 25 MM, ACESSO POR ANDAIME, SEM USO DE TELA METÁLICA. AF_08/2022</t>
  </si>
  <si>
    <t>EMBOÇO OU MASSA ÚNICA EM ARGAMASSA TRAÇO 1:2:8, PREPARO MANUAL, APLICADA MANUALMENTE EM SUPERFÍCIES EXTERNAS DA SACADA, ESPESSURA DE 25 MM, SEM USO DE TELA METÁLICA DE REFORÇO CONTRA FISSURAÇÃO. AF_08/2022</t>
  </si>
  <si>
    <t>EMBOÇO OU MASSA ÚNICA EM ARGAMASSA TRAÇO 1:2:8, PREPARO MANUAL, APLICADA MANUALMENTE EM SUPERFÍCIES EXTERNAS DA SACADA, ESPESSURA DE 35 MM, ACESSO POR ANDAIME, SEM USO DE TELA METÁLICA. AF_08/2022</t>
  </si>
  <si>
    <t>EMBOÇO OU MASSA ÚNICA EM ARGAMASSA TRAÇO 1:2:8, PREPARO MANUAL, APLICADA MANUALMENTE EM SUPERFÍCIES EXTERNAS DA SACADA, ESPESSURA DE 35 MM, SEM USO DE TELA METÁLICA DE REFORÇO CONTRA FISSURAÇÃO. AF_08/2022</t>
  </si>
  <si>
    <t>EMBOÇO OU MASSA ÚNICA EM ARGAMASSA TRAÇO 1:2:8, PREPARO MANUAL, APLICADA MANUALMENTE EM SUPERFÍCIES EXTERNAS DA SACADA, ESPESSURA DE 45 MM, ACESSO POR ANDAIME, SEM USO DE TELA METÁLICA. AF_08/2022</t>
  </si>
  <si>
    <t>EMBOÇO OU MASSA ÚNICA EM ARGAMASSA TRAÇO 1:2:8, PREPARO MANUAL, APLICADA MANUALMENTE EM SUPERFÍCIES EXTERNAS DA SACADA, ESPESSURA DE 45 MM, SEM USO DE TELA METÁLICA DE REFORÇO CONTRA FISSURAÇÃO. AF_08/2022</t>
  </si>
  <si>
    <t>EMBOÇO OU MASSA ÚNICA EM ARGAMASSA TRAÇO 1:2:8, PREPARO MANUAL, APLICADA MANUALMENTE EM SUPERFÍCIES EXTERNAS DA SACADA, ESPESSURA DE 50 MM, ACESSO POR ANDAIME, SEM USO DE TELA METÁLICA. AF_08/2022</t>
  </si>
  <si>
    <t>EMBOÇO OU MASSA ÚNICA EM ARGAMASSA TRAÇO 1:2:8, PREPARO MANUAL, APLICADA MANUALMENTE EM SUPERFÍCIES EXTERNAS DA SACADA, ESPESSURA MAIOR OU IGUAL A 50 MM, SEM USO DE TELA METÁLICA DE REFORÇO CONTRA FISSURAÇÃO. AF_08/2022</t>
  </si>
  <si>
    <t>EMBOÇO OU MASSA ÚNICA EM ARGAMASSA TRAÇO 1:2:8, PREPARO MANUAL, APLICADA MANUALMENTE NAS PAREDES INTERNAS DA SACADA, ESPESSURA DE 25 MM, SEM USO DE TELA METÁLICA DE REFORÇO CONTRA FISSURAÇÃO. AF_08/2022</t>
  </si>
  <si>
    <t>EMBOÇO OU MASSA ÚNICA EM ARGAMASSA TRAÇO 1:2:8, PREPARO MANUAL, APLICADA MANUALMENTE NAS PAREDES INTERNAS DA SACADA, ESPESSURA DE 35 MM, SEM USO DE TELA METÁLICA DE REFORÇO CONTRA FISSURAÇÃO. AF_08/2022</t>
  </si>
  <si>
    <t>EMBOÇO OU MASSA ÚNICA EM ARGAMASSA TRAÇO 1:2:8, PREPARO MECÂNICA COM BETONEIRA 400 L, APLICADA COM PROJETOR TIPO CANEQUINHA EM PANOS DE FACHADA COM PRESENÇA DE VÃOS, ESPESSURA DE 25 MM, ACESSO POR ANDAIME. AF_08/2022</t>
  </si>
  <si>
    <t>EMBOÇO OU MASSA ÚNICA EM ARGAMASSA TRAÇO 1:2:8, PREPARO MECÂNICA COM BETONEIRA 400 L, APLICADA COM PROJETOR TIPO CANEQUINHA EM PANOS DE FACHADA COM PRESENÇA DE VÃOS, ESPESSURA DE 25 MM, ACESSO POR BALANCIM MANUAL. AF_08/2022</t>
  </si>
  <si>
    <t>EMBOÇO OU MASSA ÚNICA EM ARGAMASSA TRAÇO 1:2:8, PREPARO MECÂNICA COM BETONEIRA 400 L, APLICADA COM PROJETOR TIPO CANEQUINHA EM PANOS DE FACHADA COM PRESENÇA DE VÃOS, ESPESSURA DE 35 MM, ACESSO POR ANDAIME. AF_08/2022</t>
  </si>
  <si>
    <t>EMBOÇO OU MASSA ÚNICA EM ARGAMASSA TRAÇO 1:2:8, PREPARO MECÂNICA COM BETONEIRA 400 L, APLICADA COM PROJETOR TIPO CANEQUINHA EM PANOS DE FACHADA COM PRESENÇA DE VÃOS, ESPESSURA DE 35 MM, ACESSO POR BALANCIM MANUAL. AF_08/2022</t>
  </si>
  <si>
    <t>EMBOÇO OU MASSA ÚNICA EM ARGAMASSA TRAÇO 1:2:8, PREPARO MECÂNICA COM BETONEIRA 400 L, APLICADA COM PROJETOR TIPO CANEQUINHA EM PANOS DE FACHADA COM PRESENÇA DE VÃOS, ESPESSURA DE 45 MM, ACESSO POR ANDAIME. AF_08/2022</t>
  </si>
  <si>
    <t>EMBOÇO OU MASSA ÚNICA EM ARGAMASSA TRAÇO 1:2:8, PREPARO MECÂNICA COM BETONEIRA 400 L, APLICADA COM PROJETOR TIPO CANEQUINHA EM PANOS DE FACHADA COM PRESENÇA DE VÃOS, ESPESSURA DE 45 MM, ACESSO POR BALANCIM MANUAL. AF_08/2022</t>
  </si>
  <si>
    <t>EMBOÇO OU MASSA ÚNICA EM ARGAMASSA TRAÇO 1:2:8, PREPARO MECÂNICA COM BETONEIRA 400 L, APLICADA COM PROJETOR TIPO CANEQUINHA EM PANOS DE FACHADA COM PRESENÇA DE VÃOS, ESPESSURA DE 50 MM, ACESSO POR ANDAIME. AF_08/2022</t>
  </si>
  <si>
    <t>EMBOÇO OU MASSA ÚNICA EM ARGAMASSA TRAÇO 1:2:8, PREPARO MECÂNICA COM BETONEIRA 400 L, APLICADA COM PROJETOR TIPO CANEQUINHA EM PANOS DE FACHADA COM PRESENÇA DE VÃOS, ESPESSURA DE 50 MM, ACESSO POR BALANCIM MANUAL. AF_08/2022</t>
  </si>
  <si>
    <t>EMBOÇO OU MASSA ÚNICA EM ARGAMASSA TRAÇO 1:2:8, PREPARO MECÂNICA COM BETONEIRA 400 L, APLICADA COM PROJETOR TIPO CANEQUINHA EM PANOS DE FACHADA SEM PRESENÇA DE VÃOS, ESPESSURA DE 25 MM, ACESSO POR ANDAIME. AF_08/2022</t>
  </si>
  <si>
    <t>EMBOÇO OU MASSA ÚNICA EM ARGAMASSA TRAÇO 1:2:8, PREPARO MECÂNICA COM BETONEIRA 400 L, APLICADA COM PROJETOR TIPO CANEQUINHA EM PANOS DE FACHADA SEM PRESENÇA DE VÃOS, ESPESSURA DE 25 MM, ACESSO POR BALANCIM MANUAL. AF_08/2022</t>
  </si>
  <si>
    <t>EMBOÇO OU MASSA ÚNICA EM ARGAMASSA TRAÇO 1:2:8, PREPARO MECÂNICA COM BETONEIRA 400 L, APLICADA COM PROJETOR TIPO CANEQUINHA EM PANOS DE FACHADA SEM PRESENÇA DE VÃOS, ESPESSURA DE 35 MM, ACESSO POR ANDAIME. AF_08/2022</t>
  </si>
  <si>
    <t>EMBOÇO OU MASSA ÚNICA EM ARGAMASSA TRAÇO 1:2:8, PREPARO MECÂNICA COM BETONEIRA 400 L, APLICADA COM PROJETOR TIPO CANEQUINHA EM PANOS DE FACHADA SEM PRESENÇA DE VÃOS, ESPESSURA DE 35 MM, ACESSO POR BALANCIM MANUAL. AF_08/2022</t>
  </si>
  <si>
    <t>EMBOÇO OU MASSA ÚNICA EM ARGAMASSA TRAÇO 1:2:8, PREPARO MECÂNICA COM BETONEIRA 400 L, APLICADA COM PROJETOR TIPO CANEQUINHA EM PANOS DE FACHADA SEM PRESENÇA DE VÃOS, ESPESSURA DE 45 MM, ACESSO POR ANDAIME. AF_08/2022</t>
  </si>
  <si>
    <t>EMBOÇO OU MASSA ÚNICA EM ARGAMASSA TRAÇO 1:2:8, PREPARO MECÂNICA COM BETONEIRA 400 L, APLICADA COM PROJETOR TIPO CANEQUINHA EM PANOS DE FACHADA SEM PRESENÇA DE VÃOS, ESPESSURA DE 45 MM, ACESSO POR BALANCIM MANUAL. AF_08/2022</t>
  </si>
  <si>
    <t>EMBOÇO OU MASSA ÚNICA EM ARGAMASSA TRAÇO 1:2:8, PREPARO MECÂNICA COM BETONEIRA 400 L, APLICADA COM PROJETOR TIPO CANEQUINHA EM PANOS DE FACHADA SEM PRESENÇA DE VÃOS, ESPESSURA DE 50 MM, ACESSO POR ANDAIME. AF_08/2022</t>
  </si>
  <si>
    <t>EMBOÇO OU MASSA ÚNICA EM ARGAMASSA TRAÇO 1:2:8, PREPARO MECÂNICA COM BETONEIRA 400 L, APLICADA COM PROJETOR TIPO CANEQUINHA EM PANOS DE FACHADA SEM PRESENÇA DE VÃOS, ESPESSURA DE 50 MM, ACESSO POR BALANCIM MANUAL. AF_08/2022</t>
  </si>
  <si>
    <t>EMBOÇO OU MASSA ÚNICA EM ARGAMASSA TRAÇO 1:2:8, PREPARO MECÂNICA COM BETONEIRA 400 L, APLICADA COM PROJETOR TIPO CANEQUINHA EM SUPERFÍCIES EXTERNAS DA SACADA, ESPESSURA DE 25 MM, ACESSO POR ANDAIME, SEM USO DE TELA METÁLICA. AF_08/2022</t>
  </si>
  <si>
    <t>EMBOÇO OU MASSA ÚNICA EM ARGAMASSA TRAÇO 1:2:8, PREPARO MECÂNICA COM BETONEIRA 400 L, APLICADA COM PROJETOR TIPO CANEQUINHA EM SUPERFÍCIES EXTERNAS DA SACADA, ESPESSURA DE 25 MM, ACESSO POR BALANCIM MANUAL, SEM USO DE TELA METÁLICA. AF_08/2022</t>
  </si>
  <si>
    <t>EMBOÇO OU MASSA ÚNICA EM ARGAMASSA TRAÇO 1:2:8, PREPARO MECÂNICA COM BETONEIRA 400 L, APLICADA COM PROJETOR TIPO CANEQUINHA EM SUPERFÍCIES EXTERNAS DA SACADA, ESPESSURA DE 35 MM, ACESSO POR BALANCIM MANUAL, SEM USO DE TELA METÁLICA. AF_08/2022</t>
  </si>
  <si>
    <t>EMBOÇO OU MASSA ÚNICA EM ARGAMASSA TRAÇO 1:2:8, PREPARO MECÂNICA COM BETONEIRA 400 L, APLICADA COM PROJETOR TIPO CANEQUINHA EM SUPERFÍCIES EXTERNAS DA SACADA, ESPESSURA DE 45 MM, ACESSO POR BALANCIM MANUAL, SEM USO DE TELA METÁLICA. AF_08/2022</t>
  </si>
  <si>
    <t>EMBOÇO OU MASSA ÚNICA EM ARGAMASSA TRAÇO 1:2:8, PREPARO MECÂNICA COM BETONEIRA 400 L, APLICADA COM PROJETOR TIPO CANEQUINHA EM SUPERFÍCIES EXTERNAS DA SACADA, ESPESSURA DE 50 MM, ACESSO POR BALANCIM MANUAL, SEM USO DE TELA METÁLICA. AF_08/2022</t>
  </si>
  <si>
    <t>EMBOÇO OU MASSA ÚNICA EM ARGAMASSA TRAÇO 1:2:8, PREPARO MECÂNICA COM BETONEIRA 400 L, APLICADA COM PROJETOR TIPO CANEQUINHA EM SUPERFÍCIES INTERNAS DA SACADA, ESPESSURA DE 25 MM, SEM USO DE TELA METÁLICA. AF_08/2022</t>
  </si>
  <si>
    <t>EMBOÇO OU MASSA ÚNICA EM ARGAMASSA TRAÇO 1:2:8, PREPARO MECÂNICA COM BETONEIRA 400 L, APLICADA COM PROJETOR TIPO CANEQUINHA EM SUPERFÍCIES INTERNAS DA SACADA, ESPESSURA DE 35 MM, SEM USO DE TELA METÁLICA. AF_08/2022</t>
  </si>
  <si>
    <t>EMBOÇO OU MASSA ÚNICA EM ARGAMASSA TRAÇO 1:2:8, PREPARO MECÂNICA COM BETONEIRA 400 L, APLICADA MANUALMENTE EM PANOS DE FACHADA COM PRESENÇA DE VÃOS, ESPESSURA DE 25 MM, ACESSO POR ANDAIME. AF_08/2022</t>
  </si>
  <si>
    <t>EMBOÇO OU MASSA ÚNICA EM ARGAMASSA TRAÇO 1:2:8, PREPARO MECÂNICA COM BETONEIRA 400 L, APLICADA MANUALMENTE EM PANOS DE FACHADA COM PRESENÇA DE VÃOS, ESPESSURA DE 35 MM, ACESSO POR ANDAIME. AF_08/2022</t>
  </si>
  <si>
    <t>EMBOÇO OU MASSA ÚNICA EM ARGAMASSA TRAÇO 1:2:8, PREPARO MECÂNICA COM BETONEIRA 400 L, APLICADA MANUALMENTE EM PANOS DE FACHADA COM PRESENÇA DE VÃOS, ESPESSURA DE 45 MM, ACESSO POR ANDAIME. AF_08/2022</t>
  </si>
  <si>
    <t>EMBOÇO OU MASSA ÚNICA EM ARGAMASSA TRAÇO 1:2:8, PREPARO MECÂNICA COM BETONEIRA 400 L, APLICADA MANUALMENTE EM PANOS DE FACHADA COM PRESENÇA DE VÃOS, ESPESSURA DE 50 MM, ACESSO POR ANDAIME. AF_08/2022</t>
  </si>
  <si>
    <t>EMBOÇO OU MASSA ÚNICA EM ARGAMASSA TRAÇO 1:2:8, PREPARO MECÂNICA COM BETONEIRA 400 L, APLICADA MANUALMENTE EM PANOS DE FACHADA SEM PRESENÇA DE VÃOS, ESPESSURA DE 25 MM, ACESSO POR ANDAIME. AF_08/2022</t>
  </si>
  <si>
    <t>EMBOÇO OU MASSA ÚNICA EM ARGAMASSA TRAÇO 1:2:8, PREPARO MECÂNICA COM BETONEIRA 400 L, APLICADA MANUALMENTE EM PANOS DE FACHADA SEM PRESENÇA DE VÃOS, ESPESSURA DE 35 MM, ACESSO POR ANDAIME. AF_08/2022</t>
  </si>
  <si>
    <t>EMBOÇO OU MASSA ÚNICA EM ARGAMASSA TRAÇO 1:2:8, PREPARO MECÂNICA COM BETONEIRA 400 L, APLICADA MANUALMENTE EM PANOS DE FACHADA SEM PRESENÇA DE VÃOS, ESPESSURA DE 45 MM, ACESSO POR ANDAIME. AF_08/2022</t>
  </si>
  <si>
    <t>EMBOÇO OU MASSA ÚNICA EM ARGAMASSA TRAÇO 1:2:8, PREPARO MECÂNICA COM BETONEIRA 400 L, APLICADA MANUALMENTE EM PANOS DE FACHADA SEM PRESENÇA DE VÃOS, ESPESSURA DE 50 MM, ACESSO POR ANDAIME. AF_08/2022</t>
  </si>
  <si>
    <t>EMBOÇO OU MASSA ÚNICA EM ARGAMASSA TRAÇO 1:2:8, PREPARO MECÂNICA COM BETONEIRA 400 L, APLICADA MANUALMENTE EM SUPERFÍCIES EXTERNAS DA SACADA, ESPESSURA DE 25 MM, ACESSO POR ANDAIME, SEM USO DE TELA METÁLICA. AF_08/2022</t>
  </si>
  <si>
    <t>EMBOÇO OU MASSA ÚNICA EM ARGAMASSA TRAÇO 1:2:8, PREPARO MECÂNICA COM BETONEIRA 400 L, APLICADA MANUALMENTE EM SUPERFÍCIES EXTERNAS DA SACADA, ESPESSURA DE 35 MM, ACESSO POR ANDAIME, SEM USO DE TELA METÁLICA. AF_08/2022</t>
  </si>
  <si>
    <t>EMBOÇO OU MASSA ÚNICA EM ARGAMASSA TRAÇO 1:2:8, PREPARO MECÂNICO COM BETONEIRA 400 L, APLICADA COM PROJETOR TIPO CANEQUINHA EM SUPERFÍCIES EXTERNAS DA SACADA, ESPESSURA DE 35 MM, ACESSO POR ANDAIME, SEM USO DE TELA METÁLICA. AF_08/2022</t>
  </si>
  <si>
    <t>EMBOÇO OU MASSA ÚNICA EM ARGAMASSA TRAÇO 1:2:8, PREPARO MECÂNICO COM BETONEIRA 400 L, APLICADA COM PROJETOR TIPO CANEQUINHA EM SUPERFÍCIES EXTERNAS DA SACADA, ESPESSURA DE 45 MM, ACESSO POR ANDAIME, SEM USO DE TELA METÁLICA. AF_08/2022</t>
  </si>
  <si>
    <t>EMBOÇO OU MASSA ÚNICA EM ARGAMASSA TRAÇO 1:2:8, PREPARO MECÂNICO COM BETONEIRA 400 L, APLICADA COM PROJETOR TIPO CANEQUINHA EM SUPERFÍCIES EXTERNAS DA SACADA, ESPESSURA DE 50 MM, ACESSO POR ANDAIME, SEM USO DE TELA METÁLICA. AF_08/2022</t>
  </si>
  <si>
    <t>EMBOÇO OU MASSA ÚNICA EM ARGAMASSA TRAÇO 1:2:8, PREPARO MECÂNICO COM BETONEIRA 400 L, APLICADA MANUALMENTE EM PANOS CEGOS DE FACHADA (SEM PRESENÇA DE VÃOS), ESPESSURA DE 25 MM. AF_08/2022</t>
  </si>
  <si>
    <t>EMBOÇO OU MASSA ÚNICA EM ARGAMASSA TRAÇO 1:2:8, PREPARO MECÂNICO COM BETONEIRA 400 L, APLICADA MANUALMENTE EM PANOS CEGOS DE FACHADA (SEM PRESENÇA DE VÃOS), ESPESSURA DE 35 MM. AF_08/2022</t>
  </si>
  <si>
    <t>EMBOÇO OU MASSA ÚNICA EM ARGAMASSA TRAÇO 1:2:8, PREPARO MECÂNICO COM BETONEIRA 400 L, APLICADA MANUALMENTE EM PANOS CEGOS DE FACHADA (SEM PRESENÇA DE VÃOS), ESPESSURA DE 45 MM. AF_08/2022</t>
  </si>
  <si>
    <t>EMBOÇO OU MASSA ÚNICA EM ARGAMASSA TRAÇO 1:2:8, PREPARO MECÂNICO COM BETONEIRA 400 L, APLICADA MANUALMENTE EM PANOS CEGOS DE FACHADA (SEM PRESENÇA DE VÃOS), ESPESSURA MAIOR OU IGUAL A 50 MM. AF_08/2022</t>
  </si>
  <si>
    <t>EMBOÇO OU MASSA ÚNICA EM ARGAMASSA TRAÇO 1:2:8, PREPARO MECÂNICO COM BETONEIRA 400 L, APLICADA MANUALMENTE EM PANOS DE FACHADA COM PRESENÇA DE VÃOS, ESPESSURA DE 25 MM. AF_08/2022</t>
  </si>
  <si>
    <t>EMBOÇO OU MASSA ÚNICA EM ARGAMASSA TRAÇO 1:2:8, PREPARO MECÂNICO COM BETONEIRA 400 L, APLICADA MANUALMENTE EM PANOS DE FACHADA COM PRESENÇA DE VÃOS, ESPESSURA DE 35 MM. AF_08/2022</t>
  </si>
  <si>
    <t>EMBOÇO OU MASSA ÚNICA EM ARGAMASSA TRAÇO 1:2:8, PREPARO MECÂNICO COM BETONEIRA 400 L, APLICADA MANUALMENTE EM PANOS DE FACHADA COM PRESENÇA DE VÃOS, ESPESSURA DE 45 MM. AF_08/2022</t>
  </si>
  <si>
    <t>EMBOÇO OU MASSA ÚNICA EM ARGAMASSA TRAÇO 1:2:8, PREPARO MECÂNICO COM BETONEIRA 400 L, APLICADA MANUALMENTE EM PANOS DE FACHADA COM PRESENÇA DE VÃOS, ESPESSURA MAIOR OU IGUAL A 50 MM. AF_08/2022</t>
  </si>
  <si>
    <t>EMBOÇO OU MASSA ÚNICA EM ARGAMASSA TRAÇO 1:2:8, PREPARO MECÂNICO COM BETONEIRA 400 L, APLICADA MANUALMENTE EM SUPERFÍCIES EXTERNAS DA SACADA, ESPESSURA DE 25 MM, SEM USO DE TELA METÁLICA DE REFORÇO CONTRA FISSURAÇÃO. AF_08/2022</t>
  </si>
  <si>
    <t>EMBOÇO OU MASSA ÚNICA EM ARGAMASSA TRAÇO 1:2:8, PREPARO MECÂNICO COM BETONEIRA 400 L, APLICADA MANUALMENTE EM SUPERFÍCIES EXTERNAS DA SACADA, ESPESSURA DE 35 MM, SEM USO DE TELA METÁLICA DE REFORÇO CONTRA FISSURAÇÃO. AF_08/2022</t>
  </si>
  <si>
    <t>EMBOÇO OU MASSA ÚNICA EM ARGAMASSA TRAÇO 1:2:8, PREPARO MECÂNICO COM BETONEIRA 400 L, APLICADA MANUALMENTE EM SUPERFÍCIES EXTERNAS DA SACADA, ESPESSURA DE 45 MM, ACESSO POR ANDAIME, SEM USO DE TELA METÁLICA. AF_08/2022</t>
  </si>
  <si>
    <t>EMBOÇO OU MASSA ÚNICA EM ARGAMASSA TRAÇO 1:2:8, PREPARO MECÂNICO COM BETONEIRA 400 L, APLICADA MANUALMENTE EM SUPERFÍCIES EXTERNAS DA SACADA, ESPESSURA DE 45 MM, SEM USO DE TELA METÁLICA DE REFORÇO CONTRA FISSURAÇÃO. AF_08/2022</t>
  </si>
  <si>
    <t>EMBOÇO OU MASSA ÚNICA EM ARGAMASSA TRAÇO 1:2:8, PREPARO MECÂNICO COM BETONEIRA 400 L, APLICADA MANUALMENTE EM SUPERFÍCIES EXTERNAS DA SACADA, ESPESSURA DE 50 MM, ACESSO POR ANDAIME, SEM USO DE TELA METÁLICA. AF_08/2022</t>
  </si>
  <si>
    <t>EMBOÇO OU MASSA ÚNICA EM ARGAMASSA TRAÇO 1:2:8, PREPARO MECÂNICO COM BETONEIRA 400 L, APLICADA MANUALMENTE EM SUPERFÍCIES EXTERNAS DA SACADA, ESPESSURA MAIOR OU IGUAL A 50 MM, SEM USO DE TELA METÁLICA DE REFORÇO CONTRA FISSURAÇÃO. AF_08/2022</t>
  </si>
  <si>
    <t>EMBOÇO OU MASSA ÚNICA EM ARGAMASSA TRAÇO 1:2:8, PREPARO MECÂNICO COM BETONEIRA 400 L, APLICADA MANUALMENTE NAS PAREDES INTERNAS DA SACADA, ESPESSURA DE 25 MM, SEM USO DE TELA METÁLICA DE REFORÇO CONTRA FISSURAÇÃO. AF_08/2022</t>
  </si>
  <si>
    <t>EMBOÇO OU MASSA ÚNICA EM ARGAMASSA TRAÇO 1:2:8, PREPARO MECÂNICO COM BETONEIRA 400 L, APLICADA MANUALMENTE NAS PAREDES INTERNAS DA SACADA, ESPESSURA DE 35 MM, SEM USO DE TELA METÁLICA DE REFORÇO CONTRA FISSURAÇÃO. AF_08/2022</t>
  </si>
  <si>
    <t>EMBOÇO, EM ARGAMASSA INDUSTRIALIZADA, PREPARO MECÂNICO, APLICADO COM EQUIPAMENTO DE MISTURA E PROJEÇÃO DE ARGAMASSA EM PAREDES INTERNAS, E = 10MM, COM TALISCAS. AF_03/2024</t>
  </si>
  <si>
    <t>EMBOÇO, EM ARGAMASSA INDUSTRIALIZADA, PREPARO MECÂNICO, APLICADO COM EQUIPAMENTO DE MISTURA E PROJEÇÃO DE ARGAMASSA EM PAREDES INTERNAS, E = 17,5MM, COM TALISCAS. AF_03/2024</t>
  </si>
  <si>
    <t>EMBOÇO, EM ARGAMASSA TRAÇO 1:2:8, PREPARO MANUAL, APLICADO MANUALMENTE EM PAREDES INTERNAS DE AMBIENTES COM PÉ-DIREITO DUPLO E ÁREA ENTRE 5M² E 10M², E = 10MM, COM TALISCAS. AF_03/2024</t>
  </si>
  <si>
    <t>EMBOÇO, EM ARGAMASSA TRAÇO 1:2:8, PREPARO MANUAL, APLICADO MANUALMENTE EM PAREDES INTERNAS DE AMBIENTES COM PÉ-DIREITO DUPLO E ÁREA ENTRE 5M² E 10M², E = 17,5MM, COM TALISCAS. AF_03/2024</t>
  </si>
  <si>
    <t>EMBOÇO, EM ARGAMASSA TRAÇO 1:2:8, PREPARO MANUAL, APLICADO MANUALMENTE EM PAREDES INTERNAS DE AMBIENTES COM PÉ-DIREITO DUPLO E ÁREA MAIOR QUE 10M², E = 10MM, COM TALISCAS. AF_03/2024</t>
  </si>
  <si>
    <t>EMBOÇO, EM ARGAMASSA TRAÇO 1:2:8, PREPARO MANUAL, APLICADO MANUALMENTE EM PAREDES INTERNAS DE AMBIENTES COM PÉ-DIREITO DUPLO E ÁREA MAIOR QUE 10M², E = 17,5MM, COM TALISCAS. AF_03/2024</t>
  </si>
  <si>
    <t>EMBOÇO, EM ARGAMASSA TRAÇO 1:2:8, PREPARO MANUAL, APLICADO MANUALMENTE EM PAREDES INTERNAS DE AMBIENTES COM PÉ-DIREITO DUPLO E ÁREA MENOR QUE 5M², E = 10MM, COM TALISCAS. AF_03/2024</t>
  </si>
  <si>
    <t>EMBOÇO, EM ARGAMASSA TRAÇO 1:2:8, PREPARO MANUAL, APLICADO MANUALMENTE EM PAREDES INTERNAS DE AMBIENTES COM PÉ-DIREITO DUPLO E ÁREA MENOR QUE 5M², E = 17,5MM, COM TALISCAS. AF_03/2024</t>
  </si>
  <si>
    <t>EMBOÇO, EM ARGAMASSA TRAÇO 1:2:8, PREPARO MANUAL, APLICADO MANUALMENTE EM PAREDES INTERNAS DE AMBIENTES COM ÁREA ENTRE 5M² E 10M², E = 10MM, COM TALISCAS. AF_03/2024</t>
  </si>
  <si>
    <t>EMBOÇO, EM ARGAMASSA TRAÇO 1:2:8, PREPARO MANUAL, APLICADO MANUALMENTE EM PAREDES INTERNAS DE AMBIENTES COM ÁREA ENTRE 5M² E 10M², E = 17,5MM, COM TALISCAS. AF_03/2024</t>
  </si>
  <si>
    <t>EMBOÇO, EM ARGAMASSA TRAÇO 1:2:8, PREPARO MANUAL, APLICADO MANUALMENTE EM PAREDES INTERNAS DE AMBIENTES COM ÁREA MAIOR QUE 10M², E = 10MM, COM TALISCAS. AF_03/2024</t>
  </si>
  <si>
    <t>EMBOÇO, EM ARGAMASSA TRAÇO 1:2:8, PREPARO MANUAL, APLICADO MANUALMENTE EM PAREDES INTERNAS DE AMBIENTES COM ÁREA MAIOR QUE 10M², E = 17,5MM, COM TALISCAS. AF_03/2024</t>
  </si>
  <si>
    <t>EMBOÇO, EM ARGAMASSA TRAÇO 1:2:8, PREPARO MANUAL, APLICADO MANUALMENTE EM PAREDES INTERNAS DE AMBIENTES COM ÁREA MENOR QUE 5M², E = 17,5MM, COM TALISCAS. AF_03/2024</t>
  </si>
  <si>
    <t>EMBOÇO, EM ARGAMASSA TRAÇO 1:2:8, PREPARO MANUAL, APLICADO MANUALMENTE EM PAREDES INTERNAS, PARA AMBIENTES COM ÁREA MENOR QUE 5M², E = 10MM, COM TALISCAS. AF_03/2024</t>
  </si>
  <si>
    <t>EMBOÇO, EM ARGAMASSA TRAÇO 1:2:8, PREPARO MECÂNICO, APLICADO MANUALMENTE EM PAREDES INTERNAS DE AMBIENTES COM PÉ-DIREITO DUPLO E ÁREA ENTRE 5M² E 10M², E = 10MM, COM TALISCAS. AF_03/2024</t>
  </si>
  <si>
    <t>EMBOÇO, EM ARGAMASSA TRAÇO 1:2:8, PREPARO MECÂNICO, APLICADO MANUALMENTE EM PAREDES INTERNAS DE AMBIENTES COM PÉ-DIREITO DUPLO E ÁREA ENTRE 5M² E 10M², E = 17,5MM, COM TALISCAS. AF_03/2024</t>
  </si>
  <si>
    <t>EMBOÇO, EM ARGAMASSA TRAÇO 1:2:8, PREPARO MECÂNICO, APLICADO MANUALMENTE EM PAREDES INTERNAS DE AMBIENTES COM PÉ-DIREITO DUPLO E ÁREA MAIOR QUE 10M², E = 10MM, COM TALISCAS. AF_03/2024</t>
  </si>
  <si>
    <t>EMBOÇO, EM ARGAMASSA TRAÇO 1:2:8, PREPARO MECÂNICO, APLICADO MANUALMENTE EM PAREDES INTERNAS DE AMBIENTES COM PÉ-DIREITO DUPLO E ÁREA MAIOR QUE 10M², E = 17,5MM, COM TALISCAS. AF_03/2024</t>
  </si>
  <si>
    <t>EMBOÇO, EM ARGAMASSA TRAÇO 1:2:8, PREPARO MECÂNICO, APLICADO MANUALMENTE EM PAREDES INTERNAS DE AMBIENTES COM PÉ-DIREITO DUPLO E ÁREA MENOR QUE 5M², E = 10MM, COM TALISCAS. AF_03/2024</t>
  </si>
  <si>
    <t>EMBOÇO, EM ARGAMASSA TRAÇO 1:2:8, PREPARO MECÂNICO, APLICADO MANUALMENTE EM PAREDES INTERNAS DE AMBIENTES COM PÉ-DIREITO DUPLO E ÁREA MENOR QUE 5M², E = 17,5MM, COM TALISCAS. AF_03/2024</t>
  </si>
  <si>
    <t>EMBOÇO, EM ARGAMASSA TRAÇO 1:2:8, PREPARO MECÂNICO, APLICADO MANUALMENTE EM PAREDES INTERNAS DE AMBIENTES COM ÁREA ENTRE 5M² E 10M², E = 10MM, COM TALISCAS. AF_03/2024</t>
  </si>
  <si>
    <t>EMBOÇO, EM ARGAMASSA TRAÇO 1:2:8, PREPARO MECÂNICO, APLICADO MANUALMENTE EM PAREDES INTERNAS DE AMBIENTES COM ÁREA ENTRE 5M² E 10M², E = 17,5MM, COM TALISCAS. AF_03/2024</t>
  </si>
  <si>
    <t>EMBOÇO, EM ARGAMASSA TRAÇO 1:2:8, PREPARO MECÂNICO, APLICADO MANUALMENTE EM PAREDES INTERNAS DE AMBIENTES COM ÁREA MAIOR QUE 10M², E = 10MM, COM TALISCAS. AF_03/2024</t>
  </si>
  <si>
    <t>EMBOÇO, EM ARGAMASSA TRAÇO 1:2:8, PREPARO MECÂNICO, APLICADO MANUALMENTE EM PAREDES INTERNAS DE AMBIENTES COM ÁREA MAIOR QUE 10M², E = 17,5MM, COM TALISCAS. AF_03/2024</t>
  </si>
  <si>
    <t>EMBOÇO, EM ARGAMASSA TRAÇO 1:2:8, PREPARO MECÂNICO, APLICADO MANUALMENTE EM PAREDES INTERNAS DE AMBIENTES COM ÁREA MENOR QUE 5M², E =17,5MM, COM TALISCAS. AF_03/2024</t>
  </si>
  <si>
    <t>EMBOÇO, EM ARGAMASSA TRAÇO 1:2:8, PREPARO MECÂNICO, APLICADO MANUALMENTE EM PAREDES INTERNAS, PARA AMBIENTES COM ÁREA MENOR QUE 5M², E = 10MM, COM TALISCAS. AF_03/2024</t>
  </si>
  <si>
    <t>MASSA ÚNICA, EM ARGAMASSA INDUSTRIALIZADA, PREPARO MECÂNICO, APLICADA COM EQUIPAMENTO DE MISTURA E PROJEÇÃO DE ARGAMASSA EM PAREDES INTERNAS, E = 10MM, COM TALISCAS. AF_03/2024</t>
  </si>
  <si>
    <t>MASSA ÚNICA, EM ARGAMASSA INDUSTRIALIZADA, PREPARO MECÂNICO, APLICADA COM EQUIPAMENTO DE MISTURA E PROJEÇÃO DE ARGAMASSA EM PAREDES INTERNAS, E = 10MM, SEM TALISCAS. AF_03/2024</t>
  </si>
  <si>
    <t>MASSA ÚNICA, EM ARGAMASSA INDUSTRIALIZADA, PREPARO MECÂNICO, APLICADA COM EQUIPAMENTO DE MISTURA E PROJEÇÃO DE ARGAMASSA EM PAREDES INTERNAS, E = 17,5MM, COM TALISCAS. AF_03/2024</t>
  </si>
  <si>
    <t>MASSA ÚNICA, EM ARGAMASSA INDUSTRIALIZADA, PREPARO MECÂNICO, APLICADA COM EQUIPAMENTO DE MISTURA E PROJEÇÃO DE ARGAMASSA EM PAREDES INTERNAS, E = 5MM, SEM TALISCAS. AF_03/2024</t>
  </si>
  <si>
    <t>MASSA ÚNICA, EM ARGAMASSA TRAÇO 1:2:8 PREPARO MANUAL, APLICADA MANUALMENTE EM PAREDES INTERNAS DE AMBIENTES COM ÁREA MAIOR QUE 10M², E = 10MM, COM TALISCAS. AF_03/2024</t>
  </si>
  <si>
    <t>MASSA ÚNICA, EM ARGAMASSA TRAÇO 1:2:8 PREPARO MECÂNICO, APLICADA MANUALMENTE EM PAREDES INTERNAS DE AMBIENTES COM ÁREA MAIOR QUE 10M², E = 10MM, COM TALISCAS. AF_03/2024</t>
  </si>
  <si>
    <t>MASSA ÚNICA, EM ARGAMASSA TRAÇO 1:2:8, PREPARO MANUAL, APLICADA MANUALMENTE EM PAREDES INTERNAS DE AMBIENTES COM PÉ-DIREITO DUPLO E ÁREA ENTRE 5M² E 10M², E = 10MM, COM TALISCAS. AF_03/2024</t>
  </si>
  <si>
    <t>MASSA ÚNICA, EM ARGAMASSA TRAÇO 1:2:8, PREPARO MANUAL, APLICADA MANUALMENTE EM PAREDES INTERNAS DE AMBIENTES COM PÉ-DIREITO DUPLO E ÁREA ENTRE 5M² E 10M², E = 17,5MM, COM TALISCAS. AF_03/2024</t>
  </si>
  <si>
    <t>MASSA ÚNICA, EM ARGAMASSA TRAÇO 1:2:8, PREPARO MANUAL, APLICADA MANUALMENTE EM PAREDES INTERNAS DE AMBIENTES COM PÉ-DIREITO DUPLO E ÁREA MAIOR QUE 10M², E = 17,5MM, COM TALISCAS. AF_03/2024</t>
  </si>
  <si>
    <t>MASSA ÚNICA, EM ARGAMASSA TRAÇO 1:2:8, PREPARO MANUAL, APLICADA MANUALMENTE EM PAREDES INTERNAS DE AMBIENTES COM PÉ-DIREITO DUPLO ÁREA MAIOR QUE 10M², E = 10MM, COM TALISCAS. AF_03/2024</t>
  </si>
  <si>
    <t>MASSA ÚNICA, EM ARGAMASSA TRAÇO 1:2:8, PREPARO MANUAL, APLICADA MANUALMENTE EM PAREDES INTERNAS DE AMBIENTES COM ÁREA ENTRE 5M² E 10M², E = 10MM, COM TALISCAS. AF_03/2024</t>
  </si>
  <si>
    <t>MASSA ÚNICA, EM ARGAMASSA TRAÇO 1:2:8, PREPARO MANUAL, APLICADA MANUALMENTE EM PAREDES INTERNAS DE AMBIENTES COM ÁREA ENTRE 5M² E 10M², E = 17,5MM, COM TALISCAS. AF_03/2024</t>
  </si>
  <si>
    <t>MASSA ÚNICA, EM ARGAMASSA TRAÇO 1:2:8, PREPARO MANUAL, APLICADA MANUALMENTE EM PAREDES INTERNAS DE AMBIENTES COM ÁREA MAIOR QUE 10M², E = 17,5MM, COM TALISCAS. AF_03/2024</t>
  </si>
  <si>
    <t>MASSA ÚNICA, EM ARGAMASSA TRAÇO 1:2:8, PREPARO MECÂNICO, APLICADA MANUALMENTE EM PAREDES INTERNAS DE AMBIENTES COM PÉ-DIREITO DUPLO E ÁREA ENTRE 5M² E 10M², E = 10MM, COM TALISCAS. AF_03/2024</t>
  </si>
  <si>
    <t>MASSA ÚNICA, EM ARGAMASSA TRAÇO 1:2:8, PREPARO MECÂNICO, APLICADA MANUALMENTE EM PAREDES INTERNAS DE AMBIENTES COM PÉ-DIREITO DUPLO E ÁREA ENTRE 5M² E 10M², E = 17,5MM, COM TALISCAS. AF_03/2024</t>
  </si>
  <si>
    <t>MASSA ÚNICA, EM ARGAMASSA TRAÇO 1:2:8, PREPARO MECÂNICO, APLICADA MANUALMENTE EM PAREDES INTERNAS DE AMBIENTES COM PÉ-DIREITO DUPLO E ÁREA MAIOR QUE 10M², E = 17,5MM, COM TALISCAS. AF_03/2024</t>
  </si>
  <si>
    <t>MASSA ÚNICA, EM ARGAMASSA TRAÇO 1:2:8, PREPARO MECÂNICO, APLICADA MANUALMENTE EM PAREDES INTERNAS DE AMBIENTES COM PÉ-DIREITO DUPLO ÁREA MAIOR QUE 10M², E = 10MM, COM TALISCAS. AF_03/2024</t>
  </si>
  <si>
    <t>MASSA ÚNICA, EM ARGAMASSA TRAÇO 1:2:8, PREPARO MECÂNICO, APLICADA MANUALMENTE EM PAREDES INTERNAS DE AMBIENTES COM ÁREA ENTRE 5M² E 10M², E = 10MM, COM TALISCAS. AF_03/2024</t>
  </si>
  <si>
    <t>MASSA ÚNICA, EM ARGAMASSA TRAÇO 1:2:8, PREPARO MECÂNICO, APLICADA MANUALMENTE EM PAREDES INTERNAS DE AMBIENTES COM ÁREA ENTRE 5M² E 10M², E = 17,5MM, COM TALISCAS. AF_03/2024</t>
  </si>
  <si>
    <t>MASSA ÚNICA, EM ARGAMASSA TRAÇO 1:2:8, PREPARO MECÂNICO, APLICADA MANUALMENTE EM PAREDES INTERNAS DE AMBIENTES COM ÁREA MAIOR QUE 10M², E = 17,5MM, COM TALISCAS. AF_03/2024</t>
  </si>
  <si>
    <t>MASSA ÚNICA, EM ARGAMASSA TRAÇO 1:2:8, PREPARO MECÂNICO, APLICADA MANUALMENTE EM TETO DE AMBIENTES COM PAREDES EM PÉ-DIREITO DUPLO, E = 10MM, COM TALISCAS. AF_03/2024</t>
  </si>
  <si>
    <t>MASSA ÚNICA, EM ARGAMASSA TRAÇO 1:2:8, PREPARO MECÂNICO, APLICADA MANUALMENTE EM TETO DE AMBIENTES COM PAREDES EM PÉ-DIREITO DUPLO, E = 17,5MM, COM TALISCAS. AF_03/2024</t>
  </si>
  <si>
    <t>MASSA ÚNICA, EM ARGAMASSA TRAÇO 1:2:8, PREPARO MECÂNICO, APLICADA MANUALMENTE EM TETO, E = 10MM, COM TALISCAS. AF_03/2024</t>
  </si>
  <si>
    <t>MASSA ÚNICA, EM ARGAMASSA TRAÇO 1:2:8, PREPARO MECÂNICO, APLICADA MANUALMENTE EM TETO, E = 17,5MM, COM TALISCAS. AF_03/2024</t>
  </si>
  <si>
    <t>INSTALAÇÃO DE BALIZADOR METÁLICO COM LED, EM ALUMÍNIO COM DIFUSOR EM POLICARBONATO E DIMENSÕES 6,2 CM X30 CM, COM PINTURA ELETROSTÁTICA, SOBRE PISO DE CONCRETO EXISTENTE. AF_11/2021</t>
  </si>
  <si>
    <t>INSTALAÇÃO DE BALIZADOR METÁLICO, MODELO OLEGÁRIO, EM TUBO DE AÇO GALVANIZADO ESPESSURA 3" E DIMENSÕES 9 CM X 78,5 CM, COM PINTURA ELETROSTÁTICA, SOBRE PISO DE CONCRETO EXISTENTE. AF_11/2021</t>
  </si>
  <si>
    <t>INSTALAÇÃO DE BALIZADOR METÁLICO, MODELO OLEGÁRIO, EM TUBO DE AÇO GALVANIZADO ESPESSURA 3" E DIMENSÕES 9 CM X 78,5 CM, COM PINTURA ELETROSTÁTICA, SOBRE SOLO. AF_11/2021</t>
  </si>
  <si>
    <t>INSTALAÇÃO DE BALIZADOR PRÉ-FABRICADO DE CONCRETO, DIMENSÕES 30 CM X 60 CM, SOBRE PISO DE CONCRETO EXISTENTE. AF_11/2021</t>
  </si>
  <si>
    <t>INSTALAÇÃO DE BALIZADOR PRÉ-FABRICADO DE CONCRETO, DIMENSÕES 30 CM X 60 CM, SOBRE SOLO. AF_11/2021</t>
  </si>
  <si>
    <t>INSTALAÇÃO DE BANCO CIRCULAR PRÉ-FABRICADO DE CONCRETO, DIMENSÕES 60 CM X 40 CM. AF_11/2021</t>
  </si>
  <si>
    <t>INSTALAÇÃO DE BANCO METÁLICO COM ENCOSTO, 1,60 M DE COMPRIMENTO, EM TUBO DE AÇO CARBONO COM PINTURA ELETROSTÁTICA, SOBRE PISO DE CONCRETO EXISTENTE. AF_11/2021</t>
  </si>
  <si>
    <t>INSTALAÇÃO DE BANCO METÁLICO SEM ENCOSTO, EM TUBOS E CHAPAS DE AÇO CARBONO, PINTURA POR PROCESSO ELETROSTÁTICO, DIMENSÕES 49 CM X 157 CM X 34 CM, SOBRE PISO DE CONCRETO EXISTENTE. AF_11/2021</t>
  </si>
  <si>
    <t>INSTALAÇÃO DE BANCO PRÉ-FABRICADO DE CONCRETO COM ENCOSTO, DIMENSÕES 180 CM X 64 CM X 89 CM, SOBRE PISO DE CONCRETO EXISTENTE. AF_11/2021</t>
  </si>
  <si>
    <t>INSTALAÇÃO DE BANCO PRÉ-FABRICADO DE CONCRETO COM ENCOSTO, DIMENSÕES 180 CM X 64 CM X 89 CM, SOBRE SOLO. AF_11/2021</t>
  </si>
  <si>
    <t>INSTALAÇÃO DE BANCO PRÉ-FABRICADO DE CONCRETO SEM ENCOSTO, DIMENSÕES 115 CM X 50 CM X 45 CM, SOBRE PISO DE CONCRETO EXISTENTE. AF_11/2021</t>
  </si>
  <si>
    <t>INSTALAÇÃO DE BANCO PRÉ-FABRICADO DE CONCRETO SEM ENCOSTO, DIMENSÕES 115 CM X 50 CM X 45 CM, SOBRE SOLO. AF_11/2021</t>
  </si>
  <si>
    <t>INSTALAÇÃO DE BICICLETÁRIO MODELO U INVERTIDO, DIMENSÕES 110 CM X 78 CM EM TUBO CIRCULAR DE AÇO Ø 2'' COM PINTURA ELETROSTÁTICA, FIXADO COM CONCRETO, SOBRE SOLO. AF_11/2021</t>
  </si>
  <si>
    <t>INSTALAÇÃO DE BICICLETÁRIO MODELO U INVERTIDO, DIMENSÕES 82 CM X 78 CM EM TUBO CIRCULAR DE AÇO Ø 2'' COM PINTURA ELETROSTÁTICA, FIXADO COM CHUMBADOR MECÂNICO, SOBRE PISO DE CONCRETO EXISTENTE. AF_11/2021</t>
  </si>
  <si>
    <t>INSTALAÇÃO DE BICICLETÁRIO MODELO U INVERTIDO, DIMENSÕES 82 CM X 78 CM EM TUBO CIRCULAR DE AÇO Ø 2'' COM PINTURA ELETROSTÁTICA, FIXADO COM CONCRETO, SOBRE PISO DE CONCRETO EXISTENTE. AF_11/2021</t>
  </si>
  <si>
    <t>INSTALAÇÃO DE CONJUNTO COM MESA E QUATRO BANCOS PRÉ-FABRICADO DE CONCRETO, DIMENSÕES 90 CM X 95 CM (MESA) E 20 CM X 60 CM (BANCO), SOBRE PISO DE CONCRETO EXISTENTE. AF_11/2021</t>
  </si>
  <si>
    <t>INSTALAÇÃO DE CONJUNTO COM MESA E QUATRO BANCOS PRÉ-FABRICADO DE CONCRETO, DIMENSÕES 90 CM X 95 CM (MESA) E 20 CM X 60 CM (BANCO), SOBRE SOLO. AF_11/2021</t>
  </si>
  <si>
    <t>INSTALAÇÃO DE FLOREIRA CIRCULAR PRÉ-FABRICADO DE CONCRETO, DIMENSÕES 60 CM X 40 CM. AF_11/2021</t>
  </si>
  <si>
    <t>INSTALAÇÃO DE LIXEIRA METÁLICA DUPLA, CAPACIDADE DE 60 L, EM TUBO DE AÇO CARBONO E CESTOS EM CHAPA DE AÇO COM PINTURA ELETROSTÁTICA, SOBRE PISO DE CONCRETO EXISTENTE. AF_11/2021</t>
  </si>
  <si>
    <t>INSTALAÇÃO DE LIXEIRA METÁLICA DUPLA, CAPACIDADE DE 60 L, EM TUBO DE AÇO CARBONO E CESTOS EM CHAPA DE AÇO COM PINTURA ELETROSTÁTICA, SOBRE SOLO. AF_11/2021</t>
  </si>
  <si>
    <t>INSTALAÇÃO DE LIXEIRA PRÉ-FABRICADA DE CONCRETO, VOLUME MÍNIMO DE 120 L. AF_11/2021</t>
  </si>
  <si>
    <t>INSTALAÇÃO DE PERGOLADO DE MADEIRA, EM MAÇARANDUBA, ANGELIM OU EQUIVALENTE DA REGIÃO, FIXADO COM CONCRETO SOBRE PISO DE CONCRETO EXISTENTE. AF_11/2021</t>
  </si>
  <si>
    <t>INSTALAÇÃO DE PERGOLADO DE MADEIRA, EM MAÇARANDUBA, ANGELIM OU EQUIVALENTE DA REGIÃO, FIXADO COM CONCRETO SOBRE SOLO. AF_11/2021</t>
  </si>
  <si>
    <t>REVESTIMENTO DECORATIVO MONOCAMADA EXECUTADO COM EQUIPAMENTO DE PROJEÇÃO EM FACHADA DE UM EDIFÍCIO DE ALVENARIA ESTRUTURAL E ACABAMENTO CHAPISCADO/FLOCADO. AF_03/2024</t>
  </si>
  <si>
    <t>REVESTIMENTO DECORATIVO MONOCAMADA EXECUTADO COM EQUIPAMENTO DE PROJEÇÃO EM FACHADA DE UM EDIFÍCIO DE ALVENARIA ESTRUTURAL E ACABAMENTO RASPADO. AF_03/2024</t>
  </si>
  <si>
    <t>REVESTIMENTO DECORATIVO MONOCAMADA EXECUTADO COM EQUIPAMENTO DE PROJEÇÃO EM FACHADA DE UM EDIFÍCIO DE ALVENARIA ESTRUTURAL E ACABAMENTO TRAVERTINO. AF_03/2024</t>
  </si>
  <si>
    <t>REVESTIMENTO DECORATIVO MONOCAMADA EXECUTADO COM EQUIPAMENTO DE PROJEÇÃO EM FACHADA DE UM EDIFÍCIO DE ESTRUTURA CONVENCIONAL E ACABAMENTO CHAPISCADO/FLOCADO. AF_03/2024</t>
  </si>
  <si>
    <t>REVESTIMENTO DECORATIVO MONOCAMADA EXECUTADO COM EQUIPAMENTO DE PROJEÇÃO EM FACHADA DE UM EDIFÍCIO DE ESTRUTURA CONVENCIONAL E ACABAMENTO RASPADO. AF_03/2024</t>
  </si>
  <si>
    <t>REVESTIMENTO DECORATIVO MONOCAMADA EXECUTADO COM EQUIPAMENTO DE PROJEÇÃO EM FACHADA DE UM EDIFÍCIO DE ESTRUTURA CONVENCIONAL E ACABAMENTO TRAVERTINO. AF_03/2024</t>
  </si>
  <si>
    <t>REVESTIMENTO DECORATIVO MONOCAMADA EXECUTADO MANUALMENTE EM FACHADA DE UM EDIFÍCIO DE ALVENARIA ESTRUTURAL E ACABAMENTO CHAPISCADO/FLOCADO. AF_03/2024</t>
  </si>
  <si>
    <t>REVESTIMENTO DECORATIVO MONOCAMADA EXECUTADO MANUALMENTE EM FACHADA DE UM EDIFÍCIO DE ALVENARIA ESTRUTURAL E ACABAMENTO RASPADO. AF_03/2024</t>
  </si>
  <si>
    <t>REVESTIMENTO DECORATIVO MONOCAMADA EXECUTADO MANUALMENTE EM FACHADA DE UM EDIFÍCIO DE ALVENARIA ESTRUTURAL E ACABAMENTO TRAVERTINO. AF_03/2024</t>
  </si>
  <si>
    <t>REVESTIMENTO DECORATIVO MONOCAMADA EXECUTADO MANUALMENTE EM FACHADA DE UM EDIFÍCIO DE ESTRUTURA CONVENCIONAL E ACABAMENTO CHAPISCADO/FLOCADO. AF_03/2024</t>
  </si>
  <si>
    <t>REVESTIMENTO DECORATIVO MONOCAMADA EXECUTADO MANUALMENTE EM FACHADA DE UM EDIFÍCIO DE ESTRUTURA CONVENCIONAL E ACABAMENTO RASPADO. AF_03/2024</t>
  </si>
  <si>
    <t>REVESTIMENTO DECORATIVO MONOCAMADA EXECUTADO MANUALMENTE EM FACHADA DE UM EDIFÍCIO DE ESTRUTURA CONVENCIONAL E ACABAMENTO TRAVERTINO. AF_03/2024</t>
  </si>
  <si>
    <t>ASCENSÃO DE GRUA ASCENSIONAL. AF_03/2024</t>
  </si>
  <si>
    <t>ASCENSÃO DE MINI GRUA. AF_03/2024</t>
  </si>
  <si>
    <t>ASCENSÃO E DESCIDA DE ELEVADOR DE CREMALHEIRA. AF_03/2024</t>
  </si>
  <si>
    <t>ASCENSÃO E DESCIDA DE GRUA FIXA. AF_03/2024</t>
  </si>
  <si>
    <t>MONTAGEM E DESMONTAGEM DE GRUA ASCENSIONAL, UTILIZAÇÃO DE GUINDASTE AUTOPROPELIDO 90T. AF_03/2024</t>
  </si>
  <si>
    <t>MONTAGEM E DESMONTAGEM DE GRUA ASCENSIONAL, UTILIZAÇÃO DE GUINDASTE DERRICK. AF_03/2024</t>
  </si>
  <si>
    <t>MONTAGEM E DESMONTAGEM DE MINI GRUA. AF_03/2024</t>
  </si>
  <si>
    <t>MONTAGEM E DESMONTAGEM DE TRECHO INICIAL DE ELEVADOR DE CREMALHEIRA, CABINE DUPLA - EXCLUSO FUNDAÇÕES. AF_03/2024</t>
  </si>
  <si>
    <t>MONTAGEM E DESMONTAGEM DE TRECHO INICIAL DE ELEVADOR DE CREMALHEIRA, CABINE SIMPLES - EXCLUSO FUNDAÇÕES. AF_03/2024</t>
  </si>
  <si>
    <t>MONTAGEM E DESMONTAGEM DO TRECHO INICIAL DE GRUA FIXA (ALTURA LIVRE) - EXCLUSO FUNDAÇÕES. AF_03/2024</t>
  </si>
  <si>
    <t>APLICAÇÃO DE ADUBO EM SOLO. AF_07/2024</t>
  </si>
  <si>
    <t>APLICAÇÃO DE CALCÁRIO PARA CORREÇÃO DO PH DO SOLO. AF_07/2024</t>
  </si>
  <si>
    <t>ESPALHAMENTO DE TERRA VEGETAL PARA O PLANTIO. AF_07/2024</t>
  </si>
  <si>
    <t>PLANTIO DE ARBUSTO OU CERCA VIVA. AF_07/2024</t>
  </si>
  <si>
    <t>PLANTIO DE ESPÉCIE VEGETAL, TIPO COMIGO-NINGUÉM-PODE OU EQUIVALENTE, COM ALTURA DE MUDA MAIOR QUE 0,50 M E MENOR OU IGUAL A 1,00 M. AF_07/2024</t>
  </si>
  <si>
    <t>PLANTIO DE ESPÉCIE VEGETAL, TIPO COMIGO-NINGUÉM-PODE OU EQUIVALENTE, COM ALTURA DE MUDA MAIOR QUE 1,00 M. AF_07/2024</t>
  </si>
  <si>
    <t>PLANTIO DE ESPÉCIE VEGETAL, TIPO COMIGO-NINGUÉM-PODE OU EQUIVALENTE, COM ALTURA DE MUDA MENOR OU IGUAL A 0,50 M. AF_07/2024</t>
  </si>
  <si>
    <t>PLANTIO DE FORRAÇÃO. AF_07/2024</t>
  </si>
  <si>
    <t>PLANTIO DE GRAMA BATATAIS EM PLACAS. AF_07/2024</t>
  </si>
  <si>
    <t>PLANTIO DE GRAMA EM PAVIMENTO CONCREGRAMA. AF_07/2024</t>
  </si>
  <si>
    <t>PLANTIO DE GRAMA ESMERALDA OU SÃO CARLOS OU CURITIBANA, EM PLACAS. AF_07/2024</t>
  </si>
  <si>
    <t>PLANTIO DE PALMEIRA COM ALTURA DE MUDA MAIOR QUE 2,00 M E MENOR OU IGUAL A 4,00 M. AF_07/2024</t>
  </si>
  <si>
    <t>PLANTIO DE PALMEIRA COM ALTURA DE MUDA MAIOR QUE 4,00 M . AF_07/2024</t>
  </si>
  <si>
    <t>PLANTIO DE PALMEIRA COM ALTURA DE MUDA MENOR OU IGUAL A 2,00 M . AF_07/2024</t>
  </si>
  <si>
    <t>PLANTIO DE ÁRVORE FRUTÍFERA COM ALTURA DE MUDA MAIOR QUE 2,00 M E MENOR OU IGUAL A 4,00 M. AF_07/2024</t>
  </si>
  <si>
    <t>PLANTIO DE ÁRVORE FRUTÍFERA COM ALTURA DE MUDA MAIOR QUE 4,00 M. AF_07/2024</t>
  </si>
  <si>
    <t>PLANTIO DE ÁRVORE FRUTÍFERA COM ALTURA DE MUDA MENOR OU IGUAL A 2,00 M. AF_07/2024</t>
  </si>
  <si>
    <t>PLANTIO DE ÁRVORE ORNAMENTAL COM ALTURA DE MUDA MAIOR QUE 2,00 M E MENOR OU IGUAL A 4,00 M . AF_07/2024</t>
  </si>
  <si>
    <t>PLANTIO DE ÁRVORE ORNAMENTAL COM ALTURA DE MUDA MAIOR QUE 4,00 M. AF_07/2024</t>
  </si>
  <si>
    <t>PLANTIO DE ÁRVORE ORNAMENTAL COM ALTURA DE MUDA MENOR OU IGUAL A 2,00 M . AF_07/2024</t>
  </si>
  <si>
    <t>REVOLVIMENTO E LIMPEZA MANUAL DE SOLO. AF_07/2024</t>
  </si>
  <si>
    <t>ARMAÇÃO DO SISTEMA DE PAREDES DE CONCRETO, EXECUTADA COMO ARMADURA NEGATIVA DE LAJES, TELA L-159. AF_12/2024</t>
  </si>
  <si>
    <t>ARMAÇÃO DO SISTEMA DE PAREDES DE CONCRETO, EXECUTADA COMO ARMADURA NEGATIVA DE LAJES, TELA L-196. AF_12/2024</t>
  </si>
  <si>
    <t>ARMAÇÃO DO SISTEMA DE PAREDES DE CONCRETO, EXECUTADA COMO ARMADURA NEGATIVA DE LAJES, TELA T-138. AF_12/2024</t>
  </si>
  <si>
    <t>ARMAÇÃO DO SISTEMA DE PAREDES DE CONCRETO, EXECUTADA COMO ARMADURA NEGATIVA DE LAJES, TELA T-159. AF_12/2024</t>
  </si>
  <si>
    <t>ARMAÇÃO DO SISTEMA DE PAREDES DE CONCRETO, EXECUTADA COMO ARMADURA NEGATIVA DE LAJES, TELA T-196. AF_12/2024</t>
  </si>
  <si>
    <t>ARMAÇÃO DO SISTEMA DE PAREDES DE CONCRETO, EXECUTADA COMO ARMADURA POSITIVA DE LAJES, TELA Q-113. AF_12/2024</t>
  </si>
  <si>
    <t>ARMAÇÃO DO SISTEMA DE PAREDES DE CONCRETO, EXECUTADA COMO ARMADURA POSITIVA DE LAJES, TELA Q-138. AF_12/2024</t>
  </si>
  <si>
    <t>ARMAÇÃO DO SISTEMA DE PAREDES DE CONCRETO, EXECUTADA COMO ARMADURA POSITIVA DE LAJES, TELA Q-159. AF_12/2024</t>
  </si>
  <si>
    <t>ARMAÇÃO DO SISTEMA DE PAREDES DE CONCRETO, EXECUTADA COMO ARMADURA POSITIVA DE LAJES, TELA Q-196. AF_12/2024</t>
  </si>
  <si>
    <t>ARMAÇÃO DO SISTEMA DE PAREDES DE CONCRETO, EXECUTADA COMO REFORÇO, VERGALHÃO DE 10,0 MM DE DIÂMETRO. AF_12/2024</t>
  </si>
  <si>
    <t>ARMAÇÃO DO SISTEMA DE PAREDES DE CONCRETO, EXECUTADA COMO REFORÇO, VERGALHÃO DE 12,5 MM DE DIÂMETRO. AF_12/2024</t>
  </si>
  <si>
    <t>ARMAÇÃO DO SISTEMA DE PAREDES DE CONCRETO, EXECUTADA COMO REFORÇO, VERGALHÃO DE 5,0 MM DE DIÂMETRO. AF_12/2024</t>
  </si>
  <si>
    <t>ARMAÇÃO DO SISTEMA DE PAREDES DE CONCRETO, EXECUTADA COMO REFORÇO, VERGALHÃO DE 6,3 MM DE DIÂMETRO. AF_12/2024</t>
  </si>
  <si>
    <t>ARMAÇÃO DO SISTEMA DE PAREDES DE CONCRETO, EXECUTADA COMO REFORÇO, VERGALHÃO DE 8,0 MM DE DIÂMETRO. AF_12/2024</t>
  </si>
  <si>
    <t>ARMAÇÃO DO SISTEMA DE PAREDES DE CONCRETO, EXECUTADA EM PAREDES DE EDIFICAÇÕES MULTIFAMILIARES, TELA Q-138. AF_12/2024_PS</t>
  </si>
  <si>
    <t>ARMAÇÃO DO SISTEMA DE PAREDES DE CONCRETO, EXECUTADA EM PAREDES DE EDIFICAÇÕES MULTIFAMILIARES, TELA Q-283. AF_12/2024_PS</t>
  </si>
  <si>
    <t>ARMAÇÃO DO SISTEMA DE PAREDES DE CONCRETO, EXECUTADA EM PAREDES DE EDIFICAÇÕES UNIFAMILIARES OU MULTIFAMILIARES, TELA Q-92. AF_12/2024_PS</t>
  </si>
  <si>
    <t>ARMAÇÃO DO SISTEMA DE PAREDES DE CONCRETO, EXECUTADA EM PAREDES DE EDIFICAÇÕES UNIFAMILIARES, TELA Q-61. AF_12/2024_PS</t>
  </si>
  <si>
    <t>ARMAÇÃO DO SISTEMA DE PAREDES DE CONCRETO, EXECUTADA EM PAREDES DE EDIFICAÇÕES UNIFAMILIARES, TELA Q-75. AF_12/2024</t>
  </si>
  <si>
    <t>ARMAÇÃO DO SISTEMA DE PAREDES DE CONCRETO, EXECUTADA EM PLATIBANDAS, TELA Q-92. AF_12/2024_PS</t>
  </si>
  <si>
    <t>CONCRETAGEM DE EDIFICAÇÕES (PAREDES E LAJES) FEITAS COM SISTEMA DE FÔRMAS MANUSEÁVEIS, COM CONCRETO USINADO AUTOADENSÁVEL FCK 25 MPA - LANÇAMENTO E ACABAMENTO. AF_09/2024</t>
  </si>
  <si>
    <t>CONCRETAGEM DE EDIFICAÇÕES (PAREDES E LAJES) FEITAS COM SISTEMA DE FÔRMAS MANUSEÁVEIS, COM CONCRETO USINADO AUTOADENSÁVEL REFORÇADO COM FIBRAS DE POLIPROPILENO, FCK 25 MPA - LANÇAMENTO E ACABAMENTO. AF_09/2024</t>
  </si>
  <si>
    <t>CONCRETAGEM DE EDIFICAÇÕES (PAREDES E LAJES) FEITAS COM SISTEMA DE FÔRMAS MANUSEÁVEIS, COM CONCRETO USINADO BOMBEÁVEL FCK 25 MPA - LANÇAMENTO, ADENSAMENTO E ACABAMENTO. AF_09/2024</t>
  </si>
  <si>
    <t>CONCRETAGEM DE ESCADAS EM EDIFICAÇÕES MULTIFAMILIARES FEITAS COM SISTEMA DE FÔRMAS MANUSEÁVEIS COM CONCRETO USINADO AUTOADENSÁVEL REFORÇADO COM FIBRAS DE POLIPROPILENO, FCK 25 MPA - LANÇAMENTO E ACABAMENTO. AF_09/2024</t>
  </si>
  <si>
    <t>CONCRETAGEM DE ESCADAS EM EDIFICAÇÕES MULTIFAMILIARES FEITAS COM SISTEMA DE FÔRMAS MANUSEÁVEIS COM CONCRETO USINADO AUTOADENSÁVEL, FCK 25 MPA - LANÇAMENTO E ACABAMENTO. AF_09/2024</t>
  </si>
  <si>
    <t>CONCRETAGEM DE ESCADAS EM EDIFICAÇÕES MULTIFAMILIARES FEITAS COM SISTEMA DE FÔRMAS MANUSEÁVEIS COM CONCRETO USINADO BOMBEÁVEL, FCK 25 MPA - LANÇAMENTO, ADENSAMENTO E ACABAMENTO. AF_09/2024</t>
  </si>
  <si>
    <t>CONCRETAGEM DE LAJES EM EDIFICAÇÕES MULTIFAMILIARES FEITAS COM SISTEMA DE FÔRMAS MANUSEÁVEIS, COM CONCRETO USINADO BOMBEÁVEL FCK 25 MPA - LANÇAMENTO, ADENSAMENTO E ACABAMENTO. AF_09/2024</t>
  </si>
  <si>
    <t>CONCRETAGEM DE LAJES EM EDIFICAÇÕES UNIFAMILIARES FEITAS COM SISTEMA DE FÔRMAS MANUSEÁVEIS, COM CONCRETO USINADO BOMBEÁVEL FCK 25 MPA - LANÇAMENTO, ADENSAMENTO E ACABAMENTO. AF_09/2024</t>
  </si>
  <si>
    <t>CONCRETAGEM DE PAREDES EM EDIFICAÇÕES MULTIFAMILIARES FEITAS COM SISTEMA DE FÔRMAS MANUSEÁVEIS, COM CONCRETO USINADO BOMBEÁVEL FCK 25 MPA - LANÇAMENTO, ADENSAMENTO E ACABAMENTO. AF_09/2024</t>
  </si>
  <si>
    <t>CONCRETAGEM DE PAREDES EM EDIFICAÇÕES UNIFAMILIARES FEITAS COM SISTEMA DE FÔRMAS MANUSEÁVEIS, COM CONCRETO USINADO BOMBEÁVEL FCK 25 MPA - LANÇAMENTO, ADENSAMENTO E ACABAMENTO. AF_09/2024</t>
  </si>
  <si>
    <t>CONCRETAGEM DE PLATIBANDA EM EDIFICAÇÕES MULTIFAMILIARES FEITAS COM SISTEMA DE FÔRMAS MANUSEÁVEIS, COM CONCRETO USINADO AUTOADENSÁVEL FCK 25 MPA - LANÇAMENTO E ACABAMENTO. AF_09/2024</t>
  </si>
  <si>
    <t>CONCRETAGEM DE PLATIBANDA EM EDIFICAÇÕES MULTIFAMILIARES FEITAS COM SISTEMA DE FÔRMAS MANUSEÁVEIS, COM CONCRETO USINADO AUTOADENSÁVEL REFORÇADO COM FIBRAS DE POLIPROPILENO, FCK 25 MPA - LANÇAMENTO E ACABAMENTO. AF_09/2024</t>
  </si>
  <si>
    <t>CONCRETAGEM DE PLATIBANDA EM EDIFICAÇÕES MULTIFAMILIARES FEITAS COM SISTEMA DE FÔRMAS MANUSEÁVEIS, COM CONCRETO USINADO BOMBEÁVEL FCK 25 MPA - LANÇAMENTO, ADENSAMENTO E ACABAMENTO. AF_09/2024</t>
  </si>
  <si>
    <t>CONCRETAGEM DE PLATIBANDA EM EDIFICAÇÕES UNIFAMILIARES FEITAS COM SISTEMA DE FÔRMAS MANUSEÁVEIS, COM CONCRETO USINADO AUTOADENSÁVEL FCK 25 MPA - LANÇAMENTO E ACABAMENTO. AF_09/2024</t>
  </si>
  <si>
    <t>CONCRETAGEM DE PLATIBANDA EM EDIFICAÇÕES UNIFAMILIARES FEITAS COM SISTEMA DE FÔRMAS MANUSEÁVEIS, COM CONCRETO USINADO AUTOADENSÁVEL REFORÇADO COM FIBRAS DE POLIPROPILENO, FCK 25 MPA - LANÇAMENTO E ACABAMENTO. AF_09/2024</t>
  </si>
  <si>
    <t>CONCRETAGEM DE PLATIBANDA EM EDIFICAÇÕES UNIFAMILIARES FEITAS COM SISTEMA DE FÔRMAS MANUSEÁVEIS, COM CONCRETO USINADO BOMBEÁVEL FCK 25 MPA - LANÇAMENTO, ADENSAMENTO E ACABAMENTO. AF_09/2024</t>
  </si>
  <si>
    <t>ESTUCAMENTO DE DENSIDADE ALTA DE PANOS DE FACHADA DO SISTEMA DE PAREDES DE CONCRETO EM EDIFICAÇÕES DE MÚLTIPLOS PAVIMENTOS, PAVIMENTO TÉRREO, UTILIZAÇÃO DE ARGAMASSA COLANTE. AF_12/2024</t>
  </si>
  <si>
    <t>ESTUCAMENTO DE DENSIDADE ALTA DE PANOS DE FACHADA DO SISTEMA DE PAREDES DE CONCRETO EM EDIFICAÇÕES DE MÚLTIPLOS PAVIMENTOS, PAVIMENTO TÉRREO, UTILIZAÇÃO DE ARGAMASSA POLIMÉRICA. AF_12/2024</t>
  </si>
  <si>
    <t>ESTUCAMENTO DE DENSIDADE ALTA DE PANOS DE FACHADA DO SISTEMA DE PAREDES DE CONCRETO EM EDIFICAÇÕES DE MÚLTIPLOS PAVIMENTOS, PAVIMENTO TÉRREO, UTILIZAÇÃO DE ARGAMASSA TRAÇO 1:0,5:4,5 (CIM:CAL:AREIA). AF_12/2024</t>
  </si>
  <si>
    <t>ESTUCAMENTO DE DENSIDADE ALTA DE PANOS DE FACHADA DO SISTEMA DE PAREDES DE CONCRETO EM EDIFICAÇÕES DE MÚLTIPLOS PAVIMENTOS, PAVIMENTOS SUPERIORES, UTILIZAÇÃO DE ARGAMASSA COLANTE. AF_12/2024</t>
  </si>
  <si>
    <t>ESTUCAMENTO DE DENSIDADE ALTA DE PANOS DE FACHADA DO SISTEMA DE PAREDES DE CONCRETO EM EDIFICAÇÕES DE MÚLTIPLOS PAVIMENTOS, PAVIMENTOS SUPERIORES, UTILIZAÇÃO DE ARGAMASSA POLIMÉRICA. AF_12/2024</t>
  </si>
  <si>
    <t>ESTUCAMENTO DE DENSIDADE ALTA DE PANOS DE FACHADA DO SISTEMA DE PAREDES DE CONCRETO EM EDIFICAÇÕES DE MÚLTIPLOS PAVIMENTOS, PAVIMENTOS SUPERIORES, UTILIZAÇÃO DE ARGAMASSA TRAÇO 1:0,5:4,5 (CIM:CAL:AREIA). AF_12/2024</t>
  </si>
  <si>
    <t>ESTUCAMENTO DE DENSIDADE ALTA DE PANOS DE FACHADA DO SISTEMA DE PAREDES DE CONCRETO EM UNIDADES HABITACIONAIS DE DOIS PAVIMENTOS (SOBRADO), ACESSO COM ANDAIME FACHADEIRO, UTILIZAÇÃO DE ARGAMASSA COLANTE. AF_12/2024</t>
  </si>
  <si>
    <t>ESTUCAMENTO DE DENSIDADE ALTA DE PANOS DE FACHADA DO SISTEMA DE PAREDES DE CONCRETO EM UNIDADES HABITACIONAIS DE DOIS PAVIMENTOS (SOBRADO), ACESSO COM ANDAIME FACHADEIRO, UTILIZAÇÃO DE ARGAMASSA POLIMÉRICA. AF_12/2024</t>
  </si>
  <si>
    <t>ESTUCAMENTO DE DENSIDADE ALTA DE PANOS DE FACHADA DO SISTEMA DE PAREDES DE CONCRETO EM UNIDADES HABITACIONAIS DE DOIS PAVIMENTOS (SOBRADO), ACESSO COM ANDAIME FACHADEIRO, UTILIZAÇÃO DE ARGAMASSA TRAÇO 1:0,5:4,5 (CIM:CAL:AREIA). AF_12/2024</t>
  </si>
  <si>
    <t>ESTUCAMENTO DE DENSIDADE ALTA DE PANOS DE FACHADA DO SISTEMA DE PAREDES DE CONCRETO EM UNIDADES HABITACIONAIS DE PAVIMENTO ÚNICO, UTILIZAÇÃO DE ARGAMASSA COLANTE. AF_12/2024</t>
  </si>
  <si>
    <t>ESTUCAMENTO DE DENSIDADE ALTA DE PANOS DE FACHADA DO SISTEMA DE PAREDES DE CONCRETO EM UNIDADES HABITACIONAIS DE PAVIMENTO ÚNICO, UTILIZAÇÃO DE ARGAMASSA POLIMÉRICA. AF_12/2024</t>
  </si>
  <si>
    <t>ESTUCAMENTO DE DENSIDADE ALTA DE PANOS DE FACHADA DO SISTEMA DE PAREDES DE CONCRETO EM UNIDADES HABITACIONAIS DE PAVIMENTO ÚNICO, UTILIZAÇÃO DE ARGAMASSA TRAÇO 1:0,5:4,5 (CIM:CAL:AREIA). AF_12/2024</t>
  </si>
  <si>
    <t>ESTUCAMENTO DE DENSIDADE ALTA NAS FACES INTERNAS DE PAREDES DO SISTEMA DE PAREDES DE CONCRETO, EM AMBIENTES COM ÁREA ENTRE 5 M² E 10 M², UTILIZAÇÃO DE ARGAMASSA COLANTE. AF_12/2024</t>
  </si>
  <si>
    <t>ESTUCAMENTO DE DENSIDADE ALTA NAS FACES INTERNAS DE PAREDES DO SISTEMA DE PAREDES DE CONCRETO, EM AMBIENTES COM ÁREA ENTRE 5 M² E 10 M², UTILIZAÇÃO DE ARGAMASSA POLIMÉRICA. AF_12/2024</t>
  </si>
  <si>
    <t>ESTUCAMENTO DE DENSIDADE ALTA NAS FACES INTERNAS DE PAREDES DO SISTEMA DE PAREDES DE CONCRETO, EM AMBIENTES COM ÁREA ENTRE 5 M² E 10 M², UTILIZAÇÃO DE ARGAMASSA TRAÇO 1:1:6 (CIM:CAL:AREIA). AF_12/2024</t>
  </si>
  <si>
    <t>ESTUCAMENTO DE DENSIDADE ALTA NAS FACES INTERNAS DE PAREDES DO SISTEMA DE PAREDES DE CONCRETO, EM AMBIENTES COM ÁREA MAIOR OU IGUAL A 10 M², UTILIZAÇÃO DE ARGAMASSA COLANTE. AF_12/2024</t>
  </si>
  <si>
    <t>ESTUCAMENTO DE DENSIDADE ALTA NAS FACES INTERNAS DE PAREDES DO SISTEMA DE PAREDES DE CONCRETO, EM AMBIENTES COM ÁREA MAIOR OU IGUAL A 10 M², UTILIZAÇÃO DE ARGAMASSA POLIMÉRICA. AF_12/2024</t>
  </si>
  <si>
    <t>ESTUCAMENTO DE DENSIDADE ALTA NAS FACES INTERNAS DE PAREDES DO SISTEMA DE PAREDES DE CONCRETO, EM AMBIENTES COM ÁREA MAIOR OU IGUAL A 10 M², UTILIZAÇÃO DE ARGAMASSA TRAÇO 1:1:6 (CIM:CAL:AREIA). AF_12/2024</t>
  </si>
  <si>
    <t>ESTUCAMENTO DE DENSIDADE ALTA NAS FACES INTERNAS DE PAREDES DO SISTEMA DE PAREDES DE CONCRETO, EM AMBIENTES COM ÁREA MENOR OU IGUAL A 5 M², UTILIZAÇÃO DE ARGAMASSA COLANTE. AF_12/2024</t>
  </si>
  <si>
    <t>ESTUCAMENTO DE DENSIDADE ALTA NAS FACES INTERNAS DE PAREDES DO SISTEMA DE PAREDES DE CONCRETO, EM AMBIENTES COM ÁREA MENOR OU IGUAL A 5 M², UTILIZAÇÃO DE ARGAMASSA POLIMÉRICA. AF_12/2024</t>
  </si>
  <si>
    <t>ESTUCAMENTO DE DENSIDADE ALTA NAS FACES INTERNAS DE PAREDES DO SISTEMA DE PAREDES DE CONCRETO, EM AMBIENTES COM ÁREA MENOR OU IGUAL A 5 M², UTILIZAÇÃO DE ARGAMASSA TRAÇO 1:1:6 (CIM:CAL:AREIA). AF_12/2024</t>
  </si>
  <si>
    <t>ESTUCAMENTO DE DENSIDADE BAIXA DE PANOS DE FACHADA DO SISTEMA DE PAREDES DE CONCRETO EM EDIFICAÇÕES DE MÚLTIPLOS PAVIMENTOS, PAVIMENTO TÉRREO, UTILIZAÇÃO DE ARGAMASSA COLANTE. AF_12/2024</t>
  </si>
  <si>
    <t>ESTUCAMENTO DE DENSIDADE BAIXA DE PANOS DE FACHADA DO SISTEMA DE PAREDES DE CONCRETO EM EDIFICAÇÕES DE MÚLTIPLOS PAVIMENTOS, PAVIMENTOS SUPERIORES, UTILIZAÇÃO DE ARGAMASSA COLANTE. AF_12/2024</t>
  </si>
  <si>
    <t>ESTUCAMENTO DE DENSIDADE BAIXA DE PANOS DE FACHADA DO SISTEMA DE PAREDES DE CONCRETO EM UNIDADES HABITACIONAIS DE DOIS PAVIMENTOS (SOBRADO), ACESSO COM ANDAIME FACHADEIRO, UTILIZAÇÃO DE ARGAMASSA COLANTE. AF_12/2024</t>
  </si>
  <si>
    <t>ESTUCAMENTO DE DENSIDADE BAIXA DE PANOS DE FACHADA DO SISTEMA DE PAREDES DE CONCRETO EM UNIDADES HABITACIONAIS DE PAVIMENTO ÚNICO, UTILIZAÇÃO DE ARGAMASSA COLANTE. AF_12/2024</t>
  </si>
  <si>
    <t>ESTUCAMENTO DE DENSIDADE BAIXA NAS FACES INTERNAS DE PAREDES DO SISTEMA DE PAREDES DE CONCRETO, EM AMBIENTES COM ÁREA ENTRE 5 M² E 10 M², UTILIZAÇÃO DE ARGAMASSA COLANTE. AF_12/2024</t>
  </si>
  <si>
    <t>ESTUCAMENTO DE DENSIDADE BAIXA NAS FACES INTERNAS DE PAREDES DO SISTEMA DE PAREDES DE CONCRETO, EM AMBIENTES COM ÁREA MAIOR OU IGUAL A 10 M², UTILIZAÇÃO DE ARGAMASSA COLANTE. AF_12/2024</t>
  </si>
  <si>
    <t>ESTUCAMENTO DE DENSIDADE BAIXA NAS FACES INTERNAS DE PAREDES DO SISTEMA DE PAREDES DE CONCRETO, EM AMBIENTES COM ÁREA MENOR OU IGUAL A 5 M², UTILIZAÇÃO DE ARGAMASSA COLANTE. AF_12/2024</t>
  </si>
  <si>
    <t>ESTUCAMENTO PARA QUALQUER REVESTIMENTO, EM TETO DO SISTEMA DE PAREDES DE CONCRETO, EM AMBIENTES COM ÁREA ENTRE 5 M² E 10 M², UTILIZAÇÃO DE ARGAMASSA COLANTE. AF_12/2024</t>
  </si>
  <si>
    <t>ESTUCAMENTO PARA QUALQUER REVESTIMENTO, EM TETO DO SISTEMA DE PAREDES DE CONCRETO, EM AMBIENTES COM ÁREA MAIOR OU IGUAL A 10 M², UTILIZAÇÃO DE ARGAMASSA COLANTE. AF_12/2024</t>
  </si>
  <si>
    <t>ESTUCAMENTO PARA QUALQUER REVESTIMENTO, EM TETO DO SISTEMA DE PAREDES DE CONCRETO, EM AMBIENTES COM ÁREA MENOR OU IGUAL A 5 M², UTILIZAÇÃO DE ARGAMASSA COLANTE. AF_12/2024</t>
  </si>
  <si>
    <t>FÔRMAS MANUSEÁVEIS DA ALUMÍNIO PARA PAREDES DE CONCRETO MOLDADAS IN LOCO, EM PLATIBANDA. AF_11/2024</t>
  </si>
  <si>
    <t>FÔRMAS MANUSEÁVEIS DE ALUMÍNIO PARA PAREDES DE CONCRETO MOLDADAS IN LOCO, DE EDIFICAÇÕES DE MÚLTIPLOS PAVIMENTOS, EM LAJES. AF_11/2024</t>
  </si>
  <si>
    <t>FÔRMAS MANUSEÁVEIS DE ALUMÍNIO PARA PAREDES DE CONCRETO MOLDADAS IN LOCO, DE EDIFICAÇÕES DE MÚLTIPLOS PAVIMENTOS, EM PAREDES. AF_11/2024</t>
  </si>
  <si>
    <t>FÔRMAS MANUSEÁVEIS DE ALUMÍNIO PARA PAREDES DE CONCRETO MOLDADAS IN LOCO, DE EDIFICAÇÕES UNIFAMILIARES, EM LAJES. AF_11/2024</t>
  </si>
  <si>
    <t>FÔRMAS MANUSEÁVEIS DE ALUMÍNIO PARA PAREDES DE CONCRETO MOLDADAS IN LOCO, DE EDIFICAÇÕES UNIFAMILIARES, EM PAREDES. AF_11/2024</t>
  </si>
  <si>
    <t>FÔRMAS MANUSEÁVEIS DE PLÁSTICO ESTRUTURADO EM AÇO PARA PAREDES DE CONCRETO MOLDADAS IN LOCO, DE EDIFICAÇÕES DE MÚLTIPLOS PAVIMENTOS, EM LAJES. AF_11/2024</t>
  </si>
  <si>
    <t>FÔRMAS MANUSEÁVEIS DE PLÁSTICO ESTRUTURADO EM AÇO PARA PAREDES DE CONCRETO MOLDADAS IN LOCO, DE EDIFICAÇÕES DE MÚLTIPLOS PAVIMENTOS, EM PLATIBANDA. AF_11/2024</t>
  </si>
  <si>
    <t>FÔRMAS MANUSEÁVEIS DE PLÁSTICO ESTRUTURADO EM AÇO PARA PAREDES DE CONCRETO MOLDADAS IN LOCO, DE EDIFICAÇÕES MÚLTIPLOS PAVIMENTOS, EM PAREDES. AF_11/2024</t>
  </si>
  <si>
    <t>FÔRMAS MANUSEÁVEIS DE PLÁSTICO ESTRUTURADO EM AÇO PARA PAREDES DE CONCRETO MOLDADAS IN LOCO, DE EDIFICAÇÕES UNIFAMILIARES, EM LAJES. AF_11/2024</t>
  </si>
  <si>
    <t>FÔRMAS MANUSEÁVEIS DE PLÁSTICO ESTRUTURADO EM AÇO PARA PAREDES DE CONCRETO MOLDADAS IN LOCO, DE EDIFICAÇÕES UNIFAMILIARES, EM PAREDES. AF_11/2024</t>
  </si>
  <si>
    <t>INSTALAÇÃO DE ISOLAMENTO COM LÃ DE PET EM PAREDE DRYWALL. AF_07/2023</t>
  </si>
  <si>
    <t>INSTALAÇÃO DE ISOLAMENTO COM LÃ DE VIDRO EM PAREDE DRYWALL. AF_07/2023</t>
  </si>
  <si>
    <t>INSTALAÇÃO DE REFORÇO DE MADEIRA EM PAREDE DRYWALL. AF_07/2023</t>
  </si>
  <si>
    <t>INSTALAÇÃO DE REFORÇO METÁLICO EM PAREDE DRYWALL. AF_07/2023</t>
  </si>
  <si>
    <t>PAREDE COM SISTEMA EM CHAPAS DE GESSO PARA DRYWALL, USO INTERNO COM DUAS FACES DUPLAS E ESTRUTURA METÁLICA COM GUIAS DUPLAS, SEM VÃOS. AF_07/2023_PS</t>
  </si>
  <si>
    <t>PAREDE COM SISTEMA EM CHAPAS DE GESSO PARA DRYWALL, USO INTERNO COM UMA FACE SIMPLES E OUTRA FACE DUPLA E ESTRUTURA METÁLICA COM GUIAS DUPLAS, SEM VÃOS. AF_07/2023_PS</t>
  </si>
  <si>
    <t>PAREDE COM SISTEMA EM CHAPAS DE GESSO PARA DRYWALL, USO INTERNO, COM DUAS FACES DUPLAS E ESTRUTURA METÁLICA COM GUIAS DUPLAS PARA PAREDES COM ÁREA LÍQUIDA MAIOR OU IGUAL A 6 M2, COM VÃOS. AF_07/2023_PS</t>
  </si>
  <si>
    <t>PAREDE COM SISTEMA EM CHAPAS DE GESSO PARA DRYWALL, USO INTERNO, COM DUAS FACES DUPLAS E ESTRUTURA METÁLICA COM GUIAS DUPLAS PARA PAREDES COM ÁREA LÍQUIDA MENOR QUE 6 M2, COM VÃOS. AF_07/2023_PS</t>
  </si>
  <si>
    <t>PAREDE COM SISTEMA EM CHAPAS DE GESSO PARA DRYWALL, USO INTERNO, COM DUAS FACES DUPLAS E ESTRUTURA METÁLICA COM GUIAS SIMPLES PARA PAREDES COM ÁREA LÍQUIDA MAIOR OU IGUAL A 6 M2, COM VÃOS. AF_07/2023_PS</t>
  </si>
  <si>
    <t>PAREDE COM SISTEMA EM CHAPAS DE GESSO PARA DRYWALL, USO INTERNO, COM DUAS FACES DUPLAS E ESTRUTURA METÁLICA COM GUIAS SIMPLES PARA PAREDES COM ÁREA LÍQUIDA MENOR QUE 6 M2, COM VÃOS. AF_07/2023_PS</t>
  </si>
  <si>
    <t>PAREDE COM SISTEMA EM CHAPAS DE GESSO PARA DRYWALL, USO INTERNO, COM DUAS FACES DUPLAS E ESTRUTURA METÁLICA COM GUIAS SIMPLES, SEM VÃOS. AF_07/2023_PS</t>
  </si>
  <si>
    <t>PAREDE COM SISTEMA EM CHAPAS DE GESSO PARA DRYWALL, USO INTERNO, COM DUAS FACES SIMPLES E ESTRUTURA METÁLICA COM GUIAS DUPLAS PARA PAREDES COM ÁREA LÍQUIDA MAIOR OU IGUAL A 6 M2, COM VÃOS. AF_07/2023_PS</t>
  </si>
  <si>
    <t>PAREDE COM SISTEMA EM CHAPAS DE GESSO PARA DRYWALL, USO INTERNO, COM DUAS FACES SIMPLES E ESTRUTURA METÁLICA COM GUIAS DUPLAS PARA PAREDES COM ÁREA LÍQUIDA MENOR QUE 6 M2, COM VÃOS. AF_07/2023_PS</t>
  </si>
  <si>
    <t>PAREDE COM SISTEMA EM CHAPAS DE GESSO PARA DRYWALL, USO INTERNO, COM DUAS FACES SIMPLES E ESTRUTURA METÁLICA COM GUIAS DUPLAS, SEM VÃOS. AF_07/2023_PS</t>
  </si>
  <si>
    <t>PAREDE COM SISTEMA EM CHAPAS DE GESSO PARA DRYWALL, USO INTERNO, COM DUAS FACES SIMPLES E ESTRUTURA METÁLICA COM GUIAS SIMPLES PARA PAREDES COM ÁREA LÍQUIDA MAIOR OU IGUAL A 6 M2, COM VÃOS. AF_07/2023_PS</t>
  </si>
  <si>
    <t>PAREDE COM SISTEMA EM CHAPAS DE GESSO PARA DRYWALL, USO INTERNO, COM DUAS FACES SIMPLES E ESTRUTURA METÁLICA COM GUIAS SIMPLES PARA PAREDES COM ÁREA LÍQUIDA MENOR QUE 6 M2, COM VÃOS. AF_07/2023_PS</t>
  </si>
  <si>
    <t>PAREDE COM SISTEMA EM CHAPAS DE GESSO PARA DRYWALL, USO INTERNO, COM DUAS FACES SIMPLES E ESTRUTURA METÁLICA COM GUIAS SIMPLES, SEM VÃOS. AF_07/2023_PS</t>
  </si>
  <si>
    <t>PAREDE COM SISTEMA EM CHAPAS DE GESSO PARA DRYWALL, USO INTERNO, COM UMA FACE SIMPLES E ESTRUTURA METÁLICA COM GUIAS SIMPLES PARA PAREDES COM ÁREA LÍQUIDA MAIOR OU IGUAL A 6 M2, COM VÃOS. AF_07/2023_PS</t>
  </si>
  <si>
    <t>PAREDE COM SISTEMA EM CHAPAS DE GESSO PARA DRYWALL, USO INTERNO, COM UMA FACE SIMPLES E ESTRUTURA METÁLICA COM GUIAS SIMPLES PARA PAREDES COM ÁREA LÍQUIDA MENOR QUE 6 M2, COM VÃOS. AF_07/2023_PS</t>
  </si>
  <si>
    <t>PAREDE COM SISTEMA EM CHAPAS DE GESSO PARA DRYWALL, USO INTERNO, COM UMA FACE SIMPLES E ESTRUTURA METÁLICA COM GUIAS SIMPLES, SEM VÃOS. AF_07/2023_PS</t>
  </si>
  <si>
    <t>PAREDE COM SISTEMA EM CHAPAS DE GESSO PARA DRYWALL, USO INTERNO, COM UMA FACE SIMPLES E OUTRA FACE DUPLA E ESTRUTURA METÁLICA COM GUIAS DUPLAS PARA PAREDES COM ÁREA LÍQUIDA MAIOR OU IGUAL A 6 M2, COM VÃOS. AF_07/2023_PS</t>
  </si>
  <si>
    <t>PAREDE COM SISTEMA EM CHAPAS DE GESSO PARA DRYWALL, USO INTERNO, COM UMA FACE SIMPLES E OUTRA FACE DUPLA E ESTRUTURA METÁLICA COM GUIAS DUPLAS PARA PAREDES COM ÁREA LÍQUIDA MENOR QUE 6 M2, COM VÃOS. AF_07/2023_PS</t>
  </si>
  <si>
    <t>PAREDE COM SISTEMA EM CHAPAS DE GESSO PARA DRYWALL, USO INTERNO, COM UMA FACE SIMPLES E OUTRA FACE DUPLA E ESTRUTURA METÁLICA COM GUIAS SIMPLES PARA PAREDES COM ÁREA LÍQUIDA MAIOR OU IGUAL A 6 M2, COM VÃOS. AF_07/2023_PS</t>
  </si>
  <si>
    <t>PAREDE COM SISTEMA EM CHAPAS DE GESSO PARA DRYWALL, USO INTERNO, COM UMA FACE SIMPLES E OUTRA FACE DUPLA E ESTRUTURA METÁLICA COM GUIAS SIMPLES PARA PAREDES COM ÁREA LÍQUIDA MENOR QUE 6 M2, COM VÃOS. AF_07/2023_PS</t>
  </si>
  <si>
    <t>PAREDE COM SISTEMA EM CHAPAS DE GESSO PARA DRYWALL, USO INTERNO, COM UMA FACE SIMPLES E OUTRA FACE DUPLA E ESTRUTURA METÁLICA COM GUIAS SIMPLES, SEM VÃOS. AF_07/2023_PS</t>
  </si>
  <si>
    <t>INSTALAÇÃO DE ALONGADOR COM TRÊS ALTURAS, EM TUBO DE AÇO CARBONO - EQUIPAMENTO DE GINASTICA PARA ACADEMIA AO AR LIVRE / ACADEMIA DA TERCEIRA IDADE - ATI, INSTALADO SOBRE SOLO. AF_10/2021</t>
  </si>
  <si>
    <t>INSTALAÇÃO DE ALONGADOR COM TRÊS ALTURAS, EM TUBO DE AÇO CARBONO - EQUIPAMENTO DE GINÁSTICA PARA ACADEMIA AO AR LIVRE / ACADEMIA DA TERCEIRA IDADE - ATI, INSTALADO SOBRE PISO DE CONCRETO EXISTENTE. AF_10/2021</t>
  </si>
  <si>
    <t>INSTALAÇÃO DE BALANÇO DE 2 LUGARES COM ESTRUTURA DE MADEIRA TRATADA, INSTALADO SOBRE PISO DE CONCRETO EXISTENTE. AF_10/2021</t>
  </si>
  <si>
    <t>INSTALAÇÃO DE BALANÇO DE 2 LUGARES COM ESTRUTURA DE MADEIRA TRATADA, INSTALADO SOBRE SOLO. AF_10/2021</t>
  </si>
  <si>
    <t>INSTALAÇÃO DE BALANÇO DE 2 LUGARES COM ESTRUTURA METÁLICA EM TUBOS DE AÇO CARBONO, INSTALADO SOBRE PISO DE CONCRETO EXISTENTE. AF_10/2021</t>
  </si>
  <si>
    <t>INSTALAÇÃO DE BALANÇO DE 2 LUGARES COM ESTRUTURA METÁLICA EM TUBOS DE AÇO CARBONO, INSTALADO SOBRE SOLO. AF_10/2021</t>
  </si>
  <si>
    <t>INSTALAÇÃO DE CASINHA DE MADEIRA TRATADA COM RAMPA ESCALADA, ESCORREGADOR E ESCADA MARINHEIRO, INSTALADO SOBRE PISO DE CONCRETO EXISTENTE. AF_10/2021</t>
  </si>
  <si>
    <t>INSTALAÇÃO DE CASINHA DE MADEIRA TRATADA COM RAMPA ESCALADA, ESCORREGADOR E ESCADA MARINHEIRO, INSTALADO SOBRE SOLO. AF_10/2021</t>
  </si>
  <si>
    <t>INSTALAÇÃO DE ESCORREGADOR DE MADEIRA TRATADA, INSTALADO SOBRE PISO DE CONCRETO EXISTENTE. AF_10/2021</t>
  </si>
  <si>
    <t>INSTALAÇÃO DE ESCORREGADOR DE MADEIRA TRATADA, INSTALADO SOBRE SOLO. AF_10/2021</t>
  </si>
  <si>
    <t>INSTALAÇÃO DE ESCORREGADOR METÁLICO EM TUBOS E CHAPAS DE AÇO CARBONO, INSTALADO SOBRE PISO DE CONCRETO EXISTENTE. AF_10/2021</t>
  </si>
  <si>
    <t>INSTALAÇÃO DE ESCORREGADOR METÁLICO EM TUBOS E CHAPAS DE AÇO CARBONO, INSTALADO SOBRE SOLO. AF_10/2021</t>
  </si>
  <si>
    <t>INSTALAÇÃO DE ESQUI TRIPLO, EM TUBO DE AÇO CARBONO - EQUIPAMENTO DE GINÁSTICA PARA ACADEMIA AO AR LIVRE / ACADEMIA DA TERCEIRA IDADE - ATI, INSTALADO SOBRE PISO DE CONCRETO EXISTENTE. AF_10/2021</t>
  </si>
  <si>
    <t>INSTALAÇÃO DE GAIOLA LABIRINTO METÁLICA EM TUBOS DE AÇO CARBONO, INSTALADA SOBRE PISO DE CONCRETO EXISTENTE. AF_10/2021</t>
  </si>
  <si>
    <t>INSTALAÇÃO DE GAIOLA LABIRINTO METÁLICA EM TUBOS DE AÇO CARBONO, INSTALADO SOBRE SOLO. AF_10/2021</t>
  </si>
  <si>
    <t>INSTALAÇÃO DE GANGORRA SIMPLES DE MADEIRA TRATADA, INSTALADA SOBRE PISO DE CONCRETO EXISTENTE. AF_10/2021</t>
  </si>
  <si>
    <t>INSTALAÇÃO DE GANGORRA SIMPLES DE MADEIRA TRATADA, INSTALADA SOBRE SOLO. AF_10/2021</t>
  </si>
  <si>
    <t>INSTALAÇÃO DE GANGORRA SIMPLES METÁLICA EM TUBOS DE AÇO CARBONO, INSTALADA SOBRE PISO DE CONCRETO EXISTENTE. AF_10/2021</t>
  </si>
  <si>
    <t>INSTALAÇÃO DE GANGORRA SIMPLES METÁLICA EM TUBOS DE AÇO CARBONO, INSTALADA SOBRE SOLO. AF_10/2021</t>
  </si>
  <si>
    <t>INSTALAÇÃO DE GIRA-GIRA METÁLICO EM TUBOS DE AÇO CARBONO, INSTALADO SOBRE PISO DE CONCRETO EXISTENTE. AF_10/2021</t>
  </si>
  <si>
    <t>INSTALAÇÃO DE GIRA-GIRA METÁLICO EM TUBOS DE AÇO CARBONO, INSTALADO SOBRE SOLO. AF_10/2021</t>
  </si>
  <si>
    <t>INSTALAÇÃO DE MULTIEXERCITADOR COM SEIS FUNÇÕES, EM TUBO DE AÇO CARBONO - EQUIPAMENTO DE GINÁSTICA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</si>
  <si>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</si>
  <si>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SOLO. AF_10/2021</t>
  </si>
  <si>
    <t>INSTALAÇÃO DE PRESSÃO DE PERNAS TRIPLO, EM TUBO DE AÇO CARBONO - EQUIPAMENTO DE GINÁSTICA PARA ACADEMIA AO AR LIVRE / ACADEMIA DA TERCEIRA IDADE - ATI, INSTALADO SOBRE PISO DE CONCRETO EXISTENTE. AF_10/2021</t>
  </si>
  <si>
    <t>INSTALAÇÃO DE PRESSÃO DE PERNAS TRIPLO, EM TUBO DE AÇO CARBONO - EQUIPAMENTO DE GINÁSTICA PARA ACADEMIA AO AR LIVRE / ACADEMIA DA TERCEIRA IDADE - ATI, INSTALADO SOBRE SOLO. AF_10/2021</t>
  </si>
  <si>
    <t>INSTALAÇÃO DE ROTAÇÃO DIAGONAL DUPLA, APARELHO TRIPLO, EM TUBO DE AÇO CARBONO - EQUIPAMENTO DE GINÁSTICA PARA ACADEMIA AO AR LIVRE / ACADEMIA DA TERCEIRA IDADE - ATI, INSTALADO SOBRE PISO DE CONCRETO EXISTENTE. AF_10/2021</t>
  </si>
  <si>
    <t>INSTALAÇÃO DE ROTAÇÃO DIAGONAL DUPLA, APARELHO TRIPLO, EM TUBO DE AÇO CARBONO - EQUIPAMENTO DE GINÁSTICA PARA ACADEMIA AO AR LIVRE / ACADEMIA DA TERCEIRA IDADE - ATI, INSTALADO SOBRE SOLO. AF_10/2021</t>
  </si>
  <si>
    <t>INSTALAÇÃO DE ROTAÇÃO VERTICAL DUPLO, EM TUBO DE ACO CARBONO - EQUIPAMENTO DE GINASTICA PARA ACADEMIA AO AR LIVRE / ACADEMIA DA TERCEIRA IDADE - ATI, INSTALADO SOBRE PISO DE CONCRETO EXISTENTE. AF_10/2021</t>
  </si>
  <si>
    <t>INSTALAÇÃO DE ROTAÇÃO VERTICAL DUPLO, EM TUBO DE AÇO CARBONO - EQUIPAMENTO DE GINÁSTICA PARA ACADEMIA AO AR LIVRE / ACADEMIA DA TERCEIRA IDADE - ATI, INSTALADO SOBRE SOLO. AF_10/2021</t>
  </si>
  <si>
    <t>INSTALAÇÃO DE SIMULADOR DE CAMINHADA TRIPLO, EM TUBO DE AÇO CARBONO - EQUIPAMENTO DE GINÁSTICA PARA ACADEMIA AO AR LIVRE / ACADEMIA DA TERCEIRA IDADE - ATI, INSTALADO SOBRE PISO DE CONCRETO EXISTENTE. AF_10/2021</t>
  </si>
  <si>
    <t>INSTALAÇÃO DE SIMULADOR DE CAVALGADA TRIPLO, EM TUBO DE AÇO CARBONO - EQUIPAMENTO DE GINÁSTICA PARA ACADEMIA AO AR LIVRE / ACADEMIA DA TERCEIRA IDADE - ATI, INSTALADO SOBRE PISO DE CONCRETO EXISTENTE. AF_10/2021</t>
  </si>
  <si>
    <t>INSTALAÇÃO DE SIMULADOR DE REMO INDIVIDUAL, EM TUBO DE AÇO CARBONO - EQUIPAMENTO DE GINÁSTICA PARA ACADEMIA AO AR LIVRE / ACADEMIA DA TERCEIRA IDADE - ATI, INSTALADO SOBRE PISO DE CONCRETO EXISTENTE. AF_10/2021</t>
  </si>
  <si>
    <t>INSTALAÇÃO DE SURF DUPLO, EM TUBO DE AÇO CARBONO - EQUIPAMENTO DE GINÁSTICA PARA ACADEMIA AO AR LIVRE / ACADEMIA DA TERCEIRA IDADE - ATI, INSTALADO SOBRE PISO DE CONCRETO EXISTENTE. AF_10/2021</t>
  </si>
  <si>
    <t>INSTALAÇÃO DE SURF DUPLO, EM TUBO DE AÇO CARBONO - EQUIPAMENTO DE GINÁSTICA PARA ACADEMIA AO AR LIVRE / ACADEMIA DA TERCEIRA IDADE - ATI, INSTALADO SOBRE SOLO. AF_10/2021</t>
  </si>
  <si>
    <t>EXECUÇÃO DE PASSEIO (CALÇADA) COM CONCRETO MOLDADO IN LOCO, FEITO EM OBRA, ACABAMENTO ESTAMPADO, ESPESSURA 6 CM, ARMADO. AF_08/2022</t>
  </si>
  <si>
    <t>EXECUÇÃO DE PASSEIO (CALÇADA) COM CONCRETO MOLDADO IN LOCO, FEITO EM OBRA, ACABAMENTO ESTAMPADO, ESPESSURA 6 CM, NÃO ARMADO. AF_08/2022</t>
  </si>
  <si>
    <t>EXECUÇÃO DE PASSEIO (CALÇADA) COM CONCRETO MOLDADO IN LOCO, FEITO EM OBRA, ACABAMENTO ESTAMPADO, ESPESSURA 8 CM, ARMADO. AF_08/2022</t>
  </si>
  <si>
    <t>EXECUÇÃO DE PASSEIO (CALÇADA) COM CONCRETO MOLDADO IN LOCO, FEITO EM OBRA, ACABAMENTO ESTAMPADO, ESPESSURA 8 CM, NÃO ARMADO. AF_08/2022</t>
  </si>
  <si>
    <t>EXECUÇÃO DE PASSEIO (CALÇADA) COM CONCRETO MOLDADO IN LOCO, USINADO, ACABAMENTO ESTAMPADO, ESPESSURA 6 CM, ARMADO. AF_08/2022</t>
  </si>
  <si>
    <t>EXECUÇÃO DE PASSEIO (CALÇADA) COM CONCRETO MOLDADO IN LOCO, USINADO, ACABAMENTO ESTAMPADO, ESPESSURA 6 CM, NÃO ARMADO. AF_08/2022</t>
  </si>
  <si>
    <t>EXECUÇÃO DE PASSEIO (CALÇADA) COM CONCRETO MOLDADO IN LOCO, USINADO, ACABAMENTO ESTAMPADO, ESPESSURA 8 CM, ARMADO. AF_08/2022</t>
  </si>
  <si>
    <t>EXECUÇÃO DE PASSEIO (CALÇADA) COM CONCRETO MOLDADO IN LOCO, USINADO, ACABAMENTO ESTAMPADO, ESPESSURA 8 CM, NÃO ARMADO. AF_08/2022</t>
  </si>
  <si>
    <t>EXECUÇÃO DE PASSEIO (CALÇADA) COM PLACAS DE CONCRETO PRÉ-FABRICADAS, ASSENTADAS COM ARGAMASSA, PLACAS DE 100 X 100 CM, NÃO ARMADO. AF_08/2022</t>
  </si>
  <si>
    <t>EXECUÇÃO DE PASSEIO (CALÇADA) COM PLACAS DE CONCRETO PRÉ-FABRICADAS, ASSENTADAS COM ARGAMASSA, PLACAS DE 40 X 40 CM, NÃO ARMADO. AF_08/2022</t>
  </si>
  <si>
    <t>EXECUÇÃO DE PASSEIO (CALÇADA) OU PISO DE CONCRETO COM CONCRETO MOLDADO IN LOCO, FEITO EM OBRA, ACABAMENTO CONVENCIONAL, ESPESSURA 6 CM, ARMADO. AF_08/2022</t>
  </si>
  <si>
    <t>EXECUÇÃO DE PASSEIO (CALÇADA) OU PISO DE CONCRETO COM CONCRETO MOLDADO IN LOCO, FEITO EM OBRA, ACABAMENTO CONVENCIONAL, ESPESSURA 8 CM, ARMADO. AF_08/2022</t>
  </si>
  <si>
    <t>EXECUÇÃO DE PASSEIO (CALÇADA) OU PISO DE CONCRETO COM CONCRETO MOLDADO IN LOCO, FEITO EM OBRA, ACABAMENTO CONVENCIONAL, NÃO ARMADO. AF_08/2022</t>
  </si>
  <si>
    <t>EXECUÇÃO DE PASSEIO (CALÇADA) OU PISO DE CONCRETO COM CONCRETO MOLDADO IN LOCO, USINADO C20, ACABAMENTO CONVENCIONAL, NÃO ARMADO. AF_08/2022</t>
  </si>
  <si>
    <t>EXECUÇÃO DE PASSEIO (CALÇADA) OU PISO DE CONCRETO COM CONCRETO MOLDADO IN LOCO, USINADO C25, ACABAMENTO CONVENCIONAL, NÃO ARMADO. AF_03/2023</t>
  </si>
  <si>
    <t>EXECUÇÃO DE PASSEIO (CALÇADA) OU PISO DE CONCRETO COM CONCRETO MOLDADO IN LOCO, USINADO, ACABAMENTO CONVENCIONAL, ESPESSURA 6 CM, ARMADO. AF_08/2022</t>
  </si>
  <si>
    <t>EXECUÇÃO DE PASSEIO (CALÇADA) OU PISO DE CONCRETO COM CONCRETO MOLDADO IN LOCO, USINADO, ACABAMENTO CONVENCIONAL, ESPESSURA 8 CM, ARMADO. AF_08/2022</t>
  </si>
  <si>
    <t>EXECUÇÃO DE PAVIMENTO EM PARALELEPÍPEDOS, REJUNTAMENTO COM ARGAMASSA TRAÇO 1:3 (CIMENTO E AREIA). AF_05/2020</t>
  </si>
  <si>
    <t>EXECUÇÃO DE PAVIMENTO EM PARALELEPÍPEDOS, REJUNTAMENTO COM PEDRISCO E EMULSÃO ASFÁLTICA. AF_05/2020</t>
  </si>
  <si>
    <t>EXECUÇÃO DE PAVIMENTO EM PARALELEPÍPEDOS, REJUNTAMENTO COM PÓ DE PEDRA. AF_05/2020</t>
  </si>
  <si>
    <t>EXECUÇÃO DE PAVIMENTO EM PEDRAS POLIÉDRICAS, REJUNTAMENTO COM ARGAMASSA TRAÇO 1:3 (CIMENTO E AREIA). AF_05/2020</t>
  </si>
  <si>
    <t>EXECUÇÃO DE PAVIMENTO EM PEDRAS POLIÉDRICAS, REJUNTAMENTO COM PEDRISCO E EMULSÃO ASFÁLTICA. AF_05/2020</t>
  </si>
  <si>
    <t>EXECUÇÃO DE PAVIMENTO EM PEDRAS POLIÉDRICAS, REJUNTAMENTO COM PÓ DE PEDRA. AF_05/2020</t>
  </si>
  <si>
    <t>EXECUÇÃO DE PASSEIO COM PLACAS DE CONCRETO PERMEÁVEL (DRENANTE), PRÉ-FABRICADAS, DE 40 X 40 CM, ESPESSURA 6 CM. AF_10/2022</t>
  </si>
  <si>
    <t>EXECUÇÃO DE PASSEIO EM PISO INTERTRAVADO, COM BLOCO 16 FACES DE 22 X 11 CM, ESPESSURA 6 CM. AF_10/2022</t>
  </si>
  <si>
    <t>EXECUÇÃO DE PASSEIO EM PISO INTERTRAVADO, COM BLOCO DE CONCRETO PERMEÁVEL (DRENANTE) 16 FACES DE 22 X 11 CM, ESPESSURA 6 CM. AF_10/2022</t>
  </si>
  <si>
    <t>EXECUÇÃO DE PASSEIO EM PISO INTERTRAVADO, COM BLOCO DE CONCRETO PERMEÁVEL RETANGULAR DE 20 X 10 CM, ESPESSURA 6 CM. AF_10/2022</t>
  </si>
  <si>
    <t>EXECUÇÃO DE PASSEIO EM PISO INTERTRAVADO, COM BLOCO PODOTÁTIL (ALERTA OU DIRECIONAL) QUADRADO DE 20 X 20 CM, ESPESSURA 6 CM. AF_10/2022</t>
  </si>
  <si>
    <t>EXECUÇÃO DE PASSEIO EM PISO INTERTRAVADO, COM BLOCO PODOTÁTIL (ALERTA OU DIRECIONAL) RETANGULAR DE 20 X 10 CM, ESPESSURA 6 CM. AF_10/2022</t>
  </si>
  <si>
    <t>EXECUÇÃO DE PASSEIO EM PISO INTERTRAVADO, COM BLOCO RAQUETE 22 X 13,5 CM, ESPESSURA 6 CM. AF_10/2022</t>
  </si>
  <si>
    <t>EXECUÇÃO DE PASSEIO EM PISO INTERTRAVADO, COM BLOCO RETANGULAR COLORIDO DE 20 X 10 CM, ESPESSURA 6 CM. AF_10/2022</t>
  </si>
  <si>
    <t>EXECUÇÃO DE PASSEIO EM PISO INTERTRAVADO, COM BLOCO RETANGULAR COR NATURAL DE 20 X 10 CM, ESPESSURA 6 CM. AF_10/2022</t>
  </si>
  <si>
    <t>EXECUÇÃO DE PAVIMENTO COM PLACAS DE CONCRETO PERMEÁVEL (DRENANTE), PRÉ-FABRICADAS, DE 40 X 40 CM, ESPESSURA 6 CM. AF_10/2022</t>
  </si>
  <si>
    <t>EXECUÇÃO DE PAVIMENTO COM PLACAS DE CONCRETO PERMEÁVEL (DRENANTE), PRÉ-FABRICADAS, DE 40 X 40 CM, ESPESSURA 8 CM. AF_10/2022</t>
  </si>
  <si>
    <t>EXECUÇÃO DE PAVIMENTO EM PISO INTERTRAVADO, COM BLOCO 16 FACES DE 22 X 11 CM, ESPESSURA 10 CM. AF_10/2022</t>
  </si>
  <si>
    <t>EXECUÇÃO DE PAVIMENTO EM PISO INTERTRAVADO, COM BLOCO 16 FACES DE 22 X 11 CM, ESPESSURA 6 CM. AF_10/2022</t>
  </si>
  <si>
    <t>EXECUÇÃO DE PAVIMENTO EM PISO INTERTRAVADO, COM BLOCO 16 FACES DE 22 X 11 CM, ESPESSURA 8 CM. AF_10/2022</t>
  </si>
  <si>
    <t>EXECUÇÃO DE PAVIMENTO EM PISO INTERTRAVADO, COM BLOCO DE CONCRETO PERMEÁVEL (DRENANTE) 16 FACES DE 22 X 11 CM, ESPESSURA 6 CM. AF_10/2022</t>
  </si>
  <si>
    <t>EXECUÇÃO DE PAVIMENTO EM PISO INTERTRAVADO, COM BLOCO DE CONCRETO PERMEÁVEL (DRENANTE) 16 FACES DE 22 X 11 CM, ESPESSURA 8 CM. AF_10/2022</t>
  </si>
  <si>
    <t>EXECUÇÃO DE PAVIMENTO EM PISO INTERTRAVADO, COM BLOCO DE CONCRETO PERMEÁVEL (DRENANTE) RETANGULAR DE 20 X 10 CM, ESPESSURA 6 CM. AF_10/2022</t>
  </si>
  <si>
    <t>EXECUÇÃO DE PAVIMENTO EM PISO INTERTRAVADO, COM BLOCO DE CONCRETO PERMEÁVEL (DRENANTE) RETANGULAR DE 20 X 10 CM, ESPESSURA 8 CM. AF_10/2022</t>
  </si>
  <si>
    <t>EXECUÇÃO DE PAVIMENTO EM PISO INTERTRAVADO, COM BLOCO PISOGRAMA DE 35 X 15 CM, ESPESSURA 6 CM. AF_10/2022</t>
  </si>
  <si>
    <t>EXECUÇÃO DE PAVIMENTO EM PISO INTERTRAVADO, COM BLOCO PISOGRAMA DE 35 X 15 CM, ESPESSURA 8 CM. AF_10/2022</t>
  </si>
  <si>
    <t>EXECUÇÃO DE PAVIMENTO EM PISO INTERTRAVADO, COM BLOCO PODOTÁTIL (ALERTA OU DIRECIONAL) QUADRADO DE 20 X 20 CM, ESPESSURA 6 CM. AF_10/2022</t>
  </si>
  <si>
    <t>EXECUÇÃO DE PAVIMENTO EM PISO INTERTRAVADO, COM BLOCO PODOTÁTIL (ALERTA OU DIRECIONAL) RETANGULAR DE 20 X 10 CM, ESPESSURA 6 CM. AF_10/2022</t>
  </si>
  <si>
    <t>EXECUÇÃO DE PAVIMENTO EM PISO INTERTRAVADO, COM BLOCO RAQUETE 22 X 13,5 CM, ESPESSURA 6 CM. AF_10/2022</t>
  </si>
  <si>
    <t>EXECUÇÃO DE PAVIMENTO EM PISO INTERTRAVADO, COM BLOCO RETANGULAR COLORIDO DE 20 X 10 CM, ESPESSURA 6 CM. AF_10/2022</t>
  </si>
  <si>
    <t>EXECUÇÃO DE PAVIMENTO EM PISO INTERTRAVADO, COM BLOCO RETANGULAR COLORIDO DE 20 X 10 CM, ESPESSURA 8 CM. AF_10/2022</t>
  </si>
  <si>
    <t>EXECUÇÃO DE PAVIMENTO EM PISO INTERTRAVADO, COM BLOCO RETANGULAR COR NATURAL DE 20 X 10 CM, ESPESSURA 6 CM. AF_10/2022</t>
  </si>
  <si>
    <t>EXECUÇÃO DE PAVIMENTO EM PISO INTERTRAVADO, COM BLOCO RETANGULAR COR NATURAL DE 20 X 10 CM, ESPESSURA 8 CM. AF_10/2022</t>
  </si>
  <si>
    <t>EXECUÇÃO DE PAVIMENTO EM PISO INTERTRAVADO, COM BLOCO RETANGULAR DE 20 X 10 CM, ESPESSURA 10 CM. AF_10/2022</t>
  </si>
  <si>
    <t>EXECUÇÃO DE PAVIMENTO EM PISO INTERTRAVADO, COM BLOCO SEXTAVADO DE 25 X 25 CM, ESPESSURA 10 CM. AF_10/2022</t>
  </si>
  <si>
    <t>EXECUÇÃO DE PAVIMENTO EM PISO INTERTRAVADO, COM BLOCO SEXTAVADO DE 25 X 25 CM, ESPESSURA 6 CM. AF_10/2022</t>
  </si>
  <si>
    <t>EXECUÇÃO DE PAVIMENTO EM PISO INTERTRAVADO, COM BLOCO SEXTAVADO DE 25 X 25 CM, ESPESSURA 8 CM. AF_10/2022</t>
  </si>
  <si>
    <t>APLICAÇÃO DE GRAXA EM BARRAS DE TRANSFERÊNCIA PARA EXECUÇÃO DE PAVIMENTO DE CONCRETO. AF_04/2022</t>
  </si>
  <si>
    <t>APLICAÇÃO DE LONA PLÁSTICA PARA EXECUÇÃO DE PAVIMENTOS DE CONCRETO. AF_04/2022</t>
  </si>
  <si>
    <t>BARRAS DE LIGAÇÃO, AÇO CA-50 DE 10 MM, PARA EXECUÇÃO DE PAVIMENTO DE CONCRETO - FORNECIMENTO E INSTALAÇÃO. AF_04/2022</t>
  </si>
  <si>
    <t>BARRAS DE TRANSFERÊNCIA, AÇO CA-25 DE 16,0 MM, PARA EXECUÇÃO DE PAVIMENTO DE CONCRETO - FORNECIMENTO E INSTALAÇÃO. AF_04/2022</t>
  </si>
  <si>
    <t>BARRAS DE TRANSFERÊNCIA, AÇO CA-25 DE 20,0 MM, PARA EXECUÇÃO DE PAVIMENTO DE CONCRETO - FORNECIMENTO E INSTALAÇÃO. AF_04/2022</t>
  </si>
  <si>
    <t>BARRAS DE TRANSFERÊNCIA, AÇO CA-25 DE 25,0 MM, PARA EXECUÇÃO DE PAVIMENTO DE CONCRETO - FORNECIMENTO E INSTALAÇÃO. AF_04/2022</t>
  </si>
  <si>
    <t>BARRAS DE TRANSFERÊNCIA, AÇO CA-25 DE 32,0 MM, PARA EXECUÇÃO DE PAVIMENTO DE CONCRETO - FORNECIMENTO E INSTALAÇÃO. AF_04/2022</t>
  </si>
  <si>
    <t>EXECUÇÃO DE JUNTAS DE CONTRAÇÃO PARA PAVIMENTOS DE CONCRETO. AF_04/2022</t>
  </si>
  <si>
    <t>EXECUÇÃO DE PAVIMENTO DE CONCRETO ARMADO (PCA), FCK = 30 MPA, ESPESSURA DE 15,0 CM. AF_04/2022</t>
  </si>
  <si>
    <t>EXECUÇÃO DE PAVIMENTO DE CONCRETO ARMADO (PCA), FCK = 30 MPA, ESPESSURA DE 17,5 CM. AF_04/2022</t>
  </si>
  <si>
    <t>EXECUÇÃO DE PAVIMENTO DE CONCRETO SIMPLES (PCS), FCK = 35 MPA, ESPESSURA DE 15,0 CM. AF_04/2022</t>
  </si>
  <si>
    <t>EXECUÇÃO DE PAVIMENTO DE CONCRETO SIMPLES (PCS), FCK = 35 MPA, ESPESSURA DE 16,0 CM. AF_04/2022</t>
  </si>
  <si>
    <t>EXECUÇÃO DE PAVIMENTO DE CONCRETO SIMPLES (PCS), FCK = 35 MPA, ESPESSURA DE 17,5 CM. AF_04/2022</t>
  </si>
  <si>
    <t>EXECUÇÃO DE PAVIMENTO DE CONCRETO SIMPLES (PCS), FCK = 35 MPA, ESPESSURA DE 25,0 CM. AF_04/2022</t>
  </si>
  <si>
    <t>EXECUÇÃO DE PAVIMENTO DE CONCRETO SIMPLES (PCS), FCK = 40 MPA, ESPESSURA DE 15,0 CM. AF_04/2022</t>
  </si>
  <si>
    <t>EXECUÇÃO DE PAVIMENTO DE CONCRETO SIMPLES (PCS), FCK = 40 MPA, ESPESSURA DE 16,0 CM. AF_04/2022</t>
  </si>
  <si>
    <t>EXECUÇÃO DE PAVIMENTO DE CONCRETO SIMPLES (PCS), FCK = 40 MPA, ESPESSURA DE 17,5 CM. AF_04/2022</t>
  </si>
  <si>
    <t>EXECUÇÃO DE PAVIMENTO DE CONCRETO SIMPLES (PCS), FCK = 40 MPA, ESPESSURA DE 20,0 CM. AF_04/2022</t>
  </si>
  <si>
    <t>EXECUÇÃO DE PAVIMENTO DE CONCRETO SIMPLES (PCS), FCK = 40 MPA, ESPESSURA DE 22,5 CM. AF_04/2022</t>
  </si>
  <si>
    <t>EXECUÇÃO DE PAVIMENTO DE CONCRETO SIMPLES (PCS), FCK = 40 MPA, ESPESSURA DE 25,0 CM. AF_04/2022</t>
  </si>
  <si>
    <t>EXECUÇÃO DE PAVIMENTO DE CONCRETO SIMPLES (PCS), FCK = 40 MPA, ESPESSURA DE 27,5 CM. AF_04/2022</t>
  </si>
  <si>
    <t>EXECUÇÃO DE PISO INDUSTRIAL DE CONCRETO ARMADO, FCK = 20 MPA, ESPESSURA DE 12,0 CM. AF_04/2022</t>
  </si>
  <si>
    <t>EXECUÇÃO DE PISO INDUSTRIAL DE CONCRETO ARMADO, FCK = 20 MPA, ESPESSURA DE 14,0 CM. AF_04/2022</t>
  </si>
  <si>
    <t>EXECUÇÃO DE PISO INDUSTRIAL DE CONCRETO ARMADO, FCK = 20 MPA, ESPESSURA DE 15,0 CM. AF_04/2022</t>
  </si>
  <si>
    <t>EXECUÇÃO DE PISO INDUSTRIAL DE CONCRETO ARMADO, FCK = 20 MPA, ESPESSURA DE 18,0 CM. AF_04/2022</t>
  </si>
  <si>
    <t>EXECUÇÃO DE PISO INDUSTRIAL DE CONCRETO ARMADO, FCK = 20 MPA, ESPESSURA DE 20,0 CM. AF_04/2022</t>
  </si>
  <si>
    <t>EXECUÇÃO DE PISO INDUSTRIAL DE CONCRETO ARMADO, FCK = 20 MPA, ESPESSURA DE 22,0 CM. AF_04/2022</t>
  </si>
  <si>
    <t>EXECUÇÃO DE PISO INDUSTRIAL REFORÇADO COM FIBRAS, FCK = 30 MPA, ESPESSURA DE 12,0 CM. AF_04/2022</t>
  </si>
  <si>
    <t>EXECUÇÃO DE PISO INDUSTRIAL REFORÇADO COM FIBRAS, FCK = 30 MPA, ESPESSURA DE 14,0 CM. AF_04/2022</t>
  </si>
  <si>
    <t>EXECUÇÃO DE PISO INDUSTRIAL REFORÇADO COM FIBRAS, FCK = 30 MPA, ESPESSURA DE 16,0 CM. AF_04/2022</t>
  </si>
  <si>
    <t>EXECUÇÃO DE PISO INDUSTRIAL REFORÇADO COM FIBRAS, FCK = 30 MPA, ESPESSURA DE 18,0 CM. AF_04/2022</t>
  </si>
  <si>
    <t>EXECUÇÃO DE PISO INDUSTRIAL REFORÇADO COM FIBRAS, FCK = 30 MPA, ESPESSURA DE 20,0 CM. AF_04/2022</t>
  </si>
  <si>
    <t>EXECUÇÃO PAVIMENTO DE CONCRETO SIMPLES (PCS), FCK = 35 MPA, ESPESSURA DE 20,0 CM. AF_04/2022</t>
  </si>
  <si>
    <t>EXECUÇÃO PAVIMENTO DE CONCRETO SIMPLES (PCS), FCK = 35 MPA, ESPESSURA DE 22,5 CM. AF_04/2022</t>
  </si>
  <si>
    <t>EXECUÇÃO PAVIMENTO DE CONCRETO SIMPLES (PCS), FCK = 35 MPA, ESPESSURA DE 27,5 CM. AF_04/2022</t>
  </si>
  <si>
    <t>CHAPIM (RUFO CAPA) EM AÇO GALVANIZADO, CORTE 33. AF_11/2020</t>
  </si>
  <si>
    <t>CHAPIM SOBRE MUROS LINEARES, EM CONCRETO PRÉ-MOLDADO, COMPRIMENTO DE ATÉ 6 M, ASSENTADO COM ARGAMASSA 1:6 COM ADITIVO. AF_11/2020</t>
  </si>
  <si>
    <t>CHAPIM SOBRE MUROS LINEARES, EM CONCRETO PRÉ-MOLDADO, COMPRIMENTO MAIOR QUE 6 M, ASSENTADO COM ARGAMASSA 1:6 COM ADITIVO. AF_11/2020</t>
  </si>
  <si>
    <t>CHAPIM SOBRE MUROS LINEARES, EM GRANITO OU MÁRMORE, L = 25 CM, ASSENTADO COM ARGAMASSA 1:6 COM ADITIVO. AF_11/2020</t>
  </si>
  <si>
    <t>CHAPIM SOBRE MUROS NÃO LINEARES, EM CONCRETO PRÉ-MOLDADO, COMPRIMENTO DE ATÉ 6 M, ASSENTADO COM ARGAMASSA 1:6 COM ADITIVO. AF_11/2020</t>
  </si>
  <si>
    <t>CHAPIM SOBRE MUROS NÃO LINEARES, EM CONCRETO PRÉ-MOLDADO, COMPRIMENTO MAIOR QUE 6 M, ASSENTADO COM ARGAMASSA 1:6 COM ADITIVO. AF_11/2020</t>
  </si>
  <si>
    <t>PEITORIL LINEAR EM CONCRETO PRÉ-MOLDADO, COMPRIMENTO DE ATÉ 2 M, ASSENTADO COM ARGAMASSA 1:6 COM ADITIVO. AF_11/2020</t>
  </si>
  <si>
    <t>PEITORIL LINEAR EM CONCRETO PRÉ-MOLDADO, COMPRIMENTO MAIOR QUE 2 M, ASSENTADO COM ARGAMASSA 1:6 COM ADITIVO. AF_11/2020</t>
  </si>
  <si>
    <t>PEITORIL LINEAR EM GRANITO OU MÁRMORE, L = 15CM, ASSENTADO COM ARGAMASSA 1:6 COM ADITIVO. AF_11/2020</t>
  </si>
  <si>
    <t>FACHADA CORTINA EM VIDRO NO SISTEMA STICK, CONSIDERANDO MODULAÇÃO DE 1,25 X 3,20 M, COM ABERTURA, ACABAMENTO ANODIZADO OU PINTADO - FORNECIMENTO E INSTALAÇÃO. AF_06/2022</t>
  </si>
  <si>
    <t>FACHADA CORTINA EM VIDRO NO SISTEMA STICK, CONSIDERANDO MODULAÇÃO DE 1,25 X 3,20 M, SEM ABERTURA, ACABAMENTO ANODIZADO OU PINTADO - FORNECIMENTO E INSTALAÇÃO. AF_06/2022</t>
  </si>
  <si>
    <t>FACHADA CORTINA EM VIDRO NO SISTEMA UNITIZADO, CONSIDERANDO MODULAÇÃO DE 1,25 X 3,20 M, COM ABERTURA, ACABAMENTO ANODIZADO OU PINTADO - FORNECIMENTO E INSTALAÇÃO. AF_06/2022</t>
  </si>
  <si>
    <t>FACHADA CORTINA EM VIDRO NO SISTEMA UNITIZADO, CONSIDERANDO MODULAÇÃO DE 1,25 X 3,20 M, SEM ABERTURA, ACABAMENTO ANODIZADO OU PINTADO - FORNECIMENTO E INSTALAÇÃO. AF_06/2022</t>
  </si>
  <si>
    <t>FACHADA EM VIDRO NO SISTEMA SPIDER GLASS, CONSIDERANDO MÓDULOS DE 2,00 X 2,50 M, FIXADO EM ESTRUTURA METÁLICA FORNECIMENTO E INSTALAÇÃO. AF_06/2022</t>
  </si>
  <si>
    <t>ENSACAMENTO DE AREIA. AF_11/2015</t>
  </si>
  <si>
    <t>PENEIRAMENTO DE AREIA COM PENEIRA ELÉTRICA. AF_11/2015</t>
  </si>
  <si>
    <t>PENEIRAMENTO DE AREIA COM PENEIRA MANUAL. AF_11/2015</t>
  </si>
  <si>
    <t>PERFURAÇÃO HORIZONTAL DIRECIONAL E INSTALAÇÃO DE TUBULAÇÃO PEAD 110 MM, EM SOLO DE 1ª CATEGORIA. AF_01/2022</t>
  </si>
  <si>
    <t>PERFURAÇÃO HORIZONTAL DIRECIONAL E INSTALAÇÃO DE TUBULAÇÃO PEAD 110 MM, EM SOLO DE 2ª CATEGORIA. AF_01/2022</t>
  </si>
  <si>
    <t>PERFURAÇÃO HORIZONTAL DIRECIONAL E INSTALAÇÃO DE TUBULAÇÃO PEAD 110 MM, EM SOLO MOLE. AF_01/2022</t>
  </si>
  <si>
    <t>PERFURAÇÃO HORIZONTAL DIRECIONAL E INSTALAÇÃO DE TUBULAÇÃO PEAD 160 MM, EM SOLO DE 1ª CATEGORIA. AF_01/2022</t>
  </si>
  <si>
    <t>PERFURAÇÃO HORIZONTAL DIRECIONAL E INSTALAÇÃO DE TUBULAÇÃO PEAD 160 MM, EM SOLO DE 2ª CATEGORIA. AF_01/2022</t>
  </si>
  <si>
    <t>PERFURAÇÃO HORIZONTAL DIRECIONAL E INSTALAÇÃO DE TUBULAÇÃO PEAD 160 MM, EM SOLO MOLE. AF_01/2022</t>
  </si>
  <si>
    <t>PERFURAÇÃO HORIZONTAL DIRECIONAL E INSTALAÇÃO DE TUBULAÇÃO PEAD 180 MM, EM SOLO DE 1ª CATEGORIA. AF_01/2022</t>
  </si>
  <si>
    <t>PERFURAÇÃO HORIZONTAL DIRECIONAL E INSTALAÇÃO DE TUBULAÇÃO PEAD 180 MM, EM SOLO DE 2ª CATEGORIA. AF_01/2022</t>
  </si>
  <si>
    <t>PERFURAÇÃO HORIZONTAL DIRECIONAL E INSTALAÇÃO DE TUBULAÇÃO PEAD 180 MM, EM SOLO MOLE. AF_01/2022</t>
  </si>
  <si>
    <t>PERFURAÇÃO HORIZONTAL DIRECIONAL E INSTALAÇÃO DE TUBULAÇÃO PEAD 20 MM, EM SOLO DE 1ª CATEGORIA. AF_01/2022</t>
  </si>
  <si>
    <t>PERFURAÇÃO HORIZONTAL DIRECIONAL E INSTALAÇÃO DE TUBULAÇÃO PEAD 20 MM, EM SOLO DE 2ª CATEGORIA. AF_01/2022</t>
  </si>
  <si>
    <t>PERFURAÇÃO HORIZONTAL DIRECIONAL E INSTALAÇÃO DE TUBULAÇÃO PEAD 20 MM, EM SOLO MOLE. AF_01/2022</t>
  </si>
  <si>
    <t>PERFURAÇÃO HORIZONTAL DIRECIONAL E INSTALAÇÃO DE TUBULAÇÃO PEAD 200 MM, EM SOLO DE 1ª CATEGORIA. AF_01/2022</t>
  </si>
  <si>
    <t>PERFURAÇÃO HORIZONTAL DIRECIONAL E INSTALAÇÃO DE TUBULAÇÃO PEAD 200 MM, EM SOLO DE 2ª CATEGORIA. AF_01/2022</t>
  </si>
  <si>
    <t>PERFURAÇÃO HORIZONTAL DIRECIONAL E INSTALAÇÃO DE TUBULAÇÃO PEAD 200 MM, EM SOLO MOLE. AF_01/2022</t>
  </si>
  <si>
    <t>PERFURAÇÃO HORIZONTAL DIRECIONAL E INSTALAÇÃO DE TUBULAÇÃO PEAD 225 MM, EM SOLO DE 1ª CATEGORIA. AF_01/2022</t>
  </si>
  <si>
    <t>PERFURAÇÃO HORIZONTAL DIRECIONAL E INSTALAÇÃO DE TUBULAÇÃO PEAD 225 MM, EM SOLO DE 2ª CATEGORIA. AF_01/2022</t>
  </si>
  <si>
    <t>PERFURAÇÃO HORIZONTAL DIRECIONAL E INSTALAÇÃO DE TUBULAÇÃO PEAD 225 MM, EM SOLO MOLE. AF_01/2022</t>
  </si>
  <si>
    <t>PERFURAÇÃO HORIZONTAL DIRECIONAL E INSTALAÇÃO DE TUBULAÇÃO PEAD 250 MM, EM SOLO DE 1ª CATEGORIA. AF_01/2022</t>
  </si>
  <si>
    <t>PERFURAÇÃO HORIZONTAL DIRECIONAL E INSTALAÇÃO DE TUBULAÇÃO PEAD 250 MM, EM SOLO DE 2ª CATEGORIA. AF_01/2022</t>
  </si>
  <si>
    <t>PERFURAÇÃO HORIZONTAL DIRECIONAL E INSTALAÇÃO DE TUBULAÇÃO PEAD 250 MM, EM SOLO MOLE. AF_01/2022</t>
  </si>
  <si>
    <t>PERFURAÇÃO HORIZONTAL DIRECIONAL E INSTALAÇÃO DE TUBULAÇÃO PEAD 280 MM, EM SOLO DE 1ª CATEGORIA. AF_01/2022</t>
  </si>
  <si>
    <t>PERFURAÇÃO HORIZONTAL DIRECIONAL E INSTALAÇÃO DE TUBULAÇÃO PEAD 280 MM, EM SOLO DE 2ª CATEGORIA. AF_01/2022</t>
  </si>
  <si>
    <t>PERFURAÇÃO HORIZONTAL DIRECIONAL E INSTALAÇÃO DE TUBULAÇÃO PEAD 280 MM, EM SOLO MOLE. AF_01/2022</t>
  </si>
  <si>
    <t>PERFURAÇÃO HORIZONTAL DIRECIONAL E INSTALAÇÃO DE TUBULAÇÃO PEAD 315 MM, EM SOLO DE 1ª CATEGORIA. AF_01/2022</t>
  </si>
  <si>
    <t>PERFURAÇÃO HORIZONTAL DIRECIONAL E INSTALAÇÃO DE TUBULAÇÃO PEAD 315 MM, EM SOLO DE 2ª CATEGORIA. AF_01/2022</t>
  </si>
  <si>
    <t>PERFURAÇÃO HORIZONTAL DIRECIONAL E INSTALAÇÃO DE TUBULAÇÃO PEAD 315 MM, EM SOLO MOLE. AF_01/2022</t>
  </si>
  <si>
    <t>PERFURAÇÃO HORIZONTAL DIRECIONAL E INSTALAÇÃO DE TUBULAÇÃO PEAD 32 MM, EM SOLO DE 1ª CATEGORIA. AF_01/2022</t>
  </si>
  <si>
    <t>PERFURAÇÃO HORIZONTAL DIRECIONAL E INSTALAÇÃO DE TUBULAÇÃO PEAD 32 MM, EM SOLO DE 2ª CATEGORIA. AF_01/2022</t>
  </si>
  <si>
    <t>PERFURAÇÃO HORIZONTAL DIRECIONAL E INSTALAÇÃO DE TUBULAÇÃO PEAD 32 MM, EM SOLO MOLE. AF_01/2022</t>
  </si>
  <si>
    <t>PERFURAÇÃO HORIZONTAL DIRECIONAL E INSTALAÇÃO DE TUBULAÇÃO PEAD 355 MM, EM SOLO DE 1ª CATEGORIA. AF_01/2022</t>
  </si>
  <si>
    <t>PERFURAÇÃO HORIZONTAL DIRECIONAL E INSTALAÇÃO DE TUBULAÇÃO PEAD 355 MM, EM SOLO DE 2ª CATEGORIA. AF_01/2022</t>
  </si>
  <si>
    <t>PERFURAÇÃO HORIZONTAL DIRECIONAL E INSTALAÇÃO DE TUBULAÇÃO PEAD 355 MM, EM SOLO MOLE. AF_01/2022</t>
  </si>
  <si>
    <t>PERFURAÇÃO HORIZONTAL DIRECIONAL E INSTALAÇÃO DE TUBULAÇÃO PEAD 400 MM, EM SOLO DE 1ª CATEGORIA. AF_01/2022</t>
  </si>
  <si>
    <t>PERFURAÇÃO HORIZONTAL DIRECIONAL E INSTALAÇÃO DE TUBULAÇÃO PEAD 400 MM, EM SOLO DE 2ª CATEGORIA. AF_01/2022</t>
  </si>
  <si>
    <t>PERFURAÇÃO HORIZONTAL DIRECIONAL E INSTALAÇÃO DE TUBULAÇÃO PEAD 400 MM, EM SOLO MOLE. AF_01/2022</t>
  </si>
  <si>
    <t>PERFURAÇÃO HORIZONTAL DIRECIONAL E INSTALAÇÃO DE TUBULAÇÃO PEAD 450 MM, EM SOLO DE 1ª CATEGORIA. AF_01/2022</t>
  </si>
  <si>
    <t>PERFURAÇÃO HORIZONTAL DIRECIONAL E INSTALAÇÃO DE TUBULAÇÃO PEAD 450 MM, EM SOLO DE 2ª CATEGORIA. AF_01/2022</t>
  </si>
  <si>
    <t>PERFURAÇÃO HORIZONTAL DIRECIONAL E INSTALAÇÃO DE TUBULAÇÃO PEAD 450 MM, EM SOLO MOLE. AF_01/2022</t>
  </si>
  <si>
    <t>PERFURAÇÃO HORIZONTAL DIRECIONAL E INSTALAÇÃO DE TUBULAÇÃO PEAD 50 MM, EM SOLO DE 1ª CATEGORIA. AF_01/2022</t>
  </si>
  <si>
    <t>PERFURAÇÃO HORIZONTAL DIRECIONAL E INSTALAÇÃO DE TUBULAÇÃO PEAD 50 MM, EM SOLO DE 2ª CATEGORIA. AF_01/2022</t>
  </si>
  <si>
    <t>PERFURAÇÃO HORIZONTAL DIRECIONAL E INSTALAÇÃO DE TUBULAÇÃO PEAD 50 MM, EM SOLO MOLE. AF_01/2022</t>
  </si>
  <si>
    <t>PERFURAÇÃO HORIZONTAL DIRECIONAL E INSTALAÇÃO DE TUBULAÇÃO PEAD 500 MM, EM SOLO DE 1ª CATEGORIA. AF_01/2022</t>
  </si>
  <si>
    <t>PERFURAÇÃO HORIZONTAL DIRECIONAL E INSTALAÇÃO DE TUBULAÇÃO PEAD 500 MM, EM SOLO DE 2ª CATEGORIA. AF_01/2022</t>
  </si>
  <si>
    <t>PERFURAÇÃO HORIZONTAL DIRECIONAL E INSTALAÇÃO DE TUBULAÇÃO PEAD 500 MM, EM SOLO MOLE. AF_01/2022</t>
  </si>
  <si>
    <t>PERFURAÇÃO HORIZONTAL DIRECIONAL E INSTALAÇÃO DE TUBULAÇÃO PEAD 560 MM, EM SOLO DE 1ª CATEGORIA. AF_01/2022</t>
  </si>
  <si>
    <t>PERFURAÇÃO HORIZONTAL DIRECIONAL E INSTALAÇÃO DE TUBULAÇÃO PEAD 560 MM, EM SOLO DE 2ª CATEGORIA. AF_01/2022</t>
  </si>
  <si>
    <t>PERFURAÇÃO HORIZONTAL DIRECIONAL E INSTALAÇÃO DE TUBULAÇÃO PEAD 560 MM, EM SOLO MOLE. AF_01/2022</t>
  </si>
  <si>
    <t>PERFURAÇÃO HORIZONTAL DIRECIONAL E INSTALAÇÃO DE TUBULAÇÃO PEAD 63 MM, EM SOLO DE 1ª CATEGORIA. AF_01/2022</t>
  </si>
  <si>
    <t>PERFURAÇÃO HORIZONTAL DIRECIONAL E INSTALAÇÃO DE TUBULAÇÃO PEAD 63 MM, EM SOLO DE 2ª CATEGORIA. AF_01/2022</t>
  </si>
  <si>
    <t>PERFURAÇÃO HORIZONTAL DIRECIONAL E INSTALAÇÃO DE TUBULAÇÃO PEAD 63 MM, EM SOLO MOLE. AF_01/2022</t>
  </si>
  <si>
    <t>PERFURAÇÃO HORIZONTAL DIRECIONAL E INSTALAÇÃO DE TUBULAÇÃO PEAD 630 MM, EM SOLO DE 1ª CATEGORIA. AF_01/2022</t>
  </si>
  <si>
    <t>PERFURAÇÃO HORIZONTAL DIRECIONAL E INSTALAÇÃO DE TUBULAÇÃO PEAD 630 MM, EM SOLO DE 2ª CATEGORIA. AF_01/2022</t>
  </si>
  <si>
    <t>PERFURAÇÃO HORIZONTAL DIRECIONAL E INSTALAÇÃO DE TUBULAÇÃO PEAD 630 MM, EM SOLO MOLE. AF_01/2022</t>
  </si>
  <si>
    <t>PERFURAÇÃO HORIZONTAL DIRECIONAL E INSTALAÇÃO DE TUBULAÇÃO PEAD 710 MM, EM SOLO DE 1ª CATEGORIA. AF_01/2022</t>
  </si>
  <si>
    <t>PERFURAÇÃO HORIZONTAL DIRECIONAL E INSTALAÇÃO DE TUBULAÇÃO PEAD 710 MM, EM SOLO DE 2ª CATEGORIA. AF_01/2022</t>
  </si>
  <si>
    <t>PERFURAÇÃO HORIZONTAL DIRECIONAL E INSTALAÇÃO DE TUBULAÇÃO PEAD 710 MM, EM SOLO MOLE. AF_01/2022</t>
  </si>
  <si>
    <t>PERFURAÇÃO HORIZONTAL DIRECIONAL E INSTALAÇÃO DE TUBULAÇÃO PEAD 75 MM, EM SOLO DE 1ª CATEGORIA. AF_01/2022</t>
  </si>
  <si>
    <t>PERFURAÇÃO HORIZONTAL DIRECIONAL E INSTALAÇÃO DE TUBULAÇÃO PEAD 75 MM, EM SOLO DE 2ª CATEGORIA. AF_01/2022</t>
  </si>
  <si>
    <t>PERFURAÇÃO HORIZONTAL DIRECIONAL E INSTALAÇÃO DE TUBULAÇÃO PEAD 75 MM, EM SOLO MOLE. AF_01/2022</t>
  </si>
  <si>
    <t>PERFURAÇÃO HORIZONTAL DIRECIONAL E INSTALAÇÃO DE TUBULAÇÃO PEAD 800 MM, EM SOLO DE 1ª CATEGORIA. AF_01/2022</t>
  </si>
  <si>
    <t>PERFURAÇÃO HORIZONTAL DIRECIONAL E INSTALAÇÃO DE TUBULAÇÃO PEAD 800 MM, EM SOLO DE 2ª CATEGORIA. AF_01/2022</t>
  </si>
  <si>
    <t>PERFURAÇÃO HORIZONTAL DIRECIONAL E INSTALAÇÃO DE TUBULAÇÃO PEAD 800 MM, EM SOLO MOLE. AF_01/2022</t>
  </si>
  <si>
    <t>PERFURAÇÃO HORIZONTAL DIRECIONAL E INSTALAÇÃO DE TUBULAÇÃO PEAD 90 MM, EM SOLO DE 1ª CATEGORIA. AF_01/2022</t>
  </si>
  <si>
    <t>PERFURAÇÃO HORIZONTAL DIRECIONAL E INSTALAÇÃO DE TUBULAÇÃO PEAD 90 MM, EM SOLO DE 2ª CATEGORIA. AF_01/2022</t>
  </si>
  <si>
    <t>PERFURAÇÃO HORIZONTAL DIRECIONAL E INSTALAÇÃO DE TUBULAÇÃO PEAD 90 MM, EM SOLO MOLE. AF_01/2022</t>
  </si>
  <si>
    <t>APLICAÇÃO MANUAL DE FUNDO SELADOR ACRÍLICO EM PANOS CEGOS DE FACHADA (SEM PRESENÇA DE VÃOS) DE EDIFÍCIOS DE MÚLTIPLOS PAVIMENTOS. AF_03/2024</t>
  </si>
  <si>
    <t>APLICAÇÃO MANUAL DE FUNDO SELADOR ACRÍLICO EM PANOS COM PRESENÇA DE VÃOS DE EDIFÍCIOS DE MÚLTIPLOS PAVIMENTOS. AF_03/2024</t>
  </si>
  <si>
    <t>APLICAÇÃO MANUAL DE FUNDO SELADOR ACRÍLICO EM PAREDES EXTERNAS DE CASAS. AF_03/2024</t>
  </si>
  <si>
    <t>APLICAÇÃO MANUAL DE FUNDO SELADOR ACRÍLICO EM SUPERFÍCIES EXTERNAS DE SACADA DE EDIFÍCIOS DE MÚLTIPLOS PAVIMENTOS. AF_03/2024</t>
  </si>
  <si>
    <t>APLICAÇÃO MANUAL DE FUNDO SELADOR ACRÍLICO EM SUPERFÍCIES INTERNAS DA SACADA DE EDIFÍCIOS DE MÚLTIPLOS PAVIMENTOS. AF_03/2024</t>
  </si>
  <si>
    <t>APLICAÇÃO MANUAL DE MASSA ACRÍLICA EM PANOS DE FACHADA COM PRESENÇA DE VÃOS, DE EDIFÍCIOS DE MÚLTIPLOS PAVIMENTOS, DUAS DEMÃOS. AF_03/2024</t>
  </si>
  <si>
    <t>APLICAÇÃO MANUAL DE MASSA ACRÍLICA EM PANOS DE FACHADA COM PRESENÇA DE VÃOS, DE EDIFÍCIOS DE MÚLTIPLOS PAVIMENTOS, UMA DEMÃO. AF_03/2024</t>
  </si>
  <si>
    <t>APLICAÇÃO MANUAL DE MASSA ACRÍLICA EM PANOS DE FACHADA SEM PRESENÇA DE VÃOS, DE EDIFÍCIOS DE MÚLTIPLOS PAVIMENTOS, DUAS DEMÃOS. AF_03/2024</t>
  </si>
  <si>
    <t>APLICAÇÃO MANUAL DE MASSA ACRÍLICA EM PANOS DE FACHADA SEM PRESENÇA DE VÃOS, DE EDIFÍCIOS DE MÚLTIPLOS PAVIMENTOS, UMA DEMÃO. AF_03/2024</t>
  </si>
  <si>
    <t>APLICAÇÃO MANUAL DE MASSA ACRÍLICA EM PAREDES EXTERNAS DE CASAS, DUAS DEMÃOS. AF_03/2024</t>
  </si>
  <si>
    <t>APLICAÇÃO MANUAL DE MASSA ACRÍLICA EM PAREDES EXTERNAS DE CASAS, UMA DEMÃO. AF_03/2024</t>
  </si>
  <si>
    <t>APLICAÇÃO MANUAL DE MASSA ACRÍLICA EM SUPERFÍCIES EXTERNAS DE SACADA DE EDIFÍCIOS DE MÚLTIPLOS PAVIMENTOS, DUAS DEMÃOS. AF_03/2024</t>
  </si>
  <si>
    <t>APLICAÇÃO MANUAL DE MASSA ACRÍLICA EM SUPERFÍCIES EXTERNAS DE SACADA DE EDIFÍCIOS DE MÚLTIPLOS PAVIMENTOS, UMA DEMÃO. AF_03/2024</t>
  </si>
  <si>
    <t>APLICAÇÃO MANUAL DE MASSA ACRÍLICA EM SUPERFÍCIES INTERNAS DE SACADA DE EDIFÍCIOS DE MÚLTIPLOS PAVIMENTOS, DUAS DEMÃOS. AF_03/2024</t>
  </si>
  <si>
    <t>APLICAÇÃO MANUAL DE MASSA ACRÍLICA EM SUPERFÍCIES INTERNAS DE SACADA DE EDIFÍCIOS DE MÚLTIPLOS PAVIMENTOS, UMA DEMÃO. AF_03/2024</t>
  </si>
  <si>
    <t>APLICAÇÃO MANUAL DE PINTURA COM TINTA TEXTURIZADA ACRÍLICA EM MOLDURAS DE EPS. AF_03/2024</t>
  </si>
  <si>
    <t>APLICAÇÃO MANUAL DE PINTURA COM TINTA TEXTURIZADA ACRÍLICA EM PANOS CEGOS DE FACHADA (SEM PRESENÇA DE VÃOS) DE EDIFÍCIOS DE MÚLTIPLOS PAVIMENTOS, DUAS CORES. AF_03/2024</t>
  </si>
  <si>
    <t>APLICAÇÃO MANUAL DE PINTURA COM TINTA TEXTURIZADA ACRÍLICA EM PANOS CEGOS DE FACHADA (SEM PRESENÇA DE VÃOS) DE EDIFÍCIOS DE MÚLTIPLOS PAVIMENTOS, UMA COR. AF_03/2024</t>
  </si>
  <si>
    <t>APLICAÇÃO MANUAL DE PINTURA COM TINTA TEXTURIZADA ACRÍLICA EM PANOS COM PRESENÇA DE VÃOS DE EDIFÍCIOS DE MÚLTIPLOS PAVIMENTOS, DUAS CORES. AF_03/2024</t>
  </si>
  <si>
    <t>APLICAÇÃO MANUAL DE PINTURA COM TINTA TEXTURIZADA ACRÍLICA EM PANOS COM PRESENÇA DE VÃOS DE EDIFÍCIOS DE MÚLTIPLOS PAVIMENTOS, UMA COR. AF_03/2024</t>
  </si>
  <si>
    <t>APLICAÇÃO MANUAL DE PINTURA COM TINTA TEXTURIZADA ACRÍLICA EM PAREDES EXTERNAS DE CASAS, DUAS CORES. AF_03/2024</t>
  </si>
  <si>
    <t>APLICAÇÃO MANUAL DE PINTURA COM TINTA TEXTURIZADA ACRÍLICA EM PAREDES EXTERNAS DE CASAS, UMA COR. AF_03/2024</t>
  </si>
  <si>
    <t>APLICAÇÃO MANUAL DE PINTURA COM TINTA TEXTURIZADA ACRÍLICA EM SUPERFÍCIES EXTERNAS DE SACADA DE EDIFÍCIOS DE MÚLTIPLOS PAVIMENTOS, DUAS CORES. AF_03/2024</t>
  </si>
  <si>
    <t>APLICAÇÃO MANUAL DE PINTURA COM TINTA TEXTURIZADA ACRÍLICA EM SUPERFÍCIES EXTERNAS DE SACADA DE EDIFÍCIOS DE MÚLTIPLOS PAVIMENTOS, UMA COR. AF_03/2024</t>
  </si>
  <si>
    <t>APLICAÇÃO MANUAL DE PINTURA COM TINTA TEXTURIZADA ACRÍLICA EM SUPERFÍCIES INTERNAS DA SACADA DE EDIFÍCIOS DE MÚLTIPLOS PAVIMENTOS, DUAS CORES. AF_03/2024</t>
  </si>
  <si>
    <t>APLICAÇÃO MANUAL DE PINTURA COM TINTA TEXTURIZADA ACRÍLICA EM SUPERFÍCIES INTERNAS DA SACADA DE EDIFÍCIOS DE MÚLTIPLOS PAVIMENTOS, UMA COR. AF_03/2024</t>
  </si>
  <si>
    <t>APLICAÇÃO MANUAL DE TINTA LÁTEX ACRÍLICA EM PANOS COM PRESENÇA DE VÃOS DE EDIFÍCIOS DE MÚLTIPLOS PAVIMENTOS, DUAS DEMÃOS. AF_03/2024</t>
  </si>
  <si>
    <t>APLICAÇÃO MANUAL DE TINTA LÁTEX ACRÍLICA EM PANOS SEM PRESENÇA DE VÃOS DE EDIFÍCIOS DE MÚLTIPLOS PAVIMENTOS, DUAS DEMÃOS. AF_03/2024</t>
  </si>
  <si>
    <t>APLICAÇÃO MANUAL DE TINTA LÁTEX ACRÍLICA EM PAREDE EXTERNAS DE CASAS, DUAS DEMÃOS. AF_03/2024</t>
  </si>
  <si>
    <t>APLICAÇÃO MANUAL DE TINTA LÁTEX ACRÍLICA EM SUPERFÍCIES EXTERNAS DE SACADA DE EDIFÍCIOS DE MÚLTIPLOS PAVIMENTOS, DUAS DEMÃOS. AF_03/2024</t>
  </si>
  <si>
    <t>APLICAÇÃO MANUAL DE TINTA LÁTEX ACRÍLICA EM SUPERFÍCIES INTERNAS DE SACADA DE EDIFÍCIOS DE MÚLTIPLOS PAVIMENTOS, DUAS DEMÃOS. AF_03/2024</t>
  </si>
  <si>
    <t>EMASSAMENTO COM MASSA LÁTEX, APLICAÇÃO EM PAREDE, DUAS DEMÃOS, LIXAMENTO MANUAL. AF_04/2023</t>
  </si>
  <si>
    <t>EMASSAMENTO COM MASSA LÁTEX, APLICAÇÃO EM PAREDE, DUAS DEMÃOS, LIXAMENTO MECANIZADO. AF_04/2023</t>
  </si>
  <si>
    <t>EMASSAMENTO COM MASSA LÁTEX, APLICAÇÃO EM PAREDE, UMA DEMÃO, LIXAMENTO MANUAL. AF_04/2023</t>
  </si>
  <si>
    <t>EMASSAMENTO COM MASSA LÁTEX, APLICAÇÃO EM PAREDE, UMA DEMÃO, LIXAMENTO MECANIZADO. AF_04/2023</t>
  </si>
  <si>
    <t>EMASSAMENTO COM MASSA LÁTEX, APLICAÇÃO EM TETO, DUAS DEMÃOS, LIXAMENTO MANUAL. AF_04/2023</t>
  </si>
  <si>
    <t>EMASSAMENTO COM MASSA LÁTEX, APLICAÇÃO EM TETO, DUAS DEMÃOS, LIXAMENTO MECANIZADO. AF_04/2023</t>
  </si>
  <si>
    <t>EMASSAMENTO COM MASSA LÁTEX, APLICAÇÃO EM TETO, UMA DEMÃO, LIXAMENTO MANUAL. AF_04/2023</t>
  </si>
  <si>
    <t>EMASSAMENTO COM MASSA LÁTEX, APLICAÇÃO EM TETO, UMA DEMÃO, LIXAMENTO MECANIZADO. AF_04/2023</t>
  </si>
  <si>
    <t>FUNDO SELADOR ACRÍLICO, APLICAÇÃO MANUAL EM PAREDE, UMA DEMÃO. AF_04/2023</t>
  </si>
  <si>
    <t>FUNDO SELADOR ACRÍLICO, APLICAÇÃO MANUAL EM TETO, UMA DEMÃO. AF_04/2023</t>
  </si>
  <si>
    <t>FUNDO SELADOR ACRÍLICO, APLICAÇÃO MECÂNICA EM PAREDE, UMA DEMÃO. AF_04/2023</t>
  </si>
  <si>
    <t>FUNDO SELADOR ACRÍLICO, APLICAÇÃO MECÂNICA EM TETO, UMA DEMÃO. AF_04/2023</t>
  </si>
  <si>
    <t>PINTURA LÁTEX ACRÍLICA ECONÔMICA, APLICAÇÃO MANUAL EM PAREDES, DUAS DEMÃOS. AF_04/2023</t>
  </si>
  <si>
    <t>PINTURA LÁTEX ACRÍLICA ECONÔMICA, APLICAÇÃO MANUAL EM TETO, DUAS DEMÃOS. AF_04/2023</t>
  </si>
  <si>
    <t>PINTURA LÁTEX ACRÍLICA ECONÔMICA, APLICAÇÃO MECÂNICA EM PAREDES, DUAS DEMÃOS. AF_04/2023</t>
  </si>
  <si>
    <t>PINTURA LÁTEX ACRÍLICA ECONÔMICA, APLICAÇÃO MECÂNICA EM TETO, DUAS DEMÃOS. AF_04/2023</t>
  </si>
  <si>
    <t>PINTURA LÁTEX ACRÍLICA PREMIUM, APLICAÇÃO MANUAL EM PAREDES, DUAS DEMÃOS. AF_04/2023</t>
  </si>
  <si>
    <t>PINTURA LÁTEX ACRÍLICA PREMIUM, APLICAÇÃO MANUAL EM TETO, DUAS DEMÃOS. AF_04/2023</t>
  </si>
  <si>
    <t>PINTURA LÁTEX ACRÍLICA STANDARD, APLICAÇÃO MANUAL EM PAREDES, DUAS DEMÃOS. AF_04/2023</t>
  </si>
  <si>
    <t>PINTURA LÁTEX ACRÍLICA STANDARD, APLICAÇÃO MANUAL EM TETO, DUAS DEMÃOS. AF_04/2023</t>
  </si>
  <si>
    <t>TEXTURA ACRÍLICA, APLICAÇÃO MANUAL EM PAREDE, UMA DEMÃO. AF_04/2023</t>
  </si>
  <si>
    <t>TEXTURA ACRÍLICA, APLICAÇÃO MANUAL EM TETO, UMA DEMÃO. AF_04/2023</t>
  </si>
  <si>
    <t>APLICAÇÃO MASSA ACRÍLICA PARA MADEIRA, PARA PINTURA COM TINTA DE ACABAMENTO (PIGMENTADA). AF_01/2021</t>
  </si>
  <si>
    <t>APLICAÇÃO MASSA ALQUÍDICA PARA MADEIRA, PARA PINTURA COM TINTA DE ACABAMENTO (PIGMENTADA). AF_01/2021</t>
  </si>
  <si>
    <t>APLICAÇÃO MASSA EPÓXI PARA MADEIRA, PARA PINTURA COM TINTA PU DE ACABAMENTO (PIGMENTADA). AF_01/2021</t>
  </si>
  <si>
    <t>LIXAMENTO DE MADEIRA PARA APLICAÇÃO DE FUNDO OU PINTURA. AF_01/2021</t>
  </si>
  <si>
    <t>LIXAMENTO DE MASSA PARA MADEIRA. AF_01/2021</t>
  </si>
  <si>
    <t>PINTURA FUNDO NIVELADOR ACRÍLICO BRANCO EM MADEIRA. AF_01/2021</t>
  </si>
  <si>
    <t>PINTURA FUNDO NIVELADOR ALQUÍDICO BRANCO EM MADEIRA. AF_01/2021</t>
  </si>
  <si>
    <t>PINTURA FUNDO NIVELADOR ALQUÍDICO INCOLOR EM MADEIRA. AF_01/2021</t>
  </si>
  <si>
    <t>PINTURA FUNDO NIVELADOR POLIURETÂNICO BRANCO EM MADEIRA. AF_01/2021</t>
  </si>
  <si>
    <t>PINTURA FUNDO NIVELADOR POLIURETÂNICO INCOLOR EM MADEIRA. AF_01/2021</t>
  </si>
  <si>
    <t>PINTURA IMUNIZANTE PARA MADEIRA, 1 DEMÃO. AF_01/2021</t>
  </si>
  <si>
    <t>PINTURA IMUNIZANTE PARA MADEIRA, 2 DEMÃOS. AF_01/2021</t>
  </si>
  <si>
    <t>PINTURA TINTA DE ACABAMENTO (PIGMENTADA) A ÓLEO EM MADEIRA, 1 DEMÃO. AF_01/2021</t>
  </si>
  <si>
    <t>PINTURA TINTA DE ACABAMENTO (PIGMENTADA) A ÓLEO EM MADEIRA, 2 DEMÃOS. AF_01/2021</t>
  </si>
  <si>
    <t>PINTURA TINTA DE ACABAMENTO (PIGMENTADA) A ÓLEO EM MADEIRA, 3 DEMÃOS. AF_01/2021</t>
  </si>
  <si>
    <t>PINTURA TINTA DE ACABAMENTO (PIGMENTADA) ESMALTE BASE ÁGUA EM MADEIRA, 1 DEMÃO. AF_01/2021</t>
  </si>
  <si>
    <t>PINTURA TINTA DE ACABAMENTO (PIGMENTADA) ESMALTE BASE ÁGUA EM MADEIRA, 2 DEMÃOS. AF_01/2021</t>
  </si>
  <si>
    <t>PINTURA TINTA DE ACABAMENTO (PIGMENTADA) ESMALTE BASE ÁGUA EM MADEIRA, 3 DEMÃOS. AF_01/2021</t>
  </si>
  <si>
    <t>PINTURA TINTA DE ACABAMENTO (PIGMENTADA) ESMALTE SINTÉTICO ACETINADO EM MADEIRA, 1 DEMÃO. AF_01/2021</t>
  </si>
  <si>
    <t>PINTURA TINTA DE ACABAMENTO (PIGMENTADA) ESMALTE SINTÉTICO ACETINADO EM MADEIRA, 2 DEMÃOS. AF_01/2021</t>
  </si>
  <si>
    <t>PINTURA TINTA DE ACABAMENTO (PIGMENTADA) ESMALTE SINTÉTICO ACETINADO EM MADEIRA, 3 DEMÃOS. AF_01/2021</t>
  </si>
  <si>
    <t>PINTURA TINTA DE ACABAMENTO (PIGMENTADA) ESMALTE SINTÉTICO BRILHANTE EM MADEIRA, 1 DEMÃO. AF_01/2021</t>
  </si>
  <si>
    <t>PINTURA TINTA DE ACABAMENTO (PIGMENTADA) ESMALTE SINTÉTICO BRILHANTE EM MADEIRA, 2 DEMÃOS. AF_01/2021</t>
  </si>
  <si>
    <t>PINTURA TINTA DE ACABAMENTO (PIGMENTADA) ESMALTE SINTÉTICO BRILHANTE EM MADEIRA, 3 DEMÃOS. AF_01/2021</t>
  </si>
  <si>
    <t>PINTURA TINTA DE ACABAMENTO (PIGMENTADA) ESMALTE SINTÉTICO FOSCO EM MADEIRA, 1 DEMÃO. AF_01/2021</t>
  </si>
  <si>
    <t>PINTURA TINTA DE ACABAMENTO (PIGMENTADA) ESMALTE SINTÉTICO FOSCO EM MADEIRA, 2 DEMÃOS. AF_01/2021</t>
  </si>
  <si>
    <t>PINTURA TINTA DE ACABAMENTO (PIGMENTADA) ESMALTE SINTÉTICO FOSCO EM MADEIRA, 3 DEMÃOS. AF_01/2021</t>
  </si>
  <si>
    <t>PINTURA TINTA DE ACABAMENTO (PIGMENTADA) POLIURETÂNICA EM MADEIRA, 1 DEMÃO. AF_01/2021</t>
  </si>
  <si>
    <t>PINTURA TINTA DE ACABAMENTO (PIGMENTADA) POLIURETÂNICA EM MADEIRA, 2 DEMÃOS. AF_01/2021</t>
  </si>
  <si>
    <t>PINTURA TINTA DE ACABAMENTO (PIGMENTADA) POLIURETÂNICA EM MADEIRA, 3 DEMÃOS. AF_01/2021</t>
  </si>
  <si>
    <t>PINTURA VERNIZ (INCOLOR) ALQUÍDICO EM MADEIRA, USO INTERNO E EXTERNO, 1 DEMÃO. AF_01/2021</t>
  </si>
  <si>
    <t>PINTURA VERNIZ (INCOLOR) ALQUÍDICO EM MADEIRA, USO INTERNO E EXTERNO, 2 DEMÃOS. AF_01/2021</t>
  </si>
  <si>
    <t>PINTURA VERNIZ (INCOLOR) ALQUÍDICO EM MADEIRA, USO INTERNO E EXTERNO, 3 DEMÃOS. AF_01/2021</t>
  </si>
  <si>
    <t>PINTURA VERNIZ (INCOLOR) ALQUÍDICO EM MADEIRA, USO INTERNO, 1 DEMÃO. AF_01/2021</t>
  </si>
  <si>
    <t>PINTURA VERNIZ (INCOLOR) ALQUÍDICO EM MADEIRA, USO INTERNO, 2 DEMÃOS. AF_01/2021</t>
  </si>
  <si>
    <t>PINTURA VERNIZ (INCOLOR) ALQUÍDICO EM MADEIRA, USO INTERNO, 3 DEMÃOS. AF_01/2021</t>
  </si>
  <si>
    <t>PINTURA VERNIZ (INCOLOR) POLIURETÂNICO (RESINA ALQUÍDICA MODIFICADA) EM MADEIRA, 1 DEMÃO. AF_01/2021</t>
  </si>
  <si>
    <t>PINTURA VERNIZ (INCOLOR) POLIURETÂNICO (RESINA ALQUÍDICA MODIFICADA) EM MADEIRA, 2 DEMÃOS. AF_01/2021</t>
  </si>
  <si>
    <t>PINTURA VERNIZ (INCOLOR) POLIURETÂNICO (RESINA ALQUÍDICA MODIFICADA) EM MADEIRA, 3 DEMÃOS. AF_01/2021</t>
  </si>
  <si>
    <t>PINTURA VERNIZ (INCOLOR) POLIURETÂNICO (RESINA POLIURETÂNICA) EM MADEIRA, 1 DEMÃO. AF_01/2021</t>
  </si>
  <si>
    <t>PINTURA VERNIZ (INCOLOR) POLIURETÂNICO (RESINA POLIURETÂNICA) EM MADEIRA, 2 DEMÃOS. AF_01/2021</t>
  </si>
  <si>
    <t>PINTURA VERNIZ (INCOLOR) POLIURETÂNICO (RESINA POLIURETÂNICA) EM MADEIRA, 3 DEMÃOS. AF_01/2021</t>
  </si>
  <si>
    <t>COLOCAÇÃO DE FITA PROTETORA PARA PINTURA. AF_01/2020</t>
  </si>
  <si>
    <t>JATEAMENTO ABRASIVO COM GRANALHA DE AÇO EM PERFIL METÁLICO EM FÁBRICA. AF_01/2020</t>
  </si>
  <si>
    <t>LIXAMENTO MANUAL EM SUPERFÍCIES METÁLICAS EM OBRA. AF_01/2020</t>
  </si>
  <si>
    <t>PINTURA COM TINTA ACRÍLICA DE ACABAMENTO APLICADA A ROLO OU PINCEL SOBRE SUPERFÍCIES METÁLICAS (EXCETO PERFIL) EXECUTADO EM OBRA (02 DEMÃOS). AF_01/2020</t>
  </si>
  <si>
    <t>PINTURA COM TINTA ACRÍLICA DE ACABAMENTO APLICADA A ROLO OU PINCEL SOBRE SUPERFÍCIES METÁLICAS (EXCETO PERFIL) EXECUTADO EM OBRA (POR DEMÃO). AF_01/2020</t>
  </si>
  <si>
    <t>PINTURA COM TINTA ACRÍLICA DE ACABAMENTO PULVERIZADA SOBRE SUPERFÍCIES METÁLICAS (EXCETO PERFIL) EXECUTADO EM OBRA (02 DEMÃOS). AF_01/2020_PE</t>
  </si>
  <si>
    <t>PINTURA COM TINTA ACRÍLICA DE ACABAMENTO PULVERIZADA SOBRE SUPERFÍCIES METÁLICAS (EXCETO PERFIL) EXECUTADO EM OBRA (POR DEMÃO). AF_01/2020_PE</t>
  </si>
  <si>
    <t>PINTURA COM TINTA ACRÍLICA DE FUNDO APLICADA A ROLO OU PINCEL SOBRE SUPERFÍCIES METÁLICAS (EXCETO PERFIL) EXECUTADO EM OBRA (POR DEMÃO). AF_01/2020</t>
  </si>
  <si>
    <t>PINTURA COM TINTA ACRÍLICA DE FUNDO PULVERIZADA SOBRE SUPERFÍCIES METÁLICAS (EXCETO PERFIL) EXECUTADO EM OBRA (POR DEMÃO). AF_01/2020_PE</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</si>
  <si>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</si>
  <si>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(02 DEMÃOS). AF_01/2020</t>
  </si>
  <si>
    <t>PINTURA COM TINTA ALQUÍDICA DE ACABAMENTO (ESMALTE SINTÉTICO ACETINADO) APLICADA A ROLO OU PINCEL SOBRE SUPERFÍCIES METÁLICAS (EXCETO PERFIL) EXECUTADO EM OBRA (POR DEMÃO). AF_01/2020</t>
  </si>
  <si>
    <t>PINTURA COM TINTA ALQUÍDICA DE ACABAMENTO (ESMALTE SINTÉTICO ACETINADO) PULVERIZADA SOBRE PERFIL METÁLICO EXECUTADO EM FÁBRICA (POR DEMÃO). AF_01/2020_PE</t>
  </si>
  <si>
    <t>PINTURA COM TINTA ALQUÍDICA DE ACABAMENTO (ESMALTE SINTÉTICO ACETINADO) PULVERIZADA SOBRE SUPERFÍCIES METÁLICAS (EXCETO PERFIL) EXECUTADO EM OBRA (02 DEMÃOS). AF_01/2020_PE</t>
  </si>
  <si>
    <t>PINTURA COM TINTA ALQUÍDICA DE ACABAMENTO (ESMALTE SINTÉTICO ACETINADO) PULVERIZADA SOBRE SUPERFÍCIES METÁLICAS (EXCETO PERFIL) EXECUTADO EM OBRA (POR DEMÃO). AF_01/2020_PE</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</si>
  <si>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</si>
  <si>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(02 DEMÃOS). AF_01/2020</t>
  </si>
  <si>
    <t>PINTURA COM TINTA ALQUÍDICA DE ACABAMENTO (ESMALTE SINTÉTICO BRILHANTE) APLICADA A ROLO OU PINCEL SOBRE SUPERFÍCIES METÁLICAS (EXCETO PERFIL) EXECUTADO EM OBRA (POR DEMÃO). AF_01/2020</t>
  </si>
  <si>
    <t>PINTURA COM TINTA ALQUÍDICA DE ACABAMENTO (ESMALTE SINTÉTICO BRILHANTE) PULVERIZADA SOBRE PERFIL METÁLICO EXECUTADO EM FÁBRICA (POR DEMÃO). AF_01/2020_PE</t>
  </si>
  <si>
    <t>PINTURA COM TINTA ALQUÍDICA DE ACABAMENTO (ESMALTE SINTÉTICO BRILHANTE) PULVERIZADA SOBRE SUPERFÍCIES METÁLICAS (EXCETO PERFIL) EXECUTADO EM OBRA (02 DEMÃOS). AF_01/2020_PE</t>
  </si>
  <si>
    <t>PINTURA COM TINTA ALQUÍDICA DE ACABAMENTO (ESMALTE SINTÉTICO BRILHANTE) PULVERIZADA SOBRE SUPERFÍCIES METÁLICAS (EXCETO PERFIL) EXECUTADO EM OBRA (POR DEMÃO). AF_01/2020_PE</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</si>
  <si>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</si>
  <si>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(02 DEMÃOS). AF_01/2020</t>
  </si>
  <si>
    <t>PINTURA COM TINTA ALQUÍDICA DE ACABAMENTO (ESMALTE SINTÉTICO FOSCO) APLICADA A ROLO OU PINCEL SOBRE SUPERFÍCIES METÁLICAS (EXCETO PERFIL) EXECUTADO EM OBRA (POR DEMÃO). AF_01/2020</t>
  </si>
  <si>
    <t>PINTURA COM TINTA ALQUÍDICA DE ACABAMENTO (ESMALTE SINTÉTICO FOSCO) PULVERIZADA SOBRE PERFIL METÁLICO EXECUTADO EM FÁBRICA (POR DEMÃO). AF_01/2020_PE</t>
  </si>
  <si>
    <t>PINTURA COM TINTA ALQUÍDICA DE ACABAMENTO (ESMALTE SINTÉTICO FOSCO) PULVERIZADA SOBRE SUPERFÍCIES METÁLICAS (EXCETO PERFIL) EXECUTADO EM OBRA (02 DEMÃOS). AF_01/2020_PE</t>
  </si>
  <si>
    <t>PINTURA COM TINTA ALQUÍDICA DE ACABAMENTO (ESMALTE SINTÉTICO FOSCO) PULVERIZADA SOBRE SUPERFÍCIES METÁLICAS (EXCETO PERFIL) EXECUTADO EM OBRA (POR DEMÃO). AF_01/2020_PE</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</si>
  <si>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</si>
  <si>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</si>
  <si>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(TIPO ZARCÃO) PULVERIZADA SOBRE PERFIL METÁLICO EXECUTADO EM FÁBRICA (POR DEMÃO). AF_01/2020_PE</t>
  </si>
  <si>
    <t>PINTURA COM TINTA ALQUÍDICA DE FUNDO (TIPO ZARCÃO) PULVERIZADA SOBRE SUPERFÍCIES METÁLICAS (EXCETO PERFIL) EXECUTADO EM OBRA (POR DEMÃO). AF_01/2020_PE</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</si>
  <si>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</si>
  <si>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</si>
  <si>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ALQUÍDICA DE FUNDO E ACABAMENTO (ESMALTE SINTÉTICO GRAFITE) PULVERIZADA SOBRE PERFIL METÁLICO EXECUTADO EM FÁBRICA (POR DEMÃO). AF_01/2020_PE</t>
  </si>
  <si>
    <t>PINTURA COM TINTA ALQUÍDICA DE FUNDO E ACABAMENTO (ESMALTE SINTÉTICO GRAFITE) PULVERIZADA SOBRE SUPERFÍCIES METÁLICAS (EXCETO PERFIL) EXECUTADO EM OBRA (POR DEMÃO). AF_01/2020_PE</t>
  </si>
  <si>
    <t>PINTURA COM TINTA EPOXÍDICA DE ACABAMENTO APLICADA A ROLO OU PINCEL SOBRE PERFIL METÁLICO EXECUTADO EM FÁBRICA (02 DEMÃOS). AF_01/2020</t>
  </si>
  <si>
    <t>PINTURA COM TINTA EPOXÍDICA DE ACABAMENTO APLICADA A ROLO OU PINCEL SOBRE PERFIL METÁLICO EXECUTADO EM FÁBRICA (POR DEMÃO). AF_01/2020</t>
  </si>
  <si>
    <t>PINTURA COM TINTA EPOXÍDICA DE ACABAMENTO PULVERIZADA SOBRE PERFIL METÁLICO EXECUTADO EM FÁBRICA (02 DEMÃOS). AF_01/2020_PE</t>
  </si>
  <si>
    <t>PINTURA COM TINTA EPOXÍDICA DE ACABAMENTO PULVERIZADA SOBRE PERFIL METÁLICO EXECUTADO EM FÁBRICA (POR DEMÃO). AF_01/2020_PE</t>
  </si>
  <si>
    <t>PINTURA COM TINTA EPOXÍDICA DE FUNDO APLICADA A ROLO OU PINCEL SOBRE PERFIL METÁLICO EXECUTADO EM FÁBRICA (POR DEMÃO). AF_01/2020</t>
  </si>
  <si>
    <t>PINTURA COM TINTA EPOXÍDICA DE FUNDO E ACABAMENTO APLICADA A ROLO OU PINCEL SOBRE PERFIL METÁLICO EXECUTADO EM FÁBRICA (POR DEMÃO). AF_01/2020</t>
  </si>
  <si>
    <t>PINTURA COM TINTA EPOXÍDICA DE FUNDO E ACABAMENTO PULVERIZADA SOBRE PERFIL METÁLICO EXECUTADO EM FÁBRICA (POR DEMÃO). AF_01/2020</t>
  </si>
  <si>
    <t>PINTURA COM TINTA EPOXÍDICA DE FUNDO PULVERIZADA SOBRE PERFIL METÁLICO EXECUTADO EM FÁBRICA (POR DEMÃO). AF_01/2020_PE</t>
  </si>
  <si>
    <t>PINTURA COM TINTA POLIURETÂNICA DE ACABAMENTO APLICADA A ROLO OU PINCEL SOBRE PERFIL METÁLICO EXECUTADO EM FÁBRICA (02 DEMÃOS). AF_01/2020</t>
  </si>
  <si>
    <t>PINTURA COM TINTA POLIURETÂNICA DE ACABAMENTO APLICADA A ROLO OU PINCEL SOBRE PERFIL METÁLICO EXECUTADO EM FÁBRICA (POR DEMÃO). AF_01/2020</t>
  </si>
  <si>
    <t>PINTURA COM TINTA POLIURETÂNICA DE ACABAMENTO PULVERIZADA SOBRE PERFIL METÁLICO EXECUTADO EM FÁBRICA (02 DEMÃOS). AF_01/2020</t>
  </si>
  <si>
    <t>PINTURA COM TINTA POLIURETÂNICA DE ACABAMENTO PULVERIZADA SOBRE PERFIL METÁLICO EXECUTADO EM FÁBRICA (POR DEMÃO). AF_01/2020</t>
  </si>
  <si>
    <t>ENCERAMENTO DE PISO EM MADEIRA. AF_05/2021</t>
  </si>
  <si>
    <t>PINTURA DE DEMARCAÇÃO DE QUADRA POLIESPORTIVA COM BORRACHA CLORADA, E = 5 CM, APLICAÇÃO MANUAL. AF_05/2021</t>
  </si>
  <si>
    <t>PINTURA DE DEMARCAÇÃO DE QUADRA POLIESPORTIVA COM TINTA ACRÍLICA, E = 5 CM, APLICAÇÃO MANUAL. AF_05/2021</t>
  </si>
  <si>
    <t>PINTURA DE DEMARCAÇÃO DE QUADRA POLIESPORTIVA COM TINTA EPÓXI, E = 5 CM, APLICAÇÃO MANUAL. AF_05/2021</t>
  </si>
  <si>
    <t>PINTURA DE DEMARCAÇÃO DE VAGA COM TINTA ACRÍLICA, E = 10 CM, APLICAÇÃO MANUAL. AF_05/2021</t>
  </si>
  <si>
    <t>PINTURA DE DEMARCAÇÃO DE VAGA COM TINTA ACRÍLICA, E = 10 CM, APLICAÇÃO MECÂNICA COM DEMARCADORA A TRAÇÃO MANUAL. AF_05/2021</t>
  </si>
  <si>
    <t>PINTURA DE DEMARCAÇÃO DE VAGA COM TINTA EPÓXI, E = 10 CM, APLICAÇÃO MANUAL. AF_05/2021</t>
  </si>
  <si>
    <t>PINTURA DE EIXO VIÁRIO COM TINTA RETRORREFLETIVA A BASE DE RESINA ACRÍLICA COM MICROESFERAS DE VIDRO, E = 10 CM, APLICAÇÃO MECÂNICA COM DEMARCADORA A TRAÇÃO MANUAL. AF_05/2021</t>
  </si>
  <si>
    <t>PINTURA DE EIXO VIÁRIO SOBRE ASFALTO COM TINTA RETRORREFLETIVA A BASE DE RESINA ACRÍLICA COM MICROESFERAS DE VIDRO, E = 10 CM, APLICAÇÃO MECÂNICA COM DEMARCADORA AUTOPROPELIDA. AF_05/2021</t>
  </si>
  <si>
    <t>PINTURA DE FAIXA DE PEDESTRE OU ZEBRADA COM TINTA ACRÍLICA, E = 30 CM, APLICAÇÃO MANUAL. AF_05/2021</t>
  </si>
  <si>
    <t>PINTURA DE FAIXA DE PEDESTRE OU ZEBRADA COM TINTA ACRÍLICA, E = 30 CM, APLICAÇÃO MECÂNICA COM DEMARCADORA A TRAÇÃO MANUAL. AF_05/2021</t>
  </si>
  <si>
    <t>PINTURA DE FAIXA DE PEDESTRE OU ZEBRADA COM TINTA EPÓXI, E = 30 CM, APLICAÇÃO MANUAL. AF_05/2021</t>
  </si>
  <si>
    <t>PINTURA DE FAIXA DE PEDESTRE OU ZEBRADA COM TINTA RETRORREFLETIVA A BASE DE RESINA ACRÍLICA COM MICROESFERAS DE VIDRO, E = 30 CM, APLICAÇÃO MECÂNICA COM DEMARCADORA A TRAÇÃO MANUAL. AF_05/2021</t>
  </si>
  <si>
    <t>PINTURA DE FAIXA DE PEDESTRE OU ZEBRADA TINTA RETRORREFLETIVA A BASE DE RESINA ACRÍLICA COM MICROESFERAS DE VIDRO, E = 30 CM, APLICAÇÃO MANUAL. AF_05/2021</t>
  </si>
  <si>
    <t>PINTURA DE MEIO-FIO COM TINTA BRANCA A BASE DE CAL (CAIAÇÃO). AF_05/2021</t>
  </si>
  <si>
    <t>PINTURA DE NÚMEROS E LETRAS PARA SINALIZAÇÃO HORIZONTAL, ALTURA 100 MM, APLICADOR SPRAY E MOLDE PLÁSTICO. AF_05/2021</t>
  </si>
  <si>
    <t>PINTURA DE PISO COM TINTA ACRÍLICA, APLICAÇÃO MANUAL, 2 DEMÃOS, INCLUSO FUNDO PREPARADOR. AF_05/2021</t>
  </si>
  <si>
    <t>PINTURA DE PISO COM TINTA ACRÍLICA, APLICAÇÃO MANUAL, 3 DEMÃOS, INCLUSO FUNDO PREPARADOR. AF_05/2021</t>
  </si>
  <si>
    <t>PINTURA DE PISO COM TINTA ACRÍLICA, APLICAÇÃO MECÂNICA, 2 DEMÃOS, INCLUSO FUNDO PREPARADOR. AF_05/2021</t>
  </si>
  <si>
    <t>PINTURA DE PISO COM TINTA EPÓXI, APLICAÇÃO MANUAL, 2 DEMÃOS, INCLUSO PRIMER EPÓXI. AF_05/2021</t>
  </si>
  <si>
    <t>PINTURA DE PISO COM TINTA EPÓXI, APLICAÇÃO MECÂNICA, 2 DEMÃOS. AF_05/2021</t>
  </si>
  <si>
    <t>PINTURA DE PISO DE PEDRAS DECORATIVAS COM VERNIZ DE POLIURETANO FOSCO, APLICAÇÃO MANUAL, 3 DEMÃOS. AF_05/2021</t>
  </si>
  <si>
    <t>PINTURA DE RODAPÉ COM TINTA EPÓXI, APLICAÇÃO MANUAL, 2 DEMÃOS, INCLUSÃO PRIMER EPÓXI. AF_05/2021</t>
  </si>
  <si>
    <t>PINTURA DE RODAPÉ EM PEDRA DECORATIVA COM VERNIZ DE POLIURETANO, APLICAÇÃO MANUAL, 3 DEMÃOS. AF_05/2021</t>
  </si>
  <si>
    <t>PINTURA DE SINALIZAÇÃO VERTICAL DE SEGURANÇA, FAIXAS AMARELA E PRETA, APLICAÇÃO MANUAL, 2 DEMÃOS. AF_05/2021</t>
  </si>
  <si>
    <t>PINTURA DE SÍMBOLO "BICICLETA" COM TINTA ACRÍLICA, UTILIZAÇÃO DE MOLDE PLÁSTICO E APLICAÇÃO MECÂNICA, 150X60 CM. AF_05/2021</t>
  </si>
  <si>
    <t>PINTURA DE SÍMBOLO "DEFICIENTE FÍSICO" COM TINTA ACRÍLICA, UTILIZAÇÃO DE MOLDE PLÁSTICO E APLICAÇÃO MECÂNICA, 120X120 CM. AF_05/2021</t>
  </si>
  <si>
    <t>PINTURA DE SÍMBOLO "GESTANTE" COM TINTA ACRÍLICA, UTILIZAÇÃO DE MOLDE PLÁSTICO E APLICAÇÃO MECÂNICA, 120X120 CM. AF_05/2021</t>
  </si>
  <si>
    <t>PINTURA DE SÍMBOLO "IDOSO" COM TINTA ACRÍLICA, UTILIZAÇÃO DE MOLDE PLÁSTICO E APLICAÇÃO MECÂNICA, 120X120 CM. AF_05/2021</t>
  </si>
  <si>
    <t>PINTURA DE SÍMBOLO "PEDESTRE" COM TINTA ACRÍLICA, UTILIZAÇÃO DE MOLDE PLÁSTICO E APLICAÇÃO MECÂNICA, 130X90 CM. AF_05/2021</t>
  </si>
  <si>
    <t>PINTURA DE SÍMBOLOS E TEXTOS COM TINTA ACRÍLICA, DEMARCAÇÃO COM FITA ADESIVA E APLICAÇÃO COM ROLO. AF_05/2021</t>
  </si>
  <si>
    <t>PINTURA HIDROFUGANTE COM SILICONE, APLICAÇÃO MANUAL, 2 DEMÃOS. AF_05/2021</t>
  </si>
  <si>
    <t>PREPARO DO PISO CIMENTADO PARA PINTURA - LIXAMENTO E LIMPEZA. AF_05/2021</t>
  </si>
  <si>
    <t>ACABAMENTO PARA PISO EM TACO DE MADEIRA. AF_09/2020</t>
  </si>
  <si>
    <t>ASSOALHO DE MADEIRA.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</si>
  <si>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</si>
  <si>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</si>
  <si>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LISO, ESPESSURA 4,0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</si>
  <si>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</si>
  <si>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</si>
  <si>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PISO CIMENTADO, TRAÇO 1:3 (CIMENTO E AREIA), ACABAMENTO RÚSTICO, ESPESSURA 4,0 CM, PREPARO MECÂNICO DA ARGAMASSA. AF_09/2020</t>
  </si>
  <si>
    <t>PISO DE BORRACHA CANELADO, ESPESSURA 3,5MM, FIXADO COM ADESIVO ACRÍLICO. AF_09/2020</t>
  </si>
  <si>
    <t>PISO DE BORRACHA ESPORTIVO, ESPESSURA 15MM, ASSENTADO COM ARGAMASSA. AF_09/2020</t>
  </si>
  <si>
    <t>PISO DE BORRACHA PASTILHADO, ESPESSURA 15MM, ASSENTADO COM ARGAMASSA. AF_09/2020</t>
  </si>
  <si>
    <t>PISO DE BORRACHA PASTILHADO, ESPESSURA 3,5MM, FIXADO COM ADESIVO ACRÍLICO. AF_09/2020</t>
  </si>
  <si>
    <t>PISO DE BORRACHA PASTILHADO/FRISADO, ESPESSURA 7MM, ASSENTADO COM ARGAMASSA. AF_09/2020</t>
  </si>
  <si>
    <t>PISO ELEVADO COM ESTRUTURA EM AÇO, COMPOSTO POR PEDESTAIS E LONGARINAS. AF_09/2020</t>
  </si>
  <si>
    <t>PISO ELEVADO COM ESTRUTURA EM AÇO, COMPOSTO SOMENTE POR PEDESTAIS. AF_09/2020</t>
  </si>
  <si>
    <t>PISO ELEVADO COM ESTRUTURA EM PLÁSTICO, COM REVESTIMENTO EM PORCELANATO. AF_09/2020</t>
  </si>
  <si>
    <t>PISO ELEVADO COM ESTRUTURA EM PLÁSTICO, PARA RECEBER REVESTIMENTO TEXTIL. AF_09/2020</t>
  </si>
  <si>
    <t>PISO EM CONCRETO 20 MPA PREPARO MECÂNICO, ESPESSURA 7CM. AF_09/2020</t>
  </si>
  <si>
    <t>PISO EM GRANILITE, MARMORITE OU GRANITINA EM AMBIENTES INTERNOS, COM ESPESSURA DE 8 MM, INCLUSO MISTURA EM BETONEIRA, COLOCAÇÃO DAS JUNTAS, APLICAÇÃO DO PISO, 4 POLIMENTOS COM POLITRIZ, ESTUCAMENTO, SELADOR E CERA. AF_06/2022</t>
  </si>
  <si>
    <t>PISO EM GRANITO APLICADO EM AMBIENTES INTERNOS. AF_09/2020</t>
  </si>
  <si>
    <t>PISO EM GRANITO APLICADO EM CALÇADAS OU PISOS EXTERNOS. AF_05/2020</t>
  </si>
  <si>
    <t>PISO EM LADRILHO HIDRÁULICO APLICADO EM AMBIENTES EXTERNOS. AF_05/2020</t>
  </si>
  <si>
    <t>PISO EM LADRILHO HIDRÁULICO APLICADO EM AMBIENTES INTERNOS DE ÁREA ENTRE 5 E 15 M², INCLUSO APLICAÇÃO DE RESINA. AF_09/2020</t>
  </si>
  <si>
    <t>PISO EM LADRILHO HIDRÁULICO APLICADO EM AMBIENTES INTERNOS DE ÁREA MENOR QUE 5 M², INCLUSO APLICAÇÃO DE RESINA. AF_09/2020</t>
  </si>
  <si>
    <t>PISO EM MÁRMORE APLICADO EM AMBIENTES INTERNOS. AF_09/2020</t>
  </si>
  <si>
    <t>PISO EM MÁRMORE APLICADO EM CALÇADAS OU PISOS EXTERNOS. AF_05/2020</t>
  </si>
  <si>
    <t>PISO EM PEDRA ARDÓSIA ASSENTADO SOBRE ARGAMASSA 1:3 (CIMENTO E AREIA). AF_09/2020</t>
  </si>
  <si>
    <t>PISO EM PEDRA ASSENTADO SOBRE ARGAMASSA 1:3 (CIMENTO E AREIA). AF_09/2020</t>
  </si>
  <si>
    <t>PISO EM PEDRA PORTUGUESA ASSENTADO SOBRE ARGAMASSA SECA DE CIMENTO E AREIA, TRAÇO 1:3, REJUNTADO COM CIMENTO COMUM. AF_05/2020</t>
  </si>
  <si>
    <t>PISO EM TACO DE MADEIRA 7X21CM, FIXADO COM COLA BASE DE PVA. AF_09/2020</t>
  </si>
  <si>
    <t>PISO EM TACO DE MADEIRA 7X42CM, FIXADO COM COLA BASE DE PVA. AF_09/2020</t>
  </si>
  <si>
    <t>PISO LAMINADO EM AMBIENTES INTERNOS. AF_09/2020</t>
  </si>
  <si>
    <t>PISO PODOTÁTIL DE ALERTA OU DIRECIONAL, DE BORRACHA, ASSENTADO SOBRE ARGAMASSA. AF_05/2020</t>
  </si>
  <si>
    <t>PISO PODOTÁTIL, DIRECIONAL OU ALERTA, SOLIDARIZADO AO PISO EXISTENTE (ELEMENTOS DISCRETOS). AF_05/2020</t>
  </si>
  <si>
    <t>PISO VINÍLICO FLEXÍVEL EM MANTA, PADRÃO LISO, ESPESSURA 2 MM, FIXADO COM COLA. AF_09/2020</t>
  </si>
  <si>
    <t>PISO VINÍLICO SEMI-FLEXÍVEL EM PLACAS, PADRÃO LISO, ESPESSURA 3,2 MM, FIXADO COM COLA. AF_09/2020</t>
  </si>
  <si>
    <t>PREPARO DE CONTRAPISO COM POLITRIZ. AF_09/2020</t>
  </si>
  <si>
    <t>RODAPÉ BORRACHA LISO, ALTURA = 7CM, ESPESSURA = 2 MM, PARA ARGAMASSA. AF_09/2020</t>
  </si>
  <si>
    <t>RODAPÉ EM ARDÓSIA ALTURA 10CM. AF_09/2020</t>
  </si>
  <si>
    <t>RODAPÉ EM GRANITO, ALTURA 10 CM. AF_09/2020</t>
  </si>
  <si>
    <t>RODAPÉ EM LADRILHO HIDRÁULICO, ALTURA 7 CM. AF_09/2020</t>
  </si>
  <si>
    <t>RODAPÉ EM MADEIRA, ALTURA 7CM, FIXADO COM COLA E PARAFUSOS. AF_09/2020</t>
  </si>
  <si>
    <t>RODAPÉ EM MADEIRA, ALTURA 7CM, FIXADO COM COLA. AF_09/2020</t>
  </si>
  <si>
    <t>RODAPÉ EM MARMORITE, ALTURA 10CM. AF_09/2020</t>
  </si>
  <si>
    <t>RODAPÉ EM MÁRMORE, ALTURA 7 CM. AF_09/2020</t>
  </si>
  <si>
    <t>RODAPÉ EM POLIESTIRENO, ALTURA 5 CM. AF_09/2020</t>
  </si>
  <si>
    <t>RODAPÉ VINÍLICO FLEXÍVEL EM MANTA, ALTURA 10 CM. AF_09/2020</t>
  </si>
  <si>
    <t>SOLEIRA EM GRANITO, LARGURA 15 CM, ESPESSURA 2,0 CM. AF_09/2020</t>
  </si>
  <si>
    <t>SOLEIRA EM MÁRMORE, LARGURA 15 CM, ESPESSURA 2,0 CM. AF_09/2020</t>
  </si>
  <si>
    <t>ASSENTAMENTO DE POSTE DE CONCRETO COM COMPRIMENTO NOMINAL DE 10 M, CARGA NOMINAL DE 1000 DAN, ENGASTAMENTO BASE CONCRETADA COM 1 M DE CONCRETO E 0,6 M DE SOLO (NÃO INCLUI FORNECIMENTO). AF_04/2025</t>
  </si>
  <si>
    <t>ASSENTAMENTO DE POSTE DE CONCRETO COM COMPRIMENTO NOMINAL DE 10 M, CARGA NOMINAL DE 300 DAN, ENGASTAMENTO BASE CONCRETADA COM 1 M DE CONCRETO E 0,6 M DE SOLO (NÃO INCLUI FORNECIMENTO). AF_04/2025</t>
  </si>
  <si>
    <t>ASSENTAMENTO DE POSTE DE CONCRETO COM COMPRIMENTO NOMINAL DE 10 M, CARGA NOMINAL DE 600 DAN, ENGASTAMENTO BASE CONCRETADA COM 1 M DE CONCRETO E 0,6 M DE SOLO (NÃO INCLUI FORNECIMENTO). AF_04/2025</t>
  </si>
  <si>
    <t>ASSENTAMENTO DE POSTE DE CONCRETO COM COMPRIMENTO NOMINAL DE 10 M, CARGA NOMINAL MAIOR QUE 1000 DAN, ENGASTAMENTO SIMPLES COM 1,6 M DE SOLO (NÃO INCLUI FORNECIMENTO). AF_04/2025</t>
  </si>
  <si>
    <t>ASSENTAMENTO DE POSTE DE CONCRETO COM COMPRIMENTO NOMINAL DE 10 M, CARGA NOMINAL MENOR OU IGUAL A 1000 DAN, ENGASTAMENTO SIMPLES COM 1,6 M DE SOLO (NÃO INCLUI FORNECIMENTO). AF_04/2025</t>
  </si>
  <si>
    <t>ASSENTAMENTO DE POSTE DE CONCRETO COM COMPRIMENTO NOMINAL DE 10,5 M, CARGA NOMINAL DE 1000 DAN, ENGASTAMENTO BASE CONCRETADA COM 1 M DE CONCRETO E 0,65 M DE SOLO (NÃO INCLUI FORNECIMENTO). AF_04/2025</t>
  </si>
  <si>
    <t>ASSENTAMENTO DE POSTE DE CONCRETO COM COMPRIMENTO NOMINAL DE 10,5 M, CARGA NOMINAL DE 300 DAN, ENGASTAMENTO BASE CONCRETADA COM 1 M DE CONCRETO E 0,65 M DE SOLO (NÃO INCLUI FORNECIMENTO). AF_04/2025</t>
  </si>
  <si>
    <t>ASSENTAMENTO DE POSTE DE CONCRETO COM COMPRIMENTO NOMINAL DE 10,5 M, CARGA NOMINAL DE 600 DAN, ENGASTAMENTO BASE CONCRETADA COM 1 M DE CONCRETO E 0,65 M DE SOLO (NÃO INCLUI FORNECIMENTO). AF_04/2025</t>
  </si>
  <si>
    <t>ASSENTAMENTO DE POSTE DE CONCRETO COM COMPRIMENTO NOMINAL DE 10,5 M, CARGA NOMINAL MAIOR QUE 1000 DAN, ENGASTAMENTO SIMPLES COM 1,65 M DE SOLO (NÃO INCLUI FORNECIMENTO). AF_04/2025</t>
  </si>
  <si>
    <t>ASSENTAMENTO DE POSTE DE CONCRETO COM COMPRIMENTO NOMINAL DE 10,5 M, CARGA NOMINAL MENOR OU IGUAL A 1000 DAN, ENGASTAMENTO SIMPLES COM 1,65 M DE SOLO (NÃO INCLUI FORNECIMENTO). AF_04/2025</t>
  </si>
  <si>
    <t>ASSENTAMENTO DE POSTE DE CONCRETO COM COMPRIMENTO NOMINAL DE 11 M, CARGA NOMINAL DE 1000 DAN, ENGASTAMENTO BASE CONCRETADA COM 1 M DE CONCRETO E 0,7 M DE SOLO (NÃO INCLUI FORNECIMENTO). AF_04/2025</t>
  </si>
  <si>
    <t>ASSENTAMENTO DE POSTE DE CONCRETO COM COMPRIMENTO NOMINAL DE 11 M, CARGA NOMINAL DE 300 DAN, ENGASTAMENTO BASE CONCRETADA COM 1 M DE CONCRETO E 0,7 M DE SOLO (NÃO INCLUI FORNECIMENTO). AF_04/2025</t>
  </si>
  <si>
    <t>ASSENTAMENTO DE POSTE DE CONCRETO COM COMPRIMENTO NOMINAL DE 11 M, CARGA NOMINAL DE 400 DAN, ENGASTAMENTO BASE CONCRETADA COM 1 M DE CONCRETO E 0,7 M DE SOLO (NÃO INCLUI FORNECIMENTO). AF_04/2025</t>
  </si>
  <si>
    <t>ASSENTAMENTO DE POSTE DE CONCRETO COM COMPRIMENTO NOMINAL DE 11 M, CARGA NOMINAL DE 600 DAN, ENGASTAMENTO BASE CONCRETADA COM 1 M DE CONCRETO E 0,7 M DE SOLO (NÃO INCLUI FORNECIMENTO). AF_04/2025</t>
  </si>
  <si>
    <t>ASSENTAMENTO DE POSTE DE CONCRETO COM COMPRIMENTO NOMINAL DE 11 M, CARGA NOMINAL MAIOR QUE 1000 DAN, ENGASTAMENTO SIMPLES COM 1,7 M DE SOLO (NÃO INCLUI FORNECIMENTO). AF_04/2025</t>
  </si>
  <si>
    <t>ASSENTAMENTO DE POSTE DE CONCRETO COM COMPRIMENTO NOMINAL DE 11 M, CARGA NOMINAL MENOR OU IGUAL A 1000 DAN, ENGASTAMENTO SIMPLES COM 1,7 M DE SOLO (NÃO INCLUI FORNECIMENTO). AF_04/2025</t>
  </si>
  <si>
    <t>ASSENTAMENTO DE POSTE DE CONCRETO COM COMPRIMENTO NOMINAL DE 12 M, CARGA NOMINAL DE 1000 DAN, ENGASTAMENTO BASE CONCRETADA COM 1 M DE CONCRETO E 0,8 M DE SOLO (NÃO INCLUI FORNECIMENTO). AF_04/2025</t>
  </si>
  <si>
    <t>ASSENTAMENTO DE POSTE DE CONCRETO COM COMPRIMENTO NOMINAL DE 12 M, CARGA NOMINAL DE 400 DAN, ENGASTAMENTO BASE CONCRETADA COM 1 M DE CONCRETO E 0,8 M DE SOLO (NÃO INCLUI FORNECIMENTO). AF_04/2025</t>
  </si>
  <si>
    <t>ASSENTAMENTO DE POSTE DE CONCRETO COM COMPRIMENTO NOMINAL DE 12 M, CARGA NOMINAL DE 600 DAN, ENGASTAMENTO BASE CONCRETADA COM 1 M DE CONCRETO E 0,8 M DE SOLO (NÃO INCLUI FORNECIMENTO). AF_04/2025</t>
  </si>
  <si>
    <t>ASSENTAMENTO DE POSTE DE CONCRETO COM COMPRIMENTO NOMINAL DE 12 M, CARGA NOMINAL MAIOR QUE 1000 DAN, ENGASTAMENTO SIMPLES COM 1,8 M DE SOLO (NÃO INCLUI FORNECIMENTO). AF_04/2025</t>
  </si>
  <si>
    <t>ASSENTAMENTO DE POSTE DE CONCRETO COM COMPRIMENTO NOMINAL DE 12 M, CARGA NOMINAL MENOR OU IGUAL A 1000 DAN, ENGASTAMENTO SIMPLES COM 1,8 M DE SOLO (NÃO INCLUI FORNECIMENTO). AF_04/2025</t>
  </si>
  <si>
    <t>ASSENTAMENTO DE POSTE DE CONCRETO COM COMPRIMENTO NOMINAL DE 13 M, CARGA NOMINAL DE 1000 DAN, ENGASTAMENTO BASE CONCRETADA COM 1 M DE CONCRETO E 0,9 M DE SOLO - SOMENTE INSTALAÇÃO, SEM FORNECIMENTO. AF_04/2025</t>
  </si>
  <si>
    <t>ASSENTAMENTO DE POSTE DE CONCRETO COM COMPRIMENTO NOMINAL DE 13 M, CARGA NOMINAL DE 600 DAN, ENGASTAMENTO BASE CONCRETADA COM 1 M DE CONCRETO E 0,9 M DE SOLO (NÃO INCLUI FORNECIMENTO). AF_04/2025</t>
  </si>
  <si>
    <t>ASSENTAMENTO DE POSTE DE CONCRETO COM COMPRIMENTO NOMINAL DE 13 M, CARGA NOMINAL MAIOR QUE 1000 DAN, ENGASTAMENTO SIMPLES COM 1,9 M DE SOLO (NÃO INCLUI FORNECIMENTO). AF_04/2025</t>
  </si>
  <si>
    <t>ASSENTAMENTO DE POSTE DE CONCRETO COM COMPRIMENTO NOMINAL DE 13 M, CARGA NOMINAL MENOR OU IGUAL A 1000 DAN, ENGASTAMENTO SIMPLES COM 1,9 M DE SOLO (NÃO INCLUI FORNECIMENTO). AF_04/2025</t>
  </si>
  <si>
    <t>ASSENTAMENTO DE POSTE DE CONCRETO COM COMPRIMENTO NOMINAL DE 13,5 M, CARGA NOMINAL MAIOR QUE 1000 DAN, ENGASTAMENTO SIMPLES COM 1,95 M DE SOLO (NÃO INCLUI FORNECIMENTO). AF_04/2025</t>
  </si>
  <si>
    <t>ASSENTAMENTO DE POSTE DE CONCRETO COM COMPRIMENTO NOMINAL DE 13,5 M, CARGA NOMINAL MENOR OU IGUAL A 1000 DAN, ENGASTAMENTO SIMPLES COM 1,95 M DE SOLO (NÃO INCLUI FORNECIMENTO). AF_04/2025</t>
  </si>
  <si>
    <t>ASSENTAMENTO DE POSTE DE CONCRETO COM COMPRIMENTO NOMINAL DE 14 M, CARGA NOMINAL MAIOR QUE 1000 DAN, ENGASTAMENTO SIMPLES COM 2 M DE SOLO (NÃO INCLUI FORNECIMENTO). AF_04/2025</t>
  </si>
  <si>
    <t>ASSENTAMENTO DE POSTE DE CONCRETO COM COMPRIMENTO NOMINAL DE 14 M, CARGA NOMINAL MENOR OU IGUAL A 1000 DAN, ENGASTAMENTO SIMPLES COM 2 M DE SOLO (NÃO INCLUI FORNECIMENTO). AF_04/2025</t>
  </si>
  <si>
    <t>ASSENTAMENTO DE POSTE DE CONCRETO COM COMPRIMENTO NOMINAL DE 15 M, CARGA NOMINAL MAIOR QUE 1000 DAN, ENGASTAMENTO SIMPLES COM 2,1 M DE SOLO (NÃO INCLUI FORNECIMENTO). AF_04/2025</t>
  </si>
  <si>
    <t>ASSENTAMENTO DE POSTE DE CONCRETO COM COMPRIMENTO NOMINAL DE 15 M, CARGA NOMINAL MENOR OU IGUAL A 1000 DAN, ENGASTAMENTO SIMPLES COM 2,1 M DE SOLO (NÃO INCLUI FORNECIMENTO). AF_04/2025</t>
  </si>
  <si>
    <t>ASSENTAMENTO DE POSTE DE CONCRETO COM COMPRIMENTO NOMINAL DE 18 M, CARGA NOMINAL MAIOR QUE 1000 DAN, ENGASTAMENTO SIMPLES COM 2,4 M DE SOLO (NÃO INCLUI FORNECIMENTO). AF_04/2025</t>
  </si>
  <si>
    <t>ASSENTAMENTO DE POSTE DE CONCRETO COM COMPRIMENTO NOMINAL DE 18 M, CARGA NOMINAL MENOR OU IGUAL A 1000 DAN, ENGASTAMENTO SIMPLES COM 2,4 M DE SOLO (NÃO INCLUI FORNECIMENTO). AF_04/2025</t>
  </si>
  <si>
    <t>ASSENTAMENTO DE POSTE DE CONCRETO COM COMPRIMENTO NOMINAL DE 20 M, CARGA NOMINAL MAIOR QUE 1000, ENGASTAMENTO SIMPLES COM 2,6 M DE SOLO (NÃO INCLUI FORNECIMENTO). AF_04/2025</t>
  </si>
  <si>
    <t>ASSENTAMENTO DE POSTE DE CONCRETO COM COMPRIMENTO NOMINAL DE 20 M, CARGA NOMINAL MENOR OU IGUAL A 1000 DAN, ENGASTAMENTO SIMPLES COM 2,6 M DE SOLO (NÃO INCLUI FORNECIMENTO). AF_04/2025</t>
  </si>
  <si>
    <t>ASSENTAMENTO DE POSTE DE CONCRETO COM COMPRIMENTO NOMINAL DE 9 M, CARGA NOMINAL DE 1000 DAN, ENGASTAMENTO BASE CONCRETADA COM 1 M DE CONCRETO E 0,5 M DE SOLO (NÃO INCLUI FORNECIMENTO). AF_04/2025</t>
  </si>
  <si>
    <t>ASSENTAMENTO DE POSTE DE CONCRETO COM COMPRIMENTO NOMINAL DE 9 M, CARGA NOMINAL DE 150 DAN, ENGASTAMENTO BASE CONCRETADA COM 1 M DE CONCRETO E 0,5 M DE SOLO (NÃO INCLUI FORNECIMENTO). AF_04/2025</t>
  </si>
  <si>
    <t>ASSENTAMENTO DE POSTE DE CONCRETO COM COMPRIMENTO NOMINAL DE 9 M, CARGA NOMINAL DE 300 DAN, ENGASTAMENTO BASE CONCRETADA COM 1 M DE CONCRETO E 0,5 M DE SOLO (NÃO INCLUI FORNECIMENTO). AF_04/2025</t>
  </si>
  <si>
    <t>ASSENTAMENTO DE POSTE DE CONCRETO COM COMPRIMENTO NOMINAL DE 9 M, CARGA NOMINAL DE 400 DAN, ENGASTAMENTO BASE CONCRETADA COM 1 M DE CONCRETO E 0,5 M DE SOLO (NÃO INCLUI FORNECIMENTO). AF_04/2025</t>
  </si>
  <si>
    <t>ASSENTAMENTO DE POSTE DE CONCRETO COM COMPRIMENTO NOMINAL DE 9 M, CARGA NOMINAL DE 600 DAN, ENGASTAMENTO BASE CONCRETADA COM 1 M DE CONCRETO E 0,5 M DE SOLO (NÃO INCLUI FORNECIMENTO). AF_04/2025</t>
  </si>
  <si>
    <t>ASSENTAMENTO DE POSTE DE CONCRETO COM COMPRIMENTO NOMINAL DE 9 M, CARGA NOMINAL MENOR OU IGUAL A 1000 DAN, ENGASTAMENTO SIMPLES COM 1,5 M DE SOLO (NÃO INCLUI FORNECIMENTO). AF_04/2025</t>
  </si>
  <si>
    <t>CORDOALHA DE ACO 7,9 (5/16) 7*2,64MM ZINCAGEM TIPO A E 13% DE IACS - FORNECIMENTO E INSTALAÇÃO. AF_04/2025</t>
  </si>
  <si>
    <t>CORDOALHA DE ACO 7,9 (5/16) 7*2,64MM ZINCAGEM TIPO B E 13% DE IACS - FORNECIMENTO E INSTALAÇÃO. AF_04/2025</t>
  </si>
  <si>
    <t>CORDOALHA DE ACO 9,5 (3/8) 7*3,05MM ZINCAGEM TIPO A E 13% DE IACS - FORNECIMENTO E INSTALAÇÃO. AF_04/2025</t>
  </si>
  <si>
    <t>CORDOALHA DE ACO 9,5(3/8) 7*3,05MM ZINCAGEM TIPO B E 13% DE IACS - FORNECIMENTO E INSTALAÇÃO. AF_04/2025</t>
  </si>
  <si>
    <t>ESTRUTURA DE ESTAIAMENTO PARA POSTES DE CONCRETO ANCORA CONCRETO - FORNECIMENTO E INSTALAÇÃO. AF_04/2025</t>
  </si>
  <si>
    <t>ESTRUTURA DE ESTAIAMENTO PARA POSTES DE CONCRETO CRUZETA A POSTE M3 E B3 - FORNECIMENTO E INSTALAÇÃO. AF_04/2025</t>
  </si>
  <si>
    <t>ESTRUTURA DE ESTAIAMENTO PARA POSTES DE CONCRETO CRUZETA A POSTE N3 - FORNECIMENTO E INSTALAÇÃO. AF_04/2025</t>
  </si>
  <si>
    <t>ESTRUTURA DE ESTAIAMENTO PARA POSTES DE CONCRETO HTE - FORNECIMENTO E INSTALAÇÃO. AF_04/2025</t>
  </si>
  <si>
    <t>ESTRUTURA DE ESTAIAMENTO PARA POSTES DE CONCRETO POSTE A POSTE - FORNECIMENTO E INSTALAÇÃO. AF_04/2025</t>
  </si>
  <si>
    <t>POSTE DE AÇO CÔNICO CONTÍNUO CURVO DUPLO, ENGASTAMENTO SIMPLES COM 1 M DE SOLO, H=6M - FORNECIMENTO E INSTALAÇÃO. AF_04/2025</t>
  </si>
  <si>
    <t>POSTE DE AÇO CÔNICO CONTÍNUO CURVO DUPLO, ENGASTAMENTO SIMPLES COM 1 M DE SOLO, H=7M - FORNECIMENTO E INSTALAÇÃO. AF_04/2025</t>
  </si>
  <si>
    <t>POSTE DE AÇO CÔNICO CONTÍNUO CURVO DUPLO, ENGASTAMENTO SIMPLES COM 1 M DE SOLO, H=8M - FORNECIMENTO E INSTALAÇÃO. AF_04/2025</t>
  </si>
  <si>
    <t>POSTE DE AÇO CÔNICO CONTÍNUO CURVO DUPLO, ENGASTAMENTO SIMPLES COM 1 M DE SOLO, H=9M - FORNECIMENTO E INSTALAÇÃO. AF_04/2025</t>
  </si>
  <si>
    <t>POSTE DE AÇO CÔNICO CONTÍNUO CURVO DUPLO, FLANGEADO, H=6M - FORNECIMENTO E INSTALAÇÃO. AF_04/2025</t>
  </si>
  <si>
    <t>POSTE DE AÇO CÔNICO CONTÍNUO CURVO DUPLO, FLANGEADO, H=7M - FORNECIMENTO E INSTALAÇÃO. AF_04/2025</t>
  </si>
  <si>
    <t>POSTE DE AÇO CÔNICO CONTÍNUO CURVO DUPLO, FLANGEADO, H=8M - FORNECIMENTO E INSTALAÇÃO. AF_04/2025</t>
  </si>
  <si>
    <t>POSTE DE AÇO CÔNICO CONTÍNUO CURVO DUPLO, FLANGEADO, H=9M - FORNECIMENTO E INSTALAÇÃO. AF_04/2025</t>
  </si>
  <si>
    <t>POSTE DE AÇO CÔNICO CONTÍNUO CURVO SIMPLES, ENGASTAMENTO SIMPLES COM 0,5 M DE SOLO, H=5M - FORNECIMENTO E INSTALAÇÃO. AF_04/2025</t>
  </si>
  <si>
    <t>POSTE DE AÇO CÔNICO CONTÍNUO CURVO SIMPLES, ENGASTAMENTO SIMPLES COM 1 M DE SOLO, H=6M - FORNECIMENTO E INSTALAÇÃO. AF_04/2025</t>
  </si>
  <si>
    <t>POSTE DE AÇO CÔNICO CONTÍNUO CURVO SIMPLES, ENGASTAMENTO SIMPLES COM 1 M DE SOLO, H=7M - FORNECIMENTO E INSTALAÇÃO. AF_04/2025</t>
  </si>
  <si>
    <t>POSTE DE AÇO CÔNICO CONTÍNUO CURVO SIMPLES, ENGASTAMENTO SIMPLES COM 1 M DE SOLO, H=8M - FORNECIMENTO E INSTALAÇÃO. AF_04/2025</t>
  </si>
  <si>
    <t>POSTE DE AÇO CÔNICO CONTÍNUO CURVO SIMPLES, ENGASTAMENTO SIMPLES COM 1 M DE SOLO, H=9M - FORNECIMENTO E INSTALAÇÃO. AF_04/2025</t>
  </si>
  <si>
    <t>POSTE DE AÇO CÔNICO CONTÍNUO CURVO SIMPLES, FLANGEADO, H=5M - FORNECIMENTO E INSTALAÇÃO. AF_04/2025</t>
  </si>
  <si>
    <t>POSTE DE AÇO CÔNICO CONTÍNUO CURVO SIMPLES, FLANGEADO, H=6M - FORNECIMENTO E INSTALAÇÃO. AF_04/2025</t>
  </si>
  <si>
    <t>POSTE DE AÇO CÔNICO CONTÍNUO CURVO SIMPLES, FLANGEADO, H=7M - FORNECIMENTO E INSTALAÇÃO. AF_04/2025</t>
  </si>
  <si>
    <t>POSTE DE AÇO CÔNICO CONTÍNUO CURVO SIMPLES, FLANGEADO, H=8M - FORNECIMENTO E INSTALAÇÃO. AF_04/2025</t>
  </si>
  <si>
    <t>POSTE DE AÇO CÔNICO CONTÍNUO CURVO SIMPLES, FLANGEADO, H=9M - FORNECIMENTO E INSTALAÇÃO. AF_04/2025</t>
  </si>
  <si>
    <t>POSTE DE AÇO CÔNICO CONTÍNUO RETO, ENGASTAMENTO SIMPLES COM 0,5 M DE SOLO, H=5M - FORNECIMENTO E INSTALAÇÃO. AF_04/2025</t>
  </si>
  <si>
    <t>POSTE DE AÇO CÔNICO CONTÍNUO RETO, ENGASTAMENTO SIMPLES COM 1 M DE SOLO, H=6M - FORNECIMENTO E INSTALAÇÃO. AF_04/2025</t>
  </si>
  <si>
    <t>POSTE DE AÇO CÔNICO CONTÍNUO RETO, ENGASTAMENTO SIMPLES COM 1 M DE SOLO, H=7M - FORNECIMENTO E INSTALAÇÃO. AF_04/2025</t>
  </si>
  <si>
    <t>POSTE DE AÇO CÔNICO CONTÍNUO RETO, ENGASTAMENTO SIMPLES COM 1 M DE SOLO, H=8M - FORNECIMENTO E INSTALAÇÃO. AF_04/2025</t>
  </si>
  <si>
    <t>POSTE DE AÇO CÔNICO CONTÍNUO RETO, ENGASTAMENTO SIMPLES COM 1 M DE SOLO, H=9M - FORNECIMENTO E INSTALAÇÃO. AF_04/2025</t>
  </si>
  <si>
    <t>POSTE DE AÇO CÔNICO CONTÍNUO RETO, FLANGEADO, H=5M - FORNECIMENTO E INSTALAÇÃO. AF_04/2025</t>
  </si>
  <si>
    <t>POSTE DE AÇO CÔNICO CONTÍNUO RETO, FLANGEADO, H=6M - FORNECIMENTO E INSTALAÇÃO. AF_04/2025</t>
  </si>
  <si>
    <t>POSTE DE AÇO CÔNICO CONTÍNUO RETO, FLANGEADO, H=7M - FORNECIMENTO E INSTALAÇÃO. AF_04/2025</t>
  </si>
  <si>
    <t>POSTE DE AÇO CÔNICO CONTÍNUO RETO, FLANGEADO, H=8M - FORNECIMENTO E INSTALAÇÃO. AF_04/2025</t>
  </si>
  <si>
    <t>POSTE DE AÇO CÔNICO CONTÍNUO RETO, FLANGEADO, H=9M - FORNECIMENTO E INSTALAÇÃO. AF_04/2025</t>
  </si>
  <si>
    <t>POSTE DECORATIVO PARA JARDIM EM AÇO TUBULAR, H = *2,5* M, SEM LUMINÁRIA - FORNECIMENTO E INSTALAÇÃO. AF_04/2025</t>
  </si>
  <si>
    <t>ACRÉSCIMO PARA POÇO DE VISITA CIRCULAR PARA DRENAGEM, EM ALVENARIA COM TIJOLOS CERÂMICOS MACIÇOS, DIÂMETRO INTERNO = 0,8 M. AF_12/2020</t>
  </si>
  <si>
    <t>ACRÉSCIMO PARA POÇO DE VISITA CIRCULAR PARA DRENAGEM, EM ALVENARIA COM TIJOLOS CERÂMICOS MACIÇOS, DIÂMETRO INTERNO = 1 M. AF_12/2020</t>
  </si>
  <si>
    <t>ACRÉSCIMO PARA POÇO DE VISITA CIRCULAR PARA DRENAGEM, EM ALVENARIA COM TIJOLOS CERÂMICOS MACIÇOS, DIÂMETRO INTERNO = 1,2 M. AF_12/2020</t>
  </si>
  <si>
    <t>ACRÉSCIMO PARA POÇO DE VISITA CIRCULAR PARA DRENAGEM, EM ALVENARIA COM TIJOLOS CERÂMICOS MACIÇOS, DIÂMETRO INTERNO = 1,5 M. AF_12/2020</t>
  </si>
  <si>
    <t>ACRÉSCIMO PARA POÇO DE VISITA CIRCULAR PARA DRENAGEM, EM CONCRETO PRÉ-MOLDADO, DIÂMETRO INTERNO = 0,8 M. AF_12/2020</t>
  </si>
  <si>
    <t>ACRÉSCIMO PARA POÇO DE VISITA CIRCULAR PARA DRENAGEM, EM CONCRETO PRÉ-MOLDADO, DIÂMETRO INTERNO = 1 M. AF_12/2020</t>
  </si>
  <si>
    <t>ACRÉSCIMO PARA POÇO DE VISITA CIRCULAR PARA DRENAGEM, EM CONCRETO PRÉ-MOLDADO, DIÂMETRO INTERNO = 1,2 M. AF_12/2020</t>
  </si>
  <si>
    <t>ACRÉSCIMO PARA POÇO DE VISITA CIRCULAR PARA DRENAGEM, EM CONCRETO PRÉ-MOLDADO, DIÂMETRO INTERNO = 1,5 M. AF_12/2020</t>
  </si>
  <si>
    <t>ACRÉSCIMO PARA POÇO DE VISITA CIRCULAR PARA ESGOTO, EM ALVENARIA COM TIJOLOS CERÂMICOS MACIÇOS, DIÂMETRO INTERNO = 0,8 M. AF_12/2020</t>
  </si>
  <si>
    <t>ACRÉSCIMO PARA POÇO DE VISITA CIRCULAR PARA ESGOTO, EM ALVENARIA COM TIJOLOS CERÂMICOS MACIÇOS, DIÂMETRO INTERNO = 1 M. AF_12/2020</t>
  </si>
  <si>
    <t>ACRÉSCIMO PARA POÇO DE VISITA CIRCULAR PARA ESGOTO, EM ALVENARIA COM TIJOLOS CERÂMICOS MACIÇOS, DIÂMETRO INTERNO = 1,2 M. AF_12/2020</t>
  </si>
  <si>
    <t>ACRÉSCIMO PARA POÇO DE VISITA CIRCULAR PARA ESGOTO, EM ALVENARIA COM TIJOLOS CERÂMICOS MACIÇOS, DIÂMETRO INTERNO = 1,5 M. AF_12/2020</t>
  </si>
  <si>
    <t>ACRÉSCIMO PARA POÇO DE VISITA CIRCULAR PARA ESGOTO, EM CONCRETO PRÉ-MOLDADO, DIÂMETRO INTERNO = 0,8 M. AF_12/2020</t>
  </si>
  <si>
    <t>ACRÉSCIMO PARA POÇO DE VISITA CIRCULAR PARA ESGOTO, EM CONCRETO PRÉ-MOLDADO, DIÂMETRO INTERNO = 1 M. AF_12/2020</t>
  </si>
  <si>
    <t>ACRÉSCIMO PARA POÇO DE VISITA CIRCULAR PARA ESGOTO, EM CONCRETO PRÉ-MOLDADO, DIÂMETRO INTERNO = 1,2 M. AF_12/2020</t>
  </si>
  <si>
    <t>ACRÉSCIMO PARA POÇO DE VISITA CIRCULAR PARA ESGOTO, EM CONCRETO PRÉ-MOLDADO, DIÂMETRO INTERNO = 1,5 M. AF_12/2020</t>
  </si>
  <si>
    <t>ACRÉSCIMO PARA POÇO DE VISITA RETANGULAR PARA DRENAGEM, EM ALVENARIA COM BLOCOS DE CONCRETO, DIMENSÕES INTERNAS = 1,5X1,5 M. AF_12/2020</t>
  </si>
  <si>
    <t>ACRÉSCIMO PARA POÇO DE VISITA RETANGULAR PARA DRENAGEM, EM ALVENARIA COM BLOCOS DE CONCRETO, DIMENSÕES INTERNAS = 1,5X2 M. AF_12/2020</t>
  </si>
  <si>
    <t>ACRÉSCIMO PARA POÇO DE VISITA RETANGULAR PARA DRENAGEM, EM ALVENARIA COM BLOCOS DE CONCRETO, DIMENSÕES INTERNAS = 1,5X2,5 M. AF_12/2020</t>
  </si>
  <si>
    <t>ACRÉSCIMO PARA POÇO DE VISITA RETANGULAR PARA DRENAGEM, EM ALVENARIA COM BLOCOS DE CONCRETO, DIMENSÕES INTERNAS = 1,5X3 M. AF_12/2020</t>
  </si>
  <si>
    <t>ACRÉSCIMO PARA POÇO DE VISITA RETANGULAR PARA DRENAGEM, EM ALVENARIA COM BLOCOS DE CONCRETO, DIMENSÕES INTERNAS = 1,5X3,5 M. AF_12/2020</t>
  </si>
  <si>
    <t>ACRÉSCIMO PARA POÇO DE VISITA RETANGULAR PARA DRENAGEM, EM ALVENARIA COM BLOCOS DE CONCRETO, DIMENSÕES INTERNAS = 1,5X4 M. AF_12/2020</t>
  </si>
  <si>
    <t>ACRÉSCIMO PARA POÇO DE VISITA RETANGULAR PARA DRENAGEM, EM ALVENARIA COM BLOCOS DE CONCRETO, DIMENSÕES INTERNAS = 1X1 M. AF_12/2020</t>
  </si>
  <si>
    <t>ACRÉSCIMO PARA POÇO DE VISITA RETANGULAR PARA DRENAGEM, EM ALVENARIA COM BLOCOS DE CONCRETO, DIMENSÕES INTERNAS = 1X1,5 M. AF_12/2020</t>
  </si>
  <si>
    <t>ACRÉSCIMO PARA POÇO DE VISITA RETANGULAR PARA DRENAGEM, EM ALVENARIA COM BLOCOS DE CONCRETO, DIMENSÕES INTERNAS = 1X2 M. AF_12/2020</t>
  </si>
  <si>
    <t>ACRÉSCIMO PARA POÇO DE VISITA RETANGULAR PARA DRENAGEM, EM ALVENARIA COM BLOCOS DE CONCRETO, DIMENSÕES INTERNAS = 1X2,5 M. AF_12/2020</t>
  </si>
  <si>
    <t>ACRÉSCIMO PARA POÇO DE VISITA RETANGULAR PARA DRENAGEM, EM ALVENARIA COM BLOCOS DE CONCRETO, DIMENSÕES INTERNAS = 1X3 M. AF_12/2020</t>
  </si>
  <si>
    <t>ACRÉSCIMO PARA POÇO DE VISITA RETANGULAR PARA DRENAGEM, EM ALVENARIA COM BLOCOS DE CONCRETO, DIMENSÕES INTERNAS = 1X3,5 M. AF_12/2020</t>
  </si>
  <si>
    <t>ACRÉSCIMO PARA POÇO DE VISITA RETANGULAR PARA DRENAGEM, EM ALVENARIA COM BLOCOS DE CONCRETO, DIMENSÕES INTERNAS = 1X4 M. AF_12/2020</t>
  </si>
  <si>
    <t>ACRÉSCIMO PARA POÇO DE VISITA RETANGULAR PARA DRENAGEM, EM ALVENARIA COM BLOCOS DE CONCRETO, DIMENSÕES INTERNAS = 2,5X2,5 M. AF_12/2020</t>
  </si>
  <si>
    <t>ACRÉSCIMO PARA POÇO DE VISITA RETANGULAR PARA DRENAGEM, EM ALVENARIA COM BLOCOS DE CONCRETO, DIMENSÕES INTERNAS = 2,5X3 M. AF_12/2020</t>
  </si>
  <si>
    <t>ACRÉSCIMO PARA POÇO DE VISITA RETANGULAR PARA DRENAGEM, EM ALVENARIA COM BLOCOS DE CONCRETO, DIMENSÕES INTERNAS = 2,5X3,5 M. AF_12/2020</t>
  </si>
  <si>
    <t>ACRÉSCIMO PARA POÇO DE VISITA RETANGULAR PARA DRENAGEM, EM ALVENARIA COM BLOCOS DE CONCRETO, DIMENSÕES INTERNAS = 2,5X4 M. AF_12/2020</t>
  </si>
  <si>
    <t>ACRÉSCIMO PARA POÇO DE VISITA RETANGULAR PARA DRENAGEM, EM ALVENARIA COM BLOCOS DE CONCRETO, DIMENSÕES INTERNAS = 2X2 M. AF_12/2020</t>
  </si>
  <si>
    <t>ACRÉSCIMO PARA POÇO DE VISITA RETANGULAR PARA DRENAGEM, EM ALVENARIA COM BLOCOS DE CONCRETO, DIMENSÕES INTERNAS = 2X2,5 M. AF_12/2020</t>
  </si>
  <si>
    <t>ACRÉSCIMO PARA POÇO DE VISITA RETANGULAR PARA DRENAGEM, EM ALVENARIA COM BLOCOS DE CONCRETO, DIMENSÕES INTERNAS = 2X3 M. AF_12/2020</t>
  </si>
  <si>
    <t>ACRÉSCIMO PARA POÇO DE VISITA RETANGULAR PARA DRENAGEM, EM ALVENARIA COM BLOCOS DE CONCRETO, DIMENSÕES INTERNAS = 2X3,5 M. AF_12/2020</t>
  </si>
  <si>
    <t>ACRÉSCIMO PARA POÇO DE VISITA RETANGULAR PARA DRENAGEM, EM ALVENARIA COM BLOCOS DE CONCRETO, DIMENSÕES INTERNAS = 2X4 M. AF_12/2020</t>
  </si>
  <si>
    <t>ACRÉSCIMO PARA POÇO DE VISITA RETANGULAR PARA DRENAGEM, EM ALVENARIA COM BLOCOS DE CONCRETO, DIMENSÕES INTERNAS = 3,5X3,5 M. AF_12/2020</t>
  </si>
  <si>
    <t>ACRÉSCIMO PARA POÇO DE VISITA RETANGULAR PARA DRENAGEM, EM ALVENARIA COM BLOCOS DE CONCRETO, DIMENSÕES INTERNAS = 3,5X4 M. AF_12/2020</t>
  </si>
  <si>
    <t>ACRÉSCIMO PARA POÇO DE VISITA RETANGULAR PARA DRENAGEM, EM ALVENARIA COM BLOCOS DE CONCRETO, DIMENSÕES INTERNAS = 3X3 M. AF_12/2020</t>
  </si>
  <si>
    <t>ACRÉSCIMO PARA POÇO DE VISITA RETANGULAR PARA DRENAGEM, EM ALVENARIA COM BLOCOS DE CONCRETO, DIMENSÕES INTERNAS = 3X3,5 M. AF_12/2020</t>
  </si>
  <si>
    <t>ACRÉSCIMO PARA POÇO DE VISITA RETANGULAR PARA DRENAGEM, EM ALVENARIA COM BLOCOS DE CONCRETO, DIMENSÕES INTERNAS = 3X4 M. AF_12/2020</t>
  </si>
  <si>
    <t>ACRÉSCIMO PARA POÇO DE VISITA RETANGULAR PARA DRENAGEM, EM ALVENARIA COM BLOCOS DE CONCRETO, DIMENSÕES INTERNAS = 4X4 M. AF_12/2020</t>
  </si>
  <si>
    <t>ACRÉSCIMO PARA POÇO DE VISITA RETANGULAR PARA ESGOTO, EM ALVENARIA COM BLOCOS DE CONCRETO, DIMENSÕES INTERNAS = 1,5X1,5 M. AF_12/2020</t>
  </si>
  <si>
    <t>ACRÉSCIMO PARA POÇO DE VISITA RETANGULAR PARA ESGOTO, EM ALVENARIA COM BLOCOS DE CONCRETO, DIMENSÕES INTERNAS = 1,5X2 M. AF_12/2020</t>
  </si>
  <si>
    <t>ACRÉSCIMO PARA POÇO DE VISITA RETANGULAR PARA ESGOTO, EM ALVENARIA COM BLOCOS DE CONCRETO, DIMENSÕES INTERNAS = 1,5X2,5 M. AF_12/2020</t>
  </si>
  <si>
    <t>ACRÉSCIMO PARA POÇO DE VISITA RETANGULAR PARA ESGOTO, EM ALVENARIA COM BLOCOS DE CONCRETO, DIMENSÕES INTERNAS = 1,5X3 M. AF_12/2020</t>
  </si>
  <si>
    <t>ACRÉSCIMO PARA POÇO DE VISITA RETANGULAR PARA ESGOTO, EM ALVENARIA COM BLOCOS DE CONCRETO, DIMENSÕES INTERNAS = 1,5X3,5 M. AF_12/2020</t>
  </si>
  <si>
    <t>ACRÉSCIMO PARA POÇO DE VISITA RETANGULAR PARA ESGOTO, EM ALVENARIA COM BLOCOS DE CONCRETO, DIMENSÕES INTERNAS = 1,5X4 M. AF_12/2020</t>
  </si>
  <si>
    <t>ACRÉSCIMO PARA POÇO DE VISITA RETANGULAR PARA ESGOTO, EM ALVENARIA COM BLOCOS DE CONCRETO, DIMENSÕES INTERNAS = 1X1 M.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</si>
  <si>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</si>
  <si>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</si>
  <si>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</si>
  <si>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</si>
  <si>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</si>
  <si>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ACRÉSCIMO PARA POÇO DE VISITA RETANGULAR PARA ESGOTO, EM ALVENARIA COM BLOCOS DE CONCRETO, DIMENSÕES INTERNAS = 1X4 M. AF_12/2020</t>
  </si>
  <si>
    <t>ACRÉSCIMO PARA POÇO DE VISITA RETANGULAR PARA ESGOTO, EM ALVENARIA COM BLOCOS DE CONCRETO, DIMENSÕES INTERNAS = 2,5X2,5 M. AF_12/2020</t>
  </si>
  <si>
    <t>ACRÉSCIMO PARA POÇO DE VISITA RETANGULAR PARA ESGOTO, EM ALVENARIA COM BLOCOS DE CONCRETO, DIMENSÕES INTERNAS = 2,5X3 M. AF_12/2020</t>
  </si>
  <si>
    <t>ACRÉSCIMO PARA POÇO DE VISITA RETANGULAR PARA ESGOTO, EM ALVENARIA COM BLOCOS DE CONCRETO, DIMENSÕES INTERNAS = 2,5X3,5 M. AF_12/2020</t>
  </si>
  <si>
    <t>ACRÉSCIMO PARA POÇO DE VISITA RETANGULAR PARA ESGOTO, EM ALVENARIA COM BLOCOS DE CONCRETO, DIMENSÕES INTERNAS = 2,5X4 M. AF_12/2020</t>
  </si>
  <si>
    <t>ACRÉSCIMO PARA POÇO DE VISITA RETANGULAR PARA ESGOTO, EM ALVENARIA COM BLOCOS DE CONCRETO, DIMENSÕES INTERNAS = 2X2 M. AF_12/2020</t>
  </si>
  <si>
    <t>ACRÉSCIMO PARA POÇO DE VISITA RETANGULAR PARA ESGOTO, EM ALVENARIA COM BLOCOS DE CONCRETO, DIMENSÕES INTERNAS = 2X2,5 M. AF_12/2020</t>
  </si>
  <si>
    <t>ACRÉSCIMO PARA POÇO DE VISITA RETANGULAR PARA ESGOTO, EM ALVENARIA COM BLOCOS DE CONCRETO, DIMENSÕES INTERNAS = 2X3 M. AF_12/2020</t>
  </si>
  <si>
    <t>ACRÉSCIMO PARA POÇO DE VISITA RETANGULAR PARA ESGOTO, EM ALVENARIA COM BLOCOS DE CONCRETO, DIMENSÕES INTERNAS = 2X3,5 M. AF_12/2020</t>
  </si>
  <si>
    <t>ACRÉSCIMO PARA POÇO DE VISITA RETANGULAR PARA ESGOTO, EM ALVENARIA COM BLOCOS DE CONCRETO, DIMENSÕES INTERNAS = 2X4 M. AF_12/2020</t>
  </si>
  <si>
    <t>ACRÉSCIMO PARA POÇO DE VISITA RETANGULAR PARA ESGOTO, EM ALVENARIA COM BLOCOS DE CONCRETO, DIMENSÕES INTERNAS = 3,5X3,5 M. AF_12/2020</t>
  </si>
  <si>
    <t>ACRÉSCIMO PARA POÇO DE VISITA RETANGULAR PARA ESGOTO, EM ALVENARIA COM BLOCOS DE CONCRETO, DIMENSÕES INTERNAS = 3,5X4 M. AF_12/2020</t>
  </si>
  <si>
    <t>ACRÉSCIMO PARA POÇO DE VISITA RETANGULAR PARA ESGOTO, EM ALVENARIA COM BLOCOS DE CONCRETO, DIMENSÕES INTERNAS = 3X3 M. AF_12/2020</t>
  </si>
  <si>
    <t>ACRÉSCIMO PARA POÇO DE VISITA RETANGULAR PARA ESGOTO, EM ALVENARIA COM BLOCOS DE CONCRETO, DIMENSÕES INTERNAS = 3X3,5 M. AF_12/2020</t>
  </si>
  <si>
    <t>ACRÉSCIMO PARA POÇO DE VISITA RETANGULAR PARA ESGOTO, EM ALVENARIA COM BLOCOS DE CONCRETO, DIMENSÕES INTERNAS = 3X4 M. AF_12/2020</t>
  </si>
  <si>
    <t>ACRÉSCIMO PARA POÇO DE VISITA RETANGULAR PARA ESGOTO, EM ALVENARIA COM BLOCOS DE CONCRETO, DIMENSÕES INTERNAS = 4X4 M. AF_12/2020</t>
  </si>
  <si>
    <t>BASE PARA POCO DE VISITA RETANGULAR PARA ESGOTO E DRENAGEM, EM CONCRETO ESTRUTURAL, DIMENSÕES INTERNAS DE 90X150 M, PROFUNDIDADE DE 1,25 M, EXCLUINDO TAMPÃO. AF_12/2020</t>
  </si>
  <si>
    <t>BASE PARA POÇO DE VISITA CIRCULAR PARA DRENAGEM, EM ALVENARIA COM TIJOLOS CERÂMICOS MACIÇOS, DIÂMETRO INTERNO = 0,80 M, PROFUNDIDADE = 1,40 M, EXCLUINDO TAMPÃO. AF_12/2020</t>
  </si>
  <si>
    <t>BASE PARA POÇO DE VISITA CIRCULAR PARA DRENAGEM, EM ALVENARIA COM TIJOLOS CERÂMICOS MACIÇOS, DIÂMETRO INTERNO = 1,0 M, PROFUNDIDADE = 1,40 M, EXCLUINDO TAMPÃO. AF_12/2020</t>
  </si>
  <si>
    <t>BASE PARA POÇO DE VISITA CIRCULAR PARA DRENAGEM, EM ALVENARIA COM TIJOLOS CERÂMICOS MACIÇOS, DIÂMETRO INTERNO = 1,2 M, PROFUNDIDADE = 1,40 M, EXCLUINDO TAMPÃO. AF_12/2020</t>
  </si>
  <si>
    <t>BASE PARA POÇO DE VISITA CIRCULAR PARA DRENAGEM, EM ALVENARIA COM TIJOLOS CERÂMICOS MACIÇOS, DIÂMETRO INTERNO = 1,50 M, PROFUNDIDADE = 1,40 M, EXCLUINDO TAMPÃO. AF_12/2020</t>
  </si>
  <si>
    <t>BASE PARA POÇO DE VISITA CIRCULAR PARA DRENAGEM, EM CONCRETO PRÉ-MOLDADO, DIÂMETRO INTERNO = 0,80 M, PROFUNDIDADE = 1,35 M, EXCLUINDO TAMPÃO. AF_12/2020</t>
  </si>
  <si>
    <t>BASE PARA POÇO DE VISITA CIRCULAR PARA DRENAGEM, EM CONCRETO PRÉ-MOLDADO, DIÂMETRO INTERNO = 1,0 M, PROFUNDIDADE = 1,35 M, EXCLUINDO TAMPÃO. AF_05/2018</t>
  </si>
  <si>
    <t>BASE PARA POÇO DE VISITA CIRCULAR PARA DRENAGEM, EM CONCRETO PRÉ-MOLDADO, DIÂMETRO INTERNO = 1,20 M, PROFUNDIDADE = 1,60 M, EXCLUINDO TAMPÃO. AF_05/2021</t>
  </si>
  <si>
    <t>BASE PARA POÇO DE VISITA CIRCULAR PARA DRENAGEM, EM CONCRETO PRÉ-MOLDADO, DIÂMETRO INTERNO = 1,50 M, PROFUNDIDADE = 1,35 M, EXCLUINDO TAMPÃO. AF_12/2020</t>
  </si>
  <si>
    <t>BASE PARA POÇO DE VISITA CIRCULAR PARA ESGOTO, EM ALVENARIA COM TIJOLOS CERÂMICOS MACIÇOS, DIÂMETRO INTERNO = 0,80 M, PROFUNDIDADE = 1,40 M, EXCLUINDO TAMPÃO. AF_12/2020</t>
  </si>
  <si>
    <t>BASE PARA POÇO DE VISITA CIRCULAR PARA ESGOTO, EM ALVENARIA COM TIJOLOS CERÂMICOS MACIÇOS, DIÂMETRO INTERNO = 1,0 M, PROFUNDIDADE = 1,40 M, EXCLUINDO TAMPÃO. AF_12/2020</t>
  </si>
  <si>
    <t>BASE PARA POÇO DE VISITA CIRCULAR PARA ESGOTO, EM ALVENARIA COM TIJOLOS CERÂMICOS MACIÇOS, DIÂMETRO INTERNO = 1,20 M, PROFUNDIDADE = 1,40 M, EXCLUINDO TAMPÃO. AF_12/2020</t>
  </si>
  <si>
    <t>BASE PARA POÇO DE VISITA CIRCULAR PARA ESGOTO, EM ALVENARIA COM TIJOLOS CERÂMICOS MACIÇOS, DIÂMETRO INTERNO = 1,50 M, PROFUNDIDADE = 1,40 M, EXCLUINDO TAMPÃO. AF_12/2020</t>
  </si>
  <si>
    <t>BASE PARA POÇO DE VISITA CIRCULAR PARA ESGOTO, EM CONCRETO PRÉ-MOLDADO, DIÂMETRO INTERNO = 0,80 M, PROFUNDIDADE = 1,35 M, EXCLUINDO TAMPÃO. AF_12/2020</t>
  </si>
  <si>
    <t>BASE PARA POÇO DE VISITA CIRCULAR PARA ESGOTO, EM CONCRETO PRÉ-MOLDADO, DIÂMETRO INTERNO = 1,0 M, PROFUNDIDADE = 1,35 M, EXCLUINDO TAMPÃO. AF_12/2020</t>
  </si>
  <si>
    <t>BASE PARA POÇO DE VISITA CIRCULAR PARA ESGOTO, EM CONCRETO PRÉ-MOLDADO, DIÂMETRO INTERNO = 1,20 M, PROFUNDIDADE = 1,60 M, EXCLUINDO TAMPÃO. AF_12/2020</t>
  </si>
  <si>
    <t>BASE PARA POÇO DE VISITA CIRCULAR PARA ESGOTO, EM CONCRETO PRÉ-MOLDADO, DIÂMETRO INTERNO = 1,50 M, PROFUNDIDADE = 1,35 M, EXCLUINDO TAMPÃO. AF_12/2020</t>
  </si>
  <si>
    <t>BASE PARA POÇO DE VISITA RETANGULAR PARA DRENAGEM, EM ALVENARIA COM BLOCOS DE CONCRETO, DIMENSÕES INTERNAS = 1,5X1,5 M, PROFUNDIDADE = 1,40 M, EXCLUINDO TAMPÃO. AF_12/2020</t>
  </si>
  <si>
    <t>BASE PARA POÇO DE VISITA RETANGULAR PARA DRENAGEM, EM ALVENARIA COM BLOCOS DE CONCRETO, DIMENSÕES INTERNAS = 1,5X2 M, PROFUNDIDADE = 1,40 M, EXCLUINDO TAMPÃO. AF_12/2020</t>
  </si>
  <si>
    <t>BASE PARA POÇO DE VISITA RETANGULAR PARA DRENAGEM, EM ALVENARIA COM BLOCOS DE CONCRETO, DIMENSÕES INTERNAS = 1,5X2,5 M, PROFUNDIDADE = 1,40 M, EXCLUINDO TAMPÃO. AF_12/2020</t>
  </si>
  <si>
    <t>BASE PARA POÇO DE VISITA RETANGULAR PARA DRENAGEM, EM ALVENARIA COM BLOCOS DE CONCRETO, DIMENSÕES INTERNAS = 1,5X3 M, PROFUNDIDADE = 1,40 M, EXCLUINDO TAMPÃO. AF_12/2020</t>
  </si>
  <si>
    <t>BASE PARA POÇO DE VISITA RETANGULAR PARA DRENAGEM, EM ALVENARIA COM BLOCOS DE CONCRETO, DIMENSÕES INTERNAS = 1,5X3,5 M, PROFUNDIDADE = 1,40 M, EXCLUINDO TAMPÃO. AF_12/2020</t>
  </si>
  <si>
    <t>BASE PARA POÇO DE VISITA RETANGULAR PARA DRENAGEM, EM ALVENARIA COM BLOCOS DE CONCRETO, DIMENSÕES INTERNAS = 1,5X4 M, PROFUNDIDADE = 1,40 M, EXCLUINDO TAMPÃO. AF_12/2020</t>
  </si>
  <si>
    <t>BASE PARA POÇO DE VISITA RETANGULAR PARA DRENAGEM, EM ALVENARIA COM BLOCOS DE CONCRETO, DIMENSÕES INTERNAS = 1X1 M, PROFUNDIDADE = 1,40 M, EXCLUINDO TAMPÃO. AF_12/2020</t>
  </si>
  <si>
    <t>BASE PARA POÇO DE VISITA RETANGULAR PARA DRENAGEM, EM ALVENARIA COM BLOCOS DE CONCRETO, DIMENSÕES INTERNAS = 1X1,5 M, PROFUNDIDADE = 1,40 M, EXCLUINDO TAMPÃO. AF_12/2020</t>
  </si>
  <si>
    <t>BASE PARA POÇO DE VISITA RETANGULAR PARA DRENAGEM, EM ALVENARIA COM BLOCOS DE CONCRETO, DIMENSÕES INTERNAS = 1X2 M, PROFUNDIDADE = 1,40 M, EXCLUINDO TAMPÃO. AF_12/2020</t>
  </si>
  <si>
    <t>BASE PARA POÇO DE VISITA RETANGULAR PARA DRENAGEM, EM ALVENARIA COM BLOCOS DE CONCRETO, DIMENSÕES INTERNAS = 1X2,5 M, PROFUNDIDADE = 1,40 M, EXCLUINDO TAMPÃO. AF_12/2020</t>
  </si>
  <si>
    <t>BASE PARA POÇO DE VISITA RETANGULAR PARA DRENAGEM, EM ALVENARIA COM BLOCOS DE CONCRETO, DIMENSÕES INTERNAS = 1X3 M, PROFUNDIDADE = 1,40 M, EXCLUINDO TAMPÃO. AF_12/2020</t>
  </si>
  <si>
    <t>BASE PARA POÇO DE VISITA RETANGULAR PARA DRENAGEM, EM ALVENARIA COM BLOCOS DE CONCRETO, DIMENSÕES INTERNAS = 1X3,5 M, PROFUNDIDADE = 1,40 M, EXCLUINDO TAMPÃO. AF_12/2020</t>
  </si>
  <si>
    <t>BASE PARA POÇO DE VISITA RETANGULAR PARA DRENAGEM, EM ALVENARIA COM BLOCOS DE CONCRETO, DIMENSÕES INTERNAS = 1X4 M, PROFUNDIDADE = 1,40 M, EXCLUINDO TAMPÃO. AF_12/2020</t>
  </si>
  <si>
    <t>BASE PARA POÇO DE VISITA RETANGULAR PARA DRENAGEM, EM ALVENARIA COM BLOCOS DE CONCRETO, DIMENSÕES INTERNAS = 2,5X2,5 M, PROFUNDIDADE = 1,40 M, EXCLUINDO TAMPÃO. AF_12/2020</t>
  </si>
  <si>
    <t>BASE PARA POÇO DE VISITA RETANGULAR PARA DRENAGEM, EM ALVENARIA COM BLOCOS DE CONCRETO, DIMENSÕES INTERNAS = 2,5X3 M, PROFUNDIDADE = 1,40 M, EXCLUINDO TAMPÃO. AF_12/2020</t>
  </si>
  <si>
    <t>BASE PARA POÇO DE VISITA RETANGULAR PARA DRENAGEM, EM ALVENARIA COM BLOCOS DE CONCRETO, DIMENSÕES INTERNAS = 2,5X3,5 M, PROFUNDIDADE = 1,40 M, EXCLUINDO TAMPÃO. AF_12/2020</t>
  </si>
  <si>
    <t>BASE PARA POÇO DE VISITA RETANGULAR PARA DRENAGEM, EM ALVENARIA COM BLOCOS DE CONCRETO, DIMENSÕES INTERNAS = 2,5X4 M, PROFUNDIDADE = 1,40 M, EXCLUINDO TAMPÃO. AF_12/2020</t>
  </si>
  <si>
    <t>BASE PARA POÇO DE VISITA RETANGULAR PARA DRENAGEM, EM ALVENARIA COM BLOCOS DE CONCRETO, DIMENSÕES INTERNAS = 2X2 M, PROFUNDIDADE = 1,40 M, EXCLUINDO TAMPÃO. AF_12/2020</t>
  </si>
  <si>
    <t>BASE PARA POÇO DE VISITA RETANGULAR PARA DRENAGEM, EM ALVENARIA COM BLOCOS DE CONCRETO, DIMENSÕES INTERNAS = 2X2,5 M, PROFUNDIDADE = 1,40 M, EXCLUINDO TAMPÃO. AF_12/2020</t>
  </si>
  <si>
    <t>BASE PARA POÇO DE VISITA RETANGULAR PARA DRENAGEM, EM ALVENARIA COM BLOCOS DE CONCRETO, DIMENSÕES INTERNAS = 2X3 M, PROFUNDIDADE = 1,40 M, EXCLUINDO TAMPÃO. AF_12/2020</t>
  </si>
  <si>
    <t>BASE PARA POÇO DE VISITA RETANGULAR PARA DRENAGEM, EM ALVENARIA COM BLOCOS DE CONCRETO, DIMENSÕES INTERNAS = 2X3,5 M, PROFUNDIDADE = 1,40 M, EXCLUINDO TAMPÃO. AF_12/2020</t>
  </si>
  <si>
    <t>BASE PARA POÇO DE VISITA RETANGULAR PARA DRENAGEM, EM ALVENARIA COM BLOCOS DE CONCRETO, DIMENSÕES INTERNAS = 2X4 M, PROFUNDIDADE = 1,40 M, EXCLUINDO TAMPÃO. AF_12/2020</t>
  </si>
  <si>
    <t>BASE PARA POÇO DE VISITA RETANGULAR PARA DRENAGEM, EM ALVENARIA COM BLOCOS DE CONCRETO, DIMENSÕES INTERNAS = 3,5X3,5 M, PROFUNDIDADE = 1,40 M, EXCLUINDO TAMPÃO. AF_12/2020</t>
  </si>
  <si>
    <t>BASE PARA POÇO DE VISITA RETANGULAR PARA DRENAGEM, EM ALVENARIA COM BLOCOS DE CONCRETO, DIMENSÕES INTERNAS = 3,5X4 M, PROFUNDIDADE = 1,40 M, EXCLUINDO TAMPÃO. AF_12/2020</t>
  </si>
  <si>
    <t>BASE PARA POÇO DE VISITA RETANGULAR PARA DRENAGEM, EM ALVENARIA COM BLOCOS DE CONCRETO, DIMENSÕES INTERNAS = 3X3 M, PROFUNDIDADE = 1,40 M, EXCLUINDO TAMPÃO. AF_12/2020</t>
  </si>
  <si>
    <t>BASE PARA POÇO DE VISITA RETANGULAR PARA DRENAGEM, EM ALVENARIA COM BLOCOS DE CONCRETO, DIMENSÕES INTERNAS = 3X3,5 M, PROFUNDIDADE = 1,40 M, EXCLUINDO TAMPÃO. AF_12/2020</t>
  </si>
  <si>
    <t>BASE PARA POÇO DE VISITA RETANGULAR PARA DRENAGEM, EM ALVENARIA COM BLOCOS DE CONCRETO, DIMENSÕES INTERNAS = 3X4 M, PROFUNDIDADE = 1,40 M, EXCLUINDO TAMPÃO. AF_12/2020</t>
  </si>
  <si>
    <t>BASE PARA POÇO DE VISITA RETANGULAR PARA DRENAGEM, EM ALVENARIA COM BLOCOS DE CONCRETO, DIMENSÕES INTERNAS = 4X4 M, PROFUNDIDADE = 1,40 M, EXCLUINDO TAMPÃO. AF_12/2020</t>
  </si>
  <si>
    <t>BASE PARA POÇO DE VISITA RETANGULAR PARA ESGOTO, EM ALVENARIA COM BLOCOS DE CONCRETO, DIMENSÕES INTERNAS = 1,5X1,5 M, PROFUNDIDADE = 1,45 M, EXCLUINDO TAMPÃO . AF_12/2020</t>
  </si>
  <si>
    <t>BASE PARA POÇO DE VISITA RETANGULAR PARA ESGOTO, EM ALVENARIA COM BLOCOS DE CONCRETO, DIMENSÕES INTERNAS = 1,5X2 M, PROFUNDIDADE = 1,40 M, EXCLUINDO TAMPÃO. AF_12/2020</t>
  </si>
  <si>
    <t>BASE PARA POÇO DE VISITA RETANGULAR PARA ESGOTO, EM ALVENARIA COM BLOCOS DE CONCRETO, DIMENSÕES INTERNAS = 1,5X2,5 M, PROFUNDIDADE = 1,40 M, EXCLUINDO TAMPÃO. AF_12/2020</t>
  </si>
  <si>
    <t>BASE PARA POÇO DE VISITA RETANGULAR PARA ESGOTO, EM ALVENARIA COM BLOCOS DE CONCRETO, DIMENSÕES INTERNAS = 1,5X3 M, PROFUNDIDADE = 1,40 M, EXCLUINDO TAMPÃO. AF_12/2020</t>
  </si>
  <si>
    <t>BASE PARA POÇO DE VISITA RETANGULAR PARA ESGOTO, EM ALVENARIA COM BLOCOS DE CONCRETO, DIMENSÕES INTERNAS = 1,5X3,5 M, PROFUNDIDADE = 1,40 M, EXCLUINDO TAMPÃO. AF_12/2020</t>
  </si>
  <si>
    <t>BASE PARA POÇO DE VISITA RETANGULAR PARA ESGOTO, EM ALVENARIA COM BLOCOS DE CONCRETO, DIMENSÕES INTERNAS = 1,5X4 M, PROFUNDIDADE = 1,40 M, EXCLUINDO TAMPÃO. AF_12/2020</t>
  </si>
  <si>
    <t>BASE PARA POÇO DE VISITA RETANGULAR PARA ESGOTO, EM ALVENARIA COM BLOCOS DE CONCRETO, DIMENSÕES INTERNAS = 1X1 M, PROFUNDIDADE = 1,40 M, EXCLUINDO TAMPÃO. AF_12/2020</t>
  </si>
  <si>
    <t>BASE PARA POÇO DE VISITA RETANGULAR PARA ESGOTO, EM ALVENARIA COM BLOCOS DE CONCRETO, DIMENSÕES INTERNAS = 1X1,5 M, PROFUNDIDADE = 1,40 M, EXCLUINDO TAMPÃO. AF_12/2020</t>
  </si>
  <si>
    <t>BASE PARA POÇO DE VISITA RETANGULAR PARA ESGOTO, EM ALVENARIA COM BLOCOS DE CONCRETO, DIMENSÕES INTERNAS = 1X2 M, PROFUNDIDADE = 1,40 M, EXCLUINDO TAMPÃO. AF_12/2020</t>
  </si>
  <si>
    <t>BASE PARA POÇO DE VISITA RETANGULAR PARA ESGOTO, EM ALVENARIA COM BLOCOS DE CONCRETO, DIMENSÕES INTERNAS = 1X2,5 M, PROFUNDIDADE = 1,40 M, EXCLUINDO TAMPÃO. AF_12/2020</t>
  </si>
  <si>
    <t>BASE PARA POÇO DE VISITA RETANGULAR PARA ESGOTO, EM ALVENARIA COM BLOCOS DE CONCRETO, DIMENSÕES INTERNAS = 1X3 M, PROFUNDIDADE = 1,40 M, EXCLUINDO TAMPÃO. AF_12/2020</t>
  </si>
  <si>
    <t>BASE PARA POÇO DE VISITA RETANGULAR PARA ESGOTO, EM ALVENARIA COM BLOCOS DE CONCRETO, DIMENSÕES INTERNAS = 1X3,5 M, PROFUNDIDADE = 1,40 M, EXCLUINDO TAMPÃO. AF_12/2020</t>
  </si>
  <si>
    <t>BASE PARA POÇO DE VISITA RETANGULAR PARA ESGOTO, EM ALVENARIA COM BLOCOS DE CONCRETO, DIMENSÕES INTERNAS = 1X4 M, PROFUNDIDADE = 1,40 M, EXCLUINDO TAMPÃO. AF_12/2020</t>
  </si>
  <si>
    <t>BASE PARA POÇO DE VISITA RETANGULAR PARA ESGOTO, EM ALVENARIA COM BLOCOS DE CONCRETO, DIMENSÕES INTERNAS = 2,5X2,5 M, PROFUNDIDADE = 1,40 M, EXCLUINDO TAMPÃO. AF_12/2020</t>
  </si>
  <si>
    <t>BASE PARA POÇO DE VISITA RETANGULAR PARA ESGOTO, EM ALVENARIA COM BLOCOS DE CONCRETO, DIMENSÕES INTERNAS = 2,5X3 M, PROFUNDIDADE = 1,40 M, EXCLUINDO TAMPÃO. AF_12/2020</t>
  </si>
  <si>
    <t>BASE PARA POÇO DE VISITA RETANGULAR PARA ESGOTO, EM ALVENARIA COM BLOCOS DE CONCRETO, DIMENSÕES INTERNAS = 2,5X3,5 M, PROFUNDIDADE = 1,40 M, EXCLUINDO TAMPÃO. AF_12/2020</t>
  </si>
  <si>
    <t>BASE PARA POÇO DE VISITA RETANGULAR PARA ESGOTO, EM ALVENARIA COM BLOCOS DE CONCRETO, DIMENSÕES INTERNAS = 2,5X4 M, PROFUNDIDADE = 1,40 M, EXCLUINDO TAMPÃO. AF_12/2020</t>
  </si>
  <si>
    <t>BASE PARA POÇO DE VISITA RETANGULAR PARA ESGOTO, EM ALVENARIA COM BLOCOS DE CONCRETO, DIMENSÕES INTERNAS = 2X2 M, PROFUNDIDADE = 1,40 M, EXCLUINDO TAMPÃO. AF_12/2020</t>
  </si>
  <si>
    <t>BASE PARA POÇO DE VISITA RETANGULAR PARA ESGOTO, EM ALVENARIA COM BLOCOS DE CONCRETO, DIMENSÕES INTERNAS = 2X2,5 M, PROFUNDIDADE = 1,40 M, EXCLUINDO TAMPÃO. AF_12/2020</t>
  </si>
  <si>
    <t>BASE PARA POÇO DE VISITA RETANGULAR PARA ESGOTO, EM ALVENARIA COM BLOCOS DE CONCRETO, DIMENSÕES INTERNAS = 2X3 M, PROFUNDIDADE = 1,40 M, EXCLUINDO TAMPÃO. AF_12/2020</t>
  </si>
  <si>
    <t>BASE PARA POÇO DE VISITA RETANGULAR PARA ESGOTO, EM ALVENARIA COM BLOCOS DE CONCRETO, DIMENSÕES INTERNAS = 2X3,5 M, PROFUNDIDADE = 1,40 M, EXCLUINDO TAMPÃO. AF_12/2020</t>
  </si>
  <si>
    <t>BASE PARA POÇO DE VISITA RETANGULAR PARA ESGOTO, EM ALVENARIA COM BLOCOS DE CONCRETO, DIMENSÕES INTERNAS = 2X4 M, PROFUNDIDADE = 1,40 M, EXCLUINDO TAMPÃO. AF_12/2020</t>
  </si>
  <si>
    <t>BASE PARA POÇO DE VISITA RETANGULAR PARA ESGOTO, EM ALVENARIA COM BLOCOS DE CONCRETO, DIMENSÕES INTERNAS = 3,5X3,5 M, PROFUNDIDADE = 1,40 M, EXCLUINDO TAMPÃO. AF_12/2020</t>
  </si>
  <si>
    <t>BASE PARA POÇO DE VISITA RETANGULAR PARA ESGOTO, EM ALVENARIA COM BLOCOS DE CONCRETO, DIMENSÕES INTERNAS = 3,5X4 M, PROFUNDIDADE = 1,40 M, EXCLUINDO TAMPÃO. AF_12/2020</t>
  </si>
  <si>
    <t>BASE PARA POÇO DE VISITA RETANGULAR PARA ESGOTO, EM ALVENARIA COM BLOCOS DE CONCRETO, DIMENSÕES INTERNAS = 3X3 M, PROFUNDIDADE = 1,40 M, EXCLUINDO TAMPÃO. AF_12/2020</t>
  </si>
  <si>
    <t>BASE PARA POÇO DE VISITA RETANGULAR PARA ESGOTO, EM ALVENARIA COM BLOCOS DE CONCRETO, DIMENSÕES INTERNAS = 3X3,5 M, PROFUNDIDADE = 1,40 M, EXCLUINDO TAMPÃO. AF_12/2020</t>
  </si>
  <si>
    <t>BASE PARA POÇO DE VISITA RETANGULAR PARA ESGOTO, EM ALVENARIA COM BLOCOS DE CONCRETO, DIMENSÕES INTERNAS = 3X4 M, PROFUNDIDADE = 1,40 M, EXCLUINDO TAMPÃO. AF_12/2020</t>
  </si>
  <si>
    <t>BASE PARA POÇO DE VISITA RETANGULAR PARA ESGOTO, EM ALVENARIA COM BLOCOS DE CONCRETO, DIMENSÕES INTERNAS = 4X4 M, PROFUNDIDADE = 1,45 M, EXCLUINDO TAMPÃO. AF_12/2020</t>
  </si>
  <si>
    <t>CAIXA COM GRELHA DUPLA RETANGULAR, EM ALVENARIA COM BLOCOS DE CONCRETO, DIMENSÕES INTERNAS: 0,5X2,2X1 M. AF_12/2020</t>
  </si>
  <si>
    <t>CAIXA COM GRELHA DUPLA RETANGULAR, EM ALVENARIA COM TIJOLOS CERÂMICOS MACIÇOS, DIMENSÕES INTERNAS: 0,5X2,2X1 M. AF_12/2020</t>
  </si>
  <si>
    <t>CAIXA COM GRELHA DUPLA RETANGULAR, EM CONCRETO PRÉ-MOLDADO, DIMENSÕES INTERNAS: 0,5X2,2X1,0 M. AF_12/2020</t>
  </si>
  <si>
    <t>CAIXA COM GRELHA SIMPLES RETANGULAR, EM ALVENARIA COM BLOCOS DE CONCRETO, DIMENSÕES INTERNAS: 0,5X1X1 M. AF_12/2020</t>
  </si>
  <si>
    <t>CAIXA COM GRELHA SIMPLES RETANGULAR, EM ALVENARIA COM TIJOLOS CERÂMICOS MACIÇOS, DIMENSÕES INTERNAS: 0,5X1X1 M. AF_12/2020</t>
  </si>
  <si>
    <t>CAIXA COM GRELHA SIMPLES RETANGULAR, EM CONCRETO PRÉ-MOLDADO, DIMENSÕES INTERNAS: 0,6X1,0X1,0 M. AF_12/2020</t>
  </si>
  <si>
    <t>CAIXA PARA BOCA DE LOBO COMBINADA COM GRELHA RETANGULAR, EM ALVENARIA COM BLOCOS DE CONCRETO, DIMENSÕES INTERNAS: 1,3X1X1,2 M. AF_12/2020</t>
  </si>
  <si>
    <t>CAIXA PARA BOCA DE LOBO COMBINADA COM GRELHA RETANGULAR, EM ALVENARIA COM TIJOLOS CERÂMICOS MACIÇOS, DIMENSÕES INTERNAS: 1,3X1X1,2 M. AF_12/2020</t>
  </si>
  <si>
    <t>CAIXA PARA BOCA DE LOBO DUPLA COMBINADA COM GRELHA RETANGULAR, EM ALVENARIA COM BLOCOS DE CONCRETO, DIMENSÕES INTERNAS: 1,3X2,2X1,2 M. AF_12/2020</t>
  </si>
  <si>
    <t>CAIXA PARA BOCA DE LOBO DUPLA COMBINADA COM GRELHA RETANGULAR, EM ALVENARIA COM TIJOLOS CERÂMICOS MACIÇOS, DIMENSÕES INTERNAS: 1,3X2,2X1,2 M. AF_12/2020</t>
  </si>
  <si>
    <t>CAIXA PARA BOCA DE LOBO DUPLA RETANGULAR, EM ALVENARIA COM BLOCOS DE CONCRETO, DIMENSÕES INTERNAS: 0,6X2,2X1,2 M. AF_12/2020</t>
  </si>
  <si>
    <t>CAIXA PARA BOCA DE LOBO DUPLA RETANGULAR, EM ALVENARIA COM TIJOLOS CERÂMICOS MACIÇOS, DIMENSÕES INTERNAS: 0,6X2,2X1,2 M. AF_12/2020</t>
  </si>
  <si>
    <t>CAIXA PARA BOCA DE LOBO DUPLA RETANGULAR, EM CONCRETO PRÉ-MOLDADO, DIMENSÕES INTERNAS: 0,6X2,2X1,2 M. AF_12/2020</t>
  </si>
  <si>
    <t>CAIXA PARA BOCA DE LOBO SIMPLES RETANGULAR, EM ALVENARIA COM BLOCOS DE CONCRETO, DIMENSÕES INTERNAS: 0,6X1X1,2 M. AF_12/2020</t>
  </si>
  <si>
    <t>CAIXA PARA BOCA DE LOBO SIMPLES RETANGULAR, EM ALVENARIA COM TIJOLOS CERÂMICOS MACIÇOS, DIMENSÕES INTERNAS: 0,6X1X1,2 M. AF_12/2020</t>
  </si>
  <si>
    <t>CAIXA PARA BOCA DE LOBO SIMPLES RETANGULAR, EM CONCRETO PRÉ-MOLDADO, DIMENSÕES INTERNAS: 0,6X1,0X1,2 M. AF_12/2020</t>
  </si>
  <si>
    <t>CHAMINÉ CIRCULAR PARA POÇO DE VISITA PARA DRENAGEM, EM ALVENARIA COM TIJOLOS CERÂMICOS MACIÇOS, DIÂMETRO INTERNO = 0,6 M. AF_12/2020</t>
  </si>
  <si>
    <t>CHAMINÉ CIRCULAR PARA POÇO DE VISITA PARA DRENAGEM, EM CONCRETO PRÉ-MOLDADO, DIÂMETRO INTERNO = 0,6 M. AF_12/2020</t>
  </si>
  <si>
    <t>CHAMINÉ CIRCULAR PARA POÇO DE VISITA PARA ESGOTO, EM ALVENARIA COM TIJOLOS CERÂMICOS MACIÇOS, DIÂMETRO INTERNO = 0,6 M. AF_12/2020</t>
  </si>
  <si>
    <t>CHAMINÉ CIRCULAR PARA POÇO DE VISITA PARA ESGOTO, EM CONCRETO PRÉ-MOLDADO, DIÂMETRO INTERNO = 0,6 M. AF_12/2020</t>
  </si>
  <si>
    <t>POÇO DE INSPEÇÃO CIRCULAR PARA DRENAGEM, EM ALVENARIA COM TIJOLOS CERÂMICOS MACIÇOS, DIÂMETRO INTERNO = 0,60 M, PROFUNDIDADE = 0,95 M, EXCLUINDO TAMPÃO. AF_12/2020</t>
  </si>
  <si>
    <t>POÇO DE INSPEÇÃO CIRCULAR PARA DRENAGEM, EM ALVENARIA COM TIJOLOS CERÂMICOS MACIÇOS, DIÂMETRO INTERNO = 0,60 M, PROFUNDIDADE = 1,45 M, EXCLUINDO TAMPÃO. AF_12/2020</t>
  </si>
  <si>
    <t>POÇO DE INSPEÇÃO CIRCULAR PARA DRENAGEM, EM CONCRETO PRÉ-MOLDADO, DIÂMETRO INTERNO = 0,60 M, PROFUNDIDADE = 0,90 M, EXCLUINDO TAMPÃO. AF_12/2020</t>
  </si>
  <si>
    <t>POÇO DE INSPEÇÃO CIRCULAR PARA DRENAGEM, EM CONCRETO PRÉ-MOLDADO, DIÂMETRO INTERNO = 0,60 M, PROFUNDIDADE = 1,40 M, EXCLUINDO TAMPÃO. AF_12/2020</t>
  </si>
  <si>
    <t>POÇO DE INSPEÇÃO CIRCULAR PARA ESGOTO, EM ALVENARIA COM TIJOLOS CERÂMICOS MACIÇOS, DIÂMETRO INTERNO = 0,60 M, PROFUNDIDADE = 0,95 M, EXCLUINDO TAMPÃO. AF_12/2020</t>
  </si>
  <si>
    <t>POÇO DE INSPEÇÃO CIRCULAR PARA ESGOTO, EM ALVENARIA COM TIJOLOS CERÂMICOS MACIÇOS, DIÂMETRO INTERNO = 0,60 M, PROFUNDIDADE = 1,45 M, EXCLUINDO TAMPÃO. AF_12/2020</t>
  </si>
  <si>
    <t>POÇO DE INSPEÇÃO CIRCULAR PARA ESGOTO, EM CONCRETO PRÉ-MOLDADO, DIÂMETRO INTERNO = 0,60 M, PROFUNDIDADE = 0,90 M, EXCLUINDO TAMPÃO. AF_12/2020</t>
  </si>
  <si>
    <t>POÇO DE INSPEÇÃO CIRCULAR PARA ESGOTO, EM CONCRETO PRÉ-MOLDADO, DIÂMETRO INTERNO = 0,60 M, PROFUNDIDADE = 1,40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</si>
  <si>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</si>
  <si>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</si>
  <si>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CONCRETO CICLÓPICO FCK = 15MPA, 30% PEDRA DE MÃO EM VOLUME REAL, INCLUSIVE LANÇAMENTO. AF_05/2021</t>
  </si>
  <si>
    <t>CONCRETO FCK = 15MPA, TRAÇO 1:3,4:3,4 (EM MASSA SECA DE CIMENTO/ AREIA MÉDIA/ SEIXO ROLADO) - PREPARO MANUAL. AF_05/2021</t>
  </si>
  <si>
    <t>CONCRETO FCK = 15MPA, TRAÇO 1:3,4:3,4 (EM MASSA SECA DE CIMENTO/ AREIA MÉDIA/ SEIXO ROLADO) - PREPARO MECÂNICO COM BETONEIRA 400 L. AF_05/2021</t>
  </si>
  <si>
    <t>CONCRETO FCK = 15MPA, TRAÇO 1:3,4:3,4 (EM MASSA SECA DE CIMENTO/ AREIA MÉDIA/ SEIXO ROLADO) - PREPARO MECÂNICO COM BETONEIRA 600 L. AF_05/2021</t>
  </si>
  <si>
    <t>CONCRETO FCK = 15MPA, TRAÇO 1:3,4:3,5 (EM MASSA SECA DE CIMENTO/ AREIA MÉDIA/ BRITA 1) - PREPARO MANUAL. AF_05/2021</t>
  </si>
  <si>
    <t>CONCRETO FCK = 15MPA, TRAÇO 1:3,4:3,5 (EM MASSA SECA DE CIMENTO/ AREIA MÉDIA/ BRITA 1) - PREPARO MECÂNICO COM BETONEIRA 400 L. AF_05/2021</t>
  </si>
  <si>
    <t>CONCRETO FCK = 15MPA, TRAÇO 1:3,4:3,5 (EM MASSA SECA DE CIMENTO/ AREIA MÉDIA/ BRITA 1) - PREPARO MECÂNICO COM BETONEIRA 600 L. AF_05/2021</t>
  </si>
  <si>
    <t>CONCRETO FCK = 20MPA, TRAÇO 1:2,6:2,9 (EM MASSA SECA DE CIMENTO/ AREIA MÉDIA/ SEIXO ROLADO) - PREPARO MECÂNICO COM BETONEIRA 400 L. AF_05/2021</t>
  </si>
  <si>
    <t>CONCRETO FCK = 20MPA, TRAÇO 1:2,6:2,9 (EM MASSA SECA DE CIMENTO/ AREIA MÉDIA/ SEIXO ROLADO) - PREPARO MECÂNICO COM BETONEIRA 600 L. AF_05/2021</t>
  </si>
  <si>
    <t>CONCRETO FCK = 20MPA, TRAÇO 1:2,7:3 (EM MASSA SECA DE CIMENTO/ AREIA MÉDIA/ BRITA 1) - PREPARO MECÂNICO COM BETONEIRA 400 L. AF_05/2021</t>
  </si>
  <si>
    <t>CONCRETO FCK = 20MPA, TRAÇO 1:2,7:3 (EM MASSA SECA DE CIMENTO/ AREIA MÉDIA/ BRITA 1) - PREPARO MECÂNICO COM BETONEIRA 600 L. AF_05/2021</t>
  </si>
  <si>
    <t>CONCRETO FCK = 25MPA, TRAÇO 1:2,2:2,5 (EM MASSA SECA DE CIMENTO/ AREIA MÉDIA/ SEIXO ROLADO) - PREPARO MECÂNICO COM BETONEIRA 400 L. AF_05/2021</t>
  </si>
  <si>
    <t>CONCRETO FCK = 25MPA, TRAÇO 1:2,2:2,5 (EM MASSA SECA DE CIMENTO/ AREIA MÉDIA/ SEIXO ROLADO) - PREPARO MECÂNICO COM BETONEIRA 600 L. AF_05/2021</t>
  </si>
  <si>
    <t>CONCRETO FCK = 25MPA, TRAÇO 1:2,3:2,7 (EM MASSA SECA DE CIMENTO/ AREIA MÉDIA/ BRITA 1) - PREPARO MECÂNICO COM BETONEIRA 400 L. AF_05/2021</t>
  </si>
  <si>
    <t>CONCRETO FCK = 25MPA, TRAÇO 1:2,3:2,7 (EM MASSA SECA DE CIMENTO/ AREIA MÉDIA/ BRITA 1) - PREPARO MECÂNICO COM BETONEIRA 600 L. AF_05/2021</t>
  </si>
  <si>
    <t>CONCRETO FCK = 30MPA, TRAÇO 1:1,9:2,3 (EM MASSA SECA DE CIMENTO/ AREIA MÉDIA/ SEIXO ROLADO) - PREPARO MECÂNICO COM BETONEIRA 400 L. AF_05/2021</t>
  </si>
  <si>
    <t>CONCRETO FCK = 30MPA, TRAÇO 1:1,9:2,3 (EM MASSA SECA DE CIMENTO/ AREIA MÉDIA/ SEIXO ROLADO) - PREPARO MECÂNICO COM BETONEIRA 600 L. AF_05/2021</t>
  </si>
  <si>
    <t>CONCRETO FCK = 30MPA, TRAÇO 1:2,1:2,5 (EM MASSA SECA DE CIMENTO/ AREIA MÉDIA/ BRITA 1) - PREPARO MECÂNICO COM BETONEIRA 400 L. AF_05/2021</t>
  </si>
  <si>
    <t>CONCRETO FCK = 30MPA, TRAÇO 1:2,1:2,5 (EM MASSA SECA DE CIMENTO/ AREIA MÉDIA/ BRITA 1) - PREPARO MECÂNICO COM BETONEIRA 600 L. AF_05/2021</t>
  </si>
  <si>
    <t>CONCRETO FCK = 40MPA, TRAÇO 1:1,4:1,8 (EM MASSA SECA DE CIMENTO/ AREIA MÉDIA/ SEIXO ROLADO) - PREPARO MECÂNICO COM BETONEIRA 400 L. AF_05/2021</t>
  </si>
  <si>
    <t>CONCRETO FCK = 40MPA, TRAÇO 1:1,4:1,8 (EM MASSA SECA DE CIMENTO/ AREIA MÉDIA/ SEIXO ROLADO) - PREPARO MECÂNICO COM BETONEIRA 600 L. AF_05/2021</t>
  </si>
  <si>
    <t>CONCRETO FCK = 40MPA, TRAÇO 1:1,6:1,9 (EM MASSA SECA DE CIMENTO/ AREIA MÉDIA/ BRITA 1) - PREPARO MECÂNICO COM BETONEIRA 400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</si>
  <si>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</si>
  <si>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</si>
  <si>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MAGRO PARA LASTRO, TRAÇO 1:4,5:4,5 (EM MASSA SECA DE CIMENTO/ AREIA MÉDIA/ BRITA 1) - PREPARO MECÂNICO COM BETONEIRA 400 L. AF_05/2021</t>
  </si>
  <si>
    <t>CONCRETO MAGRO PARA LASTRO, TRAÇO 1:4,5:4,5 (EM MASSA SECA DE CIMENTO/ AREIA MÉDIA/ BRITA 1) - PREPARO MECÂNICO COM BETONEIRA 600 L. AF_05/2021</t>
  </si>
  <si>
    <t>CONCRETO MAGRO PARA LASTRO, TRAÇO 1:4,5:4,5 (EM MASSA SECA DE CIMENTO/ AREIA MÉDIA/ SEIXO ROLADO) - PREPARO MANUAL. AF_05/2021</t>
  </si>
  <si>
    <t>CONCRETO MAGRO PARA LASTRO, TRAÇO 1:4,5:4,5 (EM MASSA SECA DE CIMENTO/ AREIA MÉDIA/ SEIXO ROLADO) - PREPARO MECÂNICO COM BETONEIRA 400 L. AF_05/2021</t>
  </si>
  <si>
    <t>CONCRETO MAGRO PARA LASTRO, TRAÇO 1:4,5:4,5 (EM MASSA SECA DE CIMENTO/ AREIA MÉDIA/ SEIXO ROLADO) - PREPARO MECÂNICO COM BETONEIRA 600 L. AF_05/2021</t>
  </si>
  <si>
    <t>ARGAMASSA DE ASSENTAMENTO DE ALVENARIA DE VEDAÇÃO E REVESTIMENTO INTERNO, TRAÇO EM VOLUME SECO 1:1:3:3,8 (CIMENTO:CAL:AREIA NATURAL MÉDIA:AREIA RECICLADA), COM USO DE AGREGADO RECICLADO MISTO (ARM) - PREPARO MANUAL. AF_11/2023</t>
  </si>
  <si>
    <t>ARGAMASSA DE ASSENTAMENTO DE ALVENARIA DE VEDAÇÃO E REVESTIMENTO INTERNO, TRAÇO EM VOLUME SECO 1:1:3:3,8 (CIMENTO:CAL:AREIAS NATURAL MÉDIA: RECICLADA), COM USO DE AGREGADO RECICLADO CIMENTÍCIO OU DE CONCRETO (ARCI/ARCO) - PREPARO MANUAL. AF_11/2023</t>
  </si>
  <si>
    <t>ARGAMASSA PARA ALVENARIA DE VEDAÇÃO E REVESTIMENTO INTERNO, TRAÇO EM VOLUME SECO 1:1:3:3,8 (CIMENTO:CAL:AREIA MÉDIA:AREIA RECICLADA), COM AGREGADO RECICLADO CIMENTÍCIO OU DE CONCRETO - PREPARO MECÂNICO COM MISTURADOR HORIZONTAL DE 600 KG. AF_11/2023</t>
  </si>
  <si>
    <t>ARGAMASSA PARA ALVENARIA DE VEDAÇÃO E REVESTIMENTO INTERNO, TRAÇO EM VOLUME SECO 1:1:3:3,8 (CIMENTO:CAL:AREIA MÉDIA:AREIA RECICLADA), COM USO DE AGREGADO RECICLADO MISTO - PREPARO MECÂNICO COM MISTURADOR HORIZONTAL DE 600 KG. AF_11/2023</t>
  </si>
  <si>
    <t>ARGAMASSA PARA CONTRAPISO, TRAÇO EM VOLUME SECO 1:2:2,5 (CIMENTO:AREIA NATURAL MÉDIA:AREIA RECICLADA), COM USO DE AGREGADO RECICLADO CIMENTÍCIO OU DE CONCRETO (ARCI/ARCO) - PREPARO MANUAL. AF_11/2023</t>
  </si>
  <si>
    <t>ARGAMASSA PARA CONTRAPISO, TRAÇO EM VOLUME SECO 1:2:2,5 (CIMENTO:AREIA NATURAL MÉDIA:AREIA RECICLADA), COM USO DE AGREGADO RECICLADO CIMENTÍCIO OU DE CONCRETO (ARCI/ARCO) - PREPARO MECÂNICO COM MISTURADOR DE EIXO HORIZONTAL DE 600 KG. AF_11/2023</t>
  </si>
  <si>
    <t>ARGAMASSA PARA CONTRAPISO, TRAÇO EM VOLUME SECO 1:2:2,5 (CIMENTO:AREIA NATURAL MÉDIA:AREIA RECICLADA), COM USO DE AGREGADO RECICLADO MISTO (ARM) - PREPARO MANUAL. AF_11/2023</t>
  </si>
  <si>
    <t>ARGAMASSA PARA CONTRAPISO, TRAÇO EM VOLUME SECO 1:2:2,5 (CIMENTO:AREIA NATURAL MÉDIA:AREIA RECICLADA), COM USO DE AGREGADO RECICLADO MISTO (ARM) - PREPARO MECÂNICO COM MISTURADOR DE EIXO HORIZONTAL DE 600 KG. AF_11/2023</t>
  </si>
  <si>
    <t>CONCRETO MAGRO PARA LASTRO, TRAÇO EM MASSA SECA 1:3,4:3,5 (CIMENTO:AREIA RECICLADA:BRITA 1 RECICLADA), COM USO DE AGREGADO RECICLADO CIMENTÍCIO OU DE CONCRETO (ARCI/ARCO) - PREPARO MANUAL. AF_11/2023</t>
  </si>
  <si>
    <t>CONCRETO MAGRO PARA LASTRO, TRAÇO EM MASSA SECA 1:3,4:3,5 (CIMENTO:AREIA RECICLADA:BRITA 1 RECICLADA), COM USO DE AGREGADO RECICLADO CIMENTÍCIO OU DE CONCRETO (ARCI/ARCO) - PREPARO MECÂNICO COM BETONEIRA 600 L. AF_11/2023</t>
  </si>
  <si>
    <t>CONCRETO MAGRO PARA LASTRO, TRAÇO EM MASSA SECA 1:3,4:3,5 (CIMENTO:AREIA RECICLADA:BRITA 1 RECICLADA), COM USO DE AGREGADO RECICLADO MISTO (ARM) - PREPARO MANUAL. AF_11/2023</t>
  </si>
  <si>
    <t>CONCRETO MAGRO PARA LASTRO, TRAÇO EM MASSA SECA 1:3,4:3,5 (CIMENTO:AREIA RECICLADA:BRITA 1 RECICLADA), COM USO DE AGREGADO RECICLADO MISTO (ARM) - PREPARO MECÂNICO COM BETONEIRA 600 L. AF_11/2023</t>
  </si>
  <si>
    <t>ASSENTO COM ENCOSTO PARA ARQUIBANCADA - FORNECIMENTO E INSTALAÇÃO. AF_03/2022</t>
  </si>
  <si>
    <t>ASSENTO SEM ENCOSTO PARA ARQUIBANCADA - FORNECIMENTO E INSTALAÇÃO. AF_03/2022</t>
  </si>
  <si>
    <t>PAR DE ESTRUTURAS PARA TABELA DE BASQUETE EM TRELIÇA METÁLICA AÉREA, EXCETO TABELA, ARO E REDE - FORNECIMENTO E INSTALAÇÃO. AF_03/2022</t>
  </si>
  <si>
    <t>PAR DE ESTRUTURAS PARA TABELA DE BASQUETE EM TRELIÇA METÁLICA FIXADA NO PISO, EXCETO TABELA, ARO E REDE - FORNECIMENTO E INSTALAÇÃO. AF_03/2022</t>
  </si>
  <si>
    <t>PAR DE ESTRUTURAS PARA TABELA DE BASQUETE METÁLICA TUBULAR CHUMBADA COM CONCRETO NO PISO, EXCETO TABELA, ARO E REDE - FORNECIMENTO E INSTALAÇÃO. AF_03/2022</t>
  </si>
  <si>
    <t>PAR DE POSTES E REDE DE VÔLEI - FORNECIMENTO E INSTALAÇÃO. AF_03/2022</t>
  </si>
  <si>
    <t>PAR DE TABELAS DE BASQUETE DE ACRÍLICO, COM AROS E REDES - FORNECIMENTO E INSTALAÇÃO. AF_03/2022</t>
  </si>
  <si>
    <t>PAR DE TABELAS DE BASQUETE DE COMPENSADO NAVAL, COM AROS E REDES - FORNECIMENTO E INSTALAÇÃO. AF_03/2022</t>
  </si>
  <si>
    <t>PAR DE TABELAS DE BASQUETE DE VIDRO TEMPERADO, COM AROS E REDES - FORNECIMENTO E INSTALAÇÃO. AF_03/2022</t>
  </si>
  <si>
    <t>PAR DE TRAVES E REDES DE FUTSAL - FORNECIMENTO E INSTALAÇÃO. AF_03/2022</t>
  </si>
  <si>
    <t>PISO ASFÁLTICO PARA QUADRA POLIESPORTIVA - FORNECIMENTO E INSTALAÇÃO. AF_03/2022</t>
  </si>
  <si>
    <t>PISO DE GRAMA SINTÉTICA PARA QUADRA POLIESPORTIVA - FORNECIMENTO E INSTALAÇÃO. AF_03/2022</t>
  </si>
  <si>
    <t>PISO DE MADEIRA COM AMORTECEDORES DE BORRACHA PARA QUADRA POLIESPORTIVA - FORNECIMENTO E INSTALAÇÃO. AF_03/2022</t>
  </si>
  <si>
    <t>PISO DE POLIURETANO PARA QUADRA POLIESPORTIVA - FORNECIMENTO E INSTALAÇÃO. AF_03/2022</t>
  </si>
  <si>
    <t>PISO MODULAR DE POLIPROPILENO PARA QUADRA POLIESPORTIVA - FORNECIMENTO E INSTALAÇÃO. AF_03/2022</t>
  </si>
  <si>
    <t>PISO MODULAR INTERNO DE POLIPROPILENO PARA QUADRA POLIESPORTIVA - FORNECIMENTO E INSTALAÇÃO. AF_03/2022</t>
  </si>
  <si>
    <t>REDE DE PROTEÇÃO HORIZONTAL PARA QUADRA POLIESPORTIVA - FORNECIMENTO E INSTALAÇÃO. AF_03/2022</t>
  </si>
  <si>
    <t>REDE DE PROTEÇÃO VERTICAL PARA QUADRA POLIESPORTIVA - FORNECIMENTO E INSTALAÇÃO. AF_03/2022</t>
  </si>
  <si>
    <t>ACABAMENTO POLIDO PARA PISO DE CONCRETO ARMADO OU LAJE SOBRE SOLO DE ALTA RESISTÊNCIA. AF_09/2021</t>
  </si>
  <si>
    <t>ARMAÇÃO PARA EXECUÇÃO DE RADIER, PISO DE CONCRETO OU LAJE SOBRE SOLO, COM USO DE TELA Q-113. AF_09/2021</t>
  </si>
  <si>
    <t>ARMAÇÃO PARA EXECUÇÃO DE RADIER, PISO DE CONCRETO OU LAJE SOBRE SOLO, COM USO DE TELA Q-138. AF_09/2021</t>
  </si>
  <si>
    <t>ARMAÇÃO PARA EXECUÇÃO DE RADIER, PISO DE CONCRETO OU LAJE SOBRE SOLO, COM USO DE TELA Q-159. AF_09/2021</t>
  </si>
  <si>
    <t>ARMAÇÃO PARA EXECUÇÃO DE RADIER, PISO DE CONCRETO OU LAJE SOBRE SOLO, COM USO DE TELA Q-196. AF_09/2021</t>
  </si>
  <si>
    <t>ARMAÇÃO PARA EXECUÇÃO DE RADIER, PISO DE CONCRETO OU LAJE SOBRE SOLO, COM USO DE TELA Q-246. AF_09/2021</t>
  </si>
  <si>
    <t>ARMAÇÃO PARA EXECUÇÃO DE RADIER, PISO DE CONCRETO OU LAJE SOBRE SOLO, COM USO DE TELA Q-283. AF_09/2021</t>
  </si>
  <si>
    <t>ARMAÇÃO PARA EXECUÇÃO DE RADIER, PISO DE CONCRETO OU LAJE SOBRE SOLO, COM USO DE TELA Q-396. AF_09/2021</t>
  </si>
  <si>
    <t>ARMAÇÃO PARA EXECUÇÃO DE RADIER, PISO DE CONCRETO OU LAJE SOBRE SOLO, COM USO DE TELA Q-92. AF_09/2021</t>
  </si>
  <si>
    <t>CAMADA SEPARADORA PARA EXECUÇÃO DE RADIER, PISO DE CONCRETO OU LAJE SOBRE SOLO, EM LONA PLÁSTICA. AF_09/2021</t>
  </si>
  <si>
    <t>COMPACTAÇÃO MECÂNICA DE SOLO PARA EXECUÇÃO DE RADIER, PISO DE CONCRETO OU LAJE SOBRE SOLO, COM COMPACTADOR DE SOLOS A PERCUSSÃO. AF_09/2021</t>
  </si>
  <si>
    <t>COMPACTAÇÃO MECÂNICA DE SOLO PARA EXECUÇÃO DE RADIER, PISO DE CONCRETO OU LAJE SOBRE SOLO, COM COMPACTADOR DE SOLOS TIPO PLACA VIBRATÓRIA. AF_09/2021</t>
  </si>
  <si>
    <t>CONCRETAGEM DE RADIER, PISO DE CONCRETO OU LAJE SOBRE SOLO, FCK 30 MPA - LANÇAMENTO, ADENSAMENTO E ACABAMENTO. AF_09/2021</t>
  </si>
  <si>
    <t>ESCAVAÇÃO MANUAL DE VIGA DE BORDA PARA RADIER. AF_09/2021</t>
  </si>
  <si>
    <t>EXECUÇÃO DE LAJE SOBRE SOLO, ESPESSURA DE 10 CM, FCK = 30 MPA, COM USO DE FORMAS EM MADEIRA SERRADA. AF_09/2021</t>
  </si>
  <si>
    <t>EXECUÇÃO DE LAJE SOBRE SOLO, ESPESSURA DE 10 CM, FCK = 30 MPA, COM USO DE FORMAS METÁLICAS. AF_09/2021</t>
  </si>
  <si>
    <t>EXECUÇÃO DE LAJE SOBRE SOLO, ESPESSURA DE 15 CM, FCK = 30 MPA, COM USO DE FORMAS EM MADEIRA SERRADA. AF_09/2021</t>
  </si>
  <si>
    <t>EXECUÇÃO DE LAJE SOBRE SOLO, ESPESSURA DE 15 CM, FCK = 30 MPA, COM USO DE FORMAS METÁLICAS. AF_09/2021</t>
  </si>
  <si>
    <t>EXECUÇÃO DE LAJE SOBRE SOLO, ESPESSURA DE 20 CM, FCK = 30 MPA, COM USO DE FORMAS EM MADEIRA SERRADA. AF_09/2021</t>
  </si>
  <si>
    <t>EXECUÇÃO DE LAJE SOBRE SOLO, ESPESSURA DE 20 CM, FCK = 30 MPA, COM USO DE FORMAS METÁLICAS. AF_09/2021</t>
  </si>
  <si>
    <t>EXECUÇÃO DE LAJE SOBRE SOLO, ESPESSURA DE 25 CM, FCK = 30 MPA, COM USO DE FORMAS EM MADEIRA SERRADA. AF_09/2021</t>
  </si>
  <si>
    <t>EXECUÇÃO DE LAJE SOBRE SOLO, ESPESSURA DE 25 CM, FCK = 30 MPA, COM USO DE FORMAS METÁLICAS. AF_09/2021</t>
  </si>
  <si>
    <t>EXECUÇÃO DE LAJE SOBRE SOLO, ESPESSURA DE 30 CM, FCK = 30 MPA, COM USO DE FORMAS EM MADEIRA SERRADA. AF_09/2021</t>
  </si>
  <si>
    <t>EXECUÇÃO DE LAJE SOBRE SOLO, ESPESSURA DE 30 CM, FCK = 30 MPA, COM USO DE FORMAS METÁLICAS. AF_09/2021</t>
  </si>
  <si>
    <t>EXECUÇÃO DE PISO DE CONCRETO, COM ACABAMENTO SUPERFICIAL, ESPESSURA DE 15 CM, FCK = 30 MPA, COM USO DE FORMAS EM MADEIRA SERRADA. AF_09/2021</t>
  </si>
  <si>
    <t>EXECUÇÃO DE PISO DE CONCRETO, COM ACABAMENTO SUPERFICIAL, ESPESSURA DE 15 CM, FCK = 30 MPA, COM USO DE FORMAS METÁLICAS. AF_09/2021</t>
  </si>
  <si>
    <t>EXECUÇÃO DE PISO DE CONCRETO, COM ACABAMENTO SUPERFICIAL, ESPESSURA DE 20 CM, FCK = 30 MPA, COM USO DE FORMAS EM MADEIRA SERRADA. AF_09/2021</t>
  </si>
  <si>
    <t>EXECUÇÃO DE PISO DE CONCRETO, COM ACABAMENTO SUPERFICIAL, ESPESSURA DE 20 CM, FCK = 30 MPA, COM USO DE FORMAS METÁLICAS. AF_09/2021</t>
  </si>
  <si>
    <t>EXECUÇÃO DE PISO DE CONCRETO, COM ACABAMENTO SUPERFICIAL, ESPESSURA DE 25 CM, FCK = 30 MPA, COM USO DE FORMAS EM MADEIRA SERRADA. AF_09/2021</t>
  </si>
  <si>
    <t>EXECUÇÃO DE PISO DE CONCRETO, COM ACABAMENTO SUPERFICIAL, ESPESSURA DE 25 CM, FCK = 30 MPA, COM USO DE FORMAS METÁLICAS. AF_09/2021</t>
  </si>
  <si>
    <t>EXECUÇÃO DE PISO DE CONCRETO, SEM ACABAMENTO SUPERFICIAL, ESPESSURA DE 15 CM, FCK = 30 MPA, COM USO DE FORMAS EM MADEIRA SERRADA. AF_09/2021</t>
  </si>
  <si>
    <t>EXECUÇÃO DE PISO DE CONCRETO, SEM ACABAMENTO SUPERFICIAL, ESPESSURA DE 15 CM, FCK = 30 MPA, COM USO DE FORMAS METÁLICAS. AF_09/2021</t>
  </si>
  <si>
    <t>EXECUÇÃO DE PISO DE CONCRETO, SEM ACABAMENTO SUPERFICIAL, ESPESSURA DE 20 CM, FCK = 30 MPA, COM USO DE FORMAS EM MADEIRA SERRADA. AF_09/2021</t>
  </si>
  <si>
    <t>EXECUÇÃO DE PISO DE CONCRETO, SEM ACABAMENTO SUPERFICIAL, ESPESSURA DE 20 CM, FCK = 30 MPA, COM USO DE FORMAS METÁLICAS. AF_09/2021</t>
  </si>
  <si>
    <t>EXECUÇÃO DE PISO DE CONCRETO, SEM ACABAMENTO SUPERFICIAL, ESPESSURA DE 25 CM, FCK = 30 MPA, COM USO DE FORMAS EM MADEIRA SERRADA. AF_09/2021</t>
  </si>
  <si>
    <t>EXECUÇÃO DE PISO DE CONCRETO, SEM ACABAMENTO SUPERFICIAL, ESPESSURA DE 25 CM, FCK = 30 MPA, COM USO DE FORMAS METÁLICAS. AF_09/2021</t>
  </si>
  <si>
    <t>EXECUÇÃO DE RADIER, ESPESSURA DE 10 CM, FCK = 30 MPA, COM USO DE FORMAS EM MADEIRA SERRADA. AF_09/2021</t>
  </si>
  <si>
    <t>EXECUÇÃO DE RADIER, ESPESSURA DE 10 CM, FCK = 30 MPA, COM USO DE FORMAS METÁLICAS. AF_09/2021</t>
  </si>
  <si>
    <t>EXECUÇÃO DE RADIER, ESPESSURA DE 15 CM, FCK = 30 MPA, COM USO DE FORMAS EM MADEIRA SERRADA. AF_09/2021</t>
  </si>
  <si>
    <t>EXECUÇÃO DE RADIER, ESPESSURA DE 15 CM, FCK = 30 MPA, COM USO DE FORMAS METÁLICAS. AF_09/2021</t>
  </si>
  <si>
    <t>EXECUÇÃO DE RADIER, ESPESSURA DE 20 CM, FCK = 30 MPA, COM USO DE FORMAS EM MADEIRA SERRADA. AF_09/2021</t>
  </si>
  <si>
    <t>EXECUÇÃO DE RADIER, ESPESSURA DE 20 CM, FCK = 30 MPA, COM USO DE FORMAS METÁLICAS. AF_09/2021</t>
  </si>
  <si>
    <t>EXECUÇÃO DE RADIER, ESPESSURA DE 25 CM, FCK = 30 MPA, COM USO DE FORMAS EM MADEIRA SERRADA. AF_09/2021</t>
  </si>
  <si>
    <t>EXECUÇÃO DE RADIER, ESPESSURA DE 25 CM, FCK = 30 MPA, COM USO DE FORMAS METÁLICAS. AF_09/2021</t>
  </si>
  <si>
    <t>EXECUÇÃO DE RADIER, ESPESSURA DE 30 CM, FCK = 30 MPA, COM USO DE FORMAS EM MADEIRA SERRADA. AF_09/2021</t>
  </si>
  <si>
    <t>EXECUÇÃO DE RADIER, ESPESSURA DE 30 CM, FCK = 30 MPA, COM USO DE FORMAS METÁLICAS. AF_09/2021</t>
  </si>
  <si>
    <t>FABRICAÇÃO, MONTAGEM E DESMONTAGEM DE FORMA PARA RADIER, PISO DE CONCRETO OU LAJE SOBRE SOLO, EM MADEIRA SERRADA, 4 UTILIZAÇÕES. AF_09/2021</t>
  </si>
  <si>
    <t>MONTAGEM E DESMONTAGEM DE FORMA PARA RADIER, PISO DE CONCRETO OU LAJE SOBRE SOLO, COM SISTEMA DE FORMAS MANUSEÁVEIS METÁLICAS. AF_09/2021</t>
  </si>
  <si>
    <t>CHUMBAMENTO LINEAR EM ALVENARIA PARA ELETRODUTOS COM DIÂMETROS MENORES OU IGUAIS A 40 MM. AF_09/2023</t>
  </si>
  <si>
    <t>CHUMBAMENTO LINEAR EM ALVENARIA PARA RAMAIS/DISTRIBUIÇÃO DE INSTALAÇÕES HIDRÁULICAS COM DIÂMETROS MAIORES QUE 40 MM E MENORES OU IGUAIS A 75 MM. AF_09/2023</t>
  </si>
  <si>
    <t>CHUMBAMENTO LINEAR EM ALVENARIA PARA RAMAIS/DISTRIBUIÇÃO DE INSTALAÇÕES HIDRÁULICAS COM DIÂMETROS MENORES OU IGUAIS A 40 MM. AF_09/2023</t>
  </si>
  <si>
    <t>CHUMBAMENTO LINEAR EM CONTRAPISO PARA RAMAIS/DISTRIBUIÇÃO DE INSTALAÇÕES HIDRÁULICAS COM DIÂMETROS MAIORES QUE 40 MM E MENORES OU IGUAIS A 75 MM. AF_09/2023</t>
  </si>
  <si>
    <t>CHUMBAMENTO LINEAR EM CONTRAPISO PARA RAMAIS/DISTRIBUIÇÃO DE INSTALAÇÕES HIDRÁULICAS COM DIÂMETROS MAIORES QUE 75 MM E MENORES OU IGUAIS A 100 MM. AF_09/2023</t>
  </si>
  <si>
    <t>CHUMBAMENTO LINEAR EM CONTRAPISO PARA RAMAIS/DISTRIBUIÇÃO DE INSTALAÇÕES HIDRÁULICAS COM DIÂMETROS MENORES OU IGUAIS A 40 MM. AF_09/2023</t>
  </si>
  <si>
    <t>CHUMBAMENTO PONTUAL DE ABERTURA EM LAJE COM PASSAGEM DE 1 TUBO COM DIÂMETRO DE 50 MM. AF_09/2023</t>
  </si>
  <si>
    <t>CHUMBAMENTO PONTUAL DE ABERTURA EM LAJE COM PASSAGEM DE 5 TUBOS COM DIÂMETROS DE 50 MM. AF_09/2023</t>
  </si>
  <si>
    <t>CHUMBAMENTO PONTUAL EM PASSAGEM DE TUBO COM DIÂMETRO MAIOR QUE 75 MM E MENORES OU IGUAIS A 150 MM. AF_09/2023</t>
  </si>
  <si>
    <t>CHUMBAMENTO PONTUAL EM PASSAGEM DE TUBO COM DIÂMETRO MENOR OU IGUAL A 40 MM. AF_09/2023</t>
  </si>
  <si>
    <t>CHUMBAMENTO PONTUAL EM PASSAGEM DE TUBO COM DIÂMETROS ENTRE 40 MM E 75 MM. AF_09/2023</t>
  </si>
  <si>
    <t>FIXAÇÃO DE DUTOS FLEXÍVEIS CIRCULARES, DIÂMETRO 109 MM OU 4", COM ABRAÇADEIRA METÁLICA FLEXÍVEL FIXADA DIRETAMENTE NA LAJE, SOMENTE MÃO DE OBRA. AF_09/2023</t>
  </si>
  <si>
    <t>FIXAÇÃO DE DUTOS FLEXÍVEIS CIRCULARES, DIÂMETRO 109 MM OU 4", COM ABRAÇADEIRA METÁLICA FLEXÍVEL FIXADA DIRETAMENTE NA LAJE. AF_09/2023</t>
  </si>
  <si>
    <t>FIXAÇÃO DE ELETRODUTOS, DIÂMETROS MENORES OU IGUAIS A 40 MM, COM ABRAÇADEIRA METÁLICA RÍGIDA TIPO D COM PARAFUSO DE FIXAÇÃO 1 1/4", FIXADA DIRETAMENTE NA LAJE OU PAREDE. AF_09/2023</t>
  </si>
  <si>
    <t>FIXAÇÃO DE TUBOS HORIZONTAIS DE PEX OU MULTICAMADAS, DIÂMETROS IGUAIS OU INFERIORES A 40 MM, COM ABRAÇADEIRA PLÁSTICA FIXADA EM LAJE. AF_09/2023_PE</t>
  </si>
  <si>
    <t>FIXAÇÃO DE TUBOS HORIZONTAIS DE PPR DIÂMETROS MENORES OU IGUAIS A 40 MM COM ABRAÇADEIRA METÁLICA RÍGIDA TIPO U PERFIL 1 1/4", FIXADA EM PERFILADO EM LAJE. AF_09/2023_PS</t>
  </si>
  <si>
    <t>FIXAÇÃO DE TUBOS HORIZONTAIS DE PPR DIÂMETROS MENORES OU IGUAIS A 40 MM, COM ABRAÇADEIRA METÁLICA RÍGIDA TIPO D COM PARAFUSO DE FIXAÇÃO 1 1/4", FIXADA DIRETAMENTE NA LAJE OU PAREDE. AF_09/2023</t>
  </si>
  <si>
    <t>FIXAÇÃO DE TUBOS HORIZONTAIS DE PPR, DIÂMETROS MENORES OU IGUAIS A 40 MM, COM ABRAÇADEIRA METÁLICA FLEXÍVEL 18 MM, FIXADA DIRETAMENTE NA LAJE. AF_09/2023</t>
  </si>
  <si>
    <t>FIXAÇÃO DE TUBOS HORIZONTAIS DE PVC ÁGUA, PVC ESGOTO, PVC ÁGUA PLUVIAL, CPVC, PPR, COBRE OU AÇO, DIÂMETROS MAIORES QUE 40 MM E MENORES OU IGUAIS A 75 MM, COM ABRAÇADEIRA METÁLICA FLEXÍVEL 18 MM, FIXADA DIRETAMENTE NA LAJE. AF_09/2023</t>
  </si>
  <si>
    <t>FIXAÇÃO DE TUBOS HORIZONTAIS DE PVC ÁGUA, PVC ESGOTO, PVC ÁGUA PLUVIAL, CPVC, PPR, COBRE OU AÇO, DIÂMETROS MAIORES QUE 40 MM E MENORES OU IGUAIS A 75 MM, COM ABRAÇADEIRA METÁLICA RÍGIDA TIPO U PERFIL 2 1/2", FIXADA EM PERFILADO EM LAJE. AF_09/2023_PS</t>
  </si>
  <si>
    <t>FIXAÇÃO DE TUBOS HORIZONTAIS DE PVC ÁGUA, PVC ESGOTO, PVC ÁGUA PLUVIAL, CPVC, PPR, COBRE OU AÇO, DIÂMETROS MAIORES QUE 75 MM E MENORES OU IGUAIS A 100 MM, COM ABRAÇADEIRA METÁLICA FLEXÍVEL 18 MM, FIXADA DIRETAMENTE NA LAJE. AF_09/2023</t>
  </si>
  <si>
    <t>FIXAÇÃO DE TUBOS HORIZONTAIS DE PVC ÁGUA, PVC ESGOTO, PVC ÁGUA PLUVIAL, CPVC, PPR, COBRE OU AÇO, DIÂMETROS MAIORES QUE 75 MM E MENORES OU IGUAIS A 100 MM, COM ABRAÇADEIRA METÁLICA RÍGIDA TIPO U PERFIL 4", FIXADA EM PERFILADO EM LAJE. AF_09/2023_PS</t>
  </si>
  <si>
    <t>FIXAÇÃO DE TUBOS HORIZONTAIS DE PVC ÁGUA, PVC ESGOTO, PVC ÁGUA PLUVIAL, CPVC, PPR, COBRE OU AÇO, DIÂMETROS MENORES OU IGUAIS A 40 MM, COM ABRAÇADEIRA METÁLICA FLEXÍVEL 18 MM, FIXADA DIRETAMENTE NA LAJE. AF_09/2023</t>
  </si>
  <si>
    <t>FIXAÇÃO DE TUBOS HORIZONTAIS DE PVC ÁGUA, PVC ESGOTO, PVC ÁGUA PLUVIAL, CPVC, PPR, COBRE OU AÇO, DIÂMETROS MENORES OU IGUAIS A 40 MM, COM ABRAÇADEIRA METÁLICA RÍGIDA TIPO U PERFIL 1 1/4", FIXADA EM PERFILADO EM LAJE. AF_09/2023_PS</t>
  </si>
  <si>
    <t>FIXAÇÃO DE TUBOS HORIZONTAIS DE PVC ÁGUA/PVC ESGOTO/PVC PLUVIAL/CPVC/PPR/COBRE OU AÇO, DIÂMETROS MAIORES QUE 40 MM E MENORES OU IGUAIS A 75 MM, COM ABRAÇADEIRA TIPO D COM PARAFUSO DE FIXAÇÃO 2 1/2", FIXADA DIRETAMENTE NA LAJE OU PAREDE. AF_09/2023</t>
  </si>
  <si>
    <t>FIXAÇÃO DE TUBOS HORIZONTAIS DE PVC ÁGUA/PVC ESGOTO/PVC PLUVIAL/CPVC/PPR/COBRE OU AÇO, DIÂMETROS MAIORES QUE 75 MM E MENORES OU IGUAIS A 100 MM, COM ABRAÇADEIRA TIPO D COM PARAFUSO DE FIXAÇÃO 4", FIXADA DIRETAMENTE NA LAJE OU PAREDE. AF_09/2023</t>
  </si>
  <si>
    <t>FIXAÇÃO DE TUBOS HORIZONTAIS DE PVC ÁGUA/PVC ESGOTO/PVC PLUVIAL/CPVC/PPR/COBRE OU AÇO, DIÂMETROS MENORES OU IGUAIS A 40 MM, COM ABRAÇADEIRA METÁLICA RÍGIDA TIPO D COM PARAFUSO DE FIXAÇÃO 1 1/4", FIXADA DIRETAMENTE NA LAJE OU PAREDE. AF_09/2023</t>
  </si>
  <si>
    <t>FIXAÇÃO DE TUBOS VERTICAIS DE PVC ÁGUA, PVC ESGOTO, PVC ÁGUA PLUVIAL, CPVC, PPR, COBRE OU AÇO, DIÂMETROS MAIORES QUE 40 MM E MENORES OU IGUAIS A 75 MM, COM ABRAÇADEIRA METÁLICA RÍGIDA TIPO U PERFIL 2 1/2", FIXADA EM PERFILADO EM PAREDE. AF_09/2023_PS</t>
  </si>
  <si>
    <t>FIXAÇÃO DE TUBOS VERTICAIS DE PVC ÁGUA, PVC ESGOTO, PVC ÁGUA PLUVIAL, CPVC, PPR, COBRE OU AÇO, DIÂMETROS MAIORES QUE 75 MM E MENORES OU IGUAIS A 100 MM, COM ABRAÇADEIRA METÁLICA RÍGIDA TIPO U PERFIL 4", FIXADA EM PERFILADO EM PAREDE. AF_09/2023_PS</t>
  </si>
  <si>
    <t>FIXAÇÃO DE TUBOS VERTICAIS DE PVC ÁGUA, PVC ESGOTO, PVC ÁGUA PLUVIAL, CPVC, PPR, COBRE OU AÇO, DIÂMETROS MENORES OU IGUAIS A 40 MM, COM ABRAÇADEIRA METÁLICA RÍGIDA TIPO U PERFIL 1 1/4", FIXADA EM PERFILADO EM PAREDE. AF_09/2023_PS</t>
  </si>
  <si>
    <t>FURO MANUAL EM ALVENARIA, PARA INSTALAÇÕES ELÉTRICAS, DIÂMETROS MAIORES QUE 40 MM E MENORES OU IGUAIS A 75 MM. AF_09/2023</t>
  </si>
  <si>
    <t>FURO MANUAL EM ALVENARIA, PARA INSTALAÇÕES ELÉTRICAS, DIÂMETROS MAIORES QUE 75 MM E MENORES OU IGUAIS A 100 MM. AF_09/2023</t>
  </si>
  <si>
    <t>FURO MANUAL EM ALVENARIA, PARA INSTALAÇÕES ELÉTRICAS, DIÂMETROS MENORES OU IGUAIS A 40 MM. AF_09/2023</t>
  </si>
  <si>
    <t>FURO MANUAL EM ALVENARIA, PARA INSTALAÇÕES HIDRÁULICAS, DIÂMETROS MAIORES QUE 40 MM E MENORES OU IGUAIS A 75 MM. AF_09/2023</t>
  </si>
  <si>
    <t>FURO MANUAL EM ALVENARIA, PARA INSTALAÇÕES HIDRÁULICAS, DIÂMETROS MAIORES QUE 75 MM E MENORES OU IGUAIS A 100 MM. AF_09/2023</t>
  </si>
  <si>
    <t>FURO MANUAL EM ALVENARIA, PARA INSTALAÇÕES HIDRÁULICAS, DIÂMETROS MENORES OU IGUAIS A 40 MM. AF_09/2023</t>
  </si>
  <si>
    <t>FURO MECANIZADO EM ALVENARIA, PARA INSTALAÇÕES ELÉTRICAS, DIÂMETROS MAIORES QUE 40 MM E MENORES OU IGUAIS A 75 MM. AF_09/2023</t>
  </si>
  <si>
    <t>FURO MECANIZADO EM ALVENARIA, PARA INSTALAÇÕES ELÉTRICAS, DIÂMETROS MAIORES QUE 75 MM E MENORES OU IGUAIS A 100 MM. AF_09/2023</t>
  </si>
  <si>
    <t>FURO MECANIZADO EM ALVENARIA, PARA INSTALAÇÕES ELÉTRICAS, DIÂMETROS MENORES OU IGUAIS A 40 MM. AF_09/2023</t>
  </si>
  <si>
    <t>FURO MECANIZADO EM ALVENARIA, PARA INSTALAÇÕES HIDRÁULICAS, DIÂMETROS MAIORES QUE 40 MM E MENORES OU IGUAIS A 75 MM. AF_09/2023</t>
  </si>
  <si>
    <t>FURO MECANIZADO EM ALVENARIA, PARA INSTALAÇÕES HIDRÁULICAS, DIÂMETROS MAIORES QUE 75 MM E MENORES OU IGUAIS A 100 MM. AF_09/2023</t>
  </si>
  <si>
    <t>FURO MECANIZADO EM ALVENARIA, PARA INSTALAÇÕES HIDRÁULICAS, DIÂMETROS MENORES OU IGUAIS A 40 MM. AF_09/2023</t>
  </si>
  <si>
    <t>FURO MECANIZADO EM CONCRETO, COM MARTELO DEMOLIDOR, PARA INSTALAÇÕES ELÉTRICAS, DIÂMETROS MAIORES QUE 40 MM E MENORES OU IGUAIS A 75 MM. AF_09/2023</t>
  </si>
  <si>
    <t>FURO MECANIZADO EM CONCRETO, COM MARTELO DEMOLIDOR, PARA INSTALAÇÕES ELÉTRICAS, DIÂMETROS MAIORES QUE 75 MM E MENORES OU IGUAIS A 150 MM. AF_09/2023</t>
  </si>
  <si>
    <t>FURO MECANIZADO EM CONCRETO, COM MARTELO DEMOLIDOR, PARA INSTALAÇÕES ELÉTRICAS, DIÂMETROS MENORES OU IGUAIS A 40 MM. AF_09/2023</t>
  </si>
  <si>
    <t>FURO MECANIZADO EM CONCRETO, COM MARTELO DEMOLIDOR, PARA INSTALAÇÕES HIDRÁULICAS, DIÂMETROS MAIORES QUE 40 MM E MENORES OU IGUAIS A 75 MM. AF_09/2023</t>
  </si>
  <si>
    <t>FURO MECANIZADO EM CONCRETO, COM MARTELO DEMOLIDOR, PARA INSTALAÇÕES HIDRÁULICAS, DIÂMETROS MAIORES QUE 75 MM E MENORES OU IGUAIS A 150 MM. AF_09/2023</t>
  </si>
  <si>
    <t>FURO MECANIZADO EM CONCRETO, COM MARTELO DEMOLIDOR, PARA INSTALAÇÕES HIDRÁULICAS, DIÂMETROS MENORES OU IGUAIS A 40 MM. AF_09/2023</t>
  </si>
  <si>
    <t>FURO MECANIZADO EM CONCRETO, COM PERFURATRIZ, PARA INSTALAÇÕES ELÉTRICAS, DIÂMETROS MAIORES QUE 40 MM E MENORES OU IGUAIS A 75 MM. AF_09/2023</t>
  </si>
  <si>
    <t>FURO MECANIZADO EM CONCRETO, COM PERFURATRIZ, PARA INSTALAÇÕES ELÉTRICAS, DIÂMETROS MAIORES QUE 75 MM E MENORES OU IGUAIS A 150 MM. AF_09/2023</t>
  </si>
  <si>
    <t>FURO MECANIZADO EM CONCRETO, COM PERFURATRIZ, PARA INSTALAÇÕES ELÉTRICAS, DIÂMETROS MENORES OU IGUAIS A 40 MM. AF_09/2023</t>
  </si>
  <si>
    <t>FURO MECANIZADO EM CONCRETO, COM PERFURATRIZ, PARA INSTALAÇÕES HIDRÁULICAS, DIÂMETROS MAIORES QUE 40 MM E MENORES OU IGUAIS A 75 MM. AF_09/2023</t>
  </si>
  <si>
    <t>FURO MECANIZADO EM CONCRETO, COM PERFURATRIZ, PARA INSTALAÇÕES HIDRÁULICAS, DIÂMETROS MAIORES QUE 75 MM E MENORES OU IGUAIS A 150 MM. AF_09/2023</t>
  </si>
  <si>
    <t>FURO MECANIZADO EM CONCRETO, COM PERFURATRIZ, PARA INSTALAÇÕES HIDRÁULICAS, DIÂMETROS MENORES OU IGUAIS A 40 MM. AF_09/2023</t>
  </si>
  <si>
    <t>PASSANTE TIPO PEÇA EM FÔRMA DE MADEIRA, FIXADO EM LAJE, PARA PASSAGEM DE NO MÁXIMO 5 TUBOS DE 50 MM DE DIÂMETRO. AF_09/2023</t>
  </si>
  <si>
    <t>PASSANTE TIPO PEÇA EM POLIESTIRENO (ISOPOR), FIXADO EM LAJE, PARA ABERTURA PARA PASSAGEM DE 1 TUBO DE ATÉ 50 MM DE DIÂMETRO. AF_09/2023</t>
  </si>
  <si>
    <t>PASSANTE TIPO PEÇA EM POLIESTIRENO (ISOPOR), FIXADO EM LAJE, PARA PASSAGEM DE NO MÁXIMO 5 TUBOS DE 50 MM DE DIÂMETRO. AF_09/2023</t>
  </si>
  <si>
    <t>PASSANTE TIPO TUBO COM DIÂMETRO DE 100 MM, FIXADO EM LAJE, PARA PASSAGEM DE TUBULAÇÕES COM NO MÁXIMO 75 MM DE DIÂMETRO. AF_09/2023</t>
  </si>
  <si>
    <t>PASSANTE TIPO TUBO COM DIÂMETRO DE 150 MM, FIXADO EM LAJE, PARA PASSAGEM DE TUBULAÇÕES COM NO MÁXIMO 100 MM DE DIÂMETRO. AF_09/2023</t>
  </si>
  <si>
    <t>PASSANTE TIPO TUBO COM DIÂMETRO DE 40 MM, FIXADO EM LAJE, PARA PASSAGEM DE TUBULAÇÕES COM NO MÁXIMO 32 MM DE DIÂMETRO. AF_09/2023</t>
  </si>
  <si>
    <t>PASSANTE TIPO TUBO COM DIÂMETRO DE 50 MM, FIXADO EM LAJE, PARA PASSAGEM DE TUBULAÇÕES COM NO MÁXIMO 40 MM DE DIÂMETRO. AF_09/2023</t>
  </si>
  <si>
    <t>PASSANTE TIPO TUBO COM DIÂMETRO DE 75 MM, FIXADO EM LAJE, PARA PASSAGEM DE TUBULAÇÕES COM NO MÁXIMO 50 MM DE DIÂMETRO. AF_09/2023</t>
  </si>
  <si>
    <t>QUEBRA EM ALVENARIA PARA INSTALAÇÃO DE ABRIGO PARA MANGUEIRAS (90X60 CM). AF_09/2023</t>
  </si>
  <si>
    <t>QUEBRA EM ALVENARIA PARA INSTALAÇÃO DE CAIXA DE TOMADA (4X4 OU 4X2). AF_09/2023</t>
  </si>
  <si>
    <t>QUEBRA EM ALVENARIA PARA INSTALAÇÃO DE QUADRO DISTRIBUIÇÃO GRANDE (76X40 CM). AF_09/2023</t>
  </si>
  <si>
    <t>QUEBRA EM ALVENARIA PARA INSTALAÇÃO DE QUADRO DISTRIBUIÇÃO PEQUENO (19X25 CM). AF_09/2023</t>
  </si>
  <si>
    <t>RASGO LINEAR MANUAL EM ALVENARIA, PARA ELETRODUTOS, DIÂMETROS MENORES OU IGUAIS A 40 MM. AF_09/2023</t>
  </si>
  <si>
    <t>RASGO LINEAR MANUAL EM ALVENARIA, PARA RAMAIS/ DISTRIBUIÇÃO DE INSTALAÇÕES HIDRÁULICAS, DIÂMETROS MAIORES QUE 40 MM E MENORES OU IGUAIS A 75 MM. AF_09/2023</t>
  </si>
  <si>
    <t>RASGO LINEAR MANUAL EM ALVENARIA, PARA RAMAIS/ DISTRIBUIÇÃO DE INSTALAÇÕES HIDRÁULICAS, DIÂMETROS MENORES OU IGUAIS A 40 MM. AF_09/2023</t>
  </si>
  <si>
    <t>RASGO LINEAR MECANIZADO EM ALVENARIA, PARA ELETRODUTOS, DIÂMETROS MENORES OU IGUAIS A 40 MM. AF_09/2023</t>
  </si>
  <si>
    <t>RASGO LINEAR MECANIZADO EM ALVENARIA, PARA RAMAIS/ DISTRIBUIÇÃO DE INSTALAÇÕES HIDRÁULICAS, DIÂMETROS MAIORES QUE 40 MM E MENORES OU IGUAIS A 75 MM. AF_09/2023</t>
  </si>
  <si>
    <t>RASGO LINEAR MECANIZADO EM ALVENARIA, PARA RAMAIS/ DISTRIBUIÇÃO DE INSTALAÇÕES HIDRÁULICAS, DIÂMETROS MENORES OU IGUAIS A 40 MM. AF_09/2023</t>
  </si>
  <si>
    <t>RASGO LINEAR MECANIZADO EM CONCRETO, PARA RAMAIS/ DISTRIBUIÇÃO DE INSTALAÇÕES HIDRÁULICAS, DIÂMETROS MAIORES QUE 40 MM E MENORES OU IGUAIS A 75 MM. AF_09/2023</t>
  </si>
  <si>
    <t>RASGO LINEAR MECANIZADO EM CONCRETO, PARA RAMAIS/ DISTRIBUIÇÃO DE INSTALAÇÕES HIDRÁULICAS, DIÂMETROS MAIORES QUE 75 MM E MENORES OU IGUAIS A 100 MM. AF_09/2023</t>
  </si>
  <si>
    <t>RASGO LINEAR MECANIZADO EM CONCRETO, PARA RAMAIS/ DISTRIBUIÇÃO DE INSTALAÇÕES HIDRÁULICAS, DIÂMETROS MENORES OU IGUAIS A 40 MM. AF_09/2023</t>
  </si>
  <si>
    <t>RASGO LINEAR MECANIZADO EM CONTRAPISO, PARA RAMAIS/ DISTRIBUIÇÃO DE INSTALAÇÕES HIDRÁULICAS, DIÂMETROS MAIORES QUE 40 MM E MENORES OU IGUAIS A 75 MM. AF_09/2023_PS</t>
  </si>
  <si>
    <t>RASGO LINEAR MECANIZADO EM CONTRAPISO, PARA RAMAIS/ DISTRIBUIÇÃO DE INSTALAÇÕES HIDRÁULICAS, DIÂMETROS MAIORES QUE 75 MM E MENORES OU IGUAIS A 100 MM. AF_09/2023_PS</t>
  </si>
  <si>
    <t>RASGO LINEAR MECANIZADO EM CONTRAPISO, PARA RAMAIS/ DISTRIBUIÇÃO DE INSTALAÇÕES HIDRÁULICAS, DIÂMETROS MENORES OU IGUAIS A 40 MM. AF_09/2023_PS</t>
  </si>
  <si>
    <t>SUPORTE PARA 2 ELETRODUTOS, ESPAÇADO A CADA 80 CM, EM PERFILADO COM COMPRIMENTO DE 25 CM FIXADO EM LAJE, POR METRO DE ELETRODUTO FIXADO. AF_09/2023</t>
  </si>
  <si>
    <t>SUPORTE PARA 2 TUBOS HORIZONTAIS, ESPAÇADO A CADA 56 CM, EM PERFILADO COM COMPRIMENTO DE 25 CM FIXADO EM LAJE, POR METRO DE TUBULAÇÃO FIXADA. AF_09/2023</t>
  </si>
  <si>
    <t>SUPORTE PARA 2 TUBOS VERTICAIS, ESPAÇADO A CADA 150 CM, EM PERFILADO COM COMPRIMENTO DE 25 CM FIXADO EM PAREDE, POR METRO DE TUBULAÇÃO FIXADA. AF_09/2023</t>
  </si>
  <si>
    <t>SUPORTE PARA 4 ELETRODUTOS, ESPAÇADO A CADA 80 CM, EM PERFILADO COM COMPRIMENTO DE 42 CM FIXADO EM LAJE, POR METRO DE ELETRODUTO FIXADO. AF_09/2023</t>
  </si>
  <si>
    <t>SUPORTE PARA 4 TUBOS HORIZONTAIS, ESPAÇADO A CADA 56 CM, EM PERFILADO COM COMPRIMENTO DE 42 CM FIXADO EM LAJE, POR METRO DE TUBULAÇÃO FIXADA. AF_09/2023</t>
  </si>
  <si>
    <t>SUPORTE PARA 4 TUBOS VERTICAIS, ESPAÇADO A CADA 150 CM, EM PERFILADO COM COMPRIMENTO DE 42 CM FIXADO EM PAREDE, POR METRO DE TUBULAÇÃO FIXADA. AF_09/2023</t>
  </si>
  <si>
    <t>SUPORTE PARA DUTO EM CHAPA GALVANIZADA BITOLA 24, EM PERFILADO COM COMPRIMENTO DE 55 CM FIXADO EM LAJE, POR METRO DE DUTO FIXADO. AF_09/2023</t>
  </si>
  <si>
    <t>SUPORTE PARA DUTO EM CHAPA GALVANIZADA BITOLA 26, EM PERFILADO COM COMPRIMENTO DE 35 CM FIXADO EM LAJE, POR METRO DE DUTO FIXADO. AF_09/2023</t>
  </si>
  <si>
    <t>SUPORTE PARA ELETROCALHA LISA OU PERFURADA EM AÇO GALVANIZADO, LARGURA 400 MM, EM PERFILADO COM COMPRIMENTO DE 45 CM FIXADO EM LAJE, POR METRO DE ELETROCALHA FIXADA. AF_09/2023</t>
  </si>
  <si>
    <t>SUPORTE PARA ELETROCALHA LISA OU PERFURADA EM AÇO GALVANIZADO, LARGURA 800 MM, EM PERFILADO COM COMPRIMENTO DE 85 CM FIXADO EM LAJE, POR METRO DE ELETROCALHA FIXADA. AF_09/2023</t>
  </si>
  <si>
    <t>EXECUÇÃO DE IMPRIMAÇÃO IMPERMEABILIZANTE COM ASFALTO DILUÍDO CM-30, PARA O FECHAMENTO DE VALAS. AF_05/2021</t>
  </si>
  <si>
    <t>EXECUÇÃO DE PINTURA DE LIGAÇÃO COM EMULSÃO ASFÁLTICA RR-2C, PARA O FECHAMENTO DE VALAS. AF_12/2020</t>
  </si>
  <si>
    <t>EXECUÇÃO DE TAPA BURACO COM APLICAÇÃO DE CONCRETO ASFÁLTICO (AQUISIÇÃO EM USINA) E PINTURA DE LIGAÇÃO. AF_12/2020</t>
  </si>
  <si>
    <t>EXECUÇÃO DE TAPA BURACO COM APLICAÇÃO DE CONCRETO ASFÁLTICO (USINAGEM PRÓPRIA) E PINTURA DE LIGAÇÃO. AF_12/2020</t>
  </si>
  <si>
    <t>EXECUÇÃO DE TAPA BURACO COM APLICAÇÃO DE PRÉ MISTURADO A FRIO (AQUISIÇÃO EM USINA) E PINTURA DE LIGAÇÃO. AF_12/2020</t>
  </si>
  <si>
    <t>EXECUÇÃO DE TAPA BURACO COM APLICAÇÃO DE PRÉ MISTURADO A FRIO (USINAGEM PRÓPRIA) E PINTURA DE LIGAÇÃO. AF_12/2020</t>
  </si>
  <si>
    <t>REASSENTAMENTO DE BLOCOS 16 FACES PARA PISO INTERTRAVADO, ESPESSURA DE 10 CM, EM VIA/ESTACIONAMENTO, COM REAPROVEITAMENTO DOS BLOCOS 16 FACES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</si>
  <si>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</si>
  <si>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</si>
  <si>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</si>
  <si>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</si>
  <si>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PISOGRAMA PARA PISO INTERTRAVADO, COM REAPROVEITAMENTO DOS BLOCOS PISOGRAMA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</si>
  <si>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</si>
  <si>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</si>
  <si>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</si>
  <si>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</si>
  <si>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</si>
  <si>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</si>
  <si>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</si>
  <si>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</si>
  <si>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</si>
  <si>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PARALELEPÍPEDOS, REJUNTAMENTO COM ARGAMASSA,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</si>
  <si>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t>
  </si>
  <si>
    <t>REASSENTAMENTO DE PARALELEPÍPEDOS, REJUNTAMENTO COM PÓ DE PEDRA, COM REAPROVEITAMENTO DOS PARALELEPÍPEDOS - INCLUSO RETIRADA E COLOCAÇÃO DO MATERIAL. AF_12/2020</t>
  </si>
  <si>
    <t>REASSENTAMENTO DE PEDRAS POLIÉDRICAS, REJUNTAMENTO COM ARGAMASSA,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</si>
  <si>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t>
  </si>
  <si>
    <t>REASSENTAMENTO DE PEDRAS POLIÉDRICAS, REJUNTAMENTO COM PÓ DE PEDRA, COM REAPROVEITAMENTO DAS PEDRAS POLIÉDRICAS - INCLUSO RETIRADA E COLOCAÇÃO DO MATERIAL. AF_12/2020</t>
  </si>
  <si>
    <t>RECOMPOSIÇÃO DE BASE E OU SUB-BASE PARA FECHAMENTO DE VALAS DE BRITA GRADUADA SIMPLES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</si>
  <si>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</si>
  <si>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(40/60) COM CIMENTO (TEOR DE 4%) - INCLUSO RETIRADA E COLOCAÇÃO DO MATERIAL. AF_12/2020</t>
  </si>
  <si>
    <t>RECOMPOSIÇÃO DE BASE E OU SUB-BASE PARA FECHAMENTO DE VALAS DE SOLO BRITA (40/60) COM CIMENTO (TEOR DE 6%) - INCLUSO RETIRADA E COLOCAÇÃO DO MATERIAL. AF_12/2020</t>
  </si>
  <si>
    <t>RECOMPOSIÇÃO DE BASE E OU SUB-BASE PARA FECHAMENTO DE VALAS DE SOLO BRITA (40/60) COM CIMENTO (TEOR DE 8%)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</si>
  <si>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</si>
  <si>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</si>
  <si>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</si>
  <si>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</si>
  <si>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</si>
  <si>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</si>
  <si>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</si>
  <si>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</si>
  <si>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SOLOS DE COMPORTAMENTO LATERÍTICO (ARENOSO) - INCLUSO RETIRADA E COLOCAÇÃO DO MATERIAL. AF_12/2020</t>
  </si>
  <si>
    <t>RECOMPOSIÇÃO DE BASE E OU SUB-BASE PARA REMENDO PROFUNDO DE BRITA GRADUADA SIMPLES - INCLUSO RETIRADA E COLOCAÇÃO DO MATERIAL. AF_12/2020</t>
  </si>
  <si>
    <t>RECOMPOSIÇÃO DE BASE E OU SUB-BASE PARA REMENDO PROFUNDO DE SOLO BRITA (40/60) - INCLUSO RETIRADA E COLOCAÇÃO DO MATERIAL. AF_12/2020</t>
  </si>
  <si>
    <t>RECOMPOSIÇÃO DE BASE E OU SUB-BASE PARA REMENDO PROFUNDO DE SOLO BRITA (40/60) COM CIMENTO (TEOR DE 4%) - INCLUSO RETIRADA E COLOCAÇÃO DO MATERIAL. AF_12/2020</t>
  </si>
  <si>
    <t>RECOMPOSIÇÃO DE BASE E OU SUB-BASE PARA REMENDO PROFUNDO DE SOLO BRITA (40/60) COM CIMENTO (TEOR DE 6%) - INCLUSO RETIRADA E COLOCAÇÃO DO MATERIAL. AF_12/2020</t>
  </si>
  <si>
    <t>RECOMPOSIÇÃO DE BASE E OU SUB-BASE PARA REMENDO PROFUNDO DE SOLO BRITA (40/60) COM CIMENTO (TEOR DE 8%) - INCLUSO RETIRADA E COLOCAÇÃO DO MATERIAL. AF_12/2020</t>
  </si>
  <si>
    <t>RECOMPOSIÇÃO DE BASE E OU SUB-BASE PARA REMENDO PROFUNDO DE SOLO BRITA (50/50)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</si>
  <si>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</si>
  <si>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</si>
  <si>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</si>
  <si>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</si>
  <si>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</si>
  <si>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</si>
  <si>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</si>
  <si>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SOLOS DE COMPORTAMENTO LATERÍTICO (ARENOSO)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</si>
  <si>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</si>
  <si>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</si>
  <si>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</si>
  <si>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</si>
  <si>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</si>
  <si>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</si>
  <si>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PAVIMENTO EM PISO INTERTRAVADO, COM REAPROVEITAMENTO DOS BLOCOS INTERTRAVADOS, PARA FECHAMENTO DE VALAS - INCLUSO RETIRADA E COLOCAÇÃO DO MATERIAL. AF_12/2020</t>
  </si>
  <si>
    <t>RECOMPOSIÇÃO DE PAVIMENTOS EM PEDRA POLIÉDRICA, REJUNTAMENTO COM PÓ DE PEDRA, COM REAPROVEITAMENTO DAS PEDRAS POLIÉDRICAS PARA O FECHAMENTO DE VALAS - INCLUSO RETIRADA E COLOCAÇÃO DO MATERIAL. AF_12/2020</t>
  </si>
  <si>
    <t>RECOMPOSIÇÃO DE REVESTIMENTO EM CONCRETO ASFÁLTICO (AQUISIÇÃO EM USINA), PARA O FECHAMENTO DE VALAS - INCLUSO DEMOLIÇÃO DO PAVIMENTO. AF_12/2020</t>
  </si>
  <si>
    <t>RECOMPOSIÇÃO DE REVESTIMENTO EM CONCRETO ASFÁLTICO (USINAGEM PRÓPRIA), PARA O FECHAMENTO DE VALAS - INCLUSO DEMOLIÇÃO DO PAVIMENTO. AF_12/2020</t>
  </si>
  <si>
    <t>RECOMPOSIÇÃO DE REVESTIMENTO EM PRÉ MISTURADO A FRIO (AQUISIÇÃO EM USINA), PARA FECHAMENTO DE VALAS - INCLUSO DEMOLIÇÃO DO PAVIMENTO. AF_12/2020</t>
  </si>
  <si>
    <t>RECOMPOSIÇÃO DE REVESTIMENTO EM PRÉ MISTURADO A FRIO (USINAGEM PRÓPRIA), PARA FECHAMENTO DE VALAS - INCLUSO DEMOLIÇÃO DO PAVIMENTO. AF_12/2020</t>
  </si>
  <si>
    <t>CABO DE COBRE FLEXÍVEL ISOLADO, 120 MM², ANTI-CHAMA 0,6/1,0 KV, PARA REDE ENTERRADA DE DISTRIBUIÇÃO DE ENERGIA ELÉTRICA - FORNECIMENTO E INSTALAÇÃO. AF_12/2021</t>
  </si>
  <si>
    <t>CABO DE COBRE FLEXÍVEL ISOLADO, 150 MM², ANTI-CHAMA 0,6/1,0 KV, PARA REDE ENTERRADA DE DISTRIBUIÇÃO DE ENERGIA ELÉTRICA - FORNECIMENTO E INSTALAÇÃO. AF_12/2021</t>
  </si>
  <si>
    <t>CABO DE COBRE FLEXÍVEL ISOLADO, 185 MM², ANTI-CHAMA 0,6/1,0 KV, PARA REDE ENTERRADA DE DISTRIBUIÇÃO DE ENERGIA ELÉTRICA - FORNECIMENTO E INSTALAÇÃO. AF_12/2021</t>
  </si>
  <si>
    <t>CABO DE COBRE FLEXÍVEL ISOLADO, 240 MM², ANTI-CHAMA 0,6/1,0 KV, PARA REDE ENTERRADA DE DISTRIBUIÇÃO DE ENERGIA ELÉTRICA - FORNECIMENTO E INSTALAÇÃO. AF_12/2021</t>
  </si>
  <si>
    <t>CABO DE COBRE FLEXÍVEL ISOLADO, 25 MM², ANTI-CHAMA 0,6/1,0 KV, PARA REDE ENTERRADA DE DISTRIBUIÇÃO DE ENERGIA ELÉTRICA - FORNECIMENTO E INSTALAÇÃO. AF_12/2021</t>
  </si>
  <si>
    <t>CABO DE COBRE FLEXÍVEL ISOLADO, 300 MM², ANTI-CHAMA 0,6/1,0 KV, PARA REDE ENTERRADA DE DISTRIBUIÇÃO DE ENERGIA ELÉTRICA - FORNECIMENTO E INSTALAÇÃO. AF_12/2021</t>
  </si>
  <si>
    <t>CABO DE COBRE FLEXÍVEL ISOLADO, 35 MM², ANTI-CHAMA 0,6/1,0 KV, PARA REDE ENTERRADA DE DISTRIBUIÇÃO DE ENERGIA ELÉTRICA - FORNECIMENTO E INSTALAÇÃO. AF_12/2021</t>
  </si>
  <si>
    <t>CABO DE COBRE FLEXÍVEL ISOLADO, 50 MM², ANTI-CHAMA 0,6/1,0 KV, PARA REDE ENTERRADA DE DISTRIBUIÇÃO DE ENERGIA ELÉTRICA - FORNECIMENTO E INSTALAÇÃO. AF_12/2021</t>
  </si>
  <si>
    <t>CABO DE COBRE FLEXÍVEL ISOLADO, 70 MM², ANTI-CHAMA 0,6/1,0 KV, PARA REDE ENTERRADA DE DISTRIBUIÇÃO DE ENERGIA ELÉTRICA - FORNECIMENTO E INSTALAÇÃO. AF_12/2021</t>
  </si>
  <si>
    <t>CABO DE COBRE FLEXÍVEL ISOLADO, 95 MM², ANTI-CHAMA 0,6/1,0 KV, PARA REDE ENTERRADA DE DISTRIBUIÇÃO DE ENERGIA ELÉTRICA - FORNECIMENTO E INSTALAÇÃO. AF_12/2021</t>
  </si>
  <si>
    <t>CONCRETAGEM COMO PROTEÇÃO MECÂNICA ADICIONAL NO REATERRO PARA REDE ENTERRADA DE DISTRIBUIÇÃO DE ENERGIA ELÉTRICA - FORNECIMENTO E INSTALAÇÃO. AF_12/2021</t>
  </si>
  <si>
    <t>CURVA 90 GRAUS PARA ELETRODUTO, PVC, ROSCÁVEL, DN 110 MM (4"), PARA REDE ENTERRADA DE DISTRIBUIÇÃO DE ENERGIA ELÉTRICA - FORNECIMENTO E INSTALAÇÃO. AF_12/2021</t>
  </si>
  <si>
    <t>CURVA 90 GRAUS PARA ELETRODUTO, PVC, ROSCÁVEL, DN 50 MM (1 1/2"), PARA REDE ENTERRADA DE DISTRIBUIÇÃO DE ENERGIA ELÉTRICA - FORNECIMENTO E INSTALAÇÃO. AF_12/2021</t>
  </si>
  <si>
    <t>CURVA 90 GRAUS PARA ELETRODUTO, PVC, ROSCÁVEL, DN 60 MM (2"), PARA REDE ENTERRADA DE DISTRIBUIÇÃO DE ENERGIA ELÉTRICA - FORNECIMENTO E INSTALAÇÃO. AF_12/2021</t>
  </si>
  <si>
    <t>CURVA 90 GRAUS PARA ELETRODUTO, PVC, ROSCÁVEL, DN 75 MM (2 1/2"), PARA REDE ENTERRADA DE DISTRIBUIÇÃO DE ENERGIA ELÉTRICA - FORNECIMENTO E INSTALAÇÃO. AF_12/2021</t>
  </si>
  <si>
    <t>CURVA 90 GRAUS PARA ELETRODUTO, PVC, ROSCÁVEL, DN 85 MM (3"), PARA REDE ENTERRADA DE DISTRIBUIÇÃO DE ENERGIA ELÉTRICA - FORNECIMENTO E INSTALAÇÃO. AF_12/2021</t>
  </si>
  <si>
    <t>ELETRODUTO FLEXÍVEL CORRUGADO, PEAD, DN 100 (4"), PARA REDE ENTERRADA DE DISTRIBUIÇÃO DE ENERGIA ELÉTRICA - FORNECIMENTO E INSTALAÇÃO. AF_12/2021</t>
  </si>
  <si>
    <t>ELETRODUTO FLEXÍVEL CORRUGADO, PEAD, DN 125 (5"), PARA REDE ENTERRADA DE DISTRIBUIÇÃO DE ENERGIA ELÉTRICA - FORNECIMENTO E INSTALAÇÃO. AF_12/2021</t>
  </si>
  <si>
    <t>ELETRODUTO FLEXÍVEL CORRUGADO, PEAD, DN 150 (6"), PARA REDE ENTERRADA DE DISTRIBUIÇÃO DE ENERGIA ELÉTRICA - FORNECIMENTO E INSTALAÇÃO. AF_12/2021</t>
  </si>
  <si>
    <t>ELETRODUTO FLEXÍVEL CORRUGADO, PEAD, DN 175 (7"), PARA REDE ENTERRADA DE DISTRIBUIÇÃO DE ENERGIA ELÉTRICA - FORNECIMENTO E INSTALAÇÃO. AF_12/2021</t>
  </si>
  <si>
    <t>ELETRODUTO FLEXÍVEL CORRUGADO, PEAD, DN 200 (8"), PARA REDE ENTERRADA DE DISTRIBUIÇÃO DE ENERGIA ELÉTRICA - FORNECIMENTO E INSTALAÇÃO. AF_12/2021</t>
  </si>
  <si>
    <t>ELETRODUTO FLEXÍVEL CORRUGADO, PEAD, DN 50 (1 1/2"), PARA REDE ENTERRADA DE DISTRIBUIÇÃO DE ENERGIA ELÉTRICA - FORNECIMENTO E INSTALAÇÃO. AF_12/2021</t>
  </si>
  <si>
    <t>ELETRODUTO FLEXÍVEL CORRUGADO, PEAD, DN 63 (2"), PARA REDE ENTERRADA DE DISTRIBUIÇÃO DE ENERGIA ELÉTRICA - FORNECIMENTO E INSTALAÇÃO. AF_12/2021</t>
  </si>
  <si>
    <t>ELETRODUTO FLEXÍVEL CORRUGADO, PEAD, DN 90 (3"), PARA REDE ENTERRADA DE DISTRIBUIÇÃO DE ENERGIA ELÉTRICA - FORNECIMENTO E INSTALAÇÃO. AF_12/2021</t>
  </si>
  <si>
    <t>ELETRODUTO RÍGIDO ROSCÁVEL, PVC, DN 110 MM (4"), PARA REDE ENTERRADA DE DISTRIBUIÇÃO DE ENERGIA ELÉTRICA - FORNECIMENTO E INSTALAÇÃO. AF_12/2021</t>
  </si>
  <si>
    <t>ELETRODUTO RÍGIDO ROSCÁVEL, PVC, DN 50 MM (1 1/2"), PARA REDE ENTERRADA DE DISTRIBUIÇÃO DE ENERGIA ELÉTRICA - FORNECIMENTO E INSTALAÇÃO. AF_12/2021</t>
  </si>
  <si>
    <t>ELETRODUTO RÍGIDO ROSCÁVEL, PVC, DN 60 MM (2"), PARA REDE ENTERRADA DE DISTRIBUIÇÃO DE ENERGIA ELÉTRICA - FORNECIMENTO E INSTALAÇÃO. AF_12/2021</t>
  </si>
  <si>
    <t>ELETRODUTO RÍGIDO ROSCÁVEL, PVC, DN 75 MM (2 1/2"), PARA REDE ENTERRADA DE DISTRIBUIÇÃO DE ENERGIA ELÉTRICA - FORNECIMENTO E INSTALAÇÃO. AF_12/2021</t>
  </si>
  <si>
    <t>ELETRODUTO RÍGIDO ROSCÁVEL, PVC, DN 85 MM (3"), PARA REDE ENTERRADA DE DISTRIBUIÇÃO DE ENERGIA ELÉTRICA - FORNECIMENTO E INSTALAÇÃO. AF_12/2021</t>
  </si>
  <si>
    <t>FITA DE SINALIZAÇÃO SUBTERRÂNEA PARA REDE ENTERRADA DE DISTRIBUIÇÃO DE ENERGIA ELÉTRICA - FORNECIMENTO E INSTALAÇÃO. AF_12/2021</t>
  </si>
  <si>
    <t>LUVA PARA ELETRODUTO, PVC, ROSCÁVEL, DN 110 MM (4"), PARA REDE ENTERRADA DE DISTRIBUIÇÃO DE ENERGIA ELÉTRICA - FORNECIMENTO E INSTALAÇÃO. AF_12/2021</t>
  </si>
  <si>
    <t>LUVA PARA ELETRODUTO, PVC, ROSCÁVEL, DN 50 MM (1 1/2"), PARA REDE ENTERRADA DE DISTRIBUIÇÃO DE ENERGIA ELÉTRICA - FORNECIMENTO E INSTALAÇÃO. AF_12/2021</t>
  </si>
  <si>
    <t>LUVA PARA ELETRODUTO, PVC, ROSCÁVEL, DN 60 MM (2"), PARA REDE ENTERRADA DE DISTRIBUIÇÃO DE ENERGIA ELÉTRICA - FORNECIMENTO E INSTALAÇÃO. AF_12/2021</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</si>
  <si>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</si>
  <si>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</si>
  <si>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PLACA DE CONCRETO PRÉ-MOLDADO COMO PROTEÇÃO MECÂNICA ADICIONAL NO REATERRO PARA REDE ENTERRADA DE DISTRIBUIÇÃO DE ENERGIA ELÉTRICA - FORNECIMENTO E INSTALAÇÃO. AF_12/2021</t>
  </si>
  <si>
    <t>BLOCO DE ENGATE RÁPIDO PARA BASTIDOR TIPO M10 - FORNECIMENTO E INSTALAÇÃO. AF_11/2019</t>
  </si>
  <si>
    <t>CABO COAXIAL RG11 95% - FORNECIMENTO E INSTALAÇÃO. AF_11/2019</t>
  </si>
  <si>
    <t>CABO COAXIAL RG59 95% - FORNECIMENTO E INSTALAÇÃO. AF_11/2019</t>
  </si>
  <si>
    <t>CABO COAXIAL RG6 95% - FORNECIMENTO E INSTALAÇÃO. AF_11/2019</t>
  </si>
  <si>
    <t>CABO ELETRÔNICO CATEGORIA 5E, INSTALADO EM EDIFICAÇÃO INSTITUCIONAL - FORNECIMENTO E INSTALAÇÃO. AF_11/2019</t>
  </si>
  <si>
    <t>CABO ELETRÔNICO CATEGORIA 5E, INSTALADO EM EDIFICAÇÃO RESIDENCIAL - FORNECIMENTO E INSTALAÇÃO. AF_11/2019</t>
  </si>
  <si>
    <t>CABO ELETRÔNICO CATEGORIA 6, INSTALADO EM EDIFICAÇÃO INSTITUCIONAL - FORNECIMENTO E INSTALAÇÃO. AF_11/2019</t>
  </si>
  <si>
    <t>CABO ELETRÔNICO CATEGORIA 6, INSTALADO EM EDIFICAÇÃO RESIDENCIAL - FORNECIMENTO E INSTALAÇÃO. AF_11/2019</t>
  </si>
  <si>
    <t>CABO ELETRÔNICO CATEGORIA 6A, INSTALADO EM EDIFICAÇÃO INSTITUCIONAL - FORNECIMENTO E INSTALAÇÃO. AF_11/2019</t>
  </si>
  <si>
    <t>CABO ELETRÔNICO CATEGORIA 6A, INSTALADO EM EDIFICAÇÃO RESIDENCIAL - FORNECIMENTO E INSTALAÇÃO. AF_11/2019</t>
  </si>
  <si>
    <t>CABO TELEFÔNICO CCI-50 1 PAR, INSTALADO EM ENTRADA DE EDIFICAÇÃO - FORNECIMENTO E INSTALAÇÃO. AF_11/2019</t>
  </si>
  <si>
    <t>CABO TELEFÔNICO CCI-50 1 PAR, SEM BLINDAGEM, INSTALADO EM DISTRIBUIÇÃO DE EDIFICAÇÃO INSTITUCIONAL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</si>
  <si>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</si>
  <si>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INSTITUCIONAL - FORNECIMENTO E INSTALAÇÃO. AF_11/2019</t>
  </si>
  <si>
    <t>CABO TELEFÔNICO CCI-50 2 PARES, SEM BLINDAGEM, INSTALADO EM DISTRIBUIÇÃO DE EDIFICAÇÃO RESIDENCIAL - FORNECIMENTO E INSTALAÇÃO. AF_11/2019</t>
  </si>
  <si>
    <t>CABO TELEFÔNICO CCI-50 2 PARES, SEM BLINDAGEM, INSTALADO EM ENTRADA DE EDIFICAÇÃO - FORNECIMENTO E INSTALAÇÃO. AF_11/2019</t>
  </si>
  <si>
    <t>CABO TELEFÔNICO CCI-50 3 PARES, SEM BLINDAGEM, INSTALADO EM DISTRIBUIÇÃO DE EDIFICAÇÃO INSTITUCIONAL - FORNECIMENTO E INSTALAÇÃO. AF_11/2019</t>
  </si>
  <si>
    <t>CABO TELEFÔNICO CCI-50 3 PARES, SEM BLINDAGEM, INSTALADO EM DISTRIBUIÇÃO DE EDIFICAÇÃO RESIDENCIAL - FORNECIMENTO E INSTALAÇÃO. AF_11/2019</t>
  </si>
  <si>
    <t>CABO TELEFÔNICO CCI-50 3 PARES, SEM BLINDAGEM, INSTALADO EM ENTRADA DE EDIFICAÇÃO - FORNECIMENTO E INSTALAÇÃO. AF_11/2019</t>
  </si>
  <si>
    <t>CABO TELEFÔNICO CCI-50 4 PARES, SEM BLINDAGEM, INSTALADO EM DISTRIBUIÇÃO DE EDIFICAÇÃO INSTITUCIONAL - FORNECIMENTO E INSTALAÇÃO. AF_11/2019</t>
  </si>
  <si>
    <t>CABO TELEFÔNICO CCI-50 4 PARES, SEM BLINDAGEM, INSTALADO EM DISTRIBUIÇÃO DE EDIFICAÇÃO RESIDENCIAL - FORNECIMENTO E INSTALAÇÃO. AF_11/2019</t>
  </si>
  <si>
    <t>CABO TELEFÔNICO CCI-50 4 PARES, SEM BLINDAGEM, INSTALADO EM ENTRADA DE EDIFICAÇÃO - FORNECIMENTO E INSTALAÇÃO. AF_11/2019</t>
  </si>
  <si>
    <t>CABO TELEFÔNICO CCI-50 4 PARES, SEM BLINDAGEM, INSTALADO EM PRUMADA - FORNECIMENTO E INSTALAÇÃO. AF_11/2019</t>
  </si>
  <si>
    <t>CABO TELEFÔNICO CCI-50 5 PARES, SEM BLINDAGEM, INSTALADO EM DISTRIBUIÇÃO DE EDIFICAÇÃO INSTITUCIONAL - FORNECIMENTO E INSTALAÇÃO. AF_11/2019</t>
  </si>
  <si>
    <t>CABO TELEFÔNICO CCI-50 5 PARES, SEM BLINDAGEM, INSTALADO EM DISTRIBUIÇÃO DE EDIFICAÇÃO RESIDENCIAL - FORNECIMENTO E INSTALAÇÃO. AF_11/2019</t>
  </si>
  <si>
    <t>CABO TELEFÔNICO CCI-50 5 PARES, SEM BLINDAGEM, INSTALADO EM ENTRADA DE EDIFICAÇÃO - FORNECIMENTO E INSTALAÇÃO. AF_11/2019</t>
  </si>
  <si>
    <t>CABO TELEFÔNICO CCI-50 5 PARES, SEM BLINDAGEM, INSTALADO EM PRUMADA - FORNECIMENTO E INSTALAÇÃO. AF_11/2019</t>
  </si>
  <si>
    <t>CABO TELEFÔNICO CCI-50 6 PARES, SEM BLINDAGEM, INSTALADO EM DISTRIBUIÇÃO DE EDIFICAÇÃO INSTITUCIONAL - FORNECIMENTO E INSTALAÇÃO. AF_11/2019</t>
  </si>
  <si>
    <t>CABO TELEFÔNICO CCI-50 6 PARES, SEM BLINDAGEM, INSTALADO EM DISTRIBUIÇÃO DE EDIFICAÇÃO RESIDENCIAL - FORNECIMENTO E INSTALAÇÃO. AF_11/2019</t>
  </si>
  <si>
    <t>CABO TELEFÔNICO CCI-50 6 PARES, SEM BLINDAGEM, INSTALADO EM ENTRADA DE EDIFICAÇÃO - FORNECIMENTO E INSTALAÇÃO. AF_11/2019</t>
  </si>
  <si>
    <t>CABO TELEFÔNICO CCI-50 6 PARES, SEM BLINDAGEM, INSTALADO EM PRUMADA - FORNECIMENTO E INSTALAÇÃO. AF_11/2019</t>
  </si>
  <si>
    <t>CABO TELEFÔNICO CI-50 10 PARES INSTALADO EM DISTRIBUIÇÃO DE EDIFICAÇÃO INSTITUCIONAL - FORNECIMENTO E INSTALAÇÃO. AF_11/2019</t>
  </si>
  <si>
    <t>CABO TELEFÔNICO CI-50 10 PARES INSTALADO EM DISTRIBUIÇÃO DE EDIFICAÇÃO RESIDENCIAL - FORNECIMENTO E INSTALAÇÃO. AF_11/2019</t>
  </si>
  <si>
    <t>CABO TELEFÔNICO CI-50 10 PARES INSTALADO EM ENTRADA DE EDIFICAÇÃO - FORNECIMENTO E INSTALAÇÃO. AF_11/2019</t>
  </si>
  <si>
    <t>CABO TELEFÔNICO CI-50 10 PARES INSTALADO EM PRUMADA - FORNECIMENTO E INSTALAÇÃO. AF_11/2019</t>
  </si>
  <si>
    <t>CABO TELEFÔNICO CI-50 20 PARES INSTALADO EM ENTRADA DE EDIFICAÇÃO - FORNECIMENTO E INSTALAÇÃO. AF_11/2019</t>
  </si>
  <si>
    <t>CABO TELEFÔNICO CI-50 20 PARES INSTALADO EM PRUMADA - FORNECIMENTO E INSTALAÇÃO. AF_11/2019</t>
  </si>
  <si>
    <t>CABO TELEFÔNICO CI-50 200 PARES INSTALADO EM ENTRADA DE EDIFICAÇÃO - FORNECIMENTO E INSTALAÇÃO. AF_11/2019</t>
  </si>
  <si>
    <t>CABO TELEFÔNICO CI-50 30 PARES INSTALADO EM ENTRADA DE EDIFICAÇÃO - FORNECIMENTO E INSTALAÇÃO. AF_11/2019</t>
  </si>
  <si>
    <t>CABO TELEFÔNICO CI-50 30 PARES INSTALADO EM PRUMADA - FORNECIMENTO E INSTALAÇÃO. AF_11/2019</t>
  </si>
  <si>
    <t>CABO TELEFÔNICO CI-50 50 PARES INSTALADO EM ENTRADA DE EDIFICAÇÃO - FORNECIMENTO E INSTALAÇÃO. AF_11/2019</t>
  </si>
  <si>
    <t>CABO TELEFÔNICO CI-50 50 PARES INSTALADO EM PRUMADA - FORNECIMENTO E INSTALAÇÃO. AF_11/2019</t>
  </si>
  <si>
    <t>CABO TELEFÔNICO CI-50 75 PARES INSTALADO EM ENTRADA DE EDIFICAÇÃO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</si>
  <si>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</si>
  <si>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</si>
  <si>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</si>
  <si>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</si>
  <si>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</si>
  <si>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PATCH PANEL 24 PORTAS, CATEGORIA 5E - FORNECIMENTO E INSTALAÇÃO. AF_11/2019</t>
  </si>
  <si>
    <t>PATCH PANEL 24 PORTAS, CATEGORIA 6 - FORNECIMENTO E INSTALAÇÃO. AF_11/2019</t>
  </si>
  <si>
    <t>PATCH PANEL 48 PORTAS, CATEGORIA 5E - FORNECIMENTO E INSTALAÇÃO. AF_11/2019</t>
  </si>
  <si>
    <t>PATCH PANEL 48 PORTAS, CATEGORIA 6 -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</si>
  <si>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</si>
  <si>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</si>
  <si>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N.2, 20X20X12CM EM CHAPA METALICA, DE EMBUTIR, SEM ACESSORIOS, PADRÃO TELEBRAS, FORNECIMENTO E INSTALAÇÃO. AF_11/2019</t>
  </si>
  <si>
    <t>QUADRO DE DISTRIBUIÇÃO PARA TELEFONE N.5, 80X80X12CM EM CHAPA METALICA, SEM ACESSORIOS, PADRAO TELEBRAS, FORNECIMENTO E INSTALAÇÃO. AF_11/2019</t>
  </si>
  <si>
    <t>RACK ABERTO EM COLUNA 44U PARA SERVIDOR - FORNECIMENTO E INSTALAÇÃO. AF_11/2019</t>
  </si>
  <si>
    <t>RACK FECHADO PARA SERVIDOR - FORNECIMENTO E INSTALAÇÃO. AF_11/2019</t>
  </si>
  <si>
    <t>TOMADA DE REDE RJ45 - FORNECIMENTO E INSTALAÇÃO. AF_11/2019</t>
  </si>
  <si>
    <t>TOMADA PARA TELEFONE RJ11 - FORNECIMENTO E INSTALAÇÃO. AF_11/2019</t>
  </si>
  <si>
    <t>ASSENTAMENTO DE CONEXÃO COM 2 ACESSOS, EM PEAD LISO PARA REDE DE ÁGUA OU ESGOTO, DIÂMETRO DE 110 MM, JUNTA SOLDADA (NÃO INCLUI O FORNECIMENTO E EXECUÇÃO DE SOLDA). AF_12/2021</t>
  </si>
  <si>
    <t>ASSENTAMENTO DE CONEXÃO COM 2 ACESSOS, EM PEAD LISO PARA REDE DE ÁGUA OU ESGOTO, DIÂMETRO DE 160 MM, JUNTA SOLDADA (NÃO INCLUI O FORNECIMENTO E EXECUÇÃO DE SOLDA). AF_12/2021</t>
  </si>
  <si>
    <t>ASSENTAMENTO DE CONEXÃO COM 2 ACESSOS, EM PEAD LISO PARA REDE DE ÁGUA OU ESGOTO, DIÂMETRO DE 180 MM, JUNTA SOLDADA (NÃO INCLUI O FORNECIMENTO E EXECUÇÃO DE SOLDA). AF_12/2021</t>
  </si>
  <si>
    <t>ASSENTAMENTO DE CONEXÃO COM 2 ACESSOS, EM PEAD LISO PARA REDE DE ÁGUA OU ESGOTO, DIÂMETRO DE 20 MM, JUNTA SOLDADA (NÃO INCLUI O FORNECIMENTO E EXECUÇÃO DE SOLDA). AF_12/2021</t>
  </si>
  <si>
    <t>ASSENTAMENTO DE CONEXÃO COM 2 ACESSOS, EM PEAD LISO PARA REDE DE ÁGUA OU ESGOTO, DIÂMETRO DE 200 MM, JUNTA SOLDADA (NÃO INCLUI O FORNECIMENTO E EXECUÇÃO DE SOLDA). AF_12/2021</t>
  </si>
  <si>
    <t>ASSENTAMENTO DE CONEXÃO COM 2 ACESSOS, EM PEAD LISO PARA REDE DE ÁGUA OU ESGOTO, DIÂMETRO DE 225 MM, JUNTA SOLDADA (NÃO INCLUI O FORNECIMENTO E EXECUÇÃO DE SOLDA). AF_12/2021</t>
  </si>
  <si>
    <t>ASSENTAMENTO DE CONEXÃO COM 2 ACESSOS, EM PEAD LISO PARA REDE DE ÁGUA OU ESGOTO, DIÂMETRO DE 250 MM, JUNTA SOLDADA (NÃO INCLUI O FORNECIMENTO E EXECUÇÃO DE SOLDA). AF_12/2021</t>
  </si>
  <si>
    <t>ASSENTAMENTO DE CONEXÃO COM 2 ACESSOS, EM PEAD LISO PARA REDE DE ÁGUA OU ESGOTO, DIÂMETRO DE 280 MM, JUNTA SOLDADA (NÃO INCLUI O FORNECIMENTO E EXECUÇÃO DE SOLDA). AF_12/2021</t>
  </si>
  <si>
    <t>ASSENTAMENTO DE CONEXÃO COM 2 ACESSOS, EM PEAD LISO PARA REDE DE ÁGUA OU ESGOTO, DIÂMETRO DE 315 MM, JUNTA SOLDADA (NÃO INCLUI O FORNECIMENTO E EXECUÇÃO DE SOLDA). AF_12/2021</t>
  </si>
  <si>
    <t>ASSENTAMENTO DE CONEXÃO COM 2 ACESSOS, EM PEAD LISO PARA REDE DE ÁGUA OU ESGOTO, DIÂMETRO DE 32 MM, JUNTA SOLDADA (NÃO INCLUI O FORNECIMENTO E EXECUÇÃO DE SOLDA). AF_12/2021</t>
  </si>
  <si>
    <t>ASSENTAMENTO DE CONEXÃO COM 2 ACESSOS, EM PEAD LISO PARA REDE DE ÁGUA OU ESGOTO, DIÂMETRO DE 355 MM, JUNTA SOLDADA (NÃO INCLUI O FORNECIMENTO E EXECUÇÃO DE SOLDA). AF_12/2021</t>
  </si>
  <si>
    <t>ASSENTAMENTO DE CONEXÃO COM 2 ACESSOS, EM PEAD LISO PARA REDE DE ÁGUA OU ESGOTO, DIÂMETRO DE 400 MM, JUNTA SOLDADA (NÃO INCLUI O FORNECIMENTO E EXECUÇÃO DE SOLDA). AF_12/2021</t>
  </si>
  <si>
    <t>ASSENTAMENTO DE CONEXÃO COM 2 ACESSOS, EM PEAD LISO PARA REDE DE ÁGUA OU ESGOTO, DIÂMETRO DE 63 MM, JUNTA SOLDADA (NÃO INCLUI O FORNECIMENTO E EXECUÇÃO DE SOLDA). AF_12/2021</t>
  </si>
  <si>
    <t>ASSENTAMENTO DE CONEXÃO COM 2 ACESSOS, EM PEAD LISO PARA REDE DE ÁGUA OU ESGOTO, DIÂMETRO DE 90 MM, JUNTA SOLDADA (NÃO INCLUI O FORNECIMENTO E EXECUÇÃO DE SOLDA). AF_12/2021</t>
  </si>
  <si>
    <t>ASSENTAMENTO DE CONEXÃO COM 3 ACESSOS, EM PEAD LISO PARA REDE DE ÁGUA OU ESGOTO, DIÂMETRO DE 110 MM, JUNTA SOLDADA (NÃO INCLUI O FORNECIMENTO E EXECUÇÃO DE SOLDA). AF_12/2021</t>
  </si>
  <si>
    <t>ASSENTAMENTO DE CONEXÃO COM 3 ACESSOS, EM PEAD LISO PARA REDE DE ÁGUA OU ESGOTO, DIÂMETRO DE 160 MM, JUNTA SOLDADA (NÃO INCLUI O FORNECIMENTO E EXECUÇÃO DE SOLDA). AF_12/2021</t>
  </si>
  <si>
    <t>ASSENTAMENTO DE CONEXÃO COM 3 ACESSOS, EM PEAD LISO PARA REDE DE ÁGUA OU ESGOTO, DIÂMETRO DE 180 MM, JUNTA SOLDADA (NÃO INCLUI O FORNECIMENTO E EXECUÇÃO DE SOLDA). AF_12/2021</t>
  </si>
  <si>
    <t>ASSENTAMENTO DE CONEXÃO COM 3 ACESSOS, EM PEAD LISO PARA REDE DE ÁGUA OU ESGOTO, DIÂMETRO DE 20 MM, JUNTA SOLDADA (NÃO INCLUI O FORNECIMENTO E EXECUÇÃO DE SOLDA). AF_12/2021</t>
  </si>
  <si>
    <t>ASSENTAMENTO DE CONEXÃO COM 3 ACESSOS, EM PEAD LISO PARA REDE DE ÁGUA OU ESGOTO, DIÂMETRO DE 200 MM, JUNTA SOLDADA (NÃO INCLUI O FORNECIMENTO E EXECUÇÃO DE SOLDA). AF_12/2021</t>
  </si>
  <si>
    <t>ASSENTAMENTO DE CONEXÃO COM 3 ACESSOS, EM PEAD LISO PARA REDE DE ÁGUA OU ESGOTO, DIÂMETRO DE 225 MM, JUNTA SOLDADA (NÃO INCLUI O FORNECIMENTO E EXECUÇÃO DE SOLDA). AF_12/2021</t>
  </si>
  <si>
    <t>ASSENTAMENTO DE CONEXÃO COM 3 ACESSOS, EM PEAD LISO PARA REDE DE ÁGUA OU ESGOTO, DIÂMETRO DE 250 MM, JUNTA SOLDADA (NÃO INCLUI O FORNECIMENTO E EXECUÇÃO DE SOLDA). AF_12/2021</t>
  </si>
  <si>
    <t>ASSENTAMENTO DE CONEXÃO COM 3 ACESSOS, EM PEAD LISO PARA REDE DE ÁGUA OU ESGOTO, DIÂMETRO DE 280 MM, JUNTA SOLDADA (NÃO INCLUI O FORNECIMENTO E EXECUÇÃO DE SOLDA). AF_12/2021</t>
  </si>
  <si>
    <t>ASSENTAMENTO DE CONEXÃO COM 3 ACESSOS, EM PEAD LISO PARA REDE DE ÁGUA OU ESGOTO, DIÂMETRO DE 315 MM, JUNTA SOLDADA (NÃO INCLUI O FORNECIMENTO E EXECUÇÃO DE SOLDA). AF_12/2021</t>
  </si>
  <si>
    <t>ASSENTAMENTO DE CONEXÃO COM 3 ACESSOS, EM PEAD LISO PARA REDE DE ÁGUA OU ESGOTO, DIÂMETRO DE 32 MM, JUNTA SOLDADA (NÃO INCLUI O FORNECIMENTO E EXECUÇÃO DE SOLDA). AF_12/2021</t>
  </si>
  <si>
    <t>ASSENTAMENTO DE CONEXÃO COM 3 ACESSOS, EM PEAD LISO PARA REDE DE ÁGUA OU ESGOTO, DIÂMETRO DE 355 MM, JUNTA SOLDADA (NÃO INCLUI O FORNECIMENTO E EXECUÇÃO DE SOLDA). AF_12/2021</t>
  </si>
  <si>
    <t>ASSENTAMENTO DE CONEXÃO COM 3 ACESSOS, EM PEAD LISO PARA REDE DE ÁGUA OU ESGOTO, DIÂMETRO DE 400 MM, JUNTA SOLDADA (NÃO INCLUI O FORNECIMENTO E EXECUÇÃO DE SOLDA). AF_12/2021</t>
  </si>
  <si>
    <t>ASSENTAMENTO DE CONEXÃO COM 3 ACESSOS, EM PEAD LISO PARA REDE DE ÁGUA OU ESGOTO, DIÂMETRO DE 63 MM, JUNTA SOLDADA (NÃO INCLUI O FORNECIMENTO E EXECUÇÃO DE SOLDA). AF_12/2021</t>
  </si>
  <si>
    <t>ASSENTAMENTO DE CONEXÃO COM 3 ACESSOS, EM PEAD LISO PARA REDE DE ÁGUA OU ESGOTO, DIÂMETRO DE 90 MM, JUNTA SOLDADA (NÃO INCLUI O FORNECIMENTO E EXECUÇÃO DE SOLDA). AF_12/2021</t>
  </si>
  <si>
    <t>COTOVELO 45 GRAUS, EM PEAD LISO PARA REDE DE ÁGUA OU ESGOTO, DIÂMETRO DE 200 MM, JUNTA SOLDADA POR ELETROFUSÃO (NÃO INCLUI A EXECUÇÃO DE SOLDA). AF_12/2021</t>
  </si>
  <si>
    <t>COTOVELO 45 GRAUS, EM PEAD LISO PARA REDE DE ÁGUA OU ESGOTO, DIÂMETRO DE 32 MM, JUNTA SOLDADA POR ELETROFUSÃO (NÃO INCLUI A EXECUÇÃO DE SOLDA). AF_12/2021</t>
  </si>
  <si>
    <t>COTOVELO 45 GRAUS, EM PEAD LISO PARA REDE DE ÁGUA OU ESGOTO, DIÂMETRO DE 63 MM, JUNTA SOLDADA POR ELETROFUSÃO (NÃO INCLUI A EXECUÇÃO DE SOLDA). AF_12/2021</t>
  </si>
  <si>
    <t>COTOVELO 90 GRAUS, EM PEAD LISO PARA REDE DE ÁGUA OU ESGOTO, DIÂMETRO DE 20 MM, JUNTA SOLDADA POR ELETROFUSÃO (NÃO INCLUI A EXECUÇÃO DE SOLDA). AF_12/2021</t>
  </si>
  <si>
    <t>COTOVELO 90 GRAUS, EM PEAD LISO PARA REDE DE ÁGUA OU ESGOTO, DIÂMETRO DE 32 MM, JUNTA SOLDADA POR ELETROFUSÃO (NÃO INCLUI A EXECUÇÃO DE SOLDA). AF_12/2021</t>
  </si>
  <si>
    <t>COTOVELO 90 GRAUS, EM PEAD LISO PARA REDE DE ÁGUA OU ESGOTO, DIÂMETRO DE 63 MM, JUNTA SOLDADA POR ELETROFUSÃO (NÃO INCLUI A EXECUÇÃO DE SOLDA). AF_12/2021</t>
  </si>
  <si>
    <t>COTOVELO 90 GRAUS, POLIETILENO DE ALTA DENSIDADE (PEAD) PARA REDE DE ÁGUA OU ESGOTO, DIÂMETRO DE 200 MM, JUNTA SOLDADA POR ELETROFUSÃO (NÃO INCLUI A EXECUÇÃO DE SOLDA). AF_12/2021</t>
  </si>
  <si>
    <t>EXECUÇÃO DE JUNTA SOLDADA POR ELETROFUSÃO, DE TUBO OU CONEXÃO EM PEAD LISO PARA REDE DE ÁGUA OU ESGOTO, DIÂMETRO DE 1000 MM (NÃO INCLUI O FORNECIMENTO DE TUBO E CONEXÃO). AF_12/2021</t>
  </si>
  <si>
    <t>EXECUÇÃO DE JUNTA SOLDADA POR ELETROFUSÃO, DE TUBO OU CONEXÃO EM PEAD LISO PARA REDE DE ÁGUA OU ESGOTO, DIÂMETRO DE 110 MM (NÃO INCLUI O FORNECIMENTO DE TUBO E CONEXÃO). AF_12/2021</t>
  </si>
  <si>
    <t>EXECUÇÃO DE JUNTA SOLDADA POR ELETROFUSÃO, DE TUBO OU CONEXÃO EM PEAD LISO PARA REDE DE ÁGUA OU ESGOTO, DIÂMETRO DE 1200 MM (NÃO INCLUI O FORNECIMENTO DE TUBO E CONEXÃO). AF_12/2021</t>
  </si>
  <si>
    <t>EXECUÇÃO DE JUNTA SOLDADA POR ELETROFUSÃO, DE TUBO OU CONEXÃO EM PEAD LISO PARA REDE DE ÁGUA OU ESGOTO, DIÂMETRO DE 1400 MM (NÃO INCLUI O FORNECIMENTO DE TUBO E CONEXÃO). AF_12/2021</t>
  </si>
  <si>
    <t>EXECUÇÃO DE JUNTA SOLDADA POR ELETROFUSÃO, DE TUBO OU CONEXÃO EM PEAD LISO PARA REDE DE ÁGUA OU ESGOTO, DIÂMETRO DE 160 MM (NÃO INCLUI O FORNECIMENTO DE TUBO E CONEXÃO). AF_12/2021</t>
  </si>
  <si>
    <t>EXECUÇÃO DE JUNTA SOLDADA POR ELETROFUSÃO, DE TUBO OU CONEXÃO EM PEAD LISO PARA REDE DE ÁGUA OU ESGOTO, DIÂMETRO DE 1600 MM (NÃO INCLUI O FORNECIMENTO DE TUBO E CONEXÃO). AF_12/2021</t>
  </si>
  <si>
    <t>EXECUÇÃO DE JUNTA SOLDADA POR ELETROFUSÃO, DE TUBO OU CONEXÃO EM PEAD LISO PARA REDE DE ÁGUA OU ESGOTO, DIÂMETRO DE 180 MM (NÃO INCLUI O FORNECIMENTO DE TUBO E CONEXÃO). AF_12/2021</t>
  </si>
  <si>
    <t>EXECUÇÃO DE JUNTA SOLDADA POR ELETROFUSÃO, DE TUBO OU CONEXÃO EM PEAD LISO PARA REDE DE ÁGUA OU ESGOTO, DIÂMETRO DE 20 MM (NÃO INCLUI O FORNECIMENTO DE TUBO E CONEXÃO). AF_12/2021</t>
  </si>
  <si>
    <t>EXECUÇÃO DE JUNTA SOLDADA POR ELETROFUSÃO, DE TUBO OU CONEXÃO EM PEAD LISO PARA REDE DE ÁGUA OU ESGOTO, DIÂMETRO DE 200 MM (NÃO INCLUI O FORNECIMENTO DE TUBO E CONEXÃO). AF_12/2021</t>
  </si>
  <si>
    <t>EXECUÇÃO DE JUNTA SOLDADA POR ELETROFUSÃO, DE TUBO OU CONEXÃO EM PEAD LISO PARA REDE DE ÁGUA OU ESGOTO, DIÂMETRO DE 225 MM (NÃO INCLUI O FORNECIMENTO DE TUBO E CONEXÃO). AF_12/2021</t>
  </si>
  <si>
    <t>EXECUÇÃO DE JUNTA SOLDADA POR ELETROFUSÃO, DE TUBO OU CONEXÃO EM PEAD LISO PARA REDE DE ÁGUA OU ESGOTO, DIÂMETRO DE 250 MM (NÃO INCLUI O FORNECIMENTO DE TUBO E CONEXÃO). AF_12/2021</t>
  </si>
  <si>
    <t>EXECUÇÃO DE JUNTA SOLDADA POR ELETROFUSÃO, DE TUBO OU CONEXÃO EM PEAD LISO PARA REDE DE ÁGUA OU ESGOTO, DIÂMETRO DE 280 MM (NÃO INCLUI O FORNECIMENTO DE TUBO E CONEXÃO). AF_12/2021</t>
  </si>
  <si>
    <t>EXECUÇÃO DE JUNTA SOLDADA POR ELETROFUSÃO, DE TUBO OU CONEXÃO EM PEAD LISO PARA REDE DE ÁGUA OU ESGOTO, DIÂMETRO DE 315 MM (NÃO INCLUI O FORNECIMENTO DE TUBO E CONEXÃO). AF_12/2021</t>
  </si>
  <si>
    <t>EXECUÇÃO DE JUNTA SOLDADA POR ELETROFUSÃO, DE TUBO OU CONEXÃO EM PEAD LISO PARA REDE DE ÁGUA OU ESGOTO, DIÂMETRO DE 32 MM (NÃO INCLUI O FORNECIMENTO DE TUBO E CONEXÃO). AF_12/2021</t>
  </si>
  <si>
    <t>EXECUÇÃO DE JUNTA SOLDADA POR ELETROFUSÃO, DE TUBO OU CONEXÃO EM PEAD LISO PARA REDE DE ÁGUA OU ESGOTO, DIÂMETRO DE 355 MM (NÃO INCLUI O FORNECIMENTO DE TUBO E CONEXÃO). AF_12/2021</t>
  </si>
  <si>
    <t>EXECUÇÃO DE JUNTA SOLDADA POR ELETROFUSÃO, DE TUBO OU CONEXÃO EM PEAD LISO PARA REDE DE ÁGUA OU ESGOTO, DIÂMETRO DE 400 MM (NÃO INCLUI O FORNECIMENTO DE TUBO E CONEXÃO). AF_12/2021</t>
  </si>
  <si>
    <t>EXECUÇÃO DE JUNTA SOLDADA POR ELETROFUSÃO, DE TUBO OU CONEXÃO EM PEAD LISO PARA REDE DE ÁGUA OU ESGOTO, DIÂMETRO DE 450 MM (NÃO INCLUI O FORNECIMENTO DE TUBO E CONEXÃO). AF_12/2021</t>
  </si>
  <si>
    <t>EXECUÇÃO DE JUNTA SOLDADA POR ELETROFUSÃO, DE TUBO OU CONEXÃO EM PEAD LISO PARA REDE DE ÁGUA OU ESGOTO, DIÂMETRO DE 500 MM (NÃO INCLUI O FORNECIMENTO DE TUBO E CONEXÃO). AF_12/2021</t>
  </si>
  <si>
    <t>EXECUÇÃO DE JUNTA SOLDADA POR ELETROFUSÃO, DE TUBO OU CONEXÃO EM PEAD LISO PARA REDE DE ÁGUA OU ESGOTO, DIÂMETRO DE 560 MM (NÃO INCLUI O FORNECIMENTO DE TUBO E CONEXÃO). AF_12/2021</t>
  </si>
  <si>
    <t>EXECUÇÃO DE JUNTA SOLDADA POR ELETROFUSÃO, DE TUBO OU CONEXÃO EM PEAD LISO PARA REDE DE ÁGUA OU ESGOTO, DIÂMETRO DE 63 MM (NÃO INCLUI O FORNECIMENTO DE TUBO E CONEXÃO). AF_12/2021</t>
  </si>
  <si>
    <t>EXECUÇÃO DE JUNTA SOLDADA POR ELETROFUSÃO, DE TUBO OU CONEXÃO EM PEAD LISO PARA REDE DE ÁGUA OU ESGOTO, DIÂMETRO DE 630 MM (NÃO INCLUI O FORNECIMENTO DE TUBO E CONEXÃO). AF_12/2021</t>
  </si>
  <si>
    <t>EXECUÇÃO DE JUNTA SOLDADA POR ELETROFUSÃO, DE TUBO OU CONEXÃO EM PEAD LISO PARA REDE DE ÁGUA OU ESGOTO, DIÂMETRO DE 710 MM (NÃO INCLUI O FORNECIMENTO DE TUBO E CONEXÃO). AF_12/2021</t>
  </si>
  <si>
    <t>EXECUÇÃO DE JUNTA SOLDADA POR ELETROFUSÃO, DE TUBO OU CONEXÃO EM PEAD LISO PARA REDE DE ÁGUA OU ESGOTO, DIÂMETRO DE 800 MM (NÃO INCLUI O FORNECIMENTO DE TUBO E CONEXÃO). AF_12/2021</t>
  </si>
  <si>
    <t>EXECUÇÃO DE JUNTA SOLDADA POR ELETROFUSÃO, DE TUBO OU CONEXÃO EM PEAD LISO PARA REDE DE ÁGUA OU ESGOTO, DIÂMETRO DE 90 MM (NÃO INCLUI O FORNECIMENTO DE TUBO E CONEXÃO). AF_12/2021</t>
  </si>
  <si>
    <t>EXECUÇÃO DE JUNTA SOLDADA POR ELETROFUSÃO, DE TUBO OU CONEXÃO EM PEAD LISO PARA REDE DE ÁGUA OU ESGOTO, DIÂMETRO DE 900 MM (NÃO INCLUI O FORNECIMENTO DE TUBO E CONEXÃO). AF_12/2021</t>
  </si>
  <si>
    <t>EXECUÇÃO DE JUNTA SOLDADA POR TERMOFUSÃO, DE TUBO OU CONEXÃO EM PEAD LISO PARA REDE DE ÁGUA OU ESGOTO, DIÂMETRO DE 1000 MM (NÃO INCLUI O FORNECIMENTO DE TUBO E CONEXÃO). AF_12/2021</t>
  </si>
  <si>
    <t>EXECUÇÃO DE JUNTA SOLDADA POR TERMOFUSÃO, DE TUBO OU CONEXÃO EM PEAD LISO PARA REDE DE ÁGUA OU ESGOTO, DIÂMETRO DE 1200 MM (NÃO INCLUI O FORNECIMENTO DE TUBO E CONEXÃO). AF_12/2021</t>
  </si>
  <si>
    <t>EXECUÇÃO DE JUNTA SOLDADA POR TERMOFUSÃO, DE TUBO OU CONEXÃO EM PEAD LISO PARA REDE DE ÁGUA OU ESGOTO, DIÂMETRO DE 160 MM (NÃO INCLUI O FORNECIMENTO DE TUBO E CONEXÃO). AF_12/2021</t>
  </si>
  <si>
    <t>EXECUÇÃO DE JUNTA SOLDADA POR TERMOFUSÃO, DE TUBO OU CONEXÃO EM PEAD LISO PARA REDE DE ÁGUA OU ESGOTO, DIÂMETRO DE 180 MM (NÃO INCLUI O FORNECIMENTO DE TUBO E CONEXÃO). AF_12/2021</t>
  </si>
  <si>
    <t>EXECUÇÃO DE JUNTA SOLDADA POR TERMOFUSÃO, DE TUBO OU CONEXÃO EM PEAD LISO PARA REDE DE ÁGUA OU ESGOTO, DIÂMETRO DE 200 MM (NÃO INCLUI O FORNECIMENTO DE TUBO E CONEXÃO). AF_12/2021</t>
  </si>
  <si>
    <t>EXECUÇÃO DE JUNTA SOLDADA POR TERMOFUSÃO, DE TUBO OU CONEXÃO EM PEAD LISO PARA REDE DE ÁGUA OU ESGOTO, DIÂMETRO DE 225 MM (NÃO INCLUI O FORNECIMENTO DE TUBO E CONEXÃO). AF_12/2021</t>
  </si>
  <si>
    <t>EXECUÇÃO DE JUNTA SOLDADA POR TERMOFUSÃO, DE TUBO OU CONEXÃO EM PEAD LISO PARA REDE DE ÁGUA OU ESGOTO, DIÂMETRO DE 250 MM (NÃO INCLUI O FORNECIMENTO DE TUBO E CONEXÃO). AF_12/2021</t>
  </si>
  <si>
    <t>EXECUÇÃO DE JUNTA SOLDADA POR TERMOFUSÃO, DE TUBO OU CONEXÃO EM PEAD LISO PARA REDE DE ÁGUA OU ESGOTO, DIÂMETRO DE 280 MM (NÃO INCLUI O FORNECIMENTO DE TUBO E CONEXÃO). AF_12/2021</t>
  </si>
  <si>
    <t>EXECUÇÃO DE JUNTA SOLDADA POR TERMOFUSÃO, DE TUBO OU CONEXÃO EM PEAD LISO PARA REDE DE ÁGUA OU ESGOTO, DIÂMETRO DE 315 MM (NÃO INCLUI O FORNECIMENTO DE TUBO E CONEXÃO). AF_12/2021</t>
  </si>
  <si>
    <t>EXECUÇÃO DE JUNTA SOLDADA POR TERMOFUSÃO, DE TUBO OU CONEXÃO EM PEAD LISO PARA REDE DE ÁGUA OU ESGOTO, DIÂMETRO DE 355 MM (NÃO INCLUI O FORNECIMENTO DE TUBO E CONEXÃO). AF_12/2021</t>
  </si>
  <si>
    <t>EXECUÇÃO DE JUNTA SOLDADA POR TERMOFUSÃO, DE TUBO OU CONEXÃO EM PEAD LISO PARA REDE DE ÁGUA OU ESGOTO, DIÂMETRO DE 400 MM (NÃO INCLUI O FORNECIMENTO DE TUBO E CONEXÃO). AF_12/2021</t>
  </si>
  <si>
    <t>EXECUÇÃO DE JUNTA SOLDADA POR TERMOFUSÃO, DE TUBO OU CONEXÃO EM PEAD LISO PARA REDE DE ÁGUA OU ESGOTO, DIÂMETRO DE 450 MM (NÃO INCLUI O FORNECIMENTO DE TUBO E CONEXÃO). AF_12/2021</t>
  </si>
  <si>
    <t>EXECUÇÃO DE JUNTA SOLDADA POR TERMOFUSÃO, DE TUBO OU CONEXÃO EM PEAD LISO PARA REDE DE ÁGUA OU ESGOTO, DIÂMETRO DE 500 MM (NÃO INCLUI O FORNECIMENTO DE TUBO E CONEXÃO). AF_12/2021</t>
  </si>
  <si>
    <t>EXECUÇÃO DE JUNTA SOLDADA POR TERMOFUSÃO, DE TUBO OU CONEXÃO EM PEAD LISO PARA REDE DE ÁGUA OU ESGOTO, DIÂMETRO DE 560 MM (NÃO INCLUI O FORNECIMENTO DE TUBO E CONEXÃO). AF_12/2021</t>
  </si>
  <si>
    <t>EXECUÇÃO DE JUNTA SOLDADA POR TERMOFUSÃO, DE TUBO OU CONEXÃO EM PEAD LISO PARA REDE DE ÁGUA OU ESGOTO, DIÂMETRO DE 630 MM (NÃO INCLUI O FORNECIMENTO DE TUBO E CONEXÃO). AF_12/2021</t>
  </si>
  <si>
    <t>EXECUÇÃO DE JUNTA SOLDADA POR TERMOFUSÃO, DE TUBO OU CONEXÃO EM PEAD LISO PARA REDE DE ÁGUA OU ESGOTO, DIÂMETRO DE 710 MM (NÃO INCLUI O FORNECIMENTO DE TUBO E CONEXÃO). AF_12/2021</t>
  </si>
  <si>
    <t>EXECUÇÃO DE JUNTA SOLDADA POR TERMOFUSÃO, DE TUBO OU CONEXÃO EM PEAD LISO PARA REDE DE ÁGUA OU ESGOTO, DIÂMETRO DE 800 MM (NÃO INCLUI O FORNECIMENTO DE TUBO E CONEXÃO). AF_12/2021</t>
  </si>
  <si>
    <t>EXECUÇÃO DE JUNTA SOLDADA POR TERMOFUSÃO, DE TUBO OU CONEXÃO EM PEAD LISO PARA REDE DE ÁGUA OU ESGOTO, DIÂMETRO DE 900 MM (NÃO INCLUI O FORNECIMENTO DE TUBO E CONEXÃO). AF_12/2021</t>
  </si>
  <si>
    <t>LUVA, EM PEAD LISO PARA REDE DE ÁGUA OU ESGOTO, DIÂMETRO DE 20 MM, JUNTA SOLDADA POR ELETROFUSÃO (NÃO INCLUI A EXECUÇÃO DE SOLDA). AF_12/2021</t>
  </si>
  <si>
    <t>LUVA, EM PEAD LISO PARA REDE DE ÁGUA OU ESGOTO, DIÂMETRO DE 200 MM, JUNTA SOLDADA POR ELETROFUSÃO (NÃO INCLUI A EXECUÇÃO DE SOLDA). AF_12/2021</t>
  </si>
  <si>
    <t>LUVA, EM PEAD LISO PARA REDE DE ÁGUA OU ESGOTO, DIÂMETRO DE 32 MM, JUNTA SOLDADA POR ELETROFUSÃO (NÃO INCLUI A EXECUÇÃO DE SOLDA). AF_12/2021</t>
  </si>
  <si>
    <t>LUVA, EM PEAD LISO PARA REDE DE ÁGUA OU ESGOTO, DIÂMETRO DE 400 MM, JUNTA SOLDADA POR ELETROFUSÃO (NÃO INCLUI A EXECUÇÃO DE SOLDA). AF_12/2021</t>
  </si>
  <si>
    <t>LUVA, EM PEAD LISO PARA REDE DE ÁGUA OU ESGOTO, DIÂMETRO DE 63 MM, JUNTA SOLDADA POR ELETROFUSÃO (NÃO INCLUI A EXECUÇÃO DE SOLDA). AF_12/2021</t>
  </si>
  <si>
    <t>TUBO PEAD LISO PARA REDE DE ÁGUA OU ESGOTO, DIÂMETRO DE 1000 MM, JUNTA SOLDADA (NÃO INCLUI A EXECUÇÃO DE SOLDA) - FORNECIMENTO E ASSENTAMENTO. AF_12/2021</t>
  </si>
  <si>
    <t>TUBO PEAD LISO PARA REDE DE ÁGUA OU ESGOTO, DIÂMETRO DE 110 MM, JUNTA SOLDADA (NÃO INCLUI A EXECUÇÃO DE SOLDA) - FORNECIMENTO E ASSENTAMENTO. AF_12/2021</t>
  </si>
  <si>
    <t>TUBO PEAD LISO PARA REDE DE ÁGUA OU ESGOTO, DIÂMETRO DE 1200 MM, JUNTA SOLDADA (NÃO INCLUI A EXECUÇÃO DE SOLDA) - FORNECIMENTO E ASSENTAMENTO. AF_12/2021</t>
  </si>
  <si>
    <t>TUBO PEAD LISO PARA REDE DE ÁGUA OU ESGOTO, DIÂMETRO DE 1400 MM, JUNTA SOLDADA (NÃO INCLUI A EXECUÇÃO DE SOLDA) - FORNECIMENTO E ASSENTAMENTO. AF_12/2021</t>
  </si>
  <si>
    <t>TUBO PEAD LISO PARA REDE DE ÁGUA OU ESGOTO, DIÂMETRO DE 160 MM, JUNTA SOLDADA (NÃO INCLUI A EXECUÇÃO DE SOLDA) - FORNECIMENTO E ASSENTAMENTO. AF_12/2021</t>
  </si>
  <si>
    <t>TUBO PEAD LISO PARA REDE DE ÁGUA OU ESGOTO, DIÂMETRO DE 1600 MM, JUNTA SOLDADA (NÃO INCLUI A EXECUÇÃO DE SOLDA) - FORNECIMENTO E ASSENTAMENTO. AF_12/2021</t>
  </si>
  <si>
    <t>TUBO PEAD LISO PARA REDE DE ÁGUA OU ESGOTO, DIÂMETRO DE 180 MM, JUNTA SOLDADA (NÃO INCLUI A EXECUÇÃO DE SOLDA) - FORNECIMENTO E ASSENTAMENTO. AF_12/2021</t>
  </si>
  <si>
    <t>TUBO PEAD LISO PARA REDE DE ÁGUA OU ESGOTO, DIÂMETRO DE 20 MM, JUNTA SOLDADA (NÃO INCLUI A EXECUÇÃO DE SOLDA) - FORNECIMENTO E ASSENTAMENTO. AF_12/2021</t>
  </si>
  <si>
    <t>TUBO PEAD LISO PARA REDE DE ÁGUA OU ESGOTO, DIÂMETRO DE 200 MM, JUNTA SOLDADA (NÃO INCLUI A EXECUÇÃO DE SOLDA) - FORNECIMENTO E ASSENTAMENTO. AF_12/2021</t>
  </si>
  <si>
    <t>TUBO PEAD LISO PARA REDE DE ÁGUA OU ESGOTO, DIÂMETRO DE 225 MM, JUNTA SOLDADA (NÃO INCLUI A EXECUÇÃO DE SOLDA) - FORNECIMENTO E ASSENTAMENTO. AF_12/2021</t>
  </si>
  <si>
    <t>TUBO PEAD LISO PARA REDE DE ÁGUA OU ESGOTO, DIÂMETRO DE 250 MM, JUNTA SOLDADA (NÃO INCLUI A EXECUÇÃO DE SOLDA) - FORNECIMENTO E ASSENTAMENTO. AF_12/2021</t>
  </si>
  <si>
    <t>TUBO PEAD LISO PARA REDE DE ÁGUA OU ESGOTO, DIÂMETRO DE 280 MM, JUNTA SOLDADA (NÃO INCLUI A EXECUÇÃO DE SOLDA) - FORNECIMENTO E ASSENTAMENTO. AF_12/2021</t>
  </si>
  <si>
    <t>TUBO PEAD LISO PARA REDE DE ÁGUA OU ESGOTO, DIÂMETRO DE 315 MM, JUNTA SOLDADA (NÃO INCLUI A EXECUÇÃO DE SOLDA) - FORNECIMENTO E ASSENTAMENTO. AF_12/2021</t>
  </si>
  <si>
    <t>TUBO PEAD LISO PARA REDE DE ÁGUA OU ESGOTO, DIÂMETRO DE 32 MM, JUNTA SOLDADA (NÃO INCLUI A EXECUÇÃO DE SOLDA) - FORNECIMENTO E ASSENTAMENTO. AF_12/2021</t>
  </si>
  <si>
    <t>TUBO PEAD LISO PARA REDE DE ÁGUA OU ESGOTO, DIÂMETRO DE 355 MM, JUNTA SOLDADA (NÃO INCLUI A EXECUÇÃO DE SOLDA) - FORNECIMENTO E ASSENTAMENTO. AF_12/2021</t>
  </si>
  <si>
    <t>TUBO PEAD LISO PARA REDE DE ÁGUA OU ESGOTO, DIÂMETRO DE 400 MM, JUNTA SOLDADA (NÃO INCLUI A EXECUÇÃO DE SOLDA) - FORNECIMENTO E ASSENTAMENTO. AF_12/2021</t>
  </si>
  <si>
    <t>TUBO PEAD LISO PARA REDE DE ÁGUA OU ESGOTO, DIÂMETRO DE 450 MM, JUNTA SOLDADA (NÃO INCLUI A EXECUÇÃO DE SOLDA) - FORNECIMENTO E ASSENTAMENTO. AF_12/2021</t>
  </si>
  <si>
    <t>TUBO PEAD LISO PARA REDE DE ÁGUA OU ESGOTO, DIÂMETRO DE 500 MM, JUNTA SOLDADA (NÃO INCLUI A EXECUÇÃO DE SOLDA) - FORNECIMENTO E ASSENTAMENTO. AF_12/2021</t>
  </si>
  <si>
    <t>TUBO PEAD LISO PARA REDE DE ÁGUA OU ESGOTO, DIÂMETRO DE 560 MM, JUNTA SOLDADA (NÃO INCLUI A EXECUÇÃO DE SOLDA) - FORNECIMENTO E ASSENTAMENTO. AF_12/2021</t>
  </si>
  <si>
    <t>TUBO PEAD LISO PARA REDE DE ÁGUA OU ESGOTO, DIÂMETRO DE 63 MM, JUNTA SOLDADA (NÃO INCLUI A EXECUÇÃO DE SOLDA) - FORNECIMENTO E ASSENTAMENTO. AF_12/2021</t>
  </si>
  <si>
    <t>TUBO PEAD LISO PARA REDE DE ÁGUA OU ESGOTO, DIÂMETRO DE 630 MM, JUNTA SOLDADA (NÃO INCLUI A EXECUÇÃO DE SOLDA) - FORNECIMENTO E ASSENTAMENTO. AF_12/2021</t>
  </si>
  <si>
    <t>TUBO PEAD LISO PARA REDE DE ÁGUA OU ESGOTO, DIÂMETRO DE 710 MM, JUNTA SOLDADA (NÃO INCLUI A EXECUÇÃO DE SOLDA) - FORNECIMENTO E ASSENTAMENTO. AF_12/2021</t>
  </si>
  <si>
    <t>TUBO PEAD LISO PARA REDE DE ÁGUA OU ESGOTO, DIÂMETRO DE 800 MM, JUNTA SOLDADA (NÃO INCLUI A EXECUÇÃO DE SOLDA) - FORNECIMENTO E ASSENTAMENTO. AF_12/2021</t>
  </si>
  <si>
    <t>TUBO PEAD LISO PARA REDE DE ÁGUA OU ESGOTO, DIÂMETRO DE 90 MM, JUNTA SOLDADA (NÃO INCLUI A EXECUÇÃO DE SOLDA) - FORNECIMENTO E ASSENTAMENTO. AF_12/2021</t>
  </si>
  <si>
    <t>TUBO PEAD LISO PARA REDE DE ÁGUA OU ESGOTO, DIÂMETRO DE 900 MM, JUNTA SOLDADA (NÃO INCLUI A EXECUÇÃO DE SOLDA) - FORNECIMENTO E ASSENTAMENTO. AF_12/2021</t>
  </si>
  <si>
    <t>TÊ DE SERVIÇO, EM PEAD LISO PARA REDE DE ÁGUA OU ESGOTO, DIÂMETRO DE 200 X 20 MM, JUNTA SOLDADA POR ELETROFUSÃO (NÃO INCLUI A EXECUÇÃO DE SOLDA). AF_12/2021</t>
  </si>
  <si>
    <t>TÊ DE SERVIÇO, EM PEAD LISO PARA REDE DE ÁGUA OU ESGOTO, DIÂMETRO DE 200 X 32 MM, JUNTA SOLDADA POR ELETROFUSÃO (NÃO INCLUI A EXECUÇÃO DE SOLDA). AF_12/2021</t>
  </si>
  <si>
    <t>TÊ DE SERVIÇO, EM PEAD LISO PARA REDE DE ÁGUA OU ESGOTO, DIÂMETRO DE 200 X 63 MM, JUNTA SOLDADA POR ELETROFUSÃO (NÃO INCLUI A EXECUÇÃO DE SOLDA). AF_12/2021</t>
  </si>
  <si>
    <t>TÊ DE SERVIÇO, EM PEAD LISO PARA REDE DE ÁGUA OU ESGOTO, DIÂMETRO DE 63 X 20 MM, JUNTA SOLDADA POR ELETROFUSÃO (NÃO INCLUI A EXECUÇÃO DE SOLDA). AF_12/2021</t>
  </si>
  <si>
    <t>TÊ DE SERVIÇO, EM PEAD LISO PARA REDE DE ÁGUA OU ESGOTO, DIÂMETRO DE 63 X 32 MM, JUNTA SOLDADA POR ELETROFUSÃO (NÃO INCLUI A EXECUÇÃO DE SOLDA). AF_12/2021</t>
  </si>
  <si>
    <t>TÊ DE SERVIÇO, EM PEAD LISO PARA REDE DE ÁGUA OU ESGOTO, DIÂMETRO DE 63 X 63 MM, JUNTA SOLDADA POR ELETROFUSÃO (NÃO INCLUI A EXECUÇÃO DE SOLDA). AF_12/2021</t>
  </si>
  <si>
    <t>REVESTIMENTO CERÂMICO PARA PAREDES EXTERNAS EM PASTILHAS DE PORCELANA 2,5 X 2,5 CM (PLACAS DE 30 X 30 CM), ALINHADAS A PRUMO, APLICADO EM SUPERFÍCIES INTERNAS DE SACADA. AF_02/2023</t>
  </si>
  <si>
    <t>REVESTIMENTO CERÂMICO PARA PAREDES EXTERNAS EM PASTILHAS DE PORCELANA 2,5 X 2,5 CM (PLACAS DE 30 X 30 CM), ALINHADAS A PRUMO. AF_02/2023</t>
  </si>
  <si>
    <t>REVESTIMENTO CERÂMICO PARA PAREDES EXTERNAS EM PASTILHAS DE PORCELANA 5 X 5 CM (PLACAS DE 30 X 30 CM), ALINHADAS A PRUMO, APLICADO EM SUPERFÍCIES INTERNAS DE SACADA. AF_02/2023</t>
  </si>
  <si>
    <t>REVESTIMENTO CERÂMICO PARA PAREDES EXTERNAS EM PASTILHAS DE PORCELANA 5 X 5 CM (PLACAS DE 30 X 30 CM), ALINHADAS A PRUMO. AF_02/2023</t>
  </si>
  <si>
    <t>REVESTIMENTO CERÂMICO PARA PAREDES EXTERNAS, COM PLACAS TIPO GRÊS OU SEMIGRÊS, FORMATO MENOR OU IGUAL A 200 CM2, ALINHADAS A PRUMO, APLICADO EM SUPERFÍCIES INTERNAS DE SACADA. AF_02/2023</t>
  </si>
  <si>
    <t>REVESTIMENTO CERÂMICO PARA PAREDES EXTERNAS, COM PLACAS TIPO GRÊS OU SEMIGRÊS, FORMATO MENOR OU IGUAL A 200 CM2, ALINHADAS A PRUMO. AF_02/2023</t>
  </si>
  <si>
    <t>REVESTIMENTO CERÂMICO PARA PAREDES EXTERNAS, COM PLACAS TIPO GRÊS OU SEMIGRÊS, FORMATO MENOR OU IGUAL A 200 CM2, DISPOSTAS EM AMARRAÇÃO, APLICADO EM SUPERFÍCIES INTERNAS DE SACADA. AF_02/2023</t>
  </si>
  <si>
    <t>REVESTIMENTO CERÂMICO PARA PAREDES EXTERNAS, COM PLACAS TIPO GRÊS OU SEMIGRÊS, FORMATO MENOR OU IGUAL A 200 CM2, DISPOSTAS EM AMARRAÇÃO. AF_02/2023</t>
  </si>
  <si>
    <t>REVESTIMENTO CERÂMICO PARA PAREDES INTERNAS COM PLACAS TIPO ESMALTADA DE DIMENSÕES 20X20 CM APLICADAS A MEIA ALTURA DAS PAREDES. AF_02/2023_PE</t>
  </si>
  <si>
    <t>REVESTIMENTO CERÂMICO PARA PAREDES INTERNAS COM PLACAS TIPO ESMALTADA DE DIMENSÕES 20X20 CM APLICADAS EM DIAGONAL, A MEIA ALTURA DAS PAREDES. AF_02/2023_PE</t>
  </si>
  <si>
    <t>REVESTIMENTO CERÂMICO PARA PAREDES INTERNAS COM PLACAS TIPO ESMALTADA DE DIMENSÕES 20X20 CM APLICADAS EM DIAGONAL, NA ALTURA INTEIRA DAS PAREDES. AF_02/2023_PE</t>
  </si>
  <si>
    <t>REVESTIMENTO CERÂMICO PARA PAREDES INTERNAS COM PLACAS TIPO ESMALTADA DE DIMENSÕES 20X20 CM APLICADAS NA ALTURA INTEIRA DAS PAREDES. AF_02/2023_PE</t>
  </si>
  <si>
    <t>REVESTIMENTO CERÂMICO PARA PAREDES INTERNAS COM PLACAS TIPO ESMALTADA DE DIMENSÕES 25X35 CM APLICADAS A MEIA ALTURA DAS PAREDES. AF_02/2023_PE</t>
  </si>
  <si>
    <t>REVESTIMENTO CERÂMICO PARA PAREDES INTERNAS COM PLACAS TIPO ESMALTADA DE DIMENSÕES 25X35 CM APLICADAS NA ALTURA INTEIRA DAS PAREDES. AF_02/2023_PE</t>
  </si>
  <si>
    <t>REVESTIMENTO CERÂMICO PARA PAREDES INTERNAS COM PLACAS TIPO ESMALTADA DE DIMENSÕES 33X45 CM APLICADAS A MEIA ALTURA DAS PAREDES. AF_02/2023_PE</t>
  </si>
  <si>
    <t>REVESTIMENTO CERÂMICO PARA PAREDES INTERNAS COM PLACAS TIPO ESMALTADA DE DIMENSÕES 33X45 CM APLICADAS NA ALTURA INTEIRA DAS PAREDES. AF_02/2023_PE</t>
  </si>
  <si>
    <t>REVESTIMENTO CERÂMICO PARA PAREDES INTERNAS COM PLACAS TIPO ESMALTADA DE DIMENSÕES 60X60 CM APLICADAS A MEIA ALTURA DAS PAREDES. AF_02/2023_PE</t>
  </si>
  <si>
    <t>REVESTIMENTO CERÂMICO PARA PAREDES INTERNAS COM PLACAS TIPO ESMALTADA DE DIMENSÕES 60X60 CM APLICADAS NA ALTURA INTEIRA DAS PAREDES. AF_02/2023_PE</t>
  </si>
  <si>
    <t>REVESTIMENTO CERÂMICO PARA PAREDES INTERNAS COM PLACAS TIPO PASTILHA DE DIMENSÕES 2,5 X 2,5 CM (PLACAS DE 30 X 30 CM) CM APLICADAS A MEIA ALTURA DAS PAREDES. AF_02/2023</t>
  </si>
  <si>
    <t>REVESTIMENTO CERÂMICO PARA PAREDES INTERNAS COM PLACAS TIPO PASTILHA DE DIMENSÕES 2,5 X 2,5 CM (PLACAS DE 30 X 30 CM) CM APLICADAS NA ALTURA INTEIRA DAS PAREDES. AF_02/2023</t>
  </si>
  <si>
    <t>REVESTIMENTO CERÂMICO PARA PAREDES INTERNAS COM PLACAS TIPO PASTILHA DE DIMENSÕES 5 X 5 CM (PLACAS DE 30 X 30 CM) CM APLICADAS A MEIA ALTURA DAS PAREDES. AF_02/2023</t>
  </si>
  <si>
    <t>REVESTIMENTO CERÂMICO PARA PAREDES INTERNAS COM PLACAS TIPO PASTILHA DE DIMENSÕES 5 X 5 CM (PLACAS DE 30 X 30 CM) CM APLICADAS NA ALTURA INTEIRA DAS PAREDES. AF_02/2023</t>
  </si>
  <si>
    <t>REVESTIMENTO CERÂMICO PARA PISO COM PLACAS TIPO ESMALTADA DE DIMENSÕES 35X35 CM APLICADA EM AMBIENTES DE ÁREA ENTRE 5 M2 E 10 M2. AF_02/2023_PE</t>
  </si>
  <si>
    <t>REVESTIMENTO CERÂMICO PARA PISO COM PLACAS TIPO ESMALTADA DE DIMENSÕES 35X35 CM APLICADA EM AMBIENTES DE ÁREA MAIOR QUE 10 M2. AF_02/2023_PE</t>
  </si>
  <si>
    <t>REVESTIMENTO CERÂMICO PARA PISO COM PLACAS TIPO ESMALTADA DE DIMENSÕES 35X35 CM APLICADA EM AMBIENTES DE ÁREA MENOR QUE 5 M2. AF_02/2023_PE</t>
  </si>
  <si>
    <t>REVESTIMENTO CERÂMICO PARA PISO COM PLACAS TIPO ESMALTADA DE DIMENSÕES 35X35 CM APLICADA EM DIAGONAL EM AMBIENTES DE ÁREA ENTRE 5 M² E 10 M². AF_02/2023_PE</t>
  </si>
  <si>
    <t>REVESTIMENTO CERÂMICO PARA PISO COM PLACAS TIPO ESMALTADA DE DIMENSÕES 35X35 CM APLICADA EM DIAGONAL EM AMBIENTES DE ÁREA MAIOR QUE 10 M². AF_02/2023_PE</t>
  </si>
  <si>
    <t>REVESTIMENTO CERÂMICO PARA PISO COM PLACAS TIPO ESMALTADA DE DIMENSÕES 35X35 CM APLICADA EM DIAGONAL EM AMBIENTES DE ÁREA MENOR QUE 5 M². AF_02/2023_PE</t>
  </si>
  <si>
    <t>REVESTIMENTO CERÂMICO PARA PISO COM PLACAS TIPO ESMALTADA DE DIMENSÕES 45X45 CM APLICADA EM AMBIENTES DE ÁREA ENTRE 5 M2 E 10 M2. AF_02/2023_PE</t>
  </si>
  <si>
    <t>REVESTIMENTO CERÂMICO PARA PISO COM PLACAS TIPO ESMALTADA DE DIMENSÕES 45X45 CM APLICADA EM AMBIENTES DE ÁREA MAIOR QUE 10 M2. AF_02/2023_PE</t>
  </si>
  <si>
    <t>REVESTIMENTO CERÂMICO PARA PISO COM PLACAS TIPO ESMALTADA DE DIMENSÕES 45X45 CM APLICADA EM AMBIENTES DE ÁREA MENOR QUE 5 M2. AF_02/2023_PE</t>
  </si>
  <si>
    <t>REVESTIMENTO CERÂMICO PARA PISO COM PLACAS TIPO ESMALTADA DE DIMENSÕES 45X45 CM APLICADA EM DIAGONAL EM AMBIENTES DE ÁREA ENTRE 5 M² E 10 M². AF_02/2023_PE</t>
  </si>
  <si>
    <t>REVESTIMENTO CERÂMICO PARA PISO COM PLACAS TIPO ESMALTADA DE DIMENSÕES 45X45 CM APLICADA EM DIAGONAL EM AMBIENTES DE ÁREA MAIOR QUE 10 M². AF_02/2023_PE</t>
  </si>
  <si>
    <t>REVESTIMENTO CERÂMICO PARA PISO COM PLACAS TIPO ESMALTADA DE DIMENSÕES 45X45 CM APLICADA EM DIAGONAL EM AMBIENTES DE ÁREA MENOR QUE 5 M². AF_02/2023_PE</t>
  </si>
  <si>
    <t>REVESTIMENTO CERÂMICO PARA PISO COM PLACAS TIPO ESMALTADA DE DIMENSÕES 60X60 CM APLICADA EM AMBIENTES DE ÁREA ENTRE 5 M2 E 10 M2. AF_02/2023_PE</t>
  </si>
  <si>
    <t>REVESTIMENTO CERÂMICO PARA PISO COM PLACAS TIPO ESMALTADA DE DIMENSÕES 60X60 CM APLICADA EM AMBIENTES DE ÁREA MAIOR QUE 10 M2. AF_02/2023_PE</t>
  </si>
  <si>
    <t>REVESTIMENTO CERÂMICO PARA PISO COM PLACAS TIPO ESMALTADA DE DIMENSÕES 60X60 CM APLICADA EM AMBIENTES DE ÁREA MENOR QUE 5 M2. AF_02/2023_PE</t>
  </si>
  <si>
    <t>REVESTIMENTO CERÂMICO PARA PISO COM PLACAS TIPO ESMALTADA DE DIMENSÕES 80X80 CM APLICADA EM AMBIENTES DE ÁREA ENTRE 5 M² E 10 M². AF_02/2023_PE</t>
  </si>
  <si>
    <t>REVESTIMENTO CERÂMICO PARA PISO COM PLACAS TIPO ESMALTADA DE DIMENSÕES 80X80 CM APLICADA EM AMBIENTES DE ÁREA MAIOR QUE 10 M². AF_02/2023_PE</t>
  </si>
  <si>
    <t>REVESTIMENTO CERÂMICO PARA PISO COM PLACAS TIPO ESMALTADA DE DIMENSÕES 80X80 CM APLICADA EM AMBIENTES DE ÁREA MENOR QUE 5 M². AF_02/2023_PE</t>
  </si>
  <si>
    <t>REVESTIMENTO CERÂMICO PARA PISO COM PLACAS TIPO PORCELANATO DE DIMENSÕES 60X60 CM APLICADA EM AMBIENTES DE ÁREA ENTRE 5 M² E 10 M². AF_02/2023_PE</t>
  </si>
  <si>
    <t>REVESTIMENTO CERÂMICO PARA PISO COM PLACAS TIPO PORCELANATO DE DIMENSÕES 60X60 CM APLICADA EM AMBIENTES DE ÁREA MAIOR QUE 10 M². AF_02/2023_PE</t>
  </si>
  <si>
    <t>REVESTIMENTO CERÂMICO PARA PISO COM PLACAS TIPO PORCELANATO DE DIMENSÕES 60X60 CM APLICADA EM AMBIENTES DE ÁREA MENOR QUE 5 M². AF_02/2023_PE</t>
  </si>
  <si>
    <t>REVESTIMENTO CERÂMICO PARA PISO COM PLACAS TIPO PORCELANATO DE DIMENSÕES 80X80 CM APLICADA EM AMBIENTES DE ÁREA ENTRE 5 M² E 10 M². AF_02/2023_PE</t>
  </si>
  <si>
    <t>REVESTIMENTO CERÂMICO PARA PISO COM PLACAS TIPO PORCELANATO DE DIMENSÕES 80X80 CM APLICADA EM AMBIENTES DE ÁREA MAIOR QUE 10 M². AF_02/2023_PE</t>
  </si>
  <si>
    <t>REVESTIMENTO CERÂMICO PARA PISO COM PLACAS TIPO PORCELANATO DE DIMENSÕES 80X80 CM APLICADA EM AMBIENTES DE ÁREA MENOR QUE 5 M². AF_02/2023_PE</t>
  </si>
  <si>
    <t>RODAPÉ CERÂMICO DE 7CM DE ALTURA COM PLACAS TIPO ESMALTADA DE DIMENSÕES 35X35CM. AF_02/2023</t>
  </si>
  <si>
    <t>RODAPÉ CERÂMICO DE 7CM DE ALTURA COM PLACAS TIPO ESMALTADA DE DIMENSÕES 45X45CM. AF_02/2023</t>
  </si>
  <si>
    <t>RODAPÉ CERÂMICO DE 7CM DE ALTURA COM PLACAS TIPO ESMALTADA DE DIMENSÕES 60X60CM. AF_02/2023</t>
  </si>
  <si>
    <t>RODAPÉ CERÂMICO DE 7CM DE ALTURA COM PLACAS TIPO ESMALTADA DE DIMENSÕES 80X80CM. AF_02/2023</t>
  </si>
  <si>
    <t>FORNECIMENTO E INSTALAÇÃO DE BALIZADOR SOBRE ASFALTO. AF_03/2022</t>
  </si>
  <si>
    <t>FORNECIMENTO E INSTALAÇÃO DE BARREIRA DE CONCRETO PERFIL NEW JERSEY DUPLA - 1070 MM. AF_03/2022</t>
  </si>
  <si>
    <t>FORNECIMENTO E INSTALAÇÃO DE BARREIRA DE CONCRETO PERFIL NEW JERSEY DUPLA - 810 MM. AF_03/2022</t>
  </si>
  <si>
    <t>FORNECIMENTO E INSTALAÇÃO DE BARREIRA DE CONCRETO PERFIL NEW JERSEY SIMPLES - 1070 MM. AF_03/2022</t>
  </si>
  <si>
    <t>FORNECIMENTO E INSTALAÇÃO DE BARREIRA DE CONCRETO PERFIL NEW JERSEY SIMPLES - 810 MM. AF_03/2022</t>
  </si>
  <si>
    <t>FORNECIMENTO E INSTALAÇÃO DE BARREIRA DE CONCRETO PERFIL TIPO F DUPLA - 1070 MM. AF_03/2022</t>
  </si>
  <si>
    <t>FORNECIMENTO E INSTALAÇÃO DE BARREIRA DE CONCRETO PERFIL TIPO F DUPLA - 810 MM. AF_03/2022</t>
  </si>
  <si>
    <t>FORNECIMENTO E INSTALAÇÃO DE BARREIRA DE CONCRETO PERFIL TIPO F SIMPLES - 1070 MM. AF_03/2022</t>
  </si>
  <si>
    <t>FORNECIMENTO E INSTALAÇÃO DE BARREIRA DE CONCRETO PERFIL TIPO F SIMPLES - 810 MM. AF_03/2022</t>
  </si>
  <si>
    <t>FORNECIMENTO E INSTALAÇÃO DE BATE RODAS SOBRE ASFALTO. AF_03/2022</t>
  </si>
  <si>
    <t>FORNECIMENTO E INSTALAÇÃO DE CALOTA SOBRE ASFALTO. AF_03/2022</t>
  </si>
  <si>
    <t>FORNECIMENTO E INSTALAÇÃO DE DEFENSA METÁLICA MALEÁVEL DUPLA, SOBRE SOLO. AF_03/2022</t>
  </si>
  <si>
    <t>FORNECIMENTO E INSTALAÇÃO DE DEFENSA METÁLICA MALEÁVEL SIMPLES, SOBRE SOLO. AF_03/2022</t>
  </si>
  <si>
    <t>FORNECIMENTO E INSTALAÇÃO DE DEFENSA METÁLICA SEMI MALEÁVEL DUPLA, SOBRE SOLO. AF_03/2022</t>
  </si>
  <si>
    <t>FORNECIMENTO E INSTALAÇÃO DE DEFENSA METÁLICA SEMI MALEÁVEL SIMPLES (ANCORAGEM), SOBRE SOLO. AF_03/2022</t>
  </si>
  <si>
    <t>FORNECIMENTO E INSTALAÇÃO DE DEFENSA METÁLICA SEMI MALEÁVEL SIMPLES, SOBRE SOLO. AF_03/2022</t>
  </si>
  <si>
    <t>FORNECIMENTO E INSTALAÇÃO DE DEFENSA METÁLICA SEMI-MALEAVEL DUPLA (ANCORAGEM), SOBRE SOLO. AF_03/2022</t>
  </si>
  <si>
    <t>FORNECIMENTO E INSTALAÇÃO DE DEFENSA METÁLICA TRIPLA ONDA DUPLA, SOBRE SOLO. AF_03/2022</t>
  </si>
  <si>
    <t>FORNECIMENTO E INSTALAÇÃO DE DEFENSA METÁLICA TRIPLA ONDA SIMPLES, SOBRE SOLO. AF_03/2022</t>
  </si>
  <si>
    <t>FORNECIMENTO E INSTALAÇÃO DE LOMBADA SOBRE ASFALTO. AF_03/2022</t>
  </si>
  <si>
    <t>FORNECIMENTO E INSTALAÇÃO DE PRISMA SOBRE ASFALTO. AF_03/2022</t>
  </si>
  <si>
    <t>FORNECIMENTO E INSTALAÇÃO DE SEGREGADOR SOBRE ASFALTO. AF_03/2022</t>
  </si>
  <si>
    <t>FORNECIMENTO E INSTALAÇÃO DE TACHA SOBRE ASFALTO. AF_03/2022</t>
  </si>
  <si>
    <t>FORNECIMENTO E INSTALAÇÃO DE TACHÃO SOBRE ASFALTO. AF_03/2022</t>
  </si>
  <si>
    <t>FORNECIMENTO E INSTALAÇÃO DE TERMINAL DE ANCORAGEM DE DEFENSA METÁLICA, EM BARREIRA DE CONCRETO. AF_03/2022</t>
  </si>
  <si>
    <t>FORNECIMENTO E INSTALAÇÃO DE PLACA DE OBRA COM CHAPA GALVANIZADA E ESTRUTURA DE MADEIRA. AF_03/2022_PS</t>
  </si>
  <si>
    <t>FORNECIMENTO E INSTALAÇÃO DE PLACA DE SINALIZAÇÃO EM CHAPA DE ALUMÍNIO EM SUPORTE DE CONCRETO. AF_03/2022</t>
  </si>
  <si>
    <t>FORNECIMENTO E INSTALAÇÃO DE PLACA DE SINALIZAÇÃO EM CHAPA DE ALUMÍNIO EM SUPORTE DE MADEIRA. AF_03/2022</t>
  </si>
  <si>
    <t>FORNECIMENTO E INSTALAÇÃO DE PLACA DE SINALIZAÇÃO EM CHAPA DE ALUMÍNIO EM SUPORTE METÁLICO. AF_03/2022</t>
  </si>
  <si>
    <t>FORNECIMENTO E INSTALAÇÃO DE PLACA DE SINALIZAÇÃO EM CHAPA DE AÇO EM SUPORTE DE CONCRETO. AF_03/2022</t>
  </si>
  <si>
    <t>FORNECIMENTO E INSTALAÇÃO DE PLACA DE SINALIZAÇÃO EM CHAPA DE AÇO EM SUPORTE DE MADEIRA. AF_03/2022</t>
  </si>
  <si>
    <t>FORNECIMENTO E INSTALAÇÃO DE PLACA DE SINALIZAÇÃO EM CHAPA DE AÇO EM SUPORTE METÁLICO. AF_03/2022</t>
  </si>
  <si>
    <t>FORNECIMENTO E INSTALAÇÃO DE PLACA DE SINALIZAÇÃO EM PÓRTICO E SEMI-PÓRTICO. AF_03/2022</t>
  </si>
  <si>
    <t>FORNECIMENTO E INSTALAÇÃO DE PÓRTICO METÁLICO COM VÃO DE 10,3 M. AF_03/2022</t>
  </si>
  <si>
    <t>FORNECIMENTO E INSTALAÇÃO DE PÓRTICO METÁLICO COM VÃO DE 11,4 M. AF_03/2022</t>
  </si>
  <si>
    <t>FORNECIMENTO E INSTALAÇÃO DE PÓRTICO METÁLICO COM VÃO DE 12,5 M. AF_03/2022</t>
  </si>
  <si>
    <t>FORNECIMENTO E INSTALAÇÃO DE PÓRTICO METÁLICO COM VÃO DE 13,6 M. AF_03/2022</t>
  </si>
  <si>
    <t>FORNECIMENTO E INSTALAÇÃO DE PÓRTICO METÁLICO COM VÃO DE 14,8 M. AF_03/2022</t>
  </si>
  <si>
    <t>FORNECIMENTO E INSTALAÇÃO DE PÓRTICO METÁLICO COM VÃO DE 15,9 M. AF_03/2022</t>
  </si>
  <si>
    <t>FORNECIMENTO E INSTALAÇÃO DE PÓRTICO METÁLICO COM VÃO DE 17 M. AF_03/2022</t>
  </si>
  <si>
    <t>FORNECIMENTO E INSTALAÇÃO DE PÓRTICO METÁLICO COM VÃO DE 18,1 M. AF_03/2022</t>
  </si>
  <si>
    <t>FORNECIMENTO E INSTALAÇÃO DE PÓRTICO METÁLICO COM VÃO DE 19,2 M. AF_03/2022</t>
  </si>
  <si>
    <t>FORNECIMENTO E INSTALAÇÃO DE PÓRTICO METÁLICO COM VÃO DE 20,3 M. AF_03/2022</t>
  </si>
  <si>
    <t>FORNECIMENTO E INSTALAÇÃO DE PÓRTICO METÁLICO COM VÃO DE 21,5 M. AF_03/2022</t>
  </si>
  <si>
    <t>FORNECIMENTO E INSTALAÇÃO DE PÓRTICO METÁLICO COM VÃO DE 22,6 M. AF_03/2022</t>
  </si>
  <si>
    <t>FORNECIMENTO E INSTALAÇÃO DE PÓRTICO METÁLICO COM VÃO DE 23,7 M. AF_03/2022</t>
  </si>
  <si>
    <t>FORNECIMENTO E INSTALAÇÃO DE PÓRTICO METÁLICO COM VÃO DE 24,8 M. AF_03/2022</t>
  </si>
  <si>
    <t>FORNECIMENTO E INSTALAÇÃO DE PÓRTICO METÁLICO COM VÃO DE 26 M. AF_03/2022</t>
  </si>
  <si>
    <t>FORNECIMENTO E INSTALAÇÃO DE PÓRTICO METÁLICO COM VÃO DE 27,1 M. AF_03/2022</t>
  </si>
  <si>
    <t>FORNECIMENTO E INSTALAÇÃO DE PÓRTICO METÁLICO COM VÃO DE 9,2 M. AF_03/2022</t>
  </si>
  <si>
    <t>FORNECIMENTO E INSTALAÇÃO DE SEMI PÓRTICO DUPLO METÁLICO COM VÃO DE 2,7 M. AF_03/2022</t>
  </si>
  <si>
    <t>FORNECIMENTO E INSTALAÇÃO DE SEMI PÓRTICO DUPLO METÁLICO COM VÃO DE 3,8 M. AF_03/2022</t>
  </si>
  <si>
    <t>FORNECIMENTO E INSTALAÇÃO DE SEMI PÓRTICO DUPLO METÁLICO COM VÃO DE 4,9 M. AF_03/2022</t>
  </si>
  <si>
    <t>FORNECIMENTO E INSTALAÇÃO DE SEMI PÓRTICO DUPLO METÁLICO COM VÃO DE 6 M. AF_03/2022</t>
  </si>
  <si>
    <t>FORNECIMENTO E INSTALAÇÃO DE SEMI PÓRTICO DUPLO METÁLICO COM VÃO DE 7,2 M. AF_03/2022</t>
  </si>
  <si>
    <t>FORNECIMENTO E INSTALAÇÃO DE SEMI PÓRTICO DUPLO METÁLICO COM VÃO DE 8,3 M. AF_03/2022</t>
  </si>
  <si>
    <t>FORNECIMENTO E INSTALAÇÃO DE SEMI PÓRTICO METÁLICO COM VÃO DE 2,7 M. AF_03/2022</t>
  </si>
  <si>
    <t>FORNECIMENTO E INSTALAÇÃO DE SEMI PÓRTICO METÁLICO COM VÃO DE 3,8 M. AF_03/2022</t>
  </si>
  <si>
    <t>FORNECIMENTO E INSTALAÇÃO DE SEMI PÓRTICO METÁLICO COM VÃO DE 4,9 M. AF_03/2022</t>
  </si>
  <si>
    <t>FORNECIMENTO E INSTALAÇÃO DE SEMI PÓRTICO METÁLICO COM VÃO DE 6 M. AF_03/2022</t>
  </si>
  <si>
    <t>FORNECIMENTO E INSTALAÇÃO DE SEMI PÓRTICO METÁLICO COM VÃO DE 7,2 M. AF_03/2022</t>
  </si>
  <si>
    <t>FORNECIMENTO E INSTALAÇÃO DE SEMI PÓRTICO METÁLICO COM VÃO DE 8,3 M. AF_03/2022</t>
  </si>
  <si>
    <t>FORNECIMENTO E INSTALAÇÃO DE SUPORTE DE MADEIRA PARA PLACAS DE SINALIZAÇÃO EM CONCRETO, COM H= DE 2,5 M E SEÇÃO DE 7,5 X 7,5 CM. AF_03/2022</t>
  </si>
  <si>
    <t>FORNECIMENTO E INSTALAÇÃO DE SUPORTE DE MADEIRA PARA PLACAS DE SINALIZAÇÃO, EM BASE DE CONCRETO, COM H= DE 2,0 M E SEÇÃO DE 7,5 X 7,5 CM. AF_03/2022</t>
  </si>
  <si>
    <t>FORNECIMENTO E INSTALAÇÃO DE SUPORTE DE MADEIRA PARA PLACAS DE SINALIZAÇÃO, EM SOLO, COM H= DE 2,0 M E SEÇÃO DE 7,5 X 7,5 CM. AF_03/2022</t>
  </si>
  <si>
    <t>FORNECIMENTO E INSTALAÇÃO DE SUPORTE DE MADEIRA PARA PLACAS DE SINALIZAÇÃO, EM SOLO, COM H= DE 2,5 M E SEÇÃO DE 7,5 X 7,5 CM. AF_03/2022</t>
  </si>
  <si>
    <t>FORNECIMENTO E INSTALAÇÃO DE SUPORTE METÁLICO GALVANIZADO PARA PLACAS DE SINALIZAÇÃO EM SOLO, COM H= DE 2,5 M E DIÂMETRO DE 2''. AF_03/2022</t>
  </si>
  <si>
    <t>FORNECIMENTO E INSTALAÇÃO DE SUPORTE METÁLICO GALVANIZADO PARA PLACAS DE SINALIZAÇÃO, EM BASE DE CONCRETO, COM H= DE 2,0 M E DIÂMETRO DE 2''. AF_03/2022</t>
  </si>
  <si>
    <t>FORNECIMENTO E INSTALAÇÃO DE SUPORTE METÁLICO GALVANIZADO PARA PLACAS DE SINALIZAÇÃO, EM BASE DE CONCRETO, COM H= DE 2,5 M E DIÂMETRO DE 2''. AF_03/2022</t>
  </si>
  <si>
    <t>FORNECIMENTO E INSTALAÇÃO DE SUPORTE METÁLICO GALVANIZADO PARA PLACAS DE SINALIZAÇÃO, EM SOLO, COM H= DE 2,0 M E DIÂMETRO DE 2''. AF_03/2022</t>
  </si>
  <si>
    <t>BASE METÁLICA PARA MASTRO 1 ½" PARA SPDA - FORNECIMENTO E INSTALAÇÃO. AF_08/2023</t>
  </si>
  <si>
    <t>CAPTOR TIPO FRANKLIN PARA SPDA - FORNECIMENTO E INSTALAÇÃO. AF_08/2023</t>
  </si>
  <si>
    <t>CONECTOR GRAMPO METÁLICO TIPO OLHAL, PARA SPDA, PARA HASTE DE ATERRAMENTO DE 3/4'' E CABOS DE 10 A 50 MM2 - FORNECIMENTO E INSTALAÇÃO. AF_08/2023</t>
  </si>
  <si>
    <t>CONECTOR GRAMPO METÁLICO TIPO OLHAL, PARA SPDA, PARA HASTE DE ATERRAMENTO DE 5/8'' E CABOS DE 10 A 50 MM2 - FORNECIMENTO E INSTALAÇÃO. AF_08/2023</t>
  </si>
  <si>
    <t>CONECTOR GRAMPO PARALELO METÁLICO, PARA SPDA, PARA CABOS DE 6 A 50 MM2 - FORNECIMENTO E INSTALAÇÃO. AF_08/2023</t>
  </si>
  <si>
    <t>CONECTOR SPLIT-BOLT, PARA SPDA, PARA CABOS ATÉ 35 MM2 - FORNECIMENTO E INSTALAÇÃO. AF_08/2023</t>
  </si>
  <si>
    <t>CONECTOR SPLIT-BOLT, PARA SPDA, PARA CABOS ATÉ 50 MM2 - FORNECIMENTO E INSTALAÇÃO. AF_08/2023</t>
  </si>
  <si>
    <t>CONECTOR SPLIT-BOLT, PARA SPDA, PARA CABOS ATÉ 70 MM2 - FORNECIMENTO E INSTALAÇÃO. AF_08/2023</t>
  </si>
  <si>
    <t>CONECTOR SPLIT-BOLT, PARA SPDA, PARA CABOS ATÉ 95 MM2 - FORNECIMENTO E INSTALAÇÃO. AF_08/2023</t>
  </si>
  <si>
    <t>CONECTOR SPLIT-BOLT, PARA SPDA, PARA CABOS DE 16 A 70 MM2 - FORNECIMENTO E INSTALAÇÃO. AF_08/2023</t>
  </si>
  <si>
    <t>CONJUNTO DE ESTAIAMENTO PARA MASTRO DE SPDA (COMPRIMENTO DOS ESTAIS = 12 M) - FORNECIMENTO E INSTALAÇÃO. AF_08/2023</t>
  </si>
  <si>
    <t>CONJUNTO DE ESTAIAMENTO PARA MASTRO DE SPDA (COMPRIMENTO DOS ESTAIS = 2 M) - FORNECIMENTO E INSTALAÇÃO. AF_08/2023</t>
  </si>
  <si>
    <t>CONJUNTO DE ESTAIAMENTO PARA MASTRO DE SPDA (COMPRIMENTO DOS ESTAIS = 4 M) - FORNECIMENTO E INSTALAÇÃO. AF_08/2023</t>
  </si>
  <si>
    <t>CONJUNTO DE ESTAIAMENTO PARA MASTRO DE SPDA (COMPRIMENTO DOS ESTAIS = 8 M) - FORNECIMENTO E INSTALAÇÃO. AF_08/2023</t>
  </si>
  <si>
    <t>CONJUNTO PARA-RAIOS TIPO FRANKLIN PARA SPDA (INCLUSO BASE METÁLICA, MASTRO COM 6 M, CAPTOR FRANKLIN E CONJUNTO DE ESTAIAMENTO COM 3 ESTAIS FLEXÍVEIS DE 4 M) - FORNECIMENTO E INSTALAÇÃO. AF_08/2023</t>
  </si>
  <si>
    <t>CORDOALHA DE COBRE NU 35 MM², NÃO ENTERRADA, COM ISOLADOR - FORNECIMENTO E INSTALAÇÃO. AF_08/2023</t>
  </si>
  <si>
    <t>CORDOALHA DE COBRE NU 35 MM², NÃO ENTERRADA, COM PRESILHA - FORNECIMENTO E INSTALAÇÃO. AF_08/2023</t>
  </si>
  <si>
    <t>CORDOALHA DE COBRE NU 50 MM², ENTERRADA - FORNECIMENTO E INSTALAÇÃO. AF_08/2023</t>
  </si>
  <si>
    <t>CORDOALHA DE COBRE NU 50 MM², NÃO ENTERRADA, COM ISOLADOR - FORNECIMENTO E INSTALAÇÃO. AF_08/2023</t>
  </si>
  <si>
    <t>CORDOALHA DE COBRE NU 50 MM², NÃO ENTERRADA, COM PRESILHA - FORNECIMENTO E INSTALAÇÃO. AF_08/2023</t>
  </si>
  <si>
    <t>CORDOALHA DE COBRE NU 70 MM², ENTERRADA - FORNECIMENTO E INSTALAÇÃO. AF_08/2023</t>
  </si>
  <si>
    <t>CORDOALHA DE COBRE NU 70 MM², NÃO ENTERRADA, COM ISOLADOR - FORNECIMENTO E INSTALAÇÃO. AF_08/2023</t>
  </si>
  <si>
    <t>CORDOALHA DE COBRE NU 70 MM², NÃO ENTERRADA, COM PRESILHA - FORNECIMENTO E INSTALAÇÃO. AF_08/2023</t>
  </si>
  <si>
    <t>CORDOALHA DE COBRE NU 95 MM², ENTERRADA - FORNECIMENTO E INSTALAÇÃO. AF_08/2023</t>
  </si>
  <si>
    <t>CORDOALHA DE COBRE NU 95 MM², NÃO ENTERRADA, COM ISOLADOR - FORNECIMENTO E INSTALAÇÃO. AF_08/2023</t>
  </si>
  <si>
    <t>ELETRODUTO PVC RÍGIDO, DIÂMETRO 40MM, COM 3 METROS, PARA SPDA - FORNECIMENTO E INSTALAÇÃO. AF_08/2023</t>
  </si>
  <si>
    <t>FITA DE ALUMÍNIO 70 MM² PARA SPDA - FORNECIMENTO E INSTALAÇÃO. AF_08/2023</t>
  </si>
  <si>
    <t>HASTE DE ATERRAMENTO, DIÂMETRO 3/4", COM 3 METROS - FORNECIMENTO E INSTALAÇÃO. AF_08/2023</t>
  </si>
  <si>
    <t>HASTE DE ATERRAMENTO, DIÂMETRO 5/8", COM 3 METROS - FORNECIMENTO E INSTALAÇÃO. AF_08/2023</t>
  </si>
  <si>
    <t>MASTRO 1 ½", COM 3 METROS, PARA SPDA - FORNECIMENTO E INSTALAÇÃO. AF_08/2023</t>
  </si>
  <si>
    <t>MINI CAPTOR PARA SPDA - FORNECIMENTO E INSTALAÇÃO. AF_08/2023</t>
  </si>
  <si>
    <t>PRESILHA PARA FIXAÇÃO DE CORDOALHA NÃO ENTERRADA PARA SPDA - FORNECIMENTO E INSTALAÇÃO. AF_08/2023</t>
  </si>
  <si>
    <t>SOLDA EXOTÉRMICA PARA SPDA - FORNECIMENTO E INSTALAÇÃO. AF_08/2023</t>
  </si>
  <si>
    <t>SUPORTE ISOLADOR 2 DESCIDAS PARA FIXAÇÃO DA CORDOALHA DE COBRE EM MASTRO 1 1/2" DE SPDA - FORNECIMENTO E INSTALAÇÃO. AF_08/2023</t>
  </si>
  <si>
    <t>SUPORTE ISOLADOR PARA FIXAÇÃO DA CORDOALHA DE COBRE EM ALVENARIA OU CONCRETO - FORNECIMENTO E INSTALAÇÃO. AF_08/2023</t>
  </si>
  <si>
    <t>INSTALAÇÃO E FORNECIMENTO DE PAINEL FIXO NA PAREDE COM TOMADAS E SAÍDAS PARA GASES MEDICINAIS. AF_11/2023</t>
  </si>
  <si>
    <t>INSTALAÇÃO E FORNECIMENTO DE PAINEL SUSPENSO COM TOMADAS E SAÍDAS PARA GASES MEDICINAIS. AF_11/2023</t>
  </si>
  <si>
    <t>INSTALAÇÃO E FORNECIMENTO DE POSTO PAREDE, INTERNO OU EXTERNO, PARA REDE DE GASES HOSPITALARES, COM VÁLVULA DE IMPACTO P/ESTANQUEIDADE, PRESSÃO MÁX. TRAB. 8,0 KGF/CM2, CONEXÕES, COM CANOPLA PLÁSTICA COM INDICAÇÃO DO TIPO DE GÁS, COMPLETO. AF_11/2023</t>
  </si>
  <si>
    <t>INSTALAÇÃO E FORNECIMENTO DE RÉGUA DE INALOTERAPIA DE PAREDE PARA REDE DE GÁS COMPRIMIDO, COM 3 PONTOS DE CONSUMO DE GASES IDENTIFICADOS, EM PERFIL DE ALUMÍNIO, APROX. 40 CM, INCLUI VÁLVULA DE IMPACTO E CONEXÕES EM LATÃO, COMPLETO. AF_11/2023</t>
  </si>
  <si>
    <t>INSTALAÇÃO E FORNECIMENTO DE RÉGUA DE INALOTERAPIA DE PAREDE PARA REDE DE GÁS OXIGÊNIO, COM 3 PONTOS DE CONSUMO DE GASES IDENTIFICADOS, EM PERFIL DE ALUMÍNIO ANODIZ., APROX. 40 CM, INCLUI VÁLVULA DE IMPACTO E CONEXÕES EM LATÃO, COMPLETO. AF_11/2023</t>
  </si>
  <si>
    <t>CAIXA DE EMBUTIR EM AÇO GALVANIZADO PARA ABRIGO DE HIDRÔMETRO - FORNECIMENTO E INSTALAÇÃO (EXCLUSIVE HIDRÔMETRO). AF_03/2024</t>
  </si>
  <si>
    <t>CAIXA DE EMBUTIR EM POLICARBONATO PARA ABRIGO DE HIDRÔMETRO - FORNECIMENTO E INSTALAÇÃO (EXCLUSIVE HIDRÔMETRO). AF_03/2024</t>
  </si>
  <si>
    <t>CAIXA DE EMBUTIR EM POLIPROPILENO PARA ABRIGO DE HIDRÔMETRO - FORNECIMENTO E INSTALAÇÃO (EXCLUSIVE HIDRÔMETRO). AF_03/2024</t>
  </si>
  <si>
    <t>CAIXA DE SOBREPOR EM AÇO GALVANIZADO PARA ABRIGO DE HIDRÔMETRO - FORNECIMENTO E INSTALAÇÃO (EXCLUSIVE HIDRÔMETRO). AF_03/2024</t>
  </si>
  <si>
    <t>CAIXA EM CONCRETO PRÉ-MOLDADO PARA ABRIGO DE HIDRÔMETRO COM DN 20 MM - FORNECIMENTO E INSTALAÇÃO. AF_03/2024</t>
  </si>
  <si>
    <t>CAIXA EM CONCRETO PRÉ-MOLDADO PARA ABRIGO DE HIDRÔMETRO COM DN 25 MM - FORNECIMENTO E INSTALAÇÃO (EXCLUSIVE HIDRÔMETRO). AF_03/2024</t>
  </si>
  <si>
    <t>HIDRÔMETRO DN 1 1/2", 20 M³/H - FORNECIMENTO E INSTALAÇÃO. AF_03/2024</t>
  </si>
  <si>
    <t>HIDRÔMETRO DN 1", 10 M³/H - FORNECIMENTO E INSTALAÇÃO. AF_03/2024</t>
  </si>
  <si>
    <t>HIDRÔMETRO DN 1", 7 M³/H - FORNECIMENTO E INSTALAÇÃO. AF_03/2024</t>
  </si>
  <si>
    <t>HIDRÔMETRO DN 1/2", 1,5 M3/H - FORNECIMENTO E INSTALAÇÃO. AF_03/2024</t>
  </si>
  <si>
    <t>HIDRÔMETRO DN 1/2", 3,0 M3/H - FORNECIMENTO E INSTALAÇÃO. AF_03/2024</t>
  </si>
  <si>
    <t>HIDRÔMETRO DN 2", 30 M³/H - FORNECIMENTO E INSTALAÇÃO. AF_03/2024</t>
  </si>
  <si>
    <t>HIDRÔMETRO DN 3/4", 5,0 M3/H - FORNECIMENTO E INSTALAÇÃO. AF_03/2024</t>
  </si>
  <si>
    <t>KIT CAVALETE PARA MEDIÇÃO DE ÁGUA - ENTRADA INDIVIDUALIZADA, EM CPVC DN 28 MM (1"), PARA 1 MEDIDOR - FORNECIMENTO E INSTALAÇÃO (EXCLUSIVE HIDRÔMETRO). AF_03/2024</t>
  </si>
  <si>
    <t>KIT CAVALETE PARA MEDIÇÃO DE ÁGUA - ENTRADA INDIVIDUALIZADA, EM CPVC DN 28 MM (1"), PARA 2 MEDIDORES - FORNECIMENTO E INSTALAÇÃO (EXCLUSIVE HIDRÔMETRO). AF_03/2024</t>
  </si>
  <si>
    <t>KIT CAVALETE PARA MEDIÇÃO DE ÁGUA - ENTRADA INDIVIDUALIZADA, EM CPVC DN 28 MM (1"), PARA 3 MEDIDORES - FORNECIMENTO E INSTALAÇÃO (EXCLUSIVE HIDRÔMETRO). AF_03/2024</t>
  </si>
  <si>
    <t>KIT CAVALETE PARA MEDIÇÃO DE ÁGUA - ENTRADA INDIVIDUALIZADA, EM CPVC DN 28 MM (1"), PARA 4 MEDIDORES - FORNECIMENTO E INSTALAÇÃO (EXCLUSIVE HIDRÔMETRO). AF_03/2024</t>
  </si>
  <si>
    <t>KIT CAVALETE PARA MEDIÇÃO DE ÁGUA - ENTRADA INDIVIDUALIZADA, EM CPVC DN 35 MM (1 1/4"), PARA 1 MEDIDOR - FORNECIMENTO E INSTALAÇÃO (EXCLUSIVE HIDRÔMETRO). AF_03/2024</t>
  </si>
  <si>
    <t>KIT CAVALETE PARA MEDIÇÃO DE ÁGUA - ENTRADA INDIVIDUALIZADA, EM CPVC DN 35 MM (1 1/4"), PARA 2 MEDIDORES - FORNECIMENTO E INSTALAÇÃO (EXCLUSIVE HIDRÔMETRO). AF_03/2024</t>
  </si>
  <si>
    <t>KIT CAVALETE PARA MEDIÇÃO DE ÁGUA - ENTRADA INDIVIDUALIZADA, EM CPVC DN 35 MM (1 1/4"), PARA 3 MEDIDORES - FORNECIMENTO E INSTALAÇÃO (EXCLUSIVE HIDRÔMETRO). AF_03/2024</t>
  </si>
  <si>
    <t>KIT CAVALETE PARA MEDIÇÃO DE ÁGUA - ENTRADA INDIVIDUALIZADA, EM CPVC DN 35 MM (1 1/4"), PARA 4 MEDIDORES - FORNECIMENTO E INSTALAÇÃO (EXCLUSIVE HIDRÔMETRO). AF_03/2024</t>
  </si>
  <si>
    <t>KIT CAVALETE PARA MEDIÇÃO DE ÁGUA - ENTRADA INDIVIDUALIZADA, EM PPR PN20 DN 25 MM (3/4") PARA 1 MEDIDOR - FORNECIMENTO E INSTALAÇÃO (EXCLUSIVE HIDRÔMETRO). AF_03/2024</t>
  </si>
  <si>
    <t>KIT CAVALETE PARA MEDIÇÃO DE ÁGUA - ENTRADA INDIVIDUALIZADA, EM PPR PN20 DN 25 MM (3/4") PARA 2 MEDIDORES - FORNECIMENTO E INSTALAÇÃO (EXCLUSIVE HIDRÔMETRO). AF_03/2024</t>
  </si>
  <si>
    <t>KIT CAVALETE PARA MEDIÇÃO DE ÁGUA - ENTRADA INDIVIDUALIZADA, EM PPR PN20 DN 25 MM (3/4") PARA 3 MEDIDORES - FORNECIMENTO E INSTALAÇÃO (EXCLUSIVE HIDRÔMETRO). AF_03/2024</t>
  </si>
  <si>
    <t>KIT CAVALETE PARA MEDIÇÃO DE ÁGUA - ENTRADA INDIVIDUALIZADA, EM PPR PN20 DN 25 MM (3/4") PARA 4 MEDIDORES - FORNECIMENTO E INSTALAÇÃO (EXCLUSIVE HIDRÔMETRO). AF_03/2024</t>
  </si>
  <si>
    <t>KIT CAVALETE PARA MEDIÇÃO DE ÁGUA - ENTRADA INDIVIDUALIZADA, EM PPR PN20 DN 32 MM (1") PARA 1 MEDIDOR - FORNECIMENTO E INSTALAÇÃO (EXCLUSIVE HIDRÔMETRO). AF_03/2024</t>
  </si>
  <si>
    <t>KIT CAVALETE PARA MEDIÇÃO DE ÁGUA - ENTRADA INDIVIDUALIZADA, EM PPR PN20 DN 32 MM (1") PARA 2 MEDIDORES - FORNECIMENTO E INSTALAÇÃO (EXCLUSIVE HIDRÔMETRO). AF_03/2024</t>
  </si>
  <si>
    <t>KIT CAVALETE PARA MEDIÇÃO DE ÁGUA - ENTRADA INDIVIDUALIZADA, EM PPR PN20 DN 32 MM (1") PARA 3 MEDIDORES - FORNECIMENTO E INSTALAÇÃO (EXCLUSIVE HIDRÔMETRO). AF_03/2024</t>
  </si>
  <si>
    <t>KIT CAVALETE PARA MEDIÇÃO DE ÁGUA - ENTRADA INDIVIDUALIZADA, EM PPR PN20 DN 32 MM (1") PARA 4 MEDIDORES - FORNECIMENTO E INSTALAÇÃO (EXCLUSIVE HIDRÔMETRO). AF_03/2024</t>
  </si>
  <si>
    <t>KIT CAVALETE PARA MEDIÇÃO DE ÁGUA - ENTRADA INDIVIDUALIZADA, EM PPR PN25 DN 25 MM (3/4") PARA 1 MEDIDOR - FORNECIMENTO E INSTALAÇÃO (EXCLUSIVE HIDRÔMETRO). AF_03/2024</t>
  </si>
  <si>
    <t>KIT CAVALETE PARA MEDIÇÃO DE ÁGUA - ENTRADA INDIVIDUALIZADA, EM PPR PN25 DN 25 MM (3/4") PARA 2 MEDIDORES - FORNECIMENTO E INSTALAÇÃO (EXCLUSIVE HIDRÔMETRO). AF_03/2024</t>
  </si>
  <si>
    <t>KIT CAVALETE PARA MEDIÇÃO DE ÁGUA - ENTRADA INDIVIDUALIZADA, EM PPR PN25 DN 25 MM (3/4") PARA 3 MEDIDORES - FORNECIMENTO E INSTALAÇÃO (EXCLUSIVE HIDRÔMETRO). AF_03/2024</t>
  </si>
  <si>
    <t>KIT CAVALETE PARA MEDIÇÃO DE ÁGUA - ENTRADA INDIVIDUALIZADA, EM PPR PN25 DN 25 MM (3/4") PARA 4 MEDIDORES - FORNECIMENTO E INSTALAÇÃO (EXCLUSIVE HIDRÔMETRO). AF_03/2024</t>
  </si>
  <si>
    <t>KIT CAVALETE PARA MEDIÇÃO DE ÁGUA - ENTRADA INDIVIDUALIZADA, EM PPR PN25 DN 32 MM (1") PARA 1 MEDIDOR - FORNECIMENTO E INSTALAÇÃO (EXCLUSIVE HIDRÔMETRO). AF_03/2024</t>
  </si>
  <si>
    <t>KIT CAVALETE PARA MEDIÇÃO DE ÁGUA - ENTRADA INDIVIDUALIZADA, EM PPR PN25 DN 32 MM (1") PARA 2 MEDIDORES - FORNECIMENTO E INSTALAÇÃO (EXCLUSIVE HIDRÔMETRO). AF_03/2024</t>
  </si>
  <si>
    <t>KIT CAVALETE PARA MEDIÇÃO DE ÁGUA - ENTRADA INDIVIDUALIZADA, EM PPR PN25 DN 32 MM (1") PARA 3 MEDIDORES - FORNECIMENTO E INSTALAÇÃO (EXCLUSIVE HIDRÔMETRO). AF_03/2024</t>
  </si>
  <si>
    <t>KIT CAVALETE PARA MEDIÇÃO DE ÁGUA - ENTRADA INDIVIDUALIZADA, EM PPR PN25 DN 32 MM (1") PARA 4 MEDIDORES - FORNECIMENTO E INSTALAÇÃO (EXCLUSIVE HIDRÔMETRO). AF_03/2024</t>
  </si>
  <si>
    <t>KIT CAVALETE PARA MEDIÇÃO DE ÁGUA - ENTRADA INDIVIDUALIZADA, EM PVC 25 MM (3/4"), PARA 1 MEDIDOR - FORNECIMENTO E INSTALAÇÃO (EXCLUSIVE HIDRÔMETRO). AF_03/2024</t>
  </si>
  <si>
    <t>KIT CAVALETE PARA MEDIÇÃO DE ÁGUA - ENTRADA INDIVIDUALIZADA, EM PVC 25 MM (3/4"), PARA 2 MEDIDORES - FORNECIMENTO E INSTALAÇÃO (EXCLUSIVE HIDRÔMETRO). AF_03/2024</t>
  </si>
  <si>
    <t>KIT CAVALETE PARA MEDIÇÃO DE ÁGUA - ENTRADA INDIVIDUALIZADA, EM PVC 25 MM (3/4"), PARA 3 MEDIDORES - FORNECIMENTO E INSTALAÇÃO (EXCLUSIVE HIDRÔMETRO). AF_03/2024</t>
  </si>
  <si>
    <t>KIT CAVALETE PARA MEDIÇÃO DE ÁGUA - ENTRADA INDIVIDUALIZADA, EM PVC 25 MM (3/4"), PARA 4 MEDIDORES - FORNECIMENTO E INSTALAÇÃO (EXCLUSIVE HIDRÔMETRO). AF_03/2024</t>
  </si>
  <si>
    <t>KIT CAVALETE PARA MEDIÇÃO DE ÁGUA - ENTRADA INDIVIDUALIZADA, EM PVC 32 MM (1"), PARA 1 MEDIDOR - FORNECIMENTO E INSTALAÇÃO (EXCLUSIVE HIDRÔMETRO). AF_03/2024</t>
  </si>
  <si>
    <t>KIT CAVALETE PARA MEDIÇÃO DE ÁGUA - ENTRADA INDIVIDUALIZADA, EM PVC 32 MM (1"), PARA 2 MEDIDORES - FORNECIMENTO E INSTALAÇÃO (EXCLUSIVE HIDRÔMETRO). AF_03/2024</t>
  </si>
  <si>
    <t>KIT CAVALETE PARA MEDIÇÃO DE ÁGUA - ENTRADA INDIVIDUALIZADA, EM PVC 32 MM (1"), PARA 3 MEDIDORES - FORNECIMENTO E INSTALAÇÃO (EXCLUSIVE HIDRÔMETRO). AF_03/2024</t>
  </si>
  <si>
    <t>KIT CAVALETE PARA MEDIÇÃO DE ÁGUA - ENTRADA INDIVIDUALIZADA, EM PVC 32 MM (1"), PARA 4 MEDIDORES - FORNECIMENTO E INSTALAÇÃO (EXCLUSIVE HIDRÔMETRO). AF_03/2024</t>
  </si>
  <si>
    <t>KIT CAVALETE PARA MEDIÇÃO DE ÁGUA - ENTRADA PRINCIPAL, EM AÇO GALVANIZADO DN 25 MM (1") - FORNECIMENTO E INSTALAÇÃO (EXCLUSIVE HIDRÔMETRO). AF_03/2024</t>
  </si>
  <si>
    <t>KIT CAVALETE PARA MEDIÇÃO DE ÁGUA - ENTRADA PRINCIPAL, EM AÇO GALVANIZADO DN 32 MM (1 1/4") - FORNECIMENTO E INSTALAÇÃO (EXCLUSIVE HIDRÔMETRO). AF_03/2024</t>
  </si>
  <si>
    <t>KIT CAVALETE PARA MEDIÇÃO DE ÁGUA - ENTRADA PRINCIPAL, EM AÇO GALVANIZADO DN 40 MM (1 1/2") - FORNECIMENTO E INSTALAÇÃO (EXCLUSIVE HIDRÔMETRO). AF_03/2024</t>
  </si>
  <si>
    <t>KIT CAVALETE PARA MEDIÇÃO DE ÁGUA - ENTRADA PRINCIPAL, EM AÇO GALVANIZADO DN 50 MM (2") - FORNECIMENTO E INSTALAÇÃO (EXCLUSIVE HIDRÔMETRO). AF_03/2024</t>
  </si>
  <si>
    <t>KIT CAVALETE PARA MEDIÇÃO DE ÁGUA - ENTRADA PRINCIPAL, EM PVC 20 MM (1/2") - FORNECIMENTO E INSTALAÇÃO (EXCLUSIVE HIDRÔMETRO). AF_03/2024</t>
  </si>
  <si>
    <t>KIT CAVALETE PARA MEDIÇÃO DE ÁGUA - ENTRADA PRINCIPAL, EM PVC 25 MM (3/4") - FORNECIMENTO E INSTALAÇÃO (EXCLUSIVE HIDRÔMETRO). AF_03/2024</t>
  </si>
  <si>
    <t>SOLDA DE TOPO EM CHAPA/PERFIL/TUBO DE AÇO CHANFRADO, ESPESSURA=1/2''. AF_06/2018</t>
  </si>
  <si>
    <t>SOLDA DE TOPO EM CHAPA/PERFIL/TUBO DE AÇO CHANFRADO, ESPESSURA=1/4''. AF_06/2018</t>
  </si>
  <si>
    <t>SOLDA DE TOPO EM CHAPA/PERFIL/TUBO DE AÇO CHANFRADO, ESPESSURA=3/4''. AF_06/2018</t>
  </si>
  <si>
    <t>SOLDA DE TOPO EM CHAPA/PERFIL/TUBO DE AÇO CHANFRADO, ESPESSURA=3/8''. AF_06/2018</t>
  </si>
  <si>
    <t>SOLDA DE TOPO EM CHAPA/PERFIL/TUBO DE AÇO CHANFRADO, ESPESSURA=5/16''. AF_06/2018</t>
  </si>
  <si>
    <t>SOLDA DE TOPO EM CHAPA/PERFIL/TUBO DE AÇO CHANFRADO, ESPESSURA=5/8''. AF_06/2018</t>
  </si>
  <si>
    <t>CORTE RASO E RECORTE DE ÁRVORE COM DIÂMETRO DE TRONCO MAIOR OU IGUAL A 0,20 M E MENOR QUE 0,40 M. AF_03/2024</t>
  </si>
  <si>
    <t>CORTE RASO E RECORTE DE ÁRVORE COM DIÂMETRO DE TRONCO MAIOR OU IGUAL A 0,40 M E MENOR QUE 0,60 M. AF_03/2024</t>
  </si>
  <si>
    <t>CORTE RASO E RECORTE DE ÁRVORE COM DIÂMETRO DE TRONCO MAIOR OU IGUAL A 0,60 M. AF_03/2024</t>
  </si>
  <si>
    <t>LIMPEZA MANUAL DE VEGETAÇÃO EM TERRENO COM ENXADA. AF_03/2024</t>
  </si>
  <si>
    <t>LIMPEZA MECANIZADA DE CAMADA VEGETAL, VEGETAÇÃO E PEQUENAS ÁRVORES (DIÂMETRO DE TRONCO MENOR QUE 0,20 M), COM TRATOR DE ESTEIRAS. AF_03/2024</t>
  </si>
  <si>
    <t>PODA EM ALTURA DE ÁRVORE COM DIÂMETRO DE TRONCO MAIOR OU IGUAL A 0,20 M E MENOR QUE 0,40 M. AF_03/2024</t>
  </si>
  <si>
    <t>PODA EM ALTURA DE ÁRVORE COM DIÂMETRO DE TRONCO MAIOR OU IGUAL A 0,40 M E MENOR QUE 0,60 M. AF_03/2024</t>
  </si>
  <si>
    <t>PODA EM ALTURA DE ÁRVORE COM DIÂMETRO DE TRONCO MAIOR OU IGUAL A 0,60 M. AF_03/2024</t>
  </si>
  <si>
    <t>PODA EM ALTURA DE ÁRVORE COM DIÂMETRO DE TRONCO MENOR QUE 0,20 M. AF_03/2024</t>
  </si>
  <si>
    <t>REMOÇÃO DE RAÍZES REMANESCENTES DE TRONCO DE ÁRVORE COM DIÂMETRO MAIOR OU IGUAL A 0,20 M E MENOR QUE 0,40 M. AF_03/2024</t>
  </si>
  <si>
    <t>REMOÇÃO DE RAÍZES REMANESCENTES DE TRONCO DE ÁRVORE COM DIÂMETRO MAIOR OU IGUAL A 0,40 M E MENOR QUE 0,60 M. AF_03/2024</t>
  </si>
  <si>
    <t>REMOÇÃO DE RAÍZES REMANESCENTES DE TRONCO DE ÁRVORE COM DIÂMETRO MAIOR OU IGUAL A 0,60 M. AF_03/2024</t>
  </si>
  <si>
    <t>AMARRAÇÃO DE TELHAS CERÂMICAS OU DE CONCRETO. AF_07/2019</t>
  </si>
  <si>
    <t>CALHA DE BEIRAL, SEMICIRCULAR DE PVC, DIAMETRO 125 MM, INCLUINDO CABECEIRAS, EMENDAS, BOCAIS, SUPORTES E VEDAÇÕES, EXCLUINDO CONDUTORES, INCLUSO TRANSPORTE VERTICAL. AF_07/2019</t>
  </si>
  <si>
    <t>CALHA EM CHAPA DE AÇO GALVANIZADO NÚMERO 24, DESENVOLVIMENTO DE 100 CM, INCLUSO TRANSPORTE VERTICAL. AF_07/2019</t>
  </si>
  <si>
    <t>CALHA EM CHAPA DE AÇO GALVANIZADO NÚMERO 24, DESENVOLVIMENTO DE 33 CM, INCLUSO TRANSPORTE VERTICAL. AF_07/2019</t>
  </si>
  <si>
    <t>CALHA EM CHAPA DE AÇO GALVANIZADO NÚMERO 24, DESENVOLVIMENTO DE 50 CM, INCLUSO TRANSPORTE VERTICAL.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</si>
  <si>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</si>
  <si>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</si>
  <si>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NORMAL PARA TELHA TRAPEZOIDAL DE AÇO, E = 0,5 MM, INCLUSO ACESSÓRIOS DE FIXAÇÃO E IÇAMENTO.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</si>
  <si>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</si>
  <si>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</si>
  <si>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ESTRUTURAL E = 6 MM, INCLUSO ACESSÓRIOS DE FIXAÇÃO E IÇAMENTO. AF_07/2019</t>
  </si>
  <si>
    <t>CUMEEIRA PARA TELHA DE FIBROCIMENTO ONDULADA E = 6 MM, INCLUSO ACESSÓRIOS DE FIXAÇÃO E IÇAMENTO. AF_07/2019</t>
  </si>
  <si>
    <t>CUMEEIRA SHED PARA TELHA ONDULADA DE FIBROCIMENTO, E = 6 MM, INCLUSO ACESSÓRIOS DE FIXAÇÃO E IÇAMENTO. AF_07/2019</t>
  </si>
  <si>
    <t>EMBOÇAMENTO COM ARGAMASSA TRAÇO 1:2:9 (CIMENTO, CAL E AREIA). AF_07/2019</t>
  </si>
  <si>
    <t>ISOLAMENTO TERMOACÚSTICO COM LÃ MINERAL NA SUBCOBERTURA, INCLUSO TRANSPORTE VERTICAL. AF_07/2019</t>
  </si>
  <si>
    <t>RETIRADA E RECOLOCAÇÃO DE TELHA CERÂMICA CAPA-CANAL, COM ATÉ DUAS ÁGUAS, INCLUSO IÇAMENTO. AF_07/2019</t>
  </si>
  <si>
    <t>RETIRADA E RECOLOCAÇÃO DE TELHA CERÂMICA CAPA-CANAL, COM MAIS DE DUAS ÁGUAS, INCLUSO IÇAMENTO. AF_07/2019</t>
  </si>
  <si>
    <t>RETIRADA E RECOLOCAÇÃO DE TELHA CERÂMICA DE ENCAIXE, COM ATÉ DUAS ÁGUAS, INCLUSO IÇAMENTO. AF_07/2019</t>
  </si>
  <si>
    <t>RETIRADA E RECOLOCAÇÃO DE TELHA CERÂMICA DE ENCAIXE, COM MAIS DE DUAS ÁGUAS, INCLUSO IÇAMENTO. AF_07/2019</t>
  </si>
  <si>
    <t>RUFO EM CHAPA DE AÇO GALVANIZADO NÚMERO 24, CORTE DE 25 CM, INCLUSO TRANSPORTE VERTICAL. AF_07/2019</t>
  </si>
  <si>
    <t>RUFO EM FIBROCIMENTO PARA TELHA ONDULADA E = 6 MM, ABA DE 26 CM, INCLUSO TRANSPORTE VERTICAL, EXCETO CONTRARRUFO. AF_07/2019</t>
  </si>
  <si>
    <t>RUFO EXTERNO/INTERNO EM CHAPA DE AÇO GALVANIZADO NÚMERO 26, CORTE DE 33 CM, INCLUSO IÇAMENTO. AF_07/2019</t>
  </si>
  <si>
    <t>SUBCOBERTURA COM MANTA PLÁSTICA REVESTIDA POR PELÍCULA DE ALUMÍNO,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</si>
  <si>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</si>
  <si>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</si>
  <si>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</si>
  <si>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</si>
  <si>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</si>
  <si>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</si>
  <si>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</si>
  <si>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</si>
  <si>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</si>
  <si>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</si>
  <si>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</si>
  <si>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</si>
  <si>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DE AÇO/ALUMÍNIO E = 0,5 MM, COM ATÉ 2 ÁGUAS, INCLUSO IÇAMENTO. AF_07/2019</t>
  </si>
  <si>
    <t>TELHAMENTO COM TELHA DE CONCRETO DE ENCAIXE, COM ATÉ 2 ÁGUAS, INCLUSO TRANSPORTE VERTICAL. AF_07/2019</t>
  </si>
  <si>
    <t>TELHAMENTO COM TELHA DE CONCRETO DE ENCAIXE, COM MAIS DE 2 ÁGUAS, INCLUSO TRANSPORTE VERTICAL. AF_07/2019</t>
  </si>
  <si>
    <t>TELHAMENTO COM TELHA DE ENCAIXE, TIPO FRANCESA DE VIDRO, COM ATÉ 2 ÁGUAS, INCLUSO TRANSPORTE VERTICAL. AF_07/2019</t>
  </si>
  <si>
    <t>TELHAMENTO COM TELHA ESTRUTURAL DE FIBROCIMENTO E= 8 MM, COM ATÉ 2 ÁGUAS, INCLUSO IÇAMENTO. AF_07/2019_PS</t>
  </si>
  <si>
    <t>TELHAMENTO COM TELHA METÁLICA TERMOACÚSTICA E = 30 MM, COM ATÉ 2 ÁGUAS, INCLUSO IÇAMENTO. AF_07/2019</t>
  </si>
  <si>
    <t>TELHAMENTO COM TELHA ONDULADA DE FIBRA DE VIDRO E = 0,6 MM,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</si>
  <si>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</si>
  <si>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ONDULADA DE FIBROCIMENTO E = 6 MM, COM RECOBRIMENTO LATERAL DE 1/4 DE ONDA PARA TELHADO COM INCLINAÇÃO MAIOR QUE 10°, COM ATÉ 2 ÁGUAS, INCLUSO IÇAMENTO. AF_07/2019</t>
  </si>
  <si>
    <t>SUPORTE PARA TRANSFORMADOR EM POSTE DE CONCRETO CIRCULAR - FORNECIMENTO E INSTALAÇÃO. AF_12/2020</t>
  </si>
  <si>
    <t>SUPORTE PARA TRANSFORMADOR EM POSTE DE CONCRETO DUPLO T - FORNECIMENTO E INSTALAÇÃO. AF_12/2020</t>
  </si>
  <si>
    <t>TRANSFORMADOR DE DISTRIBUIÇÃO, 1000 KVA, TRIFÁSICO, 60 HZ, CLASSE 15 KV, IMERSO EM ÓLEO MINERAL, INSTALAÇÃO EM SOLO (NÃO INCLUSO ABRIGO) - FORNECIMENTO E INSTALAÇÃO. AF_02/2022</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</si>
  <si>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</si>
  <si>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</si>
  <si>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</si>
  <si>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</si>
  <si>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</si>
  <si>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</si>
  <si>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500KVA, TRIFÁSICO, 60 HZ, CLASSE 15 KV, IMERSO EM ÓLEO MINERAL, INSTALAÇÃO EM SOLO (NÃO INCLUSO ABRIGO) - FORNECIMENTO E INSTALAÇÃO. AF_02/2022</t>
  </si>
  <si>
    <t>TRANSFORMADOR DE DISTRIBUIÇÃO, 75 KVA, TRIFÁSICO, 60 HZ, CLASSE 15 KV, IMERSO EM ÓLEO MINERAL, INSTALAÇÃO EM POSTE (NÃO INCLUSO SUPORTE) - FORNECIMENTO E INSTALAÇÃO. AF_12/2020</t>
  </si>
  <si>
    <t>TRANSFORMADOR DE DISTRIBUIÇÃO, 750 KVA, TRIFÁSICO, 60 HZ, CLASSE 15 KV, IMERSO EM ÓLEO MINERAL, INSTALAÇÃO EM SOLO (NÃO INCLUSO ABRIGO) - FORNECIMENTO E INSTALAÇÃO. AF_02/2022</t>
  </si>
  <si>
    <t>CARGA E DESCARGA COM CARRINHO PLATAFORMA, DE BANCADA DE MÁRMORE OU GRANITO PARA COZINHA/LAVATÓRIO OU MÁRMORE SINTÉTICO COM CUBA INTEGRADA, EM BALSA DE 1000 TONELADAS. AF_05/2024</t>
  </si>
  <si>
    <t>CARGA E DESCARGA COM CARRINHO PLATAFORMA, DE BANCADA DE MÁRMORE OU GRANITO PARA COZINHA/LAVATÓRIO OU MÁRMORE SINTÉTICO COM CUBA INTEGRADA, EM BALSA DE 1500 TONELADAS. AF_05/2024</t>
  </si>
  <si>
    <t>CARGA E DESCARGA COM CARRINHO PLATAFORMA, DE BANCADA DE MÁRMORE OU GRANITO PARA COZINHA/LAVATÓRIO OU MÁRMORE SINTÉTICO COM CUBA INTEGRADA, EM BALSA DE 2000 TONELADAS. AF_05/2024</t>
  </si>
  <si>
    <t>CARGA E DESCARGA COM CARRINHO PLATAFORMA, DE BANCADA DE MÁRMORE OU GRANITO PARA COZINHA/LAVATÓRIO OU MÁRMORE SINTÉTICO COM CUBA INTEGRADA, EM BALSA DE 600 TONELADAS. AF_05/2024</t>
  </si>
  <si>
    <t>CARGA E DESCARGA COM MANIPULADOR TELESCÓPICO, DE PÁLETE DE BACIA SANITÁRIA, CAIXA ACOPLADA, TANQUE OU PIA, EM BALSA DE 1000 TONELADAS. AF_05/2024</t>
  </si>
  <si>
    <t>CARGA E DESCARGA COM MANIPULADOR TELESCÓPICO, DE PÁLETE DE BACIA SANITÁRIA, CAIXA ACOPLADA, TANQUE OU PIA, EM BALSA DE 1500 TONELADAS. AF_05/2024</t>
  </si>
  <si>
    <t>CARGA E DESCARGA COM MANIPULADOR TELESCÓPICO, DE PÁLETE DE BACIA SANITÁRIA, CAIXA ACOPLADA, TANQUE OU PIA, EM BALSA DE 2000 TONELADAS. AF_05/2024</t>
  </si>
  <si>
    <t>CARGA E DESCARGA COM MANIPULADOR TELESCÓPICO, DE PÁLETE DE BACIA SANITÁRIA, CAIXA ACOPLADA, TANQUE OU PIA, EM BALSA DE 600 TONELADAS. AF_05/2024</t>
  </si>
  <si>
    <t>CARGA E DESCARGA COM MANIPULADOR TELESCÓPICO, DE PÁLETE DE BLOCOS VAZADOS DE CONCRETO OU CERÂMICO, EM BALSA DE 1000 TONELADAS. AF_05/2024</t>
  </si>
  <si>
    <t>CARGA E DESCARGA COM MANIPULADOR TELESCÓPICO, DE PÁLETE DE BLOCOS VAZADOS DE CONCRETO OU CERÂMICO, EM BALSA DE 1500 TONELADAS. AF_05/2024</t>
  </si>
  <si>
    <t>CARGA E DESCARGA COM MANIPULADOR TELESCÓPICO, DE PÁLETE DE BLOCOS VAZADOS DE CONCRETO OU CERÂMICO, EM BALSA DE 2000 TONELADAS. AF_05/2024</t>
  </si>
  <si>
    <t>CARGA E DESCARGA COM MANIPULADOR TELESCÓPICO, DE PÁLETE DE BLOCOS VAZADOS DE CONCRETO OU CERÂMICO, EM BALSA DE 600 TONELADAS. AF_05/2024</t>
  </si>
  <si>
    <t>CARGA E DESCARGA COM MANIPULADOR TELESCÓPICO, DE PÁLETE DE CAIXAS COM REVESTIMENTO CERÂMICO, EM BALSA DE 1000 TONELADAS. AF_05/2024</t>
  </si>
  <si>
    <t>CARGA E DESCARGA COM MANIPULADOR TELESCÓPICO, DE PÁLETE DE CAIXAS COM REVESTIMENTO CERÂMICO, EM BALSA DE 1500 TONELADAS. AF_05/2024</t>
  </si>
  <si>
    <t>CARGA E DESCARGA COM MANIPULADOR TELESCÓPICO, DE PÁLETE DE CAIXAS COM REVESTIMENTO CERÂMICO, EM BALSA DE 2000 TONELADAS. AF_05/2024</t>
  </si>
  <si>
    <t>CARGA E DESCARGA COM MANIPULADOR TELESCÓPICO, DE PÁLETE DE CAIXAS COM REVESTIMENTO CERÂMICO, EM BALSA DE 600 TONELADAS. AF_05/2024</t>
  </si>
  <si>
    <t>CARGA E DESCARGA COM MANIPULADOR TELESCÓPICO, DE PÁLETE DE LATAS 18 LITROS, EM BALSA DE 1000 TONELADAS. AF_05/2024</t>
  </si>
  <si>
    <t>CARGA E DESCARGA COM MANIPULADOR TELESCÓPICO, DE PÁLETE DE LATAS 18 LITROS, EM BALSA DE 1500 TONELADAS. AF_05/2024</t>
  </si>
  <si>
    <t>CARGA E DESCARGA COM MANIPULADOR TELESCÓPICO, DE PÁLETE DE LATAS 18 LITROS, EM BALSA DE 2000 TONELADAS. AF_05/2024</t>
  </si>
  <si>
    <t>CARGA E DESCARGA COM MANIPULADOR TELESCÓPICO, DE PÁLETE DE LATAS 18 LITROS, EM BALSA DE 600 TONELADAS. AF_05/2024</t>
  </si>
  <si>
    <t>CARGA E DESCARGA COM MANIPULADOR TELESCÓPICO, DE PÁLETE DE SACOS, EM BALSA DE 1000 TONELADAS. AF_05/2024</t>
  </si>
  <si>
    <t>CARGA E DESCARGA COM MANIPULADOR TELESCÓPICO, DE PÁLETE DE SACOS, EM BALSA DE 1500 TONELADAS. AF_05/2024</t>
  </si>
  <si>
    <t>CARGA E DESCARGA COM MANIPULADOR TELESCÓPICO, DE PÁLETE DE SACOS, EM BALSA DE 2000 TONELADAS. AF_05/2024</t>
  </si>
  <si>
    <t>CARGA E DESCARGA COM MANIPULADOR TELESCÓPICO, DE PÁLETE DE SACOS, EM BALSA DE 600 TONELADAS. AF_05/2024</t>
  </si>
  <si>
    <t>CARGA E DESCARGA COM MANIPULADOR TELESCÓPICO, DE PÁLETE DE TELHA DE CONCRETO OU CERÂMICA, EM BALSA DE 1000 TONELADAS. AF_05/2024</t>
  </si>
  <si>
    <t>CARGA E DESCARGA COM MANIPULADOR TELESCÓPICO, DE PÁLETE DE TELHA DE CONCRETO OU CERÂMICA, EM BALSA DE 1500 TONELADAS. AF_05/2024</t>
  </si>
  <si>
    <t>CARGA E DESCARGA COM MANIPULADOR TELESCÓPICO, DE PÁLETE DE TELHA DE CONCRETO OU CERÂMICA, EM BALSA DE 2000 TONELADAS. AF_05/2024</t>
  </si>
  <si>
    <t>CARGA E DESCARGA COM MANIPULADOR TELESCÓPICO, DE PÁLETE DE TELHA DE CONCRETO OU CERÂMICA, EM BALSA DE 600 TONELADAS. AF_05/2024</t>
  </si>
  <si>
    <t>CARGA E DESCARGA COM MANIPULADOR TELESCÓPICO, DE TELHAS TERMOACÚSTICAS, FIBROCIMENTO, AÇO ZINCADO, FIBROCIMENTO ESTRUTURAL, CANALETE 90 OU KALHETÃO, EM BALSA DE 1000 TONELADAS. AF_05/2024</t>
  </si>
  <si>
    <t>CARGA E DESCARGA COM MANIPULADOR TELESCÓPICO, DE TELHAS TERMOACÚSTICAS, FIBROCIMENTO, AÇO ZINCADO, FIBROCIMENTO ESTRUTURAL, CANALETE 90 OU KALHETÃO, EM BALSA DE 1500 TONELADAS. AF_05/2024</t>
  </si>
  <si>
    <t>CARGA E DESCARGA COM MANIPULADOR TELESCÓPICO, DE TELHAS TERMOACÚSTICAS, FIBROCIMENTO, AÇO ZINCADO, FIBROCIMENTO ESTRUTURAL, CANALETE 90 OU KALHETÃO, EM BALSA DE 2000 TONELADAS. AF_05/2024</t>
  </si>
  <si>
    <t>CARGA E DESCARGA COM MANIPULADOR TELESCÓPICO, DE TELHAS TERMOACÚSTICAS, FIBROCIMENTO, AÇO ZINCADO, FIBROCIMENTO ESTRUTURAL, CANALETE 90 OU KALHETÃO, EM BALSA DE 600 TONELADAS. AF_05/2024</t>
  </si>
  <si>
    <t>CARGA E DESCARGA DE BETONEIRA, COM CAMINHÃO CARROCERIA COM GUINDAUTO (MUNCK) 11,7 TM, EM BALSA DE 1000 TONELADAS. AF_05/2024</t>
  </si>
  <si>
    <t>CARGA E DESCARGA DE BETONEIRA, COM CAMINHÃO CARROCERIA COM GUINDAUTO (MUNCK) 11,7 TM, EM BALSA DE 1500 TONELADAS. AF_05/2024</t>
  </si>
  <si>
    <t>CARGA E DESCARGA DE BETONEIRA, COM CAMINHÃO CARROCERIA COM GUINDAUTO (MUNCK) 11,7 TM, EM BALSA DE 2000 TONELADAS. AF_05/2024</t>
  </si>
  <si>
    <t>CARGA E DESCARGA DE BETONEIRA, COM CAMINHÃO CARROCERIA COM GUINDAUTO (MUNCK) 11,7 TM, EM BALSA DE 600 TONELADAS. AF_05/2024</t>
  </si>
  <si>
    <t>CARGA E DESCARGA DE CAMINHÃO DE 10 M³, EM BALSA DE 1000 TONELADAS. AF_05/2024</t>
  </si>
  <si>
    <t>CARGA E DESCARGA DE CAMINHÃO DE 10 M³, EM BALSA DE 1500 TONELADAS. AF_05/2024</t>
  </si>
  <si>
    <t>CARGA E DESCARGA DE CAMINHÃO DE 10 M³, EM BALSA DE 2000 TONELADAS. AF_05/2024</t>
  </si>
  <si>
    <t>CARGA E DESCARGA DE CAMINHÃO DE 10 M³, EM BALSA DE 600 TONELADAS. AF_05/2024</t>
  </si>
  <si>
    <t>CARGA E DESCARGA DE CAMINHÃO DE 14 M³, EM BALSA DE 1000 TONELADAS. AF_05/2024</t>
  </si>
  <si>
    <t>CARGA E DESCARGA DE CAMINHÃO DE 14 M³, EM BALSA DE 1500 TONELADAS. AF_05/2024</t>
  </si>
  <si>
    <t>CARGA E DESCARGA DE CAMINHÃO DE 14 M³, EM BALSA DE 2000 TONELADAS. AF_05/2024</t>
  </si>
  <si>
    <t>CARGA E DESCARGA DE CAMINHÃO DE 14 M³, EM BALSA DE 600 TONELADAS. AF_05/2024</t>
  </si>
  <si>
    <t>CARGA E DESCARGA DE CAMINHÃO DE 6 M³, EM BALSA DE 1000 TONELADAS. AF_05/2024</t>
  </si>
  <si>
    <t>CARGA E DESCARGA DE CAMINHÃO DE 6 M³, EM BALSA DE 1500 TONELADAS. AF_05/2024</t>
  </si>
  <si>
    <t>CARGA E DESCARGA DE CAMINHÃO DE 6 M³, EM BALSA DE 2000 TONELADAS. AF_05/2024</t>
  </si>
  <si>
    <t>CARGA E DESCARGA DE CAMINHÃO DE 6 M³, EM BALSA DE 600 TONELADAS. AF_05/2024</t>
  </si>
  <si>
    <t>CARGA E DESCARGA DE PERFIL METÁLICO E VERGALHÕES DE AÇO E VERGALHÕES DE AÇO, COM CAMINHÃO CARROCERIA COM GUINDAUTO (MUNCK) 11,7 TM, EM BALSA DE 1500 TONELADAS. AF_05/2024</t>
  </si>
  <si>
    <t>CARGA E DESCARGA DE PERFIL METÁLICO E VERGALHÕES DE AÇO, COM CAMINHÃO CARROCERIA COM GUINDAUTO (MUNCK) 11,7 TM, EM BALSA DE 1000 TONELADAS. AF_05/2024</t>
  </si>
  <si>
    <t>CARGA E DESCARGA DE PERFIL METÁLICO E VERGALHÕES DE AÇO, COM CAMINHÃO CARROCERIA COM GUINDAUTO (MUNCK) 11,7 TM, EM BALSA DE 2000 TONELADAS. AF_05/2024</t>
  </si>
  <si>
    <t>CARGA E DESCARGA DE PERFIL METÁLICO E VERGALHÕES DE AÇO, COM CAMINHÃO CARROCERIA COM GUINDAUTO (MUNCK) 11,7 TM, EM BALSA DE 600 TONELADAS. AF_05/2024</t>
  </si>
  <si>
    <t>CARGA E DESCARGA DE POSTES DE CONCRETO, COM CAMINHÃO CARROCERIA COM GUINDAUTO (MUNCK) 11,7 TM, EM BALSA DE 1000 TONELADAS. AF_05/2024</t>
  </si>
  <si>
    <t>CARGA E DESCARGA DE POSTES DE CONCRETO, COM CAMINHÃO CARROCERIA COM GUINDAUTO (MUNCK) 11,7 TM, EM BALSA DE 1500 TONELADAS. AF_05/2024</t>
  </si>
  <si>
    <t>CARGA E DESCARGA DE POSTES DE CONCRETO, COM CAMINHÃO CARROCERIA COM GUINDAUTO (MUNCK) 11,7 TM, EM BALSA DE 2000 TONELADAS. AF_05/2024</t>
  </si>
  <si>
    <t>CARGA E DESCARGA DE POSTES DE CONCRETO, COM CAMINHÃO CARROCERIA COM GUINDAUTO (MUNCK) 11,7 TM, EM BALSA DE 600 TONELADAS. AF_05/2024</t>
  </si>
  <si>
    <t>CARGA E DESCARGA DE RETROESCAVADEIRA, EM BALSA DE 1000 TONELADAS. AF_05/2024</t>
  </si>
  <si>
    <t>CARGA E DESCARGA DE RETROESCAVADEIRA, EM BALSA DE 1500 TONELADAS. AF_05/2024</t>
  </si>
  <si>
    <t>CARGA E DESCARGA DE RETROESCAVADEIRA, EM BALSA DE 2000 TONELADAS. AF_05/2024</t>
  </si>
  <si>
    <t>CARGA E DESCARGA DE RETROESCAVADEIRA, EM BALSA DE 600 TONELADAS. AF_05/2024</t>
  </si>
  <si>
    <t>CARGA E DESCARGA DE SOLOS E MATERIAIS GRANULARES, COM CAMINHÃO DE 10 M³ E ESCAVADEIRA HIDRÁULICA, EM BALSA DE 1000 TONELADAS. AF_05/2024</t>
  </si>
  <si>
    <t>CARGA E DESCARGA DE SOLOS E MATERIAIS GRANULARES, COM CAMINHÃO DE 10 M³ E ESCAVADEIRA HIDRÁULICA, EM BALSA DE 1500 TONELADAS. AF_05/2024</t>
  </si>
  <si>
    <t>CARGA E DESCARGA DE SOLOS E MATERIAIS GRANULARES, COM CAMINHÃO DE 10 M³ E ESCAVADEIRA HIDRÁULICA, EM BALSA DE 2000 TONELADAS. AF_05/2024</t>
  </si>
  <si>
    <t>CARGA E DESCARGA DE SOLOS E MATERIAIS GRANULARES, COM CAMINHÃO DE 10 M³ E ESCAVADEIRA HIDRÁULICA, EM BALSA DE 600 TONELADAS. AF_05/2024</t>
  </si>
  <si>
    <t>CARGA E DESCARGA DE SOLOS E MATERIAIS GRANULARES, COM CAMINHÃO DE 14 M³ E ESCAVADEIRA HIDRÁULICA, EM BALSA DE 1000 TONELADAS. AF_05/2024</t>
  </si>
  <si>
    <t>CARGA E DESCARGA DE SOLOS E MATERIAIS GRANULARES, COM CAMINHÃO DE 14 M³ E ESCAVADEIRA HIDRÁULICA, EM BALSA DE 1500 TONELADAS. AF_05/2024</t>
  </si>
  <si>
    <t>CARGA E DESCARGA DE SOLOS E MATERIAIS GRANULARES, COM CAMINHÃO DE 14 M³ E ESCAVADEIRA HIDRÁULICA, EM BALSA DE 2000 TONELADAS. AF_05/2024</t>
  </si>
  <si>
    <t>CARGA E DESCARGA DE SOLOS E MATERIAIS GRANULARES, COM CAMINHÃO DE 14 M³ E ESCAVADEIRA HIDRÁULICA, EM BALSA DE 600 TONELADAS. AF_05/2024</t>
  </si>
  <si>
    <t>CARGA E DESCARGA DE SOLOS E MATERIAIS GRANULARES, COM CAMINHÃO DE 6 M³ E ESCAVADEIRA HIDRÁULICA, EM BALSA DE 1000 TONELADAS. AF_05/2024</t>
  </si>
  <si>
    <t>CARGA E DESCARGA DE SOLOS E MATERIAIS GRANULARES, COM CAMINHÃO DE 6 M³ E ESCAVADEIRA HIDRÁULICA, EM BALSA DE 1500 TONELADAS. AF_05/2024</t>
  </si>
  <si>
    <t>CARGA E DESCARGA DE SOLOS E MATERIAIS GRANULARES, COM CAMINHÃO DE 6 M³ E ESCAVADEIRA HIDRÁULICA, EM BALSA DE 2000 TONELADAS. AF_05/2024</t>
  </si>
  <si>
    <t>CARGA E DESCARGA DE SOLOS E MATERIAIS GRANULARES, COM CAMINHÃO DE 6 M³ E ESCAVADEIRA HIDRÁULICA, EM BALSA DE 600 TONELADAS. AF_05/2024</t>
  </si>
  <si>
    <t>CARGA E DESCARGA DE TELA DE AÇO, COM CAMINHÃO CARROCERIA COM GUINDAUTO (MUNCK) 11,7 TM, EM BALSA DE 1000 TONELADAS. AF_05/2024</t>
  </si>
  <si>
    <t>CARGA E DESCARGA DE TELA DE AÇO, COM CAMINHÃO CARROCERIA COM GUINDAUTO (MUNCK) 11,7 TM, EM BALSA DE 1500 TONELADAS. AF_05/2024</t>
  </si>
  <si>
    <t>CARGA E DESCARGA DE TELA DE AÇO, COM CAMINHÃO CARROCERIA COM GUINDAUTO (MUNCK) 11,7 TM, EM BALSA DE 2000 TONELADAS. AF_05/2024</t>
  </si>
  <si>
    <t>CARGA E DESCARGA DE TELA DE AÇO, COM CAMINHÃO CARROCERIA COM GUINDAUTO (MUNCK) 11,7 TM, EM BALSA DE 600 TONELADAS. AF_05/2024</t>
  </si>
  <si>
    <t>CARGA E DESCARGA DE TUBOS DE CONCRETO, COM CAMINHÃO CARROCERIA COM GUINDAUTO (MUNCK) 11,7 TM, EM BALSA DE 1000 TONELADAS. AF_05/2024</t>
  </si>
  <si>
    <t>CARGA E DESCARGA DE TUBOS DE CONCRETO, COM CAMINHÃO CARROCERIA COM GUINDAUTO (MUNCK) 11,7 TM, EM BALSA DE 1500 TONELADAS. AF_05/2024</t>
  </si>
  <si>
    <t>CARGA E DESCARGA DE TUBOS DE CONCRETO, COM CAMINHÃO CARROCERIA COM GUINDAUTO (MUNCK) 11,7 TM, EM BALSA DE 2000 TONELADAS. AF_05/2024</t>
  </si>
  <si>
    <t>CARGA E DESCARGA DE TUBOS DE CONCRETO, COM CAMINHÃO CARROCERIA COM GUINDAUTO (MUNCK) 11,7 TM, EM BALSA DE 600 TONELADAS. AF_05/2024</t>
  </si>
  <si>
    <t>CARGA E DESCARGA DE TUBOS METÁLICOS, COM CAMINHÃO CARROCERIA COM GUINDAUTO (MUNCK) 11,7 TM, EM BALSA DE 1000 TONELADAS. AF_05/2024</t>
  </si>
  <si>
    <t>CARGA E DESCARGA DE TUBOS METÁLICOS, COM CAMINHÃO CARROCERIA COM GUINDAUTO (MUNCK) 11,7 TM, EM BALSA DE 1500 TONELADAS. AF_05/2024</t>
  </si>
  <si>
    <t>CARGA E DESCARGA DE TUBOS METÁLICOS, COM CAMINHÃO CARROCERIA COM GUINDAUTO (MUNCK) 11,7 TM, EM BALSA DE 2000 TONELADAS. AF_05/2024</t>
  </si>
  <si>
    <t>CARGA E DESCARGA DE TUBOS METÁLICOS, COM CAMINHÃO CARROCERIA COM GUINDAUTO (MUNCK) 11,7 TM, EM BALSA DE 600 TONELADAS. AF_05/2024</t>
  </si>
  <si>
    <t>CARGA E DESCARGA DE TUBOS PLÁSTICOS, COM CAMINHÃO CARROCERIA COM GUINDAUTO (MUNCK) 11,7 TM, EM BALSA DE 1000 TONELADAS. AF_05/2024</t>
  </si>
  <si>
    <t>CARGA E DESCARGA DE TUBOS PLÁSTICOS, COM CAMINHÃO CARROCERIA COM GUINDAUTO (MUNCK) 11,7 TM, EM BALSA DE 1500 TONELADAS. AF_05/2024</t>
  </si>
  <si>
    <t>CARGA E DESCARGA DE TUBOS PLÁSTICOS, COM CAMINHÃO CARROCERIA COM GUINDAUTO (MUNCK) 11,7 TM, EM BALSA DE 2000 TONELADAS. AF_05/2024</t>
  </si>
  <si>
    <t>CARGA E DESCARGA DE TUBOS PLÁSTICOS, COM CAMINHÃO CARROCERIA COM GUINDAUTO (MUNCK) 11,7 TM, EM BALSA DE 600 TONELADAS. AF_05/2024</t>
  </si>
  <si>
    <t>CARGA E DESCARGA MANUAL, DE JANELA, KIT PORTA-PRONTA OU PORTA DE MADEIRA, PORTA DE AÇO E PORTA DE ALUMÍNIO, EM BALSA DE 1000 TONELADAS. AF_05/2024</t>
  </si>
  <si>
    <t>CARGA E DESCARGA MANUAL, DE JANELA, KIT PORTA-PRONTA OU PORTA DE MADEIRA, PORTA DE AÇO E PORTA DE ALUMÍNIO, EM BALSA DE 1500 TONELADAS. AF_05/2024</t>
  </si>
  <si>
    <t>CARGA E DESCARGA MANUAL, DE JANELA, KIT PORTA-PRONTA OU PORTA DE MADEIRA, PORTA DE AÇO E PORTA DE ALUMÍNIO, EM BALSA DE 2000 TONELADAS. AF_05/2024</t>
  </si>
  <si>
    <t>CARGA E DESCARGA MANUAL, DE JANELA, KIT PORTA-PRONTA OU PORTA DE MADEIRA, PORTA DE AÇO E PORTA DE ALUMÍNIO, EM BALSA DE 600 TONELADAS. AF_05/2024</t>
  </si>
  <si>
    <t>CARGA E DESCARGA MANUAL, DE PEÇAS DE MADEIRA (CAIBROS, TÁBUAS, RIPAS, VIGAS E COMPENSADOS), EM BALSA DE 1000 TONELADAS. AF_05/2024</t>
  </si>
  <si>
    <t>CARGA E DESCARGA MANUAL, DE PEÇAS DE MADEIRA (CAIBROS, TÁBUAS, RIPAS, VIGAS E COMPENSADOS), EM BALSA DE 1500 TONELADAS. AF_05/2024</t>
  </si>
  <si>
    <t>CARGA E DESCARGA MANUAL, DE PEÇAS DE MADEIRA (CAIBROS, TÁBUAS, RIPAS, VIGAS E COMPENSADOS), EM BALSA DE 2000 TONELADAS. AF_05/2024</t>
  </si>
  <si>
    <t>CARGA E DESCARGA MANUAL, DE PEÇAS DE MADEIRA (CAIBROS, TÁBUAS, RIPAS, VIGAS E COMPENSADOS), EM BALSA DE 600 TONELADAS. AF_05/2024</t>
  </si>
  <si>
    <t>CARGA E DESCARGA MANUAL, DE VIDRO, EM BALSA DE 1000 TONELADAS. AF_05/2024</t>
  </si>
  <si>
    <t>CARGA E DESCARGA MANUAL, DE VIDRO, EM BALSA DE 1500 TONELADAS. AF_05/2024</t>
  </si>
  <si>
    <t>CARGA E DESCARGA MANUAL, DE VIDRO, EM BALSA DE 2000 TONELADAS. AF_05/2024</t>
  </si>
  <si>
    <t>CARGA E DESCARGA MANUAL, DE VIDRO, EM BALSA DE 600 TONELADAS. AF_05/2024</t>
  </si>
  <si>
    <t>TRANSPORTE FLUVIAL COM CONJUNTO EMPURRADOR DE 250 HP E BALSA DE 200 A 600 TONELADAS, EM VIA NAVEGÁVEL NO SENTIDO A JUSANTE (DESCENDO O RIO). AF_05/2024</t>
  </si>
  <si>
    <t>TRANSPORTE FLUVIAL COM CONJUNTO EMPURRADOR DE 250 HP E BALSA DE 200 A 600 TONELADAS, EM VIA NAVEGÁVEL NO SENTIDO A MONTANTE (SUBINDO O RIO). AF_05/2024</t>
  </si>
  <si>
    <t>TRANSPORTE FLUVIAL COM CONJUNTO EMPURRADOR DE 315 HP E BALSA 600 A 1000 TONELADAS, EM VIA NAVEGÁVEL NO SENTIDO A JUSANTE (DESCENDO O RIO). AF_05/2024</t>
  </si>
  <si>
    <t>TRANSPORTE FLUVIAL COM CONJUNTO EMPURRADOR DE 315 HP E BALSA 600 A 1000 TONELADAS, EM VIA NAVEGÁVEL NO SENTIDO A MONTANTE (SUBINDO O RIO). AF_05/2024</t>
  </si>
  <si>
    <t>TRANSPORTE FLUVIAL COM CONJUNTO EMPURRADOR DE 475 HP E BALSA DE 1.000 A 1.500 TONELADAS, EM VIA NAVEGÁVEL NO SENTIDO A JUSANTE (DESCENDO O RIO). AF_05/2024</t>
  </si>
  <si>
    <t>TRANSPORTE FLUVIAL COM CONJUNTO EMPURRADOR DE 475 HP E BALSA DE 1.000 A 1.500 TONELADAS, EM VIA NAVEGÁVEL NO SENTIDO A MONTANTE (SUBINDO O RIO). AF_05/2024</t>
  </si>
  <si>
    <t>TRANSPORTE FLUVIAL COM CONJUNTO EMPURRADOR DE 600 HP E BALSA DE 1.500 A 2.000 TONELADAS, EM VIA NAVEGÁVEL NO SENTIDO A JUSANTE (DESCENDO O RIO). AF_05/2024</t>
  </si>
  <si>
    <t>TRANSPORTE FLUVIAL COM CONJUNTO EMPURRADOR DE 600 HP E BALSA DE 1.500 A 2.000 TONELADAS, EM VIA NAVEGÁVEL NO SENTIDO A MONTANTE (SUBINDO O RIO). AF_05/2024</t>
  </si>
  <si>
    <t>TRANSPORTE HORIZONTAL COM CARREGADEIRA, DE MASSA/ GRANEL (UNIDADE: M3XKM). AF_07/2019</t>
  </si>
  <si>
    <t>TRANSPORTE HORIZONTAL COM CARRINHO DE MÃO, DE BLOCOS CERÂMICOS FURADOS NA HORIZONTAL DE 9X19X19CM (UNIDADE: BLOCOXKM). AF_07/2019</t>
  </si>
  <si>
    <t>TRANSPORTE HORIZONTAL COM CARRINHO DE MÃO, DE BLOCOS VAZADOS DE CONCRETO OU CERÂMICO DE 19X19X39CM (UNIDADE: BLOCOXKM). AF_07/2019</t>
  </si>
  <si>
    <t>TRANSPORTE HORIZONTAL COM CARRINHO DE MÃO, DE CAIXA COM REVESTIMENTO CERÂMICO (UNIDADE: M2XKM). AF_07/2019</t>
  </si>
  <si>
    <t>TRANSPORTE HORIZONTAL COM CARRINHO DE MÃO, DE SACOS DE 20 KG (UNIDADE: KGXKM). AF_07/2019</t>
  </si>
  <si>
    <t>TRANSPORTE HORIZONTAL COM CARRINHO DE MÃO, DE SACOS DE 30 KG (UNIDADE: KGXKM). AF_07/2019</t>
  </si>
  <si>
    <t>TRANSPORTE HORIZONTAL COM CARRINHO DE MÃO, DE SACOS DE 50 KG (UNIDADE: KGXKM). AF_07/2019</t>
  </si>
  <si>
    <t>TRANSPORTE HORIZONTAL COM CARRINHO MINI PÁLETES, DE BLOCOS CERÂMICOS FURADOS NA HORIZONTAL DE 9X19X19CM (UNIDADE: BLOCOXKM). AF_07/2019</t>
  </si>
  <si>
    <t>TRANSPORTE HORIZONTAL COM CARRINHO MINI PÁLETES, DE BLOCOS CERÂMICOS FURADOS NA VERTICAL DE 19X19X39CM (UNIDADE: BLOCOXKM). AF_07/2019</t>
  </si>
  <si>
    <t>TRANSPORTE HORIZONTAL COM CARRINHO MINI PÁLETES, DE BLOCOS VAZADOS DE CONCRETO DE 19X19X39CM (UNIDADE: BLOCOXKM). AF_07/2019</t>
  </si>
  <si>
    <t>TRANSPORTE HORIZONTAL COM CARRINHO MINI PÁLETES, DE CAIXA COM REVESTIMENTO CERÂMICO (UNIDADE: M2XKM). AF_07/2019</t>
  </si>
  <si>
    <t>TRANSPORTE HORIZONTAL COM CARRINHO PLATAFORMA, DE BACIA SANITÁRIA, CAIXA ACOPLADA, TANQUE OU PIA (UNIDADE: UNIDXKM). AF_07/2019</t>
  </si>
  <si>
    <t>TRANSPORTE HORIZONTAL COM CARRINHO PLATAFORMA, DE BANCADA DE MÁRMORE OU GRANITO PARA COZINHA/LAVATÓRIO OU MÁRMORE SINTÉTICO COM CUBA INTEGRADA (UNIDADE: UNIDXKM). AF_07/2019</t>
  </si>
  <si>
    <t>TRANSPORTE HORIZONTAL COM CARRINHO PLATAFORMA, DE BARRAMENTO BLINDADO (UNIDADE: MXKM). AF_07/2019</t>
  </si>
  <si>
    <t>TRANSPORTE HORIZONTAL COM CARRINHO PLATAFORMA, DE BLOCOS CERÂMICOS FURADOS NA HORIZONTAL DE 9X19X19CM (UNIDADE: BLOCOXKM). AF_07/2019</t>
  </si>
  <si>
    <t>TRANSPORTE HORIZONTAL COM CARRINHO PLATAFORMA, DE BLOCOS VAZADOS DE CONCRETO OU CERÂMICO DE 19X19X39CM (UNIDADE: BLOCOXKM). AF_07/2019</t>
  </si>
  <si>
    <t>TRANSPORTE HORIZONTAL COM CARRINHO PLATAFORMA, DE CAIXA COM REVESTIMENTO CERÂMICO (UNIDADE: M2XKM). AF_07/2019</t>
  </si>
  <si>
    <t>TRANSPORTE HORIZONTAL COM CARRINHO PLATAFORMA, DE LATA DE 18 LITROS (UNIDADE: LXKM). AF_07/2019</t>
  </si>
  <si>
    <t>TRANSPORTE HORIZONTAL COM CARRINHO PLATAFORMA, DE SACOS DE 20 KG (UNIDADE: KGXKM). AF_07/2019</t>
  </si>
  <si>
    <t>TRANSPORTE HORIZONTAL COM CARRINHO PLATAFORMA, DE SACOS DE 30 KG (UNIDADE: KGXKM). AF_07/2019</t>
  </si>
  <si>
    <t>TRANSPORTE HORIZONTAL COM CARRINHO PLATAFORMA, DE SACOS DE 50 KG (UNIDADE: KGXKM). AF_07/2019</t>
  </si>
  <si>
    <t>TRANSPORTE HORIZONTAL COM CARRINHO PLATAFORMA, DE TELHA DE CONCRETO OU CERÂMICA (UNIDADE: M2XKM). AF_07/2019</t>
  </si>
  <si>
    <t>TRANSPORTE HORIZONTAL COM CARRINHO RACIONAL, DE LATA DE 18 LITROS (UNIDADE: LXKM). AF_07/2019</t>
  </si>
  <si>
    <t>TRANSPORTE HORIZONTAL COM JERICA DE 60 L, DE MASSA/ GRANEL (UNIDADE: M3XKM). AF_07/2019</t>
  </si>
  <si>
    <t>TRANSPORTE HORIZONTAL COM JERICA DE 90 L, DE MASSA/ GRANEL (UNIDADE: M3XKM). AF_07/2019</t>
  </si>
  <si>
    <t>TRANSPORTE HORIZONTAL COM MANIPULADOR TELESCÓPICO, DE BACIA SANITÁRIA, CAIXA ACOPLADA, TANQUE OU PIA (UNIDADE: UNIDXKM). AF_07/2019</t>
  </si>
  <si>
    <t>TRANSPORTE HORIZONTAL COM MANIPULADOR TELESCÓPICO, DE BLOCOS CERÂMICOS FURADOS NA HORIZONTAL DE 9X19X19CM (UNIDADE: BLOCOXKM). AF_07/2019</t>
  </si>
  <si>
    <t>TRANSPORTE HORIZONTAL COM MANIPULADOR TELESCÓPICO, DE BLOCOS CERÂMICOS FURADOS NA VERTICAL DE 19X19X39CM (UNIDADE: BLOCOXKM). AF_07/2019</t>
  </si>
  <si>
    <t>TRANSPORTE HORIZONTAL COM MANIPULADOR TELESCÓPICO, DE BLOCOS VAZADOS DE CONCRETO DE 19X19X39CM (UNIDADE: BLOCOXKM). AF_07/2019</t>
  </si>
  <si>
    <t>TRANSPORTE HORIZONTAL COM MANIPULADOR TELESCÓPICO, DE CAIXA COM REVESTIMENTO CERÂMICO (UNIDADE: M2XKM). AF_07/2019</t>
  </si>
  <si>
    <t>TRANSPORTE HORIZONTAL COM MANIPULADOR TELESCÓPICO, DE LATA DE 18 LITROS (UNIDADE: LXKM). AF_07/2019</t>
  </si>
  <si>
    <t>TRANSPORTE HORIZONTAL COM MANIPULADOR TELESCÓPICO, DE PÁLETE DE SACOS (UNIDADE: KGXKM). AF_07/2019</t>
  </si>
  <si>
    <t>TRANSPORTE HORIZONTAL COM MANIPULADOR TELESCÓPICO, DE TELHA DE CONCRETO OU CERÂMICA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</si>
  <si>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</si>
  <si>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</si>
  <si>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HORIZONTAL MANUAL, DE BANCADA DE MÁRMORE OU GRANITO PARA COZINHA/LAVATÓRIO OU MÁRMORE SINTÉTICO COM CUBA INTEGRADA (UNIDADE: UNIDXKM). AF_07/2019</t>
  </si>
  <si>
    <t>TRANSPORTE HORIZONTAL MANUAL, DE BARRAMENTO BLINDADO (UNIDADE: MXKM). AF_07/2019</t>
  </si>
  <si>
    <t>TRANSPORTE HORIZONTAL MANUAL, DE BLOCOS CERÂMICOS FURADOS NA HORIZONTAL DE 9X19X19CM (UNIDADE: BLOCOXKM). AF_07/2019</t>
  </si>
  <si>
    <t>TRANSPORTE HORIZONTAL MANUAL, DE BLOCOS VAZADOS DE CONCRETO OU CERÂMICO DE 19X19X39CM (UNIDADE: BLOCOXKM). AF_07/2019</t>
  </si>
  <si>
    <t>TRANSPORTE HORIZONTAL MANUAL, DE CAIBROS DE MADEIRA COM SEÇÃO TRANSVERSAL DE 7,5 X 6 CM E 6 X 8 CM (UNIDADE: MXKM). AF_07/2019</t>
  </si>
  <si>
    <t>TRANSPORTE HORIZONTAL MANUAL, DE CAIXA COM REVESTIMENTO CERÂMICO (UNIDADE: M2XKM). AF_07/2019</t>
  </si>
  <si>
    <t>TRANSPORTE HORIZONTAL MANUAL, DE CALHA QUADRADA NÚMERO 24 - CORTE 33 (UNIDADE: MXKM). AF_07/2019</t>
  </si>
  <si>
    <t>TRANSPORTE HORIZONTAL MANUAL, DE COMPENSADO DE MADEIRA (UNIDADE: M2XKM). AF_07/2019</t>
  </si>
  <si>
    <t>TRANSPORTE HORIZONTAL MANUAL, DE JANELA (UNIDADE: M2XKM). AF_07/2019</t>
  </si>
  <si>
    <t>TRANSPORTE HORIZONTAL MANUAL, DE LATA DE 18 LITROS (UNIDADE: LXKM). AF_07/2019</t>
  </si>
  <si>
    <t>TRANSPORTE HORIZONTAL MANUAL, DE PORTA (UNIDADE: UNIDXKM). AF_07/2019</t>
  </si>
  <si>
    <t>TRANSPORTE HORIZONTAL MANUAL, DE RIPAS DE MADEIRA COM SEÇÃO TRANSVERSAL DE 1 X 5 CM E 2 X 5 CM (UNIDADE: MXKM). AF_07/2019</t>
  </si>
  <si>
    <t>TRANSPORTE HORIZONTAL MANUAL, DE SACOS DE 20 KG (UNIDADE: KGXKM). AF_07/2019</t>
  </si>
  <si>
    <t>TRANSPORTE HORIZONTAL MANUAL, DE SACOS DE 30 KG (UNIDADE: KGXKM). AF_07/2019</t>
  </si>
  <si>
    <t>TRANSPORTE HORIZONTAL MANUAL, DE SACOS DE 50 KG (UNIDADE: KGXKM). AF_07/2019</t>
  </si>
  <si>
    <t>TRANSPORTE HORIZONTAL MANUAL, DE TELA DE AÇO (UNIDADE: KGXKM). AF_07/2019</t>
  </si>
  <si>
    <t>TRANSPORTE HORIZONTAL MANUAL, DE TELHA DE CONCRETO OU CERÂMICA (UNIDADE: M2XKM). AF_07/2019</t>
  </si>
  <si>
    <t>TRANSPORTE HORIZONTAL MANUAL, DE TELHA DE FIBROCIMENTO OU TELHA ESTRUTURAL DE FIBROCIMENTO, CANALETE 90 OU KALHETÃO (UNIDADE: M2XKM). AF_07/2019</t>
  </si>
  <si>
    <t>TRANSPORTE HORIZONTAL MANUAL, DE TELHA TERMOACÚSTICA OU TELHA DE AÇO ZINCADO (UNIDADE: M2XKM). AF_07/2019</t>
  </si>
  <si>
    <t>TRANSPORTE HORIZONTAL MANUAL, DE TUBO DE AÇO CARBONO LEVE OU MÉDIO, PRETO OU GALVANIZADO, COM DIÂMETRO MAIOR QUE 125 MM E MENOR OU IGUAL A 150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</si>
  <si>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</si>
  <si>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</si>
  <si>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</si>
  <si>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</si>
  <si>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MENOR OU IGUAL A 20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</si>
  <si>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</si>
  <si>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</si>
  <si>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COBRE - CLASSE E - COM DIÂMETRO MENOR OU IGUAL A 54 MM (UNIDADE: MXKM). AF_07/2019</t>
  </si>
  <si>
    <t>TRANSPORTE HORIZONTAL MANUAL, DE TUBO DE CPVC COM DIÂMETRO MAIOR QUE 73 MM E MENOR OU IGUAL A 89 MM (UNIDADE: MXKM). AF_07/2019</t>
  </si>
  <si>
    <t>TRANSPORTE HORIZONTAL MANUAL, DE TUBO DE CPVC COM DIÂMETRO MENOR OU IGUAL A 73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</si>
  <si>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</si>
  <si>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</si>
  <si>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PPR - PN12 OU PN25 - COM DIÂMETRO MENOR OU IGUAL A 50 MM (UNIDADE: MXKM). AF_07/2019</t>
  </si>
  <si>
    <t>TRANSPORTE HORIZONTAL MANUAL, DE TUBO DE PVC SOLDÁVEL COM DIÂMETRO MAIOR QUE 60 MM E MENOR OU IGUAL A 85 MM (UNIDADE: MXKM). AF_07/2019</t>
  </si>
  <si>
    <t>TRANSPORTE HORIZONTAL MANUAL, DE TUBO DE PVC SOLDÁVEL COM DIÂMETRO MENOR OU IGUAL A 60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</si>
  <si>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</si>
  <si>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</si>
  <si>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MENOR OU IGUAL A 75 MM (UNIDADE: MXKM). AF_07/2019</t>
  </si>
  <si>
    <t>TRANSPORTE HORIZONTAL MANUAL, DE TÁBUAS DE MADEIRA COM SEÇÃO TRANSVERSAL DE 2,5 X 25 CM E 2,5 X 30 CM (UNIDADE: MXKM). AF_07/2019</t>
  </si>
  <si>
    <t>TRANSPORTE HORIZONTAL MANUAL, DE VERGALHÕES DE AÇO COM DIÂMETRO DE 10 MM; 12,5 MM; 16 MM; 20 MM; 25 MM OU 32 MM (UNIDADE: KGXKM).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</si>
  <si>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</si>
  <si>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</si>
  <si>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</si>
  <si>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VIDRO (UNIDADE: M2XKM). AF_07/2019</t>
  </si>
  <si>
    <t>TRANSPORTE HORIZONTAL MANUAL, DE VIGAS DE MADEIRA COM SEÇÃO TRANSVERSAL DE 5 X 12 CM (UNIDADE: MXKM). AF_07/2019</t>
  </si>
  <si>
    <t>TRANSPORTE HORIZONTAL MANUAL, DE VIGAS DE MADEIRA COM SEÇÃO TRANSVERSAL DE 6 X 16 CM (UNIDADE: MXKM). AF_07/2019</t>
  </si>
  <si>
    <t>TRANSPORTE VERTICAL MANUAL, 1 PAVIMENTO, DE BACIA SANITÁRIA, CAIXA ACOPLADA, TANQUE OU PIA (UNIDADE: UNID). AF_07/2019</t>
  </si>
  <si>
    <t>TRANSPORTE VERTICAL MANUAL, 1 PAVIMENTO, DE BLOCOS CERÂMICOS FURADOS NA HORIZONTAL DE 9X19X19CM (UNIDADE: BLOCO). AF_07/2019</t>
  </si>
  <si>
    <t>TRANSPORTE VERTICAL MANUAL, 1 PAVIMENTO, DE BLOCOS VAZADOS DE CONCRETO OU CERÂMICO DE 19X19X39CM (UNIDADE: BLOCO). AF_07/2019</t>
  </si>
  <si>
    <t>TRANSPORTE VERTICAL MANUAL, 1 PAVIMENTO, DE CAIXA COM REVESTIMENTO CERÂMICO (UNIDADE: M2). AF_07/2019</t>
  </si>
  <si>
    <t>TRANSPORTE VERTICAL MANUAL, 1 PAVIMENTO, DE JANELA (UNIDADE: M2). AF_07/2019</t>
  </si>
  <si>
    <t>TRANSPORTE VERTICAL MANUAL, 1 PAVIMENTO, DE LATA DE 18 LITROS (UNIDADE: L). AF_07/2019</t>
  </si>
  <si>
    <t>TRANSPORTE VERTICAL MANUAL, 1 PAVIMENTO, DE PORTA (UNIDADE: UNID). AF_07/2019</t>
  </si>
  <si>
    <t>TRANSPORTE VERTICAL MANUAL, 1 PAVIMENTO, DE SACOS DE 20 KG (UNIDADE: KG). AF_07/2019</t>
  </si>
  <si>
    <t>TRANSPORTE VERTICAL MANUAL, 1 PAVIMENTO, DE SACOS DE 30 KG (UNIDADE: KG). AF_07/2019</t>
  </si>
  <si>
    <t>TRANSPORTE VERTICAL MANUAL, 1 PAVIMENTO, DE SACOS DE 50 KG (UNIDADE: KG). AF_07/2019</t>
  </si>
  <si>
    <t>TRANSPORTE VERTICAL MANUAL, 1 PAVIMENTO, DE VIDRO (UNIDADE: M2). AF_07/2019</t>
  </si>
  <si>
    <t>TRANSPORTE VERTICAL, BANCADA DE MÁRMORE OU GRANITO PARA COZINHA/LAVATÓRIO OU MÁRMORE SINTÉTICO COM CUBA INTEGRADA, MANUAL, 1 PAVIMENTO, (UNIDADE: UNID). AF_07/2019</t>
  </si>
  <si>
    <t>CARGA DE MISTURA ASFÁLTICA EM CAMINHÃO BASCULANTE 10 M³ (UNIDADE: M3). AF_07/2020</t>
  </si>
  <si>
    <t>CARGA DE MISTURA ASFÁLTICA EM CAMINHÃO BASCULANTE 10 M³ (UNIDADE: T). AF_07/2020</t>
  </si>
  <si>
    <t>CARGA DE MISTURA ASFÁLTICA EM CAMINHÃO BASCULANTE 14 M³ (UNIDADE: M3). AF_07/2020</t>
  </si>
  <si>
    <t>CARGA DE MISTURA ASFÁLTICA EM CAMINHÃO BASCULANTE 14 M³ (UNIDADE: T). AF_07/2020</t>
  </si>
  <si>
    <t>CARGA DE MISTURA ASFÁLTICA EM CAMINHÃO BASCULANTE 18 M³ (UNIDADE: M3). AF_07/2020</t>
  </si>
  <si>
    <t>CARGA DE MISTURA ASFÁLTICA EM CAMINHÃO BASCULANTE 18 M³ (UNIDADE: T). AF_07/2020</t>
  </si>
  <si>
    <t>CARGA DE MISTURA ASFÁLTICA EM CAMINHÃO BASCULANTE 6 M³ (UNIDADE: M3). AF_07/2020</t>
  </si>
  <si>
    <t>CARGA DE MISTURA ASFÁLTICA EM CAMINHÃO BASCULANTE 6 M³ (UNIDADE: T). AF_07/2020</t>
  </si>
  <si>
    <t>CARGA DE ÁGUA EM CAMINHÃO PIPA 10 M³. AF_07/2020</t>
  </si>
  <si>
    <t>CARGA DE ÁGUA EM CAMINHÃO PIPA 6 M³. AF_07/2020</t>
  </si>
  <si>
    <t>CARGA, MANOBRA E DESCARGA DE ENTULHO EM CAMINHÃO BASCULANTE 10 M³ - CARGA COM ESCAVADEIRA HIDRÁULICA (CAÇAMBA DE 0,80 M³ / 111 HP) E DESCARGA LIVRE (UNIDADE: M3).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</si>
  <si>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</si>
  <si>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M3).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</si>
  <si>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</si>
  <si>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M3). AF_07/2020</t>
  </si>
  <si>
    <t>CARGA, MANOBRA E DESCARGA DE ENTULHO EM CAMINHÃO BASCULANTE 18 M³ - CARGA COM ESCAVADEIRA HIDRÁULICA (CAÇAMBA DE 0,80 M³ / 111 HP) E DESCARGA LIVRE (UNIDADE: T). AF_07/2020</t>
  </si>
  <si>
    <t>CARGA, MANOBRA E DESCARGA DE ENTULHO EM CAMINHÃO BASCULANTE 6 M³ - CARGA COM ESCAVADEIRA HIDRÁULICA (CAÇAMBA DE 0,80 M³ / 111 HP) E DESCARGA LIVRE (UNIDADE: M3). AF_07/2020</t>
  </si>
  <si>
    <t>CARGA, MANOBRA E DESCARGA DE ENTULHO EM CAMINHÃO BASCULANTE 6 M³ - CARGA COM ESCAVADEIRA HIDRÁULICA (CAÇAMBA DE 0,80 M³ / 111 HP) E DESCARGA LIVRE (UNIDADE: T). AF_07/2020</t>
  </si>
  <si>
    <t>CARGA, MANOBRA E DESCARGA DE PERFIL METÁLICO EM CAMINHÃO CARROCERIA COM GUINDAUTO (MUNCK) 11,7 TM. AF_07/2020</t>
  </si>
  <si>
    <t>CARGA, MANOBRA E DESCARGA DE POSTE DE CONCRETO EM CAMINHÃO CARROCERIA COM GUINDAUTO (MUNCK) 11,7 TM.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</si>
  <si>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</si>
  <si>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</si>
  <si>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</si>
  <si>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</si>
  <si>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</si>
  <si>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</si>
  <si>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14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</si>
  <si>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</si>
  <si>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</si>
  <si>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</si>
  <si>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</si>
  <si>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</si>
  <si>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</si>
  <si>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</si>
  <si>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</si>
  <si>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6 M³ - CARGA COM PÁ CARREGADEIRA (CAÇAMBA DE 1,7 A 2,8 M³ / 128 HP) E DESCARGA LIVRE (UNIDADE: T).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</si>
  <si>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</si>
  <si>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</si>
  <si>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</si>
  <si>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</si>
  <si>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</si>
  <si>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</si>
  <si>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</si>
  <si>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</si>
  <si>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MENOR OU IGUAL A 300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</si>
  <si>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</si>
  <si>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</si>
  <si>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</si>
  <si>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</si>
  <si>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</si>
  <si>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</si>
  <si>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</si>
  <si>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</si>
  <si>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</si>
  <si>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</si>
  <si>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</si>
  <si>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</si>
  <si>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MENOR OU IGUAL A 150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</si>
  <si>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</si>
  <si>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</si>
  <si>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</si>
  <si>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</si>
  <si>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</si>
  <si>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</si>
  <si>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</si>
  <si>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</si>
  <si>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</si>
  <si>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ÁGUA EM CAMINHÃO PIPA 10 M³. AF_07/2020</t>
  </si>
  <si>
    <t>CARGA, MANOBRA E DESCARGA DE ÁGUA EM CAMINHÃO PIPA 6 M³. AF_07/2020</t>
  </si>
  <si>
    <t>CARGA, MANOBRA E DESCARGA MANUAL DE TUBOS PLÁSTICOS, DN 150 MM, EM CAMINHÃO CARROCERIA 9T. AF_06/2021</t>
  </si>
  <si>
    <t>CARGA, MANOBRA E DESCARGA MANUAL DE TUBOS PLÁSTICOS, DN 200 MM, EM CAMINHÃO CARROCERIA 9T. AF_07/2020</t>
  </si>
  <si>
    <t>CARGA, MANOBRA E DESCARGA MANUAL DE TUBOS PLÁSTICOS, DN MENOR OU IGUAL A 100 MM, EM CAMINHÃO CARROCERIA 9T. AF_07/2020</t>
  </si>
  <si>
    <t>TRANSPORTE COM CAMINHÃO BASCULANTE DE 10 M³, EM VIA INTERNA (DENTRO DO CANTEIRO - UNIDADE: M3XKM). AF_07/2020</t>
  </si>
  <si>
    <t>TRANSPORTE COM CAMINHÃO BASCULANTE DE 10 M³, EM VIA INTERNA A OBRA (UNIDADE: TXKM). AF_07/2020</t>
  </si>
  <si>
    <t>TRANSPORTE COM CAMINHÃO BASCULANTE DE 10 M³, EM VIA URBANA EM LEITO NATURAL (UNIDADE: M3XKM). AF_07/2020</t>
  </si>
  <si>
    <t>TRANSPORTE COM CAMINHÃO BASCULANTE DE 10 M³, EM VIA URBANA EM LEITO NATURAL (UNIDADE: TXKM). AF_07/2020</t>
  </si>
  <si>
    <t>TRANSPORTE COM CAMINHÃO BASCULANTE DE 10 M³, EM VIA URBANA EM REVESTIMENTO PRIMÁRIO (UNIDADE: M3XKM). AF_07/2020</t>
  </si>
  <si>
    <t>TRANSPORTE COM CAMINHÃO BASCULANTE DE 10 M³, EM VIA URBANA EM REVESTIMENTO PRIMÁRIO (UNIDADE: TXKM). AF_07/2020</t>
  </si>
  <si>
    <t>TRANSPORTE COM CAMINHÃO BASCULANTE DE 10 M³, EM VIA URBANA PAVIMENTADA, ADICIONAL PARA DMT EXCEDENTE A 30 KM (UNIDADE: M3XKM). AF_07/2020</t>
  </si>
  <si>
    <t>TRANSPORTE COM CAMINHÃO BASCULANTE DE 10 M³, EM VIA URBANA PAVIMENTADA, ADICIONAL PARA DMT EXCEDENTE A 30 KM (UNIDADE: TXKM). AF_07/2020</t>
  </si>
  <si>
    <t>TRANSPORTE COM CAMINHÃO BASCULANTE DE 10 M³, EM VIA URBANA PAVIMENTADA, DMT ATÉ 30 KM (UNIDADE: M3XKM). AF_07/2020</t>
  </si>
  <si>
    <t>TRANSPORTE COM CAMINHÃO BASCULANTE DE 10 M³, EM VIA URBANA PAVIMENTADA, DMT ATÉ 30 KM (UNIDADE: TXKM). AF_07/2020</t>
  </si>
  <si>
    <t>TRANSPORTE COM CAMINHÃO BASCULANTE DE 14 M³, EM VIA INTERNA (DENTRO DO CANTEIRO - UNIDADE: TXKM). AF_07/2020</t>
  </si>
  <si>
    <t>TRANSPORTE COM CAMINHÃO BASCULANTE DE 14 M³, EM VIA INTERNA (DENTRO DO CANTEIRO - UNIDADE:M3XKM). AF_07/2020</t>
  </si>
  <si>
    <t>TRANSPORTE COM CAMINHÃO BASCULANTE DE 14 M³, EM VIA URBANA EM LEITO NATURAL (UNIDADE: M3XKM). AF_07/2020</t>
  </si>
  <si>
    <t>TRANSPORTE COM CAMINHÃO BASCULANTE DE 14 M³, EM VIA URBANA EM LEITO NATURAL (UNIDADE: TXKM). AF_07/2020</t>
  </si>
  <si>
    <t>TRANSPORTE COM CAMINHÃO BASCULANTE DE 14 M³, EM VIA URBANA EM REVESTIMENTO PRIMÁRIO (UNIDADE: M3XKM). AF_07/2020</t>
  </si>
  <si>
    <t>TRANSPORTE COM CAMINHÃO BASCULANTE DE 14 M³, EM VIA URBANA EM REVESTIMENTO PRIMÁRIO (UNIDADE: TXKM). AF_07/2020</t>
  </si>
  <si>
    <t>TRANSPORTE COM CAMINHÃO BASCULANTE DE 14 M³, EM VIA URBANA PAVIMENTADA, ADICIONAL PARA DMT EXCEDENTE A 30 KM (UNIDADE: M3XKM). AF_07/2020</t>
  </si>
  <si>
    <t>TRANSPORTE COM CAMINHÃO BASCULANTE DE 14 M³, EM VIA URBANA PAVIMENTADA, ADICIONAL PARA DMT EXCEDENTE A 30 KM (UNIDADE: TXKM). AF_07/2020</t>
  </si>
  <si>
    <t>TRANSPORTE COM CAMINHÃO BASCULANTE DE 14 M³, EM VIA URBANA PAVIMENTADA, DMT ATÉ 30 KM (UNIDADE: M3XKM). AF_07/2020</t>
  </si>
  <si>
    <t>TRANSPORTE COM CAMINHÃO BASCULANTE DE 14 M³, EM VIA URBANA PAVIMENTADA, DMT ATÉ 30 KM (UNIDADE: TXKM). AF_07/2020</t>
  </si>
  <si>
    <t>TRANSPORTE COM CAMINHÃO BASCULANTE DE 18 M³, EM VIA INTERNA (DENTRO DO CANTEIRO - UNIDADE: M3XKM). AF_07/2020</t>
  </si>
  <si>
    <t>TRANSPORTE COM CAMINHÃO BASCULANTE DE 18 M³, EM VIA INTERNA (DENTRO DO CANTEIRO - UNIDADE: TXKM). AF_07/2020</t>
  </si>
  <si>
    <t>TRANSPORTE COM CAMINHÃO BASCULANTE DE 18 M³, EM VIA URBANA EM LEITO NATURAL (UNIDADE: M3XKM). AF_07/2020</t>
  </si>
  <si>
    <t>TRANSPORTE COM CAMINHÃO BASCULANTE DE 18 M³, EM VIA URBANA EM LEITO NATURAL (UNIDADE: TXKM). AF_07/2020</t>
  </si>
  <si>
    <t>TRANSPORTE COM CAMINHÃO BASCULANTE DE 18 M³, EM VIA URBANA EM REVESTIMENTO PRIMÁRIO (UNIDADE: M3XKM). AF_07/2020</t>
  </si>
  <si>
    <t>TRANSPORTE COM CAMINHÃO BASCULANTE DE 18 M³, EM VIA URBANA EM REVESTIMENTO PRIMÁRIO (UNIDADE: TXKM). AF_07/2020</t>
  </si>
  <si>
    <t>TRANSPORTE COM CAMINHÃO BASCULANTE DE 18 M³, EM VIA URBANA PAVIMENTADA, ADICIONAL PARA DMT EXCEDENTE A 30 KM (UNIDADE: M3XKM). AF_07/2020</t>
  </si>
  <si>
    <t>TRANSPORTE COM CAMINHÃO BASCULANTE DE 18 M³, EM VIA URBANA PAVIMENTADA, ADICIONAL PARA DMT EXCEDENTE A 30 KM (UNIDADE: TXKM). AF_07/2020</t>
  </si>
  <si>
    <t>TRANSPORTE COM CAMINHÃO BASCULANTE DE 18 M³, EM VIA URBANA PAVIMENTADA, DMT ATÉ 30 KM (UNIDADE: M3XKM). AF_07/2020</t>
  </si>
  <si>
    <t>TRANSPORTE COM CAMINHÃO BASCULANTE DE 18 M³, EM VIA URBANA PAVIMENTADA, DMT ATÉ 30 KM (UNIDADE: TXKM). AF_07/2020</t>
  </si>
  <si>
    <t>TRANSPORTE COM CAMINHÃO BASCULANTE DE 6 M³, EM VIA INTERNA (DENTRO DO CANTEIRO - UNIDADE: M3XKM). AF_07/2020</t>
  </si>
  <si>
    <t>TRANSPORTE COM CAMINHÃO BASCULANTE DE 6 M³, EM VIA INTERNA (DENTRO DO CANTEIRO - UNIDADE: TXKM). AF_07/2020</t>
  </si>
  <si>
    <t>TRANSPORTE COM CAMINHÃO BASCULANTE DE 6 M³, EM VIA URBANA EM LEITO NATURAL (UNIDADE: M3XKM). AF_07/2020</t>
  </si>
  <si>
    <t>TRANSPORTE COM CAMINHÃO BASCULANTE DE 6 M³, EM VIA URBANA EM LEITO NATURAL (UNIDADE: TXKM). AF_07/2020</t>
  </si>
  <si>
    <t>TRANSPORTE COM CAMINHÃO BASCULANTE DE 6 M³, EM VIA URBANA EM REVESTIMENTO PRIMÁRIO (UNIDADE: M3XKM). AF_07/2020</t>
  </si>
  <si>
    <t>TRANSPORTE COM CAMINHÃO BASCULANTE DE 6 M³, EM VIA URBANA EM REVESTIMENTO PRIMÁRIO (UNIDADE: TXKM). AF_07/2020</t>
  </si>
  <si>
    <t>TRANSPORTE COM CAMINHÃO BASCULANTE DE 6 M³, EM VIA URBANA PAVIMENTADA, ADICIONAL PARA DMT EXCEDENTE A 30 KM (UNIDADE: M3XKM). AF_07/2020</t>
  </si>
  <si>
    <t>TRANSPORTE COM CAMINHÃO BASCULANTE DE 6 M³, EM VIA URBANA PAVIMENTADA, ADICIONAL PARA DMT EXCEDENTE A 30 KM (UNIDADE: TXKM). AF_07/2020</t>
  </si>
  <si>
    <t>TRANSPORTE COM CAMINHÃO BASCULANTE DE 6 M³, EM VIA URBANA PAVIMENTADA, DMT ATÉ 30 KM (UNIDADE: M3XKM). AF_07/2020</t>
  </si>
  <si>
    <t>TRANSPORTE COM CAMINHÃO BASCULANTE DE 6 M³, EM VIA URBANA PAVIMENTADA, DMT ATÉ 30 KM (UNIDADE: TXKM). AF_07/2020</t>
  </si>
  <si>
    <t>TRANSPORTE COM CAMINHÃO CARROCERIA 9T,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</si>
  <si>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</si>
  <si>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</si>
  <si>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ADICIONAL PARA DMT EXCEDENTE A 30 KM (UNIDADE: TXKM). AF_07/2020</t>
  </si>
  <si>
    <t>TRANSPORTE COM CAMINHÃO CARROCERIA 9T, EM VIA URBANA PAVIMENTADA, DMT ATÉ 30KM (UNIDADE: TXKM). AF_07/2020</t>
  </si>
  <si>
    <t>TRANSPORTE COM CAMINHÃO CARROCERIA COM GUINDAUTO (MUNCK), MOMENTO MÁXIMO DE CARGA 11,7 TM,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</si>
  <si>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</si>
  <si>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</si>
  <si>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</si>
  <si>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URBANA PAVIMENTADA, DMT ATÉ 30KM (UNIDADE: TXKM). AF_07/2020</t>
  </si>
  <si>
    <t>TRANSPORTE COM CAMINHÃO PIPA DE 10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</si>
  <si>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</si>
  <si>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</si>
  <si>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ADICIONAL PARA DMT EXCEDENTE A 30 KM (UNIDADE: M3XKM). AF_07/2020</t>
  </si>
  <si>
    <t>TRANSPORTE COM CAMINHÃO PIPA DE 10 M³, EM VIA URBANA PAVIMENTADA, DMT ATÉ 30KM (UNIDADE: M3XKM). AF_07/2020</t>
  </si>
  <si>
    <t>TRANSPORTE COM CAMINHÃO PIPA DE 6 M³, EM VIA INTERNA (DENTRO DO CANTEIRO - UNIDADE: M3XKM).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</si>
  <si>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</si>
  <si>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</si>
  <si>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ADICIONAL PARA DMT EXCEDENTE A 30 KM (UNIDADE: M3XKM). AF_07/2020</t>
  </si>
  <si>
    <t>TRANSPORTE COM CAMINHÃO PIPA DE 6 M³, EM VIA URBANA PAVIMENTADA, DMT ATÉ 30KM (UNIDADE: M3XKM).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</si>
  <si>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</si>
  <si>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</si>
  <si>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</si>
  <si>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</si>
  <si>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</si>
  <si>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</si>
  <si>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ADICIONAL PARA DMT EXCEDENTE A 30 KM (UNIDADE: TXKM). AF_07/2020</t>
  </si>
  <si>
    <t>TRANSPORTE COM CAMINHÃO TANQUE DE TRANSPORTE DE MATERIAL ASFÁLTICO DE 30000 L, EM VIA URBANA PAVIMENTADA, DMT ATÉ 30KM (UNIDADE: TXKM). AF_07/2020</t>
  </si>
  <si>
    <t>PAVIMENTO COM TRATAMENTO SUPERFICIAL DUPLO, COM CAP 150/200. AF_01/2020</t>
  </si>
  <si>
    <t>PAVIMENTO COM TRATAMENTO SUPERFICIAL DUPLO, COM EMULSÃO ASFÁLTICA RR-2C, COM BANHO DILUÍDO. AF_01/2020</t>
  </si>
  <si>
    <t>PAVIMENTO COM TRATAMENTO SUPERFICIAL DUPLO, COM EMULSÃO ASFÁLTICA RR-2C, COM CAPA SELANTE. AF_01/2020</t>
  </si>
  <si>
    <t>PAVIMENTO COM TRATAMENTO SUPERFICIAL DUPLO, COM EMULSÃO ASFÁLTICA RR-2C. AF_01/2020</t>
  </si>
  <si>
    <t>PAVIMENTO COM TRATAMENTO SUPERFICIAL SIMPLES, COM CAP 150/200. AF_01/2020</t>
  </si>
  <si>
    <t>PAVIMENTO COM TRATAMENTO SUPERFICIAL SIMPLES, COM EMULSÃO ASFÁLTICA RR-2C, COM BANHO DILUÍDO. AF_01/2020</t>
  </si>
  <si>
    <t>PAVIMENTO COM TRATAMENTO SUPERFICIAL SIMPLES, COM EMULSÃO ASFÁLTICA RR-2C. AF_01/2020</t>
  </si>
  <si>
    <t>PAVIMENTO COM TRATAMENTO SUPERFICIAL TRIPLO, COM CAP 150/200. AF_01/2020</t>
  </si>
  <si>
    <t>PAVIMENTO COM TRATAMENTO SUPERFICIAL TRIPLO, COM EMULSÃO ASFÁLTICA RR-2C, COM BANHO DILUÍDO. AF_01/2020</t>
  </si>
  <si>
    <t>PAVIMENTO COM TRATAMENTO SUPERFICIAL TRIPLO, COM EMULSÃO ASFÁLTICA RR-2C, COM CAPA SELANTE. AF_01/2020</t>
  </si>
  <si>
    <t>PAVIMENTO COM TRATAMENTO SUPERFICIAL TRIPLO, COM EMULSÃO ASFÁLTICA RR-2C. AF_01/2020</t>
  </si>
  <si>
    <t>ASSENTAMENTO DE CONEXÃO COM 1 ACESSO, FERRO FUNDIDO PARA REDE DE ÁGUA, DN 100 MM, JUNTA FLANGEADA (NÃO INCLUI O FORNECIMENTO). AF_09/2021</t>
  </si>
  <si>
    <t>ASSENTAMENTO DE CONEXÃO COM 1 ACESSO, FERRO FUNDIDO PARA REDE DE ÁGUA, DN 1000 MM, JUNTA FLANGEADA (NÃO INCLUI O FORNECIMENTO). AF_09/2021</t>
  </si>
  <si>
    <t>ASSENTAMENTO DE CONEXÃO COM 1 ACESSO, FERRO FUNDIDO PARA REDE DE ÁGUA, DN 1200 MM, JUNTA FLANGEADA (NÃO INCLUI O FORNECIMENTO). AF_09/2021</t>
  </si>
  <si>
    <t>ASSENTAMENTO DE CONEXÃO COM 1 ACESSO, FERRO FUNDIDO PARA REDE DE ÁGUA, DN 150 MM, JUNTA FLANGEADA (NÃO INCLUI O FORNECIMENTO). AF_09/2021</t>
  </si>
  <si>
    <t>ASSENTAMENTO DE CONEXÃO COM 1 ACESSO, FERRO FUNDIDO PARA REDE DE ÁGUA, DN 200 MM, JUNTA FLANGEADA (NÃO INCLUI O FORNECIMENTO). AF_09/2021</t>
  </si>
  <si>
    <t>ASSENTAMENTO DE CONEXÃO COM 1 ACESSO, FERRO FUNDIDO PARA REDE DE ÁGUA, DN 250 MM, JUNTA FLANGEADA (NÃO INCLUI O FORNECIMENTO). AF_09/2021</t>
  </si>
  <si>
    <t>ASSENTAMENTO DE CONEXÃO COM 1 ACESSO, FERRO FUNDIDO PARA REDE DE ÁGUA, DN 300 MM, JUNTA FLANGEADA (NÃO INCLUI O FORNECIMENTO). AF_09/2021</t>
  </si>
  <si>
    <t>ASSENTAMENTO DE CONEXÃO COM 1 ACESSO, FERRO FUNDIDO PARA REDE DE ÁGUA, DN 350 MM, JUNTA FLANGEADA (NÃO INCLUI O FORNECIMENTO). AF_09/2021</t>
  </si>
  <si>
    <t>ASSENTAMENTO DE CONEXÃO COM 1 ACESSO, FERRO FUNDIDO PARA REDE DE ÁGUA, DN 400 MM, JUNTA FLANGEADA (NÃO INCLUI O FORNECIMENTO). AF_09/2021</t>
  </si>
  <si>
    <t>ASSENTAMENTO DE CONEXÃO COM 1 ACESSO, FERRO FUNDIDO PARA REDE DE ÁGUA, DN 450 MM, JUNTA FLANGEADA (NÃO INCLUI O FORNECIMENTO). AF_09/2021</t>
  </si>
  <si>
    <t>ASSENTAMENTO DE CONEXÃO COM 1 ACESSO, FERRO FUNDIDO PARA REDE DE ÁGUA, DN 500 MM, JUNTA FLANGEADA (NÃO INCLUI O FORNECIMENTO). AF_09/2021</t>
  </si>
  <si>
    <t>ASSENTAMENTO DE CONEXÃO COM 1 ACESSO, FERRO FUNDIDO PARA REDE DE ÁGUA, DN 600 MM, JUNTA FLANGEADA (NÃO INCLUI O FORNECIMENTO). AF_09/2021</t>
  </si>
  <si>
    <t>ASSENTAMENTO DE CONEXÃO COM 1 ACESSO, FERRO FUNDIDO PARA REDE DE ÁGUA, DN 700 MM, JUNTA FLANGEADA (NÃO INCLUI O FORNECIMENTO). AF_09/2021</t>
  </si>
  <si>
    <t>ASSENTAMENTO DE CONEXÃO COM 1 ACESSO, FERRO FUNDIDO PARA REDE DE ÁGUA, DN 80 MM, JUNTA FLANGEADA (NÃO INCLUI O FORNECIMENTO). AF_09/2021</t>
  </si>
  <si>
    <t>ASSENTAMENTO DE CONEXÃO COM 1 ACESSO, FERRO FUNDIDO PARA REDE DE ÁGUA, DN 800 MM, JUNTA FLANGEADA (NÃO INCLUI O FORNECIMENTO). AF_09/2021</t>
  </si>
  <si>
    <t>ASSENTAMENTO DE CONEXÃO COM 1 ACESSO, FERRO FUNDIDO PARA REDE DE ÁGUA, DN 900 MM, JUNTA FLANGEADA (NÃO INCLUI O FORNECIMENTO). AF_09/2021</t>
  </si>
  <si>
    <t>ASSENTAMENTO DE CONEXÃO COM 2 ACESSOS, FERRO FUNDIDO PARA REDE DE ÁGUA, DN 100 MM, JUNTA FLANGEADA (NÃO INCLUI O FORNECIMENTO). AF_09/2021</t>
  </si>
  <si>
    <t>ASSENTAMENTO DE CONEXÃO COM 2 ACESSOS, FERRO FUNDIDO PARA REDE DE ÁGUA, DN 1000 MM, JUNTA FLANGEADA (NÃO INCLUI O FORNECIMENTO). AF_09/2021</t>
  </si>
  <si>
    <t>ASSENTAMENTO DE CONEXÃO COM 2 ACESSOS, FERRO FUNDIDO PARA REDE DE ÁGUA, DN 1200 MM, JUNTA FLANGEADA (NÃO INCLUI O FORNECIMENTO). AF_09/2021</t>
  </si>
  <si>
    <t>ASSENTAMENTO DE CONEXÃO COM 2 ACESSOS, FERRO FUNDIDO PARA REDE DE ÁGUA, DN 150 MM, JUNTA FLANGEADA (NÃO INCLUI O FORNECIMENTO). AF_09/2021</t>
  </si>
  <si>
    <t>ASSENTAMENTO DE CONEXÃO COM 2 ACESSOS, FERRO FUNDIDO PARA REDE DE ÁGUA, DN 200 MM, JUNTA FLANGEADA (NÃO INCLUI O FORNECIMENTO). AF_09/2021</t>
  </si>
  <si>
    <t>ASSENTAMENTO DE CONEXÃO COM 2 ACESSOS, FERRO FUNDIDO PARA REDE DE ÁGUA, DN 250 MM, JUNTA FLANGEADA (NÃO INCLUI O FORNECIMENTO). AF_09/2021</t>
  </si>
  <si>
    <t>ASSENTAMENTO DE CONEXÃO COM 2 ACESSOS, FERRO FUNDIDO PARA REDE DE ÁGUA, DN 300 MM, JUNTA FLANGEADA (NÃO INCLUI O FORNECIMENTO). AF_09/2021</t>
  </si>
  <si>
    <t>ASSENTAMENTO DE CONEXÃO COM 2 ACESSOS, FERRO FUNDIDO PARA REDE DE ÁGUA, DN 350 MM, JUNTA FLANGEADA (NÃO INCLUI O FORNECIMENTO). AF_09/2021</t>
  </si>
  <si>
    <t>ASSENTAMENTO DE CONEXÃO COM 2 ACESSOS, FERRO FUNDIDO PARA REDE DE ÁGUA, DN 400 MM, JUNTA FLANGEADA (NÃO INCLUI O FORNECIMENTO). AF_09/2021</t>
  </si>
  <si>
    <t>ASSENTAMENTO DE CONEXÃO COM 2 ACESSOS, FERRO FUNDIDO PARA REDE DE ÁGUA, DN 450 MM, JUNTA FLANGEADA (NÃO INCLUI O FORNECIMENTO). AF_09/2021</t>
  </si>
  <si>
    <t>ASSENTAMENTO DE CONEXÃO COM 2 ACESSOS, FERRO FUNDIDO PARA REDE DE ÁGUA, DN 500 MM, JUNTA FLANGEADA (NÃO INCLUI O FORNECIMENTO). AF_09/2021</t>
  </si>
  <si>
    <t>ASSENTAMENTO DE CONEXÃO COM 2 ACESSOS, FERRO FUNDIDO PARA REDE DE ÁGUA, DN 600 MM, JUNTA FLANGEADA (NÃO INCLUI O FORNECIMENTO). AF_09/2021</t>
  </si>
  <si>
    <t>ASSENTAMENTO DE CONEXÃO COM 2 ACESSOS, FERRO FUNDIDO PARA REDE DE ÁGUA, DN 700 MM, JUNTA FLANGEADA (NÃO INCLUI O FORNECIMENTO). AF_09/2021</t>
  </si>
  <si>
    <t>ASSENTAMENTO DE CONEXÃO COM 2 ACESSOS, FERRO FUNDIDO PARA REDE DE ÁGUA, DN 80 MM, JUNTA FLANGEADA (NÃO INCLUI O FORNECIMENTO). AF_09/2021</t>
  </si>
  <si>
    <t>ASSENTAMENTO DE CONEXÃO COM 2 ACESSOS, FERRO FUNDIDO PARA REDE DE ÁGUA, DN 800 MM, JUNTA FLANGEADA (NÃO INCLUI O FORNECIMENTO). AF_09/2021</t>
  </si>
  <si>
    <t>ASSENTAMENTO DE CONEXÃO COM 2 ACESSOS, FERRO FUNDIDO PARA REDE DE ÁGUA, DN 900 MM, JUNTA FLANGEADA (NÃO INCLUI O FORNECIMENTO). AF_09/2021</t>
  </si>
  <si>
    <t>ASSENTAMENTO DE CONEXÃO COM 3 ACESSOS, FERRO FUNDIDO PARA REDE DE ÁGUA, DN 100 MM, JUNTA FLANGEADA (NÃO INCLUI O FORNECIMENTO). AF_09/2021</t>
  </si>
  <si>
    <t>ASSENTAMENTO DE CONEXÃO COM 3 ACESSOS, FERRO FUNDIDO PARA REDE DE ÁGUA, DN 1000 MM, JUNTA FLANGEADA (NÃO INCLUI O FORNECIMENTO). AF_09/2021</t>
  </si>
  <si>
    <t>ASSENTAMENTO DE CONEXÃO COM 3 ACESSOS, FERRO FUNDIDO PARA REDE DE ÁGUA, DN 1200 MM, JUNTA FLANGEADA (NÃO INCLUI O FORNECIMENTO). AF_09/2021</t>
  </si>
  <si>
    <t>ASSENTAMENTO DE CONEXÃO COM 3 ACESSOS, FERRO FUNDIDO PARA REDE DE ÁGUA, DN 150 MM, JUNTA FLANGEADA (NÃO INCLUI O FORNECIMENTO). AF_09/2021</t>
  </si>
  <si>
    <t>ASSENTAMENTO DE CONEXÃO COM 3 ACESSOS, FERRO FUNDIDO PARA REDE DE ÁGUA, DN 200 MM, JUNTA FLANGEADA (NÃO INCLUI O FORNECIMENTO). AF_09/2021</t>
  </si>
  <si>
    <t>ASSENTAMENTO DE CONEXÃO COM 3 ACESSOS, FERRO FUNDIDO PARA REDE DE ÁGUA, DN 250 MM, JUNTA FLANGEADA (NÃO INCLUI O FORNECIMENTO). AF_09/2021</t>
  </si>
  <si>
    <t>ASSENTAMENTO DE CONEXÃO COM 3 ACESSOS, FERRO FUNDIDO PARA REDE DE ÁGUA, DN 300 MM, JUNTA FLANGEADA (NÃO INCLUI O FORNECIMENTO). AF_09/2021</t>
  </si>
  <si>
    <t>ASSENTAMENTO DE CONEXÃO COM 3 ACESSOS, FERRO FUNDIDO PARA REDE DE ÁGUA, DN 350 MM, JUNTA FLANGEADA (NÃO INCLUI O FORNECIMENTO). AF_09/2021</t>
  </si>
  <si>
    <t>ASSENTAMENTO DE CONEXÃO COM 3 ACESSOS, FERRO FUNDIDO PARA REDE DE ÁGUA, DN 400 MM, JUNTA FLANGEADA (NÃO INCLUI O FORNECIMENTO). AF_09/2021</t>
  </si>
  <si>
    <t>ASSENTAMENTO DE CONEXÃO COM 3 ACESSOS, FERRO FUNDIDO PARA REDE DE ÁGUA, DN 450 MM, JUNTA FLANGEADA (NÃO INCLUI O FORNECIMENTO). AF_09/2021</t>
  </si>
  <si>
    <t>ASSENTAMENTO DE CONEXÃO COM 3 ACESSOS, FERRO FUNDIDO PARA REDE DE ÁGUA, DN 500 MM, JUNTA FLANGEADA (NÃO INCLUI O FORNECIMENTO). AF_09/2021</t>
  </si>
  <si>
    <t>ASSENTAMENTO DE CONEXÃO COM 3 ACESSOS, FERRO FUNDIDO PARA REDE DE ÁGUA, DN 600 MM, JUNTA FLANGEADA (NÃO INCLUI O FORNECIMENTO). AF_09/2021</t>
  </si>
  <si>
    <t>ASSENTAMENTO DE CONEXÃO COM 3 ACESSOS, FERRO FUNDIDO PARA REDE DE ÁGUA, DN 700 MM, JUNTA FLANGEADA (NÃO INCLUI O FORNECIMENTO). AF_09/2021</t>
  </si>
  <si>
    <t>ASSENTAMENTO DE CONEXÃO COM 3 ACESSOS, FERRO FUNDIDO PARA REDE DE ÁGUA, DN 80 MM, JUNTA FLANGEADA (NÃO INCLUI O FORNECIMENTO). AF_09/2021</t>
  </si>
  <si>
    <t>ASSENTAMENTO DE CONEXÃO COM 3 ACESSOS, FERRO FUNDIDO PARA REDE DE ÁGUA, DN 800 MM, JUNTA FLANGEADA (NÃO INCLUI O FORNECIMENTO). AF_09/2021</t>
  </si>
  <si>
    <t>ASSENTAMENTO DE CONEXÃO COM 3 ACESSOS, FERRO FUNDIDO PARA REDE DE ÁGUA, DN 900 MM, JUNTA FLANGEADA (NÃO INCLUI O FORNECIMENTO). AF_09/2021</t>
  </si>
  <si>
    <t>ASSENTAMENTO DE TUBO DE FERRO FUNDIDO PARA REDE DE ÁGUA, DN 100 MM, JUNTA FLANGEADA (NÃO INCLUI O FORNECIMENTO). AF_09/2021</t>
  </si>
  <si>
    <t>ASSENTAMENTO DE TUBO DE FERRO FUNDIDO PARA REDE DE ÁGUA, DN 1000 MM, JUNTA FLANGEADA (NÃO INCLUI O FORNECIMENTO). AF_09/2021</t>
  </si>
  <si>
    <t>ASSENTAMENTO DE TUBO DE FERRO FUNDIDO PARA REDE DE ÁGUA, DN 1200 MM, JUNTA FLANGEADA (NÃO INCLUI O FORNECIMENTO). AF_09/2021</t>
  </si>
  <si>
    <t>ASSENTAMENTO DE TUBO DE FERRO FUNDIDO PARA REDE DE ÁGUA, DN 150 MM, JUNTA FLANGEADA (NÃO INCLUI O FORNECIMENTO). AF_09/2021</t>
  </si>
  <si>
    <t>ASSENTAMENTO DE TUBO DE FERRO FUNDIDO PARA REDE DE ÁGUA, DN 200 MM, JUNTA FLANGEADA (NÃO INCLUI O FORNECIMENTO). AF_09/2021</t>
  </si>
  <si>
    <t>ASSENTAMENTO DE TUBO DE FERRO FUNDIDO PARA REDE DE ÁGUA, DN 250 MM, JUNTA FLANGEADA (NÃO INCLUI O FORNECIMENTO). AF_09/2021</t>
  </si>
  <si>
    <t>ASSENTAMENTO DE TUBO DE FERRO FUNDIDO PARA REDE DE ÁGUA, DN 300 MM, JUNTA FLANGEADA (NÃO INCLUI O FORNECIMENTO). AF_09/2021</t>
  </si>
  <si>
    <t>ASSENTAMENTO DE TUBO DE FERRO FUNDIDO PARA REDE DE ÁGUA, DN 350 MM, JUNTA FLANGEADA (NÃO INCLUI O FORNECIMENTO). AF_09/2021</t>
  </si>
  <si>
    <t>ASSENTAMENTO DE TUBO DE FERRO FUNDIDO PARA REDE DE ÁGUA, DN 400 MM, JUNTA FLANGEADA (NÃO INCLUI O FORNECIMENTO). AF_09/2021</t>
  </si>
  <si>
    <t>ASSENTAMENTO DE TUBO DE FERRO FUNDIDO PARA REDE DE ÁGUA, DN 450 MM, JUNTA FLANGEADA (NÃO INCLUI O FORNECIMENTO). AF_09/2021</t>
  </si>
  <si>
    <t>ASSENTAMENTO DE TUBO DE FERRO FUNDIDO PARA REDE DE ÁGUA, DN 500 MM, JUNTA FLANGEADA (NÃO INCLUI O FORNECIMENTO). AF_09/2021</t>
  </si>
  <si>
    <t>ASSENTAMENTO DE TUBO DE FERRO FUNDIDO PARA REDE DE ÁGUA, DN 600 MM, JUNTA FLANGEADA (NÃO INCLUI O FORNECIMENTO). AF_09/2021</t>
  </si>
  <si>
    <t>ASSENTAMENTO DE TUBO DE FERRO FUNDIDO PARA REDE DE ÁGUA, DN 700 MM, JUNTA FLANGEADA (NÃO INCLUI O FORNECIMENTO). AF_09/2021</t>
  </si>
  <si>
    <t>ASSENTAMENTO DE TUBO DE FERRO FUNDIDO PARA REDE DE ÁGUA, DN 80 MM, JUNTA FLANGEADA (NÃO INCLUI O FORNECIMENTO). AF_09/2021</t>
  </si>
  <si>
    <t>ASSENTAMENTO DE TUBO DE FERRO FUNDIDO PARA REDE DE ÁGUA, DN 800 MM, JUNTA FLANGEADA (NÃO INCLUI O FORNECIMENTO). AF_09/2021</t>
  </si>
  <si>
    <t>ASSENTAMENTO DE TUBO DE FERRO FUNDIDO PARA REDE DE ÁGUA, DN 900 MM, JUNTA FLANGEADA (NÃO INCLUI O FORNECIMENTO). AF_09/2021</t>
  </si>
  <si>
    <t>ALARGAMENTO DE BASE DE TUBULÃO A CÉU ABERTO, ESCAVAÇÃO MANUAL, CONCRETO FEITO EM OBRA E LANÇADO COM JERICA. AF_05/2020</t>
  </si>
  <si>
    <t>ALARGAMENTO DE BASE DE TUBULÃO A CÉU ABERTO, ESCAVAÇÃO MANUAL, CONCRETO USINADO E LANÇADO COM BOMBA OU DIRETAMENTE DO CAMINHÃO (EXCLUSIVE BOMBEAMENTO). AF_05/2020</t>
  </si>
  <si>
    <t>TUBULÃO A CÉU ABERTO, DIÂMETRO DO FUSTE DE 100CM, ESCAVAÇÃO MANUAL, SEM ALARGAMENTO DE BASE, CONCRETO FEITO EM OBRA E LANÇADO COM JERICA. AF_05/2020</t>
  </si>
  <si>
    <t>TUBULÃO A CÉU ABERTO, DIÂMETRO DO FUSTE DE 100CM, ESCAVAÇÃO MANUAL, SEM ALARGAMENTO DE BASE, CONCRETO USINADO E LANÇADO COM BOMBA OU DIRETAMENTE DO CAMINHÃO (EXCLUSIVE BOMBEAMENTO). AF_05/2020</t>
  </si>
  <si>
    <t>TUBULÃO A CÉU ABERTO, DIÂMETRO DO FUSTE DE 100CM, ESCAVAÇÃO MECÂNICA, SEM ALARGAMENTO DE BASE, CONCRETO FEITO EM OBRA E LANÇADO COM JERICA (EXCLUSIVE MOBILIZAÇÃO E DESMOBILIZAÇÃO). AF_05/2020</t>
  </si>
  <si>
    <t>TUBULÃO A CÉU ABERTO, DIÂMETRO DO FUSTE DE 100CM, ESCAVAÇÃO MECÂNICA, SEM ALARGAMENTO DE BASE, CONCRETO USINADO E LANÇADO COM BOMBA OU DIRETAMENTE DO CAMINHÃO (EXCLUSIVE BOMBEAMENTO, MOBILIZAÇÃO E DESMOBILIZAÇÃO). AF_05/2020</t>
  </si>
  <si>
    <t>TUBULÃO A CÉU ABERTO, DIÂMETRO DO FUSTE DE 120CM, ESCAVAÇÃO MANUAL, SEM ALARGAMENTO DE BASE, CONCRETO FEITO EM OBRA E LANÇADO COM JERICA. AF_05/2020</t>
  </si>
  <si>
    <t>TUBULÃO A CÉU ABERTO, DIÂMETRO DO FUSTE DE 120CM, ESCAVAÇÃO MANUAL, SEM ALARGAMENTO DE BASE, CONCRETO USINADO E LANÇADO COM BOMBA OU DIRETAMENTE DO CAMINHÃO (EXCLUSIVE BOMBEAMENTO). AF_05/2020</t>
  </si>
  <si>
    <t>TUBULÃO A CÉU ABERTO, DIÂMETRO DO FUSTE DE 120CM, ESCAVAÇÃO MECÂNICA, SEM ALARGAMENTO DE BASE, CONCRETO FEITO EM OBRA E LANÇADO COM JERICA (EXCLUSIVE MOBILIZAÇÃO E DESMOBILIZAÇÃO). AF_05/2020</t>
  </si>
  <si>
    <t>TUBULÃO A CÉU ABERTO, DIÂMETRO DO FUSTE DE 120CM, ESCAVAÇÃO MECÂNICA, SEM ALARGAMENTO DE BASE, CONCRETO USINADO E LANÇADO COM BOMBA OU DIRETAMENTE DO CAMINHÃO (EXCLUSIVE BOMBEAMENTO, MOBILIZAÇÃO E DESMOBILIZAÇÃO). AF_05/2020</t>
  </si>
  <si>
    <t>TUBULÃO A CÉU ABERTO, DIÂMETRO DO FUSTE DE 70CM, ESCAVAÇÃO MANUAL, SEM ALARGAMENTO DE BASE, CONCRETO FEITO EM OBRA E LANÇADO COM JERICA. AF_05/2020</t>
  </si>
  <si>
    <t>TUBULÃO A CÉU ABERTO, DIÂMETRO DO FUSTE DE 70CM, ESCAVAÇÃO MANUAL, SEM ALARGAMENTO DE BASE, CONCRETO USINADO E LANÇADO COM BOMBA OU DIRETAMENTE DO CAMINHÃO (EXCLUSIVE BOMBEAMENTO). AF_05/2020</t>
  </si>
  <si>
    <t>TUBULÃO A CÉU ABERTO, DIÂMETRO DO FUSTE DE 70CM, ESCAVAÇÃO MECÂNICA, SEM ALARGAMENTO DE BASE, CONCRETO FEITO EM OBRA E LANÇADO COM JERICA. AF_05/2020</t>
  </si>
  <si>
    <t>TUBULÃO A CÉU ABERTO, DIÂMETRO DO FUSTE DE 70CM, ESCAVAÇÃO MECÂNICA, SEM ALARGAMENTO DE BASE, CONCRETO USINADO E LANÇADO COM BOMBA OU DIRETAMENTE DO CAMINHÃO (EXCLUSIVE BOMBEAMENTO, MOBILIZAÇÃO E DESMOBILIZAÇÃO). AF_05/2020</t>
  </si>
  <si>
    <t>TUBULÃO A CÉU ABERTO, DIÂMETRO DO FUSTE DE 80CM, ESCAVAÇÃO MANUAL, SEM ALARGAMENTO DE BASE, CONCRETO FEITO EM OBRA E LANÇADO COM JERICA. AF_05/2020</t>
  </si>
  <si>
    <t>TUBULÃO A CÉU ABERTO, DIÂMETRO DO FUSTE DE 80CM, ESCAVAÇÃO MANUAL, SEM ALARGAMENTO DE BASE, CONCRETO USINADO E LANÇADO COM BOMBA OU DIRETAMENTE DO CAMINHÃO (EXCLUSIVE BOMBEAMENTO). AF_05/2020</t>
  </si>
  <si>
    <t>TUBULÃO A CÉU ABERTO, DIÂMETRO DO FUSTE DE 80CM, ESCAVAÇÃO MECÂNICA, SEM ALARGAMENTO DE BASE, CONCRETO FEITO EM OBRA E LANÇADO COM JERICA (EXCLUSIVE MOBILIZAÇÃO E DESMOBILIZAÇÃO). AF_05/2020</t>
  </si>
  <si>
    <t>TUBULÃO A CÉU ABERTO, DIÂMETRO DO FUSTE DE 80CM, ESCAVAÇÃO MECÂNICA, SEM ALARGAMENTO DE BASE, CONCRETO USINADO E LANÇADO COM BOMBA OU DIRETAMENTE DO CAMINHÃO (EXCLUSIVE BOMBEAMENTO, MOBILIZAÇÃO E DESMOBILIZAÇÃO). AF_05/2020</t>
  </si>
  <si>
    <t>USINAGEM DE BRITA GRADUADA SIMPLES. AF_03/2020</t>
  </si>
  <si>
    <t>USINAGEM DE BRITA GRADUADA TRATADA COM CIMENTO. AF_03/2020</t>
  </si>
  <si>
    <t>USINAGEM DE CONCRETO ASFÁLTICO COM CAP 50/70 PARA CAMADA DE ROLAMENTO, PADRÃO DNIT FAIXA C, EM USINA DE ASFALTO GRAVIMÉTRICA DE 150 TON/H. AF_03/2020</t>
  </si>
  <si>
    <t>USINAGEM DE CONCRETO ASFÁLTICO COM CAP 50/70, PARA CAMADA DE BINDER, PADRÃO DNIT FAIXA B, EM USINA DE ASFALTO CONTÍNUA DE 140 TON/H. AF_03/2020</t>
  </si>
  <si>
    <t>USINAGEM DE CONCRETO ASFÁLTICO COM CAP 50/70, PARA CAMADA DE BINDER, PADRÃO DNIT FAIXA B, EM USINA DE ASFALTO CONTÍNUA DE 80 TON/H. AF_03/2020</t>
  </si>
  <si>
    <t>USINAGEM DE CONCRETO ASFÁLTICO COM CAP 50/70, PARA CAMADA DE BINDER, PADRÃO DNIT FAIXA B, EM USINA DE ASFALTO GRAVIMÉTRICA DE 150 TON/H. AF_03/2020</t>
  </si>
  <si>
    <t>USINAGEM DE CONCRETO ASFÁLTICO COM CAP 50/70, PARA CAMADA DE ROLAMENTO, PADRÃO DNIT FAIXA C, EM USINA DE ASFALTO CONTÍNUA DE 140 TON/H. AF_03/2020</t>
  </si>
  <si>
    <t>USINAGEM DE CONCRETO ASFÁLTICO COM CAP 50/70, PARA CAMADA DE ROLAMENTO, PADRÃO DNIT FAIXA C, EM USINA DE ASFALTO CONTÍNUA DE 80 TON/H. AF_03/2020</t>
  </si>
  <si>
    <t>USINAGEM DE CONCRETO PARA COMPACTAÇÃO COM ROLO. AF_03/2020</t>
  </si>
  <si>
    <t>USINAGEM DE PRÉ MISTURADO A FRIO, PARA CAMADA DE BINDER, PADRÃO DNIT FAIXA B. AF_03/2020</t>
  </si>
  <si>
    <t>USINAGEM DE PRÉ MISTURADO A FRIO, PARA CAMADA DE ROLAMENTO, PADRÃO DNIT FAIXA C. AF_03/2020</t>
  </si>
  <si>
    <t>CINTA DE AMARRAÇÃO DE ALVENARIA MOLDADA IN LOCO COM UTILIZAÇÃO DE BLOCOS CANALETA, ESPESSURA DE *10* CM. AF_03/2024</t>
  </si>
  <si>
    <t>CINTA DE AMARRAÇÃO DE ALVENARIA MOLDADA IN LOCO COM UTILIZAÇÃO DE BLOCOS CANALETA, ESPESSURA DE *15* CM. AF_03/2024</t>
  </si>
  <si>
    <t>CINTA DE AMARRAÇÃO DE ALVENARIA MOLDADA IN LOCO COM UTILIZAÇÃO DE BLOCOS CANALETA, ESPESSURA DE *20* CM. AF_03/2024</t>
  </si>
  <si>
    <t>CONTRAVERGA MOLDADA IN LOCO COM UTILIZAÇÃO DE BLOCOS CANALETA, ESPESSURA DE *10* CM. AF_03/2024</t>
  </si>
  <si>
    <t>CONTRAVERGA MOLDADA IN LOCO COM UTILIZAÇÃO DE BLOCOS CANALETA, ESPESSURA DE *15* CM. AF_03/2024</t>
  </si>
  <si>
    <t>CONTRAVERGA MOLDADA IN LOCO COM UTILIZAÇÃO DE BLOCOS CANALETA, ESPESSURA DE *20* CM. AF_03/2024</t>
  </si>
  <si>
    <t>CONTRAVERGA MOLDADA IN LOCO EM CONCRETO, ESPESSURA DE *10* CM. AF_03/2024</t>
  </si>
  <si>
    <t>CONTRAVERGA MOLDADA IN LOCO EM CONCRETO, ESPESSURA DE *15* CM. AF_03/2024</t>
  </si>
  <si>
    <t>CONTRAVERGA MOLDADA IN LOCO EM CONCRETO, ESPESSURA DE *20* CM. AF_03/2024</t>
  </si>
  <si>
    <t>CONTRAVERGA PRÉ-FABRICADA, ESPESSURA DE *10* CM. AF_03/2024</t>
  </si>
  <si>
    <t>CONTRAVERGA PRÉ-FABRICADA, ESPESSURA DE *15* CM. AF_03/2024</t>
  </si>
  <si>
    <t>CONTRAVERGA PRÉ-FABRICADA, ESPESSURA DE *20* CM. AF_03/2024</t>
  </si>
  <si>
    <t>CONTRAVERGA PRÉ-MOLDADA, ESPESSURA DE *10* CM. AF_03/2024</t>
  </si>
  <si>
    <t>CONTRAVERGA PRÉ-MOLDADA, ESPESSURA DE *15* CM. AF_03/2024</t>
  </si>
  <si>
    <t>CONTRAVERGA PRÉ-MOLDADA, ESPESSURA DE *20* CM. AF_03/2024</t>
  </si>
  <si>
    <t>FIXAÇÃO (ENCUNHAMENTO) DE ALVENARIA DE VEDAÇÃO COM ARGAMASSA APLICADA COM BISNAGA. AF_03/2024</t>
  </si>
  <si>
    <t>FIXAÇÃO (ENCUNHAMENTO) DE ALVENARIA DE VEDAÇÃO COM ESPUMA DE POLIURETANO EXPANSIVA. AF_03/2024</t>
  </si>
  <si>
    <t>FIXAÇÃO (ENCUNHAMENTO) DE ALVENARIA DE VEDAÇÃO COM TIJOLO MACIÇO. AF_03/2024</t>
  </si>
  <si>
    <t>VERGA MOLDADA IN LOCO COM UTILIZAÇÃO DE BLOCOS CANALETA, ESPESSURA DE *10* CM. AF_03/2024</t>
  </si>
  <si>
    <t>VERGA MOLDADA IN LOCO COM UTILIZAÇÃO DE BLOCOS CANALETA, ESPESSURA DE *15* CM. AF_03/2024</t>
  </si>
  <si>
    <t>VERGA MOLDADA IN LOCO COM UTILIZAÇÃO DE BLOCOS CANALETA, ESPESSURA DE *20* CM. AF_03/2024</t>
  </si>
  <si>
    <t>VERGA MOLDADA IN LOCO EM CONCRETO, ESPESSURA DE *10* CM. AF_03/2024</t>
  </si>
  <si>
    <t>VERGA MOLDADA IN LOCO EM CONCRETO, ESPESSURA DE *15* CM. AF_03/2024</t>
  </si>
  <si>
    <t>VERGA MOLDADA IN LOCO EM CONCRETO, ESPESSURA DE *20* CM. AF_03/2024</t>
  </si>
  <si>
    <t>VERGA PRÉ-FABRICADA COM ATÉ 1,5 M DE VÃO, ESPESSURA DE *10* CM. AF_03/2024</t>
  </si>
  <si>
    <t>VERGA PRÉ-FABRICADA COM ATÉ 1,5 M DE VÃO, ESPESSURA DE *15* CM. AF_03/2024</t>
  </si>
  <si>
    <t>VERGA PRÉ-FABRICADA COM ATÉ 1,5 M DE VÃO, ESPESSURA DE *20* CM. AF_03/2024</t>
  </si>
  <si>
    <t>VERGA PRÉ-MOLDADA COM ATÉ 1,5 M DE VÃO, ESPESSURA DE *10* CM. AF_03/2024</t>
  </si>
  <si>
    <t>VERGA PRÉ-MOLDADA COM ATÉ 1,5 M DE VÃO, ESPESSURA DE *15* CM. AF_03/2024</t>
  </si>
  <si>
    <t>VERGA PRÉ-MOLDADA COM ATÉ 1,5 M DE VÃO, ESPESSURA DE *20* CM. AF_03/2024</t>
  </si>
  <si>
    <t>ESPELHO CRISTAL, ESPESSURA 4 MM, ADERIDO COM ADESIVO FIXA-ESPELHO E FITA DUPLA-FACE, COM MOLDURA DE MADEIRA APARAFUSADA NA PAREDE, COM ÁREA MAIOR QUE 1,0 M2. AF_01/2021</t>
  </si>
  <si>
    <t>ESPELHO CRISTAL, ESPESSURA 4 MM, ADERIDO COM ADESIVO FIXA-ESPELHO, COM MOLDURA DE MADEIRA APARAFUSADA NA PAREDE, COM ÁREA MAIOR QUE 1,0 M2. AF_01/2021</t>
  </si>
  <si>
    <t>ESPELHO CRISTAL, ESPESSURA 4 MM, ADERIDO COM ADESIVO FIXA-ESPELHO, COM MOLDURA DE MADEIRA APARAFUSADA NA PAREDE, COM ÁREA MENOR OU IGUAL A 1,0 M2. AF_01/2021</t>
  </si>
  <si>
    <t>ESPELHO CRISTAL, ESPESSURA 4 MM, SEM MOLDURA, ADERIDO COM ADESIVO FIXA-ESPELHO E FITA DUPLA-FACE. AF_01/2021</t>
  </si>
  <si>
    <t>ESPELHO CRISTAL, ESPESSURA 4 MM, SEM MOLDURA, ADERIDO COM ADESIVO FIXA-ESPELHO. AF_01/2021</t>
  </si>
  <si>
    <t>ESPELHO CRISTAL, ESPESSURA 4 MM, SEM MOLDURA, APARAFUSADO COM BOTÃO DE ROSCA INTERNA, COM ÁREA MAIOR QUE 1,0 M2. AF_01/2021</t>
  </si>
  <si>
    <t>ESPELHO CRISTAL, ESPESSURA 4 MM, SEM MOLDURA, APARAFUSADO COM BOTÃO DE ROSCA INTERNA, COM ÁREA MENOR OU IGUAL A 1,0 M2. AF_01/2021</t>
  </si>
  <si>
    <t>ESPELHO CRISTAL, ESPESSURA 4MM, ADERIDO COM ADESIVO FIXA ESPELHO FITA DUPLA-FACE, COM MOLDURA DE MADEIRA APARAFUSADA NA PAREDE, COM ÁREA MENOR OU IGUAL A 1,0 M2. AF_01/2021</t>
  </si>
  <si>
    <t>INSTALAÇÃO DE VIDRO ARAMADO, E = 6 MM, EM ESQUADRIA DE ALUMÍNIO OU PVC, FIXADO COM BAGUETE. AF_01/2021_PS</t>
  </si>
  <si>
    <t>INSTALAÇÃO DE VIDRO ARAMADO, E = 7 MM, EM ESQUADRIA DE ALUMÍNIO OU PVC, FIXADO COM BAGUETE. AF_01/2021_PS</t>
  </si>
  <si>
    <t>INSTALAÇÃO DE VIDRO IMPRESSO, E = 4 MM, EM ESQUADRIA DE ALUMÍNIO OU PVC, FIXADO COM BAGUETE. AF_01/2021_PS</t>
  </si>
  <si>
    <t>INSTALAÇÃO DE VIDRO IMPRESSO, E = 4 MM, EM ESQUADRIA DE MADEIRA, FIXADO COM BAGUETE. AF_01/2021</t>
  </si>
  <si>
    <t>INSTALAÇÃO DE VIDRO LAMINADO, E = 12 MM (4+4+4), ENCAIXADO EM PERFIL U. AF_01/2021_PS</t>
  </si>
  <si>
    <t>INSTALAÇÃO DE VIDRO LAMINADO, E = 12 MM (4+4+4), FIXADO COM SILICONE ESTRUTURAL. AF_01/2021</t>
  </si>
  <si>
    <t>INSTALAÇÃO DE VIDRO LAMINADO, E = 15 MM (5+5+5), ENCAIXADO EM PERFIL U. AF_01/2021_PS</t>
  </si>
  <si>
    <t>INSTALAÇÃO DE VIDRO LAMINADO, E = 15 MM (5+5+5), FIXADO COM SILICONE ESTRUTURAL. AF_01/2021</t>
  </si>
  <si>
    <t>INSTALAÇÃO DE VIDRO LAMINADO, E = 8 MM (4+4), ENCAIXADO EM PERFIL U. AF_01/2021_PS</t>
  </si>
  <si>
    <t>INSTALAÇÃO DE VIDRO LAMINADO, E = 8 MM (4+4), FIXADO COM SILICONE ESTRUTURAL. AF_01/2021</t>
  </si>
  <si>
    <t>INSTALAÇÃO DE VIDRO LISO FUME, E = 4 MM, EM ESQUADRIA DE ALUMÍNIO OU PVC, FIXADO COM BAGUETE. AF_01/2021_PS</t>
  </si>
  <si>
    <t>INSTALAÇÃO DE VIDRO LISO FUME, E = 4 MM, EM ESQUADRIA DE MADEIRA, FIXADO COM BAGUETE. AF_01/2021</t>
  </si>
  <si>
    <t>INSTALAÇÃO DE VIDRO LISO FUME, E = 5 MM, EM ESQUADRIA DE ALUMÍNIO OU PVC, FIXADO COM BAGUETE. AF_01/2021_PS</t>
  </si>
  <si>
    <t>INSTALAÇÃO DE VIDRO LISO FUME, E = 5 MM, EM ESQUADRIA DE MADEIRA, FIXADO COM BAGUETE. AF_01/2021</t>
  </si>
  <si>
    <t>INSTALAÇÃO DE VIDRO LISO FUME, E = 6 MM, EM ESQUADRIA DE ALUMÍNIO OU PVC, FIXADO COM BAGUETE. AF_01/2021_PS</t>
  </si>
  <si>
    <t>INSTALAÇÃO DE VIDRO LISO FUME, E = 6 MM, EM ESQUADRIA DE MADEIRA, FIXADO COM BAGUETE. AF_01/2021</t>
  </si>
  <si>
    <t>INSTALAÇÃO DE VIDRO LISO INCOLOR, E = 10 MM, EM ESQUADRIA DE ALUMÍNIO OU PVC, FIXADO COM BAGUETE. AF_01/2021_PS</t>
  </si>
  <si>
    <t>INSTALAÇÃO DE VIDRO LISO INCOLOR, E = 10 MM, EM ESQUADRIA DE MADEIRA, FIXADO COM BAGUETE. AF_01/2021</t>
  </si>
  <si>
    <t>INSTALAÇÃO DE VIDRO LISO INCOLOR, E = 3 MM, EM ESQUADRIA DE ALUMÍNIO OU PVC, FIXADO COM BAGUETE. AF_01/2021_PS</t>
  </si>
  <si>
    <t>INSTALAÇÃO DE VIDRO LISO INCOLOR, E = 3 MM, EM ESQUADRIA DE MADEIRA, FIXADO COM BAGUETE. AF_01/2021</t>
  </si>
  <si>
    <t>INSTALAÇÃO DE VIDRO LISO INCOLOR, E = 4 MM, EM ESQUADRIA DE ALUMÍNIO OU PVC, FIXADO COM BAGUETE. AF_01/2021_PS</t>
  </si>
  <si>
    <t>INSTALAÇÃO DE VIDRO LISO INCOLOR, E = 5 MM, EM ESQUADRIA DE ALUMÍNIO OU PVC, FIXADO COM BAGUETE. AF_01/2021_PS</t>
  </si>
  <si>
    <t>INSTALAÇÃO DE VIDRO LISO INCOLOR, E = 5 MM, EM ESQUADRIA DE MADEIRA, FIXADO COM BAGUETE. AF_01/2021</t>
  </si>
  <si>
    <t>INSTALAÇÃO DE VIDRO LISO INCOLOR, E = 6 MM, EM ESQUADRIA DE ALUMÍNIO OU PVC, FIXADO COM BAGUETE. AF_01/2021_PS</t>
  </si>
  <si>
    <t>INSTALAÇÃO DE VIDRO LISO INCOLOR, E = 6 MM, EM ESQUADRIA DE MADEIRA, FIXADO COM BAGUETE. AF_01/2021</t>
  </si>
  <si>
    <t>INSTALAÇÃO DE VIDRO LISO INCOLOR, E = 8 MM, EM ESQUADRIA DE ALUMÍNIO OU PVC, FIXADO COM BAGUETE. AF_01/2021_PS</t>
  </si>
  <si>
    <t>INSTALAÇÃO DE VIDRO LISO INCOLOR, E = 8 MM, EM ESQUADRIA DE MADEIRA, FIXADO COM BAGUETE. AF_01/2021</t>
  </si>
  <si>
    <t>INSTALAÇÃO DE VIDRO LISO, E = 4 MM, EM ESQUADRIA DE MADEIRA, FIXADO COM BAGUETE. AF_01/2021</t>
  </si>
  <si>
    <t>INSTALAÇÃO DE VIDRO TEMPERADO, E = 10 MM, ENCAIXADO EM PERFIL U. AF_01/2021_PS</t>
  </si>
  <si>
    <t>INSTALAÇÃO DE VIDRO TEMPERADO, E = 6 MM, ENCAIXADO EM PERFIL U. AF_01/2021_PS</t>
  </si>
  <si>
    <t>INSTALAÇÃO DE VIDRO TEMPERADO, E = 8 MM, ENCAIXADO EM PERFIL U. AF_01/2021_PS</t>
  </si>
  <si>
    <t>JOGO DE FERRAGENS CROMADAS PARA PORTA DE VIDRO TEMPERADO, UMA FOLHA COMPOSTO DE DOBRADICAS SUPERIOR E INFERIOR, TRINCO, FECHADURA, CONTRA FECHADURA COM CAPUCHINHO SEM MOLA E PUXADOR. AF_01/2021</t>
  </si>
  <si>
    <t>MOLA HIDRAULICA DE PISO PARA PORTA DE VIDRO TEMPERADO. AF_01/2021</t>
  </si>
  <si>
    <t>PORTA DE ABRIR COM MOLA HIDRÁULICA, EM VIDRO TEMPERADO, 2 FOLHAS DE 90X210 CM, ESPESSURA DD 10MM, INCLUSIVE ACESSÓRIOS. AF_01/2021</t>
  </si>
  <si>
    <t>PORTA DE ABRIR COM MOLA HIDRÁULICA, EM VIDRO TEMPERADO, 90X210 CM, ESPESSURA 10 MM, INCLUSIVE ACESSÓRIOS. AF_01/2021</t>
  </si>
  <si>
    <t>PORTA DE CORRER EM VIDRO TEMPERADO, 2 FOLHAS DE 90X210 CM, ESPESSURA 10 MM, INCLUSIVE ACESSÓRIOS. AF_01/2021</t>
  </si>
  <si>
    <t>PORTA DE CORRER EM VIDRO TEMPERADO, 90X210 CM, ESPESSURA 10MM, INCLUSIVE ACESSÓRIOS. AF_01/2021</t>
  </si>
  <si>
    <t>PORTA PIVOTANTE DE VIDRO TEMPERADO, 2 FOLHAS DE 90X210 CM, ESPESSURA DE 10MM, INCLUSIVE ACESSÓRIOS. AF_01/2021</t>
  </si>
  <si>
    <t>PORTA PIVOTANTE DE VIDRO TEMPERADO, 90X210 CM, ESPESSURA 10 MM, INCLUSIVE ACESSÓRIOS. AF_01/2021</t>
  </si>
  <si>
    <t>REMOÇÃO DE VIDRO LISO COMUM DE ESQUADRIA COM BAGUETE DE ALUMÍNIO OU PVC. AF_01/2021</t>
  </si>
  <si>
    <t>REMOÇÃO DE VIDRO LISO COMUM DE ESQUADRIA COM BAGUETE DE MADEIRA. AF_01/2021</t>
  </si>
  <si>
    <t>REMOÇÃO DE VIDRO TEMPERADO FIXADO EM PERFIL U. AF_01/2021</t>
  </si>
  <si>
    <t>MISTURADOR MONOCOMANDO PARA CHUVEIRO, BASE BRUTA E ACABAMENTO CROMADO - FORNECIMENTO E INSTALAÇÃO. AF_08/2021</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</si>
  <si>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</si>
  <si>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</si>
  <si>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</si>
  <si>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</si>
  <si>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ESFERA, PVC, ROSCÁVEL, COM VOLANTE, 1 1/2" - FORNECIMENTO E INSTALAÇÃO. AF_08/2021</t>
  </si>
  <si>
    <t>REGISTRO DE ESFERA, PVC, ROSCÁVEL, COM VOLANTE, 1 1/4" - FORNECIMENTO E INSTALAÇÃO. AF_08/2021</t>
  </si>
  <si>
    <t>REGISTRO DE ESFERA, PVC, ROSCÁVEL, COM VOLANTE, 1" - FORNECIMENTO E INSTALAÇÃO. AF_08/2021</t>
  </si>
  <si>
    <t>REGISTRO DE ESFERA, PVC, ROSCÁVEL, COM VOLANTE, 1/2" - FORNECIMENTO E INSTALAÇÃO. AF_08/2021</t>
  </si>
  <si>
    <t>REGISTRO DE ESFERA, PVC, ROSCÁVEL, COM VOLANTE, 2" - FORNECIMENTO E INSTALAÇÃO. AF_08/2021</t>
  </si>
  <si>
    <t>REGISTRO DE ESFERA, PVC, ROSCÁVEL, COM VOLANTE, 3/4" - FORNECIMENTO E INSTALAÇÃO. AF_08/2021</t>
  </si>
  <si>
    <t>REGISTRO DE ESFERA, PVC, SOLDÁVEL, COM VOLANTE, DN 20 MM - FORNECIMENTO E INSTALAÇÃO. AF_08/2021</t>
  </si>
  <si>
    <t>REGISTRO DE ESFERA, PVC, SOLDÁVEL, COM VOLANTE, DN 25 MM - FORNECIMENTO E INSTALAÇÃO. AF_08/2021</t>
  </si>
  <si>
    <t>REGISTRO DE ESFERA, PVC, SOLDÁVEL, COM VOLANTE, DN 32 MM - FORNECIMENTO E INSTALAÇÃO. AF_08/2021</t>
  </si>
  <si>
    <t>REGISTRO DE ESFERA, PVC, SOLDÁVEL, COM VOLANTE, DN 40 MM - FORNECIMENTO E INSTALAÇÃO. AF_08/2021</t>
  </si>
  <si>
    <t>REGISTRO DE ESFERA, PVC, SOLDÁVEL, COM VOLANTE, DN 50 MM - FORNECIMENTO E INSTALAÇÃO. AF_08/2021</t>
  </si>
  <si>
    <t>REGISTRO DE ESFERA, PVC, SOLDÁVEL, COM VOLANTE, DN 60 MM - FORNECIMENTO E INSTALAÇÃO. AF_08/2021</t>
  </si>
  <si>
    <t>REGISTRO DE GAVETA BRUTO, LATÃO, ROSCÁVEL, 1 1/2" - FORNECIMENTO E INSTALAÇÃO. AF_08/2021</t>
  </si>
  <si>
    <t>REGISTRO DE GAVETA BRUTO, LATÃO, ROSCÁVEL, 1 1/2", COM ACABAMENTO E CANOPLA CROMADOS - FORNECIMENTO E INSTALAÇÃO. AF_08/2021</t>
  </si>
  <si>
    <t>REGISTRO DE GAVETA BRUTO, LATÃO, ROSCÁVEL, 1 1/4" - FORNECIMENTO E INSTALAÇÃO. AF_08/2021</t>
  </si>
  <si>
    <t>REGISTRO DE GAVETA BRUTO, LATÃO, ROSCÁVEL, 1 1/4", COM ACABAMENTO E CANOPLA CROMADOS - FORNECIMENTO E INSTALAÇÃO. AF_08/2021</t>
  </si>
  <si>
    <t>REGISTRO DE GAVETA BRUTO, LATÃO, ROSCÁVEL, 1" - FORNECIMENTO E INSTALAÇÃO. AF_08/2021</t>
  </si>
  <si>
    <t>REGISTRO DE GAVETA BRUTO, LATÃO, ROSCÁVEL, 1", COM ACABAMENTO E CANOPLA CROMADOS - FORNECIMENTO E INSTALAÇÃO. AF_08/2021</t>
  </si>
  <si>
    <t>REGISTRO DE GAVETA BRUTO, LATÃO, ROSCÁVEL, 1/2" - FORNECIMENTO E INSTALAÇÃO. AF_08/2021</t>
  </si>
  <si>
    <t>REGISTRO DE GAVETA BRUTO, LATÃO, ROSCÁVEL, 1/2", COM ACABAMENTO E CANOPLA CROMADOS - FORNECIMENTO E INSTALAÇÃO. AF_08/2021</t>
  </si>
  <si>
    <t>REGISTRO DE GAVETA BRUTO, LATÃO, ROSCÁVEL, 2 1/2" - FORNECIMENTO E INSTALAÇÃO. AF_08/2021</t>
  </si>
  <si>
    <t>REGISTRO DE GAVETA BRUTO, LATÃO, ROSCÁVEL, 2" - FORNECIMENTO E INSTALAÇÃO. AF_08/2021</t>
  </si>
  <si>
    <t>REGISTRO DE GAVETA BRUTO, LATÃO, ROSCÁVEL, 3" - FORNECIMENTO E INSTALAÇÃO. AF_08/2021</t>
  </si>
  <si>
    <t>REGISTRO DE GAVETA BRUTO, LATÃO, ROSCÁVEL, 3/4" - FORNECIMENTO E INSTALAÇÃO. AF_08/2021</t>
  </si>
  <si>
    <t>REGISTRO DE GAVETA BRUTO, LATÃO, ROSCÁVEL, 3/4", COM ACABAMENTO E CANOPLA CROMADOS - FORNECIMENTO E INSTALAÇÃO. AF_08/2021</t>
  </si>
  <si>
    <t>REGISTRO DE GAVETA BRUTO, LATÃO, ROSCÁVEL, 4" - FORNECIMENTO E INSTALAÇÃO. AF_08/2021</t>
  </si>
  <si>
    <t>REGISTRO DE PRESSÃO BRUTO, LATÃO, ROSCÁVEL, 1/2" - FORNECIMENTO E INSTALAÇÃO. AF_08/2021</t>
  </si>
  <si>
    <t>REGISTRO DE PRESSÃO BRUTO, LATÃO, ROSCÁVEL, 1/2", COM ACABAMENTO E CANOPLA CROMADOS - FORNECIMENTO E INSTALAÇÃO. AF_08/2021</t>
  </si>
  <si>
    <t>REGISTRO DE PRESSÃO BRUTO, LATÃO, ROSCÁVEL, 3/4", COM ACABAMENTO E CANOPLA CROMADOS - FORNECIMENTO E INSTALAÇÃO. AF_08/2021</t>
  </si>
  <si>
    <t>REGISTRO DE PRESSÃO BRUTO, LATÃO, ROSCÁVEL, 3/4'' - FORNECIMENTO E INSTALAÇÃO. AF_08/2021</t>
  </si>
  <si>
    <t>REGISTRO DE PRESSÃO, PVC, ROSCÁVEL, VOLANTE SIMPLES, 1/2" - FORNECIMENTO E INSTALAÇÃO. AF_08/2021</t>
  </si>
  <si>
    <t>REGISTRO DE PRESSÃO, PVC, ROSCÁVEL, VOLANTE SIMPLES, 3/4" - FORNECIMENTO E INSTALAÇÃO. AF_08/2021</t>
  </si>
  <si>
    <t>REGISTRO DE PRESSÃO, PVC, SOLDÁVEL, VOLANTE SIMPLES, DN 20 MM - FORNECIMENTO E INSTALAÇÃO. AF_08/2021</t>
  </si>
  <si>
    <t>REGISTRO DE PRESSÃO, PVC, SOLDÁVEL, VOLANTE SIMPLES, DN 25 MM - FORNECIMENTO E INSTALAÇÃO. AF_08/2021</t>
  </si>
  <si>
    <t>REGISTRO OU REGULADOR DE GÁS DE COZINHA - FORNECIMENTO E INSTALAÇÃO. AF_08/2021</t>
  </si>
  <si>
    <t>REGISTRO OU VÁLVULA GLOBO ANGULAR EM LATÃO, PARA HIDRANTES EM INSTALAÇÃO PREDIAL DE INCÊNDIO, 45 GRAUS, 2 1/2" - FORNECIMENTO E INSTALAÇÃO. AF_08/2021</t>
  </si>
  <si>
    <t>SUBSTITUIÇÃO DE REGISTRO OU VÁLVULA, ROSCÁVEL, DN 20 MM. AF_08/2021</t>
  </si>
  <si>
    <t>SUBSTITUIÇÃO DE REGISTRO OU VÁLVULA, ROSCÁVEL, DN 25 MM. AF_08/2021</t>
  </si>
  <si>
    <t>SUBSTITUIÇÃO DE REGISTRO OU VÁLVULA, ROSCÁVEL, DN 32 MM. AF_08/2021</t>
  </si>
  <si>
    <t>TORNEIRA DE BOIA PARA CAIXA D'ÁGUA, ROSCÁVEL, 1 1/2" - FORNECIMENTO E INSTALAÇÃO. AF_08/2021</t>
  </si>
  <si>
    <t>TORNEIRA DE BOIA PARA CAIXA D'ÁGUA, ROSCÁVEL, 1 1/4" - FORNECIMENTO E INSTALAÇÃO. AF_08/2021</t>
  </si>
  <si>
    <t>TORNEIRA DE BOIA PARA CAIXA D'ÁGUA, ROSCÁVEL, 1" - FORNECIMENTO E INSTALAÇÃO. AF_08/2021</t>
  </si>
  <si>
    <t>TORNEIRA DE BOIA PARA CAIXA D'ÁGUA, ROSCÁVEL, 1/2" - FORNECIMENTO E INSTALAÇÃO. AF_08/2021</t>
  </si>
  <si>
    <t>TORNEIRA DE BOIA PARA CAIXA D'ÁGUA, ROSCÁVEL, 2" - FORNECIMENTO E INSTALAÇÃO. AF_08/2021</t>
  </si>
  <si>
    <t>TORNEIRA DE BOIA PARA CAIXA D'ÁGUA, ROSCÁVEL, 3/4" - FORNECIMENTO E INSTALAÇÃO. AF_08/2021</t>
  </si>
  <si>
    <t>VÁLVULA DE DESCARGA METÁLICA, BASE 1 1/2", ACABAMENTO METALICO CROMADO - FORNECIMENTO E INSTALAÇÃO. AF_08/2021</t>
  </si>
  <si>
    <t>VÁLVULA DE DESCARGA METÁLICA, BASE 1 1/4", ACABAMENTO METALICO CROMADO - FORNECIMENTO E INSTALAÇÃO. AF_08/2021</t>
  </si>
  <si>
    <t>VÁLVULA DE ESFERA BRUTA, BRONZE, ROSCÁVEL, 1 1/2'' - FORNECIMENTO E INSTALAÇÃO. AF_08/2021</t>
  </si>
  <si>
    <t>VÁLVULA DE ESFERA BRUTA, BRONZE, ROSCÁVEL, 1 1/4'' - FORNECIMENTO E INSTALAÇÃO. AF_08/2021</t>
  </si>
  <si>
    <t>VÁLVULA DE ESFERA BRUTA, BRONZE, ROSCÁVEL, 1'' - FORNECIMENTO E INSTALAÇÃO. AF_08/2021</t>
  </si>
  <si>
    <t>VÁLVULA DE ESFERA BRUTA, BRONZE, ROSCÁVEL, 1/2" - FORNECIMENTO E INSTALAÇÃO. AF_08/2021</t>
  </si>
  <si>
    <t>VÁLVULA DE ESFERA BRUTA, BRONZE, ROSCÁVEL, 2'' - FORNECIMENTO E INSTALAÇÃO. AF_08/2021</t>
  </si>
  <si>
    <t>VÁLVULA DE ESFERA BRUTA, BRONZE, ROSCÁVEL, 3/4'' - FORNECIMENTO E INSTALAÇÃO. AF_08/2021</t>
  </si>
  <si>
    <t>VÁLVULA DE RETENÇÃO HORIZONTAL, DE BRONZE, ROSCÁVEL, 1 1/2" - FORNECIMENTO E INSTALAÇÃO. AF_08/2021</t>
  </si>
  <si>
    <t>VÁLVULA DE RETENÇÃO HORIZONTAL, DE BRONZE, ROSCÁVEL, 1 1/4" - FORNECIMENTO E INSTALAÇÃO. AF_08/2021</t>
  </si>
  <si>
    <t>VÁLVULA DE RETENÇÃO HORIZONTAL, DE BRONZE, ROSCÁVEL, 1" - FORNECIMENTO E INSTALAÇÃO. AF_08/2021</t>
  </si>
  <si>
    <t>VÁLVULA DE RETENÇÃO HORIZONTAL, DE BRONZE, ROSCÁVEL, 1/2" - FORNECIMENTO E INSTALAÇÃO. AF_08/2021</t>
  </si>
  <si>
    <t>VÁLVULA DE RETENÇÃO HORIZONTAL, DE BRONZE, ROSCÁVEL, 2 1/2" - FORNECIMENTO E INSTALAÇÃO. AF_08/2021</t>
  </si>
  <si>
    <t>VÁLVULA DE RETENÇÃO HORIZONTAL, DE BRONZE, ROSCÁVEL, 2" - FORNECIMENTO E INSTALAÇÃO. AF_08/2021</t>
  </si>
  <si>
    <t>VÁLVULA DE RETENÇÃO HORIZONTAL, DE BRONZE, ROSCÁVEL, 3" - FORNECIMENTO E INSTALAÇÃO. AF_08/2021</t>
  </si>
  <si>
    <t>VÁLVULA DE RETENÇÃO HORIZONTAL, DE BRONZE, ROSCÁVEL, 3/4" - FORNECIMENTO E INSTALAÇÃO. AF_08/2021</t>
  </si>
  <si>
    <t>VÁLVULA DE RETENÇÃO HORIZONTAL, DE BRONZE, ROSCÁVEL, 4" - FORNECIMENTO E INSTALAÇÃO. AF_08/2021</t>
  </si>
  <si>
    <t>VÁLVULA DE RETENÇÃO VERTICAL, DE BRONZE, ROSCÁVEL, 1 1/2" - FORNECIMENTO E INSTALAÇÃO. AF_08/2021</t>
  </si>
  <si>
    <t>VÁLVULA DE RETENÇÃO VERTICAL, DE BRONZE, ROSCÁVEL, 1 1/4" - FORNECIMENTO E INSTALAÇÃO. AF_08/2021</t>
  </si>
  <si>
    <t>VÁLVULA DE RETENÇÃO VERTICAL, DE BRONZE, ROSCÁVEL, 1" - FORNECIMENTO E INSTALAÇÃO. AF_08/2021</t>
  </si>
  <si>
    <t>VÁLVULA DE RETENÇÃO VERTICAL, DE BRONZE, ROSCÁVEL, 1/2" - FORNECIMENTO E INSTALAÇÃO. AF_08/2021</t>
  </si>
  <si>
    <t>VÁLVULA DE RETENÇÃO VERTICAL, DE BRONZE, ROSCÁVEL, 2 1/2" - FORNECIMENTO E INSTALAÇÃO. AF_08/2021</t>
  </si>
  <si>
    <t>VÁLVULA DE RETENÇÃO VERTICAL, DE BRONZE, ROSCÁVEL, 2" - FORNECIMENTO E INSTALAÇÃO. AF_08/2021</t>
  </si>
  <si>
    <t>VÁLVULA DE RETENÇÃO VERTICAL, DE BRONZE, ROSCÁVEL, 3" - FORNECIMENTO E INSTALAÇÃO. AF_08/2021</t>
  </si>
  <si>
    <t>VÁLVULA DE RETENÇÃO VERTICAL, DE BRONZE, ROSCÁVEL, 3/4" - FORNECIMENTO E INSTALAÇÃO. AF_08/2021</t>
  </si>
  <si>
    <t>VÁLVULA DE RETENÇÃO VERTICAL, DE BRONZE, ROSCÁVEL, 4" - FORNECIMENTO E INSTALAÇÃO. AF_08/2021</t>
  </si>
  <si>
    <t>VÁLVULA DE RETENÇÃO, DE BRONZE, PÉ COM CRIVOS, ROSCÁVEL, 1 1/2" - FORNECIMENTO E INSTALAÇÃO. AF_08/2021</t>
  </si>
  <si>
    <t>VÁLVULA DE RETENÇÃO, DE BRONZE, PÉ COM CRIVOS, ROSCÁVEL, 1 1/4" - FORNECIMENTO E INSTALAÇÃO. AF_08/2021</t>
  </si>
  <si>
    <t>VÁLVULA DE RETENÇÃO, DE BRONZE, PÉ COM CRIVOS, ROSCÁVEL, 1" - FORNECIMENTO E INSTALAÇÃO. AF_08/2021</t>
  </si>
  <si>
    <t>VÁLVULA DE RETENÇÃO, DE BRONZE, PÉ COM CRIVOS, ROSCÁVEL, 2 1/2" - FORNECIMENTO E INSTALAÇÃO. AF_08/2021</t>
  </si>
  <si>
    <t>VÁLVULA DE RETENÇÃO, DE BRONZE, PÉ COM CRIVOS, ROSCÁVEL, 2" - FORNECIMENTO E INSTALAÇÃO. AF_08/2021</t>
  </si>
  <si>
    <t>VÁLVULA DE RETENÇÃO, DE BRONZE, PÉ COM CRIVOS, ROSCÁVEL, 3" - FORNECIMENTO E INSTALAÇÃO. AF_08/2021</t>
  </si>
  <si>
    <t>VÁLVULA DE RETENÇÃO, DE BRONZE, PÉ COM CRIVOS, ROSCÁVEL, 3/4" - FORNECIMENTO E INSTALAÇÃO. AF_08/2021</t>
  </si>
  <si>
    <t>VÁLVULA DE RETENÇÃO, DE BRONZE, PÉ COM CRIVOS, ROSCÁVEL, 4" - FORNECIMENTO E INSTALAÇÃO. AF_08/2021</t>
  </si>
  <si>
    <t>VÁLVULA DE SEGURANÇA À TEMPERATURA, 1/2" - FORNECIMENTO E INSTALAÇÃO. AF_08/2021</t>
  </si>
  <si>
    <t>VÁLVULA ESFERA PARA GÁS, 1" - FORNECIMENTO E INSTALAÇÃO. AF_08/2021</t>
  </si>
  <si>
    <t>VÁLVULA ESFERA PARA GÁS, 1/2" - FORNECIMENTO E INSTALAÇÃO. AF_08/2021</t>
  </si>
  <si>
    <t>VÁLVULA ESFERA PARA GÁS, 3/4" - FORNECIMENTO E INSTALAÇÃO. AF_08/2021</t>
  </si>
  <si>
    <t>VÁLVULA ESTABILIZADORA DE VAZÃO/ AUTOFLOW, 1" - FORNECIMENTO E INSTALAÇÃO. AF_08/2021</t>
  </si>
  <si>
    <t>VÁLVULA ESTABILIZADORA DE VAZÃO/ AUTOFLOW, 3/4" - FORNECIMENTO E INSTALAÇÃO. AF_08/2021</t>
  </si>
  <si>
    <t>VÁLVULA REDUTORA DE PRESSÃO PARA SISTEMAS PREDIAIS, 1 1/2" - FORNECIMENTO E INSTALAÇÃO. AF_08/2021</t>
  </si>
  <si>
    <t>VÁLVULA REDUTORA DE PRESSÃO PARA SISTEMAS PREDIAIS, 1 1/4" - FORNECIMENTO E INSTALAÇÃO. AF_08/2021</t>
  </si>
  <si>
    <t>VÁLVULA REDUTORA DE PRESSÃO PARA SISTEMAS PREDIAIS, 1" - FORNECIMENTO E INSTALAÇÃO. AF_08/2021</t>
  </si>
  <si>
    <t>VÁLVULA REDUTORA DE PRESSÃO PARA SISTEMAS PREDIAIS, 1/2" - FORNECIMENTO E INSTALAÇÃO. AF_08/2021</t>
  </si>
  <si>
    <t>VÁLVULA REDUTORA DE PRESSÃO PARA SISTEMAS PREDIAIS, 2 1/2" - FORNECIMENTO E INSTALAÇÃO. AF_08/2021</t>
  </si>
  <si>
    <t>VÁLVULA REDUTORA DE PRESSÃO PARA SISTEMAS PREDIAIS, 2" - FORNECIMENTO E INSTALAÇÃO. AF_08/2021</t>
  </si>
  <si>
    <t>VÁLVULA REDUTORA DE PRESSÃO PARA SISTEMAS PREDIAIS, 3/4" - FORNECIMENTO E INSTALAÇÃO. AF_08/2021</t>
  </si>
  <si>
    <t>VÁLVULA VENTOSA ELIMINADORA DE AR, PARA SISTEMAS PREDIAIS, 1/2" - FORNECIMENTO E INSTALAÇÃO. AF_08/2021</t>
  </si>
  <si>
    <t>VÁLVULA VENTOSA ELIMINADORA DE AR, PARA SISTEMAS PREDIAIS, 3/4" - FORNECIMENTO E INSTALAÇÃO. AF_08/2021</t>
  </si>
  <si>
    <t>JUNTA DE DESMONTAGEM TRAVADA AXIALMENTE DE FERRO FUNDIDO PARA REDE DE ÁGUA OU ESGOTO, DN 100 MM. AF_12/2021</t>
  </si>
  <si>
    <t>JUNTA DE DESMONTAGEM TRAVADA AXIALMENTE DE FERRO FUNDIDO PARA REDE DE ÁGUA OU ESGOTO, DN 150 MM. AF_12/2021</t>
  </si>
  <si>
    <t>JUNTA DE DESMONTAGEM TRAVADA AXIALMENTE DE FERRO FUNDIDO PARA REDE DE ÁGUA OU ESGOTO, DN 200 MM. AF_12/2021</t>
  </si>
  <si>
    <t>JUNTA DE DESMONTAGEM TRAVADA AXIALMENTE DE FERRO FUNDIDO PARA REDE DE ÁGUA OU ESGOTO, DN 250 MM. AF_12/2021</t>
  </si>
  <si>
    <t>JUNTA DE DESMONTAGEM TRAVADA AXIALMENTE DE FERRO FUNDIDO PARA REDE DE ÁGUA OU ESGOTO, DN 300 MM. AF_12/2021</t>
  </si>
  <si>
    <t>JUNTA DE DESMONTAGEM TRAVADA AXIALMENTE DE FERRO FUNDIDO PARA REDE DE ÁGUA OU ESGOTO, DN 350 MM. AF_12/2021</t>
  </si>
  <si>
    <t>JUNTA DE DESMONTAGEM TRAVADA AXIALMENTE DE FERRO FUNDIDO PARA REDE DE ÁGUA OU ESGOTO, DN 400 MM. AF_12/2021</t>
  </si>
  <si>
    <t>JUNTA DE DESMONTAGEM TRAVADA AXIALMENTE DE FERRO FUNDIDO PARA REDE DE ÁGUA OU ESGOTO, DN 500 MM. AF_12/2021</t>
  </si>
  <si>
    <t>JUNTA DE DESMONTAGEM TRAVADA AXIALMENTE DE FERRO FUNDIDO PARA REDE DE ÁGUA OU ESGOTO, DN 600 MM. AF_12/2021</t>
  </si>
  <si>
    <t>JUNTA DE DESMONTAGEM TRAVADA AXIALMENTE DE FERRO FUNDIDO PARA REDE DE ÁGUA OU ESGOTO, DN 80 MM. AF_12/2021</t>
  </si>
  <si>
    <t>JUNTA MECÂNICA (LUVA DE CORRER COM BOLSA JUNTA MECÂNICA) DE FERRO FUNDIDO PARA REDE DE ÁGUA OU ESGOTO, DN 100 MM. AF_12/2021</t>
  </si>
  <si>
    <t>JUNTA MECÂNICA (LUVA DE CORRER COM BOLSA JUNTA MECÂNICA) DE FERRO FUNDIDO PARA REDE DE ÁGUA OU ESGOTO, DN 1000 MM. AF_12/2021</t>
  </si>
  <si>
    <t>JUNTA MECÂNICA (LUVA DE CORRER COM BOLSA JUNTA MECÂNICA) DE FERRO FUNDIDO PARA REDE DE ÁGUA OU ESGOTO, DN 1200 MM. AF_12/2021</t>
  </si>
  <si>
    <t>JUNTA MECÂNICA (LUVA DE CORRER COM BOLSA JUNTA MECÂNICA) DE FERRO FUNDIDO PARA REDE DE ÁGUA OU ESGOTO, DN 150 MM. AF_12/2021</t>
  </si>
  <si>
    <t>JUNTA MECÂNICA (LUVA DE CORRER COM BOLSA JUNTA MECÂNICA) DE FERRO FUNDIDO PARA REDE DE ÁGUA OU ESGOTO, DN 200 MM. AF_12/2021</t>
  </si>
  <si>
    <t>JUNTA MECÂNICA (LUVA DE CORRER COM BOLSA JUNTA MECÂNICA) DE FERRO FUNDIDO PARA REDE DE ÁGUA OU ESGOTO, DN 250 MM. AF_12/2021</t>
  </si>
  <si>
    <t>JUNTA MECÂNICA (LUVA DE CORRER COM BOLSA JUNTA MECÂNICA) DE FERRO FUNDIDO PARA REDE DE ÁGUA OU ESGOTO, DN 300 MM. AF_12/2021</t>
  </si>
  <si>
    <t>JUNTA MECÂNICA (LUVA DE CORRER COM BOLSA JUNTA MECÂNICA) DE FERRO FUNDIDO PARA REDE DE ÁGUA OU ESGOTO, DN 350 MM. AF_12/2021</t>
  </si>
  <si>
    <t>JUNTA MECÂNICA (LUVA DE CORRER COM BOLSA JUNTA MECÂNICA) DE FERRO FUNDIDO PARA REDE DE ÁGUA OU ESGOTO, DN 400 MM. AF_12/2021</t>
  </si>
  <si>
    <t>JUNTA MECÂNICA (LUVA DE CORRER COM BOLSA JUNTA MECÂNICA) DE FERRO FUNDIDO PARA REDE DE ÁGUA OU ESGOTO, DN 500 MM. AF_12/2021</t>
  </si>
  <si>
    <t>JUNTA MECÂNICA (LUVA DE CORRER COM BOLSA JUNTA MECÂNICA) DE FERRO FUNDIDO PARA REDE DE ÁGUA OU ESGOTO, DN 600 MM. AF_12/2021</t>
  </si>
  <si>
    <t>JUNTA MECÂNICA (LUVA DE CORRER COM BOLSA JUNTA MECÂNICA) DE FERRO FUNDIDO PARA REDE DE ÁGUA OU ESGOTO, DN 700 MM. AF_12/2021</t>
  </si>
  <si>
    <t>JUNTA MECÂNICA (LUVA DE CORRER COM BOLSA JUNTA MECÂNICA) DE FERRO FUNDIDO PARA REDE DE ÁGUA OU ESGOTO, DN 80 MM. AF_12/2021</t>
  </si>
  <si>
    <t>JUNTA MECÂNICA (LUVA DE CORRER COM BOLSA JUNTA MECÂNICA) DE FERRO FUNDIDO PARA REDE DE ÁGUA OU ESGOTO, DN 800 MM. AF_12/2021</t>
  </si>
  <si>
    <t>JUNTA MECÂNICA (LUVA DE CORRER COM BOLSA JUNTA MECÂNICA) DE FERRO FUNDIDO PARA REDE DE ÁGUA OU ESGOTO, DN 900 MM. AF_12/2021</t>
  </si>
  <si>
    <t>MEDIDOR DE VAZÃO ELETROMAGNÉTICO DE AÇO CARBONO PARA REDE DE ÁGUA OU ESGOTO, DN 100 MM, JUNTA FLANGEADA. AF_12/2021</t>
  </si>
  <si>
    <t>MEDIDOR DE VAZÃO ELETROMAGNÉTICO DE AÇO CARBONO PARA REDE DE ÁGUA OU ESGOTO, DN 200 MM, JUNTA FLANGEADA. AF_12/2021</t>
  </si>
  <si>
    <t>MEDIDOR DE VAZÃO ELETROMAGNÉTICO DE AÇO CARBONO PARA REDE DE ÁGUA OU ESGOTO, DN 300 MM, JUNTA FLANGEADA. AF_12/2021</t>
  </si>
  <si>
    <t>MEDIDOR DE VAZÃO ELETROMAGNÉTICO DE AÇO CARBONO PARA REDE DE ÁGUA OU ESGOTO, DN 400 MM, JUNTA FLANGEADA. AF_12/2021</t>
  </si>
  <si>
    <t>MEDIDOR DE VAZÃO ELETROMAGNÉTICO DE AÇO CARBONO PARA REDE DE ÁGUA OU ESGOTO, DN 500 MM, JUNTA FLANGEADA. AF_12/2021</t>
  </si>
  <si>
    <t>REGISTRO DE GAVETA DE FERRO FUNDIDO PARA REDE DE ÁGUA OU ESGOTO, DN 100 MM, JUNTA FLANGEADA. AF_12/2021</t>
  </si>
  <si>
    <t>REGISTRO DE GAVETA DE FERRO FUNDIDO PARA REDE DE ÁGUA OU ESGOTO, DN 150 MM, JUNTA FLANGEADA. AF_01/2021</t>
  </si>
  <si>
    <t>REGISTRO DE GAVETA DE FERRO FUNDIDO PARA REDE DE ÁGUA OU ESGOTO, DN 200 MM, JUNTA FLANGEADA. AF_12/2021</t>
  </si>
  <si>
    <t>REGISTRO DE GAVETA DE FERRO FUNDIDO PARA REDE DE ÁGUA OU ESGOTO, DN 250 MM, JUNTA FLANGEADA. AF_12/2021</t>
  </si>
  <si>
    <t>REGISTRO DE GAVETA DE FERRO FUNDIDO PARA REDE DE ÁGUA OU ESGOTO, DN 300 MM, JUNTA FLANGEADA. AF_12/2021</t>
  </si>
  <si>
    <t>REGISTRO DE GAVETA DE FERRO FUNDIDO PARA REDE DE ÁGUA OU ESGOTO, DN 350 MM, JUNTA FLANGEADA. AF_12/2021</t>
  </si>
  <si>
    <t>REGISTRO DE GAVETA DE FERRO FUNDIDO PARA REDE DE ÁGUA OU ESGOTO, DN 400 MM, JUNTA FLANGEADA. AF_12/2021</t>
  </si>
  <si>
    <t>REGISTRO DE GAVETA DE FERRO FUNDIDO PARA REDE DE ÁGUA OU ESGOTO, DN 50 MM, JUNTA FLANGEADA. AF_12/2021</t>
  </si>
  <si>
    <t>REGISTRO DE GAVETA DE FERRO FUNDIDO PARA REDE DE ÁGUA OU ESGOTO, DN 500 MM, JUNTA FLANGEADA. AF_12/2021</t>
  </si>
  <si>
    <t>REGISTRO DE GAVETA DE FERRO FUNDIDO PARA REDE DE ÁGUA OU ESGOTO, DN 80 MM, JUNTA FLANGEADA. AF_12/2021</t>
  </si>
  <si>
    <t>VÁLVULA DE RETENÇÃO DE FERRO FUNDIDO PARA REDE DE ÁGUA OU ESGOTO, COM FLANGES, DN 200 MM, JUNTA FLANGEADA. AF_12/2021</t>
  </si>
  <si>
    <t>VÁLVULA DE RETENÇÃO DE FERRO FUNDIDO PARA REDE DE ÁGUA OU ESGOTO, DN 100 MM, JUNTA FLANGEADA. AF_12/2021</t>
  </si>
  <si>
    <t>VÁLVULA DE RETENÇÃO DE FERRO FUNDIDO PARA REDE DE ÁGUA OU ESGOTO, DN 150 MM, JUNTA FLANGEADA. AF_12/2021</t>
  </si>
  <si>
    <t>VÁLVULA DE RETENÇÃO DE FERRO FUNDIDO PARA REDE DE ÁGUA OU ESGOTO, DN 250 MM, JUNTA FLANGEADA. AF_12/2021</t>
  </si>
  <si>
    <t>VÁLVULA DE RETENÇÃO DE FERRO FUNDIDO PARA REDE DE ÁGUA OU ESGOTO, DN 300 MM, JUNTA FLANGEADA. AF_12/2021</t>
  </si>
  <si>
    <t>VÁLVULA DE RETENÇÃO DE FERRO FUNDIDO PARA REDE DE ÁGUA OU ESGOTO, DN 350 MM, JUNTA FLANGEADA. AF_12/2021</t>
  </si>
  <si>
    <t>VÁLVULA DE RETENÇÃO DE FERRO FUNDIDO PARA REDE DE ÁGUA OU ESGOTO, DN 400 MM, JUNTA FLANGEADA. AF_12/2021</t>
  </si>
  <si>
    <t>VÁLVULA DE RETENÇÃO DE FERRO FUNDIDO PARA REDE DE ÁGUA OU ESGOTO, DN 50 MM, JUNTA FLANGEADA. AF_12/2021</t>
  </si>
  <si>
    <t>VÁLVULA DE RETENÇÃO DE FERRO FUNDIDO PARA REDE DE ÁGUA OU ESGOTO, DN 500 MM, JUNTA FLANGEADA. AF_12/2021</t>
  </si>
  <si>
    <t>VÁLVULA DE RETENÇÃO DE FERRO FUNDIDO PARA REDE DE ÁGUA OU ESGOTO, DN 80 MM, JUNTA FLANGEADA. AF_12/2021</t>
  </si>
  <si>
    <t>VÁLVULA REDUTORA DE PRESSÃO DE FERRO FUNDIDO PARA REDE DE ÁGUA, DN 100 MM, JUNTA FLANGEADA. AF_12/2021</t>
  </si>
  <si>
    <t>VÁLVULA REDUTORA DE PRESSÃO DE FERRO FUNDIDO PARA REDE DE ÁGUA, DN 150 MM, JUNTA FLANGEADA. AF_12/2021</t>
  </si>
  <si>
    <t>VÁLVULA REDUTORA DE PRESSÃO DE FERRO FUNDIDO PARA REDE DE ÁGUA, DN 200 MM, JUNTA FLANGEADA. AF_12/2021</t>
  </si>
  <si>
    <t>VÁLVULA REDUTORA DE PRESSÃO DE FERRO FUNDIDO PARA REDE DE ÁGUA, DN 250 MM, JUNTA FLANGEADA. AF_12/2021</t>
  </si>
  <si>
    <t>VÁLVULA REDUTORA DE PRESSÃO DE FERRO FUNDIDO PARA REDE DE ÁGUA, DN 300 MM, JUNTA FLANGEADA. AF_12/2021</t>
  </si>
  <si>
    <t>VÁLVULA REDUTORA DE PRESSÃO DE FERRO FUNDIDO PARA REDE DE ÁGUA, DN 350 MM, JUNTA FLANGEADA. AF_12/2021</t>
  </si>
  <si>
    <t>VÁLVULA REDUTORA DE PRESSÃO DE FERRO FUNDIDO PARA REDE DE ÁGUA, DN 400 MM, JUNTA FLANGEADA. AF_12/2021</t>
  </si>
  <si>
    <t>VÁLVULA REDUTORA DE PRESSÃO DE FERRO FUNDIDO PARA REDE DE ÁGUA, DN 50 MM, JUNTA FLANGEADA. AF_12/2021</t>
  </si>
  <si>
    <t>VÁLVULA REDUTORA DE PRESSÃO DE FERRO FUNDIDO PARA REDE DE ÁGUA, DN 500 MM, JUNTA FLANGEADA. AF_12/2021</t>
  </si>
  <si>
    <t>VÁLVULA REDUTORA DE PRESSÃO DE FERRO FUNDIDO PARA REDE DE ÁGUA, DN 80 MM, JUNTA FLANGEADA. AF_12/2021</t>
  </si>
  <si>
    <t>CHI</t>
  </si>
  <si>
    <t>CHP</t>
  </si>
  <si>
    <t>TXKM</t>
  </si>
  <si>
    <t>M3XKM</t>
  </si>
  <si>
    <t>UNXKM</t>
  </si>
  <si>
    <t>M2XKM</t>
  </si>
  <si>
    <t>KGXKM</t>
  </si>
  <si>
    <t>MXKM</t>
  </si>
  <si>
    <t>LXKM</t>
  </si>
  <si>
    <t>SEM DESONERAÇÃO: 112,84% HORISTA e 69,95% MENSALISTA
COM DESONERAÇÃO: 90,22% HORISTA e 51,86% MENSALISTA</t>
  </si>
  <si>
    <t>NACIONAL</t>
  </si>
  <si>
    <t>SINAPI FORMATO 2025</t>
  </si>
  <si>
    <t>E002</t>
  </si>
  <si>
    <t>E003</t>
  </si>
  <si>
    <t>E004</t>
  </si>
  <si>
    <t>E005</t>
  </si>
  <si>
    <t>88316</t>
  </si>
  <si>
    <t>002</t>
  </si>
  <si>
    <t>004</t>
  </si>
  <si>
    <t>005</t>
  </si>
  <si>
    <t>HELMESONA DE O. SANTANA</t>
  </si>
  <si>
    <t>CREA RS152843</t>
  </si>
  <si>
    <t>88309</t>
  </si>
  <si>
    <t>88323</t>
  </si>
  <si>
    <t>93281</t>
  </si>
  <si>
    <t>93282</t>
  </si>
  <si>
    <t>RUFO E CHAPIM (RUFO CAPA) DE CHAPA DE AÇO GALVANIZADA NUM 26, CORTE 33CM</t>
  </si>
  <si>
    <t>88239</t>
  </si>
  <si>
    <t>88262</t>
  </si>
  <si>
    <t>88278</t>
  </si>
  <si>
    <t>4425</t>
  </si>
  <si>
    <t>40568</t>
  </si>
  <si>
    <t>REPOSIÇÃO DE FORRO EM RÉGUAS DE PVC, LISO</t>
  </si>
  <si>
    <t>96486</t>
  </si>
  <si>
    <t>90,35</t>
  </si>
  <si>
    <t>92,1</t>
  </si>
  <si>
    <t>96485</t>
  </si>
  <si>
    <t>87,16</t>
  </si>
  <si>
    <t>89,2</t>
  </si>
  <si>
    <t>20,4</t>
  </si>
  <si>
    <t>22,44</t>
  </si>
  <si>
    <t>105,58</t>
  </si>
  <si>
    <t>11587</t>
  </si>
  <si>
    <t>36225</t>
  </si>
  <si>
    <t>42,89</t>
  </si>
  <si>
    <t>39430</t>
  </si>
  <si>
    <t>39427</t>
  </si>
  <si>
    <t>43131</t>
  </si>
  <si>
    <t>40552</t>
  </si>
  <si>
    <t>40547</t>
  </si>
  <si>
    <t>39443</t>
  </si>
  <si>
    <t>FORRO PVC LISO</t>
  </si>
  <si>
    <t>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</si>
</sst>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_(\ #,##0.00_);_(\ \(#,##0.00\);_(\ &quot;-&quot;??_);_(@_)"/>
    <numFmt numFmtId="166" formatCode="_(\ #,##0.00_);_(\ \(#,##0.00\);_(* &quot;-&quot;??_);_(@_)"/>
    <numFmt numFmtId="167" formatCode="0.0000"/>
  </numFmts>
  <fonts count="15" x14ac:knownFonts="1">
    <font>
      <sz val="10"/>
      <name val="Arial"/>
    </font>
    <font>
      <sz val="10"/>
      <name val="Arial"/>
      <family val="2"/>
    </font>
    <font>
      <sz val="8"/>
      <name val="Calibri"/>
      <family val="2"/>
    </font>
    <font>
      <b/>
      <sz val="8"/>
      <color indexed="8"/>
      <name val="Calibri"/>
      <family val="2"/>
    </font>
    <font>
      <sz val="8"/>
      <color indexed="8"/>
      <name val="Calibri"/>
      <family val="2"/>
    </font>
    <font>
      <b/>
      <sz val="8"/>
      <name val="Calibri"/>
      <family val="2"/>
    </font>
    <font>
      <b/>
      <sz val="8"/>
      <color indexed="22"/>
      <name val="Calibri"/>
      <family val="2"/>
    </font>
    <font>
      <b/>
      <sz val="12"/>
      <color indexed="8"/>
      <name val="Calibri"/>
      <family val="2"/>
    </font>
    <font>
      <b/>
      <sz val="12"/>
      <name val="Calibri"/>
      <family val="2"/>
    </font>
    <font>
      <b/>
      <sz val="14"/>
      <name val="Calibri"/>
      <family val="2"/>
    </font>
    <font>
      <sz val="8"/>
      <name val="Arial"/>
      <family val="2"/>
    </font>
    <font>
      <sz val="11"/>
      <color theme="1"/>
      <name val="Calibri"/>
      <family val="2"/>
      <scheme val="minor"/>
    </font>
    <font>
      <sz val="8"/>
      <color theme="0"/>
      <name val="Calibri"/>
      <family val="2"/>
    </font>
    <font>
      <sz val="10"/>
      <color rgb="FF000000"/>
      <name val="Arial"/>
      <family val="2"/>
    </font>
    <font>
      <sz val="8"/>
      <color rgb="FF000000"/>
      <name val="Segoe UI"/>
      <family val="2"/>
    </font>
  </fonts>
  <fills count="8">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rgb="FFFFFF99"/>
        <bgColor indexed="64"/>
      </patternFill>
    </fill>
    <fill>
      <patternFill patternType="solid">
        <fgColor rgb="FFC0C0C0"/>
        <bgColor indexed="64"/>
      </patternFill>
    </fill>
    <fill>
      <patternFill patternType="solid">
        <fgColor rgb="FFCCCCFF"/>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s>
  <cellStyleXfs count="4">
    <xf numFmtId="0" fontId="0" fillId="0" borderId="0"/>
    <xf numFmtId="0" fontId="11" fillId="0" borderId="0"/>
    <xf numFmtId="0" fontId="11" fillId="0" borderId="0"/>
    <xf numFmtId="164" fontId="1" fillId="0" borderId="0" applyFont="0" applyFill="0" applyBorder="0" applyAlignment="0" applyProtection="0"/>
  </cellStyleXfs>
  <cellXfs count="137">
    <xf numFmtId="0" fontId="0" fillId="0" borderId="0" xfId="0"/>
    <xf numFmtId="0" fontId="2" fillId="0" borderId="0" xfId="0" applyFont="1"/>
    <xf numFmtId="0" fontId="2" fillId="0" borderId="0" xfId="0" applyFont="1" applyAlignment="1">
      <alignment wrapText="1"/>
    </xf>
    <xf numFmtId="0" fontId="2" fillId="0" borderId="0" xfId="0" applyFont="1" applyAlignment="1">
      <alignment horizontal="center"/>
    </xf>
    <xf numFmtId="0" fontId="2" fillId="0" borderId="0" xfId="0" applyFont="1" applyAlignment="1">
      <alignment horizontal="left"/>
    </xf>
    <xf numFmtId="49" fontId="2" fillId="2" borderId="0" xfId="0" quotePrefix="1" applyNumberFormat="1" applyFont="1" applyFill="1"/>
    <xf numFmtId="0" fontId="2" fillId="2" borderId="0" xfId="0" applyFont="1" applyFill="1"/>
    <xf numFmtId="0" fontId="2" fillId="2" borderId="0" xfId="0" applyFont="1" applyFill="1" applyAlignment="1">
      <alignment wrapText="1"/>
    </xf>
    <xf numFmtId="49" fontId="2" fillId="2" borderId="0" xfId="0" applyNumberFormat="1" applyFont="1" applyFill="1"/>
    <xf numFmtId="0" fontId="3" fillId="2" borderId="0" xfId="2" applyFont="1" applyFill="1" applyAlignment="1">
      <alignment horizontal="center" vertical="center"/>
    </xf>
    <xf numFmtId="49" fontId="3" fillId="2" borderId="0" xfId="2" applyNumberFormat="1" applyFont="1" applyFill="1" applyAlignment="1">
      <alignment horizontal="left" vertical="center"/>
    </xf>
    <xf numFmtId="0" fontId="3" fillId="2" borderId="0" xfId="2" applyFont="1" applyFill="1" applyAlignment="1">
      <alignment vertical="center"/>
    </xf>
    <xf numFmtId="0" fontId="2" fillId="2" borderId="0" xfId="0" applyFont="1" applyFill="1" applyAlignment="1">
      <alignment horizontal="center"/>
    </xf>
    <xf numFmtId="4" fontId="3" fillId="2" borderId="0" xfId="2" applyNumberFormat="1" applyFont="1" applyFill="1" applyAlignment="1">
      <alignment horizontal="center" vertical="center"/>
    </xf>
    <xf numFmtId="0" fontId="2" fillId="2" borderId="0" xfId="0" applyFont="1" applyFill="1" applyAlignment="1">
      <alignment horizontal="left"/>
    </xf>
    <xf numFmtId="0" fontId="2" fillId="3" borderId="1" xfId="0" applyFont="1" applyFill="1" applyBorder="1" applyAlignment="1" applyProtection="1">
      <alignment wrapText="1"/>
      <protection locked="0"/>
    </xf>
    <xf numFmtId="0" fontId="5" fillId="2" borderId="0" xfId="0" applyFont="1" applyFill="1"/>
    <xf numFmtId="0" fontId="5" fillId="0" borderId="0" xfId="0" applyFont="1"/>
    <xf numFmtId="49" fontId="2" fillId="0" borderId="0" xfId="0" applyNumberFormat="1" applyFont="1"/>
    <xf numFmtId="49" fontId="2" fillId="2" borderId="0" xfId="0" applyNumberFormat="1" applyFont="1" applyFill="1" applyAlignment="1">
      <alignment horizontal="center"/>
    </xf>
    <xf numFmtId="49" fontId="2" fillId="0" borderId="0" xfId="0" applyNumberFormat="1" applyFont="1" applyAlignment="1">
      <alignment horizontal="center"/>
    </xf>
    <xf numFmtId="49" fontId="5" fillId="0" borderId="0" xfId="0" applyNumberFormat="1" applyFont="1"/>
    <xf numFmtId="49" fontId="5" fillId="0" borderId="0" xfId="0" applyNumberFormat="1" applyFont="1" applyAlignment="1">
      <alignment horizontal="center"/>
    </xf>
    <xf numFmtId="49" fontId="2" fillId="2" borderId="0" xfId="0" applyNumberFormat="1" applyFont="1" applyFill="1" applyAlignment="1">
      <alignment horizontal="left"/>
    </xf>
    <xf numFmtId="0" fontId="5" fillId="2" borderId="0" xfId="0" applyFont="1" applyFill="1" applyAlignment="1">
      <alignment horizontal="center"/>
    </xf>
    <xf numFmtId="0" fontId="2" fillId="0" borderId="2" xfId="0" applyFont="1" applyBorder="1" applyAlignment="1">
      <alignment wrapText="1"/>
    </xf>
    <xf numFmtId="0" fontId="6" fillId="4" borderId="3" xfId="0" applyFont="1" applyFill="1" applyBorder="1" applyAlignment="1">
      <alignment vertical="center"/>
    </xf>
    <xf numFmtId="49" fontId="5" fillId="3" borderId="4" xfId="0" applyNumberFormat="1" applyFont="1" applyFill="1" applyBorder="1" applyAlignment="1" applyProtection="1">
      <alignment horizontal="center" vertical="center" wrapText="1"/>
      <protection locked="0"/>
    </xf>
    <xf numFmtId="49" fontId="5" fillId="3" borderId="4" xfId="0" applyNumberFormat="1" applyFont="1" applyFill="1" applyBorder="1" applyAlignment="1" applyProtection="1">
      <alignment vertical="center" wrapText="1"/>
      <protection locked="0"/>
    </xf>
    <xf numFmtId="49" fontId="2" fillId="3" borderId="2" xfId="0" applyNumberFormat="1" applyFont="1" applyFill="1" applyBorder="1" applyAlignment="1" applyProtection="1">
      <alignment horizontal="center" wrapText="1"/>
      <protection locked="0"/>
    </xf>
    <xf numFmtId="0" fontId="2" fillId="0" borderId="1" xfId="0" applyFont="1" applyBorder="1"/>
    <xf numFmtId="0" fontId="5" fillId="0" borderId="1" xfId="0" applyFont="1" applyBorder="1"/>
    <xf numFmtId="0" fontId="2" fillId="0" borderId="1" xfId="0" applyFont="1" applyBorder="1" applyAlignment="1">
      <alignment horizontal="center"/>
    </xf>
    <xf numFmtId="0" fontId="5" fillId="0" borderId="5" xfId="0" applyFont="1" applyBorder="1"/>
    <xf numFmtId="0" fontId="5" fillId="0" borderId="1" xfId="0" applyFont="1" applyBorder="1" applyAlignment="1">
      <alignment horizontal="center"/>
    </xf>
    <xf numFmtId="0" fontId="4" fillId="2" borderId="0" xfId="2" applyFont="1" applyFill="1" applyAlignment="1">
      <alignment horizontal="center" vertical="center"/>
    </xf>
    <xf numFmtId="4" fontId="4" fillId="2" borderId="0" xfId="2" applyNumberFormat="1" applyFont="1" applyFill="1" applyAlignment="1">
      <alignment horizontal="center" vertical="center"/>
    </xf>
    <xf numFmtId="49" fontId="2" fillId="3" borderId="1" xfId="0" applyNumberFormat="1" applyFont="1" applyFill="1" applyBorder="1" applyProtection="1">
      <protection locked="0"/>
    </xf>
    <xf numFmtId="166" fontId="2" fillId="3" borderId="1" xfId="3" applyNumberFormat="1" applyFont="1" applyFill="1" applyBorder="1" applyAlignment="1" applyProtection="1">
      <alignment horizontal="center"/>
      <protection locked="0"/>
    </xf>
    <xf numFmtId="0" fontId="7" fillId="2" borderId="0" xfId="2" applyFont="1" applyFill="1" applyAlignment="1">
      <alignment horizontal="left" vertical="center"/>
    </xf>
    <xf numFmtId="0" fontId="6" fillId="4" borderId="1" xfId="0" applyFont="1" applyFill="1" applyBorder="1" applyAlignment="1">
      <alignment vertical="center"/>
    </xf>
    <xf numFmtId="0" fontId="2" fillId="0" borderId="6" xfId="0" applyFont="1" applyBorder="1"/>
    <xf numFmtId="0" fontId="5" fillId="0" borderId="0" xfId="0" applyFont="1" applyAlignment="1">
      <alignment horizontal="center"/>
    </xf>
    <xf numFmtId="49" fontId="2" fillId="2" borderId="0" xfId="0" applyNumberFormat="1" applyFont="1" applyFill="1" applyAlignment="1">
      <alignment horizontal="left" wrapText="1"/>
    </xf>
    <xf numFmtId="167" fontId="2" fillId="0" borderId="1" xfId="0" applyNumberFormat="1" applyFont="1" applyBorder="1" applyAlignment="1">
      <alignment horizontal="center"/>
    </xf>
    <xf numFmtId="49" fontId="3" fillId="2" borderId="0" xfId="2" applyNumberFormat="1" applyFont="1" applyFill="1" applyAlignment="1">
      <alignment horizontal="center" vertical="center"/>
    </xf>
    <xf numFmtId="49" fontId="2" fillId="3" borderId="1" xfId="0" applyNumberFormat="1" applyFont="1" applyFill="1" applyBorder="1" applyAlignment="1" applyProtection="1">
      <alignment wrapText="1"/>
      <protection locked="0"/>
    </xf>
    <xf numFmtId="49" fontId="2" fillId="2" borderId="0" xfId="0" quotePrefix="1" applyNumberFormat="1" applyFont="1" applyFill="1" applyAlignment="1">
      <alignment horizontal="center"/>
    </xf>
    <xf numFmtId="0" fontId="8" fillId="0" borderId="0" xfId="0" applyFont="1" applyAlignment="1">
      <alignment horizontal="left"/>
    </xf>
    <xf numFmtId="0" fontId="5" fillId="0" borderId="4" xfId="0" applyFont="1" applyBorder="1" applyAlignment="1">
      <alignment horizontal="center" vertical="center" wrapText="1"/>
    </xf>
    <xf numFmtId="0" fontId="5" fillId="4" borderId="4" xfId="0" applyFont="1" applyFill="1" applyBorder="1" applyAlignment="1">
      <alignment horizontal="center" vertical="center" wrapText="1"/>
    </xf>
    <xf numFmtId="0" fontId="2" fillId="0" borderId="2" xfId="0" applyFont="1" applyBorder="1" applyAlignment="1">
      <alignment horizontal="center" wrapText="1"/>
    </xf>
    <xf numFmtId="0" fontId="2" fillId="0" borderId="0" xfId="0" applyFont="1" applyAlignment="1" applyProtection="1">
      <alignment horizontal="center"/>
      <protection locked="0"/>
    </xf>
    <xf numFmtId="0" fontId="2" fillId="3" borderId="1" xfId="0" applyFont="1" applyFill="1" applyBorder="1" applyAlignment="1" applyProtection="1">
      <alignment horizontal="center"/>
      <protection locked="0"/>
    </xf>
    <xf numFmtId="0" fontId="2" fillId="0" borderId="2" xfId="0" applyFont="1" applyBorder="1" applyAlignment="1">
      <alignment horizontal="center"/>
    </xf>
    <xf numFmtId="49" fontId="5" fillId="3" borderId="1" xfId="0" applyNumberFormat="1" applyFont="1" applyFill="1" applyBorder="1" applyAlignment="1" applyProtection="1">
      <alignment wrapText="1"/>
      <protection locked="0"/>
    </xf>
    <xf numFmtId="49" fontId="5" fillId="3" borderId="1" xfId="0" applyNumberFormat="1" applyFont="1" applyFill="1" applyBorder="1" applyAlignment="1" applyProtection="1">
      <alignment horizontal="center" wrapText="1"/>
      <protection locked="0"/>
    </xf>
    <xf numFmtId="49" fontId="5" fillId="3" borderId="1" xfId="0" quotePrefix="1" applyNumberFormat="1" applyFont="1" applyFill="1" applyBorder="1" applyAlignment="1" applyProtection="1">
      <alignment horizontal="center" wrapText="1"/>
      <protection locked="0"/>
    </xf>
    <xf numFmtId="4" fontId="5" fillId="4" borderId="4" xfId="0" applyNumberFormat="1" applyFont="1" applyFill="1" applyBorder="1" applyAlignment="1">
      <alignment horizontal="center" vertical="center"/>
    </xf>
    <xf numFmtId="4" fontId="5" fillId="4" borderId="7" xfId="0" applyNumberFormat="1" applyFont="1" applyFill="1" applyBorder="1" applyAlignment="1">
      <alignment horizontal="center" vertical="center"/>
    </xf>
    <xf numFmtId="4" fontId="2" fillId="2" borderId="0" xfId="0" applyNumberFormat="1" applyFont="1" applyFill="1" applyAlignment="1">
      <alignment horizontal="center"/>
    </xf>
    <xf numFmtId="4" fontId="2" fillId="0" borderId="0" xfId="0" applyNumberFormat="1" applyFont="1" applyAlignment="1">
      <alignment horizontal="center"/>
    </xf>
    <xf numFmtId="49" fontId="2" fillId="3" borderId="1" xfId="0" applyNumberFormat="1" applyFont="1" applyFill="1" applyBorder="1" applyAlignment="1" applyProtection="1">
      <alignment horizontal="center"/>
      <protection locked="0"/>
    </xf>
    <xf numFmtId="0" fontId="9" fillId="2" borderId="0" xfId="0" applyFont="1" applyFill="1" applyAlignment="1">
      <alignment vertical="center"/>
    </xf>
    <xf numFmtId="0" fontId="9" fillId="2" borderId="0" xfId="0" applyFont="1" applyFill="1" applyAlignment="1">
      <alignment horizontal="center" vertical="center"/>
    </xf>
    <xf numFmtId="0" fontId="3" fillId="2" borderId="0" xfId="2" applyFont="1" applyFill="1" applyAlignment="1">
      <alignment horizontal="center"/>
    </xf>
    <xf numFmtId="49" fontId="3" fillId="2" borderId="0" xfId="2" applyNumberFormat="1" applyFont="1" applyFill="1" applyAlignment="1">
      <alignment horizontal="left"/>
    </xf>
    <xf numFmtId="0" fontId="3" fillId="2" borderId="0" xfId="2" applyFont="1" applyFill="1"/>
    <xf numFmtId="4" fontId="3" fillId="2" borderId="0" xfId="2" applyNumberFormat="1" applyFont="1" applyFill="1" applyAlignment="1">
      <alignment horizontal="center"/>
    </xf>
    <xf numFmtId="0" fontId="12" fillId="2" borderId="0" xfId="0" applyFont="1" applyFill="1"/>
    <xf numFmtId="0" fontId="12" fillId="0" borderId="0" xfId="0" applyFont="1"/>
    <xf numFmtId="49" fontId="3" fillId="2" borderId="0" xfId="2" applyNumberFormat="1" applyFont="1" applyFill="1" applyAlignment="1">
      <alignment horizontal="center"/>
    </xf>
    <xf numFmtId="4" fontId="3" fillId="2" borderId="0" xfId="2" applyNumberFormat="1" applyFont="1" applyFill="1" applyAlignment="1">
      <alignment horizontal="center" wrapText="1"/>
    </xf>
    <xf numFmtId="0" fontId="2" fillId="5" borderId="5" xfId="0" applyFont="1" applyFill="1" applyBorder="1" applyAlignment="1" applyProtection="1">
      <alignment horizontal="center" wrapText="1"/>
      <protection locked="0"/>
    </xf>
    <xf numFmtId="4" fontId="2" fillId="0" borderId="5" xfId="0" applyNumberFormat="1" applyFont="1" applyBorder="1" applyAlignment="1">
      <alignment horizontal="center" wrapText="1"/>
    </xf>
    <xf numFmtId="0" fontId="2" fillId="0" borderId="0" xfId="0" applyFont="1" applyAlignment="1">
      <alignment horizontal="center" wrapText="1"/>
    </xf>
    <xf numFmtId="0" fontId="5" fillId="0" borderId="0" xfId="0" applyFont="1" applyAlignment="1">
      <alignment horizontal="center" wrapText="1"/>
    </xf>
    <xf numFmtId="9" fontId="2" fillId="0" borderId="0" xfId="0" applyNumberFormat="1" applyFont="1" applyAlignment="1">
      <alignment horizontal="center" wrapText="1"/>
    </xf>
    <xf numFmtId="49" fontId="5" fillId="6" borderId="4" xfId="0" applyNumberFormat="1" applyFont="1" applyFill="1" applyBorder="1" applyAlignment="1">
      <alignment horizontal="center" vertical="center" wrapText="1"/>
    </xf>
    <xf numFmtId="49" fontId="2" fillId="7" borderId="2" xfId="0" applyNumberFormat="1" applyFont="1" applyFill="1" applyBorder="1" applyAlignment="1" applyProtection="1">
      <alignment horizontal="center" wrapText="1"/>
      <protection locked="0"/>
    </xf>
    <xf numFmtId="49" fontId="2" fillId="7" borderId="5" xfId="0" applyNumberFormat="1" applyFont="1" applyFill="1" applyBorder="1" applyAlignment="1" applyProtection="1">
      <alignment horizontal="center" wrapText="1"/>
      <protection locked="0"/>
    </xf>
    <xf numFmtId="0" fontId="5" fillId="6" borderId="1" xfId="0" applyFont="1" applyFill="1" applyBorder="1" applyAlignment="1">
      <alignment horizontal="center"/>
    </xf>
    <xf numFmtId="49" fontId="2" fillId="2" borderId="0" xfId="0" applyNumberFormat="1" applyFont="1" applyFill="1" applyAlignment="1">
      <alignment horizontal="right"/>
    </xf>
    <xf numFmtId="0" fontId="2" fillId="2" borderId="0" xfId="0" applyFont="1" applyFill="1" applyAlignment="1">
      <alignment horizontal="right"/>
    </xf>
    <xf numFmtId="49" fontId="2" fillId="2" borderId="0" xfId="0" quotePrefix="1" applyNumberFormat="1" applyFont="1" applyFill="1" applyAlignment="1">
      <alignment horizontal="right"/>
    </xf>
    <xf numFmtId="49" fontId="2" fillId="2" borderId="0" xfId="0" quotePrefix="1" applyNumberFormat="1" applyFont="1" applyFill="1" applyAlignment="1"/>
    <xf numFmtId="0" fontId="2" fillId="2" borderId="0" xfId="0" applyFont="1" applyFill="1" applyAlignment="1"/>
    <xf numFmtId="0" fontId="5" fillId="0" borderId="1" xfId="0" applyFont="1" applyBorder="1" applyAlignment="1">
      <alignment horizontal="center"/>
    </xf>
    <xf numFmtId="0" fontId="2" fillId="0" borderId="2" xfId="0" applyFont="1" applyBorder="1" applyAlignment="1">
      <alignment horizontal="center"/>
    </xf>
    <xf numFmtId="9" fontId="2" fillId="0" borderId="0" xfId="0" applyNumberFormat="1" applyFont="1" applyAlignment="1">
      <alignment horizontal="center"/>
    </xf>
    <xf numFmtId="0" fontId="2" fillId="0" borderId="5" xfId="0" applyFont="1" applyBorder="1" applyAlignment="1">
      <alignment horizontal="center" wrapText="1"/>
    </xf>
    <xf numFmtId="0" fontId="2" fillId="0" borderId="5" xfId="0" applyFont="1" applyBorder="1" applyAlignment="1">
      <alignment horizontal="left" wrapText="1"/>
    </xf>
    <xf numFmtId="2" fontId="2" fillId="0" borderId="0" xfId="0" applyNumberFormat="1" applyFont="1" applyAlignment="1">
      <alignment horizontal="center" wrapText="1"/>
    </xf>
    <xf numFmtId="49" fontId="2" fillId="3" borderId="1" xfId="0" applyNumberFormat="1" applyFont="1" applyFill="1" applyBorder="1" applyProtection="1">
      <protection locked="0"/>
    </xf>
    <xf numFmtId="49" fontId="2" fillId="5" borderId="5" xfId="0" applyNumberFormat="1" applyFont="1" applyFill="1" applyBorder="1" applyAlignment="1" applyProtection="1">
      <alignment horizontal="center" wrapText="1"/>
      <protection locked="0"/>
    </xf>
    <xf numFmtId="0" fontId="6" fillId="4" borderId="16" xfId="0" applyFont="1" applyFill="1" applyBorder="1"/>
    <xf numFmtId="0" fontId="2" fillId="5" borderId="1" xfId="0" applyFont="1" applyFill="1" applyBorder="1" applyAlignment="1" applyProtection="1">
      <alignment horizontal="center"/>
      <protection locked="0"/>
    </xf>
    <xf numFmtId="0" fontId="5" fillId="6" borderId="14" xfId="0" applyFont="1" applyFill="1" applyBorder="1" applyAlignment="1" applyProtection="1">
      <alignment horizontal="center" wrapText="1"/>
    </xf>
    <xf numFmtId="49" fontId="5" fillId="5" borderId="14" xfId="0" applyNumberFormat="1" applyFont="1" applyFill="1" applyBorder="1" applyAlignment="1" applyProtection="1">
      <alignment horizontal="center" wrapText="1"/>
      <protection locked="0"/>
    </xf>
    <xf numFmtId="49" fontId="5" fillId="5" borderId="14" xfId="0" applyNumberFormat="1" applyFont="1" applyFill="1" applyBorder="1" applyAlignment="1" applyProtection="1">
      <alignment wrapText="1"/>
      <protection locked="0"/>
    </xf>
    <xf numFmtId="0" fontId="5" fillId="0" borderId="14" xfId="0" applyFont="1" applyBorder="1" applyAlignment="1">
      <alignment horizontal="center"/>
    </xf>
    <xf numFmtId="0" fontId="5" fillId="4" borderId="14" xfId="0" applyFont="1" applyFill="1" applyBorder="1"/>
    <xf numFmtId="4" fontId="5" fillId="4" borderId="14" xfId="0" applyNumberFormat="1" applyFont="1" applyFill="1" applyBorder="1" applyAlignment="1">
      <alignment horizontal="center"/>
    </xf>
    <xf numFmtId="4" fontId="5" fillId="4" borderId="15" xfId="0" applyNumberFormat="1" applyFont="1" applyFill="1" applyBorder="1" applyAlignment="1">
      <alignment horizontal="center"/>
    </xf>
    <xf numFmtId="49" fontId="2" fillId="5" borderId="5" xfId="0" applyNumberFormat="1" applyFont="1" applyFill="1" applyBorder="1" applyAlignment="1" applyProtection="1">
      <alignment horizontal="center" wrapText="1"/>
      <protection locked="0"/>
    </xf>
    <xf numFmtId="49" fontId="5" fillId="6" borderId="14" xfId="0" applyNumberFormat="1" applyFont="1" applyFill="1" applyBorder="1" applyAlignment="1">
      <alignment horizontal="center" vertical="center" wrapText="1"/>
    </xf>
    <xf numFmtId="49" fontId="5" fillId="3" borderId="14" xfId="0" applyNumberFormat="1" applyFont="1" applyFill="1" applyBorder="1" applyAlignment="1" applyProtection="1">
      <alignment horizontal="center" vertical="center" wrapText="1"/>
      <protection locked="0"/>
    </xf>
    <xf numFmtId="49" fontId="5" fillId="3" borderId="14" xfId="0" applyNumberFormat="1" applyFont="1" applyFill="1" applyBorder="1" applyAlignment="1" applyProtection="1">
      <alignment vertical="center" wrapText="1"/>
      <protection locked="0"/>
    </xf>
    <xf numFmtId="0" fontId="5" fillId="0" borderId="14" xfId="0" applyFont="1" applyBorder="1" applyAlignment="1">
      <alignment horizontal="center" vertical="center" wrapText="1"/>
    </xf>
    <xf numFmtId="0" fontId="5" fillId="4" borderId="14" xfId="0" applyFont="1" applyFill="1" applyBorder="1" applyAlignment="1">
      <alignment horizontal="center" vertical="center" wrapText="1"/>
    </xf>
    <xf numFmtId="4" fontId="5" fillId="4" borderId="14" xfId="0" applyNumberFormat="1" applyFont="1" applyFill="1" applyBorder="1" applyAlignment="1">
      <alignment horizontal="center" vertical="center"/>
    </xf>
    <xf numFmtId="4" fontId="5" fillId="4" borderId="15" xfId="0" applyNumberFormat="1" applyFont="1" applyFill="1" applyBorder="1" applyAlignment="1">
      <alignment horizontal="center" vertical="center"/>
    </xf>
    <xf numFmtId="0" fontId="2" fillId="5" borderId="2" xfId="0" applyFont="1" applyFill="1" applyBorder="1" applyAlignment="1" applyProtection="1">
      <alignment horizontal="center" wrapText="1"/>
      <protection locked="0"/>
    </xf>
    <xf numFmtId="4" fontId="2" fillId="0" borderId="2" xfId="0" applyNumberFormat="1" applyFont="1" applyBorder="1" applyAlignment="1">
      <alignment horizontal="center" wrapText="1"/>
    </xf>
    <xf numFmtId="0" fontId="9" fillId="2" borderId="0" xfId="0" applyFont="1" applyFill="1" applyAlignment="1">
      <alignment horizontal="center" vertical="center"/>
    </xf>
    <xf numFmtId="0" fontId="5" fillId="2" borderId="0" xfId="0" applyFont="1" applyFill="1" applyAlignment="1">
      <alignment horizontal="center" wrapText="1"/>
    </xf>
    <xf numFmtId="49" fontId="2" fillId="3" borderId="8" xfId="0" applyNumberFormat="1" applyFont="1" applyFill="1" applyBorder="1" applyAlignment="1" applyProtection="1">
      <alignment horizontal="center"/>
      <protection locked="0"/>
    </xf>
    <xf numFmtId="49" fontId="2" fillId="3" borderId="0" xfId="0" applyNumberFormat="1" applyFont="1" applyFill="1" applyAlignment="1" applyProtection="1">
      <alignment horizontal="center"/>
      <protection locked="0"/>
    </xf>
    <xf numFmtId="0" fontId="2" fillId="0" borderId="8" xfId="0" applyFont="1" applyBorder="1" applyAlignment="1">
      <alignment horizontal="right"/>
    </xf>
    <xf numFmtId="0" fontId="2" fillId="0" borderId="0" xfId="0" applyFont="1" applyAlignment="1">
      <alignment horizontal="right"/>
    </xf>
    <xf numFmtId="14" fontId="2" fillId="3" borderId="9" xfId="0" applyNumberFormat="1" applyFont="1" applyFill="1" applyBorder="1" applyAlignment="1" applyProtection="1">
      <alignment horizontal="center"/>
      <protection locked="0"/>
    </xf>
    <xf numFmtId="14" fontId="2" fillId="3" borderId="6" xfId="0" applyNumberFormat="1" applyFont="1" applyFill="1" applyBorder="1" applyAlignment="1" applyProtection="1">
      <alignment horizontal="center"/>
      <protection locked="0"/>
    </xf>
    <xf numFmtId="49" fontId="2" fillId="3" borderId="1" xfId="0" applyNumberFormat="1" applyFont="1" applyFill="1" applyBorder="1" applyAlignment="1" applyProtection="1">
      <alignment wrapText="1"/>
      <protection locked="0"/>
    </xf>
    <xf numFmtId="49" fontId="2" fillId="3" borderId="1" xfId="0" applyNumberFormat="1" applyFont="1" applyFill="1" applyBorder="1" applyProtection="1">
      <protection locked="0"/>
    </xf>
    <xf numFmtId="0" fontId="2" fillId="0" borderId="10" xfId="0" applyFont="1" applyBorder="1" applyAlignment="1">
      <alignment horizontal="left" wrapText="1"/>
    </xf>
    <xf numFmtId="0" fontId="2" fillId="0" borderId="11" xfId="0" applyFont="1" applyBorder="1" applyAlignment="1">
      <alignment horizontal="left" wrapText="1"/>
    </xf>
    <xf numFmtId="165" fontId="2" fillId="3" borderId="5" xfId="3" applyNumberFormat="1" applyFont="1" applyFill="1" applyBorder="1" applyAlignment="1" applyProtection="1">
      <alignment horizontal="center" wrapText="1"/>
      <protection locked="0"/>
    </xf>
    <xf numFmtId="49" fontId="2" fillId="5" borderId="5" xfId="0" applyNumberFormat="1" applyFont="1" applyFill="1" applyBorder="1" applyAlignment="1" applyProtection="1">
      <alignment horizontal="center" wrapText="1"/>
      <protection locked="0"/>
    </xf>
    <xf numFmtId="49" fontId="2" fillId="3" borderId="5" xfId="0" applyNumberFormat="1" applyFont="1" applyFill="1" applyBorder="1" applyAlignment="1" applyProtection="1">
      <alignment horizontal="left" wrapText="1"/>
      <protection locked="0"/>
    </xf>
    <xf numFmtId="0" fontId="5" fillId="0" borderId="1" xfId="0" applyFont="1" applyBorder="1" applyAlignment="1">
      <alignment horizontal="center"/>
    </xf>
    <xf numFmtId="165" fontId="5" fillId="0" borderId="1" xfId="3" applyNumberFormat="1" applyFont="1" applyBorder="1" applyAlignment="1">
      <alignment horizontal="center"/>
    </xf>
    <xf numFmtId="49" fontId="5" fillId="7" borderId="1" xfId="0" applyNumberFormat="1" applyFont="1" applyFill="1" applyBorder="1" applyAlignment="1" applyProtection="1">
      <alignment horizontal="center"/>
      <protection locked="0"/>
    </xf>
    <xf numFmtId="0" fontId="2" fillId="0" borderId="12" xfId="0" applyFont="1" applyBorder="1"/>
    <xf numFmtId="0" fontId="2" fillId="0" borderId="13" xfId="0" applyFont="1" applyBorder="1"/>
    <xf numFmtId="0" fontId="2" fillId="0" borderId="2" xfId="0" applyFont="1" applyBorder="1" applyAlignment="1">
      <alignment horizontal="center"/>
    </xf>
    <xf numFmtId="0" fontId="2" fillId="3" borderId="8" xfId="0" applyFont="1" applyFill="1" applyBorder="1" applyAlignment="1" applyProtection="1">
      <alignment horizontal="center"/>
      <protection locked="0"/>
    </xf>
    <xf numFmtId="0" fontId="2" fillId="0" borderId="1" xfId="0" applyFont="1" applyBorder="1"/>
  </cellXfs>
  <cellStyles count="4">
    <cellStyle name="Normal" xfId="0" builtinId="0"/>
    <cellStyle name="Normal 2" xfId="1"/>
    <cellStyle name="Normal 2 2" xfId="2"/>
    <cellStyle name="Vírgula" xfId="3" builtinId="3"/>
  </cellStyles>
  <dxfs count="7">
    <dxf>
      <fill>
        <patternFill patternType="none">
          <bgColor indexed="65"/>
        </patternFill>
      </fill>
    </dxf>
    <dxf>
      <fill>
        <patternFill>
          <fgColor indexed="64"/>
          <bgColor rgb="FFFF7C80"/>
        </patternFill>
      </fill>
    </dxf>
    <dxf>
      <fill>
        <patternFill>
          <fgColor indexed="64"/>
          <bgColor rgb="FFFF7C80"/>
        </patternFill>
      </fill>
    </dxf>
    <dxf>
      <fill>
        <patternFill>
          <fgColor indexed="64"/>
          <bgColor rgb="FFFF7C80"/>
        </patternFill>
      </fill>
    </dxf>
    <dxf>
      <fill>
        <patternFill>
          <fgColor indexed="64"/>
          <bgColor rgb="FFFF7C80"/>
        </patternFill>
      </fill>
    </dxf>
    <dxf>
      <font>
        <color rgb="FFFF0000"/>
      </font>
    </dxf>
    <dxf>
      <font>
        <color rgb="FFFF0000"/>
      </font>
    </dxf>
  </dxfs>
  <tableStyles count="0" defaultTableStyle="TableStyleMedium2" defaultPivotStyle="PivotStyleLight16"/>
  <colors>
    <mruColors>
      <color rgb="FFC0C0C0"/>
      <color rgb="FFCCCC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Drop" dropStyle="combo" dx="26" fmlaLink="$K$3" fmlaRange="$K$1:$K$2" noThreeD="1" sel="1" val="0"/>
</file>

<file path=xl/ctrlProps/ctrlProp17.xml><?xml version="1.0" encoding="utf-8"?>
<formControlPr xmlns="http://schemas.microsoft.com/office/spreadsheetml/2009/9/main" objectType="Label"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142875</xdr:colOff>
          <xdr:row>0</xdr:row>
          <xdr:rowOff>28575</xdr:rowOff>
        </xdr:from>
        <xdr:to>
          <xdr:col>6</xdr:col>
          <xdr:colOff>828675</xdr:colOff>
          <xdr:row>1</xdr:row>
          <xdr:rowOff>38100</xdr:rowOff>
        </xdr:to>
        <xdr:sp macro="" textlink="">
          <xdr:nvSpPr>
            <xdr:cNvPr id="1038" name="Button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pt-BR" sz="1000" b="0" i="0" u="none" strike="noStrike" baseline="0">
                  <a:solidFill>
                    <a:srgbClr val="000000"/>
                  </a:solidFill>
                  <a:latin typeface="Arial"/>
                  <a:cs typeface="Arial"/>
                </a:rPr>
                <a:t>Limpar Banco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4210050</xdr:colOff>
          <xdr:row>1</xdr:row>
          <xdr:rowOff>66675</xdr:rowOff>
        </xdr:from>
        <xdr:to>
          <xdr:col>5</xdr:col>
          <xdr:colOff>85725</xdr:colOff>
          <xdr:row>3</xdr:row>
          <xdr:rowOff>76200</xdr:rowOff>
        </xdr:to>
        <xdr:sp macro="" textlink="">
          <xdr:nvSpPr>
            <xdr:cNvPr id="1039" name="Button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pt-BR" sz="1000" b="0" i="0" u="none" strike="noStrike" baseline="0">
                  <a:solidFill>
                    <a:srgbClr val="000000"/>
                  </a:solidFill>
                  <a:latin typeface="Arial"/>
                  <a:cs typeface="Arial"/>
                </a:rPr>
                <a:t>Importar Banco Qualquer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4210050</xdr:colOff>
          <xdr:row>0</xdr:row>
          <xdr:rowOff>28575</xdr:rowOff>
        </xdr:from>
        <xdr:to>
          <xdr:col>5</xdr:col>
          <xdr:colOff>85725</xdr:colOff>
          <xdr:row>1</xdr:row>
          <xdr:rowOff>38100</xdr:rowOff>
        </xdr:to>
        <xdr:sp macro="" textlink="">
          <xdr:nvSpPr>
            <xdr:cNvPr id="1040" name="Button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pt-BR" sz="1000" b="0" i="0" u="none" strike="noStrike" baseline="0">
                  <a:solidFill>
                    <a:srgbClr val="000000"/>
                  </a:solidFill>
                  <a:latin typeface="Arial"/>
                  <a:cs typeface="Arial"/>
                </a:rPr>
                <a:t>Importar SINAPI</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66675</xdr:colOff>
          <xdr:row>0</xdr:row>
          <xdr:rowOff>0</xdr:rowOff>
        </xdr:from>
        <xdr:to>
          <xdr:col>2</xdr:col>
          <xdr:colOff>866775</xdr:colOff>
          <xdr:row>1</xdr:row>
          <xdr:rowOff>0</xdr:rowOff>
        </xdr:to>
        <xdr:sp macro="" textlink="">
          <xdr:nvSpPr>
            <xdr:cNvPr id="1043" name="Object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1</xdr:row>
          <xdr:rowOff>66675</xdr:rowOff>
        </xdr:from>
        <xdr:to>
          <xdr:col>6</xdr:col>
          <xdr:colOff>828675</xdr:colOff>
          <xdr:row>3</xdr:row>
          <xdr:rowOff>66675</xdr:rowOff>
        </xdr:to>
        <xdr:sp macro="" textlink="">
          <xdr:nvSpPr>
            <xdr:cNvPr id="1046" name="Button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pt-BR" sz="1000" b="0" i="0" u="none" strike="noStrike" baseline="0">
                  <a:solidFill>
                    <a:srgbClr val="000000"/>
                  </a:solidFill>
                  <a:latin typeface="Arial"/>
                  <a:cs typeface="Arial"/>
                </a:rPr>
                <a:t>Ver Analítico do Item</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xdr:row>
          <xdr:rowOff>9525</xdr:rowOff>
        </xdr:from>
        <xdr:to>
          <xdr:col>2</xdr:col>
          <xdr:colOff>914400</xdr:colOff>
          <xdr:row>3</xdr:row>
          <xdr:rowOff>28575</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pt-BR" sz="1000" b="0" i="0" u="none" strike="noStrike" baseline="0">
                  <a:solidFill>
                    <a:srgbClr val="000000"/>
                  </a:solidFill>
                  <a:latin typeface="Arial"/>
                  <a:cs typeface="Arial"/>
                </a:rPr>
                <a:t>Adicionar Composição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771525</xdr:colOff>
          <xdr:row>1</xdr:row>
          <xdr:rowOff>9525</xdr:rowOff>
        </xdr:from>
        <xdr:to>
          <xdr:col>3</xdr:col>
          <xdr:colOff>2066925</xdr:colOff>
          <xdr:row>3</xdr:row>
          <xdr:rowOff>28575</xdr:rowOff>
        </xdr:to>
        <xdr:sp macro="" textlink="">
          <xdr:nvSpPr>
            <xdr:cNvPr id="4100" name="Button 4"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pt-BR" sz="1000" b="0" i="0" u="none" strike="noStrike" baseline="0">
                  <a:solidFill>
                    <a:srgbClr val="000000"/>
                  </a:solidFill>
                  <a:latin typeface="Arial"/>
                  <a:cs typeface="Arial"/>
                </a:rPr>
                <a:t>Adicionar Linha(s)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2105025</xdr:colOff>
          <xdr:row>1</xdr:row>
          <xdr:rowOff>9525</xdr:rowOff>
        </xdr:from>
        <xdr:to>
          <xdr:col>3</xdr:col>
          <xdr:colOff>3400425</xdr:colOff>
          <xdr:row>3</xdr:row>
          <xdr:rowOff>28575</xdr:rowOff>
        </xdr:to>
        <xdr:sp macro="" textlink="">
          <xdr:nvSpPr>
            <xdr:cNvPr id="4101" name="Button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pt-BR" sz="1000" b="0" i="0" u="none" strike="noStrike" baseline="0">
                  <a:solidFill>
                    <a:srgbClr val="000000"/>
                  </a:solidFill>
                  <a:latin typeface="Arial"/>
                  <a:cs typeface="Arial"/>
                </a:rPr>
                <a:t>Excluir Linha(s)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3429000</xdr:colOff>
          <xdr:row>1</xdr:row>
          <xdr:rowOff>9525</xdr:rowOff>
        </xdr:from>
        <xdr:to>
          <xdr:col>7</xdr:col>
          <xdr:colOff>180975</xdr:colOff>
          <xdr:row>3</xdr:row>
          <xdr:rowOff>28575</xdr:rowOff>
        </xdr:to>
        <xdr:sp macro="" textlink="">
          <xdr:nvSpPr>
            <xdr:cNvPr id="4102" name="Button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pt-BR" sz="1000" b="0" i="0" u="none" strike="noStrike" baseline="0">
                  <a:solidFill>
                    <a:srgbClr val="000000"/>
                  </a:solidFill>
                  <a:latin typeface="Arial"/>
                  <a:cs typeface="Arial"/>
                </a:rPr>
                <a:t>Buscar Código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0</xdr:row>
          <xdr:rowOff>0</xdr:rowOff>
        </xdr:from>
        <xdr:to>
          <xdr:col>2</xdr:col>
          <xdr:colOff>876300</xdr:colOff>
          <xdr:row>1</xdr:row>
          <xdr:rowOff>0</xdr:rowOff>
        </xdr:to>
        <xdr:sp macro="" textlink="">
          <xdr:nvSpPr>
            <xdr:cNvPr id="4134" name="Object 38" hidden="1">
              <a:extLst>
                <a:ext uri="{63B3BB69-23CF-44E3-9099-C40C66FF867C}">
                  <a14:compatExt spid="_x0000_s4134"/>
                </a:ext>
                <a:ext uri="{FF2B5EF4-FFF2-40B4-BE49-F238E27FC236}">
                  <a16:creationId xmlns:a16="http://schemas.microsoft.com/office/drawing/2014/main" id="{00000000-0008-0000-0200-000026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0</xdr:row>
          <xdr:rowOff>66675</xdr:rowOff>
        </xdr:from>
        <xdr:to>
          <xdr:col>14</xdr:col>
          <xdr:colOff>561975</xdr:colOff>
          <xdr:row>0</xdr:row>
          <xdr:rowOff>276225</xdr:rowOff>
        </xdr:to>
        <xdr:sp macro="" textlink="">
          <xdr:nvSpPr>
            <xdr:cNvPr id="4136" name="Button 40" hidden="1">
              <a:extLst>
                <a:ext uri="{63B3BB69-23CF-44E3-9099-C40C66FF867C}">
                  <a14:compatExt spid="_x0000_s4136"/>
                </a:ext>
                <a:ext uri="{FF2B5EF4-FFF2-40B4-BE49-F238E27FC236}">
                  <a16:creationId xmlns:a16="http://schemas.microsoft.com/office/drawing/2014/main" id="{00000000-0008-0000-0200-0000281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pt-BR" sz="1000" b="0" i="0" u="none" strike="noStrike" baseline="0">
                  <a:solidFill>
                    <a:srgbClr val="000000"/>
                  </a:solidFill>
                  <a:latin typeface="Arial"/>
                  <a:cs typeface="Arial"/>
                </a:rPr>
                <a:t>Exportar TXT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1</xdr:row>
          <xdr:rowOff>66675</xdr:rowOff>
        </xdr:from>
        <xdr:to>
          <xdr:col>14</xdr:col>
          <xdr:colOff>561975</xdr:colOff>
          <xdr:row>2</xdr:row>
          <xdr:rowOff>123825</xdr:rowOff>
        </xdr:to>
        <xdr:sp macro="" textlink="">
          <xdr:nvSpPr>
            <xdr:cNvPr id="4137" name="Button 41" hidden="1">
              <a:extLst>
                <a:ext uri="{63B3BB69-23CF-44E3-9099-C40C66FF867C}">
                  <a14:compatExt spid="_x0000_s4137"/>
                </a:ext>
                <a:ext uri="{FF2B5EF4-FFF2-40B4-BE49-F238E27FC236}">
                  <a16:creationId xmlns:a16="http://schemas.microsoft.com/office/drawing/2014/main" id="{00000000-0008-0000-0200-0000291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pt-BR" sz="1000" b="0" i="0" u="none" strike="noStrike" baseline="0">
                  <a:solidFill>
                    <a:srgbClr val="000000"/>
                  </a:solidFill>
                  <a:latin typeface="Arial"/>
                  <a:cs typeface="Arial"/>
                </a:rPr>
                <a:t>Importar TXT(s)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457200</xdr:colOff>
          <xdr:row>1</xdr:row>
          <xdr:rowOff>9525</xdr:rowOff>
        </xdr:from>
        <xdr:to>
          <xdr:col>9</xdr:col>
          <xdr:colOff>752475</xdr:colOff>
          <xdr:row>3</xdr:row>
          <xdr:rowOff>28575</xdr:rowOff>
        </xdr:to>
        <xdr:sp macro="" textlink="">
          <xdr:nvSpPr>
            <xdr:cNvPr id="4138" name="Button 42" hidden="1">
              <a:extLst>
                <a:ext uri="{63B3BB69-23CF-44E3-9099-C40C66FF867C}">
                  <a14:compatExt spid="_x0000_s4138"/>
                </a:ext>
                <a:ext uri="{FF2B5EF4-FFF2-40B4-BE49-F238E27FC236}">
                  <a16:creationId xmlns:a16="http://schemas.microsoft.com/office/drawing/2014/main" id="{00000000-0008-0000-0200-00002A1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pt-BR" sz="1000" b="0" i="0" u="none" strike="noStrike" baseline="0">
                  <a:solidFill>
                    <a:srgbClr val="000000"/>
                  </a:solidFill>
                  <a:latin typeface="Arial"/>
                  <a:cs typeface="Arial"/>
                </a:rPr>
                <a:t>Excluir Composições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457200</xdr:colOff>
          <xdr:row>0</xdr:row>
          <xdr:rowOff>0</xdr:rowOff>
        </xdr:from>
        <xdr:to>
          <xdr:col>9</xdr:col>
          <xdr:colOff>752475</xdr:colOff>
          <xdr:row>1</xdr:row>
          <xdr:rowOff>9525</xdr:rowOff>
        </xdr:to>
        <xdr:sp macro="" textlink="">
          <xdr:nvSpPr>
            <xdr:cNvPr id="4152" name="Button 56" hidden="1">
              <a:extLst>
                <a:ext uri="{63B3BB69-23CF-44E3-9099-C40C66FF867C}">
                  <a14:compatExt spid="_x0000_s4152"/>
                </a:ext>
                <a:ext uri="{FF2B5EF4-FFF2-40B4-BE49-F238E27FC236}">
                  <a16:creationId xmlns:a16="http://schemas.microsoft.com/office/drawing/2014/main" id="{00000000-0008-0000-0200-0000381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pt-BR" sz="1000" b="0" i="0" u="none" strike="noStrike" baseline="0">
                  <a:solidFill>
                    <a:srgbClr val="000000"/>
                  </a:solidFill>
                  <a:latin typeface="Arial"/>
                  <a:cs typeface="Arial"/>
                </a:rPr>
                <a:t>Excluir Linhas Vazias</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xdr:row>
          <xdr:rowOff>66675</xdr:rowOff>
        </xdr:from>
        <xdr:to>
          <xdr:col>3</xdr:col>
          <xdr:colOff>133350</xdr:colOff>
          <xdr:row>3</xdr:row>
          <xdr:rowOff>76200</xdr:rowOff>
        </xdr:to>
        <xdr:sp macro="" textlink="">
          <xdr:nvSpPr>
            <xdr:cNvPr id="5121" name="Button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pt-BR" sz="1000" b="0" i="0" u="none" strike="noStrike" baseline="0">
                  <a:solidFill>
                    <a:srgbClr val="000000"/>
                  </a:solidFill>
                  <a:latin typeface="Arial"/>
                  <a:cs typeface="Arial"/>
                </a:rPr>
                <a:t>Adicionar Cotação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1</xdr:row>
          <xdr:rowOff>66675</xdr:rowOff>
        </xdr:from>
        <xdr:to>
          <xdr:col>3</xdr:col>
          <xdr:colOff>1552575</xdr:colOff>
          <xdr:row>3</xdr:row>
          <xdr:rowOff>76200</xdr:rowOff>
        </xdr:to>
        <xdr:sp macro="" textlink="">
          <xdr:nvSpPr>
            <xdr:cNvPr id="5122" name="Button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pt-BR" sz="1000" b="0" i="0" u="none" strike="noStrike" baseline="0">
                  <a:solidFill>
                    <a:srgbClr val="000000"/>
                  </a:solidFill>
                  <a:latin typeface="Arial"/>
                  <a:cs typeface="Arial"/>
                </a:rPr>
                <a:t>Adicionar Linha(s)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1628775</xdr:colOff>
          <xdr:row>1</xdr:row>
          <xdr:rowOff>66675</xdr:rowOff>
        </xdr:from>
        <xdr:to>
          <xdr:col>4</xdr:col>
          <xdr:colOff>66675</xdr:colOff>
          <xdr:row>3</xdr:row>
          <xdr:rowOff>76200</xdr:rowOff>
        </xdr:to>
        <xdr:sp macro="" textlink="">
          <xdr:nvSpPr>
            <xdr:cNvPr id="5123" name="Button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pt-BR" sz="1000" b="0" i="0" u="none" strike="noStrike" baseline="0">
                  <a:solidFill>
                    <a:srgbClr val="000000"/>
                  </a:solidFill>
                  <a:latin typeface="Arial"/>
                  <a:cs typeface="Arial"/>
                </a:rPr>
                <a:t>Excluir Linha(s)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0</xdr:row>
          <xdr:rowOff>0</xdr:rowOff>
        </xdr:from>
        <xdr:to>
          <xdr:col>2</xdr:col>
          <xdr:colOff>866775</xdr:colOff>
          <xdr:row>1</xdr:row>
          <xdr:rowOff>0</xdr:rowOff>
        </xdr:to>
        <xdr:sp macro="" textlink="">
          <xdr:nvSpPr>
            <xdr:cNvPr id="5134" name="Object 14" hidden="1">
              <a:extLst>
                <a:ext uri="{63B3BB69-23CF-44E3-9099-C40C66FF867C}">
                  <a14:compatExt spid="_x0000_s5134"/>
                </a:ext>
                <a:ext uri="{FF2B5EF4-FFF2-40B4-BE49-F238E27FC236}">
                  <a16:creationId xmlns:a16="http://schemas.microsoft.com/office/drawing/2014/main" id="{00000000-0008-0000-0300-00000E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xdr:row>
          <xdr:rowOff>28575</xdr:rowOff>
        </xdr:from>
        <xdr:to>
          <xdr:col>8</xdr:col>
          <xdr:colOff>600075</xdr:colOff>
          <xdr:row>3</xdr:row>
          <xdr:rowOff>66675</xdr:rowOff>
        </xdr:to>
        <xdr:sp macro="" textlink="">
          <xdr:nvSpPr>
            <xdr:cNvPr id="5135" name="Drop Down 15" hidden="1">
              <a:extLst>
                <a:ext uri="{63B3BB69-23CF-44E3-9099-C40C66FF867C}">
                  <a14:compatExt spid="_x0000_s5135"/>
                </a:ext>
                <a:ext uri="{FF2B5EF4-FFF2-40B4-BE49-F238E27FC236}">
                  <a16:creationId xmlns:a16="http://schemas.microsoft.com/office/drawing/2014/main" id="{00000000-0008-0000-0300-00000F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66675</xdr:colOff>
          <xdr:row>0</xdr:row>
          <xdr:rowOff>266700</xdr:rowOff>
        </xdr:from>
        <xdr:to>
          <xdr:col>9</xdr:col>
          <xdr:colOff>238125</xdr:colOff>
          <xdr:row>1</xdr:row>
          <xdr:rowOff>123825</xdr:rowOff>
        </xdr:to>
        <xdr:sp macro="" textlink="">
          <xdr:nvSpPr>
            <xdr:cNvPr id="5136" name="Label 16" hidden="1">
              <a:extLst>
                <a:ext uri="{63B3BB69-23CF-44E3-9099-C40C66FF867C}">
                  <a14:compatExt spid="_x0000_s5136"/>
                </a:ext>
                <a:ext uri="{FF2B5EF4-FFF2-40B4-BE49-F238E27FC236}">
                  <a16:creationId xmlns:a16="http://schemas.microsoft.com/office/drawing/2014/main" id="{00000000-0008-0000-0300-0000101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pt-BR" sz="800" b="0" i="0" u="none" strike="noStrike" baseline="0">
                  <a:solidFill>
                    <a:srgbClr val="000000"/>
                  </a:solidFill>
                  <a:latin typeface="Segoe UI"/>
                  <a:cs typeface="Segoe UI"/>
                </a:rPr>
                <a:t>Tendência Central Utilizada</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276225</xdr:colOff>
          <xdr:row>1</xdr:row>
          <xdr:rowOff>66675</xdr:rowOff>
        </xdr:from>
        <xdr:to>
          <xdr:col>6</xdr:col>
          <xdr:colOff>447675</xdr:colOff>
          <xdr:row>3</xdr:row>
          <xdr:rowOff>76200</xdr:rowOff>
        </xdr:to>
        <xdr:sp macro="" textlink="">
          <xdr:nvSpPr>
            <xdr:cNvPr id="5147" name="Button 27" hidden="1">
              <a:extLst>
                <a:ext uri="{63B3BB69-23CF-44E3-9099-C40C66FF867C}">
                  <a14:compatExt spid="_x0000_s5147"/>
                </a:ext>
                <a:ext uri="{FF2B5EF4-FFF2-40B4-BE49-F238E27FC236}">
                  <a16:creationId xmlns:a16="http://schemas.microsoft.com/office/drawing/2014/main" id="{00000000-0008-0000-0300-00001B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pt-BR" sz="1000" b="0" i="0" u="none" strike="noStrike" baseline="0">
                  <a:solidFill>
                    <a:srgbClr val="000000"/>
                  </a:solidFill>
                  <a:latin typeface="Arial"/>
                  <a:cs typeface="Arial"/>
                </a:rPr>
                <a:t>Excluir Cotações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0</xdr:row>
          <xdr:rowOff>123825</xdr:rowOff>
        </xdr:from>
        <xdr:to>
          <xdr:col>13</xdr:col>
          <xdr:colOff>600075</xdr:colOff>
          <xdr:row>1</xdr:row>
          <xdr:rowOff>66675</xdr:rowOff>
        </xdr:to>
        <xdr:sp macro="" textlink="">
          <xdr:nvSpPr>
            <xdr:cNvPr id="5149" name="Button 29" hidden="1">
              <a:extLst>
                <a:ext uri="{63B3BB69-23CF-44E3-9099-C40C66FF867C}">
                  <a14:compatExt spid="_x0000_s5149"/>
                </a:ext>
                <a:ext uri="{FF2B5EF4-FFF2-40B4-BE49-F238E27FC236}">
                  <a16:creationId xmlns:a16="http://schemas.microsoft.com/office/drawing/2014/main" id="{00000000-0008-0000-0300-00001D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pt-BR" sz="1000" b="0" i="0" u="none" strike="noStrike" baseline="0">
                  <a:solidFill>
                    <a:srgbClr val="000000"/>
                  </a:solidFill>
                  <a:latin typeface="Arial"/>
                  <a:cs typeface="Arial"/>
                </a:rPr>
                <a:t>Exportar TXT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xdr:row>
          <xdr:rowOff>114300</xdr:rowOff>
        </xdr:from>
        <xdr:to>
          <xdr:col>13</xdr:col>
          <xdr:colOff>600075</xdr:colOff>
          <xdr:row>3</xdr:row>
          <xdr:rowOff>66675</xdr:rowOff>
        </xdr:to>
        <xdr:sp macro="" textlink="">
          <xdr:nvSpPr>
            <xdr:cNvPr id="5150" name="Button 30" hidden="1">
              <a:extLst>
                <a:ext uri="{63B3BB69-23CF-44E3-9099-C40C66FF867C}">
                  <a14:compatExt spid="_x0000_s5150"/>
                </a:ext>
                <a:ext uri="{FF2B5EF4-FFF2-40B4-BE49-F238E27FC236}">
                  <a16:creationId xmlns:a16="http://schemas.microsoft.com/office/drawing/2014/main" id="{00000000-0008-0000-0300-00001E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pt-BR" sz="1000" b="0" i="0" u="none" strike="noStrike" baseline="0">
                  <a:solidFill>
                    <a:srgbClr val="000000"/>
                  </a:solidFill>
                  <a:latin typeface="Arial"/>
                  <a:cs typeface="Arial"/>
                </a:rPr>
                <a:t>Importar TXT(s)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333375</xdr:colOff>
          <xdr:row>1</xdr:row>
          <xdr:rowOff>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400-000001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47625</xdr:colOff>
          <xdr:row>0</xdr:row>
          <xdr:rowOff>276225</xdr:rowOff>
        </xdr:from>
        <xdr:to>
          <xdr:col>5</xdr:col>
          <xdr:colOff>523875</xdr:colOff>
          <xdr:row>3</xdr:row>
          <xdr:rowOff>0</xdr:rowOff>
        </xdr:to>
        <xdr:sp macro="" textlink="">
          <xdr:nvSpPr>
            <xdr:cNvPr id="2050" name="Button 2" hidden="1">
              <a:extLst>
                <a:ext uri="{63B3BB69-23CF-44E3-9099-C40C66FF867C}">
                  <a14:compatExt spid="_x0000_s2050"/>
                </a:ext>
                <a:ext uri="{FF2B5EF4-FFF2-40B4-BE49-F238E27FC236}">
                  <a16:creationId xmlns:a16="http://schemas.microsoft.com/office/drawing/2014/main" id="{00000000-0008-0000-0500-0000020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pt-BR" sz="1000" b="0" i="0" u="none" strike="noStrike" baseline="0">
                  <a:solidFill>
                    <a:srgbClr val="000000"/>
                  </a:solidFill>
                  <a:latin typeface="Arial"/>
                  <a:cs typeface="Arial"/>
                </a:rPr>
                <a:t>Buscar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561975</xdr:colOff>
          <xdr:row>0</xdr:row>
          <xdr:rowOff>276225</xdr:rowOff>
        </xdr:from>
        <xdr:to>
          <xdr:col>6</xdr:col>
          <xdr:colOff>838200</xdr:colOff>
          <xdr:row>3</xdr:row>
          <xdr:rowOff>0</xdr:rowOff>
        </xdr:to>
        <xdr:sp macro="" textlink="">
          <xdr:nvSpPr>
            <xdr:cNvPr id="2051" name="Button 3" hidden="1">
              <a:extLst>
                <a:ext uri="{63B3BB69-23CF-44E3-9099-C40C66FF867C}">
                  <a14:compatExt spid="_x0000_s2051"/>
                </a:ext>
                <a:ext uri="{FF2B5EF4-FFF2-40B4-BE49-F238E27FC236}">
                  <a16:creationId xmlns:a16="http://schemas.microsoft.com/office/drawing/2014/main" id="{00000000-0008-0000-0500-0000030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pt-BR" sz="1000" b="0" i="0" u="none" strike="noStrike" baseline="0">
                  <a:solidFill>
                    <a:srgbClr val="000000"/>
                  </a:solidFill>
                  <a:latin typeface="Arial"/>
                  <a:cs typeface="Arial"/>
                </a:rPr>
                <a:t>Ver Analítico</a:t>
              </a:r>
            </a:p>
          </xdr:txBody>
        </xdr:sp>
        <xdr:clientData fPrintsWithSheet="0"/>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vmlDrawing" Target="../drawings/vmlDrawing1.vml"/><Relationship Id="rId7" Type="http://schemas.openxmlformats.org/officeDocument/2006/relationships/ctrlProp" Target="../ctrlProps/ctrlProp2.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1.xml"/><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6.xml"/><Relationship Id="rId12"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image" Target="../media/image1.emf"/><Relationship Id="rId10" Type="http://schemas.openxmlformats.org/officeDocument/2006/relationships/ctrlProp" Target="../ctrlProps/ctrlProp9.xml"/><Relationship Id="rId4" Type="http://schemas.openxmlformats.org/officeDocument/2006/relationships/oleObject" Target="../embeddings/oleObject2.bin"/><Relationship Id="rId9" Type="http://schemas.openxmlformats.org/officeDocument/2006/relationships/ctrlProp" Target="../ctrlProps/ctrlProp8.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3" Type="http://schemas.openxmlformats.org/officeDocument/2006/relationships/vmlDrawing" Target="../drawings/vmlDrawing3.vml"/><Relationship Id="rId7" Type="http://schemas.openxmlformats.org/officeDocument/2006/relationships/ctrlProp" Target="../ctrlProps/ctrlProp14.xml"/><Relationship Id="rId12" Type="http://schemas.openxmlformats.org/officeDocument/2006/relationships/ctrlProp" Target="../ctrlProps/ctrlProp19.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image" Target="../media/image1.emf"/><Relationship Id="rId10" Type="http://schemas.openxmlformats.org/officeDocument/2006/relationships/ctrlProp" Target="../ctrlProps/ctrlProp17.xml"/><Relationship Id="rId4" Type="http://schemas.openxmlformats.org/officeDocument/2006/relationships/oleObject" Target="../embeddings/oleObject3.bin"/><Relationship Id="rId9" Type="http://schemas.openxmlformats.org/officeDocument/2006/relationships/ctrlProp" Target="../ctrlProps/ctrlProp16.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oleObject" Target="../embeddings/oleObject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
  <dimension ref="A1:D61868"/>
  <sheetViews>
    <sheetView workbookViewId="0">
      <selection activeCell="D11" sqref="D11"/>
    </sheetView>
  </sheetViews>
  <sheetFormatPr defaultRowHeight="12.75" x14ac:dyDescent="0.2"/>
  <cols>
    <col min="2" max="2" width="8" bestFit="1" customWidth="1"/>
    <col min="3" max="3" width="8.5703125" bestFit="1" customWidth="1"/>
    <col min="4" max="4" width="12.5703125" bestFit="1" customWidth="1"/>
    <col min="12" max="12" width="10.140625" bestFit="1" customWidth="1"/>
  </cols>
  <sheetData>
    <row r="1" spans="1:4" x14ac:dyDescent="0.2">
      <c r="A1">
        <v>104658</v>
      </c>
    </row>
    <row r="2" spans="1:4" x14ac:dyDescent="0.2">
      <c r="A2">
        <v>104658</v>
      </c>
      <c r="B2" t="s">
        <v>6064</v>
      </c>
      <c r="C2">
        <v>88316</v>
      </c>
      <c r="D2">
        <v>1.2789999999999999</v>
      </c>
    </row>
    <row r="3" spans="1:4" x14ac:dyDescent="0.2">
      <c r="A3">
        <v>104658</v>
      </c>
      <c r="B3" t="s">
        <v>6064</v>
      </c>
      <c r="C3">
        <v>88309</v>
      </c>
      <c r="D3">
        <v>0.63900000000000001</v>
      </c>
    </row>
    <row r="4" spans="1:4" x14ac:dyDescent="0.2">
      <c r="A4">
        <v>104658</v>
      </c>
      <c r="B4" t="s">
        <v>80</v>
      </c>
      <c r="C4">
        <v>36178</v>
      </c>
      <c r="D4">
        <v>6.4375</v>
      </c>
    </row>
    <row r="5" spans="1:4" x14ac:dyDescent="0.2">
      <c r="A5">
        <v>104658</v>
      </c>
      <c r="B5" t="s">
        <v>80</v>
      </c>
      <c r="C5">
        <v>34357</v>
      </c>
      <c r="D5">
        <v>0.24</v>
      </c>
    </row>
    <row r="6" spans="1:4" x14ac:dyDescent="0.2">
      <c r="A6">
        <v>104658</v>
      </c>
      <c r="B6" t="s">
        <v>80</v>
      </c>
      <c r="C6">
        <v>34353</v>
      </c>
      <c r="D6">
        <v>8.6199999999999992</v>
      </c>
    </row>
    <row r="7" spans="1:4" x14ac:dyDescent="0.2">
      <c r="A7">
        <v>105002</v>
      </c>
    </row>
    <row r="8" spans="1:4" x14ac:dyDescent="0.2">
      <c r="A8">
        <v>105002</v>
      </c>
      <c r="B8" t="s">
        <v>6064</v>
      </c>
      <c r="C8">
        <v>104658</v>
      </c>
      <c r="D8">
        <v>0.48</v>
      </c>
    </row>
    <row r="9" spans="1:4" x14ac:dyDescent="0.2">
      <c r="A9">
        <v>105002</v>
      </c>
      <c r="B9" t="s">
        <v>6064</v>
      </c>
      <c r="C9">
        <v>94965</v>
      </c>
      <c r="D9">
        <v>0.66502459999999997</v>
      </c>
    </row>
    <row r="10" spans="1:4" x14ac:dyDescent="0.2">
      <c r="A10">
        <v>105002</v>
      </c>
      <c r="B10" t="s">
        <v>6064</v>
      </c>
      <c r="C10">
        <v>88316</v>
      </c>
      <c r="D10">
        <v>7.2080000000000002</v>
      </c>
    </row>
    <row r="11" spans="1:4" x14ac:dyDescent="0.2">
      <c r="A11">
        <v>105002</v>
      </c>
      <c r="B11" t="s">
        <v>6064</v>
      </c>
      <c r="C11">
        <v>88309</v>
      </c>
      <c r="D11">
        <v>3.6040000000000001</v>
      </c>
    </row>
    <row r="12" spans="1:4" x14ac:dyDescent="0.2">
      <c r="A12">
        <v>105002</v>
      </c>
      <c r="B12" t="s">
        <v>80</v>
      </c>
      <c r="C12">
        <v>5068</v>
      </c>
      <c r="D12">
        <v>3.6695999999999999E-2</v>
      </c>
    </row>
    <row r="13" spans="1:4" x14ac:dyDescent="0.2">
      <c r="A13">
        <v>105002</v>
      </c>
      <c r="B13" t="s">
        <v>80</v>
      </c>
      <c r="C13">
        <v>4718</v>
      </c>
      <c r="D13">
        <v>2.7E-2</v>
      </c>
    </row>
    <row r="14" spans="1:4" x14ac:dyDescent="0.2">
      <c r="A14">
        <v>105002</v>
      </c>
      <c r="B14" t="s">
        <v>80</v>
      </c>
      <c r="C14">
        <v>4509</v>
      </c>
      <c r="D14">
        <v>7.48</v>
      </c>
    </row>
    <row r="15" spans="1:4" x14ac:dyDescent="0.2">
      <c r="A15">
        <v>105004</v>
      </c>
    </row>
    <row r="16" spans="1:4" x14ac:dyDescent="0.2">
      <c r="A16">
        <v>105004</v>
      </c>
      <c r="B16" t="s">
        <v>6064</v>
      </c>
      <c r="C16">
        <v>104658</v>
      </c>
      <c r="D16">
        <v>5.7657699999999999E-2</v>
      </c>
    </row>
    <row r="17" spans="1:4" x14ac:dyDescent="0.2">
      <c r="A17">
        <v>105004</v>
      </c>
      <c r="B17" t="s">
        <v>6064</v>
      </c>
      <c r="C17">
        <v>94965</v>
      </c>
      <c r="D17">
        <v>0.1231527</v>
      </c>
    </row>
    <row r="18" spans="1:4" x14ac:dyDescent="0.2">
      <c r="A18">
        <v>105004</v>
      </c>
      <c r="B18" t="s">
        <v>6064</v>
      </c>
      <c r="C18">
        <v>88316</v>
      </c>
      <c r="D18">
        <v>1.2609999999999999</v>
      </c>
    </row>
    <row r="19" spans="1:4" x14ac:dyDescent="0.2">
      <c r="A19">
        <v>105004</v>
      </c>
      <c r="B19" t="s">
        <v>6064</v>
      </c>
      <c r="C19">
        <v>88309</v>
      </c>
      <c r="D19">
        <v>0.63</v>
      </c>
    </row>
    <row r="20" spans="1:4" x14ac:dyDescent="0.2">
      <c r="A20">
        <v>105004</v>
      </c>
      <c r="B20" t="s">
        <v>80</v>
      </c>
      <c r="C20">
        <v>5068</v>
      </c>
      <c r="D20">
        <v>4.4079000000000002E-3</v>
      </c>
    </row>
    <row r="21" spans="1:4" x14ac:dyDescent="0.2">
      <c r="A21">
        <v>105004</v>
      </c>
      <c r="B21" t="s">
        <v>80</v>
      </c>
      <c r="C21">
        <v>4718</v>
      </c>
      <c r="D21">
        <v>5.0000000000000001E-3</v>
      </c>
    </row>
    <row r="22" spans="1:4" x14ac:dyDescent="0.2">
      <c r="A22">
        <v>105004</v>
      </c>
      <c r="B22" t="s">
        <v>80</v>
      </c>
      <c r="C22">
        <v>4509</v>
      </c>
      <c r="D22">
        <v>0.73993989999999998</v>
      </c>
    </row>
    <row r="23" spans="1:4" x14ac:dyDescent="0.2">
      <c r="A23">
        <v>105003</v>
      </c>
    </row>
    <row r="24" spans="1:4" x14ac:dyDescent="0.2">
      <c r="A24">
        <v>105003</v>
      </c>
      <c r="B24" t="s">
        <v>6064</v>
      </c>
      <c r="C24">
        <v>104658</v>
      </c>
      <c r="D24">
        <v>0.48</v>
      </c>
    </row>
    <row r="25" spans="1:4" x14ac:dyDescent="0.2">
      <c r="A25">
        <v>105003</v>
      </c>
      <c r="B25" t="s">
        <v>6064</v>
      </c>
      <c r="C25">
        <v>94965</v>
      </c>
      <c r="D25">
        <v>0.66502459999999997</v>
      </c>
    </row>
    <row r="26" spans="1:4" x14ac:dyDescent="0.2">
      <c r="A26">
        <v>105003</v>
      </c>
      <c r="B26" t="s">
        <v>6064</v>
      </c>
      <c r="C26">
        <v>90965</v>
      </c>
      <c r="D26">
        <v>5.2258833999999998</v>
      </c>
    </row>
    <row r="27" spans="1:4" x14ac:dyDescent="0.2">
      <c r="A27">
        <v>105003</v>
      </c>
      <c r="B27" t="s">
        <v>6064</v>
      </c>
      <c r="C27">
        <v>90964</v>
      </c>
      <c r="D27">
        <v>0.95392160000000004</v>
      </c>
    </row>
    <row r="28" spans="1:4" x14ac:dyDescent="0.2">
      <c r="A28">
        <v>105003</v>
      </c>
      <c r="B28" t="s">
        <v>6064</v>
      </c>
      <c r="C28">
        <v>88316</v>
      </c>
      <c r="D28">
        <v>17.010999999999999</v>
      </c>
    </row>
    <row r="29" spans="1:4" x14ac:dyDescent="0.2">
      <c r="A29">
        <v>105003</v>
      </c>
      <c r="B29" t="s">
        <v>6064</v>
      </c>
      <c r="C29">
        <v>88309</v>
      </c>
      <c r="D29">
        <v>2.3251949999999999</v>
      </c>
    </row>
    <row r="30" spans="1:4" x14ac:dyDescent="0.2">
      <c r="A30">
        <v>105003</v>
      </c>
      <c r="B30" t="s">
        <v>6064</v>
      </c>
      <c r="C30">
        <v>5952</v>
      </c>
      <c r="D30">
        <v>5.2258833999999998</v>
      </c>
    </row>
    <row r="31" spans="1:4" x14ac:dyDescent="0.2">
      <c r="A31">
        <v>105003</v>
      </c>
      <c r="B31" t="s">
        <v>6064</v>
      </c>
      <c r="C31">
        <v>5795</v>
      </c>
      <c r="D31">
        <v>0.95392160000000004</v>
      </c>
    </row>
    <row r="32" spans="1:4" x14ac:dyDescent="0.2">
      <c r="A32">
        <v>105003</v>
      </c>
      <c r="B32" t="s">
        <v>80</v>
      </c>
      <c r="C32">
        <v>5068</v>
      </c>
      <c r="D32">
        <v>3.6695999999999999E-2</v>
      </c>
    </row>
    <row r="33" spans="1:4" x14ac:dyDescent="0.2">
      <c r="A33">
        <v>105003</v>
      </c>
      <c r="B33" t="s">
        <v>80</v>
      </c>
      <c r="C33">
        <v>4718</v>
      </c>
      <c r="D33">
        <v>0.19980000000000001</v>
      </c>
    </row>
    <row r="34" spans="1:4" x14ac:dyDescent="0.2">
      <c r="A34">
        <v>105003</v>
      </c>
      <c r="B34" t="s">
        <v>80</v>
      </c>
      <c r="C34">
        <v>4509</v>
      </c>
      <c r="D34">
        <v>7.48</v>
      </c>
    </row>
    <row r="35" spans="1:4" x14ac:dyDescent="0.2">
      <c r="A35">
        <v>105005</v>
      </c>
    </row>
    <row r="36" spans="1:4" x14ac:dyDescent="0.2">
      <c r="A36">
        <v>105005</v>
      </c>
      <c r="B36" t="s">
        <v>6064</v>
      </c>
      <c r="C36">
        <v>104658</v>
      </c>
      <c r="D36">
        <v>5.7657699999999999E-2</v>
      </c>
    </row>
    <row r="37" spans="1:4" x14ac:dyDescent="0.2">
      <c r="A37">
        <v>105005</v>
      </c>
      <c r="B37" t="s">
        <v>6064</v>
      </c>
      <c r="C37">
        <v>94965</v>
      </c>
      <c r="D37">
        <v>0.1231527</v>
      </c>
    </row>
    <row r="38" spans="1:4" x14ac:dyDescent="0.2">
      <c r="A38">
        <v>105005</v>
      </c>
      <c r="B38" t="s">
        <v>6064</v>
      </c>
      <c r="C38">
        <v>90965</v>
      </c>
      <c r="D38">
        <v>0.96775619999999996</v>
      </c>
    </row>
    <row r="39" spans="1:4" x14ac:dyDescent="0.2">
      <c r="A39">
        <v>105005</v>
      </c>
      <c r="B39" t="s">
        <v>6064</v>
      </c>
      <c r="C39">
        <v>90964</v>
      </c>
      <c r="D39">
        <v>0.17665210000000001</v>
      </c>
    </row>
    <row r="40" spans="1:4" x14ac:dyDescent="0.2">
      <c r="A40">
        <v>105005</v>
      </c>
      <c r="B40" t="s">
        <v>6064</v>
      </c>
      <c r="C40">
        <v>88316</v>
      </c>
      <c r="D40">
        <v>3.0760000000000001</v>
      </c>
    </row>
    <row r="41" spans="1:4" x14ac:dyDescent="0.2">
      <c r="A41">
        <v>105005</v>
      </c>
      <c r="B41" t="s">
        <v>6064</v>
      </c>
      <c r="C41">
        <v>88309</v>
      </c>
      <c r="D41">
        <v>0.39359169999999999</v>
      </c>
    </row>
    <row r="42" spans="1:4" x14ac:dyDescent="0.2">
      <c r="A42">
        <v>105005</v>
      </c>
      <c r="B42" t="s">
        <v>6064</v>
      </c>
      <c r="C42">
        <v>5952</v>
      </c>
      <c r="D42">
        <v>0.96775619999999996</v>
      </c>
    </row>
    <row r="43" spans="1:4" x14ac:dyDescent="0.2">
      <c r="A43">
        <v>105005</v>
      </c>
      <c r="B43" t="s">
        <v>6064</v>
      </c>
      <c r="C43">
        <v>5795</v>
      </c>
      <c r="D43">
        <v>0.17665210000000001</v>
      </c>
    </row>
    <row r="44" spans="1:4" x14ac:dyDescent="0.2">
      <c r="A44">
        <v>105005</v>
      </c>
      <c r="B44" t="s">
        <v>80</v>
      </c>
      <c r="C44">
        <v>5068</v>
      </c>
      <c r="D44">
        <v>4.4079000000000002E-3</v>
      </c>
    </row>
    <row r="45" spans="1:4" x14ac:dyDescent="0.2">
      <c r="A45">
        <v>105005</v>
      </c>
      <c r="B45" t="s">
        <v>80</v>
      </c>
      <c r="C45">
        <v>4718</v>
      </c>
      <c r="D45">
        <v>3.6999999999999998E-2</v>
      </c>
    </row>
    <row r="46" spans="1:4" x14ac:dyDescent="0.2">
      <c r="A46">
        <v>105005</v>
      </c>
      <c r="B46" t="s">
        <v>80</v>
      </c>
      <c r="C46">
        <v>4509</v>
      </c>
      <c r="D46">
        <v>0.73993989999999998</v>
      </c>
    </row>
    <row r="47" spans="1:4" x14ac:dyDescent="0.2">
      <c r="A47">
        <v>105006</v>
      </c>
    </row>
    <row r="48" spans="1:4" x14ac:dyDescent="0.2">
      <c r="A48">
        <v>105006</v>
      </c>
      <c r="B48" t="s">
        <v>6064</v>
      </c>
      <c r="C48">
        <v>88316</v>
      </c>
      <c r="D48">
        <v>2.1890000000000001</v>
      </c>
    </row>
    <row r="49" spans="1:4" x14ac:dyDescent="0.2">
      <c r="A49">
        <v>105006</v>
      </c>
      <c r="B49" t="s">
        <v>6064</v>
      </c>
      <c r="C49">
        <v>88309</v>
      </c>
      <c r="D49">
        <v>1.0940000000000001</v>
      </c>
    </row>
    <row r="50" spans="1:4" x14ac:dyDescent="0.2">
      <c r="A50">
        <v>105006</v>
      </c>
      <c r="B50" t="s">
        <v>6064</v>
      </c>
      <c r="C50">
        <v>87307</v>
      </c>
      <c r="D50">
        <v>0.131886</v>
      </c>
    </row>
    <row r="51" spans="1:4" x14ac:dyDescent="0.2">
      <c r="A51">
        <v>105006</v>
      </c>
      <c r="B51" t="s">
        <v>6064</v>
      </c>
      <c r="C51">
        <v>87286</v>
      </c>
      <c r="D51">
        <v>2.59413E-2</v>
      </c>
    </row>
    <row r="52" spans="1:4" x14ac:dyDescent="0.2">
      <c r="A52">
        <v>105006</v>
      </c>
      <c r="B52" t="s">
        <v>80</v>
      </c>
      <c r="C52">
        <v>45087</v>
      </c>
      <c r="D52">
        <v>1</v>
      </c>
    </row>
    <row r="53" spans="1:4" x14ac:dyDescent="0.2">
      <c r="A53">
        <v>104999</v>
      </c>
    </row>
    <row r="54" spans="1:4" x14ac:dyDescent="0.2">
      <c r="A54">
        <v>104999</v>
      </c>
      <c r="B54" t="s">
        <v>6064</v>
      </c>
      <c r="C54">
        <v>90965</v>
      </c>
      <c r="D54">
        <v>2.9613339999999999</v>
      </c>
    </row>
    <row r="55" spans="1:4" x14ac:dyDescent="0.2">
      <c r="A55">
        <v>104999</v>
      </c>
      <c r="B55" t="s">
        <v>6064</v>
      </c>
      <c r="C55">
        <v>90964</v>
      </c>
      <c r="D55">
        <v>0.54055560000000002</v>
      </c>
    </row>
    <row r="56" spans="1:4" x14ac:dyDescent="0.2">
      <c r="A56">
        <v>104999</v>
      </c>
      <c r="B56" t="s">
        <v>6064</v>
      </c>
      <c r="C56">
        <v>88316</v>
      </c>
      <c r="D56">
        <v>7.4</v>
      </c>
    </row>
    <row r="57" spans="1:4" x14ac:dyDescent="0.2">
      <c r="A57">
        <v>104999</v>
      </c>
      <c r="B57" t="s">
        <v>6064</v>
      </c>
      <c r="C57">
        <v>88309</v>
      </c>
      <c r="D57">
        <v>0.19811049999999999</v>
      </c>
    </row>
    <row r="58" spans="1:4" x14ac:dyDescent="0.2">
      <c r="A58">
        <v>104999</v>
      </c>
      <c r="B58" t="s">
        <v>6064</v>
      </c>
      <c r="C58">
        <v>87307</v>
      </c>
      <c r="D58">
        <v>0.131886</v>
      </c>
    </row>
    <row r="59" spans="1:4" x14ac:dyDescent="0.2">
      <c r="A59">
        <v>104999</v>
      </c>
      <c r="B59" t="s">
        <v>6064</v>
      </c>
      <c r="C59">
        <v>87286</v>
      </c>
      <c r="D59">
        <v>2.59413E-2</v>
      </c>
    </row>
    <row r="60" spans="1:4" x14ac:dyDescent="0.2">
      <c r="A60">
        <v>104999</v>
      </c>
      <c r="B60" t="s">
        <v>80</v>
      </c>
      <c r="C60">
        <v>45087</v>
      </c>
      <c r="D60">
        <v>1</v>
      </c>
    </row>
    <row r="61" spans="1:4" x14ac:dyDescent="0.2">
      <c r="A61">
        <v>104999</v>
      </c>
      <c r="B61" t="s">
        <v>6064</v>
      </c>
      <c r="C61">
        <v>5952</v>
      </c>
      <c r="D61">
        <v>2.9613339999999999</v>
      </c>
    </row>
    <row r="62" spans="1:4" x14ac:dyDescent="0.2">
      <c r="A62">
        <v>104999</v>
      </c>
      <c r="B62" t="s">
        <v>6064</v>
      </c>
      <c r="C62">
        <v>5795</v>
      </c>
      <c r="D62">
        <v>0.54055560000000002</v>
      </c>
    </row>
    <row r="63" spans="1:4" x14ac:dyDescent="0.2">
      <c r="A63">
        <v>105000</v>
      </c>
    </row>
    <row r="64" spans="1:4" x14ac:dyDescent="0.2">
      <c r="A64">
        <v>105000</v>
      </c>
      <c r="B64" t="s">
        <v>6064</v>
      </c>
      <c r="C64">
        <v>104658</v>
      </c>
      <c r="D64">
        <v>0.5</v>
      </c>
    </row>
    <row r="65" spans="1:4" x14ac:dyDescent="0.2">
      <c r="A65">
        <v>105000</v>
      </c>
      <c r="B65" t="s">
        <v>6064</v>
      </c>
      <c r="C65">
        <v>104626</v>
      </c>
      <c r="D65">
        <v>0.12</v>
      </c>
    </row>
    <row r="66" spans="1:4" x14ac:dyDescent="0.2">
      <c r="A66">
        <v>105000</v>
      </c>
      <c r="B66" t="s">
        <v>6064</v>
      </c>
      <c r="C66">
        <v>99837</v>
      </c>
      <c r="D66">
        <v>2</v>
      </c>
    </row>
    <row r="67" spans="1:4" x14ac:dyDescent="0.2">
      <c r="A67">
        <v>105000</v>
      </c>
      <c r="B67" t="s">
        <v>6064</v>
      </c>
      <c r="C67">
        <v>96624</v>
      </c>
      <c r="D67">
        <v>0.12</v>
      </c>
    </row>
    <row r="68" spans="1:4" x14ac:dyDescent="0.2">
      <c r="A68">
        <v>105001</v>
      </c>
    </row>
    <row r="69" spans="1:4" x14ac:dyDescent="0.2">
      <c r="A69">
        <v>105001</v>
      </c>
      <c r="B69" t="s">
        <v>6064</v>
      </c>
      <c r="C69">
        <v>104658</v>
      </c>
      <c r="D69">
        <v>0.52500000000000002</v>
      </c>
    </row>
    <row r="70" spans="1:4" x14ac:dyDescent="0.2">
      <c r="A70">
        <v>105001</v>
      </c>
      <c r="B70" t="s">
        <v>6064</v>
      </c>
      <c r="C70">
        <v>104626</v>
      </c>
      <c r="D70">
        <v>0.15</v>
      </c>
    </row>
    <row r="71" spans="1:4" x14ac:dyDescent="0.2">
      <c r="A71">
        <v>105001</v>
      </c>
      <c r="B71" t="s">
        <v>6064</v>
      </c>
      <c r="C71">
        <v>99837</v>
      </c>
      <c r="D71">
        <v>2</v>
      </c>
    </row>
    <row r="72" spans="1:4" x14ac:dyDescent="0.2">
      <c r="A72">
        <v>105001</v>
      </c>
      <c r="B72" t="s">
        <v>6064</v>
      </c>
      <c r="C72">
        <v>96624</v>
      </c>
      <c r="D72">
        <v>0.15</v>
      </c>
    </row>
    <row r="73" spans="1:4" x14ac:dyDescent="0.2">
      <c r="A73">
        <v>89306</v>
      </c>
    </row>
    <row r="74" spans="1:4" x14ac:dyDescent="0.2">
      <c r="A74">
        <v>89306</v>
      </c>
      <c r="B74" t="s">
        <v>6064</v>
      </c>
      <c r="C74">
        <v>88316</v>
      </c>
      <c r="D74">
        <v>0.6</v>
      </c>
    </row>
    <row r="75" spans="1:4" x14ac:dyDescent="0.2">
      <c r="A75">
        <v>89306</v>
      </c>
      <c r="B75" t="s">
        <v>6064</v>
      </c>
      <c r="C75">
        <v>88309</v>
      </c>
      <c r="D75">
        <v>1.2</v>
      </c>
    </row>
    <row r="76" spans="1:4" x14ac:dyDescent="0.2">
      <c r="A76">
        <v>89306</v>
      </c>
      <c r="B76" t="s">
        <v>6064</v>
      </c>
      <c r="C76">
        <v>87286</v>
      </c>
      <c r="D76">
        <v>1.9199999999999998E-2</v>
      </c>
    </row>
    <row r="77" spans="1:4" x14ac:dyDescent="0.2">
      <c r="A77">
        <v>89306</v>
      </c>
      <c r="B77" t="s">
        <v>80</v>
      </c>
      <c r="C77">
        <v>34788</v>
      </c>
      <c r="D77">
        <v>1.53</v>
      </c>
    </row>
    <row r="78" spans="1:4" x14ac:dyDescent="0.2">
      <c r="A78">
        <v>89306</v>
      </c>
      <c r="B78" t="s">
        <v>80</v>
      </c>
      <c r="C78">
        <v>34649</v>
      </c>
      <c r="D78">
        <v>1.27</v>
      </c>
    </row>
    <row r="79" spans="1:4" x14ac:dyDescent="0.2">
      <c r="A79">
        <v>89306</v>
      </c>
      <c r="B79" t="s">
        <v>80</v>
      </c>
      <c r="C79">
        <v>34586</v>
      </c>
      <c r="D79">
        <v>15.29</v>
      </c>
    </row>
    <row r="80" spans="1:4" x14ac:dyDescent="0.2">
      <c r="A80">
        <v>89307</v>
      </c>
    </row>
    <row r="81" spans="1:4" x14ac:dyDescent="0.2">
      <c r="A81">
        <v>89307</v>
      </c>
      <c r="B81" t="s">
        <v>6064</v>
      </c>
      <c r="C81">
        <v>88316</v>
      </c>
      <c r="D81">
        <v>0.6</v>
      </c>
    </row>
    <row r="82" spans="1:4" x14ac:dyDescent="0.2">
      <c r="A82">
        <v>89307</v>
      </c>
      <c r="B82" t="s">
        <v>6064</v>
      </c>
      <c r="C82">
        <v>88309</v>
      </c>
      <c r="D82">
        <v>1.2</v>
      </c>
    </row>
    <row r="83" spans="1:4" x14ac:dyDescent="0.2">
      <c r="A83">
        <v>89307</v>
      </c>
      <c r="B83" t="s">
        <v>6064</v>
      </c>
      <c r="C83">
        <v>87367</v>
      </c>
      <c r="D83">
        <v>1.9199999999999998E-2</v>
      </c>
    </row>
    <row r="84" spans="1:4" x14ac:dyDescent="0.2">
      <c r="A84">
        <v>89307</v>
      </c>
      <c r="B84" t="s">
        <v>80</v>
      </c>
      <c r="C84">
        <v>34788</v>
      </c>
      <c r="D84">
        <v>1.53</v>
      </c>
    </row>
    <row r="85" spans="1:4" x14ac:dyDescent="0.2">
      <c r="A85">
        <v>89307</v>
      </c>
      <c r="B85" t="s">
        <v>80</v>
      </c>
      <c r="C85">
        <v>34649</v>
      </c>
      <c r="D85">
        <v>1.27</v>
      </c>
    </row>
    <row r="86" spans="1:4" x14ac:dyDescent="0.2">
      <c r="A86">
        <v>89307</v>
      </c>
      <c r="B86" t="s">
        <v>80</v>
      </c>
      <c r="C86">
        <v>34586</v>
      </c>
      <c r="D86">
        <v>15.29</v>
      </c>
    </row>
    <row r="87" spans="1:4" x14ac:dyDescent="0.2">
      <c r="A87">
        <v>89290</v>
      </c>
    </row>
    <row r="88" spans="1:4" x14ac:dyDescent="0.2">
      <c r="A88">
        <v>89290</v>
      </c>
      <c r="B88" t="s">
        <v>6064</v>
      </c>
      <c r="C88">
        <v>88316</v>
      </c>
      <c r="D88">
        <v>0.43</v>
      </c>
    </row>
    <row r="89" spans="1:4" x14ac:dyDescent="0.2">
      <c r="A89">
        <v>89290</v>
      </c>
      <c r="B89" t="s">
        <v>6064</v>
      </c>
      <c r="C89">
        <v>88309</v>
      </c>
      <c r="D89">
        <v>0.86</v>
      </c>
    </row>
    <row r="90" spans="1:4" x14ac:dyDescent="0.2">
      <c r="A90">
        <v>89290</v>
      </c>
      <c r="B90" t="s">
        <v>6064</v>
      </c>
      <c r="C90">
        <v>87286</v>
      </c>
      <c r="D90">
        <v>1.43E-2</v>
      </c>
    </row>
    <row r="91" spans="1:4" x14ac:dyDescent="0.2">
      <c r="A91">
        <v>89290</v>
      </c>
      <c r="B91" t="s">
        <v>80</v>
      </c>
      <c r="C91">
        <v>34788</v>
      </c>
      <c r="D91">
        <v>1.53</v>
      </c>
    </row>
    <row r="92" spans="1:4" x14ac:dyDescent="0.2">
      <c r="A92">
        <v>89290</v>
      </c>
      <c r="B92" t="s">
        <v>80</v>
      </c>
      <c r="C92">
        <v>34649</v>
      </c>
      <c r="D92">
        <v>1.27</v>
      </c>
    </row>
    <row r="93" spans="1:4" x14ac:dyDescent="0.2">
      <c r="A93">
        <v>89290</v>
      </c>
      <c r="B93" t="s">
        <v>80</v>
      </c>
      <c r="C93">
        <v>34586</v>
      </c>
      <c r="D93">
        <v>15.29</v>
      </c>
    </row>
    <row r="94" spans="1:4" x14ac:dyDescent="0.2">
      <c r="A94">
        <v>89291</v>
      </c>
    </row>
    <row r="95" spans="1:4" x14ac:dyDescent="0.2">
      <c r="A95">
        <v>89291</v>
      </c>
      <c r="B95" t="s">
        <v>6064</v>
      </c>
      <c r="C95">
        <v>88316</v>
      </c>
      <c r="D95">
        <v>0.43</v>
      </c>
    </row>
    <row r="96" spans="1:4" x14ac:dyDescent="0.2">
      <c r="A96">
        <v>89291</v>
      </c>
      <c r="B96" t="s">
        <v>6064</v>
      </c>
      <c r="C96">
        <v>88309</v>
      </c>
      <c r="D96">
        <v>0.86</v>
      </c>
    </row>
    <row r="97" spans="1:4" x14ac:dyDescent="0.2">
      <c r="A97">
        <v>89291</v>
      </c>
      <c r="B97" t="s">
        <v>6064</v>
      </c>
      <c r="C97">
        <v>87367</v>
      </c>
      <c r="D97">
        <v>1.43E-2</v>
      </c>
    </row>
    <row r="98" spans="1:4" x14ac:dyDescent="0.2">
      <c r="A98">
        <v>89291</v>
      </c>
      <c r="B98" t="s">
        <v>80</v>
      </c>
      <c r="C98">
        <v>34788</v>
      </c>
      <c r="D98">
        <v>1.53</v>
      </c>
    </row>
    <row r="99" spans="1:4" x14ac:dyDescent="0.2">
      <c r="A99">
        <v>89291</v>
      </c>
      <c r="B99" t="s">
        <v>80</v>
      </c>
      <c r="C99">
        <v>34649</v>
      </c>
      <c r="D99">
        <v>1.27</v>
      </c>
    </row>
    <row r="100" spans="1:4" x14ac:dyDescent="0.2">
      <c r="A100">
        <v>89291</v>
      </c>
      <c r="B100" t="s">
        <v>80</v>
      </c>
      <c r="C100">
        <v>34586</v>
      </c>
      <c r="D100">
        <v>15.29</v>
      </c>
    </row>
    <row r="101" spans="1:4" x14ac:dyDescent="0.2">
      <c r="A101">
        <v>89298</v>
      </c>
    </row>
    <row r="102" spans="1:4" x14ac:dyDescent="0.2">
      <c r="A102">
        <v>89298</v>
      </c>
      <c r="B102" t="s">
        <v>6064</v>
      </c>
      <c r="C102">
        <v>88316</v>
      </c>
      <c r="D102">
        <v>0.44</v>
      </c>
    </row>
    <row r="103" spans="1:4" x14ac:dyDescent="0.2">
      <c r="A103">
        <v>89298</v>
      </c>
      <c r="B103" t="s">
        <v>6064</v>
      </c>
      <c r="C103">
        <v>88309</v>
      </c>
      <c r="D103">
        <v>0.88</v>
      </c>
    </row>
    <row r="104" spans="1:4" x14ac:dyDescent="0.2">
      <c r="A104">
        <v>89298</v>
      </c>
      <c r="B104" t="s">
        <v>6064</v>
      </c>
      <c r="C104">
        <v>87286</v>
      </c>
      <c r="D104">
        <v>1.72E-2</v>
      </c>
    </row>
    <row r="105" spans="1:4" x14ac:dyDescent="0.2">
      <c r="A105">
        <v>89298</v>
      </c>
      <c r="B105" t="s">
        <v>80</v>
      </c>
      <c r="C105">
        <v>38603</v>
      </c>
      <c r="D105">
        <v>1.44</v>
      </c>
    </row>
    <row r="106" spans="1:4" x14ac:dyDescent="0.2">
      <c r="A106">
        <v>89298</v>
      </c>
      <c r="B106" t="s">
        <v>80</v>
      </c>
      <c r="C106">
        <v>34781</v>
      </c>
      <c r="D106">
        <v>1.44</v>
      </c>
    </row>
    <row r="107" spans="1:4" x14ac:dyDescent="0.2">
      <c r="A107">
        <v>89298</v>
      </c>
      <c r="B107" t="s">
        <v>80</v>
      </c>
      <c r="C107">
        <v>34655</v>
      </c>
      <c r="D107">
        <v>0.96</v>
      </c>
    </row>
    <row r="108" spans="1:4" x14ac:dyDescent="0.2">
      <c r="A108">
        <v>89298</v>
      </c>
      <c r="B108" t="s">
        <v>80</v>
      </c>
      <c r="C108">
        <v>34588</v>
      </c>
      <c r="D108">
        <v>10.06</v>
      </c>
    </row>
    <row r="109" spans="1:4" x14ac:dyDescent="0.2">
      <c r="A109">
        <v>89299</v>
      </c>
    </row>
    <row r="110" spans="1:4" x14ac:dyDescent="0.2">
      <c r="A110">
        <v>89299</v>
      </c>
      <c r="B110" t="s">
        <v>6064</v>
      </c>
      <c r="C110">
        <v>88316</v>
      </c>
      <c r="D110">
        <v>0.44</v>
      </c>
    </row>
    <row r="111" spans="1:4" x14ac:dyDescent="0.2">
      <c r="A111">
        <v>89299</v>
      </c>
      <c r="B111" t="s">
        <v>6064</v>
      </c>
      <c r="C111">
        <v>88309</v>
      </c>
      <c r="D111">
        <v>0.88</v>
      </c>
    </row>
    <row r="112" spans="1:4" x14ac:dyDescent="0.2">
      <c r="A112">
        <v>89299</v>
      </c>
      <c r="B112" t="s">
        <v>6064</v>
      </c>
      <c r="C112">
        <v>87367</v>
      </c>
      <c r="D112">
        <v>1.72E-2</v>
      </c>
    </row>
    <row r="113" spans="1:4" x14ac:dyDescent="0.2">
      <c r="A113">
        <v>89299</v>
      </c>
      <c r="B113" t="s">
        <v>80</v>
      </c>
      <c r="C113">
        <v>38603</v>
      </c>
      <c r="D113">
        <v>1.44</v>
      </c>
    </row>
    <row r="114" spans="1:4" x14ac:dyDescent="0.2">
      <c r="A114">
        <v>89299</v>
      </c>
      <c r="B114" t="s">
        <v>80</v>
      </c>
      <c r="C114">
        <v>34781</v>
      </c>
      <c r="D114">
        <v>1.44</v>
      </c>
    </row>
    <row r="115" spans="1:4" x14ac:dyDescent="0.2">
      <c r="A115">
        <v>89299</v>
      </c>
      <c r="B115" t="s">
        <v>80</v>
      </c>
      <c r="C115">
        <v>34655</v>
      </c>
      <c r="D115">
        <v>0.96</v>
      </c>
    </row>
    <row r="116" spans="1:4" x14ac:dyDescent="0.2">
      <c r="A116">
        <v>89299</v>
      </c>
      <c r="B116" t="s">
        <v>80</v>
      </c>
      <c r="C116">
        <v>34588</v>
      </c>
      <c r="D116">
        <v>10.06</v>
      </c>
    </row>
    <row r="117" spans="1:4" x14ac:dyDescent="0.2">
      <c r="A117">
        <v>89282</v>
      </c>
    </row>
    <row r="118" spans="1:4" x14ac:dyDescent="0.2">
      <c r="A118">
        <v>89282</v>
      </c>
      <c r="B118" t="s">
        <v>6064</v>
      </c>
      <c r="C118">
        <v>88316</v>
      </c>
      <c r="D118">
        <v>0.33</v>
      </c>
    </row>
    <row r="119" spans="1:4" x14ac:dyDescent="0.2">
      <c r="A119">
        <v>89282</v>
      </c>
      <c r="B119" t="s">
        <v>6064</v>
      </c>
      <c r="C119">
        <v>88309</v>
      </c>
      <c r="D119">
        <v>0.65</v>
      </c>
    </row>
    <row r="120" spans="1:4" x14ac:dyDescent="0.2">
      <c r="A120">
        <v>89282</v>
      </c>
      <c r="B120" t="s">
        <v>6064</v>
      </c>
      <c r="C120">
        <v>87286</v>
      </c>
      <c r="D120">
        <v>1.29E-2</v>
      </c>
    </row>
    <row r="121" spans="1:4" x14ac:dyDescent="0.2">
      <c r="A121">
        <v>89282</v>
      </c>
      <c r="B121" t="s">
        <v>80</v>
      </c>
      <c r="C121">
        <v>38603</v>
      </c>
      <c r="D121">
        <v>1.44</v>
      </c>
    </row>
    <row r="122" spans="1:4" x14ac:dyDescent="0.2">
      <c r="A122">
        <v>89282</v>
      </c>
      <c r="B122" t="s">
        <v>80</v>
      </c>
      <c r="C122">
        <v>34781</v>
      </c>
      <c r="D122">
        <v>1.44</v>
      </c>
    </row>
    <row r="123" spans="1:4" x14ac:dyDescent="0.2">
      <c r="A123">
        <v>89282</v>
      </c>
      <c r="B123" t="s">
        <v>80</v>
      </c>
      <c r="C123">
        <v>34655</v>
      </c>
      <c r="D123">
        <v>0.96</v>
      </c>
    </row>
    <row r="124" spans="1:4" x14ac:dyDescent="0.2">
      <c r="A124">
        <v>89282</v>
      </c>
      <c r="B124" t="s">
        <v>80</v>
      </c>
      <c r="C124">
        <v>34588</v>
      </c>
      <c r="D124">
        <v>10.06</v>
      </c>
    </row>
    <row r="125" spans="1:4" x14ac:dyDescent="0.2">
      <c r="A125">
        <v>89283</v>
      </c>
    </row>
    <row r="126" spans="1:4" x14ac:dyDescent="0.2">
      <c r="A126">
        <v>89283</v>
      </c>
      <c r="B126" t="s">
        <v>6064</v>
      </c>
      <c r="C126">
        <v>88316</v>
      </c>
      <c r="D126">
        <v>0.33</v>
      </c>
    </row>
    <row r="127" spans="1:4" x14ac:dyDescent="0.2">
      <c r="A127">
        <v>89283</v>
      </c>
      <c r="B127" t="s">
        <v>6064</v>
      </c>
      <c r="C127">
        <v>88309</v>
      </c>
      <c r="D127">
        <v>0.65</v>
      </c>
    </row>
    <row r="128" spans="1:4" x14ac:dyDescent="0.2">
      <c r="A128">
        <v>89283</v>
      </c>
      <c r="B128" t="s">
        <v>6064</v>
      </c>
      <c r="C128">
        <v>87367</v>
      </c>
      <c r="D128">
        <v>1.29E-2</v>
      </c>
    </row>
    <row r="129" spans="1:4" x14ac:dyDescent="0.2">
      <c r="A129">
        <v>89283</v>
      </c>
      <c r="B129" t="s">
        <v>80</v>
      </c>
      <c r="C129">
        <v>38603</v>
      </c>
      <c r="D129">
        <v>1.44</v>
      </c>
    </row>
    <row r="130" spans="1:4" x14ac:dyDescent="0.2">
      <c r="A130">
        <v>89283</v>
      </c>
      <c r="B130" t="s">
        <v>80</v>
      </c>
      <c r="C130">
        <v>34781</v>
      </c>
      <c r="D130">
        <v>1.44</v>
      </c>
    </row>
    <row r="131" spans="1:4" x14ac:dyDescent="0.2">
      <c r="A131">
        <v>89283</v>
      </c>
      <c r="B131" t="s">
        <v>80</v>
      </c>
      <c r="C131">
        <v>34655</v>
      </c>
      <c r="D131">
        <v>0.96</v>
      </c>
    </row>
    <row r="132" spans="1:4" x14ac:dyDescent="0.2">
      <c r="A132">
        <v>89283</v>
      </c>
      <c r="B132" t="s">
        <v>80</v>
      </c>
      <c r="C132">
        <v>34588</v>
      </c>
      <c r="D132">
        <v>10.06</v>
      </c>
    </row>
    <row r="133" spans="1:4" x14ac:dyDescent="0.2">
      <c r="A133">
        <v>89480</v>
      </c>
    </row>
    <row r="134" spans="1:4" x14ac:dyDescent="0.2">
      <c r="A134">
        <v>89480</v>
      </c>
      <c r="B134" t="s">
        <v>6064</v>
      </c>
      <c r="C134">
        <v>88626</v>
      </c>
      <c r="D134">
        <v>1.8700000000000001E-2</v>
      </c>
    </row>
    <row r="135" spans="1:4" x14ac:dyDescent="0.2">
      <c r="A135">
        <v>89480</v>
      </c>
      <c r="B135" t="s">
        <v>6064</v>
      </c>
      <c r="C135">
        <v>88316</v>
      </c>
      <c r="D135">
        <v>1.1299999999999999</v>
      </c>
    </row>
    <row r="136" spans="1:4" x14ac:dyDescent="0.2">
      <c r="A136">
        <v>89480</v>
      </c>
      <c r="B136" t="s">
        <v>6064</v>
      </c>
      <c r="C136">
        <v>88309</v>
      </c>
      <c r="D136">
        <v>1.1299999999999999</v>
      </c>
    </row>
    <row r="137" spans="1:4" x14ac:dyDescent="0.2">
      <c r="A137">
        <v>89480</v>
      </c>
      <c r="B137" t="s">
        <v>80</v>
      </c>
      <c r="C137">
        <v>38599</v>
      </c>
      <c r="D137">
        <v>1.27</v>
      </c>
    </row>
    <row r="138" spans="1:4" x14ac:dyDescent="0.2">
      <c r="A138">
        <v>89480</v>
      </c>
      <c r="B138" t="s">
        <v>80</v>
      </c>
      <c r="C138">
        <v>38592</v>
      </c>
      <c r="D138">
        <v>1.52</v>
      </c>
    </row>
    <row r="139" spans="1:4" x14ac:dyDescent="0.2">
      <c r="A139">
        <v>89480</v>
      </c>
      <c r="B139" t="s">
        <v>80</v>
      </c>
      <c r="C139">
        <v>34564</v>
      </c>
      <c r="D139">
        <v>15.19</v>
      </c>
    </row>
    <row r="140" spans="1:4" x14ac:dyDescent="0.2">
      <c r="A140">
        <v>89464</v>
      </c>
    </row>
    <row r="141" spans="1:4" x14ac:dyDescent="0.2">
      <c r="A141">
        <v>89464</v>
      </c>
      <c r="B141" t="s">
        <v>6064</v>
      </c>
      <c r="C141">
        <v>88626</v>
      </c>
      <c r="D141">
        <v>1.2500000000000001E-2</v>
      </c>
    </row>
    <row r="142" spans="1:4" x14ac:dyDescent="0.2">
      <c r="A142">
        <v>89464</v>
      </c>
      <c r="B142" t="s">
        <v>6064</v>
      </c>
      <c r="C142">
        <v>88316</v>
      </c>
      <c r="D142">
        <v>0.8</v>
      </c>
    </row>
    <row r="143" spans="1:4" x14ac:dyDescent="0.2">
      <c r="A143">
        <v>89464</v>
      </c>
      <c r="B143" t="s">
        <v>6064</v>
      </c>
      <c r="C143">
        <v>88309</v>
      </c>
      <c r="D143">
        <v>0.8</v>
      </c>
    </row>
    <row r="144" spans="1:4" x14ac:dyDescent="0.2">
      <c r="A144">
        <v>89464</v>
      </c>
      <c r="B144" t="s">
        <v>80</v>
      </c>
      <c r="C144">
        <v>38599</v>
      </c>
      <c r="D144">
        <v>1.27</v>
      </c>
    </row>
    <row r="145" spans="1:4" x14ac:dyDescent="0.2">
      <c r="A145">
        <v>89464</v>
      </c>
      <c r="B145" t="s">
        <v>80</v>
      </c>
      <c r="C145">
        <v>38592</v>
      </c>
      <c r="D145">
        <v>1.52</v>
      </c>
    </row>
    <row r="146" spans="1:4" x14ac:dyDescent="0.2">
      <c r="A146">
        <v>89464</v>
      </c>
      <c r="B146" t="s">
        <v>80</v>
      </c>
      <c r="C146">
        <v>34564</v>
      </c>
      <c r="D146">
        <v>15.19</v>
      </c>
    </row>
    <row r="147" spans="1:4" x14ac:dyDescent="0.2">
      <c r="A147">
        <v>89478</v>
      </c>
    </row>
    <row r="148" spans="1:4" x14ac:dyDescent="0.2">
      <c r="A148">
        <v>89478</v>
      </c>
      <c r="B148" t="s">
        <v>6064</v>
      </c>
      <c r="C148">
        <v>88715</v>
      </c>
      <c r="D148">
        <v>1.8700000000000001E-2</v>
      </c>
    </row>
    <row r="149" spans="1:4" x14ac:dyDescent="0.2">
      <c r="A149">
        <v>89478</v>
      </c>
      <c r="B149" t="s">
        <v>6064</v>
      </c>
      <c r="C149">
        <v>88316</v>
      </c>
      <c r="D149">
        <v>1.05</v>
      </c>
    </row>
    <row r="150" spans="1:4" x14ac:dyDescent="0.2">
      <c r="A150">
        <v>89478</v>
      </c>
      <c r="B150" t="s">
        <v>6064</v>
      </c>
      <c r="C150">
        <v>88309</v>
      </c>
      <c r="D150">
        <v>1.05</v>
      </c>
    </row>
    <row r="151" spans="1:4" x14ac:dyDescent="0.2">
      <c r="A151">
        <v>89478</v>
      </c>
      <c r="B151" t="s">
        <v>80</v>
      </c>
      <c r="C151">
        <v>38596</v>
      </c>
      <c r="D151">
        <v>1.29</v>
      </c>
    </row>
    <row r="152" spans="1:4" x14ac:dyDescent="0.2">
      <c r="A152">
        <v>89478</v>
      </c>
      <c r="B152" t="s">
        <v>80</v>
      </c>
      <c r="C152">
        <v>38590</v>
      </c>
      <c r="D152">
        <v>15.51</v>
      </c>
    </row>
    <row r="153" spans="1:4" x14ac:dyDescent="0.2">
      <c r="A153">
        <v>89478</v>
      </c>
      <c r="B153" t="s">
        <v>80</v>
      </c>
      <c r="C153">
        <v>38588</v>
      </c>
      <c r="D153">
        <v>1.55</v>
      </c>
    </row>
    <row r="154" spans="1:4" x14ac:dyDescent="0.2">
      <c r="A154">
        <v>89462</v>
      </c>
    </row>
    <row r="155" spans="1:4" x14ac:dyDescent="0.2">
      <c r="A155">
        <v>89462</v>
      </c>
      <c r="B155" t="s">
        <v>6064</v>
      </c>
      <c r="C155">
        <v>88715</v>
      </c>
      <c r="D155">
        <v>1.2500000000000001E-2</v>
      </c>
    </row>
    <row r="156" spans="1:4" x14ac:dyDescent="0.2">
      <c r="A156">
        <v>89462</v>
      </c>
      <c r="B156" t="s">
        <v>6064</v>
      </c>
      <c r="C156">
        <v>88316</v>
      </c>
      <c r="D156">
        <v>0.74</v>
      </c>
    </row>
    <row r="157" spans="1:4" x14ac:dyDescent="0.2">
      <c r="A157">
        <v>89462</v>
      </c>
      <c r="B157" t="s">
        <v>6064</v>
      </c>
      <c r="C157">
        <v>88309</v>
      </c>
      <c r="D157">
        <v>0.74</v>
      </c>
    </row>
    <row r="158" spans="1:4" x14ac:dyDescent="0.2">
      <c r="A158">
        <v>89462</v>
      </c>
      <c r="B158" t="s">
        <v>80</v>
      </c>
      <c r="C158">
        <v>38596</v>
      </c>
      <c r="D158">
        <v>1.29</v>
      </c>
    </row>
    <row r="159" spans="1:4" x14ac:dyDescent="0.2">
      <c r="A159">
        <v>89462</v>
      </c>
      <c r="B159" t="s">
        <v>80</v>
      </c>
      <c r="C159">
        <v>38590</v>
      </c>
      <c r="D159">
        <v>15.51</v>
      </c>
    </row>
    <row r="160" spans="1:4" x14ac:dyDescent="0.2">
      <c r="A160">
        <v>89462</v>
      </c>
      <c r="B160" t="s">
        <v>80</v>
      </c>
      <c r="C160">
        <v>38588</v>
      </c>
      <c r="D160">
        <v>1.55</v>
      </c>
    </row>
    <row r="161" spans="1:4" x14ac:dyDescent="0.2">
      <c r="A161">
        <v>104444</v>
      </c>
    </row>
    <row r="162" spans="1:4" x14ac:dyDescent="0.2">
      <c r="A162">
        <v>104444</v>
      </c>
      <c r="B162" t="s">
        <v>6064</v>
      </c>
      <c r="C162">
        <v>88316</v>
      </c>
      <c r="D162">
        <v>1.08</v>
      </c>
    </row>
    <row r="163" spans="1:4" x14ac:dyDescent="0.2">
      <c r="A163">
        <v>104444</v>
      </c>
      <c r="B163" t="s">
        <v>6064</v>
      </c>
      <c r="C163">
        <v>88309</v>
      </c>
      <c r="D163">
        <v>1.08</v>
      </c>
    </row>
    <row r="164" spans="1:4" x14ac:dyDescent="0.2">
      <c r="A164">
        <v>104444</v>
      </c>
      <c r="B164" t="s">
        <v>6064</v>
      </c>
      <c r="C164">
        <v>87286</v>
      </c>
      <c r="D164">
        <v>1.8700000000000001E-2</v>
      </c>
    </row>
    <row r="165" spans="1:4" x14ac:dyDescent="0.2">
      <c r="A165">
        <v>104444</v>
      </c>
      <c r="B165" t="s">
        <v>80</v>
      </c>
      <c r="C165">
        <v>44905</v>
      </c>
      <c r="D165">
        <v>1.28</v>
      </c>
    </row>
    <row r="166" spans="1:4" x14ac:dyDescent="0.2">
      <c r="A166">
        <v>104444</v>
      </c>
      <c r="B166" t="s">
        <v>80</v>
      </c>
      <c r="C166">
        <v>44904</v>
      </c>
      <c r="D166">
        <v>1.54</v>
      </c>
    </row>
    <row r="167" spans="1:4" x14ac:dyDescent="0.2">
      <c r="A167">
        <v>104444</v>
      </c>
      <c r="B167" t="s">
        <v>80</v>
      </c>
      <c r="C167">
        <v>34567</v>
      </c>
      <c r="D167">
        <v>15.37</v>
      </c>
    </row>
    <row r="168" spans="1:4" x14ac:dyDescent="0.2">
      <c r="A168">
        <v>104442</v>
      </c>
    </row>
    <row r="169" spans="1:4" x14ac:dyDescent="0.2">
      <c r="A169">
        <v>104442</v>
      </c>
      <c r="B169" t="s">
        <v>6064</v>
      </c>
      <c r="C169">
        <v>88316</v>
      </c>
      <c r="D169">
        <v>0.76</v>
      </c>
    </row>
    <row r="170" spans="1:4" x14ac:dyDescent="0.2">
      <c r="A170">
        <v>104442</v>
      </c>
      <c r="B170" t="s">
        <v>6064</v>
      </c>
      <c r="C170">
        <v>88309</v>
      </c>
      <c r="D170">
        <v>0.76</v>
      </c>
    </row>
    <row r="171" spans="1:4" x14ac:dyDescent="0.2">
      <c r="A171">
        <v>104442</v>
      </c>
      <c r="B171" t="s">
        <v>6064</v>
      </c>
      <c r="C171">
        <v>87286</v>
      </c>
      <c r="D171">
        <v>1.2500000000000001E-2</v>
      </c>
    </row>
    <row r="172" spans="1:4" x14ac:dyDescent="0.2">
      <c r="A172">
        <v>104442</v>
      </c>
      <c r="B172" t="s">
        <v>80</v>
      </c>
      <c r="C172">
        <v>44905</v>
      </c>
      <c r="D172">
        <v>1.28</v>
      </c>
    </row>
    <row r="173" spans="1:4" x14ac:dyDescent="0.2">
      <c r="A173">
        <v>104442</v>
      </c>
      <c r="B173" t="s">
        <v>80</v>
      </c>
      <c r="C173">
        <v>44904</v>
      </c>
      <c r="D173">
        <v>1.54</v>
      </c>
    </row>
    <row r="174" spans="1:4" x14ac:dyDescent="0.2">
      <c r="A174">
        <v>104442</v>
      </c>
      <c r="B174" t="s">
        <v>80</v>
      </c>
      <c r="C174">
        <v>34567</v>
      </c>
      <c r="D174">
        <v>15.37</v>
      </c>
    </row>
    <row r="175" spans="1:4" x14ac:dyDescent="0.2">
      <c r="A175">
        <v>89472</v>
      </c>
    </row>
    <row r="176" spans="1:4" x14ac:dyDescent="0.2">
      <c r="A176">
        <v>89472</v>
      </c>
      <c r="B176" t="s">
        <v>6064</v>
      </c>
      <c r="C176">
        <v>88626</v>
      </c>
      <c r="D176">
        <v>1.6799999999999999E-2</v>
      </c>
    </row>
    <row r="177" spans="1:4" x14ac:dyDescent="0.2">
      <c r="A177">
        <v>89472</v>
      </c>
      <c r="B177" t="s">
        <v>6064</v>
      </c>
      <c r="C177">
        <v>88316</v>
      </c>
      <c r="D177">
        <v>0.67</v>
      </c>
    </row>
    <row r="178" spans="1:4" x14ac:dyDescent="0.2">
      <c r="A178">
        <v>89472</v>
      </c>
      <c r="B178" t="s">
        <v>6064</v>
      </c>
      <c r="C178">
        <v>88309</v>
      </c>
      <c r="D178">
        <v>0.67</v>
      </c>
    </row>
    <row r="179" spans="1:4" x14ac:dyDescent="0.2">
      <c r="A179">
        <v>89472</v>
      </c>
      <c r="B179" t="s">
        <v>80</v>
      </c>
      <c r="C179">
        <v>38600</v>
      </c>
      <c r="D179">
        <v>0.95</v>
      </c>
    </row>
    <row r="180" spans="1:4" x14ac:dyDescent="0.2">
      <c r="A180">
        <v>89472</v>
      </c>
      <c r="B180" t="s">
        <v>80</v>
      </c>
      <c r="C180">
        <v>38594</v>
      </c>
      <c r="D180">
        <v>1.43</v>
      </c>
    </row>
    <row r="181" spans="1:4" x14ac:dyDescent="0.2">
      <c r="A181">
        <v>89472</v>
      </c>
      <c r="B181" t="s">
        <v>80</v>
      </c>
      <c r="C181">
        <v>38593</v>
      </c>
      <c r="D181">
        <v>1.43</v>
      </c>
    </row>
    <row r="182" spans="1:4" x14ac:dyDescent="0.2">
      <c r="A182">
        <v>89472</v>
      </c>
      <c r="B182" t="s">
        <v>80</v>
      </c>
      <c r="C182">
        <v>34570</v>
      </c>
      <c r="D182">
        <v>9.99</v>
      </c>
    </row>
    <row r="183" spans="1:4" x14ac:dyDescent="0.2">
      <c r="A183">
        <v>89455</v>
      </c>
    </row>
    <row r="184" spans="1:4" x14ac:dyDescent="0.2">
      <c r="A184">
        <v>89455</v>
      </c>
      <c r="B184" t="s">
        <v>6064</v>
      </c>
      <c r="C184">
        <v>88626</v>
      </c>
      <c r="D184">
        <v>1.1299999999999999E-2</v>
      </c>
    </row>
    <row r="185" spans="1:4" x14ac:dyDescent="0.2">
      <c r="A185">
        <v>89455</v>
      </c>
      <c r="B185" t="s">
        <v>6064</v>
      </c>
      <c r="C185">
        <v>88316</v>
      </c>
      <c r="D185">
        <v>0.48</v>
      </c>
    </row>
    <row r="186" spans="1:4" x14ac:dyDescent="0.2">
      <c r="A186">
        <v>89455</v>
      </c>
      <c r="B186" t="s">
        <v>6064</v>
      </c>
      <c r="C186">
        <v>88309</v>
      </c>
      <c r="D186">
        <v>0.48</v>
      </c>
    </row>
    <row r="187" spans="1:4" x14ac:dyDescent="0.2">
      <c r="A187">
        <v>89455</v>
      </c>
      <c r="B187" t="s">
        <v>80</v>
      </c>
      <c r="C187">
        <v>38600</v>
      </c>
      <c r="D187">
        <v>0.95</v>
      </c>
    </row>
    <row r="188" spans="1:4" x14ac:dyDescent="0.2">
      <c r="A188">
        <v>89455</v>
      </c>
      <c r="B188" t="s">
        <v>80</v>
      </c>
      <c r="C188">
        <v>38594</v>
      </c>
      <c r="D188">
        <v>1.43</v>
      </c>
    </row>
    <row r="189" spans="1:4" x14ac:dyDescent="0.2">
      <c r="A189">
        <v>89455</v>
      </c>
      <c r="B189" t="s">
        <v>80</v>
      </c>
      <c r="C189">
        <v>38593</v>
      </c>
      <c r="D189">
        <v>1.43</v>
      </c>
    </row>
    <row r="190" spans="1:4" x14ac:dyDescent="0.2">
      <c r="A190">
        <v>89455</v>
      </c>
      <c r="B190" t="s">
        <v>80</v>
      </c>
      <c r="C190">
        <v>34570</v>
      </c>
      <c r="D190">
        <v>9.99</v>
      </c>
    </row>
    <row r="191" spans="1:4" x14ac:dyDescent="0.2">
      <c r="A191">
        <v>89470</v>
      </c>
    </row>
    <row r="192" spans="1:4" x14ac:dyDescent="0.2">
      <c r="A192">
        <v>89470</v>
      </c>
      <c r="B192" t="s">
        <v>6064</v>
      </c>
      <c r="C192">
        <v>88715</v>
      </c>
      <c r="D192">
        <v>1.6799999999999999E-2</v>
      </c>
    </row>
    <row r="193" spans="1:4" x14ac:dyDescent="0.2">
      <c r="A193">
        <v>89470</v>
      </c>
      <c r="B193" t="s">
        <v>6064</v>
      </c>
      <c r="C193">
        <v>88316</v>
      </c>
      <c r="D193">
        <v>0.62</v>
      </c>
    </row>
    <row r="194" spans="1:4" x14ac:dyDescent="0.2">
      <c r="A194">
        <v>89470</v>
      </c>
      <c r="B194" t="s">
        <v>6064</v>
      </c>
      <c r="C194">
        <v>88309</v>
      </c>
      <c r="D194">
        <v>0.62</v>
      </c>
    </row>
    <row r="195" spans="1:4" x14ac:dyDescent="0.2">
      <c r="A195">
        <v>89470</v>
      </c>
      <c r="B195" t="s">
        <v>80</v>
      </c>
      <c r="C195">
        <v>38597</v>
      </c>
      <c r="D195">
        <v>0.97</v>
      </c>
    </row>
    <row r="196" spans="1:4" x14ac:dyDescent="0.2">
      <c r="A196">
        <v>89470</v>
      </c>
      <c r="B196" t="s">
        <v>80</v>
      </c>
      <c r="C196">
        <v>38591</v>
      </c>
      <c r="D196">
        <v>1.46</v>
      </c>
    </row>
    <row r="197" spans="1:4" x14ac:dyDescent="0.2">
      <c r="A197">
        <v>89470</v>
      </c>
      <c r="B197" t="s">
        <v>80</v>
      </c>
      <c r="C197">
        <v>38589</v>
      </c>
      <c r="D197">
        <v>1.46</v>
      </c>
    </row>
    <row r="198" spans="1:4" x14ac:dyDescent="0.2">
      <c r="A198">
        <v>89470</v>
      </c>
      <c r="B198" t="s">
        <v>80</v>
      </c>
      <c r="C198">
        <v>25070</v>
      </c>
      <c r="D198">
        <v>10.204000000000001</v>
      </c>
    </row>
    <row r="199" spans="1:4" x14ac:dyDescent="0.2">
      <c r="A199">
        <v>89453</v>
      </c>
    </row>
    <row r="200" spans="1:4" x14ac:dyDescent="0.2">
      <c r="A200">
        <v>89453</v>
      </c>
      <c r="B200" t="s">
        <v>6064</v>
      </c>
      <c r="C200">
        <v>88715</v>
      </c>
      <c r="D200">
        <v>1.1299999999999999E-2</v>
      </c>
    </row>
    <row r="201" spans="1:4" x14ac:dyDescent="0.2">
      <c r="A201">
        <v>89453</v>
      </c>
      <c r="B201" t="s">
        <v>6064</v>
      </c>
      <c r="C201">
        <v>88316</v>
      </c>
      <c r="D201">
        <v>0.45</v>
      </c>
    </row>
    <row r="202" spans="1:4" x14ac:dyDescent="0.2">
      <c r="A202">
        <v>89453</v>
      </c>
      <c r="B202" t="s">
        <v>6064</v>
      </c>
      <c r="C202">
        <v>88309</v>
      </c>
      <c r="D202">
        <v>0.45</v>
      </c>
    </row>
    <row r="203" spans="1:4" x14ac:dyDescent="0.2">
      <c r="A203">
        <v>89453</v>
      </c>
      <c r="B203" t="s">
        <v>80</v>
      </c>
      <c r="C203">
        <v>38597</v>
      </c>
      <c r="D203">
        <v>0.97</v>
      </c>
    </row>
    <row r="204" spans="1:4" x14ac:dyDescent="0.2">
      <c r="A204">
        <v>89453</v>
      </c>
      <c r="B204" t="s">
        <v>80</v>
      </c>
      <c r="C204">
        <v>38591</v>
      </c>
      <c r="D204">
        <v>1.46</v>
      </c>
    </row>
    <row r="205" spans="1:4" x14ac:dyDescent="0.2">
      <c r="A205">
        <v>89453</v>
      </c>
      <c r="B205" t="s">
        <v>80</v>
      </c>
      <c r="C205">
        <v>38589</v>
      </c>
      <c r="D205">
        <v>1.46</v>
      </c>
    </row>
    <row r="206" spans="1:4" x14ac:dyDescent="0.2">
      <c r="A206">
        <v>89453</v>
      </c>
      <c r="B206" t="s">
        <v>80</v>
      </c>
      <c r="C206">
        <v>25070</v>
      </c>
      <c r="D206">
        <v>10.204000000000001</v>
      </c>
    </row>
    <row r="207" spans="1:4" x14ac:dyDescent="0.2">
      <c r="A207">
        <v>104443</v>
      </c>
    </row>
    <row r="208" spans="1:4" x14ac:dyDescent="0.2">
      <c r="A208">
        <v>104443</v>
      </c>
      <c r="B208" t="s">
        <v>6064</v>
      </c>
      <c r="C208">
        <v>88316</v>
      </c>
      <c r="D208">
        <v>0.64</v>
      </c>
    </row>
    <row r="209" spans="1:4" x14ac:dyDescent="0.2">
      <c r="A209">
        <v>104443</v>
      </c>
      <c r="B209" t="s">
        <v>6064</v>
      </c>
      <c r="C209">
        <v>88309</v>
      </c>
      <c r="D209">
        <v>0.64</v>
      </c>
    </row>
    <row r="210" spans="1:4" x14ac:dyDescent="0.2">
      <c r="A210">
        <v>104443</v>
      </c>
      <c r="B210" t="s">
        <v>6064</v>
      </c>
      <c r="C210">
        <v>87286</v>
      </c>
      <c r="D210">
        <v>1.6799999999999999E-2</v>
      </c>
    </row>
    <row r="211" spans="1:4" x14ac:dyDescent="0.2">
      <c r="A211">
        <v>104443</v>
      </c>
      <c r="B211" t="s">
        <v>80</v>
      </c>
      <c r="C211">
        <v>44902</v>
      </c>
      <c r="D211">
        <v>0.96</v>
      </c>
    </row>
    <row r="212" spans="1:4" x14ac:dyDescent="0.2">
      <c r="A212">
        <v>104443</v>
      </c>
      <c r="B212" t="s">
        <v>80</v>
      </c>
      <c r="C212">
        <v>44901</v>
      </c>
      <c r="D212">
        <v>1.44</v>
      </c>
    </row>
    <row r="213" spans="1:4" x14ac:dyDescent="0.2">
      <c r="A213">
        <v>104443</v>
      </c>
      <c r="B213" t="s">
        <v>80</v>
      </c>
      <c r="C213">
        <v>44900</v>
      </c>
      <c r="D213">
        <v>1.44</v>
      </c>
    </row>
    <row r="214" spans="1:4" x14ac:dyDescent="0.2">
      <c r="A214">
        <v>104443</v>
      </c>
      <c r="B214" t="s">
        <v>80</v>
      </c>
      <c r="C214">
        <v>34573</v>
      </c>
      <c r="D214">
        <v>10.11</v>
      </c>
    </row>
    <row r="215" spans="1:4" x14ac:dyDescent="0.2">
      <c r="A215">
        <v>104441</v>
      </c>
    </row>
    <row r="216" spans="1:4" x14ac:dyDescent="0.2">
      <c r="A216">
        <v>104441</v>
      </c>
      <c r="B216" t="s">
        <v>6064</v>
      </c>
      <c r="C216">
        <v>88316</v>
      </c>
      <c r="D216">
        <v>0.46</v>
      </c>
    </row>
    <row r="217" spans="1:4" x14ac:dyDescent="0.2">
      <c r="A217">
        <v>104441</v>
      </c>
      <c r="B217" t="s">
        <v>6064</v>
      </c>
      <c r="C217">
        <v>88309</v>
      </c>
      <c r="D217">
        <v>0.46</v>
      </c>
    </row>
    <row r="218" spans="1:4" x14ac:dyDescent="0.2">
      <c r="A218">
        <v>104441</v>
      </c>
      <c r="B218" t="s">
        <v>6064</v>
      </c>
      <c r="C218">
        <v>87286</v>
      </c>
      <c r="D218">
        <v>1.1299999999999999E-2</v>
      </c>
    </row>
    <row r="219" spans="1:4" x14ac:dyDescent="0.2">
      <c r="A219">
        <v>104441</v>
      </c>
      <c r="B219" t="s">
        <v>80</v>
      </c>
      <c r="C219">
        <v>44902</v>
      </c>
      <c r="D219">
        <v>0.96</v>
      </c>
    </row>
    <row r="220" spans="1:4" x14ac:dyDescent="0.2">
      <c r="A220">
        <v>104441</v>
      </c>
      <c r="B220" t="s">
        <v>80</v>
      </c>
      <c r="C220">
        <v>44901</v>
      </c>
      <c r="D220">
        <v>1.44</v>
      </c>
    </row>
    <row r="221" spans="1:4" x14ac:dyDescent="0.2">
      <c r="A221">
        <v>104441</v>
      </c>
      <c r="B221" t="s">
        <v>80</v>
      </c>
      <c r="C221">
        <v>44900</v>
      </c>
      <c r="D221">
        <v>1.44</v>
      </c>
    </row>
    <row r="222" spans="1:4" x14ac:dyDescent="0.2">
      <c r="A222">
        <v>104441</v>
      </c>
      <c r="B222" t="s">
        <v>80</v>
      </c>
      <c r="C222">
        <v>34573</v>
      </c>
      <c r="D222">
        <v>10.11</v>
      </c>
    </row>
    <row r="223" spans="1:4" x14ac:dyDescent="0.2">
      <c r="A223">
        <v>103354</v>
      </c>
    </row>
    <row r="224" spans="1:4" x14ac:dyDescent="0.2">
      <c r="A224">
        <v>103354</v>
      </c>
      <c r="B224" t="s">
        <v>6064</v>
      </c>
      <c r="C224">
        <v>88316</v>
      </c>
      <c r="D224">
        <v>0.69</v>
      </c>
    </row>
    <row r="225" spans="1:4" x14ac:dyDescent="0.2">
      <c r="A225">
        <v>103354</v>
      </c>
      <c r="B225" t="s">
        <v>6064</v>
      </c>
      <c r="C225">
        <v>88309</v>
      </c>
      <c r="D225">
        <v>1.38</v>
      </c>
    </row>
    <row r="226" spans="1:4" x14ac:dyDescent="0.2">
      <c r="A226">
        <v>103354</v>
      </c>
      <c r="B226" t="s">
        <v>6064</v>
      </c>
      <c r="C226">
        <v>87292</v>
      </c>
      <c r="D226">
        <v>1.04E-2</v>
      </c>
    </row>
    <row r="227" spans="1:4" x14ac:dyDescent="0.2">
      <c r="A227">
        <v>103354</v>
      </c>
      <c r="B227" t="s">
        <v>80</v>
      </c>
      <c r="C227">
        <v>44459</v>
      </c>
      <c r="D227">
        <v>30.19</v>
      </c>
    </row>
    <row r="228" spans="1:4" x14ac:dyDescent="0.2">
      <c r="A228">
        <v>103354</v>
      </c>
      <c r="B228" t="s">
        <v>80</v>
      </c>
      <c r="C228">
        <v>37395</v>
      </c>
      <c r="D228">
        <v>1.3899999999999999E-2</v>
      </c>
    </row>
    <row r="229" spans="1:4" x14ac:dyDescent="0.2">
      <c r="A229">
        <v>103354</v>
      </c>
      <c r="B229" t="s">
        <v>80</v>
      </c>
      <c r="C229">
        <v>34558</v>
      </c>
      <c r="D229">
        <v>0.57999999999999996</v>
      </c>
    </row>
    <row r="230" spans="1:4" x14ac:dyDescent="0.2">
      <c r="A230">
        <v>103355</v>
      </c>
    </row>
    <row r="231" spans="1:4" x14ac:dyDescent="0.2">
      <c r="A231">
        <v>103355</v>
      </c>
      <c r="B231" t="s">
        <v>6064</v>
      </c>
      <c r="C231">
        <v>88316</v>
      </c>
      <c r="D231">
        <v>0.69</v>
      </c>
    </row>
    <row r="232" spans="1:4" x14ac:dyDescent="0.2">
      <c r="A232">
        <v>103355</v>
      </c>
      <c r="B232" t="s">
        <v>6064</v>
      </c>
      <c r="C232">
        <v>88309</v>
      </c>
      <c r="D232">
        <v>1.38</v>
      </c>
    </row>
    <row r="233" spans="1:4" x14ac:dyDescent="0.2">
      <c r="A233">
        <v>103355</v>
      </c>
      <c r="B233" t="s">
        <v>6064</v>
      </c>
      <c r="C233">
        <v>87369</v>
      </c>
      <c r="D233">
        <v>1.04E-2</v>
      </c>
    </row>
    <row r="234" spans="1:4" x14ac:dyDescent="0.2">
      <c r="A234">
        <v>103355</v>
      </c>
      <c r="B234" t="s">
        <v>80</v>
      </c>
      <c r="C234">
        <v>44459</v>
      </c>
      <c r="D234">
        <v>30.19</v>
      </c>
    </row>
    <row r="235" spans="1:4" x14ac:dyDescent="0.2">
      <c r="A235">
        <v>103355</v>
      </c>
      <c r="B235" t="s">
        <v>80</v>
      </c>
      <c r="C235">
        <v>37395</v>
      </c>
      <c r="D235">
        <v>1.3899999999999999E-2</v>
      </c>
    </row>
    <row r="236" spans="1:4" x14ac:dyDescent="0.2">
      <c r="A236">
        <v>103355</v>
      </c>
      <c r="B236" t="s">
        <v>80</v>
      </c>
      <c r="C236">
        <v>34558</v>
      </c>
      <c r="D236">
        <v>0.57999999999999996</v>
      </c>
    </row>
    <row r="237" spans="1:4" x14ac:dyDescent="0.2">
      <c r="A237">
        <v>103330</v>
      </c>
    </row>
    <row r="238" spans="1:4" x14ac:dyDescent="0.2">
      <c r="A238">
        <v>103330</v>
      </c>
      <c r="B238" t="s">
        <v>6064</v>
      </c>
      <c r="C238">
        <v>88316</v>
      </c>
      <c r="D238">
        <v>0.6</v>
      </c>
    </row>
    <row r="239" spans="1:4" x14ac:dyDescent="0.2">
      <c r="A239">
        <v>103330</v>
      </c>
      <c r="B239" t="s">
        <v>6064</v>
      </c>
      <c r="C239">
        <v>88309</v>
      </c>
      <c r="D239">
        <v>1.2</v>
      </c>
    </row>
    <row r="240" spans="1:4" x14ac:dyDescent="0.2">
      <c r="A240">
        <v>103330</v>
      </c>
      <c r="B240" t="s">
        <v>6064</v>
      </c>
      <c r="C240">
        <v>87292</v>
      </c>
      <c r="D240">
        <v>9.7999999999999997E-3</v>
      </c>
    </row>
    <row r="241" spans="1:4" x14ac:dyDescent="0.2">
      <c r="A241">
        <v>103330</v>
      </c>
      <c r="B241" t="s">
        <v>80</v>
      </c>
      <c r="C241">
        <v>38783</v>
      </c>
      <c r="D241">
        <v>28.31</v>
      </c>
    </row>
    <row r="242" spans="1:4" x14ac:dyDescent="0.2">
      <c r="A242">
        <v>103330</v>
      </c>
      <c r="B242" t="s">
        <v>80</v>
      </c>
      <c r="C242">
        <v>37395</v>
      </c>
      <c r="D242">
        <v>0.01</v>
      </c>
    </row>
    <row r="243" spans="1:4" x14ac:dyDescent="0.2">
      <c r="A243">
        <v>103330</v>
      </c>
      <c r="B243" t="s">
        <v>80</v>
      </c>
      <c r="C243">
        <v>34558</v>
      </c>
      <c r="D243">
        <v>0.42</v>
      </c>
    </row>
    <row r="244" spans="1:4" x14ac:dyDescent="0.2">
      <c r="A244">
        <v>103331</v>
      </c>
    </row>
    <row r="245" spans="1:4" x14ac:dyDescent="0.2">
      <c r="A245">
        <v>103331</v>
      </c>
      <c r="B245" t="s">
        <v>6064</v>
      </c>
      <c r="C245">
        <v>88316</v>
      </c>
      <c r="D245">
        <v>0.6</v>
      </c>
    </row>
    <row r="246" spans="1:4" x14ac:dyDescent="0.2">
      <c r="A246">
        <v>103331</v>
      </c>
      <c r="B246" t="s">
        <v>6064</v>
      </c>
      <c r="C246">
        <v>88309</v>
      </c>
      <c r="D246">
        <v>1.2</v>
      </c>
    </row>
    <row r="247" spans="1:4" x14ac:dyDescent="0.2">
      <c r="A247">
        <v>103331</v>
      </c>
      <c r="B247" t="s">
        <v>6064</v>
      </c>
      <c r="C247">
        <v>87369</v>
      </c>
      <c r="D247">
        <v>9.7999999999999997E-3</v>
      </c>
    </row>
    <row r="248" spans="1:4" x14ac:dyDescent="0.2">
      <c r="A248">
        <v>103331</v>
      </c>
      <c r="B248" t="s">
        <v>80</v>
      </c>
      <c r="C248">
        <v>38783</v>
      </c>
      <c r="D248">
        <v>28.31</v>
      </c>
    </row>
    <row r="249" spans="1:4" x14ac:dyDescent="0.2">
      <c r="A249">
        <v>103331</v>
      </c>
      <c r="B249" t="s">
        <v>80</v>
      </c>
      <c r="C249">
        <v>37395</v>
      </c>
      <c r="D249">
        <v>0.01</v>
      </c>
    </row>
    <row r="250" spans="1:4" x14ac:dyDescent="0.2">
      <c r="A250">
        <v>103331</v>
      </c>
      <c r="B250" t="s">
        <v>80</v>
      </c>
      <c r="C250">
        <v>34558</v>
      </c>
      <c r="D250">
        <v>0.42</v>
      </c>
    </row>
    <row r="251" spans="1:4" x14ac:dyDescent="0.2">
      <c r="A251">
        <v>103358</v>
      </c>
    </row>
    <row r="252" spans="1:4" x14ac:dyDescent="0.2">
      <c r="A252">
        <v>103358</v>
      </c>
      <c r="B252" t="s">
        <v>6064</v>
      </c>
      <c r="C252">
        <v>88316</v>
      </c>
      <c r="D252">
        <v>0.48</v>
      </c>
    </row>
    <row r="253" spans="1:4" x14ac:dyDescent="0.2">
      <c r="A253">
        <v>103358</v>
      </c>
      <c r="B253" t="s">
        <v>6064</v>
      </c>
      <c r="C253">
        <v>88309</v>
      </c>
      <c r="D253">
        <v>0.96</v>
      </c>
    </row>
    <row r="254" spans="1:4" x14ac:dyDescent="0.2">
      <c r="A254">
        <v>103358</v>
      </c>
      <c r="B254" t="s">
        <v>6064</v>
      </c>
      <c r="C254">
        <v>87292</v>
      </c>
      <c r="D254">
        <v>8.3000000000000001E-3</v>
      </c>
    </row>
    <row r="255" spans="1:4" x14ac:dyDescent="0.2">
      <c r="A255">
        <v>103358</v>
      </c>
      <c r="B255" t="s">
        <v>80</v>
      </c>
      <c r="C255">
        <v>44460</v>
      </c>
      <c r="D255">
        <v>18.87</v>
      </c>
    </row>
    <row r="256" spans="1:4" x14ac:dyDescent="0.2">
      <c r="A256">
        <v>103358</v>
      </c>
      <c r="B256" t="s">
        <v>80</v>
      </c>
      <c r="C256">
        <v>37395</v>
      </c>
      <c r="D256">
        <v>0.01</v>
      </c>
    </row>
    <row r="257" spans="1:4" x14ac:dyDescent="0.2">
      <c r="A257">
        <v>103358</v>
      </c>
      <c r="B257" t="s">
        <v>80</v>
      </c>
      <c r="C257">
        <v>34558</v>
      </c>
      <c r="D257">
        <v>0.42</v>
      </c>
    </row>
    <row r="258" spans="1:4" x14ac:dyDescent="0.2">
      <c r="A258">
        <v>103359</v>
      </c>
    </row>
    <row r="259" spans="1:4" x14ac:dyDescent="0.2">
      <c r="A259">
        <v>103359</v>
      </c>
      <c r="B259" t="s">
        <v>6064</v>
      </c>
      <c r="C259">
        <v>88316</v>
      </c>
      <c r="D259">
        <v>0.48</v>
      </c>
    </row>
    <row r="260" spans="1:4" x14ac:dyDescent="0.2">
      <c r="A260">
        <v>103359</v>
      </c>
      <c r="B260" t="s">
        <v>6064</v>
      </c>
      <c r="C260">
        <v>88309</v>
      </c>
      <c r="D260">
        <v>0.96</v>
      </c>
    </row>
    <row r="261" spans="1:4" x14ac:dyDescent="0.2">
      <c r="A261">
        <v>103359</v>
      </c>
      <c r="B261" t="s">
        <v>6064</v>
      </c>
      <c r="C261">
        <v>87369</v>
      </c>
      <c r="D261">
        <v>8.3000000000000001E-3</v>
      </c>
    </row>
    <row r="262" spans="1:4" x14ac:dyDescent="0.2">
      <c r="A262">
        <v>103359</v>
      </c>
      <c r="B262" t="s">
        <v>80</v>
      </c>
      <c r="C262">
        <v>44460</v>
      </c>
      <c r="D262">
        <v>18.87</v>
      </c>
    </row>
    <row r="263" spans="1:4" x14ac:dyDescent="0.2">
      <c r="A263">
        <v>103359</v>
      </c>
      <c r="B263" t="s">
        <v>80</v>
      </c>
      <c r="C263">
        <v>37395</v>
      </c>
      <c r="D263">
        <v>0.01</v>
      </c>
    </row>
    <row r="264" spans="1:4" x14ac:dyDescent="0.2">
      <c r="A264">
        <v>103359</v>
      </c>
      <c r="B264" t="s">
        <v>80</v>
      </c>
      <c r="C264">
        <v>34558</v>
      </c>
      <c r="D264">
        <v>0.42</v>
      </c>
    </row>
    <row r="265" spans="1:4" x14ac:dyDescent="0.2">
      <c r="A265">
        <v>103366</v>
      </c>
    </row>
    <row r="266" spans="1:4" x14ac:dyDescent="0.2">
      <c r="A266">
        <v>103366</v>
      </c>
      <c r="B266" t="s">
        <v>6064</v>
      </c>
      <c r="C266">
        <v>88316</v>
      </c>
      <c r="D266">
        <v>0.37</v>
      </c>
    </row>
    <row r="267" spans="1:4" x14ac:dyDescent="0.2">
      <c r="A267">
        <v>103366</v>
      </c>
      <c r="B267" t="s">
        <v>6064</v>
      </c>
      <c r="C267">
        <v>88309</v>
      </c>
      <c r="D267">
        <v>0.74</v>
      </c>
    </row>
    <row r="268" spans="1:4" x14ac:dyDescent="0.2">
      <c r="A268">
        <v>103366</v>
      </c>
      <c r="B268" t="s">
        <v>6064</v>
      </c>
      <c r="C268">
        <v>87292</v>
      </c>
      <c r="D268">
        <v>7.4999999999999997E-3</v>
      </c>
    </row>
    <row r="269" spans="1:4" x14ac:dyDescent="0.2">
      <c r="A269">
        <v>103366</v>
      </c>
      <c r="B269" t="s">
        <v>80</v>
      </c>
      <c r="C269">
        <v>44461</v>
      </c>
      <c r="D269">
        <v>14.15</v>
      </c>
    </row>
    <row r="270" spans="1:4" x14ac:dyDescent="0.2">
      <c r="A270">
        <v>103366</v>
      </c>
      <c r="B270" t="s">
        <v>80</v>
      </c>
      <c r="C270">
        <v>37395</v>
      </c>
      <c r="D270">
        <v>0.01</v>
      </c>
    </row>
    <row r="271" spans="1:4" x14ac:dyDescent="0.2">
      <c r="A271">
        <v>103366</v>
      </c>
      <c r="B271" t="s">
        <v>80</v>
      </c>
      <c r="C271">
        <v>34558</v>
      </c>
      <c r="D271">
        <v>0.42</v>
      </c>
    </row>
    <row r="272" spans="1:4" x14ac:dyDescent="0.2">
      <c r="A272">
        <v>103367</v>
      </c>
    </row>
    <row r="273" spans="1:4" x14ac:dyDescent="0.2">
      <c r="A273">
        <v>103367</v>
      </c>
      <c r="B273" t="s">
        <v>6064</v>
      </c>
      <c r="C273">
        <v>88316</v>
      </c>
      <c r="D273">
        <v>0.37</v>
      </c>
    </row>
    <row r="274" spans="1:4" x14ac:dyDescent="0.2">
      <c r="A274">
        <v>103367</v>
      </c>
      <c r="B274" t="s">
        <v>6064</v>
      </c>
      <c r="C274">
        <v>88309</v>
      </c>
      <c r="D274">
        <v>0.74</v>
      </c>
    </row>
    <row r="275" spans="1:4" x14ac:dyDescent="0.2">
      <c r="A275">
        <v>103367</v>
      </c>
      <c r="B275" t="s">
        <v>6064</v>
      </c>
      <c r="C275">
        <v>87369</v>
      </c>
      <c r="D275">
        <v>7.4999999999999997E-3</v>
      </c>
    </row>
    <row r="276" spans="1:4" x14ac:dyDescent="0.2">
      <c r="A276">
        <v>103367</v>
      </c>
      <c r="B276" t="s">
        <v>80</v>
      </c>
      <c r="C276">
        <v>44461</v>
      </c>
      <c r="D276">
        <v>14.15</v>
      </c>
    </row>
    <row r="277" spans="1:4" x14ac:dyDescent="0.2">
      <c r="A277">
        <v>103367</v>
      </c>
      <c r="B277" t="s">
        <v>80</v>
      </c>
      <c r="C277">
        <v>37395</v>
      </c>
      <c r="D277">
        <v>0.01</v>
      </c>
    </row>
    <row r="278" spans="1:4" x14ac:dyDescent="0.2">
      <c r="A278">
        <v>103367</v>
      </c>
      <c r="B278" t="s">
        <v>80</v>
      </c>
      <c r="C278">
        <v>34558</v>
      </c>
      <c r="D278">
        <v>0.42</v>
      </c>
    </row>
    <row r="279" spans="1:4" x14ac:dyDescent="0.2">
      <c r="A279">
        <v>103360</v>
      </c>
    </row>
    <row r="280" spans="1:4" x14ac:dyDescent="0.2">
      <c r="A280">
        <v>103360</v>
      </c>
      <c r="B280" t="s">
        <v>6064</v>
      </c>
      <c r="C280">
        <v>88316</v>
      </c>
      <c r="D280">
        <v>0.56499999999999995</v>
      </c>
    </row>
    <row r="281" spans="1:4" x14ac:dyDescent="0.2">
      <c r="A281">
        <v>103360</v>
      </c>
      <c r="B281" t="s">
        <v>6064</v>
      </c>
      <c r="C281">
        <v>88309</v>
      </c>
      <c r="D281">
        <v>1.1299999999999999</v>
      </c>
    </row>
    <row r="282" spans="1:4" x14ac:dyDescent="0.2">
      <c r="A282">
        <v>103360</v>
      </c>
      <c r="B282" t="s">
        <v>6064</v>
      </c>
      <c r="C282">
        <v>87292</v>
      </c>
      <c r="D282">
        <v>1.0500000000000001E-2</v>
      </c>
    </row>
    <row r="283" spans="1:4" x14ac:dyDescent="0.2">
      <c r="A283">
        <v>103360</v>
      </c>
      <c r="B283" t="s">
        <v>80</v>
      </c>
      <c r="C283">
        <v>44462</v>
      </c>
      <c r="D283">
        <v>18.87</v>
      </c>
    </row>
    <row r="284" spans="1:4" x14ac:dyDescent="0.2">
      <c r="A284">
        <v>103360</v>
      </c>
      <c r="B284" t="s">
        <v>80</v>
      </c>
      <c r="C284">
        <v>37395</v>
      </c>
      <c r="D284">
        <v>0.01</v>
      </c>
    </row>
    <row r="285" spans="1:4" x14ac:dyDescent="0.2">
      <c r="A285">
        <v>103360</v>
      </c>
      <c r="B285" t="s">
        <v>80</v>
      </c>
      <c r="C285">
        <v>34547</v>
      </c>
      <c r="D285">
        <v>0.42</v>
      </c>
    </row>
    <row r="286" spans="1:4" x14ac:dyDescent="0.2">
      <c r="A286">
        <v>103361</v>
      </c>
    </row>
    <row r="287" spans="1:4" x14ac:dyDescent="0.2">
      <c r="A287">
        <v>103361</v>
      </c>
      <c r="B287" t="s">
        <v>6064</v>
      </c>
      <c r="C287">
        <v>88316</v>
      </c>
      <c r="D287">
        <v>0.56499999999999995</v>
      </c>
    </row>
    <row r="288" spans="1:4" x14ac:dyDescent="0.2">
      <c r="A288">
        <v>103361</v>
      </c>
      <c r="B288" t="s">
        <v>6064</v>
      </c>
      <c r="C288">
        <v>88309</v>
      </c>
      <c r="D288">
        <v>1.1299999999999999</v>
      </c>
    </row>
    <row r="289" spans="1:4" x14ac:dyDescent="0.2">
      <c r="A289">
        <v>103361</v>
      </c>
      <c r="B289" t="s">
        <v>6064</v>
      </c>
      <c r="C289">
        <v>87369</v>
      </c>
      <c r="D289">
        <v>1.0500000000000001E-2</v>
      </c>
    </row>
    <row r="290" spans="1:4" x14ac:dyDescent="0.2">
      <c r="A290">
        <v>103361</v>
      </c>
      <c r="B290" t="s">
        <v>80</v>
      </c>
      <c r="C290">
        <v>44462</v>
      </c>
      <c r="D290">
        <v>18.87</v>
      </c>
    </row>
    <row r="291" spans="1:4" x14ac:dyDescent="0.2">
      <c r="A291">
        <v>103361</v>
      </c>
      <c r="B291" t="s">
        <v>80</v>
      </c>
      <c r="C291">
        <v>37395</v>
      </c>
      <c r="D291">
        <v>0.01</v>
      </c>
    </row>
    <row r="292" spans="1:4" x14ac:dyDescent="0.2">
      <c r="A292">
        <v>103361</v>
      </c>
      <c r="B292" t="s">
        <v>80</v>
      </c>
      <c r="C292">
        <v>34547</v>
      </c>
      <c r="D292">
        <v>0.42</v>
      </c>
    </row>
    <row r="293" spans="1:4" x14ac:dyDescent="0.2">
      <c r="A293">
        <v>103368</v>
      </c>
    </row>
    <row r="294" spans="1:4" x14ac:dyDescent="0.2">
      <c r="A294">
        <v>103368</v>
      </c>
      <c r="B294" t="s">
        <v>6064</v>
      </c>
      <c r="C294">
        <v>88316</v>
      </c>
      <c r="D294">
        <v>0.43</v>
      </c>
    </row>
    <row r="295" spans="1:4" x14ac:dyDescent="0.2">
      <c r="A295">
        <v>103368</v>
      </c>
      <c r="B295" t="s">
        <v>6064</v>
      </c>
      <c r="C295">
        <v>88309</v>
      </c>
      <c r="D295">
        <v>0.86</v>
      </c>
    </row>
    <row r="296" spans="1:4" x14ac:dyDescent="0.2">
      <c r="A296">
        <v>103368</v>
      </c>
      <c r="B296" t="s">
        <v>6064</v>
      </c>
      <c r="C296">
        <v>87292</v>
      </c>
      <c r="D296">
        <v>9.4999999999999998E-3</v>
      </c>
    </row>
    <row r="297" spans="1:4" x14ac:dyDescent="0.2">
      <c r="A297">
        <v>103368</v>
      </c>
      <c r="B297" t="s">
        <v>80</v>
      </c>
      <c r="C297">
        <v>44463</v>
      </c>
      <c r="D297">
        <v>14.15</v>
      </c>
    </row>
    <row r="298" spans="1:4" x14ac:dyDescent="0.2">
      <c r="A298">
        <v>103368</v>
      </c>
      <c r="B298" t="s">
        <v>80</v>
      </c>
      <c r="C298">
        <v>37395</v>
      </c>
      <c r="D298">
        <v>0.01</v>
      </c>
    </row>
    <row r="299" spans="1:4" x14ac:dyDescent="0.2">
      <c r="A299">
        <v>103368</v>
      </c>
      <c r="B299" t="s">
        <v>80</v>
      </c>
      <c r="C299">
        <v>34547</v>
      </c>
      <c r="D299">
        <v>0.42</v>
      </c>
    </row>
    <row r="300" spans="1:4" x14ac:dyDescent="0.2">
      <c r="A300">
        <v>103369</v>
      </c>
    </row>
    <row r="301" spans="1:4" x14ac:dyDescent="0.2">
      <c r="A301">
        <v>103369</v>
      </c>
      <c r="B301" t="s">
        <v>6064</v>
      </c>
      <c r="C301">
        <v>88316</v>
      </c>
      <c r="D301">
        <v>0.43</v>
      </c>
    </row>
    <row r="302" spans="1:4" x14ac:dyDescent="0.2">
      <c r="A302">
        <v>103369</v>
      </c>
      <c r="B302" t="s">
        <v>6064</v>
      </c>
      <c r="C302">
        <v>88309</v>
      </c>
      <c r="D302">
        <v>0.86</v>
      </c>
    </row>
    <row r="303" spans="1:4" x14ac:dyDescent="0.2">
      <c r="A303">
        <v>103369</v>
      </c>
      <c r="B303" t="s">
        <v>6064</v>
      </c>
      <c r="C303">
        <v>87369</v>
      </c>
      <c r="D303">
        <v>9.4999999999999998E-3</v>
      </c>
    </row>
    <row r="304" spans="1:4" x14ac:dyDescent="0.2">
      <c r="A304">
        <v>103369</v>
      </c>
      <c r="B304" t="s">
        <v>80</v>
      </c>
      <c r="C304">
        <v>44463</v>
      </c>
      <c r="D304">
        <v>14.15</v>
      </c>
    </row>
    <row r="305" spans="1:4" x14ac:dyDescent="0.2">
      <c r="A305">
        <v>103369</v>
      </c>
      <c r="B305" t="s">
        <v>80</v>
      </c>
      <c r="C305">
        <v>37395</v>
      </c>
      <c r="D305">
        <v>0.01</v>
      </c>
    </row>
    <row r="306" spans="1:4" x14ac:dyDescent="0.2">
      <c r="A306">
        <v>103369</v>
      </c>
      <c r="B306" t="s">
        <v>80</v>
      </c>
      <c r="C306">
        <v>34547</v>
      </c>
      <c r="D306">
        <v>0.42</v>
      </c>
    </row>
    <row r="307" spans="1:4" x14ac:dyDescent="0.2">
      <c r="A307">
        <v>103334</v>
      </c>
    </row>
    <row r="308" spans="1:4" x14ac:dyDescent="0.2">
      <c r="A308">
        <v>103334</v>
      </c>
      <c r="B308" t="s">
        <v>6064</v>
      </c>
      <c r="C308">
        <v>88316</v>
      </c>
      <c r="D308">
        <v>1.1599999999999999</v>
      </c>
    </row>
    <row r="309" spans="1:4" x14ac:dyDescent="0.2">
      <c r="A309">
        <v>103334</v>
      </c>
      <c r="B309" t="s">
        <v>6064</v>
      </c>
      <c r="C309">
        <v>88309</v>
      </c>
      <c r="D309">
        <v>2.3199999999999998</v>
      </c>
    </row>
    <row r="310" spans="1:4" x14ac:dyDescent="0.2">
      <c r="A310">
        <v>103334</v>
      </c>
      <c r="B310" t="s">
        <v>6064</v>
      </c>
      <c r="C310">
        <v>87292</v>
      </c>
      <c r="D310">
        <v>1.83E-2</v>
      </c>
    </row>
    <row r="311" spans="1:4" x14ac:dyDescent="0.2">
      <c r="A311">
        <v>103334</v>
      </c>
      <c r="B311" t="s">
        <v>80</v>
      </c>
      <c r="C311">
        <v>37395</v>
      </c>
      <c r="D311">
        <v>1.9300000000000001E-2</v>
      </c>
    </row>
    <row r="312" spans="1:4" x14ac:dyDescent="0.2">
      <c r="A312">
        <v>103334</v>
      </c>
      <c r="B312" t="s">
        <v>80</v>
      </c>
      <c r="C312">
        <v>34547</v>
      </c>
      <c r="D312">
        <v>0.80500000000000005</v>
      </c>
    </row>
    <row r="313" spans="1:4" x14ac:dyDescent="0.2">
      <c r="A313">
        <v>103334</v>
      </c>
      <c r="B313" t="s">
        <v>80</v>
      </c>
      <c r="C313">
        <v>7267</v>
      </c>
      <c r="D313">
        <v>56.62</v>
      </c>
    </row>
    <row r="314" spans="1:4" x14ac:dyDescent="0.2">
      <c r="A314">
        <v>103335</v>
      </c>
    </row>
    <row r="315" spans="1:4" x14ac:dyDescent="0.2">
      <c r="A315">
        <v>103335</v>
      </c>
      <c r="B315" t="s">
        <v>6064</v>
      </c>
      <c r="C315">
        <v>88316</v>
      </c>
      <c r="D315">
        <v>1.1599999999999999</v>
      </c>
    </row>
    <row r="316" spans="1:4" x14ac:dyDescent="0.2">
      <c r="A316">
        <v>103335</v>
      </c>
      <c r="B316" t="s">
        <v>6064</v>
      </c>
      <c r="C316">
        <v>88309</v>
      </c>
      <c r="D316">
        <v>2.3199999999999998</v>
      </c>
    </row>
    <row r="317" spans="1:4" x14ac:dyDescent="0.2">
      <c r="A317">
        <v>103335</v>
      </c>
      <c r="B317" t="s">
        <v>6064</v>
      </c>
      <c r="C317">
        <v>87369</v>
      </c>
      <c r="D317">
        <v>1.83E-2</v>
      </c>
    </row>
    <row r="318" spans="1:4" x14ac:dyDescent="0.2">
      <c r="A318">
        <v>103335</v>
      </c>
      <c r="B318" t="s">
        <v>80</v>
      </c>
      <c r="C318">
        <v>37395</v>
      </c>
      <c r="D318">
        <v>1.9300000000000001E-2</v>
      </c>
    </row>
    <row r="319" spans="1:4" x14ac:dyDescent="0.2">
      <c r="A319">
        <v>103335</v>
      </c>
      <c r="B319" t="s">
        <v>80</v>
      </c>
      <c r="C319">
        <v>34547</v>
      </c>
      <c r="D319">
        <v>0.80500000000000005</v>
      </c>
    </row>
    <row r="320" spans="1:4" x14ac:dyDescent="0.2">
      <c r="A320">
        <v>103335</v>
      </c>
      <c r="B320" t="s">
        <v>80</v>
      </c>
      <c r="C320">
        <v>7267</v>
      </c>
      <c r="D320">
        <v>56.62</v>
      </c>
    </row>
    <row r="321" spans="1:4" x14ac:dyDescent="0.2">
      <c r="A321">
        <v>103362</v>
      </c>
    </row>
    <row r="322" spans="1:4" x14ac:dyDescent="0.2">
      <c r="A322">
        <v>103362</v>
      </c>
      <c r="B322" t="s">
        <v>6064</v>
      </c>
      <c r="C322">
        <v>88316</v>
      </c>
      <c r="D322">
        <v>0.64500000000000002</v>
      </c>
    </row>
    <row r="323" spans="1:4" x14ac:dyDescent="0.2">
      <c r="A323">
        <v>103362</v>
      </c>
      <c r="B323" t="s">
        <v>6064</v>
      </c>
      <c r="C323">
        <v>88309</v>
      </c>
      <c r="D323">
        <v>1.29</v>
      </c>
    </row>
    <row r="324" spans="1:4" x14ac:dyDescent="0.2">
      <c r="A324">
        <v>103362</v>
      </c>
      <c r="B324" t="s">
        <v>6064</v>
      </c>
      <c r="C324">
        <v>87292</v>
      </c>
      <c r="D324">
        <v>1.18E-2</v>
      </c>
    </row>
    <row r="325" spans="1:4" x14ac:dyDescent="0.2">
      <c r="A325">
        <v>103362</v>
      </c>
      <c r="B325" t="s">
        <v>80</v>
      </c>
      <c r="C325">
        <v>44464</v>
      </c>
      <c r="D325">
        <v>18.87</v>
      </c>
    </row>
    <row r="326" spans="1:4" x14ac:dyDescent="0.2">
      <c r="A326">
        <v>103362</v>
      </c>
      <c r="B326" t="s">
        <v>80</v>
      </c>
      <c r="C326">
        <v>37395</v>
      </c>
      <c r="D326">
        <v>0.01</v>
      </c>
    </row>
    <row r="327" spans="1:4" x14ac:dyDescent="0.2">
      <c r="A327">
        <v>103362</v>
      </c>
      <c r="B327" t="s">
        <v>80</v>
      </c>
      <c r="C327">
        <v>34548</v>
      </c>
      <c r="D327">
        <v>0.42</v>
      </c>
    </row>
    <row r="328" spans="1:4" x14ac:dyDescent="0.2">
      <c r="A328">
        <v>103363</v>
      </c>
    </row>
    <row r="329" spans="1:4" x14ac:dyDescent="0.2">
      <c r="A329">
        <v>103363</v>
      </c>
      <c r="B329" t="s">
        <v>6064</v>
      </c>
      <c r="C329">
        <v>88316</v>
      </c>
      <c r="D329">
        <v>0.64500000000000002</v>
      </c>
    </row>
    <row r="330" spans="1:4" x14ac:dyDescent="0.2">
      <c r="A330">
        <v>103363</v>
      </c>
      <c r="B330" t="s">
        <v>6064</v>
      </c>
      <c r="C330">
        <v>88309</v>
      </c>
      <c r="D330">
        <v>1.29</v>
      </c>
    </row>
    <row r="331" spans="1:4" x14ac:dyDescent="0.2">
      <c r="A331">
        <v>103363</v>
      </c>
      <c r="B331" t="s">
        <v>6064</v>
      </c>
      <c r="C331">
        <v>87369</v>
      </c>
      <c r="D331">
        <v>1.18E-2</v>
      </c>
    </row>
    <row r="332" spans="1:4" x14ac:dyDescent="0.2">
      <c r="A332">
        <v>103363</v>
      </c>
      <c r="B332" t="s">
        <v>80</v>
      </c>
      <c r="C332">
        <v>44464</v>
      </c>
      <c r="D332">
        <v>18.87</v>
      </c>
    </row>
    <row r="333" spans="1:4" x14ac:dyDescent="0.2">
      <c r="A333">
        <v>103363</v>
      </c>
      <c r="B333" t="s">
        <v>80</v>
      </c>
      <c r="C333">
        <v>37395</v>
      </c>
      <c r="D333">
        <v>0.01</v>
      </c>
    </row>
    <row r="334" spans="1:4" x14ac:dyDescent="0.2">
      <c r="A334">
        <v>103363</v>
      </c>
      <c r="B334" t="s">
        <v>80</v>
      </c>
      <c r="C334">
        <v>34548</v>
      </c>
      <c r="D334">
        <v>0.42</v>
      </c>
    </row>
    <row r="335" spans="1:4" x14ac:dyDescent="0.2">
      <c r="A335">
        <v>103370</v>
      </c>
    </row>
    <row r="336" spans="1:4" x14ac:dyDescent="0.2">
      <c r="A336">
        <v>103370</v>
      </c>
      <c r="B336" t="s">
        <v>6064</v>
      </c>
      <c r="C336">
        <v>88316</v>
      </c>
      <c r="D336">
        <v>0.495</v>
      </c>
    </row>
    <row r="337" spans="1:4" x14ac:dyDescent="0.2">
      <c r="A337">
        <v>103370</v>
      </c>
      <c r="B337" t="s">
        <v>6064</v>
      </c>
      <c r="C337">
        <v>88309</v>
      </c>
      <c r="D337">
        <v>0.99</v>
      </c>
    </row>
    <row r="338" spans="1:4" x14ac:dyDescent="0.2">
      <c r="A338">
        <v>103370</v>
      </c>
      <c r="B338" t="s">
        <v>6064</v>
      </c>
      <c r="C338">
        <v>87292</v>
      </c>
      <c r="D338">
        <v>1.0699999999999999E-2</v>
      </c>
    </row>
    <row r="339" spans="1:4" x14ac:dyDescent="0.2">
      <c r="A339">
        <v>103370</v>
      </c>
      <c r="B339" t="s">
        <v>80</v>
      </c>
      <c r="C339">
        <v>44465</v>
      </c>
      <c r="D339">
        <v>14.15</v>
      </c>
    </row>
    <row r="340" spans="1:4" x14ac:dyDescent="0.2">
      <c r="A340">
        <v>103370</v>
      </c>
      <c r="B340" t="s">
        <v>80</v>
      </c>
      <c r="C340">
        <v>37395</v>
      </c>
      <c r="D340">
        <v>0.01</v>
      </c>
    </row>
    <row r="341" spans="1:4" x14ac:dyDescent="0.2">
      <c r="A341">
        <v>103370</v>
      </c>
      <c r="B341" t="s">
        <v>80</v>
      </c>
      <c r="C341">
        <v>34548</v>
      </c>
      <c r="D341">
        <v>0.42</v>
      </c>
    </row>
    <row r="342" spans="1:4" x14ac:dyDescent="0.2">
      <c r="A342">
        <v>103371</v>
      </c>
    </row>
    <row r="343" spans="1:4" x14ac:dyDescent="0.2">
      <c r="A343">
        <v>103371</v>
      </c>
      <c r="B343" t="s">
        <v>6064</v>
      </c>
      <c r="C343">
        <v>88316</v>
      </c>
      <c r="D343">
        <v>0.495</v>
      </c>
    </row>
    <row r="344" spans="1:4" x14ac:dyDescent="0.2">
      <c r="A344">
        <v>103371</v>
      </c>
      <c r="B344" t="s">
        <v>6064</v>
      </c>
      <c r="C344">
        <v>88309</v>
      </c>
      <c r="D344">
        <v>0.99</v>
      </c>
    </row>
    <row r="345" spans="1:4" x14ac:dyDescent="0.2">
      <c r="A345">
        <v>103371</v>
      </c>
      <c r="B345" t="s">
        <v>6064</v>
      </c>
      <c r="C345">
        <v>87369</v>
      </c>
      <c r="D345">
        <v>1.0699999999999999E-2</v>
      </c>
    </row>
    <row r="346" spans="1:4" x14ac:dyDescent="0.2">
      <c r="A346">
        <v>103371</v>
      </c>
      <c r="B346" t="s">
        <v>80</v>
      </c>
      <c r="C346">
        <v>44465</v>
      </c>
      <c r="D346">
        <v>14.15</v>
      </c>
    </row>
    <row r="347" spans="1:4" x14ac:dyDescent="0.2">
      <c r="A347">
        <v>103371</v>
      </c>
      <c r="B347" t="s">
        <v>80</v>
      </c>
      <c r="C347">
        <v>37395</v>
      </c>
      <c r="D347">
        <v>0.01</v>
      </c>
    </row>
    <row r="348" spans="1:4" x14ac:dyDescent="0.2">
      <c r="A348">
        <v>103371</v>
      </c>
      <c r="B348" t="s">
        <v>80</v>
      </c>
      <c r="C348">
        <v>34548</v>
      </c>
      <c r="D348">
        <v>0.42</v>
      </c>
    </row>
    <row r="349" spans="1:4" x14ac:dyDescent="0.2">
      <c r="A349">
        <v>103332</v>
      </c>
    </row>
    <row r="350" spans="1:4" x14ac:dyDescent="0.2">
      <c r="A350">
        <v>103332</v>
      </c>
      <c r="B350" t="s">
        <v>6064</v>
      </c>
      <c r="C350">
        <v>88316</v>
      </c>
      <c r="D350">
        <v>1.1000000000000001</v>
      </c>
    </row>
    <row r="351" spans="1:4" x14ac:dyDescent="0.2">
      <c r="A351">
        <v>103332</v>
      </c>
      <c r="B351" t="s">
        <v>6064</v>
      </c>
      <c r="C351">
        <v>88309</v>
      </c>
      <c r="D351">
        <v>2.2000000000000002</v>
      </c>
    </row>
    <row r="352" spans="1:4" x14ac:dyDescent="0.2">
      <c r="A352">
        <v>103332</v>
      </c>
      <c r="B352" t="s">
        <v>6064</v>
      </c>
      <c r="C352">
        <v>87292</v>
      </c>
      <c r="D352">
        <v>1.0500000000000001E-2</v>
      </c>
    </row>
    <row r="353" spans="1:4" x14ac:dyDescent="0.2">
      <c r="A353">
        <v>103332</v>
      </c>
      <c r="B353" t="s">
        <v>80</v>
      </c>
      <c r="C353">
        <v>37395</v>
      </c>
      <c r="D353">
        <v>6.8999999999999999E-3</v>
      </c>
    </row>
    <row r="354" spans="1:4" x14ac:dyDescent="0.2">
      <c r="A354">
        <v>103332</v>
      </c>
      <c r="B354" t="s">
        <v>80</v>
      </c>
      <c r="C354">
        <v>34557</v>
      </c>
      <c r="D354">
        <v>0.57999999999999996</v>
      </c>
    </row>
    <row r="355" spans="1:4" x14ac:dyDescent="0.2">
      <c r="A355">
        <v>103332</v>
      </c>
      <c r="B355" t="s">
        <v>80</v>
      </c>
      <c r="C355">
        <v>7267</v>
      </c>
      <c r="D355">
        <v>37.74</v>
      </c>
    </row>
    <row r="356" spans="1:4" x14ac:dyDescent="0.2">
      <c r="A356">
        <v>103333</v>
      </c>
    </row>
    <row r="357" spans="1:4" x14ac:dyDescent="0.2">
      <c r="A357">
        <v>103333</v>
      </c>
      <c r="B357" t="s">
        <v>6064</v>
      </c>
      <c r="C357">
        <v>88316</v>
      </c>
      <c r="D357">
        <v>1.1000000000000001</v>
      </c>
    </row>
    <row r="358" spans="1:4" x14ac:dyDescent="0.2">
      <c r="A358">
        <v>103333</v>
      </c>
      <c r="B358" t="s">
        <v>6064</v>
      </c>
      <c r="C358">
        <v>88309</v>
      </c>
      <c r="D358">
        <v>2.2000000000000002</v>
      </c>
    </row>
    <row r="359" spans="1:4" x14ac:dyDescent="0.2">
      <c r="A359">
        <v>103333</v>
      </c>
      <c r="B359" t="s">
        <v>6064</v>
      </c>
      <c r="C359">
        <v>87369</v>
      </c>
      <c r="D359">
        <v>1.0500000000000001E-2</v>
      </c>
    </row>
    <row r="360" spans="1:4" x14ac:dyDescent="0.2">
      <c r="A360">
        <v>103333</v>
      </c>
      <c r="B360" t="s">
        <v>80</v>
      </c>
      <c r="C360">
        <v>37395</v>
      </c>
      <c r="D360">
        <v>6.8999999999999999E-3</v>
      </c>
    </row>
    <row r="361" spans="1:4" x14ac:dyDescent="0.2">
      <c r="A361">
        <v>103333</v>
      </c>
      <c r="B361" t="s">
        <v>80</v>
      </c>
      <c r="C361">
        <v>34557</v>
      </c>
      <c r="D361">
        <v>0.57999999999999996</v>
      </c>
    </row>
    <row r="362" spans="1:4" x14ac:dyDescent="0.2">
      <c r="A362">
        <v>103333</v>
      </c>
      <c r="B362" t="s">
        <v>80</v>
      </c>
      <c r="C362">
        <v>7267</v>
      </c>
      <c r="D362">
        <v>37.74</v>
      </c>
    </row>
    <row r="363" spans="1:4" x14ac:dyDescent="0.2">
      <c r="A363">
        <v>103352</v>
      </c>
    </row>
    <row r="364" spans="1:4" x14ac:dyDescent="0.2">
      <c r="A364">
        <v>103352</v>
      </c>
      <c r="B364" t="s">
        <v>6064</v>
      </c>
      <c r="C364">
        <v>88316</v>
      </c>
      <c r="D364">
        <v>0.9</v>
      </c>
    </row>
    <row r="365" spans="1:4" x14ac:dyDescent="0.2">
      <c r="A365">
        <v>103352</v>
      </c>
      <c r="B365" t="s">
        <v>6064</v>
      </c>
      <c r="C365">
        <v>88309</v>
      </c>
      <c r="D365">
        <v>1.8</v>
      </c>
    </row>
    <row r="366" spans="1:4" x14ac:dyDescent="0.2">
      <c r="A366">
        <v>103352</v>
      </c>
      <c r="B366" t="s">
        <v>6064</v>
      </c>
      <c r="C366">
        <v>87292</v>
      </c>
      <c r="D366">
        <v>9.7000000000000003E-3</v>
      </c>
    </row>
    <row r="367" spans="1:4" x14ac:dyDescent="0.2">
      <c r="A367">
        <v>103352</v>
      </c>
      <c r="B367" t="s">
        <v>80</v>
      </c>
      <c r="C367">
        <v>44458</v>
      </c>
      <c r="D367">
        <v>30.19</v>
      </c>
    </row>
    <row r="368" spans="1:4" x14ac:dyDescent="0.2">
      <c r="A368">
        <v>103352</v>
      </c>
      <c r="B368" t="s">
        <v>80</v>
      </c>
      <c r="C368">
        <v>37395</v>
      </c>
      <c r="D368">
        <v>6.8999999999999999E-3</v>
      </c>
    </row>
    <row r="369" spans="1:4" x14ac:dyDescent="0.2">
      <c r="A369">
        <v>103352</v>
      </c>
      <c r="B369" t="s">
        <v>80</v>
      </c>
      <c r="C369">
        <v>34557</v>
      </c>
      <c r="D369">
        <v>0.57999999999999996</v>
      </c>
    </row>
    <row r="370" spans="1:4" x14ac:dyDescent="0.2">
      <c r="A370">
        <v>103353</v>
      </c>
    </row>
    <row r="371" spans="1:4" x14ac:dyDescent="0.2">
      <c r="A371">
        <v>103353</v>
      </c>
      <c r="B371" t="s">
        <v>6064</v>
      </c>
      <c r="C371">
        <v>88316</v>
      </c>
      <c r="D371">
        <v>0.9</v>
      </c>
    </row>
    <row r="372" spans="1:4" x14ac:dyDescent="0.2">
      <c r="A372">
        <v>103353</v>
      </c>
      <c r="B372" t="s">
        <v>6064</v>
      </c>
      <c r="C372">
        <v>88309</v>
      </c>
      <c r="D372">
        <v>1.8</v>
      </c>
    </row>
    <row r="373" spans="1:4" x14ac:dyDescent="0.2">
      <c r="A373">
        <v>103353</v>
      </c>
      <c r="B373" t="s">
        <v>6064</v>
      </c>
      <c r="C373">
        <v>87369</v>
      </c>
      <c r="D373">
        <v>9.7000000000000003E-3</v>
      </c>
    </row>
    <row r="374" spans="1:4" x14ac:dyDescent="0.2">
      <c r="A374">
        <v>103353</v>
      </c>
      <c r="B374" t="s">
        <v>80</v>
      </c>
      <c r="C374">
        <v>44458</v>
      </c>
      <c r="D374">
        <v>30.19</v>
      </c>
    </row>
    <row r="375" spans="1:4" x14ac:dyDescent="0.2">
      <c r="A375">
        <v>103353</v>
      </c>
      <c r="B375" t="s">
        <v>80</v>
      </c>
      <c r="C375">
        <v>37395</v>
      </c>
      <c r="D375">
        <v>6.8999999999999999E-3</v>
      </c>
    </row>
    <row r="376" spans="1:4" x14ac:dyDescent="0.2">
      <c r="A376">
        <v>103353</v>
      </c>
      <c r="B376" t="s">
        <v>80</v>
      </c>
      <c r="C376">
        <v>34557</v>
      </c>
      <c r="D376">
        <v>0.57999999999999996</v>
      </c>
    </row>
    <row r="377" spans="1:4" x14ac:dyDescent="0.2">
      <c r="A377">
        <v>103328</v>
      </c>
    </row>
    <row r="378" spans="1:4" x14ac:dyDescent="0.2">
      <c r="A378">
        <v>103328</v>
      </c>
      <c r="B378" t="s">
        <v>6064</v>
      </c>
      <c r="C378">
        <v>88316</v>
      </c>
      <c r="D378">
        <v>0.80500000000000005</v>
      </c>
    </row>
    <row r="379" spans="1:4" x14ac:dyDescent="0.2">
      <c r="A379">
        <v>103328</v>
      </c>
      <c r="B379" t="s">
        <v>6064</v>
      </c>
      <c r="C379">
        <v>88309</v>
      </c>
      <c r="D379">
        <v>1.61</v>
      </c>
    </row>
    <row r="380" spans="1:4" x14ac:dyDescent="0.2">
      <c r="A380">
        <v>103328</v>
      </c>
      <c r="B380" t="s">
        <v>6064</v>
      </c>
      <c r="C380">
        <v>87292</v>
      </c>
      <c r="D380">
        <v>9.1000000000000004E-3</v>
      </c>
    </row>
    <row r="381" spans="1:4" x14ac:dyDescent="0.2">
      <c r="A381">
        <v>103328</v>
      </c>
      <c r="B381" t="s">
        <v>80</v>
      </c>
      <c r="C381">
        <v>37395</v>
      </c>
      <c r="D381">
        <v>5.0000000000000001E-3</v>
      </c>
    </row>
    <row r="382" spans="1:4" x14ac:dyDescent="0.2">
      <c r="A382">
        <v>103328</v>
      </c>
      <c r="B382" t="s">
        <v>80</v>
      </c>
      <c r="C382">
        <v>34557</v>
      </c>
      <c r="D382">
        <v>0.42</v>
      </c>
    </row>
    <row r="383" spans="1:4" x14ac:dyDescent="0.2">
      <c r="A383">
        <v>103328</v>
      </c>
      <c r="B383" t="s">
        <v>80</v>
      </c>
      <c r="C383">
        <v>7271</v>
      </c>
      <c r="D383">
        <v>28.31</v>
      </c>
    </row>
    <row r="384" spans="1:4" x14ac:dyDescent="0.2">
      <c r="A384">
        <v>103329</v>
      </c>
    </row>
    <row r="385" spans="1:4" x14ac:dyDescent="0.2">
      <c r="A385">
        <v>103329</v>
      </c>
      <c r="B385" t="s">
        <v>6064</v>
      </c>
      <c r="C385">
        <v>88316</v>
      </c>
      <c r="D385">
        <v>0.80500000000000005</v>
      </c>
    </row>
    <row r="386" spans="1:4" x14ac:dyDescent="0.2">
      <c r="A386">
        <v>103329</v>
      </c>
      <c r="B386" t="s">
        <v>6064</v>
      </c>
      <c r="C386">
        <v>88309</v>
      </c>
      <c r="D386">
        <v>1.61</v>
      </c>
    </row>
    <row r="387" spans="1:4" x14ac:dyDescent="0.2">
      <c r="A387">
        <v>103329</v>
      </c>
      <c r="B387" t="s">
        <v>6064</v>
      </c>
      <c r="C387">
        <v>87369</v>
      </c>
      <c r="D387">
        <v>9.1000000000000004E-3</v>
      </c>
    </row>
    <row r="388" spans="1:4" x14ac:dyDescent="0.2">
      <c r="A388">
        <v>103329</v>
      </c>
      <c r="B388" t="s">
        <v>80</v>
      </c>
      <c r="C388">
        <v>37395</v>
      </c>
      <c r="D388">
        <v>5.0000000000000001E-3</v>
      </c>
    </row>
    <row r="389" spans="1:4" x14ac:dyDescent="0.2">
      <c r="A389">
        <v>103329</v>
      </c>
      <c r="B389" t="s">
        <v>80</v>
      </c>
      <c r="C389">
        <v>34557</v>
      </c>
      <c r="D389">
        <v>0.42</v>
      </c>
    </row>
    <row r="390" spans="1:4" x14ac:dyDescent="0.2">
      <c r="A390">
        <v>103329</v>
      </c>
      <c r="B390" t="s">
        <v>80</v>
      </c>
      <c r="C390">
        <v>7271</v>
      </c>
      <c r="D390">
        <v>28.31</v>
      </c>
    </row>
    <row r="391" spans="1:4" x14ac:dyDescent="0.2">
      <c r="A391">
        <v>103356</v>
      </c>
    </row>
    <row r="392" spans="1:4" x14ac:dyDescent="0.2">
      <c r="A392">
        <v>103356</v>
      </c>
      <c r="B392" t="s">
        <v>6064</v>
      </c>
      <c r="C392">
        <v>88316</v>
      </c>
      <c r="D392">
        <v>0.38500000000000001</v>
      </c>
    </row>
    <row r="393" spans="1:4" x14ac:dyDescent="0.2">
      <c r="A393">
        <v>103356</v>
      </c>
      <c r="B393" t="s">
        <v>6064</v>
      </c>
      <c r="C393">
        <v>88309</v>
      </c>
      <c r="D393">
        <v>0.77</v>
      </c>
    </row>
    <row r="394" spans="1:4" x14ac:dyDescent="0.2">
      <c r="A394">
        <v>103356</v>
      </c>
      <c r="B394" t="s">
        <v>6064</v>
      </c>
      <c r="C394">
        <v>87292</v>
      </c>
      <c r="D394">
        <v>7.7000000000000002E-3</v>
      </c>
    </row>
    <row r="395" spans="1:4" x14ac:dyDescent="0.2">
      <c r="A395">
        <v>103356</v>
      </c>
      <c r="B395" t="s">
        <v>80</v>
      </c>
      <c r="C395">
        <v>37395</v>
      </c>
      <c r="D395">
        <v>5.0000000000000001E-3</v>
      </c>
    </row>
    <row r="396" spans="1:4" x14ac:dyDescent="0.2">
      <c r="A396">
        <v>103356</v>
      </c>
      <c r="B396" t="s">
        <v>80</v>
      </c>
      <c r="C396">
        <v>34557</v>
      </c>
      <c r="D396">
        <v>0.42</v>
      </c>
    </row>
    <row r="397" spans="1:4" x14ac:dyDescent="0.2">
      <c r="A397">
        <v>103356</v>
      </c>
      <c r="B397" t="s">
        <v>80</v>
      </c>
      <c r="C397">
        <v>7268</v>
      </c>
      <c r="D397">
        <v>18.87</v>
      </c>
    </row>
    <row r="398" spans="1:4" x14ac:dyDescent="0.2">
      <c r="A398">
        <v>103357</v>
      </c>
    </row>
    <row r="399" spans="1:4" x14ac:dyDescent="0.2">
      <c r="A399">
        <v>103357</v>
      </c>
      <c r="B399" t="s">
        <v>6064</v>
      </c>
      <c r="C399">
        <v>88316</v>
      </c>
      <c r="D399">
        <v>0.38500000000000001</v>
      </c>
    </row>
    <row r="400" spans="1:4" x14ac:dyDescent="0.2">
      <c r="A400">
        <v>103357</v>
      </c>
      <c r="B400" t="s">
        <v>6064</v>
      </c>
      <c r="C400">
        <v>88309</v>
      </c>
      <c r="D400">
        <v>0.77</v>
      </c>
    </row>
    <row r="401" spans="1:4" x14ac:dyDescent="0.2">
      <c r="A401">
        <v>103357</v>
      </c>
      <c r="B401" t="s">
        <v>6064</v>
      </c>
      <c r="C401">
        <v>87369</v>
      </c>
      <c r="D401">
        <v>7.7000000000000002E-3</v>
      </c>
    </row>
    <row r="402" spans="1:4" x14ac:dyDescent="0.2">
      <c r="A402">
        <v>103357</v>
      </c>
      <c r="B402" t="s">
        <v>80</v>
      </c>
      <c r="C402">
        <v>37395</v>
      </c>
      <c r="D402">
        <v>5.0000000000000001E-3</v>
      </c>
    </row>
    <row r="403" spans="1:4" x14ac:dyDescent="0.2">
      <c r="A403">
        <v>103357</v>
      </c>
      <c r="B403" t="s">
        <v>80</v>
      </c>
      <c r="C403">
        <v>34557</v>
      </c>
      <c r="D403">
        <v>0.42</v>
      </c>
    </row>
    <row r="404" spans="1:4" x14ac:dyDescent="0.2">
      <c r="A404">
        <v>103357</v>
      </c>
      <c r="B404" t="s">
        <v>80</v>
      </c>
      <c r="C404">
        <v>7268</v>
      </c>
      <c r="D404">
        <v>18.87</v>
      </c>
    </row>
    <row r="405" spans="1:4" x14ac:dyDescent="0.2">
      <c r="A405">
        <v>103364</v>
      </c>
    </row>
    <row r="406" spans="1:4" x14ac:dyDescent="0.2">
      <c r="A406">
        <v>103364</v>
      </c>
      <c r="B406" t="s">
        <v>6064</v>
      </c>
      <c r="C406">
        <v>88316</v>
      </c>
      <c r="D406">
        <v>0.29499999999999998</v>
      </c>
    </row>
    <row r="407" spans="1:4" x14ac:dyDescent="0.2">
      <c r="A407">
        <v>103364</v>
      </c>
      <c r="B407" t="s">
        <v>6064</v>
      </c>
      <c r="C407">
        <v>88309</v>
      </c>
      <c r="D407">
        <v>0.59</v>
      </c>
    </row>
    <row r="408" spans="1:4" x14ac:dyDescent="0.2">
      <c r="A408">
        <v>103364</v>
      </c>
      <c r="B408" t="s">
        <v>6064</v>
      </c>
      <c r="C408">
        <v>87292</v>
      </c>
      <c r="D408">
        <v>6.8999999999999999E-3</v>
      </c>
    </row>
    <row r="409" spans="1:4" x14ac:dyDescent="0.2">
      <c r="A409">
        <v>103364</v>
      </c>
      <c r="B409" t="s">
        <v>80</v>
      </c>
      <c r="C409">
        <v>44457</v>
      </c>
      <c r="D409">
        <v>14.15</v>
      </c>
    </row>
    <row r="410" spans="1:4" x14ac:dyDescent="0.2">
      <c r="A410">
        <v>103364</v>
      </c>
      <c r="B410" t="s">
        <v>80</v>
      </c>
      <c r="C410">
        <v>37395</v>
      </c>
      <c r="D410">
        <v>0.01</v>
      </c>
    </row>
    <row r="411" spans="1:4" x14ac:dyDescent="0.2">
      <c r="A411">
        <v>103364</v>
      </c>
      <c r="B411" t="s">
        <v>80</v>
      </c>
      <c r="C411">
        <v>34557</v>
      </c>
      <c r="D411">
        <v>0.42</v>
      </c>
    </row>
    <row r="412" spans="1:4" x14ac:dyDescent="0.2">
      <c r="A412">
        <v>103365</v>
      </c>
    </row>
    <row r="413" spans="1:4" x14ac:dyDescent="0.2">
      <c r="A413">
        <v>103365</v>
      </c>
      <c r="B413" t="s">
        <v>6064</v>
      </c>
      <c r="C413">
        <v>88316</v>
      </c>
      <c r="D413">
        <v>0.29499999999999998</v>
      </c>
    </row>
    <row r="414" spans="1:4" x14ac:dyDescent="0.2">
      <c r="A414">
        <v>103365</v>
      </c>
      <c r="B414" t="s">
        <v>6064</v>
      </c>
      <c r="C414">
        <v>88309</v>
      </c>
      <c r="D414">
        <v>0.59</v>
      </c>
    </row>
    <row r="415" spans="1:4" x14ac:dyDescent="0.2">
      <c r="A415">
        <v>103365</v>
      </c>
      <c r="B415" t="s">
        <v>6064</v>
      </c>
      <c r="C415">
        <v>87369</v>
      </c>
      <c r="D415">
        <v>6.8999999999999999E-3</v>
      </c>
    </row>
    <row r="416" spans="1:4" x14ac:dyDescent="0.2">
      <c r="A416">
        <v>103365</v>
      </c>
      <c r="B416" t="s">
        <v>80</v>
      </c>
      <c r="C416">
        <v>44457</v>
      </c>
      <c r="D416">
        <v>14.15</v>
      </c>
    </row>
    <row r="417" spans="1:4" x14ac:dyDescent="0.2">
      <c r="A417">
        <v>103365</v>
      </c>
      <c r="B417" t="s">
        <v>80</v>
      </c>
      <c r="C417">
        <v>37395</v>
      </c>
      <c r="D417">
        <v>5.0000000000000001E-3</v>
      </c>
    </row>
    <row r="418" spans="1:4" x14ac:dyDescent="0.2">
      <c r="A418">
        <v>103365</v>
      </c>
      <c r="B418" t="s">
        <v>80</v>
      </c>
      <c r="C418">
        <v>34557</v>
      </c>
      <c r="D418">
        <v>0.42</v>
      </c>
    </row>
    <row r="419" spans="1:4" x14ac:dyDescent="0.2">
      <c r="A419">
        <v>103350</v>
      </c>
    </row>
    <row r="420" spans="1:4" x14ac:dyDescent="0.2">
      <c r="A420">
        <v>103350</v>
      </c>
      <c r="B420" t="s">
        <v>6064</v>
      </c>
      <c r="C420">
        <v>88316</v>
      </c>
      <c r="D420">
        <v>1.5149999999999999</v>
      </c>
    </row>
    <row r="421" spans="1:4" x14ac:dyDescent="0.2">
      <c r="A421">
        <v>103350</v>
      </c>
      <c r="B421" t="s">
        <v>6064</v>
      </c>
      <c r="C421">
        <v>88309</v>
      </c>
      <c r="D421">
        <v>3.03</v>
      </c>
    </row>
    <row r="422" spans="1:4" x14ac:dyDescent="0.2">
      <c r="A422">
        <v>103350</v>
      </c>
      <c r="B422" t="s">
        <v>6064</v>
      </c>
      <c r="C422">
        <v>87292</v>
      </c>
      <c r="D422">
        <v>1.34E-2</v>
      </c>
    </row>
    <row r="423" spans="1:4" x14ac:dyDescent="0.2">
      <c r="A423">
        <v>103350</v>
      </c>
      <c r="B423" t="s">
        <v>80</v>
      </c>
      <c r="C423">
        <v>37395</v>
      </c>
      <c r="D423">
        <v>9.7000000000000003E-3</v>
      </c>
    </row>
    <row r="424" spans="1:4" x14ac:dyDescent="0.2">
      <c r="A424">
        <v>103350</v>
      </c>
      <c r="B424" t="s">
        <v>80</v>
      </c>
      <c r="C424">
        <v>34557</v>
      </c>
      <c r="D424">
        <v>0.80500000000000005</v>
      </c>
    </row>
    <row r="425" spans="1:4" x14ac:dyDescent="0.2">
      <c r="A425">
        <v>103350</v>
      </c>
      <c r="B425" t="s">
        <v>80</v>
      </c>
      <c r="C425">
        <v>7270</v>
      </c>
      <c r="D425">
        <v>56.62</v>
      </c>
    </row>
    <row r="426" spans="1:4" x14ac:dyDescent="0.2">
      <c r="A426">
        <v>103351</v>
      </c>
    </row>
    <row r="427" spans="1:4" x14ac:dyDescent="0.2">
      <c r="A427">
        <v>103351</v>
      </c>
      <c r="B427" t="s">
        <v>6064</v>
      </c>
      <c r="C427">
        <v>88316</v>
      </c>
      <c r="D427">
        <v>1.5149999999999999</v>
      </c>
    </row>
    <row r="428" spans="1:4" x14ac:dyDescent="0.2">
      <c r="A428">
        <v>103351</v>
      </c>
      <c r="B428" t="s">
        <v>6064</v>
      </c>
      <c r="C428">
        <v>88309</v>
      </c>
      <c r="D428">
        <v>3.03</v>
      </c>
    </row>
    <row r="429" spans="1:4" x14ac:dyDescent="0.2">
      <c r="A429">
        <v>103351</v>
      </c>
      <c r="B429" t="s">
        <v>6064</v>
      </c>
      <c r="C429">
        <v>87369</v>
      </c>
      <c r="D429">
        <v>1.34E-2</v>
      </c>
    </row>
    <row r="430" spans="1:4" x14ac:dyDescent="0.2">
      <c r="A430">
        <v>103351</v>
      </c>
      <c r="B430" t="s">
        <v>80</v>
      </c>
      <c r="C430">
        <v>37395</v>
      </c>
      <c r="D430">
        <v>9.7000000000000003E-3</v>
      </c>
    </row>
    <row r="431" spans="1:4" x14ac:dyDescent="0.2">
      <c r="A431">
        <v>103351</v>
      </c>
      <c r="B431" t="s">
        <v>80</v>
      </c>
      <c r="C431">
        <v>34557</v>
      </c>
      <c r="D431">
        <v>0.80500000000000005</v>
      </c>
    </row>
    <row r="432" spans="1:4" x14ac:dyDescent="0.2">
      <c r="A432">
        <v>103351</v>
      </c>
      <c r="B432" t="s">
        <v>80</v>
      </c>
      <c r="C432">
        <v>7270</v>
      </c>
      <c r="D432">
        <v>56.62</v>
      </c>
    </row>
    <row r="433" spans="1:4" x14ac:dyDescent="0.2">
      <c r="A433">
        <v>103344</v>
      </c>
    </row>
    <row r="434" spans="1:4" x14ac:dyDescent="0.2">
      <c r="A434">
        <v>103344</v>
      </c>
      <c r="B434" t="s">
        <v>6064</v>
      </c>
      <c r="C434">
        <v>88316</v>
      </c>
      <c r="D434">
        <v>0.48</v>
      </c>
    </row>
    <row r="435" spans="1:4" x14ac:dyDescent="0.2">
      <c r="A435">
        <v>103344</v>
      </c>
      <c r="B435" t="s">
        <v>6064</v>
      </c>
      <c r="C435">
        <v>88309</v>
      </c>
      <c r="D435">
        <v>0.96</v>
      </c>
    </row>
    <row r="436" spans="1:4" x14ac:dyDescent="0.2">
      <c r="A436">
        <v>103344</v>
      </c>
      <c r="B436" t="s">
        <v>6064</v>
      </c>
      <c r="C436">
        <v>87292</v>
      </c>
      <c r="D436">
        <v>1.2200000000000001E-2</v>
      </c>
    </row>
    <row r="437" spans="1:4" x14ac:dyDescent="0.2">
      <c r="A437">
        <v>103344</v>
      </c>
      <c r="B437" t="s">
        <v>80</v>
      </c>
      <c r="C437">
        <v>44466</v>
      </c>
      <c r="D437">
        <v>18.14</v>
      </c>
    </row>
    <row r="438" spans="1:4" x14ac:dyDescent="0.2">
      <c r="A438">
        <v>103344</v>
      </c>
      <c r="B438" t="s">
        <v>80</v>
      </c>
      <c r="C438">
        <v>37395</v>
      </c>
      <c r="D438">
        <v>0.01</v>
      </c>
    </row>
    <row r="439" spans="1:4" x14ac:dyDescent="0.2">
      <c r="A439">
        <v>103344</v>
      </c>
      <c r="B439" t="s">
        <v>80</v>
      </c>
      <c r="C439">
        <v>34558</v>
      </c>
      <c r="D439">
        <v>0.42</v>
      </c>
    </row>
    <row r="440" spans="1:4" x14ac:dyDescent="0.2">
      <c r="A440">
        <v>103345</v>
      </c>
    </row>
    <row r="441" spans="1:4" x14ac:dyDescent="0.2">
      <c r="A441">
        <v>103345</v>
      </c>
      <c r="B441" t="s">
        <v>6064</v>
      </c>
      <c r="C441">
        <v>88316</v>
      </c>
      <c r="D441">
        <v>0.48</v>
      </c>
    </row>
    <row r="442" spans="1:4" x14ac:dyDescent="0.2">
      <c r="A442">
        <v>103345</v>
      </c>
      <c r="B442" t="s">
        <v>6064</v>
      </c>
      <c r="C442">
        <v>88309</v>
      </c>
      <c r="D442">
        <v>0.96</v>
      </c>
    </row>
    <row r="443" spans="1:4" x14ac:dyDescent="0.2">
      <c r="A443">
        <v>103345</v>
      </c>
      <c r="B443" t="s">
        <v>6064</v>
      </c>
      <c r="C443">
        <v>87369</v>
      </c>
      <c r="D443">
        <v>1.2200000000000001E-2</v>
      </c>
    </row>
    <row r="444" spans="1:4" x14ac:dyDescent="0.2">
      <c r="A444">
        <v>103345</v>
      </c>
      <c r="B444" t="s">
        <v>80</v>
      </c>
      <c r="C444">
        <v>44466</v>
      </c>
      <c r="D444">
        <v>18.14</v>
      </c>
    </row>
    <row r="445" spans="1:4" x14ac:dyDescent="0.2">
      <c r="A445">
        <v>103345</v>
      </c>
      <c r="B445" t="s">
        <v>80</v>
      </c>
      <c r="C445">
        <v>37395</v>
      </c>
      <c r="D445">
        <v>0.01</v>
      </c>
    </row>
    <row r="446" spans="1:4" x14ac:dyDescent="0.2">
      <c r="A446">
        <v>103345</v>
      </c>
      <c r="B446" t="s">
        <v>80</v>
      </c>
      <c r="C446">
        <v>34558</v>
      </c>
      <c r="D446">
        <v>0.42</v>
      </c>
    </row>
    <row r="447" spans="1:4" x14ac:dyDescent="0.2">
      <c r="A447">
        <v>103348</v>
      </c>
    </row>
    <row r="448" spans="1:4" x14ac:dyDescent="0.2">
      <c r="A448">
        <v>103348</v>
      </c>
      <c r="B448" t="s">
        <v>6064</v>
      </c>
      <c r="C448">
        <v>88316</v>
      </c>
      <c r="D448">
        <v>0.37</v>
      </c>
    </row>
    <row r="449" spans="1:4" x14ac:dyDescent="0.2">
      <c r="A449">
        <v>103348</v>
      </c>
      <c r="B449" t="s">
        <v>6064</v>
      </c>
      <c r="C449">
        <v>88309</v>
      </c>
      <c r="D449">
        <v>0.74</v>
      </c>
    </row>
    <row r="450" spans="1:4" x14ac:dyDescent="0.2">
      <c r="A450">
        <v>103348</v>
      </c>
      <c r="B450" t="s">
        <v>6064</v>
      </c>
      <c r="C450">
        <v>87292</v>
      </c>
      <c r="D450">
        <v>1.11E-2</v>
      </c>
    </row>
    <row r="451" spans="1:4" x14ac:dyDescent="0.2">
      <c r="A451">
        <v>103348</v>
      </c>
      <c r="B451" t="s">
        <v>80</v>
      </c>
      <c r="C451">
        <v>44467</v>
      </c>
      <c r="D451">
        <v>13.6</v>
      </c>
    </row>
    <row r="452" spans="1:4" x14ac:dyDescent="0.2">
      <c r="A452">
        <v>103348</v>
      </c>
      <c r="B452" t="s">
        <v>80</v>
      </c>
      <c r="C452">
        <v>37395</v>
      </c>
      <c r="D452">
        <v>0.01</v>
      </c>
    </row>
    <row r="453" spans="1:4" x14ac:dyDescent="0.2">
      <c r="A453">
        <v>103348</v>
      </c>
      <c r="B453" t="s">
        <v>80</v>
      </c>
      <c r="C453">
        <v>34558</v>
      </c>
      <c r="D453">
        <v>0.42</v>
      </c>
    </row>
    <row r="454" spans="1:4" x14ac:dyDescent="0.2">
      <c r="A454">
        <v>103349</v>
      </c>
    </row>
    <row r="455" spans="1:4" x14ac:dyDescent="0.2">
      <c r="A455">
        <v>103349</v>
      </c>
      <c r="B455" t="s">
        <v>6064</v>
      </c>
      <c r="C455">
        <v>88316</v>
      </c>
      <c r="D455">
        <v>0.37</v>
      </c>
    </row>
    <row r="456" spans="1:4" x14ac:dyDescent="0.2">
      <c r="A456">
        <v>103349</v>
      </c>
      <c r="B456" t="s">
        <v>6064</v>
      </c>
      <c r="C456">
        <v>88309</v>
      </c>
      <c r="D456">
        <v>0.74</v>
      </c>
    </row>
    <row r="457" spans="1:4" x14ac:dyDescent="0.2">
      <c r="A457">
        <v>103349</v>
      </c>
      <c r="B457" t="s">
        <v>6064</v>
      </c>
      <c r="C457">
        <v>87369</v>
      </c>
      <c r="D457">
        <v>1.11E-2</v>
      </c>
    </row>
    <row r="458" spans="1:4" x14ac:dyDescent="0.2">
      <c r="A458">
        <v>103349</v>
      </c>
      <c r="B458" t="s">
        <v>80</v>
      </c>
      <c r="C458">
        <v>44467</v>
      </c>
      <c r="D458">
        <v>13.6</v>
      </c>
    </row>
    <row r="459" spans="1:4" x14ac:dyDescent="0.2">
      <c r="A459">
        <v>103349</v>
      </c>
      <c r="B459" t="s">
        <v>80</v>
      </c>
      <c r="C459">
        <v>37395</v>
      </c>
      <c r="D459">
        <v>0.01</v>
      </c>
    </row>
    <row r="460" spans="1:4" x14ac:dyDescent="0.2">
      <c r="A460">
        <v>103349</v>
      </c>
      <c r="B460" t="s">
        <v>80</v>
      </c>
      <c r="C460">
        <v>34558</v>
      </c>
      <c r="D460">
        <v>0.42</v>
      </c>
    </row>
    <row r="461" spans="1:4" x14ac:dyDescent="0.2">
      <c r="A461">
        <v>103346</v>
      </c>
    </row>
    <row r="462" spans="1:4" x14ac:dyDescent="0.2">
      <c r="A462">
        <v>103346</v>
      </c>
      <c r="B462" t="s">
        <v>6064</v>
      </c>
      <c r="C462">
        <v>88316</v>
      </c>
      <c r="D462">
        <v>0.56499999999999995</v>
      </c>
    </row>
    <row r="463" spans="1:4" x14ac:dyDescent="0.2">
      <c r="A463">
        <v>103346</v>
      </c>
      <c r="B463" t="s">
        <v>6064</v>
      </c>
      <c r="C463">
        <v>88309</v>
      </c>
      <c r="D463">
        <v>1.1299999999999999</v>
      </c>
    </row>
    <row r="464" spans="1:4" x14ac:dyDescent="0.2">
      <c r="A464">
        <v>103346</v>
      </c>
      <c r="B464" t="s">
        <v>6064</v>
      </c>
      <c r="C464">
        <v>87292</v>
      </c>
      <c r="D464">
        <v>1.2999999999999999E-2</v>
      </c>
    </row>
    <row r="465" spans="1:4" x14ac:dyDescent="0.2">
      <c r="A465">
        <v>103346</v>
      </c>
      <c r="B465" t="s">
        <v>80</v>
      </c>
      <c r="C465">
        <v>44468</v>
      </c>
      <c r="D465">
        <v>18.14</v>
      </c>
    </row>
    <row r="466" spans="1:4" x14ac:dyDescent="0.2">
      <c r="A466">
        <v>103346</v>
      </c>
      <c r="B466" t="s">
        <v>80</v>
      </c>
      <c r="C466">
        <v>37395</v>
      </c>
      <c r="D466">
        <v>0.01</v>
      </c>
    </row>
    <row r="467" spans="1:4" x14ac:dyDescent="0.2">
      <c r="A467">
        <v>103346</v>
      </c>
      <c r="B467" t="s">
        <v>80</v>
      </c>
      <c r="C467">
        <v>34547</v>
      </c>
      <c r="D467">
        <v>0.42</v>
      </c>
    </row>
    <row r="468" spans="1:4" x14ac:dyDescent="0.2">
      <c r="A468">
        <v>103347</v>
      </c>
    </row>
    <row r="469" spans="1:4" x14ac:dyDescent="0.2">
      <c r="A469">
        <v>103347</v>
      </c>
      <c r="B469" t="s">
        <v>6064</v>
      </c>
      <c r="C469">
        <v>88316</v>
      </c>
      <c r="D469">
        <v>0.56499999999999995</v>
      </c>
    </row>
    <row r="470" spans="1:4" x14ac:dyDescent="0.2">
      <c r="A470">
        <v>103347</v>
      </c>
      <c r="B470" t="s">
        <v>6064</v>
      </c>
      <c r="C470">
        <v>88309</v>
      </c>
      <c r="D470">
        <v>1.1299999999999999</v>
      </c>
    </row>
    <row r="471" spans="1:4" x14ac:dyDescent="0.2">
      <c r="A471">
        <v>103347</v>
      </c>
      <c r="B471" t="s">
        <v>6064</v>
      </c>
      <c r="C471">
        <v>87369</v>
      </c>
      <c r="D471">
        <v>1.2999999999999999E-2</v>
      </c>
    </row>
    <row r="472" spans="1:4" x14ac:dyDescent="0.2">
      <c r="A472">
        <v>103347</v>
      </c>
      <c r="B472" t="s">
        <v>80</v>
      </c>
      <c r="C472">
        <v>44468</v>
      </c>
      <c r="D472">
        <v>18.14</v>
      </c>
    </row>
    <row r="473" spans="1:4" x14ac:dyDescent="0.2">
      <c r="A473">
        <v>103347</v>
      </c>
      <c r="B473" t="s">
        <v>80</v>
      </c>
      <c r="C473">
        <v>37395</v>
      </c>
      <c r="D473">
        <v>0.01</v>
      </c>
    </row>
    <row r="474" spans="1:4" x14ac:dyDescent="0.2">
      <c r="A474">
        <v>103347</v>
      </c>
      <c r="B474" t="s">
        <v>80</v>
      </c>
      <c r="C474">
        <v>34547</v>
      </c>
      <c r="D474">
        <v>0.42</v>
      </c>
    </row>
    <row r="475" spans="1:4" x14ac:dyDescent="0.2">
      <c r="A475">
        <v>103324</v>
      </c>
    </row>
    <row r="476" spans="1:4" x14ac:dyDescent="0.2">
      <c r="A476">
        <v>103324</v>
      </c>
      <c r="B476" t="s">
        <v>6064</v>
      </c>
      <c r="C476">
        <v>88316</v>
      </c>
      <c r="D476">
        <v>0.43</v>
      </c>
    </row>
    <row r="477" spans="1:4" x14ac:dyDescent="0.2">
      <c r="A477">
        <v>103324</v>
      </c>
      <c r="B477" t="s">
        <v>6064</v>
      </c>
      <c r="C477">
        <v>88309</v>
      </c>
      <c r="D477">
        <v>0.86</v>
      </c>
    </row>
    <row r="478" spans="1:4" x14ac:dyDescent="0.2">
      <c r="A478">
        <v>103324</v>
      </c>
      <c r="B478" t="s">
        <v>6064</v>
      </c>
      <c r="C478">
        <v>87292</v>
      </c>
      <c r="D478">
        <v>1.18E-2</v>
      </c>
    </row>
    <row r="479" spans="1:4" x14ac:dyDescent="0.2">
      <c r="A479">
        <v>103324</v>
      </c>
      <c r="B479" t="s">
        <v>80</v>
      </c>
      <c r="C479">
        <v>37593</v>
      </c>
      <c r="D479">
        <v>13.6</v>
      </c>
    </row>
    <row r="480" spans="1:4" x14ac:dyDescent="0.2">
      <c r="A480">
        <v>103324</v>
      </c>
      <c r="B480" t="s">
        <v>80</v>
      </c>
      <c r="C480">
        <v>37395</v>
      </c>
      <c r="D480">
        <v>0.01</v>
      </c>
    </row>
    <row r="481" spans="1:4" x14ac:dyDescent="0.2">
      <c r="A481">
        <v>103324</v>
      </c>
      <c r="B481" t="s">
        <v>80</v>
      </c>
      <c r="C481">
        <v>34547</v>
      </c>
      <c r="D481">
        <v>0.42</v>
      </c>
    </row>
    <row r="482" spans="1:4" x14ac:dyDescent="0.2">
      <c r="A482">
        <v>103325</v>
      </c>
    </row>
    <row r="483" spans="1:4" x14ac:dyDescent="0.2">
      <c r="A483">
        <v>103325</v>
      </c>
      <c r="B483" t="s">
        <v>6064</v>
      </c>
      <c r="C483">
        <v>88316</v>
      </c>
      <c r="D483">
        <v>0.43</v>
      </c>
    </row>
    <row r="484" spans="1:4" x14ac:dyDescent="0.2">
      <c r="A484">
        <v>103325</v>
      </c>
      <c r="B484" t="s">
        <v>6064</v>
      </c>
      <c r="C484">
        <v>88309</v>
      </c>
      <c r="D484">
        <v>0.86</v>
      </c>
    </row>
    <row r="485" spans="1:4" x14ac:dyDescent="0.2">
      <c r="A485">
        <v>103325</v>
      </c>
      <c r="B485" t="s">
        <v>6064</v>
      </c>
      <c r="C485">
        <v>87369</v>
      </c>
      <c r="D485">
        <v>1.18E-2</v>
      </c>
    </row>
    <row r="486" spans="1:4" x14ac:dyDescent="0.2">
      <c r="A486">
        <v>103325</v>
      </c>
      <c r="B486" t="s">
        <v>80</v>
      </c>
      <c r="C486">
        <v>37593</v>
      </c>
      <c r="D486">
        <v>13.6</v>
      </c>
    </row>
    <row r="487" spans="1:4" x14ac:dyDescent="0.2">
      <c r="A487">
        <v>103325</v>
      </c>
      <c r="B487" t="s">
        <v>80</v>
      </c>
      <c r="C487">
        <v>37395</v>
      </c>
      <c r="D487">
        <v>0.01</v>
      </c>
    </row>
    <row r="488" spans="1:4" x14ac:dyDescent="0.2">
      <c r="A488">
        <v>103325</v>
      </c>
      <c r="B488" t="s">
        <v>80</v>
      </c>
      <c r="C488">
        <v>34547</v>
      </c>
      <c r="D488">
        <v>0.42</v>
      </c>
    </row>
    <row r="489" spans="1:4" x14ac:dyDescent="0.2">
      <c r="A489">
        <v>103326</v>
      </c>
    </row>
    <row r="490" spans="1:4" x14ac:dyDescent="0.2">
      <c r="A490">
        <v>103326</v>
      </c>
      <c r="B490" t="s">
        <v>6064</v>
      </c>
      <c r="C490">
        <v>88316</v>
      </c>
      <c r="D490">
        <v>0.495</v>
      </c>
    </row>
    <row r="491" spans="1:4" x14ac:dyDescent="0.2">
      <c r="A491">
        <v>103326</v>
      </c>
      <c r="B491" t="s">
        <v>6064</v>
      </c>
      <c r="C491">
        <v>88309</v>
      </c>
      <c r="D491">
        <v>0.99</v>
      </c>
    </row>
    <row r="492" spans="1:4" x14ac:dyDescent="0.2">
      <c r="A492">
        <v>103326</v>
      </c>
      <c r="B492" t="s">
        <v>6064</v>
      </c>
      <c r="C492">
        <v>87292</v>
      </c>
      <c r="D492">
        <v>1.38E-2</v>
      </c>
    </row>
    <row r="493" spans="1:4" x14ac:dyDescent="0.2">
      <c r="A493">
        <v>103326</v>
      </c>
      <c r="B493" t="s">
        <v>80</v>
      </c>
      <c r="C493">
        <v>37594</v>
      </c>
      <c r="D493">
        <v>13.6</v>
      </c>
    </row>
    <row r="494" spans="1:4" x14ac:dyDescent="0.2">
      <c r="A494">
        <v>103326</v>
      </c>
      <c r="B494" t="s">
        <v>80</v>
      </c>
      <c r="C494">
        <v>37395</v>
      </c>
      <c r="D494">
        <v>0.01</v>
      </c>
    </row>
    <row r="495" spans="1:4" x14ac:dyDescent="0.2">
      <c r="A495">
        <v>103326</v>
      </c>
      <c r="B495" t="s">
        <v>80</v>
      </c>
      <c r="C495">
        <v>34548</v>
      </c>
      <c r="D495">
        <v>0.42</v>
      </c>
    </row>
    <row r="496" spans="1:4" x14ac:dyDescent="0.2">
      <c r="A496">
        <v>103327</v>
      </c>
    </row>
    <row r="497" spans="1:4" x14ac:dyDescent="0.2">
      <c r="A497">
        <v>103327</v>
      </c>
      <c r="B497" t="s">
        <v>6064</v>
      </c>
      <c r="C497">
        <v>88316</v>
      </c>
      <c r="D497">
        <v>0.495</v>
      </c>
    </row>
    <row r="498" spans="1:4" x14ac:dyDescent="0.2">
      <c r="A498">
        <v>103327</v>
      </c>
      <c r="B498" t="s">
        <v>6064</v>
      </c>
      <c r="C498">
        <v>88309</v>
      </c>
      <c r="D498">
        <v>0.99</v>
      </c>
    </row>
    <row r="499" spans="1:4" x14ac:dyDescent="0.2">
      <c r="A499">
        <v>103327</v>
      </c>
      <c r="B499" t="s">
        <v>6064</v>
      </c>
      <c r="C499">
        <v>87369</v>
      </c>
      <c r="D499">
        <v>1.38E-2</v>
      </c>
    </row>
    <row r="500" spans="1:4" x14ac:dyDescent="0.2">
      <c r="A500">
        <v>103327</v>
      </c>
      <c r="B500" t="s">
        <v>80</v>
      </c>
      <c r="C500">
        <v>37594</v>
      </c>
      <c r="D500">
        <v>13.6</v>
      </c>
    </row>
    <row r="501" spans="1:4" x14ac:dyDescent="0.2">
      <c r="A501">
        <v>103327</v>
      </c>
      <c r="B501" t="s">
        <v>80</v>
      </c>
      <c r="C501">
        <v>37395</v>
      </c>
      <c r="D501">
        <v>0.01</v>
      </c>
    </row>
    <row r="502" spans="1:4" x14ac:dyDescent="0.2">
      <c r="A502">
        <v>103327</v>
      </c>
      <c r="B502" t="s">
        <v>80</v>
      </c>
      <c r="C502">
        <v>34548</v>
      </c>
      <c r="D502">
        <v>0.42</v>
      </c>
    </row>
    <row r="503" spans="1:4" x14ac:dyDescent="0.2">
      <c r="A503">
        <v>103322</v>
      </c>
    </row>
    <row r="504" spans="1:4" x14ac:dyDescent="0.2">
      <c r="A504">
        <v>103322</v>
      </c>
      <c r="B504" t="s">
        <v>6064</v>
      </c>
      <c r="C504">
        <v>88316</v>
      </c>
      <c r="D504">
        <v>0.29499999999999998</v>
      </c>
    </row>
    <row r="505" spans="1:4" x14ac:dyDescent="0.2">
      <c r="A505">
        <v>103322</v>
      </c>
      <c r="B505" t="s">
        <v>6064</v>
      </c>
      <c r="C505">
        <v>88309</v>
      </c>
      <c r="D505">
        <v>0.59</v>
      </c>
    </row>
    <row r="506" spans="1:4" x14ac:dyDescent="0.2">
      <c r="A506">
        <v>103322</v>
      </c>
      <c r="B506" t="s">
        <v>6064</v>
      </c>
      <c r="C506">
        <v>87292</v>
      </c>
      <c r="D506">
        <v>1.04E-2</v>
      </c>
    </row>
    <row r="507" spans="1:4" x14ac:dyDescent="0.2">
      <c r="A507">
        <v>103322</v>
      </c>
      <c r="B507" t="s">
        <v>80</v>
      </c>
      <c r="C507">
        <v>37592</v>
      </c>
      <c r="D507">
        <v>13.6</v>
      </c>
    </row>
    <row r="508" spans="1:4" x14ac:dyDescent="0.2">
      <c r="A508">
        <v>103322</v>
      </c>
      <c r="B508" t="s">
        <v>80</v>
      </c>
      <c r="C508">
        <v>37395</v>
      </c>
      <c r="D508">
        <v>5.0000000000000001E-3</v>
      </c>
    </row>
    <row r="509" spans="1:4" x14ac:dyDescent="0.2">
      <c r="A509">
        <v>103322</v>
      </c>
      <c r="B509" t="s">
        <v>80</v>
      </c>
      <c r="C509">
        <v>34557</v>
      </c>
      <c r="D509">
        <v>0.42</v>
      </c>
    </row>
    <row r="510" spans="1:4" x14ac:dyDescent="0.2">
      <c r="A510">
        <v>103323</v>
      </c>
    </row>
    <row r="511" spans="1:4" x14ac:dyDescent="0.2">
      <c r="A511">
        <v>103323</v>
      </c>
      <c r="B511" t="s">
        <v>6064</v>
      </c>
      <c r="C511">
        <v>88316</v>
      </c>
      <c r="D511">
        <v>0.29499999999999998</v>
      </c>
    </row>
    <row r="512" spans="1:4" x14ac:dyDescent="0.2">
      <c r="A512">
        <v>103323</v>
      </c>
      <c r="B512" t="s">
        <v>6064</v>
      </c>
      <c r="C512">
        <v>88309</v>
      </c>
      <c r="D512">
        <v>0.59</v>
      </c>
    </row>
    <row r="513" spans="1:4" x14ac:dyDescent="0.2">
      <c r="A513">
        <v>103323</v>
      </c>
      <c r="B513" t="s">
        <v>6064</v>
      </c>
      <c r="C513">
        <v>87369</v>
      </c>
      <c r="D513">
        <v>1.04E-2</v>
      </c>
    </row>
    <row r="514" spans="1:4" x14ac:dyDescent="0.2">
      <c r="A514">
        <v>103323</v>
      </c>
      <c r="B514" t="s">
        <v>80</v>
      </c>
      <c r="C514">
        <v>37592</v>
      </c>
      <c r="D514">
        <v>13.6</v>
      </c>
    </row>
    <row r="515" spans="1:4" x14ac:dyDescent="0.2">
      <c r="A515">
        <v>103323</v>
      </c>
      <c r="B515" t="s">
        <v>80</v>
      </c>
      <c r="C515">
        <v>37395</v>
      </c>
      <c r="D515">
        <v>5.0000000000000001E-3</v>
      </c>
    </row>
    <row r="516" spans="1:4" x14ac:dyDescent="0.2">
      <c r="A516">
        <v>103323</v>
      </c>
      <c r="B516" t="s">
        <v>80</v>
      </c>
      <c r="C516">
        <v>34557</v>
      </c>
      <c r="D516">
        <v>0.42</v>
      </c>
    </row>
    <row r="517" spans="1:4" x14ac:dyDescent="0.2">
      <c r="A517">
        <v>103338</v>
      </c>
    </row>
    <row r="518" spans="1:4" x14ac:dyDescent="0.2">
      <c r="A518">
        <v>103338</v>
      </c>
      <c r="B518" t="s">
        <v>6064</v>
      </c>
      <c r="C518">
        <v>88316</v>
      </c>
      <c r="D518">
        <v>0.65</v>
      </c>
    </row>
    <row r="519" spans="1:4" x14ac:dyDescent="0.2">
      <c r="A519">
        <v>103338</v>
      </c>
      <c r="B519" t="s">
        <v>6064</v>
      </c>
      <c r="C519">
        <v>88309</v>
      </c>
      <c r="D519">
        <v>1.3</v>
      </c>
    </row>
    <row r="520" spans="1:4" x14ac:dyDescent="0.2">
      <c r="A520">
        <v>103338</v>
      </c>
      <c r="B520" t="s">
        <v>6064</v>
      </c>
      <c r="C520">
        <v>87292</v>
      </c>
      <c r="D520">
        <v>1.0200000000000001E-2</v>
      </c>
    </row>
    <row r="521" spans="1:4" x14ac:dyDescent="0.2">
      <c r="A521">
        <v>103338</v>
      </c>
      <c r="B521" t="s">
        <v>80</v>
      </c>
      <c r="C521">
        <v>37395</v>
      </c>
      <c r="D521">
        <v>0.01</v>
      </c>
    </row>
    <row r="522" spans="1:4" x14ac:dyDescent="0.2">
      <c r="A522">
        <v>103338</v>
      </c>
      <c r="B522" t="s">
        <v>80</v>
      </c>
      <c r="C522">
        <v>37103</v>
      </c>
      <c r="D522">
        <v>13.6</v>
      </c>
    </row>
    <row r="523" spans="1:4" x14ac:dyDescent="0.2">
      <c r="A523">
        <v>103338</v>
      </c>
      <c r="B523" t="s">
        <v>80</v>
      </c>
      <c r="C523">
        <v>34547</v>
      </c>
      <c r="D523">
        <v>0.42</v>
      </c>
    </row>
    <row r="524" spans="1:4" x14ac:dyDescent="0.2">
      <c r="A524">
        <v>103339</v>
      </c>
    </row>
    <row r="525" spans="1:4" x14ac:dyDescent="0.2">
      <c r="A525">
        <v>103339</v>
      </c>
      <c r="B525" t="s">
        <v>6064</v>
      </c>
      <c r="C525">
        <v>88316</v>
      </c>
      <c r="D525">
        <v>0.65</v>
      </c>
    </row>
    <row r="526" spans="1:4" x14ac:dyDescent="0.2">
      <c r="A526">
        <v>103339</v>
      </c>
      <c r="B526" t="s">
        <v>6064</v>
      </c>
      <c r="C526">
        <v>88309</v>
      </c>
      <c r="D526">
        <v>1.3</v>
      </c>
    </row>
    <row r="527" spans="1:4" x14ac:dyDescent="0.2">
      <c r="A527">
        <v>103339</v>
      </c>
      <c r="B527" t="s">
        <v>6064</v>
      </c>
      <c r="C527">
        <v>87369</v>
      </c>
      <c r="D527">
        <v>1.0200000000000001E-2</v>
      </c>
    </row>
    <row r="528" spans="1:4" x14ac:dyDescent="0.2">
      <c r="A528">
        <v>103339</v>
      </c>
      <c r="B528" t="s">
        <v>80</v>
      </c>
      <c r="C528">
        <v>37395</v>
      </c>
      <c r="D528">
        <v>0.01</v>
      </c>
    </row>
    <row r="529" spans="1:4" x14ac:dyDescent="0.2">
      <c r="A529">
        <v>103339</v>
      </c>
      <c r="B529" t="s">
        <v>80</v>
      </c>
      <c r="C529">
        <v>37103</v>
      </c>
      <c r="D529">
        <v>13.6</v>
      </c>
    </row>
    <row r="530" spans="1:4" x14ac:dyDescent="0.2">
      <c r="A530">
        <v>103339</v>
      </c>
      <c r="B530" t="s">
        <v>80</v>
      </c>
      <c r="C530">
        <v>34547</v>
      </c>
      <c r="D530">
        <v>0.42</v>
      </c>
    </row>
    <row r="531" spans="1:4" x14ac:dyDescent="0.2">
      <c r="A531">
        <v>103340</v>
      </c>
    </row>
    <row r="532" spans="1:4" x14ac:dyDescent="0.2">
      <c r="A532">
        <v>103340</v>
      </c>
      <c r="B532" t="s">
        <v>6064</v>
      </c>
      <c r="C532">
        <v>88316</v>
      </c>
      <c r="D532">
        <v>0.73499999999999999</v>
      </c>
    </row>
    <row r="533" spans="1:4" x14ac:dyDescent="0.2">
      <c r="A533">
        <v>103340</v>
      </c>
      <c r="B533" t="s">
        <v>6064</v>
      </c>
      <c r="C533">
        <v>88309</v>
      </c>
      <c r="D533">
        <v>1.47</v>
      </c>
    </row>
    <row r="534" spans="1:4" x14ac:dyDescent="0.2">
      <c r="A534">
        <v>103340</v>
      </c>
      <c r="B534" t="s">
        <v>6064</v>
      </c>
      <c r="C534">
        <v>87292</v>
      </c>
      <c r="D534">
        <v>1.2800000000000001E-2</v>
      </c>
    </row>
    <row r="535" spans="1:4" x14ac:dyDescent="0.2">
      <c r="A535">
        <v>103340</v>
      </c>
      <c r="B535" t="s">
        <v>80</v>
      </c>
      <c r="C535">
        <v>37395</v>
      </c>
      <c r="D535">
        <v>0.01</v>
      </c>
    </row>
    <row r="536" spans="1:4" x14ac:dyDescent="0.2">
      <c r="A536">
        <v>103340</v>
      </c>
      <c r="B536" t="s">
        <v>80</v>
      </c>
      <c r="C536">
        <v>34555</v>
      </c>
      <c r="D536">
        <v>13.6</v>
      </c>
    </row>
    <row r="537" spans="1:4" x14ac:dyDescent="0.2">
      <c r="A537">
        <v>103340</v>
      </c>
      <c r="B537" t="s">
        <v>80</v>
      </c>
      <c r="C537">
        <v>34548</v>
      </c>
      <c r="D537">
        <v>0.42</v>
      </c>
    </row>
    <row r="538" spans="1:4" x14ac:dyDescent="0.2">
      <c r="A538">
        <v>103341</v>
      </c>
    </row>
    <row r="539" spans="1:4" x14ac:dyDescent="0.2">
      <c r="A539">
        <v>103341</v>
      </c>
      <c r="B539" t="s">
        <v>6064</v>
      </c>
      <c r="C539">
        <v>88316</v>
      </c>
      <c r="D539">
        <v>0.73499999999999999</v>
      </c>
    </row>
    <row r="540" spans="1:4" x14ac:dyDescent="0.2">
      <c r="A540">
        <v>103341</v>
      </c>
      <c r="B540" t="s">
        <v>6064</v>
      </c>
      <c r="C540">
        <v>88309</v>
      </c>
      <c r="D540">
        <v>1.47</v>
      </c>
    </row>
    <row r="541" spans="1:4" x14ac:dyDescent="0.2">
      <c r="A541">
        <v>103341</v>
      </c>
      <c r="B541" t="s">
        <v>6064</v>
      </c>
      <c r="C541">
        <v>87369</v>
      </c>
      <c r="D541">
        <v>1.2800000000000001E-2</v>
      </c>
    </row>
    <row r="542" spans="1:4" x14ac:dyDescent="0.2">
      <c r="A542">
        <v>103341</v>
      </c>
      <c r="B542" t="s">
        <v>80</v>
      </c>
      <c r="C542">
        <v>37395</v>
      </c>
      <c r="D542">
        <v>0.01</v>
      </c>
    </row>
    <row r="543" spans="1:4" x14ac:dyDescent="0.2">
      <c r="A543">
        <v>103341</v>
      </c>
      <c r="B543" t="s">
        <v>80</v>
      </c>
      <c r="C543">
        <v>34555</v>
      </c>
      <c r="D543">
        <v>13.6</v>
      </c>
    </row>
    <row r="544" spans="1:4" x14ac:dyDescent="0.2">
      <c r="A544">
        <v>103341</v>
      </c>
      <c r="B544" t="s">
        <v>80</v>
      </c>
      <c r="C544">
        <v>34548</v>
      </c>
      <c r="D544">
        <v>0.42</v>
      </c>
    </row>
    <row r="545" spans="1:4" x14ac:dyDescent="0.2">
      <c r="A545">
        <v>103336</v>
      </c>
    </row>
    <row r="546" spans="1:4" x14ac:dyDescent="0.2">
      <c r="A546">
        <v>103336</v>
      </c>
      <c r="B546" t="s">
        <v>6064</v>
      </c>
      <c r="C546">
        <v>88316</v>
      </c>
      <c r="D546">
        <v>0.47499999999999998</v>
      </c>
    </row>
    <row r="547" spans="1:4" x14ac:dyDescent="0.2">
      <c r="A547">
        <v>103336</v>
      </c>
      <c r="B547" t="s">
        <v>6064</v>
      </c>
      <c r="C547">
        <v>88309</v>
      </c>
      <c r="D547">
        <v>0.95</v>
      </c>
    </row>
    <row r="548" spans="1:4" x14ac:dyDescent="0.2">
      <c r="A548">
        <v>103336</v>
      </c>
      <c r="B548" t="s">
        <v>6064</v>
      </c>
      <c r="C548">
        <v>87292</v>
      </c>
      <c r="D548">
        <v>8.6999999999999994E-3</v>
      </c>
    </row>
    <row r="549" spans="1:4" x14ac:dyDescent="0.2">
      <c r="A549">
        <v>103336</v>
      </c>
      <c r="B549" t="s">
        <v>80</v>
      </c>
      <c r="C549">
        <v>37395</v>
      </c>
      <c r="D549">
        <v>5.0000000000000001E-3</v>
      </c>
    </row>
    <row r="550" spans="1:4" x14ac:dyDescent="0.2">
      <c r="A550">
        <v>103336</v>
      </c>
      <c r="B550" t="s">
        <v>80</v>
      </c>
      <c r="C550">
        <v>34599</v>
      </c>
      <c r="D550">
        <v>13.6</v>
      </c>
    </row>
    <row r="551" spans="1:4" x14ac:dyDescent="0.2">
      <c r="A551">
        <v>103336</v>
      </c>
      <c r="B551" t="s">
        <v>80</v>
      </c>
      <c r="C551">
        <v>34557</v>
      </c>
      <c r="D551">
        <v>0.42</v>
      </c>
    </row>
    <row r="552" spans="1:4" x14ac:dyDescent="0.2">
      <c r="A552">
        <v>103337</v>
      </c>
    </row>
    <row r="553" spans="1:4" x14ac:dyDescent="0.2">
      <c r="A553">
        <v>103337</v>
      </c>
      <c r="B553" t="s">
        <v>6064</v>
      </c>
      <c r="C553">
        <v>88316</v>
      </c>
      <c r="D553">
        <v>0.47499999999999998</v>
      </c>
    </row>
    <row r="554" spans="1:4" x14ac:dyDescent="0.2">
      <c r="A554">
        <v>103337</v>
      </c>
      <c r="B554" t="s">
        <v>6064</v>
      </c>
      <c r="C554">
        <v>88309</v>
      </c>
      <c r="D554">
        <v>0.95</v>
      </c>
    </row>
    <row r="555" spans="1:4" x14ac:dyDescent="0.2">
      <c r="A555">
        <v>103337</v>
      </c>
      <c r="B555" t="s">
        <v>6064</v>
      </c>
      <c r="C555">
        <v>87369</v>
      </c>
      <c r="D555">
        <v>8.6999999999999994E-3</v>
      </c>
    </row>
    <row r="556" spans="1:4" x14ac:dyDescent="0.2">
      <c r="A556">
        <v>103337</v>
      </c>
      <c r="B556" t="s">
        <v>80</v>
      </c>
      <c r="C556">
        <v>37395</v>
      </c>
      <c r="D556">
        <v>5.0000000000000001E-3</v>
      </c>
    </row>
    <row r="557" spans="1:4" x14ac:dyDescent="0.2">
      <c r="A557">
        <v>103337</v>
      </c>
      <c r="B557" t="s">
        <v>80</v>
      </c>
      <c r="C557">
        <v>34599</v>
      </c>
      <c r="D557">
        <v>13.6</v>
      </c>
    </row>
    <row r="558" spans="1:4" x14ac:dyDescent="0.2">
      <c r="A558">
        <v>103337</v>
      </c>
      <c r="B558" t="s">
        <v>80</v>
      </c>
      <c r="C558">
        <v>34557</v>
      </c>
      <c r="D558">
        <v>0.42</v>
      </c>
    </row>
    <row r="559" spans="1:4" x14ac:dyDescent="0.2">
      <c r="A559">
        <v>103342</v>
      </c>
    </row>
    <row r="560" spans="1:4" x14ac:dyDescent="0.2">
      <c r="A560">
        <v>103342</v>
      </c>
      <c r="B560" t="s">
        <v>6064</v>
      </c>
      <c r="C560">
        <v>88316</v>
      </c>
      <c r="D560">
        <v>0.56499999999999995</v>
      </c>
    </row>
    <row r="561" spans="1:4" x14ac:dyDescent="0.2">
      <c r="A561">
        <v>103342</v>
      </c>
      <c r="B561" t="s">
        <v>6064</v>
      </c>
      <c r="C561">
        <v>88309</v>
      </c>
      <c r="D561">
        <v>1.1299999999999999</v>
      </c>
    </row>
    <row r="562" spans="1:4" x14ac:dyDescent="0.2">
      <c r="A562">
        <v>103342</v>
      </c>
      <c r="B562" t="s">
        <v>6064</v>
      </c>
      <c r="C562">
        <v>87292</v>
      </c>
      <c r="D562">
        <v>1.1299999999999999E-2</v>
      </c>
    </row>
    <row r="563" spans="1:4" x14ac:dyDescent="0.2">
      <c r="A563">
        <v>103342</v>
      </c>
      <c r="B563" t="s">
        <v>80</v>
      </c>
      <c r="C563">
        <v>37395</v>
      </c>
      <c r="D563">
        <v>0.01</v>
      </c>
    </row>
    <row r="564" spans="1:4" x14ac:dyDescent="0.2">
      <c r="A564">
        <v>103342</v>
      </c>
      <c r="B564" t="s">
        <v>80</v>
      </c>
      <c r="C564">
        <v>34592</v>
      </c>
      <c r="D564">
        <v>18.14</v>
      </c>
    </row>
    <row r="565" spans="1:4" x14ac:dyDescent="0.2">
      <c r="A565">
        <v>103342</v>
      </c>
      <c r="B565" t="s">
        <v>80</v>
      </c>
      <c r="C565">
        <v>34547</v>
      </c>
      <c r="D565">
        <v>0.42</v>
      </c>
    </row>
    <row r="566" spans="1:4" x14ac:dyDescent="0.2">
      <c r="A566">
        <v>103343</v>
      </c>
    </row>
    <row r="567" spans="1:4" x14ac:dyDescent="0.2">
      <c r="A567">
        <v>103343</v>
      </c>
      <c r="B567" t="s">
        <v>6064</v>
      </c>
      <c r="C567">
        <v>88316</v>
      </c>
      <c r="D567">
        <v>0.56499999999999995</v>
      </c>
    </row>
    <row r="568" spans="1:4" x14ac:dyDescent="0.2">
      <c r="A568">
        <v>103343</v>
      </c>
      <c r="B568" t="s">
        <v>6064</v>
      </c>
      <c r="C568">
        <v>88309</v>
      </c>
      <c r="D568">
        <v>1.1299999999999999</v>
      </c>
    </row>
    <row r="569" spans="1:4" x14ac:dyDescent="0.2">
      <c r="A569">
        <v>103343</v>
      </c>
      <c r="B569" t="s">
        <v>6064</v>
      </c>
      <c r="C569">
        <v>87369</v>
      </c>
      <c r="D569">
        <v>1.1299999999999999E-2</v>
      </c>
    </row>
    <row r="570" spans="1:4" x14ac:dyDescent="0.2">
      <c r="A570">
        <v>103343</v>
      </c>
      <c r="B570" t="s">
        <v>80</v>
      </c>
      <c r="C570">
        <v>37395</v>
      </c>
      <c r="D570">
        <v>0.01</v>
      </c>
    </row>
    <row r="571" spans="1:4" x14ac:dyDescent="0.2">
      <c r="A571">
        <v>103343</v>
      </c>
      <c r="B571" t="s">
        <v>80</v>
      </c>
      <c r="C571">
        <v>34592</v>
      </c>
      <c r="D571">
        <v>18.14</v>
      </c>
    </row>
    <row r="572" spans="1:4" x14ac:dyDescent="0.2">
      <c r="A572">
        <v>103343</v>
      </c>
      <c r="B572" t="s">
        <v>80</v>
      </c>
      <c r="C572">
        <v>34547</v>
      </c>
      <c r="D572">
        <v>0.42</v>
      </c>
    </row>
    <row r="573" spans="1:4" x14ac:dyDescent="0.2">
      <c r="A573">
        <v>103318</v>
      </c>
    </row>
    <row r="574" spans="1:4" x14ac:dyDescent="0.2">
      <c r="A574">
        <v>103318</v>
      </c>
      <c r="B574" t="s">
        <v>6064</v>
      </c>
      <c r="C574">
        <v>88316</v>
      </c>
      <c r="D574">
        <v>0.5</v>
      </c>
    </row>
    <row r="575" spans="1:4" x14ac:dyDescent="0.2">
      <c r="A575">
        <v>103318</v>
      </c>
      <c r="B575" t="s">
        <v>6064</v>
      </c>
      <c r="C575">
        <v>88309</v>
      </c>
      <c r="D575">
        <v>1</v>
      </c>
    </row>
    <row r="576" spans="1:4" x14ac:dyDescent="0.2">
      <c r="A576">
        <v>103318</v>
      </c>
      <c r="B576" t="s">
        <v>6064</v>
      </c>
      <c r="C576">
        <v>87292</v>
      </c>
      <c r="D576">
        <v>1.0200000000000001E-2</v>
      </c>
    </row>
    <row r="577" spans="1:4" x14ac:dyDescent="0.2">
      <c r="A577">
        <v>103318</v>
      </c>
      <c r="B577" t="s">
        <v>80</v>
      </c>
      <c r="C577">
        <v>37395</v>
      </c>
      <c r="D577">
        <v>0.01</v>
      </c>
    </row>
    <row r="578" spans="1:4" x14ac:dyDescent="0.2">
      <c r="A578">
        <v>103318</v>
      </c>
      <c r="B578" t="s">
        <v>80</v>
      </c>
      <c r="C578">
        <v>34547</v>
      </c>
      <c r="D578">
        <v>0.42</v>
      </c>
    </row>
    <row r="579" spans="1:4" x14ac:dyDescent="0.2">
      <c r="A579">
        <v>103318</v>
      </c>
      <c r="B579" t="s">
        <v>80</v>
      </c>
      <c r="C579">
        <v>651</v>
      </c>
      <c r="D579">
        <v>13.6</v>
      </c>
    </row>
    <row r="580" spans="1:4" x14ac:dyDescent="0.2">
      <c r="A580">
        <v>103319</v>
      </c>
    </row>
    <row r="581" spans="1:4" x14ac:dyDescent="0.2">
      <c r="A581">
        <v>103319</v>
      </c>
      <c r="B581" t="s">
        <v>6064</v>
      </c>
      <c r="C581">
        <v>88316</v>
      </c>
      <c r="D581">
        <v>0.5</v>
      </c>
    </row>
    <row r="582" spans="1:4" x14ac:dyDescent="0.2">
      <c r="A582">
        <v>103319</v>
      </c>
      <c r="B582" t="s">
        <v>6064</v>
      </c>
      <c r="C582">
        <v>88309</v>
      </c>
      <c r="D582">
        <v>1</v>
      </c>
    </row>
    <row r="583" spans="1:4" x14ac:dyDescent="0.2">
      <c r="A583">
        <v>103319</v>
      </c>
      <c r="B583" t="s">
        <v>6064</v>
      </c>
      <c r="C583">
        <v>87369</v>
      </c>
      <c r="D583">
        <v>1.0200000000000001E-2</v>
      </c>
    </row>
    <row r="584" spans="1:4" x14ac:dyDescent="0.2">
      <c r="A584">
        <v>103319</v>
      </c>
      <c r="B584" t="s">
        <v>80</v>
      </c>
      <c r="C584">
        <v>37395</v>
      </c>
      <c r="D584">
        <v>0.01</v>
      </c>
    </row>
    <row r="585" spans="1:4" x14ac:dyDescent="0.2">
      <c r="A585">
        <v>103319</v>
      </c>
      <c r="B585" t="s">
        <v>80</v>
      </c>
      <c r="C585">
        <v>34547</v>
      </c>
      <c r="D585">
        <v>0.42</v>
      </c>
    </row>
    <row r="586" spans="1:4" x14ac:dyDescent="0.2">
      <c r="A586">
        <v>103319</v>
      </c>
      <c r="B586" t="s">
        <v>80</v>
      </c>
      <c r="C586">
        <v>651</v>
      </c>
      <c r="D586">
        <v>13.6</v>
      </c>
    </row>
    <row r="587" spans="1:4" x14ac:dyDescent="0.2">
      <c r="A587">
        <v>103320</v>
      </c>
    </row>
    <row r="588" spans="1:4" x14ac:dyDescent="0.2">
      <c r="A588">
        <v>103320</v>
      </c>
      <c r="B588" t="s">
        <v>6064</v>
      </c>
      <c r="C588">
        <v>88316</v>
      </c>
      <c r="D588">
        <v>0.56499999999999995</v>
      </c>
    </row>
    <row r="589" spans="1:4" x14ac:dyDescent="0.2">
      <c r="A589">
        <v>103320</v>
      </c>
      <c r="B589" t="s">
        <v>6064</v>
      </c>
      <c r="C589">
        <v>88309</v>
      </c>
      <c r="D589">
        <v>1.1299999999999999</v>
      </c>
    </row>
    <row r="590" spans="1:4" x14ac:dyDescent="0.2">
      <c r="A590">
        <v>103320</v>
      </c>
      <c r="B590" t="s">
        <v>6064</v>
      </c>
      <c r="C590">
        <v>87292</v>
      </c>
      <c r="D590">
        <v>1.2800000000000001E-2</v>
      </c>
    </row>
    <row r="591" spans="1:4" x14ac:dyDescent="0.2">
      <c r="A591">
        <v>103320</v>
      </c>
      <c r="B591" t="s">
        <v>80</v>
      </c>
      <c r="C591">
        <v>37395</v>
      </c>
      <c r="D591">
        <v>0.01</v>
      </c>
    </row>
    <row r="592" spans="1:4" x14ac:dyDescent="0.2">
      <c r="A592">
        <v>103320</v>
      </c>
      <c r="B592" t="s">
        <v>80</v>
      </c>
      <c r="C592">
        <v>34548</v>
      </c>
      <c r="D592">
        <v>0.42</v>
      </c>
    </row>
    <row r="593" spans="1:4" x14ac:dyDescent="0.2">
      <c r="A593">
        <v>103320</v>
      </c>
      <c r="B593" t="s">
        <v>80</v>
      </c>
      <c r="C593">
        <v>654</v>
      </c>
      <c r="D593">
        <v>13.6</v>
      </c>
    </row>
    <row r="594" spans="1:4" x14ac:dyDescent="0.2">
      <c r="A594">
        <v>103321</v>
      </c>
    </row>
    <row r="595" spans="1:4" x14ac:dyDescent="0.2">
      <c r="A595">
        <v>103321</v>
      </c>
      <c r="B595" t="s">
        <v>6064</v>
      </c>
      <c r="C595">
        <v>88316</v>
      </c>
      <c r="D595">
        <v>0.56499999999999995</v>
      </c>
    </row>
    <row r="596" spans="1:4" x14ac:dyDescent="0.2">
      <c r="A596">
        <v>103321</v>
      </c>
      <c r="B596" t="s">
        <v>6064</v>
      </c>
      <c r="C596">
        <v>88309</v>
      </c>
      <c r="D596">
        <v>1.1299999999999999</v>
      </c>
    </row>
    <row r="597" spans="1:4" x14ac:dyDescent="0.2">
      <c r="A597">
        <v>103321</v>
      </c>
      <c r="B597" t="s">
        <v>6064</v>
      </c>
      <c r="C597">
        <v>87369</v>
      </c>
      <c r="D597">
        <v>1.2800000000000001E-2</v>
      </c>
    </row>
    <row r="598" spans="1:4" x14ac:dyDescent="0.2">
      <c r="A598">
        <v>103321</v>
      </c>
      <c r="B598" t="s">
        <v>80</v>
      </c>
      <c r="C598">
        <v>37395</v>
      </c>
      <c r="D598">
        <v>0.01</v>
      </c>
    </row>
    <row r="599" spans="1:4" x14ac:dyDescent="0.2">
      <c r="A599">
        <v>103321</v>
      </c>
      <c r="B599" t="s">
        <v>80</v>
      </c>
      <c r="C599">
        <v>34548</v>
      </c>
      <c r="D599">
        <v>0.42</v>
      </c>
    </row>
    <row r="600" spans="1:4" x14ac:dyDescent="0.2">
      <c r="A600">
        <v>103321</v>
      </c>
      <c r="B600" t="s">
        <v>80</v>
      </c>
      <c r="C600">
        <v>654</v>
      </c>
      <c r="D600">
        <v>13.6</v>
      </c>
    </row>
    <row r="601" spans="1:4" x14ac:dyDescent="0.2">
      <c r="A601">
        <v>103316</v>
      </c>
    </row>
    <row r="602" spans="1:4" x14ac:dyDescent="0.2">
      <c r="A602">
        <v>103316</v>
      </c>
      <c r="B602" t="s">
        <v>6064</v>
      </c>
      <c r="C602">
        <v>88316</v>
      </c>
      <c r="D602">
        <v>0.36499999999999999</v>
      </c>
    </row>
    <row r="603" spans="1:4" x14ac:dyDescent="0.2">
      <c r="A603">
        <v>103316</v>
      </c>
      <c r="B603" t="s">
        <v>6064</v>
      </c>
      <c r="C603">
        <v>88309</v>
      </c>
      <c r="D603">
        <v>0.73</v>
      </c>
    </row>
    <row r="604" spans="1:4" x14ac:dyDescent="0.2">
      <c r="A604">
        <v>103316</v>
      </c>
      <c r="B604" t="s">
        <v>6064</v>
      </c>
      <c r="C604">
        <v>87292</v>
      </c>
      <c r="D604">
        <v>8.6999999999999994E-3</v>
      </c>
    </row>
    <row r="605" spans="1:4" x14ac:dyDescent="0.2">
      <c r="A605">
        <v>103316</v>
      </c>
      <c r="B605" t="s">
        <v>80</v>
      </c>
      <c r="C605">
        <v>37395</v>
      </c>
      <c r="D605">
        <v>5.0000000000000001E-3</v>
      </c>
    </row>
    <row r="606" spans="1:4" x14ac:dyDescent="0.2">
      <c r="A606">
        <v>103316</v>
      </c>
      <c r="B606" t="s">
        <v>80</v>
      </c>
      <c r="C606">
        <v>34557</v>
      </c>
      <c r="D606">
        <v>0.42</v>
      </c>
    </row>
    <row r="607" spans="1:4" x14ac:dyDescent="0.2">
      <c r="A607">
        <v>103316</v>
      </c>
      <c r="B607" t="s">
        <v>80</v>
      </c>
      <c r="C607">
        <v>650</v>
      </c>
      <c r="D607">
        <v>13.6</v>
      </c>
    </row>
    <row r="608" spans="1:4" x14ac:dyDescent="0.2">
      <c r="A608">
        <v>103317</v>
      </c>
    </row>
    <row r="609" spans="1:4" x14ac:dyDescent="0.2">
      <c r="A609">
        <v>103317</v>
      </c>
      <c r="B609" t="s">
        <v>6064</v>
      </c>
      <c r="C609">
        <v>88316</v>
      </c>
      <c r="D609">
        <v>0.36499999999999999</v>
      </c>
    </row>
    <row r="610" spans="1:4" x14ac:dyDescent="0.2">
      <c r="A610">
        <v>103317</v>
      </c>
      <c r="B610" t="s">
        <v>6064</v>
      </c>
      <c r="C610">
        <v>88309</v>
      </c>
      <c r="D610">
        <v>0.73</v>
      </c>
    </row>
    <row r="611" spans="1:4" x14ac:dyDescent="0.2">
      <c r="A611">
        <v>103317</v>
      </c>
      <c r="B611" t="s">
        <v>6064</v>
      </c>
      <c r="C611">
        <v>87369</v>
      </c>
      <c r="D611">
        <v>8.6999999999999994E-3</v>
      </c>
    </row>
    <row r="612" spans="1:4" x14ac:dyDescent="0.2">
      <c r="A612">
        <v>103317</v>
      </c>
      <c r="B612" t="s">
        <v>80</v>
      </c>
      <c r="C612">
        <v>37395</v>
      </c>
      <c r="D612">
        <v>5.0000000000000001E-3</v>
      </c>
    </row>
    <row r="613" spans="1:4" x14ac:dyDescent="0.2">
      <c r="A613">
        <v>103317</v>
      </c>
      <c r="B613" t="s">
        <v>80</v>
      </c>
      <c r="C613">
        <v>34557</v>
      </c>
      <c r="D613">
        <v>0.42</v>
      </c>
    </row>
    <row r="614" spans="1:4" x14ac:dyDescent="0.2">
      <c r="A614">
        <v>103317</v>
      </c>
      <c r="B614" t="s">
        <v>80</v>
      </c>
      <c r="C614">
        <v>650</v>
      </c>
      <c r="D614">
        <v>13.6</v>
      </c>
    </row>
    <row r="615" spans="1:4" x14ac:dyDescent="0.2">
      <c r="A615">
        <v>101166</v>
      </c>
    </row>
    <row r="616" spans="1:4" x14ac:dyDescent="0.2">
      <c r="A616">
        <v>101166</v>
      </c>
      <c r="B616" t="s">
        <v>6064</v>
      </c>
      <c r="C616">
        <v>88316</v>
      </c>
      <c r="D616">
        <v>4.1719999999999997</v>
      </c>
    </row>
    <row r="617" spans="1:4" x14ac:dyDescent="0.2">
      <c r="A617">
        <v>101166</v>
      </c>
      <c r="B617" t="s">
        <v>6064</v>
      </c>
      <c r="C617">
        <v>88309</v>
      </c>
      <c r="D617">
        <v>8.3439999999999994</v>
      </c>
    </row>
    <row r="618" spans="1:4" x14ac:dyDescent="0.2">
      <c r="A618">
        <v>101166</v>
      </c>
      <c r="B618" t="s">
        <v>6064</v>
      </c>
      <c r="C618">
        <v>87292</v>
      </c>
      <c r="D618">
        <v>0.13</v>
      </c>
    </row>
    <row r="619" spans="1:4" x14ac:dyDescent="0.2">
      <c r="A619">
        <v>101166</v>
      </c>
      <c r="B619" t="s">
        <v>80</v>
      </c>
      <c r="C619">
        <v>34586</v>
      </c>
      <c r="D619">
        <v>122.27</v>
      </c>
    </row>
    <row r="620" spans="1:4" x14ac:dyDescent="0.2">
      <c r="A620">
        <v>101165</v>
      </c>
    </row>
    <row r="621" spans="1:4" x14ac:dyDescent="0.2">
      <c r="A621">
        <v>101165</v>
      </c>
      <c r="B621" t="s">
        <v>6064</v>
      </c>
      <c r="C621">
        <v>88316</v>
      </c>
      <c r="D621">
        <v>5.1319999999999997</v>
      </c>
    </row>
    <row r="622" spans="1:4" x14ac:dyDescent="0.2">
      <c r="A622">
        <v>101165</v>
      </c>
      <c r="B622" t="s">
        <v>6064</v>
      </c>
      <c r="C622">
        <v>88309</v>
      </c>
      <c r="D622">
        <v>10.263</v>
      </c>
    </row>
    <row r="623" spans="1:4" x14ac:dyDescent="0.2">
      <c r="A623">
        <v>101165</v>
      </c>
      <c r="B623" t="s">
        <v>6064</v>
      </c>
      <c r="C623">
        <v>87292</v>
      </c>
      <c r="D623">
        <v>0.13</v>
      </c>
    </row>
    <row r="624" spans="1:4" x14ac:dyDescent="0.2">
      <c r="A624">
        <v>101165</v>
      </c>
      <c r="B624" t="s">
        <v>80</v>
      </c>
      <c r="C624">
        <v>34566</v>
      </c>
      <c r="D624">
        <v>122.27</v>
      </c>
    </row>
    <row r="625" spans="1:4" x14ac:dyDescent="0.2">
      <c r="A625">
        <v>101163</v>
      </c>
    </row>
    <row r="626" spans="1:4" x14ac:dyDescent="0.2">
      <c r="A626">
        <v>101163</v>
      </c>
      <c r="B626" t="s">
        <v>6064</v>
      </c>
      <c r="C626">
        <v>88316</v>
      </c>
      <c r="D626">
        <v>2.1</v>
      </c>
    </row>
    <row r="627" spans="1:4" x14ac:dyDescent="0.2">
      <c r="A627">
        <v>101163</v>
      </c>
      <c r="B627" t="s">
        <v>6064</v>
      </c>
      <c r="C627">
        <v>88309</v>
      </c>
      <c r="D627">
        <v>4.1989999999999998</v>
      </c>
    </row>
    <row r="628" spans="1:4" x14ac:dyDescent="0.2">
      <c r="A628">
        <v>101163</v>
      </c>
      <c r="B628" t="s">
        <v>6064</v>
      </c>
      <c r="C628">
        <v>87292</v>
      </c>
      <c r="D628">
        <v>0.01</v>
      </c>
    </row>
    <row r="629" spans="1:4" x14ac:dyDescent="0.2">
      <c r="A629">
        <v>101163</v>
      </c>
      <c r="B629" t="s">
        <v>80</v>
      </c>
      <c r="C629">
        <v>43059</v>
      </c>
      <c r="D629">
        <v>0.54500000000000004</v>
      </c>
    </row>
    <row r="630" spans="1:4" x14ac:dyDescent="0.2">
      <c r="A630">
        <v>101163</v>
      </c>
      <c r="B630" t="s">
        <v>80</v>
      </c>
      <c r="C630">
        <v>718</v>
      </c>
      <c r="D630">
        <v>25.68</v>
      </c>
    </row>
    <row r="631" spans="1:4" x14ac:dyDescent="0.2">
      <c r="A631">
        <v>101164</v>
      </c>
    </row>
    <row r="632" spans="1:4" x14ac:dyDescent="0.2">
      <c r="A632">
        <v>101164</v>
      </c>
      <c r="B632" t="s">
        <v>6064</v>
      </c>
      <c r="C632">
        <v>88316</v>
      </c>
      <c r="D632">
        <v>2.1</v>
      </c>
    </row>
    <row r="633" spans="1:4" x14ac:dyDescent="0.2">
      <c r="A633">
        <v>101164</v>
      </c>
      <c r="B633" t="s">
        <v>6064</v>
      </c>
      <c r="C633">
        <v>88309</v>
      </c>
      <c r="D633">
        <v>4.1989999999999998</v>
      </c>
    </row>
    <row r="634" spans="1:4" x14ac:dyDescent="0.2">
      <c r="A634">
        <v>101164</v>
      </c>
      <c r="B634" t="s">
        <v>6064</v>
      </c>
      <c r="C634">
        <v>87292</v>
      </c>
      <c r="D634">
        <v>1.7000000000000001E-2</v>
      </c>
    </row>
    <row r="635" spans="1:4" x14ac:dyDescent="0.2">
      <c r="A635">
        <v>101164</v>
      </c>
      <c r="B635" t="s">
        <v>80</v>
      </c>
      <c r="C635">
        <v>43059</v>
      </c>
      <c r="D635">
        <v>0.54500000000000004</v>
      </c>
    </row>
    <row r="636" spans="1:4" x14ac:dyDescent="0.2">
      <c r="A636">
        <v>101164</v>
      </c>
      <c r="B636" t="s">
        <v>80</v>
      </c>
      <c r="C636">
        <v>715</v>
      </c>
      <c r="D636">
        <v>25.68</v>
      </c>
    </row>
    <row r="637" spans="1:4" x14ac:dyDescent="0.2">
      <c r="A637">
        <v>101162</v>
      </c>
    </row>
    <row r="638" spans="1:4" x14ac:dyDescent="0.2">
      <c r="A638">
        <v>101162</v>
      </c>
      <c r="B638" t="s">
        <v>6064</v>
      </c>
      <c r="C638">
        <v>100489</v>
      </c>
      <c r="D638">
        <v>2.3E-2</v>
      </c>
    </row>
    <row r="639" spans="1:4" x14ac:dyDescent="0.2">
      <c r="A639">
        <v>101162</v>
      </c>
      <c r="B639" t="s">
        <v>6064</v>
      </c>
      <c r="C639">
        <v>88316</v>
      </c>
      <c r="D639">
        <v>1.1100000000000001</v>
      </c>
    </row>
    <row r="640" spans="1:4" x14ac:dyDescent="0.2">
      <c r="A640">
        <v>101162</v>
      </c>
      <c r="B640" t="s">
        <v>6064</v>
      </c>
      <c r="C640">
        <v>88309</v>
      </c>
      <c r="D640">
        <v>2.2200000000000002</v>
      </c>
    </row>
    <row r="641" spans="1:4" x14ac:dyDescent="0.2">
      <c r="A641">
        <v>101162</v>
      </c>
      <c r="B641" t="s">
        <v>80</v>
      </c>
      <c r="C641">
        <v>7272</v>
      </c>
      <c r="D641">
        <v>23.29</v>
      </c>
    </row>
    <row r="642" spans="1:4" x14ac:dyDescent="0.2">
      <c r="A642">
        <v>101161</v>
      </c>
    </row>
    <row r="643" spans="1:4" x14ac:dyDescent="0.2">
      <c r="A643">
        <v>101161</v>
      </c>
      <c r="B643" t="s">
        <v>6064</v>
      </c>
      <c r="C643">
        <v>100489</v>
      </c>
      <c r="D643">
        <v>0.01</v>
      </c>
    </row>
    <row r="644" spans="1:4" x14ac:dyDescent="0.2">
      <c r="A644">
        <v>101161</v>
      </c>
      <c r="B644" t="s">
        <v>6064</v>
      </c>
      <c r="C644">
        <v>88316</v>
      </c>
      <c r="D644">
        <v>1.028</v>
      </c>
    </row>
    <row r="645" spans="1:4" x14ac:dyDescent="0.2">
      <c r="A645">
        <v>101161</v>
      </c>
      <c r="B645" t="s">
        <v>6064</v>
      </c>
      <c r="C645">
        <v>88309</v>
      </c>
      <c r="D645">
        <v>2.0550000000000002</v>
      </c>
    </row>
    <row r="646" spans="1:4" x14ac:dyDescent="0.2">
      <c r="A646">
        <v>101161</v>
      </c>
      <c r="B646" t="s">
        <v>80</v>
      </c>
      <c r="C646">
        <v>665</v>
      </c>
      <c r="D646">
        <v>3.95</v>
      </c>
    </row>
    <row r="647" spans="1:4" x14ac:dyDescent="0.2">
      <c r="A647">
        <v>101160</v>
      </c>
    </row>
    <row r="648" spans="1:4" x14ac:dyDescent="0.2">
      <c r="A648">
        <v>101160</v>
      </c>
      <c r="B648" t="s">
        <v>6064</v>
      </c>
      <c r="C648">
        <v>88316</v>
      </c>
      <c r="D648">
        <v>0.46100000000000002</v>
      </c>
    </row>
    <row r="649" spans="1:4" x14ac:dyDescent="0.2">
      <c r="A649">
        <v>101160</v>
      </c>
      <c r="B649" t="s">
        <v>6064</v>
      </c>
      <c r="C649">
        <v>88309</v>
      </c>
      <c r="D649">
        <v>0.92100000000000004</v>
      </c>
    </row>
    <row r="650" spans="1:4" x14ac:dyDescent="0.2">
      <c r="A650">
        <v>101160</v>
      </c>
      <c r="B650" t="s">
        <v>80</v>
      </c>
      <c r="C650">
        <v>44396</v>
      </c>
      <c r="D650">
        <v>0.53200000000000003</v>
      </c>
    </row>
    <row r="651" spans="1:4" x14ac:dyDescent="0.2">
      <c r="A651">
        <v>101160</v>
      </c>
      <c r="B651" t="s">
        <v>80</v>
      </c>
      <c r="C651">
        <v>44364</v>
      </c>
      <c r="D651">
        <v>3.56</v>
      </c>
    </row>
    <row r="652" spans="1:4" x14ac:dyDescent="0.2">
      <c r="A652">
        <v>101160</v>
      </c>
      <c r="B652" t="s">
        <v>80</v>
      </c>
      <c r="C652">
        <v>44363</v>
      </c>
      <c r="D652">
        <v>54.29</v>
      </c>
    </row>
    <row r="653" spans="1:4" x14ac:dyDescent="0.2">
      <c r="A653">
        <v>101160</v>
      </c>
      <c r="B653" t="s">
        <v>80</v>
      </c>
      <c r="C653">
        <v>44212</v>
      </c>
      <c r="D653">
        <v>5.03</v>
      </c>
    </row>
    <row r="654" spans="1:4" x14ac:dyDescent="0.2">
      <c r="A654">
        <v>101159</v>
      </c>
    </row>
    <row r="655" spans="1:4" x14ac:dyDescent="0.2">
      <c r="A655">
        <v>101159</v>
      </c>
      <c r="B655" t="s">
        <v>6064</v>
      </c>
      <c r="C655">
        <v>88316</v>
      </c>
      <c r="D655">
        <v>0.97</v>
      </c>
    </row>
    <row r="656" spans="1:4" x14ac:dyDescent="0.2">
      <c r="A656">
        <v>101159</v>
      </c>
      <c r="B656" t="s">
        <v>6064</v>
      </c>
      <c r="C656">
        <v>88309</v>
      </c>
      <c r="D656">
        <v>1.9390000000000001</v>
      </c>
    </row>
    <row r="657" spans="1:4" x14ac:dyDescent="0.2">
      <c r="A657">
        <v>101159</v>
      </c>
      <c r="B657" t="s">
        <v>6064</v>
      </c>
      <c r="C657">
        <v>87292</v>
      </c>
      <c r="D657">
        <v>2.8000000000000001E-2</v>
      </c>
    </row>
    <row r="658" spans="1:4" x14ac:dyDescent="0.2">
      <c r="A658">
        <v>101159</v>
      </c>
      <c r="B658" t="s">
        <v>80</v>
      </c>
      <c r="C658">
        <v>7258</v>
      </c>
      <c r="D658">
        <v>73.489999999999995</v>
      </c>
    </row>
    <row r="659" spans="1:4" x14ac:dyDescent="0.2">
      <c r="A659">
        <v>101154</v>
      </c>
    </row>
    <row r="660" spans="1:4" x14ac:dyDescent="0.2">
      <c r="A660">
        <v>101154</v>
      </c>
      <c r="B660" t="s">
        <v>6064</v>
      </c>
      <c r="C660">
        <v>88316</v>
      </c>
      <c r="D660">
        <v>0.40200000000000002</v>
      </c>
    </row>
    <row r="661" spans="1:4" x14ac:dyDescent="0.2">
      <c r="A661">
        <v>101154</v>
      </c>
      <c r="B661" t="s">
        <v>6064</v>
      </c>
      <c r="C661">
        <v>88309</v>
      </c>
      <c r="D661">
        <v>0.80300000000000005</v>
      </c>
    </row>
    <row r="662" spans="1:4" x14ac:dyDescent="0.2">
      <c r="A662">
        <v>101154</v>
      </c>
      <c r="B662" t="s">
        <v>6064</v>
      </c>
      <c r="C662">
        <v>87292</v>
      </c>
      <c r="D662">
        <v>1.6E-2</v>
      </c>
    </row>
    <row r="663" spans="1:4" x14ac:dyDescent="0.2">
      <c r="A663">
        <v>101154</v>
      </c>
      <c r="B663" t="s">
        <v>80</v>
      </c>
      <c r="C663">
        <v>34557</v>
      </c>
      <c r="D663">
        <v>0.46</v>
      </c>
    </row>
    <row r="664" spans="1:4" x14ac:dyDescent="0.2">
      <c r="A664">
        <v>101154</v>
      </c>
      <c r="B664" t="s">
        <v>80</v>
      </c>
      <c r="C664">
        <v>674</v>
      </c>
      <c r="D664">
        <v>1.0269999999999999</v>
      </c>
    </row>
    <row r="665" spans="1:4" x14ac:dyDescent="0.2">
      <c r="A665">
        <v>101155</v>
      </c>
    </row>
    <row r="666" spans="1:4" x14ac:dyDescent="0.2">
      <c r="A666">
        <v>101155</v>
      </c>
      <c r="B666" t="s">
        <v>6064</v>
      </c>
      <c r="C666">
        <v>88316</v>
      </c>
      <c r="D666">
        <v>0.53800000000000003</v>
      </c>
    </row>
    <row r="667" spans="1:4" x14ac:dyDescent="0.2">
      <c r="A667">
        <v>101155</v>
      </c>
      <c r="B667" t="s">
        <v>6064</v>
      </c>
      <c r="C667">
        <v>88309</v>
      </c>
      <c r="D667">
        <v>1.075</v>
      </c>
    </row>
    <row r="668" spans="1:4" x14ac:dyDescent="0.2">
      <c r="A668">
        <v>101155</v>
      </c>
      <c r="B668" t="s">
        <v>6064</v>
      </c>
      <c r="C668">
        <v>87292</v>
      </c>
      <c r="D668">
        <v>1.6E-2</v>
      </c>
    </row>
    <row r="669" spans="1:4" x14ac:dyDescent="0.2">
      <c r="A669">
        <v>101155</v>
      </c>
      <c r="B669" t="s">
        <v>80</v>
      </c>
      <c r="C669">
        <v>34600</v>
      </c>
      <c r="D669">
        <v>1.0269999999999999</v>
      </c>
    </row>
    <row r="670" spans="1:4" x14ac:dyDescent="0.2">
      <c r="A670">
        <v>101155</v>
      </c>
      <c r="B670" t="s">
        <v>80</v>
      </c>
      <c r="C670">
        <v>34547</v>
      </c>
      <c r="D670">
        <v>0.46</v>
      </c>
    </row>
    <row r="671" spans="1:4" x14ac:dyDescent="0.2">
      <c r="A671">
        <v>101156</v>
      </c>
    </row>
    <row r="672" spans="1:4" x14ac:dyDescent="0.2">
      <c r="A672">
        <v>101156</v>
      </c>
      <c r="B672" t="s">
        <v>6064</v>
      </c>
      <c r="C672">
        <v>88316</v>
      </c>
      <c r="D672">
        <v>0.53800000000000003</v>
      </c>
    </row>
    <row r="673" spans="1:4" x14ac:dyDescent="0.2">
      <c r="A673">
        <v>101156</v>
      </c>
      <c r="B673" t="s">
        <v>6064</v>
      </c>
      <c r="C673">
        <v>88309</v>
      </c>
      <c r="D673">
        <v>1.627</v>
      </c>
    </row>
    <row r="674" spans="1:4" x14ac:dyDescent="0.2">
      <c r="A674">
        <v>101156</v>
      </c>
      <c r="B674" t="s">
        <v>6064</v>
      </c>
      <c r="C674">
        <v>87292</v>
      </c>
      <c r="D674">
        <v>1.6E-2</v>
      </c>
    </row>
    <row r="675" spans="1:4" x14ac:dyDescent="0.2">
      <c r="A675">
        <v>101156</v>
      </c>
      <c r="B675" t="s">
        <v>80</v>
      </c>
      <c r="C675">
        <v>34548</v>
      </c>
      <c r="D675">
        <v>0.46</v>
      </c>
    </row>
    <row r="676" spans="1:4" x14ac:dyDescent="0.2">
      <c r="A676">
        <v>101156</v>
      </c>
      <c r="B676" t="s">
        <v>80</v>
      </c>
      <c r="C676">
        <v>652</v>
      </c>
      <c r="D676">
        <v>1.0269999999999999</v>
      </c>
    </row>
    <row r="677" spans="1:4" x14ac:dyDescent="0.2">
      <c r="A677">
        <v>101158</v>
      </c>
    </row>
    <row r="678" spans="1:4" x14ac:dyDescent="0.2">
      <c r="A678">
        <v>101158</v>
      </c>
      <c r="B678" t="s">
        <v>6064</v>
      </c>
      <c r="C678">
        <v>88316</v>
      </c>
      <c r="D678">
        <v>0.28399999999999997</v>
      </c>
    </row>
    <row r="679" spans="1:4" x14ac:dyDescent="0.2">
      <c r="A679">
        <v>101158</v>
      </c>
      <c r="B679" t="s">
        <v>6064</v>
      </c>
      <c r="C679">
        <v>88309</v>
      </c>
      <c r="D679">
        <v>0.56699999999999995</v>
      </c>
    </row>
    <row r="680" spans="1:4" x14ac:dyDescent="0.2">
      <c r="A680">
        <v>101158</v>
      </c>
      <c r="B680" t="s">
        <v>80</v>
      </c>
      <c r="C680">
        <v>44324</v>
      </c>
      <c r="D680">
        <v>0.01</v>
      </c>
    </row>
    <row r="681" spans="1:4" x14ac:dyDescent="0.2">
      <c r="A681">
        <v>101158</v>
      </c>
      <c r="B681" t="s">
        <v>80</v>
      </c>
      <c r="C681">
        <v>34583</v>
      </c>
      <c r="D681">
        <v>1.0269999999999999</v>
      </c>
    </row>
    <row r="682" spans="1:4" x14ac:dyDescent="0.2">
      <c r="A682">
        <v>101157</v>
      </c>
    </row>
    <row r="683" spans="1:4" x14ac:dyDescent="0.2">
      <c r="A683">
        <v>101157</v>
      </c>
      <c r="B683" t="s">
        <v>6064</v>
      </c>
      <c r="C683">
        <v>88316</v>
      </c>
      <c r="D683">
        <v>0.24199999999999999</v>
      </c>
    </row>
    <row r="684" spans="1:4" x14ac:dyDescent="0.2">
      <c r="A684">
        <v>101157</v>
      </c>
      <c r="B684" t="s">
        <v>6064</v>
      </c>
      <c r="C684">
        <v>88309</v>
      </c>
      <c r="D684">
        <v>0.48399999999999999</v>
      </c>
    </row>
    <row r="685" spans="1:4" x14ac:dyDescent="0.2">
      <c r="A685">
        <v>101157</v>
      </c>
      <c r="B685" t="s">
        <v>80</v>
      </c>
      <c r="C685">
        <v>44324</v>
      </c>
      <c r="D685">
        <v>0.01</v>
      </c>
    </row>
    <row r="686" spans="1:4" x14ac:dyDescent="0.2">
      <c r="A686">
        <v>101157</v>
      </c>
      <c r="B686" t="s">
        <v>80</v>
      </c>
      <c r="C686">
        <v>34584</v>
      </c>
      <c r="D686">
        <v>1.0269999999999999</v>
      </c>
    </row>
    <row r="687" spans="1:4" x14ac:dyDescent="0.2">
      <c r="A687">
        <v>87382</v>
      </c>
    </row>
    <row r="688" spans="1:4" x14ac:dyDescent="0.2">
      <c r="A688">
        <v>87382</v>
      </c>
      <c r="B688" t="s">
        <v>6064</v>
      </c>
      <c r="C688">
        <v>88404</v>
      </c>
      <c r="D688">
        <v>3.42</v>
      </c>
    </row>
    <row r="689" spans="1:4" x14ac:dyDescent="0.2">
      <c r="A689">
        <v>87382</v>
      </c>
      <c r="B689" t="s">
        <v>6064</v>
      </c>
      <c r="C689">
        <v>88399</v>
      </c>
      <c r="D689">
        <v>1.04</v>
      </c>
    </row>
    <row r="690" spans="1:4" x14ac:dyDescent="0.2">
      <c r="A690">
        <v>87382</v>
      </c>
      <c r="B690" t="s">
        <v>6064</v>
      </c>
      <c r="C690">
        <v>88377</v>
      </c>
      <c r="D690">
        <v>4.46</v>
      </c>
    </row>
    <row r="691" spans="1:4" x14ac:dyDescent="0.2">
      <c r="A691">
        <v>87382</v>
      </c>
      <c r="B691" t="s">
        <v>80</v>
      </c>
      <c r="C691">
        <v>371</v>
      </c>
      <c r="D691">
        <v>1839.64</v>
      </c>
    </row>
    <row r="692" spans="1:4" x14ac:dyDescent="0.2">
      <c r="A692">
        <v>87383</v>
      </c>
    </row>
    <row r="693" spans="1:4" x14ac:dyDescent="0.2">
      <c r="A693">
        <v>87383</v>
      </c>
      <c r="B693" t="s">
        <v>6064</v>
      </c>
      <c r="C693">
        <v>88392</v>
      </c>
      <c r="D693">
        <v>2.68</v>
      </c>
    </row>
    <row r="694" spans="1:4" x14ac:dyDescent="0.2">
      <c r="A694">
        <v>87383</v>
      </c>
      <c r="B694" t="s">
        <v>6064</v>
      </c>
      <c r="C694">
        <v>88386</v>
      </c>
      <c r="D694">
        <v>0.82</v>
      </c>
    </row>
    <row r="695" spans="1:4" x14ac:dyDescent="0.2">
      <c r="A695">
        <v>87383</v>
      </c>
      <c r="B695" t="s">
        <v>6064</v>
      </c>
      <c r="C695">
        <v>88377</v>
      </c>
      <c r="D695">
        <v>3.5</v>
      </c>
    </row>
    <row r="696" spans="1:4" x14ac:dyDescent="0.2">
      <c r="A696">
        <v>87383</v>
      </c>
      <c r="B696" t="s">
        <v>80</v>
      </c>
      <c r="C696">
        <v>371</v>
      </c>
      <c r="D696">
        <v>1858.3</v>
      </c>
    </row>
    <row r="697" spans="1:4" x14ac:dyDescent="0.2">
      <c r="A697">
        <v>87384</v>
      </c>
    </row>
    <row r="698" spans="1:4" x14ac:dyDescent="0.2">
      <c r="A698">
        <v>87384</v>
      </c>
      <c r="B698" t="s">
        <v>6064</v>
      </c>
      <c r="C698">
        <v>88398</v>
      </c>
      <c r="D698">
        <v>1.64</v>
      </c>
    </row>
    <row r="699" spans="1:4" x14ac:dyDescent="0.2">
      <c r="A699">
        <v>87384</v>
      </c>
      <c r="B699" t="s">
        <v>6064</v>
      </c>
      <c r="C699">
        <v>88393</v>
      </c>
      <c r="D699">
        <v>0.5</v>
      </c>
    </row>
    <row r="700" spans="1:4" x14ac:dyDescent="0.2">
      <c r="A700">
        <v>87384</v>
      </c>
      <c r="B700" t="s">
        <v>6064</v>
      </c>
      <c r="C700">
        <v>88377</v>
      </c>
      <c r="D700">
        <v>2.14</v>
      </c>
    </row>
    <row r="701" spans="1:4" x14ac:dyDescent="0.2">
      <c r="A701">
        <v>87384</v>
      </c>
      <c r="B701" t="s">
        <v>6064</v>
      </c>
      <c r="C701">
        <v>88316</v>
      </c>
      <c r="D701">
        <v>0.52</v>
      </c>
    </row>
    <row r="702" spans="1:4" x14ac:dyDescent="0.2">
      <c r="A702">
        <v>87384</v>
      </c>
      <c r="B702" t="s">
        <v>80</v>
      </c>
      <c r="C702">
        <v>371</v>
      </c>
      <c r="D702">
        <v>1871.29</v>
      </c>
    </row>
    <row r="703" spans="1:4" x14ac:dyDescent="0.2">
      <c r="A703">
        <v>87398</v>
      </c>
    </row>
    <row r="704" spans="1:4" x14ac:dyDescent="0.2">
      <c r="A704">
        <v>87398</v>
      </c>
      <c r="B704" t="s">
        <v>6064</v>
      </c>
      <c r="C704">
        <v>88316</v>
      </c>
      <c r="D704">
        <v>12.59</v>
      </c>
    </row>
    <row r="705" spans="1:4" x14ac:dyDescent="0.2">
      <c r="A705">
        <v>87398</v>
      </c>
      <c r="B705" t="s">
        <v>80</v>
      </c>
      <c r="C705">
        <v>371</v>
      </c>
      <c r="D705">
        <v>1890</v>
      </c>
    </row>
    <row r="706" spans="1:4" x14ac:dyDescent="0.2">
      <c r="A706">
        <v>87395</v>
      </c>
    </row>
    <row r="707" spans="1:4" x14ac:dyDescent="0.2">
      <c r="A707">
        <v>87395</v>
      </c>
      <c r="B707" t="s">
        <v>6064</v>
      </c>
      <c r="C707">
        <v>88404</v>
      </c>
      <c r="D707">
        <v>4.46</v>
      </c>
    </row>
    <row r="708" spans="1:4" x14ac:dyDescent="0.2">
      <c r="A708">
        <v>87395</v>
      </c>
      <c r="B708" t="s">
        <v>6064</v>
      </c>
      <c r="C708">
        <v>88399</v>
      </c>
      <c r="D708">
        <v>1.36</v>
      </c>
    </row>
    <row r="709" spans="1:4" x14ac:dyDescent="0.2">
      <c r="A709">
        <v>87395</v>
      </c>
      <c r="B709" t="s">
        <v>6064</v>
      </c>
      <c r="C709">
        <v>88377</v>
      </c>
      <c r="D709">
        <v>5.82</v>
      </c>
    </row>
    <row r="710" spans="1:4" x14ac:dyDescent="0.2">
      <c r="A710">
        <v>87395</v>
      </c>
      <c r="B710" t="s">
        <v>80</v>
      </c>
      <c r="C710">
        <v>37553</v>
      </c>
      <c r="D710">
        <v>1954.97</v>
      </c>
    </row>
    <row r="711" spans="1:4" x14ac:dyDescent="0.2">
      <c r="A711">
        <v>87396</v>
      </c>
    </row>
    <row r="712" spans="1:4" x14ac:dyDescent="0.2">
      <c r="A712">
        <v>87396</v>
      </c>
      <c r="B712" t="s">
        <v>6064</v>
      </c>
      <c r="C712">
        <v>88392</v>
      </c>
      <c r="D712">
        <v>3.62</v>
      </c>
    </row>
    <row r="713" spans="1:4" x14ac:dyDescent="0.2">
      <c r="A713">
        <v>87396</v>
      </c>
      <c r="B713" t="s">
        <v>6064</v>
      </c>
      <c r="C713">
        <v>88386</v>
      </c>
      <c r="D713">
        <v>1.1000000000000001</v>
      </c>
    </row>
    <row r="714" spans="1:4" x14ac:dyDescent="0.2">
      <c r="A714">
        <v>87396</v>
      </c>
      <c r="B714" t="s">
        <v>6064</v>
      </c>
      <c r="C714">
        <v>88377</v>
      </c>
      <c r="D714">
        <v>4.72</v>
      </c>
    </row>
    <row r="715" spans="1:4" x14ac:dyDescent="0.2">
      <c r="A715">
        <v>87396</v>
      </c>
      <c r="B715" t="s">
        <v>80</v>
      </c>
      <c r="C715">
        <v>37553</v>
      </c>
      <c r="D715">
        <v>1981.23</v>
      </c>
    </row>
    <row r="716" spans="1:4" x14ac:dyDescent="0.2">
      <c r="A716">
        <v>87397</v>
      </c>
    </row>
    <row r="717" spans="1:4" x14ac:dyDescent="0.2">
      <c r="A717">
        <v>87397</v>
      </c>
      <c r="B717" t="s">
        <v>6064</v>
      </c>
      <c r="C717">
        <v>88398</v>
      </c>
      <c r="D717">
        <v>2.29</v>
      </c>
    </row>
    <row r="718" spans="1:4" x14ac:dyDescent="0.2">
      <c r="A718">
        <v>87397</v>
      </c>
      <c r="B718" t="s">
        <v>6064</v>
      </c>
      <c r="C718">
        <v>88393</v>
      </c>
      <c r="D718">
        <v>0.7</v>
      </c>
    </row>
    <row r="719" spans="1:4" x14ac:dyDescent="0.2">
      <c r="A719">
        <v>87397</v>
      </c>
      <c r="B719" t="s">
        <v>6064</v>
      </c>
      <c r="C719">
        <v>88377</v>
      </c>
      <c r="D719">
        <v>2.99</v>
      </c>
    </row>
    <row r="720" spans="1:4" x14ac:dyDescent="0.2">
      <c r="A720">
        <v>87397</v>
      </c>
      <c r="B720" t="s">
        <v>6064</v>
      </c>
      <c r="C720">
        <v>88316</v>
      </c>
      <c r="D720">
        <v>0.86</v>
      </c>
    </row>
    <row r="721" spans="1:4" x14ac:dyDescent="0.2">
      <c r="A721">
        <v>87397</v>
      </c>
      <c r="B721" t="s">
        <v>80</v>
      </c>
      <c r="C721">
        <v>37553</v>
      </c>
      <c r="D721">
        <v>2006.31</v>
      </c>
    </row>
    <row r="722" spans="1:4" x14ac:dyDescent="0.2">
      <c r="A722">
        <v>87402</v>
      </c>
    </row>
    <row r="723" spans="1:4" x14ac:dyDescent="0.2">
      <c r="A723">
        <v>87402</v>
      </c>
      <c r="B723" t="s">
        <v>6064</v>
      </c>
      <c r="C723">
        <v>88316</v>
      </c>
      <c r="D723">
        <v>15.78</v>
      </c>
    </row>
    <row r="724" spans="1:4" x14ac:dyDescent="0.2">
      <c r="A724">
        <v>87402</v>
      </c>
      <c r="B724" t="s">
        <v>80</v>
      </c>
      <c r="C724">
        <v>37553</v>
      </c>
      <c r="D724">
        <v>1995</v>
      </c>
    </row>
    <row r="725" spans="1:4" x14ac:dyDescent="0.2">
      <c r="A725">
        <v>87391</v>
      </c>
    </row>
    <row r="726" spans="1:4" x14ac:dyDescent="0.2">
      <c r="A726">
        <v>87391</v>
      </c>
      <c r="B726" t="s">
        <v>6064</v>
      </c>
      <c r="C726">
        <v>88404</v>
      </c>
      <c r="D726">
        <v>4.46</v>
      </c>
    </row>
    <row r="727" spans="1:4" x14ac:dyDescent="0.2">
      <c r="A727">
        <v>87391</v>
      </c>
      <c r="B727" t="s">
        <v>6064</v>
      </c>
      <c r="C727">
        <v>88399</v>
      </c>
      <c r="D727">
        <v>1.36</v>
      </c>
    </row>
    <row r="728" spans="1:4" x14ac:dyDescent="0.2">
      <c r="A728">
        <v>87391</v>
      </c>
      <c r="B728" t="s">
        <v>6064</v>
      </c>
      <c r="C728">
        <v>88377</v>
      </c>
      <c r="D728">
        <v>5.82</v>
      </c>
    </row>
    <row r="729" spans="1:4" x14ac:dyDescent="0.2">
      <c r="A729">
        <v>87391</v>
      </c>
      <c r="B729" t="s">
        <v>80</v>
      </c>
      <c r="C729">
        <v>37552</v>
      </c>
      <c r="D729">
        <v>1954.97</v>
      </c>
    </row>
    <row r="730" spans="1:4" x14ac:dyDescent="0.2">
      <c r="A730">
        <v>87393</v>
      </c>
    </row>
    <row r="731" spans="1:4" x14ac:dyDescent="0.2">
      <c r="A731">
        <v>87393</v>
      </c>
      <c r="B731" t="s">
        <v>6064</v>
      </c>
      <c r="C731">
        <v>88392</v>
      </c>
      <c r="D731">
        <v>3.62</v>
      </c>
    </row>
    <row r="732" spans="1:4" x14ac:dyDescent="0.2">
      <c r="A732">
        <v>87393</v>
      </c>
      <c r="B732" t="s">
        <v>6064</v>
      </c>
      <c r="C732">
        <v>88386</v>
      </c>
      <c r="D732">
        <v>1.1000000000000001</v>
      </c>
    </row>
    <row r="733" spans="1:4" x14ac:dyDescent="0.2">
      <c r="A733">
        <v>87393</v>
      </c>
      <c r="B733" t="s">
        <v>6064</v>
      </c>
      <c r="C733">
        <v>88377</v>
      </c>
      <c r="D733">
        <v>4.72</v>
      </c>
    </row>
    <row r="734" spans="1:4" x14ac:dyDescent="0.2">
      <c r="A734">
        <v>87393</v>
      </c>
      <c r="B734" t="s">
        <v>80</v>
      </c>
      <c r="C734">
        <v>37552</v>
      </c>
      <c r="D734">
        <v>1981.23</v>
      </c>
    </row>
    <row r="735" spans="1:4" x14ac:dyDescent="0.2">
      <c r="A735">
        <v>87394</v>
      </c>
    </row>
    <row r="736" spans="1:4" x14ac:dyDescent="0.2">
      <c r="A736">
        <v>87394</v>
      </c>
      <c r="B736" t="s">
        <v>6064</v>
      </c>
      <c r="C736">
        <v>88398</v>
      </c>
      <c r="D736">
        <v>2.29</v>
      </c>
    </row>
    <row r="737" spans="1:4" x14ac:dyDescent="0.2">
      <c r="A737">
        <v>87394</v>
      </c>
      <c r="B737" t="s">
        <v>6064</v>
      </c>
      <c r="C737">
        <v>88393</v>
      </c>
      <c r="D737">
        <v>0.7</v>
      </c>
    </row>
    <row r="738" spans="1:4" x14ac:dyDescent="0.2">
      <c r="A738">
        <v>87394</v>
      </c>
      <c r="B738" t="s">
        <v>6064</v>
      </c>
      <c r="C738">
        <v>88377</v>
      </c>
      <c r="D738">
        <v>2.99</v>
      </c>
    </row>
    <row r="739" spans="1:4" x14ac:dyDescent="0.2">
      <c r="A739">
        <v>87394</v>
      </c>
      <c r="B739" t="s">
        <v>6064</v>
      </c>
      <c r="C739">
        <v>88316</v>
      </c>
      <c r="D739">
        <v>0.86</v>
      </c>
    </row>
    <row r="740" spans="1:4" x14ac:dyDescent="0.2">
      <c r="A740">
        <v>87394</v>
      </c>
      <c r="B740" t="s">
        <v>80</v>
      </c>
      <c r="C740">
        <v>37552</v>
      </c>
      <c r="D740">
        <v>2006.31</v>
      </c>
    </row>
    <row r="741" spans="1:4" x14ac:dyDescent="0.2">
      <c r="A741">
        <v>87401</v>
      </c>
    </row>
    <row r="742" spans="1:4" x14ac:dyDescent="0.2">
      <c r="A742">
        <v>87401</v>
      </c>
      <c r="B742" t="s">
        <v>6064</v>
      </c>
      <c r="C742">
        <v>88316</v>
      </c>
      <c r="D742">
        <v>15.78</v>
      </c>
    </row>
    <row r="743" spans="1:4" x14ac:dyDescent="0.2">
      <c r="A743">
        <v>87401</v>
      </c>
      <c r="B743" t="s">
        <v>80</v>
      </c>
      <c r="C743">
        <v>37552</v>
      </c>
      <c r="D743">
        <v>1995</v>
      </c>
    </row>
    <row r="744" spans="1:4" x14ac:dyDescent="0.2">
      <c r="A744">
        <v>87407</v>
      </c>
    </row>
    <row r="745" spans="1:4" x14ac:dyDescent="0.2">
      <c r="A745">
        <v>87407</v>
      </c>
      <c r="B745" t="s">
        <v>6064</v>
      </c>
      <c r="C745">
        <v>88430</v>
      </c>
      <c r="D745">
        <v>3.57</v>
      </c>
    </row>
    <row r="746" spans="1:4" x14ac:dyDescent="0.2">
      <c r="A746">
        <v>87407</v>
      </c>
      <c r="B746" t="s">
        <v>6064</v>
      </c>
      <c r="C746">
        <v>88418</v>
      </c>
      <c r="D746">
        <v>0.67</v>
      </c>
    </row>
    <row r="747" spans="1:4" x14ac:dyDescent="0.2">
      <c r="A747">
        <v>87407</v>
      </c>
      <c r="B747" t="s">
        <v>6064</v>
      </c>
      <c r="C747">
        <v>88377</v>
      </c>
      <c r="D747">
        <v>4.24</v>
      </c>
    </row>
    <row r="748" spans="1:4" x14ac:dyDescent="0.2">
      <c r="A748">
        <v>87407</v>
      </c>
      <c r="B748" t="s">
        <v>80</v>
      </c>
      <c r="C748">
        <v>371</v>
      </c>
      <c r="D748">
        <v>1857.06</v>
      </c>
    </row>
    <row r="749" spans="1:4" x14ac:dyDescent="0.2">
      <c r="A749">
        <v>87408</v>
      </c>
    </row>
    <row r="750" spans="1:4" x14ac:dyDescent="0.2">
      <c r="A750">
        <v>87408</v>
      </c>
      <c r="B750" t="s">
        <v>6064</v>
      </c>
      <c r="C750">
        <v>88438</v>
      </c>
      <c r="D750">
        <v>2.68</v>
      </c>
    </row>
    <row r="751" spans="1:4" x14ac:dyDescent="0.2">
      <c r="A751">
        <v>87408</v>
      </c>
      <c r="B751" t="s">
        <v>6064</v>
      </c>
      <c r="C751">
        <v>88433</v>
      </c>
      <c r="D751">
        <v>0.5</v>
      </c>
    </row>
    <row r="752" spans="1:4" x14ac:dyDescent="0.2">
      <c r="A752">
        <v>87408</v>
      </c>
      <c r="B752" t="s">
        <v>6064</v>
      </c>
      <c r="C752">
        <v>88377</v>
      </c>
      <c r="D752">
        <v>3.18</v>
      </c>
    </row>
    <row r="753" spans="1:4" x14ac:dyDescent="0.2">
      <c r="A753">
        <v>87408</v>
      </c>
      <c r="B753" t="s">
        <v>80</v>
      </c>
      <c r="C753">
        <v>371</v>
      </c>
      <c r="D753">
        <v>1868.72</v>
      </c>
    </row>
    <row r="754" spans="1:4" x14ac:dyDescent="0.2">
      <c r="A754">
        <v>87404</v>
      </c>
    </row>
    <row r="755" spans="1:4" x14ac:dyDescent="0.2">
      <c r="A755">
        <v>87404</v>
      </c>
      <c r="B755" t="s">
        <v>6064</v>
      </c>
      <c r="C755">
        <v>88430</v>
      </c>
      <c r="D755">
        <v>5.61</v>
      </c>
    </row>
    <row r="756" spans="1:4" x14ac:dyDescent="0.2">
      <c r="A756">
        <v>87404</v>
      </c>
      <c r="B756" t="s">
        <v>6064</v>
      </c>
      <c r="C756">
        <v>88418</v>
      </c>
      <c r="D756">
        <v>0.67</v>
      </c>
    </row>
    <row r="757" spans="1:4" x14ac:dyDescent="0.2">
      <c r="A757">
        <v>87404</v>
      </c>
      <c r="B757" t="s">
        <v>6064</v>
      </c>
      <c r="C757">
        <v>88377</v>
      </c>
      <c r="D757">
        <v>6.28</v>
      </c>
    </row>
    <row r="758" spans="1:4" x14ac:dyDescent="0.2">
      <c r="A758">
        <v>87404</v>
      </c>
      <c r="B758" t="s">
        <v>80</v>
      </c>
      <c r="C758">
        <v>36880</v>
      </c>
      <c r="D758">
        <v>1779.96</v>
      </c>
    </row>
    <row r="759" spans="1:4" x14ac:dyDescent="0.2">
      <c r="A759">
        <v>87405</v>
      </c>
    </row>
    <row r="760" spans="1:4" x14ac:dyDescent="0.2">
      <c r="A760">
        <v>87405</v>
      </c>
      <c r="B760" t="s">
        <v>6064</v>
      </c>
      <c r="C760">
        <v>88438</v>
      </c>
      <c r="D760">
        <v>4.21</v>
      </c>
    </row>
    <row r="761" spans="1:4" x14ac:dyDescent="0.2">
      <c r="A761">
        <v>87405</v>
      </c>
      <c r="B761" t="s">
        <v>6064</v>
      </c>
      <c r="C761">
        <v>88433</v>
      </c>
      <c r="D761">
        <v>0.5</v>
      </c>
    </row>
    <row r="762" spans="1:4" x14ac:dyDescent="0.2">
      <c r="A762">
        <v>87405</v>
      </c>
      <c r="B762" t="s">
        <v>6064</v>
      </c>
      <c r="C762">
        <v>88377</v>
      </c>
      <c r="D762">
        <v>4.71</v>
      </c>
    </row>
    <row r="763" spans="1:4" x14ac:dyDescent="0.2">
      <c r="A763">
        <v>87405</v>
      </c>
      <c r="B763" t="s">
        <v>80</v>
      </c>
      <c r="C763">
        <v>36880</v>
      </c>
      <c r="D763">
        <v>1796.28</v>
      </c>
    </row>
    <row r="764" spans="1:4" x14ac:dyDescent="0.2">
      <c r="A764">
        <v>87388</v>
      </c>
    </row>
    <row r="765" spans="1:4" x14ac:dyDescent="0.2">
      <c r="A765">
        <v>87388</v>
      </c>
      <c r="B765" t="s">
        <v>6064</v>
      </c>
      <c r="C765">
        <v>88404</v>
      </c>
      <c r="D765">
        <v>3.44</v>
      </c>
    </row>
    <row r="766" spans="1:4" x14ac:dyDescent="0.2">
      <c r="A766">
        <v>87388</v>
      </c>
      <c r="B766" t="s">
        <v>6064</v>
      </c>
      <c r="C766">
        <v>88399</v>
      </c>
      <c r="D766">
        <v>1.05</v>
      </c>
    </row>
    <row r="767" spans="1:4" x14ac:dyDescent="0.2">
      <c r="A767">
        <v>87388</v>
      </c>
      <c r="B767" t="s">
        <v>6064</v>
      </c>
      <c r="C767">
        <v>88377</v>
      </c>
      <c r="D767">
        <v>4.49</v>
      </c>
    </row>
    <row r="768" spans="1:4" x14ac:dyDescent="0.2">
      <c r="A768">
        <v>87388</v>
      </c>
      <c r="B768" t="s">
        <v>80</v>
      </c>
      <c r="C768">
        <v>36880</v>
      </c>
      <c r="D768">
        <v>1737.44</v>
      </c>
    </row>
    <row r="769" spans="1:4" x14ac:dyDescent="0.2">
      <c r="A769">
        <v>87389</v>
      </c>
    </row>
    <row r="770" spans="1:4" x14ac:dyDescent="0.2">
      <c r="A770">
        <v>87389</v>
      </c>
      <c r="B770" t="s">
        <v>6064</v>
      </c>
      <c r="C770">
        <v>88392</v>
      </c>
      <c r="D770">
        <v>2.66</v>
      </c>
    </row>
    <row r="771" spans="1:4" x14ac:dyDescent="0.2">
      <c r="A771">
        <v>87389</v>
      </c>
      <c r="B771" t="s">
        <v>6064</v>
      </c>
      <c r="C771">
        <v>88386</v>
      </c>
      <c r="D771">
        <v>0.81</v>
      </c>
    </row>
    <row r="772" spans="1:4" x14ac:dyDescent="0.2">
      <c r="A772">
        <v>87389</v>
      </c>
      <c r="B772" t="s">
        <v>6064</v>
      </c>
      <c r="C772">
        <v>88377</v>
      </c>
      <c r="D772">
        <v>3.47</v>
      </c>
    </row>
    <row r="773" spans="1:4" x14ac:dyDescent="0.2">
      <c r="A773">
        <v>87389</v>
      </c>
      <c r="B773" t="s">
        <v>80</v>
      </c>
      <c r="C773">
        <v>36880</v>
      </c>
      <c r="D773">
        <v>1752.12</v>
      </c>
    </row>
    <row r="774" spans="1:4" x14ac:dyDescent="0.2">
      <c r="A774">
        <v>87390</v>
      </c>
    </row>
    <row r="775" spans="1:4" x14ac:dyDescent="0.2">
      <c r="A775">
        <v>87390</v>
      </c>
      <c r="B775" t="s">
        <v>6064</v>
      </c>
      <c r="C775">
        <v>88398</v>
      </c>
      <c r="D775">
        <v>1.64</v>
      </c>
    </row>
    <row r="776" spans="1:4" x14ac:dyDescent="0.2">
      <c r="A776">
        <v>87390</v>
      </c>
      <c r="B776" t="s">
        <v>6064</v>
      </c>
      <c r="C776">
        <v>88393</v>
      </c>
      <c r="D776">
        <v>0.5</v>
      </c>
    </row>
    <row r="777" spans="1:4" x14ac:dyDescent="0.2">
      <c r="A777">
        <v>87390</v>
      </c>
      <c r="B777" t="s">
        <v>6064</v>
      </c>
      <c r="C777">
        <v>88377</v>
      </c>
      <c r="D777">
        <v>2.14</v>
      </c>
    </row>
    <row r="778" spans="1:4" x14ac:dyDescent="0.2">
      <c r="A778">
        <v>87390</v>
      </c>
      <c r="B778" t="s">
        <v>6064</v>
      </c>
      <c r="C778">
        <v>88316</v>
      </c>
      <c r="D778">
        <v>0.52</v>
      </c>
    </row>
    <row r="779" spans="1:4" x14ac:dyDescent="0.2">
      <c r="A779">
        <v>87390</v>
      </c>
      <c r="B779" t="s">
        <v>80</v>
      </c>
      <c r="C779">
        <v>36880</v>
      </c>
      <c r="D779">
        <v>1767.85</v>
      </c>
    </row>
    <row r="780" spans="1:4" x14ac:dyDescent="0.2">
      <c r="A780">
        <v>87385</v>
      </c>
    </row>
    <row r="781" spans="1:4" x14ac:dyDescent="0.2">
      <c r="A781">
        <v>87385</v>
      </c>
      <c r="B781" t="s">
        <v>6064</v>
      </c>
      <c r="C781">
        <v>88404</v>
      </c>
      <c r="D781">
        <v>4.08</v>
      </c>
    </row>
    <row r="782" spans="1:4" x14ac:dyDescent="0.2">
      <c r="A782">
        <v>87385</v>
      </c>
      <c r="B782" t="s">
        <v>6064</v>
      </c>
      <c r="C782">
        <v>88399</v>
      </c>
      <c r="D782">
        <v>1.24</v>
      </c>
    </row>
    <row r="783" spans="1:4" x14ac:dyDescent="0.2">
      <c r="A783">
        <v>87385</v>
      </c>
      <c r="B783" t="s">
        <v>6064</v>
      </c>
      <c r="C783">
        <v>88377</v>
      </c>
      <c r="D783">
        <v>5.32</v>
      </c>
    </row>
    <row r="784" spans="1:4" x14ac:dyDescent="0.2">
      <c r="A784">
        <v>87385</v>
      </c>
      <c r="B784" t="s">
        <v>80</v>
      </c>
      <c r="C784">
        <v>36886</v>
      </c>
      <c r="D784">
        <v>2253.1999999999998</v>
      </c>
    </row>
    <row r="785" spans="1:4" x14ac:dyDescent="0.2">
      <c r="A785">
        <v>87386</v>
      </c>
    </row>
    <row r="786" spans="1:4" x14ac:dyDescent="0.2">
      <c r="A786">
        <v>87386</v>
      </c>
      <c r="B786" t="s">
        <v>6064</v>
      </c>
      <c r="C786">
        <v>88392</v>
      </c>
      <c r="D786">
        <v>3.08</v>
      </c>
    </row>
    <row r="787" spans="1:4" x14ac:dyDescent="0.2">
      <c r="A787">
        <v>87386</v>
      </c>
      <c r="B787" t="s">
        <v>6064</v>
      </c>
      <c r="C787">
        <v>88386</v>
      </c>
      <c r="D787">
        <v>0.94</v>
      </c>
    </row>
    <row r="788" spans="1:4" x14ac:dyDescent="0.2">
      <c r="A788">
        <v>87386</v>
      </c>
      <c r="B788" t="s">
        <v>6064</v>
      </c>
      <c r="C788">
        <v>88377</v>
      </c>
      <c r="D788">
        <v>4.0199999999999996</v>
      </c>
    </row>
    <row r="789" spans="1:4" x14ac:dyDescent="0.2">
      <c r="A789">
        <v>87386</v>
      </c>
      <c r="B789" t="s">
        <v>80</v>
      </c>
      <c r="C789">
        <v>36886</v>
      </c>
      <c r="D789">
        <v>2276</v>
      </c>
    </row>
    <row r="790" spans="1:4" x14ac:dyDescent="0.2">
      <c r="A790">
        <v>87387</v>
      </c>
    </row>
    <row r="791" spans="1:4" x14ac:dyDescent="0.2">
      <c r="A791">
        <v>87387</v>
      </c>
      <c r="B791" t="s">
        <v>6064</v>
      </c>
      <c r="C791">
        <v>88398</v>
      </c>
      <c r="D791">
        <v>1.91</v>
      </c>
    </row>
    <row r="792" spans="1:4" x14ac:dyDescent="0.2">
      <c r="A792">
        <v>87387</v>
      </c>
      <c r="B792" t="s">
        <v>6064</v>
      </c>
      <c r="C792">
        <v>88393</v>
      </c>
      <c r="D792">
        <v>0.57999999999999996</v>
      </c>
    </row>
    <row r="793" spans="1:4" x14ac:dyDescent="0.2">
      <c r="A793">
        <v>87387</v>
      </c>
      <c r="B793" t="s">
        <v>6064</v>
      </c>
      <c r="C793">
        <v>88377</v>
      </c>
      <c r="D793">
        <v>2.4900000000000002</v>
      </c>
    </row>
    <row r="794" spans="1:4" x14ac:dyDescent="0.2">
      <c r="A794">
        <v>87387</v>
      </c>
      <c r="B794" t="s">
        <v>6064</v>
      </c>
      <c r="C794">
        <v>88316</v>
      </c>
      <c r="D794">
        <v>0.63</v>
      </c>
    </row>
    <row r="795" spans="1:4" x14ac:dyDescent="0.2">
      <c r="A795">
        <v>87387</v>
      </c>
      <c r="B795" t="s">
        <v>80</v>
      </c>
      <c r="C795">
        <v>36886</v>
      </c>
      <c r="D795">
        <v>2293.92</v>
      </c>
    </row>
    <row r="796" spans="1:4" x14ac:dyDescent="0.2">
      <c r="A796">
        <v>87399</v>
      </c>
    </row>
    <row r="797" spans="1:4" x14ac:dyDescent="0.2">
      <c r="A797">
        <v>87399</v>
      </c>
      <c r="B797" t="s">
        <v>6064</v>
      </c>
      <c r="C797">
        <v>88316</v>
      </c>
      <c r="D797">
        <v>13.53</v>
      </c>
    </row>
    <row r="798" spans="1:4" x14ac:dyDescent="0.2">
      <c r="A798">
        <v>87399</v>
      </c>
      <c r="B798" t="s">
        <v>80</v>
      </c>
      <c r="C798">
        <v>36886</v>
      </c>
      <c r="D798">
        <v>2310</v>
      </c>
    </row>
    <row r="799" spans="1:4" x14ac:dyDescent="0.2">
      <c r="A799">
        <v>88627</v>
      </c>
    </row>
    <row r="800" spans="1:4" x14ac:dyDescent="0.2">
      <c r="A800">
        <v>88627</v>
      </c>
      <c r="B800" t="s">
        <v>6064</v>
      </c>
      <c r="C800">
        <v>88316</v>
      </c>
      <c r="D800">
        <v>8.7799999999999994</v>
      </c>
    </row>
    <row r="801" spans="1:4" x14ac:dyDescent="0.2">
      <c r="A801">
        <v>88627</v>
      </c>
      <c r="B801" t="s">
        <v>80</v>
      </c>
      <c r="C801">
        <v>1379</v>
      </c>
      <c r="D801">
        <v>339.62</v>
      </c>
    </row>
    <row r="802" spans="1:4" x14ac:dyDescent="0.2">
      <c r="A802">
        <v>88627</v>
      </c>
      <c r="B802" t="s">
        <v>80</v>
      </c>
      <c r="C802">
        <v>1106</v>
      </c>
      <c r="D802">
        <v>75.47</v>
      </c>
    </row>
    <row r="803" spans="1:4" x14ac:dyDescent="0.2">
      <c r="A803">
        <v>88627</v>
      </c>
      <c r="B803" t="s">
        <v>80</v>
      </c>
      <c r="C803">
        <v>370</v>
      </c>
      <c r="D803">
        <v>1.1299999999999999</v>
      </c>
    </row>
    <row r="804" spans="1:4" x14ac:dyDescent="0.2">
      <c r="A804">
        <v>100463</v>
      </c>
    </row>
    <row r="805" spans="1:4" x14ac:dyDescent="0.2">
      <c r="A805">
        <v>100463</v>
      </c>
      <c r="B805" t="s">
        <v>6064</v>
      </c>
      <c r="C805">
        <v>102953</v>
      </c>
      <c r="D805">
        <v>3.54</v>
      </c>
    </row>
    <row r="806" spans="1:4" x14ac:dyDescent="0.2">
      <c r="A806">
        <v>100463</v>
      </c>
      <c r="B806" t="s">
        <v>6064</v>
      </c>
      <c r="C806">
        <v>102952</v>
      </c>
      <c r="D806">
        <v>1.08</v>
      </c>
    </row>
    <row r="807" spans="1:4" x14ac:dyDescent="0.2">
      <c r="A807">
        <v>100463</v>
      </c>
      <c r="B807" t="s">
        <v>6064</v>
      </c>
      <c r="C807">
        <v>88377</v>
      </c>
      <c r="D807">
        <v>4.62</v>
      </c>
    </row>
    <row r="808" spans="1:4" x14ac:dyDescent="0.2">
      <c r="A808">
        <v>100463</v>
      </c>
      <c r="B808" t="s">
        <v>80</v>
      </c>
      <c r="C808">
        <v>1379</v>
      </c>
      <c r="D808">
        <v>336.29</v>
      </c>
    </row>
    <row r="809" spans="1:4" x14ac:dyDescent="0.2">
      <c r="A809">
        <v>100463</v>
      </c>
      <c r="B809" t="s">
        <v>80</v>
      </c>
      <c r="C809">
        <v>1106</v>
      </c>
      <c r="D809">
        <v>74.73</v>
      </c>
    </row>
    <row r="810" spans="1:4" x14ac:dyDescent="0.2">
      <c r="A810">
        <v>100463</v>
      </c>
      <c r="B810" t="s">
        <v>80</v>
      </c>
      <c r="C810">
        <v>370</v>
      </c>
      <c r="D810">
        <v>1.1200000000000001</v>
      </c>
    </row>
    <row r="811" spans="1:4" x14ac:dyDescent="0.2">
      <c r="A811">
        <v>88626</v>
      </c>
    </row>
    <row r="812" spans="1:4" x14ac:dyDescent="0.2">
      <c r="A812">
        <v>88626</v>
      </c>
      <c r="B812" t="s">
        <v>6064</v>
      </c>
      <c r="C812">
        <v>88831</v>
      </c>
      <c r="D812">
        <v>2.98</v>
      </c>
    </row>
    <row r="813" spans="1:4" x14ac:dyDescent="0.2">
      <c r="A813">
        <v>88626</v>
      </c>
      <c r="B813" t="s">
        <v>6064</v>
      </c>
      <c r="C813">
        <v>88830</v>
      </c>
      <c r="D813">
        <v>0.9</v>
      </c>
    </row>
    <row r="814" spans="1:4" x14ac:dyDescent="0.2">
      <c r="A814">
        <v>88626</v>
      </c>
      <c r="B814" t="s">
        <v>6064</v>
      </c>
      <c r="C814">
        <v>88377</v>
      </c>
      <c r="D814">
        <v>3.88</v>
      </c>
    </row>
    <row r="815" spans="1:4" x14ac:dyDescent="0.2">
      <c r="A815">
        <v>88626</v>
      </c>
      <c r="B815" t="s">
        <v>80</v>
      </c>
      <c r="C815">
        <v>1379</v>
      </c>
      <c r="D815">
        <v>339.6</v>
      </c>
    </row>
    <row r="816" spans="1:4" x14ac:dyDescent="0.2">
      <c r="A816">
        <v>88626</v>
      </c>
      <c r="B816" t="s">
        <v>80</v>
      </c>
      <c r="C816">
        <v>1106</v>
      </c>
      <c r="D816">
        <v>75.47</v>
      </c>
    </row>
    <row r="817" spans="1:4" x14ac:dyDescent="0.2">
      <c r="A817">
        <v>88626</v>
      </c>
      <c r="B817" t="s">
        <v>80</v>
      </c>
      <c r="C817">
        <v>370</v>
      </c>
      <c r="D817">
        <v>1.1299999999999999</v>
      </c>
    </row>
    <row r="818" spans="1:4" x14ac:dyDescent="0.2">
      <c r="A818">
        <v>100488</v>
      </c>
    </row>
    <row r="819" spans="1:4" x14ac:dyDescent="0.2">
      <c r="A819">
        <v>100488</v>
      </c>
      <c r="B819" t="s">
        <v>6064</v>
      </c>
      <c r="C819">
        <v>89226</v>
      </c>
      <c r="D819">
        <v>1.9</v>
      </c>
    </row>
    <row r="820" spans="1:4" x14ac:dyDescent="0.2">
      <c r="A820">
        <v>100488</v>
      </c>
      <c r="B820" t="s">
        <v>6064</v>
      </c>
      <c r="C820">
        <v>89225</v>
      </c>
      <c r="D820">
        <v>0.57999999999999996</v>
      </c>
    </row>
    <row r="821" spans="1:4" x14ac:dyDescent="0.2">
      <c r="A821">
        <v>100488</v>
      </c>
      <c r="B821" t="s">
        <v>6064</v>
      </c>
      <c r="C821">
        <v>88377</v>
      </c>
      <c r="D821">
        <v>2.48</v>
      </c>
    </row>
    <row r="822" spans="1:4" x14ac:dyDescent="0.2">
      <c r="A822">
        <v>100488</v>
      </c>
      <c r="B822" t="s">
        <v>6064</v>
      </c>
      <c r="C822">
        <v>88316</v>
      </c>
      <c r="D822">
        <v>0.78</v>
      </c>
    </row>
    <row r="823" spans="1:4" x14ac:dyDescent="0.2">
      <c r="A823">
        <v>100488</v>
      </c>
      <c r="B823" t="s">
        <v>80</v>
      </c>
      <c r="C823">
        <v>1379</v>
      </c>
      <c r="D823">
        <v>340.69</v>
      </c>
    </row>
    <row r="824" spans="1:4" x14ac:dyDescent="0.2">
      <c r="A824">
        <v>100488</v>
      </c>
      <c r="B824" t="s">
        <v>80</v>
      </c>
      <c r="C824">
        <v>1106</v>
      </c>
      <c r="D824">
        <v>75.709999999999994</v>
      </c>
    </row>
    <row r="825" spans="1:4" x14ac:dyDescent="0.2">
      <c r="A825">
        <v>100488</v>
      </c>
      <c r="B825" t="s">
        <v>80</v>
      </c>
      <c r="C825">
        <v>370</v>
      </c>
      <c r="D825">
        <v>1.1399999999999999</v>
      </c>
    </row>
    <row r="826" spans="1:4" x14ac:dyDescent="0.2">
      <c r="A826">
        <v>100464</v>
      </c>
    </row>
    <row r="827" spans="1:4" x14ac:dyDescent="0.2">
      <c r="A827">
        <v>100464</v>
      </c>
      <c r="B827" t="s">
        <v>6064</v>
      </c>
      <c r="C827">
        <v>88404</v>
      </c>
      <c r="D827">
        <v>4.08</v>
      </c>
    </row>
    <row r="828" spans="1:4" x14ac:dyDescent="0.2">
      <c r="A828">
        <v>100464</v>
      </c>
      <c r="B828" t="s">
        <v>6064</v>
      </c>
      <c r="C828">
        <v>88399</v>
      </c>
      <c r="D828">
        <v>1.24</v>
      </c>
    </row>
    <row r="829" spans="1:4" x14ac:dyDescent="0.2">
      <c r="A829">
        <v>100464</v>
      </c>
      <c r="B829" t="s">
        <v>6064</v>
      </c>
      <c r="C829">
        <v>88377</v>
      </c>
      <c r="D829">
        <v>5.32</v>
      </c>
    </row>
    <row r="830" spans="1:4" x14ac:dyDescent="0.2">
      <c r="A830">
        <v>100464</v>
      </c>
      <c r="B830" t="s">
        <v>80</v>
      </c>
      <c r="C830">
        <v>1379</v>
      </c>
      <c r="D830">
        <v>330.83</v>
      </c>
    </row>
    <row r="831" spans="1:4" x14ac:dyDescent="0.2">
      <c r="A831">
        <v>100464</v>
      </c>
      <c r="B831" t="s">
        <v>80</v>
      </c>
      <c r="C831">
        <v>1106</v>
      </c>
      <c r="D831">
        <v>73.52</v>
      </c>
    </row>
    <row r="832" spans="1:4" x14ac:dyDescent="0.2">
      <c r="A832">
        <v>100464</v>
      </c>
      <c r="B832" t="s">
        <v>80</v>
      </c>
      <c r="C832">
        <v>370</v>
      </c>
      <c r="D832">
        <v>1.1000000000000001</v>
      </c>
    </row>
    <row r="833" spans="1:4" x14ac:dyDescent="0.2">
      <c r="A833">
        <v>100465</v>
      </c>
    </row>
    <row r="834" spans="1:4" x14ac:dyDescent="0.2">
      <c r="A834">
        <v>100465</v>
      </c>
      <c r="B834" t="s">
        <v>6064</v>
      </c>
      <c r="C834">
        <v>88392</v>
      </c>
      <c r="D834">
        <v>2.69</v>
      </c>
    </row>
    <row r="835" spans="1:4" x14ac:dyDescent="0.2">
      <c r="A835">
        <v>100465</v>
      </c>
      <c r="B835" t="s">
        <v>6064</v>
      </c>
      <c r="C835">
        <v>88386</v>
      </c>
      <c r="D835">
        <v>0.82</v>
      </c>
    </row>
    <row r="836" spans="1:4" x14ac:dyDescent="0.2">
      <c r="A836">
        <v>100465</v>
      </c>
      <c r="B836" t="s">
        <v>6064</v>
      </c>
      <c r="C836">
        <v>88377</v>
      </c>
      <c r="D836">
        <v>3.51</v>
      </c>
    </row>
    <row r="837" spans="1:4" x14ac:dyDescent="0.2">
      <c r="A837">
        <v>100465</v>
      </c>
      <c r="B837" t="s">
        <v>80</v>
      </c>
      <c r="C837">
        <v>1379</v>
      </c>
      <c r="D837">
        <v>333.18</v>
      </c>
    </row>
    <row r="838" spans="1:4" x14ac:dyDescent="0.2">
      <c r="A838">
        <v>100465</v>
      </c>
      <c r="B838" t="s">
        <v>80</v>
      </c>
      <c r="C838">
        <v>1106</v>
      </c>
      <c r="D838">
        <v>74.040000000000006</v>
      </c>
    </row>
    <row r="839" spans="1:4" x14ac:dyDescent="0.2">
      <c r="A839">
        <v>100465</v>
      </c>
      <c r="B839" t="s">
        <v>80</v>
      </c>
      <c r="C839">
        <v>370</v>
      </c>
      <c r="D839">
        <v>1.1100000000000001</v>
      </c>
    </row>
    <row r="840" spans="1:4" x14ac:dyDescent="0.2">
      <c r="A840">
        <v>100466</v>
      </c>
    </row>
    <row r="841" spans="1:4" x14ac:dyDescent="0.2">
      <c r="A841">
        <v>100466</v>
      </c>
      <c r="B841" t="s">
        <v>6064</v>
      </c>
      <c r="C841">
        <v>88398</v>
      </c>
      <c r="D841">
        <v>1.56</v>
      </c>
    </row>
    <row r="842" spans="1:4" x14ac:dyDescent="0.2">
      <c r="A842">
        <v>100466</v>
      </c>
      <c r="B842" t="s">
        <v>6064</v>
      </c>
      <c r="C842">
        <v>88393</v>
      </c>
      <c r="D842">
        <v>0.48</v>
      </c>
    </row>
    <row r="843" spans="1:4" x14ac:dyDescent="0.2">
      <c r="A843">
        <v>100466</v>
      </c>
      <c r="B843" t="s">
        <v>6064</v>
      </c>
      <c r="C843">
        <v>88377</v>
      </c>
      <c r="D843">
        <v>2.04</v>
      </c>
    </row>
    <row r="844" spans="1:4" x14ac:dyDescent="0.2">
      <c r="A844">
        <v>100466</v>
      </c>
      <c r="B844" t="s">
        <v>6064</v>
      </c>
      <c r="C844">
        <v>88316</v>
      </c>
      <c r="D844">
        <v>0.57999999999999996</v>
      </c>
    </row>
    <row r="845" spans="1:4" x14ac:dyDescent="0.2">
      <c r="A845">
        <v>100466</v>
      </c>
      <c r="B845" t="s">
        <v>80</v>
      </c>
      <c r="C845">
        <v>1379</v>
      </c>
      <c r="D845">
        <v>334.77</v>
      </c>
    </row>
    <row r="846" spans="1:4" x14ac:dyDescent="0.2">
      <c r="A846">
        <v>100466</v>
      </c>
      <c r="B846" t="s">
        <v>80</v>
      </c>
      <c r="C846">
        <v>1106</v>
      </c>
      <c r="D846">
        <v>74.39</v>
      </c>
    </row>
    <row r="847" spans="1:4" x14ac:dyDescent="0.2">
      <c r="A847">
        <v>100466</v>
      </c>
      <c r="B847" t="s">
        <v>80</v>
      </c>
      <c r="C847">
        <v>370</v>
      </c>
      <c r="D847">
        <v>1.1200000000000001</v>
      </c>
    </row>
    <row r="848" spans="1:4" x14ac:dyDescent="0.2">
      <c r="A848">
        <v>87368</v>
      </c>
    </row>
    <row r="849" spans="1:4" x14ac:dyDescent="0.2">
      <c r="A849">
        <v>87368</v>
      </c>
      <c r="B849" t="s">
        <v>6064</v>
      </c>
      <c r="C849">
        <v>88316</v>
      </c>
      <c r="D849">
        <v>11.32</v>
      </c>
    </row>
    <row r="850" spans="1:4" x14ac:dyDescent="0.2">
      <c r="A850">
        <v>87368</v>
      </c>
      <c r="B850" t="s">
        <v>80</v>
      </c>
      <c r="C850">
        <v>1379</v>
      </c>
      <c r="D850">
        <v>208</v>
      </c>
    </row>
    <row r="851" spans="1:4" x14ac:dyDescent="0.2">
      <c r="A851">
        <v>87368</v>
      </c>
      <c r="B851" t="s">
        <v>80</v>
      </c>
      <c r="C851">
        <v>1106</v>
      </c>
      <c r="D851">
        <v>138.66999999999999</v>
      </c>
    </row>
    <row r="852" spans="1:4" x14ac:dyDescent="0.2">
      <c r="A852">
        <v>87368</v>
      </c>
      <c r="B852" t="s">
        <v>80</v>
      </c>
      <c r="C852">
        <v>370</v>
      </c>
      <c r="D852">
        <v>1.1599999999999999</v>
      </c>
    </row>
    <row r="853" spans="1:4" x14ac:dyDescent="0.2">
      <c r="A853">
        <v>100450</v>
      </c>
    </row>
    <row r="854" spans="1:4" x14ac:dyDescent="0.2">
      <c r="A854">
        <v>100450</v>
      </c>
      <c r="B854" t="s">
        <v>6064</v>
      </c>
      <c r="C854">
        <v>102953</v>
      </c>
      <c r="D854">
        <v>5.38</v>
      </c>
    </row>
    <row r="855" spans="1:4" x14ac:dyDescent="0.2">
      <c r="A855">
        <v>100450</v>
      </c>
      <c r="B855" t="s">
        <v>6064</v>
      </c>
      <c r="C855">
        <v>102952</v>
      </c>
      <c r="D855">
        <v>1.64</v>
      </c>
    </row>
    <row r="856" spans="1:4" x14ac:dyDescent="0.2">
      <c r="A856">
        <v>100450</v>
      </c>
      <c r="B856" t="s">
        <v>6064</v>
      </c>
      <c r="C856">
        <v>88377</v>
      </c>
      <c r="D856">
        <v>7.02</v>
      </c>
    </row>
    <row r="857" spans="1:4" x14ac:dyDescent="0.2">
      <c r="A857">
        <v>100450</v>
      </c>
      <c r="B857" t="s">
        <v>80</v>
      </c>
      <c r="C857">
        <v>1379</v>
      </c>
      <c r="D857">
        <v>207.85</v>
      </c>
    </row>
    <row r="858" spans="1:4" x14ac:dyDescent="0.2">
      <c r="A858">
        <v>100450</v>
      </c>
      <c r="B858" t="s">
        <v>80</v>
      </c>
      <c r="C858">
        <v>1106</v>
      </c>
      <c r="D858">
        <v>138.56</v>
      </c>
    </row>
    <row r="859" spans="1:4" x14ac:dyDescent="0.2">
      <c r="A859">
        <v>100450</v>
      </c>
      <c r="B859" t="s">
        <v>80</v>
      </c>
      <c r="C859">
        <v>370</v>
      </c>
      <c r="D859">
        <v>1.1499999999999999</v>
      </c>
    </row>
    <row r="860" spans="1:4" x14ac:dyDescent="0.2">
      <c r="A860">
        <v>87289</v>
      </c>
    </row>
    <row r="861" spans="1:4" x14ac:dyDescent="0.2">
      <c r="A861">
        <v>87289</v>
      </c>
      <c r="B861" t="s">
        <v>6064</v>
      </c>
      <c r="C861">
        <v>88831</v>
      </c>
      <c r="D861">
        <v>3.74</v>
      </c>
    </row>
    <row r="862" spans="1:4" x14ac:dyDescent="0.2">
      <c r="A862">
        <v>87289</v>
      </c>
      <c r="B862" t="s">
        <v>6064</v>
      </c>
      <c r="C862">
        <v>88830</v>
      </c>
      <c r="D862">
        <v>1.1299999999999999</v>
      </c>
    </row>
    <row r="863" spans="1:4" x14ac:dyDescent="0.2">
      <c r="A863">
        <v>87289</v>
      </c>
      <c r="B863" t="s">
        <v>6064</v>
      </c>
      <c r="C863">
        <v>88377</v>
      </c>
      <c r="D863">
        <v>4.87</v>
      </c>
    </row>
    <row r="864" spans="1:4" x14ac:dyDescent="0.2">
      <c r="A864">
        <v>87289</v>
      </c>
      <c r="B864" t="s">
        <v>80</v>
      </c>
      <c r="C864">
        <v>1379</v>
      </c>
      <c r="D864">
        <v>211.61</v>
      </c>
    </row>
    <row r="865" spans="1:4" x14ac:dyDescent="0.2">
      <c r="A865">
        <v>87289</v>
      </c>
      <c r="B865" t="s">
        <v>80</v>
      </c>
      <c r="C865">
        <v>1106</v>
      </c>
      <c r="D865">
        <v>141.07</v>
      </c>
    </row>
    <row r="866" spans="1:4" x14ac:dyDescent="0.2">
      <c r="A866">
        <v>87289</v>
      </c>
      <c r="B866" t="s">
        <v>80</v>
      </c>
      <c r="C866">
        <v>370</v>
      </c>
      <c r="D866">
        <v>1.18</v>
      </c>
    </row>
    <row r="867" spans="1:4" x14ac:dyDescent="0.2">
      <c r="A867">
        <v>87290</v>
      </c>
    </row>
    <row r="868" spans="1:4" x14ac:dyDescent="0.2">
      <c r="A868">
        <v>87290</v>
      </c>
      <c r="B868" t="s">
        <v>6064</v>
      </c>
      <c r="C868">
        <v>89226</v>
      </c>
      <c r="D868">
        <v>2.63</v>
      </c>
    </row>
    <row r="869" spans="1:4" x14ac:dyDescent="0.2">
      <c r="A869">
        <v>87290</v>
      </c>
      <c r="B869" t="s">
        <v>6064</v>
      </c>
      <c r="C869">
        <v>89225</v>
      </c>
      <c r="D869">
        <v>0.8</v>
      </c>
    </row>
    <row r="870" spans="1:4" x14ac:dyDescent="0.2">
      <c r="A870">
        <v>87290</v>
      </c>
      <c r="B870" t="s">
        <v>6064</v>
      </c>
      <c r="C870">
        <v>88377</v>
      </c>
      <c r="D870">
        <v>3.43</v>
      </c>
    </row>
    <row r="871" spans="1:4" x14ac:dyDescent="0.2">
      <c r="A871">
        <v>87290</v>
      </c>
      <c r="B871" t="s">
        <v>6064</v>
      </c>
      <c r="C871">
        <v>88316</v>
      </c>
      <c r="D871">
        <v>0.74</v>
      </c>
    </row>
    <row r="872" spans="1:4" x14ac:dyDescent="0.2">
      <c r="A872">
        <v>87290</v>
      </c>
      <c r="B872" t="s">
        <v>80</v>
      </c>
      <c r="C872">
        <v>1379</v>
      </c>
      <c r="D872">
        <v>212.37</v>
      </c>
    </row>
    <row r="873" spans="1:4" x14ac:dyDescent="0.2">
      <c r="A873">
        <v>87290</v>
      </c>
      <c r="B873" t="s">
        <v>80</v>
      </c>
      <c r="C873">
        <v>1106</v>
      </c>
      <c r="D873">
        <v>141.58000000000001</v>
      </c>
    </row>
    <row r="874" spans="1:4" x14ac:dyDescent="0.2">
      <c r="A874">
        <v>87290</v>
      </c>
      <c r="B874" t="s">
        <v>80</v>
      </c>
      <c r="C874">
        <v>370</v>
      </c>
      <c r="D874">
        <v>1.18</v>
      </c>
    </row>
    <row r="875" spans="1:4" x14ac:dyDescent="0.2">
      <c r="A875">
        <v>87333</v>
      </c>
    </row>
    <row r="876" spans="1:4" x14ac:dyDescent="0.2">
      <c r="A876">
        <v>87333</v>
      </c>
      <c r="B876" t="s">
        <v>6064</v>
      </c>
      <c r="C876">
        <v>88392</v>
      </c>
      <c r="D876">
        <v>4.1100000000000003</v>
      </c>
    </row>
    <row r="877" spans="1:4" x14ac:dyDescent="0.2">
      <c r="A877">
        <v>87333</v>
      </c>
      <c r="B877" t="s">
        <v>6064</v>
      </c>
      <c r="C877">
        <v>88386</v>
      </c>
      <c r="D877">
        <v>1.25</v>
      </c>
    </row>
    <row r="878" spans="1:4" x14ac:dyDescent="0.2">
      <c r="A878">
        <v>87333</v>
      </c>
      <c r="B878" t="s">
        <v>6064</v>
      </c>
      <c r="C878">
        <v>88377</v>
      </c>
      <c r="D878">
        <v>5.36</v>
      </c>
    </row>
    <row r="879" spans="1:4" x14ac:dyDescent="0.2">
      <c r="A879">
        <v>87333</v>
      </c>
      <c r="B879" t="s">
        <v>80</v>
      </c>
      <c r="C879">
        <v>1379</v>
      </c>
      <c r="D879">
        <v>205.54</v>
      </c>
    </row>
    <row r="880" spans="1:4" x14ac:dyDescent="0.2">
      <c r="A880">
        <v>87333</v>
      </c>
      <c r="B880" t="s">
        <v>80</v>
      </c>
      <c r="C880">
        <v>1106</v>
      </c>
      <c r="D880">
        <v>137.03</v>
      </c>
    </row>
    <row r="881" spans="1:4" x14ac:dyDescent="0.2">
      <c r="A881">
        <v>87333</v>
      </c>
      <c r="B881" t="s">
        <v>80</v>
      </c>
      <c r="C881">
        <v>370</v>
      </c>
      <c r="D881">
        <v>1.1399999999999999</v>
      </c>
    </row>
    <row r="882" spans="1:4" x14ac:dyDescent="0.2">
      <c r="A882">
        <v>87334</v>
      </c>
    </row>
    <row r="883" spans="1:4" x14ac:dyDescent="0.2">
      <c r="A883">
        <v>87334</v>
      </c>
      <c r="B883" t="s">
        <v>6064</v>
      </c>
      <c r="C883">
        <v>88398</v>
      </c>
      <c r="D883">
        <v>2.35</v>
      </c>
    </row>
    <row r="884" spans="1:4" x14ac:dyDescent="0.2">
      <c r="A884">
        <v>87334</v>
      </c>
      <c r="B884" t="s">
        <v>6064</v>
      </c>
      <c r="C884">
        <v>88393</v>
      </c>
      <c r="D884">
        <v>0.71</v>
      </c>
    </row>
    <row r="885" spans="1:4" x14ac:dyDescent="0.2">
      <c r="A885">
        <v>87334</v>
      </c>
      <c r="B885" t="s">
        <v>6064</v>
      </c>
      <c r="C885">
        <v>88377</v>
      </c>
      <c r="D885">
        <v>3.06</v>
      </c>
    </row>
    <row r="886" spans="1:4" x14ac:dyDescent="0.2">
      <c r="A886">
        <v>87334</v>
      </c>
      <c r="B886" t="s">
        <v>6064</v>
      </c>
      <c r="C886">
        <v>88316</v>
      </c>
      <c r="D886">
        <v>0.63</v>
      </c>
    </row>
    <row r="887" spans="1:4" x14ac:dyDescent="0.2">
      <c r="A887">
        <v>87334</v>
      </c>
      <c r="B887" t="s">
        <v>80</v>
      </c>
      <c r="C887">
        <v>1379</v>
      </c>
      <c r="D887">
        <v>206.6</v>
      </c>
    </row>
    <row r="888" spans="1:4" x14ac:dyDescent="0.2">
      <c r="A888">
        <v>87334</v>
      </c>
      <c r="B888" t="s">
        <v>80</v>
      </c>
      <c r="C888">
        <v>1106</v>
      </c>
      <c r="D888">
        <v>137.72999999999999</v>
      </c>
    </row>
    <row r="889" spans="1:4" x14ac:dyDescent="0.2">
      <c r="A889">
        <v>87334</v>
      </c>
      <c r="B889" t="s">
        <v>80</v>
      </c>
      <c r="C889">
        <v>370</v>
      </c>
      <c r="D889">
        <v>1.1499999999999999</v>
      </c>
    </row>
    <row r="890" spans="1:4" x14ac:dyDescent="0.2">
      <c r="A890">
        <v>105515</v>
      </c>
    </row>
    <row r="891" spans="1:4" x14ac:dyDescent="0.2">
      <c r="A891">
        <v>105515</v>
      </c>
      <c r="B891" t="s">
        <v>6064</v>
      </c>
      <c r="C891">
        <v>90638</v>
      </c>
      <c r="D891">
        <v>2.38</v>
      </c>
    </row>
    <row r="892" spans="1:4" x14ac:dyDescent="0.2">
      <c r="A892">
        <v>105515</v>
      </c>
      <c r="B892" t="s">
        <v>6064</v>
      </c>
      <c r="C892">
        <v>90637</v>
      </c>
      <c r="D892">
        <v>0.75</v>
      </c>
    </row>
    <row r="893" spans="1:4" x14ac:dyDescent="0.2">
      <c r="A893">
        <v>105515</v>
      </c>
      <c r="B893" t="s">
        <v>6064</v>
      </c>
      <c r="C893">
        <v>88377</v>
      </c>
      <c r="D893">
        <v>3.12</v>
      </c>
    </row>
    <row r="894" spans="1:4" x14ac:dyDescent="0.2">
      <c r="A894">
        <v>105515</v>
      </c>
      <c r="B894" t="s">
        <v>6064</v>
      </c>
      <c r="C894">
        <v>88316</v>
      </c>
      <c r="D894">
        <v>4.99</v>
      </c>
    </row>
    <row r="895" spans="1:4" x14ac:dyDescent="0.2">
      <c r="A895">
        <v>105515</v>
      </c>
      <c r="B895" t="s">
        <v>80</v>
      </c>
      <c r="C895">
        <v>1379</v>
      </c>
      <c r="D895">
        <v>681.59</v>
      </c>
    </row>
    <row r="896" spans="1:4" x14ac:dyDescent="0.2">
      <c r="A896">
        <v>105515</v>
      </c>
      <c r="B896" t="s">
        <v>80</v>
      </c>
      <c r="C896">
        <v>370</v>
      </c>
      <c r="D896">
        <v>0.97499999999999998</v>
      </c>
    </row>
    <row r="897" spans="1:4" x14ac:dyDescent="0.2">
      <c r="A897">
        <v>87367</v>
      </c>
    </row>
    <row r="898" spans="1:4" x14ac:dyDescent="0.2">
      <c r="A898">
        <v>87367</v>
      </c>
      <c r="B898" t="s">
        <v>6064</v>
      </c>
      <c r="C898">
        <v>88316</v>
      </c>
      <c r="D898">
        <v>11.23</v>
      </c>
    </row>
    <row r="899" spans="1:4" x14ac:dyDescent="0.2">
      <c r="A899">
        <v>87367</v>
      </c>
      <c r="B899" t="s">
        <v>80</v>
      </c>
      <c r="C899">
        <v>1379</v>
      </c>
      <c r="D899">
        <v>261.89</v>
      </c>
    </row>
    <row r="900" spans="1:4" x14ac:dyDescent="0.2">
      <c r="A900">
        <v>87367</v>
      </c>
      <c r="B900" t="s">
        <v>80</v>
      </c>
      <c r="C900">
        <v>1106</v>
      </c>
      <c r="D900">
        <v>116.4</v>
      </c>
    </row>
    <row r="901" spans="1:4" x14ac:dyDescent="0.2">
      <c r="A901">
        <v>87367</v>
      </c>
      <c r="B901" t="s">
        <v>80</v>
      </c>
      <c r="C901">
        <v>370</v>
      </c>
      <c r="D901">
        <v>1.1599999999999999</v>
      </c>
    </row>
    <row r="902" spans="1:4" x14ac:dyDescent="0.2">
      <c r="A902">
        <v>100449</v>
      </c>
    </row>
    <row r="903" spans="1:4" x14ac:dyDescent="0.2">
      <c r="A903">
        <v>100449</v>
      </c>
      <c r="B903" t="s">
        <v>6064</v>
      </c>
      <c r="C903">
        <v>102953</v>
      </c>
      <c r="D903">
        <v>6.24</v>
      </c>
    </row>
    <row r="904" spans="1:4" x14ac:dyDescent="0.2">
      <c r="A904">
        <v>100449</v>
      </c>
      <c r="B904" t="s">
        <v>6064</v>
      </c>
      <c r="C904">
        <v>102952</v>
      </c>
      <c r="D904">
        <v>1.9</v>
      </c>
    </row>
    <row r="905" spans="1:4" x14ac:dyDescent="0.2">
      <c r="A905">
        <v>100449</v>
      </c>
      <c r="B905" t="s">
        <v>6064</v>
      </c>
      <c r="C905">
        <v>88377</v>
      </c>
      <c r="D905">
        <v>8.14</v>
      </c>
    </row>
    <row r="906" spans="1:4" x14ac:dyDescent="0.2">
      <c r="A906">
        <v>100449</v>
      </c>
      <c r="B906" t="s">
        <v>80</v>
      </c>
      <c r="C906">
        <v>1379</v>
      </c>
      <c r="D906">
        <v>260.73</v>
      </c>
    </row>
    <row r="907" spans="1:4" x14ac:dyDescent="0.2">
      <c r="A907">
        <v>100449</v>
      </c>
      <c r="B907" t="s">
        <v>80</v>
      </c>
      <c r="C907">
        <v>1106</v>
      </c>
      <c r="D907">
        <v>115.88</v>
      </c>
    </row>
    <row r="908" spans="1:4" x14ac:dyDescent="0.2">
      <c r="A908">
        <v>100449</v>
      </c>
      <c r="B908" t="s">
        <v>80</v>
      </c>
      <c r="C908">
        <v>370</v>
      </c>
      <c r="D908">
        <v>1.1599999999999999</v>
      </c>
    </row>
    <row r="909" spans="1:4" x14ac:dyDescent="0.2">
      <c r="A909">
        <v>87286</v>
      </c>
    </row>
    <row r="910" spans="1:4" x14ac:dyDescent="0.2">
      <c r="A910">
        <v>87286</v>
      </c>
      <c r="B910" t="s">
        <v>6064</v>
      </c>
      <c r="C910">
        <v>88831</v>
      </c>
      <c r="D910">
        <v>3.96</v>
      </c>
    </row>
    <row r="911" spans="1:4" x14ac:dyDescent="0.2">
      <c r="A911">
        <v>87286</v>
      </c>
      <c r="B911" t="s">
        <v>6064</v>
      </c>
      <c r="C911">
        <v>88830</v>
      </c>
      <c r="D911">
        <v>1.2</v>
      </c>
    </row>
    <row r="912" spans="1:4" x14ac:dyDescent="0.2">
      <c r="A912">
        <v>87286</v>
      </c>
      <c r="B912" t="s">
        <v>6064</v>
      </c>
      <c r="C912">
        <v>88377</v>
      </c>
      <c r="D912">
        <v>5.16</v>
      </c>
    </row>
    <row r="913" spans="1:4" x14ac:dyDescent="0.2">
      <c r="A913">
        <v>87286</v>
      </c>
      <c r="B913" t="s">
        <v>80</v>
      </c>
      <c r="C913">
        <v>1379</v>
      </c>
      <c r="D913">
        <v>263.74</v>
      </c>
    </row>
    <row r="914" spans="1:4" x14ac:dyDescent="0.2">
      <c r="A914">
        <v>87286</v>
      </c>
      <c r="B914" t="s">
        <v>80</v>
      </c>
      <c r="C914">
        <v>1106</v>
      </c>
      <c r="D914">
        <v>117.22</v>
      </c>
    </row>
    <row r="915" spans="1:4" x14ac:dyDescent="0.2">
      <c r="A915">
        <v>87286</v>
      </c>
      <c r="B915" t="s">
        <v>80</v>
      </c>
      <c r="C915">
        <v>370</v>
      </c>
      <c r="D915">
        <v>1.17</v>
      </c>
    </row>
    <row r="916" spans="1:4" x14ac:dyDescent="0.2">
      <c r="A916">
        <v>87287</v>
      </c>
    </row>
    <row r="917" spans="1:4" x14ac:dyDescent="0.2">
      <c r="A917">
        <v>87287</v>
      </c>
      <c r="B917" t="s">
        <v>6064</v>
      </c>
      <c r="C917">
        <v>89226</v>
      </c>
      <c r="D917">
        <v>2.41</v>
      </c>
    </row>
    <row r="918" spans="1:4" x14ac:dyDescent="0.2">
      <c r="A918">
        <v>87287</v>
      </c>
      <c r="B918" t="s">
        <v>6064</v>
      </c>
      <c r="C918">
        <v>89225</v>
      </c>
      <c r="D918">
        <v>0.73</v>
      </c>
    </row>
    <row r="919" spans="1:4" x14ac:dyDescent="0.2">
      <c r="A919">
        <v>87287</v>
      </c>
      <c r="B919" t="s">
        <v>6064</v>
      </c>
      <c r="C919">
        <v>88377</v>
      </c>
      <c r="D919">
        <v>3.14</v>
      </c>
    </row>
    <row r="920" spans="1:4" x14ac:dyDescent="0.2">
      <c r="A920">
        <v>87287</v>
      </c>
      <c r="B920" t="s">
        <v>6064</v>
      </c>
      <c r="C920">
        <v>88316</v>
      </c>
      <c r="D920">
        <v>0.76</v>
      </c>
    </row>
    <row r="921" spans="1:4" x14ac:dyDescent="0.2">
      <c r="A921">
        <v>87287</v>
      </c>
      <c r="B921" t="s">
        <v>80</v>
      </c>
      <c r="C921">
        <v>1379</v>
      </c>
      <c r="D921">
        <v>266.85000000000002</v>
      </c>
    </row>
    <row r="922" spans="1:4" x14ac:dyDescent="0.2">
      <c r="A922">
        <v>87287</v>
      </c>
      <c r="B922" t="s">
        <v>80</v>
      </c>
      <c r="C922">
        <v>1106</v>
      </c>
      <c r="D922">
        <v>118.6</v>
      </c>
    </row>
    <row r="923" spans="1:4" x14ac:dyDescent="0.2">
      <c r="A923">
        <v>87287</v>
      </c>
      <c r="B923" t="s">
        <v>80</v>
      </c>
      <c r="C923">
        <v>370</v>
      </c>
      <c r="D923">
        <v>1.19</v>
      </c>
    </row>
    <row r="924" spans="1:4" x14ac:dyDescent="0.2">
      <c r="A924">
        <v>87331</v>
      </c>
    </row>
    <row r="925" spans="1:4" x14ac:dyDescent="0.2">
      <c r="A925">
        <v>87331</v>
      </c>
      <c r="B925" t="s">
        <v>6064</v>
      </c>
      <c r="C925">
        <v>88392</v>
      </c>
      <c r="D925">
        <v>4.75</v>
      </c>
    </row>
    <row r="926" spans="1:4" x14ac:dyDescent="0.2">
      <c r="A926">
        <v>87331</v>
      </c>
      <c r="B926" t="s">
        <v>6064</v>
      </c>
      <c r="C926">
        <v>88386</v>
      </c>
      <c r="D926">
        <v>1.45</v>
      </c>
    </row>
    <row r="927" spans="1:4" x14ac:dyDescent="0.2">
      <c r="A927">
        <v>87331</v>
      </c>
      <c r="B927" t="s">
        <v>6064</v>
      </c>
      <c r="C927">
        <v>88377</v>
      </c>
      <c r="D927">
        <v>6.2</v>
      </c>
    </row>
    <row r="928" spans="1:4" x14ac:dyDescent="0.2">
      <c r="A928">
        <v>87331</v>
      </c>
      <c r="B928" t="s">
        <v>80</v>
      </c>
      <c r="C928">
        <v>1379</v>
      </c>
      <c r="D928">
        <v>258.04000000000002</v>
      </c>
    </row>
    <row r="929" spans="1:4" x14ac:dyDescent="0.2">
      <c r="A929">
        <v>87331</v>
      </c>
      <c r="B929" t="s">
        <v>80</v>
      </c>
      <c r="C929">
        <v>1106</v>
      </c>
      <c r="D929">
        <v>114.68</v>
      </c>
    </row>
    <row r="930" spans="1:4" x14ac:dyDescent="0.2">
      <c r="A930">
        <v>87331</v>
      </c>
      <c r="B930" t="s">
        <v>80</v>
      </c>
      <c r="C930">
        <v>370</v>
      </c>
      <c r="D930">
        <v>1.1499999999999999</v>
      </c>
    </row>
    <row r="931" spans="1:4" x14ac:dyDescent="0.2">
      <c r="A931">
        <v>87332</v>
      </c>
    </row>
    <row r="932" spans="1:4" x14ac:dyDescent="0.2">
      <c r="A932">
        <v>87332</v>
      </c>
      <c r="B932" t="s">
        <v>6064</v>
      </c>
      <c r="C932">
        <v>88398</v>
      </c>
      <c r="D932">
        <v>2.15</v>
      </c>
    </row>
    <row r="933" spans="1:4" x14ac:dyDescent="0.2">
      <c r="A933">
        <v>87332</v>
      </c>
      <c r="B933" t="s">
        <v>6064</v>
      </c>
      <c r="C933">
        <v>88393</v>
      </c>
      <c r="D933">
        <v>0.66</v>
      </c>
    </row>
    <row r="934" spans="1:4" x14ac:dyDescent="0.2">
      <c r="A934">
        <v>87332</v>
      </c>
      <c r="B934" t="s">
        <v>6064</v>
      </c>
      <c r="C934">
        <v>88377</v>
      </c>
      <c r="D934">
        <v>2.81</v>
      </c>
    </row>
    <row r="935" spans="1:4" x14ac:dyDescent="0.2">
      <c r="A935">
        <v>87332</v>
      </c>
      <c r="B935" t="s">
        <v>6064</v>
      </c>
      <c r="C935">
        <v>88316</v>
      </c>
      <c r="D935">
        <v>0.63</v>
      </c>
    </row>
    <row r="936" spans="1:4" x14ac:dyDescent="0.2">
      <c r="A936">
        <v>87332</v>
      </c>
      <c r="B936" t="s">
        <v>80</v>
      </c>
      <c r="C936">
        <v>1379</v>
      </c>
      <c r="D936">
        <v>261.13</v>
      </c>
    </row>
    <row r="937" spans="1:4" x14ac:dyDescent="0.2">
      <c r="A937">
        <v>87332</v>
      </c>
      <c r="B937" t="s">
        <v>80</v>
      </c>
      <c r="C937">
        <v>1106</v>
      </c>
      <c r="D937">
        <v>116.06</v>
      </c>
    </row>
    <row r="938" spans="1:4" x14ac:dyDescent="0.2">
      <c r="A938">
        <v>87332</v>
      </c>
      <c r="B938" t="s">
        <v>80</v>
      </c>
      <c r="C938">
        <v>370</v>
      </c>
      <c r="D938">
        <v>1.1599999999999999</v>
      </c>
    </row>
    <row r="939" spans="1:4" x14ac:dyDescent="0.2">
      <c r="A939">
        <v>87369</v>
      </c>
    </row>
    <row r="940" spans="1:4" x14ac:dyDescent="0.2">
      <c r="A940">
        <v>87369</v>
      </c>
      <c r="B940" t="s">
        <v>6064</v>
      </c>
      <c r="C940">
        <v>88316</v>
      </c>
      <c r="D940">
        <v>11.1</v>
      </c>
    </row>
    <row r="941" spans="1:4" x14ac:dyDescent="0.2">
      <c r="A941">
        <v>87369</v>
      </c>
      <c r="B941" t="s">
        <v>80</v>
      </c>
      <c r="C941">
        <v>1379</v>
      </c>
      <c r="D941">
        <v>192.52</v>
      </c>
    </row>
    <row r="942" spans="1:4" x14ac:dyDescent="0.2">
      <c r="A942">
        <v>87369</v>
      </c>
      <c r="B942" t="s">
        <v>80</v>
      </c>
      <c r="C942">
        <v>1106</v>
      </c>
      <c r="D942">
        <v>171.13</v>
      </c>
    </row>
    <row r="943" spans="1:4" x14ac:dyDescent="0.2">
      <c r="A943">
        <v>87369</v>
      </c>
      <c r="B943" t="s">
        <v>80</v>
      </c>
      <c r="C943">
        <v>370</v>
      </c>
      <c r="D943">
        <v>1.1399999999999999</v>
      </c>
    </row>
    <row r="944" spans="1:4" x14ac:dyDescent="0.2">
      <c r="A944">
        <v>100451</v>
      </c>
    </row>
    <row r="945" spans="1:4" x14ac:dyDescent="0.2">
      <c r="A945">
        <v>100451</v>
      </c>
      <c r="B945" t="s">
        <v>6064</v>
      </c>
      <c r="C945">
        <v>102953</v>
      </c>
      <c r="D945">
        <v>4.9800000000000004</v>
      </c>
    </row>
    <row r="946" spans="1:4" x14ac:dyDescent="0.2">
      <c r="A946">
        <v>100451</v>
      </c>
      <c r="B946" t="s">
        <v>6064</v>
      </c>
      <c r="C946">
        <v>102952</v>
      </c>
      <c r="D946">
        <v>1.52</v>
      </c>
    </row>
    <row r="947" spans="1:4" x14ac:dyDescent="0.2">
      <c r="A947">
        <v>100451</v>
      </c>
      <c r="B947" t="s">
        <v>6064</v>
      </c>
      <c r="C947">
        <v>88377</v>
      </c>
      <c r="D947">
        <v>6.5</v>
      </c>
    </row>
    <row r="948" spans="1:4" x14ac:dyDescent="0.2">
      <c r="A948">
        <v>100451</v>
      </c>
      <c r="B948" t="s">
        <v>80</v>
      </c>
      <c r="C948">
        <v>1379</v>
      </c>
      <c r="D948">
        <v>192.38</v>
      </c>
    </row>
    <row r="949" spans="1:4" x14ac:dyDescent="0.2">
      <c r="A949">
        <v>100451</v>
      </c>
      <c r="B949" t="s">
        <v>80</v>
      </c>
      <c r="C949">
        <v>1106</v>
      </c>
      <c r="D949">
        <v>171</v>
      </c>
    </row>
    <row r="950" spans="1:4" x14ac:dyDescent="0.2">
      <c r="A950">
        <v>100451</v>
      </c>
      <c r="B950" t="s">
        <v>80</v>
      </c>
      <c r="C950">
        <v>370</v>
      </c>
      <c r="D950">
        <v>1.1399999999999999</v>
      </c>
    </row>
    <row r="951" spans="1:4" x14ac:dyDescent="0.2">
      <c r="A951">
        <v>87292</v>
      </c>
    </row>
    <row r="952" spans="1:4" x14ac:dyDescent="0.2">
      <c r="A952">
        <v>87292</v>
      </c>
      <c r="B952" t="s">
        <v>6064</v>
      </c>
      <c r="C952">
        <v>88831</v>
      </c>
      <c r="D952">
        <v>3.45</v>
      </c>
    </row>
    <row r="953" spans="1:4" x14ac:dyDescent="0.2">
      <c r="A953">
        <v>87292</v>
      </c>
      <c r="B953" t="s">
        <v>6064</v>
      </c>
      <c r="C953">
        <v>88830</v>
      </c>
      <c r="D953">
        <v>1.05</v>
      </c>
    </row>
    <row r="954" spans="1:4" x14ac:dyDescent="0.2">
      <c r="A954">
        <v>87292</v>
      </c>
      <c r="B954" t="s">
        <v>6064</v>
      </c>
      <c r="C954">
        <v>88377</v>
      </c>
      <c r="D954">
        <v>4.5</v>
      </c>
    </row>
    <row r="955" spans="1:4" x14ac:dyDescent="0.2">
      <c r="A955">
        <v>87292</v>
      </c>
      <c r="B955" t="s">
        <v>80</v>
      </c>
      <c r="C955">
        <v>1379</v>
      </c>
      <c r="D955">
        <v>195.86</v>
      </c>
    </row>
    <row r="956" spans="1:4" x14ac:dyDescent="0.2">
      <c r="A956">
        <v>87292</v>
      </c>
      <c r="B956" t="s">
        <v>80</v>
      </c>
      <c r="C956">
        <v>1106</v>
      </c>
      <c r="D956">
        <v>174.1</v>
      </c>
    </row>
    <row r="957" spans="1:4" x14ac:dyDescent="0.2">
      <c r="A957">
        <v>87292</v>
      </c>
      <c r="B957" t="s">
        <v>80</v>
      </c>
      <c r="C957">
        <v>370</v>
      </c>
      <c r="D957">
        <v>1.1599999999999999</v>
      </c>
    </row>
    <row r="958" spans="1:4" x14ac:dyDescent="0.2">
      <c r="A958">
        <v>87335</v>
      </c>
    </row>
    <row r="959" spans="1:4" x14ac:dyDescent="0.2">
      <c r="A959">
        <v>87335</v>
      </c>
      <c r="B959" t="s">
        <v>6064</v>
      </c>
      <c r="C959">
        <v>88392</v>
      </c>
      <c r="D959">
        <v>3.8</v>
      </c>
    </row>
    <row r="960" spans="1:4" x14ac:dyDescent="0.2">
      <c r="A960">
        <v>87335</v>
      </c>
      <c r="B960" t="s">
        <v>6064</v>
      </c>
      <c r="C960">
        <v>88386</v>
      </c>
      <c r="D960">
        <v>1.1599999999999999</v>
      </c>
    </row>
    <row r="961" spans="1:4" x14ac:dyDescent="0.2">
      <c r="A961">
        <v>87335</v>
      </c>
      <c r="B961" t="s">
        <v>6064</v>
      </c>
      <c r="C961">
        <v>88377</v>
      </c>
      <c r="D961">
        <v>4.96</v>
      </c>
    </row>
    <row r="962" spans="1:4" x14ac:dyDescent="0.2">
      <c r="A962">
        <v>87335</v>
      </c>
      <c r="B962" t="s">
        <v>80</v>
      </c>
      <c r="C962">
        <v>1379</v>
      </c>
      <c r="D962">
        <v>206.42</v>
      </c>
    </row>
    <row r="963" spans="1:4" x14ac:dyDescent="0.2">
      <c r="A963">
        <v>87335</v>
      </c>
      <c r="B963" t="s">
        <v>80</v>
      </c>
      <c r="C963">
        <v>1106</v>
      </c>
      <c r="D963">
        <v>137.61000000000001</v>
      </c>
    </row>
    <row r="964" spans="1:4" x14ac:dyDescent="0.2">
      <c r="A964">
        <v>87335</v>
      </c>
      <c r="B964" t="s">
        <v>80</v>
      </c>
      <c r="C964">
        <v>370</v>
      </c>
      <c r="D964">
        <v>1.1499999999999999</v>
      </c>
    </row>
    <row r="965" spans="1:4" x14ac:dyDescent="0.2">
      <c r="A965">
        <v>87336</v>
      </c>
    </row>
    <row r="966" spans="1:4" x14ac:dyDescent="0.2">
      <c r="A966">
        <v>87336</v>
      </c>
      <c r="B966" t="s">
        <v>6064</v>
      </c>
      <c r="C966">
        <v>88398</v>
      </c>
      <c r="D966">
        <v>2.2400000000000002</v>
      </c>
    </row>
    <row r="967" spans="1:4" x14ac:dyDescent="0.2">
      <c r="A967">
        <v>87336</v>
      </c>
      <c r="B967" t="s">
        <v>6064</v>
      </c>
      <c r="C967">
        <v>88393</v>
      </c>
      <c r="D967">
        <v>0.68</v>
      </c>
    </row>
    <row r="968" spans="1:4" x14ac:dyDescent="0.2">
      <c r="A968">
        <v>87336</v>
      </c>
      <c r="B968" t="s">
        <v>6064</v>
      </c>
      <c r="C968">
        <v>88377</v>
      </c>
      <c r="D968">
        <v>2.92</v>
      </c>
    </row>
    <row r="969" spans="1:4" x14ac:dyDescent="0.2">
      <c r="A969">
        <v>87336</v>
      </c>
      <c r="B969" t="s">
        <v>6064</v>
      </c>
      <c r="C969">
        <v>88316</v>
      </c>
      <c r="D969">
        <v>0.62</v>
      </c>
    </row>
    <row r="970" spans="1:4" x14ac:dyDescent="0.2">
      <c r="A970">
        <v>87336</v>
      </c>
      <c r="B970" t="s">
        <v>80</v>
      </c>
      <c r="C970">
        <v>1379</v>
      </c>
      <c r="D970">
        <v>191.45</v>
      </c>
    </row>
    <row r="971" spans="1:4" x14ac:dyDescent="0.2">
      <c r="A971">
        <v>87336</v>
      </c>
      <c r="B971" t="s">
        <v>80</v>
      </c>
      <c r="C971">
        <v>1106</v>
      </c>
      <c r="D971">
        <v>170.18</v>
      </c>
    </row>
    <row r="972" spans="1:4" x14ac:dyDescent="0.2">
      <c r="A972">
        <v>87336</v>
      </c>
      <c r="B972" t="s">
        <v>80</v>
      </c>
      <c r="C972">
        <v>370</v>
      </c>
      <c r="D972">
        <v>1.1299999999999999</v>
      </c>
    </row>
    <row r="973" spans="1:4" x14ac:dyDescent="0.2">
      <c r="A973">
        <v>87370</v>
      </c>
    </row>
    <row r="974" spans="1:4" x14ac:dyDescent="0.2">
      <c r="A974">
        <v>87370</v>
      </c>
      <c r="B974" t="s">
        <v>6064</v>
      </c>
      <c r="C974">
        <v>88316</v>
      </c>
      <c r="D974">
        <v>11.17</v>
      </c>
    </row>
    <row r="975" spans="1:4" x14ac:dyDescent="0.2">
      <c r="A975">
        <v>87370</v>
      </c>
      <c r="B975" t="s">
        <v>80</v>
      </c>
      <c r="C975">
        <v>1379</v>
      </c>
      <c r="D975">
        <v>175.34</v>
      </c>
    </row>
    <row r="976" spans="1:4" x14ac:dyDescent="0.2">
      <c r="A976">
        <v>87370</v>
      </c>
      <c r="B976" t="s">
        <v>80</v>
      </c>
      <c r="C976">
        <v>1106</v>
      </c>
      <c r="D976">
        <v>155.86000000000001</v>
      </c>
    </row>
    <row r="977" spans="1:4" x14ac:dyDescent="0.2">
      <c r="A977">
        <v>87370</v>
      </c>
      <c r="B977" t="s">
        <v>80</v>
      </c>
      <c r="C977">
        <v>370</v>
      </c>
      <c r="D977">
        <v>1.17</v>
      </c>
    </row>
    <row r="978" spans="1:4" x14ac:dyDescent="0.2">
      <c r="A978">
        <v>100452</v>
      </c>
    </row>
    <row r="979" spans="1:4" x14ac:dyDescent="0.2">
      <c r="A979">
        <v>100452</v>
      </c>
      <c r="B979" t="s">
        <v>6064</v>
      </c>
      <c r="C979">
        <v>102953</v>
      </c>
      <c r="D979">
        <v>4.9000000000000004</v>
      </c>
    </row>
    <row r="980" spans="1:4" x14ac:dyDescent="0.2">
      <c r="A980">
        <v>100452</v>
      </c>
      <c r="B980" t="s">
        <v>6064</v>
      </c>
      <c r="C980">
        <v>102952</v>
      </c>
      <c r="D980">
        <v>1.49</v>
      </c>
    </row>
    <row r="981" spans="1:4" x14ac:dyDescent="0.2">
      <c r="A981">
        <v>100452</v>
      </c>
      <c r="B981" t="s">
        <v>6064</v>
      </c>
      <c r="C981">
        <v>88377</v>
      </c>
      <c r="D981">
        <v>6.39</v>
      </c>
    </row>
    <row r="982" spans="1:4" x14ac:dyDescent="0.2">
      <c r="A982">
        <v>100452</v>
      </c>
      <c r="B982" t="s">
        <v>80</v>
      </c>
      <c r="C982">
        <v>1379</v>
      </c>
      <c r="D982">
        <v>175.86</v>
      </c>
    </row>
    <row r="983" spans="1:4" x14ac:dyDescent="0.2">
      <c r="A983">
        <v>100452</v>
      </c>
      <c r="B983" t="s">
        <v>80</v>
      </c>
      <c r="C983">
        <v>1106</v>
      </c>
      <c r="D983">
        <v>156.32</v>
      </c>
    </row>
    <row r="984" spans="1:4" x14ac:dyDescent="0.2">
      <c r="A984">
        <v>100452</v>
      </c>
      <c r="B984" t="s">
        <v>80</v>
      </c>
      <c r="C984">
        <v>370</v>
      </c>
      <c r="D984">
        <v>1.17</v>
      </c>
    </row>
    <row r="985" spans="1:4" x14ac:dyDescent="0.2">
      <c r="A985">
        <v>88715</v>
      </c>
    </row>
    <row r="986" spans="1:4" x14ac:dyDescent="0.2">
      <c r="A986">
        <v>88715</v>
      </c>
      <c r="B986" t="s">
        <v>6064</v>
      </c>
      <c r="C986">
        <v>88831</v>
      </c>
      <c r="D986">
        <v>3.27</v>
      </c>
    </row>
    <row r="987" spans="1:4" x14ac:dyDescent="0.2">
      <c r="A987">
        <v>88715</v>
      </c>
      <c r="B987" t="s">
        <v>6064</v>
      </c>
      <c r="C987">
        <v>88830</v>
      </c>
      <c r="D987">
        <v>0.99</v>
      </c>
    </row>
    <row r="988" spans="1:4" x14ac:dyDescent="0.2">
      <c r="A988">
        <v>88715</v>
      </c>
      <c r="B988" t="s">
        <v>6064</v>
      </c>
      <c r="C988">
        <v>88377</v>
      </c>
      <c r="D988">
        <v>4.26</v>
      </c>
    </row>
    <row r="989" spans="1:4" x14ac:dyDescent="0.2">
      <c r="A989">
        <v>88715</v>
      </c>
      <c r="B989" t="s">
        <v>80</v>
      </c>
      <c r="C989">
        <v>1379</v>
      </c>
      <c r="D989">
        <v>178.82</v>
      </c>
    </row>
    <row r="990" spans="1:4" x14ac:dyDescent="0.2">
      <c r="A990">
        <v>88715</v>
      </c>
      <c r="B990" t="s">
        <v>80</v>
      </c>
      <c r="C990">
        <v>1106</v>
      </c>
      <c r="D990">
        <v>158.94999999999999</v>
      </c>
    </row>
    <row r="991" spans="1:4" x14ac:dyDescent="0.2">
      <c r="A991">
        <v>88715</v>
      </c>
      <c r="B991" t="s">
        <v>80</v>
      </c>
      <c r="C991">
        <v>370</v>
      </c>
      <c r="D991">
        <v>1.19</v>
      </c>
    </row>
    <row r="992" spans="1:4" x14ac:dyDescent="0.2">
      <c r="A992">
        <v>87294</v>
      </c>
    </row>
    <row r="993" spans="1:4" x14ac:dyDescent="0.2">
      <c r="A993">
        <v>87294</v>
      </c>
      <c r="B993" t="s">
        <v>6064</v>
      </c>
      <c r="C993">
        <v>89226</v>
      </c>
      <c r="D993">
        <v>2.8</v>
      </c>
    </row>
    <row r="994" spans="1:4" x14ac:dyDescent="0.2">
      <c r="A994">
        <v>87294</v>
      </c>
      <c r="B994" t="s">
        <v>6064</v>
      </c>
      <c r="C994">
        <v>89225</v>
      </c>
      <c r="D994">
        <v>0.85</v>
      </c>
    </row>
    <row r="995" spans="1:4" x14ac:dyDescent="0.2">
      <c r="A995">
        <v>87294</v>
      </c>
      <c r="B995" t="s">
        <v>6064</v>
      </c>
      <c r="C995">
        <v>88377</v>
      </c>
      <c r="D995">
        <v>3.65</v>
      </c>
    </row>
    <row r="996" spans="1:4" x14ac:dyDescent="0.2">
      <c r="A996">
        <v>87294</v>
      </c>
      <c r="B996" t="s">
        <v>6064</v>
      </c>
      <c r="C996">
        <v>88316</v>
      </c>
      <c r="D996">
        <v>0.79</v>
      </c>
    </row>
    <row r="997" spans="1:4" x14ac:dyDescent="0.2">
      <c r="A997">
        <v>87294</v>
      </c>
      <c r="B997" t="s">
        <v>80</v>
      </c>
      <c r="C997">
        <v>1379</v>
      </c>
      <c r="D997">
        <v>177.12</v>
      </c>
    </row>
    <row r="998" spans="1:4" x14ac:dyDescent="0.2">
      <c r="A998">
        <v>87294</v>
      </c>
      <c r="B998" t="s">
        <v>80</v>
      </c>
      <c r="C998">
        <v>1106</v>
      </c>
      <c r="D998">
        <v>157.44</v>
      </c>
    </row>
    <row r="999" spans="1:4" x14ac:dyDescent="0.2">
      <c r="A999">
        <v>87294</v>
      </c>
      <c r="B999" t="s">
        <v>80</v>
      </c>
      <c r="C999">
        <v>370</v>
      </c>
      <c r="D999">
        <v>1.18</v>
      </c>
    </row>
    <row r="1000" spans="1:4" x14ac:dyDescent="0.2">
      <c r="A1000">
        <v>87337</v>
      </c>
    </row>
    <row r="1001" spans="1:4" x14ac:dyDescent="0.2">
      <c r="A1001">
        <v>87337</v>
      </c>
      <c r="B1001" t="s">
        <v>6064</v>
      </c>
      <c r="C1001">
        <v>88392</v>
      </c>
      <c r="D1001">
        <v>3.74</v>
      </c>
    </row>
    <row r="1002" spans="1:4" x14ac:dyDescent="0.2">
      <c r="A1002">
        <v>87337</v>
      </c>
      <c r="B1002" t="s">
        <v>6064</v>
      </c>
      <c r="C1002">
        <v>88386</v>
      </c>
      <c r="D1002">
        <v>1.1399999999999999</v>
      </c>
    </row>
    <row r="1003" spans="1:4" x14ac:dyDescent="0.2">
      <c r="A1003">
        <v>87337</v>
      </c>
      <c r="B1003" t="s">
        <v>6064</v>
      </c>
      <c r="C1003">
        <v>88377</v>
      </c>
      <c r="D1003">
        <v>4.88</v>
      </c>
    </row>
    <row r="1004" spans="1:4" x14ac:dyDescent="0.2">
      <c r="A1004">
        <v>87337</v>
      </c>
      <c r="B1004" t="s">
        <v>80</v>
      </c>
      <c r="C1004">
        <v>1379</v>
      </c>
      <c r="D1004">
        <v>173.77</v>
      </c>
    </row>
    <row r="1005" spans="1:4" x14ac:dyDescent="0.2">
      <c r="A1005">
        <v>87337</v>
      </c>
      <c r="B1005" t="s">
        <v>80</v>
      </c>
      <c r="C1005">
        <v>1106</v>
      </c>
      <c r="D1005">
        <v>154.46</v>
      </c>
    </row>
    <row r="1006" spans="1:4" x14ac:dyDescent="0.2">
      <c r="A1006">
        <v>87337</v>
      </c>
      <c r="B1006" t="s">
        <v>80</v>
      </c>
      <c r="C1006">
        <v>370</v>
      </c>
      <c r="D1006">
        <v>1.1599999999999999</v>
      </c>
    </row>
    <row r="1007" spans="1:4" x14ac:dyDescent="0.2">
      <c r="A1007">
        <v>100487</v>
      </c>
    </row>
    <row r="1008" spans="1:4" x14ac:dyDescent="0.2">
      <c r="A1008">
        <v>100487</v>
      </c>
      <c r="B1008" t="s">
        <v>6064</v>
      </c>
      <c r="C1008">
        <v>88398</v>
      </c>
      <c r="D1008">
        <v>2.14</v>
      </c>
    </row>
    <row r="1009" spans="1:4" x14ac:dyDescent="0.2">
      <c r="A1009">
        <v>100487</v>
      </c>
      <c r="B1009" t="s">
        <v>6064</v>
      </c>
      <c r="C1009">
        <v>88393</v>
      </c>
      <c r="D1009">
        <v>0.65</v>
      </c>
    </row>
    <row r="1010" spans="1:4" x14ac:dyDescent="0.2">
      <c r="A1010">
        <v>100487</v>
      </c>
      <c r="B1010" t="s">
        <v>6064</v>
      </c>
      <c r="C1010">
        <v>88377</v>
      </c>
      <c r="D1010">
        <v>2.79</v>
      </c>
    </row>
    <row r="1011" spans="1:4" x14ac:dyDescent="0.2">
      <c r="A1011">
        <v>100487</v>
      </c>
      <c r="B1011" t="s">
        <v>6064</v>
      </c>
      <c r="C1011">
        <v>88316</v>
      </c>
      <c r="D1011">
        <v>0.62</v>
      </c>
    </row>
    <row r="1012" spans="1:4" x14ac:dyDescent="0.2">
      <c r="A1012">
        <v>100487</v>
      </c>
      <c r="B1012" t="s">
        <v>80</v>
      </c>
      <c r="C1012">
        <v>1379</v>
      </c>
      <c r="D1012">
        <v>174.73</v>
      </c>
    </row>
    <row r="1013" spans="1:4" x14ac:dyDescent="0.2">
      <c r="A1013">
        <v>100487</v>
      </c>
      <c r="B1013" t="s">
        <v>80</v>
      </c>
      <c r="C1013">
        <v>1106</v>
      </c>
      <c r="D1013">
        <v>155.32</v>
      </c>
    </row>
    <row r="1014" spans="1:4" x14ac:dyDescent="0.2">
      <c r="A1014">
        <v>100487</v>
      </c>
      <c r="B1014" t="s">
        <v>80</v>
      </c>
      <c r="C1014">
        <v>370</v>
      </c>
      <c r="D1014">
        <v>1.1599999999999999</v>
      </c>
    </row>
    <row r="1015" spans="1:4" x14ac:dyDescent="0.2">
      <c r="A1015">
        <v>87380</v>
      </c>
    </row>
    <row r="1016" spans="1:4" x14ac:dyDescent="0.2">
      <c r="A1016">
        <v>87380</v>
      </c>
      <c r="B1016" t="s">
        <v>6064</v>
      </c>
      <c r="C1016">
        <v>88316</v>
      </c>
      <c r="D1016">
        <v>10.87</v>
      </c>
    </row>
    <row r="1017" spans="1:4" x14ac:dyDescent="0.2">
      <c r="A1017">
        <v>87380</v>
      </c>
      <c r="B1017" t="s">
        <v>80</v>
      </c>
      <c r="C1017">
        <v>7334</v>
      </c>
      <c r="D1017">
        <v>189.71</v>
      </c>
    </row>
    <row r="1018" spans="1:4" x14ac:dyDescent="0.2">
      <c r="A1018">
        <v>87380</v>
      </c>
      <c r="B1018" t="s">
        <v>80</v>
      </c>
      <c r="C1018">
        <v>1379</v>
      </c>
      <c r="D1018">
        <v>327.72</v>
      </c>
    </row>
    <row r="1019" spans="1:4" x14ac:dyDescent="0.2">
      <c r="A1019">
        <v>87380</v>
      </c>
      <c r="B1019" t="s">
        <v>80</v>
      </c>
      <c r="C1019">
        <v>367</v>
      </c>
      <c r="D1019">
        <v>0.73</v>
      </c>
    </row>
    <row r="1020" spans="1:4" x14ac:dyDescent="0.2">
      <c r="A1020">
        <v>100461</v>
      </c>
    </row>
    <row r="1021" spans="1:4" x14ac:dyDescent="0.2">
      <c r="A1021">
        <v>100461</v>
      </c>
      <c r="B1021" t="s">
        <v>6064</v>
      </c>
      <c r="C1021">
        <v>102953</v>
      </c>
      <c r="D1021">
        <v>3.98</v>
      </c>
    </row>
    <row r="1022" spans="1:4" x14ac:dyDescent="0.2">
      <c r="A1022">
        <v>100461</v>
      </c>
      <c r="B1022" t="s">
        <v>6064</v>
      </c>
      <c r="C1022">
        <v>102952</v>
      </c>
      <c r="D1022">
        <v>1.21</v>
      </c>
    </row>
    <row r="1023" spans="1:4" x14ac:dyDescent="0.2">
      <c r="A1023">
        <v>100461</v>
      </c>
      <c r="B1023" t="s">
        <v>6064</v>
      </c>
      <c r="C1023">
        <v>88377</v>
      </c>
      <c r="D1023">
        <v>5.19</v>
      </c>
    </row>
    <row r="1024" spans="1:4" x14ac:dyDescent="0.2">
      <c r="A1024">
        <v>100461</v>
      </c>
      <c r="B1024" t="s">
        <v>80</v>
      </c>
      <c r="C1024">
        <v>7334</v>
      </c>
      <c r="D1024">
        <v>189.03</v>
      </c>
    </row>
    <row r="1025" spans="1:4" x14ac:dyDescent="0.2">
      <c r="A1025">
        <v>100461</v>
      </c>
      <c r="B1025" t="s">
        <v>80</v>
      </c>
      <c r="C1025">
        <v>1379</v>
      </c>
      <c r="D1025">
        <v>326.54000000000002</v>
      </c>
    </row>
    <row r="1026" spans="1:4" x14ac:dyDescent="0.2">
      <c r="A1026">
        <v>100461</v>
      </c>
      <c r="B1026" t="s">
        <v>80</v>
      </c>
      <c r="C1026">
        <v>367</v>
      </c>
      <c r="D1026">
        <v>0.73</v>
      </c>
    </row>
    <row r="1027" spans="1:4" x14ac:dyDescent="0.2">
      <c r="A1027">
        <v>87322</v>
      </c>
    </row>
    <row r="1028" spans="1:4" x14ac:dyDescent="0.2">
      <c r="A1028">
        <v>87322</v>
      </c>
      <c r="B1028" t="s">
        <v>6064</v>
      </c>
      <c r="C1028">
        <v>88831</v>
      </c>
      <c r="D1028">
        <v>3.5</v>
      </c>
    </row>
    <row r="1029" spans="1:4" x14ac:dyDescent="0.2">
      <c r="A1029">
        <v>87322</v>
      </c>
      <c r="B1029" t="s">
        <v>6064</v>
      </c>
      <c r="C1029">
        <v>88830</v>
      </c>
      <c r="D1029">
        <v>1.06</v>
      </c>
    </row>
    <row r="1030" spans="1:4" x14ac:dyDescent="0.2">
      <c r="A1030">
        <v>87322</v>
      </c>
      <c r="B1030" t="s">
        <v>6064</v>
      </c>
      <c r="C1030">
        <v>88377</v>
      </c>
      <c r="D1030">
        <v>4.5599999999999996</v>
      </c>
    </row>
    <row r="1031" spans="1:4" x14ac:dyDescent="0.2">
      <c r="A1031">
        <v>87322</v>
      </c>
      <c r="B1031" t="s">
        <v>80</v>
      </c>
      <c r="C1031">
        <v>7334</v>
      </c>
      <c r="D1031">
        <v>191.68</v>
      </c>
    </row>
    <row r="1032" spans="1:4" x14ac:dyDescent="0.2">
      <c r="A1032">
        <v>87322</v>
      </c>
      <c r="B1032" t="s">
        <v>80</v>
      </c>
      <c r="C1032">
        <v>1379</v>
      </c>
      <c r="D1032">
        <v>331.12</v>
      </c>
    </row>
    <row r="1033" spans="1:4" x14ac:dyDescent="0.2">
      <c r="A1033">
        <v>87322</v>
      </c>
      <c r="B1033" t="s">
        <v>80</v>
      </c>
      <c r="C1033">
        <v>367</v>
      </c>
      <c r="D1033">
        <v>0.74</v>
      </c>
    </row>
    <row r="1034" spans="1:4" x14ac:dyDescent="0.2">
      <c r="A1034">
        <v>87323</v>
      </c>
    </row>
    <row r="1035" spans="1:4" x14ac:dyDescent="0.2">
      <c r="A1035">
        <v>87323</v>
      </c>
      <c r="B1035" t="s">
        <v>6064</v>
      </c>
      <c r="C1035">
        <v>89226</v>
      </c>
      <c r="D1035">
        <v>2.2599999999999998</v>
      </c>
    </row>
    <row r="1036" spans="1:4" x14ac:dyDescent="0.2">
      <c r="A1036">
        <v>87323</v>
      </c>
      <c r="B1036" t="s">
        <v>6064</v>
      </c>
      <c r="C1036">
        <v>89225</v>
      </c>
      <c r="D1036">
        <v>0.69</v>
      </c>
    </row>
    <row r="1037" spans="1:4" x14ac:dyDescent="0.2">
      <c r="A1037">
        <v>87323</v>
      </c>
      <c r="B1037" t="s">
        <v>6064</v>
      </c>
      <c r="C1037">
        <v>88377</v>
      </c>
      <c r="D1037">
        <v>2.95</v>
      </c>
    </row>
    <row r="1038" spans="1:4" x14ac:dyDescent="0.2">
      <c r="A1038">
        <v>87323</v>
      </c>
      <c r="B1038" t="s">
        <v>6064</v>
      </c>
      <c r="C1038">
        <v>88316</v>
      </c>
      <c r="D1038">
        <v>0.68</v>
      </c>
    </row>
    <row r="1039" spans="1:4" x14ac:dyDescent="0.2">
      <c r="A1039">
        <v>87323</v>
      </c>
      <c r="B1039" t="s">
        <v>80</v>
      </c>
      <c r="C1039">
        <v>7334</v>
      </c>
      <c r="D1039">
        <v>192.53</v>
      </c>
    </row>
    <row r="1040" spans="1:4" x14ac:dyDescent="0.2">
      <c r="A1040">
        <v>87323</v>
      </c>
      <c r="B1040" t="s">
        <v>80</v>
      </c>
      <c r="C1040">
        <v>1379</v>
      </c>
      <c r="D1040">
        <v>332.59</v>
      </c>
    </row>
    <row r="1041" spans="1:4" x14ac:dyDescent="0.2">
      <c r="A1041">
        <v>87323</v>
      </c>
      <c r="B1041" t="s">
        <v>80</v>
      </c>
      <c r="C1041">
        <v>367</v>
      </c>
      <c r="D1041">
        <v>0.74</v>
      </c>
    </row>
    <row r="1042" spans="1:4" x14ac:dyDescent="0.2">
      <c r="A1042">
        <v>87360</v>
      </c>
    </row>
    <row r="1043" spans="1:4" x14ac:dyDescent="0.2">
      <c r="A1043">
        <v>87360</v>
      </c>
      <c r="B1043" t="s">
        <v>6064</v>
      </c>
      <c r="C1043">
        <v>88404</v>
      </c>
      <c r="D1043">
        <v>5.28</v>
      </c>
    </row>
    <row r="1044" spans="1:4" x14ac:dyDescent="0.2">
      <c r="A1044">
        <v>87360</v>
      </c>
      <c r="B1044" t="s">
        <v>6064</v>
      </c>
      <c r="C1044">
        <v>88399</v>
      </c>
      <c r="D1044">
        <v>1.61</v>
      </c>
    </row>
    <row r="1045" spans="1:4" x14ac:dyDescent="0.2">
      <c r="A1045">
        <v>87360</v>
      </c>
      <c r="B1045" t="s">
        <v>6064</v>
      </c>
      <c r="C1045">
        <v>88377</v>
      </c>
      <c r="D1045">
        <v>6.89</v>
      </c>
    </row>
    <row r="1046" spans="1:4" x14ac:dyDescent="0.2">
      <c r="A1046">
        <v>87360</v>
      </c>
      <c r="B1046" t="s">
        <v>80</v>
      </c>
      <c r="C1046">
        <v>7334</v>
      </c>
      <c r="D1046">
        <v>186.22</v>
      </c>
    </row>
    <row r="1047" spans="1:4" x14ac:dyDescent="0.2">
      <c r="A1047">
        <v>87360</v>
      </c>
      <c r="B1047" t="s">
        <v>80</v>
      </c>
      <c r="C1047">
        <v>1379</v>
      </c>
      <c r="D1047">
        <v>321.69</v>
      </c>
    </row>
    <row r="1048" spans="1:4" x14ac:dyDescent="0.2">
      <c r="A1048">
        <v>87360</v>
      </c>
      <c r="B1048" t="s">
        <v>80</v>
      </c>
      <c r="C1048">
        <v>367</v>
      </c>
      <c r="D1048">
        <v>0.71</v>
      </c>
    </row>
    <row r="1049" spans="1:4" x14ac:dyDescent="0.2">
      <c r="A1049">
        <v>87361</v>
      </c>
    </row>
    <row r="1050" spans="1:4" x14ac:dyDescent="0.2">
      <c r="A1050">
        <v>87361</v>
      </c>
      <c r="B1050" t="s">
        <v>6064</v>
      </c>
      <c r="C1050">
        <v>88392</v>
      </c>
      <c r="D1050">
        <v>3.16</v>
      </c>
    </row>
    <row r="1051" spans="1:4" x14ac:dyDescent="0.2">
      <c r="A1051">
        <v>87361</v>
      </c>
      <c r="B1051" t="s">
        <v>6064</v>
      </c>
      <c r="C1051">
        <v>88386</v>
      </c>
      <c r="D1051">
        <v>0.96</v>
      </c>
    </row>
    <row r="1052" spans="1:4" x14ac:dyDescent="0.2">
      <c r="A1052">
        <v>87361</v>
      </c>
      <c r="B1052" t="s">
        <v>6064</v>
      </c>
      <c r="C1052">
        <v>88377</v>
      </c>
      <c r="D1052">
        <v>4.12</v>
      </c>
    </row>
    <row r="1053" spans="1:4" x14ac:dyDescent="0.2">
      <c r="A1053">
        <v>87361</v>
      </c>
      <c r="B1053" t="s">
        <v>80</v>
      </c>
      <c r="C1053">
        <v>7334</v>
      </c>
      <c r="D1053">
        <v>187.31</v>
      </c>
    </row>
    <row r="1054" spans="1:4" x14ac:dyDescent="0.2">
      <c r="A1054">
        <v>87361</v>
      </c>
      <c r="B1054" t="s">
        <v>80</v>
      </c>
      <c r="C1054">
        <v>1379</v>
      </c>
      <c r="D1054">
        <v>323.57</v>
      </c>
    </row>
    <row r="1055" spans="1:4" x14ac:dyDescent="0.2">
      <c r="A1055">
        <v>87361</v>
      </c>
      <c r="B1055" t="s">
        <v>80</v>
      </c>
      <c r="C1055">
        <v>367</v>
      </c>
      <c r="D1055">
        <v>0.72</v>
      </c>
    </row>
    <row r="1056" spans="1:4" x14ac:dyDescent="0.2">
      <c r="A1056">
        <v>87362</v>
      </c>
    </row>
    <row r="1057" spans="1:4" x14ac:dyDescent="0.2">
      <c r="A1057">
        <v>87362</v>
      </c>
      <c r="B1057" t="s">
        <v>6064</v>
      </c>
      <c r="C1057">
        <v>88398</v>
      </c>
      <c r="D1057">
        <v>1.92</v>
      </c>
    </row>
    <row r="1058" spans="1:4" x14ac:dyDescent="0.2">
      <c r="A1058">
        <v>87362</v>
      </c>
      <c r="B1058" t="s">
        <v>6064</v>
      </c>
      <c r="C1058">
        <v>88393</v>
      </c>
      <c r="D1058">
        <v>0.57999999999999996</v>
      </c>
    </row>
    <row r="1059" spans="1:4" x14ac:dyDescent="0.2">
      <c r="A1059">
        <v>87362</v>
      </c>
      <c r="B1059" t="s">
        <v>6064</v>
      </c>
      <c r="C1059">
        <v>88377</v>
      </c>
      <c r="D1059">
        <v>2.5</v>
      </c>
    </row>
    <row r="1060" spans="1:4" x14ac:dyDescent="0.2">
      <c r="A1060">
        <v>87362</v>
      </c>
      <c r="B1060" t="s">
        <v>6064</v>
      </c>
      <c r="C1060">
        <v>88316</v>
      </c>
      <c r="D1060">
        <v>0.53</v>
      </c>
    </row>
    <row r="1061" spans="1:4" x14ac:dyDescent="0.2">
      <c r="A1061">
        <v>87362</v>
      </c>
      <c r="B1061" t="s">
        <v>80</v>
      </c>
      <c r="C1061">
        <v>7334</v>
      </c>
      <c r="D1061">
        <v>188.71</v>
      </c>
    </row>
    <row r="1062" spans="1:4" x14ac:dyDescent="0.2">
      <c r="A1062">
        <v>87362</v>
      </c>
      <c r="B1062" t="s">
        <v>80</v>
      </c>
      <c r="C1062">
        <v>1379</v>
      </c>
      <c r="D1062">
        <v>326</v>
      </c>
    </row>
    <row r="1063" spans="1:4" x14ac:dyDescent="0.2">
      <c r="A1063">
        <v>87362</v>
      </c>
      <c r="B1063" t="s">
        <v>80</v>
      </c>
      <c r="C1063">
        <v>367</v>
      </c>
      <c r="D1063">
        <v>0.72</v>
      </c>
    </row>
    <row r="1064" spans="1:4" x14ac:dyDescent="0.2">
      <c r="A1064">
        <v>87377</v>
      </c>
    </row>
    <row r="1065" spans="1:4" x14ac:dyDescent="0.2">
      <c r="A1065">
        <v>87377</v>
      </c>
      <c r="B1065" t="s">
        <v>6064</v>
      </c>
      <c r="C1065">
        <v>88316</v>
      </c>
      <c r="D1065">
        <v>11.02</v>
      </c>
    </row>
    <row r="1066" spans="1:4" x14ac:dyDescent="0.2">
      <c r="A1066">
        <v>87377</v>
      </c>
      <c r="B1066" t="s">
        <v>80</v>
      </c>
      <c r="C1066">
        <v>1379</v>
      </c>
      <c r="D1066">
        <v>422.63</v>
      </c>
    </row>
    <row r="1067" spans="1:4" x14ac:dyDescent="0.2">
      <c r="A1067">
        <v>87377</v>
      </c>
      <c r="B1067" t="s">
        <v>80</v>
      </c>
      <c r="C1067">
        <v>367</v>
      </c>
      <c r="D1067">
        <v>0.94</v>
      </c>
    </row>
    <row r="1068" spans="1:4" x14ac:dyDescent="0.2">
      <c r="A1068">
        <v>100458</v>
      </c>
    </row>
    <row r="1069" spans="1:4" x14ac:dyDescent="0.2">
      <c r="A1069">
        <v>100458</v>
      </c>
      <c r="B1069" t="s">
        <v>6064</v>
      </c>
      <c r="C1069">
        <v>102953</v>
      </c>
      <c r="D1069">
        <v>3.99</v>
      </c>
    </row>
    <row r="1070" spans="1:4" x14ac:dyDescent="0.2">
      <c r="A1070">
        <v>100458</v>
      </c>
      <c r="B1070" t="s">
        <v>6064</v>
      </c>
      <c r="C1070">
        <v>102952</v>
      </c>
      <c r="D1070">
        <v>1.22</v>
      </c>
    </row>
    <row r="1071" spans="1:4" x14ac:dyDescent="0.2">
      <c r="A1071">
        <v>100458</v>
      </c>
      <c r="B1071" t="s">
        <v>6064</v>
      </c>
      <c r="C1071">
        <v>88377</v>
      </c>
      <c r="D1071">
        <v>5.21</v>
      </c>
    </row>
    <row r="1072" spans="1:4" x14ac:dyDescent="0.2">
      <c r="A1072">
        <v>100458</v>
      </c>
      <c r="B1072" t="s">
        <v>80</v>
      </c>
      <c r="C1072">
        <v>1379</v>
      </c>
      <c r="D1072">
        <v>424.23</v>
      </c>
    </row>
    <row r="1073" spans="1:4" x14ac:dyDescent="0.2">
      <c r="A1073">
        <v>100458</v>
      </c>
      <c r="B1073" t="s">
        <v>80</v>
      </c>
      <c r="C1073">
        <v>367</v>
      </c>
      <c r="D1073">
        <v>0.94</v>
      </c>
    </row>
    <row r="1074" spans="1:4" x14ac:dyDescent="0.2">
      <c r="A1074">
        <v>87313</v>
      </c>
    </row>
    <row r="1075" spans="1:4" x14ac:dyDescent="0.2">
      <c r="A1075">
        <v>87313</v>
      </c>
      <c r="B1075" t="s">
        <v>6064</v>
      </c>
      <c r="C1075">
        <v>88831</v>
      </c>
      <c r="D1075">
        <v>3.31</v>
      </c>
    </row>
    <row r="1076" spans="1:4" x14ac:dyDescent="0.2">
      <c r="A1076">
        <v>87313</v>
      </c>
      <c r="B1076" t="s">
        <v>6064</v>
      </c>
      <c r="C1076">
        <v>88830</v>
      </c>
      <c r="D1076">
        <v>1.01</v>
      </c>
    </row>
    <row r="1077" spans="1:4" x14ac:dyDescent="0.2">
      <c r="A1077">
        <v>87313</v>
      </c>
      <c r="B1077" t="s">
        <v>6064</v>
      </c>
      <c r="C1077">
        <v>88377</v>
      </c>
      <c r="D1077">
        <v>4.32</v>
      </c>
    </row>
    <row r="1078" spans="1:4" x14ac:dyDescent="0.2">
      <c r="A1078">
        <v>87313</v>
      </c>
      <c r="B1078" t="s">
        <v>80</v>
      </c>
      <c r="C1078">
        <v>1379</v>
      </c>
      <c r="D1078">
        <v>426.49</v>
      </c>
    </row>
    <row r="1079" spans="1:4" x14ac:dyDescent="0.2">
      <c r="A1079">
        <v>87313</v>
      </c>
      <c r="B1079" t="s">
        <v>80</v>
      </c>
      <c r="C1079">
        <v>367</v>
      </c>
      <c r="D1079">
        <v>0.95</v>
      </c>
    </row>
    <row r="1080" spans="1:4" x14ac:dyDescent="0.2">
      <c r="A1080">
        <v>87314</v>
      </c>
    </row>
    <row r="1081" spans="1:4" x14ac:dyDescent="0.2">
      <c r="A1081">
        <v>87314</v>
      </c>
      <c r="B1081" t="s">
        <v>6064</v>
      </c>
      <c r="C1081">
        <v>89226</v>
      </c>
      <c r="D1081">
        <v>2.3199999999999998</v>
      </c>
    </row>
    <row r="1082" spans="1:4" x14ac:dyDescent="0.2">
      <c r="A1082">
        <v>87314</v>
      </c>
      <c r="B1082" t="s">
        <v>6064</v>
      </c>
      <c r="C1082">
        <v>89225</v>
      </c>
      <c r="D1082">
        <v>0.71</v>
      </c>
    </row>
    <row r="1083" spans="1:4" x14ac:dyDescent="0.2">
      <c r="A1083">
        <v>87314</v>
      </c>
      <c r="B1083" t="s">
        <v>6064</v>
      </c>
      <c r="C1083">
        <v>88377</v>
      </c>
      <c r="D1083">
        <v>3.03</v>
      </c>
    </row>
    <row r="1084" spans="1:4" x14ac:dyDescent="0.2">
      <c r="A1084">
        <v>87314</v>
      </c>
      <c r="B1084" t="s">
        <v>6064</v>
      </c>
      <c r="C1084">
        <v>88316</v>
      </c>
      <c r="D1084">
        <v>0.68</v>
      </c>
    </row>
    <row r="1085" spans="1:4" x14ac:dyDescent="0.2">
      <c r="A1085">
        <v>87314</v>
      </c>
      <c r="B1085" t="s">
        <v>80</v>
      </c>
      <c r="C1085">
        <v>1379</v>
      </c>
      <c r="D1085">
        <v>427.78</v>
      </c>
    </row>
    <row r="1086" spans="1:4" x14ac:dyDescent="0.2">
      <c r="A1086">
        <v>87314</v>
      </c>
      <c r="B1086" t="s">
        <v>80</v>
      </c>
      <c r="C1086">
        <v>367</v>
      </c>
      <c r="D1086">
        <v>0.95</v>
      </c>
    </row>
    <row r="1087" spans="1:4" x14ac:dyDescent="0.2">
      <c r="A1087">
        <v>87352</v>
      </c>
    </row>
    <row r="1088" spans="1:4" x14ac:dyDescent="0.2">
      <c r="A1088">
        <v>87352</v>
      </c>
      <c r="B1088" t="s">
        <v>6064</v>
      </c>
      <c r="C1088">
        <v>88404</v>
      </c>
      <c r="D1088">
        <v>6.23</v>
      </c>
    </row>
    <row r="1089" spans="1:4" x14ac:dyDescent="0.2">
      <c r="A1089">
        <v>87352</v>
      </c>
      <c r="B1089" t="s">
        <v>6064</v>
      </c>
      <c r="C1089">
        <v>88399</v>
      </c>
      <c r="D1089">
        <v>1.9</v>
      </c>
    </row>
    <row r="1090" spans="1:4" x14ac:dyDescent="0.2">
      <c r="A1090">
        <v>87352</v>
      </c>
      <c r="B1090" t="s">
        <v>6064</v>
      </c>
      <c r="C1090">
        <v>88377</v>
      </c>
      <c r="D1090">
        <v>8.1300000000000008</v>
      </c>
    </row>
    <row r="1091" spans="1:4" x14ac:dyDescent="0.2">
      <c r="A1091">
        <v>87352</v>
      </c>
      <c r="B1091" t="s">
        <v>80</v>
      </c>
      <c r="C1091">
        <v>1379</v>
      </c>
      <c r="D1091">
        <v>413.8</v>
      </c>
    </row>
    <row r="1092" spans="1:4" x14ac:dyDescent="0.2">
      <c r="A1092">
        <v>87352</v>
      </c>
      <c r="B1092" t="s">
        <v>80</v>
      </c>
      <c r="C1092">
        <v>367</v>
      </c>
      <c r="D1092">
        <v>0.92</v>
      </c>
    </row>
    <row r="1093" spans="1:4" x14ac:dyDescent="0.2">
      <c r="A1093">
        <v>87353</v>
      </c>
    </row>
    <row r="1094" spans="1:4" x14ac:dyDescent="0.2">
      <c r="A1094">
        <v>87353</v>
      </c>
      <c r="B1094" t="s">
        <v>6064</v>
      </c>
      <c r="C1094">
        <v>88392</v>
      </c>
      <c r="D1094">
        <v>3.65</v>
      </c>
    </row>
    <row r="1095" spans="1:4" x14ac:dyDescent="0.2">
      <c r="A1095">
        <v>87353</v>
      </c>
      <c r="B1095" t="s">
        <v>6064</v>
      </c>
      <c r="C1095">
        <v>88386</v>
      </c>
      <c r="D1095">
        <v>1.1100000000000001</v>
      </c>
    </row>
    <row r="1096" spans="1:4" x14ac:dyDescent="0.2">
      <c r="A1096">
        <v>87353</v>
      </c>
      <c r="B1096" t="s">
        <v>6064</v>
      </c>
      <c r="C1096">
        <v>88377</v>
      </c>
      <c r="D1096">
        <v>4.76</v>
      </c>
    </row>
    <row r="1097" spans="1:4" x14ac:dyDescent="0.2">
      <c r="A1097">
        <v>87353</v>
      </c>
      <c r="B1097" t="s">
        <v>80</v>
      </c>
      <c r="C1097">
        <v>1379</v>
      </c>
      <c r="D1097">
        <v>415.71</v>
      </c>
    </row>
    <row r="1098" spans="1:4" x14ac:dyDescent="0.2">
      <c r="A1098">
        <v>87353</v>
      </c>
      <c r="B1098" t="s">
        <v>80</v>
      </c>
      <c r="C1098">
        <v>367</v>
      </c>
      <c r="D1098">
        <v>0.92</v>
      </c>
    </row>
    <row r="1099" spans="1:4" x14ac:dyDescent="0.2">
      <c r="A1099">
        <v>87354</v>
      </c>
    </row>
    <row r="1100" spans="1:4" x14ac:dyDescent="0.2">
      <c r="A1100">
        <v>87354</v>
      </c>
      <c r="B1100" t="s">
        <v>6064</v>
      </c>
      <c r="C1100">
        <v>88398</v>
      </c>
      <c r="D1100">
        <v>1.98</v>
      </c>
    </row>
    <row r="1101" spans="1:4" x14ac:dyDescent="0.2">
      <c r="A1101">
        <v>87354</v>
      </c>
      <c r="B1101" t="s">
        <v>6064</v>
      </c>
      <c r="C1101">
        <v>88393</v>
      </c>
      <c r="D1101">
        <v>0.6</v>
      </c>
    </row>
    <row r="1102" spans="1:4" x14ac:dyDescent="0.2">
      <c r="A1102">
        <v>87354</v>
      </c>
      <c r="B1102" t="s">
        <v>6064</v>
      </c>
      <c r="C1102">
        <v>88377</v>
      </c>
      <c r="D1102">
        <v>2.58</v>
      </c>
    </row>
    <row r="1103" spans="1:4" x14ac:dyDescent="0.2">
      <c r="A1103">
        <v>87354</v>
      </c>
      <c r="B1103" t="s">
        <v>6064</v>
      </c>
      <c r="C1103">
        <v>88316</v>
      </c>
      <c r="D1103">
        <v>0.55000000000000004</v>
      </c>
    </row>
    <row r="1104" spans="1:4" x14ac:dyDescent="0.2">
      <c r="A1104">
        <v>87354</v>
      </c>
      <c r="B1104" t="s">
        <v>80</v>
      </c>
      <c r="C1104">
        <v>1379</v>
      </c>
      <c r="D1104">
        <v>420.41</v>
      </c>
    </row>
    <row r="1105" spans="1:4" x14ac:dyDescent="0.2">
      <c r="A1105">
        <v>87354</v>
      </c>
      <c r="B1105" t="s">
        <v>80</v>
      </c>
      <c r="C1105">
        <v>367</v>
      </c>
      <c r="D1105">
        <v>0.93</v>
      </c>
    </row>
    <row r="1106" spans="1:4" x14ac:dyDescent="0.2">
      <c r="A1106">
        <v>100480</v>
      </c>
    </row>
    <row r="1107" spans="1:4" x14ac:dyDescent="0.2">
      <c r="A1107">
        <v>100480</v>
      </c>
      <c r="B1107" t="s">
        <v>6064</v>
      </c>
      <c r="C1107">
        <v>88316</v>
      </c>
      <c r="D1107">
        <v>8.9</v>
      </c>
    </row>
    <row r="1108" spans="1:4" x14ac:dyDescent="0.2">
      <c r="A1108">
        <v>100480</v>
      </c>
      <c r="B1108" t="s">
        <v>80</v>
      </c>
      <c r="C1108">
        <v>1379</v>
      </c>
      <c r="D1108">
        <v>484.67</v>
      </c>
    </row>
    <row r="1109" spans="1:4" x14ac:dyDescent="0.2">
      <c r="A1109">
        <v>100480</v>
      </c>
      <c r="B1109" t="s">
        <v>80</v>
      </c>
      <c r="C1109">
        <v>370</v>
      </c>
      <c r="D1109">
        <v>1.08</v>
      </c>
    </row>
    <row r="1110" spans="1:4" x14ac:dyDescent="0.2">
      <c r="A1110">
        <v>100480</v>
      </c>
      <c r="B1110" t="s">
        <v>80</v>
      </c>
      <c r="C1110">
        <v>123</v>
      </c>
      <c r="D1110">
        <v>19.39</v>
      </c>
    </row>
    <row r="1111" spans="1:4" x14ac:dyDescent="0.2">
      <c r="A1111">
        <v>100476</v>
      </c>
    </row>
    <row r="1112" spans="1:4" x14ac:dyDescent="0.2">
      <c r="A1112">
        <v>100476</v>
      </c>
      <c r="B1112" t="s">
        <v>6064</v>
      </c>
      <c r="C1112">
        <v>102953</v>
      </c>
      <c r="D1112">
        <v>3.58</v>
      </c>
    </row>
    <row r="1113" spans="1:4" x14ac:dyDescent="0.2">
      <c r="A1113">
        <v>100476</v>
      </c>
      <c r="B1113" t="s">
        <v>6064</v>
      </c>
      <c r="C1113">
        <v>102952</v>
      </c>
      <c r="D1113">
        <v>1.0900000000000001</v>
      </c>
    </row>
    <row r="1114" spans="1:4" x14ac:dyDescent="0.2">
      <c r="A1114">
        <v>100476</v>
      </c>
      <c r="B1114" t="s">
        <v>6064</v>
      </c>
      <c r="C1114">
        <v>88377</v>
      </c>
      <c r="D1114">
        <v>4.67</v>
      </c>
    </row>
    <row r="1115" spans="1:4" x14ac:dyDescent="0.2">
      <c r="A1115">
        <v>100476</v>
      </c>
      <c r="B1115" t="s">
        <v>80</v>
      </c>
      <c r="C1115">
        <v>1379</v>
      </c>
      <c r="D1115">
        <v>479.44</v>
      </c>
    </row>
    <row r="1116" spans="1:4" x14ac:dyDescent="0.2">
      <c r="A1116">
        <v>100476</v>
      </c>
      <c r="B1116" t="s">
        <v>80</v>
      </c>
      <c r="C1116">
        <v>370</v>
      </c>
      <c r="D1116">
        <v>1.07</v>
      </c>
    </row>
    <row r="1117" spans="1:4" x14ac:dyDescent="0.2">
      <c r="A1117">
        <v>100476</v>
      </c>
      <c r="B1117" t="s">
        <v>80</v>
      </c>
      <c r="C1117">
        <v>123</v>
      </c>
      <c r="D1117">
        <v>19.18</v>
      </c>
    </row>
    <row r="1118" spans="1:4" x14ac:dyDescent="0.2">
      <c r="A1118">
        <v>100475</v>
      </c>
    </row>
    <row r="1119" spans="1:4" x14ac:dyDescent="0.2">
      <c r="A1119">
        <v>100475</v>
      </c>
      <c r="B1119" t="s">
        <v>6064</v>
      </c>
      <c r="C1119">
        <v>88831</v>
      </c>
      <c r="D1119">
        <v>2.88</v>
      </c>
    </row>
    <row r="1120" spans="1:4" x14ac:dyDescent="0.2">
      <c r="A1120">
        <v>100475</v>
      </c>
      <c r="B1120" t="s">
        <v>6064</v>
      </c>
      <c r="C1120">
        <v>88830</v>
      </c>
      <c r="D1120">
        <v>0.87</v>
      </c>
    </row>
    <row r="1121" spans="1:4" x14ac:dyDescent="0.2">
      <c r="A1121">
        <v>100475</v>
      </c>
      <c r="B1121" t="s">
        <v>6064</v>
      </c>
      <c r="C1121">
        <v>88377</v>
      </c>
      <c r="D1121">
        <v>3.75</v>
      </c>
    </row>
    <row r="1122" spans="1:4" x14ac:dyDescent="0.2">
      <c r="A1122">
        <v>100475</v>
      </c>
      <c r="B1122" t="s">
        <v>80</v>
      </c>
      <c r="C1122">
        <v>1379</v>
      </c>
      <c r="D1122">
        <v>486</v>
      </c>
    </row>
    <row r="1123" spans="1:4" x14ac:dyDescent="0.2">
      <c r="A1123">
        <v>100475</v>
      </c>
      <c r="B1123" t="s">
        <v>80</v>
      </c>
      <c r="C1123">
        <v>370</v>
      </c>
      <c r="D1123">
        <v>1.08</v>
      </c>
    </row>
    <row r="1124" spans="1:4" x14ac:dyDescent="0.2">
      <c r="A1124">
        <v>100475</v>
      </c>
      <c r="B1124" t="s">
        <v>80</v>
      </c>
      <c r="C1124">
        <v>123</v>
      </c>
      <c r="D1124">
        <v>19.440000000000001</v>
      </c>
    </row>
    <row r="1125" spans="1:4" x14ac:dyDescent="0.2">
      <c r="A1125">
        <v>100491</v>
      </c>
    </row>
    <row r="1126" spans="1:4" x14ac:dyDescent="0.2">
      <c r="A1126">
        <v>100491</v>
      </c>
      <c r="B1126" t="s">
        <v>6064</v>
      </c>
      <c r="C1126">
        <v>89226</v>
      </c>
      <c r="D1126">
        <v>2.06</v>
      </c>
    </row>
    <row r="1127" spans="1:4" x14ac:dyDescent="0.2">
      <c r="A1127">
        <v>100491</v>
      </c>
      <c r="B1127" t="s">
        <v>6064</v>
      </c>
      <c r="C1127">
        <v>89225</v>
      </c>
      <c r="D1127">
        <v>0.62</v>
      </c>
    </row>
    <row r="1128" spans="1:4" x14ac:dyDescent="0.2">
      <c r="A1128">
        <v>100491</v>
      </c>
      <c r="B1128" t="s">
        <v>6064</v>
      </c>
      <c r="C1128">
        <v>88377</v>
      </c>
      <c r="D1128">
        <v>2.68</v>
      </c>
    </row>
    <row r="1129" spans="1:4" x14ac:dyDescent="0.2">
      <c r="A1129">
        <v>100491</v>
      </c>
      <c r="B1129" t="s">
        <v>6064</v>
      </c>
      <c r="C1129">
        <v>88316</v>
      </c>
      <c r="D1129">
        <v>0.88</v>
      </c>
    </row>
    <row r="1130" spans="1:4" x14ac:dyDescent="0.2">
      <c r="A1130">
        <v>100491</v>
      </c>
      <c r="B1130" t="s">
        <v>80</v>
      </c>
      <c r="C1130">
        <v>1379</v>
      </c>
      <c r="D1130">
        <v>486</v>
      </c>
    </row>
    <row r="1131" spans="1:4" x14ac:dyDescent="0.2">
      <c r="A1131">
        <v>100491</v>
      </c>
      <c r="B1131" t="s">
        <v>80</v>
      </c>
      <c r="C1131">
        <v>370</v>
      </c>
      <c r="D1131">
        <v>1.08</v>
      </c>
    </row>
    <row r="1132" spans="1:4" x14ac:dyDescent="0.2">
      <c r="A1132">
        <v>100491</v>
      </c>
      <c r="B1132" t="s">
        <v>80</v>
      </c>
      <c r="C1132">
        <v>123</v>
      </c>
      <c r="D1132">
        <v>19.440000000000001</v>
      </c>
    </row>
    <row r="1133" spans="1:4" x14ac:dyDescent="0.2">
      <c r="A1133">
        <v>100477</v>
      </c>
    </row>
    <row r="1134" spans="1:4" x14ac:dyDescent="0.2">
      <c r="A1134">
        <v>100477</v>
      </c>
      <c r="B1134" t="s">
        <v>6064</v>
      </c>
      <c r="C1134">
        <v>88404</v>
      </c>
      <c r="D1134">
        <v>5.46</v>
      </c>
    </row>
    <row r="1135" spans="1:4" x14ac:dyDescent="0.2">
      <c r="A1135">
        <v>100477</v>
      </c>
      <c r="B1135" t="s">
        <v>6064</v>
      </c>
      <c r="C1135">
        <v>88399</v>
      </c>
      <c r="D1135">
        <v>1.66</v>
      </c>
    </row>
    <row r="1136" spans="1:4" x14ac:dyDescent="0.2">
      <c r="A1136">
        <v>100477</v>
      </c>
      <c r="B1136" t="s">
        <v>6064</v>
      </c>
      <c r="C1136">
        <v>88377</v>
      </c>
      <c r="D1136">
        <v>7.12</v>
      </c>
    </row>
    <row r="1137" spans="1:4" x14ac:dyDescent="0.2">
      <c r="A1137">
        <v>100477</v>
      </c>
      <c r="B1137" t="s">
        <v>80</v>
      </c>
      <c r="C1137">
        <v>1379</v>
      </c>
      <c r="D1137">
        <v>469.85</v>
      </c>
    </row>
    <row r="1138" spans="1:4" x14ac:dyDescent="0.2">
      <c r="A1138">
        <v>100477</v>
      </c>
      <c r="B1138" t="s">
        <v>80</v>
      </c>
      <c r="C1138">
        <v>370</v>
      </c>
      <c r="D1138">
        <v>1.04</v>
      </c>
    </row>
    <row r="1139" spans="1:4" x14ac:dyDescent="0.2">
      <c r="A1139">
        <v>100477</v>
      </c>
      <c r="B1139" t="s">
        <v>80</v>
      </c>
      <c r="C1139">
        <v>123</v>
      </c>
      <c r="D1139">
        <v>18.79</v>
      </c>
    </row>
    <row r="1140" spans="1:4" x14ac:dyDescent="0.2">
      <c r="A1140">
        <v>100478</v>
      </c>
    </row>
    <row r="1141" spans="1:4" x14ac:dyDescent="0.2">
      <c r="A1141">
        <v>100478</v>
      </c>
      <c r="B1141" t="s">
        <v>6064</v>
      </c>
      <c r="C1141">
        <v>88392</v>
      </c>
      <c r="D1141">
        <v>2.75</v>
      </c>
    </row>
    <row r="1142" spans="1:4" x14ac:dyDescent="0.2">
      <c r="A1142">
        <v>100478</v>
      </c>
      <c r="B1142" t="s">
        <v>6064</v>
      </c>
      <c r="C1142">
        <v>88386</v>
      </c>
      <c r="D1142">
        <v>0.83</v>
      </c>
    </row>
    <row r="1143" spans="1:4" x14ac:dyDescent="0.2">
      <c r="A1143">
        <v>100478</v>
      </c>
      <c r="B1143" t="s">
        <v>6064</v>
      </c>
      <c r="C1143">
        <v>88377</v>
      </c>
      <c r="D1143">
        <v>3.58</v>
      </c>
    </row>
    <row r="1144" spans="1:4" x14ac:dyDescent="0.2">
      <c r="A1144">
        <v>100478</v>
      </c>
      <c r="B1144" t="s">
        <v>80</v>
      </c>
      <c r="C1144">
        <v>1379</v>
      </c>
      <c r="D1144">
        <v>474.87</v>
      </c>
    </row>
    <row r="1145" spans="1:4" x14ac:dyDescent="0.2">
      <c r="A1145">
        <v>100478</v>
      </c>
      <c r="B1145" t="s">
        <v>80</v>
      </c>
      <c r="C1145">
        <v>370</v>
      </c>
      <c r="D1145">
        <v>1.06</v>
      </c>
    </row>
    <row r="1146" spans="1:4" x14ac:dyDescent="0.2">
      <c r="A1146">
        <v>100478</v>
      </c>
      <c r="B1146" t="s">
        <v>80</v>
      </c>
      <c r="C1146">
        <v>123</v>
      </c>
      <c r="D1146">
        <v>18.989999999999998</v>
      </c>
    </row>
    <row r="1147" spans="1:4" x14ac:dyDescent="0.2">
      <c r="A1147">
        <v>100479</v>
      </c>
    </row>
    <row r="1148" spans="1:4" x14ac:dyDescent="0.2">
      <c r="A1148">
        <v>100479</v>
      </c>
      <c r="B1148" t="s">
        <v>6064</v>
      </c>
      <c r="C1148">
        <v>88398</v>
      </c>
      <c r="D1148">
        <v>1.64</v>
      </c>
    </row>
    <row r="1149" spans="1:4" x14ac:dyDescent="0.2">
      <c r="A1149">
        <v>100479</v>
      </c>
      <c r="B1149" t="s">
        <v>6064</v>
      </c>
      <c r="C1149">
        <v>88393</v>
      </c>
      <c r="D1149">
        <v>0.5</v>
      </c>
    </row>
    <row r="1150" spans="1:4" x14ac:dyDescent="0.2">
      <c r="A1150">
        <v>100479</v>
      </c>
      <c r="B1150" t="s">
        <v>6064</v>
      </c>
      <c r="C1150">
        <v>88377</v>
      </c>
      <c r="D1150">
        <v>2.14</v>
      </c>
    </row>
    <row r="1151" spans="1:4" x14ac:dyDescent="0.2">
      <c r="A1151">
        <v>100479</v>
      </c>
      <c r="B1151" t="s">
        <v>6064</v>
      </c>
      <c r="C1151">
        <v>88316</v>
      </c>
      <c r="D1151">
        <v>0.66</v>
      </c>
    </row>
    <row r="1152" spans="1:4" x14ac:dyDescent="0.2">
      <c r="A1152">
        <v>100479</v>
      </c>
      <c r="B1152" t="s">
        <v>80</v>
      </c>
      <c r="C1152">
        <v>1379</v>
      </c>
      <c r="D1152">
        <v>477.81</v>
      </c>
    </row>
    <row r="1153" spans="1:4" x14ac:dyDescent="0.2">
      <c r="A1153">
        <v>100479</v>
      </c>
      <c r="B1153" t="s">
        <v>80</v>
      </c>
      <c r="C1153">
        <v>370</v>
      </c>
      <c r="D1153">
        <v>1.06</v>
      </c>
    </row>
    <row r="1154" spans="1:4" x14ac:dyDescent="0.2">
      <c r="A1154">
        <v>100479</v>
      </c>
      <c r="B1154" t="s">
        <v>80</v>
      </c>
      <c r="C1154">
        <v>123</v>
      </c>
      <c r="D1154">
        <v>19.11</v>
      </c>
    </row>
    <row r="1155" spans="1:4" x14ac:dyDescent="0.2">
      <c r="A1155">
        <v>87372</v>
      </c>
    </row>
    <row r="1156" spans="1:4" x14ac:dyDescent="0.2">
      <c r="A1156">
        <v>87372</v>
      </c>
      <c r="B1156" t="s">
        <v>6064</v>
      </c>
      <c r="C1156">
        <v>88316</v>
      </c>
      <c r="D1156">
        <v>11.65</v>
      </c>
    </row>
    <row r="1157" spans="1:4" x14ac:dyDescent="0.2">
      <c r="A1157">
        <v>87372</v>
      </c>
      <c r="B1157" t="s">
        <v>80</v>
      </c>
      <c r="C1157">
        <v>1379</v>
      </c>
      <c r="D1157">
        <v>563.59</v>
      </c>
    </row>
    <row r="1158" spans="1:4" x14ac:dyDescent="0.2">
      <c r="A1158">
        <v>87372</v>
      </c>
      <c r="B1158" t="s">
        <v>80</v>
      </c>
      <c r="C1158">
        <v>370</v>
      </c>
      <c r="D1158">
        <v>1.25</v>
      </c>
    </row>
    <row r="1159" spans="1:4" x14ac:dyDescent="0.2">
      <c r="A1159">
        <v>100453</v>
      </c>
    </row>
    <row r="1160" spans="1:4" x14ac:dyDescent="0.2">
      <c r="A1160">
        <v>100453</v>
      </c>
      <c r="B1160" t="s">
        <v>6064</v>
      </c>
      <c r="C1160">
        <v>102953</v>
      </c>
      <c r="D1160">
        <v>4.9400000000000004</v>
      </c>
    </row>
    <row r="1161" spans="1:4" x14ac:dyDescent="0.2">
      <c r="A1161">
        <v>100453</v>
      </c>
      <c r="B1161" t="s">
        <v>6064</v>
      </c>
      <c r="C1161">
        <v>102952</v>
      </c>
      <c r="D1161">
        <v>1.51</v>
      </c>
    </row>
    <row r="1162" spans="1:4" x14ac:dyDescent="0.2">
      <c r="A1162">
        <v>100453</v>
      </c>
      <c r="B1162" t="s">
        <v>6064</v>
      </c>
      <c r="C1162">
        <v>88377</v>
      </c>
      <c r="D1162">
        <v>6.45</v>
      </c>
    </row>
    <row r="1163" spans="1:4" x14ac:dyDescent="0.2">
      <c r="A1163">
        <v>100453</v>
      </c>
      <c r="B1163" t="s">
        <v>80</v>
      </c>
      <c r="C1163">
        <v>1379</v>
      </c>
      <c r="D1163">
        <v>563.64</v>
      </c>
    </row>
    <row r="1164" spans="1:4" x14ac:dyDescent="0.2">
      <c r="A1164">
        <v>100453</v>
      </c>
      <c r="B1164" t="s">
        <v>80</v>
      </c>
      <c r="C1164">
        <v>370</v>
      </c>
      <c r="D1164">
        <v>1.25</v>
      </c>
    </row>
    <row r="1165" spans="1:4" x14ac:dyDescent="0.2">
      <c r="A1165">
        <v>87298</v>
      </c>
    </row>
    <row r="1166" spans="1:4" x14ac:dyDescent="0.2">
      <c r="A1166">
        <v>87298</v>
      </c>
      <c r="B1166" t="s">
        <v>6064</v>
      </c>
      <c r="C1166">
        <v>88831</v>
      </c>
      <c r="D1166">
        <v>3.39</v>
      </c>
    </row>
    <row r="1167" spans="1:4" x14ac:dyDescent="0.2">
      <c r="A1167">
        <v>87298</v>
      </c>
      <c r="B1167" t="s">
        <v>6064</v>
      </c>
      <c r="C1167">
        <v>88830</v>
      </c>
      <c r="D1167">
        <v>1.03</v>
      </c>
    </row>
    <row r="1168" spans="1:4" x14ac:dyDescent="0.2">
      <c r="A1168">
        <v>87298</v>
      </c>
      <c r="B1168" t="s">
        <v>6064</v>
      </c>
      <c r="C1168">
        <v>88377</v>
      </c>
      <c r="D1168">
        <v>4.42</v>
      </c>
    </row>
    <row r="1169" spans="1:4" x14ac:dyDescent="0.2">
      <c r="A1169">
        <v>87298</v>
      </c>
      <c r="B1169" t="s">
        <v>80</v>
      </c>
      <c r="C1169">
        <v>1379</v>
      </c>
      <c r="D1169">
        <v>573.61</v>
      </c>
    </row>
    <row r="1170" spans="1:4" x14ac:dyDescent="0.2">
      <c r="A1170">
        <v>87298</v>
      </c>
      <c r="B1170" t="s">
        <v>80</v>
      </c>
      <c r="C1170">
        <v>370</v>
      </c>
      <c r="D1170">
        <v>1.27</v>
      </c>
    </row>
    <row r="1171" spans="1:4" x14ac:dyDescent="0.2">
      <c r="A1171">
        <v>87299</v>
      </c>
    </row>
    <row r="1172" spans="1:4" x14ac:dyDescent="0.2">
      <c r="A1172">
        <v>87299</v>
      </c>
      <c r="B1172" t="s">
        <v>6064</v>
      </c>
      <c r="C1172">
        <v>89226</v>
      </c>
      <c r="D1172">
        <v>2.5299999999999998</v>
      </c>
    </row>
    <row r="1173" spans="1:4" x14ac:dyDescent="0.2">
      <c r="A1173">
        <v>87299</v>
      </c>
      <c r="B1173" t="s">
        <v>6064</v>
      </c>
      <c r="C1173">
        <v>89225</v>
      </c>
      <c r="D1173">
        <v>0.77</v>
      </c>
    </row>
    <row r="1174" spans="1:4" x14ac:dyDescent="0.2">
      <c r="A1174">
        <v>87299</v>
      </c>
      <c r="B1174" t="s">
        <v>6064</v>
      </c>
      <c r="C1174">
        <v>88377</v>
      </c>
      <c r="D1174">
        <v>3.3</v>
      </c>
    </row>
    <row r="1175" spans="1:4" x14ac:dyDescent="0.2">
      <c r="A1175">
        <v>87299</v>
      </c>
      <c r="B1175" t="s">
        <v>6064</v>
      </c>
      <c r="C1175">
        <v>88316</v>
      </c>
      <c r="D1175">
        <v>0.79</v>
      </c>
    </row>
    <row r="1176" spans="1:4" x14ac:dyDescent="0.2">
      <c r="A1176">
        <v>87299</v>
      </c>
      <c r="B1176" t="s">
        <v>80</v>
      </c>
      <c r="C1176">
        <v>1379</v>
      </c>
      <c r="D1176">
        <v>273.44</v>
      </c>
    </row>
    <row r="1177" spans="1:4" x14ac:dyDescent="0.2">
      <c r="A1177">
        <v>87299</v>
      </c>
      <c r="B1177" t="s">
        <v>80</v>
      </c>
      <c r="C1177">
        <v>370</v>
      </c>
      <c r="D1177">
        <v>1.27</v>
      </c>
    </row>
    <row r="1178" spans="1:4" x14ac:dyDescent="0.2">
      <c r="A1178">
        <v>87339</v>
      </c>
    </row>
    <row r="1179" spans="1:4" x14ac:dyDescent="0.2">
      <c r="A1179">
        <v>87339</v>
      </c>
      <c r="B1179" t="s">
        <v>6064</v>
      </c>
      <c r="C1179">
        <v>88404</v>
      </c>
      <c r="D1179">
        <v>7.94</v>
      </c>
    </row>
    <row r="1180" spans="1:4" x14ac:dyDescent="0.2">
      <c r="A1180">
        <v>87339</v>
      </c>
      <c r="B1180" t="s">
        <v>6064</v>
      </c>
      <c r="C1180">
        <v>88399</v>
      </c>
      <c r="D1180">
        <v>2.41</v>
      </c>
    </row>
    <row r="1181" spans="1:4" x14ac:dyDescent="0.2">
      <c r="A1181">
        <v>87339</v>
      </c>
      <c r="B1181" t="s">
        <v>6064</v>
      </c>
      <c r="C1181">
        <v>88377</v>
      </c>
      <c r="D1181">
        <v>10.35</v>
      </c>
    </row>
    <row r="1182" spans="1:4" x14ac:dyDescent="0.2">
      <c r="A1182">
        <v>87339</v>
      </c>
      <c r="B1182" t="s">
        <v>80</v>
      </c>
      <c r="C1182">
        <v>1379</v>
      </c>
      <c r="D1182">
        <v>551.12</v>
      </c>
    </row>
    <row r="1183" spans="1:4" x14ac:dyDescent="0.2">
      <c r="A1183">
        <v>87339</v>
      </c>
      <c r="B1183" t="s">
        <v>80</v>
      </c>
      <c r="C1183">
        <v>370</v>
      </c>
      <c r="D1183">
        <v>1.22</v>
      </c>
    </row>
    <row r="1184" spans="1:4" x14ac:dyDescent="0.2">
      <c r="A1184">
        <v>87340</v>
      </c>
    </row>
    <row r="1185" spans="1:4" x14ac:dyDescent="0.2">
      <c r="A1185">
        <v>87340</v>
      </c>
      <c r="B1185" t="s">
        <v>6064</v>
      </c>
      <c r="C1185">
        <v>88392</v>
      </c>
      <c r="D1185">
        <v>3.66</v>
      </c>
    </row>
    <row r="1186" spans="1:4" x14ac:dyDescent="0.2">
      <c r="A1186">
        <v>87340</v>
      </c>
      <c r="B1186" t="s">
        <v>6064</v>
      </c>
      <c r="C1186">
        <v>88386</v>
      </c>
      <c r="D1186">
        <v>1.1200000000000001</v>
      </c>
    </row>
    <row r="1187" spans="1:4" x14ac:dyDescent="0.2">
      <c r="A1187">
        <v>87340</v>
      </c>
      <c r="B1187" t="s">
        <v>6064</v>
      </c>
      <c r="C1187">
        <v>88377</v>
      </c>
      <c r="D1187">
        <v>4.78</v>
      </c>
    </row>
    <row r="1188" spans="1:4" x14ac:dyDescent="0.2">
      <c r="A1188">
        <v>87340</v>
      </c>
      <c r="B1188" t="s">
        <v>80</v>
      </c>
      <c r="C1188">
        <v>1379</v>
      </c>
      <c r="D1188">
        <v>556.69000000000005</v>
      </c>
    </row>
    <row r="1189" spans="1:4" x14ac:dyDescent="0.2">
      <c r="A1189">
        <v>87340</v>
      </c>
      <c r="B1189" t="s">
        <v>80</v>
      </c>
      <c r="C1189">
        <v>370</v>
      </c>
      <c r="D1189">
        <v>1.24</v>
      </c>
    </row>
    <row r="1190" spans="1:4" x14ac:dyDescent="0.2">
      <c r="A1190">
        <v>87341</v>
      </c>
    </row>
    <row r="1191" spans="1:4" x14ac:dyDescent="0.2">
      <c r="A1191">
        <v>87341</v>
      </c>
      <c r="B1191" t="s">
        <v>6064</v>
      </c>
      <c r="C1191">
        <v>88398</v>
      </c>
      <c r="D1191">
        <v>2.14</v>
      </c>
    </row>
    <row r="1192" spans="1:4" x14ac:dyDescent="0.2">
      <c r="A1192">
        <v>87341</v>
      </c>
      <c r="B1192" t="s">
        <v>6064</v>
      </c>
      <c r="C1192">
        <v>88393</v>
      </c>
      <c r="D1192">
        <v>0.65</v>
      </c>
    </row>
    <row r="1193" spans="1:4" x14ac:dyDescent="0.2">
      <c r="A1193">
        <v>87341</v>
      </c>
      <c r="B1193" t="s">
        <v>6064</v>
      </c>
      <c r="C1193">
        <v>88377</v>
      </c>
      <c r="D1193">
        <v>2.79</v>
      </c>
    </row>
    <row r="1194" spans="1:4" x14ac:dyDescent="0.2">
      <c r="A1194">
        <v>87341</v>
      </c>
      <c r="B1194" t="s">
        <v>6064</v>
      </c>
      <c r="C1194">
        <v>88316</v>
      </c>
      <c r="D1194">
        <v>0.57999999999999996</v>
      </c>
    </row>
    <row r="1195" spans="1:4" x14ac:dyDescent="0.2">
      <c r="A1195">
        <v>87341</v>
      </c>
      <c r="B1195" t="s">
        <v>80</v>
      </c>
      <c r="C1195">
        <v>1379</v>
      </c>
      <c r="D1195">
        <v>559.97</v>
      </c>
    </row>
    <row r="1196" spans="1:4" x14ac:dyDescent="0.2">
      <c r="A1196">
        <v>87341</v>
      </c>
      <c r="B1196" t="s">
        <v>80</v>
      </c>
      <c r="C1196">
        <v>370</v>
      </c>
      <c r="D1196">
        <v>1.24</v>
      </c>
    </row>
    <row r="1197" spans="1:4" x14ac:dyDescent="0.2">
      <c r="A1197">
        <v>88629</v>
      </c>
    </row>
    <row r="1198" spans="1:4" x14ac:dyDescent="0.2">
      <c r="A1198">
        <v>88629</v>
      </c>
      <c r="B1198" t="s">
        <v>6064</v>
      </c>
      <c r="C1198">
        <v>88316</v>
      </c>
      <c r="D1198">
        <v>8.57</v>
      </c>
    </row>
    <row r="1199" spans="1:4" x14ac:dyDescent="0.2">
      <c r="A1199">
        <v>88629</v>
      </c>
      <c r="B1199" t="s">
        <v>80</v>
      </c>
      <c r="C1199">
        <v>1379</v>
      </c>
      <c r="D1199">
        <v>482.96</v>
      </c>
    </row>
    <row r="1200" spans="1:4" x14ac:dyDescent="0.2">
      <c r="A1200">
        <v>88629</v>
      </c>
      <c r="B1200" t="s">
        <v>80</v>
      </c>
      <c r="C1200">
        <v>370</v>
      </c>
      <c r="D1200">
        <v>1.07</v>
      </c>
    </row>
    <row r="1201" spans="1:4" x14ac:dyDescent="0.2">
      <c r="A1201">
        <v>100467</v>
      </c>
    </row>
    <row r="1202" spans="1:4" x14ac:dyDescent="0.2">
      <c r="A1202">
        <v>100467</v>
      </c>
      <c r="B1202" t="s">
        <v>6064</v>
      </c>
      <c r="C1202">
        <v>102953</v>
      </c>
      <c r="D1202">
        <v>3.34</v>
      </c>
    </row>
    <row r="1203" spans="1:4" x14ac:dyDescent="0.2">
      <c r="A1203">
        <v>100467</v>
      </c>
      <c r="B1203" t="s">
        <v>6064</v>
      </c>
      <c r="C1203">
        <v>102952</v>
      </c>
      <c r="D1203">
        <v>1.01</v>
      </c>
    </row>
    <row r="1204" spans="1:4" x14ac:dyDescent="0.2">
      <c r="A1204">
        <v>100467</v>
      </c>
      <c r="B1204" t="s">
        <v>6064</v>
      </c>
      <c r="C1204">
        <v>88377</v>
      </c>
      <c r="D1204">
        <v>4.3499999999999996</v>
      </c>
    </row>
    <row r="1205" spans="1:4" x14ac:dyDescent="0.2">
      <c r="A1205">
        <v>100467</v>
      </c>
      <c r="B1205" t="s">
        <v>80</v>
      </c>
      <c r="C1205">
        <v>1379</v>
      </c>
      <c r="D1205">
        <v>478.07</v>
      </c>
    </row>
    <row r="1206" spans="1:4" x14ac:dyDescent="0.2">
      <c r="A1206">
        <v>100467</v>
      </c>
      <c r="B1206" t="s">
        <v>80</v>
      </c>
      <c r="C1206">
        <v>370</v>
      </c>
      <c r="D1206">
        <v>1.06</v>
      </c>
    </row>
    <row r="1207" spans="1:4" x14ac:dyDescent="0.2">
      <c r="A1207">
        <v>88628</v>
      </c>
    </row>
    <row r="1208" spans="1:4" x14ac:dyDescent="0.2">
      <c r="A1208">
        <v>88628</v>
      </c>
      <c r="B1208" t="s">
        <v>6064</v>
      </c>
      <c r="C1208">
        <v>88831</v>
      </c>
      <c r="D1208">
        <v>2.62</v>
      </c>
    </row>
    <row r="1209" spans="1:4" x14ac:dyDescent="0.2">
      <c r="A1209">
        <v>88628</v>
      </c>
      <c r="B1209" t="s">
        <v>6064</v>
      </c>
      <c r="C1209">
        <v>88830</v>
      </c>
      <c r="D1209">
        <v>0.8</v>
      </c>
    </row>
    <row r="1210" spans="1:4" x14ac:dyDescent="0.2">
      <c r="A1210">
        <v>88628</v>
      </c>
      <c r="B1210" t="s">
        <v>6064</v>
      </c>
      <c r="C1210">
        <v>88377</v>
      </c>
      <c r="D1210">
        <v>3.42</v>
      </c>
    </row>
    <row r="1211" spans="1:4" x14ac:dyDescent="0.2">
      <c r="A1211">
        <v>88628</v>
      </c>
      <c r="B1211" t="s">
        <v>80</v>
      </c>
      <c r="C1211">
        <v>1379</v>
      </c>
      <c r="D1211">
        <v>483.7</v>
      </c>
    </row>
    <row r="1212" spans="1:4" x14ac:dyDescent="0.2">
      <c r="A1212">
        <v>88628</v>
      </c>
      <c r="B1212" t="s">
        <v>80</v>
      </c>
      <c r="C1212">
        <v>370</v>
      </c>
      <c r="D1212">
        <v>1.07</v>
      </c>
    </row>
    <row r="1213" spans="1:4" x14ac:dyDescent="0.2">
      <c r="A1213">
        <v>100489</v>
      </c>
    </row>
    <row r="1214" spans="1:4" x14ac:dyDescent="0.2">
      <c r="A1214">
        <v>100489</v>
      </c>
      <c r="B1214" t="s">
        <v>6064</v>
      </c>
      <c r="C1214">
        <v>89226</v>
      </c>
      <c r="D1214">
        <v>1.87</v>
      </c>
    </row>
    <row r="1215" spans="1:4" x14ac:dyDescent="0.2">
      <c r="A1215">
        <v>100489</v>
      </c>
      <c r="B1215" t="s">
        <v>6064</v>
      </c>
      <c r="C1215">
        <v>89225</v>
      </c>
      <c r="D1215">
        <v>0.56999999999999995</v>
      </c>
    </row>
    <row r="1216" spans="1:4" x14ac:dyDescent="0.2">
      <c r="A1216">
        <v>100489</v>
      </c>
      <c r="B1216" t="s">
        <v>6064</v>
      </c>
      <c r="C1216">
        <v>88377</v>
      </c>
      <c r="D1216">
        <v>2.44</v>
      </c>
    </row>
    <row r="1217" spans="1:4" x14ac:dyDescent="0.2">
      <c r="A1217">
        <v>100489</v>
      </c>
      <c r="B1217" t="s">
        <v>6064</v>
      </c>
      <c r="C1217">
        <v>88316</v>
      </c>
      <c r="D1217">
        <v>0.75</v>
      </c>
    </row>
    <row r="1218" spans="1:4" x14ac:dyDescent="0.2">
      <c r="A1218">
        <v>100489</v>
      </c>
      <c r="B1218" t="s">
        <v>80</v>
      </c>
      <c r="C1218">
        <v>1379</v>
      </c>
      <c r="D1218">
        <v>483.72</v>
      </c>
    </row>
    <row r="1219" spans="1:4" x14ac:dyDescent="0.2">
      <c r="A1219">
        <v>100489</v>
      </c>
      <c r="B1219" t="s">
        <v>80</v>
      </c>
      <c r="C1219">
        <v>370</v>
      </c>
      <c r="D1219">
        <v>1.07</v>
      </c>
    </row>
    <row r="1220" spans="1:4" x14ac:dyDescent="0.2">
      <c r="A1220">
        <v>100468</v>
      </c>
    </row>
    <row r="1221" spans="1:4" x14ac:dyDescent="0.2">
      <c r="A1221">
        <v>100468</v>
      </c>
      <c r="B1221" t="s">
        <v>6064</v>
      </c>
      <c r="C1221">
        <v>88404</v>
      </c>
      <c r="D1221">
        <v>52.1</v>
      </c>
    </row>
    <row r="1222" spans="1:4" x14ac:dyDescent="0.2">
      <c r="A1222">
        <v>100468</v>
      </c>
      <c r="B1222" t="s">
        <v>6064</v>
      </c>
      <c r="C1222">
        <v>88399</v>
      </c>
      <c r="D1222">
        <v>1.58</v>
      </c>
    </row>
    <row r="1223" spans="1:4" x14ac:dyDescent="0.2">
      <c r="A1223">
        <v>100468</v>
      </c>
      <c r="B1223" t="s">
        <v>6064</v>
      </c>
      <c r="C1223">
        <v>88377</v>
      </c>
      <c r="D1223">
        <v>6.79</v>
      </c>
    </row>
    <row r="1224" spans="1:4" x14ac:dyDescent="0.2">
      <c r="A1224">
        <v>100468</v>
      </c>
      <c r="B1224" t="s">
        <v>80</v>
      </c>
      <c r="C1224">
        <v>1379</v>
      </c>
      <c r="D1224">
        <v>469.39</v>
      </c>
    </row>
    <row r="1225" spans="1:4" x14ac:dyDescent="0.2">
      <c r="A1225">
        <v>100468</v>
      </c>
      <c r="B1225" t="s">
        <v>80</v>
      </c>
      <c r="C1225">
        <v>370</v>
      </c>
      <c r="D1225">
        <v>1.04</v>
      </c>
    </row>
    <row r="1226" spans="1:4" x14ac:dyDescent="0.2">
      <c r="A1226">
        <v>100469</v>
      </c>
    </row>
    <row r="1227" spans="1:4" x14ac:dyDescent="0.2">
      <c r="A1227">
        <v>100469</v>
      </c>
      <c r="B1227" t="s">
        <v>6064</v>
      </c>
      <c r="C1227">
        <v>88392</v>
      </c>
      <c r="D1227">
        <v>2.4900000000000002</v>
      </c>
    </row>
    <row r="1228" spans="1:4" x14ac:dyDescent="0.2">
      <c r="A1228">
        <v>100469</v>
      </c>
      <c r="B1228" t="s">
        <v>6064</v>
      </c>
      <c r="C1228">
        <v>88386</v>
      </c>
      <c r="D1228">
        <v>0.76</v>
      </c>
    </row>
    <row r="1229" spans="1:4" x14ac:dyDescent="0.2">
      <c r="A1229">
        <v>100469</v>
      </c>
      <c r="B1229" t="s">
        <v>6064</v>
      </c>
      <c r="C1229">
        <v>88377</v>
      </c>
      <c r="D1229">
        <v>3.25</v>
      </c>
    </row>
    <row r="1230" spans="1:4" x14ac:dyDescent="0.2">
      <c r="A1230">
        <v>100469</v>
      </c>
      <c r="B1230" t="s">
        <v>80</v>
      </c>
      <c r="C1230">
        <v>1379</v>
      </c>
      <c r="D1230">
        <v>473.5</v>
      </c>
    </row>
    <row r="1231" spans="1:4" x14ac:dyDescent="0.2">
      <c r="A1231">
        <v>100469</v>
      </c>
      <c r="B1231" t="s">
        <v>80</v>
      </c>
      <c r="C1231">
        <v>370</v>
      </c>
      <c r="D1231">
        <v>1.05</v>
      </c>
    </row>
    <row r="1232" spans="1:4" x14ac:dyDescent="0.2">
      <c r="A1232">
        <v>100470</v>
      </c>
    </row>
    <row r="1233" spans="1:4" x14ac:dyDescent="0.2">
      <c r="A1233">
        <v>100470</v>
      </c>
      <c r="B1233" t="s">
        <v>6064</v>
      </c>
      <c r="C1233">
        <v>88398</v>
      </c>
      <c r="D1233">
        <v>2.4900000000000002</v>
      </c>
    </row>
    <row r="1234" spans="1:4" x14ac:dyDescent="0.2">
      <c r="A1234">
        <v>100470</v>
      </c>
      <c r="B1234" t="s">
        <v>6064</v>
      </c>
      <c r="C1234">
        <v>88393</v>
      </c>
      <c r="D1234">
        <v>0.76</v>
      </c>
    </row>
    <row r="1235" spans="1:4" x14ac:dyDescent="0.2">
      <c r="A1235">
        <v>100470</v>
      </c>
      <c r="B1235" t="s">
        <v>6064</v>
      </c>
      <c r="C1235">
        <v>88377</v>
      </c>
      <c r="D1235">
        <v>3.25</v>
      </c>
    </row>
    <row r="1236" spans="1:4" x14ac:dyDescent="0.2">
      <c r="A1236">
        <v>100470</v>
      </c>
      <c r="B1236" t="s">
        <v>80</v>
      </c>
      <c r="C1236">
        <v>1379</v>
      </c>
      <c r="D1236">
        <v>389.03</v>
      </c>
    </row>
    <row r="1237" spans="1:4" x14ac:dyDescent="0.2">
      <c r="A1237">
        <v>100470</v>
      </c>
      <c r="B1237" t="s">
        <v>80</v>
      </c>
      <c r="C1237">
        <v>370</v>
      </c>
      <c r="D1237">
        <v>1.1499999999999999</v>
      </c>
    </row>
    <row r="1238" spans="1:4" x14ac:dyDescent="0.2">
      <c r="A1238">
        <v>87371</v>
      </c>
    </row>
    <row r="1239" spans="1:4" x14ac:dyDescent="0.2">
      <c r="A1239">
        <v>87371</v>
      </c>
      <c r="B1239" t="s">
        <v>6064</v>
      </c>
      <c r="C1239">
        <v>88316</v>
      </c>
      <c r="D1239">
        <v>10.88</v>
      </c>
    </row>
    <row r="1240" spans="1:4" x14ac:dyDescent="0.2">
      <c r="A1240">
        <v>87371</v>
      </c>
      <c r="B1240" t="s">
        <v>80</v>
      </c>
      <c r="C1240">
        <v>1379</v>
      </c>
      <c r="D1240">
        <v>133.44</v>
      </c>
    </row>
    <row r="1241" spans="1:4" x14ac:dyDescent="0.2">
      <c r="A1241">
        <v>87371</v>
      </c>
      <c r="B1241" t="s">
        <v>80</v>
      </c>
      <c r="C1241">
        <v>1106</v>
      </c>
      <c r="D1241">
        <v>177.92</v>
      </c>
    </row>
    <row r="1242" spans="1:4" x14ac:dyDescent="0.2">
      <c r="A1242">
        <v>87371</v>
      </c>
      <c r="B1242" t="s">
        <v>80</v>
      </c>
      <c r="C1242">
        <v>370</v>
      </c>
      <c r="D1242">
        <v>1.19</v>
      </c>
    </row>
    <row r="1243" spans="1:4" x14ac:dyDescent="0.2">
      <c r="A1243">
        <v>87295</v>
      </c>
    </row>
    <row r="1244" spans="1:4" x14ac:dyDescent="0.2">
      <c r="A1244">
        <v>87295</v>
      </c>
      <c r="B1244" t="s">
        <v>6064</v>
      </c>
      <c r="C1244">
        <v>88831</v>
      </c>
      <c r="D1244">
        <v>4.24</v>
      </c>
    </row>
    <row r="1245" spans="1:4" x14ac:dyDescent="0.2">
      <c r="A1245">
        <v>87295</v>
      </c>
      <c r="B1245" t="s">
        <v>6064</v>
      </c>
      <c r="C1245">
        <v>88830</v>
      </c>
      <c r="D1245">
        <v>1.29</v>
      </c>
    </row>
    <row r="1246" spans="1:4" x14ac:dyDescent="0.2">
      <c r="A1246">
        <v>87295</v>
      </c>
      <c r="B1246" t="s">
        <v>6064</v>
      </c>
      <c r="C1246">
        <v>88377</v>
      </c>
      <c r="D1246">
        <v>5.53</v>
      </c>
    </row>
    <row r="1247" spans="1:4" x14ac:dyDescent="0.2">
      <c r="A1247">
        <v>87295</v>
      </c>
      <c r="B1247" t="s">
        <v>80</v>
      </c>
      <c r="C1247">
        <v>1379</v>
      </c>
      <c r="D1247">
        <v>134.77000000000001</v>
      </c>
    </row>
    <row r="1248" spans="1:4" x14ac:dyDescent="0.2">
      <c r="A1248">
        <v>87295</v>
      </c>
      <c r="B1248" t="s">
        <v>80</v>
      </c>
      <c r="C1248">
        <v>1106</v>
      </c>
      <c r="D1248">
        <v>179.69</v>
      </c>
    </row>
    <row r="1249" spans="1:4" x14ac:dyDescent="0.2">
      <c r="A1249">
        <v>87295</v>
      </c>
      <c r="B1249" t="s">
        <v>80</v>
      </c>
      <c r="C1249">
        <v>370</v>
      </c>
      <c r="D1249">
        <v>1.2</v>
      </c>
    </row>
    <row r="1250" spans="1:4" x14ac:dyDescent="0.2">
      <c r="A1250">
        <v>87296</v>
      </c>
    </row>
    <row r="1251" spans="1:4" x14ac:dyDescent="0.2">
      <c r="A1251">
        <v>87296</v>
      </c>
      <c r="B1251" t="s">
        <v>6064</v>
      </c>
      <c r="C1251">
        <v>89226</v>
      </c>
      <c r="D1251">
        <v>2.4300000000000002</v>
      </c>
    </row>
    <row r="1252" spans="1:4" x14ac:dyDescent="0.2">
      <c r="A1252">
        <v>87296</v>
      </c>
      <c r="B1252" t="s">
        <v>6064</v>
      </c>
      <c r="C1252">
        <v>89225</v>
      </c>
      <c r="D1252">
        <v>0.74</v>
      </c>
    </row>
    <row r="1253" spans="1:4" x14ac:dyDescent="0.2">
      <c r="A1253">
        <v>87296</v>
      </c>
      <c r="B1253" t="s">
        <v>6064</v>
      </c>
      <c r="C1253">
        <v>88377</v>
      </c>
      <c r="D1253">
        <v>3.17</v>
      </c>
    </row>
    <row r="1254" spans="1:4" x14ac:dyDescent="0.2">
      <c r="A1254">
        <v>87296</v>
      </c>
      <c r="B1254" t="s">
        <v>6064</v>
      </c>
      <c r="C1254">
        <v>88316</v>
      </c>
      <c r="D1254">
        <v>0.76</v>
      </c>
    </row>
    <row r="1255" spans="1:4" x14ac:dyDescent="0.2">
      <c r="A1255">
        <v>87296</v>
      </c>
      <c r="B1255" t="s">
        <v>80</v>
      </c>
      <c r="C1255">
        <v>1379</v>
      </c>
      <c r="D1255">
        <v>135.88999999999999</v>
      </c>
    </row>
    <row r="1256" spans="1:4" x14ac:dyDescent="0.2">
      <c r="A1256">
        <v>87296</v>
      </c>
      <c r="B1256" t="s">
        <v>80</v>
      </c>
      <c r="C1256">
        <v>1106</v>
      </c>
      <c r="D1256">
        <v>181.19</v>
      </c>
    </row>
    <row r="1257" spans="1:4" x14ac:dyDescent="0.2">
      <c r="A1257">
        <v>87296</v>
      </c>
      <c r="B1257" t="s">
        <v>80</v>
      </c>
      <c r="C1257">
        <v>370</v>
      </c>
      <c r="D1257">
        <v>1.21</v>
      </c>
    </row>
    <row r="1258" spans="1:4" x14ac:dyDescent="0.2">
      <c r="A1258">
        <v>87338</v>
      </c>
    </row>
    <row r="1259" spans="1:4" x14ac:dyDescent="0.2">
      <c r="A1259">
        <v>87338</v>
      </c>
      <c r="B1259" t="s">
        <v>6064</v>
      </c>
      <c r="C1259">
        <v>88398</v>
      </c>
      <c r="D1259">
        <v>2.8</v>
      </c>
    </row>
    <row r="1260" spans="1:4" x14ac:dyDescent="0.2">
      <c r="A1260">
        <v>87338</v>
      </c>
      <c r="B1260" t="s">
        <v>6064</v>
      </c>
      <c r="C1260">
        <v>88393</v>
      </c>
      <c r="D1260">
        <v>0.85</v>
      </c>
    </row>
    <row r="1261" spans="1:4" x14ac:dyDescent="0.2">
      <c r="A1261">
        <v>87338</v>
      </c>
      <c r="B1261" t="s">
        <v>6064</v>
      </c>
      <c r="C1261">
        <v>88377</v>
      </c>
      <c r="D1261">
        <v>3.65</v>
      </c>
    </row>
    <row r="1262" spans="1:4" x14ac:dyDescent="0.2">
      <c r="A1262">
        <v>87338</v>
      </c>
      <c r="B1262" t="s">
        <v>6064</v>
      </c>
      <c r="C1262">
        <v>88316</v>
      </c>
      <c r="D1262">
        <v>0.7</v>
      </c>
    </row>
    <row r="1263" spans="1:4" x14ac:dyDescent="0.2">
      <c r="A1263">
        <v>87338</v>
      </c>
      <c r="B1263" t="s">
        <v>80</v>
      </c>
      <c r="C1263">
        <v>1379</v>
      </c>
      <c r="D1263">
        <v>132.15</v>
      </c>
    </row>
    <row r="1264" spans="1:4" x14ac:dyDescent="0.2">
      <c r="A1264">
        <v>87338</v>
      </c>
      <c r="B1264" t="s">
        <v>80</v>
      </c>
      <c r="C1264">
        <v>1106</v>
      </c>
      <c r="D1264">
        <v>176.2</v>
      </c>
    </row>
    <row r="1265" spans="1:4" x14ac:dyDescent="0.2">
      <c r="A1265">
        <v>87338</v>
      </c>
      <c r="B1265" t="s">
        <v>80</v>
      </c>
      <c r="C1265">
        <v>370</v>
      </c>
      <c r="D1265">
        <v>1.17</v>
      </c>
    </row>
    <row r="1266" spans="1:4" x14ac:dyDescent="0.2">
      <c r="A1266">
        <v>88630</v>
      </c>
    </row>
    <row r="1267" spans="1:4" x14ac:dyDescent="0.2">
      <c r="A1267">
        <v>88630</v>
      </c>
      <c r="B1267" t="s">
        <v>6064</v>
      </c>
      <c r="C1267">
        <v>88831</v>
      </c>
      <c r="D1267">
        <v>2.58</v>
      </c>
    </row>
    <row r="1268" spans="1:4" x14ac:dyDescent="0.2">
      <c r="A1268">
        <v>88630</v>
      </c>
      <c r="B1268" t="s">
        <v>6064</v>
      </c>
      <c r="C1268">
        <v>88830</v>
      </c>
      <c r="D1268">
        <v>0.78</v>
      </c>
    </row>
    <row r="1269" spans="1:4" x14ac:dyDescent="0.2">
      <c r="A1269">
        <v>88630</v>
      </c>
      <c r="B1269" t="s">
        <v>6064</v>
      </c>
      <c r="C1269">
        <v>88377</v>
      </c>
      <c r="D1269">
        <v>3.36</v>
      </c>
    </row>
    <row r="1270" spans="1:4" x14ac:dyDescent="0.2">
      <c r="A1270">
        <v>88630</v>
      </c>
      <c r="B1270" t="s">
        <v>80</v>
      </c>
      <c r="C1270">
        <v>1379</v>
      </c>
      <c r="D1270">
        <v>355.04</v>
      </c>
    </row>
    <row r="1271" spans="1:4" x14ac:dyDescent="0.2">
      <c r="A1271">
        <v>88630</v>
      </c>
      <c r="B1271" t="s">
        <v>80</v>
      </c>
      <c r="C1271">
        <v>370</v>
      </c>
      <c r="D1271">
        <v>1.23</v>
      </c>
    </row>
    <row r="1272" spans="1:4" x14ac:dyDescent="0.2">
      <c r="A1272">
        <v>87381</v>
      </c>
    </row>
    <row r="1273" spans="1:4" x14ac:dyDescent="0.2">
      <c r="A1273">
        <v>87381</v>
      </c>
      <c r="B1273" t="s">
        <v>6064</v>
      </c>
      <c r="C1273">
        <v>88316</v>
      </c>
      <c r="D1273">
        <v>10.51</v>
      </c>
    </row>
    <row r="1274" spans="1:4" x14ac:dyDescent="0.2">
      <c r="A1274">
        <v>87381</v>
      </c>
      <c r="B1274" t="s">
        <v>80</v>
      </c>
      <c r="C1274">
        <v>7334</v>
      </c>
      <c r="D1274">
        <v>189.07</v>
      </c>
    </row>
    <row r="1275" spans="1:4" x14ac:dyDescent="0.2">
      <c r="A1275">
        <v>87381</v>
      </c>
      <c r="B1275" t="s">
        <v>80</v>
      </c>
      <c r="C1275">
        <v>1379</v>
      </c>
      <c r="D1275">
        <v>263.97000000000003</v>
      </c>
    </row>
    <row r="1276" spans="1:4" x14ac:dyDescent="0.2">
      <c r="A1276">
        <v>87381</v>
      </c>
      <c r="B1276" t="s">
        <v>80</v>
      </c>
      <c r="C1276">
        <v>367</v>
      </c>
      <c r="D1276">
        <v>0.78</v>
      </c>
    </row>
    <row r="1277" spans="1:4" x14ac:dyDescent="0.2">
      <c r="A1277">
        <v>100462</v>
      </c>
    </row>
    <row r="1278" spans="1:4" x14ac:dyDescent="0.2">
      <c r="A1278">
        <v>100462</v>
      </c>
      <c r="B1278" t="s">
        <v>6064</v>
      </c>
      <c r="C1278">
        <v>102953</v>
      </c>
      <c r="D1278">
        <v>5.7</v>
      </c>
    </row>
    <row r="1279" spans="1:4" x14ac:dyDescent="0.2">
      <c r="A1279">
        <v>100462</v>
      </c>
      <c r="B1279" t="s">
        <v>6064</v>
      </c>
      <c r="C1279">
        <v>102952</v>
      </c>
      <c r="D1279">
        <v>1.73</v>
      </c>
    </row>
    <row r="1280" spans="1:4" x14ac:dyDescent="0.2">
      <c r="A1280">
        <v>100462</v>
      </c>
      <c r="B1280" t="s">
        <v>6064</v>
      </c>
      <c r="C1280">
        <v>88377</v>
      </c>
      <c r="D1280">
        <v>7.43</v>
      </c>
    </row>
    <row r="1281" spans="1:4" x14ac:dyDescent="0.2">
      <c r="A1281">
        <v>100462</v>
      </c>
      <c r="B1281" t="s">
        <v>80</v>
      </c>
      <c r="C1281">
        <v>7334</v>
      </c>
      <c r="D1281">
        <v>187.46</v>
      </c>
    </row>
    <row r="1282" spans="1:4" x14ac:dyDescent="0.2">
      <c r="A1282">
        <v>100462</v>
      </c>
      <c r="B1282" t="s">
        <v>80</v>
      </c>
      <c r="C1282">
        <v>1379</v>
      </c>
      <c r="D1282">
        <v>261.70999999999998</v>
      </c>
    </row>
    <row r="1283" spans="1:4" x14ac:dyDescent="0.2">
      <c r="A1283">
        <v>100462</v>
      </c>
      <c r="B1283" t="s">
        <v>80</v>
      </c>
      <c r="C1283">
        <v>367</v>
      </c>
      <c r="D1283">
        <v>0.78</v>
      </c>
    </row>
    <row r="1284" spans="1:4" x14ac:dyDescent="0.2">
      <c r="A1284">
        <v>87325</v>
      </c>
    </row>
    <row r="1285" spans="1:4" x14ac:dyDescent="0.2">
      <c r="A1285">
        <v>87325</v>
      </c>
      <c r="B1285" t="s">
        <v>6064</v>
      </c>
      <c r="C1285">
        <v>88831</v>
      </c>
      <c r="D1285">
        <v>3.6</v>
      </c>
    </row>
    <row r="1286" spans="1:4" x14ac:dyDescent="0.2">
      <c r="A1286">
        <v>87325</v>
      </c>
      <c r="B1286" t="s">
        <v>6064</v>
      </c>
      <c r="C1286">
        <v>88830</v>
      </c>
      <c r="D1286">
        <v>1.0900000000000001</v>
      </c>
    </row>
    <row r="1287" spans="1:4" x14ac:dyDescent="0.2">
      <c r="A1287">
        <v>87325</v>
      </c>
      <c r="B1287" t="s">
        <v>6064</v>
      </c>
      <c r="C1287">
        <v>88377</v>
      </c>
      <c r="D1287">
        <v>4.6900000000000004</v>
      </c>
    </row>
    <row r="1288" spans="1:4" x14ac:dyDescent="0.2">
      <c r="A1288">
        <v>87325</v>
      </c>
      <c r="B1288" t="s">
        <v>80</v>
      </c>
      <c r="C1288">
        <v>7334</v>
      </c>
      <c r="D1288">
        <v>189.4</v>
      </c>
    </row>
    <row r="1289" spans="1:4" x14ac:dyDescent="0.2">
      <c r="A1289">
        <v>87325</v>
      </c>
      <c r="B1289" t="s">
        <v>80</v>
      </c>
      <c r="C1289">
        <v>1379</v>
      </c>
      <c r="D1289">
        <v>264.42</v>
      </c>
    </row>
    <row r="1290" spans="1:4" x14ac:dyDescent="0.2">
      <c r="A1290">
        <v>87325</v>
      </c>
      <c r="B1290" t="s">
        <v>80</v>
      </c>
      <c r="C1290">
        <v>367</v>
      </c>
      <c r="D1290">
        <v>0.78</v>
      </c>
    </row>
    <row r="1291" spans="1:4" x14ac:dyDescent="0.2">
      <c r="A1291">
        <v>87326</v>
      </c>
    </row>
    <row r="1292" spans="1:4" x14ac:dyDescent="0.2">
      <c r="A1292">
        <v>87326</v>
      </c>
      <c r="B1292" t="s">
        <v>6064</v>
      </c>
      <c r="C1292">
        <v>89226</v>
      </c>
      <c r="D1292">
        <v>2.15</v>
      </c>
    </row>
    <row r="1293" spans="1:4" x14ac:dyDescent="0.2">
      <c r="A1293">
        <v>87326</v>
      </c>
      <c r="B1293" t="s">
        <v>6064</v>
      </c>
      <c r="C1293">
        <v>89225</v>
      </c>
      <c r="D1293">
        <v>0.65</v>
      </c>
    </row>
    <row r="1294" spans="1:4" x14ac:dyDescent="0.2">
      <c r="A1294">
        <v>87326</v>
      </c>
      <c r="B1294" t="s">
        <v>6064</v>
      </c>
      <c r="C1294">
        <v>88377</v>
      </c>
      <c r="D1294">
        <v>2.8</v>
      </c>
    </row>
    <row r="1295" spans="1:4" x14ac:dyDescent="0.2">
      <c r="A1295">
        <v>87326</v>
      </c>
      <c r="B1295" t="s">
        <v>6064</v>
      </c>
      <c r="C1295">
        <v>88316</v>
      </c>
      <c r="D1295">
        <v>0.62</v>
      </c>
    </row>
    <row r="1296" spans="1:4" x14ac:dyDescent="0.2">
      <c r="A1296">
        <v>87326</v>
      </c>
      <c r="B1296" t="s">
        <v>80</v>
      </c>
      <c r="C1296">
        <v>7334</v>
      </c>
      <c r="D1296">
        <v>191.21</v>
      </c>
    </row>
    <row r="1297" spans="1:4" x14ac:dyDescent="0.2">
      <c r="A1297">
        <v>87326</v>
      </c>
      <c r="B1297" t="s">
        <v>80</v>
      </c>
      <c r="C1297">
        <v>1379</v>
      </c>
      <c r="D1297">
        <v>266.95</v>
      </c>
    </row>
    <row r="1298" spans="1:4" x14ac:dyDescent="0.2">
      <c r="A1298">
        <v>87326</v>
      </c>
      <c r="B1298" t="s">
        <v>80</v>
      </c>
      <c r="C1298">
        <v>367</v>
      </c>
      <c r="D1298">
        <v>0.79</v>
      </c>
    </row>
    <row r="1299" spans="1:4" x14ac:dyDescent="0.2">
      <c r="A1299">
        <v>87363</v>
      </c>
    </row>
    <row r="1300" spans="1:4" x14ac:dyDescent="0.2">
      <c r="A1300">
        <v>87363</v>
      </c>
      <c r="B1300" t="s">
        <v>6064</v>
      </c>
      <c r="C1300">
        <v>88392</v>
      </c>
      <c r="D1300">
        <v>4.49</v>
      </c>
    </row>
    <row r="1301" spans="1:4" x14ac:dyDescent="0.2">
      <c r="A1301">
        <v>87363</v>
      </c>
      <c r="B1301" t="s">
        <v>6064</v>
      </c>
      <c r="C1301">
        <v>88386</v>
      </c>
      <c r="D1301">
        <v>1.37</v>
      </c>
    </row>
    <row r="1302" spans="1:4" x14ac:dyDescent="0.2">
      <c r="A1302">
        <v>87363</v>
      </c>
      <c r="B1302" t="s">
        <v>6064</v>
      </c>
      <c r="C1302">
        <v>88377</v>
      </c>
      <c r="D1302">
        <v>5.86</v>
      </c>
    </row>
    <row r="1303" spans="1:4" x14ac:dyDescent="0.2">
      <c r="A1303">
        <v>87363</v>
      </c>
      <c r="B1303" t="s">
        <v>80</v>
      </c>
      <c r="C1303">
        <v>7334</v>
      </c>
      <c r="D1303">
        <v>185.9</v>
      </c>
    </row>
    <row r="1304" spans="1:4" x14ac:dyDescent="0.2">
      <c r="A1304">
        <v>87363</v>
      </c>
      <c r="B1304" t="s">
        <v>80</v>
      </c>
      <c r="C1304">
        <v>1379</v>
      </c>
      <c r="D1304">
        <v>259.54000000000002</v>
      </c>
    </row>
    <row r="1305" spans="1:4" x14ac:dyDescent="0.2">
      <c r="A1305">
        <v>87363</v>
      </c>
      <c r="B1305" t="s">
        <v>80</v>
      </c>
      <c r="C1305">
        <v>367</v>
      </c>
      <c r="D1305">
        <v>0.77</v>
      </c>
    </row>
    <row r="1306" spans="1:4" x14ac:dyDescent="0.2">
      <c r="A1306">
        <v>87364</v>
      </c>
    </row>
    <row r="1307" spans="1:4" x14ac:dyDescent="0.2">
      <c r="A1307">
        <v>87364</v>
      </c>
      <c r="B1307" t="s">
        <v>6064</v>
      </c>
      <c r="C1307">
        <v>88398</v>
      </c>
      <c r="D1307">
        <v>2.02</v>
      </c>
    </row>
    <row r="1308" spans="1:4" x14ac:dyDescent="0.2">
      <c r="A1308">
        <v>87364</v>
      </c>
      <c r="B1308" t="s">
        <v>6064</v>
      </c>
      <c r="C1308">
        <v>88393</v>
      </c>
      <c r="D1308">
        <v>0.61</v>
      </c>
    </row>
    <row r="1309" spans="1:4" x14ac:dyDescent="0.2">
      <c r="A1309">
        <v>87364</v>
      </c>
      <c r="B1309" t="s">
        <v>6064</v>
      </c>
      <c r="C1309">
        <v>88377</v>
      </c>
      <c r="D1309">
        <v>2.63</v>
      </c>
    </row>
    <row r="1310" spans="1:4" x14ac:dyDescent="0.2">
      <c r="A1310">
        <v>87364</v>
      </c>
      <c r="B1310" t="s">
        <v>6064</v>
      </c>
      <c r="C1310">
        <v>88316</v>
      </c>
      <c r="D1310">
        <v>0.55000000000000004</v>
      </c>
    </row>
    <row r="1311" spans="1:4" x14ac:dyDescent="0.2">
      <c r="A1311">
        <v>87364</v>
      </c>
      <c r="B1311" t="s">
        <v>80</v>
      </c>
      <c r="C1311">
        <v>7334</v>
      </c>
      <c r="D1311">
        <v>187.91</v>
      </c>
    </row>
    <row r="1312" spans="1:4" x14ac:dyDescent="0.2">
      <c r="A1312">
        <v>87364</v>
      </c>
      <c r="B1312" t="s">
        <v>80</v>
      </c>
      <c r="C1312">
        <v>1379</v>
      </c>
      <c r="D1312">
        <v>262.35000000000002</v>
      </c>
    </row>
    <row r="1313" spans="1:4" x14ac:dyDescent="0.2">
      <c r="A1313">
        <v>87364</v>
      </c>
      <c r="B1313" t="s">
        <v>80</v>
      </c>
      <c r="C1313">
        <v>367</v>
      </c>
      <c r="D1313">
        <v>0.78</v>
      </c>
    </row>
    <row r="1314" spans="1:4" x14ac:dyDescent="0.2">
      <c r="A1314">
        <v>87378</v>
      </c>
    </row>
    <row r="1315" spans="1:4" x14ac:dyDescent="0.2">
      <c r="A1315">
        <v>87378</v>
      </c>
      <c r="B1315" t="s">
        <v>6064</v>
      </c>
      <c r="C1315">
        <v>88316</v>
      </c>
      <c r="D1315">
        <v>10.66</v>
      </c>
    </row>
    <row r="1316" spans="1:4" x14ac:dyDescent="0.2">
      <c r="A1316">
        <v>87378</v>
      </c>
      <c r="B1316" t="s">
        <v>80</v>
      </c>
      <c r="C1316">
        <v>1379</v>
      </c>
      <c r="D1316">
        <v>340.41</v>
      </c>
    </row>
    <row r="1317" spans="1:4" x14ac:dyDescent="0.2">
      <c r="A1317">
        <v>87378</v>
      </c>
      <c r="B1317" t="s">
        <v>80</v>
      </c>
      <c r="C1317">
        <v>367</v>
      </c>
      <c r="D1317">
        <v>1.01</v>
      </c>
    </row>
    <row r="1318" spans="1:4" x14ac:dyDescent="0.2">
      <c r="A1318">
        <v>100459</v>
      </c>
    </row>
    <row r="1319" spans="1:4" x14ac:dyDescent="0.2">
      <c r="A1319">
        <v>100459</v>
      </c>
      <c r="B1319" t="s">
        <v>6064</v>
      </c>
      <c r="C1319">
        <v>102953</v>
      </c>
      <c r="D1319">
        <v>4.13</v>
      </c>
    </row>
    <row r="1320" spans="1:4" x14ac:dyDescent="0.2">
      <c r="A1320">
        <v>100459</v>
      </c>
      <c r="B1320" t="s">
        <v>6064</v>
      </c>
      <c r="C1320">
        <v>102952</v>
      </c>
      <c r="D1320">
        <v>1.26</v>
      </c>
    </row>
    <row r="1321" spans="1:4" x14ac:dyDescent="0.2">
      <c r="A1321">
        <v>100459</v>
      </c>
      <c r="B1321" t="s">
        <v>6064</v>
      </c>
      <c r="C1321">
        <v>88377</v>
      </c>
      <c r="D1321">
        <v>5.39</v>
      </c>
    </row>
    <row r="1322" spans="1:4" x14ac:dyDescent="0.2">
      <c r="A1322">
        <v>100459</v>
      </c>
      <c r="B1322" t="s">
        <v>80</v>
      </c>
      <c r="C1322">
        <v>1379</v>
      </c>
      <c r="D1322">
        <v>339.18</v>
      </c>
    </row>
    <row r="1323" spans="1:4" x14ac:dyDescent="0.2">
      <c r="A1323">
        <v>100459</v>
      </c>
      <c r="B1323" t="s">
        <v>80</v>
      </c>
      <c r="C1323">
        <v>367</v>
      </c>
      <c r="D1323">
        <v>1</v>
      </c>
    </row>
    <row r="1324" spans="1:4" x14ac:dyDescent="0.2">
      <c r="A1324">
        <v>87316</v>
      </c>
    </row>
    <row r="1325" spans="1:4" x14ac:dyDescent="0.2">
      <c r="A1325">
        <v>87316</v>
      </c>
      <c r="B1325" t="s">
        <v>6064</v>
      </c>
      <c r="C1325">
        <v>88831</v>
      </c>
      <c r="D1325">
        <v>3.56</v>
      </c>
    </row>
    <row r="1326" spans="1:4" x14ac:dyDescent="0.2">
      <c r="A1326">
        <v>87316</v>
      </c>
      <c r="B1326" t="s">
        <v>6064</v>
      </c>
      <c r="C1326">
        <v>88830</v>
      </c>
      <c r="D1326">
        <v>1.08</v>
      </c>
    </row>
    <row r="1327" spans="1:4" x14ac:dyDescent="0.2">
      <c r="A1327">
        <v>87316</v>
      </c>
      <c r="B1327" t="s">
        <v>6064</v>
      </c>
      <c r="C1327">
        <v>88377</v>
      </c>
      <c r="D1327">
        <v>4.6399999999999997</v>
      </c>
    </row>
    <row r="1328" spans="1:4" x14ac:dyDescent="0.2">
      <c r="A1328">
        <v>87316</v>
      </c>
      <c r="B1328" t="s">
        <v>80</v>
      </c>
      <c r="C1328">
        <v>1379</v>
      </c>
      <c r="D1328">
        <v>343.52</v>
      </c>
    </row>
    <row r="1329" spans="1:4" x14ac:dyDescent="0.2">
      <c r="A1329">
        <v>87316</v>
      </c>
      <c r="B1329" t="s">
        <v>80</v>
      </c>
      <c r="C1329">
        <v>367</v>
      </c>
      <c r="D1329">
        <v>1.02</v>
      </c>
    </row>
    <row r="1330" spans="1:4" x14ac:dyDescent="0.2">
      <c r="A1330">
        <v>87317</v>
      </c>
    </row>
    <row r="1331" spans="1:4" x14ac:dyDescent="0.2">
      <c r="A1331">
        <v>87317</v>
      </c>
      <c r="B1331" t="s">
        <v>6064</v>
      </c>
      <c r="C1331">
        <v>89226</v>
      </c>
      <c r="D1331">
        <v>2.3199999999999998</v>
      </c>
    </row>
    <row r="1332" spans="1:4" x14ac:dyDescent="0.2">
      <c r="A1332">
        <v>87317</v>
      </c>
      <c r="B1332" t="s">
        <v>6064</v>
      </c>
      <c r="C1332">
        <v>89225</v>
      </c>
      <c r="D1332">
        <v>0.7</v>
      </c>
    </row>
    <row r="1333" spans="1:4" x14ac:dyDescent="0.2">
      <c r="A1333">
        <v>87317</v>
      </c>
      <c r="B1333" t="s">
        <v>6064</v>
      </c>
      <c r="C1333">
        <v>88377</v>
      </c>
      <c r="D1333">
        <v>3.02</v>
      </c>
    </row>
    <row r="1334" spans="1:4" x14ac:dyDescent="0.2">
      <c r="A1334">
        <v>87317</v>
      </c>
      <c r="B1334" t="s">
        <v>6064</v>
      </c>
      <c r="C1334">
        <v>88316</v>
      </c>
      <c r="D1334">
        <v>0.69</v>
      </c>
    </row>
    <row r="1335" spans="1:4" x14ac:dyDescent="0.2">
      <c r="A1335">
        <v>87317</v>
      </c>
      <c r="B1335" t="s">
        <v>80</v>
      </c>
      <c r="C1335">
        <v>1379</v>
      </c>
      <c r="D1335">
        <v>345.16</v>
      </c>
    </row>
    <row r="1336" spans="1:4" x14ac:dyDescent="0.2">
      <c r="A1336">
        <v>87317</v>
      </c>
      <c r="B1336" t="s">
        <v>80</v>
      </c>
      <c r="C1336">
        <v>367</v>
      </c>
      <c r="D1336">
        <v>1.02</v>
      </c>
    </row>
    <row r="1337" spans="1:4" x14ac:dyDescent="0.2">
      <c r="A1337">
        <v>87355</v>
      </c>
    </row>
    <row r="1338" spans="1:4" x14ac:dyDescent="0.2">
      <c r="A1338">
        <v>87355</v>
      </c>
      <c r="B1338" t="s">
        <v>6064</v>
      </c>
      <c r="C1338">
        <v>88404</v>
      </c>
      <c r="D1338">
        <v>5.0199999999999996</v>
      </c>
    </row>
    <row r="1339" spans="1:4" x14ac:dyDescent="0.2">
      <c r="A1339">
        <v>87355</v>
      </c>
      <c r="B1339" t="s">
        <v>6064</v>
      </c>
      <c r="C1339">
        <v>88399</v>
      </c>
      <c r="D1339">
        <v>1.53</v>
      </c>
    </row>
    <row r="1340" spans="1:4" x14ac:dyDescent="0.2">
      <c r="A1340">
        <v>87355</v>
      </c>
      <c r="B1340" t="s">
        <v>6064</v>
      </c>
      <c r="C1340">
        <v>88377</v>
      </c>
      <c r="D1340">
        <v>6.55</v>
      </c>
    </row>
    <row r="1341" spans="1:4" x14ac:dyDescent="0.2">
      <c r="A1341">
        <v>87355</v>
      </c>
      <c r="B1341" t="s">
        <v>80</v>
      </c>
      <c r="C1341">
        <v>1379</v>
      </c>
      <c r="D1341">
        <v>333.3</v>
      </c>
    </row>
    <row r="1342" spans="1:4" x14ac:dyDescent="0.2">
      <c r="A1342">
        <v>87355</v>
      </c>
      <c r="B1342" t="s">
        <v>80</v>
      </c>
      <c r="C1342">
        <v>367</v>
      </c>
      <c r="D1342">
        <v>0.99</v>
      </c>
    </row>
    <row r="1343" spans="1:4" x14ac:dyDescent="0.2">
      <c r="A1343">
        <v>87356</v>
      </c>
    </row>
    <row r="1344" spans="1:4" x14ac:dyDescent="0.2">
      <c r="A1344">
        <v>87356</v>
      </c>
      <c r="B1344" t="s">
        <v>6064</v>
      </c>
      <c r="C1344">
        <v>88392</v>
      </c>
      <c r="D1344">
        <v>3.2</v>
      </c>
    </row>
    <row r="1345" spans="1:4" x14ac:dyDescent="0.2">
      <c r="A1345">
        <v>87356</v>
      </c>
      <c r="B1345" t="s">
        <v>6064</v>
      </c>
      <c r="C1345">
        <v>88386</v>
      </c>
      <c r="D1345">
        <v>0.98</v>
      </c>
    </row>
    <row r="1346" spans="1:4" x14ac:dyDescent="0.2">
      <c r="A1346">
        <v>87356</v>
      </c>
      <c r="B1346" t="s">
        <v>6064</v>
      </c>
      <c r="C1346">
        <v>88377</v>
      </c>
      <c r="D1346">
        <v>4.18</v>
      </c>
    </row>
    <row r="1347" spans="1:4" x14ac:dyDescent="0.2">
      <c r="A1347">
        <v>87356</v>
      </c>
      <c r="B1347" t="s">
        <v>80</v>
      </c>
      <c r="C1347">
        <v>1379</v>
      </c>
      <c r="D1347">
        <v>335.82</v>
      </c>
    </row>
    <row r="1348" spans="1:4" x14ac:dyDescent="0.2">
      <c r="A1348">
        <v>87356</v>
      </c>
      <c r="B1348" t="s">
        <v>80</v>
      </c>
      <c r="C1348">
        <v>367</v>
      </c>
      <c r="D1348">
        <v>1</v>
      </c>
    </row>
    <row r="1349" spans="1:4" x14ac:dyDescent="0.2">
      <c r="A1349">
        <v>87357</v>
      </c>
    </row>
    <row r="1350" spans="1:4" x14ac:dyDescent="0.2">
      <c r="A1350">
        <v>87357</v>
      </c>
      <c r="B1350" t="s">
        <v>6064</v>
      </c>
      <c r="C1350">
        <v>88398</v>
      </c>
      <c r="D1350">
        <v>1.93</v>
      </c>
    </row>
    <row r="1351" spans="1:4" x14ac:dyDescent="0.2">
      <c r="A1351">
        <v>87357</v>
      </c>
      <c r="B1351" t="s">
        <v>6064</v>
      </c>
      <c r="C1351">
        <v>88393</v>
      </c>
      <c r="D1351">
        <v>0.59</v>
      </c>
    </row>
    <row r="1352" spans="1:4" x14ac:dyDescent="0.2">
      <c r="A1352">
        <v>87357</v>
      </c>
      <c r="B1352" t="s">
        <v>6064</v>
      </c>
      <c r="C1352">
        <v>88377</v>
      </c>
      <c r="D1352">
        <v>2.52</v>
      </c>
    </row>
    <row r="1353" spans="1:4" x14ac:dyDescent="0.2">
      <c r="A1353">
        <v>87357</v>
      </c>
      <c r="B1353" t="s">
        <v>6064</v>
      </c>
      <c r="C1353">
        <v>88316</v>
      </c>
      <c r="D1353">
        <v>0.53</v>
      </c>
    </row>
    <row r="1354" spans="1:4" x14ac:dyDescent="0.2">
      <c r="A1354">
        <v>87357</v>
      </c>
      <c r="B1354" t="s">
        <v>80</v>
      </c>
      <c r="C1354">
        <v>1379</v>
      </c>
      <c r="D1354">
        <v>338.22</v>
      </c>
    </row>
    <row r="1355" spans="1:4" x14ac:dyDescent="0.2">
      <c r="A1355">
        <v>87357</v>
      </c>
      <c r="B1355" t="s">
        <v>80</v>
      </c>
      <c r="C1355">
        <v>367</v>
      </c>
      <c r="D1355">
        <v>1</v>
      </c>
    </row>
    <row r="1356" spans="1:4" x14ac:dyDescent="0.2">
      <c r="A1356">
        <v>100486</v>
      </c>
    </row>
    <row r="1357" spans="1:4" x14ac:dyDescent="0.2">
      <c r="A1357">
        <v>100486</v>
      </c>
      <c r="B1357" t="s">
        <v>6064</v>
      </c>
      <c r="C1357">
        <v>88316</v>
      </c>
      <c r="D1357">
        <v>8.5500000000000007</v>
      </c>
    </row>
    <row r="1358" spans="1:4" x14ac:dyDescent="0.2">
      <c r="A1358">
        <v>100486</v>
      </c>
      <c r="B1358" t="s">
        <v>80</v>
      </c>
      <c r="C1358">
        <v>1379</v>
      </c>
      <c r="D1358">
        <v>394.75</v>
      </c>
    </row>
    <row r="1359" spans="1:4" x14ac:dyDescent="0.2">
      <c r="A1359">
        <v>100486</v>
      </c>
      <c r="B1359" t="s">
        <v>80</v>
      </c>
      <c r="C1359">
        <v>370</v>
      </c>
      <c r="D1359">
        <v>1.17</v>
      </c>
    </row>
    <row r="1360" spans="1:4" x14ac:dyDescent="0.2">
      <c r="A1360">
        <v>100486</v>
      </c>
      <c r="B1360" t="s">
        <v>80</v>
      </c>
      <c r="C1360">
        <v>123</v>
      </c>
      <c r="D1360">
        <v>15.79</v>
      </c>
    </row>
    <row r="1361" spans="1:4" x14ac:dyDescent="0.2">
      <c r="A1361">
        <v>100482</v>
      </c>
    </row>
    <row r="1362" spans="1:4" x14ac:dyDescent="0.2">
      <c r="A1362">
        <v>100482</v>
      </c>
      <c r="B1362" t="s">
        <v>6064</v>
      </c>
      <c r="C1362">
        <v>102953</v>
      </c>
      <c r="D1362">
        <v>3.73</v>
      </c>
    </row>
    <row r="1363" spans="1:4" x14ac:dyDescent="0.2">
      <c r="A1363">
        <v>100482</v>
      </c>
      <c r="B1363" t="s">
        <v>6064</v>
      </c>
      <c r="C1363">
        <v>102952</v>
      </c>
      <c r="D1363">
        <v>1.1299999999999999</v>
      </c>
    </row>
    <row r="1364" spans="1:4" x14ac:dyDescent="0.2">
      <c r="A1364">
        <v>100482</v>
      </c>
      <c r="B1364" t="s">
        <v>6064</v>
      </c>
      <c r="C1364">
        <v>88377</v>
      </c>
      <c r="D1364">
        <v>4.8600000000000003</v>
      </c>
    </row>
    <row r="1365" spans="1:4" x14ac:dyDescent="0.2">
      <c r="A1365">
        <v>100482</v>
      </c>
      <c r="B1365" t="s">
        <v>80</v>
      </c>
      <c r="C1365">
        <v>1379</v>
      </c>
      <c r="D1365">
        <v>384.49</v>
      </c>
    </row>
    <row r="1366" spans="1:4" x14ac:dyDescent="0.2">
      <c r="A1366">
        <v>100482</v>
      </c>
      <c r="B1366" t="s">
        <v>80</v>
      </c>
      <c r="C1366">
        <v>370</v>
      </c>
      <c r="D1366">
        <v>1.1399999999999999</v>
      </c>
    </row>
    <row r="1367" spans="1:4" x14ac:dyDescent="0.2">
      <c r="A1367">
        <v>100482</v>
      </c>
      <c r="B1367" t="s">
        <v>80</v>
      </c>
      <c r="C1367">
        <v>123</v>
      </c>
      <c r="D1367">
        <v>15.38</v>
      </c>
    </row>
    <row r="1368" spans="1:4" x14ac:dyDescent="0.2">
      <c r="A1368">
        <v>100481</v>
      </c>
    </row>
    <row r="1369" spans="1:4" x14ac:dyDescent="0.2">
      <c r="A1369">
        <v>100481</v>
      </c>
      <c r="B1369" t="s">
        <v>6064</v>
      </c>
      <c r="C1369">
        <v>88831</v>
      </c>
      <c r="D1369">
        <v>2.69</v>
      </c>
    </row>
    <row r="1370" spans="1:4" x14ac:dyDescent="0.2">
      <c r="A1370">
        <v>100481</v>
      </c>
      <c r="B1370" t="s">
        <v>6064</v>
      </c>
      <c r="C1370">
        <v>88830</v>
      </c>
      <c r="D1370">
        <v>0.82</v>
      </c>
    </row>
    <row r="1371" spans="1:4" x14ac:dyDescent="0.2">
      <c r="A1371">
        <v>100481</v>
      </c>
      <c r="B1371" t="s">
        <v>6064</v>
      </c>
      <c r="C1371">
        <v>88377</v>
      </c>
      <c r="D1371">
        <v>3.51</v>
      </c>
    </row>
    <row r="1372" spans="1:4" x14ac:dyDescent="0.2">
      <c r="A1372">
        <v>100481</v>
      </c>
      <c r="B1372" t="s">
        <v>80</v>
      </c>
      <c r="C1372">
        <v>1379</v>
      </c>
      <c r="D1372">
        <v>390.51</v>
      </c>
    </row>
    <row r="1373" spans="1:4" x14ac:dyDescent="0.2">
      <c r="A1373">
        <v>100481</v>
      </c>
      <c r="B1373" t="s">
        <v>80</v>
      </c>
      <c r="C1373">
        <v>370</v>
      </c>
      <c r="D1373">
        <v>1.1599999999999999</v>
      </c>
    </row>
    <row r="1374" spans="1:4" x14ac:dyDescent="0.2">
      <c r="A1374">
        <v>100481</v>
      </c>
      <c r="B1374" t="s">
        <v>80</v>
      </c>
      <c r="C1374">
        <v>123</v>
      </c>
      <c r="D1374">
        <v>15.62</v>
      </c>
    </row>
    <row r="1375" spans="1:4" x14ac:dyDescent="0.2">
      <c r="A1375">
        <v>100492</v>
      </c>
    </row>
    <row r="1376" spans="1:4" x14ac:dyDescent="0.2">
      <c r="A1376">
        <v>100492</v>
      </c>
      <c r="B1376" t="s">
        <v>6064</v>
      </c>
      <c r="C1376">
        <v>89226</v>
      </c>
      <c r="D1376">
        <v>1.91</v>
      </c>
    </row>
    <row r="1377" spans="1:4" x14ac:dyDescent="0.2">
      <c r="A1377">
        <v>100492</v>
      </c>
      <c r="B1377" t="s">
        <v>6064</v>
      </c>
      <c r="C1377">
        <v>89225</v>
      </c>
      <c r="D1377">
        <v>0.57999999999999996</v>
      </c>
    </row>
    <row r="1378" spans="1:4" x14ac:dyDescent="0.2">
      <c r="A1378">
        <v>100492</v>
      </c>
      <c r="B1378" t="s">
        <v>6064</v>
      </c>
      <c r="C1378">
        <v>88377</v>
      </c>
      <c r="D1378">
        <v>2.4900000000000002</v>
      </c>
    </row>
    <row r="1379" spans="1:4" x14ac:dyDescent="0.2">
      <c r="A1379">
        <v>100492</v>
      </c>
      <c r="B1379" t="s">
        <v>6064</v>
      </c>
      <c r="C1379">
        <v>88316</v>
      </c>
      <c r="D1379">
        <v>0.81</v>
      </c>
    </row>
    <row r="1380" spans="1:4" x14ac:dyDescent="0.2">
      <c r="A1380">
        <v>100492</v>
      </c>
      <c r="B1380" t="s">
        <v>80</v>
      </c>
      <c r="C1380">
        <v>1379</v>
      </c>
      <c r="D1380">
        <v>391.73</v>
      </c>
    </row>
    <row r="1381" spans="1:4" x14ac:dyDescent="0.2">
      <c r="A1381">
        <v>100492</v>
      </c>
      <c r="B1381" t="s">
        <v>80</v>
      </c>
      <c r="C1381">
        <v>370</v>
      </c>
      <c r="D1381">
        <v>1.1599999999999999</v>
      </c>
    </row>
    <row r="1382" spans="1:4" x14ac:dyDescent="0.2">
      <c r="A1382">
        <v>100492</v>
      </c>
      <c r="B1382" t="s">
        <v>80</v>
      </c>
      <c r="C1382">
        <v>123</v>
      </c>
      <c r="D1382">
        <v>15.66</v>
      </c>
    </row>
    <row r="1383" spans="1:4" x14ac:dyDescent="0.2">
      <c r="A1383">
        <v>100483</v>
      </c>
    </row>
    <row r="1384" spans="1:4" x14ac:dyDescent="0.2">
      <c r="A1384">
        <v>100483</v>
      </c>
      <c r="B1384" t="s">
        <v>6064</v>
      </c>
      <c r="C1384">
        <v>88404</v>
      </c>
      <c r="D1384">
        <v>4.6100000000000003</v>
      </c>
    </row>
    <row r="1385" spans="1:4" x14ac:dyDescent="0.2">
      <c r="A1385">
        <v>100483</v>
      </c>
      <c r="B1385" t="s">
        <v>6064</v>
      </c>
      <c r="C1385">
        <v>88399</v>
      </c>
      <c r="D1385">
        <v>1.4</v>
      </c>
    </row>
    <row r="1386" spans="1:4" x14ac:dyDescent="0.2">
      <c r="A1386">
        <v>100483</v>
      </c>
      <c r="B1386" t="s">
        <v>6064</v>
      </c>
      <c r="C1386">
        <v>88377</v>
      </c>
      <c r="D1386">
        <v>6.01</v>
      </c>
    </row>
    <row r="1387" spans="1:4" x14ac:dyDescent="0.2">
      <c r="A1387">
        <v>100483</v>
      </c>
      <c r="B1387" t="s">
        <v>80</v>
      </c>
      <c r="C1387">
        <v>1379</v>
      </c>
      <c r="D1387">
        <v>379.34</v>
      </c>
    </row>
    <row r="1388" spans="1:4" x14ac:dyDescent="0.2">
      <c r="A1388">
        <v>100483</v>
      </c>
      <c r="B1388" t="s">
        <v>80</v>
      </c>
      <c r="C1388">
        <v>370</v>
      </c>
      <c r="D1388">
        <v>1.1200000000000001</v>
      </c>
    </row>
    <row r="1389" spans="1:4" x14ac:dyDescent="0.2">
      <c r="A1389">
        <v>100483</v>
      </c>
      <c r="B1389" t="s">
        <v>80</v>
      </c>
      <c r="C1389">
        <v>123</v>
      </c>
      <c r="D1389">
        <v>15.17</v>
      </c>
    </row>
    <row r="1390" spans="1:4" x14ac:dyDescent="0.2">
      <c r="A1390">
        <v>100484</v>
      </c>
    </row>
    <row r="1391" spans="1:4" x14ac:dyDescent="0.2">
      <c r="A1391">
        <v>100484</v>
      </c>
      <c r="B1391" t="s">
        <v>6064</v>
      </c>
      <c r="C1391">
        <v>88392</v>
      </c>
      <c r="D1391">
        <v>2.91</v>
      </c>
    </row>
    <row r="1392" spans="1:4" x14ac:dyDescent="0.2">
      <c r="A1392">
        <v>100484</v>
      </c>
      <c r="B1392" t="s">
        <v>6064</v>
      </c>
      <c r="C1392">
        <v>88386</v>
      </c>
      <c r="D1392">
        <v>0.89</v>
      </c>
    </row>
    <row r="1393" spans="1:4" x14ac:dyDescent="0.2">
      <c r="A1393">
        <v>100484</v>
      </c>
      <c r="B1393" t="s">
        <v>6064</v>
      </c>
      <c r="C1393">
        <v>88377</v>
      </c>
      <c r="D1393">
        <v>3.8</v>
      </c>
    </row>
    <row r="1394" spans="1:4" x14ac:dyDescent="0.2">
      <c r="A1394">
        <v>100484</v>
      </c>
      <c r="B1394" t="s">
        <v>80</v>
      </c>
      <c r="C1394">
        <v>1379</v>
      </c>
      <c r="D1394">
        <v>381.55</v>
      </c>
    </row>
    <row r="1395" spans="1:4" x14ac:dyDescent="0.2">
      <c r="A1395">
        <v>100484</v>
      </c>
      <c r="B1395" t="s">
        <v>80</v>
      </c>
      <c r="C1395">
        <v>370</v>
      </c>
      <c r="D1395">
        <v>1.1299999999999999</v>
      </c>
    </row>
    <row r="1396" spans="1:4" x14ac:dyDescent="0.2">
      <c r="A1396">
        <v>100484</v>
      </c>
      <c r="B1396" t="s">
        <v>80</v>
      </c>
      <c r="C1396">
        <v>123</v>
      </c>
      <c r="D1396">
        <v>15.26</v>
      </c>
    </row>
    <row r="1397" spans="1:4" x14ac:dyDescent="0.2">
      <c r="A1397">
        <v>100485</v>
      </c>
    </row>
    <row r="1398" spans="1:4" x14ac:dyDescent="0.2">
      <c r="A1398">
        <v>100485</v>
      </c>
      <c r="B1398" t="s">
        <v>6064</v>
      </c>
      <c r="C1398">
        <v>88398</v>
      </c>
      <c r="D1398">
        <v>1.62</v>
      </c>
    </row>
    <row r="1399" spans="1:4" x14ac:dyDescent="0.2">
      <c r="A1399">
        <v>100485</v>
      </c>
      <c r="B1399" t="s">
        <v>6064</v>
      </c>
      <c r="C1399">
        <v>88393</v>
      </c>
      <c r="D1399">
        <v>0.5</v>
      </c>
    </row>
    <row r="1400" spans="1:4" x14ac:dyDescent="0.2">
      <c r="A1400">
        <v>100485</v>
      </c>
      <c r="B1400" t="s">
        <v>6064</v>
      </c>
      <c r="C1400">
        <v>88377</v>
      </c>
      <c r="D1400">
        <v>2.12</v>
      </c>
    </row>
    <row r="1401" spans="1:4" x14ac:dyDescent="0.2">
      <c r="A1401">
        <v>100485</v>
      </c>
      <c r="B1401" t="s">
        <v>6064</v>
      </c>
      <c r="C1401">
        <v>88316</v>
      </c>
      <c r="D1401">
        <v>0.67</v>
      </c>
    </row>
    <row r="1402" spans="1:4" x14ac:dyDescent="0.2">
      <c r="A1402">
        <v>100485</v>
      </c>
      <c r="B1402" t="s">
        <v>80</v>
      </c>
      <c r="C1402">
        <v>1379</v>
      </c>
      <c r="D1402">
        <v>385.74</v>
      </c>
    </row>
    <row r="1403" spans="1:4" x14ac:dyDescent="0.2">
      <c r="A1403">
        <v>100485</v>
      </c>
      <c r="B1403" t="s">
        <v>80</v>
      </c>
      <c r="C1403">
        <v>370</v>
      </c>
      <c r="D1403">
        <v>1.1399999999999999</v>
      </c>
    </row>
    <row r="1404" spans="1:4" x14ac:dyDescent="0.2">
      <c r="A1404">
        <v>100485</v>
      </c>
      <c r="B1404" t="s">
        <v>80</v>
      </c>
      <c r="C1404">
        <v>123</v>
      </c>
      <c r="D1404">
        <v>15.43</v>
      </c>
    </row>
    <row r="1405" spans="1:4" x14ac:dyDescent="0.2">
      <c r="A1405">
        <v>87373</v>
      </c>
    </row>
    <row r="1406" spans="1:4" x14ac:dyDescent="0.2">
      <c r="A1406">
        <v>87373</v>
      </c>
      <c r="B1406" t="s">
        <v>6064</v>
      </c>
      <c r="C1406">
        <v>88316</v>
      </c>
      <c r="D1406">
        <v>11.02</v>
      </c>
    </row>
    <row r="1407" spans="1:4" x14ac:dyDescent="0.2">
      <c r="A1407">
        <v>87373</v>
      </c>
      <c r="B1407" t="s">
        <v>80</v>
      </c>
      <c r="C1407">
        <v>1379</v>
      </c>
      <c r="D1407">
        <v>454.58</v>
      </c>
    </row>
    <row r="1408" spans="1:4" x14ac:dyDescent="0.2">
      <c r="A1408">
        <v>87373</v>
      </c>
      <c r="B1408" t="s">
        <v>80</v>
      </c>
      <c r="C1408">
        <v>370</v>
      </c>
      <c r="D1408">
        <v>1.35</v>
      </c>
    </row>
    <row r="1409" spans="1:4" x14ac:dyDescent="0.2">
      <c r="A1409">
        <v>100454</v>
      </c>
    </row>
    <row r="1410" spans="1:4" x14ac:dyDescent="0.2">
      <c r="A1410">
        <v>100454</v>
      </c>
      <c r="B1410" t="s">
        <v>6064</v>
      </c>
      <c r="C1410">
        <v>102953</v>
      </c>
      <c r="D1410">
        <v>4.3</v>
      </c>
    </row>
    <row r="1411" spans="1:4" x14ac:dyDescent="0.2">
      <c r="A1411">
        <v>100454</v>
      </c>
      <c r="B1411" t="s">
        <v>6064</v>
      </c>
      <c r="C1411">
        <v>102952</v>
      </c>
      <c r="D1411">
        <v>1.31</v>
      </c>
    </row>
    <row r="1412" spans="1:4" x14ac:dyDescent="0.2">
      <c r="A1412">
        <v>100454</v>
      </c>
      <c r="B1412" t="s">
        <v>6064</v>
      </c>
      <c r="C1412">
        <v>88377</v>
      </c>
      <c r="D1412">
        <v>5.61</v>
      </c>
    </row>
    <row r="1413" spans="1:4" x14ac:dyDescent="0.2">
      <c r="A1413">
        <v>100454</v>
      </c>
      <c r="B1413" t="s">
        <v>80</v>
      </c>
      <c r="C1413">
        <v>1379</v>
      </c>
      <c r="D1413">
        <v>456.3</v>
      </c>
    </row>
    <row r="1414" spans="1:4" x14ac:dyDescent="0.2">
      <c r="A1414">
        <v>100454</v>
      </c>
      <c r="B1414" t="s">
        <v>80</v>
      </c>
      <c r="C1414">
        <v>370</v>
      </c>
      <c r="D1414">
        <v>1.35</v>
      </c>
    </row>
    <row r="1415" spans="1:4" x14ac:dyDescent="0.2">
      <c r="A1415">
        <v>87301</v>
      </c>
    </row>
    <row r="1416" spans="1:4" x14ac:dyDescent="0.2">
      <c r="A1416">
        <v>87301</v>
      </c>
      <c r="B1416" t="s">
        <v>6064</v>
      </c>
      <c r="C1416">
        <v>88831</v>
      </c>
      <c r="D1416">
        <v>3.72</v>
      </c>
    </row>
    <row r="1417" spans="1:4" x14ac:dyDescent="0.2">
      <c r="A1417">
        <v>87301</v>
      </c>
      <c r="B1417" t="s">
        <v>6064</v>
      </c>
      <c r="C1417">
        <v>88830</v>
      </c>
      <c r="D1417">
        <v>1.1299999999999999</v>
      </c>
    </row>
    <row r="1418" spans="1:4" x14ac:dyDescent="0.2">
      <c r="A1418">
        <v>87301</v>
      </c>
      <c r="B1418" t="s">
        <v>6064</v>
      </c>
      <c r="C1418">
        <v>88377</v>
      </c>
      <c r="D1418">
        <v>4.8499999999999996</v>
      </c>
    </row>
    <row r="1419" spans="1:4" x14ac:dyDescent="0.2">
      <c r="A1419">
        <v>87301</v>
      </c>
      <c r="B1419" t="s">
        <v>80</v>
      </c>
      <c r="C1419">
        <v>1379</v>
      </c>
      <c r="D1419">
        <v>459.85</v>
      </c>
    </row>
    <row r="1420" spans="1:4" x14ac:dyDescent="0.2">
      <c r="A1420">
        <v>87301</v>
      </c>
      <c r="B1420" t="s">
        <v>80</v>
      </c>
      <c r="C1420">
        <v>370</v>
      </c>
      <c r="D1420">
        <v>1.36</v>
      </c>
    </row>
    <row r="1421" spans="1:4" x14ac:dyDescent="0.2">
      <c r="A1421">
        <v>87302</v>
      </c>
    </row>
    <row r="1422" spans="1:4" x14ac:dyDescent="0.2">
      <c r="A1422">
        <v>87302</v>
      </c>
      <c r="B1422" t="s">
        <v>6064</v>
      </c>
      <c r="C1422">
        <v>89226</v>
      </c>
      <c r="D1422">
        <v>2.58</v>
      </c>
    </row>
    <row r="1423" spans="1:4" x14ac:dyDescent="0.2">
      <c r="A1423">
        <v>87302</v>
      </c>
      <c r="B1423" t="s">
        <v>6064</v>
      </c>
      <c r="C1423">
        <v>89225</v>
      </c>
      <c r="D1423">
        <v>0.78</v>
      </c>
    </row>
    <row r="1424" spans="1:4" x14ac:dyDescent="0.2">
      <c r="A1424">
        <v>87302</v>
      </c>
      <c r="B1424" t="s">
        <v>6064</v>
      </c>
      <c r="C1424">
        <v>88377</v>
      </c>
      <c r="D1424">
        <v>3.36</v>
      </c>
    </row>
    <row r="1425" spans="1:4" x14ac:dyDescent="0.2">
      <c r="A1425">
        <v>87302</v>
      </c>
      <c r="B1425" t="s">
        <v>6064</v>
      </c>
      <c r="C1425">
        <v>88316</v>
      </c>
      <c r="D1425">
        <v>0.77</v>
      </c>
    </row>
    <row r="1426" spans="1:4" x14ac:dyDescent="0.2">
      <c r="A1426">
        <v>87302</v>
      </c>
      <c r="B1426" t="s">
        <v>80</v>
      </c>
      <c r="C1426">
        <v>1379</v>
      </c>
      <c r="D1426">
        <v>460.92</v>
      </c>
    </row>
    <row r="1427" spans="1:4" x14ac:dyDescent="0.2">
      <c r="A1427">
        <v>87302</v>
      </c>
      <c r="B1427" t="s">
        <v>80</v>
      </c>
      <c r="C1427">
        <v>370</v>
      </c>
      <c r="D1427">
        <v>1.37</v>
      </c>
    </row>
    <row r="1428" spans="1:4" x14ac:dyDescent="0.2">
      <c r="A1428">
        <v>87342</v>
      </c>
    </row>
    <row r="1429" spans="1:4" x14ac:dyDescent="0.2">
      <c r="A1429">
        <v>87342</v>
      </c>
      <c r="B1429" t="s">
        <v>6064</v>
      </c>
      <c r="C1429">
        <v>88404</v>
      </c>
      <c r="D1429">
        <v>6.4</v>
      </c>
    </row>
    <row r="1430" spans="1:4" x14ac:dyDescent="0.2">
      <c r="A1430">
        <v>87342</v>
      </c>
      <c r="B1430" t="s">
        <v>6064</v>
      </c>
      <c r="C1430">
        <v>88399</v>
      </c>
      <c r="D1430">
        <v>1.95</v>
      </c>
    </row>
    <row r="1431" spans="1:4" x14ac:dyDescent="0.2">
      <c r="A1431">
        <v>87342</v>
      </c>
      <c r="B1431" t="s">
        <v>6064</v>
      </c>
      <c r="C1431">
        <v>88377</v>
      </c>
      <c r="D1431">
        <v>8.35</v>
      </c>
    </row>
    <row r="1432" spans="1:4" x14ac:dyDescent="0.2">
      <c r="A1432">
        <v>87342</v>
      </c>
      <c r="B1432" t="s">
        <v>80</v>
      </c>
      <c r="C1432">
        <v>1379</v>
      </c>
      <c r="D1432">
        <v>444.52</v>
      </c>
    </row>
    <row r="1433" spans="1:4" x14ac:dyDescent="0.2">
      <c r="A1433">
        <v>87342</v>
      </c>
      <c r="B1433" t="s">
        <v>80</v>
      </c>
      <c r="C1433">
        <v>370</v>
      </c>
      <c r="D1433">
        <v>1.32</v>
      </c>
    </row>
    <row r="1434" spans="1:4" x14ac:dyDescent="0.2">
      <c r="A1434">
        <v>87343</v>
      </c>
    </row>
    <row r="1435" spans="1:4" x14ac:dyDescent="0.2">
      <c r="A1435">
        <v>87343</v>
      </c>
      <c r="B1435" t="s">
        <v>6064</v>
      </c>
      <c r="C1435">
        <v>88392</v>
      </c>
      <c r="D1435">
        <v>3.97</v>
      </c>
    </row>
    <row r="1436" spans="1:4" x14ac:dyDescent="0.2">
      <c r="A1436">
        <v>87343</v>
      </c>
      <c r="B1436" t="s">
        <v>6064</v>
      </c>
      <c r="C1436">
        <v>88386</v>
      </c>
      <c r="D1436">
        <v>1.21</v>
      </c>
    </row>
    <row r="1437" spans="1:4" x14ac:dyDescent="0.2">
      <c r="A1437">
        <v>87343</v>
      </c>
      <c r="B1437" t="s">
        <v>6064</v>
      </c>
      <c r="C1437">
        <v>88377</v>
      </c>
      <c r="D1437">
        <v>5.18</v>
      </c>
    </row>
    <row r="1438" spans="1:4" x14ac:dyDescent="0.2">
      <c r="A1438">
        <v>87343</v>
      </c>
      <c r="B1438" t="s">
        <v>80</v>
      </c>
      <c r="C1438">
        <v>1379</v>
      </c>
      <c r="D1438">
        <v>447.33</v>
      </c>
    </row>
    <row r="1439" spans="1:4" x14ac:dyDescent="0.2">
      <c r="A1439">
        <v>87343</v>
      </c>
      <c r="B1439" t="s">
        <v>80</v>
      </c>
      <c r="C1439">
        <v>370</v>
      </c>
      <c r="D1439">
        <v>1.33</v>
      </c>
    </row>
    <row r="1440" spans="1:4" x14ac:dyDescent="0.2">
      <c r="A1440">
        <v>87344</v>
      </c>
    </row>
    <row r="1441" spans="1:4" x14ac:dyDescent="0.2">
      <c r="A1441">
        <v>87344</v>
      </c>
      <c r="B1441" t="s">
        <v>6064</v>
      </c>
      <c r="C1441">
        <v>88398</v>
      </c>
      <c r="D1441">
        <v>2.12</v>
      </c>
    </row>
    <row r="1442" spans="1:4" x14ac:dyDescent="0.2">
      <c r="A1442">
        <v>87344</v>
      </c>
      <c r="B1442" t="s">
        <v>6064</v>
      </c>
      <c r="C1442">
        <v>88393</v>
      </c>
      <c r="D1442">
        <v>0.65</v>
      </c>
    </row>
    <row r="1443" spans="1:4" x14ac:dyDescent="0.2">
      <c r="A1443">
        <v>87344</v>
      </c>
      <c r="B1443" t="s">
        <v>6064</v>
      </c>
      <c r="C1443">
        <v>88377</v>
      </c>
      <c r="D1443">
        <v>2.77</v>
      </c>
    </row>
    <row r="1444" spans="1:4" x14ac:dyDescent="0.2">
      <c r="A1444">
        <v>87344</v>
      </c>
      <c r="B1444" t="s">
        <v>6064</v>
      </c>
      <c r="C1444">
        <v>88316</v>
      </c>
      <c r="D1444">
        <v>0.59</v>
      </c>
    </row>
    <row r="1445" spans="1:4" x14ac:dyDescent="0.2">
      <c r="A1445">
        <v>87344</v>
      </c>
      <c r="B1445" t="s">
        <v>80</v>
      </c>
      <c r="C1445">
        <v>1379</v>
      </c>
      <c r="D1445">
        <v>452.19</v>
      </c>
    </row>
    <row r="1446" spans="1:4" x14ac:dyDescent="0.2">
      <c r="A1446">
        <v>87344</v>
      </c>
      <c r="B1446" t="s">
        <v>80</v>
      </c>
      <c r="C1446">
        <v>370</v>
      </c>
      <c r="D1446">
        <v>1.34</v>
      </c>
    </row>
    <row r="1447" spans="1:4" x14ac:dyDescent="0.2">
      <c r="A1447">
        <v>88631</v>
      </c>
    </row>
    <row r="1448" spans="1:4" x14ac:dyDescent="0.2">
      <c r="A1448">
        <v>88631</v>
      </c>
      <c r="B1448" t="s">
        <v>6064</v>
      </c>
      <c r="C1448">
        <v>88316</v>
      </c>
      <c r="D1448">
        <v>8.2899999999999991</v>
      </c>
    </row>
    <row r="1449" spans="1:4" x14ac:dyDescent="0.2">
      <c r="A1449">
        <v>88631</v>
      </c>
      <c r="B1449" t="s">
        <v>80</v>
      </c>
      <c r="C1449">
        <v>1379</v>
      </c>
      <c r="D1449">
        <v>389.54</v>
      </c>
    </row>
    <row r="1450" spans="1:4" x14ac:dyDescent="0.2">
      <c r="A1450">
        <v>88631</v>
      </c>
      <c r="B1450" t="s">
        <v>80</v>
      </c>
      <c r="C1450">
        <v>370</v>
      </c>
      <c r="D1450">
        <v>1.1499999999999999</v>
      </c>
    </row>
    <row r="1451" spans="1:4" x14ac:dyDescent="0.2">
      <c r="A1451">
        <v>100471</v>
      </c>
    </row>
    <row r="1452" spans="1:4" x14ac:dyDescent="0.2">
      <c r="A1452">
        <v>100471</v>
      </c>
      <c r="B1452" t="s">
        <v>6064</v>
      </c>
      <c r="C1452">
        <v>102953</v>
      </c>
      <c r="D1452">
        <v>3.53</v>
      </c>
    </row>
    <row r="1453" spans="1:4" x14ac:dyDescent="0.2">
      <c r="A1453">
        <v>100471</v>
      </c>
      <c r="B1453" t="s">
        <v>6064</v>
      </c>
      <c r="C1453">
        <v>102952</v>
      </c>
      <c r="D1453">
        <v>1.07</v>
      </c>
    </row>
    <row r="1454" spans="1:4" x14ac:dyDescent="0.2">
      <c r="A1454">
        <v>100471</v>
      </c>
      <c r="B1454" t="s">
        <v>6064</v>
      </c>
      <c r="C1454">
        <v>88377</v>
      </c>
      <c r="D1454">
        <v>4.5999999999999996</v>
      </c>
    </row>
    <row r="1455" spans="1:4" x14ac:dyDescent="0.2">
      <c r="A1455">
        <v>100471</v>
      </c>
      <c r="B1455" t="s">
        <v>80</v>
      </c>
      <c r="C1455">
        <v>1379</v>
      </c>
      <c r="D1455">
        <v>383.76</v>
      </c>
    </row>
    <row r="1456" spans="1:4" x14ac:dyDescent="0.2">
      <c r="A1456">
        <v>100471</v>
      </c>
      <c r="B1456" t="s">
        <v>80</v>
      </c>
      <c r="C1456">
        <v>370</v>
      </c>
      <c r="D1456">
        <v>1.1399999999999999</v>
      </c>
    </row>
    <row r="1457" spans="1:4" x14ac:dyDescent="0.2">
      <c r="A1457">
        <v>100490</v>
      </c>
    </row>
    <row r="1458" spans="1:4" x14ac:dyDescent="0.2">
      <c r="A1458">
        <v>100490</v>
      </c>
      <c r="B1458" t="s">
        <v>6064</v>
      </c>
      <c r="C1458">
        <v>89226</v>
      </c>
      <c r="D1458">
        <v>1.76</v>
      </c>
    </row>
    <row r="1459" spans="1:4" x14ac:dyDescent="0.2">
      <c r="A1459">
        <v>100490</v>
      </c>
      <c r="B1459" t="s">
        <v>6064</v>
      </c>
      <c r="C1459">
        <v>89225</v>
      </c>
      <c r="D1459">
        <v>0.54</v>
      </c>
    </row>
    <row r="1460" spans="1:4" x14ac:dyDescent="0.2">
      <c r="A1460">
        <v>100490</v>
      </c>
      <c r="B1460" t="s">
        <v>6064</v>
      </c>
      <c r="C1460">
        <v>88377</v>
      </c>
      <c r="D1460">
        <v>2.2999999999999998</v>
      </c>
    </row>
    <row r="1461" spans="1:4" x14ac:dyDescent="0.2">
      <c r="A1461">
        <v>100490</v>
      </c>
      <c r="B1461" t="s">
        <v>6064</v>
      </c>
      <c r="C1461">
        <v>88316</v>
      </c>
      <c r="D1461">
        <v>0.71</v>
      </c>
    </row>
    <row r="1462" spans="1:4" x14ac:dyDescent="0.2">
      <c r="A1462">
        <v>100490</v>
      </c>
      <c r="B1462" t="s">
        <v>80</v>
      </c>
      <c r="C1462">
        <v>1379</v>
      </c>
      <c r="D1462">
        <v>390.16</v>
      </c>
    </row>
    <row r="1463" spans="1:4" x14ac:dyDescent="0.2">
      <c r="A1463">
        <v>100490</v>
      </c>
      <c r="B1463" t="s">
        <v>80</v>
      </c>
      <c r="C1463">
        <v>370</v>
      </c>
      <c r="D1463">
        <v>1.1599999999999999</v>
      </c>
    </row>
    <row r="1464" spans="1:4" x14ac:dyDescent="0.2">
      <c r="A1464">
        <v>100472</v>
      </c>
    </row>
    <row r="1465" spans="1:4" x14ac:dyDescent="0.2">
      <c r="A1465">
        <v>100472</v>
      </c>
      <c r="B1465" t="s">
        <v>6064</v>
      </c>
      <c r="C1465">
        <v>88404</v>
      </c>
      <c r="D1465">
        <v>4.4000000000000004</v>
      </c>
    </row>
    <row r="1466" spans="1:4" x14ac:dyDescent="0.2">
      <c r="A1466">
        <v>100472</v>
      </c>
      <c r="B1466" t="s">
        <v>6064</v>
      </c>
      <c r="C1466">
        <v>88399</v>
      </c>
      <c r="D1466">
        <v>1.34</v>
      </c>
    </row>
    <row r="1467" spans="1:4" x14ac:dyDescent="0.2">
      <c r="A1467">
        <v>100472</v>
      </c>
      <c r="B1467" t="s">
        <v>6064</v>
      </c>
      <c r="C1467">
        <v>88377</v>
      </c>
      <c r="D1467">
        <v>5.74</v>
      </c>
    </row>
    <row r="1468" spans="1:4" x14ac:dyDescent="0.2">
      <c r="A1468">
        <v>100472</v>
      </c>
      <c r="B1468" t="s">
        <v>80</v>
      </c>
      <c r="C1468">
        <v>1379</v>
      </c>
      <c r="D1468">
        <v>378.97</v>
      </c>
    </row>
    <row r="1469" spans="1:4" x14ac:dyDescent="0.2">
      <c r="A1469">
        <v>100472</v>
      </c>
      <c r="B1469" t="s">
        <v>80</v>
      </c>
      <c r="C1469">
        <v>370</v>
      </c>
      <c r="D1469">
        <v>1.1200000000000001</v>
      </c>
    </row>
    <row r="1470" spans="1:4" x14ac:dyDescent="0.2">
      <c r="A1470">
        <v>100473</v>
      </c>
    </row>
    <row r="1471" spans="1:4" x14ac:dyDescent="0.2">
      <c r="A1471">
        <v>100473</v>
      </c>
      <c r="B1471" t="s">
        <v>6064</v>
      </c>
      <c r="C1471">
        <v>88392</v>
      </c>
      <c r="D1471">
        <v>2.71</v>
      </c>
    </row>
    <row r="1472" spans="1:4" x14ac:dyDescent="0.2">
      <c r="A1472">
        <v>100473</v>
      </c>
      <c r="B1472" t="s">
        <v>6064</v>
      </c>
      <c r="C1472">
        <v>88386</v>
      </c>
      <c r="D1472">
        <v>0.82</v>
      </c>
    </row>
    <row r="1473" spans="1:4" x14ac:dyDescent="0.2">
      <c r="A1473">
        <v>100473</v>
      </c>
      <c r="B1473" t="s">
        <v>6064</v>
      </c>
      <c r="C1473">
        <v>88377</v>
      </c>
      <c r="D1473">
        <v>3.53</v>
      </c>
    </row>
    <row r="1474" spans="1:4" x14ac:dyDescent="0.2">
      <c r="A1474">
        <v>100473</v>
      </c>
      <c r="B1474" t="s">
        <v>80</v>
      </c>
      <c r="C1474">
        <v>1379</v>
      </c>
      <c r="D1474">
        <v>380.81</v>
      </c>
    </row>
    <row r="1475" spans="1:4" x14ac:dyDescent="0.2">
      <c r="A1475">
        <v>100473</v>
      </c>
      <c r="B1475" t="s">
        <v>80</v>
      </c>
      <c r="C1475">
        <v>370</v>
      </c>
      <c r="D1475">
        <v>1.1299999999999999</v>
      </c>
    </row>
    <row r="1476" spans="1:4" x14ac:dyDescent="0.2">
      <c r="A1476">
        <v>100474</v>
      </c>
    </row>
    <row r="1477" spans="1:4" x14ac:dyDescent="0.2">
      <c r="A1477">
        <v>100474</v>
      </c>
      <c r="B1477" t="s">
        <v>6064</v>
      </c>
      <c r="C1477">
        <v>88398</v>
      </c>
      <c r="D1477">
        <v>1.48</v>
      </c>
    </row>
    <row r="1478" spans="1:4" x14ac:dyDescent="0.2">
      <c r="A1478">
        <v>100474</v>
      </c>
      <c r="B1478" t="s">
        <v>6064</v>
      </c>
      <c r="C1478">
        <v>88393</v>
      </c>
      <c r="D1478">
        <v>0.45</v>
      </c>
    </row>
    <row r="1479" spans="1:4" x14ac:dyDescent="0.2">
      <c r="A1479">
        <v>100474</v>
      </c>
      <c r="B1479" t="s">
        <v>6064</v>
      </c>
      <c r="C1479">
        <v>88377</v>
      </c>
      <c r="D1479">
        <v>1.93</v>
      </c>
    </row>
    <row r="1480" spans="1:4" x14ac:dyDescent="0.2">
      <c r="A1480">
        <v>100474</v>
      </c>
      <c r="B1480" t="s">
        <v>6064</v>
      </c>
      <c r="C1480">
        <v>88316</v>
      </c>
      <c r="D1480">
        <v>0.56999999999999995</v>
      </c>
    </row>
    <row r="1481" spans="1:4" x14ac:dyDescent="0.2">
      <c r="A1481">
        <v>100474</v>
      </c>
      <c r="B1481" t="s">
        <v>80</v>
      </c>
      <c r="C1481">
        <v>1379</v>
      </c>
      <c r="D1481">
        <v>384.42</v>
      </c>
    </row>
    <row r="1482" spans="1:4" x14ac:dyDescent="0.2">
      <c r="A1482">
        <v>100474</v>
      </c>
      <c r="B1482" t="s">
        <v>80</v>
      </c>
      <c r="C1482">
        <v>370</v>
      </c>
      <c r="D1482">
        <v>1.1399999999999999</v>
      </c>
    </row>
    <row r="1483" spans="1:4" x14ac:dyDescent="0.2">
      <c r="A1483">
        <v>87379</v>
      </c>
    </row>
    <row r="1484" spans="1:4" x14ac:dyDescent="0.2">
      <c r="A1484">
        <v>87379</v>
      </c>
      <c r="B1484" t="s">
        <v>6064</v>
      </c>
      <c r="C1484">
        <v>88316</v>
      </c>
      <c r="D1484">
        <v>10.65</v>
      </c>
    </row>
    <row r="1485" spans="1:4" x14ac:dyDescent="0.2">
      <c r="A1485">
        <v>87379</v>
      </c>
      <c r="B1485" t="s">
        <v>80</v>
      </c>
      <c r="C1485">
        <v>7334</v>
      </c>
      <c r="D1485">
        <v>188.64</v>
      </c>
    </row>
    <row r="1486" spans="1:4" x14ac:dyDescent="0.2">
      <c r="A1486">
        <v>87379</v>
      </c>
      <c r="B1486" t="s">
        <v>80</v>
      </c>
      <c r="C1486">
        <v>1379</v>
      </c>
      <c r="D1486">
        <v>220.98</v>
      </c>
    </row>
    <row r="1487" spans="1:4" x14ac:dyDescent="0.2">
      <c r="A1487">
        <v>87379</v>
      </c>
      <c r="B1487" t="s">
        <v>80</v>
      </c>
      <c r="C1487">
        <v>367</v>
      </c>
      <c r="D1487">
        <v>0.82</v>
      </c>
    </row>
    <row r="1488" spans="1:4" x14ac:dyDescent="0.2">
      <c r="A1488">
        <v>100460</v>
      </c>
    </row>
    <row r="1489" spans="1:4" x14ac:dyDescent="0.2">
      <c r="A1489">
        <v>100460</v>
      </c>
      <c r="B1489" t="s">
        <v>6064</v>
      </c>
      <c r="C1489">
        <v>102953</v>
      </c>
      <c r="D1489">
        <v>5.22</v>
      </c>
    </row>
    <row r="1490" spans="1:4" x14ac:dyDescent="0.2">
      <c r="A1490">
        <v>100460</v>
      </c>
      <c r="B1490" t="s">
        <v>6064</v>
      </c>
      <c r="C1490">
        <v>102952</v>
      </c>
      <c r="D1490">
        <v>1.59</v>
      </c>
    </row>
    <row r="1491" spans="1:4" x14ac:dyDescent="0.2">
      <c r="A1491">
        <v>100460</v>
      </c>
      <c r="B1491" t="s">
        <v>6064</v>
      </c>
      <c r="C1491">
        <v>88377</v>
      </c>
      <c r="D1491">
        <v>6.81</v>
      </c>
    </row>
    <row r="1492" spans="1:4" x14ac:dyDescent="0.2">
      <c r="A1492">
        <v>100460</v>
      </c>
      <c r="B1492" t="s">
        <v>80</v>
      </c>
      <c r="C1492">
        <v>7334</v>
      </c>
      <c r="D1492">
        <v>187.73</v>
      </c>
    </row>
    <row r="1493" spans="1:4" x14ac:dyDescent="0.2">
      <c r="A1493">
        <v>100460</v>
      </c>
      <c r="B1493" t="s">
        <v>80</v>
      </c>
      <c r="C1493">
        <v>1379</v>
      </c>
      <c r="D1493">
        <v>219.91</v>
      </c>
    </row>
    <row r="1494" spans="1:4" x14ac:dyDescent="0.2">
      <c r="A1494">
        <v>100460</v>
      </c>
      <c r="B1494" t="s">
        <v>80</v>
      </c>
      <c r="C1494">
        <v>367</v>
      </c>
      <c r="D1494">
        <v>0.81</v>
      </c>
    </row>
    <row r="1495" spans="1:4" x14ac:dyDescent="0.2">
      <c r="A1495">
        <v>87319</v>
      </c>
    </row>
    <row r="1496" spans="1:4" x14ac:dyDescent="0.2">
      <c r="A1496">
        <v>87319</v>
      </c>
      <c r="B1496" t="s">
        <v>6064</v>
      </c>
      <c r="C1496">
        <v>88831</v>
      </c>
      <c r="D1496">
        <v>3.31</v>
      </c>
    </row>
    <row r="1497" spans="1:4" x14ac:dyDescent="0.2">
      <c r="A1497">
        <v>87319</v>
      </c>
      <c r="B1497" t="s">
        <v>6064</v>
      </c>
      <c r="C1497">
        <v>88830</v>
      </c>
      <c r="D1497">
        <v>1.01</v>
      </c>
    </row>
    <row r="1498" spans="1:4" x14ac:dyDescent="0.2">
      <c r="A1498">
        <v>87319</v>
      </c>
      <c r="B1498" t="s">
        <v>6064</v>
      </c>
      <c r="C1498">
        <v>88377</v>
      </c>
      <c r="D1498">
        <v>4.32</v>
      </c>
    </row>
    <row r="1499" spans="1:4" x14ac:dyDescent="0.2">
      <c r="A1499">
        <v>87319</v>
      </c>
      <c r="B1499" t="s">
        <v>80</v>
      </c>
      <c r="C1499">
        <v>7334</v>
      </c>
      <c r="D1499">
        <v>189.9</v>
      </c>
    </row>
    <row r="1500" spans="1:4" x14ac:dyDescent="0.2">
      <c r="A1500">
        <v>87319</v>
      </c>
      <c r="B1500" t="s">
        <v>80</v>
      </c>
      <c r="C1500">
        <v>1379</v>
      </c>
      <c r="D1500">
        <v>222.45</v>
      </c>
    </row>
    <row r="1501" spans="1:4" x14ac:dyDescent="0.2">
      <c r="A1501">
        <v>87319</v>
      </c>
      <c r="B1501" t="s">
        <v>80</v>
      </c>
      <c r="C1501">
        <v>367</v>
      </c>
      <c r="D1501">
        <v>0.82</v>
      </c>
    </row>
    <row r="1502" spans="1:4" x14ac:dyDescent="0.2">
      <c r="A1502">
        <v>87320</v>
      </c>
    </row>
    <row r="1503" spans="1:4" x14ac:dyDescent="0.2">
      <c r="A1503">
        <v>87320</v>
      </c>
      <c r="B1503" t="s">
        <v>6064</v>
      </c>
      <c r="C1503">
        <v>89226</v>
      </c>
      <c r="D1503">
        <v>2.38</v>
      </c>
    </row>
    <row r="1504" spans="1:4" x14ac:dyDescent="0.2">
      <c r="A1504">
        <v>87320</v>
      </c>
      <c r="B1504" t="s">
        <v>6064</v>
      </c>
      <c r="C1504">
        <v>89225</v>
      </c>
      <c r="D1504">
        <v>0.72</v>
      </c>
    </row>
    <row r="1505" spans="1:4" x14ac:dyDescent="0.2">
      <c r="A1505">
        <v>87320</v>
      </c>
      <c r="B1505" t="s">
        <v>6064</v>
      </c>
      <c r="C1505">
        <v>88377</v>
      </c>
      <c r="D1505">
        <v>3.08</v>
      </c>
    </row>
    <row r="1506" spans="1:4" x14ac:dyDescent="0.2">
      <c r="A1506">
        <v>87320</v>
      </c>
      <c r="B1506" t="s">
        <v>6064</v>
      </c>
      <c r="C1506">
        <v>88316</v>
      </c>
      <c r="D1506">
        <v>0.67</v>
      </c>
    </row>
    <row r="1507" spans="1:4" x14ac:dyDescent="0.2">
      <c r="A1507">
        <v>87320</v>
      </c>
      <c r="B1507" t="s">
        <v>80</v>
      </c>
      <c r="C1507">
        <v>7334</v>
      </c>
      <c r="D1507">
        <v>190.61</v>
      </c>
    </row>
    <row r="1508" spans="1:4" x14ac:dyDescent="0.2">
      <c r="A1508">
        <v>87320</v>
      </c>
      <c r="B1508" t="s">
        <v>80</v>
      </c>
      <c r="C1508">
        <v>1379</v>
      </c>
      <c r="D1508">
        <v>223.28</v>
      </c>
    </row>
    <row r="1509" spans="1:4" x14ac:dyDescent="0.2">
      <c r="A1509">
        <v>87320</v>
      </c>
      <c r="B1509" t="s">
        <v>80</v>
      </c>
      <c r="C1509">
        <v>367</v>
      </c>
      <c r="D1509">
        <v>0.83</v>
      </c>
    </row>
    <row r="1510" spans="1:4" x14ac:dyDescent="0.2">
      <c r="A1510">
        <v>87358</v>
      </c>
    </row>
    <row r="1511" spans="1:4" x14ac:dyDescent="0.2">
      <c r="A1511">
        <v>87358</v>
      </c>
      <c r="B1511" t="s">
        <v>6064</v>
      </c>
      <c r="C1511">
        <v>88392</v>
      </c>
      <c r="D1511">
        <v>4.12</v>
      </c>
    </row>
    <row r="1512" spans="1:4" x14ac:dyDescent="0.2">
      <c r="A1512">
        <v>87358</v>
      </c>
      <c r="B1512" t="s">
        <v>6064</v>
      </c>
      <c r="C1512">
        <v>88386</v>
      </c>
      <c r="D1512">
        <v>1.25</v>
      </c>
    </row>
    <row r="1513" spans="1:4" x14ac:dyDescent="0.2">
      <c r="A1513">
        <v>87358</v>
      </c>
      <c r="B1513" t="s">
        <v>6064</v>
      </c>
      <c r="C1513">
        <v>88377</v>
      </c>
      <c r="D1513">
        <v>5.37</v>
      </c>
    </row>
    <row r="1514" spans="1:4" x14ac:dyDescent="0.2">
      <c r="A1514">
        <v>87358</v>
      </c>
      <c r="B1514" t="s">
        <v>80</v>
      </c>
      <c r="C1514">
        <v>7334</v>
      </c>
      <c r="D1514">
        <v>186.02</v>
      </c>
    </row>
    <row r="1515" spans="1:4" x14ac:dyDescent="0.2">
      <c r="A1515">
        <v>87358</v>
      </c>
      <c r="B1515" t="s">
        <v>80</v>
      </c>
      <c r="C1515">
        <v>1379</v>
      </c>
      <c r="D1515">
        <v>217.91</v>
      </c>
    </row>
    <row r="1516" spans="1:4" x14ac:dyDescent="0.2">
      <c r="A1516">
        <v>87358</v>
      </c>
      <c r="B1516" t="s">
        <v>80</v>
      </c>
      <c r="C1516">
        <v>367</v>
      </c>
      <c r="D1516">
        <v>0.81</v>
      </c>
    </row>
    <row r="1517" spans="1:4" x14ac:dyDescent="0.2">
      <c r="A1517">
        <v>87359</v>
      </c>
    </row>
    <row r="1518" spans="1:4" x14ac:dyDescent="0.2">
      <c r="A1518">
        <v>87359</v>
      </c>
      <c r="B1518" t="s">
        <v>6064</v>
      </c>
      <c r="C1518">
        <v>88398</v>
      </c>
      <c r="D1518">
        <v>2.3199999999999998</v>
      </c>
    </row>
    <row r="1519" spans="1:4" x14ac:dyDescent="0.2">
      <c r="A1519">
        <v>87359</v>
      </c>
      <c r="B1519" t="s">
        <v>6064</v>
      </c>
      <c r="C1519">
        <v>88393</v>
      </c>
      <c r="D1519">
        <v>0.7</v>
      </c>
    </row>
    <row r="1520" spans="1:4" x14ac:dyDescent="0.2">
      <c r="A1520">
        <v>87359</v>
      </c>
      <c r="B1520" t="s">
        <v>6064</v>
      </c>
      <c r="C1520">
        <v>88377</v>
      </c>
      <c r="D1520">
        <v>3.02</v>
      </c>
    </row>
    <row r="1521" spans="1:4" x14ac:dyDescent="0.2">
      <c r="A1521">
        <v>87359</v>
      </c>
      <c r="B1521" t="s">
        <v>6064</v>
      </c>
      <c r="C1521">
        <v>88316</v>
      </c>
      <c r="D1521">
        <v>0.57999999999999996</v>
      </c>
    </row>
    <row r="1522" spans="1:4" x14ac:dyDescent="0.2">
      <c r="A1522">
        <v>87359</v>
      </c>
      <c r="B1522" t="s">
        <v>80</v>
      </c>
      <c r="C1522">
        <v>7334</v>
      </c>
      <c r="D1522">
        <v>186.82</v>
      </c>
    </row>
    <row r="1523" spans="1:4" x14ac:dyDescent="0.2">
      <c r="A1523">
        <v>87359</v>
      </c>
      <c r="B1523" t="s">
        <v>80</v>
      </c>
      <c r="C1523">
        <v>1379</v>
      </c>
      <c r="D1523">
        <v>218.84</v>
      </c>
    </row>
    <row r="1524" spans="1:4" x14ac:dyDescent="0.2">
      <c r="A1524">
        <v>87359</v>
      </c>
      <c r="B1524" t="s">
        <v>80</v>
      </c>
      <c r="C1524">
        <v>367</v>
      </c>
      <c r="D1524">
        <v>0.81</v>
      </c>
    </row>
    <row r="1525" spans="1:4" x14ac:dyDescent="0.2">
      <c r="A1525">
        <v>87376</v>
      </c>
    </row>
    <row r="1526" spans="1:4" x14ac:dyDescent="0.2">
      <c r="A1526">
        <v>87376</v>
      </c>
      <c r="B1526" t="s">
        <v>6064</v>
      </c>
      <c r="C1526">
        <v>88316</v>
      </c>
      <c r="D1526">
        <v>10.8</v>
      </c>
    </row>
    <row r="1527" spans="1:4" x14ac:dyDescent="0.2">
      <c r="A1527">
        <v>87376</v>
      </c>
      <c r="B1527" t="s">
        <v>80</v>
      </c>
      <c r="C1527">
        <v>1379</v>
      </c>
      <c r="D1527">
        <v>284.97000000000003</v>
      </c>
    </row>
    <row r="1528" spans="1:4" x14ac:dyDescent="0.2">
      <c r="A1528">
        <v>87376</v>
      </c>
      <c r="B1528" t="s">
        <v>80</v>
      </c>
      <c r="C1528">
        <v>367</v>
      </c>
      <c r="D1528">
        <v>1.06</v>
      </c>
    </row>
    <row r="1529" spans="1:4" x14ac:dyDescent="0.2">
      <c r="A1529">
        <v>100457</v>
      </c>
    </row>
    <row r="1530" spans="1:4" x14ac:dyDescent="0.2">
      <c r="A1530">
        <v>100457</v>
      </c>
      <c r="B1530" t="s">
        <v>6064</v>
      </c>
      <c r="C1530">
        <v>102953</v>
      </c>
      <c r="D1530">
        <v>3.75</v>
      </c>
    </row>
    <row r="1531" spans="1:4" x14ac:dyDescent="0.2">
      <c r="A1531">
        <v>100457</v>
      </c>
      <c r="B1531" t="s">
        <v>6064</v>
      </c>
      <c r="C1531">
        <v>102952</v>
      </c>
      <c r="D1531">
        <v>1.1399999999999999</v>
      </c>
    </row>
    <row r="1532" spans="1:4" x14ac:dyDescent="0.2">
      <c r="A1532">
        <v>100457</v>
      </c>
      <c r="B1532" t="s">
        <v>6064</v>
      </c>
      <c r="C1532">
        <v>88377</v>
      </c>
      <c r="D1532">
        <v>4.8899999999999997</v>
      </c>
    </row>
    <row r="1533" spans="1:4" x14ac:dyDescent="0.2">
      <c r="A1533">
        <v>100457</v>
      </c>
      <c r="B1533" t="s">
        <v>80</v>
      </c>
      <c r="C1533">
        <v>1379</v>
      </c>
      <c r="D1533">
        <v>285</v>
      </c>
    </row>
    <row r="1534" spans="1:4" x14ac:dyDescent="0.2">
      <c r="A1534">
        <v>100457</v>
      </c>
      <c r="B1534" t="s">
        <v>80</v>
      </c>
      <c r="C1534">
        <v>367</v>
      </c>
      <c r="D1534">
        <v>1.06</v>
      </c>
    </row>
    <row r="1535" spans="1:4" x14ac:dyDescent="0.2">
      <c r="A1535">
        <v>87310</v>
      </c>
    </row>
    <row r="1536" spans="1:4" x14ac:dyDescent="0.2">
      <c r="A1536">
        <v>87310</v>
      </c>
      <c r="B1536" t="s">
        <v>6064</v>
      </c>
      <c r="C1536">
        <v>88831</v>
      </c>
      <c r="D1536">
        <v>3.3</v>
      </c>
    </row>
    <row r="1537" spans="1:4" x14ac:dyDescent="0.2">
      <c r="A1537">
        <v>87310</v>
      </c>
      <c r="B1537" t="s">
        <v>6064</v>
      </c>
      <c r="C1537">
        <v>88830</v>
      </c>
      <c r="D1537">
        <v>1</v>
      </c>
    </row>
    <row r="1538" spans="1:4" x14ac:dyDescent="0.2">
      <c r="A1538">
        <v>87310</v>
      </c>
      <c r="B1538" t="s">
        <v>6064</v>
      </c>
      <c r="C1538">
        <v>88377</v>
      </c>
      <c r="D1538">
        <v>4.3</v>
      </c>
    </row>
    <row r="1539" spans="1:4" x14ac:dyDescent="0.2">
      <c r="A1539">
        <v>87310</v>
      </c>
      <c r="B1539" t="s">
        <v>80</v>
      </c>
      <c r="C1539">
        <v>1379</v>
      </c>
      <c r="D1539">
        <v>289.33</v>
      </c>
    </row>
    <row r="1540" spans="1:4" x14ac:dyDescent="0.2">
      <c r="A1540">
        <v>87310</v>
      </c>
      <c r="B1540" t="s">
        <v>80</v>
      </c>
      <c r="C1540">
        <v>367</v>
      </c>
      <c r="D1540">
        <v>1.07</v>
      </c>
    </row>
    <row r="1541" spans="1:4" x14ac:dyDescent="0.2">
      <c r="A1541">
        <v>87311</v>
      </c>
    </row>
    <row r="1542" spans="1:4" x14ac:dyDescent="0.2">
      <c r="A1542">
        <v>87311</v>
      </c>
      <c r="B1542" t="s">
        <v>6064</v>
      </c>
      <c r="C1542">
        <v>89226</v>
      </c>
      <c r="D1542">
        <v>2.31</v>
      </c>
    </row>
    <row r="1543" spans="1:4" x14ac:dyDescent="0.2">
      <c r="A1543">
        <v>87311</v>
      </c>
      <c r="B1543" t="s">
        <v>6064</v>
      </c>
      <c r="C1543">
        <v>89225</v>
      </c>
      <c r="D1543">
        <v>0.71</v>
      </c>
    </row>
    <row r="1544" spans="1:4" x14ac:dyDescent="0.2">
      <c r="A1544">
        <v>87311</v>
      </c>
      <c r="B1544" t="s">
        <v>6064</v>
      </c>
      <c r="C1544">
        <v>88377</v>
      </c>
      <c r="D1544">
        <v>3.02</v>
      </c>
    </row>
    <row r="1545" spans="1:4" x14ac:dyDescent="0.2">
      <c r="A1545">
        <v>87311</v>
      </c>
      <c r="B1545" t="s">
        <v>6064</v>
      </c>
      <c r="C1545">
        <v>88316</v>
      </c>
      <c r="D1545">
        <v>0.67</v>
      </c>
    </row>
    <row r="1546" spans="1:4" x14ac:dyDescent="0.2">
      <c r="A1546">
        <v>87311</v>
      </c>
      <c r="B1546" t="s">
        <v>80</v>
      </c>
      <c r="C1546">
        <v>1379</v>
      </c>
      <c r="D1546">
        <v>288.19</v>
      </c>
    </row>
    <row r="1547" spans="1:4" x14ac:dyDescent="0.2">
      <c r="A1547">
        <v>87311</v>
      </c>
      <c r="B1547" t="s">
        <v>80</v>
      </c>
      <c r="C1547">
        <v>367</v>
      </c>
      <c r="D1547">
        <v>1.07</v>
      </c>
    </row>
    <row r="1548" spans="1:4" x14ac:dyDescent="0.2">
      <c r="A1548">
        <v>87350</v>
      </c>
    </row>
    <row r="1549" spans="1:4" x14ac:dyDescent="0.2">
      <c r="A1549">
        <v>87350</v>
      </c>
      <c r="B1549" t="s">
        <v>6064</v>
      </c>
      <c r="C1549">
        <v>88392</v>
      </c>
      <c r="D1549">
        <v>4.91</v>
      </c>
    </row>
    <row r="1550" spans="1:4" x14ac:dyDescent="0.2">
      <c r="A1550">
        <v>87350</v>
      </c>
      <c r="B1550" t="s">
        <v>6064</v>
      </c>
      <c r="C1550">
        <v>88386</v>
      </c>
      <c r="D1550">
        <v>1.5</v>
      </c>
    </row>
    <row r="1551" spans="1:4" x14ac:dyDescent="0.2">
      <c r="A1551">
        <v>87350</v>
      </c>
      <c r="B1551" t="s">
        <v>6064</v>
      </c>
      <c r="C1551">
        <v>88377</v>
      </c>
      <c r="D1551">
        <v>6.41</v>
      </c>
    </row>
    <row r="1552" spans="1:4" x14ac:dyDescent="0.2">
      <c r="A1552">
        <v>87350</v>
      </c>
      <c r="B1552" t="s">
        <v>80</v>
      </c>
      <c r="C1552">
        <v>1379</v>
      </c>
      <c r="D1552">
        <v>280.31</v>
      </c>
    </row>
    <row r="1553" spans="1:4" x14ac:dyDescent="0.2">
      <c r="A1553">
        <v>87350</v>
      </c>
      <c r="B1553" t="s">
        <v>80</v>
      </c>
      <c r="C1553">
        <v>367</v>
      </c>
      <c r="D1553">
        <v>1.04</v>
      </c>
    </row>
    <row r="1554" spans="1:4" x14ac:dyDescent="0.2">
      <c r="A1554">
        <v>87351</v>
      </c>
    </row>
    <row r="1555" spans="1:4" x14ac:dyDescent="0.2">
      <c r="A1555">
        <v>87351</v>
      </c>
      <c r="B1555" t="s">
        <v>6064</v>
      </c>
      <c r="C1555">
        <v>88398</v>
      </c>
      <c r="D1555">
        <v>2.1</v>
      </c>
    </row>
    <row r="1556" spans="1:4" x14ac:dyDescent="0.2">
      <c r="A1556">
        <v>87351</v>
      </c>
      <c r="B1556" t="s">
        <v>6064</v>
      </c>
      <c r="C1556">
        <v>88393</v>
      </c>
      <c r="D1556">
        <v>0.61</v>
      </c>
    </row>
    <row r="1557" spans="1:4" x14ac:dyDescent="0.2">
      <c r="A1557">
        <v>87351</v>
      </c>
      <c r="B1557" t="s">
        <v>6064</v>
      </c>
      <c r="C1557">
        <v>88377</v>
      </c>
      <c r="D1557">
        <v>2.74</v>
      </c>
    </row>
    <row r="1558" spans="1:4" x14ac:dyDescent="0.2">
      <c r="A1558">
        <v>87351</v>
      </c>
      <c r="B1558" t="s">
        <v>6064</v>
      </c>
      <c r="C1558">
        <v>88316</v>
      </c>
      <c r="D1558">
        <v>0.55000000000000004</v>
      </c>
    </row>
    <row r="1559" spans="1:4" x14ac:dyDescent="0.2">
      <c r="A1559">
        <v>87351</v>
      </c>
      <c r="B1559" t="s">
        <v>80</v>
      </c>
      <c r="C1559">
        <v>1379</v>
      </c>
      <c r="D1559">
        <v>282.8</v>
      </c>
    </row>
    <row r="1560" spans="1:4" x14ac:dyDescent="0.2">
      <c r="A1560">
        <v>87351</v>
      </c>
      <c r="B1560" t="s">
        <v>80</v>
      </c>
      <c r="C1560">
        <v>367</v>
      </c>
      <c r="D1560">
        <v>1.05</v>
      </c>
    </row>
    <row r="1561" spans="1:4" x14ac:dyDescent="0.2">
      <c r="A1561">
        <v>87374</v>
      </c>
    </row>
    <row r="1562" spans="1:4" x14ac:dyDescent="0.2">
      <c r="A1562">
        <v>87374</v>
      </c>
      <c r="B1562" t="s">
        <v>6064</v>
      </c>
      <c r="C1562">
        <v>88316</v>
      </c>
      <c r="D1562">
        <v>11.1</v>
      </c>
    </row>
    <row r="1563" spans="1:4" x14ac:dyDescent="0.2">
      <c r="A1563">
        <v>87374</v>
      </c>
      <c r="B1563" t="s">
        <v>80</v>
      </c>
      <c r="C1563">
        <v>1379</v>
      </c>
      <c r="D1563">
        <v>380.9</v>
      </c>
    </row>
    <row r="1564" spans="1:4" x14ac:dyDescent="0.2">
      <c r="A1564">
        <v>87374</v>
      </c>
      <c r="B1564" t="s">
        <v>80</v>
      </c>
      <c r="C1564">
        <v>370</v>
      </c>
      <c r="D1564">
        <v>1.41</v>
      </c>
    </row>
    <row r="1565" spans="1:4" x14ac:dyDescent="0.2">
      <c r="A1565">
        <v>100455</v>
      </c>
    </row>
    <row r="1566" spans="1:4" x14ac:dyDescent="0.2">
      <c r="A1566">
        <v>100455</v>
      </c>
      <c r="B1566" t="s">
        <v>6064</v>
      </c>
      <c r="C1566">
        <v>102953</v>
      </c>
      <c r="D1566">
        <v>4.62</v>
      </c>
    </row>
    <row r="1567" spans="1:4" x14ac:dyDescent="0.2">
      <c r="A1567">
        <v>100455</v>
      </c>
      <c r="B1567" t="s">
        <v>6064</v>
      </c>
      <c r="C1567">
        <v>102952</v>
      </c>
      <c r="D1567">
        <v>1.41</v>
      </c>
    </row>
    <row r="1568" spans="1:4" x14ac:dyDescent="0.2">
      <c r="A1568">
        <v>100455</v>
      </c>
      <c r="B1568" t="s">
        <v>6064</v>
      </c>
      <c r="C1568">
        <v>88377</v>
      </c>
      <c r="D1568">
        <v>6.03</v>
      </c>
    </row>
    <row r="1569" spans="1:4" x14ac:dyDescent="0.2">
      <c r="A1569">
        <v>100455</v>
      </c>
      <c r="B1569" t="s">
        <v>80</v>
      </c>
      <c r="C1569">
        <v>1379</v>
      </c>
      <c r="D1569">
        <v>379.53</v>
      </c>
    </row>
    <row r="1570" spans="1:4" x14ac:dyDescent="0.2">
      <c r="A1570">
        <v>100455</v>
      </c>
      <c r="B1570" t="s">
        <v>80</v>
      </c>
      <c r="C1570">
        <v>370</v>
      </c>
      <c r="D1570">
        <v>1.41</v>
      </c>
    </row>
    <row r="1571" spans="1:4" x14ac:dyDescent="0.2">
      <c r="A1571">
        <v>87304</v>
      </c>
    </row>
    <row r="1572" spans="1:4" x14ac:dyDescent="0.2">
      <c r="A1572">
        <v>87304</v>
      </c>
      <c r="B1572" t="s">
        <v>6064</v>
      </c>
      <c r="C1572">
        <v>88831</v>
      </c>
      <c r="D1572">
        <v>3.37</v>
      </c>
    </row>
    <row r="1573" spans="1:4" x14ac:dyDescent="0.2">
      <c r="A1573">
        <v>87304</v>
      </c>
      <c r="B1573" t="s">
        <v>6064</v>
      </c>
      <c r="C1573">
        <v>88830</v>
      </c>
      <c r="D1573">
        <v>1.03</v>
      </c>
    </row>
    <row r="1574" spans="1:4" x14ac:dyDescent="0.2">
      <c r="A1574">
        <v>87304</v>
      </c>
      <c r="B1574" t="s">
        <v>6064</v>
      </c>
      <c r="C1574">
        <v>88377</v>
      </c>
      <c r="D1574">
        <v>4.4000000000000004</v>
      </c>
    </row>
    <row r="1575" spans="1:4" x14ac:dyDescent="0.2">
      <c r="A1575">
        <v>87304</v>
      </c>
      <c r="B1575" t="s">
        <v>80</v>
      </c>
      <c r="C1575">
        <v>1379</v>
      </c>
      <c r="D1575">
        <v>387.2</v>
      </c>
    </row>
    <row r="1576" spans="1:4" x14ac:dyDescent="0.2">
      <c r="A1576">
        <v>87304</v>
      </c>
      <c r="B1576" t="s">
        <v>80</v>
      </c>
      <c r="C1576">
        <v>370</v>
      </c>
      <c r="D1576">
        <v>1.43</v>
      </c>
    </row>
    <row r="1577" spans="1:4" x14ac:dyDescent="0.2">
      <c r="A1577">
        <v>87305</v>
      </c>
    </row>
    <row r="1578" spans="1:4" x14ac:dyDescent="0.2">
      <c r="A1578">
        <v>87305</v>
      </c>
      <c r="B1578" t="s">
        <v>6064</v>
      </c>
      <c r="C1578">
        <v>89226</v>
      </c>
      <c r="D1578">
        <v>2.66</v>
      </c>
    </row>
    <row r="1579" spans="1:4" x14ac:dyDescent="0.2">
      <c r="A1579">
        <v>87305</v>
      </c>
      <c r="B1579" t="s">
        <v>6064</v>
      </c>
      <c r="C1579">
        <v>89225</v>
      </c>
      <c r="D1579">
        <v>0.81</v>
      </c>
    </row>
    <row r="1580" spans="1:4" x14ac:dyDescent="0.2">
      <c r="A1580">
        <v>87305</v>
      </c>
      <c r="B1580" t="s">
        <v>6064</v>
      </c>
      <c r="C1580">
        <v>88377</v>
      </c>
      <c r="D1580">
        <v>3.47</v>
      </c>
    </row>
    <row r="1581" spans="1:4" x14ac:dyDescent="0.2">
      <c r="A1581">
        <v>87305</v>
      </c>
      <c r="B1581" t="s">
        <v>6064</v>
      </c>
      <c r="C1581">
        <v>88316</v>
      </c>
      <c r="D1581">
        <v>0.81</v>
      </c>
    </row>
    <row r="1582" spans="1:4" x14ac:dyDescent="0.2">
      <c r="A1582">
        <v>87305</v>
      </c>
      <c r="B1582" t="s">
        <v>80</v>
      </c>
      <c r="C1582">
        <v>1379</v>
      </c>
      <c r="D1582">
        <v>386.89</v>
      </c>
    </row>
    <row r="1583" spans="1:4" x14ac:dyDescent="0.2">
      <c r="A1583">
        <v>87305</v>
      </c>
      <c r="B1583" t="s">
        <v>80</v>
      </c>
      <c r="C1583">
        <v>370</v>
      </c>
      <c r="D1583">
        <v>1.43</v>
      </c>
    </row>
    <row r="1584" spans="1:4" x14ac:dyDescent="0.2">
      <c r="A1584">
        <v>87345</v>
      </c>
    </row>
    <row r="1585" spans="1:4" x14ac:dyDescent="0.2">
      <c r="A1585">
        <v>87345</v>
      </c>
      <c r="B1585" t="s">
        <v>6064</v>
      </c>
      <c r="C1585">
        <v>88404</v>
      </c>
      <c r="D1585">
        <v>5.7</v>
      </c>
    </row>
    <row r="1586" spans="1:4" x14ac:dyDescent="0.2">
      <c r="A1586">
        <v>87345</v>
      </c>
      <c r="B1586" t="s">
        <v>6064</v>
      </c>
      <c r="C1586">
        <v>88399</v>
      </c>
      <c r="D1586">
        <v>1.74</v>
      </c>
    </row>
    <row r="1587" spans="1:4" x14ac:dyDescent="0.2">
      <c r="A1587">
        <v>87345</v>
      </c>
      <c r="B1587" t="s">
        <v>6064</v>
      </c>
      <c r="C1587">
        <v>88377</v>
      </c>
      <c r="D1587">
        <v>7.44</v>
      </c>
    </row>
    <row r="1588" spans="1:4" x14ac:dyDescent="0.2">
      <c r="A1588">
        <v>87345</v>
      </c>
      <c r="B1588" t="s">
        <v>80</v>
      </c>
      <c r="C1588">
        <v>1379</v>
      </c>
      <c r="D1588">
        <v>373.1</v>
      </c>
    </row>
    <row r="1589" spans="1:4" x14ac:dyDescent="0.2">
      <c r="A1589">
        <v>87345</v>
      </c>
      <c r="B1589" t="s">
        <v>80</v>
      </c>
      <c r="C1589">
        <v>370</v>
      </c>
      <c r="D1589">
        <v>1.38</v>
      </c>
    </row>
    <row r="1590" spans="1:4" x14ac:dyDescent="0.2">
      <c r="A1590">
        <v>87346</v>
      </c>
    </row>
    <row r="1591" spans="1:4" x14ac:dyDescent="0.2">
      <c r="A1591">
        <v>87346</v>
      </c>
      <c r="B1591" t="s">
        <v>6064</v>
      </c>
      <c r="C1591">
        <v>88392</v>
      </c>
      <c r="D1591">
        <v>3.67</v>
      </c>
    </row>
    <row r="1592" spans="1:4" x14ac:dyDescent="0.2">
      <c r="A1592">
        <v>87346</v>
      </c>
      <c r="B1592" t="s">
        <v>6064</v>
      </c>
      <c r="C1592">
        <v>88386</v>
      </c>
      <c r="D1592">
        <v>1.1200000000000001</v>
      </c>
    </row>
    <row r="1593" spans="1:4" x14ac:dyDescent="0.2">
      <c r="A1593">
        <v>87346</v>
      </c>
      <c r="B1593" t="s">
        <v>6064</v>
      </c>
      <c r="C1593">
        <v>88377</v>
      </c>
      <c r="D1593">
        <v>4.79</v>
      </c>
    </row>
    <row r="1594" spans="1:4" x14ac:dyDescent="0.2">
      <c r="A1594">
        <v>87346</v>
      </c>
      <c r="B1594" t="s">
        <v>80</v>
      </c>
      <c r="C1594">
        <v>1379</v>
      </c>
      <c r="D1594">
        <v>376.08</v>
      </c>
    </row>
    <row r="1595" spans="1:4" x14ac:dyDescent="0.2">
      <c r="A1595">
        <v>87346</v>
      </c>
      <c r="B1595" t="s">
        <v>80</v>
      </c>
      <c r="C1595">
        <v>370</v>
      </c>
      <c r="D1595">
        <v>1.39</v>
      </c>
    </row>
    <row r="1596" spans="1:4" x14ac:dyDescent="0.2">
      <c r="A1596">
        <v>87347</v>
      </c>
    </row>
    <row r="1597" spans="1:4" x14ac:dyDescent="0.2">
      <c r="A1597">
        <v>87347</v>
      </c>
      <c r="B1597" t="s">
        <v>6064</v>
      </c>
      <c r="C1597">
        <v>88398</v>
      </c>
      <c r="D1597">
        <v>2.15</v>
      </c>
    </row>
    <row r="1598" spans="1:4" x14ac:dyDescent="0.2">
      <c r="A1598">
        <v>87347</v>
      </c>
      <c r="B1598" t="s">
        <v>6064</v>
      </c>
      <c r="C1598">
        <v>88393</v>
      </c>
      <c r="D1598">
        <v>0.65</v>
      </c>
    </row>
    <row r="1599" spans="1:4" x14ac:dyDescent="0.2">
      <c r="A1599">
        <v>87347</v>
      </c>
      <c r="B1599" t="s">
        <v>6064</v>
      </c>
      <c r="C1599">
        <v>88377</v>
      </c>
      <c r="D1599">
        <v>2.8</v>
      </c>
    </row>
    <row r="1600" spans="1:4" x14ac:dyDescent="0.2">
      <c r="A1600">
        <v>87347</v>
      </c>
      <c r="B1600" t="s">
        <v>6064</v>
      </c>
      <c r="C1600">
        <v>88316</v>
      </c>
      <c r="D1600">
        <v>0.57999999999999996</v>
      </c>
    </row>
    <row r="1601" spans="1:4" x14ac:dyDescent="0.2">
      <c r="A1601">
        <v>87347</v>
      </c>
      <c r="B1601" t="s">
        <v>80</v>
      </c>
      <c r="C1601">
        <v>1379</v>
      </c>
      <c r="D1601">
        <v>378.34</v>
      </c>
    </row>
    <row r="1602" spans="1:4" x14ac:dyDescent="0.2">
      <c r="A1602">
        <v>87347</v>
      </c>
      <c r="B1602" t="s">
        <v>80</v>
      </c>
      <c r="C1602">
        <v>370</v>
      </c>
      <c r="D1602">
        <v>1.4</v>
      </c>
    </row>
    <row r="1603" spans="1:4" x14ac:dyDescent="0.2">
      <c r="A1603">
        <v>87366</v>
      </c>
    </row>
    <row r="1604" spans="1:4" x14ac:dyDescent="0.2">
      <c r="A1604">
        <v>87366</v>
      </c>
      <c r="B1604" t="s">
        <v>6064</v>
      </c>
      <c r="C1604">
        <v>88316</v>
      </c>
      <c r="D1604">
        <v>11.14</v>
      </c>
    </row>
    <row r="1605" spans="1:4" x14ac:dyDescent="0.2">
      <c r="A1605">
        <v>87366</v>
      </c>
      <c r="B1605" t="s">
        <v>80</v>
      </c>
      <c r="C1605">
        <v>43617</v>
      </c>
      <c r="D1605">
        <v>6.2E-2</v>
      </c>
    </row>
    <row r="1606" spans="1:4" x14ac:dyDescent="0.2">
      <c r="A1606">
        <v>87366</v>
      </c>
      <c r="B1606" t="s">
        <v>80</v>
      </c>
      <c r="C1606">
        <v>1379</v>
      </c>
      <c r="D1606">
        <v>280.88</v>
      </c>
    </row>
    <row r="1607" spans="1:4" x14ac:dyDescent="0.2">
      <c r="A1607">
        <v>87366</v>
      </c>
      <c r="B1607" t="s">
        <v>80</v>
      </c>
      <c r="C1607">
        <v>370</v>
      </c>
      <c r="D1607">
        <v>1.25</v>
      </c>
    </row>
    <row r="1608" spans="1:4" x14ac:dyDescent="0.2">
      <c r="A1608">
        <v>100448</v>
      </c>
    </row>
    <row r="1609" spans="1:4" x14ac:dyDescent="0.2">
      <c r="A1609">
        <v>100448</v>
      </c>
      <c r="B1609" t="s">
        <v>6064</v>
      </c>
      <c r="C1609">
        <v>102953</v>
      </c>
      <c r="D1609">
        <v>3.89</v>
      </c>
    </row>
    <row r="1610" spans="1:4" x14ac:dyDescent="0.2">
      <c r="A1610">
        <v>100448</v>
      </c>
      <c r="B1610" t="s">
        <v>6064</v>
      </c>
      <c r="C1610">
        <v>102952</v>
      </c>
      <c r="D1610">
        <v>1.18</v>
      </c>
    </row>
    <row r="1611" spans="1:4" x14ac:dyDescent="0.2">
      <c r="A1611">
        <v>100448</v>
      </c>
      <c r="B1611" t="s">
        <v>6064</v>
      </c>
      <c r="C1611">
        <v>88377</v>
      </c>
      <c r="D1611">
        <v>5.07</v>
      </c>
    </row>
    <row r="1612" spans="1:4" x14ac:dyDescent="0.2">
      <c r="A1612">
        <v>100448</v>
      </c>
      <c r="B1612" t="s">
        <v>80</v>
      </c>
      <c r="C1612">
        <v>43617</v>
      </c>
      <c r="D1612">
        <v>6.3E-2</v>
      </c>
    </row>
    <row r="1613" spans="1:4" x14ac:dyDescent="0.2">
      <c r="A1613">
        <v>100448</v>
      </c>
      <c r="B1613" t="s">
        <v>80</v>
      </c>
      <c r="C1613">
        <v>1379</v>
      </c>
      <c r="D1613">
        <v>281.52999999999997</v>
      </c>
    </row>
    <row r="1614" spans="1:4" x14ac:dyDescent="0.2">
      <c r="A1614">
        <v>100448</v>
      </c>
      <c r="B1614" t="s">
        <v>80</v>
      </c>
      <c r="C1614">
        <v>370</v>
      </c>
      <c r="D1614">
        <v>1.25</v>
      </c>
    </row>
    <row r="1615" spans="1:4" x14ac:dyDescent="0.2">
      <c r="A1615">
        <v>87283</v>
      </c>
    </row>
    <row r="1616" spans="1:4" x14ac:dyDescent="0.2">
      <c r="A1616">
        <v>87283</v>
      </c>
      <c r="B1616" t="s">
        <v>6064</v>
      </c>
      <c r="C1616">
        <v>88831</v>
      </c>
      <c r="D1616">
        <v>1.01</v>
      </c>
    </row>
    <row r="1617" spans="1:4" x14ac:dyDescent="0.2">
      <c r="A1617">
        <v>87283</v>
      </c>
      <c r="B1617" t="s">
        <v>6064</v>
      </c>
      <c r="C1617">
        <v>88830</v>
      </c>
      <c r="D1617">
        <v>3.3319999999999999</v>
      </c>
    </row>
    <row r="1618" spans="1:4" x14ac:dyDescent="0.2">
      <c r="A1618">
        <v>87283</v>
      </c>
      <c r="B1618" t="s">
        <v>6064</v>
      </c>
      <c r="C1618">
        <v>88377</v>
      </c>
      <c r="D1618">
        <v>4.33</v>
      </c>
    </row>
    <row r="1619" spans="1:4" x14ac:dyDescent="0.2">
      <c r="A1619">
        <v>87283</v>
      </c>
      <c r="B1619" t="s">
        <v>80</v>
      </c>
      <c r="C1619">
        <v>43617</v>
      </c>
      <c r="D1619">
        <v>6.3E-2</v>
      </c>
    </row>
    <row r="1620" spans="1:4" x14ac:dyDescent="0.2">
      <c r="A1620">
        <v>87283</v>
      </c>
      <c r="B1620" t="s">
        <v>80</v>
      </c>
      <c r="C1620">
        <v>1379</v>
      </c>
      <c r="D1620">
        <v>281.52999999999997</v>
      </c>
    </row>
    <row r="1621" spans="1:4" x14ac:dyDescent="0.2">
      <c r="A1621">
        <v>87283</v>
      </c>
      <c r="B1621" t="s">
        <v>80</v>
      </c>
      <c r="C1621">
        <v>370</v>
      </c>
      <c r="D1621">
        <v>1.27</v>
      </c>
    </row>
    <row r="1622" spans="1:4" x14ac:dyDescent="0.2">
      <c r="A1622">
        <v>87284</v>
      </c>
    </row>
    <row r="1623" spans="1:4" x14ac:dyDescent="0.2">
      <c r="A1623">
        <v>87284</v>
      </c>
      <c r="B1623" t="s">
        <v>6064</v>
      </c>
      <c r="C1623">
        <v>89226</v>
      </c>
      <c r="D1623">
        <v>2.38</v>
      </c>
    </row>
    <row r="1624" spans="1:4" x14ac:dyDescent="0.2">
      <c r="A1624">
        <v>87284</v>
      </c>
      <c r="B1624" t="s">
        <v>6064</v>
      </c>
      <c r="C1624">
        <v>89225</v>
      </c>
      <c r="D1624">
        <v>0.73</v>
      </c>
    </row>
    <row r="1625" spans="1:4" x14ac:dyDescent="0.2">
      <c r="A1625">
        <v>87284</v>
      </c>
      <c r="B1625" t="s">
        <v>6064</v>
      </c>
      <c r="C1625">
        <v>88377</v>
      </c>
      <c r="D1625">
        <v>3.11</v>
      </c>
    </row>
    <row r="1626" spans="1:4" x14ac:dyDescent="0.2">
      <c r="A1626">
        <v>87284</v>
      </c>
      <c r="B1626" t="s">
        <v>6064</v>
      </c>
      <c r="C1626">
        <v>88316</v>
      </c>
      <c r="D1626">
        <v>0.71</v>
      </c>
    </row>
    <row r="1627" spans="1:4" x14ac:dyDescent="0.2">
      <c r="A1627">
        <v>87284</v>
      </c>
      <c r="B1627" t="s">
        <v>80</v>
      </c>
      <c r="C1627">
        <v>43617</v>
      </c>
      <c r="D1627">
        <v>6.3E-2</v>
      </c>
    </row>
    <row r="1628" spans="1:4" x14ac:dyDescent="0.2">
      <c r="A1628">
        <v>87284</v>
      </c>
      <c r="B1628" t="s">
        <v>80</v>
      </c>
      <c r="C1628">
        <v>1379</v>
      </c>
      <c r="D1628">
        <v>284.8</v>
      </c>
    </row>
    <row r="1629" spans="1:4" x14ac:dyDescent="0.2">
      <c r="A1629">
        <v>87284</v>
      </c>
      <c r="B1629" t="s">
        <v>80</v>
      </c>
      <c r="C1629">
        <v>370</v>
      </c>
      <c r="D1629">
        <v>1.27</v>
      </c>
    </row>
    <row r="1630" spans="1:4" x14ac:dyDescent="0.2">
      <c r="A1630">
        <v>87329</v>
      </c>
    </row>
    <row r="1631" spans="1:4" x14ac:dyDescent="0.2">
      <c r="A1631">
        <v>87329</v>
      </c>
      <c r="B1631" t="s">
        <v>6064</v>
      </c>
      <c r="C1631">
        <v>88392</v>
      </c>
      <c r="D1631">
        <v>4.8499999999999996</v>
      </c>
    </row>
    <row r="1632" spans="1:4" x14ac:dyDescent="0.2">
      <c r="A1632">
        <v>87329</v>
      </c>
      <c r="B1632" t="s">
        <v>6064</v>
      </c>
      <c r="C1632">
        <v>88386</v>
      </c>
      <c r="D1632">
        <v>1.47</v>
      </c>
    </row>
    <row r="1633" spans="1:4" x14ac:dyDescent="0.2">
      <c r="A1633">
        <v>87329</v>
      </c>
      <c r="B1633" t="s">
        <v>6064</v>
      </c>
      <c r="C1633">
        <v>88377</v>
      </c>
      <c r="D1633">
        <v>6.32</v>
      </c>
    </row>
    <row r="1634" spans="1:4" x14ac:dyDescent="0.2">
      <c r="A1634">
        <v>87329</v>
      </c>
      <c r="B1634" t="s">
        <v>80</v>
      </c>
      <c r="C1634">
        <v>43617</v>
      </c>
      <c r="D1634">
        <v>6.0999999999999999E-2</v>
      </c>
    </row>
    <row r="1635" spans="1:4" x14ac:dyDescent="0.2">
      <c r="A1635">
        <v>87329</v>
      </c>
      <c r="B1635" t="s">
        <v>80</v>
      </c>
      <c r="C1635">
        <v>1379</v>
      </c>
      <c r="D1635">
        <v>276.29000000000002</v>
      </c>
    </row>
    <row r="1636" spans="1:4" x14ac:dyDescent="0.2">
      <c r="A1636">
        <v>87329</v>
      </c>
      <c r="B1636" t="s">
        <v>80</v>
      </c>
      <c r="C1636">
        <v>370</v>
      </c>
      <c r="D1636">
        <v>1.23</v>
      </c>
    </row>
    <row r="1637" spans="1:4" x14ac:dyDescent="0.2">
      <c r="A1637">
        <v>87330</v>
      </c>
    </row>
    <row r="1638" spans="1:4" x14ac:dyDescent="0.2">
      <c r="A1638">
        <v>87330</v>
      </c>
      <c r="B1638" t="s">
        <v>6064</v>
      </c>
      <c r="C1638">
        <v>88398</v>
      </c>
      <c r="D1638">
        <v>2.15</v>
      </c>
    </row>
    <row r="1639" spans="1:4" x14ac:dyDescent="0.2">
      <c r="A1639">
        <v>87330</v>
      </c>
      <c r="B1639" t="s">
        <v>6064</v>
      </c>
      <c r="C1639">
        <v>88393</v>
      </c>
      <c r="D1639">
        <v>0.65</v>
      </c>
    </row>
    <row r="1640" spans="1:4" x14ac:dyDescent="0.2">
      <c r="A1640">
        <v>87330</v>
      </c>
      <c r="B1640" t="s">
        <v>6064</v>
      </c>
      <c r="C1640">
        <v>88377</v>
      </c>
      <c r="D1640">
        <v>2.8</v>
      </c>
    </row>
    <row r="1641" spans="1:4" x14ac:dyDescent="0.2">
      <c r="A1641">
        <v>87330</v>
      </c>
      <c r="B1641" t="s">
        <v>6064</v>
      </c>
      <c r="C1641">
        <v>88316</v>
      </c>
      <c r="D1641">
        <v>0.59</v>
      </c>
    </row>
    <row r="1642" spans="1:4" x14ac:dyDescent="0.2">
      <c r="A1642">
        <v>87330</v>
      </c>
      <c r="B1642" t="s">
        <v>80</v>
      </c>
      <c r="C1642">
        <v>43617</v>
      </c>
      <c r="D1642">
        <v>6.2E-2</v>
      </c>
    </row>
    <row r="1643" spans="1:4" x14ac:dyDescent="0.2">
      <c r="A1643">
        <v>87330</v>
      </c>
      <c r="B1643" t="s">
        <v>80</v>
      </c>
      <c r="C1643">
        <v>1379</v>
      </c>
      <c r="D1643">
        <v>279.16000000000003</v>
      </c>
    </row>
    <row r="1644" spans="1:4" x14ac:dyDescent="0.2">
      <c r="A1644">
        <v>87330</v>
      </c>
      <c r="B1644" t="s">
        <v>80</v>
      </c>
      <c r="C1644">
        <v>370</v>
      </c>
      <c r="D1644">
        <v>1.24</v>
      </c>
    </row>
    <row r="1645" spans="1:4" x14ac:dyDescent="0.2">
      <c r="A1645">
        <v>87375</v>
      </c>
    </row>
    <row r="1646" spans="1:4" x14ac:dyDescent="0.2">
      <c r="A1646">
        <v>87375</v>
      </c>
      <c r="B1646" t="s">
        <v>6064</v>
      </c>
      <c r="C1646">
        <v>88316</v>
      </c>
      <c r="D1646">
        <v>11.31</v>
      </c>
    </row>
    <row r="1647" spans="1:4" x14ac:dyDescent="0.2">
      <c r="A1647">
        <v>87375</v>
      </c>
      <c r="B1647" t="s">
        <v>80</v>
      </c>
      <c r="C1647">
        <v>1379</v>
      </c>
      <c r="D1647">
        <v>327.78</v>
      </c>
    </row>
    <row r="1648" spans="1:4" x14ac:dyDescent="0.2">
      <c r="A1648">
        <v>87375</v>
      </c>
      <c r="B1648" t="s">
        <v>80</v>
      </c>
      <c r="C1648">
        <v>370</v>
      </c>
      <c r="D1648">
        <v>1.46</v>
      </c>
    </row>
    <row r="1649" spans="1:4" x14ac:dyDescent="0.2">
      <c r="A1649">
        <v>100456</v>
      </c>
    </row>
    <row r="1650" spans="1:4" x14ac:dyDescent="0.2">
      <c r="A1650">
        <v>100456</v>
      </c>
      <c r="B1650" t="s">
        <v>6064</v>
      </c>
      <c r="C1650">
        <v>102953</v>
      </c>
      <c r="D1650">
        <v>4.32</v>
      </c>
    </row>
    <row r="1651" spans="1:4" x14ac:dyDescent="0.2">
      <c r="A1651">
        <v>100456</v>
      </c>
      <c r="B1651" t="s">
        <v>6064</v>
      </c>
      <c r="C1651">
        <v>102952</v>
      </c>
      <c r="D1651">
        <v>1.31</v>
      </c>
    </row>
    <row r="1652" spans="1:4" x14ac:dyDescent="0.2">
      <c r="A1652">
        <v>100456</v>
      </c>
      <c r="B1652" t="s">
        <v>6064</v>
      </c>
      <c r="C1652">
        <v>88377</v>
      </c>
      <c r="D1652">
        <v>5.63</v>
      </c>
    </row>
    <row r="1653" spans="1:4" x14ac:dyDescent="0.2">
      <c r="A1653">
        <v>100456</v>
      </c>
      <c r="B1653" t="s">
        <v>80</v>
      </c>
      <c r="C1653">
        <v>1379</v>
      </c>
      <c r="D1653">
        <v>327.81</v>
      </c>
    </row>
    <row r="1654" spans="1:4" x14ac:dyDescent="0.2">
      <c r="A1654">
        <v>100456</v>
      </c>
      <c r="B1654" t="s">
        <v>80</v>
      </c>
      <c r="C1654">
        <v>370</v>
      </c>
      <c r="D1654">
        <v>1.46</v>
      </c>
    </row>
    <row r="1655" spans="1:4" x14ac:dyDescent="0.2">
      <c r="A1655">
        <v>87307</v>
      </c>
    </row>
    <row r="1656" spans="1:4" x14ac:dyDescent="0.2">
      <c r="A1656">
        <v>87307</v>
      </c>
      <c r="B1656" t="s">
        <v>6064</v>
      </c>
      <c r="C1656">
        <v>88831</v>
      </c>
      <c r="D1656">
        <v>3.72</v>
      </c>
    </row>
    <row r="1657" spans="1:4" x14ac:dyDescent="0.2">
      <c r="A1657">
        <v>87307</v>
      </c>
      <c r="B1657" t="s">
        <v>6064</v>
      </c>
      <c r="C1657">
        <v>88830</v>
      </c>
      <c r="D1657">
        <v>1.1299999999999999</v>
      </c>
    </row>
    <row r="1658" spans="1:4" x14ac:dyDescent="0.2">
      <c r="A1658">
        <v>87307</v>
      </c>
      <c r="B1658" t="s">
        <v>6064</v>
      </c>
      <c r="C1658">
        <v>88377</v>
      </c>
      <c r="D1658">
        <v>4.8499999999999996</v>
      </c>
    </row>
    <row r="1659" spans="1:4" x14ac:dyDescent="0.2">
      <c r="A1659">
        <v>87307</v>
      </c>
      <c r="B1659" t="s">
        <v>80</v>
      </c>
      <c r="C1659">
        <v>1379</v>
      </c>
      <c r="D1659">
        <v>332.39</v>
      </c>
    </row>
    <row r="1660" spans="1:4" x14ac:dyDescent="0.2">
      <c r="A1660">
        <v>87307</v>
      </c>
      <c r="B1660" t="s">
        <v>80</v>
      </c>
      <c r="C1660">
        <v>370</v>
      </c>
      <c r="D1660">
        <v>1.48</v>
      </c>
    </row>
    <row r="1661" spans="1:4" x14ac:dyDescent="0.2">
      <c r="A1661">
        <v>87308</v>
      </c>
    </row>
    <row r="1662" spans="1:4" x14ac:dyDescent="0.2">
      <c r="A1662">
        <v>87308</v>
      </c>
      <c r="B1662" t="s">
        <v>6064</v>
      </c>
      <c r="C1662">
        <v>89226</v>
      </c>
      <c r="D1662">
        <v>2.67</v>
      </c>
    </row>
    <row r="1663" spans="1:4" x14ac:dyDescent="0.2">
      <c r="A1663">
        <v>87308</v>
      </c>
      <c r="B1663" t="s">
        <v>6064</v>
      </c>
      <c r="C1663">
        <v>89225</v>
      </c>
      <c r="D1663">
        <v>0.81</v>
      </c>
    </row>
    <row r="1664" spans="1:4" x14ac:dyDescent="0.2">
      <c r="A1664">
        <v>87308</v>
      </c>
      <c r="B1664" t="s">
        <v>6064</v>
      </c>
      <c r="C1664">
        <v>88377</v>
      </c>
      <c r="D1664">
        <v>3.48</v>
      </c>
    </row>
    <row r="1665" spans="1:4" x14ac:dyDescent="0.2">
      <c r="A1665">
        <v>87308</v>
      </c>
      <c r="B1665" t="s">
        <v>6064</v>
      </c>
      <c r="C1665">
        <v>88316</v>
      </c>
      <c r="D1665">
        <v>0.77</v>
      </c>
    </row>
    <row r="1666" spans="1:4" x14ac:dyDescent="0.2">
      <c r="A1666">
        <v>87308</v>
      </c>
      <c r="B1666" t="s">
        <v>80</v>
      </c>
      <c r="C1666">
        <v>1379</v>
      </c>
      <c r="D1666">
        <v>331.49</v>
      </c>
    </row>
    <row r="1667" spans="1:4" x14ac:dyDescent="0.2">
      <c r="A1667">
        <v>87308</v>
      </c>
      <c r="B1667" t="s">
        <v>80</v>
      </c>
      <c r="C1667">
        <v>370</v>
      </c>
      <c r="D1667">
        <v>1.47</v>
      </c>
    </row>
    <row r="1668" spans="1:4" x14ac:dyDescent="0.2">
      <c r="A1668">
        <v>87348</v>
      </c>
    </row>
    <row r="1669" spans="1:4" x14ac:dyDescent="0.2">
      <c r="A1669">
        <v>87348</v>
      </c>
      <c r="B1669" t="s">
        <v>6064</v>
      </c>
      <c r="C1669">
        <v>88404</v>
      </c>
      <c r="D1669">
        <v>5.14</v>
      </c>
    </row>
    <row r="1670" spans="1:4" x14ac:dyDescent="0.2">
      <c r="A1670">
        <v>87348</v>
      </c>
      <c r="B1670" t="s">
        <v>6064</v>
      </c>
      <c r="C1670">
        <v>88399</v>
      </c>
      <c r="D1670">
        <v>1.56</v>
      </c>
    </row>
    <row r="1671" spans="1:4" x14ac:dyDescent="0.2">
      <c r="A1671">
        <v>87348</v>
      </c>
      <c r="B1671" t="s">
        <v>6064</v>
      </c>
      <c r="C1671">
        <v>88377</v>
      </c>
      <c r="D1671">
        <v>6.7</v>
      </c>
    </row>
    <row r="1672" spans="1:4" x14ac:dyDescent="0.2">
      <c r="A1672">
        <v>87348</v>
      </c>
      <c r="B1672" t="s">
        <v>80</v>
      </c>
      <c r="C1672">
        <v>1379</v>
      </c>
      <c r="D1672">
        <v>321.07</v>
      </c>
    </row>
    <row r="1673" spans="1:4" x14ac:dyDescent="0.2">
      <c r="A1673">
        <v>87348</v>
      </c>
      <c r="B1673" t="s">
        <v>80</v>
      </c>
      <c r="C1673">
        <v>370</v>
      </c>
      <c r="D1673">
        <v>1.43</v>
      </c>
    </row>
    <row r="1674" spans="1:4" x14ac:dyDescent="0.2">
      <c r="A1674">
        <v>87349</v>
      </c>
    </row>
    <row r="1675" spans="1:4" x14ac:dyDescent="0.2">
      <c r="A1675">
        <v>87349</v>
      </c>
      <c r="B1675" t="s">
        <v>6064</v>
      </c>
      <c r="C1675">
        <v>88398</v>
      </c>
      <c r="D1675">
        <v>1.99</v>
      </c>
    </row>
    <row r="1676" spans="1:4" x14ac:dyDescent="0.2">
      <c r="A1676">
        <v>87349</v>
      </c>
      <c r="B1676" t="s">
        <v>6064</v>
      </c>
      <c r="C1676">
        <v>88393</v>
      </c>
      <c r="D1676">
        <v>0.61</v>
      </c>
    </row>
    <row r="1677" spans="1:4" x14ac:dyDescent="0.2">
      <c r="A1677">
        <v>87349</v>
      </c>
      <c r="B1677" t="s">
        <v>6064</v>
      </c>
      <c r="C1677">
        <v>88377</v>
      </c>
      <c r="D1677">
        <v>2.6</v>
      </c>
    </row>
    <row r="1678" spans="1:4" x14ac:dyDescent="0.2">
      <c r="A1678">
        <v>87349</v>
      </c>
      <c r="B1678" t="s">
        <v>6064</v>
      </c>
      <c r="C1678">
        <v>88316</v>
      </c>
      <c r="D1678">
        <v>0.57999999999999996</v>
      </c>
    </row>
    <row r="1679" spans="1:4" x14ac:dyDescent="0.2">
      <c r="A1679">
        <v>87349</v>
      </c>
      <c r="B1679" t="s">
        <v>80</v>
      </c>
      <c r="C1679">
        <v>1379</v>
      </c>
      <c r="D1679">
        <v>326.63</v>
      </c>
    </row>
    <row r="1680" spans="1:4" x14ac:dyDescent="0.2">
      <c r="A1680">
        <v>87349</v>
      </c>
      <c r="B1680" t="s">
        <v>80</v>
      </c>
      <c r="C1680">
        <v>370</v>
      </c>
      <c r="D1680">
        <v>1.45</v>
      </c>
    </row>
    <row r="1681" spans="1:4" x14ac:dyDescent="0.2">
      <c r="A1681">
        <v>87365</v>
      </c>
    </row>
    <row r="1682" spans="1:4" x14ac:dyDescent="0.2">
      <c r="A1682">
        <v>87365</v>
      </c>
      <c r="B1682" t="s">
        <v>6064</v>
      </c>
      <c r="C1682">
        <v>88316</v>
      </c>
      <c r="D1682">
        <v>10.8</v>
      </c>
    </row>
    <row r="1683" spans="1:4" x14ac:dyDescent="0.2">
      <c r="A1683">
        <v>87365</v>
      </c>
      <c r="B1683" t="s">
        <v>80</v>
      </c>
      <c r="C1683">
        <v>43617</v>
      </c>
      <c r="D1683">
        <v>5.5E-2</v>
      </c>
    </row>
    <row r="1684" spans="1:4" x14ac:dyDescent="0.2">
      <c r="A1684">
        <v>87365</v>
      </c>
      <c r="B1684" t="s">
        <v>80</v>
      </c>
      <c r="C1684">
        <v>1379</v>
      </c>
      <c r="D1684">
        <v>246.5</v>
      </c>
    </row>
    <row r="1685" spans="1:4" x14ac:dyDescent="0.2">
      <c r="A1685">
        <v>87365</v>
      </c>
      <c r="B1685" t="s">
        <v>80</v>
      </c>
      <c r="C1685">
        <v>370</v>
      </c>
      <c r="D1685">
        <v>1.28</v>
      </c>
    </row>
    <row r="1686" spans="1:4" x14ac:dyDescent="0.2">
      <c r="A1686">
        <v>100447</v>
      </c>
    </row>
    <row r="1687" spans="1:4" x14ac:dyDescent="0.2">
      <c r="A1687">
        <v>100447</v>
      </c>
      <c r="B1687" t="s">
        <v>6064</v>
      </c>
      <c r="C1687">
        <v>102953</v>
      </c>
      <c r="D1687">
        <v>5.82</v>
      </c>
    </row>
    <row r="1688" spans="1:4" x14ac:dyDescent="0.2">
      <c r="A1688">
        <v>100447</v>
      </c>
      <c r="B1688" t="s">
        <v>6064</v>
      </c>
      <c r="C1688">
        <v>102952</v>
      </c>
      <c r="D1688">
        <v>1.77</v>
      </c>
    </row>
    <row r="1689" spans="1:4" x14ac:dyDescent="0.2">
      <c r="A1689">
        <v>100447</v>
      </c>
      <c r="B1689" t="s">
        <v>6064</v>
      </c>
      <c r="C1689">
        <v>88377</v>
      </c>
      <c r="D1689">
        <v>7.59</v>
      </c>
    </row>
    <row r="1690" spans="1:4" x14ac:dyDescent="0.2">
      <c r="A1690">
        <v>100447</v>
      </c>
      <c r="B1690" t="s">
        <v>80</v>
      </c>
      <c r="C1690">
        <v>43617</v>
      </c>
      <c r="D1690">
        <v>5.5E-2</v>
      </c>
    </row>
    <row r="1691" spans="1:4" x14ac:dyDescent="0.2">
      <c r="A1691">
        <v>100447</v>
      </c>
      <c r="B1691" t="s">
        <v>80</v>
      </c>
      <c r="C1691">
        <v>1379</v>
      </c>
      <c r="D1691">
        <v>245.31</v>
      </c>
    </row>
    <row r="1692" spans="1:4" x14ac:dyDescent="0.2">
      <c r="A1692">
        <v>100447</v>
      </c>
      <c r="B1692" t="s">
        <v>80</v>
      </c>
      <c r="C1692">
        <v>370</v>
      </c>
      <c r="D1692">
        <v>1.27</v>
      </c>
    </row>
    <row r="1693" spans="1:4" x14ac:dyDescent="0.2">
      <c r="A1693">
        <v>87280</v>
      </c>
    </row>
    <row r="1694" spans="1:4" x14ac:dyDescent="0.2">
      <c r="A1694">
        <v>87280</v>
      </c>
      <c r="B1694" t="s">
        <v>6064</v>
      </c>
      <c r="C1694">
        <v>88831</v>
      </c>
      <c r="D1694">
        <v>3.7</v>
      </c>
    </row>
    <row r="1695" spans="1:4" x14ac:dyDescent="0.2">
      <c r="A1695">
        <v>87280</v>
      </c>
      <c r="B1695" t="s">
        <v>6064</v>
      </c>
      <c r="C1695">
        <v>88830</v>
      </c>
      <c r="D1695">
        <v>1.1200000000000001</v>
      </c>
    </row>
    <row r="1696" spans="1:4" x14ac:dyDescent="0.2">
      <c r="A1696">
        <v>87280</v>
      </c>
      <c r="B1696" t="s">
        <v>6064</v>
      </c>
      <c r="C1696">
        <v>88377</v>
      </c>
      <c r="D1696">
        <v>4.82</v>
      </c>
    </row>
    <row r="1697" spans="1:4" x14ac:dyDescent="0.2">
      <c r="A1697">
        <v>87280</v>
      </c>
      <c r="B1697" t="s">
        <v>80</v>
      </c>
      <c r="C1697">
        <v>43617</v>
      </c>
      <c r="D1697">
        <v>5.5E-2</v>
      </c>
    </row>
    <row r="1698" spans="1:4" x14ac:dyDescent="0.2">
      <c r="A1698">
        <v>87280</v>
      </c>
      <c r="B1698" t="s">
        <v>80</v>
      </c>
      <c r="C1698">
        <v>1379</v>
      </c>
      <c r="D1698">
        <v>248.15</v>
      </c>
    </row>
    <row r="1699" spans="1:4" x14ac:dyDescent="0.2">
      <c r="A1699">
        <v>87280</v>
      </c>
      <c r="B1699" t="s">
        <v>80</v>
      </c>
      <c r="C1699">
        <v>370</v>
      </c>
      <c r="D1699">
        <v>1.29</v>
      </c>
    </row>
    <row r="1700" spans="1:4" x14ac:dyDescent="0.2">
      <c r="A1700">
        <v>87281</v>
      </c>
    </row>
    <row r="1701" spans="1:4" x14ac:dyDescent="0.2">
      <c r="A1701">
        <v>87281</v>
      </c>
      <c r="B1701" t="s">
        <v>6064</v>
      </c>
      <c r="C1701">
        <v>89226</v>
      </c>
      <c r="D1701">
        <v>2.68</v>
      </c>
    </row>
    <row r="1702" spans="1:4" x14ac:dyDescent="0.2">
      <c r="A1702">
        <v>87281</v>
      </c>
      <c r="B1702" t="s">
        <v>6064</v>
      </c>
      <c r="C1702">
        <v>89225</v>
      </c>
      <c r="D1702">
        <v>0.81</v>
      </c>
    </row>
    <row r="1703" spans="1:4" x14ac:dyDescent="0.2">
      <c r="A1703">
        <v>87281</v>
      </c>
      <c r="B1703" t="s">
        <v>6064</v>
      </c>
      <c r="C1703">
        <v>88377</v>
      </c>
      <c r="D1703">
        <v>3.49</v>
      </c>
    </row>
    <row r="1704" spans="1:4" x14ac:dyDescent="0.2">
      <c r="A1704">
        <v>87281</v>
      </c>
      <c r="B1704" t="s">
        <v>6064</v>
      </c>
      <c r="C1704">
        <v>88316</v>
      </c>
      <c r="D1704">
        <v>0.77</v>
      </c>
    </row>
    <row r="1705" spans="1:4" x14ac:dyDescent="0.2">
      <c r="A1705">
        <v>87281</v>
      </c>
      <c r="B1705" t="s">
        <v>80</v>
      </c>
      <c r="C1705">
        <v>43617</v>
      </c>
      <c r="D1705">
        <v>5.5E-2</v>
      </c>
    </row>
    <row r="1706" spans="1:4" x14ac:dyDescent="0.2">
      <c r="A1706">
        <v>87281</v>
      </c>
      <c r="B1706" t="s">
        <v>80</v>
      </c>
      <c r="C1706">
        <v>1379</v>
      </c>
      <c r="D1706">
        <v>249.29</v>
      </c>
    </row>
    <row r="1707" spans="1:4" x14ac:dyDescent="0.2">
      <c r="A1707">
        <v>87281</v>
      </c>
      <c r="B1707" t="s">
        <v>80</v>
      </c>
      <c r="C1707">
        <v>370</v>
      </c>
      <c r="D1707">
        <v>1.29</v>
      </c>
    </row>
    <row r="1708" spans="1:4" x14ac:dyDescent="0.2">
      <c r="A1708">
        <v>87327</v>
      </c>
    </row>
    <row r="1709" spans="1:4" x14ac:dyDescent="0.2">
      <c r="A1709">
        <v>87327</v>
      </c>
      <c r="B1709" t="s">
        <v>6064</v>
      </c>
      <c r="C1709">
        <v>88392</v>
      </c>
      <c r="D1709">
        <v>4.4800000000000004</v>
      </c>
    </row>
    <row r="1710" spans="1:4" x14ac:dyDescent="0.2">
      <c r="A1710">
        <v>87327</v>
      </c>
      <c r="B1710" t="s">
        <v>6064</v>
      </c>
      <c r="C1710">
        <v>88386</v>
      </c>
      <c r="D1710">
        <v>1.36</v>
      </c>
    </row>
    <row r="1711" spans="1:4" x14ac:dyDescent="0.2">
      <c r="A1711">
        <v>87327</v>
      </c>
      <c r="B1711" t="s">
        <v>6064</v>
      </c>
      <c r="C1711">
        <v>88377</v>
      </c>
      <c r="D1711">
        <v>5.84</v>
      </c>
    </row>
    <row r="1712" spans="1:4" x14ac:dyDescent="0.2">
      <c r="A1712">
        <v>87327</v>
      </c>
      <c r="B1712" t="s">
        <v>80</v>
      </c>
      <c r="C1712">
        <v>43617</v>
      </c>
      <c r="D1712">
        <v>5.3999999999999999E-2</v>
      </c>
    </row>
    <row r="1713" spans="1:4" x14ac:dyDescent="0.2">
      <c r="A1713">
        <v>87327</v>
      </c>
      <c r="B1713" t="s">
        <v>80</v>
      </c>
      <c r="C1713">
        <v>1379</v>
      </c>
      <c r="D1713">
        <v>242.88</v>
      </c>
    </row>
    <row r="1714" spans="1:4" x14ac:dyDescent="0.2">
      <c r="A1714">
        <v>87327</v>
      </c>
      <c r="B1714" t="s">
        <v>80</v>
      </c>
      <c r="C1714">
        <v>370</v>
      </c>
      <c r="D1714">
        <v>1.26</v>
      </c>
    </row>
    <row r="1715" spans="1:4" x14ac:dyDescent="0.2">
      <c r="A1715">
        <v>87328</v>
      </c>
    </row>
    <row r="1716" spans="1:4" x14ac:dyDescent="0.2">
      <c r="A1716">
        <v>87328</v>
      </c>
      <c r="B1716" t="s">
        <v>6064</v>
      </c>
      <c r="C1716">
        <v>88398</v>
      </c>
      <c r="D1716">
        <v>2.0299999999999998</v>
      </c>
    </row>
    <row r="1717" spans="1:4" x14ac:dyDescent="0.2">
      <c r="A1717">
        <v>87328</v>
      </c>
      <c r="B1717" t="s">
        <v>6064</v>
      </c>
      <c r="C1717">
        <v>88393</v>
      </c>
      <c r="D1717">
        <v>0.62</v>
      </c>
    </row>
    <row r="1718" spans="1:4" x14ac:dyDescent="0.2">
      <c r="A1718">
        <v>87328</v>
      </c>
      <c r="B1718" t="s">
        <v>6064</v>
      </c>
      <c r="C1718">
        <v>88377</v>
      </c>
      <c r="D1718">
        <v>2.65</v>
      </c>
    </row>
    <row r="1719" spans="1:4" x14ac:dyDescent="0.2">
      <c r="A1719">
        <v>87328</v>
      </c>
      <c r="B1719" t="s">
        <v>6064</v>
      </c>
      <c r="C1719">
        <v>88316</v>
      </c>
      <c r="D1719">
        <v>0.59</v>
      </c>
    </row>
    <row r="1720" spans="1:4" x14ac:dyDescent="0.2">
      <c r="A1720">
        <v>87328</v>
      </c>
      <c r="B1720" t="s">
        <v>80</v>
      </c>
      <c r="C1720">
        <v>43617</v>
      </c>
      <c r="D1720">
        <v>5.5E-2</v>
      </c>
    </row>
    <row r="1721" spans="1:4" x14ac:dyDescent="0.2">
      <c r="A1721">
        <v>87328</v>
      </c>
      <c r="B1721" t="s">
        <v>80</v>
      </c>
      <c r="C1721">
        <v>1379</v>
      </c>
      <c r="D1721">
        <v>245.79</v>
      </c>
    </row>
    <row r="1722" spans="1:4" x14ac:dyDescent="0.2">
      <c r="A1722">
        <v>87328</v>
      </c>
      <c r="B1722" t="s">
        <v>80</v>
      </c>
      <c r="C1722">
        <v>370</v>
      </c>
      <c r="D1722">
        <v>1.27</v>
      </c>
    </row>
    <row r="1723" spans="1:4" x14ac:dyDescent="0.2">
      <c r="A1723">
        <v>87410</v>
      </c>
    </row>
    <row r="1724" spans="1:4" x14ac:dyDescent="0.2">
      <c r="A1724">
        <v>87410</v>
      </c>
      <c r="B1724" t="s">
        <v>6064</v>
      </c>
      <c r="C1724">
        <v>88430</v>
      </c>
      <c r="D1724">
        <v>5.24</v>
      </c>
    </row>
    <row r="1725" spans="1:4" x14ac:dyDescent="0.2">
      <c r="A1725">
        <v>87410</v>
      </c>
      <c r="B1725" t="s">
        <v>6064</v>
      </c>
      <c r="C1725">
        <v>88418</v>
      </c>
      <c r="D1725">
        <v>0.67</v>
      </c>
    </row>
    <row r="1726" spans="1:4" x14ac:dyDescent="0.2">
      <c r="A1726">
        <v>87410</v>
      </c>
      <c r="B1726" t="s">
        <v>6064</v>
      </c>
      <c r="C1726">
        <v>88377</v>
      </c>
      <c r="D1726">
        <v>5.91</v>
      </c>
    </row>
    <row r="1727" spans="1:4" x14ac:dyDescent="0.2">
      <c r="A1727">
        <v>87410</v>
      </c>
      <c r="B1727" t="s">
        <v>80</v>
      </c>
      <c r="C1727">
        <v>36870</v>
      </c>
      <c r="D1727">
        <v>1094.55</v>
      </c>
    </row>
    <row r="1728" spans="1:4" x14ac:dyDescent="0.2">
      <c r="A1728">
        <v>95577</v>
      </c>
    </row>
    <row r="1729" spans="1:4" x14ac:dyDescent="0.2">
      <c r="A1729">
        <v>95577</v>
      </c>
      <c r="B1729" t="s">
        <v>6064</v>
      </c>
      <c r="C1729">
        <v>92803</v>
      </c>
      <c r="D1729">
        <v>1</v>
      </c>
    </row>
    <row r="1730" spans="1:4" x14ac:dyDescent="0.2">
      <c r="A1730">
        <v>95577</v>
      </c>
      <c r="B1730" t="s">
        <v>6064</v>
      </c>
      <c r="C1730">
        <v>88245</v>
      </c>
      <c r="D1730">
        <v>3.0599999999999999E-2</v>
      </c>
    </row>
    <row r="1731" spans="1:4" x14ac:dyDescent="0.2">
      <c r="A1731">
        <v>95577</v>
      </c>
      <c r="B1731" t="s">
        <v>6064</v>
      </c>
      <c r="C1731">
        <v>88238</v>
      </c>
      <c r="D1731">
        <v>6.1000000000000004E-3</v>
      </c>
    </row>
    <row r="1732" spans="1:4" x14ac:dyDescent="0.2">
      <c r="A1732">
        <v>95577</v>
      </c>
      <c r="B1732" t="s">
        <v>80</v>
      </c>
      <c r="C1732">
        <v>43132</v>
      </c>
      <c r="D1732">
        <v>0.02</v>
      </c>
    </row>
    <row r="1733" spans="1:4" x14ac:dyDescent="0.2">
      <c r="A1733">
        <v>95577</v>
      </c>
      <c r="B1733" t="s">
        <v>80</v>
      </c>
      <c r="C1733">
        <v>39017</v>
      </c>
      <c r="D1733">
        <v>0.54300000000000004</v>
      </c>
    </row>
    <row r="1734" spans="1:4" x14ac:dyDescent="0.2">
      <c r="A1734">
        <v>95578</v>
      </c>
    </row>
    <row r="1735" spans="1:4" x14ac:dyDescent="0.2">
      <c r="A1735">
        <v>95578</v>
      </c>
      <c r="B1735" t="s">
        <v>6064</v>
      </c>
      <c r="C1735">
        <v>92804</v>
      </c>
      <c r="D1735">
        <v>1</v>
      </c>
    </row>
    <row r="1736" spans="1:4" x14ac:dyDescent="0.2">
      <c r="A1736">
        <v>95578</v>
      </c>
      <c r="B1736" t="s">
        <v>6064</v>
      </c>
      <c r="C1736">
        <v>88245</v>
      </c>
      <c r="D1736">
        <v>1.67E-2</v>
      </c>
    </row>
    <row r="1737" spans="1:4" x14ac:dyDescent="0.2">
      <c r="A1737">
        <v>95578</v>
      </c>
      <c r="B1737" t="s">
        <v>6064</v>
      </c>
      <c r="C1737">
        <v>88238</v>
      </c>
      <c r="D1737">
        <v>3.3E-3</v>
      </c>
    </row>
    <row r="1738" spans="1:4" x14ac:dyDescent="0.2">
      <c r="A1738">
        <v>95578</v>
      </c>
      <c r="B1738" t="s">
        <v>80</v>
      </c>
      <c r="C1738">
        <v>43132</v>
      </c>
      <c r="D1738">
        <v>0.02</v>
      </c>
    </row>
    <row r="1739" spans="1:4" x14ac:dyDescent="0.2">
      <c r="A1739">
        <v>95578</v>
      </c>
      <c r="B1739" t="s">
        <v>80</v>
      </c>
      <c r="C1739">
        <v>39017</v>
      </c>
      <c r="D1739">
        <v>0.36699999999999999</v>
      </c>
    </row>
    <row r="1740" spans="1:4" x14ac:dyDescent="0.2">
      <c r="A1740">
        <v>95579</v>
      </c>
    </row>
    <row r="1741" spans="1:4" x14ac:dyDescent="0.2">
      <c r="A1741">
        <v>95579</v>
      </c>
      <c r="B1741" t="s">
        <v>6064</v>
      </c>
      <c r="C1741">
        <v>92805</v>
      </c>
      <c r="D1741">
        <v>1</v>
      </c>
    </row>
    <row r="1742" spans="1:4" x14ac:dyDescent="0.2">
      <c r="A1742">
        <v>95579</v>
      </c>
      <c r="B1742" t="s">
        <v>6064</v>
      </c>
      <c r="C1742">
        <v>88245</v>
      </c>
      <c r="D1742">
        <v>1.06E-2</v>
      </c>
    </row>
    <row r="1743" spans="1:4" x14ac:dyDescent="0.2">
      <c r="A1743">
        <v>95579</v>
      </c>
      <c r="B1743" t="s">
        <v>6064</v>
      </c>
      <c r="C1743">
        <v>88238</v>
      </c>
      <c r="D1743">
        <v>2.0999999999999999E-3</v>
      </c>
    </row>
    <row r="1744" spans="1:4" x14ac:dyDescent="0.2">
      <c r="A1744">
        <v>95579</v>
      </c>
      <c r="B1744" t="s">
        <v>80</v>
      </c>
      <c r="C1744">
        <v>43132</v>
      </c>
      <c r="D1744">
        <v>0.02</v>
      </c>
    </row>
    <row r="1745" spans="1:4" x14ac:dyDescent="0.2">
      <c r="A1745">
        <v>95579</v>
      </c>
      <c r="B1745" t="s">
        <v>80</v>
      </c>
      <c r="C1745">
        <v>39017</v>
      </c>
      <c r="D1745">
        <v>0.21199999999999999</v>
      </c>
    </row>
    <row r="1746" spans="1:4" x14ac:dyDescent="0.2">
      <c r="A1746">
        <v>95580</v>
      </c>
    </row>
    <row r="1747" spans="1:4" x14ac:dyDescent="0.2">
      <c r="A1747">
        <v>95580</v>
      </c>
      <c r="B1747" t="s">
        <v>6064</v>
      </c>
      <c r="C1747">
        <v>92806</v>
      </c>
      <c r="D1747">
        <v>1</v>
      </c>
    </row>
    <row r="1748" spans="1:4" x14ac:dyDescent="0.2">
      <c r="A1748">
        <v>95580</v>
      </c>
      <c r="B1748" t="s">
        <v>6064</v>
      </c>
      <c r="C1748">
        <v>88245</v>
      </c>
      <c r="D1748">
        <v>8.5000000000000006E-3</v>
      </c>
    </row>
    <row r="1749" spans="1:4" x14ac:dyDescent="0.2">
      <c r="A1749">
        <v>95580</v>
      </c>
      <c r="B1749" t="s">
        <v>6064</v>
      </c>
      <c r="C1749">
        <v>88238</v>
      </c>
      <c r="D1749">
        <v>1.6999999999999999E-3</v>
      </c>
    </row>
    <row r="1750" spans="1:4" x14ac:dyDescent="0.2">
      <c r="A1750">
        <v>95580</v>
      </c>
      <c r="B1750" t="s">
        <v>80</v>
      </c>
      <c r="C1750">
        <v>43132</v>
      </c>
      <c r="D1750">
        <v>0.02</v>
      </c>
    </row>
    <row r="1751" spans="1:4" x14ac:dyDescent="0.2">
      <c r="A1751">
        <v>95580</v>
      </c>
      <c r="B1751" t="s">
        <v>80</v>
      </c>
      <c r="C1751">
        <v>39017</v>
      </c>
      <c r="D1751">
        <v>0.113</v>
      </c>
    </row>
    <row r="1752" spans="1:4" x14ac:dyDescent="0.2">
      <c r="A1752">
        <v>95581</v>
      </c>
    </row>
    <row r="1753" spans="1:4" x14ac:dyDescent="0.2">
      <c r="A1753">
        <v>95581</v>
      </c>
      <c r="B1753" t="s">
        <v>6064</v>
      </c>
      <c r="C1753">
        <v>92798</v>
      </c>
      <c r="D1753">
        <v>1</v>
      </c>
    </row>
    <row r="1754" spans="1:4" x14ac:dyDescent="0.2">
      <c r="A1754">
        <v>95581</v>
      </c>
      <c r="B1754" t="s">
        <v>6064</v>
      </c>
      <c r="C1754">
        <v>88245</v>
      </c>
      <c r="D1754">
        <v>7.7000000000000002E-3</v>
      </c>
    </row>
    <row r="1755" spans="1:4" x14ac:dyDescent="0.2">
      <c r="A1755">
        <v>95581</v>
      </c>
      <c r="B1755" t="s">
        <v>6064</v>
      </c>
      <c r="C1755">
        <v>88238</v>
      </c>
      <c r="D1755">
        <v>1.5E-3</v>
      </c>
    </row>
    <row r="1756" spans="1:4" x14ac:dyDescent="0.2">
      <c r="A1756">
        <v>95581</v>
      </c>
      <c r="B1756" t="s">
        <v>80</v>
      </c>
      <c r="C1756">
        <v>43132</v>
      </c>
      <c r="D1756">
        <v>0.02</v>
      </c>
    </row>
    <row r="1757" spans="1:4" x14ac:dyDescent="0.2">
      <c r="A1757">
        <v>95581</v>
      </c>
      <c r="B1757" t="s">
        <v>80</v>
      </c>
      <c r="C1757">
        <v>39017</v>
      </c>
      <c r="D1757">
        <v>5.1999999999999998E-2</v>
      </c>
    </row>
    <row r="1758" spans="1:4" x14ac:dyDescent="0.2">
      <c r="A1758">
        <v>95582</v>
      </c>
    </row>
    <row r="1759" spans="1:4" x14ac:dyDescent="0.2">
      <c r="A1759">
        <v>95582</v>
      </c>
      <c r="B1759" t="s">
        <v>6064</v>
      </c>
      <c r="C1759">
        <v>95448</v>
      </c>
      <c r="D1759">
        <v>1</v>
      </c>
    </row>
    <row r="1760" spans="1:4" x14ac:dyDescent="0.2">
      <c r="A1760">
        <v>95582</v>
      </c>
      <c r="B1760" t="s">
        <v>6064</v>
      </c>
      <c r="C1760">
        <v>88245</v>
      </c>
      <c r="D1760">
        <v>7.3000000000000001E-3</v>
      </c>
    </row>
    <row r="1761" spans="1:4" x14ac:dyDescent="0.2">
      <c r="A1761">
        <v>95582</v>
      </c>
      <c r="B1761" t="s">
        <v>6064</v>
      </c>
      <c r="C1761">
        <v>88238</v>
      </c>
      <c r="D1761">
        <v>1.5E-3</v>
      </c>
    </row>
    <row r="1762" spans="1:4" x14ac:dyDescent="0.2">
      <c r="A1762">
        <v>95582</v>
      </c>
      <c r="B1762" t="s">
        <v>80</v>
      </c>
      <c r="C1762">
        <v>43132</v>
      </c>
      <c r="D1762">
        <v>0.02</v>
      </c>
    </row>
    <row r="1763" spans="1:4" x14ac:dyDescent="0.2">
      <c r="A1763">
        <v>95582</v>
      </c>
      <c r="B1763" t="s">
        <v>80</v>
      </c>
      <c r="C1763">
        <v>39017</v>
      </c>
      <c r="D1763">
        <v>1.7000000000000001E-2</v>
      </c>
    </row>
    <row r="1764" spans="1:4" x14ac:dyDescent="0.2">
      <c r="A1764">
        <v>95576</v>
      </c>
    </row>
    <row r="1765" spans="1:4" x14ac:dyDescent="0.2">
      <c r="A1765">
        <v>95576</v>
      </c>
      <c r="B1765" t="s">
        <v>6064</v>
      </c>
      <c r="C1765">
        <v>92802</v>
      </c>
      <c r="D1765">
        <v>1</v>
      </c>
    </row>
    <row r="1766" spans="1:4" x14ac:dyDescent="0.2">
      <c r="A1766">
        <v>95576</v>
      </c>
      <c r="B1766" t="s">
        <v>6064</v>
      </c>
      <c r="C1766">
        <v>88245</v>
      </c>
      <c r="D1766">
        <v>6.4500000000000002E-2</v>
      </c>
    </row>
    <row r="1767" spans="1:4" x14ac:dyDescent="0.2">
      <c r="A1767">
        <v>95576</v>
      </c>
      <c r="B1767" t="s">
        <v>6064</v>
      </c>
      <c r="C1767">
        <v>88238</v>
      </c>
      <c r="D1767">
        <v>1.29E-2</v>
      </c>
    </row>
    <row r="1768" spans="1:4" x14ac:dyDescent="0.2">
      <c r="A1768">
        <v>95576</v>
      </c>
      <c r="B1768" t="s">
        <v>80</v>
      </c>
      <c r="C1768">
        <v>43132</v>
      </c>
      <c r="D1768">
        <v>0.02</v>
      </c>
    </row>
    <row r="1769" spans="1:4" x14ac:dyDescent="0.2">
      <c r="A1769">
        <v>95576</v>
      </c>
      <c r="B1769" t="s">
        <v>80</v>
      </c>
      <c r="C1769">
        <v>39017</v>
      </c>
      <c r="D1769">
        <v>0.74299999999999999</v>
      </c>
    </row>
    <row r="1770" spans="1:4" x14ac:dyDescent="0.2">
      <c r="A1770">
        <v>95583</v>
      </c>
    </row>
    <row r="1771" spans="1:4" x14ac:dyDescent="0.2">
      <c r="A1771">
        <v>95583</v>
      </c>
      <c r="B1771" t="s">
        <v>6064</v>
      </c>
      <c r="C1771">
        <v>92800</v>
      </c>
      <c r="D1771">
        <v>1</v>
      </c>
    </row>
    <row r="1772" spans="1:4" x14ac:dyDescent="0.2">
      <c r="A1772">
        <v>95583</v>
      </c>
      <c r="B1772" t="s">
        <v>6064</v>
      </c>
      <c r="C1772">
        <v>88245</v>
      </c>
      <c r="D1772">
        <v>0.16520000000000001</v>
      </c>
    </row>
    <row r="1773" spans="1:4" x14ac:dyDescent="0.2">
      <c r="A1773">
        <v>95583</v>
      </c>
      <c r="B1773" t="s">
        <v>6064</v>
      </c>
      <c r="C1773">
        <v>88238</v>
      </c>
      <c r="D1773">
        <v>3.3000000000000002E-2</v>
      </c>
    </row>
    <row r="1774" spans="1:4" x14ac:dyDescent="0.2">
      <c r="A1774">
        <v>95583</v>
      </c>
      <c r="B1774" t="s">
        <v>80</v>
      </c>
      <c r="C1774">
        <v>43132</v>
      </c>
      <c r="D1774">
        <v>0.02</v>
      </c>
    </row>
    <row r="1775" spans="1:4" x14ac:dyDescent="0.2">
      <c r="A1775">
        <v>95583</v>
      </c>
      <c r="B1775" t="s">
        <v>80</v>
      </c>
      <c r="C1775">
        <v>39017</v>
      </c>
      <c r="D1775">
        <v>1.19</v>
      </c>
    </row>
    <row r="1776" spans="1:4" x14ac:dyDescent="0.2">
      <c r="A1776">
        <v>95584</v>
      </c>
    </row>
    <row r="1777" spans="1:4" x14ac:dyDescent="0.2">
      <c r="A1777">
        <v>95584</v>
      </c>
      <c r="B1777" t="s">
        <v>6064</v>
      </c>
      <c r="C1777">
        <v>92801</v>
      </c>
      <c r="D1777">
        <v>1</v>
      </c>
    </row>
    <row r="1778" spans="1:4" x14ac:dyDescent="0.2">
      <c r="A1778">
        <v>95584</v>
      </c>
      <c r="B1778" t="s">
        <v>6064</v>
      </c>
      <c r="C1778">
        <v>88245</v>
      </c>
      <c r="D1778">
        <v>0.104</v>
      </c>
    </row>
    <row r="1779" spans="1:4" x14ac:dyDescent="0.2">
      <c r="A1779">
        <v>95584</v>
      </c>
      <c r="B1779" t="s">
        <v>6064</v>
      </c>
      <c r="C1779">
        <v>88238</v>
      </c>
      <c r="D1779">
        <v>2.0799999999999999E-2</v>
      </c>
    </row>
    <row r="1780" spans="1:4" x14ac:dyDescent="0.2">
      <c r="A1780">
        <v>95584</v>
      </c>
      <c r="B1780" t="s">
        <v>80</v>
      </c>
      <c r="C1780">
        <v>43132</v>
      </c>
      <c r="D1780">
        <v>0.02</v>
      </c>
    </row>
    <row r="1781" spans="1:4" x14ac:dyDescent="0.2">
      <c r="A1781">
        <v>95584</v>
      </c>
      <c r="B1781" t="s">
        <v>80</v>
      </c>
      <c r="C1781">
        <v>39017</v>
      </c>
      <c r="D1781">
        <v>0.97</v>
      </c>
    </row>
    <row r="1782" spans="1:4" x14ac:dyDescent="0.2">
      <c r="A1782">
        <v>95593</v>
      </c>
    </row>
    <row r="1783" spans="1:4" x14ac:dyDescent="0.2">
      <c r="A1783">
        <v>95593</v>
      </c>
      <c r="B1783" t="s">
        <v>6064</v>
      </c>
      <c r="C1783">
        <v>92801</v>
      </c>
      <c r="D1783">
        <v>1</v>
      </c>
    </row>
    <row r="1784" spans="1:4" x14ac:dyDescent="0.2">
      <c r="A1784">
        <v>95593</v>
      </c>
      <c r="B1784" t="s">
        <v>6064</v>
      </c>
      <c r="C1784">
        <v>88245</v>
      </c>
      <c r="D1784">
        <v>0.104</v>
      </c>
    </row>
    <row r="1785" spans="1:4" x14ac:dyDescent="0.2">
      <c r="A1785">
        <v>95593</v>
      </c>
      <c r="B1785" t="s">
        <v>6064</v>
      </c>
      <c r="C1785">
        <v>88238</v>
      </c>
      <c r="D1785">
        <v>2.0799999999999999E-2</v>
      </c>
    </row>
    <row r="1786" spans="1:4" x14ac:dyDescent="0.2">
      <c r="A1786">
        <v>95593</v>
      </c>
      <c r="B1786" t="s">
        <v>80</v>
      </c>
      <c r="C1786">
        <v>43132</v>
      </c>
      <c r="D1786">
        <v>0.02</v>
      </c>
    </row>
    <row r="1787" spans="1:4" x14ac:dyDescent="0.2">
      <c r="A1787">
        <v>95593</v>
      </c>
      <c r="B1787" t="s">
        <v>80</v>
      </c>
      <c r="C1787">
        <v>39017</v>
      </c>
      <c r="D1787">
        <v>0.97</v>
      </c>
    </row>
    <row r="1788" spans="1:4" x14ac:dyDescent="0.2">
      <c r="A1788">
        <v>95592</v>
      </c>
    </row>
    <row r="1789" spans="1:4" x14ac:dyDescent="0.2">
      <c r="A1789">
        <v>95592</v>
      </c>
      <c r="B1789" t="s">
        <v>6064</v>
      </c>
      <c r="C1789">
        <v>92800</v>
      </c>
      <c r="D1789">
        <v>1</v>
      </c>
    </row>
    <row r="1790" spans="1:4" x14ac:dyDescent="0.2">
      <c r="A1790">
        <v>95592</v>
      </c>
      <c r="B1790" t="s">
        <v>6064</v>
      </c>
      <c r="C1790">
        <v>88245</v>
      </c>
      <c r="D1790">
        <v>0.16520000000000001</v>
      </c>
    </row>
    <row r="1791" spans="1:4" x14ac:dyDescent="0.2">
      <c r="A1791">
        <v>95592</v>
      </c>
      <c r="B1791" t="s">
        <v>6064</v>
      </c>
      <c r="C1791">
        <v>88238</v>
      </c>
      <c r="D1791">
        <v>3.3000000000000002E-2</v>
      </c>
    </row>
    <row r="1792" spans="1:4" x14ac:dyDescent="0.2">
      <c r="A1792">
        <v>95592</v>
      </c>
      <c r="B1792" t="s">
        <v>80</v>
      </c>
      <c r="C1792">
        <v>43132</v>
      </c>
      <c r="D1792">
        <v>0.02</v>
      </c>
    </row>
    <row r="1793" spans="1:4" x14ac:dyDescent="0.2">
      <c r="A1793">
        <v>95592</v>
      </c>
      <c r="B1793" t="s">
        <v>80</v>
      </c>
      <c r="C1793">
        <v>39017</v>
      </c>
      <c r="D1793">
        <v>1.19</v>
      </c>
    </row>
    <row r="1794" spans="1:4" x14ac:dyDescent="0.2">
      <c r="A1794">
        <v>92919</v>
      </c>
    </row>
    <row r="1795" spans="1:4" x14ac:dyDescent="0.2">
      <c r="A1795">
        <v>92919</v>
      </c>
      <c r="B1795" t="s">
        <v>6064</v>
      </c>
      <c r="C1795">
        <v>92803</v>
      </c>
      <c r="D1795">
        <v>1</v>
      </c>
    </row>
    <row r="1796" spans="1:4" x14ac:dyDescent="0.2">
      <c r="A1796">
        <v>92919</v>
      </c>
      <c r="B1796" t="s">
        <v>6064</v>
      </c>
      <c r="C1796">
        <v>88245</v>
      </c>
      <c r="D1796">
        <v>7.0900000000000005E-2</v>
      </c>
    </row>
    <row r="1797" spans="1:4" x14ac:dyDescent="0.2">
      <c r="A1797">
        <v>92919</v>
      </c>
      <c r="B1797" t="s">
        <v>6064</v>
      </c>
      <c r="C1797">
        <v>88238</v>
      </c>
      <c r="D1797">
        <v>1.1599999999999999E-2</v>
      </c>
    </row>
    <row r="1798" spans="1:4" x14ac:dyDescent="0.2">
      <c r="A1798">
        <v>92919</v>
      </c>
      <c r="B1798" t="s">
        <v>80</v>
      </c>
      <c r="C1798">
        <v>43132</v>
      </c>
      <c r="D1798">
        <v>2.5000000000000001E-2</v>
      </c>
    </row>
    <row r="1799" spans="1:4" x14ac:dyDescent="0.2">
      <c r="A1799">
        <v>92919</v>
      </c>
      <c r="B1799" t="s">
        <v>80</v>
      </c>
      <c r="C1799">
        <v>39017</v>
      </c>
      <c r="D1799">
        <v>0.54300000000000004</v>
      </c>
    </row>
    <row r="1800" spans="1:4" x14ac:dyDescent="0.2">
      <c r="A1800">
        <v>92921</v>
      </c>
    </row>
    <row r="1801" spans="1:4" x14ac:dyDescent="0.2">
      <c r="A1801">
        <v>92921</v>
      </c>
      <c r="B1801" t="s">
        <v>6064</v>
      </c>
      <c r="C1801">
        <v>92804</v>
      </c>
      <c r="D1801">
        <v>1</v>
      </c>
    </row>
    <row r="1802" spans="1:4" x14ac:dyDescent="0.2">
      <c r="A1802">
        <v>92921</v>
      </c>
      <c r="B1802" t="s">
        <v>6064</v>
      </c>
      <c r="C1802">
        <v>88245</v>
      </c>
      <c r="D1802">
        <v>4.6399999999999997E-2</v>
      </c>
    </row>
    <row r="1803" spans="1:4" x14ac:dyDescent="0.2">
      <c r="A1803">
        <v>92921</v>
      </c>
      <c r="B1803" t="s">
        <v>6064</v>
      </c>
      <c r="C1803">
        <v>88238</v>
      </c>
      <c r="D1803">
        <v>7.6E-3</v>
      </c>
    </row>
    <row r="1804" spans="1:4" x14ac:dyDescent="0.2">
      <c r="A1804">
        <v>92921</v>
      </c>
      <c r="B1804" t="s">
        <v>80</v>
      </c>
      <c r="C1804">
        <v>43132</v>
      </c>
      <c r="D1804">
        <v>2.5000000000000001E-2</v>
      </c>
    </row>
    <row r="1805" spans="1:4" x14ac:dyDescent="0.2">
      <c r="A1805">
        <v>92921</v>
      </c>
      <c r="B1805" t="s">
        <v>80</v>
      </c>
      <c r="C1805">
        <v>39017</v>
      </c>
      <c r="D1805">
        <v>0.36699999999999999</v>
      </c>
    </row>
    <row r="1806" spans="1:4" x14ac:dyDescent="0.2">
      <c r="A1806">
        <v>92922</v>
      </c>
    </row>
    <row r="1807" spans="1:4" x14ac:dyDescent="0.2">
      <c r="A1807">
        <v>92922</v>
      </c>
      <c r="B1807" t="s">
        <v>6064</v>
      </c>
      <c r="C1807">
        <v>92805</v>
      </c>
      <c r="D1807">
        <v>1</v>
      </c>
    </row>
    <row r="1808" spans="1:4" x14ac:dyDescent="0.2">
      <c r="A1808">
        <v>92922</v>
      </c>
      <c r="B1808" t="s">
        <v>6064</v>
      </c>
      <c r="C1808">
        <v>88245</v>
      </c>
      <c r="D1808">
        <v>3.5099999999999999E-2</v>
      </c>
    </row>
    <row r="1809" spans="1:4" x14ac:dyDescent="0.2">
      <c r="A1809">
        <v>92922</v>
      </c>
      <c r="B1809" t="s">
        <v>6064</v>
      </c>
      <c r="C1809">
        <v>88238</v>
      </c>
      <c r="D1809">
        <v>5.7000000000000002E-3</v>
      </c>
    </row>
    <row r="1810" spans="1:4" x14ac:dyDescent="0.2">
      <c r="A1810">
        <v>92922</v>
      </c>
      <c r="B1810" t="s">
        <v>80</v>
      </c>
      <c r="C1810">
        <v>43132</v>
      </c>
      <c r="D1810">
        <v>2.5000000000000001E-2</v>
      </c>
    </row>
    <row r="1811" spans="1:4" x14ac:dyDescent="0.2">
      <c r="A1811">
        <v>92922</v>
      </c>
      <c r="B1811" t="s">
        <v>80</v>
      </c>
      <c r="C1811">
        <v>39017</v>
      </c>
      <c r="D1811">
        <v>0.21199999999999999</v>
      </c>
    </row>
    <row r="1812" spans="1:4" x14ac:dyDescent="0.2">
      <c r="A1812">
        <v>92923</v>
      </c>
    </row>
    <row r="1813" spans="1:4" x14ac:dyDescent="0.2">
      <c r="A1813">
        <v>92923</v>
      </c>
      <c r="B1813" t="s">
        <v>6064</v>
      </c>
      <c r="C1813">
        <v>92806</v>
      </c>
      <c r="D1813">
        <v>1</v>
      </c>
    </row>
    <row r="1814" spans="1:4" x14ac:dyDescent="0.2">
      <c r="A1814">
        <v>92923</v>
      </c>
      <c r="B1814" t="s">
        <v>6064</v>
      </c>
      <c r="C1814">
        <v>88245</v>
      </c>
      <c r="D1814">
        <v>2.75E-2</v>
      </c>
    </row>
    <row r="1815" spans="1:4" x14ac:dyDescent="0.2">
      <c r="A1815">
        <v>92923</v>
      </c>
      <c r="B1815" t="s">
        <v>6064</v>
      </c>
      <c r="C1815">
        <v>88238</v>
      </c>
      <c r="D1815">
        <v>4.4999999999999997E-3</v>
      </c>
    </row>
    <row r="1816" spans="1:4" x14ac:dyDescent="0.2">
      <c r="A1816">
        <v>92923</v>
      </c>
      <c r="B1816" t="s">
        <v>80</v>
      </c>
      <c r="C1816">
        <v>43132</v>
      </c>
      <c r="D1816">
        <v>2.5000000000000001E-2</v>
      </c>
    </row>
    <row r="1817" spans="1:4" x14ac:dyDescent="0.2">
      <c r="A1817">
        <v>92923</v>
      </c>
      <c r="B1817" t="s">
        <v>80</v>
      </c>
      <c r="C1817">
        <v>39017</v>
      </c>
      <c r="D1817">
        <v>0.113</v>
      </c>
    </row>
    <row r="1818" spans="1:4" x14ac:dyDescent="0.2">
      <c r="A1818">
        <v>92924</v>
      </c>
    </row>
    <row r="1819" spans="1:4" x14ac:dyDescent="0.2">
      <c r="A1819">
        <v>92924</v>
      </c>
      <c r="B1819" t="s">
        <v>6064</v>
      </c>
      <c r="C1819">
        <v>92798</v>
      </c>
      <c r="D1819">
        <v>1</v>
      </c>
    </row>
    <row r="1820" spans="1:4" x14ac:dyDescent="0.2">
      <c r="A1820">
        <v>92924</v>
      </c>
      <c r="B1820" t="s">
        <v>6064</v>
      </c>
      <c r="C1820">
        <v>88245</v>
      </c>
      <c r="D1820">
        <v>2.1600000000000001E-2</v>
      </c>
    </row>
    <row r="1821" spans="1:4" x14ac:dyDescent="0.2">
      <c r="A1821">
        <v>92924</v>
      </c>
      <c r="B1821" t="s">
        <v>6064</v>
      </c>
      <c r="C1821">
        <v>88238</v>
      </c>
      <c r="D1821">
        <v>3.5000000000000001E-3</v>
      </c>
    </row>
    <row r="1822" spans="1:4" x14ac:dyDescent="0.2">
      <c r="A1822">
        <v>92924</v>
      </c>
      <c r="B1822" t="s">
        <v>80</v>
      </c>
      <c r="C1822">
        <v>43132</v>
      </c>
      <c r="D1822">
        <v>2.5000000000000001E-2</v>
      </c>
    </row>
    <row r="1823" spans="1:4" x14ac:dyDescent="0.2">
      <c r="A1823">
        <v>92924</v>
      </c>
      <c r="B1823" t="s">
        <v>80</v>
      </c>
      <c r="C1823">
        <v>39017</v>
      </c>
      <c r="D1823">
        <v>5.1999999999999998E-2</v>
      </c>
    </row>
    <row r="1824" spans="1:4" x14ac:dyDescent="0.2">
      <c r="A1824">
        <v>104104</v>
      </c>
    </row>
    <row r="1825" spans="1:4" x14ac:dyDescent="0.2">
      <c r="A1825">
        <v>104104</v>
      </c>
      <c r="B1825" t="s">
        <v>6064</v>
      </c>
      <c r="C1825">
        <v>95448</v>
      </c>
      <c r="D1825">
        <v>1</v>
      </c>
    </row>
    <row r="1826" spans="1:4" x14ac:dyDescent="0.2">
      <c r="A1826">
        <v>104104</v>
      </c>
      <c r="B1826" t="s">
        <v>6064</v>
      </c>
      <c r="C1826">
        <v>88245</v>
      </c>
      <c r="D1826">
        <v>8.9999999999999993E-3</v>
      </c>
    </row>
    <row r="1827" spans="1:4" x14ac:dyDescent="0.2">
      <c r="A1827">
        <v>104104</v>
      </c>
      <c r="B1827" t="s">
        <v>6064</v>
      </c>
      <c r="C1827">
        <v>88238</v>
      </c>
      <c r="D1827">
        <v>1.5E-3</v>
      </c>
    </row>
    <row r="1828" spans="1:4" x14ac:dyDescent="0.2">
      <c r="A1828">
        <v>104104</v>
      </c>
      <c r="B1828" t="s">
        <v>80</v>
      </c>
      <c r="C1828">
        <v>43132</v>
      </c>
      <c r="D1828">
        <v>2.5000000000000001E-2</v>
      </c>
    </row>
    <row r="1829" spans="1:4" x14ac:dyDescent="0.2">
      <c r="A1829">
        <v>92916</v>
      </c>
    </row>
    <row r="1830" spans="1:4" x14ac:dyDescent="0.2">
      <c r="A1830">
        <v>92916</v>
      </c>
      <c r="B1830" t="s">
        <v>6064</v>
      </c>
      <c r="C1830">
        <v>92801</v>
      </c>
      <c r="D1830">
        <v>1</v>
      </c>
    </row>
    <row r="1831" spans="1:4" x14ac:dyDescent="0.2">
      <c r="A1831">
        <v>92916</v>
      </c>
      <c r="B1831" t="s">
        <v>6064</v>
      </c>
      <c r="C1831">
        <v>88245</v>
      </c>
      <c r="D1831">
        <v>0.14280000000000001</v>
      </c>
    </row>
    <row r="1832" spans="1:4" x14ac:dyDescent="0.2">
      <c r="A1832">
        <v>92916</v>
      </c>
      <c r="B1832" t="s">
        <v>6064</v>
      </c>
      <c r="C1832">
        <v>88238</v>
      </c>
      <c r="D1832">
        <v>2.3300000000000001E-2</v>
      </c>
    </row>
    <row r="1833" spans="1:4" x14ac:dyDescent="0.2">
      <c r="A1833">
        <v>92916</v>
      </c>
      <c r="B1833" t="s">
        <v>80</v>
      </c>
      <c r="C1833">
        <v>43132</v>
      </c>
      <c r="D1833">
        <v>2.5000000000000001E-2</v>
      </c>
    </row>
    <row r="1834" spans="1:4" x14ac:dyDescent="0.2">
      <c r="A1834">
        <v>92916</v>
      </c>
      <c r="B1834" t="s">
        <v>80</v>
      </c>
      <c r="C1834">
        <v>39017</v>
      </c>
      <c r="D1834">
        <v>0.97</v>
      </c>
    </row>
    <row r="1835" spans="1:4" x14ac:dyDescent="0.2">
      <c r="A1835">
        <v>92917</v>
      </c>
    </row>
    <row r="1836" spans="1:4" x14ac:dyDescent="0.2">
      <c r="A1836">
        <v>92917</v>
      </c>
      <c r="B1836" t="s">
        <v>6064</v>
      </c>
      <c r="C1836">
        <v>92802</v>
      </c>
      <c r="D1836">
        <v>1</v>
      </c>
    </row>
    <row r="1837" spans="1:4" x14ac:dyDescent="0.2">
      <c r="A1837">
        <v>92917</v>
      </c>
      <c r="B1837" t="s">
        <v>6064</v>
      </c>
      <c r="C1837">
        <v>88245</v>
      </c>
      <c r="D1837">
        <v>0.10150000000000001</v>
      </c>
    </row>
    <row r="1838" spans="1:4" x14ac:dyDescent="0.2">
      <c r="A1838">
        <v>92917</v>
      </c>
      <c r="B1838" t="s">
        <v>6064</v>
      </c>
      <c r="C1838">
        <v>88238</v>
      </c>
      <c r="D1838">
        <v>1.66E-2</v>
      </c>
    </row>
    <row r="1839" spans="1:4" x14ac:dyDescent="0.2">
      <c r="A1839">
        <v>92917</v>
      </c>
      <c r="B1839" t="s">
        <v>80</v>
      </c>
      <c r="C1839">
        <v>43132</v>
      </c>
      <c r="D1839">
        <v>2.5000000000000001E-2</v>
      </c>
    </row>
    <row r="1840" spans="1:4" x14ac:dyDescent="0.2">
      <c r="A1840">
        <v>92917</v>
      </c>
      <c r="B1840" t="s">
        <v>80</v>
      </c>
      <c r="C1840">
        <v>39017</v>
      </c>
      <c r="D1840">
        <v>0.74299999999999999</v>
      </c>
    </row>
    <row r="1841" spans="1:4" x14ac:dyDescent="0.2">
      <c r="A1841">
        <v>92915</v>
      </c>
    </row>
    <row r="1842" spans="1:4" x14ac:dyDescent="0.2">
      <c r="A1842">
        <v>92915</v>
      </c>
      <c r="B1842" t="s">
        <v>6064</v>
      </c>
      <c r="C1842">
        <v>92800</v>
      </c>
      <c r="D1842">
        <v>1</v>
      </c>
    </row>
    <row r="1843" spans="1:4" x14ac:dyDescent="0.2">
      <c r="A1843">
        <v>92915</v>
      </c>
      <c r="B1843" t="s">
        <v>6064</v>
      </c>
      <c r="C1843">
        <v>88245</v>
      </c>
      <c r="D1843">
        <v>0.1933</v>
      </c>
    </row>
    <row r="1844" spans="1:4" x14ac:dyDescent="0.2">
      <c r="A1844">
        <v>92915</v>
      </c>
      <c r="B1844" t="s">
        <v>6064</v>
      </c>
      <c r="C1844">
        <v>88238</v>
      </c>
      <c r="D1844">
        <v>3.1600000000000003E-2</v>
      </c>
    </row>
    <row r="1845" spans="1:4" x14ac:dyDescent="0.2">
      <c r="A1845">
        <v>92915</v>
      </c>
      <c r="B1845" t="s">
        <v>80</v>
      </c>
      <c r="C1845">
        <v>43132</v>
      </c>
      <c r="D1845">
        <v>2.5000000000000001E-2</v>
      </c>
    </row>
    <row r="1846" spans="1:4" x14ac:dyDescent="0.2">
      <c r="A1846">
        <v>92915</v>
      </c>
      <c r="B1846" t="s">
        <v>80</v>
      </c>
      <c r="C1846">
        <v>39017</v>
      </c>
      <c r="D1846">
        <v>1.19</v>
      </c>
    </row>
    <row r="1847" spans="1:4" x14ac:dyDescent="0.2">
      <c r="A1847">
        <v>92771</v>
      </c>
    </row>
    <row r="1848" spans="1:4" x14ac:dyDescent="0.2">
      <c r="A1848">
        <v>92771</v>
      </c>
      <c r="B1848" t="s">
        <v>6064</v>
      </c>
      <c r="C1848">
        <v>92803</v>
      </c>
      <c r="D1848">
        <v>1</v>
      </c>
    </row>
    <row r="1849" spans="1:4" x14ac:dyDescent="0.2">
      <c r="A1849">
        <v>92771</v>
      </c>
      <c r="B1849" t="s">
        <v>6064</v>
      </c>
      <c r="C1849">
        <v>88245</v>
      </c>
      <c r="D1849">
        <v>2.5899999999999999E-2</v>
      </c>
    </row>
    <row r="1850" spans="1:4" x14ac:dyDescent="0.2">
      <c r="A1850">
        <v>92771</v>
      </c>
      <c r="B1850" t="s">
        <v>6064</v>
      </c>
      <c r="C1850">
        <v>88238</v>
      </c>
      <c r="D1850">
        <v>4.1999999999999997E-3</v>
      </c>
    </row>
    <row r="1851" spans="1:4" x14ac:dyDescent="0.2">
      <c r="A1851">
        <v>92771</v>
      </c>
      <c r="B1851" t="s">
        <v>80</v>
      </c>
      <c r="C1851">
        <v>43132</v>
      </c>
      <c r="D1851">
        <v>2.5000000000000001E-2</v>
      </c>
    </row>
    <row r="1852" spans="1:4" x14ac:dyDescent="0.2">
      <c r="A1852">
        <v>92771</v>
      </c>
      <c r="B1852" t="s">
        <v>80</v>
      </c>
      <c r="C1852">
        <v>39017</v>
      </c>
      <c r="D1852">
        <v>0.35699999999999998</v>
      </c>
    </row>
    <row r="1853" spans="1:4" x14ac:dyDescent="0.2">
      <c r="A1853">
        <v>92772</v>
      </c>
    </row>
    <row r="1854" spans="1:4" x14ac:dyDescent="0.2">
      <c r="A1854">
        <v>92772</v>
      </c>
      <c r="B1854" t="s">
        <v>6064</v>
      </c>
      <c r="C1854">
        <v>92804</v>
      </c>
      <c r="D1854">
        <v>1</v>
      </c>
    </row>
    <row r="1855" spans="1:4" x14ac:dyDescent="0.2">
      <c r="A1855">
        <v>92772</v>
      </c>
      <c r="B1855" t="s">
        <v>6064</v>
      </c>
      <c r="C1855">
        <v>88245</v>
      </c>
      <c r="D1855">
        <v>1.43E-2</v>
      </c>
    </row>
    <row r="1856" spans="1:4" x14ac:dyDescent="0.2">
      <c r="A1856">
        <v>92772</v>
      </c>
      <c r="B1856" t="s">
        <v>6064</v>
      </c>
      <c r="C1856">
        <v>88238</v>
      </c>
      <c r="D1856">
        <v>2.3E-3</v>
      </c>
    </row>
    <row r="1857" spans="1:4" x14ac:dyDescent="0.2">
      <c r="A1857">
        <v>92772</v>
      </c>
      <c r="B1857" t="s">
        <v>80</v>
      </c>
      <c r="C1857">
        <v>43132</v>
      </c>
      <c r="D1857">
        <v>2.5000000000000001E-2</v>
      </c>
    </row>
    <row r="1858" spans="1:4" x14ac:dyDescent="0.2">
      <c r="A1858">
        <v>92772</v>
      </c>
      <c r="B1858" t="s">
        <v>80</v>
      </c>
      <c r="C1858">
        <v>39017</v>
      </c>
      <c r="D1858">
        <v>0.14699999999999999</v>
      </c>
    </row>
    <row r="1859" spans="1:4" x14ac:dyDescent="0.2">
      <c r="A1859">
        <v>92773</v>
      </c>
    </row>
    <row r="1860" spans="1:4" x14ac:dyDescent="0.2">
      <c r="A1860">
        <v>92773</v>
      </c>
      <c r="B1860" t="s">
        <v>6064</v>
      </c>
      <c r="C1860">
        <v>92805</v>
      </c>
      <c r="D1860">
        <v>1</v>
      </c>
    </row>
    <row r="1861" spans="1:4" x14ac:dyDescent="0.2">
      <c r="A1861">
        <v>92773</v>
      </c>
      <c r="B1861" t="s">
        <v>6064</v>
      </c>
      <c r="C1861">
        <v>88245</v>
      </c>
      <c r="D1861">
        <v>1.21E-2</v>
      </c>
    </row>
    <row r="1862" spans="1:4" x14ac:dyDescent="0.2">
      <c r="A1862">
        <v>92773</v>
      </c>
      <c r="B1862" t="s">
        <v>6064</v>
      </c>
      <c r="C1862">
        <v>88238</v>
      </c>
      <c r="D1862">
        <v>2E-3</v>
      </c>
    </row>
    <row r="1863" spans="1:4" x14ac:dyDescent="0.2">
      <c r="A1863">
        <v>92773</v>
      </c>
      <c r="B1863" t="s">
        <v>80</v>
      </c>
      <c r="C1863">
        <v>43132</v>
      </c>
      <c r="D1863">
        <v>2.5000000000000001E-2</v>
      </c>
    </row>
    <row r="1864" spans="1:4" x14ac:dyDescent="0.2">
      <c r="A1864">
        <v>92774</v>
      </c>
    </row>
    <row r="1865" spans="1:4" x14ac:dyDescent="0.2">
      <c r="A1865">
        <v>92774</v>
      </c>
      <c r="B1865" t="s">
        <v>6064</v>
      </c>
      <c r="C1865">
        <v>92806</v>
      </c>
      <c r="D1865">
        <v>1</v>
      </c>
    </row>
    <row r="1866" spans="1:4" x14ac:dyDescent="0.2">
      <c r="A1866">
        <v>92774</v>
      </c>
      <c r="B1866" t="s">
        <v>6064</v>
      </c>
      <c r="C1866">
        <v>88245</v>
      </c>
      <c r="D1866">
        <v>1.0800000000000001E-2</v>
      </c>
    </row>
    <row r="1867" spans="1:4" x14ac:dyDescent="0.2">
      <c r="A1867">
        <v>92774</v>
      </c>
      <c r="B1867" t="s">
        <v>6064</v>
      </c>
      <c r="C1867">
        <v>88238</v>
      </c>
      <c r="D1867">
        <v>1.8E-3</v>
      </c>
    </row>
    <row r="1868" spans="1:4" x14ac:dyDescent="0.2">
      <c r="A1868">
        <v>92774</v>
      </c>
      <c r="B1868" t="s">
        <v>80</v>
      </c>
      <c r="C1868">
        <v>43132</v>
      </c>
      <c r="D1868">
        <v>2.5000000000000001E-2</v>
      </c>
    </row>
    <row r="1869" spans="1:4" x14ac:dyDescent="0.2">
      <c r="A1869">
        <v>92769</v>
      </c>
    </row>
    <row r="1870" spans="1:4" x14ac:dyDescent="0.2">
      <c r="A1870">
        <v>92769</v>
      </c>
      <c r="B1870" t="s">
        <v>6064</v>
      </c>
      <c r="C1870">
        <v>92801</v>
      </c>
      <c r="D1870">
        <v>1</v>
      </c>
    </row>
    <row r="1871" spans="1:4" x14ac:dyDescent="0.2">
      <c r="A1871">
        <v>92769</v>
      </c>
      <c r="B1871" t="s">
        <v>6064</v>
      </c>
      <c r="C1871">
        <v>88245</v>
      </c>
      <c r="D1871">
        <v>5.9700000000000003E-2</v>
      </c>
    </row>
    <row r="1872" spans="1:4" x14ac:dyDescent="0.2">
      <c r="A1872">
        <v>92769</v>
      </c>
      <c r="B1872" t="s">
        <v>6064</v>
      </c>
      <c r="C1872">
        <v>88238</v>
      </c>
      <c r="D1872">
        <v>9.7999999999999997E-3</v>
      </c>
    </row>
    <row r="1873" spans="1:4" x14ac:dyDescent="0.2">
      <c r="A1873">
        <v>92769</v>
      </c>
      <c r="B1873" t="s">
        <v>80</v>
      </c>
      <c r="C1873">
        <v>43132</v>
      </c>
      <c r="D1873">
        <v>2.5000000000000001E-2</v>
      </c>
    </row>
    <row r="1874" spans="1:4" x14ac:dyDescent="0.2">
      <c r="A1874">
        <v>92769</v>
      </c>
      <c r="B1874" t="s">
        <v>80</v>
      </c>
      <c r="C1874">
        <v>39017</v>
      </c>
      <c r="D1874">
        <v>1.333</v>
      </c>
    </row>
    <row r="1875" spans="1:4" x14ac:dyDescent="0.2">
      <c r="A1875">
        <v>92770</v>
      </c>
    </row>
    <row r="1876" spans="1:4" x14ac:dyDescent="0.2">
      <c r="A1876">
        <v>92770</v>
      </c>
      <c r="B1876" t="s">
        <v>6064</v>
      </c>
      <c r="C1876">
        <v>92802</v>
      </c>
      <c r="D1876">
        <v>1</v>
      </c>
    </row>
    <row r="1877" spans="1:4" x14ac:dyDescent="0.2">
      <c r="A1877">
        <v>92770</v>
      </c>
      <c r="B1877" t="s">
        <v>6064</v>
      </c>
      <c r="C1877">
        <v>88245</v>
      </c>
      <c r="D1877">
        <v>4.0300000000000002E-2</v>
      </c>
    </row>
    <row r="1878" spans="1:4" x14ac:dyDescent="0.2">
      <c r="A1878">
        <v>92770</v>
      </c>
      <c r="B1878" t="s">
        <v>6064</v>
      </c>
      <c r="C1878">
        <v>88238</v>
      </c>
      <c r="D1878">
        <v>6.6E-3</v>
      </c>
    </row>
    <row r="1879" spans="1:4" x14ac:dyDescent="0.2">
      <c r="A1879">
        <v>92770</v>
      </c>
      <c r="B1879" t="s">
        <v>80</v>
      </c>
      <c r="C1879">
        <v>43132</v>
      </c>
      <c r="D1879">
        <v>2.5000000000000001E-2</v>
      </c>
    </row>
    <row r="1880" spans="1:4" x14ac:dyDescent="0.2">
      <c r="A1880">
        <v>92770</v>
      </c>
      <c r="B1880" t="s">
        <v>80</v>
      </c>
      <c r="C1880">
        <v>39017</v>
      </c>
      <c r="D1880">
        <v>0.72799999999999998</v>
      </c>
    </row>
    <row r="1881" spans="1:4" x14ac:dyDescent="0.2">
      <c r="A1881">
        <v>92767</v>
      </c>
    </row>
    <row r="1882" spans="1:4" x14ac:dyDescent="0.2">
      <c r="A1882">
        <v>92767</v>
      </c>
      <c r="B1882" t="s">
        <v>6064</v>
      </c>
      <c r="C1882">
        <v>92799</v>
      </c>
      <c r="D1882">
        <v>1</v>
      </c>
    </row>
    <row r="1883" spans="1:4" x14ac:dyDescent="0.2">
      <c r="A1883">
        <v>92767</v>
      </c>
      <c r="B1883" t="s">
        <v>6064</v>
      </c>
      <c r="C1883">
        <v>88245</v>
      </c>
      <c r="D1883">
        <v>0.1055</v>
      </c>
    </row>
    <row r="1884" spans="1:4" x14ac:dyDescent="0.2">
      <c r="A1884">
        <v>92767</v>
      </c>
      <c r="B1884" t="s">
        <v>6064</v>
      </c>
      <c r="C1884">
        <v>88238</v>
      </c>
      <c r="D1884">
        <v>1.72E-2</v>
      </c>
    </row>
    <row r="1885" spans="1:4" x14ac:dyDescent="0.2">
      <c r="A1885">
        <v>92767</v>
      </c>
      <c r="B1885" t="s">
        <v>80</v>
      </c>
      <c r="C1885">
        <v>43132</v>
      </c>
      <c r="D1885">
        <v>2.5000000000000001E-2</v>
      </c>
    </row>
    <row r="1886" spans="1:4" x14ac:dyDescent="0.2">
      <c r="A1886">
        <v>92767</v>
      </c>
      <c r="B1886" t="s">
        <v>80</v>
      </c>
      <c r="C1886">
        <v>39017</v>
      </c>
      <c r="D1886">
        <v>2.8159999999999998</v>
      </c>
    </row>
    <row r="1887" spans="1:4" x14ac:dyDescent="0.2">
      <c r="A1887">
        <v>92768</v>
      </c>
    </row>
    <row r="1888" spans="1:4" x14ac:dyDescent="0.2">
      <c r="A1888">
        <v>92768</v>
      </c>
      <c r="B1888" t="s">
        <v>6064</v>
      </c>
      <c r="C1888">
        <v>92800</v>
      </c>
      <c r="D1888">
        <v>1</v>
      </c>
    </row>
    <row r="1889" spans="1:4" x14ac:dyDescent="0.2">
      <c r="A1889">
        <v>92768</v>
      </c>
      <c r="B1889" t="s">
        <v>6064</v>
      </c>
      <c r="C1889">
        <v>88245</v>
      </c>
      <c r="D1889">
        <v>8.3599999999999994E-2</v>
      </c>
    </row>
    <row r="1890" spans="1:4" x14ac:dyDescent="0.2">
      <c r="A1890">
        <v>92768</v>
      </c>
      <c r="B1890" t="s">
        <v>6064</v>
      </c>
      <c r="C1890">
        <v>88238</v>
      </c>
      <c r="D1890">
        <v>1.3599999999999999E-2</v>
      </c>
    </row>
    <row r="1891" spans="1:4" x14ac:dyDescent="0.2">
      <c r="A1891">
        <v>92768</v>
      </c>
      <c r="B1891" t="s">
        <v>80</v>
      </c>
      <c r="C1891">
        <v>43132</v>
      </c>
      <c r="D1891">
        <v>2.5000000000000001E-2</v>
      </c>
    </row>
    <row r="1892" spans="1:4" x14ac:dyDescent="0.2">
      <c r="A1892">
        <v>92768</v>
      </c>
      <c r="B1892" t="s">
        <v>80</v>
      </c>
      <c r="C1892">
        <v>39017</v>
      </c>
      <c r="D1892">
        <v>2.1179999999999999</v>
      </c>
    </row>
    <row r="1893" spans="1:4" x14ac:dyDescent="0.2">
      <c r="A1893">
        <v>92762</v>
      </c>
    </row>
    <row r="1894" spans="1:4" x14ac:dyDescent="0.2">
      <c r="A1894">
        <v>92762</v>
      </c>
      <c r="B1894" t="s">
        <v>6064</v>
      </c>
      <c r="C1894">
        <v>92803</v>
      </c>
      <c r="D1894">
        <v>1</v>
      </c>
    </row>
    <row r="1895" spans="1:4" x14ac:dyDescent="0.2">
      <c r="A1895">
        <v>92762</v>
      </c>
      <c r="B1895" t="s">
        <v>6064</v>
      </c>
      <c r="C1895">
        <v>88245</v>
      </c>
      <c r="D1895">
        <v>3.9199999999999999E-2</v>
      </c>
    </row>
    <row r="1896" spans="1:4" x14ac:dyDescent="0.2">
      <c r="A1896">
        <v>92762</v>
      </c>
      <c r="B1896" t="s">
        <v>6064</v>
      </c>
      <c r="C1896">
        <v>88238</v>
      </c>
      <c r="D1896">
        <v>6.4000000000000003E-3</v>
      </c>
    </row>
    <row r="1897" spans="1:4" x14ac:dyDescent="0.2">
      <c r="A1897">
        <v>92762</v>
      </c>
      <c r="B1897" t="s">
        <v>80</v>
      </c>
      <c r="C1897">
        <v>43132</v>
      </c>
      <c r="D1897">
        <v>2.5000000000000001E-2</v>
      </c>
    </row>
    <row r="1898" spans="1:4" x14ac:dyDescent="0.2">
      <c r="A1898">
        <v>92762</v>
      </c>
      <c r="B1898" t="s">
        <v>80</v>
      </c>
      <c r="C1898">
        <v>39017</v>
      </c>
      <c r="D1898">
        <v>0.54300000000000004</v>
      </c>
    </row>
    <row r="1899" spans="1:4" x14ac:dyDescent="0.2">
      <c r="A1899">
        <v>92763</v>
      </c>
    </row>
    <row r="1900" spans="1:4" x14ac:dyDescent="0.2">
      <c r="A1900">
        <v>92763</v>
      </c>
      <c r="B1900" t="s">
        <v>6064</v>
      </c>
      <c r="C1900">
        <v>92804</v>
      </c>
      <c r="D1900">
        <v>1</v>
      </c>
    </row>
    <row r="1901" spans="1:4" x14ac:dyDescent="0.2">
      <c r="A1901">
        <v>92763</v>
      </c>
      <c r="B1901" t="s">
        <v>6064</v>
      </c>
      <c r="C1901">
        <v>88245</v>
      </c>
      <c r="D1901">
        <v>2.5700000000000001E-2</v>
      </c>
    </row>
    <row r="1902" spans="1:4" x14ac:dyDescent="0.2">
      <c r="A1902">
        <v>92763</v>
      </c>
      <c r="B1902" t="s">
        <v>6064</v>
      </c>
      <c r="C1902">
        <v>88238</v>
      </c>
      <c r="D1902">
        <v>4.1999999999999997E-3</v>
      </c>
    </row>
    <row r="1903" spans="1:4" x14ac:dyDescent="0.2">
      <c r="A1903">
        <v>92763</v>
      </c>
      <c r="B1903" t="s">
        <v>80</v>
      </c>
      <c r="C1903">
        <v>43132</v>
      </c>
      <c r="D1903">
        <v>2.5000000000000001E-2</v>
      </c>
    </row>
    <row r="1904" spans="1:4" x14ac:dyDescent="0.2">
      <c r="A1904">
        <v>92763</v>
      </c>
      <c r="B1904" t="s">
        <v>80</v>
      </c>
      <c r="C1904">
        <v>39017</v>
      </c>
      <c r="D1904">
        <v>0.36699999999999999</v>
      </c>
    </row>
    <row r="1905" spans="1:4" x14ac:dyDescent="0.2">
      <c r="A1905">
        <v>92764</v>
      </c>
    </row>
    <row r="1906" spans="1:4" x14ac:dyDescent="0.2">
      <c r="A1906">
        <v>92764</v>
      </c>
      <c r="B1906" t="s">
        <v>6064</v>
      </c>
      <c r="C1906">
        <v>92805</v>
      </c>
      <c r="D1906">
        <v>1</v>
      </c>
    </row>
    <row r="1907" spans="1:4" x14ac:dyDescent="0.2">
      <c r="A1907">
        <v>92764</v>
      </c>
      <c r="B1907" t="s">
        <v>6064</v>
      </c>
      <c r="C1907">
        <v>88245</v>
      </c>
      <c r="D1907">
        <v>1.9400000000000001E-2</v>
      </c>
    </row>
    <row r="1908" spans="1:4" x14ac:dyDescent="0.2">
      <c r="A1908">
        <v>92764</v>
      </c>
      <c r="B1908" t="s">
        <v>6064</v>
      </c>
      <c r="C1908">
        <v>88238</v>
      </c>
      <c r="D1908">
        <v>3.2000000000000002E-3</v>
      </c>
    </row>
    <row r="1909" spans="1:4" x14ac:dyDescent="0.2">
      <c r="A1909">
        <v>92764</v>
      </c>
      <c r="B1909" t="s">
        <v>80</v>
      </c>
      <c r="C1909">
        <v>43132</v>
      </c>
      <c r="D1909">
        <v>2.5000000000000001E-2</v>
      </c>
    </row>
    <row r="1910" spans="1:4" x14ac:dyDescent="0.2">
      <c r="A1910">
        <v>92764</v>
      </c>
      <c r="B1910" t="s">
        <v>80</v>
      </c>
      <c r="C1910">
        <v>39017</v>
      </c>
      <c r="D1910">
        <v>0.21199999999999999</v>
      </c>
    </row>
    <row r="1911" spans="1:4" x14ac:dyDescent="0.2">
      <c r="A1911">
        <v>92765</v>
      </c>
    </row>
    <row r="1912" spans="1:4" x14ac:dyDescent="0.2">
      <c r="A1912">
        <v>92765</v>
      </c>
      <c r="B1912" t="s">
        <v>6064</v>
      </c>
      <c r="C1912">
        <v>92806</v>
      </c>
      <c r="D1912">
        <v>1</v>
      </c>
    </row>
    <row r="1913" spans="1:4" x14ac:dyDescent="0.2">
      <c r="A1913">
        <v>92765</v>
      </c>
      <c r="B1913" t="s">
        <v>6064</v>
      </c>
      <c r="C1913">
        <v>88245</v>
      </c>
      <c r="D1913">
        <v>1.52E-2</v>
      </c>
    </row>
    <row r="1914" spans="1:4" x14ac:dyDescent="0.2">
      <c r="A1914">
        <v>92765</v>
      </c>
      <c r="B1914" t="s">
        <v>6064</v>
      </c>
      <c r="C1914">
        <v>88238</v>
      </c>
      <c r="D1914">
        <v>2.5000000000000001E-3</v>
      </c>
    </row>
    <row r="1915" spans="1:4" x14ac:dyDescent="0.2">
      <c r="A1915">
        <v>92765</v>
      </c>
      <c r="B1915" t="s">
        <v>80</v>
      </c>
      <c r="C1915">
        <v>43132</v>
      </c>
      <c r="D1915">
        <v>2.5000000000000001E-2</v>
      </c>
    </row>
    <row r="1916" spans="1:4" x14ac:dyDescent="0.2">
      <c r="A1916">
        <v>92765</v>
      </c>
      <c r="B1916" t="s">
        <v>80</v>
      </c>
      <c r="C1916">
        <v>39017</v>
      </c>
      <c r="D1916">
        <v>0.113</v>
      </c>
    </row>
    <row r="1917" spans="1:4" x14ac:dyDescent="0.2">
      <c r="A1917">
        <v>92766</v>
      </c>
    </row>
    <row r="1918" spans="1:4" x14ac:dyDescent="0.2">
      <c r="A1918">
        <v>92766</v>
      </c>
      <c r="B1918" t="s">
        <v>6064</v>
      </c>
      <c r="C1918">
        <v>92798</v>
      </c>
      <c r="D1918">
        <v>1</v>
      </c>
    </row>
    <row r="1919" spans="1:4" x14ac:dyDescent="0.2">
      <c r="A1919">
        <v>92766</v>
      </c>
      <c r="B1919" t="s">
        <v>6064</v>
      </c>
      <c r="C1919">
        <v>88245</v>
      </c>
      <c r="D1919">
        <v>1.2E-2</v>
      </c>
    </row>
    <row r="1920" spans="1:4" x14ac:dyDescent="0.2">
      <c r="A1920">
        <v>92766</v>
      </c>
      <c r="B1920" t="s">
        <v>6064</v>
      </c>
      <c r="C1920">
        <v>88238</v>
      </c>
      <c r="D1920">
        <v>2E-3</v>
      </c>
    </row>
    <row r="1921" spans="1:4" x14ac:dyDescent="0.2">
      <c r="A1921">
        <v>92766</v>
      </c>
      <c r="B1921" t="s">
        <v>80</v>
      </c>
      <c r="C1921">
        <v>43132</v>
      </c>
      <c r="D1921">
        <v>2.5000000000000001E-2</v>
      </c>
    </row>
    <row r="1922" spans="1:4" x14ac:dyDescent="0.2">
      <c r="A1922">
        <v>92766</v>
      </c>
      <c r="B1922" t="s">
        <v>80</v>
      </c>
      <c r="C1922">
        <v>39017</v>
      </c>
      <c r="D1922">
        <v>5.1999999999999998E-2</v>
      </c>
    </row>
    <row r="1923" spans="1:4" x14ac:dyDescent="0.2">
      <c r="A1923">
        <v>104105</v>
      </c>
    </row>
    <row r="1924" spans="1:4" x14ac:dyDescent="0.2">
      <c r="A1924">
        <v>104105</v>
      </c>
      <c r="B1924" t="s">
        <v>6064</v>
      </c>
      <c r="C1924">
        <v>95448</v>
      </c>
      <c r="D1924">
        <v>1</v>
      </c>
    </row>
    <row r="1925" spans="1:4" x14ac:dyDescent="0.2">
      <c r="A1925">
        <v>104105</v>
      </c>
      <c r="B1925" t="s">
        <v>6064</v>
      </c>
      <c r="C1925">
        <v>88245</v>
      </c>
      <c r="D1925">
        <v>9.1999999999999998E-3</v>
      </c>
    </row>
    <row r="1926" spans="1:4" x14ac:dyDescent="0.2">
      <c r="A1926">
        <v>104105</v>
      </c>
      <c r="B1926" t="s">
        <v>6064</v>
      </c>
      <c r="C1926">
        <v>88238</v>
      </c>
      <c r="D1926">
        <v>1.5E-3</v>
      </c>
    </row>
    <row r="1927" spans="1:4" x14ac:dyDescent="0.2">
      <c r="A1927">
        <v>104105</v>
      </c>
      <c r="B1927" t="s">
        <v>80</v>
      </c>
      <c r="C1927">
        <v>43132</v>
      </c>
      <c r="D1927">
        <v>2.5000000000000001E-2</v>
      </c>
    </row>
    <row r="1928" spans="1:4" x14ac:dyDescent="0.2">
      <c r="A1928">
        <v>92760</v>
      </c>
    </row>
    <row r="1929" spans="1:4" x14ac:dyDescent="0.2">
      <c r="A1929">
        <v>92760</v>
      </c>
      <c r="B1929" t="s">
        <v>6064</v>
      </c>
      <c r="C1929">
        <v>92801</v>
      </c>
      <c r="D1929">
        <v>1</v>
      </c>
    </row>
    <row r="1930" spans="1:4" x14ac:dyDescent="0.2">
      <c r="A1930">
        <v>92760</v>
      </c>
      <c r="B1930" t="s">
        <v>6064</v>
      </c>
      <c r="C1930">
        <v>88245</v>
      </c>
      <c r="D1930">
        <v>7.9000000000000001E-2</v>
      </c>
    </row>
    <row r="1931" spans="1:4" x14ac:dyDescent="0.2">
      <c r="A1931">
        <v>92760</v>
      </c>
      <c r="B1931" t="s">
        <v>6064</v>
      </c>
      <c r="C1931">
        <v>88238</v>
      </c>
      <c r="D1931">
        <v>1.29E-2</v>
      </c>
    </row>
    <row r="1932" spans="1:4" x14ac:dyDescent="0.2">
      <c r="A1932">
        <v>92760</v>
      </c>
      <c r="B1932" t="s">
        <v>80</v>
      </c>
      <c r="C1932">
        <v>43132</v>
      </c>
      <c r="D1932">
        <v>2.5000000000000001E-2</v>
      </c>
    </row>
    <row r="1933" spans="1:4" x14ac:dyDescent="0.2">
      <c r="A1933">
        <v>92760</v>
      </c>
      <c r="B1933" t="s">
        <v>80</v>
      </c>
      <c r="C1933">
        <v>39017</v>
      </c>
      <c r="D1933">
        <v>0.97</v>
      </c>
    </row>
    <row r="1934" spans="1:4" x14ac:dyDescent="0.2">
      <c r="A1934">
        <v>92761</v>
      </c>
    </row>
    <row r="1935" spans="1:4" x14ac:dyDescent="0.2">
      <c r="A1935">
        <v>92761</v>
      </c>
      <c r="B1935" t="s">
        <v>6064</v>
      </c>
      <c r="C1935">
        <v>92802</v>
      </c>
      <c r="D1935">
        <v>1</v>
      </c>
    </row>
    <row r="1936" spans="1:4" x14ac:dyDescent="0.2">
      <c r="A1936">
        <v>92761</v>
      </c>
      <c r="B1936" t="s">
        <v>6064</v>
      </c>
      <c r="C1936">
        <v>88245</v>
      </c>
      <c r="D1936">
        <v>5.6099999999999997E-2</v>
      </c>
    </row>
    <row r="1937" spans="1:4" x14ac:dyDescent="0.2">
      <c r="A1937">
        <v>92761</v>
      </c>
      <c r="B1937" t="s">
        <v>6064</v>
      </c>
      <c r="C1937">
        <v>88238</v>
      </c>
      <c r="D1937">
        <v>9.1999999999999998E-3</v>
      </c>
    </row>
    <row r="1938" spans="1:4" x14ac:dyDescent="0.2">
      <c r="A1938">
        <v>92761</v>
      </c>
      <c r="B1938" t="s">
        <v>80</v>
      </c>
      <c r="C1938">
        <v>43132</v>
      </c>
      <c r="D1938">
        <v>2.5000000000000001E-2</v>
      </c>
    </row>
    <row r="1939" spans="1:4" x14ac:dyDescent="0.2">
      <c r="A1939">
        <v>92761</v>
      </c>
      <c r="B1939" t="s">
        <v>80</v>
      </c>
      <c r="C1939">
        <v>39017</v>
      </c>
      <c r="D1939">
        <v>0.74299999999999999</v>
      </c>
    </row>
    <row r="1940" spans="1:4" x14ac:dyDescent="0.2">
      <c r="A1940">
        <v>92759</v>
      </c>
    </row>
    <row r="1941" spans="1:4" x14ac:dyDescent="0.2">
      <c r="A1941">
        <v>92759</v>
      </c>
      <c r="B1941" t="s">
        <v>6064</v>
      </c>
      <c r="C1941">
        <v>92800</v>
      </c>
      <c r="D1941">
        <v>1</v>
      </c>
    </row>
    <row r="1942" spans="1:4" x14ac:dyDescent="0.2">
      <c r="A1942">
        <v>92759</v>
      </c>
      <c r="B1942" t="s">
        <v>6064</v>
      </c>
      <c r="C1942">
        <v>88245</v>
      </c>
      <c r="D1942">
        <v>0.1069</v>
      </c>
    </row>
    <row r="1943" spans="1:4" x14ac:dyDescent="0.2">
      <c r="A1943">
        <v>92759</v>
      </c>
      <c r="B1943" t="s">
        <v>6064</v>
      </c>
      <c r="C1943">
        <v>88238</v>
      </c>
      <c r="D1943">
        <v>1.7500000000000002E-2</v>
      </c>
    </row>
    <row r="1944" spans="1:4" x14ac:dyDescent="0.2">
      <c r="A1944">
        <v>92759</v>
      </c>
      <c r="B1944" t="s">
        <v>80</v>
      </c>
      <c r="C1944">
        <v>43132</v>
      </c>
      <c r="D1944">
        <v>2.5000000000000001E-2</v>
      </c>
    </row>
    <row r="1945" spans="1:4" x14ac:dyDescent="0.2">
      <c r="A1945">
        <v>92759</v>
      </c>
      <c r="B1945" t="s">
        <v>80</v>
      </c>
      <c r="C1945">
        <v>39017</v>
      </c>
      <c r="D1945">
        <v>1.19</v>
      </c>
    </row>
    <row r="1946" spans="1:4" x14ac:dyDescent="0.2">
      <c r="A1946">
        <v>104108</v>
      </c>
    </row>
    <row r="1947" spans="1:4" x14ac:dyDescent="0.2">
      <c r="A1947">
        <v>104108</v>
      </c>
      <c r="B1947" t="s">
        <v>6064</v>
      </c>
      <c r="C1947">
        <v>92803</v>
      </c>
      <c r="D1947">
        <v>1</v>
      </c>
    </row>
    <row r="1948" spans="1:4" x14ac:dyDescent="0.2">
      <c r="A1948">
        <v>104108</v>
      </c>
      <c r="B1948" t="s">
        <v>6064</v>
      </c>
      <c r="C1948">
        <v>88245</v>
      </c>
      <c r="D1948">
        <v>9.5600000000000004E-2</v>
      </c>
    </row>
    <row r="1949" spans="1:4" x14ac:dyDescent="0.2">
      <c r="A1949">
        <v>104108</v>
      </c>
      <c r="B1949" t="s">
        <v>6064</v>
      </c>
      <c r="C1949">
        <v>88238</v>
      </c>
      <c r="D1949">
        <v>1.5599999999999999E-2</v>
      </c>
    </row>
    <row r="1950" spans="1:4" x14ac:dyDescent="0.2">
      <c r="A1950">
        <v>104108</v>
      </c>
      <c r="B1950" t="s">
        <v>80</v>
      </c>
      <c r="C1950">
        <v>43132</v>
      </c>
      <c r="D1950">
        <v>2.5000000000000001E-2</v>
      </c>
    </row>
    <row r="1951" spans="1:4" x14ac:dyDescent="0.2">
      <c r="A1951">
        <v>104108</v>
      </c>
      <c r="B1951" t="s">
        <v>80</v>
      </c>
      <c r="C1951">
        <v>39017</v>
      </c>
      <c r="D1951">
        <v>0.54300000000000004</v>
      </c>
    </row>
    <row r="1952" spans="1:4" x14ac:dyDescent="0.2">
      <c r="A1952">
        <v>104107</v>
      </c>
    </row>
    <row r="1953" spans="1:4" x14ac:dyDescent="0.2">
      <c r="A1953">
        <v>104107</v>
      </c>
      <c r="B1953" t="s">
        <v>6064</v>
      </c>
      <c r="C1953">
        <v>92804</v>
      </c>
      <c r="D1953">
        <v>1</v>
      </c>
    </row>
    <row r="1954" spans="1:4" x14ac:dyDescent="0.2">
      <c r="A1954">
        <v>104107</v>
      </c>
      <c r="B1954" t="s">
        <v>6064</v>
      </c>
      <c r="C1954">
        <v>88245</v>
      </c>
      <c r="D1954">
        <v>7.4300000000000005E-2</v>
      </c>
    </row>
    <row r="1955" spans="1:4" x14ac:dyDescent="0.2">
      <c r="A1955">
        <v>104107</v>
      </c>
      <c r="B1955" t="s">
        <v>6064</v>
      </c>
      <c r="C1955">
        <v>88238</v>
      </c>
      <c r="D1955">
        <v>1.21E-2</v>
      </c>
    </row>
    <row r="1956" spans="1:4" x14ac:dyDescent="0.2">
      <c r="A1956">
        <v>104107</v>
      </c>
      <c r="B1956" t="s">
        <v>80</v>
      </c>
      <c r="C1956">
        <v>43132</v>
      </c>
      <c r="D1956">
        <v>2.5000000000000001E-2</v>
      </c>
    </row>
    <row r="1957" spans="1:4" x14ac:dyDescent="0.2">
      <c r="A1957">
        <v>104107</v>
      </c>
      <c r="B1957" t="s">
        <v>80</v>
      </c>
      <c r="C1957">
        <v>39017</v>
      </c>
      <c r="D1957">
        <v>0.36699999999999999</v>
      </c>
    </row>
    <row r="1958" spans="1:4" x14ac:dyDescent="0.2">
      <c r="A1958">
        <v>104106</v>
      </c>
    </row>
    <row r="1959" spans="1:4" x14ac:dyDescent="0.2">
      <c r="A1959">
        <v>104106</v>
      </c>
      <c r="B1959" t="s">
        <v>6064</v>
      </c>
      <c r="C1959">
        <v>92805</v>
      </c>
      <c r="D1959">
        <v>1</v>
      </c>
    </row>
    <row r="1960" spans="1:4" x14ac:dyDescent="0.2">
      <c r="A1960">
        <v>104106</v>
      </c>
      <c r="B1960" t="s">
        <v>6064</v>
      </c>
      <c r="C1960">
        <v>88245</v>
      </c>
      <c r="D1960">
        <v>5.62E-2</v>
      </c>
    </row>
    <row r="1961" spans="1:4" x14ac:dyDescent="0.2">
      <c r="A1961">
        <v>104106</v>
      </c>
      <c r="B1961" t="s">
        <v>6064</v>
      </c>
      <c r="C1961">
        <v>88238</v>
      </c>
      <c r="D1961">
        <v>9.1999999999999998E-3</v>
      </c>
    </row>
    <row r="1962" spans="1:4" x14ac:dyDescent="0.2">
      <c r="A1962">
        <v>104106</v>
      </c>
      <c r="B1962" t="s">
        <v>80</v>
      </c>
      <c r="C1962">
        <v>43132</v>
      </c>
      <c r="D1962">
        <v>2.5000000000000001E-2</v>
      </c>
    </row>
    <row r="1963" spans="1:4" x14ac:dyDescent="0.2">
      <c r="A1963">
        <v>104106</v>
      </c>
      <c r="B1963" t="s">
        <v>80</v>
      </c>
      <c r="C1963">
        <v>39017</v>
      </c>
      <c r="D1963">
        <v>0.21199999999999999</v>
      </c>
    </row>
    <row r="1964" spans="1:4" x14ac:dyDescent="0.2">
      <c r="A1964">
        <v>104110</v>
      </c>
    </row>
    <row r="1965" spans="1:4" x14ac:dyDescent="0.2">
      <c r="A1965">
        <v>104110</v>
      </c>
      <c r="B1965" t="s">
        <v>6064</v>
      </c>
      <c r="C1965">
        <v>92801</v>
      </c>
      <c r="D1965">
        <v>1</v>
      </c>
    </row>
    <row r="1966" spans="1:4" x14ac:dyDescent="0.2">
      <c r="A1966">
        <v>104110</v>
      </c>
      <c r="B1966" t="s">
        <v>6064</v>
      </c>
      <c r="C1966">
        <v>88245</v>
      </c>
      <c r="D1966">
        <v>0.2286</v>
      </c>
    </row>
    <row r="1967" spans="1:4" x14ac:dyDescent="0.2">
      <c r="A1967">
        <v>104110</v>
      </c>
      <c r="B1967" t="s">
        <v>6064</v>
      </c>
      <c r="C1967">
        <v>88238</v>
      </c>
      <c r="D1967">
        <v>3.73E-2</v>
      </c>
    </row>
    <row r="1968" spans="1:4" x14ac:dyDescent="0.2">
      <c r="A1968">
        <v>104110</v>
      </c>
      <c r="B1968" t="s">
        <v>80</v>
      </c>
      <c r="C1968">
        <v>43132</v>
      </c>
      <c r="D1968">
        <v>2.5000000000000001E-2</v>
      </c>
    </row>
    <row r="1969" spans="1:4" x14ac:dyDescent="0.2">
      <c r="A1969">
        <v>104110</v>
      </c>
      <c r="B1969" t="s">
        <v>80</v>
      </c>
      <c r="C1969">
        <v>39017</v>
      </c>
      <c r="D1969">
        <v>0.97</v>
      </c>
    </row>
    <row r="1970" spans="1:4" x14ac:dyDescent="0.2">
      <c r="A1970">
        <v>104109</v>
      </c>
    </row>
    <row r="1971" spans="1:4" x14ac:dyDescent="0.2">
      <c r="A1971">
        <v>104109</v>
      </c>
      <c r="B1971" t="s">
        <v>6064</v>
      </c>
      <c r="C1971">
        <v>92802</v>
      </c>
      <c r="D1971">
        <v>1</v>
      </c>
    </row>
    <row r="1972" spans="1:4" x14ac:dyDescent="0.2">
      <c r="A1972">
        <v>104109</v>
      </c>
      <c r="B1972" t="s">
        <v>6064</v>
      </c>
      <c r="C1972">
        <v>88245</v>
      </c>
      <c r="D1972">
        <v>0.16250000000000001</v>
      </c>
    </row>
    <row r="1973" spans="1:4" x14ac:dyDescent="0.2">
      <c r="A1973">
        <v>104109</v>
      </c>
      <c r="B1973" t="s">
        <v>6064</v>
      </c>
      <c r="C1973">
        <v>88238</v>
      </c>
      <c r="D1973">
        <v>2.6499999999999999E-2</v>
      </c>
    </row>
    <row r="1974" spans="1:4" x14ac:dyDescent="0.2">
      <c r="A1974">
        <v>104109</v>
      </c>
      <c r="B1974" t="s">
        <v>80</v>
      </c>
      <c r="C1974">
        <v>43132</v>
      </c>
      <c r="D1974">
        <v>2.5000000000000001E-2</v>
      </c>
    </row>
    <row r="1975" spans="1:4" x14ac:dyDescent="0.2">
      <c r="A1975">
        <v>104109</v>
      </c>
      <c r="B1975" t="s">
        <v>80</v>
      </c>
      <c r="C1975">
        <v>39017</v>
      </c>
      <c r="D1975">
        <v>0.74299999999999999</v>
      </c>
    </row>
    <row r="1976" spans="1:4" x14ac:dyDescent="0.2">
      <c r="A1976">
        <v>104111</v>
      </c>
    </row>
    <row r="1977" spans="1:4" x14ac:dyDescent="0.2">
      <c r="A1977">
        <v>104111</v>
      </c>
      <c r="B1977" t="s">
        <v>6064</v>
      </c>
      <c r="C1977">
        <v>92800</v>
      </c>
      <c r="D1977">
        <v>1</v>
      </c>
    </row>
    <row r="1978" spans="1:4" x14ac:dyDescent="0.2">
      <c r="A1978">
        <v>104111</v>
      </c>
      <c r="B1978" t="s">
        <v>6064</v>
      </c>
      <c r="C1978">
        <v>88245</v>
      </c>
      <c r="D1978">
        <v>0.30940000000000001</v>
      </c>
    </row>
    <row r="1979" spans="1:4" x14ac:dyDescent="0.2">
      <c r="A1979">
        <v>104111</v>
      </c>
      <c r="B1979" t="s">
        <v>6064</v>
      </c>
      <c r="C1979">
        <v>88238</v>
      </c>
      <c r="D1979">
        <v>5.0500000000000003E-2</v>
      </c>
    </row>
    <row r="1980" spans="1:4" x14ac:dyDescent="0.2">
      <c r="A1980">
        <v>104111</v>
      </c>
      <c r="B1980" t="s">
        <v>80</v>
      </c>
      <c r="C1980">
        <v>43132</v>
      </c>
      <c r="D1980">
        <v>2.5000000000000001E-2</v>
      </c>
    </row>
    <row r="1981" spans="1:4" x14ac:dyDescent="0.2">
      <c r="A1981">
        <v>104111</v>
      </c>
      <c r="B1981" t="s">
        <v>80</v>
      </c>
      <c r="C1981">
        <v>39017</v>
      </c>
      <c r="D1981">
        <v>1.19</v>
      </c>
    </row>
    <row r="1982" spans="1:4" x14ac:dyDescent="0.2">
      <c r="A1982">
        <v>92884</v>
      </c>
    </row>
    <row r="1983" spans="1:4" x14ac:dyDescent="0.2">
      <c r="A1983">
        <v>92884</v>
      </c>
      <c r="B1983" t="s">
        <v>6064</v>
      </c>
      <c r="C1983">
        <v>92877</v>
      </c>
      <c r="D1983">
        <v>1</v>
      </c>
    </row>
    <row r="1984" spans="1:4" x14ac:dyDescent="0.2">
      <c r="A1984">
        <v>92884</v>
      </c>
      <c r="B1984" t="s">
        <v>6064</v>
      </c>
      <c r="C1984">
        <v>88245</v>
      </c>
      <c r="D1984">
        <v>5.2900000000000003E-2</v>
      </c>
    </row>
    <row r="1985" spans="1:4" x14ac:dyDescent="0.2">
      <c r="A1985">
        <v>92884</v>
      </c>
      <c r="B1985" t="s">
        <v>6064</v>
      </c>
      <c r="C1985">
        <v>88238</v>
      </c>
      <c r="D1985">
        <v>8.6E-3</v>
      </c>
    </row>
    <row r="1986" spans="1:4" x14ac:dyDescent="0.2">
      <c r="A1986">
        <v>92884</v>
      </c>
      <c r="B1986" t="s">
        <v>80</v>
      </c>
      <c r="C1986">
        <v>43132</v>
      </c>
      <c r="D1986">
        <v>2.5000000000000001E-2</v>
      </c>
    </row>
    <row r="1987" spans="1:4" x14ac:dyDescent="0.2">
      <c r="A1987">
        <v>92884</v>
      </c>
      <c r="B1987" t="s">
        <v>80</v>
      </c>
      <c r="C1987">
        <v>39017</v>
      </c>
      <c r="D1987">
        <v>0.54300000000000004</v>
      </c>
    </row>
    <row r="1988" spans="1:4" x14ac:dyDescent="0.2">
      <c r="A1988">
        <v>92885</v>
      </c>
    </row>
    <row r="1989" spans="1:4" x14ac:dyDescent="0.2">
      <c r="A1989">
        <v>92885</v>
      </c>
      <c r="B1989" t="s">
        <v>6064</v>
      </c>
      <c r="C1989">
        <v>92878</v>
      </c>
      <c r="D1989">
        <v>1</v>
      </c>
    </row>
    <row r="1990" spans="1:4" x14ac:dyDescent="0.2">
      <c r="A1990">
        <v>92885</v>
      </c>
      <c r="B1990" t="s">
        <v>6064</v>
      </c>
      <c r="C1990">
        <v>88245</v>
      </c>
      <c r="D1990">
        <v>3.8600000000000002E-2</v>
      </c>
    </row>
    <row r="1991" spans="1:4" x14ac:dyDescent="0.2">
      <c r="A1991">
        <v>92885</v>
      </c>
      <c r="B1991" t="s">
        <v>6064</v>
      </c>
      <c r="C1991">
        <v>88238</v>
      </c>
      <c r="D1991">
        <v>6.3E-3</v>
      </c>
    </row>
    <row r="1992" spans="1:4" x14ac:dyDescent="0.2">
      <c r="A1992">
        <v>92885</v>
      </c>
      <c r="B1992" t="s">
        <v>80</v>
      </c>
      <c r="C1992">
        <v>43132</v>
      </c>
      <c r="D1992">
        <v>2.5000000000000001E-2</v>
      </c>
    </row>
    <row r="1993" spans="1:4" x14ac:dyDescent="0.2">
      <c r="A1993">
        <v>92885</v>
      </c>
      <c r="B1993" t="s">
        <v>80</v>
      </c>
      <c r="C1993">
        <v>39017</v>
      </c>
      <c r="D1993">
        <v>0.36699999999999999</v>
      </c>
    </row>
    <row r="1994" spans="1:4" x14ac:dyDescent="0.2">
      <c r="A1994">
        <v>92886</v>
      </c>
    </row>
    <row r="1995" spans="1:4" x14ac:dyDescent="0.2">
      <c r="A1995">
        <v>92886</v>
      </c>
      <c r="B1995" t="s">
        <v>6064</v>
      </c>
      <c r="C1995">
        <v>92879</v>
      </c>
      <c r="D1995">
        <v>1</v>
      </c>
    </row>
    <row r="1996" spans="1:4" x14ac:dyDescent="0.2">
      <c r="A1996">
        <v>92886</v>
      </c>
      <c r="B1996" t="s">
        <v>6064</v>
      </c>
      <c r="C1996">
        <v>88245</v>
      </c>
      <c r="D1996">
        <v>2.6100000000000002E-2</v>
      </c>
    </row>
    <row r="1997" spans="1:4" x14ac:dyDescent="0.2">
      <c r="A1997">
        <v>92886</v>
      </c>
      <c r="B1997" t="s">
        <v>6064</v>
      </c>
      <c r="C1997">
        <v>88238</v>
      </c>
      <c r="D1997">
        <v>4.3E-3</v>
      </c>
    </row>
    <row r="1998" spans="1:4" x14ac:dyDescent="0.2">
      <c r="A1998">
        <v>92886</v>
      </c>
      <c r="B1998" t="s">
        <v>80</v>
      </c>
      <c r="C1998">
        <v>43132</v>
      </c>
      <c r="D1998">
        <v>2.5000000000000001E-2</v>
      </c>
    </row>
    <row r="1999" spans="1:4" x14ac:dyDescent="0.2">
      <c r="A1999">
        <v>92886</v>
      </c>
      <c r="B1999" t="s">
        <v>80</v>
      </c>
      <c r="C1999">
        <v>39017</v>
      </c>
      <c r="D1999">
        <v>0.21199999999999999</v>
      </c>
    </row>
    <row r="2000" spans="1:4" x14ac:dyDescent="0.2">
      <c r="A2000">
        <v>92887</v>
      </c>
    </row>
    <row r="2001" spans="1:4" x14ac:dyDescent="0.2">
      <c r="A2001">
        <v>92887</v>
      </c>
      <c r="B2001" t="s">
        <v>6064</v>
      </c>
      <c r="C2001">
        <v>92880</v>
      </c>
      <c r="D2001">
        <v>1</v>
      </c>
    </row>
    <row r="2002" spans="1:4" x14ac:dyDescent="0.2">
      <c r="A2002">
        <v>92887</v>
      </c>
      <c r="B2002" t="s">
        <v>6064</v>
      </c>
      <c r="C2002">
        <v>88245</v>
      </c>
      <c r="D2002">
        <v>1.72E-2</v>
      </c>
    </row>
    <row r="2003" spans="1:4" x14ac:dyDescent="0.2">
      <c r="A2003">
        <v>92887</v>
      </c>
      <c r="B2003" t="s">
        <v>6064</v>
      </c>
      <c r="C2003">
        <v>88238</v>
      </c>
      <c r="D2003">
        <v>2.8E-3</v>
      </c>
    </row>
    <row r="2004" spans="1:4" x14ac:dyDescent="0.2">
      <c r="A2004">
        <v>92887</v>
      </c>
      <c r="B2004" t="s">
        <v>80</v>
      </c>
      <c r="C2004">
        <v>43132</v>
      </c>
      <c r="D2004">
        <v>2.5000000000000001E-2</v>
      </c>
    </row>
    <row r="2005" spans="1:4" x14ac:dyDescent="0.2">
      <c r="A2005">
        <v>92887</v>
      </c>
      <c r="B2005" t="s">
        <v>80</v>
      </c>
      <c r="C2005">
        <v>39017</v>
      </c>
      <c r="D2005">
        <v>0.113</v>
      </c>
    </row>
    <row r="2006" spans="1:4" x14ac:dyDescent="0.2">
      <c r="A2006">
        <v>92888</v>
      </c>
    </row>
    <row r="2007" spans="1:4" x14ac:dyDescent="0.2">
      <c r="A2007">
        <v>92888</v>
      </c>
      <c r="B2007" t="s">
        <v>6064</v>
      </c>
      <c r="C2007">
        <v>92881</v>
      </c>
      <c r="D2007">
        <v>1</v>
      </c>
    </row>
    <row r="2008" spans="1:4" x14ac:dyDescent="0.2">
      <c r="A2008">
        <v>92888</v>
      </c>
      <c r="B2008" t="s">
        <v>6064</v>
      </c>
      <c r="C2008">
        <v>88245</v>
      </c>
      <c r="D2008">
        <v>1.01E-2</v>
      </c>
    </row>
    <row r="2009" spans="1:4" x14ac:dyDescent="0.2">
      <c r="A2009">
        <v>92888</v>
      </c>
      <c r="B2009" t="s">
        <v>6064</v>
      </c>
      <c r="C2009">
        <v>88238</v>
      </c>
      <c r="D2009">
        <v>1.6000000000000001E-3</v>
      </c>
    </row>
    <row r="2010" spans="1:4" x14ac:dyDescent="0.2">
      <c r="A2010">
        <v>92888</v>
      </c>
      <c r="B2010" t="s">
        <v>80</v>
      </c>
      <c r="C2010">
        <v>43132</v>
      </c>
      <c r="D2010">
        <v>2.5000000000000001E-2</v>
      </c>
    </row>
    <row r="2011" spans="1:4" x14ac:dyDescent="0.2">
      <c r="A2011">
        <v>92882</v>
      </c>
    </row>
    <row r="2012" spans="1:4" x14ac:dyDescent="0.2">
      <c r="A2012">
        <v>92882</v>
      </c>
      <c r="B2012" t="s">
        <v>6064</v>
      </c>
      <c r="C2012">
        <v>92875</v>
      </c>
      <c r="D2012">
        <v>1</v>
      </c>
    </row>
    <row r="2013" spans="1:4" x14ac:dyDescent="0.2">
      <c r="A2013">
        <v>92882</v>
      </c>
      <c r="B2013" t="s">
        <v>6064</v>
      </c>
      <c r="C2013">
        <v>88245</v>
      </c>
      <c r="D2013">
        <v>9.4700000000000006E-2</v>
      </c>
    </row>
    <row r="2014" spans="1:4" x14ac:dyDescent="0.2">
      <c r="A2014">
        <v>92882</v>
      </c>
      <c r="B2014" t="s">
        <v>6064</v>
      </c>
      <c r="C2014">
        <v>88238</v>
      </c>
      <c r="D2014">
        <v>1.55E-2</v>
      </c>
    </row>
    <row r="2015" spans="1:4" x14ac:dyDescent="0.2">
      <c r="A2015">
        <v>92882</v>
      </c>
      <c r="B2015" t="s">
        <v>80</v>
      </c>
      <c r="C2015">
        <v>43132</v>
      </c>
      <c r="D2015">
        <v>2.5000000000000001E-2</v>
      </c>
    </row>
    <row r="2016" spans="1:4" x14ac:dyDescent="0.2">
      <c r="A2016">
        <v>92882</v>
      </c>
      <c r="B2016" t="s">
        <v>80</v>
      </c>
      <c r="C2016">
        <v>39017</v>
      </c>
      <c r="D2016">
        <v>0.97</v>
      </c>
    </row>
    <row r="2017" spans="1:4" x14ac:dyDescent="0.2">
      <c r="A2017">
        <v>92883</v>
      </c>
    </row>
    <row r="2018" spans="1:4" x14ac:dyDescent="0.2">
      <c r="A2018">
        <v>92883</v>
      </c>
      <c r="B2018" t="s">
        <v>6064</v>
      </c>
      <c r="C2018">
        <v>92876</v>
      </c>
      <c r="D2018">
        <v>1</v>
      </c>
    </row>
    <row r="2019" spans="1:4" x14ac:dyDescent="0.2">
      <c r="A2019">
        <v>92883</v>
      </c>
      <c r="B2019" t="s">
        <v>6064</v>
      </c>
      <c r="C2019">
        <v>88245</v>
      </c>
      <c r="D2019">
        <v>7.0699999999999999E-2</v>
      </c>
    </row>
    <row r="2020" spans="1:4" x14ac:dyDescent="0.2">
      <c r="A2020">
        <v>92883</v>
      </c>
      <c r="B2020" t="s">
        <v>6064</v>
      </c>
      <c r="C2020">
        <v>88238</v>
      </c>
      <c r="D2020">
        <v>1.15E-2</v>
      </c>
    </row>
    <row r="2021" spans="1:4" x14ac:dyDescent="0.2">
      <c r="A2021">
        <v>92883</v>
      </c>
      <c r="B2021" t="s">
        <v>80</v>
      </c>
      <c r="C2021">
        <v>43132</v>
      </c>
      <c r="D2021">
        <v>2.5000000000000001E-2</v>
      </c>
    </row>
    <row r="2022" spans="1:4" x14ac:dyDescent="0.2">
      <c r="A2022">
        <v>92883</v>
      </c>
      <c r="B2022" t="s">
        <v>80</v>
      </c>
      <c r="C2022">
        <v>39017</v>
      </c>
      <c r="D2022">
        <v>0.74299999999999999</v>
      </c>
    </row>
    <row r="2023" spans="1:4" x14ac:dyDescent="0.2">
      <c r="A2023">
        <v>92877</v>
      </c>
    </row>
    <row r="2024" spans="1:4" x14ac:dyDescent="0.2">
      <c r="A2024">
        <v>92877</v>
      </c>
      <c r="B2024" t="s">
        <v>6064</v>
      </c>
      <c r="C2024">
        <v>88245</v>
      </c>
      <c r="D2024">
        <v>1.2500000000000001E-2</v>
      </c>
    </row>
    <row r="2025" spans="1:4" x14ac:dyDescent="0.2">
      <c r="A2025">
        <v>92877</v>
      </c>
      <c r="B2025" t="s">
        <v>6064</v>
      </c>
      <c r="C2025">
        <v>88238</v>
      </c>
      <c r="D2025">
        <v>1.8E-3</v>
      </c>
    </row>
    <row r="2026" spans="1:4" x14ac:dyDescent="0.2">
      <c r="A2026">
        <v>92877</v>
      </c>
      <c r="B2026" t="s">
        <v>80</v>
      </c>
      <c r="C2026">
        <v>43054</v>
      </c>
      <c r="D2026">
        <v>1.1100000000000001</v>
      </c>
    </row>
    <row r="2027" spans="1:4" x14ac:dyDescent="0.2">
      <c r="A2027">
        <v>92878</v>
      </c>
    </row>
    <row r="2028" spans="1:4" x14ac:dyDescent="0.2">
      <c r="A2028">
        <v>92878</v>
      </c>
      <c r="B2028" t="s">
        <v>6064</v>
      </c>
      <c r="C2028">
        <v>88245</v>
      </c>
      <c r="D2028">
        <v>7.0000000000000001E-3</v>
      </c>
    </row>
    <row r="2029" spans="1:4" x14ac:dyDescent="0.2">
      <c r="A2029">
        <v>92878</v>
      </c>
      <c r="B2029" t="s">
        <v>6064</v>
      </c>
      <c r="C2029">
        <v>88238</v>
      </c>
      <c r="D2029">
        <v>1E-3</v>
      </c>
    </row>
    <row r="2030" spans="1:4" x14ac:dyDescent="0.2">
      <c r="A2030">
        <v>92878</v>
      </c>
      <c r="B2030" t="s">
        <v>80</v>
      </c>
      <c r="C2030">
        <v>43054</v>
      </c>
      <c r="D2030">
        <v>1.1100000000000001</v>
      </c>
    </row>
    <row r="2031" spans="1:4" x14ac:dyDescent="0.2">
      <c r="A2031">
        <v>92879</v>
      </c>
    </row>
    <row r="2032" spans="1:4" x14ac:dyDescent="0.2">
      <c r="A2032">
        <v>92879</v>
      </c>
      <c r="B2032" t="s">
        <v>6064</v>
      </c>
      <c r="C2032">
        <v>88245</v>
      </c>
      <c r="D2032">
        <v>3.7000000000000002E-3</v>
      </c>
    </row>
    <row r="2033" spans="1:4" x14ac:dyDescent="0.2">
      <c r="A2033">
        <v>92879</v>
      </c>
      <c r="B2033" t="s">
        <v>80</v>
      </c>
      <c r="C2033">
        <v>43054</v>
      </c>
      <c r="D2033">
        <v>1.1100000000000001</v>
      </c>
    </row>
    <row r="2034" spans="1:4" x14ac:dyDescent="0.2">
      <c r="A2034">
        <v>92880</v>
      </c>
    </row>
    <row r="2035" spans="1:4" x14ac:dyDescent="0.2">
      <c r="A2035">
        <v>92880</v>
      </c>
      <c r="B2035" t="s">
        <v>6064</v>
      </c>
      <c r="C2035">
        <v>88245</v>
      </c>
      <c r="D2035">
        <v>2E-3</v>
      </c>
    </row>
    <row r="2036" spans="1:4" x14ac:dyDescent="0.2">
      <c r="A2036">
        <v>92880</v>
      </c>
      <c r="B2036" t="s">
        <v>80</v>
      </c>
      <c r="C2036">
        <v>43054</v>
      </c>
      <c r="D2036">
        <v>1.1399999999999999</v>
      </c>
    </row>
    <row r="2037" spans="1:4" x14ac:dyDescent="0.2">
      <c r="A2037">
        <v>92881</v>
      </c>
    </row>
    <row r="2038" spans="1:4" x14ac:dyDescent="0.2">
      <c r="A2038">
        <v>92881</v>
      </c>
      <c r="B2038" t="s">
        <v>6064</v>
      </c>
      <c r="C2038">
        <v>88245</v>
      </c>
      <c r="D2038">
        <v>1.1000000000000001E-3</v>
      </c>
    </row>
    <row r="2039" spans="1:4" x14ac:dyDescent="0.2">
      <c r="A2039">
        <v>92881</v>
      </c>
      <c r="B2039" t="s">
        <v>80</v>
      </c>
      <c r="C2039">
        <v>43054</v>
      </c>
      <c r="D2039">
        <v>1.1399999999999999</v>
      </c>
    </row>
    <row r="2040" spans="1:4" x14ac:dyDescent="0.2">
      <c r="A2040">
        <v>92875</v>
      </c>
    </row>
    <row r="2041" spans="1:4" x14ac:dyDescent="0.2">
      <c r="A2041">
        <v>92875</v>
      </c>
      <c r="B2041" t="s">
        <v>6064</v>
      </c>
      <c r="C2041">
        <v>88245</v>
      </c>
      <c r="D2041">
        <v>4.2000000000000003E-2</v>
      </c>
    </row>
    <row r="2042" spans="1:4" x14ac:dyDescent="0.2">
      <c r="A2042">
        <v>92875</v>
      </c>
      <c r="B2042" t="s">
        <v>6064</v>
      </c>
      <c r="C2042">
        <v>88238</v>
      </c>
      <c r="D2042">
        <v>5.8999999999999999E-3</v>
      </c>
    </row>
    <row r="2043" spans="1:4" x14ac:dyDescent="0.2">
      <c r="A2043">
        <v>92875</v>
      </c>
      <c r="B2043" t="s">
        <v>80</v>
      </c>
      <c r="C2043">
        <v>43053</v>
      </c>
      <c r="D2043">
        <v>1.07</v>
      </c>
    </row>
    <row r="2044" spans="1:4" x14ac:dyDescent="0.2">
      <c r="A2044">
        <v>92876</v>
      </c>
    </row>
    <row r="2045" spans="1:4" x14ac:dyDescent="0.2">
      <c r="A2045">
        <v>92876</v>
      </c>
      <c r="B2045" t="s">
        <v>6064</v>
      </c>
      <c r="C2045">
        <v>88245</v>
      </c>
      <c r="D2045">
        <v>2.24E-2</v>
      </c>
    </row>
    <row r="2046" spans="1:4" x14ac:dyDescent="0.2">
      <c r="A2046">
        <v>92876</v>
      </c>
      <c r="B2046" t="s">
        <v>6064</v>
      </c>
      <c r="C2046">
        <v>88238</v>
      </c>
      <c r="D2046">
        <v>3.2000000000000002E-3</v>
      </c>
    </row>
    <row r="2047" spans="1:4" x14ac:dyDescent="0.2">
      <c r="A2047">
        <v>92876</v>
      </c>
      <c r="B2047" t="s">
        <v>80</v>
      </c>
      <c r="C2047">
        <v>43053</v>
      </c>
      <c r="D2047">
        <v>1.1100000000000001</v>
      </c>
    </row>
    <row r="2048" spans="1:4" x14ac:dyDescent="0.2">
      <c r="A2048">
        <v>92803</v>
      </c>
    </row>
    <row r="2049" spans="1:4" x14ac:dyDescent="0.2">
      <c r="A2049">
        <v>92803</v>
      </c>
      <c r="B2049" t="s">
        <v>6064</v>
      </c>
      <c r="C2049">
        <v>88245</v>
      </c>
      <c r="D2049">
        <v>8.8000000000000005E-3</v>
      </c>
    </row>
    <row r="2050" spans="1:4" x14ac:dyDescent="0.2">
      <c r="A2050">
        <v>92803</v>
      </c>
      <c r="B2050" t="s">
        <v>6064</v>
      </c>
      <c r="C2050">
        <v>88238</v>
      </c>
      <c r="D2050">
        <v>1.4E-3</v>
      </c>
    </row>
    <row r="2051" spans="1:4" x14ac:dyDescent="0.2">
      <c r="A2051">
        <v>92803</v>
      </c>
      <c r="B2051" t="s">
        <v>80</v>
      </c>
      <c r="C2051">
        <v>34</v>
      </c>
      <c r="D2051">
        <v>1.1100000000000001</v>
      </c>
    </row>
    <row r="2052" spans="1:4" x14ac:dyDescent="0.2">
      <c r="A2052">
        <v>92804</v>
      </c>
    </row>
    <row r="2053" spans="1:4" x14ac:dyDescent="0.2">
      <c r="A2053">
        <v>92804</v>
      </c>
      <c r="B2053" t="s">
        <v>6064</v>
      </c>
      <c r="C2053">
        <v>88245</v>
      </c>
      <c r="D2053">
        <v>4.7999999999999996E-3</v>
      </c>
    </row>
    <row r="2054" spans="1:4" x14ac:dyDescent="0.2">
      <c r="A2054">
        <v>92804</v>
      </c>
      <c r="B2054" t="s">
        <v>6064</v>
      </c>
      <c r="C2054">
        <v>88238</v>
      </c>
      <c r="D2054">
        <v>8.0000000000000004E-4</v>
      </c>
    </row>
    <row r="2055" spans="1:4" x14ac:dyDescent="0.2">
      <c r="A2055">
        <v>92804</v>
      </c>
      <c r="B2055" t="s">
        <v>80</v>
      </c>
      <c r="C2055">
        <v>43055</v>
      </c>
      <c r="D2055">
        <v>1.1100000000000001</v>
      </c>
    </row>
    <row r="2056" spans="1:4" x14ac:dyDescent="0.2">
      <c r="A2056">
        <v>92805</v>
      </c>
    </row>
    <row r="2057" spans="1:4" x14ac:dyDescent="0.2">
      <c r="A2057">
        <v>92805</v>
      </c>
      <c r="B2057" t="s">
        <v>6064</v>
      </c>
      <c r="C2057">
        <v>88245</v>
      </c>
      <c r="D2057">
        <v>2.5000000000000001E-3</v>
      </c>
    </row>
    <row r="2058" spans="1:4" x14ac:dyDescent="0.2">
      <c r="A2058">
        <v>92805</v>
      </c>
      <c r="B2058" t="s">
        <v>80</v>
      </c>
      <c r="C2058">
        <v>43055</v>
      </c>
      <c r="D2058">
        <v>1.1100000000000001</v>
      </c>
    </row>
    <row r="2059" spans="1:4" x14ac:dyDescent="0.2">
      <c r="A2059">
        <v>92806</v>
      </c>
    </row>
    <row r="2060" spans="1:4" x14ac:dyDescent="0.2">
      <c r="A2060">
        <v>92806</v>
      </c>
      <c r="B2060" t="s">
        <v>6064</v>
      </c>
      <c r="C2060">
        <v>88245</v>
      </c>
      <c r="D2060">
        <v>1.2999999999999999E-3</v>
      </c>
    </row>
    <row r="2061" spans="1:4" x14ac:dyDescent="0.2">
      <c r="A2061">
        <v>92806</v>
      </c>
      <c r="B2061" t="s">
        <v>80</v>
      </c>
      <c r="C2061">
        <v>43056</v>
      </c>
      <c r="D2061">
        <v>1.1399999999999999</v>
      </c>
    </row>
    <row r="2062" spans="1:4" x14ac:dyDescent="0.2">
      <c r="A2062">
        <v>92798</v>
      </c>
    </row>
    <row r="2063" spans="1:4" x14ac:dyDescent="0.2">
      <c r="A2063">
        <v>92798</v>
      </c>
      <c r="B2063" t="s">
        <v>6064</v>
      </c>
      <c r="C2063">
        <v>88245</v>
      </c>
      <c r="D2063">
        <v>1.1000000000000001E-3</v>
      </c>
    </row>
    <row r="2064" spans="1:4" x14ac:dyDescent="0.2">
      <c r="A2064">
        <v>92798</v>
      </c>
      <c r="B2064" t="s">
        <v>80</v>
      </c>
      <c r="C2064">
        <v>43056</v>
      </c>
      <c r="D2064">
        <v>1.1399999999999999</v>
      </c>
    </row>
    <row r="2065" spans="1:4" x14ac:dyDescent="0.2">
      <c r="A2065">
        <v>95448</v>
      </c>
    </row>
    <row r="2066" spans="1:4" x14ac:dyDescent="0.2">
      <c r="A2066">
        <v>95448</v>
      </c>
      <c r="B2066" t="s">
        <v>6064</v>
      </c>
      <c r="C2066">
        <v>88245</v>
      </c>
      <c r="D2066">
        <v>5.9999999999999995E-4</v>
      </c>
    </row>
    <row r="2067" spans="1:4" x14ac:dyDescent="0.2">
      <c r="A2067">
        <v>95448</v>
      </c>
      <c r="B2067" t="s">
        <v>80</v>
      </c>
      <c r="C2067">
        <v>43057</v>
      </c>
      <c r="D2067">
        <v>1.1399999999999999</v>
      </c>
    </row>
    <row r="2068" spans="1:4" x14ac:dyDescent="0.2">
      <c r="A2068">
        <v>92801</v>
      </c>
    </row>
    <row r="2069" spans="1:4" x14ac:dyDescent="0.2">
      <c r="A2069">
        <v>92801</v>
      </c>
      <c r="B2069" t="s">
        <v>6064</v>
      </c>
      <c r="C2069">
        <v>88245</v>
      </c>
      <c r="D2069">
        <v>3.1E-2</v>
      </c>
    </row>
    <row r="2070" spans="1:4" x14ac:dyDescent="0.2">
      <c r="A2070">
        <v>92801</v>
      </c>
      <c r="B2070" t="s">
        <v>6064</v>
      </c>
      <c r="C2070">
        <v>88238</v>
      </c>
      <c r="D2070">
        <v>5.1000000000000004E-3</v>
      </c>
    </row>
    <row r="2071" spans="1:4" x14ac:dyDescent="0.2">
      <c r="A2071">
        <v>92801</v>
      </c>
      <c r="B2071" t="s">
        <v>80</v>
      </c>
      <c r="C2071">
        <v>32</v>
      </c>
      <c r="D2071">
        <v>1.07</v>
      </c>
    </row>
    <row r="2072" spans="1:4" x14ac:dyDescent="0.2">
      <c r="A2072">
        <v>92802</v>
      </c>
    </row>
    <row r="2073" spans="1:4" x14ac:dyDescent="0.2">
      <c r="A2073">
        <v>92802</v>
      </c>
      <c r="B2073" t="s">
        <v>6064</v>
      </c>
      <c r="C2073">
        <v>88245</v>
      </c>
      <c r="D2073">
        <v>1.6199999999999999E-2</v>
      </c>
    </row>
    <row r="2074" spans="1:4" x14ac:dyDescent="0.2">
      <c r="A2074">
        <v>92802</v>
      </c>
      <c r="B2074" t="s">
        <v>6064</v>
      </c>
      <c r="C2074">
        <v>88238</v>
      </c>
      <c r="D2074">
        <v>2.5999999999999999E-3</v>
      </c>
    </row>
    <row r="2075" spans="1:4" x14ac:dyDescent="0.2">
      <c r="A2075">
        <v>92802</v>
      </c>
      <c r="B2075" t="s">
        <v>80</v>
      </c>
      <c r="C2075">
        <v>33</v>
      </c>
      <c r="D2075">
        <v>1.1100000000000001</v>
      </c>
    </row>
    <row r="2076" spans="1:4" x14ac:dyDescent="0.2">
      <c r="A2076">
        <v>92799</v>
      </c>
    </row>
    <row r="2077" spans="1:4" x14ac:dyDescent="0.2">
      <c r="A2077">
        <v>92799</v>
      </c>
      <c r="B2077" t="s">
        <v>6064</v>
      </c>
      <c r="C2077">
        <v>88245</v>
      </c>
      <c r="D2077">
        <v>9.3299999999999994E-2</v>
      </c>
    </row>
    <row r="2078" spans="1:4" x14ac:dyDescent="0.2">
      <c r="A2078">
        <v>92799</v>
      </c>
      <c r="B2078" t="s">
        <v>6064</v>
      </c>
      <c r="C2078">
        <v>88238</v>
      </c>
      <c r="D2078">
        <v>1.52E-2</v>
      </c>
    </row>
    <row r="2079" spans="1:4" x14ac:dyDescent="0.2">
      <c r="A2079">
        <v>92799</v>
      </c>
      <c r="B2079" t="s">
        <v>80</v>
      </c>
      <c r="C2079">
        <v>43059</v>
      </c>
      <c r="D2079">
        <v>1.07</v>
      </c>
    </row>
    <row r="2080" spans="1:4" x14ac:dyDescent="0.2">
      <c r="A2080">
        <v>92800</v>
      </c>
    </row>
    <row r="2081" spans="1:4" x14ac:dyDescent="0.2">
      <c r="A2081">
        <v>92800</v>
      </c>
      <c r="B2081" t="s">
        <v>6064</v>
      </c>
      <c r="C2081">
        <v>88245</v>
      </c>
      <c r="D2081">
        <v>5.8099999999999999E-2</v>
      </c>
    </row>
    <row r="2082" spans="1:4" x14ac:dyDescent="0.2">
      <c r="A2082">
        <v>92800</v>
      </c>
      <c r="B2082" t="s">
        <v>6064</v>
      </c>
      <c r="C2082">
        <v>88238</v>
      </c>
      <c r="D2082">
        <v>9.4999999999999998E-3</v>
      </c>
    </row>
    <row r="2083" spans="1:4" x14ac:dyDescent="0.2">
      <c r="A2083">
        <v>92800</v>
      </c>
      <c r="B2083" t="s">
        <v>80</v>
      </c>
      <c r="C2083">
        <v>43059</v>
      </c>
      <c r="D2083">
        <v>1.07</v>
      </c>
    </row>
    <row r="2084" spans="1:4" x14ac:dyDescent="0.2">
      <c r="A2084">
        <v>95605</v>
      </c>
    </row>
    <row r="2085" spans="1:4" x14ac:dyDescent="0.2">
      <c r="A2085">
        <v>95605</v>
      </c>
      <c r="B2085" t="s">
        <v>6064</v>
      </c>
      <c r="C2085">
        <v>102275</v>
      </c>
      <c r="D2085">
        <v>1.2649999999999999</v>
      </c>
    </row>
    <row r="2086" spans="1:4" x14ac:dyDescent="0.2">
      <c r="A2086">
        <v>95605</v>
      </c>
      <c r="B2086" t="s">
        <v>6064</v>
      </c>
      <c r="C2086">
        <v>102274</v>
      </c>
      <c r="D2086">
        <v>1.5578000000000001</v>
      </c>
    </row>
    <row r="2087" spans="1:4" x14ac:dyDescent="0.2">
      <c r="A2087">
        <v>95605</v>
      </c>
      <c r="B2087" t="s">
        <v>6064</v>
      </c>
      <c r="C2087">
        <v>88316</v>
      </c>
      <c r="D2087">
        <v>2.8229000000000002</v>
      </c>
    </row>
    <row r="2088" spans="1:4" x14ac:dyDescent="0.2">
      <c r="A2088">
        <v>95602</v>
      </c>
    </row>
    <row r="2089" spans="1:4" x14ac:dyDescent="0.2">
      <c r="A2089">
        <v>95602</v>
      </c>
      <c r="B2089" t="s">
        <v>6064</v>
      </c>
      <c r="C2089">
        <v>102275</v>
      </c>
      <c r="D2089">
        <v>0.26029999999999998</v>
      </c>
    </row>
    <row r="2090" spans="1:4" x14ac:dyDescent="0.2">
      <c r="A2090">
        <v>95602</v>
      </c>
      <c r="B2090" t="s">
        <v>6064</v>
      </c>
      <c r="C2090">
        <v>102274</v>
      </c>
      <c r="D2090">
        <v>0.32050000000000001</v>
      </c>
    </row>
    <row r="2091" spans="1:4" x14ac:dyDescent="0.2">
      <c r="A2091">
        <v>95602</v>
      </c>
      <c r="B2091" t="s">
        <v>6064</v>
      </c>
      <c r="C2091">
        <v>88316</v>
      </c>
      <c r="D2091">
        <v>0.58079999999999998</v>
      </c>
    </row>
    <row r="2092" spans="1:4" x14ac:dyDescent="0.2">
      <c r="A2092">
        <v>95603</v>
      </c>
    </row>
    <row r="2093" spans="1:4" x14ac:dyDescent="0.2">
      <c r="A2093">
        <v>95603</v>
      </c>
      <c r="B2093" t="s">
        <v>6064</v>
      </c>
      <c r="C2093">
        <v>102275</v>
      </c>
      <c r="D2093">
        <v>0.44400000000000001</v>
      </c>
    </row>
    <row r="2094" spans="1:4" x14ac:dyDescent="0.2">
      <c r="A2094">
        <v>95603</v>
      </c>
      <c r="B2094" t="s">
        <v>6064</v>
      </c>
      <c r="C2094">
        <v>102274</v>
      </c>
      <c r="D2094">
        <v>0.54679999999999995</v>
      </c>
    </row>
    <row r="2095" spans="1:4" x14ac:dyDescent="0.2">
      <c r="A2095">
        <v>95603</v>
      </c>
      <c r="B2095" t="s">
        <v>6064</v>
      </c>
      <c r="C2095">
        <v>88316</v>
      </c>
      <c r="D2095">
        <v>0.99080000000000001</v>
      </c>
    </row>
    <row r="2096" spans="1:4" x14ac:dyDescent="0.2">
      <c r="A2096">
        <v>95604</v>
      </c>
    </row>
    <row r="2097" spans="1:4" x14ac:dyDescent="0.2">
      <c r="A2097">
        <v>95604</v>
      </c>
      <c r="B2097" t="s">
        <v>6064</v>
      </c>
      <c r="C2097">
        <v>102275</v>
      </c>
      <c r="D2097">
        <v>0.68899999999999995</v>
      </c>
    </row>
    <row r="2098" spans="1:4" x14ac:dyDescent="0.2">
      <c r="A2098">
        <v>95604</v>
      </c>
      <c r="B2098" t="s">
        <v>6064</v>
      </c>
      <c r="C2098">
        <v>102274</v>
      </c>
      <c r="D2098">
        <v>0.84840000000000004</v>
      </c>
    </row>
    <row r="2099" spans="1:4" x14ac:dyDescent="0.2">
      <c r="A2099">
        <v>95604</v>
      </c>
      <c r="B2099" t="s">
        <v>6064</v>
      </c>
      <c r="C2099">
        <v>88316</v>
      </c>
      <c r="D2099">
        <v>1.5374000000000001</v>
      </c>
    </row>
    <row r="2100" spans="1:4" x14ac:dyDescent="0.2">
      <c r="A2100">
        <v>95601</v>
      </c>
    </row>
    <row r="2101" spans="1:4" x14ac:dyDescent="0.2">
      <c r="A2101">
        <v>95601</v>
      </c>
      <c r="B2101" t="s">
        <v>6064</v>
      </c>
      <c r="C2101">
        <v>102275</v>
      </c>
      <c r="D2101">
        <v>0.16270000000000001</v>
      </c>
    </row>
    <row r="2102" spans="1:4" x14ac:dyDescent="0.2">
      <c r="A2102">
        <v>95601</v>
      </c>
      <c r="B2102" t="s">
        <v>6064</v>
      </c>
      <c r="C2102">
        <v>102274</v>
      </c>
      <c r="D2102">
        <v>0.20030000000000001</v>
      </c>
    </row>
    <row r="2103" spans="1:4" x14ac:dyDescent="0.2">
      <c r="A2103">
        <v>95601</v>
      </c>
      <c r="B2103" t="s">
        <v>6064</v>
      </c>
      <c r="C2103">
        <v>88316</v>
      </c>
      <c r="D2103">
        <v>0.36299999999999999</v>
      </c>
    </row>
    <row r="2104" spans="1:4" x14ac:dyDescent="0.2">
      <c r="A2104">
        <v>102521</v>
      </c>
    </row>
    <row r="2105" spans="1:4" x14ac:dyDescent="0.2">
      <c r="A2105">
        <v>102521</v>
      </c>
      <c r="B2105" t="s">
        <v>6064</v>
      </c>
      <c r="C2105">
        <v>102275</v>
      </c>
      <c r="D2105">
        <v>1.0436000000000001</v>
      </c>
    </row>
    <row r="2106" spans="1:4" x14ac:dyDescent="0.2">
      <c r="A2106">
        <v>102521</v>
      </c>
      <c r="B2106" t="s">
        <v>6064</v>
      </c>
      <c r="C2106">
        <v>102274</v>
      </c>
      <c r="D2106">
        <v>1.2850999999999999</v>
      </c>
    </row>
    <row r="2107" spans="1:4" x14ac:dyDescent="0.2">
      <c r="A2107">
        <v>102521</v>
      </c>
      <c r="B2107" t="s">
        <v>6064</v>
      </c>
      <c r="C2107">
        <v>88316</v>
      </c>
      <c r="D2107">
        <v>2.3287</v>
      </c>
    </row>
    <row r="2108" spans="1:4" x14ac:dyDescent="0.2">
      <c r="A2108">
        <v>102522</v>
      </c>
    </row>
    <row r="2109" spans="1:4" x14ac:dyDescent="0.2">
      <c r="A2109">
        <v>102522</v>
      </c>
      <c r="B2109" t="s">
        <v>6064</v>
      </c>
      <c r="C2109">
        <v>102275</v>
      </c>
      <c r="D2109">
        <v>1.5309999999999999</v>
      </c>
    </row>
    <row r="2110" spans="1:4" x14ac:dyDescent="0.2">
      <c r="A2110">
        <v>102522</v>
      </c>
      <c r="B2110" t="s">
        <v>6064</v>
      </c>
      <c r="C2110">
        <v>102274</v>
      </c>
      <c r="D2110">
        <v>1.8853</v>
      </c>
    </row>
    <row r="2111" spans="1:4" x14ac:dyDescent="0.2">
      <c r="A2111">
        <v>102522</v>
      </c>
      <c r="B2111" t="s">
        <v>6064</v>
      </c>
      <c r="C2111">
        <v>88316</v>
      </c>
      <c r="D2111">
        <v>3.4161999999999999</v>
      </c>
    </row>
    <row r="2112" spans="1:4" x14ac:dyDescent="0.2">
      <c r="A2112">
        <v>102523</v>
      </c>
    </row>
    <row r="2113" spans="1:4" x14ac:dyDescent="0.2">
      <c r="A2113">
        <v>102523</v>
      </c>
      <c r="B2113" t="s">
        <v>6064</v>
      </c>
      <c r="C2113">
        <v>102275</v>
      </c>
      <c r="D2113">
        <v>2.0183</v>
      </c>
    </row>
    <row r="2114" spans="1:4" x14ac:dyDescent="0.2">
      <c r="A2114">
        <v>102523</v>
      </c>
      <c r="B2114" t="s">
        <v>6064</v>
      </c>
      <c r="C2114">
        <v>102274</v>
      </c>
      <c r="D2114">
        <v>2.4853999999999998</v>
      </c>
    </row>
    <row r="2115" spans="1:4" x14ac:dyDescent="0.2">
      <c r="A2115">
        <v>102523</v>
      </c>
      <c r="B2115" t="s">
        <v>6064</v>
      </c>
      <c r="C2115">
        <v>88316</v>
      </c>
      <c r="D2115">
        <v>4.5037000000000003</v>
      </c>
    </row>
    <row r="2116" spans="1:4" x14ac:dyDescent="0.2">
      <c r="A2116">
        <v>95608</v>
      </c>
    </row>
    <row r="2117" spans="1:4" x14ac:dyDescent="0.2">
      <c r="A2117">
        <v>95608</v>
      </c>
      <c r="B2117" t="s">
        <v>6064</v>
      </c>
      <c r="C2117">
        <v>92717</v>
      </c>
      <c r="D2117">
        <v>0.1943</v>
      </c>
    </row>
    <row r="2118" spans="1:4" x14ac:dyDescent="0.2">
      <c r="A2118">
        <v>95608</v>
      </c>
      <c r="B2118" t="s">
        <v>6064</v>
      </c>
      <c r="C2118">
        <v>92716</v>
      </c>
      <c r="D2118">
        <v>0.1578</v>
      </c>
    </row>
    <row r="2119" spans="1:4" x14ac:dyDescent="0.2">
      <c r="A2119">
        <v>95608</v>
      </c>
      <c r="B2119" t="s">
        <v>6064</v>
      </c>
      <c r="C2119">
        <v>88317</v>
      </c>
      <c r="D2119">
        <v>0.35210000000000002</v>
      </c>
    </row>
    <row r="2120" spans="1:4" x14ac:dyDescent="0.2">
      <c r="A2120">
        <v>95608</v>
      </c>
      <c r="B2120" t="s">
        <v>6064</v>
      </c>
      <c r="C2120">
        <v>88316</v>
      </c>
      <c r="D2120">
        <v>0.35210000000000002</v>
      </c>
    </row>
    <row r="2121" spans="1:4" x14ac:dyDescent="0.2">
      <c r="A2121">
        <v>95609</v>
      </c>
    </row>
    <row r="2122" spans="1:4" x14ac:dyDescent="0.2">
      <c r="A2122">
        <v>95609</v>
      </c>
      <c r="B2122" t="s">
        <v>6064</v>
      </c>
      <c r="C2122">
        <v>92717</v>
      </c>
      <c r="D2122">
        <v>0.24640000000000001</v>
      </c>
    </row>
    <row r="2123" spans="1:4" x14ac:dyDescent="0.2">
      <c r="A2123">
        <v>95609</v>
      </c>
      <c r="B2123" t="s">
        <v>6064</v>
      </c>
      <c r="C2123">
        <v>92716</v>
      </c>
      <c r="D2123">
        <v>0.2001</v>
      </c>
    </row>
    <row r="2124" spans="1:4" x14ac:dyDescent="0.2">
      <c r="A2124">
        <v>95609</v>
      </c>
      <c r="B2124" t="s">
        <v>6064</v>
      </c>
      <c r="C2124">
        <v>88317</v>
      </c>
      <c r="D2124">
        <v>0.44650000000000001</v>
      </c>
    </row>
    <row r="2125" spans="1:4" x14ac:dyDescent="0.2">
      <c r="A2125">
        <v>95609</v>
      </c>
      <c r="B2125" t="s">
        <v>6064</v>
      </c>
      <c r="C2125">
        <v>88316</v>
      </c>
      <c r="D2125">
        <v>0.44650000000000001</v>
      </c>
    </row>
    <row r="2126" spans="1:4" x14ac:dyDescent="0.2">
      <c r="A2126">
        <v>95607</v>
      </c>
    </row>
    <row r="2127" spans="1:4" x14ac:dyDescent="0.2">
      <c r="A2127">
        <v>95607</v>
      </c>
      <c r="B2127" t="s">
        <v>6064</v>
      </c>
      <c r="C2127">
        <v>92717</v>
      </c>
      <c r="D2127">
        <v>0.13400000000000001</v>
      </c>
    </row>
    <row r="2128" spans="1:4" x14ac:dyDescent="0.2">
      <c r="A2128">
        <v>95607</v>
      </c>
      <c r="B2128" t="s">
        <v>6064</v>
      </c>
      <c r="C2128">
        <v>92716</v>
      </c>
      <c r="D2128">
        <v>0.10879999999999999</v>
      </c>
    </row>
    <row r="2129" spans="1:4" x14ac:dyDescent="0.2">
      <c r="A2129">
        <v>95607</v>
      </c>
      <c r="B2129" t="s">
        <v>6064</v>
      </c>
      <c r="C2129">
        <v>88317</v>
      </c>
      <c r="D2129">
        <v>0.24279999999999999</v>
      </c>
    </row>
    <row r="2130" spans="1:4" x14ac:dyDescent="0.2">
      <c r="A2130">
        <v>95607</v>
      </c>
      <c r="B2130" t="s">
        <v>6064</v>
      </c>
      <c r="C2130">
        <v>88316</v>
      </c>
      <c r="D2130">
        <v>0.24279999999999999</v>
      </c>
    </row>
    <row r="2131" spans="1:4" x14ac:dyDescent="0.2">
      <c r="A2131">
        <v>95996</v>
      </c>
    </row>
    <row r="2132" spans="1:4" x14ac:dyDescent="0.2">
      <c r="A2132">
        <v>95996</v>
      </c>
      <c r="B2132" t="s">
        <v>6064</v>
      </c>
      <c r="C2132">
        <v>96464</v>
      </c>
      <c r="D2132">
        <v>7.0999999999999994E-2</v>
      </c>
    </row>
    <row r="2133" spans="1:4" x14ac:dyDescent="0.2">
      <c r="A2133">
        <v>95996</v>
      </c>
      <c r="B2133" t="s">
        <v>6064</v>
      </c>
      <c r="C2133">
        <v>96463</v>
      </c>
      <c r="D2133">
        <v>2.9899999999999999E-2</v>
      </c>
    </row>
    <row r="2134" spans="1:4" x14ac:dyDescent="0.2">
      <c r="A2134">
        <v>95996</v>
      </c>
      <c r="B2134" t="s">
        <v>6064</v>
      </c>
      <c r="C2134">
        <v>96157</v>
      </c>
      <c r="D2134">
        <v>3.4099999999999998E-2</v>
      </c>
    </row>
    <row r="2135" spans="1:4" x14ac:dyDescent="0.2">
      <c r="A2135">
        <v>95996</v>
      </c>
      <c r="B2135" t="s">
        <v>6064</v>
      </c>
      <c r="C2135">
        <v>96155</v>
      </c>
      <c r="D2135">
        <v>6.6799999999999998E-2</v>
      </c>
    </row>
    <row r="2136" spans="1:4" x14ac:dyDescent="0.2">
      <c r="A2136">
        <v>95996</v>
      </c>
      <c r="B2136" t="s">
        <v>6064</v>
      </c>
      <c r="C2136">
        <v>95632</v>
      </c>
      <c r="D2136">
        <v>4.3400000000000001E-2</v>
      </c>
    </row>
    <row r="2137" spans="1:4" x14ac:dyDescent="0.2">
      <c r="A2137">
        <v>95996</v>
      </c>
      <c r="B2137" t="s">
        <v>6064</v>
      </c>
      <c r="C2137">
        <v>95631</v>
      </c>
      <c r="D2137">
        <v>5.7500000000000002E-2</v>
      </c>
    </row>
    <row r="2138" spans="1:4" x14ac:dyDescent="0.2">
      <c r="A2138">
        <v>95996</v>
      </c>
      <c r="B2138" t="s">
        <v>6064</v>
      </c>
      <c r="C2138">
        <v>91386</v>
      </c>
      <c r="D2138">
        <v>3.3099999999999997E-2</v>
      </c>
    </row>
    <row r="2139" spans="1:4" x14ac:dyDescent="0.2">
      <c r="A2139">
        <v>95996</v>
      </c>
      <c r="B2139" t="s">
        <v>6064</v>
      </c>
      <c r="C2139">
        <v>88314</v>
      </c>
      <c r="D2139">
        <v>0.80720000000000003</v>
      </c>
    </row>
    <row r="2140" spans="1:4" x14ac:dyDescent="0.2">
      <c r="A2140">
        <v>95996</v>
      </c>
      <c r="B2140" t="s">
        <v>80</v>
      </c>
      <c r="C2140">
        <v>41965</v>
      </c>
      <c r="D2140">
        <v>2.5548000000000002</v>
      </c>
    </row>
    <row r="2141" spans="1:4" x14ac:dyDescent="0.2">
      <c r="A2141">
        <v>95996</v>
      </c>
      <c r="B2141" t="s">
        <v>6064</v>
      </c>
      <c r="C2141">
        <v>5837</v>
      </c>
      <c r="D2141">
        <v>6.7799999999999999E-2</v>
      </c>
    </row>
    <row r="2142" spans="1:4" x14ac:dyDescent="0.2">
      <c r="A2142">
        <v>95996</v>
      </c>
      <c r="B2142" t="s">
        <v>6064</v>
      </c>
      <c r="C2142">
        <v>5835</v>
      </c>
      <c r="D2142">
        <v>3.3099999999999997E-2</v>
      </c>
    </row>
    <row r="2143" spans="1:4" x14ac:dyDescent="0.2">
      <c r="A2143">
        <v>95995</v>
      </c>
    </row>
    <row r="2144" spans="1:4" x14ac:dyDescent="0.2">
      <c r="A2144">
        <v>95995</v>
      </c>
      <c r="B2144" t="s">
        <v>6064</v>
      </c>
      <c r="C2144">
        <v>96464</v>
      </c>
      <c r="D2144">
        <v>9.9000000000000005E-2</v>
      </c>
    </row>
    <row r="2145" spans="1:4" x14ac:dyDescent="0.2">
      <c r="A2145">
        <v>95995</v>
      </c>
      <c r="B2145" t="s">
        <v>6064</v>
      </c>
      <c r="C2145">
        <v>96463</v>
      </c>
      <c r="D2145">
        <v>4.19E-2</v>
      </c>
    </row>
    <row r="2146" spans="1:4" x14ac:dyDescent="0.2">
      <c r="A2146">
        <v>95995</v>
      </c>
      <c r="B2146" t="s">
        <v>6064</v>
      </c>
      <c r="C2146">
        <v>96157</v>
      </c>
      <c r="D2146">
        <v>3.4099999999999998E-2</v>
      </c>
    </row>
    <row r="2147" spans="1:4" x14ac:dyDescent="0.2">
      <c r="A2147">
        <v>95995</v>
      </c>
      <c r="B2147" t="s">
        <v>6064</v>
      </c>
      <c r="C2147">
        <v>96155</v>
      </c>
      <c r="D2147">
        <v>0.1071</v>
      </c>
    </row>
    <row r="2148" spans="1:4" x14ac:dyDescent="0.2">
      <c r="A2148">
        <v>95995</v>
      </c>
      <c r="B2148" t="s">
        <v>6064</v>
      </c>
      <c r="C2148">
        <v>95632</v>
      </c>
      <c r="D2148">
        <v>6.0699999999999997E-2</v>
      </c>
    </row>
    <row r="2149" spans="1:4" x14ac:dyDescent="0.2">
      <c r="A2149">
        <v>95995</v>
      </c>
      <c r="B2149" t="s">
        <v>6064</v>
      </c>
      <c r="C2149">
        <v>95631</v>
      </c>
      <c r="D2149">
        <v>8.0500000000000002E-2</v>
      </c>
    </row>
    <row r="2150" spans="1:4" x14ac:dyDescent="0.2">
      <c r="A2150">
        <v>95995</v>
      </c>
      <c r="B2150" t="s">
        <v>6064</v>
      </c>
      <c r="C2150">
        <v>91386</v>
      </c>
      <c r="D2150">
        <v>4.6399999999999997E-2</v>
      </c>
    </row>
    <row r="2151" spans="1:4" x14ac:dyDescent="0.2">
      <c r="A2151">
        <v>95995</v>
      </c>
      <c r="B2151" t="s">
        <v>6064</v>
      </c>
      <c r="C2151">
        <v>88314</v>
      </c>
      <c r="D2151">
        <v>1.1301000000000001</v>
      </c>
    </row>
    <row r="2152" spans="1:4" x14ac:dyDescent="0.2">
      <c r="A2152">
        <v>95995</v>
      </c>
      <c r="B2152" t="s">
        <v>6064</v>
      </c>
      <c r="C2152">
        <v>5837</v>
      </c>
      <c r="D2152">
        <v>9.4899999999999998E-2</v>
      </c>
    </row>
    <row r="2153" spans="1:4" x14ac:dyDescent="0.2">
      <c r="A2153">
        <v>95995</v>
      </c>
      <c r="B2153" t="s">
        <v>6064</v>
      </c>
      <c r="C2153">
        <v>5835</v>
      </c>
      <c r="D2153">
        <v>4.6399999999999997E-2</v>
      </c>
    </row>
    <row r="2154" spans="1:4" x14ac:dyDescent="0.2">
      <c r="A2154">
        <v>95995</v>
      </c>
      <c r="B2154" t="s">
        <v>80</v>
      </c>
      <c r="C2154">
        <v>1518</v>
      </c>
      <c r="D2154">
        <v>2.5548000000000002</v>
      </c>
    </row>
    <row r="2155" spans="1:4" x14ac:dyDescent="0.2">
      <c r="A2155">
        <v>104372</v>
      </c>
    </row>
    <row r="2156" spans="1:4" x14ac:dyDescent="0.2">
      <c r="A2156">
        <v>104372</v>
      </c>
      <c r="B2156" t="s">
        <v>6064</v>
      </c>
      <c r="C2156">
        <v>104373</v>
      </c>
      <c r="D2156">
        <v>2.448</v>
      </c>
    </row>
    <row r="2157" spans="1:4" x14ac:dyDescent="0.2">
      <c r="A2157">
        <v>104372</v>
      </c>
      <c r="B2157" t="s">
        <v>6064</v>
      </c>
      <c r="C2157">
        <v>96464</v>
      </c>
      <c r="D2157">
        <v>4.2999999999999997E-2</v>
      </c>
    </row>
    <row r="2158" spans="1:4" x14ac:dyDescent="0.2">
      <c r="A2158">
        <v>104372</v>
      </c>
      <c r="B2158" t="s">
        <v>6064</v>
      </c>
      <c r="C2158">
        <v>96463</v>
      </c>
      <c r="D2158">
        <v>1.7999999999999999E-2</v>
      </c>
    </row>
    <row r="2159" spans="1:4" x14ac:dyDescent="0.2">
      <c r="A2159">
        <v>104372</v>
      </c>
      <c r="B2159" t="s">
        <v>6064</v>
      </c>
      <c r="C2159">
        <v>96157</v>
      </c>
      <c r="D2159">
        <v>3.4000000000000002E-2</v>
      </c>
    </row>
    <row r="2160" spans="1:4" x14ac:dyDescent="0.2">
      <c r="A2160">
        <v>104372</v>
      </c>
      <c r="B2160" t="s">
        <v>6064</v>
      </c>
      <c r="C2160">
        <v>96155</v>
      </c>
      <c r="D2160">
        <v>2.7E-2</v>
      </c>
    </row>
    <row r="2161" spans="1:4" x14ac:dyDescent="0.2">
      <c r="A2161">
        <v>104372</v>
      </c>
      <c r="B2161" t="s">
        <v>6064</v>
      </c>
      <c r="C2161">
        <v>95632</v>
      </c>
      <c r="D2161">
        <v>2.9000000000000001E-2</v>
      </c>
    </row>
    <row r="2162" spans="1:4" x14ac:dyDescent="0.2">
      <c r="A2162">
        <v>104372</v>
      </c>
      <c r="B2162" t="s">
        <v>6064</v>
      </c>
      <c r="C2162">
        <v>95631</v>
      </c>
      <c r="D2162">
        <v>3.3000000000000002E-2</v>
      </c>
    </row>
    <row r="2163" spans="1:4" x14ac:dyDescent="0.2">
      <c r="A2163">
        <v>104372</v>
      </c>
      <c r="B2163" t="s">
        <v>6064</v>
      </c>
      <c r="C2163">
        <v>91386</v>
      </c>
      <c r="D2163">
        <v>0.02</v>
      </c>
    </row>
    <row r="2164" spans="1:4" x14ac:dyDescent="0.2">
      <c r="A2164">
        <v>104372</v>
      </c>
      <c r="B2164" t="s">
        <v>6064</v>
      </c>
      <c r="C2164">
        <v>88314</v>
      </c>
      <c r="D2164">
        <v>0.49</v>
      </c>
    </row>
    <row r="2165" spans="1:4" x14ac:dyDescent="0.2">
      <c r="A2165">
        <v>104372</v>
      </c>
      <c r="B2165" t="s">
        <v>6064</v>
      </c>
      <c r="C2165">
        <v>5837</v>
      </c>
      <c r="D2165">
        <v>4.1000000000000002E-2</v>
      </c>
    </row>
    <row r="2166" spans="1:4" x14ac:dyDescent="0.2">
      <c r="A2166">
        <v>104372</v>
      </c>
      <c r="B2166" t="s">
        <v>6064</v>
      </c>
      <c r="C2166">
        <v>5835</v>
      </c>
      <c r="D2166">
        <v>0.02</v>
      </c>
    </row>
    <row r="2167" spans="1:4" x14ac:dyDescent="0.2">
      <c r="A2167">
        <v>104371</v>
      </c>
    </row>
    <row r="2168" spans="1:4" x14ac:dyDescent="0.2">
      <c r="A2168">
        <v>104371</v>
      </c>
      <c r="B2168" t="s">
        <v>6064</v>
      </c>
      <c r="C2168">
        <v>104374</v>
      </c>
      <c r="D2168">
        <v>2.448</v>
      </c>
    </row>
    <row r="2169" spans="1:4" x14ac:dyDescent="0.2">
      <c r="A2169">
        <v>104371</v>
      </c>
      <c r="B2169" t="s">
        <v>6064</v>
      </c>
      <c r="C2169">
        <v>96464</v>
      </c>
      <c r="D2169">
        <v>0.06</v>
      </c>
    </row>
    <row r="2170" spans="1:4" x14ac:dyDescent="0.2">
      <c r="A2170">
        <v>104371</v>
      </c>
      <c r="B2170" t="s">
        <v>6064</v>
      </c>
      <c r="C2170">
        <v>96463</v>
      </c>
      <c r="D2170">
        <v>2.5999999999999999E-2</v>
      </c>
    </row>
    <row r="2171" spans="1:4" x14ac:dyDescent="0.2">
      <c r="A2171">
        <v>104371</v>
      </c>
      <c r="B2171" t="s">
        <v>6064</v>
      </c>
      <c r="C2171">
        <v>96157</v>
      </c>
      <c r="D2171">
        <v>3.4000000000000002E-2</v>
      </c>
    </row>
    <row r="2172" spans="1:4" x14ac:dyDescent="0.2">
      <c r="A2172">
        <v>104371</v>
      </c>
      <c r="B2172" t="s">
        <v>6064</v>
      </c>
      <c r="C2172">
        <v>96155</v>
      </c>
      <c r="D2172">
        <v>5.1999999999999998E-2</v>
      </c>
    </row>
    <row r="2173" spans="1:4" x14ac:dyDescent="0.2">
      <c r="A2173">
        <v>104371</v>
      </c>
      <c r="B2173" t="s">
        <v>6064</v>
      </c>
      <c r="C2173">
        <v>95632</v>
      </c>
      <c r="D2173">
        <v>0.04</v>
      </c>
    </row>
    <row r="2174" spans="1:4" x14ac:dyDescent="0.2">
      <c r="A2174">
        <v>104371</v>
      </c>
      <c r="B2174" t="s">
        <v>6064</v>
      </c>
      <c r="C2174">
        <v>95631</v>
      </c>
      <c r="D2174">
        <v>4.5999999999999999E-2</v>
      </c>
    </row>
    <row r="2175" spans="1:4" x14ac:dyDescent="0.2">
      <c r="A2175">
        <v>104371</v>
      </c>
      <c r="B2175" t="s">
        <v>6064</v>
      </c>
      <c r="C2175">
        <v>91386</v>
      </c>
      <c r="D2175">
        <v>2.8000000000000001E-2</v>
      </c>
    </row>
    <row r="2176" spans="1:4" x14ac:dyDescent="0.2">
      <c r="A2176">
        <v>104371</v>
      </c>
      <c r="B2176" t="s">
        <v>6064</v>
      </c>
      <c r="C2176">
        <v>88314</v>
      </c>
      <c r="D2176">
        <v>0.66859999999999997</v>
      </c>
    </row>
    <row r="2177" spans="1:4" x14ac:dyDescent="0.2">
      <c r="A2177">
        <v>104371</v>
      </c>
      <c r="B2177" t="s">
        <v>6064</v>
      </c>
      <c r="C2177">
        <v>5837</v>
      </c>
      <c r="D2177">
        <v>5.8000000000000003E-2</v>
      </c>
    </row>
    <row r="2178" spans="1:4" x14ac:dyDescent="0.2">
      <c r="A2178">
        <v>104371</v>
      </c>
      <c r="B2178" t="s">
        <v>6064</v>
      </c>
      <c r="C2178">
        <v>5835</v>
      </c>
      <c r="D2178">
        <v>2.8000000000000001E-2</v>
      </c>
    </row>
    <row r="2179" spans="1:4" x14ac:dyDescent="0.2">
      <c r="A2179">
        <v>96001</v>
      </c>
    </row>
    <row r="2180" spans="1:4" x14ac:dyDescent="0.2">
      <c r="A2180">
        <v>96001</v>
      </c>
      <c r="B2180" t="s">
        <v>6064</v>
      </c>
      <c r="C2180">
        <v>96158</v>
      </c>
      <c r="D2180">
        <v>1.5E-3</v>
      </c>
    </row>
    <row r="2181" spans="1:4" x14ac:dyDescent="0.2">
      <c r="A2181">
        <v>96001</v>
      </c>
      <c r="B2181" t="s">
        <v>6064</v>
      </c>
      <c r="C2181">
        <v>96156</v>
      </c>
      <c r="D2181">
        <v>8.8000000000000005E-3</v>
      </c>
    </row>
    <row r="2182" spans="1:4" x14ac:dyDescent="0.2">
      <c r="A2182">
        <v>96001</v>
      </c>
      <c r="B2182" t="s">
        <v>6064</v>
      </c>
      <c r="C2182">
        <v>89235</v>
      </c>
      <c r="D2182">
        <v>6.8999999999999999E-3</v>
      </c>
    </row>
    <row r="2183" spans="1:4" x14ac:dyDescent="0.2">
      <c r="A2183">
        <v>96001</v>
      </c>
      <c r="B2183" t="s">
        <v>6064</v>
      </c>
      <c r="C2183">
        <v>89234</v>
      </c>
      <c r="D2183">
        <v>3.3999999999999998E-3</v>
      </c>
    </row>
    <row r="2184" spans="1:4" x14ac:dyDescent="0.2">
      <c r="A2184">
        <v>96001</v>
      </c>
      <c r="B2184" t="s">
        <v>6064</v>
      </c>
      <c r="C2184">
        <v>88316</v>
      </c>
      <c r="D2184">
        <v>2.07E-2</v>
      </c>
    </row>
    <row r="2185" spans="1:4" x14ac:dyDescent="0.2">
      <c r="A2185">
        <v>96001</v>
      </c>
      <c r="B2185" t="s">
        <v>80</v>
      </c>
      <c r="C2185">
        <v>44480</v>
      </c>
      <c r="D2185">
        <v>2.8E-3</v>
      </c>
    </row>
    <row r="2186" spans="1:4" x14ac:dyDescent="0.2">
      <c r="A2186">
        <v>96001</v>
      </c>
      <c r="B2186" t="s">
        <v>80</v>
      </c>
      <c r="C2186">
        <v>44473</v>
      </c>
      <c r="D2186">
        <v>2.0000000000000001E-4</v>
      </c>
    </row>
    <row r="2187" spans="1:4" x14ac:dyDescent="0.2">
      <c r="A2187">
        <v>96001</v>
      </c>
      <c r="B2187" t="s">
        <v>80</v>
      </c>
      <c r="C2187">
        <v>44472</v>
      </c>
      <c r="D2187">
        <v>1.95E-2</v>
      </c>
    </row>
    <row r="2188" spans="1:4" x14ac:dyDescent="0.2">
      <c r="A2188">
        <v>96001</v>
      </c>
      <c r="B2188" t="s">
        <v>80</v>
      </c>
      <c r="C2188">
        <v>44471</v>
      </c>
      <c r="D2188">
        <v>1.1000000000000001E-3</v>
      </c>
    </row>
    <row r="2189" spans="1:4" x14ac:dyDescent="0.2">
      <c r="A2189">
        <v>96001</v>
      </c>
      <c r="B2189" t="s">
        <v>6064</v>
      </c>
      <c r="C2189">
        <v>6259</v>
      </c>
      <c r="D2189">
        <v>5.9999999999999995E-4</v>
      </c>
    </row>
    <row r="2190" spans="1:4" x14ac:dyDescent="0.2">
      <c r="A2190">
        <v>96001</v>
      </c>
      <c r="B2190" t="s">
        <v>6064</v>
      </c>
      <c r="C2190">
        <v>5811</v>
      </c>
      <c r="D2190">
        <v>3.3999999999999998E-3</v>
      </c>
    </row>
    <row r="2191" spans="1:4" x14ac:dyDescent="0.2">
      <c r="A2191">
        <v>94880</v>
      </c>
    </row>
    <row r="2192" spans="1:4" x14ac:dyDescent="0.2">
      <c r="A2192">
        <v>94880</v>
      </c>
      <c r="B2192" t="s">
        <v>6064</v>
      </c>
      <c r="C2192">
        <v>88316</v>
      </c>
      <c r="D2192">
        <v>0.28299999999999997</v>
      </c>
    </row>
    <row r="2193" spans="1:4" x14ac:dyDescent="0.2">
      <c r="A2193">
        <v>94880</v>
      </c>
      <c r="B2193" t="s">
        <v>6064</v>
      </c>
      <c r="C2193">
        <v>88246</v>
      </c>
      <c r="D2193">
        <v>0.28299999999999997</v>
      </c>
    </row>
    <row r="2194" spans="1:4" x14ac:dyDescent="0.2">
      <c r="A2194">
        <v>94880</v>
      </c>
      <c r="B2194" t="s">
        <v>80</v>
      </c>
      <c r="C2194">
        <v>20078</v>
      </c>
      <c r="D2194">
        <v>0.20830000000000001</v>
      </c>
    </row>
    <row r="2195" spans="1:4" x14ac:dyDescent="0.2">
      <c r="A2195">
        <v>94880</v>
      </c>
      <c r="B2195" t="s">
        <v>6064</v>
      </c>
      <c r="C2195">
        <v>5632</v>
      </c>
      <c r="D2195">
        <v>5.7000000000000002E-2</v>
      </c>
    </row>
    <row r="2196" spans="1:4" x14ac:dyDescent="0.2">
      <c r="A2196">
        <v>94880</v>
      </c>
      <c r="B2196" t="s">
        <v>6064</v>
      </c>
      <c r="C2196">
        <v>5631</v>
      </c>
      <c r="D2196">
        <v>9.1700000000000004E-2</v>
      </c>
    </row>
    <row r="2197" spans="1:4" x14ac:dyDescent="0.2">
      <c r="A2197">
        <v>94882</v>
      </c>
    </row>
    <row r="2198" spans="1:4" x14ac:dyDescent="0.2">
      <c r="A2198">
        <v>94882</v>
      </c>
      <c r="B2198" t="s">
        <v>6064</v>
      </c>
      <c r="C2198">
        <v>88316</v>
      </c>
      <c r="D2198">
        <v>0.33550000000000002</v>
      </c>
    </row>
    <row r="2199" spans="1:4" x14ac:dyDescent="0.2">
      <c r="A2199">
        <v>94882</v>
      </c>
      <c r="B2199" t="s">
        <v>6064</v>
      </c>
      <c r="C2199">
        <v>88246</v>
      </c>
      <c r="D2199">
        <v>0.33550000000000002</v>
      </c>
    </row>
    <row r="2200" spans="1:4" x14ac:dyDescent="0.2">
      <c r="A2200">
        <v>94882</v>
      </c>
      <c r="B2200" t="s">
        <v>80</v>
      </c>
      <c r="C2200">
        <v>20078</v>
      </c>
      <c r="D2200">
        <v>0.20830000000000001</v>
      </c>
    </row>
    <row r="2201" spans="1:4" x14ac:dyDescent="0.2">
      <c r="A2201">
        <v>94882</v>
      </c>
      <c r="B2201" t="s">
        <v>6064</v>
      </c>
      <c r="C2201">
        <v>5632</v>
      </c>
      <c r="D2201">
        <v>6.7599999999999993E-2</v>
      </c>
    </row>
    <row r="2202" spans="1:4" x14ac:dyDescent="0.2">
      <c r="A2202">
        <v>94882</v>
      </c>
      <c r="B2202" t="s">
        <v>6064</v>
      </c>
      <c r="C2202">
        <v>5631</v>
      </c>
      <c r="D2202">
        <v>0.10879999999999999</v>
      </c>
    </row>
    <row r="2203" spans="1:4" x14ac:dyDescent="0.2">
      <c r="A2203">
        <v>94884</v>
      </c>
    </row>
    <row r="2204" spans="1:4" x14ac:dyDescent="0.2">
      <c r="A2204">
        <v>94884</v>
      </c>
      <c r="B2204" t="s">
        <v>6064</v>
      </c>
      <c r="C2204">
        <v>88316</v>
      </c>
      <c r="D2204">
        <v>0.44240000000000002</v>
      </c>
    </row>
    <row r="2205" spans="1:4" x14ac:dyDescent="0.2">
      <c r="A2205">
        <v>94884</v>
      </c>
      <c r="B2205" t="s">
        <v>6064</v>
      </c>
      <c r="C2205">
        <v>88246</v>
      </c>
      <c r="D2205">
        <v>0.44240000000000002</v>
      </c>
    </row>
    <row r="2206" spans="1:4" x14ac:dyDescent="0.2">
      <c r="A2206">
        <v>94884</v>
      </c>
      <c r="B2206" t="s">
        <v>80</v>
      </c>
      <c r="C2206">
        <v>20078</v>
      </c>
      <c r="D2206">
        <v>0.20830000000000001</v>
      </c>
    </row>
    <row r="2207" spans="1:4" x14ac:dyDescent="0.2">
      <c r="A2207">
        <v>94884</v>
      </c>
      <c r="B2207" t="s">
        <v>6064</v>
      </c>
      <c r="C2207">
        <v>5632</v>
      </c>
      <c r="D2207">
        <v>8.9099999999999999E-2</v>
      </c>
    </row>
    <row r="2208" spans="1:4" x14ac:dyDescent="0.2">
      <c r="A2208">
        <v>94884</v>
      </c>
      <c r="B2208" t="s">
        <v>6064</v>
      </c>
      <c r="C2208">
        <v>5631</v>
      </c>
      <c r="D2208">
        <v>0.1434</v>
      </c>
    </row>
    <row r="2209" spans="1:4" x14ac:dyDescent="0.2">
      <c r="A2209">
        <v>94870</v>
      </c>
    </row>
    <row r="2210" spans="1:4" x14ac:dyDescent="0.2">
      <c r="A2210">
        <v>94870</v>
      </c>
      <c r="B2210" t="s">
        <v>6064</v>
      </c>
      <c r="C2210">
        <v>88316</v>
      </c>
      <c r="D2210">
        <v>0.02</v>
      </c>
    </row>
    <row r="2211" spans="1:4" x14ac:dyDescent="0.2">
      <c r="A2211">
        <v>94870</v>
      </c>
      <c r="B2211" t="s">
        <v>6064</v>
      </c>
      <c r="C2211">
        <v>88246</v>
      </c>
      <c r="D2211">
        <v>0.02</v>
      </c>
    </row>
    <row r="2212" spans="1:4" x14ac:dyDescent="0.2">
      <c r="A2212">
        <v>94870</v>
      </c>
      <c r="B2212" t="s">
        <v>80</v>
      </c>
      <c r="C2212">
        <v>20078</v>
      </c>
      <c r="D2212">
        <v>3.7900000000000003E-2</v>
      </c>
    </row>
    <row r="2213" spans="1:4" x14ac:dyDescent="0.2">
      <c r="A2213">
        <v>94872</v>
      </c>
    </row>
    <row r="2214" spans="1:4" x14ac:dyDescent="0.2">
      <c r="A2214">
        <v>94872</v>
      </c>
      <c r="B2214" t="s">
        <v>6064</v>
      </c>
      <c r="C2214">
        <v>88316</v>
      </c>
      <c r="D2214">
        <v>3.49E-2</v>
      </c>
    </row>
    <row r="2215" spans="1:4" x14ac:dyDescent="0.2">
      <c r="A2215">
        <v>94872</v>
      </c>
      <c r="B2215" t="s">
        <v>6064</v>
      </c>
      <c r="C2215">
        <v>88246</v>
      </c>
      <c r="D2215">
        <v>3.49E-2</v>
      </c>
    </row>
    <row r="2216" spans="1:4" x14ac:dyDescent="0.2">
      <c r="A2216">
        <v>94872</v>
      </c>
      <c r="B2216" t="s">
        <v>80</v>
      </c>
      <c r="C2216">
        <v>20078</v>
      </c>
      <c r="D2216">
        <v>4.1700000000000001E-2</v>
      </c>
    </row>
    <row r="2217" spans="1:4" x14ac:dyDescent="0.2">
      <c r="A2217">
        <v>90746</v>
      </c>
    </row>
    <row r="2218" spans="1:4" x14ac:dyDescent="0.2">
      <c r="A2218">
        <v>90746</v>
      </c>
      <c r="B2218" t="s">
        <v>6064</v>
      </c>
      <c r="C2218">
        <v>88316</v>
      </c>
      <c r="D2218">
        <v>8.14E-2</v>
      </c>
    </row>
    <row r="2219" spans="1:4" x14ac:dyDescent="0.2">
      <c r="A2219">
        <v>90746</v>
      </c>
      <c r="B2219" t="s">
        <v>6064</v>
      </c>
      <c r="C2219">
        <v>88246</v>
      </c>
      <c r="D2219">
        <v>8.14E-2</v>
      </c>
    </row>
    <row r="2220" spans="1:4" x14ac:dyDescent="0.2">
      <c r="A2220">
        <v>90747</v>
      </c>
    </row>
    <row r="2221" spans="1:4" x14ac:dyDescent="0.2">
      <c r="A2221">
        <v>90747</v>
      </c>
      <c r="B2221" t="s">
        <v>6064</v>
      </c>
      <c r="C2221">
        <v>88316</v>
      </c>
      <c r="D2221">
        <v>0.13009999999999999</v>
      </c>
    </row>
    <row r="2222" spans="1:4" x14ac:dyDescent="0.2">
      <c r="A2222">
        <v>90747</v>
      </c>
      <c r="B2222" t="s">
        <v>6064</v>
      </c>
      <c r="C2222">
        <v>88246</v>
      </c>
      <c r="D2222">
        <v>0.13009999999999999</v>
      </c>
    </row>
    <row r="2223" spans="1:4" x14ac:dyDescent="0.2">
      <c r="A2223">
        <v>90747</v>
      </c>
      <c r="B2223" t="s">
        <v>6064</v>
      </c>
      <c r="C2223">
        <v>5632</v>
      </c>
      <c r="D2223">
        <v>2.6200000000000001E-2</v>
      </c>
    </row>
    <row r="2224" spans="1:4" x14ac:dyDescent="0.2">
      <c r="A2224">
        <v>90747</v>
      </c>
      <c r="B2224" t="s">
        <v>6064</v>
      </c>
      <c r="C2224">
        <v>5631</v>
      </c>
      <c r="D2224">
        <v>4.2200000000000001E-2</v>
      </c>
    </row>
    <row r="2225" spans="1:4" x14ac:dyDescent="0.2">
      <c r="A2225">
        <v>94876</v>
      </c>
    </row>
    <row r="2226" spans="1:4" x14ac:dyDescent="0.2">
      <c r="A2226">
        <v>94876</v>
      </c>
      <c r="B2226" t="s">
        <v>6064</v>
      </c>
      <c r="C2226">
        <v>88316</v>
      </c>
      <c r="D2226">
        <v>0.19700000000000001</v>
      </c>
    </row>
    <row r="2227" spans="1:4" x14ac:dyDescent="0.2">
      <c r="A2227">
        <v>94876</v>
      </c>
      <c r="B2227" t="s">
        <v>6064</v>
      </c>
      <c r="C2227">
        <v>88246</v>
      </c>
      <c r="D2227">
        <v>0.19700000000000001</v>
      </c>
    </row>
    <row r="2228" spans="1:4" x14ac:dyDescent="0.2">
      <c r="A2228">
        <v>94876</v>
      </c>
      <c r="B2228" t="s">
        <v>80</v>
      </c>
      <c r="C2228">
        <v>20078</v>
      </c>
      <c r="D2228">
        <v>0.1042</v>
      </c>
    </row>
    <row r="2229" spans="1:4" x14ac:dyDescent="0.2">
      <c r="A2229">
        <v>94876</v>
      </c>
      <c r="B2229" t="s">
        <v>6064</v>
      </c>
      <c r="C2229">
        <v>5632</v>
      </c>
      <c r="D2229">
        <v>3.9699999999999999E-2</v>
      </c>
    </row>
    <row r="2230" spans="1:4" x14ac:dyDescent="0.2">
      <c r="A2230">
        <v>94876</v>
      </c>
      <c r="B2230" t="s">
        <v>6064</v>
      </c>
      <c r="C2230">
        <v>5631</v>
      </c>
      <c r="D2230">
        <v>6.3799999999999996E-2</v>
      </c>
    </row>
    <row r="2231" spans="1:4" x14ac:dyDescent="0.2">
      <c r="A2231">
        <v>94878</v>
      </c>
    </row>
    <row r="2232" spans="1:4" x14ac:dyDescent="0.2">
      <c r="A2232">
        <v>94878</v>
      </c>
      <c r="B2232" t="s">
        <v>6064</v>
      </c>
      <c r="C2232">
        <v>88316</v>
      </c>
      <c r="D2232">
        <v>0.2311</v>
      </c>
    </row>
    <row r="2233" spans="1:4" x14ac:dyDescent="0.2">
      <c r="A2233">
        <v>94878</v>
      </c>
      <c r="B2233" t="s">
        <v>6064</v>
      </c>
      <c r="C2233">
        <v>88246</v>
      </c>
      <c r="D2233">
        <v>0.2311</v>
      </c>
    </row>
    <row r="2234" spans="1:4" x14ac:dyDescent="0.2">
      <c r="A2234">
        <v>94878</v>
      </c>
      <c r="B2234" t="s">
        <v>80</v>
      </c>
      <c r="C2234">
        <v>20078</v>
      </c>
      <c r="D2234">
        <v>0.1042</v>
      </c>
    </row>
    <row r="2235" spans="1:4" x14ac:dyDescent="0.2">
      <c r="A2235">
        <v>94878</v>
      </c>
      <c r="B2235" t="s">
        <v>6064</v>
      </c>
      <c r="C2235">
        <v>5632</v>
      </c>
      <c r="D2235">
        <v>4.6600000000000003E-2</v>
      </c>
    </row>
    <row r="2236" spans="1:4" x14ac:dyDescent="0.2">
      <c r="A2236">
        <v>94878</v>
      </c>
      <c r="B2236" t="s">
        <v>6064</v>
      </c>
      <c r="C2236">
        <v>5631</v>
      </c>
      <c r="D2236">
        <v>7.4899999999999994E-2</v>
      </c>
    </row>
    <row r="2237" spans="1:4" x14ac:dyDescent="0.2">
      <c r="A2237">
        <v>90740</v>
      </c>
    </row>
    <row r="2238" spans="1:4" x14ac:dyDescent="0.2">
      <c r="A2238">
        <v>90740</v>
      </c>
      <c r="B2238" t="s">
        <v>6064</v>
      </c>
      <c r="C2238">
        <v>88316</v>
      </c>
      <c r="D2238">
        <v>9.9299999999999999E-2</v>
      </c>
    </row>
    <row r="2239" spans="1:4" x14ac:dyDescent="0.2">
      <c r="A2239">
        <v>90740</v>
      </c>
      <c r="B2239" t="s">
        <v>6064</v>
      </c>
      <c r="C2239">
        <v>88246</v>
      </c>
      <c r="D2239">
        <v>9.9299999999999999E-2</v>
      </c>
    </row>
    <row r="2240" spans="1:4" x14ac:dyDescent="0.2">
      <c r="A2240">
        <v>90741</v>
      </c>
    </row>
    <row r="2241" spans="1:4" x14ac:dyDescent="0.2">
      <c r="A2241">
        <v>90741</v>
      </c>
      <c r="B2241" t="s">
        <v>6064</v>
      </c>
      <c r="C2241">
        <v>88316</v>
      </c>
      <c r="D2241">
        <v>0.1132</v>
      </c>
    </row>
    <row r="2242" spans="1:4" x14ac:dyDescent="0.2">
      <c r="A2242">
        <v>90741</v>
      </c>
      <c r="B2242" t="s">
        <v>6064</v>
      </c>
      <c r="C2242">
        <v>88246</v>
      </c>
      <c r="D2242">
        <v>0.1132</v>
      </c>
    </row>
    <row r="2243" spans="1:4" x14ac:dyDescent="0.2">
      <c r="A2243">
        <v>90742</v>
      </c>
    </row>
    <row r="2244" spans="1:4" x14ac:dyDescent="0.2">
      <c r="A2244">
        <v>90742</v>
      </c>
      <c r="B2244" t="s">
        <v>6064</v>
      </c>
      <c r="C2244">
        <v>88316</v>
      </c>
      <c r="D2244">
        <v>0.12709999999999999</v>
      </c>
    </row>
    <row r="2245" spans="1:4" x14ac:dyDescent="0.2">
      <c r="A2245">
        <v>90742</v>
      </c>
      <c r="B2245" t="s">
        <v>6064</v>
      </c>
      <c r="C2245">
        <v>88246</v>
      </c>
      <c r="D2245">
        <v>0.12709999999999999</v>
      </c>
    </row>
    <row r="2246" spans="1:4" x14ac:dyDescent="0.2">
      <c r="A2246">
        <v>90743</v>
      </c>
    </row>
    <row r="2247" spans="1:4" x14ac:dyDescent="0.2">
      <c r="A2247">
        <v>90743</v>
      </c>
      <c r="B2247" t="s">
        <v>6064</v>
      </c>
      <c r="C2247">
        <v>88316</v>
      </c>
      <c r="D2247">
        <v>0.14099999999999999</v>
      </c>
    </row>
    <row r="2248" spans="1:4" x14ac:dyDescent="0.2">
      <c r="A2248">
        <v>90743</v>
      </c>
      <c r="B2248" t="s">
        <v>6064</v>
      </c>
      <c r="C2248">
        <v>88246</v>
      </c>
      <c r="D2248">
        <v>0.14099999999999999</v>
      </c>
    </row>
    <row r="2249" spans="1:4" x14ac:dyDescent="0.2">
      <c r="A2249">
        <v>90744</v>
      </c>
    </row>
    <row r="2250" spans="1:4" x14ac:dyDescent="0.2">
      <c r="A2250">
        <v>90744</v>
      </c>
      <c r="B2250" t="s">
        <v>6064</v>
      </c>
      <c r="C2250">
        <v>88316</v>
      </c>
      <c r="D2250">
        <v>0.15490000000000001</v>
      </c>
    </row>
    <row r="2251" spans="1:4" x14ac:dyDescent="0.2">
      <c r="A2251">
        <v>90744</v>
      </c>
      <c r="B2251" t="s">
        <v>6064</v>
      </c>
      <c r="C2251">
        <v>88246</v>
      </c>
      <c r="D2251">
        <v>0.15490000000000001</v>
      </c>
    </row>
    <row r="2252" spans="1:4" x14ac:dyDescent="0.2">
      <c r="A2252">
        <v>90745</v>
      </c>
    </row>
    <row r="2253" spans="1:4" x14ac:dyDescent="0.2">
      <c r="A2253">
        <v>90745</v>
      </c>
      <c r="B2253" t="s">
        <v>6064</v>
      </c>
      <c r="C2253">
        <v>88316</v>
      </c>
      <c r="D2253">
        <v>9.7500000000000003E-2</v>
      </c>
    </row>
    <row r="2254" spans="1:4" x14ac:dyDescent="0.2">
      <c r="A2254">
        <v>90745</v>
      </c>
      <c r="B2254" t="s">
        <v>6064</v>
      </c>
      <c r="C2254">
        <v>88246</v>
      </c>
      <c r="D2254">
        <v>9.7500000000000003E-2</v>
      </c>
    </row>
    <row r="2255" spans="1:4" x14ac:dyDescent="0.2">
      <c r="A2255">
        <v>90745</v>
      </c>
      <c r="B2255" t="s">
        <v>6064</v>
      </c>
      <c r="C2255">
        <v>5679</v>
      </c>
      <c r="D2255">
        <v>1.9599999999999999E-2</v>
      </c>
    </row>
    <row r="2256" spans="1:4" x14ac:dyDescent="0.2">
      <c r="A2256">
        <v>90745</v>
      </c>
      <c r="B2256" t="s">
        <v>6064</v>
      </c>
      <c r="C2256">
        <v>5678</v>
      </c>
      <c r="D2256">
        <v>3.1600000000000003E-2</v>
      </c>
    </row>
    <row r="2257" spans="1:4" x14ac:dyDescent="0.2">
      <c r="A2257">
        <v>90733</v>
      </c>
    </row>
    <row r="2258" spans="1:4" x14ac:dyDescent="0.2">
      <c r="A2258">
        <v>90733</v>
      </c>
      <c r="B2258" t="s">
        <v>6064</v>
      </c>
      <c r="C2258">
        <v>88316</v>
      </c>
      <c r="D2258">
        <v>7.5300000000000006E-2</v>
      </c>
    </row>
    <row r="2259" spans="1:4" x14ac:dyDescent="0.2">
      <c r="A2259">
        <v>90733</v>
      </c>
      <c r="B2259" t="s">
        <v>6064</v>
      </c>
      <c r="C2259">
        <v>88246</v>
      </c>
      <c r="D2259">
        <v>7.5300000000000006E-2</v>
      </c>
    </row>
    <row r="2260" spans="1:4" x14ac:dyDescent="0.2">
      <c r="A2260">
        <v>90734</v>
      </c>
    </row>
    <row r="2261" spans="1:4" x14ac:dyDescent="0.2">
      <c r="A2261">
        <v>90734</v>
      </c>
      <c r="B2261" t="s">
        <v>6064</v>
      </c>
      <c r="C2261">
        <v>88316</v>
      </c>
      <c r="D2261">
        <v>8.9200000000000002E-2</v>
      </c>
    </row>
    <row r="2262" spans="1:4" x14ac:dyDescent="0.2">
      <c r="A2262">
        <v>90734</v>
      </c>
      <c r="B2262" t="s">
        <v>6064</v>
      </c>
      <c r="C2262">
        <v>88246</v>
      </c>
      <c r="D2262">
        <v>8.9200000000000002E-2</v>
      </c>
    </row>
    <row r="2263" spans="1:4" x14ac:dyDescent="0.2">
      <c r="A2263">
        <v>90735</v>
      </c>
    </row>
    <row r="2264" spans="1:4" x14ac:dyDescent="0.2">
      <c r="A2264">
        <v>90735</v>
      </c>
      <c r="B2264" t="s">
        <v>6064</v>
      </c>
      <c r="C2264">
        <v>88316</v>
      </c>
      <c r="D2264">
        <v>0.10299999999999999</v>
      </c>
    </row>
    <row r="2265" spans="1:4" x14ac:dyDescent="0.2">
      <c r="A2265">
        <v>90735</v>
      </c>
      <c r="B2265" t="s">
        <v>6064</v>
      </c>
      <c r="C2265">
        <v>88246</v>
      </c>
      <c r="D2265">
        <v>0.10299999999999999</v>
      </c>
    </row>
    <row r="2266" spans="1:4" x14ac:dyDescent="0.2">
      <c r="A2266">
        <v>90736</v>
      </c>
    </row>
    <row r="2267" spans="1:4" x14ac:dyDescent="0.2">
      <c r="A2267">
        <v>90736</v>
      </c>
      <c r="B2267" t="s">
        <v>6064</v>
      </c>
      <c r="C2267">
        <v>88316</v>
      </c>
      <c r="D2267">
        <v>0.1169</v>
      </c>
    </row>
    <row r="2268" spans="1:4" x14ac:dyDescent="0.2">
      <c r="A2268">
        <v>90736</v>
      </c>
      <c r="B2268" t="s">
        <v>6064</v>
      </c>
      <c r="C2268">
        <v>88246</v>
      </c>
      <c r="D2268">
        <v>0.1169</v>
      </c>
    </row>
    <row r="2269" spans="1:4" x14ac:dyDescent="0.2">
      <c r="A2269">
        <v>90737</v>
      </c>
    </row>
    <row r="2270" spans="1:4" x14ac:dyDescent="0.2">
      <c r="A2270">
        <v>90737</v>
      </c>
      <c r="B2270" t="s">
        <v>6064</v>
      </c>
      <c r="C2270">
        <v>88316</v>
      </c>
      <c r="D2270">
        <v>0.1308</v>
      </c>
    </row>
    <row r="2271" spans="1:4" x14ac:dyDescent="0.2">
      <c r="A2271">
        <v>90737</v>
      </c>
      <c r="B2271" t="s">
        <v>6064</v>
      </c>
      <c r="C2271">
        <v>88246</v>
      </c>
      <c r="D2271">
        <v>0.1308</v>
      </c>
    </row>
    <row r="2272" spans="1:4" x14ac:dyDescent="0.2">
      <c r="A2272">
        <v>90738</v>
      </c>
    </row>
    <row r="2273" spans="1:4" x14ac:dyDescent="0.2">
      <c r="A2273">
        <v>90738</v>
      </c>
      <c r="B2273" t="s">
        <v>6064</v>
      </c>
      <c r="C2273">
        <v>88316</v>
      </c>
      <c r="D2273">
        <v>0.1447</v>
      </c>
    </row>
    <row r="2274" spans="1:4" x14ac:dyDescent="0.2">
      <c r="A2274">
        <v>90738</v>
      </c>
      <c r="B2274" t="s">
        <v>6064</v>
      </c>
      <c r="C2274">
        <v>88246</v>
      </c>
      <c r="D2274">
        <v>0.1447</v>
      </c>
    </row>
    <row r="2275" spans="1:4" x14ac:dyDescent="0.2">
      <c r="A2275">
        <v>90739</v>
      </c>
    </row>
    <row r="2276" spans="1:4" x14ac:dyDescent="0.2">
      <c r="A2276">
        <v>90739</v>
      </c>
      <c r="B2276" t="s">
        <v>6064</v>
      </c>
      <c r="C2276">
        <v>88316</v>
      </c>
      <c r="D2276">
        <v>8.7300000000000003E-2</v>
      </c>
    </row>
    <row r="2277" spans="1:4" x14ac:dyDescent="0.2">
      <c r="A2277">
        <v>90739</v>
      </c>
      <c r="B2277" t="s">
        <v>6064</v>
      </c>
      <c r="C2277">
        <v>88246</v>
      </c>
      <c r="D2277">
        <v>8.7300000000000003E-2</v>
      </c>
    </row>
    <row r="2278" spans="1:4" x14ac:dyDescent="0.2">
      <c r="A2278">
        <v>90739</v>
      </c>
      <c r="B2278" t="s">
        <v>6064</v>
      </c>
      <c r="C2278">
        <v>5679</v>
      </c>
      <c r="D2278">
        <v>1.7600000000000001E-2</v>
      </c>
    </row>
    <row r="2279" spans="1:4" x14ac:dyDescent="0.2">
      <c r="A2279">
        <v>90739</v>
      </c>
      <c r="B2279" t="s">
        <v>6064</v>
      </c>
      <c r="C2279">
        <v>5678</v>
      </c>
      <c r="D2279">
        <v>2.8299999999999999E-2</v>
      </c>
    </row>
    <row r="2280" spans="1:4" x14ac:dyDescent="0.2">
      <c r="A2280">
        <v>90724</v>
      </c>
    </row>
    <row r="2281" spans="1:4" x14ac:dyDescent="0.2">
      <c r="A2281">
        <v>90724</v>
      </c>
      <c r="B2281" t="s">
        <v>6064</v>
      </c>
      <c r="C2281">
        <v>88629</v>
      </c>
      <c r="D2281">
        <v>1.8E-3</v>
      </c>
    </row>
    <row r="2282" spans="1:4" x14ac:dyDescent="0.2">
      <c r="A2282">
        <v>90724</v>
      </c>
      <c r="B2282" t="s">
        <v>6064</v>
      </c>
      <c r="C2282">
        <v>88316</v>
      </c>
      <c r="D2282">
        <v>0.50860000000000005</v>
      </c>
    </row>
    <row r="2283" spans="1:4" x14ac:dyDescent="0.2">
      <c r="A2283">
        <v>90724</v>
      </c>
      <c r="B2283" t="s">
        <v>6064</v>
      </c>
      <c r="C2283">
        <v>88246</v>
      </c>
      <c r="D2283">
        <v>0.50860000000000005</v>
      </c>
    </row>
    <row r="2284" spans="1:4" x14ac:dyDescent="0.2">
      <c r="A2284">
        <v>102267</v>
      </c>
    </row>
    <row r="2285" spans="1:4" x14ac:dyDescent="0.2">
      <c r="A2285">
        <v>102267</v>
      </c>
      <c r="B2285" t="s">
        <v>6064</v>
      </c>
      <c r="C2285">
        <v>88629</v>
      </c>
      <c r="D2285">
        <v>1.5299999999999999E-2</v>
      </c>
    </row>
    <row r="2286" spans="1:4" x14ac:dyDescent="0.2">
      <c r="A2286">
        <v>102267</v>
      </c>
      <c r="B2286" t="s">
        <v>6064</v>
      </c>
      <c r="C2286">
        <v>88316</v>
      </c>
      <c r="D2286">
        <v>2.6575000000000002</v>
      </c>
    </row>
    <row r="2287" spans="1:4" x14ac:dyDescent="0.2">
      <c r="A2287">
        <v>102267</v>
      </c>
      <c r="B2287" t="s">
        <v>6064</v>
      </c>
      <c r="C2287">
        <v>88246</v>
      </c>
      <c r="D2287">
        <v>2.6575000000000002</v>
      </c>
    </row>
    <row r="2288" spans="1:4" x14ac:dyDescent="0.2">
      <c r="A2288">
        <v>102268</v>
      </c>
    </row>
    <row r="2289" spans="1:4" x14ac:dyDescent="0.2">
      <c r="A2289">
        <v>102268</v>
      </c>
      <c r="B2289" t="s">
        <v>6064</v>
      </c>
      <c r="C2289">
        <v>88629</v>
      </c>
      <c r="D2289">
        <v>1.7399999999999999E-2</v>
      </c>
    </row>
    <row r="2290" spans="1:4" x14ac:dyDescent="0.2">
      <c r="A2290">
        <v>102268</v>
      </c>
      <c r="B2290" t="s">
        <v>6064</v>
      </c>
      <c r="C2290">
        <v>88316</v>
      </c>
      <c r="D2290">
        <v>2.9967999999999999</v>
      </c>
    </row>
    <row r="2291" spans="1:4" x14ac:dyDescent="0.2">
      <c r="A2291">
        <v>102268</v>
      </c>
      <c r="B2291" t="s">
        <v>6064</v>
      </c>
      <c r="C2291">
        <v>88246</v>
      </c>
      <c r="D2291">
        <v>2.9967999999999999</v>
      </c>
    </row>
    <row r="2292" spans="1:4" x14ac:dyDescent="0.2">
      <c r="A2292">
        <v>90725</v>
      </c>
    </row>
    <row r="2293" spans="1:4" x14ac:dyDescent="0.2">
      <c r="A2293">
        <v>90725</v>
      </c>
      <c r="B2293" t="s">
        <v>6064</v>
      </c>
      <c r="C2293">
        <v>88629</v>
      </c>
      <c r="D2293">
        <v>2.5000000000000001E-3</v>
      </c>
    </row>
    <row r="2294" spans="1:4" x14ac:dyDescent="0.2">
      <c r="A2294">
        <v>90725</v>
      </c>
      <c r="B2294" t="s">
        <v>6064</v>
      </c>
      <c r="C2294">
        <v>88316</v>
      </c>
      <c r="D2294">
        <v>0.62170000000000003</v>
      </c>
    </row>
    <row r="2295" spans="1:4" x14ac:dyDescent="0.2">
      <c r="A2295">
        <v>90725</v>
      </c>
      <c r="B2295" t="s">
        <v>6064</v>
      </c>
      <c r="C2295">
        <v>88246</v>
      </c>
      <c r="D2295">
        <v>0.62170000000000003</v>
      </c>
    </row>
    <row r="2296" spans="1:4" x14ac:dyDescent="0.2">
      <c r="A2296">
        <v>102269</v>
      </c>
    </row>
    <row r="2297" spans="1:4" x14ac:dyDescent="0.2">
      <c r="A2297">
        <v>102269</v>
      </c>
      <c r="B2297" t="s">
        <v>6064</v>
      </c>
      <c r="C2297">
        <v>88629</v>
      </c>
      <c r="D2297">
        <v>2.1600000000000001E-2</v>
      </c>
    </row>
    <row r="2298" spans="1:4" x14ac:dyDescent="0.2">
      <c r="A2298">
        <v>102269</v>
      </c>
      <c r="B2298" t="s">
        <v>6064</v>
      </c>
      <c r="C2298">
        <v>88316</v>
      </c>
      <c r="D2298">
        <v>3.6753999999999998</v>
      </c>
    </row>
    <row r="2299" spans="1:4" x14ac:dyDescent="0.2">
      <c r="A2299">
        <v>102269</v>
      </c>
      <c r="B2299" t="s">
        <v>6064</v>
      </c>
      <c r="C2299">
        <v>88246</v>
      </c>
      <c r="D2299">
        <v>3.6753999999999998</v>
      </c>
    </row>
    <row r="2300" spans="1:4" x14ac:dyDescent="0.2">
      <c r="A2300">
        <v>90726</v>
      </c>
    </row>
    <row r="2301" spans="1:4" x14ac:dyDescent="0.2">
      <c r="A2301">
        <v>90726</v>
      </c>
      <c r="B2301" t="s">
        <v>6064</v>
      </c>
      <c r="C2301">
        <v>88629</v>
      </c>
      <c r="D2301">
        <v>3.3E-3</v>
      </c>
    </row>
    <row r="2302" spans="1:4" x14ac:dyDescent="0.2">
      <c r="A2302">
        <v>90726</v>
      </c>
      <c r="B2302" t="s">
        <v>6064</v>
      </c>
      <c r="C2302">
        <v>88316</v>
      </c>
      <c r="D2302">
        <v>0.73480000000000001</v>
      </c>
    </row>
    <row r="2303" spans="1:4" x14ac:dyDescent="0.2">
      <c r="A2303">
        <v>90726</v>
      </c>
      <c r="B2303" t="s">
        <v>6064</v>
      </c>
      <c r="C2303">
        <v>88246</v>
      </c>
      <c r="D2303">
        <v>0.73480000000000001</v>
      </c>
    </row>
    <row r="2304" spans="1:4" x14ac:dyDescent="0.2">
      <c r="A2304">
        <v>90727</v>
      </c>
    </row>
    <row r="2305" spans="1:4" x14ac:dyDescent="0.2">
      <c r="A2305">
        <v>90727</v>
      </c>
      <c r="B2305" t="s">
        <v>6064</v>
      </c>
      <c r="C2305">
        <v>88629</v>
      </c>
      <c r="D2305">
        <v>4.0000000000000001E-3</v>
      </c>
    </row>
    <row r="2306" spans="1:4" x14ac:dyDescent="0.2">
      <c r="A2306">
        <v>90727</v>
      </c>
      <c r="B2306" t="s">
        <v>6064</v>
      </c>
      <c r="C2306">
        <v>88316</v>
      </c>
      <c r="D2306">
        <v>0.84789999999999999</v>
      </c>
    </row>
    <row r="2307" spans="1:4" x14ac:dyDescent="0.2">
      <c r="A2307">
        <v>90727</v>
      </c>
      <c r="B2307" t="s">
        <v>6064</v>
      </c>
      <c r="C2307">
        <v>88246</v>
      </c>
      <c r="D2307">
        <v>0.84789999999999999</v>
      </c>
    </row>
    <row r="2308" spans="1:4" x14ac:dyDescent="0.2">
      <c r="A2308">
        <v>90728</v>
      </c>
    </row>
    <row r="2309" spans="1:4" x14ac:dyDescent="0.2">
      <c r="A2309">
        <v>90728</v>
      </c>
      <c r="B2309" t="s">
        <v>6064</v>
      </c>
      <c r="C2309">
        <v>88629</v>
      </c>
      <c r="D2309">
        <v>4.7000000000000002E-3</v>
      </c>
    </row>
    <row r="2310" spans="1:4" x14ac:dyDescent="0.2">
      <c r="A2310">
        <v>90728</v>
      </c>
      <c r="B2310" t="s">
        <v>6064</v>
      </c>
      <c r="C2310">
        <v>88316</v>
      </c>
      <c r="D2310">
        <v>0.96099999999999997</v>
      </c>
    </row>
    <row r="2311" spans="1:4" x14ac:dyDescent="0.2">
      <c r="A2311">
        <v>90728</v>
      </c>
      <c r="B2311" t="s">
        <v>6064</v>
      </c>
      <c r="C2311">
        <v>88246</v>
      </c>
      <c r="D2311">
        <v>0.96099999999999997</v>
      </c>
    </row>
    <row r="2312" spans="1:4" x14ac:dyDescent="0.2">
      <c r="A2312">
        <v>90729</v>
      </c>
    </row>
    <row r="2313" spans="1:4" x14ac:dyDescent="0.2">
      <c r="A2313">
        <v>90729</v>
      </c>
      <c r="B2313" t="s">
        <v>6064</v>
      </c>
      <c r="C2313">
        <v>88629</v>
      </c>
      <c r="D2313">
        <v>5.4000000000000003E-3</v>
      </c>
    </row>
    <row r="2314" spans="1:4" x14ac:dyDescent="0.2">
      <c r="A2314">
        <v>90729</v>
      </c>
      <c r="B2314" t="s">
        <v>6064</v>
      </c>
      <c r="C2314">
        <v>88316</v>
      </c>
      <c r="D2314">
        <v>1.0741000000000001</v>
      </c>
    </row>
    <row r="2315" spans="1:4" x14ac:dyDescent="0.2">
      <c r="A2315">
        <v>90729</v>
      </c>
      <c r="B2315" t="s">
        <v>6064</v>
      </c>
      <c r="C2315">
        <v>88246</v>
      </c>
      <c r="D2315">
        <v>1.0741000000000001</v>
      </c>
    </row>
    <row r="2316" spans="1:4" x14ac:dyDescent="0.2">
      <c r="A2316">
        <v>90730</v>
      </c>
    </row>
    <row r="2317" spans="1:4" x14ac:dyDescent="0.2">
      <c r="A2317">
        <v>90730</v>
      </c>
      <c r="B2317" t="s">
        <v>6064</v>
      </c>
      <c r="C2317">
        <v>88629</v>
      </c>
      <c r="D2317">
        <v>6.1000000000000004E-3</v>
      </c>
    </row>
    <row r="2318" spans="1:4" x14ac:dyDescent="0.2">
      <c r="A2318">
        <v>90730</v>
      </c>
      <c r="B2318" t="s">
        <v>6064</v>
      </c>
      <c r="C2318">
        <v>88316</v>
      </c>
      <c r="D2318">
        <v>1.1872</v>
      </c>
    </row>
    <row r="2319" spans="1:4" x14ac:dyDescent="0.2">
      <c r="A2319">
        <v>90730</v>
      </c>
      <c r="B2319" t="s">
        <v>6064</v>
      </c>
      <c r="C2319">
        <v>88246</v>
      </c>
      <c r="D2319">
        <v>1.1872</v>
      </c>
    </row>
    <row r="2320" spans="1:4" x14ac:dyDescent="0.2">
      <c r="A2320">
        <v>90731</v>
      </c>
    </row>
    <row r="2321" spans="1:4" x14ac:dyDescent="0.2">
      <c r="A2321">
        <v>90731</v>
      </c>
      <c r="B2321" t="s">
        <v>6064</v>
      </c>
      <c r="C2321">
        <v>88629</v>
      </c>
      <c r="D2321">
        <v>6.7999999999999996E-3</v>
      </c>
    </row>
    <row r="2322" spans="1:4" x14ac:dyDescent="0.2">
      <c r="A2322">
        <v>90731</v>
      </c>
      <c r="B2322" t="s">
        <v>6064</v>
      </c>
      <c r="C2322">
        <v>88316</v>
      </c>
      <c r="D2322">
        <v>1.3003</v>
      </c>
    </row>
    <row r="2323" spans="1:4" x14ac:dyDescent="0.2">
      <c r="A2323">
        <v>90731</v>
      </c>
      <c r="B2323" t="s">
        <v>6064</v>
      </c>
      <c r="C2323">
        <v>88246</v>
      </c>
      <c r="D2323">
        <v>1.3003</v>
      </c>
    </row>
    <row r="2324" spans="1:4" x14ac:dyDescent="0.2">
      <c r="A2324">
        <v>90732</v>
      </c>
    </row>
    <row r="2325" spans="1:4" x14ac:dyDescent="0.2">
      <c r="A2325">
        <v>90732</v>
      </c>
      <c r="B2325" t="s">
        <v>6064</v>
      </c>
      <c r="C2325">
        <v>88629</v>
      </c>
      <c r="D2325">
        <v>8.8999999999999999E-3</v>
      </c>
    </row>
    <row r="2326" spans="1:4" x14ac:dyDescent="0.2">
      <c r="A2326">
        <v>90732</v>
      </c>
      <c r="B2326" t="s">
        <v>6064</v>
      </c>
      <c r="C2326">
        <v>88316</v>
      </c>
      <c r="D2326">
        <v>1.6395999999999999</v>
      </c>
    </row>
    <row r="2327" spans="1:4" x14ac:dyDescent="0.2">
      <c r="A2327">
        <v>90732</v>
      </c>
      <c r="B2327" t="s">
        <v>6064</v>
      </c>
      <c r="C2327">
        <v>88246</v>
      </c>
      <c r="D2327">
        <v>1.6395999999999999</v>
      </c>
    </row>
    <row r="2328" spans="1:4" x14ac:dyDescent="0.2">
      <c r="A2328">
        <v>102265</v>
      </c>
    </row>
    <row r="2329" spans="1:4" x14ac:dyDescent="0.2">
      <c r="A2329">
        <v>102265</v>
      </c>
      <c r="B2329" t="s">
        <v>6064</v>
      </c>
      <c r="C2329">
        <v>88629</v>
      </c>
      <c r="D2329">
        <v>1.17E-2</v>
      </c>
    </row>
    <row r="2330" spans="1:4" x14ac:dyDescent="0.2">
      <c r="A2330">
        <v>102265</v>
      </c>
      <c r="B2330" t="s">
        <v>6064</v>
      </c>
      <c r="C2330">
        <v>88316</v>
      </c>
      <c r="D2330">
        <v>2.0920000000000001</v>
      </c>
    </row>
    <row r="2331" spans="1:4" x14ac:dyDescent="0.2">
      <c r="A2331">
        <v>102265</v>
      </c>
      <c r="B2331" t="s">
        <v>6064</v>
      </c>
      <c r="C2331">
        <v>88246</v>
      </c>
      <c r="D2331">
        <v>2.0920000000000001</v>
      </c>
    </row>
    <row r="2332" spans="1:4" x14ac:dyDescent="0.2">
      <c r="A2332">
        <v>102266</v>
      </c>
    </row>
    <row r="2333" spans="1:4" x14ac:dyDescent="0.2">
      <c r="A2333">
        <v>102266</v>
      </c>
      <c r="B2333" t="s">
        <v>6064</v>
      </c>
      <c r="C2333">
        <v>88629</v>
      </c>
      <c r="D2333">
        <v>1.3100000000000001E-2</v>
      </c>
    </row>
    <row r="2334" spans="1:4" x14ac:dyDescent="0.2">
      <c r="A2334">
        <v>102266</v>
      </c>
      <c r="B2334" t="s">
        <v>6064</v>
      </c>
      <c r="C2334">
        <v>88316</v>
      </c>
      <c r="D2334">
        <v>2.3182</v>
      </c>
    </row>
    <row r="2335" spans="1:4" x14ac:dyDescent="0.2">
      <c r="A2335">
        <v>102266</v>
      </c>
      <c r="B2335" t="s">
        <v>6064</v>
      </c>
      <c r="C2335">
        <v>88246</v>
      </c>
      <c r="D2335">
        <v>2.3182</v>
      </c>
    </row>
    <row r="2336" spans="1:4" x14ac:dyDescent="0.2">
      <c r="A2336">
        <v>94879</v>
      </c>
    </row>
    <row r="2337" spans="1:4" x14ac:dyDescent="0.2">
      <c r="A2337">
        <v>94879</v>
      </c>
      <c r="B2337" t="s">
        <v>6064</v>
      </c>
      <c r="C2337">
        <v>88316</v>
      </c>
      <c r="D2337">
        <v>0.28299999999999997</v>
      </c>
    </row>
    <row r="2338" spans="1:4" x14ac:dyDescent="0.2">
      <c r="A2338">
        <v>94879</v>
      </c>
      <c r="B2338" t="s">
        <v>6064</v>
      </c>
      <c r="C2338">
        <v>88246</v>
      </c>
      <c r="D2338">
        <v>0.28299999999999997</v>
      </c>
    </row>
    <row r="2339" spans="1:4" x14ac:dyDescent="0.2">
      <c r="A2339">
        <v>94879</v>
      </c>
      <c r="B2339" t="s">
        <v>80</v>
      </c>
      <c r="C2339">
        <v>41785</v>
      </c>
      <c r="D2339">
        <v>1.05</v>
      </c>
    </row>
    <row r="2340" spans="1:4" x14ac:dyDescent="0.2">
      <c r="A2340">
        <v>94879</v>
      </c>
      <c r="B2340" t="s">
        <v>80</v>
      </c>
      <c r="C2340">
        <v>20078</v>
      </c>
      <c r="D2340">
        <v>0.20830000000000001</v>
      </c>
    </row>
    <row r="2341" spans="1:4" x14ac:dyDescent="0.2">
      <c r="A2341">
        <v>94879</v>
      </c>
      <c r="B2341" t="s">
        <v>6064</v>
      </c>
      <c r="C2341">
        <v>5632</v>
      </c>
      <c r="D2341">
        <v>5.7000000000000002E-2</v>
      </c>
    </row>
    <row r="2342" spans="1:4" x14ac:dyDescent="0.2">
      <c r="A2342">
        <v>94879</v>
      </c>
      <c r="B2342" t="s">
        <v>6064</v>
      </c>
      <c r="C2342">
        <v>5631</v>
      </c>
      <c r="D2342">
        <v>9.1700000000000004E-2</v>
      </c>
    </row>
    <row r="2343" spans="1:4" x14ac:dyDescent="0.2">
      <c r="A2343">
        <v>94881</v>
      </c>
    </row>
    <row r="2344" spans="1:4" x14ac:dyDescent="0.2">
      <c r="A2344">
        <v>94881</v>
      </c>
      <c r="B2344" t="s">
        <v>6064</v>
      </c>
      <c r="C2344">
        <v>88316</v>
      </c>
      <c r="D2344">
        <v>0.33550000000000002</v>
      </c>
    </row>
    <row r="2345" spans="1:4" x14ac:dyDescent="0.2">
      <c r="A2345">
        <v>94881</v>
      </c>
      <c r="B2345" t="s">
        <v>6064</v>
      </c>
      <c r="C2345">
        <v>88246</v>
      </c>
      <c r="D2345">
        <v>0.33550000000000002</v>
      </c>
    </row>
    <row r="2346" spans="1:4" x14ac:dyDescent="0.2">
      <c r="A2346">
        <v>94881</v>
      </c>
      <c r="B2346" t="s">
        <v>80</v>
      </c>
      <c r="C2346">
        <v>41786</v>
      </c>
      <c r="D2346">
        <v>1.05</v>
      </c>
    </row>
    <row r="2347" spans="1:4" x14ac:dyDescent="0.2">
      <c r="A2347">
        <v>94881</v>
      </c>
      <c r="B2347" t="s">
        <v>80</v>
      </c>
      <c r="C2347">
        <v>20078</v>
      </c>
      <c r="D2347">
        <v>0.20830000000000001</v>
      </c>
    </row>
    <row r="2348" spans="1:4" x14ac:dyDescent="0.2">
      <c r="A2348">
        <v>94881</v>
      </c>
      <c r="B2348" t="s">
        <v>6064</v>
      </c>
      <c r="C2348">
        <v>5632</v>
      </c>
      <c r="D2348">
        <v>6.7599999999999993E-2</v>
      </c>
    </row>
    <row r="2349" spans="1:4" x14ac:dyDescent="0.2">
      <c r="A2349">
        <v>94881</v>
      </c>
      <c r="B2349" t="s">
        <v>6064</v>
      </c>
      <c r="C2349">
        <v>5631</v>
      </c>
      <c r="D2349">
        <v>0.10879999999999999</v>
      </c>
    </row>
    <row r="2350" spans="1:4" x14ac:dyDescent="0.2">
      <c r="A2350">
        <v>94869</v>
      </c>
    </row>
    <row r="2351" spans="1:4" x14ac:dyDescent="0.2">
      <c r="A2351">
        <v>94869</v>
      </c>
      <c r="B2351" t="s">
        <v>6064</v>
      </c>
      <c r="C2351">
        <v>88316</v>
      </c>
      <c r="D2351">
        <v>0.02</v>
      </c>
    </row>
    <row r="2352" spans="1:4" x14ac:dyDescent="0.2">
      <c r="A2352">
        <v>94869</v>
      </c>
      <c r="B2352" t="s">
        <v>6064</v>
      </c>
      <c r="C2352">
        <v>88246</v>
      </c>
      <c r="D2352">
        <v>0.02</v>
      </c>
    </row>
    <row r="2353" spans="1:4" x14ac:dyDescent="0.2">
      <c r="A2353">
        <v>94869</v>
      </c>
      <c r="B2353" t="s">
        <v>80</v>
      </c>
      <c r="C2353">
        <v>41779</v>
      </c>
      <c r="D2353">
        <v>1.05</v>
      </c>
    </row>
    <row r="2354" spans="1:4" x14ac:dyDescent="0.2">
      <c r="A2354">
        <v>94869</v>
      </c>
      <c r="B2354" t="s">
        <v>80</v>
      </c>
      <c r="C2354">
        <v>20078</v>
      </c>
      <c r="D2354">
        <v>3.7900000000000003E-2</v>
      </c>
    </row>
    <row r="2355" spans="1:4" x14ac:dyDescent="0.2">
      <c r="A2355">
        <v>94871</v>
      </c>
    </row>
    <row r="2356" spans="1:4" x14ac:dyDescent="0.2">
      <c r="A2356">
        <v>94871</v>
      </c>
      <c r="B2356" t="s">
        <v>6064</v>
      </c>
      <c r="C2356">
        <v>88316</v>
      </c>
      <c r="D2356">
        <v>3.49E-2</v>
      </c>
    </row>
    <row r="2357" spans="1:4" x14ac:dyDescent="0.2">
      <c r="A2357">
        <v>94871</v>
      </c>
      <c r="B2357" t="s">
        <v>6064</v>
      </c>
      <c r="C2357">
        <v>88246</v>
      </c>
      <c r="D2357">
        <v>3.49E-2</v>
      </c>
    </row>
    <row r="2358" spans="1:4" x14ac:dyDescent="0.2">
      <c r="A2358">
        <v>94871</v>
      </c>
      <c r="B2358" t="s">
        <v>80</v>
      </c>
      <c r="C2358">
        <v>41780</v>
      </c>
      <c r="D2358">
        <v>1.05</v>
      </c>
    </row>
    <row r="2359" spans="1:4" x14ac:dyDescent="0.2">
      <c r="A2359">
        <v>94871</v>
      </c>
      <c r="B2359" t="s">
        <v>80</v>
      </c>
      <c r="C2359">
        <v>20078</v>
      </c>
      <c r="D2359">
        <v>4.1700000000000001E-2</v>
      </c>
    </row>
    <row r="2360" spans="1:4" x14ac:dyDescent="0.2">
      <c r="A2360">
        <v>90708</v>
      </c>
    </row>
    <row r="2361" spans="1:4" x14ac:dyDescent="0.2">
      <c r="A2361">
        <v>90708</v>
      </c>
      <c r="B2361" t="s">
        <v>6064</v>
      </c>
      <c r="C2361">
        <v>88316</v>
      </c>
      <c r="D2361">
        <v>0.13009999999999999</v>
      </c>
    </row>
    <row r="2362" spans="1:4" x14ac:dyDescent="0.2">
      <c r="A2362">
        <v>90708</v>
      </c>
      <c r="B2362" t="s">
        <v>6064</v>
      </c>
      <c r="C2362">
        <v>88246</v>
      </c>
      <c r="D2362">
        <v>0.13009999999999999</v>
      </c>
    </row>
    <row r="2363" spans="1:4" x14ac:dyDescent="0.2">
      <c r="A2363">
        <v>90708</v>
      </c>
      <c r="B2363" t="s">
        <v>80</v>
      </c>
      <c r="C2363">
        <v>41782</v>
      </c>
      <c r="D2363">
        <v>1.05</v>
      </c>
    </row>
    <row r="2364" spans="1:4" x14ac:dyDescent="0.2">
      <c r="A2364">
        <v>90708</v>
      </c>
      <c r="B2364" t="s">
        <v>80</v>
      </c>
      <c r="C2364">
        <v>20078</v>
      </c>
      <c r="D2364">
        <v>6.9400000000000003E-2</v>
      </c>
    </row>
    <row r="2365" spans="1:4" x14ac:dyDescent="0.2">
      <c r="A2365">
        <v>90708</v>
      </c>
      <c r="B2365" t="s">
        <v>6064</v>
      </c>
      <c r="C2365">
        <v>5632</v>
      </c>
      <c r="D2365">
        <v>2.6200000000000001E-2</v>
      </c>
    </row>
    <row r="2366" spans="1:4" x14ac:dyDescent="0.2">
      <c r="A2366">
        <v>90708</v>
      </c>
      <c r="B2366" t="s">
        <v>6064</v>
      </c>
      <c r="C2366">
        <v>5631</v>
      </c>
      <c r="D2366">
        <v>4.2200000000000001E-2</v>
      </c>
    </row>
    <row r="2367" spans="1:4" x14ac:dyDescent="0.2">
      <c r="A2367">
        <v>94875</v>
      </c>
    </row>
    <row r="2368" spans="1:4" x14ac:dyDescent="0.2">
      <c r="A2368">
        <v>94875</v>
      </c>
      <c r="B2368" t="s">
        <v>6064</v>
      </c>
      <c r="C2368">
        <v>88316</v>
      </c>
      <c r="D2368">
        <v>0.19700000000000001</v>
      </c>
    </row>
    <row r="2369" spans="1:4" x14ac:dyDescent="0.2">
      <c r="A2369">
        <v>94875</v>
      </c>
      <c r="B2369" t="s">
        <v>6064</v>
      </c>
      <c r="C2369">
        <v>88246</v>
      </c>
      <c r="D2369">
        <v>0.19700000000000001</v>
      </c>
    </row>
    <row r="2370" spans="1:4" x14ac:dyDescent="0.2">
      <c r="A2370">
        <v>94875</v>
      </c>
      <c r="B2370" t="s">
        <v>80</v>
      </c>
      <c r="C2370">
        <v>41783</v>
      </c>
      <c r="D2370">
        <v>1.05</v>
      </c>
    </row>
    <row r="2371" spans="1:4" x14ac:dyDescent="0.2">
      <c r="A2371">
        <v>94875</v>
      </c>
      <c r="B2371" t="s">
        <v>80</v>
      </c>
      <c r="C2371">
        <v>20078</v>
      </c>
      <c r="D2371">
        <v>0.1042</v>
      </c>
    </row>
    <row r="2372" spans="1:4" x14ac:dyDescent="0.2">
      <c r="A2372">
        <v>94875</v>
      </c>
      <c r="B2372" t="s">
        <v>6064</v>
      </c>
      <c r="C2372">
        <v>5632</v>
      </c>
      <c r="D2372">
        <v>3.9699999999999999E-2</v>
      </c>
    </row>
    <row r="2373" spans="1:4" x14ac:dyDescent="0.2">
      <c r="A2373">
        <v>94875</v>
      </c>
      <c r="B2373" t="s">
        <v>6064</v>
      </c>
      <c r="C2373">
        <v>5631</v>
      </c>
      <c r="D2373">
        <v>6.3799999999999996E-2</v>
      </c>
    </row>
    <row r="2374" spans="1:4" x14ac:dyDescent="0.2">
      <c r="A2374">
        <v>102264</v>
      </c>
    </row>
    <row r="2375" spans="1:4" x14ac:dyDescent="0.2">
      <c r="A2375">
        <v>102264</v>
      </c>
      <c r="B2375" t="s">
        <v>6064</v>
      </c>
      <c r="C2375">
        <v>88316</v>
      </c>
      <c r="D2375">
        <v>7.528E-2</v>
      </c>
    </row>
    <row r="2376" spans="1:4" x14ac:dyDescent="0.2">
      <c r="A2376">
        <v>102264</v>
      </c>
      <c r="B2376" t="s">
        <v>6064</v>
      </c>
      <c r="C2376">
        <v>88246</v>
      </c>
      <c r="D2376">
        <v>7.528E-2</v>
      </c>
    </row>
    <row r="2377" spans="1:4" x14ac:dyDescent="0.2">
      <c r="A2377">
        <v>102264</v>
      </c>
      <c r="B2377" t="s">
        <v>80</v>
      </c>
      <c r="C2377">
        <v>20078</v>
      </c>
      <c r="D2377">
        <v>1.042E-2</v>
      </c>
    </row>
    <row r="2378" spans="1:4" x14ac:dyDescent="0.2">
      <c r="A2378">
        <v>102264</v>
      </c>
      <c r="B2378" t="s">
        <v>80</v>
      </c>
      <c r="C2378">
        <v>9836</v>
      </c>
      <c r="D2378">
        <v>1.05</v>
      </c>
    </row>
    <row r="2379" spans="1:4" x14ac:dyDescent="0.2">
      <c r="A2379">
        <v>102264</v>
      </c>
      <c r="B2379" t="s">
        <v>80</v>
      </c>
      <c r="C2379">
        <v>303</v>
      </c>
      <c r="D2379">
        <v>0.16669999999999999</v>
      </c>
    </row>
    <row r="2380" spans="1:4" x14ac:dyDescent="0.2">
      <c r="A2380">
        <v>90701</v>
      </c>
    </row>
    <row r="2381" spans="1:4" x14ac:dyDescent="0.2">
      <c r="A2381">
        <v>90701</v>
      </c>
      <c r="B2381" t="s">
        <v>6064</v>
      </c>
      <c r="C2381">
        <v>88316</v>
      </c>
      <c r="D2381">
        <v>9.9299999999999999E-2</v>
      </c>
    </row>
    <row r="2382" spans="1:4" x14ac:dyDescent="0.2">
      <c r="A2382">
        <v>90701</v>
      </c>
      <c r="B2382" t="s">
        <v>6064</v>
      </c>
      <c r="C2382">
        <v>88246</v>
      </c>
      <c r="D2382">
        <v>9.9299999999999999E-2</v>
      </c>
    </row>
    <row r="2383" spans="1:4" x14ac:dyDescent="0.2">
      <c r="A2383">
        <v>90701</v>
      </c>
      <c r="B2383" t="s">
        <v>80</v>
      </c>
      <c r="C2383">
        <v>38032</v>
      </c>
      <c r="D2383">
        <v>1.05</v>
      </c>
    </row>
    <row r="2384" spans="1:4" x14ac:dyDescent="0.2">
      <c r="A2384">
        <v>90701</v>
      </c>
      <c r="B2384" t="s">
        <v>80</v>
      </c>
      <c r="C2384">
        <v>20078</v>
      </c>
      <c r="D2384">
        <v>1.46E-2</v>
      </c>
    </row>
    <row r="2385" spans="1:4" x14ac:dyDescent="0.2">
      <c r="A2385">
        <v>90701</v>
      </c>
      <c r="B2385" t="s">
        <v>80</v>
      </c>
      <c r="C2385">
        <v>305</v>
      </c>
      <c r="D2385">
        <v>0.16669999999999999</v>
      </c>
    </row>
    <row r="2386" spans="1:4" x14ac:dyDescent="0.2">
      <c r="A2386">
        <v>90702</v>
      </c>
    </row>
    <row r="2387" spans="1:4" x14ac:dyDescent="0.2">
      <c r="A2387">
        <v>90702</v>
      </c>
      <c r="B2387" t="s">
        <v>6064</v>
      </c>
      <c r="C2387">
        <v>88316</v>
      </c>
      <c r="D2387">
        <v>0.1132</v>
      </c>
    </row>
    <row r="2388" spans="1:4" x14ac:dyDescent="0.2">
      <c r="A2388">
        <v>90702</v>
      </c>
      <c r="B2388" t="s">
        <v>6064</v>
      </c>
      <c r="C2388">
        <v>88246</v>
      </c>
      <c r="D2388">
        <v>0.1132</v>
      </c>
    </row>
    <row r="2389" spans="1:4" x14ac:dyDescent="0.2">
      <c r="A2389">
        <v>90702</v>
      </c>
      <c r="B2389" t="s">
        <v>80</v>
      </c>
      <c r="C2389">
        <v>38033</v>
      </c>
      <c r="D2389">
        <v>1.05</v>
      </c>
    </row>
    <row r="2390" spans="1:4" x14ac:dyDescent="0.2">
      <c r="A2390">
        <v>90702</v>
      </c>
      <c r="B2390" t="s">
        <v>80</v>
      </c>
      <c r="C2390">
        <v>20078</v>
      </c>
      <c r="D2390">
        <v>1.67E-2</v>
      </c>
    </row>
    <row r="2391" spans="1:4" x14ac:dyDescent="0.2">
      <c r="A2391">
        <v>90702</v>
      </c>
      <c r="B2391" t="s">
        <v>80</v>
      </c>
      <c r="C2391">
        <v>306</v>
      </c>
      <c r="D2391">
        <v>0.16669999999999999</v>
      </c>
    </row>
    <row r="2392" spans="1:4" x14ac:dyDescent="0.2">
      <c r="A2392">
        <v>90703</v>
      </c>
    </row>
    <row r="2393" spans="1:4" x14ac:dyDescent="0.2">
      <c r="A2393">
        <v>90703</v>
      </c>
      <c r="B2393" t="s">
        <v>6064</v>
      </c>
      <c r="C2393">
        <v>88316</v>
      </c>
      <c r="D2393">
        <v>0.12709999999999999</v>
      </c>
    </row>
    <row r="2394" spans="1:4" x14ac:dyDescent="0.2">
      <c r="A2394">
        <v>90703</v>
      </c>
      <c r="B2394" t="s">
        <v>6064</v>
      </c>
      <c r="C2394">
        <v>88246</v>
      </c>
      <c r="D2394">
        <v>0.12709999999999999</v>
      </c>
    </row>
    <row r="2395" spans="1:4" x14ac:dyDescent="0.2">
      <c r="A2395">
        <v>90703</v>
      </c>
      <c r="B2395" t="s">
        <v>80</v>
      </c>
      <c r="C2395">
        <v>38034</v>
      </c>
      <c r="D2395">
        <v>1.05</v>
      </c>
    </row>
    <row r="2396" spans="1:4" x14ac:dyDescent="0.2">
      <c r="A2396">
        <v>90703</v>
      </c>
      <c r="B2396" t="s">
        <v>80</v>
      </c>
      <c r="C2396">
        <v>20078</v>
      </c>
      <c r="D2396">
        <v>1.8800000000000001E-2</v>
      </c>
    </row>
    <row r="2397" spans="1:4" x14ac:dyDescent="0.2">
      <c r="A2397">
        <v>90703</v>
      </c>
      <c r="B2397" t="s">
        <v>80</v>
      </c>
      <c r="C2397">
        <v>307</v>
      </c>
      <c r="D2397">
        <v>0.16669999999999999</v>
      </c>
    </row>
    <row r="2398" spans="1:4" x14ac:dyDescent="0.2">
      <c r="A2398">
        <v>90704</v>
      </c>
    </row>
    <row r="2399" spans="1:4" x14ac:dyDescent="0.2">
      <c r="A2399">
        <v>90704</v>
      </c>
      <c r="B2399" t="s">
        <v>6064</v>
      </c>
      <c r="C2399">
        <v>88316</v>
      </c>
      <c r="D2399">
        <v>0.14099999999999999</v>
      </c>
    </row>
    <row r="2400" spans="1:4" x14ac:dyDescent="0.2">
      <c r="A2400">
        <v>90704</v>
      </c>
      <c r="B2400" t="s">
        <v>6064</v>
      </c>
      <c r="C2400">
        <v>88246</v>
      </c>
      <c r="D2400">
        <v>0.14099999999999999</v>
      </c>
    </row>
    <row r="2401" spans="1:4" x14ac:dyDescent="0.2">
      <c r="A2401">
        <v>90704</v>
      </c>
      <c r="B2401" t="s">
        <v>80</v>
      </c>
      <c r="C2401">
        <v>38035</v>
      </c>
      <c r="D2401">
        <v>1.05</v>
      </c>
    </row>
    <row r="2402" spans="1:4" x14ac:dyDescent="0.2">
      <c r="A2402">
        <v>90704</v>
      </c>
      <c r="B2402" t="s">
        <v>80</v>
      </c>
      <c r="C2402">
        <v>20078</v>
      </c>
      <c r="D2402">
        <v>2.0799999999999999E-2</v>
      </c>
    </row>
    <row r="2403" spans="1:4" x14ac:dyDescent="0.2">
      <c r="A2403">
        <v>90704</v>
      </c>
      <c r="B2403" t="s">
        <v>80</v>
      </c>
      <c r="C2403">
        <v>308</v>
      </c>
      <c r="D2403">
        <v>0.16669999999999999</v>
      </c>
    </row>
    <row r="2404" spans="1:4" x14ac:dyDescent="0.2">
      <c r="A2404">
        <v>90705</v>
      </c>
    </row>
    <row r="2405" spans="1:4" x14ac:dyDescent="0.2">
      <c r="A2405">
        <v>90705</v>
      </c>
      <c r="B2405" t="s">
        <v>6064</v>
      </c>
      <c r="C2405">
        <v>88316</v>
      </c>
      <c r="D2405">
        <v>0.15490000000000001</v>
      </c>
    </row>
    <row r="2406" spans="1:4" x14ac:dyDescent="0.2">
      <c r="A2406">
        <v>90705</v>
      </c>
      <c r="B2406" t="s">
        <v>6064</v>
      </c>
      <c r="C2406">
        <v>88246</v>
      </c>
      <c r="D2406">
        <v>0.15490000000000001</v>
      </c>
    </row>
    <row r="2407" spans="1:4" x14ac:dyDescent="0.2">
      <c r="A2407">
        <v>90705</v>
      </c>
      <c r="B2407" t="s">
        <v>80</v>
      </c>
      <c r="C2407">
        <v>38036</v>
      </c>
      <c r="D2407">
        <v>1.05</v>
      </c>
    </row>
    <row r="2408" spans="1:4" x14ac:dyDescent="0.2">
      <c r="A2408">
        <v>90705</v>
      </c>
      <c r="B2408" t="s">
        <v>80</v>
      </c>
      <c r="C2408">
        <v>20078</v>
      </c>
      <c r="D2408">
        <v>2.29E-2</v>
      </c>
    </row>
    <row r="2409" spans="1:4" x14ac:dyDescent="0.2">
      <c r="A2409">
        <v>90705</v>
      </c>
      <c r="B2409" t="s">
        <v>80</v>
      </c>
      <c r="C2409">
        <v>309</v>
      </c>
      <c r="D2409">
        <v>0.16669999999999999</v>
      </c>
    </row>
    <row r="2410" spans="1:4" x14ac:dyDescent="0.2">
      <c r="A2410">
        <v>90706</v>
      </c>
    </row>
    <row r="2411" spans="1:4" x14ac:dyDescent="0.2">
      <c r="A2411">
        <v>90706</v>
      </c>
      <c r="B2411" t="s">
        <v>6064</v>
      </c>
      <c r="C2411">
        <v>88316</v>
      </c>
      <c r="D2411">
        <v>9.7500000000000003E-2</v>
      </c>
    </row>
    <row r="2412" spans="1:4" x14ac:dyDescent="0.2">
      <c r="A2412">
        <v>90706</v>
      </c>
      <c r="B2412" t="s">
        <v>6064</v>
      </c>
      <c r="C2412">
        <v>88246</v>
      </c>
      <c r="D2412">
        <v>9.7500000000000003E-2</v>
      </c>
    </row>
    <row r="2413" spans="1:4" x14ac:dyDescent="0.2">
      <c r="A2413">
        <v>90706</v>
      </c>
      <c r="B2413" t="s">
        <v>80</v>
      </c>
      <c r="C2413">
        <v>38037</v>
      </c>
      <c r="D2413">
        <v>1.05</v>
      </c>
    </row>
    <row r="2414" spans="1:4" x14ac:dyDescent="0.2">
      <c r="A2414">
        <v>90706</v>
      </c>
      <c r="B2414" t="s">
        <v>80</v>
      </c>
      <c r="C2414">
        <v>20078</v>
      </c>
      <c r="D2414">
        <v>2.5000000000000001E-2</v>
      </c>
    </row>
    <row r="2415" spans="1:4" x14ac:dyDescent="0.2">
      <c r="A2415">
        <v>90706</v>
      </c>
      <c r="B2415" t="s">
        <v>6064</v>
      </c>
      <c r="C2415">
        <v>5679</v>
      </c>
      <c r="D2415">
        <v>1.9599999999999999E-2</v>
      </c>
    </row>
    <row r="2416" spans="1:4" x14ac:dyDescent="0.2">
      <c r="A2416">
        <v>90706</v>
      </c>
      <c r="B2416" t="s">
        <v>6064</v>
      </c>
      <c r="C2416">
        <v>5678</v>
      </c>
      <c r="D2416">
        <v>3.1600000000000003E-2</v>
      </c>
    </row>
    <row r="2417" spans="1:4" x14ac:dyDescent="0.2">
      <c r="A2417">
        <v>90706</v>
      </c>
      <c r="B2417" t="s">
        <v>80</v>
      </c>
      <c r="C2417">
        <v>310</v>
      </c>
      <c r="D2417">
        <v>0.16669999999999999</v>
      </c>
    </row>
    <row r="2418" spans="1:4" x14ac:dyDescent="0.2">
      <c r="A2418">
        <v>90694</v>
      </c>
    </row>
    <row r="2419" spans="1:4" x14ac:dyDescent="0.2">
      <c r="A2419">
        <v>90694</v>
      </c>
      <c r="B2419" t="s">
        <v>6064</v>
      </c>
      <c r="C2419">
        <v>88316</v>
      </c>
      <c r="D2419">
        <v>7.5300000000000006E-2</v>
      </c>
    </row>
    <row r="2420" spans="1:4" x14ac:dyDescent="0.2">
      <c r="A2420">
        <v>90694</v>
      </c>
      <c r="B2420" t="s">
        <v>6064</v>
      </c>
      <c r="C2420">
        <v>88246</v>
      </c>
      <c r="D2420">
        <v>7.5300000000000006E-2</v>
      </c>
    </row>
    <row r="2421" spans="1:4" x14ac:dyDescent="0.2">
      <c r="A2421">
        <v>90694</v>
      </c>
      <c r="B2421" t="s">
        <v>80</v>
      </c>
      <c r="C2421">
        <v>36365</v>
      </c>
      <c r="D2421">
        <v>1.05</v>
      </c>
    </row>
    <row r="2422" spans="1:4" x14ac:dyDescent="0.2">
      <c r="A2422">
        <v>90694</v>
      </c>
      <c r="B2422" t="s">
        <v>80</v>
      </c>
      <c r="C2422">
        <v>20078</v>
      </c>
      <c r="D2422">
        <v>1.04E-2</v>
      </c>
    </row>
    <row r="2423" spans="1:4" x14ac:dyDescent="0.2">
      <c r="A2423">
        <v>90695</v>
      </c>
    </row>
    <row r="2424" spans="1:4" x14ac:dyDescent="0.2">
      <c r="A2424">
        <v>90695</v>
      </c>
      <c r="B2424" t="s">
        <v>6064</v>
      </c>
      <c r="C2424">
        <v>88316</v>
      </c>
      <c r="D2424">
        <v>8.9200000000000002E-2</v>
      </c>
    </row>
    <row r="2425" spans="1:4" x14ac:dyDescent="0.2">
      <c r="A2425">
        <v>90695</v>
      </c>
      <c r="B2425" t="s">
        <v>6064</v>
      </c>
      <c r="C2425">
        <v>88246</v>
      </c>
      <c r="D2425">
        <v>8.9200000000000002E-2</v>
      </c>
    </row>
    <row r="2426" spans="1:4" x14ac:dyDescent="0.2">
      <c r="A2426">
        <v>90695</v>
      </c>
      <c r="B2426" t="s">
        <v>80</v>
      </c>
      <c r="C2426">
        <v>41936</v>
      </c>
      <c r="D2426">
        <v>1.05</v>
      </c>
    </row>
    <row r="2427" spans="1:4" x14ac:dyDescent="0.2">
      <c r="A2427">
        <v>90695</v>
      </c>
      <c r="B2427" t="s">
        <v>80</v>
      </c>
      <c r="C2427">
        <v>20078</v>
      </c>
      <c r="D2427">
        <v>1.46E-2</v>
      </c>
    </row>
    <row r="2428" spans="1:4" x14ac:dyDescent="0.2">
      <c r="A2428">
        <v>90696</v>
      </c>
    </row>
    <row r="2429" spans="1:4" x14ac:dyDescent="0.2">
      <c r="A2429">
        <v>90696</v>
      </c>
      <c r="B2429" t="s">
        <v>6064</v>
      </c>
      <c r="C2429">
        <v>88316</v>
      </c>
      <c r="D2429">
        <v>0.10299999999999999</v>
      </c>
    </row>
    <row r="2430" spans="1:4" x14ac:dyDescent="0.2">
      <c r="A2430">
        <v>90696</v>
      </c>
      <c r="B2430" t="s">
        <v>6064</v>
      </c>
      <c r="C2430">
        <v>88246</v>
      </c>
      <c r="D2430">
        <v>0.10299999999999999</v>
      </c>
    </row>
    <row r="2431" spans="1:4" x14ac:dyDescent="0.2">
      <c r="A2431">
        <v>90696</v>
      </c>
      <c r="B2431" t="s">
        <v>80</v>
      </c>
      <c r="C2431">
        <v>41930</v>
      </c>
      <c r="D2431">
        <v>1.05</v>
      </c>
    </row>
    <row r="2432" spans="1:4" x14ac:dyDescent="0.2">
      <c r="A2432">
        <v>90696</v>
      </c>
      <c r="B2432" t="s">
        <v>80</v>
      </c>
      <c r="C2432">
        <v>20078</v>
      </c>
      <c r="D2432">
        <v>1.67E-2</v>
      </c>
    </row>
    <row r="2433" spans="1:4" x14ac:dyDescent="0.2">
      <c r="A2433">
        <v>90697</v>
      </c>
    </row>
    <row r="2434" spans="1:4" x14ac:dyDescent="0.2">
      <c r="A2434">
        <v>90697</v>
      </c>
      <c r="B2434" t="s">
        <v>6064</v>
      </c>
      <c r="C2434">
        <v>88316</v>
      </c>
      <c r="D2434">
        <v>0.1169</v>
      </c>
    </row>
    <row r="2435" spans="1:4" x14ac:dyDescent="0.2">
      <c r="A2435">
        <v>90697</v>
      </c>
      <c r="B2435" t="s">
        <v>6064</v>
      </c>
      <c r="C2435">
        <v>88246</v>
      </c>
      <c r="D2435">
        <v>0.1169</v>
      </c>
    </row>
    <row r="2436" spans="1:4" x14ac:dyDescent="0.2">
      <c r="A2436">
        <v>90697</v>
      </c>
      <c r="B2436" t="s">
        <v>80</v>
      </c>
      <c r="C2436">
        <v>41931</v>
      </c>
      <c r="D2436">
        <v>1.05</v>
      </c>
    </row>
    <row r="2437" spans="1:4" x14ac:dyDescent="0.2">
      <c r="A2437">
        <v>90697</v>
      </c>
      <c r="B2437" t="s">
        <v>80</v>
      </c>
      <c r="C2437">
        <v>20078</v>
      </c>
      <c r="D2437">
        <v>2.0799999999999999E-2</v>
      </c>
    </row>
    <row r="2438" spans="1:4" x14ac:dyDescent="0.2">
      <c r="A2438">
        <v>90698</v>
      </c>
    </row>
    <row r="2439" spans="1:4" x14ac:dyDescent="0.2">
      <c r="A2439">
        <v>90698</v>
      </c>
      <c r="B2439" t="s">
        <v>6064</v>
      </c>
      <c r="C2439">
        <v>88316</v>
      </c>
      <c r="D2439">
        <v>0.1308</v>
      </c>
    </row>
    <row r="2440" spans="1:4" x14ac:dyDescent="0.2">
      <c r="A2440">
        <v>90698</v>
      </c>
      <c r="B2440" t="s">
        <v>6064</v>
      </c>
      <c r="C2440">
        <v>88246</v>
      </c>
      <c r="D2440">
        <v>0.1308</v>
      </c>
    </row>
    <row r="2441" spans="1:4" x14ac:dyDescent="0.2">
      <c r="A2441">
        <v>90698</v>
      </c>
      <c r="B2441" t="s">
        <v>80</v>
      </c>
      <c r="C2441">
        <v>41932</v>
      </c>
      <c r="D2441">
        <v>1.05</v>
      </c>
    </row>
    <row r="2442" spans="1:4" x14ac:dyDescent="0.2">
      <c r="A2442">
        <v>90698</v>
      </c>
      <c r="B2442" t="s">
        <v>80</v>
      </c>
      <c r="C2442">
        <v>20078</v>
      </c>
      <c r="D2442">
        <v>2.5000000000000001E-2</v>
      </c>
    </row>
    <row r="2443" spans="1:4" x14ac:dyDescent="0.2">
      <c r="A2443">
        <v>90699</v>
      </c>
    </row>
    <row r="2444" spans="1:4" x14ac:dyDescent="0.2">
      <c r="A2444">
        <v>90699</v>
      </c>
      <c r="B2444" t="s">
        <v>6064</v>
      </c>
      <c r="C2444">
        <v>88316</v>
      </c>
      <c r="D2444">
        <v>0.1447</v>
      </c>
    </row>
    <row r="2445" spans="1:4" x14ac:dyDescent="0.2">
      <c r="A2445">
        <v>90699</v>
      </c>
      <c r="B2445" t="s">
        <v>6064</v>
      </c>
      <c r="C2445">
        <v>88246</v>
      </c>
      <c r="D2445">
        <v>0.1447</v>
      </c>
    </row>
    <row r="2446" spans="1:4" x14ac:dyDescent="0.2">
      <c r="A2446">
        <v>90699</v>
      </c>
      <c r="B2446" t="s">
        <v>80</v>
      </c>
      <c r="C2446">
        <v>41933</v>
      </c>
      <c r="D2446">
        <v>1.05</v>
      </c>
    </row>
    <row r="2447" spans="1:4" x14ac:dyDescent="0.2">
      <c r="A2447">
        <v>90699</v>
      </c>
      <c r="B2447" t="s">
        <v>80</v>
      </c>
      <c r="C2447">
        <v>20078</v>
      </c>
      <c r="D2447">
        <v>2.92E-2</v>
      </c>
    </row>
    <row r="2448" spans="1:4" x14ac:dyDescent="0.2">
      <c r="A2448">
        <v>90700</v>
      </c>
    </row>
    <row r="2449" spans="1:4" x14ac:dyDescent="0.2">
      <c r="A2449">
        <v>90700</v>
      </c>
      <c r="B2449" t="s">
        <v>6064</v>
      </c>
      <c r="C2449">
        <v>88316</v>
      </c>
      <c r="D2449">
        <v>8.7300000000000003E-2</v>
      </c>
    </row>
    <row r="2450" spans="1:4" x14ac:dyDescent="0.2">
      <c r="A2450">
        <v>90700</v>
      </c>
      <c r="B2450" t="s">
        <v>6064</v>
      </c>
      <c r="C2450">
        <v>88246</v>
      </c>
      <c r="D2450">
        <v>8.7300000000000003E-2</v>
      </c>
    </row>
    <row r="2451" spans="1:4" x14ac:dyDescent="0.2">
      <c r="A2451">
        <v>90700</v>
      </c>
      <c r="B2451" t="s">
        <v>80</v>
      </c>
      <c r="C2451">
        <v>41934</v>
      </c>
      <c r="D2451">
        <v>1.05</v>
      </c>
    </row>
    <row r="2452" spans="1:4" x14ac:dyDescent="0.2">
      <c r="A2452">
        <v>90700</v>
      </c>
      <c r="B2452" t="s">
        <v>80</v>
      </c>
      <c r="C2452">
        <v>20078</v>
      </c>
      <c r="D2452">
        <v>3.3300000000000003E-2</v>
      </c>
    </row>
    <row r="2453" spans="1:4" x14ac:dyDescent="0.2">
      <c r="A2453">
        <v>90700</v>
      </c>
      <c r="B2453" t="s">
        <v>6064</v>
      </c>
      <c r="C2453">
        <v>5679</v>
      </c>
      <c r="D2453">
        <v>1.7600000000000001E-2</v>
      </c>
    </row>
    <row r="2454" spans="1:4" x14ac:dyDescent="0.2">
      <c r="A2454">
        <v>90700</v>
      </c>
      <c r="B2454" t="s">
        <v>6064</v>
      </c>
      <c r="C2454">
        <v>5678</v>
      </c>
      <c r="D2454">
        <v>2.8299999999999999E-2</v>
      </c>
    </row>
    <row r="2455" spans="1:4" x14ac:dyDescent="0.2">
      <c r="A2455">
        <v>105378</v>
      </c>
    </row>
    <row r="2456" spans="1:4" x14ac:dyDescent="0.2">
      <c r="A2456">
        <v>105378</v>
      </c>
      <c r="B2456" t="s">
        <v>6064</v>
      </c>
      <c r="C2456">
        <v>88316</v>
      </c>
      <c r="D2456">
        <v>8.2900000000000001E-2</v>
      </c>
    </row>
    <row r="2457" spans="1:4" x14ac:dyDescent="0.2">
      <c r="A2457">
        <v>105378</v>
      </c>
      <c r="B2457" t="s">
        <v>6064</v>
      </c>
      <c r="C2457">
        <v>88246</v>
      </c>
      <c r="D2457">
        <v>0.12429999999999999</v>
      </c>
    </row>
    <row r="2458" spans="1:4" x14ac:dyDescent="0.2">
      <c r="A2458">
        <v>105378</v>
      </c>
      <c r="B2458" t="s">
        <v>80</v>
      </c>
      <c r="C2458">
        <v>20078</v>
      </c>
      <c r="D2458">
        <v>3.2599999999999997E-2</v>
      </c>
    </row>
    <row r="2459" spans="1:4" x14ac:dyDescent="0.2">
      <c r="A2459">
        <v>105378</v>
      </c>
      <c r="B2459" t="s">
        <v>6064</v>
      </c>
      <c r="C2459">
        <v>5679</v>
      </c>
      <c r="D2459">
        <v>6.7500000000000004E-2</v>
      </c>
    </row>
    <row r="2460" spans="1:4" x14ac:dyDescent="0.2">
      <c r="A2460">
        <v>105378</v>
      </c>
      <c r="B2460" t="s">
        <v>6064</v>
      </c>
      <c r="C2460">
        <v>5678</v>
      </c>
      <c r="D2460">
        <v>1.41E-2</v>
      </c>
    </row>
    <row r="2461" spans="1:4" x14ac:dyDescent="0.2">
      <c r="A2461">
        <v>105373</v>
      </c>
    </row>
    <row r="2462" spans="1:4" x14ac:dyDescent="0.2">
      <c r="A2462">
        <v>105373</v>
      </c>
      <c r="B2462" t="s">
        <v>6064</v>
      </c>
      <c r="C2462">
        <v>88316</v>
      </c>
      <c r="D2462">
        <v>7.4899999999999994E-2</v>
      </c>
    </row>
    <row r="2463" spans="1:4" x14ac:dyDescent="0.2">
      <c r="A2463">
        <v>105373</v>
      </c>
      <c r="B2463" t="s">
        <v>6064</v>
      </c>
      <c r="C2463">
        <v>88246</v>
      </c>
      <c r="D2463">
        <v>0.1123</v>
      </c>
    </row>
    <row r="2464" spans="1:4" x14ac:dyDescent="0.2">
      <c r="A2464">
        <v>105373</v>
      </c>
      <c r="B2464" t="s">
        <v>80</v>
      </c>
      <c r="C2464">
        <v>20078</v>
      </c>
      <c r="D2464">
        <v>3.2599999999999997E-2</v>
      </c>
    </row>
    <row r="2465" spans="1:4" x14ac:dyDescent="0.2">
      <c r="A2465">
        <v>105373</v>
      </c>
      <c r="B2465" t="s">
        <v>6064</v>
      </c>
      <c r="C2465">
        <v>5679</v>
      </c>
      <c r="D2465">
        <v>3.4000000000000002E-2</v>
      </c>
    </row>
    <row r="2466" spans="1:4" x14ac:dyDescent="0.2">
      <c r="A2466">
        <v>105373</v>
      </c>
      <c r="B2466" t="s">
        <v>6064</v>
      </c>
      <c r="C2466">
        <v>5678</v>
      </c>
      <c r="D2466">
        <v>1.41E-2</v>
      </c>
    </row>
    <row r="2467" spans="1:4" x14ac:dyDescent="0.2">
      <c r="A2467">
        <v>105380</v>
      </c>
    </row>
    <row r="2468" spans="1:4" x14ac:dyDescent="0.2">
      <c r="A2468">
        <v>105380</v>
      </c>
      <c r="B2468" t="s">
        <v>6064</v>
      </c>
      <c r="C2468">
        <v>88316</v>
      </c>
      <c r="D2468">
        <v>0.85750000000000004</v>
      </c>
    </row>
    <row r="2469" spans="1:4" x14ac:dyDescent="0.2">
      <c r="A2469">
        <v>105380</v>
      </c>
      <c r="B2469" t="s">
        <v>6064</v>
      </c>
      <c r="C2469">
        <v>88246</v>
      </c>
      <c r="D2469">
        <v>1.2863</v>
      </c>
    </row>
    <row r="2470" spans="1:4" x14ac:dyDescent="0.2">
      <c r="A2470">
        <v>105380</v>
      </c>
      <c r="B2470" t="s">
        <v>80</v>
      </c>
      <c r="C2470">
        <v>20078</v>
      </c>
      <c r="D2470">
        <v>0.28189999999999998</v>
      </c>
    </row>
    <row r="2471" spans="1:4" x14ac:dyDescent="0.2">
      <c r="A2471">
        <v>105380</v>
      </c>
      <c r="B2471" t="s">
        <v>6064</v>
      </c>
      <c r="C2471">
        <v>5632</v>
      </c>
      <c r="D2471">
        <v>0.29780000000000001</v>
      </c>
    </row>
    <row r="2472" spans="1:4" x14ac:dyDescent="0.2">
      <c r="A2472">
        <v>105380</v>
      </c>
      <c r="B2472" t="s">
        <v>6064</v>
      </c>
      <c r="C2472">
        <v>5631</v>
      </c>
      <c r="D2472">
        <v>6.2100000000000002E-2</v>
      </c>
    </row>
    <row r="2473" spans="1:4" x14ac:dyDescent="0.2">
      <c r="A2473">
        <v>105267</v>
      </c>
    </row>
    <row r="2474" spans="1:4" x14ac:dyDescent="0.2">
      <c r="A2474">
        <v>105267</v>
      </c>
      <c r="B2474" t="s">
        <v>6064</v>
      </c>
      <c r="C2474">
        <v>88316</v>
      </c>
      <c r="D2474">
        <v>0.77470000000000006</v>
      </c>
    </row>
    <row r="2475" spans="1:4" x14ac:dyDescent="0.2">
      <c r="A2475">
        <v>105267</v>
      </c>
      <c r="B2475" t="s">
        <v>6064</v>
      </c>
      <c r="C2475">
        <v>88246</v>
      </c>
      <c r="D2475">
        <v>1.1620999999999999</v>
      </c>
    </row>
    <row r="2476" spans="1:4" x14ac:dyDescent="0.2">
      <c r="A2476">
        <v>105267</v>
      </c>
      <c r="B2476" t="s">
        <v>80</v>
      </c>
      <c r="C2476">
        <v>20078</v>
      </c>
      <c r="D2476">
        <v>0.28189999999999998</v>
      </c>
    </row>
    <row r="2477" spans="1:4" x14ac:dyDescent="0.2">
      <c r="A2477">
        <v>105267</v>
      </c>
      <c r="B2477" t="s">
        <v>6064</v>
      </c>
      <c r="C2477">
        <v>5632</v>
      </c>
      <c r="D2477">
        <v>0.1502</v>
      </c>
    </row>
    <row r="2478" spans="1:4" x14ac:dyDescent="0.2">
      <c r="A2478">
        <v>105267</v>
      </c>
      <c r="B2478" t="s">
        <v>6064</v>
      </c>
      <c r="C2478">
        <v>5631</v>
      </c>
      <c r="D2478">
        <v>6.2100000000000002E-2</v>
      </c>
    </row>
    <row r="2479" spans="1:4" x14ac:dyDescent="0.2">
      <c r="A2479">
        <v>105249</v>
      </c>
    </row>
    <row r="2480" spans="1:4" x14ac:dyDescent="0.2">
      <c r="A2480">
        <v>105249</v>
      </c>
      <c r="B2480" t="s">
        <v>6064</v>
      </c>
      <c r="C2480">
        <v>88316</v>
      </c>
      <c r="D2480">
        <v>1.0297000000000001</v>
      </c>
    </row>
    <row r="2481" spans="1:4" x14ac:dyDescent="0.2">
      <c r="A2481">
        <v>105249</v>
      </c>
      <c r="B2481" t="s">
        <v>6064</v>
      </c>
      <c r="C2481">
        <v>88246</v>
      </c>
      <c r="D2481">
        <v>1.5445</v>
      </c>
    </row>
    <row r="2482" spans="1:4" x14ac:dyDescent="0.2">
      <c r="A2482">
        <v>105249</v>
      </c>
      <c r="B2482" t="s">
        <v>80</v>
      </c>
      <c r="C2482">
        <v>20078</v>
      </c>
      <c r="D2482">
        <v>0.45250000000000001</v>
      </c>
    </row>
    <row r="2483" spans="1:4" x14ac:dyDescent="0.2">
      <c r="A2483">
        <v>105249</v>
      </c>
      <c r="B2483" t="s">
        <v>6064</v>
      </c>
      <c r="C2483">
        <v>5632</v>
      </c>
      <c r="D2483">
        <v>0.34899999999999998</v>
      </c>
    </row>
    <row r="2484" spans="1:4" x14ac:dyDescent="0.2">
      <c r="A2484">
        <v>105249</v>
      </c>
      <c r="B2484" t="s">
        <v>6064</v>
      </c>
      <c r="C2484">
        <v>5631</v>
      </c>
      <c r="D2484">
        <v>7.2800000000000004E-2</v>
      </c>
    </row>
    <row r="2485" spans="1:4" x14ac:dyDescent="0.2">
      <c r="A2485">
        <v>105268</v>
      </c>
    </row>
    <row r="2486" spans="1:4" x14ac:dyDescent="0.2">
      <c r="A2486">
        <v>105268</v>
      </c>
      <c r="B2486" t="s">
        <v>6064</v>
      </c>
      <c r="C2486">
        <v>88316</v>
      </c>
      <c r="D2486">
        <v>0.93030000000000002</v>
      </c>
    </row>
    <row r="2487" spans="1:4" x14ac:dyDescent="0.2">
      <c r="A2487">
        <v>105268</v>
      </c>
      <c r="B2487" t="s">
        <v>6064</v>
      </c>
      <c r="C2487">
        <v>88246</v>
      </c>
      <c r="D2487">
        <v>1.3954</v>
      </c>
    </row>
    <row r="2488" spans="1:4" x14ac:dyDescent="0.2">
      <c r="A2488">
        <v>105268</v>
      </c>
      <c r="B2488" t="s">
        <v>80</v>
      </c>
      <c r="C2488">
        <v>20078</v>
      </c>
      <c r="D2488">
        <v>0.45250000000000001</v>
      </c>
    </row>
    <row r="2489" spans="1:4" x14ac:dyDescent="0.2">
      <c r="A2489">
        <v>105268</v>
      </c>
      <c r="B2489" t="s">
        <v>6064</v>
      </c>
      <c r="C2489">
        <v>5632</v>
      </c>
      <c r="D2489">
        <v>0.17599999999999999</v>
      </c>
    </row>
    <row r="2490" spans="1:4" x14ac:dyDescent="0.2">
      <c r="A2490">
        <v>105268</v>
      </c>
      <c r="B2490" t="s">
        <v>6064</v>
      </c>
      <c r="C2490">
        <v>5631</v>
      </c>
      <c r="D2490">
        <v>7.2800000000000004E-2</v>
      </c>
    </row>
    <row r="2491" spans="1:4" x14ac:dyDescent="0.2">
      <c r="A2491">
        <v>105379</v>
      </c>
    </row>
    <row r="2492" spans="1:4" x14ac:dyDescent="0.2">
      <c r="A2492">
        <v>105379</v>
      </c>
      <c r="B2492" t="s">
        <v>6064</v>
      </c>
      <c r="C2492">
        <v>88316</v>
      </c>
      <c r="D2492">
        <v>0.12590000000000001</v>
      </c>
    </row>
    <row r="2493" spans="1:4" x14ac:dyDescent="0.2">
      <c r="A2493">
        <v>105379</v>
      </c>
      <c r="B2493" t="s">
        <v>6064</v>
      </c>
      <c r="C2493">
        <v>88246</v>
      </c>
      <c r="D2493">
        <v>0.18890000000000001</v>
      </c>
    </row>
    <row r="2494" spans="1:4" x14ac:dyDescent="0.2">
      <c r="A2494">
        <v>105379</v>
      </c>
      <c r="B2494" t="s">
        <v>80</v>
      </c>
      <c r="C2494">
        <v>20078</v>
      </c>
      <c r="D2494">
        <v>4.2500000000000003E-2</v>
      </c>
    </row>
    <row r="2495" spans="1:4" x14ac:dyDescent="0.2">
      <c r="A2495">
        <v>105379</v>
      </c>
      <c r="B2495" t="s">
        <v>6064</v>
      </c>
      <c r="C2495">
        <v>5679</v>
      </c>
      <c r="D2495">
        <v>8.0299999999999996E-2</v>
      </c>
    </row>
    <row r="2496" spans="1:4" x14ac:dyDescent="0.2">
      <c r="A2496">
        <v>105379</v>
      </c>
      <c r="B2496" t="s">
        <v>6064</v>
      </c>
      <c r="C2496">
        <v>5678</v>
      </c>
      <c r="D2496">
        <v>1.67E-2</v>
      </c>
    </row>
    <row r="2497" spans="1:4" x14ac:dyDescent="0.2">
      <c r="A2497">
        <v>105388</v>
      </c>
    </row>
    <row r="2498" spans="1:4" x14ac:dyDescent="0.2">
      <c r="A2498">
        <v>105388</v>
      </c>
      <c r="B2498" t="s">
        <v>6064</v>
      </c>
      <c r="C2498">
        <v>88316</v>
      </c>
      <c r="D2498">
        <v>0.1137</v>
      </c>
    </row>
    <row r="2499" spans="1:4" x14ac:dyDescent="0.2">
      <c r="A2499">
        <v>105388</v>
      </c>
      <c r="B2499" t="s">
        <v>6064</v>
      </c>
      <c r="C2499">
        <v>88246</v>
      </c>
      <c r="D2499">
        <v>0.1706</v>
      </c>
    </row>
    <row r="2500" spans="1:4" x14ac:dyDescent="0.2">
      <c r="A2500">
        <v>105388</v>
      </c>
      <c r="B2500" t="s">
        <v>80</v>
      </c>
      <c r="C2500">
        <v>20078</v>
      </c>
      <c r="D2500">
        <v>4.2500000000000003E-2</v>
      </c>
    </row>
    <row r="2501" spans="1:4" x14ac:dyDescent="0.2">
      <c r="A2501">
        <v>105388</v>
      </c>
      <c r="B2501" t="s">
        <v>6064</v>
      </c>
      <c r="C2501">
        <v>5679</v>
      </c>
      <c r="D2501">
        <v>4.0500000000000001E-2</v>
      </c>
    </row>
    <row r="2502" spans="1:4" x14ac:dyDescent="0.2">
      <c r="A2502">
        <v>105388</v>
      </c>
      <c r="B2502" t="s">
        <v>6064</v>
      </c>
      <c r="C2502">
        <v>5678</v>
      </c>
      <c r="D2502">
        <v>1.67E-2</v>
      </c>
    </row>
    <row r="2503" spans="1:4" x14ac:dyDescent="0.2">
      <c r="A2503">
        <v>105392</v>
      </c>
    </row>
    <row r="2504" spans="1:4" x14ac:dyDescent="0.2">
      <c r="A2504">
        <v>105392</v>
      </c>
      <c r="B2504" t="s">
        <v>6064</v>
      </c>
      <c r="C2504">
        <v>88316</v>
      </c>
      <c r="D2504">
        <v>0.16889999999999999</v>
      </c>
    </row>
    <row r="2505" spans="1:4" x14ac:dyDescent="0.2">
      <c r="A2505">
        <v>105392</v>
      </c>
      <c r="B2505" t="s">
        <v>6064</v>
      </c>
      <c r="C2505">
        <v>88246</v>
      </c>
      <c r="D2505">
        <v>0.25340000000000001</v>
      </c>
    </row>
    <row r="2506" spans="1:4" x14ac:dyDescent="0.2">
      <c r="A2506">
        <v>105392</v>
      </c>
      <c r="B2506" t="s">
        <v>80</v>
      </c>
      <c r="C2506">
        <v>20078</v>
      </c>
      <c r="D2506">
        <v>5.2400000000000002E-2</v>
      </c>
    </row>
    <row r="2507" spans="1:4" x14ac:dyDescent="0.2">
      <c r="A2507">
        <v>105392</v>
      </c>
      <c r="B2507" t="s">
        <v>6064</v>
      </c>
      <c r="C2507">
        <v>5679</v>
      </c>
      <c r="D2507">
        <v>9.3100000000000002E-2</v>
      </c>
    </row>
    <row r="2508" spans="1:4" x14ac:dyDescent="0.2">
      <c r="A2508">
        <v>105392</v>
      </c>
      <c r="B2508" t="s">
        <v>6064</v>
      </c>
      <c r="C2508">
        <v>5678</v>
      </c>
      <c r="D2508">
        <v>1.9400000000000001E-2</v>
      </c>
    </row>
    <row r="2509" spans="1:4" x14ac:dyDescent="0.2">
      <c r="A2509">
        <v>105389</v>
      </c>
    </row>
    <row r="2510" spans="1:4" x14ac:dyDescent="0.2">
      <c r="A2510">
        <v>105389</v>
      </c>
      <c r="B2510" t="s">
        <v>6064</v>
      </c>
      <c r="C2510">
        <v>88316</v>
      </c>
      <c r="D2510">
        <v>0.15260000000000001</v>
      </c>
    </row>
    <row r="2511" spans="1:4" x14ac:dyDescent="0.2">
      <c r="A2511">
        <v>105389</v>
      </c>
      <c r="B2511" t="s">
        <v>6064</v>
      </c>
      <c r="C2511">
        <v>88246</v>
      </c>
      <c r="D2511">
        <v>0.22889999999999999</v>
      </c>
    </row>
    <row r="2512" spans="1:4" x14ac:dyDescent="0.2">
      <c r="A2512">
        <v>105389</v>
      </c>
      <c r="B2512" t="s">
        <v>80</v>
      </c>
      <c r="C2512">
        <v>20078</v>
      </c>
      <c r="D2512">
        <v>5.2400000000000002E-2</v>
      </c>
    </row>
    <row r="2513" spans="1:4" x14ac:dyDescent="0.2">
      <c r="A2513">
        <v>105389</v>
      </c>
      <c r="B2513" t="s">
        <v>6064</v>
      </c>
      <c r="C2513">
        <v>5679</v>
      </c>
      <c r="D2513">
        <v>4.6899999999999997E-2</v>
      </c>
    </row>
    <row r="2514" spans="1:4" x14ac:dyDescent="0.2">
      <c r="A2514">
        <v>105389</v>
      </c>
      <c r="B2514" t="s">
        <v>6064</v>
      </c>
      <c r="C2514">
        <v>5678</v>
      </c>
      <c r="D2514">
        <v>1.9400000000000001E-2</v>
      </c>
    </row>
    <row r="2515" spans="1:4" x14ac:dyDescent="0.2">
      <c r="A2515">
        <v>105393</v>
      </c>
    </row>
    <row r="2516" spans="1:4" x14ac:dyDescent="0.2">
      <c r="A2516">
        <v>105393</v>
      </c>
      <c r="B2516" t="s">
        <v>6064</v>
      </c>
      <c r="C2516">
        <v>88316</v>
      </c>
      <c r="D2516">
        <v>0.21199999999999999</v>
      </c>
    </row>
    <row r="2517" spans="1:4" x14ac:dyDescent="0.2">
      <c r="A2517">
        <v>105393</v>
      </c>
      <c r="B2517" t="s">
        <v>6064</v>
      </c>
      <c r="C2517">
        <v>88246</v>
      </c>
      <c r="D2517">
        <v>0.318</v>
      </c>
    </row>
    <row r="2518" spans="1:4" x14ac:dyDescent="0.2">
      <c r="A2518">
        <v>105393</v>
      </c>
      <c r="B2518" t="s">
        <v>80</v>
      </c>
      <c r="C2518">
        <v>20078</v>
      </c>
      <c r="D2518">
        <v>6.7799999999999999E-2</v>
      </c>
    </row>
    <row r="2519" spans="1:4" x14ac:dyDescent="0.2">
      <c r="A2519">
        <v>105393</v>
      </c>
      <c r="B2519" t="s">
        <v>6064</v>
      </c>
      <c r="C2519">
        <v>5679</v>
      </c>
      <c r="D2519">
        <v>0.10589999999999999</v>
      </c>
    </row>
    <row r="2520" spans="1:4" x14ac:dyDescent="0.2">
      <c r="A2520">
        <v>105393</v>
      </c>
      <c r="B2520" t="s">
        <v>6064</v>
      </c>
      <c r="C2520">
        <v>5678</v>
      </c>
      <c r="D2520">
        <v>2.2100000000000002E-2</v>
      </c>
    </row>
    <row r="2521" spans="1:4" x14ac:dyDescent="0.2">
      <c r="A2521">
        <v>105316</v>
      </c>
    </row>
    <row r="2522" spans="1:4" x14ac:dyDescent="0.2">
      <c r="A2522">
        <v>105316</v>
      </c>
      <c r="B2522" t="s">
        <v>6064</v>
      </c>
      <c r="C2522">
        <v>88316</v>
      </c>
      <c r="D2522">
        <v>0.1915</v>
      </c>
    </row>
    <row r="2523" spans="1:4" x14ac:dyDescent="0.2">
      <c r="A2523">
        <v>105316</v>
      </c>
      <c r="B2523" t="s">
        <v>6064</v>
      </c>
      <c r="C2523">
        <v>88246</v>
      </c>
      <c r="D2523">
        <v>0.2873</v>
      </c>
    </row>
    <row r="2524" spans="1:4" x14ac:dyDescent="0.2">
      <c r="A2524">
        <v>105316</v>
      </c>
      <c r="B2524" t="s">
        <v>80</v>
      </c>
      <c r="C2524">
        <v>20078</v>
      </c>
      <c r="D2524">
        <v>6.7799999999999999E-2</v>
      </c>
    </row>
    <row r="2525" spans="1:4" x14ac:dyDescent="0.2">
      <c r="A2525">
        <v>105316</v>
      </c>
      <c r="B2525" t="s">
        <v>6064</v>
      </c>
      <c r="C2525">
        <v>5679</v>
      </c>
      <c r="D2525">
        <v>5.3400000000000003E-2</v>
      </c>
    </row>
    <row r="2526" spans="1:4" x14ac:dyDescent="0.2">
      <c r="A2526">
        <v>105316</v>
      </c>
      <c r="B2526" t="s">
        <v>6064</v>
      </c>
      <c r="C2526">
        <v>5678</v>
      </c>
      <c r="D2526">
        <v>2.2100000000000002E-2</v>
      </c>
    </row>
    <row r="2527" spans="1:4" x14ac:dyDescent="0.2">
      <c r="A2527">
        <v>105394</v>
      </c>
    </row>
    <row r="2528" spans="1:4" x14ac:dyDescent="0.2">
      <c r="A2528">
        <v>105394</v>
      </c>
      <c r="B2528" t="s">
        <v>6064</v>
      </c>
      <c r="C2528">
        <v>88316</v>
      </c>
      <c r="D2528">
        <v>0.255</v>
      </c>
    </row>
    <row r="2529" spans="1:4" x14ac:dyDescent="0.2">
      <c r="A2529">
        <v>105394</v>
      </c>
      <c r="B2529" t="s">
        <v>6064</v>
      </c>
      <c r="C2529">
        <v>88246</v>
      </c>
      <c r="D2529">
        <v>0.38250000000000001</v>
      </c>
    </row>
    <row r="2530" spans="1:4" x14ac:dyDescent="0.2">
      <c r="A2530">
        <v>105394</v>
      </c>
      <c r="B2530" t="s">
        <v>80</v>
      </c>
      <c r="C2530">
        <v>20078</v>
      </c>
      <c r="D2530">
        <v>8.2900000000000001E-2</v>
      </c>
    </row>
    <row r="2531" spans="1:4" x14ac:dyDescent="0.2">
      <c r="A2531">
        <v>105394</v>
      </c>
      <c r="B2531" t="s">
        <v>6064</v>
      </c>
      <c r="C2531">
        <v>5679</v>
      </c>
      <c r="D2531">
        <v>0.1187</v>
      </c>
    </row>
    <row r="2532" spans="1:4" x14ac:dyDescent="0.2">
      <c r="A2532">
        <v>105394</v>
      </c>
      <c r="B2532" t="s">
        <v>6064</v>
      </c>
      <c r="C2532">
        <v>5678</v>
      </c>
      <c r="D2532">
        <v>2.47E-2</v>
      </c>
    </row>
    <row r="2533" spans="1:4" x14ac:dyDescent="0.2">
      <c r="A2533">
        <v>105317</v>
      </c>
    </row>
    <row r="2534" spans="1:4" x14ac:dyDescent="0.2">
      <c r="A2534">
        <v>105317</v>
      </c>
      <c r="B2534" t="s">
        <v>6064</v>
      </c>
      <c r="C2534">
        <v>88316</v>
      </c>
      <c r="D2534">
        <v>0.23039999999999999</v>
      </c>
    </row>
    <row r="2535" spans="1:4" x14ac:dyDescent="0.2">
      <c r="A2535">
        <v>105317</v>
      </c>
      <c r="B2535" t="s">
        <v>6064</v>
      </c>
      <c r="C2535">
        <v>88246</v>
      </c>
      <c r="D2535">
        <v>0.34560000000000002</v>
      </c>
    </row>
    <row r="2536" spans="1:4" x14ac:dyDescent="0.2">
      <c r="A2536">
        <v>105317</v>
      </c>
      <c r="B2536" t="s">
        <v>80</v>
      </c>
      <c r="C2536">
        <v>20078</v>
      </c>
      <c r="D2536">
        <v>8.2900000000000001E-2</v>
      </c>
    </row>
    <row r="2537" spans="1:4" x14ac:dyDescent="0.2">
      <c r="A2537">
        <v>105317</v>
      </c>
      <c r="B2537" t="s">
        <v>6064</v>
      </c>
      <c r="C2537">
        <v>5679</v>
      </c>
      <c r="D2537">
        <v>5.9900000000000002E-2</v>
      </c>
    </row>
    <row r="2538" spans="1:4" x14ac:dyDescent="0.2">
      <c r="A2538">
        <v>105317</v>
      </c>
      <c r="B2538" t="s">
        <v>6064</v>
      </c>
      <c r="C2538">
        <v>5678</v>
      </c>
      <c r="D2538">
        <v>2.47E-2</v>
      </c>
    </row>
    <row r="2539" spans="1:4" x14ac:dyDescent="0.2">
      <c r="A2539">
        <v>105395</v>
      </c>
    </row>
    <row r="2540" spans="1:4" x14ac:dyDescent="0.2">
      <c r="A2540">
        <v>105395</v>
      </c>
      <c r="B2540" t="s">
        <v>6064</v>
      </c>
      <c r="C2540">
        <v>88316</v>
      </c>
      <c r="D2540">
        <v>0.29809999999999998</v>
      </c>
    </row>
    <row r="2541" spans="1:4" x14ac:dyDescent="0.2">
      <c r="A2541">
        <v>105395</v>
      </c>
      <c r="B2541" t="s">
        <v>6064</v>
      </c>
      <c r="C2541">
        <v>88246</v>
      </c>
      <c r="D2541">
        <v>0.4471</v>
      </c>
    </row>
    <row r="2542" spans="1:4" x14ac:dyDescent="0.2">
      <c r="A2542">
        <v>105395</v>
      </c>
      <c r="B2542" t="s">
        <v>80</v>
      </c>
      <c r="C2542">
        <v>20078</v>
      </c>
      <c r="D2542">
        <v>9.7799999999999998E-2</v>
      </c>
    </row>
    <row r="2543" spans="1:4" x14ac:dyDescent="0.2">
      <c r="A2543">
        <v>105395</v>
      </c>
      <c r="B2543" t="s">
        <v>6064</v>
      </c>
      <c r="C2543">
        <v>5679</v>
      </c>
      <c r="D2543">
        <v>0.13150000000000001</v>
      </c>
    </row>
    <row r="2544" spans="1:4" x14ac:dyDescent="0.2">
      <c r="A2544">
        <v>105395</v>
      </c>
      <c r="B2544" t="s">
        <v>6064</v>
      </c>
      <c r="C2544">
        <v>5678</v>
      </c>
      <c r="D2544">
        <v>2.7400000000000001E-2</v>
      </c>
    </row>
    <row r="2545" spans="1:4" x14ac:dyDescent="0.2">
      <c r="A2545">
        <v>105318</v>
      </c>
    </row>
    <row r="2546" spans="1:4" x14ac:dyDescent="0.2">
      <c r="A2546">
        <v>105318</v>
      </c>
      <c r="B2546" t="s">
        <v>6064</v>
      </c>
      <c r="C2546">
        <v>88316</v>
      </c>
      <c r="D2546">
        <v>0.26929999999999998</v>
      </c>
    </row>
    <row r="2547" spans="1:4" x14ac:dyDescent="0.2">
      <c r="A2547">
        <v>105318</v>
      </c>
      <c r="B2547" t="s">
        <v>6064</v>
      </c>
      <c r="C2547">
        <v>88246</v>
      </c>
      <c r="D2547">
        <v>0.40389999999999998</v>
      </c>
    </row>
    <row r="2548" spans="1:4" x14ac:dyDescent="0.2">
      <c r="A2548">
        <v>105318</v>
      </c>
      <c r="B2548" t="s">
        <v>80</v>
      </c>
      <c r="C2548">
        <v>20078</v>
      </c>
      <c r="D2548">
        <v>9.7799999999999998E-2</v>
      </c>
    </row>
    <row r="2549" spans="1:4" x14ac:dyDescent="0.2">
      <c r="A2549">
        <v>105318</v>
      </c>
      <c r="B2549" t="s">
        <v>6064</v>
      </c>
      <c r="C2549">
        <v>5679</v>
      </c>
      <c r="D2549">
        <v>6.6299999999999998E-2</v>
      </c>
    </row>
    <row r="2550" spans="1:4" x14ac:dyDescent="0.2">
      <c r="A2550">
        <v>105318</v>
      </c>
      <c r="B2550" t="s">
        <v>6064</v>
      </c>
      <c r="C2550">
        <v>5678</v>
      </c>
      <c r="D2550">
        <v>2.7400000000000001E-2</v>
      </c>
    </row>
    <row r="2551" spans="1:4" x14ac:dyDescent="0.2">
      <c r="A2551">
        <v>105396</v>
      </c>
    </row>
    <row r="2552" spans="1:4" x14ac:dyDescent="0.2">
      <c r="A2552">
        <v>105396</v>
      </c>
      <c r="B2552" t="s">
        <v>6064</v>
      </c>
      <c r="C2552">
        <v>88316</v>
      </c>
      <c r="D2552">
        <v>0.34110000000000001</v>
      </c>
    </row>
    <row r="2553" spans="1:4" x14ac:dyDescent="0.2">
      <c r="A2553">
        <v>105396</v>
      </c>
      <c r="B2553" t="s">
        <v>6064</v>
      </c>
      <c r="C2553">
        <v>88246</v>
      </c>
      <c r="D2553">
        <v>0.51160000000000005</v>
      </c>
    </row>
    <row r="2554" spans="1:4" x14ac:dyDescent="0.2">
      <c r="A2554">
        <v>105396</v>
      </c>
      <c r="B2554" t="s">
        <v>80</v>
      </c>
      <c r="C2554">
        <v>20078</v>
      </c>
      <c r="D2554">
        <v>0.1125</v>
      </c>
    </row>
    <row r="2555" spans="1:4" x14ac:dyDescent="0.2">
      <c r="A2555">
        <v>105396</v>
      </c>
      <c r="B2555" t="s">
        <v>6064</v>
      </c>
      <c r="C2555">
        <v>5679</v>
      </c>
      <c r="D2555">
        <v>0.14430000000000001</v>
      </c>
    </row>
    <row r="2556" spans="1:4" x14ac:dyDescent="0.2">
      <c r="A2556">
        <v>105396</v>
      </c>
      <c r="B2556" t="s">
        <v>6064</v>
      </c>
      <c r="C2556">
        <v>5678</v>
      </c>
      <c r="D2556">
        <v>3.0099999999999998E-2</v>
      </c>
    </row>
    <row r="2557" spans="1:4" x14ac:dyDescent="0.2">
      <c r="A2557">
        <v>105258</v>
      </c>
    </row>
    <row r="2558" spans="1:4" x14ac:dyDescent="0.2">
      <c r="A2558">
        <v>105258</v>
      </c>
      <c r="B2558" t="s">
        <v>6064</v>
      </c>
      <c r="C2558">
        <v>88316</v>
      </c>
      <c r="D2558">
        <v>0.30819999999999997</v>
      </c>
    </row>
    <row r="2559" spans="1:4" x14ac:dyDescent="0.2">
      <c r="A2559">
        <v>105258</v>
      </c>
      <c r="B2559" t="s">
        <v>6064</v>
      </c>
      <c r="C2559">
        <v>88246</v>
      </c>
      <c r="D2559">
        <v>0.4622</v>
      </c>
    </row>
    <row r="2560" spans="1:4" x14ac:dyDescent="0.2">
      <c r="A2560">
        <v>105258</v>
      </c>
      <c r="B2560" t="s">
        <v>80</v>
      </c>
      <c r="C2560">
        <v>20078</v>
      </c>
      <c r="D2560">
        <v>0.1125</v>
      </c>
    </row>
    <row r="2561" spans="1:4" x14ac:dyDescent="0.2">
      <c r="A2561">
        <v>105258</v>
      </c>
      <c r="B2561" t="s">
        <v>6064</v>
      </c>
      <c r="C2561">
        <v>5679</v>
      </c>
      <c r="D2561">
        <v>7.2800000000000004E-2</v>
      </c>
    </row>
    <row r="2562" spans="1:4" x14ac:dyDescent="0.2">
      <c r="A2562">
        <v>105258</v>
      </c>
      <c r="B2562" t="s">
        <v>6064</v>
      </c>
      <c r="C2562">
        <v>5678</v>
      </c>
      <c r="D2562">
        <v>3.0099999999999998E-2</v>
      </c>
    </row>
    <row r="2563" spans="1:4" x14ac:dyDescent="0.2">
      <c r="A2563">
        <v>105397</v>
      </c>
    </row>
    <row r="2564" spans="1:4" x14ac:dyDescent="0.2">
      <c r="A2564">
        <v>105397</v>
      </c>
      <c r="B2564" t="s">
        <v>6064</v>
      </c>
      <c r="C2564">
        <v>88316</v>
      </c>
      <c r="D2564">
        <v>0.3841</v>
      </c>
    </row>
    <row r="2565" spans="1:4" x14ac:dyDescent="0.2">
      <c r="A2565">
        <v>105397</v>
      </c>
      <c r="B2565" t="s">
        <v>6064</v>
      </c>
      <c r="C2565">
        <v>88246</v>
      </c>
      <c r="D2565">
        <v>0.57620000000000005</v>
      </c>
    </row>
    <row r="2566" spans="1:4" x14ac:dyDescent="0.2">
      <c r="A2566">
        <v>105397</v>
      </c>
      <c r="B2566" t="s">
        <v>80</v>
      </c>
      <c r="C2566">
        <v>20078</v>
      </c>
      <c r="D2566">
        <v>0.13239999999999999</v>
      </c>
    </row>
    <row r="2567" spans="1:4" x14ac:dyDescent="0.2">
      <c r="A2567">
        <v>105397</v>
      </c>
      <c r="B2567" t="s">
        <v>6064</v>
      </c>
      <c r="C2567">
        <v>5679</v>
      </c>
      <c r="D2567">
        <v>0.15709999999999999</v>
      </c>
    </row>
    <row r="2568" spans="1:4" x14ac:dyDescent="0.2">
      <c r="A2568">
        <v>105397</v>
      </c>
      <c r="B2568" t="s">
        <v>6064</v>
      </c>
      <c r="C2568">
        <v>5678</v>
      </c>
      <c r="D2568">
        <v>3.27E-2</v>
      </c>
    </row>
    <row r="2569" spans="1:4" x14ac:dyDescent="0.2">
      <c r="A2569">
        <v>105261</v>
      </c>
    </row>
    <row r="2570" spans="1:4" x14ac:dyDescent="0.2">
      <c r="A2570">
        <v>105261</v>
      </c>
      <c r="B2570" t="s">
        <v>6064</v>
      </c>
      <c r="C2570">
        <v>88316</v>
      </c>
      <c r="D2570">
        <v>0.34699999999999998</v>
      </c>
    </row>
    <row r="2571" spans="1:4" x14ac:dyDescent="0.2">
      <c r="A2571">
        <v>105261</v>
      </c>
      <c r="B2571" t="s">
        <v>6064</v>
      </c>
      <c r="C2571">
        <v>88246</v>
      </c>
      <c r="D2571">
        <v>0.52059999999999995</v>
      </c>
    </row>
    <row r="2572" spans="1:4" x14ac:dyDescent="0.2">
      <c r="A2572">
        <v>105261</v>
      </c>
      <c r="B2572" t="s">
        <v>80</v>
      </c>
      <c r="C2572">
        <v>20078</v>
      </c>
      <c r="D2572">
        <v>0.13239999999999999</v>
      </c>
    </row>
    <row r="2573" spans="1:4" x14ac:dyDescent="0.2">
      <c r="A2573">
        <v>105261</v>
      </c>
      <c r="B2573" t="s">
        <v>6064</v>
      </c>
      <c r="C2573">
        <v>5679</v>
      </c>
      <c r="D2573">
        <v>7.9200000000000007E-2</v>
      </c>
    </row>
    <row r="2574" spans="1:4" x14ac:dyDescent="0.2">
      <c r="A2574">
        <v>105261</v>
      </c>
      <c r="B2574" t="s">
        <v>6064</v>
      </c>
      <c r="C2574">
        <v>5678</v>
      </c>
      <c r="D2574">
        <v>3.27E-2</v>
      </c>
    </row>
    <row r="2575" spans="1:4" x14ac:dyDescent="0.2">
      <c r="A2575">
        <v>105398</v>
      </c>
    </row>
    <row r="2576" spans="1:4" x14ac:dyDescent="0.2">
      <c r="A2576">
        <v>105398</v>
      </c>
      <c r="B2576" t="s">
        <v>6064</v>
      </c>
      <c r="C2576">
        <v>88316</v>
      </c>
      <c r="D2576">
        <v>0.42720000000000002</v>
      </c>
    </row>
    <row r="2577" spans="1:4" x14ac:dyDescent="0.2">
      <c r="A2577">
        <v>105398</v>
      </c>
      <c r="B2577" t="s">
        <v>6064</v>
      </c>
      <c r="C2577">
        <v>88246</v>
      </c>
      <c r="D2577">
        <v>0.64070000000000005</v>
      </c>
    </row>
    <row r="2578" spans="1:4" x14ac:dyDescent="0.2">
      <c r="A2578">
        <v>105398</v>
      </c>
      <c r="B2578" t="s">
        <v>80</v>
      </c>
      <c r="C2578">
        <v>20078</v>
      </c>
      <c r="D2578">
        <v>0.14879999999999999</v>
      </c>
    </row>
    <row r="2579" spans="1:4" x14ac:dyDescent="0.2">
      <c r="A2579">
        <v>105398</v>
      </c>
      <c r="B2579" t="s">
        <v>6064</v>
      </c>
      <c r="C2579">
        <v>5632</v>
      </c>
      <c r="D2579">
        <v>0.1699</v>
      </c>
    </row>
    <row r="2580" spans="1:4" x14ac:dyDescent="0.2">
      <c r="A2580">
        <v>105398</v>
      </c>
      <c r="B2580" t="s">
        <v>6064</v>
      </c>
      <c r="C2580">
        <v>5631</v>
      </c>
      <c r="D2580">
        <v>3.5400000000000001E-2</v>
      </c>
    </row>
    <row r="2581" spans="1:4" x14ac:dyDescent="0.2">
      <c r="A2581">
        <v>105262</v>
      </c>
    </row>
    <row r="2582" spans="1:4" x14ac:dyDescent="0.2">
      <c r="A2582">
        <v>105262</v>
      </c>
      <c r="B2582" t="s">
        <v>6064</v>
      </c>
      <c r="C2582">
        <v>88316</v>
      </c>
      <c r="D2582">
        <v>0.38590000000000002</v>
      </c>
    </row>
    <row r="2583" spans="1:4" x14ac:dyDescent="0.2">
      <c r="A2583">
        <v>105262</v>
      </c>
      <c r="B2583" t="s">
        <v>6064</v>
      </c>
      <c r="C2583">
        <v>88246</v>
      </c>
      <c r="D2583">
        <v>0.57889999999999997</v>
      </c>
    </row>
    <row r="2584" spans="1:4" x14ac:dyDescent="0.2">
      <c r="A2584">
        <v>105262</v>
      </c>
      <c r="B2584" t="s">
        <v>80</v>
      </c>
      <c r="C2584">
        <v>20078</v>
      </c>
      <c r="D2584">
        <v>0.14879999999999999</v>
      </c>
    </row>
    <row r="2585" spans="1:4" x14ac:dyDescent="0.2">
      <c r="A2585">
        <v>105262</v>
      </c>
      <c r="B2585" t="s">
        <v>6064</v>
      </c>
      <c r="C2585">
        <v>5632</v>
      </c>
      <c r="D2585">
        <v>8.5699999999999998E-2</v>
      </c>
    </row>
    <row r="2586" spans="1:4" x14ac:dyDescent="0.2">
      <c r="A2586">
        <v>105262</v>
      </c>
      <c r="B2586" t="s">
        <v>6064</v>
      </c>
      <c r="C2586">
        <v>5631</v>
      </c>
      <c r="D2586">
        <v>3.5400000000000001E-2</v>
      </c>
    </row>
    <row r="2587" spans="1:4" x14ac:dyDescent="0.2">
      <c r="A2587">
        <v>105399</v>
      </c>
    </row>
    <row r="2588" spans="1:4" x14ac:dyDescent="0.2">
      <c r="A2588">
        <v>105399</v>
      </c>
      <c r="B2588" t="s">
        <v>6064</v>
      </c>
      <c r="C2588">
        <v>88316</v>
      </c>
      <c r="D2588">
        <v>0.51319999999999999</v>
      </c>
    </row>
    <row r="2589" spans="1:4" x14ac:dyDescent="0.2">
      <c r="A2589">
        <v>105399</v>
      </c>
      <c r="B2589" t="s">
        <v>6064</v>
      </c>
      <c r="C2589">
        <v>88246</v>
      </c>
      <c r="D2589">
        <v>0.76990000000000003</v>
      </c>
    </row>
    <row r="2590" spans="1:4" x14ac:dyDescent="0.2">
      <c r="A2590">
        <v>105399</v>
      </c>
      <c r="B2590" t="s">
        <v>80</v>
      </c>
      <c r="C2590">
        <v>20078</v>
      </c>
      <c r="D2590">
        <v>0.1875</v>
      </c>
    </row>
    <row r="2591" spans="1:4" x14ac:dyDescent="0.2">
      <c r="A2591">
        <v>105399</v>
      </c>
      <c r="B2591" t="s">
        <v>6064</v>
      </c>
      <c r="C2591">
        <v>5632</v>
      </c>
      <c r="D2591">
        <v>0.19550000000000001</v>
      </c>
    </row>
    <row r="2592" spans="1:4" x14ac:dyDescent="0.2">
      <c r="A2592">
        <v>105399</v>
      </c>
      <c r="B2592" t="s">
        <v>6064</v>
      </c>
      <c r="C2592">
        <v>5631</v>
      </c>
      <c r="D2592">
        <v>4.07E-2</v>
      </c>
    </row>
    <row r="2593" spans="1:4" x14ac:dyDescent="0.2">
      <c r="A2593">
        <v>105263</v>
      </c>
    </row>
    <row r="2594" spans="1:4" x14ac:dyDescent="0.2">
      <c r="A2594">
        <v>105263</v>
      </c>
      <c r="B2594" t="s">
        <v>6064</v>
      </c>
      <c r="C2594">
        <v>88316</v>
      </c>
      <c r="D2594">
        <v>0.4637</v>
      </c>
    </row>
    <row r="2595" spans="1:4" x14ac:dyDescent="0.2">
      <c r="A2595">
        <v>105263</v>
      </c>
      <c r="B2595" t="s">
        <v>6064</v>
      </c>
      <c r="C2595">
        <v>88246</v>
      </c>
      <c r="D2595">
        <v>0.69550000000000001</v>
      </c>
    </row>
    <row r="2596" spans="1:4" x14ac:dyDescent="0.2">
      <c r="A2596">
        <v>105263</v>
      </c>
      <c r="B2596" t="s">
        <v>80</v>
      </c>
      <c r="C2596">
        <v>20078</v>
      </c>
      <c r="D2596">
        <v>0.1875</v>
      </c>
    </row>
    <row r="2597" spans="1:4" x14ac:dyDescent="0.2">
      <c r="A2597">
        <v>105263</v>
      </c>
      <c r="B2597" t="s">
        <v>6064</v>
      </c>
      <c r="C2597">
        <v>5632</v>
      </c>
      <c r="D2597">
        <v>9.8599999999999993E-2</v>
      </c>
    </row>
    <row r="2598" spans="1:4" x14ac:dyDescent="0.2">
      <c r="A2598">
        <v>105263</v>
      </c>
      <c r="B2598" t="s">
        <v>6064</v>
      </c>
      <c r="C2598">
        <v>5631</v>
      </c>
      <c r="D2598">
        <v>4.07E-2</v>
      </c>
    </row>
    <row r="2599" spans="1:4" x14ac:dyDescent="0.2">
      <c r="A2599">
        <v>105400</v>
      </c>
    </row>
    <row r="2600" spans="1:4" x14ac:dyDescent="0.2">
      <c r="A2600">
        <v>105400</v>
      </c>
      <c r="B2600" t="s">
        <v>6064</v>
      </c>
      <c r="C2600">
        <v>88316</v>
      </c>
      <c r="D2600">
        <v>0.59930000000000005</v>
      </c>
    </row>
    <row r="2601" spans="1:4" x14ac:dyDescent="0.2">
      <c r="A2601">
        <v>105400</v>
      </c>
      <c r="B2601" t="s">
        <v>6064</v>
      </c>
      <c r="C2601">
        <v>88246</v>
      </c>
      <c r="D2601">
        <v>0.89900000000000002</v>
      </c>
    </row>
    <row r="2602" spans="1:4" x14ac:dyDescent="0.2">
      <c r="A2602">
        <v>105400</v>
      </c>
      <c r="B2602" t="s">
        <v>80</v>
      </c>
      <c r="C2602">
        <v>20078</v>
      </c>
      <c r="D2602">
        <v>0.19850000000000001</v>
      </c>
    </row>
    <row r="2603" spans="1:4" x14ac:dyDescent="0.2">
      <c r="A2603">
        <v>105400</v>
      </c>
      <c r="B2603" t="s">
        <v>6064</v>
      </c>
      <c r="C2603">
        <v>5632</v>
      </c>
      <c r="D2603">
        <v>0.22109999999999999</v>
      </c>
    </row>
    <row r="2604" spans="1:4" x14ac:dyDescent="0.2">
      <c r="A2604">
        <v>105400</v>
      </c>
      <c r="B2604" t="s">
        <v>6064</v>
      </c>
      <c r="C2604">
        <v>5631</v>
      </c>
      <c r="D2604">
        <v>4.6100000000000002E-2</v>
      </c>
    </row>
    <row r="2605" spans="1:4" x14ac:dyDescent="0.2">
      <c r="A2605">
        <v>105264</v>
      </c>
    </row>
    <row r="2606" spans="1:4" x14ac:dyDescent="0.2">
      <c r="A2606">
        <v>105264</v>
      </c>
      <c r="B2606" t="s">
        <v>6064</v>
      </c>
      <c r="C2606">
        <v>88316</v>
      </c>
      <c r="D2606">
        <v>0.54139999999999999</v>
      </c>
    </row>
    <row r="2607" spans="1:4" x14ac:dyDescent="0.2">
      <c r="A2607">
        <v>105264</v>
      </c>
      <c r="B2607" t="s">
        <v>6064</v>
      </c>
      <c r="C2607">
        <v>88246</v>
      </c>
      <c r="D2607">
        <v>0.81220000000000003</v>
      </c>
    </row>
    <row r="2608" spans="1:4" x14ac:dyDescent="0.2">
      <c r="A2608">
        <v>105264</v>
      </c>
      <c r="B2608" t="s">
        <v>80</v>
      </c>
      <c r="C2608">
        <v>20078</v>
      </c>
      <c r="D2608">
        <v>0.19850000000000001</v>
      </c>
    </row>
    <row r="2609" spans="1:4" x14ac:dyDescent="0.2">
      <c r="A2609">
        <v>105264</v>
      </c>
      <c r="B2609" t="s">
        <v>6064</v>
      </c>
      <c r="C2609">
        <v>5632</v>
      </c>
      <c r="D2609">
        <v>0.1115</v>
      </c>
    </row>
    <row r="2610" spans="1:4" x14ac:dyDescent="0.2">
      <c r="A2610">
        <v>105264</v>
      </c>
      <c r="B2610" t="s">
        <v>6064</v>
      </c>
      <c r="C2610">
        <v>5631</v>
      </c>
      <c r="D2610">
        <v>4.6100000000000002E-2</v>
      </c>
    </row>
    <row r="2611" spans="1:4" x14ac:dyDescent="0.2">
      <c r="A2611">
        <v>105297</v>
      </c>
    </row>
    <row r="2612" spans="1:4" x14ac:dyDescent="0.2">
      <c r="A2612">
        <v>105297</v>
      </c>
      <c r="B2612" t="s">
        <v>6064</v>
      </c>
      <c r="C2612">
        <v>88316</v>
      </c>
      <c r="D2612">
        <v>6.5699999999999995E-2</v>
      </c>
    </row>
    <row r="2613" spans="1:4" x14ac:dyDescent="0.2">
      <c r="A2613">
        <v>105297</v>
      </c>
      <c r="B2613" t="s">
        <v>6064</v>
      </c>
      <c r="C2613">
        <v>88246</v>
      </c>
      <c r="D2613">
        <v>9.8500000000000004E-2</v>
      </c>
    </row>
    <row r="2614" spans="1:4" x14ac:dyDescent="0.2">
      <c r="A2614">
        <v>105297</v>
      </c>
      <c r="B2614" t="s">
        <v>80</v>
      </c>
      <c r="C2614">
        <v>20078</v>
      </c>
      <c r="D2614">
        <v>2.75E-2</v>
      </c>
    </row>
    <row r="2615" spans="1:4" x14ac:dyDescent="0.2">
      <c r="A2615">
        <v>105297</v>
      </c>
      <c r="B2615" t="s">
        <v>6064</v>
      </c>
      <c r="C2615">
        <v>5679</v>
      </c>
      <c r="D2615">
        <v>6.2399999999999997E-2</v>
      </c>
    </row>
    <row r="2616" spans="1:4" x14ac:dyDescent="0.2">
      <c r="A2616">
        <v>105297</v>
      </c>
      <c r="B2616" t="s">
        <v>6064</v>
      </c>
      <c r="C2616">
        <v>5678</v>
      </c>
      <c r="D2616">
        <v>1.2999999999999999E-2</v>
      </c>
    </row>
    <row r="2617" spans="1:4" x14ac:dyDescent="0.2">
      <c r="A2617">
        <v>105372</v>
      </c>
    </row>
    <row r="2618" spans="1:4" x14ac:dyDescent="0.2">
      <c r="A2618">
        <v>105372</v>
      </c>
      <c r="B2618" t="s">
        <v>6064</v>
      </c>
      <c r="C2618">
        <v>88316</v>
      </c>
      <c r="D2618">
        <v>5.9299999999999999E-2</v>
      </c>
    </row>
    <row r="2619" spans="1:4" x14ac:dyDescent="0.2">
      <c r="A2619">
        <v>105372</v>
      </c>
      <c r="B2619" t="s">
        <v>6064</v>
      </c>
      <c r="C2619">
        <v>88246</v>
      </c>
      <c r="D2619">
        <v>8.8999999999999996E-2</v>
      </c>
    </row>
    <row r="2620" spans="1:4" x14ac:dyDescent="0.2">
      <c r="A2620">
        <v>105372</v>
      </c>
      <c r="B2620" t="s">
        <v>80</v>
      </c>
      <c r="C2620">
        <v>20078</v>
      </c>
      <c r="D2620">
        <v>2.75E-2</v>
      </c>
    </row>
    <row r="2621" spans="1:4" x14ac:dyDescent="0.2">
      <c r="A2621">
        <v>105372</v>
      </c>
      <c r="B2621" t="s">
        <v>6064</v>
      </c>
      <c r="C2621">
        <v>5679</v>
      </c>
      <c r="D2621">
        <v>3.15E-2</v>
      </c>
    </row>
    <row r="2622" spans="1:4" x14ac:dyDescent="0.2">
      <c r="A2622">
        <v>105372</v>
      </c>
      <c r="B2622" t="s">
        <v>6064</v>
      </c>
      <c r="C2622">
        <v>5678</v>
      </c>
      <c r="D2622">
        <v>1.2999999999999999E-2</v>
      </c>
    </row>
    <row r="2623" spans="1:4" x14ac:dyDescent="0.2">
      <c r="A2623">
        <v>105401</v>
      </c>
    </row>
    <row r="2624" spans="1:4" x14ac:dyDescent="0.2">
      <c r="A2624">
        <v>105401</v>
      </c>
      <c r="B2624" t="s">
        <v>6064</v>
      </c>
      <c r="C2624">
        <v>88316</v>
      </c>
      <c r="D2624">
        <v>0.68540000000000001</v>
      </c>
    </row>
    <row r="2625" spans="1:4" x14ac:dyDescent="0.2">
      <c r="A2625">
        <v>105401</v>
      </c>
      <c r="B2625" t="s">
        <v>6064</v>
      </c>
      <c r="C2625">
        <v>88246</v>
      </c>
      <c r="D2625">
        <v>1.0281</v>
      </c>
    </row>
    <row r="2626" spans="1:4" x14ac:dyDescent="0.2">
      <c r="A2626">
        <v>105401</v>
      </c>
      <c r="B2626" t="s">
        <v>80</v>
      </c>
      <c r="C2626">
        <v>20078</v>
      </c>
      <c r="D2626">
        <v>0.22</v>
      </c>
    </row>
    <row r="2627" spans="1:4" x14ac:dyDescent="0.2">
      <c r="A2627">
        <v>105401</v>
      </c>
      <c r="B2627" t="s">
        <v>6064</v>
      </c>
      <c r="C2627">
        <v>5632</v>
      </c>
      <c r="D2627">
        <v>0.2467</v>
      </c>
    </row>
    <row r="2628" spans="1:4" x14ac:dyDescent="0.2">
      <c r="A2628">
        <v>105401</v>
      </c>
      <c r="B2628" t="s">
        <v>6064</v>
      </c>
      <c r="C2628">
        <v>5631</v>
      </c>
      <c r="D2628">
        <v>5.1400000000000001E-2</v>
      </c>
    </row>
    <row r="2629" spans="1:4" x14ac:dyDescent="0.2">
      <c r="A2629">
        <v>105265</v>
      </c>
    </row>
    <row r="2630" spans="1:4" x14ac:dyDescent="0.2">
      <c r="A2630">
        <v>105265</v>
      </c>
      <c r="B2630" t="s">
        <v>6064</v>
      </c>
      <c r="C2630">
        <v>88316</v>
      </c>
      <c r="D2630">
        <v>0.61919999999999997</v>
      </c>
    </row>
    <row r="2631" spans="1:4" x14ac:dyDescent="0.2">
      <c r="A2631">
        <v>105265</v>
      </c>
      <c r="B2631" t="s">
        <v>6064</v>
      </c>
      <c r="C2631">
        <v>88246</v>
      </c>
      <c r="D2631">
        <v>0.92879999999999996</v>
      </c>
    </row>
    <row r="2632" spans="1:4" x14ac:dyDescent="0.2">
      <c r="A2632">
        <v>105265</v>
      </c>
      <c r="B2632" t="s">
        <v>80</v>
      </c>
      <c r="C2632">
        <v>20078</v>
      </c>
      <c r="D2632">
        <v>0.22</v>
      </c>
    </row>
    <row r="2633" spans="1:4" x14ac:dyDescent="0.2">
      <c r="A2633">
        <v>105265</v>
      </c>
      <c r="B2633" t="s">
        <v>6064</v>
      </c>
      <c r="C2633">
        <v>5632</v>
      </c>
      <c r="D2633">
        <v>0.1244</v>
      </c>
    </row>
    <row r="2634" spans="1:4" x14ac:dyDescent="0.2">
      <c r="A2634">
        <v>105265</v>
      </c>
      <c r="B2634" t="s">
        <v>6064</v>
      </c>
      <c r="C2634">
        <v>5631</v>
      </c>
      <c r="D2634">
        <v>5.1400000000000001E-2</v>
      </c>
    </row>
    <row r="2635" spans="1:4" x14ac:dyDescent="0.2">
      <c r="A2635">
        <v>105402</v>
      </c>
    </row>
    <row r="2636" spans="1:4" x14ac:dyDescent="0.2">
      <c r="A2636">
        <v>105402</v>
      </c>
      <c r="B2636" t="s">
        <v>6064</v>
      </c>
      <c r="C2636">
        <v>88316</v>
      </c>
      <c r="D2636">
        <v>0.77149999999999996</v>
      </c>
    </row>
    <row r="2637" spans="1:4" x14ac:dyDescent="0.2">
      <c r="A2637">
        <v>105402</v>
      </c>
      <c r="B2637" t="s">
        <v>6064</v>
      </c>
      <c r="C2637">
        <v>88246</v>
      </c>
      <c r="D2637">
        <v>1.1572</v>
      </c>
    </row>
    <row r="2638" spans="1:4" x14ac:dyDescent="0.2">
      <c r="A2638">
        <v>105402</v>
      </c>
      <c r="B2638" t="s">
        <v>80</v>
      </c>
      <c r="C2638">
        <v>20078</v>
      </c>
      <c r="D2638">
        <v>0.24879999999999999</v>
      </c>
    </row>
    <row r="2639" spans="1:4" x14ac:dyDescent="0.2">
      <c r="A2639">
        <v>105402</v>
      </c>
      <c r="B2639" t="s">
        <v>6064</v>
      </c>
      <c r="C2639">
        <v>5632</v>
      </c>
      <c r="D2639">
        <v>0.27229999999999999</v>
      </c>
    </row>
    <row r="2640" spans="1:4" x14ac:dyDescent="0.2">
      <c r="A2640">
        <v>105402</v>
      </c>
      <c r="B2640" t="s">
        <v>6064</v>
      </c>
      <c r="C2640">
        <v>5631</v>
      </c>
      <c r="D2640">
        <v>5.6800000000000003E-2</v>
      </c>
    </row>
    <row r="2641" spans="1:4" x14ac:dyDescent="0.2">
      <c r="A2641">
        <v>105266</v>
      </c>
    </row>
    <row r="2642" spans="1:4" x14ac:dyDescent="0.2">
      <c r="A2642">
        <v>105266</v>
      </c>
      <c r="B2642" t="s">
        <v>6064</v>
      </c>
      <c r="C2642">
        <v>88316</v>
      </c>
      <c r="D2642">
        <v>0.69699999999999995</v>
      </c>
    </row>
    <row r="2643" spans="1:4" x14ac:dyDescent="0.2">
      <c r="A2643">
        <v>105266</v>
      </c>
      <c r="B2643" t="s">
        <v>6064</v>
      </c>
      <c r="C2643">
        <v>88246</v>
      </c>
      <c r="D2643">
        <v>1.0455000000000001</v>
      </c>
    </row>
    <row r="2644" spans="1:4" x14ac:dyDescent="0.2">
      <c r="A2644">
        <v>105266</v>
      </c>
      <c r="B2644" t="s">
        <v>80</v>
      </c>
      <c r="C2644">
        <v>20078</v>
      </c>
      <c r="D2644">
        <v>0.24879999999999999</v>
      </c>
    </row>
    <row r="2645" spans="1:4" x14ac:dyDescent="0.2">
      <c r="A2645">
        <v>105266</v>
      </c>
      <c r="B2645" t="s">
        <v>6064</v>
      </c>
      <c r="C2645">
        <v>5632</v>
      </c>
      <c r="D2645">
        <v>0.13730000000000001</v>
      </c>
    </row>
    <row r="2646" spans="1:4" x14ac:dyDescent="0.2">
      <c r="A2646">
        <v>105266</v>
      </c>
      <c r="B2646" t="s">
        <v>6064</v>
      </c>
      <c r="C2646">
        <v>5631</v>
      </c>
      <c r="D2646">
        <v>5.6800000000000003E-2</v>
      </c>
    </row>
    <row r="2647" spans="1:4" x14ac:dyDescent="0.2">
      <c r="A2647">
        <v>105361</v>
      </c>
    </row>
    <row r="2648" spans="1:4" x14ac:dyDescent="0.2">
      <c r="A2648">
        <v>105361</v>
      </c>
      <c r="B2648" t="s">
        <v>6064</v>
      </c>
      <c r="C2648">
        <v>88316</v>
      </c>
      <c r="D2648">
        <v>0.3523</v>
      </c>
    </row>
    <row r="2649" spans="1:4" x14ac:dyDescent="0.2">
      <c r="A2649">
        <v>105361</v>
      </c>
      <c r="B2649" t="s">
        <v>6064</v>
      </c>
      <c r="C2649">
        <v>88246</v>
      </c>
      <c r="D2649">
        <v>0.3523</v>
      </c>
    </row>
    <row r="2650" spans="1:4" x14ac:dyDescent="0.2">
      <c r="A2650">
        <v>105361</v>
      </c>
      <c r="B2650" t="s">
        <v>80</v>
      </c>
      <c r="C2650">
        <v>20078</v>
      </c>
      <c r="D2650">
        <v>5.6300000000000003E-2</v>
      </c>
    </row>
    <row r="2651" spans="1:4" x14ac:dyDescent="0.2">
      <c r="A2651">
        <v>105382</v>
      </c>
    </row>
    <row r="2652" spans="1:4" x14ac:dyDescent="0.2">
      <c r="A2652">
        <v>105382</v>
      </c>
      <c r="B2652" t="s">
        <v>6064</v>
      </c>
      <c r="C2652">
        <v>88316</v>
      </c>
      <c r="D2652">
        <v>0.2858</v>
      </c>
    </row>
    <row r="2653" spans="1:4" x14ac:dyDescent="0.2">
      <c r="A2653">
        <v>105382</v>
      </c>
      <c r="B2653" t="s">
        <v>6064</v>
      </c>
      <c r="C2653">
        <v>88246</v>
      </c>
      <c r="D2653">
        <v>0.2858</v>
      </c>
    </row>
    <row r="2654" spans="1:4" x14ac:dyDescent="0.2">
      <c r="A2654">
        <v>105382</v>
      </c>
      <c r="B2654" t="s">
        <v>80</v>
      </c>
      <c r="C2654">
        <v>20078</v>
      </c>
      <c r="D2654">
        <v>5.6300000000000003E-2</v>
      </c>
    </row>
    <row r="2655" spans="1:4" x14ac:dyDescent="0.2">
      <c r="A2655">
        <v>105359</v>
      </c>
    </row>
    <row r="2656" spans="1:4" x14ac:dyDescent="0.2">
      <c r="A2656">
        <v>105359</v>
      </c>
      <c r="B2656" t="s">
        <v>6064</v>
      </c>
      <c r="C2656">
        <v>88316</v>
      </c>
      <c r="D2656">
        <v>0.25850000000000001</v>
      </c>
    </row>
    <row r="2657" spans="1:4" x14ac:dyDescent="0.2">
      <c r="A2657">
        <v>105359</v>
      </c>
      <c r="B2657" t="s">
        <v>6064</v>
      </c>
      <c r="C2657">
        <v>88246</v>
      </c>
      <c r="D2657">
        <v>0.25850000000000001</v>
      </c>
    </row>
    <row r="2658" spans="1:4" x14ac:dyDescent="0.2">
      <c r="A2658">
        <v>105359</v>
      </c>
      <c r="B2658" t="s">
        <v>80</v>
      </c>
      <c r="C2658">
        <v>20078</v>
      </c>
      <c r="D2658">
        <v>2.5000000000000001E-2</v>
      </c>
    </row>
    <row r="2659" spans="1:4" x14ac:dyDescent="0.2">
      <c r="A2659">
        <v>105315</v>
      </c>
    </row>
    <row r="2660" spans="1:4" x14ac:dyDescent="0.2">
      <c r="A2660">
        <v>105315</v>
      </c>
      <c r="B2660" t="s">
        <v>6064</v>
      </c>
      <c r="C2660">
        <v>88316</v>
      </c>
      <c r="D2660">
        <v>0.2097</v>
      </c>
    </row>
    <row r="2661" spans="1:4" x14ac:dyDescent="0.2">
      <c r="A2661">
        <v>105315</v>
      </c>
      <c r="B2661" t="s">
        <v>6064</v>
      </c>
      <c r="C2661">
        <v>88246</v>
      </c>
      <c r="D2661">
        <v>0.2097</v>
      </c>
    </row>
    <row r="2662" spans="1:4" x14ac:dyDescent="0.2">
      <c r="A2662">
        <v>105315</v>
      </c>
      <c r="B2662" t="s">
        <v>80</v>
      </c>
      <c r="C2662">
        <v>20078</v>
      </c>
      <c r="D2662">
        <v>2.5000000000000001E-2</v>
      </c>
    </row>
    <row r="2663" spans="1:4" x14ac:dyDescent="0.2">
      <c r="A2663">
        <v>105360</v>
      </c>
    </row>
    <row r="2664" spans="1:4" x14ac:dyDescent="0.2">
      <c r="A2664">
        <v>105360</v>
      </c>
      <c r="B2664" t="s">
        <v>6064</v>
      </c>
      <c r="C2664">
        <v>88316</v>
      </c>
      <c r="D2664">
        <v>0.3054</v>
      </c>
    </row>
    <row r="2665" spans="1:4" x14ac:dyDescent="0.2">
      <c r="A2665">
        <v>105360</v>
      </c>
      <c r="B2665" t="s">
        <v>6064</v>
      </c>
      <c r="C2665">
        <v>88246</v>
      </c>
      <c r="D2665">
        <v>0.3054</v>
      </c>
    </row>
    <row r="2666" spans="1:4" x14ac:dyDescent="0.2">
      <c r="A2666">
        <v>105360</v>
      </c>
      <c r="B2666" t="s">
        <v>80</v>
      </c>
      <c r="C2666">
        <v>20078</v>
      </c>
      <c r="D2666">
        <v>4.3799999999999999E-2</v>
      </c>
    </row>
    <row r="2667" spans="1:4" x14ac:dyDescent="0.2">
      <c r="A2667">
        <v>105381</v>
      </c>
    </row>
    <row r="2668" spans="1:4" x14ac:dyDescent="0.2">
      <c r="A2668">
        <v>105381</v>
      </c>
      <c r="B2668" t="s">
        <v>6064</v>
      </c>
      <c r="C2668">
        <v>88316</v>
      </c>
      <c r="D2668">
        <v>0.24779999999999999</v>
      </c>
    </row>
    <row r="2669" spans="1:4" x14ac:dyDescent="0.2">
      <c r="A2669">
        <v>105381</v>
      </c>
      <c r="B2669" t="s">
        <v>6064</v>
      </c>
      <c r="C2669">
        <v>88246</v>
      </c>
      <c r="D2669">
        <v>0.24779999999999999</v>
      </c>
    </row>
    <row r="2670" spans="1:4" x14ac:dyDescent="0.2">
      <c r="A2670">
        <v>105381</v>
      </c>
      <c r="B2670" t="s">
        <v>80</v>
      </c>
      <c r="C2670">
        <v>20078</v>
      </c>
      <c r="D2670">
        <v>4.3799999999999999E-2</v>
      </c>
    </row>
    <row r="2671" spans="1:4" x14ac:dyDescent="0.2">
      <c r="A2671">
        <v>105251</v>
      </c>
    </row>
    <row r="2672" spans="1:4" x14ac:dyDescent="0.2">
      <c r="A2672">
        <v>105251</v>
      </c>
      <c r="B2672" t="s">
        <v>6064</v>
      </c>
      <c r="C2672">
        <v>88316</v>
      </c>
      <c r="D2672">
        <v>0.12429999999999999</v>
      </c>
    </row>
    <row r="2673" spans="1:4" x14ac:dyDescent="0.2">
      <c r="A2673">
        <v>105251</v>
      </c>
      <c r="B2673" t="s">
        <v>6064</v>
      </c>
      <c r="C2673">
        <v>88246</v>
      </c>
      <c r="D2673">
        <v>0.1865</v>
      </c>
    </row>
    <row r="2674" spans="1:4" x14ac:dyDescent="0.2">
      <c r="A2674">
        <v>105251</v>
      </c>
      <c r="B2674" t="s">
        <v>80</v>
      </c>
      <c r="C2674">
        <v>20078</v>
      </c>
      <c r="D2674">
        <v>3.2599999999999997E-2</v>
      </c>
    </row>
    <row r="2675" spans="1:4" x14ac:dyDescent="0.2">
      <c r="A2675">
        <v>105251</v>
      </c>
      <c r="B2675" t="s">
        <v>6064</v>
      </c>
      <c r="C2675">
        <v>5679</v>
      </c>
      <c r="D2675">
        <v>0.1013</v>
      </c>
    </row>
    <row r="2676" spans="1:4" x14ac:dyDescent="0.2">
      <c r="A2676">
        <v>105251</v>
      </c>
      <c r="B2676" t="s">
        <v>6064</v>
      </c>
      <c r="C2676">
        <v>5678</v>
      </c>
      <c r="D2676">
        <v>2.1100000000000001E-2</v>
      </c>
    </row>
    <row r="2677" spans="1:4" x14ac:dyDescent="0.2">
      <c r="A2677">
        <v>105282</v>
      </c>
    </row>
    <row r="2678" spans="1:4" x14ac:dyDescent="0.2">
      <c r="A2678">
        <v>105282</v>
      </c>
      <c r="B2678" t="s">
        <v>6064</v>
      </c>
      <c r="C2678">
        <v>88316</v>
      </c>
      <c r="D2678">
        <v>0.1123</v>
      </c>
    </row>
    <row r="2679" spans="1:4" x14ac:dyDescent="0.2">
      <c r="A2679">
        <v>105282</v>
      </c>
      <c r="B2679" t="s">
        <v>6064</v>
      </c>
      <c r="C2679">
        <v>88246</v>
      </c>
      <c r="D2679">
        <v>0.16850000000000001</v>
      </c>
    </row>
    <row r="2680" spans="1:4" x14ac:dyDescent="0.2">
      <c r="A2680">
        <v>105282</v>
      </c>
      <c r="B2680" t="s">
        <v>80</v>
      </c>
      <c r="C2680">
        <v>20078</v>
      </c>
      <c r="D2680">
        <v>3.2599999999999997E-2</v>
      </c>
    </row>
    <row r="2681" spans="1:4" x14ac:dyDescent="0.2">
      <c r="A2681">
        <v>105282</v>
      </c>
      <c r="B2681" t="s">
        <v>6064</v>
      </c>
      <c r="C2681">
        <v>5679</v>
      </c>
      <c r="D2681">
        <v>5.11E-2</v>
      </c>
    </row>
    <row r="2682" spans="1:4" x14ac:dyDescent="0.2">
      <c r="A2682">
        <v>105282</v>
      </c>
      <c r="B2682" t="s">
        <v>6064</v>
      </c>
      <c r="C2682">
        <v>5678</v>
      </c>
      <c r="D2682">
        <v>2.1100000000000001E-2</v>
      </c>
    </row>
    <row r="2683" spans="1:4" x14ac:dyDescent="0.2">
      <c r="A2683">
        <v>105276</v>
      </c>
    </row>
    <row r="2684" spans="1:4" x14ac:dyDescent="0.2">
      <c r="A2684">
        <v>105276</v>
      </c>
      <c r="B2684" t="s">
        <v>6064</v>
      </c>
      <c r="C2684">
        <v>88316</v>
      </c>
      <c r="D2684">
        <v>1.2863</v>
      </c>
    </row>
    <row r="2685" spans="1:4" x14ac:dyDescent="0.2">
      <c r="A2685">
        <v>105276</v>
      </c>
      <c r="B2685" t="s">
        <v>6064</v>
      </c>
      <c r="C2685">
        <v>88246</v>
      </c>
      <c r="D2685">
        <v>1.9294</v>
      </c>
    </row>
    <row r="2686" spans="1:4" x14ac:dyDescent="0.2">
      <c r="A2686">
        <v>105276</v>
      </c>
      <c r="B2686" t="s">
        <v>80</v>
      </c>
      <c r="C2686">
        <v>20078</v>
      </c>
      <c r="D2686">
        <v>0.28189999999999998</v>
      </c>
    </row>
    <row r="2687" spans="1:4" x14ac:dyDescent="0.2">
      <c r="A2687">
        <v>105276</v>
      </c>
      <c r="B2687" t="s">
        <v>6064</v>
      </c>
      <c r="C2687">
        <v>5632</v>
      </c>
      <c r="D2687">
        <v>0.44679999999999997</v>
      </c>
    </row>
    <row r="2688" spans="1:4" x14ac:dyDescent="0.2">
      <c r="A2688">
        <v>105276</v>
      </c>
      <c r="B2688" t="s">
        <v>6064</v>
      </c>
      <c r="C2688">
        <v>5631</v>
      </c>
      <c r="D2688">
        <v>9.3100000000000002E-2</v>
      </c>
    </row>
    <row r="2689" spans="1:4" x14ac:dyDescent="0.2">
      <c r="A2689">
        <v>105341</v>
      </c>
    </row>
    <row r="2690" spans="1:4" x14ac:dyDescent="0.2">
      <c r="A2690">
        <v>105341</v>
      </c>
      <c r="B2690" t="s">
        <v>6064</v>
      </c>
      <c r="C2690">
        <v>88316</v>
      </c>
      <c r="D2690">
        <v>1.1620999999999999</v>
      </c>
    </row>
    <row r="2691" spans="1:4" x14ac:dyDescent="0.2">
      <c r="A2691">
        <v>105341</v>
      </c>
      <c r="B2691" t="s">
        <v>6064</v>
      </c>
      <c r="C2691">
        <v>88246</v>
      </c>
      <c r="D2691">
        <v>1.7432000000000001</v>
      </c>
    </row>
    <row r="2692" spans="1:4" x14ac:dyDescent="0.2">
      <c r="A2692">
        <v>105341</v>
      </c>
      <c r="B2692" t="s">
        <v>80</v>
      </c>
      <c r="C2692">
        <v>20078</v>
      </c>
      <c r="D2692">
        <v>0.28189999999999998</v>
      </c>
    </row>
    <row r="2693" spans="1:4" x14ac:dyDescent="0.2">
      <c r="A2693">
        <v>105341</v>
      </c>
      <c r="B2693" t="s">
        <v>6064</v>
      </c>
      <c r="C2693">
        <v>5632</v>
      </c>
      <c r="D2693">
        <v>0.2253</v>
      </c>
    </row>
    <row r="2694" spans="1:4" x14ac:dyDescent="0.2">
      <c r="A2694">
        <v>105341</v>
      </c>
      <c r="B2694" t="s">
        <v>6064</v>
      </c>
      <c r="C2694">
        <v>5631</v>
      </c>
      <c r="D2694">
        <v>9.3100000000000002E-2</v>
      </c>
    </row>
    <row r="2695" spans="1:4" x14ac:dyDescent="0.2">
      <c r="A2695">
        <v>105277</v>
      </c>
    </row>
    <row r="2696" spans="1:4" x14ac:dyDescent="0.2">
      <c r="A2696">
        <v>105277</v>
      </c>
      <c r="B2696" t="s">
        <v>6064</v>
      </c>
      <c r="C2696">
        <v>88316</v>
      </c>
      <c r="D2696">
        <v>1.5445</v>
      </c>
    </row>
    <row r="2697" spans="1:4" x14ac:dyDescent="0.2">
      <c r="A2697">
        <v>105277</v>
      </c>
      <c r="B2697" t="s">
        <v>6064</v>
      </c>
      <c r="C2697">
        <v>88246</v>
      </c>
      <c r="D2697">
        <v>2.3168000000000002</v>
      </c>
    </row>
    <row r="2698" spans="1:4" x14ac:dyDescent="0.2">
      <c r="A2698">
        <v>105277</v>
      </c>
      <c r="B2698" t="s">
        <v>80</v>
      </c>
      <c r="C2698">
        <v>20078</v>
      </c>
      <c r="D2698">
        <v>0.45250000000000001</v>
      </c>
    </row>
    <row r="2699" spans="1:4" x14ac:dyDescent="0.2">
      <c r="A2699">
        <v>105277</v>
      </c>
      <c r="B2699" t="s">
        <v>6064</v>
      </c>
      <c r="C2699">
        <v>5632</v>
      </c>
      <c r="D2699">
        <v>0.52349999999999997</v>
      </c>
    </row>
    <row r="2700" spans="1:4" x14ac:dyDescent="0.2">
      <c r="A2700">
        <v>105277</v>
      </c>
      <c r="B2700" t="s">
        <v>6064</v>
      </c>
      <c r="C2700">
        <v>5631</v>
      </c>
      <c r="D2700">
        <v>0.1091</v>
      </c>
    </row>
    <row r="2701" spans="1:4" x14ac:dyDescent="0.2">
      <c r="A2701">
        <v>105342</v>
      </c>
    </row>
    <row r="2702" spans="1:4" x14ac:dyDescent="0.2">
      <c r="A2702">
        <v>105342</v>
      </c>
      <c r="B2702" t="s">
        <v>6064</v>
      </c>
      <c r="C2702">
        <v>88316</v>
      </c>
      <c r="D2702">
        <v>1.3954</v>
      </c>
    </row>
    <row r="2703" spans="1:4" x14ac:dyDescent="0.2">
      <c r="A2703">
        <v>105342</v>
      </c>
      <c r="B2703" t="s">
        <v>6064</v>
      </c>
      <c r="C2703">
        <v>88246</v>
      </c>
      <c r="D2703">
        <v>2.0931000000000002</v>
      </c>
    </row>
    <row r="2704" spans="1:4" x14ac:dyDescent="0.2">
      <c r="A2704">
        <v>105342</v>
      </c>
      <c r="B2704" t="s">
        <v>80</v>
      </c>
      <c r="C2704">
        <v>20078</v>
      </c>
      <c r="D2704">
        <v>0.45250000000000001</v>
      </c>
    </row>
    <row r="2705" spans="1:4" x14ac:dyDescent="0.2">
      <c r="A2705">
        <v>105342</v>
      </c>
      <c r="B2705" t="s">
        <v>6064</v>
      </c>
      <c r="C2705">
        <v>5632</v>
      </c>
      <c r="D2705">
        <v>0.26400000000000001</v>
      </c>
    </row>
    <row r="2706" spans="1:4" x14ac:dyDescent="0.2">
      <c r="A2706">
        <v>105342</v>
      </c>
      <c r="B2706" t="s">
        <v>6064</v>
      </c>
      <c r="C2706">
        <v>5631</v>
      </c>
      <c r="D2706">
        <v>0.1091</v>
      </c>
    </row>
    <row r="2707" spans="1:4" x14ac:dyDescent="0.2">
      <c r="A2707">
        <v>105252</v>
      </c>
    </row>
    <row r="2708" spans="1:4" x14ac:dyDescent="0.2">
      <c r="A2708">
        <v>105252</v>
      </c>
      <c r="B2708" t="s">
        <v>6064</v>
      </c>
      <c r="C2708">
        <v>88316</v>
      </c>
      <c r="D2708">
        <v>0.18890000000000001</v>
      </c>
    </row>
    <row r="2709" spans="1:4" x14ac:dyDescent="0.2">
      <c r="A2709">
        <v>105252</v>
      </c>
      <c r="B2709" t="s">
        <v>6064</v>
      </c>
      <c r="C2709">
        <v>88246</v>
      </c>
      <c r="D2709">
        <v>0.2833</v>
      </c>
    </row>
    <row r="2710" spans="1:4" x14ac:dyDescent="0.2">
      <c r="A2710">
        <v>105252</v>
      </c>
      <c r="B2710" t="s">
        <v>80</v>
      </c>
      <c r="C2710">
        <v>20078</v>
      </c>
      <c r="D2710">
        <v>4.2500000000000003E-2</v>
      </c>
    </row>
    <row r="2711" spans="1:4" x14ac:dyDescent="0.2">
      <c r="A2711">
        <v>105252</v>
      </c>
      <c r="B2711" t="s">
        <v>6064</v>
      </c>
      <c r="C2711">
        <v>5679</v>
      </c>
      <c r="D2711">
        <v>0.1205</v>
      </c>
    </row>
    <row r="2712" spans="1:4" x14ac:dyDescent="0.2">
      <c r="A2712">
        <v>105252</v>
      </c>
      <c r="B2712" t="s">
        <v>6064</v>
      </c>
      <c r="C2712">
        <v>5678</v>
      </c>
      <c r="D2712">
        <v>2.5100000000000001E-2</v>
      </c>
    </row>
    <row r="2713" spans="1:4" x14ac:dyDescent="0.2">
      <c r="A2713">
        <v>105298</v>
      </c>
    </row>
    <row r="2714" spans="1:4" x14ac:dyDescent="0.2">
      <c r="A2714">
        <v>105298</v>
      </c>
      <c r="B2714" t="s">
        <v>6064</v>
      </c>
      <c r="C2714">
        <v>88316</v>
      </c>
      <c r="D2714">
        <v>0.1706</v>
      </c>
    </row>
    <row r="2715" spans="1:4" x14ac:dyDescent="0.2">
      <c r="A2715">
        <v>105298</v>
      </c>
      <c r="B2715" t="s">
        <v>6064</v>
      </c>
      <c r="C2715">
        <v>88246</v>
      </c>
      <c r="D2715">
        <v>0.25590000000000002</v>
      </c>
    </row>
    <row r="2716" spans="1:4" x14ac:dyDescent="0.2">
      <c r="A2716">
        <v>105298</v>
      </c>
      <c r="B2716" t="s">
        <v>80</v>
      </c>
      <c r="C2716">
        <v>20078</v>
      </c>
      <c r="D2716">
        <v>4.2500000000000003E-2</v>
      </c>
    </row>
    <row r="2717" spans="1:4" x14ac:dyDescent="0.2">
      <c r="A2717">
        <v>105298</v>
      </c>
      <c r="B2717" t="s">
        <v>6064</v>
      </c>
      <c r="C2717">
        <v>5679</v>
      </c>
      <c r="D2717">
        <v>6.0699999999999997E-2</v>
      </c>
    </row>
    <row r="2718" spans="1:4" x14ac:dyDescent="0.2">
      <c r="A2718">
        <v>105298</v>
      </c>
      <c r="B2718" t="s">
        <v>6064</v>
      </c>
      <c r="C2718">
        <v>5678</v>
      </c>
      <c r="D2718">
        <v>2.5100000000000001E-2</v>
      </c>
    </row>
    <row r="2719" spans="1:4" x14ac:dyDescent="0.2">
      <c r="A2719">
        <v>105253</v>
      </c>
    </row>
    <row r="2720" spans="1:4" x14ac:dyDescent="0.2">
      <c r="A2720">
        <v>105253</v>
      </c>
      <c r="B2720" t="s">
        <v>6064</v>
      </c>
      <c r="C2720">
        <v>88316</v>
      </c>
      <c r="D2720">
        <v>0.25340000000000001</v>
      </c>
    </row>
    <row r="2721" spans="1:4" x14ac:dyDescent="0.2">
      <c r="A2721">
        <v>105253</v>
      </c>
      <c r="B2721" t="s">
        <v>6064</v>
      </c>
      <c r="C2721">
        <v>88246</v>
      </c>
      <c r="D2721">
        <v>0.38009999999999999</v>
      </c>
    </row>
    <row r="2722" spans="1:4" x14ac:dyDescent="0.2">
      <c r="A2722">
        <v>105253</v>
      </c>
      <c r="B2722" t="s">
        <v>80</v>
      </c>
      <c r="C2722">
        <v>20078</v>
      </c>
      <c r="D2722">
        <v>5.2400000000000002E-2</v>
      </c>
    </row>
    <row r="2723" spans="1:4" x14ac:dyDescent="0.2">
      <c r="A2723">
        <v>105253</v>
      </c>
      <c r="B2723" t="s">
        <v>6064</v>
      </c>
      <c r="C2723">
        <v>5679</v>
      </c>
      <c r="D2723">
        <v>0.13969999999999999</v>
      </c>
    </row>
    <row r="2724" spans="1:4" x14ac:dyDescent="0.2">
      <c r="A2724">
        <v>105253</v>
      </c>
      <c r="B2724" t="s">
        <v>6064</v>
      </c>
      <c r="C2724">
        <v>5678</v>
      </c>
      <c r="D2724">
        <v>2.9100000000000001E-2</v>
      </c>
    </row>
    <row r="2725" spans="1:4" x14ac:dyDescent="0.2">
      <c r="A2725">
        <v>105299</v>
      </c>
    </row>
    <row r="2726" spans="1:4" x14ac:dyDescent="0.2">
      <c r="A2726">
        <v>105299</v>
      </c>
      <c r="B2726" t="s">
        <v>6064</v>
      </c>
      <c r="C2726">
        <v>88316</v>
      </c>
      <c r="D2726">
        <v>0.22889999999999999</v>
      </c>
    </row>
    <row r="2727" spans="1:4" x14ac:dyDescent="0.2">
      <c r="A2727">
        <v>105299</v>
      </c>
      <c r="B2727" t="s">
        <v>6064</v>
      </c>
      <c r="C2727">
        <v>88246</v>
      </c>
      <c r="D2727">
        <v>0.34339999999999998</v>
      </c>
    </row>
    <row r="2728" spans="1:4" x14ac:dyDescent="0.2">
      <c r="A2728">
        <v>105299</v>
      </c>
      <c r="B2728" t="s">
        <v>80</v>
      </c>
      <c r="C2728">
        <v>20078</v>
      </c>
      <c r="D2728">
        <v>5.2400000000000002E-2</v>
      </c>
    </row>
    <row r="2729" spans="1:4" x14ac:dyDescent="0.2">
      <c r="A2729">
        <v>105299</v>
      </c>
      <c r="B2729" t="s">
        <v>6064</v>
      </c>
      <c r="C2729">
        <v>5679</v>
      </c>
      <c r="D2729">
        <v>7.0400000000000004E-2</v>
      </c>
    </row>
    <row r="2730" spans="1:4" x14ac:dyDescent="0.2">
      <c r="A2730">
        <v>105299</v>
      </c>
      <c r="B2730" t="s">
        <v>6064</v>
      </c>
      <c r="C2730">
        <v>5678</v>
      </c>
      <c r="D2730">
        <v>2.9100000000000001E-2</v>
      </c>
    </row>
    <row r="2731" spans="1:4" x14ac:dyDescent="0.2">
      <c r="A2731">
        <v>105254</v>
      </c>
    </row>
    <row r="2732" spans="1:4" x14ac:dyDescent="0.2">
      <c r="A2732">
        <v>105254</v>
      </c>
      <c r="B2732" t="s">
        <v>6064</v>
      </c>
      <c r="C2732">
        <v>88316</v>
      </c>
      <c r="D2732">
        <v>0.318</v>
      </c>
    </row>
    <row r="2733" spans="1:4" x14ac:dyDescent="0.2">
      <c r="A2733">
        <v>105254</v>
      </c>
      <c r="B2733" t="s">
        <v>6064</v>
      </c>
      <c r="C2733">
        <v>88246</v>
      </c>
      <c r="D2733">
        <v>0.47689999999999999</v>
      </c>
    </row>
    <row r="2734" spans="1:4" x14ac:dyDescent="0.2">
      <c r="A2734">
        <v>105254</v>
      </c>
      <c r="B2734" t="s">
        <v>80</v>
      </c>
      <c r="C2734">
        <v>20078</v>
      </c>
      <c r="D2734">
        <v>6.7799999999999999E-2</v>
      </c>
    </row>
    <row r="2735" spans="1:4" x14ac:dyDescent="0.2">
      <c r="A2735">
        <v>105254</v>
      </c>
      <c r="B2735" t="s">
        <v>6064</v>
      </c>
      <c r="C2735">
        <v>5679</v>
      </c>
      <c r="D2735">
        <v>0.15890000000000001</v>
      </c>
    </row>
    <row r="2736" spans="1:4" x14ac:dyDescent="0.2">
      <c r="A2736">
        <v>105254</v>
      </c>
      <c r="B2736" t="s">
        <v>6064</v>
      </c>
      <c r="C2736">
        <v>5678</v>
      </c>
      <c r="D2736">
        <v>3.3099999999999997E-2</v>
      </c>
    </row>
    <row r="2737" spans="1:4" x14ac:dyDescent="0.2">
      <c r="A2737">
        <v>105300</v>
      </c>
    </row>
    <row r="2738" spans="1:4" x14ac:dyDescent="0.2">
      <c r="A2738">
        <v>105300</v>
      </c>
      <c r="B2738" t="s">
        <v>6064</v>
      </c>
      <c r="C2738">
        <v>88316</v>
      </c>
      <c r="D2738">
        <v>0.2873</v>
      </c>
    </row>
    <row r="2739" spans="1:4" x14ac:dyDescent="0.2">
      <c r="A2739">
        <v>105300</v>
      </c>
      <c r="B2739" t="s">
        <v>6064</v>
      </c>
      <c r="C2739">
        <v>88246</v>
      </c>
      <c r="D2739">
        <v>0.43090000000000001</v>
      </c>
    </row>
    <row r="2740" spans="1:4" x14ac:dyDescent="0.2">
      <c r="A2740">
        <v>105300</v>
      </c>
      <c r="B2740" t="s">
        <v>80</v>
      </c>
      <c r="C2740">
        <v>20078</v>
      </c>
      <c r="D2740">
        <v>6.7799999999999999E-2</v>
      </c>
    </row>
    <row r="2741" spans="1:4" x14ac:dyDescent="0.2">
      <c r="A2741">
        <v>105300</v>
      </c>
      <c r="B2741" t="s">
        <v>6064</v>
      </c>
      <c r="C2741">
        <v>5679</v>
      </c>
      <c r="D2741">
        <v>8.0100000000000005E-2</v>
      </c>
    </row>
    <row r="2742" spans="1:4" x14ac:dyDescent="0.2">
      <c r="A2742">
        <v>105300</v>
      </c>
      <c r="B2742" t="s">
        <v>6064</v>
      </c>
      <c r="C2742">
        <v>5678</v>
      </c>
      <c r="D2742">
        <v>3.3099999999999997E-2</v>
      </c>
    </row>
    <row r="2743" spans="1:4" x14ac:dyDescent="0.2">
      <c r="A2743">
        <v>105255</v>
      </c>
    </row>
    <row r="2744" spans="1:4" x14ac:dyDescent="0.2">
      <c r="A2744">
        <v>105255</v>
      </c>
      <c r="B2744" t="s">
        <v>6064</v>
      </c>
      <c r="C2744">
        <v>88316</v>
      </c>
      <c r="D2744">
        <v>0.38250000000000001</v>
      </c>
    </row>
    <row r="2745" spans="1:4" x14ac:dyDescent="0.2">
      <c r="A2745">
        <v>105255</v>
      </c>
      <c r="B2745" t="s">
        <v>6064</v>
      </c>
      <c r="C2745">
        <v>88246</v>
      </c>
      <c r="D2745">
        <v>0.57379999999999998</v>
      </c>
    </row>
    <row r="2746" spans="1:4" x14ac:dyDescent="0.2">
      <c r="A2746">
        <v>105255</v>
      </c>
      <c r="B2746" t="s">
        <v>80</v>
      </c>
      <c r="C2746">
        <v>20078</v>
      </c>
      <c r="D2746">
        <v>8.2900000000000001E-2</v>
      </c>
    </row>
    <row r="2747" spans="1:4" x14ac:dyDescent="0.2">
      <c r="A2747">
        <v>105255</v>
      </c>
      <c r="B2747" t="s">
        <v>6064</v>
      </c>
      <c r="C2747">
        <v>5679</v>
      </c>
      <c r="D2747">
        <v>0.17810000000000001</v>
      </c>
    </row>
    <row r="2748" spans="1:4" x14ac:dyDescent="0.2">
      <c r="A2748">
        <v>105255</v>
      </c>
      <c r="B2748" t="s">
        <v>6064</v>
      </c>
      <c r="C2748">
        <v>5678</v>
      </c>
      <c r="D2748">
        <v>3.7100000000000001E-2</v>
      </c>
    </row>
    <row r="2749" spans="1:4" x14ac:dyDescent="0.2">
      <c r="A2749">
        <v>105301</v>
      </c>
    </row>
    <row r="2750" spans="1:4" x14ac:dyDescent="0.2">
      <c r="A2750">
        <v>105301</v>
      </c>
      <c r="B2750" t="s">
        <v>6064</v>
      </c>
      <c r="C2750">
        <v>88316</v>
      </c>
      <c r="D2750">
        <v>0.34560000000000002</v>
      </c>
    </row>
    <row r="2751" spans="1:4" x14ac:dyDescent="0.2">
      <c r="A2751">
        <v>105301</v>
      </c>
      <c r="B2751" t="s">
        <v>6064</v>
      </c>
      <c r="C2751">
        <v>88246</v>
      </c>
      <c r="D2751">
        <v>0.51839999999999997</v>
      </c>
    </row>
    <row r="2752" spans="1:4" x14ac:dyDescent="0.2">
      <c r="A2752">
        <v>105301</v>
      </c>
      <c r="B2752" t="s">
        <v>80</v>
      </c>
      <c r="C2752">
        <v>20078</v>
      </c>
      <c r="D2752">
        <v>8.2900000000000001E-2</v>
      </c>
    </row>
    <row r="2753" spans="1:4" x14ac:dyDescent="0.2">
      <c r="A2753">
        <v>105301</v>
      </c>
      <c r="B2753" t="s">
        <v>6064</v>
      </c>
      <c r="C2753">
        <v>5679</v>
      </c>
      <c r="D2753">
        <v>8.9800000000000005E-2</v>
      </c>
    </row>
    <row r="2754" spans="1:4" x14ac:dyDescent="0.2">
      <c r="A2754">
        <v>105301</v>
      </c>
      <c r="B2754" t="s">
        <v>6064</v>
      </c>
      <c r="C2754">
        <v>5678</v>
      </c>
      <c r="D2754">
        <v>3.7100000000000001E-2</v>
      </c>
    </row>
    <row r="2755" spans="1:4" x14ac:dyDescent="0.2">
      <c r="A2755">
        <v>105256</v>
      </c>
    </row>
    <row r="2756" spans="1:4" x14ac:dyDescent="0.2">
      <c r="A2756">
        <v>105256</v>
      </c>
      <c r="B2756" t="s">
        <v>6064</v>
      </c>
      <c r="C2756">
        <v>88316</v>
      </c>
      <c r="D2756">
        <v>0.4471</v>
      </c>
    </row>
    <row r="2757" spans="1:4" x14ac:dyDescent="0.2">
      <c r="A2757">
        <v>105256</v>
      </c>
      <c r="B2757" t="s">
        <v>6064</v>
      </c>
      <c r="C2757">
        <v>88246</v>
      </c>
      <c r="D2757">
        <v>0.67059999999999997</v>
      </c>
    </row>
    <row r="2758" spans="1:4" x14ac:dyDescent="0.2">
      <c r="A2758">
        <v>105256</v>
      </c>
      <c r="B2758" t="s">
        <v>80</v>
      </c>
      <c r="C2758">
        <v>20078</v>
      </c>
      <c r="D2758">
        <v>9.7799999999999998E-2</v>
      </c>
    </row>
    <row r="2759" spans="1:4" x14ac:dyDescent="0.2">
      <c r="A2759">
        <v>105256</v>
      </c>
      <c r="B2759" t="s">
        <v>6064</v>
      </c>
      <c r="C2759">
        <v>5679</v>
      </c>
      <c r="D2759">
        <v>0.1973</v>
      </c>
    </row>
    <row r="2760" spans="1:4" x14ac:dyDescent="0.2">
      <c r="A2760">
        <v>105256</v>
      </c>
      <c r="B2760" t="s">
        <v>6064</v>
      </c>
      <c r="C2760">
        <v>5678</v>
      </c>
      <c r="D2760">
        <v>4.1099999999999998E-2</v>
      </c>
    </row>
    <row r="2761" spans="1:4" x14ac:dyDescent="0.2">
      <c r="A2761">
        <v>105302</v>
      </c>
    </row>
    <row r="2762" spans="1:4" x14ac:dyDescent="0.2">
      <c r="A2762">
        <v>105302</v>
      </c>
      <c r="B2762" t="s">
        <v>6064</v>
      </c>
      <c r="C2762">
        <v>88316</v>
      </c>
      <c r="D2762">
        <v>0.40389999999999998</v>
      </c>
    </row>
    <row r="2763" spans="1:4" x14ac:dyDescent="0.2">
      <c r="A2763">
        <v>105302</v>
      </c>
      <c r="B2763" t="s">
        <v>6064</v>
      </c>
      <c r="C2763">
        <v>88246</v>
      </c>
      <c r="D2763">
        <v>0.60589999999999999</v>
      </c>
    </row>
    <row r="2764" spans="1:4" x14ac:dyDescent="0.2">
      <c r="A2764">
        <v>105302</v>
      </c>
      <c r="B2764" t="s">
        <v>80</v>
      </c>
      <c r="C2764">
        <v>20078</v>
      </c>
      <c r="D2764">
        <v>9.7799999999999998E-2</v>
      </c>
    </row>
    <row r="2765" spans="1:4" x14ac:dyDescent="0.2">
      <c r="A2765">
        <v>105302</v>
      </c>
      <c r="B2765" t="s">
        <v>6064</v>
      </c>
      <c r="C2765">
        <v>5679</v>
      </c>
      <c r="D2765">
        <v>9.9500000000000005E-2</v>
      </c>
    </row>
    <row r="2766" spans="1:4" x14ac:dyDescent="0.2">
      <c r="A2766">
        <v>105302</v>
      </c>
      <c r="B2766" t="s">
        <v>6064</v>
      </c>
      <c r="C2766">
        <v>5678</v>
      </c>
      <c r="D2766">
        <v>4.1099999999999998E-2</v>
      </c>
    </row>
    <row r="2767" spans="1:4" x14ac:dyDescent="0.2">
      <c r="A2767">
        <v>105257</v>
      </c>
    </row>
    <row r="2768" spans="1:4" x14ac:dyDescent="0.2">
      <c r="A2768">
        <v>105257</v>
      </c>
      <c r="B2768" t="s">
        <v>6064</v>
      </c>
      <c r="C2768">
        <v>88316</v>
      </c>
      <c r="D2768">
        <v>0.51160000000000005</v>
      </c>
    </row>
    <row r="2769" spans="1:4" x14ac:dyDescent="0.2">
      <c r="A2769">
        <v>105257</v>
      </c>
      <c r="B2769" t="s">
        <v>6064</v>
      </c>
      <c r="C2769">
        <v>88246</v>
      </c>
      <c r="D2769">
        <v>0.76739999999999997</v>
      </c>
    </row>
    <row r="2770" spans="1:4" x14ac:dyDescent="0.2">
      <c r="A2770">
        <v>105257</v>
      </c>
      <c r="B2770" t="s">
        <v>80</v>
      </c>
      <c r="C2770">
        <v>20078</v>
      </c>
      <c r="D2770">
        <v>0.1125</v>
      </c>
    </row>
    <row r="2771" spans="1:4" x14ac:dyDescent="0.2">
      <c r="A2771">
        <v>105257</v>
      </c>
      <c r="B2771" t="s">
        <v>6064</v>
      </c>
      <c r="C2771">
        <v>5679</v>
      </c>
      <c r="D2771">
        <v>0.21640000000000001</v>
      </c>
    </row>
    <row r="2772" spans="1:4" x14ac:dyDescent="0.2">
      <c r="A2772">
        <v>105257</v>
      </c>
      <c r="B2772" t="s">
        <v>6064</v>
      </c>
      <c r="C2772">
        <v>5678</v>
      </c>
      <c r="D2772">
        <v>4.5100000000000001E-2</v>
      </c>
    </row>
    <row r="2773" spans="1:4" x14ac:dyDescent="0.2">
      <c r="A2773">
        <v>105303</v>
      </c>
    </row>
    <row r="2774" spans="1:4" x14ac:dyDescent="0.2">
      <c r="A2774">
        <v>105303</v>
      </c>
      <c r="B2774" t="s">
        <v>6064</v>
      </c>
      <c r="C2774">
        <v>88316</v>
      </c>
      <c r="D2774">
        <v>0.4622</v>
      </c>
    </row>
    <row r="2775" spans="1:4" x14ac:dyDescent="0.2">
      <c r="A2775">
        <v>105303</v>
      </c>
      <c r="B2775" t="s">
        <v>6064</v>
      </c>
      <c r="C2775">
        <v>88246</v>
      </c>
      <c r="D2775">
        <v>0.69340000000000002</v>
      </c>
    </row>
    <row r="2776" spans="1:4" x14ac:dyDescent="0.2">
      <c r="A2776">
        <v>105303</v>
      </c>
      <c r="B2776" t="s">
        <v>80</v>
      </c>
      <c r="C2776">
        <v>20078</v>
      </c>
      <c r="D2776">
        <v>0.1125</v>
      </c>
    </row>
    <row r="2777" spans="1:4" x14ac:dyDescent="0.2">
      <c r="A2777">
        <v>105303</v>
      </c>
      <c r="B2777" t="s">
        <v>6064</v>
      </c>
      <c r="C2777">
        <v>5679</v>
      </c>
      <c r="D2777">
        <v>0.1091</v>
      </c>
    </row>
    <row r="2778" spans="1:4" x14ac:dyDescent="0.2">
      <c r="A2778">
        <v>105303</v>
      </c>
      <c r="B2778" t="s">
        <v>6064</v>
      </c>
      <c r="C2778">
        <v>5678</v>
      </c>
      <c r="D2778">
        <v>4.5100000000000001E-2</v>
      </c>
    </row>
    <row r="2779" spans="1:4" x14ac:dyDescent="0.2">
      <c r="A2779">
        <v>105270</v>
      </c>
    </row>
    <row r="2780" spans="1:4" x14ac:dyDescent="0.2">
      <c r="A2780">
        <v>105270</v>
      </c>
      <c r="B2780" t="s">
        <v>6064</v>
      </c>
      <c r="C2780">
        <v>88316</v>
      </c>
      <c r="D2780">
        <v>0.57620000000000005</v>
      </c>
    </row>
    <row r="2781" spans="1:4" x14ac:dyDescent="0.2">
      <c r="A2781">
        <v>105270</v>
      </c>
      <c r="B2781" t="s">
        <v>6064</v>
      </c>
      <c r="C2781">
        <v>88246</v>
      </c>
      <c r="D2781">
        <v>0.86429999999999996</v>
      </c>
    </row>
    <row r="2782" spans="1:4" x14ac:dyDescent="0.2">
      <c r="A2782">
        <v>105270</v>
      </c>
      <c r="B2782" t="s">
        <v>80</v>
      </c>
      <c r="C2782">
        <v>20078</v>
      </c>
      <c r="D2782">
        <v>0.13239999999999999</v>
      </c>
    </row>
    <row r="2783" spans="1:4" x14ac:dyDescent="0.2">
      <c r="A2783">
        <v>105270</v>
      </c>
      <c r="B2783" t="s">
        <v>6064</v>
      </c>
      <c r="C2783">
        <v>5679</v>
      </c>
      <c r="D2783">
        <v>0.2356</v>
      </c>
    </row>
    <row r="2784" spans="1:4" x14ac:dyDescent="0.2">
      <c r="A2784">
        <v>105270</v>
      </c>
      <c r="B2784" t="s">
        <v>6064</v>
      </c>
      <c r="C2784">
        <v>5678</v>
      </c>
      <c r="D2784">
        <v>4.9099999999999998E-2</v>
      </c>
    </row>
    <row r="2785" spans="1:4" x14ac:dyDescent="0.2">
      <c r="A2785">
        <v>105304</v>
      </c>
    </row>
    <row r="2786" spans="1:4" x14ac:dyDescent="0.2">
      <c r="A2786">
        <v>105304</v>
      </c>
      <c r="B2786" t="s">
        <v>6064</v>
      </c>
      <c r="C2786">
        <v>88316</v>
      </c>
      <c r="D2786">
        <v>0.52059999999999995</v>
      </c>
    </row>
    <row r="2787" spans="1:4" x14ac:dyDescent="0.2">
      <c r="A2787">
        <v>105304</v>
      </c>
      <c r="B2787" t="s">
        <v>6064</v>
      </c>
      <c r="C2787">
        <v>88246</v>
      </c>
      <c r="D2787">
        <v>0.78080000000000005</v>
      </c>
    </row>
    <row r="2788" spans="1:4" x14ac:dyDescent="0.2">
      <c r="A2788">
        <v>105304</v>
      </c>
      <c r="B2788" t="s">
        <v>80</v>
      </c>
      <c r="C2788">
        <v>20078</v>
      </c>
      <c r="D2788">
        <v>0.13239999999999999</v>
      </c>
    </row>
    <row r="2789" spans="1:4" x14ac:dyDescent="0.2">
      <c r="A2789">
        <v>105304</v>
      </c>
      <c r="B2789" t="s">
        <v>6064</v>
      </c>
      <c r="C2789">
        <v>5679</v>
      </c>
      <c r="D2789">
        <v>0.1188</v>
      </c>
    </row>
    <row r="2790" spans="1:4" x14ac:dyDescent="0.2">
      <c r="A2790">
        <v>105304</v>
      </c>
      <c r="B2790" t="s">
        <v>6064</v>
      </c>
      <c r="C2790">
        <v>5678</v>
      </c>
      <c r="D2790">
        <v>4.9099999999999998E-2</v>
      </c>
    </row>
    <row r="2791" spans="1:4" x14ac:dyDescent="0.2">
      <c r="A2791">
        <v>105271</v>
      </c>
    </row>
    <row r="2792" spans="1:4" x14ac:dyDescent="0.2">
      <c r="A2792">
        <v>105271</v>
      </c>
      <c r="B2792" t="s">
        <v>6064</v>
      </c>
      <c r="C2792">
        <v>88316</v>
      </c>
      <c r="D2792">
        <v>0.64070000000000005</v>
      </c>
    </row>
    <row r="2793" spans="1:4" x14ac:dyDescent="0.2">
      <c r="A2793">
        <v>105271</v>
      </c>
      <c r="B2793" t="s">
        <v>6064</v>
      </c>
      <c r="C2793">
        <v>88246</v>
      </c>
      <c r="D2793">
        <v>0.96109999999999995</v>
      </c>
    </row>
    <row r="2794" spans="1:4" x14ac:dyDescent="0.2">
      <c r="A2794">
        <v>105271</v>
      </c>
      <c r="B2794" t="s">
        <v>80</v>
      </c>
      <c r="C2794">
        <v>20078</v>
      </c>
      <c r="D2794">
        <v>0.14879999999999999</v>
      </c>
    </row>
    <row r="2795" spans="1:4" x14ac:dyDescent="0.2">
      <c r="A2795">
        <v>105271</v>
      </c>
      <c r="B2795" t="s">
        <v>6064</v>
      </c>
      <c r="C2795">
        <v>5632</v>
      </c>
      <c r="D2795">
        <v>0.25480000000000003</v>
      </c>
    </row>
    <row r="2796" spans="1:4" x14ac:dyDescent="0.2">
      <c r="A2796">
        <v>105271</v>
      </c>
      <c r="B2796" t="s">
        <v>6064</v>
      </c>
      <c r="C2796">
        <v>5631</v>
      </c>
      <c r="D2796">
        <v>5.3100000000000001E-2</v>
      </c>
    </row>
    <row r="2797" spans="1:4" x14ac:dyDescent="0.2">
      <c r="A2797">
        <v>105305</v>
      </c>
    </row>
    <row r="2798" spans="1:4" x14ac:dyDescent="0.2">
      <c r="A2798">
        <v>105305</v>
      </c>
      <c r="B2798" t="s">
        <v>6064</v>
      </c>
      <c r="C2798">
        <v>88316</v>
      </c>
      <c r="D2798">
        <v>0.57889999999999997</v>
      </c>
    </row>
    <row r="2799" spans="1:4" x14ac:dyDescent="0.2">
      <c r="A2799">
        <v>105305</v>
      </c>
      <c r="B2799" t="s">
        <v>6064</v>
      </c>
      <c r="C2799">
        <v>88246</v>
      </c>
      <c r="D2799">
        <v>0.86829999999999996</v>
      </c>
    </row>
    <row r="2800" spans="1:4" x14ac:dyDescent="0.2">
      <c r="A2800">
        <v>105305</v>
      </c>
      <c r="B2800" t="s">
        <v>80</v>
      </c>
      <c r="C2800">
        <v>20078</v>
      </c>
      <c r="D2800">
        <v>0.14879999999999999</v>
      </c>
    </row>
    <row r="2801" spans="1:4" x14ac:dyDescent="0.2">
      <c r="A2801">
        <v>105305</v>
      </c>
      <c r="B2801" t="s">
        <v>6064</v>
      </c>
      <c r="C2801">
        <v>5632</v>
      </c>
      <c r="D2801">
        <v>0.1285</v>
      </c>
    </row>
    <row r="2802" spans="1:4" x14ac:dyDescent="0.2">
      <c r="A2802">
        <v>105305</v>
      </c>
      <c r="B2802" t="s">
        <v>6064</v>
      </c>
      <c r="C2802">
        <v>5631</v>
      </c>
      <c r="D2802">
        <v>5.3100000000000001E-2</v>
      </c>
    </row>
    <row r="2803" spans="1:4" x14ac:dyDescent="0.2">
      <c r="A2803">
        <v>105272</v>
      </c>
    </row>
    <row r="2804" spans="1:4" x14ac:dyDescent="0.2">
      <c r="A2804">
        <v>105272</v>
      </c>
      <c r="B2804" t="s">
        <v>6064</v>
      </c>
      <c r="C2804">
        <v>88316</v>
      </c>
      <c r="D2804">
        <v>0.76990000000000003</v>
      </c>
    </row>
    <row r="2805" spans="1:4" x14ac:dyDescent="0.2">
      <c r="A2805">
        <v>105272</v>
      </c>
      <c r="B2805" t="s">
        <v>6064</v>
      </c>
      <c r="C2805">
        <v>88246</v>
      </c>
      <c r="D2805">
        <v>1.1548</v>
      </c>
    </row>
    <row r="2806" spans="1:4" x14ac:dyDescent="0.2">
      <c r="A2806">
        <v>105272</v>
      </c>
      <c r="B2806" t="s">
        <v>80</v>
      </c>
      <c r="C2806">
        <v>20078</v>
      </c>
      <c r="D2806">
        <v>0.1875</v>
      </c>
    </row>
    <row r="2807" spans="1:4" x14ac:dyDescent="0.2">
      <c r="A2807">
        <v>105272</v>
      </c>
      <c r="B2807" t="s">
        <v>6064</v>
      </c>
      <c r="C2807">
        <v>5632</v>
      </c>
      <c r="D2807">
        <v>0.29320000000000002</v>
      </c>
    </row>
    <row r="2808" spans="1:4" x14ac:dyDescent="0.2">
      <c r="A2808">
        <v>105272</v>
      </c>
      <c r="B2808" t="s">
        <v>6064</v>
      </c>
      <c r="C2808">
        <v>5631</v>
      </c>
      <c r="D2808">
        <v>6.1100000000000002E-2</v>
      </c>
    </row>
    <row r="2809" spans="1:4" x14ac:dyDescent="0.2">
      <c r="A2809">
        <v>105306</v>
      </c>
    </row>
    <row r="2810" spans="1:4" x14ac:dyDescent="0.2">
      <c r="A2810">
        <v>105306</v>
      </c>
      <c r="B2810" t="s">
        <v>6064</v>
      </c>
      <c r="C2810">
        <v>88316</v>
      </c>
      <c r="D2810">
        <v>0.69550000000000001</v>
      </c>
    </row>
    <row r="2811" spans="1:4" x14ac:dyDescent="0.2">
      <c r="A2811">
        <v>105306</v>
      </c>
      <c r="B2811" t="s">
        <v>6064</v>
      </c>
      <c r="C2811">
        <v>88246</v>
      </c>
      <c r="D2811">
        <v>1.0432999999999999</v>
      </c>
    </row>
    <row r="2812" spans="1:4" x14ac:dyDescent="0.2">
      <c r="A2812">
        <v>105306</v>
      </c>
      <c r="B2812" t="s">
        <v>80</v>
      </c>
      <c r="C2812">
        <v>20078</v>
      </c>
      <c r="D2812">
        <v>0.1875</v>
      </c>
    </row>
    <row r="2813" spans="1:4" x14ac:dyDescent="0.2">
      <c r="A2813">
        <v>105306</v>
      </c>
      <c r="B2813" t="s">
        <v>6064</v>
      </c>
      <c r="C2813">
        <v>5632</v>
      </c>
      <c r="D2813">
        <v>0.14779999999999999</v>
      </c>
    </row>
    <row r="2814" spans="1:4" x14ac:dyDescent="0.2">
      <c r="A2814">
        <v>105306</v>
      </c>
      <c r="B2814" t="s">
        <v>6064</v>
      </c>
      <c r="C2814">
        <v>5631</v>
      </c>
      <c r="D2814">
        <v>6.1100000000000002E-2</v>
      </c>
    </row>
    <row r="2815" spans="1:4" x14ac:dyDescent="0.2">
      <c r="A2815">
        <v>105273</v>
      </c>
    </row>
    <row r="2816" spans="1:4" x14ac:dyDescent="0.2">
      <c r="A2816">
        <v>105273</v>
      </c>
      <c r="B2816" t="s">
        <v>6064</v>
      </c>
      <c r="C2816">
        <v>88316</v>
      </c>
      <c r="D2816">
        <v>0.89900000000000002</v>
      </c>
    </row>
    <row r="2817" spans="1:4" x14ac:dyDescent="0.2">
      <c r="A2817">
        <v>105273</v>
      </c>
      <c r="B2817" t="s">
        <v>6064</v>
      </c>
      <c r="C2817">
        <v>88246</v>
      </c>
      <c r="D2817">
        <v>1.3484</v>
      </c>
    </row>
    <row r="2818" spans="1:4" x14ac:dyDescent="0.2">
      <c r="A2818">
        <v>105273</v>
      </c>
      <c r="B2818" t="s">
        <v>80</v>
      </c>
      <c r="C2818">
        <v>20078</v>
      </c>
      <c r="D2818">
        <v>0.19850000000000001</v>
      </c>
    </row>
    <row r="2819" spans="1:4" x14ac:dyDescent="0.2">
      <c r="A2819">
        <v>105273</v>
      </c>
      <c r="B2819" t="s">
        <v>6064</v>
      </c>
      <c r="C2819">
        <v>5632</v>
      </c>
      <c r="D2819">
        <v>0.33160000000000001</v>
      </c>
    </row>
    <row r="2820" spans="1:4" x14ac:dyDescent="0.2">
      <c r="A2820">
        <v>105273</v>
      </c>
      <c r="B2820" t="s">
        <v>6064</v>
      </c>
      <c r="C2820">
        <v>5631</v>
      </c>
      <c r="D2820">
        <v>6.9099999999999995E-2</v>
      </c>
    </row>
    <row r="2821" spans="1:4" x14ac:dyDescent="0.2">
      <c r="A2821">
        <v>105307</v>
      </c>
    </row>
    <row r="2822" spans="1:4" x14ac:dyDescent="0.2">
      <c r="A2822">
        <v>105307</v>
      </c>
      <c r="B2822" t="s">
        <v>6064</v>
      </c>
      <c r="C2822">
        <v>88316</v>
      </c>
      <c r="D2822">
        <v>0.81220000000000003</v>
      </c>
    </row>
    <row r="2823" spans="1:4" x14ac:dyDescent="0.2">
      <c r="A2823">
        <v>105307</v>
      </c>
      <c r="B2823" t="s">
        <v>6064</v>
      </c>
      <c r="C2823">
        <v>88246</v>
      </c>
      <c r="D2823">
        <v>1.2182999999999999</v>
      </c>
    </row>
    <row r="2824" spans="1:4" x14ac:dyDescent="0.2">
      <c r="A2824">
        <v>105307</v>
      </c>
      <c r="B2824" t="s">
        <v>80</v>
      </c>
      <c r="C2824">
        <v>20078</v>
      </c>
      <c r="D2824">
        <v>0.19850000000000001</v>
      </c>
    </row>
    <row r="2825" spans="1:4" x14ac:dyDescent="0.2">
      <c r="A2825">
        <v>105307</v>
      </c>
      <c r="B2825" t="s">
        <v>6064</v>
      </c>
      <c r="C2825">
        <v>5632</v>
      </c>
      <c r="D2825">
        <v>0.16719999999999999</v>
      </c>
    </row>
    <row r="2826" spans="1:4" x14ac:dyDescent="0.2">
      <c r="A2826">
        <v>105307</v>
      </c>
      <c r="B2826" t="s">
        <v>6064</v>
      </c>
      <c r="C2826">
        <v>5631</v>
      </c>
      <c r="D2826">
        <v>6.9099999999999995E-2</v>
      </c>
    </row>
    <row r="2827" spans="1:4" x14ac:dyDescent="0.2">
      <c r="A2827">
        <v>105250</v>
      </c>
    </row>
    <row r="2828" spans="1:4" x14ac:dyDescent="0.2">
      <c r="A2828">
        <v>105250</v>
      </c>
      <c r="B2828" t="s">
        <v>6064</v>
      </c>
      <c r="C2828">
        <v>88316</v>
      </c>
      <c r="D2828">
        <v>9.8500000000000004E-2</v>
      </c>
    </row>
    <row r="2829" spans="1:4" x14ac:dyDescent="0.2">
      <c r="A2829">
        <v>105250</v>
      </c>
      <c r="B2829" t="s">
        <v>6064</v>
      </c>
      <c r="C2829">
        <v>88246</v>
      </c>
      <c r="D2829">
        <v>0.1477</v>
      </c>
    </row>
    <row r="2830" spans="1:4" x14ac:dyDescent="0.2">
      <c r="A2830">
        <v>105250</v>
      </c>
      <c r="B2830" t="s">
        <v>80</v>
      </c>
      <c r="C2830">
        <v>20078</v>
      </c>
      <c r="D2830">
        <v>2.75E-2</v>
      </c>
    </row>
    <row r="2831" spans="1:4" x14ac:dyDescent="0.2">
      <c r="A2831">
        <v>105250</v>
      </c>
      <c r="B2831" t="s">
        <v>6064</v>
      </c>
      <c r="C2831">
        <v>5679</v>
      </c>
      <c r="D2831">
        <v>9.3600000000000003E-2</v>
      </c>
    </row>
    <row r="2832" spans="1:4" x14ac:dyDescent="0.2">
      <c r="A2832">
        <v>105250</v>
      </c>
      <c r="B2832" t="s">
        <v>6064</v>
      </c>
      <c r="C2832">
        <v>5678</v>
      </c>
      <c r="D2832">
        <v>1.95E-2</v>
      </c>
    </row>
    <row r="2833" spans="1:4" x14ac:dyDescent="0.2">
      <c r="A2833">
        <v>105269</v>
      </c>
    </row>
    <row r="2834" spans="1:4" x14ac:dyDescent="0.2">
      <c r="A2834">
        <v>105269</v>
      </c>
      <c r="B2834" t="s">
        <v>6064</v>
      </c>
      <c r="C2834">
        <v>88316</v>
      </c>
      <c r="D2834">
        <v>8.8999999999999996E-2</v>
      </c>
    </row>
    <row r="2835" spans="1:4" x14ac:dyDescent="0.2">
      <c r="A2835">
        <v>105269</v>
      </c>
      <c r="B2835" t="s">
        <v>6064</v>
      </c>
      <c r="C2835">
        <v>88246</v>
      </c>
      <c r="D2835">
        <v>0.13350000000000001</v>
      </c>
    </row>
    <row r="2836" spans="1:4" x14ac:dyDescent="0.2">
      <c r="A2836">
        <v>105269</v>
      </c>
      <c r="B2836" t="s">
        <v>80</v>
      </c>
      <c r="C2836">
        <v>20078</v>
      </c>
      <c r="D2836">
        <v>2.75E-2</v>
      </c>
    </row>
    <row r="2837" spans="1:4" x14ac:dyDescent="0.2">
      <c r="A2837">
        <v>105269</v>
      </c>
      <c r="B2837" t="s">
        <v>6064</v>
      </c>
      <c r="C2837">
        <v>5679</v>
      </c>
      <c r="D2837">
        <v>4.7199999999999999E-2</v>
      </c>
    </row>
    <row r="2838" spans="1:4" x14ac:dyDescent="0.2">
      <c r="A2838">
        <v>105269</v>
      </c>
      <c r="B2838" t="s">
        <v>6064</v>
      </c>
      <c r="C2838">
        <v>5678</v>
      </c>
      <c r="D2838">
        <v>1.95E-2</v>
      </c>
    </row>
    <row r="2839" spans="1:4" x14ac:dyDescent="0.2">
      <c r="A2839">
        <v>105274</v>
      </c>
    </row>
    <row r="2840" spans="1:4" x14ac:dyDescent="0.2">
      <c r="A2840">
        <v>105274</v>
      </c>
      <c r="B2840" t="s">
        <v>6064</v>
      </c>
      <c r="C2840">
        <v>88316</v>
      </c>
      <c r="D2840">
        <v>1.0281</v>
      </c>
    </row>
    <row r="2841" spans="1:4" x14ac:dyDescent="0.2">
      <c r="A2841">
        <v>105274</v>
      </c>
      <c r="B2841" t="s">
        <v>6064</v>
      </c>
      <c r="C2841">
        <v>88246</v>
      </c>
      <c r="D2841">
        <v>1.5421</v>
      </c>
    </row>
    <row r="2842" spans="1:4" x14ac:dyDescent="0.2">
      <c r="A2842">
        <v>105274</v>
      </c>
      <c r="B2842" t="s">
        <v>80</v>
      </c>
      <c r="C2842">
        <v>20078</v>
      </c>
      <c r="D2842">
        <v>0.22</v>
      </c>
    </row>
    <row r="2843" spans="1:4" x14ac:dyDescent="0.2">
      <c r="A2843">
        <v>105274</v>
      </c>
      <c r="B2843" t="s">
        <v>6064</v>
      </c>
      <c r="C2843">
        <v>5632</v>
      </c>
      <c r="D2843">
        <v>0.37</v>
      </c>
    </row>
    <row r="2844" spans="1:4" x14ac:dyDescent="0.2">
      <c r="A2844">
        <v>105274</v>
      </c>
      <c r="B2844" t="s">
        <v>6064</v>
      </c>
      <c r="C2844">
        <v>5631</v>
      </c>
      <c r="D2844">
        <v>7.7100000000000002E-2</v>
      </c>
    </row>
    <row r="2845" spans="1:4" x14ac:dyDescent="0.2">
      <c r="A2845">
        <v>105340</v>
      </c>
    </row>
    <row r="2846" spans="1:4" x14ac:dyDescent="0.2">
      <c r="A2846">
        <v>105340</v>
      </c>
      <c r="B2846" t="s">
        <v>6064</v>
      </c>
      <c r="C2846">
        <v>88316</v>
      </c>
      <c r="D2846">
        <v>0.92879999999999996</v>
      </c>
    </row>
    <row r="2847" spans="1:4" x14ac:dyDescent="0.2">
      <c r="A2847">
        <v>105340</v>
      </c>
      <c r="B2847" t="s">
        <v>6064</v>
      </c>
      <c r="C2847">
        <v>88246</v>
      </c>
      <c r="D2847">
        <v>1.3932</v>
      </c>
    </row>
    <row r="2848" spans="1:4" x14ac:dyDescent="0.2">
      <c r="A2848">
        <v>105340</v>
      </c>
      <c r="B2848" t="s">
        <v>80</v>
      </c>
      <c r="C2848">
        <v>20078</v>
      </c>
      <c r="D2848">
        <v>0.22</v>
      </c>
    </row>
    <row r="2849" spans="1:4" x14ac:dyDescent="0.2">
      <c r="A2849">
        <v>105340</v>
      </c>
      <c r="B2849" t="s">
        <v>6064</v>
      </c>
      <c r="C2849">
        <v>5632</v>
      </c>
      <c r="D2849">
        <v>0.18659999999999999</v>
      </c>
    </row>
    <row r="2850" spans="1:4" x14ac:dyDescent="0.2">
      <c r="A2850">
        <v>105340</v>
      </c>
      <c r="B2850" t="s">
        <v>6064</v>
      </c>
      <c r="C2850">
        <v>5631</v>
      </c>
      <c r="D2850">
        <v>7.7100000000000002E-2</v>
      </c>
    </row>
    <row r="2851" spans="1:4" x14ac:dyDescent="0.2">
      <c r="A2851">
        <v>105275</v>
      </c>
    </row>
    <row r="2852" spans="1:4" x14ac:dyDescent="0.2">
      <c r="A2852">
        <v>105275</v>
      </c>
      <c r="B2852" t="s">
        <v>6064</v>
      </c>
      <c r="C2852">
        <v>88316</v>
      </c>
      <c r="D2852">
        <v>1.1572</v>
      </c>
    </row>
    <row r="2853" spans="1:4" x14ac:dyDescent="0.2">
      <c r="A2853">
        <v>105275</v>
      </c>
      <c r="B2853" t="s">
        <v>6064</v>
      </c>
      <c r="C2853">
        <v>88246</v>
      </c>
      <c r="D2853">
        <v>1.7358</v>
      </c>
    </row>
    <row r="2854" spans="1:4" x14ac:dyDescent="0.2">
      <c r="A2854">
        <v>105275</v>
      </c>
      <c r="B2854" t="s">
        <v>80</v>
      </c>
      <c r="C2854">
        <v>20078</v>
      </c>
      <c r="D2854">
        <v>0.24879999999999999</v>
      </c>
    </row>
    <row r="2855" spans="1:4" x14ac:dyDescent="0.2">
      <c r="A2855">
        <v>105275</v>
      </c>
      <c r="B2855" t="s">
        <v>6064</v>
      </c>
      <c r="C2855">
        <v>5632</v>
      </c>
      <c r="D2855">
        <v>0.40839999999999999</v>
      </c>
    </row>
    <row r="2856" spans="1:4" x14ac:dyDescent="0.2">
      <c r="A2856">
        <v>105275</v>
      </c>
      <c r="B2856" t="s">
        <v>6064</v>
      </c>
      <c r="C2856">
        <v>5631</v>
      </c>
      <c r="D2856">
        <v>8.5099999999999995E-2</v>
      </c>
    </row>
    <row r="2857" spans="1:4" x14ac:dyDescent="0.2">
      <c r="A2857">
        <v>105390</v>
      </c>
    </row>
    <row r="2858" spans="1:4" x14ac:dyDescent="0.2">
      <c r="A2858">
        <v>105390</v>
      </c>
      <c r="B2858" t="s">
        <v>6064</v>
      </c>
      <c r="C2858">
        <v>88316</v>
      </c>
      <c r="D2858">
        <v>1.0455000000000001</v>
      </c>
    </row>
    <row r="2859" spans="1:4" x14ac:dyDescent="0.2">
      <c r="A2859">
        <v>105390</v>
      </c>
      <c r="B2859" t="s">
        <v>6064</v>
      </c>
      <c r="C2859">
        <v>88246</v>
      </c>
      <c r="D2859">
        <v>1.5682</v>
      </c>
    </row>
    <row r="2860" spans="1:4" x14ac:dyDescent="0.2">
      <c r="A2860">
        <v>105390</v>
      </c>
      <c r="B2860" t="s">
        <v>80</v>
      </c>
      <c r="C2860">
        <v>20078</v>
      </c>
      <c r="D2860">
        <v>0.24879999999999999</v>
      </c>
    </row>
    <row r="2861" spans="1:4" x14ac:dyDescent="0.2">
      <c r="A2861">
        <v>105390</v>
      </c>
      <c r="B2861" t="s">
        <v>6064</v>
      </c>
      <c r="C2861">
        <v>5632</v>
      </c>
      <c r="D2861">
        <v>0.2059</v>
      </c>
    </row>
    <row r="2862" spans="1:4" x14ac:dyDescent="0.2">
      <c r="A2862">
        <v>105390</v>
      </c>
      <c r="B2862" t="s">
        <v>6064</v>
      </c>
      <c r="C2862">
        <v>5631</v>
      </c>
      <c r="D2862">
        <v>8.5099999999999995E-2</v>
      </c>
    </row>
    <row r="2863" spans="1:4" x14ac:dyDescent="0.2">
      <c r="A2863">
        <v>105364</v>
      </c>
    </row>
    <row r="2864" spans="1:4" x14ac:dyDescent="0.2">
      <c r="A2864">
        <v>105364</v>
      </c>
      <c r="B2864" t="s">
        <v>6064</v>
      </c>
      <c r="C2864">
        <v>88316</v>
      </c>
      <c r="D2864">
        <v>0.52839999999999998</v>
      </c>
    </row>
    <row r="2865" spans="1:4" x14ac:dyDescent="0.2">
      <c r="A2865">
        <v>105364</v>
      </c>
      <c r="B2865" t="s">
        <v>6064</v>
      </c>
      <c r="C2865">
        <v>88246</v>
      </c>
      <c r="D2865">
        <v>0.52839999999999998</v>
      </c>
    </row>
    <row r="2866" spans="1:4" x14ac:dyDescent="0.2">
      <c r="A2866">
        <v>105364</v>
      </c>
      <c r="B2866" t="s">
        <v>80</v>
      </c>
      <c r="C2866">
        <v>20078</v>
      </c>
      <c r="D2866">
        <v>5.6300000000000003E-2</v>
      </c>
    </row>
    <row r="2867" spans="1:4" x14ac:dyDescent="0.2">
      <c r="A2867">
        <v>105385</v>
      </c>
    </row>
    <row r="2868" spans="1:4" x14ac:dyDescent="0.2">
      <c r="A2868">
        <v>105385</v>
      </c>
      <c r="B2868" t="s">
        <v>6064</v>
      </c>
      <c r="C2868">
        <v>88316</v>
      </c>
      <c r="D2868">
        <v>0.42870000000000003</v>
      </c>
    </row>
    <row r="2869" spans="1:4" x14ac:dyDescent="0.2">
      <c r="A2869">
        <v>105385</v>
      </c>
      <c r="B2869" t="s">
        <v>6064</v>
      </c>
      <c r="C2869">
        <v>88246</v>
      </c>
      <c r="D2869">
        <v>0.42870000000000003</v>
      </c>
    </row>
    <row r="2870" spans="1:4" x14ac:dyDescent="0.2">
      <c r="A2870">
        <v>105385</v>
      </c>
      <c r="B2870" t="s">
        <v>80</v>
      </c>
      <c r="C2870">
        <v>20078</v>
      </c>
      <c r="D2870">
        <v>5.6300000000000003E-2</v>
      </c>
    </row>
    <row r="2871" spans="1:4" x14ac:dyDescent="0.2">
      <c r="A2871">
        <v>105362</v>
      </c>
    </row>
    <row r="2872" spans="1:4" x14ac:dyDescent="0.2">
      <c r="A2872">
        <v>105362</v>
      </c>
      <c r="B2872" t="s">
        <v>6064</v>
      </c>
      <c r="C2872">
        <v>88316</v>
      </c>
      <c r="D2872">
        <v>0.38769999999999999</v>
      </c>
    </row>
    <row r="2873" spans="1:4" x14ac:dyDescent="0.2">
      <c r="A2873">
        <v>105362</v>
      </c>
      <c r="B2873" t="s">
        <v>6064</v>
      </c>
      <c r="C2873">
        <v>88246</v>
      </c>
      <c r="D2873">
        <v>0.38769999999999999</v>
      </c>
    </row>
    <row r="2874" spans="1:4" x14ac:dyDescent="0.2">
      <c r="A2874">
        <v>105362</v>
      </c>
      <c r="B2874" t="s">
        <v>80</v>
      </c>
      <c r="C2874">
        <v>20078</v>
      </c>
      <c r="D2874">
        <v>2.5000000000000001E-2</v>
      </c>
    </row>
    <row r="2875" spans="1:4" x14ac:dyDescent="0.2">
      <c r="A2875">
        <v>105383</v>
      </c>
    </row>
    <row r="2876" spans="1:4" x14ac:dyDescent="0.2">
      <c r="A2876">
        <v>105383</v>
      </c>
      <c r="B2876" t="s">
        <v>6064</v>
      </c>
      <c r="C2876">
        <v>88316</v>
      </c>
      <c r="D2876">
        <v>0.31459999999999999</v>
      </c>
    </row>
    <row r="2877" spans="1:4" x14ac:dyDescent="0.2">
      <c r="A2877">
        <v>105383</v>
      </c>
      <c r="B2877" t="s">
        <v>6064</v>
      </c>
      <c r="C2877">
        <v>88246</v>
      </c>
      <c r="D2877">
        <v>0.31459999999999999</v>
      </c>
    </row>
    <row r="2878" spans="1:4" x14ac:dyDescent="0.2">
      <c r="A2878">
        <v>105383</v>
      </c>
      <c r="B2878" t="s">
        <v>80</v>
      </c>
      <c r="C2878">
        <v>20078</v>
      </c>
      <c r="D2878">
        <v>2.5000000000000001E-2</v>
      </c>
    </row>
    <row r="2879" spans="1:4" x14ac:dyDescent="0.2">
      <c r="A2879">
        <v>105363</v>
      </c>
    </row>
    <row r="2880" spans="1:4" x14ac:dyDescent="0.2">
      <c r="A2880">
        <v>105363</v>
      </c>
      <c r="B2880" t="s">
        <v>6064</v>
      </c>
      <c r="C2880">
        <v>88316</v>
      </c>
      <c r="D2880">
        <v>0.45800000000000002</v>
      </c>
    </row>
    <row r="2881" spans="1:4" x14ac:dyDescent="0.2">
      <c r="A2881">
        <v>105363</v>
      </c>
      <c r="B2881" t="s">
        <v>6064</v>
      </c>
      <c r="C2881">
        <v>88246</v>
      </c>
      <c r="D2881">
        <v>0.45800000000000002</v>
      </c>
    </row>
    <row r="2882" spans="1:4" x14ac:dyDescent="0.2">
      <c r="A2882">
        <v>105363</v>
      </c>
      <c r="B2882" t="s">
        <v>80</v>
      </c>
      <c r="C2882">
        <v>20078</v>
      </c>
      <c r="D2882">
        <v>4.3799999999999999E-2</v>
      </c>
    </row>
    <row r="2883" spans="1:4" x14ac:dyDescent="0.2">
      <c r="A2883">
        <v>105384</v>
      </c>
    </row>
    <row r="2884" spans="1:4" x14ac:dyDescent="0.2">
      <c r="A2884">
        <v>105384</v>
      </c>
      <c r="B2884" t="s">
        <v>6064</v>
      </c>
      <c r="C2884">
        <v>88316</v>
      </c>
      <c r="D2884">
        <v>0.37159999999999999</v>
      </c>
    </row>
    <row r="2885" spans="1:4" x14ac:dyDescent="0.2">
      <c r="A2885">
        <v>105384</v>
      </c>
      <c r="B2885" t="s">
        <v>6064</v>
      </c>
      <c r="C2885">
        <v>88246</v>
      </c>
      <c r="D2885">
        <v>0.37159999999999999</v>
      </c>
    </row>
    <row r="2886" spans="1:4" x14ac:dyDescent="0.2">
      <c r="A2886">
        <v>105384</v>
      </c>
      <c r="B2886" t="s">
        <v>80</v>
      </c>
      <c r="C2886">
        <v>20078</v>
      </c>
      <c r="D2886">
        <v>4.3799999999999999E-2</v>
      </c>
    </row>
    <row r="2887" spans="1:4" x14ac:dyDescent="0.2">
      <c r="A2887">
        <v>105279</v>
      </c>
    </row>
    <row r="2888" spans="1:4" x14ac:dyDescent="0.2">
      <c r="A2888">
        <v>105279</v>
      </c>
      <c r="B2888" t="s">
        <v>6064</v>
      </c>
      <c r="C2888">
        <v>88316</v>
      </c>
      <c r="D2888">
        <v>0.16569999999999999</v>
      </c>
    </row>
    <row r="2889" spans="1:4" x14ac:dyDescent="0.2">
      <c r="A2889">
        <v>105279</v>
      </c>
      <c r="B2889" t="s">
        <v>6064</v>
      </c>
      <c r="C2889">
        <v>88246</v>
      </c>
      <c r="D2889">
        <v>0.24859999999999999</v>
      </c>
    </row>
    <row r="2890" spans="1:4" x14ac:dyDescent="0.2">
      <c r="A2890">
        <v>105279</v>
      </c>
      <c r="B2890" t="s">
        <v>80</v>
      </c>
      <c r="C2890">
        <v>20078</v>
      </c>
      <c r="D2890">
        <v>6.5100000000000005E-2</v>
      </c>
    </row>
    <row r="2891" spans="1:4" x14ac:dyDescent="0.2">
      <c r="A2891">
        <v>105279</v>
      </c>
      <c r="B2891" t="s">
        <v>6064</v>
      </c>
      <c r="C2891">
        <v>5679</v>
      </c>
      <c r="D2891">
        <v>0.13500000000000001</v>
      </c>
    </row>
    <row r="2892" spans="1:4" x14ac:dyDescent="0.2">
      <c r="A2892">
        <v>105279</v>
      </c>
      <c r="B2892" t="s">
        <v>6064</v>
      </c>
      <c r="C2892">
        <v>5678</v>
      </c>
      <c r="D2892">
        <v>2.8199999999999999E-2</v>
      </c>
    </row>
    <row r="2893" spans="1:4" x14ac:dyDescent="0.2">
      <c r="A2893">
        <v>105259</v>
      </c>
    </row>
    <row r="2894" spans="1:4" x14ac:dyDescent="0.2">
      <c r="A2894">
        <v>105259</v>
      </c>
      <c r="B2894" t="s">
        <v>6064</v>
      </c>
      <c r="C2894">
        <v>88316</v>
      </c>
      <c r="D2894">
        <v>0.1497</v>
      </c>
    </row>
    <row r="2895" spans="1:4" x14ac:dyDescent="0.2">
      <c r="A2895">
        <v>105259</v>
      </c>
      <c r="B2895" t="s">
        <v>6064</v>
      </c>
      <c r="C2895">
        <v>88246</v>
      </c>
      <c r="D2895">
        <v>0.22459999999999999</v>
      </c>
    </row>
    <row r="2896" spans="1:4" x14ac:dyDescent="0.2">
      <c r="A2896">
        <v>105259</v>
      </c>
      <c r="B2896" t="s">
        <v>80</v>
      </c>
      <c r="C2896">
        <v>20078</v>
      </c>
      <c r="D2896">
        <v>6.5100000000000005E-2</v>
      </c>
    </row>
    <row r="2897" spans="1:4" x14ac:dyDescent="0.2">
      <c r="A2897">
        <v>105259</v>
      </c>
      <c r="B2897" t="s">
        <v>6064</v>
      </c>
      <c r="C2897">
        <v>5679</v>
      </c>
      <c r="D2897">
        <v>6.8099999999999994E-2</v>
      </c>
    </row>
    <row r="2898" spans="1:4" x14ac:dyDescent="0.2">
      <c r="A2898">
        <v>105259</v>
      </c>
      <c r="B2898" t="s">
        <v>6064</v>
      </c>
      <c r="C2898">
        <v>5678</v>
      </c>
      <c r="D2898">
        <v>2.8199999999999999E-2</v>
      </c>
    </row>
    <row r="2899" spans="1:4" x14ac:dyDescent="0.2">
      <c r="A2899">
        <v>105357</v>
      </c>
    </row>
    <row r="2900" spans="1:4" x14ac:dyDescent="0.2">
      <c r="A2900">
        <v>105357</v>
      </c>
      <c r="B2900" t="s">
        <v>6064</v>
      </c>
      <c r="C2900">
        <v>88316</v>
      </c>
      <c r="D2900">
        <v>1.7151000000000001</v>
      </c>
    </row>
    <row r="2901" spans="1:4" x14ac:dyDescent="0.2">
      <c r="A2901">
        <v>105357</v>
      </c>
      <c r="B2901" t="s">
        <v>6064</v>
      </c>
      <c r="C2901">
        <v>88246</v>
      </c>
      <c r="D2901">
        <v>2.5726</v>
      </c>
    </row>
    <row r="2902" spans="1:4" x14ac:dyDescent="0.2">
      <c r="A2902">
        <v>105357</v>
      </c>
      <c r="B2902" t="s">
        <v>80</v>
      </c>
      <c r="C2902">
        <v>20078</v>
      </c>
      <c r="D2902">
        <v>0.56379999999999997</v>
      </c>
    </row>
    <row r="2903" spans="1:4" x14ac:dyDescent="0.2">
      <c r="A2903">
        <v>105357</v>
      </c>
      <c r="B2903" t="s">
        <v>6064</v>
      </c>
      <c r="C2903">
        <v>5632</v>
      </c>
      <c r="D2903">
        <v>0.59570000000000001</v>
      </c>
    </row>
    <row r="2904" spans="1:4" x14ac:dyDescent="0.2">
      <c r="A2904">
        <v>105357</v>
      </c>
      <c r="B2904" t="s">
        <v>6064</v>
      </c>
      <c r="C2904">
        <v>5631</v>
      </c>
      <c r="D2904">
        <v>0.1242</v>
      </c>
    </row>
    <row r="2905" spans="1:4" x14ac:dyDescent="0.2">
      <c r="A2905">
        <v>105346</v>
      </c>
    </row>
    <row r="2906" spans="1:4" x14ac:dyDescent="0.2">
      <c r="A2906">
        <v>105346</v>
      </c>
      <c r="B2906" t="s">
        <v>6064</v>
      </c>
      <c r="C2906">
        <v>88316</v>
      </c>
      <c r="D2906">
        <v>1.5495000000000001</v>
      </c>
    </row>
    <row r="2907" spans="1:4" x14ac:dyDescent="0.2">
      <c r="A2907">
        <v>105346</v>
      </c>
      <c r="B2907" t="s">
        <v>6064</v>
      </c>
      <c r="C2907">
        <v>88246</v>
      </c>
      <c r="D2907">
        <v>2.3241999999999998</v>
      </c>
    </row>
    <row r="2908" spans="1:4" x14ac:dyDescent="0.2">
      <c r="A2908">
        <v>105346</v>
      </c>
      <c r="B2908" t="s">
        <v>80</v>
      </c>
      <c r="C2908">
        <v>20078</v>
      </c>
      <c r="D2908">
        <v>0.56379999999999997</v>
      </c>
    </row>
    <row r="2909" spans="1:4" x14ac:dyDescent="0.2">
      <c r="A2909">
        <v>105346</v>
      </c>
      <c r="B2909" t="s">
        <v>6064</v>
      </c>
      <c r="C2909">
        <v>5632</v>
      </c>
      <c r="D2909">
        <v>0.3004</v>
      </c>
    </row>
    <row r="2910" spans="1:4" x14ac:dyDescent="0.2">
      <c r="A2910">
        <v>105346</v>
      </c>
      <c r="B2910" t="s">
        <v>6064</v>
      </c>
      <c r="C2910">
        <v>5631</v>
      </c>
      <c r="D2910">
        <v>0.1242</v>
      </c>
    </row>
    <row r="2911" spans="1:4" x14ac:dyDescent="0.2">
      <c r="A2911">
        <v>105358</v>
      </c>
    </row>
    <row r="2912" spans="1:4" x14ac:dyDescent="0.2">
      <c r="A2912">
        <v>105358</v>
      </c>
      <c r="B2912" t="s">
        <v>6064</v>
      </c>
      <c r="C2912">
        <v>88316</v>
      </c>
      <c r="D2912">
        <v>2.0592999999999999</v>
      </c>
    </row>
    <row r="2913" spans="1:4" x14ac:dyDescent="0.2">
      <c r="A2913">
        <v>105358</v>
      </c>
      <c r="B2913" t="s">
        <v>6064</v>
      </c>
      <c r="C2913">
        <v>88246</v>
      </c>
      <c r="D2913">
        <v>3.089</v>
      </c>
    </row>
    <row r="2914" spans="1:4" x14ac:dyDescent="0.2">
      <c r="A2914">
        <v>105358</v>
      </c>
      <c r="B2914" t="s">
        <v>80</v>
      </c>
      <c r="C2914">
        <v>20078</v>
      </c>
      <c r="D2914">
        <v>0.90500000000000003</v>
      </c>
    </row>
    <row r="2915" spans="1:4" x14ac:dyDescent="0.2">
      <c r="A2915">
        <v>105358</v>
      </c>
      <c r="B2915" t="s">
        <v>6064</v>
      </c>
      <c r="C2915">
        <v>5632</v>
      </c>
      <c r="D2915">
        <v>0.69810000000000005</v>
      </c>
    </row>
    <row r="2916" spans="1:4" x14ac:dyDescent="0.2">
      <c r="A2916">
        <v>105358</v>
      </c>
      <c r="B2916" t="s">
        <v>6064</v>
      </c>
      <c r="C2916">
        <v>5631</v>
      </c>
      <c r="D2916">
        <v>0.14549999999999999</v>
      </c>
    </row>
    <row r="2917" spans="1:4" x14ac:dyDescent="0.2">
      <c r="A2917">
        <v>105347</v>
      </c>
    </row>
    <row r="2918" spans="1:4" x14ac:dyDescent="0.2">
      <c r="A2918">
        <v>105347</v>
      </c>
      <c r="B2918" t="s">
        <v>6064</v>
      </c>
      <c r="C2918">
        <v>88316</v>
      </c>
      <c r="D2918">
        <v>1.8605</v>
      </c>
    </row>
    <row r="2919" spans="1:4" x14ac:dyDescent="0.2">
      <c r="A2919">
        <v>105347</v>
      </c>
      <c r="B2919" t="s">
        <v>6064</v>
      </c>
      <c r="C2919">
        <v>88246</v>
      </c>
      <c r="D2919">
        <v>2.7907999999999999</v>
      </c>
    </row>
    <row r="2920" spans="1:4" x14ac:dyDescent="0.2">
      <c r="A2920">
        <v>105347</v>
      </c>
      <c r="B2920" t="s">
        <v>80</v>
      </c>
      <c r="C2920">
        <v>20078</v>
      </c>
      <c r="D2920">
        <v>0.90500000000000003</v>
      </c>
    </row>
    <row r="2921" spans="1:4" x14ac:dyDescent="0.2">
      <c r="A2921">
        <v>105347</v>
      </c>
      <c r="B2921" t="s">
        <v>6064</v>
      </c>
      <c r="C2921">
        <v>5632</v>
      </c>
      <c r="D2921">
        <v>0.35199999999999998</v>
      </c>
    </row>
    <row r="2922" spans="1:4" x14ac:dyDescent="0.2">
      <c r="A2922">
        <v>105347</v>
      </c>
      <c r="B2922" t="s">
        <v>6064</v>
      </c>
      <c r="C2922">
        <v>5631</v>
      </c>
      <c r="D2922">
        <v>0.14549999999999999</v>
      </c>
    </row>
    <row r="2923" spans="1:4" x14ac:dyDescent="0.2">
      <c r="A2923">
        <v>105280</v>
      </c>
    </row>
    <row r="2924" spans="1:4" x14ac:dyDescent="0.2">
      <c r="A2924">
        <v>105280</v>
      </c>
      <c r="B2924" t="s">
        <v>6064</v>
      </c>
      <c r="C2924">
        <v>88316</v>
      </c>
      <c r="D2924">
        <v>0.25180000000000002</v>
      </c>
    </row>
    <row r="2925" spans="1:4" x14ac:dyDescent="0.2">
      <c r="A2925">
        <v>105280</v>
      </c>
      <c r="B2925" t="s">
        <v>6064</v>
      </c>
      <c r="C2925">
        <v>88246</v>
      </c>
      <c r="D2925">
        <v>0.37769999999999998</v>
      </c>
    </row>
    <row r="2926" spans="1:4" x14ac:dyDescent="0.2">
      <c r="A2926">
        <v>105280</v>
      </c>
      <c r="B2926" t="s">
        <v>80</v>
      </c>
      <c r="C2926">
        <v>20078</v>
      </c>
      <c r="D2926">
        <v>8.5000000000000006E-2</v>
      </c>
    </row>
    <row r="2927" spans="1:4" x14ac:dyDescent="0.2">
      <c r="A2927">
        <v>105280</v>
      </c>
      <c r="B2927" t="s">
        <v>6064</v>
      </c>
      <c r="C2927">
        <v>5679</v>
      </c>
      <c r="D2927">
        <v>0.16059999999999999</v>
      </c>
    </row>
    <row r="2928" spans="1:4" x14ac:dyDescent="0.2">
      <c r="A2928">
        <v>105280</v>
      </c>
      <c r="B2928" t="s">
        <v>6064</v>
      </c>
      <c r="C2928">
        <v>5678</v>
      </c>
      <c r="D2928">
        <v>3.3500000000000002E-2</v>
      </c>
    </row>
    <row r="2929" spans="1:4" x14ac:dyDescent="0.2">
      <c r="A2929">
        <v>105283</v>
      </c>
    </row>
    <row r="2930" spans="1:4" x14ac:dyDescent="0.2">
      <c r="A2930">
        <v>105283</v>
      </c>
      <c r="B2930" t="s">
        <v>6064</v>
      </c>
      <c r="C2930">
        <v>88316</v>
      </c>
      <c r="D2930">
        <v>0.22750000000000001</v>
      </c>
    </row>
    <row r="2931" spans="1:4" x14ac:dyDescent="0.2">
      <c r="A2931">
        <v>105283</v>
      </c>
      <c r="B2931" t="s">
        <v>6064</v>
      </c>
      <c r="C2931">
        <v>88246</v>
      </c>
      <c r="D2931">
        <v>0.3412</v>
      </c>
    </row>
    <row r="2932" spans="1:4" x14ac:dyDescent="0.2">
      <c r="A2932">
        <v>105283</v>
      </c>
      <c r="B2932" t="s">
        <v>80</v>
      </c>
      <c r="C2932">
        <v>20078</v>
      </c>
      <c r="D2932">
        <v>8.5000000000000006E-2</v>
      </c>
    </row>
    <row r="2933" spans="1:4" x14ac:dyDescent="0.2">
      <c r="A2933">
        <v>105283</v>
      </c>
      <c r="B2933" t="s">
        <v>6064</v>
      </c>
      <c r="C2933">
        <v>5679</v>
      </c>
      <c r="D2933">
        <v>8.1000000000000003E-2</v>
      </c>
    </row>
    <row r="2934" spans="1:4" x14ac:dyDescent="0.2">
      <c r="A2934">
        <v>105283</v>
      </c>
      <c r="B2934" t="s">
        <v>6064</v>
      </c>
      <c r="C2934">
        <v>5678</v>
      </c>
      <c r="D2934">
        <v>3.3500000000000002E-2</v>
      </c>
    </row>
    <row r="2935" spans="1:4" x14ac:dyDescent="0.2">
      <c r="A2935">
        <v>105281</v>
      </c>
    </row>
    <row r="2936" spans="1:4" x14ac:dyDescent="0.2">
      <c r="A2936">
        <v>105281</v>
      </c>
      <c r="B2936" t="s">
        <v>6064</v>
      </c>
      <c r="C2936">
        <v>88316</v>
      </c>
      <c r="D2936">
        <v>0.33789999999999998</v>
      </c>
    </row>
    <row r="2937" spans="1:4" x14ac:dyDescent="0.2">
      <c r="A2937">
        <v>105281</v>
      </c>
      <c r="B2937" t="s">
        <v>6064</v>
      </c>
      <c r="C2937">
        <v>88246</v>
      </c>
      <c r="D2937">
        <v>0.50680000000000003</v>
      </c>
    </row>
    <row r="2938" spans="1:4" x14ac:dyDescent="0.2">
      <c r="A2938">
        <v>105281</v>
      </c>
      <c r="B2938" t="s">
        <v>80</v>
      </c>
      <c r="C2938">
        <v>20078</v>
      </c>
      <c r="D2938">
        <v>0.1048</v>
      </c>
    </row>
    <row r="2939" spans="1:4" x14ac:dyDescent="0.2">
      <c r="A2939">
        <v>105281</v>
      </c>
      <c r="B2939" t="s">
        <v>6064</v>
      </c>
      <c r="C2939">
        <v>5679</v>
      </c>
      <c r="D2939">
        <v>0.1862</v>
      </c>
    </row>
    <row r="2940" spans="1:4" x14ac:dyDescent="0.2">
      <c r="A2940">
        <v>105281</v>
      </c>
      <c r="B2940" t="s">
        <v>6064</v>
      </c>
      <c r="C2940">
        <v>5678</v>
      </c>
      <c r="D2940">
        <v>3.8800000000000001E-2</v>
      </c>
    </row>
    <row r="2941" spans="1:4" x14ac:dyDescent="0.2">
      <c r="A2941">
        <v>105319</v>
      </c>
    </row>
    <row r="2942" spans="1:4" x14ac:dyDescent="0.2">
      <c r="A2942">
        <v>105319</v>
      </c>
      <c r="B2942" t="s">
        <v>6064</v>
      </c>
      <c r="C2942">
        <v>88316</v>
      </c>
      <c r="D2942">
        <v>0.30530000000000002</v>
      </c>
    </row>
    <row r="2943" spans="1:4" x14ac:dyDescent="0.2">
      <c r="A2943">
        <v>105319</v>
      </c>
      <c r="B2943" t="s">
        <v>6064</v>
      </c>
      <c r="C2943">
        <v>88246</v>
      </c>
      <c r="D2943">
        <v>0.45789999999999997</v>
      </c>
    </row>
    <row r="2944" spans="1:4" x14ac:dyDescent="0.2">
      <c r="A2944">
        <v>105319</v>
      </c>
      <c r="B2944" t="s">
        <v>80</v>
      </c>
      <c r="C2944">
        <v>20078</v>
      </c>
      <c r="D2944">
        <v>0.1048</v>
      </c>
    </row>
    <row r="2945" spans="1:4" x14ac:dyDescent="0.2">
      <c r="A2945">
        <v>105319</v>
      </c>
      <c r="B2945" t="s">
        <v>6064</v>
      </c>
      <c r="C2945">
        <v>5679</v>
      </c>
      <c r="D2945">
        <v>9.3899999999999997E-2</v>
      </c>
    </row>
    <row r="2946" spans="1:4" x14ac:dyDescent="0.2">
      <c r="A2946">
        <v>105319</v>
      </c>
      <c r="B2946" t="s">
        <v>6064</v>
      </c>
      <c r="C2946">
        <v>5678</v>
      </c>
      <c r="D2946">
        <v>3.8800000000000001E-2</v>
      </c>
    </row>
    <row r="2947" spans="1:4" x14ac:dyDescent="0.2">
      <c r="A2947">
        <v>105284</v>
      </c>
    </row>
    <row r="2948" spans="1:4" x14ac:dyDescent="0.2">
      <c r="A2948">
        <v>105284</v>
      </c>
      <c r="B2948" t="s">
        <v>6064</v>
      </c>
      <c r="C2948">
        <v>88316</v>
      </c>
      <c r="D2948">
        <v>0.42399999999999999</v>
      </c>
    </row>
    <row r="2949" spans="1:4" x14ac:dyDescent="0.2">
      <c r="A2949">
        <v>105284</v>
      </c>
      <c r="B2949" t="s">
        <v>6064</v>
      </c>
      <c r="C2949">
        <v>88246</v>
      </c>
      <c r="D2949">
        <v>0.63590000000000002</v>
      </c>
    </row>
    <row r="2950" spans="1:4" x14ac:dyDescent="0.2">
      <c r="A2950">
        <v>105284</v>
      </c>
      <c r="B2950" t="s">
        <v>80</v>
      </c>
      <c r="C2950">
        <v>20078</v>
      </c>
      <c r="D2950">
        <v>0.13569999999999999</v>
      </c>
    </row>
    <row r="2951" spans="1:4" x14ac:dyDescent="0.2">
      <c r="A2951">
        <v>105284</v>
      </c>
      <c r="B2951" t="s">
        <v>6064</v>
      </c>
      <c r="C2951">
        <v>5679</v>
      </c>
      <c r="D2951">
        <v>0.21179999999999999</v>
      </c>
    </row>
    <row r="2952" spans="1:4" x14ac:dyDescent="0.2">
      <c r="A2952">
        <v>105284</v>
      </c>
      <c r="B2952" t="s">
        <v>6064</v>
      </c>
      <c r="C2952">
        <v>5678</v>
      </c>
      <c r="D2952">
        <v>4.4200000000000003E-2</v>
      </c>
    </row>
    <row r="2953" spans="1:4" x14ac:dyDescent="0.2">
      <c r="A2953">
        <v>105320</v>
      </c>
    </row>
    <row r="2954" spans="1:4" x14ac:dyDescent="0.2">
      <c r="A2954">
        <v>105320</v>
      </c>
      <c r="B2954" t="s">
        <v>6064</v>
      </c>
      <c r="C2954">
        <v>88316</v>
      </c>
      <c r="D2954">
        <v>0.38300000000000001</v>
      </c>
    </row>
    <row r="2955" spans="1:4" x14ac:dyDescent="0.2">
      <c r="A2955">
        <v>105320</v>
      </c>
      <c r="B2955" t="s">
        <v>6064</v>
      </c>
      <c r="C2955">
        <v>88246</v>
      </c>
      <c r="D2955">
        <v>0.57450000000000001</v>
      </c>
    </row>
    <row r="2956" spans="1:4" x14ac:dyDescent="0.2">
      <c r="A2956">
        <v>105320</v>
      </c>
      <c r="B2956" t="s">
        <v>80</v>
      </c>
      <c r="C2956">
        <v>20078</v>
      </c>
      <c r="D2956">
        <v>0.13569999999999999</v>
      </c>
    </row>
    <row r="2957" spans="1:4" x14ac:dyDescent="0.2">
      <c r="A2957">
        <v>105320</v>
      </c>
      <c r="B2957" t="s">
        <v>6064</v>
      </c>
      <c r="C2957">
        <v>5679</v>
      </c>
      <c r="D2957">
        <v>0.10680000000000001</v>
      </c>
    </row>
    <row r="2958" spans="1:4" x14ac:dyDescent="0.2">
      <c r="A2958">
        <v>105320</v>
      </c>
      <c r="B2958" t="s">
        <v>6064</v>
      </c>
      <c r="C2958">
        <v>5678</v>
      </c>
      <c r="D2958">
        <v>4.4200000000000003E-2</v>
      </c>
    </row>
    <row r="2959" spans="1:4" x14ac:dyDescent="0.2">
      <c r="A2959">
        <v>105348</v>
      </c>
    </row>
    <row r="2960" spans="1:4" x14ac:dyDescent="0.2">
      <c r="A2960">
        <v>105348</v>
      </c>
      <c r="B2960" t="s">
        <v>6064</v>
      </c>
      <c r="C2960">
        <v>88316</v>
      </c>
      <c r="D2960">
        <v>0.51</v>
      </c>
    </row>
    <row r="2961" spans="1:4" x14ac:dyDescent="0.2">
      <c r="A2961">
        <v>105348</v>
      </c>
      <c r="B2961" t="s">
        <v>6064</v>
      </c>
      <c r="C2961">
        <v>88246</v>
      </c>
      <c r="D2961">
        <v>0.76500000000000001</v>
      </c>
    </row>
    <row r="2962" spans="1:4" x14ac:dyDescent="0.2">
      <c r="A2962">
        <v>105348</v>
      </c>
      <c r="B2962" t="s">
        <v>80</v>
      </c>
      <c r="C2962">
        <v>20078</v>
      </c>
      <c r="D2962">
        <v>0.1658</v>
      </c>
    </row>
    <row r="2963" spans="1:4" x14ac:dyDescent="0.2">
      <c r="A2963">
        <v>105348</v>
      </c>
      <c r="B2963" t="s">
        <v>6064</v>
      </c>
      <c r="C2963">
        <v>5679</v>
      </c>
      <c r="D2963">
        <v>0.2374</v>
      </c>
    </row>
    <row r="2964" spans="1:4" x14ac:dyDescent="0.2">
      <c r="A2964">
        <v>105348</v>
      </c>
      <c r="B2964" t="s">
        <v>6064</v>
      </c>
      <c r="C2964">
        <v>5678</v>
      </c>
      <c r="D2964">
        <v>4.9500000000000002E-2</v>
      </c>
    </row>
    <row r="2965" spans="1:4" x14ac:dyDescent="0.2">
      <c r="A2965">
        <v>105321</v>
      </c>
    </row>
    <row r="2966" spans="1:4" x14ac:dyDescent="0.2">
      <c r="A2966">
        <v>105321</v>
      </c>
      <c r="B2966" t="s">
        <v>6064</v>
      </c>
      <c r="C2966">
        <v>88316</v>
      </c>
      <c r="D2966">
        <v>0.46079999999999999</v>
      </c>
    </row>
    <row r="2967" spans="1:4" x14ac:dyDescent="0.2">
      <c r="A2967">
        <v>105321</v>
      </c>
      <c r="B2967" t="s">
        <v>6064</v>
      </c>
      <c r="C2967">
        <v>88246</v>
      </c>
      <c r="D2967">
        <v>0.69120000000000004</v>
      </c>
    </row>
    <row r="2968" spans="1:4" x14ac:dyDescent="0.2">
      <c r="A2968">
        <v>105321</v>
      </c>
      <c r="B2968" t="s">
        <v>80</v>
      </c>
      <c r="C2968">
        <v>20078</v>
      </c>
      <c r="D2968">
        <v>0.1658</v>
      </c>
    </row>
    <row r="2969" spans="1:4" x14ac:dyDescent="0.2">
      <c r="A2969">
        <v>105321</v>
      </c>
      <c r="B2969" t="s">
        <v>6064</v>
      </c>
      <c r="C2969">
        <v>5679</v>
      </c>
      <c r="D2969">
        <v>0.1197</v>
      </c>
    </row>
    <row r="2970" spans="1:4" x14ac:dyDescent="0.2">
      <c r="A2970">
        <v>105321</v>
      </c>
      <c r="B2970" t="s">
        <v>6064</v>
      </c>
      <c r="C2970">
        <v>5678</v>
      </c>
      <c r="D2970">
        <v>4.9500000000000002E-2</v>
      </c>
    </row>
    <row r="2971" spans="1:4" x14ac:dyDescent="0.2">
      <c r="A2971">
        <v>105349</v>
      </c>
    </row>
    <row r="2972" spans="1:4" x14ac:dyDescent="0.2">
      <c r="A2972">
        <v>105349</v>
      </c>
      <c r="B2972" t="s">
        <v>6064</v>
      </c>
      <c r="C2972">
        <v>88316</v>
      </c>
      <c r="D2972">
        <v>0.59609999999999996</v>
      </c>
    </row>
    <row r="2973" spans="1:4" x14ac:dyDescent="0.2">
      <c r="A2973">
        <v>105349</v>
      </c>
      <c r="B2973" t="s">
        <v>6064</v>
      </c>
      <c r="C2973">
        <v>88246</v>
      </c>
      <c r="D2973">
        <v>0.89419999999999999</v>
      </c>
    </row>
    <row r="2974" spans="1:4" x14ac:dyDescent="0.2">
      <c r="A2974">
        <v>105349</v>
      </c>
      <c r="B2974" t="s">
        <v>80</v>
      </c>
      <c r="C2974">
        <v>20078</v>
      </c>
      <c r="D2974">
        <v>0.19570000000000001</v>
      </c>
    </row>
    <row r="2975" spans="1:4" x14ac:dyDescent="0.2">
      <c r="A2975">
        <v>105349</v>
      </c>
      <c r="B2975" t="s">
        <v>6064</v>
      </c>
      <c r="C2975">
        <v>5679</v>
      </c>
      <c r="D2975">
        <v>0.26300000000000001</v>
      </c>
    </row>
    <row r="2976" spans="1:4" x14ac:dyDescent="0.2">
      <c r="A2976">
        <v>105349</v>
      </c>
      <c r="B2976" t="s">
        <v>6064</v>
      </c>
      <c r="C2976">
        <v>5678</v>
      </c>
      <c r="D2976">
        <v>5.4800000000000001E-2</v>
      </c>
    </row>
    <row r="2977" spans="1:4" x14ac:dyDescent="0.2">
      <c r="A2977">
        <v>105322</v>
      </c>
    </row>
    <row r="2978" spans="1:4" x14ac:dyDescent="0.2">
      <c r="A2978">
        <v>105322</v>
      </c>
      <c r="B2978" t="s">
        <v>6064</v>
      </c>
      <c r="C2978">
        <v>88316</v>
      </c>
      <c r="D2978">
        <v>0.53849999999999998</v>
      </c>
    </row>
    <row r="2979" spans="1:4" x14ac:dyDescent="0.2">
      <c r="A2979">
        <v>105322</v>
      </c>
      <c r="B2979" t="s">
        <v>6064</v>
      </c>
      <c r="C2979">
        <v>88246</v>
      </c>
      <c r="D2979">
        <v>0.80779999999999996</v>
      </c>
    </row>
    <row r="2980" spans="1:4" x14ac:dyDescent="0.2">
      <c r="A2980">
        <v>105322</v>
      </c>
      <c r="B2980" t="s">
        <v>80</v>
      </c>
      <c r="C2980">
        <v>20078</v>
      </c>
      <c r="D2980">
        <v>0.19570000000000001</v>
      </c>
    </row>
    <row r="2981" spans="1:4" x14ac:dyDescent="0.2">
      <c r="A2981">
        <v>105322</v>
      </c>
      <c r="B2981" t="s">
        <v>6064</v>
      </c>
      <c r="C2981">
        <v>5679</v>
      </c>
      <c r="D2981">
        <v>0.1326</v>
      </c>
    </row>
    <row r="2982" spans="1:4" x14ac:dyDescent="0.2">
      <c r="A2982">
        <v>105322</v>
      </c>
      <c r="B2982" t="s">
        <v>6064</v>
      </c>
      <c r="C2982">
        <v>5678</v>
      </c>
      <c r="D2982">
        <v>5.4800000000000001E-2</v>
      </c>
    </row>
    <row r="2983" spans="1:4" x14ac:dyDescent="0.2">
      <c r="A2983">
        <v>105350</v>
      </c>
    </row>
    <row r="2984" spans="1:4" x14ac:dyDescent="0.2">
      <c r="A2984">
        <v>105350</v>
      </c>
      <c r="B2984" t="s">
        <v>6064</v>
      </c>
      <c r="C2984">
        <v>88316</v>
      </c>
      <c r="D2984">
        <v>0.68220000000000003</v>
      </c>
    </row>
    <row r="2985" spans="1:4" x14ac:dyDescent="0.2">
      <c r="A2985">
        <v>105350</v>
      </c>
      <c r="B2985" t="s">
        <v>6064</v>
      </c>
      <c r="C2985">
        <v>88246</v>
      </c>
      <c r="D2985">
        <v>1.0233000000000001</v>
      </c>
    </row>
    <row r="2986" spans="1:4" x14ac:dyDescent="0.2">
      <c r="A2986">
        <v>105350</v>
      </c>
      <c r="B2986" t="s">
        <v>80</v>
      </c>
      <c r="C2986">
        <v>20078</v>
      </c>
      <c r="D2986">
        <v>0.22500000000000001</v>
      </c>
    </row>
    <row r="2987" spans="1:4" x14ac:dyDescent="0.2">
      <c r="A2987">
        <v>105350</v>
      </c>
      <c r="B2987" t="s">
        <v>6064</v>
      </c>
      <c r="C2987">
        <v>5679</v>
      </c>
      <c r="D2987">
        <v>0.28860000000000002</v>
      </c>
    </row>
    <row r="2988" spans="1:4" x14ac:dyDescent="0.2">
      <c r="A2988">
        <v>105350</v>
      </c>
      <c r="B2988" t="s">
        <v>6064</v>
      </c>
      <c r="C2988">
        <v>5678</v>
      </c>
      <c r="D2988">
        <v>6.0199999999999997E-2</v>
      </c>
    </row>
    <row r="2989" spans="1:4" x14ac:dyDescent="0.2">
      <c r="A2989">
        <v>105323</v>
      </c>
    </row>
    <row r="2990" spans="1:4" x14ac:dyDescent="0.2">
      <c r="A2990">
        <v>105323</v>
      </c>
      <c r="B2990" t="s">
        <v>6064</v>
      </c>
      <c r="C2990">
        <v>88316</v>
      </c>
      <c r="D2990">
        <v>0.61629999999999996</v>
      </c>
    </row>
    <row r="2991" spans="1:4" x14ac:dyDescent="0.2">
      <c r="A2991">
        <v>105323</v>
      </c>
      <c r="B2991" t="s">
        <v>6064</v>
      </c>
      <c r="C2991">
        <v>88246</v>
      </c>
      <c r="D2991">
        <v>0.92449999999999999</v>
      </c>
    </row>
    <row r="2992" spans="1:4" x14ac:dyDescent="0.2">
      <c r="A2992">
        <v>105323</v>
      </c>
      <c r="B2992" t="s">
        <v>80</v>
      </c>
      <c r="C2992">
        <v>20078</v>
      </c>
      <c r="D2992">
        <v>0.22500000000000001</v>
      </c>
    </row>
    <row r="2993" spans="1:4" x14ac:dyDescent="0.2">
      <c r="A2993">
        <v>105323</v>
      </c>
      <c r="B2993" t="s">
        <v>6064</v>
      </c>
      <c r="C2993">
        <v>5679</v>
      </c>
      <c r="D2993">
        <v>0.14549999999999999</v>
      </c>
    </row>
    <row r="2994" spans="1:4" x14ac:dyDescent="0.2">
      <c r="A2994">
        <v>105323</v>
      </c>
      <c r="B2994" t="s">
        <v>6064</v>
      </c>
      <c r="C2994">
        <v>5678</v>
      </c>
      <c r="D2994">
        <v>6.0199999999999997E-2</v>
      </c>
    </row>
    <row r="2995" spans="1:4" x14ac:dyDescent="0.2">
      <c r="A2995">
        <v>105351</v>
      </c>
    </row>
    <row r="2996" spans="1:4" x14ac:dyDescent="0.2">
      <c r="A2996">
        <v>105351</v>
      </c>
      <c r="B2996" t="s">
        <v>6064</v>
      </c>
      <c r="C2996">
        <v>88316</v>
      </c>
      <c r="D2996">
        <v>0.76819999999999999</v>
      </c>
    </row>
    <row r="2997" spans="1:4" x14ac:dyDescent="0.2">
      <c r="A2997">
        <v>105351</v>
      </c>
      <c r="B2997" t="s">
        <v>6064</v>
      </c>
      <c r="C2997">
        <v>88246</v>
      </c>
      <c r="D2997">
        <v>1.1524000000000001</v>
      </c>
    </row>
    <row r="2998" spans="1:4" x14ac:dyDescent="0.2">
      <c r="A2998">
        <v>105351</v>
      </c>
      <c r="B2998" t="s">
        <v>80</v>
      </c>
      <c r="C2998">
        <v>20078</v>
      </c>
      <c r="D2998">
        <v>0.26469999999999999</v>
      </c>
    </row>
    <row r="2999" spans="1:4" x14ac:dyDescent="0.2">
      <c r="A2999">
        <v>105351</v>
      </c>
      <c r="B2999" t="s">
        <v>6064</v>
      </c>
      <c r="C2999">
        <v>5679</v>
      </c>
      <c r="D2999">
        <v>0.31419999999999998</v>
      </c>
    </row>
    <row r="3000" spans="1:4" x14ac:dyDescent="0.2">
      <c r="A3000">
        <v>105351</v>
      </c>
      <c r="B3000" t="s">
        <v>6064</v>
      </c>
      <c r="C3000">
        <v>5678</v>
      </c>
      <c r="D3000">
        <v>6.5500000000000003E-2</v>
      </c>
    </row>
    <row r="3001" spans="1:4" x14ac:dyDescent="0.2">
      <c r="A3001">
        <v>105324</v>
      </c>
    </row>
    <row r="3002" spans="1:4" x14ac:dyDescent="0.2">
      <c r="A3002">
        <v>105324</v>
      </c>
      <c r="B3002" t="s">
        <v>6064</v>
      </c>
      <c r="C3002">
        <v>88316</v>
      </c>
      <c r="D3002">
        <v>0.69410000000000005</v>
      </c>
    </row>
    <row r="3003" spans="1:4" x14ac:dyDescent="0.2">
      <c r="A3003">
        <v>105324</v>
      </c>
      <c r="B3003" t="s">
        <v>6064</v>
      </c>
      <c r="C3003">
        <v>88246</v>
      </c>
      <c r="D3003">
        <v>1.0410999999999999</v>
      </c>
    </row>
    <row r="3004" spans="1:4" x14ac:dyDescent="0.2">
      <c r="A3004">
        <v>105324</v>
      </c>
      <c r="B3004" t="s">
        <v>80</v>
      </c>
      <c r="C3004">
        <v>20078</v>
      </c>
      <c r="D3004">
        <v>0.26469999999999999</v>
      </c>
    </row>
    <row r="3005" spans="1:4" x14ac:dyDescent="0.2">
      <c r="A3005">
        <v>105324</v>
      </c>
      <c r="B3005" t="s">
        <v>6064</v>
      </c>
      <c r="C3005">
        <v>5679</v>
      </c>
      <c r="D3005">
        <v>0.15840000000000001</v>
      </c>
    </row>
    <row r="3006" spans="1:4" x14ac:dyDescent="0.2">
      <c r="A3006">
        <v>105324</v>
      </c>
      <c r="B3006" t="s">
        <v>6064</v>
      </c>
      <c r="C3006">
        <v>5678</v>
      </c>
      <c r="D3006">
        <v>6.5500000000000003E-2</v>
      </c>
    </row>
    <row r="3007" spans="1:4" x14ac:dyDescent="0.2">
      <c r="A3007">
        <v>105352</v>
      </c>
    </row>
    <row r="3008" spans="1:4" x14ac:dyDescent="0.2">
      <c r="A3008">
        <v>105352</v>
      </c>
      <c r="B3008" t="s">
        <v>6064</v>
      </c>
      <c r="C3008">
        <v>88316</v>
      </c>
      <c r="D3008">
        <v>0.85429999999999995</v>
      </c>
    </row>
    <row r="3009" spans="1:4" x14ac:dyDescent="0.2">
      <c r="A3009">
        <v>105352</v>
      </c>
      <c r="B3009" t="s">
        <v>6064</v>
      </c>
      <c r="C3009">
        <v>88246</v>
      </c>
      <c r="D3009">
        <v>1.2815000000000001</v>
      </c>
    </row>
    <row r="3010" spans="1:4" x14ac:dyDescent="0.2">
      <c r="A3010">
        <v>105352</v>
      </c>
      <c r="B3010" t="s">
        <v>80</v>
      </c>
      <c r="C3010">
        <v>20078</v>
      </c>
      <c r="D3010">
        <v>0.29749999999999999</v>
      </c>
    </row>
    <row r="3011" spans="1:4" x14ac:dyDescent="0.2">
      <c r="A3011">
        <v>105352</v>
      </c>
      <c r="B3011" t="s">
        <v>6064</v>
      </c>
      <c r="C3011">
        <v>5632</v>
      </c>
      <c r="D3011">
        <v>0.33979999999999999</v>
      </c>
    </row>
    <row r="3012" spans="1:4" x14ac:dyDescent="0.2">
      <c r="A3012">
        <v>105352</v>
      </c>
      <c r="B3012" t="s">
        <v>6064</v>
      </c>
      <c r="C3012">
        <v>5631</v>
      </c>
      <c r="D3012">
        <v>7.0800000000000002E-2</v>
      </c>
    </row>
    <row r="3013" spans="1:4" x14ac:dyDescent="0.2">
      <c r="A3013">
        <v>105325</v>
      </c>
    </row>
    <row r="3014" spans="1:4" x14ac:dyDescent="0.2">
      <c r="A3014">
        <v>105325</v>
      </c>
      <c r="B3014" t="s">
        <v>6064</v>
      </c>
      <c r="C3014">
        <v>88316</v>
      </c>
      <c r="D3014">
        <v>0.77180000000000004</v>
      </c>
    </row>
    <row r="3015" spans="1:4" x14ac:dyDescent="0.2">
      <c r="A3015">
        <v>105325</v>
      </c>
      <c r="B3015" t="s">
        <v>6064</v>
      </c>
      <c r="C3015">
        <v>88246</v>
      </c>
      <c r="D3015">
        <v>1.1577999999999999</v>
      </c>
    </row>
    <row r="3016" spans="1:4" x14ac:dyDescent="0.2">
      <c r="A3016">
        <v>105325</v>
      </c>
      <c r="B3016" t="s">
        <v>80</v>
      </c>
      <c r="C3016">
        <v>20078</v>
      </c>
      <c r="D3016">
        <v>0.29749999999999999</v>
      </c>
    </row>
    <row r="3017" spans="1:4" x14ac:dyDescent="0.2">
      <c r="A3017">
        <v>105325</v>
      </c>
      <c r="B3017" t="s">
        <v>6064</v>
      </c>
      <c r="C3017">
        <v>5632</v>
      </c>
      <c r="D3017">
        <v>0.17130000000000001</v>
      </c>
    </row>
    <row r="3018" spans="1:4" x14ac:dyDescent="0.2">
      <c r="A3018">
        <v>105325</v>
      </c>
      <c r="B3018" t="s">
        <v>6064</v>
      </c>
      <c r="C3018">
        <v>5631</v>
      </c>
      <c r="D3018">
        <v>7.0800000000000002E-2</v>
      </c>
    </row>
    <row r="3019" spans="1:4" x14ac:dyDescent="0.2">
      <c r="A3019">
        <v>105353</v>
      </c>
    </row>
    <row r="3020" spans="1:4" x14ac:dyDescent="0.2">
      <c r="A3020">
        <v>105353</v>
      </c>
      <c r="B3020" t="s">
        <v>6064</v>
      </c>
      <c r="C3020">
        <v>88316</v>
      </c>
      <c r="D3020">
        <v>1.0265</v>
      </c>
    </row>
    <row r="3021" spans="1:4" x14ac:dyDescent="0.2">
      <c r="A3021">
        <v>105353</v>
      </c>
      <c r="B3021" t="s">
        <v>6064</v>
      </c>
      <c r="C3021">
        <v>88246</v>
      </c>
      <c r="D3021">
        <v>1.5397000000000001</v>
      </c>
    </row>
    <row r="3022" spans="1:4" x14ac:dyDescent="0.2">
      <c r="A3022">
        <v>105353</v>
      </c>
      <c r="B3022" t="s">
        <v>80</v>
      </c>
      <c r="C3022">
        <v>20078</v>
      </c>
      <c r="D3022">
        <v>0.375</v>
      </c>
    </row>
    <row r="3023" spans="1:4" x14ac:dyDescent="0.2">
      <c r="A3023">
        <v>105353</v>
      </c>
      <c r="B3023" t="s">
        <v>6064</v>
      </c>
      <c r="C3023">
        <v>5632</v>
      </c>
      <c r="D3023">
        <v>0.39100000000000001</v>
      </c>
    </row>
    <row r="3024" spans="1:4" x14ac:dyDescent="0.2">
      <c r="A3024">
        <v>105353</v>
      </c>
      <c r="B3024" t="s">
        <v>6064</v>
      </c>
      <c r="C3024">
        <v>5631</v>
      </c>
      <c r="D3024">
        <v>8.1500000000000003E-2</v>
      </c>
    </row>
    <row r="3025" spans="1:4" x14ac:dyDescent="0.2">
      <c r="A3025">
        <v>105326</v>
      </c>
    </row>
    <row r="3026" spans="1:4" x14ac:dyDescent="0.2">
      <c r="A3026">
        <v>105326</v>
      </c>
      <c r="B3026" t="s">
        <v>6064</v>
      </c>
      <c r="C3026">
        <v>88316</v>
      </c>
      <c r="D3026">
        <v>0.9274</v>
      </c>
    </row>
    <row r="3027" spans="1:4" x14ac:dyDescent="0.2">
      <c r="A3027">
        <v>105326</v>
      </c>
      <c r="B3027" t="s">
        <v>6064</v>
      </c>
      <c r="C3027">
        <v>88246</v>
      </c>
      <c r="D3027">
        <v>1.391</v>
      </c>
    </row>
    <row r="3028" spans="1:4" x14ac:dyDescent="0.2">
      <c r="A3028">
        <v>105326</v>
      </c>
      <c r="B3028" t="s">
        <v>80</v>
      </c>
      <c r="C3028">
        <v>20078</v>
      </c>
      <c r="D3028">
        <v>0.375</v>
      </c>
    </row>
    <row r="3029" spans="1:4" x14ac:dyDescent="0.2">
      <c r="A3029">
        <v>105326</v>
      </c>
      <c r="B3029" t="s">
        <v>6064</v>
      </c>
      <c r="C3029">
        <v>5632</v>
      </c>
      <c r="D3029">
        <v>0.1971</v>
      </c>
    </row>
    <row r="3030" spans="1:4" x14ac:dyDescent="0.2">
      <c r="A3030">
        <v>105326</v>
      </c>
      <c r="B3030" t="s">
        <v>6064</v>
      </c>
      <c r="C3030">
        <v>5631</v>
      </c>
      <c r="D3030">
        <v>8.1500000000000003E-2</v>
      </c>
    </row>
    <row r="3031" spans="1:4" x14ac:dyDescent="0.2">
      <c r="A3031">
        <v>105354</v>
      </c>
    </row>
    <row r="3032" spans="1:4" x14ac:dyDescent="0.2">
      <c r="A3032">
        <v>105354</v>
      </c>
      <c r="B3032" t="s">
        <v>6064</v>
      </c>
      <c r="C3032">
        <v>88316</v>
      </c>
      <c r="D3032">
        <v>1.1986000000000001</v>
      </c>
    </row>
    <row r="3033" spans="1:4" x14ac:dyDescent="0.2">
      <c r="A3033">
        <v>105354</v>
      </c>
      <c r="B3033" t="s">
        <v>6064</v>
      </c>
      <c r="C3033">
        <v>88246</v>
      </c>
      <c r="D3033">
        <v>1.7979000000000001</v>
      </c>
    </row>
    <row r="3034" spans="1:4" x14ac:dyDescent="0.2">
      <c r="A3034">
        <v>105354</v>
      </c>
      <c r="B3034" t="s">
        <v>80</v>
      </c>
      <c r="C3034">
        <v>20078</v>
      </c>
      <c r="D3034">
        <v>0.39700000000000002</v>
      </c>
    </row>
    <row r="3035" spans="1:4" x14ac:dyDescent="0.2">
      <c r="A3035">
        <v>105354</v>
      </c>
      <c r="B3035" t="s">
        <v>6064</v>
      </c>
      <c r="C3035">
        <v>5632</v>
      </c>
      <c r="D3035">
        <v>0.44209999999999999</v>
      </c>
    </row>
    <row r="3036" spans="1:4" x14ac:dyDescent="0.2">
      <c r="A3036">
        <v>105354</v>
      </c>
      <c r="B3036" t="s">
        <v>6064</v>
      </c>
      <c r="C3036">
        <v>5631</v>
      </c>
      <c r="D3036">
        <v>9.2200000000000004E-2</v>
      </c>
    </row>
    <row r="3037" spans="1:4" x14ac:dyDescent="0.2">
      <c r="A3037">
        <v>105344</v>
      </c>
    </row>
    <row r="3038" spans="1:4" x14ac:dyDescent="0.2">
      <c r="A3038">
        <v>105344</v>
      </c>
      <c r="B3038" t="s">
        <v>6064</v>
      </c>
      <c r="C3038">
        <v>88316</v>
      </c>
      <c r="D3038">
        <v>1.0829</v>
      </c>
    </row>
    <row r="3039" spans="1:4" x14ac:dyDescent="0.2">
      <c r="A3039">
        <v>105344</v>
      </c>
      <c r="B3039" t="s">
        <v>6064</v>
      </c>
      <c r="C3039">
        <v>88246</v>
      </c>
      <c r="D3039">
        <v>1.6243000000000001</v>
      </c>
    </row>
    <row r="3040" spans="1:4" x14ac:dyDescent="0.2">
      <c r="A3040">
        <v>105344</v>
      </c>
      <c r="B3040" t="s">
        <v>80</v>
      </c>
      <c r="C3040">
        <v>20078</v>
      </c>
      <c r="D3040">
        <v>0.39700000000000002</v>
      </c>
    </row>
    <row r="3041" spans="1:4" x14ac:dyDescent="0.2">
      <c r="A3041">
        <v>105344</v>
      </c>
      <c r="B3041" t="s">
        <v>6064</v>
      </c>
      <c r="C3041">
        <v>5632</v>
      </c>
      <c r="D3041">
        <v>0.22289999999999999</v>
      </c>
    </row>
    <row r="3042" spans="1:4" x14ac:dyDescent="0.2">
      <c r="A3042">
        <v>105344</v>
      </c>
      <c r="B3042" t="s">
        <v>6064</v>
      </c>
      <c r="C3042">
        <v>5631</v>
      </c>
      <c r="D3042">
        <v>9.2200000000000004E-2</v>
      </c>
    </row>
    <row r="3043" spans="1:4" x14ac:dyDescent="0.2">
      <c r="A3043">
        <v>105278</v>
      </c>
    </row>
    <row r="3044" spans="1:4" x14ac:dyDescent="0.2">
      <c r="A3044">
        <v>105278</v>
      </c>
      <c r="B3044" t="s">
        <v>6064</v>
      </c>
      <c r="C3044">
        <v>88316</v>
      </c>
      <c r="D3044">
        <v>0.1313</v>
      </c>
    </row>
    <row r="3045" spans="1:4" x14ac:dyDescent="0.2">
      <c r="A3045">
        <v>105278</v>
      </c>
      <c r="B3045" t="s">
        <v>6064</v>
      </c>
      <c r="C3045">
        <v>88246</v>
      </c>
      <c r="D3045">
        <v>0.19700000000000001</v>
      </c>
    </row>
    <row r="3046" spans="1:4" x14ac:dyDescent="0.2">
      <c r="A3046">
        <v>105278</v>
      </c>
      <c r="B3046" t="s">
        <v>80</v>
      </c>
      <c r="C3046">
        <v>20078</v>
      </c>
      <c r="D3046">
        <v>5.4899999999999997E-2</v>
      </c>
    </row>
    <row r="3047" spans="1:4" x14ac:dyDescent="0.2">
      <c r="A3047">
        <v>105278</v>
      </c>
      <c r="B3047" t="s">
        <v>6064</v>
      </c>
      <c r="C3047">
        <v>5679</v>
      </c>
      <c r="D3047">
        <v>0.12479999999999999</v>
      </c>
    </row>
    <row r="3048" spans="1:4" x14ac:dyDescent="0.2">
      <c r="A3048">
        <v>105278</v>
      </c>
      <c r="B3048" t="s">
        <v>6064</v>
      </c>
      <c r="C3048">
        <v>5678</v>
      </c>
      <c r="D3048">
        <v>2.5999999999999999E-2</v>
      </c>
    </row>
    <row r="3049" spans="1:4" x14ac:dyDescent="0.2">
      <c r="A3049">
        <v>105343</v>
      </c>
    </row>
    <row r="3050" spans="1:4" x14ac:dyDescent="0.2">
      <c r="A3050">
        <v>105343</v>
      </c>
      <c r="B3050" t="s">
        <v>6064</v>
      </c>
      <c r="C3050">
        <v>88316</v>
      </c>
      <c r="D3050">
        <v>0.1186</v>
      </c>
    </row>
    <row r="3051" spans="1:4" x14ac:dyDescent="0.2">
      <c r="A3051">
        <v>105343</v>
      </c>
      <c r="B3051" t="s">
        <v>6064</v>
      </c>
      <c r="C3051">
        <v>88246</v>
      </c>
      <c r="D3051">
        <v>0.1779</v>
      </c>
    </row>
    <row r="3052" spans="1:4" x14ac:dyDescent="0.2">
      <c r="A3052">
        <v>105343</v>
      </c>
      <c r="B3052" t="s">
        <v>80</v>
      </c>
      <c r="C3052">
        <v>20078</v>
      </c>
      <c r="D3052">
        <v>5.4899999999999997E-2</v>
      </c>
    </row>
    <row r="3053" spans="1:4" x14ac:dyDescent="0.2">
      <c r="A3053">
        <v>105343</v>
      </c>
      <c r="B3053" t="s">
        <v>6064</v>
      </c>
      <c r="C3053">
        <v>5679</v>
      </c>
      <c r="D3053">
        <v>6.2899999999999998E-2</v>
      </c>
    </row>
    <row r="3054" spans="1:4" x14ac:dyDescent="0.2">
      <c r="A3054">
        <v>105343</v>
      </c>
      <c r="B3054" t="s">
        <v>6064</v>
      </c>
      <c r="C3054">
        <v>5678</v>
      </c>
      <c r="D3054">
        <v>2.5999999999999999E-2</v>
      </c>
    </row>
    <row r="3055" spans="1:4" x14ac:dyDescent="0.2">
      <c r="A3055">
        <v>105355</v>
      </c>
    </row>
    <row r="3056" spans="1:4" x14ac:dyDescent="0.2">
      <c r="A3056">
        <v>105355</v>
      </c>
      <c r="B3056" t="s">
        <v>6064</v>
      </c>
      <c r="C3056">
        <v>88316</v>
      </c>
      <c r="D3056">
        <v>1.3708</v>
      </c>
    </row>
    <row r="3057" spans="1:4" x14ac:dyDescent="0.2">
      <c r="A3057">
        <v>105355</v>
      </c>
      <c r="B3057" t="s">
        <v>6064</v>
      </c>
      <c r="C3057">
        <v>88246</v>
      </c>
      <c r="D3057">
        <v>2.0560999999999998</v>
      </c>
    </row>
    <row r="3058" spans="1:4" x14ac:dyDescent="0.2">
      <c r="A3058">
        <v>105355</v>
      </c>
      <c r="B3058" t="s">
        <v>80</v>
      </c>
      <c r="C3058">
        <v>20078</v>
      </c>
      <c r="D3058">
        <v>0.44</v>
      </c>
    </row>
    <row r="3059" spans="1:4" x14ac:dyDescent="0.2">
      <c r="A3059">
        <v>105355</v>
      </c>
      <c r="B3059" t="s">
        <v>6064</v>
      </c>
      <c r="C3059">
        <v>5632</v>
      </c>
      <c r="D3059">
        <v>0.49330000000000002</v>
      </c>
    </row>
    <row r="3060" spans="1:4" x14ac:dyDescent="0.2">
      <c r="A3060">
        <v>105355</v>
      </c>
      <c r="B3060" t="s">
        <v>6064</v>
      </c>
      <c r="C3060">
        <v>5631</v>
      </c>
      <c r="D3060">
        <v>0.1028</v>
      </c>
    </row>
    <row r="3061" spans="1:4" x14ac:dyDescent="0.2">
      <c r="A3061">
        <v>105391</v>
      </c>
    </row>
    <row r="3062" spans="1:4" x14ac:dyDescent="0.2">
      <c r="A3062">
        <v>105391</v>
      </c>
      <c r="B3062" t="s">
        <v>6064</v>
      </c>
      <c r="C3062">
        <v>88316</v>
      </c>
      <c r="D3062">
        <v>1.2383999999999999</v>
      </c>
    </row>
    <row r="3063" spans="1:4" x14ac:dyDescent="0.2">
      <c r="A3063">
        <v>105391</v>
      </c>
      <c r="B3063" t="s">
        <v>6064</v>
      </c>
      <c r="C3063">
        <v>88246</v>
      </c>
      <c r="D3063">
        <v>1.8575999999999999</v>
      </c>
    </row>
    <row r="3064" spans="1:4" x14ac:dyDescent="0.2">
      <c r="A3064">
        <v>105391</v>
      </c>
      <c r="B3064" t="s">
        <v>80</v>
      </c>
      <c r="C3064">
        <v>20078</v>
      </c>
      <c r="D3064">
        <v>0.44</v>
      </c>
    </row>
    <row r="3065" spans="1:4" x14ac:dyDescent="0.2">
      <c r="A3065">
        <v>105391</v>
      </c>
      <c r="B3065" t="s">
        <v>6064</v>
      </c>
      <c r="C3065">
        <v>5632</v>
      </c>
      <c r="D3065">
        <v>0.2487</v>
      </c>
    </row>
    <row r="3066" spans="1:4" x14ac:dyDescent="0.2">
      <c r="A3066">
        <v>105391</v>
      </c>
      <c r="B3066" t="s">
        <v>6064</v>
      </c>
      <c r="C3066">
        <v>5631</v>
      </c>
      <c r="D3066">
        <v>0.1028</v>
      </c>
    </row>
    <row r="3067" spans="1:4" x14ac:dyDescent="0.2">
      <c r="A3067">
        <v>105356</v>
      </c>
    </row>
    <row r="3068" spans="1:4" x14ac:dyDescent="0.2">
      <c r="A3068">
        <v>105356</v>
      </c>
      <c r="B3068" t="s">
        <v>6064</v>
      </c>
      <c r="C3068">
        <v>88316</v>
      </c>
      <c r="D3068">
        <v>1.5428999999999999</v>
      </c>
    </row>
    <row r="3069" spans="1:4" x14ac:dyDescent="0.2">
      <c r="A3069">
        <v>105356</v>
      </c>
      <c r="B3069" t="s">
        <v>6064</v>
      </c>
      <c r="C3069">
        <v>88246</v>
      </c>
      <c r="D3069">
        <v>2.3144</v>
      </c>
    </row>
    <row r="3070" spans="1:4" x14ac:dyDescent="0.2">
      <c r="A3070">
        <v>105356</v>
      </c>
      <c r="B3070" t="s">
        <v>80</v>
      </c>
      <c r="C3070">
        <v>20078</v>
      </c>
      <c r="D3070">
        <v>0.4975</v>
      </c>
    </row>
    <row r="3071" spans="1:4" x14ac:dyDescent="0.2">
      <c r="A3071">
        <v>105356</v>
      </c>
      <c r="B3071" t="s">
        <v>6064</v>
      </c>
      <c r="C3071">
        <v>5632</v>
      </c>
      <c r="D3071">
        <v>0.54449999999999998</v>
      </c>
    </row>
    <row r="3072" spans="1:4" x14ac:dyDescent="0.2">
      <c r="A3072">
        <v>105356</v>
      </c>
      <c r="B3072" t="s">
        <v>6064</v>
      </c>
      <c r="C3072">
        <v>5631</v>
      </c>
      <c r="D3072">
        <v>0.1135</v>
      </c>
    </row>
    <row r="3073" spans="1:4" x14ac:dyDescent="0.2">
      <c r="A3073">
        <v>105345</v>
      </c>
    </row>
    <row r="3074" spans="1:4" x14ac:dyDescent="0.2">
      <c r="A3074">
        <v>105345</v>
      </c>
      <c r="B3074" t="s">
        <v>6064</v>
      </c>
      <c r="C3074">
        <v>88316</v>
      </c>
      <c r="D3074">
        <v>1.3938999999999999</v>
      </c>
    </row>
    <row r="3075" spans="1:4" x14ac:dyDescent="0.2">
      <c r="A3075">
        <v>105345</v>
      </c>
      <c r="B3075" t="s">
        <v>6064</v>
      </c>
      <c r="C3075">
        <v>88246</v>
      </c>
      <c r="D3075">
        <v>2.0909</v>
      </c>
    </row>
    <row r="3076" spans="1:4" x14ac:dyDescent="0.2">
      <c r="A3076">
        <v>105345</v>
      </c>
      <c r="B3076" t="s">
        <v>80</v>
      </c>
      <c r="C3076">
        <v>20078</v>
      </c>
      <c r="D3076">
        <v>0.4975</v>
      </c>
    </row>
    <row r="3077" spans="1:4" x14ac:dyDescent="0.2">
      <c r="A3077">
        <v>105345</v>
      </c>
      <c r="B3077" t="s">
        <v>6064</v>
      </c>
      <c r="C3077">
        <v>5632</v>
      </c>
      <c r="D3077">
        <v>0.27460000000000001</v>
      </c>
    </row>
    <row r="3078" spans="1:4" x14ac:dyDescent="0.2">
      <c r="A3078">
        <v>105345</v>
      </c>
      <c r="B3078" t="s">
        <v>6064</v>
      </c>
      <c r="C3078">
        <v>5631</v>
      </c>
      <c r="D3078">
        <v>0.1135</v>
      </c>
    </row>
    <row r="3079" spans="1:4" x14ac:dyDescent="0.2">
      <c r="A3079">
        <v>105367</v>
      </c>
    </row>
    <row r="3080" spans="1:4" x14ac:dyDescent="0.2">
      <c r="A3080">
        <v>105367</v>
      </c>
      <c r="B3080" t="s">
        <v>6064</v>
      </c>
      <c r="C3080">
        <v>88316</v>
      </c>
      <c r="D3080">
        <v>0.70450000000000002</v>
      </c>
    </row>
    <row r="3081" spans="1:4" x14ac:dyDescent="0.2">
      <c r="A3081">
        <v>105367</v>
      </c>
      <c r="B3081" t="s">
        <v>6064</v>
      </c>
      <c r="C3081">
        <v>88246</v>
      </c>
      <c r="D3081">
        <v>0.70450000000000002</v>
      </c>
    </row>
    <row r="3082" spans="1:4" x14ac:dyDescent="0.2">
      <c r="A3082">
        <v>105367</v>
      </c>
      <c r="B3082" t="s">
        <v>80</v>
      </c>
      <c r="C3082">
        <v>20078</v>
      </c>
      <c r="D3082">
        <v>0.1125</v>
      </c>
    </row>
    <row r="3083" spans="1:4" x14ac:dyDescent="0.2">
      <c r="A3083">
        <v>105371</v>
      </c>
    </row>
    <row r="3084" spans="1:4" x14ac:dyDescent="0.2">
      <c r="A3084">
        <v>105371</v>
      </c>
      <c r="B3084" t="s">
        <v>6064</v>
      </c>
      <c r="C3084">
        <v>88316</v>
      </c>
      <c r="D3084">
        <v>0.5716</v>
      </c>
    </row>
    <row r="3085" spans="1:4" x14ac:dyDescent="0.2">
      <c r="A3085">
        <v>105371</v>
      </c>
      <c r="B3085" t="s">
        <v>6064</v>
      </c>
      <c r="C3085">
        <v>88246</v>
      </c>
      <c r="D3085">
        <v>0.5716</v>
      </c>
    </row>
    <row r="3086" spans="1:4" x14ac:dyDescent="0.2">
      <c r="A3086">
        <v>105371</v>
      </c>
      <c r="B3086" t="s">
        <v>80</v>
      </c>
      <c r="C3086">
        <v>20078</v>
      </c>
      <c r="D3086">
        <v>0.1125</v>
      </c>
    </row>
    <row r="3087" spans="1:4" x14ac:dyDescent="0.2">
      <c r="A3087">
        <v>105365</v>
      </c>
    </row>
    <row r="3088" spans="1:4" x14ac:dyDescent="0.2">
      <c r="A3088">
        <v>105365</v>
      </c>
      <c r="B3088" t="s">
        <v>6064</v>
      </c>
      <c r="C3088">
        <v>88316</v>
      </c>
      <c r="D3088">
        <v>0.51690000000000003</v>
      </c>
    </row>
    <row r="3089" spans="1:4" x14ac:dyDescent="0.2">
      <c r="A3089">
        <v>105365</v>
      </c>
      <c r="B3089" t="s">
        <v>6064</v>
      </c>
      <c r="C3089">
        <v>88246</v>
      </c>
      <c r="D3089">
        <v>0.51690000000000003</v>
      </c>
    </row>
    <row r="3090" spans="1:4" x14ac:dyDescent="0.2">
      <c r="A3090">
        <v>105365</v>
      </c>
      <c r="B3090" t="s">
        <v>80</v>
      </c>
      <c r="C3090">
        <v>20078</v>
      </c>
      <c r="D3090">
        <v>0.05</v>
      </c>
    </row>
    <row r="3091" spans="1:4" x14ac:dyDescent="0.2">
      <c r="A3091">
        <v>105386</v>
      </c>
    </row>
    <row r="3092" spans="1:4" x14ac:dyDescent="0.2">
      <c r="A3092">
        <v>105386</v>
      </c>
      <c r="B3092" t="s">
        <v>6064</v>
      </c>
      <c r="C3092">
        <v>88316</v>
      </c>
      <c r="D3092">
        <v>0.4194</v>
      </c>
    </row>
    <row r="3093" spans="1:4" x14ac:dyDescent="0.2">
      <c r="A3093">
        <v>105386</v>
      </c>
      <c r="B3093" t="s">
        <v>6064</v>
      </c>
      <c r="C3093">
        <v>88246</v>
      </c>
      <c r="D3093">
        <v>0.4194</v>
      </c>
    </row>
    <row r="3094" spans="1:4" x14ac:dyDescent="0.2">
      <c r="A3094">
        <v>105386</v>
      </c>
      <c r="B3094" t="s">
        <v>80</v>
      </c>
      <c r="C3094">
        <v>20078</v>
      </c>
      <c r="D3094">
        <v>0.05</v>
      </c>
    </row>
    <row r="3095" spans="1:4" x14ac:dyDescent="0.2">
      <c r="A3095">
        <v>105366</v>
      </c>
    </row>
    <row r="3096" spans="1:4" x14ac:dyDescent="0.2">
      <c r="A3096">
        <v>105366</v>
      </c>
      <c r="B3096" t="s">
        <v>6064</v>
      </c>
      <c r="C3096">
        <v>88316</v>
      </c>
      <c r="D3096">
        <v>0.61070000000000002</v>
      </c>
    </row>
    <row r="3097" spans="1:4" x14ac:dyDescent="0.2">
      <c r="A3097">
        <v>105366</v>
      </c>
      <c r="B3097" t="s">
        <v>6064</v>
      </c>
      <c r="C3097">
        <v>88246</v>
      </c>
      <c r="D3097">
        <v>0.61070000000000002</v>
      </c>
    </row>
    <row r="3098" spans="1:4" x14ac:dyDescent="0.2">
      <c r="A3098">
        <v>105366</v>
      </c>
      <c r="B3098" t="s">
        <v>80</v>
      </c>
      <c r="C3098">
        <v>20078</v>
      </c>
      <c r="D3098">
        <v>8.7499999999999994E-2</v>
      </c>
    </row>
    <row r="3099" spans="1:4" x14ac:dyDescent="0.2">
      <c r="A3099">
        <v>105387</v>
      </c>
    </row>
    <row r="3100" spans="1:4" x14ac:dyDescent="0.2">
      <c r="A3100">
        <v>105387</v>
      </c>
      <c r="B3100" t="s">
        <v>6064</v>
      </c>
      <c r="C3100">
        <v>88316</v>
      </c>
      <c r="D3100">
        <v>0.4955</v>
      </c>
    </row>
    <row r="3101" spans="1:4" x14ac:dyDescent="0.2">
      <c r="A3101">
        <v>105387</v>
      </c>
      <c r="B3101" t="s">
        <v>6064</v>
      </c>
      <c r="C3101">
        <v>88246</v>
      </c>
      <c r="D3101">
        <v>0.4955</v>
      </c>
    </row>
    <row r="3102" spans="1:4" x14ac:dyDescent="0.2">
      <c r="A3102">
        <v>105387</v>
      </c>
      <c r="B3102" t="s">
        <v>80</v>
      </c>
      <c r="C3102">
        <v>20078</v>
      </c>
      <c r="D3102">
        <v>8.7499999999999994E-2</v>
      </c>
    </row>
    <row r="3103" spans="1:4" x14ac:dyDescent="0.2">
      <c r="A3103">
        <v>97177</v>
      </c>
    </row>
    <row r="3104" spans="1:4" x14ac:dyDescent="0.2">
      <c r="A3104">
        <v>97177</v>
      </c>
      <c r="B3104" t="s">
        <v>6064</v>
      </c>
      <c r="C3104">
        <v>88317</v>
      </c>
      <c r="D3104">
        <v>0.94</v>
      </c>
    </row>
    <row r="3105" spans="1:4" x14ac:dyDescent="0.2">
      <c r="A3105">
        <v>97177</v>
      </c>
      <c r="B3105" t="s">
        <v>6064</v>
      </c>
      <c r="C3105">
        <v>88316</v>
      </c>
      <c r="D3105">
        <v>0.2747</v>
      </c>
    </row>
    <row r="3106" spans="1:4" x14ac:dyDescent="0.2">
      <c r="A3106">
        <v>97177</v>
      </c>
      <c r="B3106" t="s">
        <v>6064</v>
      </c>
      <c r="C3106">
        <v>88246</v>
      </c>
      <c r="D3106">
        <v>0.41210000000000002</v>
      </c>
    </row>
    <row r="3107" spans="1:4" x14ac:dyDescent="0.2">
      <c r="A3107">
        <v>97177</v>
      </c>
      <c r="B3107" t="s">
        <v>80</v>
      </c>
      <c r="C3107">
        <v>10997</v>
      </c>
      <c r="D3107">
        <v>0.31240000000000001</v>
      </c>
    </row>
    <row r="3108" spans="1:4" x14ac:dyDescent="0.2">
      <c r="A3108">
        <v>97177</v>
      </c>
      <c r="B3108" t="s">
        <v>6064</v>
      </c>
      <c r="C3108">
        <v>5632</v>
      </c>
      <c r="D3108">
        <v>0.1381</v>
      </c>
    </row>
    <row r="3109" spans="1:4" x14ac:dyDescent="0.2">
      <c r="A3109">
        <v>97177</v>
      </c>
      <c r="B3109" t="s">
        <v>6064</v>
      </c>
      <c r="C3109">
        <v>5631</v>
      </c>
      <c r="D3109">
        <v>2.8799999999999999E-2</v>
      </c>
    </row>
    <row r="3110" spans="1:4" x14ac:dyDescent="0.2">
      <c r="A3110">
        <v>97187</v>
      </c>
    </row>
    <row r="3111" spans="1:4" x14ac:dyDescent="0.2">
      <c r="A3111">
        <v>97187</v>
      </c>
      <c r="B3111" t="s">
        <v>6064</v>
      </c>
      <c r="C3111">
        <v>88317</v>
      </c>
      <c r="D3111">
        <v>0.94</v>
      </c>
    </row>
    <row r="3112" spans="1:4" x14ac:dyDescent="0.2">
      <c r="A3112">
        <v>97187</v>
      </c>
      <c r="B3112" t="s">
        <v>6064</v>
      </c>
      <c r="C3112">
        <v>88316</v>
      </c>
      <c r="D3112">
        <v>0.2482</v>
      </c>
    </row>
    <row r="3113" spans="1:4" x14ac:dyDescent="0.2">
      <c r="A3113">
        <v>97187</v>
      </c>
      <c r="B3113" t="s">
        <v>6064</v>
      </c>
      <c r="C3113">
        <v>88246</v>
      </c>
      <c r="D3113">
        <v>0.37230000000000002</v>
      </c>
    </row>
    <row r="3114" spans="1:4" x14ac:dyDescent="0.2">
      <c r="A3114">
        <v>97187</v>
      </c>
      <c r="B3114" t="s">
        <v>80</v>
      </c>
      <c r="C3114">
        <v>10997</v>
      </c>
      <c r="D3114">
        <v>0.31240000000000001</v>
      </c>
    </row>
    <row r="3115" spans="1:4" x14ac:dyDescent="0.2">
      <c r="A3115">
        <v>97187</v>
      </c>
      <c r="B3115" t="s">
        <v>6064</v>
      </c>
      <c r="C3115">
        <v>5632</v>
      </c>
      <c r="D3115">
        <v>6.9599999999999995E-2</v>
      </c>
    </row>
    <row r="3116" spans="1:4" x14ac:dyDescent="0.2">
      <c r="A3116">
        <v>97187</v>
      </c>
      <c r="B3116" t="s">
        <v>6064</v>
      </c>
      <c r="C3116">
        <v>5631</v>
      </c>
      <c r="D3116">
        <v>2.8799999999999999E-2</v>
      </c>
    </row>
    <row r="3117" spans="1:4" x14ac:dyDescent="0.2">
      <c r="A3117">
        <v>97178</v>
      </c>
    </row>
    <row r="3118" spans="1:4" x14ac:dyDescent="0.2">
      <c r="A3118">
        <v>97178</v>
      </c>
      <c r="B3118" t="s">
        <v>6064</v>
      </c>
      <c r="C3118">
        <v>88317</v>
      </c>
      <c r="D3118">
        <v>1.1279999999999999</v>
      </c>
    </row>
    <row r="3119" spans="1:4" x14ac:dyDescent="0.2">
      <c r="A3119">
        <v>97178</v>
      </c>
      <c r="B3119" t="s">
        <v>6064</v>
      </c>
      <c r="C3119">
        <v>88316</v>
      </c>
      <c r="D3119">
        <v>0.35859999999999997</v>
      </c>
    </row>
    <row r="3120" spans="1:4" x14ac:dyDescent="0.2">
      <c r="A3120">
        <v>97178</v>
      </c>
      <c r="B3120" t="s">
        <v>6064</v>
      </c>
      <c r="C3120">
        <v>88246</v>
      </c>
      <c r="D3120">
        <v>0.53790000000000004</v>
      </c>
    </row>
    <row r="3121" spans="1:4" x14ac:dyDescent="0.2">
      <c r="A3121">
        <v>97178</v>
      </c>
      <c r="B3121" t="s">
        <v>80</v>
      </c>
      <c r="C3121">
        <v>10997</v>
      </c>
      <c r="D3121">
        <v>0.37490000000000001</v>
      </c>
    </row>
    <row r="3122" spans="1:4" x14ac:dyDescent="0.2">
      <c r="A3122">
        <v>97178</v>
      </c>
      <c r="B3122" t="s">
        <v>6064</v>
      </c>
      <c r="C3122">
        <v>5632</v>
      </c>
      <c r="D3122">
        <v>0.16300000000000001</v>
      </c>
    </row>
    <row r="3123" spans="1:4" x14ac:dyDescent="0.2">
      <c r="A3123">
        <v>97178</v>
      </c>
      <c r="B3123" t="s">
        <v>6064</v>
      </c>
      <c r="C3123">
        <v>5631</v>
      </c>
      <c r="D3123">
        <v>3.4000000000000002E-2</v>
      </c>
    </row>
    <row r="3124" spans="1:4" x14ac:dyDescent="0.2">
      <c r="A3124">
        <v>97188</v>
      </c>
    </row>
    <row r="3125" spans="1:4" x14ac:dyDescent="0.2">
      <c r="A3125">
        <v>97188</v>
      </c>
      <c r="B3125" t="s">
        <v>6064</v>
      </c>
      <c r="C3125">
        <v>88317</v>
      </c>
      <c r="D3125">
        <v>1.1279999999999999</v>
      </c>
    </row>
    <row r="3126" spans="1:4" x14ac:dyDescent="0.2">
      <c r="A3126">
        <v>97188</v>
      </c>
      <c r="B3126" t="s">
        <v>6064</v>
      </c>
      <c r="C3126">
        <v>88316</v>
      </c>
      <c r="D3126">
        <v>0.32400000000000001</v>
      </c>
    </row>
    <row r="3127" spans="1:4" x14ac:dyDescent="0.2">
      <c r="A3127">
        <v>97188</v>
      </c>
      <c r="B3127" t="s">
        <v>6064</v>
      </c>
      <c r="C3127">
        <v>88246</v>
      </c>
      <c r="D3127">
        <v>0.48599999999999999</v>
      </c>
    </row>
    <row r="3128" spans="1:4" x14ac:dyDescent="0.2">
      <c r="A3128">
        <v>97188</v>
      </c>
      <c r="B3128" t="s">
        <v>80</v>
      </c>
      <c r="C3128">
        <v>10997</v>
      </c>
      <c r="D3128">
        <v>0.37490000000000001</v>
      </c>
    </row>
    <row r="3129" spans="1:4" x14ac:dyDescent="0.2">
      <c r="A3129">
        <v>97188</v>
      </c>
      <c r="B3129" t="s">
        <v>6064</v>
      </c>
      <c r="C3129">
        <v>5632</v>
      </c>
      <c r="D3129">
        <v>8.2199999999999995E-2</v>
      </c>
    </row>
    <row r="3130" spans="1:4" x14ac:dyDescent="0.2">
      <c r="A3130">
        <v>97188</v>
      </c>
      <c r="B3130" t="s">
        <v>6064</v>
      </c>
      <c r="C3130">
        <v>5631</v>
      </c>
      <c r="D3130">
        <v>3.4000000000000002E-2</v>
      </c>
    </row>
    <row r="3131" spans="1:4" x14ac:dyDescent="0.2">
      <c r="A3131">
        <v>97179</v>
      </c>
    </row>
    <row r="3132" spans="1:4" x14ac:dyDescent="0.2">
      <c r="A3132">
        <v>97179</v>
      </c>
      <c r="B3132" t="s">
        <v>6064</v>
      </c>
      <c r="C3132">
        <v>88317</v>
      </c>
      <c r="D3132">
        <v>1.3160000000000001</v>
      </c>
    </row>
    <row r="3133" spans="1:4" x14ac:dyDescent="0.2">
      <c r="A3133">
        <v>97179</v>
      </c>
      <c r="B3133" t="s">
        <v>6064</v>
      </c>
      <c r="C3133">
        <v>88316</v>
      </c>
      <c r="D3133">
        <v>0.4425</v>
      </c>
    </row>
    <row r="3134" spans="1:4" x14ac:dyDescent="0.2">
      <c r="A3134">
        <v>97179</v>
      </c>
      <c r="B3134" t="s">
        <v>6064</v>
      </c>
      <c r="C3134">
        <v>88246</v>
      </c>
      <c r="D3134">
        <v>0.66379999999999995</v>
      </c>
    </row>
    <row r="3135" spans="1:4" x14ac:dyDescent="0.2">
      <c r="A3135">
        <v>97179</v>
      </c>
      <c r="B3135" t="s">
        <v>80</v>
      </c>
      <c r="C3135">
        <v>10997</v>
      </c>
      <c r="D3135">
        <v>0.43740000000000001</v>
      </c>
    </row>
    <row r="3136" spans="1:4" x14ac:dyDescent="0.2">
      <c r="A3136">
        <v>97179</v>
      </c>
      <c r="B3136" t="s">
        <v>6064</v>
      </c>
      <c r="C3136">
        <v>5632</v>
      </c>
      <c r="D3136">
        <v>0.188</v>
      </c>
    </row>
    <row r="3137" spans="1:4" x14ac:dyDescent="0.2">
      <c r="A3137">
        <v>97179</v>
      </c>
      <c r="B3137" t="s">
        <v>6064</v>
      </c>
      <c r="C3137">
        <v>5631</v>
      </c>
      <c r="D3137">
        <v>3.9199999999999999E-2</v>
      </c>
    </row>
    <row r="3138" spans="1:4" x14ac:dyDescent="0.2">
      <c r="A3138">
        <v>97189</v>
      </c>
    </row>
    <row r="3139" spans="1:4" x14ac:dyDescent="0.2">
      <c r="A3139">
        <v>97189</v>
      </c>
      <c r="B3139" t="s">
        <v>6064</v>
      </c>
      <c r="C3139">
        <v>88317</v>
      </c>
      <c r="D3139">
        <v>1.3160000000000001</v>
      </c>
    </row>
    <row r="3140" spans="1:4" x14ac:dyDescent="0.2">
      <c r="A3140">
        <v>97189</v>
      </c>
      <c r="B3140" t="s">
        <v>6064</v>
      </c>
      <c r="C3140">
        <v>88316</v>
      </c>
      <c r="D3140">
        <v>0.39979999999999999</v>
      </c>
    </row>
    <row r="3141" spans="1:4" x14ac:dyDescent="0.2">
      <c r="A3141">
        <v>97189</v>
      </c>
      <c r="B3141" t="s">
        <v>6064</v>
      </c>
      <c r="C3141">
        <v>88246</v>
      </c>
      <c r="D3141">
        <v>0.59970000000000001</v>
      </c>
    </row>
    <row r="3142" spans="1:4" x14ac:dyDescent="0.2">
      <c r="A3142">
        <v>97189</v>
      </c>
      <c r="B3142" t="s">
        <v>80</v>
      </c>
      <c r="C3142">
        <v>10997</v>
      </c>
      <c r="D3142">
        <v>0.43740000000000001</v>
      </c>
    </row>
    <row r="3143" spans="1:4" x14ac:dyDescent="0.2">
      <c r="A3143">
        <v>97189</v>
      </c>
      <c r="B3143" t="s">
        <v>6064</v>
      </c>
      <c r="C3143">
        <v>5632</v>
      </c>
      <c r="D3143">
        <v>9.4799999999999995E-2</v>
      </c>
    </row>
    <row r="3144" spans="1:4" x14ac:dyDescent="0.2">
      <c r="A3144">
        <v>97189</v>
      </c>
      <c r="B3144" t="s">
        <v>6064</v>
      </c>
      <c r="C3144">
        <v>5631</v>
      </c>
      <c r="D3144">
        <v>3.9199999999999999E-2</v>
      </c>
    </row>
    <row r="3145" spans="1:4" x14ac:dyDescent="0.2">
      <c r="A3145">
        <v>97180</v>
      </c>
    </row>
    <row r="3146" spans="1:4" x14ac:dyDescent="0.2">
      <c r="A3146">
        <v>97180</v>
      </c>
      <c r="B3146" t="s">
        <v>6064</v>
      </c>
      <c r="C3146">
        <v>88317</v>
      </c>
      <c r="D3146">
        <v>1.504</v>
      </c>
    </row>
    <row r="3147" spans="1:4" x14ac:dyDescent="0.2">
      <c r="A3147">
        <v>97180</v>
      </c>
      <c r="B3147" t="s">
        <v>6064</v>
      </c>
      <c r="C3147">
        <v>88316</v>
      </c>
      <c r="D3147">
        <v>0.52639999999999998</v>
      </c>
    </row>
    <row r="3148" spans="1:4" x14ac:dyDescent="0.2">
      <c r="A3148">
        <v>97180</v>
      </c>
      <c r="B3148" t="s">
        <v>6064</v>
      </c>
      <c r="C3148">
        <v>88246</v>
      </c>
      <c r="D3148">
        <v>0.78959999999999997</v>
      </c>
    </row>
    <row r="3149" spans="1:4" x14ac:dyDescent="0.2">
      <c r="A3149">
        <v>97180</v>
      </c>
      <c r="B3149" t="s">
        <v>80</v>
      </c>
      <c r="C3149">
        <v>10997</v>
      </c>
      <c r="D3149">
        <v>0.49990000000000001</v>
      </c>
    </row>
    <row r="3150" spans="1:4" x14ac:dyDescent="0.2">
      <c r="A3150">
        <v>97180</v>
      </c>
      <c r="B3150" t="s">
        <v>6064</v>
      </c>
      <c r="C3150">
        <v>5632</v>
      </c>
      <c r="D3150">
        <v>0.21290000000000001</v>
      </c>
    </row>
    <row r="3151" spans="1:4" x14ac:dyDescent="0.2">
      <c r="A3151">
        <v>97180</v>
      </c>
      <c r="B3151" t="s">
        <v>6064</v>
      </c>
      <c r="C3151">
        <v>5631</v>
      </c>
      <c r="D3151">
        <v>4.4400000000000002E-2</v>
      </c>
    </row>
    <row r="3152" spans="1:4" x14ac:dyDescent="0.2">
      <c r="A3152">
        <v>97190</v>
      </c>
    </row>
    <row r="3153" spans="1:4" x14ac:dyDescent="0.2">
      <c r="A3153">
        <v>97190</v>
      </c>
      <c r="B3153" t="s">
        <v>6064</v>
      </c>
      <c r="C3153">
        <v>88317</v>
      </c>
      <c r="D3153">
        <v>1.504</v>
      </c>
    </row>
    <row r="3154" spans="1:4" x14ac:dyDescent="0.2">
      <c r="A3154">
        <v>97190</v>
      </c>
      <c r="B3154" t="s">
        <v>6064</v>
      </c>
      <c r="C3154">
        <v>88316</v>
      </c>
      <c r="D3154">
        <v>0.47560000000000002</v>
      </c>
    </row>
    <row r="3155" spans="1:4" x14ac:dyDescent="0.2">
      <c r="A3155">
        <v>97190</v>
      </c>
      <c r="B3155" t="s">
        <v>6064</v>
      </c>
      <c r="C3155">
        <v>88246</v>
      </c>
      <c r="D3155">
        <v>0.71340000000000003</v>
      </c>
    </row>
    <row r="3156" spans="1:4" x14ac:dyDescent="0.2">
      <c r="A3156">
        <v>97190</v>
      </c>
      <c r="B3156" t="s">
        <v>80</v>
      </c>
      <c r="C3156">
        <v>10997</v>
      </c>
      <c r="D3156">
        <v>0.49990000000000001</v>
      </c>
    </row>
    <row r="3157" spans="1:4" x14ac:dyDescent="0.2">
      <c r="A3157">
        <v>97190</v>
      </c>
      <c r="B3157" t="s">
        <v>6064</v>
      </c>
      <c r="C3157">
        <v>5632</v>
      </c>
      <c r="D3157">
        <v>0.10730000000000001</v>
      </c>
    </row>
    <row r="3158" spans="1:4" x14ac:dyDescent="0.2">
      <c r="A3158">
        <v>97190</v>
      </c>
      <c r="B3158" t="s">
        <v>6064</v>
      </c>
      <c r="C3158">
        <v>5631</v>
      </c>
      <c r="D3158">
        <v>4.4400000000000002E-2</v>
      </c>
    </row>
    <row r="3159" spans="1:4" x14ac:dyDescent="0.2">
      <c r="A3159">
        <v>97181</v>
      </c>
    </row>
    <row r="3160" spans="1:4" x14ac:dyDescent="0.2">
      <c r="A3160">
        <v>97181</v>
      </c>
      <c r="B3160" t="s">
        <v>6064</v>
      </c>
      <c r="C3160">
        <v>88317</v>
      </c>
      <c r="D3160">
        <v>1.6919999999999999</v>
      </c>
    </row>
    <row r="3161" spans="1:4" x14ac:dyDescent="0.2">
      <c r="A3161">
        <v>97181</v>
      </c>
      <c r="B3161" t="s">
        <v>6064</v>
      </c>
      <c r="C3161">
        <v>88316</v>
      </c>
      <c r="D3161">
        <v>0.61029999999999995</v>
      </c>
    </row>
    <row r="3162" spans="1:4" x14ac:dyDescent="0.2">
      <c r="A3162">
        <v>97181</v>
      </c>
      <c r="B3162" t="s">
        <v>6064</v>
      </c>
      <c r="C3162">
        <v>88246</v>
      </c>
      <c r="D3162">
        <v>0.91549999999999998</v>
      </c>
    </row>
    <row r="3163" spans="1:4" x14ac:dyDescent="0.2">
      <c r="A3163">
        <v>97181</v>
      </c>
      <c r="B3163" t="s">
        <v>80</v>
      </c>
      <c r="C3163">
        <v>10997</v>
      </c>
      <c r="D3163">
        <v>0.56240000000000001</v>
      </c>
    </row>
    <row r="3164" spans="1:4" x14ac:dyDescent="0.2">
      <c r="A3164">
        <v>97181</v>
      </c>
      <c r="B3164" t="s">
        <v>6064</v>
      </c>
      <c r="C3164">
        <v>5632</v>
      </c>
      <c r="D3164">
        <v>0.23780000000000001</v>
      </c>
    </row>
    <row r="3165" spans="1:4" x14ac:dyDescent="0.2">
      <c r="A3165">
        <v>97181</v>
      </c>
      <c r="B3165" t="s">
        <v>6064</v>
      </c>
      <c r="C3165">
        <v>5631</v>
      </c>
      <c r="D3165">
        <v>4.9599999999999998E-2</v>
      </c>
    </row>
    <row r="3166" spans="1:4" x14ac:dyDescent="0.2">
      <c r="A3166">
        <v>97191</v>
      </c>
    </row>
    <row r="3167" spans="1:4" x14ac:dyDescent="0.2">
      <c r="A3167">
        <v>97191</v>
      </c>
      <c r="B3167" t="s">
        <v>6064</v>
      </c>
      <c r="C3167">
        <v>88317</v>
      </c>
      <c r="D3167">
        <v>1.6919999999999999</v>
      </c>
    </row>
    <row r="3168" spans="1:4" x14ac:dyDescent="0.2">
      <c r="A3168">
        <v>97191</v>
      </c>
      <c r="B3168" t="s">
        <v>6064</v>
      </c>
      <c r="C3168">
        <v>88316</v>
      </c>
      <c r="D3168">
        <v>0.5514</v>
      </c>
    </row>
    <row r="3169" spans="1:4" x14ac:dyDescent="0.2">
      <c r="A3169">
        <v>97191</v>
      </c>
      <c r="B3169" t="s">
        <v>6064</v>
      </c>
      <c r="C3169">
        <v>88246</v>
      </c>
      <c r="D3169">
        <v>0.82709999999999995</v>
      </c>
    </row>
    <row r="3170" spans="1:4" x14ac:dyDescent="0.2">
      <c r="A3170">
        <v>97191</v>
      </c>
      <c r="B3170" t="s">
        <v>80</v>
      </c>
      <c r="C3170">
        <v>10997</v>
      </c>
      <c r="D3170">
        <v>0.56240000000000001</v>
      </c>
    </row>
    <row r="3171" spans="1:4" x14ac:dyDescent="0.2">
      <c r="A3171">
        <v>97191</v>
      </c>
      <c r="B3171" t="s">
        <v>6064</v>
      </c>
      <c r="C3171">
        <v>5632</v>
      </c>
      <c r="D3171">
        <v>0.11990000000000001</v>
      </c>
    </row>
    <row r="3172" spans="1:4" x14ac:dyDescent="0.2">
      <c r="A3172">
        <v>97191</v>
      </c>
      <c r="B3172" t="s">
        <v>6064</v>
      </c>
      <c r="C3172">
        <v>5631</v>
      </c>
      <c r="D3172">
        <v>4.9599999999999998E-2</v>
      </c>
    </row>
    <row r="3173" spans="1:4" x14ac:dyDescent="0.2">
      <c r="A3173">
        <v>97182</v>
      </c>
    </row>
    <row r="3174" spans="1:4" x14ac:dyDescent="0.2">
      <c r="A3174">
        <v>97182</v>
      </c>
      <c r="B3174" t="s">
        <v>6064</v>
      </c>
      <c r="C3174">
        <v>88908</v>
      </c>
      <c r="D3174">
        <v>0.26279999999999998</v>
      </c>
    </row>
    <row r="3175" spans="1:4" x14ac:dyDescent="0.2">
      <c r="A3175">
        <v>97182</v>
      </c>
      <c r="B3175" t="s">
        <v>6064</v>
      </c>
      <c r="C3175">
        <v>88907</v>
      </c>
      <c r="D3175">
        <v>5.4800000000000001E-2</v>
      </c>
    </row>
    <row r="3176" spans="1:4" x14ac:dyDescent="0.2">
      <c r="A3176">
        <v>97182</v>
      </c>
      <c r="B3176" t="s">
        <v>6064</v>
      </c>
      <c r="C3176">
        <v>88317</v>
      </c>
      <c r="D3176">
        <v>1.8798999999999999</v>
      </c>
    </row>
    <row r="3177" spans="1:4" x14ac:dyDescent="0.2">
      <c r="A3177">
        <v>97182</v>
      </c>
      <c r="B3177" t="s">
        <v>6064</v>
      </c>
      <c r="C3177">
        <v>88316</v>
      </c>
      <c r="D3177">
        <v>0.69420000000000004</v>
      </c>
    </row>
    <row r="3178" spans="1:4" x14ac:dyDescent="0.2">
      <c r="A3178">
        <v>97182</v>
      </c>
      <c r="B3178" t="s">
        <v>6064</v>
      </c>
      <c r="C3178">
        <v>88246</v>
      </c>
      <c r="D3178">
        <v>1.0412999999999999</v>
      </c>
    </row>
    <row r="3179" spans="1:4" x14ac:dyDescent="0.2">
      <c r="A3179">
        <v>97182</v>
      </c>
      <c r="B3179" t="s">
        <v>80</v>
      </c>
      <c r="C3179">
        <v>10997</v>
      </c>
      <c r="D3179">
        <v>0.62490000000000001</v>
      </c>
    </row>
    <row r="3180" spans="1:4" x14ac:dyDescent="0.2">
      <c r="A3180">
        <v>97192</v>
      </c>
    </row>
    <row r="3181" spans="1:4" x14ac:dyDescent="0.2">
      <c r="A3181">
        <v>97192</v>
      </c>
      <c r="B3181" t="s">
        <v>6064</v>
      </c>
      <c r="C3181">
        <v>88908</v>
      </c>
      <c r="D3181">
        <v>0.13250000000000001</v>
      </c>
    </row>
    <row r="3182" spans="1:4" x14ac:dyDescent="0.2">
      <c r="A3182">
        <v>97192</v>
      </c>
      <c r="B3182" t="s">
        <v>6064</v>
      </c>
      <c r="C3182">
        <v>88907</v>
      </c>
      <c r="D3182">
        <v>5.4800000000000001E-2</v>
      </c>
    </row>
    <row r="3183" spans="1:4" x14ac:dyDescent="0.2">
      <c r="A3183">
        <v>97192</v>
      </c>
      <c r="B3183" t="s">
        <v>6064</v>
      </c>
      <c r="C3183">
        <v>88317</v>
      </c>
      <c r="D3183">
        <v>1.8798999999999999</v>
      </c>
    </row>
    <row r="3184" spans="1:4" x14ac:dyDescent="0.2">
      <c r="A3184">
        <v>97192</v>
      </c>
      <c r="B3184" t="s">
        <v>6064</v>
      </c>
      <c r="C3184">
        <v>88316</v>
      </c>
      <c r="D3184">
        <v>0.62719999999999998</v>
      </c>
    </row>
    <row r="3185" spans="1:4" x14ac:dyDescent="0.2">
      <c r="A3185">
        <v>97192</v>
      </c>
      <c r="B3185" t="s">
        <v>6064</v>
      </c>
      <c r="C3185">
        <v>88246</v>
      </c>
      <c r="D3185">
        <v>0.94079999999999997</v>
      </c>
    </row>
    <row r="3186" spans="1:4" x14ac:dyDescent="0.2">
      <c r="A3186">
        <v>97192</v>
      </c>
      <c r="B3186" t="s">
        <v>80</v>
      </c>
      <c r="C3186">
        <v>10997</v>
      </c>
      <c r="D3186">
        <v>0.62490000000000001</v>
      </c>
    </row>
    <row r="3187" spans="1:4" x14ac:dyDescent="0.2">
      <c r="A3187">
        <v>97173</v>
      </c>
    </row>
    <row r="3188" spans="1:4" x14ac:dyDescent="0.2">
      <c r="A3188">
        <v>97173</v>
      </c>
      <c r="B3188" t="s">
        <v>6064</v>
      </c>
      <c r="C3188">
        <v>88317</v>
      </c>
      <c r="D3188">
        <v>0.56399999999999995</v>
      </c>
    </row>
    <row r="3189" spans="1:4" x14ac:dyDescent="0.2">
      <c r="A3189">
        <v>97173</v>
      </c>
      <c r="B3189" t="s">
        <v>6064</v>
      </c>
      <c r="C3189">
        <v>88316</v>
      </c>
      <c r="D3189">
        <v>0.1069</v>
      </c>
    </row>
    <row r="3190" spans="1:4" x14ac:dyDescent="0.2">
      <c r="A3190">
        <v>97173</v>
      </c>
      <c r="B3190" t="s">
        <v>6064</v>
      </c>
      <c r="C3190">
        <v>88246</v>
      </c>
      <c r="D3190">
        <v>0.16039999999999999</v>
      </c>
    </row>
    <row r="3191" spans="1:4" x14ac:dyDescent="0.2">
      <c r="A3191">
        <v>97173</v>
      </c>
      <c r="B3191" t="s">
        <v>80</v>
      </c>
      <c r="C3191">
        <v>10997</v>
      </c>
      <c r="D3191">
        <v>0.1875</v>
      </c>
    </row>
    <row r="3192" spans="1:4" x14ac:dyDescent="0.2">
      <c r="A3192">
        <v>97173</v>
      </c>
      <c r="B3192" t="s">
        <v>6064</v>
      </c>
      <c r="C3192">
        <v>5632</v>
      </c>
      <c r="D3192">
        <v>8.8200000000000001E-2</v>
      </c>
    </row>
    <row r="3193" spans="1:4" x14ac:dyDescent="0.2">
      <c r="A3193">
        <v>97173</v>
      </c>
      <c r="B3193" t="s">
        <v>6064</v>
      </c>
      <c r="C3193">
        <v>5631</v>
      </c>
      <c r="D3193">
        <v>1.84E-2</v>
      </c>
    </row>
    <row r="3194" spans="1:4" x14ac:dyDescent="0.2">
      <c r="A3194">
        <v>97183</v>
      </c>
    </row>
    <row r="3195" spans="1:4" x14ac:dyDescent="0.2">
      <c r="A3195">
        <v>97183</v>
      </c>
      <c r="B3195" t="s">
        <v>6064</v>
      </c>
      <c r="C3195">
        <v>88317</v>
      </c>
      <c r="D3195">
        <v>0.56399999999999995</v>
      </c>
    </row>
    <row r="3196" spans="1:4" x14ac:dyDescent="0.2">
      <c r="A3196">
        <v>97183</v>
      </c>
      <c r="B3196" t="s">
        <v>6064</v>
      </c>
      <c r="C3196">
        <v>88316</v>
      </c>
      <c r="D3196">
        <v>9.6600000000000005E-2</v>
      </c>
    </row>
    <row r="3197" spans="1:4" x14ac:dyDescent="0.2">
      <c r="A3197">
        <v>97183</v>
      </c>
      <c r="B3197" t="s">
        <v>6064</v>
      </c>
      <c r="C3197">
        <v>88246</v>
      </c>
      <c r="D3197">
        <v>0.1449</v>
      </c>
    </row>
    <row r="3198" spans="1:4" x14ac:dyDescent="0.2">
      <c r="A3198">
        <v>97183</v>
      </c>
      <c r="B3198" t="s">
        <v>80</v>
      </c>
      <c r="C3198">
        <v>10997</v>
      </c>
      <c r="D3198">
        <v>0.1875</v>
      </c>
    </row>
    <row r="3199" spans="1:4" x14ac:dyDescent="0.2">
      <c r="A3199">
        <v>97183</v>
      </c>
      <c r="B3199" t="s">
        <v>6064</v>
      </c>
      <c r="C3199">
        <v>5632</v>
      </c>
      <c r="D3199">
        <v>4.4499999999999998E-2</v>
      </c>
    </row>
    <row r="3200" spans="1:4" x14ac:dyDescent="0.2">
      <c r="A3200">
        <v>97183</v>
      </c>
      <c r="B3200" t="s">
        <v>6064</v>
      </c>
      <c r="C3200">
        <v>5631</v>
      </c>
      <c r="D3200">
        <v>1.84E-2</v>
      </c>
    </row>
    <row r="3201" spans="1:4" x14ac:dyDescent="0.2">
      <c r="A3201">
        <v>97174</v>
      </c>
    </row>
    <row r="3202" spans="1:4" x14ac:dyDescent="0.2">
      <c r="A3202">
        <v>97174</v>
      </c>
      <c r="B3202" t="s">
        <v>6064</v>
      </c>
      <c r="C3202">
        <v>88317</v>
      </c>
      <c r="D3202">
        <v>0.65800000000000003</v>
      </c>
    </row>
    <row r="3203" spans="1:4" x14ac:dyDescent="0.2">
      <c r="A3203">
        <v>97174</v>
      </c>
      <c r="B3203" t="s">
        <v>6064</v>
      </c>
      <c r="C3203">
        <v>88316</v>
      </c>
      <c r="D3203">
        <v>0.1489</v>
      </c>
    </row>
    <row r="3204" spans="1:4" x14ac:dyDescent="0.2">
      <c r="A3204">
        <v>97174</v>
      </c>
      <c r="B3204" t="s">
        <v>6064</v>
      </c>
      <c r="C3204">
        <v>88246</v>
      </c>
      <c r="D3204">
        <v>0.2233</v>
      </c>
    </row>
    <row r="3205" spans="1:4" x14ac:dyDescent="0.2">
      <c r="A3205">
        <v>97174</v>
      </c>
      <c r="B3205" t="s">
        <v>80</v>
      </c>
      <c r="C3205">
        <v>10997</v>
      </c>
      <c r="D3205">
        <v>0.21870000000000001</v>
      </c>
    </row>
    <row r="3206" spans="1:4" x14ac:dyDescent="0.2">
      <c r="A3206">
        <v>97174</v>
      </c>
      <c r="B3206" t="s">
        <v>6064</v>
      </c>
      <c r="C3206">
        <v>5632</v>
      </c>
      <c r="D3206">
        <v>0.10059999999999999</v>
      </c>
    </row>
    <row r="3207" spans="1:4" x14ac:dyDescent="0.2">
      <c r="A3207">
        <v>97174</v>
      </c>
      <c r="B3207" t="s">
        <v>6064</v>
      </c>
      <c r="C3207">
        <v>5631</v>
      </c>
      <c r="D3207">
        <v>2.1000000000000001E-2</v>
      </c>
    </row>
    <row r="3208" spans="1:4" x14ac:dyDescent="0.2">
      <c r="A3208">
        <v>97184</v>
      </c>
    </row>
    <row r="3209" spans="1:4" x14ac:dyDescent="0.2">
      <c r="A3209">
        <v>97184</v>
      </c>
      <c r="B3209" t="s">
        <v>6064</v>
      </c>
      <c r="C3209">
        <v>88317</v>
      </c>
      <c r="D3209">
        <v>0.65800000000000003</v>
      </c>
    </row>
    <row r="3210" spans="1:4" x14ac:dyDescent="0.2">
      <c r="A3210">
        <v>97184</v>
      </c>
      <c r="B3210" t="s">
        <v>6064</v>
      </c>
      <c r="C3210">
        <v>88316</v>
      </c>
      <c r="D3210">
        <v>0.13450000000000001</v>
      </c>
    </row>
    <row r="3211" spans="1:4" x14ac:dyDescent="0.2">
      <c r="A3211">
        <v>97184</v>
      </c>
      <c r="B3211" t="s">
        <v>6064</v>
      </c>
      <c r="C3211">
        <v>88246</v>
      </c>
      <c r="D3211">
        <v>0.20180000000000001</v>
      </c>
    </row>
    <row r="3212" spans="1:4" x14ac:dyDescent="0.2">
      <c r="A3212">
        <v>97184</v>
      </c>
      <c r="B3212" t="s">
        <v>80</v>
      </c>
      <c r="C3212">
        <v>10997</v>
      </c>
      <c r="D3212">
        <v>0.21870000000000001</v>
      </c>
    </row>
    <row r="3213" spans="1:4" x14ac:dyDescent="0.2">
      <c r="A3213">
        <v>97184</v>
      </c>
      <c r="B3213" t="s">
        <v>6064</v>
      </c>
      <c r="C3213">
        <v>5632</v>
      </c>
      <c r="D3213">
        <v>5.0700000000000002E-2</v>
      </c>
    </row>
    <row r="3214" spans="1:4" x14ac:dyDescent="0.2">
      <c r="A3214">
        <v>97184</v>
      </c>
      <c r="B3214" t="s">
        <v>6064</v>
      </c>
      <c r="C3214">
        <v>5631</v>
      </c>
      <c r="D3214">
        <v>2.1000000000000001E-2</v>
      </c>
    </row>
    <row r="3215" spans="1:4" x14ac:dyDescent="0.2">
      <c r="A3215">
        <v>97175</v>
      </c>
    </row>
    <row r="3216" spans="1:4" x14ac:dyDescent="0.2">
      <c r="A3216">
        <v>97175</v>
      </c>
      <c r="B3216" t="s">
        <v>6064</v>
      </c>
      <c r="C3216">
        <v>88317</v>
      </c>
      <c r="D3216">
        <v>0.752</v>
      </c>
    </row>
    <row r="3217" spans="1:4" x14ac:dyDescent="0.2">
      <c r="A3217">
        <v>97175</v>
      </c>
      <c r="B3217" t="s">
        <v>6064</v>
      </c>
      <c r="C3217">
        <v>88316</v>
      </c>
      <c r="D3217">
        <v>0.1908</v>
      </c>
    </row>
    <row r="3218" spans="1:4" x14ac:dyDescent="0.2">
      <c r="A3218">
        <v>97175</v>
      </c>
      <c r="B3218" t="s">
        <v>6064</v>
      </c>
      <c r="C3218">
        <v>88246</v>
      </c>
      <c r="D3218">
        <v>0.28620000000000001</v>
      </c>
    </row>
    <row r="3219" spans="1:4" x14ac:dyDescent="0.2">
      <c r="A3219">
        <v>97175</v>
      </c>
      <c r="B3219" t="s">
        <v>80</v>
      </c>
      <c r="C3219">
        <v>10997</v>
      </c>
      <c r="D3219">
        <v>0.24990000000000001</v>
      </c>
    </row>
    <row r="3220" spans="1:4" x14ac:dyDescent="0.2">
      <c r="A3220">
        <v>97175</v>
      </c>
      <c r="B3220" t="s">
        <v>6064</v>
      </c>
      <c r="C3220">
        <v>5632</v>
      </c>
      <c r="D3220">
        <v>0.11310000000000001</v>
      </c>
    </row>
    <row r="3221" spans="1:4" x14ac:dyDescent="0.2">
      <c r="A3221">
        <v>97175</v>
      </c>
      <c r="B3221" t="s">
        <v>6064</v>
      </c>
      <c r="C3221">
        <v>5631</v>
      </c>
      <c r="D3221">
        <v>2.3599999999999999E-2</v>
      </c>
    </row>
    <row r="3222" spans="1:4" x14ac:dyDescent="0.2">
      <c r="A3222">
        <v>97185</v>
      </c>
    </row>
    <row r="3223" spans="1:4" x14ac:dyDescent="0.2">
      <c r="A3223">
        <v>97185</v>
      </c>
      <c r="B3223" t="s">
        <v>6064</v>
      </c>
      <c r="C3223">
        <v>88317</v>
      </c>
      <c r="D3223">
        <v>0.752</v>
      </c>
    </row>
    <row r="3224" spans="1:4" x14ac:dyDescent="0.2">
      <c r="A3224">
        <v>97185</v>
      </c>
      <c r="B3224" t="s">
        <v>6064</v>
      </c>
      <c r="C3224">
        <v>88316</v>
      </c>
      <c r="D3224">
        <v>0.1724</v>
      </c>
    </row>
    <row r="3225" spans="1:4" x14ac:dyDescent="0.2">
      <c r="A3225">
        <v>97185</v>
      </c>
      <c r="B3225" t="s">
        <v>6064</v>
      </c>
      <c r="C3225">
        <v>88246</v>
      </c>
      <c r="D3225">
        <v>0.2586</v>
      </c>
    </row>
    <row r="3226" spans="1:4" x14ac:dyDescent="0.2">
      <c r="A3226">
        <v>97185</v>
      </c>
      <c r="B3226" t="s">
        <v>80</v>
      </c>
      <c r="C3226">
        <v>10997</v>
      </c>
      <c r="D3226">
        <v>0.24990000000000001</v>
      </c>
    </row>
    <row r="3227" spans="1:4" x14ac:dyDescent="0.2">
      <c r="A3227">
        <v>97185</v>
      </c>
      <c r="B3227" t="s">
        <v>6064</v>
      </c>
      <c r="C3227">
        <v>5632</v>
      </c>
      <c r="D3227">
        <v>5.7000000000000002E-2</v>
      </c>
    </row>
    <row r="3228" spans="1:4" x14ac:dyDescent="0.2">
      <c r="A3228">
        <v>97185</v>
      </c>
      <c r="B3228" t="s">
        <v>6064</v>
      </c>
      <c r="C3228">
        <v>5631</v>
      </c>
      <c r="D3228">
        <v>2.3599999999999999E-2</v>
      </c>
    </row>
    <row r="3229" spans="1:4" x14ac:dyDescent="0.2">
      <c r="A3229">
        <v>97176</v>
      </c>
    </row>
    <row r="3230" spans="1:4" x14ac:dyDescent="0.2">
      <c r="A3230">
        <v>97176</v>
      </c>
      <c r="B3230" t="s">
        <v>6064</v>
      </c>
      <c r="C3230">
        <v>88317</v>
      </c>
      <c r="D3230">
        <v>0.84599999999999997</v>
      </c>
    </row>
    <row r="3231" spans="1:4" x14ac:dyDescent="0.2">
      <c r="A3231">
        <v>97176</v>
      </c>
      <c r="B3231" t="s">
        <v>6064</v>
      </c>
      <c r="C3231">
        <v>88316</v>
      </c>
      <c r="D3231">
        <v>0.23280000000000001</v>
      </c>
    </row>
    <row r="3232" spans="1:4" x14ac:dyDescent="0.2">
      <c r="A3232">
        <v>97176</v>
      </c>
      <c r="B3232" t="s">
        <v>6064</v>
      </c>
      <c r="C3232">
        <v>88246</v>
      </c>
      <c r="D3232">
        <v>0.34920000000000001</v>
      </c>
    </row>
    <row r="3233" spans="1:4" x14ac:dyDescent="0.2">
      <c r="A3233">
        <v>97176</v>
      </c>
      <c r="B3233" t="s">
        <v>80</v>
      </c>
      <c r="C3233">
        <v>10997</v>
      </c>
      <c r="D3233">
        <v>0.28120000000000001</v>
      </c>
    </row>
    <row r="3234" spans="1:4" x14ac:dyDescent="0.2">
      <c r="A3234">
        <v>97176</v>
      </c>
      <c r="B3234" t="s">
        <v>6064</v>
      </c>
      <c r="C3234">
        <v>5632</v>
      </c>
      <c r="D3234">
        <v>0.12559999999999999</v>
      </c>
    </row>
    <row r="3235" spans="1:4" x14ac:dyDescent="0.2">
      <c r="A3235">
        <v>97176</v>
      </c>
      <c r="B3235" t="s">
        <v>6064</v>
      </c>
      <c r="C3235">
        <v>5631</v>
      </c>
      <c r="D3235">
        <v>2.6200000000000001E-2</v>
      </c>
    </row>
    <row r="3236" spans="1:4" x14ac:dyDescent="0.2">
      <c r="A3236">
        <v>97186</v>
      </c>
    </row>
    <row r="3237" spans="1:4" x14ac:dyDescent="0.2">
      <c r="A3237">
        <v>97186</v>
      </c>
      <c r="B3237" t="s">
        <v>6064</v>
      </c>
      <c r="C3237">
        <v>88317</v>
      </c>
      <c r="D3237">
        <v>0.84599999999999997</v>
      </c>
    </row>
    <row r="3238" spans="1:4" x14ac:dyDescent="0.2">
      <c r="A3238">
        <v>97186</v>
      </c>
      <c r="B3238" t="s">
        <v>6064</v>
      </c>
      <c r="C3238">
        <v>88316</v>
      </c>
      <c r="D3238">
        <v>0.21029999999999999</v>
      </c>
    </row>
    <row r="3239" spans="1:4" x14ac:dyDescent="0.2">
      <c r="A3239">
        <v>97186</v>
      </c>
      <c r="B3239" t="s">
        <v>6064</v>
      </c>
      <c r="C3239">
        <v>88246</v>
      </c>
      <c r="D3239">
        <v>0.3155</v>
      </c>
    </row>
    <row r="3240" spans="1:4" x14ac:dyDescent="0.2">
      <c r="A3240">
        <v>97186</v>
      </c>
      <c r="B3240" t="s">
        <v>80</v>
      </c>
      <c r="C3240">
        <v>10997</v>
      </c>
      <c r="D3240">
        <v>0.28120000000000001</v>
      </c>
    </row>
    <row r="3241" spans="1:4" x14ac:dyDescent="0.2">
      <c r="A3241">
        <v>97186</v>
      </c>
      <c r="B3241" t="s">
        <v>6064</v>
      </c>
      <c r="C3241">
        <v>5632</v>
      </c>
      <c r="D3241">
        <v>6.3299999999999995E-2</v>
      </c>
    </row>
    <row r="3242" spans="1:4" x14ac:dyDescent="0.2">
      <c r="A3242">
        <v>97186</v>
      </c>
      <c r="B3242" t="s">
        <v>6064</v>
      </c>
      <c r="C3242">
        <v>5631</v>
      </c>
      <c r="D3242">
        <v>2.6200000000000001E-2</v>
      </c>
    </row>
    <row r="3243" spans="1:4" x14ac:dyDescent="0.2">
      <c r="A3243">
        <v>97142</v>
      </c>
    </row>
    <row r="3244" spans="1:4" x14ac:dyDescent="0.2">
      <c r="A3244">
        <v>97142</v>
      </c>
      <c r="B3244" t="s">
        <v>6064</v>
      </c>
      <c r="C3244">
        <v>88316</v>
      </c>
      <c r="D3244">
        <v>4.0399999999999998E-2</v>
      </c>
    </row>
    <row r="3245" spans="1:4" x14ac:dyDescent="0.2">
      <c r="A3245">
        <v>97142</v>
      </c>
      <c r="B3245" t="s">
        <v>6064</v>
      </c>
      <c r="C3245">
        <v>88246</v>
      </c>
      <c r="D3245">
        <v>6.0600000000000001E-2</v>
      </c>
    </row>
    <row r="3246" spans="1:4" x14ac:dyDescent="0.2">
      <c r="A3246">
        <v>97142</v>
      </c>
      <c r="B3246" t="s">
        <v>80</v>
      </c>
      <c r="C3246">
        <v>20078</v>
      </c>
      <c r="D3246">
        <v>5.4000000000000003E-3</v>
      </c>
    </row>
    <row r="3247" spans="1:4" x14ac:dyDescent="0.2">
      <c r="A3247">
        <v>97142</v>
      </c>
      <c r="B3247" t="s">
        <v>6064</v>
      </c>
      <c r="C3247">
        <v>5679</v>
      </c>
      <c r="D3247">
        <v>3.2899999999999999E-2</v>
      </c>
    </row>
    <row r="3248" spans="1:4" x14ac:dyDescent="0.2">
      <c r="A3248">
        <v>97142</v>
      </c>
      <c r="B3248" t="s">
        <v>6064</v>
      </c>
      <c r="C3248">
        <v>5678</v>
      </c>
      <c r="D3248">
        <v>6.8999999999999999E-3</v>
      </c>
    </row>
    <row r="3249" spans="1:4" x14ac:dyDescent="0.2">
      <c r="A3249">
        <v>97158</v>
      </c>
    </row>
    <row r="3250" spans="1:4" x14ac:dyDescent="0.2">
      <c r="A3250">
        <v>97158</v>
      </c>
      <c r="B3250" t="s">
        <v>6064</v>
      </c>
      <c r="C3250">
        <v>88316</v>
      </c>
      <c r="D3250">
        <v>3.6499999999999998E-2</v>
      </c>
    </row>
    <row r="3251" spans="1:4" x14ac:dyDescent="0.2">
      <c r="A3251">
        <v>97158</v>
      </c>
      <c r="B3251" t="s">
        <v>6064</v>
      </c>
      <c r="C3251">
        <v>88246</v>
      </c>
      <c r="D3251">
        <v>5.4699999999999999E-2</v>
      </c>
    </row>
    <row r="3252" spans="1:4" x14ac:dyDescent="0.2">
      <c r="A3252">
        <v>97158</v>
      </c>
      <c r="B3252" t="s">
        <v>80</v>
      </c>
      <c r="C3252">
        <v>20078</v>
      </c>
      <c r="D3252">
        <v>5.4000000000000003E-3</v>
      </c>
    </row>
    <row r="3253" spans="1:4" x14ac:dyDescent="0.2">
      <c r="A3253">
        <v>97158</v>
      </c>
      <c r="B3253" t="s">
        <v>6064</v>
      </c>
      <c r="C3253">
        <v>5679</v>
      </c>
      <c r="D3253">
        <v>1.66E-2</v>
      </c>
    </row>
    <row r="3254" spans="1:4" x14ac:dyDescent="0.2">
      <c r="A3254">
        <v>97158</v>
      </c>
      <c r="B3254" t="s">
        <v>6064</v>
      </c>
      <c r="C3254">
        <v>5678</v>
      </c>
      <c r="D3254">
        <v>6.8999999999999999E-3</v>
      </c>
    </row>
    <row r="3255" spans="1:4" x14ac:dyDescent="0.2">
      <c r="A3255">
        <v>97155</v>
      </c>
    </row>
    <row r="3256" spans="1:4" x14ac:dyDescent="0.2">
      <c r="A3256">
        <v>97155</v>
      </c>
      <c r="B3256" t="s">
        <v>6064</v>
      </c>
      <c r="C3256">
        <v>88316</v>
      </c>
      <c r="D3256">
        <v>0.41789999999999999</v>
      </c>
    </row>
    <row r="3257" spans="1:4" x14ac:dyDescent="0.2">
      <c r="A3257">
        <v>97155</v>
      </c>
      <c r="B3257" t="s">
        <v>6064</v>
      </c>
      <c r="C3257">
        <v>88246</v>
      </c>
      <c r="D3257">
        <v>0.62690000000000001</v>
      </c>
    </row>
    <row r="3258" spans="1:4" x14ac:dyDescent="0.2">
      <c r="A3258">
        <v>97155</v>
      </c>
      <c r="B3258" t="s">
        <v>80</v>
      </c>
      <c r="C3258">
        <v>20078</v>
      </c>
      <c r="D3258">
        <v>4.0300000000000002E-2</v>
      </c>
    </row>
    <row r="3259" spans="1:4" x14ac:dyDescent="0.2">
      <c r="A3259">
        <v>97155</v>
      </c>
      <c r="B3259" t="s">
        <v>6064</v>
      </c>
      <c r="C3259">
        <v>5632</v>
      </c>
      <c r="D3259">
        <v>0.1452</v>
      </c>
    </row>
    <row r="3260" spans="1:4" x14ac:dyDescent="0.2">
      <c r="A3260">
        <v>97155</v>
      </c>
      <c r="B3260" t="s">
        <v>6064</v>
      </c>
      <c r="C3260">
        <v>5631</v>
      </c>
      <c r="D3260">
        <v>3.0300000000000001E-2</v>
      </c>
    </row>
    <row r="3261" spans="1:4" x14ac:dyDescent="0.2">
      <c r="A3261">
        <v>97171</v>
      </c>
    </row>
    <row r="3262" spans="1:4" x14ac:dyDescent="0.2">
      <c r="A3262">
        <v>97171</v>
      </c>
      <c r="B3262" t="s">
        <v>6064</v>
      </c>
      <c r="C3262">
        <v>88316</v>
      </c>
      <c r="D3262">
        <v>0.37759999999999999</v>
      </c>
    </row>
    <row r="3263" spans="1:4" x14ac:dyDescent="0.2">
      <c r="A3263">
        <v>97171</v>
      </c>
      <c r="B3263" t="s">
        <v>6064</v>
      </c>
      <c r="C3263">
        <v>88246</v>
      </c>
      <c r="D3263">
        <v>0.56640000000000001</v>
      </c>
    </row>
    <row r="3264" spans="1:4" x14ac:dyDescent="0.2">
      <c r="A3264">
        <v>97171</v>
      </c>
      <c r="B3264" t="s">
        <v>80</v>
      </c>
      <c r="C3264">
        <v>20078</v>
      </c>
      <c r="D3264">
        <v>4.0300000000000002E-2</v>
      </c>
    </row>
    <row r="3265" spans="1:4" x14ac:dyDescent="0.2">
      <c r="A3265">
        <v>97171</v>
      </c>
      <c r="B3265" t="s">
        <v>6064</v>
      </c>
      <c r="C3265">
        <v>5632</v>
      </c>
      <c r="D3265">
        <v>7.3200000000000001E-2</v>
      </c>
    </row>
    <row r="3266" spans="1:4" x14ac:dyDescent="0.2">
      <c r="A3266">
        <v>97171</v>
      </c>
      <c r="B3266" t="s">
        <v>6064</v>
      </c>
      <c r="C3266">
        <v>5631</v>
      </c>
      <c r="D3266">
        <v>3.0300000000000001E-2</v>
      </c>
    </row>
    <row r="3267" spans="1:4" x14ac:dyDescent="0.2">
      <c r="A3267">
        <v>97156</v>
      </c>
    </row>
    <row r="3268" spans="1:4" x14ac:dyDescent="0.2">
      <c r="A3268">
        <v>97156</v>
      </c>
      <c r="B3268" t="s">
        <v>6064</v>
      </c>
      <c r="C3268">
        <v>88316</v>
      </c>
      <c r="D3268">
        <v>0.50180000000000002</v>
      </c>
    </row>
    <row r="3269" spans="1:4" x14ac:dyDescent="0.2">
      <c r="A3269">
        <v>97156</v>
      </c>
      <c r="B3269" t="s">
        <v>6064</v>
      </c>
      <c r="C3269">
        <v>88246</v>
      </c>
      <c r="D3269">
        <v>0.75270000000000004</v>
      </c>
    </row>
    <row r="3270" spans="1:4" x14ac:dyDescent="0.2">
      <c r="A3270">
        <v>97156</v>
      </c>
      <c r="B3270" t="s">
        <v>80</v>
      </c>
      <c r="C3270">
        <v>20078</v>
      </c>
      <c r="D3270">
        <v>6.4600000000000005E-2</v>
      </c>
    </row>
    <row r="3271" spans="1:4" x14ac:dyDescent="0.2">
      <c r="A3271">
        <v>97156</v>
      </c>
      <c r="B3271" t="s">
        <v>6064</v>
      </c>
      <c r="C3271">
        <v>5632</v>
      </c>
      <c r="D3271">
        <v>0.1701</v>
      </c>
    </row>
    <row r="3272" spans="1:4" x14ac:dyDescent="0.2">
      <c r="A3272">
        <v>97156</v>
      </c>
      <c r="B3272" t="s">
        <v>6064</v>
      </c>
      <c r="C3272">
        <v>5631</v>
      </c>
      <c r="D3272">
        <v>3.5499999999999997E-2</v>
      </c>
    </row>
    <row r="3273" spans="1:4" x14ac:dyDescent="0.2">
      <c r="A3273">
        <v>97172</v>
      </c>
    </row>
    <row r="3274" spans="1:4" x14ac:dyDescent="0.2">
      <c r="A3274">
        <v>97172</v>
      </c>
      <c r="B3274" t="s">
        <v>6064</v>
      </c>
      <c r="C3274">
        <v>88316</v>
      </c>
      <c r="D3274">
        <v>0.45340000000000003</v>
      </c>
    </row>
    <row r="3275" spans="1:4" x14ac:dyDescent="0.2">
      <c r="A3275">
        <v>97172</v>
      </c>
      <c r="B3275" t="s">
        <v>6064</v>
      </c>
      <c r="C3275">
        <v>88246</v>
      </c>
      <c r="D3275">
        <v>0.68010000000000004</v>
      </c>
    </row>
    <row r="3276" spans="1:4" x14ac:dyDescent="0.2">
      <c r="A3276">
        <v>97172</v>
      </c>
      <c r="B3276" t="s">
        <v>80</v>
      </c>
      <c r="C3276">
        <v>20078</v>
      </c>
      <c r="D3276">
        <v>6.4600000000000005E-2</v>
      </c>
    </row>
    <row r="3277" spans="1:4" x14ac:dyDescent="0.2">
      <c r="A3277">
        <v>97172</v>
      </c>
      <c r="B3277" t="s">
        <v>6064</v>
      </c>
      <c r="C3277">
        <v>5632</v>
      </c>
      <c r="D3277">
        <v>8.5800000000000001E-2</v>
      </c>
    </row>
    <row r="3278" spans="1:4" x14ac:dyDescent="0.2">
      <c r="A3278">
        <v>97172</v>
      </c>
      <c r="B3278" t="s">
        <v>6064</v>
      </c>
      <c r="C3278">
        <v>5631</v>
      </c>
      <c r="D3278">
        <v>3.5499999999999997E-2</v>
      </c>
    </row>
    <row r="3279" spans="1:4" x14ac:dyDescent="0.2">
      <c r="A3279">
        <v>97143</v>
      </c>
    </row>
    <row r="3280" spans="1:4" x14ac:dyDescent="0.2">
      <c r="A3280">
        <v>97143</v>
      </c>
      <c r="B3280" t="s">
        <v>6064</v>
      </c>
      <c r="C3280">
        <v>88316</v>
      </c>
      <c r="D3280">
        <v>6.1400000000000003E-2</v>
      </c>
    </row>
    <row r="3281" spans="1:4" x14ac:dyDescent="0.2">
      <c r="A3281">
        <v>97143</v>
      </c>
      <c r="B3281" t="s">
        <v>6064</v>
      </c>
      <c r="C3281">
        <v>88246</v>
      </c>
      <c r="D3281">
        <v>9.1999999999999998E-2</v>
      </c>
    </row>
    <row r="3282" spans="1:4" x14ac:dyDescent="0.2">
      <c r="A3282">
        <v>97143</v>
      </c>
      <c r="B3282" t="s">
        <v>80</v>
      </c>
      <c r="C3282">
        <v>20078</v>
      </c>
      <c r="D3282">
        <v>7.1000000000000004E-3</v>
      </c>
    </row>
    <row r="3283" spans="1:4" x14ac:dyDescent="0.2">
      <c r="A3283">
        <v>97143</v>
      </c>
      <c r="B3283" t="s">
        <v>6064</v>
      </c>
      <c r="C3283">
        <v>5679</v>
      </c>
      <c r="D3283">
        <v>3.9100000000000003E-2</v>
      </c>
    </row>
    <row r="3284" spans="1:4" x14ac:dyDescent="0.2">
      <c r="A3284">
        <v>97143</v>
      </c>
      <c r="B3284" t="s">
        <v>6064</v>
      </c>
      <c r="C3284">
        <v>5678</v>
      </c>
      <c r="D3284">
        <v>8.2000000000000007E-3</v>
      </c>
    </row>
    <row r="3285" spans="1:4" x14ac:dyDescent="0.2">
      <c r="A3285">
        <v>97159</v>
      </c>
    </row>
    <row r="3286" spans="1:4" x14ac:dyDescent="0.2">
      <c r="A3286">
        <v>97159</v>
      </c>
      <c r="B3286" t="s">
        <v>6064</v>
      </c>
      <c r="C3286">
        <v>88316</v>
      </c>
      <c r="D3286">
        <v>5.5399999999999998E-2</v>
      </c>
    </row>
    <row r="3287" spans="1:4" x14ac:dyDescent="0.2">
      <c r="A3287">
        <v>97159</v>
      </c>
      <c r="B3287" t="s">
        <v>6064</v>
      </c>
      <c r="C3287">
        <v>88246</v>
      </c>
      <c r="D3287">
        <v>8.3199999999999996E-2</v>
      </c>
    </row>
    <row r="3288" spans="1:4" x14ac:dyDescent="0.2">
      <c r="A3288">
        <v>97159</v>
      </c>
      <c r="B3288" t="s">
        <v>80</v>
      </c>
      <c r="C3288">
        <v>20078</v>
      </c>
      <c r="D3288">
        <v>7.1000000000000004E-3</v>
      </c>
    </row>
    <row r="3289" spans="1:4" x14ac:dyDescent="0.2">
      <c r="A3289">
        <v>97159</v>
      </c>
      <c r="B3289" t="s">
        <v>6064</v>
      </c>
      <c r="C3289">
        <v>5679</v>
      </c>
      <c r="D3289">
        <v>1.9699999999999999E-2</v>
      </c>
    </row>
    <row r="3290" spans="1:4" x14ac:dyDescent="0.2">
      <c r="A3290">
        <v>97159</v>
      </c>
      <c r="B3290" t="s">
        <v>6064</v>
      </c>
      <c r="C3290">
        <v>5678</v>
      </c>
      <c r="D3290">
        <v>8.2000000000000007E-3</v>
      </c>
    </row>
    <row r="3291" spans="1:4" x14ac:dyDescent="0.2">
      <c r="A3291">
        <v>97144</v>
      </c>
    </row>
    <row r="3292" spans="1:4" x14ac:dyDescent="0.2">
      <c r="A3292">
        <v>97144</v>
      </c>
      <c r="B3292" t="s">
        <v>6064</v>
      </c>
      <c r="C3292">
        <v>88316</v>
      </c>
      <c r="D3292">
        <v>8.2299999999999998E-2</v>
      </c>
    </row>
    <row r="3293" spans="1:4" x14ac:dyDescent="0.2">
      <c r="A3293">
        <v>97144</v>
      </c>
      <c r="B3293" t="s">
        <v>6064</v>
      </c>
      <c r="C3293">
        <v>88246</v>
      </c>
      <c r="D3293">
        <v>0.1235</v>
      </c>
    </row>
    <row r="3294" spans="1:4" x14ac:dyDescent="0.2">
      <c r="A3294">
        <v>97144</v>
      </c>
      <c r="B3294" t="s">
        <v>80</v>
      </c>
      <c r="C3294">
        <v>20078</v>
      </c>
      <c r="D3294">
        <v>8.6999999999999994E-3</v>
      </c>
    </row>
    <row r="3295" spans="1:4" x14ac:dyDescent="0.2">
      <c r="A3295">
        <v>97144</v>
      </c>
      <c r="B3295" t="s">
        <v>6064</v>
      </c>
      <c r="C3295">
        <v>5679</v>
      </c>
      <c r="D3295">
        <v>4.5400000000000003E-2</v>
      </c>
    </row>
    <row r="3296" spans="1:4" x14ac:dyDescent="0.2">
      <c r="A3296">
        <v>97144</v>
      </c>
      <c r="B3296" t="s">
        <v>6064</v>
      </c>
      <c r="C3296">
        <v>5678</v>
      </c>
      <c r="D3296">
        <v>9.4999999999999998E-3</v>
      </c>
    </row>
    <row r="3297" spans="1:4" x14ac:dyDescent="0.2">
      <c r="A3297">
        <v>97160</v>
      </c>
    </row>
    <row r="3298" spans="1:4" x14ac:dyDescent="0.2">
      <c r="A3298">
        <v>97160</v>
      </c>
      <c r="B3298" t="s">
        <v>6064</v>
      </c>
      <c r="C3298">
        <v>88316</v>
      </c>
      <c r="D3298">
        <v>7.4399999999999994E-2</v>
      </c>
    </row>
    <row r="3299" spans="1:4" x14ac:dyDescent="0.2">
      <c r="A3299">
        <v>97160</v>
      </c>
      <c r="B3299" t="s">
        <v>6064</v>
      </c>
      <c r="C3299">
        <v>88246</v>
      </c>
      <c r="D3299">
        <v>0.1116</v>
      </c>
    </row>
    <row r="3300" spans="1:4" x14ac:dyDescent="0.2">
      <c r="A3300">
        <v>97160</v>
      </c>
      <c r="B3300" t="s">
        <v>80</v>
      </c>
      <c r="C3300">
        <v>20078</v>
      </c>
      <c r="D3300">
        <v>8.6999999999999994E-3</v>
      </c>
    </row>
    <row r="3301" spans="1:4" x14ac:dyDescent="0.2">
      <c r="A3301">
        <v>97160</v>
      </c>
      <c r="B3301" t="s">
        <v>6064</v>
      </c>
      <c r="C3301">
        <v>5679</v>
      </c>
      <c r="D3301">
        <v>2.29E-2</v>
      </c>
    </row>
    <row r="3302" spans="1:4" x14ac:dyDescent="0.2">
      <c r="A3302">
        <v>97160</v>
      </c>
      <c r="B3302" t="s">
        <v>6064</v>
      </c>
      <c r="C3302">
        <v>5678</v>
      </c>
      <c r="D3302">
        <v>9.4999999999999998E-3</v>
      </c>
    </row>
    <row r="3303" spans="1:4" x14ac:dyDescent="0.2">
      <c r="A3303">
        <v>97145</v>
      </c>
    </row>
    <row r="3304" spans="1:4" x14ac:dyDescent="0.2">
      <c r="A3304">
        <v>97145</v>
      </c>
      <c r="B3304" t="s">
        <v>6064</v>
      </c>
      <c r="C3304">
        <v>88316</v>
      </c>
      <c r="D3304">
        <v>0.1033</v>
      </c>
    </row>
    <row r="3305" spans="1:4" x14ac:dyDescent="0.2">
      <c r="A3305">
        <v>97145</v>
      </c>
      <c r="B3305" t="s">
        <v>6064</v>
      </c>
      <c r="C3305">
        <v>88246</v>
      </c>
      <c r="D3305">
        <v>0.155</v>
      </c>
    </row>
    <row r="3306" spans="1:4" x14ac:dyDescent="0.2">
      <c r="A3306">
        <v>97145</v>
      </c>
      <c r="B3306" t="s">
        <v>80</v>
      </c>
      <c r="C3306">
        <v>20078</v>
      </c>
      <c r="D3306">
        <v>1.1299999999999999E-2</v>
      </c>
    </row>
    <row r="3307" spans="1:4" x14ac:dyDescent="0.2">
      <c r="A3307">
        <v>97145</v>
      </c>
      <c r="B3307" t="s">
        <v>6064</v>
      </c>
      <c r="C3307">
        <v>5679</v>
      </c>
      <c r="D3307">
        <v>5.16E-2</v>
      </c>
    </row>
    <row r="3308" spans="1:4" x14ac:dyDescent="0.2">
      <c r="A3308">
        <v>97145</v>
      </c>
      <c r="B3308" t="s">
        <v>6064</v>
      </c>
      <c r="C3308">
        <v>5678</v>
      </c>
      <c r="D3308">
        <v>1.0800000000000001E-2</v>
      </c>
    </row>
    <row r="3309" spans="1:4" x14ac:dyDescent="0.2">
      <c r="A3309">
        <v>97161</v>
      </c>
    </row>
    <row r="3310" spans="1:4" x14ac:dyDescent="0.2">
      <c r="A3310">
        <v>97161</v>
      </c>
      <c r="B3310" t="s">
        <v>6064</v>
      </c>
      <c r="C3310">
        <v>88316</v>
      </c>
      <c r="D3310">
        <v>9.3299999999999994E-2</v>
      </c>
    </row>
    <row r="3311" spans="1:4" x14ac:dyDescent="0.2">
      <c r="A3311">
        <v>97161</v>
      </c>
      <c r="B3311" t="s">
        <v>6064</v>
      </c>
      <c r="C3311">
        <v>88246</v>
      </c>
      <c r="D3311">
        <v>0.14000000000000001</v>
      </c>
    </row>
    <row r="3312" spans="1:4" x14ac:dyDescent="0.2">
      <c r="A3312">
        <v>97161</v>
      </c>
      <c r="B3312" t="s">
        <v>80</v>
      </c>
      <c r="C3312">
        <v>20078</v>
      </c>
      <c r="D3312">
        <v>1.1299999999999999E-2</v>
      </c>
    </row>
    <row r="3313" spans="1:4" x14ac:dyDescent="0.2">
      <c r="A3313">
        <v>97161</v>
      </c>
      <c r="B3313" t="s">
        <v>6064</v>
      </c>
      <c r="C3313">
        <v>5679</v>
      </c>
      <c r="D3313">
        <v>2.5999999999999999E-2</v>
      </c>
    </row>
    <row r="3314" spans="1:4" x14ac:dyDescent="0.2">
      <c r="A3314">
        <v>97161</v>
      </c>
      <c r="B3314" t="s">
        <v>6064</v>
      </c>
      <c r="C3314">
        <v>5678</v>
      </c>
      <c r="D3314">
        <v>1.0800000000000001E-2</v>
      </c>
    </row>
    <row r="3315" spans="1:4" x14ac:dyDescent="0.2">
      <c r="A3315">
        <v>97146</v>
      </c>
    </row>
    <row r="3316" spans="1:4" x14ac:dyDescent="0.2">
      <c r="A3316">
        <v>97146</v>
      </c>
      <c r="B3316" t="s">
        <v>6064</v>
      </c>
      <c r="C3316">
        <v>88316</v>
      </c>
      <c r="D3316">
        <v>0.12429999999999999</v>
      </c>
    </row>
    <row r="3317" spans="1:4" x14ac:dyDescent="0.2">
      <c r="A3317">
        <v>97146</v>
      </c>
      <c r="B3317" t="s">
        <v>6064</v>
      </c>
      <c r="C3317">
        <v>88246</v>
      </c>
      <c r="D3317">
        <v>0.18640000000000001</v>
      </c>
    </row>
    <row r="3318" spans="1:4" x14ac:dyDescent="0.2">
      <c r="A3318">
        <v>97146</v>
      </c>
      <c r="B3318" t="s">
        <v>80</v>
      </c>
      <c r="C3318">
        <v>20078</v>
      </c>
      <c r="D3318">
        <v>1.38E-2</v>
      </c>
    </row>
    <row r="3319" spans="1:4" x14ac:dyDescent="0.2">
      <c r="A3319">
        <v>97146</v>
      </c>
      <c r="B3319" t="s">
        <v>6064</v>
      </c>
      <c r="C3319">
        <v>5679</v>
      </c>
      <c r="D3319">
        <v>5.79E-2</v>
      </c>
    </row>
    <row r="3320" spans="1:4" x14ac:dyDescent="0.2">
      <c r="A3320">
        <v>97146</v>
      </c>
      <c r="B3320" t="s">
        <v>6064</v>
      </c>
      <c r="C3320">
        <v>5678</v>
      </c>
      <c r="D3320">
        <v>1.21E-2</v>
      </c>
    </row>
    <row r="3321" spans="1:4" x14ac:dyDescent="0.2">
      <c r="A3321">
        <v>97162</v>
      </c>
    </row>
    <row r="3322" spans="1:4" x14ac:dyDescent="0.2">
      <c r="A3322">
        <v>97162</v>
      </c>
      <c r="B3322" t="s">
        <v>6064</v>
      </c>
      <c r="C3322">
        <v>88316</v>
      </c>
      <c r="D3322">
        <v>0.1123</v>
      </c>
    </row>
    <row r="3323" spans="1:4" x14ac:dyDescent="0.2">
      <c r="A3323">
        <v>97162</v>
      </c>
      <c r="B3323" t="s">
        <v>6064</v>
      </c>
      <c r="C3323">
        <v>88246</v>
      </c>
      <c r="D3323">
        <v>0.16839999999999999</v>
      </c>
    </row>
    <row r="3324" spans="1:4" x14ac:dyDescent="0.2">
      <c r="A3324">
        <v>97162</v>
      </c>
      <c r="B3324" t="s">
        <v>80</v>
      </c>
      <c r="C3324">
        <v>20078</v>
      </c>
      <c r="D3324">
        <v>1.38E-2</v>
      </c>
    </row>
    <row r="3325" spans="1:4" x14ac:dyDescent="0.2">
      <c r="A3325">
        <v>97162</v>
      </c>
      <c r="B3325" t="s">
        <v>6064</v>
      </c>
      <c r="C3325">
        <v>5679</v>
      </c>
      <c r="D3325">
        <v>2.92E-2</v>
      </c>
    </row>
    <row r="3326" spans="1:4" x14ac:dyDescent="0.2">
      <c r="A3326">
        <v>97162</v>
      </c>
      <c r="B3326" t="s">
        <v>6064</v>
      </c>
      <c r="C3326">
        <v>5678</v>
      </c>
      <c r="D3326">
        <v>1.21E-2</v>
      </c>
    </row>
    <row r="3327" spans="1:4" x14ac:dyDescent="0.2">
      <c r="A3327">
        <v>97147</v>
      </c>
    </row>
    <row r="3328" spans="1:4" x14ac:dyDescent="0.2">
      <c r="A3328">
        <v>97147</v>
      </c>
      <c r="B3328" t="s">
        <v>6064</v>
      </c>
      <c r="C3328">
        <v>88316</v>
      </c>
      <c r="D3328">
        <v>0.14530000000000001</v>
      </c>
    </row>
    <row r="3329" spans="1:4" x14ac:dyDescent="0.2">
      <c r="A3329">
        <v>97147</v>
      </c>
      <c r="B3329" t="s">
        <v>6064</v>
      </c>
      <c r="C3329">
        <v>88246</v>
      </c>
      <c r="D3329">
        <v>0.21790000000000001</v>
      </c>
    </row>
    <row r="3330" spans="1:4" x14ac:dyDescent="0.2">
      <c r="A3330">
        <v>97147</v>
      </c>
      <c r="B3330" t="s">
        <v>80</v>
      </c>
      <c r="C3330">
        <v>20078</v>
      </c>
      <c r="D3330">
        <v>1.6299999999999999E-2</v>
      </c>
    </row>
    <row r="3331" spans="1:4" x14ac:dyDescent="0.2">
      <c r="A3331">
        <v>97147</v>
      </c>
      <c r="B3331" t="s">
        <v>6064</v>
      </c>
      <c r="C3331">
        <v>5679</v>
      </c>
      <c r="D3331">
        <v>6.4100000000000004E-2</v>
      </c>
    </row>
    <row r="3332" spans="1:4" x14ac:dyDescent="0.2">
      <c r="A3332">
        <v>97147</v>
      </c>
      <c r="B3332" t="s">
        <v>6064</v>
      </c>
      <c r="C3332">
        <v>5678</v>
      </c>
      <c r="D3332">
        <v>1.34E-2</v>
      </c>
    </row>
    <row r="3333" spans="1:4" x14ac:dyDescent="0.2">
      <c r="A3333">
        <v>97163</v>
      </c>
    </row>
    <row r="3334" spans="1:4" x14ac:dyDescent="0.2">
      <c r="A3334">
        <v>97163</v>
      </c>
      <c r="B3334" t="s">
        <v>6064</v>
      </c>
      <c r="C3334">
        <v>88316</v>
      </c>
      <c r="D3334">
        <v>0.13120000000000001</v>
      </c>
    </row>
    <row r="3335" spans="1:4" x14ac:dyDescent="0.2">
      <c r="A3335">
        <v>97163</v>
      </c>
      <c r="B3335" t="s">
        <v>6064</v>
      </c>
      <c r="C3335">
        <v>88246</v>
      </c>
      <c r="D3335">
        <v>0.19689999999999999</v>
      </c>
    </row>
    <row r="3336" spans="1:4" x14ac:dyDescent="0.2">
      <c r="A3336">
        <v>97163</v>
      </c>
      <c r="B3336" t="s">
        <v>80</v>
      </c>
      <c r="C3336">
        <v>20078</v>
      </c>
      <c r="D3336">
        <v>1.6299999999999999E-2</v>
      </c>
    </row>
    <row r="3337" spans="1:4" x14ac:dyDescent="0.2">
      <c r="A3337">
        <v>97163</v>
      </c>
      <c r="B3337" t="s">
        <v>6064</v>
      </c>
      <c r="C3337">
        <v>5679</v>
      </c>
      <c r="D3337">
        <v>3.2300000000000002E-2</v>
      </c>
    </row>
    <row r="3338" spans="1:4" x14ac:dyDescent="0.2">
      <c r="A3338">
        <v>97163</v>
      </c>
      <c r="B3338" t="s">
        <v>6064</v>
      </c>
      <c r="C3338">
        <v>5678</v>
      </c>
      <c r="D3338">
        <v>1.34E-2</v>
      </c>
    </row>
    <row r="3339" spans="1:4" x14ac:dyDescent="0.2">
      <c r="A3339">
        <v>97148</v>
      </c>
    </row>
    <row r="3340" spans="1:4" x14ac:dyDescent="0.2">
      <c r="A3340">
        <v>97148</v>
      </c>
      <c r="B3340" t="s">
        <v>6064</v>
      </c>
      <c r="C3340">
        <v>88316</v>
      </c>
      <c r="D3340">
        <v>0.16619999999999999</v>
      </c>
    </row>
    <row r="3341" spans="1:4" x14ac:dyDescent="0.2">
      <c r="A3341">
        <v>97148</v>
      </c>
      <c r="B3341" t="s">
        <v>6064</v>
      </c>
      <c r="C3341">
        <v>88246</v>
      </c>
      <c r="D3341">
        <v>0.24940000000000001</v>
      </c>
    </row>
    <row r="3342" spans="1:4" x14ac:dyDescent="0.2">
      <c r="A3342">
        <v>97148</v>
      </c>
      <c r="B3342" t="s">
        <v>80</v>
      </c>
      <c r="C3342">
        <v>20078</v>
      </c>
      <c r="D3342">
        <v>1.8800000000000001E-2</v>
      </c>
    </row>
    <row r="3343" spans="1:4" x14ac:dyDescent="0.2">
      <c r="A3343">
        <v>97148</v>
      </c>
      <c r="B3343" t="s">
        <v>6064</v>
      </c>
      <c r="C3343">
        <v>5679</v>
      </c>
      <c r="D3343">
        <v>7.0300000000000001E-2</v>
      </c>
    </row>
    <row r="3344" spans="1:4" x14ac:dyDescent="0.2">
      <c r="A3344">
        <v>97148</v>
      </c>
      <c r="B3344" t="s">
        <v>6064</v>
      </c>
      <c r="C3344">
        <v>5678</v>
      </c>
      <c r="D3344">
        <v>1.47E-2</v>
      </c>
    </row>
    <row r="3345" spans="1:4" x14ac:dyDescent="0.2">
      <c r="A3345">
        <v>97164</v>
      </c>
    </row>
    <row r="3346" spans="1:4" x14ac:dyDescent="0.2">
      <c r="A3346">
        <v>97164</v>
      </c>
      <c r="B3346" t="s">
        <v>6064</v>
      </c>
      <c r="C3346">
        <v>88316</v>
      </c>
      <c r="D3346">
        <v>0.1502</v>
      </c>
    </row>
    <row r="3347" spans="1:4" x14ac:dyDescent="0.2">
      <c r="A3347">
        <v>97164</v>
      </c>
      <c r="B3347" t="s">
        <v>6064</v>
      </c>
      <c r="C3347">
        <v>88246</v>
      </c>
      <c r="D3347">
        <v>0.2253</v>
      </c>
    </row>
    <row r="3348" spans="1:4" x14ac:dyDescent="0.2">
      <c r="A3348">
        <v>97164</v>
      </c>
      <c r="B3348" t="s">
        <v>80</v>
      </c>
      <c r="C3348">
        <v>20078</v>
      </c>
      <c r="D3348">
        <v>1.8800000000000001E-2</v>
      </c>
    </row>
    <row r="3349" spans="1:4" x14ac:dyDescent="0.2">
      <c r="A3349">
        <v>97164</v>
      </c>
      <c r="B3349" t="s">
        <v>6064</v>
      </c>
      <c r="C3349">
        <v>5679</v>
      </c>
      <c r="D3349">
        <v>3.5499999999999997E-2</v>
      </c>
    </row>
    <row r="3350" spans="1:4" x14ac:dyDescent="0.2">
      <c r="A3350">
        <v>97164</v>
      </c>
      <c r="B3350" t="s">
        <v>6064</v>
      </c>
      <c r="C3350">
        <v>5678</v>
      </c>
      <c r="D3350">
        <v>1.47E-2</v>
      </c>
    </row>
    <row r="3351" spans="1:4" x14ac:dyDescent="0.2">
      <c r="A3351">
        <v>97149</v>
      </c>
    </row>
    <row r="3352" spans="1:4" x14ac:dyDescent="0.2">
      <c r="A3352">
        <v>97149</v>
      </c>
      <c r="B3352" t="s">
        <v>6064</v>
      </c>
      <c r="C3352">
        <v>88316</v>
      </c>
      <c r="D3352">
        <v>0.18720000000000001</v>
      </c>
    </row>
    <row r="3353" spans="1:4" x14ac:dyDescent="0.2">
      <c r="A3353">
        <v>97149</v>
      </c>
      <c r="B3353" t="s">
        <v>6064</v>
      </c>
      <c r="C3353">
        <v>88246</v>
      </c>
      <c r="D3353">
        <v>0.28079999999999999</v>
      </c>
    </row>
    <row r="3354" spans="1:4" x14ac:dyDescent="0.2">
      <c r="A3354">
        <v>97149</v>
      </c>
      <c r="B3354" t="s">
        <v>80</v>
      </c>
      <c r="C3354">
        <v>20078</v>
      </c>
      <c r="D3354">
        <v>2.2100000000000002E-2</v>
      </c>
    </row>
    <row r="3355" spans="1:4" x14ac:dyDescent="0.2">
      <c r="A3355">
        <v>97149</v>
      </c>
      <c r="B3355" t="s">
        <v>6064</v>
      </c>
      <c r="C3355">
        <v>5679</v>
      </c>
      <c r="D3355">
        <v>7.6600000000000001E-2</v>
      </c>
    </row>
    <row r="3356" spans="1:4" x14ac:dyDescent="0.2">
      <c r="A3356">
        <v>97149</v>
      </c>
      <c r="B3356" t="s">
        <v>6064</v>
      </c>
      <c r="C3356">
        <v>5678</v>
      </c>
      <c r="D3356">
        <v>1.6E-2</v>
      </c>
    </row>
    <row r="3357" spans="1:4" x14ac:dyDescent="0.2">
      <c r="A3357">
        <v>97165</v>
      </c>
    </row>
    <row r="3358" spans="1:4" x14ac:dyDescent="0.2">
      <c r="A3358">
        <v>97165</v>
      </c>
      <c r="B3358" t="s">
        <v>6064</v>
      </c>
      <c r="C3358">
        <v>88316</v>
      </c>
      <c r="D3358">
        <v>0.1691</v>
      </c>
    </row>
    <row r="3359" spans="1:4" x14ac:dyDescent="0.2">
      <c r="A3359">
        <v>97165</v>
      </c>
      <c r="B3359" t="s">
        <v>6064</v>
      </c>
      <c r="C3359">
        <v>88246</v>
      </c>
      <c r="D3359">
        <v>0.25369999999999998</v>
      </c>
    </row>
    <row r="3360" spans="1:4" x14ac:dyDescent="0.2">
      <c r="A3360">
        <v>97165</v>
      </c>
      <c r="B3360" t="s">
        <v>80</v>
      </c>
      <c r="C3360">
        <v>20078</v>
      </c>
      <c r="D3360">
        <v>2.2100000000000002E-2</v>
      </c>
    </row>
    <row r="3361" spans="1:4" x14ac:dyDescent="0.2">
      <c r="A3361">
        <v>97165</v>
      </c>
      <c r="B3361" t="s">
        <v>6064</v>
      </c>
      <c r="C3361">
        <v>5679</v>
      </c>
      <c r="D3361">
        <v>3.8600000000000002E-2</v>
      </c>
    </row>
    <row r="3362" spans="1:4" x14ac:dyDescent="0.2">
      <c r="A3362">
        <v>97165</v>
      </c>
      <c r="B3362" t="s">
        <v>6064</v>
      </c>
      <c r="C3362">
        <v>5678</v>
      </c>
      <c r="D3362">
        <v>1.6E-2</v>
      </c>
    </row>
    <row r="3363" spans="1:4" x14ac:dyDescent="0.2">
      <c r="A3363">
        <v>97150</v>
      </c>
    </row>
    <row r="3364" spans="1:4" x14ac:dyDescent="0.2">
      <c r="A3364">
        <v>97150</v>
      </c>
      <c r="B3364" t="s">
        <v>6064</v>
      </c>
      <c r="C3364">
        <v>88316</v>
      </c>
      <c r="D3364">
        <v>0.2082</v>
      </c>
    </row>
    <row r="3365" spans="1:4" x14ac:dyDescent="0.2">
      <c r="A3365">
        <v>97150</v>
      </c>
      <c r="B3365" t="s">
        <v>6064</v>
      </c>
      <c r="C3365">
        <v>88246</v>
      </c>
      <c r="D3365">
        <v>0.31230000000000002</v>
      </c>
    </row>
    <row r="3366" spans="1:4" x14ac:dyDescent="0.2">
      <c r="A3366">
        <v>97150</v>
      </c>
      <c r="B3366" t="s">
        <v>80</v>
      </c>
      <c r="C3366">
        <v>20078</v>
      </c>
      <c r="D3366">
        <v>2.4799999999999999E-2</v>
      </c>
    </row>
    <row r="3367" spans="1:4" x14ac:dyDescent="0.2">
      <c r="A3367">
        <v>97150</v>
      </c>
      <c r="B3367" t="s">
        <v>6064</v>
      </c>
      <c r="C3367">
        <v>5632</v>
      </c>
      <c r="D3367">
        <v>8.2799999999999999E-2</v>
      </c>
    </row>
    <row r="3368" spans="1:4" x14ac:dyDescent="0.2">
      <c r="A3368">
        <v>97150</v>
      </c>
      <c r="B3368" t="s">
        <v>6064</v>
      </c>
      <c r="C3368">
        <v>5631</v>
      </c>
      <c r="D3368">
        <v>1.7299999999999999E-2</v>
      </c>
    </row>
    <row r="3369" spans="1:4" x14ac:dyDescent="0.2">
      <c r="A3369">
        <v>97166</v>
      </c>
    </row>
    <row r="3370" spans="1:4" x14ac:dyDescent="0.2">
      <c r="A3370">
        <v>97166</v>
      </c>
      <c r="B3370" t="s">
        <v>6064</v>
      </c>
      <c r="C3370">
        <v>88316</v>
      </c>
      <c r="D3370">
        <v>0.18809999999999999</v>
      </c>
    </row>
    <row r="3371" spans="1:4" x14ac:dyDescent="0.2">
      <c r="A3371">
        <v>97166</v>
      </c>
      <c r="B3371" t="s">
        <v>6064</v>
      </c>
      <c r="C3371">
        <v>88246</v>
      </c>
      <c r="D3371">
        <v>0.28210000000000002</v>
      </c>
    </row>
    <row r="3372" spans="1:4" x14ac:dyDescent="0.2">
      <c r="A3372">
        <v>97166</v>
      </c>
      <c r="B3372" t="s">
        <v>80</v>
      </c>
      <c r="C3372">
        <v>20078</v>
      </c>
      <c r="D3372">
        <v>2.4799999999999999E-2</v>
      </c>
    </row>
    <row r="3373" spans="1:4" x14ac:dyDescent="0.2">
      <c r="A3373">
        <v>97166</v>
      </c>
      <c r="B3373" t="s">
        <v>6064</v>
      </c>
      <c r="C3373">
        <v>5632</v>
      </c>
      <c r="D3373">
        <v>4.1700000000000001E-2</v>
      </c>
    </row>
    <row r="3374" spans="1:4" x14ac:dyDescent="0.2">
      <c r="A3374">
        <v>97166</v>
      </c>
      <c r="B3374" t="s">
        <v>6064</v>
      </c>
      <c r="C3374">
        <v>5631</v>
      </c>
      <c r="D3374">
        <v>1.7299999999999999E-2</v>
      </c>
    </row>
    <row r="3375" spans="1:4" x14ac:dyDescent="0.2">
      <c r="A3375">
        <v>97151</v>
      </c>
    </row>
    <row r="3376" spans="1:4" x14ac:dyDescent="0.2">
      <c r="A3376">
        <v>97151</v>
      </c>
      <c r="B3376" t="s">
        <v>6064</v>
      </c>
      <c r="C3376">
        <v>88316</v>
      </c>
      <c r="D3376">
        <v>0.25009999999999999</v>
      </c>
    </row>
    <row r="3377" spans="1:4" x14ac:dyDescent="0.2">
      <c r="A3377">
        <v>97151</v>
      </c>
      <c r="B3377" t="s">
        <v>6064</v>
      </c>
      <c r="C3377">
        <v>88246</v>
      </c>
      <c r="D3377">
        <v>0.37519999999999998</v>
      </c>
    </row>
    <row r="3378" spans="1:4" x14ac:dyDescent="0.2">
      <c r="A3378">
        <v>97151</v>
      </c>
      <c r="B3378" t="s">
        <v>80</v>
      </c>
      <c r="C3378">
        <v>20078</v>
      </c>
      <c r="D3378">
        <v>3.1300000000000001E-2</v>
      </c>
    </row>
    <row r="3379" spans="1:4" x14ac:dyDescent="0.2">
      <c r="A3379">
        <v>97151</v>
      </c>
      <c r="B3379" t="s">
        <v>6064</v>
      </c>
      <c r="C3379">
        <v>5632</v>
      </c>
      <c r="D3379">
        <v>9.5299999999999996E-2</v>
      </c>
    </row>
    <row r="3380" spans="1:4" x14ac:dyDescent="0.2">
      <c r="A3380">
        <v>97151</v>
      </c>
      <c r="B3380" t="s">
        <v>6064</v>
      </c>
      <c r="C3380">
        <v>5631</v>
      </c>
      <c r="D3380">
        <v>1.9900000000000001E-2</v>
      </c>
    </row>
    <row r="3381" spans="1:4" x14ac:dyDescent="0.2">
      <c r="A3381">
        <v>97167</v>
      </c>
    </row>
    <row r="3382" spans="1:4" x14ac:dyDescent="0.2">
      <c r="A3382">
        <v>97167</v>
      </c>
      <c r="B3382" t="s">
        <v>6064</v>
      </c>
      <c r="C3382">
        <v>88316</v>
      </c>
      <c r="D3382">
        <v>0.22600000000000001</v>
      </c>
    </row>
    <row r="3383" spans="1:4" x14ac:dyDescent="0.2">
      <c r="A3383">
        <v>97167</v>
      </c>
      <c r="B3383" t="s">
        <v>6064</v>
      </c>
      <c r="C3383">
        <v>88246</v>
      </c>
      <c r="D3383">
        <v>0.33900000000000002</v>
      </c>
    </row>
    <row r="3384" spans="1:4" x14ac:dyDescent="0.2">
      <c r="A3384">
        <v>97167</v>
      </c>
      <c r="B3384" t="s">
        <v>80</v>
      </c>
      <c r="C3384">
        <v>20078</v>
      </c>
      <c r="D3384">
        <v>3.1300000000000001E-2</v>
      </c>
    </row>
    <row r="3385" spans="1:4" x14ac:dyDescent="0.2">
      <c r="A3385">
        <v>97167</v>
      </c>
      <c r="B3385" t="s">
        <v>6064</v>
      </c>
      <c r="C3385">
        <v>5632</v>
      </c>
      <c r="D3385">
        <v>4.8000000000000001E-2</v>
      </c>
    </row>
    <row r="3386" spans="1:4" x14ac:dyDescent="0.2">
      <c r="A3386">
        <v>97167</v>
      </c>
      <c r="B3386" t="s">
        <v>6064</v>
      </c>
      <c r="C3386">
        <v>5631</v>
      </c>
      <c r="D3386">
        <v>1.9900000000000001E-2</v>
      </c>
    </row>
    <row r="3387" spans="1:4" x14ac:dyDescent="0.2">
      <c r="A3387">
        <v>97152</v>
      </c>
    </row>
    <row r="3388" spans="1:4" x14ac:dyDescent="0.2">
      <c r="A3388">
        <v>97152</v>
      </c>
      <c r="B3388" t="s">
        <v>6064</v>
      </c>
      <c r="C3388">
        <v>88316</v>
      </c>
      <c r="D3388">
        <v>0.29210000000000003</v>
      </c>
    </row>
    <row r="3389" spans="1:4" x14ac:dyDescent="0.2">
      <c r="A3389">
        <v>97152</v>
      </c>
      <c r="B3389" t="s">
        <v>6064</v>
      </c>
      <c r="C3389">
        <v>88246</v>
      </c>
      <c r="D3389">
        <v>0.43809999999999999</v>
      </c>
    </row>
    <row r="3390" spans="1:4" x14ac:dyDescent="0.2">
      <c r="A3390">
        <v>97152</v>
      </c>
      <c r="B3390" t="s">
        <v>80</v>
      </c>
      <c r="C3390">
        <v>20078</v>
      </c>
      <c r="D3390">
        <v>2.8400000000000002E-2</v>
      </c>
    </row>
    <row r="3391" spans="1:4" x14ac:dyDescent="0.2">
      <c r="A3391">
        <v>97152</v>
      </c>
      <c r="B3391" t="s">
        <v>6064</v>
      </c>
      <c r="C3391">
        <v>5632</v>
      </c>
      <c r="D3391">
        <v>0.1077</v>
      </c>
    </row>
    <row r="3392" spans="1:4" x14ac:dyDescent="0.2">
      <c r="A3392">
        <v>97152</v>
      </c>
      <c r="B3392" t="s">
        <v>6064</v>
      </c>
      <c r="C3392">
        <v>5631</v>
      </c>
      <c r="D3392">
        <v>2.2499999999999999E-2</v>
      </c>
    </row>
    <row r="3393" spans="1:4" x14ac:dyDescent="0.2">
      <c r="A3393">
        <v>97168</v>
      </c>
    </row>
    <row r="3394" spans="1:4" x14ac:dyDescent="0.2">
      <c r="A3394">
        <v>97168</v>
      </c>
      <c r="B3394" t="s">
        <v>6064</v>
      </c>
      <c r="C3394">
        <v>88316</v>
      </c>
      <c r="D3394">
        <v>0.26390000000000002</v>
      </c>
    </row>
    <row r="3395" spans="1:4" x14ac:dyDescent="0.2">
      <c r="A3395">
        <v>97168</v>
      </c>
      <c r="B3395" t="s">
        <v>6064</v>
      </c>
      <c r="C3395">
        <v>88246</v>
      </c>
      <c r="D3395">
        <v>0.39579999999999999</v>
      </c>
    </row>
    <row r="3396" spans="1:4" x14ac:dyDescent="0.2">
      <c r="A3396">
        <v>97168</v>
      </c>
      <c r="B3396" t="s">
        <v>80</v>
      </c>
      <c r="C3396">
        <v>20078</v>
      </c>
      <c r="D3396">
        <v>2.8400000000000002E-2</v>
      </c>
    </row>
    <row r="3397" spans="1:4" x14ac:dyDescent="0.2">
      <c r="A3397">
        <v>97168</v>
      </c>
      <c r="B3397" t="s">
        <v>6064</v>
      </c>
      <c r="C3397">
        <v>5632</v>
      </c>
      <c r="D3397">
        <v>5.4300000000000001E-2</v>
      </c>
    </row>
    <row r="3398" spans="1:4" x14ac:dyDescent="0.2">
      <c r="A3398">
        <v>97168</v>
      </c>
      <c r="B3398" t="s">
        <v>6064</v>
      </c>
      <c r="C3398">
        <v>5631</v>
      </c>
      <c r="D3398">
        <v>2.2499999999999999E-2</v>
      </c>
    </row>
    <row r="3399" spans="1:4" x14ac:dyDescent="0.2">
      <c r="A3399">
        <v>97141</v>
      </c>
    </row>
    <row r="3400" spans="1:4" x14ac:dyDescent="0.2">
      <c r="A3400">
        <v>97141</v>
      </c>
      <c r="B3400" t="s">
        <v>6064</v>
      </c>
      <c r="C3400">
        <v>88316</v>
      </c>
      <c r="D3400">
        <v>3.2000000000000001E-2</v>
      </c>
    </row>
    <row r="3401" spans="1:4" x14ac:dyDescent="0.2">
      <c r="A3401">
        <v>97141</v>
      </c>
      <c r="B3401" t="s">
        <v>6064</v>
      </c>
      <c r="C3401">
        <v>88246</v>
      </c>
      <c r="D3401">
        <v>4.8000000000000001E-2</v>
      </c>
    </row>
    <row r="3402" spans="1:4" x14ac:dyDescent="0.2">
      <c r="A3402">
        <v>97141</v>
      </c>
      <c r="B3402" t="s">
        <v>80</v>
      </c>
      <c r="C3402">
        <v>20078</v>
      </c>
      <c r="D3402">
        <v>4.5999999999999999E-3</v>
      </c>
    </row>
    <row r="3403" spans="1:4" x14ac:dyDescent="0.2">
      <c r="A3403">
        <v>97141</v>
      </c>
      <c r="B3403" t="s">
        <v>6064</v>
      </c>
      <c r="C3403">
        <v>5679</v>
      </c>
      <c r="D3403">
        <v>3.04E-2</v>
      </c>
    </row>
    <row r="3404" spans="1:4" x14ac:dyDescent="0.2">
      <c r="A3404">
        <v>97141</v>
      </c>
      <c r="B3404" t="s">
        <v>6064</v>
      </c>
      <c r="C3404">
        <v>5678</v>
      </c>
      <c r="D3404">
        <v>6.3E-3</v>
      </c>
    </row>
    <row r="3405" spans="1:4" x14ac:dyDescent="0.2">
      <c r="A3405">
        <v>97157</v>
      </c>
    </row>
    <row r="3406" spans="1:4" x14ac:dyDescent="0.2">
      <c r="A3406">
        <v>97157</v>
      </c>
      <c r="B3406" t="s">
        <v>6064</v>
      </c>
      <c r="C3406">
        <v>88316</v>
      </c>
      <c r="D3406">
        <v>2.8899999999999999E-2</v>
      </c>
    </row>
    <row r="3407" spans="1:4" x14ac:dyDescent="0.2">
      <c r="A3407">
        <v>97157</v>
      </c>
      <c r="B3407" t="s">
        <v>6064</v>
      </c>
      <c r="C3407">
        <v>88246</v>
      </c>
      <c r="D3407">
        <v>4.3400000000000001E-2</v>
      </c>
    </row>
    <row r="3408" spans="1:4" x14ac:dyDescent="0.2">
      <c r="A3408">
        <v>97157</v>
      </c>
      <c r="B3408" t="s">
        <v>80</v>
      </c>
      <c r="C3408">
        <v>20078</v>
      </c>
      <c r="D3408">
        <v>4.5999999999999999E-3</v>
      </c>
    </row>
    <row r="3409" spans="1:4" x14ac:dyDescent="0.2">
      <c r="A3409">
        <v>97157</v>
      </c>
      <c r="B3409" t="s">
        <v>6064</v>
      </c>
      <c r="C3409">
        <v>5679</v>
      </c>
      <c r="D3409">
        <v>1.5299999999999999E-2</v>
      </c>
    </row>
    <row r="3410" spans="1:4" x14ac:dyDescent="0.2">
      <c r="A3410">
        <v>97157</v>
      </c>
      <c r="B3410" t="s">
        <v>6064</v>
      </c>
      <c r="C3410">
        <v>5678</v>
      </c>
      <c r="D3410">
        <v>6.3E-3</v>
      </c>
    </row>
    <row r="3411" spans="1:4" x14ac:dyDescent="0.2">
      <c r="A3411">
        <v>97153</v>
      </c>
    </row>
    <row r="3412" spans="1:4" x14ac:dyDescent="0.2">
      <c r="A3412">
        <v>97153</v>
      </c>
      <c r="B3412" t="s">
        <v>6064</v>
      </c>
      <c r="C3412">
        <v>88316</v>
      </c>
      <c r="D3412">
        <v>0.33400000000000002</v>
      </c>
    </row>
    <row r="3413" spans="1:4" x14ac:dyDescent="0.2">
      <c r="A3413">
        <v>97153</v>
      </c>
      <c r="B3413" t="s">
        <v>6064</v>
      </c>
      <c r="C3413">
        <v>88246</v>
      </c>
      <c r="D3413">
        <v>0.50109999999999999</v>
      </c>
    </row>
    <row r="3414" spans="1:4" x14ac:dyDescent="0.2">
      <c r="A3414">
        <v>97153</v>
      </c>
      <c r="B3414" t="s">
        <v>80</v>
      </c>
      <c r="C3414">
        <v>20078</v>
      </c>
      <c r="D3414">
        <v>3.1399999999999997E-2</v>
      </c>
    </row>
    <row r="3415" spans="1:4" x14ac:dyDescent="0.2">
      <c r="A3415">
        <v>97153</v>
      </c>
      <c r="B3415" t="s">
        <v>6064</v>
      </c>
      <c r="C3415">
        <v>5632</v>
      </c>
      <c r="D3415">
        <v>0.1202</v>
      </c>
    </row>
    <row r="3416" spans="1:4" x14ac:dyDescent="0.2">
      <c r="A3416">
        <v>97153</v>
      </c>
      <c r="B3416" t="s">
        <v>6064</v>
      </c>
      <c r="C3416">
        <v>5631</v>
      </c>
      <c r="D3416">
        <v>2.5100000000000001E-2</v>
      </c>
    </row>
    <row r="3417" spans="1:4" x14ac:dyDescent="0.2">
      <c r="A3417">
        <v>97169</v>
      </c>
    </row>
    <row r="3418" spans="1:4" x14ac:dyDescent="0.2">
      <c r="A3418">
        <v>97169</v>
      </c>
      <c r="B3418" t="s">
        <v>6064</v>
      </c>
      <c r="C3418">
        <v>88316</v>
      </c>
      <c r="D3418">
        <v>0.30180000000000001</v>
      </c>
    </row>
    <row r="3419" spans="1:4" x14ac:dyDescent="0.2">
      <c r="A3419">
        <v>97169</v>
      </c>
      <c r="B3419" t="s">
        <v>6064</v>
      </c>
      <c r="C3419">
        <v>88246</v>
      </c>
      <c r="D3419">
        <v>0.45269999999999999</v>
      </c>
    </row>
    <row r="3420" spans="1:4" x14ac:dyDescent="0.2">
      <c r="A3420">
        <v>97169</v>
      </c>
      <c r="B3420" t="s">
        <v>80</v>
      </c>
      <c r="C3420">
        <v>20078</v>
      </c>
      <c r="D3420">
        <v>3.1399999999999997E-2</v>
      </c>
    </row>
    <row r="3421" spans="1:4" x14ac:dyDescent="0.2">
      <c r="A3421">
        <v>97169</v>
      </c>
      <c r="B3421" t="s">
        <v>6064</v>
      </c>
      <c r="C3421">
        <v>5632</v>
      </c>
      <c r="D3421">
        <v>6.0600000000000001E-2</v>
      </c>
    </row>
    <row r="3422" spans="1:4" x14ac:dyDescent="0.2">
      <c r="A3422">
        <v>97169</v>
      </c>
      <c r="B3422" t="s">
        <v>6064</v>
      </c>
      <c r="C3422">
        <v>5631</v>
      </c>
      <c r="D3422">
        <v>2.5100000000000001E-2</v>
      </c>
    </row>
    <row r="3423" spans="1:4" x14ac:dyDescent="0.2">
      <c r="A3423">
        <v>97154</v>
      </c>
    </row>
    <row r="3424" spans="1:4" x14ac:dyDescent="0.2">
      <c r="A3424">
        <v>97154</v>
      </c>
      <c r="B3424" t="s">
        <v>6064</v>
      </c>
      <c r="C3424">
        <v>88316</v>
      </c>
      <c r="D3424">
        <v>0.376</v>
      </c>
    </row>
    <row r="3425" spans="1:4" x14ac:dyDescent="0.2">
      <c r="A3425">
        <v>97154</v>
      </c>
      <c r="B3425" t="s">
        <v>6064</v>
      </c>
      <c r="C3425">
        <v>88246</v>
      </c>
      <c r="D3425">
        <v>0.56399999999999995</v>
      </c>
    </row>
    <row r="3426" spans="1:4" x14ac:dyDescent="0.2">
      <c r="A3426">
        <v>97154</v>
      </c>
      <c r="B3426" t="s">
        <v>80</v>
      </c>
      <c r="C3426">
        <v>20078</v>
      </c>
      <c r="D3426">
        <v>3.5499999999999997E-2</v>
      </c>
    </row>
    <row r="3427" spans="1:4" x14ac:dyDescent="0.2">
      <c r="A3427">
        <v>97154</v>
      </c>
      <c r="B3427" t="s">
        <v>6064</v>
      </c>
      <c r="C3427">
        <v>5632</v>
      </c>
      <c r="D3427">
        <v>0.13270000000000001</v>
      </c>
    </row>
    <row r="3428" spans="1:4" x14ac:dyDescent="0.2">
      <c r="A3428">
        <v>97154</v>
      </c>
      <c r="B3428" t="s">
        <v>6064</v>
      </c>
      <c r="C3428">
        <v>5631</v>
      </c>
      <c r="D3428">
        <v>2.7699999999999999E-2</v>
      </c>
    </row>
    <row r="3429" spans="1:4" x14ac:dyDescent="0.2">
      <c r="A3429">
        <v>97170</v>
      </c>
    </row>
    <row r="3430" spans="1:4" x14ac:dyDescent="0.2">
      <c r="A3430">
        <v>97170</v>
      </c>
      <c r="B3430" t="s">
        <v>6064</v>
      </c>
      <c r="C3430">
        <v>88316</v>
      </c>
      <c r="D3430">
        <v>0.3397</v>
      </c>
    </row>
    <row r="3431" spans="1:4" x14ac:dyDescent="0.2">
      <c r="A3431">
        <v>97170</v>
      </c>
      <c r="B3431" t="s">
        <v>6064</v>
      </c>
      <c r="C3431">
        <v>88246</v>
      </c>
      <c r="D3431">
        <v>0.50949999999999995</v>
      </c>
    </row>
    <row r="3432" spans="1:4" x14ac:dyDescent="0.2">
      <c r="A3432">
        <v>97170</v>
      </c>
      <c r="B3432" t="s">
        <v>80</v>
      </c>
      <c r="C3432">
        <v>20078</v>
      </c>
      <c r="D3432">
        <v>3.5499999999999997E-2</v>
      </c>
    </row>
    <row r="3433" spans="1:4" x14ac:dyDescent="0.2">
      <c r="A3433">
        <v>97170</v>
      </c>
      <c r="B3433" t="s">
        <v>6064</v>
      </c>
      <c r="C3433">
        <v>5632</v>
      </c>
      <c r="D3433">
        <v>6.6900000000000001E-2</v>
      </c>
    </row>
    <row r="3434" spans="1:4" x14ac:dyDescent="0.2">
      <c r="A3434">
        <v>97170</v>
      </c>
      <c r="B3434" t="s">
        <v>6064</v>
      </c>
      <c r="C3434">
        <v>5631</v>
      </c>
      <c r="D3434">
        <v>2.7699999999999999E-2</v>
      </c>
    </row>
    <row r="3435" spans="1:4" x14ac:dyDescent="0.2">
      <c r="A3435">
        <v>105311</v>
      </c>
    </row>
    <row r="3436" spans="1:4" x14ac:dyDescent="0.2">
      <c r="A3436">
        <v>105311</v>
      </c>
      <c r="B3436" t="s">
        <v>6064</v>
      </c>
      <c r="C3436">
        <v>88316</v>
      </c>
      <c r="D3436">
        <v>8.0600000000000005E-2</v>
      </c>
    </row>
    <row r="3437" spans="1:4" x14ac:dyDescent="0.2">
      <c r="A3437">
        <v>105311</v>
      </c>
      <c r="B3437" t="s">
        <v>6064</v>
      </c>
      <c r="C3437">
        <v>88246</v>
      </c>
      <c r="D3437">
        <v>8.0600000000000005E-2</v>
      </c>
    </row>
    <row r="3438" spans="1:4" x14ac:dyDescent="0.2">
      <c r="A3438">
        <v>105311</v>
      </c>
      <c r="B3438" t="s">
        <v>80</v>
      </c>
      <c r="C3438">
        <v>20078</v>
      </c>
      <c r="D3438">
        <v>9.4000000000000004E-3</v>
      </c>
    </row>
    <row r="3439" spans="1:4" x14ac:dyDescent="0.2">
      <c r="A3439">
        <v>105339</v>
      </c>
    </row>
    <row r="3440" spans="1:4" x14ac:dyDescent="0.2">
      <c r="A3440">
        <v>105339</v>
      </c>
      <c r="B3440" t="s">
        <v>6064</v>
      </c>
      <c r="C3440">
        <v>88316</v>
      </c>
      <c r="D3440">
        <v>6.54E-2</v>
      </c>
    </row>
    <row r="3441" spans="1:4" x14ac:dyDescent="0.2">
      <c r="A3441">
        <v>105339</v>
      </c>
      <c r="B3441" t="s">
        <v>6064</v>
      </c>
      <c r="C3441">
        <v>88246</v>
      </c>
      <c r="D3441">
        <v>6.54E-2</v>
      </c>
    </row>
    <row r="3442" spans="1:4" x14ac:dyDescent="0.2">
      <c r="A3442">
        <v>105339</v>
      </c>
      <c r="B3442" t="s">
        <v>80</v>
      </c>
      <c r="C3442">
        <v>20078</v>
      </c>
      <c r="D3442">
        <v>9.4000000000000004E-3</v>
      </c>
    </row>
    <row r="3443" spans="1:4" x14ac:dyDescent="0.2">
      <c r="A3443">
        <v>97127</v>
      </c>
    </row>
    <row r="3444" spans="1:4" x14ac:dyDescent="0.2">
      <c r="A3444">
        <v>97127</v>
      </c>
      <c r="B3444" t="s">
        <v>6064</v>
      </c>
      <c r="C3444">
        <v>88316</v>
      </c>
      <c r="D3444">
        <v>0.1038</v>
      </c>
    </row>
    <row r="3445" spans="1:4" x14ac:dyDescent="0.2">
      <c r="A3445">
        <v>97127</v>
      </c>
      <c r="B3445" t="s">
        <v>6064</v>
      </c>
      <c r="C3445">
        <v>88246</v>
      </c>
      <c r="D3445">
        <v>0.1038</v>
      </c>
    </row>
    <row r="3446" spans="1:4" x14ac:dyDescent="0.2">
      <c r="A3446">
        <v>97127</v>
      </c>
      <c r="B3446" t="s">
        <v>80</v>
      </c>
      <c r="C3446">
        <v>20078</v>
      </c>
      <c r="D3446">
        <v>1.46E-2</v>
      </c>
    </row>
    <row r="3447" spans="1:4" x14ac:dyDescent="0.2">
      <c r="A3447">
        <v>97134</v>
      </c>
    </row>
    <row r="3448" spans="1:4" x14ac:dyDescent="0.2">
      <c r="A3448">
        <v>97134</v>
      </c>
      <c r="B3448" t="s">
        <v>6064</v>
      </c>
      <c r="C3448">
        <v>88316</v>
      </c>
      <c r="D3448">
        <v>8.4199999999999997E-2</v>
      </c>
    </row>
    <row r="3449" spans="1:4" x14ac:dyDescent="0.2">
      <c r="A3449">
        <v>97134</v>
      </c>
      <c r="B3449" t="s">
        <v>6064</v>
      </c>
      <c r="C3449">
        <v>88246</v>
      </c>
      <c r="D3449">
        <v>8.4199999999999997E-2</v>
      </c>
    </row>
    <row r="3450" spans="1:4" x14ac:dyDescent="0.2">
      <c r="A3450">
        <v>97134</v>
      </c>
      <c r="B3450" t="s">
        <v>80</v>
      </c>
      <c r="C3450">
        <v>20078</v>
      </c>
      <c r="D3450">
        <v>1.46E-2</v>
      </c>
    </row>
    <row r="3451" spans="1:4" x14ac:dyDescent="0.2">
      <c r="A3451">
        <v>97128</v>
      </c>
    </row>
    <row r="3452" spans="1:4" x14ac:dyDescent="0.2">
      <c r="A3452">
        <v>97128</v>
      </c>
      <c r="B3452" t="s">
        <v>6064</v>
      </c>
      <c r="C3452">
        <v>88316</v>
      </c>
      <c r="D3452">
        <v>0.127</v>
      </c>
    </row>
    <row r="3453" spans="1:4" x14ac:dyDescent="0.2">
      <c r="A3453">
        <v>97128</v>
      </c>
      <c r="B3453" t="s">
        <v>6064</v>
      </c>
      <c r="C3453">
        <v>88246</v>
      </c>
      <c r="D3453">
        <v>0.127</v>
      </c>
    </row>
    <row r="3454" spans="1:4" x14ac:dyDescent="0.2">
      <c r="A3454">
        <v>97128</v>
      </c>
      <c r="B3454" t="s">
        <v>80</v>
      </c>
      <c r="C3454">
        <v>20078</v>
      </c>
      <c r="D3454">
        <v>1.8800000000000001E-2</v>
      </c>
    </row>
    <row r="3455" spans="1:4" x14ac:dyDescent="0.2">
      <c r="A3455">
        <v>97128</v>
      </c>
      <c r="B3455" t="s">
        <v>6064</v>
      </c>
      <c r="C3455">
        <v>5679</v>
      </c>
      <c r="D3455">
        <v>3.8699999999999998E-2</v>
      </c>
    </row>
    <row r="3456" spans="1:4" x14ac:dyDescent="0.2">
      <c r="A3456">
        <v>97128</v>
      </c>
      <c r="B3456" t="s">
        <v>6064</v>
      </c>
      <c r="C3456">
        <v>5678</v>
      </c>
      <c r="D3456">
        <v>8.0999999999999996E-3</v>
      </c>
    </row>
    <row r="3457" spans="1:4" x14ac:dyDescent="0.2">
      <c r="A3457">
        <v>97135</v>
      </c>
    </row>
    <row r="3458" spans="1:4" x14ac:dyDescent="0.2">
      <c r="A3458">
        <v>97135</v>
      </c>
      <c r="B3458" t="s">
        <v>6064</v>
      </c>
      <c r="C3458">
        <v>88316</v>
      </c>
      <c r="D3458">
        <v>0.10299999999999999</v>
      </c>
    </row>
    <row r="3459" spans="1:4" x14ac:dyDescent="0.2">
      <c r="A3459">
        <v>97135</v>
      </c>
      <c r="B3459" t="s">
        <v>6064</v>
      </c>
      <c r="C3459">
        <v>88246</v>
      </c>
      <c r="D3459">
        <v>0.10299999999999999</v>
      </c>
    </row>
    <row r="3460" spans="1:4" x14ac:dyDescent="0.2">
      <c r="A3460">
        <v>97135</v>
      </c>
      <c r="B3460" t="s">
        <v>80</v>
      </c>
      <c r="C3460">
        <v>20078</v>
      </c>
      <c r="D3460">
        <v>1.8800000000000001E-2</v>
      </c>
    </row>
    <row r="3461" spans="1:4" x14ac:dyDescent="0.2">
      <c r="A3461">
        <v>97135</v>
      </c>
      <c r="B3461" t="s">
        <v>6064</v>
      </c>
      <c r="C3461">
        <v>5679</v>
      </c>
      <c r="D3461">
        <v>1.95E-2</v>
      </c>
    </row>
    <row r="3462" spans="1:4" x14ac:dyDescent="0.2">
      <c r="A3462">
        <v>97135</v>
      </c>
      <c r="B3462" t="s">
        <v>6064</v>
      </c>
      <c r="C3462">
        <v>5678</v>
      </c>
      <c r="D3462">
        <v>8.0999999999999996E-3</v>
      </c>
    </row>
    <row r="3463" spans="1:4" x14ac:dyDescent="0.2">
      <c r="A3463">
        <v>97129</v>
      </c>
    </row>
    <row r="3464" spans="1:4" x14ac:dyDescent="0.2">
      <c r="A3464">
        <v>97129</v>
      </c>
      <c r="B3464" t="s">
        <v>6064</v>
      </c>
      <c r="C3464">
        <v>88316</v>
      </c>
      <c r="D3464">
        <v>0.1502</v>
      </c>
    </row>
    <row r="3465" spans="1:4" x14ac:dyDescent="0.2">
      <c r="A3465">
        <v>97129</v>
      </c>
      <c r="B3465" t="s">
        <v>6064</v>
      </c>
      <c r="C3465">
        <v>88246</v>
      </c>
      <c r="D3465">
        <v>0.1502</v>
      </c>
    </row>
    <row r="3466" spans="1:4" x14ac:dyDescent="0.2">
      <c r="A3466">
        <v>97129</v>
      </c>
      <c r="B3466" t="s">
        <v>80</v>
      </c>
      <c r="C3466">
        <v>20078</v>
      </c>
      <c r="D3466">
        <v>2.29E-2</v>
      </c>
    </row>
    <row r="3467" spans="1:4" x14ac:dyDescent="0.2">
      <c r="A3467">
        <v>97129</v>
      </c>
      <c r="B3467" t="s">
        <v>6064</v>
      </c>
      <c r="C3467">
        <v>5679</v>
      </c>
      <c r="D3467">
        <v>4.58E-2</v>
      </c>
    </row>
    <row r="3468" spans="1:4" x14ac:dyDescent="0.2">
      <c r="A3468">
        <v>97129</v>
      </c>
      <c r="B3468" t="s">
        <v>6064</v>
      </c>
      <c r="C3468">
        <v>5678</v>
      </c>
      <c r="D3468">
        <v>9.4999999999999998E-3</v>
      </c>
    </row>
    <row r="3469" spans="1:4" x14ac:dyDescent="0.2">
      <c r="A3469">
        <v>97136</v>
      </c>
    </row>
    <row r="3470" spans="1:4" x14ac:dyDescent="0.2">
      <c r="A3470">
        <v>97136</v>
      </c>
      <c r="B3470" t="s">
        <v>6064</v>
      </c>
      <c r="C3470">
        <v>88316</v>
      </c>
      <c r="D3470">
        <v>0.12189999999999999</v>
      </c>
    </row>
    <row r="3471" spans="1:4" x14ac:dyDescent="0.2">
      <c r="A3471">
        <v>97136</v>
      </c>
      <c r="B3471" t="s">
        <v>6064</v>
      </c>
      <c r="C3471">
        <v>88246</v>
      </c>
      <c r="D3471">
        <v>0.12189999999999999</v>
      </c>
    </row>
    <row r="3472" spans="1:4" x14ac:dyDescent="0.2">
      <c r="A3472">
        <v>97136</v>
      </c>
      <c r="B3472" t="s">
        <v>80</v>
      </c>
      <c r="C3472">
        <v>20078</v>
      </c>
      <c r="D3472">
        <v>2.29E-2</v>
      </c>
    </row>
    <row r="3473" spans="1:4" x14ac:dyDescent="0.2">
      <c r="A3473">
        <v>97136</v>
      </c>
      <c r="B3473" t="s">
        <v>6064</v>
      </c>
      <c r="C3473">
        <v>5679</v>
      </c>
      <c r="D3473">
        <v>2.3099999999999999E-2</v>
      </c>
    </row>
    <row r="3474" spans="1:4" x14ac:dyDescent="0.2">
      <c r="A3474">
        <v>97136</v>
      </c>
      <c r="B3474" t="s">
        <v>6064</v>
      </c>
      <c r="C3474">
        <v>5678</v>
      </c>
      <c r="D3474">
        <v>9.4999999999999998E-3</v>
      </c>
    </row>
    <row r="3475" spans="1:4" x14ac:dyDescent="0.2">
      <c r="A3475">
        <v>97130</v>
      </c>
    </row>
    <row r="3476" spans="1:4" x14ac:dyDescent="0.2">
      <c r="A3476">
        <v>97130</v>
      </c>
      <c r="B3476" t="s">
        <v>6064</v>
      </c>
      <c r="C3476">
        <v>88316</v>
      </c>
      <c r="D3476">
        <v>0.1734</v>
      </c>
    </row>
    <row r="3477" spans="1:4" x14ac:dyDescent="0.2">
      <c r="A3477">
        <v>97130</v>
      </c>
      <c r="B3477" t="s">
        <v>6064</v>
      </c>
      <c r="C3477">
        <v>88246</v>
      </c>
      <c r="D3477">
        <v>0.1734</v>
      </c>
    </row>
    <row r="3478" spans="1:4" x14ac:dyDescent="0.2">
      <c r="A3478">
        <v>97130</v>
      </c>
      <c r="B3478" t="s">
        <v>80</v>
      </c>
      <c r="C3478">
        <v>20078</v>
      </c>
      <c r="D3478">
        <v>2.7099999999999999E-2</v>
      </c>
    </row>
    <row r="3479" spans="1:4" x14ac:dyDescent="0.2">
      <c r="A3479">
        <v>97130</v>
      </c>
      <c r="B3479" t="s">
        <v>6064</v>
      </c>
      <c r="C3479">
        <v>5679</v>
      </c>
      <c r="D3479">
        <v>5.2900000000000003E-2</v>
      </c>
    </row>
    <row r="3480" spans="1:4" x14ac:dyDescent="0.2">
      <c r="A3480">
        <v>97130</v>
      </c>
      <c r="B3480" t="s">
        <v>6064</v>
      </c>
      <c r="C3480">
        <v>5678</v>
      </c>
      <c r="D3480">
        <v>1.0999999999999999E-2</v>
      </c>
    </row>
    <row r="3481" spans="1:4" x14ac:dyDescent="0.2">
      <c r="A3481">
        <v>97137</v>
      </c>
    </row>
    <row r="3482" spans="1:4" x14ac:dyDescent="0.2">
      <c r="A3482">
        <v>97137</v>
      </c>
      <c r="B3482" t="s">
        <v>6064</v>
      </c>
      <c r="C3482">
        <v>88316</v>
      </c>
      <c r="D3482">
        <v>0.14069999999999999</v>
      </c>
    </row>
    <row r="3483" spans="1:4" x14ac:dyDescent="0.2">
      <c r="A3483">
        <v>97137</v>
      </c>
      <c r="B3483" t="s">
        <v>6064</v>
      </c>
      <c r="C3483">
        <v>88246</v>
      </c>
      <c r="D3483">
        <v>0.14069999999999999</v>
      </c>
    </row>
    <row r="3484" spans="1:4" x14ac:dyDescent="0.2">
      <c r="A3484">
        <v>97137</v>
      </c>
      <c r="B3484" t="s">
        <v>80</v>
      </c>
      <c r="C3484">
        <v>20078</v>
      </c>
      <c r="D3484">
        <v>2.7099999999999999E-2</v>
      </c>
    </row>
    <row r="3485" spans="1:4" x14ac:dyDescent="0.2">
      <c r="A3485">
        <v>97137</v>
      </c>
      <c r="B3485" t="s">
        <v>6064</v>
      </c>
      <c r="C3485">
        <v>5679</v>
      </c>
      <c r="D3485">
        <v>2.6700000000000002E-2</v>
      </c>
    </row>
    <row r="3486" spans="1:4" x14ac:dyDescent="0.2">
      <c r="A3486">
        <v>97137</v>
      </c>
      <c r="B3486" t="s">
        <v>6064</v>
      </c>
      <c r="C3486">
        <v>5678</v>
      </c>
      <c r="D3486">
        <v>1.0999999999999999E-2</v>
      </c>
    </row>
    <row r="3487" spans="1:4" x14ac:dyDescent="0.2">
      <c r="A3487">
        <v>97131</v>
      </c>
    </row>
    <row r="3488" spans="1:4" x14ac:dyDescent="0.2">
      <c r="A3488">
        <v>97131</v>
      </c>
      <c r="B3488" t="s">
        <v>6064</v>
      </c>
      <c r="C3488">
        <v>88316</v>
      </c>
      <c r="D3488">
        <v>0.1966</v>
      </c>
    </row>
    <row r="3489" spans="1:4" x14ac:dyDescent="0.2">
      <c r="A3489">
        <v>97131</v>
      </c>
      <c r="B3489" t="s">
        <v>6064</v>
      </c>
      <c r="C3489">
        <v>88246</v>
      </c>
      <c r="D3489">
        <v>0.1966</v>
      </c>
    </row>
    <row r="3490" spans="1:4" x14ac:dyDescent="0.2">
      <c r="A3490">
        <v>97131</v>
      </c>
      <c r="B3490" t="s">
        <v>80</v>
      </c>
      <c r="C3490">
        <v>20078</v>
      </c>
      <c r="D3490">
        <v>3.1300000000000001E-2</v>
      </c>
    </row>
    <row r="3491" spans="1:4" x14ac:dyDescent="0.2">
      <c r="A3491">
        <v>97131</v>
      </c>
      <c r="B3491" t="s">
        <v>6064</v>
      </c>
      <c r="C3491">
        <v>5679</v>
      </c>
      <c r="D3491">
        <v>5.9900000000000002E-2</v>
      </c>
    </row>
    <row r="3492" spans="1:4" x14ac:dyDescent="0.2">
      <c r="A3492">
        <v>97131</v>
      </c>
      <c r="B3492" t="s">
        <v>6064</v>
      </c>
      <c r="C3492">
        <v>5678</v>
      </c>
      <c r="D3492">
        <v>1.2500000000000001E-2</v>
      </c>
    </row>
    <row r="3493" spans="1:4" x14ac:dyDescent="0.2">
      <c r="A3493">
        <v>97138</v>
      </c>
    </row>
    <row r="3494" spans="1:4" x14ac:dyDescent="0.2">
      <c r="A3494">
        <v>97138</v>
      </c>
      <c r="B3494" t="s">
        <v>6064</v>
      </c>
      <c r="C3494">
        <v>88316</v>
      </c>
      <c r="D3494">
        <v>0.1595</v>
      </c>
    </row>
    <row r="3495" spans="1:4" x14ac:dyDescent="0.2">
      <c r="A3495">
        <v>97138</v>
      </c>
      <c r="B3495" t="s">
        <v>6064</v>
      </c>
      <c r="C3495">
        <v>88246</v>
      </c>
      <c r="D3495">
        <v>0.1595</v>
      </c>
    </row>
    <row r="3496" spans="1:4" x14ac:dyDescent="0.2">
      <c r="A3496">
        <v>97138</v>
      </c>
      <c r="B3496" t="s">
        <v>80</v>
      </c>
      <c r="C3496">
        <v>20078</v>
      </c>
      <c r="D3496">
        <v>3.1300000000000001E-2</v>
      </c>
    </row>
    <row r="3497" spans="1:4" x14ac:dyDescent="0.2">
      <c r="A3497">
        <v>97138</v>
      </c>
      <c r="B3497" t="s">
        <v>6064</v>
      </c>
      <c r="C3497">
        <v>5679</v>
      </c>
      <c r="D3497">
        <v>3.0200000000000001E-2</v>
      </c>
    </row>
    <row r="3498" spans="1:4" x14ac:dyDescent="0.2">
      <c r="A3498">
        <v>97138</v>
      </c>
      <c r="B3498" t="s">
        <v>6064</v>
      </c>
      <c r="C3498">
        <v>5678</v>
      </c>
      <c r="D3498">
        <v>1.2500000000000001E-2</v>
      </c>
    </row>
    <row r="3499" spans="1:4" x14ac:dyDescent="0.2">
      <c r="A3499">
        <v>97132</v>
      </c>
    </row>
    <row r="3500" spans="1:4" x14ac:dyDescent="0.2">
      <c r="A3500">
        <v>97132</v>
      </c>
      <c r="B3500" t="s">
        <v>6064</v>
      </c>
      <c r="C3500">
        <v>88316</v>
      </c>
      <c r="D3500">
        <v>0.21990000000000001</v>
      </c>
    </row>
    <row r="3501" spans="1:4" x14ac:dyDescent="0.2">
      <c r="A3501">
        <v>97132</v>
      </c>
      <c r="B3501" t="s">
        <v>6064</v>
      </c>
      <c r="C3501">
        <v>88246</v>
      </c>
      <c r="D3501">
        <v>0.21990000000000001</v>
      </c>
    </row>
    <row r="3502" spans="1:4" x14ac:dyDescent="0.2">
      <c r="A3502">
        <v>97132</v>
      </c>
      <c r="B3502" t="s">
        <v>80</v>
      </c>
      <c r="C3502">
        <v>20078</v>
      </c>
      <c r="D3502">
        <v>3.5400000000000001E-2</v>
      </c>
    </row>
    <row r="3503" spans="1:4" x14ac:dyDescent="0.2">
      <c r="A3503">
        <v>97132</v>
      </c>
      <c r="B3503" t="s">
        <v>6064</v>
      </c>
      <c r="C3503">
        <v>5679</v>
      </c>
      <c r="D3503">
        <v>6.7000000000000004E-2</v>
      </c>
    </row>
    <row r="3504" spans="1:4" x14ac:dyDescent="0.2">
      <c r="A3504">
        <v>97132</v>
      </c>
      <c r="B3504" t="s">
        <v>6064</v>
      </c>
      <c r="C3504">
        <v>5678</v>
      </c>
      <c r="D3504">
        <v>1.4E-2</v>
      </c>
    </row>
    <row r="3505" spans="1:4" x14ac:dyDescent="0.2">
      <c r="A3505">
        <v>97139</v>
      </c>
    </row>
    <row r="3506" spans="1:4" x14ac:dyDescent="0.2">
      <c r="A3506">
        <v>97139</v>
      </c>
      <c r="B3506" t="s">
        <v>6064</v>
      </c>
      <c r="C3506">
        <v>88316</v>
      </c>
      <c r="D3506">
        <v>0.1784</v>
      </c>
    </row>
    <row r="3507" spans="1:4" x14ac:dyDescent="0.2">
      <c r="A3507">
        <v>97139</v>
      </c>
      <c r="B3507" t="s">
        <v>6064</v>
      </c>
      <c r="C3507">
        <v>88246</v>
      </c>
      <c r="D3507">
        <v>0.1784</v>
      </c>
    </row>
    <row r="3508" spans="1:4" x14ac:dyDescent="0.2">
      <c r="A3508">
        <v>97139</v>
      </c>
      <c r="B3508" t="s">
        <v>80</v>
      </c>
      <c r="C3508">
        <v>20078</v>
      </c>
      <c r="D3508">
        <v>3.5400000000000001E-2</v>
      </c>
    </row>
    <row r="3509" spans="1:4" x14ac:dyDescent="0.2">
      <c r="A3509">
        <v>97139</v>
      </c>
      <c r="B3509" t="s">
        <v>6064</v>
      </c>
      <c r="C3509">
        <v>5679</v>
      </c>
      <c r="D3509">
        <v>3.3799999999999997E-2</v>
      </c>
    </row>
    <row r="3510" spans="1:4" x14ac:dyDescent="0.2">
      <c r="A3510">
        <v>97139</v>
      </c>
      <c r="B3510" t="s">
        <v>6064</v>
      </c>
      <c r="C3510">
        <v>5678</v>
      </c>
      <c r="D3510">
        <v>1.4E-2</v>
      </c>
    </row>
    <row r="3511" spans="1:4" x14ac:dyDescent="0.2">
      <c r="A3511">
        <v>97133</v>
      </c>
    </row>
    <row r="3512" spans="1:4" x14ac:dyDescent="0.2">
      <c r="A3512">
        <v>97133</v>
      </c>
      <c r="B3512" t="s">
        <v>6064</v>
      </c>
      <c r="C3512">
        <v>88316</v>
      </c>
      <c r="D3512">
        <v>0.26629999999999998</v>
      </c>
    </row>
    <row r="3513" spans="1:4" x14ac:dyDescent="0.2">
      <c r="A3513">
        <v>97133</v>
      </c>
      <c r="B3513" t="s">
        <v>6064</v>
      </c>
      <c r="C3513">
        <v>88246</v>
      </c>
      <c r="D3513">
        <v>0.26629999999999998</v>
      </c>
    </row>
    <row r="3514" spans="1:4" x14ac:dyDescent="0.2">
      <c r="A3514">
        <v>97133</v>
      </c>
      <c r="B3514" t="s">
        <v>80</v>
      </c>
      <c r="C3514">
        <v>20078</v>
      </c>
      <c r="D3514">
        <v>4.3799999999999999E-2</v>
      </c>
    </row>
    <row r="3515" spans="1:4" x14ac:dyDescent="0.2">
      <c r="A3515">
        <v>97133</v>
      </c>
      <c r="B3515" t="s">
        <v>6064</v>
      </c>
      <c r="C3515">
        <v>5679</v>
      </c>
      <c r="D3515">
        <v>8.1199999999999994E-2</v>
      </c>
    </row>
    <row r="3516" spans="1:4" x14ac:dyDescent="0.2">
      <c r="A3516">
        <v>97133</v>
      </c>
      <c r="B3516" t="s">
        <v>6064</v>
      </c>
      <c r="C3516">
        <v>5678</v>
      </c>
      <c r="D3516">
        <v>1.6899999999999998E-2</v>
      </c>
    </row>
    <row r="3517" spans="1:4" x14ac:dyDescent="0.2">
      <c r="A3517">
        <v>97140</v>
      </c>
    </row>
    <row r="3518" spans="1:4" x14ac:dyDescent="0.2">
      <c r="A3518">
        <v>97140</v>
      </c>
      <c r="B3518" t="s">
        <v>6064</v>
      </c>
      <c r="C3518">
        <v>88316</v>
      </c>
      <c r="D3518">
        <v>0.216</v>
      </c>
    </row>
    <row r="3519" spans="1:4" x14ac:dyDescent="0.2">
      <c r="A3519">
        <v>97140</v>
      </c>
      <c r="B3519" t="s">
        <v>6064</v>
      </c>
      <c r="C3519">
        <v>88246</v>
      </c>
      <c r="D3519">
        <v>0.216</v>
      </c>
    </row>
    <row r="3520" spans="1:4" x14ac:dyDescent="0.2">
      <c r="A3520">
        <v>97140</v>
      </c>
      <c r="B3520" t="s">
        <v>80</v>
      </c>
      <c r="C3520">
        <v>20078</v>
      </c>
      <c r="D3520">
        <v>4.3799999999999999E-2</v>
      </c>
    </row>
    <row r="3521" spans="1:4" x14ac:dyDescent="0.2">
      <c r="A3521">
        <v>97140</v>
      </c>
      <c r="B3521" t="s">
        <v>6064</v>
      </c>
      <c r="C3521">
        <v>5679</v>
      </c>
      <c r="D3521">
        <v>4.0899999999999999E-2</v>
      </c>
    </row>
    <row r="3522" spans="1:4" x14ac:dyDescent="0.2">
      <c r="A3522">
        <v>97140</v>
      </c>
      <c r="B3522" t="s">
        <v>6064</v>
      </c>
      <c r="C3522">
        <v>5678</v>
      </c>
      <c r="D3522">
        <v>1.6899999999999998E-2</v>
      </c>
    </row>
    <row r="3523" spans="1:4" x14ac:dyDescent="0.2">
      <c r="A3523">
        <v>97123</v>
      </c>
    </row>
    <row r="3524" spans="1:4" x14ac:dyDescent="0.2">
      <c r="A3524">
        <v>97123</v>
      </c>
      <c r="B3524" t="s">
        <v>6064</v>
      </c>
      <c r="C3524">
        <v>88316</v>
      </c>
      <c r="D3524">
        <v>8.72E-2</v>
      </c>
    </row>
    <row r="3525" spans="1:4" x14ac:dyDescent="0.2">
      <c r="A3525">
        <v>97123</v>
      </c>
      <c r="B3525" t="s">
        <v>6064</v>
      </c>
      <c r="C3525">
        <v>88246</v>
      </c>
      <c r="D3525">
        <v>8.72E-2</v>
      </c>
    </row>
    <row r="3526" spans="1:4" x14ac:dyDescent="0.2">
      <c r="A3526">
        <v>97123</v>
      </c>
      <c r="B3526" t="s">
        <v>80</v>
      </c>
      <c r="C3526">
        <v>20078</v>
      </c>
      <c r="D3526">
        <v>9.4000000000000004E-3</v>
      </c>
    </row>
    <row r="3527" spans="1:4" x14ac:dyDescent="0.2">
      <c r="A3527">
        <v>97126</v>
      </c>
    </row>
    <row r="3528" spans="1:4" x14ac:dyDescent="0.2">
      <c r="A3528">
        <v>97126</v>
      </c>
      <c r="B3528" t="s">
        <v>6064</v>
      </c>
      <c r="C3528">
        <v>88316</v>
      </c>
      <c r="D3528">
        <v>7.0699999999999999E-2</v>
      </c>
    </row>
    <row r="3529" spans="1:4" x14ac:dyDescent="0.2">
      <c r="A3529">
        <v>97126</v>
      </c>
      <c r="B3529" t="s">
        <v>6064</v>
      </c>
      <c r="C3529">
        <v>88246</v>
      </c>
      <c r="D3529">
        <v>7.0699999999999999E-2</v>
      </c>
    </row>
    <row r="3530" spans="1:4" x14ac:dyDescent="0.2">
      <c r="A3530">
        <v>97126</v>
      </c>
      <c r="B3530" t="s">
        <v>80</v>
      </c>
      <c r="C3530">
        <v>20078</v>
      </c>
      <c r="D3530">
        <v>9.4000000000000004E-3</v>
      </c>
    </row>
    <row r="3531" spans="1:4" x14ac:dyDescent="0.2">
      <c r="A3531">
        <v>105308</v>
      </c>
    </row>
    <row r="3532" spans="1:4" x14ac:dyDescent="0.2">
      <c r="A3532">
        <v>105308</v>
      </c>
      <c r="B3532" t="s">
        <v>6064</v>
      </c>
      <c r="C3532">
        <v>88316</v>
      </c>
      <c r="D3532">
        <v>9.8799999999999999E-2</v>
      </c>
    </row>
    <row r="3533" spans="1:4" x14ac:dyDescent="0.2">
      <c r="A3533">
        <v>105308</v>
      </c>
      <c r="B3533" t="s">
        <v>6064</v>
      </c>
      <c r="C3533">
        <v>88246</v>
      </c>
      <c r="D3533">
        <v>9.8799999999999999E-2</v>
      </c>
    </row>
    <row r="3534" spans="1:4" x14ac:dyDescent="0.2">
      <c r="A3534">
        <v>105308</v>
      </c>
      <c r="B3534" t="s">
        <v>80</v>
      </c>
      <c r="C3534">
        <v>20078</v>
      </c>
      <c r="D3534">
        <v>1.3599999999999999E-2</v>
      </c>
    </row>
    <row r="3535" spans="1:4" x14ac:dyDescent="0.2">
      <c r="A3535">
        <v>105312</v>
      </c>
    </row>
    <row r="3536" spans="1:4" x14ac:dyDescent="0.2">
      <c r="A3536">
        <v>105312</v>
      </c>
      <c r="B3536" t="s">
        <v>6064</v>
      </c>
      <c r="C3536">
        <v>88316</v>
      </c>
      <c r="D3536">
        <v>8.0199999999999994E-2</v>
      </c>
    </row>
    <row r="3537" spans="1:4" x14ac:dyDescent="0.2">
      <c r="A3537">
        <v>105312</v>
      </c>
      <c r="B3537" t="s">
        <v>6064</v>
      </c>
      <c r="C3537">
        <v>88246</v>
      </c>
      <c r="D3537">
        <v>8.0199999999999994E-2</v>
      </c>
    </row>
    <row r="3538" spans="1:4" x14ac:dyDescent="0.2">
      <c r="A3538">
        <v>105312</v>
      </c>
      <c r="B3538" t="s">
        <v>80</v>
      </c>
      <c r="C3538">
        <v>20078</v>
      </c>
      <c r="D3538">
        <v>1.3599999999999999E-2</v>
      </c>
    </row>
    <row r="3539" spans="1:4" x14ac:dyDescent="0.2">
      <c r="A3539">
        <v>105309</v>
      </c>
    </row>
    <row r="3540" spans="1:4" x14ac:dyDescent="0.2">
      <c r="A3540">
        <v>105309</v>
      </c>
      <c r="B3540" t="s">
        <v>6064</v>
      </c>
      <c r="C3540">
        <v>88316</v>
      </c>
      <c r="D3540">
        <v>0.10580000000000001</v>
      </c>
    </row>
    <row r="3541" spans="1:4" x14ac:dyDescent="0.2">
      <c r="A3541">
        <v>105309</v>
      </c>
      <c r="B3541" t="s">
        <v>6064</v>
      </c>
      <c r="C3541">
        <v>88246</v>
      </c>
      <c r="D3541">
        <v>0.10580000000000001</v>
      </c>
    </row>
    <row r="3542" spans="1:4" x14ac:dyDescent="0.2">
      <c r="A3542">
        <v>105309</v>
      </c>
      <c r="B3542" t="s">
        <v>80</v>
      </c>
      <c r="C3542">
        <v>20078</v>
      </c>
      <c r="D3542">
        <v>1.55E-2</v>
      </c>
    </row>
    <row r="3543" spans="1:4" x14ac:dyDescent="0.2">
      <c r="A3543">
        <v>105313</v>
      </c>
    </row>
    <row r="3544" spans="1:4" x14ac:dyDescent="0.2">
      <c r="A3544">
        <v>105313</v>
      </c>
      <c r="B3544" t="s">
        <v>6064</v>
      </c>
      <c r="C3544">
        <v>88316</v>
      </c>
      <c r="D3544">
        <v>8.5800000000000001E-2</v>
      </c>
    </row>
    <row r="3545" spans="1:4" x14ac:dyDescent="0.2">
      <c r="A3545">
        <v>105313</v>
      </c>
      <c r="B3545" t="s">
        <v>6064</v>
      </c>
      <c r="C3545">
        <v>88246</v>
      </c>
      <c r="D3545">
        <v>8.5800000000000001E-2</v>
      </c>
    </row>
    <row r="3546" spans="1:4" x14ac:dyDescent="0.2">
      <c r="A3546">
        <v>105313</v>
      </c>
      <c r="B3546" t="s">
        <v>80</v>
      </c>
      <c r="C3546">
        <v>20078</v>
      </c>
      <c r="D3546">
        <v>1.55E-2</v>
      </c>
    </row>
    <row r="3547" spans="1:4" x14ac:dyDescent="0.2">
      <c r="A3547">
        <v>105310</v>
      </c>
    </row>
    <row r="3548" spans="1:4" x14ac:dyDescent="0.2">
      <c r="A3548">
        <v>105310</v>
      </c>
      <c r="B3548" t="s">
        <v>6064</v>
      </c>
      <c r="C3548">
        <v>88316</v>
      </c>
      <c r="D3548">
        <v>0.12429999999999999</v>
      </c>
    </row>
    <row r="3549" spans="1:4" x14ac:dyDescent="0.2">
      <c r="A3549">
        <v>105310</v>
      </c>
      <c r="B3549" t="s">
        <v>6064</v>
      </c>
      <c r="C3549">
        <v>88246</v>
      </c>
      <c r="D3549">
        <v>0.12429999999999999</v>
      </c>
    </row>
    <row r="3550" spans="1:4" x14ac:dyDescent="0.2">
      <c r="A3550">
        <v>105310</v>
      </c>
      <c r="B3550" t="s">
        <v>80</v>
      </c>
      <c r="C3550">
        <v>20078</v>
      </c>
      <c r="D3550">
        <v>1.8800000000000001E-2</v>
      </c>
    </row>
    <row r="3551" spans="1:4" x14ac:dyDescent="0.2">
      <c r="A3551">
        <v>105314</v>
      </c>
    </row>
    <row r="3552" spans="1:4" x14ac:dyDescent="0.2">
      <c r="A3552">
        <v>105314</v>
      </c>
      <c r="B3552" t="s">
        <v>6064</v>
      </c>
      <c r="C3552">
        <v>88316</v>
      </c>
      <c r="D3552">
        <v>0.1009</v>
      </c>
    </row>
    <row r="3553" spans="1:4" x14ac:dyDescent="0.2">
      <c r="A3553">
        <v>105314</v>
      </c>
      <c r="B3553" t="s">
        <v>6064</v>
      </c>
      <c r="C3553">
        <v>88246</v>
      </c>
      <c r="D3553">
        <v>0.1009</v>
      </c>
    </row>
    <row r="3554" spans="1:4" x14ac:dyDescent="0.2">
      <c r="A3554">
        <v>105314</v>
      </c>
      <c r="B3554" t="s">
        <v>80</v>
      </c>
      <c r="C3554">
        <v>20078</v>
      </c>
      <c r="D3554">
        <v>1.8800000000000001E-2</v>
      </c>
    </row>
    <row r="3555" spans="1:4" x14ac:dyDescent="0.2">
      <c r="A3555">
        <v>97121</v>
      </c>
    </row>
    <row r="3556" spans="1:4" x14ac:dyDescent="0.2">
      <c r="A3556">
        <v>97121</v>
      </c>
      <c r="B3556" t="s">
        <v>6064</v>
      </c>
      <c r="C3556">
        <v>88316</v>
      </c>
      <c r="D3556">
        <v>6.4000000000000001E-2</v>
      </c>
    </row>
    <row r="3557" spans="1:4" x14ac:dyDescent="0.2">
      <c r="A3557">
        <v>97121</v>
      </c>
      <c r="B3557" t="s">
        <v>6064</v>
      </c>
      <c r="C3557">
        <v>88246</v>
      </c>
      <c r="D3557">
        <v>6.4000000000000001E-2</v>
      </c>
    </row>
    <row r="3558" spans="1:4" x14ac:dyDescent="0.2">
      <c r="A3558">
        <v>97121</v>
      </c>
      <c r="B3558" t="s">
        <v>80</v>
      </c>
      <c r="C3558">
        <v>20078</v>
      </c>
      <c r="D3558">
        <v>4.1999999999999997E-3</v>
      </c>
    </row>
    <row r="3559" spans="1:4" x14ac:dyDescent="0.2">
      <c r="A3559">
        <v>97124</v>
      </c>
    </row>
    <row r="3560" spans="1:4" x14ac:dyDescent="0.2">
      <c r="A3560">
        <v>97124</v>
      </c>
      <c r="B3560" t="s">
        <v>6064</v>
      </c>
      <c r="C3560">
        <v>88316</v>
      </c>
      <c r="D3560">
        <v>5.1900000000000002E-2</v>
      </c>
    </row>
    <row r="3561" spans="1:4" x14ac:dyDescent="0.2">
      <c r="A3561">
        <v>97124</v>
      </c>
      <c r="B3561" t="s">
        <v>6064</v>
      </c>
      <c r="C3561">
        <v>88246</v>
      </c>
      <c r="D3561">
        <v>5.1900000000000002E-2</v>
      </c>
    </row>
    <row r="3562" spans="1:4" x14ac:dyDescent="0.2">
      <c r="A3562">
        <v>97124</v>
      </c>
      <c r="B3562" t="s">
        <v>80</v>
      </c>
      <c r="C3562">
        <v>20078</v>
      </c>
      <c r="D3562">
        <v>4.1999999999999997E-3</v>
      </c>
    </row>
    <row r="3563" spans="1:4" x14ac:dyDescent="0.2">
      <c r="A3563">
        <v>97122</v>
      </c>
    </row>
    <row r="3564" spans="1:4" x14ac:dyDescent="0.2">
      <c r="A3564">
        <v>97122</v>
      </c>
      <c r="B3564" t="s">
        <v>6064</v>
      </c>
      <c r="C3564">
        <v>88316</v>
      </c>
      <c r="D3564">
        <v>7.5600000000000001E-2</v>
      </c>
    </row>
    <row r="3565" spans="1:4" x14ac:dyDescent="0.2">
      <c r="A3565">
        <v>97122</v>
      </c>
      <c r="B3565" t="s">
        <v>6064</v>
      </c>
      <c r="C3565">
        <v>88246</v>
      </c>
      <c r="D3565">
        <v>7.5600000000000001E-2</v>
      </c>
    </row>
    <row r="3566" spans="1:4" x14ac:dyDescent="0.2">
      <c r="A3566">
        <v>97122</v>
      </c>
      <c r="B3566" t="s">
        <v>80</v>
      </c>
      <c r="C3566">
        <v>20078</v>
      </c>
      <c r="D3566">
        <v>7.3000000000000001E-3</v>
      </c>
    </row>
    <row r="3567" spans="1:4" x14ac:dyDescent="0.2">
      <c r="A3567">
        <v>97125</v>
      </c>
    </row>
    <row r="3568" spans="1:4" x14ac:dyDescent="0.2">
      <c r="A3568">
        <v>97125</v>
      </c>
      <c r="B3568" t="s">
        <v>6064</v>
      </c>
      <c r="C3568">
        <v>88316</v>
      </c>
      <c r="D3568">
        <v>6.13E-2</v>
      </c>
    </row>
    <row r="3569" spans="1:4" x14ac:dyDescent="0.2">
      <c r="A3569">
        <v>97125</v>
      </c>
      <c r="B3569" t="s">
        <v>6064</v>
      </c>
      <c r="C3569">
        <v>88246</v>
      </c>
      <c r="D3569">
        <v>6.13E-2</v>
      </c>
    </row>
    <row r="3570" spans="1:4" x14ac:dyDescent="0.2">
      <c r="A3570">
        <v>97125</v>
      </c>
      <c r="B3570" t="s">
        <v>80</v>
      </c>
      <c r="C3570">
        <v>20078</v>
      </c>
      <c r="D3570">
        <v>7.3000000000000001E-3</v>
      </c>
    </row>
    <row r="3571" spans="1:4" x14ac:dyDescent="0.2">
      <c r="A3571">
        <v>105296</v>
      </c>
    </row>
    <row r="3572" spans="1:4" x14ac:dyDescent="0.2">
      <c r="A3572">
        <v>105296</v>
      </c>
      <c r="B3572" t="s">
        <v>6064</v>
      </c>
      <c r="C3572">
        <v>88316</v>
      </c>
      <c r="D3572">
        <v>0.52839999999999998</v>
      </c>
    </row>
    <row r="3573" spans="1:4" x14ac:dyDescent="0.2">
      <c r="A3573">
        <v>105296</v>
      </c>
      <c r="B3573" t="s">
        <v>6064</v>
      </c>
      <c r="C3573">
        <v>88246</v>
      </c>
      <c r="D3573">
        <v>0.52839999999999998</v>
      </c>
    </row>
    <row r="3574" spans="1:4" x14ac:dyDescent="0.2">
      <c r="A3574">
        <v>105296</v>
      </c>
      <c r="B3574" t="s">
        <v>80</v>
      </c>
      <c r="C3574">
        <v>20078</v>
      </c>
      <c r="D3574">
        <v>5.6300000000000003E-2</v>
      </c>
    </row>
    <row r="3575" spans="1:4" x14ac:dyDescent="0.2">
      <c r="A3575">
        <v>105296</v>
      </c>
      <c r="B3575" t="s">
        <v>80</v>
      </c>
      <c r="C3575">
        <v>1827</v>
      </c>
      <c r="D3575">
        <v>1</v>
      </c>
    </row>
    <row r="3576" spans="1:4" x14ac:dyDescent="0.2">
      <c r="A3576">
        <v>105374</v>
      </c>
    </row>
    <row r="3577" spans="1:4" x14ac:dyDescent="0.2">
      <c r="A3577">
        <v>105374</v>
      </c>
      <c r="B3577" t="s">
        <v>6064</v>
      </c>
      <c r="C3577">
        <v>88316</v>
      </c>
      <c r="D3577">
        <v>0.42870000000000003</v>
      </c>
    </row>
    <row r="3578" spans="1:4" x14ac:dyDescent="0.2">
      <c r="A3578">
        <v>105374</v>
      </c>
      <c r="B3578" t="s">
        <v>6064</v>
      </c>
      <c r="C3578">
        <v>88246</v>
      </c>
      <c r="D3578">
        <v>0.42870000000000003</v>
      </c>
    </row>
    <row r="3579" spans="1:4" x14ac:dyDescent="0.2">
      <c r="A3579">
        <v>105374</v>
      </c>
      <c r="B3579" t="s">
        <v>80</v>
      </c>
      <c r="C3579">
        <v>20078</v>
      </c>
      <c r="D3579">
        <v>5.6300000000000003E-2</v>
      </c>
    </row>
    <row r="3580" spans="1:4" x14ac:dyDescent="0.2">
      <c r="A3580">
        <v>105374</v>
      </c>
      <c r="B3580" t="s">
        <v>80</v>
      </c>
      <c r="C3580">
        <v>1827</v>
      </c>
      <c r="D3580">
        <v>1</v>
      </c>
    </row>
    <row r="3581" spans="1:4" x14ac:dyDescent="0.2">
      <c r="A3581">
        <v>105292</v>
      </c>
    </row>
    <row r="3582" spans="1:4" x14ac:dyDescent="0.2">
      <c r="A3582">
        <v>105292</v>
      </c>
      <c r="B3582" t="s">
        <v>6064</v>
      </c>
      <c r="C3582">
        <v>88316</v>
      </c>
      <c r="D3582">
        <v>0.38769999999999999</v>
      </c>
    </row>
    <row r="3583" spans="1:4" x14ac:dyDescent="0.2">
      <c r="A3583">
        <v>105292</v>
      </c>
      <c r="B3583" t="s">
        <v>6064</v>
      </c>
      <c r="C3583">
        <v>88246</v>
      </c>
      <c r="D3583">
        <v>0.38769999999999999</v>
      </c>
    </row>
    <row r="3584" spans="1:4" x14ac:dyDescent="0.2">
      <c r="A3584">
        <v>105292</v>
      </c>
      <c r="B3584" t="s">
        <v>80</v>
      </c>
      <c r="C3584">
        <v>20078</v>
      </c>
      <c r="D3584">
        <v>2.5000000000000001E-2</v>
      </c>
    </row>
    <row r="3585" spans="1:4" x14ac:dyDescent="0.2">
      <c r="A3585">
        <v>105292</v>
      </c>
      <c r="B3585" t="s">
        <v>80</v>
      </c>
      <c r="C3585">
        <v>1831</v>
      </c>
      <c r="D3585">
        <v>1</v>
      </c>
    </row>
    <row r="3586" spans="1:4" x14ac:dyDescent="0.2">
      <c r="A3586">
        <v>105293</v>
      </c>
    </row>
    <row r="3587" spans="1:4" x14ac:dyDescent="0.2">
      <c r="A3587">
        <v>105293</v>
      </c>
      <c r="B3587" t="s">
        <v>6064</v>
      </c>
      <c r="C3587">
        <v>88316</v>
      </c>
      <c r="D3587">
        <v>0.31459999999999999</v>
      </c>
    </row>
    <row r="3588" spans="1:4" x14ac:dyDescent="0.2">
      <c r="A3588">
        <v>105293</v>
      </c>
      <c r="B3588" t="s">
        <v>6064</v>
      </c>
      <c r="C3588">
        <v>88246</v>
      </c>
      <c r="D3588">
        <v>0.31459999999999999</v>
      </c>
    </row>
    <row r="3589" spans="1:4" x14ac:dyDescent="0.2">
      <c r="A3589">
        <v>105293</v>
      </c>
      <c r="B3589" t="s">
        <v>80</v>
      </c>
      <c r="C3589">
        <v>20078</v>
      </c>
      <c r="D3589">
        <v>2.5000000000000001E-2</v>
      </c>
    </row>
    <row r="3590" spans="1:4" x14ac:dyDescent="0.2">
      <c r="A3590">
        <v>105293</v>
      </c>
      <c r="B3590" t="s">
        <v>80</v>
      </c>
      <c r="C3590">
        <v>1831</v>
      </c>
      <c r="D3590">
        <v>1</v>
      </c>
    </row>
    <row r="3591" spans="1:4" x14ac:dyDescent="0.2">
      <c r="A3591">
        <v>105294</v>
      </c>
    </row>
    <row r="3592" spans="1:4" x14ac:dyDescent="0.2">
      <c r="A3592">
        <v>105294</v>
      </c>
      <c r="B3592" t="s">
        <v>6064</v>
      </c>
      <c r="C3592">
        <v>88316</v>
      </c>
      <c r="D3592">
        <v>0.45800000000000002</v>
      </c>
    </row>
    <row r="3593" spans="1:4" x14ac:dyDescent="0.2">
      <c r="A3593">
        <v>105294</v>
      </c>
      <c r="B3593" t="s">
        <v>6064</v>
      </c>
      <c r="C3593">
        <v>88246</v>
      </c>
      <c r="D3593">
        <v>0.45800000000000002</v>
      </c>
    </row>
    <row r="3594" spans="1:4" x14ac:dyDescent="0.2">
      <c r="A3594">
        <v>105294</v>
      </c>
      <c r="B3594" t="s">
        <v>80</v>
      </c>
      <c r="C3594">
        <v>20078</v>
      </c>
      <c r="D3594">
        <v>4.3799999999999999E-2</v>
      </c>
    </row>
    <row r="3595" spans="1:4" x14ac:dyDescent="0.2">
      <c r="A3595">
        <v>105294</v>
      </c>
      <c r="B3595" t="s">
        <v>80</v>
      </c>
      <c r="C3595">
        <v>1825</v>
      </c>
      <c r="D3595">
        <v>1</v>
      </c>
    </row>
    <row r="3596" spans="1:4" x14ac:dyDescent="0.2">
      <c r="A3596">
        <v>105295</v>
      </c>
    </row>
    <row r="3597" spans="1:4" x14ac:dyDescent="0.2">
      <c r="A3597">
        <v>105295</v>
      </c>
      <c r="B3597" t="s">
        <v>6064</v>
      </c>
      <c r="C3597">
        <v>88316</v>
      </c>
      <c r="D3597">
        <v>0.37159999999999999</v>
      </c>
    </row>
    <row r="3598" spans="1:4" x14ac:dyDescent="0.2">
      <c r="A3598">
        <v>105295</v>
      </c>
      <c r="B3598" t="s">
        <v>6064</v>
      </c>
      <c r="C3598">
        <v>88246</v>
      </c>
      <c r="D3598">
        <v>0.37159999999999999</v>
      </c>
    </row>
    <row r="3599" spans="1:4" x14ac:dyDescent="0.2">
      <c r="A3599">
        <v>105295</v>
      </c>
      <c r="B3599" t="s">
        <v>80</v>
      </c>
      <c r="C3599">
        <v>20078</v>
      </c>
      <c r="D3599">
        <v>4.3799999999999999E-2</v>
      </c>
    </row>
    <row r="3600" spans="1:4" x14ac:dyDescent="0.2">
      <c r="A3600">
        <v>105295</v>
      </c>
      <c r="B3600" t="s">
        <v>80</v>
      </c>
      <c r="C3600">
        <v>1825</v>
      </c>
      <c r="D3600">
        <v>1</v>
      </c>
    </row>
    <row r="3601" spans="1:4" x14ac:dyDescent="0.2">
      <c r="A3601">
        <v>105290</v>
      </c>
    </row>
    <row r="3602" spans="1:4" x14ac:dyDescent="0.2">
      <c r="A3602">
        <v>105290</v>
      </c>
      <c r="B3602" t="s">
        <v>6064</v>
      </c>
      <c r="C3602">
        <v>88316</v>
      </c>
      <c r="D3602">
        <v>0.3523</v>
      </c>
    </row>
    <row r="3603" spans="1:4" x14ac:dyDescent="0.2">
      <c r="A3603">
        <v>105290</v>
      </c>
      <c r="B3603" t="s">
        <v>6064</v>
      </c>
      <c r="C3603">
        <v>88246</v>
      </c>
      <c r="D3603">
        <v>0.3523</v>
      </c>
    </row>
    <row r="3604" spans="1:4" x14ac:dyDescent="0.2">
      <c r="A3604">
        <v>105290</v>
      </c>
      <c r="B3604" t="s">
        <v>80</v>
      </c>
      <c r="C3604">
        <v>20078</v>
      </c>
      <c r="D3604">
        <v>5.6300000000000003E-2</v>
      </c>
    </row>
    <row r="3605" spans="1:4" x14ac:dyDescent="0.2">
      <c r="A3605">
        <v>105290</v>
      </c>
      <c r="B3605" t="s">
        <v>80</v>
      </c>
      <c r="C3605">
        <v>3837</v>
      </c>
      <c r="D3605">
        <v>1</v>
      </c>
    </row>
    <row r="3606" spans="1:4" x14ac:dyDescent="0.2">
      <c r="A3606">
        <v>105291</v>
      </c>
    </row>
    <row r="3607" spans="1:4" x14ac:dyDescent="0.2">
      <c r="A3607">
        <v>105291</v>
      </c>
      <c r="B3607" t="s">
        <v>6064</v>
      </c>
      <c r="C3607">
        <v>88316</v>
      </c>
      <c r="D3607">
        <v>0.2858</v>
      </c>
    </row>
    <row r="3608" spans="1:4" x14ac:dyDescent="0.2">
      <c r="A3608">
        <v>105291</v>
      </c>
      <c r="B3608" t="s">
        <v>6064</v>
      </c>
      <c r="C3608">
        <v>88246</v>
      </c>
      <c r="D3608">
        <v>0.2858</v>
      </c>
    </row>
    <row r="3609" spans="1:4" x14ac:dyDescent="0.2">
      <c r="A3609">
        <v>105291</v>
      </c>
      <c r="B3609" t="s">
        <v>80</v>
      </c>
      <c r="C3609">
        <v>20078</v>
      </c>
      <c r="D3609">
        <v>5.6300000000000003E-2</v>
      </c>
    </row>
    <row r="3610" spans="1:4" x14ac:dyDescent="0.2">
      <c r="A3610">
        <v>105291</v>
      </c>
      <c r="B3610" t="s">
        <v>80</v>
      </c>
      <c r="C3610">
        <v>3837</v>
      </c>
      <c r="D3610">
        <v>1</v>
      </c>
    </row>
    <row r="3611" spans="1:4" x14ac:dyDescent="0.2">
      <c r="A3611">
        <v>105286</v>
      </c>
    </row>
    <row r="3612" spans="1:4" x14ac:dyDescent="0.2">
      <c r="A3612">
        <v>105286</v>
      </c>
      <c r="B3612" t="s">
        <v>6064</v>
      </c>
      <c r="C3612">
        <v>88316</v>
      </c>
      <c r="D3612">
        <v>0.25850000000000001</v>
      </c>
    </row>
    <row r="3613" spans="1:4" x14ac:dyDescent="0.2">
      <c r="A3613">
        <v>105286</v>
      </c>
      <c r="B3613" t="s">
        <v>6064</v>
      </c>
      <c r="C3613">
        <v>88246</v>
      </c>
      <c r="D3613">
        <v>0.25850000000000001</v>
      </c>
    </row>
    <row r="3614" spans="1:4" x14ac:dyDescent="0.2">
      <c r="A3614">
        <v>105286</v>
      </c>
      <c r="B3614" t="s">
        <v>80</v>
      </c>
      <c r="C3614">
        <v>20078</v>
      </c>
      <c r="D3614">
        <v>2.5000000000000001E-2</v>
      </c>
    </row>
    <row r="3615" spans="1:4" x14ac:dyDescent="0.2">
      <c r="A3615">
        <v>105286</v>
      </c>
      <c r="B3615" t="s">
        <v>80</v>
      </c>
      <c r="C3615">
        <v>3845</v>
      </c>
      <c r="D3615">
        <v>1</v>
      </c>
    </row>
    <row r="3616" spans="1:4" x14ac:dyDescent="0.2">
      <c r="A3616">
        <v>105287</v>
      </c>
    </row>
    <row r="3617" spans="1:4" x14ac:dyDescent="0.2">
      <c r="A3617">
        <v>105287</v>
      </c>
      <c r="B3617" t="s">
        <v>6064</v>
      </c>
      <c r="C3617">
        <v>88316</v>
      </c>
      <c r="D3617">
        <v>0.2097</v>
      </c>
    </row>
    <row r="3618" spans="1:4" x14ac:dyDescent="0.2">
      <c r="A3618">
        <v>105287</v>
      </c>
      <c r="B3618" t="s">
        <v>6064</v>
      </c>
      <c r="C3618">
        <v>88246</v>
      </c>
      <c r="D3618">
        <v>0.2097</v>
      </c>
    </row>
    <row r="3619" spans="1:4" x14ac:dyDescent="0.2">
      <c r="A3619">
        <v>105287</v>
      </c>
      <c r="B3619" t="s">
        <v>80</v>
      </c>
      <c r="C3619">
        <v>20078</v>
      </c>
      <c r="D3619">
        <v>2.5000000000000001E-2</v>
      </c>
    </row>
    <row r="3620" spans="1:4" x14ac:dyDescent="0.2">
      <c r="A3620">
        <v>105287</v>
      </c>
      <c r="B3620" t="s">
        <v>80</v>
      </c>
      <c r="C3620">
        <v>3845</v>
      </c>
      <c r="D3620">
        <v>1</v>
      </c>
    </row>
    <row r="3621" spans="1:4" x14ac:dyDescent="0.2">
      <c r="A3621">
        <v>105288</v>
      </c>
    </row>
    <row r="3622" spans="1:4" x14ac:dyDescent="0.2">
      <c r="A3622">
        <v>105288</v>
      </c>
      <c r="B3622" t="s">
        <v>6064</v>
      </c>
      <c r="C3622">
        <v>88316</v>
      </c>
      <c r="D3622">
        <v>0.3054</v>
      </c>
    </row>
    <row r="3623" spans="1:4" x14ac:dyDescent="0.2">
      <c r="A3623">
        <v>105288</v>
      </c>
      <c r="B3623" t="s">
        <v>6064</v>
      </c>
      <c r="C3623">
        <v>88246</v>
      </c>
      <c r="D3623">
        <v>0.3054</v>
      </c>
    </row>
    <row r="3624" spans="1:4" x14ac:dyDescent="0.2">
      <c r="A3624">
        <v>105288</v>
      </c>
      <c r="B3624" t="s">
        <v>80</v>
      </c>
      <c r="C3624">
        <v>20078</v>
      </c>
      <c r="D3624">
        <v>4.3799999999999999E-2</v>
      </c>
    </row>
    <row r="3625" spans="1:4" x14ac:dyDescent="0.2">
      <c r="A3625">
        <v>105288</v>
      </c>
      <c r="B3625" t="s">
        <v>80</v>
      </c>
      <c r="C3625">
        <v>11045</v>
      </c>
      <c r="D3625">
        <v>1</v>
      </c>
    </row>
    <row r="3626" spans="1:4" x14ac:dyDescent="0.2">
      <c r="A3626">
        <v>105289</v>
      </c>
    </row>
    <row r="3627" spans="1:4" x14ac:dyDescent="0.2">
      <c r="A3627">
        <v>105289</v>
      </c>
      <c r="B3627" t="s">
        <v>6064</v>
      </c>
      <c r="C3627">
        <v>88316</v>
      </c>
      <c r="D3627">
        <v>0.24779999999999999</v>
      </c>
    </row>
    <row r="3628" spans="1:4" x14ac:dyDescent="0.2">
      <c r="A3628">
        <v>105289</v>
      </c>
      <c r="B3628" t="s">
        <v>6064</v>
      </c>
      <c r="C3628">
        <v>88246</v>
      </c>
      <c r="D3628">
        <v>0.24779999999999999</v>
      </c>
    </row>
    <row r="3629" spans="1:4" x14ac:dyDescent="0.2">
      <c r="A3629">
        <v>105289</v>
      </c>
      <c r="B3629" t="s">
        <v>80</v>
      </c>
      <c r="C3629">
        <v>20078</v>
      </c>
      <c r="D3629">
        <v>4.3799999999999999E-2</v>
      </c>
    </row>
    <row r="3630" spans="1:4" x14ac:dyDescent="0.2">
      <c r="A3630">
        <v>105289</v>
      </c>
      <c r="B3630" t="s">
        <v>80</v>
      </c>
      <c r="C3630">
        <v>11045</v>
      </c>
      <c r="D3630">
        <v>1</v>
      </c>
    </row>
    <row r="3631" spans="1:4" x14ac:dyDescent="0.2">
      <c r="A3631">
        <v>105375</v>
      </c>
    </row>
    <row r="3632" spans="1:4" x14ac:dyDescent="0.2">
      <c r="A3632">
        <v>105375</v>
      </c>
      <c r="B3632" t="s">
        <v>6064</v>
      </c>
      <c r="C3632">
        <v>88316</v>
      </c>
      <c r="D3632">
        <v>0.70450000000000002</v>
      </c>
    </row>
    <row r="3633" spans="1:4" x14ac:dyDescent="0.2">
      <c r="A3633">
        <v>105375</v>
      </c>
      <c r="B3633" t="s">
        <v>6064</v>
      </c>
      <c r="C3633">
        <v>88246</v>
      </c>
      <c r="D3633">
        <v>0.70450000000000002</v>
      </c>
    </row>
    <row r="3634" spans="1:4" x14ac:dyDescent="0.2">
      <c r="A3634">
        <v>105375</v>
      </c>
      <c r="B3634" t="s">
        <v>80</v>
      </c>
      <c r="C3634">
        <v>20078</v>
      </c>
      <c r="D3634">
        <v>0.1125</v>
      </c>
    </row>
    <row r="3635" spans="1:4" x14ac:dyDescent="0.2">
      <c r="A3635">
        <v>105375</v>
      </c>
      <c r="B3635" t="s">
        <v>80</v>
      </c>
      <c r="C3635">
        <v>11378</v>
      </c>
      <c r="D3635">
        <v>1</v>
      </c>
    </row>
    <row r="3636" spans="1:4" x14ac:dyDescent="0.2">
      <c r="A3636">
        <v>105376</v>
      </c>
    </row>
    <row r="3637" spans="1:4" x14ac:dyDescent="0.2">
      <c r="A3637">
        <v>105376</v>
      </c>
      <c r="B3637" t="s">
        <v>6064</v>
      </c>
      <c r="C3637">
        <v>88316</v>
      </c>
      <c r="D3637">
        <v>0.5716</v>
      </c>
    </row>
    <row r="3638" spans="1:4" x14ac:dyDescent="0.2">
      <c r="A3638">
        <v>105376</v>
      </c>
      <c r="B3638" t="s">
        <v>6064</v>
      </c>
      <c r="C3638">
        <v>88246</v>
      </c>
      <c r="D3638">
        <v>0.5716</v>
      </c>
    </row>
    <row r="3639" spans="1:4" x14ac:dyDescent="0.2">
      <c r="A3639">
        <v>105376</v>
      </c>
      <c r="B3639" t="s">
        <v>80</v>
      </c>
      <c r="C3639">
        <v>20078</v>
      </c>
      <c r="D3639">
        <v>0.1125</v>
      </c>
    </row>
    <row r="3640" spans="1:4" x14ac:dyDescent="0.2">
      <c r="A3640">
        <v>105376</v>
      </c>
      <c r="B3640" t="s">
        <v>80</v>
      </c>
      <c r="C3640">
        <v>11378</v>
      </c>
      <c r="D3640">
        <v>1</v>
      </c>
    </row>
    <row r="3641" spans="1:4" x14ac:dyDescent="0.2">
      <c r="A3641">
        <v>105331</v>
      </c>
    </row>
    <row r="3642" spans="1:4" x14ac:dyDescent="0.2">
      <c r="A3642">
        <v>105331</v>
      </c>
      <c r="B3642" t="s">
        <v>6064</v>
      </c>
      <c r="C3642">
        <v>88316</v>
      </c>
      <c r="D3642">
        <v>8.0600000000000005E-2</v>
      </c>
    </row>
    <row r="3643" spans="1:4" x14ac:dyDescent="0.2">
      <c r="A3643">
        <v>105331</v>
      </c>
      <c r="B3643" t="s">
        <v>6064</v>
      </c>
      <c r="C3643">
        <v>88246</v>
      </c>
      <c r="D3643">
        <v>8.0600000000000005E-2</v>
      </c>
    </row>
    <row r="3644" spans="1:4" x14ac:dyDescent="0.2">
      <c r="A3644">
        <v>105331</v>
      </c>
      <c r="B3644" t="s">
        <v>80</v>
      </c>
      <c r="C3644">
        <v>20078</v>
      </c>
      <c r="D3644">
        <v>9.4000000000000004E-3</v>
      </c>
    </row>
    <row r="3645" spans="1:4" x14ac:dyDescent="0.2">
      <c r="A3645">
        <v>105331</v>
      </c>
      <c r="B3645" t="s">
        <v>80</v>
      </c>
      <c r="C3645">
        <v>9825</v>
      </c>
      <c r="D3645">
        <v>1.0249999999999999</v>
      </c>
    </row>
    <row r="3646" spans="1:4" x14ac:dyDescent="0.2">
      <c r="A3646">
        <v>105332</v>
      </c>
    </row>
    <row r="3647" spans="1:4" x14ac:dyDescent="0.2">
      <c r="A3647">
        <v>105332</v>
      </c>
      <c r="B3647" t="s">
        <v>6064</v>
      </c>
      <c r="C3647">
        <v>88316</v>
      </c>
      <c r="D3647">
        <v>6.54E-2</v>
      </c>
    </row>
    <row r="3648" spans="1:4" x14ac:dyDescent="0.2">
      <c r="A3648">
        <v>105332</v>
      </c>
      <c r="B3648" t="s">
        <v>6064</v>
      </c>
      <c r="C3648">
        <v>88246</v>
      </c>
      <c r="D3648">
        <v>6.54E-2</v>
      </c>
    </row>
    <row r="3649" spans="1:4" x14ac:dyDescent="0.2">
      <c r="A3649">
        <v>105332</v>
      </c>
      <c r="B3649" t="s">
        <v>80</v>
      </c>
      <c r="C3649">
        <v>20078</v>
      </c>
      <c r="D3649">
        <v>9.4000000000000004E-3</v>
      </c>
    </row>
    <row r="3650" spans="1:4" x14ac:dyDescent="0.2">
      <c r="A3650">
        <v>105332</v>
      </c>
      <c r="B3650" t="s">
        <v>80</v>
      </c>
      <c r="C3650">
        <v>9825</v>
      </c>
      <c r="D3650">
        <v>1.0249999999999999</v>
      </c>
    </row>
    <row r="3651" spans="1:4" x14ac:dyDescent="0.2">
      <c r="A3651">
        <v>105333</v>
      </c>
    </row>
    <row r="3652" spans="1:4" x14ac:dyDescent="0.2">
      <c r="A3652">
        <v>105333</v>
      </c>
      <c r="B3652" t="s">
        <v>6064</v>
      </c>
      <c r="C3652">
        <v>88316</v>
      </c>
      <c r="D3652">
        <v>0.127</v>
      </c>
    </row>
    <row r="3653" spans="1:4" x14ac:dyDescent="0.2">
      <c r="A3653">
        <v>105333</v>
      </c>
      <c r="B3653" t="s">
        <v>6064</v>
      </c>
      <c r="C3653">
        <v>88246</v>
      </c>
      <c r="D3653">
        <v>0.127</v>
      </c>
    </row>
    <row r="3654" spans="1:4" x14ac:dyDescent="0.2">
      <c r="A3654">
        <v>105333</v>
      </c>
      <c r="B3654" t="s">
        <v>80</v>
      </c>
      <c r="C3654">
        <v>20078</v>
      </c>
      <c r="D3654">
        <v>1.8800000000000001E-2</v>
      </c>
    </row>
    <row r="3655" spans="1:4" x14ac:dyDescent="0.2">
      <c r="A3655">
        <v>105333</v>
      </c>
      <c r="B3655" t="s">
        <v>80</v>
      </c>
      <c r="C3655">
        <v>9829</v>
      </c>
      <c r="D3655">
        <v>1.0249999999999999</v>
      </c>
    </row>
    <row r="3656" spans="1:4" x14ac:dyDescent="0.2">
      <c r="A3656">
        <v>105333</v>
      </c>
      <c r="B3656" t="s">
        <v>6064</v>
      </c>
      <c r="C3656">
        <v>5679</v>
      </c>
      <c r="D3656">
        <v>3.8699999999999998E-2</v>
      </c>
    </row>
    <row r="3657" spans="1:4" x14ac:dyDescent="0.2">
      <c r="A3657">
        <v>105333</v>
      </c>
      <c r="B3657" t="s">
        <v>6064</v>
      </c>
      <c r="C3657">
        <v>5678</v>
      </c>
      <c r="D3657">
        <v>8.0999999999999996E-3</v>
      </c>
    </row>
    <row r="3658" spans="1:4" x14ac:dyDescent="0.2">
      <c r="A3658">
        <v>105334</v>
      </c>
    </row>
    <row r="3659" spans="1:4" x14ac:dyDescent="0.2">
      <c r="A3659">
        <v>105334</v>
      </c>
      <c r="B3659" t="s">
        <v>6064</v>
      </c>
      <c r="C3659">
        <v>88316</v>
      </c>
      <c r="D3659">
        <v>0.10299999999999999</v>
      </c>
    </row>
    <row r="3660" spans="1:4" x14ac:dyDescent="0.2">
      <c r="A3660">
        <v>105334</v>
      </c>
      <c r="B3660" t="s">
        <v>6064</v>
      </c>
      <c r="C3660">
        <v>88246</v>
      </c>
      <c r="D3660">
        <v>0.10299999999999999</v>
      </c>
    </row>
    <row r="3661" spans="1:4" x14ac:dyDescent="0.2">
      <c r="A3661">
        <v>105334</v>
      </c>
      <c r="B3661" t="s">
        <v>80</v>
      </c>
      <c r="C3661">
        <v>20078</v>
      </c>
      <c r="D3661">
        <v>1.8800000000000001E-2</v>
      </c>
    </row>
    <row r="3662" spans="1:4" x14ac:dyDescent="0.2">
      <c r="A3662">
        <v>105334</v>
      </c>
      <c r="B3662" t="s">
        <v>80</v>
      </c>
      <c r="C3662">
        <v>9829</v>
      </c>
      <c r="D3662">
        <v>1.0249999999999999</v>
      </c>
    </row>
    <row r="3663" spans="1:4" x14ac:dyDescent="0.2">
      <c r="A3663">
        <v>105334</v>
      </c>
      <c r="B3663" t="s">
        <v>6064</v>
      </c>
      <c r="C3663">
        <v>5679</v>
      </c>
      <c r="D3663">
        <v>1.95E-2</v>
      </c>
    </row>
    <row r="3664" spans="1:4" x14ac:dyDescent="0.2">
      <c r="A3664">
        <v>105334</v>
      </c>
      <c r="B3664" t="s">
        <v>6064</v>
      </c>
      <c r="C3664">
        <v>5678</v>
      </c>
      <c r="D3664">
        <v>8.0999999999999996E-3</v>
      </c>
    </row>
    <row r="3665" spans="1:4" x14ac:dyDescent="0.2">
      <c r="A3665">
        <v>105335</v>
      </c>
    </row>
    <row r="3666" spans="1:4" x14ac:dyDescent="0.2">
      <c r="A3666">
        <v>105335</v>
      </c>
      <c r="B3666" t="s">
        <v>6064</v>
      </c>
      <c r="C3666">
        <v>88316</v>
      </c>
      <c r="D3666">
        <v>0.1502</v>
      </c>
    </row>
    <row r="3667" spans="1:4" x14ac:dyDescent="0.2">
      <c r="A3667">
        <v>105335</v>
      </c>
      <c r="B3667" t="s">
        <v>6064</v>
      </c>
      <c r="C3667">
        <v>88246</v>
      </c>
      <c r="D3667">
        <v>0.1502</v>
      </c>
    </row>
    <row r="3668" spans="1:4" x14ac:dyDescent="0.2">
      <c r="A3668">
        <v>105335</v>
      </c>
      <c r="B3668" t="s">
        <v>80</v>
      </c>
      <c r="C3668">
        <v>20078</v>
      </c>
      <c r="D3668">
        <v>2.29E-2</v>
      </c>
    </row>
    <row r="3669" spans="1:4" x14ac:dyDescent="0.2">
      <c r="A3669">
        <v>105335</v>
      </c>
      <c r="B3669" t="s">
        <v>80</v>
      </c>
      <c r="C3669">
        <v>9826</v>
      </c>
      <c r="D3669">
        <v>1.0249999999999999</v>
      </c>
    </row>
    <row r="3670" spans="1:4" x14ac:dyDescent="0.2">
      <c r="A3670">
        <v>105335</v>
      </c>
      <c r="B3670" t="s">
        <v>6064</v>
      </c>
      <c r="C3670">
        <v>5679</v>
      </c>
      <c r="D3670">
        <v>4.58E-2</v>
      </c>
    </row>
    <row r="3671" spans="1:4" x14ac:dyDescent="0.2">
      <c r="A3671">
        <v>105335</v>
      </c>
      <c r="B3671" t="s">
        <v>6064</v>
      </c>
      <c r="C3671">
        <v>5678</v>
      </c>
      <c r="D3671">
        <v>9.4999999999999998E-3</v>
      </c>
    </row>
    <row r="3672" spans="1:4" x14ac:dyDescent="0.2">
      <c r="A3672">
        <v>105336</v>
      </c>
    </row>
    <row r="3673" spans="1:4" x14ac:dyDescent="0.2">
      <c r="A3673">
        <v>105336</v>
      </c>
      <c r="B3673" t="s">
        <v>6064</v>
      </c>
      <c r="C3673">
        <v>88316</v>
      </c>
      <c r="D3673">
        <v>0.12189999999999999</v>
      </c>
    </row>
    <row r="3674" spans="1:4" x14ac:dyDescent="0.2">
      <c r="A3674">
        <v>105336</v>
      </c>
      <c r="B3674" t="s">
        <v>6064</v>
      </c>
      <c r="C3674">
        <v>88246</v>
      </c>
      <c r="D3674">
        <v>0.12189999999999999</v>
      </c>
    </row>
    <row r="3675" spans="1:4" x14ac:dyDescent="0.2">
      <c r="A3675">
        <v>105336</v>
      </c>
      <c r="B3675" t="s">
        <v>80</v>
      </c>
      <c r="C3675">
        <v>20078</v>
      </c>
      <c r="D3675">
        <v>2.29E-2</v>
      </c>
    </row>
    <row r="3676" spans="1:4" x14ac:dyDescent="0.2">
      <c r="A3676">
        <v>105336</v>
      </c>
      <c r="B3676" t="s">
        <v>80</v>
      </c>
      <c r="C3676">
        <v>9826</v>
      </c>
      <c r="D3676">
        <v>1.0249999999999999</v>
      </c>
    </row>
    <row r="3677" spans="1:4" x14ac:dyDescent="0.2">
      <c r="A3677">
        <v>105336</v>
      </c>
      <c r="B3677" t="s">
        <v>6064</v>
      </c>
      <c r="C3677">
        <v>5679</v>
      </c>
      <c r="D3677">
        <v>2.3099999999999999E-2</v>
      </c>
    </row>
    <row r="3678" spans="1:4" x14ac:dyDescent="0.2">
      <c r="A3678">
        <v>105336</v>
      </c>
      <c r="B3678" t="s">
        <v>6064</v>
      </c>
      <c r="C3678">
        <v>5678</v>
      </c>
      <c r="D3678">
        <v>9.4999999999999998E-3</v>
      </c>
    </row>
    <row r="3679" spans="1:4" x14ac:dyDescent="0.2">
      <c r="A3679">
        <v>105337</v>
      </c>
    </row>
    <row r="3680" spans="1:4" x14ac:dyDescent="0.2">
      <c r="A3680">
        <v>105337</v>
      </c>
      <c r="B3680" t="s">
        <v>6064</v>
      </c>
      <c r="C3680">
        <v>88316</v>
      </c>
      <c r="D3680">
        <v>0.1734</v>
      </c>
    </row>
    <row r="3681" spans="1:4" x14ac:dyDescent="0.2">
      <c r="A3681">
        <v>105337</v>
      </c>
      <c r="B3681" t="s">
        <v>6064</v>
      </c>
      <c r="C3681">
        <v>88246</v>
      </c>
      <c r="D3681">
        <v>0.1734</v>
      </c>
    </row>
    <row r="3682" spans="1:4" x14ac:dyDescent="0.2">
      <c r="A3682">
        <v>105337</v>
      </c>
      <c r="B3682" t="s">
        <v>80</v>
      </c>
      <c r="C3682">
        <v>20078</v>
      </c>
      <c r="D3682">
        <v>2.7099999999999999E-2</v>
      </c>
    </row>
    <row r="3683" spans="1:4" x14ac:dyDescent="0.2">
      <c r="A3683">
        <v>105337</v>
      </c>
      <c r="B3683" t="s">
        <v>80</v>
      </c>
      <c r="C3683">
        <v>9827</v>
      </c>
      <c r="D3683">
        <v>1.0249999999999999</v>
      </c>
    </row>
    <row r="3684" spans="1:4" x14ac:dyDescent="0.2">
      <c r="A3684">
        <v>105337</v>
      </c>
      <c r="B3684" t="s">
        <v>6064</v>
      </c>
      <c r="C3684">
        <v>5679</v>
      </c>
      <c r="D3684">
        <v>5.2900000000000003E-2</v>
      </c>
    </row>
    <row r="3685" spans="1:4" x14ac:dyDescent="0.2">
      <c r="A3685">
        <v>105337</v>
      </c>
      <c r="B3685" t="s">
        <v>6064</v>
      </c>
      <c r="C3685">
        <v>5678</v>
      </c>
      <c r="D3685">
        <v>1.0999999999999999E-2</v>
      </c>
    </row>
    <row r="3686" spans="1:4" x14ac:dyDescent="0.2">
      <c r="A3686">
        <v>105338</v>
      </c>
    </row>
    <row r="3687" spans="1:4" x14ac:dyDescent="0.2">
      <c r="A3687">
        <v>105338</v>
      </c>
      <c r="B3687" t="s">
        <v>6064</v>
      </c>
      <c r="C3687">
        <v>88316</v>
      </c>
      <c r="D3687">
        <v>0.14069999999999999</v>
      </c>
    </row>
    <row r="3688" spans="1:4" x14ac:dyDescent="0.2">
      <c r="A3688">
        <v>105338</v>
      </c>
      <c r="B3688" t="s">
        <v>6064</v>
      </c>
      <c r="C3688">
        <v>88246</v>
      </c>
      <c r="D3688">
        <v>0.14069999999999999</v>
      </c>
    </row>
    <row r="3689" spans="1:4" x14ac:dyDescent="0.2">
      <c r="A3689">
        <v>105338</v>
      </c>
      <c r="B3689" t="s">
        <v>80</v>
      </c>
      <c r="C3689">
        <v>20078</v>
      </c>
      <c r="D3689">
        <v>2.7099999999999999E-2</v>
      </c>
    </row>
    <row r="3690" spans="1:4" x14ac:dyDescent="0.2">
      <c r="A3690">
        <v>105338</v>
      </c>
      <c r="B3690" t="s">
        <v>80</v>
      </c>
      <c r="C3690">
        <v>9827</v>
      </c>
      <c r="D3690">
        <v>1.0249999999999999</v>
      </c>
    </row>
    <row r="3691" spans="1:4" x14ac:dyDescent="0.2">
      <c r="A3691">
        <v>105338</v>
      </c>
      <c r="B3691" t="s">
        <v>6064</v>
      </c>
      <c r="C3691">
        <v>5679</v>
      </c>
      <c r="D3691">
        <v>2.6700000000000002E-2</v>
      </c>
    </row>
    <row r="3692" spans="1:4" x14ac:dyDescent="0.2">
      <c r="A3692">
        <v>105338</v>
      </c>
      <c r="B3692" t="s">
        <v>6064</v>
      </c>
      <c r="C3692">
        <v>5678</v>
      </c>
      <c r="D3692">
        <v>1.0999999999999999E-2</v>
      </c>
    </row>
    <row r="3693" spans="1:4" x14ac:dyDescent="0.2">
      <c r="A3693">
        <v>105329</v>
      </c>
    </row>
    <row r="3694" spans="1:4" x14ac:dyDescent="0.2">
      <c r="A3694">
        <v>105329</v>
      </c>
      <c r="B3694" t="s">
        <v>6064</v>
      </c>
      <c r="C3694">
        <v>88316</v>
      </c>
      <c r="D3694">
        <v>8.72E-2</v>
      </c>
    </row>
    <row r="3695" spans="1:4" x14ac:dyDescent="0.2">
      <c r="A3695">
        <v>105329</v>
      </c>
      <c r="B3695" t="s">
        <v>6064</v>
      </c>
      <c r="C3695">
        <v>88246</v>
      </c>
      <c r="D3695">
        <v>8.72E-2</v>
      </c>
    </row>
    <row r="3696" spans="1:4" x14ac:dyDescent="0.2">
      <c r="A3696">
        <v>105329</v>
      </c>
      <c r="B3696" t="s">
        <v>80</v>
      </c>
      <c r="C3696">
        <v>36377</v>
      </c>
      <c r="D3696">
        <v>1.0249999999999999</v>
      </c>
    </row>
    <row r="3697" spans="1:4" x14ac:dyDescent="0.2">
      <c r="A3697">
        <v>105329</v>
      </c>
      <c r="B3697" t="s">
        <v>80</v>
      </c>
      <c r="C3697">
        <v>20078</v>
      </c>
      <c r="D3697">
        <v>9.4000000000000004E-3</v>
      </c>
    </row>
    <row r="3698" spans="1:4" x14ac:dyDescent="0.2">
      <c r="A3698">
        <v>105330</v>
      </c>
    </row>
    <row r="3699" spans="1:4" x14ac:dyDescent="0.2">
      <c r="A3699">
        <v>105330</v>
      </c>
      <c r="B3699" t="s">
        <v>6064</v>
      </c>
      <c r="C3699">
        <v>88316</v>
      </c>
      <c r="D3699">
        <v>7.0699999999999999E-2</v>
      </c>
    </row>
    <row r="3700" spans="1:4" x14ac:dyDescent="0.2">
      <c r="A3700">
        <v>105330</v>
      </c>
      <c r="B3700" t="s">
        <v>6064</v>
      </c>
      <c r="C3700">
        <v>88246</v>
      </c>
      <c r="D3700">
        <v>7.0699999999999999E-2</v>
      </c>
    </row>
    <row r="3701" spans="1:4" x14ac:dyDescent="0.2">
      <c r="A3701">
        <v>105330</v>
      </c>
      <c r="B3701" t="s">
        <v>80</v>
      </c>
      <c r="C3701">
        <v>36377</v>
      </c>
      <c r="D3701">
        <v>1.0249999999999999</v>
      </c>
    </row>
    <row r="3702" spans="1:4" x14ac:dyDescent="0.2">
      <c r="A3702">
        <v>105330</v>
      </c>
      <c r="B3702" t="s">
        <v>80</v>
      </c>
      <c r="C3702">
        <v>20078</v>
      </c>
      <c r="D3702">
        <v>9.4000000000000004E-3</v>
      </c>
    </row>
    <row r="3703" spans="1:4" x14ac:dyDescent="0.2">
      <c r="A3703">
        <v>105260</v>
      </c>
    </row>
    <row r="3704" spans="1:4" x14ac:dyDescent="0.2">
      <c r="A3704">
        <v>105260</v>
      </c>
      <c r="B3704" t="s">
        <v>6064</v>
      </c>
      <c r="C3704">
        <v>88316</v>
      </c>
      <c r="D3704">
        <v>6.4000000000000001E-2</v>
      </c>
    </row>
    <row r="3705" spans="1:4" x14ac:dyDescent="0.2">
      <c r="A3705">
        <v>105260</v>
      </c>
      <c r="B3705" t="s">
        <v>6064</v>
      </c>
      <c r="C3705">
        <v>88246</v>
      </c>
      <c r="D3705">
        <v>6.4000000000000001E-2</v>
      </c>
    </row>
    <row r="3706" spans="1:4" x14ac:dyDescent="0.2">
      <c r="A3706">
        <v>105260</v>
      </c>
      <c r="B3706" t="s">
        <v>80</v>
      </c>
      <c r="C3706">
        <v>36375</v>
      </c>
      <c r="D3706">
        <v>1.0249999999999999</v>
      </c>
    </row>
    <row r="3707" spans="1:4" x14ac:dyDescent="0.2">
      <c r="A3707">
        <v>105260</v>
      </c>
      <c r="B3707" t="s">
        <v>80</v>
      </c>
      <c r="C3707">
        <v>20078</v>
      </c>
      <c r="D3707">
        <v>4.1999999999999997E-3</v>
      </c>
    </row>
    <row r="3708" spans="1:4" x14ac:dyDescent="0.2">
      <c r="A3708">
        <v>105285</v>
      </c>
    </row>
    <row r="3709" spans="1:4" x14ac:dyDescent="0.2">
      <c r="A3709">
        <v>105285</v>
      </c>
      <c r="B3709" t="s">
        <v>6064</v>
      </c>
      <c r="C3709">
        <v>88316</v>
      </c>
      <c r="D3709">
        <v>5.1900000000000002E-2</v>
      </c>
    </row>
    <row r="3710" spans="1:4" x14ac:dyDescent="0.2">
      <c r="A3710">
        <v>105285</v>
      </c>
      <c r="B3710" t="s">
        <v>6064</v>
      </c>
      <c r="C3710">
        <v>88246</v>
      </c>
      <c r="D3710">
        <v>5.1900000000000002E-2</v>
      </c>
    </row>
    <row r="3711" spans="1:4" x14ac:dyDescent="0.2">
      <c r="A3711">
        <v>105285</v>
      </c>
      <c r="B3711" t="s">
        <v>80</v>
      </c>
      <c r="C3711">
        <v>36375</v>
      </c>
      <c r="D3711">
        <v>1.0249999999999999</v>
      </c>
    </row>
    <row r="3712" spans="1:4" x14ac:dyDescent="0.2">
      <c r="A3712">
        <v>105285</v>
      </c>
      <c r="B3712" t="s">
        <v>80</v>
      </c>
      <c r="C3712">
        <v>20078</v>
      </c>
      <c r="D3712">
        <v>4.1999999999999997E-3</v>
      </c>
    </row>
    <row r="3713" spans="1:4" x14ac:dyDescent="0.2">
      <c r="A3713">
        <v>105327</v>
      </c>
    </row>
    <row r="3714" spans="1:4" x14ac:dyDescent="0.2">
      <c r="A3714">
        <v>105327</v>
      </c>
      <c r="B3714" t="s">
        <v>6064</v>
      </c>
      <c r="C3714">
        <v>88316</v>
      </c>
      <c r="D3714">
        <v>7.5600000000000001E-2</v>
      </c>
    </row>
    <row r="3715" spans="1:4" x14ac:dyDescent="0.2">
      <c r="A3715">
        <v>105327</v>
      </c>
      <c r="B3715" t="s">
        <v>6064</v>
      </c>
      <c r="C3715">
        <v>88246</v>
      </c>
      <c r="D3715">
        <v>7.5600000000000001E-2</v>
      </c>
    </row>
    <row r="3716" spans="1:4" x14ac:dyDescent="0.2">
      <c r="A3716">
        <v>105327</v>
      </c>
      <c r="B3716" t="s">
        <v>80</v>
      </c>
      <c r="C3716">
        <v>36376</v>
      </c>
      <c r="D3716">
        <v>1.0249999999999999</v>
      </c>
    </row>
    <row r="3717" spans="1:4" x14ac:dyDescent="0.2">
      <c r="A3717">
        <v>105327</v>
      </c>
      <c r="B3717" t="s">
        <v>80</v>
      </c>
      <c r="C3717">
        <v>20078</v>
      </c>
      <c r="D3717">
        <v>7.3000000000000001E-3</v>
      </c>
    </row>
    <row r="3718" spans="1:4" x14ac:dyDescent="0.2">
      <c r="A3718">
        <v>105328</v>
      </c>
    </row>
    <row r="3719" spans="1:4" x14ac:dyDescent="0.2">
      <c r="A3719">
        <v>105328</v>
      </c>
      <c r="B3719" t="s">
        <v>6064</v>
      </c>
      <c r="C3719">
        <v>88316</v>
      </c>
      <c r="D3719">
        <v>6.13E-2</v>
      </c>
    </row>
    <row r="3720" spans="1:4" x14ac:dyDescent="0.2">
      <c r="A3720">
        <v>105328</v>
      </c>
      <c r="B3720" t="s">
        <v>6064</v>
      </c>
      <c r="C3720">
        <v>88246</v>
      </c>
      <c r="D3720">
        <v>6.13E-2</v>
      </c>
    </row>
    <row r="3721" spans="1:4" x14ac:dyDescent="0.2">
      <c r="A3721">
        <v>105328</v>
      </c>
      <c r="B3721" t="s">
        <v>80</v>
      </c>
      <c r="C3721">
        <v>36376</v>
      </c>
      <c r="D3721">
        <v>1.0249999999999999</v>
      </c>
    </row>
    <row r="3722" spans="1:4" x14ac:dyDescent="0.2">
      <c r="A3722">
        <v>105328</v>
      </c>
      <c r="B3722" t="s">
        <v>80</v>
      </c>
      <c r="C3722">
        <v>20078</v>
      </c>
      <c r="D3722">
        <v>7.3000000000000001E-3</v>
      </c>
    </row>
    <row r="3723" spans="1:4" x14ac:dyDescent="0.2">
      <c r="A3723">
        <v>105377</v>
      </c>
    </row>
    <row r="3724" spans="1:4" x14ac:dyDescent="0.2">
      <c r="A3724">
        <v>105377</v>
      </c>
      <c r="B3724" t="s">
        <v>6064</v>
      </c>
      <c r="C3724">
        <v>88316</v>
      </c>
      <c r="D3724">
        <v>9.8500000000000004E-2</v>
      </c>
    </row>
    <row r="3725" spans="1:4" x14ac:dyDescent="0.2">
      <c r="A3725">
        <v>105377</v>
      </c>
      <c r="B3725" t="s">
        <v>6064</v>
      </c>
      <c r="C3725">
        <v>88246</v>
      </c>
      <c r="D3725">
        <v>0.1477</v>
      </c>
    </row>
    <row r="3726" spans="1:4" x14ac:dyDescent="0.2">
      <c r="A3726">
        <v>105377</v>
      </c>
      <c r="B3726" t="s">
        <v>80</v>
      </c>
      <c r="C3726">
        <v>40418</v>
      </c>
      <c r="D3726">
        <v>1</v>
      </c>
    </row>
    <row r="3727" spans="1:4" x14ac:dyDescent="0.2">
      <c r="A3727">
        <v>105377</v>
      </c>
      <c r="B3727" t="s">
        <v>80</v>
      </c>
      <c r="C3727">
        <v>20078</v>
      </c>
      <c r="D3727">
        <v>2.75E-2</v>
      </c>
    </row>
    <row r="3728" spans="1:4" x14ac:dyDescent="0.2">
      <c r="A3728">
        <v>105377</v>
      </c>
      <c r="B3728" t="s">
        <v>6064</v>
      </c>
      <c r="C3728">
        <v>5679</v>
      </c>
      <c r="D3728">
        <v>9.3600000000000003E-2</v>
      </c>
    </row>
    <row r="3729" spans="1:4" x14ac:dyDescent="0.2">
      <c r="A3729">
        <v>105377</v>
      </c>
      <c r="B3729" t="s">
        <v>6064</v>
      </c>
      <c r="C3729">
        <v>5678</v>
      </c>
      <c r="D3729">
        <v>1.95E-2</v>
      </c>
    </row>
    <row r="3730" spans="1:4" x14ac:dyDescent="0.2">
      <c r="A3730">
        <v>105368</v>
      </c>
    </row>
    <row r="3731" spans="1:4" x14ac:dyDescent="0.2">
      <c r="A3731">
        <v>105368</v>
      </c>
      <c r="B3731" t="s">
        <v>6064</v>
      </c>
      <c r="C3731">
        <v>88316</v>
      </c>
      <c r="D3731">
        <v>8.8999999999999996E-2</v>
      </c>
    </row>
    <row r="3732" spans="1:4" x14ac:dyDescent="0.2">
      <c r="A3732">
        <v>105368</v>
      </c>
      <c r="B3732" t="s">
        <v>6064</v>
      </c>
      <c r="C3732">
        <v>88246</v>
      </c>
      <c r="D3732">
        <v>0.13350000000000001</v>
      </c>
    </row>
    <row r="3733" spans="1:4" x14ac:dyDescent="0.2">
      <c r="A3733">
        <v>105368</v>
      </c>
      <c r="B3733" t="s">
        <v>80</v>
      </c>
      <c r="C3733">
        <v>40418</v>
      </c>
      <c r="D3733">
        <v>1</v>
      </c>
    </row>
    <row r="3734" spans="1:4" x14ac:dyDescent="0.2">
      <c r="A3734">
        <v>105368</v>
      </c>
      <c r="B3734" t="s">
        <v>80</v>
      </c>
      <c r="C3734">
        <v>20078</v>
      </c>
      <c r="D3734">
        <v>2.75E-2</v>
      </c>
    </row>
    <row r="3735" spans="1:4" x14ac:dyDescent="0.2">
      <c r="A3735">
        <v>105368</v>
      </c>
      <c r="B3735" t="s">
        <v>6064</v>
      </c>
      <c r="C3735">
        <v>5679</v>
      </c>
      <c r="D3735">
        <v>4.7199999999999999E-2</v>
      </c>
    </row>
    <row r="3736" spans="1:4" x14ac:dyDescent="0.2">
      <c r="A3736">
        <v>105368</v>
      </c>
      <c r="B3736" t="s">
        <v>6064</v>
      </c>
      <c r="C3736">
        <v>5678</v>
      </c>
      <c r="D3736">
        <v>1.95E-2</v>
      </c>
    </row>
    <row r="3737" spans="1:4" x14ac:dyDescent="0.2">
      <c r="A3737">
        <v>105369</v>
      </c>
    </row>
    <row r="3738" spans="1:4" x14ac:dyDescent="0.2">
      <c r="A3738">
        <v>105369</v>
      </c>
      <c r="B3738" t="s">
        <v>6064</v>
      </c>
      <c r="C3738">
        <v>88316</v>
      </c>
      <c r="D3738">
        <v>0.1313</v>
      </c>
    </row>
    <row r="3739" spans="1:4" x14ac:dyDescent="0.2">
      <c r="A3739">
        <v>105369</v>
      </c>
      <c r="B3739" t="s">
        <v>6064</v>
      </c>
      <c r="C3739">
        <v>88246</v>
      </c>
      <c r="D3739">
        <v>0.19700000000000001</v>
      </c>
    </row>
    <row r="3740" spans="1:4" x14ac:dyDescent="0.2">
      <c r="A3740">
        <v>105369</v>
      </c>
      <c r="B3740" t="s">
        <v>80</v>
      </c>
      <c r="C3740">
        <v>40421</v>
      </c>
      <c r="D3740">
        <v>1</v>
      </c>
    </row>
    <row r="3741" spans="1:4" x14ac:dyDescent="0.2">
      <c r="A3741">
        <v>105369</v>
      </c>
      <c r="B3741" t="s">
        <v>80</v>
      </c>
      <c r="C3741">
        <v>20078</v>
      </c>
      <c r="D3741">
        <v>5.4899999999999997E-2</v>
      </c>
    </row>
    <row r="3742" spans="1:4" x14ac:dyDescent="0.2">
      <c r="A3742">
        <v>105369</v>
      </c>
      <c r="B3742" t="s">
        <v>6064</v>
      </c>
      <c r="C3742">
        <v>5679</v>
      </c>
      <c r="D3742">
        <v>0.12479999999999999</v>
      </c>
    </row>
    <row r="3743" spans="1:4" x14ac:dyDescent="0.2">
      <c r="A3743">
        <v>105369</v>
      </c>
      <c r="B3743" t="s">
        <v>6064</v>
      </c>
      <c r="C3743">
        <v>5678</v>
      </c>
      <c r="D3743">
        <v>2.5999999999999999E-2</v>
      </c>
    </row>
    <row r="3744" spans="1:4" x14ac:dyDescent="0.2">
      <c r="A3744">
        <v>105370</v>
      </c>
    </row>
    <row r="3745" spans="1:4" x14ac:dyDescent="0.2">
      <c r="A3745">
        <v>105370</v>
      </c>
      <c r="B3745" t="s">
        <v>6064</v>
      </c>
      <c r="C3745">
        <v>88316</v>
      </c>
      <c r="D3745">
        <v>0.1186</v>
      </c>
    </row>
    <row r="3746" spans="1:4" x14ac:dyDescent="0.2">
      <c r="A3746">
        <v>105370</v>
      </c>
      <c r="B3746" t="s">
        <v>6064</v>
      </c>
      <c r="C3746">
        <v>88246</v>
      </c>
      <c r="D3746">
        <v>0.1779</v>
      </c>
    </row>
    <row r="3747" spans="1:4" x14ac:dyDescent="0.2">
      <c r="A3747">
        <v>105370</v>
      </c>
      <c r="B3747" t="s">
        <v>80</v>
      </c>
      <c r="C3747">
        <v>40421</v>
      </c>
      <c r="D3747">
        <v>1</v>
      </c>
    </row>
    <row r="3748" spans="1:4" x14ac:dyDescent="0.2">
      <c r="A3748">
        <v>105370</v>
      </c>
      <c r="B3748" t="s">
        <v>80</v>
      </c>
      <c r="C3748">
        <v>20078</v>
      </c>
      <c r="D3748">
        <v>5.4899999999999997E-2</v>
      </c>
    </row>
    <row r="3749" spans="1:4" x14ac:dyDescent="0.2">
      <c r="A3749">
        <v>105370</v>
      </c>
      <c r="B3749" t="s">
        <v>6064</v>
      </c>
      <c r="C3749">
        <v>5679</v>
      </c>
      <c r="D3749">
        <v>6.2899999999999998E-2</v>
      </c>
    </row>
    <row r="3750" spans="1:4" x14ac:dyDescent="0.2">
      <c r="A3750">
        <v>105370</v>
      </c>
      <c r="B3750" t="s">
        <v>6064</v>
      </c>
      <c r="C3750">
        <v>5678</v>
      </c>
      <c r="D3750">
        <v>2.5999999999999999E-2</v>
      </c>
    </row>
    <row r="3751" spans="1:4" x14ac:dyDescent="0.2">
      <c r="A3751">
        <v>92864</v>
      </c>
    </row>
    <row r="3752" spans="1:4" x14ac:dyDescent="0.2">
      <c r="A3752">
        <v>92864</v>
      </c>
      <c r="B3752" t="s">
        <v>6064</v>
      </c>
      <c r="C3752">
        <v>88316</v>
      </c>
      <c r="D3752">
        <v>0.6976</v>
      </c>
    </row>
    <row r="3753" spans="1:4" x14ac:dyDescent="0.2">
      <c r="A3753">
        <v>92864</v>
      </c>
      <c r="B3753" t="s">
        <v>6064</v>
      </c>
      <c r="C3753">
        <v>88246</v>
      </c>
      <c r="D3753">
        <v>0.3488</v>
      </c>
    </row>
    <row r="3754" spans="1:4" x14ac:dyDescent="0.2">
      <c r="A3754">
        <v>92864</v>
      </c>
      <c r="B3754" t="s">
        <v>80</v>
      </c>
      <c r="C3754">
        <v>40347</v>
      </c>
      <c r="D3754">
        <v>0.4</v>
      </c>
    </row>
    <row r="3755" spans="1:4" x14ac:dyDescent="0.2">
      <c r="A3755">
        <v>92864</v>
      </c>
      <c r="B3755" t="s">
        <v>6064</v>
      </c>
      <c r="C3755">
        <v>5632</v>
      </c>
      <c r="D3755">
        <v>0.1515</v>
      </c>
    </row>
    <row r="3756" spans="1:4" x14ac:dyDescent="0.2">
      <c r="A3756">
        <v>92864</v>
      </c>
      <c r="B3756" t="s">
        <v>6064</v>
      </c>
      <c r="C3756">
        <v>5631</v>
      </c>
      <c r="D3756">
        <v>7.8E-2</v>
      </c>
    </row>
    <row r="3757" spans="1:4" x14ac:dyDescent="0.2">
      <c r="A3757">
        <v>92848</v>
      </c>
    </row>
    <row r="3758" spans="1:4" x14ac:dyDescent="0.2">
      <c r="A3758">
        <v>92848</v>
      </c>
      <c r="B3758" t="s">
        <v>6064</v>
      </c>
      <c r="C3758">
        <v>88316</v>
      </c>
      <c r="D3758">
        <v>0.57030000000000003</v>
      </c>
    </row>
    <row r="3759" spans="1:4" x14ac:dyDescent="0.2">
      <c r="A3759">
        <v>92848</v>
      </c>
      <c r="B3759" t="s">
        <v>6064</v>
      </c>
      <c r="C3759">
        <v>88246</v>
      </c>
      <c r="D3759">
        <v>0.28510000000000002</v>
      </c>
    </row>
    <row r="3760" spans="1:4" x14ac:dyDescent="0.2">
      <c r="A3760">
        <v>92848</v>
      </c>
      <c r="B3760" t="s">
        <v>80</v>
      </c>
      <c r="C3760">
        <v>40347</v>
      </c>
      <c r="D3760">
        <v>0.4</v>
      </c>
    </row>
    <row r="3761" spans="1:4" x14ac:dyDescent="0.2">
      <c r="A3761">
        <v>92848</v>
      </c>
      <c r="B3761" t="s">
        <v>6064</v>
      </c>
      <c r="C3761">
        <v>5632</v>
      </c>
      <c r="D3761">
        <v>0.12379999999999999</v>
      </c>
    </row>
    <row r="3762" spans="1:4" x14ac:dyDescent="0.2">
      <c r="A3762">
        <v>92848</v>
      </c>
      <c r="B3762" t="s">
        <v>6064</v>
      </c>
      <c r="C3762">
        <v>5631</v>
      </c>
      <c r="D3762">
        <v>6.3799999999999996E-2</v>
      </c>
    </row>
    <row r="3763" spans="1:4" x14ac:dyDescent="0.2">
      <c r="A3763">
        <v>104937</v>
      </c>
    </row>
    <row r="3764" spans="1:4" x14ac:dyDescent="0.2">
      <c r="A3764">
        <v>104937</v>
      </c>
      <c r="B3764" t="s">
        <v>6064</v>
      </c>
      <c r="C3764">
        <v>88316</v>
      </c>
      <c r="D3764">
        <v>0.84689999999999999</v>
      </c>
    </row>
    <row r="3765" spans="1:4" x14ac:dyDescent="0.2">
      <c r="A3765">
        <v>104937</v>
      </c>
      <c r="B3765" t="s">
        <v>6064</v>
      </c>
      <c r="C3765">
        <v>88246</v>
      </c>
      <c r="D3765">
        <v>0.4234</v>
      </c>
    </row>
    <row r="3766" spans="1:4" x14ac:dyDescent="0.2">
      <c r="A3766">
        <v>104937</v>
      </c>
      <c r="B3766" t="s">
        <v>80</v>
      </c>
      <c r="C3766">
        <v>44983</v>
      </c>
      <c r="D3766">
        <v>0.4</v>
      </c>
    </row>
    <row r="3767" spans="1:4" x14ac:dyDescent="0.2">
      <c r="A3767">
        <v>104937</v>
      </c>
      <c r="B3767" t="s">
        <v>6064</v>
      </c>
      <c r="C3767">
        <v>5632</v>
      </c>
      <c r="D3767">
        <v>0.18390000000000001</v>
      </c>
    </row>
    <row r="3768" spans="1:4" x14ac:dyDescent="0.2">
      <c r="A3768">
        <v>104937</v>
      </c>
      <c r="B3768" t="s">
        <v>6064</v>
      </c>
      <c r="C3768">
        <v>5631</v>
      </c>
      <c r="D3768">
        <v>9.4700000000000006E-2</v>
      </c>
    </row>
    <row r="3769" spans="1:4" x14ac:dyDescent="0.2">
      <c r="A3769">
        <v>104933</v>
      </c>
    </row>
    <row r="3770" spans="1:4" x14ac:dyDescent="0.2">
      <c r="A3770">
        <v>104933</v>
      </c>
      <c r="B3770" t="s">
        <v>6064</v>
      </c>
      <c r="C3770">
        <v>88316</v>
      </c>
      <c r="D3770">
        <v>0.69230000000000003</v>
      </c>
    </row>
    <row r="3771" spans="1:4" x14ac:dyDescent="0.2">
      <c r="A3771">
        <v>104933</v>
      </c>
      <c r="B3771" t="s">
        <v>6064</v>
      </c>
      <c r="C3771">
        <v>88246</v>
      </c>
      <c r="D3771">
        <v>0.34610000000000002</v>
      </c>
    </row>
    <row r="3772" spans="1:4" x14ac:dyDescent="0.2">
      <c r="A3772">
        <v>104933</v>
      </c>
      <c r="B3772" t="s">
        <v>80</v>
      </c>
      <c r="C3772">
        <v>44983</v>
      </c>
      <c r="D3772">
        <v>0.4</v>
      </c>
    </row>
    <row r="3773" spans="1:4" x14ac:dyDescent="0.2">
      <c r="A3773">
        <v>104933</v>
      </c>
      <c r="B3773" t="s">
        <v>6064</v>
      </c>
      <c r="C3773">
        <v>5632</v>
      </c>
      <c r="D3773">
        <v>0.15040000000000001</v>
      </c>
    </row>
    <row r="3774" spans="1:4" x14ac:dyDescent="0.2">
      <c r="A3774">
        <v>104933</v>
      </c>
      <c r="B3774" t="s">
        <v>6064</v>
      </c>
      <c r="C3774">
        <v>5631</v>
      </c>
      <c r="D3774">
        <v>7.7499999999999999E-2</v>
      </c>
    </row>
    <row r="3775" spans="1:4" x14ac:dyDescent="0.2">
      <c r="A3775">
        <v>104939</v>
      </c>
    </row>
    <row r="3776" spans="1:4" x14ac:dyDescent="0.2">
      <c r="A3776">
        <v>104939</v>
      </c>
      <c r="B3776" t="s">
        <v>6064</v>
      </c>
      <c r="C3776">
        <v>88316</v>
      </c>
      <c r="D3776">
        <v>1.0708</v>
      </c>
    </row>
    <row r="3777" spans="1:4" x14ac:dyDescent="0.2">
      <c r="A3777">
        <v>104939</v>
      </c>
      <c r="B3777" t="s">
        <v>6064</v>
      </c>
      <c r="C3777">
        <v>88246</v>
      </c>
      <c r="D3777">
        <v>0.53539999999999999</v>
      </c>
    </row>
    <row r="3778" spans="1:4" x14ac:dyDescent="0.2">
      <c r="A3778">
        <v>104939</v>
      </c>
      <c r="B3778" t="s">
        <v>80</v>
      </c>
      <c r="C3778">
        <v>44984</v>
      </c>
      <c r="D3778">
        <v>0.4</v>
      </c>
    </row>
    <row r="3779" spans="1:4" x14ac:dyDescent="0.2">
      <c r="A3779">
        <v>104939</v>
      </c>
      <c r="B3779" t="s">
        <v>6064</v>
      </c>
      <c r="C3779">
        <v>5632</v>
      </c>
      <c r="D3779">
        <v>0.2326</v>
      </c>
    </row>
    <row r="3780" spans="1:4" x14ac:dyDescent="0.2">
      <c r="A3780">
        <v>104939</v>
      </c>
      <c r="B3780" t="s">
        <v>6064</v>
      </c>
      <c r="C3780">
        <v>5631</v>
      </c>
      <c r="D3780">
        <v>0.1198</v>
      </c>
    </row>
    <row r="3781" spans="1:4" x14ac:dyDescent="0.2">
      <c r="A3781">
        <v>104935</v>
      </c>
    </row>
    <row r="3782" spans="1:4" x14ac:dyDescent="0.2">
      <c r="A3782">
        <v>104935</v>
      </c>
      <c r="B3782" t="s">
        <v>6064</v>
      </c>
      <c r="C3782">
        <v>88316</v>
      </c>
      <c r="D3782">
        <v>0.87539999999999996</v>
      </c>
    </row>
    <row r="3783" spans="1:4" x14ac:dyDescent="0.2">
      <c r="A3783">
        <v>104935</v>
      </c>
      <c r="B3783" t="s">
        <v>6064</v>
      </c>
      <c r="C3783">
        <v>88246</v>
      </c>
      <c r="D3783">
        <v>0.43769999999999998</v>
      </c>
    </row>
    <row r="3784" spans="1:4" x14ac:dyDescent="0.2">
      <c r="A3784">
        <v>104935</v>
      </c>
      <c r="B3784" t="s">
        <v>80</v>
      </c>
      <c r="C3784">
        <v>44984</v>
      </c>
      <c r="D3784">
        <v>0.4</v>
      </c>
    </row>
    <row r="3785" spans="1:4" x14ac:dyDescent="0.2">
      <c r="A3785">
        <v>104935</v>
      </c>
      <c r="B3785" t="s">
        <v>6064</v>
      </c>
      <c r="C3785">
        <v>5632</v>
      </c>
      <c r="D3785">
        <v>0.19009999999999999</v>
      </c>
    </row>
    <row r="3786" spans="1:4" x14ac:dyDescent="0.2">
      <c r="A3786">
        <v>104935</v>
      </c>
      <c r="B3786" t="s">
        <v>6064</v>
      </c>
      <c r="C3786">
        <v>5631</v>
      </c>
      <c r="D3786">
        <v>9.7900000000000001E-2</v>
      </c>
    </row>
    <row r="3787" spans="1:4" x14ac:dyDescent="0.2">
      <c r="A3787">
        <v>92850</v>
      </c>
    </row>
    <row r="3788" spans="1:4" x14ac:dyDescent="0.2">
      <c r="A3788">
        <v>92850</v>
      </c>
      <c r="B3788" t="s">
        <v>6064</v>
      </c>
      <c r="C3788">
        <v>88316</v>
      </c>
      <c r="D3788">
        <v>0.17499999999999999</v>
      </c>
    </row>
    <row r="3789" spans="1:4" x14ac:dyDescent="0.2">
      <c r="A3789">
        <v>92850</v>
      </c>
      <c r="B3789" t="s">
        <v>6064</v>
      </c>
      <c r="C3789">
        <v>88246</v>
      </c>
      <c r="D3789">
        <v>8.7499999999999994E-2</v>
      </c>
    </row>
    <row r="3790" spans="1:4" x14ac:dyDescent="0.2">
      <c r="A3790">
        <v>92850</v>
      </c>
      <c r="B3790" t="s">
        <v>80</v>
      </c>
      <c r="C3790">
        <v>40340</v>
      </c>
      <c r="D3790">
        <v>0.4</v>
      </c>
    </row>
    <row r="3791" spans="1:4" x14ac:dyDescent="0.2">
      <c r="A3791">
        <v>92850</v>
      </c>
      <c r="B3791" t="s">
        <v>6064</v>
      </c>
      <c r="C3791">
        <v>5632</v>
      </c>
      <c r="D3791">
        <v>3.7999999999999999E-2</v>
      </c>
    </row>
    <row r="3792" spans="1:4" x14ac:dyDescent="0.2">
      <c r="A3792">
        <v>92850</v>
      </c>
      <c r="B3792" t="s">
        <v>6064</v>
      </c>
      <c r="C3792">
        <v>5631</v>
      </c>
      <c r="D3792">
        <v>1.9599999999999999E-2</v>
      </c>
    </row>
    <row r="3793" spans="1:4" x14ac:dyDescent="0.2">
      <c r="A3793">
        <v>92834</v>
      </c>
    </row>
    <row r="3794" spans="1:4" x14ac:dyDescent="0.2">
      <c r="A3794">
        <v>92834</v>
      </c>
      <c r="B3794" t="s">
        <v>6064</v>
      </c>
      <c r="C3794">
        <v>88316</v>
      </c>
      <c r="D3794">
        <v>0.1431</v>
      </c>
    </row>
    <row r="3795" spans="1:4" x14ac:dyDescent="0.2">
      <c r="A3795">
        <v>92834</v>
      </c>
      <c r="B3795" t="s">
        <v>6064</v>
      </c>
      <c r="C3795">
        <v>88246</v>
      </c>
      <c r="D3795">
        <v>7.1499999999999994E-2</v>
      </c>
    </row>
    <row r="3796" spans="1:4" x14ac:dyDescent="0.2">
      <c r="A3796">
        <v>92834</v>
      </c>
      <c r="B3796" t="s">
        <v>80</v>
      </c>
      <c r="C3796">
        <v>40340</v>
      </c>
      <c r="D3796">
        <v>0.4</v>
      </c>
    </row>
    <row r="3797" spans="1:4" x14ac:dyDescent="0.2">
      <c r="A3797">
        <v>92834</v>
      </c>
      <c r="B3797" t="s">
        <v>6064</v>
      </c>
      <c r="C3797">
        <v>5632</v>
      </c>
      <c r="D3797">
        <v>3.1099999999999999E-2</v>
      </c>
    </row>
    <row r="3798" spans="1:4" x14ac:dyDescent="0.2">
      <c r="A3798">
        <v>92834</v>
      </c>
      <c r="B3798" t="s">
        <v>6064</v>
      </c>
      <c r="C3798">
        <v>5631</v>
      </c>
      <c r="D3798">
        <v>1.6E-2</v>
      </c>
    </row>
    <row r="3799" spans="1:4" x14ac:dyDescent="0.2">
      <c r="A3799">
        <v>92852</v>
      </c>
    </row>
    <row r="3800" spans="1:4" x14ac:dyDescent="0.2">
      <c r="A3800">
        <v>92852</v>
      </c>
      <c r="B3800" t="s">
        <v>6064</v>
      </c>
      <c r="C3800">
        <v>88316</v>
      </c>
      <c r="D3800">
        <v>0.24970000000000001</v>
      </c>
    </row>
    <row r="3801" spans="1:4" x14ac:dyDescent="0.2">
      <c r="A3801">
        <v>92852</v>
      </c>
      <c r="B3801" t="s">
        <v>6064</v>
      </c>
      <c r="C3801">
        <v>88246</v>
      </c>
      <c r="D3801">
        <v>0.12479999999999999</v>
      </c>
    </row>
    <row r="3802" spans="1:4" x14ac:dyDescent="0.2">
      <c r="A3802">
        <v>92852</v>
      </c>
      <c r="B3802" t="s">
        <v>80</v>
      </c>
      <c r="C3802">
        <v>40341</v>
      </c>
      <c r="D3802">
        <v>0.4</v>
      </c>
    </row>
    <row r="3803" spans="1:4" x14ac:dyDescent="0.2">
      <c r="A3803">
        <v>92852</v>
      </c>
      <c r="B3803" t="s">
        <v>6064</v>
      </c>
      <c r="C3803">
        <v>5632</v>
      </c>
      <c r="D3803">
        <v>5.4199999999999998E-2</v>
      </c>
    </row>
    <row r="3804" spans="1:4" x14ac:dyDescent="0.2">
      <c r="A3804">
        <v>92852</v>
      </c>
      <c r="B3804" t="s">
        <v>6064</v>
      </c>
      <c r="C3804">
        <v>5631</v>
      </c>
      <c r="D3804">
        <v>2.7900000000000001E-2</v>
      </c>
    </row>
    <row r="3805" spans="1:4" x14ac:dyDescent="0.2">
      <c r="A3805">
        <v>92836</v>
      </c>
    </row>
    <row r="3806" spans="1:4" x14ac:dyDescent="0.2">
      <c r="A3806">
        <v>92836</v>
      </c>
      <c r="B3806" t="s">
        <v>6064</v>
      </c>
      <c r="C3806">
        <v>88316</v>
      </c>
      <c r="D3806">
        <v>0.2041</v>
      </c>
    </row>
    <row r="3807" spans="1:4" x14ac:dyDescent="0.2">
      <c r="A3807">
        <v>92836</v>
      </c>
      <c r="B3807" t="s">
        <v>6064</v>
      </c>
      <c r="C3807">
        <v>88246</v>
      </c>
      <c r="D3807">
        <v>0.1021</v>
      </c>
    </row>
    <row r="3808" spans="1:4" x14ac:dyDescent="0.2">
      <c r="A3808">
        <v>92836</v>
      </c>
      <c r="B3808" t="s">
        <v>80</v>
      </c>
      <c r="C3808">
        <v>40341</v>
      </c>
      <c r="D3808">
        <v>0.4</v>
      </c>
    </row>
    <row r="3809" spans="1:4" x14ac:dyDescent="0.2">
      <c r="A3809">
        <v>92836</v>
      </c>
      <c r="B3809" t="s">
        <v>6064</v>
      </c>
      <c r="C3809">
        <v>5632</v>
      </c>
      <c r="D3809">
        <v>4.4299999999999999E-2</v>
      </c>
    </row>
    <row r="3810" spans="1:4" x14ac:dyDescent="0.2">
      <c r="A3810">
        <v>92836</v>
      </c>
      <c r="B3810" t="s">
        <v>6064</v>
      </c>
      <c r="C3810">
        <v>5631</v>
      </c>
      <c r="D3810">
        <v>2.2800000000000001E-2</v>
      </c>
    </row>
    <row r="3811" spans="1:4" x14ac:dyDescent="0.2">
      <c r="A3811">
        <v>92854</v>
      </c>
    </row>
    <row r="3812" spans="1:4" x14ac:dyDescent="0.2">
      <c r="A3812">
        <v>92854</v>
      </c>
      <c r="B3812" t="s">
        <v>6064</v>
      </c>
      <c r="C3812">
        <v>88316</v>
      </c>
      <c r="D3812">
        <v>0.32429999999999998</v>
      </c>
    </row>
    <row r="3813" spans="1:4" x14ac:dyDescent="0.2">
      <c r="A3813">
        <v>92854</v>
      </c>
      <c r="B3813" t="s">
        <v>6064</v>
      </c>
      <c r="C3813">
        <v>88246</v>
      </c>
      <c r="D3813">
        <v>0.16220000000000001</v>
      </c>
    </row>
    <row r="3814" spans="1:4" x14ac:dyDescent="0.2">
      <c r="A3814">
        <v>92854</v>
      </c>
      <c r="B3814" t="s">
        <v>80</v>
      </c>
      <c r="C3814">
        <v>40342</v>
      </c>
      <c r="D3814">
        <v>0.4</v>
      </c>
    </row>
    <row r="3815" spans="1:4" x14ac:dyDescent="0.2">
      <c r="A3815">
        <v>92854</v>
      </c>
      <c r="B3815" t="s">
        <v>6064</v>
      </c>
      <c r="C3815">
        <v>5632</v>
      </c>
      <c r="D3815">
        <v>7.0400000000000004E-2</v>
      </c>
    </row>
    <row r="3816" spans="1:4" x14ac:dyDescent="0.2">
      <c r="A3816">
        <v>92854</v>
      </c>
      <c r="B3816" t="s">
        <v>6064</v>
      </c>
      <c r="C3816">
        <v>5631</v>
      </c>
      <c r="D3816">
        <v>3.6299999999999999E-2</v>
      </c>
    </row>
    <row r="3817" spans="1:4" x14ac:dyDescent="0.2">
      <c r="A3817">
        <v>92838</v>
      </c>
    </row>
    <row r="3818" spans="1:4" x14ac:dyDescent="0.2">
      <c r="A3818">
        <v>92838</v>
      </c>
      <c r="B3818" t="s">
        <v>6064</v>
      </c>
      <c r="C3818">
        <v>88316</v>
      </c>
      <c r="D3818">
        <v>0.2651</v>
      </c>
    </row>
    <row r="3819" spans="1:4" x14ac:dyDescent="0.2">
      <c r="A3819">
        <v>92838</v>
      </c>
      <c r="B3819" t="s">
        <v>6064</v>
      </c>
      <c r="C3819">
        <v>88246</v>
      </c>
      <c r="D3819">
        <v>0.1326</v>
      </c>
    </row>
    <row r="3820" spans="1:4" x14ac:dyDescent="0.2">
      <c r="A3820">
        <v>92838</v>
      </c>
      <c r="B3820" t="s">
        <v>80</v>
      </c>
      <c r="C3820">
        <v>40342</v>
      </c>
      <c r="D3820">
        <v>0.4</v>
      </c>
    </row>
    <row r="3821" spans="1:4" x14ac:dyDescent="0.2">
      <c r="A3821">
        <v>92838</v>
      </c>
      <c r="B3821" t="s">
        <v>6064</v>
      </c>
      <c r="C3821">
        <v>5632</v>
      </c>
      <c r="D3821">
        <v>5.7599999999999998E-2</v>
      </c>
    </row>
    <row r="3822" spans="1:4" x14ac:dyDescent="0.2">
      <c r="A3822">
        <v>92838</v>
      </c>
      <c r="B3822" t="s">
        <v>6064</v>
      </c>
      <c r="C3822">
        <v>5631</v>
      </c>
      <c r="D3822">
        <v>2.9700000000000001E-2</v>
      </c>
    </row>
    <row r="3823" spans="1:4" x14ac:dyDescent="0.2">
      <c r="A3823">
        <v>92856</v>
      </c>
    </row>
    <row r="3824" spans="1:4" x14ac:dyDescent="0.2">
      <c r="A3824">
        <v>92856</v>
      </c>
      <c r="B3824" t="s">
        <v>6064</v>
      </c>
      <c r="C3824">
        <v>88316</v>
      </c>
      <c r="D3824">
        <v>0.39900000000000002</v>
      </c>
    </row>
    <row r="3825" spans="1:4" x14ac:dyDescent="0.2">
      <c r="A3825">
        <v>92856</v>
      </c>
      <c r="B3825" t="s">
        <v>6064</v>
      </c>
      <c r="C3825">
        <v>88246</v>
      </c>
      <c r="D3825">
        <v>0.19950000000000001</v>
      </c>
    </row>
    <row r="3826" spans="1:4" x14ac:dyDescent="0.2">
      <c r="A3826">
        <v>92856</v>
      </c>
      <c r="B3826" t="s">
        <v>80</v>
      </c>
      <c r="C3826">
        <v>40343</v>
      </c>
      <c r="D3826">
        <v>0.4</v>
      </c>
    </row>
    <row r="3827" spans="1:4" x14ac:dyDescent="0.2">
      <c r="A3827">
        <v>92856</v>
      </c>
      <c r="B3827" t="s">
        <v>6064</v>
      </c>
      <c r="C3827">
        <v>5632</v>
      </c>
      <c r="D3827">
        <v>8.6599999999999996E-2</v>
      </c>
    </row>
    <row r="3828" spans="1:4" x14ac:dyDescent="0.2">
      <c r="A3828">
        <v>92856</v>
      </c>
      <c r="B3828" t="s">
        <v>6064</v>
      </c>
      <c r="C3828">
        <v>5631</v>
      </c>
      <c r="D3828">
        <v>4.4600000000000001E-2</v>
      </c>
    </row>
    <row r="3829" spans="1:4" x14ac:dyDescent="0.2">
      <c r="A3829">
        <v>92840</v>
      </c>
    </row>
    <row r="3830" spans="1:4" x14ac:dyDescent="0.2">
      <c r="A3830">
        <v>92840</v>
      </c>
      <c r="B3830" t="s">
        <v>6064</v>
      </c>
      <c r="C3830">
        <v>88316</v>
      </c>
      <c r="D3830">
        <v>0.32619999999999999</v>
      </c>
    </row>
    <row r="3831" spans="1:4" x14ac:dyDescent="0.2">
      <c r="A3831">
        <v>92840</v>
      </c>
      <c r="B3831" t="s">
        <v>6064</v>
      </c>
      <c r="C3831">
        <v>88246</v>
      </c>
      <c r="D3831">
        <v>0.16309999999999999</v>
      </c>
    </row>
    <row r="3832" spans="1:4" x14ac:dyDescent="0.2">
      <c r="A3832">
        <v>92840</v>
      </c>
      <c r="B3832" t="s">
        <v>80</v>
      </c>
      <c r="C3832">
        <v>40343</v>
      </c>
      <c r="D3832">
        <v>0.4</v>
      </c>
    </row>
    <row r="3833" spans="1:4" x14ac:dyDescent="0.2">
      <c r="A3833">
        <v>92840</v>
      </c>
      <c r="B3833" t="s">
        <v>6064</v>
      </c>
      <c r="C3833">
        <v>5632</v>
      </c>
      <c r="D3833">
        <v>7.0800000000000002E-2</v>
      </c>
    </row>
    <row r="3834" spans="1:4" x14ac:dyDescent="0.2">
      <c r="A3834">
        <v>92840</v>
      </c>
      <c r="B3834" t="s">
        <v>6064</v>
      </c>
      <c r="C3834">
        <v>5631</v>
      </c>
      <c r="D3834">
        <v>3.6499999999999998E-2</v>
      </c>
    </row>
    <row r="3835" spans="1:4" x14ac:dyDescent="0.2">
      <c r="A3835">
        <v>92858</v>
      </c>
    </row>
    <row r="3836" spans="1:4" x14ac:dyDescent="0.2">
      <c r="A3836">
        <v>92858</v>
      </c>
      <c r="B3836" t="s">
        <v>6064</v>
      </c>
      <c r="C3836">
        <v>88316</v>
      </c>
      <c r="D3836">
        <v>0.47360000000000002</v>
      </c>
    </row>
    <row r="3837" spans="1:4" x14ac:dyDescent="0.2">
      <c r="A3837">
        <v>92858</v>
      </c>
      <c r="B3837" t="s">
        <v>6064</v>
      </c>
      <c r="C3837">
        <v>88246</v>
      </c>
      <c r="D3837">
        <v>0.23680000000000001</v>
      </c>
    </row>
    <row r="3838" spans="1:4" x14ac:dyDescent="0.2">
      <c r="A3838">
        <v>92858</v>
      </c>
      <c r="B3838" t="s">
        <v>80</v>
      </c>
      <c r="C3838">
        <v>40344</v>
      </c>
      <c r="D3838">
        <v>0.4</v>
      </c>
    </row>
    <row r="3839" spans="1:4" x14ac:dyDescent="0.2">
      <c r="A3839">
        <v>92858</v>
      </c>
      <c r="B3839" t="s">
        <v>6064</v>
      </c>
      <c r="C3839">
        <v>5632</v>
      </c>
      <c r="D3839">
        <v>0.10290000000000001</v>
      </c>
    </row>
    <row r="3840" spans="1:4" x14ac:dyDescent="0.2">
      <c r="A3840">
        <v>92858</v>
      </c>
      <c r="B3840" t="s">
        <v>6064</v>
      </c>
      <c r="C3840">
        <v>5631</v>
      </c>
      <c r="D3840">
        <v>5.2999999999999999E-2</v>
      </c>
    </row>
    <row r="3841" spans="1:4" x14ac:dyDescent="0.2">
      <c r="A3841">
        <v>92842</v>
      </c>
    </row>
    <row r="3842" spans="1:4" x14ac:dyDescent="0.2">
      <c r="A3842">
        <v>92842</v>
      </c>
      <c r="B3842" t="s">
        <v>6064</v>
      </c>
      <c r="C3842">
        <v>88316</v>
      </c>
      <c r="D3842">
        <v>0.38719999999999999</v>
      </c>
    </row>
    <row r="3843" spans="1:4" x14ac:dyDescent="0.2">
      <c r="A3843">
        <v>92842</v>
      </c>
      <c r="B3843" t="s">
        <v>6064</v>
      </c>
      <c r="C3843">
        <v>88246</v>
      </c>
      <c r="D3843">
        <v>0.19359999999999999</v>
      </c>
    </row>
    <row r="3844" spans="1:4" x14ac:dyDescent="0.2">
      <c r="A3844">
        <v>92842</v>
      </c>
      <c r="B3844" t="s">
        <v>80</v>
      </c>
      <c r="C3844">
        <v>40344</v>
      </c>
      <c r="D3844">
        <v>0.4</v>
      </c>
    </row>
    <row r="3845" spans="1:4" x14ac:dyDescent="0.2">
      <c r="A3845">
        <v>92842</v>
      </c>
      <c r="B3845" t="s">
        <v>6064</v>
      </c>
      <c r="C3845">
        <v>5632</v>
      </c>
      <c r="D3845">
        <v>8.4099999999999994E-2</v>
      </c>
    </row>
    <row r="3846" spans="1:4" x14ac:dyDescent="0.2">
      <c r="A3846">
        <v>92842</v>
      </c>
      <c r="B3846" t="s">
        <v>6064</v>
      </c>
      <c r="C3846">
        <v>5631</v>
      </c>
      <c r="D3846">
        <v>4.3299999999999998E-2</v>
      </c>
    </row>
    <row r="3847" spans="1:4" x14ac:dyDescent="0.2">
      <c r="A3847">
        <v>92860</v>
      </c>
    </row>
    <row r="3848" spans="1:4" x14ac:dyDescent="0.2">
      <c r="A3848">
        <v>92860</v>
      </c>
      <c r="B3848" t="s">
        <v>6064</v>
      </c>
      <c r="C3848">
        <v>88316</v>
      </c>
      <c r="D3848">
        <v>0.54830000000000001</v>
      </c>
    </row>
    <row r="3849" spans="1:4" x14ac:dyDescent="0.2">
      <c r="A3849">
        <v>92860</v>
      </c>
      <c r="B3849" t="s">
        <v>6064</v>
      </c>
      <c r="C3849">
        <v>88246</v>
      </c>
      <c r="D3849">
        <v>0.27410000000000001</v>
      </c>
    </row>
    <row r="3850" spans="1:4" x14ac:dyDescent="0.2">
      <c r="A3850">
        <v>92860</v>
      </c>
      <c r="B3850" t="s">
        <v>80</v>
      </c>
      <c r="C3850">
        <v>40345</v>
      </c>
      <c r="D3850">
        <v>0.4</v>
      </c>
    </row>
    <row r="3851" spans="1:4" x14ac:dyDescent="0.2">
      <c r="A3851">
        <v>92860</v>
      </c>
      <c r="B3851" t="s">
        <v>6064</v>
      </c>
      <c r="C3851">
        <v>5632</v>
      </c>
      <c r="D3851">
        <v>0.1191</v>
      </c>
    </row>
    <row r="3852" spans="1:4" x14ac:dyDescent="0.2">
      <c r="A3852">
        <v>92860</v>
      </c>
      <c r="B3852" t="s">
        <v>6064</v>
      </c>
      <c r="C3852">
        <v>5631</v>
      </c>
      <c r="D3852">
        <v>6.13E-2</v>
      </c>
    </row>
    <row r="3853" spans="1:4" x14ac:dyDescent="0.2">
      <c r="A3853">
        <v>92844</v>
      </c>
    </row>
    <row r="3854" spans="1:4" x14ac:dyDescent="0.2">
      <c r="A3854">
        <v>92844</v>
      </c>
      <c r="B3854" t="s">
        <v>6064</v>
      </c>
      <c r="C3854">
        <v>88316</v>
      </c>
      <c r="D3854">
        <v>0.44819999999999999</v>
      </c>
    </row>
    <row r="3855" spans="1:4" x14ac:dyDescent="0.2">
      <c r="A3855">
        <v>92844</v>
      </c>
      <c r="B3855" t="s">
        <v>6064</v>
      </c>
      <c r="C3855">
        <v>88246</v>
      </c>
      <c r="D3855">
        <v>0.22409999999999999</v>
      </c>
    </row>
    <row r="3856" spans="1:4" x14ac:dyDescent="0.2">
      <c r="A3856">
        <v>92844</v>
      </c>
      <c r="B3856" t="s">
        <v>80</v>
      </c>
      <c r="C3856">
        <v>40345</v>
      </c>
      <c r="D3856">
        <v>0.4</v>
      </c>
    </row>
    <row r="3857" spans="1:4" x14ac:dyDescent="0.2">
      <c r="A3857">
        <v>92844</v>
      </c>
      <c r="B3857" t="s">
        <v>6064</v>
      </c>
      <c r="C3857">
        <v>5632</v>
      </c>
      <c r="D3857">
        <v>9.7299999999999998E-2</v>
      </c>
    </row>
    <row r="3858" spans="1:4" x14ac:dyDescent="0.2">
      <c r="A3858">
        <v>92844</v>
      </c>
      <c r="B3858" t="s">
        <v>6064</v>
      </c>
      <c r="C3858">
        <v>5631</v>
      </c>
      <c r="D3858">
        <v>5.0099999999999999E-2</v>
      </c>
    </row>
    <row r="3859" spans="1:4" x14ac:dyDescent="0.2">
      <c r="A3859">
        <v>92862</v>
      </c>
    </row>
    <row r="3860" spans="1:4" x14ac:dyDescent="0.2">
      <c r="A3860">
        <v>92862</v>
      </c>
      <c r="B3860" t="s">
        <v>6064</v>
      </c>
      <c r="C3860">
        <v>88316</v>
      </c>
      <c r="D3860">
        <v>0.62290000000000001</v>
      </c>
    </row>
    <row r="3861" spans="1:4" x14ac:dyDescent="0.2">
      <c r="A3861">
        <v>92862</v>
      </c>
      <c r="B3861" t="s">
        <v>6064</v>
      </c>
      <c r="C3861">
        <v>88246</v>
      </c>
      <c r="D3861">
        <v>0.3115</v>
      </c>
    </row>
    <row r="3862" spans="1:4" x14ac:dyDescent="0.2">
      <c r="A3862">
        <v>92862</v>
      </c>
      <c r="B3862" t="s">
        <v>80</v>
      </c>
      <c r="C3862">
        <v>40346</v>
      </c>
      <c r="D3862">
        <v>0.4</v>
      </c>
    </row>
    <row r="3863" spans="1:4" x14ac:dyDescent="0.2">
      <c r="A3863">
        <v>92862</v>
      </c>
      <c r="B3863" t="s">
        <v>6064</v>
      </c>
      <c r="C3863">
        <v>5632</v>
      </c>
      <c r="D3863">
        <v>0.1353</v>
      </c>
    </row>
    <row r="3864" spans="1:4" x14ac:dyDescent="0.2">
      <c r="A3864">
        <v>92862</v>
      </c>
      <c r="B3864" t="s">
        <v>6064</v>
      </c>
      <c r="C3864">
        <v>5631</v>
      </c>
      <c r="D3864">
        <v>6.9699999999999998E-2</v>
      </c>
    </row>
    <row r="3865" spans="1:4" x14ac:dyDescent="0.2">
      <c r="A3865">
        <v>92846</v>
      </c>
    </row>
    <row r="3866" spans="1:4" x14ac:dyDescent="0.2">
      <c r="A3866">
        <v>92846</v>
      </c>
      <c r="B3866" t="s">
        <v>6064</v>
      </c>
      <c r="C3866">
        <v>88316</v>
      </c>
      <c r="D3866">
        <v>0.50919999999999999</v>
      </c>
    </row>
    <row r="3867" spans="1:4" x14ac:dyDescent="0.2">
      <c r="A3867">
        <v>92846</v>
      </c>
      <c r="B3867" t="s">
        <v>6064</v>
      </c>
      <c r="C3867">
        <v>88246</v>
      </c>
      <c r="D3867">
        <v>0.25459999999999999</v>
      </c>
    </row>
    <row r="3868" spans="1:4" x14ac:dyDescent="0.2">
      <c r="A3868">
        <v>92846</v>
      </c>
      <c r="B3868" t="s">
        <v>80</v>
      </c>
      <c r="C3868">
        <v>40346</v>
      </c>
      <c r="D3868">
        <v>0.4</v>
      </c>
    </row>
    <row r="3869" spans="1:4" x14ac:dyDescent="0.2">
      <c r="A3869">
        <v>92846</v>
      </c>
      <c r="B3869" t="s">
        <v>6064</v>
      </c>
      <c r="C3869">
        <v>5632</v>
      </c>
      <c r="D3869">
        <v>0.1106</v>
      </c>
    </row>
    <row r="3870" spans="1:4" x14ac:dyDescent="0.2">
      <c r="A3870">
        <v>92846</v>
      </c>
      <c r="B3870" t="s">
        <v>6064</v>
      </c>
      <c r="C3870">
        <v>5631</v>
      </c>
      <c r="D3870">
        <v>5.7000000000000002E-2</v>
      </c>
    </row>
    <row r="3871" spans="1:4" x14ac:dyDescent="0.2">
      <c r="A3871">
        <v>92828</v>
      </c>
    </row>
    <row r="3872" spans="1:4" x14ac:dyDescent="0.2">
      <c r="A3872">
        <v>92828</v>
      </c>
      <c r="B3872" t="s">
        <v>6064</v>
      </c>
      <c r="C3872">
        <v>88629</v>
      </c>
      <c r="D3872">
        <v>1.54E-2</v>
      </c>
    </row>
    <row r="3873" spans="1:4" x14ac:dyDescent="0.2">
      <c r="A3873">
        <v>92828</v>
      </c>
      <c r="B3873" t="s">
        <v>6064</v>
      </c>
      <c r="C3873">
        <v>88316</v>
      </c>
      <c r="D3873">
        <v>1.2591000000000001</v>
      </c>
    </row>
    <row r="3874" spans="1:4" x14ac:dyDescent="0.2">
      <c r="A3874">
        <v>92828</v>
      </c>
      <c r="B3874" t="s">
        <v>6064</v>
      </c>
      <c r="C3874">
        <v>88246</v>
      </c>
      <c r="D3874">
        <v>0.62949999999999995</v>
      </c>
    </row>
    <row r="3875" spans="1:4" x14ac:dyDescent="0.2">
      <c r="A3875">
        <v>92828</v>
      </c>
      <c r="B3875" t="s">
        <v>6064</v>
      </c>
      <c r="C3875">
        <v>5632</v>
      </c>
      <c r="D3875">
        <v>0.27339999999999998</v>
      </c>
    </row>
    <row r="3876" spans="1:4" x14ac:dyDescent="0.2">
      <c r="A3876">
        <v>92828</v>
      </c>
      <c r="B3876" t="s">
        <v>6064</v>
      </c>
      <c r="C3876">
        <v>5631</v>
      </c>
      <c r="D3876">
        <v>0.1409</v>
      </c>
    </row>
    <row r="3877" spans="1:4" x14ac:dyDescent="0.2">
      <c r="A3877">
        <v>92815</v>
      </c>
    </row>
    <row r="3878" spans="1:4" x14ac:dyDescent="0.2">
      <c r="A3878">
        <v>92815</v>
      </c>
      <c r="B3878" t="s">
        <v>6064</v>
      </c>
      <c r="C3878">
        <v>88629</v>
      </c>
      <c r="D3878">
        <v>1.54E-2</v>
      </c>
    </row>
    <row r="3879" spans="1:4" x14ac:dyDescent="0.2">
      <c r="A3879">
        <v>92815</v>
      </c>
      <c r="B3879" t="s">
        <v>6064</v>
      </c>
      <c r="C3879">
        <v>88316</v>
      </c>
      <c r="D3879">
        <v>1.1316999999999999</v>
      </c>
    </row>
    <row r="3880" spans="1:4" x14ac:dyDescent="0.2">
      <c r="A3880">
        <v>92815</v>
      </c>
      <c r="B3880" t="s">
        <v>6064</v>
      </c>
      <c r="C3880">
        <v>88246</v>
      </c>
      <c r="D3880">
        <v>0.56589999999999996</v>
      </c>
    </row>
    <row r="3881" spans="1:4" x14ac:dyDescent="0.2">
      <c r="A3881">
        <v>92815</v>
      </c>
      <c r="B3881" t="s">
        <v>6064</v>
      </c>
      <c r="C3881">
        <v>5632</v>
      </c>
      <c r="D3881">
        <v>0.24579999999999999</v>
      </c>
    </row>
    <row r="3882" spans="1:4" x14ac:dyDescent="0.2">
      <c r="A3882">
        <v>92815</v>
      </c>
      <c r="B3882" t="s">
        <v>6064</v>
      </c>
      <c r="C3882">
        <v>5631</v>
      </c>
      <c r="D3882">
        <v>0.12659999999999999</v>
      </c>
    </row>
    <row r="3883" spans="1:4" x14ac:dyDescent="0.2">
      <c r="A3883">
        <v>92830</v>
      </c>
    </row>
    <row r="3884" spans="1:4" x14ac:dyDescent="0.2">
      <c r="A3884">
        <v>92830</v>
      </c>
      <c r="B3884" t="s">
        <v>6064</v>
      </c>
      <c r="C3884">
        <v>88629</v>
      </c>
      <c r="D3884">
        <v>2.3E-2</v>
      </c>
    </row>
    <row r="3885" spans="1:4" x14ac:dyDescent="0.2">
      <c r="A3885">
        <v>92830</v>
      </c>
      <c r="B3885" t="s">
        <v>6064</v>
      </c>
      <c r="C3885">
        <v>88316</v>
      </c>
      <c r="D3885">
        <v>1.5202</v>
      </c>
    </row>
    <row r="3886" spans="1:4" x14ac:dyDescent="0.2">
      <c r="A3886">
        <v>92830</v>
      </c>
      <c r="B3886" t="s">
        <v>6064</v>
      </c>
      <c r="C3886">
        <v>88246</v>
      </c>
      <c r="D3886">
        <v>0.7601</v>
      </c>
    </row>
    <row r="3887" spans="1:4" x14ac:dyDescent="0.2">
      <c r="A3887">
        <v>92830</v>
      </c>
      <c r="B3887" t="s">
        <v>6064</v>
      </c>
      <c r="C3887">
        <v>5632</v>
      </c>
      <c r="D3887">
        <v>0.3301</v>
      </c>
    </row>
    <row r="3888" spans="1:4" x14ac:dyDescent="0.2">
      <c r="A3888">
        <v>92830</v>
      </c>
      <c r="B3888" t="s">
        <v>6064</v>
      </c>
      <c r="C3888">
        <v>5631</v>
      </c>
      <c r="D3888">
        <v>0.1701</v>
      </c>
    </row>
    <row r="3889" spans="1:4" x14ac:dyDescent="0.2">
      <c r="A3889">
        <v>92817</v>
      </c>
    </row>
    <row r="3890" spans="1:4" x14ac:dyDescent="0.2">
      <c r="A3890">
        <v>92817</v>
      </c>
      <c r="B3890" t="s">
        <v>6064</v>
      </c>
      <c r="C3890">
        <v>88629</v>
      </c>
      <c r="D3890">
        <v>2.3E-2</v>
      </c>
    </row>
    <row r="3891" spans="1:4" x14ac:dyDescent="0.2">
      <c r="A3891">
        <v>92817</v>
      </c>
      <c r="B3891" t="s">
        <v>6064</v>
      </c>
      <c r="C3891">
        <v>88316</v>
      </c>
      <c r="D3891">
        <v>1.3655999999999999</v>
      </c>
    </row>
    <row r="3892" spans="1:4" x14ac:dyDescent="0.2">
      <c r="A3892">
        <v>92817</v>
      </c>
      <c r="B3892" t="s">
        <v>6064</v>
      </c>
      <c r="C3892">
        <v>88246</v>
      </c>
      <c r="D3892">
        <v>0.68279999999999996</v>
      </c>
    </row>
    <row r="3893" spans="1:4" x14ac:dyDescent="0.2">
      <c r="A3893">
        <v>92817</v>
      </c>
      <c r="B3893" t="s">
        <v>6064</v>
      </c>
      <c r="C3893">
        <v>5632</v>
      </c>
      <c r="D3893">
        <v>0.29659999999999997</v>
      </c>
    </row>
    <row r="3894" spans="1:4" x14ac:dyDescent="0.2">
      <c r="A3894">
        <v>92817</v>
      </c>
      <c r="B3894" t="s">
        <v>6064</v>
      </c>
      <c r="C3894">
        <v>5631</v>
      </c>
      <c r="D3894">
        <v>0.15279999999999999</v>
      </c>
    </row>
    <row r="3895" spans="1:4" x14ac:dyDescent="0.2">
      <c r="A3895">
        <v>92832</v>
      </c>
    </row>
    <row r="3896" spans="1:4" x14ac:dyDescent="0.2">
      <c r="A3896">
        <v>92832</v>
      </c>
      <c r="B3896" t="s">
        <v>6064</v>
      </c>
      <c r="C3896">
        <v>88629</v>
      </c>
      <c r="D3896">
        <v>3.7199999999999997E-2</v>
      </c>
    </row>
    <row r="3897" spans="1:4" x14ac:dyDescent="0.2">
      <c r="A3897">
        <v>92832</v>
      </c>
      <c r="B3897" t="s">
        <v>6064</v>
      </c>
      <c r="C3897">
        <v>88316</v>
      </c>
      <c r="D3897">
        <v>1.9117999999999999</v>
      </c>
    </row>
    <row r="3898" spans="1:4" x14ac:dyDescent="0.2">
      <c r="A3898">
        <v>92832</v>
      </c>
      <c r="B3898" t="s">
        <v>6064</v>
      </c>
      <c r="C3898">
        <v>88246</v>
      </c>
      <c r="D3898">
        <v>0.95589999999999997</v>
      </c>
    </row>
    <row r="3899" spans="1:4" x14ac:dyDescent="0.2">
      <c r="A3899">
        <v>92832</v>
      </c>
      <c r="B3899" t="s">
        <v>6064</v>
      </c>
      <c r="C3899">
        <v>5632</v>
      </c>
      <c r="D3899">
        <v>0.41520000000000001</v>
      </c>
    </row>
    <row r="3900" spans="1:4" x14ac:dyDescent="0.2">
      <c r="A3900">
        <v>92832</v>
      </c>
      <c r="B3900" t="s">
        <v>6064</v>
      </c>
      <c r="C3900">
        <v>5631</v>
      </c>
      <c r="D3900">
        <v>0.21390000000000001</v>
      </c>
    </row>
    <row r="3901" spans="1:4" x14ac:dyDescent="0.2">
      <c r="A3901">
        <v>92819</v>
      </c>
    </row>
    <row r="3902" spans="1:4" x14ac:dyDescent="0.2">
      <c r="A3902">
        <v>92819</v>
      </c>
      <c r="B3902" t="s">
        <v>6064</v>
      </c>
      <c r="C3902">
        <v>88629</v>
      </c>
      <c r="D3902">
        <v>3.7199999999999997E-2</v>
      </c>
    </row>
    <row r="3903" spans="1:4" x14ac:dyDescent="0.2">
      <c r="A3903">
        <v>92819</v>
      </c>
      <c r="B3903" t="s">
        <v>6064</v>
      </c>
      <c r="C3903">
        <v>88316</v>
      </c>
      <c r="D3903">
        <v>1.7163999999999999</v>
      </c>
    </row>
    <row r="3904" spans="1:4" x14ac:dyDescent="0.2">
      <c r="A3904">
        <v>92819</v>
      </c>
      <c r="B3904" t="s">
        <v>6064</v>
      </c>
      <c r="C3904">
        <v>88246</v>
      </c>
      <c r="D3904">
        <v>0.85819999999999996</v>
      </c>
    </row>
    <row r="3905" spans="1:4" x14ac:dyDescent="0.2">
      <c r="A3905">
        <v>92819</v>
      </c>
      <c r="B3905" t="s">
        <v>6064</v>
      </c>
      <c r="C3905">
        <v>5632</v>
      </c>
      <c r="D3905">
        <v>0.37280000000000002</v>
      </c>
    </row>
    <row r="3906" spans="1:4" x14ac:dyDescent="0.2">
      <c r="A3906">
        <v>92819</v>
      </c>
      <c r="B3906" t="s">
        <v>6064</v>
      </c>
      <c r="C3906">
        <v>5631</v>
      </c>
      <c r="D3906">
        <v>0.192</v>
      </c>
    </row>
    <row r="3907" spans="1:4" x14ac:dyDescent="0.2">
      <c r="A3907">
        <v>92820</v>
      </c>
    </row>
    <row r="3908" spans="1:4" x14ac:dyDescent="0.2">
      <c r="A3908">
        <v>92820</v>
      </c>
      <c r="B3908" t="s">
        <v>6064</v>
      </c>
      <c r="C3908">
        <v>88629</v>
      </c>
      <c r="D3908">
        <v>6.9999999999999999E-4</v>
      </c>
    </row>
    <row r="3909" spans="1:4" x14ac:dyDescent="0.2">
      <c r="A3909">
        <v>92820</v>
      </c>
      <c r="B3909" t="s">
        <v>6064</v>
      </c>
      <c r="C3909">
        <v>88316</v>
      </c>
      <c r="D3909">
        <v>0.34520000000000001</v>
      </c>
    </row>
    <row r="3910" spans="1:4" x14ac:dyDescent="0.2">
      <c r="A3910">
        <v>92820</v>
      </c>
      <c r="B3910" t="s">
        <v>6064</v>
      </c>
      <c r="C3910">
        <v>88246</v>
      </c>
      <c r="D3910">
        <v>0.1726</v>
      </c>
    </row>
    <row r="3911" spans="1:4" x14ac:dyDescent="0.2">
      <c r="A3911">
        <v>92820</v>
      </c>
      <c r="B3911" t="s">
        <v>6064</v>
      </c>
      <c r="C3911">
        <v>5632</v>
      </c>
      <c r="D3911">
        <v>7.4999999999999997E-2</v>
      </c>
    </row>
    <row r="3912" spans="1:4" x14ac:dyDescent="0.2">
      <c r="A3912">
        <v>92820</v>
      </c>
      <c r="B3912" t="s">
        <v>6064</v>
      </c>
      <c r="C3912">
        <v>5631</v>
      </c>
      <c r="D3912">
        <v>3.8600000000000002E-2</v>
      </c>
    </row>
    <row r="3913" spans="1:4" x14ac:dyDescent="0.2">
      <c r="A3913">
        <v>92808</v>
      </c>
    </row>
    <row r="3914" spans="1:4" x14ac:dyDescent="0.2">
      <c r="A3914">
        <v>92808</v>
      </c>
      <c r="B3914" t="s">
        <v>6064</v>
      </c>
      <c r="C3914">
        <v>88629</v>
      </c>
      <c r="D3914">
        <v>6.9999999999999999E-4</v>
      </c>
    </row>
    <row r="3915" spans="1:4" x14ac:dyDescent="0.2">
      <c r="A3915">
        <v>92808</v>
      </c>
      <c r="B3915" t="s">
        <v>6064</v>
      </c>
      <c r="C3915">
        <v>88316</v>
      </c>
      <c r="D3915">
        <v>0.31319999999999998</v>
      </c>
    </row>
    <row r="3916" spans="1:4" x14ac:dyDescent="0.2">
      <c r="A3916">
        <v>92808</v>
      </c>
      <c r="B3916" t="s">
        <v>6064</v>
      </c>
      <c r="C3916">
        <v>88246</v>
      </c>
      <c r="D3916">
        <v>0.15659999999999999</v>
      </c>
    </row>
    <row r="3917" spans="1:4" x14ac:dyDescent="0.2">
      <c r="A3917">
        <v>92808</v>
      </c>
      <c r="B3917" t="s">
        <v>6064</v>
      </c>
      <c r="C3917">
        <v>5632</v>
      </c>
      <c r="D3917">
        <v>6.8000000000000005E-2</v>
      </c>
    </row>
    <row r="3918" spans="1:4" x14ac:dyDescent="0.2">
      <c r="A3918">
        <v>92808</v>
      </c>
      <c r="B3918" t="s">
        <v>6064</v>
      </c>
      <c r="C3918">
        <v>5631</v>
      </c>
      <c r="D3918">
        <v>3.5000000000000003E-2</v>
      </c>
    </row>
    <row r="3919" spans="1:4" x14ac:dyDescent="0.2">
      <c r="A3919">
        <v>92821</v>
      </c>
    </row>
    <row r="3920" spans="1:4" x14ac:dyDescent="0.2">
      <c r="A3920">
        <v>92821</v>
      </c>
      <c r="B3920" t="s">
        <v>6064</v>
      </c>
      <c r="C3920">
        <v>88629</v>
      </c>
      <c r="D3920">
        <v>1.6000000000000001E-3</v>
      </c>
    </row>
    <row r="3921" spans="1:4" x14ac:dyDescent="0.2">
      <c r="A3921">
        <v>92821</v>
      </c>
      <c r="B3921" t="s">
        <v>6064</v>
      </c>
      <c r="C3921">
        <v>88316</v>
      </c>
      <c r="D3921">
        <v>0.47570000000000001</v>
      </c>
    </row>
    <row r="3922" spans="1:4" x14ac:dyDescent="0.2">
      <c r="A3922">
        <v>92821</v>
      </c>
      <c r="B3922" t="s">
        <v>6064</v>
      </c>
      <c r="C3922">
        <v>88246</v>
      </c>
      <c r="D3922">
        <v>0.2379</v>
      </c>
    </row>
    <row r="3923" spans="1:4" x14ac:dyDescent="0.2">
      <c r="A3923">
        <v>92821</v>
      </c>
      <c r="B3923" t="s">
        <v>6064</v>
      </c>
      <c r="C3923">
        <v>5632</v>
      </c>
      <c r="D3923">
        <v>0.1033</v>
      </c>
    </row>
    <row r="3924" spans="1:4" x14ac:dyDescent="0.2">
      <c r="A3924">
        <v>92821</v>
      </c>
      <c r="B3924" t="s">
        <v>6064</v>
      </c>
      <c r="C3924">
        <v>5631</v>
      </c>
      <c r="D3924">
        <v>5.3199999999999997E-2</v>
      </c>
    </row>
    <row r="3925" spans="1:4" x14ac:dyDescent="0.2">
      <c r="A3925">
        <v>92809</v>
      </c>
    </row>
    <row r="3926" spans="1:4" x14ac:dyDescent="0.2">
      <c r="A3926">
        <v>92809</v>
      </c>
      <c r="B3926" t="s">
        <v>6064</v>
      </c>
      <c r="C3926">
        <v>88629</v>
      </c>
      <c r="D3926">
        <v>1.6000000000000001E-3</v>
      </c>
    </row>
    <row r="3927" spans="1:4" x14ac:dyDescent="0.2">
      <c r="A3927">
        <v>92809</v>
      </c>
      <c r="B3927" t="s">
        <v>6064</v>
      </c>
      <c r="C3927">
        <v>88316</v>
      </c>
      <c r="D3927">
        <v>0.43020000000000003</v>
      </c>
    </row>
    <row r="3928" spans="1:4" x14ac:dyDescent="0.2">
      <c r="A3928">
        <v>92809</v>
      </c>
      <c r="B3928" t="s">
        <v>6064</v>
      </c>
      <c r="C3928">
        <v>88246</v>
      </c>
      <c r="D3928">
        <v>0.21510000000000001</v>
      </c>
    </row>
    <row r="3929" spans="1:4" x14ac:dyDescent="0.2">
      <c r="A3929">
        <v>92809</v>
      </c>
      <c r="B3929" t="s">
        <v>6064</v>
      </c>
      <c r="C3929">
        <v>5632</v>
      </c>
      <c r="D3929">
        <v>9.3399999999999997E-2</v>
      </c>
    </row>
    <row r="3930" spans="1:4" x14ac:dyDescent="0.2">
      <c r="A3930">
        <v>92809</v>
      </c>
      <c r="B3930" t="s">
        <v>6064</v>
      </c>
      <c r="C3930">
        <v>5631</v>
      </c>
      <c r="D3930">
        <v>4.8099999999999997E-2</v>
      </c>
    </row>
    <row r="3931" spans="1:4" x14ac:dyDescent="0.2">
      <c r="A3931">
        <v>92822</v>
      </c>
    </row>
    <row r="3932" spans="1:4" x14ac:dyDescent="0.2">
      <c r="A3932">
        <v>92822</v>
      </c>
      <c r="B3932" t="s">
        <v>6064</v>
      </c>
      <c r="C3932">
        <v>88629</v>
      </c>
      <c r="D3932">
        <v>3.0000000000000001E-3</v>
      </c>
    </row>
    <row r="3933" spans="1:4" x14ac:dyDescent="0.2">
      <c r="A3933">
        <v>92822</v>
      </c>
      <c r="B3933" t="s">
        <v>6064</v>
      </c>
      <c r="C3933">
        <v>88316</v>
      </c>
      <c r="D3933">
        <v>0.60629999999999995</v>
      </c>
    </row>
    <row r="3934" spans="1:4" x14ac:dyDescent="0.2">
      <c r="A3934">
        <v>92822</v>
      </c>
      <c r="B3934" t="s">
        <v>6064</v>
      </c>
      <c r="C3934">
        <v>88246</v>
      </c>
      <c r="D3934">
        <v>0.30309999999999998</v>
      </c>
    </row>
    <row r="3935" spans="1:4" x14ac:dyDescent="0.2">
      <c r="A3935">
        <v>92822</v>
      </c>
      <c r="B3935" t="s">
        <v>6064</v>
      </c>
      <c r="C3935">
        <v>5632</v>
      </c>
      <c r="D3935">
        <v>0.13170000000000001</v>
      </c>
    </row>
    <row r="3936" spans="1:4" x14ac:dyDescent="0.2">
      <c r="A3936">
        <v>92822</v>
      </c>
      <c r="B3936" t="s">
        <v>6064</v>
      </c>
      <c r="C3936">
        <v>5631</v>
      </c>
      <c r="D3936">
        <v>6.7799999999999999E-2</v>
      </c>
    </row>
    <row r="3937" spans="1:4" x14ac:dyDescent="0.2">
      <c r="A3937">
        <v>92810</v>
      </c>
    </row>
    <row r="3938" spans="1:4" x14ac:dyDescent="0.2">
      <c r="A3938">
        <v>92810</v>
      </c>
      <c r="B3938" t="s">
        <v>6064</v>
      </c>
      <c r="C3938">
        <v>88629</v>
      </c>
      <c r="D3938">
        <v>3.0000000000000001E-3</v>
      </c>
    </row>
    <row r="3939" spans="1:4" x14ac:dyDescent="0.2">
      <c r="A3939">
        <v>92810</v>
      </c>
      <c r="B3939" t="s">
        <v>6064</v>
      </c>
      <c r="C3939">
        <v>88316</v>
      </c>
      <c r="D3939">
        <v>0.54710000000000003</v>
      </c>
    </row>
    <row r="3940" spans="1:4" x14ac:dyDescent="0.2">
      <c r="A3940">
        <v>92810</v>
      </c>
      <c r="B3940" t="s">
        <v>6064</v>
      </c>
      <c r="C3940">
        <v>88246</v>
      </c>
      <c r="D3940">
        <v>0.27350000000000002</v>
      </c>
    </row>
    <row r="3941" spans="1:4" x14ac:dyDescent="0.2">
      <c r="A3941">
        <v>92810</v>
      </c>
      <c r="B3941" t="s">
        <v>6064</v>
      </c>
      <c r="C3941">
        <v>5632</v>
      </c>
      <c r="D3941">
        <v>0.1188</v>
      </c>
    </row>
    <row r="3942" spans="1:4" x14ac:dyDescent="0.2">
      <c r="A3942">
        <v>92810</v>
      </c>
      <c r="B3942" t="s">
        <v>6064</v>
      </c>
      <c r="C3942">
        <v>5631</v>
      </c>
      <c r="D3942">
        <v>6.1199999999999997E-2</v>
      </c>
    </row>
    <row r="3943" spans="1:4" x14ac:dyDescent="0.2">
      <c r="A3943">
        <v>92824</v>
      </c>
    </row>
    <row r="3944" spans="1:4" x14ac:dyDescent="0.2">
      <c r="A3944">
        <v>92824</v>
      </c>
      <c r="B3944" t="s">
        <v>6064</v>
      </c>
      <c r="C3944">
        <v>88629</v>
      </c>
      <c r="D3944">
        <v>4.7000000000000002E-3</v>
      </c>
    </row>
    <row r="3945" spans="1:4" x14ac:dyDescent="0.2">
      <c r="A3945">
        <v>92824</v>
      </c>
      <c r="B3945" t="s">
        <v>6064</v>
      </c>
      <c r="C3945">
        <v>88316</v>
      </c>
      <c r="D3945">
        <v>0.73680000000000001</v>
      </c>
    </row>
    <row r="3946" spans="1:4" x14ac:dyDescent="0.2">
      <c r="A3946">
        <v>92824</v>
      </c>
      <c r="B3946" t="s">
        <v>6064</v>
      </c>
      <c r="C3946">
        <v>88246</v>
      </c>
      <c r="D3946">
        <v>0.36840000000000001</v>
      </c>
    </row>
    <row r="3947" spans="1:4" x14ac:dyDescent="0.2">
      <c r="A3947">
        <v>92824</v>
      </c>
      <c r="B3947" t="s">
        <v>6064</v>
      </c>
      <c r="C3947">
        <v>5632</v>
      </c>
      <c r="D3947">
        <v>0.16</v>
      </c>
    </row>
    <row r="3948" spans="1:4" x14ac:dyDescent="0.2">
      <c r="A3948">
        <v>92824</v>
      </c>
      <c r="B3948" t="s">
        <v>6064</v>
      </c>
      <c r="C3948">
        <v>5631</v>
      </c>
      <c r="D3948">
        <v>8.2400000000000001E-2</v>
      </c>
    </row>
    <row r="3949" spans="1:4" x14ac:dyDescent="0.2">
      <c r="A3949">
        <v>92811</v>
      </c>
    </row>
    <row r="3950" spans="1:4" x14ac:dyDescent="0.2">
      <c r="A3950">
        <v>92811</v>
      </c>
      <c r="B3950" t="s">
        <v>6064</v>
      </c>
      <c r="C3950">
        <v>88629</v>
      </c>
      <c r="D3950">
        <v>4.7000000000000002E-3</v>
      </c>
    </row>
    <row r="3951" spans="1:4" x14ac:dyDescent="0.2">
      <c r="A3951">
        <v>92811</v>
      </c>
      <c r="B3951" t="s">
        <v>6064</v>
      </c>
      <c r="C3951">
        <v>88316</v>
      </c>
      <c r="D3951">
        <v>0.66400000000000003</v>
      </c>
    </row>
    <row r="3952" spans="1:4" x14ac:dyDescent="0.2">
      <c r="A3952">
        <v>92811</v>
      </c>
      <c r="B3952" t="s">
        <v>6064</v>
      </c>
      <c r="C3952">
        <v>88246</v>
      </c>
      <c r="D3952">
        <v>0.33200000000000002</v>
      </c>
    </row>
    <row r="3953" spans="1:4" x14ac:dyDescent="0.2">
      <c r="A3953">
        <v>92811</v>
      </c>
      <c r="B3953" t="s">
        <v>6064</v>
      </c>
      <c r="C3953">
        <v>5632</v>
      </c>
      <c r="D3953">
        <v>0.14419999999999999</v>
      </c>
    </row>
    <row r="3954" spans="1:4" x14ac:dyDescent="0.2">
      <c r="A3954">
        <v>92811</v>
      </c>
      <c r="B3954" t="s">
        <v>6064</v>
      </c>
      <c r="C3954">
        <v>5631</v>
      </c>
      <c r="D3954">
        <v>7.4300000000000005E-2</v>
      </c>
    </row>
    <row r="3955" spans="1:4" x14ac:dyDescent="0.2">
      <c r="A3955">
        <v>92825</v>
      </c>
    </row>
    <row r="3956" spans="1:4" x14ac:dyDescent="0.2">
      <c r="A3956">
        <v>92825</v>
      </c>
      <c r="B3956" t="s">
        <v>6064</v>
      </c>
      <c r="C3956">
        <v>88629</v>
      </c>
      <c r="D3956">
        <v>6.7999999999999996E-3</v>
      </c>
    </row>
    <row r="3957" spans="1:4" x14ac:dyDescent="0.2">
      <c r="A3957">
        <v>92825</v>
      </c>
      <c r="B3957" t="s">
        <v>6064</v>
      </c>
      <c r="C3957">
        <v>88316</v>
      </c>
      <c r="D3957">
        <v>0.86739999999999995</v>
      </c>
    </row>
    <row r="3958" spans="1:4" x14ac:dyDescent="0.2">
      <c r="A3958">
        <v>92825</v>
      </c>
      <c r="B3958" t="s">
        <v>6064</v>
      </c>
      <c r="C3958">
        <v>88246</v>
      </c>
      <c r="D3958">
        <v>0.43369999999999997</v>
      </c>
    </row>
    <row r="3959" spans="1:4" x14ac:dyDescent="0.2">
      <c r="A3959">
        <v>92825</v>
      </c>
      <c r="B3959" t="s">
        <v>6064</v>
      </c>
      <c r="C3959">
        <v>5632</v>
      </c>
      <c r="D3959">
        <v>0.18840000000000001</v>
      </c>
    </row>
    <row r="3960" spans="1:4" x14ac:dyDescent="0.2">
      <c r="A3960">
        <v>92825</v>
      </c>
      <c r="B3960" t="s">
        <v>6064</v>
      </c>
      <c r="C3960">
        <v>5631</v>
      </c>
      <c r="D3960">
        <v>9.7000000000000003E-2</v>
      </c>
    </row>
    <row r="3961" spans="1:4" x14ac:dyDescent="0.2">
      <c r="A3961">
        <v>92812</v>
      </c>
    </row>
    <row r="3962" spans="1:4" x14ac:dyDescent="0.2">
      <c r="A3962">
        <v>92812</v>
      </c>
      <c r="B3962" t="s">
        <v>6064</v>
      </c>
      <c r="C3962">
        <v>88629</v>
      </c>
      <c r="D3962">
        <v>6.7999999999999996E-3</v>
      </c>
    </row>
    <row r="3963" spans="1:4" x14ac:dyDescent="0.2">
      <c r="A3963">
        <v>92812</v>
      </c>
      <c r="B3963" t="s">
        <v>6064</v>
      </c>
      <c r="C3963">
        <v>88316</v>
      </c>
      <c r="D3963">
        <v>0.78100000000000003</v>
      </c>
    </row>
    <row r="3964" spans="1:4" x14ac:dyDescent="0.2">
      <c r="A3964">
        <v>92812</v>
      </c>
      <c r="B3964" t="s">
        <v>6064</v>
      </c>
      <c r="C3964">
        <v>88246</v>
      </c>
      <c r="D3964">
        <v>0.39050000000000001</v>
      </c>
    </row>
    <row r="3965" spans="1:4" x14ac:dyDescent="0.2">
      <c r="A3965">
        <v>92812</v>
      </c>
      <c r="B3965" t="s">
        <v>6064</v>
      </c>
      <c r="C3965">
        <v>5632</v>
      </c>
      <c r="D3965">
        <v>0.1696</v>
      </c>
    </row>
    <row r="3966" spans="1:4" x14ac:dyDescent="0.2">
      <c r="A3966">
        <v>92812</v>
      </c>
      <c r="B3966" t="s">
        <v>6064</v>
      </c>
      <c r="C3966">
        <v>5631</v>
      </c>
      <c r="D3966">
        <v>8.7400000000000005E-2</v>
      </c>
    </row>
    <row r="3967" spans="1:4" x14ac:dyDescent="0.2">
      <c r="A3967">
        <v>92826</v>
      </c>
    </row>
    <row r="3968" spans="1:4" x14ac:dyDescent="0.2">
      <c r="A3968">
        <v>92826</v>
      </c>
      <c r="B3968" t="s">
        <v>6064</v>
      </c>
      <c r="C3968">
        <v>88629</v>
      </c>
      <c r="D3968">
        <v>9.2999999999999992E-3</v>
      </c>
    </row>
    <row r="3969" spans="1:4" x14ac:dyDescent="0.2">
      <c r="A3969">
        <v>92826</v>
      </c>
      <c r="B3969" t="s">
        <v>6064</v>
      </c>
      <c r="C3969">
        <v>88316</v>
      </c>
      <c r="D3969">
        <v>0.998</v>
      </c>
    </row>
    <row r="3970" spans="1:4" x14ac:dyDescent="0.2">
      <c r="A3970">
        <v>92826</v>
      </c>
      <c r="B3970" t="s">
        <v>6064</v>
      </c>
      <c r="C3970">
        <v>88246</v>
      </c>
      <c r="D3970">
        <v>0.499</v>
      </c>
    </row>
    <row r="3971" spans="1:4" x14ac:dyDescent="0.2">
      <c r="A3971">
        <v>92826</v>
      </c>
      <c r="B3971" t="s">
        <v>6064</v>
      </c>
      <c r="C3971">
        <v>5632</v>
      </c>
      <c r="D3971">
        <v>0.2167</v>
      </c>
    </row>
    <row r="3972" spans="1:4" x14ac:dyDescent="0.2">
      <c r="A3972">
        <v>92826</v>
      </c>
      <c r="B3972" t="s">
        <v>6064</v>
      </c>
      <c r="C3972">
        <v>5631</v>
      </c>
      <c r="D3972">
        <v>0.1116</v>
      </c>
    </row>
    <row r="3973" spans="1:4" x14ac:dyDescent="0.2">
      <c r="A3973">
        <v>92813</v>
      </c>
    </row>
    <row r="3974" spans="1:4" x14ac:dyDescent="0.2">
      <c r="A3974">
        <v>92813</v>
      </c>
      <c r="B3974" t="s">
        <v>6064</v>
      </c>
      <c r="C3974">
        <v>88629</v>
      </c>
      <c r="D3974">
        <v>9.2999999999999992E-3</v>
      </c>
    </row>
    <row r="3975" spans="1:4" x14ac:dyDescent="0.2">
      <c r="A3975">
        <v>92813</v>
      </c>
      <c r="B3975" t="s">
        <v>6064</v>
      </c>
      <c r="C3975">
        <v>88316</v>
      </c>
      <c r="D3975">
        <v>0.89790000000000003</v>
      </c>
    </row>
    <row r="3976" spans="1:4" x14ac:dyDescent="0.2">
      <c r="A3976">
        <v>92813</v>
      </c>
      <c r="B3976" t="s">
        <v>6064</v>
      </c>
      <c r="C3976">
        <v>88246</v>
      </c>
      <c r="D3976">
        <v>0.44890000000000002</v>
      </c>
    </row>
    <row r="3977" spans="1:4" x14ac:dyDescent="0.2">
      <c r="A3977">
        <v>92813</v>
      </c>
      <c r="B3977" t="s">
        <v>6064</v>
      </c>
      <c r="C3977">
        <v>5632</v>
      </c>
      <c r="D3977">
        <v>0.19500000000000001</v>
      </c>
    </row>
    <row r="3978" spans="1:4" x14ac:dyDescent="0.2">
      <c r="A3978">
        <v>92813</v>
      </c>
      <c r="B3978" t="s">
        <v>6064</v>
      </c>
      <c r="C3978">
        <v>5631</v>
      </c>
      <c r="D3978">
        <v>0.10050000000000001</v>
      </c>
    </row>
    <row r="3979" spans="1:4" x14ac:dyDescent="0.2">
      <c r="A3979">
        <v>92827</v>
      </c>
    </row>
    <row r="3980" spans="1:4" x14ac:dyDescent="0.2">
      <c r="A3980">
        <v>92827</v>
      </c>
      <c r="B3980" t="s">
        <v>6064</v>
      </c>
      <c r="C3980">
        <v>88629</v>
      </c>
      <c r="D3980">
        <v>1.2200000000000001E-2</v>
      </c>
    </row>
    <row r="3981" spans="1:4" x14ac:dyDescent="0.2">
      <c r="A3981">
        <v>92827</v>
      </c>
      <c r="B3981" t="s">
        <v>6064</v>
      </c>
      <c r="C3981">
        <v>88316</v>
      </c>
      <c r="D3981">
        <v>1.1285000000000001</v>
      </c>
    </row>
    <row r="3982" spans="1:4" x14ac:dyDescent="0.2">
      <c r="A3982">
        <v>92827</v>
      </c>
      <c r="B3982" t="s">
        <v>6064</v>
      </c>
      <c r="C3982">
        <v>88246</v>
      </c>
      <c r="D3982">
        <v>0.56430000000000002</v>
      </c>
    </row>
    <row r="3983" spans="1:4" x14ac:dyDescent="0.2">
      <c r="A3983">
        <v>92827</v>
      </c>
      <c r="B3983" t="s">
        <v>6064</v>
      </c>
      <c r="C3983">
        <v>5632</v>
      </c>
      <c r="D3983">
        <v>0.24510000000000001</v>
      </c>
    </row>
    <row r="3984" spans="1:4" x14ac:dyDescent="0.2">
      <c r="A3984">
        <v>92827</v>
      </c>
      <c r="B3984" t="s">
        <v>6064</v>
      </c>
      <c r="C3984">
        <v>5631</v>
      </c>
      <c r="D3984">
        <v>0.1263</v>
      </c>
    </row>
    <row r="3985" spans="1:4" x14ac:dyDescent="0.2">
      <c r="A3985">
        <v>92814</v>
      </c>
    </row>
    <row r="3986" spans="1:4" x14ac:dyDescent="0.2">
      <c r="A3986">
        <v>92814</v>
      </c>
      <c r="B3986" t="s">
        <v>6064</v>
      </c>
      <c r="C3986">
        <v>88629</v>
      </c>
      <c r="D3986">
        <v>1.2200000000000001E-2</v>
      </c>
    </row>
    <row r="3987" spans="1:4" x14ac:dyDescent="0.2">
      <c r="A3987">
        <v>92814</v>
      </c>
      <c r="B3987" t="s">
        <v>6064</v>
      </c>
      <c r="C3987">
        <v>88316</v>
      </c>
      <c r="D3987">
        <v>1.0147999999999999</v>
      </c>
    </row>
    <row r="3988" spans="1:4" x14ac:dyDescent="0.2">
      <c r="A3988">
        <v>92814</v>
      </c>
      <c r="B3988" t="s">
        <v>6064</v>
      </c>
      <c r="C3988">
        <v>88246</v>
      </c>
      <c r="D3988">
        <v>0.50739999999999996</v>
      </c>
    </row>
    <row r="3989" spans="1:4" x14ac:dyDescent="0.2">
      <c r="A3989">
        <v>92814</v>
      </c>
      <c r="B3989" t="s">
        <v>6064</v>
      </c>
      <c r="C3989">
        <v>5632</v>
      </c>
      <c r="D3989">
        <v>0.22040000000000001</v>
      </c>
    </row>
    <row r="3990" spans="1:4" x14ac:dyDescent="0.2">
      <c r="A3990">
        <v>92814</v>
      </c>
      <c r="B3990" t="s">
        <v>6064</v>
      </c>
      <c r="C3990">
        <v>5631</v>
      </c>
      <c r="D3990">
        <v>0.1135</v>
      </c>
    </row>
    <row r="3991" spans="1:4" x14ac:dyDescent="0.2">
      <c r="A3991">
        <v>95570</v>
      </c>
    </row>
    <row r="3992" spans="1:4" x14ac:dyDescent="0.2">
      <c r="A3992">
        <v>95570</v>
      </c>
      <c r="B3992" t="s">
        <v>6064</v>
      </c>
      <c r="C3992">
        <v>88629</v>
      </c>
      <c r="D3992">
        <v>6.9999999999999999E-4</v>
      </c>
    </row>
    <row r="3993" spans="1:4" x14ac:dyDescent="0.2">
      <c r="A3993">
        <v>95570</v>
      </c>
      <c r="B3993" t="s">
        <v>6064</v>
      </c>
      <c r="C3993">
        <v>88316</v>
      </c>
      <c r="D3993">
        <v>0.34520000000000001</v>
      </c>
    </row>
    <row r="3994" spans="1:4" x14ac:dyDescent="0.2">
      <c r="A3994">
        <v>95570</v>
      </c>
      <c r="B3994" t="s">
        <v>6064</v>
      </c>
      <c r="C3994">
        <v>88246</v>
      </c>
      <c r="D3994">
        <v>0.1726</v>
      </c>
    </row>
    <row r="3995" spans="1:4" x14ac:dyDescent="0.2">
      <c r="A3995">
        <v>95570</v>
      </c>
      <c r="B3995" t="s">
        <v>80</v>
      </c>
      <c r="C3995">
        <v>7796</v>
      </c>
      <c r="D3995">
        <v>1.03</v>
      </c>
    </row>
    <row r="3996" spans="1:4" x14ac:dyDescent="0.2">
      <c r="A3996">
        <v>95570</v>
      </c>
      <c r="B3996" t="s">
        <v>6064</v>
      </c>
      <c r="C3996">
        <v>5632</v>
      </c>
      <c r="D3996">
        <v>7.4999999999999997E-2</v>
      </c>
    </row>
    <row r="3997" spans="1:4" x14ac:dyDescent="0.2">
      <c r="A3997">
        <v>95570</v>
      </c>
      <c r="B3997" t="s">
        <v>6064</v>
      </c>
      <c r="C3997">
        <v>5631</v>
      </c>
      <c r="D3997">
        <v>3.8600000000000002E-2</v>
      </c>
    </row>
    <row r="3998" spans="1:4" x14ac:dyDescent="0.2">
      <c r="A3998">
        <v>95567</v>
      </c>
    </row>
    <row r="3999" spans="1:4" x14ac:dyDescent="0.2">
      <c r="A3999">
        <v>95567</v>
      </c>
      <c r="B3999" t="s">
        <v>6064</v>
      </c>
      <c r="C3999">
        <v>88629</v>
      </c>
      <c r="D3999">
        <v>6.9999999999999999E-4</v>
      </c>
    </row>
    <row r="4000" spans="1:4" x14ac:dyDescent="0.2">
      <c r="A4000">
        <v>95567</v>
      </c>
      <c r="B4000" t="s">
        <v>6064</v>
      </c>
      <c r="C4000">
        <v>88316</v>
      </c>
      <c r="D4000">
        <v>0.31319999999999998</v>
      </c>
    </row>
    <row r="4001" spans="1:4" x14ac:dyDescent="0.2">
      <c r="A4001">
        <v>95567</v>
      </c>
      <c r="B4001" t="s">
        <v>6064</v>
      </c>
      <c r="C4001">
        <v>88246</v>
      </c>
      <c r="D4001">
        <v>0.15659999999999999</v>
      </c>
    </row>
    <row r="4002" spans="1:4" x14ac:dyDescent="0.2">
      <c r="A4002">
        <v>95567</v>
      </c>
      <c r="B4002" t="s">
        <v>80</v>
      </c>
      <c r="C4002">
        <v>7796</v>
      </c>
      <c r="D4002">
        <v>1.03</v>
      </c>
    </row>
    <row r="4003" spans="1:4" x14ac:dyDescent="0.2">
      <c r="A4003">
        <v>95567</v>
      </c>
      <c r="B4003" t="s">
        <v>6064</v>
      </c>
      <c r="C4003">
        <v>5632</v>
      </c>
      <c r="D4003">
        <v>6.8000000000000005E-2</v>
      </c>
    </row>
    <row r="4004" spans="1:4" x14ac:dyDescent="0.2">
      <c r="A4004">
        <v>95567</v>
      </c>
      <c r="B4004" t="s">
        <v>6064</v>
      </c>
      <c r="C4004">
        <v>5631</v>
      </c>
      <c r="D4004">
        <v>3.5000000000000003E-2</v>
      </c>
    </row>
    <row r="4005" spans="1:4" x14ac:dyDescent="0.2">
      <c r="A4005">
        <v>95571</v>
      </c>
    </row>
    <row r="4006" spans="1:4" x14ac:dyDescent="0.2">
      <c r="A4006">
        <v>95571</v>
      </c>
      <c r="B4006" t="s">
        <v>6064</v>
      </c>
      <c r="C4006">
        <v>88629</v>
      </c>
      <c r="D4006">
        <v>1.6000000000000001E-3</v>
      </c>
    </row>
    <row r="4007" spans="1:4" x14ac:dyDescent="0.2">
      <c r="A4007">
        <v>95571</v>
      </c>
      <c r="B4007" t="s">
        <v>6064</v>
      </c>
      <c r="C4007">
        <v>88316</v>
      </c>
      <c r="D4007">
        <v>0.47570000000000001</v>
      </c>
    </row>
    <row r="4008" spans="1:4" x14ac:dyDescent="0.2">
      <c r="A4008">
        <v>95571</v>
      </c>
      <c r="B4008" t="s">
        <v>6064</v>
      </c>
      <c r="C4008">
        <v>88246</v>
      </c>
      <c r="D4008">
        <v>0.2379</v>
      </c>
    </row>
    <row r="4009" spans="1:4" x14ac:dyDescent="0.2">
      <c r="A4009">
        <v>95571</v>
      </c>
      <c r="B4009" t="s">
        <v>80</v>
      </c>
      <c r="C4009">
        <v>7781</v>
      </c>
      <c r="D4009">
        <v>1.03</v>
      </c>
    </row>
    <row r="4010" spans="1:4" x14ac:dyDescent="0.2">
      <c r="A4010">
        <v>95571</v>
      </c>
      <c r="B4010" t="s">
        <v>6064</v>
      </c>
      <c r="C4010">
        <v>5632</v>
      </c>
      <c r="D4010">
        <v>0.1033</v>
      </c>
    </row>
    <row r="4011" spans="1:4" x14ac:dyDescent="0.2">
      <c r="A4011">
        <v>95571</v>
      </c>
      <c r="B4011" t="s">
        <v>6064</v>
      </c>
      <c r="C4011">
        <v>5631</v>
      </c>
      <c r="D4011">
        <v>5.3199999999999997E-2</v>
      </c>
    </row>
    <row r="4012" spans="1:4" x14ac:dyDescent="0.2">
      <c r="A4012">
        <v>95568</v>
      </c>
    </row>
    <row r="4013" spans="1:4" x14ac:dyDescent="0.2">
      <c r="A4013">
        <v>95568</v>
      </c>
      <c r="B4013" t="s">
        <v>6064</v>
      </c>
      <c r="C4013">
        <v>88629</v>
      </c>
      <c r="D4013">
        <v>1.6000000000000001E-3</v>
      </c>
    </row>
    <row r="4014" spans="1:4" x14ac:dyDescent="0.2">
      <c r="A4014">
        <v>95568</v>
      </c>
      <c r="B4014" t="s">
        <v>6064</v>
      </c>
      <c r="C4014">
        <v>88316</v>
      </c>
      <c r="D4014">
        <v>0.43020000000000003</v>
      </c>
    </row>
    <row r="4015" spans="1:4" x14ac:dyDescent="0.2">
      <c r="A4015">
        <v>95568</v>
      </c>
      <c r="B4015" t="s">
        <v>6064</v>
      </c>
      <c r="C4015">
        <v>88246</v>
      </c>
      <c r="D4015">
        <v>0.21510000000000001</v>
      </c>
    </row>
    <row r="4016" spans="1:4" x14ac:dyDescent="0.2">
      <c r="A4016">
        <v>95568</v>
      </c>
      <c r="B4016" t="s">
        <v>80</v>
      </c>
      <c r="C4016">
        <v>7781</v>
      </c>
      <c r="D4016">
        <v>1.03</v>
      </c>
    </row>
    <row r="4017" spans="1:4" x14ac:dyDescent="0.2">
      <c r="A4017">
        <v>95568</v>
      </c>
      <c r="B4017" t="s">
        <v>6064</v>
      </c>
      <c r="C4017">
        <v>5632</v>
      </c>
      <c r="D4017">
        <v>9.3399999999999997E-2</v>
      </c>
    </row>
    <row r="4018" spans="1:4" x14ac:dyDescent="0.2">
      <c r="A4018">
        <v>95568</v>
      </c>
      <c r="B4018" t="s">
        <v>6064</v>
      </c>
      <c r="C4018">
        <v>5631</v>
      </c>
      <c r="D4018">
        <v>4.8099999999999997E-2</v>
      </c>
    </row>
    <row r="4019" spans="1:4" x14ac:dyDescent="0.2">
      <c r="A4019">
        <v>95572</v>
      </c>
    </row>
    <row r="4020" spans="1:4" x14ac:dyDescent="0.2">
      <c r="A4020">
        <v>95572</v>
      </c>
      <c r="B4020" t="s">
        <v>6064</v>
      </c>
      <c r="C4020">
        <v>88629</v>
      </c>
      <c r="D4020">
        <v>3.0000000000000001E-3</v>
      </c>
    </row>
    <row r="4021" spans="1:4" x14ac:dyDescent="0.2">
      <c r="A4021">
        <v>95572</v>
      </c>
      <c r="B4021" t="s">
        <v>6064</v>
      </c>
      <c r="C4021">
        <v>88316</v>
      </c>
      <c r="D4021">
        <v>0.60629999999999995</v>
      </c>
    </row>
    <row r="4022" spans="1:4" x14ac:dyDescent="0.2">
      <c r="A4022">
        <v>95572</v>
      </c>
      <c r="B4022" t="s">
        <v>6064</v>
      </c>
      <c r="C4022">
        <v>88246</v>
      </c>
      <c r="D4022">
        <v>0.30309999999999998</v>
      </c>
    </row>
    <row r="4023" spans="1:4" x14ac:dyDescent="0.2">
      <c r="A4023">
        <v>95572</v>
      </c>
      <c r="B4023" t="s">
        <v>80</v>
      </c>
      <c r="C4023">
        <v>7795</v>
      </c>
      <c r="D4023">
        <v>1.03</v>
      </c>
    </row>
    <row r="4024" spans="1:4" x14ac:dyDescent="0.2">
      <c r="A4024">
        <v>95572</v>
      </c>
      <c r="B4024" t="s">
        <v>6064</v>
      </c>
      <c r="C4024">
        <v>5632</v>
      </c>
      <c r="D4024">
        <v>0.13170000000000001</v>
      </c>
    </row>
    <row r="4025" spans="1:4" x14ac:dyDescent="0.2">
      <c r="A4025">
        <v>95572</v>
      </c>
      <c r="B4025" t="s">
        <v>6064</v>
      </c>
      <c r="C4025">
        <v>5631</v>
      </c>
      <c r="D4025">
        <v>6.7799999999999999E-2</v>
      </c>
    </row>
    <row r="4026" spans="1:4" x14ac:dyDescent="0.2">
      <c r="A4026">
        <v>95569</v>
      </c>
    </row>
    <row r="4027" spans="1:4" x14ac:dyDescent="0.2">
      <c r="A4027">
        <v>95569</v>
      </c>
      <c r="B4027" t="s">
        <v>6064</v>
      </c>
      <c r="C4027">
        <v>88629</v>
      </c>
      <c r="D4027">
        <v>3.0000000000000001E-3</v>
      </c>
    </row>
    <row r="4028" spans="1:4" x14ac:dyDescent="0.2">
      <c r="A4028">
        <v>95569</v>
      </c>
      <c r="B4028" t="s">
        <v>6064</v>
      </c>
      <c r="C4028">
        <v>88316</v>
      </c>
      <c r="D4028">
        <v>0.54710000000000003</v>
      </c>
    </row>
    <row r="4029" spans="1:4" x14ac:dyDescent="0.2">
      <c r="A4029">
        <v>95569</v>
      </c>
      <c r="B4029" t="s">
        <v>6064</v>
      </c>
      <c r="C4029">
        <v>88246</v>
      </c>
      <c r="D4029">
        <v>0.27350000000000002</v>
      </c>
    </row>
    <row r="4030" spans="1:4" x14ac:dyDescent="0.2">
      <c r="A4030">
        <v>95569</v>
      </c>
      <c r="B4030" t="s">
        <v>80</v>
      </c>
      <c r="C4030">
        <v>7795</v>
      </c>
      <c r="D4030">
        <v>1.03</v>
      </c>
    </row>
    <row r="4031" spans="1:4" x14ac:dyDescent="0.2">
      <c r="A4031">
        <v>95569</v>
      </c>
      <c r="B4031" t="s">
        <v>6064</v>
      </c>
      <c r="C4031">
        <v>5632</v>
      </c>
      <c r="D4031">
        <v>0.1188</v>
      </c>
    </row>
    <row r="4032" spans="1:4" x14ac:dyDescent="0.2">
      <c r="A4032">
        <v>95569</v>
      </c>
      <c r="B4032" t="s">
        <v>6064</v>
      </c>
      <c r="C4032">
        <v>5631</v>
      </c>
      <c r="D4032">
        <v>6.1199999999999997E-2</v>
      </c>
    </row>
    <row r="4033" spans="1:4" x14ac:dyDescent="0.2">
      <c r="A4033">
        <v>92863</v>
      </c>
    </row>
    <row r="4034" spans="1:4" x14ac:dyDescent="0.2">
      <c r="A4034">
        <v>92863</v>
      </c>
      <c r="B4034" t="s">
        <v>6064</v>
      </c>
      <c r="C4034">
        <v>88316</v>
      </c>
      <c r="D4034">
        <v>0.6976</v>
      </c>
    </row>
    <row r="4035" spans="1:4" x14ac:dyDescent="0.2">
      <c r="A4035">
        <v>92863</v>
      </c>
      <c r="B4035" t="s">
        <v>6064</v>
      </c>
      <c r="C4035">
        <v>88246</v>
      </c>
      <c r="D4035">
        <v>0.3488</v>
      </c>
    </row>
    <row r="4036" spans="1:4" x14ac:dyDescent="0.2">
      <c r="A4036">
        <v>92863</v>
      </c>
      <c r="B4036" t="s">
        <v>80</v>
      </c>
      <c r="C4036">
        <v>40347</v>
      </c>
      <c r="D4036">
        <v>0.4</v>
      </c>
    </row>
    <row r="4037" spans="1:4" x14ac:dyDescent="0.2">
      <c r="A4037">
        <v>92863</v>
      </c>
      <c r="B4037" t="s">
        <v>80</v>
      </c>
      <c r="C4037">
        <v>7720</v>
      </c>
      <c r="D4037">
        <v>1.03</v>
      </c>
    </row>
    <row r="4038" spans="1:4" x14ac:dyDescent="0.2">
      <c r="A4038">
        <v>92863</v>
      </c>
      <c r="B4038" t="s">
        <v>6064</v>
      </c>
      <c r="C4038">
        <v>5632</v>
      </c>
      <c r="D4038">
        <v>0.1515</v>
      </c>
    </row>
    <row r="4039" spans="1:4" x14ac:dyDescent="0.2">
      <c r="A4039">
        <v>92863</v>
      </c>
      <c r="B4039" t="s">
        <v>6064</v>
      </c>
      <c r="C4039">
        <v>5631</v>
      </c>
      <c r="D4039">
        <v>7.8E-2</v>
      </c>
    </row>
    <row r="4040" spans="1:4" x14ac:dyDescent="0.2">
      <c r="A4040">
        <v>92847</v>
      </c>
    </row>
    <row r="4041" spans="1:4" x14ac:dyDescent="0.2">
      <c r="A4041">
        <v>92847</v>
      </c>
      <c r="B4041" t="s">
        <v>6064</v>
      </c>
      <c r="C4041">
        <v>88316</v>
      </c>
      <c r="D4041">
        <v>0.57030000000000003</v>
      </c>
    </row>
    <row r="4042" spans="1:4" x14ac:dyDescent="0.2">
      <c r="A4042">
        <v>92847</v>
      </c>
      <c r="B4042" t="s">
        <v>6064</v>
      </c>
      <c r="C4042">
        <v>88246</v>
      </c>
      <c r="D4042">
        <v>0.28510000000000002</v>
      </c>
    </row>
    <row r="4043" spans="1:4" x14ac:dyDescent="0.2">
      <c r="A4043">
        <v>92847</v>
      </c>
      <c r="B4043" t="s">
        <v>80</v>
      </c>
      <c r="C4043">
        <v>40347</v>
      </c>
      <c r="D4043">
        <v>0.4</v>
      </c>
    </row>
    <row r="4044" spans="1:4" x14ac:dyDescent="0.2">
      <c r="A4044">
        <v>92847</v>
      </c>
      <c r="B4044" t="s">
        <v>80</v>
      </c>
      <c r="C4044">
        <v>7720</v>
      </c>
      <c r="D4044">
        <v>1.03</v>
      </c>
    </row>
    <row r="4045" spans="1:4" x14ac:dyDescent="0.2">
      <c r="A4045">
        <v>92847</v>
      </c>
      <c r="B4045" t="s">
        <v>6064</v>
      </c>
      <c r="C4045">
        <v>5632</v>
      </c>
      <c r="D4045">
        <v>0.12379999999999999</v>
      </c>
    </row>
    <row r="4046" spans="1:4" x14ac:dyDescent="0.2">
      <c r="A4046">
        <v>92847</v>
      </c>
      <c r="B4046" t="s">
        <v>6064</v>
      </c>
      <c r="C4046">
        <v>5631</v>
      </c>
      <c r="D4046">
        <v>6.3799999999999996E-2</v>
      </c>
    </row>
    <row r="4047" spans="1:4" x14ac:dyDescent="0.2">
      <c r="A4047">
        <v>104936</v>
      </c>
    </row>
    <row r="4048" spans="1:4" x14ac:dyDescent="0.2">
      <c r="A4048">
        <v>104936</v>
      </c>
      <c r="B4048" t="s">
        <v>6064</v>
      </c>
      <c r="C4048">
        <v>88316</v>
      </c>
      <c r="D4048">
        <v>0.84689999999999999</v>
      </c>
    </row>
    <row r="4049" spans="1:4" x14ac:dyDescent="0.2">
      <c r="A4049">
        <v>104936</v>
      </c>
      <c r="B4049" t="s">
        <v>6064</v>
      </c>
      <c r="C4049">
        <v>88246</v>
      </c>
      <c r="D4049">
        <v>0.4234</v>
      </c>
    </row>
    <row r="4050" spans="1:4" x14ac:dyDescent="0.2">
      <c r="A4050">
        <v>104936</v>
      </c>
      <c r="B4050" t="s">
        <v>80</v>
      </c>
      <c r="C4050">
        <v>44983</v>
      </c>
      <c r="D4050">
        <v>0.4</v>
      </c>
    </row>
    <row r="4051" spans="1:4" x14ac:dyDescent="0.2">
      <c r="A4051">
        <v>104936</v>
      </c>
      <c r="B4051" t="s">
        <v>80</v>
      </c>
      <c r="C4051">
        <v>44981</v>
      </c>
      <c r="D4051">
        <v>1.03</v>
      </c>
    </row>
    <row r="4052" spans="1:4" x14ac:dyDescent="0.2">
      <c r="A4052">
        <v>104936</v>
      </c>
      <c r="B4052" t="s">
        <v>6064</v>
      </c>
      <c r="C4052">
        <v>5632</v>
      </c>
      <c r="D4052">
        <v>0.18390000000000001</v>
      </c>
    </row>
    <row r="4053" spans="1:4" x14ac:dyDescent="0.2">
      <c r="A4053">
        <v>104936</v>
      </c>
      <c r="B4053" t="s">
        <v>6064</v>
      </c>
      <c r="C4053">
        <v>5631</v>
      </c>
      <c r="D4053">
        <v>9.4700000000000006E-2</v>
      </c>
    </row>
    <row r="4054" spans="1:4" x14ac:dyDescent="0.2">
      <c r="A4054">
        <v>104932</v>
      </c>
    </row>
    <row r="4055" spans="1:4" x14ac:dyDescent="0.2">
      <c r="A4055">
        <v>104932</v>
      </c>
      <c r="B4055" t="s">
        <v>6064</v>
      </c>
      <c r="C4055">
        <v>88316</v>
      </c>
      <c r="D4055">
        <v>0.69230000000000003</v>
      </c>
    </row>
    <row r="4056" spans="1:4" x14ac:dyDescent="0.2">
      <c r="A4056">
        <v>104932</v>
      </c>
      <c r="B4056" t="s">
        <v>6064</v>
      </c>
      <c r="C4056">
        <v>88246</v>
      </c>
      <c r="D4056">
        <v>0.34610000000000002</v>
      </c>
    </row>
    <row r="4057" spans="1:4" x14ac:dyDescent="0.2">
      <c r="A4057">
        <v>104932</v>
      </c>
      <c r="B4057" t="s">
        <v>80</v>
      </c>
      <c r="C4057">
        <v>44983</v>
      </c>
      <c r="D4057">
        <v>0.4</v>
      </c>
    </row>
    <row r="4058" spans="1:4" x14ac:dyDescent="0.2">
      <c r="A4058">
        <v>104932</v>
      </c>
      <c r="B4058" t="s">
        <v>80</v>
      </c>
      <c r="C4058">
        <v>44981</v>
      </c>
      <c r="D4058">
        <v>1.03</v>
      </c>
    </row>
    <row r="4059" spans="1:4" x14ac:dyDescent="0.2">
      <c r="A4059">
        <v>104932</v>
      </c>
      <c r="B4059" t="s">
        <v>6064</v>
      </c>
      <c r="C4059">
        <v>5632</v>
      </c>
      <c r="D4059">
        <v>0.15040000000000001</v>
      </c>
    </row>
    <row r="4060" spans="1:4" x14ac:dyDescent="0.2">
      <c r="A4060">
        <v>104932</v>
      </c>
      <c r="B4060" t="s">
        <v>6064</v>
      </c>
      <c r="C4060">
        <v>5631</v>
      </c>
      <c r="D4060">
        <v>7.7499999999999999E-2</v>
      </c>
    </row>
    <row r="4061" spans="1:4" x14ac:dyDescent="0.2">
      <c r="A4061">
        <v>104938</v>
      </c>
    </row>
    <row r="4062" spans="1:4" x14ac:dyDescent="0.2">
      <c r="A4062">
        <v>104938</v>
      </c>
      <c r="B4062" t="s">
        <v>6064</v>
      </c>
      <c r="C4062">
        <v>88316</v>
      </c>
      <c r="D4062">
        <v>1.0708</v>
      </c>
    </row>
    <row r="4063" spans="1:4" x14ac:dyDescent="0.2">
      <c r="A4063">
        <v>104938</v>
      </c>
      <c r="B4063" t="s">
        <v>6064</v>
      </c>
      <c r="C4063">
        <v>88246</v>
      </c>
      <c r="D4063">
        <v>0.53539999999999999</v>
      </c>
    </row>
    <row r="4064" spans="1:4" x14ac:dyDescent="0.2">
      <c r="A4064">
        <v>104938</v>
      </c>
      <c r="B4064" t="s">
        <v>80</v>
      </c>
      <c r="C4064">
        <v>44984</v>
      </c>
      <c r="D4064">
        <v>0.4</v>
      </c>
    </row>
    <row r="4065" spans="1:4" x14ac:dyDescent="0.2">
      <c r="A4065">
        <v>104938</v>
      </c>
      <c r="B4065" t="s">
        <v>80</v>
      </c>
      <c r="C4065">
        <v>44982</v>
      </c>
      <c r="D4065">
        <v>1.03</v>
      </c>
    </row>
    <row r="4066" spans="1:4" x14ac:dyDescent="0.2">
      <c r="A4066">
        <v>104938</v>
      </c>
      <c r="B4066" t="s">
        <v>6064</v>
      </c>
      <c r="C4066">
        <v>5632</v>
      </c>
      <c r="D4066">
        <v>0.2326</v>
      </c>
    </row>
    <row r="4067" spans="1:4" x14ac:dyDescent="0.2">
      <c r="A4067">
        <v>104938</v>
      </c>
      <c r="B4067" t="s">
        <v>6064</v>
      </c>
      <c r="C4067">
        <v>5631</v>
      </c>
      <c r="D4067">
        <v>0.1198</v>
      </c>
    </row>
    <row r="4068" spans="1:4" x14ac:dyDescent="0.2">
      <c r="A4068">
        <v>104934</v>
      </c>
    </row>
    <row r="4069" spans="1:4" x14ac:dyDescent="0.2">
      <c r="A4069">
        <v>104934</v>
      </c>
      <c r="B4069" t="s">
        <v>6064</v>
      </c>
      <c r="C4069">
        <v>88316</v>
      </c>
      <c r="D4069">
        <v>0.87539999999999996</v>
      </c>
    </row>
    <row r="4070" spans="1:4" x14ac:dyDescent="0.2">
      <c r="A4070">
        <v>104934</v>
      </c>
      <c r="B4070" t="s">
        <v>6064</v>
      </c>
      <c r="C4070">
        <v>88246</v>
      </c>
      <c r="D4070">
        <v>0.43769999999999998</v>
      </c>
    </row>
    <row r="4071" spans="1:4" x14ac:dyDescent="0.2">
      <c r="A4071">
        <v>104934</v>
      </c>
      <c r="B4071" t="s">
        <v>80</v>
      </c>
      <c r="C4071">
        <v>44984</v>
      </c>
      <c r="D4071">
        <v>0.4</v>
      </c>
    </row>
    <row r="4072" spans="1:4" x14ac:dyDescent="0.2">
      <c r="A4072">
        <v>104934</v>
      </c>
      <c r="B4072" t="s">
        <v>80</v>
      </c>
      <c r="C4072">
        <v>44982</v>
      </c>
      <c r="D4072">
        <v>1.03</v>
      </c>
    </row>
    <row r="4073" spans="1:4" x14ac:dyDescent="0.2">
      <c r="A4073">
        <v>104934</v>
      </c>
      <c r="B4073" t="s">
        <v>6064</v>
      </c>
      <c r="C4073">
        <v>5632</v>
      </c>
      <c r="D4073">
        <v>0.19009999999999999</v>
      </c>
    </row>
    <row r="4074" spans="1:4" x14ac:dyDescent="0.2">
      <c r="A4074">
        <v>104934</v>
      </c>
      <c r="B4074" t="s">
        <v>6064</v>
      </c>
      <c r="C4074">
        <v>5631</v>
      </c>
      <c r="D4074">
        <v>9.7900000000000001E-2</v>
      </c>
    </row>
    <row r="4075" spans="1:4" x14ac:dyDescent="0.2">
      <c r="A4075">
        <v>92849</v>
      </c>
    </row>
    <row r="4076" spans="1:4" x14ac:dyDescent="0.2">
      <c r="A4076">
        <v>92849</v>
      </c>
      <c r="B4076" t="s">
        <v>6064</v>
      </c>
      <c r="C4076">
        <v>88316</v>
      </c>
      <c r="D4076">
        <v>0.17499999999999999</v>
      </c>
    </row>
    <row r="4077" spans="1:4" x14ac:dyDescent="0.2">
      <c r="A4077">
        <v>92849</v>
      </c>
      <c r="B4077" t="s">
        <v>6064</v>
      </c>
      <c r="C4077">
        <v>88246</v>
      </c>
      <c r="D4077">
        <v>8.7499999999999994E-2</v>
      </c>
    </row>
    <row r="4078" spans="1:4" x14ac:dyDescent="0.2">
      <c r="A4078">
        <v>92849</v>
      </c>
      <c r="B4078" t="s">
        <v>80</v>
      </c>
      <c r="C4078">
        <v>40340</v>
      </c>
      <c r="D4078">
        <v>0.4</v>
      </c>
    </row>
    <row r="4079" spans="1:4" x14ac:dyDescent="0.2">
      <c r="A4079">
        <v>92849</v>
      </c>
      <c r="B4079" t="s">
        <v>80</v>
      </c>
      <c r="C4079">
        <v>40335</v>
      </c>
      <c r="D4079">
        <v>1.03</v>
      </c>
    </row>
    <row r="4080" spans="1:4" x14ac:dyDescent="0.2">
      <c r="A4080">
        <v>92849</v>
      </c>
      <c r="B4080" t="s">
        <v>6064</v>
      </c>
      <c r="C4080">
        <v>5632</v>
      </c>
      <c r="D4080">
        <v>3.7999999999999999E-2</v>
      </c>
    </row>
    <row r="4081" spans="1:4" x14ac:dyDescent="0.2">
      <c r="A4081">
        <v>92849</v>
      </c>
      <c r="B4081" t="s">
        <v>6064</v>
      </c>
      <c r="C4081">
        <v>5631</v>
      </c>
      <c r="D4081">
        <v>1.9599999999999999E-2</v>
      </c>
    </row>
    <row r="4082" spans="1:4" x14ac:dyDescent="0.2">
      <c r="A4082">
        <v>92833</v>
      </c>
    </row>
    <row r="4083" spans="1:4" x14ac:dyDescent="0.2">
      <c r="A4083">
        <v>92833</v>
      </c>
      <c r="B4083" t="s">
        <v>6064</v>
      </c>
      <c r="C4083">
        <v>88316</v>
      </c>
      <c r="D4083">
        <v>0.1431</v>
      </c>
    </row>
    <row r="4084" spans="1:4" x14ac:dyDescent="0.2">
      <c r="A4084">
        <v>92833</v>
      </c>
      <c r="B4084" t="s">
        <v>6064</v>
      </c>
      <c r="C4084">
        <v>88246</v>
      </c>
      <c r="D4084">
        <v>7.1499999999999994E-2</v>
      </c>
    </row>
    <row r="4085" spans="1:4" x14ac:dyDescent="0.2">
      <c r="A4085">
        <v>92833</v>
      </c>
      <c r="B4085" t="s">
        <v>80</v>
      </c>
      <c r="C4085">
        <v>40340</v>
      </c>
      <c r="D4085">
        <v>0.4</v>
      </c>
    </row>
    <row r="4086" spans="1:4" x14ac:dyDescent="0.2">
      <c r="A4086">
        <v>92833</v>
      </c>
      <c r="B4086" t="s">
        <v>80</v>
      </c>
      <c r="C4086">
        <v>40335</v>
      </c>
      <c r="D4086">
        <v>1.03</v>
      </c>
    </row>
    <row r="4087" spans="1:4" x14ac:dyDescent="0.2">
      <c r="A4087">
        <v>92833</v>
      </c>
      <c r="B4087" t="s">
        <v>6064</v>
      </c>
      <c r="C4087">
        <v>5632</v>
      </c>
      <c r="D4087">
        <v>3.1099999999999999E-2</v>
      </c>
    </row>
    <row r="4088" spans="1:4" x14ac:dyDescent="0.2">
      <c r="A4088">
        <v>92833</v>
      </c>
      <c r="B4088" t="s">
        <v>6064</v>
      </c>
      <c r="C4088">
        <v>5631</v>
      </c>
      <c r="D4088">
        <v>1.6E-2</v>
      </c>
    </row>
    <row r="4089" spans="1:4" x14ac:dyDescent="0.2">
      <c r="A4089">
        <v>92851</v>
      </c>
    </row>
    <row r="4090" spans="1:4" x14ac:dyDescent="0.2">
      <c r="A4090">
        <v>92851</v>
      </c>
      <c r="B4090" t="s">
        <v>6064</v>
      </c>
      <c r="C4090">
        <v>88316</v>
      </c>
      <c r="D4090">
        <v>0.24970000000000001</v>
      </c>
    </row>
    <row r="4091" spans="1:4" x14ac:dyDescent="0.2">
      <c r="A4091">
        <v>92851</v>
      </c>
      <c r="B4091" t="s">
        <v>6064</v>
      </c>
      <c r="C4091">
        <v>88246</v>
      </c>
      <c r="D4091">
        <v>0.12479999999999999</v>
      </c>
    </row>
    <row r="4092" spans="1:4" x14ac:dyDescent="0.2">
      <c r="A4092">
        <v>92851</v>
      </c>
      <c r="B4092" t="s">
        <v>80</v>
      </c>
      <c r="C4092">
        <v>40341</v>
      </c>
      <c r="D4092">
        <v>0.4</v>
      </c>
    </row>
    <row r="4093" spans="1:4" x14ac:dyDescent="0.2">
      <c r="A4093">
        <v>92851</v>
      </c>
      <c r="B4093" t="s">
        <v>80</v>
      </c>
      <c r="C4093">
        <v>7740</v>
      </c>
      <c r="D4093">
        <v>1.03</v>
      </c>
    </row>
    <row r="4094" spans="1:4" x14ac:dyDescent="0.2">
      <c r="A4094">
        <v>92851</v>
      </c>
      <c r="B4094" t="s">
        <v>6064</v>
      </c>
      <c r="C4094">
        <v>5632</v>
      </c>
      <c r="D4094">
        <v>5.4199999999999998E-2</v>
      </c>
    </row>
    <row r="4095" spans="1:4" x14ac:dyDescent="0.2">
      <c r="A4095">
        <v>92851</v>
      </c>
      <c r="B4095" t="s">
        <v>6064</v>
      </c>
      <c r="C4095">
        <v>5631</v>
      </c>
      <c r="D4095">
        <v>2.7900000000000001E-2</v>
      </c>
    </row>
    <row r="4096" spans="1:4" x14ac:dyDescent="0.2">
      <c r="A4096">
        <v>92835</v>
      </c>
    </row>
    <row r="4097" spans="1:4" x14ac:dyDescent="0.2">
      <c r="A4097">
        <v>92835</v>
      </c>
      <c r="B4097" t="s">
        <v>6064</v>
      </c>
      <c r="C4097">
        <v>88316</v>
      </c>
      <c r="D4097">
        <v>0.2041</v>
      </c>
    </row>
    <row r="4098" spans="1:4" x14ac:dyDescent="0.2">
      <c r="A4098">
        <v>92835</v>
      </c>
      <c r="B4098" t="s">
        <v>6064</v>
      </c>
      <c r="C4098">
        <v>88246</v>
      </c>
      <c r="D4098">
        <v>0.1021</v>
      </c>
    </row>
    <row r="4099" spans="1:4" x14ac:dyDescent="0.2">
      <c r="A4099">
        <v>92835</v>
      </c>
      <c r="B4099" t="s">
        <v>80</v>
      </c>
      <c r="C4099">
        <v>40341</v>
      </c>
      <c r="D4099">
        <v>0.4</v>
      </c>
    </row>
    <row r="4100" spans="1:4" x14ac:dyDescent="0.2">
      <c r="A4100">
        <v>92835</v>
      </c>
      <c r="B4100" t="s">
        <v>80</v>
      </c>
      <c r="C4100">
        <v>7740</v>
      </c>
      <c r="D4100">
        <v>1.03</v>
      </c>
    </row>
    <row r="4101" spans="1:4" x14ac:dyDescent="0.2">
      <c r="A4101">
        <v>92835</v>
      </c>
      <c r="B4101" t="s">
        <v>6064</v>
      </c>
      <c r="C4101">
        <v>5632</v>
      </c>
      <c r="D4101">
        <v>4.4299999999999999E-2</v>
      </c>
    </row>
    <row r="4102" spans="1:4" x14ac:dyDescent="0.2">
      <c r="A4102">
        <v>92835</v>
      </c>
      <c r="B4102" t="s">
        <v>6064</v>
      </c>
      <c r="C4102">
        <v>5631</v>
      </c>
      <c r="D4102">
        <v>2.2800000000000001E-2</v>
      </c>
    </row>
    <row r="4103" spans="1:4" x14ac:dyDescent="0.2">
      <c r="A4103">
        <v>92853</v>
      </c>
    </row>
    <row r="4104" spans="1:4" x14ac:dyDescent="0.2">
      <c r="A4104">
        <v>92853</v>
      </c>
      <c r="B4104" t="s">
        <v>6064</v>
      </c>
      <c r="C4104">
        <v>88316</v>
      </c>
      <c r="D4104">
        <v>0.32429999999999998</v>
      </c>
    </row>
    <row r="4105" spans="1:4" x14ac:dyDescent="0.2">
      <c r="A4105">
        <v>92853</v>
      </c>
      <c r="B4105" t="s">
        <v>6064</v>
      </c>
      <c r="C4105">
        <v>88246</v>
      </c>
      <c r="D4105">
        <v>0.16220000000000001</v>
      </c>
    </row>
    <row r="4106" spans="1:4" x14ac:dyDescent="0.2">
      <c r="A4106">
        <v>92853</v>
      </c>
      <c r="B4106" t="s">
        <v>80</v>
      </c>
      <c r="C4106">
        <v>40342</v>
      </c>
      <c r="D4106">
        <v>0.4</v>
      </c>
    </row>
    <row r="4107" spans="1:4" x14ac:dyDescent="0.2">
      <c r="A4107">
        <v>92853</v>
      </c>
      <c r="B4107" t="s">
        <v>80</v>
      </c>
      <c r="C4107">
        <v>7741</v>
      </c>
      <c r="D4107">
        <v>1.03</v>
      </c>
    </row>
    <row r="4108" spans="1:4" x14ac:dyDescent="0.2">
      <c r="A4108">
        <v>92853</v>
      </c>
      <c r="B4108" t="s">
        <v>6064</v>
      </c>
      <c r="C4108">
        <v>5632</v>
      </c>
      <c r="D4108">
        <v>7.0400000000000004E-2</v>
      </c>
    </row>
    <row r="4109" spans="1:4" x14ac:dyDescent="0.2">
      <c r="A4109">
        <v>92853</v>
      </c>
      <c r="B4109" t="s">
        <v>6064</v>
      </c>
      <c r="C4109">
        <v>5631</v>
      </c>
      <c r="D4109">
        <v>3.6299999999999999E-2</v>
      </c>
    </row>
    <row r="4110" spans="1:4" x14ac:dyDescent="0.2">
      <c r="A4110">
        <v>92837</v>
      </c>
    </row>
    <row r="4111" spans="1:4" x14ac:dyDescent="0.2">
      <c r="A4111">
        <v>92837</v>
      </c>
      <c r="B4111" t="s">
        <v>6064</v>
      </c>
      <c r="C4111">
        <v>88316</v>
      </c>
      <c r="D4111">
        <v>0.2651</v>
      </c>
    </row>
    <row r="4112" spans="1:4" x14ac:dyDescent="0.2">
      <c r="A4112">
        <v>92837</v>
      </c>
      <c r="B4112" t="s">
        <v>6064</v>
      </c>
      <c r="C4112">
        <v>88246</v>
      </c>
      <c r="D4112">
        <v>0.1326</v>
      </c>
    </row>
    <row r="4113" spans="1:4" x14ac:dyDescent="0.2">
      <c r="A4113">
        <v>92837</v>
      </c>
      <c r="B4113" t="s">
        <v>80</v>
      </c>
      <c r="C4113">
        <v>40342</v>
      </c>
      <c r="D4113">
        <v>0.4</v>
      </c>
    </row>
    <row r="4114" spans="1:4" x14ac:dyDescent="0.2">
      <c r="A4114">
        <v>92837</v>
      </c>
      <c r="B4114" t="s">
        <v>80</v>
      </c>
      <c r="C4114">
        <v>7741</v>
      </c>
      <c r="D4114">
        <v>1.03</v>
      </c>
    </row>
    <row r="4115" spans="1:4" x14ac:dyDescent="0.2">
      <c r="A4115">
        <v>92837</v>
      </c>
      <c r="B4115" t="s">
        <v>6064</v>
      </c>
      <c r="C4115">
        <v>5632</v>
      </c>
      <c r="D4115">
        <v>5.7599999999999998E-2</v>
      </c>
    </row>
    <row r="4116" spans="1:4" x14ac:dyDescent="0.2">
      <c r="A4116">
        <v>92837</v>
      </c>
      <c r="B4116" t="s">
        <v>6064</v>
      </c>
      <c r="C4116">
        <v>5631</v>
      </c>
      <c r="D4116">
        <v>2.9700000000000001E-2</v>
      </c>
    </row>
    <row r="4117" spans="1:4" x14ac:dyDescent="0.2">
      <c r="A4117">
        <v>92855</v>
      </c>
    </row>
    <row r="4118" spans="1:4" x14ac:dyDescent="0.2">
      <c r="A4118">
        <v>92855</v>
      </c>
      <c r="B4118" t="s">
        <v>6064</v>
      </c>
      <c r="C4118">
        <v>88316</v>
      </c>
      <c r="D4118">
        <v>0.39900000000000002</v>
      </c>
    </row>
    <row r="4119" spans="1:4" x14ac:dyDescent="0.2">
      <c r="A4119">
        <v>92855</v>
      </c>
      <c r="B4119" t="s">
        <v>6064</v>
      </c>
      <c r="C4119">
        <v>88246</v>
      </c>
      <c r="D4119">
        <v>0.19950000000000001</v>
      </c>
    </row>
    <row r="4120" spans="1:4" x14ac:dyDescent="0.2">
      <c r="A4120">
        <v>92855</v>
      </c>
      <c r="B4120" t="s">
        <v>80</v>
      </c>
      <c r="C4120">
        <v>40343</v>
      </c>
      <c r="D4120">
        <v>0.4</v>
      </c>
    </row>
    <row r="4121" spans="1:4" x14ac:dyDescent="0.2">
      <c r="A4121">
        <v>92855</v>
      </c>
      <c r="B4121" t="s">
        <v>80</v>
      </c>
      <c r="C4121">
        <v>7774</v>
      </c>
      <c r="D4121">
        <v>1.03</v>
      </c>
    </row>
    <row r="4122" spans="1:4" x14ac:dyDescent="0.2">
      <c r="A4122">
        <v>92855</v>
      </c>
      <c r="B4122" t="s">
        <v>6064</v>
      </c>
      <c r="C4122">
        <v>5632</v>
      </c>
      <c r="D4122">
        <v>8.6599999999999996E-2</v>
      </c>
    </row>
    <row r="4123" spans="1:4" x14ac:dyDescent="0.2">
      <c r="A4123">
        <v>92855</v>
      </c>
      <c r="B4123" t="s">
        <v>6064</v>
      </c>
      <c r="C4123">
        <v>5631</v>
      </c>
      <c r="D4123">
        <v>4.4600000000000001E-2</v>
      </c>
    </row>
    <row r="4124" spans="1:4" x14ac:dyDescent="0.2">
      <c r="A4124">
        <v>92839</v>
      </c>
    </row>
    <row r="4125" spans="1:4" x14ac:dyDescent="0.2">
      <c r="A4125">
        <v>92839</v>
      </c>
      <c r="B4125" t="s">
        <v>6064</v>
      </c>
      <c r="C4125">
        <v>88316</v>
      </c>
      <c r="D4125">
        <v>0.32619999999999999</v>
      </c>
    </row>
    <row r="4126" spans="1:4" x14ac:dyDescent="0.2">
      <c r="A4126">
        <v>92839</v>
      </c>
      <c r="B4126" t="s">
        <v>6064</v>
      </c>
      <c r="C4126">
        <v>88246</v>
      </c>
      <c r="D4126">
        <v>0.16309999999999999</v>
      </c>
    </row>
    <row r="4127" spans="1:4" x14ac:dyDescent="0.2">
      <c r="A4127">
        <v>92839</v>
      </c>
      <c r="B4127" t="s">
        <v>80</v>
      </c>
      <c r="C4127">
        <v>40343</v>
      </c>
      <c r="D4127">
        <v>0.4</v>
      </c>
    </row>
    <row r="4128" spans="1:4" x14ac:dyDescent="0.2">
      <c r="A4128">
        <v>92839</v>
      </c>
      <c r="B4128" t="s">
        <v>80</v>
      </c>
      <c r="C4128">
        <v>7774</v>
      </c>
      <c r="D4128">
        <v>1.03</v>
      </c>
    </row>
    <row r="4129" spans="1:4" x14ac:dyDescent="0.2">
      <c r="A4129">
        <v>92839</v>
      </c>
      <c r="B4129" t="s">
        <v>6064</v>
      </c>
      <c r="C4129">
        <v>5632</v>
      </c>
      <c r="D4129">
        <v>7.0800000000000002E-2</v>
      </c>
    </row>
    <row r="4130" spans="1:4" x14ac:dyDescent="0.2">
      <c r="A4130">
        <v>92839</v>
      </c>
      <c r="B4130" t="s">
        <v>6064</v>
      </c>
      <c r="C4130">
        <v>5631</v>
      </c>
      <c r="D4130">
        <v>3.6499999999999998E-2</v>
      </c>
    </row>
    <row r="4131" spans="1:4" x14ac:dyDescent="0.2">
      <c r="A4131">
        <v>92857</v>
      </c>
    </row>
    <row r="4132" spans="1:4" x14ac:dyDescent="0.2">
      <c r="A4132">
        <v>92857</v>
      </c>
      <c r="B4132" t="s">
        <v>6064</v>
      </c>
      <c r="C4132">
        <v>88316</v>
      </c>
      <c r="D4132">
        <v>0.47360000000000002</v>
      </c>
    </row>
    <row r="4133" spans="1:4" x14ac:dyDescent="0.2">
      <c r="A4133">
        <v>92857</v>
      </c>
      <c r="B4133" t="s">
        <v>6064</v>
      </c>
      <c r="C4133">
        <v>88246</v>
      </c>
      <c r="D4133">
        <v>0.23680000000000001</v>
      </c>
    </row>
    <row r="4134" spans="1:4" x14ac:dyDescent="0.2">
      <c r="A4134">
        <v>92857</v>
      </c>
      <c r="B4134" t="s">
        <v>80</v>
      </c>
      <c r="C4134">
        <v>40344</v>
      </c>
      <c r="D4134">
        <v>0.4</v>
      </c>
    </row>
    <row r="4135" spans="1:4" x14ac:dyDescent="0.2">
      <c r="A4135">
        <v>92857</v>
      </c>
      <c r="B4135" t="s">
        <v>80</v>
      </c>
      <c r="C4135">
        <v>7744</v>
      </c>
      <c r="D4135">
        <v>1.03</v>
      </c>
    </row>
    <row r="4136" spans="1:4" x14ac:dyDescent="0.2">
      <c r="A4136">
        <v>92857</v>
      </c>
      <c r="B4136" t="s">
        <v>6064</v>
      </c>
      <c r="C4136">
        <v>5632</v>
      </c>
      <c r="D4136">
        <v>0.10290000000000001</v>
      </c>
    </row>
    <row r="4137" spans="1:4" x14ac:dyDescent="0.2">
      <c r="A4137">
        <v>92857</v>
      </c>
      <c r="B4137" t="s">
        <v>6064</v>
      </c>
      <c r="C4137">
        <v>5631</v>
      </c>
      <c r="D4137">
        <v>5.2999999999999999E-2</v>
      </c>
    </row>
    <row r="4138" spans="1:4" x14ac:dyDescent="0.2">
      <c r="A4138">
        <v>92841</v>
      </c>
    </row>
    <row r="4139" spans="1:4" x14ac:dyDescent="0.2">
      <c r="A4139">
        <v>92841</v>
      </c>
      <c r="B4139" t="s">
        <v>6064</v>
      </c>
      <c r="C4139">
        <v>88316</v>
      </c>
      <c r="D4139">
        <v>0.38719999999999999</v>
      </c>
    </row>
    <row r="4140" spans="1:4" x14ac:dyDescent="0.2">
      <c r="A4140">
        <v>92841</v>
      </c>
      <c r="B4140" t="s">
        <v>6064</v>
      </c>
      <c r="C4140">
        <v>88246</v>
      </c>
      <c r="D4140">
        <v>0.19359999999999999</v>
      </c>
    </row>
    <row r="4141" spans="1:4" x14ac:dyDescent="0.2">
      <c r="A4141">
        <v>92841</v>
      </c>
      <c r="B4141" t="s">
        <v>80</v>
      </c>
      <c r="C4141">
        <v>40344</v>
      </c>
      <c r="D4141">
        <v>0.4</v>
      </c>
    </row>
    <row r="4142" spans="1:4" x14ac:dyDescent="0.2">
      <c r="A4142">
        <v>92841</v>
      </c>
      <c r="B4142" t="s">
        <v>80</v>
      </c>
      <c r="C4142">
        <v>7744</v>
      </c>
      <c r="D4142">
        <v>1.03</v>
      </c>
    </row>
    <row r="4143" spans="1:4" x14ac:dyDescent="0.2">
      <c r="A4143">
        <v>92841</v>
      </c>
      <c r="B4143" t="s">
        <v>6064</v>
      </c>
      <c r="C4143">
        <v>5632</v>
      </c>
      <c r="D4143">
        <v>8.4099999999999994E-2</v>
      </c>
    </row>
    <row r="4144" spans="1:4" x14ac:dyDescent="0.2">
      <c r="A4144">
        <v>92841</v>
      </c>
      <c r="B4144" t="s">
        <v>6064</v>
      </c>
      <c r="C4144">
        <v>5631</v>
      </c>
      <c r="D4144">
        <v>4.3299999999999998E-2</v>
      </c>
    </row>
    <row r="4145" spans="1:4" x14ac:dyDescent="0.2">
      <c r="A4145">
        <v>92859</v>
      </c>
    </row>
    <row r="4146" spans="1:4" x14ac:dyDescent="0.2">
      <c r="A4146">
        <v>92859</v>
      </c>
      <c r="B4146" t="s">
        <v>6064</v>
      </c>
      <c r="C4146">
        <v>88316</v>
      </c>
      <c r="D4146">
        <v>0.54830000000000001</v>
      </c>
    </row>
    <row r="4147" spans="1:4" x14ac:dyDescent="0.2">
      <c r="A4147">
        <v>92859</v>
      </c>
      <c r="B4147" t="s">
        <v>6064</v>
      </c>
      <c r="C4147">
        <v>88246</v>
      </c>
      <c r="D4147">
        <v>0.27410000000000001</v>
      </c>
    </row>
    <row r="4148" spans="1:4" x14ac:dyDescent="0.2">
      <c r="A4148">
        <v>92859</v>
      </c>
      <c r="B4148" t="s">
        <v>80</v>
      </c>
      <c r="C4148">
        <v>40345</v>
      </c>
      <c r="D4148">
        <v>0.4</v>
      </c>
    </row>
    <row r="4149" spans="1:4" x14ac:dyDescent="0.2">
      <c r="A4149">
        <v>92859</v>
      </c>
      <c r="B4149" t="s">
        <v>80</v>
      </c>
      <c r="C4149">
        <v>7773</v>
      </c>
      <c r="D4149">
        <v>1.03</v>
      </c>
    </row>
    <row r="4150" spans="1:4" x14ac:dyDescent="0.2">
      <c r="A4150">
        <v>92859</v>
      </c>
      <c r="B4150" t="s">
        <v>6064</v>
      </c>
      <c r="C4150">
        <v>5632</v>
      </c>
      <c r="D4150">
        <v>0.1191</v>
      </c>
    </row>
    <row r="4151" spans="1:4" x14ac:dyDescent="0.2">
      <c r="A4151">
        <v>92859</v>
      </c>
      <c r="B4151" t="s">
        <v>6064</v>
      </c>
      <c r="C4151">
        <v>5631</v>
      </c>
      <c r="D4151">
        <v>6.13E-2</v>
      </c>
    </row>
    <row r="4152" spans="1:4" x14ac:dyDescent="0.2">
      <c r="A4152">
        <v>92843</v>
      </c>
    </row>
    <row r="4153" spans="1:4" x14ac:dyDescent="0.2">
      <c r="A4153">
        <v>92843</v>
      </c>
      <c r="B4153" t="s">
        <v>6064</v>
      </c>
      <c r="C4153">
        <v>88316</v>
      </c>
      <c r="D4153">
        <v>0.44819999999999999</v>
      </c>
    </row>
    <row r="4154" spans="1:4" x14ac:dyDescent="0.2">
      <c r="A4154">
        <v>92843</v>
      </c>
      <c r="B4154" t="s">
        <v>6064</v>
      </c>
      <c r="C4154">
        <v>88246</v>
      </c>
      <c r="D4154">
        <v>0.22409999999999999</v>
      </c>
    </row>
    <row r="4155" spans="1:4" x14ac:dyDescent="0.2">
      <c r="A4155">
        <v>92843</v>
      </c>
      <c r="B4155" t="s">
        <v>80</v>
      </c>
      <c r="C4155">
        <v>40345</v>
      </c>
      <c r="D4155">
        <v>0.4</v>
      </c>
    </row>
    <row r="4156" spans="1:4" x14ac:dyDescent="0.2">
      <c r="A4156">
        <v>92843</v>
      </c>
      <c r="B4156" t="s">
        <v>80</v>
      </c>
      <c r="C4156">
        <v>7773</v>
      </c>
      <c r="D4156">
        <v>1.03</v>
      </c>
    </row>
    <row r="4157" spans="1:4" x14ac:dyDescent="0.2">
      <c r="A4157">
        <v>92843</v>
      </c>
      <c r="B4157" t="s">
        <v>6064</v>
      </c>
      <c r="C4157">
        <v>5632</v>
      </c>
      <c r="D4157">
        <v>9.7299999999999998E-2</v>
      </c>
    </row>
    <row r="4158" spans="1:4" x14ac:dyDescent="0.2">
      <c r="A4158">
        <v>92843</v>
      </c>
      <c r="B4158" t="s">
        <v>6064</v>
      </c>
      <c r="C4158">
        <v>5631</v>
      </c>
      <c r="D4158">
        <v>5.0099999999999999E-2</v>
      </c>
    </row>
    <row r="4159" spans="1:4" x14ac:dyDescent="0.2">
      <c r="A4159">
        <v>92861</v>
      </c>
    </row>
    <row r="4160" spans="1:4" x14ac:dyDescent="0.2">
      <c r="A4160">
        <v>92861</v>
      </c>
      <c r="B4160" t="s">
        <v>6064</v>
      </c>
      <c r="C4160">
        <v>88316</v>
      </c>
      <c r="D4160">
        <v>0.62290000000000001</v>
      </c>
    </row>
    <row r="4161" spans="1:4" x14ac:dyDescent="0.2">
      <c r="A4161">
        <v>92861</v>
      </c>
      <c r="B4161" t="s">
        <v>6064</v>
      </c>
      <c r="C4161">
        <v>88246</v>
      </c>
      <c r="D4161">
        <v>0.3115</v>
      </c>
    </row>
    <row r="4162" spans="1:4" x14ac:dyDescent="0.2">
      <c r="A4162">
        <v>92861</v>
      </c>
      <c r="B4162" t="s">
        <v>80</v>
      </c>
      <c r="C4162">
        <v>40346</v>
      </c>
      <c r="D4162">
        <v>0.4</v>
      </c>
    </row>
    <row r="4163" spans="1:4" x14ac:dyDescent="0.2">
      <c r="A4163">
        <v>92861</v>
      </c>
      <c r="B4163" t="s">
        <v>80</v>
      </c>
      <c r="C4163">
        <v>7754</v>
      </c>
      <c r="D4163">
        <v>1.03</v>
      </c>
    </row>
    <row r="4164" spans="1:4" x14ac:dyDescent="0.2">
      <c r="A4164">
        <v>92861</v>
      </c>
      <c r="B4164" t="s">
        <v>6064</v>
      </c>
      <c r="C4164">
        <v>5632</v>
      </c>
      <c r="D4164">
        <v>0.1353</v>
      </c>
    </row>
    <row r="4165" spans="1:4" x14ac:dyDescent="0.2">
      <c r="A4165">
        <v>92861</v>
      </c>
      <c r="B4165" t="s">
        <v>6064</v>
      </c>
      <c r="C4165">
        <v>5631</v>
      </c>
      <c r="D4165">
        <v>6.9699999999999998E-2</v>
      </c>
    </row>
    <row r="4166" spans="1:4" x14ac:dyDescent="0.2">
      <c r="A4166">
        <v>92845</v>
      </c>
    </row>
    <row r="4167" spans="1:4" x14ac:dyDescent="0.2">
      <c r="A4167">
        <v>92845</v>
      </c>
      <c r="B4167" t="s">
        <v>6064</v>
      </c>
      <c r="C4167">
        <v>88316</v>
      </c>
      <c r="D4167">
        <v>0.50919999999999999</v>
      </c>
    </row>
    <row r="4168" spans="1:4" x14ac:dyDescent="0.2">
      <c r="A4168">
        <v>92845</v>
      </c>
      <c r="B4168" t="s">
        <v>6064</v>
      </c>
      <c r="C4168">
        <v>88246</v>
      </c>
      <c r="D4168">
        <v>0.25459999999999999</v>
      </c>
    </row>
    <row r="4169" spans="1:4" x14ac:dyDescent="0.2">
      <c r="A4169">
        <v>92845</v>
      </c>
      <c r="B4169" t="s">
        <v>80</v>
      </c>
      <c r="C4169">
        <v>40346</v>
      </c>
      <c r="D4169">
        <v>0.4</v>
      </c>
    </row>
    <row r="4170" spans="1:4" x14ac:dyDescent="0.2">
      <c r="A4170">
        <v>92845</v>
      </c>
      <c r="B4170" t="s">
        <v>80</v>
      </c>
      <c r="C4170">
        <v>7754</v>
      </c>
      <c r="D4170">
        <v>1.03</v>
      </c>
    </row>
    <row r="4171" spans="1:4" x14ac:dyDescent="0.2">
      <c r="A4171">
        <v>92845</v>
      </c>
      <c r="B4171" t="s">
        <v>6064</v>
      </c>
      <c r="C4171">
        <v>5632</v>
      </c>
      <c r="D4171">
        <v>0.1106</v>
      </c>
    </row>
    <row r="4172" spans="1:4" x14ac:dyDescent="0.2">
      <c r="A4172">
        <v>92845</v>
      </c>
      <c r="B4172" t="s">
        <v>6064</v>
      </c>
      <c r="C4172">
        <v>5631</v>
      </c>
      <c r="D4172">
        <v>5.7000000000000002E-2</v>
      </c>
    </row>
    <row r="4173" spans="1:4" x14ac:dyDescent="0.2">
      <c r="A4173">
        <v>92226</v>
      </c>
    </row>
    <row r="4174" spans="1:4" x14ac:dyDescent="0.2">
      <c r="A4174">
        <v>92226</v>
      </c>
      <c r="B4174" t="s">
        <v>6064</v>
      </c>
      <c r="C4174">
        <v>88629</v>
      </c>
      <c r="D4174">
        <v>1.54E-2</v>
      </c>
    </row>
    <row r="4175" spans="1:4" x14ac:dyDescent="0.2">
      <c r="A4175">
        <v>92226</v>
      </c>
      <c r="B4175" t="s">
        <v>6064</v>
      </c>
      <c r="C4175">
        <v>88316</v>
      </c>
      <c r="D4175">
        <v>1.2591000000000001</v>
      </c>
    </row>
    <row r="4176" spans="1:4" x14ac:dyDescent="0.2">
      <c r="A4176">
        <v>92226</v>
      </c>
      <c r="B4176" t="s">
        <v>6064</v>
      </c>
      <c r="C4176">
        <v>88246</v>
      </c>
      <c r="D4176">
        <v>0.62949999999999995</v>
      </c>
    </row>
    <row r="4177" spans="1:4" x14ac:dyDescent="0.2">
      <c r="A4177">
        <v>92226</v>
      </c>
      <c r="B4177" t="s">
        <v>80</v>
      </c>
      <c r="C4177">
        <v>7753</v>
      </c>
      <c r="D4177">
        <v>1.03</v>
      </c>
    </row>
    <row r="4178" spans="1:4" x14ac:dyDescent="0.2">
      <c r="A4178">
        <v>92226</v>
      </c>
      <c r="B4178" t="s">
        <v>6064</v>
      </c>
      <c r="C4178">
        <v>5632</v>
      </c>
      <c r="D4178">
        <v>0.27339999999999998</v>
      </c>
    </row>
    <row r="4179" spans="1:4" x14ac:dyDescent="0.2">
      <c r="A4179">
        <v>92226</v>
      </c>
      <c r="B4179" t="s">
        <v>6064</v>
      </c>
      <c r="C4179">
        <v>5631</v>
      </c>
      <c r="D4179">
        <v>0.1409</v>
      </c>
    </row>
    <row r="4180" spans="1:4" x14ac:dyDescent="0.2">
      <c r="A4180">
        <v>92216</v>
      </c>
    </row>
    <row r="4181" spans="1:4" x14ac:dyDescent="0.2">
      <c r="A4181">
        <v>92216</v>
      </c>
      <c r="B4181" t="s">
        <v>6064</v>
      </c>
      <c r="C4181">
        <v>88629</v>
      </c>
      <c r="D4181">
        <v>1.54E-2</v>
      </c>
    </row>
    <row r="4182" spans="1:4" x14ac:dyDescent="0.2">
      <c r="A4182">
        <v>92216</v>
      </c>
      <c r="B4182" t="s">
        <v>6064</v>
      </c>
      <c r="C4182">
        <v>88316</v>
      </c>
      <c r="D4182">
        <v>1.1316999999999999</v>
      </c>
    </row>
    <row r="4183" spans="1:4" x14ac:dyDescent="0.2">
      <c r="A4183">
        <v>92216</v>
      </c>
      <c r="B4183" t="s">
        <v>6064</v>
      </c>
      <c r="C4183">
        <v>88246</v>
      </c>
      <c r="D4183">
        <v>0.56589999999999996</v>
      </c>
    </row>
    <row r="4184" spans="1:4" x14ac:dyDescent="0.2">
      <c r="A4184">
        <v>92216</v>
      </c>
      <c r="B4184" t="s">
        <v>80</v>
      </c>
      <c r="C4184">
        <v>7753</v>
      </c>
      <c r="D4184">
        <v>1.03</v>
      </c>
    </row>
    <row r="4185" spans="1:4" x14ac:dyDescent="0.2">
      <c r="A4185">
        <v>92216</v>
      </c>
      <c r="B4185" t="s">
        <v>6064</v>
      </c>
      <c r="C4185">
        <v>5632</v>
      </c>
      <c r="D4185">
        <v>0.24579999999999999</v>
      </c>
    </row>
    <row r="4186" spans="1:4" x14ac:dyDescent="0.2">
      <c r="A4186">
        <v>92216</v>
      </c>
      <c r="B4186" t="s">
        <v>6064</v>
      </c>
      <c r="C4186">
        <v>5631</v>
      </c>
      <c r="D4186">
        <v>0.12659999999999999</v>
      </c>
    </row>
    <row r="4187" spans="1:4" x14ac:dyDescent="0.2">
      <c r="A4187">
        <v>92829</v>
      </c>
    </row>
    <row r="4188" spans="1:4" x14ac:dyDescent="0.2">
      <c r="A4188">
        <v>92829</v>
      </c>
      <c r="B4188" t="s">
        <v>6064</v>
      </c>
      <c r="C4188">
        <v>88629</v>
      </c>
      <c r="D4188">
        <v>2.3E-2</v>
      </c>
    </row>
    <row r="4189" spans="1:4" x14ac:dyDescent="0.2">
      <c r="A4189">
        <v>92829</v>
      </c>
      <c r="B4189" t="s">
        <v>6064</v>
      </c>
      <c r="C4189">
        <v>88316</v>
      </c>
      <c r="D4189">
        <v>1.5202</v>
      </c>
    </row>
    <row r="4190" spans="1:4" x14ac:dyDescent="0.2">
      <c r="A4190">
        <v>92829</v>
      </c>
      <c r="B4190" t="s">
        <v>6064</v>
      </c>
      <c r="C4190">
        <v>88246</v>
      </c>
      <c r="D4190">
        <v>0.7601</v>
      </c>
    </row>
    <row r="4191" spans="1:4" x14ac:dyDescent="0.2">
      <c r="A4191">
        <v>92829</v>
      </c>
      <c r="B4191" t="s">
        <v>80</v>
      </c>
      <c r="C4191">
        <v>7757</v>
      </c>
      <c r="D4191">
        <v>1.03</v>
      </c>
    </row>
    <row r="4192" spans="1:4" x14ac:dyDescent="0.2">
      <c r="A4192">
        <v>92829</v>
      </c>
      <c r="B4192" t="s">
        <v>6064</v>
      </c>
      <c r="C4192">
        <v>5632</v>
      </c>
      <c r="D4192">
        <v>0.3301</v>
      </c>
    </row>
    <row r="4193" spans="1:4" x14ac:dyDescent="0.2">
      <c r="A4193">
        <v>92829</v>
      </c>
      <c r="B4193" t="s">
        <v>6064</v>
      </c>
      <c r="C4193">
        <v>5631</v>
      </c>
      <c r="D4193">
        <v>0.1701</v>
      </c>
    </row>
    <row r="4194" spans="1:4" x14ac:dyDescent="0.2">
      <c r="A4194">
        <v>92816</v>
      </c>
    </row>
    <row r="4195" spans="1:4" x14ac:dyDescent="0.2">
      <c r="A4195">
        <v>92816</v>
      </c>
      <c r="B4195" t="s">
        <v>6064</v>
      </c>
      <c r="C4195">
        <v>88629</v>
      </c>
      <c r="D4195">
        <v>2.3E-2</v>
      </c>
    </row>
    <row r="4196" spans="1:4" x14ac:dyDescent="0.2">
      <c r="A4196">
        <v>92816</v>
      </c>
      <c r="B4196" t="s">
        <v>6064</v>
      </c>
      <c r="C4196">
        <v>88316</v>
      </c>
      <c r="D4196">
        <v>1.3655999999999999</v>
      </c>
    </row>
    <row r="4197" spans="1:4" x14ac:dyDescent="0.2">
      <c r="A4197">
        <v>92816</v>
      </c>
      <c r="B4197" t="s">
        <v>6064</v>
      </c>
      <c r="C4197">
        <v>88246</v>
      </c>
      <c r="D4197">
        <v>0.68279999999999996</v>
      </c>
    </row>
    <row r="4198" spans="1:4" x14ac:dyDescent="0.2">
      <c r="A4198">
        <v>92816</v>
      </c>
      <c r="B4198" t="s">
        <v>80</v>
      </c>
      <c r="C4198">
        <v>7757</v>
      </c>
      <c r="D4198">
        <v>1.03</v>
      </c>
    </row>
    <row r="4199" spans="1:4" x14ac:dyDescent="0.2">
      <c r="A4199">
        <v>92816</v>
      </c>
      <c r="B4199" t="s">
        <v>6064</v>
      </c>
      <c r="C4199">
        <v>5632</v>
      </c>
      <c r="D4199">
        <v>0.29659999999999997</v>
      </c>
    </row>
    <row r="4200" spans="1:4" x14ac:dyDescent="0.2">
      <c r="A4200">
        <v>92816</v>
      </c>
      <c r="B4200" t="s">
        <v>6064</v>
      </c>
      <c r="C4200">
        <v>5631</v>
      </c>
      <c r="D4200">
        <v>0.15279999999999999</v>
      </c>
    </row>
    <row r="4201" spans="1:4" x14ac:dyDescent="0.2">
      <c r="A4201">
        <v>92831</v>
      </c>
    </row>
    <row r="4202" spans="1:4" x14ac:dyDescent="0.2">
      <c r="A4202">
        <v>92831</v>
      </c>
      <c r="B4202" t="s">
        <v>6064</v>
      </c>
      <c r="C4202">
        <v>88629</v>
      </c>
      <c r="D4202">
        <v>3.7199999999999997E-2</v>
      </c>
    </row>
    <row r="4203" spans="1:4" x14ac:dyDescent="0.2">
      <c r="A4203">
        <v>92831</v>
      </c>
      <c r="B4203" t="s">
        <v>6064</v>
      </c>
      <c r="C4203">
        <v>88316</v>
      </c>
      <c r="D4203">
        <v>1.9117999999999999</v>
      </c>
    </row>
    <row r="4204" spans="1:4" x14ac:dyDescent="0.2">
      <c r="A4204">
        <v>92831</v>
      </c>
      <c r="B4204" t="s">
        <v>6064</v>
      </c>
      <c r="C4204">
        <v>88246</v>
      </c>
      <c r="D4204">
        <v>0.95589999999999997</v>
      </c>
    </row>
    <row r="4205" spans="1:4" x14ac:dyDescent="0.2">
      <c r="A4205">
        <v>92831</v>
      </c>
      <c r="B4205" t="s">
        <v>80</v>
      </c>
      <c r="C4205">
        <v>7758</v>
      </c>
      <c r="D4205">
        <v>1.03</v>
      </c>
    </row>
    <row r="4206" spans="1:4" x14ac:dyDescent="0.2">
      <c r="A4206">
        <v>92831</v>
      </c>
      <c r="B4206" t="s">
        <v>6064</v>
      </c>
      <c r="C4206">
        <v>5632</v>
      </c>
      <c r="D4206">
        <v>0.41520000000000001</v>
      </c>
    </row>
    <row r="4207" spans="1:4" x14ac:dyDescent="0.2">
      <c r="A4207">
        <v>92831</v>
      </c>
      <c r="B4207" t="s">
        <v>6064</v>
      </c>
      <c r="C4207">
        <v>5631</v>
      </c>
      <c r="D4207">
        <v>0.21390000000000001</v>
      </c>
    </row>
    <row r="4208" spans="1:4" x14ac:dyDescent="0.2">
      <c r="A4208">
        <v>92818</v>
      </c>
    </row>
    <row r="4209" spans="1:4" x14ac:dyDescent="0.2">
      <c r="A4209">
        <v>92818</v>
      </c>
      <c r="B4209" t="s">
        <v>6064</v>
      </c>
      <c r="C4209">
        <v>88629</v>
      </c>
      <c r="D4209">
        <v>3.7199999999999997E-2</v>
      </c>
    </row>
    <row r="4210" spans="1:4" x14ac:dyDescent="0.2">
      <c r="A4210">
        <v>92818</v>
      </c>
      <c r="B4210" t="s">
        <v>6064</v>
      </c>
      <c r="C4210">
        <v>88316</v>
      </c>
      <c r="D4210">
        <v>1.7163999999999999</v>
      </c>
    </row>
    <row r="4211" spans="1:4" x14ac:dyDescent="0.2">
      <c r="A4211">
        <v>92818</v>
      </c>
      <c r="B4211" t="s">
        <v>6064</v>
      </c>
      <c r="C4211">
        <v>88246</v>
      </c>
      <c r="D4211">
        <v>0.85819999999999996</v>
      </c>
    </row>
    <row r="4212" spans="1:4" x14ac:dyDescent="0.2">
      <c r="A4212">
        <v>92818</v>
      </c>
      <c r="B4212" t="s">
        <v>80</v>
      </c>
      <c r="C4212">
        <v>7758</v>
      </c>
      <c r="D4212">
        <v>1.03</v>
      </c>
    </row>
    <row r="4213" spans="1:4" x14ac:dyDescent="0.2">
      <c r="A4213">
        <v>92818</v>
      </c>
      <c r="B4213" t="s">
        <v>6064</v>
      </c>
      <c r="C4213">
        <v>5632</v>
      </c>
      <c r="D4213">
        <v>0.37280000000000002</v>
      </c>
    </row>
    <row r="4214" spans="1:4" x14ac:dyDescent="0.2">
      <c r="A4214">
        <v>92818</v>
      </c>
      <c r="B4214" t="s">
        <v>6064</v>
      </c>
      <c r="C4214">
        <v>5631</v>
      </c>
      <c r="D4214">
        <v>0.192</v>
      </c>
    </row>
    <row r="4215" spans="1:4" x14ac:dyDescent="0.2">
      <c r="A4215">
        <v>95566</v>
      </c>
    </row>
    <row r="4216" spans="1:4" x14ac:dyDescent="0.2">
      <c r="A4216">
        <v>95566</v>
      </c>
      <c r="B4216" t="s">
        <v>6064</v>
      </c>
      <c r="C4216">
        <v>88629</v>
      </c>
      <c r="D4216">
        <v>6.9999999999999999E-4</v>
      </c>
    </row>
    <row r="4217" spans="1:4" x14ac:dyDescent="0.2">
      <c r="A4217">
        <v>95566</v>
      </c>
      <c r="B4217" t="s">
        <v>6064</v>
      </c>
      <c r="C4217">
        <v>88316</v>
      </c>
      <c r="D4217">
        <v>0.34520000000000001</v>
      </c>
    </row>
    <row r="4218" spans="1:4" x14ac:dyDescent="0.2">
      <c r="A4218">
        <v>95566</v>
      </c>
      <c r="B4218" t="s">
        <v>6064</v>
      </c>
      <c r="C4218">
        <v>88246</v>
      </c>
      <c r="D4218">
        <v>0.1726</v>
      </c>
    </row>
    <row r="4219" spans="1:4" x14ac:dyDescent="0.2">
      <c r="A4219">
        <v>95566</v>
      </c>
      <c r="B4219" t="s">
        <v>80</v>
      </c>
      <c r="C4219">
        <v>40334</v>
      </c>
      <c r="D4219">
        <v>1.03</v>
      </c>
    </row>
    <row r="4220" spans="1:4" x14ac:dyDescent="0.2">
      <c r="A4220">
        <v>95566</v>
      </c>
      <c r="B4220" t="s">
        <v>6064</v>
      </c>
      <c r="C4220">
        <v>5632</v>
      </c>
      <c r="D4220">
        <v>7.4999999999999997E-2</v>
      </c>
    </row>
    <row r="4221" spans="1:4" x14ac:dyDescent="0.2">
      <c r="A4221">
        <v>95566</v>
      </c>
      <c r="B4221" t="s">
        <v>6064</v>
      </c>
      <c r="C4221">
        <v>5631</v>
      </c>
      <c r="D4221">
        <v>3.8600000000000002E-2</v>
      </c>
    </row>
    <row r="4222" spans="1:4" x14ac:dyDescent="0.2">
      <c r="A4222">
        <v>95565</v>
      </c>
    </row>
    <row r="4223" spans="1:4" x14ac:dyDescent="0.2">
      <c r="A4223">
        <v>95565</v>
      </c>
      <c r="B4223" t="s">
        <v>6064</v>
      </c>
      <c r="C4223">
        <v>88629</v>
      </c>
      <c r="D4223">
        <v>6.9999999999999999E-4</v>
      </c>
    </row>
    <row r="4224" spans="1:4" x14ac:dyDescent="0.2">
      <c r="A4224">
        <v>95565</v>
      </c>
      <c r="B4224" t="s">
        <v>6064</v>
      </c>
      <c r="C4224">
        <v>88316</v>
      </c>
      <c r="D4224">
        <v>0.31319999999999998</v>
      </c>
    </row>
    <row r="4225" spans="1:4" x14ac:dyDescent="0.2">
      <c r="A4225">
        <v>95565</v>
      </c>
      <c r="B4225" t="s">
        <v>6064</v>
      </c>
      <c r="C4225">
        <v>88246</v>
      </c>
      <c r="D4225">
        <v>0.15659999999999999</v>
      </c>
    </row>
    <row r="4226" spans="1:4" x14ac:dyDescent="0.2">
      <c r="A4226">
        <v>95565</v>
      </c>
      <c r="B4226" t="s">
        <v>80</v>
      </c>
      <c r="C4226">
        <v>40334</v>
      </c>
      <c r="D4226">
        <v>1.03</v>
      </c>
    </row>
    <row r="4227" spans="1:4" x14ac:dyDescent="0.2">
      <c r="A4227">
        <v>95565</v>
      </c>
      <c r="B4227" t="s">
        <v>6064</v>
      </c>
      <c r="C4227">
        <v>5632</v>
      </c>
      <c r="D4227">
        <v>6.8000000000000005E-2</v>
      </c>
    </row>
    <row r="4228" spans="1:4" x14ac:dyDescent="0.2">
      <c r="A4228">
        <v>95565</v>
      </c>
      <c r="B4228" t="s">
        <v>6064</v>
      </c>
      <c r="C4228">
        <v>5631</v>
      </c>
      <c r="D4228">
        <v>3.5000000000000003E-2</v>
      </c>
    </row>
    <row r="4229" spans="1:4" x14ac:dyDescent="0.2">
      <c r="A4229">
        <v>92219</v>
      </c>
    </row>
    <row r="4230" spans="1:4" x14ac:dyDescent="0.2">
      <c r="A4230">
        <v>92219</v>
      </c>
      <c r="B4230" t="s">
        <v>6064</v>
      </c>
      <c r="C4230">
        <v>88629</v>
      </c>
      <c r="D4230">
        <v>1.6000000000000001E-3</v>
      </c>
    </row>
    <row r="4231" spans="1:4" x14ac:dyDescent="0.2">
      <c r="A4231">
        <v>92219</v>
      </c>
      <c r="B4231" t="s">
        <v>6064</v>
      </c>
      <c r="C4231">
        <v>88316</v>
      </c>
      <c r="D4231">
        <v>0.47570000000000001</v>
      </c>
    </row>
    <row r="4232" spans="1:4" x14ac:dyDescent="0.2">
      <c r="A4232">
        <v>92219</v>
      </c>
      <c r="B4232" t="s">
        <v>6064</v>
      </c>
      <c r="C4232">
        <v>88246</v>
      </c>
      <c r="D4232">
        <v>0.2379</v>
      </c>
    </row>
    <row r="4233" spans="1:4" x14ac:dyDescent="0.2">
      <c r="A4233">
        <v>92219</v>
      </c>
      <c r="B4233" t="s">
        <v>80</v>
      </c>
      <c r="C4233">
        <v>7745</v>
      </c>
      <c r="D4233">
        <v>1.03</v>
      </c>
    </row>
    <row r="4234" spans="1:4" x14ac:dyDescent="0.2">
      <c r="A4234">
        <v>92219</v>
      </c>
      <c r="B4234" t="s">
        <v>6064</v>
      </c>
      <c r="C4234">
        <v>5632</v>
      </c>
      <c r="D4234">
        <v>0.1033</v>
      </c>
    </row>
    <row r="4235" spans="1:4" x14ac:dyDescent="0.2">
      <c r="A4235">
        <v>92219</v>
      </c>
      <c r="B4235" t="s">
        <v>6064</v>
      </c>
      <c r="C4235">
        <v>5631</v>
      </c>
      <c r="D4235">
        <v>5.3199999999999997E-2</v>
      </c>
    </row>
    <row r="4236" spans="1:4" x14ac:dyDescent="0.2">
      <c r="A4236">
        <v>92210</v>
      </c>
    </row>
    <row r="4237" spans="1:4" x14ac:dyDescent="0.2">
      <c r="A4237">
        <v>92210</v>
      </c>
      <c r="B4237" t="s">
        <v>6064</v>
      </c>
      <c r="C4237">
        <v>88629</v>
      </c>
      <c r="D4237">
        <v>1.6000000000000001E-3</v>
      </c>
    </row>
    <row r="4238" spans="1:4" x14ac:dyDescent="0.2">
      <c r="A4238">
        <v>92210</v>
      </c>
      <c r="B4238" t="s">
        <v>6064</v>
      </c>
      <c r="C4238">
        <v>88316</v>
      </c>
      <c r="D4238">
        <v>0.43020000000000003</v>
      </c>
    </row>
    <row r="4239" spans="1:4" x14ac:dyDescent="0.2">
      <c r="A4239">
        <v>92210</v>
      </c>
      <c r="B4239" t="s">
        <v>6064</v>
      </c>
      <c r="C4239">
        <v>88246</v>
      </c>
      <c r="D4239">
        <v>0.21510000000000001</v>
      </c>
    </row>
    <row r="4240" spans="1:4" x14ac:dyDescent="0.2">
      <c r="A4240">
        <v>92210</v>
      </c>
      <c r="B4240" t="s">
        <v>80</v>
      </c>
      <c r="C4240">
        <v>7745</v>
      </c>
      <c r="D4240">
        <v>1.03</v>
      </c>
    </row>
    <row r="4241" spans="1:4" x14ac:dyDescent="0.2">
      <c r="A4241">
        <v>92210</v>
      </c>
      <c r="B4241" t="s">
        <v>6064</v>
      </c>
      <c r="C4241">
        <v>5632</v>
      </c>
      <c r="D4241">
        <v>9.3399999999999997E-2</v>
      </c>
    </row>
    <row r="4242" spans="1:4" x14ac:dyDescent="0.2">
      <c r="A4242">
        <v>92210</v>
      </c>
      <c r="B4242" t="s">
        <v>6064</v>
      </c>
      <c r="C4242">
        <v>5631</v>
      </c>
      <c r="D4242">
        <v>4.8099999999999997E-2</v>
      </c>
    </row>
    <row r="4243" spans="1:4" x14ac:dyDescent="0.2">
      <c r="A4243">
        <v>92220</v>
      </c>
    </row>
    <row r="4244" spans="1:4" x14ac:dyDescent="0.2">
      <c r="A4244">
        <v>92220</v>
      </c>
      <c r="B4244" t="s">
        <v>6064</v>
      </c>
      <c r="C4244">
        <v>88629</v>
      </c>
      <c r="D4244">
        <v>3.0000000000000001E-3</v>
      </c>
    </row>
    <row r="4245" spans="1:4" x14ac:dyDescent="0.2">
      <c r="A4245">
        <v>92220</v>
      </c>
      <c r="B4245" t="s">
        <v>6064</v>
      </c>
      <c r="C4245">
        <v>88316</v>
      </c>
      <c r="D4245">
        <v>0.60629999999999995</v>
      </c>
    </row>
    <row r="4246" spans="1:4" x14ac:dyDescent="0.2">
      <c r="A4246">
        <v>92220</v>
      </c>
      <c r="B4246" t="s">
        <v>6064</v>
      </c>
      <c r="C4246">
        <v>88246</v>
      </c>
      <c r="D4246">
        <v>0.30309999999999998</v>
      </c>
    </row>
    <row r="4247" spans="1:4" x14ac:dyDescent="0.2">
      <c r="A4247">
        <v>92220</v>
      </c>
      <c r="B4247" t="s">
        <v>80</v>
      </c>
      <c r="C4247">
        <v>7714</v>
      </c>
      <c r="D4247">
        <v>1.03</v>
      </c>
    </row>
    <row r="4248" spans="1:4" x14ac:dyDescent="0.2">
      <c r="A4248">
        <v>92220</v>
      </c>
      <c r="B4248" t="s">
        <v>6064</v>
      </c>
      <c r="C4248">
        <v>5632</v>
      </c>
      <c r="D4248">
        <v>0.13170000000000001</v>
      </c>
    </row>
    <row r="4249" spans="1:4" x14ac:dyDescent="0.2">
      <c r="A4249">
        <v>92220</v>
      </c>
      <c r="B4249" t="s">
        <v>6064</v>
      </c>
      <c r="C4249">
        <v>5631</v>
      </c>
      <c r="D4249">
        <v>6.7799999999999999E-2</v>
      </c>
    </row>
    <row r="4250" spans="1:4" x14ac:dyDescent="0.2">
      <c r="A4250">
        <v>92211</v>
      </c>
    </row>
    <row r="4251" spans="1:4" x14ac:dyDescent="0.2">
      <c r="A4251">
        <v>92211</v>
      </c>
      <c r="B4251" t="s">
        <v>6064</v>
      </c>
      <c r="C4251">
        <v>88629</v>
      </c>
      <c r="D4251">
        <v>3.0000000000000001E-3</v>
      </c>
    </row>
    <row r="4252" spans="1:4" x14ac:dyDescent="0.2">
      <c r="A4252">
        <v>92211</v>
      </c>
      <c r="B4252" t="s">
        <v>6064</v>
      </c>
      <c r="C4252">
        <v>88316</v>
      </c>
      <c r="D4252">
        <v>0.54710000000000003</v>
      </c>
    </row>
    <row r="4253" spans="1:4" x14ac:dyDescent="0.2">
      <c r="A4253">
        <v>92211</v>
      </c>
      <c r="B4253" t="s">
        <v>6064</v>
      </c>
      <c r="C4253">
        <v>88246</v>
      </c>
      <c r="D4253">
        <v>0.27350000000000002</v>
      </c>
    </row>
    <row r="4254" spans="1:4" x14ac:dyDescent="0.2">
      <c r="A4254">
        <v>92211</v>
      </c>
      <c r="B4254" t="s">
        <v>80</v>
      </c>
      <c r="C4254">
        <v>7714</v>
      </c>
      <c r="D4254">
        <v>1.03</v>
      </c>
    </row>
    <row r="4255" spans="1:4" x14ac:dyDescent="0.2">
      <c r="A4255">
        <v>92211</v>
      </c>
      <c r="B4255" t="s">
        <v>6064</v>
      </c>
      <c r="C4255">
        <v>5632</v>
      </c>
      <c r="D4255">
        <v>0.1188</v>
      </c>
    </row>
    <row r="4256" spans="1:4" x14ac:dyDescent="0.2">
      <c r="A4256">
        <v>92211</v>
      </c>
      <c r="B4256" t="s">
        <v>6064</v>
      </c>
      <c r="C4256">
        <v>5631</v>
      </c>
      <c r="D4256">
        <v>6.1199999999999997E-2</v>
      </c>
    </row>
    <row r="4257" spans="1:4" x14ac:dyDescent="0.2">
      <c r="A4257">
        <v>92221</v>
      </c>
    </row>
    <row r="4258" spans="1:4" x14ac:dyDescent="0.2">
      <c r="A4258">
        <v>92221</v>
      </c>
      <c r="B4258" t="s">
        <v>6064</v>
      </c>
      <c r="C4258">
        <v>88629</v>
      </c>
      <c r="D4258">
        <v>4.7000000000000002E-3</v>
      </c>
    </row>
    <row r="4259" spans="1:4" x14ac:dyDescent="0.2">
      <c r="A4259">
        <v>92221</v>
      </c>
      <c r="B4259" t="s">
        <v>6064</v>
      </c>
      <c r="C4259">
        <v>88316</v>
      </c>
      <c r="D4259">
        <v>0.73680000000000001</v>
      </c>
    </row>
    <row r="4260" spans="1:4" x14ac:dyDescent="0.2">
      <c r="A4260">
        <v>92221</v>
      </c>
      <c r="B4260" t="s">
        <v>6064</v>
      </c>
      <c r="C4260">
        <v>88246</v>
      </c>
      <c r="D4260">
        <v>0.36840000000000001</v>
      </c>
    </row>
    <row r="4261" spans="1:4" x14ac:dyDescent="0.2">
      <c r="A4261">
        <v>92221</v>
      </c>
      <c r="B4261" t="s">
        <v>80</v>
      </c>
      <c r="C4261">
        <v>7725</v>
      </c>
      <c r="D4261">
        <v>1.03</v>
      </c>
    </row>
    <row r="4262" spans="1:4" x14ac:dyDescent="0.2">
      <c r="A4262">
        <v>92221</v>
      </c>
      <c r="B4262" t="s">
        <v>6064</v>
      </c>
      <c r="C4262">
        <v>5632</v>
      </c>
      <c r="D4262">
        <v>0.16</v>
      </c>
    </row>
    <row r="4263" spans="1:4" x14ac:dyDescent="0.2">
      <c r="A4263">
        <v>92221</v>
      </c>
      <c r="B4263" t="s">
        <v>6064</v>
      </c>
      <c r="C4263">
        <v>5631</v>
      </c>
      <c r="D4263">
        <v>8.2400000000000001E-2</v>
      </c>
    </row>
    <row r="4264" spans="1:4" x14ac:dyDescent="0.2">
      <c r="A4264">
        <v>92212</v>
      </c>
    </row>
    <row r="4265" spans="1:4" x14ac:dyDescent="0.2">
      <c r="A4265">
        <v>92212</v>
      </c>
      <c r="B4265" t="s">
        <v>6064</v>
      </c>
      <c r="C4265">
        <v>88629</v>
      </c>
      <c r="D4265">
        <v>4.7000000000000002E-3</v>
      </c>
    </row>
    <row r="4266" spans="1:4" x14ac:dyDescent="0.2">
      <c r="A4266">
        <v>92212</v>
      </c>
      <c r="B4266" t="s">
        <v>6064</v>
      </c>
      <c r="C4266">
        <v>88316</v>
      </c>
      <c r="D4266">
        <v>0.66400000000000003</v>
      </c>
    </row>
    <row r="4267" spans="1:4" x14ac:dyDescent="0.2">
      <c r="A4267">
        <v>92212</v>
      </c>
      <c r="B4267" t="s">
        <v>6064</v>
      </c>
      <c r="C4267">
        <v>88246</v>
      </c>
      <c r="D4267">
        <v>0.33200000000000002</v>
      </c>
    </row>
    <row r="4268" spans="1:4" x14ac:dyDescent="0.2">
      <c r="A4268">
        <v>92212</v>
      </c>
      <c r="B4268" t="s">
        <v>80</v>
      </c>
      <c r="C4268">
        <v>7725</v>
      </c>
      <c r="D4268">
        <v>1.03</v>
      </c>
    </row>
    <row r="4269" spans="1:4" x14ac:dyDescent="0.2">
      <c r="A4269">
        <v>92212</v>
      </c>
      <c r="B4269" t="s">
        <v>6064</v>
      </c>
      <c r="C4269">
        <v>5632</v>
      </c>
      <c r="D4269">
        <v>0.14419999999999999</v>
      </c>
    </row>
    <row r="4270" spans="1:4" x14ac:dyDescent="0.2">
      <c r="A4270">
        <v>92212</v>
      </c>
      <c r="B4270" t="s">
        <v>6064</v>
      </c>
      <c r="C4270">
        <v>5631</v>
      </c>
      <c r="D4270">
        <v>7.4300000000000005E-2</v>
      </c>
    </row>
    <row r="4271" spans="1:4" x14ac:dyDescent="0.2">
      <c r="A4271">
        <v>92222</v>
      </c>
    </row>
    <row r="4272" spans="1:4" x14ac:dyDescent="0.2">
      <c r="A4272">
        <v>92222</v>
      </c>
      <c r="B4272" t="s">
        <v>6064</v>
      </c>
      <c r="C4272">
        <v>88629</v>
      </c>
      <c r="D4272">
        <v>6.7999999999999996E-3</v>
      </c>
    </row>
    <row r="4273" spans="1:4" x14ac:dyDescent="0.2">
      <c r="A4273">
        <v>92222</v>
      </c>
      <c r="B4273" t="s">
        <v>6064</v>
      </c>
      <c r="C4273">
        <v>88316</v>
      </c>
      <c r="D4273">
        <v>0.86739999999999995</v>
      </c>
    </row>
    <row r="4274" spans="1:4" x14ac:dyDescent="0.2">
      <c r="A4274">
        <v>92222</v>
      </c>
      <c r="B4274" t="s">
        <v>6064</v>
      </c>
      <c r="C4274">
        <v>88246</v>
      </c>
      <c r="D4274">
        <v>0.43369999999999997</v>
      </c>
    </row>
    <row r="4275" spans="1:4" x14ac:dyDescent="0.2">
      <c r="A4275">
        <v>92222</v>
      </c>
      <c r="B4275" t="s">
        <v>80</v>
      </c>
      <c r="C4275">
        <v>7742</v>
      </c>
      <c r="D4275">
        <v>1.03</v>
      </c>
    </row>
    <row r="4276" spans="1:4" x14ac:dyDescent="0.2">
      <c r="A4276">
        <v>92222</v>
      </c>
      <c r="B4276" t="s">
        <v>6064</v>
      </c>
      <c r="C4276">
        <v>5632</v>
      </c>
      <c r="D4276">
        <v>0.18840000000000001</v>
      </c>
    </row>
    <row r="4277" spans="1:4" x14ac:dyDescent="0.2">
      <c r="A4277">
        <v>92222</v>
      </c>
      <c r="B4277" t="s">
        <v>6064</v>
      </c>
      <c r="C4277">
        <v>5631</v>
      </c>
      <c r="D4277">
        <v>9.7000000000000003E-2</v>
      </c>
    </row>
    <row r="4278" spans="1:4" x14ac:dyDescent="0.2">
      <c r="A4278">
        <v>92213</v>
      </c>
    </row>
    <row r="4279" spans="1:4" x14ac:dyDescent="0.2">
      <c r="A4279">
        <v>92213</v>
      </c>
      <c r="B4279" t="s">
        <v>6064</v>
      </c>
      <c r="C4279">
        <v>88629</v>
      </c>
      <c r="D4279">
        <v>6.7999999999999996E-3</v>
      </c>
    </row>
    <row r="4280" spans="1:4" x14ac:dyDescent="0.2">
      <c r="A4280">
        <v>92213</v>
      </c>
      <c r="B4280" t="s">
        <v>6064</v>
      </c>
      <c r="C4280">
        <v>88316</v>
      </c>
      <c r="D4280">
        <v>0.78100000000000003</v>
      </c>
    </row>
    <row r="4281" spans="1:4" x14ac:dyDescent="0.2">
      <c r="A4281">
        <v>92213</v>
      </c>
      <c r="B4281" t="s">
        <v>6064</v>
      </c>
      <c r="C4281">
        <v>88246</v>
      </c>
      <c r="D4281">
        <v>0.39050000000000001</v>
      </c>
    </row>
    <row r="4282" spans="1:4" x14ac:dyDescent="0.2">
      <c r="A4282">
        <v>92213</v>
      </c>
      <c r="B4282" t="s">
        <v>80</v>
      </c>
      <c r="C4282">
        <v>7742</v>
      </c>
      <c r="D4282">
        <v>1.03</v>
      </c>
    </row>
    <row r="4283" spans="1:4" x14ac:dyDescent="0.2">
      <c r="A4283">
        <v>92213</v>
      </c>
      <c r="B4283" t="s">
        <v>6064</v>
      </c>
      <c r="C4283">
        <v>5632</v>
      </c>
      <c r="D4283">
        <v>0.1696</v>
      </c>
    </row>
    <row r="4284" spans="1:4" x14ac:dyDescent="0.2">
      <c r="A4284">
        <v>92213</v>
      </c>
      <c r="B4284" t="s">
        <v>6064</v>
      </c>
      <c r="C4284">
        <v>5631</v>
      </c>
      <c r="D4284">
        <v>8.7400000000000005E-2</v>
      </c>
    </row>
    <row r="4285" spans="1:4" x14ac:dyDescent="0.2">
      <c r="A4285">
        <v>92223</v>
      </c>
    </row>
    <row r="4286" spans="1:4" x14ac:dyDescent="0.2">
      <c r="A4286">
        <v>92223</v>
      </c>
      <c r="B4286" t="s">
        <v>6064</v>
      </c>
      <c r="C4286">
        <v>88629</v>
      </c>
      <c r="D4286">
        <v>9.2999999999999992E-3</v>
      </c>
    </row>
    <row r="4287" spans="1:4" x14ac:dyDescent="0.2">
      <c r="A4287">
        <v>92223</v>
      </c>
      <c r="B4287" t="s">
        <v>6064</v>
      </c>
      <c r="C4287">
        <v>88316</v>
      </c>
      <c r="D4287">
        <v>0.998</v>
      </c>
    </row>
    <row r="4288" spans="1:4" x14ac:dyDescent="0.2">
      <c r="A4288">
        <v>92223</v>
      </c>
      <c r="B4288" t="s">
        <v>6064</v>
      </c>
      <c r="C4288">
        <v>88246</v>
      </c>
      <c r="D4288">
        <v>0.499</v>
      </c>
    </row>
    <row r="4289" spans="1:4" x14ac:dyDescent="0.2">
      <c r="A4289">
        <v>92223</v>
      </c>
      <c r="B4289" t="s">
        <v>80</v>
      </c>
      <c r="C4289">
        <v>7750</v>
      </c>
      <c r="D4289">
        <v>1.03</v>
      </c>
    </row>
    <row r="4290" spans="1:4" x14ac:dyDescent="0.2">
      <c r="A4290">
        <v>92223</v>
      </c>
      <c r="B4290" t="s">
        <v>6064</v>
      </c>
      <c r="C4290">
        <v>5632</v>
      </c>
      <c r="D4290">
        <v>0.2167</v>
      </c>
    </row>
    <row r="4291" spans="1:4" x14ac:dyDescent="0.2">
      <c r="A4291">
        <v>92223</v>
      </c>
      <c r="B4291" t="s">
        <v>6064</v>
      </c>
      <c r="C4291">
        <v>5631</v>
      </c>
      <c r="D4291">
        <v>0.1116</v>
      </c>
    </row>
    <row r="4292" spans="1:4" x14ac:dyDescent="0.2">
      <c r="A4292">
        <v>92214</v>
      </c>
    </row>
    <row r="4293" spans="1:4" x14ac:dyDescent="0.2">
      <c r="A4293">
        <v>92214</v>
      </c>
      <c r="B4293" t="s">
        <v>6064</v>
      </c>
      <c r="C4293">
        <v>88629</v>
      </c>
      <c r="D4293">
        <v>9.2999999999999992E-3</v>
      </c>
    </row>
    <row r="4294" spans="1:4" x14ac:dyDescent="0.2">
      <c r="A4294">
        <v>92214</v>
      </c>
      <c r="B4294" t="s">
        <v>6064</v>
      </c>
      <c r="C4294">
        <v>88316</v>
      </c>
      <c r="D4294">
        <v>0.89790000000000003</v>
      </c>
    </row>
    <row r="4295" spans="1:4" x14ac:dyDescent="0.2">
      <c r="A4295">
        <v>92214</v>
      </c>
      <c r="B4295" t="s">
        <v>6064</v>
      </c>
      <c r="C4295">
        <v>88246</v>
      </c>
      <c r="D4295">
        <v>0.44890000000000002</v>
      </c>
    </row>
    <row r="4296" spans="1:4" x14ac:dyDescent="0.2">
      <c r="A4296">
        <v>92214</v>
      </c>
      <c r="B4296" t="s">
        <v>80</v>
      </c>
      <c r="C4296">
        <v>7750</v>
      </c>
      <c r="D4296">
        <v>1.03</v>
      </c>
    </row>
    <row r="4297" spans="1:4" x14ac:dyDescent="0.2">
      <c r="A4297">
        <v>92214</v>
      </c>
      <c r="B4297" t="s">
        <v>6064</v>
      </c>
      <c r="C4297">
        <v>5632</v>
      </c>
      <c r="D4297">
        <v>0.19500000000000001</v>
      </c>
    </row>
    <row r="4298" spans="1:4" x14ac:dyDescent="0.2">
      <c r="A4298">
        <v>92214</v>
      </c>
      <c r="B4298" t="s">
        <v>6064</v>
      </c>
      <c r="C4298">
        <v>5631</v>
      </c>
      <c r="D4298">
        <v>0.10050000000000001</v>
      </c>
    </row>
    <row r="4299" spans="1:4" x14ac:dyDescent="0.2">
      <c r="A4299">
        <v>92224</v>
      </c>
    </row>
    <row r="4300" spans="1:4" x14ac:dyDescent="0.2">
      <c r="A4300">
        <v>92224</v>
      </c>
      <c r="B4300" t="s">
        <v>6064</v>
      </c>
      <c r="C4300">
        <v>88629</v>
      </c>
      <c r="D4300">
        <v>1.2200000000000001E-2</v>
      </c>
    </row>
    <row r="4301" spans="1:4" x14ac:dyDescent="0.2">
      <c r="A4301">
        <v>92224</v>
      </c>
      <c r="B4301" t="s">
        <v>6064</v>
      </c>
      <c r="C4301">
        <v>88316</v>
      </c>
      <c r="D4301">
        <v>1.1285000000000001</v>
      </c>
    </row>
    <row r="4302" spans="1:4" x14ac:dyDescent="0.2">
      <c r="A4302">
        <v>92224</v>
      </c>
      <c r="B4302" t="s">
        <v>6064</v>
      </c>
      <c r="C4302">
        <v>88246</v>
      </c>
      <c r="D4302">
        <v>0.56430000000000002</v>
      </c>
    </row>
    <row r="4303" spans="1:4" x14ac:dyDescent="0.2">
      <c r="A4303">
        <v>92224</v>
      </c>
      <c r="B4303" t="s">
        <v>80</v>
      </c>
      <c r="C4303">
        <v>7756</v>
      </c>
      <c r="D4303">
        <v>1.03</v>
      </c>
    </row>
    <row r="4304" spans="1:4" x14ac:dyDescent="0.2">
      <c r="A4304">
        <v>92224</v>
      </c>
      <c r="B4304" t="s">
        <v>6064</v>
      </c>
      <c r="C4304">
        <v>5632</v>
      </c>
      <c r="D4304">
        <v>0.24510000000000001</v>
      </c>
    </row>
    <row r="4305" spans="1:4" x14ac:dyDescent="0.2">
      <c r="A4305">
        <v>92224</v>
      </c>
      <c r="B4305" t="s">
        <v>6064</v>
      </c>
      <c r="C4305">
        <v>5631</v>
      </c>
      <c r="D4305">
        <v>0.1263</v>
      </c>
    </row>
    <row r="4306" spans="1:4" x14ac:dyDescent="0.2">
      <c r="A4306">
        <v>92215</v>
      </c>
    </row>
    <row r="4307" spans="1:4" x14ac:dyDescent="0.2">
      <c r="A4307">
        <v>92215</v>
      </c>
      <c r="B4307" t="s">
        <v>6064</v>
      </c>
      <c r="C4307">
        <v>88629</v>
      </c>
      <c r="D4307">
        <v>1.2200000000000001E-2</v>
      </c>
    </row>
    <row r="4308" spans="1:4" x14ac:dyDescent="0.2">
      <c r="A4308">
        <v>92215</v>
      </c>
      <c r="B4308" t="s">
        <v>6064</v>
      </c>
      <c r="C4308">
        <v>88316</v>
      </c>
      <c r="D4308">
        <v>1.0147999999999999</v>
      </c>
    </row>
    <row r="4309" spans="1:4" x14ac:dyDescent="0.2">
      <c r="A4309">
        <v>92215</v>
      </c>
      <c r="B4309" t="s">
        <v>6064</v>
      </c>
      <c r="C4309">
        <v>88246</v>
      </c>
      <c r="D4309">
        <v>0.50739999999999996</v>
      </c>
    </row>
    <row r="4310" spans="1:4" x14ac:dyDescent="0.2">
      <c r="A4310">
        <v>92215</v>
      </c>
      <c r="B4310" t="s">
        <v>80</v>
      </c>
      <c r="C4310">
        <v>7756</v>
      </c>
      <c r="D4310">
        <v>1.03</v>
      </c>
    </row>
    <row r="4311" spans="1:4" x14ac:dyDescent="0.2">
      <c r="A4311">
        <v>92215</v>
      </c>
      <c r="B4311" t="s">
        <v>6064</v>
      </c>
      <c r="C4311">
        <v>5632</v>
      </c>
      <c r="D4311">
        <v>0.22040000000000001</v>
      </c>
    </row>
    <row r="4312" spans="1:4" x14ac:dyDescent="0.2">
      <c r="A4312">
        <v>92215</v>
      </c>
      <c r="B4312" t="s">
        <v>6064</v>
      </c>
      <c r="C4312">
        <v>5631</v>
      </c>
      <c r="D4312">
        <v>0.1135</v>
      </c>
    </row>
    <row r="4313" spans="1:4" x14ac:dyDescent="0.2">
      <c r="A4313">
        <v>94342</v>
      </c>
    </row>
    <row r="4314" spans="1:4" x14ac:dyDescent="0.2">
      <c r="A4314">
        <v>94342</v>
      </c>
      <c r="B4314" t="s">
        <v>6064</v>
      </c>
      <c r="C4314">
        <v>91533</v>
      </c>
      <c r="D4314">
        <v>0.19620000000000001</v>
      </c>
    </row>
    <row r="4315" spans="1:4" x14ac:dyDescent="0.2">
      <c r="A4315">
        <v>94342</v>
      </c>
      <c r="B4315" t="s">
        <v>6064</v>
      </c>
      <c r="C4315">
        <v>88316</v>
      </c>
      <c r="D4315">
        <v>0.78659999999999997</v>
      </c>
    </row>
    <row r="4316" spans="1:4" x14ac:dyDescent="0.2">
      <c r="A4316">
        <v>94342</v>
      </c>
      <c r="B4316" t="s">
        <v>6064</v>
      </c>
      <c r="C4316">
        <v>5903</v>
      </c>
      <c r="D4316">
        <v>5.9999999999999995E-4</v>
      </c>
    </row>
    <row r="4317" spans="1:4" x14ac:dyDescent="0.2">
      <c r="A4317">
        <v>94342</v>
      </c>
      <c r="B4317" t="s">
        <v>6064</v>
      </c>
      <c r="C4317">
        <v>5901</v>
      </c>
      <c r="D4317">
        <v>5.4000000000000003E-3</v>
      </c>
    </row>
    <row r="4318" spans="1:4" x14ac:dyDescent="0.2">
      <c r="A4318">
        <v>94342</v>
      </c>
      <c r="B4318" t="s">
        <v>80</v>
      </c>
      <c r="C4318">
        <v>368</v>
      </c>
      <c r="D4318">
        <v>1.3889</v>
      </c>
    </row>
    <row r="4319" spans="1:4" x14ac:dyDescent="0.2">
      <c r="A4319">
        <v>94319</v>
      </c>
    </row>
    <row r="4320" spans="1:4" x14ac:dyDescent="0.2">
      <c r="A4320">
        <v>94319</v>
      </c>
      <c r="B4320" t="s">
        <v>6064</v>
      </c>
      <c r="C4320">
        <v>91533</v>
      </c>
      <c r="D4320">
        <v>0.19620000000000001</v>
      </c>
    </row>
    <row r="4321" spans="1:4" x14ac:dyDescent="0.2">
      <c r="A4321">
        <v>94319</v>
      </c>
      <c r="B4321" t="s">
        <v>6064</v>
      </c>
      <c r="C4321">
        <v>88316</v>
      </c>
      <c r="D4321">
        <v>0.78659999999999997</v>
      </c>
    </row>
    <row r="4322" spans="1:4" x14ac:dyDescent="0.2">
      <c r="A4322">
        <v>94319</v>
      </c>
      <c r="B4322" t="s">
        <v>80</v>
      </c>
      <c r="C4322">
        <v>6079</v>
      </c>
      <c r="D4322">
        <v>1.3889</v>
      </c>
    </row>
    <row r="4323" spans="1:4" x14ac:dyDescent="0.2">
      <c r="A4323">
        <v>94319</v>
      </c>
      <c r="B4323" t="s">
        <v>6064</v>
      </c>
      <c r="C4323">
        <v>5903</v>
      </c>
      <c r="D4323">
        <v>5.9999999999999995E-4</v>
      </c>
    </row>
    <row r="4324" spans="1:4" x14ac:dyDescent="0.2">
      <c r="A4324">
        <v>94319</v>
      </c>
      <c r="B4324" t="s">
        <v>6064</v>
      </c>
      <c r="C4324">
        <v>5901</v>
      </c>
      <c r="D4324">
        <v>5.4000000000000003E-3</v>
      </c>
    </row>
    <row r="4325" spans="1:4" x14ac:dyDescent="0.2">
      <c r="A4325">
        <v>94304</v>
      </c>
    </row>
    <row r="4326" spans="1:4" x14ac:dyDescent="0.2">
      <c r="A4326">
        <v>94304</v>
      </c>
      <c r="B4326" t="s">
        <v>6064</v>
      </c>
      <c r="C4326">
        <v>91533</v>
      </c>
      <c r="D4326">
        <v>0.13389999999999999</v>
      </c>
    </row>
    <row r="4327" spans="1:4" x14ac:dyDescent="0.2">
      <c r="A4327">
        <v>94304</v>
      </c>
      <c r="B4327" t="s">
        <v>6064</v>
      </c>
      <c r="C4327">
        <v>88316</v>
      </c>
      <c r="D4327">
        <v>6.0499999999999998E-2</v>
      </c>
    </row>
    <row r="4328" spans="1:4" x14ac:dyDescent="0.2">
      <c r="A4328">
        <v>94304</v>
      </c>
      <c r="B4328" t="s">
        <v>80</v>
      </c>
      <c r="C4328">
        <v>6079</v>
      </c>
      <c r="D4328">
        <v>1.3889</v>
      </c>
    </row>
    <row r="4329" spans="1:4" x14ac:dyDescent="0.2">
      <c r="A4329">
        <v>94304</v>
      </c>
      <c r="B4329" t="s">
        <v>6064</v>
      </c>
      <c r="C4329">
        <v>5903</v>
      </c>
      <c r="D4329">
        <v>5.9999999999999995E-4</v>
      </c>
    </row>
    <row r="4330" spans="1:4" x14ac:dyDescent="0.2">
      <c r="A4330">
        <v>94304</v>
      </c>
      <c r="B4330" t="s">
        <v>6064</v>
      </c>
      <c r="C4330">
        <v>5901</v>
      </c>
      <c r="D4330">
        <v>5.4000000000000003E-3</v>
      </c>
    </row>
    <row r="4331" spans="1:4" x14ac:dyDescent="0.2">
      <c r="A4331">
        <v>94304</v>
      </c>
      <c r="B4331" t="s">
        <v>6064</v>
      </c>
      <c r="C4331">
        <v>5632</v>
      </c>
      <c r="D4331">
        <v>6.4100000000000004E-2</v>
      </c>
    </row>
    <row r="4332" spans="1:4" x14ac:dyDescent="0.2">
      <c r="A4332">
        <v>94304</v>
      </c>
      <c r="B4332" t="s">
        <v>6064</v>
      </c>
      <c r="C4332">
        <v>5631</v>
      </c>
      <c r="D4332">
        <v>4.4400000000000002E-2</v>
      </c>
    </row>
    <row r="4333" spans="1:4" x14ac:dyDescent="0.2">
      <c r="A4333">
        <v>94306</v>
      </c>
    </row>
    <row r="4334" spans="1:4" x14ac:dyDescent="0.2">
      <c r="A4334">
        <v>94306</v>
      </c>
      <c r="B4334" t="s">
        <v>6064</v>
      </c>
      <c r="C4334">
        <v>91533</v>
      </c>
      <c r="D4334">
        <v>0.12520000000000001</v>
      </c>
    </row>
    <row r="4335" spans="1:4" x14ac:dyDescent="0.2">
      <c r="A4335">
        <v>94306</v>
      </c>
      <c r="B4335" t="s">
        <v>6064</v>
      </c>
      <c r="C4335">
        <v>88316</v>
      </c>
      <c r="D4335">
        <v>3.7900000000000003E-2</v>
      </c>
    </row>
    <row r="4336" spans="1:4" x14ac:dyDescent="0.2">
      <c r="A4336">
        <v>94306</v>
      </c>
      <c r="B4336" t="s">
        <v>80</v>
      </c>
      <c r="C4336">
        <v>6079</v>
      </c>
      <c r="D4336">
        <v>1.3889</v>
      </c>
    </row>
    <row r="4337" spans="1:4" x14ac:dyDescent="0.2">
      <c r="A4337">
        <v>94306</v>
      </c>
      <c r="B4337" t="s">
        <v>6064</v>
      </c>
      <c r="C4337">
        <v>5903</v>
      </c>
      <c r="D4337">
        <v>5.9999999999999995E-4</v>
      </c>
    </row>
    <row r="4338" spans="1:4" x14ac:dyDescent="0.2">
      <c r="A4338">
        <v>94306</v>
      </c>
      <c r="B4338" t="s">
        <v>6064</v>
      </c>
      <c r="C4338">
        <v>5901</v>
      </c>
      <c r="D4338">
        <v>5.4000000000000003E-3</v>
      </c>
    </row>
    <row r="4339" spans="1:4" x14ac:dyDescent="0.2">
      <c r="A4339">
        <v>94306</v>
      </c>
      <c r="B4339" t="s">
        <v>6064</v>
      </c>
      <c r="C4339">
        <v>5632</v>
      </c>
      <c r="D4339">
        <v>4.02E-2</v>
      </c>
    </row>
    <row r="4340" spans="1:4" x14ac:dyDescent="0.2">
      <c r="A4340">
        <v>94306</v>
      </c>
      <c r="B4340" t="s">
        <v>6064</v>
      </c>
      <c r="C4340">
        <v>5631</v>
      </c>
      <c r="D4340">
        <v>2.7799999999999998E-2</v>
      </c>
    </row>
    <row r="4341" spans="1:4" x14ac:dyDescent="0.2">
      <c r="A4341">
        <v>94327</v>
      </c>
    </row>
    <row r="4342" spans="1:4" x14ac:dyDescent="0.2">
      <c r="A4342">
        <v>94327</v>
      </c>
      <c r="B4342" t="s">
        <v>6064</v>
      </c>
      <c r="C4342">
        <v>91533</v>
      </c>
      <c r="D4342">
        <v>0.13389999999999999</v>
      </c>
    </row>
    <row r="4343" spans="1:4" x14ac:dyDescent="0.2">
      <c r="A4343">
        <v>94327</v>
      </c>
      <c r="B4343" t="s">
        <v>6064</v>
      </c>
      <c r="C4343">
        <v>88316</v>
      </c>
      <c r="D4343">
        <v>6.0499999999999998E-2</v>
      </c>
    </row>
    <row r="4344" spans="1:4" x14ac:dyDescent="0.2">
      <c r="A4344">
        <v>94327</v>
      </c>
      <c r="B4344" t="s">
        <v>6064</v>
      </c>
      <c r="C4344">
        <v>5903</v>
      </c>
      <c r="D4344">
        <v>5.9999999999999995E-4</v>
      </c>
    </row>
    <row r="4345" spans="1:4" x14ac:dyDescent="0.2">
      <c r="A4345">
        <v>94327</v>
      </c>
      <c r="B4345" t="s">
        <v>6064</v>
      </c>
      <c r="C4345">
        <v>5901</v>
      </c>
      <c r="D4345">
        <v>5.4000000000000003E-3</v>
      </c>
    </row>
    <row r="4346" spans="1:4" x14ac:dyDescent="0.2">
      <c r="A4346">
        <v>94327</v>
      </c>
      <c r="B4346" t="s">
        <v>6064</v>
      </c>
      <c r="C4346">
        <v>5632</v>
      </c>
      <c r="D4346">
        <v>6.4100000000000004E-2</v>
      </c>
    </row>
    <row r="4347" spans="1:4" x14ac:dyDescent="0.2">
      <c r="A4347">
        <v>94327</v>
      </c>
      <c r="B4347" t="s">
        <v>6064</v>
      </c>
      <c r="C4347">
        <v>5631</v>
      </c>
      <c r="D4347">
        <v>4.4400000000000002E-2</v>
      </c>
    </row>
    <row r="4348" spans="1:4" x14ac:dyDescent="0.2">
      <c r="A4348">
        <v>94327</v>
      </c>
      <c r="B4348" t="s">
        <v>80</v>
      </c>
      <c r="C4348">
        <v>368</v>
      </c>
      <c r="D4348">
        <v>1.3889</v>
      </c>
    </row>
    <row r="4349" spans="1:4" x14ac:dyDescent="0.2">
      <c r="A4349">
        <v>94329</v>
      </c>
    </row>
    <row r="4350" spans="1:4" x14ac:dyDescent="0.2">
      <c r="A4350">
        <v>94329</v>
      </c>
      <c r="B4350" t="s">
        <v>6064</v>
      </c>
      <c r="C4350">
        <v>91533</v>
      </c>
      <c r="D4350">
        <v>0.12520000000000001</v>
      </c>
    </row>
    <row r="4351" spans="1:4" x14ac:dyDescent="0.2">
      <c r="A4351">
        <v>94329</v>
      </c>
      <c r="B4351" t="s">
        <v>6064</v>
      </c>
      <c r="C4351">
        <v>88316</v>
      </c>
      <c r="D4351">
        <v>3.7900000000000003E-2</v>
      </c>
    </row>
    <row r="4352" spans="1:4" x14ac:dyDescent="0.2">
      <c r="A4352">
        <v>94329</v>
      </c>
      <c r="B4352" t="s">
        <v>6064</v>
      </c>
      <c r="C4352">
        <v>5903</v>
      </c>
      <c r="D4352">
        <v>5.9999999999999995E-4</v>
      </c>
    </row>
    <row r="4353" spans="1:4" x14ac:dyDescent="0.2">
      <c r="A4353">
        <v>94329</v>
      </c>
      <c r="B4353" t="s">
        <v>6064</v>
      </c>
      <c r="C4353">
        <v>5901</v>
      </c>
      <c r="D4353">
        <v>5.4000000000000003E-3</v>
      </c>
    </row>
    <row r="4354" spans="1:4" x14ac:dyDescent="0.2">
      <c r="A4354">
        <v>94329</v>
      </c>
      <c r="B4354" t="s">
        <v>6064</v>
      </c>
      <c r="C4354">
        <v>5632</v>
      </c>
      <c r="D4354">
        <v>4.02E-2</v>
      </c>
    </row>
    <row r="4355" spans="1:4" x14ac:dyDescent="0.2">
      <c r="A4355">
        <v>94329</v>
      </c>
      <c r="B4355" t="s">
        <v>6064</v>
      </c>
      <c r="C4355">
        <v>5631</v>
      </c>
      <c r="D4355">
        <v>2.7799999999999998E-2</v>
      </c>
    </row>
    <row r="4356" spans="1:4" x14ac:dyDescent="0.2">
      <c r="A4356">
        <v>94329</v>
      </c>
      <c r="B4356" t="s">
        <v>80</v>
      </c>
      <c r="C4356">
        <v>368</v>
      </c>
      <c r="D4356">
        <v>1.3889</v>
      </c>
    </row>
    <row r="4357" spans="1:4" x14ac:dyDescent="0.2">
      <c r="A4357">
        <v>94333</v>
      </c>
    </row>
    <row r="4358" spans="1:4" x14ac:dyDescent="0.2">
      <c r="A4358">
        <v>94333</v>
      </c>
      <c r="B4358" t="s">
        <v>6064</v>
      </c>
      <c r="C4358">
        <v>91533</v>
      </c>
      <c r="D4358">
        <v>0.12429999999999999</v>
      </c>
    </row>
    <row r="4359" spans="1:4" x14ac:dyDescent="0.2">
      <c r="A4359">
        <v>94333</v>
      </c>
      <c r="B4359" t="s">
        <v>6064</v>
      </c>
      <c r="C4359">
        <v>88316</v>
      </c>
      <c r="D4359">
        <v>2.7300000000000001E-2</v>
      </c>
    </row>
    <row r="4360" spans="1:4" x14ac:dyDescent="0.2">
      <c r="A4360">
        <v>94333</v>
      </c>
      <c r="B4360" t="s">
        <v>6064</v>
      </c>
      <c r="C4360">
        <v>5903</v>
      </c>
      <c r="D4360">
        <v>5.9999999999999995E-4</v>
      </c>
    </row>
    <row r="4361" spans="1:4" x14ac:dyDescent="0.2">
      <c r="A4361">
        <v>94333</v>
      </c>
      <c r="B4361" t="s">
        <v>6064</v>
      </c>
      <c r="C4361">
        <v>5901</v>
      </c>
      <c r="D4361">
        <v>5.4000000000000003E-3</v>
      </c>
    </row>
    <row r="4362" spans="1:4" x14ac:dyDescent="0.2">
      <c r="A4362">
        <v>94333</v>
      </c>
      <c r="B4362" t="s">
        <v>6064</v>
      </c>
      <c r="C4362">
        <v>5632</v>
      </c>
      <c r="D4362">
        <v>2.8899999999999999E-2</v>
      </c>
    </row>
    <row r="4363" spans="1:4" x14ac:dyDescent="0.2">
      <c r="A4363">
        <v>94333</v>
      </c>
      <c r="B4363" t="s">
        <v>6064</v>
      </c>
      <c r="C4363">
        <v>5631</v>
      </c>
      <c r="D4363">
        <v>0.02</v>
      </c>
    </row>
    <row r="4364" spans="1:4" x14ac:dyDescent="0.2">
      <c r="A4364">
        <v>94333</v>
      </c>
      <c r="B4364" t="s">
        <v>80</v>
      </c>
      <c r="C4364">
        <v>368</v>
      </c>
      <c r="D4364">
        <v>1.3889</v>
      </c>
    </row>
    <row r="4365" spans="1:4" x14ac:dyDescent="0.2">
      <c r="A4365">
        <v>94310</v>
      </c>
    </row>
    <row r="4366" spans="1:4" x14ac:dyDescent="0.2">
      <c r="A4366">
        <v>94310</v>
      </c>
      <c r="B4366" t="s">
        <v>6064</v>
      </c>
      <c r="C4366">
        <v>91533</v>
      </c>
      <c r="D4366">
        <v>0.12429999999999999</v>
      </c>
    </row>
    <row r="4367" spans="1:4" x14ac:dyDescent="0.2">
      <c r="A4367">
        <v>94310</v>
      </c>
      <c r="B4367" t="s">
        <v>6064</v>
      </c>
      <c r="C4367">
        <v>88316</v>
      </c>
      <c r="D4367">
        <v>2.7300000000000001E-2</v>
      </c>
    </row>
    <row r="4368" spans="1:4" x14ac:dyDescent="0.2">
      <c r="A4368">
        <v>94310</v>
      </c>
      <c r="B4368" t="s">
        <v>80</v>
      </c>
      <c r="C4368">
        <v>6079</v>
      </c>
      <c r="D4368">
        <v>1.3889</v>
      </c>
    </row>
    <row r="4369" spans="1:4" x14ac:dyDescent="0.2">
      <c r="A4369">
        <v>94310</v>
      </c>
      <c r="B4369" t="s">
        <v>6064</v>
      </c>
      <c r="C4369">
        <v>5903</v>
      </c>
      <c r="D4369">
        <v>5.9999999999999995E-4</v>
      </c>
    </row>
    <row r="4370" spans="1:4" x14ac:dyDescent="0.2">
      <c r="A4370">
        <v>94310</v>
      </c>
      <c r="B4370" t="s">
        <v>6064</v>
      </c>
      <c r="C4370">
        <v>5901</v>
      </c>
      <c r="D4370">
        <v>5.4000000000000003E-3</v>
      </c>
    </row>
    <row r="4371" spans="1:4" x14ac:dyDescent="0.2">
      <c r="A4371">
        <v>94310</v>
      </c>
      <c r="B4371" t="s">
        <v>6064</v>
      </c>
      <c r="C4371">
        <v>5632</v>
      </c>
      <c r="D4371">
        <v>2.8899999999999999E-2</v>
      </c>
    </row>
    <row r="4372" spans="1:4" x14ac:dyDescent="0.2">
      <c r="A4372">
        <v>94310</v>
      </c>
      <c r="B4372" t="s">
        <v>6064</v>
      </c>
      <c r="C4372">
        <v>5631</v>
      </c>
      <c r="D4372">
        <v>0.02</v>
      </c>
    </row>
    <row r="4373" spans="1:4" x14ac:dyDescent="0.2">
      <c r="A4373">
        <v>104739</v>
      </c>
    </row>
    <row r="4374" spans="1:4" x14ac:dyDescent="0.2">
      <c r="A4374">
        <v>104739</v>
      </c>
      <c r="B4374" t="s">
        <v>6064</v>
      </c>
      <c r="C4374">
        <v>91533</v>
      </c>
      <c r="D4374">
        <v>0.19620000000000001</v>
      </c>
    </row>
    <row r="4375" spans="1:4" x14ac:dyDescent="0.2">
      <c r="A4375">
        <v>104739</v>
      </c>
      <c r="B4375" t="s">
        <v>6064</v>
      </c>
      <c r="C4375">
        <v>90693</v>
      </c>
      <c r="D4375">
        <v>0.1072</v>
      </c>
    </row>
    <row r="4376" spans="1:4" x14ac:dyDescent="0.2">
      <c r="A4376">
        <v>104739</v>
      </c>
      <c r="B4376" t="s">
        <v>6064</v>
      </c>
      <c r="C4376">
        <v>90692</v>
      </c>
      <c r="D4376">
        <v>7.4200000000000002E-2</v>
      </c>
    </row>
    <row r="4377" spans="1:4" x14ac:dyDescent="0.2">
      <c r="A4377">
        <v>104739</v>
      </c>
      <c r="B4377" t="s">
        <v>6064</v>
      </c>
      <c r="C4377">
        <v>88316</v>
      </c>
      <c r="D4377">
        <v>0.1012</v>
      </c>
    </row>
    <row r="4378" spans="1:4" x14ac:dyDescent="0.2">
      <c r="A4378">
        <v>104739</v>
      </c>
      <c r="B4378" t="s">
        <v>6064</v>
      </c>
      <c r="C4378">
        <v>5903</v>
      </c>
      <c r="D4378">
        <v>5.9999999999999995E-4</v>
      </c>
    </row>
    <row r="4379" spans="1:4" x14ac:dyDescent="0.2">
      <c r="A4379">
        <v>104739</v>
      </c>
      <c r="B4379" t="s">
        <v>6064</v>
      </c>
      <c r="C4379">
        <v>5901</v>
      </c>
      <c r="D4379">
        <v>5.4000000000000003E-3</v>
      </c>
    </row>
    <row r="4380" spans="1:4" x14ac:dyDescent="0.2">
      <c r="A4380">
        <v>104739</v>
      </c>
      <c r="B4380" t="s">
        <v>80</v>
      </c>
      <c r="C4380">
        <v>368</v>
      </c>
      <c r="D4380">
        <v>1.3889</v>
      </c>
    </row>
    <row r="4381" spans="1:4" x14ac:dyDescent="0.2">
      <c r="A4381">
        <v>104738</v>
      </c>
    </row>
    <row r="4382" spans="1:4" x14ac:dyDescent="0.2">
      <c r="A4382">
        <v>104738</v>
      </c>
      <c r="B4382" t="s">
        <v>6064</v>
      </c>
      <c r="C4382">
        <v>91533</v>
      </c>
      <c r="D4382">
        <v>0.19620000000000001</v>
      </c>
    </row>
    <row r="4383" spans="1:4" x14ac:dyDescent="0.2">
      <c r="A4383">
        <v>104738</v>
      </c>
      <c r="B4383" t="s">
        <v>6064</v>
      </c>
      <c r="C4383">
        <v>90693</v>
      </c>
      <c r="D4383">
        <v>0.1072</v>
      </c>
    </row>
    <row r="4384" spans="1:4" x14ac:dyDescent="0.2">
      <c r="A4384">
        <v>104738</v>
      </c>
      <c r="B4384" t="s">
        <v>6064</v>
      </c>
      <c r="C4384">
        <v>90692</v>
      </c>
      <c r="D4384">
        <v>7.4200000000000002E-2</v>
      </c>
    </row>
    <row r="4385" spans="1:4" x14ac:dyDescent="0.2">
      <c r="A4385">
        <v>104738</v>
      </c>
      <c r="B4385" t="s">
        <v>6064</v>
      </c>
      <c r="C4385">
        <v>88316</v>
      </c>
      <c r="D4385">
        <v>0.1012</v>
      </c>
    </row>
    <row r="4386" spans="1:4" x14ac:dyDescent="0.2">
      <c r="A4386">
        <v>104738</v>
      </c>
      <c r="B4386" t="s">
        <v>80</v>
      </c>
      <c r="C4386">
        <v>6079</v>
      </c>
      <c r="D4386">
        <v>1.3889</v>
      </c>
    </row>
    <row r="4387" spans="1:4" x14ac:dyDescent="0.2">
      <c r="A4387">
        <v>104738</v>
      </c>
      <c r="B4387" t="s">
        <v>6064</v>
      </c>
      <c r="C4387">
        <v>5903</v>
      </c>
      <c r="D4387">
        <v>5.9999999999999995E-4</v>
      </c>
    </row>
    <row r="4388" spans="1:4" x14ac:dyDescent="0.2">
      <c r="A4388">
        <v>104738</v>
      </c>
      <c r="B4388" t="s">
        <v>6064</v>
      </c>
      <c r="C4388">
        <v>5901</v>
      </c>
      <c r="D4388">
        <v>5.4000000000000003E-3</v>
      </c>
    </row>
    <row r="4389" spans="1:4" x14ac:dyDescent="0.2">
      <c r="A4389">
        <v>94316</v>
      </c>
    </row>
    <row r="4390" spans="1:4" x14ac:dyDescent="0.2">
      <c r="A4390">
        <v>94316</v>
      </c>
      <c r="B4390" t="s">
        <v>6064</v>
      </c>
      <c r="C4390">
        <v>91533</v>
      </c>
      <c r="D4390">
        <v>0.16339999999999999</v>
      </c>
    </row>
    <row r="4391" spans="1:4" x14ac:dyDescent="0.2">
      <c r="A4391">
        <v>94316</v>
      </c>
      <c r="B4391" t="s">
        <v>6064</v>
      </c>
      <c r="C4391">
        <v>88316</v>
      </c>
      <c r="D4391">
        <v>5.21E-2</v>
      </c>
    </row>
    <row r="4392" spans="1:4" x14ac:dyDescent="0.2">
      <c r="A4392">
        <v>94316</v>
      </c>
      <c r="B4392" t="s">
        <v>80</v>
      </c>
      <c r="C4392">
        <v>6079</v>
      </c>
      <c r="D4392">
        <v>1.3889</v>
      </c>
    </row>
    <row r="4393" spans="1:4" x14ac:dyDescent="0.2">
      <c r="A4393">
        <v>94316</v>
      </c>
      <c r="B4393" t="s">
        <v>6064</v>
      </c>
      <c r="C4393">
        <v>5903</v>
      </c>
      <c r="D4393">
        <v>5.9999999999999995E-4</v>
      </c>
    </row>
    <row r="4394" spans="1:4" x14ac:dyDescent="0.2">
      <c r="A4394">
        <v>94316</v>
      </c>
      <c r="B4394" t="s">
        <v>6064</v>
      </c>
      <c r="C4394">
        <v>5901</v>
      </c>
      <c r="D4394">
        <v>5.4000000000000003E-3</v>
      </c>
    </row>
    <row r="4395" spans="1:4" x14ac:dyDescent="0.2">
      <c r="A4395">
        <v>94316</v>
      </c>
      <c r="B4395" t="s">
        <v>6064</v>
      </c>
      <c r="C4395">
        <v>5679</v>
      </c>
      <c r="D4395">
        <v>5.5100000000000003E-2</v>
      </c>
    </row>
    <row r="4396" spans="1:4" x14ac:dyDescent="0.2">
      <c r="A4396">
        <v>94316</v>
      </c>
      <c r="B4396" t="s">
        <v>6064</v>
      </c>
      <c r="C4396">
        <v>5678</v>
      </c>
      <c r="D4396">
        <v>3.8199999999999998E-2</v>
      </c>
    </row>
    <row r="4397" spans="1:4" x14ac:dyDescent="0.2">
      <c r="A4397">
        <v>94318</v>
      </c>
    </row>
    <row r="4398" spans="1:4" x14ac:dyDescent="0.2">
      <c r="A4398">
        <v>94318</v>
      </c>
      <c r="B4398" t="s">
        <v>6064</v>
      </c>
      <c r="C4398">
        <v>91533</v>
      </c>
      <c r="D4398">
        <v>0.1285</v>
      </c>
    </row>
    <row r="4399" spans="1:4" x14ac:dyDescent="0.2">
      <c r="A4399">
        <v>94318</v>
      </c>
      <c r="B4399" t="s">
        <v>6064</v>
      </c>
      <c r="C4399">
        <v>88316</v>
      </c>
      <c r="D4399">
        <v>3.0300000000000001E-2</v>
      </c>
    </row>
    <row r="4400" spans="1:4" x14ac:dyDescent="0.2">
      <c r="A4400">
        <v>94318</v>
      </c>
      <c r="B4400" t="s">
        <v>80</v>
      </c>
      <c r="C4400">
        <v>6079</v>
      </c>
      <c r="D4400">
        <v>1.3889</v>
      </c>
    </row>
    <row r="4401" spans="1:4" x14ac:dyDescent="0.2">
      <c r="A4401">
        <v>94318</v>
      </c>
      <c r="B4401" t="s">
        <v>6064</v>
      </c>
      <c r="C4401">
        <v>5903</v>
      </c>
      <c r="D4401">
        <v>5.9999999999999995E-4</v>
      </c>
    </row>
    <row r="4402" spans="1:4" x14ac:dyDescent="0.2">
      <c r="A4402">
        <v>94318</v>
      </c>
      <c r="B4402" t="s">
        <v>6064</v>
      </c>
      <c r="C4402">
        <v>5901</v>
      </c>
      <c r="D4402">
        <v>5.4000000000000003E-3</v>
      </c>
    </row>
    <row r="4403" spans="1:4" x14ac:dyDescent="0.2">
      <c r="A4403">
        <v>94318</v>
      </c>
      <c r="B4403" t="s">
        <v>6064</v>
      </c>
      <c r="C4403">
        <v>5679</v>
      </c>
      <c r="D4403">
        <v>3.2099999999999997E-2</v>
      </c>
    </row>
    <row r="4404" spans="1:4" x14ac:dyDescent="0.2">
      <c r="A4404">
        <v>94318</v>
      </c>
      <c r="B4404" t="s">
        <v>6064</v>
      </c>
      <c r="C4404">
        <v>5678</v>
      </c>
      <c r="D4404">
        <v>2.2200000000000001E-2</v>
      </c>
    </row>
    <row r="4405" spans="1:4" x14ac:dyDescent="0.2">
      <c r="A4405">
        <v>94339</v>
      </c>
    </row>
    <row r="4406" spans="1:4" x14ac:dyDescent="0.2">
      <c r="A4406">
        <v>94339</v>
      </c>
      <c r="B4406" t="s">
        <v>6064</v>
      </c>
      <c r="C4406">
        <v>91533</v>
      </c>
      <c r="D4406">
        <v>0.16339999999999999</v>
      </c>
    </row>
    <row r="4407" spans="1:4" x14ac:dyDescent="0.2">
      <c r="A4407">
        <v>94339</v>
      </c>
      <c r="B4407" t="s">
        <v>6064</v>
      </c>
      <c r="C4407">
        <v>88316</v>
      </c>
      <c r="D4407">
        <v>5.21E-2</v>
      </c>
    </row>
    <row r="4408" spans="1:4" x14ac:dyDescent="0.2">
      <c r="A4408">
        <v>94339</v>
      </c>
      <c r="B4408" t="s">
        <v>6064</v>
      </c>
      <c r="C4408">
        <v>5903</v>
      </c>
      <c r="D4408">
        <v>5.9999999999999995E-4</v>
      </c>
    </row>
    <row r="4409" spans="1:4" x14ac:dyDescent="0.2">
      <c r="A4409">
        <v>94339</v>
      </c>
      <c r="B4409" t="s">
        <v>6064</v>
      </c>
      <c r="C4409">
        <v>5901</v>
      </c>
      <c r="D4409">
        <v>5.4000000000000003E-3</v>
      </c>
    </row>
    <row r="4410" spans="1:4" x14ac:dyDescent="0.2">
      <c r="A4410">
        <v>94339</v>
      </c>
      <c r="B4410" t="s">
        <v>6064</v>
      </c>
      <c r="C4410">
        <v>5679</v>
      </c>
      <c r="D4410">
        <v>5.5100000000000003E-2</v>
      </c>
    </row>
    <row r="4411" spans="1:4" x14ac:dyDescent="0.2">
      <c r="A4411">
        <v>94339</v>
      </c>
      <c r="B4411" t="s">
        <v>6064</v>
      </c>
      <c r="C4411">
        <v>5678</v>
      </c>
      <c r="D4411">
        <v>3.8199999999999998E-2</v>
      </c>
    </row>
    <row r="4412" spans="1:4" x14ac:dyDescent="0.2">
      <c r="A4412">
        <v>94339</v>
      </c>
      <c r="B4412" t="s">
        <v>80</v>
      </c>
      <c r="C4412">
        <v>368</v>
      </c>
      <c r="D4412">
        <v>1.3889</v>
      </c>
    </row>
    <row r="4413" spans="1:4" x14ac:dyDescent="0.2">
      <c r="A4413">
        <v>94341</v>
      </c>
    </row>
    <row r="4414" spans="1:4" x14ac:dyDescent="0.2">
      <c r="A4414">
        <v>94341</v>
      </c>
      <c r="B4414" t="s">
        <v>6064</v>
      </c>
      <c r="C4414">
        <v>91533</v>
      </c>
      <c r="D4414">
        <v>0.1285</v>
      </c>
    </row>
    <row r="4415" spans="1:4" x14ac:dyDescent="0.2">
      <c r="A4415">
        <v>94341</v>
      </c>
      <c r="B4415" t="s">
        <v>6064</v>
      </c>
      <c r="C4415">
        <v>88316</v>
      </c>
      <c r="D4415">
        <v>3.0300000000000001E-2</v>
      </c>
    </row>
    <row r="4416" spans="1:4" x14ac:dyDescent="0.2">
      <c r="A4416">
        <v>94341</v>
      </c>
      <c r="B4416" t="s">
        <v>6064</v>
      </c>
      <c r="C4416">
        <v>5903</v>
      </c>
      <c r="D4416">
        <v>5.9999999999999995E-4</v>
      </c>
    </row>
    <row r="4417" spans="1:4" x14ac:dyDescent="0.2">
      <c r="A4417">
        <v>94341</v>
      </c>
      <c r="B4417" t="s">
        <v>6064</v>
      </c>
      <c r="C4417">
        <v>5901</v>
      </c>
      <c r="D4417">
        <v>5.4000000000000003E-3</v>
      </c>
    </row>
    <row r="4418" spans="1:4" x14ac:dyDescent="0.2">
      <c r="A4418">
        <v>94341</v>
      </c>
      <c r="B4418" t="s">
        <v>6064</v>
      </c>
      <c r="C4418">
        <v>5679</v>
      </c>
      <c r="D4418">
        <v>3.2099999999999997E-2</v>
      </c>
    </row>
    <row r="4419" spans="1:4" x14ac:dyDescent="0.2">
      <c r="A4419">
        <v>94341</v>
      </c>
      <c r="B4419" t="s">
        <v>6064</v>
      </c>
      <c r="C4419">
        <v>5678</v>
      </c>
      <c r="D4419">
        <v>2.2200000000000001E-2</v>
      </c>
    </row>
    <row r="4420" spans="1:4" x14ac:dyDescent="0.2">
      <c r="A4420">
        <v>94341</v>
      </c>
      <c r="B4420" t="s">
        <v>80</v>
      </c>
      <c r="C4420">
        <v>368</v>
      </c>
      <c r="D4420">
        <v>1.3889</v>
      </c>
    </row>
    <row r="4421" spans="1:4" x14ac:dyDescent="0.2">
      <c r="A4421">
        <v>104742</v>
      </c>
    </row>
    <row r="4422" spans="1:4" x14ac:dyDescent="0.2">
      <c r="A4422">
        <v>104742</v>
      </c>
      <c r="B4422" t="s">
        <v>6064</v>
      </c>
      <c r="C4422">
        <v>93244</v>
      </c>
      <c r="D4422">
        <v>2.1399999999999999E-2</v>
      </c>
    </row>
    <row r="4423" spans="1:4" x14ac:dyDescent="0.2">
      <c r="A4423">
        <v>104742</v>
      </c>
      <c r="B4423" t="s">
        <v>6064</v>
      </c>
      <c r="C4423">
        <v>73436</v>
      </c>
      <c r="D4423">
        <v>4.1300000000000003E-2</v>
      </c>
    </row>
    <row r="4424" spans="1:4" x14ac:dyDescent="0.2">
      <c r="A4424">
        <v>93382</v>
      </c>
    </row>
    <row r="4425" spans="1:4" x14ac:dyDescent="0.2">
      <c r="A4425">
        <v>93382</v>
      </c>
      <c r="B4425" t="s">
        <v>6064</v>
      </c>
      <c r="C4425">
        <v>91533</v>
      </c>
      <c r="D4425">
        <v>0.19620000000000001</v>
      </c>
    </row>
    <row r="4426" spans="1:4" x14ac:dyDescent="0.2">
      <c r="A4426">
        <v>93382</v>
      </c>
      <c r="B4426" t="s">
        <v>6064</v>
      </c>
      <c r="C4426">
        <v>88316</v>
      </c>
      <c r="D4426">
        <v>0.78659999999999997</v>
      </c>
    </row>
    <row r="4427" spans="1:4" x14ac:dyDescent="0.2">
      <c r="A4427">
        <v>93382</v>
      </c>
      <c r="B4427" t="s">
        <v>6064</v>
      </c>
      <c r="C4427">
        <v>5903</v>
      </c>
      <c r="D4427">
        <v>5.9999999999999995E-4</v>
      </c>
    </row>
    <row r="4428" spans="1:4" x14ac:dyDescent="0.2">
      <c r="A4428">
        <v>93382</v>
      </c>
      <c r="B4428" t="s">
        <v>6064</v>
      </c>
      <c r="C4428">
        <v>5901</v>
      </c>
      <c r="D4428">
        <v>5.4000000000000003E-3</v>
      </c>
    </row>
    <row r="4429" spans="1:4" x14ac:dyDescent="0.2">
      <c r="A4429">
        <v>104737</v>
      </c>
    </row>
    <row r="4430" spans="1:4" x14ac:dyDescent="0.2">
      <c r="A4430">
        <v>104737</v>
      </c>
      <c r="B4430" t="s">
        <v>6064</v>
      </c>
      <c r="C4430">
        <v>91277</v>
      </c>
      <c r="D4430">
        <v>9.4200000000000006E-2</v>
      </c>
    </row>
    <row r="4431" spans="1:4" x14ac:dyDescent="0.2">
      <c r="A4431">
        <v>104737</v>
      </c>
      <c r="B4431" t="s">
        <v>6064</v>
      </c>
      <c r="C4431">
        <v>88316</v>
      </c>
      <c r="D4431">
        <v>0.88090000000000002</v>
      </c>
    </row>
    <row r="4432" spans="1:4" x14ac:dyDescent="0.2">
      <c r="A4432">
        <v>104737</v>
      </c>
      <c r="B4432" t="s">
        <v>6064</v>
      </c>
      <c r="C4432">
        <v>5903</v>
      </c>
      <c r="D4432">
        <v>5.9999999999999995E-4</v>
      </c>
    </row>
    <row r="4433" spans="1:4" x14ac:dyDescent="0.2">
      <c r="A4433">
        <v>104737</v>
      </c>
      <c r="B4433" t="s">
        <v>6064</v>
      </c>
      <c r="C4433">
        <v>5901</v>
      </c>
      <c r="D4433">
        <v>5.4000000000000003E-3</v>
      </c>
    </row>
    <row r="4434" spans="1:4" x14ac:dyDescent="0.2">
      <c r="A4434">
        <v>93369</v>
      </c>
    </row>
    <row r="4435" spans="1:4" x14ac:dyDescent="0.2">
      <c r="A4435">
        <v>93369</v>
      </c>
      <c r="B4435" t="s">
        <v>6064</v>
      </c>
      <c r="C4435">
        <v>91533</v>
      </c>
      <c r="D4435">
        <v>0.12520000000000001</v>
      </c>
    </row>
    <row r="4436" spans="1:4" x14ac:dyDescent="0.2">
      <c r="A4436">
        <v>93369</v>
      </c>
      <c r="B4436" t="s">
        <v>6064</v>
      </c>
      <c r="C4436">
        <v>88316</v>
      </c>
      <c r="D4436">
        <v>3.7900000000000003E-2</v>
      </c>
    </row>
    <row r="4437" spans="1:4" x14ac:dyDescent="0.2">
      <c r="A4437">
        <v>93369</v>
      </c>
      <c r="B4437" t="s">
        <v>6064</v>
      </c>
      <c r="C4437">
        <v>5903</v>
      </c>
      <c r="D4437">
        <v>5.9999999999999995E-4</v>
      </c>
    </row>
    <row r="4438" spans="1:4" x14ac:dyDescent="0.2">
      <c r="A4438">
        <v>93369</v>
      </c>
      <c r="B4438" t="s">
        <v>6064</v>
      </c>
      <c r="C4438">
        <v>5901</v>
      </c>
      <c r="D4438">
        <v>5.4000000000000003E-3</v>
      </c>
    </row>
    <row r="4439" spans="1:4" x14ac:dyDescent="0.2">
      <c r="A4439">
        <v>93369</v>
      </c>
      <c r="B4439" t="s">
        <v>6064</v>
      </c>
      <c r="C4439">
        <v>5632</v>
      </c>
      <c r="D4439">
        <v>4.02E-2</v>
      </c>
    </row>
    <row r="4440" spans="1:4" x14ac:dyDescent="0.2">
      <c r="A4440">
        <v>93369</v>
      </c>
      <c r="B4440" t="s">
        <v>6064</v>
      </c>
      <c r="C4440">
        <v>5631</v>
      </c>
      <c r="D4440">
        <v>2.7799999999999998E-2</v>
      </c>
    </row>
    <row r="4441" spans="1:4" x14ac:dyDescent="0.2">
      <c r="A4441">
        <v>93373</v>
      </c>
    </row>
    <row r="4442" spans="1:4" x14ac:dyDescent="0.2">
      <c r="A4442">
        <v>93373</v>
      </c>
      <c r="B4442" t="s">
        <v>6064</v>
      </c>
      <c r="C4442">
        <v>91533</v>
      </c>
      <c r="D4442">
        <v>0.12429999999999999</v>
      </c>
    </row>
    <row r="4443" spans="1:4" x14ac:dyDescent="0.2">
      <c r="A4443">
        <v>93373</v>
      </c>
      <c r="B4443" t="s">
        <v>6064</v>
      </c>
      <c r="C4443">
        <v>88316</v>
      </c>
      <c r="D4443">
        <v>2.7300000000000001E-2</v>
      </c>
    </row>
    <row r="4444" spans="1:4" x14ac:dyDescent="0.2">
      <c r="A4444">
        <v>93373</v>
      </c>
      <c r="B4444" t="s">
        <v>6064</v>
      </c>
      <c r="C4444">
        <v>5903</v>
      </c>
      <c r="D4444">
        <v>5.9999999999999995E-4</v>
      </c>
    </row>
    <row r="4445" spans="1:4" x14ac:dyDescent="0.2">
      <c r="A4445">
        <v>93373</v>
      </c>
      <c r="B4445" t="s">
        <v>6064</v>
      </c>
      <c r="C4445">
        <v>5901</v>
      </c>
      <c r="D4445">
        <v>5.4000000000000003E-3</v>
      </c>
    </row>
    <row r="4446" spans="1:4" x14ac:dyDescent="0.2">
      <c r="A4446">
        <v>93373</v>
      </c>
      <c r="B4446" t="s">
        <v>6064</v>
      </c>
      <c r="C4446">
        <v>5632</v>
      </c>
      <c r="D4446">
        <v>2.8899999999999999E-2</v>
      </c>
    </row>
    <row r="4447" spans="1:4" x14ac:dyDescent="0.2">
      <c r="A4447">
        <v>93373</v>
      </c>
      <c r="B4447" t="s">
        <v>6064</v>
      </c>
      <c r="C4447">
        <v>5631</v>
      </c>
      <c r="D4447">
        <v>0.02</v>
      </c>
    </row>
    <row r="4448" spans="1:4" x14ac:dyDescent="0.2">
      <c r="A4448">
        <v>93368</v>
      </c>
    </row>
    <row r="4449" spans="1:4" x14ac:dyDescent="0.2">
      <c r="A4449">
        <v>93368</v>
      </c>
      <c r="B4449" t="s">
        <v>6064</v>
      </c>
      <c r="C4449">
        <v>91533</v>
      </c>
      <c r="D4449">
        <v>0.1285</v>
      </c>
    </row>
    <row r="4450" spans="1:4" x14ac:dyDescent="0.2">
      <c r="A4450">
        <v>93368</v>
      </c>
      <c r="B4450" t="s">
        <v>6064</v>
      </c>
      <c r="C4450">
        <v>88316</v>
      </c>
      <c r="D4450">
        <v>5.0700000000000002E-2</v>
      </c>
    </row>
    <row r="4451" spans="1:4" x14ac:dyDescent="0.2">
      <c r="A4451">
        <v>93368</v>
      </c>
      <c r="B4451" t="s">
        <v>6064</v>
      </c>
      <c r="C4451">
        <v>5903</v>
      </c>
      <c r="D4451">
        <v>5.9999999999999995E-4</v>
      </c>
    </row>
    <row r="4452" spans="1:4" x14ac:dyDescent="0.2">
      <c r="A4452">
        <v>93368</v>
      </c>
      <c r="B4452" t="s">
        <v>6064</v>
      </c>
      <c r="C4452">
        <v>5901</v>
      </c>
      <c r="D4452">
        <v>5.4000000000000003E-3</v>
      </c>
    </row>
    <row r="4453" spans="1:4" x14ac:dyDescent="0.2">
      <c r="A4453">
        <v>93368</v>
      </c>
      <c r="B4453" t="s">
        <v>6064</v>
      </c>
      <c r="C4453">
        <v>5632</v>
      </c>
      <c r="D4453">
        <v>5.3699999999999998E-2</v>
      </c>
    </row>
    <row r="4454" spans="1:4" x14ac:dyDescent="0.2">
      <c r="A4454">
        <v>93368</v>
      </c>
      <c r="B4454" t="s">
        <v>6064</v>
      </c>
      <c r="C4454">
        <v>5631</v>
      </c>
      <c r="D4454">
        <v>3.7199999999999997E-2</v>
      </c>
    </row>
    <row r="4455" spans="1:4" x14ac:dyDescent="0.2">
      <c r="A4455">
        <v>104729</v>
      </c>
    </row>
    <row r="4456" spans="1:4" x14ac:dyDescent="0.2">
      <c r="A4456">
        <v>104729</v>
      </c>
      <c r="B4456" t="s">
        <v>6064</v>
      </c>
      <c r="C4456">
        <v>91277</v>
      </c>
      <c r="D4456">
        <v>2.6499999999999999E-2</v>
      </c>
    </row>
    <row r="4457" spans="1:4" x14ac:dyDescent="0.2">
      <c r="A4457">
        <v>104729</v>
      </c>
      <c r="B4457" t="s">
        <v>6064</v>
      </c>
      <c r="C4457">
        <v>88316</v>
      </c>
      <c r="D4457">
        <v>7.7200000000000005E-2</v>
      </c>
    </row>
    <row r="4458" spans="1:4" x14ac:dyDescent="0.2">
      <c r="A4458">
        <v>104729</v>
      </c>
      <c r="B4458" t="s">
        <v>6064</v>
      </c>
      <c r="C4458">
        <v>5903</v>
      </c>
      <c r="D4458">
        <v>5.9999999999999995E-4</v>
      </c>
    </row>
    <row r="4459" spans="1:4" x14ac:dyDescent="0.2">
      <c r="A4459">
        <v>104729</v>
      </c>
      <c r="B4459" t="s">
        <v>6064</v>
      </c>
      <c r="C4459">
        <v>5901</v>
      </c>
      <c r="D4459">
        <v>5.4000000000000003E-3</v>
      </c>
    </row>
    <row r="4460" spans="1:4" x14ac:dyDescent="0.2">
      <c r="A4460">
        <v>104729</v>
      </c>
      <c r="B4460" t="s">
        <v>6064</v>
      </c>
      <c r="C4460">
        <v>5632</v>
      </c>
      <c r="D4460">
        <v>5.3699999999999998E-2</v>
      </c>
    </row>
    <row r="4461" spans="1:4" x14ac:dyDescent="0.2">
      <c r="A4461">
        <v>104729</v>
      </c>
      <c r="B4461" t="s">
        <v>6064</v>
      </c>
      <c r="C4461">
        <v>5631</v>
      </c>
      <c r="D4461">
        <v>3.7199999999999997E-2</v>
      </c>
    </row>
    <row r="4462" spans="1:4" x14ac:dyDescent="0.2">
      <c r="A4462">
        <v>93372</v>
      </c>
    </row>
    <row r="4463" spans="1:4" x14ac:dyDescent="0.2">
      <c r="A4463">
        <v>93372</v>
      </c>
      <c r="B4463" t="s">
        <v>6064</v>
      </c>
      <c r="C4463">
        <v>91533</v>
      </c>
      <c r="D4463">
        <v>0.1249</v>
      </c>
    </row>
    <row r="4464" spans="1:4" x14ac:dyDescent="0.2">
      <c r="A4464">
        <v>93372</v>
      </c>
      <c r="B4464" t="s">
        <v>6064</v>
      </c>
      <c r="C4464">
        <v>88316</v>
      </c>
      <c r="D4464">
        <v>3.56E-2</v>
      </c>
    </row>
    <row r="4465" spans="1:4" x14ac:dyDescent="0.2">
      <c r="A4465">
        <v>93372</v>
      </c>
      <c r="B4465" t="s">
        <v>6064</v>
      </c>
      <c r="C4465">
        <v>5903</v>
      </c>
      <c r="D4465">
        <v>5.9999999999999995E-4</v>
      </c>
    </row>
    <row r="4466" spans="1:4" x14ac:dyDescent="0.2">
      <c r="A4466">
        <v>93372</v>
      </c>
      <c r="B4466" t="s">
        <v>6064</v>
      </c>
      <c r="C4466">
        <v>5901</v>
      </c>
      <c r="D4466">
        <v>5.4000000000000003E-3</v>
      </c>
    </row>
    <row r="4467" spans="1:4" x14ac:dyDescent="0.2">
      <c r="A4467">
        <v>93372</v>
      </c>
      <c r="B4467" t="s">
        <v>6064</v>
      </c>
      <c r="C4467">
        <v>5632</v>
      </c>
      <c r="D4467">
        <v>3.7699999999999997E-2</v>
      </c>
    </row>
    <row r="4468" spans="1:4" x14ac:dyDescent="0.2">
      <c r="A4468">
        <v>93372</v>
      </c>
      <c r="B4468" t="s">
        <v>6064</v>
      </c>
      <c r="C4468">
        <v>5631</v>
      </c>
      <c r="D4468">
        <v>2.6100000000000002E-2</v>
      </c>
    </row>
    <row r="4469" spans="1:4" x14ac:dyDescent="0.2">
      <c r="A4469">
        <v>104731</v>
      </c>
    </row>
    <row r="4470" spans="1:4" x14ac:dyDescent="0.2">
      <c r="A4470">
        <v>104731</v>
      </c>
      <c r="B4470" t="s">
        <v>6064</v>
      </c>
      <c r="C4470">
        <v>91277</v>
      </c>
      <c r="D4470">
        <v>2.29E-2</v>
      </c>
    </row>
    <row r="4471" spans="1:4" x14ac:dyDescent="0.2">
      <c r="A4471">
        <v>104731</v>
      </c>
      <c r="B4471" t="s">
        <v>6064</v>
      </c>
      <c r="C4471">
        <v>88316</v>
      </c>
      <c r="D4471">
        <v>5.8500000000000003E-2</v>
      </c>
    </row>
    <row r="4472" spans="1:4" x14ac:dyDescent="0.2">
      <c r="A4472">
        <v>104731</v>
      </c>
      <c r="B4472" t="s">
        <v>6064</v>
      </c>
      <c r="C4472">
        <v>5903</v>
      </c>
      <c r="D4472">
        <v>5.9999999999999995E-4</v>
      </c>
    </row>
    <row r="4473" spans="1:4" x14ac:dyDescent="0.2">
      <c r="A4473">
        <v>104731</v>
      </c>
      <c r="B4473" t="s">
        <v>6064</v>
      </c>
      <c r="C4473">
        <v>5901</v>
      </c>
      <c r="D4473">
        <v>5.4000000000000003E-3</v>
      </c>
    </row>
    <row r="4474" spans="1:4" x14ac:dyDescent="0.2">
      <c r="A4474">
        <v>104731</v>
      </c>
      <c r="B4474" t="s">
        <v>6064</v>
      </c>
      <c r="C4474">
        <v>5632</v>
      </c>
      <c r="D4474">
        <v>3.7699999999999997E-2</v>
      </c>
    </row>
    <row r="4475" spans="1:4" x14ac:dyDescent="0.2">
      <c r="A4475">
        <v>104731</v>
      </c>
      <c r="B4475" t="s">
        <v>6064</v>
      </c>
      <c r="C4475">
        <v>5631</v>
      </c>
      <c r="D4475">
        <v>2.6100000000000002E-2</v>
      </c>
    </row>
    <row r="4476" spans="1:4" x14ac:dyDescent="0.2">
      <c r="A4476">
        <v>93367</v>
      </c>
    </row>
    <row r="4477" spans="1:4" x14ac:dyDescent="0.2">
      <c r="A4477">
        <v>93367</v>
      </c>
      <c r="B4477" t="s">
        <v>6064</v>
      </c>
      <c r="C4477">
        <v>91533</v>
      </c>
      <c r="D4477">
        <v>0.13389999999999999</v>
      </c>
    </row>
    <row r="4478" spans="1:4" x14ac:dyDescent="0.2">
      <c r="A4478">
        <v>93367</v>
      </c>
      <c r="B4478" t="s">
        <v>6064</v>
      </c>
      <c r="C4478">
        <v>88316</v>
      </c>
      <c r="D4478">
        <v>6.0499999999999998E-2</v>
      </c>
    </row>
    <row r="4479" spans="1:4" x14ac:dyDescent="0.2">
      <c r="A4479">
        <v>93367</v>
      </c>
      <c r="B4479" t="s">
        <v>6064</v>
      </c>
      <c r="C4479">
        <v>5903</v>
      </c>
      <c r="D4479">
        <v>5.9999999999999995E-4</v>
      </c>
    </row>
    <row r="4480" spans="1:4" x14ac:dyDescent="0.2">
      <c r="A4480">
        <v>93367</v>
      </c>
      <c r="B4480" t="s">
        <v>6064</v>
      </c>
      <c r="C4480">
        <v>5901</v>
      </c>
      <c r="D4480">
        <v>5.4000000000000003E-3</v>
      </c>
    </row>
    <row r="4481" spans="1:4" x14ac:dyDescent="0.2">
      <c r="A4481">
        <v>93367</v>
      </c>
      <c r="B4481" t="s">
        <v>6064</v>
      </c>
      <c r="C4481">
        <v>5632</v>
      </c>
      <c r="D4481">
        <v>6.4100000000000004E-2</v>
      </c>
    </row>
    <row r="4482" spans="1:4" x14ac:dyDescent="0.2">
      <c r="A4482">
        <v>93367</v>
      </c>
      <c r="B4482" t="s">
        <v>6064</v>
      </c>
      <c r="C4482">
        <v>5631</v>
      </c>
      <c r="D4482">
        <v>4.4400000000000002E-2</v>
      </c>
    </row>
    <row r="4483" spans="1:4" x14ac:dyDescent="0.2">
      <c r="A4483">
        <v>104728</v>
      </c>
    </row>
    <row r="4484" spans="1:4" x14ac:dyDescent="0.2">
      <c r="A4484">
        <v>104728</v>
      </c>
      <c r="B4484" t="s">
        <v>6064</v>
      </c>
      <c r="C4484">
        <v>91277</v>
      </c>
      <c r="D4484">
        <v>3.1899999999999998E-2</v>
      </c>
    </row>
    <row r="4485" spans="1:4" x14ac:dyDescent="0.2">
      <c r="A4485">
        <v>104728</v>
      </c>
      <c r="B4485" t="s">
        <v>6064</v>
      </c>
      <c r="C4485">
        <v>88316</v>
      </c>
      <c r="D4485">
        <v>9.2399999999999996E-2</v>
      </c>
    </row>
    <row r="4486" spans="1:4" x14ac:dyDescent="0.2">
      <c r="A4486">
        <v>104728</v>
      </c>
      <c r="B4486" t="s">
        <v>6064</v>
      </c>
      <c r="C4486">
        <v>5903</v>
      </c>
      <c r="D4486">
        <v>5.9999999999999995E-4</v>
      </c>
    </row>
    <row r="4487" spans="1:4" x14ac:dyDescent="0.2">
      <c r="A4487">
        <v>104728</v>
      </c>
      <c r="B4487" t="s">
        <v>6064</v>
      </c>
      <c r="C4487">
        <v>5901</v>
      </c>
      <c r="D4487">
        <v>5.4000000000000003E-3</v>
      </c>
    </row>
    <row r="4488" spans="1:4" x14ac:dyDescent="0.2">
      <c r="A4488">
        <v>104728</v>
      </c>
      <c r="B4488" t="s">
        <v>6064</v>
      </c>
      <c r="C4488">
        <v>5632</v>
      </c>
      <c r="D4488">
        <v>6.4100000000000004E-2</v>
      </c>
    </row>
    <row r="4489" spans="1:4" x14ac:dyDescent="0.2">
      <c r="A4489">
        <v>104728</v>
      </c>
      <c r="B4489" t="s">
        <v>6064</v>
      </c>
      <c r="C4489">
        <v>5631</v>
      </c>
      <c r="D4489">
        <v>4.4400000000000002E-2</v>
      </c>
    </row>
    <row r="4490" spans="1:4" x14ac:dyDescent="0.2">
      <c r="A4490">
        <v>104730</v>
      </c>
    </row>
    <row r="4491" spans="1:4" x14ac:dyDescent="0.2">
      <c r="A4491">
        <v>104730</v>
      </c>
      <c r="B4491" t="s">
        <v>6064</v>
      </c>
      <c r="C4491">
        <v>91277</v>
      </c>
      <c r="D4491">
        <v>2.3199999999999998E-2</v>
      </c>
    </row>
    <row r="4492" spans="1:4" x14ac:dyDescent="0.2">
      <c r="A4492">
        <v>104730</v>
      </c>
      <c r="B4492" t="s">
        <v>6064</v>
      </c>
      <c r="C4492">
        <v>88316</v>
      </c>
      <c r="D4492">
        <v>6.1100000000000002E-2</v>
      </c>
    </row>
    <row r="4493" spans="1:4" x14ac:dyDescent="0.2">
      <c r="A4493">
        <v>104730</v>
      </c>
      <c r="B4493" t="s">
        <v>6064</v>
      </c>
      <c r="C4493">
        <v>5903</v>
      </c>
      <c r="D4493">
        <v>5.9999999999999995E-4</v>
      </c>
    </row>
    <row r="4494" spans="1:4" x14ac:dyDescent="0.2">
      <c r="A4494">
        <v>104730</v>
      </c>
      <c r="B4494" t="s">
        <v>6064</v>
      </c>
      <c r="C4494">
        <v>5901</v>
      </c>
      <c r="D4494">
        <v>5.4000000000000003E-3</v>
      </c>
    </row>
    <row r="4495" spans="1:4" x14ac:dyDescent="0.2">
      <c r="A4495">
        <v>104730</v>
      </c>
      <c r="B4495" t="s">
        <v>6064</v>
      </c>
      <c r="C4495">
        <v>5632</v>
      </c>
      <c r="D4495">
        <v>4.02E-2</v>
      </c>
    </row>
    <row r="4496" spans="1:4" x14ac:dyDescent="0.2">
      <c r="A4496">
        <v>104730</v>
      </c>
      <c r="B4496" t="s">
        <v>6064</v>
      </c>
      <c r="C4496">
        <v>5631</v>
      </c>
      <c r="D4496">
        <v>2.7799999999999998E-2</v>
      </c>
    </row>
    <row r="4497" spans="1:4" x14ac:dyDescent="0.2">
      <c r="A4497">
        <v>104732</v>
      </c>
    </row>
    <row r="4498" spans="1:4" x14ac:dyDescent="0.2">
      <c r="A4498">
        <v>104732</v>
      </c>
      <c r="B4498" t="s">
        <v>6064</v>
      </c>
      <c r="C4498">
        <v>91277</v>
      </c>
      <c r="D4498">
        <v>2.23E-2</v>
      </c>
    </row>
    <row r="4499" spans="1:4" x14ac:dyDescent="0.2">
      <c r="A4499">
        <v>104732</v>
      </c>
      <c r="B4499" t="s">
        <v>6064</v>
      </c>
      <c r="C4499">
        <v>88316</v>
      </c>
      <c r="D4499">
        <v>4.9599999999999998E-2</v>
      </c>
    </row>
    <row r="4500" spans="1:4" x14ac:dyDescent="0.2">
      <c r="A4500">
        <v>104732</v>
      </c>
      <c r="B4500" t="s">
        <v>6064</v>
      </c>
      <c r="C4500">
        <v>5903</v>
      </c>
      <c r="D4500">
        <v>5.9999999999999995E-4</v>
      </c>
    </row>
    <row r="4501" spans="1:4" x14ac:dyDescent="0.2">
      <c r="A4501">
        <v>104732</v>
      </c>
      <c r="B4501" t="s">
        <v>6064</v>
      </c>
      <c r="C4501">
        <v>5901</v>
      </c>
      <c r="D4501">
        <v>5.4000000000000003E-3</v>
      </c>
    </row>
    <row r="4502" spans="1:4" x14ac:dyDescent="0.2">
      <c r="A4502">
        <v>104732</v>
      </c>
      <c r="B4502" t="s">
        <v>6064</v>
      </c>
      <c r="C4502">
        <v>5632</v>
      </c>
      <c r="D4502">
        <v>2.8899999999999999E-2</v>
      </c>
    </row>
    <row r="4503" spans="1:4" x14ac:dyDescent="0.2">
      <c r="A4503">
        <v>104732</v>
      </c>
      <c r="B4503" t="s">
        <v>6064</v>
      </c>
      <c r="C4503">
        <v>5631</v>
      </c>
      <c r="D4503">
        <v>0.02</v>
      </c>
    </row>
    <row r="4504" spans="1:4" x14ac:dyDescent="0.2">
      <c r="A4504">
        <v>104740</v>
      </c>
    </row>
    <row r="4505" spans="1:4" x14ac:dyDescent="0.2">
      <c r="A4505">
        <v>104740</v>
      </c>
      <c r="B4505" t="s">
        <v>6064</v>
      </c>
      <c r="C4505">
        <v>91533</v>
      </c>
      <c r="D4505">
        <v>0.19620000000000001</v>
      </c>
    </row>
    <row r="4506" spans="1:4" x14ac:dyDescent="0.2">
      <c r="A4506">
        <v>104740</v>
      </c>
      <c r="B4506" t="s">
        <v>6064</v>
      </c>
      <c r="C4506">
        <v>90693</v>
      </c>
      <c r="D4506">
        <v>0.1072</v>
      </c>
    </row>
    <row r="4507" spans="1:4" x14ac:dyDescent="0.2">
      <c r="A4507">
        <v>104740</v>
      </c>
      <c r="B4507" t="s">
        <v>6064</v>
      </c>
      <c r="C4507">
        <v>90692</v>
      </c>
      <c r="D4507">
        <v>7.4200000000000002E-2</v>
      </c>
    </row>
    <row r="4508" spans="1:4" x14ac:dyDescent="0.2">
      <c r="A4508">
        <v>104740</v>
      </c>
      <c r="B4508" t="s">
        <v>6064</v>
      </c>
      <c r="C4508">
        <v>88316</v>
      </c>
      <c r="D4508">
        <v>0.1012</v>
      </c>
    </row>
    <row r="4509" spans="1:4" x14ac:dyDescent="0.2">
      <c r="A4509">
        <v>104740</v>
      </c>
      <c r="B4509" t="s">
        <v>6064</v>
      </c>
      <c r="C4509">
        <v>5903</v>
      </c>
      <c r="D4509">
        <v>5.9999999999999995E-4</v>
      </c>
    </row>
    <row r="4510" spans="1:4" x14ac:dyDescent="0.2">
      <c r="A4510">
        <v>104740</v>
      </c>
      <c r="B4510" t="s">
        <v>6064</v>
      </c>
      <c r="C4510">
        <v>5901</v>
      </c>
      <c r="D4510">
        <v>5.4000000000000003E-3</v>
      </c>
    </row>
    <row r="4511" spans="1:4" x14ac:dyDescent="0.2">
      <c r="A4511">
        <v>104741</v>
      </c>
    </row>
    <row r="4512" spans="1:4" x14ac:dyDescent="0.2">
      <c r="A4512">
        <v>104741</v>
      </c>
      <c r="B4512" t="s">
        <v>6064</v>
      </c>
      <c r="C4512">
        <v>91277</v>
      </c>
      <c r="D4512">
        <v>9.4200000000000006E-2</v>
      </c>
    </row>
    <row r="4513" spans="1:4" x14ac:dyDescent="0.2">
      <c r="A4513">
        <v>104741</v>
      </c>
      <c r="B4513" t="s">
        <v>6064</v>
      </c>
      <c r="C4513">
        <v>90693</v>
      </c>
      <c r="D4513">
        <v>0.1072</v>
      </c>
    </row>
    <row r="4514" spans="1:4" x14ac:dyDescent="0.2">
      <c r="A4514">
        <v>104741</v>
      </c>
      <c r="B4514" t="s">
        <v>6064</v>
      </c>
      <c r="C4514">
        <v>90692</v>
      </c>
      <c r="D4514">
        <v>7.4200000000000002E-2</v>
      </c>
    </row>
    <row r="4515" spans="1:4" x14ac:dyDescent="0.2">
      <c r="A4515">
        <v>104741</v>
      </c>
      <c r="B4515" t="s">
        <v>6064</v>
      </c>
      <c r="C4515">
        <v>88316</v>
      </c>
      <c r="D4515">
        <v>0.19550000000000001</v>
      </c>
    </row>
    <row r="4516" spans="1:4" x14ac:dyDescent="0.2">
      <c r="A4516">
        <v>104741</v>
      </c>
      <c r="B4516" t="s">
        <v>6064</v>
      </c>
      <c r="C4516">
        <v>5903</v>
      </c>
      <c r="D4516">
        <v>5.9999999999999995E-4</v>
      </c>
    </row>
    <row r="4517" spans="1:4" x14ac:dyDescent="0.2">
      <c r="A4517">
        <v>104741</v>
      </c>
      <c r="B4517" t="s">
        <v>6064</v>
      </c>
      <c r="C4517">
        <v>5901</v>
      </c>
      <c r="D4517">
        <v>5.4000000000000003E-3</v>
      </c>
    </row>
    <row r="4518" spans="1:4" x14ac:dyDescent="0.2">
      <c r="A4518">
        <v>93381</v>
      </c>
    </row>
    <row r="4519" spans="1:4" x14ac:dyDescent="0.2">
      <c r="A4519">
        <v>93381</v>
      </c>
      <c r="B4519" t="s">
        <v>6064</v>
      </c>
      <c r="C4519">
        <v>91533</v>
      </c>
      <c r="D4519">
        <v>0.1285</v>
      </c>
    </row>
    <row r="4520" spans="1:4" x14ac:dyDescent="0.2">
      <c r="A4520">
        <v>93381</v>
      </c>
      <c r="B4520" t="s">
        <v>6064</v>
      </c>
      <c r="C4520">
        <v>88316</v>
      </c>
      <c r="D4520">
        <v>3.0300000000000001E-2</v>
      </c>
    </row>
    <row r="4521" spans="1:4" x14ac:dyDescent="0.2">
      <c r="A4521">
        <v>93381</v>
      </c>
      <c r="B4521" t="s">
        <v>6064</v>
      </c>
      <c r="C4521">
        <v>5903</v>
      </c>
      <c r="D4521">
        <v>5.9999999999999995E-4</v>
      </c>
    </row>
    <row r="4522" spans="1:4" x14ac:dyDescent="0.2">
      <c r="A4522">
        <v>93381</v>
      </c>
      <c r="B4522" t="s">
        <v>6064</v>
      </c>
      <c r="C4522">
        <v>5901</v>
      </c>
      <c r="D4522">
        <v>5.4000000000000003E-3</v>
      </c>
    </row>
    <row r="4523" spans="1:4" x14ac:dyDescent="0.2">
      <c r="A4523">
        <v>93381</v>
      </c>
      <c r="B4523" t="s">
        <v>6064</v>
      </c>
      <c r="C4523">
        <v>5679</v>
      </c>
      <c r="D4523">
        <v>3.2099999999999997E-2</v>
      </c>
    </row>
    <row r="4524" spans="1:4" x14ac:dyDescent="0.2">
      <c r="A4524">
        <v>93381</v>
      </c>
      <c r="B4524" t="s">
        <v>6064</v>
      </c>
      <c r="C4524">
        <v>5678</v>
      </c>
      <c r="D4524">
        <v>2.2200000000000001E-2</v>
      </c>
    </row>
    <row r="4525" spans="1:4" x14ac:dyDescent="0.2">
      <c r="A4525">
        <v>93379</v>
      </c>
    </row>
    <row r="4526" spans="1:4" x14ac:dyDescent="0.2">
      <c r="A4526">
        <v>93379</v>
      </c>
      <c r="B4526" t="s">
        <v>6064</v>
      </c>
      <c r="C4526">
        <v>91533</v>
      </c>
      <c r="D4526">
        <v>0.16339999999999999</v>
      </c>
    </row>
    <row r="4527" spans="1:4" x14ac:dyDescent="0.2">
      <c r="A4527">
        <v>93379</v>
      </c>
      <c r="B4527" t="s">
        <v>6064</v>
      </c>
      <c r="C4527">
        <v>88316</v>
      </c>
      <c r="D4527">
        <v>5.21E-2</v>
      </c>
    </row>
    <row r="4528" spans="1:4" x14ac:dyDescent="0.2">
      <c r="A4528">
        <v>93379</v>
      </c>
      <c r="B4528" t="s">
        <v>6064</v>
      </c>
      <c r="C4528">
        <v>5903</v>
      </c>
      <c r="D4528">
        <v>5.9999999999999995E-4</v>
      </c>
    </row>
    <row r="4529" spans="1:4" x14ac:dyDescent="0.2">
      <c r="A4529">
        <v>93379</v>
      </c>
      <c r="B4529" t="s">
        <v>6064</v>
      </c>
      <c r="C4529">
        <v>5901</v>
      </c>
      <c r="D4529">
        <v>5.4000000000000003E-3</v>
      </c>
    </row>
    <row r="4530" spans="1:4" x14ac:dyDescent="0.2">
      <c r="A4530">
        <v>93379</v>
      </c>
      <c r="B4530" t="s">
        <v>6064</v>
      </c>
      <c r="C4530">
        <v>5679</v>
      </c>
      <c r="D4530">
        <v>5.5100000000000003E-2</v>
      </c>
    </row>
    <row r="4531" spans="1:4" x14ac:dyDescent="0.2">
      <c r="A4531">
        <v>93379</v>
      </c>
      <c r="B4531" t="s">
        <v>6064</v>
      </c>
      <c r="C4531">
        <v>5678</v>
      </c>
      <c r="D4531">
        <v>3.8199999999999998E-2</v>
      </c>
    </row>
    <row r="4532" spans="1:4" x14ac:dyDescent="0.2">
      <c r="A4532">
        <v>93380</v>
      </c>
    </row>
    <row r="4533" spans="1:4" x14ac:dyDescent="0.2">
      <c r="A4533">
        <v>93380</v>
      </c>
      <c r="B4533" t="s">
        <v>6064</v>
      </c>
      <c r="C4533">
        <v>91533</v>
      </c>
      <c r="D4533">
        <v>0.1416</v>
      </c>
    </row>
    <row r="4534" spans="1:4" x14ac:dyDescent="0.2">
      <c r="A4534">
        <v>93380</v>
      </c>
      <c r="B4534" t="s">
        <v>6064</v>
      </c>
      <c r="C4534">
        <v>88316</v>
      </c>
      <c r="D4534">
        <v>4.2599999999999999E-2</v>
      </c>
    </row>
    <row r="4535" spans="1:4" x14ac:dyDescent="0.2">
      <c r="A4535">
        <v>93380</v>
      </c>
      <c r="B4535" t="s">
        <v>6064</v>
      </c>
      <c r="C4535">
        <v>5903</v>
      </c>
      <c r="D4535">
        <v>5.9999999999999995E-4</v>
      </c>
    </row>
    <row r="4536" spans="1:4" x14ac:dyDescent="0.2">
      <c r="A4536">
        <v>93380</v>
      </c>
      <c r="B4536" t="s">
        <v>6064</v>
      </c>
      <c r="C4536">
        <v>5901</v>
      </c>
      <c r="D4536">
        <v>5.4000000000000003E-3</v>
      </c>
    </row>
    <row r="4537" spans="1:4" x14ac:dyDescent="0.2">
      <c r="A4537">
        <v>93380</v>
      </c>
      <c r="B4537" t="s">
        <v>6064</v>
      </c>
      <c r="C4537">
        <v>5679</v>
      </c>
      <c r="D4537">
        <v>4.5100000000000001E-2</v>
      </c>
    </row>
    <row r="4538" spans="1:4" x14ac:dyDescent="0.2">
      <c r="A4538">
        <v>93380</v>
      </c>
      <c r="B4538" t="s">
        <v>6064</v>
      </c>
      <c r="C4538">
        <v>5678</v>
      </c>
      <c r="D4538">
        <v>3.1199999999999999E-2</v>
      </c>
    </row>
    <row r="4539" spans="1:4" x14ac:dyDescent="0.2">
      <c r="A4539">
        <v>93378</v>
      </c>
    </row>
    <row r="4540" spans="1:4" x14ac:dyDescent="0.2">
      <c r="A4540">
        <v>93378</v>
      </c>
      <c r="B4540" t="s">
        <v>6064</v>
      </c>
      <c r="C4540">
        <v>91533</v>
      </c>
      <c r="D4540">
        <v>0.19620000000000001</v>
      </c>
    </row>
    <row r="4541" spans="1:4" x14ac:dyDescent="0.2">
      <c r="A4541">
        <v>93378</v>
      </c>
      <c r="B4541" t="s">
        <v>6064</v>
      </c>
      <c r="C4541">
        <v>88316</v>
      </c>
      <c r="D4541">
        <v>7.3400000000000007E-2</v>
      </c>
    </row>
    <row r="4542" spans="1:4" x14ac:dyDescent="0.2">
      <c r="A4542">
        <v>93378</v>
      </c>
      <c r="B4542" t="s">
        <v>6064</v>
      </c>
      <c r="C4542">
        <v>5903</v>
      </c>
      <c r="D4542">
        <v>5.9999999999999995E-4</v>
      </c>
    </row>
    <row r="4543" spans="1:4" x14ac:dyDescent="0.2">
      <c r="A4543">
        <v>93378</v>
      </c>
      <c r="B4543" t="s">
        <v>6064</v>
      </c>
      <c r="C4543">
        <v>5901</v>
      </c>
      <c r="D4543">
        <v>5.4000000000000003E-3</v>
      </c>
    </row>
    <row r="4544" spans="1:4" x14ac:dyDescent="0.2">
      <c r="A4544">
        <v>93378</v>
      </c>
      <c r="B4544" t="s">
        <v>6064</v>
      </c>
      <c r="C4544">
        <v>5679</v>
      </c>
      <c r="D4544">
        <v>7.7700000000000005E-2</v>
      </c>
    </row>
    <row r="4545" spans="1:4" x14ac:dyDescent="0.2">
      <c r="A4545">
        <v>93378</v>
      </c>
      <c r="B4545" t="s">
        <v>6064</v>
      </c>
      <c r="C4545">
        <v>5678</v>
      </c>
      <c r="D4545">
        <v>5.3800000000000001E-2</v>
      </c>
    </row>
    <row r="4546" spans="1:4" x14ac:dyDescent="0.2">
      <c r="A4546">
        <v>104733</v>
      </c>
    </row>
    <row r="4547" spans="1:4" x14ac:dyDescent="0.2">
      <c r="A4547">
        <v>104733</v>
      </c>
      <c r="B4547" t="s">
        <v>6064</v>
      </c>
      <c r="C4547">
        <v>91277</v>
      </c>
      <c r="D4547">
        <v>9.4200000000000006E-2</v>
      </c>
    </row>
    <row r="4548" spans="1:4" x14ac:dyDescent="0.2">
      <c r="A4548">
        <v>104733</v>
      </c>
      <c r="B4548" t="s">
        <v>6064</v>
      </c>
      <c r="C4548">
        <v>88316</v>
      </c>
      <c r="D4548">
        <v>0.1676</v>
      </c>
    </row>
    <row r="4549" spans="1:4" x14ac:dyDescent="0.2">
      <c r="A4549">
        <v>104733</v>
      </c>
      <c r="B4549" t="s">
        <v>6064</v>
      </c>
      <c r="C4549">
        <v>5903</v>
      </c>
      <c r="D4549">
        <v>5.9999999999999995E-4</v>
      </c>
    </row>
    <row r="4550" spans="1:4" x14ac:dyDescent="0.2">
      <c r="A4550">
        <v>104733</v>
      </c>
      <c r="B4550" t="s">
        <v>6064</v>
      </c>
      <c r="C4550">
        <v>5901</v>
      </c>
      <c r="D4550">
        <v>5.4000000000000003E-3</v>
      </c>
    </row>
    <row r="4551" spans="1:4" x14ac:dyDescent="0.2">
      <c r="A4551">
        <v>104733</v>
      </c>
      <c r="B4551" t="s">
        <v>6064</v>
      </c>
      <c r="C4551">
        <v>5679</v>
      </c>
      <c r="D4551">
        <v>7.7700000000000005E-2</v>
      </c>
    </row>
    <row r="4552" spans="1:4" x14ac:dyDescent="0.2">
      <c r="A4552">
        <v>104733</v>
      </c>
      <c r="B4552" t="s">
        <v>6064</v>
      </c>
      <c r="C4552">
        <v>5678</v>
      </c>
      <c r="D4552">
        <v>5.3800000000000001E-2</v>
      </c>
    </row>
    <row r="4553" spans="1:4" x14ac:dyDescent="0.2">
      <c r="A4553">
        <v>104735</v>
      </c>
    </row>
    <row r="4554" spans="1:4" x14ac:dyDescent="0.2">
      <c r="A4554">
        <v>104735</v>
      </c>
      <c r="B4554" t="s">
        <v>6064</v>
      </c>
      <c r="C4554">
        <v>91277</v>
      </c>
      <c r="D4554">
        <v>3.9600000000000003E-2</v>
      </c>
    </row>
    <row r="4555" spans="1:4" x14ac:dyDescent="0.2">
      <c r="A4555">
        <v>104735</v>
      </c>
      <c r="B4555" t="s">
        <v>6064</v>
      </c>
      <c r="C4555">
        <v>88316</v>
      </c>
      <c r="D4555">
        <v>8.2199999999999995E-2</v>
      </c>
    </row>
    <row r="4556" spans="1:4" x14ac:dyDescent="0.2">
      <c r="A4556">
        <v>104735</v>
      </c>
      <c r="B4556" t="s">
        <v>6064</v>
      </c>
      <c r="C4556">
        <v>5903</v>
      </c>
      <c r="D4556">
        <v>5.9999999999999995E-4</v>
      </c>
    </row>
    <row r="4557" spans="1:4" x14ac:dyDescent="0.2">
      <c r="A4557">
        <v>104735</v>
      </c>
      <c r="B4557" t="s">
        <v>6064</v>
      </c>
      <c r="C4557">
        <v>5901</v>
      </c>
      <c r="D4557">
        <v>5.4000000000000003E-3</v>
      </c>
    </row>
    <row r="4558" spans="1:4" x14ac:dyDescent="0.2">
      <c r="A4558">
        <v>104735</v>
      </c>
      <c r="B4558" t="s">
        <v>6064</v>
      </c>
      <c r="C4558">
        <v>5679</v>
      </c>
      <c r="D4558">
        <v>4.5100000000000001E-2</v>
      </c>
    </row>
    <row r="4559" spans="1:4" x14ac:dyDescent="0.2">
      <c r="A4559">
        <v>104735</v>
      </c>
      <c r="B4559" t="s">
        <v>6064</v>
      </c>
      <c r="C4559">
        <v>5678</v>
      </c>
      <c r="D4559">
        <v>3.1199999999999999E-2</v>
      </c>
    </row>
    <row r="4560" spans="1:4" x14ac:dyDescent="0.2">
      <c r="A4560">
        <v>104734</v>
      </c>
    </row>
    <row r="4561" spans="1:4" x14ac:dyDescent="0.2">
      <c r="A4561">
        <v>104734</v>
      </c>
      <c r="B4561" t="s">
        <v>6064</v>
      </c>
      <c r="C4561">
        <v>91277</v>
      </c>
      <c r="D4561">
        <v>6.1400000000000003E-2</v>
      </c>
    </row>
    <row r="4562" spans="1:4" x14ac:dyDescent="0.2">
      <c r="A4562">
        <v>104734</v>
      </c>
      <c r="B4562" t="s">
        <v>6064</v>
      </c>
      <c r="C4562">
        <v>88316</v>
      </c>
      <c r="D4562">
        <v>0.1135</v>
      </c>
    </row>
    <row r="4563" spans="1:4" x14ac:dyDescent="0.2">
      <c r="A4563">
        <v>104734</v>
      </c>
      <c r="B4563" t="s">
        <v>6064</v>
      </c>
      <c r="C4563">
        <v>5903</v>
      </c>
      <c r="D4563">
        <v>5.9999999999999995E-4</v>
      </c>
    </row>
    <row r="4564" spans="1:4" x14ac:dyDescent="0.2">
      <c r="A4564">
        <v>104734</v>
      </c>
      <c r="B4564" t="s">
        <v>6064</v>
      </c>
      <c r="C4564">
        <v>5901</v>
      </c>
      <c r="D4564">
        <v>5.4000000000000003E-3</v>
      </c>
    </row>
    <row r="4565" spans="1:4" x14ac:dyDescent="0.2">
      <c r="A4565">
        <v>104734</v>
      </c>
      <c r="B4565" t="s">
        <v>6064</v>
      </c>
      <c r="C4565">
        <v>5679</v>
      </c>
      <c r="D4565">
        <v>5.5100000000000003E-2</v>
      </c>
    </row>
    <row r="4566" spans="1:4" x14ac:dyDescent="0.2">
      <c r="A4566">
        <v>104734</v>
      </c>
      <c r="B4566" t="s">
        <v>6064</v>
      </c>
      <c r="C4566">
        <v>5678</v>
      </c>
      <c r="D4566">
        <v>3.8199999999999998E-2</v>
      </c>
    </row>
    <row r="4567" spans="1:4" x14ac:dyDescent="0.2">
      <c r="A4567">
        <v>104736</v>
      </c>
    </row>
    <row r="4568" spans="1:4" x14ac:dyDescent="0.2">
      <c r="A4568">
        <v>104736</v>
      </c>
      <c r="B4568" t="s">
        <v>6064</v>
      </c>
      <c r="C4568">
        <v>91277</v>
      </c>
      <c r="D4568">
        <v>2.6499999999999999E-2</v>
      </c>
    </row>
    <row r="4569" spans="1:4" x14ac:dyDescent="0.2">
      <c r="A4569">
        <v>104736</v>
      </c>
      <c r="B4569" t="s">
        <v>6064</v>
      </c>
      <c r="C4569">
        <v>88316</v>
      </c>
      <c r="D4569">
        <v>5.6800000000000003E-2</v>
      </c>
    </row>
    <row r="4570" spans="1:4" x14ac:dyDescent="0.2">
      <c r="A4570">
        <v>104736</v>
      </c>
      <c r="B4570" t="s">
        <v>6064</v>
      </c>
      <c r="C4570">
        <v>5903</v>
      </c>
      <c r="D4570">
        <v>5.9999999999999995E-4</v>
      </c>
    </row>
    <row r="4571" spans="1:4" x14ac:dyDescent="0.2">
      <c r="A4571">
        <v>104736</v>
      </c>
      <c r="B4571" t="s">
        <v>6064</v>
      </c>
      <c r="C4571">
        <v>5901</v>
      </c>
      <c r="D4571">
        <v>5.4000000000000003E-3</v>
      </c>
    </row>
    <row r="4572" spans="1:4" x14ac:dyDescent="0.2">
      <c r="A4572">
        <v>104736</v>
      </c>
      <c r="B4572" t="s">
        <v>6064</v>
      </c>
      <c r="C4572">
        <v>5679</v>
      </c>
      <c r="D4572">
        <v>3.2099999999999997E-2</v>
      </c>
    </row>
    <row r="4573" spans="1:4" x14ac:dyDescent="0.2">
      <c r="A4573">
        <v>104736</v>
      </c>
      <c r="B4573" t="s">
        <v>6064</v>
      </c>
      <c r="C4573">
        <v>5678</v>
      </c>
      <c r="D4573">
        <v>2.2200000000000001E-2</v>
      </c>
    </row>
    <row r="4574" spans="1:4" x14ac:dyDescent="0.2">
      <c r="A4574">
        <v>105732</v>
      </c>
    </row>
    <row r="4575" spans="1:4" x14ac:dyDescent="0.2">
      <c r="A4575">
        <v>105732</v>
      </c>
      <c r="B4575" t="s">
        <v>6064</v>
      </c>
      <c r="C4575">
        <v>96464</v>
      </c>
      <c r="D4575">
        <v>4.1734399999999998E-2</v>
      </c>
    </row>
    <row r="4576" spans="1:4" x14ac:dyDescent="0.2">
      <c r="A4576">
        <v>105732</v>
      </c>
      <c r="B4576" t="s">
        <v>6064</v>
      </c>
      <c r="C4576">
        <v>96463</v>
      </c>
      <c r="D4576">
        <v>5.2576000000000003E-3</v>
      </c>
    </row>
    <row r="4577" spans="1:4" x14ac:dyDescent="0.2">
      <c r="A4577">
        <v>105732</v>
      </c>
      <c r="B4577" t="s">
        <v>6064</v>
      </c>
      <c r="C4577">
        <v>96394</v>
      </c>
      <c r="D4577">
        <v>1</v>
      </c>
    </row>
    <row r="4578" spans="1:4" x14ac:dyDescent="0.2">
      <c r="A4578">
        <v>105732</v>
      </c>
      <c r="B4578" t="s">
        <v>6064</v>
      </c>
      <c r="C4578">
        <v>88316</v>
      </c>
      <c r="D4578">
        <v>4.6991999999999999E-2</v>
      </c>
    </row>
    <row r="4579" spans="1:4" x14ac:dyDescent="0.2">
      <c r="A4579">
        <v>105732</v>
      </c>
      <c r="B4579" t="s">
        <v>6064</v>
      </c>
      <c r="C4579">
        <v>5934</v>
      </c>
      <c r="D4579">
        <v>4.0396000000000001E-2</v>
      </c>
    </row>
    <row r="4580" spans="1:4" x14ac:dyDescent="0.2">
      <c r="A4580">
        <v>105732</v>
      </c>
      <c r="B4580" t="s">
        <v>6064</v>
      </c>
      <c r="C4580">
        <v>5932</v>
      </c>
      <c r="D4580">
        <v>6.5960000000000003E-3</v>
      </c>
    </row>
    <row r="4581" spans="1:4" x14ac:dyDescent="0.2">
      <c r="A4581">
        <v>105732</v>
      </c>
      <c r="B4581" t="s">
        <v>6064</v>
      </c>
      <c r="C4581">
        <v>5903</v>
      </c>
      <c r="D4581">
        <v>4.4702899999999997E-2</v>
      </c>
    </row>
    <row r="4582" spans="1:4" x14ac:dyDescent="0.2">
      <c r="A4582">
        <v>105732</v>
      </c>
      <c r="B4582" t="s">
        <v>6064</v>
      </c>
      <c r="C4582">
        <v>5901</v>
      </c>
      <c r="D4582">
        <v>2.2891999999999999E-3</v>
      </c>
    </row>
    <row r="4583" spans="1:4" x14ac:dyDescent="0.2">
      <c r="A4583">
        <v>105732</v>
      </c>
      <c r="B4583" t="s">
        <v>6064</v>
      </c>
      <c r="C4583">
        <v>5685</v>
      </c>
      <c r="D4583">
        <v>3.3249500000000001E-2</v>
      </c>
    </row>
    <row r="4584" spans="1:4" x14ac:dyDescent="0.2">
      <c r="A4584">
        <v>105732</v>
      </c>
      <c r="B4584" t="s">
        <v>6064</v>
      </c>
      <c r="C4584">
        <v>5684</v>
      </c>
      <c r="D4584">
        <v>1.3742600000000001E-2</v>
      </c>
    </row>
    <row r="4585" spans="1:4" x14ac:dyDescent="0.2">
      <c r="A4585">
        <v>96397</v>
      </c>
    </row>
    <row r="4586" spans="1:4" x14ac:dyDescent="0.2">
      <c r="A4586">
        <v>96397</v>
      </c>
      <c r="B4586" t="s">
        <v>6064</v>
      </c>
      <c r="C4586">
        <v>96464</v>
      </c>
      <c r="D4586">
        <v>3.2543500000000003E-2</v>
      </c>
    </row>
    <row r="4587" spans="1:4" x14ac:dyDescent="0.2">
      <c r="A4587">
        <v>96397</v>
      </c>
      <c r="B4587" t="s">
        <v>6064</v>
      </c>
      <c r="C4587">
        <v>96463</v>
      </c>
      <c r="D4587">
        <v>4.0058000000000003E-3</v>
      </c>
    </row>
    <row r="4588" spans="1:4" x14ac:dyDescent="0.2">
      <c r="A4588">
        <v>96397</v>
      </c>
      <c r="B4588" t="s">
        <v>6064</v>
      </c>
      <c r="C4588">
        <v>96394</v>
      </c>
      <c r="D4588">
        <v>1</v>
      </c>
    </row>
    <row r="4589" spans="1:4" x14ac:dyDescent="0.2">
      <c r="A4589">
        <v>96397</v>
      </c>
      <c r="B4589" t="s">
        <v>6064</v>
      </c>
      <c r="C4589">
        <v>88316</v>
      </c>
      <c r="D4589">
        <v>3.6549400000000003E-2</v>
      </c>
    </row>
    <row r="4590" spans="1:4" x14ac:dyDescent="0.2">
      <c r="A4590">
        <v>96397</v>
      </c>
      <c r="B4590" t="s">
        <v>6064</v>
      </c>
      <c r="C4590">
        <v>5934</v>
      </c>
      <c r="D4590">
        <v>3.1388399999999997E-2</v>
      </c>
    </row>
    <row r="4591" spans="1:4" x14ac:dyDescent="0.2">
      <c r="A4591">
        <v>96397</v>
      </c>
      <c r="B4591" t="s">
        <v>6064</v>
      </c>
      <c r="C4591">
        <v>5932</v>
      </c>
      <c r="D4591">
        <v>5.1609999999999998E-3</v>
      </c>
    </row>
    <row r="4592" spans="1:4" x14ac:dyDescent="0.2">
      <c r="A4592">
        <v>96397</v>
      </c>
      <c r="B4592" t="s">
        <v>6064</v>
      </c>
      <c r="C4592">
        <v>5903</v>
      </c>
      <c r="D4592">
        <v>3.4260199999999998E-2</v>
      </c>
    </row>
    <row r="4593" spans="1:4" x14ac:dyDescent="0.2">
      <c r="A4593">
        <v>96397</v>
      </c>
      <c r="B4593" t="s">
        <v>6064</v>
      </c>
      <c r="C4593">
        <v>5901</v>
      </c>
      <c r="D4593">
        <v>2.2891999999999999E-3</v>
      </c>
    </row>
    <row r="4594" spans="1:4" x14ac:dyDescent="0.2">
      <c r="A4594">
        <v>96397</v>
      </c>
      <c r="B4594" t="s">
        <v>6064</v>
      </c>
      <c r="C4594">
        <v>5685</v>
      </c>
      <c r="D4594">
        <v>2.58607E-2</v>
      </c>
    </row>
    <row r="4595" spans="1:4" x14ac:dyDescent="0.2">
      <c r="A4595">
        <v>96397</v>
      </c>
      <c r="B4595" t="s">
        <v>6064</v>
      </c>
      <c r="C4595">
        <v>5684</v>
      </c>
      <c r="D4595">
        <v>1.0688700000000001E-2</v>
      </c>
    </row>
    <row r="4596" spans="1:4" x14ac:dyDescent="0.2">
      <c r="A4596">
        <v>105735</v>
      </c>
    </row>
    <row r="4597" spans="1:4" x14ac:dyDescent="0.2">
      <c r="A4597">
        <v>105735</v>
      </c>
      <c r="B4597" t="s">
        <v>6064</v>
      </c>
      <c r="C4597">
        <v>96464</v>
      </c>
      <c r="D4597">
        <v>2.7196999999999999E-2</v>
      </c>
    </row>
    <row r="4598" spans="1:4" x14ac:dyDescent="0.2">
      <c r="A4598">
        <v>105735</v>
      </c>
      <c r="B4598" t="s">
        <v>6064</v>
      </c>
      <c r="C4598">
        <v>96463</v>
      </c>
      <c r="D4598">
        <v>4.1310000000000001E-3</v>
      </c>
    </row>
    <row r="4599" spans="1:4" x14ac:dyDescent="0.2">
      <c r="A4599">
        <v>105735</v>
      </c>
      <c r="B4599" t="s">
        <v>6064</v>
      </c>
      <c r="C4599">
        <v>96394</v>
      </c>
      <c r="D4599">
        <v>1</v>
      </c>
    </row>
    <row r="4600" spans="1:4" x14ac:dyDescent="0.2">
      <c r="A4600">
        <v>105735</v>
      </c>
      <c r="B4600" t="s">
        <v>6064</v>
      </c>
      <c r="C4600">
        <v>88316</v>
      </c>
      <c r="D4600">
        <v>3.1328000000000002E-2</v>
      </c>
    </row>
    <row r="4601" spans="1:4" x14ac:dyDescent="0.2">
      <c r="A4601">
        <v>105735</v>
      </c>
      <c r="B4601" t="s">
        <v>6064</v>
      </c>
      <c r="C4601">
        <v>5934</v>
      </c>
      <c r="D4601">
        <v>2.7602000000000002E-2</v>
      </c>
    </row>
    <row r="4602" spans="1:4" x14ac:dyDescent="0.2">
      <c r="A4602">
        <v>105735</v>
      </c>
      <c r="B4602" t="s">
        <v>6064</v>
      </c>
      <c r="C4602">
        <v>5932</v>
      </c>
      <c r="D4602">
        <v>3.7260000000000001E-3</v>
      </c>
    </row>
    <row r="4603" spans="1:4" x14ac:dyDescent="0.2">
      <c r="A4603">
        <v>105735</v>
      </c>
      <c r="B4603" t="s">
        <v>6064</v>
      </c>
      <c r="C4603">
        <v>5903</v>
      </c>
      <c r="D4603">
        <v>2.9038899999999999E-2</v>
      </c>
    </row>
    <row r="4604" spans="1:4" x14ac:dyDescent="0.2">
      <c r="A4604">
        <v>105735</v>
      </c>
      <c r="B4604" t="s">
        <v>6064</v>
      </c>
      <c r="C4604">
        <v>5901</v>
      </c>
      <c r="D4604">
        <v>2.2891999999999999E-3</v>
      </c>
    </row>
    <row r="4605" spans="1:4" x14ac:dyDescent="0.2">
      <c r="A4605">
        <v>105735</v>
      </c>
      <c r="B4605" t="s">
        <v>6064</v>
      </c>
      <c r="C4605">
        <v>5685</v>
      </c>
      <c r="D4605">
        <v>2.21663E-2</v>
      </c>
    </row>
    <row r="4606" spans="1:4" x14ac:dyDescent="0.2">
      <c r="A4606">
        <v>105735</v>
      </c>
      <c r="B4606" t="s">
        <v>6064</v>
      </c>
      <c r="C4606">
        <v>5684</v>
      </c>
      <c r="D4606">
        <v>9.1617000000000001E-3</v>
      </c>
    </row>
    <row r="4607" spans="1:4" x14ac:dyDescent="0.2">
      <c r="A4607">
        <v>105727</v>
      </c>
    </row>
    <row r="4608" spans="1:4" x14ac:dyDescent="0.2">
      <c r="A4608">
        <v>105727</v>
      </c>
      <c r="B4608" t="s">
        <v>6064</v>
      </c>
      <c r="C4608">
        <v>96464</v>
      </c>
      <c r="D4608">
        <v>3.3902399999999999E-2</v>
      </c>
    </row>
    <row r="4609" spans="1:4" x14ac:dyDescent="0.2">
      <c r="A4609">
        <v>105727</v>
      </c>
      <c r="B4609" t="s">
        <v>6064</v>
      </c>
      <c r="C4609">
        <v>96463</v>
      </c>
      <c r="D4609">
        <v>5.2576000000000003E-3</v>
      </c>
    </row>
    <row r="4610" spans="1:4" x14ac:dyDescent="0.2">
      <c r="A4610">
        <v>105727</v>
      </c>
      <c r="B4610" t="s">
        <v>6064</v>
      </c>
      <c r="C4610">
        <v>96393</v>
      </c>
      <c r="D4610">
        <v>1</v>
      </c>
    </row>
    <row r="4611" spans="1:4" x14ac:dyDescent="0.2">
      <c r="A4611">
        <v>105727</v>
      </c>
      <c r="B4611" t="s">
        <v>6064</v>
      </c>
      <c r="C4611">
        <v>88316</v>
      </c>
      <c r="D4611">
        <v>3.916E-2</v>
      </c>
    </row>
    <row r="4612" spans="1:4" x14ac:dyDescent="0.2">
      <c r="A4612">
        <v>105727</v>
      </c>
      <c r="B4612" t="s">
        <v>6064</v>
      </c>
      <c r="C4612">
        <v>5934</v>
      </c>
      <c r="D4612">
        <v>3.2564000000000003E-2</v>
      </c>
    </row>
    <row r="4613" spans="1:4" x14ac:dyDescent="0.2">
      <c r="A4613">
        <v>105727</v>
      </c>
      <c r="B4613" t="s">
        <v>6064</v>
      </c>
      <c r="C4613">
        <v>5932</v>
      </c>
      <c r="D4613">
        <v>6.5960000000000003E-3</v>
      </c>
    </row>
    <row r="4614" spans="1:4" x14ac:dyDescent="0.2">
      <c r="A4614">
        <v>105727</v>
      </c>
      <c r="B4614" t="s">
        <v>6064</v>
      </c>
      <c r="C4614">
        <v>5903</v>
      </c>
      <c r="D4614">
        <v>3.6870899999999998E-2</v>
      </c>
    </row>
    <row r="4615" spans="1:4" x14ac:dyDescent="0.2">
      <c r="A4615">
        <v>105727</v>
      </c>
      <c r="B4615" t="s">
        <v>6064</v>
      </c>
      <c r="C4615">
        <v>5901</v>
      </c>
      <c r="D4615">
        <v>2.2891999999999999E-3</v>
      </c>
    </row>
    <row r="4616" spans="1:4" x14ac:dyDescent="0.2">
      <c r="A4616">
        <v>105727</v>
      </c>
      <c r="B4616" t="s">
        <v>6064</v>
      </c>
      <c r="C4616">
        <v>5685</v>
      </c>
      <c r="D4616">
        <v>2.7707900000000001E-2</v>
      </c>
    </row>
    <row r="4617" spans="1:4" x14ac:dyDescent="0.2">
      <c r="A4617">
        <v>105727</v>
      </c>
      <c r="B4617" t="s">
        <v>6064</v>
      </c>
      <c r="C4617">
        <v>5684</v>
      </c>
      <c r="D4617">
        <v>1.14521E-2</v>
      </c>
    </row>
    <row r="4618" spans="1:4" x14ac:dyDescent="0.2">
      <c r="A4618">
        <v>96396</v>
      </c>
    </row>
    <row r="4619" spans="1:4" x14ac:dyDescent="0.2">
      <c r="A4619">
        <v>96396</v>
      </c>
      <c r="B4619" t="s">
        <v>6064</v>
      </c>
      <c r="C4619">
        <v>96464</v>
      </c>
      <c r="D4619">
        <v>2.7322200000000001E-2</v>
      </c>
    </row>
    <row r="4620" spans="1:4" x14ac:dyDescent="0.2">
      <c r="A4620">
        <v>96396</v>
      </c>
      <c r="B4620" t="s">
        <v>6064</v>
      </c>
      <c r="C4620">
        <v>96463</v>
      </c>
      <c r="D4620">
        <v>4.0058000000000003E-3</v>
      </c>
    </row>
    <row r="4621" spans="1:4" x14ac:dyDescent="0.2">
      <c r="A4621">
        <v>96396</v>
      </c>
      <c r="B4621" t="s">
        <v>6064</v>
      </c>
      <c r="C4621">
        <v>96393</v>
      </c>
      <c r="D4621">
        <v>1</v>
      </c>
    </row>
    <row r="4622" spans="1:4" x14ac:dyDescent="0.2">
      <c r="A4622">
        <v>96396</v>
      </c>
      <c r="B4622" t="s">
        <v>6064</v>
      </c>
      <c r="C4622">
        <v>88316</v>
      </c>
      <c r="D4622">
        <v>3.1328000000000002E-2</v>
      </c>
    </row>
    <row r="4623" spans="1:4" x14ac:dyDescent="0.2">
      <c r="A4623">
        <v>96396</v>
      </c>
      <c r="B4623" t="s">
        <v>6064</v>
      </c>
      <c r="C4623">
        <v>5934</v>
      </c>
      <c r="D4623">
        <v>2.6166999999999999E-2</v>
      </c>
    </row>
    <row r="4624" spans="1:4" x14ac:dyDescent="0.2">
      <c r="A4624">
        <v>96396</v>
      </c>
      <c r="B4624" t="s">
        <v>6064</v>
      </c>
      <c r="C4624">
        <v>5932</v>
      </c>
      <c r="D4624">
        <v>5.1609999999999998E-3</v>
      </c>
    </row>
    <row r="4625" spans="1:4" x14ac:dyDescent="0.2">
      <c r="A4625">
        <v>96396</v>
      </c>
      <c r="B4625" t="s">
        <v>6064</v>
      </c>
      <c r="C4625">
        <v>5903</v>
      </c>
      <c r="D4625">
        <v>2.9038899999999999E-2</v>
      </c>
    </row>
    <row r="4626" spans="1:4" x14ac:dyDescent="0.2">
      <c r="A4626">
        <v>96396</v>
      </c>
      <c r="B4626" t="s">
        <v>6064</v>
      </c>
      <c r="C4626">
        <v>5901</v>
      </c>
      <c r="D4626">
        <v>2.2891999999999999E-3</v>
      </c>
    </row>
    <row r="4627" spans="1:4" x14ac:dyDescent="0.2">
      <c r="A4627">
        <v>96396</v>
      </c>
      <c r="B4627" t="s">
        <v>6064</v>
      </c>
      <c r="C4627">
        <v>5685</v>
      </c>
      <c r="D4627">
        <v>2.21663E-2</v>
      </c>
    </row>
    <row r="4628" spans="1:4" x14ac:dyDescent="0.2">
      <c r="A4628">
        <v>96396</v>
      </c>
      <c r="B4628" t="s">
        <v>6064</v>
      </c>
      <c r="C4628">
        <v>5684</v>
      </c>
      <c r="D4628">
        <v>9.1617000000000001E-3</v>
      </c>
    </row>
    <row r="4629" spans="1:4" x14ac:dyDescent="0.2">
      <c r="A4629">
        <v>105730</v>
      </c>
    </row>
    <row r="4630" spans="1:4" x14ac:dyDescent="0.2">
      <c r="A4630">
        <v>105730</v>
      </c>
      <c r="B4630" t="s">
        <v>6064</v>
      </c>
      <c r="C4630">
        <v>96464</v>
      </c>
      <c r="D4630">
        <v>2.3281E-2</v>
      </c>
    </row>
    <row r="4631" spans="1:4" x14ac:dyDescent="0.2">
      <c r="A4631">
        <v>105730</v>
      </c>
      <c r="B4631" t="s">
        <v>6064</v>
      </c>
      <c r="C4631">
        <v>96463</v>
      </c>
      <c r="D4631">
        <v>4.1310000000000001E-3</v>
      </c>
    </row>
    <row r="4632" spans="1:4" x14ac:dyDescent="0.2">
      <c r="A4632">
        <v>105730</v>
      </c>
      <c r="B4632" t="s">
        <v>6064</v>
      </c>
      <c r="C4632">
        <v>96393</v>
      </c>
      <c r="D4632">
        <v>1</v>
      </c>
    </row>
    <row r="4633" spans="1:4" x14ac:dyDescent="0.2">
      <c r="A4633">
        <v>105730</v>
      </c>
      <c r="B4633" t="s">
        <v>6064</v>
      </c>
      <c r="C4633">
        <v>88316</v>
      </c>
      <c r="D4633">
        <v>2.7411999999999999E-2</v>
      </c>
    </row>
    <row r="4634" spans="1:4" x14ac:dyDescent="0.2">
      <c r="A4634">
        <v>105730</v>
      </c>
      <c r="B4634" t="s">
        <v>6064</v>
      </c>
      <c r="C4634">
        <v>5934</v>
      </c>
      <c r="D4634">
        <v>2.3685999999999999E-2</v>
      </c>
    </row>
    <row r="4635" spans="1:4" x14ac:dyDescent="0.2">
      <c r="A4635">
        <v>105730</v>
      </c>
      <c r="B4635" t="s">
        <v>6064</v>
      </c>
      <c r="C4635">
        <v>5932</v>
      </c>
      <c r="D4635">
        <v>3.7260000000000001E-3</v>
      </c>
    </row>
    <row r="4636" spans="1:4" x14ac:dyDescent="0.2">
      <c r="A4636">
        <v>105730</v>
      </c>
      <c r="B4636" t="s">
        <v>6064</v>
      </c>
      <c r="C4636">
        <v>5903</v>
      </c>
      <c r="D4636">
        <v>2.51229E-2</v>
      </c>
    </row>
    <row r="4637" spans="1:4" x14ac:dyDescent="0.2">
      <c r="A4637">
        <v>105730</v>
      </c>
      <c r="B4637" t="s">
        <v>6064</v>
      </c>
      <c r="C4637">
        <v>5901</v>
      </c>
      <c r="D4637">
        <v>2.2891999999999999E-3</v>
      </c>
    </row>
    <row r="4638" spans="1:4" x14ac:dyDescent="0.2">
      <c r="A4638">
        <v>105730</v>
      </c>
      <c r="B4638" t="s">
        <v>6064</v>
      </c>
      <c r="C4638">
        <v>5685</v>
      </c>
      <c r="D4638">
        <v>1.93955E-2</v>
      </c>
    </row>
    <row r="4639" spans="1:4" x14ac:dyDescent="0.2">
      <c r="A4639">
        <v>105730</v>
      </c>
      <c r="B4639" t="s">
        <v>6064</v>
      </c>
      <c r="C4639">
        <v>5684</v>
      </c>
      <c r="D4639">
        <v>8.0164999999999993E-3</v>
      </c>
    </row>
    <row r="4640" spans="1:4" x14ac:dyDescent="0.2">
      <c r="A4640">
        <v>105737</v>
      </c>
    </row>
    <row r="4641" spans="1:4" x14ac:dyDescent="0.2">
      <c r="A4641">
        <v>105737</v>
      </c>
      <c r="B4641" t="s">
        <v>6064</v>
      </c>
      <c r="C4641">
        <v>96464</v>
      </c>
      <c r="D4641">
        <v>3.4653499999999997E-2</v>
      </c>
    </row>
    <row r="4642" spans="1:4" x14ac:dyDescent="0.2">
      <c r="A4642">
        <v>105737</v>
      </c>
      <c r="B4642" t="s">
        <v>6064</v>
      </c>
      <c r="C4642">
        <v>96463</v>
      </c>
      <c r="D4642">
        <v>4.5065000000000001E-3</v>
      </c>
    </row>
    <row r="4643" spans="1:4" x14ac:dyDescent="0.2">
      <c r="A4643">
        <v>105737</v>
      </c>
      <c r="B4643" t="s">
        <v>6064</v>
      </c>
      <c r="C4643">
        <v>96395</v>
      </c>
      <c r="D4643">
        <v>1</v>
      </c>
    </row>
    <row r="4644" spans="1:4" x14ac:dyDescent="0.2">
      <c r="A4644">
        <v>105737</v>
      </c>
      <c r="B4644" t="s">
        <v>6064</v>
      </c>
      <c r="C4644">
        <v>88316</v>
      </c>
      <c r="D4644">
        <v>3.916E-2</v>
      </c>
    </row>
    <row r="4645" spans="1:4" x14ac:dyDescent="0.2">
      <c r="A4645">
        <v>105737</v>
      </c>
      <c r="B4645" t="s">
        <v>6064</v>
      </c>
      <c r="C4645">
        <v>5934</v>
      </c>
      <c r="D4645">
        <v>3.2564000000000003E-2</v>
      </c>
    </row>
    <row r="4646" spans="1:4" x14ac:dyDescent="0.2">
      <c r="A4646">
        <v>105737</v>
      </c>
      <c r="B4646" t="s">
        <v>6064</v>
      </c>
      <c r="C4646">
        <v>5932</v>
      </c>
      <c r="D4646">
        <v>6.5960000000000003E-3</v>
      </c>
    </row>
    <row r="4647" spans="1:4" x14ac:dyDescent="0.2">
      <c r="A4647">
        <v>105737</v>
      </c>
      <c r="B4647" t="s">
        <v>6064</v>
      </c>
      <c r="C4647">
        <v>5903</v>
      </c>
      <c r="D4647">
        <v>3.6870899999999998E-2</v>
      </c>
    </row>
    <row r="4648" spans="1:4" x14ac:dyDescent="0.2">
      <c r="A4648">
        <v>105737</v>
      </c>
      <c r="B4648" t="s">
        <v>6064</v>
      </c>
      <c r="C4648">
        <v>5901</v>
      </c>
      <c r="D4648">
        <v>2.2891999999999999E-3</v>
      </c>
    </row>
    <row r="4649" spans="1:4" x14ac:dyDescent="0.2">
      <c r="A4649">
        <v>105737</v>
      </c>
      <c r="B4649" t="s">
        <v>6064</v>
      </c>
      <c r="C4649">
        <v>5685</v>
      </c>
      <c r="D4649">
        <v>2.7707900000000001E-2</v>
      </c>
    </row>
    <row r="4650" spans="1:4" x14ac:dyDescent="0.2">
      <c r="A4650">
        <v>105737</v>
      </c>
      <c r="B4650" t="s">
        <v>6064</v>
      </c>
      <c r="C4650">
        <v>5684</v>
      </c>
      <c r="D4650">
        <v>1.14521E-2</v>
      </c>
    </row>
    <row r="4651" spans="1:4" x14ac:dyDescent="0.2">
      <c r="A4651">
        <v>96398</v>
      </c>
    </row>
    <row r="4652" spans="1:4" x14ac:dyDescent="0.2">
      <c r="A4652">
        <v>96398</v>
      </c>
      <c r="B4652" t="s">
        <v>6064</v>
      </c>
      <c r="C4652">
        <v>96464</v>
      </c>
      <c r="D4652">
        <v>2.7322200000000001E-2</v>
      </c>
    </row>
    <row r="4653" spans="1:4" x14ac:dyDescent="0.2">
      <c r="A4653">
        <v>96398</v>
      </c>
      <c r="B4653" t="s">
        <v>6064</v>
      </c>
      <c r="C4653">
        <v>96463</v>
      </c>
      <c r="D4653">
        <v>4.0058000000000003E-3</v>
      </c>
    </row>
    <row r="4654" spans="1:4" x14ac:dyDescent="0.2">
      <c r="A4654">
        <v>96398</v>
      </c>
      <c r="B4654" t="s">
        <v>6064</v>
      </c>
      <c r="C4654">
        <v>96395</v>
      </c>
      <c r="D4654">
        <v>1</v>
      </c>
    </row>
    <row r="4655" spans="1:4" x14ac:dyDescent="0.2">
      <c r="A4655">
        <v>96398</v>
      </c>
      <c r="B4655" t="s">
        <v>6064</v>
      </c>
      <c r="C4655">
        <v>88316</v>
      </c>
      <c r="D4655">
        <v>3.1328000000000002E-2</v>
      </c>
    </row>
    <row r="4656" spans="1:4" x14ac:dyDescent="0.2">
      <c r="A4656">
        <v>96398</v>
      </c>
      <c r="B4656" t="s">
        <v>6064</v>
      </c>
      <c r="C4656">
        <v>5934</v>
      </c>
      <c r="D4656">
        <v>2.6166999999999999E-2</v>
      </c>
    </row>
    <row r="4657" spans="1:4" x14ac:dyDescent="0.2">
      <c r="A4657">
        <v>96398</v>
      </c>
      <c r="B4657" t="s">
        <v>6064</v>
      </c>
      <c r="C4657">
        <v>5932</v>
      </c>
      <c r="D4657">
        <v>5.1609999999999998E-3</v>
      </c>
    </row>
    <row r="4658" spans="1:4" x14ac:dyDescent="0.2">
      <c r="A4658">
        <v>96398</v>
      </c>
      <c r="B4658" t="s">
        <v>6064</v>
      </c>
      <c r="C4658">
        <v>5903</v>
      </c>
      <c r="D4658">
        <v>2.9038899999999999E-2</v>
      </c>
    </row>
    <row r="4659" spans="1:4" x14ac:dyDescent="0.2">
      <c r="A4659">
        <v>96398</v>
      </c>
      <c r="B4659" t="s">
        <v>6064</v>
      </c>
      <c r="C4659">
        <v>5901</v>
      </c>
      <c r="D4659">
        <v>2.2891999999999999E-3</v>
      </c>
    </row>
    <row r="4660" spans="1:4" x14ac:dyDescent="0.2">
      <c r="A4660">
        <v>96398</v>
      </c>
      <c r="B4660" t="s">
        <v>6064</v>
      </c>
      <c r="C4660">
        <v>5685</v>
      </c>
      <c r="D4660">
        <v>2.21663E-2</v>
      </c>
    </row>
    <row r="4661" spans="1:4" x14ac:dyDescent="0.2">
      <c r="A4661">
        <v>96398</v>
      </c>
      <c r="B4661" t="s">
        <v>6064</v>
      </c>
      <c r="C4661">
        <v>5684</v>
      </c>
      <c r="D4661">
        <v>9.1617000000000001E-3</v>
      </c>
    </row>
    <row r="4662" spans="1:4" x14ac:dyDescent="0.2">
      <c r="A4662">
        <v>105740</v>
      </c>
    </row>
    <row r="4663" spans="1:4" x14ac:dyDescent="0.2">
      <c r="A4663">
        <v>105740</v>
      </c>
      <c r="B4663" t="s">
        <v>6064</v>
      </c>
      <c r="C4663">
        <v>96464</v>
      </c>
      <c r="D4663">
        <v>2.36566E-2</v>
      </c>
    </row>
    <row r="4664" spans="1:4" x14ac:dyDescent="0.2">
      <c r="A4664">
        <v>105740</v>
      </c>
      <c r="B4664" t="s">
        <v>6064</v>
      </c>
      <c r="C4664">
        <v>96463</v>
      </c>
      <c r="D4664">
        <v>3.7553999999999999E-3</v>
      </c>
    </row>
    <row r="4665" spans="1:4" x14ac:dyDescent="0.2">
      <c r="A4665">
        <v>105740</v>
      </c>
      <c r="B4665" t="s">
        <v>6064</v>
      </c>
      <c r="C4665">
        <v>96395</v>
      </c>
      <c r="D4665">
        <v>1</v>
      </c>
    </row>
    <row r="4666" spans="1:4" x14ac:dyDescent="0.2">
      <c r="A4666">
        <v>105740</v>
      </c>
      <c r="B4666" t="s">
        <v>6064</v>
      </c>
      <c r="C4666">
        <v>88316</v>
      </c>
      <c r="D4666">
        <v>2.7411999999999999E-2</v>
      </c>
    </row>
    <row r="4667" spans="1:4" x14ac:dyDescent="0.2">
      <c r="A4667">
        <v>105740</v>
      </c>
      <c r="B4667" t="s">
        <v>6064</v>
      </c>
      <c r="C4667">
        <v>5934</v>
      </c>
      <c r="D4667">
        <v>2.3685999999999999E-2</v>
      </c>
    </row>
    <row r="4668" spans="1:4" x14ac:dyDescent="0.2">
      <c r="A4668">
        <v>105740</v>
      </c>
      <c r="B4668" t="s">
        <v>6064</v>
      </c>
      <c r="C4668">
        <v>5932</v>
      </c>
      <c r="D4668">
        <v>3.7260000000000001E-3</v>
      </c>
    </row>
    <row r="4669" spans="1:4" x14ac:dyDescent="0.2">
      <c r="A4669">
        <v>105740</v>
      </c>
      <c r="B4669" t="s">
        <v>6064</v>
      </c>
      <c r="C4669">
        <v>5903</v>
      </c>
      <c r="D4669">
        <v>2.51229E-2</v>
      </c>
    </row>
    <row r="4670" spans="1:4" x14ac:dyDescent="0.2">
      <c r="A4670">
        <v>105740</v>
      </c>
      <c r="B4670" t="s">
        <v>6064</v>
      </c>
      <c r="C4670">
        <v>5901</v>
      </c>
      <c r="D4670">
        <v>2.2891999999999999E-3</v>
      </c>
    </row>
    <row r="4671" spans="1:4" x14ac:dyDescent="0.2">
      <c r="A4671">
        <v>105740</v>
      </c>
      <c r="B4671" t="s">
        <v>6064</v>
      </c>
      <c r="C4671">
        <v>5685</v>
      </c>
      <c r="D4671">
        <v>1.93955E-2</v>
      </c>
    </row>
    <row r="4672" spans="1:4" x14ac:dyDescent="0.2">
      <c r="A4672">
        <v>105740</v>
      </c>
      <c r="B4672" t="s">
        <v>6064</v>
      </c>
      <c r="C4672">
        <v>5684</v>
      </c>
      <c r="D4672">
        <v>8.0164999999999993E-3</v>
      </c>
    </row>
    <row r="4673" spans="1:4" x14ac:dyDescent="0.2">
      <c r="A4673">
        <v>105749</v>
      </c>
    </row>
    <row r="4674" spans="1:4" x14ac:dyDescent="0.2">
      <c r="A4674">
        <v>105749</v>
      </c>
      <c r="B4674" t="s">
        <v>6064</v>
      </c>
      <c r="C4674">
        <v>88316</v>
      </c>
      <c r="D4674">
        <v>7.9706399999999997E-2</v>
      </c>
    </row>
    <row r="4675" spans="1:4" x14ac:dyDescent="0.2">
      <c r="A4675">
        <v>105749</v>
      </c>
      <c r="B4675" t="s">
        <v>6064</v>
      </c>
      <c r="C4675">
        <v>5934</v>
      </c>
      <c r="D4675">
        <v>7.16754E-2</v>
      </c>
    </row>
    <row r="4676" spans="1:4" x14ac:dyDescent="0.2">
      <c r="A4676">
        <v>105749</v>
      </c>
      <c r="B4676" t="s">
        <v>6064</v>
      </c>
      <c r="C4676">
        <v>5932</v>
      </c>
      <c r="D4676">
        <v>8.0309999999999999E-3</v>
      </c>
    </row>
    <row r="4677" spans="1:4" x14ac:dyDescent="0.2">
      <c r="A4677">
        <v>105749</v>
      </c>
      <c r="B4677" t="s">
        <v>6064</v>
      </c>
      <c r="C4677">
        <v>5685</v>
      </c>
      <c r="D4677">
        <v>6.5963800000000003E-2</v>
      </c>
    </row>
    <row r="4678" spans="1:4" x14ac:dyDescent="0.2">
      <c r="A4678">
        <v>105749</v>
      </c>
      <c r="B4678" t="s">
        <v>6064</v>
      </c>
      <c r="C4678">
        <v>5684</v>
      </c>
      <c r="D4678">
        <v>1.3742600000000001E-2</v>
      </c>
    </row>
    <row r="4679" spans="1:4" x14ac:dyDescent="0.2">
      <c r="A4679">
        <v>105749</v>
      </c>
      <c r="B4679" t="s">
        <v>6064</v>
      </c>
      <c r="C4679">
        <v>5632</v>
      </c>
      <c r="D4679">
        <v>5.6396700000000001E-2</v>
      </c>
    </row>
    <row r="4680" spans="1:4" x14ac:dyDescent="0.2">
      <c r="A4680">
        <v>105749</v>
      </c>
      <c r="B4680" t="s">
        <v>6064</v>
      </c>
      <c r="C4680">
        <v>5631</v>
      </c>
      <c r="D4680">
        <v>2.3309699999999999E-2</v>
      </c>
    </row>
    <row r="4681" spans="1:4" x14ac:dyDescent="0.2">
      <c r="A4681">
        <v>105749</v>
      </c>
      <c r="B4681" t="s">
        <v>80</v>
      </c>
      <c r="C4681">
        <v>4741</v>
      </c>
      <c r="D4681">
        <v>0.3</v>
      </c>
    </row>
    <row r="4682" spans="1:4" x14ac:dyDescent="0.2">
      <c r="A4682">
        <v>105749</v>
      </c>
      <c r="B4682" t="s">
        <v>80</v>
      </c>
      <c r="C4682">
        <v>4730</v>
      </c>
      <c r="D4682">
        <v>1.1000000000000001</v>
      </c>
    </row>
    <row r="4683" spans="1:4" x14ac:dyDescent="0.2">
      <c r="A4683">
        <v>96400</v>
      </c>
    </row>
    <row r="4684" spans="1:4" x14ac:dyDescent="0.2">
      <c r="A4684">
        <v>96400</v>
      </c>
      <c r="B4684" t="s">
        <v>6064</v>
      </c>
      <c r="C4684">
        <v>88316</v>
      </c>
      <c r="D4684">
        <v>7.5371199999999999E-2</v>
      </c>
    </row>
    <row r="4685" spans="1:4" x14ac:dyDescent="0.2">
      <c r="A4685">
        <v>96400</v>
      </c>
      <c r="B4685" t="s">
        <v>6064</v>
      </c>
      <c r="C4685">
        <v>5934</v>
      </c>
      <c r="D4685">
        <v>6.7340200000000003E-2</v>
      </c>
    </row>
    <row r="4686" spans="1:4" x14ac:dyDescent="0.2">
      <c r="A4686">
        <v>96400</v>
      </c>
      <c r="B4686" t="s">
        <v>6064</v>
      </c>
      <c r="C4686">
        <v>5932</v>
      </c>
      <c r="D4686">
        <v>8.0309999999999999E-3</v>
      </c>
    </row>
    <row r="4687" spans="1:4" x14ac:dyDescent="0.2">
      <c r="A4687">
        <v>96400</v>
      </c>
      <c r="B4687" t="s">
        <v>6064</v>
      </c>
      <c r="C4687">
        <v>5685</v>
      </c>
      <c r="D4687">
        <v>6.6209500000000004E-2</v>
      </c>
    </row>
    <row r="4688" spans="1:4" x14ac:dyDescent="0.2">
      <c r="A4688">
        <v>96400</v>
      </c>
      <c r="B4688" t="s">
        <v>6064</v>
      </c>
      <c r="C4688">
        <v>5684</v>
      </c>
      <c r="D4688">
        <v>9.1617000000000001E-3</v>
      </c>
    </row>
    <row r="4689" spans="1:4" x14ac:dyDescent="0.2">
      <c r="A4689">
        <v>96400</v>
      </c>
      <c r="B4689" t="s">
        <v>6064</v>
      </c>
      <c r="C4689">
        <v>5632</v>
      </c>
      <c r="D4689">
        <v>5.3329300000000003E-2</v>
      </c>
    </row>
    <row r="4690" spans="1:4" x14ac:dyDescent="0.2">
      <c r="A4690">
        <v>96400</v>
      </c>
      <c r="B4690" t="s">
        <v>6064</v>
      </c>
      <c r="C4690">
        <v>5631</v>
      </c>
      <c r="D4690">
        <v>2.20419E-2</v>
      </c>
    </row>
    <row r="4691" spans="1:4" x14ac:dyDescent="0.2">
      <c r="A4691">
        <v>96400</v>
      </c>
      <c r="B4691" t="s">
        <v>80</v>
      </c>
      <c r="C4691">
        <v>4741</v>
      </c>
      <c r="D4691">
        <v>0.3</v>
      </c>
    </row>
    <row r="4692" spans="1:4" x14ac:dyDescent="0.2">
      <c r="A4692">
        <v>96400</v>
      </c>
      <c r="B4692" t="s">
        <v>80</v>
      </c>
      <c r="C4692">
        <v>4730</v>
      </c>
      <c r="D4692">
        <v>1.1000000000000001</v>
      </c>
    </row>
    <row r="4693" spans="1:4" x14ac:dyDescent="0.2">
      <c r="A4693">
        <v>105752</v>
      </c>
    </row>
    <row r="4694" spans="1:4" x14ac:dyDescent="0.2">
      <c r="A4694">
        <v>105752</v>
      </c>
      <c r="B4694" t="s">
        <v>6064</v>
      </c>
      <c r="C4694">
        <v>88316</v>
      </c>
      <c r="D4694">
        <v>7.1036100000000005E-2</v>
      </c>
    </row>
    <row r="4695" spans="1:4" x14ac:dyDescent="0.2">
      <c r="A4695">
        <v>105752</v>
      </c>
      <c r="B4695" t="s">
        <v>6064</v>
      </c>
      <c r="C4695">
        <v>5934</v>
      </c>
      <c r="D4695">
        <v>6.3005099999999994E-2</v>
      </c>
    </row>
    <row r="4696" spans="1:4" x14ac:dyDescent="0.2">
      <c r="A4696">
        <v>105752</v>
      </c>
      <c r="B4696" t="s">
        <v>6064</v>
      </c>
      <c r="C4696">
        <v>5932</v>
      </c>
      <c r="D4696">
        <v>8.0309999999999999E-3</v>
      </c>
    </row>
    <row r="4697" spans="1:4" x14ac:dyDescent="0.2">
      <c r="A4697">
        <v>105752</v>
      </c>
      <c r="B4697" t="s">
        <v>6064</v>
      </c>
      <c r="C4697">
        <v>5685</v>
      </c>
      <c r="D4697">
        <v>6.4164799999999994E-2</v>
      </c>
    </row>
    <row r="4698" spans="1:4" x14ac:dyDescent="0.2">
      <c r="A4698">
        <v>105752</v>
      </c>
      <c r="B4698" t="s">
        <v>6064</v>
      </c>
      <c r="C4698">
        <v>5684</v>
      </c>
      <c r="D4698">
        <v>6.8713000000000003E-3</v>
      </c>
    </row>
    <row r="4699" spans="1:4" x14ac:dyDescent="0.2">
      <c r="A4699">
        <v>105752</v>
      </c>
      <c r="B4699" t="s">
        <v>6064</v>
      </c>
      <c r="C4699">
        <v>5632</v>
      </c>
      <c r="D4699">
        <v>5.0262000000000001E-2</v>
      </c>
    </row>
    <row r="4700" spans="1:4" x14ac:dyDescent="0.2">
      <c r="A4700">
        <v>105752</v>
      </c>
      <c r="B4700" t="s">
        <v>6064</v>
      </c>
      <c r="C4700">
        <v>5631</v>
      </c>
      <c r="D4700">
        <v>2.07741E-2</v>
      </c>
    </row>
    <row r="4701" spans="1:4" x14ac:dyDescent="0.2">
      <c r="A4701">
        <v>105752</v>
      </c>
      <c r="B4701" t="s">
        <v>80</v>
      </c>
      <c r="C4701">
        <v>4741</v>
      </c>
      <c r="D4701">
        <v>0.3</v>
      </c>
    </row>
    <row r="4702" spans="1:4" x14ac:dyDescent="0.2">
      <c r="A4702">
        <v>105752</v>
      </c>
      <c r="B4702" t="s">
        <v>80</v>
      </c>
      <c r="C4702">
        <v>4730</v>
      </c>
      <c r="D4702">
        <v>1.1000000000000001</v>
      </c>
    </row>
    <row r="4703" spans="1:4" x14ac:dyDescent="0.2">
      <c r="A4703">
        <v>105754</v>
      </c>
    </row>
    <row r="4704" spans="1:4" x14ac:dyDescent="0.2">
      <c r="A4704">
        <v>105754</v>
      </c>
      <c r="B4704" t="s">
        <v>6064</v>
      </c>
      <c r="C4704">
        <v>88316</v>
      </c>
      <c r="D4704">
        <v>6.6700899999999994E-2</v>
      </c>
    </row>
    <row r="4705" spans="1:4" x14ac:dyDescent="0.2">
      <c r="A4705">
        <v>105754</v>
      </c>
      <c r="B4705" t="s">
        <v>6064</v>
      </c>
      <c r="C4705">
        <v>5934</v>
      </c>
      <c r="D4705">
        <v>5.8669899999999997E-2</v>
      </c>
    </row>
    <row r="4706" spans="1:4" x14ac:dyDescent="0.2">
      <c r="A4706">
        <v>105754</v>
      </c>
      <c r="B4706" t="s">
        <v>6064</v>
      </c>
      <c r="C4706">
        <v>5932</v>
      </c>
      <c r="D4706">
        <v>8.0309999999999999E-3</v>
      </c>
    </row>
    <row r="4707" spans="1:4" x14ac:dyDescent="0.2">
      <c r="A4707">
        <v>105754</v>
      </c>
      <c r="B4707" t="s">
        <v>6064</v>
      </c>
      <c r="C4707">
        <v>5685</v>
      </c>
      <c r="D4707">
        <v>6.1203899999999999E-2</v>
      </c>
    </row>
    <row r="4708" spans="1:4" x14ac:dyDescent="0.2">
      <c r="A4708">
        <v>105754</v>
      </c>
      <c r="B4708" t="s">
        <v>6064</v>
      </c>
      <c r="C4708">
        <v>5684</v>
      </c>
      <c r="D4708">
        <v>5.4970000000000001E-3</v>
      </c>
    </row>
    <row r="4709" spans="1:4" x14ac:dyDescent="0.2">
      <c r="A4709">
        <v>105754</v>
      </c>
      <c r="B4709" t="s">
        <v>6064</v>
      </c>
      <c r="C4709">
        <v>5632</v>
      </c>
      <c r="D4709">
        <v>4.7194600000000003E-2</v>
      </c>
    </row>
    <row r="4710" spans="1:4" x14ac:dyDescent="0.2">
      <c r="A4710">
        <v>105754</v>
      </c>
      <c r="B4710" t="s">
        <v>6064</v>
      </c>
      <c r="C4710">
        <v>5631</v>
      </c>
      <c r="D4710">
        <v>1.9506300000000001E-2</v>
      </c>
    </row>
    <row r="4711" spans="1:4" x14ac:dyDescent="0.2">
      <c r="A4711">
        <v>105754</v>
      </c>
      <c r="B4711" t="s">
        <v>80</v>
      </c>
      <c r="C4711">
        <v>4741</v>
      </c>
      <c r="D4711">
        <v>0.3</v>
      </c>
    </row>
    <row r="4712" spans="1:4" x14ac:dyDescent="0.2">
      <c r="A4712">
        <v>105754</v>
      </c>
      <c r="B4712" t="s">
        <v>80</v>
      </c>
      <c r="C4712">
        <v>4730</v>
      </c>
      <c r="D4712">
        <v>1.1000000000000001</v>
      </c>
    </row>
    <row r="4713" spans="1:4" x14ac:dyDescent="0.2">
      <c r="A4713">
        <v>105742</v>
      </c>
    </row>
    <row r="4714" spans="1:4" x14ac:dyDescent="0.2">
      <c r="A4714">
        <v>105742</v>
      </c>
      <c r="B4714" t="s">
        <v>6064</v>
      </c>
      <c r="C4714">
        <v>93244</v>
      </c>
      <c r="D4714">
        <v>5.77849E-2</v>
      </c>
    </row>
    <row r="4715" spans="1:4" x14ac:dyDescent="0.2">
      <c r="A4715">
        <v>105742</v>
      </c>
      <c r="B4715" t="s">
        <v>6064</v>
      </c>
      <c r="C4715">
        <v>88316</v>
      </c>
      <c r="D4715">
        <v>6.2365799999999999E-2</v>
      </c>
    </row>
    <row r="4716" spans="1:4" x14ac:dyDescent="0.2">
      <c r="A4716">
        <v>105742</v>
      </c>
      <c r="B4716" t="s">
        <v>6064</v>
      </c>
      <c r="C4716">
        <v>73436</v>
      </c>
      <c r="D4716">
        <v>4.5808999999999997E-3</v>
      </c>
    </row>
    <row r="4717" spans="1:4" x14ac:dyDescent="0.2">
      <c r="A4717">
        <v>105742</v>
      </c>
      <c r="B4717" t="s">
        <v>6064</v>
      </c>
      <c r="C4717">
        <v>5685</v>
      </c>
      <c r="D4717">
        <v>5.9311900000000001E-2</v>
      </c>
    </row>
    <row r="4718" spans="1:4" x14ac:dyDescent="0.2">
      <c r="A4718">
        <v>105742</v>
      </c>
      <c r="B4718" t="s">
        <v>6064</v>
      </c>
      <c r="C4718">
        <v>5684</v>
      </c>
      <c r="D4718">
        <v>3.0539E-3</v>
      </c>
    </row>
    <row r="4719" spans="1:4" x14ac:dyDescent="0.2">
      <c r="A4719">
        <v>105742</v>
      </c>
      <c r="B4719" t="s">
        <v>6064</v>
      </c>
      <c r="C4719">
        <v>5632</v>
      </c>
      <c r="D4719">
        <v>4.4127300000000001E-2</v>
      </c>
    </row>
    <row r="4720" spans="1:4" x14ac:dyDescent="0.2">
      <c r="A4720">
        <v>105742</v>
      </c>
      <c r="B4720" t="s">
        <v>6064</v>
      </c>
      <c r="C4720">
        <v>5631</v>
      </c>
      <c r="D4720">
        <v>1.8238500000000001E-2</v>
      </c>
    </row>
    <row r="4721" spans="1:4" x14ac:dyDescent="0.2">
      <c r="A4721">
        <v>105742</v>
      </c>
      <c r="B4721" t="s">
        <v>80</v>
      </c>
      <c r="C4721">
        <v>4730</v>
      </c>
      <c r="D4721">
        <v>1.1000000000000001</v>
      </c>
    </row>
    <row r="4722" spans="1:4" x14ac:dyDescent="0.2">
      <c r="A4722">
        <v>96399</v>
      </c>
    </row>
    <row r="4723" spans="1:4" x14ac:dyDescent="0.2">
      <c r="A4723">
        <v>96399</v>
      </c>
      <c r="B4723" t="s">
        <v>6064</v>
      </c>
      <c r="C4723">
        <v>93244</v>
      </c>
      <c r="D4723">
        <v>5.2004700000000001E-2</v>
      </c>
    </row>
    <row r="4724" spans="1:4" x14ac:dyDescent="0.2">
      <c r="A4724">
        <v>96399</v>
      </c>
      <c r="B4724" t="s">
        <v>6064</v>
      </c>
      <c r="C4724">
        <v>88316</v>
      </c>
      <c r="D4724">
        <v>5.65856E-2</v>
      </c>
    </row>
    <row r="4725" spans="1:4" x14ac:dyDescent="0.2">
      <c r="A4725">
        <v>96399</v>
      </c>
      <c r="B4725" t="s">
        <v>6064</v>
      </c>
      <c r="C4725">
        <v>73436</v>
      </c>
      <c r="D4725">
        <v>4.5808999999999997E-3</v>
      </c>
    </row>
    <row r="4726" spans="1:4" x14ac:dyDescent="0.2">
      <c r="A4726">
        <v>96399</v>
      </c>
      <c r="B4726" t="s">
        <v>6064</v>
      </c>
      <c r="C4726">
        <v>5685</v>
      </c>
      <c r="D4726">
        <v>5.31499E-2</v>
      </c>
    </row>
    <row r="4727" spans="1:4" x14ac:dyDescent="0.2">
      <c r="A4727">
        <v>96399</v>
      </c>
      <c r="B4727" t="s">
        <v>6064</v>
      </c>
      <c r="C4727">
        <v>5684</v>
      </c>
      <c r="D4727">
        <v>3.4356E-3</v>
      </c>
    </row>
    <row r="4728" spans="1:4" x14ac:dyDescent="0.2">
      <c r="A4728">
        <v>96399</v>
      </c>
      <c r="B4728" t="s">
        <v>6064</v>
      </c>
      <c r="C4728">
        <v>5632</v>
      </c>
      <c r="D4728">
        <v>4.0037400000000001E-2</v>
      </c>
    </row>
    <row r="4729" spans="1:4" x14ac:dyDescent="0.2">
      <c r="A4729">
        <v>96399</v>
      </c>
      <c r="B4729" t="s">
        <v>6064</v>
      </c>
      <c r="C4729">
        <v>5631</v>
      </c>
      <c r="D4729">
        <v>1.65481E-2</v>
      </c>
    </row>
    <row r="4730" spans="1:4" x14ac:dyDescent="0.2">
      <c r="A4730">
        <v>96399</v>
      </c>
      <c r="B4730" t="s">
        <v>80</v>
      </c>
      <c r="C4730">
        <v>4730</v>
      </c>
      <c r="D4730">
        <v>1.1000000000000001</v>
      </c>
    </row>
    <row r="4731" spans="1:4" x14ac:dyDescent="0.2">
      <c r="A4731">
        <v>105745</v>
      </c>
    </row>
    <row r="4732" spans="1:4" x14ac:dyDescent="0.2">
      <c r="A4732">
        <v>105745</v>
      </c>
      <c r="B4732" t="s">
        <v>6064</v>
      </c>
      <c r="C4732">
        <v>93244</v>
      </c>
      <c r="D4732">
        <v>4.6224500000000002E-2</v>
      </c>
    </row>
    <row r="4733" spans="1:4" x14ac:dyDescent="0.2">
      <c r="A4733">
        <v>105745</v>
      </c>
      <c r="B4733" t="s">
        <v>6064</v>
      </c>
      <c r="C4733">
        <v>88316</v>
      </c>
      <c r="D4733">
        <v>5.0805400000000001E-2</v>
      </c>
    </row>
    <row r="4734" spans="1:4" x14ac:dyDescent="0.2">
      <c r="A4734">
        <v>105745</v>
      </c>
      <c r="B4734" t="s">
        <v>6064</v>
      </c>
      <c r="C4734">
        <v>73436</v>
      </c>
      <c r="D4734">
        <v>4.5808999999999997E-3</v>
      </c>
    </row>
    <row r="4735" spans="1:4" x14ac:dyDescent="0.2">
      <c r="A4735">
        <v>105745</v>
      </c>
      <c r="B4735" t="s">
        <v>6064</v>
      </c>
      <c r="C4735">
        <v>5685</v>
      </c>
      <c r="D4735">
        <v>4.7140700000000001E-2</v>
      </c>
    </row>
    <row r="4736" spans="1:4" x14ac:dyDescent="0.2">
      <c r="A4736">
        <v>105745</v>
      </c>
      <c r="B4736" t="s">
        <v>6064</v>
      </c>
      <c r="C4736">
        <v>5684</v>
      </c>
      <c r="D4736">
        <v>3.6646999999999999E-3</v>
      </c>
    </row>
    <row r="4737" spans="1:4" x14ac:dyDescent="0.2">
      <c r="A4737">
        <v>105745</v>
      </c>
      <c r="B4737" t="s">
        <v>6064</v>
      </c>
      <c r="C4737">
        <v>5632</v>
      </c>
      <c r="D4737">
        <v>3.5947600000000003E-2</v>
      </c>
    </row>
    <row r="4738" spans="1:4" x14ac:dyDescent="0.2">
      <c r="A4738">
        <v>105745</v>
      </c>
      <c r="B4738" t="s">
        <v>6064</v>
      </c>
      <c r="C4738">
        <v>5631</v>
      </c>
      <c r="D4738">
        <v>1.48577E-2</v>
      </c>
    </row>
    <row r="4739" spans="1:4" x14ac:dyDescent="0.2">
      <c r="A4739">
        <v>105745</v>
      </c>
      <c r="B4739" t="s">
        <v>80</v>
      </c>
      <c r="C4739">
        <v>4730</v>
      </c>
      <c r="D4739">
        <v>1.1000000000000001</v>
      </c>
    </row>
    <row r="4740" spans="1:4" x14ac:dyDescent="0.2">
      <c r="A4740">
        <v>105747</v>
      </c>
    </row>
    <row r="4741" spans="1:4" x14ac:dyDescent="0.2">
      <c r="A4741">
        <v>105747</v>
      </c>
      <c r="B4741" t="s">
        <v>6064</v>
      </c>
      <c r="C4741">
        <v>93244</v>
      </c>
      <c r="D4741">
        <v>4.0444300000000002E-2</v>
      </c>
    </row>
    <row r="4742" spans="1:4" x14ac:dyDescent="0.2">
      <c r="A4742">
        <v>105747</v>
      </c>
      <c r="B4742" t="s">
        <v>6064</v>
      </c>
      <c r="C4742">
        <v>88316</v>
      </c>
      <c r="D4742">
        <v>4.5025200000000001E-2</v>
      </c>
    </row>
    <row r="4743" spans="1:4" x14ac:dyDescent="0.2">
      <c r="A4743">
        <v>105747</v>
      </c>
      <c r="B4743" t="s">
        <v>6064</v>
      </c>
      <c r="C4743">
        <v>73436</v>
      </c>
      <c r="D4743">
        <v>4.5808999999999997E-3</v>
      </c>
    </row>
    <row r="4744" spans="1:4" x14ac:dyDescent="0.2">
      <c r="A4744">
        <v>105747</v>
      </c>
      <c r="B4744" t="s">
        <v>6064</v>
      </c>
      <c r="C4744">
        <v>5685</v>
      </c>
      <c r="D4744">
        <v>4.1207800000000003E-2</v>
      </c>
    </row>
    <row r="4745" spans="1:4" x14ac:dyDescent="0.2">
      <c r="A4745">
        <v>105747</v>
      </c>
      <c r="B4745" t="s">
        <v>6064</v>
      </c>
      <c r="C4745">
        <v>5684</v>
      </c>
      <c r="D4745">
        <v>3.8173999999999999E-3</v>
      </c>
    </row>
    <row r="4746" spans="1:4" x14ac:dyDescent="0.2">
      <c r="A4746">
        <v>105747</v>
      </c>
      <c r="B4746" t="s">
        <v>6064</v>
      </c>
      <c r="C4746">
        <v>5632</v>
      </c>
      <c r="D4746">
        <v>3.1857799999999999E-2</v>
      </c>
    </row>
    <row r="4747" spans="1:4" x14ac:dyDescent="0.2">
      <c r="A4747">
        <v>105747</v>
      </c>
      <c r="B4747" t="s">
        <v>6064</v>
      </c>
      <c r="C4747">
        <v>5631</v>
      </c>
      <c r="D4747">
        <v>1.3167399999999999E-2</v>
      </c>
    </row>
    <row r="4748" spans="1:4" x14ac:dyDescent="0.2">
      <c r="A4748">
        <v>105747</v>
      </c>
      <c r="B4748" t="s">
        <v>80</v>
      </c>
      <c r="C4748">
        <v>4730</v>
      </c>
      <c r="D4748">
        <v>1.1000000000000001</v>
      </c>
    </row>
    <row r="4749" spans="1:4" x14ac:dyDescent="0.2">
      <c r="A4749">
        <v>105657</v>
      </c>
    </row>
    <row r="4750" spans="1:4" x14ac:dyDescent="0.2">
      <c r="A4750">
        <v>105657</v>
      </c>
      <c r="B4750" t="s">
        <v>6064</v>
      </c>
      <c r="C4750">
        <v>96464</v>
      </c>
      <c r="D4750">
        <v>4.8064200000000001E-2</v>
      </c>
    </row>
    <row r="4751" spans="1:4" x14ac:dyDescent="0.2">
      <c r="A4751">
        <v>105657</v>
      </c>
      <c r="B4751" t="s">
        <v>6064</v>
      </c>
      <c r="C4751">
        <v>96463</v>
      </c>
      <c r="D4751">
        <v>6.7597999999999998E-3</v>
      </c>
    </row>
    <row r="4752" spans="1:4" x14ac:dyDescent="0.2">
      <c r="A4752">
        <v>105657</v>
      </c>
      <c r="B4752" t="s">
        <v>6064</v>
      </c>
      <c r="C4752">
        <v>89036</v>
      </c>
      <c r="D4752">
        <v>4.8996499999999998E-2</v>
      </c>
    </row>
    <row r="4753" spans="1:4" x14ac:dyDescent="0.2">
      <c r="A4753">
        <v>105657</v>
      </c>
      <c r="B4753" t="s">
        <v>6064</v>
      </c>
      <c r="C4753">
        <v>89035</v>
      </c>
      <c r="D4753">
        <v>5.8275000000000002E-3</v>
      </c>
    </row>
    <row r="4754" spans="1:4" x14ac:dyDescent="0.2">
      <c r="A4754">
        <v>105657</v>
      </c>
      <c r="B4754" t="s">
        <v>6064</v>
      </c>
      <c r="C4754">
        <v>88316</v>
      </c>
      <c r="D4754">
        <v>0.21929609999999999</v>
      </c>
    </row>
    <row r="4755" spans="1:4" x14ac:dyDescent="0.2">
      <c r="A4755">
        <v>105657</v>
      </c>
      <c r="B4755" t="s">
        <v>6064</v>
      </c>
      <c r="C4755">
        <v>5934</v>
      </c>
      <c r="D4755">
        <v>4.8228E-2</v>
      </c>
    </row>
    <row r="4756" spans="1:4" x14ac:dyDescent="0.2">
      <c r="A4756">
        <v>105657</v>
      </c>
      <c r="B4756" t="s">
        <v>6064</v>
      </c>
      <c r="C4756">
        <v>5932</v>
      </c>
      <c r="D4756">
        <v>6.5960000000000003E-3</v>
      </c>
    </row>
    <row r="4757" spans="1:4" x14ac:dyDescent="0.2">
      <c r="A4757">
        <v>105657</v>
      </c>
      <c r="B4757" t="s">
        <v>6064</v>
      </c>
      <c r="C4757">
        <v>5923</v>
      </c>
      <c r="D4757">
        <v>4.8996499999999998E-2</v>
      </c>
    </row>
    <row r="4758" spans="1:4" x14ac:dyDescent="0.2">
      <c r="A4758">
        <v>105657</v>
      </c>
      <c r="B4758" t="s">
        <v>6064</v>
      </c>
      <c r="C4758">
        <v>5921</v>
      </c>
      <c r="D4758">
        <v>5.8275000000000002E-3</v>
      </c>
    </row>
    <row r="4759" spans="1:4" x14ac:dyDescent="0.2">
      <c r="A4759">
        <v>105657</v>
      </c>
      <c r="B4759" t="s">
        <v>6064</v>
      </c>
      <c r="C4759">
        <v>5903</v>
      </c>
      <c r="D4759">
        <v>5.10088E-2</v>
      </c>
    </row>
    <row r="4760" spans="1:4" x14ac:dyDescent="0.2">
      <c r="A4760">
        <v>105657</v>
      </c>
      <c r="B4760" t="s">
        <v>6064</v>
      </c>
      <c r="C4760">
        <v>5901</v>
      </c>
      <c r="D4760">
        <v>3.8153000000000002E-3</v>
      </c>
    </row>
    <row r="4761" spans="1:4" x14ac:dyDescent="0.2">
      <c r="A4761">
        <v>105657</v>
      </c>
      <c r="B4761" t="s">
        <v>6064</v>
      </c>
      <c r="C4761">
        <v>5685</v>
      </c>
      <c r="D4761">
        <v>3.8790999999999999E-2</v>
      </c>
    </row>
    <row r="4762" spans="1:4" x14ac:dyDescent="0.2">
      <c r="A4762">
        <v>105657</v>
      </c>
      <c r="B4762" t="s">
        <v>6064</v>
      </c>
      <c r="C4762">
        <v>5684</v>
      </c>
      <c r="D4762">
        <v>1.6032999999999999E-2</v>
      </c>
    </row>
    <row r="4763" spans="1:4" x14ac:dyDescent="0.2">
      <c r="A4763">
        <v>105657</v>
      </c>
      <c r="B4763" t="s">
        <v>80</v>
      </c>
      <c r="C4763">
        <v>4721</v>
      </c>
      <c r="D4763">
        <v>0.79219200000000001</v>
      </c>
    </row>
    <row r="4764" spans="1:4" x14ac:dyDescent="0.2">
      <c r="A4764">
        <v>105657</v>
      </c>
      <c r="B4764" t="s">
        <v>80</v>
      </c>
      <c r="C4764">
        <v>1379</v>
      </c>
      <c r="D4764">
        <v>93.023331799999994</v>
      </c>
    </row>
    <row r="4765" spans="1:4" x14ac:dyDescent="0.2">
      <c r="A4765">
        <v>100566</v>
      </c>
    </row>
    <row r="4766" spans="1:4" x14ac:dyDescent="0.2">
      <c r="A4766">
        <v>100566</v>
      </c>
      <c r="B4766" t="s">
        <v>6064</v>
      </c>
      <c r="C4766">
        <v>96464</v>
      </c>
      <c r="D4766">
        <v>3.6763400000000002E-2</v>
      </c>
    </row>
    <row r="4767" spans="1:4" x14ac:dyDescent="0.2">
      <c r="A4767">
        <v>100566</v>
      </c>
      <c r="B4767" t="s">
        <v>6064</v>
      </c>
      <c r="C4767">
        <v>96463</v>
      </c>
      <c r="D4767">
        <v>5.0073000000000001E-3</v>
      </c>
    </row>
    <row r="4768" spans="1:4" x14ac:dyDescent="0.2">
      <c r="A4768">
        <v>100566</v>
      </c>
      <c r="B4768" t="s">
        <v>6064</v>
      </c>
      <c r="C4768">
        <v>89036</v>
      </c>
      <c r="D4768">
        <v>3.5943200000000002E-2</v>
      </c>
    </row>
    <row r="4769" spans="1:4" x14ac:dyDescent="0.2">
      <c r="A4769">
        <v>100566</v>
      </c>
      <c r="B4769" t="s">
        <v>6064</v>
      </c>
      <c r="C4769">
        <v>89035</v>
      </c>
      <c r="D4769">
        <v>5.8275000000000002E-3</v>
      </c>
    </row>
    <row r="4770" spans="1:4" x14ac:dyDescent="0.2">
      <c r="A4770">
        <v>100566</v>
      </c>
      <c r="B4770" t="s">
        <v>6064</v>
      </c>
      <c r="C4770">
        <v>88316</v>
      </c>
      <c r="D4770">
        <v>0.1670827</v>
      </c>
    </row>
    <row r="4771" spans="1:4" x14ac:dyDescent="0.2">
      <c r="A4771">
        <v>100566</v>
      </c>
      <c r="B4771" t="s">
        <v>6064</v>
      </c>
      <c r="C4771">
        <v>5934</v>
      </c>
      <c r="D4771">
        <v>3.6609700000000002E-2</v>
      </c>
    </row>
    <row r="4772" spans="1:4" x14ac:dyDescent="0.2">
      <c r="A4772">
        <v>100566</v>
      </c>
      <c r="B4772" t="s">
        <v>6064</v>
      </c>
      <c r="C4772">
        <v>5932</v>
      </c>
      <c r="D4772">
        <v>5.1609999999999998E-3</v>
      </c>
    </row>
    <row r="4773" spans="1:4" x14ac:dyDescent="0.2">
      <c r="A4773">
        <v>100566</v>
      </c>
      <c r="B4773" t="s">
        <v>6064</v>
      </c>
      <c r="C4773">
        <v>5923</v>
      </c>
      <c r="D4773">
        <v>3.5943200000000002E-2</v>
      </c>
    </row>
    <row r="4774" spans="1:4" x14ac:dyDescent="0.2">
      <c r="A4774">
        <v>100566</v>
      </c>
      <c r="B4774" t="s">
        <v>6064</v>
      </c>
      <c r="C4774">
        <v>5921</v>
      </c>
      <c r="D4774">
        <v>5.8275000000000002E-3</v>
      </c>
    </row>
    <row r="4775" spans="1:4" x14ac:dyDescent="0.2">
      <c r="A4775">
        <v>100566</v>
      </c>
      <c r="B4775" t="s">
        <v>6064</v>
      </c>
      <c r="C4775">
        <v>5903</v>
      </c>
      <c r="D4775">
        <v>3.79554E-2</v>
      </c>
    </row>
    <row r="4776" spans="1:4" x14ac:dyDescent="0.2">
      <c r="A4776">
        <v>100566</v>
      </c>
      <c r="B4776" t="s">
        <v>6064</v>
      </c>
      <c r="C4776">
        <v>5901</v>
      </c>
      <c r="D4776">
        <v>3.8153000000000002E-3</v>
      </c>
    </row>
    <row r="4777" spans="1:4" x14ac:dyDescent="0.2">
      <c r="A4777">
        <v>100566</v>
      </c>
      <c r="B4777" t="s">
        <v>6064</v>
      </c>
      <c r="C4777">
        <v>5685</v>
      </c>
      <c r="D4777">
        <v>2.9555100000000001E-2</v>
      </c>
    </row>
    <row r="4778" spans="1:4" x14ac:dyDescent="0.2">
      <c r="A4778">
        <v>100566</v>
      </c>
      <c r="B4778" t="s">
        <v>6064</v>
      </c>
      <c r="C4778">
        <v>5684</v>
      </c>
      <c r="D4778">
        <v>1.22156E-2</v>
      </c>
    </row>
    <row r="4779" spans="1:4" x14ac:dyDescent="0.2">
      <c r="A4779">
        <v>100566</v>
      </c>
      <c r="B4779" t="s">
        <v>80</v>
      </c>
      <c r="C4779">
        <v>4721</v>
      </c>
      <c r="D4779">
        <v>0.79219200000000001</v>
      </c>
    </row>
    <row r="4780" spans="1:4" x14ac:dyDescent="0.2">
      <c r="A4780">
        <v>100566</v>
      </c>
      <c r="B4780" t="s">
        <v>80</v>
      </c>
      <c r="C4780">
        <v>1379</v>
      </c>
      <c r="D4780">
        <v>93.023331799999994</v>
      </c>
    </row>
    <row r="4781" spans="1:4" x14ac:dyDescent="0.2">
      <c r="A4781">
        <v>105666</v>
      </c>
    </row>
    <row r="4782" spans="1:4" x14ac:dyDescent="0.2">
      <c r="A4782">
        <v>105666</v>
      </c>
      <c r="B4782" t="s">
        <v>6064</v>
      </c>
      <c r="C4782">
        <v>96464</v>
      </c>
      <c r="D4782">
        <v>3.0361900000000001E-2</v>
      </c>
    </row>
    <row r="4783" spans="1:4" x14ac:dyDescent="0.2">
      <c r="A4783">
        <v>105666</v>
      </c>
      <c r="B4783" t="s">
        <v>6064</v>
      </c>
      <c r="C4783">
        <v>96463</v>
      </c>
      <c r="D4783">
        <v>4.8821000000000003E-3</v>
      </c>
    </row>
    <row r="4784" spans="1:4" x14ac:dyDescent="0.2">
      <c r="A4784">
        <v>105666</v>
      </c>
      <c r="B4784" t="s">
        <v>6064</v>
      </c>
      <c r="C4784">
        <v>89036</v>
      </c>
      <c r="D4784">
        <v>2.9416500000000002E-2</v>
      </c>
    </row>
    <row r="4785" spans="1:4" x14ac:dyDescent="0.2">
      <c r="A4785">
        <v>105666</v>
      </c>
      <c r="B4785" t="s">
        <v>6064</v>
      </c>
      <c r="C4785">
        <v>89035</v>
      </c>
      <c r="D4785">
        <v>5.8275000000000002E-3</v>
      </c>
    </row>
    <row r="4786" spans="1:4" x14ac:dyDescent="0.2">
      <c r="A4786">
        <v>105666</v>
      </c>
      <c r="B4786" t="s">
        <v>6064</v>
      </c>
      <c r="C4786">
        <v>88316</v>
      </c>
      <c r="D4786">
        <v>0.14097609999999999</v>
      </c>
    </row>
    <row r="4787" spans="1:4" x14ac:dyDescent="0.2">
      <c r="A4787">
        <v>105666</v>
      </c>
      <c r="B4787" t="s">
        <v>6064</v>
      </c>
      <c r="C4787">
        <v>5934</v>
      </c>
      <c r="D4787">
        <v>3.1517999999999997E-2</v>
      </c>
    </row>
    <row r="4788" spans="1:4" x14ac:dyDescent="0.2">
      <c r="A4788">
        <v>105666</v>
      </c>
      <c r="B4788" t="s">
        <v>6064</v>
      </c>
      <c r="C4788">
        <v>5932</v>
      </c>
      <c r="D4788">
        <v>3.7260000000000001E-3</v>
      </c>
    </row>
    <row r="4789" spans="1:4" x14ac:dyDescent="0.2">
      <c r="A4789">
        <v>105666</v>
      </c>
      <c r="B4789" t="s">
        <v>6064</v>
      </c>
      <c r="C4789">
        <v>5923</v>
      </c>
      <c r="D4789">
        <v>2.9416500000000002E-2</v>
      </c>
    </row>
    <row r="4790" spans="1:4" x14ac:dyDescent="0.2">
      <c r="A4790">
        <v>105666</v>
      </c>
      <c r="B4790" t="s">
        <v>6064</v>
      </c>
      <c r="C4790">
        <v>5921</v>
      </c>
      <c r="D4790">
        <v>5.8275000000000002E-3</v>
      </c>
    </row>
    <row r="4791" spans="1:4" x14ac:dyDescent="0.2">
      <c r="A4791">
        <v>105666</v>
      </c>
      <c r="B4791" t="s">
        <v>6064</v>
      </c>
      <c r="C4791">
        <v>5903</v>
      </c>
      <c r="D4791">
        <v>3.14288E-2</v>
      </c>
    </row>
    <row r="4792" spans="1:4" x14ac:dyDescent="0.2">
      <c r="A4792">
        <v>105666</v>
      </c>
      <c r="B4792" t="s">
        <v>6064</v>
      </c>
      <c r="C4792">
        <v>5901</v>
      </c>
      <c r="D4792">
        <v>3.8153000000000002E-3</v>
      </c>
    </row>
    <row r="4793" spans="1:4" x14ac:dyDescent="0.2">
      <c r="A4793">
        <v>105666</v>
      </c>
      <c r="B4793" t="s">
        <v>6064</v>
      </c>
      <c r="C4793">
        <v>5685</v>
      </c>
      <c r="D4793">
        <v>2.49371E-2</v>
      </c>
    </row>
    <row r="4794" spans="1:4" x14ac:dyDescent="0.2">
      <c r="A4794">
        <v>105666</v>
      </c>
      <c r="B4794" t="s">
        <v>6064</v>
      </c>
      <c r="C4794">
        <v>5684</v>
      </c>
      <c r="D4794">
        <v>1.0306900000000001E-2</v>
      </c>
    </row>
    <row r="4795" spans="1:4" x14ac:dyDescent="0.2">
      <c r="A4795">
        <v>105666</v>
      </c>
      <c r="B4795" t="s">
        <v>80</v>
      </c>
      <c r="C4795">
        <v>4721</v>
      </c>
      <c r="D4795">
        <v>0.79219200000000001</v>
      </c>
    </row>
    <row r="4796" spans="1:4" x14ac:dyDescent="0.2">
      <c r="A4796">
        <v>105666</v>
      </c>
      <c r="B4796" t="s">
        <v>80</v>
      </c>
      <c r="C4796">
        <v>1379</v>
      </c>
      <c r="D4796">
        <v>93.023331799999994</v>
      </c>
    </row>
    <row r="4797" spans="1:4" x14ac:dyDescent="0.2">
      <c r="A4797">
        <v>105639</v>
      </c>
    </row>
    <row r="4798" spans="1:4" x14ac:dyDescent="0.2">
      <c r="A4798">
        <v>105639</v>
      </c>
      <c r="B4798" t="s">
        <v>6064</v>
      </c>
      <c r="C4798">
        <v>105529</v>
      </c>
      <c r="D4798">
        <v>1</v>
      </c>
    </row>
    <row r="4799" spans="1:4" x14ac:dyDescent="0.2">
      <c r="A4799">
        <v>105639</v>
      </c>
      <c r="B4799" t="s">
        <v>6064</v>
      </c>
      <c r="C4799">
        <v>96464</v>
      </c>
      <c r="D4799">
        <v>3.3902399999999999E-2</v>
      </c>
    </row>
    <row r="4800" spans="1:4" x14ac:dyDescent="0.2">
      <c r="A4800">
        <v>105639</v>
      </c>
      <c r="B4800" t="s">
        <v>6064</v>
      </c>
      <c r="C4800">
        <v>96463</v>
      </c>
      <c r="D4800">
        <v>5.2576000000000003E-3</v>
      </c>
    </row>
    <row r="4801" spans="1:4" x14ac:dyDescent="0.2">
      <c r="A4801">
        <v>105639</v>
      </c>
      <c r="B4801" t="s">
        <v>6064</v>
      </c>
      <c r="C4801">
        <v>88316</v>
      </c>
      <c r="D4801">
        <v>3.916E-2</v>
      </c>
    </row>
    <row r="4802" spans="1:4" x14ac:dyDescent="0.2">
      <c r="A4802">
        <v>105639</v>
      </c>
      <c r="B4802" t="s">
        <v>6064</v>
      </c>
      <c r="C4802">
        <v>5934</v>
      </c>
      <c r="D4802">
        <v>3.2564000000000003E-2</v>
      </c>
    </row>
    <row r="4803" spans="1:4" x14ac:dyDescent="0.2">
      <c r="A4803">
        <v>105639</v>
      </c>
      <c r="B4803" t="s">
        <v>6064</v>
      </c>
      <c r="C4803">
        <v>5932</v>
      </c>
      <c r="D4803">
        <v>6.5960000000000003E-3</v>
      </c>
    </row>
    <row r="4804" spans="1:4" x14ac:dyDescent="0.2">
      <c r="A4804">
        <v>105639</v>
      </c>
      <c r="B4804" t="s">
        <v>6064</v>
      </c>
      <c r="C4804">
        <v>5903</v>
      </c>
      <c r="D4804">
        <v>3.6870899999999998E-2</v>
      </c>
    </row>
    <row r="4805" spans="1:4" x14ac:dyDescent="0.2">
      <c r="A4805">
        <v>105639</v>
      </c>
      <c r="B4805" t="s">
        <v>6064</v>
      </c>
      <c r="C4805">
        <v>5901</v>
      </c>
      <c r="D4805">
        <v>2.2891999999999999E-3</v>
      </c>
    </row>
    <row r="4806" spans="1:4" x14ac:dyDescent="0.2">
      <c r="A4806">
        <v>105639</v>
      </c>
      <c r="B4806" t="s">
        <v>6064</v>
      </c>
      <c r="C4806">
        <v>5685</v>
      </c>
      <c r="D4806">
        <v>2.7707900000000001E-2</v>
      </c>
    </row>
    <row r="4807" spans="1:4" x14ac:dyDescent="0.2">
      <c r="A4807">
        <v>105639</v>
      </c>
      <c r="B4807" t="s">
        <v>6064</v>
      </c>
      <c r="C4807">
        <v>5684</v>
      </c>
      <c r="D4807">
        <v>1.14521E-2</v>
      </c>
    </row>
    <row r="4808" spans="1:4" x14ac:dyDescent="0.2">
      <c r="A4808">
        <v>105645</v>
      </c>
    </row>
    <row r="4809" spans="1:4" x14ac:dyDescent="0.2">
      <c r="A4809">
        <v>105645</v>
      </c>
      <c r="B4809" t="s">
        <v>6064</v>
      </c>
      <c r="C4809">
        <v>105529</v>
      </c>
      <c r="D4809">
        <v>1</v>
      </c>
    </row>
    <row r="4810" spans="1:4" x14ac:dyDescent="0.2">
      <c r="A4810">
        <v>105645</v>
      </c>
      <c r="B4810" t="s">
        <v>6064</v>
      </c>
      <c r="C4810">
        <v>96464</v>
      </c>
      <c r="D4810">
        <v>2.7322200000000001E-2</v>
      </c>
    </row>
    <row r="4811" spans="1:4" x14ac:dyDescent="0.2">
      <c r="A4811">
        <v>105645</v>
      </c>
      <c r="B4811" t="s">
        <v>6064</v>
      </c>
      <c r="C4811">
        <v>96463</v>
      </c>
      <c r="D4811">
        <v>4.0058000000000003E-3</v>
      </c>
    </row>
    <row r="4812" spans="1:4" x14ac:dyDescent="0.2">
      <c r="A4812">
        <v>105645</v>
      </c>
      <c r="B4812" t="s">
        <v>6064</v>
      </c>
      <c r="C4812">
        <v>88316</v>
      </c>
      <c r="D4812">
        <v>3.1328000000000002E-2</v>
      </c>
    </row>
    <row r="4813" spans="1:4" x14ac:dyDescent="0.2">
      <c r="A4813">
        <v>105645</v>
      </c>
      <c r="B4813" t="s">
        <v>6064</v>
      </c>
      <c r="C4813">
        <v>5934</v>
      </c>
      <c r="D4813">
        <v>2.6166999999999999E-2</v>
      </c>
    </row>
    <row r="4814" spans="1:4" x14ac:dyDescent="0.2">
      <c r="A4814">
        <v>105645</v>
      </c>
      <c r="B4814" t="s">
        <v>6064</v>
      </c>
      <c r="C4814">
        <v>5932</v>
      </c>
      <c r="D4814">
        <v>5.1609999999999998E-3</v>
      </c>
    </row>
    <row r="4815" spans="1:4" x14ac:dyDescent="0.2">
      <c r="A4815">
        <v>105645</v>
      </c>
      <c r="B4815" t="s">
        <v>6064</v>
      </c>
      <c r="C4815">
        <v>5903</v>
      </c>
      <c r="D4815">
        <v>2.9038899999999999E-2</v>
      </c>
    </row>
    <row r="4816" spans="1:4" x14ac:dyDescent="0.2">
      <c r="A4816">
        <v>105645</v>
      </c>
      <c r="B4816" t="s">
        <v>6064</v>
      </c>
      <c r="C4816">
        <v>5901</v>
      </c>
      <c r="D4816">
        <v>2.2891999999999999E-3</v>
      </c>
    </row>
    <row r="4817" spans="1:4" x14ac:dyDescent="0.2">
      <c r="A4817">
        <v>105645</v>
      </c>
      <c r="B4817" t="s">
        <v>6064</v>
      </c>
      <c r="C4817">
        <v>5685</v>
      </c>
      <c r="D4817">
        <v>2.21663E-2</v>
      </c>
    </row>
    <row r="4818" spans="1:4" x14ac:dyDescent="0.2">
      <c r="A4818">
        <v>105645</v>
      </c>
      <c r="B4818" t="s">
        <v>6064</v>
      </c>
      <c r="C4818">
        <v>5684</v>
      </c>
      <c r="D4818">
        <v>9.1617000000000001E-3</v>
      </c>
    </row>
    <row r="4819" spans="1:4" x14ac:dyDescent="0.2">
      <c r="A4819">
        <v>105651</v>
      </c>
    </row>
    <row r="4820" spans="1:4" x14ac:dyDescent="0.2">
      <c r="A4820">
        <v>105651</v>
      </c>
      <c r="B4820" t="s">
        <v>6064</v>
      </c>
      <c r="C4820">
        <v>105529</v>
      </c>
      <c r="D4820">
        <v>1</v>
      </c>
    </row>
    <row r="4821" spans="1:4" x14ac:dyDescent="0.2">
      <c r="A4821">
        <v>105651</v>
      </c>
      <c r="B4821" t="s">
        <v>6064</v>
      </c>
      <c r="C4821">
        <v>96464</v>
      </c>
      <c r="D4821">
        <v>2.3281E-2</v>
      </c>
    </row>
    <row r="4822" spans="1:4" x14ac:dyDescent="0.2">
      <c r="A4822">
        <v>105651</v>
      </c>
      <c r="B4822" t="s">
        <v>6064</v>
      </c>
      <c r="C4822">
        <v>96463</v>
      </c>
      <c r="D4822">
        <v>4.1310000000000001E-3</v>
      </c>
    </row>
    <row r="4823" spans="1:4" x14ac:dyDescent="0.2">
      <c r="A4823">
        <v>105651</v>
      </c>
      <c r="B4823" t="s">
        <v>6064</v>
      </c>
      <c r="C4823">
        <v>88316</v>
      </c>
      <c r="D4823">
        <v>2.7411999999999999E-2</v>
      </c>
    </row>
    <row r="4824" spans="1:4" x14ac:dyDescent="0.2">
      <c r="A4824">
        <v>105651</v>
      </c>
      <c r="B4824" t="s">
        <v>6064</v>
      </c>
      <c r="C4824">
        <v>5934</v>
      </c>
      <c r="D4824">
        <v>2.3685999999999999E-2</v>
      </c>
    </row>
    <row r="4825" spans="1:4" x14ac:dyDescent="0.2">
      <c r="A4825">
        <v>105651</v>
      </c>
      <c r="B4825" t="s">
        <v>6064</v>
      </c>
      <c r="C4825">
        <v>5932</v>
      </c>
      <c r="D4825">
        <v>3.7260000000000001E-3</v>
      </c>
    </row>
    <row r="4826" spans="1:4" x14ac:dyDescent="0.2">
      <c r="A4826">
        <v>105651</v>
      </c>
      <c r="B4826" t="s">
        <v>6064</v>
      </c>
      <c r="C4826">
        <v>5903</v>
      </c>
      <c r="D4826">
        <v>2.51229E-2</v>
      </c>
    </row>
    <row r="4827" spans="1:4" x14ac:dyDescent="0.2">
      <c r="A4827">
        <v>105651</v>
      </c>
      <c r="B4827" t="s">
        <v>6064</v>
      </c>
      <c r="C4827">
        <v>5901</v>
      </c>
      <c r="D4827">
        <v>2.2891999999999999E-3</v>
      </c>
    </row>
    <row r="4828" spans="1:4" x14ac:dyDescent="0.2">
      <c r="A4828">
        <v>105651</v>
      </c>
      <c r="B4828" t="s">
        <v>6064</v>
      </c>
      <c r="C4828">
        <v>5685</v>
      </c>
      <c r="D4828">
        <v>1.93955E-2</v>
      </c>
    </row>
    <row r="4829" spans="1:4" x14ac:dyDescent="0.2">
      <c r="A4829">
        <v>105651</v>
      </c>
      <c r="B4829" t="s">
        <v>6064</v>
      </c>
      <c r="C4829">
        <v>5684</v>
      </c>
      <c r="D4829">
        <v>8.0164999999999993E-3</v>
      </c>
    </row>
    <row r="4830" spans="1:4" x14ac:dyDescent="0.2">
      <c r="A4830">
        <v>105658</v>
      </c>
    </row>
    <row r="4831" spans="1:4" x14ac:dyDescent="0.2">
      <c r="A4831">
        <v>105658</v>
      </c>
      <c r="B4831" t="s">
        <v>6064</v>
      </c>
      <c r="C4831">
        <v>96464</v>
      </c>
      <c r="D4831">
        <v>4.8064200000000001E-2</v>
      </c>
    </row>
    <row r="4832" spans="1:4" x14ac:dyDescent="0.2">
      <c r="A4832">
        <v>105658</v>
      </c>
      <c r="B4832" t="s">
        <v>6064</v>
      </c>
      <c r="C4832">
        <v>96463</v>
      </c>
      <c r="D4832">
        <v>6.7597999999999998E-3</v>
      </c>
    </row>
    <row r="4833" spans="1:4" x14ac:dyDescent="0.2">
      <c r="A4833">
        <v>105658</v>
      </c>
      <c r="B4833" t="s">
        <v>6064</v>
      </c>
      <c r="C4833">
        <v>89036</v>
      </c>
      <c r="D4833">
        <v>4.8996499999999998E-2</v>
      </c>
    </row>
    <row r="4834" spans="1:4" x14ac:dyDescent="0.2">
      <c r="A4834">
        <v>105658</v>
      </c>
      <c r="B4834" t="s">
        <v>6064</v>
      </c>
      <c r="C4834">
        <v>89035</v>
      </c>
      <c r="D4834">
        <v>5.8275000000000002E-3</v>
      </c>
    </row>
    <row r="4835" spans="1:4" x14ac:dyDescent="0.2">
      <c r="A4835">
        <v>105658</v>
      </c>
      <c r="B4835" t="s">
        <v>6064</v>
      </c>
      <c r="C4835">
        <v>88316</v>
      </c>
      <c r="D4835">
        <v>0.21929609999999999</v>
      </c>
    </row>
    <row r="4836" spans="1:4" x14ac:dyDescent="0.2">
      <c r="A4836">
        <v>105658</v>
      </c>
      <c r="B4836" t="s">
        <v>6064</v>
      </c>
      <c r="C4836">
        <v>5934</v>
      </c>
      <c r="D4836">
        <v>4.8228E-2</v>
      </c>
    </row>
    <row r="4837" spans="1:4" x14ac:dyDescent="0.2">
      <c r="A4837">
        <v>105658</v>
      </c>
      <c r="B4837" t="s">
        <v>6064</v>
      </c>
      <c r="C4837">
        <v>5932</v>
      </c>
      <c r="D4837">
        <v>6.5960000000000003E-3</v>
      </c>
    </row>
    <row r="4838" spans="1:4" x14ac:dyDescent="0.2">
      <c r="A4838">
        <v>105658</v>
      </c>
      <c r="B4838" t="s">
        <v>6064</v>
      </c>
      <c r="C4838">
        <v>5923</v>
      </c>
      <c r="D4838">
        <v>4.8996499999999998E-2</v>
      </c>
    </row>
    <row r="4839" spans="1:4" x14ac:dyDescent="0.2">
      <c r="A4839">
        <v>105658</v>
      </c>
      <c r="B4839" t="s">
        <v>6064</v>
      </c>
      <c r="C4839">
        <v>5921</v>
      </c>
      <c r="D4839">
        <v>5.8275000000000002E-3</v>
      </c>
    </row>
    <row r="4840" spans="1:4" x14ac:dyDescent="0.2">
      <c r="A4840">
        <v>105658</v>
      </c>
      <c r="B4840" t="s">
        <v>6064</v>
      </c>
      <c r="C4840">
        <v>5903</v>
      </c>
      <c r="D4840">
        <v>5.10088E-2</v>
      </c>
    </row>
    <row r="4841" spans="1:4" x14ac:dyDescent="0.2">
      <c r="A4841">
        <v>105658</v>
      </c>
      <c r="B4841" t="s">
        <v>6064</v>
      </c>
      <c r="C4841">
        <v>5901</v>
      </c>
      <c r="D4841">
        <v>3.8153000000000002E-3</v>
      </c>
    </row>
    <row r="4842" spans="1:4" x14ac:dyDescent="0.2">
      <c r="A4842">
        <v>105658</v>
      </c>
      <c r="B4842" t="s">
        <v>6064</v>
      </c>
      <c r="C4842">
        <v>5685</v>
      </c>
      <c r="D4842">
        <v>3.8790999999999999E-2</v>
      </c>
    </row>
    <row r="4843" spans="1:4" x14ac:dyDescent="0.2">
      <c r="A4843">
        <v>105658</v>
      </c>
      <c r="B4843" t="s">
        <v>6064</v>
      </c>
      <c r="C4843">
        <v>5684</v>
      </c>
      <c r="D4843">
        <v>1.6032999999999999E-2</v>
      </c>
    </row>
    <row r="4844" spans="1:4" x14ac:dyDescent="0.2">
      <c r="A4844">
        <v>105658</v>
      </c>
      <c r="B4844" t="s">
        <v>80</v>
      </c>
      <c r="C4844">
        <v>4721</v>
      </c>
      <c r="D4844">
        <v>0.77568800000000004</v>
      </c>
    </row>
    <row r="4845" spans="1:4" x14ac:dyDescent="0.2">
      <c r="A4845">
        <v>105658</v>
      </c>
      <c r="B4845" t="s">
        <v>80</v>
      </c>
      <c r="C4845">
        <v>1379</v>
      </c>
      <c r="D4845">
        <v>136.6636876</v>
      </c>
    </row>
    <row r="4846" spans="1:4" x14ac:dyDescent="0.2">
      <c r="A4846">
        <v>100567</v>
      </c>
    </row>
    <row r="4847" spans="1:4" x14ac:dyDescent="0.2">
      <c r="A4847">
        <v>100567</v>
      </c>
      <c r="B4847" t="s">
        <v>6064</v>
      </c>
      <c r="C4847">
        <v>96464</v>
      </c>
      <c r="D4847">
        <v>3.6763400000000002E-2</v>
      </c>
    </row>
    <row r="4848" spans="1:4" x14ac:dyDescent="0.2">
      <c r="A4848">
        <v>100567</v>
      </c>
      <c r="B4848" t="s">
        <v>6064</v>
      </c>
      <c r="C4848">
        <v>96463</v>
      </c>
      <c r="D4848">
        <v>5.0073000000000001E-3</v>
      </c>
    </row>
    <row r="4849" spans="1:4" x14ac:dyDescent="0.2">
      <c r="A4849">
        <v>100567</v>
      </c>
      <c r="B4849" t="s">
        <v>6064</v>
      </c>
      <c r="C4849">
        <v>89036</v>
      </c>
      <c r="D4849">
        <v>3.5943200000000002E-2</v>
      </c>
    </row>
    <row r="4850" spans="1:4" x14ac:dyDescent="0.2">
      <c r="A4850">
        <v>100567</v>
      </c>
      <c r="B4850" t="s">
        <v>6064</v>
      </c>
      <c r="C4850">
        <v>89035</v>
      </c>
      <c r="D4850">
        <v>5.8275000000000002E-3</v>
      </c>
    </row>
    <row r="4851" spans="1:4" x14ac:dyDescent="0.2">
      <c r="A4851">
        <v>100567</v>
      </c>
      <c r="B4851" t="s">
        <v>6064</v>
      </c>
      <c r="C4851">
        <v>88316</v>
      </c>
      <c r="D4851">
        <v>0.1670827</v>
      </c>
    </row>
    <row r="4852" spans="1:4" x14ac:dyDescent="0.2">
      <c r="A4852">
        <v>100567</v>
      </c>
      <c r="B4852" t="s">
        <v>6064</v>
      </c>
      <c r="C4852">
        <v>5934</v>
      </c>
      <c r="D4852">
        <v>3.6609700000000002E-2</v>
      </c>
    </row>
    <row r="4853" spans="1:4" x14ac:dyDescent="0.2">
      <c r="A4853">
        <v>100567</v>
      </c>
      <c r="B4853" t="s">
        <v>6064</v>
      </c>
      <c r="C4853">
        <v>5932</v>
      </c>
      <c r="D4853">
        <v>5.1609999999999998E-3</v>
      </c>
    </row>
    <row r="4854" spans="1:4" x14ac:dyDescent="0.2">
      <c r="A4854">
        <v>100567</v>
      </c>
      <c r="B4854" t="s">
        <v>6064</v>
      </c>
      <c r="C4854">
        <v>5923</v>
      </c>
      <c r="D4854">
        <v>3.5943200000000002E-2</v>
      </c>
    </row>
    <row r="4855" spans="1:4" x14ac:dyDescent="0.2">
      <c r="A4855">
        <v>100567</v>
      </c>
      <c r="B4855" t="s">
        <v>6064</v>
      </c>
      <c r="C4855">
        <v>5921</v>
      </c>
      <c r="D4855">
        <v>5.8275000000000002E-3</v>
      </c>
    </row>
    <row r="4856" spans="1:4" x14ac:dyDescent="0.2">
      <c r="A4856">
        <v>100567</v>
      </c>
      <c r="B4856" t="s">
        <v>6064</v>
      </c>
      <c r="C4856">
        <v>5903</v>
      </c>
      <c r="D4856">
        <v>3.79554E-2</v>
      </c>
    </row>
    <row r="4857" spans="1:4" x14ac:dyDescent="0.2">
      <c r="A4857">
        <v>100567</v>
      </c>
      <c r="B4857" t="s">
        <v>6064</v>
      </c>
      <c r="C4857">
        <v>5901</v>
      </c>
      <c r="D4857">
        <v>3.8153000000000002E-3</v>
      </c>
    </row>
    <row r="4858" spans="1:4" x14ac:dyDescent="0.2">
      <c r="A4858">
        <v>100567</v>
      </c>
      <c r="B4858" t="s">
        <v>6064</v>
      </c>
      <c r="C4858">
        <v>5685</v>
      </c>
      <c r="D4858">
        <v>2.9555100000000001E-2</v>
      </c>
    </row>
    <row r="4859" spans="1:4" x14ac:dyDescent="0.2">
      <c r="A4859">
        <v>100567</v>
      </c>
      <c r="B4859" t="s">
        <v>6064</v>
      </c>
      <c r="C4859">
        <v>5684</v>
      </c>
      <c r="D4859">
        <v>1.22156E-2</v>
      </c>
    </row>
    <row r="4860" spans="1:4" x14ac:dyDescent="0.2">
      <c r="A4860">
        <v>100567</v>
      </c>
      <c r="B4860" t="s">
        <v>80</v>
      </c>
      <c r="C4860">
        <v>4721</v>
      </c>
      <c r="D4860">
        <v>0.77568800000000004</v>
      </c>
    </row>
    <row r="4861" spans="1:4" x14ac:dyDescent="0.2">
      <c r="A4861">
        <v>100567</v>
      </c>
      <c r="B4861" t="s">
        <v>80</v>
      </c>
      <c r="C4861">
        <v>1379</v>
      </c>
      <c r="D4861">
        <v>136.6636876</v>
      </c>
    </row>
    <row r="4862" spans="1:4" x14ac:dyDescent="0.2">
      <c r="A4862">
        <v>105667</v>
      </c>
    </row>
    <row r="4863" spans="1:4" x14ac:dyDescent="0.2">
      <c r="A4863">
        <v>105667</v>
      </c>
      <c r="B4863" t="s">
        <v>6064</v>
      </c>
      <c r="C4863">
        <v>96464</v>
      </c>
      <c r="D4863">
        <v>3.0361900000000001E-2</v>
      </c>
    </row>
    <row r="4864" spans="1:4" x14ac:dyDescent="0.2">
      <c r="A4864">
        <v>105667</v>
      </c>
      <c r="B4864" t="s">
        <v>6064</v>
      </c>
      <c r="C4864">
        <v>96463</v>
      </c>
      <c r="D4864">
        <v>4.8821000000000003E-3</v>
      </c>
    </row>
    <row r="4865" spans="1:4" x14ac:dyDescent="0.2">
      <c r="A4865">
        <v>105667</v>
      </c>
      <c r="B4865" t="s">
        <v>6064</v>
      </c>
      <c r="C4865">
        <v>89036</v>
      </c>
      <c r="D4865">
        <v>2.9416500000000002E-2</v>
      </c>
    </row>
    <row r="4866" spans="1:4" x14ac:dyDescent="0.2">
      <c r="A4866">
        <v>105667</v>
      </c>
      <c r="B4866" t="s">
        <v>6064</v>
      </c>
      <c r="C4866">
        <v>89035</v>
      </c>
      <c r="D4866">
        <v>5.8275000000000002E-3</v>
      </c>
    </row>
    <row r="4867" spans="1:4" x14ac:dyDescent="0.2">
      <c r="A4867">
        <v>105667</v>
      </c>
      <c r="B4867" t="s">
        <v>6064</v>
      </c>
      <c r="C4867">
        <v>88316</v>
      </c>
      <c r="D4867">
        <v>0.14097609999999999</v>
      </c>
    </row>
    <row r="4868" spans="1:4" x14ac:dyDescent="0.2">
      <c r="A4868">
        <v>105667</v>
      </c>
      <c r="B4868" t="s">
        <v>6064</v>
      </c>
      <c r="C4868">
        <v>5934</v>
      </c>
      <c r="D4868">
        <v>3.1517999999999997E-2</v>
      </c>
    </row>
    <row r="4869" spans="1:4" x14ac:dyDescent="0.2">
      <c r="A4869">
        <v>105667</v>
      </c>
      <c r="B4869" t="s">
        <v>6064</v>
      </c>
      <c r="C4869">
        <v>5932</v>
      </c>
      <c r="D4869">
        <v>3.7260000000000001E-3</v>
      </c>
    </row>
    <row r="4870" spans="1:4" x14ac:dyDescent="0.2">
      <c r="A4870">
        <v>105667</v>
      </c>
      <c r="B4870" t="s">
        <v>6064</v>
      </c>
      <c r="C4870">
        <v>5923</v>
      </c>
      <c r="D4870">
        <v>2.9416500000000002E-2</v>
      </c>
    </row>
    <row r="4871" spans="1:4" x14ac:dyDescent="0.2">
      <c r="A4871">
        <v>105667</v>
      </c>
      <c r="B4871" t="s">
        <v>6064</v>
      </c>
      <c r="C4871">
        <v>5921</v>
      </c>
      <c r="D4871">
        <v>5.8275000000000002E-3</v>
      </c>
    </row>
    <row r="4872" spans="1:4" x14ac:dyDescent="0.2">
      <c r="A4872">
        <v>105667</v>
      </c>
      <c r="B4872" t="s">
        <v>6064</v>
      </c>
      <c r="C4872">
        <v>5903</v>
      </c>
      <c r="D4872">
        <v>3.14288E-2</v>
      </c>
    </row>
    <row r="4873" spans="1:4" x14ac:dyDescent="0.2">
      <c r="A4873">
        <v>105667</v>
      </c>
      <c r="B4873" t="s">
        <v>6064</v>
      </c>
      <c r="C4873">
        <v>5901</v>
      </c>
      <c r="D4873">
        <v>3.8153000000000002E-3</v>
      </c>
    </row>
    <row r="4874" spans="1:4" x14ac:dyDescent="0.2">
      <c r="A4874">
        <v>105667</v>
      </c>
      <c r="B4874" t="s">
        <v>6064</v>
      </c>
      <c r="C4874">
        <v>5685</v>
      </c>
      <c r="D4874">
        <v>2.49371E-2</v>
      </c>
    </row>
    <row r="4875" spans="1:4" x14ac:dyDescent="0.2">
      <c r="A4875">
        <v>105667</v>
      </c>
      <c r="B4875" t="s">
        <v>6064</v>
      </c>
      <c r="C4875">
        <v>5684</v>
      </c>
      <c r="D4875">
        <v>1.0306900000000001E-2</v>
      </c>
    </row>
    <row r="4876" spans="1:4" x14ac:dyDescent="0.2">
      <c r="A4876">
        <v>105667</v>
      </c>
      <c r="B4876" t="s">
        <v>80</v>
      </c>
      <c r="C4876">
        <v>4721</v>
      </c>
      <c r="D4876">
        <v>0.77568800000000004</v>
      </c>
    </row>
    <row r="4877" spans="1:4" x14ac:dyDescent="0.2">
      <c r="A4877">
        <v>105667</v>
      </c>
      <c r="B4877" t="s">
        <v>80</v>
      </c>
      <c r="C4877">
        <v>1379</v>
      </c>
      <c r="D4877">
        <v>136.6636876</v>
      </c>
    </row>
    <row r="4878" spans="1:4" x14ac:dyDescent="0.2">
      <c r="A4878">
        <v>105640</v>
      </c>
    </row>
    <row r="4879" spans="1:4" x14ac:dyDescent="0.2">
      <c r="A4879">
        <v>105640</v>
      </c>
      <c r="B4879" t="s">
        <v>6064</v>
      </c>
      <c r="C4879">
        <v>105530</v>
      </c>
      <c r="D4879">
        <v>1</v>
      </c>
    </row>
    <row r="4880" spans="1:4" x14ac:dyDescent="0.2">
      <c r="A4880">
        <v>105640</v>
      </c>
      <c r="B4880" t="s">
        <v>6064</v>
      </c>
      <c r="C4880">
        <v>96464</v>
      </c>
      <c r="D4880">
        <v>3.3902399999999999E-2</v>
      </c>
    </row>
    <row r="4881" spans="1:4" x14ac:dyDescent="0.2">
      <c r="A4881">
        <v>105640</v>
      </c>
      <c r="B4881" t="s">
        <v>6064</v>
      </c>
      <c r="C4881">
        <v>96463</v>
      </c>
      <c r="D4881">
        <v>5.2576000000000003E-3</v>
      </c>
    </row>
    <row r="4882" spans="1:4" x14ac:dyDescent="0.2">
      <c r="A4882">
        <v>105640</v>
      </c>
      <c r="B4882" t="s">
        <v>6064</v>
      </c>
      <c r="C4882">
        <v>88316</v>
      </c>
      <c r="D4882">
        <v>3.916E-2</v>
      </c>
    </row>
    <row r="4883" spans="1:4" x14ac:dyDescent="0.2">
      <c r="A4883">
        <v>105640</v>
      </c>
      <c r="B4883" t="s">
        <v>6064</v>
      </c>
      <c r="C4883">
        <v>5934</v>
      </c>
      <c r="D4883">
        <v>3.2564000000000003E-2</v>
      </c>
    </row>
    <row r="4884" spans="1:4" x14ac:dyDescent="0.2">
      <c r="A4884">
        <v>105640</v>
      </c>
      <c r="B4884" t="s">
        <v>6064</v>
      </c>
      <c r="C4884">
        <v>5932</v>
      </c>
      <c r="D4884">
        <v>6.5960000000000003E-3</v>
      </c>
    </row>
    <row r="4885" spans="1:4" x14ac:dyDescent="0.2">
      <c r="A4885">
        <v>105640</v>
      </c>
      <c r="B4885" t="s">
        <v>6064</v>
      </c>
      <c r="C4885">
        <v>5903</v>
      </c>
      <c r="D4885">
        <v>3.6870899999999998E-2</v>
      </c>
    </row>
    <row r="4886" spans="1:4" x14ac:dyDescent="0.2">
      <c r="A4886">
        <v>105640</v>
      </c>
      <c r="B4886" t="s">
        <v>6064</v>
      </c>
      <c r="C4886">
        <v>5901</v>
      </c>
      <c r="D4886">
        <v>2.2891999999999999E-3</v>
      </c>
    </row>
    <row r="4887" spans="1:4" x14ac:dyDescent="0.2">
      <c r="A4887">
        <v>105640</v>
      </c>
      <c r="B4887" t="s">
        <v>6064</v>
      </c>
      <c r="C4887">
        <v>5685</v>
      </c>
      <c r="D4887">
        <v>2.7707900000000001E-2</v>
      </c>
    </row>
    <row r="4888" spans="1:4" x14ac:dyDescent="0.2">
      <c r="A4888">
        <v>105640</v>
      </c>
      <c r="B4888" t="s">
        <v>6064</v>
      </c>
      <c r="C4888">
        <v>5684</v>
      </c>
      <c r="D4888">
        <v>1.14521E-2</v>
      </c>
    </row>
    <row r="4889" spans="1:4" x14ac:dyDescent="0.2">
      <c r="A4889">
        <v>105646</v>
      </c>
    </row>
    <row r="4890" spans="1:4" x14ac:dyDescent="0.2">
      <c r="A4890">
        <v>105646</v>
      </c>
      <c r="B4890" t="s">
        <v>6064</v>
      </c>
      <c r="C4890">
        <v>105530</v>
      </c>
      <c r="D4890">
        <v>1</v>
      </c>
    </row>
    <row r="4891" spans="1:4" x14ac:dyDescent="0.2">
      <c r="A4891">
        <v>105646</v>
      </c>
      <c r="B4891" t="s">
        <v>6064</v>
      </c>
      <c r="C4891">
        <v>96464</v>
      </c>
      <c r="D4891">
        <v>2.7322200000000001E-2</v>
      </c>
    </row>
    <row r="4892" spans="1:4" x14ac:dyDescent="0.2">
      <c r="A4892">
        <v>105646</v>
      </c>
      <c r="B4892" t="s">
        <v>6064</v>
      </c>
      <c r="C4892">
        <v>96463</v>
      </c>
      <c r="D4892">
        <v>4.0058000000000003E-3</v>
      </c>
    </row>
    <row r="4893" spans="1:4" x14ac:dyDescent="0.2">
      <c r="A4893">
        <v>105646</v>
      </c>
      <c r="B4893" t="s">
        <v>6064</v>
      </c>
      <c r="C4893">
        <v>88316</v>
      </c>
      <c r="D4893">
        <v>3.1328000000000002E-2</v>
      </c>
    </row>
    <row r="4894" spans="1:4" x14ac:dyDescent="0.2">
      <c r="A4894">
        <v>105646</v>
      </c>
      <c r="B4894" t="s">
        <v>6064</v>
      </c>
      <c r="C4894">
        <v>5934</v>
      </c>
      <c r="D4894">
        <v>2.6166999999999999E-2</v>
      </c>
    </row>
    <row r="4895" spans="1:4" x14ac:dyDescent="0.2">
      <c r="A4895">
        <v>105646</v>
      </c>
      <c r="B4895" t="s">
        <v>6064</v>
      </c>
      <c r="C4895">
        <v>5932</v>
      </c>
      <c r="D4895">
        <v>5.1609999999999998E-3</v>
      </c>
    </row>
    <row r="4896" spans="1:4" x14ac:dyDescent="0.2">
      <c r="A4896">
        <v>105646</v>
      </c>
      <c r="B4896" t="s">
        <v>6064</v>
      </c>
      <c r="C4896">
        <v>5903</v>
      </c>
      <c r="D4896">
        <v>2.9038899999999999E-2</v>
      </c>
    </row>
    <row r="4897" spans="1:4" x14ac:dyDescent="0.2">
      <c r="A4897">
        <v>105646</v>
      </c>
      <c r="B4897" t="s">
        <v>6064</v>
      </c>
      <c r="C4897">
        <v>5901</v>
      </c>
      <c r="D4897">
        <v>2.2891999999999999E-3</v>
      </c>
    </row>
    <row r="4898" spans="1:4" x14ac:dyDescent="0.2">
      <c r="A4898">
        <v>105646</v>
      </c>
      <c r="B4898" t="s">
        <v>6064</v>
      </c>
      <c r="C4898">
        <v>5685</v>
      </c>
      <c r="D4898">
        <v>2.21663E-2</v>
      </c>
    </row>
    <row r="4899" spans="1:4" x14ac:dyDescent="0.2">
      <c r="A4899">
        <v>105646</v>
      </c>
      <c r="B4899" t="s">
        <v>6064</v>
      </c>
      <c r="C4899">
        <v>5684</v>
      </c>
      <c r="D4899">
        <v>9.1617000000000001E-3</v>
      </c>
    </row>
    <row r="4900" spans="1:4" x14ac:dyDescent="0.2">
      <c r="A4900">
        <v>105652</v>
      </c>
    </row>
    <row r="4901" spans="1:4" x14ac:dyDescent="0.2">
      <c r="A4901">
        <v>105652</v>
      </c>
      <c r="B4901" t="s">
        <v>6064</v>
      </c>
      <c r="C4901">
        <v>105530</v>
      </c>
      <c r="D4901">
        <v>1</v>
      </c>
    </row>
    <row r="4902" spans="1:4" x14ac:dyDescent="0.2">
      <c r="A4902">
        <v>105652</v>
      </c>
      <c r="B4902" t="s">
        <v>6064</v>
      </c>
      <c r="C4902">
        <v>96464</v>
      </c>
      <c r="D4902">
        <v>2.3281E-2</v>
      </c>
    </row>
    <row r="4903" spans="1:4" x14ac:dyDescent="0.2">
      <c r="A4903">
        <v>105652</v>
      </c>
      <c r="B4903" t="s">
        <v>6064</v>
      </c>
      <c r="C4903">
        <v>96463</v>
      </c>
      <c r="D4903">
        <v>4.1310000000000001E-3</v>
      </c>
    </row>
    <row r="4904" spans="1:4" x14ac:dyDescent="0.2">
      <c r="A4904">
        <v>105652</v>
      </c>
      <c r="B4904" t="s">
        <v>6064</v>
      </c>
      <c r="C4904">
        <v>88316</v>
      </c>
      <c r="D4904">
        <v>2.7411999999999999E-2</v>
      </c>
    </row>
    <row r="4905" spans="1:4" x14ac:dyDescent="0.2">
      <c r="A4905">
        <v>105652</v>
      </c>
      <c r="B4905" t="s">
        <v>6064</v>
      </c>
      <c r="C4905">
        <v>5934</v>
      </c>
      <c r="D4905">
        <v>2.3685999999999999E-2</v>
      </c>
    </row>
    <row r="4906" spans="1:4" x14ac:dyDescent="0.2">
      <c r="A4906">
        <v>105652</v>
      </c>
      <c r="B4906" t="s">
        <v>6064</v>
      </c>
      <c r="C4906">
        <v>5932</v>
      </c>
      <c r="D4906">
        <v>3.7260000000000001E-3</v>
      </c>
    </row>
    <row r="4907" spans="1:4" x14ac:dyDescent="0.2">
      <c r="A4907">
        <v>105652</v>
      </c>
      <c r="B4907" t="s">
        <v>6064</v>
      </c>
      <c r="C4907">
        <v>5903</v>
      </c>
      <c r="D4907">
        <v>2.51229E-2</v>
      </c>
    </row>
    <row r="4908" spans="1:4" x14ac:dyDescent="0.2">
      <c r="A4908">
        <v>105652</v>
      </c>
      <c r="B4908" t="s">
        <v>6064</v>
      </c>
      <c r="C4908">
        <v>5901</v>
      </c>
      <c r="D4908">
        <v>2.2891999999999999E-3</v>
      </c>
    </row>
    <row r="4909" spans="1:4" x14ac:dyDescent="0.2">
      <c r="A4909">
        <v>105652</v>
      </c>
      <c r="B4909" t="s">
        <v>6064</v>
      </c>
      <c r="C4909">
        <v>5685</v>
      </c>
      <c r="D4909">
        <v>1.93955E-2</v>
      </c>
    </row>
    <row r="4910" spans="1:4" x14ac:dyDescent="0.2">
      <c r="A4910">
        <v>105652</v>
      </c>
      <c r="B4910" t="s">
        <v>6064</v>
      </c>
      <c r="C4910">
        <v>5684</v>
      </c>
      <c r="D4910">
        <v>8.0164999999999993E-3</v>
      </c>
    </row>
    <row r="4911" spans="1:4" x14ac:dyDescent="0.2">
      <c r="A4911">
        <v>105659</v>
      </c>
    </row>
    <row r="4912" spans="1:4" x14ac:dyDescent="0.2">
      <c r="A4912">
        <v>105659</v>
      </c>
      <c r="B4912" t="s">
        <v>6064</v>
      </c>
      <c r="C4912">
        <v>96464</v>
      </c>
      <c r="D4912">
        <v>4.8064200000000001E-2</v>
      </c>
    </row>
    <row r="4913" spans="1:4" x14ac:dyDescent="0.2">
      <c r="A4913">
        <v>105659</v>
      </c>
      <c r="B4913" t="s">
        <v>6064</v>
      </c>
      <c r="C4913">
        <v>96463</v>
      </c>
      <c r="D4913">
        <v>6.7597999999999998E-3</v>
      </c>
    </row>
    <row r="4914" spans="1:4" x14ac:dyDescent="0.2">
      <c r="A4914">
        <v>105659</v>
      </c>
      <c r="B4914" t="s">
        <v>6064</v>
      </c>
      <c r="C4914">
        <v>89036</v>
      </c>
      <c r="D4914">
        <v>4.8996499999999998E-2</v>
      </c>
    </row>
    <row r="4915" spans="1:4" x14ac:dyDescent="0.2">
      <c r="A4915">
        <v>105659</v>
      </c>
      <c r="B4915" t="s">
        <v>6064</v>
      </c>
      <c r="C4915">
        <v>89035</v>
      </c>
      <c r="D4915">
        <v>5.8275000000000002E-3</v>
      </c>
    </row>
    <row r="4916" spans="1:4" x14ac:dyDescent="0.2">
      <c r="A4916">
        <v>105659</v>
      </c>
      <c r="B4916" t="s">
        <v>6064</v>
      </c>
      <c r="C4916">
        <v>88316</v>
      </c>
      <c r="D4916">
        <v>0.21929609999999999</v>
      </c>
    </row>
    <row r="4917" spans="1:4" x14ac:dyDescent="0.2">
      <c r="A4917">
        <v>105659</v>
      </c>
      <c r="B4917" t="s">
        <v>6064</v>
      </c>
      <c r="C4917">
        <v>5934</v>
      </c>
      <c r="D4917">
        <v>4.8228E-2</v>
      </c>
    </row>
    <row r="4918" spans="1:4" x14ac:dyDescent="0.2">
      <c r="A4918">
        <v>105659</v>
      </c>
      <c r="B4918" t="s">
        <v>6064</v>
      </c>
      <c r="C4918">
        <v>5932</v>
      </c>
      <c r="D4918">
        <v>6.5960000000000003E-3</v>
      </c>
    </row>
    <row r="4919" spans="1:4" x14ac:dyDescent="0.2">
      <c r="A4919">
        <v>105659</v>
      </c>
      <c r="B4919" t="s">
        <v>6064</v>
      </c>
      <c r="C4919">
        <v>5923</v>
      </c>
      <c r="D4919">
        <v>4.8996499999999998E-2</v>
      </c>
    </row>
    <row r="4920" spans="1:4" x14ac:dyDescent="0.2">
      <c r="A4920">
        <v>105659</v>
      </c>
      <c r="B4920" t="s">
        <v>6064</v>
      </c>
      <c r="C4920">
        <v>5921</v>
      </c>
      <c r="D4920">
        <v>5.8275000000000002E-3</v>
      </c>
    </row>
    <row r="4921" spans="1:4" x14ac:dyDescent="0.2">
      <c r="A4921">
        <v>105659</v>
      </c>
      <c r="B4921" t="s">
        <v>6064</v>
      </c>
      <c r="C4921">
        <v>5903</v>
      </c>
      <c r="D4921">
        <v>5.10088E-2</v>
      </c>
    </row>
    <row r="4922" spans="1:4" x14ac:dyDescent="0.2">
      <c r="A4922">
        <v>105659</v>
      </c>
      <c r="B4922" t="s">
        <v>6064</v>
      </c>
      <c r="C4922">
        <v>5901</v>
      </c>
      <c r="D4922">
        <v>3.8153000000000002E-3</v>
      </c>
    </row>
    <row r="4923" spans="1:4" x14ac:dyDescent="0.2">
      <c r="A4923">
        <v>105659</v>
      </c>
      <c r="B4923" t="s">
        <v>6064</v>
      </c>
      <c r="C4923">
        <v>5685</v>
      </c>
      <c r="D4923">
        <v>3.8790999999999999E-2</v>
      </c>
    </row>
    <row r="4924" spans="1:4" x14ac:dyDescent="0.2">
      <c r="A4924">
        <v>105659</v>
      </c>
      <c r="B4924" t="s">
        <v>6064</v>
      </c>
      <c r="C4924">
        <v>5684</v>
      </c>
      <c r="D4924">
        <v>1.6032999999999999E-2</v>
      </c>
    </row>
    <row r="4925" spans="1:4" x14ac:dyDescent="0.2">
      <c r="A4925">
        <v>105659</v>
      </c>
      <c r="B4925" t="s">
        <v>80</v>
      </c>
      <c r="C4925">
        <v>4721</v>
      </c>
      <c r="D4925">
        <v>0.75918399999999997</v>
      </c>
    </row>
    <row r="4926" spans="1:4" x14ac:dyDescent="0.2">
      <c r="A4926">
        <v>105659</v>
      </c>
      <c r="B4926" t="s">
        <v>80</v>
      </c>
      <c r="C4926">
        <v>1379</v>
      </c>
      <c r="D4926">
        <v>179.7298777</v>
      </c>
    </row>
    <row r="4927" spans="1:4" x14ac:dyDescent="0.2">
      <c r="A4927">
        <v>100568</v>
      </c>
    </row>
    <row r="4928" spans="1:4" x14ac:dyDescent="0.2">
      <c r="A4928">
        <v>100568</v>
      </c>
      <c r="B4928" t="s">
        <v>6064</v>
      </c>
      <c r="C4928">
        <v>96464</v>
      </c>
      <c r="D4928">
        <v>3.6763400000000002E-2</v>
      </c>
    </row>
    <row r="4929" spans="1:4" x14ac:dyDescent="0.2">
      <c r="A4929">
        <v>100568</v>
      </c>
      <c r="B4929" t="s">
        <v>6064</v>
      </c>
      <c r="C4929">
        <v>96463</v>
      </c>
      <c r="D4929">
        <v>5.0073000000000001E-3</v>
      </c>
    </row>
    <row r="4930" spans="1:4" x14ac:dyDescent="0.2">
      <c r="A4930">
        <v>100568</v>
      </c>
      <c r="B4930" t="s">
        <v>6064</v>
      </c>
      <c r="C4930">
        <v>89036</v>
      </c>
      <c r="D4930">
        <v>3.5943200000000002E-2</v>
      </c>
    </row>
    <row r="4931" spans="1:4" x14ac:dyDescent="0.2">
      <c r="A4931">
        <v>100568</v>
      </c>
      <c r="B4931" t="s">
        <v>6064</v>
      </c>
      <c r="C4931">
        <v>89035</v>
      </c>
      <c r="D4931">
        <v>5.8275000000000002E-3</v>
      </c>
    </row>
    <row r="4932" spans="1:4" x14ac:dyDescent="0.2">
      <c r="A4932">
        <v>100568</v>
      </c>
      <c r="B4932" t="s">
        <v>6064</v>
      </c>
      <c r="C4932">
        <v>88316</v>
      </c>
      <c r="D4932">
        <v>0.1670827</v>
      </c>
    </row>
    <row r="4933" spans="1:4" x14ac:dyDescent="0.2">
      <c r="A4933">
        <v>100568</v>
      </c>
      <c r="B4933" t="s">
        <v>6064</v>
      </c>
      <c r="C4933">
        <v>5934</v>
      </c>
      <c r="D4933">
        <v>3.6609700000000002E-2</v>
      </c>
    </row>
    <row r="4934" spans="1:4" x14ac:dyDescent="0.2">
      <c r="A4934">
        <v>100568</v>
      </c>
      <c r="B4934" t="s">
        <v>6064</v>
      </c>
      <c r="C4934">
        <v>5932</v>
      </c>
      <c r="D4934">
        <v>5.1609999999999998E-3</v>
      </c>
    </row>
    <row r="4935" spans="1:4" x14ac:dyDescent="0.2">
      <c r="A4935">
        <v>100568</v>
      </c>
      <c r="B4935" t="s">
        <v>6064</v>
      </c>
      <c r="C4935">
        <v>5923</v>
      </c>
      <c r="D4935">
        <v>3.5943200000000002E-2</v>
      </c>
    </row>
    <row r="4936" spans="1:4" x14ac:dyDescent="0.2">
      <c r="A4936">
        <v>100568</v>
      </c>
      <c r="B4936" t="s">
        <v>6064</v>
      </c>
      <c r="C4936">
        <v>5921</v>
      </c>
      <c r="D4936">
        <v>5.8275000000000002E-3</v>
      </c>
    </row>
    <row r="4937" spans="1:4" x14ac:dyDescent="0.2">
      <c r="A4937">
        <v>100568</v>
      </c>
      <c r="B4937" t="s">
        <v>6064</v>
      </c>
      <c r="C4937">
        <v>5903</v>
      </c>
      <c r="D4937">
        <v>3.79554E-2</v>
      </c>
    </row>
    <row r="4938" spans="1:4" x14ac:dyDescent="0.2">
      <c r="A4938">
        <v>100568</v>
      </c>
      <c r="B4938" t="s">
        <v>6064</v>
      </c>
      <c r="C4938">
        <v>5901</v>
      </c>
      <c r="D4938">
        <v>3.8153000000000002E-3</v>
      </c>
    </row>
    <row r="4939" spans="1:4" x14ac:dyDescent="0.2">
      <c r="A4939">
        <v>100568</v>
      </c>
      <c r="B4939" t="s">
        <v>6064</v>
      </c>
      <c r="C4939">
        <v>5685</v>
      </c>
      <c r="D4939">
        <v>2.9555100000000001E-2</v>
      </c>
    </row>
    <row r="4940" spans="1:4" x14ac:dyDescent="0.2">
      <c r="A4940">
        <v>100568</v>
      </c>
      <c r="B4940" t="s">
        <v>6064</v>
      </c>
      <c r="C4940">
        <v>5684</v>
      </c>
      <c r="D4940">
        <v>1.22156E-2</v>
      </c>
    </row>
    <row r="4941" spans="1:4" x14ac:dyDescent="0.2">
      <c r="A4941">
        <v>100568</v>
      </c>
      <c r="B4941" t="s">
        <v>80</v>
      </c>
      <c r="C4941">
        <v>4721</v>
      </c>
      <c r="D4941">
        <v>0.75918399999999997</v>
      </c>
    </row>
    <row r="4942" spans="1:4" x14ac:dyDescent="0.2">
      <c r="A4942">
        <v>100568</v>
      </c>
      <c r="B4942" t="s">
        <v>80</v>
      </c>
      <c r="C4942">
        <v>1379</v>
      </c>
      <c r="D4942">
        <v>179.7298777</v>
      </c>
    </row>
    <row r="4943" spans="1:4" x14ac:dyDescent="0.2">
      <c r="A4943">
        <v>105668</v>
      </c>
    </row>
    <row r="4944" spans="1:4" x14ac:dyDescent="0.2">
      <c r="A4944">
        <v>105668</v>
      </c>
      <c r="B4944" t="s">
        <v>6064</v>
      </c>
      <c r="C4944">
        <v>96464</v>
      </c>
      <c r="D4944">
        <v>3.0361900000000001E-2</v>
      </c>
    </row>
    <row r="4945" spans="1:4" x14ac:dyDescent="0.2">
      <c r="A4945">
        <v>105668</v>
      </c>
      <c r="B4945" t="s">
        <v>6064</v>
      </c>
      <c r="C4945">
        <v>96463</v>
      </c>
      <c r="D4945">
        <v>4.8821000000000003E-3</v>
      </c>
    </row>
    <row r="4946" spans="1:4" x14ac:dyDescent="0.2">
      <c r="A4946">
        <v>105668</v>
      </c>
      <c r="B4946" t="s">
        <v>6064</v>
      </c>
      <c r="C4946">
        <v>89036</v>
      </c>
      <c r="D4946">
        <v>2.9416500000000002E-2</v>
      </c>
    </row>
    <row r="4947" spans="1:4" x14ac:dyDescent="0.2">
      <c r="A4947">
        <v>105668</v>
      </c>
      <c r="B4947" t="s">
        <v>6064</v>
      </c>
      <c r="C4947">
        <v>89035</v>
      </c>
      <c r="D4947">
        <v>5.8275000000000002E-3</v>
      </c>
    </row>
    <row r="4948" spans="1:4" x14ac:dyDescent="0.2">
      <c r="A4948">
        <v>105668</v>
      </c>
      <c r="B4948" t="s">
        <v>6064</v>
      </c>
      <c r="C4948">
        <v>88316</v>
      </c>
      <c r="D4948">
        <v>0.14097609999999999</v>
      </c>
    </row>
    <row r="4949" spans="1:4" x14ac:dyDescent="0.2">
      <c r="A4949">
        <v>105668</v>
      </c>
      <c r="B4949" t="s">
        <v>6064</v>
      </c>
      <c r="C4949">
        <v>5934</v>
      </c>
      <c r="D4949">
        <v>3.1517999999999997E-2</v>
      </c>
    </row>
    <row r="4950" spans="1:4" x14ac:dyDescent="0.2">
      <c r="A4950">
        <v>105668</v>
      </c>
      <c r="B4950" t="s">
        <v>6064</v>
      </c>
      <c r="C4950">
        <v>5932</v>
      </c>
      <c r="D4950">
        <v>3.7260000000000001E-3</v>
      </c>
    </row>
    <row r="4951" spans="1:4" x14ac:dyDescent="0.2">
      <c r="A4951">
        <v>105668</v>
      </c>
      <c r="B4951" t="s">
        <v>6064</v>
      </c>
      <c r="C4951">
        <v>5923</v>
      </c>
      <c r="D4951">
        <v>2.9416500000000002E-2</v>
      </c>
    </row>
    <row r="4952" spans="1:4" x14ac:dyDescent="0.2">
      <c r="A4952">
        <v>105668</v>
      </c>
      <c r="B4952" t="s">
        <v>6064</v>
      </c>
      <c r="C4952">
        <v>5921</v>
      </c>
      <c r="D4952">
        <v>5.8275000000000002E-3</v>
      </c>
    </row>
    <row r="4953" spans="1:4" x14ac:dyDescent="0.2">
      <c r="A4953">
        <v>105668</v>
      </c>
      <c r="B4953" t="s">
        <v>6064</v>
      </c>
      <c r="C4953">
        <v>5903</v>
      </c>
      <c r="D4953">
        <v>3.14288E-2</v>
      </c>
    </row>
    <row r="4954" spans="1:4" x14ac:dyDescent="0.2">
      <c r="A4954">
        <v>105668</v>
      </c>
      <c r="B4954" t="s">
        <v>6064</v>
      </c>
      <c r="C4954">
        <v>5901</v>
      </c>
      <c r="D4954">
        <v>3.8153000000000002E-3</v>
      </c>
    </row>
    <row r="4955" spans="1:4" x14ac:dyDescent="0.2">
      <c r="A4955">
        <v>105668</v>
      </c>
      <c r="B4955" t="s">
        <v>6064</v>
      </c>
      <c r="C4955">
        <v>5685</v>
      </c>
      <c r="D4955">
        <v>2.49371E-2</v>
      </c>
    </row>
    <row r="4956" spans="1:4" x14ac:dyDescent="0.2">
      <c r="A4956">
        <v>105668</v>
      </c>
      <c r="B4956" t="s">
        <v>6064</v>
      </c>
      <c r="C4956">
        <v>5684</v>
      </c>
      <c r="D4956">
        <v>1.0306900000000001E-2</v>
      </c>
    </row>
    <row r="4957" spans="1:4" x14ac:dyDescent="0.2">
      <c r="A4957">
        <v>105668</v>
      </c>
      <c r="B4957" t="s">
        <v>80</v>
      </c>
      <c r="C4957">
        <v>4721</v>
      </c>
      <c r="D4957">
        <v>0.75918399999999997</v>
      </c>
    </row>
    <row r="4958" spans="1:4" x14ac:dyDescent="0.2">
      <c r="A4958">
        <v>105668</v>
      </c>
      <c r="B4958" t="s">
        <v>80</v>
      </c>
      <c r="C4958">
        <v>1379</v>
      </c>
      <c r="D4958">
        <v>179.7298777</v>
      </c>
    </row>
    <row r="4959" spans="1:4" x14ac:dyDescent="0.2">
      <c r="A4959">
        <v>105641</v>
      </c>
    </row>
    <row r="4960" spans="1:4" x14ac:dyDescent="0.2">
      <c r="A4960">
        <v>105641</v>
      </c>
      <c r="B4960" t="s">
        <v>6064</v>
      </c>
      <c r="C4960">
        <v>105531</v>
      </c>
      <c r="D4960">
        <v>1</v>
      </c>
    </row>
    <row r="4961" spans="1:4" x14ac:dyDescent="0.2">
      <c r="A4961">
        <v>105641</v>
      </c>
      <c r="B4961" t="s">
        <v>6064</v>
      </c>
      <c r="C4961">
        <v>96464</v>
      </c>
      <c r="D4961">
        <v>3.3902399999999999E-2</v>
      </c>
    </row>
    <row r="4962" spans="1:4" x14ac:dyDescent="0.2">
      <c r="A4962">
        <v>105641</v>
      </c>
      <c r="B4962" t="s">
        <v>6064</v>
      </c>
      <c r="C4962">
        <v>96463</v>
      </c>
      <c r="D4962">
        <v>5.2576000000000003E-3</v>
      </c>
    </row>
    <row r="4963" spans="1:4" x14ac:dyDescent="0.2">
      <c r="A4963">
        <v>105641</v>
      </c>
      <c r="B4963" t="s">
        <v>6064</v>
      </c>
      <c r="C4963">
        <v>88316</v>
      </c>
      <c r="D4963">
        <v>3.916E-2</v>
      </c>
    </row>
    <row r="4964" spans="1:4" x14ac:dyDescent="0.2">
      <c r="A4964">
        <v>105641</v>
      </c>
      <c r="B4964" t="s">
        <v>6064</v>
      </c>
      <c r="C4964">
        <v>5934</v>
      </c>
      <c r="D4964">
        <v>3.2564000000000003E-2</v>
      </c>
    </row>
    <row r="4965" spans="1:4" x14ac:dyDescent="0.2">
      <c r="A4965">
        <v>105641</v>
      </c>
      <c r="B4965" t="s">
        <v>6064</v>
      </c>
      <c r="C4965">
        <v>5932</v>
      </c>
      <c r="D4965">
        <v>6.5960000000000003E-3</v>
      </c>
    </row>
    <row r="4966" spans="1:4" x14ac:dyDescent="0.2">
      <c r="A4966">
        <v>105641</v>
      </c>
      <c r="B4966" t="s">
        <v>6064</v>
      </c>
      <c r="C4966">
        <v>5903</v>
      </c>
      <c r="D4966">
        <v>3.6870899999999998E-2</v>
      </c>
    </row>
    <row r="4967" spans="1:4" x14ac:dyDescent="0.2">
      <c r="A4967">
        <v>105641</v>
      </c>
      <c r="B4967" t="s">
        <v>6064</v>
      </c>
      <c r="C4967">
        <v>5901</v>
      </c>
      <c r="D4967">
        <v>2.2891999999999999E-3</v>
      </c>
    </row>
    <row r="4968" spans="1:4" x14ac:dyDescent="0.2">
      <c r="A4968">
        <v>105641</v>
      </c>
      <c r="B4968" t="s">
        <v>6064</v>
      </c>
      <c r="C4968">
        <v>5685</v>
      </c>
      <c r="D4968">
        <v>2.7707900000000001E-2</v>
      </c>
    </row>
    <row r="4969" spans="1:4" x14ac:dyDescent="0.2">
      <c r="A4969">
        <v>105641</v>
      </c>
      <c r="B4969" t="s">
        <v>6064</v>
      </c>
      <c r="C4969">
        <v>5684</v>
      </c>
      <c r="D4969">
        <v>1.14521E-2</v>
      </c>
    </row>
    <row r="4970" spans="1:4" x14ac:dyDescent="0.2">
      <c r="A4970">
        <v>105647</v>
      </c>
    </row>
    <row r="4971" spans="1:4" x14ac:dyDescent="0.2">
      <c r="A4971">
        <v>105647</v>
      </c>
      <c r="B4971" t="s">
        <v>6064</v>
      </c>
      <c r="C4971">
        <v>105531</v>
      </c>
      <c r="D4971">
        <v>1</v>
      </c>
    </row>
    <row r="4972" spans="1:4" x14ac:dyDescent="0.2">
      <c r="A4972">
        <v>105647</v>
      </c>
      <c r="B4972" t="s">
        <v>6064</v>
      </c>
      <c r="C4972">
        <v>96464</v>
      </c>
      <c r="D4972">
        <v>2.7322200000000001E-2</v>
      </c>
    </row>
    <row r="4973" spans="1:4" x14ac:dyDescent="0.2">
      <c r="A4973">
        <v>105647</v>
      </c>
      <c r="B4973" t="s">
        <v>6064</v>
      </c>
      <c r="C4973">
        <v>96463</v>
      </c>
      <c r="D4973">
        <v>4.0058000000000003E-3</v>
      </c>
    </row>
    <row r="4974" spans="1:4" x14ac:dyDescent="0.2">
      <c r="A4974">
        <v>105647</v>
      </c>
      <c r="B4974" t="s">
        <v>6064</v>
      </c>
      <c r="C4974">
        <v>88316</v>
      </c>
      <c r="D4974">
        <v>3.1328000000000002E-2</v>
      </c>
    </row>
    <row r="4975" spans="1:4" x14ac:dyDescent="0.2">
      <c r="A4975">
        <v>105647</v>
      </c>
      <c r="B4975" t="s">
        <v>6064</v>
      </c>
      <c r="C4975">
        <v>5934</v>
      </c>
      <c r="D4975">
        <v>2.6166999999999999E-2</v>
      </c>
    </row>
    <row r="4976" spans="1:4" x14ac:dyDescent="0.2">
      <c r="A4976">
        <v>105647</v>
      </c>
      <c r="B4976" t="s">
        <v>6064</v>
      </c>
      <c r="C4976">
        <v>5932</v>
      </c>
      <c r="D4976">
        <v>5.1609999999999998E-3</v>
      </c>
    </row>
    <row r="4977" spans="1:4" x14ac:dyDescent="0.2">
      <c r="A4977">
        <v>105647</v>
      </c>
      <c r="B4977" t="s">
        <v>6064</v>
      </c>
      <c r="C4977">
        <v>5903</v>
      </c>
      <c r="D4977">
        <v>2.9038899999999999E-2</v>
      </c>
    </row>
    <row r="4978" spans="1:4" x14ac:dyDescent="0.2">
      <c r="A4978">
        <v>105647</v>
      </c>
      <c r="B4978" t="s">
        <v>6064</v>
      </c>
      <c r="C4978">
        <v>5901</v>
      </c>
      <c r="D4978">
        <v>2.2891999999999999E-3</v>
      </c>
    </row>
    <row r="4979" spans="1:4" x14ac:dyDescent="0.2">
      <c r="A4979">
        <v>105647</v>
      </c>
      <c r="B4979" t="s">
        <v>6064</v>
      </c>
      <c r="C4979">
        <v>5685</v>
      </c>
      <c r="D4979">
        <v>2.21663E-2</v>
      </c>
    </row>
    <row r="4980" spans="1:4" x14ac:dyDescent="0.2">
      <c r="A4980">
        <v>105647</v>
      </c>
      <c r="B4980" t="s">
        <v>6064</v>
      </c>
      <c r="C4980">
        <v>5684</v>
      </c>
      <c r="D4980">
        <v>9.1617000000000001E-3</v>
      </c>
    </row>
    <row r="4981" spans="1:4" x14ac:dyDescent="0.2">
      <c r="A4981">
        <v>105653</v>
      </c>
    </row>
    <row r="4982" spans="1:4" x14ac:dyDescent="0.2">
      <c r="A4982">
        <v>105653</v>
      </c>
      <c r="B4982" t="s">
        <v>6064</v>
      </c>
      <c r="C4982">
        <v>105531</v>
      </c>
      <c r="D4982">
        <v>1</v>
      </c>
    </row>
    <row r="4983" spans="1:4" x14ac:dyDescent="0.2">
      <c r="A4983">
        <v>105653</v>
      </c>
      <c r="B4983" t="s">
        <v>6064</v>
      </c>
      <c r="C4983">
        <v>96464</v>
      </c>
      <c r="D4983">
        <v>2.3281E-2</v>
      </c>
    </row>
    <row r="4984" spans="1:4" x14ac:dyDescent="0.2">
      <c r="A4984">
        <v>105653</v>
      </c>
      <c r="B4984" t="s">
        <v>6064</v>
      </c>
      <c r="C4984">
        <v>96463</v>
      </c>
      <c r="D4984">
        <v>4.1310000000000001E-3</v>
      </c>
    </row>
    <row r="4985" spans="1:4" x14ac:dyDescent="0.2">
      <c r="A4985">
        <v>105653</v>
      </c>
      <c r="B4985" t="s">
        <v>6064</v>
      </c>
      <c r="C4985">
        <v>88316</v>
      </c>
      <c r="D4985">
        <v>2.7411999999999999E-2</v>
      </c>
    </row>
    <row r="4986" spans="1:4" x14ac:dyDescent="0.2">
      <c r="A4986">
        <v>105653</v>
      </c>
      <c r="B4986" t="s">
        <v>6064</v>
      </c>
      <c r="C4986">
        <v>5934</v>
      </c>
      <c r="D4986">
        <v>2.3685999999999999E-2</v>
      </c>
    </row>
    <row r="4987" spans="1:4" x14ac:dyDescent="0.2">
      <c r="A4987">
        <v>105653</v>
      </c>
      <c r="B4987" t="s">
        <v>6064</v>
      </c>
      <c r="C4987">
        <v>5932</v>
      </c>
      <c r="D4987">
        <v>3.7260000000000001E-3</v>
      </c>
    </row>
    <row r="4988" spans="1:4" x14ac:dyDescent="0.2">
      <c r="A4988">
        <v>105653</v>
      </c>
      <c r="B4988" t="s">
        <v>6064</v>
      </c>
      <c r="C4988">
        <v>5903</v>
      </c>
      <c r="D4988">
        <v>2.51229E-2</v>
      </c>
    </row>
    <row r="4989" spans="1:4" x14ac:dyDescent="0.2">
      <c r="A4989">
        <v>105653</v>
      </c>
      <c r="B4989" t="s">
        <v>6064</v>
      </c>
      <c r="C4989">
        <v>5901</v>
      </c>
      <c r="D4989">
        <v>2.2891999999999999E-3</v>
      </c>
    </row>
    <row r="4990" spans="1:4" x14ac:dyDescent="0.2">
      <c r="A4990">
        <v>105653</v>
      </c>
      <c r="B4990" t="s">
        <v>6064</v>
      </c>
      <c r="C4990">
        <v>5685</v>
      </c>
      <c r="D4990">
        <v>1.93955E-2</v>
      </c>
    </row>
    <row r="4991" spans="1:4" x14ac:dyDescent="0.2">
      <c r="A4991">
        <v>105653</v>
      </c>
      <c r="B4991" t="s">
        <v>6064</v>
      </c>
      <c r="C4991">
        <v>5684</v>
      </c>
      <c r="D4991">
        <v>8.0164999999999993E-3</v>
      </c>
    </row>
    <row r="4992" spans="1:4" x14ac:dyDescent="0.2">
      <c r="A4992">
        <v>105710</v>
      </c>
    </row>
    <row r="4993" spans="1:4" x14ac:dyDescent="0.2">
      <c r="A4993">
        <v>105710</v>
      </c>
      <c r="B4993" t="s">
        <v>6064</v>
      </c>
      <c r="C4993">
        <v>96464</v>
      </c>
      <c r="D4993">
        <v>4.8064200000000001E-2</v>
      </c>
    </row>
    <row r="4994" spans="1:4" x14ac:dyDescent="0.2">
      <c r="A4994">
        <v>105710</v>
      </c>
      <c r="B4994" t="s">
        <v>6064</v>
      </c>
      <c r="C4994">
        <v>96463</v>
      </c>
      <c r="D4994">
        <v>6.7597999999999998E-3</v>
      </c>
    </row>
    <row r="4995" spans="1:4" x14ac:dyDescent="0.2">
      <c r="A4995">
        <v>105710</v>
      </c>
      <c r="B4995" t="s">
        <v>6064</v>
      </c>
      <c r="C4995">
        <v>89036</v>
      </c>
      <c r="D4995">
        <v>4.8996499999999998E-2</v>
      </c>
    </row>
    <row r="4996" spans="1:4" x14ac:dyDescent="0.2">
      <c r="A4996">
        <v>105710</v>
      </c>
      <c r="B4996" t="s">
        <v>6064</v>
      </c>
      <c r="C4996">
        <v>89035</v>
      </c>
      <c r="D4996">
        <v>5.8275000000000002E-3</v>
      </c>
    </row>
    <row r="4997" spans="1:4" x14ac:dyDescent="0.2">
      <c r="A4997">
        <v>105710</v>
      </c>
      <c r="B4997" t="s">
        <v>6064</v>
      </c>
      <c r="C4997">
        <v>88316</v>
      </c>
      <c r="D4997">
        <v>0.21929609999999999</v>
      </c>
    </row>
    <row r="4998" spans="1:4" x14ac:dyDescent="0.2">
      <c r="A4998">
        <v>105710</v>
      </c>
      <c r="B4998" t="s">
        <v>6064</v>
      </c>
      <c r="C4998">
        <v>5934</v>
      </c>
      <c r="D4998">
        <v>4.8228E-2</v>
      </c>
    </row>
    <row r="4999" spans="1:4" x14ac:dyDescent="0.2">
      <c r="A4999">
        <v>105710</v>
      </c>
      <c r="B4999" t="s">
        <v>6064</v>
      </c>
      <c r="C4999">
        <v>5932</v>
      </c>
      <c r="D4999">
        <v>6.5960000000000003E-3</v>
      </c>
    </row>
    <row r="5000" spans="1:4" x14ac:dyDescent="0.2">
      <c r="A5000">
        <v>105710</v>
      </c>
      <c r="B5000" t="s">
        <v>6064</v>
      </c>
      <c r="C5000">
        <v>5923</v>
      </c>
      <c r="D5000">
        <v>4.8996499999999998E-2</v>
      </c>
    </row>
    <row r="5001" spans="1:4" x14ac:dyDescent="0.2">
      <c r="A5001">
        <v>105710</v>
      </c>
      <c r="B5001" t="s">
        <v>6064</v>
      </c>
      <c r="C5001">
        <v>5921</v>
      </c>
      <c r="D5001">
        <v>5.8275000000000002E-3</v>
      </c>
    </row>
    <row r="5002" spans="1:4" x14ac:dyDescent="0.2">
      <c r="A5002">
        <v>105710</v>
      </c>
      <c r="B5002" t="s">
        <v>6064</v>
      </c>
      <c r="C5002">
        <v>5903</v>
      </c>
      <c r="D5002">
        <v>5.0627199999999997E-2</v>
      </c>
    </row>
    <row r="5003" spans="1:4" x14ac:dyDescent="0.2">
      <c r="A5003">
        <v>105710</v>
      </c>
      <c r="B5003" t="s">
        <v>6064</v>
      </c>
      <c r="C5003">
        <v>5901</v>
      </c>
      <c r="D5003">
        <v>4.1967999999999997E-3</v>
      </c>
    </row>
    <row r="5004" spans="1:4" x14ac:dyDescent="0.2">
      <c r="A5004">
        <v>105710</v>
      </c>
      <c r="B5004" t="s">
        <v>6064</v>
      </c>
      <c r="C5004">
        <v>5685</v>
      </c>
      <c r="D5004">
        <v>3.8790999999999999E-2</v>
      </c>
    </row>
    <row r="5005" spans="1:4" x14ac:dyDescent="0.2">
      <c r="A5005">
        <v>105710</v>
      </c>
      <c r="B5005" t="s">
        <v>6064</v>
      </c>
      <c r="C5005">
        <v>5684</v>
      </c>
      <c r="D5005">
        <v>1.6032999999999999E-2</v>
      </c>
    </row>
    <row r="5006" spans="1:4" x14ac:dyDescent="0.2">
      <c r="A5006">
        <v>105710</v>
      </c>
      <c r="B5006" t="s">
        <v>80</v>
      </c>
      <c r="C5006">
        <v>4721</v>
      </c>
      <c r="D5006">
        <v>0.82520000000000004</v>
      </c>
    </row>
    <row r="5007" spans="1:4" x14ac:dyDescent="0.2">
      <c r="A5007">
        <v>100564</v>
      </c>
    </row>
    <row r="5008" spans="1:4" x14ac:dyDescent="0.2">
      <c r="A5008">
        <v>100564</v>
      </c>
      <c r="B5008" t="s">
        <v>6064</v>
      </c>
      <c r="C5008">
        <v>96464</v>
      </c>
      <c r="D5008">
        <v>3.6763400000000002E-2</v>
      </c>
    </row>
    <row r="5009" spans="1:4" x14ac:dyDescent="0.2">
      <c r="A5009">
        <v>100564</v>
      </c>
      <c r="B5009" t="s">
        <v>6064</v>
      </c>
      <c r="C5009">
        <v>96463</v>
      </c>
      <c r="D5009">
        <v>5.0073000000000001E-3</v>
      </c>
    </row>
    <row r="5010" spans="1:4" x14ac:dyDescent="0.2">
      <c r="A5010">
        <v>100564</v>
      </c>
      <c r="B5010" t="s">
        <v>6064</v>
      </c>
      <c r="C5010">
        <v>89036</v>
      </c>
      <c r="D5010">
        <v>3.5943200000000002E-2</v>
      </c>
    </row>
    <row r="5011" spans="1:4" x14ac:dyDescent="0.2">
      <c r="A5011">
        <v>100564</v>
      </c>
      <c r="B5011" t="s">
        <v>6064</v>
      </c>
      <c r="C5011">
        <v>89035</v>
      </c>
      <c r="D5011">
        <v>5.8275000000000002E-3</v>
      </c>
    </row>
    <row r="5012" spans="1:4" x14ac:dyDescent="0.2">
      <c r="A5012">
        <v>100564</v>
      </c>
      <c r="B5012" t="s">
        <v>6064</v>
      </c>
      <c r="C5012">
        <v>88316</v>
      </c>
      <c r="D5012">
        <v>0.1670827</v>
      </c>
    </row>
    <row r="5013" spans="1:4" x14ac:dyDescent="0.2">
      <c r="A5013">
        <v>100564</v>
      </c>
      <c r="B5013" t="s">
        <v>6064</v>
      </c>
      <c r="C5013">
        <v>5934</v>
      </c>
      <c r="D5013">
        <v>3.6609700000000002E-2</v>
      </c>
    </row>
    <row r="5014" spans="1:4" x14ac:dyDescent="0.2">
      <c r="A5014">
        <v>100564</v>
      </c>
      <c r="B5014" t="s">
        <v>6064</v>
      </c>
      <c r="C5014">
        <v>5932</v>
      </c>
      <c r="D5014">
        <v>5.1609999999999998E-3</v>
      </c>
    </row>
    <row r="5015" spans="1:4" x14ac:dyDescent="0.2">
      <c r="A5015">
        <v>100564</v>
      </c>
      <c r="B5015" t="s">
        <v>6064</v>
      </c>
      <c r="C5015">
        <v>5923</v>
      </c>
      <c r="D5015">
        <v>3.5943200000000002E-2</v>
      </c>
    </row>
    <row r="5016" spans="1:4" x14ac:dyDescent="0.2">
      <c r="A5016">
        <v>100564</v>
      </c>
      <c r="B5016" t="s">
        <v>6064</v>
      </c>
      <c r="C5016">
        <v>5921</v>
      </c>
      <c r="D5016">
        <v>5.8275000000000002E-3</v>
      </c>
    </row>
    <row r="5017" spans="1:4" x14ac:dyDescent="0.2">
      <c r="A5017">
        <v>100564</v>
      </c>
      <c r="B5017" t="s">
        <v>6064</v>
      </c>
      <c r="C5017">
        <v>5903</v>
      </c>
      <c r="D5017">
        <v>3.75739E-2</v>
      </c>
    </row>
    <row r="5018" spans="1:4" x14ac:dyDescent="0.2">
      <c r="A5018">
        <v>100564</v>
      </c>
      <c r="B5018" t="s">
        <v>6064</v>
      </c>
      <c r="C5018">
        <v>5901</v>
      </c>
      <c r="D5018">
        <v>4.1967999999999997E-3</v>
      </c>
    </row>
    <row r="5019" spans="1:4" x14ac:dyDescent="0.2">
      <c r="A5019">
        <v>100564</v>
      </c>
      <c r="B5019" t="s">
        <v>6064</v>
      </c>
      <c r="C5019">
        <v>5685</v>
      </c>
      <c r="D5019">
        <v>2.9555100000000001E-2</v>
      </c>
    </row>
    <row r="5020" spans="1:4" x14ac:dyDescent="0.2">
      <c r="A5020">
        <v>100564</v>
      </c>
      <c r="B5020" t="s">
        <v>6064</v>
      </c>
      <c r="C5020">
        <v>5684</v>
      </c>
      <c r="D5020">
        <v>1.22156E-2</v>
      </c>
    </row>
    <row r="5021" spans="1:4" x14ac:dyDescent="0.2">
      <c r="A5021">
        <v>100564</v>
      </c>
      <c r="B5021" t="s">
        <v>80</v>
      </c>
      <c r="C5021">
        <v>4721</v>
      </c>
      <c r="D5021">
        <v>0.82520000000000004</v>
      </c>
    </row>
    <row r="5022" spans="1:4" x14ac:dyDescent="0.2">
      <c r="A5022">
        <v>105711</v>
      </c>
    </row>
    <row r="5023" spans="1:4" x14ac:dyDescent="0.2">
      <c r="A5023">
        <v>105711</v>
      </c>
      <c r="B5023" t="s">
        <v>6064</v>
      </c>
      <c r="C5023">
        <v>96464</v>
      </c>
      <c r="D5023">
        <v>3.0361900000000001E-2</v>
      </c>
    </row>
    <row r="5024" spans="1:4" x14ac:dyDescent="0.2">
      <c r="A5024">
        <v>105711</v>
      </c>
      <c r="B5024" t="s">
        <v>6064</v>
      </c>
      <c r="C5024">
        <v>96463</v>
      </c>
      <c r="D5024">
        <v>4.8821000000000003E-3</v>
      </c>
    </row>
    <row r="5025" spans="1:4" x14ac:dyDescent="0.2">
      <c r="A5025">
        <v>105711</v>
      </c>
      <c r="B5025" t="s">
        <v>6064</v>
      </c>
      <c r="C5025">
        <v>89036</v>
      </c>
      <c r="D5025">
        <v>2.9416500000000002E-2</v>
      </c>
    </row>
    <row r="5026" spans="1:4" x14ac:dyDescent="0.2">
      <c r="A5026">
        <v>105711</v>
      </c>
      <c r="B5026" t="s">
        <v>6064</v>
      </c>
      <c r="C5026">
        <v>89035</v>
      </c>
      <c r="D5026">
        <v>5.8275000000000002E-3</v>
      </c>
    </row>
    <row r="5027" spans="1:4" x14ac:dyDescent="0.2">
      <c r="A5027">
        <v>105711</v>
      </c>
      <c r="B5027" t="s">
        <v>6064</v>
      </c>
      <c r="C5027">
        <v>88316</v>
      </c>
      <c r="D5027">
        <v>0.14097609999999999</v>
      </c>
    </row>
    <row r="5028" spans="1:4" x14ac:dyDescent="0.2">
      <c r="A5028">
        <v>105711</v>
      </c>
      <c r="B5028" t="s">
        <v>6064</v>
      </c>
      <c r="C5028">
        <v>5934</v>
      </c>
      <c r="D5028">
        <v>3.1517999999999997E-2</v>
      </c>
    </row>
    <row r="5029" spans="1:4" x14ac:dyDescent="0.2">
      <c r="A5029">
        <v>105711</v>
      </c>
      <c r="B5029" t="s">
        <v>6064</v>
      </c>
      <c r="C5029">
        <v>5932</v>
      </c>
      <c r="D5029">
        <v>3.7260000000000001E-3</v>
      </c>
    </row>
    <row r="5030" spans="1:4" x14ac:dyDescent="0.2">
      <c r="A5030">
        <v>105711</v>
      </c>
      <c r="B5030" t="s">
        <v>6064</v>
      </c>
      <c r="C5030">
        <v>5923</v>
      </c>
      <c r="D5030">
        <v>2.9416500000000002E-2</v>
      </c>
    </row>
    <row r="5031" spans="1:4" x14ac:dyDescent="0.2">
      <c r="A5031">
        <v>105711</v>
      </c>
      <c r="B5031" t="s">
        <v>6064</v>
      </c>
      <c r="C5031">
        <v>5921</v>
      </c>
      <c r="D5031">
        <v>5.8275000000000002E-3</v>
      </c>
    </row>
    <row r="5032" spans="1:4" x14ac:dyDescent="0.2">
      <c r="A5032">
        <v>105711</v>
      </c>
      <c r="B5032" t="s">
        <v>6064</v>
      </c>
      <c r="C5032">
        <v>5903</v>
      </c>
      <c r="D5032">
        <v>3.10472E-2</v>
      </c>
    </row>
    <row r="5033" spans="1:4" x14ac:dyDescent="0.2">
      <c r="A5033">
        <v>105711</v>
      </c>
      <c r="B5033" t="s">
        <v>6064</v>
      </c>
      <c r="C5033">
        <v>5901</v>
      </c>
      <c r="D5033">
        <v>4.1967999999999997E-3</v>
      </c>
    </row>
    <row r="5034" spans="1:4" x14ac:dyDescent="0.2">
      <c r="A5034">
        <v>105711</v>
      </c>
      <c r="B5034" t="s">
        <v>6064</v>
      </c>
      <c r="C5034">
        <v>5685</v>
      </c>
      <c r="D5034">
        <v>2.49371E-2</v>
      </c>
    </row>
    <row r="5035" spans="1:4" x14ac:dyDescent="0.2">
      <c r="A5035">
        <v>105711</v>
      </c>
      <c r="B5035" t="s">
        <v>6064</v>
      </c>
      <c r="C5035">
        <v>5684</v>
      </c>
      <c r="D5035">
        <v>1.0306900000000001E-2</v>
      </c>
    </row>
    <row r="5036" spans="1:4" x14ac:dyDescent="0.2">
      <c r="A5036">
        <v>105711</v>
      </c>
      <c r="B5036" t="s">
        <v>80</v>
      </c>
      <c r="C5036">
        <v>4721</v>
      </c>
      <c r="D5036">
        <v>0.82520000000000004</v>
      </c>
    </row>
    <row r="5037" spans="1:4" x14ac:dyDescent="0.2">
      <c r="A5037">
        <v>105705</v>
      </c>
    </row>
    <row r="5038" spans="1:4" x14ac:dyDescent="0.2">
      <c r="A5038">
        <v>105705</v>
      </c>
      <c r="B5038" t="s">
        <v>6064</v>
      </c>
      <c r="C5038">
        <v>105527</v>
      </c>
      <c r="D5038">
        <v>1</v>
      </c>
    </row>
    <row r="5039" spans="1:4" x14ac:dyDescent="0.2">
      <c r="A5039">
        <v>105705</v>
      </c>
      <c r="B5039" t="s">
        <v>6064</v>
      </c>
      <c r="C5039">
        <v>96464</v>
      </c>
      <c r="D5039">
        <v>3.3902399999999999E-2</v>
      </c>
    </row>
    <row r="5040" spans="1:4" x14ac:dyDescent="0.2">
      <c r="A5040">
        <v>105705</v>
      </c>
      <c r="B5040" t="s">
        <v>6064</v>
      </c>
      <c r="C5040">
        <v>96463</v>
      </c>
      <c r="D5040">
        <v>5.2576000000000003E-3</v>
      </c>
    </row>
    <row r="5041" spans="1:4" x14ac:dyDescent="0.2">
      <c r="A5041">
        <v>105705</v>
      </c>
      <c r="B5041" t="s">
        <v>6064</v>
      </c>
      <c r="C5041">
        <v>88316</v>
      </c>
      <c r="D5041">
        <v>3.916E-2</v>
      </c>
    </row>
    <row r="5042" spans="1:4" x14ac:dyDescent="0.2">
      <c r="A5042">
        <v>105705</v>
      </c>
      <c r="B5042" t="s">
        <v>6064</v>
      </c>
      <c r="C5042">
        <v>5934</v>
      </c>
      <c r="D5042">
        <v>3.2564000000000003E-2</v>
      </c>
    </row>
    <row r="5043" spans="1:4" x14ac:dyDescent="0.2">
      <c r="A5043">
        <v>105705</v>
      </c>
      <c r="B5043" t="s">
        <v>6064</v>
      </c>
      <c r="C5043">
        <v>5932</v>
      </c>
      <c r="D5043">
        <v>6.5960000000000003E-3</v>
      </c>
    </row>
    <row r="5044" spans="1:4" x14ac:dyDescent="0.2">
      <c r="A5044">
        <v>105705</v>
      </c>
      <c r="B5044" t="s">
        <v>6064</v>
      </c>
      <c r="C5044">
        <v>5903</v>
      </c>
      <c r="D5044">
        <v>3.6870899999999998E-2</v>
      </c>
    </row>
    <row r="5045" spans="1:4" x14ac:dyDescent="0.2">
      <c r="A5045">
        <v>105705</v>
      </c>
      <c r="B5045" t="s">
        <v>6064</v>
      </c>
      <c r="C5045">
        <v>5901</v>
      </c>
      <c r="D5045">
        <v>2.2891999999999999E-3</v>
      </c>
    </row>
    <row r="5046" spans="1:4" x14ac:dyDescent="0.2">
      <c r="A5046">
        <v>105705</v>
      </c>
      <c r="B5046" t="s">
        <v>6064</v>
      </c>
      <c r="C5046">
        <v>5685</v>
      </c>
      <c r="D5046">
        <v>2.7707900000000001E-2</v>
      </c>
    </row>
    <row r="5047" spans="1:4" x14ac:dyDescent="0.2">
      <c r="A5047">
        <v>105705</v>
      </c>
      <c r="B5047" t="s">
        <v>6064</v>
      </c>
      <c r="C5047">
        <v>5684</v>
      </c>
      <c r="D5047">
        <v>1.14521E-2</v>
      </c>
    </row>
    <row r="5048" spans="1:4" x14ac:dyDescent="0.2">
      <c r="A5048">
        <v>105706</v>
      </c>
    </row>
    <row r="5049" spans="1:4" x14ac:dyDescent="0.2">
      <c r="A5049">
        <v>105706</v>
      </c>
      <c r="B5049" t="s">
        <v>6064</v>
      </c>
      <c r="C5049">
        <v>105527</v>
      </c>
      <c r="D5049">
        <v>1</v>
      </c>
    </row>
    <row r="5050" spans="1:4" x14ac:dyDescent="0.2">
      <c r="A5050">
        <v>105706</v>
      </c>
      <c r="B5050" t="s">
        <v>6064</v>
      </c>
      <c r="C5050">
        <v>96464</v>
      </c>
      <c r="D5050">
        <v>2.7322200000000001E-2</v>
      </c>
    </row>
    <row r="5051" spans="1:4" x14ac:dyDescent="0.2">
      <c r="A5051">
        <v>105706</v>
      </c>
      <c r="B5051" t="s">
        <v>6064</v>
      </c>
      <c r="C5051">
        <v>96463</v>
      </c>
      <c r="D5051">
        <v>4.0058000000000003E-3</v>
      </c>
    </row>
    <row r="5052" spans="1:4" x14ac:dyDescent="0.2">
      <c r="A5052">
        <v>105706</v>
      </c>
      <c r="B5052" t="s">
        <v>6064</v>
      </c>
      <c r="C5052">
        <v>88316</v>
      </c>
      <c r="D5052">
        <v>3.1328000000000002E-2</v>
      </c>
    </row>
    <row r="5053" spans="1:4" x14ac:dyDescent="0.2">
      <c r="A5053">
        <v>105706</v>
      </c>
      <c r="B5053" t="s">
        <v>6064</v>
      </c>
      <c r="C5053">
        <v>5934</v>
      </c>
      <c r="D5053">
        <v>2.6166999999999999E-2</v>
      </c>
    </row>
    <row r="5054" spans="1:4" x14ac:dyDescent="0.2">
      <c r="A5054">
        <v>105706</v>
      </c>
      <c r="B5054" t="s">
        <v>6064</v>
      </c>
      <c r="C5054">
        <v>5932</v>
      </c>
      <c r="D5054">
        <v>5.1609999999999998E-3</v>
      </c>
    </row>
    <row r="5055" spans="1:4" x14ac:dyDescent="0.2">
      <c r="A5055">
        <v>105706</v>
      </c>
      <c r="B5055" t="s">
        <v>6064</v>
      </c>
      <c r="C5055">
        <v>5903</v>
      </c>
      <c r="D5055">
        <v>2.9038899999999999E-2</v>
      </c>
    </row>
    <row r="5056" spans="1:4" x14ac:dyDescent="0.2">
      <c r="A5056">
        <v>105706</v>
      </c>
      <c r="B5056" t="s">
        <v>6064</v>
      </c>
      <c r="C5056">
        <v>5901</v>
      </c>
      <c r="D5056">
        <v>2.2891999999999999E-3</v>
      </c>
    </row>
    <row r="5057" spans="1:4" x14ac:dyDescent="0.2">
      <c r="A5057">
        <v>105706</v>
      </c>
      <c r="B5057" t="s">
        <v>6064</v>
      </c>
      <c r="C5057">
        <v>5685</v>
      </c>
      <c r="D5057">
        <v>2.21663E-2</v>
      </c>
    </row>
    <row r="5058" spans="1:4" x14ac:dyDescent="0.2">
      <c r="A5058">
        <v>105706</v>
      </c>
      <c r="B5058" t="s">
        <v>6064</v>
      </c>
      <c r="C5058">
        <v>5684</v>
      </c>
      <c r="D5058">
        <v>9.1617000000000001E-3</v>
      </c>
    </row>
    <row r="5059" spans="1:4" x14ac:dyDescent="0.2">
      <c r="A5059">
        <v>105708</v>
      </c>
    </row>
    <row r="5060" spans="1:4" x14ac:dyDescent="0.2">
      <c r="A5060">
        <v>105708</v>
      </c>
      <c r="B5060" t="s">
        <v>6064</v>
      </c>
      <c r="C5060">
        <v>105527</v>
      </c>
      <c r="D5060">
        <v>1</v>
      </c>
    </row>
    <row r="5061" spans="1:4" x14ac:dyDescent="0.2">
      <c r="A5061">
        <v>105708</v>
      </c>
      <c r="B5061" t="s">
        <v>6064</v>
      </c>
      <c r="C5061">
        <v>96464</v>
      </c>
      <c r="D5061">
        <v>2.3281E-2</v>
      </c>
    </row>
    <row r="5062" spans="1:4" x14ac:dyDescent="0.2">
      <c r="A5062">
        <v>105708</v>
      </c>
      <c r="B5062" t="s">
        <v>6064</v>
      </c>
      <c r="C5062">
        <v>96463</v>
      </c>
      <c r="D5062">
        <v>4.1310000000000001E-3</v>
      </c>
    </row>
    <row r="5063" spans="1:4" x14ac:dyDescent="0.2">
      <c r="A5063">
        <v>105708</v>
      </c>
      <c r="B5063" t="s">
        <v>6064</v>
      </c>
      <c r="C5063">
        <v>88316</v>
      </c>
      <c r="D5063">
        <v>2.7411999999999999E-2</v>
      </c>
    </row>
    <row r="5064" spans="1:4" x14ac:dyDescent="0.2">
      <c r="A5064">
        <v>105708</v>
      </c>
      <c r="B5064" t="s">
        <v>6064</v>
      </c>
      <c r="C5064">
        <v>5934</v>
      </c>
      <c r="D5064">
        <v>2.3685999999999999E-2</v>
      </c>
    </row>
    <row r="5065" spans="1:4" x14ac:dyDescent="0.2">
      <c r="A5065">
        <v>105708</v>
      </c>
      <c r="B5065" t="s">
        <v>6064</v>
      </c>
      <c r="C5065">
        <v>5932</v>
      </c>
      <c r="D5065">
        <v>3.7260000000000001E-3</v>
      </c>
    </row>
    <row r="5066" spans="1:4" x14ac:dyDescent="0.2">
      <c r="A5066">
        <v>105708</v>
      </c>
      <c r="B5066" t="s">
        <v>6064</v>
      </c>
      <c r="C5066">
        <v>5903</v>
      </c>
      <c r="D5066">
        <v>2.51229E-2</v>
      </c>
    </row>
    <row r="5067" spans="1:4" x14ac:dyDescent="0.2">
      <c r="A5067">
        <v>105708</v>
      </c>
      <c r="B5067" t="s">
        <v>6064</v>
      </c>
      <c r="C5067">
        <v>5901</v>
      </c>
      <c r="D5067">
        <v>2.2891999999999999E-3</v>
      </c>
    </row>
    <row r="5068" spans="1:4" x14ac:dyDescent="0.2">
      <c r="A5068">
        <v>105708</v>
      </c>
      <c r="B5068" t="s">
        <v>6064</v>
      </c>
      <c r="C5068">
        <v>5685</v>
      </c>
      <c r="D5068">
        <v>1.93955E-2</v>
      </c>
    </row>
    <row r="5069" spans="1:4" x14ac:dyDescent="0.2">
      <c r="A5069">
        <v>105708</v>
      </c>
      <c r="B5069" t="s">
        <v>6064</v>
      </c>
      <c r="C5069">
        <v>5684</v>
      </c>
      <c r="D5069">
        <v>8.0164999999999993E-3</v>
      </c>
    </row>
    <row r="5070" spans="1:4" x14ac:dyDescent="0.2">
      <c r="A5070">
        <v>105690</v>
      </c>
    </row>
    <row r="5071" spans="1:4" x14ac:dyDescent="0.2">
      <c r="A5071">
        <v>105690</v>
      </c>
      <c r="B5071" t="s">
        <v>6064</v>
      </c>
      <c r="C5071">
        <v>96464</v>
      </c>
      <c r="D5071">
        <v>4.8064200000000001E-2</v>
      </c>
    </row>
    <row r="5072" spans="1:4" x14ac:dyDescent="0.2">
      <c r="A5072">
        <v>105690</v>
      </c>
      <c r="B5072" t="s">
        <v>6064</v>
      </c>
      <c r="C5072">
        <v>96463</v>
      </c>
      <c r="D5072">
        <v>6.7597999999999998E-3</v>
      </c>
    </row>
    <row r="5073" spans="1:4" x14ac:dyDescent="0.2">
      <c r="A5073">
        <v>105690</v>
      </c>
      <c r="B5073" t="s">
        <v>6064</v>
      </c>
      <c r="C5073">
        <v>89036</v>
      </c>
      <c r="D5073">
        <v>4.8996499999999998E-2</v>
      </c>
    </row>
    <row r="5074" spans="1:4" x14ac:dyDescent="0.2">
      <c r="A5074">
        <v>105690</v>
      </c>
      <c r="B5074" t="s">
        <v>6064</v>
      </c>
      <c r="C5074">
        <v>89035</v>
      </c>
      <c r="D5074">
        <v>5.8275000000000002E-3</v>
      </c>
    </row>
    <row r="5075" spans="1:4" x14ac:dyDescent="0.2">
      <c r="A5075">
        <v>105690</v>
      </c>
      <c r="B5075" t="s">
        <v>6064</v>
      </c>
      <c r="C5075">
        <v>88316</v>
      </c>
      <c r="D5075">
        <v>0.21929609999999999</v>
      </c>
    </row>
    <row r="5076" spans="1:4" x14ac:dyDescent="0.2">
      <c r="A5076">
        <v>105690</v>
      </c>
      <c r="B5076" t="s">
        <v>6064</v>
      </c>
      <c r="C5076">
        <v>5934</v>
      </c>
      <c r="D5076">
        <v>4.8228E-2</v>
      </c>
    </row>
    <row r="5077" spans="1:4" x14ac:dyDescent="0.2">
      <c r="A5077">
        <v>105690</v>
      </c>
      <c r="B5077" t="s">
        <v>6064</v>
      </c>
      <c r="C5077">
        <v>5932</v>
      </c>
      <c r="D5077">
        <v>6.5960000000000003E-3</v>
      </c>
    </row>
    <row r="5078" spans="1:4" x14ac:dyDescent="0.2">
      <c r="A5078">
        <v>105690</v>
      </c>
      <c r="B5078" t="s">
        <v>6064</v>
      </c>
      <c r="C5078">
        <v>5923</v>
      </c>
      <c r="D5078">
        <v>4.8996499999999998E-2</v>
      </c>
    </row>
    <row r="5079" spans="1:4" x14ac:dyDescent="0.2">
      <c r="A5079">
        <v>105690</v>
      </c>
      <c r="B5079" t="s">
        <v>6064</v>
      </c>
      <c r="C5079">
        <v>5921</v>
      </c>
      <c r="D5079">
        <v>5.8275000000000002E-3</v>
      </c>
    </row>
    <row r="5080" spans="1:4" x14ac:dyDescent="0.2">
      <c r="A5080">
        <v>105690</v>
      </c>
      <c r="B5080" t="s">
        <v>6064</v>
      </c>
      <c r="C5080">
        <v>5903</v>
      </c>
      <c r="D5080">
        <v>5.10088E-2</v>
      </c>
    </row>
    <row r="5081" spans="1:4" x14ac:dyDescent="0.2">
      <c r="A5081">
        <v>105690</v>
      </c>
      <c r="B5081" t="s">
        <v>6064</v>
      </c>
      <c r="C5081">
        <v>5901</v>
      </c>
      <c r="D5081">
        <v>3.8153000000000002E-3</v>
      </c>
    </row>
    <row r="5082" spans="1:4" x14ac:dyDescent="0.2">
      <c r="A5082">
        <v>105690</v>
      </c>
      <c r="B5082" t="s">
        <v>6064</v>
      </c>
      <c r="C5082">
        <v>5685</v>
      </c>
      <c r="D5082">
        <v>3.8790999999999999E-2</v>
      </c>
    </row>
    <row r="5083" spans="1:4" x14ac:dyDescent="0.2">
      <c r="A5083">
        <v>105690</v>
      </c>
      <c r="B5083" t="s">
        <v>6064</v>
      </c>
      <c r="C5083">
        <v>5684</v>
      </c>
      <c r="D5083">
        <v>1.6032999999999999E-2</v>
      </c>
    </row>
    <row r="5084" spans="1:4" x14ac:dyDescent="0.2">
      <c r="A5084">
        <v>105690</v>
      </c>
      <c r="B5084" t="s">
        <v>80</v>
      </c>
      <c r="C5084">
        <v>4721</v>
      </c>
      <c r="D5084">
        <v>0.66015999999999997</v>
      </c>
    </row>
    <row r="5085" spans="1:4" x14ac:dyDescent="0.2">
      <c r="A5085">
        <v>105690</v>
      </c>
      <c r="B5085" t="s">
        <v>80</v>
      </c>
      <c r="C5085">
        <v>1379</v>
      </c>
      <c r="D5085">
        <v>93.023331799999994</v>
      </c>
    </row>
    <row r="5086" spans="1:4" x14ac:dyDescent="0.2">
      <c r="A5086">
        <v>100569</v>
      </c>
    </row>
    <row r="5087" spans="1:4" x14ac:dyDescent="0.2">
      <c r="A5087">
        <v>100569</v>
      </c>
      <c r="B5087" t="s">
        <v>6064</v>
      </c>
      <c r="C5087">
        <v>96464</v>
      </c>
      <c r="D5087">
        <v>3.6763400000000002E-2</v>
      </c>
    </row>
    <row r="5088" spans="1:4" x14ac:dyDescent="0.2">
      <c r="A5088">
        <v>100569</v>
      </c>
      <c r="B5088" t="s">
        <v>6064</v>
      </c>
      <c r="C5088">
        <v>96463</v>
      </c>
      <c r="D5088">
        <v>5.0073000000000001E-3</v>
      </c>
    </row>
    <row r="5089" spans="1:4" x14ac:dyDescent="0.2">
      <c r="A5089">
        <v>100569</v>
      </c>
      <c r="B5089" t="s">
        <v>6064</v>
      </c>
      <c r="C5089">
        <v>89036</v>
      </c>
      <c r="D5089">
        <v>3.5943200000000002E-2</v>
      </c>
    </row>
    <row r="5090" spans="1:4" x14ac:dyDescent="0.2">
      <c r="A5090">
        <v>100569</v>
      </c>
      <c r="B5090" t="s">
        <v>6064</v>
      </c>
      <c r="C5090">
        <v>89035</v>
      </c>
      <c r="D5090">
        <v>5.8275000000000002E-3</v>
      </c>
    </row>
    <row r="5091" spans="1:4" x14ac:dyDescent="0.2">
      <c r="A5091">
        <v>100569</v>
      </c>
      <c r="B5091" t="s">
        <v>6064</v>
      </c>
      <c r="C5091">
        <v>88316</v>
      </c>
      <c r="D5091">
        <v>0.1670827</v>
      </c>
    </row>
    <row r="5092" spans="1:4" x14ac:dyDescent="0.2">
      <c r="A5092">
        <v>100569</v>
      </c>
      <c r="B5092" t="s">
        <v>6064</v>
      </c>
      <c r="C5092">
        <v>5934</v>
      </c>
      <c r="D5092">
        <v>3.6609700000000002E-2</v>
      </c>
    </row>
    <row r="5093" spans="1:4" x14ac:dyDescent="0.2">
      <c r="A5093">
        <v>100569</v>
      </c>
      <c r="B5093" t="s">
        <v>6064</v>
      </c>
      <c r="C5093">
        <v>5932</v>
      </c>
      <c r="D5093">
        <v>5.1609999999999998E-3</v>
      </c>
    </row>
    <row r="5094" spans="1:4" x14ac:dyDescent="0.2">
      <c r="A5094">
        <v>100569</v>
      </c>
      <c r="B5094" t="s">
        <v>6064</v>
      </c>
      <c r="C5094">
        <v>5923</v>
      </c>
      <c r="D5094">
        <v>3.5943200000000002E-2</v>
      </c>
    </row>
    <row r="5095" spans="1:4" x14ac:dyDescent="0.2">
      <c r="A5095">
        <v>100569</v>
      </c>
      <c r="B5095" t="s">
        <v>6064</v>
      </c>
      <c r="C5095">
        <v>5921</v>
      </c>
      <c r="D5095">
        <v>5.8275000000000002E-3</v>
      </c>
    </row>
    <row r="5096" spans="1:4" x14ac:dyDescent="0.2">
      <c r="A5096">
        <v>100569</v>
      </c>
      <c r="B5096" t="s">
        <v>6064</v>
      </c>
      <c r="C5096">
        <v>5903</v>
      </c>
      <c r="D5096">
        <v>3.79554E-2</v>
      </c>
    </row>
    <row r="5097" spans="1:4" x14ac:dyDescent="0.2">
      <c r="A5097">
        <v>100569</v>
      </c>
      <c r="B5097" t="s">
        <v>6064</v>
      </c>
      <c r="C5097">
        <v>5901</v>
      </c>
      <c r="D5097">
        <v>3.8153000000000002E-3</v>
      </c>
    </row>
    <row r="5098" spans="1:4" x14ac:dyDescent="0.2">
      <c r="A5098">
        <v>100569</v>
      </c>
      <c r="B5098" t="s">
        <v>6064</v>
      </c>
      <c r="C5098">
        <v>5685</v>
      </c>
      <c r="D5098">
        <v>2.9555100000000001E-2</v>
      </c>
    </row>
    <row r="5099" spans="1:4" x14ac:dyDescent="0.2">
      <c r="A5099">
        <v>100569</v>
      </c>
      <c r="B5099" t="s">
        <v>6064</v>
      </c>
      <c r="C5099">
        <v>5684</v>
      </c>
      <c r="D5099">
        <v>1.22156E-2</v>
      </c>
    </row>
    <row r="5100" spans="1:4" x14ac:dyDescent="0.2">
      <c r="A5100">
        <v>100569</v>
      </c>
      <c r="B5100" t="s">
        <v>80</v>
      </c>
      <c r="C5100">
        <v>4721</v>
      </c>
      <c r="D5100">
        <v>0.66015999999999997</v>
      </c>
    </row>
    <row r="5101" spans="1:4" x14ac:dyDescent="0.2">
      <c r="A5101">
        <v>100569</v>
      </c>
      <c r="B5101" t="s">
        <v>80</v>
      </c>
      <c r="C5101">
        <v>1379</v>
      </c>
      <c r="D5101">
        <v>93.023331799999994</v>
      </c>
    </row>
    <row r="5102" spans="1:4" x14ac:dyDescent="0.2">
      <c r="A5102">
        <v>105699</v>
      </c>
    </row>
    <row r="5103" spans="1:4" x14ac:dyDescent="0.2">
      <c r="A5103">
        <v>105699</v>
      </c>
      <c r="B5103" t="s">
        <v>6064</v>
      </c>
      <c r="C5103">
        <v>96464</v>
      </c>
      <c r="D5103">
        <v>3.0361900000000001E-2</v>
      </c>
    </row>
    <row r="5104" spans="1:4" x14ac:dyDescent="0.2">
      <c r="A5104">
        <v>105699</v>
      </c>
      <c r="B5104" t="s">
        <v>6064</v>
      </c>
      <c r="C5104">
        <v>96463</v>
      </c>
      <c r="D5104">
        <v>4.8821000000000003E-3</v>
      </c>
    </row>
    <row r="5105" spans="1:4" x14ac:dyDescent="0.2">
      <c r="A5105">
        <v>105699</v>
      </c>
      <c r="B5105" t="s">
        <v>6064</v>
      </c>
      <c r="C5105">
        <v>89036</v>
      </c>
      <c r="D5105">
        <v>2.9416500000000002E-2</v>
      </c>
    </row>
    <row r="5106" spans="1:4" x14ac:dyDescent="0.2">
      <c r="A5106">
        <v>105699</v>
      </c>
      <c r="B5106" t="s">
        <v>6064</v>
      </c>
      <c r="C5106">
        <v>89035</v>
      </c>
      <c r="D5106">
        <v>5.8275000000000002E-3</v>
      </c>
    </row>
    <row r="5107" spans="1:4" x14ac:dyDescent="0.2">
      <c r="A5107">
        <v>105699</v>
      </c>
      <c r="B5107" t="s">
        <v>6064</v>
      </c>
      <c r="C5107">
        <v>88316</v>
      </c>
      <c r="D5107">
        <v>0.14097609999999999</v>
      </c>
    </row>
    <row r="5108" spans="1:4" x14ac:dyDescent="0.2">
      <c r="A5108">
        <v>105699</v>
      </c>
      <c r="B5108" t="s">
        <v>6064</v>
      </c>
      <c r="C5108">
        <v>5934</v>
      </c>
      <c r="D5108">
        <v>3.1517999999999997E-2</v>
      </c>
    </row>
    <row r="5109" spans="1:4" x14ac:dyDescent="0.2">
      <c r="A5109">
        <v>105699</v>
      </c>
      <c r="B5109" t="s">
        <v>6064</v>
      </c>
      <c r="C5109">
        <v>5932</v>
      </c>
      <c r="D5109">
        <v>3.7260000000000001E-3</v>
      </c>
    </row>
    <row r="5110" spans="1:4" x14ac:dyDescent="0.2">
      <c r="A5110">
        <v>105699</v>
      </c>
      <c r="B5110" t="s">
        <v>6064</v>
      </c>
      <c r="C5110">
        <v>5923</v>
      </c>
      <c r="D5110">
        <v>2.9416500000000002E-2</v>
      </c>
    </row>
    <row r="5111" spans="1:4" x14ac:dyDescent="0.2">
      <c r="A5111">
        <v>105699</v>
      </c>
      <c r="B5111" t="s">
        <v>6064</v>
      </c>
      <c r="C5111">
        <v>5921</v>
      </c>
      <c r="D5111">
        <v>5.8275000000000002E-3</v>
      </c>
    </row>
    <row r="5112" spans="1:4" x14ac:dyDescent="0.2">
      <c r="A5112">
        <v>105699</v>
      </c>
      <c r="B5112" t="s">
        <v>6064</v>
      </c>
      <c r="C5112">
        <v>5903</v>
      </c>
      <c r="D5112">
        <v>3.14288E-2</v>
      </c>
    </row>
    <row r="5113" spans="1:4" x14ac:dyDescent="0.2">
      <c r="A5113">
        <v>105699</v>
      </c>
      <c r="B5113" t="s">
        <v>6064</v>
      </c>
      <c r="C5113">
        <v>5901</v>
      </c>
      <c r="D5113">
        <v>3.8153000000000002E-3</v>
      </c>
    </row>
    <row r="5114" spans="1:4" x14ac:dyDescent="0.2">
      <c r="A5114">
        <v>105699</v>
      </c>
      <c r="B5114" t="s">
        <v>6064</v>
      </c>
      <c r="C5114">
        <v>5685</v>
      </c>
      <c r="D5114">
        <v>2.49371E-2</v>
      </c>
    </row>
    <row r="5115" spans="1:4" x14ac:dyDescent="0.2">
      <c r="A5115">
        <v>105699</v>
      </c>
      <c r="B5115" t="s">
        <v>6064</v>
      </c>
      <c r="C5115">
        <v>5684</v>
      </c>
      <c r="D5115">
        <v>1.0306900000000001E-2</v>
      </c>
    </row>
    <row r="5116" spans="1:4" x14ac:dyDescent="0.2">
      <c r="A5116">
        <v>105699</v>
      </c>
      <c r="B5116" t="s">
        <v>80</v>
      </c>
      <c r="C5116">
        <v>4721</v>
      </c>
      <c r="D5116">
        <v>0.66015999999999997</v>
      </c>
    </row>
    <row r="5117" spans="1:4" x14ac:dyDescent="0.2">
      <c r="A5117">
        <v>105699</v>
      </c>
      <c r="B5117" t="s">
        <v>80</v>
      </c>
      <c r="C5117">
        <v>1379</v>
      </c>
      <c r="D5117">
        <v>93.023331799999994</v>
      </c>
    </row>
    <row r="5118" spans="1:4" x14ac:dyDescent="0.2">
      <c r="A5118">
        <v>105672</v>
      </c>
    </row>
    <row r="5119" spans="1:4" x14ac:dyDescent="0.2">
      <c r="A5119">
        <v>105672</v>
      </c>
      <c r="B5119" t="s">
        <v>6064</v>
      </c>
      <c r="C5119">
        <v>105532</v>
      </c>
      <c r="D5119">
        <v>1</v>
      </c>
    </row>
    <row r="5120" spans="1:4" x14ac:dyDescent="0.2">
      <c r="A5120">
        <v>105672</v>
      </c>
      <c r="B5120" t="s">
        <v>6064</v>
      </c>
      <c r="C5120">
        <v>96464</v>
      </c>
      <c r="D5120">
        <v>3.3902399999999999E-2</v>
      </c>
    </row>
    <row r="5121" spans="1:4" x14ac:dyDescent="0.2">
      <c r="A5121">
        <v>105672</v>
      </c>
      <c r="B5121" t="s">
        <v>6064</v>
      </c>
      <c r="C5121">
        <v>96463</v>
      </c>
      <c r="D5121">
        <v>5.2576000000000003E-3</v>
      </c>
    </row>
    <row r="5122" spans="1:4" x14ac:dyDescent="0.2">
      <c r="A5122">
        <v>105672</v>
      </c>
      <c r="B5122" t="s">
        <v>6064</v>
      </c>
      <c r="C5122">
        <v>88316</v>
      </c>
      <c r="D5122">
        <v>3.916E-2</v>
      </c>
    </row>
    <row r="5123" spans="1:4" x14ac:dyDescent="0.2">
      <c r="A5123">
        <v>105672</v>
      </c>
      <c r="B5123" t="s">
        <v>6064</v>
      </c>
      <c r="C5123">
        <v>5934</v>
      </c>
      <c r="D5123">
        <v>3.2564000000000003E-2</v>
      </c>
    </row>
    <row r="5124" spans="1:4" x14ac:dyDescent="0.2">
      <c r="A5124">
        <v>105672</v>
      </c>
      <c r="B5124" t="s">
        <v>6064</v>
      </c>
      <c r="C5124">
        <v>5932</v>
      </c>
      <c r="D5124">
        <v>6.5960000000000003E-3</v>
      </c>
    </row>
    <row r="5125" spans="1:4" x14ac:dyDescent="0.2">
      <c r="A5125">
        <v>105672</v>
      </c>
      <c r="B5125" t="s">
        <v>6064</v>
      </c>
      <c r="C5125">
        <v>5903</v>
      </c>
      <c r="D5125">
        <v>3.6870899999999998E-2</v>
      </c>
    </row>
    <row r="5126" spans="1:4" x14ac:dyDescent="0.2">
      <c r="A5126">
        <v>105672</v>
      </c>
      <c r="B5126" t="s">
        <v>6064</v>
      </c>
      <c r="C5126">
        <v>5901</v>
      </c>
      <c r="D5126">
        <v>2.2891999999999999E-3</v>
      </c>
    </row>
    <row r="5127" spans="1:4" x14ac:dyDescent="0.2">
      <c r="A5127">
        <v>105672</v>
      </c>
      <c r="B5127" t="s">
        <v>6064</v>
      </c>
      <c r="C5127">
        <v>5685</v>
      </c>
      <c r="D5127">
        <v>2.7707900000000001E-2</v>
      </c>
    </row>
    <row r="5128" spans="1:4" x14ac:dyDescent="0.2">
      <c r="A5128">
        <v>105672</v>
      </c>
      <c r="B5128" t="s">
        <v>6064</v>
      </c>
      <c r="C5128">
        <v>5684</v>
      </c>
      <c r="D5128">
        <v>1.14521E-2</v>
      </c>
    </row>
    <row r="5129" spans="1:4" x14ac:dyDescent="0.2">
      <c r="A5129">
        <v>105678</v>
      </c>
    </row>
    <row r="5130" spans="1:4" x14ac:dyDescent="0.2">
      <c r="A5130">
        <v>105678</v>
      </c>
      <c r="B5130" t="s">
        <v>6064</v>
      </c>
      <c r="C5130">
        <v>105532</v>
      </c>
      <c r="D5130">
        <v>1</v>
      </c>
    </row>
    <row r="5131" spans="1:4" x14ac:dyDescent="0.2">
      <c r="A5131">
        <v>105678</v>
      </c>
      <c r="B5131" t="s">
        <v>6064</v>
      </c>
      <c r="C5131">
        <v>96464</v>
      </c>
      <c r="D5131">
        <v>2.7322200000000001E-2</v>
      </c>
    </row>
    <row r="5132" spans="1:4" x14ac:dyDescent="0.2">
      <c r="A5132">
        <v>105678</v>
      </c>
      <c r="B5132" t="s">
        <v>6064</v>
      </c>
      <c r="C5132">
        <v>96463</v>
      </c>
      <c r="D5132">
        <v>4.0058000000000003E-3</v>
      </c>
    </row>
    <row r="5133" spans="1:4" x14ac:dyDescent="0.2">
      <c r="A5133">
        <v>105678</v>
      </c>
      <c r="B5133" t="s">
        <v>6064</v>
      </c>
      <c r="C5133">
        <v>88316</v>
      </c>
      <c r="D5133">
        <v>3.1328000000000002E-2</v>
      </c>
    </row>
    <row r="5134" spans="1:4" x14ac:dyDescent="0.2">
      <c r="A5134">
        <v>105678</v>
      </c>
      <c r="B5134" t="s">
        <v>6064</v>
      </c>
      <c r="C5134">
        <v>5934</v>
      </c>
      <c r="D5134">
        <v>2.6166999999999999E-2</v>
      </c>
    </row>
    <row r="5135" spans="1:4" x14ac:dyDescent="0.2">
      <c r="A5135">
        <v>105678</v>
      </c>
      <c r="B5135" t="s">
        <v>6064</v>
      </c>
      <c r="C5135">
        <v>5932</v>
      </c>
      <c r="D5135">
        <v>5.1609999999999998E-3</v>
      </c>
    </row>
    <row r="5136" spans="1:4" x14ac:dyDescent="0.2">
      <c r="A5136">
        <v>105678</v>
      </c>
      <c r="B5136" t="s">
        <v>6064</v>
      </c>
      <c r="C5136">
        <v>5903</v>
      </c>
      <c r="D5136">
        <v>2.9038899999999999E-2</v>
      </c>
    </row>
    <row r="5137" spans="1:4" x14ac:dyDescent="0.2">
      <c r="A5137">
        <v>105678</v>
      </c>
      <c r="B5137" t="s">
        <v>6064</v>
      </c>
      <c r="C5137">
        <v>5901</v>
      </c>
      <c r="D5137">
        <v>2.2891999999999999E-3</v>
      </c>
    </row>
    <row r="5138" spans="1:4" x14ac:dyDescent="0.2">
      <c r="A5138">
        <v>105678</v>
      </c>
      <c r="B5138" t="s">
        <v>6064</v>
      </c>
      <c r="C5138">
        <v>5685</v>
      </c>
      <c r="D5138">
        <v>2.21663E-2</v>
      </c>
    </row>
    <row r="5139" spans="1:4" x14ac:dyDescent="0.2">
      <c r="A5139">
        <v>105678</v>
      </c>
      <c r="B5139" t="s">
        <v>6064</v>
      </c>
      <c r="C5139">
        <v>5684</v>
      </c>
      <c r="D5139">
        <v>9.1617000000000001E-3</v>
      </c>
    </row>
    <row r="5140" spans="1:4" x14ac:dyDescent="0.2">
      <c r="A5140">
        <v>105684</v>
      </c>
    </row>
    <row r="5141" spans="1:4" x14ac:dyDescent="0.2">
      <c r="A5141">
        <v>105684</v>
      </c>
      <c r="B5141" t="s">
        <v>6064</v>
      </c>
      <c r="C5141">
        <v>105532</v>
      </c>
      <c r="D5141">
        <v>1</v>
      </c>
    </row>
    <row r="5142" spans="1:4" x14ac:dyDescent="0.2">
      <c r="A5142">
        <v>105684</v>
      </c>
      <c r="B5142" t="s">
        <v>6064</v>
      </c>
      <c r="C5142">
        <v>96464</v>
      </c>
      <c r="D5142">
        <v>2.3281E-2</v>
      </c>
    </row>
    <row r="5143" spans="1:4" x14ac:dyDescent="0.2">
      <c r="A5143">
        <v>105684</v>
      </c>
      <c r="B5143" t="s">
        <v>6064</v>
      </c>
      <c r="C5143">
        <v>96463</v>
      </c>
      <c r="D5143">
        <v>4.1310000000000001E-3</v>
      </c>
    </row>
    <row r="5144" spans="1:4" x14ac:dyDescent="0.2">
      <c r="A5144">
        <v>105684</v>
      </c>
      <c r="B5144" t="s">
        <v>6064</v>
      </c>
      <c r="C5144">
        <v>88316</v>
      </c>
      <c r="D5144">
        <v>2.7411999999999999E-2</v>
      </c>
    </row>
    <row r="5145" spans="1:4" x14ac:dyDescent="0.2">
      <c r="A5145">
        <v>105684</v>
      </c>
      <c r="B5145" t="s">
        <v>6064</v>
      </c>
      <c r="C5145">
        <v>5934</v>
      </c>
      <c r="D5145">
        <v>2.3685999999999999E-2</v>
      </c>
    </row>
    <row r="5146" spans="1:4" x14ac:dyDescent="0.2">
      <c r="A5146">
        <v>105684</v>
      </c>
      <c r="B5146" t="s">
        <v>6064</v>
      </c>
      <c r="C5146">
        <v>5932</v>
      </c>
      <c r="D5146">
        <v>3.7260000000000001E-3</v>
      </c>
    </row>
    <row r="5147" spans="1:4" x14ac:dyDescent="0.2">
      <c r="A5147">
        <v>105684</v>
      </c>
      <c r="B5147" t="s">
        <v>6064</v>
      </c>
      <c r="C5147">
        <v>5903</v>
      </c>
      <c r="D5147">
        <v>2.51229E-2</v>
      </c>
    </row>
    <row r="5148" spans="1:4" x14ac:dyDescent="0.2">
      <c r="A5148">
        <v>105684</v>
      </c>
      <c r="B5148" t="s">
        <v>6064</v>
      </c>
      <c r="C5148">
        <v>5901</v>
      </c>
      <c r="D5148">
        <v>2.2891999999999999E-3</v>
      </c>
    </row>
    <row r="5149" spans="1:4" x14ac:dyDescent="0.2">
      <c r="A5149">
        <v>105684</v>
      </c>
      <c r="B5149" t="s">
        <v>6064</v>
      </c>
      <c r="C5149">
        <v>5685</v>
      </c>
      <c r="D5149">
        <v>1.93955E-2</v>
      </c>
    </row>
    <row r="5150" spans="1:4" x14ac:dyDescent="0.2">
      <c r="A5150">
        <v>105684</v>
      </c>
      <c r="B5150" t="s">
        <v>6064</v>
      </c>
      <c r="C5150">
        <v>5684</v>
      </c>
      <c r="D5150">
        <v>8.0164999999999993E-3</v>
      </c>
    </row>
    <row r="5151" spans="1:4" x14ac:dyDescent="0.2">
      <c r="A5151">
        <v>105691</v>
      </c>
    </row>
    <row r="5152" spans="1:4" x14ac:dyDescent="0.2">
      <c r="A5152">
        <v>105691</v>
      </c>
      <c r="B5152" t="s">
        <v>6064</v>
      </c>
      <c r="C5152">
        <v>96464</v>
      </c>
      <c r="D5152">
        <v>4.8064200000000001E-2</v>
      </c>
    </row>
    <row r="5153" spans="1:4" x14ac:dyDescent="0.2">
      <c r="A5153">
        <v>105691</v>
      </c>
      <c r="B5153" t="s">
        <v>6064</v>
      </c>
      <c r="C5153">
        <v>96463</v>
      </c>
      <c r="D5153">
        <v>6.7597999999999998E-3</v>
      </c>
    </row>
    <row r="5154" spans="1:4" x14ac:dyDescent="0.2">
      <c r="A5154">
        <v>105691</v>
      </c>
      <c r="B5154" t="s">
        <v>6064</v>
      </c>
      <c r="C5154">
        <v>89036</v>
      </c>
      <c r="D5154">
        <v>4.8996499999999998E-2</v>
      </c>
    </row>
    <row r="5155" spans="1:4" x14ac:dyDescent="0.2">
      <c r="A5155">
        <v>105691</v>
      </c>
      <c r="B5155" t="s">
        <v>6064</v>
      </c>
      <c r="C5155">
        <v>89035</v>
      </c>
      <c r="D5155">
        <v>5.8275000000000002E-3</v>
      </c>
    </row>
    <row r="5156" spans="1:4" x14ac:dyDescent="0.2">
      <c r="A5156">
        <v>105691</v>
      </c>
      <c r="B5156" t="s">
        <v>6064</v>
      </c>
      <c r="C5156">
        <v>88316</v>
      </c>
      <c r="D5156">
        <v>0.21929609999999999</v>
      </c>
    </row>
    <row r="5157" spans="1:4" x14ac:dyDescent="0.2">
      <c r="A5157">
        <v>105691</v>
      </c>
      <c r="B5157" t="s">
        <v>6064</v>
      </c>
      <c r="C5157">
        <v>5934</v>
      </c>
      <c r="D5157">
        <v>4.8228E-2</v>
      </c>
    </row>
    <row r="5158" spans="1:4" x14ac:dyDescent="0.2">
      <c r="A5158">
        <v>105691</v>
      </c>
      <c r="B5158" t="s">
        <v>6064</v>
      </c>
      <c r="C5158">
        <v>5932</v>
      </c>
      <c r="D5158">
        <v>6.5960000000000003E-3</v>
      </c>
    </row>
    <row r="5159" spans="1:4" x14ac:dyDescent="0.2">
      <c r="A5159">
        <v>105691</v>
      </c>
      <c r="B5159" t="s">
        <v>6064</v>
      </c>
      <c r="C5159">
        <v>5923</v>
      </c>
      <c r="D5159">
        <v>4.8996499999999998E-2</v>
      </c>
    </row>
    <row r="5160" spans="1:4" x14ac:dyDescent="0.2">
      <c r="A5160">
        <v>105691</v>
      </c>
      <c r="B5160" t="s">
        <v>6064</v>
      </c>
      <c r="C5160">
        <v>5921</v>
      </c>
      <c r="D5160">
        <v>5.8275000000000002E-3</v>
      </c>
    </row>
    <row r="5161" spans="1:4" x14ac:dyDescent="0.2">
      <c r="A5161">
        <v>105691</v>
      </c>
      <c r="B5161" t="s">
        <v>6064</v>
      </c>
      <c r="C5161">
        <v>5903</v>
      </c>
      <c r="D5161">
        <v>5.10088E-2</v>
      </c>
    </row>
    <row r="5162" spans="1:4" x14ac:dyDescent="0.2">
      <c r="A5162">
        <v>105691</v>
      </c>
      <c r="B5162" t="s">
        <v>6064</v>
      </c>
      <c r="C5162">
        <v>5901</v>
      </c>
      <c r="D5162">
        <v>3.8153000000000002E-3</v>
      </c>
    </row>
    <row r="5163" spans="1:4" x14ac:dyDescent="0.2">
      <c r="A5163">
        <v>105691</v>
      </c>
      <c r="B5163" t="s">
        <v>6064</v>
      </c>
      <c r="C5163">
        <v>5685</v>
      </c>
      <c r="D5163">
        <v>3.8790999999999999E-2</v>
      </c>
    </row>
    <row r="5164" spans="1:4" x14ac:dyDescent="0.2">
      <c r="A5164">
        <v>105691</v>
      </c>
      <c r="B5164" t="s">
        <v>6064</v>
      </c>
      <c r="C5164">
        <v>5684</v>
      </c>
      <c r="D5164">
        <v>1.6032999999999999E-2</v>
      </c>
    </row>
    <row r="5165" spans="1:4" x14ac:dyDescent="0.2">
      <c r="A5165">
        <v>105691</v>
      </c>
      <c r="B5165" t="s">
        <v>80</v>
      </c>
      <c r="C5165">
        <v>4721</v>
      </c>
      <c r="D5165">
        <v>0.6464067</v>
      </c>
    </row>
    <row r="5166" spans="1:4" x14ac:dyDescent="0.2">
      <c r="A5166">
        <v>105691</v>
      </c>
      <c r="B5166" t="s">
        <v>80</v>
      </c>
      <c r="C5166">
        <v>1379</v>
      </c>
      <c r="D5166">
        <v>136.6636876</v>
      </c>
    </row>
    <row r="5167" spans="1:4" x14ac:dyDescent="0.2">
      <c r="A5167">
        <v>100570</v>
      </c>
    </row>
    <row r="5168" spans="1:4" x14ac:dyDescent="0.2">
      <c r="A5168">
        <v>100570</v>
      </c>
      <c r="B5168" t="s">
        <v>6064</v>
      </c>
      <c r="C5168">
        <v>96464</v>
      </c>
      <c r="D5168">
        <v>3.6763400000000002E-2</v>
      </c>
    </row>
    <row r="5169" spans="1:4" x14ac:dyDescent="0.2">
      <c r="A5169">
        <v>100570</v>
      </c>
      <c r="B5169" t="s">
        <v>6064</v>
      </c>
      <c r="C5169">
        <v>96463</v>
      </c>
      <c r="D5169">
        <v>5.0073000000000001E-3</v>
      </c>
    </row>
    <row r="5170" spans="1:4" x14ac:dyDescent="0.2">
      <c r="A5170">
        <v>100570</v>
      </c>
      <c r="B5170" t="s">
        <v>6064</v>
      </c>
      <c r="C5170">
        <v>89036</v>
      </c>
      <c r="D5170">
        <v>3.5943200000000002E-2</v>
      </c>
    </row>
    <row r="5171" spans="1:4" x14ac:dyDescent="0.2">
      <c r="A5171">
        <v>100570</v>
      </c>
      <c r="B5171" t="s">
        <v>6064</v>
      </c>
      <c r="C5171">
        <v>89035</v>
      </c>
      <c r="D5171">
        <v>5.8275000000000002E-3</v>
      </c>
    </row>
    <row r="5172" spans="1:4" x14ac:dyDescent="0.2">
      <c r="A5172">
        <v>100570</v>
      </c>
      <c r="B5172" t="s">
        <v>6064</v>
      </c>
      <c r="C5172">
        <v>88316</v>
      </c>
      <c r="D5172">
        <v>0.1670827</v>
      </c>
    </row>
    <row r="5173" spans="1:4" x14ac:dyDescent="0.2">
      <c r="A5173">
        <v>100570</v>
      </c>
      <c r="B5173" t="s">
        <v>6064</v>
      </c>
      <c r="C5173">
        <v>5934</v>
      </c>
      <c r="D5173">
        <v>3.6609700000000002E-2</v>
      </c>
    </row>
    <row r="5174" spans="1:4" x14ac:dyDescent="0.2">
      <c r="A5174">
        <v>100570</v>
      </c>
      <c r="B5174" t="s">
        <v>6064</v>
      </c>
      <c r="C5174">
        <v>5932</v>
      </c>
      <c r="D5174">
        <v>5.1609999999999998E-3</v>
      </c>
    </row>
    <row r="5175" spans="1:4" x14ac:dyDescent="0.2">
      <c r="A5175">
        <v>100570</v>
      </c>
      <c r="B5175" t="s">
        <v>6064</v>
      </c>
      <c r="C5175">
        <v>5923</v>
      </c>
      <c r="D5175">
        <v>3.5943200000000002E-2</v>
      </c>
    </row>
    <row r="5176" spans="1:4" x14ac:dyDescent="0.2">
      <c r="A5176">
        <v>100570</v>
      </c>
      <c r="B5176" t="s">
        <v>6064</v>
      </c>
      <c r="C5176">
        <v>5921</v>
      </c>
      <c r="D5176">
        <v>5.8275000000000002E-3</v>
      </c>
    </row>
    <row r="5177" spans="1:4" x14ac:dyDescent="0.2">
      <c r="A5177">
        <v>100570</v>
      </c>
      <c r="B5177" t="s">
        <v>6064</v>
      </c>
      <c r="C5177">
        <v>5903</v>
      </c>
      <c r="D5177">
        <v>3.79554E-2</v>
      </c>
    </row>
    <row r="5178" spans="1:4" x14ac:dyDescent="0.2">
      <c r="A5178">
        <v>100570</v>
      </c>
      <c r="B5178" t="s">
        <v>6064</v>
      </c>
      <c r="C5178">
        <v>5901</v>
      </c>
      <c r="D5178">
        <v>3.8153000000000002E-3</v>
      </c>
    </row>
    <row r="5179" spans="1:4" x14ac:dyDescent="0.2">
      <c r="A5179">
        <v>100570</v>
      </c>
      <c r="B5179" t="s">
        <v>6064</v>
      </c>
      <c r="C5179">
        <v>5685</v>
      </c>
      <c r="D5179">
        <v>2.9555100000000001E-2</v>
      </c>
    </row>
    <row r="5180" spans="1:4" x14ac:dyDescent="0.2">
      <c r="A5180">
        <v>100570</v>
      </c>
      <c r="B5180" t="s">
        <v>6064</v>
      </c>
      <c r="C5180">
        <v>5684</v>
      </c>
      <c r="D5180">
        <v>1.22156E-2</v>
      </c>
    </row>
    <row r="5181" spans="1:4" x14ac:dyDescent="0.2">
      <c r="A5181">
        <v>100570</v>
      </c>
      <c r="B5181" t="s">
        <v>80</v>
      </c>
      <c r="C5181">
        <v>4721</v>
      </c>
      <c r="D5181">
        <v>0.6464067</v>
      </c>
    </row>
    <row r="5182" spans="1:4" x14ac:dyDescent="0.2">
      <c r="A5182">
        <v>100570</v>
      </c>
      <c r="B5182" t="s">
        <v>80</v>
      </c>
      <c r="C5182">
        <v>1379</v>
      </c>
      <c r="D5182">
        <v>136.6636876</v>
      </c>
    </row>
    <row r="5183" spans="1:4" x14ac:dyDescent="0.2">
      <c r="A5183">
        <v>105700</v>
      </c>
    </row>
    <row r="5184" spans="1:4" x14ac:dyDescent="0.2">
      <c r="A5184">
        <v>105700</v>
      </c>
      <c r="B5184" t="s">
        <v>6064</v>
      </c>
      <c r="C5184">
        <v>96464</v>
      </c>
      <c r="D5184">
        <v>3.0361900000000001E-2</v>
      </c>
    </row>
    <row r="5185" spans="1:4" x14ac:dyDescent="0.2">
      <c r="A5185">
        <v>105700</v>
      </c>
      <c r="B5185" t="s">
        <v>6064</v>
      </c>
      <c r="C5185">
        <v>96463</v>
      </c>
      <c r="D5185">
        <v>4.8821000000000003E-3</v>
      </c>
    </row>
    <row r="5186" spans="1:4" x14ac:dyDescent="0.2">
      <c r="A5186">
        <v>105700</v>
      </c>
      <c r="B5186" t="s">
        <v>6064</v>
      </c>
      <c r="C5186">
        <v>89036</v>
      </c>
      <c r="D5186">
        <v>2.9416500000000002E-2</v>
      </c>
    </row>
    <row r="5187" spans="1:4" x14ac:dyDescent="0.2">
      <c r="A5187">
        <v>105700</v>
      </c>
      <c r="B5187" t="s">
        <v>6064</v>
      </c>
      <c r="C5187">
        <v>89035</v>
      </c>
      <c r="D5187">
        <v>5.8275000000000002E-3</v>
      </c>
    </row>
    <row r="5188" spans="1:4" x14ac:dyDescent="0.2">
      <c r="A5188">
        <v>105700</v>
      </c>
      <c r="B5188" t="s">
        <v>6064</v>
      </c>
      <c r="C5188">
        <v>88316</v>
      </c>
      <c r="D5188">
        <v>0.14097609999999999</v>
      </c>
    </row>
    <row r="5189" spans="1:4" x14ac:dyDescent="0.2">
      <c r="A5189">
        <v>105700</v>
      </c>
      <c r="B5189" t="s">
        <v>6064</v>
      </c>
      <c r="C5189">
        <v>5934</v>
      </c>
      <c r="D5189">
        <v>3.1517999999999997E-2</v>
      </c>
    </row>
    <row r="5190" spans="1:4" x14ac:dyDescent="0.2">
      <c r="A5190">
        <v>105700</v>
      </c>
      <c r="B5190" t="s">
        <v>6064</v>
      </c>
      <c r="C5190">
        <v>5932</v>
      </c>
      <c r="D5190">
        <v>3.7260000000000001E-3</v>
      </c>
    </row>
    <row r="5191" spans="1:4" x14ac:dyDescent="0.2">
      <c r="A5191">
        <v>105700</v>
      </c>
      <c r="B5191" t="s">
        <v>6064</v>
      </c>
      <c r="C5191">
        <v>5923</v>
      </c>
      <c r="D5191">
        <v>2.9416500000000002E-2</v>
      </c>
    </row>
    <row r="5192" spans="1:4" x14ac:dyDescent="0.2">
      <c r="A5192">
        <v>105700</v>
      </c>
      <c r="B5192" t="s">
        <v>6064</v>
      </c>
      <c r="C5192">
        <v>5921</v>
      </c>
      <c r="D5192">
        <v>5.8275000000000002E-3</v>
      </c>
    </row>
    <row r="5193" spans="1:4" x14ac:dyDescent="0.2">
      <c r="A5193">
        <v>105700</v>
      </c>
      <c r="B5193" t="s">
        <v>6064</v>
      </c>
      <c r="C5193">
        <v>5903</v>
      </c>
      <c r="D5193">
        <v>3.14288E-2</v>
      </c>
    </row>
    <row r="5194" spans="1:4" x14ac:dyDescent="0.2">
      <c r="A5194">
        <v>105700</v>
      </c>
      <c r="B5194" t="s">
        <v>6064</v>
      </c>
      <c r="C5194">
        <v>5901</v>
      </c>
      <c r="D5194">
        <v>3.8153000000000002E-3</v>
      </c>
    </row>
    <row r="5195" spans="1:4" x14ac:dyDescent="0.2">
      <c r="A5195">
        <v>105700</v>
      </c>
      <c r="B5195" t="s">
        <v>6064</v>
      </c>
      <c r="C5195">
        <v>5685</v>
      </c>
      <c r="D5195">
        <v>2.49371E-2</v>
      </c>
    </row>
    <row r="5196" spans="1:4" x14ac:dyDescent="0.2">
      <c r="A5196">
        <v>105700</v>
      </c>
      <c r="B5196" t="s">
        <v>6064</v>
      </c>
      <c r="C5196">
        <v>5684</v>
      </c>
      <c r="D5196">
        <v>1.0306900000000001E-2</v>
      </c>
    </row>
    <row r="5197" spans="1:4" x14ac:dyDescent="0.2">
      <c r="A5197">
        <v>105700</v>
      </c>
      <c r="B5197" t="s">
        <v>80</v>
      </c>
      <c r="C5197">
        <v>4721</v>
      </c>
      <c r="D5197">
        <v>0.6464067</v>
      </c>
    </row>
    <row r="5198" spans="1:4" x14ac:dyDescent="0.2">
      <c r="A5198">
        <v>105700</v>
      </c>
      <c r="B5198" t="s">
        <v>80</v>
      </c>
      <c r="C5198">
        <v>1379</v>
      </c>
      <c r="D5198">
        <v>136.6636876</v>
      </c>
    </row>
    <row r="5199" spans="1:4" x14ac:dyDescent="0.2">
      <c r="A5199">
        <v>105673</v>
      </c>
    </row>
    <row r="5200" spans="1:4" x14ac:dyDescent="0.2">
      <c r="A5200">
        <v>105673</v>
      </c>
      <c r="B5200" t="s">
        <v>6064</v>
      </c>
      <c r="C5200">
        <v>105533</v>
      </c>
      <c r="D5200">
        <v>1</v>
      </c>
    </row>
    <row r="5201" spans="1:4" x14ac:dyDescent="0.2">
      <c r="A5201">
        <v>105673</v>
      </c>
      <c r="B5201" t="s">
        <v>6064</v>
      </c>
      <c r="C5201">
        <v>96464</v>
      </c>
      <c r="D5201">
        <v>3.3902399999999999E-2</v>
      </c>
    </row>
    <row r="5202" spans="1:4" x14ac:dyDescent="0.2">
      <c r="A5202">
        <v>105673</v>
      </c>
      <c r="B5202" t="s">
        <v>6064</v>
      </c>
      <c r="C5202">
        <v>96463</v>
      </c>
      <c r="D5202">
        <v>5.2576000000000003E-3</v>
      </c>
    </row>
    <row r="5203" spans="1:4" x14ac:dyDescent="0.2">
      <c r="A5203">
        <v>105673</v>
      </c>
      <c r="B5203" t="s">
        <v>6064</v>
      </c>
      <c r="C5203">
        <v>88316</v>
      </c>
      <c r="D5203">
        <v>3.916E-2</v>
      </c>
    </row>
    <row r="5204" spans="1:4" x14ac:dyDescent="0.2">
      <c r="A5204">
        <v>105673</v>
      </c>
      <c r="B5204" t="s">
        <v>6064</v>
      </c>
      <c r="C5204">
        <v>5934</v>
      </c>
      <c r="D5204">
        <v>3.2564000000000003E-2</v>
      </c>
    </row>
    <row r="5205" spans="1:4" x14ac:dyDescent="0.2">
      <c r="A5205">
        <v>105673</v>
      </c>
      <c r="B5205" t="s">
        <v>6064</v>
      </c>
      <c r="C5205">
        <v>5932</v>
      </c>
      <c r="D5205">
        <v>6.5960000000000003E-3</v>
      </c>
    </row>
    <row r="5206" spans="1:4" x14ac:dyDescent="0.2">
      <c r="A5206">
        <v>105673</v>
      </c>
      <c r="B5206" t="s">
        <v>6064</v>
      </c>
      <c r="C5206">
        <v>5903</v>
      </c>
      <c r="D5206">
        <v>3.6870899999999998E-2</v>
      </c>
    </row>
    <row r="5207" spans="1:4" x14ac:dyDescent="0.2">
      <c r="A5207">
        <v>105673</v>
      </c>
      <c r="B5207" t="s">
        <v>6064</v>
      </c>
      <c r="C5207">
        <v>5901</v>
      </c>
      <c r="D5207">
        <v>2.2891999999999999E-3</v>
      </c>
    </row>
    <row r="5208" spans="1:4" x14ac:dyDescent="0.2">
      <c r="A5208">
        <v>105673</v>
      </c>
      <c r="B5208" t="s">
        <v>6064</v>
      </c>
      <c r="C5208">
        <v>5685</v>
      </c>
      <c r="D5208">
        <v>2.7707900000000001E-2</v>
      </c>
    </row>
    <row r="5209" spans="1:4" x14ac:dyDescent="0.2">
      <c r="A5209">
        <v>105673</v>
      </c>
      <c r="B5209" t="s">
        <v>6064</v>
      </c>
      <c r="C5209">
        <v>5684</v>
      </c>
      <c r="D5209">
        <v>1.14521E-2</v>
      </c>
    </row>
    <row r="5210" spans="1:4" x14ac:dyDescent="0.2">
      <c r="A5210">
        <v>105679</v>
      </c>
    </row>
    <row r="5211" spans="1:4" x14ac:dyDescent="0.2">
      <c r="A5211">
        <v>105679</v>
      </c>
      <c r="B5211" t="s">
        <v>6064</v>
      </c>
      <c r="C5211">
        <v>105533</v>
      </c>
      <c r="D5211">
        <v>1</v>
      </c>
    </row>
    <row r="5212" spans="1:4" x14ac:dyDescent="0.2">
      <c r="A5212">
        <v>105679</v>
      </c>
      <c r="B5212" t="s">
        <v>6064</v>
      </c>
      <c r="C5212">
        <v>96464</v>
      </c>
      <c r="D5212">
        <v>2.7322200000000001E-2</v>
      </c>
    </row>
    <row r="5213" spans="1:4" x14ac:dyDescent="0.2">
      <c r="A5213">
        <v>105679</v>
      </c>
      <c r="B5213" t="s">
        <v>6064</v>
      </c>
      <c r="C5213">
        <v>96463</v>
      </c>
      <c r="D5213">
        <v>4.0058000000000003E-3</v>
      </c>
    </row>
    <row r="5214" spans="1:4" x14ac:dyDescent="0.2">
      <c r="A5214">
        <v>105679</v>
      </c>
      <c r="B5214" t="s">
        <v>6064</v>
      </c>
      <c r="C5214">
        <v>88316</v>
      </c>
      <c r="D5214">
        <v>3.1328000000000002E-2</v>
      </c>
    </row>
    <row r="5215" spans="1:4" x14ac:dyDescent="0.2">
      <c r="A5215">
        <v>105679</v>
      </c>
      <c r="B5215" t="s">
        <v>6064</v>
      </c>
      <c r="C5215">
        <v>5934</v>
      </c>
      <c r="D5215">
        <v>2.6166999999999999E-2</v>
      </c>
    </row>
    <row r="5216" spans="1:4" x14ac:dyDescent="0.2">
      <c r="A5216">
        <v>105679</v>
      </c>
      <c r="B5216" t="s">
        <v>6064</v>
      </c>
      <c r="C5216">
        <v>5932</v>
      </c>
      <c r="D5216">
        <v>5.1609999999999998E-3</v>
      </c>
    </row>
    <row r="5217" spans="1:4" x14ac:dyDescent="0.2">
      <c r="A5217">
        <v>105679</v>
      </c>
      <c r="B5217" t="s">
        <v>6064</v>
      </c>
      <c r="C5217">
        <v>5903</v>
      </c>
      <c r="D5217">
        <v>2.9038899999999999E-2</v>
      </c>
    </row>
    <row r="5218" spans="1:4" x14ac:dyDescent="0.2">
      <c r="A5218">
        <v>105679</v>
      </c>
      <c r="B5218" t="s">
        <v>6064</v>
      </c>
      <c r="C5218">
        <v>5901</v>
      </c>
      <c r="D5218">
        <v>2.2891999999999999E-3</v>
      </c>
    </row>
    <row r="5219" spans="1:4" x14ac:dyDescent="0.2">
      <c r="A5219">
        <v>105679</v>
      </c>
      <c r="B5219" t="s">
        <v>6064</v>
      </c>
      <c r="C5219">
        <v>5685</v>
      </c>
      <c r="D5219">
        <v>2.21663E-2</v>
      </c>
    </row>
    <row r="5220" spans="1:4" x14ac:dyDescent="0.2">
      <c r="A5220">
        <v>105679</v>
      </c>
      <c r="B5220" t="s">
        <v>6064</v>
      </c>
      <c r="C5220">
        <v>5684</v>
      </c>
      <c r="D5220">
        <v>9.1617000000000001E-3</v>
      </c>
    </row>
    <row r="5221" spans="1:4" x14ac:dyDescent="0.2">
      <c r="A5221">
        <v>105685</v>
      </c>
    </row>
    <row r="5222" spans="1:4" x14ac:dyDescent="0.2">
      <c r="A5222">
        <v>105685</v>
      </c>
      <c r="B5222" t="s">
        <v>6064</v>
      </c>
      <c r="C5222">
        <v>105533</v>
      </c>
      <c r="D5222">
        <v>1</v>
      </c>
    </row>
    <row r="5223" spans="1:4" x14ac:dyDescent="0.2">
      <c r="A5223">
        <v>105685</v>
      </c>
      <c r="B5223" t="s">
        <v>6064</v>
      </c>
      <c r="C5223">
        <v>96464</v>
      </c>
      <c r="D5223">
        <v>2.3281E-2</v>
      </c>
    </row>
    <row r="5224" spans="1:4" x14ac:dyDescent="0.2">
      <c r="A5224">
        <v>105685</v>
      </c>
      <c r="B5224" t="s">
        <v>6064</v>
      </c>
      <c r="C5224">
        <v>96463</v>
      </c>
      <c r="D5224">
        <v>4.1310000000000001E-3</v>
      </c>
    </row>
    <row r="5225" spans="1:4" x14ac:dyDescent="0.2">
      <c r="A5225">
        <v>105685</v>
      </c>
      <c r="B5225" t="s">
        <v>6064</v>
      </c>
      <c r="C5225">
        <v>88316</v>
      </c>
      <c r="D5225">
        <v>2.7411999999999999E-2</v>
      </c>
    </row>
    <row r="5226" spans="1:4" x14ac:dyDescent="0.2">
      <c r="A5226">
        <v>105685</v>
      </c>
      <c r="B5226" t="s">
        <v>6064</v>
      </c>
      <c r="C5226">
        <v>5934</v>
      </c>
      <c r="D5226">
        <v>2.3685999999999999E-2</v>
      </c>
    </row>
    <row r="5227" spans="1:4" x14ac:dyDescent="0.2">
      <c r="A5227">
        <v>105685</v>
      </c>
      <c r="B5227" t="s">
        <v>6064</v>
      </c>
      <c r="C5227">
        <v>5932</v>
      </c>
      <c r="D5227">
        <v>3.7260000000000001E-3</v>
      </c>
    </row>
    <row r="5228" spans="1:4" x14ac:dyDescent="0.2">
      <c r="A5228">
        <v>105685</v>
      </c>
      <c r="B5228" t="s">
        <v>6064</v>
      </c>
      <c r="C5228">
        <v>5903</v>
      </c>
      <c r="D5228">
        <v>2.51229E-2</v>
      </c>
    </row>
    <row r="5229" spans="1:4" x14ac:dyDescent="0.2">
      <c r="A5229">
        <v>105685</v>
      </c>
      <c r="B5229" t="s">
        <v>6064</v>
      </c>
      <c r="C5229">
        <v>5901</v>
      </c>
      <c r="D5229">
        <v>2.2891999999999999E-3</v>
      </c>
    </row>
    <row r="5230" spans="1:4" x14ac:dyDescent="0.2">
      <c r="A5230">
        <v>105685</v>
      </c>
      <c r="B5230" t="s">
        <v>6064</v>
      </c>
      <c r="C5230">
        <v>5685</v>
      </c>
      <c r="D5230">
        <v>1.93955E-2</v>
      </c>
    </row>
    <row r="5231" spans="1:4" x14ac:dyDescent="0.2">
      <c r="A5231">
        <v>105685</v>
      </c>
      <c r="B5231" t="s">
        <v>6064</v>
      </c>
      <c r="C5231">
        <v>5684</v>
      </c>
      <c r="D5231">
        <v>8.0164999999999993E-3</v>
      </c>
    </row>
    <row r="5232" spans="1:4" x14ac:dyDescent="0.2">
      <c r="A5232">
        <v>105692</v>
      </c>
    </row>
    <row r="5233" spans="1:4" x14ac:dyDescent="0.2">
      <c r="A5233">
        <v>105692</v>
      </c>
      <c r="B5233" t="s">
        <v>6064</v>
      </c>
      <c r="C5233">
        <v>96464</v>
      </c>
      <c r="D5233">
        <v>4.8064200000000001E-2</v>
      </c>
    </row>
    <row r="5234" spans="1:4" x14ac:dyDescent="0.2">
      <c r="A5234">
        <v>105692</v>
      </c>
      <c r="B5234" t="s">
        <v>6064</v>
      </c>
      <c r="C5234">
        <v>96463</v>
      </c>
      <c r="D5234">
        <v>6.7597999999999998E-3</v>
      </c>
    </row>
    <row r="5235" spans="1:4" x14ac:dyDescent="0.2">
      <c r="A5235">
        <v>105692</v>
      </c>
      <c r="B5235" t="s">
        <v>6064</v>
      </c>
      <c r="C5235">
        <v>89036</v>
      </c>
      <c r="D5235">
        <v>4.8996499999999998E-2</v>
      </c>
    </row>
    <row r="5236" spans="1:4" x14ac:dyDescent="0.2">
      <c r="A5236">
        <v>105692</v>
      </c>
      <c r="B5236" t="s">
        <v>6064</v>
      </c>
      <c r="C5236">
        <v>89035</v>
      </c>
      <c r="D5236">
        <v>5.8275000000000002E-3</v>
      </c>
    </row>
    <row r="5237" spans="1:4" x14ac:dyDescent="0.2">
      <c r="A5237">
        <v>105692</v>
      </c>
      <c r="B5237" t="s">
        <v>6064</v>
      </c>
      <c r="C5237">
        <v>88316</v>
      </c>
      <c r="D5237">
        <v>0.21929609999999999</v>
      </c>
    </row>
    <row r="5238" spans="1:4" x14ac:dyDescent="0.2">
      <c r="A5238">
        <v>105692</v>
      </c>
      <c r="B5238" t="s">
        <v>6064</v>
      </c>
      <c r="C5238">
        <v>5934</v>
      </c>
      <c r="D5238">
        <v>4.8228E-2</v>
      </c>
    </row>
    <row r="5239" spans="1:4" x14ac:dyDescent="0.2">
      <c r="A5239">
        <v>105692</v>
      </c>
      <c r="B5239" t="s">
        <v>6064</v>
      </c>
      <c r="C5239">
        <v>5932</v>
      </c>
      <c r="D5239">
        <v>6.5960000000000003E-3</v>
      </c>
    </row>
    <row r="5240" spans="1:4" x14ac:dyDescent="0.2">
      <c r="A5240">
        <v>105692</v>
      </c>
      <c r="B5240" t="s">
        <v>6064</v>
      </c>
      <c r="C5240">
        <v>5923</v>
      </c>
      <c r="D5240">
        <v>4.8996499999999998E-2</v>
      </c>
    </row>
    <row r="5241" spans="1:4" x14ac:dyDescent="0.2">
      <c r="A5241">
        <v>105692</v>
      </c>
      <c r="B5241" t="s">
        <v>6064</v>
      </c>
      <c r="C5241">
        <v>5921</v>
      </c>
      <c r="D5241">
        <v>5.8275000000000002E-3</v>
      </c>
    </row>
    <row r="5242" spans="1:4" x14ac:dyDescent="0.2">
      <c r="A5242">
        <v>105692</v>
      </c>
      <c r="B5242" t="s">
        <v>6064</v>
      </c>
      <c r="C5242">
        <v>5903</v>
      </c>
      <c r="D5242">
        <v>5.10088E-2</v>
      </c>
    </row>
    <row r="5243" spans="1:4" x14ac:dyDescent="0.2">
      <c r="A5243">
        <v>105692</v>
      </c>
      <c r="B5243" t="s">
        <v>6064</v>
      </c>
      <c r="C5243">
        <v>5901</v>
      </c>
      <c r="D5243">
        <v>3.8153000000000002E-3</v>
      </c>
    </row>
    <row r="5244" spans="1:4" x14ac:dyDescent="0.2">
      <c r="A5244">
        <v>105692</v>
      </c>
      <c r="B5244" t="s">
        <v>6064</v>
      </c>
      <c r="C5244">
        <v>5685</v>
      </c>
      <c r="D5244">
        <v>3.8790999999999999E-2</v>
      </c>
    </row>
    <row r="5245" spans="1:4" x14ac:dyDescent="0.2">
      <c r="A5245">
        <v>105692</v>
      </c>
      <c r="B5245" t="s">
        <v>6064</v>
      </c>
      <c r="C5245">
        <v>5684</v>
      </c>
      <c r="D5245">
        <v>1.6032999999999999E-2</v>
      </c>
    </row>
    <row r="5246" spans="1:4" x14ac:dyDescent="0.2">
      <c r="A5246">
        <v>105692</v>
      </c>
      <c r="B5246" t="s">
        <v>80</v>
      </c>
      <c r="C5246">
        <v>4721</v>
      </c>
      <c r="D5246">
        <v>0.63265329999999997</v>
      </c>
    </row>
    <row r="5247" spans="1:4" x14ac:dyDescent="0.2">
      <c r="A5247">
        <v>105692</v>
      </c>
      <c r="B5247" t="s">
        <v>80</v>
      </c>
      <c r="C5247">
        <v>1379</v>
      </c>
      <c r="D5247">
        <v>179.7298777</v>
      </c>
    </row>
    <row r="5248" spans="1:4" x14ac:dyDescent="0.2">
      <c r="A5248">
        <v>100571</v>
      </c>
    </row>
    <row r="5249" spans="1:4" x14ac:dyDescent="0.2">
      <c r="A5249">
        <v>100571</v>
      </c>
      <c r="B5249" t="s">
        <v>6064</v>
      </c>
      <c r="C5249">
        <v>96464</v>
      </c>
      <c r="D5249">
        <v>3.6763400000000002E-2</v>
      </c>
    </row>
    <row r="5250" spans="1:4" x14ac:dyDescent="0.2">
      <c r="A5250">
        <v>100571</v>
      </c>
      <c r="B5250" t="s">
        <v>6064</v>
      </c>
      <c r="C5250">
        <v>96463</v>
      </c>
      <c r="D5250">
        <v>5.0073000000000001E-3</v>
      </c>
    </row>
    <row r="5251" spans="1:4" x14ac:dyDescent="0.2">
      <c r="A5251">
        <v>100571</v>
      </c>
      <c r="B5251" t="s">
        <v>6064</v>
      </c>
      <c r="C5251">
        <v>89036</v>
      </c>
      <c r="D5251">
        <v>3.5943200000000002E-2</v>
      </c>
    </row>
    <row r="5252" spans="1:4" x14ac:dyDescent="0.2">
      <c r="A5252">
        <v>100571</v>
      </c>
      <c r="B5252" t="s">
        <v>6064</v>
      </c>
      <c r="C5252">
        <v>89035</v>
      </c>
      <c r="D5252">
        <v>5.8275000000000002E-3</v>
      </c>
    </row>
    <row r="5253" spans="1:4" x14ac:dyDescent="0.2">
      <c r="A5253">
        <v>100571</v>
      </c>
      <c r="B5253" t="s">
        <v>6064</v>
      </c>
      <c r="C5253">
        <v>88316</v>
      </c>
      <c r="D5253">
        <v>0.1670827</v>
      </c>
    </row>
    <row r="5254" spans="1:4" x14ac:dyDescent="0.2">
      <c r="A5254">
        <v>100571</v>
      </c>
      <c r="B5254" t="s">
        <v>6064</v>
      </c>
      <c r="C5254">
        <v>5934</v>
      </c>
      <c r="D5254">
        <v>3.6609700000000002E-2</v>
      </c>
    </row>
    <row r="5255" spans="1:4" x14ac:dyDescent="0.2">
      <c r="A5255">
        <v>100571</v>
      </c>
      <c r="B5255" t="s">
        <v>6064</v>
      </c>
      <c r="C5255">
        <v>5932</v>
      </c>
      <c r="D5255">
        <v>5.1609999999999998E-3</v>
      </c>
    </row>
    <row r="5256" spans="1:4" x14ac:dyDescent="0.2">
      <c r="A5256">
        <v>100571</v>
      </c>
      <c r="B5256" t="s">
        <v>6064</v>
      </c>
      <c r="C5256">
        <v>5923</v>
      </c>
      <c r="D5256">
        <v>3.5943200000000002E-2</v>
      </c>
    </row>
    <row r="5257" spans="1:4" x14ac:dyDescent="0.2">
      <c r="A5257">
        <v>100571</v>
      </c>
      <c r="B5257" t="s">
        <v>6064</v>
      </c>
      <c r="C5257">
        <v>5921</v>
      </c>
      <c r="D5257">
        <v>5.8275000000000002E-3</v>
      </c>
    </row>
    <row r="5258" spans="1:4" x14ac:dyDescent="0.2">
      <c r="A5258">
        <v>100571</v>
      </c>
      <c r="B5258" t="s">
        <v>6064</v>
      </c>
      <c r="C5258">
        <v>5903</v>
      </c>
      <c r="D5258">
        <v>3.79554E-2</v>
      </c>
    </row>
    <row r="5259" spans="1:4" x14ac:dyDescent="0.2">
      <c r="A5259">
        <v>100571</v>
      </c>
      <c r="B5259" t="s">
        <v>6064</v>
      </c>
      <c r="C5259">
        <v>5901</v>
      </c>
      <c r="D5259">
        <v>3.8153000000000002E-3</v>
      </c>
    </row>
    <row r="5260" spans="1:4" x14ac:dyDescent="0.2">
      <c r="A5260">
        <v>100571</v>
      </c>
      <c r="B5260" t="s">
        <v>6064</v>
      </c>
      <c r="C5260">
        <v>5685</v>
      </c>
      <c r="D5260">
        <v>2.9555100000000001E-2</v>
      </c>
    </row>
    <row r="5261" spans="1:4" x14ac:dyDescent="0.2">
      <c r="A5261">
        <v>100571</v>
      </c>
      <c r="B5261" t="s">
        <v>6064</v>
      </c>
      <c r="C5261">
        <v>5684</v>
      </c>
      <c r="D5261">
        <v>1.22156E-2</v>
      </c>
    </row>
    <row r="5262" spans="1:4" x14ac:dyDescent="0.2">
      <c r="A5262">
        <v>100571</v>
      </c>
      <c r="B5262" t="s">
        <v>80</v>
      </c>
      <c r="C5262">
        <v>4721</v>
      </c>
      <c r="D5262">
        <v>0.63265329999999997</v>
      </c>
    </row>
    <row r="5263" spans="1:4" x14ac:dyDescent="0.2">
      <c r="A5263">
        <v>100571</v>
      </c>
      <c r="B5263" t="s">
        <v>80</v>
      </c>
      <c r="C5263">
        <v>1379</v>
      </c>
      <c r="D5263">
        <v>179.7298777</v>
      </c>
    </row>
    <row r="5264" spans="1:4" x14ac:dyDescent="0.2">
      <c r="A5264">
        <v>105701</v>
      </c>
    </row>
    <row r="5265" spans="1:4" x14ac:dyDescent="0.2">
      <c r="A5265">
        <v>105701</v>
      </c>
      <c r="B5265" t="s">
        <v>6064</v>
      </c>
      <c r="C5265">
        <v>96464</v>
      </c>
      <c r="D5265">
        <v>3.0361900000000001E-2</v>
      </c>
    </row>
    <row r="5266" spans="1:4" x14ac:dyDescent="0.2">
      <c r="A5266">
        <v>105701</v>
      </c>
      <c r="B5266" t="s">
        <v>6064</v>
      </c>
      <c r="C5266">
        <v>96463</v>
      </c>
      <c r="D5266">
        <v>4.8821000000000003E-3</v>
      </c>
    </row>
    <row r="5267" spans="1:4" x14ac:dyDescent="0.2">
      <c r="A5267">
        <v>105701</v>
      </c>
      <c r="B5267" t="s">
        <v>6064</v>
      </c>
      <c r="C5267">
        <v>89036</v>
      </c>
      <c r="D5267">
        <v>2.9416500000000002E-2</v>
      </c>
    </row>
    <row r="5268" spans="1:4" x14ac:dyDescent="0.2">
      <c r="A5268">
        <v>105701</v>
      </c>
      <c r="B5268" t="s">
        <v>6064</v>
      </c>
      <c r="C5268">
        <v>89035</v>
      </c>
      <c r="D5268">
        <v>5.8275000000000002E-3</v>
      </c>
    </row>
    <row r="5269" spans="1:4" x14ac:dyDescent="0.2">
      <c r="A5269">
        <v>105701</v>
      </c>
      <c r="B5269" t="s">
        <v>6064</v>
      </c>
      <c r="C5269">
        <v>88316</v>
      </c>
      <c r="D5269">
        <v>0.14097609999999999</v>
      </c>
    </row>
    <row r="5270" spans="1:4" x14ac:dyDescent="0.2">
      <c r="A5270">
        <v>105701</v>
      </c>
      <c r="B5270" t="s">
        <v>6064</v>
      </c>
      <c r="C5270">
        <v>5934</v>
      </c>
      <c r="D5270">
        <v>3.1517999999999997E-2</v>
      </c>
    </row>
    <row r="5271" spans="1:4" x14ac:dyDescent="0.2">
      <c r="A5271">
        <v>105701</v>
      </c>
      <c r="B5271" t="s">
        <v>6064</v>
      </c>
      <c r="C5271">
        <v>5932</v>
      </c>
      <c r="D5271">
        <v>3.7260000000000001E-3</v>
      </c>
    </row>
    <row r="5272" spans="1:4" x14ac:dyDescent="0.2">
      <c r="A5272">
        <v>105701</v>
      </c>
      <c r="B5272" t="s">
        <v>6064</v>
      </c>
      <c r="C5272">
        <v>5923</v>
      </c>
      <c r="D5272">
        <v>2.9416500000000002E-2</v>
      </c>
    </row>
    <row r="5273" spans="1:4" x14ac:dyDescent="0.2">
      <c r="A5273">
        <v>105701</v>
      </c>
      <c r="B5273" t="s">
        <v>6064</v>
      </c>
      <c r="C5273">
        <v>5921</v>
      </c>
      <c r="D5273">
        <v>5.8275000000000002E-3</v>
      </c>
    </row>
    <row r="5274" spans="1:4" x14ac:dyDescent="0.2">
      <c r="A5274">
        <v>105701</v>
      </c>
      <c r="B5274" t="s">
        <v>6064</v>
      </c>
      <c r="C5274">
        <v>5903</v>
      </c>
      <c r="D5274">
        <v>3.14288E-2</v>
      </c>
    </row>
    <row r="5275" spans="1:4" x14ac:dyDescent="0.2">
      <c r="A5275">
        <v>105701</v>
      </c>
      <c r="B5275" t="s">
        <v>6064</v>
      </c>
      <c r="C5275">
        <v>5901</v>
      </c>
      <c r="D5275">
        <v>3.8153000000000002E-3</v>
      </c>
    </row>
    <row r="5276" spans="1:4" x14ac:dyDescent="0.2">
      <c r="A5276">
        <v>105701</v>
      </c>
      <c r="B5276" t="s">
        <v>6064</v>
      </c>
      <c r="C5276">
        <v>5685</v>
      </c>
      <c r="D5276">
        <v>2.49371E-2</v>
      </c>
    </row>
    <row r="5277" spans="1:4" x14ac:dyDescent="0.2">
      <c r="A5277">
        <v>105701</v>
      </c>
      <c r="B5277" t="s">
        <v>6064</v>
      </c>
      <c r="C5277">
        <v>5684</v>
      </c>
      <c r="D5277">
        <v>1.0306900000000001E-2</v>
      </c>
    </row>
    <row r="5278" spans="1:4" x14ac:dyDescent="0.2">
      <c r="A5278">
        <v>105701</v>
      </c>
      <c r="B5278" t="s">
        <v>80</v>
      </c>
      <c r="C5278">
        <v>4721</v>
      </c>
      <c r="D5278">
        <v>0.63265329999999997</v>
      </c>
    </row>
    <row r="5279" spans="1:4" x14ac:dyDescent="0.2">
      <c r="A5279">
        <v>105701</v>
      </c>
      <c r="B5279" t="s">
        <v>80</v>
      </c>
      <c r="C5279">
        <v>1379</v>
      </c>
      <c r="D5279">
        <v>179.7298777</v>
      </c>
    </row>
    <row r="5280" spans="1:4" x14ac:dyDescent="0.2">
      <c r="A5280">
        <v>105674</v>
      </c>
    </row>
    <row r="5281" spans="1:4" x14ac:dyDescent="0.2">
      <c r="A5281">
        <v>105674</v>
      </c>
      <c r="B5281" t="s">
        <v>6064</v>
      </c>
      <c r="C5281">
        <v>105534</v>
      </c>
      <c r="D5281">
        <v>1</v>
      </c>
    </row>
    <row r="5282" spans="1:4" x14ac:dyDescent="0.2">
      <c r="A5282">
        <v>105674</v>
      </c>
      <c r="B5282" t="s">
        <v>6064</v>
      </c>
      <c r="C5282">
        <v>96464</v>
      </c>
      <c r="D5282">
        <v>3.3902399999999999E-2</v>
      </c>
    </row>
    <row r="5283" spans="1:4" x14ac:dyDescent="0.2">
      <c r="A5283">
        <v>105674</v>
      </c>
      <c r="B5283" t="s">
        <v>6064</v>
      </c>
      <c r="C5283">
        <v>96463</v>
      </c>
      <c r="D5283">
        <v>5.2576000000000003E-3</v>
      </c>
    </row>
    <row r="5284" spans="1:4" x14ac:dyDescent="0.2">
      <c r="A5284">
        <v>105674</v>
      </c>
      <c r="B5284" t="s">
        <v>6064</v>
      </c>
      <c r="C5284">
        <v>88316</v>
      </c>
      <c r="D5284">
        <v>3.916E-2</v>
      </c>
    </row>
    <row r="5285" spans="1:4" x14ac:dyDescent="0.2">
      <c r="A5285">
        <v>105674</v>
      </c>
      <c r="B5285" t="s">
        <v>6064</v>
      </c>
      <c r="C5285">
        <v>5934</v>
      </c>
      <c r="D5285">
        <v>3.2564000000000003E-2</v>
      </c>
    </row>
    <row r="5286" spans="1:4" x14ac:dyDescent="0.2">
      <c r="A5286">
        <v>105674</v>
      </c>
      <c r="B5286" t="s">
        <v>6064</v>
      </c>
      <c r="C5286">
        <v>5932</v>
      </c>
      <c r="D5286">
        <v>6.5960000000000003E-3</v>
      </c>
    </row>
    <row r="5287" spans="1:4" x14ac:dyDescent="0.2">
      <c r="A5287">
        <v>105674</v>
      </c>
      <c r="B5287" t="s">
        <v>6064</v>
      </c>
      <c r="C5287">
        <v>5903</v>
      </c>
      <c r="D5287">
        <v>3.6870899999999998E-2</v>
      </c>
    </row>
    <row r="5288" spans="1:4" x14ac:dyDescent="0.2">
      <c r="A5288">
        <v>105674</v>
      </c>
      <c r="B5288" t="s">
        <v>6064</v>
      </c>
      <c r="C5288">
        <v>5901</v>
      </c>
      <c r="D5288">
        <v>2.2891999999999999E-3</v>
      </c>
    </row>
    <row r="5289" spans="1:4" x14ac:dyDescent="0.2">
      <c r="A5289">
        <v>105674</v>
      </c>
      <c r="B5289" t="s">
        <v>6064</v>
      </c>
      <c r="C5289">
        <v>5685</v>
      </c>
      <c r="D5289">
        <v>2.7707900000000001E-2</v>
      </c>
    </row>
    <row r="5290" spans="1:4" x14ac:dyDescent="0.2">
      <c r="A5290">
        <v>105674</v>
      </c>
      <c r="B5290" t="s">
        <v>6064</v>
      </c>
      <c r="C5290">
        <v>5684</v>
      </c>
      <c r="D5290">
        <v>1.14521E-2</v>
      </c>
    </row>
    <row r="5291" spans="1:4" x14ac:dyDescent="0.2">
      <c r="A5291">
        <v>105680</v>
      </c>
    </row>
    <row r="5292" spans="1:4" x14ac:dyDescent="0.2">
      <c r="A5292">
        <v>105680</v>
      </c>
      <c r="B5292" t="s">
        <v>6064</v>
      </c>
      <c r="C5292">
        <v>105534</v>
      </c>
      <c r="D5292">
        <v>1</v>
      </c>
    </row>
    <row r="5293" spans="1:4" x14ac:dyDescent="0.2">
      <c r="A5293">
        <v>105680</v>
      </c>
      <c r="B5293" t="s">
        <v>6064</v>
      </c>
      <c r="C5293">
        <v>96464</v>
      </c>
      <c r="D5293">
        <v>2.7322200000000001E-2</v>
      </c>
    </row>
    <row r="5294" spans="1:4" x14ac:dyDescent="0.2">
      <c r="A5294">
        <v>105680</v>
      </c>
      <c r="B5294" t="s">
        <v>6064</v>
      </c>
      <c r="C5294">
        <v>96463</v>
      </c>
      <c r="D5294">
        <v>4.0058000000000003E-3</v>
      </c>
    </row>
    <row r="5295" spans="1:4" x14ac:dyDescent="0.2">
      <c r="A5295">
        <v>105680</v>
      </c>
      <c r="B5295" t="s">
        <v>6064</v>
      </c>
      <c r="C5295">
        <v>88316</v>
      </c>
      <c r="D5295">
        <v>3.1328000000000002E-2</v>
      </c>
    </row>
    <row r="5296" spans="1:4" x14ac:dyDescent="0.2">
      <c r="A5296">
        <v>105680</v>
      </c>
      <c r="B5296" t="s">
        <v>6064</v>
      </c>
      <c r="C5296">
        <v>5934</v>
      </c>
      <c r="D5296">
        <v>2.6166999999999999E-2</v>
      </c>
    </row>
    <row r="5297" spans="1:4" x14ac:dyDescent="0.2">
      <c r="A5297">
        <v>105680</v>
      </c>
      <c r="B5297" t="s">
        <v>6064</v>
      </c>
      <c r="C5297">
        <v>5932</v>
      </c>
      <c r="D5297">
        <v>5.1609999999999998E-3</v>
      </c>
    </row>
    <row r="5298" spans="1:4" x14ac:dyDescent="0.2">
      <c r="A5298">
        <v>105680</v>
      </c>
      <c r="B5298" t="s">
        <v>6064</v>
      </c>
      <c r="C5298">
        <v>5903</v>
      </c>
      <c r="D5298">
        <v>2.9038899999999999E-2</v>
      </c>
    </row>
    <row r="5299" spans="1:4" x14ac:dyDescent="0.2">
      <c r="A5299">
        <v>105680</v>
      </c>
      <c r="B5299" t="s">
        <v>6064</v>
      </c>
      <c r="C5299">
        <v>5901</v>
      </c>
      <c r="D5299">
        <v>2.2891999999999999E-3</v>
      </c>
    </row>
    <row r="5300" spans="1:4" x14ac:dyDescent="0.2">
      <c r="A5300">
        <v>105680</v>
      </c>
      <c r="B5300" t="s">
        <v>6064</v>
      </c>
      <c r="C5300">
        <v>5685</v>
      </c>
      <c r="D5300">
        <v>2.21663E-2</v>
      </c>
    </row>
    <row r="5301" spans="1:4" x14ac:dyDescent="0.2">
      <c r="A5301">
        <v>105680</v>
      </c>
      <c r="B5301" t="s">
        <v>6064</v>
      </c>
      <c r="C5301">
        <v>5684</v>
      </c>
      <c r="D5301">
        <v>9.1617000000000001E-3</v>
      </c>
    </row>
    <row r="5302" spans="1:4" x14ac:dyDescent="0.2">
      <c r="A5302">
        <v>105686</v>
      </c>
    </row>
    <row r="5303" spans="1:4" x14ac:dyDescent="0.2">
      <c r="A5303">
        <v>105686</v>
      </c>
      <c r="B5303" t="s">
        <v>6064</v>
      </c>
      <c r="C5303">
        <v>105534</v>
      </c>
      <c r="D5303">
        <v>1</v>
      </c>
    </row>
    <row r="5304" spans="1:4" x14ac:dyDescent="0.2">
      <c r="A5304">
        <v>105686</v>
      </c>
      <c r="B5304" t="s">
        <v>6064</v>
      </c>
      <c r="C5304">
        <v>96464</v>
      </c>
      <c r="D5304">
        <v>2.3281E-2</v>
      </c>
    </row>
    <row r="5305" spans="1:4" x14ac:dyDescent="0.2">
      <c r="A5305">
        <v>105686</v>
      </c>
      <c r="B5305" t="s">
        <v>6064</v>
      </c>
      <c r="C5305">
        <v>96463</v>
      </c>
      <c r="D5305">
        <v>4.1310000000000001E-3</v>
      </c>
    </row>
    <row r="5306" spans="1:4" x14ac:dyDescent="0.2">
      <c r="A5306">
        <v>105686</v>
      </c>
      <c r="B5306" t="s">
        <v>6064</v>
      </c>
      <c r="C5306">
        <v>88316</v>
      </c>
      <c r="D5306">
        <v>2.7411999999999999E-2</v>
      </c>
    </row>
    <row r="5307" spans="1:4" x14ac:dyDescent="0.2">
      <c r="A5307">
        <v>105686</v>
      </c>
      <c r="B5307" t="s">
        <v>6064</v>
      </c>
      <c r="C5307">
        <v>5934</v>
      </c>
      <c r="D5307">
        <v>2.3685999999999999E-2</v>
      </c>
    </row>
    <row r="5308" spans="1:4" x14ac:dyDescent="0.2">
      <c r="A5308">
        <v>105686</v>
      </c>
      <c r="B5308" t="s">
        <v>6064</v>
      </c>
      <c r="C5308">
        <v>5932</v>
      </c>
      <c r="D5308">
        <v>3.7260000000000001E-3</v>
      </c>
    </row>
    <row r="5309" spans="1:4" x14ac:dyDescent="0.2">
      <c r="A5309">
        <v>105686</v>
      </c>
      <c r="B5309" t="s">
        <v>6064</v>
      </c>
      <c r="C5309">
        <v>5903</v>
      </c>
      <c r="D5309">
        <v>2.51229E-2</v>
      </c>
    </row>
    <row r="5310" spans="1:4" x14ac:dyDescent="0.2">
      <c r="A5310">
        <v>105686</v>
      </c>
      <c r="B5310" t="s">
        <v>6064</v>
      </c>
      <c r="C5310">
        <v>5901</v>
      </c>
      <c r="D5310">
        <v>2.2891999999999999E-3</v>
      </c>
    </row>
    <row r="5311" spans="1:4" x14ac:dyDescent="0.2">
      <c r="A5311">
        <v>105686</v>
      </c>
      <c r="B5311" t="s">
        <v>6064</v>
      </c>
      <c r="C5311">
        <v>5685</v>
      </c>
      <c r="D5311">
        <v>1.93955E-2</v>
      </c>
    </row>
    <row r="5312" spans="1:4" x14ac:dyDescent="0.2">
      <c r="A5312">
        <v>105686</v>
      </c>
      <c r="B5312" t="s">
        <v>6064</v>
      </c>
      <c r="C5312">
        <v>5684</v>
      </c>
      <c r="D5312">
        <v>8.0164999999999993E-3</v>
      </c>
    </row>
    <row r="5313" spans="1:4" x14ac:dyDescent="0.2">
      <c r="A5313">
        <v>105718</v>
      </c>
    </row>
    <row r="5314" spans="1:4" x14ac:dyDescent="0.2">
      <c r="A5314">
        <v>105718</v>
      </c>
      <c r="B5314" t="s">
        <v>6064</v>
      </c>
      <c r="C5314">
        <v>96464</v>
      </c>
      <c r="D5314">
        <v>4.8064200000000001E-2</v>
      </c>
    </row>
    <row r="5315" spans="1:4" x14ac:dyDescent="0.2">
      <c r="A5315">
        <v>105718</v>
      </c>
      <c r="B5315" t="s">
        <v>6064</v>
      </c>
      <c r="C5315">
        <v>96463</v>
      </c>
      <c r="D5315">
        <v>6.7597999999999998E-3</v>
      </c>
    </row>
    <row r="5316" spans="1:4" x14ac:dyDescent="0.2">
      <c r="A5316">
        <v>105718</v>
      </c>
      <c r="B5316" t="s">
        <v>6064</v>
      </c>
      <c r="C5316">
        <v>89036</v>
      </c>
      <c r="D5316">
        <v>4.8996499999999998E-2</v>
      </c>
    </row>
    <row r="5317" spans="1:4" x14ac:dyDescent="0.2">
      <c r="A5317">
        <v>105718</v>
      </c>
      <c r="B5317" t="s">
        <v>6064</v>
      </c>
      <c r="C5317">
        <v>89035</v>
      </c>
      <c r="D5317">
        <v>5.8275000000000002E-3</v>
      </c>
    </row>
    <row r="5318" spans="1:4" x14ac:dyDescent="0.2">
      <c r="A5318">
        <v>105718</v>
      </c>
      <c r="B5318" t="s">
        <v>6064</v>
      </c>
      <c r="C5318">
        <v>88316</v>
      </c>
      <c r="D5318">
        <v>0.21929609999999999</v>
      </c>
    </row>
    <row r="5319" spans="1:4" x14ac:dyDescent="0.2">
      <c r="A5319">
        <v>105718</v>
      </c>
      <c r="B5319" t="s">
        <v>6064</v>
      </c>
      <c r="C5319">
        <v>5934</v>
      </c>
      <c r="D5319">
        <v>4.8228E-2</v>
      </c>
    </row>
    <row r="5320" spans="1:4" x14ac:dyDescent="0.2">
      <c r="A5320">
        <v>105718</v>
      </c>
      <c r="B5320" t="s">
        <v>6064</v>
      </c>
      <c r="C5320">
        <v>5932</v>
      </c>
      <c r="D5320">
        <v>6.5960000000000003E-3</v>
      </c>
    </row>
    <row r="5321" spans="1:4" x14ac:dyDescent="0.2">
      <c r="A5321">
        <v>105718</v>
      </c>
      <c r="B5321" t="s">
        <v>6064</v>
      </c>
      <c r="C5321">
        <v>5923</v>
      </c>
      <c r="D5321">
        <v>4.8996499999999998E-2</v>
      </c>
    </row>
    <row r="5322" spans="1:4" x14ac:dyDescent="0.2">
      <c r="A5322">
        <v>105718</v>
      </c>
      <c r="B5322" t="s">
        <v>6064</v>
      </c>
      <c r="C5322">
        <v>5921</v>
      </c>
      <c r="D5322">
        <v>5.8275000000000002E-3</v>
      </c>
    </row>
    <row r="5323" spans="1:4" x14ac:dyDescent="0.2">
      <c r="A5323">
        <v>105718</v>
      </c>
      <c r="B5323" t="s">
        <v>6064</v>
      </c>
      <c r="C5323">
        <v>5903</v>
      </c>
      <c r="D5323">
        <v>5.0627199999999997E-2</v>
      </c>
    </row>
    <row r="5324" spans="1:4" x14ac:dyDescent="0.2">
      <c r="A5324">
        <v>105718</v>
      </c>
      <c r="B5324" t="s">
        <v>6064</v>
      </c>
      <c r="C5324">
        <v>5901</v>
      </c>
      <c r="D5324">
        <v>4.1967999999999997E-3</v>
      </c>
    </row>
    <row r="5325" spans="1:4" x14ac:dyDescent="0.2">
      <c r="A5325">
        <v>105718</v>
      </c>
      <c r="B5325" t="s">
        <v>6064</v>
      </c>
      <c r="C5325">
        <v>5685</v>
      </c>
      <c r="D5325">
        <v>3.8790999999999999E-2</v>
      </c>
    </row>
    <row r="5326" spans="1:4" x14ac:dyDescent="0.2">
      <c r="A5326">
        <v>105718</v>
      </c>
      <c r="B5326" t="s">
        <v>6064</v>
      </c>
      <c r="C5326">
        <v>5684</v>
      </c>
      <c r="D5326">
        <v>1.6032999999999999E-2</v>
      </c>
    </row>
    <row r="5327" spans="1:4" x14ac:dyDescent="0.2">
      <c r="A5327">
        <v>105718</v>
      </c>
      <c r="B5327" t="s">
        <v>80</v>
      </c>
      <c r="C5327">
        <v>4721</v>
      </c>
      <c r="D5327">
        <v>0.68766669999999996</v>
      </c>
    </row>
    <row r="5328" spans="1:4" x14ac:dyDescent="0.2">
      <c r="A5328">
        <v>100565</v>
      </c>
    </row>
    <row r="5329" spans="1:4" x14ac:dyDescent="0.2">
      <c r="A5329">
        <v>100565</v>
      </c>
      <c r="B5329" t="s">
        <v>6064</v>
      </c>
      <c r="C5329">
        <v>96464</v>
      </c>
      <c r="D5329">
        <v>3.6763400000000002E-2</v>
      </c>
    </row>
    <row r="5330" spans="1:4" x14ac:dyDescent="0.2">
      <c r="A5330">
        <v>100565</v>
      </c>
      <c r="B5330" t="s">
        <v>6064</v>
      </c>
      <c r="C5330">
        <v>96463</v>
      </c>
      <c r="D5330">
        <v>5.0073000000000001E-3</v>
      </c>
    </row>
    <row r="5331" spans="1:4" x14ac:dyDescent="0.2">
      <c r="A5331">
        <v>100565</v>
      </c>
      <c r="B5331" t="s">
        <v>6064</v>
      </c>
      <c r="C5331">
        <v>89036</v>
      </c>
      <c r="D5331">
        <v>3.5943200000000002E-2</v>
      </c>
    </row>
    <row r="5332" spans="1:4" x14ac:dyDescent="0.2">
      <c r="A5332">
        <v>100565</v>
      </c>
      <c r="B5332" t="s">
        <v>6064</v>
      </c>
      <c r="C5332">
        <v>89035</v>
      </c>
      <c r="D5332">
        <v>5.8275000000000002E-3</v>
      </c>
    </row>
    <row r="5333" spans="1:4" x14ac:dyDescent="0.2">
      <c r="A5333">
        <v>100565</v>
      </c>
      <c r="B5333" t="s">
        <v>6064</v>
      </c>
      <c r="C5333">
        <v>88316</v>
      </c>
      <c r="D5333">
        <v>0.1670827</v>
      </c>
    </row>
    <row r="5334" spans="1:4" x14ac:dyDescent="0.2">
      <c r="A5334">
        <v>100565</v>
      </c>
      <c r="B5334" t="s">
        <v>6064</v>
      </c>
      <c r="C5334">
        <v>5934</v>
      </c>
      <c r="D5334">
        <v>3.6609700000000002E-2</v>
      </c>
    </row>
    <row r="5335" spans="1:4" x14ac:dyDescent="0.2">
      <c r="A5335">
        <v>100565</v>
      </c>
      <c r="B5335" t="s">
        <v>6064</v>
      </c>
      <c r="C5335">
        <v>5932</v>
      </c>
      <c r="D5335">
        <v>5.1609999999999998E-3</v>
      </c>
    </row>
    <row r="5336" spans="1:4" x14ac:dyDescent="0.2">
      <c r="A5336">
        <v>100565</v>
      </c>
      <c r="B5336" t="s">
        <v>6064</v>
      </c>
      <c r="C5336">
        <v>5923</v>
      </c>
      <c r="D5336">
        <v>3.5943200000000002E-2</v>
      </c>
    </row>
    <row r="5337" spans="1:4" x14ac:dyDescent="0.2">
      <c r="A5337">
        <v>100565</v>
      </c>
      <c r="B5337" t="s">
        <v>6064</v>
      </c>
      <c r="C5337">
        <v>5921</v>
      </c>
      <c r="D5337">
        <v>5.8275000000000002E-3</v>
      </c>
    </row>
    <row r="5338" spans="1:4" x14ac:dyDescent="0.2">
      <c r="A5338">
        <v>100565</v>
      </c>
      <c r="B5338" t="s">
        <v>6064</v>
      </c>
      <c r="C5338">
        <v>5903</v>
      </c>
      <c r="D5338">
        <v>3.75739E-2</v>
      </c>
    </row>
    <row r="5339" spans="1:4" x14ac:dyDescent="0.2">
      <c r="A5339">
        <v>100565</v>
      </c>
      <c r="B5339" t="s">
        <v>6064</v>
      </c>
      <c r="C5339">
        <v>5901</v>
      </c>
      <c r="D5339">
        <v>4.1967999999999997E-3</v>
      </c>
    </row>
    <row r="5340" spans="1:4" x14ac:dyDescent="0.2">
      <c r="A5340">
        <v>100565</v>
      </c>
      <c r="B5340" t="s">
        <v>6064</v>
      </c>
      <c r="C5340">
        <v>5685</v>
      </c>
      <c r="D5340">
        <v>2.9555100000000001E-2</v>
      </c>
    </row>
    <row r="5341" spans="1:4" x14ac:dyDescent="0.2">
      <c r="A5341">
        <v>100565</v>
      </c>
      <c r="B5341" t="s">
        <v>6064</v>
      </c>
      <c r="C5341">
        <v>5684</v>
      </c>
      <c r="D5341">
        <v>1.22156E-2</v>
      </c>
    </row>
    <row r="5342" spans="1:4" x14ac:dyDescent="0.2">
      <c r="A5342">
        <v>100565</v>
      </c>
      <c r="B5342" t="s">
        <v>80</v>
      </c>
      <c r="C5342">
        <v>4721</v>
      </c>
      <c r="D5342">
        <v>0.68766669999999996</v>
      </c>
    </row>
    <row r="5343" spans="1:4" x14ac:dyDescent="0.2">
      <c r="A5343">
        <v>105581</v>
      </c>
    </row>
    <row r="5344" spans="1:4" x14ac:dyDescent="0.2">
      <c r="A5344">
        <v>105581</v>
      </c>
      <c r="B5344" t="s">
        <v>6064</v>
      </c>
      <c r="C5344">
        <v>96464</v>
      </c>
      <c r="D5344">
        <v>3.0361900000000001E-2</v>
      </c>
    </row>
    <row r="5345" spans="1:4" x14ac:dyDescent="0.2">
      <c r="A5345">
        <v>105581</v>
      </c>
      <c r="B5345" t="s">
        <v>6064</v>
      </c>
      <c r="C5345">
        <v>96463</v>
      </c>
      <c r="D5345">
        <v>4.8821000000000003E-3</v>
      </c>
    </row>
    <row r="5346" spans="1:4" x14ac:dyDescent="0.2">
      <c r="A5346">
        <v>105581</v>
      </c>
      <c r="B5346" t="s">
        <v>6064</v>
      </c>
      <c r="C5346">
        <v>89036</v>
      </c>
      <c r="D5346">
        <v>2.9416500000000002E-2</v>
      </c>
    </row>
    <row r="5347" spans="1:4" x14ac:dyDescent="0.2">
      <c r="A5347">
        <v>105581</v>
      </c>
      <c r="B5347" t="s">
        <v>6064</v>
      </c>
      <c r="C5347">
        <v>89035</v>
      </c>
      <c r="D5347">
        <v>5.8275000000000002E-3</v>
      </c>
    </row>
    <row r="5348" spans="1:4" x14ac:dyDescent="0.2">
      <c r="A5348">
        <v>105581</v>
      </c>
      <c r="B5348" t="s">
        <v>6064</v>
      </c>
      <c r="C5348">
        <v>88316</v>
      </c>
      <c r="D5348">
        <v>0.14097609999999999</v>
      </c>
    </row>
    <row r="5349" spans="1:4" x14ac:dyDescent="0.2">
      <c r="A5349">
        <v>105581</v>
      </c>
      <c r="B5349" t="s">
        <v>6064</v>
      </c>
      <c r="C5349">
        <v>5934</v>
      </c>
      <c r="D5349">
        <v>3.1517999999999997E-2</v>
      </c>
    </row>
    <row r="5350" spans="1:4" x14ac:dyDescent="0.2">
      <c r="A5350">
        <v>105581</v>
      </c>
      <c r="B5350" t="s">
        <v>6064</v>
      </c>
      <c r="C5350">
        <v>5932</v>
      </c>
      <c r="D5350">
        <v>3.7260000000000001E-3</v>
      </c>
    </row>
    <row r="5351" spans="1:4" x14ac:dyDescent="0.2">
      <c r="A5351">
        <v>105581</v>
      </c>
      <c r="B5351" t="s">
        <v>6064</v>
      </c>
      <c r="C5351">
        <v>5923</v>
      </c>
      <c r="D5351">
        <v>2.9416500000000002E-2</v>
      </c>
    </row>
    <row r="5352" spans="1:4" x14ac:dyDescent="0.2">
      <c r="A5352">
        <v>105581</v>
      </c>
      <c r="B5352" t="s">
        <v>6064</v>
      </c>
      <c r="C5352">
        <v>5921</v>
      </c>
      <c r="D5352">
        <v>5.8275000000000002E-3</v>
      </c>
    </row>
    <row r="5353" spans="1:4" x14ac:dyDescent="0.2">
      <c r="A5353">
        <v>105581</v>
      </c>
      <c r="B5353" t="s">
        <v>6064</v>
      </c>
      <c r="C5353">
        <v>5903</v>
      </c>
      <c r="D5353">
        <v>3.10472E-2</v>
      </c>
    </row>
    <row r="5354" spans="1:4" x14ac:dyDescent="0.2">
      <c r="A5354">
        <v>105581</v>
      </c>
      <c r="B5354" t="s">
        <v>6064</v>
      </c>
      <c r="C5354">
        <v>5901</v>
      </c>
      <c r="D5354">
        <v>4.1967999999999997E-3</v>
      </c>
    </row>
    <row r="5355" spans="1:4" x14ac:dyDescent="0.2">
      <c r="A5355">
        <v>105581</v>
      </c>
      <c r="B5355" t="s">
        <v>6064</v>
      </c>
      <c r="C5355">
        <v>5685</v>
      </c>
      <c r="D5355">
        <v>2.49371E-2</v>
      </c>
    </row>
    <row r="5356" spans="1:4" x14ac:dyDescent="0.2">
      <c r="A5356">
        <v>105581</v>
      </c>
      <c r="B5356" t="s">
        <v>6064</v>
      </c>
      <c r="C5356">
        <v>5684</v>
      </c>
      <c r="D5356">
        <v>1.0306900000000001E-2</v>
      </c>
    </row>
    <row r="5357" spans="1:4" x14ac:dyDescent="0.2">
      <c r="A5357">
        <v>105581</v>
      </c>
      <c r="B5357" t="s">
        <v>80</v>
      </c>
      <c r="C5357">
        <v>4721</v>
      </c>
      <c r="D5357">
        <v>0.68766669999999996</v>
      </c>
    </row>
    <row r="5358" spans="1:4" x14ac:dyDescent="0.2">
      <c r="A5358">
        <v>105713</v>
      </c>
    </row>
    <row r="5359" spans="1:4" x14ac:dyDescent="0.2">
      <c r="A5359">
        <v>105713</v>
      </c>
      <c r="B5359" t="s">
        <v>6064</v>
      </c>
      <c r="C5359">
        <v>105528</v>
      </c>
      <c r="D5359">
        <v>1</v>
      </c>
    </row>
    <row r="5360" spans="1:4" x14ac:dyDescent="0.2">
      <c r="A5360">
        <v>105713</v>
      </c>
      <c r="B5360" t="s">
        <v>6064</v>
      </c>
      <c r="C5360">
        <v>96464</v>
      </c>
      <c r="D5360">
        <v>3.3902399999999999E-2</v>
      </c>
    </row>
    <row r="5361" spans="1:4" x14ac:dyDescent="0.2">
      <c r="A5361">
        <v>105713</v>
      </c>
      <c r="B5361" t="s">
        <v>6064</v>
      </c>
      <c r="C5361">
        <v>96463</v>
      </c>
      <c r="D5361">
        <v>5.2576000000000003E-3</v>
      </c>
    </row>
    <row r="5362" spans="1:4" x14ac:dyDescent="0.2">
      <c r="A5362">
        <v>105713</v>
      </c>
      <c r="B5362" t="s">
        <v>6064</v>
      </c>
      <c r="C5362">
        <v>88316</v>
      </c>
      <c r="D5362">
        <v>3.916E-2</v>
      </c>
    </row>
    <row r="5363" spans="1:4" x14ac:dyDescent="0.2">
      <c r="A5363">
        <v>105713</v>
      </c>
      <c r="B5363" t="s">
        <v>6064</v>
      </c>
      <c r="C5363">
        <v>5934</v>
      </c>
      <c r="D5363">
        <v>3.2564000000000003E-2</v>
      </c>
    </row>
    <row r="5364" spans="1:4" x14ac:dyDescent="0.2">
      <c r="A5364">
        <v>105713</v>
      </c>
      <c r="B5364" t="s">
        <v>6064</v>
      </c>
      <c r="C5364">
        <v>5932</v>
      </c>
      <c r="D5364">
        <v>6.5960000000000003E-3</v>
      </c>
    </row>
    <row r="5365" spans="1:4" x14ac:dyDescent="0.2">
      <c r="A5365">
        <v>105713</v>
      </c>
      <c r="B5365" t="s">
        <v>6064</v>
      </c>
      <c r="C5365">
        <v>5903</v>
      </c>
      <c r="D5365">
        <v>3.6870899999999998E-2</v>
      </c>
    </row>
    <row r="5366" spans="1:4" x14ac:dyDescent="0.2">
      <c r="A5366">
        <v>105713</v>
      </c>
      <c r="B5366" t="s">
        <v>6064</v>
      </c>
      <c r="C5366">
        <v>5901</v>
      </c>
      <c r="D5366">
        <v>2.2891999999999999E-3</v>
      </c>
    </row>
    <row r="5367" spans="1:4" x14ac:dyDescent="0.2">
      <c r="A5367">
        <v>105713</v>
      </c>
      <c r="B5367" t="s">
        <v>6064</v>
      </c>
      <c r="C5367">
        <v>5685</v>
      </c>
      <c r="D5367">
        <v>2.7707900000000001E-2</v>
      </c>
    </row>
    <row r="5368" spans="1:4" x14ac:dyDescent="0.2">
      <c r="A5368">
        <v>105713</v>
      </c>
      <c r="B5368" t="s">
        <v>6064</v>
      </c>
      <c r="C5368">
        <v>5684</v>
      </c>
      <c r="D5368">
        <v>1.14521E-2</v>
      </c>
    </row>
    <row r="5369" spans="1:4" x14ac:dyDescent="0.2">
      <c r="A5369">
        <v>105714</v>
      </c>
    </row>
    <row r="5370" spans="1:4" x14ac:dyDescent="0.2">
      <c r="A5370">
        <v>105714</v>
      </c>
      <c r="B5370" t="s">
        <v>6064</v>
      </c>
      <c r="C5370">
        <v>105528</v>
      </c>
      <c r="D5370">
        <v>1</v>
      </c>
    </row>
    <row r="5371" spans="1:4" x14ac:dyDescent="0.2">
      <c r="A5371">
        <v>105714</v>
      </c>
      <c r="B5371" t="s">
        <v>6064</v>
      </c>
      <c r="C5371">
        <v>96464</v>
      </c>
      <c r="D5371">
        <v>2.7322200000000001E-2</v>
      </c>
    </row>
    <row r="5372" spans="1:4" x14ac:dyDescent="0.2">
      <c r="A5372">
        <v>105714</v>
      </c>
      <c r="B5372" t="s">
        <v>6064</v>
      </c>
      <c r="C5372">
        <v>96463</v>
      </c>
      <c r="D5372">
        <v>4.0058000000000003E-3</v>
      </c>
    </row>
    <row r="5373" spans="1:4" x14ac:dyDescent="0.2">
      <c r="A5373">
        <v>105714</v>
      </c>
      <c r="B5373" t="s">
        <v>6064</v>
      </c>
      <c r="C5373">
        <v>88316</v>
      </c>
      <c r="D5373">
        <v>3.1328000000000002E-2</v>
      </c>
    </row>
    <row r="5374" spans="1:4" x14ac:dyDescent="0.2">
      <c r="A5374">
        <v>105714</v>
      </c>
      <c r="B5374" t="s">
        <v>6064</v>
      </c>
      <c r="C5374">
        <v>5934</v>
      </c>
      <c r="D5374">
        <v>2.6166999999999999E-2</v>
      </c>
    </row>
    <row r="5375" spans="1:4" x14ac:dyDescent="0.2">
      <c r="A5375">
        <v>105714</v>
      </c>
      <c r="B5375" t="s">
        <v>6064</v>
      </c>
      <c r="C5375">
        <v>5932</v>
      </c>
      <c r="D5375">
        <v>5.1609999999999998E-3</v>
      </c>
    </row>
    <row r="5376" spans="1:4" x14ac:dyDescent="0.2">
      <c r="A5376">
        <v>105714</v>
      </c>
      <c r="B5376" t="s">
        <v>6064</v>
      </c>
      <c r="C5376">
        <v>5903</v>
      </c>
      <c r="D5376">
        <v>2.9038899999999999E-2</v>
      </c>
    </row>
    <row r="5377" spans="1:4" x14ac:dyDescent="0.2">
      <c r="A5377">
        <v>105714</v>
      </c>
      <c r="B5377" t="s">
        <v>6064</v>
      </c>
      <c r="C5377">
        <v>5901</v>
      </c>
      <c r="D5377">
        <v>2.2891999999999999E-3</v>
      </c>
    </row>
    <row r="5378" spans="1:4" x14ac:dyDescent="0.2">
      <c r="A5378">
        <v>105714</v>
      </c>
      <c r="B5378" t="s">
        <v>6064</v>
      </c>
      <c r="C5378">
        <v>5685</v>
      </c>
      <c r="D5378">
        <v>2.21663E-2</v>
      </c>
    </row>
    <row r="5379" spans="1:4" x14ac:dyDescent="0.2">
      <c r="A5379">
        <v>105714</v>
      </c>
      <c r="B5379" t="s">
        <v>6064</v>
      </c>
      <c r="C5379">
        <v>5684</v>
      </c>
      <c r="D5379">
        <v>9.1617000000000001E-3</v>
      </c>
    </row>
    <row r="5380" spans="1:4" x14ac:dyDescent="0.2">
      <c r="A5380">
        <v>105716</v>
      </c>
    </row>
    <row r="5381" spans="1:4" x14ac:dyDescent="0.2">
      <c r="A5381">
        <v>105716</v>
      </c>
      <c r="B5381" t="s">
        <v>6064</v>
      </c>
      <c r="C5381">
        <v>105528</v>
      </c>
      <c r="D5381">
        <v>1</v>
      </c>
    </row>
    <row r="5382" spans="1:4" x14ac:dyDescent="0.2">
      <c r="A5382">
        <v>105716</v>
      </c>
      <c r="B5382" t="s">
        <v>6064</v>
      </c>
      <c r="C5382">
        <v>96464</v>
      </c>
      <c r="D5382">
        <v>2.3281E-2</v>
      </c>
    </row>
    <row r="5383" spans="1:4" x14ac:dyDescent="0.2">
      <c r="A5383">
        <v>105716</v>
      </c>
      <c r="B5383" t="s">
        <v>6064</v>
      </c>
      <c r="C5383">
        <v>96463</v>
      </c>
      <c r="D5383">
        <v>4.1310000000000001E-3</v>
      </c>
    </row>
    <row r="5384" spans="1:4" x14ac:dyDescent="0.2">
      <c r="A5384">
        <v>105716</v>
      </c>
      <c r="B5384" t="s">
        <v>6064</v>
      </c>
      <c r="C5384">
        <v>88316</v>
      </c>
      <c r="D5384">
        <v>2.7411999999999999E-2</v>
      </c>
    </row>
    <row r="5385" spans="1:4" x14ac:dyDescent="0.2">
      <c r="A5385">
        <v>105716</v>
      </c>
      <c r="B5385" t="s">
        <v>6064</v>
      </c>
      <c r="C5385">
        <v>5934</v>
      </c>
      <c r="D5385">
        <v>2.3685999999999999E-2</v>
      </c>
    </row>
    <row r="5386" spans="1:4" x14ac:dyDescent="0.2">
      <c r="A5386">
        <v>105716</v>
      </c>
      <c r="B5386" t="s">
        <v>6064</v>
      </c>
      <c r="C5386">
        <v>5932</v>
      </c>
      <c r="D5386">
        <v>3.7260000000000001E-3</v>
      </c>
    </row>
    <row r="5387" spans="1:4" x14ac:dyDescent="0.2">
      <c r="A5387">
        <v>105716</v>
      </c>
      <c r="B5387" t="s">
        <v>6064</v>
      </c>
      <c r="C5387">
        <v>5903</v>
      </c>
      <c r="D5387">
        <v>2.51229E-2</v>
      </c>
    </row>
    <row r="5388" spans="1:4" x14ac:dyDescent="0.2">
      <c r="A5388">
        <v>105716</v>
      </c>
      <c r="B5388" t="s">
        <v>6064</v>
      </c>
      <c r="C5388">
        <v>5901</v>
      </c>
      <c r="D5388">
        <v>2.2891999999999999E-3</v>
      </c>
    </row>
    <row r="5389" spans="1:4" x14ac:dyDescent="0.2">
      <c r="A5389">
        <v>105716</v>
      </c>
      <c r="B5389" t="s">
        <v>6064</v>
      </c>
      <c r="C5389">
        <v>5685</v>
      </c>
      <c r="D5389">
        <v>1.93955E-2</v>
      </c>
    </row>
    <row r="5390" spans="1:4" x14ac:dyDescent="0.2">
      <c r="A5390">
        <v>105716</v>
      </c>
      <c r="B5390" t="s">
        <v>6064</v>
      </c>
      <c r="C5390">
        <v>5684</v>
      </c>
      <c r="D5390">
        <v>8.0164999999999993E-3</v>
      </c>
    </row>
    <row r="5391" spans="1:4" x14ac:dyDescent="0.2">
      <c r="A5391">
        <v>105624</v>
      </c>
    </row>
    <row r="5392" spans="1:4" x14ac:dyDescent="0.2">
      <c r="A5392">
        <v>105624</v>
      </c>
      <c r="B5392" t="s">
        <v>6064</v>
      </c>
      <c r="C5392">
        <v>96464</v>
      </c>
      <c r="D5392">
        <v>2.4568199999999998E-2</v>
      </c>
    </row>
    <row r="5393" spans="1:4" x14ac:dyDescent="0.2">
      <c r="A5393">
        <v>105624</v>
      </c>
      <c r="B5393" t="s">
        <v>6064</v>
      </c>
      <c r="C5393">
        <v>96463</v>
      </c>
      <c r="D5393">
        <v>6.7597999999999998E-3</v>
      </c>
    </row>
    <row r="5394" spans="1:4" x14ac:dyDescent="0.2">
      <c r="A5394">
        <v>105624</v>
      </c>
      <c r="B5394" t="s">
        <v>6064</v>
      </c>
      <c r="C5394">
        <v>89036</v>
      </c>
      <c r="D5394">
        <v>2.5500499999999999E-2</v>
      </c>
    </row>
    <row r="5395" spans="1:4" x14ac:dyDescent="0.2">
      <c r="A5395">
        <v>105624</v>
      </c>
      <c r="B5395" t="s">
        <v>6064</v>
      </c>
      <c r="C5395">
        <v>89035</v>
      </c>
      <c r="D5395">
        <v>5.8275000000000002E-3</v>
      </c>
    </row>
    <row r="5396" spans="1:4" x14ac:dyDescent="0.2">
      <c r="A5396">
        <v>105624</v>
      </c>
      <c r="B5396" t="s">
        <v>6064</v>
      </c>
      <c r="C5396">
        <v>88316</v>
      </c>
      <c r="D5396">
        <v>0.12531210000000001</v>
      </c>
    </row>
    <row r="5397" spans="1:4" x14ac:dyDescent="0.2">
      <c r="A5397">
        <v>105624</v>
      </c>
      <c r="B5397" t="s">
        <v>6064</v>
      </c>
      <c r="C5397">
        <v>5934</v>
      </c>
      <c r="D5397">
        <v>2.4732000000000001E-2</v>
      </c>
    </row>
    <row r="5398" spans="1:4" x14ac:dyDescent="0.2">
      <c r="A5398">
        <v>105624</v>
      </c>
      <c r="B5398" t="s">
        <v>6064</v>
      </c>
      <c r="C5398">
        <v>5932</v>
      </c>
      <c r="D5398">
        <v>6.5960000000000003E-3</v>
      </c>
    </row>
    <row r="5399" spans="1:4" x14ac:dyDescent="0.2">
      <c r="A5399">
        <v>105624</v>
      </c>
      <c r="B5399" t="s">
        <v>6064</v>
      </c>
      <c r="C5399">
        <v>5923</v>
      </c>
      <c r="D5399">
        <v>2.5500499999999999E-2</v>
      </c>
    </row>
    <row r="5400" spans="1:4" x14ac:dyDescent="0.2">
      <c r="A5400">
        <v>105624</v>
      </c>
      <c r="B5400" t="s">
        <v>6064</v>
      </c>
      <c r="C5400">
        <v>5921</v>
      </c>
      <c r="D5400">
        <v>5.8275000000000002E-3</v>
      </c>
    </row>
    <row r="5401" spans="1:4" x14ac:dyDescent="0.2">
      <c r="A5401">
        <v>105624</v>
      </c>
      <c r="B5401" t="s">
        <v>6064</v>
      </c>
      <c r="C5401">
        <v>5903</v>
      </c>
      <c r="D5401">
        <v>2.75128E-2</v>
      </c>
    </row>
    <row r="5402" spans="1:4" x14ac:dyDescent="0.2">
      <c r="A5402">
        <v>105624</v>
      </c>
      <c r="B5402" t="s">
        <v>6064</v>
      </c>
      <c r="C5402">
        <v>5901</v>
      </c>
      <c r="D5402">
        <v>3.8153000000000002E-3</v>
      </c>
    </row>
    <row r="5403" spans="1:4" x14ac:dyDescent="0.2">
      <c r="A5403">
        <v>105624</v>
      </c>
      <c r="B5403" t="s">
        <v>6064</v>
      </c>
      <c r="C5403">
        <v>5685</v>
      </c>
      <c r="D5403">
        <v>2.21663E-2</v>
      </c>
    </row>
    <row r="5404" spans="1:4" x14ac:dyDescent="0.2">
      <c r="A5404">
        <v>105624</v>
      </c>
      <c r="B5404" t="s">
        <v>6064</v>
      </c>
      <c r="C5404">
        <v>5684</v>
      </c>
      <c r="D5404">
        <v>9.1617000000000001E-3</v>
      </c>
    </row>
    <row r="5405" spans="1:4" x14ac:dyDescent="0.2">
      <c r="A5405">
        <v>105624</v>
      </c>
      <c r="B5405" t="s">
        <v>80</v>
      </c>
      <c r="C5405">
        <v>1379</v>
      </c>
      <c r="D5405">
        <v>136.6636876</v>
      </c>
    </row>
    <row r="5406" spans="1:4" x14ac:dyDescent="0.2">
      <c r="A5406">
        <v>96391</v>
      </c>
    </row>
    <row r="5407" spans="1:4" x14ac:dyDescent="0.2">
      <c r="A5407">
        <v>96391</v>
      </c>
      <c r="B5407" t="s">
        <v>6064</v>
      </c>
      <c r="C5407">
        <v>96464</v>
      </c>
      <c r="D5407">
        <v>1.5377399999999999E-2</v>
      </c>
    </row>
    <row r="5408" spans="1:4" x14ac:dyDescent="0.2">
      <c r="A5408">
        <v>96391</v>
      </c>
      <c r="B5408" t="s">
        <v>6064</v>
      </c>
      <c r="C5408">
        <v>96463</v>
      </c>
      <c r="D5408">
        <v>5.5079999999999999E-3</v>
      </c>
    </row>
    <row r="5409" spans="1:4" x14ac:dyDescent="0.2">
      <c r="A5409">
        <v>96391</v>
      </c>
      <c r="B5409" t="s">
        <v>6064</v>
      </c>
      <c r="C5409">
        <v>89036</v>
      </c>
      <c r="D5409">
        <v>1.50578E-2</v>
      </c>
    </row>
    <row r="5410" spans="1:4" x14ac:dyDescent="0.2">
      <c r="A5410">
        <v>96391</v>
      </c>
      <c r="B5410" t="s">
        <v>6064</v>
      </c>
      <c r="C5410">
        <v>89035</v>
      </c>
      <c r="D5410">
        <v>5.8275000000000002E-3</v>
      </c>
    </row>
    <row r="5411" spans="1:4" x14ac:dyDescent="0.2">
      <c r="A5411">
        <v>96391</v>
      </c>
      <c r="B5411" t="s">
        <v>6064</v>
      </c>
      <c r="C5411">
        <v>88316</v>
      </c>
      <c r="D5411">
        <v>8.3541400000000002E-2</v>
      </c>
    </row>
    <row r="5412" spans="1:4" x14ac:dyDescent="0.2">
      <c r="A5412">
        <v>96391</v>
      </c>
      <c r="B5412" t="s">
        <v>6064</v>
      </c>
      <c r="C5412">
        <v>5934</v>
      </c>
      <c r="D5412">
        <v>1.57243E-2</v>
      </c>
    </row>
    <row r="5413" spans="1:4" x14ac:dyDescent="0.2">
      <c r="A5413">
        <v>96391</v>
      </c>
      <c r="B5413" t="s">
        <v>6064</v>
      </c>
      <c r="C5413">
        <v>5932</v>
      </c>
      <c r="D5413">
        <v>5.1609999999999998E-3</v>
      </c>
    </row>
    <row r="5414" spans="1:4" x14ac:dyDescent="0.2">
      <c r="A5414">
        <v>96391</v>
      </c>
      <c r="B5414" t="s">
        <v>6064</v>
      </c>
      <c r="C5414">
        <v>5923</v>
      </c>
      <c r="D5414">
        <v>1.50578E-2</v>
      </c>
    </row>
    <row r="5415" spans="1:4" x14ac:dyDescent="0.2">
      <c r="A5415">
        <v>96391</v>
      </c>
      <c r="B5415" t="s">
        <v>6064</v>
      </c>
      <c r="C5415">
        <v>5921</v>
      </c>
      <c r="D5415">
        <v>5.8275000000000002E-3</v>
      </c>
    </row>
    <row r="5416" spans="1:4" x14ac:dyDescent="0.2">
      <c r="A5416">
        <v>96391</v>
      </c>
      <c r="B5416" t="s">
        <v>6064</v>
      </c>
      <c r="C5416">
        <v>5903</v>
      </c>
      <c r="D5416">
        <v>1.7070100000000001E-2</v>
      </c>
    </row>
    <row r="5417" spans="1:4" x14ac:dyDescent="0.2">
      <c r="A5417">
        <v>96391</v>
      </c>
      <c r="B5417" t="s">
        <v>6064</v>
      </c>
      <c r="C5417">
        <v>5901</v>
      </c>
      <c r="D5417">
        <v>3.8153000000000002E-3</v>
      </c>
    </row>
    <row r="5418" spans="1:4" x14ac:dyDescent="0.2">
      <c r="A5418">
        <v>96391</v>
      </c>
      <c r="B5418" t="s">
        <v>6064</v>
      </c>
      <c r="C5418">
        <v>5685</v>
      </c>
      <c r="D5418">
        <v>1.4777500000000001E-2</v>
      </c>
    </row>
    <row r="5419" spans="1:4" x14ac:dyDescent="0.2">
      <c r="A5419">
        <v>96391</v>
      </c>
      <c r="B5419" t="s">
        <v>6064</v>
      </c>
      <c r="C5419">
        <v>5684</v>
      </c>
      <c r="D5419">
        <v>6.1078E-3</v>
      </c>
    </row>
    <row r="5420" spans="1:4" x14ac:dyDescent="0.2">
      <c r="A5420">
        <v>96391</v>
      </c>
      <c r="B5420" t="s">
        <v>80</v>
      </c>
      <c r="C5420">
        <v>1379</v>
      </c>
      <c r="D5420">
        <v>136.6636876</v>
      </c>
    </row>
    <row r="5421" spans="1:4" x14ac:dyDescent="0.2">
      <c r="A5421">
        <v>105632</v>
      </c>
    </row>
    <row r="5422" spans="1:4" x14ac:dyDescent="0.2">
      <c r="A5422">
        <v>105632</v>
      </c>
      <c r="B5422" t="s">
        <v>6064</v>
      </c>
      <c r="C5422">
        <v>96464</v>
      </c>
      <c r="D5422">
        <v>1.5044800000000001E-2</v>
      </c>
    </row>
    <row r="5423" spans="1:4" x14ac:dyDescent="0.2">
      <c r="A5423">
        <v>105632</v>
      </c>
      <c r="B5423" t="s">
        <v>6064</v>
      </c>
      <c r="C5423">
        <v>96463</v>
      </c>
      <c r="D5423">
        <v>4.8821000000000003E-3</v>
      </c>
    </row>
    <row r="5424" spans="1:4" x14ac:dyDescent="0.2">
      <c r="A5424">
        <v>105632</v>
      </c>
      <c r="B5424" t="s">
        <v>6064</v>
      </c>
      <c r="C5424">
        <v>89036</v>
      </c>
      <c r="D5424">
        <v>1.40994E-2</v>
      </c>
    </row>
    <row r="5425" spans="1:4" x14ac:dyDescent="0.2">
      <c r="A5425">
        <v>105632</v>
      </c>
      <c r="B5425" t="s">
        <v>6064</v>
      </c>
      <c r="C5425">
        <v>89035</v>
      </c>
      <c r="D5425">
        <v>5.8275000000000002E-3</v>
      </c>
    </row>
    <row r="5426" spans="1:4" x14ac:dyDescent="0.2">
      <c r="A5426">
        <v>105632</v>
      </c>
      <c r="B5426" t="s">
        <v>6064</v>
      </c>
      <c r="C5426">
        <v>88316</v>
      </c>
      <c r="D5426">
        <v>7.9707500000000001E-2</v>
      </c>
    </row>
    <row r="5427" spans="1:4" x14ac:dyDescent="0.2">
      <c r="A5427">
        <v>105632</v>
      </c>
      <c r="B5427" t="s">
        <v>6064</v>
      </c>
      <c r="C5427">
        <v>5934</v>
      </c>
      <c r="D5427">
        <v>1.6200900000000001E-2</v>
      </c>
    </row>
    <row r="5428" spans="1:4" x14ac:dyDescent="0.2">
      <c r="A5428">
        <v>105632</v>
      </c>
      <c r="B5428" t="s">
        <v>6064</v>
      </c>
      <c r="C5428">
        <v>5932</v>
      </c>
      <c r="D5428">
        <v>3.7260000000000001E-3</v>
      </c>
    </row>
    <row r="5429" spans="1:4" x14ac:dyDescent="0.2">
      <c r="A5429">
        <v>105632</v>
      </c>
      <c r="B5429" t="s">
        <v>6064</v>
      </c>
      <c r="C5429">
        <v>5923</v>
      </c>
      <c r="D5429">
        <v>1.40994E-2</v>
      </c>
    </row>
    <row r="5430" spans="1:4" x14ac:dyDescent="0.2">
      <c r="A5430">
        <v>105632</v>
      </c>
      <c r="B5430" t="s">
        <v>6064</v>
      </c>
      <c r="C5430">
        <v>5921</v>
      </c>
      <c r="D5430">
        <v>5.8275000000000002E-3</v>
      </c>
    </row>
    <row r="5431" spans="1:4" x14ac:dyDescent="0.2">
      <c r="A5431">
        <v>105632</v>
      </c>
      <c r="B5431" t="s">
        <v>6064</v>
      </c>
      <c r="C5431">
        <v>5903</v>
      </c>
      <c r="D5431">
        <v>1.61116E-2</v>
      </c>
    </row>
    <row r="5432" spans="1:4" x14ac:dyDescent="0.2">
      <c r="A5432">
        <v>105632</v>
      </c>
      <c r="B5432" t="s">
        <v>6064</v>
      </c>
      <c r="C5432">
        <v>5901</v>
      </c>
      <c r="D5432">
        <v>3.8153000000000002E-3</v>
      </c>
    </row>
    <row r="5433" spans="1:4" x14ac:dyDescent="0.2">
      <c r="A5433">
        <v>105632</v>
      </c>
      <c r="B5433" t="s">
        <v>6064</v>
      </c>
      <c r="C5433">
        <v>5685</v>
      </c>
      <c r="D5433">
        <v>1.5346E-2</v>
      </c>
    </row>
    <row r="5434" spans="1:4" x14ac:dyDescent="0.2">
      <c r="A5434">
        <v>105632</v>
      </c>
      <c r="B5434" t="s">
        <v>6064</v>
      </c>
      <c r="C5434">
        <v>5684</v>
      </c>
      <c r="D5434">
        <v>4.5808999999999997E-3</v>
      </c>
    </row>
    <row r="5435" spans="1:4" x14ac:dyDescent="0.2">
      <c r="A5435">
        <v>105632</v>
      </c>
      <c r="B5435" t="s">
        <v>80</v>
      </c>
      <c r="C5435">
        <v>1379</v>
      </c>
      <c r="D5435">
        <v>136.6636876</v>
      </c>
    </row>
    <row r="5436" spans="1:4" x14ac:dyDescent="0.2">
      <c r="A5436">
        <v>105601</v>
      </c>
    </row>
    <row r="5437" spans="1:4" x14ac:dyDescent="0.2">
      <c r="A5437">
        <v>105601</v>
      </c>
      <c r="B5437" t="s">
        <v>6064</v>
      </c>
      <c r="C5437">
        <v>105525</v>
      </c>
      <c r="D5437">
        <v>1</v>
      </c>
    </row>
    <row r="5438" spans="1:4" x14ac:dyDescent="0.2">
      <c r="A5438">
        <v>105601</v>
      </c>
      <c r="B5438" t="s">
        <v>6064</v>
      </c>
      <c r="C5438">
        <v>96464</v>
      </c>
      <c r="D5438">
        <v>1.7297099999999999E-2</v>
      </c>
    </row>
    <row r="5439" spans="1:4" x14ac:dyDescent="0.2">
      <c r="A5439">
        <v>105601</v>
      </c>
      <c r="B5439" t="s">
        <v>6064</v>
      </c>
      <c r="C5439">
        <v>96463</v>
      </c>
      <c r="D5439">
        <v>5.2576000000000003E-3</v>
      </c>
    </row>
    <row r="5440" spans="1:4" x14ac:dyDescent="0.2">
      <c r="A5440">
        <v>105601</v>
      </c>
      <c r="B5440" t="s">
        <v>6064</v>
      </c>
      <c r="C5440">
        <v>88316</v>
      </c>
      <c r="D5440">
        <v>2.25547E-2</v>
      </c>
    </row>
    <row r="5441" spans="1:4" x14ac:dyDescent="0.2">
      <c r="A5441">
        <v>105601</v>
      </c>
      <c r="B5441" t="s">
        <v>6064</v>
      </c>
      <c r="C5441">
        <v>5934</v>
      </c>
      <c r="D5441">
        <v>1.5958699999999999E-2</v>
      </c>
    </row>
    <row r="5442" spans="1:4" x14ac:dyDescent="0.2">
      <c r="A5442">
        <v>105601</v>
      </c>
      <c r="B5442" t="s">
        <v>6064</v>
      </c>
      <c r="C5442">
        <v>5932</v>
      </c>
      <c r="D5442">
        <v>6.5960000000000003E-3</v>
      </c>
    </row>
    <row r="5443" spans="1:4" x14ac:dyDescent="0.2">
      <c r="A5443">
        <v>105601</v>
      </c>
      <c r="B5443" t="s">
        <v>6064</v>
      </c>
      <c r="C5443">
        <v>5903</v>
      </c>
      <c r="D5443">
        <v>2.0265600000000002E-2</v>
      </c>
    </row>
    <row r="5444" spans="1:4" x14ac:dyDescent="0.2">
      <c r="A5444">
        <v>105601</v>
      </c>
      <c r="B5444" t="s">
        <v>6064</v>
      </c>
      <c r="C5444">
        <v>5901</v>
      </c>
      <c r="D5444">
        <v>2.2891999999999999E-3</v>
      </c>
    </row>
    <row r="5445" spans="1:4" x14ac:dyDescent="0.2">
      <c r="A5445">
        <v>105601</v>
      </c>
      <c r="B5445" t="s">
        <v>6064</v>
      </c>
      <c r="C5445">
        <v>5685</v>
      </c>
      <c r="D5445">
        <v>1.7973900000000001E-2</v>
      </c>
    </row>
    <row r="5446" spans="1:4" x14ac:dyDescent="0.2">
      <c r="A5446">
        <v>105601</v>
      </c>
      <c r="B5446" t="s">
        <v>6064</v>
      </c>
      <c r="C5446">
        <v>5684</v>
      </c>
      <c r="D5446">
        <v>4.5808999999999997E-3</v>
      </c>
    </row>
    <row r="5447" spans="1:4" x14ac:dyDescent="0.2">
      <c r="A5447">
        <v>105609</v>
      </c>
    </row>
    <row r="5448" spans="1:4" x14ac:dyDescent="0.2">
      <c r="A5448">
        <v>105609</v>
      </c>
      <c r="B5448" t="s">
        <v>6064</v>
      </c>
      <c r="C5448">
        <v>105525</v>
      </c>
      <c r="D5448">
        <v>1</v>
      </c>
    </row>
    <row r="5449" spans="1:4" x14ac:dyDescent="0.2">
      <c r="A5449">
        <v>105609</v>
      </c>
      <c r="B5449" t="s">
        <v>6064</v>
      </c>
      <c r="C5449">
        <v>96464</v>
      </c>
      <c r="D5449">
        <v>1.31413E-2</v>
      </c>
    </row>
    <row r="5450" spans="1:4" x14ac:dyDescent="0.2">
      <c r="A5450">
        <v>105609</v>
      </c>
      <c r="B5450" t="s">
        <v>6064</v>
      </c>
      <c r="C5450">
        <v>96463</v>
      </c>
      <c r="D5450">
        <v>4.5065000000000001E-3</v>
      </c>
    </row>
    <row r="5451" spans="1:4" x14ac:dyDescent="0.2">
      <c r="A5451">
        <v>105609</v>
      </c>
      <c r="B5451" t="s">
        <v>6064</v>
      </c>
      <c r="C5451">
        <v>88316</v>
      </c>
      <c r="D5451">
        <v>1.7647800000000002E-2</v>
      </c>
    </row>
    <row r="5452" spans="1:4" x14ac:dyDescent="0.2">
      <c r="A5452">
        <v>105609</v>
      </c>
      <c r="B5452" t="s">
        <v>6064</v>
      </c>
      <c r="C5452">
        <v>5934</v>
      </c>
      <c r="D5452">
        <v>1.2486799999999999E-2</v>
      </c>
    </row>
    <row r="5453" spans="1:4" x14ac:dyDescent="0.2">
      <c r="A5453">
        <v>105609</v>
      </c>
      <c r="B5453" t="s">
        <v>6064</v>
      </c>
      <c r="C5453">
        <v>5932</v>
      </c>
      <c r="D5453">
        <v>5.1609999999999998E-3</v>
      </c>
    </row>
    <row r="5454" spans="1:4" x14ac:dyDescent="0.2">
      <c r="A5454">
        <v>105609</v>
      </c>
      <c r="B5454" t="s">
        <v>6064</v>
      </c>
      <c r="C5454">
        <v>5903</v>
      </c>
      <c r="D5454">
        <v>1.53586E-2</v>
      </c>
    </row>
    <row r="5455" spans="1:4" x14ac:dyDescent="0.2">
      <c r="A5455">
        <v>105609</v>
      </c>
      <c r="B5455" t="s">
        <v>6064</v>
      </c>
      <c r="C5455">
        <v>5901</v>
      </c>
      <c r="D5455">
        <v>2.2891999999999999E-3</v>
      </c>
    </row>
    <row r="5456" spans="1:4" x14ac:dyDescent="0.2">
      <c r="A5456">
        <v>105609</v>
      </c>
      <c r="B5456" t="s">
        <v>6064</v>
      </c>
      <c r="C5456">
        <v>5685</v>
      </c>
      <c r="D5456">
        <v>1.45939E-2</v>
      </c>
    </row>
    <row r="5457" spans="1:4" x14ac:dyDescent="0.2">
      <c r="A5457">
        <v>105609</v>
      </c>
      <c r="B5457" t="s">
        <v>6064</v>
      </c>
      <c r="C5457">
        <v>5684</v>
      </c>
      <c r="D5457">
        <v>3.0539E-3</v>
      </c>
    </row>
    <row r="5458" spans="1:4" x14ac:dyDescent="0.2">
      <c r="A5458">
        <v>105617</v>
      </c>
    </row>
    <row r="5459" spans="1:4" x14ac:dyDescent="0.2">
      <c r="A5459">
        <v>105617</v>
      </c>
      <c r="B5459" t="s">
        <v>6064</v>
      </c>
      <c r="C5459">
        <v>105525</v>
      </c>
      <c r="D5459">
        <v>1</v>
      </c>
    </row>
    <row r="5460" spans="1:4" x14ac:dyDescent="0.2">
      <c r="A5460">
        <v>105617</v>
      </c>
      <c r="B5460" t="s">
        <v>6064</v>
      </c>
      <c r="C5460">
        <v>96464</v>
      </c>
      <c r="D5460">
        <v>9.9947000000000005E-3</v>
      </c>
    </row>
    <row r="5461" spans="1:4" x14ac:dyDescent="0.2">
      <c r="A5461">
        <v>105617</v>
      </c>
      <c r="B5461" t="s">
        <v>6064</v>
      </c>
      <c r="C5461">
        <v>96463</v>
      </c>
      <c r="D5461">
        <v>4.1310000000000001E-3</v>
      </c>
    </row>
    <row r="5462" spans="1:4" x14ac:dyDescent="0.2">
      <c r="A5462">
        <v>105617</v>
      </c>
      <c r="B5462" t="s">
        <v>6064</v>
      </c>
      <c r="C5462">
        <v>88316</v>
      </c>
      <c r="D5462">
        <v>1.41257E-2</v>
      </c>
    </row>
    <row r="5463" spans="1:4" x14ac:dyDescent="0.2">
      <c r="A5463">
        <v>105617</v>
      </c>
      <c r="B5463" t="s">
        <v>6064</v>
      </c>
      <c r="C5463">
        <v>5934</v>
      </c>
      <c r="D5463">
        <v>1.03997E-2</v>
      </c>
    </row>
    <row r="5464" spans="1:4" x14ac:dyDescent="0.2">
      <c r="A5464">
        <v>105617</v>
      </c>
      <c r="B5464" t="s">
        <v>6064</v>
      </c>
      <c r="C5464">
        <v>5932</v>
      </c>
      <c r="D5464">
        <v>3.7260000000000001E-3</v>
      </c>
    </row>
    <row r="5465" spans="1:4" x14ac:dyDescent="0.2">
      <c r="A5465">
        <v>105617</v>
      </c>
      <c r="B5465" t="s">
        <v>6064</v>
      </c>
      <c r="C5465">
        <v>5903</v>
      </c>
      <c r="D5465">
        <v>1.1836599999999999E-2</v>
      </c>
    </row>
    <row r="5466" spans="1:4" x14ac:dyDescent="0.2">
      <c r="A5466">
        <v>105617</v>
      </c>
      <c r="B5466" t="s">
        <v>6064</v>
      </c>
      <c r="C5466">
        <v>5901</v>
      </c>
      <c r="D5466">
        <v>2.2891999999999999E-3</v>
      </c>
    </row>
    <row r="5467" spans="1:4" x14ac:dyDescent="0.2">
      <c r="A5467">
        <v>105617</v>
      </c>
      <c r="B5467" t="s">
        <v>6064</v>
      </c>
      <c r="C5467">
        <v>5685</v>
      </c>
      <c r="D5467">
        <v>1.18353E-2</v>
      </c>
    </row>
    <row r="5468" spans="1:4" x14ac:dyDescent="0.2">
      <c r="A5468">
        <v>105617</v>
      </c>
      <c r="B5468" t="s">
        <v>6064</v>
      </c>
      <c r="C5468">
        <v>5684</v>
      </c>
      <c r="D5468">
        <v>2.2904000000000002E-3</v>
      </c>
    </row>
    <row r="5469" spans="1:4" x14ac:dyDescent="0.2">
      <c r="A5469">
        <v>105625</v>
      </c>
    </row>
    <row r="5470" spans="1:4" x14ac:dyDescent="0.2">
      <c r="A5470">
        <v>105625</v>
      </c>
      <c r="B5470" t="s">
        <v>6064</v>
      </c>
      <c r="C5470">
        <v>96464</v>
      </c>
      <c r="D5470">
        <v>2.4568199999999998E-2</v>
      </c>
    </row>
    <row r="5471" spans="1:4" x14ac:dyDescent="0.2">
      <c r="A5471">
        <v>105625</v>
      </c>
      <c r="B5471" t="s">
        <v>6064</v>
      </c>
      <c r="C5471">
        <v>96463</v>
      </c>
      <c r="D5471">
        <v>6.7597999999999998E-3</v>
      </c>
    </row>
    <row r="5472" spans="1:4" x14ac:dyDescent="0.2">
      <c r="A5472">
        <v>105625</v>
      </c>
      <c r="B5472" t="s">
        <v>6064</v>
      </c>
      <c r="C5472">
        <v>89036</v>
      </c>
      <c r="D5472">
        <v>2.5500499999999999E-2</v>
      </c>
    </row>
    <row r="5473" spans="1:4" x14ac:dyDescent="0.2">
      <c r="A5473">
        <v>105625</v>
      </c>
      <c r="B5473" t="s">
        <v>6064</v>
      </c>
      <c r="C5473">
        <v>89035</v>
      </c>
      <c r="D5473">
        <v>5.8275000000000002E-3</v>
      </c>
    </row>
    <row r="5474" spans="1:4" x14ac:dyDescent="0.2">
      <c r="A5474">
        <v>105625</v>
      </c>
      <c r="B5474" t="s">
        <v>6064</v>
      </c>
      <c r="C5474">
        <v>88316</v>
      </c>
      <c r="D5474">
        <v>0.12531210000000001</v>
      </c>
    </row>
    <row r="5475" spans="1:4" x14ac:dyDescent="0.2">
      <c r="A5475">
        <v>105625</v>
      </c>
      <c r="B5475" t="s">
        <v>6064</v>
      </c>
      <c r="C5475">
        <v>5934</v>
      </c>
      <c r="D5475">
        <v>2.4732000000000001E-2</v>
      </c>
    </row>
    <row r="5476" spans="1:4" x14ac:dyDescent="0.2">
      <c r="A5476">
        <v>105625</v>
      </c>
      <c r="B5476" t="s">
        <v>6064</v>
      </c>
      <c r="C5476">
        <v>5932</v>
      </c>
      <c r="D5476">
        <v>6.5960000000000003E-3</v>
      </c>
    </row>
    <row r="5477" spans="1:4" x14ac:dyDescent="0.2">
      <c r="A5477">
        <v>105625</v>
      </c>
      <c r="B5477" t="s">
        <v>6064</v>
      </c>
      <c r="C5477">
        <v>5923</v>
      </c>
      <c r="D5477">
        <v>2.5500499999999999E-2</v>
      </c>
    </row>
    <row r="5478" spans="1:4" x14ac:dyDescent="0.2">
      <c r="A5478">
        <v>105625</v>
      </c>
      <c r="B5478" t="s">
        <v>6064</v>
      </c>
      <c r="C5478">
        <v>5921</v>
      </c>
      <c r="D5478">
        <v>5.8275000000000002E-3</v>
      </c>
    </row>
    <row r="5479" spans="1:4" x14ac:dyDescent="0.2">
      <c r="A5479">
        <v>105625</v>
      </c>
      <c r="B5479" t="s">
        <v>6064</v>
      </c>
      <c r="C5479">
        <v>5903</v>
      </c>
      <c r="D5479">
        <v>2.75128E-2</v>
      </c>
    </row>
    <row r="5480" spans="1:4" x14ac:dyDescent="0.2">
      <c r="A5480">
        <v>105625</v>
      </c>
      <c r="B5480" t="s">
        <v>6064</v>
      </c>
      <c r="C5480">
        <v>5901</v>
      </c>
      <c r="D5480">
        <v>3.8153000000000002E-3</v>
      </c>
    </row>
    <row r="5481" spans="1:4" x14ac:dyDescent="0.2">
      <c r="A5481">
        <v>105625</v>
      </c>
      <c r="B5481" t="s">
        <v>6064</v>
      </c>
      <c r="C5481">
        <v>5685</v>
      </c>
      <c r="D5481">
        <v>2.21663E-2</v>
      </c>
    </row>
    <row r="5482" spans="1:4" x14ac:dyDescent="0.2">
      <c r="A5482">
        <v>105625</v>
      </c>
      <c r="B5482" t="s">
        <v>6064</v>
      </c>
      <c r="C5482">
        <v>5684</v>
      </c>
      <c r="D5482">
        <v>9.1617000000000001E-3</v>
      </c>
    </row>
    <row r="5483" spans="1:4" x14ac:dyDescent="0.2">
      <c r="A5483">
        <v>105625</v>
      </c>
      <c r="B5483" t="s">
        <v>80</v>
      </c>
      <c r="C5483">
        <v>1379</v>
      </c>
      <c r="D5483">
        <v>179.7298777</v>
      </c>
    </row>
    <row r="5484" spans="1:4" x14ac:dyDescent="0.2">
      <c r="A5484">
        <v>96392</v>
      </c>
    </row>
    <row r="5485" spans="1:4" x14ac:dyDescent="0.2">
      <c r="A5485">
        <v>96392</v>
      </c>
      <c r="B5485" t="s">
        <v>6064</v>
      </c>
      <c r="C5485">
        <v>96464</v>
      </c>
      <c r="D5485">
        <v>1.5377399999999999E-2</v>
      </c>
    </row>
    <row r="5486" spans="1:4" x14ac:dyDescent="0.2">
      <c r="A5486">
        <v>96392</v>
      </c>
      <c r="B5486" t="s">
        <v>6064</v>
      </c>
      <c r="C5486">
        <v>96463</v>
      </c>
      <c r="D5486">
        <v>5.5079999999999999E-3</v>
      </c>
    </row>
    <row r="5487" spans="1:4" x14ac:dyDescent="0.2">
      <c r="A5487">
        <v>96392</v>
      </c>
      <c r="B5487" t="s">
        <v>6064</v>
      </c>
      <c r="C5487">
        <v>89036</v>
      </c>
      <c r="D5487">
        <v>1.50578E-2</v>
      </c>
    </row>
    <row r="5488" spans="1:4" x14ac:dyDescent="0.2">
      <c r="A5488">
        <v>96392</v>
      </c>
      <c r="B5488" t="s">
        <v>6064</v>
      </c>
      <c r="C5488">
        <v>89035</v>
      </c>
      <c r="D5488">
        <v>5.8275000000000002E-3</v>
      </c>
    </row>
    <row r="5489" spans="1:4" x14ac:dyDescent="0.2">
      <c r="A5489">
        <v>96392</v>
      </c>
      <c r="B5489" t="s">
        <v>6064</v>
      </c>
      <c r="C5489">
        <v>88316</v>
      </c>
      <c r="D5489">
        <v>8.3541400000000002E-2</v>
      </c>
    </row>
    <row r="5490" spans="1:4" x14ac:dyDescent="0.2">
      <c r="A5490">
        <v>96392</v>
      </c>
      <c r="B5490" t="s">
        <v>6064</v>
      </c>
      <c r="C5490">
        <v>5934</v>
      </c>
      <c r="D5490">
        <v>1.57243E-2</v>
      </c>
    </row>
    <row r="5491" spans="1:4" x14ac:dyDescent="0.2">
      <c r="A5491">
        <v>96392</v>
      </c>
      <c r="B5491" t="s">
        <v>6064</v>
      </c>
      <c r="C5491">
        <v>5932</v>
      </c>
      <c r="D5491">
        <v>5.1609999999999998E-3</v>
      </c>
    </row>
    <row r="5492" spans="1:4" x14ac:dyDescent="0.2">
      <c r="A5492">
        <v>96392</v>
      </c>
      <c r="B5492" t="s">
        <v>6064</v>
      </c>
      <c r="C5492">
        <v>5923</v>
      </c>
      <c r="D5492">
        <v>1.50578E-2</v>
      </c>
    </row>
    <row r="5493" spans="1:4" x14ac:dyDescent="0.2">
      <c r="A5493">
        <v>96392</v>
      </c>
      <c r="B5493" t="s">
        <v>6064</v>
      </c>
      <c r="C5493">
        <v>5921</v>
      </c>
      <c r="D5493">
        <v>5.8275000000000002E-3</v>
      </c>
    </row>
    <row r="5494" spans="1:4" x14ac:dyDescent="0.2">
      <c r="A5494">
        <v>96392</v>
      </c>
      <c r="B5494" t="s">
        <v>6064</v>
      </c>
      <c r="C5494">
        <v>5903</v>
      </c>
      <c r="D5494">
        <v>1.7070100000000001E-2</v>
      </c>
    </row>
    <row r="5495" spans="1:4" x14ac:dyDescent="0.2">
      <c r="A5495">
        <v>96392</v>
      </c>
      <c r="B5495" t="s">
        <v>6064</v>
      </c>
      <c r="C5495">
        <v>5901</v>
      </c>
      <c r="D5495">
        <v>3.8153000000000002E-3</v>
      </c>
    </row>
    <row r="5496" spans="1:4" x14ac:dyDescent="0.2">
      <c r="A5496">
        <v>96392</v>
      </c>
      <c r="B5496" t="s">
        <v>6064</v>
      </c>
      <c r="C5496">
        <v>5685</v>
      </c>
      <c r="D5496">
        <v>1.4777500000000001E-2</v>
      </c>
    </row>
    <row r="5497" spans="1:4" x14ac:dyDescent="0.2">
      <c r="A5497">
        <v>96392</v>
      </c>
      <c r="B5497" t="s">
        <v>6064</v>
      </c>
      <c r="C5497">
        <v>5684</v>
      </c>
      <c r="D5497">
        <v>6.1078E-3</v>
      </c>
    </row>
    <row r="5498" spans="1:4" x14ac:dyDescent="0.2">
      <c r="A5498">
        <v>96392</v>
      </c>
      <c r="B5498" t="s">
        <v>80</v>
      </c>
      <c r="C5498">
        <v>1379</v>
      </c>
      <c r="D5498">
        <v>179.7298777</v>
      </c>
    </row>
    <row r="5499" spans="1:4" x14ac:dyDescent="0.2">
      <c r="A5499">
        <v>105633</v>
      </c>
    </row>
    <row r="5500" spans="1:4" x14ac:dyDescent="0.2">
      <c r="A5500">
        <v>105633</v>
      </c>
      <c r="B5500" t="s">
        <v>6064</v>
      </c>
      <c r="C5500">
        <v>96464</v>
      </c>
      <c r="D5500">
        <v>1.5044800000000001E-2</v>
      </c>
    </row>
    <row r="5501" spans="1:4" x14ac:dyDescent="0.2">
      <c r="A5501">
        <v>105633</v>
      </c>
      <c r="B5501" t="s">
        <v>6064</v>
      </c>
      <c r="C5501">
        <v>96463</v>
      </c>
      <c r="D5501">
        <v>4.8821000000000003E-3</v>
      </c>
    </row>
    <row r="5502" spans="1:4" x14ac:dyDescent="0.2">
      <c r="A5502">
        <v>105633</v>
      </c>
      <c r="B5502" t="s">
        <v>6064</v>
      </c>
      <c r="C5502">
        <v>89036</v>
      </c>
      <c r="D5502">
        <v>1.40994E-2</v>
      </c>
    </row>
    <row r="5503" spans="1:4" x14ac:dyDescent="0.2">
      <c r="A5503">
        <v>105633</v>
      </c>
      <c r="B5503" t="s">
        <v>6064</v>
      </c>
      <c r="C5503">
        <v>89035</v>
      </c>
      <c r="D5503">
        <v>5.8275000000000002E-3</v>
      </c>
    </row>
    <row r="5504" spans="1:4" x14ac:dyDescent="0.2">
      <c r="A5504">
        <v>105633</v>
      </c>
      <c r="B5504" t="s">
        <v>6064</v>
      </c>
      <c r="C5504">
        <v>88316</v>
      </c>
      <c r="D5504">
        <v>7.9707500000000001E-2</v>
      </c>
    </row>
    <row r="5505" spans="1:4" x14ac:dyDescent="0.2">
      <c r="A5505">
        <v>105633</v>
      </c>
      <c r="B5505" t="s">
        <v>6064</v>
      </c>
      <c r="C5505">
        <v>5934</v>
      </c>
      <c r="D5505">
        <v>1.6200900000000001E-2</v>
      </c>
    </row>
    <row r="5506" spans="1:4" x14ac:dyDescent="0.2">
      <c r="A5506">
        <v>105633</v>
      </c>
      <c r="B5506" t="s">
        <v>6064</v>
      </c>
      <c r="C5506">
        <v>5932</v>
      </c>
      <c r="D5506">
        <v>3.7260000000000001E-3</v>
      </c>
    </row>
    <row r="5507" spans="1:4" x14ac:dyDescent="0.2">
      <c r="A5507">
        <v>105633</v>
      </c>
      <c r="B5507" t="s">
        <v>6064</v>
      </c>
      <c r="C5507">
        <v>5923</v>
      </c>
      <c r="D5507">
        <v>1.40994E-2</v>
      </c>
    </row>
    <row r="5508" spans="1:4" x14ac:dyDescent="0.2">
      <c r="A5508">
        <v>105633</v>
      </c>
      <c r="B5508" t="s">
        <v>6064</v>
      </c>
      <c r="C5508">
        <v>5921</v>
      </c>
      <c r="D5508">
        <v>5.8275000000000002E-3</v>
      </c>
    </row>
    <row r="5509" spans="1:4" x14ac:dyDescent="0.2">
      <c r="A5509">
        <v>105633</v>
      </c>
      <c r="B5509" t="s">
        <v>6064</v>
      </c>
      <c r="C5509">
        <v>5903</v>
      </c>
      <c r="D5509">
        <v>1.61116E-2</v>
      </c>
    </row>
    <row r="5510" spans="1:4" x14ac:dyDescent="0.2">
      <c r="A5510">
        <v>105633</v>
      </c>
      <c r="B5510" t="s">
        <v>6064</v>
      </c>
      <c r="C5510">
        <v>5901</v>
      </c>
      <c r="D5510">
        <v>3.8153000000000002E-3</v>
      </c>
    </row>
    <row r="5511" spans="1:4" x14ac:dyDescent="0.2">
      <c r="A5511">
        <v>105633</v>
      </c>
      <c r="B5511" t="s">
        <v>6064</v>
      </c>
      <c r="C5511">
        <v>5685</v>
      </c>
      <c r="D5511">
        <v>1.5346E-2</v>
      </c>
    </row>
    <row r="5512" spans="1:4" x14ac:dyDescent="0.2">
      <c r="A5512">
        <v>105633</v>
      </c>
      <c r="B5512" t="s">
        <v>6064</v>
      </c>
      <c r="C5512">
        <v>5684</v>
      </c>
      <c r="D5512">
        <v>4.5808999999999997E-3</v>
      </c>
    </row>
    <row r="5513" spans="1:4" x14ac:dyDescent="0.2">
      <c r="A5513">
        <v>105633</v>
      </c>
      <c r="B5513" t="s">
        <v>80</v>
      </c>
      <c r="C5513">
        <v>1379</v>
      </c>
      <c r="D5513">
        <v>179.7298777</v>
      </c>
    </row>
    <row r="5514" spans="1:4" x14ac:dyDescent="0.2">
      <c r="A5514">
        <v>105602</v>
      </c>
    </row>
    <row r="5515" spans="1:4" x14ac:dyDescent="0.2">
      <c r="A5515">
        <v>105602</v>
      </c>
      <c r="B5515" t="s">
        <v>6064</v>
      </c>
      <c r="C5515">
        <v>105526</v>
      </c>
      <c r="D5515">
        <v>1</v>
      </c>
    </row>
    <row r="5516" spans="1:4" x14ac:dyDescent="0.2">
      <c r="A5516">
        <v>105602</v>
      </c>
      <c r="B5516" t="s">
        <v>6064</v>
      </c>
      <c r="C5516">
        <v>96464</v>
      </c>
      <c r="D5516">
        <v>1.7297099999999999E-2</v>
      </c>
    </row>
    <row r="5517" spans="1:4" x14ac:dyDescent="0.2">
      <c r="A5517">
        <v>105602</v>
      </c>
      <c r="B5517" t="s">
        <v>6064</v>
      </c>
      <c r="C5517">
        <v>96463</v>
      </c>
      <c r="D5517">
        <v>5.2576000000000003E-3</v>
      </c>
    </row>
    <row r="5518" spans="1:4" x14ac:dyDescent="0.2">
      <c r="A5518">
        <v>105602</v>
      </c>
      <c r="B5518" t="s">
        <v>6064</v>
      </c>
      <c r="C5518">
        <v>88316</v>
      </c>
      <c r="D5518">
        <v>2.25547E-2</v>
      </c>
    </row>
    <row r="5519" spans="1:4" x14ac:dyDescent="0.2">
      <c r="A5519">
        <v>105602</v>
      </c>
      <c r="B5519" t="s">
        <v>6064</v>
      </c>
      <c r="C5519">
        <v>5934</v>
      </c>
      <c r="D5519">
        <v>1.5958699999999999E-2</v>
      </c>
    </row>
    <row r="5520" spans="1:4" x14ac:dyDescent="0.2">
      <c r="A5520">
        <v>105602</v>
      </c>
      <c r="B5520" t="s">
        <v>6064</v>
      </c>
      <c r="C5520">
        <v>5932</v>
      </c>
      <c r="D5520">
        <v>6.5960000000000003E-3</v>
      </c>
    </row>
    <row r="5521" spans="1:4" x14ac:dyDescent="0.2">
      <c r="A5521">
        <v>105602</v>
      </c>
      <c r="B5521" t="s">
        <v>6064</v>
      </c>
      <c r="C5521">
        <v>5903</v>
      </c>
      <c r="D5521">
        <v>2.0265600000000002E-2</v>
      </c>
    </row>
    <row r="5522" spans="1:4" x14ac:dyDescent="0.2">
      <c r="A5522">
        <v>105602</v>
      </c>
      <c r="B5522" t="s">
        <v>6064</v>
      </c>
      <c r="C5522">
        <v>5901</v>
      </c>
      <c r="D5522">
        <v>2.2891999999999999E-3</v>
      </c>
    </row>
    <row r="5523" spans="1:4" x14ac:dyDescent="0.2">
      <c r="A5523">
        <v>105602</v>
      </c>
      <c r="B5523" t="s">
        <v>6064</v>
      </c>
      <c r="C5523">
        <v>5685</v>
      </c>
      <c r="D5523">
        <v>1.7973900000000001E-2</v>
      </c>
    </row>
    <row r="5524" spans="1:4" x14ac:dyDescent="0.2">
      <c r="A5524">
        <v>105602</v>
      </c>
      <c r="B5524" t="s">
        <v>6064</v>
      </c>
      <c r="C5524">
        <v>5684</v>
      </c>
      <c r="D5524">
        <v>4.5808999999999997E-3</v>
      </c>
    </row>
    <row r="5525" spans="1:4" x14ac:dyDescent="0.2">
      <c r="A5525">
        <v>105610</v>
      </c>
    </row>
    <row r="5526" spans="1:4" x14ac:dyDescent="0.2">
      <c r="A5526">
        <v>105610</v>
      </c>
      <c r="B5526" t="s">
        <v>6064</v>
      </c>
      <c r="C5526">
        <v>105526</v>
      </c>
      <c r="D5526">
        <v>1</v>
      </c>
    </row>
    <row r="5527" spans="1:4" x14ac:dyDescent="0.2">
      <c r="A5527">
        <v>105610</v>
      </c>
      <c r="B5527" t="s">
        <v>6064</v>
      </c>
      <c r="C5527">
        <v>96464</v>
      </c>
      <c r="D5527">
        <v>1.31413E-2</v>
      </c>
    </row>
    <row r="5528" spans="1:4" x14ac:dyDescent="0.2">
      <c r="A5528">
        <v>105610</v>
      </c>
      <c r="B5528" t="s">
        <v>6064</v>
      </c>
      <c r="C5528">
        <v>96463</v>
      </c>
      <c r="D5528">
        <v>4.5065000000000001E-3</v>
      </c>
    </row>
    <row r="5529" spans="1:4" x14ac:dyDescent="0.2">
      <c r="A5529">
        <v>105610</v>
      </c>
      <c r="B5529" t="s">
        <v>6064</v>
      </c>
      <c r="C5529">
        <v>88316</v>
      </c>
      <c r="D5529">
        <v>1.7647800000000002E-2</v>
      </c>
    </row>
    <row r="5530" spans="1:4" x14ac:dyDescent="0.2">
      <c r="A5530">
        <v>105610</v>
      </c>
      <c r="B5530" t="s">
        <v>6064</v>
      </c>
      <c r="C5530">
        <v>5934</v>
      </c>
      <c r="D5530">
        <v>1.2486799999999999E-2</v>
      </c>
    </row>
    <row r="5531" spans="1:4" x14ac:dyDescent="0.2">
      <c r="A5531">
        <v>105610</v>
      </c>
      <c r="B5531" t="s">
        <v>6064</v>
      </c>
      <c r="C5531">
        <v>5932</v>
      </c>
      <c r="D5531">
        <v>5.1609999999999998E-3</v>
      </c>
    </row>
    <row r="5532" spans="1:4" x14ac:dyDescent="0.2">
      <c r="A5532">
        <v>105610</v>
      </c>
      <c r="B5532" t="s">
        <v>6064</v>
      </c>
      <c r="C5532">
        <v>5903</v>
      </c>
      <c r="D5532">
        <v>1.53586E-2</v>
      </c>
    </row>
    <row r="5533" spans="1:4" x14ac:dyDescent="0.2">
      <c r="A5533">
        <v>105610</v>
      </c>
      <c r="B5533" t="s">
        <v>6064</v>
      </c>
      <c r="C5533">
        <v>5901</v>
      </c>
      <c r="D5533">
        <v>2.2891999999999999E-3</v>
      </c>
    </row>
    <row r="5534" spans="1:4" x14ac:dyDescent="0.2">
      <c r="A5534">
        <v>105610</v>
      </c>
      <c r="B5534" t="s">
        <v>6064</v>
      </c>
      <c r="C5534">
        <v>5685</v>
      </c>
      <c r="D5534">
        <v>1.45939E-2</v>
      </c>
    </row>
    <row r="5535" spans="1:4" x14ac:dyDescent="0.2">
      <c r="A5535">
        <v>105610</v>
      </c>
      <c r="B5535" t="s">
        <v>6064</v>
      </c>
      <c r="C5535">
        <v>5684</v>
      </c>
      <c r="D5535">
        <v>3.0539E-3</v>
      </c>
    </row>
    <row r="5536" spans="1:4" x14ac:dyDescent="0.2">
      <c r="A5536">
        <v>105618</v>
      </c>
    </row>
    <row r="5537" spans="1:4" x14ac:dyDescent="0.2">
      <c r="A5537">
        <v>105618</v>
      </c>
      <c r="B5537" t="s">
        <v>6064</v>
      </c>
      <c r="C5537">
        <v>105526</v>
      </c>
      <c r="D5537">
        <v>1</v>
      </c>
    </row>
    <row r="5538" spans="1:4" x14ac:dyDescent="0.2">
      <c r="A5538">
        <v>105618</v>
      </c>
      <c r="B5538" t="s">
        <v>6064</v>
      </c>
      <c r="C5538">
        <v>96464</v>
      </c>
      <c r="D5538">
        <v>9.9947000000000005E-3</v>
      </c>
    </row>
    <row r="5539" spans="1:4" x14ac:dyDescent="0.2">
      <c r="A5539">
        <v>105618</v>
      </c>
      <c r="B5539" t="s">
        <v>6064</v>
      </c>
      <c r="C5539">
        <v>96463</v>
      </c>
      <c r="D5539">
        <v>4.1310000000000001E-3</v>
      </c>
    </row>
    <row r="5540" spans="1:4" x14ac:dyDescent="0.2">
      <c r="A5540">
        <v>105618</v>
      </c>
      <c r="B5540" t="s">
        <v>6064</v>
      </c>
      <c r="C5540">
        <v>88316</v>
      </c>
      <c r="D5540">
        <v>1.41257E-2</v>
      </c>
    </row>
    <row r="5541" spans="1:4" x14ac:dyDescent="0.2">
      <c r="A5541">
        <v>105618</v>
      </c>
      <c r="B5541" t="s">
        <v>6064</v>
      </c>
      <c r="C5541">
        <v>5934</v>
      </c>
      <c r="D5541">
        <v>1.03997E-2</v>
      </c>
    </row>
    <row r="5542" spans="1:4" x14ac:dyDescent="0.2">
      <c r="A5542">
        <v>105618</v>
      </c>
      <c r="B5542" t="s">
        <v>6064</v>
      </c>
      <c r="C5542">
        <v>5932</v>
      </c>
      <c r="D5542">
        <v>3.7260000000000001E-3</v>
      </c>
    </row>
    <row r="5543" spans="1:4" x14ac:dyDescent="0.2">
      <c r="A5543">
        <v>105618</v>
      </c>
      <c r="B5543" t="s">
        <v>6064</v>
      </c>
      <c r="C5543">
        <v>5903</v>
      </c>
      <c r="D5543">
        <v>1.1836599999999999E-2</v>
      </c>
    </row>
    <row r="5544" spans="1:4" x14ac:dyDescent="0.2">
      <c r="A5544">
        <v>105618</v>
      </c>
      <c r="B5544" t="s">
        <v>6064</v>
      </c>
      <c r="C5544">
        <v>5901</v>
      </c>
      <c r="D5544">
        <v>2.2891999999999999E-3</v>
      </c>
    </row>
    <row r="5545" spans="1:4" x14ac:dyDescent="0.2">
      <c r="A5545">
        <v>105618</v>
      </c>
      <c r="B5545" t="s">
        <v>6064</v>
      </c>
      <c r="C5545">
        <v>5685</v>
      </c>
      <c r="D5545">
        <v>1.18353E-2</v>
      </c>
    </row>
    <row r="5546" spans="1:4" x14ac:dyDescent="0.2">
      <c r="A5546">
        <v>105618</v>
      </c>
      <c r="B5546" t="s">
        <v>6064</v>
      </c>
      <c r="C5546">
        <v>5684</v>
      </c>
      <c r="D5546">
        <v>2.2904000000000002E-3</v>
      </c>
    </row>
    <row r="5547" spans="1:4" x14ac:dyDescent="0.2">
      <c r="A5547">
        <v>105571</v>
      </c>
    </row>
    <row r="5548" spans="1:4" x14ac:dyDescent="0.2">
      <c r="A5548">
        <v>105571</v>
      </c>
      <c r="B5548" t="s">
        <v>6064</v>
      </c>
      <c r="C5548">
        <v>96464</v>
      </c>
      <c r="D5548">
        <v>2.4568199999999998E-2</v>
      </c>
    </row>
    <row r="5549" spans="1:4" x14ac:dyDescent="0.2">
      <c r="A5549">
        <v>105571</v>
      </c>
      <c r="B5549" t="s">
        <v>6064</v>
      </c>
      <c r="C5549">
        <v>96463</v>
      </c>
      <c r="D5549">
        <v>6.7597999999999998E-3</v>
      </c>
    </row>
    <row r="5550" spans="1:4" x14ac:dyDescent="0.2">
      <c r="A5550">
        <v>105571</v>
      </c>
      <c r="B5550" t="s">
        <v>6064</v>
      </c>
      <c r="C5550">
        <v>89036</v>
      </c>
      <c r="D5550">
        <v>2.5500499999999999E-2</v>
      </c>
    </row>
    <row r="5551" spans="1:4" x14ac:dyDescent="0.2">
      <c r="A5551">
        <v>105571</v>
      </c>
      <c r="B5551" t="s">
        <v>6064</v>
      </c>
      <c r="C5551">
        <v>89035</v>
      </c>
      <c r="D5551">
        <v>5.8275000000000002E-3</v>
      </c>
    </row>
    <row r="5552" spans="1:4" x14ac:dyDescent="0.2">
      <c r="A5552">
        <v>105571</v>
      </c>
      <c r="B5552" t="s">
        <v>6064</v>
      </c>
      <c r="C5552">
        <v>88316</v>
      </c>
      <c r="D5552">
        <v>0.12531210000000001</v>
      </c>
    </row>
    <row r="5553" spans="1:4" x14ac:dyDescent="0.2">
      <c r="A5553">
        <v>105571</v>
      </c>
      <c r="B5553" t="s">
        <v>6064</v>
      </c>
      <c r="C5553">
        <v>5934</v>
      </c>
      <c r="D5553">
        <v>2.4732000000000001E-2</v>
      </c>
    </row>
    <row r="5554" spans="1:4" x14ac:dyDescent="0.2">
      <c r="A5554">
        <v>105571</v>
      </c>
      <c r="B5554" t="s">
        <v>6064</v>
      </c>
      <c r="C5554">
        <v>5932</v>
      </c>
      <c r="D5554">
        <v>6.5960000000000003E-3</v>
      </c>
    </row>
    <row r="5555" spans="1:4" x14ac:dyDescent="0.2">
      <c r="A5555">
        <v>105571</v>
      </c>
      <c r="B5555" t="s">
        <v>6064</v>
      </c>
      <c r="C5555">
        <v>5923</v>
      </c>
      <c r="D5555">
        <v>2.5500499999999999E-2</v>
      </c>
    </row>
    <row r="5556" spans="1:4" x14ac:dyDescent="0.2">
      <c r="A5556">
        <v>105571</v>
      </c>
      <c r="B5556" t="s">
        <v>6064</v>
      </c>
      <c r="C5556">
        <v>5921</v>
      </c>
      <c r="D5556">
        <v>5.8275000000000002E-3</v>
      </c>
    </row>
    <row r="5557" spans="1:4" x14ac:dyDescent="0.2">
      <c r="A5557">
        <v>105571</v>
      </c>
      <c r="B5557" t="s">
        <v>6064</v>
      </c>
      <c r="C5557">
        <v>5903</v>
      </c>
      <c r="D5557">
        <v>2.75128E-2</v>
      </c>
    </row>
    <row r="5558" spans="1:4" x14ac:dyDescent="0.2">
      <c r="A5558">
        <v>105571</v>
      </c>
      <c r="B5558" t="s">
        <v>6064</v>
      </c>
      <c r="C5558">
        <v>5901</v>
      </c>
      <c r="D5558">
        <v>3.8153000000000002E-3</v>
      </c>
    </row>
    <row r="5559" spans="1:4" x14ac:dyDescent="0.2">
      <c r="A5559">
        <v>105571</v>
      </c>
      <c r="B5559" t="s">
        <v>6064</v>
      </c>
      <c r="C5559">
        <v>5685</v>
      </c>
      <c r="D5559">
        <v>2.21663E-2</v>
      </c>
    </row>
    <row r="5560" spans="1:4" x14ac:dyDescent="0.2">
      <c r="A5560">
        <v>105571</v>
      </c>
      <c r="B5560" t="s">
        <v>6064</v>
      </c>
      <c r="C5560">
        <v>5684</v>
      </c>
      <c r="D5560">
        <v>9.1617000000000001E-3</v>
      </c>
    </row>
    <row r="5561" spans="1:4" x14ac:dyDescent="0.2">
      <c r="A5561">
        <v>105571</v>
      </c>
      <c r="B5561" t="s">
        <v>80</v>
      </c>
      <c r="C5561">
        <v>1379</v>
      </c>
      <c r="D5561">
        <v>48.174109899999998</v>
      </c>
    </row>
    <row r="5562" spans="1:4" x14ac:dyDescent="0.2">
      <c r="A5562">
        <v>96389</v>
      </c>
    </row>
    <row r="5563" spans="1:4" x14ac:dyDescent="0.2">
      <c r="A5563">
        <v>96389</v>
      </c>
      <c r="B5563" t="s">
        <v>6064</v>
      </c>
      <c r="C5563">
        <v>96464</v>
      </c>
      <c r="D5563">
        <v>1.5377399999999999E-2</v>
      </c>
    </row>
    <row r="5564" spans="1:4" x14ac:dyDescent="0.2">
      <c r="A5564">
        <v>96389</v>
      </c>
      <c r="B5564" t="s">
        <v>6064</v>
      </c>
      <c r="C5564">
        <v>96463</v>
      </c>
      <c r="D5564">
        <v>5.5079999999999999E-3</v>
      </c>
    </row>
    <row r="5565" spans="1:4" x14ac:dyDescent="0.2">
      <c r="A5565">
        <v>96389</v>
      </c>
      <c r="B5565" t="s">
        <v>6064</v>
      </c>
      <c r="C5565">
        <v>89036</v>
      </c>
      <c r="D5565">
        <v>1.50578E-2</v>
      </c>
    </row>
    <row r="5566" spans="1:4" x14ac:dyDescent="0.2">
      <c r="A5566">
        <v>96389</v>
      </c>
      <c r="B5566" t="s">
        <v>6064</v>
      </c>
      <c r="C5566">
        <v>89035</v>
      </c>
      <c r="D5566">
        <v>5.8275000000000002E-3</v>
      </c>
    </row>
    <row r="5567" spans="1:4" x14ac:dyDescent="0.2">
      <c r="A5567">
        <v>96389</v>
      </c>
      <c r="B5567" t="s">
        <v>6064</v>
      </c>
      <c r="C5567">
        <v>88316</v>
      </c>
      <c r="D5567">
        <v>8.3541400000000002E-2</v>
      </c>
    </row>
    <row r="5568" spans="1:4" x14ac:dyDescent="0.2">
      <c r="A5568">
        <v>96389</v>
      </c>
      <c r="B5568" t="s">
        <v>6064</v>
      </c>
      <c r="C5568">
        <v>5934</v>
      </c>
      <c r="D5568">
        <v>1.57243E-2</v>
      </c>
    </row>
    <row r="5569" spans="1:4" x14ac:dyDescent="0.2">
      <c r="A5569">
        <v>96389</v>
      </c>
      <c r="B5569" t="s">
        <v>6064</v>
      </c>
      <c r="C5569">
        <v>5932</v>
      </c>
      <c r="D5569">
        <v>5.1609999999999998E-3</v>
      </c>
    </row>
    <row r="5570" spans="1:4" x14ac:dyDescent="0.2">
      <c r="A5570">
        <v>96389</v>
      </c>
      <c r="B5570" t="s">
        <v>6064</v>
      </c>
      <c r="C5570">
        <v>5923</v>
      </c>
      <c r="D5570">
        <v>1.50578E-2</v>
      </c>
    </row>
    <row r="5571" spans="1:4" x14ac:dyDescent="0.2">
      <c r="A5571">
        <v>96389</v>
      </c>
      <c r="B5571" t="s">
        <v>6064</v>
      </c>
      <c r="C5571">
        <v>5921</v>
      </c>
      <c r="D5571">
        <v>5.8275000000000002E-3</v>
      </c>
    </row>
    <row r="5572" spans="1:4" x14ac:dyDescent="0.2">
      <c r="A5572">
        <v>96389</v>
      </c>
      <c r="B5572" t="s">
        <v>6064</v>
      </c>
      <c r="C5572">
        <v>5903</v>
      </c>
      <c r="D5572">
        <v>1.7070100000000001E-2</v>
      </c>
    </row>
    <row r="5573" spans="1:4" x14ac:dyDescent="0.2">
      <c r="A5573">
        <v>96389</v>
      </c>
      <c r="B5573" t="s">
        <v>6064</v>
      </c>
      <c r="C5573">
        <v>5901</v>
      </c>
      <c r="D5573">
        <v>3.8153000000000002E-3</v>
      </c>
    </row>
    <row r="5574" spans="1:4" x14ac:dyDescent="0.2">
      <c r="A5574">
        <v>96389</v>
      </c>
      <c r="B5574" t="s">
        <v>6064</v>
      </c>
      <c r="C5574">
        <v>5685</v>
      </c>
      <c r="D5574">
        <v>1.4777500000000001E-2</v>
      </c>
    </row>
    <row r="5575" spans="1:4" x14ac:dyDescent="0.2">
      <c r="A5575">
        <v>96389</v>
      </c>
      <c r="B5575" t="s">
        <v>6064</v>
      </c>
      <c r="C5575">
        <v>5684</v>
      </c>
      <c r="D5575">
        <v>6.1078E-3</v>
      </c>
    </row>
    <row r="5576" spans="1:4" x14ac:dyDescent="0.2">
      <c r="A5576">
        <v>96389</v>
      </c>
      <c r="B5576" t="s">
        <v>80</v>
      </c>
      <c r="C5576">
        <v>1379</v>
      </c>
      <c r="D5576">
        <v>48.174109899999998</v>
      </c>
    </row>
    <row r="5577" spans="1:4" x14ac:dyDescent="0.2">
      <c r="A5577">
        <v>105575</v>
      </c>
    </row>
    <row r="5578" spans="1:4" x14ac:dyDescent="0.2">
      <c r="A5578">
        <v>105575</v>
      </c>
      <c r="B5578" t="s">
        <v>6064</v>
      </c>
      <c r="C5578">
        <v>96464</v>
      </c>
      <c r="D5578">
        <v>1.5044800000000001E-2</v>
      </c>
    </row>
    <row r="5579" spans="1:4" x14ac:dyDescent="0.2">
      <c r="A5579">
        <v>105575</v>
      </c>
      <c r="B5579" t="s">
        <v>6064</v>
      </c>
      <c r="C5579">
        <v>96463</v>
      </c>
      <c r="D5579">
        <v>4.8821000000000003E-3</v>
      </c>
    </row>
    <row r="5580" spans="1:4" x14ac:dyDescent="0.2">
      <c r="A5580">
        <v>105575</v>
      </c>
      <c r="B5580" t="s">
        <v>6064</v>
      </c>
      <c r="C5580">
        <v>89036</v>
      </c>
      <c r="D5580">
        <v>1.40994E-2</v>
      </c>
    </row>
    <row r="5581" spans="1:4" x14ac:dyDescent="0.2">
      <c r="A5581">
        <v>105575</v>
      </c>
      <c r="B5581" t="s">
        <v>6064</v>
      </c>
      <c r="C5581">
        <v>89035</v>
      </c>
      <c r="D5581">
        <v>5.8275000000000002E-3</v>
      </c>
    </row>
    <row r="5582" spans="1:4" x14ac:dyDescent="0.2">
      <c r="A5582">
        <v>105575</v>
      </c>
      <c r="B5582" t="s">
        <v>6064</v>
      </c>
      <c r="C5582">
        <v>88316</v>
      </c>
      <c r="D5582">
        <v>7.9707500000000001E-2</v>
      </c>
    </row>
    <row r="5583" spans="1:4" x14ac:dyDescent="0.2">
      <c r="A5583">
        <v>105575</v>
      </c>
      <c r="B5583" t="s">
        <v>6064</v>
      </c>
      <c r="C5583">
        <v>5934</v>
      </c>
      <c r="D5583">
        <v>1.6200900000000001E-2</v>
      </c>
    </row>
    <row r="5584" spans="1:4" x14ac:dyDescent="0.2">
      <c r="A5584">
        <v>105575</v>
      </c>
      <c r="B5584" t="s">
        <v>6064</v>
      </c>
      <c r="C5584">
        <v>5932</v>
      </c>
      <c r="D5584">
        <v>3.7260000000000001E-3</v>
      </c>
    </row>
    <row r="5585" spans="1:4" x14ac:dyDescent="0.2">
      <c r="A5585">
        <v>105575</v>
      </c>
      <c r="B5585" t="s">
        <v>6064</v>
      </c>
      <c r="C5585">
        <v>5923</v>
      </c>
      <c r="D5585">
        <v>1.40994E-2</v>
      </c>
    </row>
    <row r="5586" spans="1:4" x14ac:dyDescent="0.2">
      <c r="A5586">
        <v>105575</v>
      </c>
      <c r="B5586" t="s">
        <v>6064</v>
      </c>
      <c r="C5586">
        <v>5921</v>
      </c>
      <c r="D5586">
        <v>5.8275000000000002E-3</v>
      </c>
    </row>
    <row r="5587" spans="1:4" x14ac:dyDescent="0.2">
      <c r="A5587">
        <v>105575</v>
      </c>
      <c r="B5587" t="s">
        <v>6064</v>
      </c>
      <c r="C5587">
        <v>5903</v>
      </c>
      <c r="D5587">
        <v>1.61116E-2</v>
      </c>
    </row>
    <row r="5588" spans="1:4" x14ac:dyDescent="0.2">
      <c r="A5588">
        <v>105575</v>
      </c>
      <c r="B5588" t="s">
        <v>6064</v>
      </c>
      <c r="C5588">
        <v>5901</v>
      </c>
      <c r="D5588">
        <v>3.8153000000000002E-3</v>
      </c>
    </row>
    <row r="5589" spans="1:4" x14ac:dyDescent="0.2">
      <c r="A5589">
        <v>105575</v>
      </c>
      <c r="B5589" t="s">
        <v>6064</v>
      </c>
      <c r="C5589">
        <v>5685</v>
      </c>
      <c r="D5589">
        <v>1.5346E-2</v>
      </c>
    </row>
    <row r="5590" spans="1:4" x14ac:dyDescent="0.2">
      <c r="A5590">
        <v>105575</v>
      </c>
      <c r="B5590" t="s">
        <v>6064</v>
      </c>
      <c r="C5590">
        <v>5684</v>
      </c>
      <c r="D5590">
        <v>4.5808999999999997E-3</v>
      </c>
    </row>
    <row r="5591" spans="1:4" x14ac:dyDescent="0.2">
      <c r="A5591">
        <v>105575</v>
      </c>
      <c r="B5591" t="s">
        <v>80</v>
      </c>
      <c r="C5591">
        <v>1379</v>
      </c>
      <c r="D5591">
        <v>48.174109899999998</v>
      </c>
    </row>
    <row r="5592" spans="1:4" x14ac:dyDescent="0.2">
      <c r="A5592">
        <v>105599</v>
      </c>
    </row>
    <row r="5593" spans="1:4" x14ac:dyDescent="0.2">
      <c r="A5593">
        <v>105599</v>
      </c>
      <c r="B5593" t="s">
        <v>6064</v>
      </c>
      <c r="C5593">
        <v>105523</v>
      </c>
      <c r="D5593">
        <v>1</v>
      </c>
    </row>
    <row r="5594" spans="1:4" x14ac:dyDescent="0.2">
      <c r="A5594">
        <v>105599</v>
      </c>
      <c r="B5594" t="s">
        <v>6064</v>
      </c>
      <c r="C5594">
        <v>96464</v>
      </c>
      <c r="D5594">
        <v>1.7297099999999999E-2</v>
      </c>
    </row>
    <row r="5595" spans="1:4" x14ac:dyDescent="0.2">
      <c r="A5595">
        <v>105599</v>
      </c>
      <c r="B5595" t="s">
        <v>6064</v>
      </c>
      <c r="C5595">
        <v>96463</v>
      </c>
      <c r="D5595">
        <v>5.2576000000000003E-3</v>
      </c>
    </row>
    <row r="5596" spans="1:4" x14ac:dyDescent="0.2">
      <c r="A5596">
        <v>105599</v>
      </c>
      <c r="B5596" t="s">
        <v>6064</v>
      </c>
      <c r="C5596">
        <v>88316</v>
      </c>
      <c r="D5596">
        <v>2.25547E-2</v>
      </c>
    </row>
    <row r="5597" spans="1:4" x14ac:dyDescent="0.2">
      <c r="A5597">
        <v>105599</v>
      </c>
      <c r="B5597" t="s">
        <v>6064</v>
      </c>
      <c r="C5597">
        <v>5934</v>
      </c>
      <c r="D5597">
        <v>1.5958699999999999E-2</v>
      </c>
    </row>
    <row r="5598" spans="1:4" x14ac:dyDescent="0.2">
      <c r="A5598">
        <v>105599</v>
      </c>
      <c r="B5598" t="s">
        <v>6064</v>
      </c>
      <c r="C5598">
        <v>5932</v>
      </c>
      <c r="D5598">
        <v>6.5960000000000003E-3</v>
      </c>
    </row>
    <row r="5599" spans="1:4" x14ac:dyDescent="0.2">
      <c r="A5599">
        <v>105599</v>
      </c>
      <c r="B5599" t="s">
        <v>6064</v>
      </c>
      <c r="C5599">
        <v>5903</v>
      </c>
      <c r="D5599">
        <v>2.0265600000000002E-2</v>
      </c>
    </row>
    <row r="5600" spans="1:4" x14ac:dyDescent="0.2">
      <c r="A5600">
        <v>105599</v>
      </c>
      <c r="B5600" t="s">
        <v>6064</v>
      </c>
      <c r="C5600">
        <v>5901</v>
      </c>
      <c r="D5600">
        <v>2.2891999999999999E-3</v>
      </c>
    </row>
    <row r="5601" spans="1:4" x14ac:dyDescent="0.2">
      <c r="A5601">
        <v>105599</v>
      </c>
      <c r="B5601" t="s">
        <v>6064</v>
      </c>
      <c r="C5601">
        <v>5685</v>
      </c>
      <c r="D5601">
        <v>1.7973900000000001E-2</v>
      </c>
    </row>
    <row r="5602" spans="1:4" x14ac:dyDescent="0.2">
      <c r="A5602">
        <v>105599</v>
      </c>
      <c r="B5602" t="s">
        <v>6064</v>
      </c>
      <c r="C5602">
        <v>5684</v>
      </c>
      <c r="D5602">
        <v>4.5808999999999997E-3</v>
      </c>
    </row>
    <row r="5603" spans="1:4" x14ac:dyDescent="0.2">
      <c r="A5603">
        <v>105607</v>
      </c>
    </row>
    <row r="5604" spans="1:4" x14ac:dyDescent="0.2">
      <c r="A5604">
        <v>105607</v>
      </c>
      <c r="B5604" t="s">
        <v>6064</v>
      </c>
      <c r="C5604">
        <v>105523</v>
      </c>
      <c r="D5604">
        <v>1</v>
      </c>
    </row>
    <row r="5605" spans="1:4" x14ac:dyDescent="0.2">
      <c r="A5605">
        <v>105607</v>
      </c>
      <c r="B5605" t="s">
        <v>6064</v>
      </c>
      <c r="C5605">
        <v>96464</v>
      </c>
      <c r="D5605">
        <v>1.31413E-2</v>
      </c>
    </row>
    <row r="5606" spans="1:4" x14ac:dyDescent="0.2">
      <c r="A5606">
        <v>105607</v>
      </c>
      <c r="B5606" t="s">
        <v>6064</v>
      </c>
      <c r="C5606">
        <v>96463</v>
      </c>
      <c r="D5606">
        <v>4.5065000000000001E-3</v>
      </c>
    </row>
    <row r="5607" spans="1:4" x14ac:dyDescent="0.2">
      <c r="A5607">
        <v>105607</v>
      </c>
      <c r="B5607" t="s">
        <v>6064</v>
      </c>
      <c r="C5607">
        <v>88316</v>
      </c>
      <c r="D5607">
        <v>1.7647800000000002E-2</v>
      </c>
    </row>
    <row r="5608" spans="1:4" x14ac:dyDescent="0.2">
      <c r="A5608">
        <v>105607</v>
      </c>
      <c r="B5608" t="s">
        <v>6064</v>
      </c>
      <c r="C5608">
        <v>5934</v>
      </c>
      <c r="D5608">
        <v>1.2486799999999999E-2</v>
      </c>
    </row>
    <row r="5609" spans="1:4" x14ac:dyDescent="0.2">
      <c r="A5609">
        <v>105607</v>
      </c>
      <c r="B5609" t="s">
        <v>6064</v>
      </c>
      <c r="C5609">
        <v>5932</v>
      </c>
      <c r="D5609">
        <v>5.1609999999999998E-3</v>
      </c>
    </row>
    <row r="5610" spans="1:4" x14ac:dyDescent="0.2">
      <c r="A5610">
        <v>105607</v>
      </c>
      <c r="B5610" t="s">
        <v>6064</v>
      </c>
      <c r="C5610">
        <v>5903</v>
      </c>
      <c r="D5610">
        <v>1.53586E-2</v>
      </c>
    </row>
    <row r="5611" spans="1:4" x14ac:dyDescent="0.2">
      <c r="A5611">
        <v>105607</v>
      </c>
      <c r="B5611" t="s">
        <v>6064</v>
      </c>
      <c r="C5611">
        <v>5901</v>
      </c>
      <c r="D5611">
        <v>2.2891999999999999E-3</v>
      </c>
    </row>
    <row r="5612" spans="1:4" x14ac:dyDescent="0.2">
      <c r="A5612">
        <v>105607</v>
      </c>
      <c r="B5612" t="s">
        <v>6064</v>
      </c>
      <c r="C5612">
        <v>5685</v>
      </c>
      <c r="D5612">
        <v>1.45939E-2</v>
      </c>
    </row>
    <row r="5613" spans="1:4" x14ac:dyDescent="0.2">
      <c r="A5613">
        <v>105607</v>
      </c>
      <c r="B5613" t="s">
        <v>6064</v>
      </c>
      <c r="C5613">
        <v>5684</v>
      </c>
      <c r="D5613">
        <v>3.0539E-3</v>
      </c>
    </row>
    <row r="5614" spans="1:4" x14ac:dyDescent="0.2">
      <c r="A5614">
        <v>105615</v>
      </c>
    </row>
    <row r="5615" spans="1:4" x14ac:dyDescent="0.2">
      <c r="A5615">
        <v>105615</v>
      </c>
      <c r="B5615" t="s">
        <v>6064</v>
      </c>
      <c r="C5615">
        <v>105523</v>
      </c>
      <c r="D5615">
        <v>1</v>
      </c>
    </row>
    <row r="5616" spans="1:4" x14ac:dyDescent="0.2">
      <c r="A5616">
        <v>105615</v>
      </c>
      <c r="B5616" t="s">
        <v>6064</v>
      </c>
      <c r="C5616">
        <v>96464</v>
      </c>
      <c r="D5616">
        <v>9.9947000000000005E-3</v>
      </c>
    </row>
    <row r="5617" spans="1:4" x14ac:dyDescent="0.2">
      <c r="A5617">
        <v>105615</v>
      </c>
      <c r="B5617" t="s">
        <v>6064</v>
      </c>
      <c r="C5617">
        <v>96463</v>
      </c>
      <c r="D5617">
        <v>4.1310000000000001E-3</v>
      </c>
    </row>
    <row r="5618" spans="1:4" x14ac:dyDescent="0.2">
      <c r="A5618">
        <v>105615</v>
      </c>
      <c r="B5618" t="s">
        <v>6064</v>
      </c>
      <c r="C5618">
        <v>88316</v>
      </c>
      <c r="D5618">
        <v>1.41257E-2</v>
      </c>
    </row>
    <row r="5619" spans="1:4" x14ac:dyDescent="0.2">
      <c r="A5619">
        <v>105615</v>
      </c>
      <c r="B5619" t="s">
        <v>6064</v>
      </c>
      <c r="C5619">
        <v>5934</v>
      </c>
      <c r="D5619">
        <v>1.03997E-2</v>
      </c>
    </row>
    <row r="5620" spans="1:4" x14ac:dyDescent="0.2">
      <c r="A5620">
        <v>105615</v>
      </c>
      <c r="B5620" t="s">
        <v>6064</v>
      </c>
      <c r="C5620">
        <v>5932</v>
      </c>
      <c r="D5620">
        <v>3.7260000000000001E-3</v>
      </c>
    </row>
    <row r="5621" spans="1:4" x14ac:dyDescent="0.2">
      <c r="A5621">
        <v>105615</v>
      </c>
      <c r="B5621" t="s">
        <v>6064</v>
      </c>
      <c r="C5621">
        <v>5903</v>
      </c>
      <c r="D5621">
        <v>1.1836599999999999E-2</v>
      </c>
    </row>
    <row r="5622" spans="1:4" x14ac:dyDescent="0.2">
      <c r="A5622">
        <v>105615</v>
      </c>
      <c r="B5622" t="s">
        <v>6064</v>
      </c>
      <c r="C5622">
        <v>5901</v>
      </c>
      <c r="D5622">
        <v>2.2891999999999999E-3</v>
      </c>
    </row>
    <row r="5623" spans="1:4" x14ac:dyDescent="0.2">
      <c r="A5623">
        <v>105615</v>
      </c>
      <c r="B5623" t="s">
        <v>6064</v>
      </c>
      <c r="C5623">
        <v>5685</v>
      </c>
      <c r="D5623">
        <v>1.18353E-2</v>
      </c>
    </row>
    <row r="5624" spans="1:4" x14ac:dyDescent="0.2">
      <c r="A5624">
        <v>105615</v>
      </c>
      <c r="B5624" t="s">
        <v>6064</v>
      </c>
      <c r="C5624">
        <v>5684</v>
      </c>
      <c r="D5624">
        <v>2.2904000000000002E-3</v>
      </c>
    </row>
    <row r="5625" spans="1:4" x14ac:dyDescent="0.2">
      <c r="A5625">
        <v>105623</v>
      </c>
    </row>
    <row r="5626" spans="1:4" x14ac:dyDescent="0.2">
      <c r="A5626">
        <v>105623</v>
      </c>
      <c r="B5626" t="s">
        <v>6064</v>
      </c>
      <c r="C5626">
        <v>96464</v>
      </c>
      <c r="D5626">
        <v>2.4568199999999998E-2</v>
      </c>
    </row>
    <row r="5627" spans="1:4" x14ac:dyDescent="0.2">
      <c r="A5627">
        <v>105623</v>
      </c>
      <c r="B5627" t="s">
        <v>6064</v>
      </c>
      <c r="C5627">
        <v>96463</v>
      </c>
      <c r="D5627">
        <v>6.7597999999999998E-3</v>
      </c>
    </row>
    <row r="5628" spans="1:4" x14ac:dyDescent="0.2">
      <c r="A5628">
        <v>105623</v>
      </c>
      <c r="B5628" t="s">
        <v>6064</v>
      </c>
      <c r="C5628">
        <v>89036</v>
      </c>
      <c r="D5628">
        <v>2.5500499999999999E-2</v>
      </c>
    </row>
    <row r="5629" spans="1:4" x14ac:dyDescent="0.2">
      <c r="A5629">
        <v>105623</v>
      </c>
      <c r="B5629" t="s">
        <v>6064</v>
      </c>
      <c r="C5629">
        <v>89035</v>
      </c>
      <c r="D5629">
        <v>5.8275000000000002E-3</v>
      </c>
    </row>
    <row r="5630" spans="1:4" x14ac:dyDescent="0.2">
      <c r="A5630">
        <v>105623</v>
      </c>
      <c r="B5630" t="s">
        <v>6064</v>
      </c>
      <c r="C5630">
        <v>88316</v>
      </c>
      <c r="D5630">
        <v>0.12531210000000001</v>
      </c>
    </row>
    <row r="5631" spans="1:4" x14ac:dyDescent="0.2">
      <c r="A5631">
        <v>105623</v>
      </c>
      <c r="B5631" t="s">
        <v>6064</v>
      </c>
      <c r="C5631">
        <v>5934</v>
      </c>
      <c r="D5631">
        <v>2.4732000000000001E-2</v>
      </c>
    </row>
    <row r="5632" spans="1:4" x14ac:dyDescent="0.2">
      <c r="A5632">
        <v>105623</v>
      </c>
      <c r="B5632" t="s">
        <v>6064</v>
      </c>
      <c r="C5632">
        <v>5932</v>
      </c>
      <c r="D5632">
        <v>6.5960000000000003E-3</v>
      </c>
    </row>
    <row r="5633" spans="1:4" x14ac:dyDescent="0.2">
      <c r="A5633">
        <v>105623</v>
      </c>
      <c r="B5633" t="s">
        <v>6064</v>
      </c>
      <c r="C5633">
        <v>5923</v>
      </c>
      <c r="D5633">
        <v>2.5500499999999999E-2</v>
      </c>
    </row>
    <row r="5634" spans="1:4" x14ac:dyDescent="0.2">
      <c r="A5634">
        <v>105623</v>
      </c>
      <c r="B5634" t="s">
        <v>6064</v>
      </c>
      <c r="C5634">
        <v>5921</v>
      </c>
      <c r="D5634">
        <v>5.8275000000000002E-3</v>
      </c>
    </row>
    <row r="5635" spans="1:4" x14ac:dyDescent="0.2">
      <c r="A5635">
        <v>105623</v>
      </c>
      <c r="B5635" t="s">
        <v>6064</v>
      </c>
      <c r="C5635">
        <v>5903</v>
      </c>
      <c r="D5635">
        <v>2.75128E-2</v>
      </c>
    </row>
    <row r="5636" spans="1:4" x14ac:dyDescent="0.2">
      <c r="A5636">
        <v>105623</v>
      </c>
      <c r="B5636" t="s">
        <v>6064</v>
      </c>
      <c r="C5636">
        <v>5901</v>
      </c>
      <c r="D5636">
        <v>3.8153000000000002E-3</v>
      </c>
    </row>
    <row r="5637" spans="1:4" x14ac:dyDescent="0.2">
      <c r="A5637">
        <v>105623</v>
      </c>
      <c r="B5637" t="s">
        <v>6064</v>
      </c>
      <c r="C5637">
        <v>5685</v>
      </c>
      <c r="D5637">
        <v>2.21663E-2</v>
      </c>
    </row>
    <row r="5638" spans="1:4" x14ac:dyDescent="0.2">
      <c r="A5638">
        <v>105623</v>
      </c>
      <c r="B5638" t="s">
        <v>6064</v>
      </c>
      <c r="C5638">
        <v>5684</v>
      </c>
      <c r="D5638">
        <v>9.1617000000000001E-3</v>
      </c>
    </row>
    <row r="5639" spans="1:4" x14ac:dyDescent="0.2">
      <c r="A5639">
        <v>105623</v>
      </c>
      <c r="B5639" t="s">
        <v>80</v>
      </c>
      <c r="C5639">
        <v>1379</v>
      </c>
      <c r="D5639">
        <v>93.023331799999994</v>
      </c>
    </row>
    <row r="5640" spans="1:4" x14ac:dyDescent="0.2">
      <c r="A5640">
        <v>96390</v>
      </c>
    </row>
    <row r="5641" spans="1:4" x14ac:dyDescent="0.2">
      <c r="A5641">
        <v>96390</v>
      </c>
      <c r="B5641" t="s">
        <v>6064</v>
      </c>
      <c r="C5641">
        <v>96464</v>
      </c>
      <c r="D5641">
        <v>1.5377399999999999E-2</v>
      </c>
    </row>
    <row r="5642" spans="1:4" x14ac:dyDescent="0.2">
      <c r="A5642">
        <v>96390</v>
      </c>
      <c r="B5642" t="s">
        <v>6064</v>
      </c>
      <c r="C5642">
        <v>96463</v>
      </c>
      <c r="D5642">
        <v>5.5079999999999999E-3</v>
      </c>
    </row>
    <row r="5643" spans="1:4" x14ac:dyDescent="0.2">
      <c r="A5643">
        <v>96390</v>
      </c>
      <c r="B5643" t="s">
        <v>6064</v>
      </c>
      <c r="C5643">
        <v>89036</v>
      </c>
      <c r="D5643">
        <v>1.50578E-2</v>
      </c>
    </row>
    <row r="5644" spans="1:4" x14ac:dyDescent="0.2">
      <c r="A5644">
        <v>96390</v>
      </c>
      <c r="B5644" t="s">
        <v>6064</v>
      </c>
      <c r="C5644">
        <v>89035</v>
      </c>
      <c r="D5644">
        <v>5.8275000000000002E-3</v>
      </c>
    </row>
    <row r="5645" spans="1:4" x14ac:dyDescent="0.2">
      <c r="A5645">
        <v>96390</v>
      </c>
      <c r="B5645" t="s">
        <v>6064</v>
      </c>
      <c r="C5645">
        <v>88316</v>
      </c>
      <c r="D5645">
        <v>8.3541400000000002E-2</v>
      </c>
    </row>
    <row r="5646" spans="1:4" x14ac:dyDescent="0.2">
      <c r="A5646">
        <v>96390</v>
      </c>
      <c r="B5646" t="s">
        <v>6064</v>
      </c>
      <c r="C5646">
        <v>5934</v>
      </c>
      <c r="D5646">
        <v>1.57243E-2</v>
      </c>
    </row>
    <row r="5647" spans="1:4" x14ac:dyDescent="0.2">
      <c r="A5647">
        <v>96390</v>
      </c>
      <c r="B5647" t="s">
        <v>6064</v>
      </c>
      <c r="C5647">
        <v>5932</v>
      </c>
      <c r="D5647">
        <v>5.1609999999999998E-3</v>
      </c>
    </row>
    <row r="5648" spans="1:4" x14ac:dyDescent="0.2">
      <c r="A5648">
        <v>96390</v>
      </c>
      <c r="B5648" t="s">
        <v>6064</v>
      </c>
      <c r="C5648">
        <v>5923</v>
      </c>
      <c r="D5648">
        <v>1.50578E-2</v>
      </c>
    </row>
    <row r="5649" spans="1:4" x14ac:dyDescent="0.2">
      <c r="A5649">
        <v>96390</v>
      </c>
      <c r="B5649" t="s">
        <v>6064</v>
      </c>
      <c r="C5649">
        <v>5921</v>
      </c>
      <c r="D5649">
        <v>5.8275000000000002E-3</v>
      </c>
    </row>
    <row r="5650" spans="1:4" x14ac:dyDescent="0.2">
      <c r="A5650">
        <v>96390</v>
      </c>
      <c r="B5650" t="s">
        <v>6064</v>
      </c>
      <c r="C5650">
        <v>5903</v>
      </c>
      <c r="D5650">
        <v>1.7070100000000001E-2</v>
      </c>
    </row>
    <row r="5651" spans="1:4" x14ac:dyDescent="0.2">
      <c r="A5651">
        <v>96390</v>
      </c>
      <c r="B5651" t="s">
        <v>6064</v>
      </c>
      <c r="C5651">
        <v>5901</v>
      </c>
      <c r="D5651">
        <v>3.8153000000000002E-3</v>
      </c>
    </row>
    <row r="5652" spans="1:4" x14ac:dyDescent="0.2">
      <c r="A5652">
        <v>96390</v>
      </c>
      <c r="B5652" t="s">
        <v>6064</v>
      </c>
      <c r="C5652">
        <v>5685</v>
      </c>
      <c r="D5652">
        <v>1.4777500000000001E-2</v>
      </c>
    </row>
    <row r="5653" spans="1:4" x14ac:dyDescent="0.2">
      <c r="A5653">
        <v>96390</v>
      </c>
      <c r="B5653" t="s">
        <v>6064</v>
      </c>
      <c r="C5653">
        <v>5684</v>
      </c>
      <c r="D5653">
        <v>6.1078E-3</v>
      </c>
    </row>
    <row r="5654" spans="1:4" x14ac:dyDescent="0.2">
      <c r="A5654">
        <v>96390</v>
      </c>
      <c r="B5654" t="s">
        <v>80</v>
      </c>
      <c r="C5654">
        <v>1379</v>
      </c>
      <c r="D5654">
        <v>93.023331799999994</v>
      </c>
    </row>
    <row r="5655" spans="1:4" x14ac:dyDescent="0.2">
      <c r="A5655">
        <v>105631</v>
      </c>
    </row>
    <row r="5656" spans="1:4" x14ac:dyDescent="0.2">
      <c r="A5656">
        <v>105631</v>
      </c>
      <c r="B5656" t="s">
        <v>6064</v>
      </c>
      <c r="C5656">
        <v>96464</v>
      </c>
      <c r="D5656">
        <v>1.5044800000000001E-2</v>
      </c>
    </row>
    <row r="5657" spans="1:4" x14ac:dyDescent="0.2">
      <c r="A5657">
        <v>105631</v>
      </c>
      <c r="B5657" t="s">
        <v>6064</v>
      </c>
      <c r="C5657">
        <v>96463</v>
      </c>
      <c r="D5657">
        <v>4.8821000000000003E-3</v>
      </c>
    </row>
    <row r="5658" spans="1:4" x14ac:dyDescent="0.2">
      <c r="A5658">
        <v>105631</v>
      </c>
      <c r="B5658" t="s">
        <v>6064</v>
      </c>
      <c r="C5658">
        <v>89036</v>
      </c>
      <c r="D5658">
        <v>1.40994E-2</v>
      </c>
    </row>
    <row r="5659" spans="1:4" x14ac:dyDescent="0.2">
      <c r="A5659">
        <v>105631</v>
      </c>
      <c r="B5659" t="s">
        <v>6064</v>
      </c>
      <c r="C5659">
        <v>89035</v>
      </c>
      <c r="D5659">
        <v>5.8275000000000002E-3</v>
      </c>
    </row>
    <row r="5660" spans="1:4" x14ac:dyDescent="0.2">
      <c r="A5660">
        <v>105631</v>
      </c>
      <c r="B5660" t="s">
        <v>6064</v>
      </c>
      <c r="C5660">
        <v>88316</v>
      </c>
      <c r="D5660">
        <v>7.9707500000000001E-2</v>
      </c>
    </row>
    <row r="5661" spans="1:4" x14ac:dyDescent="0.2">
      <c r="A5661">
        <v>105631</v>
      </c>
      <c r="B5661" t="s">
        <v>6064</v>
      </c>
      <c r="C5661">
        <v>5934</v>
      </c>
      <c r="D5661">
        <v>1.6200900000000001E-2</v>
      </c>
    </row>
    <row r="5662" spans="1:4" x14ac:dyDescent="0.2">
      <c r="A5662">
        <v>105631</v>
      </c>
      <c r="B5662" t="s">
        <v>6064</v>
      </c>
      <c r="C5662">
        <v>5932</v>
      </c>
      <c r="D5662">
        <v>3.7260000000000001E-3</v>
      </c>
    </row>
    <row r="5663" spans="1:4" x14ac:dyDescent="0.2">
      <c r="A5663">
        <v>105631</v>
      </c>
      <c r="B5663" t="s">
        <v>6064</v>
      </c>
      <c r="C5663">
        <v>5923</v>
      </c>
      <c r="D5663">
        <v>1.40994E-2</v>
      </c>
    </row>
    <row r="5664" spans="1:4" x14ac:dyDescent="0.2">
      <c r="A5664">
        <v>105631</v>
      </c>
      <c r="B5664" t="s">
        <v>6064</v>
      </c>
      <c r="C5664">
        <v>5921</v>
      </c>
      <c r="D5664">
        <v>5.8275000000000002E-3</v>
      </c>
    </row>
    <row r="5665" spans="1:4" x14ac:dyDescent="0.2">
      <c r="A5665">
        <v>105631</v>
      </c>
      <c r="B5665" t="s">
        <v>6064</v>
      </c>
      <c r="C5665">
        <v>5903</v>
      </c>
      <c r="D5665">
        <v>1.61116E-2</v>
      </c>
    </row>
    <row r="5666" spans="1:4" x14ac:dyDescent="0.2">
      <c r="A5666">
        <v>105631</v>
      </c>
      <c r="B5666" t="s">
        <v>6064</v>
      </c>
      <c r="C5666">
        <v>5901</v>
      </c>
      <c r="D5666">
        <v>3.8153000000000002E-3</v>
      </c>
    </row>
    <row r="5667" spans="1:4" x14ac:dyDescent="0.2">
      <c r="A5667">
        <v>105631</v>
      </c>
      <c r="B5667" t="s">
        <v>6064</v>
      </c>
      <c r="C5667">
        <v>5685</v>
      </c>
      <c r="D5667">
        <v>1.5346E-2</v>
      </c>
    </row>
    <row r="5668" spans="1:4" x14ac:dyDescent="0.2">
      <c r="A5668">
        <v>105631</v>
      </c>
      <c r="B5668" t="s">
        <v>6064</v>
      </c>
      <c r="C5668">
        <v>5684</v>
      </c>
      <c r="D5668">
        <v>4.5808999999999997E-3</v>
      </c>
    </row>
    <row r="5669" spans="1:4" x14ac:dyDescent="0.2">
      <c r="A5669">
        <v>105631</v>
      </c>
      <c r="B5669" t="s">
        <v>80</v>
      </c>
      <c r="C5669">
        <v>1379</v>
      </c>
      <c r="D5669">
        <v>93.023331799999994</v>
      </c>
    </row>
    <row r="5670" spans="1:4" x14ac:dyDescent="0.2">
      <c r="A5670">
        <v>105600</v>
      </c>
    </row>
    <row r="5671" spans="1:4" x14ac:dyDescent="0.2">
      <c r="A5671">
        <v>105600</v>
      </c>
      <c r="B5671" t="s">
        <v>6064</v>
      </c>
      <c r="C5671">
        <v>105524</v>
      </c>
      <c r="D5671">
        <v>1</v>
      </c>
    </row>
    <row r="5672" spans="1:4" x14ac:dyDescent="0.2">
      <c r="A5672">
        <v>105600</v>
      </c>
      <c r="B5672" t="s">
        <v>6064</v>
      </c>
      <c r="C5672">
        <v>96464</v>
      </c>
      <c r="D5672">
        <v>1.7297099999999999E-2</v>
      </c>
    </row>
    <row r="5673" spans="1:4" x14ac:dyDescent="0.2">
      <c r="A5673">
        <v>105600</v>
      </c>
      <c r="B5673" t="s">
        <v>6064</v>
      </c>
      <c r="C5673">
        <v>96463</v>
      </c>
      <c r="D5673">
        <v>5.2576000000000003E-3</v>
      </c>
    </row>
    <row r="5674" spans="1:4" x14ac:dyDescent="0.2">
      <c r="A5674">
        <v>105600</v>
      </c>
      <c r="B5674" t="s">
        <v>6064</v>
      </c>
      <c r="C5674">
        <v>88316</v>
      </c>
      <c r="D5674">
        <v>2.25547E-2</v>
      </c>
    </row>
    <row r="5675" spans="1:4" x14ac:dyDescent="0.2">
      <c r="A5675">
        <v>105600</v>
      </c>
      <c r="B5675" t="s">
        <v>6064</v>
      </c>
      <c r="C5675">
        <v>5934</v>
      </c>
      <c r="D5675">
        <v>1.5958699999999999E-2</v>
      </c>
    </row>
    <row r="5676" spans="1:4" x14ac:dyDescent="0.2">
      <c r="A5676">
        <v>105600</v>
      </c>
      <c r="B5676" t="s">
        <v>6064</v>
      </c>
      <c r="C5676">
        <v>5932</v>
      </c>
      <c r="D5676">
        <v>6.5960000000000003E-3</v>
      </c>
    </row>
    <row r="5677" spans="1:4" x14ac:dyDescent="0.2">
      <c r="A5677">
        <v>105600</v>
      </c>
      <c r="B5677" t="s">
        <v>6064</v>
      </c>
      <c r="C5677">
        <v>5903</v>
      </c>
      <c r="D5677">
        <v>2.0265600000000002E-2</v>
      </c>
    </row>
    <row r="5678" spans="1:4" x14ac:dyDescent="0.2">
      <c r="A5678">
        <v>105600</v>
      </c>
      <c r="B5678" t="s">
        <v>6064</v>
      </c>
      <c r="C5678">
        <v>5901</v>
      </c>
      <c r="D5678">
        <v>2.2891999999999999E-3</v>
      </c>
    </row>
    <row r="5679" spans="1:4" x14ac:dyDescent="0.2">
      <c r="A5679">
        <v>105600</v>
      </c>
      <c r="B5679" t="s">
        <v>6064</v>
      </c>
      <c r="C5679">
        <v>5685</v>
      </c>
      <c r="D5679">
        <v>1.7973900000000001E-2</v>
      </c>
    </row>
    <row r="5680" spans="1:4" x14ac:dyDescent="0.2">
      <c r="A5680">
        <v>105600</v>
      </c>
      <c r="B5680" t="s">
        <v>6064</v>
      </c>
      <c r="C5680">
        <v>5684</v>
      </c>
      <c r="D5680">
        <v>4.5808999999999997E-3</v>
      </c>
    </row>
    <row r="5681" spans="1:4" x14ac:dyDescent="0.2">
      <c r="A5681">
        <v>105608</v>
      </c>
    </row>
    <row r="5682" spans="1:4" x14ac:dyDescent="0.2">
      <c r="A5682">
        <v>105608</v>
      </c>
      <c r="B5682" t="s">
        <v>6064</v>
      </c>
      <c r="C5682">
        <v>105524</v>
      </c>
      <c r="D5682">
        <v>1</v>
      </c>
    </row>
    <row r="5683" spans="1:4" x14ac:dyDescent="0.2">
      <c r="A5683">
        <v>105608</v>
      </c>
      <c r="B5683" t="s">
        <v>6064</v>
      </c>
      <c r="C5683">
        <v>96464</v>
      </c>
      <c r="D5683">
        <v>1.31413E-2</v>
      </c>
    </row>
    <row r="5684" spans="1:4" x14ac:dyDescent="0.2">
      <c r="A5684">
        <v>105608</v>
      </c>
      <c r="B5684" t="s">
        <v>6064</v>
      </c>
      <c r="C5684">
        <v>96463</v>
      </c>
      <c r="D5684">
        <v>4.5065000000000001E-3</v>
      </c>
    </row>
    <row r="5685" spans="1:4" x14ac:dyDescent="0.2">
      <c r="A5685">
        <v>105608</v>
      </c>
      <c r="B5685" t="s">
        <v>6064</v>
      </c>
      <c r="C5685">
        <v>88316</v>
      </c>
      <c r="D5685">
        <v>1.7647800000000002E-2</v>
      </c>
    </row>
    <row r="5686" spans="1:4" x14ac:dyDescent="0.2">
      <c r="A5686">
        <v>105608</v>
      </c>
      <c r="B5686" t="s">
        <v>6064</v>
      </c>
      <c r="C5686">
        <v>5934</v>
      </c>
      <c r="D5686">
        <v>1.2486799999999999E-2</v>
      </c>
    </row>
    <row r="5687" spans="1:4" x14ac:dyDescent="0.2">
      <c r="A5687">
        <v>105608</v>
      </c>
      <c r="B5687" t="s">
        <v>6064</v>
      </c>
      <c r="C5687">
        <v>5932</v>
      </c>
      <c r="D5687">
        <v>5.1609999999999998E-3</v>
      </c>
    </row>
    <row r="5688" spans="1:4" x14ac:dyDescent="0.2">
      <c r="A5688">
        <v>105608</v>
      </c>
      <c r="B5688" t="s">
        <v>6064</v>
      </c>
      <c r="C5688">
        <v>5903</v>
      </c>
      <c r="D5688">
        <v>1.53586E-2</v>
      </c>
    </row>
    <row r="5689" spans="1:4" x14ac:dyDescent="0.2">
      <c r="A5689">
        <v>105608</v>
      </c>
      <c r="B5689" t="s">
        <v>6064</v>
      </c>
      <c r="C5689">
        <v>5901</v>
      </c>
      <c r="D5689">
        <v>2.2891999999999999E-3</v>
      </c>
    </row>
    <row r="5690" spans="1:4" x14ac:dyDescent="0.2">
      <c r="A5690">
        <v>105608</v>
      </c>
      <c r="B5690" t="s">
        <v>6064</v>
      </c>
      <c r="C5690">
        <v>5685</v>
      </c>
      <c r="D5690">
        <v>1.45939E-2</v>
      </c>
    </row>
    <row r="5691" spans="1:4" x14ac:dyDescent="0.2">
      <c r="A5691">
        <v>105608</v>
      </c>
      <c r="B5691" t="s">
        <v>6064</v>
      </c>
      <c r="C5691">
        <v>5684</v>
      </c>
      <c r="D5691">
        <v>3.0539E-3</v>
      </c>
    </row>
    <row r="5692" spans="1:4" x14ac:dyDescent="0.2">
      <c r="A5692">
        <v>105616</v>
      </c>
    </row>
    <row r="5693" spans="1:4" x14ac:dyDescent="0.2">
      <c r="A5693">
        <v>105616</v>
      </c>
      <c r="B5693" t="s">
        <v>6064</v>
      </c>
      <c r="C5693">
        <v>105524</v>
      </c>
      <c r="D5693">
        <v>1</v>
      </c>
    </row>
    <row r="5694" spans="1:4" x14ac:dyDescent="0.2">
      <c r="A5694">
        <v>105616</v>
      </c>
      <c r="B5694" t="s">
        <v>6064</v>
      </c>
      <c r="C5694">
        <v>96464</v>
      </c>
      <c r="D5694">
        <v>9.9947000000000005E-3</v>
      </c>
    </row>
    <row r="5695" spans="1:4" x14ac:dyDescent="0.2">
      <c r="A5695">
        <v>105616</v>
      </c>
      <c r="B5695" t="s">
        <v>6064</v>
      </c>
      <c r="C5695">
        <v>96463</v>
      </c>
      <c r="D5695">
        <v>4.1310000000000001E-3</v>
      </c>
    </row>
    <row r="5696" spans="1:4" x14ac:dyDescent="0.2">
      <c r="A5696">
        <v>105616</v>
      </c>
      <c r="B5696" t="s">
        <v>6064</v>
      </c>
      <c r="C5696">
        <v>88316</v>
      </c>
      <c r="D5696">
        <v>1.41257E-2</v>
      </c>
    </row>
    <row r="5697" spans="1:4" x14ac:dyDescent="0.2">
      <c r="A5697">
        <v>105616</v>
      </c>
      <c r="B5697" t="s">
        <v>6064</v>
      </c>
      <c r="C5697">
        <v>5934</v>
      </c>
      <c r="D5697">
        <v>1.03997E-2</v>
      </c>
    </row>
    <row r="5698" spans="1:4" x14ac:dyDescent="0.2">
      <c r="A5698">
        <v>105616</v>
      </c>
      <c r="B5698" t="s">
        <v>6064</v>
      </c>
      <c r="C5698">
        <v>5932</v>
      </c>
      <c r="D5698">
        <v>3.7260000000000001E-3</v>
      </c>
    </row>
    <row r="5699" spans="1:4" x14ac:dyDescent="0.2">
      <c r="A5699">
        <v>105616</v>
      </c>
      <c r="B5699" t="s">
        <v>6064</v>
      </c>
      <c r="C5699">
        <v>5903</v>
      </c>
      <c r="D5699">
        <v>1.1836599999999999E-2</v>
      </c>
    </row>
    <row r="5700" spans="1:4" x14ac:dyDescent="0.2">
      <c r="A5700">
        <v>105616</v>
      </c>
      <c r="B5700" t="s">
        <v>6064</v>
      </c>
      <c r="C5700">
        <v>5901</v>
      </c>
      <c r="D5700">
        <v>2.2891999999999999E-3</v>
      </c>
    </row>
    <row r="5701" spans="1:4" x14ac:dyDescent="0.2">
      <c r="A5701">
        <v>105616</v>
      </c>
      <c r="B5701" t="s">
        <v>6064</v>
      </c>
      <c r="C5701">
        <v>5685</v>
      </c>
      <c r="D5701">
        <v>1.18353E-2</v>
      </c>
    </row>
    <row r="5702" spans="1:4" x14ac:dyDescent="0.2">
      <c r="A5702">
        <v>105616</v>
      </c>
      <c r="B5702" t="s">
        <v>6064</v>
      </c>
      <c r="C5702">
        <v>5684</v>
      </c>
      <c r="D5702">
        <v>2.2904000000000002E-3</v>
      </c>
    </row>
    <row r="5703" spans="1:4" x14ac:dyDescent="0.2">
      <c r="A5703">
        <v>105585</v>
      </c>
    </row>
    <row r="5704" spans="1:4" x14ac:dyDescent="0.2">
      <c r="A5704">
        <v>105585</v>
      </c>
      <c r="B5704" t="s">
        <v>6064</v>
      </c>
      <c r="C5704">
        <v>96464</v>
      </c>
      <c r="D5704">
        <v>6.5230399999999994E-2</v>
      </c>
    </row>
    <row r="5705" spans="1:4" x14ac:dyDescent="0.2">
      <c r="A5705">
        <v>105585</v>
      </c>
      <c r="B5705" t="s">
        <v>6064</v>
      </c>
      <c r="C5705">
        <v>96463</v>
      </c>
      <c r="D5705">
        <v>5.2576000000000003E-3</v>
      </c>
    </row>
    <row r="5706" spans="1:4" x14ac:dyDescent="0.2">
      <c r="A5706">
        <v>105585</v>
      </c>
      <c r="B5706" t="s">
        <v>6064</v>
      </c>
      <c r="C5706">
        <v>93244</v>
      </c>
      <c r="D5706">
        <v>4.98742E-2</v>
      </c>
    </row>
    <row r="5707" spans="1:4" x14ac:dyDescent="0.2">
      <c r="A5707">
        <v>105585</v>
      </c>
      <c r="B5707" t="s">
        <v>6064</v>
      </c>
      <c r="C5707">
        <v>89036</v>
      </c>
      <c r="D5707">
        <v>6.4660499999999996E-2</v>
      </c>
    </row>
    <row r="5708" spans="1:4" x14ac:dyDescent="0.2">
      <c r="A5708">
        <v>105585</v>
      </c>
      <c r="B5708" t="s">
        <v>6064</v>
      </c>
      <c r="C5708">
        <v>89035</v>
      </c>
      <c r="D5708">
        <v>5.8275000000000002E-3</v>
      </c>
    </row>
    <row r="5709" spans="1:4" x14ac:dyDescent="0.2">
      <c r="A5709">
        <v>105585</v>
      </c>
      <c r="B5709" t="s">
        <v>6064</v>
      </c>
      <c r="C5709">
        <v>88316</v>
      </c>
      <c r="D5709">
        <v>0.28195209999999998</v>
      </c>
    </row>
    <row r="5710" spans="1:4" x14ac:dyDescent="0.2">
      <c r="A5710">
        <v>105585</v>
      </c>
      <c r="B5710" t="s">
        <v>6064</v>
      </c>
      <c r="C5710">
        <v>73436</v>
      </c>
      <c r="D5710">
        <v>2.0613800000000002E-2</v>
      </c>
    </row>
    <row r="5711" spans="1:4" x14ac:dyDescent="0.2">
      <c r="A5711">
        <v>105585</v>
      </c>
      <c r="B5711" t="s">
        <v>6064</v>
      </c>
      <c r="C5711">
        <v>5934</v>
      </c>
      <c r="D5711">
        <v>6.3892000000000004E-2</v>
      </c>
    </row>
    <row r="5712" spans="1:4" x14ac:dyDescent="0.2">
      <c r="A5712">
        <v>105585</v>
      </c>
      <c r="B5712" t="s">
        <v>6064</v>
      </c>
      <c r="C5712">
        <v>5932</v>
      </c>
      <c r="D5712">
        <v>6.5960000000000003E-3</v>
      </c>
    </row>
    <row r="5713" spans="1:4" x14ac:dyDescent="0.2">
      <c r="A5713">
        <v>105585</v>
      </c>
      <c r="B5713" t="s">
        <v>6064</v>
      </c>
      <c r="C5713">
        <v>5923</v>
      </c>
      <c r="D5713">
        <v>6.4660499999999996E-2</v>
      </c>
    </row>
    <row r="5714" spans="1:4" x14ac:dyDescent="0.2">
      <c r="A5714">
        <v>105585</v>
      </c>
      <c r="B5714" t="s">
        <v>6064</v>
      </c>
      <c r="C5714">
        <v>5921</v>
      </c>
      <c r="D5714">
        <v>5.8275000000000002E-3</v>
      </c>
    </row>
    <row r="5715" spans="1:4" x14ac:dyDescent="0.2">
      <c r="A5715">
        <v>105585</v>
      </c>
      <c r="B5715" t="s">
        <v>6064</v>
      </c>
      <c r="C5715">
        <v>5903</v>
      </c>
      <c r="D5715">
        <v>6.6291199999999995E-2</v>
      </c>
    </row>
    <row r="5716" spans="1:4" x14ac:dyDescent="0.2">
      <c r="A5716">
        <v>105585</v>
      </c>
      <c r="B5716" t="s">
        <v>6064</v>
      </c>
      <c r="C5716">
        <v>5901</v>
      </c>
      <c r="D5716">
        <v>4.1967999999999997E-3</v>
      </c>
    </row>
    <row r="5717" spans="1:4" x14ac:dyDescent="0.2">
      <c r="A5717">
        <v>105585</v>
      </c>
      <c r="B5717" t="s">
        <v>80</v>
      </c>
      <c r="C5717">
        <v>4721</v>
      </c>
      <c r="D5717">
        <v>0.82520000000000004</v>
      </c>
    </row>
    <row r="5718" spans="1:4" x14ac:dyDescent="0.2">
      <c r="A5718">
        <v>100572</v>
      </c>
    </row>
    <row r="5719" spans="1:4" x14ac:dyDescent="0.2">
      <c r="A5719">
        <v>100572</v>
      </c>
      <c r="B5719" t="s">
        <v>6064</v>
      </c>
      <c r="C5719">
        <v>96464</v>
      </c>
      <c r="D5719">
        <v>4.8207600000000003E-2</v>
      </c>
    </row>
    <row r="5720" spans="1:4" x14ac:dyDescent="0.2">
      <c r="A5720">
        <v>100572</v>
      </c>
      <c r="B5720" t="s">
        <v>6064</v>
      </c>
      <c r="C5720">
        <v>96463</v>
      </c>
      <c r="D5720">
        <v>4.0058000000000003E-3</v>
      </c>
    </row>
    <row r="5721" spans="1:4" x14ac:dyDescent="0.2">
      <c r="A5721">
        <v>100572</v>
      </c>
      <c r="B5721" t="s">
        <v>6064</v>
      </c>
      <c r="C5721">
        <v>93244</v>
      </c>
      <c r="D5721">
        <v>3.6943900000000002E-2</v>
      </c>
    </row>
    <row r="5722" spans="1:4" x14ac:dyDescent="0.2">
      <c r="A5722">
        <v>100572</v>
      </c>
      <c r="B5722" t="s">
        <v>6064</v>
      </c>
      <c r="C5722">
        <v>89036</v>
      </c>
      <c r="D5722">
        <v>4.6385900000000001E-2</v>
      </c>
    </row>
    <row r="5723" spans="1:4" x14ac:dyDescent="0.2">
      <c r="A5723">
        <v>100572</v>
      </c>
      <c r="B5723" t="s">
        <v>6064</v>
      </c>
      <c r="C5723">
        <v>89035</v>
      </c>
      <c r="D5723">
        <v>5.8275000000000002E-3</v>
      </c>
    </row>
    <row r="5724" spans="1:4" x14ac:dyDescent="0.2">
      <c r="A5724">
        <v>100572</v>
      </c>
      <c r="B5724" t="s">
        <v>6064</v>
      </c>
      <c r="C5724">
        <v>88316</v>
      </c>
      <c r="D5724">
        <v>0.20885339999999999</v>
      </c>
    </row>
    <row r="5725" spans="1:4" x14ac:dyDescent="0.2">
      <c r="A5725">
        <v>100572</v>
      </c>
      <c r="B5725" t="s">
        <v>6064</v>
      </c>
      <c r="C5725">
        <v>73436</v>
      </c>
      <c r="D5725">
        <v>1.52695E-2</v>
      </c>
    </row>
    <row r="5726" spans="1:4" x14ac:dyDescent="0.2">
      <c r="A5726">
        <v>100572</v>
      </c>
      <c r="B5726" t="s">
        <v>6064</v>
      </c>
      <c r="C5726">
        <v>5934</v>
      </c>
      <c r="D5726">
        <v>4.7052400000000001E-2</v>
      </c>
    </row>
    <row r="5727" spans="1:4" x14ac:dyDescent="0.2">
      <c r="A5727">
        <v>100572</v>
      </c>
      <c r="B5727" t="s">
        <v>6064</v>
      </c>
      <c r="C5727">
        <v>5932</v>
      </c>
      <c r="D5727">
        <v>5.1609999999999998E-3</v>
      </c>
    </row>
    <row r="5728" spans="1:4" x14ac:dyDescent="0.2">
      <c r="A5728">
        <v>100572</v>
      </c>
      <c r="B5728" t="s">
        <v>6064</v>
      </c>
      <c r="C5728">
        <v>5923</v>
      </c>
      <c r="D5728">
        <v>4.6385900000000001E-2</v>
      </c>
    </row>
    <row r="5729" spans="1:4" x14ac:dyDescent="0.2">
      <c r="A5729">
        <v>100572</v>
      </c>
      <c r="B5729" t="s">
        <v>6064</v>
      </c>
      <c r="C5729">
        <v>5921</v>
      </c>
      <c r="D5729">
        <v>5.8275000000000002E-3</v>
      </c>
    </row>
    <row r="5730" spans="1:4" x14ac:dyDescent="0.2">
      <c r="A5730">
        <v>100572</v>
      </c>
      <c r="B5730" t="s">
        <v>6064</v>
      </c>
      <c r="C5730">
        <v>5903</v>
      </c>
      <c r="D5730">
        <v>4.80166E-2</v>
      </c>
    </row>
    <row r="5731" spans="1:4" x14ac:dyDescent="0.2">
      <c r="A5731">
        <v>100572</v>
      </c>
      <c r="B5731" t="s">
        <v>6064</v>
      </c>
      <c r="C5731">
        <v>5901</v>
      </c>
      <c r="D5731">
        <v>4.1967999999999997E-3</v>
      </c>
    </row>
    <row r="5732" spans="1:4" x14ac:dyDescent="0.2">
      <c r="A5732">
        <v>100572</v>
      </c>
      <c r="B5732" t="s">
        <v>80</v>
      </c>
      <c r="C5732">
        <v>4721</v>
      </c>
      <c r="D5732">
        <v>0.82520000000000004</v>
      </c>
    </row>
    <row r="5733" spans="1:4" x14ac:dyDescent="0.2">
      <c r="A5733">
        <v>105588</v>
      </c>
    </row>
    <row r="5734" spans="1:4" x14ac:dyDescent="0.2">
      <c r="A5734">
        <v>105588</v>
      </c>
      <c r="B5734" t="s">
        <v>6064</v>
      </c>
      <c r="C5734">
        <v>96464</v>
      </c>
      <c r="D5734">
        <v>4.7528099999999997E-2</v>
      </c>
    </row>
    <row r="5735" spans="1:4" x14ac:dyDescent="0.2">
      <c r="A5735">
        <v>105588</v>
      </c>
      <c r="B5735" t="s">
        <v>6064</v>
      </c>
      <c r="C5735">
        <v>96463</v>
      </c>
      <c r="D5735">
        <v>3.3798999999999999E-3</v>
      </c>
    </row>
    <row r="5736" spans="1:4" x14ac:dyDescent="0.2">
      <c r="A5736">
        <v>105588</v>
      </c>
      <c r="B5736" t="s">
        <v>6064</v>
      </c>
      <c r="C5736">
        <v>93244</v>
      </c>
      <c r="D5736">
        <v>3.6020299999999998E-2</v>
      </c>
    </row>
    <row r="5737" spans="1:4" x14ac:dyDescent="0.2">
      <c r="A5737">
        <v>105588</v>
      </c>
      <c r="B5737" t="s">
        <v>6064</v>
      </c>
      <c r="C5737">
        <v>89036</v>
      </c>
      <c r="D5737">
        <v>4.5080500000000003E-2</v>
      </c>
    </row>
    <row r="5738" spans="1:4" x14ac:dyDescent="0.2">
      <c r="A5738">
        <v>105588</v>
      </c>
      <c r="B5738" t="s">
        <v>6064</v>
      </c>
      <c r="C5738">
        <v>89035</v>
      </c>
      <c r="D5738">
        <v>5.8275000000000002E-3</v>
      </c>
    </row>
    <row r="5739" spans="1:4" x14ac:dyDescent="0.2">
      <c r="A5739">
        <v>105588</v>
      </c>
      <c r="B5739" t="s">
        <v>6064</v>
      </c>
      <c r="C5739">
        <v>88316</v>
      </c>
      <c r="D5739">
        <v>0.20363210000000001</v>
      </c>
    </row>
    <row r="5740" spans="1:4" x14ac:dyDescent="0.2">
      <c r="A5740">
        <v>105588</v>
      </c>
      <c r="B5740" t="s">
        <v>6064</v>
      </c>
      <c r="C5740">
        <v>73436</v>
      </c>
      <c r="D5740">
        <v>1.48878E-2</v>
      </c>
    </row>
    <row r="5741" spans="1:4" x14ac:dyDescent="0.2">
      <c r="A5741">
        <v>105588</v>
      </c>
      <c r="B5741" t="s">
        <v>6064</v>
      </c>
      <c r="C5741">
        <v>5934</v>
      </c>
      <c r="D5741">
        <v>4.7182000000000002E-2</v>
      </c>
    </row>
    <row r="5742" spans="1:4" x14ac:dyDescent="0.2">
      <c r="A5742">
        <v>105588</v>
      </c>
      <c r="B5742" t="s">
        <v>6064</v>
      </c>
      <c r="C5742">
        <v>5932</v>
      </c>
      <c r="D5742">
        <v>3.7260000000000001E-3</v>
      </c>
    </row>
    <row r="5743" spans="1:4" x14ac:dyDescent="0.2">
      <c r="A5743">
        <v>105588</v>
      </c>
      <c r="B5743" t="s">
        <v>6064</v>
      </c>
      <c r="C5743">
        <v>5923</v>
      </c>
      <c r="D5743">
        <v>4.5080500000000003E-2</v>
      </c>
    </row>
    <row r="5744" spans="1:4" x14ac:dyDescent="0.2">
      <c r="A5744">
        <v>105588</v>
      </c>
      <c r="B5744" t="s">
        <v>6064</v>
      </c>
      <c r="C5744">
        <v>5921</v>
      </c>
      <c r="D5744">
        <v>5.8275000000000002E-3</v>
      </c>
    </row>
    <row r="5745" spans="1:4" x14ac:dyDescent="0.2">
      <c r="A5745">
        <v>105588</v>
      </c>
      <c r="B5745" t="s">
        <v>6064</v>
      </c>
      <c r="C5745">
        <v>5903</v>
      </c>
      <c r="D5745">
        <v>4.6711200000000001E-2</v>
      </c>
    </row>
    <row r="5746" spans="1:4" x14ac:dyDescent="0.2">
      <c r="A5746">
        <v>105588</v>
      </c>
      <c r="B5746" t="s">
        <v>6064</v>
      </c>
      <c r="C5746">
        <v>5901</v>
      </c>
      <c r="D5746">
        <v>4.1967999999999997E-3</v>
      </c>
    </row>
    <row r="5747" spans="1:4" x14ac:dyDescent="0.2">
      <c r="A5747">
        <v>105588</v>
      </c>
      <c r="B5747" t="s">
        <v>80</v>
      </c>
      <c r="C5747">
        <v>4721</v>
      </c>
      <c r="D5747">
        <v>0.82520000000000004</v>
      </c>
    </row>
    <row r="5748" spans="1:4" x14ac:dyDescent="0.2">
      <c r="A5748">
        <v>105583</v>
      </c>
    </row>
    <row r="5749" spans="1:4" x14ac:dyDescent="0.2">
      <c r="A5749">
        <v>105583</v>
      </c>
      <c r="B5749" t="s">
        <v>6064</v>
      </c>
      <c r="C5749">
        <v>105527</v>
      </c>
      <c r="D5749">
        <v>1</v>
      </c>
    </row>
    <row r="5750" spans="1:4" x14ac:dyDescent="0.2">
      <c r="A5750">
        <v>105583</v>
      </c>
      <c r="B5750" t="s">
        <v>6064</v>
      </c>
      <c r="C5750">
        <v>96464</v>
      </c>
      <c r="D5750">
        <v>5.1068599999999999E-2</v>
      </c>
    </row>
    <row r="5751" spans="1:4" x14ac:dyDescent="0.2">
      <c r="A5751">
        <v>105583</v>
      </c>
      <c r="B5751" t="s">
        <v>6064</v>
      </c>
      <c r="C5751">
        <v>96463</v>
      </c>
      <c r="D5751">
        <v>3.7553999999999999E-3</v>
      </c>
    </row>
    <row r="5752" spans="1:4" x14ac:dyDescent="0.2">
      <c r="A5752">
        <v>105583</v>
      </c>
      <c r="B5752" t="s">
        <v>6064</v>
      </c>
      <c r="C5752">
        <v>93244</v>
      </c>
      <c r="D5752">
        <v>3.8790999999999999E-2</v>
      </c>
    </row>
    <row r="5753" spans="1:4" x14ac:dyDescent="0.2">
      <c r="A5753">
        <v>105583</v>
      </c>
      <c r="B5753" t="s">
        <v>6064</v>
      </c>
      <c r="C5753">
        <v>88316</v>
      </c>
      <c r="D5753">
        <v>5.4823999999999998E-2</v>
      </c>
    </row>
    <row r="5754" spans="1:4" x14ac:dyDescent="0.2">
      <c r="A5754">
        <v>105583</v>
      </c>
      <c r="B5754" t="s">
        <v>6064</v>
      </c>
      <c r="C5754">
        <v>73436</v>
      </c>
      <c r="D5754">
        <v>1.6032999999999999E-2</v>
      </c>
    </row>
    <row r="5755" spans="1:4" x14ac:dyDescent="0.2">
      <c r="A5755">
        <v>105583</v>
      </c>
      <c r="B5755" t="s">
        <v>6064</v>
      </c>
      <c r="C5755">
        <v>5934</v>
      </c>
      <c r="D5755">
        <v>4.8228E-2</v>
      </c>
    </row>
    <row r="5756" spans="1:4" x14ac:dyDescent="0.2">
      <c r="A5756">
        <v>105583</v>
      </c>
      <c r="B5756" t="s">
        <v>6064</v>
      </c>
      <c r="C5756">
        <v>5932</v>
      </c>
      <c r="D5756">
        <v>6.5960000000000003E-3</v>
      </c>
    </row>
    <row r="5757" spans="1:4" x14ac:dyDescent="0.2">
      <c r="A5757">
        <v>105583</v>
      </c>
      <c r="B5757" t="s">
        <v>6064</v>
      </c>
      <c r="C5757">
        <v>5903</v>
      </c>
      <c r="D5757">
        <v>5.2534900000000002E-2</v>
      </c>
    </row>
    <row r="5758" spans="1:4" x14ac:dyDescent="0.2">
      <c r="A5758">
        <v>105583</v>
      </c>
      <c r="B5758" t="s">
        <v>6064</v>
      </c>
      <c r="C5758">
        <v>5901</v>
      </c>
      <c r="D5758">
        <v>2.2891999999999999E-3</v>
      </c>
    </row>
    <row r="5759" spans="1:4" x14ac:dyDescent="0.2">
      <c r="A5759">
        <v>105719</v>
      </c>
    </row>
    <row r="5760" spans="1:4" x14ac:dyDescent="0.2">
      <c r="A5760">
        <v>105719</v>
      </c>
      <c r="B5760" t="s">
        <v>6064</v>
      </c>
      <c r="C5760">
        <v>105527</v>
      </c>
      <c r="D5760">
        <v>1</v>
      </c>
    </row>
    <row r="5761" spans="1:4" x14ac:dyDescent="0.2">
      <c r="A5761">
        <v>105719</v>
      </c>
      <c r="B5761" t="s">
        <v>6064</v>
      </c>
      <c r="C5761">
        <v>96464</v>
      </c>
      <c r="D5761">
        <v>3.8766299999999997E-2</v>
      </c>
    </row>
    <row r="5762" spans="1:4" x14ac:dyDescent="0.2">
      <c r="A5762">
        <v>105719</v>
      </c>
      <c r="B5762" t="s">
        <v>6064</v>
      </c>
      <c r="C5762">
        <v>96463</v>
      </c>
      <c r="D5762">
        <v>3.0044E-3</v>
      </c>
    </row>
    <row r="5763" spans="1:4" x14ac:dyDescent="0.2">
      <c r="A5763">
        <v>105719</v>
      </c>
      <c r="B5763" t="s">
        <v>6064</v>
      </c>
      <c r="C5763">
        <v>93244</v>
      </c>
      <c r="D5763">
        <v>2.9555100000000001E-2</v>
      </c>
    </row>
    <row r="5764" spans="1:4" x14ac:dyDescent="0.2">
      <c r="A5764">
        <v>105719</v>
      </c>
      <c r="B5764" t="s">
        <v>6064</v>
      </c>
      <c r="C5764">
        <v>88316</v>
      </c>
      <c r="D5764">
        <v>4.1770700000000001E-2</v>
      </c>
    </row>
    <row r="5765" spans="1:4" x14ac:dyDescent="0.2">
      <c r="A5765">
        <v>105719</v>
      </c>
      <c r="B5765" t="s">
        <v>6064</v>
      </c>
      <c r="C5765">
        <v>73436</v>
      </c>
      <c r="D5765">
        <v>1.22156E-2</v>
      </c>
    </row>
    <row r="5766" spans="1:4" x14ac:dyDescent="0.2">
      <c r="A5766">
        <v>105719</v>
      </c>
      <c r="B5766" t="s">
        <v>6064</v>
      </c>
      <c r="C5766">
        <v>5934</v>
      </c>
      <c r="D5766">
        <v>3.6609700000000002E-2</v>
      </c>
    </row>
    <row r="5767" spans="1:4" x14ac:dyDescent="0.2">
      <c r="A5767">
        <v>105719</v>
      </c>
      <c r="B5767" t="s">
        <v>6064</v>
      </c>
      <c r="C5767">
        <v>5932</v>
      </c>
      <c r="D5767">
        <v>5.1609999999999998E-3</v>
      </c>
    </row>
    <row r="5768" spans="1:4" x14ac:dyDescent="0.2">
      <c r="A5768">
        <v>105719</v>
      </c>
      <c r="B5768" t="s">
        <v>6064</v>
      </c>
      <c r="C5768">
        <v>5903</v>
      </c>
      <c r="D5768">
        <v>3.9481500000000003E-2</v>
      </c>
    </row>
    <row r="5769" spans="1:4" x14ac:dyDescent="0.2">
      <c r="A5769">
        <v>105719</v>
      </c>
      <c r="B5769" t="s">
        <v>6064</v>
      </c>
      <c r="C5769">
        <v>5901</v>
      </c>
      <c r="D5769">
        <v>2.2891999999999999E-3</v>
      </c>
    </row>
    <row r="5770" spans="1:4" x14ac:dyDescent="0.2">
      <c r="A5770">
        <v>105721</v>
      </c>
    </row>
    <row r="5771" spans="1:4" x14ac:dyDescent="0.2">
      <c r="A5771">
        <v>105721</v>
      </c>
      <c r="B5771" t="s">
        <v>6064</v>
      </c>
      <c r="C5771">
        <v>105527</v>
      </c>
      <c r="D5771">
        <v>1</v>
      </c>
    </row>
    <row r="5772" spans="1:4" x14ac:dyDescent="0.2">
      <c r="A5772">
        <v>105721</v>
      </c>
      <c r="B5772" t="s">
        <v>6064</v>
      </c>
      <c r="C5772">
        <v>96464</v>
      </c>
      <c r="D5772">
        <v>4.0447200000000003E-2</v>
      </c>
    </row>
    <row r="5773" spans="1:4" x14ac:dyDescent="0.2">
      <c r="A5773">
        <v>105721</v>
      </c>
      <c r="B5773" t="s">
        <v>6064</v>
      </c>
      <c r="C5773">
        <v>96463</v>
      </c>
      <c r="D5773">
        <v>2.6288000000000001E-3</v>
      </c>
    </row>
    <row r="5774" spans="1:4" x14ac:dyDescent="0.2">
      <c r="A5774">
        <v>105721</v>
      </c>
      <c r="B5774" t="s">
        <v>6064</v>
      </c>
      <c r="C5774">
        <v>93244</v>
      </c>
      <c r="D5774">
        <v>3.0478700000000001E-2</v>
      </c>
    </row>
    <row r="5775" spans="1:4" x14ac:dyDescent="0.2">
      <c r="A5775">
        <v>105721</v>
      </c>
      <c r="B5775" t="s">
        <v>6064</v>
      </c>
      <c r="C5775">
        <v>88316</v>
      </c>
      <c r="D5775">
        <v>4.3076000000000003E-2</v>
      </c>
    </row>
    <row r="5776" spans="1:4" x14ac:dyDescent="0.2">
      <c r="A5776">
        <v>105721</v>
      </c>
      <c r="B5776" t="s">
        <v>6064</v>
      </c>
      <c r="C5776">
        <v>73436</v>
      </c>
      <c r="D5776">
        <v>1.2597300000000001E-2</v>
      </c>
    </row>
    <row r="5777" spans="1:4" x14ac:dyDescent="0.2">
      <c r="A5777">
        <v>105721</v>
      </c>
      <c r="B5777" t="s">
        <v>6064</v>
      </c>
      <c r="C5777">
        <v>5934</v>
      </c>
      <c r="D5777">
        <v>3.9350000000000003E-2</v>
      </c>
    </row>
    <row r="5778" spans="1:4" x14ac:dyDescent="0.2">
      <c r="A5778">
        <v>105721</v>
      </c>
      <c r="B5778" t="s">
        <v>6064</v>
      </c>
      <c r="C5778">
        <v>5932</v>
      </c>
      <c r="D5778">
        <v>3.7260000000000001E-3</v>
      </c>
    </row>
    <row r="5779" spans="1:4" x14ac:dyDescent="0.2">
      <c r="A5779">
        <v>105721</v>
      </c>
      <c r="B5779" t="s">
        <v>6064</v>
      </c>
      <c r="C5779">
        <v>5903</v>
      </c>
      <c r="D5779">
        <v>4.0786900000000001E-2</v>
      </c>
    </row>
    <row r="5780" spans="1:4" x14ac:dyDescent="0.2">
      <c r="A5780">
        <v>105721</v>
      </c>
      <c r="B5780" t="s">
        <v>6064</v>
      </c>
      <c r="C5780">
        <v>5901</v>
      </c>
      <c r="D5780">
        <v>2.2891999999999999E-3</v>
      </c>
    </row>
    <row r="5781" spans="1:4" x14ac:dyDescent="0.2">
      <c r="A5781">
        <v>105592</v>
      </c>
    </row>
    <row r="5782" spans="1:4" x14ac:dyDescent="0.2">
      <c r="A5782">
        <v>105592</v>
      </c>
      <c r="B5782" t="s">
        <v>6064</v>
      </c>
      <c r="C5782">
        <v>96464</v>
      </c>
      <c r="D5782">
        <v>6.5230399999999994E-2</v>
      </c>
    </row>
    <row r="5783" spans="1:4" x14ac:dyDescent="0.2">
      <c r="A5783">
        <v>105592</v>
      </c>
      <c r="B5783" t="s">
        <v>6064</v>
      </c>
      <c r="C5783">
        <v>96463</v>
      </c>
      <c r="D5783">
        <v>5.2576000000000003E-3</v>
      </c>
    </row>
    <row r="5784" spans="1:4" x14ac:dyDescent="0.2">
      <c r="A5784">
        <v>105592</v>
      </c>
      <c r="B5784" t="s">
        <v>6064</v>
      </c>
      <c r="C5784">
        <v>93244</v>
      </c>
      <c r="D5784">
        <v>4.98742E-2</v>
      </c>
    </row>
    <row r="5785" spans="1:4" x14ac:dyDescent="0.2">
      <c r="A5785">
        <v>105592</v>
      </c>
      <c r="B5785" t="s">
        <v>6064</v>
      </c>
      <c r="C5785">
        <v>89036</v>
      </c>
      <c r="D5785">
        <v>6.4660499999999996E-2</v>
      </c>
    </row>
    <row r="5786" spans="1:4" x14ac:dyDescent="0.2">
      <c r="A5786">
        <v>105592</v>
      </c>
      <c r="B5786" t="s">
        <v>6064</v>
      </c>
      <c r="C5786">
        <v>89035</v>
      </c>
      <c r="D5786">
        <v>5.8275000000000002E-3</v>
      </c>
    </row>
    <row r="5787" spans="1:4" x14ac:dyDescent="0.2">
      <c r="A5787">
        <v>105592</v>
      </c>
      <c r="B5787" t="s">
        <v>6064</v>
      </c>
      <c r="C5787">
        <v>88316</v>
      </c>
      <c r="D5787">
        <v>0.28195209999999998</v>
      </c>
    </row>
    <row r="5788" spans="1:4" x14ac:dyDescent="0.2">
      <c r="A5788">
        <v>105592</v>
      </c>
      <c r="B5788" t="s">
        <v>6064</v>
      </c>
      <c r="C5788">
        <v>73436</v>
      </c>
      <c r="D5788">
        <v>2.0613800000000002E-2</v>
      </c>
    </row>
    <row r="5789" spans="1:4" x14ac:dyDescent="0.2">
      <c r="A5789">
        <v>105592</v>
      </c>
      <c r="B5789" t="s">
        <v>6064</v>
      </c>
      <c r="C5789">
        <v>5934</v>
      </c>
      <c r="D5789">
        <v>6.3892000000000004E-2</v>
      </c>
    </row>
    <row r="5790" spans="1:4" x14ac:dyDescent="0.2">
      <c r="A5790">
        <v>105592</v>
      </c>
      <c r="B5790" t="s">
        <v>6064</v>
      </c>
      <c r="C5790">
        <v>5932</v>
      </c>
      <c r="D5790">
        <v>6.5960000000000003E-3</v>
      </c>
    </row>
    <row r="5791" spans="1:4" x14ac:dyDescent="0.2">
      <c r="A5791">
        <v>105592</v>
      </c>
      <c r="B5791" t="s">
        <v>6064</v>
      </c>
      <c r="C5791">
        <v>5923</v>
      </c>
      <c r="D5791">
        <v>6.4660499999999996E-2</v>
      </c>
    </row>
    <row r="5792" spans="1:4" x14ac:dyDescent="0.2">
      <c r="A5792">
        <v>105592</v>
      </c>
      <c r="B5792" t="s">
        <v>6064</v>
      </c>
      <c r="C5792">
        <v>5921</v>
      </c>
      <c r="D5792">
        <v>5.8275000000000002E-3</v>
      </c>
    </row>
    <row r="5793" spans="1:4" x14ac:dyDescent="0.2">
      <c r="A5793">
        <v>105592</v>
      </c>
      <c r="B5793" t="s">
        <v>6064</v>
      </c>
      <c r="C5793">
        <v>5903</v>
      </c>
      <c r="D5793">
        <v>6.6291199999999995E-2</v>
      </c>
    </row>
    <row r="5794" spans="1:4" x14ac:dyDescent="0.2">
      <c r="A5794">
        <v>105592</v>
      </c>
      <c r="B5794" t="s">
        <v>6064</v>
      </c>
      <c r="C5794">
        <v>5901</v>
      </c>
      <c r="D5794">
        <v>4.1967999999999997E-3</v>
      </c>
    </row>
    <row r="5795" spans="1:4" x14ac:dyDescent="0.2">
      <c r="A5795">
        <v>105592</v>
      </c>
      <c r="B5795" t="s">
        <v>80</v>
      </c>
      <c r="C5795">
        <v>4721</v>
      </c>
      <c r="D5795">
        <v>0.68766669999999996</v>
      </c>
    </row>
    <row r="5796" spans="1:4" x14ac:dyDescent="0.2">
      <c r="A5796">
        <v>100573</v>
      </c>
    </row>
    <row r="5797" spans="1:4" x14ac:dyDescent="0.2">
      <c r="A5797">
        <v>100573</v>
      </c>
      <c r="B5797" t="s">
        <v>6064</v>
      </c>
      <c r="C5797">
        <v>96464</v>
      </c>
      <c r="D5797">
        <v>4.8207600000000003E-2</v>
      </c>
    </row>
    <row r="5798" spans="1:4" x14ac:dyDescent="0.2">
      <c r="A5798">
        <v>100573</v>
      </c>
      <c r="B5798" t="s">
        <v>6064</v>
      </c>
      <c r="C5798">
        <v>96463</v>
      </c>
      <c r="D5798">
        <v>4.0058000000000003E-3</v>
      </c>
    </row>
    <row r="5799" spans="1:4" x14ac:dyDescent="0.2">
      <c r="A5799">
        <v>100573</v>
      </c>
      <c r="B5799" t="s">
        <v>6064</v>
      </c>
      <c r="C5799">
        <v>93244</v>
      </c>
      <c r="D5799">
        <v>3.6943900000000002E-2</v>
      </c>
    </row>
    <row r="5800" spans="1:4" x14ac:dyDescent="0.2">
      <c r="A5800">
        <v>100573</v>
      </c>
      <c r="B5800" t="s">
        <v>6064</v>
      </c>
      <c r="C5800">
        <v>89036</v>
      </c>
      <c r="D5800">
        <v>4.6385900000000001E-2</v>
      </c>
    </row>
    <row r="5801" spans="1:4" x14ac:dyDescent="0.2">
      <c r="A5801">
        <v>100573</v>
      </c>
      <c r="B5801" t="s">
        <v>6064</v>
      </c>
      <c r="C5801">
        <v>89035</v>
      </c>
      <c r="D5801">
        <v>5.8275000000000002E-3</v>
      </c>
    </row>
    <row r="5802" spans="1:4" x14ac:dyDescent="0.2">
      <c r="A5802">
        <v>100573</v>
      </c>
      <c r="B5802" t="s">
        <v>6064</v>
      </c>
      <c r="C5802">
        <v>88316</v>
      </c>
      <c r="D5802">
        <v>0.20885339999999999</v>
      </c>
    </row>
    <row r="5803" spans="1:4" x14ac:dyDescent="0.2">
      <c r="A5803">
        <v>100573</v>
      </c>
      <c r="B5803" t="s">
        <v>6064</v>
      </c>
      <c r="C5803">
        <v>73436</v>
      </c>
      <c r="D5803">
        <v>1.52695E-2</v>
      </c>
    </row>
    <row r="5804" spans="1:4" x14ac:dyDescent="0.2">
      <c r="A5804">
        <v>100573</v>
      </c>
      <c r="B5804" t="s">
        <v>6064</v>
      </c>
      <c r="C5804">
        <v>5934</v>
      </c>
      <c r="D5804">
        <v>4.7052400000000001E-2</v>
      </c>
    </row>
    <row r="5805" spans="1:4" x14ac:dyDescent="0.2">
      <c r="A5805">
        <v>100573</v>
      </c>
      <c r="B5805" t="s">
        <v>6064</v>
      </c>
      <c r="C5805">
        <v>5932</v>
      </c>
      <c r="D5805">
        <v>5.1609999999999998E-3</v>
      </c>
    </row>
    <row r="5806" spans="1:4" x14ac:dyDescent="0.2">
      <c r="A5806">
        <v>100573</v>
      </c>
      <c r="B5806" t="s">
        <v>6064</v>
      </c>
      <c r="C5806">
        <v>5923</v>
      </c>
      <c r="D5806">
        <v>4.6385900000000001E-2</v>
      </c>
    </row>
    <row r="5807" spans="1:4" x14ac:dyDescent="0.2">
      <c r="A5807">
        <v>100573</v>
      </c>
      <c r="B5807" t="s">
        <v>6064</v>
      </c>
      <c r="C5807">
        <v>5921</v>
      </c>
      <c r="D5807">
        <v>5.8275000000000002E-3</v>
      </c>
    </row>
    <row r="5808" spans="1:4" x14ac:dyDescent="0.2">
      <c r="A5808">
        <v>100573</v>
      </c>
      <c r="B5808" t="s">
        <v>6064</v>
      </c>
      <c r="C5808">
        <v>5903</v>
      </c>
      <c r="D5808">
        <v>4.80166E-2</v>
      </c>
    </row>
    <row r="5809" spans="1:4" x14ac:dyDescent="0.2">
      <c r="A5809">
        <v>100573</v>
      </c>
      <c r="B5809" t="s">
        <v>6064</v>
      </c>
      <c r="C5809">
        <v>5901</v>
      </c>
      <c r="D5809">
        <v>4.1967999999999997E-3</v>
      </c>
    </row>
    <row r="5810" spans="1:4" x14ac:dyDescent="0.2">
      <c r="A5810">
        <v>100573</v>
      </c>
      <c r="B5810" t="s">
        <v>80</v>
      </c>
      <c r="C5810">
        <v>4721</v>
      </c>
      <c r="D5810">
        <v>0.68766669999999996</v>
      </c>
    </row>
    <row r="5811" spans="1:4" x14ac:dyDescent="0.2">
      <c r="A5811">
        <v>105595</v>
      </c>
    </row>
    <row r="5812" spans="1:4" x14ac:dyDescent="0.2">
      <c r="A5812">
        <v>105595</v>
      </c>
      <c r="B5812" t="s">
        <v>6064</v>
      </c>
      <c r="C5812">
        <v>96464</v>
      </c>
      <c r="D5812">
        <v>4.7528099999999997E-2</v>
      </c>
    </row>
    <row r="5813" spans="1:4" x14ac:dyDescent="0.2">
      <c r="A5813">
        <v>105595</v>
      </c>
      <c r="B5813" t="s">
        <v>6064</v>
      </c>
      <c r="C5813">
        <v>96463</v>
      </c>
      <c r="D5813">
        <v>3.3798999999999999E-3</v>
      </c>
    </row>
    <row r="5814" spans="1:4" x14ac:dyDescent="0.2">
      <c r="A5814">
        <v>105595</v>
      </c>
      <c r="B5814" t="s">
        <v>6064</v>
      </c>
      <c r="C5814">
        <v>93244</v>
      </c>
      <c r="D5814">
        <v>3.6020299999999998E-2</v>
      </c>
    </row>
    <row r="5815" spans="1:4" x14ac:dyDescent="0.2">
      <c r="A5815">
        <v>105595</v>
      </c>
      <c r="B5815" t="s">
        <v>6064</v>
      </c>
      <c r="C5815">
        <v>89036</v>
      </c>
      <c r="D5815">
        <v>4.5080500000000003E-2</v>
      </c>
    </row>
    <row r="5816" spans="1:4" x14ac:dyDescent="0.2">
      <c r="A5816">
        <v>105595</v>
      </c>
      <c r="B5816" t="s">
        <v>6064</v>
      </c>
      <c r="C5816">
        <v>89035</v>
      </c>
      <c r="D5816">
        <v>5.8275000000000002E-3</v>
      </c>
    </row>
    <row r="5817" spans="1:4" x14ac:dyDescent="0.2">
      <c r="A5817">
        <v>105595</v>
      </c>
      <c r="B5817" t="s">
        <v>6064</v>
      </c>
      <c r="C5817">
        <v>88316</v>
      </c>
      <c r="D5817">
        <v>0.20363210000000001</v>
      </c>
    </row>
    <row r="5818" spans="1:4" x14ac:dyDescent="0.2">
      <c r="A5818">
        <v>105595</v>
      </c>
      <c r="B5818" t="s">
        <v>6064</v>
      </c>
      <c r="C5818">
        <v>73436</v>
      </c>
      <c r="D5818">
        <v>1.48878E-2</v>
      </c>
    </row>
    <row r="5819" spans="1:4" x14ac:dyDescent="0.2">
      <c r="A5819">
        <v>105595</v>
      </c>
      <c r="B5819" t="s">
        <v>6064</v>
      </c>
      <c r="C5819">
        <v>5934</v>
      </c>
      <c r="D5819">
        <v>4.7182000000000002E-2</v>
      </c>
    </row>
    <row r="5820" spans="1:4" x14ac:dyDescent="0.2">
      <c r="A5820">
        <v>105595</v>
      </c>
      <c r="B5820" t="s">
        <v>6064</v>
      </c>
      <c r="C5820">
        <v>5932</v>
      </c>
      <c r="D5820">
        <v>3.7260000000000001E-3</v>
      </c>
    </row>
    <row r="5821" spans="1:4" x14ac:dyDescent="0.2">
      <c r="A5821">
        <v>105595</v>
      </c>
      <c r="B5821" t="s">
        <v>6064</v>
      </c>
      <c r="C5821">
        <v>5923</v>
      </c>
      <c r="D5821">
        <v>4.5080500000000003E-2</v>
      </c>
    </row>
    <row r="5822" spans="1:4" x14ac:dyDescent="0.2">
      <c r="A5822">
        <v>105595</v>
      </c>
      <c r="B5822" t="s">
        <v>6064</v>
      </c>
      <c r="C5822">
        <v>5921</v>
      </c>
      <c r="D5822">
        <v>5.8275000000000002E-3</v>
      </c>
    </row>
    <row r="5823" spans="1:4" x14ac:dyDescent="0.2">
      <c r="A5823">
        <v>105595</v>
      </c>
      <c r="B5823" t="s">
        <v>6064</v>
      </c>
      <c r="C5823">
        <v>5903</v>
      </c>
      <c r="D5823">
        <v>4.6711200000000001E-2</v>
      </c>
    </row>
    <row r="5824" spans="1:4" x14ac:dyDescent="0.2">
      <c r="A5824">
        <v>105595</v>
      </c>
      <c r="B5824" t="s">
        <v>6064</v>
      </c>
      <c r="C5824">
        <v>5901</v>
      </c>
      <c r="D5824">
        <v>4.1967999999999997E-3</v>
      </c>
    </row>
    <row r="5825" spans="1:4" x14ac:dyDescent="0.2">
      <c r="A5825">
        <v>105595</v>
      </c>
      <c r="B5825" t="s">
        <v>80</v>
      </c>
      <c r="C5825">
        <v>4721</v>
      </c>
      <c r="D5825">
        <v>0.68766669999999996</v>
      </c>
    </row>
    <row r="5826" spans="1:4" x14ac:dyDescent="0.2">
      <c r="A5826">
        <v>105590</v>
      </c>
    </row>
    <row r="5827" spans="1:4" x14ac:dyDescent="0.2">
      <c r="A5827">
        <v>105590</v>
      </c>
      <c r="B5827" t="s">
        <v>6064</v>
      </c>
      <c r="C5827">
        <v>105528</v>
      </c>
      <c r="D5827">
        <v>1</v>
      </c>
    </row>
    <row r="5828" spans="1:4" x14ac:dyDescent="0.2">
      <c r="A5828">
        <v>105590</v>
      </c>
      <c r="B5828" t="s">
        <v>6064</v>
      </c>
      <c r="C5828">
        <v>96464</v>
      </c>
      <c r="D5828">
        <v>5.1068599999999999E-2</v>
      </c>
    </row>
    <row r="5829" spans="1:4" x14ac:dyDescent="0.2">
      <c r="A5829">
        <v>105590</v>
      </c>
      <c r="B5829" t="s">
        <v>6064</v>
      </c>
      <c r="C5829">
        <v>96463</v>
      </c>
      <c r="D5829">
        <v>3.7553999999999999E-3</v>
      </c>
    </row>
    <row r="5830" spans="1:4" x14ac:dyDescent="0.2">
      <c r="A5830">
        <v>105590</v>
      </c>
      <c r="B5830" t="s">
        <v>6064</v>
      </c>
      <c r="C5830">
        <v>93244</v>
      </c>
      <c r="D5830">
        <v>3.8790999999999999E-2</v>
      </c>
    </row>
    <row r="5831" spans="1:4" x14ac:dyDescent="0.2">
      <c r="A5831">
        <v>105590</v>
      </c>
      <c r="B5831" t="s">
        <v>6064</v>
      </c>
      <c r="C5831">
        <v>88316</v>
      </c>
      <c r="D5831">
        <v>5.4823999999999998E-2</v>
      </c>
    </row>
    <row r="5832" spans="1:4" x14ac:dyDescent="0.2">
      <c r="A5832">
        <v>105590</v>
      </c>
      <c r="B5832" t="s">
        <v>6064</v>
      </c>
      <c r="C5832">
        <v>73436</v>
      </c>
      <c r="D5832">
        <v>1.6032999999999999E-2</v>
      </c>
    </row>
    <row r="5833" spans="1:4" x14ac:dyDescent="0.2">
      <c r="A5833">
        <v>105590</v>
      </c>
      <c r="B5833" t="s">
        <v>6064</v>
      </c>
      <c r="C5833">
        <v>5934</v>
      </c>
      <c r="D5833">
        <v>4.8228E-2</v>
      </c>
    </row>
    <row r="5834" spans="1:4" x14ac:dyDescent="0.2">
      <c r="A5834">
        <v>105590</v>
      </c>
      <c r="B5834" t="s">
        <v>6064</v>
      </c>
      <c r="C5834">
        <v>5932</v>
      </c>
      <c r="D5834">
        <v>6.5960000000000003E-3</v>
      </c>
    </row>
    <row r="5835" spans="1:4" x14ac:dyDescent="0.2">
      <c r="A5835">
        <v>105590</v>
      </c>
      <c r="B5835" t="s">
        <v>6064</v>
      </c>
      <c r="C5835">
        <v>5903</v>
      </c>
      <c r="D5835">
        <v>5.2534900000000002E-2</v>
      </c>
    </row>
    <row r="5836" spans="1:4" x14ac:dyDescent="0.2">
      <c r="A5836">
        <v>105590</v>
      </c>
      <c r="B5836" t="s">
        <v>6064</v>
      </c>
      <c r="C5836">
        <v>5901</v>
      </c>
      <c r="D5836">
        <v>2.2891999999999999E-3</v>
      </c>
    </row>
    <row r="5837" spans="1:4" x14ac:dyDescent="0.2">
      <c r="A5837">
        <v>105723</v>
      </c>
    </row>
    <row r="5838" spans="1:4" x14ac:dyDescent="0.2">
      <c r="A5838">
        <v>105723</v>
      </c>
      <c r="B5838" t="s">
        <v>6064</v>
      </c>
      <c r="C5838">
        <v>105528</v>
      </c>
      <c r="D5838">
        <v>1</v>
      </c>
    </row>
    <row r="5839" spans="1:4" x14ac:dyDescent="0.2">
      <c r="A5839">
        <v>105723</v>
      </c>
      <c r="B5839" t="s">
        <v>6064</v>
      </c>
      <c r="C5839">
        <v>96464</v>
      </c>
      <c r="D5839">
        <v>3.8766299999999997E-2</v>
      </c>
    </row>
    <row r="5840" spans="1:4" x14ac:dyDescent="0.2">
      <c r="A5840">
        <v>105723</v>
      </c>
      <c r="B5840" t="s">
        <v>6064</v>
      </c>
      <c r="C5840">
        <v>96463</v>
      </c>
      <c r="D5840">
        <v>3.0044E-3</v>
      </c>
    </row>
    <row r="5841" spans="1:4" x14ac:dyDescent="0.2">
      <c r="A5841">
        <v>105723</v>
      </c>
      <c r="B5841" t="s">
        <v>6064</v>
      </c>
      <c r="C5841">
        <v>93244</v>
      </c>
      <c r="D5841">
        <v>2.9555100000000001E-2</v>
      </c>
    </row>
    <row r="5842" spans="1:4" x14ac:dyDescent="0.2">
      <c r="A5842">
        <v>105723</v>
      </c>
      <c r="B5842" t="s">
        <v>6064</v>
      </c>
      <c r="C5842">
        <v>88316</v>
      </c>
      <c r="D5842">
        <v>4.1770700000000001E-2</v>
      </c>
    </row>
    <row r="5843" spans="1:4" x14ac:dyDescent="0.2">
      <c r="A5843">
        <v>105723</v>
      </c>
      <c r="B5843" t="s">
        <v>6064</v>
      </c>
      <c r="C5843">
        <v>73436</v>
      </c>
      <c r="D5843">
        <v>1.22156E-2</v>
      </c>
    </row>
    <row r="5844" spans="1:4" x14ac:dyDescent="0.2">
      <c r="A5844">
        <v>105723</v>
      </c>
      <c r="B5844" t="s">
        <v>6064</v>
      </c>
      <c r="C5844">
        <v>5934</v>
      </c>
      <c r="D5844">
        <v>3.6609700000000002E-2</v>
      </c>
    </row>
    <row r="5845" spans="1:4" x14ac:dyDescent="0.2">
      <c r="A5845">
        <v>105723</v>
      </c>
      <c r="B5845" t="s">
        <v>6064</v>
      </c>
      <c r="C5845">
        <v>5932</v>
      </c>
      <c r="D5845">
        <v>5.1609999999999998E-3</v>
      </c>
    </row>
    <row r="5846" spans="1:4" x14ac:dyDescent="0.2">
      <c r="A5846">
        <v>105723</v>
      </c>
      <c r="B5846" t="s">
        <v>6064</v>
      </c>
      <c r="C5846">
        <v>5903</v>
      </c>
      <c r="D5846">
        <v>3.9481500000000003E-2</v>
      </c>
    </row>
    <row r="5847" spans="1:4" x14ac:dyDescent="0.2">
      <c r="A5847">
        <v>105723</v>
      </c>
      <c r="B5847" t="s">
        <v>6064</v>
      </c>
      <c r="C5847">
        <v>5901</v>
      </c>
      <c r="D5847">
        <v>2.2891999999999999E-3</v>
      </c>
    </row>
    <row r="5848" spans="1:4" x14ac:dyDescent="0.2">
      <c r="A5848">
        <v>105725</v>
      </c>
    </row>
    <row r="5849" spans="1:4" x14ac:dyDescent="0.2">
      <c r="A5849">
        <v>105725</v>
      </c>
      <c r="B5849" t="s">
        <v>6064</v>
      </c>
      <c r="C5849">
        <v>105528</v>
      </c>
      <c r="D5849">
        <v>1</v>
      </c>
    </row>
    <row r="5850" spans="1:4" x14ac:dyDescent="0.2">
      <c r="A5850">
        <v>105725</v>
      </c>
      <c r="B5850" t="s">
        <v>6064</v>
      </c>
      <c r="C5850">
        <v>96464</v>
      </c>
      <c r="D5850">
        <v>4.0447200000000003E-2</v>
      </c>
    </row>
    <row r="5851" spans="1:4" x14ac:dyDescent="0.2">
      <c r="A5851">
        <v>105725</v>
      </c>
      <c r="B5851" t="s">
        <v>6064</v>
      </c>
      <c r="C5851">
        <v>96463</v>
      </c>
      <c r="D5851">
        <v>2.6288000000000001E-3</v>
      </c>
    </row>
    <row r="5852" spans="1:4" x14ac:dyDescent="0.2">
      <c r="A5852">
        <v>105725</v>
      </c>
      <c r="B5852" t="s">
        <v>6064</v>
      </c>
      <c r="C5852">
        <v>93244</v>
      </c>
      <c r="D5852">
        <v>3.0478700000000001E-2</v>
      </c>
    </row>
    <row r="5853" spans="1:4" x14ac:dyDescent="0.2">
      <c r="A5853">
        <v>105725</v>
      </c>
      <c r="B5853" t="s">
        <v>6064</v>
      </c>
      <c r="C5853">
        <v>88316</v>
      </c>
      <c r="D5853">
        <v>4.3076000000000003E-2</v>
      </c>
    </row>
    <row r="5854" spans="1:4" x14ac:dyDescent="0.2">
      <c r="A5854">
        <v>105725</v>
      </c>
      <c r="B5854" t="s">
        <v>6064</v>
      </c>
      <c r="C5854">
        <v>73436</v>
      </c>
      <c r="D5854">
        <v>1.2597300000000001E-2</v>
      </c>
    </row>
    <row r="5855" spans="1:4" x14ac:dyDescent="0.2">
      <c r="A5855">
        <v>105725</v>
      </c>
      <c r="B5855" t="s">
        <v>6064</v>
      </c>
      <c r="C5855">
        <v>5934</v>
      </c>
      <c r="D5855">
        <v>3.9350000000000003E-2</v>
      </c>
    </row>
    <row r="5856" spans="1:4" x14ac:dyDescent="0.2">
      <c r="A5856">
        <v>105725</v>
      </c>
      <c r="B5856" t="s">
        <v>6064</v>
      </c>
      <c r="C5856">
        <v>5932</v>
      </c>
      <c r="D5856">
        <v>3.7260000000000001E-3</v>
      </c>
    </row>
    <row r="5857" spans="1:4" x14ac:dyDescent="0.2">
      <c r="A5857">
        <v>105725</v>
      </c>
      <c r="B5857" t="s">
        <v>6064</v>
      </c>
      <c r="C5857">
        <v>5903</v>
      </c>
      <c r="D5857">
        <v>4.0786900000000001E-2</v>
      </c>
    </row>
    <row r="5858" spans="1:4" x14ac:dyDescent="0.2">
      <c r="A5858">
        <v>105725</v>
      </c>
      <c r="B5858" t="s">
        <v>6064</v>
      </c>
      <c r="C5858">
        <v>5901</v>
      </c>
      <c r="D5858">
        <v>2.2891999999999999E-3</v>
      </c>
    </row>
    <row r="5859" spans="1:4" x14ac:dyDescent="0.2">
      <c r="A5859">
        <v>105566</v>
      </c>
    </row>
    <row r="5860" spans="1:4" x14ac:dyDescent="0.2">
      <c r="A5860">
        <v>105566</v>
      </c>
      <c r="B5860" t="s">
        <v>6064</v>
      </c>
      <c r="C5860">
        <v>96464</v>
      </c>
      <c r="D5860">
        <v>1.7297099999999999E-2</v>
      </c>
    </row>
    <row r="5861" spans="1:4" x14ac:dyDescent="0.2">
      <c r="A5861">
        <v>105566</v>
      </c>
      <c r="B5861" t="s">
        <v>6064</v>
      </c>
      <c r="C5861">
        <v>96463</v>
      </c>
      <c r="D5861">
        <v>5.2576000000000003E-3</v>
      </c>
    </row>
    <row r="5862" spans="1:4" x14ac:dyDescent="0.2">
      <c r="A5862">
        <v>105566</v>
      </c>
      <c r="B5862" t="s">
        <v>6064</v>
      </c>
      <c r="C5862">
        <v>88316</v>
      </c>
      <c r="D5862">
        <v>2.25547E-2</v>
      </c>
    </row>
    <row r="5863" spans="1:4" x14ac:dyDescent="0.2">
      <c r="A5863">
        <v>105566</v>
      </c>
      <c r="B5863" t="s">
        <v>6064</v>
      </c>
      <c r="C5863">
        <v>5934</v>
      </c>
      <c r="D5863">
        <v>1.5958699999999999E-2</v>
      </c>
    </row>
    <row r="5864" spans="1:4" x14ac:dyDescent="0.2">
      <c r="A5864">
        <v>105566</v>
      </c>
      <c r="B5864" t="s">
        <v>6064</v>
      </c>
      <c r="C5864">
        <v>5932</v>
      </c>
      <c r="D5864">
        <v>6.5960000000000003E-3</v>
      </c>
    </row>
    <row r="5865" spans="1:4" x14ac:dyDescent="0.2">
      <c r="A5865">
        <v>105566</v>
      </c>
      <c r="B5865" t="s">
        <v>6064</v>
      </c>
      <c r="C5865">
        <v>5903</v>
      </c>
      <c r="D5865">
        <v>1.83579E-2</v>
      </c>
    </row>
    <row r="5866" spans="1:4" x14ac:dyDescent="0.2">
      <c r="A5866">
        <v>105566</v>
      </c>
      <c r="B5866" t="s">
        <v>6064</v>
      </c>
      <c r="C5866">
        <v>5901</v>
      </c>
      <c r="D5866">
        <v>4.1967999999999997E-3</v>
      </c>
    </row>
    <row r="5867" spans="1:4" x14ac:dyDescent="0.2">
      <c r="A5867">
        <v>105566</v>
      </c>
      <c r="B5867" t="s">
        <v>6064</v>
      </c>
      <c r="C5867">
        <v>5685</v>
      </c>
      <c r="D5867">
        <v>1.7973900000000001E-2</v>
      </c>
    </row>
    <row r="5868" spans="1:4" x14ac:dyDescent="0.2">
      <c r="A5868">
        <v>105566</v>
      </c>
      <c r="B5868" t="s">
        <v>6064</v>
      </c>
      <c r="C5868">
        <v>5684</v>
      </c>
      <c r="D5868">
        <v>4.5808999999999997E-3</v>
      </c>
    </row>
    <row r="5869" spans="1:4" x14ac:dyDescent="0.2">
      <c r="A5869">
        <v>96388</v>
      </c>
    </row>
    <row r="5870" spans="1:4" x14ac:dyDescent="0.2">
      <c r="A5870">
        <v>96388</v>
      </c>
      <c r="B5870" t="s">
        <v>6064</v>
      </c>
      <c r="C5870">
        <v>96464</v>
      </c>
      <c r="D5870">
        <v>1.31413E-2</v>
      </c>
    </row>
    <row r="5871" spans="1:4" x14ac:dyDescent="0.2">
      <c r="A5871">
        <v>96388</v>
      </c>
      <c r="B5871" t="s">
        <v>6064</v>
      </c>
      <c r="C5871">
        <v>96463</v>
      </c>
      <c r="D5871">
        <v>4.5065000000000001E-3</v>
      </c>
    </row>
    <row r="5872" spans="1:4" x14ac:dyDescent="0.2">
      <c r="A5872">
        <v>96388</v>
      </c>
      <c r="B5872" t="s">
        <v>6064</v>
      </c>
      <c r="C5872">
        <v>88316</v>
      </c>
      <c r="D5872">
        <v>1.7647800000000002E-2</v>
      </c>
    </row>
    <row r="5873" spans="1:4" x14ac:dyDescent="0.2">
      <c r="A5873">
        <v>96388</v>
      </c>
      <c r="B5873" t="s">
        <v>6064</v>
      </c>
      <c r="C5873">
        <v>5934</v>
      </c>
      <c r="D5873">
        <v>1.2486799999999999E-2</v>
      </c>
    </row>
    <row r="5874" spans="1:4" x14ac:dyDescent="0.2">
      <c r="A5874">
        <v>96388</v>
      </c>
      <c r="B5874" t="s">
        <v>6064</v>
      </c>
      <c r="C5874">
        <v>5932</v>
      </c>
      <c r="D5874">
        <v>5.1609999999999998E-3</v>
      </c>
    </row>
    <row r="5875" spans="1:4" x14ac:dyDescent="0.2">
      <c r="A5875">
        <v>96388</v>
      </c>
      <c r="B5875" t="s">
        <v>6064</v>
      </c>
      <c r="C5875">
        <v>5903</v>
      </c>
      <c r="D5875">
        <v>1.3450999999999999E-2</v>
      </c>
    </row>
    <row r="5876" spans="1:4" x14ac:dyDescent="0.2">
      <c r="A5876">
        <v>96388</v>
      </c>
      <c r="B5876" t="s">
        <v>6064</v>
      </c>
      <c r="C5876">
        <v>5901</v>
      </c>
      <c r="D5876">
        <v>4.1967999999999997E-3</v>
      </c>
    </row>
    <row r="5877" spans="1:4" x14ac:dyDescent="0.2">
      <c r="A5877">
        <v>96388</v>
      </c>
      <c r="B5877" t="s">
        <v>6064</v>
      </c>
      <c r="C5877">
        <v>5685</v>
      </c>
      <c r="D5877">
        <v>1.45939E-2</v>
      </c>
    </row>
    <row r="5878" spans="1:4" x14ac:dyDescent="0.2">
      <c r="A5878">
        <v>96388</v>
      </c>
      <c r="B5878" t="s">
        <v>6064</v>
      </c>
      <c r="C5878">
        <v>5684</v>
      </c>
      <c r="D5878">
        <v>3.0539E-3</v>
      </c>
    </row>
    <row r="5879" spans="1:4" x14ac:dyDescent="0.2">
      <c r="A5879">
        <v>105569</v>
      </c>
    </row>
    <row r="5880" spans="1:4" x14ac:dyDescent="0.2">
      <c r="A5880">
        <v>105569</v>
      </c>
      <c r="B5880" t="s">
        <v>6064</v>
      </c>
      <c r="C5880">
        <v>96464</v>
      </c>
      <c r="D5880">
        <v>1.02197E-2</v>
      </c>
    </row>
    <row r="5881" spans="1:4" x14ac:dyDescent="0.2">
      <c r="A5881">
        <v>105569</v>
      </c>
      <c r="B5881" t="s">
        <v>6064</v>
      </c>
      <c r="C5881">
        <v>96463</v>
      </c>
      <c r="D5881">
        <v>4.1310000000000001E-3</v>
      </c>
    </row>
    <row r="5882" spans="1:4" x14ac:dyDescent="0.2">
      <c r="A5882">
        <v>105569</v>
      </c>
      <c r="B5882" t="s">
        <v>6064</v>
      </c>
      <c r="C5882">
        <v>88316</v>
      </c>
      <c r="D5882">
        <v>1.4350699999999999E-2</v>
      </c>
    </row>
    <row r="5883" spans="1:4" x14ac:dyDescent="0.2">
      <c r="A5883">
        <v>105569</v>
      </c>
      <c r="B5883" t="s">
        <v>6064</v>
      </c>
      <c r="C5883">
        <v>5934</v>
      </c>
      <c r="D5883">
        <v>1.0624700000000001E-2</v>
      </c>
    </row>
    <row r="5884" spans="1:4" x14ac:dyDescent="0.2">
      <c r="A5884">
        <v>105569</v>
      </c>
      <c r="B5884" t="s">
        <v>6064</v>
      </c>
      <c r="C5884">
        <v>5932</v>
      </c>
      <c r="D5884">
        <v>3.7260000000000001E-3</v>
      </c>
    </row>
    <row r="5885" spans="1:4" x14ac:dyDescent="0.2">
      <c r="A5885">
        <v>105569</v>
      </c>
      <c r="B5885" t="s">
        <v>6064</v>
      </c>
      <c r="C5885">
        <v>5903</v>
      </c>
      <c r="D5885">
        <v>1.01539E-2</v>
      </c>
    </row>
    <row r="5886" spans="1:4" x14ac:dyDescent="0.2">
      <c r="A5886">
        <v>105569</v>
      </c>
      <c r="B5886" t="s">
        <v>6064</v>
      </c>
      <c r="C5886">
        <v>5901</v>
      </c>
      <c r="D5886">
        <v>4.1967999999999997E-3</v>
      </c>
    </row>
    <row r="5887" spans="1:4" x14ac:dyDescent="0.2">
      <c r="A5887">
        <v>105569</v>
      </c>
      <c r="B5887" t="s">
        <v>6064</v>
      </c>
      <c r="C5887">
        <v>5685</v>
      </c>
      <c r="D5887">
        <v>1.2060299999999999E-2</v>
      </c>
    </row>
    <row r="5888" spans="1:4" x14ac:dyDescent="0.2">
      <c r="A5888">
        <v>105569</v>
      </c>
      <c r="B5888" t="s">
        <v>6064</v>
      </c>
      <c r="C5888">
        <v>5684</v>
      </c>
      <c r="D5888">
        <v>2.2904000000000002E-3</v>
      </c>
    </row>
    <row r="5889" spans="1:4" x14ac:dyDescent="0.2">
      <c r="A5889">
        <v>101767</v>
      </c>
    </row>
    <row r="5890" spans="1:4" x14ac:dyDescent="0.2">
      <c r="A5890">
        <v>101767</v>
      </c>
      <c r="B5890" t="s">
        <v>6064</v>
      </c>
      <c r="C5890">
        <v>96464</v>
      </c>
      <c r="D5890">
        <v>4.8207600000000003E-2</v>
      </c>
    </row>
    <row r="5891" spans="1:4" x14ac:dyDescent="0.2">
      <c r="A5891">
        <v>101767</v>
      </c>
      <c r="B5891" t="s">
        <v>6064</v>
      </c>
      <c r="C5891">
        <v>96463</v>
      </c>
      <c r="D5891">
        <v>4.0058000000000003E-3</v>
      </c>
    </row>
    <row r="5892" spans="1:4" x14ac:dyDescent="0.2">
      <c r="A5892">
        <v>101767</v>
      </c>
      <c r="B5892" t="s">
        <v>6064</v>
      </c>
      <c r="C5892">
        <v>93244</v>
      </c>
      <c r="D5892">
        <v>3.6943900000000002E-2</v>
      </c>
    </row>
    <row r="5893" spans="1:4" x14ac:dyDescent="0.2">
      <c r="A5893">
        <v>101767</v>
      </c>
      <c r="B5893" t="s">
        <v>6064</v>
      </c>
      <c r="C5893">
        <v>89036</v>
      </c>
      <c r="D5893">
        <v>4.6385900000000001E-2</v>
      </c>
    </row>
    <row r="5894" spans="1:4" x14ac:dyDescent="0.2">
      <c r="A5894">
        <v>101767</v>
      </c>
      <c r="B5894" t="s">
        <v>6064</v>
      </c>
      <c r="C5894">
        <v>89035</v>
      </c>
      <c r="D5894">
        <v>5.8275000000000002E-3</v>
      </c>
    </row>
    <row r="5895" spans="1:4" x14ac:dyDescent="0.2">
      <c r="A5895">
        <v>101767</v>
      </c>
      <c r="B5895" t="s">
        <v>6064</v>
      </c>
      <c r="C5895">
        <v>88316</v>
      </c>
      <c r="D5895">
        <v>0.20885339999999999</v>
      </c>
    </row>
    <row r="5896" spans="1:4" x14ac:dyDescent="0.2">
      <c r="A5896">
        <v>101767</v>
      </c>
      <c r="B5896" t="s">
        <v>6064</v>
      </c>
      <c r="C5896">
        <v>73436</v>
      </c>
      <c r="D5896">
        <v>1.52695E-2</v>
      </c>
    </row>
    <row r="5897" spans="1:4" x14ac:dyDescent="0.2">
      <c r="A5897">
        <v>101767</v>
      </c>
      <c r="B5897" t="s">
        <v>6064</v>
      </c>
      <c r="C5897">
        <v>5934</v>
      </c>
      <c r="D5897">
        <v>4.7052400000000001E-2</v>
      </c>
    </row>
    <row r="5898" spans="1:4" x14ac:dyDescent="0.2">
      <c r="A5898">
        <v>101767</v>
      </c>
      <c r="B5898" t="s">
        <v>6064</v>
      </c>
      <c r="C5898">
        <v>5932</v>
      </c>
      <c r="D5898">
        <v>5.1609999999999998E-3</v>
      </c>
    </row>
    <row r="5899" spans="1:4" x14ac:dyDescent="0.2">
      <c r="A5899">
        <v>101767</v>
      </c>
      <c r="B5899" t="s">
        <v>6064</v>
      </c>
      <c r="C5899">
        <v>5923</v>
      </c>
      <c r="D5899">
        <v>4.6385900000000001E-2</v>
      </c>
    </row>
    <row r="5900" spans="1:4" x14ac:dyDescent="0.2">
      <c r="A5900">
        <v>101767</v>
      </c>
      <c r="B5900" t="s">
        <v>6064</v>
      </c>
      <c r="C5900">
        <v>5921</v>
      </c>
      <c r="D5900">
        <v>5.8275000000000002E-3</v>
      </c>
    </row>
    <row r="5901" spans="1:4" x14ac:dyDescent="0.2">
      <c r="A5901">
        <v>101767</v>
      </c>
      <c r="B5901" t="s">
        <v>6064</v>
      </c>
      <c r="C5901">
        <v>5903</v>
      </c>
      <c r="D5901">
        <v>4.6712299999999998E-2</v>
      </c>
    </row>
    <row r="5902" spans="1:4" x14ac:dyDescent="0.2">
      <c r="A5902">
        <v>101767</v>
      </c>
      <c r="B5902" t="s">
        <v>6064</v>
      </c>
      <c r="C5902">
        <v>5901</v>
      </c>
      <c r="D5902">
        <v>5.5011000000000001E-3</v>
      </c>
    </row>
    <row r="5903" spans="1:4" x14ac:dyDescent="0.2">
      <c r="A5903">
        <v>101768</v>
      </c>
    </row>
    <row r="5904" spans="1:4" x14ac:dyDescent="0.2">
      <c r="A5904">
        <v>101768</v>
      </c>
      <c r="B5904" t="s">
        <v>6064</v>
      </c>
      <c r="C5904">
        <v>96464</v>
      </c>
      <c r="D5904">
        <v>4.8029799999999997E-2</v>
      </c>
    </row>
    <row r="5905" spans="1:4" x14ac:dyDescent="0.2">
      <c r="A5905">
        <v>101768</v>
      </c>
      <c r="B5905" t="s">
        <v>6064</v>
      </c>
      <c r="C5905">
        <v>96463</v>
      </c>
      <c r="D5905">
        <v>4.0111000000000001E-3</v>
      </c>
    </row>
    <row r="5906" spans="1:4" x14ac:dyDescent="0.2">
      <c r="A5906">
        <v>101768</v>
      </c>
      <c r="B5906" t="s">
        <v>6064</v>
      </c>
      <c r="C5906">
        <v>93244</v>
      </c>
      <c r="D5906">
        <v>3.6821800000000002E-2</v>
      </c>
    </row>
    <row r="5907" spans="1:4" x14ac:dyDescent="0.2">
      <c r="A5907">
        <v>101768</v>
      </c>
      <c r="B5907" t="s">
        <v>6064</v>
      </c>
      <c r="C5907">
        <v>89036</v>
      </c>
      <c r="D5907">
        <v>4.76566E-2</v>
      </c>
    </row>
    <row r="5908" spans="1:4" x14ac:dyDescent="0.2">
      <c r="A5908">
        <v>101768</v>
      </c>
      <c r="B5908" t="s">
        <v>6064</v>
      </c>
      <c r="C5908">
        <v>89035</v>
      </c>
      <c r="D5908">
        <v>4.3842999999999998E-3</v>
      </c>
    </row>
    <row r="5909" spans="1:4" x14ac:dyDescent="0.2">
      <c r="A5909">
        <v>101768</v>
      </c>
      <c r="B5909" t="s">
        <v>6064</v>
      </c>
      <c r="C5909">
        <v>88316</v>
      </c>
      <c r="D5909">
        <v>5.2040900000000001E-2</v>
      </c>
    </row>
    <row r="5910" spans="1:4" x14ac:dyDescent="0.2">
      <c r="A5910">
        <v>101768</v>
      </c>
      <c r="B5910" t="s">
        <v>6064</v>
      </c>
      <c r="C5910">
        <v>73436</v>
      </c>
      <c r="D5910">
        <v>1.5219099999999999E-2</v>
      </c>
    </row>
    <row r="5911" spans="1:4" x14ac:dyDescent="0.2">
      <c r="A5911">
        <v>101768</v>
      </c>
      <c r="B5911" t="s">
        <v>6064</v>
      </c>
      <c r="C5911">
        <v>5934</v>
      </c>
      <c r="D5911">
        <v>4.8614999999999998E-2</v>
      </c>
    </row>
    <row r="5912" spans="1:4" x14ac:dyDescent="0.2">
      <c r="A5912">
        <v>101768</v>
      </c>
      <c r="B5912" t="s">
        <v>6064</v>
      </c>
      <c r="C5912">
        <v>5932</v>
      </c>
      <c r="D5912">
        <v>3.4259E-3</v>
      </c>
    </row>
    <row r="5913" spans="1:4" x14ac:dyDescent="0.2">
      <c r="A5913">
        <v>101768</v>
      </c>
      <c r="B5913" t="s">
        <v>6064</v>
      </c>
      <c r="C5913">
        <v>5923</v>
      </c>
      <c r="D5913">
        <v>4.76566E-2</v>
      </c>
    </row>
    <row r="5914" spans="1:4" x14ac:dyDescent="0.2">
      <c r="A5914">
        <v>101768</v>
      </c>
      <c r="B5914" t="s">
        <v>6064</v>
      </c>
      <c r="C5914">
        <v>5921</v>
      </c>
      <c r="D5914">
        <v>4.3842999999999998E-3</v>
      </c>
    </row>
    <row r="5915" spans="1:4" x14ac:dyDescent="0.2">
      <c r="A5915">
        <v>101768</v>
      </c>
      <c r="B5915" t="s">
        <v>6064</v>
      </c>
      <c r="C5915">
        <v>5903</v>
      </c>
      <c r="D5915">
        <v>4.6511799999999999E-2</v>
      </c>
    </row>
    <row r="5916" spans="1:4" x14ac:dyDescent="0.2">
      <c r="A5916">
        <v>101768</v>
      </c>
      <c r="B5916" t="s">
        <v>6064</v>
      </c>
      <c r="C5916">
        <v>5901</v>
      </c>
      <c r="D5916">
        <v>5.5291000000000003E-3</v>
      </c>
    </row>
    <row r="5917" spans="1:4" x14ac:dyDescent="0.2">
      <c r="A5917">
        <v>100574</v>
      </c>
    </row>
    <row r="5918" spans="1:4" x14ac:dyDescent="0.2">
      <c r="A5918">
        <v>100574</v>
      </c>
      <c r="B5918" t="s">
        <v>6064</v>
      </c>
      <c r="C5918">
        <v>88316</v>
      </c>
      <c r="D5918">
        <v>8.626E-3</v>
      </c>
    </row>
    <row r="5919" spans="1:4" x14ac:dyDescent="0.2">
      <c r="A5919">
        <v>100574</v>
      </c>
      <c r="B5919" t="s">
        <v>6064</v>
      </c>
      <c r="C5919">
        <v>5853</v>
      </c>
      <c r="D5919">
        <v>6.1034000000000001E-3</v>
      </c>
    </row>
    <row r="5920" spans="1:4" x14ac:dyDescent="0.2">
      <c r="A5920">
        <v>100574</v>
      </c>
      <c r="B5920" t="s">
        <v>6064</v>
      </c>
      <c r="C5920">
        <v>5851</v>
      </c>
      <c r="D5920">
        <v>2.5225999999999998E-3</v>
      </c>
    </row>
    <row r="5921" spans="1:4" x14ac:dyDescent="0.2">
      <c r="A5921">
        <v>102470</v>
      </c>
    </row>
    <row r="5922" spans="1:4" x14ac:dyDescent="0.2">
      <c r="A5922">
        <v>102470</v>
      </c>
      <c r="B5922" t="s">
        <v>6064</v>
      </c>
      <c r="C5922">
        <v>91486</v>
      </c>
      <c r="D5922">
        <v>4.6842000000000003E-3</v>
      </c>
    </row>
    <row r="5923" spans="1:4" x14ac:dyDescent="0.2">
      <c r="A5923">
        <v>102470</v>
      </c>
      <c r="B5923" t="s">
        <v>6064</v>
      </c>
      <c r="C5923">
        <v>89036</v>
      </c>
      <c r="D5923">
        <v>4.6842000000000003E-3</v>
      </c>
    </row>
    <row r="5924" spans="1:4" x14ac:dyDescent="0.2">
      <c r="A5924">
        <v>102470</v>
      </c>
      <c r="B5924" t="s">
        <v>6064</v>
      </c>
      <c r="C5924">
        <v>89035</v>
      </c>
      <c r="D5924">
        <v>1.637E-3</v>
      </c>
    </row>
    <row r="5925" spans="1:4" x14ac:dyDescent="0.2">
      <c r="A5925">
        <v>102470</v>
      </c>
      <c r="B5925" t="s">
        <v>6064</v>
      </c>
      <c r="C5925">
        <v>88316</v>
      </c>
      <c r="D5925">
        <v>5.5976000000000003E-3</v>
      </c>
    </row>
    <row r="5926" spans="1:4" x14ac:dyDescent="0.2">
      <c r="A5926">
        <v>102470</v>
      </c>
      <c r="B5926" t="s">
        <v>6064</v>
      </c>
      <c r="C5926">
        <v>83362</v>
      </c>
      <c r="D5926">
        <v>9.1339999999999998E-4</v>
      </c>
    </row>
    <row r="5927" spans="1:4" x14ac:dyDescent="0.2">
      <c r="A5927">
        <v>102470</v>
      </c>
      <c r="B5927" t="s">
        <v>80</v>
      </c>
      <c r="C5927">
        <v>43830</v>
      </c>
      <c r="D5927">
        <v>1.2</v>
      </c>
    </row>
    <row r="5928" spans="1:4" x14ac:dyDescent="0.2">
      <c r="A5928">
        <v>102470</v>
      </c>
      <c r="B5928" t="s">
        <v>6064</v>
      </c>
      <c r="C5928">
        <v>5841</v>
      </c>
      <c r="D5928">
        <v>3.9605999999999999E-3</v>
      </c>
    </row>
    <row r="5929" spans="1:4" x14ac:dyDescent="0.2">
      <c r="A5929">
        <v>102470</v>
      </c>
      <c r="B5929" t="s">
        <v>6064</v>
      </c>
      <c r="C5929">
        <v>5839</v>
      </c>
      <c r="D5929">
        <v>1.637E-3</v>
      </c>
    </row>
    <row r="5930" spans="1:4" x14ac:dyDescent="0.2">
      <c r="A5930">
        <v>105756</v>
      </c>
    </row>
    <row r="5931" spans="1:4" x14ac:dyDescent="0.2">
      <c r="A5931">
        <v>105756</v>
      </c>
      <c r="B5931" t="s">
        <v>6064</v>
      </c>
      <c r="C5931">
        <v>91486</v>
      </c>
      <c r="D5931">
        <v>7.2039000000000001E-3</v>
      </c>
    </row>
    <row r="5932" spans="1:4" x14ac:dyDescent="0.2">
      <c r="A5932">
        <v>105756</v>
      </c>
      <c r="B5932" t="s">
        <v>6064</v>
      </c>
      <c r="C5932">
        <v>89036</v>
      </c>
      <c r="D5932">
        <v>7.2039000000000001E-3</v>
      </c>
    </row>
    <row r="5933" spans="1:4" x14ac:dyDescent="0.2">
      <c r="A5933">
        <v>105756</v>
      </c>
      <c r="B5933" t="s">
        <v>6064</v>
      </c>
      <c r="C5933">
        <v>89035</v>
      </c>
      <c r="D5933">
        <v>1.637E-3</v>
      </c>
    </row>
    <row r="5934" spans="1:4" x14ac:dyDescent="0.2">
      <c r="A5934">
        <v>105756</v>
      </c>
      <c r="B5934" t="s">
        <v>6064</v>
      </c>
      <c r="C5934">
        <v>88316</v>
      </c>
      <c r="D5934">
        <v>8.1172999999999992E-3</v>
      </c>
    </row>
    <row r="5935" spans="1:4" x14ac:dyDescent="0.2">
      <c r="A5935">
        <v>105756</v>
      </c>
      <c r="B5935" t="s">
        <v>6064</v>
      </c>
      <c r="C5935">
        <v>83362</v>
      </c>
      <c r="D5935">
        <v>9.1339999999999998E-4</v>
      </c>
    </row>
    <row r="5936" spans="1:4" x14ac:dyDescent="0.2">
      <c r="A5936">
        <v>105756</v>
      </c>
      <c r="B5936" t="s">
        <v>80</v>
      </c>
      <c r="C5936">
        <v>43830</v>
      </c>
      <c r="D5936">
        <v>1.2</v>
      </c>
    </row>
    <row r="5937" spans="1:4" x14ac:dyDescent="0.2">
      <c r="A5937">
        <v>105756</v>
      </c>
      <c r="B5937" t="s">
        <v>6064</v>
      </c>
      <c r="C5937">
        <v>5841</v>
      </c>
      <c r="D5937">
        <v>6.4802999999999996E-3</v>
      </c>
    </row>
    <row r="5938" spans="1:4" x14ac:dyDescent="0.2">
      <c r="A5938">
        <v>105756</v>
      </c>
      <c r="B5938" t="s">
        <v>6064</v>
      </c>
      <c r="C5938">
        <v>5839</v>
      </c>
      <c r="D5938">
        <v>1.637E-3</v>
      </c>
    </row>
    <row r="5939" spans="1:4" x14ac:dyDescent="0.2">
      <c r="A5939">
        <v>104375</v>
      </c>
    </row>
    <row r="5940" spans="1:4" x14ac:dyDescent="0.2">
      <c r="A5940">
        <v>104375</v>
      </c>
      <c r="B5940" t="s">
        <v>6064</v>
      </c>
      <c r="C5940">
        <v>91486</v>
      </c>
      <c r="D5940">
        <v>4.8510999999999997E-3</v>
      </c>
    </row>
    <row r="5941" spans="1:4" x14ac:dyDescent="0.2">
      <c r="A5941">
        <v>104375</v>
      </c>
      <c r="B5941" t="s">
        <v>6064</v>
      </c>
      <c r="C5941">
        <v>89036</v>
      </c>
      <c r="D5941">
        <v>4.8510999999999997E-3</v>
      </c>
    </row>
    <row r="5942" spans="1:4" x14ac:dyDescent="0.2">
      <c r="A5942">
        <v>104375</v>
      </c>
      <c r="B5942" t="s">
        <v>6064</v>
      </c>
      <c r="C5942">
        <v>89035</v>
      </c>
      <c r="D5942">
        <v>1.637E-3</v>
      </c>
    </row>
    <row r="5943" spans="1:4" x14ac:dyDescent="0.2">
      <c r="A5943">
        <v>104375</v>
      </c>
      <c r="B5943" t="s">
        <v>6064</v>
      </c>
      <c r="C5943">
        <v>88316</v>
      </c>
      <c r="D5943">
        <v>5.274E-3</v>
      </c>
    </row>
    <row r="5944" spans="1:4" x14ac:dyDescent="0.2">
      <c r="A5944">
        <v>104375</v>
      </c>
      <c r="B5944" t="s">
        <v>6064</v>
      </c>
      <c r="C5944">
        <v>83362</v>
      </c>
      <c r="D5944">
        <v>4.2289999999999998E-4</v>
      </c>
    </row>
    <row r="5945" spans="1:4" x14ac:dyDescent="0.2">
      <c r="A5945">
        <v>104375</v>
      </c>
      <c r="B5945" t="s">
        <v>80</v>
      </c>
      <c r="C5945">
        <v>44952</v>
      </c>
      <c r="D5945">
        <v>0.45</v>
      </c>
    </row>
    <row r="5946" spans="1:4" x14ac:dyDescent="0.2">
      <c r="A5946">
        <v>104375</v>
      </c>
      <c r="B5946" t="s">
        <v>6064</v>
      </c>
      <c r="C5946">
        <v>5841</v>
      </c>
      <c r="D5946">
        <v>3.637E-3</v>
      </c>
    </row>
    <row r="5947" spans="1:4" x14ac:dyDescent="0.2">
      <c r="A5947">
        <v>104375</v>
      </c>
      <c r="B5947" t="s">
        <v>6064</v>
      </c>
      <c r="C5947">
        <v>5839</v>
      </c>
      <c r="D5947">
        <v>1.637E-3</v>
      </c>
    </row>
    <row r="5948" spans="1:4" x14ac:dyDescent="0.2">
      <c r="A5948">
        <v>105757</v>
      </c>
    </row>
    <row r="5949" spans="1:4" x14ac:dyDescent="0.2">
      <c r="A5949">
        <v>105757</v>
      </c>
      <c r="B5949" t="s">
        <v>6064</v>
      </c>
      <c r="C5949">
        <v>91486</v>
      </c>
      <c r="D5949">
        <v>6.9274999999999996E-3</v>
      </c>
    </row>
    <row r="5950" spans="1:4" x14ac:dyDescent="0.2">
      <c r="A5950">
        <v>105757</v>
      </c>
      <c r="B5950" t="s">
        <v>6064</v>
      </c>
      <c r="C5950">
        <v>89036</v>
      </c>
      <c r="D5950">
        <v>6.9274999999999996E-3</v>
      </c>
    </row>
    <row r="5951" spans="1:4" x14ac:dyDescent="0.2">
      <c r="A5951">
        <v>105757</v>
      </c>
      <c r="B5951" t="s">
        <v>6064</v>
      </c>
      <c r="C5951">
        <v>89035</v>
      </c>
      <c r="D5951">
        <v>1.637E-3</v>
      </c>
    </row>
    <row r="5952" spans="1:4" x14ac:dyDescent="0.2">
      <c r="A5952">
        <v>105757</v>
      </c>
      <c r="B5952" t="s">
        <v>6064</v>
      </c>
      <c r="C5952">
        <v>88316</v>
      </c>
      <c r="D5952">
        <v>7.3504E-3</v>
      </c>
    </row>
    <row r="5953" spans="1:4" x14ac:dyDescent="0.2">
      <c r="A5953">
        <v>105757</v>
      </c>
      <c r="B5953" t="s">
        <v>6064</v>
      </c>
      <c r="C5953">
        <v>83362</v>
      </c>
      <c r="D5953">
        <v>4.2289999999999998E-4</v>
      </c>
    </row>
    <row r="5954" spans="1:4" x14ac:dyDescent="0.2">
      <c r="A5954">
        <v>105757</v>
      </c>
      <c r="B5954" t="s">
        <v>80</v>
      </c>
      <c r="C5954">
        <v>44952</v>
      </c>
      <c r="D5954">
        <v>0.45</v>
      </c>
    </row>
    <row r="5955" spans="1:4" x14ac:dyDescent="0.2">
      <c r="A5955">
        <v>105757</v>
      </c>
      <c r="B5955" t="s">
        <v>6064</v>
      </c>
      <c r="C5955">
        <v>5841</v>
      </c>
      <c r="D5955">
        <v>5.7134000000000004E-3</v>
      </c>
    </row>
    <row r="5956" spans="1:4" x14ac:dyDescent="0.2">
      <c r="A5956">
        <v>105757</v>
      </c>
      <c r="B5956" t="s">
        <v>6064</v>
      </c>
      <c r="C5956">
        <v>5839</v>
      </c>
      <c r="D5956">
        <v>1.637E-3</v>
      </c>
    </row>
    <row r="5957" spans="1:4" x14ac:dyDescent="0.2">
      <c r="A5957">
        <v>105562</v>
      </c>
    </row>
    <row r="5958" spans="1:4" x14ac:dyDescent="0.2">
      <c r="A5958">
        <v>105562</v>
      </c>
      <c r="B5958" t="s">
        <v>6064</v>
      </c>
      <c r="C5958">
        <v>96464</v>
      </c>
      <c r="D5958">
        <v>1.49923E-2</v>
      </c>
    </row>
    <row r="5959" spans="1:4" x14ac:dyDescent="0.2">
      <c r="A5959">
        <v>105562</v>
      </c>
      <c r="B5959" t="s">
        <v>6064</v>
      </c>
      <c r="C5959">
        <v>96463</v>
      </c>
      <c r="D5959">
        <v>4.7226000000000004E-3</v>
      </c>
    </row>
    <row r="5960" spans="1:4" x14ac:dyDescent="0.2">
      <c r="A5960">
        <v>105562</v>
      </c>
      <c r="B5960" t="s">
        <v>6064</v>
      </c>
      <c r="C5960">
        <v>88316</v>
      </c>
      <c r="D5960">
        <v>1.9715E-2</v>
      </c>
    </row>
    <row r="5961" spans="1:4" x14ac:dyDescent="0.2">
      <c r="A5961">
        <v>105562</v>
      </c>
      <c r="B5961" t="s">
        <v>6064</v>
      </c>
      <c r="C5961">
        <v>5934</v>
      </c>
      <c r="D5961">
        <v>1.3949400000000001E-2</v>
      </c>
    </row>
    <row r="5962" spans="1:4" x14ac:dyDescent="0.2">
      <c r="A5962">
        <v>105562</v>
      </c>
      <c r="B5962" t="s">
        <v>6064</v>
      </c>
      <c r="C5962">
        <v>5932</v>
      </c>
      <c r="D5962">
        <v>5.7654999999999998E-3</v>
      </c>
    </row>
    <row r="5963" spans="1:4" x14ac:dyDescent="0.2">
      <c r="A5963">
        <v>105562</v>
      </c>
      <c r="B5963" t="s">
        <v>6064</v>
      </c>
      <c r="C5963">
        <v>5903</v>
      </c>
      <c r="D5963">
        <v>1.54579E-2</v>
      </c>
    </row>
    <row r="5964" spans="1:4" x14ac:dyDescent="0.2">
      <c r="A5964">
        <v>105562</v>
      </c>
      <c r="B5964" t="s">
        <v>6064</v>
      </c>
      <c r="C5964">
        <v>5901</v>
      </c>
      <c r="D5964">
        <v>4.2570000000000004E-3</v>
      </c>
    </row>
    <row r="5965" spans="1:4" x14ac:dyDescent="0.2">
      <c r="A5965">
        <v>105563</v>
      </c>
    </row>
    <row r="5966" spans="1:4" x14ac:dyDescent="0.2">
      <c r="A5966">
        <v>105563</v>
      </c>
      <c r="B5966" t="s">
        <v>6064</v>
      </c>
      <c r="C5966">
        <v>96464</v>
      </c>
      <c r="D5966">
        <v>1.18277E-2</v>
      </c>
    </row>
    <row r="5967" spans="1:4" x14ac:dyDescent="0.2">
      <c r="A5967">
        <v>105563</v>
      </c>
      <c r="B5967" t="s">
        <v>6064</v>
      </c>
      <c r="C5967">
        <v>96463</v>
      </c>
      <c r="D5967">
        <v>3.5982000000000002E-3</v>
      </c>
    </row>
    <row r="5968" spans="1:4" x14ac:dyDescent="0.2">
      <c r="A5968">
        <v>105563</v>
      </c>
      <c r="B5968" t="s">
        <v>6064</v>
      </c>
      <c r="C5968">
        <v>88316</v>
      </c>
      <c r="D5968">
        <v>1.5425899999999999E-2</v>
      </c>
    </row>
    <row r="5969" spans="1:4" x14ac:dyDescent="0.2">
      <c r="A5969">
        <v>105563</v>
      </c>
      <c r="B5969" t="s">
        <v>6064</v>
      </c>
      <c r="C5969">
        <v>5934</v>
      </c>
      <c r="D5969">
        <v>1.09146E-2</v>
      </c>
    </row>
    <row r="5970" spans="1:4" x14ac:dyDescent="0.2">
      <c r="A5970">
        <v>105563</v>
      </c>
      <c r="B5970" t="s">
        <v>6064</v>
      </c>
      <c r="C5970">
        <v>5932</v>
      </c>
      <c r="D5970">
        <v>4.5111999999999999E-3</v>
      </c>
    </row>
    <row r="5971" spans="1:4" x14ac:dyDescent="0.2">
      <c r="A5971">
        <v>105563</v>
      </c>
      <c r="B5971" t="s">
        <v>6064</v>
      </c>
      <c r="C5971">
        <v>5903</v>
      </c>
      <c r="D5971">
        <v>1.11688E-2</v>
      </c>
    </row>
    <row r="5972" spans="1:4" x14ac:dyDescent="0.2">
      <c r="A5972">
        <v>105563</v>
      </c>
      <c r="B5972" t="s">
        <v>6064</v>
      </c>
      <c r="C5972">
        <v>5901</v>
      </c>
      <c r="D5972">
        <v>4.2570000000000004E-3</v>
      </c>
    </row>
    <row r="5973" spans="1:4" x14ac:dyDescent="0.2">
      <c r="A5973">
        <v>105565</v>
      </c>
    </row>
    <row r="5974" spans="1:4" x14ac:dyDescent="0.2">
      <c r="A5974">
        <v>105565</v>
      </c>
      <c r="B5974" t="s">
        <v>6064</v>
      </c>
      <c r="C5974">
        <v>96464</v>
      </c>
      <c r="D5974">
        <v>1.11834E-2</v>
      </c>
    </row>
    <row r="5975" spans="1:4" x14ac:dyDescent="0.2">
      <c r="A5975">
        <v>105565</v>
      </c>
      <c r="B5975" t="s">
        <v>6064</v>
      </c>
      <c r="C5975">
        <v>96463</v>
      </c>
      <c r="D5975">
        <v>3.3733000000000001E-3</v>
      </c>
    </row>
    <row r="5976" spans="1:4" x14ac:dyDescent="0.2">
      <c r="A5976">
        <v>105565</v>
      </c>
      <c r="B5976" t="s">
        <v>6064</v>
      </c>
      <c r="C5976">
        <v>88316</v>
      </c>
      <c r="D5976">
        <v>1.4556700000000001E-2</v>
      </c>
    </row>
    <row r="5977" spans="1:4" x14ac:dyDescent="0.2">
      <c r="A5977">
        <v>105565</v>
      </c>
      <c r="B5977" t="s">
        <v>6064</v>
      </c>
      <c r="C5977">
        <v>5934</v>
      </c>
      <c r="D5977">
        <v>1.12998E-2</v>
      </c>
    </row>
    <row r="5978" spans="1:4" x14ac:dyDescent="0.2">
      <c r="A5978">
        <v>105565</v>
      </c>
      <c r="B5978" t="s">
        <v>6064</v>
      </c>
      <c r="C5978">
        <v>5932</v>
      </c>
      <c r="D5978">
        <v>3.2569000000000001E-3</v>
      </c>
    </row>
    <row r="5979" spans="1:4" x14ac:dyDescent="0.2">
      <c r="A5979">
        <v>105565</v>
      </c>
      <c r="B5979" t="s">
        <v>6064</v>
      </c>
      <c r="C5979">
        <v>5903</v>
      </c>
      <c r="D5979">
        <v>1.02997E-2</v>
      </c>
    </row>
    <row r="5980" spans="1:4" x14ac:dyDescent="0.2">
      <c r="A5980">
        <v>105565</v>
      </c>
      <c r="B5980" t="s">
        <v>6064</v>
      </c>
      <c r="C5980">
        <v>5901</v>
      </c>
      <c r="D5980">
        <v>4.2570000000000004E-3</v>
      </c>
    </row>
    <row r="5981" spans="1:4" x14ac:dyDescent="0.2">
      <c r="A5981">
        <v>105557</v>
      </c>
    </row>
    <row r="5982" spans="1:4" x14ac:dyDescent="0.2">
      <c r="A5982">
        <v>105557</v>
      </c>
      <c r="B5982" t="s">
        <v>6064</v>
      </c>
      <c r="C5982">
        <v>93244</v>
      </c>
      <c r="D5982">
        <v>3.3124599999999997E-2</v>
      </c>
    </row>
    <row r="5983" spans="1:4" x14ac:dyDescent="0.2">
      <c r="A5983">
        <v>105557</v>
      </c>
      <c r="B5983" t="s">
        <v>6064</v>
      </c>
      <c r="C5983">
        <v>88316</v>
      </c>
      <c r="D5983">
        <v>4.6815500000000003E-2</v>
      </c>
    </row>
    <row r="5984" spans="1:4" x14ac:dyDescent="0.2">
      <c r="A5984">
        <v>105557</v>
      </c>
      <c r="B5984" t="s">
        <v>6064</v>
      </c>
      <c r="C5984">
        <v>73436</v>
      </c>
      <c r="D5984">
        <v>1.3690900000000001E-2</v>
      </c>
    </row>
    <row r="5985" spans="1:4" x14ac:dyDescent="0.2">
      <c r="A5985">
        <v>105557</v>
      </c>
      <c r="B5985" t="s">
        <v>6064</v>
      </c>
      <c r="C5985">
        <v>5934</v>
      </c>
      <c r="D5985">
        <v>4.1050000000000003E-2</v>
      </c>
    </row>
    <row r="5986" spans="1:4" x14ac:dyDescent="0.2">
      <c r="A5986">
        <v>105557</v>
      </c>
      <c r="B5986" t="s">
        <v>6064</v>
      </c>
      <c r="C5986">
        <v>5932</v>
      </c>
      <c r="D5986">
        <v>5.7654999999999998E-3</v>
      </c>
    </row>
    <row r="5987" spans="1:4" x14ac:dyDescent="0.2">
      <c r="A5987">
        <v>105557</v>
      </c>
      <c r="B5987" t="s">
        <v>6064</v>
      </c>
      <c r="C5987">
        <v>5903</v>
      </c>
      <c r="D5987">
        <v>4.2558499999999999E-2</v>
      </c>
    </row>
    <row r="5988" spans="1:4" x14ac:dyDescent="0.2">
      <c r="A5988">
        <v>105557</v>
      </c>
      <c r="B5988" t="s">
        <v>6064</v>
      </c>
      <c r="C5988">
        <v>5901</v>
      </c>
      <c r="D5988">
        <v>4.2570000000000004E-3</v>
      </c>
    </row>
    <row r="5989" spans="1:4" x14ac:dyDescent="0.2">
      <c r="A5989">
        <v>105558</v>
      </c>
    </row>
    <row r="5990" spans="1:4" x14ac:dyDescent="0.2">
      <c r="A5990">
        <v>105558</v>
      </c>
      <c r="B5990" t="s">
        <v>6064</v>
      </c>
      <c r="C5990">
        <v>93244</v>
      </c>
      <c r="D5990">
        <v>2.8392500000000001E-2</v>
      </c>
    </row>
    <row r="5991" spans="1:4" x14ac:dyDescent="0.2">
      <c r="A5991">
        <v>105558</v>
      </c>
      <c r="B5991" t="s">
        <v>6064</v>
      </c>
      <c r="C5991">
        <v>88316</v>
      </c>
      <c r="D5991">
        <v>4.0127599999999999E-2</v>
      </c>
    </row>
    <row r="5992" spans="1:4" x14ac:dyDescent="0.2">
      <c r="A5992">
        <v>105558</v>
      </c>
      <c r="B5992" t="s">
        <v>6064</v>
      </c>
      <c r="C5992">
        <v>73436</v>
      </c>
      <c r="D5992">
        <v>1.17351E-2</v>
      </c>
    </row>
    <row r="5993" spans="1:4" x14ac:dyDescent="0.2">
      <c r="A5993">
        <v>105558</v>
      </c>
      <c r="B5993" t="s">
        <v>6064</v>
      </c>
      <c r="C5993">
        <v>5934</v>
      </c>
      <c r="D5993">
        <v>3.5616399999999999E-2</v>
      </c>
    </row>
    <row r="5994" spans="1:4" x14ac:dyDescent="0.2">
      <c r="A5994">
        <v>105558</v>
      </c>
      <c r="B5994" t="s">
        <v>6064</v>
      </c>
      <c r="C5994">
        <v>5932</v>
      </c>
      <c r="D5994">
        <v>4.5111999999999999E-3</v>
      </c>
    </row>
    <row r="5995" spans="1:4" x14ac:dyDescent="0.2">
      <c r="A5995">
        <v>105558</v>
      </c>
      <c r="B5995" t="s">
        <v>6064</v>
      </c>
      <c r="C5995">
        <v>5903</v>
      </c>
      <c r="D5995">
        <v>3.58705E-2</v>
      </c>
    </row>
    <row r="5996" spans="1:4" x14ac:dyDescent="0.2">
      <c r="A5996">
        <v>105558</v>
      </c>
      <c r="B5996" t="s">
        <v>6064</v>
      </c>
      <c r="C5996">
        <v>5901</v>
      </c>
      <c r="D5996">
        <v>4.2570000000000004E-3</v>
      </c>
    </row>
    <row r="5997" spans="1:4" x14ac:dyDescent="0.2">
      <c r="A5997">
        <v>105560</v>
      </c>
    </row>
    <row r="5998" spans="1:4" x14ac:dyDescent="0.2">
      <c r="A5998">
        <v>105560</v>
      </c>
      <c r="B5998" t="s">
        <v>6064</v>
      </c>
      <c r="C5998">
        <v>93244</v>
      </c>
      <c r="D5998">
        <v>2.6026400000000002E-2</v>
      </c>
    </row>
    <row r="5999" spans="1:4" x14ac:dyDescent="0.2">
      <c r="A5999">
        <v>105560</v>
      </c>
      <c r="B5999" t="s">
        <v>6064</v>
      </c>
      <c r="C5999">
        <v>88316</v>
      </c>
      <c r="D5999">
        <v>3.67836E-2</v>
      </c>
    </row>
    <row r="6000" spans="1:4" x14ac:dyDescent="0.2">
      <c r="A6000">
        <v>105560</v>
      </c>
      <c r="B6000" t="s">
        <v>6064</v>
      </c>
      <c r="C6000">
        <v>73436</v>
      </c>
      <c r="D6000">
        <v>1.07572E-2</v>
      </c>
    </row>
    <row r="6001" spans="1:4" x14ac:dyDescent="0.2">
      <c r="A6001">
        <v>105560</v>
      </c>
      <c r="B6001" t="s">
        <v>6064</v>
      </c>
      <c r="C6001">
        <v>5934</v>
      </c>
      <c r="D6001">
        <v>3.35267E-2</v>
      </c>
    </row>
    <row r="6002" spans="1:4" x14ac:dyDescent="0.2">
      <c r="A6002">
        <v>105560</v>
      </c>
      <c r="B6002" t="s">
        <v>6064</v>
      </c>
      <c r="C6002">
        <v>5932</v>
      </c>
      <c r="D6002">
        <v>3.2569000000000001E-3</v>
      </c>
    </row>
    <row r="6003" spans="1:4" x14ac:dyDescent="0.2">
      <c r="A6003">
        <v>105560</v>
      </c>
      <c r="B6003" t="s">
        <v>6064</v>
      </c>
      <c r="C6003">
        <v>5903</v>
      </c>
      <c r="D6003">
        <v>3.2526600000000003E-2</v>
      </c>
    </row>
    <row r="6004" spans="1:4" x14ac:dyDescent="0.2">
      <c r="A6004">
        <v>105560</v>
      </c>
      <c r="B6004" t="s">
        <v>6064</v>
      </c>
      <c r="C6004">
        <v>5901</v>
      </c>
      <c r="D6004">
        <v>4.2570000000000004E-3</v>
      </c>
    </row>
    <row r="6005" spans="1:4" x14ac:dyDescent="0.2">
      <c r="A6005">
        <v>96386</v>
      </c>
    </row>
    <row r="6006" spans="1:4" x14ac:dyDescent="0.2">
      <c r="A6006">
        <v>96386</v>
      </c>
      <c r="B6006" t="s">
        <v>6064</v>
      </c>
      <c r="C6006">
        <v>96464</v>
      </c>
      <c r="D6006">
        <v>1.2277400000000001E-2</v>
      </c>
    </row>
    <row r="6007" spans="1:4" x14ac:dyDescent="0.2">
      <c r="A6007">
        <v>96386</v>
      </c>
      <c r="B6007" t="s">
        <v>6064</v>
      </c>
      <c r="C6007">
        <v>96463</v>
      </c>
      <c r="D6007">
        <v>3.1484E-3</v>
      </c>
    </row>
    <row r="6008" spans="1:4" x14ac:dyDescent="0.2">
      <c r="A6008">
        <v>96386</v>
      </c>
      <c r="B6008" t="s">
        <v>6064</v>
      </c>
      <c r="C6008">
        <v>88316</v>
      </c>
      <c r="D6008">
        <v>1.5425899999999999E-2</v>
      </c>
    </row>
    <row r="6009" spans="1:4" x14ac:dyDescent="0.2">
      <c r="A6009">
        <v>96386</v>
      </c>
      <c r="B6009" t="s">
        <v>6064</v>
      </c>
      <c r="C6009">
        <v>5934</v>
      </c>
      <c r="D6009">
        <v>1.09146E-2</v>
      </c>
    </row>
    <row r="6010" spans="1:4" x14ac:dyDescent="0.2">
      <c r="A6010">
        <v>96386</v>
      </c>
      <c r="B6010" t="s">
        <v>6064</v>
      </c>
      <c r="C6010">
        <v>5932</v>
      </c>
      <c r="D6010">
        <v>4.5111999999999999E-3</v>
      </c>
    </row>
    <row r="6011" spans="1:4" x14ac:dyDescent="0.2">
      <c r="A6011">
        <v>96386</v>
      </c>
      <c r="B6011" t="s">
        <v>6064</v>
      </c>
      <c r="C6011">
        <v>5903</v>
      </c>
      <c r="D6011">
        <v>1.11688E-2</v>
      </c>
    </row>
    <row r="6012" spans="1:4" x14ac:dyDescent="0.2">
      <c r="A6012">
        <v>96386</v>
      </c>
      <c r="B6012" t="s">
        <v>6064</v>
      </c>
      <c r="C6012">
        <v>5901</v>
      </c>
      <c r="D6012">
        <v>4.2570000000000004E-3</v>
      </c>
    </row>
    <row r="6013" spans="1:4" x14ac:dyDescent="0.2">
      <c r="A6013">
        <v>105564</v>
      </c>
    </row>
    <row r="6014" spans="1:4" x14ac:dyDescent="0.2">
      <c r="A6014">
        <v>105564</v>
      </c>
      <c r="B6014" t="s">
        <v>6064</v>
      </c>
      <c r="C6014">
        <v>96464</v>
      </c>
      <c r="D6014">
        <v>1.15207E-2</v>
      </c>
    </row>
    <row r="6015" spans="1:4" x14ac:dyDescent="0.2">
      <c r="A6015">
        <v>105564</v>
      </c>
      <c r="B6015" t="s">
        <v>6064</v>
      </c>
      <c r="C6015">
        <v>96463</v>
      </c>
      <c r="D6015">
        <v>3.0360000000000001E-3</v>
      </c>
    </row>
    <row r="6016" spans="1:4" x14ac:dyDescent="0.2">
      <c r="A6016">
        <v>105564</v>
      </c>
      <c r="B6016" t="s">
        <v>6064</v>
      </c>
      <c r="C6016">
        <v>88316</v>
      </c>
      <c r="D6016">
        <v>1.4556700000000001E-2</v>
      </c>
    </row>
    <row r="6017" spans="1:4" x14ac:dyDescent="0.2">
      <c r="A6017">
        <v>105564</v>
      </c>
      <c r="B6017" t="s">
        <v>6064</v>
      </c>
      <c r="C6017">
        <v>5934</v>
      </c>
      <c r="D6017">
        <v>1.12998E-2</v>
      </c>
    </row>
    <row r="6018" spans="1:4" x14ac:dyDescent="0.2">
      <c r="A6018">
        <v>105564</v>
      </c>
      <c r="B6018" t="s">
        <v>6064</v>
      </c>
      <c r="C6018">
        <v>5932</v>
      </c>
      <c r="D6018">
        <v>3.2569000000000001E-3</v>
      </c>
    </row>
    <row r="6019" spans="1:4" x14ac:dyDescent="0.2">
      <c r="A6019">
        <v>105564</v>
      </c>
      <c r="B6019" t="s">
        <v>6064</v>
      </c>
      <c r="C6019">
        <v>5903</v>
      </c>
      <c r="D6019">
        <v>1.02997E-2</v>
      </c>
    </row>
    <row r="6020" spans="1:4" x14ac:dyDescent="0.2">
      <c r="A6020">
        <v>105564</v>
      </c>
      <c r="B6020" t="s">
        <v>6064</v>
      </c>
      <c r="C6020">
        <v>5901</v>
      </c>
      <c r="D6020">
        <v>4.2570000000000004E-3</v>
      </c>
    </row>
    <row r="6021" spans="1:4" x14ac:dyDescent="0.2">
      <c r="A6021">
        <v>105561</v>
      </c>
    </row>
    <row r="6022" spans="1:4" x14ac:dyDescent="0.2">
      <c r="A6022">
        <v>105561</v>
      </c>
      <c r="B6022" t="s">
        <v>6064</v>
      </c>
      <c r="C6022">
        <v>96464</v>
      </c>
      <c r="D6022">
        <v>1.6341700000000001E-2</v>
      </c>
    </row>
    <row r="6023" spans="1:4" x14ac:dyDescent="0.2">
      <c r="A6023">
        <v>105561</v>
      </c>
      <c r="B6023" t="s">
        <v>6064</v>
      </c>
      <c r="C6023">
        <v>96463</v>
      </c>
      <c r="D6023">
        <v>3.3733000000000001E-3</v>
      </c>
    </row>
    <row r="6024" spans="1:4" x14ac:dyDescent="0.2">
      <c r="A6024">
        <v>105561</v>
      </c>
      <c r="B6024" t="s">
        <v>6064</v>
      </c>
      <c r="C6024">
        <v>88316</v>
      </c>
      <c r="D6024">
        <v>1.9715E-2</v>
      </c>
    </row>
    <row r="6025" spans="1:4" x14ac:dyDescent="0.2">
      <c r="A6025">
        <v>105561</v>
      </c>
      <c r="B6025" t="s">
        <v>6064</v>
      </c>
      <c r="C6025">
        <v>5934</v>
      </c>
      <c r="D6025">
        <v>1.3949400000000001E-2</v>
      </c>
    </row>
    <row r="6026" spans="1:4" x14ac:dyDescent="0.2">
      <c r="A6026">
        <v>105561</v>
      </c>
      <c r="B6026" t="s">
        <v>6064</v>
      </c>
      <c r="C6026">
        <v>5932</v>
      </c>
      <c r="D6026">
        <v>5.7654999999999998E-3</v>
      </c>
    </row>
    <row r="6027" spans="1:4" x14ac:dyDescent="0.2">
      <c r="A6027">
        <v>105561</v>
      </c>
      <c r="B6027" t="s">
        <v>6064</v>
      </c>
      <c r="C6027">
        <v>5903</v>
      </c>
      <c r="D6027">
        <v>1.54579E-2</v>
      </c>
    </row>
    <row r="6028" spans="1:4" x14ac:dyDescent="0.2">
      <c r="A6028">
        <v>105561</v>
      </c>
      <c r="B6028" t="s">
        <v>6064</v>
      </c>
      <c r="C6028">
        <v>5901</v>
      </c>
      <c r="D6028">
        <v>4.2570000000000004E-3</v>
      </c>
    </row>
    <row r="6029" spans="1:4" x14ac:dyDescent="0.2">
      <c r="A6029">
        <v>96385</v>
      </c>
    </row>
    <row r="6030" spans="1:4" x14ac:dyDescent="0.2">
      <c r="A6030">
        <v>96385</v>
      </c>
      <c r="B6030" t="s">
        <v>6064</v>
      </c>
      <c r="C6030">
        <v>93244</v>
      </c>
      <c r="D6030">
        <v>2.5237800000000001E-2</v>
      </c>
    </row>
    <row r="6031" spans="1:4" x14ac:dyDescent="0.2">
      <c r="A6031">
        <v>96385</v>
      </c>
      <c r="B6031" t="s">
        <v>6064</v>
      </c>
      <c r="C6031">
        <v>88316</v>
      </c>
      <c r="D6031">
        <v>3.5668900000000003E-2</v>
      </c>
    </row>
    <row r="6032" spans="1:4" x14ac:dyDescent="0.2">
      <c r="A6032">
        <v>96385</v>
      </c>
      <c r="B6032" t="s">
        <v>6064</v>
      </c>
      <c r="C6032">
        <v>73436</v>
      </c>
      <c r="D6032">
        <v>1.04312E-2</v>
      </c>
    </row>
    <row r="6033" spans="1:4" x14ac:dyDescent="0.2">
      <c r="A6033">
        <v>96385</v>
      </c>
      <c r="B6033" t="s">
        <v>6064</v>
      </c>
      <c r="C6033">
        <v>5934</v>
      </c>
      <c r="D6033">
        <v>3.11577E-2</v>
      </c>
    </row>
    <row r="6034" spans="1:4" x14ac:dyDescent="0.2">
      <c r="A6034">
        <v>96385</v>
      </c>
      <c r="B6034" t="s">
        <v>6064</v>
      </c>
      <c r="C6034">
        <v>5932</v>
      </c>
      <c r="D6034">
        <v>4.5111999999999999E-3</v>
      </c>
    </row>
    <row r="6035" spans="1:4" x14ac:dyDescent="0.2">
      <c r="A6035">
        <v>96385</v>
      </c>
      <c r="B6035" t="s">
        <v>6064</v>
      </c>
      <c r="C6035">
        <v>5903</v>
      </c>
      <c r="D6035">
        <v>3.14119E-2</v>
      </c>
    </row>
    <row r="6036" spans="1:4" x14ac:dyDescent="0.2">
      <c r="A6036">
        <v>96385</v>
      </c>
      <c r="B6036" t="s">
        <v>6064</v>
      </c>
      <c r="C6036">
        <v>5901</v>
      </c>
      <c r="D6036">
        <v>4.2570000000000004E-3</v>
      </c>
    </row>
    <row r="6037" spans="1:4" x14ac:dyDescent="0.2">
      <c r="A6037">
        <v>105556</v>
      </c>
    </row>
    <row r="6038" spans="1:4" x14ac:dyDescent="0.2">
      <c r="A6038">
        <v>105556</v>
      </c>
      <c r="B6038" t="s">
        <v>6064</v>
      </c>
      <c r="C6038">
        <v>93244</v>
      </c>
      <c r="D6038">
        <v>2.8392500000000001E-2</v>
      </c>
    </row>
    <row r="6039" spans="1:4" x14ac:dyDescent="0.2">
      <c r="A6039">
        <v>105556</v>
      </c>
      <c r="B6039" t="s">
        <v>6064</v>
      </c>
      <c r="C6039">
        <v>88316</v>
      </c>
      <c r="D6039">
        <v>4.0127599999999999E-2</v>
      </c>
    </row>
    <row r="6040" spans="1:4" x14ac:dyDescent="0.2">
      <c r="A6040">
        <v>105556</v>
      </c>
      <c r="B6040" t="s">
        <v>6064</v>
      </c>
      <c r="C6040">
        <v>73436</v>
      </c>
      <c r="D6040">
        <v>1.17351E-2</v>
      </c>
    </row>
    <row r="6041" spans="1:4" x14ac:dyDescent="0.2">
      <c r="A6041">
        <v>105556</v>
      </c>
      <c r="B6041" t="s">
        <v>6064</v>
      </c>
      <c r="C6041">
        <v>5934</v>
      </c>
      <c r="D6041">
        <v>3.4361999999999997E-2</v>
      </c>
    </row>
    <row r="6042" spans="1:4" x14ac:dyDescent="0.2">
      <c r="A6042">
        <v>105556</v>
      </c>
      <c r="B6042" t="s">
        <v>6064</v>
      </c>
      <c r="C6042">
        <v>5932</v>
      </c>
      <c r="D6042">
        <v>5.7654999999999998E-3</v>
      </c>
    </row>
    <row r="6043" spans="1:4" x14ac:dyDescent="0.2">
      <c r="A6043">
        <v>105556</v>
      </c>
      <c r="B6043" t="s">
        <v>6064</v>
      </c>
      <c r="C6043">
        <v>5903</v>
      </c>
      <c r="D6043">
        <v>3.58705E-2</v>
      </c>
    </row>
    <row r="6044" spans="1:4" x14ac:dyDescent="0.2">
      <c r="A6044">
        <v>105556</v>
      </c>
      <c r="B6044" t="s">
        <v>6064</v>
      </c>
      <c r="C6044">
        <v>5901</v>
      </c>
      <c r="D6044">
        <v>4.2570000000000004E-3</v>
      </c>
    </row>
    <row r="6045" spans="1:4" x14ac:dyDescent="0.2">
      <c r="A6045">
        <v>105559</v>
      </c>
    </row>
    <row r="6046" spans="1:4" x14ac:dyDescent="0.2">
      <c r="A6046">
        <v>105559</v>
      </c>
      <c r="B6046" t="s">
        <v>6064</v>
      </c>
      <c r="C6046">
        <v>93244</v>
      </c>
      <c r="D6046">
        <v>2.1294400000000002E-2</v>
      </c>
    </row>
    <row r="6047" spans="1:4" x14ac:dyDescent="0.2">
      <c r="A6047">
        <v>105559</v>
      </c>
      <c r="B6047" t="s">
        <v>6064</v>
      </c>
      <c r="C6047">
        <v>88316</v>
      </c>
      <c r="D6047">
        <v>3.00957E-2</v>
      </c>
    </row>
    <row r="6048" spans="1:4" x14ac:dyDescent="0.2">
      <c r="A6048">
        <v>105559</v>
      </c>
      <c r="B6048" t="s">
        <v>6064</v>
      </c>
      <c r="C6048">
        <v>73436</v>
      </c>
      <c r="D6048">
        <v>8.8012999999999997E-3</v>
      </c>
    </row>
    <row r="6049" spans="1:4" x14ac:dyDescent="0.2">
      <c r="A6049">
        <v>105559</v>
      </c>
      <c r="B6049" t="s">
        <v>6064</v>
      </c>
      <c r="C6049">
        <v>5934</v>
      </c>
      <c r="D6049">
        <v>2.6838799999999999E-2</v>
      </c>
    </row>
    <row r="6050" spans="1:4" x14ac:dyDescent="0.2">
      <c r="A6050">
        <v>105559</v>
      </c>
      <c r="B6050" t="s">
        <v>6064</v>
      </c>
      <c r="C6050">
        <v>5932</v>
      </c>
      <c r="D6050">
        <v>3.2569000000000001E-3</v>
      </c>
    </row>
    <row r="6051" spans="1:4" x14ac:dyDescent="0.2">
      <c r="A6051">
        <v>105559</v>
      </c>
      <c r="B6051" t="s">
        <v>6064</v>
      </c>
      <c r="C6051">
        <v>5903</v>
      </c>
      <c r="D6051">
        <v>2.58386E-2</v>
      </c>
    </row>
    <row r="6052" spans="1:4" x14ac:dyDescent="0.2">
      <c r="A6052">
        <v>105559</v>
      </c>
      <c r="B6052" t="s">
        <v>6064</v>
      </c>
      <c r="C6052">
        <v>5901</v>
      </c>
      <c r="D6052">
        <v>4.2570000000000004E-3</v>
      </c>
    </row>
    <row r="6053" spans="1:4" x14ac:dyDescent="0.2">
      <c r="A6053">
        <v>105733</v>
      </c>
    </row>
    <row r="6054" spans="1:4" x14ac:dyDescent="0.2">
      <c r="A6054">
        <v>105733</v>
      </c>
      <c r="B6054" t="s">
        <v>6064</v>
      </c>
      <c r="C6054">
        <v>96464</v>
      </c>
      <c r="D6054">
        <v>6.2887299999999993E-2</v>
      </c>
    </row>
    <row r="6055" spans="1:4" x14ac:dyDescent="0.2">
      <c r="A6055">
        <v>105733</v>
      </c>
      <c r="B6055" t="s">
        <v>6064</v>
      </c>
      <c r="C6055">
        <v>96463</v>
      </c>
      <c r="D6055">
        <v>5.2576000000000003E-3</v>
      </c>
    </row>
    <row r="6056" spans="1:4" x14ac:dyDescent="0.2">
      <c r="A6056">
        <v>105733</v>
      </c>
      <c r="B6056" t="s">
        <v>6064</v>
      </c>
      <c r="C6056">
        <v>96394</v>
      </c>
      <c r="D6056">
        <v>1</v>
      </c>
    </row>
    <row r="6057" spans="1:4" x14ac:dyDescent="0.2">
      <c r="A6057">
        <v>105733</v>
      </c>
      <c r="B6057" t="s">
        <v>6064</v>
      </c>
      <c r="C6057">
        <v>88316</v>
      </c>
      <c r="D6057">
        <v>6.8144899999999994E-2</v>
      </c>
    </row>
    <row r="6058" spans="1:4" x14ac:dyDescent="0.2">
      <c r="A6058">
        <v>105733</v>
      </c>
      <c r="B6058" t="s">
        <v>6064</v>
      </c>
      <c r="C6058">
        <v>5934</v>
      </c>
      <c r="D6058">
        <v>6.1548899999999997E-2</v>
      </c>
    </row>
    <row r="6059" spans="1:4" x14ac:dyDescent="0.2">
      <c r="A6059">
        <v>105733</v>
      </c>
      <c r="B6059" t="s">
        <v>6064</v>
      </c>
      <c r="C6059">
        <v>5932</v>
      </c>
      <c r="D6059">
        <v>6.5960000000000003E-3</v>
      </c>
    </row>
    <row r="6060" spans="1:4" x14ac:dyDescent="0.2">
      <c r="A6060">
        <v>105733</v>
      </c>
      <c r="B6060" t="s">
        <v>6064</v>
      </c>
      <c r="C6060">
        <v>5903</v>
      </c>
      <c r="D6060">
        <v>6.5855700000000003E-2</v>
      </c>
    </row>
    <row r="6061" spans="1:4" x14ac:dyDescent="0.2">
      <c r="A6061">
        <v>105733</v>
      </c>
      <c r="B6061" t="s">
        <v>6064</v>
      </c>
      <c r="C6061">
        <v>5901</v>
      </c>
      <c r="D6061">
        <v>2.2891999999999999E-3</v>
      </c>
    </row>
    <row r="6062" spans="1:4" x14ac:dyDescent="0.2">
      <c r="A6062">
        <v>105733</v>
      </c>
      <c r="B6062" t="s">
        <v>6064</v>
      </c>
      <c r="C6062">
        <v>5685</v>
      </c>
      <c r="D6062">
        <v>5.4402399999999997E-2</v>
      </c>
    </row>
    <row r="6063" spans="1:4" x14ac:dyDescent="0.2">
      <c r="A6063">
        <v>105733</v>
      </c>
      <c r="B6063" t="s">
        <v>6064</v>
      </c>
      <c r="C6063">
        <v>5684</v>
      </c>
      <c r="D6063">
        <v>1.3742600000000001E-2</v>
      </c>
    </row>
    <row r="6064" spans="1:4" x14ac:dyDescent="0.2">
      <c r="A6064">
        <v>105734</v>
      </c>
    </row>
    <row r="6065" spans="1:4" x14ac:dyDescent="0.2">
      <c r="A6065">
        <v>105734</v>
      </c>
      <c r="B6065" t="s">
        <v>6064</v>
      </c>
      <c r="C6065">
        <v>96464</v>
      </c>
      <c r="D6065">
        <v>4.8995799999999999E-2</v>
      </c>
    </row>
    <row r="6066" spans="1:4" x14ac:dyDescent="0.2">
      <c r="A6066">
        <v>105734</v>
      </c>
      <c r="B6066" t="s">
        <v>6064</v>
      </c>
      <c r="C6066">
        <v>96463</v>
      </c>
      <c r="D6066">
        <v>4.0058000000000003E-3</v>
      </c>
    </row>
    <row r="6067" spans="1:4" x14ac:dyDescent="0.2">
      <c r="A6067">
        <v>105734</v>
      </c>
      <c r="B6067" t="s">
        <v>6064</v>
      </c>
      <c r="C6067">
        <v>96394</v>
      </c>
      <c r="D6067">
        <v>1</v>
      </c>
    </row>
    <row r="6068" spans="1:4" x14ac:dyDescent="0.2">
      <c r="A6068">
        <v>105734</v>
      </c>
      <c r="B6068" t="s">
        <v>6064</v>
      </c>
      <c r="C6068">
        <v>88316</v>
      </c>
      <c r="D6068">
        <v>5.3001600000000003E-2</v>
      </c>
    </row>
    <row r="6069" spans="1:4" x14ac:dyDescent="0.2">
      <c r="A6069">
        <v>105734</v>
      </c>
      <c r="B6069" t="s">
        <v>6064</v>
      </c>
      <c r="C6069">
        <v>5934</v>
      </c>
      <c r="D6069">
        <v>4.7840599999999997E-2</v>
      </c>
    </row>
    <row r="6070" spans="1:4" x14ac:dyDescent="0.2">
      <c r="A6070">
        <v>105734</v>
      </c>
      <c r="B6070" t="s">
        <v>6064</v>
      </c>
      <c r="C6070">
        <v>5932</v>
      </c>
      <c r="D6070">
        <v>5.1609999999999998E-3</v>
      </c>
    </row>
    <row r="6071" spans="1:4" x14ac:dyDescent="0.2">
      <c r="A6071">
        <v>105734</v>
      </c>
      <c r="B6071" t="s">
        <v>6064</v>
      </c>
      <c r="C6071">
        <v>5903</v>
      </c>
      <c r="D6071">
        <v>5.0712399999999998E-2</v>
      </c>
    </row>
    <row r="6072" spans="1:4" x14ac:dyDescent="0.2">
      <c r="A6072">
        <v>105734</v>
      </c>
      <c r="B6072" t="s">
        <v>6064</v>
      </c>
      <c r="C6072">
        <v>5901</v>
      </c>
      <c r="D6072">
        <v>2.2891999999999999E-3</v>
      </c>
    </row>
    <row r="6073" spans="1:4" x14ac:dyDescent="0.2">
      <c r="A6073">
        <v>105734</v>
      </c>
      <c r="B6073" t="s">
        <v>6064</v>
      </c>
      <c r="C6073">
        <v>5685</v>
      </c>
      <c r="D6073">
        <v>4.2312900000000001E-2</v>
      </c>
    </row>
    <row r="6074" spans="1:4" x14ac:dyDescent="0.2">
      <c r="A6074">
        <v>105734</v>
      </c>
      <c r="B6074" t="s">
        <v>6064</v>
      </c>
      <c r="C6074">
        <v>5684</v>
      </c>
      <c r="D6074">
        <v>1.0688700000000001E-2</v>
      </c>
    </row>
    <row r="6075" spans="1:4" x14ac:dyDescent="0.2">
      <c r="A6075">
        <v>105736</v>
      </c>
    </row>
    <row r="6076" spans="1:4" x14ac:dyDescent="0.2">
      <c r="A6076">
        <v>105736</v>
      </c>
      <c r="B6076" t="s">
        <v>6064</v>
      </c>
      <c r="C6076">
        <v>96464</v>
      </c>
      <c r="D6076">
        <v>4.1298899999999999E-2</v>
      </c>
    </row>
    <row r="6077" spans="1:4" x14ac:dyDescent="0.2">
      <c r="A6077">
        <v>105736</v>
      </c>
      <c r="B6077" t="s">
        <v>6064</v>
      </c>
      <c r="C6077">
        <v>96463</v>
      </c>
      <c r="D6077">
        <v>4.1310000000000001E-3</v>
      </c>
    </row>
    <row r="6078" spans="1:4" x14ac:dyDescent="0.2">
      <c r="A6078">
        <v>105736</v>
      </c>
      <c r="B6078" t="s">
        <v>6064</v>
      </c>
      <c r="C6078">
        <v>96394</v>
      </c>
      <c r="D6078">
        <v>1</v>
      </c>
    </row>
    <row r="6079" spans="1:4" x14ac:dyDescent="0.2">
      <c r="A6079">
        <v>105736</v>
      </c>
      <c r="B6079" t="s">
        <v>6064</v>
      </c>
      <c r="C6079">
        <v>88316</v>
      </c>
      <c r="D6079">
        <v>4.5429900000000002E-2</v>
      </c>
    </row>
    <row r="6080" spans="1:4" x14ac:dyDescent="0.2">
      <c r="A6080">
        <v>105736</v>
      </c>
      <c r="B6080" t="s">
        <v>6064</v>
      </c>
      <c r="C6080">
        <v>5934</v>
      </c>
      <c r="D6080">
        <v>4.1703900000000002E-2</v>
      </c>
    </row>
    <row r="6081" spans="1:4" x14ac:dyDescent="0.2">
      <c r="A6081">
        <v>105736</v>
      </c>
      <c r="B6081" t="s">
        <v>6064</v>
      </c>
      <c r="C6081">
        <v>5932</v>
      </c>
      <c r="D6081">
        <v>3.7260000000000001E-3</v>
      </c>
    </row>
    <row r="6082" spans="1:4" x14ac:dyDescent="0.2">
      <c r="A6082">
        <v>105736</v>
      </c>
      <c r="B6082" t="s">
        <v>6064</v>
      </c>
      <c r="C6082">
        <v>5903</v>
      </c>
      <c r="D6082">
        <v>4.31408E-2</v>
      </c>
    </row>
    <row r="6083" spans="1:4" x14ac:dyDescent="0.2">
      <c r="A6083">
        <v>105736</v>
      </c>
      <c r="B6083" t="s">
        <v>6064</v>
      </c>
      <c r="C6083">
        <v>5901</v>
      </c>
      <c r="D6083">
        <v>2.2891999999999999E-3</v>
      </c>
    </row>
    <row r="6084" spans="1:4" x14ac:dyDescent="0.2">
      <c r="A6084">
        <v>105736</v>
      </c>
      <c r="B6084" t="s">
        <v>6064</v>
      </c>
      <c r="C6084">
        <v>5685</v>
      </c>
      <c r="D6084">
        <v>3.62682E-2</v>
      </c>
    </row>
    <row r="6085" spans="1:4" x14ac:dyDescent="0.2">
      <c r="A6085">
        <v>105736</v>
      </c>
      <c r="B6085" t="s">
        <v>6064</v>
      </c>
      <c r="C6085">
        <v>5684</v>
      </c>
      <c r="D6085">
        <v>9.1617000000000001E-3</v>
      </c>
    </row>
    <row r="6086" spans="1:4" x14ac:dyDescent="0.2">
      <c r="A6086">
        <v>105728</v>
      </c>
    </row>
    <row r="6087" spans="1:4" x14ac:dyDescent="0.2">
      <c r="A6087">
        <v>105728</v>
      </c>
      <c r="B6087" t="s">
        <v>6064</v>
      </c>
      <c r="C6087">
        <v>96464</v>
      </c>
      <c r="D6087">
        <v>5.1529800000000001E-2</v>
      </c>
    </row>
    <row r="6088" spans="1:4" x14ac:dyDescent="0.2">
      <c r="A6088">
        <v>105728</v>
      </c>
      <c r="B6088" t="s">
        <v>6064</v>
      </c>
      <c r="C6088">
        <v>96463</v>
      </c>
      <c r="D6088">
        <v>5.2576000000000003E-3</v>
      </c>
    </row>
    <row r="6089" spans="1:4" x14ac:dyDescent="0.2">
      <c r="A6089">
        <v>105728</v>
      </c>
      <c r="B6089" t="s">
        <v>6064</v>
      </c>
      <c r="C6089">
        <v>96393</v>
      </c>
      <c r="D6089">
        <v>1</v>
      </c>
    </row>
    <row r="6090" spans="1:4" x14ac:dyDescent="0.2">
      <c r="A6090">
        <v>105728</v>
      </c>
      <c r="B6090" t="s">
        <v>6064</v>
      </c>
      <c r="C6090">
        <v>88316</v>
      </c>
      <c r="D6090">
        <v>5.6787400000000002E-2</v>
      </c>
    </row>
    <row r="6091" spans="1:4" x14ac:dyDescent="0.2">
      <c r="A6091">
        <v>105728</v>
      </c>
      <c r="B6091" t="s">
        <v>6064</v>
      </c>
      <c r="C6091">
        <v>5934</v>
      </c>
      <c r="D6091">
        <v>5.0191399999999997E-2</v>
      </c>
    </row>
    <row r="6092" spans="1:4" x14ac:dyDescent="0.2">
      <c r="A6092">
        <v>105728</v>
      </c>
      <c r="B6092" t="s">
        <v>6064</v>
      </c>
      <c r="C6092">
        <v>5932</v>
      </c>
      <c r="D6092">
        <v>6.5960000000000003E-3</v>
      </c>
    </row>
    <row r="6093" spans="1:4" x14ac:dyDescent="0.2">
      <c r="A6093">
        <v>105728</v>
      </c>
      <c r="B6093" t="s">
        <v>6064</v>
      </c>
      <c r="C6093">
        <v>5903</v>
      </c>
      <c r="D6093">
        <v>5.44983E-2</v>
      </c>
    </row>
    <row r="6094" spans="1:4" x14ac:dyDescent="0.2">
      <c r="A6094">
        <v>105728</v>
      </c>
      <c r="B6094" t="s">
        <v>6064</v>
      </c>
      <c r="C6094">
        <v>5901</v>
      </c>
      <c r="D6094">
        <v>2.2891999999999999E-3</v>
      </c>
    </row>
    <row r="6095" spans="1:4" x14ac:dyDescent="0.2">
      <c r="A6095">
        <v>105728</v>
      </c>
      <c r="B6095" t="s">
        <v>6064</v>
      </c>
      <c r="C6095">
        <v>5685</v>
      </c>
      <c r="D6095">
        <v>4.5335300000000002E-2</v>
      </c>
    </row>
    <row r="6096" spans="1:4" x14ac:dyDescent="0.2">
      <c r="A6096">
        <v>105728</v>
      </c>
      <c r="B6096" t="s">
        <v>6064</v>
      </c>
      <c r="C6096">
        <v>5684</v>
      </c>
      <c r="D6096">
        <v>1.14521E-2</v>
      </c>
    </row>
    <row r="6097" spans="1:4" x14ac:dyDescent="0.2">
      <c r="A6097">
        <v>105729</v>
      </c>
    </row>
    <row r="6098" spans="1:4" x14ac:dyDescent="0.2">
      <c r="A6098">
        <v>105729</v>
      </c>
      <c r="B6098" t="s">
        <v>6064</v>
      </c>
      <c r="C6098">
        <v>96464</v>
      </c>
      <c r="D6098">
        <v>4.1424099999999998E-2</v>
      </c>
    </row>
    <row r="6099" spans="1:4" x14ac:dyDescent="0.2">
      <c r="A6099">
        <v>105729</v>
      </c>
      <c r="B6099" t="s">
        <v>6064</v>
      </c>
      <c r="C6099">
        <v>96463</v>
      </c>
      <c r="D6099">
        <v>4.0058000000000003E-3</v>
      </c>
    </row>
    <row r="6100" spans="1:4" x14ac:dyDescent="0.2">
      <c r="A6100">
        <v>105729</v>
      </c>
      <c r="B6100" t="s">
        <v>6064</v>
      </c>
      <c r="C6100">
        <v>96393</v>
      </c>
      <c r="D6100">
        <v>1</v>
      </c>
    </row>
    <row r="6101" spans="1:4" x14ac:dyDescent="0.2">
      <c r="A6101">
        <v>105729</v>
      </c>
      <c r="B6101" t="s">
        <v>6064</v>
      </c>
      <c r="C6101">
        <v>88316</v>
      </c>
      <c r="D6101">
        <v>4.5429900000000002E-2</v>
      </c>
    </row>
    <row r="6102" spans="1:4" x14ac:dyDescent="0.2">
      <c r="A6102">
        <v>105729</v>
      </c>
      <c r="B6102" t="s">
        <v>6064</v>
      </c>
      <c r="C6102">
        <v>5934</v>
      </c>
      <c r="D6102">
        <v>4.0268900000000003E-2</v>
      </c>
    </row>
    <row r="6103" spans="1:4" x14ac:dyDescent="0.2">
      <c r="A6103">
        <v>105729</v>
      </c>
      <c r="B6103" t="s">
        <v>6064</v>
      </c>
      <c r="C6103">
        <v>5932</v>
      </c>
      <c r="D6103">
        <v>5.1609999999999998E-3</v>
      </c>
    </row>
    <row r="6104" spans="1:4" x14ac:dyDescent="0.2">
      <c r="A6104">
        <v>105729</v>
      </c>
      <c r="B6104" t="s">
        <v>6064</v>
      </c>
      <c r="C6104">
        <v>5903</v>
      </c>
      <c r="D6104">
        <v>4.31408E-2</v>
      </c>
    </row>
    <row r="6105" spans="1:4" x14ac:dyDescent="0.2">
      <c r="A6105">
        <v>105729</v>
      </c>
      <c r="B6105" t="s">
        <v>6064</v>
      </c>
      <c r="C6105">
        <v>5901</v>
      </c>
      <c r="D6105">
        <v>2.2891999999999999E-3</v>
      </c>
    </row>
    <row r="6106" spans="1:4" x14ac:dyDescent="0.2">
      <c r="A6106">
        <v>105729</v>
      </c>
      <c r="B6106" t="s">
        <v>6064</v>
      </c>
      <c r="C6106">
        <v>5685</v>
      </c>
      <c r="D6106">
        <v>3.62682E-2</v>
      </c>
    </row>
    <row r="6107" spans="1:4" x14ac:dyDescent="0.2">
      <c r="A6107">
        <v>105729</v>
      </c>
      <c r="B6107" t="s">
        <v>6064</v>
      </c>
      <c r="C6107">
        <v>5684</v>
      </c>
      <c r="D6107">
        <v>9.1617000000000001E-3</v>
      </c>
    </row>
    <row r="6108" spans="1:4" x14ac:dyDescent="0.2">
      <c r="A6108">
        <v>105731</v>
      </c>
    </row>
    <row r="6109" spans="1:4" x14ac:dyDescent="0.2">
      <c r="A6109">
        <v>105731</v>
      </c>
      <c r="B6109" t="s">
        <v>6064</v>
      </c>
      <c r="C6109">
        <v>96464</v>
      </c>
      <c r="D6109">
        <v>3.5620199999999998E-2</v>
      </c>
    </row>
    <row r="6110" spans="1:4" x14ac:dyDescent="0.2">
      <c r="A6110">
        <v>105731</v>
      </c>
      <c r="B6110" t="s">
        <v>6064</v>
      </c>
      <c r="C6110">
        <v>96463</v>
      </c>
      <c r="D6110">
        <v>4.1310000000000001E-3</v>
      </c>
    </row>
    <row r="6111" spans="1:4" x14ac:dyDescent="0.2">
      <c r="A6111">
        <v>105731</v>
      </c>
      <c r="B6111" t="s">
        <v>6064</v>
      </c>
      <c r="C6111">
        <v>96393</v>
      </c>
      <c r="D6111">
        <v>1</v>
      </c>
    </row>
    <row r="6112" spans="1:4" x14ac:dyDescent="0.2">
      <c r="A6112">
        <v>105731</v>
      </c>
      <c r="B6112" t="s">
        <v>6064</v>
      </c>
      <c r="C6112">
        <v>88316</v>
      </c>
      <c r="D6112">
        <v>3.97512E-2</v>
      </c>
    </row>
    <row r="6113" spans="1:4" x14ac:dyDescent="0.2">
      <c r="A6113">
        <v>105731</v>
      </c>
      <c r="B6113" t="s">
        <v>6064</v>
      </c>
      <c r="C6113">
        <v>5934</v>
      </c>
      <c r="D6113">
        <v>3.60252E-2</v>
      </c>
    </row>
    <row r="6114" spans="1:4" x14ac:dyDescent="0.2">
      <c r="A6114">
        <v>105731</v>
      </c>
      <c r="B6114" t="s">
        <v>6064</v>
      </c>
      <c r="C6114">
        <v>5932</v>
      </c>
      <c r="D6114">
        <v>3.7260000000000001E-3</v>
      </c>
    </row>
    <row r="6115" spans="1:4" x14ac:dyDescent="0.2">
      <c r="A6115">
        <v>105731</v>
      </c>
      <c r="B6115" t="s">
        <v>6064</v>
      </c>
      <c r="C6115">
        <v>5903</v>
      </c>
      <c r="D6115">
        <v>3.7462000000000002E-2</v>
      </c>
    </row>
    <row r="6116" spans="1:4" x14ac:dyDescent="0.2">
      <c r="A6116">
        <v>105731</v>
      </c>
      <c r="B6116" t="s">
        <v>6064</v>
      </c>
      <c r="C6116">
        <v>5901</v>
      </c>
      <c r="D6116">
        <v>2.2891999999999999E-3</v>
      </c>
    </row>
    <row r="6117" spans="1:4" x14ac:dyDescent="0.2">
      <c r="A6117">
        <v>105731</v>
      </c>
      <c r="B6117" t="s">
        <v>6064</v>
      </c>
      <c r="C6117">
        <v>5685</v>
      </c>
      <c r="D6117">
        <v>3.1734699999999998E-2</v>
      </c>
    </row>
    <row r="6118" spans="1:4" x14ac:dyDescent="0.2">
      <c r="A6118">
        <v>105731</v>
      </c>
      <c r="B6118" t="s">
        <v>6064</v>
      </c>
      <c r="C6118">
        <v>5684</v>
      </c>
      <c r="D6118">
        <v>8.0164999999999993E-3</v>
      </c>
    </row>
    <row r="6119" spans="1:4" x14ac:dyDescent="0.2">
      <c r="A6119">
        <v>105738</v>
      </c>
    </row>
    <row r="6120" spans="1:4" x14ac:dyDescent="0.2">
      <c r="A6120">
        <v>105738</v>
      </c>
      <c r="B6120" t="s">
        <v>6064</v>
      </c>
      <c r="C6120">
        <v>96464</v>
      </c>
      <c r="D6120">
        <v>5.2280899999999998E-2</v>
      </c>
    </row>
    <row r="6121" spans="1:4" x14ac:dyDescent="0.2">
      <c r="A6121">
        <v>105738</v>
      </c>
      <c r="B6121" t="s">
        <v>6064</v>
      </c>
      <c r="C6121">
        <v>96463</v>
      </c>
      <c r="D6121">
        <v>4.5065000000000001E-3</v>
      </c>
    </row>
    <row r="6122" spans="1:4" x14ac:dyDescent="0.2">
      <c r="A6122">
        <v>105738</v>
      </c>
      <c r="B6122" t="s">
        <v>6064</v>
      </c>
      <c r="C6122">
        <v>96395</v>
      </c>
      <c r="D6122">
        <v>1</v>
      </c>
    </row>
    <row r="6123" spans="1:4" x14ac:dyDescent="0.2">
      <c r="A6123">
        <v>105738</v>
      </c>
      <c r="B6123" t="s">
        <v>6064</v>
      </c>
      <c r="C6123">
        <v>88316</v>
      </c>
      <c r="D6123">
        <v>5.6787400000000002E-2</v>
      </c>
    </row>
    <row r="6124" spans="1:4" x14ac:dyDescent="0.2">
      <c r="A6124">
        <v>105738</v>
      </c>
      <c r="B6124" t="s">
        <v>6064</v>
      </c>
      <c r="C6124">
        <v>5934</v>
      </c>
      <c r="D6124">
        <v>5.0191399999999997E-2</v>
      </c>
    </row>
    <row r="6125" spans="1:4" x14ac:dyDescent="0.2">
      <c r="A6125">
        <v>105738</v>
      </c>
      <c r="B6125" t="s">
        <v>6064</v>
      </c>
      <c r="C6125">
        <v>5932</v>
      </c>
      <c r="D6125">
        <v>6.5960000000000003E-3</v>
      </c>
    </row>
    <row r="6126" spans="1:4" x14ac:dyDescent="0.2">
      <c r="A6126">
        <v>105738</v>
      </c>
      <c r="B6126" t="s">
        <v>6064</v>
      </c>
      <c r="C6126">
        <v>5903</v>
      </c>
      <c r="D6126">
        <v>5.44983E-2</v>
      </c>
    </row>
    <row r="6127" spans="1:4" x14ac:dyDescent="0.2">
      <c r="A6127">
        <v>105738</v>
      </c>
      <c r="B6127" t="s">
        <v>6064</v>
      </c>
      <c r="C6127">
        <v>5901</v>
      </c>
      <c r="D6127">
        <v>2.2891999999999999E-3</v>
      </c>
    </row>
    <row r="6128" spans="1:4" x14ac:dyDescent="0.2">
      <c r="A6128">
        <v>105738</v>
      </c>
      <c r="B6128" t="s">
        <v>6064</v>
      </c>
      <c r="C6128">
        <v>5685</v>
      </c>
      <c r="D6128">
        <v>4.5335300000000002E-2</v>
      </c>
    </row>
    <row r="6129" spans="1:4" x14ac:dyDescent="0.2">
      <c r="A6129">
        <v>105738</v>
      </c>
      <c r="B6129" t="s">
        <v>6064</v>
      </c>
      <c r="C6129">
        <v>5684</v>
      </c>
      <c r="D6129">
        <v>1.14521E-2</v>
      </c>
    </row>
    <row r="6130" spans="1:4" x14ac:dyDescent="0.2">
      <c r="A6130">
        <v>105739</v>
      </c>
    </row>
    <row r="6131" spans="1:4" x14ac:dyDescent="0.2">
      <c r="A6131">
        <v>105739</v>
      </c>
      <c r="B6131" t="s">
        <v>6064</v>
      </c>
      <c r="C6131">
        <v>96464</v>
      </c>
      <c r="D6131">
        <v>4.1424099999999998E-2</v>
      </c>
    </row>
    <row r="6132" spans="1:4" x14ac:dyDescent="0.2">
      <c r="A6132">
        <v>105739</v>
      </c>
      <c r="B6132" t="s">
        <v>6064</v>
      </c>
      <c r="C6132">
        <v>96463</v>
      </c>
      <c r="D6132">
        <v>4.0058000000000003E-3</v>
      </c>
    </row>
    <row r="6133" spans="1:4" x14ac:dyDescent="0.2">
      <c r="A6133">
        <v>105739</v>
      </c>
      <c r="B6133" t="s">
        <v>6064</v>
      </c>
      <c r="C6133">
        <v>96395</v>
      </c>
      <c r="D6133">
        <v>1</v>
      </c>
    </row>
    <row r="6134" spans="1:4" x14ac:dyDescent="0.2">
      <c r="A6134">
        <v>105739</v>
      </c>
      <c r="B6134" t="s">
        <v>6064</v>
      </c>
      <c r="C6134">
        <v>88316</v>
      </c>
      <c r="D6134">
        <v>4.5429900000000002E-2</v>
      </c>
    </row>
    <row r="6135" spans="1:4" x14ac:dyDescent="0.2">
      <c r="A6135">
        <v>105739</v>
      </c>
      <c r="B6135" t="s">
        <v>6064</v>
      </c>
      <c r="C6135">
        <v>5934</v>
      </c>
      <c r="D6135">
        <v>4.0268900000000003E-2</v>
      </c>
    </row>
    <row r="6136" spans="1:4" x14ac:dyDescent="0.2">
      <c r="A6136">
        <v>105739</v>
      </c>
      <c r="B6136" t="s">
        <v>6064</v>
      </c>
      <c r="C6136">
        <v>5932</v>
      </c>
      <c r="D6136">
        <v>5.1609999999999998E-3</v>
      </c>
    </row>
    <row r="6137" spans="1:4" x14ac:dyDescent="0.2">
      <c r="A6137">
        <v>105739</v>
      </c>
      <c r="B6137" t="s">
        <v>6064</v>
      </c>
      <c r="C6137">
        <v>5903</v>
      </c>
      <c r="D6137">
        <v>4.31408E-2</v>
      </c>
    </row>
    <row r="6138" spans="1:4" x14ac:dyDescent="0.2">
      <c r="A6138">
        <v>105739</v>
      </c>
      <c r="B6138" t="s">
        <v>6064</v>
      </c>
      <c r="C6138">
        <v>5901</v>
      </c>
      <c r="D6138">
        <v>2.2891999999999999E-3</v>
      </c>
    </row>
    <row r="6139" spans="1:4" x14ac:dyDescent="0.2">
      <c r="A6139">
        <v>105739</v>
      </c>
      <c r="B6139" t="s">
        <v>6064</v>
      </c>
      <c r="C6139">
        <v>5685</v>
      </c>
      <c r="D6139">
        <v>3.62682E-2</v>
      </c>
    </row>
    <row r="6140" spans="1:4" x14ac:dyDescent="0.2">
      <c r="A6140">
        <v>105739</v>
      </c>
      <c r="B6140" t="s">
        <v>6064</v>
      </c>
      <c r="C6140">
        <v>5684</v>
      </c>
      <c r="D6140">
        <v>9.1617000000000001E-3</v>
      </c>
    </row>
    <row r="6141" spans="1:4" x14ac:dyDescent="0.2">
      <c r="A6141">
        <v>105741</v>
      </c>
    </row>
    <row r="6142" spans="1:4" x14ac:dyDescent="0.2">
      <c r="A6142">
        <v>105741</v>
      </c>
      <c r="B6142" t="s">
        <v>6064</v>
      </c>
      <c r="C6142">
        <v>96464</v>
      </c>
      <c r="D6142">
        <v>3.5995699999999999E-2</v>
      </c>
    </row>
    <row r="6143" spans="1:4" x14ac:dyDescent="0.2">
      <c r="A6143">
        <v>105741</v>
      </c>
      <c r="B6143" t="s">
        <v>6064</v>
      </c>
      <c r="C6143">
        <v>96463</v>
      </c>
      <c r="D6143">
        <v>3.7553999999999999E-3</v>
      </c>
    </row>
    <row r="6144" spans="1:4" x14ac:dyDescent="0.2">
      <c r="A6144">
        <v>105741</v>
      </c>
      <c r="B6144" t="s">
        <v>6064</v>
      </c>
      <c r="C6144">
        <v>96395</v>
      </c>
      <c r="D6144">
        <v>1</v>
      </c>
    </row>
    <row r="6145" spans="1:4" x14ac:dyDescent="0.2">
      <c r="A6145">
        <v>105741</v>
      </c>
      <c r="B6145" t="s">
        <v>6064</v>
      </c>
      <c r="C6145">
        <v>88316</v>
      </c>
      <c r="D6145">
        <v>3.97512E-2</v>
      </c>
    </row>
    <row r="6146" spans="1:4" x14ac:dyDescent="0.2">
      <c r="A6146">
        <v>105741</v>
      </c>
      <c r="B6146" t="s">
        <v>6064</v>
      </c>
      <c r="C6146">
        <v>5934</v>
      </c>
      <c r="D6146">
        <v>3.60252E-2</v>
      </c>
    </row>
    <row r="6147" spans="1:4" x14ac:dyDescent="0.2">
      <c r="A6147">
        <v>105741</v>
      </c>
      <c r="B6147" t="s">
        <v>6064</v>
      </c>
      <c r="C6147">
        <v>5932</v>
      </c>
      <c r="D6147">
        <v>3.7260000000000001E-3</v>
      </c>
    </row>
    <row r="6148" spans="1:4" x14ac:dyDescent="0.2">
      <c r="A6148">
        <v>105741</v>
      </c>
      <c r="B6148" t="s">
        <v>6064</v>
      </c>
      <c r="C6148">
        <v>5903</v>
      </c>
      <c r="D6148">
        <v>3.7462000000000002E-2</v>
      </c>
    </row>
    <row r="6149" spans="1:4" x14ac:dyDescent="0.2">
      <c r="A6149">
        <v>105741</v>
      </c>
      <c r="B6149" t="s">
        <v>6064</v>
      </c>
      <c r="C6149">
        <v>5901</v>
      </c>
      <c r="D6149">
        <v>2.2891999999999999E-3</v>
      </c>
    </row>
    <row r="6150" spans="1:4" x14ac:dyDescent="0.2">
      <c r="A6150">
        <v>105741</v>
      </c>
      <c r="B6150" t="s">
        <v>6064</v>
      </c>
      <c r="C6150">
        <v>5685</v>
      </c>
      <c r="D6150">
        <v>3.1734699999999998E-2</v>
      </c>
    </row>
    <row r="6151" spans="1:4" x14ac:dyDescent="0.2">
      <c r="A6151">
        <v>105741</v>
      </c>
      <c r="B6151" t="s">
        <v>6064</v>
      </c>
      <c r="C6151">
        <v>5684</v>
      </c>
      <c r="D6151">
        <v>8.0164999999999993E-3</v>
      </c>
    </row>
    <row r="6152" spans="1:4" x14ac:dyDescent="0.2">
      <c r="A6152">
        <v>105750</v>
      </c>
    </row>
    <row r="6153" spans="1:4" x14ac:dyDescent="0.2">
      <c r="A6153">
        <v>105750</v>
      </c>
      <c r="B6153" t="s">
        <v>6064</v>
      </c>
      <c r="C6153">
        <v>88316</v>
      </c>
      <c r="D6153">
        <v>0.1155853</v>
      </c>
    </row>
    <row r="6154" spans="1:4" x14ac:dyDescent="0.2">
      <c r="A6154">
        <v>105750</v>
      </c>
      <c r="B6154" t="s">
        <v>6064</v>
      </c>
      <c r="C6154">
        <v>5934</v>
      </c>
      <c r="D6154">
        <v>0.10755430000000001</v>
      </c>
    </row>
    <row r="6155" spans="1:4" x14ac:dyDescent="0.2">
      <c r="A6155">
        <v>105750</v>
      </c>
      <c r="B6155" t="s">
        <v>6064</v>
      </c>
      <c r="C6155">
        <v>5932</v>
      </c>
      <c r="D6155">
        <v>8.0309999999999999E-3</v>
      </c>
    </row>
    <row r="6156" spans="1:4" x14ac:dyDescent="0.2">
      <c r="A6156">
        <v>105750</v>
      </c>
      <c r="B6156" t="s">
        <v>6064</v>
      </c>
      <c r="C6156">
        <v>5685</v>
      </c>
      <c r="D6156">
        <v>0.10184269999999999</v>
      </c>
    </row>
    <row r="6157" spans="1:4" x14ac:dyDescent="0.2">
      <c r="A6157">
        <v>105750</v>
      </c>
      <c r="B6157" t="s">
        <v>6064</v>
      </c>
      <c r="C6157">
        <v>5684</v>
      </c>
      <c r="D6157">
        <v>1.3742600000000001E-2</v>
      </c>
    </row>
    <row r="6158" spans="1:4" x14ac:dyDescent="0.2">
      <c r="A6158">
        <v>105750</v>
      </c>
      <c r="B6158" t="s">
        <v>6064</v>
      </c>
      <c r="C6158">
        <v>5632</v>
      </c>
      <c r="D6158">
        <v>9.2275599999999999E-2</v>
      </c>
    </row>
    <row r="6159" spans="1:4" x14ac:dyDescent="0.2">
      <c r="A6159">
        <v>105750</v>
      </c>
      <c r="B6159" t="s">
        <v>6064</v>
      </c>
      <c r="C6159">
        <v>5631</v>
      </c>
      <c r="D6159">
        <v>2.3309699999999999E-2</v>
      </c>
    </row>
    <row r="6160" spans="1:4" x14ac:dyDescent="0.2">
      <c r="A6160">
        <v>105750</v>
      </c>
      <c r="B6160" t="s">
        <v>80</v>
      </c>
      <c r="C6160">
        <v>4741</v>
      </c>
      <c r="D6160">
        <v>0.3</v>
      </c>
    </row>
    <row r="6161" spans="1:4" x14ac:dyDescent="0.2">
      <c r="A6161">
        <v>105750</v>
      </c>
      <c r="B6161" t="s">
        <v>80</v>
      </c>
      <c r="C6161">
        <v>4730</v>
      </c>
      <c r="D6161">
        <v>1.1000000000000001</v>
      </c>
    </row>
    <row r="6162" spans="1:4" x14ac:dyDescent="0.2">
      <c r="A6162">
        <v>105751</v>
      </c>
    </row>
    <row r="6163" spans="1:4" x14ac:dyDescent="0.2">
      <c r="A6163">
        <v>105751</v>
      </c>
      <c r="B6163" t="s">
        <v>6064</v>
      </c>
      <c r="C6163">
        <v>88316</v>
      </c>
      <c r="D6163">
        <v>0.1092987</v>
      </c>
    </row>
    <row r="6164" spans="1:4" x14ac:dyDescent="0.2">
      <c r="A6164">
        <v>105751</v>
      </c>
      <c r="B6164" t="s">
        <v>6064</v>
      </c>
      <c r="C6164">
        <v>5934</v>
      </c>
      <c r="D6164">
        <v>0.1012677</v>
      </c>
    </row>
    <row r="6165" spans="1:4" x14ac:dyDescent="0.2">
      <c r="A6165">
        <v>105751</v>
      </c>
      <c r="B6165" t="s">
        <v>6064</v>
      </c>
      <c r="C6165">
        <v>5932</v>
      </c>
      <c r="D6165">
        <v>8.0309999999999999E-3</v>
      </c>
    </row>
    <row r="6166" spans="1:4" x14ac:dyDescent="0.2">
      <c r="A6166">
        <v>105751</v>
      </c>
      <c r="B6166" t="s">
        <v>6064</v>
      </c>
      <c r="C6166">
        <v>5685</v>
      </c>
      <c r="D6166">
        <v>0.100137</v>
      </c>
    </row>
    <row r="6167" spans="1:4" x14ac:dyDescent="0.2">
      <c r="A6167">
        <v>105751</v>
      </c>
      <c r="B6167" t="s">
        <v>6064</v>
      </c>
      <c r="C6167">
        <v>5684</v>
      </c>
      <c r="D6167">
        <v>9.1617000000000001E-3</v>
      </c>
    </row>
    <row r="6168" spans="1:4" x14ac:dyDescent="0.2">
      <c r="A6168">
        <v>105751</v>
      </c>
      <c r="B6168" t="s">
        <v>6064</v>
      </c>
      <c r="C6168">
        <v>5632</v>
      </c>
      <c r="D6168">
        <v>8.7256799999999995E-2</v>
      </c>
    </row>
    <row r="6169" spans="1:4" x14ac:dyDescent="0.2">
      <c r="A6169">
        <v>105751</v>
      </c>
      <c r="B6169" t="s">
        <v>6064</v>
      </c>
      <c r="C6169">
        <v>5631</v>
      </c>
      <c r="D6169">
        <v>2.20419E-2</v>
      </c>
    </row>
    <row r="6170" spans="1:4" x14ac:dyDescent="0.2">
      <c r="A6170">
        <v>105751</v>
      </c>
      <c r="B6170" t="s">
        <v>80</v>
      </c>
      <c r="C6170">
        <v>4741</v>
      </c>
      <c r="D6170">
        <v>0.3</v>
      </c>
    </row>
    <row r="6171" spans="1:4" x14ac:dyDescent="0.2">
      <c r="A6171">
        <v>105751</v>
      </c>
      <c r="B6171" t="s">
        <v>80</v>
      </c>
      <c r="C6171">
        <v>4730</v>
      </c>
      <c r="D6171">
        <v>1.1000000000000001</v>
      </c>
    </row>
    <row r="6172" spans="1:4" x14ac:dyDescent="0.2">
      <c r="A6172">
        <v>105753</v>
      </c>
    </row>
    <row r="6173" spans="1:4" x14ac:dyDescent="0.2">
      <c r="A6173">
        <v>105753</v>
      </c>
      <c r="B6173" t="s">
        <v>6064</v>
      </c>
      <c r="C6173">
        <v>88316</v>
      </c>
      <c r="D6173">
        <v>0.1030121</v>
      </c>
    </row>
    <row r="6174" spans="1:4" x14ac:dyDescent="0.2">
      <c r="A6174">
        <v>105753</v>
      </c>
      <c r="B6174" t="s">
        <v>6064</v>
      </c>
      <c r="C6174">
        <v>5934</v>
      </c>
      <c r="D6174">
        <v>9.4981099999999999E-2</v>
      </c>
    </row>
    <row r="6175" spans="1:4" x14ac:dyDescent="0.2">
      <c r="A6175">
        <v>105753</v>
      </c>
      <c r="B6175" t="s">
        <v>6064</v>
      </c>
      <c r="C6175">
        <v>5932</v>
      </c>
      <c r="D6175">
        <v>8.0309999999999999E-3</v>
      </c>
    </row>
    <row r="6176" spans="1:4" x14ac:dyDescent="0.2">
      <c r="A6176">
        <v>105753</v>
      </c>
      <c r="B6176" t="s">
        <v>6064</v>
      </c>
      <c r="C6176">
        <v>5685</v>
      </c>
      <c r="D6176">
        <v>9.6140799999999998E-2</v>
      </c>
    </row>
    <row r="6177" spans="1:4" x14ac:dyDescent="0.2">
      <c r="A6177">
        <v>105753</v>
      </c>
      <c r="B6177" t="s">
        <v>6064</v>
      </c>
      <c r="C6177">
        <v>5684</v>
      </c>
      <c r="D6177">
        <v>6.8713000000000003E-3</v>
      </c>
    </row>
    <row r="6178" spans="1:4" x14ac:dyDescent="0.2">
      <c r="A6178">
        <v>105753</v>
      </c>
      <c r="B6178" t="s">
        <v>6064</v>
      </c>
      <c r="C6178">
        <v>5632</v>
      </c>
      <c r="D6178">
        <v>8.2238000000000006E-2</v>
      </c>
    </row>
    <row r="6179" spans="1:4" x14ac:dyDescent="0.2">
      <c r="A6179">
        <v>105753</v>
      </c>
      <c r="B6179" t="s">
        <v>6064</v>
      </c>
      <c r="C6179">
        <v>5631</v>
      </c>
      <c r="D6179">
        <v>2.07741E-2</v>
      </c>
    </row>
    <row r="6180" spans="1:4" x14ac:dyDescent="0.2">
      <c r="A6180">
        <v>105753</v>
      </c>
      <c r="B6180" t="s">
        <v>80</v>
      </c>
      <c r="C6180">
        <v>4741</v>
      </c>
      <c r="D6180">
        <v>0.3</v>
      </c>
    </row>
    <row r="6181" spans="1:4" x14ac:dyDescent="0.2">
      <c r="A6181">
        <v>105753</v>
      </c>
      <c r="B6181" t="s">
        <v>80</v>
      </c>
      <c r="C6181">
        <v>4730</v>
      </c>
      <c r="D6181">
        <v>1.1000000000000001</v>
      </c>
    </row>
    <row r="6182" spans="1:4" x14ac:dyDescent="0.2">
      <c r="A6182">
        <v>105755</v>
      </c>
    </row>
    <row r="6183" spans="1:4" x14ac:dyDescent="0.2">
      <c r="A6183">
        <v>105755</v>
      </c>
      <c r="B6183" t="s">
        <v>6064</v>
      </c>
      <c r="C6183">
        <v>88316</v>
      </c>
      <c r="D6183">
        <v>9.6725500000000006E-2</v>
      </c>
    </row>
    <row r="6184" spans="1:4" x14ac:dyDescent="0.2">
      <c r="A6184">
        <v>105755</v>
      </c>
      <c r="B6184" t="s">
        <v>6064</v>
      </c>
      <c r="C6184">
        <v>5934</v>
      </c>
      <c r="D6184">
        <v>8.8694499999999996E-2</v>
      </c>
    </row>
    <row r="6185" spans="1:4" x14ac:dyDescent="0.2">
      <c r="A6185">
        <v>105755</v>
      </c>
      <c r="B6185" t="s">
        <v>6064</v>
      </c>
      <c r="C6185">
        <v>5932</v>
      </c>
      <c r="D6185">
        <v>8.0309999999999999E-3</v>
      </c>
    </row>
    <row r="6186" spans="1:4" x14ac:dyDescent="0.2">
      <c r="A6186">
        <v>105755</v>
      </c>
      <c r="B6186" t="s">
        <v>6064</v>
      </c>
      <c r="C6186">
        <v>5685</v>
      </c>
      <c r="D6186">
        <v>9.1228500000000004E-2</v>
      </c>
    </row>
    <row r="6187" spans="1:4" x14ac:dyDescent="0.2">
      <c r="A6187">
        <v>105755</v>
      </c>
      <c r="B6187" t="s">
        <v>6064</v>
      </c>
      <c r="C6187">
        <v>5684</v>
      </c>
      <c r="D6187">
        <v>5.4970000000000001E-3</v>
      </c>
    </row>
    <row r="6188" spans="1:4" x14ac:dyDescent="0.2">
      <c r="A6188">
        <v>105755</v>
      </c>
      <c r="B6188" t="s">
        <v>6064</v>
      </c>
      <c r="C6188">
        <v>5632</v>
      </c>
      <c r="D6188">
        <v>7.7219200000000002E-2</v>
      </c>
    </row>
    <row r="6189" spans="1:4" x14ac:dyDescent="0.2">
      <c r="A6189">
        <v>105755</v>
      </c>
      <c r="B6189" t="s">
        <v>6064</v>
      </c>
      <c r="C6189">
        <v>5631</v>
      </c>
      <c r="D6189">
        <v>1.9506300000000001E-2</v>
      </c>
    </row>
    <row r="6190" spans="1:4" x14ac:dyDescent="0.2">
      <c r="A6190">
        <v>105755</v>
      </c>
      <c r="B6190" t="s">
        <v>80</v>
      </c>
      <c r="C6190">
        <v>4741</v>
      </c>
      <c r="D6190">
        <v>0.3</v>
      </c>
    </row>
    <row r="6191" spans="1:4" x14ac:dyDescent="0.2">
      <c r="A6191">
        <v>105755</v>
      </c>
      <c r="B6191" t="s">
        <v>80</v>
      </c>
      <c r="C6191">
        <v>4730</v>
      </c>
      <c r="D6191">
        <v>1.1000000000000001</v>
      </c>
    </row>
    <row r="6192" spans="1:4" x14ac:dyDescent="0.2">
      <c r="A6192">
        <v>105743</v>
      </c>
    </row>
    <row r="6193" spans="1:4" x14ac:dyDescent="0.2">
      <c r="A6193">
        <v>105743</v>
      </c>
      <c r="B6193" t="s">
        <v>6064</v>
      </c>
      <c r="C6193">
        <v>93244</v>
      </c>
      <c r="D6193">
        <v>8.5858100000000007E-2</v>
      </c>
    </row>
    <row r="6194" spans="1:4" x14ac:dyDescent="0.2">
      <c r="A6194">
        <v>105743</v>
      </c>
      <c r="B6194" t="s">
        <v>6064</v>
      </c>
      <c r="C6194">
        <v>88316</v>
      </c>
      <c r="D6194">
        <v>9.0439000000000005E-2</v>
      </c>
    </row>
    <row r="6195" spans="1:4" x14ac:dyDescent="0.2">
      <c r="A6195">
        <v>105743</v>
      </c>
      <c r="B6195" t="s">
        <v>6064</v>
      </c>
      <c r="C6195">
        <v>73436</v>
      </c>
      <c r="D6195">
        <v>4.5808999999999997E-3</v>
      </c>
    </row>
    <row r="6196" spans="1:4" x14ac:dyDescent="0.2">
      <c r="A6196">
        <v>105743</v>
      </c>
      <c r="B6196" t="s">
        <v>6064</v>
      </c>
      <c r="C6196">
        <v>5685</v>
      </c>
      <c r="D6196">
        <v>8.7385099999999993E-2</v>
      </c>
    </row>
    <row r="6197" spans="1:4" x14ac:dyDescent="0.2">
      <c r="A6197">
        <v>105743</v>
      </c>
      <c r="B6197" t="s">
        <v>6064</v>
      </c>
      <c r="C6197">
        <v>5684</v>
      </c>
      <c r="D6197">
        <v>3.0539E-3</v>
      </c>
    </row>
    <row r="6198" spans="1:4" x14ac:dyDescent="0.2">
      <c r="A6198">
        <v>105743</v>
      </c>
      <c r="B6198" t="s">
        <v>6064</v>
      </c>
      <c r="C6198">
        <v>5632</v>
      </c>
      <c r="D6198">
        <v>7.2200399999999998E-2</v>
      </c>
    </row>
    <row r="6199" spans="1:4" x14ac:dyDescent="0.2">
      <c r="A6199">
        <v>105743</v>
      </c>
      <c r="B6199" t="s">
        <v>6064</v>
      </c>
      <c r="C6199">
        <v>5631</v>
      </c>
      <c r="D6199">
        <v>1.8238500000000001E-2</v>
      </c>
    </row>
    <row r="6200" spans="1:4" x14ac:dyDescent="0.2">
      <c r="A6200">
        <v>105743</v>
      </c>
      <c r="B6200" t="s">
        <v>80</v>
      </c>
      <c r="C6200">
        <v>4730</v>
      </c>
      <c r="D6200">
        <v>1.1000000000000001</v>
      </c>
    </row>
    <row r="6201" spans="1:4" x14ac:dyDescent="0.2">
      <c r="A6201">
        <v>105744</v>
      </c>
    </row>
    <row r="6202" spans="1:4" x14ac:dyDescent="0.2">
      <c r="A6202">
        <v>105744</v>
      </c>
      <c r="B6202" t="s">
        <v>6064</v>
      </c>
      <c r="C6202">
        <v>93244</v>
      </c>
      <c r="D6202">
        <v>7.7476000000000003E-2</v>
      </c>
    </row>
    <row r="6203" spans="1:4" x14ac:dyDescent="0.2">
      <c r="A6203">
        <v>105744</v>
      </c>
      <c r="B6203" t="s">
        <v>6064</v>
      </c>
      <c r="C6203">
        <v>88316</v>
      </c>
      <c r="D6203">
        <v>8.2056900000000002E-2</v>
      </c>
    </row>
    <row r="6204" spans="1:4" x14ac:dyDescent="0.2">
      <c r="A6204">
        <v>105744</v>
      </c>
      <c r="B6204" t="s">
        <v>6064</v>
      </c>
      <c r="C6204">
        <v>73436</v>
      </c>
      <c r="D6204">
        <v>4.5808999999999997E-3</v>
      </c>
    </row>
    <row r="6205" spans="1:4" x14ac:dyDescent="0.2">
      <c r="A6205">
        <v>105744</v>
      </c>
      <c r="B6205" t="s">
        <v>6064</v>
      </c>
      <c r="C6205">
        <v>5685</v>
      </c>
      <c r="D6205">
        <v>7.8621200000000002E-2</v>
      </c>
    </row>
    <row r="6206" spans="1:4" x14ac:dyDescent="0.2">
      <c r="A6206">
        <v>105744</v>
      </c>
      <c r="B6206" t="s">
        <v>6064</v>
      </c>
      <c r="C6206">
        <v>5684</v>
      </c>
      <c r="D6206">
        <v>3.4356E-3</v>
      </c>
    </row>
    <row r="6207" spans="1:4" x14ac:dyDescent="0.2">
      <c r="A6207">
        <v>105744</v>
      </c>
      <c r="B6207" t="s">
        <v>6064</v>
      </c>
      <c r="C6207">
        <v>5632</v>
      </c>
      <c r="D6207">
        <v>6.5508700000000003E-2</v>
      </c>
    </row>
    <row r="6208" spans="1:4" x14ac:dyDescent="0.2">
      <c r="A6208">
        <v>105744</v>
      </c>
      <c r="B6208" t="s">
        <v>6064</v>
      </c>
      <c r="C6208">
        <v>5631</v>
      </c>
      <c r="D6208">
        <v>1.65481E-2</v>
      </c>
    </row>
    <row r="6209" spans="1:4" x14ac:dyDescent="0.2">
      <c r="A6209">
        <v>105744</v>
      </c>
      <c r="B6209" t="s">
        <v>80</v>
      </c>
      <c r="C6209">
        <v>4730</v>
      </c>
      <c r="D6209">
        <v>1.1000000000000001</v>
      </c>
    </row>
    <row r="6210" spans="1:4" x14ac:dyDescent="0.2">
      <c r="A6210">
        <v>105746</v>
      </c>
    </row>
    <row r="6211" spans="1:4" x14ac:dyDescent="0.2">
      <c r="A6211">
        <v>105746</v>
      </c>
      <c r="B6211" t="s">
        <v>6064</v>
      </c>
      <c r="C6211">
        <v>93244</v>
      </c>
      <c r="D6211">
        <v>6.90939E-2</v>
      </c>
    </row>
    <row r="6212" spans="1:4" x14ac:dyDescent="0.2">
      <c r="A6212">
        <v>105746</v>
      </c>
      <c r="B6212" t="s">
        <v>6064</v>
      </c>
      <c r="C6212">
        <v>88316</v>
      </c>
      <c r="D6212">
        <v>7.3674799999999999E-2</v>
      </c>
    </row>
    <row r="6213" spans="1:4" x14ac:dyDescent="0.2">
      <c r="A6213">
        <v>105746</v>
      </c>
      <c r="B6213" t="s">
        <v>6064</v>
      </c>
      <c r="C6213">
        <v>73436</v>
      </c>
      <c r="D6213">
        <v>4.5808999999999997E-3</v>
      </c>
    </row>
    <row r="6214" spans="1:4" x14ac:dyDescent="0.2">
      <c r="A6214">
        <v>105746</v>
      </c>
      <c r="B6214" t="s">
        <v>6064</v>
      </c>
      <c r="C6214">
        <v>5685</v>
      </c>
      <c r="D6214">
        <v>7.0010100000000006E-2</v>
      </c>
    </row>
    <row r="6215" spans="1:4" x14ac:dyDescent="0.2">
      <c r="A6215">
        <v>105746</v>
      </c>
      <c r="B6215" t="s">
        <v>6064</v>
      </c>
      <c r="C6215">
        <v>5684</v>
      </c>
      <c r="D6215">
        <v>3.6646999999999999E-3</v>
      </c>
    </row>
    <row r="6216" spans="1:4" x14ac:dyDescent="0.2">
      <c r="A6216">
        <v>105746</v>
      </c>
      <c r="B6216" t="s">
        <v>6064</v>
      </c>
      <c r="C6216">
        <v>5632</v>
      </c>
      <c r="D6216">
        <v>5.8817000000000001E-2</v>
      </c>
    </row>
    <row r="6217" spans="1:4" x14ac:dyDescent="0.2">
      <c r="A6217">
        <v>105746</v>
      </c>
      <c r="B6217" t="s">
        <v>6064</v>
      </c>
      <c r="C6217">
        <v>5631</v>
      </c>
      <c r="D6217">
        <v>1.48577E-2</v>
      </c>
    </row>
    <row r="6218" spans="1:4" x14ac:dyDescent="0.2">
      <c r="A6218">
        <v>105746</v>
      </c>
      <c r="B6218" t="s">
        <v>80</v>
      </c>
      <c r="C6218">
        <v>4730</v>
      </c>
      <c r="D6218">
        <v>1.1000000000000001</v>
      </c>
    </row>
    <row r="6219" spans="1:4" x14ac:dyDescent="0.2">
      <c r="A6219">
        <v>105748</v>
      </c>
    </row>
    <row r="6220" spans="1:4" x14ac:dyDescent="0.2">
      <c r="A6220">
        <v>105748</v>
      </c>
      <c r="B6220" t="s">
        <v>6064</v>
      </c>
      <c r="C6220">
        <v>93244</v>
      </c>
      <c r="D6220">
        <v>6.0711800000000003E-2</v>
      </c>
    </row>
    <row r="6221" spans="1:4" x14ac:dyDescent="0.2">
      <c r="A6221">
        <v>105748</v>
      </c>
      <c r="B6221" t="s">
        <v>6064</v>
      </c>
      <c r="C6221">
        <v>88316</v>
      </c>
      <c r="D6221">
        <v>6.5292699999999995E-2</v>
      </c>
    </row>
    <row r="6222" spans="1:4" x14ac:dyDescent="0.2">
      <c r="A6222">
        <v>105748</v>
      </c>
      <c r="B6222" t="s">
        <v>6064</v>
      </c>
      <c r="C6222">
        <v>73436</v>
      </c>
      <c r="D6222">
        <v>4.5808999999999997E-3</v>
      </c>
    </row>
    <row r="6223" spans="1:4" x14ac:dyDescent="0.2">
      <c r="A6223">
        <v>105748</v>
      </c>
      <c r="B6223" t="s">
        <v>6064</v>
      </c>
      <c r="C6223">
        <v>5685</v>
      </c>
      <c r="D6223">
        <v>6.1475299999999997E-2</v>
      </c>
    </row>
    <row r="6224" spans="1:4" x14ac:dyDescent="0.2">
      <c r="A6224">
        <v>105748</v>
      </c>
      <c r="B6224" t="s">
        <v>6064</v>
      </c>
      <c r="C6224">
        <v>5684</v>
      </c>
      <c r="D6224">
        <v>3.8173999999999999E-3</v>
      </c>
    </row>
    <row r="6225" spans="1:4" x14ac:dyDescent="0.2">
      <c r="A6225">
        <v>105748</v>
      </c>
      <c r="B6225" t="s">
        <v>6064</v>
      </c>
      <c r="C6225">
        <v>5632</v>
      </c>
      <c r="D6225">
        <v>5.2125299999999999E-2</v>
      </c>
    </row>
    <row r="6226" spans="1:4" x14ac:dyDescent="0.2">
      <c r="A6226">
        <v>105748</v>
      </c>
      <c r="B6226" t="s">
        <v>6064</v>
      </c>
      <c r="C6226">
        <v>5631</v>
      </c>
      <c r="D6226">
        <v>1.3167399999999999E-2</v>
      </c>
    </row>
    <row r="6227" spans="1:4" x14ac:dyDescent="0.2">
      <c r="A6227">
        <v>105748</v>
      </c>
      <c r="B6227" t="s">
        <v>80</v>
      </c>
      <c r="C6227">
        <v>4730</v>
      </c>
      <c r="D6227">
        <v>1.1000000000000001</v>
      </c>
    </row>
    <row r="6228" spans="1:4" x14ac:dyDescent="0.2">
      <c r="A6228">
        <v>105660</v>
      </c>
    </row>
    <row r="6229" spans="1:4" x14ac:dyDescent="0.2">
      <c r="A6229">
        <v>105660</v>
      </c>
      <c r="B6229" t="s">
        <v>6064</v>
      </c>
      <c r="C6229">
        <v>96464</v>
      </c>
      <c r="D6229">
        <v>7.2742600000000004E-2</v>
      </c>
    </row>
    <row r="6230" spans="1:4" x14ac:dyDescent="0.2">
      <c r="A6230">
        <v>105660</v>
      </c>
      <c r="B6230" t="s">
        <v>6064</v>
      </c>
      <c r="C6230">
        <v>96463</v>
      </c>
      <c r="D6230">
        <v>6.7597999999999998E-3</v>
      </c>
    </row>
    <row r="6231" spans="1:4" x14ac:dyDescent="0.2">
      <c r="A6231">
        <v>105660</v>
      </c>
      <c r="B6231" t="s">
        <v>6064</v>
      </c>
      <c r="C6231">
        <v>89036</v>
      </c>
      <c r="D6231">
        <v>7.3674900000000001E-2</v>
      </c>
    </row>
    <row r="6232" spans="1:4" x14ac:dyDescent="0.2">
      <c r="A6232">
        <v>105660</v>
      </c>
      <c r="B6232" t="s">
        <v>6064</v>
      </c>
      <c r="C6232">
        <v>89035</v>
      </c>
      <c r="D6232">
        <v>5.8275000000000002E-3</v>
      </c>
    </row>
    <row r="6233" spans="1:4" x14ac:dyDescent="0.2">
      <c r="A6233">
        <v>105660</v>
      </c>
      <c r="B6233" t="s">
        <v>6064</v>
      </c>
      <c r="C6233">
        <v>88316</v>
      </c>
      <c r="D6233">
        <v>0.3180096</v>
      </c>
    </row>
    <row r="6234" spans="1:4" x14ac:dyDescent="0.2">
      <c r="A6234">
        <v>105660</v>
      </c>
      <c r="B6234" t="s">
        <v>6064</v>
      </c>
      <c r="C6234">
        <v>5934</v>
      </c>
      <c r="D6234">
        <v>7.2906399999999996E-2</v>
      </c>
    </row>
    <row r="6235" spans="1:4" x14ac:dyDescent="0.2">
      <c r="A6235">
        <v>105660</v>
      </c>
      <c r="B6235" t="s">
        <v>6064</v>
      </c>
      <c r="C6235">
        <v>5932</v>
      </c>
      <c r="D6235">
        <v>6.5960000000000003E-3</v>
      </c>
    </row>
    <row r="6236" spans="1:4" x14ac:dyDescent="0.2">
      <c r="A6236">
        <v>105660</v>
      </c>
      <c r="B6236" t="s">
        <v>6064</v>
      </c>
      <c r="C6236">
        <v>5923</v>
      </c>
      <c r="D6236">
        <v>7.3674900000000001E-2</v>
      </c>
    </row>
    <row r="6237" spans="1:4" x14ac:dyDescent="0.2">
      <c r="A6237">
        <v>105660</v>
      </c>
      <c r="B6237" t="s">
        <v>6064</v>
      </c>
      <c r="C6237">
        <v>5921</v>
      </c>
      <c r="D6237">
        <v>5.8275000000000002E-3</v>
      </c>
    </row>
    <row r="6238" spans="1:4" x14ac:dyDescent="0.2">
      <c r="A6238">
        <v>105660</v>
      </c>
      <c r="B6238" t="s">
        <v>6064</v>
      </c>
      <c r="C6238">
        <v>5903</v>
      </c>
      <c r="D6238">
        <v>7.5687099999999993E-2</v>
      </c>
    </row>
    <row r="6239" spans="1:4" x14ac:dyDescent="0.2">
      <c r="A6239">
        <v>105660</v>
      </c>
      <c r="B6239" t="s">
        <v>6064</v>
      </c>
      <c r="C6239">
        <v>5901</v>
      </c>
      <c r="D6239">
        <v>3.8153000000000002E-3</v>
      </c>
    </row>
    <row r="6240" spans="1:4" x14ac:dyDescent="0.2">
      <c r="A6240">
        <v>105660</v>
      </c>
      <c r="B6240" t="s">
        <v>6064</v>
      </c>
      <c r="C6240">
        <v>5685</v>
      </c>
      <c r="D6240">
        <v>6.3469399999999995E-2</v>
      </c>
    </row>
    <row r="6241" spans="1:4" x14ac:dyDescent="0.2">
      <c r="A6241">
        <v>105660</v>
      </c>
      <c r="B6241" t="s">
        <v>6064</v>
      </c>
      <c r="C6241">
        <v>5684</v>
      </c>
      <c r="D6241">
        <v>1.6032999999999999E-2</v>
      </c>
    </row>
    <row r="6242" spans="1:4" x14ac:dyDescent="0.2">
      <c r="A6242">
        <v>105660</v>
      </c>
      <c r="B6242" t="s">
        <v>80</v>
      </c>
      <c r="C6242">
        <v>4721</v>
      </c>
      <c r="D6242">
        <v>0.79219200000000001</v>
      </c>
    </row>
    <row r="6243" spans="1:4" x14ac:dyDescent="0.2">
      <c r="A6243">
        <v>105660</v>
      </c>
      <c r="B6243" t="s">
        <v>80</v>
      </c>
      <c r="C6243">
        <v>1379</v>
      </c>
      <c r="D6243">
        <v>93.023331799999994</v>
      </c>
    </row>
    <row r="6244" spans="1:4" x14ac:dyDescent="0.2">
      <c r="A6244">
        <v>105663</v>
      </c>
    </row>
    <row r="6245" spans="1:4" x14ac:dyDescent="0.2">
      <c r="A6245">
        <v>105663</v>
      </c>
      <c r="B6245" t="s">
        <v>6064</v>
      </c>
      <c r="C6245">
        <v>96464</v>
      </c>
      <c r="D6245">
        <v>5.5565999999999997E-2</v>
      </c>
    </row>
    <row r="6246" spans="1:4" x14ac:dyDescent="0.2">
      <c r="A6246">
        <v>105663</v>
      </c>
      <c r="B6246" t="s">
        <v>6064</v>
      </c>
      <c r="C6246">
        <v>96463</v>
      </c>
      <c r="D6246">
        <v>5.0073000000000001E-3</v>
      </c>
    </row>
    <row r="6247" spans="1:4" x14ac:dyDescent="0.2">
      <c r="A6247">
        <v>105663</v>
      </c>
      <c r="B6247" t="s">
        <v>6064</v>
      </c>
      <c r="C6247">
        <v>89036</v>
      </c>
      <c r="D6247">
        <v>5.4745700000000001E-2</v>
      </c>
    </row>
    <row r="6248" spans="1:4" x14ac:dyDescent="0.2">
      <c r="A6248">
        <v>105663</v>
      </c>
      <c r="B6248" t="s">
        <v>6064</v>
      </c>
      <c r="C6248">
        <v>89035</v>
      </c>
      <c r="D6248">
        <v>5.8275000000000002E-3</v>
      </c>
    </row>
    <row r="6249" spans="1:4" x14ac:dyDescent="0.2">
      <c r="A6249">
        <v>105663</v>
      </c>
      <c r="B6249" t="s">
        <v>6064</v>
      </c>
      <c r="C6249">
        <v>88316</v>
      </c>
      <c r="D6249">
        <v>0.24229300000000001</v>
      </c>
    </row>
    <row r="6250" spans="1:4" x14ac:dyDescent="0.2">
      <c r="A6250">
        <v>105663</v>
      </c>
      <c r="B6250" t="s">
        <v>6064</v>
      </c>
      <c r="C6250">
        <v>5934</v>
      </c>
      <c r="D6250">
        <v>5.5412299999999998E-2</v>
      </c>
    </row>
    <row r="6251" spans="1:4" x14ac:dyDescent="0.2">
      <c r="A6251">
        <v>105663</v>
      </c>
      <c r="B6251" t="s">
        <v>6064</v>
      </c>
      <c r="C6251">
        <v>5932</v>
      </c>
      <c r="D6251">
        <v>5.1609999999999998E-3</v>
      </c>
    </row>
    <row r="6252" spans="1:4" x14ac:dyDescent="0.2">
      <c r="A6252">
        <v>105663</v>
      </c>
      <c r="B6252" t="s">
        <v>6064</v>
      </c>
      <c r="C6252">
        <v>5923</v>
      </c>
      <c r="D6252">
        <v>5.4745700000000001E-2</v>
      </c>
    </row>
    <row r="6253" spans="1:4" x14ac:dyDescent="0.2">
      <c r="A6253">
        <v>105663</v>
      </c>
      <c r="B6253" t="s">
        <v>6064</v>
      </c>
      <c r="C6253">
        <v>5921</v>
      </c>
      <c r="D6253">
        <v>5.8275000000000002E-3</v>
      </c>
    </row>
    <row r="6254" spans="1:4" x14ac:dyDescent="0.2">
      <c r="A6254">
        <v>105663</v>
      </c>
      <c r="B6254" t="s">
        <v>6064</v>
      </c>
      <c r="C6254">
        <v>5903</v>
      </c>
      <c r="D6254">
        <v>5.6758000000000003E-2</v>
      </c>
    </row>
    <row r="6255" spans="1:4" x14ac:dyDescent="0.2">
      <c r="A6255">
        <v>105663</v>
      </c>
      <c r="B6255" t="s">
        <v>6064</v>
      </c>
      <c r="C6255">
        <v>5901</v>
      </c>
      <c r="D6255">
        <v>3.8153000000000002E-3</v>
      </c>
    </row>
    <row r="6256" spans="1:4" x14ac:dyDescent="0.2">
      <c r="A6256">
        <v>105663</v>
      </c>
      <c r="B6256" t="s">
        <v>6064</v>
      </c>
      <c r="C6256">
        <v>5685</v>
      </c>
      <c r="D6256">
        <v>4.8357600000000001E-2</v>
      </c>
    </row>
    <row r="6257" spans="1:4" x14ac:dyDescent="0.2">
      <c r="A6257">
        <v>105663</v>
      </c>
      <c r="B6257" t="s">
        <v>6064</v>
      </c>
      <c r="C6257">
        <v>5684</v>
      </c>
      <c r="D6257">
        <v>1.22156E-2</v>
      </c>
    </row>
    <row r="6258" spans="1:4" x14ac:dyDescent="0.2">
      <c r="A6258">
        <v>105663</v>
      </c>
      <c r="B6258" t="s">
        <v>80</v>
      </c>
      <c r="C6258">
        <v>4721</v>
      </c>
      <c r="D6258">
        <v>0.79219200000000001</v>
      </c>
    </row>
    <row r="6259" spans="1:4" x14ac:dyDescent="0.2">
      <c r="A6259">
        <v>105663</v>
      </c>
      <c r="B6259" t="s">
        <v>80</v>
      </c>
      <c r="C6259">
        <v>1379</v>
      </c>
      <c r="D6259">
        <v>93.023331799999994</v>
      </c>
    </row>
    <row r="6260" spans="1:4" x14ac:dyDescent="0.2">
      <c r="A6260">
        <v>105669</v>
      </c>
    </row>
    <row r="6261" spans="1:4" x14ac:dyDescent="0.2">
      <c r="A6261">
        <v>105669</v>
      </c>
      <c r="B6261" t="s">
        <v>6064</v>
      </c>
      <c r="C6261">
        <v>96464</v>
      </c>
      <c r="D6261">
        <v>4.62266E-2</v>
      </c>
    </row>
    <row r="6262" spans="1:4" x14ac:dyDescent="0.2">
      <c r="A6262">
        <v>105669</v>
      </c>
      <c r="B6262" t="s">
        <v>6064</v>
      </c>
      <c r="C6262">
        <v>96463</v>
      </c>
      <c r="D6262">
        <v>4.8821000000000003E-3</v>
      </c>
    </row>
    <row r="6263" spans="1:4" x14ac:dyDescent="0.2">
      <c r="A6263">
        <v>105669</v>
      </c>
      <c r="B6263" t="s">
        <v>6064</v>
      </c>
      <c r="C6263">
        <v>89036</v>
      </c>
      <c r="D6263">
        <v>4.5281200000000001E-2</v>
      </c>
    </row>
    <row r="6264" spans="1:4" x14ac:dyDescent="0.2">
      <c r="A6264">
        <v>105669</v>
      </c>
      <c r="B6264" t="s">
        <v>6064</v>
      </c>
      <c r="C6264">
        <v>89035</v>
      </c>
      <c r="D6264">
        <v>5.8275000000000002E-3</v>
      </c>
    </row>
    <row r="6265" spans="1:4" x14ac:dyDescent="0.2">
      <c r="A6265">
        <v>105669</v>
      </c>
      <c r="B6265" t="s">
        <v>6064</v>
      </c>
      <c r="C6265">
        <v>88316</v>
      </c>
      <c r="D6265">
        <v>0.2044347</v>
      </c>
    </row>
    <row r="6266" spans="1:4" x14ac:dyDescent="0.2">
      <c r="A6266">
        <v>105669</v>
      </c>
      <c r="B6266" t="s">
        <v>6064</v>
      </c>
      <c r="C6266">
        <v>5934</v>
      </c>
      <c r="D6266">
        <v>4.73827E-2</v>
      </c>
    </row>
    <row r="6267" spans="1:4" x14ac:dyDescent="0.2">
      <c r="A6267">
        <v>105669</v>
      </c>
      <c r="B6267" t="s">
        <v>6064</v>
      </c>
      <c r="C6267">
        <v>5932</v>
      </c>
      <c r="D6267">
        <v>3.7260000000000001E-3</v>
      </c>
    </row>
    <row r="6268" spans="1:4" x14ac:dyDescent="0.2">
      <c r="A6268">
        <v>105669</v>
      </c>
      <c r="B6268" t="s">
        <v>6064</v>
      </c>
      <c r="C6268">
        <v>5923</v>
      </c>
      <c r="D6268">
        <v>4.5281200000000001E-2</v>
      </c>
    </row>
    <row r="6269" spans="1:4" x14ac:dyDescent="0.2">
      <c r="A6269">
        <v>105669</v>
      </c>
      <c r="B6269" t="s">
        <v>6064</v>
      </c>
      <c r="C6269">
        <v>5921</v>
      </c>
      <c r="D6269">
        <v>5.8275000000000002E-3</v>
      </c>
    </row>
    <row r="6270" spans="1:4" x14ac:dyDescent="0.2">
      <c r="A6270">
        <v>105669</v>
      </c>
      <c r="B6270" t="s">
        <v>6064</v>
      </c>
      <c r="C6270">
        <v>5903</v>
      </c>
      <c r="D6270">
        <v>4.7293399999999999E-2</v>
      </c>
    </row>
    <row r="6271" spans="1:4" x14ac:dyDescent="0.2">
      <c r="A6271">
        <v>105669</v>
      </c>
      <c r="B6271" t="s">
        <v>6064</v>
      </c>
      <c r="C6271">
        <v>5901</v>
      </c>
      <c r="D6271">
        <v>3.8153000000000002E-3</v>
      </c>
    </row>
    <row r="6272" spans="1:4" x14ac:dyDescent="0.2">
      <c r="A6272">
        <v>105669</v>
      </c>
      <c r="B6272" t="s">
        <v>6064</v>
      </c>
      <c r="C6272">
        <v>5685</v>
      </c>
      <c r="D6272">
        <v>4.0801799999999999E-2</v>
      </c>
    </row>
    <row r="6273" spans="1:4" x14ac:dyDescent="0.2">
      <c r="A6273">
        <v>105669</v>
      </c>
      <c r="B6273" t="s">
        <v>6064</v>
      </c>
      <c r="C6273">
        <v>5684</v>
      </c>
      <c r="D6273">
        <v>1.0306900000000001E-2</v>
      </c>
    </row>
    <row r="6274" spans="1:4" x14ac:dyDescent="0.2">
      <c r="A6274">
        <v>105669</v>
      </c>
      <c r="B6274" t="s">
        <v>80</v>
      </c>
      <c r="C6274">
        <v>4721</v>
      </c>
      <c r="D6274">
        <v>0.79219200000000001</v>
      </c>
    </row>
    <row r="6275" spans="1:4" x14ac:dyDescent="0.2">
      <c r="A6275">
        <v>105669</v>
      </c>
      <c r="B6275" t="s">
        <v>80</v>
      </c>
      <c r="C6275">
        <v>1379</v>
      </c>
      <c r="D6275">
        <v>93.023331799999994</v>
      </c>
    </row>
    <row r="6276" spans="1:4" x14ac:dyDescent="0.2">
      <c r="A6276">
        <v>105642</v>
      </c>
    </row>
    <row r="6277" spans="1:4" x14ac:dyDescent="0.2">
      <c r="A6277">
        <v>105642</v>
      </c>
      <c r="B6277" t="s">
        <v>6064</v>
      </c>
      <c r="C6277">
        <v>105529</v>
      </c>
      <c r="D6277">
        <v>1</v>
      </c>
    </row>
    <row r="6278" spans="1:4" x14ac:dyDescent="0.2">
      <c r="A6278">
        <v>105642</v>
      </c>
      <c r="B6278" t="s">
        <v>6064</v>
      </c>
      <c r="C6278">
        <v>96464</v>
      </c>
      <c r="D6278">
        <v>5.1529800000000001E-2</v>
      </c>
    </row>
    <row r="6279" spans="1:4" x14ac:dyDescent="0.2">
      <c r="A6279">
        <v>105642</v>
      </c>
      <c r="B6279" t="s">
        <v>6064</v>
      </c>
      <c r="C6279">
        <v>96463</v>
      </c>
      <c r="D6279">
        <v>5.2576000000000003E-3</v>
      </c>
    </row>
    <row r="6280" spans="1:4" x14ac:dyDescent="0.2">
      <c r="A6280">
        <v>105642</v>
      </c>
      <c r="B6280" t="s">
        <v>6064</v>
      </c>
      <c r="C6280">
        <v>88316</v>
      </c>
      <c r="D6280">
        <v>5.6787400000000002E-2</v>
      </c>
    </row>
    <row r="6281" spans="1:4" x14ac:dyDescent="0.2">
      <c r="A6281">
        <v>105642</v>
      </c>
      <c r="B6281" t="s">
        <v>6064</v>
      </c>
      <c r="C6281">
        <v>5934</v>
      </c>
      <c r="D6281">
        <v>5.0191399999999997E-2</v>
      </c>
    </row>
    <row r="6282" spans="1:4" x14ac:dyDescent="0.2">
      <c r="A6282">
        <v>105642</v>
      </c>
      <c r="B6282" t="s">
        <v>6064</v>
      </c>
      <c r="C6282">
        <v>5932</v>
      </c>
      <c r="D6282">
        <v>6.5960000000000003E-3</v>
      </c>
    </row>
    <row r="6283" spans="1:4" x14ac:dyDescent="0.2">
      <c r="A6283">
        <v>105642</v>
      </c>
      <c r="B6283" t="s">
        <v>6064</v>
      </c>
      <c r="C6283">
        <v>5903</v>
      </c>
      <c r="D6283">
        <v>5.44983E-2</v>
      </c>
    </row>
    <row r="6284" spans="1:4" x14ac:dyDescent="0.2">
      <c r="A6284">
        <v>105642</v>
      </c>
      <c r="B6284" t="s">
        <v>6064</v>
      </c>
      <c r="C6284">
        <v>5901</v>
      </c>
      <c r="D6284">
        <v>2.2891999999999999E-3</v>
      </c>
    </row>
    <row r="6285" spans="1:4" x14ac:dyDescent="0.2">
      <c r="A6285">
        <v>105642</v>
      </c>
      <c r="B6285" t="s">
        <v>6064</v>
      </c>
      <c r="C6285">
        <v>5685</v>
      </c>
      <c r="D6285">
        <v>4.5335300000000002E-2</v>
      </c>
    </row>
    <row r="6286" spans="1:4" x14ac:dyDescent="0.2">
      <c r="A6286">
        <v>105642</v>
      </c>
      <c r="B6286" t="s">
        <v>6064</v>
      </c>
      <c r="C6286">
        <v>5684</v>
      </c>
      <c r="D6286">
        <v>1.14521E-2</v>
      </c>
    </row>
    <row r="6287" spans="1:4" x14ac:dyDescent="0.2">
      <c r="A6287">
        <v>105648</v>
      </c>
    </row>
    <row r="6288" spans="1:4" x14ac:dyDescent="0.2">
      <c r="A6288">
        <v>105648</v>
      </c>
      <c r="B6288" t="s">
        <v>6064</v>
      </c>
      <c r="C6288">
        <v>105529</v>
      </c>
      <c r="D6288">
        <v>1</v>
      </c>
    </row>
    <row r="6289" spans="1:4" x14ac:dyDescent="0.2">
      <c r="A6289">
        <v>105648</v>
      </c>
      <c r="B6289" t="s">
        <v>6064</v>
      </c>
      <c r="C6289">
        <v>96464</v>
      </c>
      <c r="D6289">
        <v>4.1424099999999998E-2</v>
      </c>
    </row>
    <row r="6290" spans="1:4" x14ac:dyDescent="0.2">
      <c r="A6290">
        <v>105648</v>
      </c>
      <c r="B6290" t="s">
        <v>6064</v>
      </c>
      <c r="C6290">
        <v>96463</v>
      </c>
      <c r="D6290">
        <v>4.0058000000000003E-3</v>
      </c>
    </row>
    <row r="6291" spans="1:4" x14ac:dyDescent="0.2">
      <c r="A6291">
        <v>105648</v>
      </c>
      <c r="B6291" t="s">
        <v>6064</v>
      </c>
      <c r="C6291">
        <v>88316</v>
      </c>
      <c r="D6291">
        <v>4.5429900000000002E-2</v>
      </c>
    </row>
    <row r="6292" spans="1:4" x14ac:dyDescent="0.2">
      <c r="A6292">
        <v>105648</v>
      </c>
      <c r="B6292" t="s">
        <v>6064</v>
      </c>
      <c r="C6292">
        <v>5934</v>
      </c>
      <c r="D6292">
        <v>4.0268900000000003E-2</v>
      </c>
    </row>
    <row r="6293" spans="1:4" x14ac:dyDescent="0.2">
      <c r="A6293">
        <v>105648</v>
      </c>
      <c r="B6293" t="s">
        <v>6064</v>
      </c>
      <c r="C6293">
        <v>5932</v>
      </c>
      <c r="D6293">
        <v>5.1609999999999998E-3</v>
      </c>
    </row>
    <row r="6294" spans="1:4" x14ac:dyDescent="0.2">
      <c r="A6294">
        <v>105648</v>
      </c>
      <c r="B6294" t="s">
        <v>6064</v>
      </c>
      <c r="C6294">
        <v>5903</v>
      </c>
      <c r="D6294">
        <v>4.31408E-2</v>
      </c>
    </row>
    <row r="6295" spans="1:4" x14ac:dyDescent="0.2">
      <c r="A6295">
        <v>105648</v>
      </c>
      <c r="B6295" t="s">
        <v>6064</v>
      </c>
      <c r="C6295">
        <v>5901</v>
      </c>
      <c r="D6295">
        <v>2.2891999999999999E-3</v>
      </c>
    </row>
    <row r="6296" spans="1:4" x14ac:dyDescent="0.2">
      <c r="A6296">
        <v>105648</v>
      </c>
      <c r="B6296" t="s">
        <v>6064</v>
      </c>
      <c r="C6296">
        <v>5685</v>
      </c>
      <c r="D6296">
        <v>3.62682E-2</v>
      </c>
    </row>
    <row r="6297" spans="1:4" x14ac:dyDescent="0.2">
      <c r="A6297">
        <v>105648</v>
      </c>
      <c r="B6297" t="s">
        <v>6064</v>
      </c>
      <c r="C6297">
        <v>5684</v>
      </c>
      <c r="D6297">
        <v>9.1617000000000001E-3</v>
      </c>
    </row>
    <row r="6298" spans="1:4" x14ac:dyDescent="0.2">
      <c r="A6298">
        <v>105654</v>
      </c>
    </row>
    <row r="6299" spans="1:4" x14ac:dyDescent="0.2">
      <c r="A6299">
        <v>105654</v>
      </c>
      <c r="B6299" t="s">
        <v>6064</v>
      </c>
      <c r="C6299">
        <v>105529</v>
      </c>
      <c r="D6299">
        <v>1</v>
      </c>
    </row>
    <row r="6300" spans="1:4" x14ac:dyDescent="0.2">
      <c r="A6300">
        <v>105654</v>
      </c>
      <c r="B6300" t="s">
        <v>6064</v>
      </c>
      <c r="C6300">
        <v>96464</v>
      </c>
      <c r="D6300">
        <v>3.5620199999999998E-2</v>
      </c>
    </row>
    <row r="6301" spans="1:4" x14ac:dyDescent="0.2">
      <c r="A6301">
        <v>105654</v>
      </c>
      <c r="B6301" t="s">
        <v>6064</v>
      </c>
      <c r="C6301">
        <v>96463</v>
      </c>
      <c r="D6301">
        <v>4.1310000000000001E-3</v>
      </c>
    </row>
    <row r="6302" spans="1:4" x14ac:dyDescent="0.2">
      <c r="A6302">
        <v>105654</v>
      </c>
      <c r="B6302" t="s">
        <v>6064</v>
      </c>
      <c r="C6302">
        <v>88316</v>
      </c>
      <c r="D6302">
        <v>3.97512E-2</v>
      </c>
    </row>
    <row r="6303" spans="1:4" x14ac:dyDescent="0.2">
      <c r="A6303">
        <v>105654</v>
      </c>
      <c r="B6303" t="s">
        <v>6064</v>
      </c>
      <c r="C6303">
        <v>5934</v>
      </c>
      <c r="D6303">
        <v>3.60252E-2</v>
      </c>
    </row>
    <row r="6304" spans="1:4" x14ac:dyDescent="0.2">
      <c r="A6304">
        <v>105654</v>
      </c>
      <c r="B6304" t="s">
        <v>6064</v>
      </c>
      <c r="C6304">
        <v>5932</v>
      </c>
      <c r="D6304">
        <v>3.7260000000000001E-3</v>
      </c>
    </row>
    <row r="6305" spans="1:4" x14ac:dyDescent="0.2">
      <c r="A6305">
        <v>105654</v>
      </c>
      <c r="B6305" t="s">
        <v>6064</v>
      </c>
      <c r="C6305">
        <v>5903</v>
      </c>
      <c r="D6305">
        <v>3.7462000000000002E-2</v>
      </c>
    </row>
    <row r="6306" spans="1:4" x14ac:dyDescent="0.2">
      <c r="A6306">
        <v>105654</v>
      </c>
      <c r="B6306" t="s">
        <v>6064</v>
      </c>
      <c r="C6306">
        <v>5901</v>
      </c>
      <c r="D6306">
        <v>2.2891999999999999E-3</v>
      </c>
    </row>
    <row r="6307" spans="1:4" x14ac:dyDescent="0.2">
      <c r="A6307">
        <v>105654</v>
      </c>
      <c r="B6307" t="s">
        <v>6064</v>
      </c>
      <c r="C6307">
        <v>5685</v>
      </c>
      <c r="D6307">
        <v>3.1734699999999998E-2</v>
      </c>
    </row>
    <row r="6308" spans="1:4" x14ac:dyDescent="0.2">
      <c r="A6308">
        <v>105654</v>
      </c>
      <c r="B6308" t="s">
        <v>6064</v>
      </c>
      <c r="C6308">
        <v>5684</v>
      </c>
      <c r="D6308">
        <v>8.0164999999999993E-3</v>
      </c>
    </row>
    <row r="6309" spans="1:4" x14ac:dyDescent="0.2">
      <c r="A6309">
        <v>105661</v>
      </c>
    </row>
    <row r="6310" spans="1:4" x14ac:dyDescent="0.2">
      <c r="A6310">
        <v>105661</v>
      </c>
      <c r="B6310" t="s">
        <v>6064</v>
      </c>
      <c r="C6310">
        <v>96464</v>
      </c>
      <c r="D6310">
        <v>7.2742600000000004E-2</v>
      </c>
    </row>
    <row r="6311" spans="1:4" x14ac:dyDescent="0.2">
      <c r="A6311">
        <v>105661</v>
      </c>
      <c r="B6311" t="s">
        <v>6064</v>
      </c>
      <c r="C6311">
        <v>96463</v>
      </c>
      <c r="D6311">
        <v>6.7597999999999998E-3</v>
      </c>
    </row>
    <row r="6312" spans="1:4" x14ac:dyDescent="0.2">
      <c r="A6312">
        <v>105661</v>
      </c>
      <c r="B6312" t="s">
        <v>6064</v>
      </c>
      <c r="C6312">
        <v>89036</v>
      </c>
      <c r="D6312">
        <v>7.3674900000000001E-2</v>
      </c>
    </row>
    <row r="6313" spans="1:4" x14ac:dyDescent="0.2">
      <c r="A6313">
        <v>105661</v>
      </c>
      <c r="B6313" t="s">
        <v>6064</v>
      </c>
      <c r="C6313">
        <v>89035</v>
      </c>
      <c r="D6313">
        <v>5.8275000000000002E-3</v>
      </c>
    </row>
    <row r="6314" spans="1:4" x14ac:dyDescent="0.2">
      <c r="A6314">
        <v>105661</v>
      </c>
      <c r="B6314" t="s">
        <v>6064</v>
      </c>
      <c r="C6314">
        <v>88316</v>
      </c>
      <c r="D6314">
        <v>0.3180096</v>
      </c>
    </row>
    <row r="6315" spans="1:4" x14ac:dyDescent="0.2">
      <c r="A6315">
        <v>105661</v>
      </c>
      <c r="B6315" t="s">
        <v>6064</v>
      </c>
      <c r="C6315">
        <v>5934</v>
      </c>
      <c r="D6315">
        <v>7.2906399999999996E-2</v>
      </c>
    </row>
    <row r="6316" spans="1:4" x14ac:dyDescent="0.2">
      <c r="A6316">
        <v>105661</v>
      </c>
      <c r="B6316" t="s">
        <v>6064</v>
      </c>
      <c r="C6316">
        <v>5932</v>
      </c>
      <c r="D6316">
        <v>6.5960000000000003E-3</v>
      </c>
    </row>
    <row r="6317" spans="1:4" x14ac:dyDescent="0.2">
      <c r="A6317">
        <v>105661</v>
      </c>
      <c r="B6317" t="s">
        <v>6064</v>
      </c>
      <c r="C6317">
        <v>5923</v>
      </c>
      <c r="D6317">
        <v>7.3674900000000001E-2</v>
      </c>
    </row>
    <row r="6318" spans="1:4" x14ac:dyDescent="0.2">
      <c r="A6318">
        <v>105661</v>
      </c>
      <c r="B6318" t="s">
        <v>6064</v>
      </c>
      <c r="C6318">
        <v>5921</v>
      </c>
      <c r="D6318">
        <v>5.8275000000000002E-3</v>
      </c>
    </row>
    <row r="6319" spans="1:4" x14ac:dyDescent="0.2">
      <c r="A6319">
        <v>105661</v>
      </c>
      <c r="B6319" t="s">
        <v>6064</v>
      </c>
      <c r="C6319">
        <v>5903</v>
      </c>
      <c r="D6319">
        <v>7.5687099999999993E-2</v>
      </c>
    </row>
    <row r="6320" spans="1:4" x14ac:dyDescent="0.2">
      <c r="A6320">
        <v>105661</v>
      </c>
      <c r="B6320" t="s">
        <v>6064</v>
      </c>
      <c r="C6320">
        <v>5901</v>
      </c>
      <c r="D6320">
        <v>3.8153000000000002E-3</v>
      </c>
    </row>
    <row r="6321" spans="1:4" x14ac:dyDescent="0.2">
      <c r="A6321">
        <v>105661</v>
      </c>
      <c r="B6321" t="s">
        <v>6064</v>
      </c>
      <c r="C6321">
        <v>5685</v>
      </c>
      <c r="D6321">
        <v>6.3469399999999995E-2</v>
      </c>
    </row>
    <row r="6322" spans="1:4" x14ac:dyDescent="0.2">
      <c r="A6322">
        <v>105661</v>
      </c>
      <c r="B6322" t="s">
        <v>6064</v>
      </c>
      <c r="C6322">
        <v>5684</v>
      </c>
      <c r="D6322">
        <v>1.6032999999999999E-2</v>
      </c>
    </row>
    <row r="6323" spans="1:4" x14ac:dyDescent="0.2">
      <c r="A6323">
        <v>105661</v>
      </c>
      <c r="B6323" t="s">
        <v>80</v>
      </c>
      <c r="C6323">
        <v>4721</v>
      </c>
      <c r="D6323">
        <v>0.77568800000000004</v>
      </c>
    </row>
    <row r="6324" spans="1:4" x14ac:dyDescent="0.2">
      <c r="A6324">
        <v>105661</v>
      </c>
      <c r="B6324" t="s">
        <v>80</v>
      </c>
      <c r="C6324">
        <v>1379</v>
      </c>
      <c r="D6324">
        <v>136.6636876</v>
      </c>
    </row>
    <row r="6325" spans="1:4" x14ac:dyDescent="0.2">
      <c r="A6325">
        <v>105664</v>
      </c>
    </row>
    <row r="6326" spans="1:4" x14ac:dyDescent="0.2">
      <c r="A6326">
        <v>105664</v>
      </c>
      <c r="B6326" t="s">
        <v>6064</v>
      </c>
      <c r="C6326">
        <v>96464</v>
      </c>
      <c r="D6326">
        <v>5.5565999999999997E-2</v>
      </c>
    </row>
    <row r="6327" spans="1:4" x14ac:dyDescent="0.2">
      <c r="A6327">
        <v>105664</v>
      </c>
      <c r="B6327" t="s">
        <v>6064</v>
      </c>
      <c r="C6327">
        <v>96463</v>
      </c>
      <c r="D6327">
        <v>5.0073000000000001E-3</v>
      </c>
    </row>
    <row r="6328" spans="1:4" x14ac:dyDescent="0.2">
      <c r="A6328">
        <v>105664</v>
      </c>
      <c r="B6328" t="s">
        <v>6064</v>
      </c>
      <c r="C6328">
        <v>89036</v>
      </c>
      <c r="D6328">
        <v>5.4745700000000001E-2</v>
      </c>
    </row>
    <row r="6329" spans="1:4" x14ac:dyDescent="0.2">
      <c r="A6329">
        <v>105664</v>
      </c>
      <c r="B6329" t="s">
        <v>6064</v>
      </c>
      <c r="C6329">
        <v>89035</v>
      </c>
      <c r="D6329">
        <v>5.8275000000000002E-3</v>
      </c>
    </row>
    <row r="6330" spans="1:4" x14ac:dyDescent="0.2">
      <c r="A6330">
        <v>105664</v>
      </c>
      <c r="B6330" t="s">
        <v>6064</v>
      </c>
      <c r="C6330">
        <v>88316</v>
      </c>
      <c r="D6330">
        <v>0.24229300000000001</v>
      </c>
    </row>
    <row r="6331" spans="1:4" x14ac:dyDescent="0.2">
      <c r="A6331">
        <v>105664</v>
      </c>
      <c r="B6331" t="s">
        <v>6064</v>
      </c>
      <c r="C6331">
        <v>5934</v>
      </c>
      <c r="D6331">
        <v>5.5412299999999998E-2</v>
      </c>
    </row>
    <row r="6332" spans="1:4" x14ac:dyDescent="0.2">
      <c r="A6332">
        <v>105664</v>
      </c>
      <c r="B6332" t="s">
        <v>6064</v>
      </c>
      <c r="C6332">
        <v>5932</v>
      </c>
      <c r="D6332">
        <v>5.1609999999999998E-3</v>
      </c>
    </row>
    <row r="6333" spans="1:4" x14ac:dyDescent="0.2">
      <c r="A6333">
        <v>105664</v>
      </c>
      <c r="B6333" t="s">
        <v>6064</v>
      </c>
      <c r="C6333">
        <v>5923</v>
      </c>
      <c r="D6333">
        <v>5.4745700000000001E-2</v>
      </c>
    </row>
    <row r="6334" spans="1:4" x14ac:dyDescent="0.2">
      <c r="A6334">
        <v>105664</v>
      </c>
      <c r="B6334" t="s">
        <v>6064</v>
      </c>
      <c r="C6334">
        <v>5921</v>
      </c>
      <c r="D6334">
        <v>5.8275000000000002E-3</v>
      </c>
    </row>
    <row r="6335" spans="1:4" x14ac:dyDescent="0.2">
      <c r="A6335">
        <v>105664</v>
      </c>
      <c r="B6335" t="s">
        <v>6064</v>
      </c>
      <c r="C6335">
        <v>5903</v>
      </c>
      <c r="D6335">
        <v>5.6758000000000003E-2</v>
      </c>
    </row>
    <row r="6336" spans="1:4" x14ac:dyDescent="0.2">
      <c r="A6336">
        <v>105664</v>
      </c>
      <c r="B6336" t="s">
        <v>6064</v>
      </c>
      <c r="C6336">
        <v>5901</v>
      </c>
      <c r="D6336">
        <v>3.8153000000000002E-3</v>
      </c>
    </row>
    <row r="6337" spans="1:4" x14ac:dyDescent="0.2">
      <c r="A6337">
        <v>105664</v>
      </c>
      <c r="B6337" t="s">
        <v>6064</v>
      </c>
      <c r="C6337">
        <v>5685</v>
      </c>
      <c r="D6337">
        <v>4.8357600000000001E-2</v>
      </c>
    </row>
    <row r="6338" spans="1:4" x14ac:dyDescent="0.2">
      <c r="A6338">
        <v>105664</v>
      </c>
      <c r="B6338" t="s">
        <v>6064</v>
      </c>
      <c r="C6338">
        <v>5684</v>
      </c>
      <c r="D6338">
        <v>1.22156E-2</v>
      </c>
    </row>
    <row r="6339" spans="1:4" x14ac:dyDescent="0.2">
      <c r="A6339">
        <v>105664</v>
      </c>
      <c r="B6339" t="s">
        <v>80</v>
      </c>
      <c r="C6339">
        <v>4721</v>
      </c>
      <c r="D6339">
        <v>0.77568800000000004</v>
      </c>
    </row>
    <row r="6340" spans="1:4" x14ac:dyDescent="0.2">
      <c r="A6340">
        <v>105664</v>
      </c>
      <c r="B6340" t="s">
        <v>80</v>
      </c>
      <c r="C6340">
        <v>1379</v>
      </c>
      <c r="D6340">
        <v>136.6636876</v>
      </c>
    </row>
    <row r="6341" spans="1:4" x14ac:dyDescent="0.2">
      <c r="A6341">
        <v>105670</v>
      </c>
    </row>
    <row r="6342" spans="1:4" x14ac:dyDescent="0.2">
      <c r="A6342">
        <v>105670</v>
      </c>
      <c r="B6342" t="s">
        <v>6064</v>
      </c>
      <c r="C6342">
        <v>96464</v>
      </c>
      <c r="D6342">
        <v>4.62266E-2</v>
      </c>
    </row>
    <row r="6343" spans="1:4" x14ac:dyDescent="0.2">
      <c r="A6343">
        <v>105670</v>
      </c>
      <c r="B6343" t="s">
        <v>6064</v>
      </c>
      <c r="C6343">
        <v>96463</v>
      </c>
      <c r="D6343">
        <v>4.8821000000000003E-3</v>
      </c>
    </row>
    <row r="6344" spans="1:4" x14ac:dyDescent="0.2">
      <c r="A6344">
        <v>105670</v>
      </c>
      <c r="B6344" t="s">
        <v>6064</v>
      </c>
      <c r="C6344">
        <v>89036</v>
      </c>
      <c r="D6344">
        <v>4.5281200000000001E-2</v>
      </c>
    </row>
    <row r="6345" spans="1:4" x14ac:dyDescent="0.2">
      <c r="A6345">
        <v>105670</v>
      </c>
      <c r="B6345" t="s">
        <v>6064</v>
      </c>
      <c r="C6345">
        <v>89035</v>
      </c>
      <c r="D6345">
        <v>5.8275000000000002E-3</v>
      </c>
    </row>
    <row r="6346" spans="1:4" x14ac:dyDescent="0.2">
      <c r="A6346">
        <v>105670</v>
      </c>
      <c r="B6346" t="s">
        <v>6064</v>
      </c>
      <c r="C6346">
        <v>88316</v>
      </c>
      <c r="D6346">
        <v>0.2044347</v>
      </c>
    </row>
    <row r="6347" spans="1:4" x14ac:dyDescent="0.2">
      <c r="A6347">
        <v>105670</v>
      </c>
      <c r="B6347" t="s">
        <v>6064</v>
      </c>
      <c r="C6347">
        <v>5934</v>
      </c>
      <c r="D6347">
        <v>4.73827E-2</v>
      </c>
    </row>
    <row r="6348" spans="1:4" x14ac:dyDescent="0.2">
      <c r="A6348">
        <v>105670</v>
      </c>
      <c r="B6348" t="s">
        <v>6064</v>
      </c>
      <c r="C6348">
        <v>5932</v>
      </c>
      <c r="D6348">
        <v>3.7260000000000001E-3</v>
      </c>
    </row>
    <row r="6349" spans="1:4" x14ac:dyDescent="0.2">
      <c r="A6349">
        <v>105670</v>
      </c>
      <c r="B6349" t="s">
        <v>6064</v>
      </c>
      <c r="C6349">
        <v>5923</v>
      </c>
      <c r="D6349">
        <v>4.5281200000000001E-2</v>
      </c>
    </row>
    <row r="6350" spans="1:4" x14ac:dyDescent="0.2">
      <c r="A6350">
        <v>105670</v>
      </c>
      <c r="B6350" t="s">
        <v>6064</v>
      </c>
      <c r="C6350">
        <v>5921</v>
      </c>
      <c r="D6350">
        <v>5.8275000000000002E-3</v>
      </c>
    </row>
    <row r="6351" spans="1:4" x14ac:dyDescent="0.2">
      <c r="A6351">
        <v>105670</v>
      </c>
      <c r="B6351" t="s">
        <v>6064</v>
      </c>
      <c r="C6351">
        <v>5903</v>
      </c>
      <c r="D6351">
        <v>4.7293399999999999E-2</v>
      </c>
    </row>
    <row r="6352" spans="1:4" x14ac:dyDescent="0.2">
      <c r="A6352">
        <v>105670</v>
      </c>
      <c r="B6352" t="s">
        <v>6064</v>
      </c>
      <c r="C6352">
        <v>5901</v>
      </c>
      <c r="D6352">
        <v>3.8153000000000002E-3</v>
      </c>
    </row>
    <row r="6353" spans="1:4" x14ac:dyDescent="0.2">
      <c r="A6353">
        <v>105670</v>
      </c>
      <c r="B6353" t="s">
        <v>6064</v>
      </c>
      <c r="C6353">
        <v>5685</v>
      </c>
      <c r="D6353">
        <v>4.0801799999999999E-2</v>
      </c>
    </row>
    <row r="6354" spans="1:4" x14ac:dyDescent="0.2">
      <c r="A6354">
        <v>105670</v>
      </c>
      <c r="B6354" t="s">
        <v>6064</v>
      </c>
      <c r="C6354">
        <v>5684</v>
      </c>
      <c r="D6354">
        <v>1.0306900000000001E-2</v>
      </c>
    </row>
    <row r="6355" spans="1:4" x14ac:dyDescent="0.2">
      <c r="A6355">
        <v>105670</v>
      </c>
      <c r="B6355" t="s">
        <v>80</v>
      </c>
      <c r="C6355">
        <v>4721</v>
      </c>
      <c r="D6355">
        <v>0.77568800000000004</v>
      </c>
    </row>
    <row r="6356" spans="1:4" x14ac:dyDescent="0.2">
      <c r="A6356">
        <v>105670</v>
      </c>
      <c r="B6356" t="s">
        <v>80</v>
      </c>
      <c r="C6356">
        <v>1379</v>
      </c>
      <c r="D6356">
        <v>136.6636876</v>
      </c>
    </row>
    <row r="6357" spans="1:4" x14ac:dyDescent="0.2">
      <c r="A6357">
        <v>105643</v>
      </c>
    </row>
    <row r="6358" spans="1:4" x14ac:dyDescent="0.2">
      <c r="A6358">
        <v>105643</v>
      </c>
      <c r="B6358" t="s">
        <v>6064</v>
      </c>
      <c r="C6358">
        <v>105530</v>
      </c>
      <c r="D6358">
        <v>1</v>
      </c>
    </row>
    <row r="6359" spans="1:4" x14ac:dyDescent="0.2">
      <c r="A6359">
        <v>105643</v>
      </c>
      <c r="B6359" t="s">
        <v>6064</v>
      </c>
      <c r="C6359">
        <v>96464</v>
      </c>
      <c r="D6359">
        <v>5.1529800000000001E-2</v>
      </c>
    </row>
    <row r="6360" spans="1:4" x14ac:dyDescent="0.2">
      <c r="A6360">
        <v>105643</v>
      </c>
      <c r="B6360" t="s">
        <v>6064</v>
      </c>
      <c r="C6360">
        <v>96463</v>
      </c>
      <c r="D6360">
        <v>5.2576000000000003E-3</v>
      </c>
    </row>
    <row r="6361" spans="1:4" x14ac:dyDescent="0.2">
      <c r="A6361">
        <v>105643</v>
      </c>
      <c r="B6361" t="s">
        <v>6064</v>
      </c>
      <c r="C6361">
        <v>88316</v>
      </c>
      <c r="D6361">
        <v>5.6787400000000002E-2</v>
      </c>
    </row>
    <row r="6362" spans="1:4" x14ac:dyDescent="0.2">
      <c r="A6362">
        <v>105643</v>
      </c>
      <c r="B6362" t="s">
        <v>6064</v>
      </c>
      <c r="C6362">
        <v>5934</v>
      </c>
      <c r="D6362">
        <v>5.0191399999999997E-2</v>
      </c>
    </row>
    <row r="6363" spans="1:4" x14ac:dyDescent="0.2">
      <c r="A6363">
        <v>105643</v>
      </c>
      <c r="B6363" t="s">
        <v>6064</v>
      </c>
      <c r="C6363">
        <v>5932</v>
      </c>
      <c r="D6363">
        <v>6.5960000000000003E-3</v>
      </c>
    </row>
    <row r="6364" spans="1:4" x14ac:dyDescent="0.2">
      <c r="A6364">
        <v>105643</v>
      </c>
      <c r="B6364" t="s">
        <v>6064</v>
      </c>
      <c r="C6364">
        <v>5903</v>
      </c>
      <c r="D6364">
        <v>5.44983E-2</v>
      </c>
    </row>
    <row r="6365" spans="1:4" x14ac:dyDescent="0.2">
      <c r="A6365">
        <v>105643</v>
      </c>
      <c r="B6365" t="s">
        <v>6064</v>
      </c>
      <c r="C6365">
        <v>5901</v>
      </c>
      <c r="D6365">
        <v>2.2891999999999999E-3</v>
      </c>
    </row>
    <row r="6366" spans="1:4" x14ac:dyDescent="0.2">
      <c r="A6366">
        <v>105643</v>
      </c>
      <c r="B6366" t="s">
        <v>6064</v>
      </c>
      <c r="C6366">
        <v>5685</v>
      </c>
      <c r="D6366">
        <v>4.5335300000000002E-2</v>
      </c>
    </row>
    <row r="6367" spans="1:4" x14ac:dyDescent="0.2">
      <c r="A6367">
        <v>105643</v>
      </c>
      <c r="B6367" t="s">
        <v>6064</v>
      </c>
      <c r="C6367">
        <v>5684</v>
      </c>
      <c r="D6367">
        <v>1.14521E-2</v>
      </c>
    </row>
    <row r="6368" spans="1:4" x14ac:dyDescent="0.2">
      <c r="A6368">
        <v>105649</v>
      </c>
    </row>
    <row r="6369" spans="1:4" x14ac:dyDescent="0.2">
      <c r="A6369">
        <v>105649</v>
      </c>
      <c r="B6369" t="s">
        <v>6064</v>
      </c>
      <c r="C6369">
        <v>105530</v>
      </c>
      <c r="D6369">
        <v>1</v>
      </c>
    </row>
    <row r="6370" spans="1:4" x14ac:dyDescent="0.2">
      <c r="A6370">
        <v>105649</v>
      </c>
      <c r="B6370" t="s">
        <v>6064</v>
      </c>
      <c r="C6370">
        <v>96464</v>
      </c>
      <c r="D6370">
        <v>4.1424099999999998E-2</v>
      </c>
    </row>
    <row r="6371" spans="1:4" x14ac:dyDescent="0.2">
      <c r="A6371">
        <v>105649</v>
      </c>
      <c r="B6371" t="s">
        <v>6064</v>
      </c>
      <c r="C6371">
        <v>96463</v>
      </c>
      <c r="D6371">
        <v>4.0058000000000003E-3</v>
      </c>
    </row>
    <row r="6372" spans="1:4" x14ac:dyDescent="0.2">
      <c r="A6372">
        <v>105649</v>
      </c>
      <c r="B6372" t="s">
        <v>6064</v>
      </c>
      <c r="C6372">
        <v>88316</v>
      </c>
      <c r="D6372">
        <v>4.5429900000000002E-2</v>
      </c>
    </row>
    <row r="6373" spans="1:4" x14ac:dyDescent="0.2">
      <c r="A6373">
        <v>105649</v>
      </c>
      <c r="B6373" t="s">
        <v>6064</v>
      </c>
      <c r="C6373">
        <v>5934</v>
      </c>
      <c r="D6373">
        <v>4.0268900000000003E-2</v>
      </c>
    </row>
    <row r="6374" spans="1:4" x14ac:dyDescent="0.2">
      <c r="A6374">
        <v>105649</v>
      </c>
      <c r="B6374" t="s">
        <v>6064</v>
      </c>
      <c r="C6374">
        <v>5932</v>
      </c>
      <c r="D6374">
        <v>5.1609999999999998E-3</v>
      </c>
    </row>
    <row r="6375" spans="1:4" x14ac:dyDescent="0.2">
      <c r="A6375">
        <v>105649</v>
      </c>
      <c r="B6375" t="s">
        <v>6064</v>
      </c>
      <c r="C6375">
        <v>5903</v>
      </c>
      <c r="D6375">
        <v>4.31408E-2</v>
      </c>
    </row>
    <row r="6376" spans="1:4" x14ac:dyDescent="0.2">
      <c r="A6376">
        <v>105649</v>
      </c>
      <c r="B6376" t="s">
        <v>6064</v>
      </c>
      <c r="C6376">
        <v>5901</v>
      </c>
      <c r="D6376">
        <v>2.2891999999999999E-3</v>
      </c>
    </row>
    <row r="6377" spans="1:4" x14ac:dyDescent="0.2">
      <c r="A6377">
        <v>105649</v>
      </c>
      <c r="B6377" t="s">
        <v>6064</v>
      </c>
      <c r="C6377">
        <v>5685</v>
      </c>
      <c r="D6377">
        <v>3.62682E-2</v>
      </c>
    </row>
    <row r="6378" spans="1:4" x14ac:dyDescent="0.2">
      <c r="A6378">
        <v>105649</v>
      </c>
      <c r="B6378" t="s">
        <v>6064</v>
      </c>
      <c r="C6378">
        <v>5684</v>
      </c>
      <c r="D6378">
        <v>9.1617000000000001E-3</v>
      </c>
    </row>
    <row r="6379" spans="1:4" x14ac:dyDescent="0.2">
      <c r="A6379">
        <v>105655</v>
      </c>
    </row>
    <row r="6380" spans="1:4" x14ac:dyDescent="0.2">
      <c r="A6380">
        <v>105655</v>
      </c>
      <c r="B6380" t="s">
        <v>6064</v>
      </c>
      <c r="C6380">
        <v>105530</v>
      </c>
      <c r="D6380">
        <v>1</v>
      </c>
    </row>
    <row r="6381" spans="1:4" x14ac:dyDescent="0.2">
      <c r="A6381">
        <v>105655</v>
      </c>
      <c r="B6381" t="s">
        <v>6064</v>
      </c>
      <c r="C6381">
        <v>96464</v>
      </c>
      <c r="D6381">
        <v>3.5620199999999998E-2</v>
      </c>
    </row>
    <row r="6382" spans="1:4" x14ac:dyDescent="0.2">
      <c r="A6382">
        <v>105655</v>
      </c>
      <c r="B6382" t="s">
        <v>6064</v>
      </c>
      <c r="C6382">
        <v>96463</v>
      </c>
      <c r="D6382">
        <v>4.1310000000000001E-3</v>
      </c>
    </row>
    <row r="6383" spans="1:4" x14ac:dyDescent="0.2">
      <c r="A6383">
        <v>105655</v>
      </c>
      <c r="B6383" t="s">
        <v>6064</v>
      </c>
      <c r="C6383">
        <v>88316</v>
      </c>
      <c r="D6383">
        <v>3.97512E-2</v>
      </c>
    </row>
    <row r="6384" spans="1:4" x14ac:dyDescent="0.2">
      <c r="A6384">
        <v>105655</v>
      </c>
      <c r="B6384" t="s">
        <v>6064</v>
      </c>
      <c r="C6384">
        <v>5934</v>
      </c>
      <c r="D6384">
        <v>3.60252E-2</v>
      </c>
    </row>
    <row r="6385" spans="1:4" x14ac:dyDescent="0.2">
      <c r="A6385">
        <v>105655</v>
      </c>
      <c r="B6385" t="s">
        <v>6064</v>
      </c>
      <c r="C6385">
        <v>5932</v>
      </c>
      <c r="D6385">
        <v>3.7260000000000001E-3</v>
      </c>
    </row>
    <row r="6386" spans="1:4" x14ac:dyDescent="0.2">
      <c r="A6386">
        <v>105655</v>
      </c>
      <c r="B6386" t="s">
        <v>6064</v>
      </c>
      <c r="C6386">
        <v>5903</v>
      </c>
      <c r="D6386">
        <v>3.7462000000000002E-2</v>
      </c>
    </row>
    <row r="6387" spans="1:4" x14ac:dyDescent="0.2">
      <c r="A6387">
        <v>105655</v>
      </c>
      <c r="B6387" t="s">
        <v>6064</v>
      </c>
      <c r="C6387">
        <v>5901</v>
      </c>
      <c r="D6387">
        <v>2.2891999999999999E-3</v>
      </c>
    </row>
    <row r="6388" spans="1:4" x14ac:dyDescent="0.2">
      <c r="A6388">
        <v>105655</v>
      </c>
      <c r="B6388" t="s">
        <v>6064</v>
      </c>
      <c r="C6388">
        <v>5685</v>
      </c>
      <c r="D6388">
        <v>3.1734699999999998E-2</v>
      </c>
    </row>
    <row r="6389" spans="1:4" x14ac:dyDescent="0.2">
      <c r="A6389">
        <v>105655</v>
      </c>
      <c r="B6389" t="s">
        <v>6064</v>
      </c>
      <c r="C6389">
        <v>5684</v>
      </c>
      <c r="D6389">
        <v>8.0164999999999993E-3</v>
      </c>
    </row>
    <row r="6390" spans="1:4" x14ac:dyDescent="0.2">
      <c r="A6390">
        <v>105662</v>
      </c>
    </row>
    <row r="6391" spans="1:4" x14ac:dyDescent="0.2">
      <c r="A6391">
        <v>105662</v>
      </c>
      <c r="B6391" t="s">
        <v>6064</v>
      </c>
      <c r="C6391">
        <v>96464</v>
      </c>
      <c r="D6391">
        <v>7.2742600000000004E-2</v>
      </c>
    </row>
    <row r="6392" spans="1:4" x14ac:dyDescent="0.2">
      <c r="A6392">
        <v>105662</v>
      </c>
      <c r="B6392" t="s">
        <v>6064</v>
      </c>
      <c r="C6392">
        <v>96463</v>
      </c>
      <c r="D6392">
        <v>6.7597999999999998E-3</v>
      </c>
    </row>
    <row r="6393" spans="1:4" x14ac:dyDescent="0.2">
      <c r="A6393">
        <v>105662</v>
      </c>
      <c r="B6393" t="s">
        <v>6064</v>
      </c>
      <c r="C6393">
        <v>89036</v>
      </c>
      <c r="D6393">
        <v>7.3674900000000001E-2</v>
      </c>
    </row>
    <row r="6394" spans="1:4" x14ac:dyDescent="0.2">
      <c r="A6394">
        <v>105662</v>
      </c>
      <c r="B6394" t="s">
        <v>6064</v>
      </c>
      <c r="C6394">
        <v>89035</v>
      </c>
      <c r="D6394">
        <v>5.8275000000000002E-3</v>
      </c>
    </row>
    <row r="6395" spans="1:4" x14ac:dyDescent="0.2">
      <c r="A6395">
        <v>105662</v>
      </c>
      <c r="B6395" t="s">
        <v>6064</v>
      </c>
      <c r="C6395">
        <v>88316</v>
      </c>
      <c r="D6395">
        <v>0.3180096</v>
      </c>
    </row>
    <row r="6396" spans="1:4" x14ac:dyDescent="0.2">
      <c r="A6396">
        <v>105662</v>
      </c>
      <c r="B6396" t="s">
        <v>6064</v>
      </c>
      <c r="C6396">
        <v>5934</v>
      </c>
      <c r="D6396">
        <v>7.2906399999999996E-2</v>
      </c>
    </row>
    <row r="6397" spans="1:4" x14ac:dyDescent="0.2">
      <c r="A6397">
        <v>105662</v>
      </c>
      <c r="B6397" t="s">
        <v>6064</v>
      </c>
      <c r="C6397">
        <v>5932</v>
      </c>
      <c r="D6397">
        <v>6.5960000000000003E-3</v>
      </c>
    </row>
    <row r="6398" spans="1:4" x14ac:dyDescent="0.2">
      <c r="A6398">
        <v>105662</v>
      </c>
      <c r="B6398" t="s">
        <v>6064</v>
      </c>
      <c r="C6398">
        <v>5923</v>
      </c>
      <c r="D6398">
        <v>7.3674900000000001E-2</v>
      </c>
    </row>
    <row r="6399" spans="1:4" x14ac:dyDescent="0.2">
      <c r="A6399">
        <v>105662</v>
      </c>
      <c r="B6399" t="s">
        <v>6064</v>
      </c>
      <c r="C6399">
        <v>5921</v>
      </c>
      <c r="D6399">
        <v>5.8275000000000002E-3</v>
      </c>
    </row>
    <row r="6400" spans="1:4" x14ac:dyDescent="0.2">
      <c r="A6400">
        <v>105662</v>
      </c>
      <c r="B6400" t="s">
        <v>6064</v>
      </c>
      <c r="C6400">
        <v>5903</v>
      </c>
      <c r="D6400">
        <v>7.5687099999999993E-2</v>
      </c>
    </row>
    <row r="6401" spans="1:4" x14ac:dyDescent="0.2">
      <c r="A6401">
        <v>105662</v>
      </c>
      <c r="B6401" t="s">
        <v>6064</v>
      </c>
      <c r="C6401">
        <v>5901</v>
      </c>
      <c r="D6401">
        <v>3.8153000000000002E-3</v>
      </c>
    </row>
    <row r="6402" spans="1:4" x14ac:dyDescent="0.2">
      <c r="A6402">
        <v>105662</v>
      </c>
      <c r="B6402" t="s">
        <v>6064</v>
      </c>
      <c r="C6402">
        <v>5685</v>
      </c>
      <c r="D6402">
        <v>6.3469399999999995E-2</v>
      </c>
    </row>
    <row r="6403" spans="1:4" x14ac:dyDescent="0.2">
      <c r="A6403">
        <v>105662</v>
      </c>
      <c r="B6403" t="s">
        <v>6064</v>
      </c>
      <c r="C6403">
        <v>5684</v>
      </c>
      <c r="D6403">
        <v>1.6032999999999999E-2</v>
      </c>
    </row>
    <row r="6404" spans="1:4" x14ac:dyDescent="0.2">
      <c r="A6404">
        <v>105662</v>
      </c>
      <c r="B6404" t="s">
        <v>80</v>
      </c>
      <c r="C6404">
        <v>4721</v>
      </c>
      <c r="D6404">
        <v>0.75918399999999997</v>
      </c>
    </row>
    <row r="6405" spans="1:4" x14ac:dyDescent="0.2">
      <c r="A6405">
        <v>105662</v>
      </c>
      <c r="B6405" t="s">
        <v>80</v>
      </c>
      <c r="C6405">
        <v>1379</v>
      </c>
      <c r="D6405">
        <v>179.7298777</v>
      </c>
    </row>
    <row r="6406" spans="1:4" x14ac:dyDescent="0.2">
      <c r="A6406">
        <v>105665</v>
      </c>
    </row>
    <row r="6407" spans="1:4" x14ac:dyDescent="0.2">
      <c r="A6407">
        <v>105665</v>
      </c>
      <c r="B6407" t="s">
        <v>6064</v>
      </c>
      <c r="C6407">
        <v>96464</v>
      </c>
      <c r="D6407">
        <v>5.5565999999999997E-2</v>
      </c>
    </row>
    <row r="6408" spans="1:4" x14ac:dyDescent="0.2">
      <c r="A6408">
        <v>105665</v>
      </c>
      <c r="B6408" t="s">
        <v>6064</v>
      </c>
      <c r="C6408">
        <v>96463</v>
      </c>
      <c r="D6408">
        <v>5.0073000000000001E-3</v>
      </c>
    </row>
    <row r="6409" spans="1:4" x14ac:dyDescent="0.2">
      <c r="A6409">
        <v>105665</v>
      </c>
      <c r="B6409" t="s">
        <v>6064</v>
      </c>
      <c r="C6409">
        <v>89036</v>
      </c>
      <c r="D6409">
        <v>5.4745700000000001E-2</v>
      </c>
    </row>
    <row r="6410" spans="1:4" x14ac:dyDescent="0.2">
      <c r="A6410">
        <v>105665</v>
      </c>
      <c r="B6410" t="s">
        <v>6064</v>
      </c>
      <c r="C6410">
        <v>89035</v>
      </c>
      <c r="D6410">
        <v>5.8275000000000002E-3</v>
      </c>
    </row>
    <row r="6411" spans="1:4" x14ac:dyDescent="0.2">
      <c r="A6411">
        <v>105665</v>
      </c>
      <c r="B6411" t="s">
        <v>6064</v>
      </c>
      <c r="C6411">
        <v>88316</v>
      </c>
      <c r="D6411">
        <v>0.24229300000000001</v>
      </c>
    </row>
    <row r="6412" spans="1:4" x14ac:dyDescent="0.2">
      <c r="A6412">
        <v>105665</v>
      </c>
      <c r="B6412" t="s">
        <v>6064</v>
      </c>
      <c r="C6412">
        <v>5934</v>
      </c>
      <c r="D6412">
        <v>5.5412299999999998E-2</v>
      </c>
    </row>
    <row r="6413" spans="1:4" x14ac:dyDescent="0.2">
      <c r="A6413">
        <v>105665</v>
      </c>
      <c r="B6413" t="s">
        <v>6064</v>
      </c>
      <c r="C6413">
        <v>5932</v>
      </c>
      <c r="D6413">
        <v>5.1609999999999998E-3</v>
      </c>
    </row>
    <row r="6414" spans="1:4" x14ac:dyDescent="0.2">
      <c r="A6414">
        <v>105665</v>
      </c>
      <c r="B6414" t="s">
        <v>6064</v>
      </c>
      <c r="C6414">
        <v>5923</v>
      </c>
      <c r="D6414">
        <v>5.4745700000000001E-2</v>
      </c>
    </row>
    <row r="6415" spans="1:4" x14ac:dyDescent="0.2">
      <c r="A6415">
        <v>105665</v>
      </c>
      <c r="B6415" t="s">
        <v>6064</v>
      </c>
      <c r="C6415">
        <v>5921</v>
      </c>
      <c r="D6415">
        <v>5.8275000000000002E-3</v>
      </c>
    </row>
    <row r="6416" spans="1:4" x14ac:dyDescent="0.2">
      <c r="A6416">
        <v>105665</v>
      </c>
      <c r="B6416" t="s">
        <v>6064</v>
      </c>
      <c r="C6416">
        <v>5903</v>
      </c>
      <c r="D6416">
        <v>5.6758000000000003E-2</v>
      </c>
    </row>
    <row r="6417" spans="1:4" x14ac:dyDescent="0.2">
      <c r="A6417">
        <v>105665</v>
      </c>
      <c r="B6417" t="s">
        <v>6064</v>
      </c>
      <c r="C6417">
        <v>5901</v>
      </c>
      <c r="D6417">
        <v>3.8153000000000002E-3</v>
      </c>
    </row>
    <row r="6418" spans="1:4" x14ac:dyDescent="0.2">
      <c r="A6418">
        <v>105665</v>
      </c>
      <c r="B6418" t="s">
        <v>6064</v>
      </c>
      <c r="C6418">
        <v>5685</v>
      </c>
      <c r="D6418">
        <v>4.8357600000000001E-2</v>
      </c>
    </row>
    <row r="6419" spans="1:4" x14ac:dyDescent="0.2">
      <c r="A6419">
        <v>105665</v>
      </c>
      <c r="B6419" t="s">
        <v>6064</v>
      </c>
      <c r="C6419">
        <v>5684</v>
      </c>
      <c r="D6419">
        <v>1.22156E-2</v>
      </c>
    </row>
    <row r="6420" spans="1:4" x14ac:dyDescent="0.2">
      <c r="A6420">
        <v>105665</v>
      </c>
      <c r="B6420" t="s">
        <v>80</v>
      </c>
      <c r="C6420">
        <v>4721</v>
      </c>
      <c r="D6420">
        <v>0.75918399999999997</v>
      </c>
    </row>
    <row r="6421" spans="1:4" x14ac:dyDescent="0.2">
      <c r="A6421">
        <v>105665</v>
      </c>
      <c r="B6421" t="s">
        <v>80</v>
      </c>
      <c r="C6421">
        <v>1379</v>
      </c>
      <c r="D6421">
        <v>179.7298777</v>
      </c>
    </row>
    <row r="6422" spans="1:4" x14ac:dyDescent="0.2">
      <c r="A6422">
        <v>105671</v>
      </c>
    </row>
    <row r="6423" spans="1:4" x14ac:dyDescent="0.2">
      <c r="A6423">
        <v>105671</v>
      </c>
      <c r="B6423" t="s">
        <v>6064</v>
      </c>
      <c r="C6423">
        <v>96464</v>
      </c>
      <c r="D6423">
        <v>4.62266E-2</v>
      </c>
    </row>
    <row r="6424" spans="1:4" x14ac:dyDescent="0.2">
      <c r="A6424">
        <v>105671</v>
      </c>
      <c r="B6424" t="s">
        <v>6064</v>
      </c>
      <c r="C6424">
        <v>96463</v>
      </c>
      <c r="D6424">
        <v>4.8821000000000003E-3</v>
      </c>
    </row>
    <row r="6425" spans="1:4" x14ac:dyDescent="0.2">
      <c r="A6425">
        <v>105671</v>
      </c>
      <c r="B6425" t="s">
        <v>6064</v>
      </c>
      <c r="C6425">
        <v>89036</v>
      </c>
      <c r="D6425">
        <v>4.5281200000000001E-2</v>
      </c>
    </row>
    <row r="6426" spans="1:4" x14ac:dyDescent="0.2">
      <c r="A6426">
        <v>105671</v>
      </c>
      <c r="B6426" t="s">
        <v>6064</v>
      </c>
      <c r="C6426">
        <v>89035</v>
      </c>
      <c r="D6426">
        <v>5.8275000000000002E-3</v>
      </c>
    </row>
    <row r="6427" spans="1:4" x14ac:dyDescent="0.2">
      <c r="A6427">
        <v>105671</v>
      </c>
      <c r="B6427" t="s">
        <v>6064</v>
      </c>
      <c r="C6427">
        <v>88316</v>
      </c>
      <c r="D6427">
        <v>0.2044347</v>
      </c>
    </row>
    <row r="6428" spans="1:4" x14ac:dyDescent="0.2">
      <c r="A6428">
        <v>105671</v>
      </c>
      <c r="B6428" t="s">
        <v>6064</v>
      </c>
      <c r="C6428">
        <v>5934</v>
      </c>
      <c r="D6428">
        <v>4.73827E-2</v>
      </c>
    </row>
    <row r="6429" spans="1:4" x14ac:dyDescent="0.2">
      <c r="A6429">
        <v>105671</v>
      </c>
      <c r="B6429" t="s">
        <v>6064</v>
      </c>
      <c r="C6429">
        <v>5932</v>
      </c>
      <c r="D6429">
        <v>3.7260000000000001E-3</v>
      </c>
    </row>
    <row r="6430" spans="1:4" x14ac:dyDescent="0.2">
      <c r="A6430">
        <v>105671</v>
      </c>
      <c r="B6430" t="s">
        <v>6064</v>
      </c>
      <c r="C6430">
        <v>5923</v>
      </c>
      <c r="D6430">
        <v>4.5281200000000001E-2</v>
      </c>
    </row>
    <row r="6431" spans="1:4" x14ac:dyDescent="0.2">
      <c r="A6431">
        <v>105671</v>
      </c>
      <c r="B6431" t="s">
        <v>6064</v>
      </c>
      <c r="C6431">
        <v>5921</v>
      </c>
      <c r="D6431">
        <v>5.8275000000000002E-3</v>
      </c>
    </row>
    <row r="6432" spans="1:4" x14ac:dyDescent="0.2">
      <c r="A6432">
        <v>105671</v>
      </c>
      <c r="B6432" t="s">
        <v>6064</v>
      </c>
      <c r="C6432">
        <v>5903</v>
      </c>
      <c r="D6432">
        <v>4.7293399999999999E-2</v>
      </c>
    </row>
    <row r="6433" spans="1:4" x14ac:dyDescent="0.2">
      <c r="A6433">
        <v>105671</v>
      </c>
      <c r="B6433" t="s">
        <v>6064</v>
      </c>
      <c r="C6433">
        <v>5901</v>
      </c>
      <c r="D6433">
        <v>3.8153000000000002E-3</v>
      </c>
    </row>
    <row r="6434" spans="1:4" x14ac:dyDescent="0.2">
      <c r="A6434">
        <v>105671</v>
      </c>
      <c r="B6434" t="s">
        <v>6064</v>
      </c>
      <c r="C6434">
        <v>5685</v>
      </c>
      <c r="D6434">
        <v>4.0801799999999999E-2</v>
      </c>
    </row>
    <row r="6435" spans="1:4" x14ac:dyDescent="0.2">
      <c r="A6435">
        <v>105671</v>
      </c>
      <c r="B6435" t="s">
        <v>6064</v>
      </c>
      <c r="C6435">
        <v>5684</v>
      </c>
      <c r="D6435">
        <v>1.0306900000000001E-2</v>
      </c>
    </row>
    <row r="6436" spans="1:4" x14ac:dyDescent="0.2">
      <c r="A6436">
        <v>105671</v>
      </c>
      <c r="B6436" t="s">
        <v>80</v>
      </c>
      <c r="C6436">
        <v>4721</v>
      </c>
      <c r="D6436">
        <v>0.75918399999999997</v>
      </c>
    </row>
    <row r="6437" spans="1:4" x14ac:dyDescent="0.2">
      <c r="A6437">
        <v>105671</v>
      </c>
      <c r="B6437" t="s">
        <v>80</v>
      </c>
      <c r="C6437">
        <v>1379</v>
      </c>
      <c r="D6437">
        <v>179.7298777</v>
      </c>
    </row>
    <row r="6438" spans="1:4" x14ac:dyDescent="0.2">
      <c r="A6438">
        <v>105644</v>
      </c>
    </row>
    <row r="6439" spans="1:4" x14ac:dyDescent="0.2">
      <c r="A6439">
        <v>105644</v>
      </c>
      <c r="B6439" t="s">
        <v>6064</v>
      </c>
      <c r="C6439">
        <v>105531</v>
      </c>
      <c r="D6439">
        <v>1</v>
      </c>
    </row>
    <row r="6440" spans="1:4" x14ac:dyDescent="0.2">
      <c r="A6440">
        <v>105644</v>
      </c>
      <c r="B6440" t="s">
        <v>6064</v>
      </c>
      <c r="C6440">
        <v>96464</v>
      </c>
      <c r="D6440">
        <v>5.1529800000000001E-2</v>
      </c>
    </row>
    <row r="6441" spans="1:4" x14ac:dyDescent="0.2">
      <c r="A6441">
        <v>105644</v>
      </c>
      <c r="B6441" t="s">
        <v>6064</v>
      </c>
      <c r="C6441">
        <v>96463</v>
      </c>
      <c r="D6441">
        <v>5.2576000000000003E-3</v>
      </c>
    </row>
    <row r="6442" spans="1:4" x14ac:dyDescent="0.2">
      <c r="A6442">
        <v>105644</v>
      </c>
      <c r="B6442" t="s">
        <v>6064</v>
      </c>
      <c r="C6442">
        <v>88316</v>
      </c>
      <c r="D6442">
        <v>5.6787400000000002E-2</v>
      </c>
    </row>
    <row r="6443" spans="1:4" x14ac:dyDescent="0.2">
      <c r="A6443">
        <v>105644</v>
      </c>
      <c r="B6443" t="s">
        <v>6064</v>
      </c>
      <c r="C6443">
        <v>5934</v>
      </c>
      <c r="D6443">
        <v>5.0191399999999997E-2</v>
      </c>
    </row>
    <row r="6444" spans="1:4" x14ac:dyDescent="0.2">
      <c r="A6444">
        <v>105644</v>
      </c>
      <c r="B6444" t="s">
        <v>6064</v>
      </c>
      <c r="C6444">
        <v>5932</v>
      </c>
      <c r="D6444">
        <v>6.5960000000000003E-3</v>
      </c>
    </row>
    <row r="6445" spans="1:4" x14ac:dyDescent="0.2">
      <c r="A6445">
        <v>105644</v>
      </c>
      <c r="B6445" t="s">
        <v>6064</v>
      </c>
      <c r="C6445">
        <v>5903</v>
      </c>
      <c r="D6445">
        <v>5.44983E-2</v>
      </c>
    </row>
    <row r="6446" spans="1:4" x14ac:dyDescent="0.2">
      <c r="A6446">
        <v>105644</v>
      </c>
      <c r="B6446" t="s">
        <v>6064</v>
      </c>
      <c r="C6446">
        <v>5901</v>
      </c>
      <c r="D6446">
        <v>2.2891999999999999E-3</v>
      </c>
    </row>
    <row r="6447" spans="1:4" x14ac:dyDescent="0.2">
      <c r="A6447">
        <v>105644</v>
      </c>
      <c r="B6447" t="s">
        <v>6064</v>
      </c>
      <c r="C6447">
        <v>5685</v>
      </c>
      <c r="D6447">
        <v>4.5335300000000002E-2</v>
      </c>
    </row>
    <row r="6448" spans="1:4" x14ac:dyDescent="0.2">
      <c r="A6448">
        <v>105644</v>
      </c>
      <c r="B6448" t="s">
        <v>6064</v>
      </c>
      <c r="C6448">
        <v>5684</v>
      </c>
      <c r="D6448">
        <v>1.14521E-2</v>
      </c>
    </row>
    <row r="6449" spans="1:4" x14ac:dyDescent="0.2">
      <c r="A6449">
        <v>105650</v>
      </c>
    </row>
    <row r="6450" spans="1:4" x14ac:dyDescent="0.2">
      <c r="A6450">
        <v>105650</v>
      </c>
      <c r="B6450" t="s">
        <v>6064</v>
      </c>
      <c r="C6450">
        <v>105531</v>
      </c>
      <c r="D6450">
        <v>1</v>
      </c>
    </row>
    <row r="6451" spans="1:4" x14ac:dyDescent="0.2">
      <c r="A6451">
        <v>105650</v>
      </c>
      <c r="B6451" t="s">
        <v>6064</v>
      </c>
      <c r="C6451">
        <v>96464</v>
      </c>
      <c r="D6451">
        <v>4.1424099999999998E-2</v>
      </c>
    </row>
    <row r="6452" spans="1:4" x14ac:dyDescent="0.2">
      <c r="A6452">
        <v>105650</v>
      </c>
      <c r="B6452" t="s">
        <v>6064</v>
      </c>
      <c r="C6452">
        <v>96463</v>
      </c>
      <c r="D6452">
        <v>4.0058000000000003E-3</v>
      </c>
    </row>
    <row r="6453" spans="1:4" x14ac:dyDescent="0.2">
      <c r="A6453">
        <v>105650</v>
      </c>
      <c r="B6453" t="s">
        <v>6064</v>
      </c>
      <c r="C6453">
        <v>88316</v>
      </c>
      <c r="D6453">
        <v>4.5429900000000002E-2</v>
      </c>
    </row>
    <row r="6454" spans="1:4" x14ac:dyDescent="0.2">
      <c r="A6454">
        <v>105650</v>
      </c>
      <c r="B6454" t="s">
        <v>6064</v>
      </c>
      <c r="C6454">
        <v>5934</v>
      </c>
      <c r="D6454">
        <v>4.0268900000000003E-2</v>
      </c>
    </row>
    <row r="6455" spans="1:4" x14ac:dyDescent="0.2">
      <c r="A6455">
        <v>105650</v>
      </c>
      <c r="B6455" t="s">
        <v>6064</v>
      </c>
      <c r="C6455">
        <v>5932</v>
      </c>
      <c r="D6455">
        <v>5.1609999999999998E-3</v>
      </c>
    </row>
    <row r="6456" spans="1:4" x14ac:dyDescent="0.2">
      <c r="A6456">
        <v>105650</v>
      </c>
      <c r="B6456" t="s">
        <v>6064</v>
      </c>
      <c r="C6456">
        <v>5903</v>
      </c>
      <c r="D6456">
        <v>4.31408E-2</v>
      </c>
    </row>
    <row r="6457" spans="1:4" x14ac:dyDescent="0.2">
      <c r="A6457">
        <v>105650</v>
      </c>
      <c r="B6457" t="s">
        <v>6064</v>
      </c>
      <c r="C6457">
        <v>5901</v>
      </c>
      <c r="D6457">
        <v>2.2891999999999999E-3</v>
      </c>
    </row>
    <row r="6458" spans="1:4" x14ac:dyDescent="0.2">
      <c r="A6458">
        <v>105650</v>
      </c>
      <c r="B6458" t="s">
        <v>6064</v>
      </c>
      <c r="C6458">
        <v>5685</v>
      </c>
      <c r="D6458">
        <v>3.62682E-2</v>
      </c>
    </row>
    <row r="6459" spans="1:4" x14ac:dyDescent="0.2">
      <c r="A6459">
        <v>105650</v>
      </c>
      <c r="B6459" t="s">
        <v>6064</v>
      </c>
      <c r="C6459">
        <v>5684</v>
      </c>
      <c r="D6459">
        <v>9.1617000000000001E-3</v>
      </c>
    </row>
    <row r="6460" spans="1:4" x14ac:dyDescent="0.2">
      <c r="A6460">
        <v>105656</v>
      </c>
    </row>
    <row r="6461" spans="1:4" x14ac:dyDescent="0.2">
      <c r="A6461">
        <v>105656</v>
      </c>
      <c r="B6461" t="s">
        <v>6064</v>
      </c>
      <c r="C6461">
        <v>105531</v>
      </c>
      <c r="D6461">
        <v>1</v>
      </c>
    </row>
    <row r="6462" spans="1:4" x14ac:dyDescent="0.2">
      <c r="A6462">
        <v>105656</v>
      </c>
      <c r="B6462" t="s">
        <v>6064</v>
      </c>
      <c r="C6462">
        <v>96464</v>
      </c>
      <c r="D6462">
        <v>3.5620199999999998E-2</v>
      </c>
    </row>
    <row r="6463" spans="1:4" x14ac:dyDescent="0.2">
      <c r="A6463">
        <v>105656</v>
      </c>
      <c r="B6463" t="s">
        <v>6064</v>
      </c>
      <c r="C6463">
        <v>96463</v>
      </c>
      <c r="D6463">
        <v>4.1310000000000001E-3</v>
      </c>
    </row>
    <row r="6464" spans="1:4" x14ac:dyDescent="0.2">
      <c r="A6464">
        <v>105656</v>
      </c>
      <c r="B6464" t="s">
        <v>6064</v>
      </c>
      <c r="C6464">
        <v>88316</v>
      </c>
      <c r="D6464">
        <v>3.97512E-2</v>
      </c>
    </row>
    <row r="6465" spans="1:4" x14ac:dyDescent="0.2">
      <c r="A6465">
        <v>105656</v>
      </c>
      <c r="B6465" t="s">
        <v>6064</v>
      </c>
      <c r="C6465">
        <v>5934</v>
      </c>
      <c r="D6465">
        <v>3.60252E-2</v>
      </c>
    </row>
    <row r="6466" spans="1:4" x14ac:dyDescent="0.2">
      <c r="A6466">
        <v>105656</v>
      </c>
      <c r="B6466" t="s">
        <v>6064</v>
      </c>
      <c r="C6466">
        <v>5932</v>
      </c>
      <c r="D6466">
        <v>3.7260000000000001E-3</v>
      </c>
    </row>
    <row r="6467" spans="1:4" x14ac:dyDescent="0.2">
      <c r="A6467">
        <v>105656</v>
      </c>
      <c r="B6467" t="s">
        <v>6064</v>
      </c>
      <c r="C6467">
        <v>5903</v>
      </c>
      <c r="D6467">
        <v>3.7462000000000002E-2</v>
      </c>
    </row>
    <row r="6468" spans="1:4" x14ac:dyDescent="0.2">
      <c r="A6468">
        <v>105656</v>
      </c>
      <c r="B6468" t="s">
        <v>6064</v>
      </c>
      <c r="C6468">
        <v>5901</v>
      </c>
      <c r="D6468">
        <v>2.2891999999999999E-3</v>
      </c>
    </row>
    <row r="6469" spans="1:4" x14ac:dyDescent="0.2">
      <c r="A6469">
        <v>105656</v>
      </c>
      <c r="B6469" t="s">
        <v>6064</v>
      </c>
      <c r="C6469">
        <v>5685</v>
      </c>
      <c r="D6469">
        <v>3.1734699999999998E-2</v>
      </c>
    </row>
    <row r="6470" spans="1:4" x14ac:dyDescent="0.2">
      <c r="A6470">
        <v>105656</v>
      </c>
      <c r="B6470" t="s">
        <v>6064</v>
      </c>
      <c r="C6470">
        <v>5684</v>
      </c>
      <c r="D6470">
        <v>8.0164999999999993E-3</v>
      </c>
    </row>
    <row r="6471" spans="1:4" x14ac:dyDescent="0.2">
      <c r="A6471">
        <v>105577</v>
      </c>
    </row>
    <row r="6472" spans="1:4" x14ac:dyDescent="0.2">
      <c r="A6472">
        <v>105577</v>
      </c>
      <c r="B6472" t="s">
        <v>6064</v>
      </c>
      <c r="C6472">
        <v>96464</v>
      </c>
      <c r="D6472">
        <v>7.2742600000000004E-2</v>
      </c>
    </row>
    <row r="6473" spans="1:4" x14ac:dyDescent="0.2">
      <c r="A6473">
        <v>105577</v>
      </c>
      <c r="B6473" t="s">
        <v>6064</v>
      </c>
      <c r="C6473">
        <v>96463</v>
      </c>
      <c r="D6473">
        <v>6.7597999999999998E-3</v>
      </c>
    </row>
    <row r="6474" spans="1:4" x14ac:dyDescent="0.2">
      <c r="A6474">
        <v>105577</v>
      </c>
      <c r="B6474" t="s">
        <v>6064</v>
      </c>
      <c r="C6474">
        <v>89036</v>
      </c>
      <c r="D6474">
        <v>7.3674900000000001E-2</v>
      </c>
    </row>
    <row r="6475" spans="1:4" x14ac:dyDescent="0.2">
      <c r="A6475">
        <v>105577</v>
      </c>
      <c r="B6475" t="s">
        <v>6064</v>
      </c>
      <c r="C6475">
        <v>89035</v>
      </c>
      <c r="D6475">
        <v>5.8275000000000002E-3</v>
      </c>
    </row>
    <row r="6476" spans="1:4" x14ac:dyDescent="0.2">
      <c r="A6476">
        <v>105577</v>
      </c>
      <c r="B6476" t="s">
        <v>6064</v>
      </c>
      <c r="C6476">
        <v>88316</v>
      </c>
      <c r="D6476">
        <v>0.3180096</v>
      </c>
    </row>
    <row r="6477" spans="1:4" x14ac:dyDescent="0.2">
      <c r="A6477">
        <v>105577</v>
      </c>
      <c r="B6477" t="s">
        <v>6064</v>
      </c>
      <c r="C6477">
        <v>5934</v>
      </c>
      <c r="D6477">
        <v>7.2906399999999996E-2</v>
      </c>
    </row>
    <row r="6478" spans="1:4" x14ac:dyDescent="0.2">
      <c r="A6478">
        <v>105577</v>
      </c>
      <c r="B6478" t="s">
        <v>6064</v>
      </c>
      <c r="C6478">
        <v>5932</v>
      </c>
      <c r="D6478">
        <v>6.5960000000000003E-3</v>
      </c>
    </row>
    <row r="6479" spans="1:4" x14ac:dyDescent="0.2">
      <c r="A6479">
        <v>105577</v>
      </c>
      <c r="B6479" t="s">
        <v>6064</v>
      </c>
      <c r="C6479">
        <v>5923</v>
      </c>
      <c r="D6479">
        <v>7.3674900000000001E-2</v>
      </c>
    </row>
    <row r="6480" spans="1:4" x14ac:dyDescent="0.2">
      <c r="A6480">
        <v>105577</v>
      </c>
      <c r="B6480" t="s">
        <v>6064</v>
      </c>
      <c r="C6480">
        <v>5921</v>
      </c>
      <c r="D6480">
        <v>5.8275000000000002E-3</v>
      </c>
    </row>
    <row r="6481" spans="1:4" x14ac:dyDescent="0.2">
      <c r="A6481">
        <v>105577</v>
      </c>
      <c r="B6481" t="s">
        <v>6064</v>
      </c>
      <c r="C6481">
        <v>5903</v>
      </c>
      <c r="D6481">
        <v>7.53056E-2</v>
      </c>
    </row>
    <row r="6482" spans="1:4" x14ac:dyDescent="0.2">
      <c r="A6482">
        <v>105577</v>
      </c>
      <c r="B6482" t="s">
        <v>6064</v>
      </c>
      <c r="C6482">
        <v>5901</v>
      </c>
      <c r="D6482">
        <v>4.1967999999999997E-3</v>
      </c>
    </row>
    <row r="6483" spans="1:4" x14ac:dyDescent="0.2">
      <c r="A6483">
        <v>105577</v>
      </c>
      <c r="B6483" t="s">
        <v>6064</v>
      </c>
      <c r="C6483">
        <v>5685</v>
      </c>
      <c r="D6483">
        <v>6.3469399999999995E-2</v>
      </c>
    </row>
    <row r="6484" spans="1:4" x14ac:dyDescent="0.2">
      <c r="A6484">
        <v>105577</v>
      </c>
      <c r="B6484" t="s">
        <v>6064</v>
      </c>
      <c r="C6484">
        <v>5684</v>
      </c>
      <c r="D6484">
        <v>1.6032999999999999E-2</v>
      </c>
    </row>
    <row r="6485" spans="1:4" x14ac:dyDescent="0.2">
      <c r="A6485">
        <v>105577</v>
      </c>
      <c r="B6485" t="s">
        <v>80</v>
      </c>
      <c r="C6485">
        <v>4721</v>
      </c>
      <c r="D6485">
        <v>0.82520000000000004</v>
      </c>
    </row>
    <row r="6486" spans="1:4" x14ac:dyDescent="0.2">
      <c r="A6486">
        <v>105578</v>
      </c>
    </row>
    <row r="6487" spans="1:4" x14ac:dyDescent="0.2">
      <c r="A6487">
        <v>105578</v>
      </c>
      <c r="B6487" t="s">
        <v>6064</v>
      </c>
      <c r="C6487">
        <v>96464</v>
      </c>
      <c r="D6487">
        <v>5.5565999999999997E-2</v>
      </c>
    </row>
    <row r="6488" spans="1:4" x14ac:dyDescent="0.2">
      <c r="A6488">
        <v>105578</v>
      </c>
      <c r="B6488" t="s">
        <v>6064</v>
      </c>
      <c r="C6488">
        <v>96463</v>
      </c>
      <c r="D6488">
        <v>5.0073000000000001E-3</v>
      </c>
    </row>
    <row r="6489" spans="1:4" x14ac:dyDescent="0.2">
      <c r="A6489">
        <v>105578</v>
      </c>
      <c r="B6489" t="s">
        <v>6064</v>
      </c>
      <c r="C6489">
        <v>89036</v>
      </c>
      <c r="D6489">
        <v>5.4745700000000001E-2</v>
      </c>
    </row>
    <row r="6490" spans="1:4" x14ac:dyDescent="0.2">
      <c r="A6490">
        <v>105578</v>
      </c>
      <c r="B6490" t="s">
        <v>6064</v>
      </c>
      <c r="C6490">
        <v>89035</v>
      </c>
      <c r="D6490">
        <v>5.8275000000000002E-3</v>
      </c>
    </row>
    <row r="6491" spans="1:4" x14ac:dyDescent="0.2">
      <c r="A6491">
        <v>105578</v>
      </c>
      <c r="B6491" t="s">
        <v>6064</v>
      </c>
      <c r="C6491">
        <v>88316</v>
      </c>
      <c r="D6491">
        <v>0.24229300000000001</v>
      </c>
    </row>
    <row r="6492" spans="1:4" x14ac:dyDescent="0.2">
      <c r="A6492">
        <v>105578</v>
      </c>
      <c r="B6492" t="s">
        <v>6064</v>
      </c>
      <c r="C6492">
        <v>5934</v>
      </c>
      <c r="D6492">
        <v>5.5412299999999998E-2</v>
      </c>
    </row>
    <row r="6493" spans="1:4" x14ac:dyDescent="0.2">
      <c r="A6493">
        <v>105578</v>
      </c>
      <c r="B6493" t="s">
        <v>6064</v>
      </c>
      <c r="C6493">
        <v>5932</v>
      </c>
      <c r="D6493">
        <v>5.1609999999999998E-3</v>
      </c>
    </row>
    <row r="6494" spans="1:4" x14ac:dyDescent="0.2">
      <c r="A6494">
        <v>105578</v>
      </c>
      <c r="B6494" t="s">
        <v>6064</v>
      </c>
      <c r="C6494">
        <v>5923</v>
      </c>
      <c r="D6494">
        <v>5.4745700000000001E-2</v>
      </c>
    </row>
    <row r="6495" spans="1:4" x14ac:dyDescent="0.2">
      <c r="A6495">
        <v>105578</v>
      </c>
      <c r="B6495" t="s">
        <v>6064</v>
      </c>
      <c r="C6495">
        <v>5921</v>
      </c>
      <c r="D6495">
        <v>5.8275000000000002E-3</v>
      </c>
    </row>
    <row r="6496" spans="1:4" x14ac:dyDescent="0.2">
      <c r="A6496">
        <v>105578</v>
      </c>
      <c r="B6496" t="s">
        <v>6064</v>
      </c>
      <c r="C6496">
        <v>5903</v>
      </c>
      <c r="D6496">
        <v>5.6376500000000003E-2</v>
      </c>
    </row>
    <row r="6497" spans="1:4" x14ac:dyDescent="0.2">
      <c r="A6497">
        <v>105578</v>
      </c>
      <c r="B6497" t="s">
        <v>6064</v>
      </c>
      <c r="C6497">
        <v>5901</v>
      </c>
      <c r="D6497">
        <v>4.1967999999999997E-3</v>
      </c>
    </row>
    <row r="6498" spans="1:4" x14ac:dyDescent="0.2">
      <c r="A6498">
        <v>105578</v>
      </c>
      <c r="B6498" t="s">
        <v>6064</v>
      </c>
      <c r="C6498">
        <v>5685</v>
      </c>
      <c r="D6498">
        <v>4.8357600000000001E-2</v>
      </c>
    </row>
    <row r="6499" spans="1:4" x14ac:dyDescent="0.2">
      <c r="A6499">
        <v>105578</v>
      </c>
      <c r="B6499" t="s">
        <v>6064</v>
      </c>
      <c r="C6499">
        <v>5684</v>
      </c>
      <c r="D6499">
        <v>1.22156E-2</v>
      </c>
    </row>
    <row r="6500" spans="1:4" x14ac:dyDescent="0.2">
      <c r="A6500">
        <v>105578</v>
      </c>
      <c r="B6500" t="s">
        <v>80</v>
      </c>
      <c r="C6500">
        <v>4721</v>
      </c>
      <c r="D6500">
        <v>0.82520000000000004</v>
      </c>
    </row>
    <row r="6501" spans="1:4" x14ac:dyDescent="0.2">
      <c r="A6501">
        <v>105712</v>
      </c>
    </row>
    <row r="6502" spans="1:4" x14ac:dyDescent="0.2">
      <c r="A6502">
        <v>105712</v>
      </c>
      <c r="B6502" t="s">
        <v>6064</v>
      </c>
      <c r="C6502">
        <v>96464</v>
      </c>
      <c r="D6502">
        <v>4.62266E-2</v>
      </c>
    </row>
    <row r="6503" spans="1:4" x14ac:dyDescent="0.2">
      <c r="A6503">
        <v>105712</v>
      </c>
      <c r="B6503" t="s">
        <v>6064</v>
      </c>
      <c r="C6503">
        <v>96463</v>
      </c>
      <c r="D6503">
        <v>4.8821000000000003E-3</v>
      </c>
    </row>
    <row r="6504" spans="1:4" x14ac:dyDescent="0.2">
      <c r="A6504">
        <v>105712</v>
      </c>
      <c r="B6504" t="s">
        <v>6064</v>
      </c>
      <c r="C6504">
        <v>89036</v>
      </c>
      <c r="D6504">
        <v>4.5281200000000001E-2</v>
      </c>
    </row>
    <row r="6505" spans="1:4" x14ac:dyDescent="0.2">
      <c r="A6505">
        <v>105712</v>
      </c>
      <c r="B6505" t="s">
        <v>6064</v>
      </c>
      <c r="C6505">
        <v>89035</v>
      </c>
      <c r="D6505">
        <v>5.8275000000000002E-3</v>
      </c>
    </row>
    <row r="6506" spans="1:4" x14ac:dyDescent="0.2">
      <c r="A6506">
        <v>105712</v>
      </c>
      <c r="B6506" t="s">
        <v>6064</v>
      </c>
      <c r="C6506">
        <v>88316</v>
      </c>
      <c r="D6506">
        <v>0.2044347</v>
      </c>
    </row>
    <row r="6507" spans="1:4" x14ac:dyDescent="0.2">
      <c r="A6507">
        <v>105712</v>
      </c>
      <c r="B6507" t="s">
        <v>6064</v>
      </c>
      <c r="C6507">
        <v>5934</v>
      </c>
      <c r="D6507">
        <v>4.73827E-2</v>
      </c>
    </row>
    <row r="6508" spans="1:4" x14ac:dyDescent="0.2">
      <c r="A6508">
        <v>105712</v>
      </c>
      <c r="B6508" t="s">
        <v>6064</v>
      </c>
      <c r="C6508">
        <v>5932</v>
      </c>
      <c r="D6508">
        <v>3.7260000000000001E-3</v>
      </c>
    </row>
    <row r="6509" spans="1:4" x14ac:dyDescent="0.2">
      <c r="A6509">
        <v>105712</v>
      </c>
      <c r="B6509" t="s">
        <v>6064</v>
      </c>
      <c r="C6509">
        <v>5923</v>
      </c>
      <c r="D6509">
        <v>4.5281200000000001E-2</v>
      </c>
    </row>
    <row r="6510" spans="1:4" x14ac:dyDescent="0.2">
      <c r="A6510">
        <v>105712</v>
      </c>
      <c r="B6510" t="s">
        <v>6064</v>
      </c>
      <c r="C6510">
        <v>5921</v>
      </c>
      <c r="D6510">
        <v>5.8275000000000002E-3</v>
      </c>
    </row>
    <row r="6511" spans="1:4" x14ac:dyDescent="0.2">
      <c r="A6511">
        <v>105712</v>
      </c>
      <c r="B6511" t="s">
        <v>6064</v>
      </c>
      <c r="C6511">
        <v>5903</v>
      </c>
      <c r="D6511">
        <v>4.6911899999999999E-2</v>
      </c>
    </row>
    <row r="6512" spans="1:4" x14ac:dyDescent="0.2">
      <c r="A6512">
        <v>105712</v>
      </c>
      <c r="B6512" t="s">
        <v>6064</v>
      </c>
      <c r="C6512">
        <v>5901</v>
      </c>
      <c r="D6512">
        <v>4.1967999999999997E-3</v>
      </c>
    </row>
    <row r="6513" spans="1:4" x14ac:dyDescent="0.2">
      <c r="A6513">
        <v>105712</v>
      </c>
      <c r="B6513" t="s">
        <v>6064</v>
      </c>
      <c r="C6513">
        <v>5685</v>
      </c>
      <c r="D6513">
        <v>4.0801799999999999E-2</v>
      </c>
    </row>
    <row r="6514" spans="1:4" x14ac:dyDescent="0.2">
      <c r="A6514">
        <v>105712</v>
      </c>
      <c r="B6514" t="s">
        <v>6064</v>
      </c>
      <c r="C6514">
        <v>5684</v>
      </c>
      <c r="D6514">
        <v>1.0306900000000001E-2</v>
      </c>
    </row>
    <row r="6515" spans="1:4" x14ac:dyDescent="0.2">
      <c r="A6515">
        <v>105712</v>
      </c>
      <c r="B6515" t="s">
        <v>80</v>
      </c>
      <c r="C6515">
        <v>4721</v>
      </c>
      <c r="D6515">
        <v>0.82520000000000004</v>
      </c>
    </row>
    <row r="6516" spans="1:4" x14ac:dyDescent="0.2">
      <c r="A6516">
        <v>105637</v>
      </c>
    </row>
    <row r="6517" spans="1:4" x14ac:dyDescent="0.2">
      <c r="A6517">
        <v>105637</v>
      </c>
      <c r="B6517" t="s">
        <v>6064</v>
      </c>
      <c r="C6517">
        <v>105527</v>
      </c>
      <c r="D6517">
        <v>1</v>
      </c>
    </row>
    <row r="6518" spans="1:4" x14ac:dyDescent="0.2">
      <c r="A6518">
        <v>105637</v>
      </c>
      <c r="B6518" t="s">
        <v>6064</v>
      </c>
      <c r="C6518">
        <v>96464</v>
      </c>
      <c r="D6518">
        <v>5.1529800000000001E-2</v>
      </c>
    </row>
    <row r="6519" spans="1:4" x14ac:dyDescent="0.2">
      <c r="A6519">
        <v>105637</v>
      </c>
      <c r="B6519" t="s">
        <v>6064</v>
      </c>
      <c r="C6519">
        <v>96463</v>
      </c>
      <c r="D6519">
        <v>5.2576000000000003E-3</v>
      </c>
    </row>
    <row r="6520" spans="1:4" x14ac:dyDescent="0.2">
      <c r="A6520">
        <v>105637</v>
      </c>
      <c r="B6520" t="s">
        <v>6064</v>
      </c>
      <c r="C6520">
        <v>88316</v>
      </c>
      <c r="D6520">
        <v>5.6787400000000002E-2</v>
      </c>
    </row>
    <row r="6521" spans="1:4" x14ac:dyDescent="0.2">
      <c r="A6521">
        <v>105637</v>
      </c>
      <c r="B6521" t="s">
        <v>6064</v>
      </c>
      <c r="C6521">
        <v>5934</v>
      </c>
      <c r="D6521">
        <v>5.0191399999999997E-2</v>
      </c>
    </row>
    <row r="6522" spans="1:4" x14ac:dyDescent="0.2">
      <c r="A6522">
        <v>105637</v>
      </c>
      <c r="B6522" t="s">
        <v>6064</v>
      </c>
      <c r="C6522">
        <v>5932</v>
      </c>
      <c r="D6522">
        <v>6.5960000000000003E-3</v>
      </c>
    </row>
    <row r="6523" spans="1:4" x14ac:dyDescent="0.2">
      <c r="A6523">
        <v>105637</v>
      </c>
      <c r="B6523" t="s">
        <v>6064</v>
      </c>
      <c r="C6523">
        <v>5903</v>
      </c>
      <c r="D6523">
        <v>5.44983E-2</v>
      </c>
    </row>
    <row r="6524" spans="1:4" x14ac:dyDescent="0.2">
      <c r="A6524">
        <v>105637</v>
      </c>
      <c r="B6524" t="s">
        <v>6064</v>
      </c>
      <c r="C6524">
        <v>5901</v>
      </c>
      <c r="D6524">
        <v>2.2891999999999999E-3</v>
      </c>
    </row>
    <row r="6525" spans="1:4" x14ac:dyDescent="0.2">
      <c r="A6525">
        <v>105637</v>
      </c>
      <c r="B6525" t="s">
        <v>6064</v>
      </c>
      <c r="C6525">
        <v>5685</v>
      </c>
      <c r="D6525">
        <v>4.5335300000000002E-2</v>
      </c>
    </row>
    <row r="6526" spans="1:4" x14ac:dyDescent="0.2">
      <c r="A6526">
        <v>105637</v>
      </c>
      <c r="B6526" t="s">
        <v>6064</v>
      </c>
      <c r="C6526">
        <v>5684</v>
      </c>
      <c r="D6526">
        <v>1.14521E-2</v>
      </c>
    </row>
    <row r="6527" spans="1:4" x14ac:dyDescent="0.2">
      <c r="A6527">
        <v>105707</v>
      </c>
    </row>
    <row r="6528" spans="1:4" x14ac:dyDescent="0.2">
      <c r="A6528">
        <v>105707</v>
      </c>
      <c r="B6528" t="s">
        <v>6064</v>
      </c>
      <c r="C6528">
        <v>105527</v>
      </c>
      <c r="D6528">
        <v>1</v>
      </c>
    </row>
    <row r="6529" spans="1:4" x14ac:dyDescent="0.2">
      <c r="A6529">
        <v>105707</v>
      </c>
      <c r="B6529" t="s">
        <v>6064</v>
      </c>
      <c r="C6529">
        <v>96464</v>
      </c>
      <c r="D6529">
        <v>4.1424099999999998E-2</v>
      </c>
    </row>
    <row r="6530" spans="1:4" x14ac:dyDescent="0.2">
      <c r="A6530">
        <v>105707</v>
      </c>
      <c r="B6530" t="s">
        <v>6064</v>
      </c>
      <c r="C6530">
        <v>96463</v>
      </c>
      <c r="D6530">
        <v>4.0058000000000003E-3</v>
      </c>
    </row>
    <row r="6531" spans="1:4" x14ac:dyDescent="0.2">
      <c r="A6531">
        <v>105707</v>
      </c>
      <c r="B6531" t="s">
        <v>6064</v>
      </c>
      <c r="C6531">
        <v>88316</v>
      </c>
      <c r="D6531">
        <v>4.5429900000000002E-2</v>
      </c>
    </row>
    <row r="6532" spans="1:4" x14ac:dyDescent="0.2">
      <c r="A6532">
        <v>105707</v>
      </c>
      <c r="B6532" t="s">
        <v>6064</v>
      </c>
      <c r="C6532">
        <v>5934</v>
      </c>
      <c r="D6532">
        <v>4.0268900000000003E-2</v>
      </c>
    </row>
    <row r="6533" spans="1:4" x14ac:dyDescent="0.2">
      <c r="A6533">
        <v>105707</v>
      </c>
      <c r="B6533" t="s">
        <v>6064</v>
      </c>
      <c r="C6533">
        <v>5932</v>
      </c>
      <c r="D6533">
        <v>5.1609999999999998E-3</v>
      </c>
    </row>
    <row r="6534" spans="1:4" x14ac:dyDescent="0.2">
      <c r="A6534">
        <v>105707</v>
      </c>
      <c r="B6534" t="s">
        <v>6064</v>
      </c>
      <c r="C6534">
        <v>5903</v>
      </c>
      <c r="D6534">
        <v>4.31408E-2</v>
      </c>
    </row>
    <row r="6535" spans="1:4" x14ac:dyDescent="0.2">
      <c r="A6535">
        <v>105707</v>
      </c>
      <c r="B6535" t="s">
        <v>6064</v>
      </c>
      <c r="C6535">
        <v>5901</v>
      </c>
      <c r="D6535">
        <v>2.2891999999999999E-3</v>
      </c>
    </row>
    <row r="6536" spans="1:4" x14ac:dyDescent="0.2">
      <c r="A6536">
        <v>105707</v>
      </c>
      <c r="B6536" t="s">
        <v>6064</v>
      </c>
      <c r="C6536">
        <v>5685</v>
      </c>
      <c r="D6536">
        <v>3.62682E-2</v>
      </c>
    </row>
    <row r="6537" spans="1:4" x14ac:dyDescent="0.2">
      <c r="A6537">
        <v>105707</v>
      </c>
      <c r="B6537" t="s">
        <v>6064</v>
      </c>
      <c r="C6537">
        <v>5684</v>
      </c>
      <c r="D6537">
        <v>9.1617000000000001E-3</v>
      </c>
    </row>
    <row r="6538" spans="1:4" x14ac:dyDescent="0.2">
      <c r="A6538">
        <v>105709</v>
      </c>
    </row>
    <row r="6539" spans="1:4" x14ac:dyDescent="0.2">
      <c r="A6539">
        <v>105709</v>
      </c>
      <c r="B6539" t="s">
        <v>6064</v>
      </c>
      <c r="C6539">
        <v>105527</v>
      </c>
      <c r="D6539">
        <v>1</v>
      </c>
    </row>
    <row r="6540" spans="1:4" x14ac:dyDescent="0.2">
      <c r="A6540">
        <v>105709</v>
      </c>
      <c r="B6540" t="s">
        <v>6064</v>
      </c>
      <c r="C6540">
        <v>96464</v>
      </c>
      <c r="D6540">
        <v>3.5620199999999998E-2</v>
      </c>
    </row>
    <row r="6541" spans="1:4" x14ac:dyDescent="0.2">
      <c r="A6541">
        <v>105709</v>
      </c>
      <c r="B6541" t="s">
        <v>6064</v>
      </c>
      <c r="C6541">
        <v>96463</v>
      </c>
      <c r="D6541">
        <v>4.1310000000000001E-3</v>
      </c>
    </row>
    <row r="6542" spans="1:4" x14ac:dyDescent="0.2">
      <c r="A6542">
        <v>105709</v>
      </c>
      <c r="B6542" t="s">
        <v>6064</v>
      </c>
      <c r="C6542">
        <v>88316</v>
      </c>
      <c r="D6542">
        <v>3.97512E-2</v>
      </c>
    </row>
    <row r="6543" spans="1:4" x14ac:dyDescent="0.2">
      <c r="A6543">
        <v>105709</v>
      </c>
      <c r="B6543" t="s">
        <v>6064</v>
      </c>
      <c r="C6543">
        <v>5934</v>
      </c>
      <c r="D6543">
        <v>3.60252E-2</v>
      </c>
    </row>
    <row r="6544" spans="1:4" x14ac:dyDescent="0.2">
      <c r="A6544">
        <v>105709</v>
      </c>
      <c r="B6544" t="s">
        <v>6064</v>
      </c>
      <c r="C6544">
        <v>5932</v>
      </c>
      <c r="D6544">
        <v>3.7260000000000001E-3</v>
      </c>
    </row>
    <row r="6545" spans="1:4" x14ac:dyDescent="0.2">
      <c r="A6545">
        <v>105709</v>
      </c>
      <c r="B6545" t="s">
        <v>6064</v>
      </c>
      <c r="C6545">
        <v>5903</v>
      </c>
      <c r="D6545">
        <v>3.7462000000000002E-2</v>
      </c>
    </row>
    <row r="6546" spans="1:4" x14ac:dyDescent="0.2">
      <c r="A6546">
        <v>105709</v>
      </c>
      <c r="B6546" t="s">
        <v>6064</v>
      </c>
      <c r="C6546">
        <v>5901</v>
      </c>
      <c r="D6546">
        <v>2.2891999999999999E-3</v>
      </c>
    </row>
    <row r="6547" spans="1:4" x14ac:dyDescent="0.2">
      <c r="A6547">
        <v>105709</v>
      </c>
      <c r="B6547" t="s">
        <v>6064</v>
      </c>
      <c r="C6547">
        <v>5685</v>
      </c>
      <c r="D6547">
        <v>3.1734699999999998E-2</v>
      </c>
    </row>
    <row r="6548" spans="1:4" x14ac:dyDescent="0.2">
      <c r="A6548">
        <v>105709</v>
      </c>
      <c r="B6548" t="s">
        <v>6064</v>
      </c>
      <c r="C6548">
        <v>5684</v>
      </c>
      <c r="D6548">
        <v>8.0164999999999993E-3</v>
      </c>
    </row>
    <row r="6549" spans="1:4" x14ac:dyDescent="0.2">
      <c r="A6549">
        <v>105693</v>
      </c>
    </row>
    <row r="6550" spans="1:4" x14ac:dyDescent="0.2">
      <c r="A6550">
        <v>105693</v>
      </c>
      <c r="B6550" t="s">
        <v>6064</v>
      </c>
      <c r="C6550">
        <v>96464</v>
      </c>
      <c r="D6550">
        <v>7.2742600000000004E-2</v>
      </c>
    </row>
    <row r="6551" spans="1:4" x14ac:dyDescent="0.2">
      <c r="A6551">
        <v>105693</v>
      </c>
      <c r="B6551" t="s">
        <v>6064</v>
      </c>
      <c r="C6551">
        <v>96463</v>
      </c>
      <c r="D6551">
        <v>6.7597999999999998E-3</v>
      </c>
    </row>
    <row r="6552" spans="1:4" x14ac:dyDescent="0.2">
      <c r="A6552">
        <v>105693</v>
      </c>
      <c r="B6552" t="s">
        <v>6064</v>
      </c>
      <c r="C6552">
        <v>89036</v>
      </c>
      <c r="D6552">
        <v>7.3674900000000001E-2</v>
      </c>
    </row>
    <row r="6553" spans="1:4" x14ac:dyDescent="0.2">
      <c r="A6553">
        <v>105693</v>
      </c>
      <c r="B6553" t="s">
        <v>6064</v>
      </c>
      <c r="C6553">
        <v>89035</v>
      </c>
      <c r="D6553">
        <v>5.8275000000000002E-3</v>
      </c>
    </row>
    <row r="6554" spans="1:4" x14ac:dyDescent="0.2">
      <c r="A6554">
        <v>105693</v>
      </c>
      <c r="B6554" t="s">
        <v>6064</v>
      </c>
      <c r="C6554">
        <v>88316</v>
      </c>
      <c r="D6554">
        <v>0.3180096</v>
      </c>
    </row>
    <row r="6555" spans="1:4" x14ac:dyDescent="0.2">
      <c r="A6555">
        <v>105693</v>
      </c>
      <c r="B6555" t="s">
        <v>6064</v>
      </c>
      <c r="C6555">
        <v>5934</v>
      </c>
      <c r="D6555">
        <v>7.2906399999999996E-2</v>
      </c>
    </row>
    <row r="6556" spans="1:4" x14ac:dyDescent="0.2">
      <c r="A6556">
        <v>105693</v>
      </c>
      <c r="B6556" t="s">
        <v>6064</v>
      </c>
      <c r="C6556">
        <v>5932</v>
      </c>
      <c r="D6556">
        <v>6.5960000000000003E-3</v>
      </c>
    </row>
    <row r="6557" spans="1:4" x14ac:dyDescent="0.2">
      <c r="A6557">
        <v>105693</v>
      </c>
      <c r="B6557" t="s">
        <v>6064</v>
      </c>
      <c r="C6557">
        <v>5923</v>
      </c>
      <c r="D6557">
        <v>7.3674900000000001E-2</v>
      </c>
    </row>
    <row r="6558" spans="1:4" x14ac:dyDescent="0.2">
      <c r="A6558">
        <v>105693</v>
      </c>
      <c r="B6558" t="s">
        <v>6064</v>
      </c>
      <c r="C6558">
        <v>5921</v>
      </c>
      <c r="D6558">
        <v>5.8275000000000002E-3</v>
      </c>
    </row>
    <row r="6559" spans="1:4" x14ac:dyDescent="0.2">
      <c r="A6559">
        <v>105693</v>
      </c>
      <c r="B6559" t="s">
        <v>6064</v>
      </c>
      <c r="C6559">
        <v>5903</v>
      </c>
      <c r="D6559">
        <v>7.5687099999999993E-2</v>
      </c>
    </row>
    <row r="6560" spans="1:4" x14ac:dyDescent="0.2">
      <c r="A6560">
        <v>105693</v>
      </c>
      <c r="B6560" t="s">
        <v>6064</v>
      </c>
      <c r="C6560">
        <v>5901</v>
      </c>
      <c r="D6560">
        <v>3.8153000000000002E-3</v>
      </c>
    </row>
    <row r="6561" spans="1:4" x14ac:dyDescent="0.2">
      <c r="A6561">
        <v>105693</v>
      </c>
      <c r="B6561" t="s">
        <v>6064</v>
      </c>
      <c r="C6561">
        <v>5685</v>
      </c>
      <c r="D6561">
        <v>6.3469399999999995E-2</v>
      </c>
    </row>
    <row r="6562" spans="1:4" x14ac:dyDescent="0.2">
      <c r="A6562">
        <v>105693</v>
      </c>
      <c r="B6562" t="s">
        <v>6064</v>
      </c>
      <c r="C6562">
        <v>5684</v>
      </c>
      <c r="D6562">
        <v>1.6032999999999999E-2</v>
      </c>
    </row>
    <row r="6563" spans="1:4" x14ac:dyDescent="0.2">
      <c r="A6563">
        <v>105693</v>
      </c>
      <c r="B6563" t="s">
        <v>80</v>
      </c>
      <c r="C6563">
        <v>4721</v>
      </c>
      <c r="D6563">
        <v>0.66015999999999997</v>
      </c>
    </row>
    <row r="6564" spans="1:4" x14ac:dyDescent="0.2">
      <c r="A6564">
        <v>105693</v>
      </c>
      <c r="B6564" t="s">
        <v>80</v>
      </c>
      <c r="C6564">
        <v>1379</v>
      </c>
      <c r="D6564">
        <v>93.023331799999994</v>
      </c>
    </row>
    <row r="6565" spans="1:4" x14ac:dyDescent="0.2">
      <c r="A6565">
        <v>105696</v>
      </c>
    </row>
    <row r="6566" spans="1:4" x14ac:dyDescent="0.2">
      <c r="A6566">
        <v>105696</v>
      </c>
      <c r="B6566" t="s">
        <v>6064</v>
      </c>
      <c r="C6566">
        <v>96464</v>
      </c>
      <c r="D6566">
        <v>5.5565999999999997E-2</v>
      </c>
    </row>
    <row r="6567" spans="1:4" x14ac:dyDescent="0.2">
      <c r="A6567">
        <v>105696</v>
      </c>
      <c r="B6567" t="s">
        <v>6064</v>
      </c>
      <c r="C6567">
        <v>96463</v>
      </c>
      <c r="D6567">
        <v>5.0073000000000001E-3</v>
      </c>
    </row>
    <row r="6568" spans="1:4" x14ac:dyDescent="0.2">
      <c r="A6568">
        <v>105696</v>
      </c>
      <c r="B6568" t="s">
        <v>6064</v>
      </c>
      <c r="C6568">
        <v>89036</v>
      </c>
      <c r="D6568">
        <v>5.4745700000000001E-2</v>
      </c>
    </row>
    <row r="6569" spans="1:4" x14ac:dyDescent="0.2">
      <c r="A6569">
        <v>105696</v>
      </c>
      <c r="B6569" t="s">
        <v>6064</v>
      </c>
      <c r="C6569">
        <v>89035</v>
      </c>
      <c r="D6569">
        <v>5.8275000000000002E-3</v>
      </c>
    </row>
    <row r="6570" spans="1:4" x14ac:dyDescent="0.2">
      <c r="A6570">
        <v>105696</v>
      </c>
      <c r="B6570" t="s">
        <v>6064</v>
      </c>
      <c r="C6570">
        <v>88316</v>
      </c>
      <c r="D6570">
        <v>0.24229300000000001</v>
      </c>
    </row>
    <row r="6571" spans="1:4" x14ac:dyDescent="0.2">
      <c r="A6571">
        <v>105696</v>
      </c>
      <c r="B6571" t="s">
        <v>6064</v>
      </c>
      <c r="C6571">
        <v>5934</v>
      </c>
      <c r="D6571">
        <v>5.5412299999999998E-2</v>
      </c>
    </row>
    <row r="6572" spans="1:4" x14ac:dyDescent="0.2">
      <c r="A6572">
        <v>105696</v>
      </c>
      <c r="B6572" t="s">
        <v>6064</v>
      </c>
      <c r="C6572">
        <v>5932</v>
      </c>
      <c r="D6572">
        <v>5.1609999999999998E-3</v>
      </c>
    </row>
    <row r="6573" spans="1:4" x14ac:dyDescent="0.2">
      <c r="A6573">
        <v>105696</v>
      </c>
      <c r="B6573" t="s">
        <v>6064</v>
      </c>
      <c r="C6573">
        <v>5923</v>
      </c>
      <c r="D6573">
        <v>5.4745700000000001E-2</v>
      </c>
    </row>
    <row r="6574" spans="1:4" x14ac:dyDescent="0.2">
      <c r="A6574">
        <v>105696</v>
      </c>
      <c r="B6574" t="s">
        <v>6064</v>
      </c>
      <c r="C6574">
        <v>5921</v>
      </c>
      <c r="D6574">
        <v>5.8275000000000002E-3</v>
      </c>
    </row>
    <row r="6575" spans="1:4" x14ac:dyDescent="0.2">
      <c r="A6575">
        <v>105696</v>
      </c>
      <c r="B6575" t="s">
        <v>6064</v>
      </c>
      <c r="C6575">
        <v>5903</v>
      </c>
      <c r="D6575">
        <v>5.6758000000000003E-2</v>
      </c>
    </row>
    <row r="6576" spans="1:4" x14ac:dyDescent="0.2">
      <c r="A6576">
        <v>105696</v>
      </c>
      <c r="B6576" t="s">
        <v>6064</v>
      </c>
      <c r="C6576">
        <v>5901</v>
      </c>
      <c r="D6576">
        <v>3.8153000000000002E-3</v>
      </c>
    </row>
    <row r="6577" spans="1:4" x14ac:dyDescent="0.2">
      <c r="A6577">
        <v>105696</v>
      </c>
      <c r="B6577" t="s">
        <v>6064</v>
      </c>
      <c r="C6577">
        <v>5685</v>
      </c>
      <c r="D6577">
        <v>4.8357600000000001E-2</v>
      </c>
    </row>
    <row r="6578" spans="1:4" x14ac:dyDescent="0.2">
      <c r="A6578">
        <v>105696</v>
      </c>
      <c r="B6578" t="s">
        <v>6064</v>
      </c>
      <c r="C6578">
        <v>5684</v>
      </c>
      <c r="D6578">
        <v>1.22156E-2</v>
      </c>
    </row>
    <row r="6579" spans="1:4" x14ac:dyDescent="0.2">
      <c r="A6579">
        <v>105696</v>
      </c>
      <c r="B6579" t="s">
        <v>80</v>
      </c>
      <c r="C6579">
        <v>4721</v>
      </c>
      <c r="D6579">
        <v>0.66015999999999997</v>
      </c>
    </row>
    <row r="6580" spans="1:4" x14ac:dyDescent="0.2">
      <c r="A6580">
        <v>105696</v>
      </c>
      <c r="B6580" t="s">
        <v>80</v>
      </c>
      <c r="C6580">
        <v>1379</v>
      </c>
      <c r="D6580">
        <v>93.023331799999994</v>
      </c>
    </row>
    <row r="6581" spans="1:4" x14ac:dyDescent="0.2">
      <c r="A6581">
        <v>105702</v>
      </c>
    </row>
    <row r="6582" spans="1:4" x14ac:dyDescent="0.2">
      <c r="A6582">
        <v>105702</v>
      </c>
      <c r="B6582" t="s">
        <v>6064</v>
      </c>
      <c r="C6582">
        <v>96464</v>
      </c>
      <c r="D6582">
        <v>4.62266E-2</v>
      </c>
    </row>
    <row r="6583" spans="1:4" x14ac:dyDescent="0.2">
      <c r="A6583">
        <v>105702</v>
      </c>
      <c r="B6583" t="s">
        <v>6064</v>
      </c>
      <c r="C6583">
        <v>96463</v>
      </c>
      <c r="D6583">
        <v>4.8821000000000003E-3</v>
      </c>
    </row>
    <row r="6584" spans="1:4" x14ac:dyDescent="0.2">
      <c r="A6584">
        <v>105702</v>
      </c>
      <c r="B6584" t="s">
        <v>6064</v>
      </c>
      <c r="C6584">
        <v>89036</v>
      </c>
      <c r="D6584">
        <v>4.5281200000000001E-2</v>
      </c>
    </row>
    <row r="6585" spans="1:4" x14ac:dyDescent="0.2">
      <c r="A6585">
        <v>105702</v>
      </c>
      <c r="B6585" t="s">
        <v>6064</v>
      </c>
      <c r="C6585">
        <v>89035</v>
      </c>
      <c r="D6585">
        <v>5.8275000000000002E-3</v>
      </c>
    </row>
    <row r="6586" spans="1:4" x14ac:dyDescent="0.2">
      <c r="A6586">
        <v>105702</v>
      </c>
      <c r="B6586" t="s">
        <v>6064</v>
      </c>
      <c r="C6586">
        <v>88316</v>
      </c>
      <c r="D6586">
        <v>0.2044347</v>
      </c>
    </row>
    <row r="6587" spans="1:4" x14ac:dyDescent="0.2">
      <c r="A6587">
        <v>105702</v>
      </c>
      <c r="B6587" t="s">
        <v>6064</v>
      </c>
      <c r="C6587">
        <v>5934</v>
      </c>
      <c r="D6587">
        <v>4.73827E-2</v>
      </c>
    </row>
    <row r="6588" spans="1:4" x14ac:dyDescent="0.2">
      <c r="A6588">
        <v>105702</v>
      </c>
      <c r="B6588" t="s">
        <v>6064</v>
      </c>
      <c r="C6588">
        <v>5932</v>
      </c>
      <c r="D6588">
        <v>3.7260000000000001E-3</v>
      </c>
    </row>
    <row r="6589" spans="1:4" x14ac:dyDescent="0.2">
      <c r="A6589">
        <v>105702</v>
      </c>
      <c r="B6589" t="s">
        <v>6064</v>
      </c>
      <c r="C6589">
        <v>5923</v>
      </c>
      <c r="D6589">
        <v>4.5281200000000001E-2</v>
      </c>
    </row>
    <row r="6590" spans="1:4" x14ac:dyDescent="0.2">
      <c r="A6590">
        <v>105702</v>
      </c>
      <c r="B6590" t="s">
        <v>6064</v>
      </c>
      <c r="C6590">
        <v>5921</v>
      </c>
      <c r="D6590">
        <v>5.8275000000000002E-3</v>
      </c>
    </row>
    <row r="6591" spans="1:4" x14ac:dyDescent="0.2">
      <c r="A6591">
        <v>105702</v>
      </c>
      <c r="B6591" t="s">
        <v>6064</v>
      </c>
      <c r="C6591">
        <v>5903</v>
      </c>
      <c r="D6591">
        <v>4.7293399999999999E-2</v>
      </c>
    </row>
    <row r="6592" spans="1:4" x14ac:dyDescent="0.2">
      <c r="A6592">
        <v>105702</v>
      </c>
      <c r="B6592" t="s">
        <v>6064</v>
      </c>
      <c r="C6592">
        <v>5901</v>
      </c>
      <c r="D6592">
        <v>3.8153000000000002E-3</v>
      </c>
    </row>
    <row r="6593" spans="1:4" x14ac:dyDescent="0.2">
      <c r="A6593">
        <v>105702</v>
      </c>
      <c r="B6593" t="s">
        <v>6064</v>
      </c>
      <c r="C6593">
        <v>5685</v>
      </c>
      <c r="D6593">
        <v>4.0801799999999999E-2</v>
      </c>
    </row>
    <row r="6594" spans="1:4" x14ac:dyDescent="0.2">
      <c r="A6594">
        <v>105702</v>
      </c>
      <c r="B6594" t="s">
        <v>6064</v>
      </c>
      <c r="C6594">
        <v>5684</v>
      </c>
      <c r="D6594">
        <v>1.0306900000000001E-2</v>
      </c>
    </row>
    <row r="6595" spans="1:4" x14ac:dyDescent="0.2">
      <c r="A6595">
        <v>105702</v>
      </c>
      <c r="B6595" t="s">
        <v>80</v>
      </c>
      <c r="C6595">
        <v>4721</v>
      </c>
      <c r="D6595">
        <v>0.66015999999999997</v>
      </c>
    </row>
    <row r="6596" spans="1:4" x14ac:dyDescent="0.2">
      <c r="A6596">
        <v>105702</v>
      </c>
      <c r="B6596" t="s">
        <v>80</v>
      </c>
      <c r="C6596">
        <v>1379</v>
      </c>
      <c r="D6596">
        <v>93.023331799999994</v>
      </c>
    </row>
    <row r="6597" spans="1:4" x14ac:dyDescent="0.2">
      <c r="A6597">
        <v>105675</v>
      </c>
    </row>
    <row r="6598" spans="1:4" x14ac:dyDescent="0.2">
      <c r="A6598">
        <v>105675</v>
      </c>
      <c r="B6598" t="s">
        <v>6064</v>
      </c>
      <c r="C6598">
        <v>105532</v>
      </c>
      <c r="D6598">
        <v>1</v>
      </c>
    </row>
    <row r="6599" spans="1:4" x14ac:dyDescent="0.2">
      <c r="A6599">
        <v>105675</v>
      </c>
      <c r="B6599" t="s">
        <v>6064</v>
      </c>
      <c r="C6599">
        <v>96464</v>
      </c>
      <c r="D6599">
        <v>5.1529800000000001E-2</v>
      </c>
    </row>
    <row r="6600" spans="1:4" x14ac:dyDescent="0.2">
      <c r="A6600">
        <v>105675</v>
      </c>
      <c r="B6600" t="s">
        <v>6064</v>
      </c>
      <c r="C6600">
        <v>96463</v>
      </c>
      <c r="D6600">
        <v>5.2576000000000003E-3</v>
      </c>
    </row>
    <row r="6601" spans="1:4" x14ac:dyDescent="0.2">
      <c r="A6601">
        <v>105675</v>
      </c>
      <c r="B6601" t="s">
        <v>6064</v>
      </c>
      <c r="C6601">
        <v>88316</v>
      </c>
      <c r="D6601">
        <v>5.6787400000000002E-2</v>
      </c>
    </row>
    <row r="6602" spans="1:4" x14ac:dyDescent="0.2">
      <c r="A6602">
        <v>105675</v>
      </c>
      <c r="B6602" t="s">
        <v>6064</v>
      </c>
      <c r="C6602">
        <v>5934</v>
      </c>
      <c r="D6602">
        <v>5.0191399999999997E-2</v>
      </c>
    </row>
    <row r="6603" spans="1:4" x14ac:dyDescent="0.2">
      <c r="A6603">
        <v>105675</v>
      </c>
      <c r="B6603" t="s">
        <v>6064</v>
      </c>
      <c r="C6603">
        <v>5932</v>
      </c>
      <c r="D6603">
        <v>6.5960000000000003E-3</v>
      </c>
    </row>
    <row r="6604" spans="1:4" x14ac:dyDescent="0.2">
      <c r="A6604">
        <v>105675</v>
      </c>
      <c r="B6604" t="s">
        <v>6064</v>
      </c>
      <c r="C6604">
        <v>5903</v>
      </c>
      <c r="D6604">
        <v>5.44983E-2</v>
      </c>
    </row>
    <row r="6605" spans="1:4" x14ac:dyDescent="0.2">
      <c r="A6605">
        <v>105675</v>
      </c>
      <c r="B6605" t="s">
        <v>6064</v>
      </c>
      <c r="C6605">
        <v>5901</v>
      </c>
      <c r="D6605">
        <v>2.2891999999999999E-3</v>
      </c>
    </row>
    <row r="6606" spans="1:4" x14ac:dyDescent="0.2">
      <c r="A6606">
        <v>105675</v>
      </c>
      <c r="B6606" t="s">
        <v>6064</v>
      </c>
      <c r="C6606">
        <v>5685</v>
      </c>
      <c r="D6606">
        <v>4.5335300000000002E-2</v>
      </c>
    </row>
    <row r="6607" spans="1:4" x14ac:dyDescent="0.2">
      <c r="A6607">
        <v>105675</v>
      </c>
      <c r="B6607" t="s">
        <v>6064</v>
      </c>
      <c r="C6607">
        <v>5684</v>
      </c>
      <c r="D6607">
        <v>1.14521E-2</v>
      </c>
    </row>
    <row r="6608" spans="1:4" x14ac:dyDescent="0.2">
      <c r="A6608">
        <v>105681</v>
      </c>
    </row>
    <row r="6609" spans="1:4" x14ac:dyDescent="0.2">
      <c r="A6609">
        <v>105681</v>
      </c>
      <c r="B6609" t="s">
        <v>6064</v>
      </c>
      <c r="C6609">
        <v>105532</v>
      </c>
      <c r="D6609">
        <v>1</v>
      </c>
    </row>
    <row r="6610" spans="1:4" x14ac:dyDescent="0.2">
      <c r="A6610">
        <v>105681</v>
      </c>
      <c r="B6610" t="s">
        <v>6064</v>
      </c>
      <c r="C6610">
        <v>96464</v>
      </c>
      <c r="D6610">
        <v>4.1424099999999998E-2</v>
      </c>
    </row>
    <row r="6611" spans="1:4" x14ac:dyDescent="0.2">
      <c r="A6611">
        <v>105681</v>
      </c>
      <c r="B6611" t="s">
        <v>6064</v>
      </c>
      <c r="C6611">
        <v>96463</v>
      </c>
      <c r="D6611">
        <v>4.0058000000000003E-3</v>
      </c>
    </row>
    <row r="6612" spans="1:4" x14ac:dyDescent="0.2">
      <c r="A6612">
        <v>105681</v>
      </c>
      <c r="B6612" t="s">
        <v>6064</v>
      </c>
      <c r="C6612">
        <v>88316</v>
      </c>
      <c r="D6612">
        <v>4.5429900000000002E-2</v>
      </c>
    </row>
    <row r="6613" spans="1:4" x14ac:dyDescent="0.2">
      <c r="A6613">
        <v>105681</v>
      </c>
      <c r="B6613" t="s">
        <v>6064</v>
      </c>
      <c r="C6613">
        <v>5934</v>
      </c>
      <c r="D6613">
        <v>4.0268900000000003E-2</v>
      </c>
    </row>
    <row r="6614" spans="1:4" x14ac:dyDescent="0.2">
      <c r="A6614">
        <v>105681</v>
      </c>
      <c r="B6614" t="s">
        <v>6064</v>
      </c>
      <c r="C6614">
        <v>5932</v>
      </c>
      <c r="D6614">
        <v>5.1609999999999998E-3</v>
      </c>
    </row>
    <row r="6615" spans="1:4" x14ac:dyDescent="0.2">
      <c r="A6615">
        <v>105681</v>
      </c>
      <c r="B6615" t="s">
        <v>6064</v>
      </c>
      <c r="C6615">
        <v>5903</v>
      </c>
      <c r="D6615">
        <v>4.31408E-2</v>
      </c>
    </row>
    <row r="6616" spans="1:4" x14ac:dyDescent="0.2">
      <c r="A6616">
        <v>105681</v>
      </c>
      <c r="B6616" t="s">
        <v>6064</v>
      </c>
      <c r="C6616">
        <v>5901</v>
      </c>
      <c r="D6616">
        <v>2.2891999999999999E-3</v>
      </c>
    </row>
    <row r="6617" spans="1:4" x14ac:dyDescent="0.2">
      <c r="A6617">
        <v>105681</v>
      </c>
      <c r="B6617" t="s">
        <v>6064</v>
      </c>
      <c r="C6617">
        <v>5685</v>
      </c>
      <c r="D6617">
        <v>3.62682E-2</v>
      </c>
    </row>
    <row r="6618" spans="1:4" x14ac:dyDescent="0.2">
      <c r="A6618">
        <v>105681</v>
      </c>
      <c r="B6618" t="s">
        <v>6064</v>
      </c>
      <c r="C6618">
        <v>5684</v>
      </c>
      <c r="D6618">
        <v>9.1617000000000001E-3</v>
      </c>
    </row>
    <row r="6619" spans="1:4" x14ac:dyDescent="0.2">
      <c r="A6619">
        <v>105687</v>
      </c>
    </row>
    <row r="6620" spans="1:4" x14ac:dyDescent="0.2">
      <c r="A6620">
        <v>105687</v>
      </c>
      <c r="B6620" t="s">
        <v>6064</v>
      </c>
      <c r="C6620">
        <v>105532</v>
      </c>
      <c r="D6620">
        <v>1</v>
      </c>
    </row>
    <row r="6621" spans="1:4" x14ac:dyDescent="0.2">
      <c r="A6621">
        <v>105687</v>
      </c>
      <c r="B6621" t="s">
        <v>6064</v>
      </c>
      <c r="C6621">
        <v>96464</v>
      </c>
      <c r="D6621">
        <v>3.5620199999999998E-2</v>
      </c>
    </row>
    <row r="6622" spans="1:4" x14ac:dyDescent="0.2">
      <c r="A6622">
        <v>105687</v>
      </c>
      <c r="B6622" t="s">
        <v>6064</v>
      </c>
      <c r="C6622">
        <v>96463</v>
      </c>
      <c r="D6622">
        <v>4.1310000000000001E-3</v>
      </c>
    </row>
    <row r="6623" spans="1:4" x14ac:dyDescent="0.2">
      <c r="A6623">
        <v>105687</v>
      </c>
      <c r="B6623" t="s">
        <v>6064</v>
      </c>
      <c r="C6623">
        <v>88316</v>
      </c>
      <c r="D6623">
        <v>3.97512E-2</v>
      </c>
    </row>
    <row r="6624" spans="1:4" x14ac:dyDescent="0.2">
      <c r="A6624">
        <v>105687</v>
      </c>
      <c r="B6624" t="s">
        <v>6064</v>
      </c>
      <c r="C6624">
        <v>5934</v>
      </c>
      <c r="D6624">
        <v>3.60252E-2</v>
      </c>
    </row>
    <row r="6625" spans="1:4" x14ac:dyDescent="0.2">
      <c r="A6625">
        <v>105687</v>
      </c>
      <c r="B6625" t="s">
        <v>6064</v>
      </c>
      <c r="C6625">
        <v>5932</v>
      </c>
      <c r="D6625">
        <v>3.7260000000000001E-3</v>
      </c>
    </row>
    <row r="6626" spans="1:4" x14ac:dyDescent="0.2">
      <c r="A6626">
        <v>105687</v>
      </c>
      <c r="B6626" t="s">
        <v>6064</v>
      </c>
      <c r="C6626">
        <v>5903</v>
      </c>
      <c r="D6626">
        <v>3.7462000000000002E-2</v>
      </c>
    </row>
    <row r="6627" spans="1:4" x14ac:dyDescent="0.2">
      <c r="A6627">
        <v>105687</v>
      </c>
      <c r="B6627" t="s">
        <v>6064</v>
      </c>
      <c r="C6627">
        <v>5901</v>
      </c>
      <c r="D6627">
        <v>2.2891999999999999E-3</v>
      </c>
    </row>
    <row r="6628" spans="1:4" x14ac:dyDescent="0.2">
      <c r="A6628">
        <v>105687</v>
      </c>
      <c r="B6628" t="s">
        <v>6064</v>
      </c>
      <c r="C6628">
        <v>5685</v>
      </c>
      <c r="D6628">
        <v>3.1734699999999998E-2</v>
      </c>
    </row>
    <row r="6629" spans="1:4" x14ac:dyDescent="0.2">
      <c r="A6629">
        <v>105687</v>
      </c>
      <c r="B6629" t="s">
        <v>6064</v>
      </c>
      <c r="C6629">
        <v>5684</v>
      </c>
      <c r="D6629">
        <v>8.0164999999999993E-3</v>
      </c>
    </row>
    <row r="6630" spans="1:4" x14ac:dyDescent="0.2">
      <c r="A6630">
        <v>105694</v>
      </c>
    </row>
    <row r="6631" spans="1:4" x14ac:dyDescent="0.2">
      <c r="A6631">
        <v>105694</v>
      </c>
      <c r="B6631" t="s">
        <v>6064</v>
      </c>
      <c r="C6631">
        <v>96464</v>
      </c>
      <c r="D6631">
        <v>7.2742600000000004E-2</v>
      </c>
    </row>
    <row r="6632" spans="1:4" x14ac:dyDescent="0.2">
      <c r="A6632">
        <v>105694</v>
      </c>
      <c r="B6632" t="s">
        <v>6064</v>
      </c>
      <c r="C6632">
        <v>96463</v>
      </c>
      <c r="D6632">
        <v>6.7597999999999998E-3</v>
      </c>
    </row>
    <row r="6633" spans="1:4" x14ac:dyDescent="0.2">
      <c r="A6633">
        <v>105694</v>
      </c>
      <c r="B6633" t="s">
        <v>6064</v>
      </c>
      <c r="C6633">
        <v>89036</v>
      </c>
      <c r="D6633">
        <v>7.3674900000000001E-2</v>
      </c>
    </row>
    <row r="6634" spans="1:4" x14ac:dyDescent="0.2">
      <c r="A6634">
        <v>105694</v>
      </c>
      <c r="B6634" t="s">
        <v>6064</v>
      </c>
      <c r="C6634">
        <v>89035</v>
      </c>
      <c r="D6634">
        <v>5.8275000000000002E-3</v>
      </c>
    </row>
    <row r="6635" spans="1:4" x14ac:dyDescent="0.2">
      <c r="A6635">
        <v>105694</v>
      </c>
      <c r="B6635" t="s">
        <v>6064</v>
      </c>
      <c r="C6635">
        <v>88316</v>
      </c>
      <c r="D6635">
        <v>0.3180096</v>
      </c>
    </row>
    <row r="6636" spans="1:4" x14ac:dyDescent="0.2">
      <c r="A6636">
        <v>105694</v>
      </c>
      <c r="B6636" t="s">
        <v>6064</v>
      </c>
      <c r="C6636">
        <v>5934</v>
      </c>
      <c r="D6636">
        <v>7.2906399999999996E-2</v>
      </c>
    </row>
    <row r="6637" spans="1:4" x14ac:dyDescent="0.2">
      <c r="A6637">
        <v>105694</v>
      </c>
      <c r="B6637" t="s">
        <v>6064</v>
      </c>
      <c r="C6637">
        <v>5932</v>
      </c>
      <c r="D6637">
        <v>6.5960000000000003E-3</v>
      </c>
    </row>
    <row r="6638" spans="1:4" x14ac:dyDescent="0.2">
      <c r="A6638">
        <v>105694</v>
      </c>
      <c r="B6638" t="s">
        <v>6064</v>
      </c>
      <c r="C6638">
        <v>5923</v>
      </c>
      <c r="D6638">
        <v>7.3674900000000001E-2</v>
      </c>
    </row>
    <row r="6639" spans="1:4" x14ac:dyDescent="0.2">
      <c r="A6639">
        <v>105694</v>
      </c>
      <c r="B6639" t="s">
        <v>6064</v>
      </c>
      <c r="C6639">
        <v>5921</v>
      </c>
      <c r="D6639">
        <v>5.8275000000000002E-3</v>
      </c>
    </row>
    <row r="6640" spans="1:4" x14ac:dyDescent="0.2">
      <c r="A6640">
        <v>105694</v>
      </c>
      <c r="B6640" t="s">
        <v>6064</v>
      </c>
      <c r="C6640">
        <v>5903</v>
      </c>
      <c r="D6640">
        <v>7.5687099999999993E-2</v>
      </c>
    </row>
    <row r="6641" spans="1:4" x14ac:dyDescent="0.2">
      <c r="A6641">
        <v>105694</v>
      </c>
      <c r="B6641" t="s">
        <v>6064</v>
      </c>
      <c r="C6641">
        <v>5901</v>
      </c>
      <c r="D6641">
        <v>3.8153000000000002E-3</v>
      </c>
    </row>
    <row r="6642" spans="1:4" x14ac:dyDescent="0.2">
      <c r="A6642">
        <v>105694</v>
      </c>
      <c r="B6642" t="s">
        <v>6064</v>
      </c>
      <c r="C6642">
        <v>5685</v>
      </c>
      <c r="D6642">
        <v>6.3469399999999995E-2</v>
      </c>
    </row>
    <row r="6643" spans="1:4" x14ac:dyDescent="0.2">
      <c r="A6643">
        <v>105694</v>
      </c>
      <c r="B6643" t="s">
        <v>6064</v>
      </c>
      <c r="C6643">
        <v>5684</v>
      </c>
      <c r="D6643">
        <v>1.6032999999999999E-2</v>
      </c>
    </row>
    <row r="6644" spans="1:4" x14ac:dyDescent="0.2">
      <c r="A6644">
        <v>105694</v>
      </c>
      <c r="B6644" t="s">
        <v>80</v>
      </c>
      <c r="C6644">
        <v>4721</v>
      </c>
      <c r="D6644">
        <v>0.6464067</v>
      </c>
    </row>
    <row r="6645" spans="1:4" x14ac:dyDescent="0.2">
      <c r="A6645">
        <v>105694</v>
      </c>
      <c r="B6645" t="s">
        <v>80</v>
      </c>
      <c r="C6645">
        <v>1379</v>
      </c>
      <c r="D6645">
        <v>136.6636876</v>
      </c>
    </row>
    <row r="6646" spans="1:4" x14ac:dyDescent="0.2">
      <c r="A6646">
        <v>105697</v>
      </c>
    </row>
    <row r="6647" spans="1:4" x14ac:dyDescent="0.2">
      <c r="A6647">
        <v>105697</v>
      </c>
      <c r="B6647" t="s">
        <v>6064</v>
      </c>
      <c r="C6647">
        <v>96464</v>
      </c>
      <c r="D6647">
        <v>5.5565999999999997E-2</v>
      </c>
    </row>
    <row r="6648" spans="1:4" x14ac:dyDescent="0.2">
      <c r="A6648">
        <v>105697</v>
      </c>
      <c r="B6648" t="s">
        <v>6064</v>
      </c>
      <c r="C6648">
        <v>96463</v>
      </c>
      <c r="D6648">
        <v>5.0073000000000001E-3</v>
      </c>
    </row>
    <row r="6649" spans="1:4" x14ac:dyDescent="0.2">
      <c r="A6649">
        <v>105697</v>
      </c>
      <c r="B6649" t="s">
        <v>6064</v>
      </c>
      <c r="C6649">
        <v>89036</v>
      </c>
      <c r="D6649">
        <v>5.4745700000000001E-2</v>
      </c>
    </row>
    <row r="6650" spans="1:4" x14ac:dyDescent="0.2">
      <c r="A6650">
        <v>105697</v>
      </c>
      <c r="B6650" t="s">
        <v>6064</v>
      </c>
      <c r="C6650">
        <v>89035</v>
      </c>
      <c r="D6650">
        <v>5.8275000000000002E-3</v>
      </c>
    </row>
    <row r="6651" spans="1:4" x14ac:dyDescent="0.2">
      <c r="A6651">
        <v>105697</v>
      </c>
      <c r="B6651" t="s">
        <v>6064</v>
      </c>
      <c r="C6651">
        <v>88316</v>
      </c>
      <c r="D6651">
        <v>0.24229300000000001</v>
      </c>
    </row>
    <row r="6652" spans="1:4" x14ac:dyDescent="0.2">
      <c r="A6652">
        <v>105697</v>
      </c>
      <c r="B6652" t="s">
        <v>6064</v>
      </c>
      <c r="C6652">
        <v>5934</v>
      </c>
      <c r="D6652">
        <v>5.5412299999999998E-2</v>
      </c>
    </row>
    <row r="6653" spans="1:4" x14ac:dyDescent="0.2">
      <c r="A6653">
        <v>105697</v>
      </c>
      <c r="B6653" t="s">
        <v>6064</v>
      </c>
      <c r="C6653">
        <v>5932</v>
      </c>
      <c r="D6653">
        <v>5.1609999999999998E-3</v>
      </c>
    </row>
    <row r="6654" spans="1:4" x14ac:dyDescent="0.2">
      <c r="A6654">
        <v>105697</v>
      </c>
      <c r="B6654" t="s">
        <v>6064</v>
      </c>
      <c r="C6654">
        <v>5923</v>
      </c>
      <c r="D6654">
        <v>5.4745700000000001E-2</v>
      </c>
    </row>
    <row r="6655" spans="1:4" x14ac:dyDescent="0.2">
      <c r="A6655">
        <v>105697</v>
      </c>
      <c r="B6655" t="s">
        <v>6064</v>
      </c>
      <c r="C6655">
        <v>5921</v>
      </c>
      <c r="D6655">
        <v>5.8275000000000002E-3</v>
      </c>
    </row>
    <row r="6656" spans="1:4" x14ac:dyDescent="0.2">
      <c r="A6656">
        <v>105697</v>
      </c>
      <c r="B6656" t="s">
        <v>6064</v>
      </c>
      <c r="C6656">
        <v>5903</v>
      </c>
      <c r="D6656">
        <v>5.6758000000000003E-2</v>
      </c>
    </row>
    <row r="6657" spans="1:4" x14ac:dyDescent="0.2">
      <c r="A6657">
        <v>105697</v>
      </c>
      <c r="B6657" t="s">
        <v>6064</v>
      </c>
      <c r="C6657">
        <v>5901</v>
      </c>
      <c r="D6657">
        <v>3.8153000000000002E-3</v>
      </c>
    </row>
    <row r="6658" spans="1:4" x14ac:dyDescent="0.2">
      <c r="A6658">
        <v>105697</v>
      </c>
      <c r="B6658" t="s">
        <v>6064</v>
      </c>
      <c r="C6658">
        <v>5685</v>
      </c>
      <c r="D6658">
        <v>4.8357600000000001E-2</v>
      </c>
    </row>
    <row r="6659" spans="1:4" x14ac:dyDescent="0.2">
      <c r="A6659">
        <v>105697</v>
      </c>
      <c r="B6659" t="s">
        <v>6064</v>
      </c>
      <c r="C6659">
        <v>5684</v>
      </c>
      <c r="D6659">
        <v>1.22156E-2</v>
      </c>
    </row>
    <row r="6660" spans="1:4" x14ac:dyDescent="0.2">
      <c r="A6660">
        <v>105697</v>
      </c>
      <c r="B6660" t="s">
        <v>80</v>
      </c>
      <c r="C6660">
        <v>4721</v>
      </c>
      <c r="D6660">
        <v>0.6464067</v>
      </c>
    </row>
    <row r="6661" spans="1:4" x14ac:dyDescent="0.2">
      <c r="A6661">
        <v>105697</v>
      </c>
      <c r="B6661" t="s">
        <v>80</v>
      </c>
      <c r="C6661">
        <v>1379</v>
      </c>
      <c r="D6661">
        <v>136.6636876</v>
      </c>
    </row>
    <row r="6662" spans="1:4" x14ac:dyDescent="0.2">
      <c r="A6662">
        <v>105703</v>
      </c>
    </row>
    <row r="6663" spans="1:4" x14ac:dyDescent="0.2">
      <c r="A6663">
        <v>105703</v>
      </c>
      <c r="B6663" t="s">
        <v>6064</v>
      </c>
      <c r="C6663">
        <v>96464</v>
      </c>
      <c r="D6663">
        <v>4.62266E-2</v>
      </c>
    </row>
    <row r="6664" spans="1:4" x14ac:dyDescent="0.2">
      <c r="A6664">
        <v>105703</v>
      </c>
      <c r="B6664" t="s">
        <v>6064</v>
      </c>
      <c r="C6664">
        <v>96463</v>
      </c>
      <c r="D6664">
        <v>4.8821000000000003E-3</v>
      </c>
    </row>
    <row r="6665" spans="1:4" x14ac:dyDescent="0.2">
      <c r="A6665">
        <v>105703</v>
      </c>
      <c r="B6665" t="s">
        <v>6064</v>
      </c>
      <c r="C6665">
        <v>89036</v>
      </c>
      <c r="D6665">
        <v>4.5281200000000001E-2</v>
      </c>
    </row>
    <row r="6666" spans="1:4" x14ac:dyDescent="0.2">
      <c r="A6666">
        <v>105703</v>
      </c>
      <c r="B6666" t="s">
        <v>6064</v>
      </c>
      <c r="C6666">
        <v>89035</v>
      </c>
      <c r="D6666">
        <v>5.8275000000000002E-3</v>
      </c>
    </row>
    <row r="6667" spans="1:4" x14ac:dyDescent="0.2">
      <c r="A6667">
        <v>105703</v>
      </c>
      <c r="B6667" t="s">
        <v>6064</v>
      </c>
      <c r="C6667">
        <v>88316</v>
      </c>
      <c r="D6667">
        <v>0.2044347</v>
      </c>
    </row>
    <row r="6668" spans="1:4" x14ac:dyDescent="0.2">
      <c r="A6668">
        <v>105703</v>
      </c>
      <c r="B6668" t="s">
        <v>6064</v>
      </c>
      <c r="C6668">
        <v>5934</v>
      </c>
      <c r="D6668">
        <v>4.73827E-2</v>
      </c>
    </row>
    <row r="6669" spans="1:4" x14ac:dyDescent="0.2">
      <c r="A6669">
        <v>105703</v>
      </c>
      <c r="B6669" t="s">
        <v>6064</v>
      </c>
      <c r="C6669">
        <v>5932</v>
      </c>
      <c r="D6669">
        <v>3.7260000000000001E-3</v>
      </c>
    </row>
    <row r="6670" spans="1:4" x14ac:dyDescent="0.2">
      <c r="A6670">
        <v>105703</v>
      </c>
      <c r="B6670" t="s">
        <v>6064</v>
      </c>
      <c r="C6670">
        <v>5923</v>
      </c>
      <c r="D6670">
        <v>4.5281200000000001E-2</v>
      </c>
    </row>
    <row r="6671" spans="1:4" x14ac:dyDescent="0.2">
      <c r="A6671">
        <v>105703</v>
      </c>
      <c r="B6671" t="s">
        <v>6064</v>
      </c>
      <c r="C6671">
        <v>5921</v>
      </c>
      <c r="D6671">
        <v>5.8275000000000002E-3</v>
      </c>
    </row>
    <row r="6672" spans="1:4" x14ac:dyDescent="0.2">
      <c r="A6672">
        <v>105703</v>
      </c>
      <c r="B6672" t="s">
        <v>6064</v>
      </c>
      <c r="C6672">
        <v>5903</v>
      </c>
      <c r="D6672">
        <v>4.7293399999999999E-2</v>
      </c>
    </row>
    <row r="6673" spans="1:4" x14ac:dyDescent="0.2">
      <c r="A6673">
        <v>105703</v>
      </c>
      <c r="B6673" t="s">
        <v>6064</v>
      </c>
      <c r="C6673">
        <v>5901</v>
      </c>
      <c r="D6673">
        <v>3.8153000000000002E-3</v>
      </c>
    </row>
    <row r="6674" spans="1:4" x14ac:dyDescent="0.2">
      <c r="A6674">
        <v>105703</v>
      </c>
      <c r="B6674" t="s">
        <v>6064</v>
      </c>
      <c r="C6674">
        <v>5685</v>
      </c>
      <c r="D6674">
        <v>4.0801799999999999E-2</v>
      </c>
    </row>
    <row r="6675" spans="1:4" x14ac:dyDescent="0.2">
      <c r="A6675">
        <v>105703</v>
      </c>
      <c r="B6675" t="s">
        <v>6064</v>
      </c>
      <c r="C6675">
        <v>5684</v>
      </c>
      <c r="D6675">
        <v>1.0306900000000001E-2</v>
      </c>
    </row>
    <row r="6676" spans="1:4" x14ac:dyDescent="0.2">
      <c r="A6676">
        <v>105703</v>
      </c>
      <c r="B6676" t="s">
        <v>80</v>
      </c>
      <c r="C6676">
        <v>4721</v>
      </c>
      <c r="D6676">
        <v>0.6464067</v>
      </c>
    </row>
    <row r="6677" spans="1:4" x14ac:dyDescent="0.2">
      <c r="A6677">
        <v>105703</v>
      </c>
      <c r="B6677" t="s">
        <v>80</v>
      </c>
      <c r="C6677">
        <v>1379</v>
      </c>
      <c r="D6677">
        <v>136.6636876</v>
      </c>
    </row>
    <row r="6678" spans="1:4" x14ac:dyDescent="0.2">
      <c r="A6678">
        <v>105676</v>
      </c>
    </row>
    <row r="6679" spans="1:4" x14ac:dyDescent="0.2">
      <c r="A6679">
        <v>105676</v>
      </c>
      <c r="B6679" t="s">
        <v>6064</v>
      </c>
      <c r="C6679">
        <v>105533</v>
      </c>
      <c r="D6679">
        <v>1</v>
      </c>
    </row>
    <row r="6680" spans="1:4" x14ac:dyDescent="0.2">
      <c r="A6680">
        <v>105676</v>
      </c>
      <c r="B6680" t="s">
        <v>6064</v>
      </c>
      <c r="C6680">
        <v>96464</v>
      </c>
      <c r="D6680">
        <v>5.1529800000000001E-2</v>
      </c>
    </row>
    <row r="6681" spans="1:4" x14ac:dyDescent="0.2">
      <c r="A6681">
        <v>105676</v>
      </c>
      <c r="B6681" t="s">
        <v>6064</v>
      </c>
      <c r="C6681">
        <v>96463</v>
      </c>
      <c r="D6681">
        <v>5.2576000000000003E-3</v>
      </c>
    </row>
    <row r="6682" spans="1:4" x14ac:dyDescent="0.2">
      <c r="A6682">
        <v>105676</v>
      </c>
      <c r="B6682" t="s">
        <v>6064</v>
      </c>
      <c r="C6682">
        <v>88316</v>
      </c>
      <c r="D6682">
        <v>5.6787400000000002E-2</v>
      </c>
    </row>
    <row r="6683" spans="1:4" x14ac:dyDescent="0.2">
      <c r="A6683">
        <v>105676</v>
      </c>
      <c r="B6683" t="s">
        <v>6064</v>
      </c>
      <c r="C6683">
        <v>5934</v>
      </c>
      <c r="D6683">
        <v>5.0191399999999997E-2</v>
      </c>
    </row>
    <row r="6684" spans="1:4" x14ac:dyDescent="0.2">
      <c r="A6684">
        <v>105676</v>
      </c>
      <c r="B6684" t="s">
        <v>6064</v>
      </c>
      <c r="C6684">
        <v>5932</v>
      </c>
      <c r="D6684">
        <v>6.5960000000000003E-3</v>
      </c>
    </row>
    <row r="6685" spans="1:4" x14ac:dyDescent="0.2">
      <c r="A6685">
        <v>105676</v>
      </c>
      <c r="B6685" t="s">
        <v>6064</v>
      </c>
      <c r="C6685">
        <v>5903</v>
      </c>
      <c r="D6685">
        <v>5.44983E-2</v>
      </c>
    </row>
    <row r="6686" spans="1:4" x14ac:dyDescent="0.2">
      <c r="A6686">
        <v>105676</v>
      </c>
      <c r="B6686" t="s">
        <v>6064</v>
      </c>
      <c r="C6686">
        <v>5901</v>
      </c>
      <c r="D6686">
        <v>2.2891999999999999E-3</v>
      </c>
    </row>
    <row r="6687" spans="1:4" x14ac:dyDescent="0.2">
      <c r="A6687">
        <v>105676</v>
      </c>
      <c r="B6687" t="s">
        <v>6064</v>
      </c>
      <c r="C6687">
        <v>5685</v>
      </c>
      <c r="D6687">
        <v>4.5335300000000002E-2</v>
      </c>
    </row>
    <row r="6688" spans="1:4" x14ac:dyDescent="0.2">
      <c r="A6688">
        <v>105676</v>
      </c>
      <c r="B6688" t="s">
        <v>6064</v>
      </c>
      <c r="C6688">
        <v>5684</v>
      </c>
      <c r="D6688">
        <v>1.14521E-2</v>
      </c>
    </row>
    <row r="6689" spans="1:4" x14ac:dyDescent="0.2">
      <c r="A6689">
        <v>105682</v>
      </c>
    </row>
    <row r="6690" spans="1:4" x14ac:dyDescent="0.2">
      <c r="A6690">
        <v>105682</v>
      </c>
      <c r="B6690" t="s">
        <v>6064</v>
      </c>
      <c r="C6690">
        <v>105533</v>
      </c>
      <c r="D6690">
        <v>1</v>
      </c>
    </row>
    <row r="6691" spans="1:4" x14ac:dyDescent="0.2">
      <c r="A6691">
        <v>105682</v>
      </c>
      <c r="B6691" t="s">
        <v>6064</v>
      </c>
      <c r="C6691">
        <v>96464</v>
      </c>
      <c r="D6691">
        <v>4.1424099999999998E-2</v>
      </c>
    </row>
    <row r="6692" spans="1:4" x14ac:dyDescent="0.2">
      <c r="A6692">
        <v>105682</v>
      </c>
      <c r="B6692" t="s">
        <v>6064</v>
      </c>
      <c r="C6692">
        <v>96463</v>
      </c>
      <c r="D6692">
        <v>4.0058000000000003E-3</v>
      </c>
    </row>
    <row r="6693" spans="1:4" x14ac:dyDescent="0.2">
      <c r="A6693">
        <v>105682</v>
      </c>
      <c r="B6693" t="s">
        <v>6064</v>
      </c>
      <c r="C6693">
        <v>88316</v>
      </c>
      <c r="D6693">
        <v>4.5429900000000002E-2</v>
      </c>
    </row>
    <row r="6694" spans="1:4" x14ac:dyDescent="0.2">
      <c r="A6694">
        <v>105682</v>
      </c>
      <c r="B6694" t="s">
        <v>6064</v>
      </c>
      <c r="C6694">
        <v>5934</v>
      </c>
      <c r="D6694">
        <v>4.0268900000000003E-2</v>
      </c>
    </row>
    <row r="6695" spans="1:4" x14ac:dyDescent="0.2">
      <c r="A6695">
        <v>105682</v>
      </c>
      <c r="B6695" t="s">
        <v>6064</v>
      </c>
      <c r="C6695">
        <v>5932</v>
      </c>
      <c r="D6695">
        <v>5.1609999999999998E-3</v>
      </c>
    </row>
    <row r="6696" spans="1:4" x14ac:dyDescent="0.2">
      <c r="A6696">
        <v>105682</v>
      </c>
      <c r="B6696" t="s">
        <v>6064</v>
      </c>
      <c r="C6696">
        <v>5903</v>
      </c>
      <c r="D6696">
        <v>4.31408E-2</v>
      </c>
    </row>
    <row r="6697" spans="1:4" x14ac:dyDescent="0.2">
      <c r="A6697">
        <v>105682</v>
      </c>
      <c r="B6697" t="s">
        <v>6064</v>
      </c>
      <c r="C6697">
        <v>5901</v>
      </c>
      <c r="D6697">
        <v>2.2891999999999999E-3</v>
      </c>
    </row>
    <row r="6698" spans="1:4" x14ac:dyDescent="0.2">
      <c r="A6698">
        <v>105682</v>
      </c>
      <c r="B6698" t="s">
        <v>6064</v>
      </c>
      <c r="C6698">
        <v>5685</v>
      </c>
      <c r="D6698">
        <v>3.62682E-2</v>
      </c>
    </row>
    <row r="6699" spans="1:4" x14ac:dyDescent="0.2">
      <c r="A6699">
        <v>105682</v>
      </c>
      <c r="B6699" t="s">
        <v>6064</v>
      </c>
      <c r="C6699">
        <v>5684</v>
      </c>
      <c r="D6699">
        <v>9.1617000000000001E-3</v>
      </c>
    </row>
    <row r="6700" spans="1:4" x14ac:dyDescent="0.2">
      <c r="A6700">
        <v>105688</v>
      </c>
    </row>
    <row r="6701" spans="1:4" x14ac:dyDescent="0.2">
      <c r="A6701">
        <v>105688</v>
      </c>
      <c r="B6701" t="s">
        <v>6064</v>
      </c>
      <c r="C6701">
        <v>105533</v>
      </c>
      <c r="D6701">
        <v>1</v>
      </c>
    </row>
    <row r="6702" spans="1:4" x14ac:dyDescent="0.2">
      <c r="A6702">
        <v>105688</v>
      </c>
      <c r="B6702" t="s">
        <v>6064</v>
      </c>
      <c r="C6702">
        <v>96464</v>
      </c>
      <c r="D6702">
        <v>3.5620199999999998E-2</v>
      </c>
    </row>
    <row r="6703" spans="1:4" x14ac:dyDescent="0.2">
      <c r="A6703">
        <v>105688</v>
      </c>
      <c r="B6703" t="s">
        <v>6064</v>
      </c>
      <c r="C6703">
        <v>96463</v>
      </c>
      <c r="D6703">
        <v>4.1310000000000001E-3</v>
      </c>
    </row>
    <row r="6704" spans="1:4" x14ac:dyDescent="0.2">
      <c r="A6704">
        <v>105688</v>
      </c>
      <c r="B6704" t="s">
        <v>6064</v>
      </c>
      <c r="C6704">
        <v>88316</v>
      </c>
      <c r="D6704">
        <v>3.97512E-2</v>
      </c>
    </row>
    <row r="6705" spans="1:4" x14ac:dyDescent="0.2">
      <c r="A6705">
        <v>105688</v>
      </c>
      <c r="B6705" t="s">
        <v>6064</v>
      </c>
      <c r="C6705">
        <v>5934</v>
      </c>
      <c r="D6705">
        <v>3.60252E-2</v>
      </c>
    </row>
    <row r="6706" spans="1:4" x14ac:dyDescent="0.2">
      <c r="A6706">
        <v>105688</v>
      </c>
      <c r="B6706" t="s">
        <v>6064</v>
      </c>
      <c r="C6706">
        <v>5932</v>
      </c>
      <c r="D6706">
        <v>3.7260000000000001E-3</v>
      </c>
    </row>
    <row r="6707" spans="1:4" x14ac:dyDescent="0.2">
      <c r="A6707">
        <v>105688</v>
      </c>
      <c r="B6707" t="s">
        <v>6064</v>
      </c>
      <c r="C6707">
        <v>5903</v>
      </c>
      <c r="D6707">
        <v>3.7462000000000002E-2</v>
      </c>
    </row>
    <row r="6708" spans="1:4" x14ac:dyDescent="0.2">
      <c r="A6708">
        <v>105688</v>
      </c>
      <c r="B6708" t="s">
        <v>6064</v>
      </c>
      <c r="C6708">
        <v>5901</v>
      </c>
      <c r="D6708">
        <v>2.2891999999999999E-3</v>
      </c>
    </row>
    <row r="6709" spans="1:4" x14ac:dyDescent="0.2">
      <c r="A6709">
        <v>105688</v>
      </c>
      <c r="B6709" t="s">
        <v>6064</v>
      </c>
      <c r="C6709">
        <v>5685</v>
      </c>
      <c r="D6709">
        <v>3.1734699999999998E-2</v>
      </c>
    </row>
    <row r="6710" spans="1:4" x14ac:dyDescent="0.2">
      <c r="A6710">
        <v>105688</v>
      </c>
      <c r="B6710" t="s">
        <v>6064</v>
      </c>
      <c r="C6710">
        <v>5684</v>
      </c>
      <c r="D6710">
        <v>8.0164999999999993E-3</v>
      </c>
    </row>
    <row r="6711" spans="1:4" x14ac:dyDescent="0.2">
      <c r="A6711">
        <v>105695</v>
      </c>
    </row>
    <row r="6712" spans="1:4" x14ac:dyDescent="0.2">
      <c r="A6712">
        <v>105695</v>
      </c>
      <c r="B6712" t="s">
        <v>6064</v>
      </c>
      <c r="C6712">
        <v>96464</v>
      </c>
      <c r="D6712">
        <v>7.2742600000000004E-2</v>
      </c>
    </row>
    <row r="6713" spans="1:4" x14ac:dyDescent="0.2">
      <c r="A6713">
        <v>105695</v>
      </c>
      <c r="B6713" t="s">
        <v>6064</v>
      </c>
      <c r="C6713">
        <v>96463</v>
      </c>
      <c r="D6713">
        <v>6.7597999999999998E-3</v>
      </c>
    </row>
    <row r="6714" spans="1:4" x14ac:dyDescent="0.2">
      <c r="A6714">
        <v>105695</v>
      </c>
      <c r="B6714" t="s">
        <v>6064</v>
      </c>
      <c r="C6714">
        <v>89036</v>
      </c>
      <c r="D6714">
        <v>7.3674900000000001E-2</v>
      </c>
    </row>
    <row r="6715" spans="1:4" x14ac:dyDescent="0.2">
      <c r="A6715">
        <v>105695</v>
      </c>
      <c r="B6715" t="s">
        <v>6064</v>
      </c>
      <c r="C6715">
        <v>89035</v>
      </c>
      <c r="D6715">
        <v>5.8275000000000002E-3</v>
      </c>
    </row>
    <row r="6716" spans="1:4" x14ac:dyDescent="0.2">
      <c r="A6716">
        <v>105695</v>
      </c>
      <c r="B6716" t="s">
        <v>6064</v>
      </c>
      <c r="C6716">
        <v>88316</v>
      </c>
      <c r="D6716">
        <v>0.3180096</v>
      </c>
    </row>
    <row r="6717" spans="1:4" x14ac:dyDescent="0.2">
      <c r="A6717">
        <v>105695</v>
      </c>
      <c r="B6717" t="s">
        <v>6064</v>
      </c>
      <c r="C6717">
        <v>5934</v>
      </c>
      <c r="D6717">
        <v>7.2906399999999996E-2</v>
      </c>
    </row>
    <row r="6718" spans="1:4" x14ac:dyDescent="0.2">
      <c r="A6718">
        <v>105695</v>
      </c>
      <c r="B6718" t="s">
        <v>6064</v>
      </c>
      <c r="C6718">
        <v>5932</v>
      </c>
      <c r="D6718">
        <v>6.5960000000000003E-3</v>
      </c>
    </row>
    <row r="6719" spans="1:4" x14ac:dyDescent="0.2">
      <c r="A6719">
        <v>105695</v>
      </c>
      <c r="B6719" t="s">
        <v>6064</v>
      </c>
      <c r="C6719">
        <v>5923</v>
      </c>
      <c r="D6719">
        <v>7.3674900000000001E-2</v>
      </c>
    </row>
    <row r="6720" spans="1:4" x14ac:dyDescent="0.2">
      <c r="A6720">
        <v>105695</v>
      </c>
      <c r="B6720" t="s">
        <v>6064</v>
      </c>
      <c r="C6720">
        <v>5921</v>
      </c>
      <c r="D6720">
        <v>5.8275000000000002E-3</v>
      </c>
    </row>
    <row r="6721" spans="1:4" x14ac:dyDescent="0.2">
      <c r="A6721">
        <v>105695</v>
      </c>
      <c r="B6721" t="s">
        <v>6064</v>
      </c>
      <c r="C6721">
        <v>5903</v>
      </c>
      <c r="D6721">
        <v>7.5687099999999993E-2</v>
      </c>
    </row>
    <row r="6722" spans="1:4" x14ac:dyDescent="0.2">
      <c r="A6722">
        <v>105695</v>
      </c>
      <c r="B6722" t="s">
        <v>6064</v>
      </c>
      <c r="C6722">
        <v>5901</v>
      </c>
      <c r="D6722">
        <v>3.8153000000000002E-3</v>
      </c>
    </row>
    <row r="6723" spans="1:4" x14ac:dyDescent="0.2">
      <c r="A6723">
        <v>105695</v>
      </c>
      <c r="B6723" t="s">
        <v>6064</v>
      </c>
      <c r="C6723">
        <v>5685</v>
      </c>
      <c r="D6723">
        <v>6.3469399999999995E-2</v>
      </c>
    </row>
    <row r="6724" spans="1:4" x14ac:dyDescent="0.2">
      <c r="A6724">
        <v>105695</v>
      </c>
      <c r="B6724" t="s">
        <v>6064</v>
      </c>
      <c r="C6724">
        <v>5684</v>
      </c>
      <c r="D6724">
        <v>1.6032999999999999E-2</v>
      </c>
    </row>
    <row r="6725" spans="1:4" x14ac:dyDescent="0.2">
      <c r="A6725">
        <v>105695</v>
      </c>
      <c r="B6725" t="s">
        <v>80</v>
      </c>
      <c r="C6725">
        <v>4721</v>
      </c>
      <c r="D6725">
        <v>0.63265329999999997</v>
      </c>
    </row>
    <row r="6726" spans="1:4" x14ac:dyDescent="0.2">
      <c r="A6726">
        <v>105695</v>
      </c>
      <c r="B6726" t="s">
        <v>80</v>
      </c>
      <c r="C6726">
        <v>1379</v>
      </c>
      <c r="D6726">
        <v>179.7298777</v>
      </c>
    </row>
    <row r="6727" spans="1:4" x14ac:dyDescent="0.2">
      <c r="A6727">
        <v>105698</v>
      </c>
    </row>
    <row r="6728" spans="1:4" x14ac:dyDescent="0.2">
      <c r="A6728">
        <v>105698</v>
      </c>
      <c r="B6728" t="s">
        <v>6064</v>
      </c>
      <c r="C6728">
        <v>96464</v>
      </c>
      <c r="D6728">
        <v>5.5565999999999997E-2</v>
      </c>
    </row>
    <row r="6729" spans="1:4" x14ac:dyDescent="0.2">
      <c r="A6729">
        <v>105698</v>
      </c>
      <c r="B6729" t="s">
        <v>6064</v>
      </c>
      <c r="C6729">
        <v>96463</v>
      </c>
      <c r="D6729">
        <v>5.0073000000000001E-3</v>
      </c>
    </row>
    <row r="6730" spans="1:4" x14ac:dyDescent="0.2">
      <c r="A6730">
        <v>105698</v>
      </c>
      <c r="B6730" t="s">
        <v>6064</v>
      </c>
      <c r="C6730">
        <v>89036</v>
      </c>
      <c r="D6730">
        <v>5.4745700000000001E-2</v>
      </c>
    </row>
    <row r="6731" spans="1:4" x14ac:dyDescent="0.2">
      <c r="A6731">
        <v>105698</v>
      </c>
      <c r="B6731" t="s">
        <v>6064</v>
      </c>
      <c r="C6731">
        <v>89035</v>
      </c>
      <c r="D6731">
        <v>5.8275000000000002E-3</v>
      </c>
    </row>
    <row r="6732" spans="1:4" x14ac:dyDescent="0.2">
      <c r="A6732">
        <v>105698</v>
      </c>
      <c r="B6732" t="s">
        <v>6064</v>
      </c>
      <c r="C6732">
        <v>88316</v>
      </c>
      <c r="D6732">
        <v>0.24229300000000001</v>
      </c>
    </row>
    <row r="6733" spans="1:4" x14ac:dyDescent="0.2">
      <c r="A6733">
        <v>105698</v>
      </c>
      <c r="B6733" t="s">
        <v>6064</v>
      </c>
      <c r="C6733">
        <v>5934</v>
      </c>
      <c r="D6733">
        <v>5.5412299999999998E-2</v>
      </c>
    </row>
    <row r="6734" spans="1:4" x14ac:dyDescent="0.2">
      <c r="A6734">
        <v>105698</v>
      </c>
      <c r="B6734" t="s">
        <v>6064</v>
      </c>
      <c r="C6734">
        <v>5932</v>
      </c>
      <c r="D6734">
        <v>5.1609999999999998E-3</v>
      </c>
    </row>
    <row r="6735" spans="1:4" x14ac:dyDescent="0.2">
      <c r="A6735">
        <v>105698</v>
      </c>
      <c r="B6735" t="s">
        <v>6064</v>
      </c>
      <c r="C6735">
        <v>5923</v>
      </c>
      <c r="D6735">
        <v>5.4745700000000001E-2</v>
      </c>
    </row>
    <row r="6736" spans="1:4" x14ac:dyDescent="0.2">
      <c r="A6736">
        <v>105698</v>
      </c>
      <c r="B6736" t="s">
        <v>6064</v>
      </c>
      <c r="C6736">
        <v>5921</v>
      </c>
      <c r="D6736">
        <v>5.8275000000000002E-3</v>
      </c>
    </row>
    <row r="6737" spans="1:4" x14ac:dyDescent="0.2">
      <c r="A6737">
        <v>105698</v>
      </c>
      <c r="B6737" t="s">
        <v>6064</v>
      </c>
      <c r="C6737">
        <v>5903</v>
      </c>
      <c r="D6737">
        <v>5.6758000000000003E-2</v>
      </c>
    </row>
    <row r="6738" spans="1:4" x14ac:dyDescent="0.2">
      <c r="A6738">
        <v>105698</v>
      </c>
      <c r="B6738" t="s">
        <v>6064</v>
      </c>
      <c r="C6738">
        <v>5901</v>
      </c>
      <c r="D6738">
        <v>3.8153000000000002E-3</v>
      </c>
    </row>
    <row r="6739" spans="1:4" x14ac:dyDescent="0.2">
      <c r="A6739">
        <v>105698</v>
      </c>
      <c r="B6739" t="s">
        <v>6064</v>
      </c>
      <c r="C6739">
        <v>5685</v>
      </c>
      <c r="D6739">
        <v>4.8357600000000001E-2</v>
      </c>
    </row>
    <row r="6740" spans="1:4" x14ac:dyDescent="0.2">
      <c r="A6740">
        <v>105698</v>
      </c>
      <c r="B6740" t="s">
        <v>6064</v>
      </c>
      <c r="C6740">
        <v>5684</v>
      </c>
      <c r="D6740">
        <v>1.22156E-2</v>
      </c>
    </row>
    <row r="6741" spans="1:4" x14ac:dyDescent="0.2">
      <c r="A6741">
        <v>105698</v>
      </c>
      <c r="B6741" t="s">
        <v>80</v>
      </c>
      <c r="C6741">
        <v>4721</v>
      </c>
      <c r="D6741">
        <v>0.63265329999999997</v>
      </c>
    </row>
    <row r="6742" spans="1:4" x14ac:dyDescent="0.2">
      <c r="A6742">
        <v>105698</v>
      </c>
      <c r="B6742" t="s">
        <v>80</v>
      </c>
      <c r="C6742">
        <v>1379</v>
      </c>
      <c r="D6742">
        <v>179.7298777</v>
      </c>
    </row>
    <row r="6743" spans="1:4" x14ac:dyDescent="0.2">
      <c r="A6743">
        <v>105704</v>
      </c>
    </row>
    <row r="6744" spans="1:4" x14ac:dyDescent="0.2">
      <c r="A6744">
        <v>105704</v>
      </c>
      <c r="B6744" t="s">
        <v>6064</v>
      </c>
      <c r="C6744">
        <v>96464</v>
      </c>
      <c r="D6744">
        <v>4.62266E-2</v>
      </c>
    </row>
    <row r="6745" spans="1:4" x14ac:dyDescent="0.2">
      <c r="A6745">
        <v>105704</v>
      </c>
      <c r="B6745" t="s">
        <v>6064</v>
      </c>
      <c r="C6745">
        <v>96463</v>
      </c>
      <c r="D6745">
        <v>4.8821000000000003E-3</v>
      </c>
    </row>
    <row r="6746" spans="1:4" x14ac:dyDescent="0.2">
      <c r="A6746">
        <v>105704</v>
      </c>
      <c r="B6746" t="s">
        <v>6064</v>
      </c>
      <c r="C6746">
        <v>89036</v>
      </c>
      <c r="D6746">
        <v>4.5281200000000001E-2</v>
      </c>
    </row>
    <row r="6747" spans="1:4" x14ac:dyDescent="0.2">
      <c r="A6747">
        <v>105704</v>
      </c>
      <c r="B6747" t="s">
        <v>6064</v>
      </c>
      <c r="C6747">
        <v>89035</v>
      </c>
      <c r="D6747">
        <v>5.8275000000000002E-3</v>
      </c>
    </row>
    <row r="6748" spans="1:4" x14ac:dyDescent="0.2">
      <c r="A6748">
        <v>105704</v>
      </c>
      <c r="B6748" t="s">
        <v>6064</v>
      </c>
      <c r="C6748">
        <v>88316</v>
      </c>
      <c r="D6748">
        <v>0.2044347</v>
      </c>
    </row>
    <row r="6749" spans="1:4" x14ac:dyDescent="0.2">
      <c r="A6749">
        <v>105704</v>
      </c>
      <c r="B6749" t="s">
        <v>6064</v>
      </c>
      <c r="C6749">
        <v>5934</v>
      </c>
      <c r="D6749">
        <v>4.73827E-2</v>
      </c>
    </row>
    <row r="6750" spans="1:4" x14ac:dyDescent="0.2">
      <c r="A6750">
        <v>105704</v>
      </c>
      <c r="B6750" t="s">
        <v>6064</v>
      </c>
      <c r="C6750">
        <v>5932</v>
      </c>
      <c r="D6750">
        <v>3.7260000000000001E-3</v>
      </c>
    </row>
    <row r="6751" spans="1:4" x14ac:dyDescent="0.2">
      <c r="A6751">
        <v>105704</v>
      </c>
      <c r="B6751" t="s">
        <v>6064</v>
      </c>
      <c r="C6751">
        <v>5923</v>
      </c>
      <c r="D6751">
        <v>4.5281200000000001E-2</v>
      </c>
    </row>
    <row r="6752" spans="1:4" x14ac:dyDescent="0.2">
      <c r="A6752">
        <v>105704</v>
      </c>
      <c r="B6752" t="s">
        <v>6064</v>
      </c>
      <c r="C6752">
        <v>5921</v>
      </c>
      <c r="D6752">
        <v>5.8275000000000002E-3</v>
      </c>
    </row>
    <row r="6753" spans="1:4" x14ac:dyDescent="0.2">
      <c r="A6753">
        <v>105704</v>
      </c>
      <c r="B6753" t="s">
        <v>6064</v>
      </c>
      <c r="C6753">
        <v>5903</v>
      </c>
      <c r="D6753">
        <v>4.7293399999999999E-2</v>
      </c>
    </row>
    <row r="6754" spans="1:4" x14ac:dyDescent="0.2">
      <c r="A6754">
        <v>105704</v>
      </c>
      <c r="B6754" t="s">
        <v>6064</v>
      </c>
      <c r="C6754">
        <v>5901</v>
      </c>
      <c r="D6754">
        <v>3.8153000000000002E-3</v>
      </c>
    </row>
    <row r="6755" spans="1:4" x14ac:dyDescent="0.2">
      <c r="A6755">
        <v>105704</v>
      </c>
      <c r="B6755" t="s">
        <v>6064</v>
      </c>
      <c r="C6755">
        <v>5685</v>
      </c>
      <c r="D6755">
        <v>4.0801799999999999E-2</v>
      </c>
    </row>
    <row r="6756" spans="1:4" x14ac:dyDescent="0.2">
      <c r="A6756">
        <v>105704</v>
      </c>
      <c r="B6756" t="s">
        <v>6064</v>
      </c>
      <c r="C6756">
        <v>5684</v>
      </c>
      <c r="D6756">
        <v>1.0306900000000001E-2</v>
      </c>
    </row>
    <row r="6757" spans="1:4" x14ac:dyDescent="0.2">
      <c r="A6757">
        <v>105704</v>
      </c>
      <c r="B6757" t="s">
        <v>80</v>
      </c>
      <c r="C6757">
        <v>4721</v>
      </c>
      <c r="D6757">
        <v>0.63265329999999997</v>
      </c>
    </row>
    <row r="6758" spans="1:4" x14ac:dyDescent="0.2">
      <c r="A6758">
        <v>105704</v>
      </c>
      <c r="B6758" t="s">
        <v>80</v>
      </c>
      <c r="C6758">
        <v>1379</v>
      </c>
      <c r="D6758">
        <v>179.7298777</v>
      </c>
    </row>
    <row r="6759" spans="1:4" x14ac:dyDescent="0.2">
      <c r="A6759">
        <v>105677</v>
      </c>
    </row>
    <row r="6760" spans="1:4" x14ac:dyDescent="0.2">
      <c r="A6760">
        <v>105677</v>
      </c>
      <c r="B6760" t="s">
        <v>6064</v>
      </c>
      <c r="C6760">
        <v>105534</v>
      </c>
      <c r="D6760">
        <v>1</v>
      </c>
    </row>
    <row r="6761" spans="1:4" x14ac:dyDescent="0.2">
      <c r="A6761">
        <v>105677</v>
      </c>
      <c r="B6761" t="s">
        <v>6064</v>
      </c>
      <c r="C6761">
        <v>96464</v>
      </c>
      <c r="D6761">
        <v>5.1529800000000001E-2</v>
      </c>
    </row>
    <row r="6762" spans="1:4" x14ac:dyDescent="0.2">
      <c r="A6762">
        <v>105677</v>
      </c>
      <c r="B6762" t="s">
        <v>6064</v>
      </c>
      <c r="C6762">
        <v>96463</v>
      </c>
      <c r="D6762">
        <v>5.2576000000000003E-3</v>
      </c>
    </row>
    <row r="6763" spans="1:4" x14ac:dyDescent="0.2">
      <c r="A6763">
        <v>105677</v>
      </c>
      <c r="B6763" t="s">
        <v>6064</v>
      </c>
      <c r="C6763">
        <v>88316</v>
      </c>
      <c r="D6763">
        <v>5.6787400000000002E-2</v>
      </c>
    </row>
    <row r="6764" spans="1:4" x14ac:dyDescent="0.2">
      <c r="A6764">
        <v>105677</v>
      </c>
      <c r="B6764" t="s">
        <v>6064</v>
      </c>
      <c r="C6764">
        <v>5934</v>
      </c>
      <c r="D6764">
        <v>5.0191399999999997E-2</v>
      </c>
    </row>
    <row r="6765" spans="1:4" x14ac:dyDescent="0.2">
      <c r="A6765">
        <v>105677</v>
      </c>
      <c r="B6765" t="s">
        <v>6064</v>
      </c>
      <c r="C6765">
        <v>5932</v>
      </c>
      <c r="D6765">
        <v>6.5960000000000003E-3</v>
      </c>
    </row>
    <row r="6766" spans="1:4" x14ac:dyDescent="0.2">
      <c r="A6766">
        <v>105677</v>
      </c>
      <c r="B6766" t="s">
        <v>6064</v>
      </c>
      <c r="C6766">
        <v>5903</v>
      </c>
      <c r="D6766">
        <v>5.44983E-2</v>
      </c>
    </row>
    <row r="6767" spans="1:4" x14ac:dyDescent="0.2">
      <c r="A6767">
        <v>105677</v>
      </c>
      <c r="B6767" t="s">
        <v>6064</v>
      </c>
      <c r="C6767">
        <v>5901</v>
      </c>
      <c r="D6767">
        <v>2.2891999999999999E-3</v>
      </c>
    </row>
    <row r="6768" spans="1:4" x14ac:dyDescent="0.2">
      <c r="A6768">
        <v>105677</v>
      </c>
      <c r="B6768" t="s">
        <v>6064</v>
      </c>
      <c r="C6768">
        <v>5685</v>
      </c>
      <c r="D6768">
        <v>4.5335300000000002E-2</v>
      </c>
    </row>
    <row r="6769" spans="1:4" x14ac:dyDescent="0.2">
      <c r="A6769">
        <v>105677</v>
      </c>
      <c r="B6769" t="s">
        <v>6064</v>
      </c>
      <c r="C6769">
        <v>5684</v>
      </c>
      <c r="D6769">
        <v>1.14521E-2</v>
      </c>
    </row>
    <row r="6770" spans="1:4" x14ac:dyDescent="0.2">
      <c r="A6770">
        <v>105683</v>
      </c>
    </row>
    <row r="6771" spans="1:4" x14ac:dyDescent="0.2">
      <c r="A6771">
        <v>105683</v>
      </c>
      <c r="B6771" t="s">
        <v>6064</v>
      </c>
      <c r="C6771">
        <v>105534</v>
      </c>
      <c r="D6771">
        <v>1</v>
      </c>
    </row>
    <row r="6772" spans="1:4" x14ac:dyDescent="0.2">
      <c r="A6772">
        <v>105683</v>
      </c>
      <c r="B6772" t="s">
        <v>6064</v>
      </c>
      <c r="C6772">
        <v>96464</v>
      </c>
      <c r="D6772">
        <v>4.1424099999999998E-2</v>
      </c>
    </row>
    <row r="6773" spans="1:4" x14ac:dyDescent="0.2">
      <c r="A6773">
        <v>105683</v>
      </c>
      <c r="B6773" t="s">
        <v>6064</v>
      </c>
      <c r="C6773">
        <v>96463</v>
      </c>
      <c r="D6773">
        <v>4.0058000000000003E-3</v>
      </c>
    </row>
    <row r="6774" spans="1:4" x14ac:dyDescent="0.2">
      <c r="A6774">
        <v>105683</v>
      </c>
      <c r="B6774" t="s">
        <v>6064</v>
      </c>
      <c r="C6774">
        <v>88316</v>
      </c>
      <c r="D6774">
        <v>4.5429900000000002E-2</v>
      </c>
    </row>
    <row r="6775" spans="1:4" x14ac:dyDescent="0.2">
      <c r="A6775">
        <v>105683</v>
      </c>
      <c r="B6775" t="s">
        <v>6064</v>
      </c>
      <c r="C6775">
        <v>5934</v>
      </c>
      <c r="D6775">
        <v>4.0268900000000003E-2</v>
      </c>
    </row>
    <row r="6776" spans="1:4" x14ac:dyDescent="0.2">
      <c r="A6776">
        <v>105683</v>
      </c>
      <c r="B6776" t="s">
        <v>6064</v>
      </c>
      <c r="C6776">
        <v>5932</v>
      </c>
      <c r="D6776">
        <v>5.1609999999999998E-3</v>
      </c>
    </row>
    <row r="6777" spans="1:4" x14ac:dyDescent="0.2">
      <c r="A6777">
        <v>105683</v>
      </c>
      <c r="B6777" t="s">
        <v>6064</v>
      </c>
      <c r="C6777">
        <v>5903</v>
      </c>
      <c r="D6777">
        <v>4.31408E-2</v>
      </c>
    </row>
    <row r="6778" spans="1:4" x14ac:dyDescent="0.2">
      <c r="A6778">
        <v>105683</v>
      </c>
      <c r="B6778" t="s">
        <v>6064</v>
      </c>
      <c r="C6778">
        <v>5901</v>
      </c>
      <c r="D6778">
        <v>2.2891999999999999E-3</v>
      </c>
    </row>
    <row r="6779" spans="1:4" x14ac:dyDescent="0.2">
      <c r="A6779">
        <v>105683</v>
      </c>
      <c r="B6779" t="s">
        <v>6064</v>
      </c>
      <c r="C6779">
        <v>5685</v>
      </c>
      <c r="D6779">
        <v>3.62682E-2</v>
      </c>
    </row>
    <row r="6780" spans="1:4" x14ac:dyDescent="0.2">
      <c r="A6780">
        <v>105683</v>
      </c>
      <c r="B6780" t="s">
        <v>6064</v>
      </c>
      <c r="C6780">
        <v>5684</v>
      </c>
      <c r="D6780">
        <v>9.1617000000000001E-3</v>
      </c>
    </row>
    <row r="6781" spans="1:4" x14ac:dyDescent="0.2">
      <c r="A6781">
        <v>105689</v>
      </c>
    </row>
    <row r="6782" spans="1:4" x14ac:dyDescent="0.2">
      <c r="A6782">
        <v>105689</v>
      </c>
      <c r="B6782" t="s">
        <v>6064</v>
      </c>
      <c r="C6782">
        <v>105534</v>
      </c>
      <c r="D6782">
        <v>1</v>
      </c>
    </row>
    <row r="6783" spans="1:4" x14ac:dyDescent="0.2">
      <c r="A6783">
        <v>105689</v>
      </c>
      <c r="B6783" t="s">
        <v>6064</v>
      </c>
      <c r="C6783">
        <v>96464</v>
      </c>
      <c r="D6783">
        <v>3.5620199999999998E-2</v>
      </c>
    </row>
    <row r="6784" spans="1:4" x14ac:dyDescent="0.2">
      <c r="A6784">
        <v>105689</v>
      </c>
      <c r="B6784" t="s">
        <v>6064</v>
      </c>
      <c r="C6784">
        <v>96463</v>
      </c>
      <c r="D6784">
        <v>4.1310000000000001E-3</v>
      </c>
    </row>
    <row r="6785" spans="1:4" x14ac:dyDescent="0.2">
      <c r="A6785">
        <v>105689</v>
      </c>
      <c r="B6785" t="s">
        <v>6064</v>
      </c>
      <c r="C6785">
        <v>88316</v>
      </c>
      <c r="D6785">
        <v>3.97512E-2</v>
      </c>
    </row>
    <row r="6786" spans="1:4" x14ac:dyDescent="0.2">
      <c r="A6786">
        <v>105689</v>
      </c>
      <c r="B6786" t="s">
        <v>6064</v>
      </c>
      <c r="C6786">
        <v>5934</v>
      </c>
      <c r="D6786">
        <v>3.60252E-2</v>
      </c>
    </row>
    <row r="6787" spans="1:4" x14ac:dyDescent="0.2">
      <c r="A6787">
        <v>105689</v>
      </c>
      <c r="B6787" t="s">
        <v>6064</v>
      </c>
      <c r="C6787">
        <v>5932</v>
      </c>
      <c r="D6787">
        <v>3.7260000000000001E-3</v>
      </c>
    </row>
    <row r="6788" spans="1:4" x14ac:dyDescent="0.2">
      <c r="A6788">
        <v>105689</v>
      </c>
      <c r="B6788" t="s">
        <v>6064</v>
      </c>
      <c r="C6788">
        <v>5903</v>
      </c>
      <c r="D6788">
        <v>3.7462000000000002E-2</v>
      </c>
    </row>
    <row r="6789" spans="1:4" x14ac:dyDescent="0.2">
      <c r="A6789">
        <v>105689</v>
      </c>
      <c r="B6789" t="s">
        <v>6064</v>
      </c>
      <c r="C6789">
        <v>5901</v>
      </c>
      <c r="D6789">
        <v>2.2891999999999999E-3</v>
      </c>
    </row>
    <row r="6790" spans="1:4" x14ac:dyDescent="0.2">
      <c r="A6790">
        <v>105689</v>
      </c>
      <c r="B6790" t="s">
        <v>6064</v>
      </c>
      <c r="C6790">
        <v>5685</v>
      </c>
      <c r="D6790">
        <v>3.1734699999999998E-2</v>
      </c>
    </row>
    <row r="6791" spans="1:4" x14ac:dyDescent="0.2">
      <c r="A6791">
        <v>105689</v>
      </c>
      <c r="B6791" t="s">
        <v>6064</v>
      </c>
      <c r="C6791">
        <v>5684</v>
      </c>
      <c r="D6791">
        <v>8.0164999999999993E-3</v>
      </c>
    </row>
    <row r="6792" spans="1:4" x14ac:dyDescent="0.2">
      <c r="A6792">
        <v>105579</v>
      </c>
    </row>
    <row r="6793" spans="1:4" x14ac:dyDescent="0.2">
      <c r="A6793">
        <v>105579</v>
      </c>
      <c r="B6793" t="s">
        <v>6064</v>
      </c>
      <c r="C6793">
        <v>96464</v>
      </c>
      <c r="D6793">
        <v>7.2742600000000004E-2</v>
      </c>
    </row>
    <row r="6794" spans="1:4" x14ac:dyDescent="0.2">
      <c r="A6794">
        <v>105579</v>
      </c>
      <c r="B6794" t="s">
        <v>6064</v>
      </c>
      <c r="C6794">
        <v>96463</v>
      </c>
      <c r="D6794">
        <v>6.7597999999999998E-3</v>
      </c>
    </row>
    <row r="6795" spans="1:4" x14ac:dyDescent="0.2">
      <c r="A6795">
        <v>105579</v>
      </c>
      <c r="B6795" t="s">
        <v>6064</v>
      </c>
      <c r="C6795">
        <v>89036</v>
      </c>
      <c r="D6795">
        <v>7.3674900000000001E-2</v>
      </c>
    </row>
    <row r="6796" spans="1:4" x14ac:dyDescent="0.2">
      <c r="A6796">
        <v>105579</v>
      </c>
      <c r="B6796" t="s">
        <v>6064</v>
      </c>
      <c r="C6796">
        <v>89035</v>
      </c>
      <c r="D6796">
        <v>5.8275000000000002E-3</v>
      </c>
    </row>
    <row r="6797" spans="1:4" x14ac:dyDescent="0.2">
      <c r="A6797">
        <v>105579</v>
      </c>
      <c r="B6797" t="s">
        <v>6064</v>
      </c>
      <c r="C6797">
        <v>88316</v>
      </c>
      <c r="D6797">
        <v>0.3180096</v>
      </c>
    </row>
    <row r="6798" spans="1:4" x14ac:dyDescent="0.2">
      <c r="A6798">
        <v>105579</v>
      </c>
      <c r="B6798" t="s">
        <v>6064</v>
      </c>
      <c r="C6798">
        <v>5934</v>
      </c>
      <c r="D6798">
        <v>7.2906399999999996E-2</v>
      </c>
    </row>
    <row r="6799" spans="1:4" x14ac:dyDescent="0.2">
      <c r="A6799">
        <v>105579</v>
      </c>
      <c r="B6799" t="s">
        <v>6064</v>
      </c>
      <c r="C6799">
        <v>5932</v>
      </c>
      <c r="D6799">
        <v>6.5960000000000003E-3</v>
      </c>
    </row>
    <row r="6800" spans="1:4" x14ac:dyDescent="0.2">
      <c r="A6800">
        <v>105579</v>
      </c>
      <c r="B6800" t="s">
        <v>6064</v>
      </c>
      <c r="C6800">
        <v>5923</v>
      </c>
      <c r="D6800">
        <v>7.3674900000000001E-2</v>
      </c>
    </row>
    <row r="6801" spans="1:4" x14ac:dyDescent="0.2">
      <c r="A6801">
        <v>105579</v>
      </c>
      <c r="B6801" t="s">
        <v>6064</v>
      </c>
      <c r="C6801">
        <v>5921</v>
      </c>
      <c r="D6801">
        <v>5.8275000000000002E-3</v>
      </c>
    </row>
    <row r="6802" spans="1:4" x14ac:dyDescent="0.2">
      <c r="A6802">
        <v>105579</v>
      </c>
      <c r="B6802" t="s">
        <v>6064</v>
      </c>
      <c r="C6802">
        <v>5903</v>
      </c>
      <c r="D6802">
        <v>7.53056E-2</v>
      </c>
    </row>
    <row r="6803" spans="1:4" x14ac:dyDescent="0.2">
      <c r="A6803">
        <v>105579</v>
      </c>
      <c r="B6803" t="s">
        <v>6064</v>
      </c>
      <c r="C6803">
        <v>5901</v>
      </c>
      <c r="D6803">
        <v>4.1967999999999997E-3</v>
      </c>
    </row>
    <row r="6804" spans="1:4" x14ac:dyDescent="0.2">
      <c r="A6804">
        <v>105579</v>
      </c>
      <c r="B6804" t="s">
        <v>6064</v>
      </c>
      <c r="C6804">
        <v>5685</v>
      </c>
      <c r="D6804">
        <v>6.3469399999999995E-2</v>
      </c>
    </row>
    <row r="6805" spans="1:4" x14ac:dyDescent="0.2">
      <c r="A6805">
        <v>105579</v>
      </c>
      <c r="B6805" t="s">
        <v>6064</v>
      </c>
      <c r="C6805">
        <v>5684</v>
      </c>
      <c r="D6805">
        <v>1.6032999999999999E-2</v>
      </c>
    </row>
    <row r="6806" spans="1:4" x14ac:dyDescent="0.2">
      <c r="A6806">
        <v>105579</v>
      </c>
      <c r="B6806" t="s">
        <v>80</v>
      </c>
      <c r="C6806">
        <v>4721</v>
      </c>
      <c r="D6806">
        <v>0.68766669999999996</v>
      </c>
    </row>
    <row r="6807" spans="1:4" x14ac:dyDescent="0.2">
      <c r="A6807">
        <v>105580</v>
      </c>
    </row>
    <row r="6808" spans="1:4" x14ac:dyDescent="0.2">
      <c r="A6808">
        <v>105580</v>
      </c>
      <c r="B6808" t="s">
        <v>6064</v>
      </c>
      <c r="C6808">
        <v>96464</v>
      </c>
      <c r="D6808">
        <v>5.5565999999999997E-2</v>
      </c>
    </row>
    <row r="6809" spans="1:4" x14ac:dyDescent="0.2">
      <c r="A6809">
        <v>105580</v>
      </c>
      <c r="B6809" t="s">
        <v>6064</v>
      </c>
      <c r="C6809">
        <v>96463</v>
      </c>
      <c r="D6809">
        <v>5.0073000000000001E-3</v>
      </c>
    </row>
    <row r="6810" spans="1:4" x14ac:dyDescent="0.2">
      <c r="A6810">
        <v>105580</v>
      </c>
      <c r="B6810" t="s">
        <v>6064</v>
      </c>
      <c r="C6810">
        <v>89036</v>
      </c>
      <c r="D6810">
        <v>5.4745700000000001E-2</v>
      </c>
    </row>
    <row r="6811" spans="1:4" x14ac:dyDescent="0.2">
      <c r="A6811">
        <v>105580</v>
      </c>
      <c r="B6811" t="s">
        <v>6064</v>
      </c>
      <c r="C6811">
        <v>89035</v>
      </c>
      <c r="D6811">
        <v>5.8275000000000002E-3</v>
      </c>
    </row>
    <row r="6812" spans="1:4" x14ac:dyDescent="0.2">
      <c r="A6812">
        <v>105580</v>
      </c>
      <c r="B6812" t="s">
        <v>6064</v>
      </c>
      <c r="C6812">
        <v>88316</v>
      </c>
      <c r="D6812">
        <v>0.24229300000000001</v>
      </c>
    </row>
    <row r="6813" spans="1:4" x14ac:dyDescent="0.2">
      <c r="A6813">
        <v>105580</v>
      </c>
      <c r="B6813" t="s">
        <v>6064</v>
      </c>
      <c r="C6813">
        <v>5934</v>
      </c>
      <c r="D6813">
        <v>5.5412299999999998E-2</v>
      </c>
    </row>
    <row r="6814" spans="1:4" x14ac:dyDescent="0.2">
      <c r="A6814">
        <v>105580</v>
      </c>
      <c r="B6814" t="s">
        <v>6064</v>
      </c>
      <c r="C6814">
        <v>5932</v>
      </c>
      <c r="D6814">
        <v>5.1609999999999998E-3</v>
      </c>
    </row>
    <row r="6815" spans="1:4" x14ac:dyDescent="0.2">
      <c r="A6815">
        <v>105580</v>
      </c>
      <c r="B6815" t="s">
        <v>6064</v>
      </c>
      <c r="C6815">
        <v>5923</v>
      </c>
      <c r="D6815">
        <v>5.4745700000000001E-2</v>
      </c>
    </row>
    <row r="6816" spans="1:4" x14ac:dyDescent="0.2">
      <c r="A6816">
        <v>105580</v>
      </c>
      <c r="B6816" t="s">
        <v>6064</v>
      </c>
      <c r="C6816">
        <v>5921</v>
      </c>
      <c r="D6816">
        <v>5.8275000000000002E-3</v>
      </c>
    </row>
    <row r="6817" spans="1:4" x14ac:dyDescent="0.2">
      <c r="A6817">
        <v>105580</v>
      </c>
      <c r="B6817" t="s">
        <v>6064</v>
      </c>
      <c r="C6817">
        <v>5903</v>
      </c>
      <c r="D6817">
        <v>5.6376500000000003E-2</v>
      </c>
    </row>
    <row r="6818" spans="1:4" x14ac:dyDescent="0.2">
      <c r="A6818">
        <v>105580</v>
      </c>
      <c r="B6818" t="s">
        <v>6064</v>
      </c>
      <c r="C6818">
        <v>5901</v>
      </c>
      <c r="D6818">
        <v>4.1967999999999997E-3</v>
      </c>
    </row>
    <row r="6819" spans="1:4" x14ac:dyDescent="0.2">
      <c r="A6819">
        <v>105580</v>
      </c>
      <c r="B6819" t="s">
        <v>6064</v>
      </c>
      <c r="C6819">
        <v>5685</v>
      </c>
      <c r="D6819">
        <v>4.8357600000000001E-2</v>
      </c>
    </row>
    <row r="6820" spans="1:4" x14ac:dyDescent="0.2">
      <c r="A6820">
        <v>105580</v>
      </c>
      <c r="B6820" t="s">
        <v>6064</v>
      </c>
      <c r="C6820">
        <v>5684</v>
      </c>
      <c r="D6820">
        <v>1.22156E-2</v>
      </c>
    </row>
    <row r="6821" spans="1:4" x14ac:dyDescent="0.2">
      <c r="A6821">
        <v>105580</v>
      </c>
      <c r="B6821" t="s">
        <v>80</v>
      </c>
      <c r="C6821">
        <v>4721</v>
      </c>
      <c r="D6821">
        <v>0.68766669999999996</v>
      </c>
    </row>
    <row r="6822" spans="1:4" x14ac:dyDescent="0.2">
      <c r="A6822">
        <v>105582</v>
      </c>
    </row>
    <row r="6823" spans="1:4" x14ac:dyDescent="0.2">
      <c r="A6823">
        <v>105582</v>
      </c>
      <c r="B6823" t="s">
        <v>6064</v>
      </c>
      <c r="C6823">
        <v>96464</v>
      </c>
      <c r="D6823">
        <v>4.62266E-2</v>
      </c>
    </row>
    <row r="6824" spans="1:4" x14ac:dyDescent="0.2">
      <c r="A6824">
        <v>105582</v>
      </c>
      <c r="B6824" t="s">
        <v>6064</v>
      </c>
      <c r="C6824">
        <v>96463</v>
      </c>
      <c r="D6824">
        <v>4.8821000000000003E-3</v>
      </c>
    </row>
    <row r="6825" spans="1:4" x14ac:dyDescent="0.2">
      <c r="A6825">
        <v>105582</v>
      </c>
      <c r="B6825" t="s">
        <v>6064</v>
      </c>
      <c r="C6825">
        <v>89036</v>
      </c>
      <c r="D6825">
        <v>4.5281200000000001E-2</v>
      </c>
    </row>
    <row r="6826" spans="1:4" x14ac:dyDescent="0.2">
      <c r="A6826">
        <v>105582</v>
      </c>
      <c r="B6826" t="s">
        <v>6064</v>
      </c>
      <c r="C6826">
        <v>89035</v>
      </c>
      <c r="D6826">
        <v>5.8275000000000002E-3</v>
      </c>
    </row>
    <row r="6827" spans="1:4" x14ac:dyDescent="0.2">
      <c r="A6827">
        <v>105582</v>
      </c>
      <c r="B6827" t="s">
        <v>6064</v>
      </c>
      <c r="C6827">
        <v>88316</v>
      </c>
      <c r="D6827">
        <v>0.2044347</v>
      </c>
    </row>
    <row r="6828" spans="1:4" x14ac:dyDescent="0.2">
      <c r="A6828">
        <v>105582</v>
      </c>
      <c r="B6828" t="s">
        <v>6064</v>
      </c>
      <c r="C6828">
        <v>5934</v>
      </c>
      <c r="D6828">
        <v>4.73827E-2</v>
      </c>
    </row>
    <row r="6829" spans="1:4" x14ac:dyDescent="0.2">
      <c r="A6829">
        <v>105582</v>
      </c>
      <c r="B6829" t="s">
        <v>6064</v>
      </c>
      <c r="C6829">
        <v>5932</v>
      </c>
      <c r="D6829">
        <v>3.7260000000000001E-3</v>
      </c>
    </row>
    <row r="6830" spans="1:4" x14ac:dyDescent="0.2">
      <c r="A6830">
        <v>105582</v>
      </c>
      <c r="B6830" t="s">
        <v>6064</v>
      </c>
      <c r="C6830">
        <v>5923</v>
      </c>
      <c r="D6830">
        <v>4.5281200000000001E-2</v>
      </c>
    </row>
    <row r="6831" spans="1:4" x14ac:dyDescent="0.2">
      <c r="A6831">
        <v>105582</v>
      </c>
      <c r="B6831" t="s">
        <v>6064</v>
      </c>
      <c r="C6831">
        <v>5921</v>
      </c>
      <c r="D6831">
        <v>5.8275000000000002E-3</v>
      </c>
    </row>
    <row r="6832" spans="1:4" x14ac:dyDescent="0.2">
      <c r="A6832">
        <v>105582</v>
      </c>
      <c r="B6832" t="s">
        <v>6064</v>
      </c>
      <c r="C6832">
        <v>5903</v>
      </c>
      <c r="D6832">
        <v>4.6911899999999999E-2</v>
      </c>
    </row>
    <row r="6833" spans="1:4" x14ac:dyDescent="0.2">
      <c r="A6833">
        <v>105582</v>
      </c>
      <c r="B6833" t="s">
        <v>6064</v>
      </c>
      <c r="C6833">
        <v>5901</v>
      </c>
      <c r="D6833">
        <v>4.1967999999999997E-3</v>
      </c>
    </row>
    <row r="6834" spans="1:4" x14ac:dyDescent="0.2">
      <c r="A6834">
        <v>105582</v>
      </c>
      <c r="B6834" t="s">
        <v>6064</v>
      </c>
      <c r="C6834">
        <v>5685</v>
      </c>
      <c r="D6834">
        <v>4.0801799999999999E-2</v>
      </c>
    </row>
    <row r="6835" spans="1:4" x14ac:dyDescent="0.2">
      <c r="A6835">
        <v>105582</v>
      </c>
      <c r="B6835" t="s">
        <v>6064</v>
      </c>
      <c r="C6835">
        <v>5684</v>
      </c>
      <c r="D6835">
        <v>1.0306900000000001E-2</v>
      </c>
    </row>
    <row r="6836" spans="1:4" x14ac:dyDescent="0.2">
      <c r="A6836">
        <v>105582</v>
      </c>
      <c r="B6836" t="s">
        <v>80</v>
      </c>
      <c r="C6836">
        <v>4721</v>
      </c>
      <c r="D6836">
        <v>0.68766669999999996</v>
      </c>
    </row>
    <row r="6837" spans="1:4" x14ac:dyDescent="0.2">
      <c r="A6837">
        <v>105638</v>
      </c>
    </row>
    <row r="6838" spans="1:4" x14ac:dyDescent="0.2">
      <c r="A6838">
        <v>105638</v>
      </c>
      <c r="B6838" t="s">
        <v>6064</v>
      </c>
      <c r="C6838">
        <v>105528</v>
      </c>
      <c r="D6838">
        <v>1</v>
      </c>
    </row>
    <row r="6839" spans="1:4" x14ac:dyDescent="0.2">
      <c r="A6839">
        <v>105638</v>
      </c>
      <c r="B6839" t="s">
        <v>6064</v>
      </c>
      <c r="C6839">
        <v>96464</v>
      </c>
      <c r="D6839">
        <v>5.1529800000000001E-2</v>
      </c>
    </row>
    <row r="6840" spans="1:4" x14ac:dyDescent="0.2">
      <c r="A6840">
        <v>105638</v>
      </c>
      <c r="B6840" t="s">
        <v>6064</v>
      </c>
      <c r="C6840">
        <v>96463</v>
      </c>
      <c r="D6840">
        <v>5.2576000000000003E-3</v>
      </c>
    </row>
    <row r="6841" spans="1:4" x14ac:dyDescent="0.2">
      <c r="A6841">
        <v>105638</v>
      </c>
      <c r="B6841" t="s">
        <v>6064</v>
      </c>
      <c r="C6841">
        <v>88316</v>
      </c>
      <c r="D6841">
        <v>5.6787400000000002E-2</v>
      </c>
    </row>
    <row r="6842" spans="1:4" x14ac:dyDescent="0.2">
      <c r="A6842">
        <v>105638</v>
      </c>
      <c r="B6842" t="s">
        <v>6064</v>
      </c>
      <c r="C6842">
        <v>5934</v>
      </c>
      <c r="D6842">
        <v>5.0191399999999997E-2</v>
      </c>
    </row>
    <row r="6843" spans="1:4" x14ac:dyDescent="0.2">
      <c r="A6843">
        <v>105638</v>
      </c>
      <c r="B6843" t="s">
        <v>6064</v>
      </c>
      <c r="C6843">
        <v>5932</v>
      </c>
      <c r="D6843">
        <v>6.5960000000000003E-3</v>
      </c>
    </row>
    <row r="6844" spans="1:4" x14ac:dyDescent="0.2">
      <c r="A6844">
        <v>105638</v>
      </c>
      <c r="B6844" t="s">
        <v>6064</v>
      </c>
      <c r="C6844">
        <v>5903</v>
      </c>
      <c r="D6844">
        <v>5.44983E-2</v>
      </c>
    </row>
    <row r="6845" spans="1:4" x14ac:dyDescent="0.2">
      <c r="A6845">
        <v>105638</v>
      </c>
      <c r="B6845" t="s">
        <v>6064</v>
      </c>
      <c r="C6845">
        <v>5901</v>
      </c>
      <c r="D6845">
        <v>2.2891999999999999E-3</v>
      </c>
    </row>
    <row r="6846" spans="1:4" x14ac:dyDescent="0.2">
      <c r="A6846">
        <v>105638</v>
      </c>
      <c r="B6846" t="s">
        <v>6064</v>
      </c>
      <c r="C6846">
        <v>5685</v>
      </c>
      <c r="D6846">
        <v>4.5335300000000002E-2</v>
      </c>
    </row>
    <row r="6847" spans="1:4" x14ac:dyDescent="0.2">
      <c r="A6847">
        <v>105638</v>
      </c>
      <c r="B6847" t="s">
        <v>6064</v>
      </c>
      <c r="C6847">
        <v>5684</v>
      </c>
      <c r="D6847">
        <v>1.14521E-2</v>
      </c>
    </row>
    <row r="6848" spans="1:4" x14ac:dyDescent="0.2">
      <c r="A6848">
        <v>105715</v>
      </c>
    </row>
    <row r="6849" spans="1:4" x14ac:dyDescent="0.2">
      <c r="A6849">
        <v>105715</v>
      </c>
      <c r="B6849" t="s">
        <v>6064</v>
      </c>
      <c r="C6849">
        <v>105528</v>
      </c>
      <c r="D6849">
        <v>1</v>
      </c>
    </row>
    <row r="6850" spans="1:4" x14ac:dyDescent="0.2">
      <c r="A6850">
        <v>105715</v>
      </c>
      <c r="B6850" t="s">
        <v>6064</v>
      </c>
      <c r="C6850">
        <v>96464</v>
      </c>
      <c r="D6850">
        <v>4.1424099999999998E-2</v>
      </c>
    </row>
    <row r="6851" spans="1:4" x14ac:dyDescent="0.2">
      <c r="A6851">
        <v>105715</v>
      </c>
      <c r="B6851" t="s">
        <v>6064</v>
      </c>
      <c r="C6851">
        <v>96463</v>
      </c>
      <c r="D6851">
        <v>4.0058000000000003E-3</v>
      </c>
    </row>
    <row r="6852" spans="1:4" x14ac:dyDescent="0.2">
      <c r="A6852">
        <v>105715</v>
      </c>
      <c r="B6852" t="s">
        <v>6064</v>
      </c>
      <c r="C6852">
        <v>88316</v>
      </c>
      <c r="D6852">
        <v>4.5429900000000002E-2</v>
      </c>
    </row>
    <row r="6853" spans="1:4" x14ac:dyDescent="0.2">
      <c r="A6853">
        <v>105715</v>
      </c>
      <c r="B6853" t="s">
        <v>6064</v>
      </c>
      <c r="C6853">
        <v>5934</v>
      </c>
      <c r="D6853">
        <v>4.0268900000000003E-2</v>
      </c>
    </row>
    <row r="6854" spans="1:4" x14ac:dyDescent="0.2">
      <c r="A6854">
        <v>105715</v>
      </c>
      <c r="B6854" t="s">
        <v>6064</v>
      </c>
      <c r="C6854">
        <v>5932</v>
      </c>
      <c r="D6854">
        <v>5.1609999999999998E-3</v>
      </c>
    </row>
    <row r="6855" spans="1:4" x14ac:dyDescent="0.2">
      <c r="A6855">
        <v>105715</v>
      </c>
      <c r="B6855" t="s">
        <v>6064</v>
      </c>
      <c r="C6855">
        <v>5903</v>
      </c>
      <c r="D6855">
        <v>4.31408E-2</v>
      </c>
    </row>
    <row r="6856" spans="1:4" x14ac:dyDescent="0.2">
      <c r="A6856">
        <v>105715</v>
      </c>
      <c r="B6856" t="s">
        <v>6064</v>
      </c>
      <c r="C6856">
        <v>5901</v>
      </c>
      <c r="D6856">
        <v>2.2891999999999999E-3</v>
      </c>
    </row>
    <row r="6857" spans="1:4" x14ac:dyDescent="0.2">
      <c r="A6857">
        <v>105715</v>
      </c>
      <c r="B6857" t="s">
        <v>6064</v>
      </c>
      <c r="C6857">
        <v>5685</v>
      </c>
      <c r="D6857">
        <v>3.62682E-2</v>
      </c>
    </row>
    <row r="6858" spans="1:4" x14ac:dyDescent="0.2">
      <c r="A6858">
        <v>105715</v>
      </c>
      <c r="B6858" t="s">
        <v>6064</v>
      </c>
      <c r="C6858">
        <v>5684</v>
      </c>
      <c r="D6858">
        <v>9.1617000000000001E-3</v>
      </c>
    </row>
    <row r="6859" spans="1:4" x14ac:dyDescent="0.2">
      <c r="A6859">
        <v>105717</v>
      </c>
    </row>
    <row r="6860" spans="1:4" x14ac:dyDescent="0.2">
      <c r="A6860">
        <v>105717</v>
      </c>
      <c r="B6860" t="s">
        <v>6064</v>
      </c>
      <c r="C6860">
        <v>105528</v>
      </c>
      <c r="D6860">
        <v>1</v>
      </c>
    </row>
    <row r="6861" spans="1:4" x14ac:dyDescent="0.2">
      <c r="A6861">
        <v>105717</v>
      </c>
      <c r="B6861" t="s">
        <v>6064</v>
      </c>
      <c r="C6861">
        <v>96464</v>
      </c>
      <c r="D6861">
        <v>3.5620199999999998E-2</v>
      </c>
    </row>
    <row r="6862" spans="1:4" x14ac:dyDescent="0.2">
      <c r="A6862">
        <v>105717</v>
      </c>
      <c r="B6862" t="s">
        <v>6064</v>
      </c>
      <c r="C6862">
        <v>96463</v>
      </c>
      <c r="D6862">
        <v>4.1310000000000001E-3</v>
      </c>
    </row>
    <row r="6863" spans="1:4" x14ac:dyDescent="0.2">
      <c r="A6863">
        <v>105717</v>
      </c>
      <c r="B6863" t="s">
        <v>6064</v>
      </c>
      <c r="C6863">
        <v>88316</v>
      </c>
      <c r="D6863">
        <v>3.97512E-2</v>
      </c>
    </row>
    <row r="6864" spans="1:4" x14ac:dyDescent="0.2">
      <c r="A6864">
        <v>105717</v>
      </c>
      <c r="B6864" t="s">
        <v>6064</v>
      </c>
      <c r="C6864">
        <v>5934</v>
      </c>
      <c r="D6864">
        <v>3.60252E-2</v>
      </c>
    </row>
    <row r="6865" spans="1:4" x14ac:dyDescent="0.2">
      <c r="A6865">
        <v>105717</v>
      </c>
      <c r="B6865" t="s">
        <v>6064</v>
      </c>
      <c r="C6865">
        <v>5932</v>
      </c>
      <c r="D6865">
        <v>3.7260000000000001E-3</v>
      </c>
    </row>
    <row r="6866" spans="1:4" x14ac:dyDescent="0.2">
      <c r="A6866">
        <v>105717</v>
      </c>
      <c r="B6866" t="s">
        <v>6064</v>
      </c>
      <c r="C6866">
        <v>5903</v>
      </c>
      <c r="D6866">
        <v>3.7462000000000002E-2</v>
      </c>
    </row>
    <row r="6867" spans="1:4" x14ac:dyDescent="0.2">
      <c r="A6867">
        <v>105717</v>
      </c>
      <c r="B6867" t="s">
        <v>6064</v>
      </c>
      <c r="C6867">
        <v>5901</v>
      </c>
      <c r="D6867">
        <v>2.2891999999999999E-3</v>
      </c>
    </row>
    <row r="6868" spans="1:4" x14ac:dyDescent="0.2">
      <c r="A6868">
        <v>105717</v>
      </c>
      <c r="B6868" t="s">
        <v>6064</v>
      </c>
      <c r="C6868">
        <v>5685</v>
      </c>
      <c r="D6868">
        <v>3.1734699999999998E-2</v>
      </c>
    </row>
    <row r="6869" spans="1:4" x14ac:dyDescent="0.2">
      <c r="A6869">
        <v>105717</v>
      </c>
      <c r="B6869" t="s">
        <v>6064</v>
      </c>
      <c r="C6869">
        <v>5684</v>
      </c>
      <c r="D6869">
        <v>8.0164999999999993E-3</v>
      </c>
    </row>
    <row r="6870" spans="1:4" x14ac:dyDescent="0.2">
      <c r="A6870">
        <v>105626</v>
      </c>
    </row>
    <row r="6871" spans="1:4" x14ac:dyDescent="0.2">
      <c r="A6871">
        <v>105626</v>
      </c>
      <c r="B6871" t="s">
        <v>6064</v>
      </c>
      <c r="C6871">
        <v>96464</v>
      </c>
      <c r="D6871">
        <v>3.8670099999999999E-2</v>
      </c>
    </row>
    <row r="6872" spans="1:4" x14ac:dyDescent="0.2">
      <c r="A6872">
        <v>105626</v>
      </c>
      <c r="B6872" t="s">
        <v>6064</v>
      </c>
      <c r="C6872">
        <v>96463</v>
      </c>
      <c r="D6872">
        <v>6.7597999999999998E-3</v>
      </c>
    </row>
    <row r="6873" spans="1:4" x14ac:dyDescent="0.2">
      <c r="A6873">
        <v>105626</v>
      </c>
      <c r="B6873" t="s">
        <v>6064</v>
      </c>
      <c r="C6873">
        <v>89036</v>
      </c>
      <c r="D6873">
        <v>3.9602400000000003E-2</v>
      </c>
    </row>
    <row r="6874" spans="1:4" x14ac:dyDescent="0.2">
      <c r="A6874">
        <v>105626</v>
      </c>
      <c r="B6874" t="s">
        <v>6064</v>
      </c>
      <c r="C6874">
        <v>89035</v>
      </c>
      <c r="D6874">
        <v>5.8275000000000002E-3</v>
      </c>
    </row>
    <row r="6875" spans="1:4" x14ac:dyDescent="0.2">
      <c r="A6875">
        <v>105626</v>
      </c>
      <c r="B6875" t="s">
        <v>6064</v>
      </c>
      <c r="C6875">
        <v>88316</v>
      </c>
      <c r="D6875">
        <v>0.18171979999999999</v>
      </c>
    </row>
    <row r="6876" spans="1:4" x14ac:dyDescent="0.2">
      <c r="A6876">
        <v>105626</v>
      </c>
      <c r="B6876" t="s">
        <v>6064</v>
      </c>
      <c r="C6876">
        <v>5934</v>
      </c>
      <c r="D6876">
        <v>3.8833899999999998E-2</v>
      </c>
    </row>
    <row r="6877" spans="1:4" x14ac:dyDescent="0.2">
      <c r="A6877">
        <v>105626</v>
      </c>
      <c r="B6877" t="s">
        <v>6064</v>
      </c>
      <c r="C6877">
        <v>5932</v>
      </c>
      <c r="D6877">
        <v>6.5960000000000003E-3</v>
      </c>
    </row>
    <row r="6878" spans="1:4" x14ac:dyDescent="0.2">
      <c r="A6878">
        <v>105626</v>
      </c>
      <c r="B6878" t="s">
        <v>6064</v>
      </c>
      <c r="C6878">
        <v>5923</v>
      </c>
      <c r="D6878">
        <v>3.9602400000000003E-2</v>
      </c>
    </row>
    <row r="6879" spans="1:4" x14ac:dyDescent="0.2">
      <c r="A6879">
        <v>105626</v>
      </c>
      <c r="B6879" t="s">
        <v>6064</v>
      </c>
      <c r="C6879">
        <v>5921</v>
      </c>
      <c r="D6879">
        <v>5.8275000000000002E-3</v>
      </c>
    </row>
    <row r="6880" spans="1:4" x14ac:dyDescent="0.2">
      <c r="A6880">
        <v>105626</v>
      </c>
      <c r="B6880" t="s">
        <v>6064</v>
      </c>
      <c r="C6880">
        <v>5903</v>
      </c>
      <c r="D6880">
        <v>4.1614699999999998E-2</v>
      </c>
    </row>
    <row r="6881" spans="1:4" x14ac:dyDescent="0.2">
      <c r="A6881">
        <v>105626</v>
      </c>
      <c r="B6881" t="s">
        <v>6064</v>
      </c>
      <c r="C6881">
        <v>5901</v>
      </c>
      <c r="D6881">
        <v>3.8153000000000002E-3</v>
      </c>
    </row>
    <row r="6882" spans="1:4" x14ac:dyDescent="0.2">
      <c r="A6882">
        <v>105626</v>
      </c>
      <c r="B6882" t="s">
        <v>6064</v>
      </c>
      <c r="C6882">
        <v>5685</v>
      </c>
      <c r="D6882">
        <v>3.62682E-2</v>
      </c>
    </row>
    <row r="6883" spans="1:4" x14ac:dyDescent="0.2">
      <c r="A6883">
        <v>105626</v>
      </c>
      <c r="B6883" t="s">
        <v>6064</v>
      </c>
      <c r="C6883">
        <v>5684</v>
      </c>
      <c r="D6883">
        <v>9.1617000000000001E-3</v>
      </c>
    </row>
    <row r="6884" spans="1:4" x14ac:dyDescent="0.2">
      <c r="A6884">
        <v>105626</v>
      </c>
      <c r="B6884" t="s">
        <v>80</v>
      </c>
      <c r="C6884">
        <v>1379</v>
      </c>
      <c r="D6884">
        <v>136.6636876</v>
      </c>
    </row>
    <row r="6885" spans="1:4" x14ac:dyDescent="0.2">
      <c r="A6885">
        <v>105629</v>
      </c>
    </row>
    <row r="6886" spans="1:4" x14ac:dyDescent="0.2">
      <c r="A6886">
        <v>105629</v>
      </c>
      <c r="B6886" t="s">
        <v>6064</v>
      </c>
      <c r="C6886">
        <v>96464</v>
      </c>
      <c r="D6886">
        <v>2.4778600000000001E-2</v>
      </c>
    </row>
    <row r="6887" spans="1:4" x14ac:dyDescent="0.2">
      <c r="A6887">
        <v>105629</v>
      </c>
      <c r="B6887" t="s">
        <v>6064</v>
      </c>
      <c r="C6887">
        <v>96463</v>
      </c>
      <c r="D6887">
        <v>5.5079999999999999E-3</v>
      </c>
    </row>
    <row r="6888" spans="1:4" x14ac:dyDescent="0.2">
      <c r="A6888">
        <v>105629</v>
      </c>
      <c r="B6888" t="s">
        <v>6064</v>
      </c>
      <c r="C6888">
        <v>89036</v>
      </c>
      <c r="D6888">
        <v>2.4459100000000001E-2</v>
      </c>
    </row>
    <row r="6889" spans="1:4" x14ac:dyDescent="0.2">
      <c r="A6889">
        <v>105629</v>
      </c>
      <c r="B6889" t="s">
        <v>6064</v>
      </c>
      <c r="C6889">
        <v>89035</v>
      </c>
      <c r="D6889">
        <v>5.8275000000000002E-3</v>
      </c>
    </row>
    <row r="6890" spans="1:4" x14ac:dyDescent="0.2">
      <c r="A6890">
        <v>105629</v>
      </c>
      <c r="B6890" t="s">
        <v>6064</v>
      </c>
      <c r="C6890">
        <v>88316</v>
      </c>
      <c r="D6890">
        <v>0.1211465</v>
      </c>
    </row>
    <row r="6891" spans="1:4" x14ac:dyDescent="0.2">
      <c r="A6891">
        <v>105629</v>
      </c>
      <c r="B6891" t="s">
        <v>6064</v>
      </c>
      <c r="C6891">
        <v>5934</v>
      </c>
      <c r="D6891">
        <v>2.5125600000000001E-2</v>
      </c>
    </row>
    <row r="6892" spans="1:4" x14ac:dyDescent="0.2">
      <c r="A6892">
        <v>105629</v>
      </c>
      <c r="B6892" t="s">
        <v>6064</v>
      </c>
      <c r="C6892">
        <v>5932</v>
      </c>
      <c r="D6892">
        <v>5.1609999999999998E-3</v>
      </c>
    </row>
    <row r="6893" spans="1:4" x14ac:dyDescent="0.2">
      <c r="A6893">
        <v>105629</v>
      </c>
      <c r="B6893" t="s">
        <v>6064</v>
      </c>
      <c r="C6893">
        <v>5923</v>
      </c>
      <c r="D6893">
        <v>2.4459100000000001E-2</v>
      </c>
    </row>
    <row r="6894" spans="1:4" x14ac:dyDescent="0.2">
      <c r="A6894">
        <v>105629</v>
      </c>
      <c r="B6894" t="s">
        <v>6064</v>
      </c>
      <c r="C6894">
        <v>5921</v>
      </c>
      <c r="D6894">
        <v>5.8275000000000002E-3</v>
      </c>
    </row>
    <row r="6895" spans="1:4" x14ac:dyDescent="0.2">
      <c r="A6895">
        <v>105629</v>
      </c>
      <c r="B6895" t="s">
        <v>6064</v>
      </c>
      <c r="C6895">
        <v>5903</v>
      </c>
      <c r="D6895">
        <v>2.6471399999999999E-2</v>
      </c>
    </row>
    <row r="6896" spans="1:4" x14ac:dyDescent="0.2">
      <c r="A6896">
        <v>105629</v>
      </c>
      <c r="B6896" t="s">
        <v>6064</v>
      </c>
      <c r="C6896">
        <v>5901</v>
      </c>
      <c r="D6896">
        <v>3.8153000000000002E-3</v>
      </c>
    </row>
    <row r="6897" spans="1:4" x14ac:dyDescent="0.2">
      <c r="A6897">
        <v>105629</v>
      </c>
      <c r="B6897" t="s">
        <v>6064</v>
      </c>
      <c r="C6897">
        <v>5685</v>
      </c>
      <c r="D6897">
        <v>2.41788E-2</v>
      </c>
    </row>
    <row r="6898" spans="1:4" x14ac:dyDescent="0.2">
      <c r="A6898">
        <v>105629</v>
      </c>
      <c r="B6898" t="s">
        <v>6064</v>
      </c>
      <c r="C6898">
        <v>5684</v>
      </c>
      <c r="D6898">
        <v>6.1078E-3</v>
      </c>
    </row>
    <row r="6899" spans="1:4" x14ac:dyDescent="0.2">
      <c r="A6899">
        <v>105629</v>
      </c>
      <c r="B6899" t="s">
        <v>80</v>
      </c>
      <c r="C6899">
        <v>1379</v>
      </c>
      <c r="D6899">
        <v>136.6636876</v>
      </c>
    </row>
    <row r="6900" spans="1:4" x14ac:dyDescent="0.2">
      <c r="A6900">
        <v>105635</v>
      </c>
    </row>
    <row r="6901" spans="1:4" x14ac:dyDescent="0.2">
      <c r="A6901">
        <v>105635</v>
      </c>
      <c r="B6901" t="s">
        <v>6064</v>
      </c>
      <c r="C6901">
        <v>96464</v>
      </c>
      <c r="D6901">
        <v>2.4014600000000001E-2</v>
      </c>
    </row>
    <row r="6902" spans="1:4" x14ac:dyDescent="0.2">
      <c r="A6902">
        <v>105635</v>
      </c>
      <c r="B6902" t="s">
        <v>6064</v>
      </c>
      <c r="C6902">
        <v>96463</v>
      </c>
      <c r="D6902">
        <v>4.8821000000000003E-3</v>
      </c>
    </row>
    <row r="6903" spans="1:4" x14ac:dyDescent="0.2">
      <c r="A6903">
        <v>105635</v>
      </c>
      <c r="B6903" t="s">
        <v>6064</v>
      </c>
      <c r="C6903">
        <v>89036</v>
      </c>
      <c r="D6903">
        <v>2.3069200000000002E-2</v>
      </c>
    </row>
    <row r="6904" spans="1:4" x14ac:dyDescent="0.2">
      <c r="A6904">
        <v>105635</v>
      </c>
      <c r="B6904" t="s">
        <v>6064</v>
      </c>
      <c r="C6904">
        <v>89035</v>
      </c>
      <c r="D6904">
        <v>5.8275000000000002E-3</v>
      </c>
    </row>
    <row r="6905" spans="1:4" x14ac:dyDescent="0.2">
      <c r="A6905">
        <v>105635</v>
      </c>
      <c r="B6905" t="s">
        <v>6064</v>
      </c>
      <c r="C6905">
        <v>88316</v>
      </c>
      <c r="D6905">
        <v>0.11558690000000001</v>
      </c>
    </row>
    <row r="6906" spans="1:4" x14ac:dyDescent="0.2">
      <c r="A6906">
        <v>105635</v>
      </c>
      <c r="B6906" t="s">
        <v>6064</v>
      </c>
      <c r="C6906">
        <v>5934</v>
      </c>
      <c r="D6906">
        <v>2.5170700000000001E-2</v>
      </c>
    </row>
    <row r="6907" spans="1:4" x14ac:dyDescent="0.2">
      <c r="A6907">
        <v>105635</v>
      </c>
      <c r="B6907" t="s">
        <v>6064</v>
      </c>
      <c r="C6907">
        <v>5932</v>
      </c>
      <c r="D6907">
        <v>3.7260000000000001E-3</v>
      </c>
    </row>
    <row r="6908" spans="1:4" x14ac:dyDescent="0.2">
      <c r="A6908">
        <v>105635</v>
      </c>
      <c r="B6908" t="s">
        <v>6064</v>
      </c>
      <c r="C6908">
        <v>5923</v>
      </c>
      <c r="D6908">
        <v>2.3069200000000002E-2</v>
      </c>
    </row>
    <row r="6909" spans="1:4" x14ac:dyDescent="0.2">
      <c r="A6909">
        <v>105635</v>
      </c>
      <c r="B6909" t="s">
        <v>6064</v>
      </c>
      <c r="C6909">
        <v>5921</v>
      </c>
      <c r="D6909">
        <v>5.8275000000000002E-3</v>
      </c>
    </row>
    <row r="6910" spans="1:4" x14ac:dyDescent="0.2">
      <c r="A6910">
        <v>105635</v>
      </c>
      <c r="B6910" t="s">
        <v>6064</v>
      </c>
      <c r="C6910">
        <v>5903</v>
      </c>
      <c r="D6910">
        <v>2.50815E-2</v>
      </c>
    </row>
    <row r="6911" spans="1:4" x14ac:dyDescent="0.2">
      <c r="A6911">
        <v>105635</v>
      </c>
      <c r="B6911" t="s">
        <v>6064</v>
      </c>
      <c r="C6911">
        <v>5901</v>
      </c>
      <c r="D6911">
        <v>3.8153000000000002E-3</v>
      </c>
    </row>
    <row r="6912" spans="1:4" x14ac:dyDescent="0.2">
      <c r="A6912">
        <v>105635</v>
      </c>
      <c r="B6912" t="s">
        <v>6064</v>
      </c>
      <c r="C6912">
        <v>5685</v>
      </c>
      <c r="D6912">
        <v>2.4315900000000001E-2</v>
      </c>
    </row>
    <row r="6913" spans="1:4" x14ac:dyDescent="0.2">
      <c r="A6913">
        <v>105635</v>
      </c>
      <c r="B6913" t="s">
        <v>6064</v>
      </c>
      <c r="C6913">
        <v>5684</v>
      </c>
      <c r="D6913">
        <v>4.5808999999999997E-3</v>
      </c>
    </row>
    <row r="6914" spans="1:4" x14ac:dyDescent="0.2">
      <c r="A6914">
        <v>105635</v>
      </c>
      <c r="B6914" t="s">
        <v>80</v>
      </c>
      <c r="C6914">
        <v>1379</v>
      </c>
      <c r="D6914">
        <v>136.6636876</v>
      </c>
    </row>
    <row r="6915" spans="1:4" x14ac:dyDescent="0.2">
      <c r="A6915">
        <v>105605</v>
      </c>
    </row>
    <row r="6916" spans="1:4" x14ac:dyDescent="0.2">
      <c r="A6916">
        <v>105605</v>
      </c>
      <c r="B6916" t="s">
        <v>6064</v>
      </c>
      <c r="C6916">
        <v>105525</v>
      </c>
      <c r="D6916">
        <v>1</v>
      </c>
    </row>
    <row r="6917" spans="1:4" x14ac:dyDescent="0.2">
      <c r="A6917">
        <v>105605</v>
      </c>
      <c r="B6917" t="s">
        <v>6064</v>
      </c>
      <c r="C6917">
        <v>96464</v>
      </c>
      <c r="D6917">
        <v>2.74498E-2</v>
      </c>
    </row>
    <row r="6918" spans="1:4" x14ac:dyDescent="0.2">
      <c r="A6918">
        <v>105605</v>
      </c>
      <c r="B6918" t="s">
        <v>6064</v>
      </c>
      <c r="C6918">
        <v>96463</v>
      </c>
      <c r="D6918">
        <v>5.2576000000000003E-3</v>
      </c>
    </row>
    <row r="6919" spans="1:4" x14ac:dyDescent="0.2">
      <c r="A6919">
        <v>105605</v>
      </c>
      <c r="B6919" t="s">
        <v>6064</v>
      </c>
      <c r="C6919">
        <v>88316</v>
      </c>
      <c r="D6919">
        <v>3.2707399999999998E-2</v>
      </c>
    </row>
    <row r="6920" spans="1:4" x14ac:dyDescent="0.2">
      <c r="A6920">
        <v>105605</v>
      </c>
      <c r="B6920" t="s">
        <v>6064</v>
      </c>
      <c r="C6920">
        <v>5934</v>
      </c>
      <c r="D6920">
        <v>2.61114E-2</v>
      </c>
    </row>
    <row r="6921" spans="1:4" x14ac:dyDescent="0.2">
      <c r="A6921">
        <v>105605</v>
      </c>
      <c r="B6921" t="s">
        <v>6064</v>
      </c>
      <c r="C6921">
        <v>5932</v>
      </c>
      <c r="D6921">
        <v>6.5960000000000003E-3</v>
      </c>
    </row>
    <row r="6922" spans="1:4" x14ac:dyDescent="0.2">
      <c r="A6922">
        <v>105605</v>
      </c>
      <c r="B6922" t="s">
        <v>6064</v>
      </c>
      <c r="C6922">
        <v>5903</v>
      </c>
      <c r="D6922">
        <v>3.0418299999999999E-2</v>
      </c>
    </row>
    <row r="6923" spans="1:4" x14ac:dyDescent="0.2">
      <c r="A6923">
        <v>105605</v>
      </c>
      <c r="B6923" t="s">
        <v>6064</v>
      </c>
      <c r="C6923">
        <v>5901</v>
      </c>
      <c r="D6923">
        <v>2.2891999999999999E-3</v>
      </c>
    </row>
    <row r="6924" spans="1:4" x14ac:dyDescent="0.2">
      <c r="A6924">
        <v>105605</v>
      </c>
      <c r="B6924" t="s">
        <v>6064</v>
      </c>
      <c r="C6924">
        <v>5685</v>
      </c>
      <c r="D6924">
        <v>2.8126600000000002E-2</v>
      </c>
    </row>
    <row r="6925" spans="1:4" x14ac:dyDescent="0.2">
      <c r="A6925">
        <v>105605</v>
      </c>
      <c r="B6925" t="s">
        <v>6064</v>
      </c>
      <c r="C6925">
        <v>5684</v>
      </c>
      <c r="D6925">
        <v>4.5808999999999997E-3</v>
      </c>
    </row>
    <row r="6926" spans="1:4" x14ac:dyDescent="0.2">
      <c r="A6926">
        <v>105613</v>
      </c>
    </row>
    <row r="6927" spans="1:4" x14ac:dyDescent="0.2">
      <c r="A6927">
        <v>105613</v>
      </c>
      <c r="B6927" t="s">
        <v>6064</v>
      </c>
      <c r="C6927">
        <v>105525</v>
      </c>
      <c r="D6927">
        <v>1</v>
      </c>
    </row>
    <row r="6928" spans="1:4" x14ac:dyDescent="0.2">
      <c r="A6928">
        <v>105613</v>
      </c>
      <c r="B6928" t="s">
        <v>6064</v>
      </c>
      <c r="C6928">
        <v>96464</v>
      </c>
      <c r="D6928">
        <v>2.1085199999999998E-2</v>
      </c>
    </row>
    <row r="6929" spans="1:4" x14ac:dyDescent="0.2">
      <c r="A6929">
        <v>105613</v>
      </c>
      <c r="B6929" t="s">
        <v>6064</v>
      </c>
      <c r="C6929">
        <v>96463</v>
      </c>
      <c r="D6929">
        <v>4.5065000000000001E-3</v>
      </c>
    </row>
    <row r="6930" spans="1:4" x14ac:dyDescent="0.2">
      <c r="A6930">
        <v>105613</v>
      </c>
      <c r="B6930" t="s">
        <v>6064</v>
      </c>
      <c r="C6930">
        <v>88316</v>
      </c>
      <c r="D6930">
        <v>2.5591699999999998E-2</v>
      </c>
    </row>
    <row r="6931" spans="1:4" x14ac:dyDescent="0.2">
      <c r="A6931">
        <v>105613</v>
      </c>
      <c r="B6931" t="s">
        <v>6064</v>
      </c>
      <c r="C6931">
        <v>5934</v>
      </c>
      <c r="D6931">
        <v>2.04307E-2</v>
      </c>
    </row>
    <row r="6932" spans="1:4" x14ac:dyDescent="0.2">
      <c r="A6932">
        <v>105613</v>
      </c>
      <c r="B6932" t="s">
        <v>6064</v>
      </c>
      <c r="C6932">
        <v>5932</v>
      </c>
      <c r="D6932">
        <v>5.1609999999999998E-3</v>
      </c>
    </row>
    <row r="6933" spans="1:4" x14ac:dyDescent="0.2">
      <c r="A6933">
        <v>105613</v>
      </c>
      <c r="B6933" t="s">
        <v>6064</v>
      </c>
      <c r="C6933">
        <v>5903</v>
      </c>
      <c r="D6933">
        <v>2.33026E-2</v>
      </c>
    </row>
    <row r="6934" spans="1:4" x14ac:dyDescent="0.2">
      <c r="A6934">
        <v>105613</v>
      </c>
      <c r="B6934" t="s">
        <v>6064</v>
      </c>
      <c r="C6934">
        <v>5901</v>
      </c>
      <c r="D6934">
        <v>2.2891999999999999E-3</v>
      </c>
    </row>
    <row r="6935" spans="1:4" x14ac:dyDescent="0.2">
      <c r="A6935">
        <v>105613</v>
      </c>
      <c r="B6935" t="s">
        <v>6064</v>
      </c>
      <c r="C6935">
        <v>5685</v>
      </c>
      <c r="D6935">
        <v>2.25378E-2</v>
      </c>
    </row>
    <row r="6936" spans="1:4" x14ac:dyDescent="0.2">
      <c r="A6936">
        <v>105613</v>
      </c>
      <c r="B6936" t="s">
        <v>6064</v>
      </c>
      <c r="C6936">
        <v>5684</v>
      </c>
      <c r="D6936">
        <v>3.0539E-3</v>
      </c>
    </row>
    <row r="6937" spans="1:4" x14ac:dyDescent="0.2">
      <c r="A6937">
        <v>105621</v>
      </c>
    </row>
    <row r="6938" spans="1:4" x14ac:dyDescent="0.2">
      <c r="A6938">
        <v>105621</v>
      </c>
      <c r="B6938" t="s">
        <v>6064</v>
      </c>
      <c r="C6938">
        <v>105525</v>
      </c>
      <c r="D6938">
        <v>1</v>
      </c>
    </row>
    <row r="6939" spans="1:4" x14ac:dyDescent="0.2">
      <c r="A6939">
        <v>105621</v>
      </c>
      <c r="B6939" t="s">
        <v>6064</v>
      </c>
      <c r="C6939">
        <v>96464</v>
      </c>
      <c r="D6939">
        <v>1.6353300000000001E-2</v>
      </c>
    </row>
    <row r="6940" spans="1:4" x14ac:dyDescent="0.2">
      <c r="A6940">
        <v>105621</v>
      </c>
      <c r="B6940" t="s">
        <v>6064</v>
      </c>
      <c r="C6940">
        <v>96463</v>
      </c>
      <c r="D6940">
        <v>4.1310000000000001E-3</v>
      </c>
    </row>
    <row r="6941" spans="1:4" x14ac:dyDescent="0.2">
      <c r="A6941">
        <v>105621</v>
      </c>
      <c r="B6941" t="s">
        <v>6064</v>
      </c>
      <c r="C6941">
        <v>88316</v>
      </c>
      <c r="D6941">
        <v>2.0484200000000001E-2</v>
      </c>
    </row>
    <row r="6942" spans="1:4" x14ac:dyDescent="0.2">
      <c r="A6942">
        <v>105621</v>
      </c>
      <c r="B6942" t="s">
        <v>6064</v>
      </c>
      <c r="C6942">
        <v>5934</v>
      </c>
      <c r="D6942">
        <v>1.6758200000000001E-2</v>
      </c>
    </row>
    <row r="6943" spans="1:4" x14ac:dyDescent="0.2">
      <c r="A6943">
        <v>105621</v>
      </c>
      <c r="B6943" t="s">
        <v>6064</v>
      </c>
      <c r="C6943">
        <v>5932</v>
      </c>
      <c r="D6943">
        <v>3.7260000000000001E-3</v>
      </c>
    </row>
    <row r="6944" spans="1:4" x14ac:dyDescent="0.2">
      <c r="A6944">
        <v>105621</v>
      </c>
      <c r="B6944" t="s">
        <v>6064</v>
      </c>
      <c r="C6944">
        <v>5903</v>
      </c>
      <c r="D6944">
        <v>1.8195099999999999E-2</v>
      </c>
    </row>
    <row r="6945" spans="1:4" x14ac:dyDescent="0.2">
      <c r="A6945">
        <v>105621</v>
      </c>
      <c r="B6945" t="s">
        <v>6064</v>
      </c>
      <c r="C6945">
        <v>5901</v>
      </c>
      <c r="D6945">
        <v>2.2891999999999999E-3</v>
      </c>
    </row>
    <row r="6946" spans="1:4" x14ac:dyDescent="0.2">
      <c r="A6946">
        <v>105621</v>
      </c>
      <c r="B6946" t="s">
        <v>6064</v>
      </c>
      <c r="C6946">
        <v>5685</v>
      </c>
      <c r="D6946">
        <v>1.81938E-2</v>
      </c>
    </row>
    <row r="6947" spans="1:4" x14ac:dyDescent="0.2">
      <c r="A6947">
        <v>105621</v>
      </c>
      <c r="B6947" t="s">
        <v>6064</v>
      </c>
      <c r="C6947">
        <v>5684</v>
      </c>
      <c r="D6947">
        <v>2.2904000000000002E-3</v>
      </c>
    </row>
    <row r="6948" spans="1:4" x14ac:dyDescent="0.2">
      <c r="A6948">
        <v>105627</v>
      </c>
    </row>
    <row r="6949" spans="1:4" x14ac:dyDescent="0.2">
      <c r="A6949">
        <v>105627</v>
      </c>
      <c r="B6949" t="s">
        <v>6064</v>
      </c>
      <c r="C6949">
        <v>96464</v>
      </c>
      <c r="D6949">
        <v>3.8670099999999999E-2</v>
      </c>
    </row>
    <row r="6950" spans="1:4" x14ac:dyDescent="0.2">
      <c r="A6950">
        <v>105627</v>
      </c>
      <c r="B6950" t="s">
        <v>6064</v>
      </c>
      <c r="C6950">
        <v>96463</v>
      </c>
      <c r="D6950">
        <v>6.7597999999999998E-3</v>
      </c>
    </row>
    <row r="6951" spans="1:4" x14ac:dyDescent="0.2">
      <c r="A6951">
        <v>105627</v>
      </c>
      <c r="B6951" t="s">
        <v>6064</v>
      </c>
      <c r="C6951">
        <v>89036</v>
      </c>
      <c r="D6951">
        <v>3.9602400000000003E-2</v>
      </c>
    </row>
    <row r="6952" spans="1:4" x14ac:dyDescent="0.2">
      <c r="A6952">
        <v>105627</v>
      </c>
      <c r="B6952" t="s">
        <v>6064</v>
      </c>
      <c r="C6952">
        <v>89035</v>
      </c>
      <c r="D6952">
        <v>5.8275000000000002E-3</v>
      </c>
    </row>
    <row r="6953" spans="1:4" x14ac:dyDescent="0.2">
      <c r="A6953">
        <v>105627</v>
      </c>
      <c r="B6953" t="s">
        <v>6064</v>
      </c>
      <c r="C6953">
        <v>88316</v>
      </c>
      <c r="D6953">
        <v>0.18171979999999999</v>
      </c>
    </row>
    <row r="6954" spans="1:4" x14ac:dyDescent="0.2">
      <c r="A6954">
        <v>105627</v>
      </c>
      <c r="B6954" t="s">
        <v>6064</v>
      </c>
      <c r="C6954">
        <v>5934</v>
      </c>
      <c r="D6954">
        <v>3.8833899999999998E-2</v>
      </c>
    </row>
    <row r="6955" spans="1:4" x14ac:dyDescent="0.2">
      <c r="A6955">
        <v>105627</v>
      </c>
      <c r="B6955" t="s">
        <v>6064</v>
      </c>
      <c r="C6955">
        <v>5932</v>
      </c>
      <c r="D6955">
        <v>6.5960000000000003E-3</v>
      </c>
    </row>
    <row r="6956" spans="1:4" x14ac:dyDescent="0.2">
      <c r="A6956">
        <v>105627</v>
      </c>
      <c r="B6956" t="s">
        <v>6064</v>
      </c>
      <c r="C6956">
        <v>5923</v>
      </c>
      <c r="D6956">
        <v>3.9602400000000003E-2</v>
      </c>
    </row>
    <row r="6957" spans="1:4" x14ac:dyDescent="0.2">
      <c r="A6957">
        <v>105627</v>
      </c>
      <c r="B6957" t="s">
        <v>6064</v>
      </c>
      <c r="C6957">
        <v>5921</v>
      </c>
      <c r="D6957">
        <v>5.8275000000000002E-3</v>
      </c>
    </row>
    <row r="6958" spans="1:4" x14ac:dyDescent="0.2">
      <c r="A6958">
        <v>105627</v>
      </c>
      <c r="B6958" t="s">
        <v>6064</v>
      </c>
      <c r="C6958">
        <v>5903</v>
      </c>
      <c r="D6958">
        <v>4.1614699999999998E-2</v>
      </c>
    </row>
    <row r="6959" spans="1:4" x14ac:dyDescent="0.2">
      <c r="A6959">
        <v>105627</v>
      </c>
      <c r="B6959" t="s">
        <v>6064</v>
      </c>
      <c r="C6959">
        <v>5901</v>
      </c>
      <c r="D6959">
        <v>3.8153000000000002E-3</v>
      </c>
    </row>
    <row r="6960" spans="1:4" x14ac:dyDescent="0.2">
      <c r="A6960">
        <v>105627</v>
      </c>
      <c r="B6960" t="s">
        <v>6064</v>
      </c>
      <c r="C6960">
        <v>5685</v>
      </c>
      <c r="D6960">
        <v>3.62682E-2</v>
      </c>
    </row>
    <row r="6961" spans="1:4" x14ac:dyDescent="0.2">
      <c r="A6961">
        <v>105627</v>
      </c>
      <c r="B6961" t="s">
        <v>6064</v>
      </c>
      <c r="C6961">
        <v>5684</v>
      </c>
      <c r="D6961">
        <v>9.1617000000000001E-3</v>
      </c>
    </row>
    <row r="6962" spans="1:4" x14ac:dyDescent="0.2">
      <c r="A6962">
        <v>105627</v>
      </c>
      <c r="B6962" t="s">
        <v>80</v>
      </c>
      <c r="C6962">
        <v>1379</v>
      </c>
      <c r="D6962">
        <v>179.7298777</v>
      </c>
    </row>
    <row r="6963" spans="1:4" x14ac:dyDescent="0.2">
      <c r="A6963">
        <v>105630</v>
      </c>
    </row>
    <row r="6964" spans="1:4" x14ac:dyDescent="0.2">
      <c r="A6964">
        <v>105630</v>
      </c>
      <c r="B6964" t="s">
        <v>6064</v>
      </c>
      <c r="C6964">
        <v>96464</v>
      </c>
      <c r="D6964">
        <v>2.4778600000000001E-2</v>
      </c>
    </row>
    <row r="6965" spans="1:4" x14ac:dyDescent="0.2">
      <c r="A6965">
        <v>105630</v>
      </c>
      <c r="B6965" t="s">
        <v>6064</v>
      </c>
      <c r="C6965">
        <v>96463</v>
      </c>
      <c r="D6965">
        <v>5.5079999999999999E-3</v>
      </c>
    </row>
    <row r="6966" spans="1:4" x14ac:dyDescent="0.2">
      <c r="A6966">
        <v>105630</v>
      </c>
      <c r="B6966" t="s">
        <v>6064</v>
      </c>
      <c r="C6966">
        <v>89036</v>
      </c>
      <c r="D6966">
        <v>2.4459100000000001E-2</v>
      </c>
    </row>
    <row r="6967" spans="1:4" x14ac:dyDescent="0.2">
      <c r="A6967">
        <v>105630</v>
      </c>
      <c r="B6967" t="s">
        <v>6064</v>
      </c>
      <c r="C6967">
        <v>89035</v>
      </c>
      <c r="D6967">
        <v>5.8275000000000002E-3</v>
      </c>
    </row>
    <row r="6968" spans="1:4" x14ac:dyDescent="0.2">
      <c r="A6968">
        <v>105630</v>
      </c>
      <c r="B6968" t="s">
        <v>6064</v>
      </c>
      <c r="C6968">
        <v>88316</v>
      </c>
      <c r="D6968">
        <v>0.1211465</v>
      </c>
    </row>
    <row r="6969" spans="1:4" x14ac:dyDescent="0.2">
      <c r="A6969">
        <v>105630</v>
      </c>
      <c r="B6969" t="s">
        <v>6064</v>
      </c>
      <c r="C6969">
        <v>5934</v>
      </c>
      <c r="D6969">
        <v>2.5125600000000001E-2</v>
      </c>
    </row>
    <row r="6970" spans="1:4" x14ac:dyDescent="0.2">
      <c r="A6970">
        <v>105630</v>
      </c>
      <c r="B6970" t="s">
        <v>6064</v>
      </c>
      <c r="C6970">
        <v>5932</v>
      </c>
      <c r="D6970">
        <v>5.1609999999999998E-3</v>
      </c>
    </row>
    <row r="6971" spans="1:4" x14ac:dyDescent="0.2">
      <c r="A6971">
        <v>105630</v>
      </c>
      <c r="B6971" t="s">
        <v>6064</v>
      </c>
      <c r="C6971">
        <v>5923</v>
      </c>
      <c r="D6971">
        <v>2.4459100000000001E-2</v>
      </c>
    </row>
    <row r="6972" spans="1:4" x14ac:dyDescent="0.2">
      <c r="A6972">
        <v>105630</v>
      </c>
      <c r="B6972" t="s">
        <v>6064</v>
      </c>
      <c r="C6972">
        <v>5921</v>
      </c>
      <c r="D6972">
        <v>5.8275000000000002E-3</v>
      </c>
    </row>
    <row r="6973" spans="1:4" x14ac:dyDescent="0.2">
      <c r="A6973">
        <v>105630</v>
      </c>
      <c r="B6973" t="s">
        <v>6064</v>
      </c>
      <c r="C6973">
        <v>5903</v>
      </c>
      <c r="D6973">
        <v>2.6471399999999999E-2</v>
      </c>
    </row>
    <row r="6974" spans="1:4" x14ac:dyDescent="0.2">
      <c r="A6974">
        <v>105630</v>
      </c>
      <c r="B6974" t="s">
        <v>6064</v>
      </c>
      <c r="C6974">
        <v>5901</v>
      </c>
      <c r="D6974">
        <v>3.8153000000000002E-3</v>
      </c>
    </row>
    <row r="6975" spans="1:4" x14ac:dyDescent="0.2">
      <c r="A6975">
        <v>105630</v>
      </c>
      <c r="B6975" t="s">
        <v>6064</v>
      </c>
      <c r="C6975">
        <v>5685</v>
      </c>
      <c r="D6975">
        <v>2.41788E-2</v>
      </c>
    </row>
    <row r="6976" spans="1:4" x14ac:dyDescent="0.2">
      <c r="A6976">
        <v>105630</v>
      </c>
      <c r="B6976" t="s">
        <v>6064</v>
      </c>
      <c r="C6976">
        <v>5684</v>
      </c>
      <c r="D6976">
        <v>6.1078E-3</v>
      </c>
    </row>
    <row r="6977" spans="1:4" x14ac:dyDescent="0.2">
      <c r="A6977">
        <v>105630</v>
      </c>
      <c r="B6977" t="s">
        <v>80</v>
      </c>
      <c r="C6977">
        <v>1379</v>
      </c>
      <c r="D6977">
        <v>179.7298777</v>
      </c>
    </row>
    <row r="6978" spans="1:4" x14ac:dyDescent="0.2">
      <c r="A6978">
        <v>105636</v>
      </c>
    </row>
    <row r="6979" spans="1:4" x14ac:dyDescent="0.2">
      <c r="A6979">
        <v>105636</v>
      </c>
      <c r="B6979" t="s">
        <v>6064</v>
      </c>
      <c r="C6979">
        <v>96464</v>
      </c>
      <c r="D6979">
        <v>2.4014600000000001E-2</v>
      </c>
    </row>
    <row r="6980" spans="1:4" x14ac:dyDescent="0.2">
      <c r="A6980">
        <v>105636</v>
      </c>
      <c r="B6980" t="s">
        <v>6064</v>
      </c>
      <c r="C6980">
        <v>96463</v>
      </c>
      <c r="D6980">
        <v>4.8821000000000003E-3</v>
      </c>
    </row>
    <row r="6981" spans="1:4" x14ac:dyDescent="0.2">
      <c r="A6981">
        <v>105636</v>
      </c>
      <c r="B6981" t="s">
        <v>6064</v>
      </c>
      <c r="C6981">
        <v>89036</v>
      </c>
      <c r="D6981">
        <v>2.3069200000000002E-2</v>
      </c>
    </row>
    <row r="6982" spans="1:4" x14ac:dyDescent="0.2">
      <c r="A6982">
        <v>105636</v>
      </c>
      <c r="B6982" t="s">
        <v>6064</v>
      </c>
      <c r="C6982">
        <v>89035</v>
      </c>
      <c r="D6982">
        <v>5.8275000000000002E-3</v>
      </c>
    </row>
    <row r="6983" spans="1:4" x14ac:dyDescent="0.2">
      <c r="A6983">
        <v>105636</v>
      </c>
      <c r="B6983" t="s">
        <v>6064</v>
      </c>
      <c r="C6983">
        <v>88316</v>
      </c>
      <c r="D6983">
        <v>0.11558690000000001</v>
      </c>
    </row>
    <row r="6984" spans="1:4" x14ac:dyDescent="0.2">
      <c r="A6984">
        <v>105636</v>
      </c>
      <c r="B6984" t="s">
        <v>6064</v>
      </c>
      <c r="C6984">
        <v>5934</v>
      </c>
      <c r="D6984">
        <v>2.5170700000000001E-2</v>
      </c>
    </row>
    <row r="6985" spans="1:4" x14ac:dyDescent="0.2">
      <c r="A6985">
        <v>105636</v>
      </c>
      <c r="B6985" t="s">
        <v>6064</v>
      </c>
      <c r="C6985">
        <v>5932</v>
      </c>
      <c r="D6985">
        <v>3.7260000000000001E-3</v>
      </c>
    </row>
    <row r="6986" spans="1:4" x14ac:dyDescent="0.2">
      <c r="A6986">
        <v>105636</v>
      </c>
      <c r="B6986" t="s">
        <v>6064</v>
      </c>
      <c r="C6986">
        <v>5923</v>
      </c>
      <c r="D6986">
        <v>2.3069200000000002E-2</v>
      </c>
    </row>
    <row r="6987" spans="1:4" x14ac:dyDescent="0.2">
      <c r="A6987">
        <v>105636</v>
      </c>
      <c r="B6987" t="s">
        <v>6064</v>
      </c>
      <c r="C6987">
        <v>5921</v>
      </c>
      <c r="D6987">
        <v>5.8275000000000002E-3</v>
      </c>
    </row>
    <row r="6988" spans="1:4" x14ac:dyDescent="0.2">
      <c r="A6988">
        <v>105636</v>
      </c>
      <c r="B6988" t="s">
        <v>6064</v>
      </c>
      <c r="C6988">
        <v>5903</v>
      </c>
      <c r="D6988">
        <v>2.50815E-2</v>
      </c>
    </row>
    <row r="6989" spans="1:4" x14ac:dyDescent="0.2">
      <c r="A6989">
        <v>105636</v>
      </c>
      <c r="B6989" t="s">
        <v>6064</v>
      </c>
      <c r="C6989">
        <v>5901</v>
      </c>
      <c r="D6989">
        <v>3.8153000000000002E-3</v>
      </c>
    </row>
    <row r="6990" spans="1:4" x14ac:dyDescent="0.2">
      <c r="A6990">
        <v>105636</v>
      </c>
      <c r="B6990" t="s">
        <v>6064</v>
      </c>
      <c r="C6990">
        <v>5685</v>
      </c>
      <c r="D6990">
        <v>2.4315900000000001E-2</v>
      </c>
    </row>
    <row r="6991" spans="1:4" x14ac:dyDescent="0.2">
      <c r="A6991">
        <v>105636</v>
      </c>
      <c r="B6991" t="s">
        <v>6064</v>
      </c>
      <c r="C6991">
        <v>5684</v>
      </c>
      <c r="D6991">
        <v>4.5808999999999997E-3</v>
      </c>
    </row>
    <row r="6992" spans="1:4" x14ac:dyDescent="0.2">
      <c r="A6992">
        <v>105636</v>
      </c>
      <c r="B6992" t="s">
        <v>80</v>
      </c>
      <c r="C6992">
        <v>1379</v>
      </c>
      <c r="D6992">
        <v>179.7298777</v>
      </c>
    </row>
    <row r="6993" spans="1:4" x14ac:dyDescent="0.2">
      <c r="A6993">
        <v>105606</v>
      </c>
    </row>
    <row r="6994" spans="1:4" x14ac:dyDescent="0.2">
      <c r="A6994">
        <v>105606</v>
      </c>
      <c r="B6994" t="s">
        <v>6064</v>
      </c>
      <c r="C6994">
        <v>105526</v>
      </c>
      <c r="D6994">
        <v>1</v>
      </c>
    </row>
    <row r="6995" spans="1:4" x14ac:dyDescent="0.2">
      <c r="A6995">
        <v>105606</v>
      </c>
      <c r="B6995" t="s">
        <v>6064</v>
      </c>
      <c r="C6995">
        <v>96464</v>
      </c>
      <c r="D6995">
        <v>2.74498E-2</v>
      </c>
    </row>
    <row r="6996" spans="1:4" x14ac:dyDescent="0.2">
      <c r="A6996">
        <v>105606</v>
      </c>
      <c r="B6996" t="s">
        <v>6064</v>
      </c>
      <c r="C6996">
        <v>96463</v>
      </c>
      <c r="D6996">
        <v>5.2576000000000003E-3</v>
      </c>
    </row>
    <row r="6997" spans="1:4" x14ac:dyDescent="0.2">
      <c r="A6997">
        <v>105606</v>
      </c>
      <c r="B6997" t="s">
        <v>6064</v>
      </c>
      <c r="C6997">
        <v>88316</v>
      </c>
      <c r="D6997">
        <v>3.2707399999999998E-2</v>
      </c>
    </row>
    <row r="6998" spans="1:4" x14ac:dyDescent="0.2">
      <c r="A6998">
        <v>105606</v>
      </c>
      <c r="B6998" t="s">
        <v>6064</v>
      </c>
      <c r="C6998">
        <v>5934</v>
      </c>
      <c r="D6998">
        <v>2.61114E-2</v>
      </c>
    </row>
    <row r="6999" spans="1:4" x14ac:dyDescent="0.2">
      <c r="A6999">
        <v>105606</v>
      </c>
      <c r="B6999" t="s">
        <v>6064</v>
      </c>
      <c r="C6999">
        <v>5932</v>
      </c>
      <c r="D6999">
        <v>6.5960000000000003E-3</v>
      </c>
    </row>
    <row r="7000" spans="1:4" x14ac:dyDescent="0.2">
      <c r="A7000">
        <v>105606</v>
      </c>
      <c r="B7000" t="s">
        <v>6064</v>
      </c>
      <c r="C7000">
        <v>5903</v>
      </c>
      <c r="D7000">
        <v>3.0418299999999999E-2</v>
      </c>
    </row>
    <row r="7001" spans="1:4" x14ac:dyDescent="0.2">
      <c r="A7001">
        <v>105606</v>
      </c>
      <c r="B7001" t="s">
        <v>6064</v>
      </c>
      <c r="C7001">
        <v>5901</v>
      </c>
      <c r="D7001">
        <v>2.2891999999999999E-3</v>
      </c>
    </row>
    <row r="7002" spans="1:4" x14ac:dyDescent="0.2">
      <c r="A7002">
        <v>105606</v>
      </c>
      <c r="B7002" t="s">
        <v>6064</v>
      </c>
      <c r="C7002">
        <v>5685</v>
      </c>
      <c r="D7002">
        <v>2.8126600000000002E-2</v>
      </c>
    </row>
    <row r="7003" spans="1:4" x14ac:dyDescent="0.2">
      <c r="A7003">
        <v>105606</v>
      </c>
      <c r="B7003" t="s">
        <v>6064</v>
      </c>
      <c r="C7003">
        <v>5684</v>
      </c>
      <c r="D7003">
        <v>4.5808999999999997E-3</v>
      </c>
    </row>
    <row r="7004" spans="1:4" x14ac:dyDescent="0.2">
      <c r="A7004">
        <v>105614</v>
      </c>
    </row>
    <row r="7005" spans="1:4" x14ac:dyDescent="0.2">
      <c r="A7005">
        <v>105614</v>
      </c>
      <c r="B7005" t="s">
        <v>6064</v>
      </c>
      <c r="C7005">
        <v>105526</v>
      </c>
      <c r="D7005">
        <v>1</v>
      </c>
    </row>
    <row r="7006" spans="1:4" x14ac:dyDescent="0.2">
      <c r="A7006">
        <v>105614</v>
      </c>
      <c r="B7006" t="s">
        <v>6064</v>
      </c>
      <c r="C7006">
        <v>96464</v>
      </c>
      <c r="D7006">
        <v>2.1085199999999998E-2</v>
      </c>
    </row>
    <row r="7007" spans="1:4" x14ac:dyDescent="0.2">
      <c r="A7007">
        <v>105614</v>
      </c>
      <c r="B7007" t="s">
        <v>6064</v>
      </c>
      <c r="C7007">
        <v>96463</v>
      </c>
      <c r="D7007">
        <v>4.5065000000000001E-3</v>
      </c>
    </row>
    <row r="7008" spans="1:4" x14ac:dyDescent="0.2">
      <c r="A7008">
        <v>105614</v>
      </c>
      <c r="B7008" t="s">
        <v>6064</v>
      </c>
      <c r="C7008">
        <v>88316</v>
      </c>
      <c r="D7008">
        <v>2.5591699999999998E-2</v>
      </c>
    </row>
    <row r="7009" spans="1:4" x14ac:dyDescent="0.2">
      <c r="A7009">
        <v>105614</v>
      </c>
      <c r="B7009" t="s">
        <v>6064</v>
      </c>
      <c r="C7009">
        <v>5934</v>
      </c>
      <c r="D7009">
        <v>2.04307E-2</v>
      </c>
    </row>
    <row r="7010" spans="1:4" x14ac:dyDescent="0.2">
      <c r="A7010">
        <v>105614</v>
      </c>
      <c r="B7010" t="s">
        <v>6064</v>
      </c>
      <c r="C7010">
        <v>5932</v>
      </c>
      <c r="D7010">
        <v>5.1609999999999998E-3</v>
      </c>
    </row>
    <row r="7011" spans="1:4" x14ac:dyDescent="0.2">
      <c r="A7011">
        <v>105614</v>
      </c>
      <c r="B7011" t="s">
        <v>6064</v>
      </c>
      <c r="C7011">
        <v>5903</v>
      </c>
      <c r="D7011">
        <v>2.33026E-2</v>
      </c>
    </row>
    <row r="7012" spans="1:4" x14ac:dyDescent="0.2">
      <c r="A7012">
        <v>105614</v>
      </c>
      <c r="B7012" t="s">
        <v>6064</v>
      </c>
      <c r="C7012">
        <v>5901</v>
      </c>
      <c r="D7012">
        <v>2.2891999999999999E-3</v>
      </c>
    </row>
    <row r="7013" spans="1:4" x14ac:dyDescent="0.2">
      <c r="A7013">
        <v>105614</v>
      </c>
      <c r="B7013" t="s">
        <v>6064</v>
      </c>
      <c r="C7013">
        <v>5685</v>
      </c>
      <c r="D7013">
        <v>2.25378E-2</v>
      </c>
    </row>
    <row r="7014" spans="1:4" x14ac:dyDescent="0.2">
      <c r="A7014">
        <v>105614</v>
      </c>
      <c r="B7014" t="s">
        <v>6064</v>
      </c>
      <c r="C7014">
        <v>5684</v>
      </c>
      <c r="D7014">
        <v>3.0539E-3</v>
      </c>
    </row>
    <row r="7015" spans="1:4" x14ac:dyDescent="0.2">
      <c r="A7015">
        <v>105622</v>
      </c>
    </row>
    <row r="7016" spans="1:4" x14ac:dyDescent="0.2">
      <c r="A7016">
        <v>105622</v>
      </c>
      <c r="B7016" t="s">
        <v>6064</v>
      </c>
      <c r="C7016">
        <v>105526</v>
      </c>
      <c r="D7016">
        <v>1</v>
      </c>
    </row>
    <row r="7017" spans="1:4" x14ac:dyDescent="0.2">
      <c r="A7017">
        <v>105622</v>
      </c>
      <c r="B7017" t="s">
        <v>6064</v>
      </c>
      <c r="C7017">
        <v>96464</v>
      </c>
      <c r="D7017">
        <v>1.6353300000000001E-2</v>
      </c>
    </row>
    <row r="7018" spans="1:4" x14ac:dyDescent="0.2">
      <c r="A7018">
        <v>105622</v>
      </c>
      <c r="B7018" t="s">
        <v>6064</v>
      </c>
      <c r="C7018">
        <v>96463</v>
      </c>
      <c r="D7018">
        <v>4.1310000000000001E-3</v>
      </c>
    </row>
    <row r="7019" spans="1:4" x14ac:dyDescent="0.2">
      <c r="A7019">
        <v>105622</v>
      </c>
      <c r="B7019" t="s">
        <v>6064</v>
      </c>
      <c r="C7019">
        <v>88316</v>
      </c>
      <c r="D7019">
        <v>2.0484200000000001E-2</v>
      </c>
    </row>
    <row r="7020" spans="1:4" x14ac:dyDescent="0.2">
      <c r="A7020">
        <v>105622</v>
      </c>
      <c r="B7020" t="s">
        <v>6064</v>
      </c>
      <c r="C7020">
        <v>5934</v>
      </c>
      <c r="D7020">
        <v>1.6758200000000001E-2</v>
      </c>
    </row>
    <row r="7021" spans="1:4" x14ac:dyDescent="0.2">
      <c r="A7021">
        <v>105622</v>
      </c>
      <c r="B7021" t="s">
        <v>6064</v>
      </c>
      <c r="C7021">
        <v>5932</v>
      </c>
      <c r="D7021">
        <v>3.7260000000000001E-3</v>
      </c>
    </row>
    <row r="7022" spans="1:4" x14ac:dyDescent="0.2">
      <c r="A7022">
        <v>105622</v>
      </c>
      <c r="B7022" t="s">
        <v>6064</v>
      </c>
      <c r="C7022">
        <v>5903</v>
      </c>
      <c r="D7022">
        <v>1.8195099999999999E-2</v>
      </c>
    </row>
    <row r="7023" spans="1:4" x14ac:dyDescent="0.2">
      <c r="A7023">
        <v>105622</v>
      </c>
      <c r="B7023" t="s">
        <v>6064</v>
      </c>
      <c r="C7023">
        <v>5901</v>
      </c>
      <c r="D7023">
        <v>2.2891999999999999E-3</v>
      </c>
    </row>
    <row r="7024" spans="1:4" x14ac:dyDescent="0.2">
      <c r="A7024">
        <v>105622</v>
      </c>
      <c r="B7024" t="s">
        <v>6064</v>
      </c>
      <c r="C7024">
        <v>5685</v>
      </c>
      <c r="D7024">
        <v>1.81938E-2</v>
      </c>
    </row>
    <row r="7025" spans="1:4" x14ac:dyDescent="0.2">
      <c r="A7025">
        <v>105622</v>
      </c>
      <c r="B7025" t="s">
        <v>6064</v>
      </c>
      <c r="C7025">
        <v>5684</v>
      </c>
      <c r="D7025">
        <v>2.2904000000000002E-3</v>
      </c>
    </row>
    <row r="7026" spans="1:4" x14ac:dyDescent="0.2">
      <c r="A7026">
        <v>105572</v>
      </c>
    </row>
    <row r="7027" spans="1:4" x14ac:dyDescent="0.2">
      <c r="A7027">
        <v>105572</v>
      </c>
      <c r="B7027" t="s">
        <v>6064</v>
      </c>
      <c r="C7027">
        <v>96464</v>
      </c>
      <c r="D7027">
        <v>3.8670099999999999E-2</v>
      </c>
    </row>
    <row r="7028" spans="1:4" x14ac:dyDescent="0.2">
      <c r="A7028">
        <v>105572</v>
      </c>
      <c r="B7028" t="s">
        <v>6064</v>
      </c>
      <c r="C7028">
        <v>96463</v>
      </c>
      <c r="D7028">
        <v>6.7597999999999998E-3</v>
      </c>
    </row>
    <row r="7029" spans="1:4" x14ac:dyDescent="0.2">
      <c r="A7029">
        <v>105572</v>
      </c>
      <c r="B7029" t="s">
        <v>6064</v>
      </c>
      <c r="C7029">
        <v>89036</v>
      </c>
      <c r="D7029">
        <v>3.9602400000000003E-2</v>
      </c>
    </row>
    <row r="7030" spans="1:4" x14ac:dyDescent="0.2">
      <c r="A7030">
        <v>105572</v>
      </c>
      <c r="B7030" t="s">
        <v>6064</v>
      </c>
      <c r="C7030">
        <v>89035</v>
      </c>
      <c r="D7030">
        <v>5.8275000000000002E-3</v>
      </c>
    </row>
    <row r="7031" spans="1:4" x14ac:dyDescent="0.2">
      <c r="A7031">
        <v>105572</v>
      </c>
      <c r="B7031" t="s">
        <v>6064</v>
      </c>
      <c r="C7031">
        <v>88316</v>
      </c>
      <c r="D7031">
        <v>0.18171979999999999</v>
      </c>
    </row>
    <row r="7032" spans="1:4" x14ac:dyDescent="0.2">
      <c r="A7032">
        <v>105572</v>
      </c>
      <c r="B7032" t="s">
        <v>6064</v>
      </c>
      <c r="C7032">
        <v>5934</v>
      </c>
      <c r="D7032">
        <v>3.8833899999999998E-2</v>
      </c>
    </row>
    <row r="7033" spans="1:4" x14ac:dyDescent="0.2">
      <c r="A7033">
        <v>105572</v>
      </c>
      <c r="B7033" t="s">
        <v>6064</v>
      </c>
      <c r="C7033">
        <v>5932</v>
      </c>
      <c r="D7033">
        <v>6.5960000000000003E-3</v>
      </c>
    </row>
    <row r="7034" spans="1:4" x14ac:dyDescent="0.2">
      <c r="A7034">
        <v>105572</v>
      </c>
      <c r="B7034" t="s">
        <v>6064</v>
      </c>
      <c r="C7034">
        <v>5923</v>
      </c>
      <c r="D7034">
        <v>3.9602400000000003E-2</v>
      </c>
    </row>
    <row r="7035" spans="1:4" x14ac:dyDescent="0.2">
      <c r="A7035">
        <v>105572</v>
      </c>
      <c r="B7035" t="s">
        <v>6064</v>
      </c>
      <c r="C7035">
        <v>5921</v>
      </c>
      <c r="D7035">
        <v>5.8275000000000002E-3</v>
      </c>
    </row>
    <row r="7036" spans="1:4" x14ac:dyDescent="0.2">
      <c r="A7036">
        <v>105572</v>
      </c>
      <c r="B7036" t="s">
        <v>6064</v>
      </c>
      <c r="C7036">
        <v>5903</v>
      </c>
      <c r="D7036">
        <v>4.1614699999999998E-2</v>
      </c>
    </row>
    <row r="7037" spans="1:4" x14ac:dyDescent="0.2">
      <c r="A7037">
        <v>105572</v>
      </c>
      <c r="B7037" t="s">
        <v>6064</v>
      </c>
      <c r="C7037">
        <v>5901</v>
      </c>
      <c r="D7037">
        <v>3.8153000000000002E-3</v>
      </c>
    </row>
    <row r="7038" spans="1:4" x14ac:dyDescent="0.2">
      <c r="A7038">
        <v>105572</v>
      </c>
      <c r="B7038" t="s">
        <v>6064</v>
      </c>
      <c r="C7038">
        <v>5685</v>
      </c>
      <c r="D7038">
        <v>3.62682E-2</v>
      </c>
    </row>
    <row r="7039" spans="1:4" x14ac:dyDescent="0.2">
      <c r="A7039">
        <v>105572</v>
      </c>
      <c r="B7039" t="s">
        <v>6064</v>
      </c>
      <c r="C7039">
        <v>5684</v>
      </c>
      <c r="D7039">
        <v>9.1617000000000001E-3</v>
      </c>
    </row>
    <row r="7040" spans="1:4" x14ac:dyDescent="0.2">
      <c r="A7040">
        <v>105572</v>
      </c>
      <c r="B7040" t="s">
        <v>80</v>
      </c>
      <c r="C7040">
        <v>1379</v>
      </c>
      <c r="D7040">
        <v>48.174109899999998</v>
      </c>
    </row>
    <row r="7041" spans="1:4" x14ac:dyDescent="0.2">
      <c r="A7041">
        <v>105574</v>
      </c>
    </row>
    <row r="7042" spans="1:4" x14ac:dyDescent="0.2">
      <c r="A7042">
        <v>105574</v>
      </c>
      <c r="B7042" t="s">
        <v>6064</v>
      </c>
      <c r="C7042">
        <v>96464</v>
      </c>
      <c r="D7042">
        <v>2.4778600000000001E-2</v>
      </c>
    </row>
    <row r="7043" spans="1:4" x14ac:dyDescent="0.2">
      <c r="A7043">
        <v>105574</v>
      </c>
      <c r="B7043" t="s">
        <v>6064</v>
      </c>
      <c r="C7043">
        <v>96463</v>
      </c>
      <c r="D7043">
        <v>5.5079999999999999E-3</v>
      </c>
    </row>
    <row r="7044" spans="1:4" x14ac:dyDescent="0.2">
      <c r="A7044">
        <v>105574</v>
      </c>
      <c r="B7044" t="s">
        <v>6064</v>
      </c>
      <c r="C7044">
        <v>89036</v>
      </c>
      <c r="D7044">
        <v>2.4459100000000001E-2</v>
      </c>
    </row>
    <row r="7045" spans="1:4" x14ac:dyDescent="0.2">
      <c r="A7045">
        <v>105574</v>
      </c>
      <c r="B7045" t="s">
        <v>6064</v>
      </c>
      <c r="C7045">
        <v>89035</v>
      </c>
      <c r="D7045">
        <v>5.8275000000000002E-3</v>
      </c>
    </row>
    <row r="7046" spans="1:4" x14ac:dyDescent="0.2">
      <c r="A7046">
        <v>105574</v>
      </c>
      <c r="B7046" t="s">
        <v>6064</v>
      </c>
      <c r="C7046">
        <v>88316</v>
      </c>
      <c r="D7046">
        <v>0.1211465</v>
      </c>
    </row>
    <row r="7047" spans="1:4" x14ac:dyDescent="0.2">
      <c r="A7047">
        <v>105574</v>
      </c>
      <c r="B7047" t="s">
        <v>6064</v>
      </c>
      <c r="C7047">
        <v>5934</v>
      </c>
      <c r="D7047">
        <v>2.5125600000000001E-2</v>
      </c>
    </row>
    <row r="7048" spans="1:4" x14ac:dyDescent="0.2">
      <c r="A7048">
        <v>105574</v>
      </c>
      <c r="B7048" t="s">
        <v>6064</v>
      </c>
      <c r="C7048">
        <v>5932</v>
      </c>
      <c r="D7048">
        <v>5.1609999999999998E-3</v>
      </c>
    </row>
    <row r="7049" spans="1:4" x14ac:dyDescent="0.2">
      <c r="A7049">
        <v>105574</v>
      </c>
      <c r="B7049" t="s">
        <v>6064</v>
      </c>
      <c r="C7049">
        <v>5923</v>
      </c>
      <c r="D7049">
        <v>2.4459100000000001E-2</v>
      </c>
    </row>
    <row r="7050" spans="1:4" x14ac:dyDescent="0.2">
      <c r="A7050">
        <v>105574</v>
      </c>
      <c r="B7050" t="s">
        <v>6064</v>
      </c>
      <c r="C7050">
        <v>5921</v>
      </c>
      <c r="D7050">
        <v>5.8275000000000002E-3</v>
      </c>
    </row>
    <row r="7051" spans="1:4" x14ac:dyDescent="0.2">
      <c r="A7051">
        <v>105574</v>
      </c>
      <c r="B7051" t="s">
        <v>6064</v>
      </c>
      <c r="C7051">
        <v>5903</v>
      </c>
      <c r="D7051">
        <v>2.6471399999999999E-2</v>
      </c>
    </row>
    <row r="7052" spans="1:4" x14ac:dyDescent="0.2">
      <c r="A7052">
        <v>105574</v>
      </c>
      <c r="B7052" t="s">
        <v>6064</v>
      </c>
      <c r="C7052">
        <v>5901</v>
      </c>
      <c r="D7052">
        <v>3.8153000000000002E-3</v>
      </c>
    </row>
    <row r="7053" spans="1:4" x14ac:dyDescent="0.2">
      <c r="A7053">
        <v>105574</v>
      </c>
      <c r="B7053" t="s">
        <v>6064</v>
      </c>
      <c r="C7053">
        <v>5685</v>
      </c>
      <c r="D7053">
        <v>2.41788E-2</v>
      </c>
    </row>
    <row r="7054" spans="1:4" x14ac:dyDescent="0.2">
      <c r="A7054">
        <v>105574</v>
      </c>
      <c r="B7054" t="s">
        <v>6064</v>
      </c>
      <c r="C7054">
        <v>5684</v>
      </c>
      <c r="D7054">
        <v>6.1078E-3</v>
      </c>
    </row>
    <row r="7055" spans="1:4" x14ac:dyDescent="0.2">
      <c r="A7055">
        <v>105574</v>
      </c>
      <c r="B7055" t="s">
        <v>80</v>
      </c>
      <c r="C7055">
        <v>1379</v>
      </c>
      <c r="D7055">
        <v>48.174109899999998</v>
      </c>
    </row>
    <row r="7056" spans="1:4" x14ac:dyDescent="0.2">
      <c r="A7056">
        <v>105576</v>
      </c>
    </row>
    <row r="7057" spans="1:4" x14ac:dyDescent="0.2">
      <c r="A7057">
        <v>105576</v>
      </c>
      <c r="B7057" t="s">
        <v>6064</v>
      </c>
      <c r="C7057">
        <v>96464</v>
      </c>
      <c r="D7057">
        <v>2.4014600000000001E-2</v>
      </c>
    </row>
    <row r="7058" spans="1:4" x14ac:dyDescent="0.2">
      <c r="A7058">
        <v>105576</v>
      </c>
      <c r="B7058" t="s">
        <v>6064</v>
      </c>
      <c r="C7058">
        <v>96463</v>
      </c>
      <c r="D7058">
        <v>4.8821000000000003E-3</v>
      </c>
    </row>
    <row r="7059" spans="1:4" x14ac:dyDescent="0.2">
      <c r="A7059">
        <v>105576</v>
      </c>
      <c r="B7059" t="s">
        <v>6064</v>
      </c>
      <c r="C7059">
        <v>89036</v>
      </c>
      <c r="D7059">
        <v>2.3069200000000002E-2</v>
      </c>
    </row>
    <row r="7060" spans="1:4" x14ac:dyDescent="0.2">
      <c r="A7060">
        <v>105576</v>
      </c>
      <c r="B7060" t="s">
        <v>6064</v>
      </c>
      <c r="C7060">
        <v>89035</v>
      </c>
      <c r="D7060">
        <v>5.8275000000000002E-3</v>
      </c>
    </row>
    <row r="7061" spans="1:4" x14ac:dyDescent="0.2">
      <c r="A7061">
        <v>105576</v>
      </c>
      <c r="B7061" t="s">
        <v>6064</v>
      </c>
      <c r="C7061">
        <v>88316</v>
      </c>
      <c r="D7061">
        <v>0.11558690000000001</v>
      </c>
    </row>
    <row r="7062" spans="1:4" x14ac:dyDescent="0.2">
      <c r="A7062">
        <v>105576</v>
      </c>
      <c r="B7062" t="s">
        <v>6064</v>
      </c>
      <c r="C7062">
        <v>5934</v>
      </c>
      <c r="D7062">
        <v>2.5170700000000001E-2</v>
      </c>
    </row>
    <row r="7063" spans="1:4" x14ac:dyDescent="0.2">
      <c r="A7063">
        <v>105576</v>
      </c>
      <c r="B7063" t="s">
        <v>6064</v>
      </c>
      <c r="C7063">
        <v>5932</v>
      </c>
      <c r="D7063">
        <v>3.7260000000000001E-3</v>
      </c>
    </row>
    <row r="7064" spans="1:4" x14ac:dyDescent="0.2">
      <c r="A7064">
        <v>105576</v>
      </c>
      <c r="B7064" t="s">
        <v>6064</v>
      </c>
      <c r="C7064">
        <v>5923</v>
      </c>
      <c r="D7064">
        <v>2.3069200000000002E-2</v>
      </c>
    </row>
    <row r="7065" spans="1:4" x14ac:dyDescent="0.2">
      <c r="A7065">
        <v>105576</v>
      </c>
      <c r="B7065" t="s">
        <v>6064</v>
      </c>
      <c r="C7065">
        <v>5921</v>
      </c>
      <c r="D7065">
        <v>5.8275000000000002E-3</v>
      </c>
    </row>
    <row r="7066" spans="1:4" x14ac:dyDescent="0.2">
      <c r="A7066">
        <v>105576</v>
      </c>
      <c r="B7066" t="s">
        <v>6064</v>
      </c>
      <c r="C7066">
        <v>5903</v>
      </c>
      <c r="D7066">
        <v>2.50815E-2</v>
      </c>
    </row>
    <row r="7067" spans="1:4" x14ac:dyDescent="0.2">
      <c r="A7067">
        <v>105576</v>
      </c>
      <c r="B7067" t="s">
        <v>6064</v>
      </c>
      <c r="C7067">
        <v>5901</v>
      </c>
      <c r="D7067">
        <v>3.8153000000000002E-3</v>
      </c>
    </row>
    <row r="7068" spans="1:4" x14ac:dyDescent="0.2">
      <c r="A7068">
        <v>105576</v>
      </c>
      <c r="B7068" t="s">
        <v>6064</v>
      </c>
      <c r="C7068">
        <v>5685</v>
      </c>
      <c r="D7068">
        <v>2.4315900000000001E-2</v>
      </c>
    </row>
    <row r="7069" spans="1:4" x14ac:dyDescent="0.2">
      <c r="A7069">
        <v>105576</v>
      </c>
      <c r="B7069" t="s">
        <v>6064</v>
      </c>
      <c r="C7069">
        <v>5684</v>
      </c>
      <c r="D7069">
        <v>4.5808999999999997E-3</v>
      </c>
    </row>
    <row r="7070" spans="1:4" x14ac:dyDescent="0.2">
      <c r="A7070">
        <v>105576</v>
      </c>
      <c r="B7070" t="s">
        <v>80</v>
      </c>
      <c r="C7070">
        <v>1379</v>
      </c>
      <c r="D7070">
        <v>48.174109899999998</v>
      </c>
    </row>
    <row r="7071" spans="1:4" x14ac:dyDescent="0.2">
      <c r="A7071">
        <v>105603</v>
      </c>
    </row>
    <row r="7072" spans="1:4" x14ac:dyDescent="0.2">
      <c r="A7072">
        <v>105603</v>
      </c>
      <c r="B7072" t="s">
        <v>6064</v>
      </c>
      <c r="C7072">
        <v>105523</v>
      </c>
      <c r="D7072">
        <v>1</v>
      </c>
    </row>
    <row r="7073" spans="1:4" x14ac:dyDescent="0.2">
      <c r="A7073">
        <v>105603</v>
      </c>
      <c r="B7073" t="s">
        <v>6064</v>
      </c>
      <c r="C7073">
        <v>96464</v>
      </c>
      <c r="D7073">
        <v>2.74498E-2</v>
      </c>
    </row>
    <row r="7074" spans="1:4" x14ac:dyDescent="0.2">
      <c r="A7074">
        <v>105603</v>
      </c>
      <c r="B7074" t="s">
        <v>6064</v>
      </c>
      <c r="C7074">
        <v>96463</v>
      </c>
      <c r="D7074">
        <v>5.2576000000000003E-3</v>
      </c>
    </row>
    <row r="7075" spans="1:4" x14ac:dyDescent="0.2">
      <c r="A7075">
        <v>105603</v>
      </c>
      <c r="B7075" t="s">
        <v>6064</v>
      </c>
      <c r="C7075">
        <v>88316</v>
      </c>
      <c r="D7075">
        <v>3.2707399999999998E-2</v>
      </c>
    </row>
    <row r="7076" spans="1:4" x14ac:dyDescent="0.2">
      <c r="A7076">
        <v>105603</v>
      </c>
      <c r="B7076" t="s">
        <v>6064</v>
      </c>
      <c r="C7076">
        <v>5934</v>
      </c>
      <c r="D7076">
        <v>2.61114E-2</v>
      </c>
    </row>
    <row r="7077" spans="1:4" x14ac:dyDescent="0.2">
      <c r="A7077">
        <v>105603</v>
      </c>
      <c r="B7077" t="s">
        <v>6064</v>
      </c>
      <c r="C7077">
        <v>5932</v>
      </c>
      <c r="D7077">
        <v>6.5960000000000003E-3</v>
      </c>
    </row>
    <row r="7078" spans="1:4" x14ac:dyDescent="0.2">
      <c r="A7078">
        <v>105603</v>
      </c>
      <c r="B7078" t="s">
        <v>6064</v>
      </c>
      <c r="C7078">
        <v>5903</v>
      </c>
      <c r="D7078">
        <v>3.0418299999999999E-2</v>
      </c>
    </row>
    <row r="7079" spans="1:4" x14ac:dyDescent="0.2">
      <c r="A7079">
        <v>105603</v>
      </c>
      <c r="B7079" t="s">
        <v>6064</v>
      </c>
      <c r="C7079">
        <v>5901</v>
      </c>
      <c r="D7079">
        <v>2.2891999999999999E-3</v>
      </c>
    </row>
    <row r="7080" spans="1:4" x14ac:dyDescent="0.2">
      <c r="A7080">
        <v>105603</v>
      </c>
      <c r="B7080" t="s">
        <v>6064</v>
      </c>
      <c r="C7080">
        <v>5685</v>
      </c>
      <c r="D7080">
        <v>2.8126600000000002E-2</v>
      </c>
    </row>
    <row r="7081" spans="1:4" x14ac:dyDescent="0.2">
      <c r="A7081">
        <v>105603</v>
      </c>
      <c r="B7081" t="s">
        <v>6064</v>
      </c>
      <c r="C7081">
        <v>5684</v>
      </c>
      <c r="D7081">
        <v>4.5808999999999997E-3</v>
      </c>
    </row>
    <row r="7082" spans="1:4" x14ac:dyDescent="0.2">
      <c r="A7082">
        <v>105611</v>
      </c>
    </row>
    <row r="7083" spans="1:4" x14ac:dyDescent="0.2">
      <c r="A7083">
        <v>105611</v>
      </c>
      <c r="B7083" t="s">
        <v>6064</v>
      </c>
      <c r="C7083">
        <v>105523</v>
      </c>
      <c r="D7083">
        <v>1</v>
      </c>
    </row>
    <row r="7084" spans="1:4" x14ac:dyDescent="0.2">
      <c r="A7084">
        <v>105611</v>
      </c>
      <c r="B7084" t="s">
        <v>6064</v>
      </c>
      <c r="C7084">
        <v>96464</v>
      </c>
      <c r="D7084">
        <v>2.1085199999999998E-2</v>
      </c>
    </row>
    <row r="7085" spans="1:4" x14ac:dyDescent="0.2">
      <c r="A7085">
        <v>105611</v>
      </c>
      <c r="B7085" t="s">
        <v>6064</v>
      </c>
      <c r="C7085">
        <v>96463</v>
      </c>
      <c r="D7085">
        <v>4.5065000000000001E-3</v>
      </c>
    </row>
    <row r="7086" spans="1:4" x14ac:dyDescent="0.2">
      <c r="A7086">
        <v>105611</v>
      </c>
      <c r="B7086" t="s">
        <v>6064</v>
      </c>
      <c r="C7086">
        <v>88316</v>
      </c>
      <c r="D7086">
        <v>2.5591699999999998E-2</v>
      </c>
    </row>
    <row r="7087" spans="1:4" x14ac:dyDescent="0.2">
      <c r="A7087">
        <v>105611</v>
      </c>
      <c r="B7087" t="s">
        <v>6064</v>
      </c>
      <c r="C7087">
        <v>5934</v>
      </c>
      <c r="D7087">
        <v>2.04307E-2</v>
      </c>
    </row>
    <row r="7088" spans="1:4" x14ac:dyDescent="0.2">
      <c r="A7088">
        <v>105611</v>
      </c>
      <c r="B7088" t="s">
        <v>6064</v>
      </c>
      <c r="C7088">
        <v>5932</v>
      </c>
      <c r="D7088">
        <v>5.1609999999999998E-3</v>
      </c>
    </row>
    <row r="7089" spans="1:4" x14ac:dyDescent="0.2">
      <c r="A7089">
        <v>105611</v>
      </c>
      <c r="B7089" t="s">
        <v>6064</v>
      </c>
      <c r="C7089">
        <v>5903</v>
      </c>
      <c r="D7089">
        <v>2.33026E-2</v>
      </c>
    </row>
    <row r="7090" spans="1:4" x14ac:dyDescent="0.2">
      <c r="A7090">
        <v>105611</v>
      </c>
      <c r="B7090" t="s">
        <v>6064</v>
      </c>
      <c r="C7090">
        <v>5901</v>
      </c>
      <c r="D7090">
        <v>2.2891999999999999E-3</v>
      </c>
    </row>
    <row r="7091" spans="1:4" x14ac:dyDescent="0.2">
      <c r="A7091">
        <v>105611</v>
      </c>
      <c r="B7091" t="s">
        <v>6064</v>
      </c>
      <c r="C7091">
        <v>5685</v>
      </c>
      <c r="D7091">
        <v>2.25378E-2</v>
      </c>
    </row>
    <row r="7092" spans="1:4" x14ac:dyDescent="0.2">
      <c r="A7092">
        <v>105611</v>
      </c>
      <c r="B7092" t="s">
        <v>6064</v>
      </c>
      <c r="C7092">
        <v>5684</v>
      </c>
      <c r="D7092">
        <v>3.0539E-3</v>
      </c>
    </row>
    <row r="7093" spans="1:4" x14ac:dyDescent="0.2">
      <c r="A7093">
        <v>105619</v>
      </c>
    </row>
    <row r="7094" spans="1:4" x14ac:dyDescent="0.2">
      <c r="A7094">
        <v>105619</v>
      </c>
      <c r="B7094" t="s">
        <v>6064</v>
      </c>
      <c r="C7094">
        <v>105523</v>
      </c>
      <c r="D7094">
        <v>1</v>
      </c>
    </row>
    <row r="7095" spans="1:4" x14ac:dyDescent="0.2">
      <c r="A7095">
        <v>105619</v>
      </c>
      <c r="B7095" t="s">
        <v>6064</v>
      </c>
      <c r="C7095">
        <v>96464</v>
      </c>
      <c r="D7095">
        <v>1.6353300000000001E-2</v>
      </c>
    </row>
    <row r="7096" spans="1:4" x14ac:dyDescent="0.2">
      <c r="A7096">
        <v>105619</v>
      </c>
      <c r="B7096" t="s">
        <v>6064</v>
      </c>
      <c r="C7096">
        <v>96463</v>
      </c>
      <c r="D7096">
        <v>4.1310000000000001E-3</v>
      </c>
    </row>
    <row r="7097" spans="1:4" x14ac:dyDescent="0.2">
      <c r="A7097">
        <v>105619</v>
      </c>
      <c r="B7097" t="s">
        <v>6064</v>
      </c>
      <c r="C7097">
        <v>88316</v>
      </c>
      <c r="D7097">
        <v>2.0484200000000001E-2</v>
      </c>
    </row>
    <row r="7098" spans="1:4" x14ac:dyDescent="0.2">
      <c r="A7098">
        <v>105619</v>
      </c>
      <c r="B7098" t="s">
        <v>6064</v>
      </c>
      <c r="C7098">
        <v>5934</v>
      </c>
      <c r="D7098">
        <v>1.6758200000000001E-2</v>
      </c>
    </row>
    <row r="7099" spans="1:4" x14ac:dyDescent="0.2">
      <c r="A7099">
        <v>105619</v>
      </c>
      <c r="B7099" t="s">
        <v>6064</v>
      </c>
      <c r="C7099">
        <v>5932</v>
      </c>
      <c r="D7099">
        <v>3.7260000000000001E-3</v>
      </c>
    </row>
    <row r="7100" spans="1:4" x14ac:dyDescent="0.2">
      <c r="A7100">
        <v>105619</v>
      </c>
      <c r="B7100" t="s">
        <v>6064</v>
      </c>
      <c r="C7100">
        <v>5903</v>
      </c>
      <c r="D7100">
        <v>1.8195099999999999E-2</v>
      </c>
    </row>
    <row r="7101" spans="1:4" x14ac:dyDescent="0.2">
      <c r="A7101">
        <v>105619</v>
      </c>
      <c r="B7101" t="s">
        <v>6064</v>
      </c>
      <c r="C7101">
        <v>5901</v>
      </c>
      <c r="D7101">
        <v>2.2891999999999999E-3</v>
      </c>
    </row>
    <row r="7102" spans="1:4" x14ac:dyDescent="0.2">
      <c r="A7102">
        <v>105619</v>
      </c>
      <c r="B7102" t="s">
        <v>6064</v>
      </c>
      <c r="C7102">
        <v>5685</v>
      </c>
      <c r="D7102">
        <v>1.81938E-2</v>
      </c>
    </row>
    <row r="7103" spans="1:4" x14ac:dyDescent="0.2">
      <c r="A7103">
        <v>105619</v>
      </c>
      <c r="B7103" t="s">
        <v>6064</v>
      </c>
      <c r="C7103">
        <v>5684</v>
      </c>
      <c r="D7103">
        <v>2.2904000000000002E-3</v>
      </c>
    </row>
    <row r="7104" spans="1:4" x14ac:dyDescent="0.2">
      <c r="A7104">
        <v>105573</v>
      </c>
    </row>
    <row r="7105" spans="1:4" x14ac:dyDescent="0.2">
      <c r="A7105">
        <v>105573</v>
      </c>
      <c r="B7105" t="s">
        <v>6064</v>
      </c>
      <c r="C7105">
        <v>96464</v>
      </c>
      <c r="D7105">
        <v>3.8670099999999999E-2</v>
      </c>
    </row>
    <row r="7106" spans="1:4" x14ac:dyDescent="0.2">
      <c r="A7106">
        <v>105573</v>
      </c>
      <c r="B7106" t="s">
        <v>6064</v>
      </c>
      <c r="C7106">
        <v>96463</v>
      </c>
      <c r="D7106">
        <v>6.7597999999999998E-3</v>
      </c>
    </row>
    <row r="7107" spans="1:4" x14ac:dyDescent="0.2">
      <c r="A7107">
        <v>105573</v>
      </c>
      <c r="B7107" t="s">
        <v>6064</v>
      </c>
      <c r="C7107">
        <v>89036</v>
      </c>
      <c r="D7107">
        <v>3.9602400000000003E-2</v>
      </c>
    </row>
    <row r="7108" spans="1:4" x14ac:dyDescent="0.2">
      <c r="A7108">
        <v>105573</v>
      </c>
      <c r="B7108" t="s">
        <v>6064</v>
      </c>
      <c r="C7108">
        <v>89035</v>
      </c>
      <c r="D7108">
        <v>5.8275000000000002E-3</v>
      </c>
    </row>
    <row r="7109" spans="1:4" x14ac:dyDescent="0.2">
      <c r="A7109">
        <v>105573</v>
      </c>
      <c r="B7109" t="s">
        <v>6064</v>
      </c>
      <c r="C7109">
        <v>88316</v>
      </c>
      <c r="D7109">
        <v>0.18171979999999999</v>
      </c>
    </row>
    <row r="7110" spans="1:4" x14ac:dyDescent="0.2">
      <c r="A7110">
        <v>105573</v>
      </c>
      <c r="B7110" t="s">
        <v>6064</v>
      </c>
      <c r="C7110">
        <v>5934</v>
      </c>
      <c r="D7110">
        <v>3.8833899999999998E-2</v>
      </c>
    </row>
    <row r="7111" spans="1:4" x14ac:dyDescent="0.2">
      <c r="A7111">
        <v>105573</v>
      </c>
      <c r="B7111" t="s">
        <v>6064</v>
      </c>
      <c r="C7111">
        <v>5932</v>
      </c>
      <c r="D7111">
        <v>6.5960000000000003E-3</v>
      </c>
    </row>
    <row r="7112" spans="1:4" x14ac:dyDescent="0.2">
      <c r="A7112">
        <v>105573</v>
      </c>
      <c r="B7112" t="s">
        <v>6064</v>
      </c>
      <c r="C7112">
        <v>5923</v>
      </c>
      <c r="D7112">
        <v>3.9602400000000003E-2</v>
      </c>
    </row>
    <row r="7113" spans="1:4" x14ac:dyDescent="0.2">
      <c r="A7113">
        <v>105573</v>
      </c>
      <c r="B7113" t="s">
        <v>6064</v>
      </c>
      <c r="C7113">
        <v>5921</v>
      </c>
      <c r="D7113">
        <v>5.8275000000000002E-3</v>
      </c>
    </row>
    <row r="7114" spans="1:4" x14ac:dyDescent="0.2">
      <c r="A7114">
        <v>105573</v>
      </c>
      <c r="B7114" t="s">
        <v>6064</v>
      </c>
      <c r="C7114">
        <v>5903</v>
      </c>
      <c r="D7114">
        <v>4.1614699999999998E-2</v>
      </c>
    </row>
    <row r="7115" spans="1:4" x14ac:dyDescent="0.2">
      <c r="A7115">
        <v>105573</v>
      </c>
      <c r="B7115" t="s">
        <v>6064</v>
      </c>
      <c r="C7115">
        <v>5901</v>
      </c>
      <c r="D7115">
        <v>3.8153000000000002E-3</v>
      </c>
    </row>
    <row r="7116" spans="1:4" x14ac:dyDescent="0.2">
      <c r="A7116">
        <v>105573</v>
      </c>
      <c r="B7116" t="s">
        <v>6064</v>
      </c>
      <c r="C7116">
        <v>5685</v>
      </c>
      <c r="D7116">
        <v>3.62682E-2</v>
      </c>
    </row>
    <row r="7117" spans="1:4" x14ac:dyDescent="0.2">
      <c r="A7117">
        <v>105573</v>
      </c>
      <c r="B7117" t="s">
        <v>6064</v>
      </c>
      <c r="C7117">
        <v>5684</v>
      </c>
      <c r="D7117">
        <v>9.1617000000000001E-3</v>
      </c>
    </row>
    <row r="7118" spans="1:4" x14ac:dyDescent="0.2">
      <c r="A7118">
        <v>105573</v>
      </c>
      <c r="B7118" t="s">
        <v>80</v>
      </c>
      <c r="C7118">
        <v>1379</v>
      </c>
      <c r="D7118">
        <v>93.023331799999994</v>
      </c>
    </row>
    <row r="7119" spans="1:4" x14ac:dyDescent="0.2">
      <c r="A7119">
        <v>105628</v>
      </c>
    </row>
    <row r="7120" spans="1:4" x14ac:dyDescent="0.2">
      <c r="A7120">
        <v>105628</v>
      </c>
      <c r="B7120" t="s">
        <v>6064</v>
      </c>
      <c r="C7120">
        <v>96464</v>
      </c>
      <c r="D7120">
        <v>2.4778600000000001E-2</v>
      </c>
    </row>
    <row r="7121" spans="1:4" x14ac:dyDescent="0.2">
      <c r="A7121">
        <v>105628</v>
      </c>
      <c r="B7121" t="s">
        <v>6064</v>
      </c>
      <c r="C7121">
        <v>96463</v>
      </c>
      <c r="D7121">
        <v>5.5079999999999999E-3</v>
      </c>
    </row>
    <row r="7122" spans="1:4" x14ac:dyDescent="0.2">
      <c r="A7122">
        <v>105628</v>
      </c>
      <c r="B7122" t="s">
        <v>6064</v>
      </c>
      <c r="C7122">
        <v>89036</v>
      </c>
      <c r="D7122">
        <v>2.4459100000000001E-2</v>
      </c>
    </row>
    <row r="7123" spans="1:4" x14ac:dyDescent="0.2">
      <c r="A7123">
        <v>105628</v>
      </c>
      <c r="B7123" t="s">
        <v>6064</v>
      </c>
      <c r="C7123">
        <v>89035</v>
      </c>
      <c r="D7123">
        <v>5.8275000000000002E-3</v>
      </c>
    </row>
    <row r="7124" spans="1:4" x14ac:dyDescent="0.2">
      <c r="A7124">
        <v>105628</v>
      </c>
      <c r="B7124" t="s">
        <v>6064</v>
      </c>
      <c r="C7124">
        <v>88316</v>
      </c>
      <c r="D7124">
        <v>0.1211465</v>
      </c>
    </row>
    <row r="7125" spans="1:4" x14ac:dyDescent="0.2">
      <c r="A7125">
        <v>105628</v>
      </c>
      <c r="B7125" t="s">
        <v>6064</v>
      </c>
      <c r="C7125">
        <v>5934</v>
      </c>
      <c r="D7125">
        <v>2.5125600000000001E-2</v>
      </c>
    </row>
    <row r="7126" spans="1:4" x14ac:dyDescent="0.2">
      <c r="A7126">
        <v>105628</v>
      </c>
      <c r="B7126" t="s">
        <v>6064</v>
      </c>
      <c r="C7126">
        <v>5932</v>
      </c>
      <c r="D7126">
        <v>5.1609999999999998E-3</v>
      </c>
    </row>
    <row r="7127" spans="1:4" x14ac:dyDescent="0.2">
      <c r="A7127">
        <v>105628</v>
      </c>
      <c r="B7127" t="s">
        <v>6064</v>
      </c>
      <c r="C7127">
        <v>5923</v>
      </c>
      <c r="D7127">
        <v>2.4459100000000001E-2</v>
      </c>
    </row>
    <row r="7128" spans="1:4" x14ac:dyDescent="0.2">
      <c r="A7128">
        <v>105628</v>
      </c>
      <c r="B7128" t="s">
        <v>6064</v>
      </c>
      <c r="C7128">
        <v>5921</v>
      </c>
      <c r="D7128">
        <v>5.8275000000000002E-3</v>
      </c>
    </row>
    <row r="7129" spans="1:4" x14ac:dyDescent="0.2">
      <c r="A7129">
        <v>105628</v>
      </c>
      <c r="B7129" t="s">
        <v>6064</v>
      </c>
      <c r="C7129">
        <v>5903</v>
      </c>
      <c r="D7129">
        <v>2.6471399999999999E-2</v>
      </c>
    </row>
    <row r="7130" spans="1:4" x14ac:dyDescent="0.2">
      <c r="A7130">
        <v>105628</v>
      </c>
      <c r="B7130" t="s">
        <v>6064</v>
      </c>
      <c r="C7130">
        <v>5901</v>
      </c>
      <c r="D7130">
        <v>3.8153000000000002E-3</v>
      </c>
    </row>
    <row r="7131" spans="1:4" x14ac:dyDescent="0.2">
      <c r="A7131">
        <v>105628</v>
      </c>
      <c r="B7131" t="s">
        <v>6064</v>
      </c>
      <c r="C7131">
        <v>5685</v>
      </c>
      <c r="D7131">
        <v>2.41788E-2</v>
      </c>
    </row>
    <row r="7132" spans="1:4" x14ac:dyDescent="0.2">
      <c r="A7132">
        <v>105628</v>
      </c>
      <c r="B7132" t="s">
        <v>6064</v>
      </c>
      <c r="C7132">
        <v>5684</v>
      </c>
      <c r="D7132">
        <v>6.1078E-3</v>
      </c>
    </row>
    <row r="7133" spans="1:4" x14ac:dyDescent="0.2">
      <c r="A7133">
        <v>105628</v>
      </c>
      <c r="B7133" t="s">
        <v>80</v>
      </c>
      <c r="C7133">
        <v>1379</v>
      </c>
      <c r="D7133">
        <v>93.023331799999994</v>
      </c>
    </row>
    <row r="7134" spans="1:4" x14ac:dyDescent="0.2">
      <c r="A7134">
        <v>105634</v>
      </c>
    </row>
    <row r="7135" spans="1:4" x14ac:dyDescent="0.2">
      <c r="A7135">
        <v>105634</v>
      </c>
      <c r="B7135" t="s">
        <v>6064</v>
      </c>
      <c r="C7135">
        <v>96464</v>
      </c>
      <c r="D7135">
        <v>2.4014600000000001E-2</v>
      </c>
    </row>
    <row r="7136" spans="1:4" x14ac:dyDescent="0.2">
      <c r="A7136">
        <v>105634</v>
      </c>
      <c r="B7136" t="s">
        <v>6064</v>
      </c>
      <c r="C7136">
        <v>96463</v>
      </c>
      <c r="D7136">
        <v>4.8821000000000003E-3</v>
      </c>
    </row>
    <row r="7137" spans="1:4" x14ac:dyDescent="0.2">
      <c r="A7137">
        <v>105634</v>
      </c>
      <c r="B7137" t="s">
        <v>6064</v>
      </c>
      <c r="C7137">
        <v>89036</v>
      </c>
      <c r="D7137">
        <v>2.3069200000000002E-2</v>
      </c>
    </row>
    <row r="7138" spans="1:4" x14ac:dyDescent="0.2">
      <c r="A7138">
        <v>105634</v>
      </c>
      <c r="B7138" t="s">
        <v>6064</v>
      </c>
      <c r="C7138">
        <v>89035</v>
      </c>
      <c r="D7138">
        <v>5.8275000000000002E-3</v>
      </c>
    </row>
    <row r="7139" spans="1:4" x14ac:dyDescent="0.2">
      <c r="A7139">
        <v>105634</v>
      </c>
      <c r="B7139" t="s">
        <v>6064</v>
      </c>
      <c r="C7139">
        <v>88316</v>
      </c>
      <c r="D7139">
        <v>0.11558690000000001</v>
      </c>
    </row>
    <row r="7140" spans="1:4" x14ac:dyDescent="0.2">
      <c r="A7140">
        <v>105634</v>
      </c>
      <c r="B7140" t="s">
        <v>6064</v>
      </c>
      <c r="C7140">
        <v>5934</v>
      </c>
      <c r="D7140">
        <v>2.5170700000000001E-2</v>
      </c>
    </row>
    <row r="7141" spans="1:4" x14ac:dyDescent="0.2">
      <c r="A7141">
        <v>105634</v>
      </c>
      <c r="B7141" t="s">
        <v>6064</v>
      </c>
      <c r="C7141">
        <v>5932</v>
      </c>
      <c r="D7141">
        <v>3.7260000000000001E-3</v>
      </c>
    </row>
    <row r="7142" spans="1:4" x14ac:dyDescent="0.2">
      <c r="A7142">
        <v>105634</v>
      </c>
      <c r="B7142" t="s">
        <v>6064</v>
      </c>
      <c r="C7142">
        <v>5923</v>
      </c>
      <c r="D7142">
        <v>2.3069200000000002E-2</v>
      </c>
    </row>
    <row r="7143" spans="1:4" x14ac:dyDescent="0.2">
      <c r="A7143">
        <v>105634</v>
      </c>
      <c r="B7143" t="s">
        <v>6064</v>
      </c>
      <c r="C7143">
        <v>5921</v>
      </c>
      <c r="D7143">
        <v>5.8275000000000002E-3</v>
      </c>
    </row>
    <row r="7144" spans="1:4" x14ac:dyDescent="0.2">
      <c r="A7144">
        <v>105634</v>
      </c>
      <c r="B7144" t="s">
        <v>6064</v>
      </c>
      <c r="C7144">
        <v>5903</v>
      </c>
      <c r="D7144">
        <v>2.50815E-2</v>
      </c>
    </row>
    <row r="7145" spans="1:4" x14ac:dyDescent="0.2">
      <c r="A7145">
        <v>105634</v>
      </c>
      <c r="B7145" t="s">
        <v>6064</v>
      </c>
      <c r="C7145">
        <v>5901</v>
      </c>
      <c r="D7145">
        <v>3.8153000000000002E-3</v>
      </c>
    </row>
    <row r="7146" spans="1:4" x14ac:dyDescent="0.2">
      <c r="A7146">
        <v>105634</v>
      </c>
      <c r="B7146" t="s">
        <v>6064</v>
      </c>
      <c r="C7146">
        <v>5685</v>
      </c>
      <c r="D7146">
        <v>2.4315900000000001E-2</v>
      </c>
    </row>
    <row r="7147" spans="1:4" x14ac:dyDescent="0.2">
      <c r="A7147">
        <v>105634</v>
      </c>
      <c r="B7147" t="s">
        <v>6064</v>
      </c>
      <c r="C7147">
        <v>5684</v>
      </c>
      <c r="D7147">
        <v>4.5808999999999997E-3</v>
      </c>
    </row>
    <row r="7148" spans="1:4" x14ac:dyDescent="0.2">
      <c r="A7148">
        <v>105634</v>
      </c>
      <c r="B7148" t="s">
        <v>80</v>
      </c>
      <c r="C7148">
        <v>1379</v>
      </c>
      <c r="D7148">
        <v>93.023331799999994</v>
      </c>
    </row>
    <row r="7149" spans="1:4" x14ac:dyDescent="0.2">
      <c r="A7149">
        <v>105604</v>
      </c>
    </row>
    <row r="7150" spans="1:4" x14ac:dyDescent="0.2">
      <c r="A7150">
        <v>105604</v>
      </c>
      <c r="B7150" t="s">
        <v>6064</v>
      </c>
      <c r="C7150">
        <v>105524</v>
      </c>
      <c r="D7150">
        <v>1</v>
      </c>
    </row>
    <row r="7151" spans="1:4" x14ac:dyDescent="0.2">
      <c r="A7151">
        <v>105604</v>
      </c>
      <c r="B7151" t="s">
        <v>6064</v>
      </c>
      <c r="C7151">
        <v>96464</v>
      </c>
      <c r="D7151">
        <v>2.74498E-2</v>
      </c>
    </row>
    <row r="7152" spans="1:4" x14ac:dyDescent="0.2">
      <c r="A7152">
        <v>105604</v>
      </c>
      <c r="B7152" t="s">
        <v>6064</v>
      </c>
      <c r="C7152">
        <v>96463</v>
      </c>
      <c r="D7152">
        <v>5.2576000000000003E-3</v>
      </c>
    </row>
    <row r="7153" spans="1:4" x14ac:dyDescent="0.2">
      <c r="A7153">
        <v>105604</v>
      </c>
      <c r="B7153" t="s">
        <v>6064</v>
      </c>
      <c r="C7153">
        <v>88316</v>
      </c>
      <c r="D7153">
        <v>3.2707399999999998E-2</v>
      </c>
    </row>
    <row r="7154" spans="1:4" x14ac:dyDescent="0.2">
      <c r="A7154">
        <v>105604</v>
      </c>
      <c r="B7154" t="s">
        <v>6064</v>
      </c>
      <c r="C7154">
        <v>5934</v>
      </c>
      <c r="D7154">
        <v>2.61114E-2</v>
      </c>
    </row>
    <row r="7155" spans="1:4" x14ac:dyDescent="0.2">
      <c r="A7155">
        <v>105604</v>
      </c>
      <c r="B7155" t="s">
        <v>6064</v>
      </c>
      <c r="C7155">
        <v>5932</v>
      </c>
      <c r="D7155">
        <v>6.5960000000000003E-3</v>
      </c>
    </row>
    <row r="7156" spans="1:4" x14ac:dyDescent="0.2">
      <c r="A7156">
        <v>105604</v>
      </c>
      <c r="B7156" t="s">
        <v>6064</v>
      </c>
      <c r="C7156">
        <v>5903</v>
      </c>
      <c r="D7156">
        <v>3.0418299999999999E-2</v>
      </c>
    </row>
    <row r="7157" spans="1:4" x14ac:dyDescent="0.2">
      <c r="A7157">
        <v>105604</v>
      </c>
      <c r="B7157" t="s">
        <v>6064</v>
      </c>
      <c r="C7157">
        <v>5901</v>
      </c>
      <c r="D7157">
        <v>2.2891999999999999E-3</v>
      </c>
    </row>
    <row r="7158" spans="1:4" x14ac:dyDescent="0.2">
      <c r="A7158">
        <v>105604</v>
      </c>
      <c r="B7158" t="s">
        <v>6064</v>
      </c>
      <c r="C7158">
        <v>5685</v>
      </c>
      <c r="D7158">
        <v>2.8126600000000002E-2</v>
      </c>
    </row>
    <row r="7159" spans="1:4" x14ac:dyDescent="0.2">
      <c r="A7159">
        <v>105604</v>
      </c>
      <c r="B7159" t="s">
        <v>6064</v>
      </c>
      <c r="C7159">
        <v>5684</v>
      </c>
      <c r="D7159">
        <v>4.5808999999999997E-3</v>
      </c>
    </row>
    <row r="7160" spans="1:4" x14ac:dyDescent="0.2">
      <c r="A7160">
        <v>105612</v>
      </c>
    </row>
    <row r="7161" spans="1:4" x14ac:dyDescent="0.2">
      <c r="A7161">
        <v>105612</v>
      </c>
      <c r="B7161" t="s">
        <v>6064</v>
      </c>
      <c r="C7161">
        <v>105524</v>
      </c>
      <c r="D7161">
        <v>1</v>
      </c>
    </row>
    <row r="7162" spans="1:4" x14ac:dyDescent="0.2">
      <c r="A7162">
        <v>105612</v>
      </c>
      <c r="B7162" t="s">
        <v>6064</v>
      </c>
      <c r="C7162">
        <v>96464</v>
      </c>
      <c r="D7162">
        <v>2.1085199999999998E-2</v>
      </c>
    </row>
    <row r="7163" spans="1:4" x14ac:dyDescent="0.2">
      <c r="A7163">
        <v>105612</v>
      </c>
      <c r="B7163" t="s">
        <v>6064</v>
      </c>
      <c r="C7163">
        <v>96463</v>
      </c>
      <c r="D7163">
        <v>4.5065000000000001E-3</v>
      </c>
    </row>
    <row r="7164" spans="1:4" x14ac:dyDescent="0.2">
      <c r="A7164">
        <v>105612</v>
      </c>
      <c r="B7164" t="s">
        <v>6064</v>
      </c>
      <c r="C7164">
        <v>88316</v>
      </c>
      <c r="D7164">
        <v>2.5591699999999998E-2</v>
      </c>
    </row>
    <row r="7165" spans="1:4" x14ac:dyDescent="0.2">
      <c r="A7165">
        <v>105612</v>
      </c>
      <c r="B7165" t="s">
        <v>6064</v>
      </c>
      <c r="C7165">
        <v>5934</v>
      </c>
      <c r="D7165">
        <v>2.04307E-2</v>
      </c>
    </row>
    <row r="7166" spans="1:4" x14ac:dyDescent="0.2">
      <c r="A7166">
        <v>105612</v>
      </c>
      <c r="B7166" t="s">
        <v>6064</v>
      </c>
      <c r="C7166">
        <v>5932</v>
      </c>
      <c r="D7166">
        <v>5.1609999999999998E-3</v>
      </c>
    </row>
    <row r="7167" spans="1:4" x14ac:dyDescent="0.2">
      <c r="A7167">
        <v>105612</v>
      </c>
      <c r="B7167" t="s">
        <v>6064</v>
      </c>
      <c r="C7167">
        <v>5903</v>
      </c>
      <c r="D7167">
        <v>2.33026E-2</v>
      </c>
    </row>
    <row r="7168" spans="1:4" x14ac:dyDescent="0.2">
      <c r="A7168">
        <v>105612</v>
      </c>
      <c r="B7168" t="s">
        <v>6064</v>
      </c>
      <c r="C7168">
        <v>5901</v>
      </c>
      <c r="D7168">
        <v>2.2891999999999999E-3</v>
      </c>
    </row>
    <row r="7169" spans="1:4" x14ac:dyDescent="0.2">
      <c r="A7169">
        <v>105612</v>
      </c>
      <c r="B7169" t="s">
        <v>6064</v>
      </c>
      <c r="C7169">
        <v>5685</v>
      </c>
      <c r="D7169">
        <v>2.25378E-2</v>
      </c>
    </row>
    <row r="7170" spans="1:4" x14ac:dyDescent="0.2">
      <c r="A7170">
        <v>105612</v>
      </c>
      <c r="B7170" t="s">
        <v>6064</v>
      </c>
      <c r="C7170">
        <v>5684</v>
      </c>
      <c r="D7170">
        <v>3.0539E-3</v>
      </c>
    </row>
    <row r="7171" spans="1:4" x14ac:dyDescent="0.2">
      <c r="A7171">
        <v>105620</v>
      </c>
    </row>
    <row r="7172" spans="1:4" x14ac:dyDescent="0.2">
      <c r="A7172">
        <v>105620</v>
      </c>
      <c r="B7172" t="s">
        <v>6064</v>
      </c>
      <c r="C7172">
        <v>105524</v>
      </c>
      <c r="D7172">
        <v>1</v>
      </c>
    </row>
    <row r="7173" spans="1:4" x14ac:dyDescent="0.2">
      <c r="A7173">
        <v>105620</v>
      </c>
      <c r="B7173" t="s">
        <v>6064</v>
      </c>
      <c r="C7173">
        <v>96464</v>
      </c>
      <c r="D7173">
        <v>1.6353300000000001E-2</v>
      </c>
    </row>
    <row r="7174" spans="1:4" x14ac:dyDescent="0.2">
      <c r="A7174">
        <v>105620</v>
      </c>
      <c r="B7174" t="s">
        <v>6064</v>
      </c>
      <c r="C7174">
        <v>96463</v>
      </c>
      <c r="D7174">
        <v>4.1310000000000001E-3</v>
      </c>
    </row>
    <row r="7175" spans="1:4" x14ac:dyDescent="0.2">
      <c r="A7175">
        <v>105620</v>
      </c>
      <c r="B7175" t="s">
        <v>6064</v>
      </c>
      <c r="C7175">
        <v>88316</v>
      </c>
      <c r="D7175">
        <v>2.0484200000000001E-2</v>
      </c>
    </row>
    <row r="7176" spans="1:4" x14ac:dyDescent="0.2">
      <c r="A7176">
        <v>105620</v>
      </c>
      <c r="B7176" t="s">
        <v>6064</v>
      </c>
      <c r="C7176">
        <v>5934</v>
      </c>
      <c r="D7176">
        <v>1.6758200000000001E-2</v>
      </c>
    </row>
    <row r="7177" spans="1:4" x14ac:dyDescent="0.2">
      <c r="A7177">
        <v>105620</v>
      </c>
      <c r="B7177" t="s">
        <v>6064</v>
      </c>
      <c r="C7177">
        <v>5932</v>
      </c>
      <c r="D7177">
        <v>3.7260000000000001E-3</v>
      </c>
    </row>
    <row r="7178" spans="1:4" x14ac:dyDescent="0.2">
      <c r="A7178">
        <v>105620</v>
      </c>
      <c r="B7178" t="s">
        <v>6064</v>
      </c>
      <c r="C7178">
        <v>5903</v>
      </c>
      <c r="D7178">
        <v>1.8195099999999999E-2</v>
      </c>
    </row>
    <row r="7179" spans="1:4" x14ac:dyDescent="0.2">
      <c r="A7179">
        <v>105620</v>
      </c>
      <c r="B7179" t="s">
        <v>6064</v>
      </c>
      <c r="C7179">
        <v>5901</v>
      </c>
      <c r="D7179">
        <v>2.2891999999999999E-3</v>
      </c>
    </row>
    <row r="7180" spans="1:4" x14ac:dyDescent="0.2">
      <c r="A7180">
        <v>105620</v>
      </c>
      <c r="B7180" t="s">
        <v>6064</v>
      </c>
      <c r="C7180">
        <v>5685</v>
      </c>
      <c r="D7180">
        <v>1.81938E-2</v>
      </c>
    </row>
    <row r="7181" spans="1:4" x14ac:dyDescent="0.2">
      <c r="A7181">
        <v>105620</v>
      </c>
      <c r="B7181" t="s">
        <v>6064</v>
      </c>
      <c r="C7181">
        <v>5684</v>
      </c>
      <c r="D7181">
        <v>2.2904000000000002E-3</v>
      </c>
    </row>
    <row r="7182" spans="1:4" x14ac:dyDescent="0.2">
      <c r="A7182">
        <v>105586</v>
      </c>
    </row>
    <row r="7183" spans="1:4" x14ac:dyDescent="0.2">
      <c r="A7183">
        <v>105586</v>
      </c>
      <c r="B7183" t="s">
        <v>6064</v>
      </c>
      <c r="C7183">
        <v>96464</v>
      </c>
      <c r="D7183">
        <v>9.6959699999999996E-2</v>
      </c>
    </row>
    <row r="7184" spans="1:4" x14ac:dyDescent="0.2">
      <c r="A7184">
        <v>105586</v>
      </c>
      <c r="B7184" t="s">
        <v>6064</v>
      </c>
      <c r="C7184">
        <v>96463</v>
      </c>
      <c r="D7184">
        <v>5.2576000000000003E-3</v>
      </c>
    </row>
    <row r="7185" spans="1:4" x14ac:dyDescent="0.2">
      <c r="A7185">
        <v>105586</v>
      </c>
      <c r="B7185" t="s">
        <v>6064</v>
      </c>
      <c r="C7185">
        <v>93244</v>
      </c>
      <c r="D7185">
        <v>8.1603499999999995E-2</v>
      </c>
    </row>
    <row r="7186" spans="1:4" x14ac:dyDescent="0.2">
      <c r="A7186">
        <v>105586</v>
      </c>
      <c r="B7186" t="s">
        <v>6064</v>
      </c>
      <c r="C7186">
        <v>89036</v>
      </c>
      <c r="D7186">
        <v>9.6389900000000001E-2</v>
      </c>
    </row>
    <row r="7187" spans="1:4" x14ac:dyDescent="0.2">
      <c r="A7187">
        <v>105586</v>
      </c>
      <c r="B7187" t="s">
        <v>6064</v>
      </c>
      <c r="C7187">
        <v>89035</v>
      </c>
      <c r="D7187">
        <v>5.8275000000000002E-3</v>
      </c>
    </row>
    <row r="7188" spans="1:4" x14ac:dyDescent="0.2">
      <c r="A7188">
        <v>105586</v>
      </c>
      <c r="B7188" t="s">
        <v>6064</v>
      </c>
      <c r="C7188">
        <v>88316</v>
      </c>
      <c r="D7188">
        <v>0.40886939999999999</v>
      </c>
    </row>
    <row r="7189" spans="1:4" x14ac:dyDescent="0.2">
      <c r="A7189">
        <v>105586</v>
      </c>
      <c r="B7189" t="s">
        <v>6064</v>
      </c>
      <c r="C7189">
        <v>73436</v>
      </c>
      <c r="D7189">
        <v>2.0613800000000002E-2</v>
      </c>
    </row>
    <row r="7190" spans="1:4" x14ac:dyDescent="0.2">
      <c r="A7190">
        <v>105586</v>
      </c>
      <c r="B7190" t="s">
        <v>6064</v>
      </c>
      <c r="C7190">
        <v>5934</v>
      </c>
      <c r="D7190">
        <v>9.5621399999999995E-2</v>
      </c>
    </row>
    <row r="7191" spans="1:4" x14ac:dyDescent="0.2">
      <c r="A7191">
        <v>105586</v>
      </c>
      <c r="B7191" t="s">
        <v>6064</v>
      </c>
      <c r="C7191">
        <v>5932</v>
      </c>
      <c r="D7191">
        <v>6.5960000000000003E-3</v>
      </c>
    </row>
    <row r="7192" spans="1:4" x14ac:dyDescent="0.2">
      <c r="A7192">
        <v>105586</v>
      </c>
      <c r="B7192" t="s">
        <v>6064</v>
      </c>
      <c r="C7192">
        <v>5923</v>
      </c>
      <c r="D7192">
        <v>9.6389900000000001E-2</v>
      </c>
    </row>
    <row r="7193" spans="1:4" x14ac:dyDescent="0.2">
      <c r="A7193">
        <v>105586</v>
      </c>
      <c r="B7193" t="s">
        <v>6064</v>
      </c>
      <c r="C7193">
        <v>5921</v>
      </c>
      <c r="D7193">
        <v>5.8275000000000002E-3</v>
      </c>
    </row>
    <row r="7194" spans="1:4" x14ac:dyDescent="0.2">
      <c r="A7194">
        <v>105586</v>
      </c>
      <c r="B7194" t="s">
        <v>6064</v>
      </c>
      <c r="C7194">
        <v>5903</v>
      </c>
      <c r="D7194">
        <v>9.8020599999999999E-2</v>
      </c>
    </row>
    <row r="7195" spans="1:4" x14ac:dyDescent="0.2">
      <c r="A7195">
        <v>105586</v>
      </c>
      <c r="B7195" t="s">
        <v>6064</v>
      </c>
      <c r="C7195">
        <v>5901</v>
      </c>
      <c r="D7195">
        <v>4.1967999999999997E-3</v>
      </c>
    </row>
    <row r="7196" spans="1:4" x14ac:dyDescent="0.2">
      <c r="A7196">
        <v>105586</v>
      </c>
      <c r="B7196" t="s">
        <v>80</v>
      </c>
      <c r="C7196">
        <v>4721</v>
      </c>
      <c r="D7196">
        <v>0.82520000000000004</v>
      </c>
    </row>
    <row r="7197" spans="1:4" x14ac:dyDescent="0.2">
      <c r="A7197">
        <v>105587</v>
      </c>
    </row>
    <row r="7198" spans="1:4" x14ac:dyDescent="0.2">
      <c r="A7198">
        <v>105587</v>
      </c>
      <c r="B7198" t="s">
        <v>6064</v>
      </c>
      <c r="C7198">
        <v>96464</v>
      </c>
      <c r="D7198">
        <v>7.1710800000000005E-2</v>
      </c>
    </row>
    <row r="7199" spans="1:4" x14ac:dyDescent="0.2">
      <c r="A7199">
        <v>105587</v>
      </c>
      <c r="B7199" t="s">
        <v>6064</v>
      </c>
      <c r="C7199">
        <v>96463</v>
      </c>
      <c r="D7199">
        <v>4.0058000000000003E-3</v>
      </c>
    </row>
    <row r="7200" spans="1:4" x14ac:dyDescent="0.2">
      <c r="A7200">
        <v>105587</v>
      </c>
      <c r="B7200" t="s">
        <v>6064</v>
      </c>
      <c r="C7200">
        <v>93244</v>
      </c>
      <c r="D7200">
        <v>6.0447099999999997E-2</v>
      </c>
    </row>
    <row r="7201" spans="1:4" x14ac:dyDescent="0.2">
      <c r="A7201">
        <v>105587</v>
      </c>
      <c r="B7201" t="s">
        <v>6064</v>
      </c>
      <c r="C7201">
        <v>89036</v>
      </c>
      <c r="D7201">
        <v>6.9889099999999996E-2</v>
      </c>
    </row>
    <row r="7202" spans="1:4" x14ac:dyDescent="0.2">
      <c r="A7202">
        <v>105587</v>
      </c>
      <c r="B7202" t="s">
        <v>6064</v>
      </c>
      <c r="C7202">
        <v>89035</v>
      </c>
      <c r="D7202">
        <v>5.8275000000000002E-3</v>
      </c>
    </row>
    <row r="7203" spans="1:4" x14ac:dyDescent="0.2">
      <c r="A7203">
        <v>105587</v>
      </c>
      <c r="B7203" t="s">
        <v>6064</v>
      </c>
      <c r="C7203">
        <v>88316</v>
      </c>
      <c r="D7203">
        <v>0.30286629999999998</v>
      </c>
    </row>
    <row r="7204" spans="1:4" x14ac:dyDescent="0.2">
      <c r="A7204">
        <v>105587</v>
      </c>
      <c r="B7204" t="s">
        <v>6064</v>
      </c>
      <c r="C7204">
        <v>73436</v>
      </c>
      <c r="D7204">
        <v>1.52695E-2</v>
      </c>
    </row>
    <row r="7205" spans="1:4" x14ac:dyDescent="0.2">
      <c r="A7205">
        <v>105587</v>
      </c>
      <c r="B7205" t="s">
        <v>6064</v>
      </c>
      <c r="C7205">
        <v>5934</v>
      </c>
      <c r="D7205">
        <v>7.0555599999999996E-2</v>
      </c>
    </row>
    <row r="7206" spans="1:4" x14ac:dyDescent="0.2">
      <c r="A7206">
        <v>105587</v>
      </c>
      <c r="B7206" t="s">
        <v>6064</v>
      </c>
      <c r="C7206">
        <v>5932</v>
      </c>
      <c r="D7206">
        <v>5.1609999999999998E-3</v>
      </c>
    </row>
    <row r="7207" spans="1:4" x14ac:dyDescent="0.2">
      <c r="A7207">
        <v>105587</v>
      </c>
      <c r="B7207" t="s">
        <v>6064</v>
      </c>
      <c r="C7207">
        <v>5923</v>
      </c>
      <c r="D7207">
        <v>6.9889099999999996E-2</v>
      </c>
    </row>
    <row r="7208" spans="1:4" x14ac:dyDescent="0.2">
      <c r="A7208">
        <v>105587</v>
      </c>
      <c r="B7208" t="s">
        <v>6064</v>
      </c>
      <c r="C7208">
        <v>5921</v>
      </c>
      <c r="D7208">
        <v>5.8275000000000002E-3</v>
      </c>
    </row>
    <row r="7209" spans="1:4" x14ac:dyDescent="0.2">
      <c r="A7209">
        <v>105587</v>
      </c>
      <c r="B7209" t="s">
        <v>6064</v>
      </c>
      <c r="C7209">
        <v>5903</v>
      </c>
      <c r="D7209">
        <v>7.1519799999999994E-2</v>
      </c>
    </row>
    <row r="7210" spans="1:4" x14ac:dyDescent="0.2">
      <c r="A7210">
        <v>105587</v>
      </c>
      <c r="B7210" t="s">
        <v>6064</v>
      </c>
      <c r="C7210">
        <v>5901</v>
      </c>
      <c r="D7210">
        <v>4.1967999999999997E-3</v>
      </c>
    </row>
    <row r="7211" spans="1:4" x14ac:dyDescent="0.2">
      <c r="A7211">
        <v>105587</v>
      </c>
      <c r="B7211" t="s">
        <v>80</v>
      </c>
      <c r="C7211">
        <v>4721</v>
      </c>
      <c r="D7211">
        <v>0.82520000000000004</v>
      </c>
    </row>
    <row r="7212" spans="1:4" x14ac:dyDescent="0.2">
      <c r="A7212">
        <v>105589</v>
      </c>
    </row>
    <row r="7213" spans="1:4" x14ac:dyDescent="0.2">
      <c r="A7213">
        <v>105589</v>
      </c>
      <c r="B7213" t="s">
        <v>6064</v>
      </c>
      <c r="C7213">
        <v>96464</v>
      </c>
      <c r="D7213">
        <v>7.0443699999999998E-2</v>
      </c>
    </row>
    <row r="7214" spans="1:4" x14ac:dyDescent="0.2">
      <c r="A7214">
        <v>105589</v>
      </c>
      <c r="B7214" t="s">
        <v>6064</v>
      </c>
      <c r="C7214">
        <v>96463</v>
      </c>
      <c r="D7214">
        <v>3.3798999999999999E-3</v>
      </c>
    </row>
    <row r="7215" spans="1:4" x14ac:dyDescent="0.2">
      <c r="A7215">
        <v>105589</v>
      </c>
      <c r="B7215" t="s">
        <v>6064</v>
      </c>
      <c r="C7215">
        <v>93244</v>
      </c>
      <c r="D7215">
        <v>5.8935899999999999E-2</v>
      </c>
    </row>
    <row r="7216" spans="1:4" x14ac:dyDescent="0.2">
      <c r="A7216">
        <v>105589</v>
      </c>
      <c r="B7216" t="s">
        <v>6064</v>
      </c>
      <c r="C7216">
        <v>89036</v>
      </c>
      <c r="D7216">
        <v>6.7996100000000004E-2</v>
      </c>
    </row>
    <row r="7217" spans="1:4" x14ac:dyDescent="0.2">
      <c r="A7217">
        <v>105589</v>
      </c>
      <c r="B7217" t="s">
        <v>6064</v>
      </c>
      <c r="C7217">
        <v>89035</v>
      </c>
      <c r="D7217">
        <v>5.8275000000000002E-3</v>
      </c>
    </row>
    <row r="7218" spans="1:4" x14ac:dyDescent="0.2">
      <c r="A7218">
        <v>105589</v>
      </c>
      <c r="B7218" t="s">
        <v>6064</v>
      </c>
      <c r="C7218">
        <v>88316</v>
      </c>
      <c r="D7218">
        <v>0.29529460000000002</v>
      </c>
    </row>
    <row r="7219" spans="1:4" x14ac:dyDescent="0.2">
      <c r="A7219">
        <v>105589</v>
      </c>
      <c r="B7219" t="s">
        <v>6064</v>
      </c>
      <c r="C7219">
        <v>73436</v>
      </c>
      <c r="D7219">
        <v>1.48878E-2</v>
      </c>
    </row>
    <row r="7220" spans="1:4" x14ac:dyDescent="0.2">
      <c r="A7220">
        <v>105589</v>
      </c>
      <c r="B7220" t="s">
        <v>6064</v>
      </c>
      <c r="C7220">
        <v>5934</v>
      </c>
      <c r="D7220">
        <v>7.0097599999999996E-2</v>
      </c>
    </row>
    <row r="7221" spans="1:4" x14ac:dyDescent="0.2">
      <c r="A7221">
        <v>105589</v>
      </c>
      <c r="B7221" t="s">
        <v>6064</v>
      </c>
      <c r="C7221">
        <v>5932</v>
      </c>
      <c r="D7221">
        <v>3.7260000000000001E-3</v>
      </c>
    </row>
    <row r="7222" spans="1:4" x14ac:dyDescent="0.2">
      <c r="A7222">
        <v>105589</v>
      </c>
      <c r="B7222" t="s">
        <v>6064</v>
      </c>
      <c r="C7222">
        <v>5923</v>
      </c>
      <c r="D7222">
        <v>6.7996100000000004E-2</v>
      </c>
    </row>
    <row r="7223" spans="1:4" x14ac:dyDescent="0.2">
      <c r="A7223">
        <v>105589</v>
      </c>
      <c r="B7223" t="s">
        <v>6064</v>
      </c>
      <c r="C7223">
        <v>5921</v>
      </c>
      <c r="D7223">
        <v>5.8275000000000002E-3</v>
      </c>
    </row>
    <row r="7224" spans="1:4" x14ac:dyDescent="0.2">
      <c r="A7224">
        <v>105589</v>
      </c>
      <c r="B7224" t="s">
        <v>6064</v>
      </c>
      <c r="C7224">
        <v>5903</v>
      </c>
      <c r="D7224">
        <v>6.9626900000000005E-2</v>
      </c>
    </row>
    <row r="7225" spans="1:4" x14ac:dyDescent="0.2">
      <c r="A7225">
        <v>105589</v>
      </c>
      <c r="B7225" t="s">
        <v>6064</v>
      </c>
      <c r="C7225">
        <v>5901</v>
      </c>
      <c r="D7225">
        <v>4.1967999999999997E-3</v>
      </c>
    </row>
    <row r="7226" spans="1:4" x14ac:dyDescent="0.2">
      <c r="A7226">
        <v>105589</v>
      </c>
      <c r="B7226" t="s">
        <v>80</v>
      </c>
      <c r="C7226">
        <v>4721</v>
      </c>
      <c r="D7226">
        <v>0.82520000000000004</v>
      </c>
    </row>
    <row r="7227" spans="1:4" x14ac:dyDescent="0.2">
      <c r="A7227">
        <v>105584</v>
      </c>
    </row>
    <row r="7228" spans="1:4" x14ac:dyDescent="0.2">
      <c r="A7228">
        <v>105584</v>
      </c>
      <c r="B7228" t="s">
        <v>6064</v>
      </c>
      <c r="C7228">
        <v>105527</v>
      </c>
      <c r="D7228">
        <v>1</v>
      </c>
    </row>
    <row r="7229" spans="1:4" x14ac:dyDescent="0.2">
      <c r="A7229">
        <v>105584</v>
      </c>
      <c r="B7229" t="s">
        <v>6064</v>
      </c>
      <c r="C7229">
        <v>96464</v>
      </c>
      <c r="D7229">
        <v>7.5746900000000006E-2</v>
      </c>
    </row>
    <row r="7230" spans="1:4" x14ac:dyDescent="0.2">
      <c r="A7230">
        <v>105584</v>
      </c>
      <c r="B7230" t="s">
        <v>6064</v>
      </c>
      <c r="C7230">
        <v>96463</v>
      </c>
      <c r="D7230">
        <v>3.7553999999999999E-3</v>
      </c>
    </row>
    <row r="7231" spans="1:4" x14ac:dyDescent="0.2">
      <c r="A7231">
        <v>105584</v>
      </c>
      <c r="B7231" t="s">
        <v>6064</v>
      </c>
      <c r="C7231">
        <v>93244</v>
      </c>
      <c r="D7231">
        <v>6.3469399999999995E-2</v>
      </c>
    </row>
    <row r="7232" spans="1:4" x14ac:dyDescent="0.2">
      <c r="A7232">
        <v>105584</v>
      </c>
      <c r="B7232" t="s">
        <v>6064</v>
      </c>
      <c r="C7232">
        <v>88316</v>
      </c>
      <c r="D7232">
        <v>7.9502400000000001E-2</v>
      </c>
    </row>
    <row r="7233" spans="1:4" x14ac:dyDescent="0.2">
      <c r="A7233">
        <v>105584</v>
      </c>
      <c r="B7233" t="s">
        <v>6064</v>
      </c>
      <c r="C7233">
        <v>73436</v>
      </c>
      <c r="D7233">
        <v>1.6032999999999999E-2</v>
      </c>
    </row>
    <row r="7234" spans="1:4" x14ac:dyDescent="0.2">
      <c r="A7234">
        <v>105584</v>
      </c>
      <c r="B7234" t="s">
        <v>6064</v>
      </c>
      <c r="C7234">
        <v>5934</v>
      </c>
      <c r="D7234">
        <v>7.2906399999999996E-2</v>
      </c>
    </row>
    <row r="7235" spans="1:4" x14ac:dyDescent="0.2">
      <c r="A7235">
        <v>105584</v>
      </c>
      <c r="B7235" t="s">
        <v>6064</v>
      </c>
      <c r="C7235">
        <v>5932</v>
      </c>
      <c r="D7235">
        <v>6.5960000000000003E-3</v>
      </c>
    </row>
    <row r="7236" spans="1:4" x14ac:dyDescent="0.2">
      <c r="A7236">
        <v>105584</v>
      </c>
      <c r="B7236" t="s">
        <v>6064</v>
      </c>
      <c r="C7236">
        <v>5903</v>
      </c>
      <c r="D7236">
        <v>7.7213199999999996E-2</v>
      </c>
    </row>
    <row r="7237" spans="1:4" x14ac:dyDescent="0.2">
      <c r="A7237">
        <v>105584</v>
      </c>
      <c r="B7237" t="s">
        <v>6064</v>
      </c>
      <c r="C7237">
        <v>5901</v>
      </c>
      <c r="D7237">
        <v>2.2891999999999999E-3</v>
      </c>
    </row>
    <row r="7238" spans="1:4" x14ac:dyDescent="0.2">
      <c r="A7238">
        <v>105720</v>
      </c>
    </row>
    <row r="7239" spans="1:4" x14ac:dyDescent="0.2">
      <c r="A7239">
        <v>105720</v>
      </c>
      <c r="B7239" t="s">
        <v>6064</v>
      </c>
      <c r="C7239">
        <v>105527</v>
      </c>
      <c r="D7239">
        <v>1</v>
      </c>
    </row>
    <row r="7240" spans="1:4" x14ac:dyDescent="0.2">
      <c r="A7240">
        <v>105720</v>
      </c>
      <c r="B7240" t="s">
        <v>6064</v>
      </c>
      <c r="C7240">
        <v>96464</v>
      </c>
      <c r="D7240">
        <v>5.7568899999999999E-2</v>
      </c>
    </row>
    <row r="7241" spans="1:4" x14ac:dyDescent="0.2">
      <c r="A7241">
        <v>105720</v>
      </c>
      <c r="B7241" t="s">
        <v>6064</v>
      </c>
      <c r="C7241">
        <v>96463</v>
      </c>
      <c r="D7241">
        <v>3.0044E-3</v>
      </c>
    </row>
    <row r="7242" spans="1:4" x14ac:dyDescent="0.2">
      <c r="A7242">
        <v>105720</v>
      </c>
      <c r="B7242" t="s">
        <v>6064</v>
      </c>
      <c r="C7242">
        <v>93244</v>
      </c>
      <c r="D7242">
        <v>4.8357600000000001E-2</v>
      </c>
    </row>
    <row r="7243" spans="1:4" x14ac:dyDescent="0.2">
      <c r="A7243">
        <v>105720</v>
      </c>
      <c r="B7243" t="s">
        <v>6064</v>
      </c>
      <c r="C7243">
        <v>88316</v>
      </c>
      <c r="D7243">
        <v>6.0573299999999997E-2</v>
      </c>
    </row>
    <row r="7244" spans="1:4" x14ac:dyDescent="0.2">
      <c r="A7244">
        <v>105720</v>
      </c>
      <c r="B7244" t="s">
        <v>6064</v>
      </c>
      <c r="C7244">
        <v>73436</v>
      </c>
      <c r="D7244">
        <v>1.22156E-2</v>
      </c>
    </row>
    <row r="7245" spans="1:4" x14ac:dyDescent="0.2">
      <c r="A7245">
        <v>105720</v>
      </c>
      <c r="B7245" t="s">
        <v>6064</v>
      </c>
      <c r="C7245">
        <v>5934</v>
      </c>
      <c r="D7245">
        <v>5.5412299999999998E-2</v>
      </c>
    </row>
    <row r="7246" spans="1:4" x14ac:dyDescent="0.2">
      <c r="A7246">
        <v>105720</v>
      </c>
      <c r="B7246" t="s">
        <v>6064</v>
      </c>
      <c r="C7246">
        <v>5932</v>
      </c>
      <c r="D7246">
        <v>5.1609999999999998E-3</v>
      </c>
    </row>
    <row r="7247" spans="1:4" x14ac:dyDescent="0.2">
      <c r="A7247">
        <v>105720</v>
      </c>
      <c r="B7247" t="s">
        <v>6064</v>
      </c>
      <c r="C7247">
        <v>5903</v>
      </c>
      <c r="D7247">
        <v>5.8284099999999998E-2</v>
      </c>
    </row>
    <row r="7248" spans="1:4" x14ac:dyDescent="0.2">
      <c r="A7248">
        <v>105720</v>
      </c>
      <c r="B7248" t="s">
        <v>6064</v>
      </c>
      <c r="C7248">
        <v>5901</v>
      </c>
      <c r="D7248">
        <v>2.2891999999999999E-3</v>
      </c>
    </row>
    <row r="7249" spans="1:4" x14ac:dyDescent="0.2">
      <c r="A7249">
        <v>105722</v>
      </c>
    </row>
    <row r="7250" spans="1:4" x14ac:dyDescent="0.2">
      <c r="A7250">
        <v>105722</v>
      </c>
      <c r="B7250" t="s">
        <v>6064</v>
      </c>
      <c r="C7250">
        <v>105527</v>
      </c>
      <c r="D7250">
        <v>1</v>
      </c>
    </row>
    <row r="7251" spans="1:4" x14ac:dyDescent="0.2">
      <c r="A7251">
        <v>105722</v>
      </c>
      <c r="B7251" t="s">
        <v>6064</v>
      </c>
      <c r="C7251">
        <v>96464</v>
      </c>
      <c r="D7251">
        <v>5.9837399999999999E-2</v>
      </c>
    </row>
    <row r="7252" spans="1:4" x14ac:dyDescent="0.2">
      <c r="A7252">
        <v>105722</v>
      </c>
      <c r="B7252" t="s">
        <v>6064</v>
      </c>
      <c r="C7252">
        <v>96463</v>
      </c>
      <c r="D7252">
        <v>2.6288000000000001E-3</v>
      </c>
    </row>
    <row r="7253" spans="1:4" x14ac:dyDescent="0.2">
      <c r="A7253">
        <v>105722</v>
      </c>
      <c r="B7253" t="s">
        <v>6064</v>
      </c>
      <c r="C7253">
        <v>93244</v>
      </c>
      <c r="D7253">
        <v>4.9868799999999998E-2</v>
      </c>
    </row>
    <row r="7254" spans="1:4" x14ac:dyDescent="0.2">
      <c r="A7254">
        <v>105722</v>
      </c>
      <c r="B7254" t="s">
        <v>6064</v>
      </c>
      <c r="C7254">
        <v>88316</v>
      </c>
      <c r="D7254">
        <v>6.24662E-2</v>
      </c>
    </row>
    <row r="7255" spans="1:4" x14ac:dyDescent="0.2">
      <c r="A7255">
        <v>105722</v>
      </c>
      <c r="B7255" t="s">
        <v>6064</v>
      </c>
      <c r="C7255">
        <v>73436</v>
      </c>
      <c r="D7255">
        <v>1.2597300000000001E-2</v>
      </c>
    </row>
    <row r="7256" spans="1:4" x14ac:dyDescent="0.2">
      <c r="A7256">
        <v>105722</v>
      </c>
      <c r="B7256" t="s">
        <v>6064</v>
      </c>
      <c r="C7256">
        <v>5934</v>
      </c>
      <c r="D7256">
        <v>5.8740199999999999E-2</v>
      </c>
    </row>
    <row r="7257" spans="1:4" x14ac:dyDescent="0.2">
      <c r="A7257">
        <v>105722</v>
      </c>
      <c r="B7257" t="s">
        <v>6064</v>
      </c>
      <c r="C7257">
        <v>5932</v>
      </c>
      <c r="D7257">
        <v>3.7260000000000001E-3</v>
      </c>
    </row>
    <row r="7258" spans="1:4" x14ac:dyDescent="0.2">
      <c r="A7258">
        <v>105722</v>
      </c>
      <c r="B7258" t="s">
        <v>6064</v>
      </c>
      <c r="C7258">
        <v>5903</v>
      </c>
      <c r="D7258">
        <v>6.0177000000000001E-2</v>
      </c>
    </row>
    <row r="7259" spans="1:4" x14ac:dyDescent="0.2">
      <c r="A7259">
        <v>105722</v>
      </c>
      <c r="B7259" t="s">
        <v>6064</v>
      </c>
      <c r="C7259">
        <v>5901</v>
      </c>
      <c r="D7259">
        <v>2.2891999999999999E-3</v>
      </c>
    </row>
    <row r="7260" spans="1:4" x14ac:dyDescent="0.2">
      <c r="A7260">
        <v>105593</v>
      </c>
    </row>
    <row r="7261" spans="1:4" x14ac:dyDescent="0.2">
      <c r="A7261">
        <v>105593</v>
      </c>
      <c r="B7261" t="s">
        <v>6064</v>
      </c>
      <c r="C7261">
        <v>96464</v>
      </c>
      <c r="D7261">
        <v>9.6959699999999996E-2</v>
      </c>
    </row>
    <row r="7262" spans="1:4" x14ac:dyDescent="0.2">
      <c r="A7262">
        <v>105593</v>
      </c>
      <c r="B7262" t="s">
        <v>6064</v>
      </c>
      <c r="C7262">
        <v>96463</v>
      </c>
      <c r="D7262">
        <v>5.2576000000000003E-3</v>
      </c>
    </row>
    <row r="7263" spans="1:4" x14ac:dyDescent="0.2">
      <c r="A7263">
        <v>105593</v>
      </c>
      <c r="B7263" t="s">
        <v>6064</v>
      </c>
      <c r="C7263">
        <v>93244</v>
      </c>
      <c r="D7263">
        <v>8.1603499999999995E-2</v>
      </c>
    </row>
    <row r="7264" spans="1:4" x14ac:dyDescent="0.2">
      <c r="A7264">
        <v>105593</v>
      </c>
      <c r="B7264" t="s">
        <v>6064</v>
      </c>
      <c r="C7264">
        <v>89036</v>
      </c>
      <c r="D7264">
        <v>9.6389900000000001E-2</v>
      </c>
    </row>
    <row r="7265" spans="1:4" x14ac:dyDescent="0.2">
      <c r="A7265">
        <v>105593</v>
      </c>
      <c r="B7265" t="s">
        <v>6064</v>
      </c>
      <c r="C7265">
        <v>89035</v>
      </c>
      <c r="D7265">
        <v>5.8275000000000002E-3</v>
      </c>
    </row>
    <row r="7266" spans="1:4" x14ac:dyDescent="0.2">
      <c r="A7266">
        <v>105593</v>
      </c>
      <c r="B7266" t="s">
        <v>6064</v>
      </c>
      <c r="C7266">
        <v>88316</v>
      </c>
      <c r="D7266">
        <v>0.40886939999999999</v>
      </c>
    </row>
    <row r="7267" spans="1:4" x14ac:dyDescent="0.2">
      <c r="A7267">
        <v>105593</v>
      </c>
      <c r="B7267" t="s">
        <v>6064</v>
      </c>
      <c r="C7267">
        <v>73436</v>
      </c>
      <c r="D7267">
        <v>2.0613800000000002E-2</v>
      </c>
    </row>
    <row r="7268" spans="1:4" x14ac:dyDescent="0.2">
      <c r="A7268">
        <v>105593</v>
      </c>
      <c r="B7268" t="s">
        <v>6064</v>
      </c>
      <c r="C7268">
        <v>5934</v>
      </c>
      <c r="D7268">
        <v>9.5621399999999995E-2</v>
      </c>
    </row>
    <row r="7269" spans="1:4" x14ac:dyDescent="0.2">
      <c r="A7269">
        <v>105593</v>
      </c>
      <c r="B7269" t="s">
        <v>6064</v>
      </c>
      <c r="C7269">
        <v>5932</v>
      </c>
      <c r="D7269">
        <v>6.5960000000000003E-3</v>
      </c>
    </row>
    <row r="7270" spans="1:4" x14ac:dyDescent="0.2">
      <c r="A7270">
        <v>105593</v>
      </c>
      <c r="B7270" t="s">
        <v>6064</v>
      </c>
      <c r="C7270">
        <v>5923</v>
      </c>
      <c r="D7270">
        <v>9.6389900000000001E-2</v>
      </c>
    </row>
    <row r="7271" spans="1:4" x14ac:dyDescent="0.2">
      <c r="A7271">
        <v>105593</v>
      </c>
      <c r="B7271" t="s">
        <v>6064</v>
      </c>
      <c r="C7271">
        <v>5921</v>
      </c>
      <c r="D7271">
        <v>5.8275000000000002E-3</v>
      </c>
    </row>
    <row r="7272" spans="1:4" x14ac:dyDescent="0.2">
      <c r="A7272">
        <v>105593</v>
      </c>
      <c r="B7272" t="s">
        <v>6064</v>
      </c>
      <c r="C7272">
        <v>5903</v>
      </c>
      <c r="D7272">
        <v>9.8020599999999999E-2</v>
      </c>
    </row>
    <row r="7273" spans="1:4" x14ac:dyDescent="0.2">
      <c r="A7273">
        <v>105593</v>
      </c>
      <c r="B7273" t="s">
        <v>6064</v>
      </c>
      <c r="C7273">
        <v>5901</v>
      </c>
      <c r="D7273">
        <v>4.1967999999999997E-3</v>
      </c>
    </row>
    <row r="7274" spans="1:4" x14ac:dyDescent="0.2">
      <c r="A7274">
        <v>105593</v>
      </c>
      <c r="B7274" t="s">
        <v>80</v>
      </c>
      <c r="C7274">
        <v>4721</v>
      </c>
      <c r="D7274">
        <v>0.68766669999999996</v>
      </c>
    </row>
    <row r="7275" spans="1:4" x14ac:dyDescent="0.2">
      <c r="A7275">
        <v>105594</v>
      </c>
    </row>
    <row r="7276" spans="1:4" x14ac:dyDescent="0.2">
      <c r="A7276">
        <v>105594</v>
      </c>
      <c r="B7276" t="s">
        <v>6064</v>
      </c>
      <c r="C7276">
        <v>96464</v>
      </c>
      <c r="D7276">
        <v>7.1710800000000005E-2</v>
      </c>
    </row>
    <row r="7277" spans="1:4" x14ac:dyDescent="0.2">
      <c r="A7277">
        <v>105594</v>
      </c>
      <c r="B7277" t="s">
        <v>6064</v>
      </c>
      <c r="C7277">
        <v>96463</v>
      </c>
      <c r="D7277">
        <v>4.0058000000000003E-3</v>
      </c>
    </row>
    <row r="7278" spans="1:4" x14ac:dyDescent="0.2">
      <c r="A7278">
        <v>105594</v>
      </c>
      <c r="B7278" t="s">
        <v>6064</v>
      </c>
      <c r="C7278">
        <v>93244</v>
      </c>
      <c r="D7278">
        <v>6.0447099999999997E-2</v>
      </c>
    </row>
    <row r="7279" spans="1:4" x14ac:dyDescent="0.2">
      <c r="A7279">
        <v>105594</v>
      </c>
      <c r="B7279" t="s">
        <v>6064</v>
      </c>
      <c r="C7279">
        <v>89036</v>
      </c>
      <c r="D7279">
        <v>6.9889099999999996E-2</v>
      </c>
    </row>
    <row r="7280" spans="1:4" x14ac:dyDescent="0.2">
      <c r="A7280">
        <v>105594</v>
      </c>
      <c r="B7280" t="s">
        <v>6064</v>
      </c>
      <c r="C7280">
        <v>89035</v>
      </c>
      <c r="D7280">
        <v>5.8275000000000002E-3</v>
      </c>
    </row>
    <row r="7281" spans="1:4" x14ac:dyDescent="0.2">
      <c r="A7281">
        <v>105594</v>
      </c>
      <c r="B7281" t="s">
        <v>6064</v>
      </c>
      <c r="C7281">
        <v>88316</v>
      </c>
      <c r="D7281">
        <v>0.30286629999999998</v>
      </c>
    </row>
    <row r="7282" spans="1:4" x14ac:dyDescent="0.2">
      <c r="A7282">
        <v>105594</v>
      </c>
      <c r="B7282" t="s">
        <v>6064</v>
      </c>
      <c r="C7282">
        <v>73436</v>
      </c>
      <c r="D7282">
        <v>1.52695E-2</v>
      </c>
    </row>
    <row r="7283" spans="1:4" x14ac:dyDescent="0.2">
      <c r="A7283">
        <v>105594</v>
      </c>
      <c r="B7283" t="s">
        <v>6064</v>
      </c>
      <c r="C7283">
        <v>5934</v>
      </c>
      <c r="D7283">
        <v>7.0555599999999996E-2</v>
      </c>
    </row>
    <row r="7284" spans="1:4" x14ac:dyDescent="0.2">
      <c r="A7284">
        <v>105594</v>
      </c>
      <c r="B7284" t="s">
        <v>6064</v>
      </c>
      <c r="C7284">
        <v>5932</v>
      </c>
      <c r="D7284">
        <v>5.1609999999999998E-3</v>
      </c>
    </row>
    <row r="7285" spans="1:4" x14ac:dyDescent="0.2">
      <c r="A7285">
        <v>105594</v>
      </c>
      <c r="B7285" t="s">
        <v>6064</v>
      </c>
      <c r="C7285">
        <v>5923</v>
      </c>
      <c r="D7285">
        <v>6.9889099999999996E-2</v>
      </c>
    </row>
    <row r="7286" spans="1:4" x14ac:dyDescent="0.2">
      <c r="A7286">
        <v>105594</v>
      </c>
      <c r="B7286" t="s">
        <v>6064</v>
      </c>
      <c r="C7286">
        <v>5921</v>
      </c>
      <c r="D7286">
        <v>5.8275000000000002E-3</v>
      </c>
    </row>
    <row r="7287" spans="1:4" x14ac:dyDescent="0.2">
      <c r="A7287">
        <v>105594</v>
      </c>
      <c r="B7287" t="s">
        <v>6064</v>
      </c>
      <c r="C7287">
        <v>5903</v>
      </c>
      <c r="D7287">
        <v>7.1519799999999994E-2</v>
      </c>
    </row>
    <row r="7288" spans="1:4" x14ac:dyDescent="0.2">
      <c r="A7288">
        <v>105594</v>
      </c>
      <c r="B7288" t="s">
        <v>6064</v>
      </c>
      <c r="C7288">
        <v>5901</v>
      </c>
      <c r="D7288">
        <v>4.1967999999999997E-3</v>
      </c>
    </row>
    <row r="7289" spans="1:4" x14ac:dyDescent="0.2">
      <c r="A7289">
        <v>105594</v>
      </c>
      <c r="B7289" t="s">
        <v>80</v>
      </c>
      <c r="C7289">
        <v>4721</v>
      </c>
      <c r="D7289">
        <v>0.68766669999999996</v>
      </c>
    </row>
    <row r="7290" spans="1:4" x14ac:dyDescent="0.2">
      <c r="A7290">
        <v>105596</v>
      </c>
    </row>
    <row r="7291" spans="1:4" x14ac:dyDescent="0.2">
      <c r="A7291">
        <v>105596</v>
      </c>
      <c r="B7291" t="s">
        <v>6064</v>
      </c>
      <c r="C7291">
        <v>96464</v>
      </c>
      <c r="D7291">
        <v>7.0443699999999998E-2</v>
      </c>
    </row>
    <row r="7292" spans="1:4" x14ac:dyDescent="0.2">
      <c r="A7292">
        <v>105596</v>
      </c>
      <c r="B7292" t="s">
        <v>6064</v>
      </c>
      <c r="C7292">
        <v>96463</v>
      </c>
      <c r="D7292">
        <v>3.3798999999999999E-3</v>
      </c>
    </row>
    <row r="7293" spans="1:4" x14ac:dyDescent="0.2">
      <c r="A7293">
        <v>105596</v>
      </c>
      <c r="B7293" t="s">
        <v>6064</v>
      </c>
      <c r="C7293">
        <v>93244</v>
      </c>
      <c r="D7293">
        <v>5.8935899999999999E-2</v>
      </c>
    </row>
    <row r="7294" spans="1:4" x14ac:dyDescent="0.2">
      <c r="A7294">
        <v>105596</v>
      </c>
      <c r="B7294" t="s">
        <v>6064</v>
      </c>
      <c r="C7294">
        <v>89036</v>
      </c>
      <c r="D7294">
        <v>6.7996100000000004E-2</v>
      </c>
    </row>
    <row r="7295" spans="1:4" x14ac:dyDescent="0.2">
      <c r="A7295">
        <v>105596</v>
      </c>
      <c r="B7295" t="s">
        <v>6064</v>
      </c>
      <c r="C7295">
        <v>89035</v>
      </c>
      <c r="D7295">
        <v>5.8275000000000002E-3</v>
      </c>
    </row>
    <row r="7296" spans="1:4" x14ac:dyDescent="0.2">
      <c r="A7296">
        <v>105596</v>
      </c>
      <c r="B7296" t="s">
        <v>6064</v>
      </c>
      <c r="C7296">
        <v>88316</v>
      </c>
      <c r="D7296">
        <v>0.29529460000000002</v>
      </c>
    </row>
    <row r="7297" spans="1:4" x14ac:dyDescent="0.2">
      <c r="A7297">
        <v>105596</v>
      </c>
      <c r="B7297" t="s">
        <v>6064</v>
      </c>
      <c r="C7297">
        <v>73436</v>
      </c>
      <c r="D7297">
        <v>1.48878E-2</v>
      </c>
    </row>
    <row r="7298" spans="1:4" x14ac:dyDescent="0.2">
      <c r="A7298">
        <v>105596</v>
      </c>
      <c r="B7298" t="s">
        <v>6064</v>
      </c>
      <c r="C7298">
        <v>5934</v>
      </c>
      <c r="D7298">
        <v>7.0097599999999996E-2</v>
      </c>
    </row>
    <row r="7299" spans="1:4" x14ac:dyDescent="0.2">
      <c r="A7299">
        <v>105596</v>
      </c>
      <c r="B7299" t="s">
        <v>6064</v>
      </c>
      <c r="C7299">
        <v>5932</v>
      </c>
      <c r="D7299">
        <v>3.7260000000000001E-3</v>
      </c>
    </row>
    <row r="7300" spans="1:4" x14ac:dyDescent="0.2">
      <c r="A7300">
        <v>105596</v>
      </c>
      <c r="B7300" t="s">
        <v>6064</v>
      </c>
      <c r="C7300">
        <v>5923</v>
      </c>
      <c r="D7300">
        <v>6.7996100000000004E-2</v>
      </c>
    </row>
    <row r="7301" spans="1:4" x14ac:dyDescent="0.2">
      <c r="A7301">
        <v>105596</v>
      </c>
      <c r="B7301" t="s">
        <v>6064</v>
      </c>
      <c r="C7301">
        <v>5921</v>
      </c>
      <c r="D7301">
        <v>5.8275000000000002E-3</v>
      </c>
    </row>
    <row r="7302" spans="1:4" x14ac:dyDescent="0.2">
      <c r="A7302">
        <v>105596</v>
      </c>
      <c r="B7302" t="s">
        <v>6064</v>
      </c>
      <c r="C7302">
        <v>5903</v>
      </c>
      <c r="D7302">
        <v>6.9626900000000005E-2</v>
      </c>
    </row>
    <row r="7303" spans="1:4" x14ac:dyDescent="0.2">
      <c r="A7303">
        <v>105596</v>
      </c>
      <c r="B7303" t="s">
        <v>6064</v>
      </c>
      <c r="C7303">
        <v>5901</v>
      </c>
      <c r="D7303">
        <v>4.1967999999999997E-3</v>
      </c>
    </row>
    <row r="7304" spans="1:4" x14ac:dyDescent="0.2">
      <c r="A7304">
        <v>105596</v>
      </c>
      <c r="B7304" t="s">
        <v>80</v>
      </c>
      <c r="C7304">
        <v>4721</v>
      </c>
      <c r="D7304">
        <v>0.68766669999999996</v>
      </c>
    </row>
    <row r="7305" spans="1:4" x14ac:dyDescent="0.2">
      <c r="A7305">
        <v>105591</v>
      </c>
    </row>
    <row r="7306" spans="1:4" x14ac:dyDescent="0.2">
      <c r="A7306">
        <v>105591</v>
      </c>
      <c r="B7306" t="s">
        <v>6064</v>
      </c>
      <c r="C7306">
        <v>105528</v>
      </c>
      <c r="D7306">
        <v>1</v>
      </c>
    </row>
    <row r="7307" spans="1:4" x14ac:dyDescent="0.2">
      <c r="A7307">
        <v>105591</v>
      </c>
      <c r="B7307" t="s">
        <v>6064</v>
      </c>
      <c r="C7307">
        <v>96464</v>
      </c>
      <c r="D7307">
        <v>7.5746900000000006E-2</v>
      </c>
    </row>
    <row r="7308" spans="1:4" x14ac:dyDescent="0.2">
      <c r="A7308">
        <v>105591</v>
      </c>
      <c r="B7308" t="s">
        <v>6064</v>
      </c>
      <c r="C7308">
        <v>96463</v>
      </c>
      <c r="D7308">
        <v>3.7553999999999999E-3</v>
      </c>
    </row>
    <row r="7309" spans="1:4" x14ac:dyDescent="0.2">
      <c r="A7309">
        <v>105591</v>
      </c>
      <c r="B7309" t="s">
        <v>6064</v>
      </c>
      <c r="C7309">
        <v>93244</v>
      </c>
      <c r="D7309">
        <v>6.3469399999999995E-2</v>
      </c>
    </row>
    <row r="7310" spans="1:4" x14ac:dyDescent="0.2">
      <c r="A7310">
        <v>105591</v>
      </c>
      <c r="B7310" t="s">
        <v>6064</v>
      </c>
      <c r="C7310">
        <v>88316</v>
      </c>
      <c r="D7310">
        <v>7.9502400000000001E-2</v>
      </c>
    </row>
    <row r="7311" spans="1:4" x14ac:dyDescent="0.2">
      <c r="A7311">
        <v>105591</v>
      </c>
      <c r="B7311" t="s">
        <v>6064</v>
      </c>
      <c r="C7311">
        <v>73436</v>
      </c>
      <c r="D7311">
        <v>1.6032999999999999E-2</v>
      </c>
    </row>
    <row r="7312" spans="1:4" x14ac:dyDescent="0.2">
      <c r="A7312">
        <v>105591</v>
      </c>
      <c r="B7312" t="s">
        <v>6064</v>
      </c>
      <c r="C7312">
        <v>5934</v>
      </c>
      <c r="D7312">
        <v>7.2906399999999996E-2</v>
      </c>
    </row>
    <row r="7313" spans="1:4" x14ac:dyDescent="0.2">
      <c r="A7313">
        <v>105591</v>
      </c>
      <c r="B7313" t="s">
        <v>6064</v>
      </c>
      <c r="C7313">
        <v>5932</v>
      </c>
      <c r="D7313">
        <v>6.5960000000000003E-3</v>
      </c>
    </row>
    <row r="7314" spans="1:4" x14ac:dyDescent="0.2">
      <c r="A7314">
        <v>105591</v>
      </c>
      <c r="B7314" t="s">
        <v>6064</v>
      </c>
      <c r="C7314">
        <v>5903</v>
      </c>
      <c r="D7314">
        <v>7.7213199999999996E-2</v>
      </c>
    </row>
    <row r="7315" spans="1:4" x14ac:dyDescent="0.2">
      <c r="A7315">
        <v>105591</v>
      </c>
      <c r="B7315" t="s">
        <v>6064</v>
      </c>
      <c r="C7315">
        <v>5901</v>
      </c>
      <c r="D7315">
        <v>2.2891999999999999E-3</v>
      </c>
    </row>
    <row r="7316" spans="1:4" x14ac:dyDescent="0.2">
      <c r="A7316">
        <v>105724</v>
      </c>
    </row>
    <row r="7317" spans="1:4" x14ac:dyDescent="0.2">
      <c r="A7317">
        <v>105724</v>
      </c>
      <c r="B7317" t="s">
        <v>6064</v>
      </c>
      <c r="C7317">
        <v>105528</v>
      </c>
      <c r="D7317">
        <v>1</v>
      </c>
    </row>
    <row r="7318" spans="1:4" x14ac:dyDescent="0.2">
      <c r="A7318">
        <v>105724</v>
      </c>
      <c r="B7318" t="s">
        <v>6064</v>
      </c>
      <c r="C7318">
        <v>96464</v>
      </c>
      <c r="D7318">
        <v>5.7568899999999999E-2</v>
      </c>
    </row>
    <row r="7319" spans="1:4" x14ac:dyDescent="0.2">
      <c r="A7319">
        <v>105724</v>
      </c>
      <c r="B7319" t="s">
        <v>6064</v>
      </c>
      <c r="C7319">
        <v>96463</v>
      </c>
      <c r="D7319">
        <v>3.0044E-3</v>
      </c>
    </row>
    <row r="7320" spans="1:4" x14ac:dyDescent="0.2">
      <c r="A7320">
        <v>105724</v>
      </c>
      <c r="B7320" t="s">
        <v>6064</v>
      </c>
      <c r="C7320">
        <v>93244</v>
      </c>
      <c r="D7320">
        <v>4.8357600000000001E-2</v>
      </c>
    </row>
    <row r="7321" spans="1:4" x14ac:dyDescent="0.2">
      <c r="A7321">
        <v>105724</v>
      </c>
      <c r="B7321" t="s">
        <v>6064</v>
      </c>
      <c r="C7321">
        <v>88316</v>
      </c>
      <c r="D7321">
        <v>6.0573299999999997E-2</v>
      </c>
    </row>
    <row r="7322" spans="1:4" x14ac:dyDescent="0.2">
      <c r="A7322">
        <v>105724</v>
      </c>
      <c r="B7322" t="s">
        <v>6064</v>
      </c>
      <c r="C7322">
        <v>73436</v>
      </c>
      <c r="D7322">
        <v>1.22156E-2</v>
      </c>
    </row>
    <row r="7323" spans="1:4" x14ac:dyDescent="0.2">
      <c r="A7323">
        <v>105724</v>
      </c>
      <c r="B7323" t="s">
        <v>6064</v>
      </c>
      <c r="C7323">
        <v>5934</v>
      </c>
      <c r="D7323">
        <v>5.5412299999999998E-2</v>
      </c>
    </row>
    <row r="7324" spans="1:4" x14ac:dyDescent="0.2">
      <c r="A7324">
        <v>105724</v>
      </c>
      <c r="B7324" t="s">
        <v>6064</v>
      </c>
      <c r="C7324">
        <v>5932</v>
      </c>
      <c r="D7324">
        <v>5.1609999999999998E-3</v>
      </c>
    </row>
    <row r="7325" spans="1:4" x14ac:dyDescent="0.2">
      <c r="A7325">
        <v>105724</v>
      </c>
      <c r="B7325" t="s">
        <v>6064</v>
      </c>
      <c r="C7325">
        <v>5903</v>
      </c>
      <c r="D7325">
        <v>5.8284099999999998E-2</v>
      </c>
    </row>
    <row r="7326" spans="1:4" x14ac:dyDescent="0.2">
      <c r="A7326">
        <v>105724</v>
      </c>
      <c r="B7326" t="s">
        <v>6064</v>
      </c>
      <c r="C7326">
        <v>5901</v>
      </c>
      <c r="D7326">
        <v>2.2891999999999999E-3</v>
      </c>
    </row>
    <row r="7327" spans="1:4" x14ac:dyDescent="0.2">
      <c r="A7327">
        <v>105726</v>
      </c>
    </row>
    <row r="7328" spans="1:4" x14ac:dyDescent="0.2">
      <c r="A7328">
        <v>105726</v>
      </c>
      <c r="B7328" t="s">
        <v>6064</v>
      </c>
      <c r="C7328">
        <v>105528</v>
      </c>
      <c r="D7328">
        <v>1</v>
      </c>
    </row>
    <row r="7329" spans="1:4" x14ac:dyDescent="0.2">
      <c r="A7329">
        <v>105726</v>
      </c>
      <c r="B7329" t="s">
        <v>6064</v>
      </c>
      <c r="C7329">
        <v>96464</v>
      </c>
      <c r="D7329">
        <v>5.9837399999999999E-2</v>
      </c>
    </row>
    <row r="7330" spans="1:4" x14ac:dyDescent="0.2">
      <c r="A7330">
        <v>105726</v>
      </c>
      <c r="B7330" t="s">
        <v>6064</v>
      </c>
      <c r="C7330">
        <v>96463</v>
      </c>
      <c r="D7330">
        <v>2.6288000000000001E-3</v>
      </c>
    </row>
    <row r="7331" spans="1:4" x14ac:dyDescent="0.2">
      <c r="A7331">
        <v>105726</v>
      </c>
      <c r="B7331" t="s">
        <v>6064</v>
      </c>
      <c r="C7331">
        <v>93244</v>
      </c>
      <c r="D7331">
        <v>4.9868799999999998E-2</v>
      </c>
    </row>
    <row r="7332" spans="1:4" x14ac:dyDescent="0.2">
      <c r="A7332">
        <v>105726</v>
      </c>
      <c r="B7332" t="s">
        <v>6064</v>
      </c>
      <c r="C7332">
        <v>88316</v>
      </c>
      <c r="D7332">
        <v>6.24662E-2</v>
      </c>
    </row>
    <row r="7333" spans="1:4" x14ac:dyDescent="0.2">
      <c r="A7333">
        <v>105726</v>
      </c>
      <c r="B7333" t="s">
        <v>6064</v>
      </c>
      <c r="C7333">
        <v>73436</v>
      </c>
      <c r="D7333">
        <v>1.2597300000000001E-2</v>
      </c>
    </row>
    <row r="7334" spans="1:4" x14ac:dyDescent="0.2">
      <c r="A7334">
        <v>105726</v>
      </c>
      <c r="B7334" t="s">
        <v>6064</v>
      </c>
      <c r="C7334">
        <v>5934</v>
      </c>
      <c r="D7334">
        <v>5.8740199999999999E-2</v>
      </c>
    </row>
    <row r="7335" spans="1:4" x14ac:dyDescent="0.2">
      <c r="A7335">
        <v>105726</v>
      </c>
      <c r="B7335" t="s">
        <v>6064</v>
      </c>
      <c r="C7335">
        <v>5932</v>
      </c>
      <c r="D7335">
        <v>3.7260000000000001E-3</v>
      </c>
    </row>
    <row r="7336" spans="1:4" x14ac:dyDescent="0.2">
      <c r="A7336">
        <v>105726</v>
      </c>
      <c r="B7336" t="s">
        <v>6064</v>
      </c>
      <c r="C7336">
        <v>5903</v>
      </c>
      <c r="D7336">
        <v>6.0177000000000001E-2</v>
      </c>
    </row>
    <row r="7337" spans="1:4" x14ac:dyDescent="0.2">
      <c r="A7337">
        <v>105726</v>
      </c>
      <c r="B7337" t="s">
        <v>6064</v>
      </c>
      <c r="C7337">
        <v>5901</v>
      </c>
      <c r="D7337">
        <v>2.2891999999999999E-3</v>
      </c>
    </row>
    <row r="7338" spans="1:4" x14ac:dyDescent="0.2">
      <c r="A7338">
        <v>105567</v>
      </c>
    </row>
    <row r="7339" spans="1:4" x14ac:dyDescent="0.2">
      <c r="A7339">
        <v>105567</v>
      </c>
      <c r="B7339" t="s">
        <v>6064</v>
      </c>
      <c r="C7339">
        <v>96464</v>
      </c>
      <c r="D7339">
        <v>2.74498E-2</v>
      </c>
    </row>
    <row r="7340" spans="1:4" x14ac:dyDescent="0.2">
      <c r="A7340">
        <v>105567</v>
      </c>
      <c r="B7340" t="s">
        <v>6064</v>
      </c>
      <c r="C7340">
        <v>96463</v>
      </c>
      <c r="D7340">
        <v>5.2576000000000003E-3</v>
      </c>
    </row>
    <row r="7341" spans="1:4" x14ac:dyDescent="0.2">
      <c r="A7341">
        <v>105567</v>
      </c>
      <c r="B7341" t="s">
        <v>6064</v>
      </c>
      <c r="C7341">
        <v>88316</v>
      </c>
      <c r="D7341">
        <v>3.2707399999999998E-2</v>
      </c>
    </row>
    <row r="7342" spans="1:4" x14ac:dyDescent="0.2">
      <c r="A7342">
        <v>105567</v>
      </c>
      <c r="B7342" t="s">
        <v>6064</v>
      </c>
      <c r="C7342">
        <v>5934</v>
      </c>
      <c r="D7342">
        <v>2.61114E-2</v>
      </c>
    </row>
    <row r="7343" spans="1:4" x14ac:dyDescent="0.2">
      <c r="A7343">
        <v>105567</v>
      </c>
      <c r="B7343" t="s">
        <v>6064</v>
      </c>
      <c r="C7343">
        <v>5932</v>
      </c>
      <c r="D7343">
        <v>6.5960000000000003E-3</v>
      </c>
    </row>
    <row r="7344" spans="1:4" x14ac:dyDescent="0.2">
      <c r="A7344">
        <v>105567</v>
      </c>
      <c r="B7344" t="s">
        <v>6064</v>
      </c>
      <c r="C7344">
        <v>5903</v>
      </c>
      <c r="D7344">
        <v>2.85107E-2</v>
      </c>
    </row>
    <row r="7345" spans="1:4" x14ac:dyDescent="0.2">
      <c r="A7345">
        <v>105567</v>
      </c>
      <c r="B7345" t="s">
        <v>6064</v>
      </c>
      <c r="C7345">
        <v>5901</v>
      </c>
      <c r="D7345">
        <v>4.1967999999999997E-3</v>
      </c>
    </row>
    <row r="7346" spans="1:4" x14ac:dyDescent="0.2">
      <c r="A7346">
        <v>105567</v>
      </c>
      <c r="B7346" t="s">
        <v>6064</v>
      </c>
      <c r="C7346">
        <v>5685</v>
      </c>
      <c r="D7346">
        <v>2.8126600000000002E-2</v>
      </c>
    </row>
    <row r="7347" spans="1:4" x14ac:dyDescent="0.2">
      <c r="A7347">
        <v>105567</v>
      </c>
      <c r="B7347" t="s">
        <v>6064</v>
      </c>
      <c r="C7347">
        <v>5684</v>
      </c>
      <c r="D7347">
        <v>4.5808999999999997E-3</v>
      </c>
    </row>
    <row r="7348" spans="1:4" x14ac:dyDescent="0.2">
      <c r="A7348">
        <v>105568</v>
      </c>
    </row>
    <row r="7349" spans="1:4" x14ac:dyDescent="0.2">
      <c r="A7349">
        <v>105568</v>
      </c>
      <c r="B7349" t="s">
        <v>6064</v>
      </c>
      <c r="C7349">
        <v>96464</v>
      </c>
      <c r="D7349">
        <v>2.1085199999999998E-2</v>
      </c>
    </row>
    <row r="7350" spans="1:4" x14ac:dyDescent="0.2">
      <c r="A7350">
        <v>105568</v>
      </c>
      <c r="B7350" t="s">
        <v>6064</v>
      </c>
      <c r="C7350">
        <v>96463</v>
      </c>
      <c r="D7350">
        <v>4.5065000000000001E-3</v>
      </c>
    </row>
    <row r="7351" spans="1:4" x14ac:dyDescent="0.2">
      <c r="A7351">
        <v>105568</v>
      </c>
      <c r="B7351" t="s">
        <v>6064</v>
      </c>
      <c r="C7351">
        <v>88316</v>
      </c>
      <c r="D7351">
        <v>2.5591699999999998E-2</v>
      </c>
    </row>
    <row r="7352" spans="1:4" x14ac:dyDescent="0.2">
      <c r="A7352">
        <v>105568</v>
      </c>
      <c r="B7352" t="s">
        <v>6064</v>
      </c>
      <c r="C7352">
        <v>5934</v>
      </c>
      <c r="D7352">
        <v>2.04307E-2</v>
      </c>
    </row>
    <row r="7353" spans="1:4" x14ac:dyDescent="0.2">
      <c r="A7353">
        <v>105568</v>
      </c>
      <c r="B7353" t="s">
        <v>6064</v>
      </c>
      <c r="C7353">
        <v>5932</v>
      </c>
      <c r="D7353">
        <v>5.1609999999999998E-3</v>
      </c>
    </row>
    <row r="7354" spans="1:4" x14ac:dyDescent="0.2">
      <c r="A7354">
        <v>105568</v>
      </c>
      <c r="B7354" t="s">
        <v>6064</v>
      </c>
      <c r="C7354">
        <v>5903</v>
      </c>
      <c r="D7354">
        <v>2.1394900000000001E-2</v>
      </c>
    </row>
    <row r="7355" spans="1:4" x14ac:dyDescent="0.2">
      <c r="A7355">
        <v>105568</v>
      </c>
      <c r="B7355" t="s">
        <v>6064</v>
      </c>
      <c r="C7355">
        <v>5901</v>
      </c>
      <c r="D7355">
        <v>4.1967999999999997E-3</v>
      </c>
    </row>
    <row r="7356" spans="1:4" x14ac:dyDescent="0.2">
      <c r="A7356">
        <v>105568</v>
      </c>
      <c r="B7356" t="s">
        <v>6064</v>
      </c>
      <c r="C7356">
        <v>5685</v>
      </c>
      <c r="D7356">
        <v>2.25378E-2</v>
      </c>
    </row>
    <row r="7357" spans="1:4" x14ac:dyDescent="0.2">
      <c r="A7357">
        <v>105568</v>
      </c>
      <c r="B7357" t="s">
        <v>6064</v>
      </c>
      <c r="C7357">
        <v>5684</v>
      </c>
      <c r="D7357">
        <v>3.0539E-3</v>
      </c>
    </row>
    <row r="7358" spans="1:4" x14ac:dyDescent="0.2">
      <c r="A7358">
        <v>105570</v>
      </c>
    </row>
    <row r="7359" spans="1:4" x14ac:dyDescent="0.2">
      <c r="A7359">
        <v>105570</v>
      </c>
      <c r="B7359" t="s">
        <v>6064</v>
      </c>
      <c r="C7359">
        <v>96464</v>
      </c>
      <c r="D7359">
        <v>1.66795E-2</v>
      </c>
    </row>
    <row r="7360" spans="1:4" x14ac:dyDescent="0.2">
      <c r="A7360">
        <v>105570</v>
      </c>
      <c r="B7360" t="s">
        <v>6064</v>
      </c>
      <c r="C7360">
        <v>96463</v>
      </c>
      <c r="D7360">
        <v>4.1310000000000001E-3</v>
      </c>
    </row>
    <row r="7361" spans="1:4" x14ac:dyDescent="0.2">
      <c r="A7361">
        <v>105570</v>
      </c>
      <c r="B7361" t="s">
        <v>6064</v>
      </c>
      <c r="C7361">
        <v>88316</v>
      </c>
      <c r="D7361">
        <v>2.0810499999999999E-2</v>
      </c>
    </row>
    <row r="7362" spans="1:4" x14ac:dyDescent="0.2">
      <c r="A7362">
        <v>105570</v>
      </c>
      <c r="B7362" t="s">
        <v>6064</v>
      </c>
      <c r="C7362">
        <v>5934</v>
      </c>
      <c r="D7362">
        <v>1.7084499999999999E-2</v>
      </c>
    </row>
    <row r="7363" spans="1:4" x14ac:dyDescent="0.2">
      <c r="A7363">
        <v>105570</v>
      </c>
      <c r="B7363" t="s">
        <v>6064</v>
      </c>
      <c r="C7363">
        <v>5932</v>
      </c>
      <c r="D7363">
        <v>3.7260000000000001E-3</v>
      </c>
    </row>
    <row r="7364" spans="1:4" x14ac:dyDescent="0.2">
      <c r="A7364">
        <v>105570</v>
      </c>
      <c r="B7364" t="s">
        <v>6064</v>
      </c>
      <c r="C7364">
        <v>5903</v>
      </c>
      <c r="D7364">
        <v>1.6613699999999999E-2</v>
      </c>
    </row>
    <row r="7365" spans="1:4" x14ac:dyDescent="0.2">
      <c r="A7365">
        <v>105570</v>
      </c>
      <c r="B7365" t="s">
        <v>6064</v>
      </c>
      <c r="C7365">
        <v>5901</v>
      </c>
      <c r="D7365">
        <v>4.1967999999999997E-3</v>
      </c>
    </row>
    <row r="7366" spans="1:4" x14ac:dyDescent="0.2">
      <c r="A7366">
        <v>105570</v>
      </c>
      <c r="B7366" t="s">
        <v>6064</v>
      </c>
      <c r="C7366">
        <v>5685</v>
      </c>
      <c r="D7366">
        <v>1.8520100000000001E-2</v>
      </c>
    </row>
    <row r="7367" spans="1:4" x14ac:dyDescent="0.2">
      <c r="A7367">
        <v>105570</v>
      </c>
      <c r="B7367" t="s">
        <v>6064</v>
      </c>
      <c r="C7367">
        <v>5684</v>
      </c>
      <c r="D7367">
        <v>2.2904000000000002E-3</v>
      </c>
    </row>
    <row r="7368" spans="1:4" x14ac:dyDescent="0.2">
      <c r="A7368">
        <v>100575</v>
      </c>
    </row>
    <row r="7369" spans="1:4" x14ac:dyDescent="0.2">
      <c r="A7369">
        <v>100575</v>
      </c>
      <c r="B7369" t="s">
        <v>6064</v>
      </c>
      <c r="C7369">
        <v>93244</v>
      </c>
      <c r="D7369">
        <v>6.0956999999999999E-3</v>
      </c>
    </row>
    <row r="7370" spans="1:4" x14ac:dyDescent="0.2">
      <c r="A7370">
        <v>100575</v>
      </c>
      <c r="B7370" t="s">
        <v>6064</v>
      </c>
      <c r="C7370">
        <v>88316</v>
      </c>
      <c r="D7370">
        <v>1.0342999999999999E-3</v>
      </c>
    </row>
    <row r="7371" spans="1:4" x14ac:dyDescent="0.2">
      <c r="A7371">
        <v>100575</v>
      </c>
      <c r="B7371" t="s">
        <v>6064</v>
      </c>
      <c r="C7371">
        <v>73436</v>
      </c>
      <c r="D7371">
        <v>2.5195E-3</v>
      </c>
    </row>
    <row r="7372" spans="1:4" x14ac:dyDescent="0.2">
      <c r="A7372">
        <v>100575</v>
      </c>
      <c r="B7372" t="s">
        <v>6064</v>
      </c>
      <c r="C7372">
        <v>5934</v>
      </c>
      <c r="D7372">
        <v>7.3180000000000001E-4</v>
      </c>
    </row>
    <row r="7373" spans="1:4" x14ac:dyDescent="0.2">
      <c r="A7373">
        <v>100575</v>
      </c>
      <c r="B7373" t="s">
        <v>6064</v>
      </c>
      <c r="C7373">
        <v>5932</v>
      </c>
      <c r="D7373">
        <v>3.0249999999999998E-4</v>
      </c>
    </row>
    <row r="7374" spans="1:4" x14ac:dyDescent="0.2">
      <c r="A7374">
        <v>100575</v>
      </c>
      <c r="B7374" t="s">
        <v>6064</v>
      </c>
      <c r="C7374">
        <v>5903</v>
      </c>
      <c r="D7374">
        <v>7.5449999999999996E-3</v>
      </c>
    </row>
    <row r="7375" spans="1:4" x14ac:dyDescent="0.2">
      <c r="A7375">
        <v>100575</v>
      </c>
      <c r="B7375" t="s">
        <v>6064</v>
      </c>
      <c r="C7375">
        <v>5901</v>
      </c>
      <c r="D7375">
        <v>1.0702000000000001E-3</v>
      </c>
    </row>
    <row r="7376" spans="1:4" x14ac:dyDescent="0.2">
      <c r="A7376">
        <v>100577</v>
      </c>
    </row>
    <row r="7377" spans="1:4" x14ac:dyDescent="0.2">
      <c r="A7377">
        <v>100577</v>
      </c>
      <c r="B7377" t="s">
        <v>6064</v>
      </c>
      <c r="C7377">
        <v>88316</v>
      </c>
      <c r="D7377">
        <v>3.6592999999999999E-3</v>
      </c>
    </row>
    <row r="7378" spans="1:4" x14ac:dyDescent="0.2">
      <c r="A7378">
        <v>100577</v>
      </c>
      <c r="B7378" t="s">
        <v>6064</v>
      </c>
      <c r="C7378">
        <v>5934</v>
      </c>
      <c r="D7378">
        <v>3.3568999999999999E-3</v>
      </c>
    </row>
    <row r="7379" spans="1:4" x14ac:dyDescent="0.2">
      <c r="A7379">
        <v>100577</v>
      </c>
      <c r="B7379" t="s">
        <v>6064</v>
      </c>
      <c r="C7379">
        <v>5932</v>
      </c>
      <c r="D7379">
        <v>3.0249999999999998E-4</v>
      </c>
    </row>
    <row r="7380" spans="1:4" x14ac:dyDescent="0.2">
      <c r="A7380">
        <v>105598</v>
      </c>
    </row>
    <row r="7381" spans="1:4" x14ac:dyDescent="0.2">
      <c r="A7381">
        <v>105598</v>
      </c>
      <c r="B7381" t="s">
        <v>6064</v>
      </c>
      <c r="C7381">
        <v>96464</v>
      </c>
      <c r="D7381">
        <v>4.5554999999999997E-3</v>
      </c>
    </row>
    <row r="7382" spans="1:4" x14ac:dyDescent="0.2">
      <c r="A7382">
        <v>105598</v>
      </c>
      <c r="B7382" t="s">
        <v>6064</v>
      </c>
      <c r="C7382">
        <v>96463</v>
      </c>
      <c r="D7382">
        <v>7.5109999999999999E-4</v>
      </c>
    </row>
    <row r="7383" spans="1:4" x14ac:dyDescent="0.2">
      <c r="A7383">
        <v>105598</v>
      </c>
      <c r="B7383" t="s">
        <v>6064</v>
      </c>
      <c r="C7383">
        <v>88316</v>
      </c>
      <c r="D7383">
        <v>5.3065999999999999E-3</v>
      </c>
    </row>
    <row r="7384" spans="1:4" x14ac:dyDescent="0.2">
      <c r="A7384">
        <v>105598</v>
      </c>
      <c r="B7384" t="s">
        <v>6064</v>
      </c>
      <c r="C7384">
        <v>5934</v>
      </c>
      <c r="D7384">
        <v>5.0041E-3</v>
      </c>
    </row>
    <row r="7385" spans="1:4" x14ac:dyDescent="0.2">
      <c r="A7385">
        <v>105598</v>
      </c>
      <c r="B7385" t="s">
        <v>6064</v>
      </c>
      <c r="C7385">
        <v>5932</v>
      </c>
      <c r="D7385">
        <v>3.0249999999999998E-4</v>
      </c>
    </row>
    <row r="7386" spans="1:4" x14ac:dyDescent="0.2">
      <c r="A7386">
        <v>105598</v>
      </c>
      <c r="B7386" t="s">
        <v>6064</v>
      </c>
      <c r="C7386">
        <v>5903</v>
      </c>
      <c r="D7386">
        <v>4.2364000000000004E-3</v>
      </c>
    </row>
    <row r="7387" spans="1:4" x14ac:dyDescent="0.2">
      <c r="A7387">
        <v>105598</v>
      </c>
      <c r="B7387" t="s">
        <v>6064</v>
      </c>
      <c r="C7387">
        <v>5901</v>
      </c>
      <c r="D7387">
        <v>1.0702000000000001E-3</v>
      </c>
    </row>
    <row r="7388" spans="1:4" x14ac:dyDescent="0.2">
      <c r="A7388">
        <v>100576</v>
      </c>
    </row>
    <row r="7389" spans="1:4" x14ac:dyDescent="0.2">
      <c r="A7389">
        <v>100576</v>
      </c>
      <c r="B7389" t="s">
        <v>6064</v>
      </c>
      <c r="C7389">
        <v>96464</v>
      </c>
      <c r="D7389">
        <v>2.9082999999999999E-3</v>
      </c>
    </row>
    <row r="7390" spans="1:4" x14ac:dyDescent="0.2">
      <c r="A7390">
        <v>100576</v>
      </c>
      <c r="B7390" t="s">
        <v>6064</v>
      </c>
      <c r="C7390">
        <v>96463</v>
      </c>
      <c r="D7390">
        <v>7.5109999999999999E-4</v>
      </c>
    </row>
    <row r="7391" spans="1:4" x14ac:dyDescent="0.2">
      <c r="A7391">
        <v>100576</v>
      </c>
      <c r="B7391" t="s">
        <v>6064</v>
      </c>
      <c r="C7391">
        <v>88316</v>
      </c>
      <c r="D7391">
        <v>8.6151999999999999E-3</v>
      </c>
    </row>
    <row r="7392" spans="1:4" x14ac:dyDescent="0.2">
      <c r="A7392">
        <v>100576</v>
      </c>
      <c r="B7392" t="s">
        <v>6064</v>
      </c>
      <c r="C7392">
        <v>5934</v>
      </c>
      <c r="D7392">
        <v>8.3126999999999993E-3</v>
      </c>
    </row>
    <row r="7393" spans="1:4" x14ac:dyDescent="0.2">
      <c r="A7393">
        <v>100576</v>
      </c>
      <c r="B7393" t="s">
        <v>6064</v>
      </c>
      <c r="C7393">
        <v>5932</v>
      </c>
      <c r="D7393">
        <v>3.0249999999999998E-4</v>
      </c>
    </row>
    <row r="7394" spans="1:4" x14ac:dyDescent="0.2">
      <c r="A7394">
        <v>100576</v>
      </c>
      <c r="B7394" t="s">
        <v>6064</v>
      </c>
      <c r="C7394">
        <v>5903</v>
      </c>
      <c r="D7394">
        <v>2.5891999999999998E-3</v>
      </c>
    </row>
    <row r="7395" spans="1:4" x14ac:dyDescent="0.2">
      <c r="A7395">
        <v>100576</v>
      </c>
      <c r="B7395" t="s">
        <v>6064</v>
      </c>
      <c r="C7395">
        <v>5901</v>
      </c>
      <c r="D7395">
        <v>1.0702000000000001E-3</v>
      </c>
    </row>
    <row r="7396" spans="1:4" x14ac:dyDescent="0.2">
      <c r="A7396">
        <v>105597</v>
      </c>
    </row>
    <row r="7397" spans="1:4" x14ac:dyDescent="0.2">
      <c r="A7397">
        <v>105597</v>
      </c>
      <c r="B7397" t="s">
        <v>6064</v>
      </c>
      <c r="C7397">
        <v>93244</v>
      </c>
      <c r="D7397">
        <v>9.9737999999999997E-3</v>
      </c>
    </row>
    <row r="7398" spans="1:4" x14ac:dyDescent="0.2">
      <c r="A7398">
        <v>105597</v>
      </c>
      <c r="B7398" t="s">
        <v>6064</v>
      </c>
      <c r="C7398">
        <v>88316</v>
      </c>
      <c r="D7398">
        <v>1.2493199999999999E-2</v>
      </c>
    </row>
    <row r="7399" spans="1:4" x14ac:dyDescent="0.2">
      <c r="A7399">
        <v>105597</v>
      </c>
      <c r="B7399" t="s">
        <v>6064</v>
      </c>
      <c r="C7399">
        <v>73436</v>
      </c>
      <c r="D7399">
        <v>2.5195E-3</v>
      </c>
    </row>
    <row r="7400" spans="1:4" x14ac:dyDescent="0.2">
      <c r="A7400">
        <v>105597</v>
      </c>
      <c r="B7400" t="s">
        <v>6064</v>
      </c>
      <c r="C7400">
        <v>5934</v>
      </c>
      <c r="D7400">
        <v>1.21908E-2</v>
      </c>
    </row>
    <row r="7401" spans="1:4" x14ac:dyDescent="0.2">
      <c r="A7401">
        <v>105597</v>
      </c>
      <c r="B7401" t="s">
        <v>6064</v>
      </c>
      <c r="C7401">
        <v>5932</v>
      </c>
      <c r="D7401">
        <v>3.0249999999999998E-4</v>
      </c>
    </row>
    <row r="7402" spans="1:4" x14ac:dyDescent="0.2">
      <c r="A7402">
        <v>105597</v>
      </c>
      <c r="B7402" t="s">
        <v>6064</v>
      </c>
      <c r="C7402">
        <v>5903</v>
      </c>
      <c r="D7402">
        <v>1.14231E-2</v>
      </c>
    </row>
    <row r="7403" spans="1:4" x14ac:dyDescent="0.2">
      <c r="A7403">
        <v>105597</v>
      </c>
      <c r="B7403" t="s">
        <v>6064</v>
      </c>
      <c r="C7403">
        <v>5901</v>
      </c>
      <c r="D7403">
        <v>1.0702000000000001E-3</v>
      </c>
    </row>
    <row r="7404" spans="1:4" x14ac:dyDescent="0.2">
      <c r="A7404">
        <v>102730</v>
      </c>
    </row>
    <row r="7405" spans="1:4" x14ac:dyDescent="0.2">
      <c r="A7405">
        <v>102730</v>
      </c>
      <c r="B7405" t="s">
        <v>6064</v>
      </c>
      <c r="C7405">
        <v>92803</v>
      </c>
      <c r="D7405">
        <v>1</v>
      </c>
    </row>
    <row r="7406" spans="1:4" x14ac:dyDescent="0.2">
      <c r="A7406">
        <v>102730</v>
      </c>
      <c r="B7406" t="s">
        <v>6064</v>
      </c>
      <c r="C7406">
        <v>88245</v>
      </c>
      <c r="D7406">
        <v>6.7299999999999999E-2</v>
      </c>
    </row>
    <row r="7407" spans="1:4" x14ac:dyDescent="0.2">
      <c r="A7407">
        <v>102730</v>
      </c>
      <c r="B7407" t="s">
        <v>6064</v>
      </c>
      <c r="C7407">
        <v>88238</v>
      </c>
      <c r="D7407">
        <v>1.0999999999999999E-2</v>
      </c>
    </row>
    <row r="7408" spans="1:4" x14ac:dyDescent="0.2">
      <c r="A7408">
        <v>102730</v>
      </c>
      <c r="B7408" t="s">
        <v>80</v>
      </c>
      <c r="C7408">
        <v>43132</v>
      </c>
      <c r="D7408">
        <v>2.5000000000000001E-2</v>
      </c>
    </row>
    <row r="7409" spans="1:4" x14ac:dyDescent="0.2">
      <c r="A7409">
        <v>102730</v>
      </c>
      <c r="B7409" t="s">
        <v>80</v>
      </c>
      <c r="C7409">
        <v>39017</v>
      </c>
      <c r="D7409">
        <v>0.54300000000000004</v>
      </c>
    </row>
    <row r="7410" spans="1:4" x14ac:dyDescent="0.2">
      <c r="A7410">
        <v>102731</v>
      </c>
    </row>
    <row r="7411" spans="1:4" x14ac:dyDescent="0.2">
      <c r="A7411">
        <v>102731</v>
      </c>
      <c r="B7411" t="s">
        <v>6064</v>
      </c>
      <c r="C7411">
        <v>92804</v>
      </c>
      <c r="D7411">
        <v>1</v>
      </c>
    </row>
    <row r="7412" spans="1:4" x14ac:dyDescent="0.2">
      <c r="A7412">
        <v>102731</v>
      </c>
      <c r="B7412" t="s">
        <v>6064</v>
      </c>
      <c r="C7412">
        <v>88245</v>
      </c>
      <c r="D7412">
        <v>4.9200000000000001E-2</v>
      </c>
    </row>
    <row r="7413" spans="1:4" x14ac:dyDescent="0.2">
      <c r="A7413">
        <v>102731</v>
      </c>
      <c r="B7413" t="s">
        <v>6064</v>
      </c>
      <c r="C7413">
        <v>88238</v>
      </c>
      <c r="D7413">
        <v>8.0000000000000002E-3</v>
      </c>
    </row>
    <row r="7414" spans="1:4" x14ac:dyDescent="0.2">
      <c r="A7414">
        <v>102731</v>
      </c>
      <c r="B7414" t="s">
        <v>80</v>
      </c>
      <c r="C7414">
        <v>43132</v>
      </c>
      <c r="D7414">
        <v>2.5000000000000001E-2</v>
      </c>
    </row>
    <row r="7415" spans="1:4" x14ac:dyDescent="0.2">
      <c r="A7415">
        <v>102731</v>
      </c>
      <c r="B7415" t="s">
        <v>80</v>
      </c>
      <c r="C7415">
        <v>39017</v>
      </c>
      <c r="D7415">
        <v>0.36699999999999999</v>
      </c>
    </row>
    <row r="7416" spans="1:4" x14ac:dyDescent="0.2">
      <c r="A7416">
        <v>102732</v>
      </c>
    </row>
    <row r="7417" spans="1:4" x14ac:dyDescent="0.2">
      <c r="A7417">
        <v>102732</v>
      </c>
      <c r="B7417" t="s">
        <v>6064</v>
      </c>
      <c r="C7417">
        <v>92805</v>
      </c>
      <c r="D7417">
        <v>1</v>
      </c>
    </row>
    <row r="7418" spans="1:4" x14ac:dyDescent="0.2">
      <c r="A7418">
        <v>102732</v>
      </c>
      <c r="B7418" t="s">
        <v>6064</v>
      </c>
      <c r="C7418">
        <v>88245</v>
      </c>
      <c r="D7418">
        <v>3.3300000000000003E-2</v>
      </c>
    </row>
    <row r="7419" spans="1:4" x14ac:dyDescent="0.2">
      <c r="A7419">
        <v>102732</v>
      </c>
      <c r="B7419" t="s">
        <v>6064</v>
      </c>
      <c r="C7419">
        <v>88238</v>
      </c>
      <c r="D7419">
        <v>5.4000000000000003E-3</v>
      </c>
    </row>
    <row r="7420" spans="1:4" x14ac:dyDescent="0.2">
      <c r="A7420">
        <v>102732</v>
      </c>
      <c r="B7420" t="s">
        <v>80</v>
      </c>
      <c r="C7420">
        <v>43132</v>
      </c>
      <c r="D7420">
        <v>2.5000000000000001E-2</v>
      </c>
    </row>
    <row r="7421" spans="1:4" x14ac:dyDescent="0.2">
      <c r="A7421">
        <v>102732</v>
      </c>
      <c r="B7421" t="s">
        <v>80</v>
      </c>
      <c r="C7421">
        <v>39017</v>
      </c>
      <c r="D7421">
        <v>0.21199999999999999</v>
      </c>
    </row>
    <row r="7422" spans="1:4" x14ac:dyDescent="0.2">
      <c r="A7422">
        <v>102733</v>
      </c>
    </row>
    <row r="7423" spans="1:4" x14ac:dyDescent="0.2">
      <c r="A7423">
        <v>102733</v>
      </c>
      <c r="B7423" t="s">
        <v>6064</v>
      </c>
      <c r="C7423">
        <v>92806</v>
      </c>
      <c r="D7423">
        <v>1</v>
      </c>
    </row>
    <row r="7424" spans="1:4" x14ac:dyDescent="0.2">
      <c r="A7424">
        <v>102733</v>
      </c>
      <c r="B7424" t="s">
        <v>6064</v>
      </c>
      <c r="C7424">
        <v>88245</v>
      </c>
      <c r="D7424">
        <v>2.1899999999999999E-2</v>
      </c>
    </row>
    <row r="7425" spans="1:4" x14ac:dyDescent="0.2">
      <c r="A7425">
        <v>102733</v>
      </c>
      <c r="B7425" t="s">
        <v>6064</v>
      </c>
      <c r="C7425">
        <v>88238</v>
      </c>
      <c r="D7425">
        <v>3.5999999999999999E-3</v>
      </c>
    </row>
    <row r="7426" spans="1:4" x14ac:dyDescent="0.2">
      <c r="A7426">
        <v>102733</v>
      </c>
      <c r="B7426" t="s">
        <v>80</v>
      </c>
      <c r="C7426">
        <v>43132</v>
      </c>
      <c r="D7426">
        <v>2.5000000000000001E-2</v>
      </c>
    </row>
    <row r="7427" spans="1:4" x14ac:dyDescent="0.2">
      <c r="A7427">
        <v>102733</v>
      </c>
      <c r="B7427" t="s">
        <v>80</v>
      </c>
      <c r="C7427">
        <v>39017</v>
      </c>
      <c r="D7427">
        <v>0.113</v>
      </c>
    </row>
    <row r="7428" spans="1:4" x14ac:dyDescent="0.2">
      <c r="A7428">
        <v>102728</v>
      </c>
    </row>
    <row r="7429" spans="1:4" x14ac:dyDescent="0.2">
      <c r="A7429">
        <v>102728</v>
      </c>
      <c r="B7429" t="s">
        <v>6064</v>
      </c>
      <c r="C7429">
        <v>92801</v>
      </c>
      <c r="D7429">
        <v>1</v>
      </c>
    </row>
    <row r="7430" spans="1:4" x14ac:dyDescent="0.2">
      <c r="A7430">
        <v>102728</v>
      </c>
      <c r="B7430" t="s">
        <v>6064</v>
      </c>
      <c r="C7430">
        <v>88245</v>
      </c>
      <c r="D7430">
        <v>0.1206</v>
      </c>
    </row>
    <row r="7431" spans="1:4" x14ac:dyDescent="0.2">
      <c r="A7431">
        <v>102728</v>
      </c>
      <c r="B7431" t="s">
        <v>6064</v>
      </c>
      <c r="C7431">
        <v>88238</v>
      </c>
      <c r="D7431">
        <v>1.9699999999999999E-2</v>
      </c>
    </row>
    <row r="7432" spans="1:4" x14ac:dyDescent="0.2">
      <c r="A7432">
        <v>102728</v>
      </c>
      <c r="B7432" t="s">
        <v>80</v>
      </c>
      <c r="C7432">
        <v>43132</v>
      </c>
      <c r="D7432">
        <v>2.5000000000000001E-2</v>
      </c>
    </row>
    <row r="7433" spans="1:4" x14ac:dyDescent="0.2">
      <c r="A7433">
        <v>102728</v>
      </c>
      <c r="B7433" t="s">
        <v>80</v>
      </c>
      <c r="C7433">
        <v>39017</v>
      </c>
      <c r="D7433">
        <v>0.97</v>
      </c>
    </row>
    <row r="7434" spans="1:4" x14ac:dyDescent="0.2">
      <c r="A7434">
        <v>102729</v>
      </c>
    </row>
    <row r="7435" spans="1:4" x14ac:dyDescent="0.2">
      <c r="A7435">
        <v>102729</v>
      </c>
      <c r="B7435" t="s">
        <v>6064</v>
      </c>
      <c r="C7435">
        <v>92802</v>
      </c>
      <c r="D7435">
        <v>1</v>
      </c>
    </row>
    <row r="7436" spans="1:4" x14ac:dyDescent="0.2">
      <c r="A7436">
        <v>102729</v>
      </c>
      <c r="B7436" t="s">
        <v>6064</v>
      </c>
      <c r="C7436">
        <v>88245</v>
      </c>
      <c r="D7436">
        <v>0.09</v>
      </c>
    </row>
    <row r="7437" spans="1:4" x14ac:dyDescent="0.2">
      <c r="A7437">
        <v>102729</v>
      </c>
      <c r="B7437" t="s">
        <v>6064</v>
      </c>
      <c r="C7437">
        <v>88238</v>
      </c>
      <c r="D7437">
        <v>1.47E-2</v>
      </c>
    </row>
    <row r="7438" spans="1:4" x14ac:dyDescent="0.2">
      <c r="A7438">
        <v>102729</v>
      </c>
      <c r="B7438" t="s">
        <v>80</v>
      </c>
      <c r="C7438">
        <v>43132</v>
      </c>
      <c r="D7438">
        <v>2.5000000000000001E-2</v>
      </c>
    </row>
    <row r="7439" spans="1:4" x14ac:dyDescent="0.2">
      <c r="A7439">
        <v>102729</v>
      </c>
      <c r="B7439" t="s">
        <v>80</v>
      </c>
      <c r="C7439">
        <v>39017</v>
      </c>
      <c r="D7439">
        <v>0.74299999999999999</v>
      </c>
    </row>
    <row r="7440" spans="1:4" x14ac:dyDescent="0.2">
      <c r="A7440">
        <v>102734</v>
      </c>
    </row>
    <row r="7441" spans="1:4" x14ac:dyDescent="0.2">
      <c r="A7441">
        <v>102734</v>
      </c>
      <c r="B7441" t="s">
        <v>6064</v>
      </c>
      <c r="C7441">
        <v>92801</v>
      </c>
      <c r="D7441">
        <v>1</v>
      </c>
    </row>
    <row r="7442" spans="1:4" x14ac:dyDescent="0.2">
      <c r="A7442">
        <v>102734</v>
      </c>
      <c r="B7442" t="s">
        <v>6064</v>
      </c>
      <c r="C7442">
        <v>88245</v>
      </c>
      <c r="D7442">
        <v>8.2299999999999998E-2</v>
      </c>
    </row>
    <row r="7443" spans="1:4" x14ac:dyDescent="0.2">
      <c r="A7443">
        <v>102734</v>
      </c>
      <c r="B7443" t="s">
        <v>6064</v>
      </c>
      <c r="C7443">
        <v>88238</v>
      </c>
      <c r="D7443">
        <v>1.34E-2</v>
      </c>
    </row>
    <row r="7444" spans="1:4" x14ac:dyDescent="0.2">
      <c r="A7444">
        <v>102734</v>
      </c>
      <c r="B7444" t="s">
        <v>80</v>
      </c>
      <c r="C7444">
        <v>43132</v>
      </c>
      <c r="D7444">
        <v>2.5000000000000001E-2</v>
      </c>
    </row>
    <row r="7445" spans="1:4" x14ac:dyDescent="0.2">
      <c r="A7445">
        <v>102734</v>
      </c>
      <c r="B7445" t="s">
        <v>80</v>
      </c>
      <c r="C7445">
        <v>39016</v>
      </c>
      <c r="D7445">
        <v>1.333</v>
      </c>
    </row>
    <row r="7446" spans="1:4" x14ac:dyDescent="0.2">
      <c r="A7446">
        <v>102735</v>
      </c>
    </row>
    <row r="7447" spans="1:4" x14ac:dyDescent="0.2">
      <c r="A7447">
        <v>102735</v>
      </c>
      <c r="B7447" t="s">
        <v>6064</v>
      </c>
      <c r="C7447">
        <v>92802</v>
      </c>
      <c r="D7447">
        <v>1</v>
      </c>
    </row>
    <row r="7448" spans="1:4" x14ac:dyDescent="0.2">
      <c r="A7448">
        <v>102735</v>
      </c>
      <c r="B7448" t="s">
        <v>6064</v>
      </c>
      <c r="C7448">
        <v>88245</v>
      </c>
      <c r="D7448">
        <v>6.0499999999999998E-2</v>
      </c>
    </row>
    <row r="7449" spans="1:4" x14ac:dyDescent="0.2">
      <c r="A7449">
        <v>102735</v>
      </c>
      <c r="B7449" t="s">
        <v>6064</v>
      </c>
      <c r="C7449">
        <v>88238</v>
      </c>
      <c r="D7449">
        <v>9.9000000000000008E-3</v>
      </c>
    </row>
    <row r="7450" spans="1:4" x14ac:dyDescent="0.2">
      <c r="A7450">
        <v>102735</v>
      </c>
      <c r="B7450" t="s">
        <v>80</v>
      </c>
      <c r="C7450">
        <v>43132</v>
      </c>
      <c r="D7450">
        <v>2.5000000000000001E-2</v>
      </c>
    </row>
    <row r="7451" spans="1:4" x14ac:dyDescent="0.2">
      <c r="A7451">
        <v>102735</v>
      </c>
      <c r="B7451" t="s">
        <v>80</v>
      </c>
      <c r="C7451">
        <v>39016</v>
      </c>
      <c r="D7451">
        <v>0.72799999999999998</v>
      </c>
    </row>
    <row r="7452" spans="1:4" x14ac:dyDescent="0.2">
      <c r="A7452">
        <v>102765</v>
      </c>
    </row>
    <row r="7453" spans="1:4" x14ac:dyDescent="0.2">
      <c r="A7453">
        <v>102765</v>
      </c>
      <c r="B7453" t="s">
        <v>6064</v>
      </c>
      <c r="C7453">
        <v>102736</v>
      </c>
      <c r="D7453">
        <v>6.5758000000000001</v>
      </c>
    </row>
    <row r="7454" spans="1:4" x14ac:dyDescent="0.2">
      <c r="A7454">
        <v>102765</v>
      </c>
      <c r="B7454" t="s">
        <v>6064</v>
      </c>
      <c r="C7454">
        <v>102734</v>
      </c>
      <c r="D7454">
        <v>59.979500000000002</v>
      </c>
    </row>
    <row r="7455" spans="1:4" x14ac:dyDescent="0.2">
      <c r="A7455">
        <v>102765</v>
      </c>
      <c r="B7455" t="s">
        <v>6064</v>
      </c>
      <c r="C7455">
        <v>102731</v>
      </c>
      <c r="D7455">
        <v>112.1669</v>
      </c>
    </row>
    <row r="7456" spans="1:4" x14ac:dyDescent="0.2">
      <c r="A7456">
        <v>102765</v>
      </c>
      <c r="B7456" t="s">
        <v>6064</v>
      </c>
      <c r="C7456">
        <v>102730</v>
      </c>
      <c r="D7456">
        <v>29.9862</v>
      </c>
    </row>
    <row r="7457" spans="1:4" x14ac:dyDescent="0.2">
      <c r="A7457">
        <v>102765</v>
      </c>
      <c r="B7457" t="s">
        <v>6064</v>
      </c>
      <c r="C7457">
        <v>102729</v>
      </c>
      <c r="D7457">
        <v>22.515000000000001</v>
      </c>
    </row>
    <row r="7458" spans="1:4" x14ac:dyDescent="0.2">
      <c r="A7458">
        <v>102765</v>
      </c>
      <c r="B7458" t="s">
        <v>6064</v>
      </c>
      <c r="C7458">
        <v>102728</v>
      </c>
      <c r="D7458">
        <v>222.2679</v>
      </c>
    </row>
    <row r="7459" spans="1:4" x14ac:dyDescent="0.2">
      <c r="A7459">
        <v>102765</v>
      </c>
      <c r="B7459" t="s">
        <v>6064</v>
      </c>
      <c r="C7459">
        <v>102727</v>
      </c>
      <c r="D7459">
        <v>49.963799999999999</v>
      </c>
    </row>
    <row r="7460" spans="1:4" x14ac:dyDescent="0.2">
      <c r="A7460">
        <v>102765</v>
      </c>
      <c r="B7460" t="s">
        <v>6064</v>
      </c>
      <c r="C7460">
        <v>96620</v>
      </c>
      <c r="D7460">
        <v>1.4863</v>
      </c>
    </row>
    <row r="7461" spans="1:4" x14ac:dyDescent="0.2">
      <c r="A7461">
        <v>102795</v>
      </c>
    </row>
    <row r="7462" spans="1:4" x14ac:dyDescent="0.2">
      <c r="A7462">
        <v>102795</v>
      </c>
      <c r="B7462" t="s">
        <v>6064</v>
      </c>
      <c r="C7462">
        <v>92756</v>
      </c>
      <c r="D7462">
        <v>30</v>
      </c>
    </row>
    <row r="7463" spans="1:4" x14ac:dyDescent="0.2">
      <c r="A7463">
        <v>102795</v>
      </c>
      <c r="B7463" t="s">
        <v>6064</v>
      </c>
      <c r="C7463">
        <v>92744</v>
      </c>
      <c r="D7463">
        <v>10.5</v>
      </c>
    </row>
    <row r="7464" spans="1:4" x14ac:dyDescent="0.2">
      <c r="A7464">
        <v>102795</v>
      </c>
      <c r="B7464" t="s">
        <v>6064</v>
      </c>
      <c r="C7464">
        <v>92743</v>
      </c>
      <c r="D7464">
        <v>25</v>
      </c>
    </row>
    <row r="7465" spans="1:4" x14ac:dyDescent="0.2">
      <c r="A7465">
        <v>102766</v>
      </c>
    </row>
    <row r="7466" spans="1:4" x14ac:dyDescent="0.2">
      <c r="A7466">
        <v>102766</v>
      </c>
      <c r="B7466" t="s">
        <v>6064</v>
      </c>
      <c r="C7466">
        <v>102736</v>
      </c>
      <c r="D7466">
        <v>10.707599999999999</v>
      </c>
    </row>
    <row r="7467" spans="1:4" x14ac:dyDescent="0.2">
      <c r="A7467">
        <v>102766</v>
      </c>
      <c r="B7467" t="s">
        <v>6064</v>
      </c>
      <c r="C7467">
        <v>102734</v>
      </c>
      <c r="D7467">
        <v>134.39359999999999</v>
      </c>
    </row>
    <row r="7468" spans="1:4" x14ac:dyDescent="0.2">
      <c r="A7468">
        <v>102766</v>
      </c>
      <c r="B7468" t="s">
        <v>6064</v>
      </c>
      <c r="C7468">
        <v>102731</v>
      </c>
      <c r="D7468">
        <v>140.03890000000001</v>
      </c>
    </row>
    <row r="7469" spans="1:4" x14ac:dyDescent="0.2">
      <c r="A7469">
        <v>102766</v>
      </c>
      <c r="B7469" t="s">
        <v>6064</v>
      </c>
      <c r="C7469">
        <v>102730</v>
      </c>
      <c r="D7469">
        <v>35.539200000000001</v>
      </c>
    </row>
    <row r="7470" spans="1:4" x14ac:dyDescent="0.2">
      <c r="A7470">
        <v>102766</v>
      </c>
      <c r="B7470" t="s">
        <v>6064</v>
      </c>
      <c r="C7470">
        <v>102729</v>
      </c>
      <c r="D7470">
        <v>256.17329999999998</v>
      </c>
    </row>
    <row r="7471" spans="1:4" x14ac:dyDescent="0.2">
      <c r="A7471">
        <v>102766</v>
      </c>
      <c r="B7471" t="s">
        <v>6064</v>
      </c>
      <c r="C7471">
        <v>102728</v>
      </c>
      <c r="D7471">
        <v>153.16069999999999</v>
      </c>
    </row>
    <row r="7472" spans="1:4" x14ac:dyDescent="0.2">
      <c r="A7472">
        <v>102766</v>
      </c>
      <c r="B7472" t="s">
        <v>6064</v>
      </c>
      <c r="C7472">
        <v>102727</v>
      </c>
      <c r="D7472">
        <v>63.248100000000001</v>
      </c>
    </row>
    <row r="7473" spans="1:4" x14ac:dyDescent="0.2">
      <c r="A7473">
        <v>102766</v>
      </c>
      <c r="B7473" t="s">
        <v>6064</v>
      </c>
      <c r="C7473">
        <v>96620</v>
      </c>
      <c r="D7473">
        <v>2.4001999999999999</v>
      </c>
    </row>
    <row r="7474" spans="1:4" x14ac:dyDescent="0.2">
      <c r="A7474">
        <v>102796</v>
      </c>
    </row>
    <row r="7475" spans="1:4" x14ac:dyDescent="0.2">
      <c r="A7475">
        <v>102796</v>
      </c>
      <c r="B7475" t="s">
        <v>6064</v>
      </c>
      <c r="C7475">
        <v>92756</v>
      </c>
      <c r="D7475">
        <v>44</v>
      </c>
    </row>
    <row r="7476" spans="1:4" x14ac:dyDescent="0.2">
      <c r="A7476">
        <v>102796</v>
      </c>
      <c r="B7476" t="s">
        <v>6064</v>
      </c>
      <c r="C7476">
        <v>92744</v>
      </c>
      <c r="D7476">
        <v>27.5</v>
      </c>
    </row>
    <row r="7477" spans="1:4" x14ac:dyDescent="0.2">
      <c r="A7477">
        <v>102796</v>
      </c>
      <c r="B7477" t="s">
        <v>6064</v>
      </c>
      <c r="C7477">
        <v>92743</v>
      </c>
      <c r="D7477">
        <v>32.25</v>
      </c>
    </row>
    <row r="7478" spans="1:4" x14ac:dyDescent="0.2">
      <c r="A7478">
        <v>102767</v>
      </c>
    </row>
    <row r="7479" spans="1:4" x14ac:dyDescent="0.2">
      <c r="A7479">
        <v>102767</v>
      </c>
      <c r="B7479" t="s">
        <v>6064</v>
      </c>
      <c r="C7479">
        <v>102736</v>
      </c>
      <c r="D7479">
        <v>14.667999999999999</v>
      </c>
    </row>
    <row r="7480" spans="1:4" x14ac:dyDescent="0.2">
      <c r="A7480">
        <v>102767</v>
      </c>
      <c r="B7480" t="s">
        <v>6064</v>
      </c>
      <c r="C7480">
        <v>102734</v>
      </c>
      <c r="D7480">
        <v>204.1677</v>
      </c>
    </row>
    <row r="7481" spans="1:4" x14ac:dyDescent="0.2">
      <c r="A7481">
        <v>102767</v>
      </c>
      <c r="B7481" t="s">
        <v>6064</v>
      </c>
      <c r="C7481">
        <v>102732</v>
      </c>
      <c r="D7481">
        <v>114.7206</v>
      </c>
    </row>
    <row r="7482" spans="1:4" x14ac:dyDescent="0.2">
      <c r="A7482">
        <v>102767</v>
      </c>
      <c r="B7482" t="s">
        <v>6064</v>
      </c>
      <c r="C7482">
        <v>102731</v>
      </c>
      <c r="D7482">
        <v>100.60720000000001</v>
      </c>
    </row>
    <row r="7483" spans="1:4" x14ac:dyDescent="0.2">
      <c r="A7483">
        <v>102767</v>
      </c>
      <c r="B7483" t="s">
        <v>6064</v>
      </c>
      <c r="C7483">
        <v>102730</v>
      </c>
      <c r="D7483">
        <v>175.35140000000001</v>
      </c>
    </row>
    <row r="7484" spans="1:4" x14ac:dyDescent="0.2">
      <c r="A7484">
        <v>102767</v>
      </c>
      <c r="B7484" t="s">
        <v>6064</v>
      </c>
      <c r="C7484">
        <v>102729</v>
      </c>
      <c r="D7484">
        <v>321.32459999999998</v>
      </c>
    </row>
    <row r="7485" spans="1:4" x14ac:dyDescent="0.2">
      <c r="A7485">
        <v>102767</v>
      </c>
      <c r="B7485" t="s">
        <v>6064</v>
      </c>
      <c r="C7485">
        <v>102728</v>
      </c>
      <c r="D7485">
        <v>175.3005</v>
      </c>
    </row>
    <row r="7486" spans="1:4" x14ac:dyDescent="0.2">
      <c r="A7486">
        <v>102767</v>
      </c>
      <c r="B7486" t="s">
        <v>6064</v>
      </c>
      <c r="C7486">
        <v>102727</v>
      </c>
      <c r="D7486">
        <v>81.001400000000004</v>
      </c>
    </row>
    <row r="7487" spans="1:4" x14ac:dyDescent="0.2">
      <c r="A7487">
        <v>102767</v>
      </c>
      <c r="B7487" t="s">
        <v>6064</v>
      </c>
      <c r="C7487">
        <v>96620</v>
      </c>
      <c r="D7487">
        <v>3.5270999999999999</v>
      </c>
    </row>
    <row r="7488" spans="1:4" x14ac:dyDescent="0.2">
      <c r="A7488">
        <v>102797</v>
      </c>
    </row>
    <row r="7489" spans="1:4" x14ac:dyDescent="0.2">
      <c r="A7489">
        <v>102797</v>
      </c>
      <c r="B7489" t="s">
        <v>6064</v>
      </c>
      <c r="C7489">
        <v>92756</v>
      </c>
      <c r="D7489">
        <v>68</v>
      </c>
    </row>
    <row r="7490" spans="1:4" x14ac:dyDescent="0.2">
      <c r="A7490">
        <v>102797</v>
      </c>
      <c r="B7490" t="s">
        <v>6064</v>
      </c>
      <c r="C7490">
        <v>92744</v>
      </c>
      <c r="D7490">
        <v>45</v>
      </c>
    </row>
    <row r="7491" spans="1:4" x14ac:dyDescent="0.2">
      <c r="A7491">
        <v>102797</v>
      </c>
      <c r="B7491" t="s">
        <v>6064</v>
      </c>
      <c r="C7491">
        <v>92743</v>
      </c>
      <c r="D7491">
        <v>37.75</v>
      </c>
    </row>
    <row r="7492" spans="1:4" x14ac:dyDescent="0.2">
      <c r="A7492">
        <v>102768</v>
      </c>
    </row>
    <row r="7493" spans="1:4" x14ac:dyDescent="0.2">
      <c r="A7493">
        <v>102768</v>
      </c>
      <c r="B7493" t="s">
        <v>6064</v>
      </c>
      <c r="C7493">
        <v>102736</v>
      </c>
      <c r="D7493">
        <v>21.4544</v>
      </c>
    </row>
    <row r="7494" spans="1:4" x14ac:dyDescent="0.2">
      <c r="A7494">
        <v>102768</v>
      </c>
      <c r="B7494" t="s">
        <v>6064</v>
      </c>
      <c r="C7494">
        <v>102735</v>
      </c>
      <c r="D7494">
        <v>356.13339999999999</v>
      </c>
    </row>
    <row r="7495" spans="1:4" x14ac:dyDescent="0.2">
      <c r="A7495">
        <v>102768</v>
      </c>
      <c r="B7495" t="s">
        <v>6064</v>
      </c>
      <c r="C7495">
        <v>102733</v>
      </c>
      <c r="D7495">
        <v>52.279200000000003</v>
      </c>
    </row>
    <row r="7496" spans="1:4" x14ac:dyDescent="0.2">
      <c r="A7496">
        <v>102768</v>
      </c>
      <c r="B7496" t="s">
        <v>6064</v>
      </c>
      <c r="C7496">
        <v>102732</v>
      </c>
      <c r="D7496">
        <v>122.4528</v>
      </c>
    </row>
    <row r="7497" spans="1:4" x14ac:dyDescent="0.2">
      <c r="A7497">
        <v>102768</v>
      </c>
      <c r="B7497" t="s">
        <v>6064</v>
      </c>
      <c r="C7497">
        <v>102731</v>
      </c>
      <c r="D7497">
        <v>115.1904</v>
      </c>
    </row>
    <row r="7498" spans="1:4" x14ac:dyDescent="0.2">
      <c r="A7498">
        <v>102768</v>
      </c>
      <c r="B7498" t="s">
        <v>6064</v>
      </c>
      <c r="C7498">
        <v>102730</v>
      </c>
      <c r="D7498">
        <v>307.16730000000001</v>
      </c>
    </row>
    <row r="7499" spans="1:4" x14ac:dyDescent="0.2">
      <c r="A7499">
        <v>102768</v>
      </c>
      <c r="B7499" t="s">
        <v>6064</v>
      </c>
      <c r="C7499">
        <v>102729</v>
      </c>
      <c r="D7499">
        <v>542.25319999999999</v>
      </c>
    </row>
    <row r="7500" spans="1:4" x14ac:dyDescent="0.2">
      <c r="A7500">
        <v>102768</v>
      </c>
      <c r="B7500" t="s">
        <v>6064</v>
      </c>
      <c r="C7500">
        <v>102728</v>
      </c>
      <c r="D7500">
        <v>111.9417</v>
      </c>
    </row>
    <row r="7501" spans="1:4" x14ac:dyDescent="0.2">
      <c r="A7501">
        <v>102768</v>
      </c>
      <c r="B7501" t="s">
        <v>6064</v>
      </c>
      <c r="C7501">
        <v>102727</v>
      </c>
      <c r="D7501">
        <v>100.7251</v>
      </c>
    </row>
    <row r="7502" spans="1:4" x14ac:dyDescent="0.2">
      <c r="A7502">
        <v>102768</v>
      </c>
      <c r="B7502" t="s">
        <v>6064</v>
      </c>
      <c r="C7502">
        <v>96620</v>
      </c>
      <c r="D7502">
        <v>4.8982999999999999</v>
      </c>
    </row>
    <row r="7503" spans="1:4" x14ac:dyDescent="0.2">
      <c r="A7503">
        <v>102798</v>
      </c>
    </row>
    <row r="7504" spans="1:4" x14ac:dyDescent="0.2">
      <c r="A7504">
        <v>102798</v>
      </c>
      <c r="B7504" t="s">
        <v>6064</v>
      </c>
      <c r="C7504">
        <v>92756</v>
      </c>
      <c r="D7504">
        <v>72</v>
      </c>
    </row>
    <row r="7505" spans="1:4" x14ac:dyDescent="0.2">
      <c r="A7505">
        <v>102798</v>
      </c>
      <c r="B7505" t="s">
        <v>6064</v>
      </c>
      <c r="C7505">
        <v>92744</v>
      </c>
      <c r="D7505">
        <v>59.5</v>
      </c>
    </row>
    <row r="7506" spans="1:4" x14ac:dyDescent="0.2">
      <c r="A7506">
        <v>102798</v>
      </c>
      <c r="B7506" t="s">
        <v>6064</v>
      </c>
      <c r="C7506">
        <v>92743</v>
      </c>
      <c r="D7506">
        <v>46.75</v>
      </c>
    </row>
    <row r="7507" spans="1:4" x14ac:dyDescent="0.2">
      <c r="A7507">
        <v>102744</v>
      </c>
    </row>
    <row r="7508" spans="1:4" x14ac:dyDescent="0.2">
      <c r="A7508">
        <v>102744</v>
      </c>
      <c r="B7508" t="s">
        <v>6064</v>
      </c>
      <c r="C7508">
        <v>102736</v>
      </c>
      <c r="D7508">
        <v>3.0363000000000002</v>
      </c>
    </row>
    <row r="7509" spans="1:4" x14ac:dyDescent="0.2">
      <c r="A7509">
        <v>102744</v>
      </c>
      <c r="B7509" t="s">
        <v>6064</v>
      </c>
      <c r="C7509">
        <v>102734</v>
      </c>
      <c r="D7509">
        <v>29.508600000000001</v>
      </c>
    </row>
    <row r="7510" spans="1:4" x14ac:dyDescent="0.2">
      <c r="A7510">
        <v>102744</v>
      </c>
      <c r="B7510" t="s">
        <v>6064</v>
      </c>
      <c r="C7510">
        <v>102731</v>
      </c>
      <c r="D7510">
        <v>55.183700000000002</v>
      </c>
    </row>
    <row r="7511" spans="1:4" x14ac:dyDescent="0.2">
      <c r="A7511">
        <v>102744</v>
      </c>
      <c r="B7511" t="s">
        <v>6064</v>
      </c>
      <c r="C7511">
        <v>102730</v>
      </c>
      <c r="D7511">
        <v>14.752599999999999</v>
      </c>
    </row>
    <row r="7512" spans="1:4" x14ac:dyDescent="0.2">
      <c r="A7512">
        <v>102744</v>
      </c>
      <c r="B7512" t="s">
        <v>6064</v>
      </c>
      <c r="C7512">
        <v>102729</v>
      </c>
      <c r="D7512">
        <v>11.0769</v>
      </c>
    </row>
    <row r="7513" spans="1:4" x14ac:dyDescent="0.2">
      <c r="A7513">
        <v>102744</v>
      </c>
      <c r="B7513" t="s">
        <v>6064</v>
      </c>
      <c r="C7513">
        <v>102728</v>
      </c>
      <c r="D7513">
        <v>109.351</v>
      </c>
    </row>
    <row r="7514" spans="1:4" x14ac:dyDescent="0.2">
      <c r="A7514">
        <v>102744</v>
      </c>
      <c r="B7514" t="s">
        <v>6064</v>
      </c>
      <c r="C7514">
        <v>102727</v>
      </c>
      <c r="D7514">
        <v>14.7615</v>
      </c>
    </row>
    <row r="7515" spans="1:4" x14ac:dyDescent="0.2">
      <c r="A7515">
        <v>102744</v>
      </c>
      <c r="B7515" t="s">
        <v>6064</v>
      </c>
      <c r="C7515">
        <v>96620</v>
      </c>
      <c r="D7515">
        <v>0.63549999999999995</v>
      </c>
    </row>
    <row r="7516" spans="1:4" x14ac:dyDescent="0.2">
      <c r="A7516">
        <v>102755</v>
      </c>
    </row>
    <row r="7517" spans="1:4" x14ac:dyDescent="0.2">
      <c r="A7517">
        <v>102755</v>
      </c>
      <c r="B7517" t="s">
        <v>6064</v>
      </c>
      <c r="C7517">
        <v>102736</v>
      </c>
      <c r="D7517">
        <v>5.1308999999999996</v>
      </c>
    </row>
    <row r="7518" spans="1:4" x14ac:dyDescent="0.2">
      <c r="A7518">
        <v>102755</v>
      </c>
      <c r="B7518" t="s">
        <v>6064</v>
      </c>
      <c r="C7518">
        <v>102734</v>
      </c>
      <c r="D7518">
        <v>49.865200000000002</v>
      </c>
    </row>
    <row r="7519" spans="1:4" x14ac:dyDescent="0.2">
      <c r="A7519">
        <v>102755</v>
      </c>
      <c r="B7519" t="s">
        <v>6064</v>
      </c>
      <c r="C7519">
        <v>102731</v>
      </c>
      <c r="D7519">
        <v>93.252300000000005</v>
      </c>
    </row>
    <row r="7520" spans="1:4" x14ac:dyDescent="0.2">
      <c r="A7520">
        <v>102755</v>
      </c>
      <c r="B7520" t="s">
        <v>6064</v>
      </c>
      <c r="C7520">
        <v>102730</v>
      </c>
      <c r="D7520">
        <v>24.9297</v>
      </c>
    </row>
    <row r="7521" spans="1:4" x14ac:dyDescent="0.2">
      <c r="A7521">
        <v>102755</v>
      </c>
      <c r="B7521" t="s">
        <v>6064</v>
      </c>
      <c r="C7521">
        <v>102729</v>
      </c>
      <c r="D7521">
        <v>18.718299999999999</v>
      </c>
    </row>
    <row r="7522" spans="1:4" x14ac:dyDescent="0.2">
      <c r="A7522">
        <v>102755</v>
      </c>
      <c r="B7522" t="s">
        <v>6064</v>
      </c>
      <c r="C7522">
        <v>102728</v>
      </c>
      <c r="D7522">
        <v>184.78710000000001</v>
      </c>
    </row>
    <row r="7523" spans="1:4" x14ac:dyDescent="0.2">
      <c r="A7523">
        <v>102755</v>
      </c>
      <c r="B7523" t="s">
        <v>6064</v>
      </c>
      <c r="C7523">
        <v>102727</v>
      </c>
      <c r="D7523">
        <v>17.9954</v>
      </c>
    </row>
    <row r="7524" spans="1:4" x14ac:dyDescent="0.2">
      <c r="A7524">
        <v>102755</v>
      </c>
      <c r="B7524" t="s">
        <v>6064</v>
      </c>
      <c r="C7524">
        <v>96620</v>
      </c>
      <c r="D7524">
        <v>0.69689999999999996</v>
      </c>
    </row>
    <row r="7525" spans="1:4" x14ac:dyDescent="0.2">
      <c r="A7525">
        <v>102782</v>
      </c>
    </row>
    <row r="7526" spans="1:4" x14ac:dyDescent="0.2">
      <c r="A7526">
        <v>102782</v>
      </c>
      <c r="B7526" t="s">
        <v>6064</v>
      </c>
      <c r="C7526">
        <v>92756</v>
      </c>
      <c r="D7526">
        <v>14</v>
      </c>
    </row>
    <row r="7527" spans="1:4" x14ac:dyDescent="0.2">
      <c r="A7527">
        <v>102782</v>
      </c>
      <c r="B7527" t="s">
        <v>6064</v>
      </c>
      <c r="C7527">
        <v>92744</v>
      </c>
      <c r="D7527">
        <v>4</v>
      </c>
    </row>
    <row r="7528" spans="1:4" x14ac:dyDescent="0.2">
      <c r="A7528">
        <v>102782</v>
      </c>
      <c r="B7528" t="s">
        <v>6064</v>
      </c>
      <c r="C7528">
        <v>92743</v>
      </c>
      <c r="D7528">
        <v>13.5</v>
      </c>
    </row>
    <row r="7529" spans="1:4" x14ac:dyDescent="0.2">
      <c r="A7529">
        <v>102745</v>
      </c>
    </row>
    <row r="7530" spans="1:4" x14ac:dyDescent="0.2">
      <c r="A7530">
        <v>102745</v>
      </c>
      <c r="B7530" t="s">
        <v>6064</v>
      </c>
      <c r="C7530">
        <v>102736</v>
      </c>
      <c r="D7530">
        <v>4.4059999999999997</v>
      </c>
    </row>
    <row r="7531" spans="1:4" x14ac:dyDescent="0.2">
      <c r="A7531">
        <v>102745</v>
      </c>
      <c r="B7531" t="s">
        <v>6064</v>
      </c>
      <c r="C7531">
        <v>102734</v>
      </c>
      <c r="D7531">
        <v>42.820099999999996</v>
      </c>
    </row>
    <row r="7532" spans="1:4" x14ac:dyDescent="0.2">
      <c r="A7532">
        <v>102745</v>
      </c>
      <c r="B7532" t="s">
        <v>6064</v>
      </c>
      <c r="C7532">
        <v>102731</v>
      </c>
      <c r="D7532">
        <v>80.077399999999997</v>
      </c>
    </row>
    <row r="7533" spans="1:4" x14ac:dyDescent="0.2">
      <c r="A7533">
        <v>102745</v>
      </c>
      <c r="B7533" t="s">
        <v>6064</v>
      </c>
      <c r="C7533">
        <v>102730</v>
      </c>
      <c r="D7533">
        <v>21.407499999999999</v>
      </c>
    </row>
    <row r="7534" spans="1:4" x14ac:dyDescent="0.2">
      <c r="A7534">
        <v>102745</v>
      </c>
      <c r="B7534" t="s">
        <v>6064</v>
      </c>
      <c r="C7534">
        <v>102729</v>
      </c>
      <c r="D7534">
        <v>16.073799999999999</v>
      </c>
    </row>
    <row r="7535" spans="1:4" x14ac:dyDescent="0.2">
      <c r="A7535">
        <v>102745</v>
      </c>
      <c r="B7535" t="s">
        <v>6064</v>
      </c>
      <c r="C7535">
        <v>102728</v>
      </c>
      <c r="D7535">
        <v>158.68</v>
      </c>
    </row>
    <row r="7536" spans="1:4" x14ac:dyDescent="0.2">
      <c r="A7536">
        <v>102745</v>
      </c>
      <c r="B7536" t="s">
        <v>6064</v>
      </c>
      <c r="C7536">
        <v>102727</v>
      </c>
      <c r="D7536">
        <v>18.920000000000002</v>
      </c>
    </row>
    <row r="7537" spans="1:4" x14ac:dyDescent="0.2">
      <c r="A7537">
        <v>102745</v>
      </c>
      <c r="B7537" t="s">
        <v>6064</v>
      </c>
      <c r="C7537">
        <v>96620</v>
      </c>
      <c r="D7537">
        <v>0.82799999999999996</v>
      </c>
    </row>
    <row r="7538" spans="1:4" x14ac:dyDescent="0.2">
      <c r="A7538">
        <v>102756</v>
      </c>
    </row>
    <row r="7539" spans="1:4" x14ac:dyDescent="0.2">
      <c r="A7539">
        <v>102756</v>
      </c>
      <c r="B7539" t="s">
        <v>6064</v>
      </c>
      <c r="C7539">
        <v>102736</v>
      </c>
      <c r="D7539">
        <v>7.8993000000000002</v>
      </c>
    </row>
    <row r="7540" spans="1:4" x14ac:dyDescent="0.2">
      <c r="A7540">
        <v>102756</v>
      </c>
      <c r="B7540" t="s">
        <v>6064</v>
      </c>
      <c r="C7540">
        <v>102734</v>
      </c>
      <c r="D7540">
        <v>76.769400000000005</v>
      </c>
    </row>
    <row r="7541" spans="1:4" x14ac:dyDescent="0.2">
      <c r="A7541">
        <v>102756</v>
      </c>
      <c r="B7541" t="s">
        <v>6064</v>
      </c>
      <c r="C7541">
        <v>102731</v>
      </c>
      <c r="D7541">
        <v>143.56549999999999</v>
      </c>
    </row>
    <row r="7542" spans="1:4" x14ac:dyDescent="0.2">
      <c r="A7542">
        <v>102756</v>
      </c>
      <c r="B7542" t="s">
        <v>6064</v>
      </c>
      <c r="C7542">
        <v>102730</v>
      </c>
      <c r="D7542">
        <v>38.380200000000002</v>
      </c>
    </row>
    <row r="7543" spans="1:4" x14ac:dyDescent="0.2">
      <c r="A7543">
        <v>102756</v>
      </c>
      <c r="B7543" t="s">
        <v>6064</v>
      </c>
      <c r="C7543">
        <v>102729</v>
      </c>
      <c r="D7543">
        <v>28.817599999999999</v>
      </c>
    </row>
    <row r="7544" spans="1:4" x14ac:dyDescent="0.2">
      <c r="A7544">
        <v>102756</v>
      </c>
      <c r="B7544" t="s">
        <v>6064</v>
      </c>
      <c r="C7544">
        <v>102728</v>
      </c>
      <c r="D7544">
        <v>284.48680000000002</v>
      </c>
    </row>
    <row r="7545" spans="1:4" x14ac:dyDescent="0.2">
      <c r="A7545">
        <v>102756</v>
      </c>
      <c r="B7545" t="s">
        <v>6064</v>
      </c>
      <c r="C7545">
        <v>102727</v>
      </c>
      <c r="D7545">
        <v>23.348099999999999</v>
      </c>
    </row>
    <row r="7546" spans="1:4" x14ac:dyDescent="0.2">
      <c r="A7546">
        <v>102756</v>
      </c>
      <c r="B7546" t="s">
        <v>6064</v>
      </c>
      <c r="C7546">
        <v>96620</v>
      </c>
      <c r="D7546">
        <v>0.86170000000000002</v>
      </c>
    </row>
    <row r="7547" spans="1:4" x14ac:dyDescent="0.2">
      <c r="A7547">
        <v>102783</v>
      </c>
    </row>
    <row r="7548" spans="1:4" x14ac:dyDescent="0.2">
      <c r="A7548">
        <v>102783</v>
      </c>
      <c r="B7548" t="s">
        <v>6064</v>
      </c>
      <c r="C7548">
        <v>92756</v>
      </c>
      <c r="D7548">
        <v>14</v>
      </c>
    </row>
    <row r="7549" spans="1:4" x14ac:dyDescent="0.2">
      <c r="A7549">
        <v>102783</v>
      </c>
      <c r="B7549" t="s">
        <v>6064</v>
      </c>
      <c r="C7549">
        <v>92744</v>
      </c>
      <c r="D7549">
        <v>4</v>
      </c>
    </row>
    <row r="7550" spans="1:4" x14ac:dyDescent="0.2">
      <c r="A7550">
        <v>102783</v>
      </c>
      <c r="B7550" t="s">
        <v>6064</v>
      </c>
      <c r="C7550">
        <v>92743</v>
      </c>
      <c r="D7550">
        <v>21</v>
      </c>
    </row>
    <row r="7551" spans="1:4" x14ac:dyDescent="0.2">
      <c r="A7551">
        <v>102746</v>
      </c>
    </row>
    <row r="7552" spans="1:4" x14ac:dyDescent="0.2">
      <c r="A7552">
        <v>102746</v>
      </c>
      <c r="B7552" t="s">
        <v>6064</v>
      </c>
      <c r="C7552">
        <v>102736</v>
      </c>
      <c r="D7552">
        <v>7.8874000000000004</v>
      </c>
    </row>
    <row r="7553" spans="1:4" x14ac:dyDescent="0.2">
      <c r="A7553">
        <v>102746</v>
      </c>
      <c r="B7553" t="s">
        <v>6064</v>
      </c>
      <c r="C7553">
        <v>102734</v>
      </c>
      <c r="D7553">
        <v>76.654399999999995</v>
      </c>
    </row>
    <row r="7554" spans="1:4" x14ac:dyDescent="0.2">
      <c r="A7554">
        <v>102746</v>
      </c>
      <c r="B7554" t="s">
        <v>6064</v>
      </c>
      <c r="C7554">
        <v>102731</v>
      </c>
      <c r="D7554">
        <v>143.35050000000001</v>
      </c>
    </row>
    <row r="7555" spans="1:4" x14ac:dyDescent="0.2">
      <c r="A7555">
        <v>102746</v>
      </c>
      <c r="B7555" t="s">
        <v>6064</v>
      </c>
      <c r="C7555">
        <v>102730</v>
      </c>
      <c r="D7555">
        <v>38.322699999999998</v>
      </c>
    </row>
    <row r="7556" spans="1:4" x14ac:dyDescent="0.2">
      <c r="A7556">
        <v>102746</v>
      </c>
      <c r="B7556" t="s">
        <v>6064</v>
      </c>
      <c r="C7556">
        <v>102729</v>
      </c>
      <c r="D7556">
        <v>28.7744</v>
      </c>
    </row>
    <row r="7557" spans="1:4" x14ac:dyDescent="0.2">
      <c r="A7557">
        <v>102746</v>
      </c>
      <c r="B7557" t="s">
        <v>6064</v>
      </c>
      <c r="C7557">
        <v>102728</v>
      </c>
      <c r="D7557">
        <v>284.0609</v>
      </c>
    </row>
    <row r="7558" spans="1:4" x14ac:dyDescent="0.2">
      <c r="A7558">
        <v>102746</v>
      </c>
      <c r="B7558" t="s">
        <v>6064</v>
      </c>
      <c r="C7558">
        <v>102727</v>
      </c>
      <c r="D7558">
        <v>29.119299999999999</v>
      </c>
    </row>
    <row r="7559" spans="1:4" x14ac:dyDescent="0.2">
      <c r="A7559">
        <v>102746</v>
      </c>
      <c r="B7559" t="s">
        <v>6064</v>
      </c>
      <c r="C7559">
        <v>96620</v>
      </c>
      <c r="D7559">
        <v>1.3759999999999999</v>
      </c>
    </row>
    <row r="7560" spans="1:4" x14ac:dyDescent="0.2">
      <c r="A7560">
        <v>102757</v>
      </c>
    </row>
    <row r="7561" spans="1:4" x14ac:dyDescent="0.2">
      <c r="A7561">
        <v>102757</v>
      </c>
      <c r="B7561" t="s">
        <v>6064</v>
      </c>
      <c r="C7561">
        <v>102736</v>
      </c>
      <c r="D7561">
        <v>15.174200000000001</v>
      </c>
    </row>
    <row r="7562" spans="1:4" x14ac:dyDescent="0.2">
      <c r="A7562">
        <v>102757</v>
      </c>
      <c r="B7562" t="s">
        <v>6064</v>
      </c>
      <c r="C7562">
        <v>102734</v>
      </c>
      <c r="D7562">
        <v>147.47139999999999</v>
      </c>
    </row>
    <row r="7563" spans="1:4" x14ac:dyDescent="0.2">
      <c r="A7563">
        <v>102757</v>
      </c>
      <c r="B7563" t="s">
        <v>6064</v>
      </c>
      <c r="C7563">
        <v>102731</v>
      </c>
      <c r="D7563">
        <v>275.78449999999998</v>
      </c>
    </row>
    <row r="7564" spans="1:4" x14ac:dyDescent="0.2">
      <c r="A7564">
        <v>102757</v>
      </c>
      <c r="B7564" t="s">
        <v>6064</v>
      </c>
      <c r="C7564">
        <v>102730</v>
      </c>
      <c r="D7564">
        <v>73.727000000000004</v>
      </c>
    </row>
    <row r="7565" spans="1:4" x14ac:dyDescent="0.2">
      <c r="A7565">
        <v>102757</v>
      </c>
      <c r="B7565" t="s">
        <v>6064</v>
      </c>
      <c r="C7565">
        <v>102729</v>
      </c>
      <c r="D7565">
        <v>55.357599999999998</v>
      </c>
    </row>
    <row r="7566" spans="1:4" x14ac:dyDescent="0.2">
      <c r="A7566">
        <v>102757</v>
      </c>
      <c r="B7566" t="s">
        <v>6064</v>
      </c>
      <c r="C7566">
        <v>102728</v>
      </c>
      <c r="D7566">
        <v>546.48979999999995</v>
      </c>
    </row>
    <row r="7567" spans="1:4" x14ac:dyDescent="0.2">
      <c r="A7567">
        <v>102757</v>
      </c>
      <c r="B7567" t="s">
        <v>6064</v>
      </c>
      <c r="C7567">
        <v>102727</v>
      </c>
      <c r="D7567">
        <v>35.6892</v>
      </c>
    </row>
    <row r="7568" spans="1:4" x14ac:dyDescent="0.2">
      <c r="A7568">
        <v>102757</v>
      </c>
      <c r="B7568" t="s">
        <v>6064</v>
      </c>
      <c r="C7568">
        <v>96620</v>
      </c>
      <c r="D7568">
        <v>1.587</v>
      </c>
    </row>
    <row r="7569" spans="1:4" x14ac:dyDescent="0.2">
      <c r="A7569">
        <v>102784</v>
      </c>
    </row>
    <row r="7570" spans="1:4" x14ac:dyDescent="0.2">
      <c r="A7570">
        <v>102784</v>
      </c>
      <c r="B7570" t="s">
        <v>6064</v>
      </c>
      <c r="C7570">
        <v>92756</v>
      </c>
      <c r="D7570">
        <v>30</v>
      </c>
    </row>
    <row r="7571" spans="1:4" x14ac:dyDescent="0.2">
      <c r="A7571">
        <v>102784</v>
      </c>
      <c r="B7571" t="s">
        <v>6064</v>
      </c>
      <c r="C7571">
        <v>92744</v>
      </c>
      <c r="D7571">
        <v>37.5</v>
      </c>
    </row>
    <row r="7572" spans="1:4" x14ac:dyDescent="0.2">
      <c r="A7572">
        <v>102779</v>
      </c>
    </row>
    <row r="7573" spans="1:4" x14ac:dyDescent="0.2">
      <c r="A7573">
        <v>102779</v>
      </c>
      <c r="B7573" t="s">
        <v>6064</v>
      </c>
      <c r="C7573">
        <v>92756</v>
      </c>
      <c r="D7573">
        <v>10</v>
      </c>
    </row>
    <row r="7574" spans="1:4" x14ac:dyDescent="0.2">
      <c r="A7574">
        <v>102779</v>
      </c>
      <c r="B7574" t="s">
        <v>6064</v>
      </c>
      <c r="C7574">
        <v>92743</v>
      </c>
      <c r="D7574">
        <v>8</v>
      </c>
    </row>
    <row r="7575" spans="1:4" x14ac:dyDescent="0.2">
      <c r="A7575">
        <v>102780</v>
      </c>
    </row>
    <row r="7576" spans="1:4" x14ac:dyDescent="0.2">
      <c r="A7576">
        <v>102780</v>
      </c>
      <c r="B7576" t="s">
        <v>6064</v>
      </c>
      <c r="C7576">
        <v>92756</v>
      </c>
      <c r="D7576">
        <v>12</v>
      </c>
    </row>
    <row r="7577" spans="1:4" x14ac:dyDescent="0.2">
      <c r="A7577">
        <v>102780</v>
      </c>
      <c r="B7577" t="s">
        <v>6064</v>
      </c>
      <c r="C7577">
        <v>92743</v>
      </c>
      <c r="D7577">
        <v>9</v>
      </c>
    </row>
    <row r="7578" spans="1:4" x14ac:dyDescent="0.2">
      <c r="A7578">
        <v>102743</v>
      </c>
    </row>
    <row r="7579" spans="1:4" x14ac:dyDescent="0.2">
      <c r="A7579">
        <v>102743</v>
      </c>
      <c r="B7579" t="s">
        <v>6064</v>
      </c>
      <c r="C7579">
        <v>102736</v>
      </c>
      <c r="D7579">
        <v>1.9558</v>
      </c>
    </row>
    <row r="7580" spans="1:4" x14ac:dyDescent="0.2">
      <c r="A7580">
        <v>102743</v>
      </c>
      <c r="B7580" t="s">
        <v>6064</v>
      </c>
      <c r="C7580">
        <v>102734</v>
      </c>
      <c r="D7580">
        <v>19.0076</v>
      </c>
    </row>
    <row r="7581" spans="1:4" x14ac:dyDescent="0.2">
      <c r="A7581">
        <v>102743</v>
      </c>
      <c r="B7581" t="s">
        <v>6064</v>
      </c>
      <c r="C7581">
        <v>102731</v>
      </c>
      <c r="D7581">
        <v>35.5458</v>
      </c>
    </row>
    <row r="7582" spans="1:4" x14ac:dyDescent="0.2">
      <c r="A7582">
        <v>102743</v>
      </c>
      <c r="B7582" t="s">
        <v>6064</v>
      </c>
      <c r="C7582">
        <v>102730</v>
      </c>
      <c r="D7582">
        <v>9.5027000000000008</v>
      </c>
    </row>
    <row r="7583" spans="1:4" x14ac:dyDescent="0.2">
      <c r="A7583">
        <v>102743</v>
      </c>
      <c r="B7583" t="s">
        <v>6064</v>
      </c>
      <c r="C7583">
        <v>102729</v>
      </c>
      <c r="D7583">
        <v>7.1349999999999998</v>
      </c>
    </row>
    <row r="7584" spans="1:4" x14ac:dyDescent="0.2">
      <c r="A7584">
        <v>102743</v>
      </c>
      <c r="B7584" t="s">
        <v>6064</v>
      </c>
      <c r="C7584">
        <v>102728</v>
      </c>
      <c r="D7584">
        <v>70.436999999999998</v>
      </c>
    </row>
    <row r="7585" spans="1:4" x14ac:dyDescent="0.2">
      <c r="A7585">
        <v>102743</v>
      </c>
      <c r="B7585" t="s">
        <v>6064</v>
      </c>
      <c r="C7585">
        <v>102727</v>
      </c>
      <c r="D7585">
        <v>10.721399999999999</v>
      </c>
    </row>
    <row r="7586" spans="1:4" x14ac:dyDescent="0.2">
      <c r="A7586">
        <v>102743</v>
      </c>
      <c r="B7586" t="s">
        <v>6064</v>
      </c>
      <c r="C7586">
        <v>96620</v>
      </c>
      <c r="D7586">
        <v>0.46800000000000003</v>
      </c>
    </row>
    <row r="7587" spans="1:4" x14ac:dyDescent="0.2">
      <c r="A7587">
        <v>102781</v>
      </c>
    </row>
    <row r="7588" spans="1:4" x14ac:dyDescent="0.2">
      <c r="A7588">
        <v>102781</v>
      </c>
      <c r="B7588" t="s">
        <v>6064</v>
      </c>
      <c r="C7588">
        <v>92756</v>
      </c>
      <c r="D7588">
        <v>12</v>
      </c>
    </row>
    <row r="7589" spans="1:4" x14ac:dyDescent="0.2">
      <c r="A7589">
        <v>102781</v>
      </c>
      <c r="B7589" t="s">
        <v>6064</v>
      </c>
      <c r="C7589">
        <v>92743</v>
      </c>
      <c r="D7589">
        <v>15.75</v>
      </c>
    </row>
    <row r="7590" spans="1:4" x14ac:dyDescent="0.2">
      <c r="A7590">
        <v>102761</v>
      </c>
    </row>
    <row r="7591" spans="1:4" x14ac:dyDescent="0.2">
      <c r="A7591">
        <v>102761</v>
      </c>
      <c r="B7591" t="s">
        <v>6064</v>
      </c>
      <c r="C7591">
        <v>102736</v>
      </c>
      <c r="D7591">
        <v>5.1402999999999999</v>
      </c>
    </row>
    <row r="7592" spans="1:4" x14ac:dyDescent="0.2">
      <c r="A7592">
        <v>102761</v>
      </c>
      <c r="B7592" t="s">
        <v>6064</v>
      </c>
      <c r="C7592">
        <v>102734</v>
      </c>
      <c r="D7592">
        <v>36.613500000000002</v>
      </c>
    </row>
    <row r="7593" spans="1:4" x14ac:dyDescent="0.2">
      <c r="A7593">
        <v>102761</v>
      </c>
      <c r="B7593" t="s">
        <v>6064</v>
      </c>
      <c r="C7593">
        <v>102731</v>
      </c>
      <c r="D7593">
        <v>83.613900000000001</v>
      </c>
    </row>
    <row r="7594" spans="1:4" x14ac:dyDescent="0.2">
      <c r="A7594">
        <v>102761</v>
      </c>
      <c r="B7594" t="s">
        <v>6064</v>
      </c>
      <c r="C7594">
        <v>102730</v>
      </c>
      <c r="D7594">
        <v>33.935000000000002</v>
      </c>
    </row>
    <row r="7595" spans="1:4" x14ac:dyDescent="0.2">
      <c r="A7595">
        <v>102761</v>
      </c>
      <c r="B7595" t="s">
        <v>6064</v>
      </c>
      <c r="C7595">
        <v>102729</v>
      </c>
      <c r="D7595">
        <v>11.85</v>
      </c>
    </row>
    <row r="7596" spans="1:4" x14ac:dyDescent="0.2">
      <c r="A7596">
        <v>102761</v>
      </c>
      <c r="B7596" t="s">
        <v>6064</v>
      </c>
      <c r="C7596">
        <v>102728</v>
      </c>
      <c r="D7596">
        <v>206.51439999999999</v>
      </c>
    </row>
    <row r="7597" spans="1:4" x14ac:dyDescent="0.2">
      <c r="A7597">
        <v>102761</v>
      </c>
      <c r="B7597" t="s">
        <v>6064</v>
      </c>
      <c r="C7597">
        <v>102727</v>
      </c>
      <c r="D7597">
        <v>40.281300000000002</v>
      </c>
    </row>
    <row r="7598" spans="1:4" x14ac:dyDescent="0.2">
      <c r="A7598">
        <v>102761</v>
      </c>
      <c r="B7598" t="s">
        <v>6064</v>
      </c>
      <c r="C7598">
        <v>96620</v>
      </c>
      <c r="D7598">
        <v>0.95830000000000004</v>
      </c>
    </row>
    <row r="7599" spans="1:4" x14ac:dyDescent="0.2">
      <c r="A7599">
        <v>102791</v>
      </c>
    </row>
    <row r="7600" spans="1:4" x14ac:dyDescent="0.2">
      <c r="A7600">
        <v>102791</v>
      </c>
      <c r="B7600" t="s">
        <v>6064</v>
      </c>
      <c r="C7600">
        <v>92756</v>
      </c>
      <c r="D7600">
        <v>24</v>
      </c>
    </row>
    <row r="7601" spans="1:4" x14ac:dyDescent="0.2">
      <c r="A7601">
        <v>102791</v>
      </c>
      <c r="B7601" t="s">
        <v>6064</v>
      </c>
      <c r="C7601">
        <v>92744</v>
      </c>
      <c r="D7601">
        <v>10</v>
      </c>
    </row>
    <row r="7602" spans="1:4" x14ac:dyDescent="0.2">
      <c r="A7602">
        <v>102791</v>
      </c>
      <c r="B7602" t="s">
        <v>6064</v>
      </c>
      <c r="C7602">
        <v>92743</v>
      </c>
      <c r="D7602">
        <v>25</v>
      </c>
    </row>
    <row r="7603" spans="1:4" x14ac:dyDescent="0.2">
      <c r="A7603">
        <v>102762</v>
      </c>
    </row>
    <row r="7604" spans="1:4" x14ac:dyDescent="0.2">
      <c r="A7604">
        <v>102762</v>
      </c>
      <c r="B7604" t="s">
        <v>6064</v>
      </c>
      <c r="C7604">
        <v>102736</v>
      </c>
      <c r="D7604">
        <v>8.5952000000000002</v>
      </c>
    </row>
    <row r="7605" spans="1:4" x14ac:dyDescent="0.2">
      <c r="A7605">
        <v>102762</v>
      </c>
      <c r="B7605" t="s">
        <v>6064</v>
      </c>
      <c r="C7605">
        <v>102734</v>
      </c>
      <c r="D7605">
        <v>83.335800000000006</v>
      </c>
    </row>
    <row r="7606" spans="1:4" x14ac:dyDescent="0.2">
      <c r="A7606">
        <v>102762</v>
      </c>
      <c r="B7606" t="s">
        <v>6064</v>
      </c>
      <c r="C7606">
        <v>102732</v>
      </c>
      <c r="D7606">
        <v>10.4148</v>
      </c>
    </row>
    <row r="7607" spans="1:4" x14ac:dyDescent="0.2">
      <c r="A7607">
        <v>102762</v>
      </c>
      <c r="B7607" t="s">
        <v>6064</v>
      </c>
      <c r="C7607">
        <v>102731</v>
      </c>
      <c r="D7607">
        <v>96.0779</v>
      </c>
    </row>
    <row r="7608" spans="1:4" x14ac:dyDescent="0.2">
      <c r="A7608">
        <v>102762</v>
      </c>
      <c r="B7608" t="s">
        <v>6064</v>
      </c>
      <c r="C7608">
        <v>102730</v>
      </c>
      <c r="D7608">
        <v>40.104999999999997</v>
      </c>
    </row>
    <row r="7609" spans="1:4" x14ac:dyDescent="0.2">
      <c r="A7609">
        <v>102762</v>
      </c>
      <c r="B7609" t="s">
        <v>6064</v>
      </c>
      <c r="C7609">
        <v>102729</v>
      </c>
      <c r="D7609">
        <v>243.13829999999999</v>
      </c>
    </row>
    <row r="7610" spans="1:4" x14ac:dyDescent="0.2">
      <c r="A7610">
        <v>102762</v>
      </c>
      <c r="B7610" t="s">
        <v>6064</v>
      </c>
      <c r="C7610">
        <v>102728</v>
      </c>
      <c r="D7610">
        <v>131.20869999999999</v>
      </c>
    </row>
    <row r="7611" spans="1:4" x14ac:dyDescent="0.2">
      <c r="A7611">
        <v>102762</v>
      </c>
      <c r="B7611" t="s">
        <v>6064</v>
      </c>
      <c r="C7611">
        <v>102727</v>
      </c>
      <c r="D7611">
        <v>54.540599999999998</v>
      </c>
    </row>
    <row r="7612" spans="1:4" x14ac:dyDescent="0.2">
      <c r="A7612">
        <v>102762</v>
      </c>
      <c r="B7612" t="s">
        <v>6064</v>
      </c>
      <c r="C7612">
        <v>96620</v>
      </c>
      <c r="D7612">
        <v>1.5508999999999999</v>
      </c>
    </row>
    <row r="7613" spans="1:4" x14ac:dyDescent="0.2">
      <c r="A7613">
        <v>102792</v>
      </c>
    </row>
    <row r="7614" spans="1:4" x14ac:dyDescent="0.2">
      <c r="A7614">
        <v>102792</v>
      </c>
      <c r="B7614" t="s">
        <v>6064</v>
      </c>
      <c r="C7614">
        <v>92756</v>
      </c>
      <c r="D7614">
        <v>36</v>
      </c>
    </row>
    <row r="7615" spans="1:4" x14ac:dyDescent="0.2">
      <c r="A7615">
        <v>102792</v>
      </c>
      <c r="B7615" t="s">
        <v>6064</v>
      </c>
      <c r="C7615">
        <v>92744</v>
      </c>
      <c r="D7615">
        <v>25</v>
      </c>
    </row>
    <row r="7616" spans="1:4" x14ac:dyDescent="0.2">
      <c r="A7616">
        <v>102792</v>
      </c>
      <c r="B7616" t="s">
        <v>6064</v>
      </c>
      <c r="C7616">
        <v>92743</v>
      </c>
      <c r="D7616">
        <v>33.75</v>
      </c>
    </row>
    <row r="7617" spans="1:4" x14ac:dyDescent="0.2">
      <c r="A7617">
        <v>102763</v>
      </c>
    </row>
    <row r="7618" spans="1:4" x14ac:dyDescent="0.2">
      <c r="A7618">
        <v>102763</v>
      </c>
      <c r="B7618" t="s">
        <v>6064</v>
      </c>
      <c r="C7618">
        <v>102736</v>
      </c>
      <c r="D7618">
        <v>11.9621</v>
      </c>
    </row>
    <row r="7619" spans="1:4" x14ac:dyDescent="0.2">
      <c r="A7619">
        <v>102763</v>
      </c>
      <c r="B7619" t="s">
        <v>6064</v>
      </c>
      <c r="C7619">
        <v>102734</v>
      </c>
      <c r="D7619">
        <v>127.20140000000001</v>
      </c>
    </row>
    <row r="7620" spans="1:4" x14ac:dyDescent="0.2">
      <c r="A7620">
        <v>102763</v>
      </c>
      <c r="B7620" t="s">
        <v>6064</v>
      </c>
      <c r="C7620">
        <v>102732</v>
      </c>
      <c r="D7620">
        <v>35.978400000000001</v>
      </c>
    </row>
    <row r="7621" spans="1:4" x14ac:dyDescent="0.2">
      <c r="A7621">
        <v>102763</v>
      </c>
      <c r="B7621" t="s">
        <v>6064</v>
      </c>
      <c r="C7621">
        <v>102731</v>
      </c>
      <c r="D7621">
        <v>106</v>
      </c>
    </row>
    <row r="7622" spans="1:4" x14ac:dyDescent="0.2">
      <c r="A7622">
        <v>102763</v>
      </c>
      <c r="B7622" t="s">
        <v>6064</v>
      </c>
      <c r="C7622">
        <v>102730</v>
      </c>
      <c r="D7622">
        <v>175.35140000000001</v>
      </c>
    </row>
    <row r="7623" spans="1:4" x14ac:dyDescent="0.2">
      <c r="A7623">
        <v>102763</v>
      </c>
      <c r="B7623" t="s">
        <v>6064</v>
      </c>
      <c r="C7623">
        <v>102729</v>
      </c>
      <c r="D7623">
        <v>287.78910000000002</v>
      </c>
    </row>
    <row r="7624" spans="1:4" x14ac:dyDescent="0.2">
      <c r="A7624">
        <v>102763</v>
      </c>
      <c r="B7624" t="s">
        <v>6064</v>
      </c>
      <c r="C7624">
        <v>102728</v>
      </c>
      <c r="D7624">
        <v>156.87649999999999</v>
      </c>
    </row>
    <row r="7625" spans="1:4" x14ac:dyDescent="0.2">
      <c r="A7625">
        <v>102763</v>
      </c>
      <c r="B7625" t="s">
        <v>6064</v>
      </c>
      <c r="C7625">
        <v>102727</v>
      </c>
      <c r="D7625">
        <v>69.941100000000006</v>
      </c>
    </row>
    <row r="7626" spans="1:4" x14ac:dyDescent="0.2">
      <c r="A7626">
        <v>102763</v>
      </c>
      <c r="B7626" t="s">
        <v>6064</v>
      </c>
      <c r="C7626">
        <v>96620</v>
      </c>
      <c r="D7626">
        <v>2.2816000000000001</v>
      </c>
    </row>
    <row r="7627" spans="1:4" x14ac:dyDescent="0.2">
      <c r="A7627">
        <v>102793</v>
      </c>
    </row>
    <row r="7628" spans="1:4" x14ac:dyDescent="0.2">
      <c r="A7628">
        <v>102793</v>
      </c>
      <c r="B7628" t="s">
        <v>6064</v>
      </c>
      <c r="C7628">
        <v>92756</v>
      </c>
      <c r="D7628">
        <v>52</v>
      </c>
    </row>
    <row r="7629" spans="1:4" x14ac:dyDescent="0.2">
      <c r="A7629">
        <v>102793</v>
      </c>
      <c r="B7629" t="s">
        <v>6064</v>
      </c>
      <c r="C7629">
        <v>92744</v>
      </c>
      <c r="D7629">
        <v>47.5</v>
      </c>
    </row>
    <row r="7630" spans="1:4" x14ac:dyDescent="0.2">
      <c r="A7630">
        <v>102793</v>
      </c>
      <c r="B7630" t="s">
        <v>6064</v>
      </c>
      <c r="C7630">
        <v>92743</v>
      </c>
      <c r="D7630">
        <v>31</v>
      </c>
    </row>
    <row r="7631" spans="1:4" x14ac:dyDescent="0.2">
      <c r="A7631">
        <v>102764</v>
      </c>
    </row>
    <row r="7632" spans="1:4" x14ac:dyDescent="0.2">
      <c r="A7632">
        <v>102764</v>
      </c>
      <c r="B7632" t="s">
        <v>6064</v>
      </c>
      <c r="C7632">
        <v>102736</v>
      </c>
      <c r="D7632">
        <v>17.832599999999999</v>
      </c>
    </row>
    <row r="7633" spans="1:4" x14ac:dyDescent="0.2">
      <c r="A7633">
        <v>102764</v>
      </c>
      <c r="B7633" t="s">
        <v>6064</v>
      </c>
      <c r="C7633">
        <v>102735</v>
      </c>
      <c r="D7633">
        <v>223.36199999999999</v>
      </c>
    </row>
    <row r="7634" spans="1:4" x14ac:dyDescent="0.2">
      <c r="A7634">
        <v>102764</v>
      </c>
      <c r="B7634" t="s">
        <v>6064</v>
      </c>
      <c r="C7634">
        <v>102733</v>
      </c>
      <c r="D7634">
        <v>44.387999999999998</v>
      </c>
    </row>
    <row r="7635" spans="1:4" x14ac:dyDescent="0.2">
      <c r="A7635">
        <v>102764</v>
      </c>
      <c r="B7635" t="s">
        <v>6064</v>
      </c>
      <c r="C7635">
        <v>102732</v>
      </c>
      <c r="D7635">
        <v>27.1416</v>
      </c>
    </row>
    <row r="7636" spans="1:4" x14ac:dyDescent="0.2">
      <c r="A7636">
        <v>102764</v>
      </c>
      <c r="B7636" t="s">
        <v>6064</v>
      </c>
      <c r="C7636">
        <v>102731</v>
      </c>
      <c r="D7636">
        <v>120.7758</v>
      </c>
    </row>
    <row r="7637" spans="1:4" x14ac:dyDescent="0.2">
      <c r="A7637">
        <v>102764</v>
      </c>
      <c r="B7637" t="s">
        <v>6064</v>
      </c>
      <c r="C7637">
        <v>102730</v>
      </c>
      <c r="D7637">
        <v>254.41380000000001</v>
      </c>
    </row>
    <row r="7638" spans="1:4" x14ac:dyDescent="0.2">
      <c r="A7638">
        <v>102764</v>
      </c>
      <c r="B7638" t="s">
        <v>6064</v>
      </c>
      <c r="C7638">
        <v>102729</v>
      </c>
      <c r="D7638">
        <v>555.60419999999999</v>
      </c>
    </row>
    <row r="7639" spans="1:4" x14ac:dyDescent="0.2">
      <c r="A7639">
        <v>102764</v>
      </c>
      <c r="B7639" t="s">
        <v>6064</v>
      </c>
      <c r="C7639">
        <v>102728</v>
      </c>
      <c r="D7639">
        <v>89.450699999999998</v>
      </c>
    </row>
    <row r="7640" spans="1:4" x14ac:dyDescent="0.2">
      <c r="A7640">
        <v>102764</v>
      </c>
      <c r="B7640" t="s">
        <v>6064</v>
      </c>
      <c r="C7640">
        <v>102727</v>
      </c>
      <c r="D7640">
        <v>87.362399999999994</v>
      </c>
    </row>
    <row r="7641" spans="1:4" x14ac:dyDescent="0.2">
      <c r="A7641">
        <v>102764</v>
      </c>
      <c r="B7641" t="s">
        <v>6064</v>
      </c>
      <c r="C7641">
        <v>96620</v>
      </c>
      <c r="D7641">
        <v>3.1543000000000001</v>
      </c>
    </row>
    <row r="7642" spans="1:4" x14ac:dyDescent="0.2">
      <c r="A7642">
        <v>102794</v>
      </c>
    </row>
    <row r="7643" spans="1:4" x14ac:dyDescent="0.2">
      <c r="A7643">
        <v>102794</v>
      </c>
      <c r="B7643" t="s">
        <v>6064</v>
      </c>
      <c r="C7643">
        <v>92756</v>
      </c>
      <c r="D7643">
        <v>58</v>
      </c>
    </row>
    <row r="7644" spans="1:4" x14ac:dyDescent="0.2">
      <c r="A7644">
        <v>102794</v>
      </c>
      <c r="B7644" t="s">
        <v>6064</v>
      </c>
      <c r="C7644">
        <v>92744</v>
      </c>
      <c r="D7644">
        <v>74.5</v>
      </c>
    </row>
    <row r="7645" spans="1:4" x14ac:dyDescent="0.2">
      <c r="A7645">
        <v>102794</v>
      </c>
      <c r="B7645" t="s">
        <v>6064</v>
      </c>
      <c r="C7645">
        <v>92743</v>
      </c>
      <c r="D7645">
        <v>45.25</v>
      </c>
    </row>
    <row r="7646" spans="1:4" x14ac:dyDescent="0.2">
      <c r="A7646">
        <v>102740</v>
      </c>
    </row>
    <row r="7647" spans="1:4" x14ac:dyDescent="0.2">
      <c r="A7647">
        <v>102740</v>
      </c>
      <c r="B7647" t="s">
        <v>6064</v>
      </c>
      <c r="C7647">
        <v>102736</v>
      </c>
      <c r="D7647">
        <v>2.5125000000000002</v>
      </c>
    </row>
    <row r="7648" spans="1:4" x14ac:dyDescent="0.2">
      <c r="A7648">
        <v>102740</v>
      </c>
      <c r="B7648" t="s">
        <v>6064</v>
      </c>
      <c r="C7648">
        <v>102734</v>
      </c>
      <c r="D7648">
        <v>17.882100000000001</v>
      </c>
    </row>
    <row r="7649" spans="1:4" x14ac:dyDescent="0.2">
      <c r="A7649">
        <v>102740</v>
      </c>
      <c r="B7649" t="s">
        <v>6064</v>
      </c>
      <c r="C7649">
        <v>102731</v>
      </c>
      <c r="D7649">
        <v>40.837200000000003</v>
      </c>
    </row>
    <row r="7650" spans="1:4" x14ac:dyDescent="0.2">
      <c r="A7650">
        <v>102740</v>
      </c>
      <c r="B7650" t="s">
        <v>6064</v>
      </c>
      <c r="C7650">
        <v>102730</v>
      </c>
      <c r="D7650">
        <v>16.573899999999998</v>
      </c>
    </row>
    <row r="7651" spans="1:4" x14ac:dyDescent="0.2">
      <c r="A7651">
        <v>102740</v>
      </c>
      <c r="B7651" t="s">
        <v>6064</v>
      </c>
      <c r="C7651">
        <v>102729</v>
      </c>
      <c r="D7651">
        <v>5.7876000000000003</v>
      </c>
    </row>
    <row r="7652" spans="1:4" x14ac:dyDescent="0.2">
      <c r="A7652">
        <v>102740</v>
      </c>
      <c r="B7652" t="s">
        <v>6064</v>
      </c>
      <c r="C7652">
        <v>102728</v>
      </c>
      <c r="D7652">
        <v>100.86190000000001</v>
      </c>
    </row>
    <row r="7653" spans="1:4" x14ac:dyDescent="0.2">
      <c r="A7653">
        <v>102740</v>
      </c>
      <c r="B7653" t="s">
        <v>6064</v>
      </c>
      <c r="C7653">
        <v>102727</v>
      </c>
      <c r="D7653">
        <v>12.7913</v>
      </c>
    </row>
    <row r="7654" spans="1:4" x14ac:dyDescent="0.2">
      <c r="A7654">
        <v>102740</v>
      </c>
      <c r="B7654" t="s">
        <v>6064</v>
      </c>
      <c r="C7654">
        <v>96620</v>
      </c>
      <c r="D7654">
        <v>0.38950000000000001</v>
      </c>
    </row>
    <row r="7655" spans="1:4" x14ac:dyDescent="0.2">
      <c r="A7655">
        <v>102752</v>
      </c>
    </row>
    <row r="7656" spans="1:4" x14ac:dyDescent="0.2">
      <c r="A7656">
        <v>102752</v>
      </c>
      <c r="B7656" t="s">
        <v>6064</v>
      </c>
      <c r="C7656">
        <v>102736</v>
      </c>
      <c r="D7656">
        <v>3.5941000000000001</v>
      </c>
    </row>
    <row r="7657" spans="1:4" x14ac:dyDescent="0.2">
      <c r="A7657">
        <v>102752</v>
      </c>
      <c r="B7657" t="s">
        <v>6064</v>
      </c>
      <c r="C7657">
        <v>102734</v>
      </c>
      <c r="D7657">
        <v>25.579799999999999</v>
      </c>
    </row>
    <row r="7658" spans="1:4" x14ac:dyDescent="0.2">
      <c r="A7658">
        <v>102752</v>
      </c>
      <c r="B7658" t="s">
        <v>6064</v>
      </c>
      <c r="C7658">
        <v>102731</v>
      </c>
      <c r="D7658">
        <v>58.4163</v>
      </c>
    </row>
    <row r="7659" spans="1:4" x14ac:dyDescent="0.2">
      <c r="A7659">
        <v>102752</v>
      </c>
      <c r="B7659" t="s">
        <v>6064</v>
      </c>
      <c r="C7659">
        <v>102730</v>
      </c>
      <c r="D7659">
        <v>23.708500000000001</v>
      </c>
    </row>
    <row r="7660" spans="1:4" x14ac:dyDescent="0.2">
      <c r="A7660">
        <v>102752</v>
      </c>
      <c r="B7660" t="s">
        <v>6064</v>
      </c>
      <c r="C7660">
        <v>102729</v>
      </c>
      <c r="D7660">
        <v>8.2789000000000001</v>
      </c>
    </row>
    <row r="7661" spans="1:4" x14ac:dyDescent="0.2">
      <c r="A7661">
        <v>102752</v>
      </c>
      <c r="B7661" t="s">
        <v>6064</v>
      </c>
      <c r="C7661">
        <v>102728</v>
      </c>
      <c r="D7661">
        <v>144.2799</v>
      </c>
    </row>
    <row r="7662" spans="1:4" x14ac:dyDescent="0.2">
      <c r="A7662">
        <v>102752</v>
      </c>
      <c r="B7662" t="s">
        <v>6064</v>
      </c>
      <c r="C7662">
        <v>102727</v>
      </c>
      <c r="D7662">
        <v>14.2173</v>
      </c>
    </row>
    <row r="7663" spans="1:4" x14ac:dyDescent="0.2">
      <c r="A7663">
        <v>102752</v>
      </c>
      <c r="B7663" t="s">
        <v>6064</v>
      </c>
      <c r="C7663">
        <v>96620</v>
      </c>
      <c r="D7663">
        <v>0.44490000000000002</v>
      </c>
    </row>
    <row r="7664" spans="1:4" x14ac:dyDescent="0.2">
      <c r="A7664">
        <v>102776</v>
      </c>
    </row>
    <row r="7665" spans="1:4" x14ac:dyDescent="0.2">
      <c r="A7665">
        <v>102776</v>
      </c>
      <c r="B7665" t="s">
        <v>6064</v>
      </c>
      <c r="C7665">
        <v>92756</v>
      </c>
      <c r="D7665">
        <v>10</v>
      </c>
    </row>
    <row r="7666" spans="1:4" x14ac:dyDescent="0.2">
      <c r="A7666">
        <v>102776</v>
      </c>
      <c r="B7666" t="s">
        <v>6064</v>
      </c>
      <c r="C7666">
        <v>92743</v>
      </c>
      <c r="D7666">
        <v>14</v>
      </c>
    </row>
    <row r="7667" spans="1:4" x14ac:dyDescent="0.2">
      <c r="A7667">
        <v>102741</v>
      </c>
    </row>
    <row r="7668" spans="1:4" x14ac:dyDescent="0.2">
      <c r="A7668">
        <v>102741</v>
      </c>
      <c r="B7668" t="s">
        <v>6064</v>
      </c>
      <c r="C7668">
        <v>102736</v>
      </c>
      <c r="D7668">
        <v>3.6360999999999999</v>
      </c>
    </row>
    <row r="7669" spans="1:4" x14ac:dyDescent="0.2">
      <c r="A7669">
        <v>102741</v>
      </c>
      <c r="B7669" t="s">
        <v>6064</v>
      </c>
      <c r="C7669">
        <v>102734</v>
      </c>
      <c r="D7669">
        <v>25.879000000000001</v>
      </c>
    </row>
    <row r="7670" spans="1:4" x14ac:dyDescent="0.2">
      <c r="A7670">
        <v>102741</v>
      </c>
      <c r="B7670" t="s">
        <v>6064</v>
      </c>
      <c r="C7670">
        <v>102731</v>
      </c>
      <c r="D7670">
        <v>59.099499999999999</v>
      </c>
    </row>
    <row r="7671" spans="1:4" x14ac:dyDescent="0.2">
      <c r="A7671">
        <v>102741</v>
      </c>
      <c r="B7671" t="s">
        <v>6064</v>
      </c>
      <c r="C7671">
        <v>102730</v>
      </c>
      <c r="D7671">
        <v>23.985700000000001</v>
      </c>
    </row>
    <row r="7672" spans="1:4" x14ac:dyDescent="0.2">
      <c r="A7672">
        <v>102741</v>
      </c>
      <c r="B7672" t="s">
        <v>6064</v>
      </c>
      <c r="C7672">
        <v>102729</v>
      </c>
      <c r="D7672">
        <v>8.3757000000000001</v>
      </c>
    </row>
    <row r="7673" spans="1:4" x14ac:dyDescent="0.2">
      <c r="A7673">
        <v>102741</v>
      </c>
      <c r="B7673" t="s">
        <v>6064</v>
      </c>
      <c r="C7673">
        <v>102728</v>
      </c>
      <c r="D7673">
        <v>145.96729999999999</v>
      </c>
    </row>
    <row r="7674" spans="1:4" x14ac:dyDescent="0.2">
      <c r="A7674">
        <v>102741</v>
      </c>
      <c r="B7674" t="s">
        <v>6064</v>
      </c>
      <c r="C7674">
        <v>102727</v>
      </c>
      <c r="D7674">
        <v>16.423999999999999</v>
      </c>
    </row>
    <row r="7675" spans="1:4" x14ac:dyDescent="0.2">
      <c r="A7675">
        <v>102741</v>
      </c>
      <c r="B7675" t="s">
        <v>6064</v>
      </c>
      <c r="C7675">
        <v>96620</v>
      </c>
      <c r="D7675">
        <v>0.50600000000000001</v>
      </c>
    </row>
    <row r="7676" spans="1:4" x14ac:dyDescent="0.2">
      <c r="A7676">
        <v>102753</v>
      </c>
    </row>
    <row r="7677" spans="1:4" x14ac:dyDescent="0.2">
      <c r="A7677">
        <v>102753</v>
      </c>
      <c r="B7677" t="s">
        <v>6064</v>
      </c>
      <c r="C7677">
        <v>102736</v>
      </c>
      <c r="D7677">
        <v>5.5190999999999999</v>
      </c>
    </row>
    <row r="7678" spans="1:4" x14ac:dyDescent="0.2">
      <c r="A7678">
        <v>102753</v>
      </c>
      <c r="B7678" t="s">
        <v>6064</v>
      </c>
      <c r="C7678">
        <v>102734</v>
      </c>
      <c r="D7678">
        <v>39.280500000000004</v>
      </c>
    </row>
    <row r="7679" spans="1:4" x14ac:dyDescent="0.2">
      <c r="A7679">
        <v>102753</v>
      </c>
      <c r="B7679" t="s">
        <v>6064</v>
      </c>
      <c r="C7679">
        <v>102731</v>
      </c>
      <c r="D7679">
        <v>89.704499999999996</v>
      </c>
    </row>
    <row r="7680" spans="1:4" x14ac:dyDescent="0.2">
      <c r="A7680">
        <v>102753</v>
      </c>
      <c r="B7680" t="s">
        <v>6064</v>
      </c>
      <c r="C7680">
        <v>102730</v>
      </c>
      <c r="D7680">
        <v>36.4069</v>
      </c>
    </row>
    <row r="7681" spans="1:4" x14ac:dyDescent="0.2">
      <c r="A7681">
        <v>102753</v>
      </c>
      <c r="B7681" t="s">
        <v>6064</v>
      </c>
      <c r="C7681">
        <v>102729</v>
      </c>
      <c r="D7681">
        <v>12.713200000000001</v>
      </c>
    </row>
    <row r="7682" spans="1:4" x14ac:dyDescent="0.2">
      <c r="A7682">
        <v>102753</v>
      </c>
      <c r="B7682" t="s">
        <v>6064</v>
      </c>
      <c r="C7682">
        <v>102728</v>
      </c>
      <c r="D7682">
        <v>221.55719999999999</v>
      </c>
    </row>
    <row r="7683" spans="1:4" x14ac:dyDescent="0.2">
      <c r="A7683">
        <v>102753</v>
      </c>
      <c r="B7683" t="s">
        <v>6064</v>
      </c>
      <c r="C7683">
        <v>102727</v>
      </c>
      <c r="D7683">
        <v>18.557700000000001</v>
      </c>
    </row>
    <row r="7684" spans="1:4" x14ac:dyDescent="0.2">
      <c r="A7684">
        <v>102753</v>
      </c>
      <c r="B7684" t="s">
        <v>6064</v>
      </c>
      <c r="C7684">
        <v>96620</v>
      </c>
      <c r="D7684">
        <v>0.54630000000000001</v>
      </c>
    </row>
    <row r="7685" spans="1:4" x14ac:dyDescent="0.2">
      <c r="A7685">
        <v>102777</v>
      </c>
    </row>
    <row r="7686" spans="1:4" x14ac:dyDescent="0.2">
      <c r="A7686">
        <v>102777</v>
      </c>
      <c r="B7686" t="s">
        <v>6064</v>
      </c>
      <c r="C7686">
        <v>92756</v>
      </c>
      <c r="D7686">
        <v>12</v>
      </c>
    </row>
    <row r="7687" spans="1:4" x14ac:dyDescent="0.2">
      <c r="A7687">
        <v>102777</v>
      </c>
      <c r="B7687" t="s">
        <v>6064</v>
      </c>
      <c r="C7687">
        <v>92743</v>
      </c>
      <c r="D7687">
        <v>22.5</v>
      </c>
    </row>
    <row r="7688" spans="1:4" x14ac:dyDescent="0.2">
      <c r="A7688">
        <v>102742</v>
      </c>
    </row>
    <row r="7689" spans="1:4" x14ac:dyDescent="0.2">
      <c r="A7689">
        <v>102742</v>
      </c>
      <c r="B7689" t="s">
        <v>6064</v>
      </c>
      <c r="C7689">
        <v>102736</v>
      </c>
      <c r="D7689">
        <v>6.4907000000000004</v>
      </c>
    </row>
    <row r="7690" spans="1:4" x14ac:dyDescent="0.2">
      <c r="A7690">
        <v>102742</v>
      </c>
      <c r="B7690" t="s">
        <v>6064</v>
      </c>
      <c r="C7690">
        <v>102734</v>
      </c>
      <c r="D7690">
        <v>46.195799999999998</v>
      </c>
    </row>
    <row r="7691" spans="1:4" x14ac:dyDescent="0.2">
      <c r="A7691">
        <v>102742</v>
      </c>
      <c r="B7691" t="s">
        <v>6064</v>
      </c>
      <c r="C7691">
        <v>102731</v>
      </c>
      <c r="D7691">
        <v>105.49679999999999</v>
      </c>
    </row>
    <row r="7692" spans="1:4" x14ac:dyDescent="0.2">
      <c r="A7692">
        <v>102742</v>
      </c>
      <c r="B7692" t="s">
        <v>6064</v>
      </c>
      <c r="C7692">
        <v>102730</v>
      </c>
      <c r="D7692">
        <v>42.816299999999998</v>
      </c>
    </row>
    <row r="7693" spans="1:4" x14ac:dyDescent="0.2">
      <c r="A7693">
        <v>102742</v>
      </c>
      <c r="B7693" t="s">
        <v>6064</v>
      </c>
      <c r="C7693">
        <v>102729</v>
      </c>
      <c r="D7693">
        <v>14.9513</v>
      </c>
    </row>
    <row r="7694" spans="1:4" x14ac:dyDescent="0.2">
      <c r="A7694">
        <v>102742</v>
      </c>
      <c r="B7694" t="s">
        <v>6064</v>
      </c>
      <c r="C7694">
        <v>102728</v>
      </c>
      <c r="D7694">
        <v>260.56209999999999</v>
      </c>
    </row>
    <row r="7695" spans="1:4" x14ac:dyDescent="0.2">
      <c r="A7695">
        <v>102742</v>
      </c>
      <c r="B7695" t="s">
        <v>6064</v>
      </c>
      <c r="C7695">
        <v>102727</v>
      </c>
      <c r="D7695">
        <v>25.531300000000002</v>
      </c>
    </row>
    <row r="7696" spans="1:4" x14ac:dyDescent="0.2">
      <c r="A7696">
        <v>102742</v>
      </c>
      <c r="B7696" t="s">
        <v>6064</v>
      </c>
      <c r="C7696">
        <v>96620</v>
      </c>
      <c r="D7696">
        <v>0.83199999999999996</v>
      </c>
    </row>
    <row r="7697" spans="1:4" x14ac:dyDescent="0.2">
      <c r="A7697">
        <v>102754</v>
      </c>
    </row>
    <row r="7698" spans="1:4" x14ac:dyDescent="0.2">
      <c r="A7698">
        <v>102754</v>
      </c>
      <c r="B7698" t="s">
        <v>6064</v>
      </c>
      <c r="C7698">
        <v>102736</v>
      </c>
      <c r="D7698">
        <v>10.8467</v>
      </c>
    </row>
    <row r="7699" spans="1:4" x14ac:dyDescent="0.2">
      <c r="A7699">
        <v>102754</v>
      </c>
      <c r="B7699" t="s">
        <v>6064</v>
      </c>
      <c r="C7699">
        <v>102734</v>
      </c>
      <c r="D7699">
        <v>77.198099999999997</v>
      </c>
    </row>
    <row r="7700" spans="1:4" x14ac:dyDescent="0.2">
      <c r="A7700">
        <v>102754</v>
      </c>
      <c r="B7700" t="s">
        <v>6064</v>
      </c>
      <c r="C7700">
        <v>102731</v>
      </c>
      <c r="D7700">
        <v>176.29660000000001</v>
      </c>
    </row>
    <row r="7701" spans="1:4" x14ac:dyDescent="0.2">
      <c r="A7701">
        <v>102754</v>
      </c>
      <c r="B7701" t="s">
        <v>6064</v>
      </c>
      <c r="C7701">
        <v>102730</v>
      </c>
      <c r="D7701">
        <v>71.550600000000003</v>
      </c>
    </row>
    <row r="7702" spans="1:4" x14ac:dyDescent="0.2">
      <c r="A7702">
        <v>102754</v>
      </c>
      <c r="B7702" t="s">
        <v>6064</v>
      </c>
      <c r="C7702">
        <v>102729</v>
      </c>
      <c r="D7702">
        <v>24.985199999999999</v>
      </c>
    </row>
    <row r="7703" spans="1:4" x14ac:dyDescent="0.2">
      <c r="A7703">
        <v>102754</v>
      </c>
      <c r="B7703" t="s">
        <v>6064</v>
      </c>
      <c r="C7703">
        <v>102728</v>
      </c>
      <c r="D7703">
        <v>435.42720000000003</v>
      </c>
    </row>
    <row r="7704" spans="1:4" x14ac:dyDescent="0.2">
      <c r="A7704">
        <v>102754</v>
      </c>
      <c r="B7704" t="s">
        <v>6064</v>
      </c>
      <c r="C7704">
        <v>102727</v>
      </c>
      <c r="D7704">
        <v>29.4819</v>
      </c>
    </row>
    <row r="7705" spans="1:4" x14ac:dyDescent="0.2">
      <c r="A7705">
        <v>102754</v>
      </c>
      <c r="B7705" t="s">
        <v>6064</v>
      </c>
      <c r="C7705">
        <v>96620</v>
      </c>
      <c r="D7705">
        <v>1.0326</v>
      </c>
    </row>
    <row r="7706" spans="1:4" x14ac:dyDescent="0.2">
      <c r="A7706">
        <v>102778</v>
      </c>
    </row>
    <row r="7707" spans="1:4" x14ac:dyDescent="0.2">
      <c r="A7707">
        <v>102778</v>
      </c>
      <c r="B7707" t="s">
        <v>6064</v>
      </c>
      <c r="C7707">
        <v>92756</v>
      </c>
      <c r="D7707">
        <v>24</v>
      </c>
    </row>
    <row r="7708" spans="1:4" x14ac:dyDescent="0.2">
      <c r="A7708">
        <v>102778</v>
      </c>
      <c r="B7708" t="s">
        <v>6064</v>
      </c>
      <c r="C7708">
        <v>92744</v>
      </c>
      <c r="D7708">
        <v>25</v>
      </c>
    </row>
    <row r="7709" spans="1:4" x14ac:dyDescent="0.2">
      <c r="A7709">
        <v>102778</v>
      </c>
      <c r="B7709" t="s">
        <v>6064</v>
      </c>
      <c r="C7709">
        <v>92743</v>
      </c>
      <c r="D7709">
        <v>7.5</v>
      </c>
    </row>
    <row r="7710" spans="1:4" x14ac:dyDescent="0.2">
      <c r="A7710">
        <v>102737</v>
      </c>
    </row>
    <row r="7711" spans="1:4" x14ac:dyDescent="0.2">
      <c r="A7711">
        <v>102737</v>
      </c>
      <c r="B7711" t="s">
        <v>6064</v>
      </c>
      <c r="C7711">
        <v>102736</v>
      </c>
      <c r="D7711">
        <v>0.42309999999999998</v>
      </c>
    </row>
    <row r="7712" spans="1:4" x14ac:dyDescent="0.2">
      <c r="A7712">
        <v>102737</v>
      </c>
      <c r="B7712" t="s">
        <v>6064</v>
      </c>
      <c r="C7712">
        <v>102734</v>
      </c>
      <c r="D7712">
        <v>3.0114999999999998</v>
      </c>
    </row>
    <row r="7713" spans="1:4" x14ac:dyDescent="0.2">
      <c r="A7713">
        <v>102737</v>
      </c>
      <c r="B7713" t="s">
        <v>6064</v>
      </c>
      <c r="C7713">
        <v>102731</v>
      </c>
      <c r="D7713">
        <v>6.8773</v>
      </c>
    </row>
    <row r="7714" spans="1:4" x14ac:dyDescent="0.2">
      <c r="A7714">
        <v>102737</v>
      </c>
      <c r="B7714" t="s">
        <v>6064</v>
      </c>
      <c r="C7714">
        <v>102730</v>
      </c>
      <c r="D7714">
        <v>2.7911999999999999</v>
      </c>
    </row>
    <row r="7715" spans="1:4" x14ac:dyDescent="0.2">
      <c r="A7715">
        <v>102737</v>
      </c>
      <c r="B7715" t="s">
        <v>6064</v>
      </c>
      <c r="C7715">
        <v>102729</v>
      </c>
      <c r="D7715">
        <v>0.97470000000000001</v>
      </c>
    </row>
    <row r="7716" spans="1:4" x14ac:dyDescent="0.2">
      <c r="A7716">
        <v>102737</v>
      </c>
      <c r="B7716" t="s">
        <v>6064</v>
      </c>
      <c r="C7716">
        <v>102728</v>
      </c>
      <c r="D7716">
        <v>16.985800000000001</v>
      </c>
    </row>
    <row r="7717" spans="1:4" x14ac:dyDescent="0.2">
      <c r="A7717">
        <v>102737</v>
      </c>
      <c r="B7717" t="s">
        <v>6064</v>
      </c>
      <c r="C7717">
        <v>102727</v>
      </c>
      <c r="D7717">
        <v>3.3812000000000002</v>
      </c>
    </row>
    <row r="7718" spans="1:4" x14ac:dyDescent="0.2">
      <c r="A7718">
        <v>102737</v>
      </c>
      <c r="B7718" t="s">
        <v>6064</v>
      </c>
      <c r="C7718">
        <v>96620</v>
      </c>
      <c r="D7718">
        <v>0.10349999999999999</v>
      </c>
    </row>
    <row r="7719" spans="1:4" x14ac:dyDescent="0.2">
      <c r="A7719">
        <v>102773</v>
      </c>
    </row>
    <row r="7720" spans="1:4" x14ac:dyDescent="0.2">
      <c r="A7720">
        <v>102773</v>
      </c>
      <c r="B7720" t="s">
        <v>6064</v>
      </c>
      <c r="C7720">
        <v>92756</v>
      </c>
      <c r="D7720">
        <v>10</v>
      </c>
    </row>
    <row r="7721" spans="1:4" x14ac:dyDescent="0.2">
      <c r="A7721">
        <v>102773</v>
      </c>
      <c r="B7721" t="s">
        <v>6064</v>
      </c>
      <c r="C7721">
        <v>92743</v>
      </c>
      <c r="D7721">
        <v>8</v>
      </c>
    </row>
    <row r="7722" spans="1:4" x14ac:dyDescent="0.2">
      <c r="A7722">
        <v>102738</v>
      </c>
    </row>
    <row r="7723" spans="1:4" x14ac:dyDescent="0.2">
      <c r="A7723">
        <v>102738</v>
      </c>
      <c r="B7723" t="s">
        <v>6064</v>
      </c>
      <c r="C7723">
        <v>102736</v>
      </c>
      <c r="D7723">
        <v>0.93189999999999995</v>
      </c>
    </row>
    <row r="7724" spans="1:4" x14ac:dyDescent="0.2">
      <c r="A7724">
        <v>102738</v>
      </c>
      <c r="B7724" t="s">
        <v>6064</v>
      </c>
      <c r="C7724">
        <v>102734</v>
      </c>
      <c r="D7724">
        <v>6.6322999999999999</v>
      </c>
    </row>
    <row r="7725" spans="1:4" x14ac:dyDescent="0.2">
      <c r="A7725">
        <v>102738</v>
      </c>
      <c r="B7725" t="s">
        <v>6064</v>
      </c>
      <c r="C7725">
        <v>102731</v>
      </c>
      <c r="D7725">
        <v>15.146000000000001</v>
      </c>
    </row>
    <row r="7726" spans="1:4" x14ac:dyDescent="0.2">
      <c r="A7726">
        <v>102738</v>
      </c>
      <c r="B7726" t="s">
        <v>6064</v>
      </c>
      <c r="C7726">
        <v>102730</v>
      </c>
      <c r="D7726">
        <v>6.1471</v>
      </c>
    </row>
    <row r="7727" spans="1:4" x14ac:dyDescent="0.2">
      <c r="A7727">
        <v>102738</v>
      </c>
      <c r="B7727" t="s">
        <v>6064</v>
      </c>
      <c r="C7727">
        <v>102729</v>
      </c>
      <c r="D7727">
        <v>2.1465000000000001</v>
      </c>
    </row>
    <row r="7728" spans="1:4" x14ac:dyDescent="0.2">
      <c r="A7728">
        <v>102738</v>
      </c>
      <c r="B7728" t="s">
        <v>6064</v>
      </c>
      <c r="C7728">
        <v>102728</v>
      </c>
      <c r="D7728">
        <v>37.4086</v>
      </c>
    </row>
    <row r="7729" spans="1:4" x14ac:dyDescent="0.2">
      <c r="A7729">
        <v>102738</v>
      </c>
      <c r="B7729" t="s">
        <v>6064</v>
      </c>
      <c r="C7729">
        <v>102727</v>
      </c>
      <c r="D7729">
        <v>5.9185999999999996</v>
      </c>
    </row>
    <row r="7730" spans="1:4" x14ac:dyDescent="0.2">
      <c r="A7730">
        <v>102738</v>
      </c>
      <c r="B7730" t="s">
        <v>6064</v>
      </c>
      <c r="C7730">
        <v>96620</v>
      </c>
      <c r="D7730">
        <v>0.20150000000000001</v>
      </c>
    </row>
    <row r="7731" spans="1:4" x14ac:dyDescent="0.2">
      <c r="A7731">
        <v>102750</v>
      </c>
    </row>
    <row r="7732" spans="1:4" x14ac:dyDescent="0.2">
      <c r="A7732">
        <v>102750</v>
      </c>
      <c r="B7732" t="s">
        <v>6064</v>
      </c>
      <c r="C7732">
        <v>102736</v>
      </c>
      <c r="D7732">
        <v>1.1653</v>
      </c>
    </row>
    <row r="7733" spans="1:4" x14ac:dyDescent="0.2">
      <c r="A7733">
        <v>102750</v>
      </c>
      <c r="B7733" t="s">
        <v>6064</v>
      </c>
      <c r="C7733">
        <v>102734</v>
      </c>
      <c r="D7733">
        <v>8.2939000000000007</v>
      </c>
    </row>
    <row r="7734" spans="1:4" x14ac:dyDescent="0.2">
      <c r="A7734">
        <v>102750</v>
      </c>
      <c r="B7734" t="s">
        <v>6064</v>
      </c>
      <c r="C7734">
        <v>102731</v>
      </c>
      <c r="D7734">
        <v>18.9407</v>
      </c>
    </row>
    <row r="7735" spans="1:4" x14ac:dyDescent="0.2">
      <c r="A7735">
        <v>102750</v>
      </c>
      <c r="B7735" t="s">
        <v>6064</v>
      </c>
      <c r="C7735">
        <v>102730</v>
      </c>
      <c r="D7735">
        <v>7.6871999999999998</v>
      </c>
    </row>
    <row r="7736" spans="1:4" x14ac:dyDescent="0.2">
      <c r="A7736">
        <v>102750</v>
      </c>
      <c r="B7736" t="s">
        <v>6064</v>
      </c>
      <c r="C7736">
        <v>102729</v>
      </c>
      <c r="D7736">
        <v>2.6842999999999999</v>
      </c>
    </row>
    <row r="7737" spans="1:4" x14ac:dyDescent="0.2">
      <c r="A7737">
        <v>102750</v>
      </c>
      <c r="B7737" t="s">
        <v>6064</v>
      </c>
      <c r="C7737">
        <v>102728</v>
      </c>
      <c r="D7737">
        <v>46.780900000000003</v>
      </c>
    </row>
    <row r="7738" spans="1:4" x14ac:dyDescent="0.2">
      <c r="A7738">
        <v>102750</v>
      </c>
      <c r="B7738" t="s">
        <v>6064</v>
      </c>
      <c r="C7738">
        <v>102727</v>
      </c>
      <c r="D7738">
        <v>6.8003999999999998</v>
      </c>
    </row>
    <row r="7739" spans="1:4" x14ac:dyDescent="0.2">
      <c r="A7739">
        <v>102750</v>
      </c>
      <c r="B7739" t="s">
        <v>6064</v>
      </c>
      <c r="C7739">
        <v>96620</v>
      </c>
      <c r="D7739">
        <v>0.23680000000000001</v>
      </c>
    </row>
    <row r="7740" spans="1:4" x14ac:dyDescent="0.2">
      <c r="A7740">
        <v>102774</v>
      </c>
    </row>
    <row r="7741" spans="1:4" x14ac:dyDescent="0.2">
      <c r="A7741">
        <v>102774</v>
      </c>
      <c r="B7741" t="s">
        <v>6064</v>
      </c>
      <c r="C7741">
        <v>92756</v>
      </c>
      <c r="D7741">
        <v>10</v>
      </c>
    </row>
    <row r="7742" spans="1:4" x14ac:dyDescent="0.2">
      <c r="A7742">
        <v>102774</v>
      </c>
      <c r="B7742" t="s">
        <v>6064</v>
      </c>
      <c r="C7742">
        <v>92743</v>
      </c>
      <c r="D7742">
        <v>8</v>
      </c>
    </row>
    <row r="7743" spans="1:4" x14ac:dyDescent="0.2">
      <c r="A7743">
        <v>102739</v>
      </c>
    </row>
    <row r="7744" spans="1:4" x14ac:dyDescent="0.2">
      <c r="A7744">
        <v>102739</v>
      </c>
      <c r="B7744" t="s">
        <v>6064</v>
      </c>
      <c r="C7744">
        <v>102736</v>
      </c>
      <c r="D7744">
        <v>1.6202000000000001</v>
      </c>
    </row>
    <row r="7745" spans="1:4" x14ac:dyDescent="0.2">
      <c r="A7745">
        <v>102739</v>
      </c>
      <c r="B7745" t="s">
        <v>6064</v>
      </c>
      <c r="C7745">
        <v>102734</v>
      </c>
      <c r="D7745">
        <v>11.530900000000001</v>
      </c>
    </row>
    <row r="7746" spans="1:4" x14ac:dyDescent="0.2">
      <c r="A7746">
        <v>102739</v>
      </c>
      <c r="B7746" t="s">
        <v>6064</v>
      </c>
      <c r="C7746">
        <v>102731</v>
      </c>
      <c r="D7746">
        <v>26.332999999999998</v>
      </c>
    </row>
    <row r="7747" spans="1:4" x14ac:dyDescent="0.2">
      <c r="A7747">
        <v>102739</v>
      </c>
      <c r="B7747" t="s">
        <v>6064</v>
      </c>
      <c r="C7747">
        <v>102730</v>
      </c>
      <c r="D7747">
        <v>10.6874</v>
      </c>
    </row>
    <row r="7748" spans="1:4" x14ac:dyDescent="0.2">
      <c r="A7748">
        <v>102739</v>
      </c>
      <c r="B7748" t="s">
        <v>6064</v>
      </c>
      <c r="C7748">
        <v>102729</v>
      </c>
      <c r="D7748">
        <v>3.7320000000000002</v>
      </c>
    </row>
    <row r="7749" spans="1:4" x14ac:dyDescent="0.2">
      <c r="A7749">
        <v>102739</v>
      </c>
      <c r="B7749" t="s">
        <v>6064</v>
      </c>
      <c r="C7749">
        <v>102728</v>
      </c>
      <c r="D7749">
        <v>65.038899999999998</v>
      </c>
    </row>
    <row r="7750" spans="1:4" x14ac:dyDescent="0.2">
      <c r="A7750">
        <v>102739</v>
      </c>
      <c r="B7750" t="s">
        <v>6064</v>
      </c>
      <c r="C7750">
        <v>102727</v>
      </c>
      <c r="D7750">
        <v>9.2667000000000002</v>
      </c>
    </row>
    <row r="7751" spans="1:4" x14ac:dyDescent="0.2">
      <c r="A7751">
        <v>102739</v>
      </c>
      <c r="B7751" t="s">
        <v>6064</v>
      </c>
      <c r="C7751">
        <v>96620</v>
      </c>
      <c r="D7751">
        <v>0.28799999999999998</v>
      </c>
    </row>
    <row r="7752" spans="1:4" x14ac:dyDescent="0.2">
      <c r="A7752">
        <v>102751</v>
      </c>
    </row>
    <row r="7753" spans="1:4" x14ac:dyDescent="0.2">
      <c r="A7753">
        <v>102751</v>
      </c>
      <c r="B7753" t="s">
        <v>6064</v>
      </c>
      <c r="C7753">
        <v>102736</v>
      </c>
      <c r="D7753">
        <v>2.1583000000000001</v>
      </c>
    </row>
    <row r="7754" spans="1:4" x14ac:dyDescent="0.2">
      <c r="A7754">
        <v>102751</v>
      </c>
      <c r="B7754" t="s">
        <v>6064</v>
      </c>
      <c r="C7754">
        <v>102734</v>
      </c>
      <c r="D7754">
        <v>15.360799999999999</v>
      </c>
    </row>
    <row r="7755" spans="1:4" x14ac:dyDescent="0.2">
      <c r="A7755">
        <v>102751</v>
      </c>
      <c r="B7755" t="s">
        <v>6064</v>
      </c>
      <c r="C7755">
        <v>102731</v>
      </c>
      <c r="D7755">
        <v>35.0792</v>
      </c>
    </row>
    <row r="7756" spans="1:4" x14ac:dyDescent="0.2">
      <c r="A7756">
        <v>102751</v>
      </c>
      <c r="B7756" t="s">
        <v>6064</v>
      </c>
      <c r="C7756">
        <v>102730</v>
      </c>
      <c r="D7756">
        <v>14.237</v>
      </c>
    </row>
    <row r="7757" spans="1:4" x14ac:dyDescent="0.2">
      <c r="A7757">
        <v>102751</v>
      </c>
      <c r="B7757" t="s">
        <v>6064</v>
      </c>
      <c r="C7757">
        <v>102729</v>
      </c>
      <c r="D7757">
        <v>4.9714999999999998</v>
      </c>
    </row>
    <row r="7758" spans="1:4" x14ac:dyDescent="0.2">
      <c r="A7758">
        <v>102751</v>
      </c>
      <c r="B7758" t="s">
        <v>6064</v>
      </c>
      <c r="C7758">
        <v>102728</v>
      </c>
      <c r="D7758">
        <v>86.640699999999995</v>
      </c>
    </row>
    <row r="7759" spans="1:4" x14ac:dyDescent="0.2">
      <c r="A7759">
        <v>102751</v>
      </c>
      <c r="B7759" t="s">
        <v>6064</v>
      </c>
      <c r="C7759">
        <v>102727</v>
      </c>
      <c r="D7759">
        <v>10.160399999999999</v>
      </c>
    </row>
    <row r="7760" spans="1:4" x14ac:dyDescent="0.2">
      <c r="A7760">
        <v>102751</v>
      </c>
      <c r="B7760" t="s">
        <v>6064</v>
      </c>
      <c r="C7760">
        <v>96620</v>
      </c>
      <c r="D7760">
        <v>0.3327</v>
      </c>
    </row>
    <row r="7761" spans="1:4" x14ac:dyDescent="0.2">
      <c r="A7761">
        <v>102775</v>
      </c>
    </row>
    <row r="7762" spans="1:4" x14ac:dyDescent="0.2">
      <c r="A7762">
        <v>102775</v>
      </c>
      <c r="B7762" t="s">
        <v>6064</v>
      </c>
      <c r="C7762">
        <v>92756</v>
      </c>
      <c r="D7762">
        <v>10</v>
      </c>
    </row>
    <row r="7763" spans="1:4" x14ac:dyDescent="0.2">
      <c r="A7763">
        <v>102775</v>
      </c>
      <c r="B7763" t="s">
        <v>6064</v>
      </c>
      <c r="C7763">
        <v>92743</v>
      </c>
      <c r="D7763">
        <v>14</v>
      </c>
    </row>
    <row r="7764" spans="1:4" x14ac:dyDescent="0.2">
      <c r="A7764">
        <v>102769</v>
      </c>
    </row>
    <row r="7765" spans="1:4" x14ac:dyDescent="0.2">
      <c r="A7765">
        <v>102769</v>
      </c>
      <c r="B7765" t="s">
        <v>6064</v>
      </c>
      <c r="C7765">
        <v>102736</v>
      </c>
      <c r="D7765">
        <v>8.0113000000000003</v>
      </c>
    </row>
    <row r="7766" spans="1:4" x14ac:dyDescent="0.2">
      <c r="A7766">
        <v>102769</v>
      </c>
      <c r="B7766" t="s">
        <v>6064</v>
      </c>
      <c r="C7766">
        <v>102734</v>
      </c>
      <c r="D7766">
        <v>84.334400000000002</v>
      </c>
    </row>
    <row r="7767" spans="1:4" x14ac:dyDescent="0.2">
      <c r="A7767">
        <v>102769</v>
      </c>
      <c r="B7767" t="s">
        <v>6064</v>
      </c>
      <c r="C7767">
        <v>102731</v>
      </c>
      <c r="D7767">
        <v>131.0898</v>
      </c>
    </row>
    <row r="7768" spans="1:4" x14ac:dyDescent="0.2">
      <c r="A7768">
        <v>102769</v>
      </c>
      <c r="B7768" t="s">
        <v>6064</v>
      </c>
      <c r="C7768">
        <v>102730</v>
      </c>
      <c r="D7768">
        <v>29.9862</v>
      </c>
    </row>
    <row r="7769" spans="1:4" x14ac:dyDescent="0.2">
      <c r="A7769">
        <v>102769</v>
      </c>
      <c r="B7769" t="s">
        <v>6064</v>
      </c>
      <c r="C7769">
        <v>102729</v>
      </c>
      <c r="D7769">
        <v>31.995000000000001</v>
      </c>
    </row>
    <row r="7770" spans="1:4" x14ac:dyDescent="0.2">
      <c r="A7770">
        <v>102769</v>
      </c>
      <c r="B7770" t="s">
        <v>6064</v>
      </c>
      <c r="C7770">
        <v>102728</v>
      </c>
      <c r="D7770">
        <v>238.19290000000001</v>
      </c>
    </row>
    <row r="7771" spans="1:4" x14ac:dyDescent="0.2">
      <c r="A7771">
        <v>102769</v>
      </c>
      <c r="B7771" t="s">
        <v>6064</v>
      </c>
      <c r="C7771">
        <v>102727</v>
      </c>
      <c r="D7771">
        <v>53.646299999999997</v>
      </c>
    </row>
    <row r="7772" spans="1:4" x14ac:dyDescent="0.2">
      <c r="A7772">
        <v>102769</v>
      </c>
      <c r="B7772" t="s">
        <v>6064</v>
      </c>
      <c r="C7772">
        <v>96620</v>
      </c>
      <c r="D7772">
        <v>2.0143</v>
      </c>
    </row>
    <row r="7773" spans="1:4" x14ac:dyDescent="0.2">
      <c r="A7773">
        <v>102799</v>
      </c>
    </row>
    <row r="7774" spans="1:4" x14ac:dyDescent="0.2">
      <c r="A7774">
        <v>102799</v>
      </c>
      <c r="B7774" t="s">
        <v>6064</v>
      </c>
      <c r="C7774">
        <v>92756</v>
      </c>
      <c r="D7774">
        <v>30</v>
      </c>
    </row>
    <row r="7775" spans="1:4" x14ac:dyDescent="0.2">
      <c r="A7775">
        <v>102799</v>
      </c>
      <c r="B7775" t="s">
        <v>6064</v>
      </c>
      <c r="C7775">
        <v>92744</v>
      </c>
      <c r="D7775">
        <v>10.5</v>
      </c>
    </row>
    <row r="7776" spans="1:4" x14ac:dyDescent="0.2">
      <c r="A7776">
        <v>102799</v>
      </c>
      <c r="B7776" t="s">
        <v>6064</v>
      </c>
      <c r="C7776">
        <v>92743</v>
      </c>
      <c r="D7776">
        <v>26</v>
      </c>
    </row>
    <row r="7777" spans="1:4" x14ac:dyDescent="0.2">
      <c r="A7777">
        <v>102770</v>
      </c>
    </row>
    <row r="7778" spans="1:4" x14ac:dyDescent="0.2">
      <c r="A7778">
        <v>102770</v>
      </c>
      <c r="B7778" t="s">
        <v>6064</v>
      </c>
      <c r="C7778">
        <v>102736</v>
      </c>
      <c r="D7778">
        <v>12.819900000000001</v>
      </c>
    </row>
    <row r="7779" spans="1:4" x14ac:dyDescent="0.2">
      <c r="A7779">
        <v>102770</v>
      </c>
      <c r="B7779" t="s">
        <v>6064</v>
      </c>
      <c r="C7779">
        <v>102734</v>
      </c>
      <c r="D7779">
        <v>186.6969</v>
      </c>
    </row>
    <row r="7780" spans="1:4" x14ac:dyDescent="0.2">
      <c r="A7780">
        <v>102770</v>
      </c>
      <c r="B7780" t="s">
        <v>6064</v>
      </c>
      <c r="C7780">
        <v>102731</v>
      </c>
      <c r="D7780">
        <v>174.755</v>
      </c>
    </row>
    <row r="7781" spans="1:4" x14ac:dyDescent="0.2">
      <c r="A7781">
        <v>102770</v>
      </c>
      <c r="B7781" t="s">
        <v>6064</v>
      </c>
      <c r="C7781">
        <v>102730</v>
      </c>
      <c r="D7781">
        <v>35.539200000000001</v>
      </c>
    </row>
    <row r="7782" spans="1:4" x14ac:dyDescent="0.2">
      <c r="A7782">
        <v>102770</v>
      </c>
      <c r="B7782" t="s">
        <v>6064</v>
      </c>
      <c r="C7782">
        <v>102729</v>
      </c>
      <c r="D7782">
        <v>268.02330000000001</v>
      </c>
    </row>
    <row r="7783" spans="1:4" x14ac:dyDescent="0.2">
      <c r="A7783">
        <v>102770</v>
      </c>
      <c r="B7783" t="s">
        <v>6064</v>
      </c>
      <c r="C7783">
        <v>102728</v>
      </c>
      <c r="D7783">
        <v>174.47569999999999</v>
      </c>
    </row>
    <row r="7784" spans="1:4" x14ac:dyDescent="0.2">
      <c r="A7784">
        <v>102770</v>
      </c>
      <c r="B7784" t="s">
        <v>6064</v>
      </c>
      <c r="C7784">
        <v>102727</v>
      </c>
      <c r="D7784">
        <v>71.955600000000004</v>
      </c>
    </row>
    <row r="7785" spans="1:4" x14ac:dyDescent="0.2">
      <c r="A7785">
        <v>102770</v>
      </c>
      <c r="B7785" t="s">
        <v>6064</v>
      </c>
      <c r="C7785">
        <v>96620</v>
      </c>
      <c r="D7785">
        <v>3.2494000000000001</v>
      </c>
    </row>
    <row r="7786" spans="1:4" x14ac:dyDescent="0.2">
      <c r="A7786">
        <v>102800</v>
      </c>
    </row>
    <row r="7787" spans="1:4" x14ac:dyDescent="0.2">
      <c r="A7787">
        <v>102800</v>
      </c>
      <c r="B7787" t="s">
        <v>6064</v>
      </c>
      <c r="C7787">
        <v>92756</v>
      </c>
      <c r="D7787">
        <v>52</v>
      </c>
    </row>
    <row r="7788" spans="1:4" x14ac:dyDescent="0.2">
      <c r="A7788">
        <v>102800</v>
      </c>
      <c r="B7788" t="s">
        <v>6064</v>
      </c>
      <c r="C7788">
        <v>92744</v>
      </c>
      <c r="D7788">
        <v>29.5</v>
      </c>
    </row>
    <row r="7789" spans="1:4" x14ac:dyDescent="0.2">
      <c r="A7789">
        <v>102800</v>
      </c>
      <c r="B7789" t="s">
        <v>6064</v>
      </c>
      <c r="C7789">
        <v>92743</v>
      </c>
      <c r="D7789">
        <v>34.5</v>
      </c>
    </row>
    <row r="7790" spans="1:4" x14ac:dyDescent="0.2">
      <c r="A7790">
        <v>102771</v>
      </c>
    </row>
    <row r="7791" spans="1:4" x14ac:dyDescent="0.2">
      <c r="A7791">
        <v>102771</v>
      </c>
      <c r="B7791" t="s">
        <v>6064</v>
      </c>
      <c r="C7791">
        <v>102736</v>
      </c>
      <c r="D7791">
        <v>17.569800000000001</v>
      </c>
    </row>
    <row r="7792" spans="1:4" x14ac:dyDescent="0.2">
      <c r="A7792">
        <v>102771</v>
      </c>
      <c r="B7792" t="s">
        <v>6064</v>
      </c>
      <c r="C7792">
        <v>102734</v>
      </c>
      <c r="D7792">
        <v>279.39999999999998</v>
      </c>
    </row>
    <row r="7793" spans="1:4" x14ac:dyDescent="0.2">
      <c r="A7793">
        <v>102771</v>
      </c>
      <c r="B7793" t="s">
        <v>6064</v>
      </c>
      <c r="C7793">
        <v>102732</v>
      </c>
      <c r="D7793">
        <v>155.5908</v>
      </c>
    </row>
    <row r="7794" spans="1:4" x14ac:dyDescent="0.2">
      <c r="A7794">
        <v>102771</v>
      </c>
      <c r="B7794" t="s">
        <v>6064</v>
      </c>
      <c r="C7794">
        <v>102731</v>
      </c>
      <c r="D7794">
        <v>110.815</v>
      </c>
    </row>
    <row r="7795" spans="1:4" x14ac:dyDescent="0.2">
      <c r="A7795">
        <v>102771</v>
      </c>
      <c r="B7795" t="s">
        <v>6064</v>
      </c>
      <c r="C7795">
        <v>102730</v>
      </c>
      <c r="D7795">
        <v>175.35140000000001</v>
      </c>
    </row>
    <row r="7796" spans="1:4" x14ac:dyDescent="0.2">
      <c r="A7796">
        <v>102771</v>
      </c>
      <c r="B7796" t="s">
        <v>6064</v>
      </c>
      <c r="C7796">
        <v>102729</v>
      </c>
      <c r="D7796">
        <v>356.16359999999997</v>
      </c>
    </row>
    <row r="7797" spans="1:4" x14ac:dyDescent="0.2">
      <c r="A7797">
        <v>102771</v>
      </c>
      <c r="B7797" t="s">
        <v>6064</v>
      </c>
      <c r="C7797">
        <v>102728</v>
      </c>
      <c r="D7797">
        <v>193.96950000000001</v>
      </c>
    </row>
    <row r="7798" spans="1:4" x14ac:dyDescent="0.2">
      <c r="A7798">
        <v>102771</v>
      </c>
      <c r="B7798" t="s">
        <v>6064</v>
      </c>
      <c r="C7798">
        <v>102727</v>
      </c>
      <c r="D7798">
        <v>91.733900000000006</v>
      </c>
    </row>
    <row r="7799" spans="1:4" x14ac:dyDescent="0.2">
      <c r="A7799">
        <v>102771</v>
      </c>
      <c r="B7799" t="s">
        <v>6064</v>
      </c>
      <c r="C7799">
        <v>96620</v>
      </c>
      <c r="D7799">
        <v>4.7725999999999997</v>
      </c>
    </row>
    <row r="7800" spans="1:4" x14ac:dyDescent="0.2">
      <c r="A7800">
        <v>102801</v>
      </c>
    </row>
    <row r="7801" spans="1:4" x14ac:dyDescent="0.2">
      <c r="A7801">
        <v>102801</v>
      </c>
      <c r="B7801" t="s">
        <v>6064</v>
      </c>
      <c r="C7801">
        <v>92756</v>
      </c>
      <c r="D7801">
        <v>78</v>
      </c>
    </row>
    <row r="7802" spans="1:4" x14ac:dyDescent="0.2">
      <c r="A7802">
        <v>102801</v>
      </c>
      <c r="B7802" t="s">
        <v>6064</v>
      </c>
      <c r="C7802">
        <v>92744</v>
      </c>
      <c r="D7802">
        <v>50</v>
      </c>
    </row>
    <row r="7803" spans="1:4" x14ac:dyDescent="0.2">
      <c r="A7803">
        <v>102801</v>
      </c>
      <c r="B7803" t="s">
        <v>6064</v>
      </c>
      <c r="C7803">
        <v>92743</v>
      </c>
      <c r="D7803">
        <v>38</v>
      </c>
    </row>
    <row r="7804" spans="1:4" x14ac:dyDescent="0.2">
      <c r="A7804">
        <v>102772</v>
      </c>
    </row>
    <row r="7805" spans="1:4" x14ac:dyDescent="0.2">
      <c r="A7805">
        <v>102772</v>
      </c>
      <c r="B7805" t="s">
        <v>6064</v>
      </c>
      <c r="C7805">
        <v>102736</v>
      </c>
      <c r="D7805">
        <v>25.3184</v>
      </c>
    </row>
    <row r="7806" spans="1:4" x14ac:dyDescent="0.2">
      <c r="A7806">
        <v>102772</v>
      </c>
      <c r="B7806" t="s">
        <v>6064</v>
      </c>
      <c r="C7806">
        <v>102735</v>
      </c>
      <c r="D7806">
        <v>488.6173</v>
      </c>
    </row>
    <row r="7807" spans="1:4" x14ac:dyDescent="0.2">
      <c r="A7807">
        <v>102772</v>
      </c>
      <c r="B7807" t="s">
        <v>6064</v>
      </c>
      <c r="C7807">
        <v>102733</v>
      </c>
      <c r="D7807">
        <v>93.050399999999996</v>
      </c>
    </row>
    <row r="7808" spans="1:4" x14ac:dyDescent="0.2">
      <c r="A7808">
        <v>102772</v>
      </c>
      <c r="B7808" t="s">
        <v>6064</v>
      </c>
      <c r="C7808">
        <v>102732</v>
      </c>
      <c r="D7808">
        <v>183.1532</v>
      </c>
    </row>
    <row r="7809" spans="1:4" x14ac:dyDescent="0.2">
      <c r="A7809">
        <v>102772</v>
      </c>
      <c r="B7809" t="s">
        <v>6064</v>
      </c>
      <c r="C7809">
        <v>102731</v>
      </c>
      <c r="D7809">
        <v>127.5168</v>
      </c>
    </row>
    <row r="7810" spans="1:4" x14ac:dyDescent="0.2">
      <c r="A7810">
        <v>102772</v>
      </c>
      <c r="B7810" t="s">
        <v>6064</v>
      </c>
      <c r="C7810">
        <v>102730</v>
      </c>
      <c r="D7810">
        <v>332.9579</v>
      </c>
    </row>
    <row r="7811" spans="1:4" x14ac:dyDescent="0.2">
      <c r="A7811">
        <v>102772</v>
      </c>
      <c r="B7811" t="s">
        <v>6064</v>
      </c>
      <c r="C7811">
        <v>102729</v>
      </c>
      <c r="D7811">
        <v>570.57470000000001</v>
      </c>
    </row>
    <row r="7812" spans="1:4" x14ac:dyDescent="0.2">
      <c r="A7812">
        <v>102772</v>
      </c>
      <c r="B7812" t="s">
        <v>6064</v>
      </c>
      <c r="C7812">
        <v>102728</v>
      </c>
      <c r="D7812">
        <v>134.67769999999999</v>
      </c>
    </row>
    <row r="7813" spans="1:4" x14ac:dyDescent="0.2">
      <c r="A7813">
        <v>102772</v>
      </c>
      <c r="B7813" t="s">
        <v>6064</v>
      </c>
      <c r="C7813">
        <v>102727</v>
      </c>
      <c r="D7813">
        <v>113.68510000000001</v>
      </c>
    </row>
    <row r="7814" spans="1:4" x14ac:dyDescent="0.2">
      <c r="A7814">
        <v>102772</v>
      </c>
      <c r="B7814" t="s">
        <v>6064</v>
      </c>
      <c r="C7814">
        <v>96620</v>
      </c>
      <c r="D7814">
        <v>6.6422999999999996</v>
      </c>
    </row>
    <row r="7815" spans="1:4" x14ac:dyDescent="0.2">
      <c r="A7815">
        <v>102802</v>
      </c>
    </row>
    <row r="7816" spans="1:4" x14ac:dyDescent="0.2">
      <c r="A7816">
        <v>102802</v>
      </c>
      <c r="B7816" t="s">
        <v>6064</v>
      </c>
      <c r="C7816">
        <v>92756</v>
      </c>
      <c r="D7816">
        <v>88</v>
      </c>
    </row>
    <row r="7817" spans="1:4" x14ac:dyDescent="0.2">
      <c r="A7817">
        <v>102802</v>
      </c>
      <c r="B7817" t="s">
        <v>6064</v>
      </c>
      <c r="C7817">
        <v>92744</v>
      </c>
      <c r="D7817">
        <v>62.5</v>
      </c>
    </row>
    <row r="7818" spans="1:4" x14ac:dyDescent="0.2">
      <c r="A7818">
        <v>102802</v>
      </c>
      <c r="B7818" t="s">
        <v>6064</v>
      </c>
      <c r="C7818">
        <v>92743</v>
      </c>
      <c r="D7818">
        <v>45.5</v>
      </c>
    </row>
    <row r="7819" spans="1:4" x14ac:dyDescent="0.2">
      <c r="A7819">
        <v>102747</v>
      </c>
    </row>
    <row r="7820" spans="1:4" x14ac:dyDescent="0.2">
      <c r="A7820">
        <v>102747</v>
      </c>
      <c r="B7820" t="s">
        <v>6064</v>
      </c>
      <c r="C7820">
        <v>102736</v>
      </c>
      <c r="D7820">
        <v>3.8109000000000002</v>
      </c>
    </row>
    <row r="7821" spans="1:4" x14ac:dyDescent="0.2">
      <c r="A7821">
        <v>102747</v>
      </c>
      <c r="B7821" t="s">
        <v>6064</v>
      </c>
      <c r="C7821">
        <v>102734</v>
      </c>
      <c r="D7821">
        <v>45.138399999999997</v>
      </c>
    </row>
    <row r="7822" spans="1:4" x14ac:dyDescent="0.2">
      <c r="A7822">
        <v>102747</v>
      </c>
      <c r="B7822" t="s">
        <v>6064</v>
      </c>
      <c r="C7822">
        <v>102731</v>
      </c>
      <c r="D7822">
        <v>70.163399999999996</v>
      </c>
    </row>
    <row r="7823" spans="1:4" x14ac:dyDescent="0.2">
      <c r="A7823">
        <v>102747</v>
      </c>
      <c r="B7823" t="s">
        <v>6064</v>
      </c>
      <c r="C7823">
        <v>102730</v>
      </c>
      <c r="D7823">
        <v>16.049499999999998</v>
      </c>
    </row>
    <row r="7824" spans="1:4" x14ac:dyDescent="0.2">
      <c r="A7824">
        <v>102747</v>
      </c>
      <c r="B7824" t="s">
        <v>6064</v>
      </c>
      <c r="C7824">
        <v>102729</v>
      </c>
      <c r="D7824">
        <v>17.124700000000001</v>
      </c>
    </row>
    <row r="7825" spans="1:4" x14ac:dyDescent="0.2">
      <c r="A7825">
        <v>102747</v>
      </c>
      <c r="B7825" t="s">
        <v>6064</v>
      </c>
      <c r="C7825">
        <v>102728</v>
      </c>
      <c r="D7825">
        <v>127.4883</v>
      </c>
    </row>
    <row r="7826" spans="1:4" x14ac:dyDescent="0.2">
      <c r="A7826">
        <v>102747</v>
      </c>
      <c r="B7826" t="s">
        <v>6064</v>
      </c>
      <c r="C7826">
        <v>102727</v>
      </c>
      <c r="D7826">
        <v>17.1267</v>
      </c>
    </row>
    <row r="7827" spans="1:4" x14ac:dyDescent="0.2">
      <c r="A7827">
        <v>102747</v>
      </c>
      <c r="B7827" t="s">
        <v>6064</v>
      </c>
      <c r="C7827">
        <v>96620</v>
      </c>
      <c r="D7827">
        <v>0.88149999999999995</v>
      </c>
    </row>
    <row r="7828" spans="1:4" x14ac:dyDescent="0.2">
      <c r="A7828">
        <v>102758</v>
      </c>
    </row>
    <row r="7829" spans="1:4" x14ac:dyDescent="0.2">
      <c r="A7829">
        <v>102758</v>
      </c>
      <c r="B7829" t="s">
        <v>6064</v>
      </c>
      <c r="C7829">
        <v>102736</v>
      </c>
      <c r="D7829">
        <v>6.6677999999999997</v>
      </c>
    </row>
    <row r="7830" spans="1:4" x14ac:dyDescent="0.2">
      <c r="A7830">
        <v>102758</v>
      </c>
      <c r="B7830" t="s">
        <v>6064</v>
      </c>
      <c r="C7830">
        <v>102734</v>
      </c>
      <c r="D7830">
        <v>78.976500000000001</v>
      </c>
    </row>
    <row r="7831" spans="1:4" x14ac:dyDescent="0.2">
      <c r="A7831">
        <v>102758</v>
      </c>
      <c r="B7831" t="s">
        <v>6064</v>
      </c>
      <c r="C7831">
        <v>102731</v>
      </c>
      <c r="D7831">
        <v>122.7615</v>
      </c>
    </row>
    <row r="7832" spans="1:4" x14ac:dyDescent="0.2">
      <c r="A7832">
        <v>102758</v>
      </c>
      <c r="B7832" t="s">
        <v>6064</v>
      </c>
      <c r="C7832">
        <v>102730</v>
      </c>
      <c r="D7832">
        <v>28.081099999999999</v>
      </c>
    </row>
    <row r="7833" spans="1:4" x14ac:dyDescent="0.2">
      <c r="A7833">
        <v>102758</v>
      </c>
      <c r="B7833" t="s">
        <v>6064</v>
      </c>
      <c r="C7833">
        <v>102729</v>
      </c>
      <c r="D7833">
        <v>29.962299999999999</v>
      </c>
    </row>
    <row r="7834" spans="1:4" x14ac:dyDescent="0.2">
      <c r="A7834">
        <v>102758</v>
      </c>
      <c r="B7834" t="s">
        <v>6064</v>
      </c>
      <c r="C7834">
        <v>102728</v>
      </c>
      <c r="D7834">
        <v>223.06020000000001</v>
      </c>
    </row>
    <row r="7835" spans="1:4" x14ac:dyDescent="0.2">
      <c r="A7835">
        <v>102758</v>
      </c>
      <c r="B7835" t="s">
        <v>6064</v>
      </c>
      <c r="C7835">
        <v>102727</v>
      </c>
      <c r="D7835">
        <v>21.773399999999999</v>
      </c>
    </row>
    <row r="7836" spans="1:4" x14ac:dyDescent="0.2">
      <c r="A7836">
        <v>102758</v>
      </c>
      <c r="B7836" t="s">
        <v>6064</v>
      </c>
      <c r="C7836">
        <v>96620</v>
      </c>
      <c r="D7836">
        <v>0.94889999999999997</v>
      </c>
    </row>
    <row r="7837" spans="1:4" x14ac:dyDescent="0.2">
      <c r="A7837">
        <v>102788</v>
      </c>
    </row>
    <row r="7838" spans="1:4" x14ac:dyDescent="0.2">
      <c r="A7838">
        <v>102788</v>
      </c>
      <c r="B7838" t="s">
        <v>6064</v>
      </c>
      <c r="C7838">
        <v>92756</v>
      </c>
      <c r="D7838">
        <v>16</v>
      </c>
    </row>
    <row r="7839" spans="1:4" x14ac:dyDescent="0.2">
      <c r="A7839">
        <v>102788</v>
      </c>
      <c r="B7839" t="s">
        <v>6064</v>
      </c>
      <c r="C7839">
        <v>92744</v>
      </c>
      <c r="D7839">
        <v>8.75</v>
      </c>
    </row>
    <row r="7840" spans="1:4" x14ac:dyDescent="0.2">
      <c r="A7840">
        <v>102788</v>
      </c>
      <c r="B7840" t="s">
        <v>6064</v>
      </c>
      <c r="C7840">
        <v>92743</v>
      </c>
      <c r="D7840">
        <v>10.5</v>
      </c>
    </row>
    <row r="7841" spans="1:4" x14ac:dyDescent="0.2">
      <c r="A7841">
        <v>102748</v>
      </c>
    </row>
    <row r="7842" spans="1:4" x14ac:dyDescent="0.2">
      <c r="A7842">
        <v>102748</v>
      </c>
      <c r="B7842" t="s">
        <v>6064</v>
      </c>
      <c r="C7842">
        <v>102736</v>
      </c>
      <c r="D7842">
        <v>5.4960000000000004</v>
      </c>
    </row>
    <row r="7843" spans="1:4" x14ac:dyDescent="0.2">
      <c r="A7843">
        <v>102748</v>
      </c>
      <c r="B7843" t="s">
        <v>6064</v>
      </c>
      <c r="C7843">
        <v>102734</v>
      </c>
      <c r="D7843">
        <v>65.097700000000003</v>
      </c>
    </row>
    <row r="7844" spans="1:4" x14ac:dyDescent="0.2">
      <c r="A7844">
        <v>102748</v>
      </c>
      <c r="B7844" t="s">
        <v>6064</v>
      </c>
      <c r="C7844">
        <v>102731</v>
      </c>
      <c r="D7844">
        <v>101.1883</v>
      </c>
    </row>
    <row r="7845" spans="1:4" x14ac:dyDescent="0.2">
      <c r="A7845">
        <v>102748</v>
      </c>
      <c r="B7845" t="s">
        <v>6064</v>
      </c>
      <c r="C7845">
        <v>102730</v>
      </c>
      <c r="D7845">
        <v>23.1464</v>
      </c>
    </row>
    <row r="7846" spans="1:4" x14ac:dyDescent="0.2">
      <c r="A7846">
        <v>102748</v>
      </c>
      <c r="B7846" t="s">
        <v>6064</v>
      </c>
      <c r="C7846">
        <v>102729</v>
      </c>
      <c r="D7846">
        <v>24.696899999999999</v>
      </c>
    </row>
    <row r="7847" spans="1:4" x14ac:dyDescent="0.2">
      <c r="A7847">
        <v>102748</v>
      </c>
      <c r="B7847" t="s">
        <v>6064</v>
      </c>
      <c r="C7847">
        <v>102728</v>
      </c>
      <c r="D7847">
        <v>183.8612</v>
      </c>
    </row>
    <row r="7848" spans="1:4" x14ac:dyDescent="0.2">
      <c r="A7848">
        <v>102748</v>
      </c>
      <c r="B7848" t="s">
        <v>6064</v>
      </c>
      <c r="C7848">
        <v>102727</v>
      </c>
      <c r="D7848">
        <v>21.866099999999999</v>
      </c>
    </row>
    <row r="7849" spans="1:4" x14ac:dyDescent="0.2">
      <c r="A7849">
        <v>102748</v>
      </c>
      <c r="B7849" t="s">
        <v>6064</v>
      </c>
      <c r="C7849">
        <v>96620</v>
      </c>
      <c r="D7849">
        <v>1.1499999999999999</v>
      </c>
    </row>
    <row r="7850" spans="1:4" x14ac:dyDescent="0.2">
      <c r="A7850">
        <v>102759</v>
      </c>
    </row>
    <row r="7851" spans="1:4" x14ac:dyDescent="0.2">
      <c r="A7851">
        <v>102759</v>
      </c>
      <c r="B7851" t="s">
        <v>6064</v>
      </c>
      <c r="C7851">
        <v>102736</v>
      </c>
      <c r="D7851">
        <v>10.279400000000001</v>
      </c>
    </row>
    <row r="7852" spans="1:4" x14ac:dyDescent="0.2">
      <c r="A7852">
        <v>102759</v>
      </c>
      <c r="B7852" t="s">
        <v>6064</v>
      </c>
      <c r="C7852">
        <v>102734</v>
      </c>
      <c r="D7852">
        <v>121.7547</v>
      </c>
    </row>
    <row r="7853" spans="1:4" x14ac:dyDescent="0.2">
      <c r="A7853">
        <v>102759</v>
      </c>
      <c r="B7853" t="s">
        <v>6064</v>
      </c>
      <c r="C7853">
        <v>102731</v>
      </c>
      <c r="D7853">
        <v>189.25620000000001</v>
      </c>
    </row>
    <row r="7854" spans="1:4" x14ac:dyDescent="0.2">
      <c r="A7854">
        <v>102759</v>
      </c>
      <c r="B7854" t="s">
        <v>6064</v>
      </c>
      <c r="C7854">
        <v>102730</v>
      </c>
      <c r="D7854">
        <v>43.291499999999999</v>
      </c>
    </row>
    <row r="7855" spans="1:4" x14ac:dyDescent="0.2">
      <c r="A7855">
        <v>102759</v>
      </c>
      <c r="B7855" t="s">
        <v>6064</v>
      </c>
      <c r="C7855">
        <v>102729</v>
      </c>
      <c r="D7855">
        <v>46.191600000000001</v>
      </c>
    </row>
    <row r="7856" spans="1:4" x14ac:dyDescent="0.2">
      <c r="A7856">
        <v>102759</v>
      </c>
      <c r="B7856" t="s">
        <v>6064</v>
      </c>
      <c r="C7856">
        <v>102728</v>
      </c>
      <c r="D7856">
        <v>343.88249999999999</v>
      </c>
    </row>
    <row r="7857" spans="1:4" x14ac:dyDescent="0.2">
      <c r="A7857">
        <v>102759</v>
      </c>
      <c r="B7857" t="s">
        <v>6064</v>
      </c>
      <c r="C7857">
        <v>102727</v>
      </c>
      <c r="D7857">
        <v>28.138500000000001</v>
      </c>
    </row>
    <row r="7858" spans="1:4" x14ac:dyDescent="0.2">
      <c r="A7858">
        <v>102759</v>
      </c>
      <c r="B7858" t="s">
        <v>6064</v>
      </c>
      <c r="C7858">
        <v>96620</v>
      </c>
      <c r="D7858">
        <v>1.1771</v>
      </c>
    </row>
    <row r="7859" spans="1:4" x14ac:dyDescent="0.2">
      <c r="A7859">
        <v>102789</v>
      </c>
    </row>
    <row r="7860" spans="1:4" x14ac:dyDescent="0.2">
      <c r="A7860">
        <v>102789</v>
      </c>
      <c r="B7860" t="s">
        <v>6064</v>
      </c>
      <c r="C7860">
        <v>92756</v>
      </c>
      <c r="D7860">
        <v>16</v>
      </c>
    </row>
    <row r="7861" spans="1:4" x14ac:dyDescent="0.2">
      <c r="A7861">
        <v>102789</v>
      </c>
      <c r="B7861" t="s">
        <v>6064</v>
      </c>
      <c r="C7861">
        <v>92744</v>
      </c>
      <c r="D7861">
        <v>12.5</v>
      </c>
    </row>
    <row r="7862" spans="1:4" x14ac:dyDescent="0.2">
      <c r="A7862">
        <v>102789</v>
      </c>
      <c r="B7862" t="s">
        <v>6064</v>
      </c>
      <c r="C7862">
        <v>92743</v>
      </c>
      <c r="D7862">
        <v>15</v>
      </c>
    </row>
    <row r="7863" spans="1:4" x14ac:dyDescent="0.2">
      <c r="A7863">
        <v>102749</v>
      </c>
    </row>
    <row r="7864" spans="1:4" x14ac:dyDescent="0.2">
      <c r="A7864">
        <v>102749</v>
      </c>
      <c r="B7864" t="s">
        <v>6064</v>
      </c>
      <c r="C7864">
        <v>102736</v>
      </c>
      <c r="D7864">
        <v>9.7364999999999995</v>
      </c>
    </row>
    <row r="7865" spans="1:4" x14ac:dyDescent="0.2">
      <c r="A7865">
        <v>102749</v>
      </c>
      <c r="B7865" t="s">
        <v>6064</v>
      </c>
      <c r="C7865">
        <v>102734</v>
      </c>
      <c r="D7865">
        <v>115.3245</v>
      </c>
    </row>
    <row r="7866" spans="1:4" x14ac:dyDescent="0.2">
      <c r="A7866">
        <v>102749</v>
      </c>
      <c r="B7866" t="s">
        <v>6064</v>
      </c>
      <c r="C7866">
        <v>102731</v>
      </c>
      <c r="D7866">
        <v>179.261</v>
      </c>
    </row>
    <row r="7867" spans="1:4" x14ac:dyDescent="0.2">
      <c r="A7867">
        <v>102749</v>
      </c>
      <c r="B7867" t="s">
        <v>6064</v>
      </c>
      <c r="C7867">
        <v>102730</v>
      </c>
      <c r="D7867">
        <v>41.005099999999999</v>
      </c>
    </row>
    <row r="7868" spans="1:4" x14ac:dyDescent="0.2">
      <c r="A7868">
        <v>102749</v>
      </c>
      <c r="B7868" t="s">
        <v>6064</v>
      </c>
      <c r="C7868">
        <v>102729</v>
      </c>
      <c r="D7868">
        <v>43.752099999999999</v>
      </c>
    </row>
    <row r="7869" spans="1:4" x14ac:dyDescent="0.2">
      <c r="A7869">
        <v>102749</v>
      </c>
      <c r="B7869" t="s">
        <v>6064</v>
      </c>
      <c r="C7869">
        <v>102728</v>
      </c>
      <c r="D7869">
        <v>325.721</v>
      </c>
    </row>
    <row r="7870" spans="1:4" x14ac:dyDescent="0.2">
      <c r="A7870">
        <v>102749</v>
      </c>
      <c r="B7870" t="s">
        <v>6064</v>
      </c>
      <c r="C7870">
        <v>102727</v>
      </c>
      <c r="D7870">
        <v>32.997</v>
      </c>
    </row>
    <row r="7871" spans="1:4" x14ac:dyDescent="0.2">
      <c r="A7871">
        <v>102749</v>
      </c>
      <c r="B7871" t="s">
        <v>6064</v>
      </c>
      <c r="C7871">
        <v>96620</v>
      </c>
      <c r="D7871">
        <v>1.92</v>
      </c>
    </row>
    <row r="7872" spans="1:4" x14ac:dyDescent="0.2">
      <c r="A7872">
        <v>102760</v>
      </c>
    </row>
    <row r="7873" spans="1:4" x14ac:dyDescent="0.2">
      <c r="A7873">
        <v>102760</v>
      </c>
      <c r="B7873" t="s">
        <v>6064</v>
      </c>
      <c r="C7873">
        <v>102736</v>
      </c>
      <c r="D7873">
        <v>19.548400000000001</v>
      </c>
    </row>
    <row r="7874" spans="1:4" x14ac:dyDescent="0.2">
      <c r="A7874">
        <v>102760</v>
      </c>
      <c r="B7874" t="s">
        <v>6064</v>
      </c>
      <c r="C7874">
        <v>102734</v>
      </c>
      <c r="D7874">
        <v>231.5411</v>
      </c>
    </row>
    <row r="7875" spans="1:4" x14ac:dyDescent="0.2">
      <c r="A7875">
        <v>102760</v>
      </c>
      <c r="B7875" t="s">
        <v>6064</v>
      </c>
      <c r="C7875">
        <v>102731</v>
      </c>
      <c r="D7875">
        <v>359.90890000000002</v>
      </c>
    </row>
    <row r="7876" spans="1:4" x14ac:dyDescent="0.2">
      <c r="A7876">
        <v>102760</v>
      </c>
      <c r="B7876" t="s">
        <v>6064</v>
      </c>
      <c r="C7876">
        <v>102730</v>
      </c>
      <c r="D7876">
        <v>82.327500000000001</v>
      </c>
    </row>
    <row r="7877" spans="1:4" x14ac:dyDescent="0.2">
      <c r="A7877">
        <v>102760</v>
      </c>
      <c r="B7877" t="s">
        <v>6064</v>
      </c>
      <c r="C7877">
        <v>102729</v>
      </c>
      <c r="D7877">
        <v>87.842699999999994</v>
      </c>
    </row>
    <row r="7878" spans="1:4" x14ac:dyDescent="0.2">
      <c r="A7878">
        <v>102760</v>
      </c>
      <c r="B7878" t="s">
        <v>6064</v>
      </c>
      <c r="C7878">
        <v>102728</v>
      </c>
      <c r="D7878">
        <v>653.96190000000001</v>
      </c>
    </row>
    <row r="7879" spans="1:4" x14ac:dyDescent="0.2">
      <c r="A7879">
        <v>102760</v>
      </c>
      <c r="B7879" t="s">
        <v>6064</v>
      </c>
      <c r="C7879">
        <v>102727</v>
      </c>
      <c r="D7879">
        <v>42.203600000000002</v>
      </c>
    </row>
    <row r="7880" spans="1:4" x14ac:dyDescent="0.2">
      <c r="A7880">
        <v>102760</v>
      </c>
      <c r="B7880" t="s">
        <v>6064</v>
      </c>
      <c r="C7880">
        <v>96620</v>
      </c>
      <c r="D7880">
        <v>2.1414</v>
      </c>
    </row>
    <row r="7881" spans="1:4" x14ac:dyDescent="0.2">
      <c r="A7881">
        <v>102790</v>
      </c>
    </row>
    <row r="7882" spans="1:4" x14ac:dyDescent="0.2">
      <c r="A7882">
        <v>102790</v>
      </c>
      <c r="B7882" t="s">
        <v>6064</v>
      </c>
      <c r="C7882">
        <v>92756</v>
      </c>
      <c r="D7882">
        <v>36</v>
      </c>
    </row>
    <row r="7883" spans="1:4" x14ac:dyDescent="0.2">
      <c r="A7883">
        <v>102790</v>
      </c>
      <c r="B7883" t="s">
        <v>6064</v>
      </c>
      <c r="C7883">
        <v>92744</v>
      </c>
      <c r="D7883">
        <v>37.5</v>
      </c>
    </row>
    <row r="7884" spans="1:4" x14ac:dyDescent="0.2">
      <c r="A7884">
        <v>102790</v>
      </c>
      <c r="B7884" t="s">
        <v>6064</v>
      </c>
      <c r="C7884">
        <v>92743</v>
      </c>
      <c r="D7884">
        <v>5</v>
      </c>
    </row>
    <row r="7885" spans="1:4" x14ac:dyDescent="0.2">
      <c r="A7885">
        <v>102785</v>
      </c>
    </row>
    <row r="7886" spans="1:4" x14ac:dyDescent="0.2">
      <c r="A7886">
        <v>102785</v>
      </c>
      <c r="B7886" t="s">
        <v>6064</v>
      </c>
      <c r="C7886">
        <v>92756</v>
      </c>
      <c r="D7886">
        <v>12</v>
      </c>
    </row>
    <row r="7887" spans="1:4" x14ac:dyDescent="0.2">
      <c r="A7887">
        <v>102785</v>
      </c>
      <c r="B7887" t="s">
        <v>6064</v>
      </c>
      <c r="C7887">
        <v>92743</v>
      </c>
      <c r="D7887">
        <v>9</v>
      </c>
    </row>
    <row r="7888" spans="1:4" x14ac:dyDescent="0.2">
      <c r="A7888">
        <v>102786</v>
      </c>
    </row>
    <row r="7889" spans="1:4" x14ac:dyDescent="0.2">
      <c r="A7889">
        <v>102786</v>
      </c>
      <c r="B7889" t="s">
        <v>6064</v>
      </c>
      <c r="C7889">
        <v>92756</v>
      </c>
      <c r="D7889">
        <v>14</v>
      </c>
    </row>
    <row r="7890" spans="1:4" x14ac:dyDescent="0.2">
      <c r="A7890">
        <v>102786</v>
      </c>
      <c r="B7890" t="s">
        <v>6064</v>
      </c>
      <c r="C7890">
        <v>92744</v>
      </c>
      <c r="D7890">
        <v>4</v>
      </c>
    </row>
    <row r="7891" spans="1:4" x14ac:dyDescent="0.2">
      <c r="A7891">
        <v>102786</v>
      </c>
      <c r="B7891" t="s">
        <v>6064</v>
      </c>
      <c r="C7891">
        <v>92743</v>
      </c>
      <c r="D7891">
        <v>6</v>
      </c>
    </row>
    <row r="7892" spans="1:4" x14ac:dyDescent="0.2">
      <c r="A7892">
        <v>102787</v>
      </c>
    </row>
    <row r="7893" spans="1:4" x14ac:dyDescent="0.2">
      <c r="A7893">
        <v>102787</v>
      </c>
      <c r="B7893" t="s">
        <v>6064</v>
      </c>
      <c r="C7893">
        <v>92756</v>
      </c>
      <c r="D7893">
        <v>14</v>
      </c>
    </row>
    <row r="7894" spans="1:4" x14ac:dyDescent="0.2">
      <c r="A7894">
        <v>102787</v>
      </c>
      <c r="B7894" t="s">
        <v>6064</v>
      </c>
      <c r="C7894">
        <v>92744</v>
      </c>
      <c r="D7894">
        <v>4</v>
      </c>
    </row>
    <row r="7895" spans="1:4" x14ac:dyDescent="0.2">
      <c r="A7895">
        <v>102787</v>
      </c>
      <c r="B7895" t="s">
        <v>6064</v>
      </c>
      <c r="C7895">
        <v>92743</v>
      </c>
      <c r="D7895">
        <v>13.5</v>
      </c>
    </row>
    <row r="7896" spans="1:4" x14ac:dyDescent="0.2">
      <c r="A7896">
        <v>102736</v>
      </c>
    </row>
    <row r="7897" spans="1:4" x14ac:dyDescent="0.2">
      <c r="A7897">
        <v>102736</v>
      </c>
      <c r="B7897" t="s">
        <v>6064</v>
      </c>
      <c r="C7897">
        <v>90587</v>
      </c>
      <c r="D7897">
        <v>0.13300000000000001</v>
      </c>
    </row>
    <row r="7898" spans="1:4" x14ac:dyDescent="0.2">
      <c r="A7898">
        <v>102736</v>
      </c>
      <c r="B7898" t="s">
        <v>6064</v>
      </c>
      <c r="C7898">
        <v>90586</v>
      </c>
      <c r="D7898">
        <v>5.6000000000000001E-2</v>
      </c>
    </row>
    <row r="7899" spans="1:4" x14ac:dyDescent="0.2">
      <c r="A7899">
        <v>102736</v>
      </c>
      <c r="B7899" t="s">
        <v>6064</v>
      </c>
      <c r="C7899">
        <v>88316</v>
      </c>
      <c r="D7899">
        <v>0.99929999999999997</v>
      </c>
    </row>
    <row r="7900" spans="1:4" x14ac:dyDescent="0.2">
      <c r="A7900">
        <v>102736</v>
      </c>
      <c r="B7900" t="s">
        <v>6064</v>
      </c>
      <c r="C7900">
        <v>88309</v>
      </c>
      <c r="D7900">
        <v>0.88500000000000001</v>
      </c>
    </row>
    <row r="7901" spans="1:4" x14ac:dyDescent="0.2">
      <c r="A7901">
        <v>102736</v>
      </c>
      <c r="B7901" t="s">
        <v>80</v>
      </c>
      <c r="C7901">
        <v>1524</v>
      </c>
      <c r="D7901">
        <v>1.103</v>
      </c>
    </row>
    <row r="7902" spans="1:4" x14ac:dyDescent="0.2">
      <c r="A7902">
        <v>102727</v>
      </c>
    </row>
    <row r="7903" spans="1:4" x14ac:dyDescent="0.2">
      <c r="A7903">
        <v>102727</v>
      </c>
      <c r="B7903" t="s">
        <v>6064</v>
      </c>
      <c r="C7903">
        <v>91693</v>
      </c>
      <c r="D7903">
        <v>3.3700000000000001E-2</v>
      </c>
    </row>
    <row r="7904" spans="1:4" x14ac:dyDescent="0.2">
      <c r="A7904">
        <v>102727</v>
      </c>
      <c r="B7904" t="s">
        <v>6064</v>
      </c>
      <c r="C7904">
        <v>91692</v>
      </c>
      <c r="D7904">
        <v>8.3999999999999995E-3</v>
      </c>
    </row>
    <row r="7905" spans="1:4" x14ac:dyDescent="0.2">
      <c r="A7905">
        <v>102727</v>
      </c>
      <c r="B7905" t="s">
        <v>6064</v>
      </c>
      <c r="C7905">
        <v>88262</v>
      </c>
      <c r="D7905">
        <v>1.5588</v>
      </c>
    </row>
    <row r="7906" spans="1:4" x14ac:dyDescent="0.2">
      <c r="A7906">
        <v>102727</v>
      </c>
      <c r="B7906" t="s">
        <v>6064</v>
      </c>
      <c r="C7906">
        <v>88239</v>
      </c>
      <c r="D7906">
        <v>5.4899999999999997E-2</v>
      </c>
    </row>
    <row r="7907" spans="1:4" x14ac:dyDescent="0.2">
      <c r="A7907">
        <v>102727</v>
      </c>
      <c r="B7907" t="s">
        <v>80</v>
      </c>
      <c r="C7907">
        <v>40304</v>
      </c>
      <c r="D7907">
        <v>3.1199999999999999E-2</v>
      </c>
    </row>
    <row r="7908" spans="1:4" x14ac:dyDescent="0.2">
      <c r="A7908">
        <v>102727</v>
      </c>
      <c r="B7908" t="s">
        <v>80</v>
      </c>
      <c r="C7908">
        <v>40287</v>
      </c>
      <c r="D7908">
        <v>0.35610000000000003</v>
      </c>
    </row>
    <row r="7909" spans="1:4" x14ac:dyDescent="0.2">
      <c r="A7909">
        <v>102727</v>
      </c>
      <c r="B7909" t="s">
        <v>80</v>
      </c>
      <c r="C7909">
        <v>40275</v>
      </c>
      <c r="D7909">
        <v>0.16109999999999999</v>
      </c>
    </row>
    <row r="7910" spans="1:4" x14ac:dyDescent="0.2">
      <c r="A7910">
        <v>102727</v>
      </c>
      <c r="B7910" t="s">
        <v>80</v>
      </c>
      <c r="C7910">
        <v>40271</v>
      </c>
      <c r="D7910">
        <v>9.5000000000000001E-2</v>
      </c>
    </row>
    <row r="7911" spans="1:4" x14ac:dyDescent="0.2">
      <c r="A7911">
        <v>102727</v>
      </c>
      <c r="B7911" t="s">
        <v>80</v>
      </c>
      <c r="C7911">
        <v>4491</v>
      </c>
      <c r="D7911">
        <v>1.8654999999999999</v>
      </c>
    </row>
    <row r="7912" spans="1:4" x14ac:dyDescent="0.2">
      <c r="A7912">
        <v>102727</v>
      </c>
      <c r="B7912" t="s">
        <v>80</v>
      </c>
      <c r="C7912">
        <v>2692</v>
      </c>
      <c r="D7912">
        <v>3.5000000000000001E-3</v>
      </c>
    </row>
    <row r="7913" spans="1:4" x14ac:dyDescent="0.2">
      <c r="A7913">
        <v>102727</v>
      </c>
      <c r="B7913" t="s">
        <v>80</v>
      </c>
      <c r="C7913">
        <v>1358</v>
      </c>
      <c r="D7913">
        <v>0.55130000000000001</v>
      </c>
    </row>
    <row r="7914" spans="1:4" x14ac:dyDescent="0.2">
      <c r="A7914">
        <v>102112</v>
      </c>
    </row>
    <row r="7915" spans="1:4" x14ac:dyDescent="0.2">
      <c r="A7915">
        <v>102112</v>
      </c>
      <c r="B7915" t="s">
        <v>6064</v>
      </c>
      <c r="C7915">
        <v>88267</v>
      </c>
      <c r="D7915">
        <v>2.0425</v>
      </c>
    </row>
    <row r="7916" spans="1:4" x14ac:dyDescent="0.2">
      <c r="A7916">
        <v>102112</v>
      </c>
      <c r="B7916" t="s">
        <v>6064</v>
      </c>
      <c r="C7916">
        <v>88264</v>
      </c>
      <c r="D7916">
        <v>0.63300000000000001</v>
      </c>
    </row>
    <row r="7917" spans="1:4" x14ac:dyDescent="0.2">
      <c r="A7917">
        <v>102112</v>
      </c>
      <c r="B7917" t="s">
        <v>6064</v>
      </c>
      <c r="C7917">
        <v>88248</v>
      </c>
      <c r="D7917">
        <v>2.0425</v>
      </c>
    </row>
    <row r="7918" spans="1:4" x14ac:dyDescent="0.2">
      <c r="A7918">
        <v>102112</v>
      </c>
      <c r="B7918" t="s">
        <v>6064</v>
      </c>
      <c r="C7918">
        <v>88247</v>
      </c>
      <c r="D7918">
        <v>0.63300000000000001</v>
      </c>
    </row>
    <row r="7919" spans="1:4" x14ac:dyDescent="0.2">
      <c r="A7919">
        <v>102112</v>
      </c>
      <c r="B7919" t="s">
        <v>80</v>
      </c>
      <c r="C7919">
        <v>39997</v>
      </c>
      <c r="D7919">
        <v>4</v>
      </c>
    </row>
    <row r="7920" spans="1:4" x14ac:dyDescent="0.2">
      <c r="A7920">
        <v>102112</v>
      </c>
      <c r="B7920" t="s">
        <v>80</v>
      </c>
      <c r="C7920">
        <v>39996</v>
      </c>
      <c r="D7920">
        <v>0.2</v>
      </c>
    </row>
    <row r="7921" spans="1:4" x14ac:dyDescent="0.2">
      <c r="A7921">
        <v>102112</v>
      </c>
      <c r="B7921" t="s">
        <v>80</v>
      </c>
      <c r="C7921">
        <v>11267</v>
      </c>
      <c r="D7921">
        <v>4</v>
      </c>
    </row>
    <row r="7922" spans="1:4" x14ac:dyDescent="0.2">
      <c r="A7922">
        <v>102111</v>
      </c>
    </row>
    <row r="7923" spans="1:4" x14ac:dyDescent="0.2">
      <c r="A7923">
        <v>102111</v>
      </c>
      <c r="B7923" t="s">
        <v>6064</v>
      </c>
      <c r="C7923">
        <v>88267</v>
      </c>
      <c r="D7923">
        <v>2.0425</v>
      </c>
    </row>
    <row r="7924" spans="1:4" x14ac:dyDescent="0.2">
      <c r="A7924">
        <v>102111</v>
      </c>
      <c r="B7924" t="s">
        <v>6064</v>
      </c>
      <c r="C7924">
        <v>88264</v>
      </c>
      <c r="D7924">
        <v>0.63300000000000001</v>
      </c>
    </row>
    <row r="7925" spans="1:4" x14ac:dyDescent="0.2">
      <c r="A7925">
        <v>102111</v>
      </c>
      <c r="B7925" t="s">
        <v>6064</v>
      </c>
      <c r="C7925">
        <v>88248</v>
      </c>
      <c r="D7925">
        <v>2.0425</v>
      </c>
    </row>
    <row r="7926" spans="1:4" x14ac:dyDescent="0.2">
      <c r="A7926">
        <v>102111</v>
      </c>
      <c r="B7926" t="s">
        <v>6064</v>
      </c>
      <c r="C7926">
        <v>88247</v>
      </c>
      <c r="D7926">
        <v>0.63300000000000001</v>
      </c>
    </row>
    <row r="7927" spans="1:4" x14ac:dyDescent="0.2">
      <c r="A7927">
        <v>102111</v>
      </c>
      <c r="B7927" t="s">
        <v>80</v>
      </c>
      <c r="C7927">
        <v>39997</v>
      </c>
      <c r="D7927">
        <v>4</v>
      </c>
    </row>
    <row r="7928" spans="1:4" x14ac:dyDescent="0.2">
      <c r="A7928">
        <v>102111</v>
      </c>
      <c r="B7928" t="s">
        <v>80</v>
      </c>
      <c r="C7928">
        <v>39996</v>
      </c>
      <c r="D7928">
        <v>0.2</v>
      </c>
    </row>
    <row r="7929" spans="1:4" x14ac:dyDescent="0.2">
      <c r="A7929">
        <v>102111</v>
      </c>
      <c r="B7929" t="s">
        <v>80</v>
      </c>
      <c r="C7929">
        <v>11267</v>
      </c>
      <c r="D7929">
        <v>4</v>
      </c>
    </row>
    <row r="7930" spans="1:4" x14ac:dyDescent="0.2">
      <c r="A7930">
        <v>102111</v>
      </c>
      <c r="B7930" t="s">
        <v>80</v>
      </c>
      <c r="C7930">
        <v>731</v>
      </c>
      <c r="D7930">
        <v>1</v>
      </c>
    </row>
    <row r="7931" spans="1:4" x14ac:dyDescent="0.2">
      <c r="A7931">
        <v>102114</v>
      </c>
    </row>
    <row r="7932" spans="1:4" x14ac:dyDescent="0.2">
      <c r="A7932">
        <v>102114</v>
      </c>
      <c r="B7932" t="s">
        <v>6064</v>
      </c>
      <c r="C7932">
        <v>88267</v>
      </c>
      <c r="D7932">
        <v>2.1145999999999998</v>
      </c>
    </row>
    <row r="7933" spans="1:4" x14ac:dyDescent="0.2">
      <c r="A7933">
        <v>102114</v>
      </c>
      <c r="B7933" t="s">
        <v>6064</v>
      </c>
      <c r="C7933">
        <v>88264</v>
      </c>
      <c r="D7933">
        <v>0.63300000000000001</v>
      </c>
    </row>
    <row r="7934" spans="1:4" x14ac:dyDescent="0.2">
      <c r="A7934">
        <v>102114</v>
      </c>
      <c r="B7934" t="s">
        <v>6064</v>
      </c>
      <c r="C7934">
        <v>88248</v>
      </c>
      <c r="D7934">
        <v>2.1145999999999998</v>
      </c>
    </row>
    <row r="7935" spans="1:4" x14ac:dyDescent="0.2">
      <c r="A7935">
        <v>102114</v>
      </c>
      <c r="B7935" t="s">
        <v>6064</v>
      </c>
      <c r="C7935">
        <v>88247</v>
      </c>
      <c r="D7935">
        <v>0.63300000000000001</v>
      </c>
    </row>
    <row r="7936" spans="1:4" x14ac:dyDescent="0.2">
      <c r="A7936">
        <v>102114</v>
      </c>
      <c r="B7936" t="s">
        <v>80</v>
      </c>
      <c r="C7936">
        <v>39997</v>
      </c>
      <c r="D7936">
        <v>4</v>
      </c>
    </row>
    <row r="7937" spans="1:4" x14ac:dyDescent="0.2">
      <c r="A7937">
        <v>102114</v>
      </c>
      <c r="B7937" t="s">
        <v>80</v>
      </c>
      <c r="C7937">
        <v>39996</v>
      </c>
      <c r="D7937">
        <v>0.2</v>
      </c>
    </row>
    <row r="7938" spans="1:4" x14ac:dyDescent="0.2">
      <c r="A7938">
        <v>102114</v>
      </c>
      <c r="B7938" t="s">
        <v>80</v>
      </c>
      <c r="C7938">
        <v>11267</v>
      </c>
      <c r="D7938">
        <v>4</v>
      </c>
    </row>
    <row r="7939" spans="1:4" x14ac:dyDescent="0.2">
      <c r="A7939">
        <v>102113</v>
      </c>
    </row>
    <row r="7940" spans="1:4" x14ac:dyDescent="0.2">
      <c r="A7940">
        <v>102113</v>
      </c>
      <c r="B7940" t="s">
        <v>6064</v>
      </c>
      <c r="C7940">
        <v>88267</v>
      </c>
      <c r="D7940">
        <v>2.1145999999999998</v>
      </c>
    </row>
    <row r="7941" spans="1:4" x14ac:dyDescent="0.2">
      <c r="A7941">
        <v>102113</v>
      </c>
      <c r="B7941" t="s">
        <v>6064</v>
      </c>
      <c r="C7941">
        <v>88264</v>
      </c>
      <c r="D7941">
        <v>0.63300000000000001</v>
      </c>
    </row>
    <row r="7942" spans="1:4" x14ac:dyDescent="0.2">
      <c r="A7942">
        <v>102113</v>
      </c>
      <c r="B7942" t="s">
        <v>6064</v>
      </c>
      <c r="C7942">
        <v>88248</v>
      </c>
      <c r="D7942">
        <v>2.1145999999999998</v>
      </c>
    </row>
    <row r="7943" spans="1:4" x14ac:dyDescent="0.2">
      <c r="A7943">
        <v>102113</v>
      </c>
      <c r="B7943" t="s">
        <v>6064</v>
      </c>
      <c r="C7943">
        <v>88247</v>
      </c>
      <c r="D7943">
        <v>0.63300000000000001</v>
      </c>
    </row>
    <row r="7944" spans="1:4" x14ac:dyDescent="0.2">
      <c r="A7944">
        <v>102113</v>
      </c>
      <c r="B7944" t="s">
        <v>80</v>
      </c>
      <c r="C7944">
        <v>39997</v>
      </c>
      <c r="D7944">
        <v>4</v>
      </c>
    </row>
    <row r="7945" spans="1:4" x14ac:dyDescent="0.2">
      <c r="A7945">
        <v>102113</v>
      </c>
      <c r="B7945" t="s">
        <v>80</v>
      </c>
      <c r="C7945">
        <v>39996</v>
      </c>
      <c r="D7945">
        <v>0.2</v>
      </c>
    </row>
    <row r="7946" spans="1:4" x14ac:dyDescent="0.2">
      <c r="A7946">
        <v>102113</v>
      </c>
      <c r="B7946" t="s">
        <v>80</v>
      </c>
      <c r="C7946">
        <v>11267</v>
      </c>
      <c r="D7946">
        <v>4</v>
      </c>
    </row>
    <row r="7947" spans="1:4" x14ac:dyDescent="0.2">
      <c r="A7947">
        <v>102113</v>
      </c>
      <c r="B7947" t="s">
        <v>80</v>
      </c>
      <c r="C7947">
        <v>732</v>
      </c>
      <c r="D7947">
        <v>1</v>
      </c>
    </row>
    <row r="7948" spans="1:4" x14ac:dyDescent="0.2">
      <c r="A7948">
        <v>102117</v>
      </c>
    </row>
    <row r="7949" spans="1:4" x14ac:dyDescent="0.2">
      <c r="A7949">
        <v>102117</v>
      </c>
      <c r="B7949" t="s">
        <v>6064</v>
      </c>
      <c r="C7949">
        <v>88267</v>
      </c>
      <c r="D7949">
        <v>2.202</v>
      </c>
    </row>
    <row r="7950" spans="1:4" x14ac:dyDescent="0.2">
      <c r="A7950">
        <v>102117</v>
      </c>
      <c r="B7950" t="s">
        <v>6064</v>
      </c>
      <c r="C7950">
        <v>88264</v>
      </c>
      <c r="D7950">
        <v>0.63300000000000001</v>
      </c>
    </row>
    <row r="7951" spans="1:4" x14ac:dyDescent="0.2">
      <c r="A7951">
        <v>102117</v>
      </c>
      <c r="B7951" t="s">
        <v>6064</v>
      </c>
      <c r="C7951">
        <v>88248</v>
      </c>
      <c r="D7951">
        <v>2.202</v>
      </c>
    </row>
    <row r="7952" spans="1:4" x14ac:dyDescent="0.2">
      <c r="A7952">
        <v>102117</v>
      </c>
      <c r="B7952" t="s">
        <v>6064</v>
      </c>
      <c r="C7952">
        <v>88247</v>
      </c>
      <c r="D7952">
        <v>0.63300000000000001</v>
      </c>
    </row>
    <row r="7953" spans="1:4" x14ac:dyDescent="0.2">
      <c r="A7953">
        <v>102117</v>
      </c>
      <c r="B7953" t="s">
        <v>80</v>
      </c>
      <c r="C7953">
        <v>39997</v>
      </c>
      <c r="D7953">
        <v>4</v>
      </c>
    </row>
    <row r="7954" spans="1:4" x14ac:dyDescent="0.2">
      <c r="A7954">
        <v>102117</v>
      </c>
      <c r="B7954" t="s">
        <v>80</v>
      </c>
      <c r="C7954">
        <v>39996</v>
      </c>
      <c r="D7954">
        <v>0.2</v>
      </c>
    </row>
    <row r="7955" spans="1:4" x14ac:dyDescent="0.2">
      <c r="A7955">
        <v>102117</v>
      </c>
      <c r="B7955" t="s">
        <v>80</v>
      </c>
      <c r="C7955">
        <v>11267</v>
      </c>
      <c r="D7955">
        <v>4</v>
      </c>
    </row>
    <row r="7956" spans="1:4" x14ac:dyDescent="0.2">
      <c r="A7956">
        <v>102116</v>
      </c>
    </row>
    <row r="7957" spans="1:4" x14ac:dyDescent="0.2">
      <c r="A7957">
        <v>102116</v>
      </c>
      <c r="B7957" t="s">
        <v>6064</v>
      </c>
      <c r="C7957">
        <v>88267</v>
      </c>
      <c r="D7957">
        <v>2.202</v>
      </c>
    </row>
    <row r="7958" spans="1:4" x14ac:dyDescent="0.2">
      <c r="A7958">
        <v>102116</v>
      </c>
      <c r="B7958" t="s">
        <v>6064</v>
      </c>
      <c r="C7958">
        <v>88264</v>
      </c>
      <c r="D7958">
        <v>0.63300000000000001</v>
      </c>
    </row>
    <row r="7959" spans="1:4" x14ac:dyDescent="0.2">
      <c r="A7959">
        <v>102116</v>
      </c>
      <c r="B7959" t="s">
        <v>6064</v>
      </c>
      <c r="C7959">
        <v>88248</v>
      </c>
      <c r="D7959">
        <v>2.202</v>
      </c>
    </row>
    <row r="7960" spans="1:4" x14ac:dyDescent="0.2">
      <c r="A7960">
        <v>102116</v>
      </c>
      <c r="B7960" t="s">
        <v>6064</v>
      </c>
      <c r="C7960">
        <v>88247</v>
      </c>
      <c r="D7960">
        <v>0.63300000000000001</v>
      </c>
    </row>
    <row r="7961" spans="1:4" x14ac:dyDescent="0.2">
      <c r="A7961">
        <v>102116</v>
      </c>
      <c r="B7961" t="s">
        <v>80</v>
      </c>
      <c r="C7961">
        <v>39997</v>
      </c>
      <c r="D7961">
        <v>4</v>
      </c>
    </row>
    <row r="7962" spans="1:4" x14ac:dyDescent="0.2">
      <c r="A7962">
        <v>102116</v>
      </c>
      <c r="B7962" t="s">
        <v>80</v>
      </c>
      <c r="C7962">
        <v>39996</v>
      </c>
      <c r="D7962">
        <v>0.2</v>
      </c>
    </row>
    <row r="7963" spans="1:4" x14ac:dyDescent="0.2">
      <c r="A7963">
        <v>102116</v>
      </c>
      <c r="B7963" t="s">
        <v>80</v>
      </c>
      <c r="C7963">
        <v>11267</v>
      </c>
      <c r="D7963">
        <v>4</v>
      </c>
    </row>
    <row r="7964" spans="1:4" x14ac:dyDescent="0.2">
      <c r="A7964">
        <v>102116</v>
      </c>
      <c r="B7964" t="s">
        <v>80</v>
      </c>
      <c r="C7964">
        <v>734</v>
      </c>
      <c r="D7964">
        <v>1</v>
      </c>
    </row>
    <row r="7965" spans="1:4" x14ac:dyDescent="0.2">
      <c r="A7965">
        <v>102132</v>
      </c>
    </row>
    <row r="7966" spans="1:4" x14ac:dyDescent="0.2">
      <c r="A7966">
        <v>102132</v>
      </c>
      <c r="B7966" t="s">
        <v>6064</v>
      </c>
      <c r="C7966">
        <v>102134</v>
      </c>
      <c r="D7966">
        <v>1</v>
      </c>
    </row>
    <row r="7967" spans="1:4" x14ac:dyDescent="0.2">
      <c r="A7967">
        <v>102132</v>
      </c>
      <c r="B7967" t="s">
        <v>6064</v>
      </c>
      <c r="C7967">
        <v>88267</v>
      </c>
      <c r="D7967">
        <v>4.4039999999999999</v>
      </c>
    </row>
    <row r="7968" spans="1:4" x14ac:dyDescent="0.2">
      <c r="A7968">
        <v>102132</v>
      </c>
      <c r="B7968" t="s">
        <v>6064</v>
      </c>
      <c r="C7968">
        <v>88264</v>
      </c>
      <c r="D7968">
        <v>2.6697000000000002</v>
      </c>
    </row>
    <row r="7969" spans="1:4" x14ac:dyDescent="0.2">
      <c r="A7969">
        <v>102132</v>
      </c>
      <c r="B7969" t="s">
        <v>6064</v>
      </c>
      <c r="C7969">
        <v>88248</v>
      </c>
      <c r="D7969">
        <v>4.4039999999999999</v>
      </c>
    </row>
    <row r="7970" spans="1:4" x14ac:dyDescent="0.2">
      <c r="A7970">
        <v>102132</v>
      </c>
      <c r="B7970" t="s">
        <v>6064</v>
      </c>
      <c r="C7970">
        <v>88247</v>
      </c>
      <c r="D7970">
        <v>2.6697000000000002</v>
      </c>
    </row>
    <row r="7971" spans="1:4" x14ac:dyDescent="0.2">
      <c r="A7971">
        <v>102132</v>
      </c>
      <c r="B7971" t="s">
        <v>80</v>
      </c>
      <c r="C7971">
        <v>39997</v>
      </c>
      <c r="D7971">
        <v>8</v>
      </c>
    </row>
    <row r="7972" spans="1:4" x14ac:dyDescent="0.2">
      <c r="A7972">
        <v>102132</v>
      </c>
      <c r="B7972" t="s">
        <v>80</v>
      </c>
      <c r="C7972">
        <v>39996</v>
      </c>
      <c r="D7972">
        <v>0.4</v>
      </c>
    </row>
    <row r="7973" spans="1:4" x14ac:dyDescent="0.2">
      <c r="A7973">
        <v>102132</v>
      </c>
      <c r="B7973" t="s">
        <v>80</v>
      </c>
      <c r="C7973">
        <v>11950</v>
      </c>
      <c r="D7973">
        <v>4</v>
      </c>
    </row>
    <row r="7974" spans="1:4" x14ac:dyDescent="0.2">
      <c r="A7974">
        <v>102132</v>
      </c>
      <c r="B7974" t="s">
        <v>80</v>
      </c>
      <c r="C7974">
        <v>11267</v>
      </c>
      <c r="D7974">
        <v>8</v>
      </c>
    </row>
    <row r="7975" spans="1:4" x14ac:dyDescent="0.2">
      <c r="A7975">
        <v>102132</v>
      </c>
      <c r="B7975" t="s">
        <v>80</v>
      </c>
      <c r="C7975">
        <v>734</v>
      </c>
      <c r="D7975">
        <v>2</v>
      </c>
    </row>
    <row r="7976" spans="1:4" x14ac:dyDescent="0.2">
      <c r="A7976">
        <v>102115</v>
      </c>
    </row>
    <row r="7977" spans="1:4" x14ac:dyDescent="0.2">
      <c r="A7977">
        <v>102115</v>
      </c>
      <c r="B7977" t="s">
        <v>6064</v>
      </c>
      <c r="C7977">
        <v>88267</v>
      </c>
      <c r="D7977">
        <v>3.2890000000000001</v>
      </c>
    </row>
    <row r="7978" spans="1:4" x14ac:dyDescent="0.2">
      <c r="A7978">
        <v>102115</v>
      </c>
      <c r="B7978" t="s">
        <v>6064</v>
      </c>
      <c r="C7978">
        <v>88264</v>
      </c>
      <c r="D7978">
        <v>0.63300000000000001</v>
      </c>
    </row>
    <row r="7979" spans="1:4" x14ac:dyDescent="0.2">
      <c r="A7979">
        <v>102115</v>
      </c>
      <c r="B7979" t="s">
        <v>6064</v>
      </c>
      <c r="C7979">
        <v>88248</v>
      </c>
      <c r="D7979">
        <v>3.2890000000000001</v>
      </c>
    </row>
    <row r="7980" spans="1:4" x14ac:dyDescent="0.2">
      <c r="A7980">
        <v>102115</v>
      </c>
      <c r="B7980" t="s">
        <v>6064</v>
      </c>
      <c r="C7980">
        <v>88247</v>
      </c>
      <c r="D7980">
        <v>0.63300000000000001</v>
      </c>
    </row>
    <row r="7981" spans="1:4" x14ac:dyDescent="0.2">
      <c r="A7981">
        <v>102115</v>
      </c>
      <c r="B7981" t="s">
        <v>80</v>
      </c>
      <c r="C7981">
        <v>39997</v>
      </c>
      <c r="D7981">
        <v>4</v>
      </c>
    </row>
    <row r="7982" spans="1:4" x14ac:dyDescent="0.2">
      <c r="A7982">
        <v>102115</v>
      </c>
      <c r="B7982" t="s">
        <v>80</v>
      </c>
      <c r="C7982">
        <v>39996</v>
      </c>
      <c r="D7982">
        <v>0.2</v>
      </c>
    </row>
    <row r="7983" spans="1:4" x14ac:dyDescent="0.2">
      <c r="A7983">
        <v>102115</v>
      </c>
      <c r="B7983" t="s">
        <v>80</v>
      </c>
      <c r="C7983">
        <v>11267</v>
      </c>
      <c r="D7983">
        <v>4</v>
      </c>
    </row>
    <row r="7984" spans="1:4" x14ac:dyDescent="0.2">
      <c r="A7984">
        <v>102115</v>
      </c>
      <c r="B7984" t="s">
        <v>80</v>
      </c>
      <c r="C7984">
        <v>735</v>
      </c>
      <c r="D7984">
        <v>1</v>
      </c>
    </row>
    <row r="7985" spans="1:4" x14ac:dyDescent="0.2">
      <c r="A7985">
        <v>102123</v>
      </c>
    </row>
    <row r="7986" spans="1:4" x14ac:dyDescent="0.2">
      <c r="A7986">
        <v>102123</v>
      </c>
      <c r="B7986" t="s">
        <v>6064</v>
      </c>
      <c r="C7986">
        <v>88267</v>
      </c>
      <c r="D7986">
        <v>3.2890000000000001</v>
      </c>
    </row>
    <row r="7987" spans="1:4" x14ac:dyDescent="0.2">
      <c r="A7987">
        <v>102123</v>
      </c>
      <c r="B7987" t="s">
        <v>6064</v>
      </c>
      <c r="C7987">
        <v>88264</v>
      </c>
      <c r="D7987">
        <v>0.63300000000000001</v>
      </c>
    </row>
    <row r="7988" spans="1:4" x14ac:dyDescent="0.2">
      <c r="A7988">
        <v>102123</v>
      </c>
      <c r="B7988" t="s">
        <v>6064</v>
      </c>
      <c r="C7988">
        <v>88248</v>
      </c>
      <c r="D7988">
        <v>3.2890000000000001</v>
      </c>
    </row>
    <row r="7989" spans="1:4" x14ac:dyDescent="0.2">
      <c r="A7989">
        <v>102123</v>
      </c>
      <c r="B7989" t="s">
        <v>6064</v>
      </c>
      <c r="C7989">
        <v>88247</v>
      </c>
      <c r="D7989">
        <v>0.63300000000000001</v>
      </c>
    </row>
    <row r="7990" spans="1:4" x14ac:dyDescent="0.2">
      <c r="A7990">
        <v>102123</v>
      </c>
      <c r="B7990" t="s">
        <v>80</v>
      </c>
      <c r="C7990">
        <v>39997</v>
      </c>
      <c r="D7990">
        <v>4</v>
      </c>
    </row>
    <row r="7991" spans="1:4" x14ac:dyDescent="0.2">
      <c r="A7991">
        <v>102123</v>
      </c>
      <c r="B7991" t="s">
        <v>80</v>
      </c>
      <c r="C7991">
        <v>39996</v>
      </c>
      <c r="D7991">
        <v>0.2</v>
      </c>
    </row>
    <row r="7992" spans="1:4" x14ac:dyDescent="0.2">
      <c r="A7992">
        <v>102123</v>
      </c>
      <c r="B7992" t="s">
        <v>80</v>
      </c>
      <c r="C7992">
        <v>11267</v>
      </c>
      <c r="D7992">
        <v>4</v>
      </c>
    </row>
    <row r="7993" spans="1:4" x14ac:dyDescent="0.2">
      <c r="A7993">
        <v>102122</v>
      </c>
    </row>
    <row r="7994" spans="1:4" x14ac:dyDescent="0.2">
      <c r="A7994">
        <v>102122</v>
      </c>
      <c r="B7994" t="s">
        <v>6064</v>
      </c>
      <c r="C7994">
        <v>88267</v>
      </c>
      <c r="D7994">
        <v>3.2890000000000001</v>
      </c>
    </row>
    <row r="7995" spans="1:4" x14ac:dyDescent="0.2">
      <c r="A7995">
        <v>102122</v>
      </c>
      <c r="B7995" t="s">
        <v>6064</v>
      </c>
      <c r="C7995">
        <v>88264</v>
      </c>
      <c r="D7995">
        <v>0.63300000000000001</v>
      </c>
    </row>
    <row r="7996" spans="1:4" x14ac:dyDescent="0.2">
      <c r="A7996">
        <v>102122</v>
      </c>
      <c r="B7996" t="s">
        <v>6064</v>
      </c>
      <c r="C7996">
        <v>88248</v>
      </c>
      <c r="D7996">
        <v>3.2890000000000001</v>
      </c>
    </row>
    <row r="7997" spans="1:4" x14ac:dyDescent="0.2">
      <c r="A7997">
        <v>102122</v>
      </c>
      <c r="B7997" t="s">
        <v>6064</v>
      </c>
      <c r="C7997">
        <v>88247</v>
      </c>
      <c r="D7997">
        <v>0.63300000000000001</v>
      </c>
    </row>
    <row r="7998" spans="1:4" x14ac:dyDescent="0.2">
      <c r="A7998">
        <v>102122</v>
      </c>
      <c r="B7998" t="s">
        <v>80</v>
      </c>
      <c r="C7998">
        <v>39997</v>
      </c>
      <c r="D7998">
        <v>4</v>
      </c>
    </row>
    <row r="7999" spans="1:4" x14ac:dyDescent="0.2">
      <c r="A7999">
        <v>102122</v>
      </c>
      <c r="B7999" t="s">
        <v>80</v>
      </c>
      <c r="C7999">
        <v>39996</v>
      </c>
      <c r="D7999">
        <v>0.2</v>
      </c>
    </row>
    <row r="8000" spans="1:4" x14ac:dyDescent="0.2">
      <c r="A8000">
        <v>102122</v>
      </c>
      <c r="B8000" t="s">
        <v>80</v>
      </c>
      <c r="C8000">
        <v>11267</v>
      </c>
      <c r="D8000">
        <v>4</v>
      </c>
    </row>
    <row r="8001" spans="1:4" x14ac:dyDescent="0.2">
      <c r="A8001">
        <v>102122</v>
      </c>
      <c r="B8001" t="s">
        <v>80</v>
      </c>
      <c r="C8001">
        <v>740</v>
      </c>
      <c r="D8001">
        <v>1</v>
      </c>
    </row>
    <row r="8002" spans="1:4" x14ac:dyDescent="0.2">
      <c r="A8002">
        <v>102119</v>
      </c>
    </row>
    <row r="8003" spans="1:4" x14ac:dyDescent="0.2">
      <c r="A8003">
        <v>102119</v>
      </c>
      <c r="B8003" t="s">
        <v>6064</v>
      </c>
      <c r="C8003">
        <v>88267</v>
      </c>
      <c r="D8003">
        <v>2.2774000000000001</v>
      </c>
    </row>
    <row r="8004" spans="1:4" x14ac:dyDescent="0.2">
      <c r="A8004">
        <v>102119</v>
      </c>
      <c r="B8004" t="s">
        <v>6064</v>
      </c>
      <c r="C8004">
        <v>88264</v>
      </c>
      <c r="D8004">
        <v>0.63300000000000001</v>
      </c>
    </row>
    <row r="8005" spans="1:4" x14ac:dyDescent="0.2">
      <c r="A8005">
        <v>102119</v>
      </c>
      <c r="B8005" t="s">
        <v>6064</v>
      </c>
      <c r="C8005">
        <v>88248</v>
      </c>
      <c r="D8005">
        <v>2.2774000000000001</v>
      </c>
    </row>
    <row r="8006" spans="1:4" x14ac:dyDescent="0.2">
      <c r="A8006">
        <v>102119</v>
      </c>
      <c r="B8006" t="s">
        <v>6064</v>
      </c>
      <c r="C8006">
        <v>88247</v>
      </c>
      <c r="D8006">
        <v>0.63300000000000001</v>
      </c>
    </row>
    <row r="8007" spans="1:4" x14ac:dyDescent="0.2">
      <c r="A8007">
        <v>102119</v>
      </c>
      <c r="B8007" t="s">
        <v>80</v>
      </c>
      <c r="C8007">
        <v>39997</v>
      </c>
      <c r="D8007">
        <v>4</v>
      </c>
    </row>
    <row r="8008" spans="1:4" x14ac:dyDescent="0.2">
      <c r="A8008">
        <v>102119</v>
      </c>
      <c r="B8008" t="s">
        <v>80</v>
      </c>
      <c r="C8008">
        <v>39996</v>
      </c>
      <c r="D8008">
        <v>0.2</v>
      </c>
    </row>
    <row r="8009" spans="1:4" x14ac:dyDescent="0.2">
      <c r="A8009">
        <v>102119</v>
      </c>
      <c r="B8009" t="s">
        <v>80</v>
      </c>
      <c r="C8009">
        <v>11267</v>
      </c>
      <c r="D8009">
        <v>4</v>
      </c>
    </row>
    <row r="8010" spans="1:4" x14ac:dyDescent="0.2">
      <c r="A8010">
        <v>102118</v>
      </c>
    </row>
    <row r="8011" spans="1:4" x14ac:dyDescent="0.2">
      <c r="A8011">
        <v>102118</v>
      </c>
      <c r="B8011" t="s">
        <v>6064</v>
      </c>
      <c r="C8011">
        <v>88267</v>
      </c>
      <c r="D8011">
        <v>2.2774000000000001</v>
      </c>
    </row>
    <row r="8012" spans="1:4" x14ac:dyDescent="0.2">
      <c r="A8012">
        <v>102118</v>
      </c>
      <c r="B8012" t="s">
        <v>6064</v>
      </c>
      <c r="C8012">
        <v>88264</v>
      </c>
      <c r="D8012">
        <v>0.63300000000000001</v>
      </c>
    </row>
    <row r="8013" spans="1:4" x14ac:dyDescent="0.2">
      <c r="A8013">
        <v>102118</v>
      </c>
      <c r="B8013" t="s">
        <v>6064</v>
      </c>
      <c r="C8013">
        <v>88248</v>
      </c>
      <c r="D8013">
        <v>2.2774000000000001</v>
      </c>
    </row>
    <row r="8014" spans="1:4" x14ac:dyDescent="0.2">
      <c r="A8014">
        <v>102118</v>
      </c>
      <c r="B8014" t="s">
        <v>6064</v>
      </c>
      <c r="C8014">
        <v>88247</v>
      </c>
      <c r="D8014">
        <v>0.63300000000000001</v>
      </c>
    </row>
    <row r="8015" spans="1:4" x14ac:dyDescent="0.2">
      <c r="A8015">
        <v>102118</v>
      </c>
      <c r="B8015" t="s">
        <v>80</v>
      </c>
      <c r="C8015">
        <v>39997</v>
      </c>
      <c r="D8015">
        <v>4</v>
      </c>
    </row>
    <row r="8016" spans="1:4" x14ac:dyDescent="0.2">
      <c r="A8016">
        <v>102118</v>
      </c>
      <c r="B8016" t="s">
        <v>80</v>
      </c>
      <c r="C8016">
        <v>39996</v>
      </c>
      <c r="D8016">
        <v>0.2</v>
      </c>
    </row>
    <row r="8017" spans="1:4" x14ac:dyDescent="0.2">
      <c r="A8017">
        <v>102118</v>
      </c>
      <c r="B8017" t="s">
        <v>80</v>
      </c>
      <c r="C8017">
        <v>11267</v>
      </c>
      <c r="D8017">
        <v>4</v>
      </c>
    </row>
    <row r="8018" spans="1:4" x14ac:dyDescent="0.2">
      <c r="A8018">
        <v>102118</v>
      </c>
      <c r="B8018" t="s">
        <v>80</v>
      </c>
      <c r="C8018">
        <v>736</v>
      </c>
      <c r="D8018">
        <v>1</v>
      </c>
    </row>
    <row r="8019" spans="1:4" x14ac:dyDescent="0.2">
      <c r="A8019">
        <v>102133</v>
      </c>
    </row>
    <row r="8020" spans="1:4" x14ac:dyDescent="0.2">
      <c r="A8020">
        <v>102133</v>
      </c>
      <c r="B8020" t="s">
        <v>6064</v>
      </c>
      <c r="C8020">
        <v>102135</v>
      </c>
      <c r="D8020">
        <v>1</v>
      </c>
    </row>
    <row r="8021" spans="1:4" x14ac:dyDescent="0.2">
      <c r="A8021">
        <v>102133</v>
      </c>
      <c r="B8021" t="s">
        <v>6064</v>
      </c>
      <c r="C8021">
        <v>88267</v>
      </c>
      <c r="D8021">
        <v>4.5547000000000004</v>
      </c>
    </row>
    <row r="8022" spans="1:4" x14ac:dyDescent="0.2">
      <c r="A8022">
        <v>102133</v>
      </c>
      <c r="B8022" t="s">
        <v>6064</v>
      </c>
      <c r="C8022">
        <v>88264</v>
      </c>
      <c r="D8022">
        <v>2.6697000000000002</v>
      </c>
    </row>
    <row r="8023" spans="1:4" x14ac:dyDescent="0.2">
      <c r="A8023">
        <v>102133</v>
      </c>
      <c r="B8023" t="s">
        <v>6064</v>
      </c>
      <c r="C8023">
        <v>88248</v>
      </c>
      <c r="D8023">
        <v>4.5547000000000004</v>
      </c>
    </row>
    <row r="8024" spans="1:4" x14ac:dyDescent="0.2">
      <c r="A8024">
        <v>102133</v>
      </c>
      <c r="B8024" t="s">
        <v>6064</v>
      </c>
      <c r="C8024">
        <v>88247</v>
      </c>
      <c r="D8024">
        <v>2.6697000000000002</v>
      </c>
    </row>
    <row r="8025" spans="1:4" x14ac:dyDescent="0.2">
      <c r="A8025">
        <v>102133</v>
      </c>
      <c r="B8025" t="s">
        <v>80</v>
      </c>
      <c r="C8025">
        <v>39997</v>
      </c>
      <c r="D8025">
        <v>8</v>
      </c>
    </row>
    <row r="8026" spans="1:4" x14ac:dyDescent="0.2">
      <c r="A8026">
        <v>102133</v>
      </c>
      <c r="B8026" t="s">
        <v>80</v>
      </c>
      <c r="C8026">
        <v>39996</v>
      </c>
      <c r="D8026">
        <v>0.4</v>
      </c>
    </row>
    <row r="8027" spans="1:4" x14ac:dyDescent="0.2">
      <c r="A8027">
        <v>102133</v>
      </c>
      <c r="B8027" t="s">
        <v>80</v>
      </c>
      <c r="C8027">
        <v>11950</v>
      </c>
      <c r="D8027">
        <v>4</v>
      </c>
    </row>
    <row r="8028" spans="1:4" x14ac:dyDescent="0.2">
      <c r="A8028">
        <v>102133</v>
      </c>
      <c r="B8028" t="s">
        <v>80</v>
      </c>
      <c r="C8028">
        <v>11267</v>
      </c>
      <c r="D8028">
        <v>8</v>
      </c>
    </row>
    <row r="8029" spans="1:4" x14ac:dyDescent="0.2">
      <c r="A8029">
        <v>102133</v>
      </c>
      <c r="B8029" t="s">
        <v>80</v>
      </c>
      <c r="C8029">
        <v>736</v>
      </c>
      <c r="D8029">
        <v>2</v>
      </c>
    </row>
    <row r="8030" spans="1:4" x14ac:dyDescent="0.2">
      <c r="A8030">
        <v>102127</v>
      </c>
    </row>
    <row r="8031" spans="1:4" x14ac:dyDescent="0.2">
      <c r="A8031">
        <v>102127</v>
      </c>
      <c r="B8031" t="s">
        <v>6064</v>
      </c>
      <c r="C8031">
        <v>88267</v>
      </c>
      <c r="D8031">
        <v>4.0286</v>
      </c>
    </row>
    <row r="8032" spans="1:4" x14ac:dyDescent="0.2">
      <c r="A8032">
        <v>102127</v>
      </c>
      <c r="B8032" t="s">
        <v>6064</v>
      </c>
      <c r="C8032">
        <v>88264</v>
      </c>
      <c r="D8032">
        <v>0.63300000000000001</v>
      </c>
    </row>
    <row r="8033" spans="1:4" x14ac:dyDescent="0.2">
      <c r="A8033">
        <v>102127</v>
      </c>
      <c r="B8033" t="s">
        <v>6064</v>
      </c>
      <c r="C8033">
        <v>88248</v>
      </c>
      <c r="D8033">
        <v>4.0286</v>
      </c>
    </row>
    <row r="8034" spans="1:4" x14ac:dyDescent="0.2">
      <c r="A8034">
        <v>102127</v>
      </c>
      <c r="B8034" t="s">
        <v>6064</v>
      </c>
      <c r="C8034">
        <v>88247</v>
      </c>
      <c r="D8034">
        <v>0.63300000000000001</v>
      </c>
    </row>
    <row r="8035" spans="1:4" x14ac:dyDescent="0.2">
      <c r="A8035">
        <v>102127</v>
      </c>
      <c r="B8035" t="s">
        <v>80</v>
      </c>
      <c r="C8035">
        <v>44115</v>
      </c>
      <c r="D8035">
        <v>3</v>
      </c>
    </row>
    <row r="8036" spans="1:4" x14ac:dyDescent="0.2">
      <c r="A8036">
        <v>102127</v>
      </c>
      <c r="B8036" t="s">
        <v>80</v>
      </c>
      <c r="C8036">
        <v>5086</v>
      </c>
      <c r="D8036">
        <v>10.137600000000001</v>
      </c>
    </row>
    <row r="8037" spans="1:4" x14ac:dyDescent="0.2">
      <c r="A8037">
        <v>102126</v>
      </c>
    </row>
    <row r="8038" spans="1:4" x14ac:dyDescent="0.2">
      <c r="A8038">
        <v>102126</v>
      </c>
      <c r="B8038" t="s">
        <v>6064</v>
      </c>
      <c r="C8038">
        <v>88267</v>
      </c>
      <c r="D8038">
        <v>4.0286</v>
      </c>
    </row>
    <row r="8039" spans="1:4" x14ac:dyDescent="0.2">
      <c r="A8039">
        <v>102126</v>
      </c>
      <c r="B8039" t="s">
        <v>6064</v>
      </c>
      <c r="C8039">
        <v>88264</v>
      </c>
      <c r="D8039">
        <v>0.63300000000000001</v>
      </c>
    </row>
    <row r="8040" spans="1:4" x14ac:dyDescent="0.2">
      <c r="A8040">
        <v>102126</v>
      </c>
      <c r="B8040" t="s">
        <v>6064</v>
      </c>
      <c r="C8040">
        <v>88248</v>
      </c>
      <c r="D8040">
        <v>4.0286</v>
      </c>
    </row>
    <row r="8041" spans="1:4" x14ac:dyDescent="0.2">
      <c r="A8041">
        <v>102126</v>
      </c>
      <c r="B8041" t="s">
        <v>6064</v>
      </c>
      <c r="C8041">
        <v>88247</v>
      </c>
      <c r="D8041">
        <v>0.63300000000000001</v>
      </c>
    </row>
    <row r="8042" spans="1:4" x14ac:dyDescent="0.2">
      <c r="A8042">
        <v>102126</v>
      </c>
      <c r="B8042" t="s">
        <v>80</v>
      </c>
      <c r="C8042">
        <v>44115</v>
      </c>
      <c r="D8042">
        <v>3</v>
      </c>
    </row>
    <row r="8043" spans="1:4" x14ac:dyDescent="0.2">
      <c r="A8043">
        <v>102126</v>
      </c>
      <c r="B8043" t="s">
        <v>80</v>
      </c>
      <c r="C8043">
        <v>5086</v>
      </c>
      <c r="D8043">
        <v>10.137600000000001</v>
      </c>
    </row>
    <row r="8044" spans="1:4" x14ac:dyDescent="0.2">
      <c r="A8044">
        <v>102126</v>
      </c>
      <c r="B8044" t="s">
        <v>80</v>
      </c>
      <c r="C8044">
        <v>754</v>
      </c>
      <c r="D8044">
        <v>1</v>
      </c>
    </row>
    <row r="8045" spans="1:4" x14ac:dyDescent="0.2">
      <c r="A8045">
        <v>102137</v>
      </c>
    </row>
    <row r="8046" spans="1:4" x14ac:dyDescent="0.2">
      <c r="A8046">
        <v>102137</v>
      </c>
      <c r="B8046" t="s">
        <v>6064</v>
      </c>
      <c r="C8046">
        <v>88264</v>
      </c>
      <c r="D8046">
        <v>0.63300000000000001</v>
      </c>
    </row>
    <row r="8047" spans="1:4" x14ac:dyDescent="0.2">
      <c r="A8047">
        <v>102137</v>
      </c>
      <c r="B8047" t="s">
        <v>6064</v>
      </c>
      <c r="C8047">
        <v>88247</v>
      </c>
      <c r="D8047">
        <v>0.63300000000000001</v>
      </c>
    </row>
    <row r="8048" spans="1:4" x14ac:dyDescent="0.2">
      <c r="A8048">
        <v>102137</v>
      </c>
      <c r="B8048" t="s">
        <v>80</v>
      </c>
      <c r="C8048">
        <v>7588</v>
      </c>
      <c r="D8048">
        <v>1</v>
      </c>
    </row>
    <row r="8049" spans="1:4" x14ac:dyDescent="0.2">
      <c r="A8049">
        <v>102136</v>
      </c>
    </row>
    <row r="8050" spans="1:4" x14ac:dyDescent="0.2">
      <c r="A8050">
        <v>102136</v>
      </c>
      <c r="B8050" t="s">
        <v>6064</v>
      </c>
      <c r="C8050">
        <v>88264</v>
      </c>
      <c r="D8050">
        <v>1.4036999999999999</v>
      </c>
    </row>
    <row r="8051" spans="1:4" x14ac:dyDescent="0.2">
      <c r="A8051">
        <v>102136</v>
      </c>
      <c r="B8051" t="s">
        <v>6064</v>
      </c>
      <c r="C8051">
        <v>88247</v>
      </c>
      <c r="D8051">
        <v>1.4036999999999999</v>
      </c>
    </row>
    <row r="8052" spans="1:4" x14ac:dyDescent="0.2">
      <c r="A8052">
        <v>102136</v>
      </c>
      <c r="B8052" t="s">
        <v>80</v>
      </c>
      <c r="C8052">
        <v>11950</v>
      </c>
      <c r="D8052">
        <v>4</v>
      </c>
    </row>
    <row r="8053" spans="1:4" x14ac:dyDescent="0.2">
      <c r="A8053">
        <v>102121</v>
      </c>
    </row>
    <row r="8054" spans="1:4" x14ac:dyDescent="0.2">
      <c r="A8054">
        <v>102121</v>
      </c>
      <c r="B8054" t="s">
        <v>6064</v>
      </c>
      <c r="C8054">
        <v>88267</v>
      </c>
      <c r="D8054">
        <v>3.0647000000000002</v>
      </c>
    </row>
    <row r="8055" spans="1:4" x14ac:dyDescent="0.2">
      <c r="A8055">
        <v>102121</v>
      </c>
      <c r="B8055" t="s">
        <v>6064</v>
      </c>
      <c r="C8055">
        <v>88264</v>
      </c>
      <c r="D8055">
        <v>0.63300000000000001</v>
      </c>
    </row>
    <row r="8056" spans="1:4" x14ac:dyDescent="0.2">
      <c r="A8056">
        <v>102121</v>
      </c>
      <c r="B8056" t="s">
        <v>6064</v>
      </c>
      <c r="C8056">
        <v>88248</v>
      </c>
      <c r="D8056">
        <v>3.0647000000000002</v>
      </c>
    </row>
    <row r="8057" spans="1:4" x14ac:dyDescent="0.2">
      <c r="A8057">
        <v>102121</v>
      </c>
      <c r="B8057" t="s">
        <v>6064</v>
      </c>
      <c r="C8057">
        <v>88247</v>
      </c>
      <c r="D8057">
        <v>0.63300000000000001</v>
      </c>
    </row>
    <row r="8058" spans="1:4" x14ac:dyDescent="0.2">
      <c r="A8058">
        <v>102121</v>
      </c>
      <c r="B8058" t="s">
        <v>80</v>
      </c>
      <c r="C8058">
        <v>39997</v>
      </c>
      <c r="D8058">
        <v>4</v>
      </c>
    </row>
    <row r="8059" spans="1:4" x14ac:dyDescent="0.2">
      <c r="A8059">
        <v>102121</v>
      </c>
      <c r="B8059" t="s">
        <v>80</v>
      </c>
      <c r="C8059">
        <v>39996</v>
      </c>
      <c r="D8059">
        <v>0.2</v>
      </c>
    </row>
    <row r="8060" spans="1:4" x14ac:dyDescent="0.2">
      <c r="A8060">
        <v>102121</v>
      </c>
      <c r="B8060" t="s">
        <v>80</v>
      </c>
      <c r="C8060">
        <v>11267</v>
      </c>
      <c r="D8060">
        <v>4</v>
      </c>
    </row>
    <row r="8061" spans="1:4" x14ac:dyDescent="0.2">
      <c r="A8061">
        <v>102120</v>
      </c>
    </row>
    <row r="8062" spans="1:4" x14ac:dyDescent="0.2">
      <c r="A8062">
        <v>102120</v>
      </c>
      <c r="B8062" t="s">
        <v>6064</v>
      </c>
      <c r="C8062">
        <v>88267</v>
      </c>
      <c r="D8062">
        <v>3.0647000000000002</v>
      </c>
    </row>
    <row r="8063" spans="1:4" x14ac:dyDescent="0.2">
      <c r="A8063">
        <v>102120</v>
      </c>
      <c r="B8063" t="s">
        <v>6064</v>
      </c>
      <c r="C8063">
        <v>88264</v>
      </c>
      <c r="D8063">
        <v>0.63300000000000001</v>
      </c>
    </row>
    <row r="8064" spans="1:4" x14ac:dyDescent="0.2">
      <c r="A8064">
        <v>102120</v>
      </c>
      <c r="B8064" t="s">
        <v>6064</v>
      </c>
      <c r="C8064">
        <v>88248</v>
      </c>
      <c r="D8064">
        <v>3.0647000000000002</v>
      </c>
    </row>
    <row r="8065" spans="1:4" x14ac:dyDescent="0.2">
      <c r="A8065">
        <v>102120</v>
      </c>
      <c r="B8065" t="s">
        <v>6064</v>
      </c>
      <c r="C8065">
        <v>88247</v>
      </c>
      <c r="D8065">
        <v>0.63300000000000001</v>
      </c>
    </row>
    <row r="8066" spans="1:4" x14ac:dyDescent="0.2">
      <c r="A8066">
        <v>102120</v>
      </c>
      <c r="B8066" t="s">
        <v>80</v>
      </c>
      <c r="C8066">
        <v>44013</v>
      </c>
      <c r="D8066">
        <v>1</v>
      </c>
    </row>
    <row r="8067" spans="1:4" x14ac:dyDescent="0.2">
      <c r="A8067">
        <v>102120</v>
      </c>
      <c r="B8067" t="s">
        <v>80</v>
      </c>
      <c r="C8067">
        <v>39997</v>
      </c>
      <c r="D8067">
        <v>4</v>
      </c>
    </row>
    <row r="8068" spans="1:4" x14ac:dyDescent="0.2">
      <c r="A8068">
        <v>102120</v>
      </c>
      <c r="B8068" t="s">
        <v>80</v>
      </c>
      <c r="C8068">
        <v>39996</v>
      </c>
      <c r="D8068">
        <v>0.2</v>
      </c>
    </row>
    <row r="8069" spans="1:4" x14ac:dyDescent="0.2">
      <c r="A8069">
        <v>102120</v>
      </c>
      <c r="B8069" t="s">
        <v>80</v>
      </c>
      <c r="C8069">
        <v>11267</v>
      </c>
      <c r="D8069">
        <v>4</v>
      </c>
    </row>
    <row r="8070" spans="1:4" x14ac:dyDescent="0.2">
      <c r="A8070">
        <v>102138</v>
      </c>
    </row>
    <row r="8071" spans="1:4" x14ac:dyDescent="0.2">
      <c r="A8071">
        <v>102138</v>
      </c>
      <c r="B8071" t="s">
        <v>6064</v>
      </c>
      <c r="C8071">
        <v>88267</v>
      </c>
      <c r="D8071">
        <v>3.6541000000000001</v>
      </c>
    </row>
    <row r="8072" spans="1:4" x14ac:dyDescent="0.2">
      <c r="A8072">
        <v>102138</v>
      </c>
      <c r="B8072" t="s">
        <v>6064</v>
      </c>
      <c r="C8072">
        <v>88264</v>
      </c>
      <c r="D8072">
        <v>0.63300000000000001</v>
      </c>
    </row>
    <row r="8073" spans="1:4" x14ac:dyDescent="0.2">
      <c r="A8073">
        <v>102138</v>
      </c>
      <c r="B8073" t="s">
        <v>6064</v>
      </c>
      <c r="C8073">
        <v>88248</v>
      </c>
      <c r="D8073">
        <v>3.6541000000000001</v>
      </c>
    </row>
    <row r="8074" spans="1:4" x14ac:dyDescent="0.2">
      <c r="A8074">
        <v>102138</v>
      </c>
      <c r="B8074" t="s">
        <v>6064</v>
      </c>
      <c r="C8074">
        <v>88247</v>
      </c>
      <c r="D8074">
        <v>0.63300000000000001</v>
      </c>
    </row>
    <row r="8075" spans="1:4" x14ac:dyDescent="0.2">
      <c r="A8075">
        <v>102138</v>
      </c>
      <c r="B8075" t="s">
        <v>80</v>
      </c>
      <c r="C8075">
        <v>39997</v>
      </c>
      <c r="D8075">
        <v>4</v>
      </c>
    </row>
    <row r="8076" spans="1:4" x14ac:dyDescent="0.2">
      <c r="A8076">
        <v>102138</v>
      </c>
      <c r="B8076" t="s">
        <v>80</v>
      </c>
      <c r="C8076">
        <v>39996</v>
      </c>
      <c r="D8076">
        <v>0.2</v>
      </c>
    </row>
    <row r="8077" spans="1:4" x14ac:dyDescent="0.2">
      <c r="A8077">
        <v>102138</v>
      </c>
      <c r="B8077" t="s">
        <v>80</v>
      </c>
      <c r="C8077">
        <v>11267</v>
      </c>
      <c r="D8077">
        <v>4</v>
      </c>
    </row>
    <row r="8078" spans="1:4" x14ac:dyDescent="0.2">
      <c r="A8078">
        <v>102334</v>
      </c>
    </row>
    <row r="8079" spans="1:4" x14ac:dyDescent="0.2">
      <c r="A8079">
        <v>102334</v>
      </c>
      <c r="B8079" t="s">
        <v>6064</v>
      </c>
      <c r="C8079">
        <v>88267</v>
      </c>
      <c r="D8079">
        <v>3.6541000000000001</v>
      </c>
    </row>
    <row r="8080" spans="1:4" x14ac:dyDescent="0.2">
      <c r="A8080">
        <v>102334</v>
      </c>
      <c r="B8080" t="s">
        <v>6064</v>
      </c>
      <c r="C8080">
        <v>88264</v>
      </c>
      <c r="D8080">
        <v>0.63300000000000001</v>
      </c>
    </row>
    <row r="8081" spans="1:4" x14ac:dyDescent="0.2">
      <c r="A8081">
        <v>102334</v>
      </c>
      <c r="B8081" t="s">
        <v>6064</v>
      </c>
      <c r="C8081">
        <v>88248</v>
      </c>
      <c r="D8081">
        <v>3.6541000000000001</v>
      </c>
    </row>
    <row r="8082" spans="1:4" x14ac:dyDescent="0.2">
      <c r="A8082">
        <v>102334</v>
      </c>
      <c r="B8082" t="s">
        <v>6064</v>
      </c>
      <c r="C8082">
        <v>88247</v>
      </c>
      <c r="D8082">
        <v>0.63300000000000001</v>
      </c>
    </row>
    <row r="8083" spans="1:4" x14ac:dyDescent="0.2">
      <c r="A8083">
        <v>102334</v>
      </c>
      <c r="B8083" t="s">
        <v>80</v>
      </c>
      <c r="C8083">
        <v>44014</v>
      </c>
      <c r="D8083">
        <v>1</v>
      </c>
    </row>
    <row r="8084" spans="1:4" x14ac:dyDescent="0.2">
      <c r="A8084">
        <v>102334</v>
      </c>
      <c r="B8084" t="s">
        <v>80</v>
      </c>
      <c r="C8084">
        <v>39997</v>
      </c>
      <c r="D8084">
        <v>4</v>
      </c>
    </row>
    <row r="8085" spans="1:4" x14ac:dyDescent="0.2">
      <c r="A8085">
        <v>102334</v>
      </c>
      <c r="B8085" t="s">
        <v>80</v>
      </c>
      <c r="C8085">
        <v>39996</v>
      </c>
      <c r="D8085">
        <v>0.2</v>
      </c>
    </row>
    <row r="8086" spans="1:4" x14ac:dyDescent="0.2">
      <c r="A8086">
        <v>102334</v>
      </c>
      <c r="B8086" t="s">
        <v>80</v>
      </c>
      <c r="C8086">
        <v>11267</v>
      </c>
      <c r="D8086">
        <v>4</v>
      </c>
    </row>
    <row r="8087" spans="1:4" x14ac:dyDescent="0.2">
      <c r="A8087">
        <v>102129</v>
      </c>
    </row>
    <row r="8088" spans="1:4" x14ac:dyDescent="0.2">
      <c r="A8088">
        <v>102129</v>
      </c>
      <c r="B8088" t="s">
        <v>6064</v>
      </c>
      <c r="C8088">
        <v>88267</v>
      </c>
      <c r="D8088">
        <v>6.3220000000000001</v>
      </c>
    </row>
    <row r="8089" spans="1:4" x14ac:dyDescent="0.2">
      <c r="A8089">
        <v>102129</v>
      </c>
      <c r="B8089" t="s">
        <v>6064</v>
      </c>
      <c r="C8089">
        <v>88264</v>
      </c>
      <c r="D8089">
        <v>0.63300000000000001</v>
      </c>
    </row>
    <row r="8090" spans="1:4" x14ac:dyDescent="0.2">
      <c r="A8090">
        <v>102129</v>
      </c>
      <c r="B8090" t="s">
        <v>6064</v>
      </c>
      <c r="C8090">
        <v>88248</v>
      </c>
      <c r="D8090">
        <v>6.3220000000000001</v>
      </c>
    </row>
    <row r="8091" spans="1:4" x14ac:dyDescent="0.2">
      <c r="A8091">
        <v>102129</v>
      </c>
      <c r="B8091" t="s">
        <v>6064</v>
      </c>
      <c r="C8091">
        <v>88247</v>
      </c>
      <c r="D8091">
        <v>0.63300000000000001</v>
      </c>
    </row>
    <row r="8092" spans="1:4" x14ac:dyDescent="0.2">
      <c r="A8092">
        <v>102129</v>
      </c>
      <c r="B8092" t="s">
        <v>80</v>
      </c>
      <c r="C8092">
        <v>44333</v>
      </c>
      <c r="D8092">
        <v>3</v>
      </c>
    </row>
    <row r="8093" spans="1:4" x14ac:dyDescent="0.2">
      <c r="A8093">
        <v>102129</v>
      </c>
      <c r="B8093" t="s">
        <v>80</v>
      </c>
      <c r="C8093">
        <v>5086</v>
      </c>
      <c r="D8093">
        <v>10.137600000000001</v>
      </c>
    </row>
    <row r="8094" spans="1:4" x14ac:dyDescent="0.2">
      <c r="A8094">
        <v>102128</v>
      </c>
    </row>
    <row r="8095" spans="1:4" x14ac:dyDescent="0.2">
      <c r="A8095">
        <v>102128</v>
      </c>
      <c r="B8095" t="s">
        <v>6064</v>
      </c>
      <c r="C8095">
        <v>88267</v>
      </c>
      <c r="D8095">
        <v>5.0266000000000002</v>
      </c>
    </row>
    <row r="8096" spans="1:4" x14ac:dyDescent="0.2">
      <c r="A8096">
        <v>102128</v>
      </c>
      <c r="B8096" t="s">
        <v>6064</v>
      </c>
      <c r="C8096">
        <v>88264</v>
      </c>
      <c r="D8096">
        <v>0.63300000000000001</v>
      </c>
    </row>
    <row r="8097" spans="1:4" x14ac:dyDescent="0.2">
      <c r="A8097">
        <v>102128</v>
      </c>
      <c r="B8097" t="s">
        <v>6064</v>
      </c>
      <c r="C8097">
        <v>88248</v>
      </c>
      <c r="D8097">
        <v>5.0266000000000002</v>
      </c>
    </row>
    <row r="8098" spans="1:4" x14ac:dyDescent="0.2">
      <c r="A8098">
        <v>102128</v>
      </c>
      <c r="B8098" t="s">
        <v>6064</v>
      </c>
      <c r="C8098">
        <v>88247</v>
      </c>
      <c r="D8098">
        <v>0.63300000000000001</v>
      </c>
    </row>
    <row r="8099" spans="1:4" x14ac:dyDescent="0.2">
      <c r="A8099">
        <v>102128</v>
      </c>
      <c r="B8099" t="s">
        <v>80</v>
      </c>
      <c r="C8099">
        <v>44333</v>
      </c>
      <c r="D8099">
        <v>3</v>
      </c>
    </row>
    <row r="8100" spans="1:4" x14ac:dyDescent="0.2">
      <c r="A8100">
        <v>102128</v>
      </c>
      <c r="B8100" t="s">
        <v>80</v>
      </c>
      <c r="C8100">
        <v>44013</v>
      </c>
      <c r="D8100">
        <v>1</v>
      </c>
    </row>
    <row r="8101" spans="1:4" x14ac:dyDescent="0.2">
      <c r="A8101">
        <v>102128</v>
      </c>
      <c r="B8101" t="s">
        <v>80</v>
      </c>
      <c r="C8101">
        <v>5086</v>
      </c>
      <c r="D8101">
        <v>10.137600000000001</v>
      </c>
    </row>
    <row r="8102" spans="1:4" x14ac:dyDescent="0.2">
      <c r="A8102">
        <v>102131</v>
      </c>
    </row>
    <row r="8103" spans="1:4" x14ac:dyDescent="0.2">
      <c r="A8103">
        <v>102131</v>
      </c>
      <c r="B8103" t="s">
        <v>6064</v>
      </c>
      <c r="C8103">
        <v>88267</v>
      </c>
      <c r="D8103">
        <v>6.3220000000000001</v>
      </c>
    </row>
    <row r="8104" spans="1:4" x14ac:dyDescent="0.2">
      <c r="A8104">
        <v>102131</v>
      </c>
      <c r="B8104" t="s">
        <v>6064</v>
      </c>
      <c r="C8104">
        <v>88264</v>
      </c>
      <c r="D8104">
        <v>0.63300000000000001</v>
      </c>
    </row>
    <row r="8105" spans="1:4" x14ac:dyDescent="0.2">
      <c r="A8105">
        <v>102131</v>
      </c>
      <c r="B8105" t="s">
        <v>6064</v>
      </c>
      <c r="C8105">
        <v>88248</v>
      </c>
      <c r="D8105">
        <v>6.3220000000000001</v>
      </c>
    </row>
    <row r="8106" spans="1:4" x14ac:dyDescent="0.2">
      <c r="A8106">
        <v>102131</v>
      </c>
      <c r="B8106" t="s">
        <v>6064</v>
      </c>
      <c r="C8106">
        <v>88247</v>
      </c>
      <c r="D8106">
        <v>0.63300000000000001</v>
      </c>
    </row>
    <row r="8107" spans="1:4" x14ac:dyDescent="0.2">
      <c r="A8107">
        <v>102131</v>
      </c>
      <c r="B8107" t="s">
        <v>80</v>
      </c>
      <c r="C8107">
        <v>44333</v>
      </c>
      <c r="D8107">
        <v>3</v>
      </c>
    </row>
    <row r="8108" spans="1:4" x14ac:dyDescent="0.2">
      <c r="A8108">
        <v>102131</v>
      </c>
      <c r="B8108" t="s">
        <v>80</v>
      </c>
      <c r="C8108">
        <v>5086</v>
      </c>
      <c r="D8108">
        <v>10.137600000000001</v>
      </c>
    </row>
    <row r="8109" spans="1:4" x14ac:dyDescent="0.2">
      <c r="A8109">
        <v>102130</v>
      </c>
    </row>
    <row r="8110" spans="1:4" x14ac:dyDescent="0.2">
      <c r="A8110">
        <v>102130</v>
      </c>
      <c r="B8110" t="s">
        <v>6064</v>
      </c>
      <c r="C8110">
        <v>88267</v>
      </c>
      <c r="D8110">
        <v>6.3220000000000001</v>
      </c>
    </row>
    <row r="8111" spans="1:4" x14ac:dyDescent="0.2">
      <c r="A8111">
        <v>102130</v>
      </c>
      <c r="B8111" t="s">
        <v>6064</v>
      </c>
      <c r="C8111">
        <v>88264</v>
      </c>
      <c r="D8111">
        <v>0.63300000000000001</v>
      </c>
    </row>
    <row r="8112" spans="1:4" x14ac:dyDescent="0.2">
      <c r="A8112">
        <v>102130</v>
      </c>
      <c r="B8112" t="s">
        <v>6064</v>
      </c>
      <c r="C8112">
        <v>88248</v>
      </c>
      <c r="D8112">
        <v>6.3220000000000001</v>
      </c>
    </row>
    <row r="8113" spans="1:4" x14ac:dyDescent="0.2">
      <c r="A8113">
        <v>102130</v>
      </c>
      <c r="B8113" t="s">
        <v>6064</v>
      </c>
      <c r="C8113">
        <v>88247</v>
      </c>
      <c r="D8113">
        <v>0.63300000000000001</v>
      </c>
    </row>
    <row r="8114" spans="1:4" x14ac:dyDescent="0.2">
      <c r="A8114">
        <v>102130</v>
      </c>
      <c r="B8114" t="s">
        <v>80</v>
      </c>
      <c r="C8114">
        <v>44333</v>
      </c>
      <c r="D8114">
        <v>3</v>
      </c>
    </row>
    <row r="8115" spans="1:4" x14ac:dyDescent="0.2">
      <c r="A8115">
        <v>102130</v>
      </c>
      <c r="B8115" t="s">
        <v>80</v>
      </c>
      <c r="C8115">
        <v>44014</v>
      </c>
      <c r="D8115">
        <v>1</v>
      </c>
    </row>
    <row r="8116" spans="1:4" x14ac:dyDescent="0.2">
      <c r="A8116">
        <v>102130</v>
      </c>
      <c r="B8116" t="s">
        <v>80</v>
      </c>
      <c r="C8116">
        <v>5086</v>
      </c>
      <c r="D8116">
        <v>10.137600000000001</v>
      </c>
    </row>
    <row r="8117" spans="1:4" x14ac:dyDescent="0.2">
      <c r="A8117">
        <v>102134</v>
      </c>
    </row>
    <row r="8118" spans="1:4" x14ac:dyDescent="0.2">
      <c r="A8118">
        <v>102134</v>
      </c>
      <c r="B8118" t="s">
        <v>6064</v>
      </c>
      <c r="C8118">
        <v>88264</v>
      </c>
      <c r="D8118">
        <v>1.4036999999999999</v>
      </c>
    </row>
    <row r="8119" spans="1:4" x14ac:dyDescent="0.2">
      <c r="A8119">
        <v>102134</v>
      </c>
      <c r="B8119" t="s">
        <v>6064</v>
      </c>
      <c r="C8119">
        <v>88247</v>
      </c>
      <c r="D8119">
        <v>1.4036999999999999</v>
      </c>
    </row>
    <row r="8120" spans="1:4" x14ac:dyDescent="0.2">
      <c r="A8120">
        <v>102134</v>
      </c>
      <c r="B8120" t="s">
        <v>80</v>
      </c>
      <c r="C8120">
        <v>44381</v>
      </c>
      <c r="D8120">
        <v>1</v>
      </c>
    </row>
    <row r="8121" spans="1:4" x14ac:dyDescent="0.2">
      <c r="A8121">
        <v>102134</v>
      </c>
      <c r="B8121" t="s">
        <v>80</v>
      </c>
      <c r="C8121">
        <v>11950</v>
      </c>
      <c r="D8121">
        <v>4</v>
      </c>
    </row>
    <row r="8122" spans="1:4" x14ac:dyDescent="0.2">
      <c r="A8122">
        <v>102135</v>
      </c>
    </row>
    <row r="8123" spans="1:4" x14ac:dyDescent="0.2">
      <c r="A8123">
        <v>102135</v>
      </c>
      <c r="B8123" t="s">
        <v>6064</v>
      </c>
      <c r="C8123">
        <v>88264</v>
      </c>
      <c r="D8123">
        <v>1.4036999999999999</v>
      </c>
    </row>
    <row r="8124" spans="1:4" x14ac:dyDescent="0.2">
      <c r="A8124">
        <v>102135</v>
      </c>
      <c r="B8124" t="s">
        <v>6064</v>
      </c>
      <c r="C8124">
        <v>88247</v>
      </c>
      <c r="D8124">
        <v>1.4036999999999999</v>
      </c>
    </row>
    <row r="8125" spans="1:4" x14ac:dyDescent="0.2">
      <c r="A8125">
        <v>102135</v>
      </c>
      <c r="B8125" t="s">
        <v>80</v>
      </c>
      <c r="C8125">
        <v>44382</v>
      </c>
      <c r="D8125">
        <v>1</v>
      </c>
    </row>
    <row r="8126" spans="1:4" x14ac:dyDescent="0.2">
      <c r="A8126">
        <v>102135</v>
      </c>
      <c r="B8126" t="s">
        <v>80</v>
      </c>
      <c r="C8126">
        <v>11950</v>
      </c>
      <c r="D8126">
        <v>4</v>
      </c>
    </row>
    <row r="8127" spans="1:4" x14ac:dyDescent="0.2">
      <c r="A8127">
        <v>104941</v>
      </c>
    </row>
    <row r="8128" spans="1:4" x14ac:dyDescent="0.2">
      <c r="A8128">
        <v>104941</v>
      </c>
      <c r="B8128" t="s">
        <v>6064</v>
      </c>
      <c r="C8128">
        <v>88315</v>
      </c>
      <c r="D8128">
        <v>0.41350100000000001</v>
      </c>
    </row>
    <row r="8129" spans="1:4" x14ac:dyDescent="0.2">
      <c r="A8129">
        <v>104941</v>
      </c>
      <c r="B8129" t="s">
        <v>6064</v>
      </c>
      <c r="C8129">
        <v>88251</v>
      </c>
      <c r="D8129">
        <v>0.29535800000000001</v>
      </c>
    </row>
    <row r="8130" spans="1:4" x14ac:dyDescent="0.2">
      <c r="A8130">
        <v>104941</v>
      </c>
      <c r="B8130" t="s">
        <v>80</v>
      </c>
      <c r="C8130">
        <v>45096</v>
      </c>
      <c r="D8130">
        <v>1</v>
      </c>
    </row>
    <row r="8131" spans="1:4" x14ac:dyDescent="0.2">
      <c r="A8131">
        <v>104942</v>
      </c>
    </row>
    <row r="8132" spans="1:4" x14ac:dyDescent="0.2">
      <c r="A8132">
        <v>104942</v>
      </c>
      <c r="B8132" t="s">
        <v>6064</v>
      </c>
      <c r="C8132">
        <v>88315</v>
      </c>
      <c r="D8132">
        <v>0.43062</v>
      </c>
    </row>
    <row r="8133" spans="1:4" x14ac:dyDescent="0.2">
      <c r="A8133">
        <v>104942</v>
      </c>
      <c r="B8133" t="s">
        <v>6064</v>
      </c>
      <c r="C8133">
        <v>88251</v>
      </c>
      <c r="D8133">
        <v>0.30758999999999997</v>
      </c>
    </row>
    <row r="8134" spans="1:4" x14ac:dyDescent="0.2">
      <c r="A8134">
        <v>104942</v>
      </c>
      <c r="B8134" t="s">
        <v>80</v>
      </c>
      <c r="C8134">
        <v>45097</v>
      </c>
      <c r="D8134">
        <v>1</v>
      </c>
    </row>
    <row r="8135" spans="1:4" x14ac:dyDescent="0.2">
      <c r="A8135">
        <v>104940</v>
      </c>
    </row>
    <row r="8136" spans="1:4" x14ac:dyDescent="0.2">
      <c r="A8136">
        <v>104940</v>
      </c>
      <c r="B8136" t="s">
        <v>6064</v>
      </c>
      <c r="C8136">
        <v>88315</v>
      </c>
      <c r="D8136">
        <v>1.87001</v>
      </c>
    </row>
    <row r="8137" spans="1:4" x14ac:dyDescent="0.2">
      <c r="A8137">
        <v>104940</v>
      </c>
      <c r="B8137" t="s">
        <v>6064</v>
      </c>
      <c r="C8137">
        <v>88251</v>
      </c>
      <c r="D8137">
        <v>0.93500000000000005</v>
      </c>
    </row>
    <row r="8138" spans="1:4" x14ac:dyDescent="0.2">
      <c r="A8138">
        <v>104940</v>
      </c>
      <c r="B8138" t="s">
        <v>80</v>
      </c>
      <c r="C8138">
        <v>45095</v>
      </c>
      <c r="D8138">
        <v>1</v>
      </c>
    </row>
    <row r="8139" spans="1:4" x14ac:dyDescent="0.2">
      <c r="A8139">
        <v>104940</v>
      </c>
      <c r="B8139" t="s">
        <v>80</v>
      </c>
      <c r="C8139">
        <v>142</v>
      </c>
      <c r="D8139">
        <v>1</v>
      </c>
    </row>
    <row r="8140" spans="1:4" x14ac:dyDescent="0.2">
      <c r="A8140">
        <v>104943</v>
      </c>
    </row>
    <row r="8141" spans="1:4" x14ac:dyDescent="0.2">
      <c r="A8141">
        <v>104943</v>
      </c>
      <c r="B8141" t="s">
        <v>6064</v>
      </c>
      <c r="C8141">
        <v>88315</v>
      </c>
      <c r="D8141">
        <v>1.556</v>
      </c>
    </row>
    <row r="8142" spans="1:4" x14ac:dyDescent="0.2">
      <c r="A8142">
        <v>104943</v>
      </c>
      <c r="B8142" t="s">
        <v>80</v>
      </c>
      <c r="C8142">
        <v>45098</v>
      </c>
      <c r="D8142">
        <v>1</v>
      </c>
    </row>
    <row r="8143" spans="1:4" x14ac:dyDescent="0.2">
      <c r="A8143">
        <v>101801</v>
      </c>
    </row>
    <row r="8144" spans="1:4" x14ac:dyDescent="0.2">
      <c r="A8144">
        <v>101801</v>
      </c>
      <c r="B8144" t="s">
        <v>6064</v>
      </c>
      <c r="C8144">
        <v>101616</v>
      </c>
      <c r="D8144">
        <v>0.78</v>
      </c>
    </row>
    <row r="8145" spans="1:4" x14ac:dyDescent="0.2">
      <c r="A8145">
        <v>101801</v>
      </c>
      <c r="B8145" t="s">
        <v>6064</v>
      </c>
      <c r="C8145">
        <v>94970</v>
      </c>
      <c r="D8145">
        <v>0.114</v>
      </c>
    </row>
    <row r="8146" spans="1:4" x14ac:dyDescent="0.2">
      <c r="A8146">
        <v>101801</v>
      </c>
      <c r="B8146" t="s">
        <v>6064</v>
      </c>
      <c r="C8146">
        <v>89998</v>
      </c>
      <c r="D8146">
        <v>2.0977999999999999</v>
      </c>
    </row>
    <row r="8147" spans="1:4" x14ac:dyDescent="0.2">
      <c r="A8147">
        <v>101801</v>
      </c>
      <c r="B8147" t="s">
        <v>6064</v>
      </c>
      <c r="C8147">
        <v>89995</v>
      </c>
      <c r="D8147">
        <v>5.2299999999999999E-2</v>
      </c>
    </row>
    <row r="8148" spans="1:4" x14ac:dyDescent="0.2">
      <c r="A8148">
        <v>101801</v>
      </c>
      <c r="B8148" t="s">
        <v>6064</v>
      </c>
      <c r="C8148">
        <v>88628</v>
      </c>
      <c r="D8148">
        <v>0.1363</v>
      </c>
    </row>
    <row r="8149" spans="1:4" x14ac:dyDescent="0.2">
      <c r="A8149">
        <v>101801</v>
      </c>
      <c r="B8149" t="s">
        <v>6064</v>
      </c>
      <c r="C8149">
        <v>88316</v>
      </c>
      <c r="D8149">
        <v>4.6847000000000003</v>
      </c>
    </row>
    <row r="8150" spans="1:4" x14ac:dyDescent="0.2">
      <c r="A8150">
        <v>101801</v>
      </c>
      <c r="B8150" t="s">
        <v>6064</v>
      </c>
      <c r="C8150">
        <v>88309</v>
      </c>
      <c r="D8150">
        <v>5.9622999999999999</v>
      </c>
    </row>
    <row r="8151" spans="1:4" x14ac:dyDescent="0.2">
      <c r="A8151">
        <v>101801</v>
      </c>
      <c r="B8151" t="s">
        <v>6064</v>
      </c>
      <c r="C8151">
        <v>87316</v>
      </c>
      <c r="D8151">
        <v>2.8799999999999999E-2</v>
      </c>
    </row>
    <row r="8152" spans="1:4" x14ac:dyDescent="0.2">
      <c r="A8152">
        <v>101801</v>
      </c>
      <c r="B8152" t="s">
        <v>80</v>
      </c>
      <c r="C8152">
        <v>25067</v>
      </c>
      <c r="D8152">
        <v>25.125699999999998</v>
      </c>
    </row>
    <row r="8153" spans="1:4" x14ac:dyDescent="0.2">
      <c r="A8153">
        <v>101801</v>
      </c>
      <c r="B8153" t="s">
        <v>80</v>
      </c>
      <c r="C8153">
        <v>11245</v>
      </c>
      <c r="D8153">
        <v>1</v>
      </c>
    </row>
    <row r="8154" spans="1:4" x14ac:dyDescent="0.2">
      <c r="A8154">
        <v>101801</v>
      </c>
      <c r="B8154" t="s">
        <v>80</v>
      </c>
      <c r="C8154">
        <v>6193</v>
      </c>
      <c r="D8154">
        <v>0.5796</v>
      </c>
    </row>
    <row r="8155" spans="1:4" x14ac:dyDescent="0.2">
      <c r="A8155">
        <v>101801</v>
      </c>
      <c r="B8155" t="s">
        <v>80</v>
      </c>
      <c r="C8155">
        <v>5069</v>
      </c>
      <c r="D8155">
        <v>1.6400000000000001E-2</v>
      </c>
    </row>
    <row r="8156" spans="1:4" x14ac:dyDescent="0.2">
      <c r="A8156">
        <v>101801</v>
      </c>
      <c r="B8156" t="s">
        <v>80</v>
      </c>
      <c r="C8156">
        <v>4517</v>
      </c>
      <c r="D8156">
        <v>0.18479999999999999</v>
      </c>
    </row>
    <row r="8157" spans="1:4" x14ac:dyDescent="0.2">
      <c r="A8157">
        <v>101801</v>
      </c>
      <c r="B8157" t="s">
        <v>80</v>
      </c>
      <c r="C8157">
        <v>4491</v>
      </c>
      <c r="D8157">
        <v>0.15540000000000001</v>
      </c>
    </row>
    <row r="8158" spans="1:4" x14ac:dyDescent="0.2">
      <c r="A8158">
        <v>101801</v>
      </c>
      <c r="B8158" t="s">
        <v>80</v>
      </c>
      <c r="C8158">
        <v>2692</v>
      </c>
      <c r="D8158">
        <v>7.1000000000000004E-3</v>
      </c>
    </row>
    <row r="8159" spans="1:4" x14ac:dyDescent="0.2">
      <c r="A8159">
        <v>101801</v>
      </c>
      <c r="B8159" t="s">
        <v>80</v>
      </c>
      <c r="C8159">
        <v>660</v>
      </c>
      <c r="D8159">
        <v>17.850000000000001</v>
      </c>
    </row>
    <row r="8160" spans="1:4" x14ac:dyDescent="0.2">
      <c r="A8160">
        <v>101800</v>
      </c>
    </row>
    <row r="8161" spans="1:4" x14ac:dyDescent="0.2">
      <c r="A8161">
        <v>101800</v>
      </c>
      <c r="B8161" t="s">
        <v>6064</v>
      </c>
      <c r="C8161">
        <v>101616</v>
      </c>
      <c r="D8161">
        <v>0.78</v>
      </c>
    </row>
    <row r="8162" spans="1:4" x14ac:dyDescent="0.2">
      <c r="A8162">
        <v>101800</v>
      </c>
      <c r="B8162" t="s">
        <v>6064</v>
      </c>
      <c r="C8162">
        <v>96536</v>
      </c>
      <c r="D8162">
        <v>0.68</v>
      </c>
    </row>
    <row r="8163" spans="1:4" x14ac:dyDescent="0.2">
      <c r="A8163">
        <v>101800</v>
      </c>
      <c r="B8163" t="s">
        <v>6064</v>
      </c>
      <c r="C8163">
        <v>94970</v>
      </c>
      <c r="D8163">
        <v>6.9800000000000001E-2</v>
      </c>
    </row>
    <row r="8164" spans="1:4" x14ac:dyDescent="0.2">
      <c r="A8164">
        <v>101800</v>
      </c>
      <c r="B8164" t="s">
        <v>6064</v>
      </c>
      <c r="C8164">
        <v>89998</v>
      </c>
      <c r="D8164">
        <v>2.0977999999999999</v>
      </c>
    </row>
    <row r="8165" spans="1:4" x14ac:dyDescent="0.2">
      <c r="A8165">
        <v>101800</v>
      </c>
      <c r="B8165" t="s">
        <v>6064</v>
      </c>
      <c r="C8165">
        <v>89995</v>
      </c>
      <c r="D8165">
        <v>6.8000000000000005E-2</v>
      </c>
    </row>
    <row r="8166" spans="1:4" x14ac:dyDescent="0.2">
      <c r="A8166">
        <v>101800</v>
      </c>
      <c r="B8166" t="s">
        <v>6064</v>
      </c>
      <c r="C8166">
        <v>88628</v>
      </c>
      <c r="D8166">
        <v>0.37609999999999999</v>
      </c>
    </row>
    <row r="8167" spans="1:4" x14ac:dyDescent="0.2">
      <c r="A8167">
        <v>101800</v>
      </c>
      <c r="B8167" t="s">
        <v>6064</v>
      </c>
      <c r="C8167">
        <v>88316</v>
      </c>
      <c r="D8167">
        <v>7.1916000000000002</v>
      </c>
    </row>
    <row r="8168" spans="1:4" x14ac:dyDescent="0.2">
      <c r="A8168">
        <v>101800</v>
      </c>
      <c r="B8168" t="s">
        <v>6064</v>
      </c>
      <c r="C8168">
        <v>88309</v>
      </c>
      <c r="D8168">
        <v>9.1529000000000007</v>
      </c>
    </row>
    <row r="8169" spans="1:4" x14ac:dyDescent="0.2">
      <c r="A8169">
        <v>101800</v>
      </c>
      <c r="B8169" t="s">
        <v>6064</v>
      </c>
      <c r="C8169">
        <v>87316</v>
      </c>
      <c r="D8169">
        <v>2.8799999999999999E-2</v>
      </c>
    </row>
    <row r="8170" spans="1:4" x14ac:dyDescent="0.2">
      <c r="A8170">
        <v>101800</v>
      </c>
      <c r="B8170" t="s">
        <v>80</v>
      </c>
      <c r="C8170">
        <v>11245</v>
      </c>
      <c r="D8170">
        <v>1</v>
      </c>
    </row>
    <row r="8171" spans="1:4" x14ac:dyDescent="0.2">
      <c r="A8171">
        <v>101800</v>
      </c>
      <c r="B8171" t="s">
        <v>80</v>
      </c>
      <c r="C8171">
        <v>7258</v>
      </c>
      <c r="D8171">
        <v>466.82619999999997</v>
      </c>
    </row>
    <row r="8172" spans="1:4" x14ac:dyDescent="0.2">
      <c r="A8172">
        <v>101800</v>
      </c>
      <c r="B8172" t="s">
        <v>80</v>
      </c>
      <c r="C8172">
        <v>6193</v>
      </c>
      <c r="D8172">
        <v>0.46920000000000001</v>
      </c>
    </row>
    <row r="8173" spans="1:4" x14ac:dyDescent="0.2">
      <c r="A8173">
        <v>101800</v>
      </c>
      <c r="B8173" t="s">
        <v>80</v>
      </c>
      <c r="C8173">
        <v>5069</v>
      </c>
      <c r="D8173">
        <v>1.3299999999999999E-2</v>
      </c>
    </row>
    <row r="8174" spans="1:4" x14ac:dyDescent="0.2">
      <c r="A8174">
        <v>101800</v>
      </c>
      <c r="B8174" t="s">
        <v>80</v>
      </c>
      <c r="C8174">
        <v>4517</v>
      </c>
      <c r="D8174">
        <v>0.14960000000000001</v>
      </c>
    </row>
    <row r="8175" spans="1:4" x14ac:dyDescent="0.2">
      <c r="A8175">
        <v>101800</v>
      </c>
      <c r="B8175" t="s">
        <v>80</v>
      </c>
      <c r="C8175">
        <v>4491</v>
      </c>
      <c r="D8175">
        <v>0.1258</v>
      </c>
    </row>
    <row r="8176" spans="1:4" x14ac:dyDescent="0.2">
      <c r="A8176">
        <v>101800</v>
      </c>
      <c r="B8176" t="s">
        <v>80</v>
      </c>
      <c r="C8176">
        <v>2692</v>
      </c>
      <c r="D8176">
        <v>5.7999999999999996E-3</v>
      </c>
    </row>
    <row r="8177" spans="1:4" x14ac:dyDescent="0.2">
      <c r="A8177">
        <v>98108</v>
      </c>
    </row>
    <row r="8178" spans="1:4" x14ac:dyDescent="0.2">
      <c r="A8178">
        <v>98108</v>
      </c>
      <c r="B8178" t="s">
        <v>6064</v>
      </c>
      <c r="C8178">
        <v>101616</v>
      </c>
      <c r="D8178">
        <v>0.7</v>
      </c>
    </row>
    <row r="8179" spans="1:4" x14ac:dyDescent="0.2">
      <c r="A8179">
        <v>98108</v>
      </c>
      <c r="B8179" t="s">
        <v>6064</v>
      </c>
      <c r="C8179">
        <v>100475</v>
      </c>
      <c r="D8179">
        <v>9.2799999999999994E-2</v>
      </c>
    </row>
    <row r="8180" spans="1:4" x14ac:dyDescent="0.2">
      <c r="A8180">
        <v>98108</v>
      </c>
      <c r="B8180" t="s">
        <v>6064</v>
      </c>
      <c r="C8180">
        <v>97734</v>
      </c>
      <c r="D8180">
        <v>1.6799999999999999E-2</v>
      </c>
    </row>
    <row r="8181" spans="1:4" x14ac:dyDescent="0.2">
      <c r="A8181">
        <v>98108</v>
      </c>
      <c r="B8181" t="s">
        <v>6064</v>
      </c>
      <c r="C8181">
        <v>97733</v>
      </c>
      <c r="D8181">
        <v>1.12E-2</v>
      </c>
    </row>
    <row r="8182" spans="1:4" x14ac:dyDescent="0.2">
      <c r="A8182">
        <v>98108</v>
      </c>
      <c r="B8182" t="s">
        <v>6064</v>
      </c>
      <c r="C8182">
        <v>94970</v>
      </c>
      <c r="D8182">
        <v>5.0200000000000002E-2</v>
      </c>
    </row>
    <row r="8183" spans="1:4" x14ac:dyDescent="0.2">
      <c r="A8183">
        <v>98108</v>
      </c>
      <c r="B8183" t="s">
        <v>6064</v>
      </c>
      <c r="C8183">
        <v>88316</v>
      </c>
      <c r="D8183">
        <v>3.6423000000000001</v>
      </c>
    </row>
    <row r="8184" spans="1:4" x14ac:dyDescent="0.2">
      <c r="A8184">
        <v>98108</v>
      </c>
      <c r="B8184" t="s">
        <v>6064</v>
      </c>
      <c r="C8184">
        <v>88309</v>
      </c>
      <c r="D8184">
        <v>4.6356000000000002</v>
      </c>
    </row>
    <row r="8185" spans="1:4" x14ac:dyDescent="0.2">
      <c r="A8185">
        <v>98108</v>
      </c>
      <c r="B8185" t="s">
        <v>6064</v>
      </c>
      <c r="C8185">
        <v>87316</v>
      </c>
      <c r="D8185">
        <v>1.95E-2</v>
      </c>
    </row>
    <row r="8186" spans="1:4" x14ac:dyDescent="0.2">
      <c r="A8186">
        <v>98108</v>
      </c>
      <c r="B8186" t="s">
        <v>80</v>
      </c>
      <c r="C8186">
        <v>6193</v>
      </c>
      <c r="D8186">
        <v>0.33119999999999999</v>
      </c>
    </row>
    <row r="8187" spans="1:4" x14ac:dyDescent="0.2">
      <c r="A8187">
        <v>98108</v>
      </c>
      <c r="B8187" t="s">
        <v>80</v>
      </c>
      <c r="C8187">
        <v>5069</v>
      </c>
      <c r="D8187">
        <v>9.4000000000000004E-3</v>
      </c>
    </row>
    <row r="8188" spans="1:4" x14ac:dyDescent="0.2">
      <c r="A8188">
        <v>98108</v>
      </c>
      <c r="B8188" t="s">
        <v>80</v>
      </c>
      <c r="C8188">
        <v>4517</v>
      </c>
      <c r="D8188">
        <v>0.1056</v>
      </c>
    </row>
    <row r="8189" spans="1:4" x14ac:dyDescent="0.2">
      <c r="A8189">
        <v>98108</v>
      </c>
      <c r="B8189" t="s">
        <v>80</v>
      </c>
      <c r="C8189">
        <v>4491</v>
      </c>
      <c r="D8189">
        <v>8.8800000000000004E-2</v>
      </c>
    </row>
    <row r="8190" spans="1:4" x14ac:dyDescent="0.2">
      <c r="A8190">
        <v>98108</v>
      </c>
      <c r="B8190" t="s">
        <v>80</v>
      </c>
      <c r="C8190">
        <v>2692</v>
      </c>
      <c r="D8190">
        <v>4.1000000000000003E-3</v>
      </c>
    </row>
    <row r="8191" spans="1:4" x14ac:dyDescent="0.2">
      <c r="A8191">
        <v>98108</v>
      </c>
      <c r="B8191" t="s">
        <v>80</v>
      </c>
      <c r="C8191">
        <v>650</v>
      </c>
      <c r="D8191">
        <v>26.043800000000001</v>
      </c>
    </row>
    <row r="8192" spans="1:4" x14ac:dyDescent="0.2">
      <c r="A8192">
        <v>98105</v>
      </c>
    </row>
    <row r="8193" spans="1:4" x14ac:dyDescent="0.2">
      <c r="A8193">
        <v>98105</v>
      </c>
      <c r="B8193" t="s">
        <v>6064</v>
      </c>
      <c r="C8193">
        <v>101616</v>
      </c>
      <c r="D8193">
        <v>0.7</v>
      </c>
    </row>
    <row r="8194" spans="1:4" x14ac:dyDescent="0.2">
      <c r="A8194">
        <v>98105</v>
      </c>
      <c r="B8194" t="s">
        <v>6064</v>
      </c>
      <c r="C8194">
        <v>100475</v>
      </c>
      <c r="D8194">
        <v>0.14560000000000001</v>
      </c>
    </row>
    <row r="8195" spans="1:4" x14ac:dyDescent="0.2">
      <c r="A8195">
        <v>98105</v>
      </c>
      <c r="B8195" t="s">
        <v>6064</v>
      </c>
      <c r="C8195">
        <v>97734</v>
      </c>
      <c r="D8195">
        <v>1.6799999999999999E-2</v>
      </c>
    </row>
    <row r="8196" spans="1:4" x14ac:dyDescent="0.2">
      <c r="A8196">
        <v>98105</v>
      </c>
      <c r="B8196" t="s">
        <v>6064</v>
      </c>
      <c r="C8196">
        <v>97733</v>
      </c>
      <c r="D8196">
        <v>1.12E-2</v>
      </c>
    </row>
    <row r="8197" spans="1:4" x14ac:dyDescent="0.2">
      <c r="A8197">
        <v>98105</v>
      </c>
      <c r="B8197" t="s">
        <v>6064</v>
      </c>
      <c r="C8197">
        <v>94970</v>
      </c>
      <c r="D8197">
        <v>5.0200000000000002E-2</v>
      </c>
    </row>
    <row r="8198" spans="1:4" x14ac:dyDescent="0.2">
      <c r="A8198">
        <v>98105</v>
      </c>
      <c r="B8198" t="s">
        <v>6064</v>
      </c>
      <c r="C8198">
        <v>88316</v>
      </c>
      <c r="D8198">
        <v>5.1463000000000001</v>
      </c>
    </row>
    <row r="8199" spans="1:4" x14ac:dyDescent="0.2">
      <c r="A8199">
        <v>98105</v>
      </c>
      <c r="B8199" t="s">
        <v>6064</v>
      </c>
      <c r="C8199">
        <v>88309</v>
      </c>
      <c r="D8199">
        <v>6.5499000000000001</v>
      </c>
    </row>
    <row r="8200" spans="1:4" x14ac:dyDescent="0.2">
      <c r="A8200">
        <v>98105</v>
      </c>
      <c r="B8200" t="s">
        <v>6064</v>
      </c>
      <c r="C8200">
        <v>87316</v>
      </c>
      <c r="D8200">
        <v>1.95E-2</v>
      </c>
    </row>
    <row r="8201" spans="1:4" x14ac:dyDescent="0.2">
      <c r="A8201">
        <v>98105</v>
      </c>
      <c r="B8201" t="s">
        <v>80</v>
      </c>
      <c r="C8201">
        <v>7258</v>
      </c>
      <c r="D8201">
        <v>165.35769999999999</v>
      </c>
    </row>
    <row r="8202" spans="1:4" x14ac:dyDescent="0.2">
      <c r="A8202">
        <v>98105</v>
      </c>
      <c r="B8202" t="s">
        <v>80</v>
      </c>
      <c r="C8202">
        <v>6193</v>
      </c>
      <c r="D8202">
        <v>0.33119999999999999</v>
      </c>
    </row>
    <row r="8203" spans="1:4" x14ac:dyDescent="0.2">
      <c r="A8203">
        <v>98105</v>
      </c>
      <c r="B8203" t="s">
        <v>80</v>
      </c>
      <c r="C8203">
        <v>5069</v>
      </c>
      <c r="D8203">
        <v>9.4000000000000004E-3</v>
      </c>
    </row>
    <row r="8204" spans="1:4" x14ac:dyDescent="0.2">
      <c r="A8204">
        <v>98105</v>
      </c>
      <c r="B8204" t="s">
        <v>80</v>
      </c>
      <c r="C8204">
        <v>4517</v>
      </c>
      <c r="D8204">
        <v>0.1056</v>
      </c>
    </row>
    <row r="8205" spans="1:4" x14ac:dyDescent="0.2">
      <c r="A8205">
        <v>98105</v>
      </c>
      <c r="B8205" t="s">
        <v>80</v>
      </c>
      <c r="C8205">
        <v>4491</v>
      </c>
      <c r="D8205">
        <v>8.8800000000000004E-2</v>
      </c>
    </row>
    <row r="8206" spans="1:4" x14ac:dyDescent="0.2">
      <c r="A8206">
        <v>98105</v>
      </c>
      <c r="B8206" t="s">
        <v>80</v>
      </c>
      <c r="C8206">
        <v>2692</v>
      </c>
      <c r="D8206">
        <v>4.1000000000000003E-3</v>
      </c>
    </row>
    <row r="8207" spans="1:4" x14ac:dyDescent="0.2">
      <c r="A8207">
        <v>98109</v>
      </c>
    </row>
    <row r="8208" spans="1:4" x14ac:dyDescent="0.2">
      <c r="A8208">
        <v>98109</v>
      </c>
      <c r="B8208" t="s">
        <v>6064</v>
      </c>
      <c r="C8208">
        <v>101617</v>
      </c>
      <c r="D8208">
        <v>1.05</v>
      </c>
    </row>
    <row r="8209" spans="1:4" x14ac:dyDescent="0.2">
      <c r="A8209">
        <v>98109</v>
      </c>
      <c r="B8209" t="s">
        <v>6064</v>
      </c>
      <c r="C8209">
        <v>100475</v>
      </c>
      <c r="D8209">
        <v>0.15609999999999999</v>
      </c>
    </row>
    <row r="8210" spans="1:4" x14ac:dyDescent="0.2">
      <c r="A8210">
        <v>98109</v>
      </c>
      <c r="B8210" t="s">
        <v>6064</v>
      </c>
      <c r="C8210">
        <v>97734</v>
      </c>
      <c r="D8210">
        <v>3.5999999999999997E-2</v>
      </c>
    </row>
    <row r="8211" spans="1:4" x14ac:dyDescent="0.2">
      <c r="A8211">
        <v>98109</v>
      </c>
      <c r="B8211" t="s">
        <v>6064</v>
      </c>
      <c r="C8211">
        <v>97733</v>
      </c>
      <c r="D8211">
        <v>4.7999999999999996E-3</v>
      </c>
    </row>
    <row r="8212" spans="1:4" x14ac:dyDescent="0.2">
      <c r="A8212">
        <v>98109</v>
      </c>
      <c r="B8212" t="s">
        <v>6064</v>
      </c>
      <c r="C8212">
        <v>94970</v>
      </c>
      <c r="D8212">
        <v>7.8200000000000006E-2</v>
      </c>
    </row>
    <row r="8213" spans="1:4" x14ac:dyDescent="0.2">
      <c r="A8213">
        <v>98109</v>
      </c>
      <c r="B8213" t="s">
        <v>6064</v>
      </c>
      <c r="C8213">
        <v>88316</v>
      </c>
      <c r="D8213">
        <v>6.1353</v>
      </c>
    </row>
    <row r="8214" spans="1:4" x14ac:dyDescent="0.2">
      <c r="A8214">
        <v>98109</v>
      </c>
      <c r="B8214" t="s">
        <v>6064</v>
      </c>
      <c r="C8214">
        <v>88309</v>
      </c>
      <c r="D8214">
        <v>7.8086000000000002</v>
      </c>
    </row>
    <row r="8215" spans="1:4" x14ac:dyDescent="0.2">
      <c r="A8215">
        <v>98109</v>
      </c>
      <c r="B8215" t="s">
        <v>6064</v>
      </c>
      <c r="C8215">
        <v>87316</v>
      </c>
      <c r="D8215">
        <v>3.2800000000000003E-2</v>
      </c>
    </row>
    <row r="8216" spans="1:4" x14ac:dyDescent="0.2">
      <c r="A8216">
        <v>98109</v>
      </c>
      <c r="B8216" t="s">
        <v>80</v>
      </c>
      <c r="C8216">
        <v>6193</v>
      </c>
      <c r="D8216">
        <v>0.44159999999999999</v>
      </c>
    </row>
    <row r="8217" spans="1:4" x14ac:dyDescent="0.2">
      <c r="A8217">
        <v>98109</v>
      </c>
      <c r="B8217" t="s">
        <v>6064</v>
      </c>
      <c r="C8217">
        <v>5679</v>
      </c>
      <c r="D8217">
        <v>1.6199999999999999E-2</v>
      </c>
    </row>
    <row r="8218" spans="1:4" x14ac:dyDescent="0.2">
      <c r="A8218">
        <v>98109</v>
      </c>
      <c r="B8218" t="s">
        <v>6064</v>
      </c>
      <c r="C8218">
        <v>5678</v>
      </c>
      <c r="D8218">
        <v>7.9000000000000008E-3</v>
      </c>
    </row>
    <row r="8219" spans="1:4" x14ac:dyDescent="0.2">
      <c r="A8219">
        <v>98109</v>
      </c>
      <c r="B8219" t="s">
        <v>80</v>
      </c>
      <c r="C8219">
        <v>5069</v>
      </c>
      <c r="D8219">
        <v>1.2500000000000001E-2</v>
      </c>
    </row>
    <row r="8220" spans="1:4" x14ac:dyDescent="0.2">
      <c r="A8220">
        <v>98109</v>
      </c>
      <c r="B8220" t="s">
        <v>80</v>
      </c>
      <c r="C8220">
        <v>4517</v>
      </c>
      <c r="D8220">
        <v>0.14080000000000001</v>
      </c>
    </row>
    <row r="8221" spans="1:4" x14ac:dyDescent="0.2">
      <c r="A8221">
        <v>98109</v>
      </c>
      <c r="B8221" t="s">
        <v>80</v>
      </c>
      <c r="C8221">
        <v>4491</v>
      </c>
      <c r="D8221">
        <v>0.11840000000000001</v>
      </c>
    </row>
    <row r="8222" spans="1:4" x14ac:dyDescent="0.2">
      <c r="A8222">
        <v>98109</v>
      </c>
      <c r="B8222" t="s">
        <v>80</v>
      </c>
      <c r="C8222">
        <v>2692</v>
      </c>
      <c r="D8222">
        <v>5.4000000000000003E-3</v>
      </c>
    </row>
    <row r="8223" spans="1:4" x14ac:dyDescent="0.2">
      <c r="A8223">
        <v>98109</v>
      </c>
      <c r="B8223" t="s">
        <v>80</v>
      </c>
      <c r="C8223">
        <v>650</v>
      </c>
      <c r="D8223">
        <v>44.943800000000003</v>
      </c>
    </row>
    <row r="8224" spans="1:4" x14ac:dyDescent="0.2">
      <c r="A8224">
        <v>98106</v>
      </c>
    </row>
    <row r="8225" spans="1:4" x14ac:dyDescent="0.2">
      <c r="A8225">
        <v>98106</v>
      </c>
      <c r="B8225" t="s">
        <v>6064</v>
      </c>
      <c r="C8225">
        <v>101617</v>
      </c>
      <c r="D8225">
        <v>1.05</v>
      </c>
    </row>
    <row r="8226" spans="1:4" x14ac:dyDescent="0.2">
      <c r="A8226">
        <v>98106</v>
      </c>
      <c r="B8226" t="s">
        <v>6064</v>
      </c>
      <c r="C8226">
        <v>100475</v>
      </c>
      <c r="D8226">
        <v>0.24879999999999999</v>
      </c>
    </row>
    <row r="8227" spans="1:4" x14ac:dyDescent="0.2">
      <c r="A8227">
        <v>98106</v>
      </c>
      <c r="B8227" t="s">
        <v>6064</v>
      </c>
      <c r="C8227">
        <v>97734</v>
      </c>
      <c r="D8227">
        <v>3.5999999999999997E-2</v>
      </c>
    </row>
    <row r="8228" spans="1:4" x14ac:dyDescent="0.2">
      <c r="A8228">
        <v>98106</v>
      </c>
      <c r="B8228" t="s">
        <v>6064</v>
      </c>
      <c r="C8228">
        <v>97733</v>
      </c>
      <c r="D8228">
        <v>4.7999999999999996E-3</v>
      </c>
    </row>
    <row r="8229" spans="1:4" x14ac:dyDescent="0.2">
      <c r="A8229">
        <v>98106</v>
      </c>
      <c r="B8229" t="s">
        <v>6064</v>
      </c>
      <c r="C8229">
        <v>94970</v>
      </c>
      <c r="D8229">
        <v>7.8200000000000006E-2</v>
      </c>
    </row>
    <row r="8230" spans="1:4" x14ac:dyDescent="0.2">
      <c r="A8230">
        <v>98106</v>
      </c>
      <c r="B8230" t="s">
        <v>6064</v>
      </c>
      <c r="C8230">
        <v>88316</v>
      </c>
      <c r="D8230">
        <v>8.7309000000000001</v>
      </c>
    </row>
    <row r="8231" spans="1:4" x14ac:dyDescent="0.2">
      <c r="A8231">
        <v>98106</v>
      </c>
      <c r="B8231" t="s">
        <v>6064</v>
      </c>
      <c r="C8231">
        <v>88309</v>
      </c>
      <c r="D8231">
        <v>11.1121</v>
      </c>
    </row>
    <row r="8232" spans="1:4" x14ac:dyDescent="0.2">
      <c r="A8232">
        <v>98106</v>
      </c>
      <c r="B8232" t="s">
        <v>6064</v>
      </c>
      <c r="C8232">
        <v>87316</v>
      </c>
      <c r="D8232">
        <v>3.2800000000000003E-2</v>
      </c>
    </row>
    <row r="8233" spans="1:4" x14ac:dyDescent="0.2">
      <c r="A8233">
        <v>98106</v>
      </c>
      <c r="B8233" t="s">
        <v>80</v>
      </c>
      <c r="C8233">
        <v>7258</v>
      </c>
      <c r="D8233">
        <v>285.35770000000002</v>
      </c>
    </row>
    <row r="8234" spans="1:4" x14ac:dyDescent="0.2">
      <c r="A8234">
        <v>98106</v>
      </c>
      <c r="B8234" t="s">
        <v>80</v>
      </c>
      <c r="C8234">
        <v>6193</v>
      </c>
      <c r="D8234">
        <v>0.44159999999999999</v>
      </c>
    </row>
    <row r="8235" spans="1:4" x14ac:dyDescent="0.2">
      <c r="A8235">
        <v>98106</v>
      </c>
      <c r="B8235" t="s">
        <v>6064</v>
      </c>
      <c r="C8235">
        <v>5679</v>
      </c>
      <c r="D8235">
        <v>1.6199999999999999E-2</v>
      </c>
    </row>
    <row r="8236" spans="1:4" x14ac:dyDescent="0.2">
      <c r="A8236">
        <v>98106</v>
      </c>
      <c r="B8236" t="s">
        <v>6064</v>
      </c>
      <c r="C8236">
        <v>5678</v>
      </c>
      <c r="D8236">
        <v>7.9000000000000008E-3</v>
      </c>
    </row>
    <row r="8237" spans="1:4" x14ac:dyDescent="0.2">
      <c r="A8237">
        <v>98106</v>
      </c>
      <c r="B8237" t="s">
        <v>80</v>
      </c>
      <c r="C8237">
        <v>5069</v>
      </c>
      <c r="D8237">
        <v>1.2500000000000001E-2</v>
      </c>
    </row>
    <row r="8238" spans="1:4" x14ac:dyDescent="0.2">
      <c r="A8238">
        <v>98106</v>
      </c>
      <c r="B8238" t="s">
        <v>80</v>
      </c>
      <c r="C8238">
        <v>4517</v>
      </c>
      <c r="D8238">
        <v>0.14080000000000001</v>
      </c>
    </row>
    <row r="8239" spans="1:4" x14ac:dyDescent="0.2">
      <c r="A8239">
        <v>98106</v>
      </c>
      <c r="B8239" t="s">
        <v>80</v>
      </c>
      <c r="C8239">
        <v>4491</v>
      </c>
      <c r="D8239">
        <v>0.11840000000000001</v>
      </c>
    </row>
    <row r="8240" spans="1:4" x14ac:dyDescent="0.2">
      <c r="A8240">
        <v>98106</v>
      </c>
      <c r="B8240" t="s">
        <v>80</v>
      </c>
      <c r="C8240">
        <v>2692</v>
      </c>
      <c r="D8240">
        <v>5.4000000000000003E-3</v>
      </c>
    </row>
    <row r="8241" spans="1:4" x14ac:dyDescent="0.2">
      <c r="A8241">
        <v>98110</v>
      </c>
    </row>
    <row r="8242" spans="1:4" x14ac:dyDescent="0.2">
      <c r="A8242">
        <v>98110</v>
      </c>
      <c r="B8242" t="s">
        <v>6064</v>
      </c>
      <c r="C8242">
        <v>101618</v>
      </c>
      <c r="D8242">
        <v>1.41E-2</v>
      </c>
    </row>
    <row r="8243" spans="1:4" x14ac:dyDescent="0.2">
      <c r="A8243">
        <v>98110</v>
      </c>
      <c r="B8243" t="s">
        <v>6064</v>
      </c>
      <c r="C8243">
        <v>88316</v>
      </c>
      <c r="D8243">
        <v>0.22309999999999999</v>
      </c>
    </row>
    <row r="8244" spans="1:4" x14ac:dyDescent="0.2">
      <c r="A8244">
        <v>98110</v>
      </c>
      <c r="B8244" t="s">
        <v>6064</v>
      </c>
      <c r="C8244">
        <v>88309</v>
      </c>
      <c r="D8244">
        <v>0.28399999999999997</v>
      </c>
    </row>
    <row r="8245" spans="1:4" x14ac:dyDescent="0.2">
      <c r="A8245">
        <v>98110</v>
      </c>
      <c r="B8245" t="s">
        <v>80</v>
      </c>
      <c r="C8245">
        <v>35277</v>
      </c>
      <c r="D8245">
        <v>1</v>
      </c>
    </row>
    <row r="8246" spans="1:4" x14ac:dyDescent="0.2">
      <c r="A8246">
        <v>98107</v>
      </c>
    </row>
    <row r="8247" spans="1:4" x14ac:dyDescent="0.2">
      <c r="A8247">
        <v>98107</v>
      </c>
      <c r="B8247" t="s">
        <v>6064</v>
      </c>
      <c r="C8247">
        <v>101616</v>
      </c>
      <c r="D8247">
        <v>0.35</v>
      </c>
    </row>
    <row r="8248" spans="1:4" x14ac:dyDescent="0.2">
      <c r="A8248">
        <v>98107</v>
      </c>
      <c r="B8248" t="s">
        <v>6064</v>
      </c>
      <c r="C8248">
        <v>100475</v>
      </c>
      <c r="D8248">
        <v>5.2299999999999999E-2</v>
      </c>
    </row>
    <row r="8249" spans="1:4" x14ac:dyDescent="0.2">
      <c r="A8249">
        <v>98107</v>
      </c>
      <c r="B8249" t="s">
        <v>6064</v>
      </c>
      <c r="C8249">
        <v>97733</v>
      </c>
      <c r="D8249">
        <v>1.32E-2</v>
      </c>
    </row>
    <row r="8250" spans="1:4" x14ac:dyDescent="0.2">
      <c r="A8250">
        <v>98107</v>
      </c>
      <c r="B8250" t="s">
        <v>6064</v>
      </c>
      <c r="C8250">
        <v>94970</v>
      </c>
      <c r="D8250">
        <v>2.23E-2</v>
      </c>
    </row>
    <row r="8251" spans="1:4" x14ac:dyDescent="0.2">
      <c r="A8251">
        <v>98107</v>
      </c>
      <c r="B8251" t="s">
        <v>6064</v>
      </c>
      <c r="C8251">
        <v>88316</v>
      </c>
      <c r="D8251">
        <v>2.0625</v>
      </c>
    </row>
    <row r="8252" spans="1:4" x14ac:dyDescent="0.2">
      <c r="A8252">
        <v>98107</v>
      </c>
      <c r="B8252" t="s">
        <v>6064</v>
      </c>
      <c r="C8252">
        <v>88309</v>
      </c>
      <c r="D8252">
        <v>2.625</v>
      </c>
    </row>
    <row r="8253" spans="1:4" x14ac:dyDescent="0.2">
      <c r="A8253">
        <v>98107</v>
      </c>
      <c r="B8253" t="s">
        <v>6064</v>
      </c>
      <c r="C8253">
        <v>87316</v>
      </c>
      <c r="D8253">
        <v>1.15E-2</v>
      </c>
    </row>
    <row r="8254" spans="1:4" x14ac:dyDescent="0.2">
      <c r="A8254">
        <v>98107</v>
      </c>
      <c r="B8254" t="s">
        <v>80</v>
      </c>
      <c r="C8254">
        <v>6193</v>
      </c>
      <c r="D8254">
        <v>0.2208</v>
      </c>
    </row>
    <row r="8255" spans="1:4" x14ac:dyDescent="0.2">
      <c r="A8255">
        <v>98107</v>
      </c>
      <c r="B8255" t="s">
        <v>80</v>
      </c>
      <c r="C8255">
        <v>5069</v>
      </c>
      <c r="D8255">
        <v>6.1999999999999998E-3</v>
      </c>
    </row>
    <row r="8256" spans="1:4" x14ac:dyDescent="0.2">
      <c r="A8256">
        <v>98107</v>
      </c>
      <c r="B8256" t="s">
        <v>80</v>
      </c>
      <c r="C8256">
        <v>4517</v>
      </c>
      <c r="D8256">
        <v>7.0400000000000004E-2</v>
      </c>
    </row>
    <row r="8257" spans="1:4" x14ac:dyDescent="0.2">
      <c r="A8257">
        <v>98107</v>
      </c>
      <c r="B8257" t="s">
        <v>80</v>
      </c>
      <c r="C8257">
        <v>4491</v>
      </c>
      <c r="D8257">
        <v>5.9200000000000003E-2</v>
      </c>
    </row>
    <row r="8258" spans="1:4" x14ac:dyDescent="0.2">
      <c r="A8258">
        <v>98107</v>
      </c>
      <c r="B8258" t="s">
        <v>80</v>
      </c>
      <c r="C8258">
        <v>2692</v>
      </c>
      <c r="D8258">
        <v>2.7000000000000001E-3</v>
      </c>
    </row>
    <row r="8259" spans="1:4" x14ac:dyDescent="0.2">
      <c r="A8259">
        <v>98107</v>
      </c>
      <c r="B8259" t="s">
        <v>80</v>
      </c>
      <c r="C8259">
        <v>650</v>
      </c>
      <c r="D8259">
        <v>16.158999999999999</v>
      </c>
    </row>
    <row r="8260" spans="1:4" x14ac:dyDescent="0.2">
      <c r="A8260">
        <v>98104</v>
      </c>
    </row>
    <row r="8261" spans="1:4" x14ac:dyDescent="0.2">
      <c r="A8261">
        <v>98104</v>
      </c>
      <c r="B8261" t="s">
        <v>6064</v>
      </c>
      <c r="C8261">
        <v>101616</v>
      </c>
      <c r="D8261">
        <v>0.35</v>
      </c>
    </row>
    <row r="8262" spans="1:4" x14ac:dyDescent="0.2">
      <c r="A8262">
        <v>98104</v>
      </c>
      <c r="B8262" t="s">
        <v>6064</v>
      </c>
      <c r="C8262">
        <v>100475</v>
      </c>
      <c r="D8262">
        <v>8.48E-2</v>
      </c>
    </row>
    <row r="8263" spans="1:4" x14ac:dyDescent="0.2">
      <c r="A8263">
        <v>98104</v>
      </c>
      <c r="B8263" t="s">
        <v>6064</v>
      </c>
      <c r="C8263">
        <v>97733</v>
      </c>
      <c r="D8263">
        <v>1.32E-2</v>
      </c>
    </row>
    <row r="8264" spans="1:4" x14ac:dyDescent="0.2">
      <c r="A8264">
        <v>98104</v>
      </c>
      <c r="B8264" t="s">
        <v>6064</v>
      </c>
      <c r="C8264">
        <v>94970</v>
      </c>
      <c r="D8264">
        <v>2.23E-2</v>
      </c>
    </row>
    <row r="8265" spans="1:4" x14ac:dyDescent="0.2">
      <c r="A8265">
        <v>98104</v>
      </c>
      <c r="B8265" t="s">
        <v>6064</v>
      </c>
      <c r="C8265">
        <v>88316</v>
      </c>
      <c r="D8265">
        <v>2.9956999999999998</v>
      </c>
    </row>
    <row r="8266" spans="1:4" x14ac:dyDescent="0.2">
      <c r="A8266">
        <v>98104</v>
      </c>
      <c r="B8266" t="s">
        <v>6064</v>
      </c>
      <c r="C8266">
        <v>88309</v>
      </c>
      <c r="D8266">
        <v>3.8127</v>
      </c>
    </row>
    <row r="8267" spans="1:4" x14ac:dyDescent="0.2">
      <c r="A8267">
        <v>98104</v>
      </c>
      <c r="B8267" t="s">
        <v>6064</v>
      </c>
      <c r="C8267">
        <v>87316</v>
      </c>
      <c r="D8267">
        <v>1.15E-2</v>
      </c>
    </row>
    <row r="8268" spans="1:4" x14ac:dyDescent="0.2">
      <c r="A8268">
        <v>98104</v>
      </c>
      <c r="B8268" t="s">
        <v>80</v>
      </c>
      <c r="C8268">
        <v>7258</v>
      </c>
      <c r="D8268">
        <v>102.59699999999999</v>
      </c>
    </row>
    <row r="8269" spans="1:4" x14ac:dyDescent="0.2">
      <c r="A8269">
        <v>98104</v>
      </c>
      <c r="B8269" t="s">
        <v>80</v>
      </c>
      <c r="C8269">
        <v>6193</v>
      </c>
      <c r="D8269">
        <v>0.2208</v>
      </c>
    </row>
    <row r="8270" spans="1:4" x14ac:dyDescent="0.2">
      <c r="A8270">
        <v>98104</v>
      </c>
      <c r="B8270" t="s">
        <v>80</v>
      </c>
      <c r="C8270">
        <v>5069</v>
      </c>
      <c r="D8270">
        <v>6.1999999999999998E-3</v>
      </c>
    </row>
    <row r="8271" spans="1:4" x14ac:dyDescent="0.2">
      <c r="A8271">
        <v>98104</v>
      </c>
      <c r="B8271" t="s">
        <v>80</v>
      </c>
      <c r="C8271">
        <v>4517</v>
      </c>
      <c r="D8271">
        <v>7.0400000000000004E-2</v>
      </c>
    </row>
    <row r="8272" spans="1:4" x14ac:dyDescent="0.2">
      <c r="A8272">
        <v>98104</v>
      </c>
      <c r="B8272" t="s">
        <v>80</v>
      </c>
      <c r="C8272">
        <v>4491</v>
      </c>
      <c r="D8272">
        <v>5.9200000000000003E-2</v>
      </c>
    </row>
    <row r="8273" spans="1:4" x14ac:dyDescent="0.2">
      <c r="A8273">
        <v>98104</v>
      </c>
      <c r="B8273" t="s">
        <v>80</v>
      </c>
      <c r="C8273">
        <v>2692</v>
      </c>
      <c r="D8273">
        <v>2.7000000000000001E-3</v>
      </c>
    </row>
    <row r="8274" spans="1:4" x14ac:dyDescent="0.2">
      <c r="A8274">
        <v>98102</v>
      </c>
    </row>
    <row r="8275" spans="1:4" x14ac:dyDescent="0.2">
      <c r="A8275">
        <v>98102</v>
      </c>
      <c r="B8275" t="s">
        <v>6064</v>
      </c>
      <c r="C8275">
        <v>101618</v>
      </c>
      <c r="D8275">
        <v>1.9199999999999998E-2</v>
      </c>
    </row>
    <row r="8276" spans="1:4" x14ac:dyDescent="0.2">
      <c r="A8276">
        <v>98102</v>
      </c>
      <c r="B8276" t="s">
        <v>6064</v>
      </c>
      <c r="C8276">
        <v>88316</v>
      </c>
      <c r="D8276">
        <v>3.2599999999999997E-2</v>
      </c>
    </row>
    <row r="8277" spans="1:4" x14ac:dyDescent="0.2">
      <c r="A8277">
        <v>98102</v>
      </c>
      <c r="B8277" t="s">
        <v>6064</v>
      </c>
      <c r="C8277">
        <v>88309</v>
      </c>
      <c r="D8277">
        <v>4.1500000000000002E-2</v>
      </c>
    </row>
    <row r="8278" spans="1:4" x14ac:dyDescent="0.2">
      <c r="A8278">
        <v>98102</v>
      </c>
      <c r="B8278" t="s">
        <v>80</v>
      </c>
      <c r="C8278">
        <v>11881</v>
      </c>
      <c r="D8278">
        <v>1</v>
      </c>
    </row>
    <row r="8279" spans="1:4" x14ac:dyDescent="0.2">
      <c r="A8279">
        <v>98102</v>
      </c>
      <c r="B8279" t="s">
        <v>6064</v>
      </c>
      <c r="C8279">
        <v>5679</v>
      </c>
      <c r="D8279">
        <v>3.15E-2</v>
      </c>
    </row>
    <row r="8280" spans="1:4" x14ac:dyDescent="0.2">
      <c r="A8280">
        <v>98102</v>
      </c>
      <c r="B8280" t="s">
        <v>6064</v>
      </c>
      <c r="C8280">
        <v>5678</v>
      </c>
      <c r="D8280">
        <v>1.55E-2</v>
      </c>
    </row>
    <row r="8281" spans="1:4" x14ac:dyDescent="0.2">
      <c r="A8281">
        <v>98111</v>
      </c>
    </row>
    <row r="8282" spans="1:4" x14ac:dyDescent="0.2">
      <c r="A8282">
        <v>98111</v>
      </c>
      <c r="B8282" t="s">
        <v>6064</v>
      </c>
      <c r="C8282">
        <v>101618</v>
      </c>
      <c r="D8282">
        <v>1.41E-2</v>
      </c>
    </row>
    <row r="8283" spans="1:4" x14ac:dyDescent="0.2">
      <c r="A8283">
        <v>98111</v>
      </c>
      <c r="B8283" t="s">
        <v>6064</v>
      </c>
      <c r="C8283">
        <v>88316</v>
      </c>
      <c r="D8283">
        <v>0.10879999999999999</v>
      </c>
    </row>
    <row r="8284" spans="1:4" x14ac:dyDescent="0.2">
      <c r="A8284">
        <v>98111</v>
      </c>
      <c r="B8284" t="s">
        <v>6064</v>
      </c>
      <c r="C8284">
        <v>88309</v>
      </c>
      <c r="D8284">
        <v>0.1384</v>
      </c>
    </row>
    <row r="8285" spans="1:4" x14ac:dyDescent="0.2">
      <c r="A8285">
        <v>98111</v>
      </c>
      <c r="B8285" t="s">
        <v>80</v>
      </c>
      <c r="C8285">
        <v>34643</v>
      </c>
      <c r="D8285">
        <v>1</v>
      </c>
    </row>
    <row r="8286" spans="1:4" x14ac:dyDescent="0.2">
      <c r="A8286">
        <v>97891</v>
      </c>
    </row>
    <row r="8287" spans="1:4" x14ac:dyDescent="0.2">
      <c r="A8287">
        <v>97891</v>
      </c>
      <c r="B8287" t="s">
        <v>6064</v>
      </c>
      <c r="C8287">
        <v>101619</v>
      </c>
      <c r="D8287">
        <v>4.9000000000000002E-2</v>
      </c>
    </row>
    <row r="8288" spans="1:4" x14ac:dyDescent="0.2">
      <c r="A8288">
        <v>97891</v>
      </c>
      <c r="B8288" t="s">
        <v>6064</v>
      </c>
      <c r="C8288">
        <v>100475</v>
      </c>
      <c r="D8288">
        <v>2.6100000000000002E-2</v>
      </c>
    </row>
    <row r="8289" spans="1:4" x14ac:dyDescent="0.2">
      <c r="A8289">
        <v>97891</v>
      </c>
      <c r="B8289" t="s">
        <v>6064</v>
      </c>
      <c r="C8289">
        <v>97734</v>
      </c>
      <c r="D8289">
        <v>2.52E-2</v>
      </c>
    </row>
    <row r="8290" spans="1:4" x14ac:dyDescent="0.2">
      <c r="A8290">
        <v>97891</v>
      </c>
      <c r="B8290" t="s">
        <v>6064</v>
      </c>
      <c r="C8290">
        <v>88316</v>
      </c>
      <c r="D8290">
        <v>1.0813999999999999</v>
      </c>
    </row>
    <row r="8291" spans="1:4" x14ac:dyDescent="0.2">
      <c r="A8291">
        <v>97891</v>
      </c>
      <c r="B8291" t="s">
        <v>6064</v>
      </c>
      <c r="C8291">
        <v>88309</v>
      </c>
      <c r="D8291">
        <v>1.3764000000000001</v>
      </c>
    </row>
    <row r="8292" spans="1:4" x14ac:dyDescent="0.2">
      <c r="A8292">
        <v>97891</v>
      </c>
      <c r="B8292" t="s">
        <v>6064</v>
      </c>
      <c r="C8292">
        <v>87316</v>
      </c>
      <c r="D8292">
        <v>6.4000000000000003E-3</v>
      </c>
    </row>
    <row r="8293" spans="1:4" x14ac:dyDescent="0.2">
      <c r="A8293">
        <v>97891</v>
      </c>
      <c r="B8293" t="s">
        <v>80</v>
      </c>
      <c r="C8293">
        <v>650</v>
      </c>
      <c r="D8293">
        <v>10.036099999999999</v>
      </c>
    </row>
    <row r="8294" spans="1:4" x14ac:dyDescent="0.2">
      <c r="A8294">
        <v>97892</v>
      </c>
    </row>
    <row r="8295" spans="1:4" x14ac:dyDescent="0.2">
      <c r="A8295">
        <v>97892</v>
      </c>
      <c r="B8295" t="s">
        <v>6064</v>
      </c>
      <c r="C8295">
        <v>101619</v>
      </c>
      <c r="D8295">
        <v>8.1000000000000003E-2</v>
      </c>
    </row>
    <row r="8296" spans="1:4" x14ac:dyDescent="0.2">
      <c r="A8296">
        <v>97892</v>
      </c>
      <c r="B8296" t="s">
        <v>6064</v>
      </c>
      <c r="C8296">
        <v>100475</v>
      </c>
      <c r="D8296">
        <v>5.7500000000000002E-2</v>
      </c>
    </row>
    <row r="8297" spans="1:4" x14ac:dyDescent="0.2">
      <c r="A8297">
        <v>97892</v>
      </c>
      <c r="B8297" t="s">
        <v>6064</v>
      </c>
      <c r="C8297">
        <v>97735</v>
      </c>
      <c r="D8297">
        <v>4.48E-2</v>
      </c>
    </row>
    <row r="8298" spans="1:4" x14ac:dyDescent="0.2">
      <c r="A8298">
        <v>97892</v>
      </c>
      <c r="B8298" t="s">
        <v>6064</v>
      </c>
      <c r="C8298">
        <v>88316</v>
      </c>
      <c r="D8298">
        <v>2.3416000000000001</v>
      </c>
    </row>
    <row r="8299" spans="1:4" x14ac:dyDescent="0.2">
      <c r="A8299">
        <v>97892</v>
      </c>
      <c r="B8299" t="s">
        <v>6064</v>
      </c>
      <c r="C8299">
        <v>88309</v>
      </c>
      <c r="D8299">
        <v>2.9802</v>
      </c>
    </row>
    <row r="8300" spans="1:4" x14ac:dyDescent="0.2">
      <c r="A8300">
        <v>97892</v>
      </c>
      <c r="B8300" t="s">
        <v>6064</v>
      </c>
      <c r="C8300">
        <v>87316</v>
      </c>
      <c r="D8300">
        <v>1.3599999999999999E-2</v>
      </c>
    </row>
    <row r="8301" spans="1:4" x14ac:dyDescent="0.2">
      <c r="A8301">
        <v>97892</v>
      </c>
      <c r="B8301" t="s">
        <v>6064</v>
      </c>
      <c r="C8301">
        <v>5679</v>
      </c>
      <c r="D8301">
        <v>1.78E-2</v>
      </c>
    </row>
    <row r="8302" spans="1:4" x14ac:dyDescent="0.2">
      <c r="A8302">
        <v>97892</v>
      </c>
      <c r="B8302" t="s">
        <v>6064</v>
      </c>
      <c r="C8302">
        <v>5678</v>
      </c>
      <c r="D8302">
        <v>8.6999999999999994E-3</v>
      </c>
    </row>
    <row r="8303" spans="1:4" x14ac:dyDescent="0.2">
      <c r="A8303">
        <v>97892</v>
      </c>
      <c r="B8303" t="s">
        <v>80</v>
      </c>
      <c r="C8303">
        <v>650</v>
      </c>
      <c r="D8303">
        <v>21.225300000000001</v>
      </c>
    </row>
    <row r="8304" spans="1:4" x14ac:dyDescent="0.2">
      <c r="A8304">
        <v>97893</v>
      </c>
    </row>
    <row r="8305" spans="1:4" x14ac:dyDescent="0.2">
      <c r="A8305">
        <v>97893</v>
      </c>
      <c r="B8305" t="s">
        <v>6064</v>
      </c>
      <c r="C8305">
        <v>101619</v>
      </c>
      <c r="D8305">
        <v>0.121</v>
      </c>
    </row>
    <row r="8306" spans="1:4" x14ac:dyDescent="0.2">
      <c r="A8306">
        <v>97893</v>
      </c>
      <c r="B8306" t="s">
        <v>6064</v>
      </c>
      <c r="C8306">
        <v>100475</v>
      </c>
      <c r="D8306">
        <v>7.4800000000000005E-2</v>
      </c>
    </row>
    <row r="8307" spans="1:4" x14ac:dyDescent="0.2">
      <c r="A8307">
        <v>97893</v>
      </c>
      <c r="B8307" t="s">
        <v>6064</v>
      </c>
      <c r="C8307">
        <v>97735</v>
      </c>
      <c r="D8307">
        <v>7.0000000000000007E-2</v>
      </c>
    </row>
    <row r="8308" spans="1:4" x14ac:dyDescent="0.2">
      <c r="A8308">
        <v>97893</v>
      </c>
      <c r="B8308" t="s">
        <v>6064</v>
      </c>
      <c r="C8308">
        <v>88316</v>
      </c>
      <c r="D8308">
        <v>3.0305</v>
      </c>
    </row>
    <row r="8309" spans="1:4" x14ac:dyDescent="0.2">
      <c r="A8309">
        <v>97893</v>
      </c>
      <c r="B8309" t="s">
        <v>6064</v>
      </c>
      <c r="C8309">
        <v>88309</v>
      </c>
      <c r="D8309">
        <v>3.8569</v>
      </c>
    </row>
    <row r="8310" spans="1:4" x14ac:dyDescent="0.2">
      <c r="A8310">
        <v>97893</v>
      </c>
      <c r="B8310" t="s">
        <v>6064</v>
      </c>
      <c r="C8310">
        <v>87316</v>
      </c>
      <c r="D8310">
        <v>1.7299999999999999E-2</v>
      </c>
    </row>
    <row r="8311" spans="1:4" x14ac:dyDescent="0.2">
      <c r="A8311">
        <v>97893</v>
      </c>
      <c r="B8311" t="s">
        <v>6064</v>
      </c>
      <c r="C8311">
        <v>5679</v>
      </c>
      <c r="D8311">
        <v>2.76E-2</v>
      </c>
    </row>
    <row r="8312" spans="1:4" x14ac:dyDescent="0.2">
      <c r="A8312">
        <v>97893</v>
      </c>
      <c r="B8312" t="s">
        <v>6064</v>
      </c>
      <c r="C8312">
        <v>5678</v>
      </c>
      <c r="D8312">
        <v>1.3599999999999999E-2</v>
      </c>
    </row>
    <row r="8313" spans="1:4" x14ac:dyDescent="0.2">
      <c r="A8313">
        <v>97893</v>
      </c>
      <c r="B8313" t="s">
        <v>80</v>
      </c>
      <c r="C8313">
        <v>650</v>
      </c>
      <c r="D8313">
        <v>27.061499999999999</v>
      </c>
    </row>
    <row r="8314" spans="1:4" x14ac:dyDescent="0.2">
      <c r="A8314">
        <v>97894</v>
      </c>
    </row>
    <row r="8315" spans="1:4" x14ac:dyDescent="0.2">
      <c r="A8315">
        <v>97894</v>
      </c>
      <c r="B8315" t="s">
        <v>6064</v>
      </c>
      <c r="C8315">
        <v>101623</v>
      </c>
      <c r="D8315">
        <v>0.16900000000000001</v>
      </c>
    </row>
    <row r="8316" spans="1:4" x14ac:dyDescent="0.2">
      <c r="A8316">
        <v>97894</v>
      </c>
      <c r="B8316" t="s">
        <v>6064</v>
      </c>
      <c r="C8316">
        <v>100475</v>
      </c>
      <c r="D8316">
        <v>9.1899999999999996E-2</v>
      </c>
    </row>
    <row r="8317" spans="1:4" x14ac:dyDescent="0.2">
      <c r="A8317">
        <v>97894</v>
      </c>
      <c r="B8317" t="s">
        <v>6064</v>
      </c>
      <c r="C8317">
        <v>97736</v>
      </c>
      <c r="D8317">
        <v>0.1008</v>
      </c>
    </row>
    <row r="8318" spans="1:4" x14ac:dyDescent="0.2">
      <c r="A8318">
        <v>97894</v>
      </c>
      <c r="B8318" t="s">
        <v>6064</v>
      </c>
      <c r="C8318">
        <v>88316</v>
      </c>
      <c r="D8318">
        <v>3.7094</v>
      </c>
    </row>
    <row r="8319" spans="1:4" x14ac:dyDescent="0.2">
      <c r="A8319">
        <v>97894</v>
      </c>
      <c r="B8319" t="s">
        <v>6064</v>
      </c>
      <c r="C8319">
        <v>88309</v>
      </c>
      <c r="D8319">
        <v>4.7210999999999999</v>
      </c>
    </row>
    <row r="8320" spans="1:4" x14ac:dyDescent="0.2">
      <c r="A8320">
        <v>97894</v>
      </c>
      <c r="B8320" t="s">
        <v>6064</v>
      </c>
      <c r="C8320">
        <v>87316</v>
      </c>
      <c r="D8320">
        <v>2.1000000000000001E-2</v>
      </c>
    </row>
    <row r="8321" spans="1:4" x14ac:dyDescent="0.2">
      <c r="A8321">
        <v>97894</v>
      </c>
      <c r="B8321" t="s">
        <v>6064</v>
      </c>
      <c r="C8321">
        <v>5679</v>
      </c>
      <c r="D8321">
        <v>4.02E-2</v>
      </c>
    </row>
    <row r="8322" spans="1:4" x14ac:dyDescent="0.2">
      <c r="A8322">
        <v>97894</v>
      </c>
      <c r="B8322" t="s">
        <v>6064</v>
      </c>
      <c r="C8322">
        <v>5678</v>
      </c>
      <c r="D8322">
        <v>1.9699999999999999E-2</v>
      </c>
    </row>
    <row r="8323" spans="1:4" x14ac:dyDescent="0.2">
      <c r="A8323">
        <v>97894</v>
      </c>
      <c r="B8323" t="s">
        <v>80</v>
      </c>
      <c r="C8323">
        <v>650</v>
      </c>
      <c r="D8323">
        <v>32.794499999999999</v>
      </c>
    </row>
    <row r="8324" spans="1:4" x14ac:dyDescent="0.2">
      <c r="A8324">
        <v>97886</v>
      </c>
    </row>
    <row r="8325" spans="1:4" x14ac:dyDescent="0.2">
      <c r="A8325">
        <v>97886</v>
      </c>
      <c r="B8325" t="s">
        <v>6064</v>
      </c>
      <c r="C8325">
        <v>101619</v>
      </c>
      <c r="D8325">
        <v>3.5999999999999997E-2</v>
      </c>
    </row>
    <row r="8326" spans="1:4" x14ac:dyDescent="0.2">
      <c r="A8326">
        <v>97886</v>
      </c>
      <c r="B8326" t="s">
        <v>6064</v>
      </c>
      <c r="C8326">
        <v>100475</v>
      </c>
      <c r="D8326">
        <v>2.7799999999999998E-2</v>
      </c>
    </row>
    <row r="8327" spans="1:4" x14ac:dyDescent="0.2">
      <c r="A8327">
        <v>97886</v>
      </c>
      <c r="B8327" t="s">
        <v>6064</v>
      </c>
      <c r="C8327">
        <v>97734</v>
      </c>
      <c r="D8327">
        <v>1.7500000000000002E-2</v>
      </c>
    </row>
    <row r="8328" spans="1:4" x14ac:dyDescent="0.2">
      <c r="A8328">
        <v>97886</v>
      </c>
      <c r="B8328" t="s">
        <v>6064</v>
      </c>
      <c r="C8328">
        <v>88316</v>
      </c>
      <c r="D8328">
        <v>0.99670000000000003</v>
      </c>
    </row>
    <row r="8329" spans="1:4" x14ac:dyDescent="0.2">
      <c r="A8329">
        <v>97886</v>
      </c>
      <c r="B8329" t="s">
        <v>6064</v>
      </c>
      <c r="C8329">
        <v>88309</v>
      </c>
      <c r="D8329">
        <v>1.2685999999999999</v>
      </c>
    </row>
    <row r="8330" spans="1:4" x14ac:dyDescent="0.2">
      <c r="A8330">
        <v>97886</v>
      </c>
      <c r="B8330" t="s">
        <v>6064</v>
      </c>
      <c r="C8330">
        <v>87316</v>
      </c>
      <c r="D8330">
        <v>3.8999999999999998E-3</v>
      </c>
    </row>
    <row r="8331" spans="1:4" x14ac:dyDescent="0.2">
      <c r="A8331">
        <v>97886</v>
      </c>
      <c r="B8331" t="s">
        <v>80</v>
      </c>
      <c r="C8331">
        <v>7258</v>
      </c>
      <c r="D8331">
        <v>38.691000000000003</v>
      </c>
    </row>
    <row r="8332" spans="1:4" x14ac:dyDescent="0.2">
      <c r="A8332">
        <v>97887</v>
      </c>
    </row>
    <row r="8333" spans="1:4" x14ac:dyDescent="0.2">
      <c r="A8333">
        <v>97887</v>
      </c>
      <c r="B8333" t="s">
        <v>6064</v>
      </c>
      <c r="C8333">
        <v>101619</v>
      </c>
      <c r="D8333">
        <v>4.9000000000000002E-2</v>
      </c>
    </row>
    <row r="8334" spans="1:4" x14ac:dyDescent="0.2">
      <c r="A8334">
        <v>97887</v>
      </c>
      <c r="B8334" t="s">
        <v>6064</v>
      </c>
      <c r="C8334">
        <v>100475</v>
      </c>
      <c r="D8334">
        <v>4.6800000000000001E-2</v>
      </c>
    </row>
    <row r="8335" spans="1:4" x14ac:dyDescent="0.2">
      <c r="A8335">
        <v>97887</v>
      </c>
      <c r="B8335" t="s">
        <v>6064</v>
      </c>
      <c r="C8335">
        <v>97734</v>
      </c>
      <c r="D8335">
        <v>2.52E-2</v>
      </c>
    </row>
    <row r="8336" spans="1:4" x14ac:dyDescent="0.2">
      <c r="A8336">
        <v>97887</v>
      </c>
      <c r="B8336" t="s">
        <v>6064</v>
      </c>
      <c r="C8336">
        <v>88316</v>
      </c>
      <c r="D8336">
        <v>1.661</v>
      </c>
    </row>
    <row r="8337" spans="1:4" x14ac:dyDescent="0.2">
      <c r="A8337">
        <v>97887</v>
      </c>
      <c r="B8337" t="s">
        <v>6064</v>
      </c>
      <c r="C8337">
        <v>88309</v>
      </c>
      <c r="D8337">
        <v>2.1139999999999999</v>
      </c>
    </row>
    <row r="8338" spans="1:4" x14ac:dyDescent="0.2">
      <c r="A8338">
        <v>97887</v>
      </c>
      <c r="B8338" t="s">
        <v>6064</v>
      </c>
      <c r="C8338">
        <v>87316</v>
      </c>
      <c r="D8338">
        <v>6.4000000000000003E-3</v>
      </c>
    </row>
    <row r="8339" spans="1:4" x14ac:dyDescent="0.2">
      <c r="A8339">
        <v>97887</v>
      </c>
      <c r="B8339" t="s">
        <v>80</v>
      </c>
      <c r="C8339">
        <v>7258</v>
      </c>
      <c r="D8339">
        <v>63.721400000000003</v>
      </c>
    </row>
    <row r="8340" spans="1:4" x14ac:dyDescent="0.2">
      <c r="A8340">
        <v>97888</v>
      </c>
    </row>
    <row r="8341" spans="1:4" x14ac:dyDescent="0.2">
      <c r="A8341">
        <v>97888</v>
      </c>
      <c r="B8341" t="s">
        <v>6064</v>
      </c>
      <c r="C8341">
        <v>101619</v>
      </c>
      <c r="D8341">
        <v>8.1000000000000003E-2</v>
      </c>
    </row>
    <row r="8342" spans="1:4" x14ac:dyDescent="0.2">
      <c r="A8342">
        <v>97888</v>
      </c>
      <c r="B8342" t="s">
        <v>6064</v>
      </c>
      <c r="C8342">
        <v>100475</v>
      </c>
      <c r="D8342">
        <v>0.1012</v>
      </c>
    </row>
    <row r="8343" spans="1:4" x14ac:dyDescent="0.2">
      <c r="A8343">
        <v>97888</v>
      </c>
      <c r="B8343" t="s">
        <v>6064</v>
      </c>
      <c r="C8343">
        <v>97735</v>
      </c>
      <c r="D8343">
        <v>4.48E-2</v>
      </c>
    </row>
    <row r="8344" spans="1:4" x14ac:dyDescent="0.2">
      <c r="A8344">
        <v>97888</v>
      </c>
      <c r="B8344" t="s">
        <v>6064</v>
      </c>
      <c r="C8344">
        <v>88316</v>
      </c>
      <c r="D8344">
        <v>3.5674000000000001</v>
      </c>
    </row>
    <row r="8345" spans="1:4" x14ac:dyDescent="0.2">
      <c r="A8345">
        <v>97888</v>
      </c>
      <c r="B8345" t="s">
        <v>6064</v>
      </c>
      <c r="C8345">
        <v>88309</v>
      </c>
      <c r="D8345">
        <v>4.5403000000000002</v>
      </c>
    </row>
    <row r="8346" spans="1:4" x14ac:dyDescent="0.2">
      <c r="A8346">
        <v>97888</v>
      </c>
      <c r="B8346" t="s">
        <v>6064</v>
      </c>
      <c r="C8346">
        <v>87316</v>
      </c>
      <c r="D8346">
        <v>1.3599999999999999E-2</v>
      </c>
    </row>
    <row r="8347" spans="1:4" x14ac:dyDescent="0.2">
      <c r="A8347">
        <v>97888</v>
      </c>
      <c r="B8347" t="s">
        <v>80</v>
      </c>
      <c r="C8347">
        <v>7258</v>
      </c>
      <c r="D8347">
        <v>134.76400000000001</v>
      </c>
    </row>
    <row r="8348" spans="1:4" x14ac:dyDescent="0.2">
      <c r="A8348">
        <v>97888</v>
      </c>
      <c r="B8348" t="s">
        <v>6064</v>
      </c>
      <c r="C8348">
        <v>5679</v>
      </c>
      <c r="D8348">
        <v>1.78E-2</v>
      </c>
    </row>
    <row r="8349" spans="1:4" x14ac:dyDescent="0.2">
      <c r="A8349">
        <v>97888</v>
      </c>
      <c r="B8349" t="s">
        <v>6064</v>
      </c>
      <c r="C8349">
        <v>5678</v>
      </c>
      <c r="D8349">
        <v>8.6999999999999994E-3</v>
      </c>
    </row>
    <row r="8350" spans="1:4" x14ac:dyDescent="0.2">
      <c r="A8350">
        <v>97889</v>
      </c>
    </row>
    <row r="8351" spans="1:4" x14ac:dyDescent="0.2">
      <c r="A8351">
        <v>97889</v>
      </c>
      <c r="B8351" t="s">
        <v>6064</v>
      </c>
      <c r="C8351">
        <v>101619</v>
      </c>
      <c r="D8351">
        <v>0.121</v>
      </c>
    </row>
    <row r="8352" spans="1:4" x14ac:dyDescent="0.2">
      <c r="A8352">
        <v>97889</v>
      </c>
      <c r="B8352" t="s">
        <v>6064</v>
      </c>
      <c r="C8352">
        <v>100475</v>
      </c>
      <c r="D8352">
        <v>0.13059999999999999</v>
      </c>
    </row>
    <row r="8353" spans="1:4" x14ac:dyDescent="0.2">
      <c r="A8353">
        <v>97889</v>
      </c>
      <c r="B8353" t="s">
        <v>6064</v>
      </c>
      <c r="C8353">
        <v>97735</v>
      </c>
      <c r="D8353">
        <v>7.0000000000000007E-2</v>
      </c>
    </row>
    <row r="8354" spans="1:4" x14ac:dyDescent="0.2">
      <c r="A8354">
        <v>97889</v>
      </c>
      <c r="B8354" t="s">
        <v>6064</v>
      </c>
      <c r="C8354">
        <v>88316</v>
      </c>
      <c r="D8354">
        <v>4.5933000000000002</v>
      </c>
    </row>
    <row r="8355" spans="1:4" x14ac:dyDescent="0.2">
      <c r="A8355">
        <v>97889</v>
      </c>
      <c r="B8355" t="s">
        <v>6064</v>
      </c>
      <c r="C8355">
        <v>88309</v>
      </c>
      <c r="D8355">
        <v>5.8460000000000001</v>
      </c>
    </row>
    <row r="8356" spans="1:4" x14ac:dyDescent="0.2">
      <c r="A8356">
        <v>97889</v>
      </c>
      <c r="B8356" t="s">
        <v>6064</v>
      </c>
      <c r="C8356">
        <v>87316</v>
      </c>
      <c r="D8356">
        <v>1.7299999999999999E-2</v>
      </c>
    </row>
    <row r="8357" spans="1:4" x14ac:dyDescent="0.2">
      <c r="A8357">
        <v>97889</v>
      </c>
      <c r="B8357" t="s">
        <v>80</v>
      </c>
      <c r="C8357">
        <v>7258</v>
      </c>
      <c r="D8357">
        <v>171.81880000000001</v>
      </c>
    </row>
    <row r="8358" spans="1:4" x14ac:dyDescent="0.2">
      <c r="A8358">
        <v>97889</v>
      </c>
      <c r="B8358" t="s">
        <v>6064</v>
      </c>
      <c r="C8358">
        <v>5679</v>
      </c>
      <c r="D8358">
        <v>2.76E-2</v>
      </c>
    </row>
    <row r="8359" spans="1:4" x14ac:dyDescent="0.2">
      <c r="A8359">
        <v>97889</v>
      </c>
      <c r="B8359" t="s">
        <v>6064</v>
      </c>
      <c r="C8359">
        <v>5678</v>
      </c>
      <c r="D8359">
        <v>1.3599999999999999E-2</v>
      </c>
    </row>
    <row r="8360" spans="1:4" x14ac:dyDescent="0.2">
      <c r="A8360">
        <v>97890</v>
      </c>
    </row>
    <row r="8361" spans="1:4" x14ac:dyDescent="0.2">
      <c r="A8361">
        <v>97890</v>
      </c>
      <c r="B8361" t="s">
        <v>6064</v>
      </c>
      <c r="C8361">
        <v>101623</v>
      </c>
      <c r="D8361">
        <v>0.16900000000000001</v>
      </c>
    </row>
    <row r="8362" spans="1:4" x14ac:dyDescent="0.2">
      <c r="A8362">
        <v>97890</v>
      </c>
      <c r="B8362" t="s">
        <v>6064</v>
      </c>
      <c r="C8362">
        <v>100475</v>
      </c>
      <c r="D8362">
        <v>0.1595</v>
      </c>
    </row>
    <row r="8363" spans="1:4" x14ac:dyDescent="0.2">
      <c r="A8363">
        <v>97890</v>
      </c>
      <c r="B8363" t="s">
        <v>6064</v>
      </c>
      <c r="C8363">
        <v>97736</v>
      </c>
      <c r="D8363">
        <v>0.1008</v>
      </c>
    </row>
    <row r="8364" spans="1:4" x14ac:dyDescent="0.2">
      <c r="A8364">
        <v>97890</v>
      </c>
      <c r="B8364" t="s">
        <v>6064</v>
      </c>
      <c r="C8364">
        <v>88316</v>
      </c>
      <c r="D8364">
        <v>5.6033999999999997</v>
      </c>
    </row>
    <row r="8365" spans="1:4" x14ac:dyDescent="0.2">
      <c r="A8365">
        <v>97890</v>
      </c>
      <c r="B8365" t="s">
        <v>6064</v>
      </c>
      <c r="C8365">
        <v>88309</v>
      </c>
      <c r="D8365">
        <v>7.1315</v>
      </c>
    </row>
    <row r="8366" spans="1:4" x14ac:dyDescent="0.2">
      <c r="A8366">
        <v>97890</v>
      </c>
      <c r="B8366" t="s">
        <v>6064</v>
      </c>
      <c r="C8366">
        <v>87316</v>
      </c>
      <c r="D8366">
        <v>2.1000000000000001E-2</v>
      </c>
    </row>
    <row r="8367" spans="1:4" x14ac:dyDescent="0.2">
      <c r="A8367">
        <v>97890</v>
      </c>
      <c r="B8367" t="s">
        <v>80</v>
      </c>
      <c r="C8367">
        <v>7258</v>
      </c>
      <c r="D8367">
        <v>208.21899999999999</v>
      </c>
    </row>
    <row r="8368" spans="1:4" x14ac:dyDescent="0.2">
      <c r="A8368">
        <v>97890</v>
      </c>
      <c r="B8368" t="s">
        <v>6064</v>
      </c>
      <c r="C8368">
        <v>5679</v>
      </c>
      <c r="D8368">
        <v>4.02E-2</v>
      </c>
    </row>
    <row r="8369" spans="1:4" x14ac:dyDescent="0.2">
      <c r="A8369">
        <v>97890</v>
      </c>
      <c r="B8369" t="s">
        <v>6064</v>
      </c>
      <c r="C8369">
        <v>5678</v>
      </c>
      <c r="D8369">
        <v>1.9699999999999999E-2</v>
      </c>
    </row>
    <row r="8370" spans="1:4" x14ac:dyDescent="0.2">
      <c r="A8370">
        <v>97881</v>
      </c>
    </row>
    <row r="8371" spans="1:4" x14ac:dyDescent="0.2">
      <c r="A8371">
        <v>97881</v>
      </c>
      <c r="B8371" t="s">
        <v>6064</v>
      </c>
      <c r="C8371">
        <v>101619</v>
      </c>
      <c r="D8371">
        <v>3.5999999999999997E-2</v>
      </c>
    </row>
    <row r="8372" spans="1:4" x14ac:dyDescent="0.2">
      <c r="A8372">
        <v>97881</v>
      </c>
      <c r="B8372" t="s">
        <v>6064</v>
      </c>
      <c r="C8372">
        <v>97733</v>
      </c>
      <c r="D8372">
        <v>9.1000000000000004E-3</v>
      </c>
    </row>
    <row r="8373" spans="1:4" x14ac:dyDescent="0.2">
      <c r="A8373">
        <v>97881</v>
      </c>
      <c r="B8373" t="s">
        <v>6064</v>
      </c>
      <c r="C8373">
        <v>88316</v>
      </c>
      <c r="D8373">
        <v>1.9099999999999999E-2</v>
      </c>
    </row>
    <row r="8374" spans="1:4" x14ac:dyDescent="0.2">
      <c r="A8374">
        <v>97881</v>
      </c>
      <c r="B8374" t="s">
        <v>6064</v>
      </c>
      <c r="C8374">
        <v>88309</v>
      </c>
      <c r="D8374">
        <v>2.4299999999999999E-2</v>
      </c>
    </row>
    <row r="8375" spans="1:4" x14ac:dyDescent="0.2">
      <c r="A8375">
        <v>97881</v>
      </c>
      <c r="B8375" t="s">
        <v>80</v>
      </c>
      <c r="C8375">
        <v>43429</v>
      </c>
      <c r="D8375">
        <v>1</v>
      </c>
    </row>
    <row r="8376" spans="1:4" x14ac:dyDescent="0.2">
      <c r="A8376">
        <v>97882</v>
      </c>
    </row>
    <row r="8377" spans="1:4" x14ac:dyDescent="0.2">
      <c r="A8377">
        <v>97882</v>
      </c>
      <c r="B8377" t="s">
        <v>6064</v>
      </c>
      <c r="C8377">
        <v>101619</v>
      </c>
      <c r="D8377">
        <v>4.9000000000000002E-2</v>
      </c>
    </row>
    <row r="8378" spans="1:4" x14ac:dyDescent="0.2">
      <c r="A8378">
        <v>97882</v>
      </c>
      <c r="B8378" t="s">
        <v>6064</v>
      </c>
      <c r="C8378">
        <v>97734</v>
      </c>
      <c r="D8378">
        <v>1.4800000000000001E-2</v>
      </c>
    </row>
    <row r="8379" spans="1:4" x14ac:dyDescent="0.2">
      <c r="A8379">
        <v>97882</v>
      </c>
      <c r="B8379" t="s">
        <v>6064</v>
      </c>
      <c r="C8379">
        <v>88316</v>
      </c>
      <c r="D8379">
        <v>2.3900000000000001E-2</v>
      </c>
    </row>
    <row r="8380" spans="1:4" x14ac:dyDescent="0.2">
      <c r="A8380">
        <v>97882</v>
      </c>
      <c r="B8380" t="s">
        <v>6064</v>
      </c>
      <c r="C8380">
        <v>88309</v>
      </c>
      <c r="D8380">
        <v>3.04E-2</v>
      </c>
    </row>
    <row r="8381" spans="1:4" x14ac:dyDescent="0.2">
      <c r="A8381">
        <v>97882</v>
      </c>
      <c r="B8381" t="s">
        <v>80</v>
      </c>
      <c r="C8381">
        <v>43430</v>
      </c>
      <c r="D8381">
        <v>1</v>
      </c>
    </row>
    <row r="8382" spans="1:4" x14ac:dyDescent="0.2">
      <c r="A8382">
        <v>97883</v>
      </c>
    </row>
    <row r="8383" spans="1:4" x14ac:dyDescent="0.2">
      <c r="A8383">
        <v>97883</v>
      </c>
      <c r="B8383" t="s">
        <v>6064</v>
      </c>
      <c r="C8383">
        <v>101619</v>
      </c>
      <c r="D8383">
        <v>8.1000000000000003E-2</v>
      </c>
    </row>
    <row r="8384" spans="1:4" x14ac:dyDescent="0.2">
      <c r="A8384">
        <v>97883</v>
      </c>
      <c r="B8384" t="s">
        <v>6064</v>
      </c>
      <c r="C8384">
        <v>97735</v>
      </c>
      <c r="D8384">
        <v>3.2399999999999998E-2</v>
      </c>
    </row>
    <row r="8385" spans="1:4" x14ac:dyDescent="0.2">
      <c r="A8385">
        <v>97883</v>
      </c>
      <c r="B8385" t="s">
        <v>6064</v>
      </c>
      <c r="C8385">
        <v>88316</v>
      </c>
      <c r="D8385">
        <v>5.0799999999999998E-2</v>
      </c>
    </row>
    <row r="8386" spans="1:4" x14ac:dyDescent="0.2">
      <c r="A8386">
        <v>97883</v>
      </c>
      <c r="B8386" t="s">
        <v>6064</v>
      </c>
      <c r="C8386">
        <v>88309</v>
      </c>
      <c r="D8386">
        <v>6.4699999999999994E-2</v>
      </c>
    </row>
    <row r="8387" spans="1:4" x14ac:dyDescent="0.2">
      <c r="A8387">
        <v>97883</v>
      </c>
      <c r="B8387" t="s">
        <v>80</v>
      </c>
      <c r="C8387">
        <v>43431</v>
      </c>
      <c r="D8387">
        <v>1</v>
      </c>
    </row>
    <row r="8388" spans="1:4" x14ac:dyDescent="0.2">
      <c r="A8388">
        <v>97883</v>
      </c>
      <c r="B8388" t="s">
        <v>6064</v>
      </c>
      <c r="C8388">
        <v>5679</v>
      </c>
      <c r="D8388">
        <v>6.6900000000000001E-2</v>
      </c>
    </row>
    <row r="8389" spans="1:4" x14ac:dyDescent="0.2">
      <c r="A8389">
        <v>97883</v>
      </c>
      <c r="B8389" t="s">
        <v>6064</v>
      </c>
      <c r="C8389">
        <v>5678</v>
      </c>
      <c r="D8389">
        <v>3.2800000000000003E-2</v>
      </c>
    </row>
    <row r="8390" spans="1:4" x14ac:dyDescent="0.2">
      <c r="A8390">
        <v>97884</v>
      </c>
    </row>
    <row r="8391" spans="1:4" x14ac:dyDescent="0.2">
      <c r="A8391">
        <v>97884</v>
      </c>
      <c r="B8391" t="s">
        <v>6064</v>
      </c>
      <c r="C8391">
        <v>101619</v>
      </c>
      <c r="D8391">
        <v>0.121</v>
      </c>
    </row>
    <row r="8392" spans="1:4" x14ac:dyDescent="0.2">
      <c r="A8392">
        <v>97884</v>
      </c>
      <c r="B8392" t="s">
        <v>6064</v>
      </c>
      <c r="C8392">
        <v>97735</v>
      </c>
      <c r="D8392">
        <v>5.67E-2</v>
      </c>
    </row>
    <row r="8393" spans="1:4" x14ac:dyDescent="0.2">
      <c r="A8393">
        <v>97884</v>
      </c>
      <c r="B8393" t="s">
        <v>6064</v>
      </c>
      <c r="C8393">
        <v>88316</v>
      </c>
      <c r="D8393">
        <v>7.2900000000000006E-2</v>
      </c>
    </row>
    <row r="8394" spans="1:4" x14ac:dyDescent="0.2">
      <c r="A8394">
        <v>97884</v>
      </c>
      <c r="B8394" t="s">
        <v>6064</v>
      </c>
      <c r="C8394">
        <v>88309</v>
      </c>
      <c r="D8394">
        <v>9.2799999999999994E-2</v>
      </c>
    </row>
    <row r="8395" spans="1:4" x14ac:dyDescent="0.2">
      <c r="A8395">
        <v>97884</v>
      </c>
      <c r="B8395" t="s">
        <v>80</v>
      </c>
      <c r="C8395">
        <v>43432</v>
      </c>
      <c r="D8395">
        <v>1</v>
      </c>
    </row>
    <row r="8396" spans="1:4" x14ac:dyDescent="0.2">
      <c r="A8396">
        <v>97884</v>
      </c>
      <c r="B8396" t="s">
        <v>6064</v>
      </c>
      <c r="C8396">
        <v>5679</v>
      </c>
      <c r="D8396">
        <v>9.6000000000000002E-2</v>
      </c>
    </row>
    <row r="8397" spans="1:4" x14ac:dyDescent="0.2">
      <c r="A8397">
        <v>97884</v>
      </c>
      <c r="B8397" t="s">
        <v>6064</v>
      </c>
      <c r="C8397">
        <v>5678</v>
      </c>
      <c r="D8397">
        <v>4.7100000000000003E-2</v>
      </c>
    </row>
    <row r="8398" spans="1:4" x14ac:dyDescent="0.2">
      <c r="A8398">
        <v>97885</v>
      </c>
    </row>
    <row r="8399" spans="1:4" x14ac:dyDescent="0.2">
      <c r="A8399">
        <v>97885</v>
      </c>
      <c r="B8399" t="s">
        <v>6064</v>
      </c>
      <c r="C8399">
        <v>101623</v>
      </c>
      <c r="D8399">
        <v>0.16900000000000001</v>
      </c>
    </row>
    <row r="8400" spans="1:4" x14ac:dyDescent="0.2">
      <c r="A8400">
        <v>97885</v>
      </c>
      <c r="B8400" t="s">
        <v>6064</v>
      </c>
      <c r="C8400">
        <v>97735</v>
      </c>
      <c r="D8400">
        <v>8.4699999999999998E-2</v>
      </c>
    </row>
    <row r="8401" spans="1:4" x14ac:dyDescent="0.2">
      <c r="A8401">
        <v>97885</v>
      </c>
      <c r="B8401" t="s">
        <v>6064</v>
      </c>
      <c r="C8401">
        <v>88316</v>
      </c>
      <c r="D8401">
        <v>9.1200000000000003E-2</v>
      </c>
    </row>
    <row r="8402" spans="1:4" x14ac:dyDescent="0.2">
      <c r="A8402">
        <v>97885</v>
      </c>
      <c r="B8402" t="s">
        <v>6064</v>
      </c>
      <c r="C8402">
        <v>88309</v>
      </c>
      <c r="D8402">
        <v>0.11600000000000001</v>
      </c>
    </row>
    <row r="8403" spans="1:4" x14ac:dyDescent="0.2">
      <c r="A8403">
        <v>97885</v>
      </c>
      <c r="B8403" t="s">
        <v>80</v>
      </c>
      <c r="C8403">
        <v>43433</v>
      </c>
      <c r="D8403">
        <v>1</v>
      </c>
    </row>
    <row r="8404" spans="1:4" x14ac:dyDescent="0.2">
      <c r="A8404">
        <v>97885</v>
      </c>
      <c r="B8404" t="s">
        <v>6064</v>
      </c>
      <c r="C8404">
        <v>5679</v>
      </c>
      <c r="D8404">
        <v>0.12</v>
      </c>
    </row>
    <row r="8405" spans="1:4" x14ac:dyDescent="0.2">
      <c r="A8405">
        <v>97885</v>
      </c>
      <c r="B8405" t="s">
        <v>6064</v>
      </c>
      <c r="C8405">
        <v>5678</v>
      </c>
      <c r="D8405">
        <v>5.8900000000000001E-2</v>
      </c>
    </row>
    <row r="8406" spans="1:4" x14ac:dyDescent="0.2">
      <c r="A8406">
        <v>99250</v>
      </c>
    </row>
    <row r="8407" spans="1:4" x14ac:dyDescent="0.2">
      <c r="A8407">
        <v>99250</v>
      </c>
      <c r="B8407" t="s">
        <v>6064</v>
      </c>
      <c r="C8407">
        <v>101616</v>
      </c>
      <c r="D8407">
        <v>0.36</v>
      </c>
    </row>
    <row r="8408" spans="1:4" x14ac:dyDescent="0.2">
      <c r="A8408">
        <v>99250</v>
      </c>
      <c r="B8408" t="s">
        <v>6064</v>
      </c>
      <c r="C8408">
        <v>97734</v>
      </c>
      <c r="D8408">
        <v>1.7500000000000002E-2</v>
      </c>
    </row>
    <row r="8409" spans="1:4" x14ac:dyDescent="0.2">
      <c r="A8409">
        <v>99250</v>
      </c>
      <c r="B8409" t="s">
        <v>6064</v>
      </c>
      <c r="C8409">
        <v>94970</v>
      </c>
      <c r="D8409">
        <v>2.9100000000000001E-2</v>
      </c>
    </row>
    <row r="8410" spans="1:4" x14ac:dyDescent="0.2">
      <c r="A8410">
        <v>99250</v>
      </c>
      <c r="B8410" t="s">
        <v>6064</v>
      </c>
      <c r="C8410">
        <v>88628</v>
      </c>
      <c r="D8410">
        <v>0.03</v>
      </c>
    </row>
    <row r="8411" spans="1:4" x14ac:dyDescent="0.2">
      <c r="A8411">
        <v>99250</v>
      </c>
      <c r="B8411" t="s">
        <v>6064</v>
      </c>
      <c r="C8411">
        <v>88316</v>
      </c>
      <c r="D8411">
        <v>1.1191</v>
      </c>
    </row>
    <row r="8412" spans="1:4" x14ac:dyDescent="0.2">
      <c r="A8412">
        <v>99250</v>
      </c>
      <c r="B8412" t="s">
        <v>6064</v>
      </c>
      <c r="C8412">
        <v>88309</v>
      </c>
      <c r="D8412">
        <v>1.4242999999999999</v>
      </c>
    </row>
    <row r="8413" spans="1:4" x14ac:dyDescent="0.2">
      <c r="A8413">
        <v>99250</v>
      </c>
      <c r="B8413" t="s">
        <v>6064</v>
      </c>
      <c r="C8413">
        <v>87316</v>
      </c>
      <c r="D8413">
        <v>4.1000000000000003E-3</v>
      </c>
    </row>
    <row r="8414" spans="1:4" x14ac:dyDescent="0.2">
      <c r="A8414">
        <v>99250</v>
      </c>
      <c r="B8414" t="s">
        <v>80</v>
      </c>
      <c r="C8414">
        <v>7258</v>
      </c>
      <c r="D8414">
        <v>37.0548</v>
      </c>
    </row>
    <row r="8415" spans="1:4" x14ac:dyDescent="0.2">
      <c r="A8415">
        <v>99250</v>
      </c>
      <c r="B8415" t="s">
        <v>80</v>
      </c>
      <c r="C8415">
        <v>6193</v>
      </c>
      <c r="D8415">
        <v>0.27600000000000002</v>
      </c>
    </row>
    <row r="8416" spans="1:4" x14ac:dyDescent="0.2">
      <c r="A8416">
        <v>99250</v>
      </c>
      <c r="B8416" t="s">
        <v>80</v>
      </c>
      <c r="C8416">
        <v>5069</v>
      </c>
      <c r="D8416">
        <v>7.7999999999999996E-3</v>
      </c>
    </row>
    <row r="8417" spans="1:4" x14ac:dyDescent="0.2">
      <c r="A8417">
        <v>99250</v>
      </c>
      <c r="B8417" t="s">
        <v>80</v>
      </c>
      <c r="C8417">
        <v>4517</v>
      </c>
      <c r="D8417">
        <v>8.7999999999999995E-2</v>
      </c>
    </row>
    <row r="8418" spans="1:4" x14ac:dyDescent="0.2">
      <c r="A8418">
        <v>99250</v>
      </c>
      <c r="B8418" t="s">
        <v>80</v>
      </c>
      <c r="C8418">
        <v>4491</v>
      </c>
      <c r="D8418">
        <v>7.3999999999999996E-2</v>
      </c>
    </row>
    <row r="8419" spans="1:4" x14ac:dyDescent="0.2">
      <c r="A8419">
        <v>99250</v>
      </c>
      <c r="B8419" t="s">
        <v>80</v>
      </c>
      <c r="C8419">
        <v>2692</v>
      </c>
      <c r="D8419">
        <v>3.3999999999999998E-3</v>
      </c>
    </row>
    <row r="8420" spans="1:4" x14ac:dyDescent="0.2">
      <c r="A8420">
        <v>97900</v>
      </c>
    </row>
    <row r="8421" spans="1:4" x14ac:dyDescent="0.2">
      <c r="A8421">
        <v>97900</v>
      </c>
      <c r="B8421" t="s">
        <v>6064</v>
      </c>
      <c r="C8421">
        <v>101616</v>
      </c>
      <c r="D8421">
        <v>0.36</v>
      </c>
    </row>
    <row r="8422" spans="1:4" x14ac:dyDescent="0.2">
      <c r="A8422">
        <v>97900</v>
      </c>
      <c r="B8422" t="s">
        <v>6064</v>
      </c>
      <c r="C8422">
        <v>100475</v>
      </c>
      <c r="D8422">
        <v>0.03</v>
      </c>
    </row>
    <row r="8423" spans="1:4" x14ac:dyDescent="0.2">
      <c r="A8423">
        <v>97900</v>
      </c>
      <c r="B8423" t="s">
        <v>6064</v>
      </c>
      <c r="C8423">
        <v>97734</v>
      </c>
      <c r="D8423">
        <v>1.7500000000000002E-2</v>
      </c>
    </row>
    <row r="8424" spans="1:4" x14ac:dyDescent="0.2">
      <c r="A8424">
        <v>97900</v>
      </c>
      <c r="B8424" t="s">
        <v>6064</v>
      </c>
      <c r="C8424">
        <v>94970</v>
      </c>
      <c r="D8424">
        <v>2.9100000000000001E-2</v>
      </c>
    </row>
    <row r="8425" spans="1:4" x14ac:dyDescent="0.2">
      <c r="A8425">
        <v>97900</v>
      </c>
      <c r="B8425" t="s">
        <v>6064</v>
      </c>
      <c r="C8425">
        <v>88316</v>
      </c>
      <c r="D8425">
        <v>1.1191</v>
      </c>
    </row>
    <row r="8426" spans="1:4" x14ac:dyDescent="0.2">
      <c r="A8426">
        <v>97900</v>
      </c>
      <c r="B8426" t="s">
        <v>6064</v>
      </c>
      <c r="C8426">
        <v>88309</v>
      </c>
      <c r="D8426">
        <v>1.4242999999999999</v>
      </c>
    </row>
    <row r="8427" spans="1:4" x14ac:dyDescent="0.2">
      <c r="A8427">
        <v>97900</v>
      </c>
      <c r="B8427" t="s">
        <v>6064</v>
      </c>
      <c r="C8427">
        <v>87316</v>
      </c>
      <c r="D8427">
        <v>4.1000000000000003E-3</v>
      </c>
    </row>
    <row r="8428" spans="1:4" x14ac:dyDescent="0.2">
      <c r="A8428">
        <v>97900</v>
      </c>
      <c r="B8428" t="s">
        <v>80</v>
      </c>
      <c r="C8428">
        <v>7258</v>
      </c>
      <c r="D8428">
        <v>37.0548</v>
      </c>
    </row>
    <row r="8429" spans="1:4" x14ac:dyDescent="0.2">
      <c r="A8429">
        <v>97900</v>
      </c>
      <c r="B8429" t="s">
        <v>80</v>
      </c>
      <c r="C8429">
        <v>6193</v>
      </c>
      <c r="D8429">
        <v>0.27600000000000002</v>
      </c>
    </row>
    <row r="8430" spans="1:4" x14ac:dyDescent="0.2">
      <c r="A8430">
        <v>97900</v>
      </c>
      <c r="B8430" t="s">
        <v>80</v>
      </c>
      <c r="C8430">
        <v>5069</v>
      </c>
      <c r="D8430">
        <v>7.7999999999999996E-3</v>
      </c>
    </row>
    <row r="8431" spans="1:4" x14ac:dyDescent="0.2">
      <c r="A8431">
        <v>97900</v>
      </c>
      <c r="B8431" t="s">
        <v>80</v>
      </c>
      <c r="C8431">
        <v>4517</v>
      </c>
      <c r="D8431">
        <v>8.7999999999999995E-2</v>
      </c>
    </row>
    <row r="8432" spans="1:4" x14ac:dyDescent="0.2">
      <c r="A8432">
        <v>97900</v>
      </c>
      <c r="B8432" t="s">
        <v>80</v>
      </c>
      <c r="C8432">
        <v>4491</v>
      </c>
      <c r="D8432">
        <v>7.3999999999999996E-2</v>
      </c>
    </row>
    <row r="8433" spans="1:4" x14ac:dyDescent="0.2">
      <c r="A8433">
        <v>97900</v>
      </c>
      <c r="B8433" t="s">
        <v>80</v>
      </c>
      <c r="C8433">
        <v>2692</v>
      </c>
      <c r="D8433">
        <v>3.3999999999999998E-3</v>
      </c>
    </row>
    <row r="8434" spans="1:4" x14ac:dyDescent="0.2">
      <c r="A8434">
        <v>99251</v>
      </c>
    </row>
    <row r="8435" spans="1:4" x14ac:dyDescent="0.2">
      <c r="A8435">
        <v>99251</v>
      </c>
      <c r="B8435" t="s">
        <v>6064</v>
      </c>
      <c r="C8435">
        <v>101616</v>
      </c>
      <c r="D8435">
        <v>0.49</v>
      </c>
    </row>
    <row r="8436" spans="1:4" x14ac:dyDescent="0.2">
      <c r="A8436">
        <v>99251</v>
      </c>
      <c r="B8436" t="s">
        <v>6064</v>
      </c>
      <c r="C8436">
        <v>97734</v>
      </c>
      <c r="D8436">
        <v>2.52E-2</v>
      </c>
    </row>
    <row r="8437" spans="1:4" x14ac:dyDescent="0.2">
      <c r="A8437">
        <v>99251</v>
      </c>
      <c r="B8437" t="s">
        <v>6064</v>
      </c>
      <c r="C8437">
        <v>94970</v>
      </c>
      <c r="D8437">
        <v>4.19E-2</v>
      </c>
    </row>
    <row r="8438" spans="1:4" x14ac:dyDescent="0.2">
      <c r="A8438">
        <v>99251</v>
      </c>
      <c r="B8438" t="s">
        <v>6064</v>
      </c>
      <c r="C8438">
        <v>88628</v>
      </c>
      <c r="D8438">
        <v>5.1499999999999997E-2</v>
      </c>
    </row>
    <row r="8439" spans="1:4" x14ac:dyDescent="0.2">
      <c r="A8439">
        <v>99251</v>
      </c>
      <c r="B8439" t="s">
        <v>6064</v>
      </c>
      <c r="C8439">
        <v>88316</v>
      </c>
      <c r="D8439">
        <v>1.8595999999999999</v>
      </c>
    </row>
    <row r="8440" spans="1:4" x14ac:dyDescent="0.2">
      <c r="A8440">
        <v>99251</v>
      </c>
      <c r="B8440" t="s">
        <v>6064</v>
      </c>
      <c r="C8440">
        <v>88309</v>
      </c>
      <c r="D8440">
        <v>2.3668</v>
      </c>
    </row>
    <row r="8441" spans="1:4" x14ac:dyDescent="0.2">
      <c r="A8441">
        <v>99251</v>
      </c>
      <c r="B8441" t="s">
        <v>6064</v>
      </c>
      <c r="C8441">
        <v>87316</v>
      </c>
      <c r="D8441">
        <v>6.8999999999999999E-3</v>
      </c>
    </row>
    <row r="8442" spans="1:4" x14ac:dyDescent="0.2">
      <c r="A8442">
        <v>99251</v>
      </c>
      <c r="B8442" t="s">
        <v>80</v>
      </c>
      <c r="C8442">
        <v>7258</v>
      </c>
      <c r="D8442">
        <v>61.430700000000002</v>
      </c>
    </row>
    <row r="8443" spans="1:4" x14ac:dyDescent="0.2">
      <c r="A8443">
        <v>99251</v>
      </c>
      <c r="B8443" t="s">
        <v>80</v>
      </c>
      <c r="C8443">
        <v>6193</v>
      </c>
      <c r="D8443">
        <v>0.33119999999999999</v>
      </c>
    </row>
    <row r="8444" spans="1:4" x14ac:dyDescent="0.2">
      <c r="A8444">
        <v>99251</v>
      </c>
      <c r="B8444" t="s">
        <v>80</v>
      </c>
      <c r="C8444">
        <v>5069</v>
      </c>
      <c r="D8444">
        <v>9.4000000000000004E-3</v>
      </c>
    </row>
    <row r="8445" spans="1:4" x14ac:dyDescent="0.2">
      <c r="A8445">
        <v>99251</v>
      </c>
      <c r="B8445" t="s">
        <v>80</v>
      </c>
      <c r="C8445">
        <v>4517</v>
      </c>
      <c r="D8445">
        <v>0.1056</v>
      </c>
    </row>
    <row r="8446" spans="1:4" x14ac:dyDescent="0.2">
      <c r="A8446">
        <v>99251</v>
      </c>
      <c r="B8446" t="s">
        <v>80</v>
      </c>
      <c r="C8446">
        <v>4491</v>
      </c>
      <c r="D8446">
        <v>8.8800000000000004E-2</v>
      </c>
    </row>
    <row r="8447" spans="1:4" x14ac:dyDescent="0.2">
      <c r="A8447">
        <v>99251</v>
      </c>
      <c r="B8447" t="s">
        <v>80</v>
      </c>
      <c r="C8447">
        <v>2692</v>
      </c>
      <c r="D8447">
        <v>4.1000000000000003E-3</v>
      </c>
    </row>
    <row r="8448" spans="1:4" x14ac:dyDescent="0.2">
      <c r="A8448">
        <v>97901</v>
      </c>
    </row>
    <row r="8449" spans="1:4" x14ac:dyDescent="0.2">
      <c r="A8449">
        <v>97901</v>
      </c>
      <c r="B8449" t="s">
        <v>6064</v>
      </c>
      <c r="C8449">
        <v>101616</v>
      </c>
      <c r="D8449">
        <v>0.49</v>
      </c>
    </row>
    <row r="8450" spans="1:4" x14ac:dyDescent="0.2">
      <c r="A8450">
        <v>97901</v>
      </c>
      <c r="B8450" t="s">
        <v>6064</v>
      </c>
      <c r="C8450">
        <v>100475</v>
      </c>
      <c r="D8450">
        <v>5.1499999999999997E-2</v>
      </c>
    </row>
    <row r="8451" spans="1:4" x14ac:dyDescent="0.2">
      <c r="A8451">
        <v>97901</v>
      </c>
      <c r="B8451" t="s">
        <v>6064</v>
      </c>
      <c r="C8451">
        <v>97734</v>
      </c>
      <c r="D8451">
        <v>2.52E-2</v>
      </c>
    </row>
    <row r="8452" spans="1:4" x14ac:dyDescent="0.2">
      <c r="A8452">
        <v>97901</v>
      </c>
      <c r="B8452" t="s">
        <v>6064</v>
      </c>
      <c r="C8452">
        <v>94970</v>
      </c>
      <c r="D8452">
        <v>4.19E-2</v>
      </c>
    </row>
    <row r="8453" spans="1:4" x14ac:dyDescent="0.2">
      <c r="A8453">
        <v>97901</v>
      </c>
      <c r="B8453" t="s">
        <v>6064</v>
      </c>
      <c r="C8453">
        <v>88316</v>
      </c>
      <c r="D8453">
        <v>1.8595999999999999</v>
      </c>
    </row>
    <row r="8454" spans="1:4" x14ac:dyDescent="0.2">
      <c r="A8454">
        <v>97901</v>
      </c>
      <c r="B8454" t="s">
        <v>6064</v>
      </c>
      <c r="C8454">
        <v>88309</v>
      </c>
      <c r="D8454">
        <v>2.3668</v>
      </c>
    </row>
    <row r="8455" spans="1:4" x14ac:dyDescent="0.2">
      <c r="A8455">
        <v>97901</v>
      </c>
      <c r="B8455" t="s">
        <v>6064</v>
      </c>
      <c r="C8455">
        <v>87316</v>
      </c>
      <c r="D8455">
        <v>6.8999999999999999E-3</v>
      </c>
    </row>
    <row r="8456" spans="1:4" x14ac:dyDescent="0.2">
      <c r="A8456">
        <v>97901</v>
      </c>
      <c r="B8456" t="s">
        <v>80</v>
      </c>
      <c r="C8456">
        <v>7258</v>
      </c>
      <c r="D8456">
        <v>61.430700000000002</v>
      </c>
    </row>
    <row r="8457" spans="1:4" x14ac:dyDescent="0.2">
      <c r="A8457">
        <v>97901</v>
      </c>
      <c r="B8457" t="s">
        <v>80</v>
      </c>
      <c r="C8457">
        <v>6193</v>
      </c>
      <c r="D8457">
        <v>0.33119999999999999</v>
      </c>
    </row>
    <row r="8458" spans="1:4" x14ac:dyDescent="0.2">
      <c r="A8458">
        <v>97901</v>
      </c>
      <c r="B8458" t="s">
        <v>80</v>
      </c>
      <c r="C8458">
        <v>5069</v>
      </c>
      <c r="D8458">
        <v>9.4000000000000004E-3</v>
      </c>
    </row>
    <row r="8459" spans="1:4" x14ac:dyDescent="0.2">
      <c r="A8459">
        <v>97901</v>
      </c>
      <c r="B8459" t="s">
        <v>80</v>
      </c>
      <c r="C8459">
        <v>4517</v>
      </c>
      <c r="D8459">
        <v>0.1056</v>
      </c>
    </row>
    <row r="8460" spans="1:4" x14ac:dyDescent="0.2">
      <c r="A8460">
        <v>97901</v>
      </c>
      <c r="B8460" t="s">
        <v>80</v>
      </c>
      <c r="C8460">
        <v>4491</v>
      </c>
      <c r="D8460">
        <v>8.8800000000000004E-2</v>
      </c>
    </row>
    <row r="8461" spans="1:4" x14ac:dyDescent="0.2">
      <c r="A8461">
        <v>97901</v>
      </c>
      <c r="B8461" t="s">
        <v>80</v>
      </c>
      <c r="C8461">
        <v>2692</v>
      </c>
      <c r="D8461">
        <v>4.1000000000000003E-3</v>
      </c>
    </row>
    <row r="8462" spans="1:4" x14ac:dyDescent="0.2">
      <c r="A8462">
        <v>99253</v>
      </c>
    </row>
    <row r="8463" spans="1:4" x14ac:dyDescent="0.2">
      <c r="A8463">
        <v>99253</v>
      </c>
      <c r="B8463" t="s">
        <v>6064</v>
      </c>
      <c r="C8463">
        <v>101616</v>
      </c>
      <c r="D8463">
        <v>0.81</v>
      </c>
    </row>
    <row r="8464" spans="1:4" x14ac:dyDescent="0.2">
      <c r="A8464">
        <v>99253</v>
      </c>
      <c r="B8464" t="s">
        <v>6064</v>
      </c>
      <c r="C8464">
        <v>97735</v>
      </c>
      <c r="D8464">
        <v>4.48E-2</v>
      </c>
    </row>
    <row r="8465" spans="1:4" x14ac:dyDescent="0.2">
      <c r="A8465">
        <v>99253</v>
      </c>
      <c r="B8465" t="s">
        <v>6064</v>
      </c>
      <c r="C8465">
        <v>94970</v>
      </c>
      <c r="D8465">
        <v>7.4399999999999994E-2</v>
      </c>
    </row>
    <row r="8466" spans="1:4" x14ac:dyDescent="0.2">
      <c r="A8466">
        <v>99253</v>
      </c>
      <c r="B8466" t="s">
        <v>6064</v>
      </c>
      <c r="C8466">
        <v>88628</v>
      </c>
      <c r="D8466">
        <v>0.11559999999999999</v>
      </c>
    </row>
    <row r="8467" spans="1:4" x14ac:dyDescent="0.2">
      <c r="A8467">
        <v>99253</v>
      </c>
      <c r="B8467" t="s">
        <v>6064</v>
      </c>
      <c r="C8467">
        <v>88316</v>
      </c>
      <c r="D8467">
        <v>4.0027999999999997</v>
      </c>
    </row>
    <row r="8468" spans="1:4" x14ac:dyDescent="0.2">
      <c r="A8468">
        <v>99253</v>
      </c>
      <c r="B8468" t="s">
        <v>6064</v>
      </c>
      <c r="C8468">
        <v>88309</v>
      </c>
      <c r="D8468">
        <v>5.0944000000000003</v>
      </c>
    </row>
    <row r="8469" spans="1:4" x14ac:dyDescent="0.2">
      <c r="A8469">
        <v>99253</v>
      </c>
      <c r="B8469" t="s">
        <v>6064</v>
      </c>
      <c r="C8469">
        <v>87316</v>
      </c>
      <c r="D8469">
        <v>1.4800000000000001E-2</v>
      </c>
    </row>
    <row r="8470" spans="1:4" x14ac:dyDescent="0.2">
      <c r="A8470">
        <v>99253</v>
      </c>
      <c r="B8470" t="s">
        <v>80</v>
      </c>
      <c r="C8470">
        <v>7258</v>
      </c>
      <c r="D8470">
        <v>131.81880000000001</v>
      </c>
    </row>
    <row r="8471" spans="1:4" x14ac:dyDescent="0.2">
      <c r="A8471">
        <v>99253</v>
      </c>
      <c r="B8471" t="s">
        <v>80</v>
      </c>
      <c r="C8471">
        <v>6193</v>
      </c>
      <c r="D8471">
        <v>0.44159999999999999</v>
      </c>
    </row>
    <row r="8472" spans="1:4" x14ac:dyDescent="0.2">
      <c r="A8472">
        <v>99253</v>
      </c>
      <c r="B8472" t="s">
        <v>6064</v>
      </c>
      <c r="C8472">
        <v>5679</v>
      </c>
      <c r="D8472">
        <v>1.78E-2</v>
      </c>
    </row>
    <row r="8473" spans="1:4" x14ac:dyDescent="0.2">
      <c r="A8473">
        <v>99253</v>
      </c>
      <c r="B8473" t="s">
        <v>6064</v>
      </c>
      <c r="C8473">
        <v>5678</v>
      </c>
      <c r="D8473">
        <v>8.6999999999999994E-3</v>
      </c>
    </row>
    <row r="8474" spans="1:4" x14ac:dyDescent="0.2">
      <c r="A8474">
        <v>99253</v>
      </c>
      <c r="B8474" t="s">
        <v>80</v>
      </c>
      <c r="C8474">
        <v>5069</v>
      </c>
      <c r="D8474">
        <v>1.2500000000000001E-2</v>
      </c>
    </row>
    <row r="8475" spans="1:4" x14ac:dyDescent="0.2">
      <c r="A8475">
        <v>99253</v>
      </c>
      <c r="B8475" t="s">
        <v>80</v>
      </c>
      <c r="C8475">
        <v>4517</v>
      </c>
      <c r="D8475">
        <v>0.14080000000000001</v>
      </c>
    </row>
    <row r="8476" spans="1:4" x14ac:dyDescent="0.2">
      <c r="A8476">
        <v>99253</v>
      </c>
      <c r="B8476" t="s">
        <v>80</v>
      </c>
      <c r="C8476">
        <v>4491</v>
      </c>
      <c r="D8476">
        <v>0.11840000000000001</v>
      </c>
    </row>
    <row r="8477" spans="1:4" x14ac:dyDescent="0.2">
      <c r="A8477">
        <v>99253</v>
      </c>
      <c r="B8477" t="s">
        <v>80</v>
      </c>
      <c r="C8477">
        <v>2692</v>
      </c>
      <c r="D8477">
        <v>5.4000000000000003E-3</v>
      </c>
    </row>
    <row r="8478" spans="1:4" x14ac:dyDescent="0.2">
      <c r="A8478">
        <v>97902</v>
      </c>
    </row>
    <row r="8479" spans="1:4" x14ac:dyDescent="0.2">
      <c r="A8479">
        <v>97902</v>
      </c>
      <c r="B8479" t="s">
        <v>6064</v>
      </c>
      <c r="C8479">
        <v>101616</v>
      </c>
      <c r="D8479">
        <v>0.81</v>
      </c>
    </row>
    <row r="8480" spans="1:4" x14ac:dyDescent="0.2">
      <c r="A8480">
        <v>97902</v>
      </c>
      <c r="B8480" t="s">
        <v>6064</v>
      </c>
      <c r="C8480">
        <v>100475</v>
      </c>
      <c r="D8480">
        <v>0.11559999999999999</v>
      </c>
    </row>
    <row r="8481" spans="1:4" x14ac:dyDescent="0.2">
      <c r="A8481">
        <v>97902</v>
      </c>
      <c r="B8481" t="s">
        <v>6064</v>
      </c>
      <c r="C8481">
        <v>97735</v>
      </c>
      <c r="D8481">
        <v>4.48E-2</v>
      </c>
    </row>
    <row r="8482" spans="1:4" x14ac:dyDescent="0.2">
      <c r="A8482">
        <v>97902</v>
      </c>
      <c r="B8482" t="s">
        <v>6064</v>
      </c>
      <c r="C8482">
        <v>94970</v>
      </c>
      <c r="D8482">
        <v>7.4399999999999994E-2</v>
      </c>
    </row>
    <row r="8483" spans="1:4" x14ac:dyDescent="0.2">
      <c r="A8483">
        <v>97902</v>
      </c>
      <c r="B8483" t="s">
        <v>6064</v>
      </c>
      <c r="C8483">
        <v>88316</v>
      </c>
      <c r="D8483">
        <v>4.0027999999999997</v>
      </c>
    </row>
    <row r="8484" spans="1:4" x14ac:dyDescent="0.2">
      <c r="A8484">
        <v>97902</v>
      </c>
      <c r="B8484" t="s">
        <v>6064</v>
      </c>
      <c r="C8484">
        <v>88309</v>
      </c>
      <c r="D8484">
        <v>5.0944000000000003</v>
      </c>
    </row>
    <row r="8485" spans="1:4" x14ac:dyDescent="0.2">
      <c r="A8485">
        <v>97902</v>
      </c>
      <c r="B8485" t="s">
        <v>6064</v>
      </c>
      <c r="C8485">
        <v>87316</v>
      </c>
      <c r="D8485">
        <v>1.4800000000000001E-2</v>
      </c>
    </row>
    <row r="8486" spans="1:4" x14ac:dyDescent="0.2">
      <c r="A8486">
        <v>97902</v>
      </c>
      <c r="B8486" t="s">
        <v>80</v>
      </c>
      <c r="C8486">
        <v>7258</v>
      </c>
      <c r="D8486">
        <v>131.81880000000001</v>
      </c>
    </row>
    <row r="8487" spans="1:4" x14ac:dyDescent="0.2">
      <c r="A8487">
        <v>97902</v>
      </c>
      <c r="B8487" t="s">
        <v>80</v>
      </c>
      <c r="C8487">
        <v>6193</v>
      </c>
      <c r="D8487">
        <v>0.44159999999999999</v>
      </c>
    </row>
    <row r="8488" spans="1:4" x14ac:dyDescent="0.2">
      <c r="A8488">
        <v>97902</v>
      </c>
      <c r="B8488" t="s">
        <v>6064</v>
      </c>
      <c r="C8488">
        <v>5679</v>
      </c>
      <c r="D8488">
        <v>1.78E-2</v>
      </c>
    </row>
    <row r="8489" spans="1:4" x14ac:dyDescent="0.2">
      <c r="A8489">
        <v>97902</v>
      </c>
      <c r="B8489" t="s">
        <v>6064</v>
      </c>
      <c r="C8489">
        <v>5678</v>
      </c>
      <c r="D8489">
        <v>8.6999999999999994E-3</v>
      </c>
    </row>
    <row r="8490" spans="1:4" x14ac:dyDescent="0.2">
      <c r="A8490">
        <v>97902</v>
      </c>
      <c r="B8490" t="s">
        <v>80</v>
      </c>
      <c r="C8490">
        <v>5069</v>
      </c>
      <c r="D8490">
        <v>1.2500000000000001E-2</v>
      </c>
    </row>
    <row r="8491" spans="1:4" x14ac:dyDescent="0.2">
      <c r="A8491">
        <v>97902</v>
      </c>
      <c r="B8491" t="s">
        <v>80</v>
      </c>
      <c r="C8491">
        <v>4517</v>
      </c>
      <c r="D8491">
        <v>0.14080000000000001</v>
      </c>
    </row>
    <row r="8492" spans="1:4" x14ac:dyDescent="0.2">
      <c r="A8492">
        <v>97902</v>
      </c>
      <c r="B8492" t="s">
        <v>80</v>
      </c>
      <c r="C8492">
        <v>4491</v>
      </c>
      <c r="D8492">
        <v>0.11840000000000001</v>
      </c>
    </row>
    <row r="8493" spans="1:4" x14ac:dyDescent="0.2">
      <c r="A8493">
        <v>97902</v>
      </c>
      <c r="B8493" t="s">
        <v>80</v>
      </c>
      <c r="C8493">
        <v>2692</v>
      </c>
      <c r="D8493">
        <v>5.4000000000000003E-3</v>
      </c>
    </row>
    <row r="8494" spans="1:4" x14ac:dyDescent="0.2">
      <c r="A8494">
        <v>99255</v>
      </c>
    </row>
    <row r="8495" spans="1:4" x14ac:dyDescent="0.2">
      <c r="A8495">
        <v>99255</v>
      </c>
      <c r="B8495" t="s">
        <v>6064</v>
      </c>
      <c r="C8495">
        <v>101616</v>
      </c>
      <c r="D8495">
        <v>1.21</v>
      </c>
    </row>
    <row r="8496" spans="1:4" x14ac:dyDescent="0.2">
      <c r="A8496">
        <v>99255</v>
      </c>
      <c r="B8496" t="s">
        <v>6064</v>
      </c>
      <c r="C8496">
        <v>97735</v>
      </c>
      <c r="D8496">
        <v>7.0000000000000007E-2</v>
      </c>
    </row>
    <row r="8497" spans="1:4" x14ac:dyDescent="0.2">
      <c r="A8497">
        <v>99255</v>
      </c>
      <c r="B8497" t="s">
        <v>6064</v>
      </c>
      <c r="C8497">
        <v>94970</v>
      </c>
      <c r="D8497">
        <v>0.1163</v>
      </c>
    </row>
    <row r="8498" spans="1:4" x14ac:dyDescent="0.2">
      <c r="A8498">
        <v>99255</v>
      </c>
      <c r="B8498" t="s">
        <v>6064</v>
      </c>
      <c r="C8498">
        <v>88628</v>
      </c>
      <c r="D8498">
        <v>0.1585</v>
      </c>
    </row>
    <row r="8499" spans="1:4" x14ac:dyDescent="0.2">
      <c r="A8499">
        <v>99255</v>
      </c>
      <c r="B8499" t="s">
        <v>6064</v>
      </c>
      <c r="C8499">
        <v>88316</v>
      </c>
      <c r="D8499">
        <v>5.3537999999999997</v>
      </c>
    </row>
    <row r="8500" spans="1:4" x14ac:dyDescent="0.2">
      <c r="A8500">
        <v>99255</v>
      </c>
      <c r="B8500" t="s">
        <v>6064</v>
      </c>
      <c r="C8500">
        <v>88309</v>
      </c>
      <c r="D8500">
        <v>6.8139000000000003</v>
      </c>
    </row>
    <row r="8501" spans="1:4" x14ac:dyDescent="0.2">
      <c r="A8501">
        <v>99255</v>
      </c>
      <c r="B8501" t="s">
        <v>6064</v>
      </c>
      <c r="C8501">
        <v>87316</v>
      </c>
      <c r="D8501">
        <v>1.9599999999999999E-2</v>
      </c>
    </row>
    <row r="8502" spans="1:4" x14ac:dyDescent="0.2">
      <c r="A8502">
        <v>99255</v>
      </c>
      <c r="B8502" t="s">
        <v>80</v>
      </c>
      <c r="C8502">
        <v>7258</v>
      </c>
      <c r="D8502">
        <v>168.21899999999999</v>
      </c>
    </row>
    <row r="8503" spans="1:4" x14ac:dyDescent="0.2">
      <c r="A8503">
        <v>99255</v>
      </c>
      <c r="B8503" t="s">
        <v>80</v>
      </c>
      <c r="C8503">
        <v>6193</v>
      </c>
      <c r="D8503">
        <v>0.55200000000000005</v>
      </c>
    </row>
    <row r="8504" spans="1:4" x14ac:dyDescent="0.2">
      <c r="A8504">
        <v>99255</v>
      </c>
      <c r="B8504" t="s">
        <v>6064</v>
      </c>
      <c r="C8504">
        <v>5679</v>
      </c>
      <c r="D8504">
        <v>2.76E-2</v>
      </c>
    </row>
    <row r="8505" spans="1:4" x14ac:dyDescent="0.2">
      <c r="A8505">
        <v>99255</v>
      </c>
      <c r="B8505" t="s">
        <v>6064</v>
      </c>
      <c r="C8505">
        <v>5678</v>
      </c>
      <c r="D8505">
        <v>1.3599999999999999E-2</v>
      </c>
    </row>
    <row r="8506" spans="1:4" x14ac:dyDescent="0.2">
      <c r="A8506">
        <v>99255</v>
      </c>
      <c r="B8506" t="s">
        <v>80</v>
      </c>
      <c r="C8506">
        <v>5069</v>
      </c>
      <c r="D8506">
        <v>1.5599999999999999E-2</v>
      </c>
    </row>
    <row r="8507" spans="1:4" x14ac:dyDescent="0.2">
      <c r="A8507">
        <v>99255</v>
      </c>
      <c r="B8507" t="s">
        <v>80</v>
      </c>
      <c r="C8507">
        <v>4517</v>
      </c>
      <c r="D8507">
        <v>0.17599999999999999</v>
      </c>
    </row>
    <row r="8508" spans="1:4" x14ac:dyDescent="0.2">
      <c r="A8508">
        <v>99255</v>
      </c>
      <c r="B8508" t="s">
        <v>80</v>
      </c>
      <c r="C8508">
        <v>4491</v>
      </c>
      <c r="D8508">
        <v>0.14799999999999999</v>
      </c>
    </row>
    <row r="8509" spans="1:4" x14ac:dyDescent="0.2">
      <c r="A8509">
        <v>99255</v>
      </c>
      <c r="B8509" t="s">
        <v>80</v>
      </c>
      <c r="C8509">
        <v>2692</v>
      </c>
      <c r="D8509">
        <v>6.7999999999999996E-3</v>
      </c>
    </row>
    <row r="8510" spans="1:4" x14ac:dyDescent="0.2">
      <c r="A8510">
        <v>97903</v>
      </c>
    </row>
    <row r="8511" spans="1:4" x14ac:dyDescent="0.2">
      <c r="A8511">
        <v>97903</v>
      </c>
      <c r="B8511" t="s">
        <v>6064</v>
      </c>
      <c r="C8511">
        <v>101616</v>
      </c>
      <c r="D8511">
        <v>1.21</v>
      </c>
    </row>
    <row r="8512" spans="1:4" x14ac:dyDescent="0.2">
      <c r="A8512">
        <v>97903</v>
      </c>
      <c r="B8512" t="s">
        <v>6064</v>
      </c>
      <c r="C8512">
        <v>100475</v>
      </c>
      <c r="D8512">
        <v>0.1585</v>
      </c>
    </row>
    <row r="8513" spans="1:4" x14ac:dyDescent="0.2">
      <c r="A8513">
        <v>97903</v>
      </c>
      <c r="B8513" t="s">
        <v>6064</v>
      </c>
      <c r="C8513">
        <v>97735</v>
      </c>
      <c r="D8513">
        <v>7.0000000000000007E-2</v>
      </c>
    </row>
    <row r="8514" spans="1:4" x14ac:dyDescent="0.2">
      <c r="A8514">
        <v>97903</v>
      </c>
      <c r="B8514" t="s">
        <v>6064</v>
      </c>
      <c r="C8514">
        <v>94970</v>
      </c>
      <c r="D8514">
        <v>0.1163</v>
      </c>
    </row>
    <row r="8515" spans="1:4" x14ac:dyDescent="0.2">
      <c r="A8515">
        <v>97903</v>
      </c>
      <c r="B8515" t="s">
        <v>6064</v>
      </c>
      <c r="C8515">
        <v>88316</v>
      </c>
      <c r="D8515">
        <v>5.3537999999999997</v>
      </c>
    </row>
    <row r="8516" spans="1:4" x14ac:dyDescent="0.2">
      <c r="A8516">
        <v>97903</v>
      </c>
      <c r="B8516" t="s">
        <v>6064</v>
      </c>
      <c r="C8516">
        <v>88309</v>
      </c>
      <c r="D8516">
        <v>6.8139000000000003</v>
      </c>
    </row>
    <row r="8517" spans="1:4" x14ac:dyDescent="0.2">
      <c r="A8517">
        <v>97903</v>
      </c>
      <c r="B8517" t="s">
        <v>6064</v>
      </c>
      <c r="C8517">
        <v>87316</v>
      </c>
      <c r="D8517">
        <v>1.9599999999999999E-2</v>
      </c>
    </row>
    <row r="8518" spans="1:4" x14ac:dyDescent="0.2">
      <c r="A8518">
        <v>97903</v>
      </c>
      <c r="B8518" t="s">
        <v>80</v>
      </c>
      <c r="C8518">
        <v>7258</v>
      </c>
      <c r="D8518">
        <v>168.21899999999999</v>
      </c>
    </row>
    <row r="8519" spans="1:4" x14ac:dyDescent="0.2">
      <c r="A8519">
        <v>97903</v>
      </c>
      <c r="B8519" t="s">
        <v>80</v>
      </c>
      <c r="C8519">
        <v>6193</v>
      </c>
      <c r="D8519">
        <v>0.55200000000000005</v>
      </c>
    </row>
    <row r="8520" spans="1:4" x14ac:dyDescent="0.2">
      <c r="A8520">
        <v>97903</v>
      </c>
      <c r="B8520" t="s">
        <v>6064</v>
      </c>
      <c r="C8520">
        <v>5679</v>
      </c>
      <c r="D8520">
        <v>2.76E-2</v>
      </c>
    </row>
    <row r="8521" spans="1:4" x14ac:dyDescent="0.2">
      <c r="A8521">
        <v>97903</v>
      </c>
      <c r="B8521" t="s">
        <v>6064</v>
      </c>
      <c r="C8521">
        <v>5678</v>
      </c>
      <c r="D8521">
        <v>1.3599999999999999E-2</v>
      </c>
    </row>
    <row r="8522" spans="1:4" x14ac:dyDescent="0.2">
      <c r="A8522">
        <v>97903</v>
      </c>
      <c r="B8522" t="s">
        <v>80</v>
      </c>
      <c r="C8522">
        <v>5069</v>
      </c>
      <c r="D8522">
        <v>1.5599999999999999E-2</v>
      </c>
    </row>
    <row r="8523" spans="1:4" x14ac:dyDescent="0.2">
      <c r="A8523">
        <v>97903</v>
      </c>
      <c r="B8523" t="s">
        <v>80</v>
      </c>
      <c r="C8523">
        <v>4517</v>
      </c>
      <c r="D8523">
        <v>0.17599999999999999</v>
      </c>
    </row>
    <row r="8524" spans="1:4" x14ac:dyDescent="0.2">
      <c r="A8524">
        <v>97903</v>
      </c>
      <c r="B8524" t="s">
        <v>80</v>
      </c>
      <c r="C8524">
        <v>4491</v>
      </c>
      <c r="D8524">
        <v>0.14799999999999999</v>
      </c>
    </row>
    <row r="8525" spans="1:4" x14ac:dyDescent="0.2">
      <c r="A8525">
        <v>97903</v>
      </c>
      <c r="B8525" t="s">
        <v>80</v>
      </c>
      <c r="C8525">
        <v>2692</v>
      </c>
      <c r="D8525">
        <v>6.7999999999999996E-3</v>
      </c>
    </row>
    <row r="8526" spans="1:4" x14ac:dyDescent="0.2">
      <c r="A8526">
        <v>99257</v>
      </c>
    </row>
    <row r="8527" spans="1:4" x14ac:dyDescent="0.2">
      <c r="A8527">
        <v>99257</v>
      </c>
      <c r="B8527" t="s">
        <v>6064</v>
      </c>
      <c r="C8527">
        <v>101616</v>
      </c>
      <c r="D8527">
        <v>1.69</v>
      </c>
    </row>
    <row r="8528" spans="1:4" x14ac:dyDescent="0.2">
      <c r="A8528">
        <v>99257</v>
      </c>
      <c r="B8528" t="s">
        <v>6064</v>
      </c>
      <c r="C8528">
        <v>97736</v>
      </c>
      <c r="D8528">
        <v>0.1008</v>
      </c>
    </row>
    <row r="8529" spans="1:4" x14ac:dyDescent="0.2">
      <c r="A8529">
        <v>99257</v>
      </c>
      <c r="B8529" t="s">
        <v>6064</v>
      </c>
      <c r="C8529">
        <v>94970</v>
      </c>
      <c r="D8529">
        <v>0.16750000000000001</v>
      </c>
    </row>
    <row r="8530" spans="1:4" x14ac:dyDescent="0.2">
      <c r="A8530">
        <v>99257</v>
      </c>
      <c r="B8530" t="s">
        <v>6064</v>
      </c>
      <c r="C8530">
        <v>88628</v>
      </c>
      <c r="D8530">
        <v>0.20499999999999999</v>
      </c>
    </row>
    <row r="8531" spans="1:4" x14ac:dyDescent="0.2">
      <c r="A8531">
        <v>99257</v>
      </c>
      <c r="B8531" t="s">
        <v>6064</v>
      </c>
      <c r="C8531">
        <v>88316</v>
      </c>
      <c r="D8531">
        <v>6.6422999999999996</v>
      </c>
    </row>
    <row r="8532" spans="1:4" x14ac:dyDescent="0.2">
      <c r="A8532">
        <v>99257</v>
      </c>
      <c r="B8532" t="s">
        <v>6064</v>
      </c>
      <c r="C8532">
        <v>88309</v>
      </c>
      <c r="D8532">
        <v>8.4539000000000009</v>
      </c>
    </row>
    <row r="8533" spans="1:4" x14ac:dyDescent="0.2">
      <c r="A8533">
        <v>99257</v>
      </c>
      <c r="B8533" t="s">
        <v>6064</v>
      </c>
      <c r="C8533">
        <v>87316</v>
      </c>
      <c r="D8533">
        <v>2.4299999999999999E-2</v>
      </c>
    </row>
    <row r="8534" spans="1:4" x14ac:dyDescent="0.2">
      <c r="A8534">
        <v>99257</v>
      </c>
      <c r="B8534" t="s">
        <v>80</v>
      </c>
      <c r="C8534">
        <v>7258</v>
      </c>
      <c r="D8534">
        <v>199.05600000000001</v>
      </c>
    </row>
    <row r="8535" spans="1:4" x14ac:dyDescent="0.2">
      <c r="A8535">
        <v>99257</v>
      </c>
      <c r="B8535" t="s">
        <v>80</v>
      </c>
      <c r="C8535">
        <v>6193</v>
      </c>
      <c r="D8535">
        <v>0.66239999999999999</v>
      </c>
    </row>
    <row r="8536" spans="1:4" x14ac:dyDescent="0.2">
      <c r="A8536">
        <v>99257</v>
      </c>
      <c r="B8536" t="s">
        <v>6064</v>
      </c>
      <c r="C8536">
        <v>5679</v>
      </c>
      <c r="D8536">
        <v>4.02E-2</v>
      </c>
    </row>
    <row r="8537" spans="1:4" x14ac:dyDescent="0.2">
      <c r="A8537">
        <v>99257</v>
      </c>
      <c r="B8537" t="s">
        <v>6064</v>
      </c>
      <c r="C8537">
        <v>5678</v>
      </c>
      <c r="D8537">
        <v>1.9699999999999999E-2</v>
      </c>
    </row>
    <row r="8538" spans="1:4" x14ac:dyDescent="0.2">
      <c r="A8538">
        <v>99257</v>
      </c>
      <c r="B8538" t="s">
        <v>80</v>
      </c>
      <c r="C8538">
        <v>5069</v>
      </c>
      <c r="D8538">
        <v>1.8700000000000001E-2</v>
      </c>
    </row>
    <row r="8539" spans="1:4" x14ac:dyDescent="0.2">
      <c r="A8539">
        <v>99257</v>
      </c>
      <c r="B8539" t="s">
        <v>80</v>
      </c>
      <c r="C8539">
        <v>4517</v>
      </c>
      <c r="D8539">
        <v>0.2112</v>
      </c>
    </row>
    <row r="8540" spans="1:4" x14ac:dyDescent="0.2">
      <c r="A8540">
        <v>99257</v>
      </c>
      <c r="B8540" t="s">
        <v>80</v>
      </c>
      <c r="C8540">
        <v>4491</v>
      </c>
      <c r="D8540">
        <v>0.17760000000000001</v>
      </c>
    </row>
    <row r="8541" spans="1:4" x14ac:dyDescent="0.2">
      <c r="A8541">
        <v>99257</v>
      </c>
      <c r="B8541" t="s">
        <v>80</v>
      </c>
      <c r="C8541">
        <v>2692</v>
      </c>
      <c r="D8541">
        <v>8.2000000000000007E-3</v>
      </c>
    </row>
    <row r="8542" spans="1:4" x14ac:dyDescent="0.2">
      <c r="A8542">
        <v>97904</v>
      </c>
    </row>
    <row r="8543" spans="1:4" x14ac:dyDescent="0.2">
      <c r="A8543">
        <v>97904</v>
      </c>
      <c r="B8543" t="s">
        <v>6064</v>
      </c>
      <c r="C8543">
        <v>101616</v>
      </c>
      <c r="D8543">
        <v>1.69</v>
      </c>
    </row>
    <row r="8544" spans="1:4" x14ac:dyDescent="0.2">
      <c r="A8544">
        <v>97904</v>
      </c>
      <c r="B8544" t="s">
        <v>6064</v>
      </c>
      <c r="C8544">
        <v>100475</v>
      </c>
      <c r="D8544">
        <v>0.20499999999999999</v>
      </c>
    </row>
    <row r="8545" spans="1:4" x14ac:dyDescent="0.2">
      <c r="A8545">
        <v>97904</v>
      </c>
      <c r="B8545" t="s">
        <v>6064</v>
      </c>
      <c r="C8545">
        <v>97736</v>
      </c>
      <c r="D8545">
        <v>0.1008</v>
      </c>
    </row>
    <row r="8546" spans="1:4" x14ac:dyDescent="0.2">
      <c r="A8546">
        <v>97904</v>
      </c>
      <c r="B8546" t="s">
        <v>6064</v>
      </c>
      <c r="C8546">
        <v>94970</v>
      </c>
      <c r="D8546">
        <v>0.16750000000000001</v>
      </c>
    </row>
    <row r="8547" spans="1:4" x14ac:dyDescent="0.2">
      <c r="A8547">
        <v>97904</v>
      </c>
      <c r="B8547" t="s">
        <v>6064</v>
      </c>
      <c r="C8547">
        <v>88316</v>
      </c>
      <c r="D8547">
        <v>6.6422999999999996</v>
      </c>
    </row>
    <row r="8548" spans="1:4" x14ac:dyDescent="0.2">
      <c r="A8548">
        <v>97904</v>
      </c>
      <c r="B8548" t="s">
        <v>6064</v>
      </c>
      <c r="C8548">
        <v>88309</v>
      </c>
      <c r="D8548">
        <v>8.4539000000000009</v>
      </c>
    </row>
    <row r="8549" spans="1:4" x14ac:dyDescent="0.2">
      <c r="A8549">
        <v>97904</v>
      </c>
      <c r="B8549" t="s">
        <v>6064</v>
      </c>
      <c r="C8549">
        <v>87316</v>
      </c>
      <c r="D8549">
        <v>2.4299999999999999E-2</v>
      </c>
    </row>
    <row r="8550" spans="1:4" x14ac:dyDescent="0.2">
      <c r="A8550">
        <v>97904</v>
      </c>
      <c r="B8550" t="s">
        <v>80</v>
      </c>
      <c r="C8550">
        <v>7258</v>
      </c>
      <c r="D8550">
        <v>199.05600000000001</v>
      </c>
    </row>
    <row r="8551" spans="1:4" x14ac:dyDescent="0.2">
      <c r="A8551">
        <v>97904</v>
      </c>
      <c r="B8551" t="s">
        <v>80</v>
      </c>
      <c r="C8551">
        <v>6193</v>
      </c>
      <c r="D8551">
        <v>0.66239999999999999</v>
      </c>
    </row>
    <row r="8552" spans="1:4" x14ac:dyDescent="0.2">
      <c r="A8552">
        <v>97904</v>
      </c>
      <c r="B8552" t="s">
        <v>6064</v>
      </c>
      <c r="C8552">
        <v>5679</v>
      </c>
      <c r="D8552">
        <v>4.02E-2</v>
      </c>
    </row>
    <row r="8553" spans="1:4" x14ac:dyDescent="0.2">
      <c r="A8553">
        <v>97904</v>
      </c>
      <c r="B8553" t="s">
        <v>6064</v>
      </c>
      <c r="C8553">
        <v>5678</v>
      </c>
      <c r="D8553">
        <v>1.9699999999999999E-2</v>
      </c>
    </row>
    <row r="8554" spans="1:4" x14ac:dyDescent="0.2">
      <c r="A8554">
        <v>97904</v>
      </c>
      <c r="B8554" t="s">
        <v>80</v>
      </c>
      <c r="C8554">
        <v>5069</v>
      </c>
      <c r="D8554">
        <v>1.8700000000000001E-2</v>
      </c>
    </row>
    <row r="8555" spans="1:4" x14ac:dyDescent="0.2">
      <c r="A8555">
        <v>97904</v>
      </c>
      <c r="B8555" t="s">
        <v>80</v>
      </c>
      <c r="C8555">
        <v>4517</v>
      </c>
      <c r="D8555">
        <v>0.2112</v>
      </c>
    </row>
    <row r="8556" spans="1:4" x14ac:dyDescent="0.2">
      <c r="A8556">
        <v>97904</v>
      </c>
      <c r="B8556" t="s">
        <v>80</v>
      </c>
      <c r="C8556">
        <v>4491</v>
      </c>
      <c r="D8556">
        <v>0.17760000000000001</v>
      </c>
    </row>
    <row r="8557" spans="1:4" x14ac:dyDescent="0.2">
      <c r="A8557">
        <v>97904</v>
      </c>
      <c r="B8557" t="s">
        <v>80</v>
      </c>
      <c r="C8557">
        <v>2692</v>
      </c>
      <c r="D8557">
        <v>8.2000000000000007E-3</v>
      </c>
    </row>
    <row r="8558" spans="1:4" x14ac:dyDescent="0.2">
      <c r="A8558">
        <v>99258</v>
      </c>
    </row>
    <row r="8559" spans="1:4" x14ac:dyDescent="0.2">
      <c r="A8559">
        <v>99258</v>
      </c>
      <c r="B8559" t="s">
        <v>6064</v>
      </c>
      <c r="C8559">
        <v>101616</v>
      </c>
      <c r="D8559">
        <v>0.49</v>
      </c>
    </row>
    <row r="8560" spans="1:4" x14ac:dyDescent="0.2">
      <c r="A8560">
        <v>99258</v>
      </c>
      <c r="B8560" t="s">
        <v>6064</v>
      </c>
      <c r="C8560">
        <v>97734</v>
      </c>
      <c r="D8560">
        <v>2.52E-2</v>
      </c>
    </row>
    <row r="8561" spans="1:4" x14ac:dyDescent="0.2">
      <c r="A8561">
        <v>99258</v>
      </c>
      <c r="B8561" t="s">
        <v>6064</v>
      </c>
      <c r="C8561">
        <v>94970</v>
      </c>
      <c r="D8561">
        <v>4.19E-2</v>
      </c>
    </row>
    <row r="8562" spans="1:4" x14ac:dyDescent="0.2">
      <c r="A8562">
        <v>99258</v>
      </c>
      <c r="B8562" t="s">
        <v>6064</v>
      </c>
      <c r="C8562">
        <v>88628</v>
      </c>
      <c r="D8562">
        <v>3.27E-2</v>
      </c>
    </row>
    <row r="8563" spans="1:4" x14ac:dyDescent="0.2">
      <c r="A8563">
        <v>99258</v>
      </c>
      <c r="B8563" t="s">
        <v>6064</v>
      </c>
      <c r="C8563">
        <v>88316</v>
      </c>
      <c r="D8563">
        <v>1.343</v>
      </c>
    </row>
    <row r="8564" spans="1:4" x14ac:dyDescent="0.2">
      <c r="A8564">
        <v>99258</v>
      </c>
      <c r="B8564" t="s">
        <v>6064</v>
      </c>
      <c r="C8564">
        <v>88309</v>
      </c>
      <c r="D8564">
        <v>1.7093</v>
      </c>
    </row>
    <row r="8565" spans="1:4" x14ac:dyDescent="0.2">
      <c r="A8565">
        <v>99258</v>
      </c>
      <c r="B8565" t="s">
        <v>6064</v>
      </c>
      <c r="C8565">
        <v>87316</v>
      </c>
      <c r="D8565">
        <v>7.1000000000000004E-3</v>
      </c>
    </row>
    <row r="8566" spans="1:4" x14ac:dyDescent="0.2">
      <c r="A8566">
        <v>99258</v>
      </c>
      <c r="B8566" t="s">
        <v>80</v>
      </c>
      <c r="C8566">
        <v>6193</v>
      </c>
      <c r="D8566">
        <v>0.33119999999999999</v>
      </c>
    </row>
    <row r="8567" spans="1:4" x14ac:dyDescent="0.2">
      <c r="A8567">
        <v>99258</v>
      </c>
      <c r="B8567" t="s">
        <v>80</v>
      </c>
      <c r="C8567">
        <v>5069</v>
      </c>
      <c r="D8567">
        <v>9.4000000000000004E-3</v>
      </c>
    </row>
    <row r="8568" spans="1:4" x14ac:dyDescent="0.2">
      <c r="A8568">
        <v>99258</v>
      </c>
      <c r="B8568" t="s">
        <v>80</v>
      </c>
      <c r="C8568">
        <v>4517</v>
      </c>
      <c r="D8568">
        <v>0.1056</v>
      </c>
    </row>
    <row r="8569" spans="1:4" x14ac:dyDescent="0.2">
      <c r="A8569">
        <v>99258</v>
      </c>
      <c r="B8569" t="s">
        <v>80</v>
      </c>
      <c r="C8569">
        <v>4491</v>
      </c>
      <c r="D8569">
        <v>8.8800000000000004E-2</v>
      </c>
    </row>
    <row r="8570" spans="1:4" x14ac:dyDescent="0.2">
      <c r="A8570">
        <v>99258</v>
      </c>
      <c r="B8570" t="s">
        <v>80</v>
      </c>
      <c r="C8570">
        <v>2692</v>
      </c>
      <c r="D8570">
        <v>4.1000000000000003E-3</v>
      </c>
    </row>
    <row r="8571" spans="1:4" x14ac:dyDescent="0.2">
      <c r="A8571">
        <v>99258</v>
      </c>
      <c r="B8571" t="s">
        <v>80</v>
      </c>
      <c r="C8571">
        <v>650</v>
      </c>
      <c r="D8571">
        <v>10.036099999999999</v>
      </c>
    </row>
    <row r="8572" spans="1:4" x14ac:dyDescent="0.2">
      <c r="A8572">
        <v>97905</v>
      </c>
    </row>
    <row r="8573" spans="1:4" x14ac:dyDescent="0.2">
      <c r="A8573">
        <v>97905</v>
      </c>
      <c r="B8573" t="s">
        <v>6064</v>
      </c>
      <c r="C8573">
        <v>101616</v>
      </c>
      <c r="D8573">
        <v>0.49</v>
      </c>
    </row>
    <row r="8574" spans="1:4" x14ac:dyDescent="0.2">
      <c r="A8574">
        <v>97905</v>
      </c>
      <c r="B8574" t="s">
        <v>6064</v>
      </c>
      <c r="C8574">
        <v>100475</v>
      </c>
      <c r="D8574">
        <v>3.27E-2</v>
      </c>
    </row>
    <row r="8575" spans="1:4" x14ac:dyDescent="0.2">
      <c r="A8575">
        <v>97905</v>
      </c>
      <c r="B8575" t="s">
        <v>6064</v>
      </c>
      <c r="C8575">
        <v>97734</v>
      </c>
      <c r="D8575">
        <v>2.52E-2</v>
      </c>
    </row>
    <row r="8576" spans="1:4" x14ac:dyDescent="0.2">
      <c r="A8576">
        <v>97905</v>
      </c>
      <c r="B8576" t="s">
        <v>6064</v>
      </c>
      <c r="C8576">
        <v>94970</v>
      </c>
      <c r="D8576">
        <v>4.19E-2</v>
      </c>
    </row>
    <row r="8577" spans="1:4" x14ac:dyDescent="0.2">
      <c r="A8577">
        <v>97905</v>
      </c>
      <c r="B8577" t="s">
        <v>6064</v>
      </c>
      <c r="C8577">
        <v>88316</v>
      </c>
      <c r="D8577">
        <v>1.343</v>
      </c>
    </row>
    <row r="8578" spans="1:4" x14ac:dyDescent="0.2">
      <c r="A8578">
        <v>97905</v>
      </c>
      <c r="B8578" t="s">
        <v>6064</v>
      </c>
      <c r="C8578">
        <v>88309</v>
      </c>
      <c r="D8578">
        <v>1.7093</v>
      </c>
    </row>
    <row r="8579" spans="1:4" x14ac:dyDescent="0.2">
      <c r="A8579">
        <v>97905</v>
      </c>
      <c r="B8579" t="s">
        <v>6064</v>
      </c>
      <c r="C8579">
        <v>87316</v>
      </c>
      <c r="D8579">
        <v>7.1000000000000004E-3</v>
      </c>
    </row>
    <row r="8580" spans="1:4" x14ac:dyDescent="0.2">
      <c r="A8580">
        <v>97905</v>
      </c>
      <c r="B8580" t="s">
        <v>80</v>
      </c>
      <c r="C8580">
        <v>6193</v>
      </c>
      <c r="D8580">
        <v>0.33119999999999999</v>
      </c>
    </row>
    <row r="8581" spans="1:4" x14ac:dyDescent="0.2">
      <c r="A8581">
        <v>97905</v>
      </c>
      <c r="B8581" t="s">
        <v>80</v>
      </c>
      <c r="C8581">
        <v>5069</v>
      </c>
      <c r="D8581">
        <v>9.4000000000000004E-3</v>
      </c>
    </row>
    <row r="8582" spans="1:4" x14ac:dyDescent="0.2">
      <c r="A8582">
        <v>97905</v>
      </c>
      <c r="B8582" t="s">
        <v>80</v>
      </c>
      <c r="C8582">
        <v>4517</v>
      </c>
      <c r="D8582">
        <v>0.1056</v>
      </c>
    </row>
    <row r="8583" spans="1:4" x14ac:dyDescent="0.2">
      <c r="A8583">
        <v>97905</v>
      </c>
      <c r="B8583" t="s">
        <v>80</v>
      </c>
      <c r="C8583">
        <v>4491</v>
      </c>
      <c r="D8583">
        <v>8.8800000000000004E-2</v>
      </c>
    </row>
    <row r="8584" spans="1:4" x14ac:dyDescent="0.2">
      <c r="A8584">
        <v>97905</v>
      </c>
      <c r="B8584" t="s">
        <v>80</v>
      </c>
      <c r="C8584">
        <v>2692</v>
      </c>
      <c r="D8584">
        <v>4.1000000000000003E-3</v>
      </c>
    </row>
    <row r="8585" spans="1:4" x14ac:dyDescent="0.2">
      <c r="A8585">
        <v>97905</v>
      </c>
      <c r="B8585" t="s">
        <v>80</v>
      </c>
      <c r="C8585">
        <v>650</v>
      </c>
      <c r="D8585">
        <v>10.036099999999999</v>
      </c>
    </row>
    <row r="8586" spans="1:4" x14ac:dyDescent="0.2">
      <c r="A8586">
        <v>99260</v>
      </c>
    </row>
    <row r="8587" spans="1:4" x14ac:dyDescent="0.2">
      <c r="A8587">
        <v>99260</v>
      </c>
      <c r="B8587" t="s">
        <v>6064</v>
      </c>
      <c r="C8587">
        <v>101616</v>
      </c>
      <c r="D8587">
        <v>0.81</v>
      </c>
    </row>
    <row r="8588" spans="1:4" x14ac:dyDescent="0.2">
      <c r="A8588">
        <v>99260</v>
      </c>
      <c r="B8588" t="s">
        <v>6064</v>
      </c>
      <c r="C8588">
        <v>97735</v>
      </c>
      <c r="D8588">
        <v>4.48E-2</v>
      </c>
    </row>
    <row r="8589" spans="1:4" x14ac:dyDescent="0.2">
      <c r="A8589">
        <v>99260</v>
      </c>
      <c r="B8589" t="s">
        <v>6064</v>
      </c>
      <c r="C8589">
        <v>94970</v>
      </c>
      <c r="D8589">
        <v>7.4399999999999994E-2</v>
      </c>
    </row>
    <row r="8590" spans="1:4" x14ac:dyDescent="0.2">
      <c r="A8590">
        <v>99260</v>
      </c>
      <c r="B8590" t="s">
        <v>6064</v>
      </c>
      <c r="C8590">
        <v>88628</v>
      </c>
      <c r="D8590">
        <v>7.2800000000000004E-2</v>
      </c>
    </row>
    <row r="8591" spans="1:4" x14ac:dyDescent="0.2">
      <c r="A8591">
        <v>99260</v>
      </c>
      <c r="B8591" t="s">
        <v>6064</v>
      </c>
      <c r="C8591">
        <v>88316</v>
      </c>
      <c r="D8591">
        <v>2.8037999999999998</v>
      </c>
    </row>
    <row r="8592" spans="1:4" x14ac:dyDescent="0.2">
      <c r="A8592">
        <v>99260</v>
      </c>
      <c r="B8592" t="s">
        <v>6064</v>
      </c>
      <c r="C8592">
        <v>88309</v>
      </c>
      <c r="D8592">
        <v>3.5684</v>
      </c>
    </row>
    <row r="8593" spans="1:4" x14ac:dyDescent="0.2">
      <c r="A8593">
        <v>99260</v>
      </c>
      <c r="B8593" t="s">
        <v>6064</v>
      </c>
      <c r="C8593">
        <v>87316</v>
      </c>
      <c r="D8593">
        <v>1.4800000000000001E-2</v>
      </c>
    </row>
    <row r="8594" spans="1:4" x14ac:dyDescent="0.2">
      <c r="A8594">
        <v>99260</v>
      </c>
      <c r="B8594" t="s">
        <v>80</v>
      </c>
      <c r="C8594">
        <v>6193</v>
      </c>
      <c r="D8594">
        <v>0.44159999999999999</v>
      </c>
    </row>
    <row r="8595" spans="1:4" x14ac:dyDescent="0.2">
      <c r="A8595">
        <v>99260</v>
      </c>
      <c r="B8595" t="s">
        <v>6064</v>
      </c>
      <c r="C8595">
        <v>5679</v>
      </c>
      <c r="D8595">
        <v>1.78E-2</v>
      </c>
    </row>
    <row r="8596" spans="1:4" x14ac:dyDescent="0.2">
      <c r="A8596">
        <v>99260</v>
      </c>
      <c r="B8596" t="s">
        <v>6064</v>
      </c>
      <c r="C8596">
        <v>5678</v>
      </c>
      <c r="D8596">
        <v>8.6999999999999994E-3</v>
      </c>
    </row>
    <row r="8597" spans="1:4" x14ac:dyDescent="0.2">
      <c r="A8597">
        <v>99260</v>
      </c>
      <c r="B8597" t="s">
        <v>80</v>
      </c>
      <c r="C8597">
        <v>5069</v>
      </c>
      <c r="D8597">
        <v>1.2500000000000001E-2</v>
      </c>
    </row>
    <row r="8598" spans="1:4" x14ac:dyDescent="0.2">
      <c r="A8598">
        <v>99260</v>
      </c>
      <c r="B8598" t="s">
        <v>80</v>
      </c>
      <c r="C8598">
        <v>4517</v>
      </c>
      <c r="D8598">
        <v>0.14080000000000001</v>
      </c>
    </row>
    <row r="8599" spans="1:4" x14ac:dyDescent="0.2">
      <c r="A8599">
        <v>99260</v>
      </c>
      <c r="B8599" t="s">
        <v>80</v>
      </c>
      <c r="C8599">
        <v>4491</v>
      </c>
      <c r="D8599">
        <v>0.11840000000000001</v>
      </c>
    </row>
    <row r="8600" spans="1:4" x14ac:dyDescent="0.2">
      <c r="A8600">
        <v>99260</v>
      </c>
      <c r="B8600" t="s">
        <v>80</v>
      </c>
      <c r="C8600">
        <v>2692</v>
      </c>
      <c r="D8600">
        <v>5.4000000000000003E-3</v>
      </c>
    </row>
    <row r="8601" spans="1:4" x14ac:dyDescent="0.2">
      <c r="A8601">
        <v>99260</v>
      </c>
      <c r="B8601" t="s">
        <v>80</v>
      </c>
      <c r="C8601">
        <v>650</v>
      </c>
      <c r="D8601">
        <v>20.761500000000002</v>
      </c>
    </row>
    <row r="8602" spans="1:4" x14ac:dyDescent="0.2">
      <c r="A8602">
        <v>97906</v>
      </c>
    </row>
    <row r="8603" spans="1:4" x14ac:dyDescent="0.2">
      <c r="A8603">
        <v>97906</v>
      </c>
      <c r="B8603" t="s">
        <v>6064</v>
      </c>
      <c r="C8603">
        <v>101616</v>
      </c>
      <c r="D8603">
        <v>0.81</v>
      </c>
    </row>
    <row r="8604" spans="1:4" x14ac:dyDescent="0.2">
      <c r="A8604">
        <v>97906</v>
      </c>
      <c r="B8604" t="s">
        <v>6064</v>
      </c>
      <c r="C8604">
        <v>100475</v>
      </c>
      <c r="D8604">
        <v>7.2800000000000004E-2</v>
      </c>
    </row>
    <row r="8605" spans="1:4" x14ac:dyDescent="0.2">
      <c r="A8605">
        <v>97906</v>
      </c>
      <c r="B8605" t="s">
        <v>6064</v>
      </c>
      <c r="C8605">
        <v>97735</v>
      </c>
      <c r="D8605">
        <v>4.48E-2</v>
      </c>
    </row>
    <row r="8606" spans="1:4" x14ac:dyDescent="0.2">
      <c r="A8606">
        <v>97906</v>
      </c>
      <c r="B8606" t="s">
        <v>6064</v>
      </c>
      <c r="C8606">
        <v>94970</v>
      </c>
      <c r="D8606">
        <v>7.4399999999999994E-2</v>
      </c>
    </row>
    <row r="8607" spans="1:4" x14ac:dyDescent="0.2">
      <c r="A8607">
        <v>97906</v>
      </c>
      <c r="B8607" t="s">
        <v>6064</v>
      </c>
      <c r="C8607">
        <v>88316</v>
      </c>
      <c r="D8607">
        <v>2.8037999999999998</v>
      </c>
    </row>
    <row r="8608" spans="1:4" x14ac:dyDescent="0.2">
      <c r="A8608">
        <v>97906</v>
      </c>
      <c r="B8608" t="s">
        <v>6064</v>
      </c>
      <c r="C8608">
        <v>88309</v>
      </c>
      <c r="D8608">
        <v>3.5684</v>
      </c>
    </row>
    <row r="8609" spans="1:4" x14ac:dyDescent="0.2">
      <c r="A8609">
        <v>97906</v>
      </c>
      <c r="B8609" t="s">
        <v>6064</v>
      </c>
      <c r="C8609">
        <v>87316</v>
      </c>
      <c r="D8609">
        <v>1.4800000000000001E-2</v>
      </c>
    </row>
    <row r="8610" spans="1:4" x14ac:dyDescent="0.2">
      <c r="A8610">
        <v>97906</v>
      </c>
      <c r="B8610" t="s">
        <v>80</v>
      </c>
      <c r="C8610">
        <v>6193</v>
      </c>
      <c r="D8610">
        <v>0.44159999999999999</v>
      </c>
    </row>
    <row r="8611" spans="1:4" x14ac:dyDescent="0.2">
      <c r="A8611">
        <v>97906</v>
      </c>
      <c r="B8611" t="s">
        <v>6064</v>
      </c>
      <c r="C8611">
        <v>5679</v>
      </c>
      <c r="D8611">
        <v>1.78E-2</v>
      </c>
    </row>
    <row r="8612" spans="1:4" x14ac:dyDescent="0.2">
      <c r="A8612">
        <v>97906</v>
      </c>
      <c r="B8612" t="s">
        <v>6064</v>
      </c>
      <c r="C8612">
        <v>5678</v>
      </c>
      <c r="D8612">
        <v>8.6999999999999994E-3</v>
      </c>
    </row>
    <row r="8613" spans="1:4" x14ac:dyDescent="0.2">
      <c r="A8613">
        <v>97906</v>
      </c>
      <c r="B8613" t="s">
        <v>80</v>
      </c>
      <c r="C8613">
        <v>5069</v>
      </c>
      <c r="D8613">
        <v>1.2500000000000001E-2</v>
      </c>
    </row>
    <row r="8614" spans="1:4" x14ac:dyDescent="0.2">
      <c r="A8614">
        <v>97906</v>
      </c>
      <c r="B8614" t="s">
        <v>80</v>
      </c>
      <c r="C8614">
        <v>4517</v>
      </c>
      <c r="D8614">
        <v>0.14080000000000001</v>
      </c>
    </row>
    <row r="8615" spans="1:4" x14ac:dyDescent="0.2">
      <c r="A8615">
        <v>97906</v>
      </c>
      <c r="B8615" t="s">
        <v>80</v>
      </c>
      <c r="C8615">
        <v>4491</v>
      </c>
      <c r="D8615">
        <v>0.11840000000000001</v>
      </c>
    </row>
    <row r="8616" spans="1:4" x14ac:dyDescent="0.2">
      <c r="A8616">
        <v>97906</v>
      </c>
      <c r="B8616" t="s">
        <v>80</v>
      </c>
      <c r="C8616">
        <v>2692</v>
      </c>
      <c r="D8616">
        <v>5.4000000000000003E-3</v>
      </c>
    </row>
    <row r="8617" spans="1:4" x14ac:dyDescent="0.2">
      <c r="A8617">
        <v>97906</v>
      </c>
      <c r="B8617" t="s">
        <v>80</v>
      </c>
      <c r="C8617">
        <v>650</v>
      </c>
      <c r="D8617">
        <v>20.761500000000002</v>
      </c>
    </row>
    <row r="8618" spans="1:4" x14ac:dyDescent="0.2">
      <c r="A8618">
        <v>99262</v>
      </c>
    </row>
    <row r="8619" spans="1:4" x14ac:dyDescent="0.2">
      <c r="A8619">
        <v>99262</v>
      </c>
      <c r="B8619" t="s">
        <v>6064</v>
      </c>
      <c r="C8619">
        <v>101616</v>
      </c>
      <c r="D8619">
        <v>1.21</v>
      </c>
    </row>
    <row r="8620" spans="1:4" x14ac:dyDescent="0.2">
      <c r="A8620">
        <v>99262</v>
      </c>
      <c r="B8620" t="s">
        <v>6064</v>
      </c>
      <c r="C8620">
        <v>97735</v>
      </c>
      <c r="D8620">
        <v>7.0000000000000007E-2</v>
      </c>
    </row>
    <row r="8621" spans="1:4" x14ac:dyDescent="0.2">
      <c r="A8621">
        <v>99262</v>
      </c>
      <c r="B8621" t="s">
        <v>6064</v>
      </c>
      <c r="C8621">
        <v>94970</v>
      </c>
      <c r="D8621">
        <v>0.1163</v>
      </c>
    </row>
    <row r="8622" spans="1:4" x14ac:dyDescent="0.2">
      <c r="A8622">
        <v>99262</v>
      </c>
      <c r="B8622" t="s">
        <v>6064</v>
      </c>
      <c r="C8622">
        <v>88628</v>
      </c>
      <c r="D8622">
        <v>0.10390000000000001</v>
      </c>
    </row>
    <row r="8623" spans="1:4" x14ac:dyDescent="0.2">
      <c r="A8623">
        <v>99262</v>
      </c>
      <c r="B8623" t="s">
        <v>6064</v>
      </c>
      <c r="C8623">
        <v>88316</v>
      </c>
      <c r="D8623">
        <v>3.8237000000000001</v>
      </c>
    </row>
    <row r="8624" spans="1:4" x14ac:dyDescent="0.2">
      <c r="A8624">
        <v>99262</v>
      </c>
      <c r="B8624" t="s">
        <v>6064</v>
      </c>
      <c r="C8624">
        <v>88309</v>
      </c>
      <c r="D8624">
        <v>4.8665000000000003</v>
      </c>
    </row>
    <row r="8625" spans="1:4" x14ac:dyDescent="0.2">
      <c r="A8625">
        <v>99262</v>
      </c>
      <c r="B8625" t="s">
        <v>6064</v>
      </c>
      <c r="C8625">
        <v>87316</v>
      </c>
      <c r="D8625">
        <v>1.9599999999999999E-2</v>
      </c>
    </row>
    <row r="8626" spans="1:4" x14ac:dyDescent="0.2">
      <c r="A8626">
        <v>99262</v>
      </c>
      <c r="B8626" t="s">
        <v>80</v>
      </c>
      <c r="C8626">
        <v>6193</v>
      </c>
      <c r="D8626">
        <v>0.55200000000000005</v>
      </c>
    </row>
    <row r="8627" spans="1:4" x14ac:dyDescent="0.2">
      <c r="A8627">
        <v>99262</v>
      </c>
      <c r="B8627" t="s">
        <v>6064</v>
      </c>
      <c r="C8627">
        <v>5679</v>
      </c>
      <c r="D8627">
        <v>2.76E-2</v>
      </c>
    </row>
    <row r="8628" spans="1:4" x14ac:dyDescent="0.2">
      <c r="A8628">
        <v>99262</v>
      </c>
      <c r="B8628" t="s">
        <v>6064</v>
      </c>
      <c r="C8628">
        <v>5678</v>
      </c>
      <c r="D8628">
        <v>1.3599999999999999E-2</v>
      </c>
    </row>
    <row r="8629" spans="1:4" x14ac:dyDescent="0.2">
      <c r="A8629">
        <v>99262</v>
      </c>
      <c r="B8629" t="s">
        <v>80</v>
      </c>
      <c r="C8629">
        <v>5069</v>
      </c>
      <c r="D8629">
        <v>1.5599999999999999E-2</v>
      </c>
    </row>
    <row r="8630" spans="1:4" x14ac:dyDescent="0.2">
      <c r="A8630">
        <v>99262</v>
      </c>
      <c r="B8630" t="s">
        <v>80</v>
      </c>
      <c r="C8630">
        <v>4517</v>
      </c>
      <c r="D8630">
        <v>0.17599999999999999</v>
      </c>
    </row>
    <row r="8631" spans="1:4" x14ac:dyDescent="0.2">
      <c r="A8631">
        <v>99262</v>
      </c>
      <c r="B8631" t="s">
        <v>80</v>
      </c>
      <c r="C8631">
        <v>4491</v>
      </c>
      <c r="D8631">
        <v>0.14799999999999999</v>
      </c>
    </row>
    <row r="8632" spans="1:4" x14ac:dyDescent="0.2">
      <c r="A8632">
        <v>99262</v>
      </c>
      <c r="B8632" t="s">
        <v>80</v>
      </c>
      <c r="C8632">
        <v>2692</v>
      </c>
      <c r="D8632">
        <v>6.7999999999999996E-3</v>
      </c>
    </row>
    <row r="8633" spans="1:4" x14ac:dyDescent="0.2">
      <c r="A8633">
        <v>99262</v>
      </c>
      <c r="B8633" t="s">
        <v>80</v>
      </c>
      <c r="C8633">
        <v>650</v>
      </c>
      <c r="D8633">
        <v>26.494499999999999</v>
      </c>
    </row>
    <row r="8634" spans="1:4" x14ac:dyDescent="0.2">
      <c r="A8634">
        <v>97907</v>
      </c>
    </row>
    <row r="8635" spans="1:4" x14ac:dyDescent="0.2">
      <c r="A8635">
        <v>97907</v>
      </c>
      <c r="B8635" t="s">
        <v>6064</v>
      </c>
      <c r="C8635">
        <v>101616</v>
      </c>
      <c r="D8635">
        <v>1.21</v>
      </c>
    </row>
    <row r="8636" spans="1:4" x14ac:dyDescent="0.2">
      <c r="A8636">
        <v>97907</v>
      </c>
      <c r="B8636" t="s">
        <v>6064</v>
      </c>
      <c r="C8636">
        <v>100475</v>
      </c>
      <c r="D8636">
        <v>0.10390000000000001</v>
      </c>
    </row>
    <row r="8637" spans="1:4" x14ac:dyDescent="0.2">
      <c r="A8637">
        <v>97907</v>
      </c>
      <c r="B8637" t="s">
        <v>6064</v>
      </c>
      <c r="C8637">
        <v>97735</v>
      </c>
      <c r="D8637">
        <v>7.0000000000000007E-2</v>
      </c>
    </row>
    <row r="8638" spans="1:4" x14ac:dyDescent="0.2">
      <c r="A8638">
        <v>97907</v>
      </c>
      <c r="B8638" t="s">
        <v>6064</v>
      </c>
      <c r="C8638">
        <v>94970</v>
      </c>
      <c r="D8638">
        <v>0.1163</v>
      </c>
    </row>
    <row r="8639" spans="1:4" x14ac:dyDescent="0.2">
      <c r="A8639">
        <v>97907</v>
      </c>
      <c r="B8639" t="s">
        <v>6064</v>
      </c>
      <c r="C8639">
        <v>88316</v>
      </c>
      <c r="D8639">
        <v>3.8237000000000001</v>
      </c>
    </row>
    <row r="8640" spans="1:4" x14ac:dyDescent="0.2">
      <c r="A8640">
        <v>97907</v>
      </c>
      <c r="B8640" t="s">
        <v>6064</v>
      </c>
      <c r="C8640">
        <v>88309</v>
      </c>
      <c r="D8640">
        <v>4.8665000000000003</v>
      </c>
    </row>
    <row r="8641" spans="1:4" x14ac:dyDescent="0.2">
      <c r="A8641">
        <v>97907</v>
      </c>
      <c r="B8641" t="s">
        <v>6064</v>
      </c>
      <c r="C8641">
        <v>87316</v>
      </c>
      <c r="D8641">
        <v>1.9599999999999999E-2</v>
      </c>
    </row>
    <row r="8642" spans="1:4" x14ac:dyDescent="0.2">
      <c r="A8642">
        <v>97907</v>
      </c>
      <c r="B8642" t="s">
        <v>80</v>
      </c>
      <c r="C8642">
        <v>6193</v>
      </c>
      <c r="D8642">
        <v>0.55200000000000005</v>
      </c>
    </row>
    <row r="8643" spans="1:4" x14ac:dyDescent="0.2">
      <c r="A8643">
        <v>97907</v>
      </c>
      <c r="B8643" t="s">
        <v>6064</v>
      </c>
      <c r="C8643">
        <v>5679</v>
      </c>
      <c r="D8643">
        <v>2.76E-2</v>
      </c>
    </row>
    <row r="8644" spans="1:4" x14ac:dyDescent="0.2">
      <c r="A8644">
        <v>97907</v>
      </c>
      <c r="B8644" t="s">
        <v>6064</v>
      </c>
      <c r="C8644">
        <v>5678</v>
      </c>
      <c r="D8644">
        <v>1.3599999999999999E-2</v>
      </c>
    </row>
    <row r="8645" spans="1:4" x14ac:dyDescent="0.2">
      <c r="A8645">
        <v>97907</v>
      </c>
      <c r="B8645" t="s">
        <v>80</v>
      </c>
      <c r="C8645">
        <v>5069</v>
      </c>
      <c r="D8645">
        <v>1.5599999999999999E-2</v>
      </c>
    </row>
    <row r="8646" spans="1:4" x14ac:dyDescent="0.2">
      <c r="A8646">
        <v>97907</v>
      </c>
      <c r="B8646" t="s">
        <v>80</v>
      </c>
      <c r="C8646">
        <v>4517</v>
      </c>
      <c r="D8646">
        <v>0.17599999999999999</v>
      </c>
    </row>
    <row r="8647" spans="1:4" x14ac:dyDescent="0.2">
      <c r="A8647">
        <v>97907</v>
      </c>
      <c r="B8647" t="s">
        <v>80</v>
      </c>
      <c r="C8647">
        <v>4491</v>
      </c>
      <c r="D8647">
        <v>0.14799999999999999</v>
      </c>
    </row>
    <row r="8648" spans="1:4" x14ac:dyDescent="0.2">
      <c r="A8648">
        <v>97907</v>
      </c>
      <c r="B8648" t="s">
        <v>80</v>
      </c>
      <c r="C8648">
        <v>2692</v>
      </c>
      <c r="D8648">
        <v>6.7999999999999996E-3</v>
      </c>
    </row>
    <row r="8649" spans="1:4" x14ac:dyDescent="0.2">
      <c r="A8649">
        <v>97907</v>
      </c>
      <c r="B8649" t="s">
        <v>80</v>
      </c>
      <c r="C8649">
        <v>650</v>
      </c>
      <c r="D8649">
        <v>26.494499999999999</v>
      </c>
    </row>
    <row r="8650" spans="1:4" x14ac:dyDescent="0.2">
      <c r="A8650">
        <v>99264</v>
      </c>
    </row>
    <row r="8651" spans="1:4" x14ac:dyDescent="0.2">
      <c r="A8651">
        <v>99264</v>
      </c>
      <c r="B8651" t="s">
        <v>6064</v>
      </c>
      <c r="C8651">
        <v>101616</v>
      </c>
      <c r="D8651">
        <v>1.69</v>
      </c>
    </row>
    <row r="8652" spans="1:4" x14ac:dyDescent="0.2">
      <c r="A8652">
        <v>99264</v>
      </c>
      <c r="B8652" t="s">
        <v>6064</v>
      </c>
      <c r="C8652">
        <v>97736</v>
      </c>
      <c r="D8652">
        <v>0.1008</v>
      </c>
    </row>
    <row r="8653" spans="1:4" x14ac:dyDescent="0.2">
      <c r="A8653">
        <v>99264</v>
      </c>
      <c r="B8653" t="s">
        <v>6064</v>
      </c>
      <c r="C8653">
        <v>94970</v>
      </c>
      <c r="D8653">
        <v>0.16750000000000001</v>
      </c>
    </row>
    <row r="8654" spans="1:4" x14ac:dyDescent="0.2">
      <c r="A8654">
        <v>99264</v>
      </c>
      <c r="B8654" t="s">
        <v>6064</v>
      </c>
      <c r="C8654">
        <v>88628</v>
      </c>
      <c r="D8654">
        <v>0.1404</v>
      </c>
    </row>
    <row r="8655" spans="1:4" x14ac:dyDescent="0.2">
      <c r="A8655">
        <v>99264</v>
      </c>
      <c r="B8655" t="s">
        <v>6064</v>
      </c>
      <c r="C8655">
        <v>88316</v>
      </c>
      <c r="D8655">
        <v>4.8318000000000003</v>
      </c>
    </row>
    <row r="8656" spans="1:4" x14ac:dyDescent="0.2">
      <c r="A8656">
        <v>99264</v>
      </c>
      <c r="B8656" t="s">
        <v>6064</v>
      </c>
      <c r="C8656">
        <v>88309</v>
      </c>
      <c r="D8656">
        <v>6.1494999999999997</v>
      </c>
    </row>
    <row r="8657" spans="1:4" x14ac:dyDescent="0.2">
      <c r="A8657">
        <v>99264</v>
      </c>
      <c r="B8657" t="s">
        <v>6064</v>
      </c>
      <c r="C8657">
        <v>87316</v>
      </c>
      <c r="D8657">
        <v>2.4299999999999999E-2</v>
      </c>
    </row>
    <row r="8658" spans="1:4" x14ac:dyDescent="0.2">
      <c r="A8658">
        <v>99264</v>
      </c>
      <c r="B8658" t="s">
        <v>80</v>
      </c>
      <c r="C8658">
        <v>6193</v>
      </c>
      <c r="D8658">
        <v>0.66239999999999999</v>
      </c>
    </row>
    <row r="8659" spans="1:4" x14ac:dyDescent="0.2">
      <c r="A8659">
        <v>99264</v>
      </c>
      <c r="B8659" t="s">
        <v>6064</v>
      </c>
      <c r="C8659">
        <v>5679</v>
      </c>
      <c r="D8659">
        <v>4.02E-2</v>
      </c>
    </row>
    <row r="8660" spans="1:4" x14ac:dyDescent="0.2">
      <c r="A8660">
        <v>99264</v>
      </c>
      <c r="B8660" t="s">
        <v>6064</v>
      </c>
      <c r="C8660">
        <v>5678</v>
      </c>
      <c r="D8660">
        <v>1.9699999999999999E-2</v>
      </c>
    </row>
    <row r="8661" spans="1:4" x14ac:dyDescent="0.2">
      <c r="A8661">
        <v>99264</v>
      </c>
      <c r="B8661" t="s">
        <v>80</v>
      </c>
      <c r="C8661">
        <v>5069</v>
      </c>
      <c r="D8661">
        <v>1.8700000000000001E-2</v>
      </c>
    </row>
    <row r="8662" spans="1:4" x14ac:dyDescent="0.2">
      <c r="A8662">
        <v>99264</v>
      </c>
      <c r="B8662" t="s">
        <v>80</v>
      </c>
      <c r="C8662">
        <v>4517</v>
      </c>
      <c r="D8662">
        <v>0.2112</v>
      </c>
    </row>
    <row r="8663" spans="1:4" x14ac:dyDescent="0.2">
      <c r="A8663">
        <v>99264</v>
      </c>
      <c r="B8663" t="s">
        <v>80</v>
      </c>
      <c r="C8663">
        <v>4491</v>
      </c>
      <c r="D8663">
        <v>0.17760000000000001</v>
      </c>
    </row>
    <row r="8664" spans="1:4" x14ac:dyDescent="0.2">
      <c r="A8664">
        <v>99264</v>
      </c>
      <c r="B8664" t="s">
        <v>80</v>
      </c>
      <c r="C8664">
        <v>2692</v>
      </c>
      <c r="D8664">
        <v>8.2000000000000007E-3</v>
      </c>
    </row>
    <row r="8665" spans="1:4" x14ac:dyDescent="0.2">
      <c r="A8665">
        <v>99264</v>
      </c>
      <c r="B8665" t="s">
        <v>80</v>
      </c>
      <c r="C8665">
        <v>650</v>
      </c>
      <c r="D8665">
        <v>31.351299999999998</v>
      </c>
    </row>
    <row r="8666" spans="1:4" x14ac:dyDescent="0.2">
      <c r="A8666">
        <v>97908</v>
      </c>
    </row>
    <row r="8667" spans="1:4" x14ac:dyDescent="0.2">
      <c r="A8667">
        <v>97908</v>
      </c>
      <c r="B8667" t="s">
        <v>6064</v>
      </c>
      <c r="C8667">
        <v>101616</v>
      </c>
      <c r="D8667">
        <v>1.69</v>
      </c>
    </row>
    <row r="8668" spans="1:4" x14ac:dyDescent="0.2">
      <c r="A8668">
        <v>97908</v>
      </c>
      <c r="B8668" t="s">
        <v>6064</v>
      </c>
      <c r="C8668">
        <v>100475</v>
      </c>
      <c r="D8668">
        <v>0.1404</v>
      </c>
    </row>
    <row r="8669" spans="1:4" x14ac:dyDescent="0.2">
      <c r="A8669">
        <v>97908</v>
      </c>
      <c r="B8669" t="s">
        <v>6064</v>
      </c>
      <c r="C8669">
        <v>97736</v>
      </c>
      <c r="D8669">
        <v>0.1008</v>
      </c>
    </row>
    <row r="8670" spans="1:4" x14ac:dyDescent="0.2">
      <c r="A8670">
        <v>97908</v>
      </c>
      <c r="B8670" t="s">
        <v>6064</v>
      </c>
      <c r="C8670">
        <v>94970</v>
      </c>
      <c r="D8670">
        <v>0.16750000000000001</v>
      </c>
    </row>
    <row r="8671" spans="1:4" x14ac:dyDescent="0.2">
      <c r="A8671">
        <v>97908</v>
      </c>
      <c r="B8671" t="s">
        <v>6064</v>
      </c>
      <c r="C8671">
        <v>88316</v>
      </c>
      <c r="D8671">
        <v>4.8318000000000003</v>
      </c>
    </row>
    <row r="8672" spans="1:4" x14ac:dyDescent="0.2">
      <c r="A8672">
        <v>97908</v>
      </c>
      <c r="B8672" t="s">
        <v>6064</v>
      </c>
      <c r="C8672">
        <v>88309</v>
      </c>
      <c r="D8672">
        <v>6.1494999999999997</v>
      </c>
    </row>
    <row r="8673" spans="1:4" x14ac:dyDescent="0.2">
      <c r="A8673">
        <v>97908</v>
      </c>
      <c r="B8673" t="s">
        <v>6064</v>
      </c>
      <c r="C8673">
        <v>87316</v>
      </c>
      <c r="D8673">
        <v>2.4299999999999999E-2</v>
      </c>
    </row>
    <row r="8674" spans="1:4" x14ac:dyDescent="0.2">
      <c r="A8674">
        <v>97908</v>
      </c>
      <c r="B8674" t="s">
        <v>80</v>
      </c>
      <c r="C8674">
        <v>6193</v>
      </c>
      <c r="D8674">
        <v>0.66239999999999999</v>
      </c>
    </row>
    <row r="8675" spans="1:4" x14ac:dyDescent="0.2">
      <c r="A8675">
        <v>97908</v>
      </c>
      <c r="B8675" t="s">
        <v>6064</v>
      </c>
      <c r="C8675">
        <v>5679</v>
      </c>
      <c r="D8675">
        <v>4.02E-2</v>
      </c>
    </row>
    <row r="8676" spans="1:4" x14ac:dyDescent="0.2">
      <c r="A8676">
        <v>97908</v>
      </c>
      <c r="B8676" t="s">
        <v>6064</v>
      </c>
      <c r="C8676">
        <v>5678</v>
      </c>
      <c r="D8676">
        <v>1.9699999999999999E-2</v>
      </c>
    </row>
    <row r="8677" spans="1:4" x14ac:dyDescent="0.2">
      <c r="A8677">
        <v>97908</v>
      </c>
      <c r="B8677" t="s">
        <v>80</v>
      </c>
      <c r="C8677">
        <v>5069</v>
      </c>
      <c r="D8677">
        <v>1.8700000000000001E-2</v>
      </c>
    </row>
    <row r="8678" spans="1:4" x14ac:dyDescent="0.2">
      <c r="A8678">
        <v>97908</v>
      </c>
      <c r="B8678" t="s">
        <v>80</v>
      </c>
      <c r="C8678">
        <v>4517</v>
      </c>
      <c r="D8678">
        <v>0.2112</v>
      </c>
    </row>
    <row r="8679" spans="1:4" x14ac:dyDescent="0.2">
      <c r="A8679">
        <v>97908</v>
      </c>
      <c r="B8679" t="s">
        <v>80</v>
      </c>
      <c r="C8679">
        <v>4491</v>
      </c>
      <c r="D8679">
        <v>0.17760000000000001</v>
      </c>
    </row>
    <row r="8680" spans="1:4" x14ac:dyDescent="0.2">
      <c r="A8680">
        <v>97908</v>
      </c>
      <c r="B8680" t="s">
        <v>80</v>
      </c>
      <c r="C8680">
        <v>2692</v>
      </c>
      <c r="D8680">
        <v>8.2000000000000007E-3</v>
      </c>
    </row>
    <row r="8681" spans="1:4" x14ac:dyDescent="0.2">
      <c r="A8681">
        <v>97908</v>
      </c>
      <c r="B8681" t="s">
        <v>80</v>
      </c>
      <c r="C8681">
        <v>650</v>
      </c>
      <c r="D8681">
        <v>31.351299999999998</v>
      </c>
    </row>
    <row r="8682" spans="1:4" x14ac:dyDescent="0.2">
      <c r="A8682">
        <v>97895</v>
      </c>
    </row>
    <row r="8683" spans="1:4" x14ac:dyDescent="0.2">
      <c r="A8683">
        <v>97895</v>
      </c>
      <c r="B8683" t="s">
        <v>6064</v>
      </c>
      <c r="C8683">
        <v>101618</v>
      </c>
      <c r="D8683">
        <v>1.7999999999999999E-2</v>
      </c>
    </row>
    <row r="8684" spans="1:4" x14ac:dyDescent="0.2">
      <c r="A8684">
        <v>97895</v>
      </c>
      <c r="B8684" t="s">
        <v>6064</v>
      </c>
      <c r="C8684">
        <v>88316</v>
      </c>
      <c r="D8684">
        <v>2.0400000000000001E-2</v>
      </c>
    </row>
    <row r="8685" spans="1:4" x14ac:dyDescent="0.2">
      <c r="A8685">
        <v>97895</v>
      </c>
      <c r="B8685" t="s">
        <v>6064</v>
      </c>
      <c r="C8685">
        <v>88309</v>
      </c>
      <c r="D8685">
        <v>2.5899999999999999E-2</v>
      </c>
    </row>
    <row r="8686" spans="1:4" x14ac:dyDescent="0.2">
      <c r="A8686">
        <v>97895</v>
      </c>
      <c r="B8686" t="s">
        <v>80</v>
      </c>
      <c r="C8686">
        <v>41627</v>
      </c>
      <c r="D8686">
        <v>1</v>
      </c>
    </row>
    <row r="8687" spans="1:4" x14ac:dyDescent="0.2">
      <c r="A8687">
        <v>97896</v>
      </c>
    </row>
    <row r="8688" spans="1:4" x14ac:dyDescent="0.2">
      <c r="A8688">
        <v>97896</v>
      </c>
      <c r="B8688" t="s">
        <v>6064</v>
      </c>
      <c r="C8688">
        <v>101618</v>
      </c>
      <c r="D8688">
        <v>2.4500000000000001E-2</v>
      </c>
    </row>
    <row r="8689" spans="1:4" x14ac:dyDescent="0.2">
      <c r="A8689">
        <v>97896</v>
      </c>
      <c r="B8689" t="s">
        <v>6064</v>
      </c>
      <c r="C8689">
        <v>88316</v>
      </c>
      <c r="D8689">
        <v>3.9100000000000003E-2</v>
      </c>
    </row>
    <row r="8690" spans="1:4" x14ac:dyDescent="0.2">
      <c r="A8690">
        <v>97896</v>
      </c>
      <c r="B8690" t="s">
        <v>6064</v>
      </c>
      <c r="C8690">
        <v>88309</v>
      </c>
      <c r="D8690">
        <v>4.9799999999999997E-2</v>
      </c>
    </row>
    <row r="8691" spans="1:4" x14ac:dyDescent="0.2">
      <c r="A8691">
        <v>97896</v>
      </c>
      <c r="B8691" t="s">
        <v>80</v>
      </c>
      <c r="C8691">
        <v>41628</v>
      </c>
      <c r="D8691">
        <v>1</v>
      </c>
    </row>
    <row r="8692" spans="1:4" x14ac:dyDescent="0.2">
      <c r="A8692">
        <v>97896</v>
      </c>
      <c r="B8692" t="s">
        <v>6064</v>
      </c>
      <c r="C8692">
        <v>5679</v>
      </c>
      <c r="D8692">
        <v>3.6600000000000001E-2</v>
      </c>
    </row>
    <row r="8693" spans="1:4" x14ac:dyDescent="0.2">
      <c r="A8693">
        <v>97896</v>
      </c>
      <c r="B8693" t="s">
        <v>6064</v>
      </c>
      <c r="C8693">
        <v>5678</v>
      </c>
      <c r="D8693">
        <v>1.7899999999999999E-2</v>
      </c>
    </row>
    <row r="8694" spans="1:4" x14ac:dyDescent="0.2">
      <c r="A8694">
        <v>97897</v>
      </c>
    </row>
    <row r="8695" spans="1:4" x14ac:dyDescent="0.2">
      <c r="A8695">
        <v>97897</v>
      </c>
      <c r="B8695" t="s">
        <v>6064</v>
      </c>
      <c r="C8695">
        <v>101618</v>
      </c>
      <c r="D8695">
        <v>4.0500000000000001E-2</v>
      </c>
    </row>
    <row r="8696" spans="1:4" x14ac:dyDescent="0.2">
      <c r="A8696">
        <v>97897</v>
      </c>
      <c r="B8696" t="s">
        <v>6064</v>
      </c>
      <c r="C8696">
        <v>88316</v>
      </c>
      <c r="D8696">
        <v>6.7400000000000002E-2</v>
      </c>
    </row>
    <row r="8697" spans="1:4" x14ac:dyDescent="0.2">
      <c r="A8697">
        <v>97897</v>
      </c>
      <c r="B8697" t="s">
        <v>6064</v>
      </c>
      <c r="C8697">
        <v>88309</v>
      </c>
      <c r="D8697">
        <v>8.5800000000000001E-2</v>
      </c>
    </row>
    <row r="8698" spans="1:4" x14ac:dyDescent="0.2">
      <c r="A8698">
        <v>97897</v>
      </c>
      <c r="B8698" t="s">
        <v>80</v>
      </c>
      <c r="C8698">
        <v>41629</v>
      </c>
      <c r="D8698">
        <v>1</v>
      </c>
    </row>
    <row r="8699" spans="1:4" x14ac:dyDescent="0.2">
      <c r="A8699">
        <v>97897</v>
      </c>
      <c r="B8699" t="s">
        <v>6064</v>
      </c>
      <c r="C8699">
        <v>5679</v>
      </c>
      <c r="D8699">
        <v>8.8800000000000004E-2</v>
      </c>
    </row>
    <row r="8700" spans="1:4" x14ac:dyDescent="0.2">
      <c r="A8700">
        <v>97897</v>
      </c>
      <c r="B8700" t="s">
        <v>6064</v>
      </c>
      <c r="C8700">
        <v>5678</v>
      </c>
      <c r="D8700">
        <v>4.36E-2</v>
      </c>
    </row>
    <row r="8701" spans="1:4" x14ac:dyDescent="0.2">
      <c r="A8701">
        <v>97898</v>
      </c>
    </row>
    <row r="8702" spans="1:4" x14ac:dyDescent="0.2">
      <c r="A8702">
        <v>97898</v>
      </c>
      <c r="B8702" t="s">
        <v>6064</v>
      </c>
      <c r="C8702">
        <v>101618</v>
      </c>
      <c r="D8702">
        <v>6.0499999999999998E-2</v>
      </c>
    </row>
    <row r="8703" spans="1:4" x14ac:dyDescent="0.2">
      <c r="A8703">
        <v>97898</v>
      </c>
      <c r="B8703" t="s">
        <v>6064</v>
      </c>
      <c r="C8703">
        <v>97735</v>
      </c>
      <c r="D8703">
        <v>5.67E-2</v>
      </c>
    </row>
    <row r="8704" spans="1:4" x14ac:dyDescent="0.2">
      <c r="A8704">
        <v>97898</v>
      </c>
      <c r="B8704" t="s">
        <v>6064</v>
      </c>
      <c r="C8704">
        <v>88316</v>
      </c>
      <c r="D8704">
        <v>0.1142</v>
      </c>
    </row>
    <row r="8705" spans="1:4" x14ac:dyDescent="0.2">
      <c r="A8705">
        <v>97898</v>
      </c>
      <c r="B8705" t="s">
        <v>6064</v>
      </c>
      <c r="C8705">
        <v>88309</v>
      </c>
      <c r="D8705">
        <v>0.14530000000000001</v>
      </c>
    </row>
    <row r="8706" spans="1:4" x14ac:dyDescent="0.2">
      <c r="A8706">
        <v>97898</v>
      </c>
      <c r="B8706" t="s">
        <v>80</v>
      </c>
      <c r="C8706">
        <v>43437</v>
      </c>
      <c r="D8706">
        <v>1</v>
      </c>
    </row>
    <row r="8707" spans="1:4" x14ac:dyDescent="0.2">
      <c r="A8707">
        <v>97898</v>
      </c>
      <c r="B8707" t="s">
        <v>6064</v>
      </c>
      <c r="C8707">
        <v>5679</v>
      </c>
      <c r="D8707">
        <v>0.15040000000000001</v>
      </c>
    </row>
    <row r="8708" spans="1:4" x14ac:dyDescent="0.2">
      <c r="A8708">
        <v>97898</v>
      </c>
      <c r="B8708" t="s">
        <v>6064</v>
      </c>
      <c r="C8708">
        <v>5678</v>
      </c>
      <c r="D8708">
        <v>7.3800000000000004E-2</v>
      </c>
    </row>
    <row r="8709" spans="1:4" x14ac:dyDescent="0.2">
      <c r="A8709">
        <v>97899</v>
      </c>
    </row>
    <row r="8710" spans="1:4" x14ac:dyDescent="0.2">
      <c r="A8710">
        <v>97899</v>
      </c>
      <c r="B8710" t="s">
        <v>6064</v>
      </c>
      <c r="C8710">
        <v>101622</v>
      </c>
      <c r="D8710">
        <v>8.4500000000000006E-2</v>
      </c>
    </row>
    <row r="8711" spans="1:4" x14ac:dyDescent="0.2">
      <c r="A8711">
        <v>97899</v>
      </c>
      <c r="B8711" t="s">
        <v>6064</v>
      </c>
      <c r="C8711">
        <v>97735</v>
      </c>
      <c r="D8711">
        <v>8.4699999999999998E-2</v>
      </c>
    </row>
    <row r="8712" spans="1:4" x14ac:dyDescent="0.2">
      <c r="A8712">
        <v>97899</v>
      </c>
      <c r="B8712" t="s">
        <v>6064</v>
      </c>
      <c r="C8712">
        <v>88316</v>
      </c>
      <c r="D8712">
        <v>0.16350000000000001</v>
      </c>
    </row>
    <row r="8713" spans="1:4" x14ac:dyDescent="0.2">
      <c r="A8713">
        <v>97899</v>
      </c>
      <c r="B8713" t="s">
        <v>6064</v>
      </c>
      <c r="C8713">
        <v>88309</v>
      </c>
      <c r="D8713">
        <v>0.20810000000000001</v>
      </c>
    </row>
    <row r="8714" spans="1:4" x14ac:dyDescent="0.2">
      <c r="A8714">
        <v>97899</v>
      </c>
      <c r="B8714" t="s">
        <v>80</v>
      </c>
      <c r="C8714">
        <v>44230</v>
      </c>
      <c r="D8714">
        <v>1</v>
      </c>
    </row>
    <row r="8715" spans="1:4" x14ac:dyDescent="0.2">
      <c r="A8715">
        <v>97899</v>
      </c>
      <c r="B8715" t="s">
        <v>6064</v>
      </c>
      <c r="C8715">
        <v>5679</v>
      </c>
      <c r="D8715">
        <v>0.21529999999999999</v>
      </c>
    </row>
    <row r="8716" spans="1:4" x14ac:dyDescent="0.2">
      <c r="A8716">
        <v>97899</v>
      </c>
      <c r="B8716" t="s">
        <v>6064</v>
      </c>
      <c r="C8716">
        <v>5678</v>
      </c>
      <c r="D8716">
        <v>0.1056</v>
      </c>
    </row>
    <row r="8717" spans="1:4" x14ac:dyDescent="0.2">
      <c r="A8717">
        <v>101795</v>
      </c>
    </row>
    <row r="8718" spans="1:4" x14ac:dyDescent="0.2">
      <c r="A8718">
        <v>101795</v>
      </c>
      <c r="B8718" t="s">
        <v>6064</v>
      </c>
      <c r="C8718">
        <v>101616</v>
      </c>
      <c r="D8718">
        <v>0.58499999999999996</v>
      </c>
    </row>
    <row r="8719" spans="1:4" x14ac:dyDescent="0.2">
      <c r="A8719">
        <v>101795</v>
      </c>
      <c r="B8719" t="s">
        <v>6064</v>
      </c>
      <c r="C8719">
        <v>97735</v>
      </c>
      <c r="D8719">
        <v>5.0999999999999997E-2</v>
      </c>
    </row>
    <row r="8720" spans="1:4" x14ac:dyDescent="0.2">
      <c r="A8720">
        <v>101795</v>
      </c>
      <c r="B8720" t="s">
        <v>6064</v>
      </c>
      <c r="C8720">
        <v>94970</v>
      </c>
      <c r="D8720">
        <v>8.72E-2</v>
      </c>
    </row>
    <row r="8721" spans="1:4" x14ac:dyDescent="0.2">
      <c r="A8721">
        <v>101795</v>
      </c>
      <c r="B8721" t="s">
        <v>6064</v>
      </c>
      <c r="C8721">
        <v>89998</v>
      </c>
      <c r="D8721">
        <v>1.6658999999999999</v>
      </c>
    </row>
    <row r="8722" spans="1:4" x14ac:dyDescent="0.2">
      <c r="A8722">
        <v>101795</v>
      </c>
      <c r="B8722" t="s">
        <v>6064</v>
      </c>
      <c r="C8722">
        <v>89995</v>
      </c>
      <c r="D8722">
        <v>4.1500000000000002E-2</v>
      </c>
    </row>
    <row r="8723" spans="1:4" x14ac:dyDescent="0.2">
      <c r="A8723">
        <v>101795</v>
      </c>
      <c r="B8723" t="s">
        <v>6064</v>
      </c>
      <c r="C8723">
        <v>88628</v>
      </c>
      <c r="D8723">
        <v>7.9799999999999996E-2</v>
      </c>
    </row>
    <row r="8724" spans="1:4" x14ac:dyDescent="0.2">
      <c r="A8724">
        <v>101795</v>
      </c>
      <c r="B8724" t="s">
        <v>6064</v>
      </c>
      <c r="C8724">
        <v>88316</v>
      </c>
      <c r="D8724">
        <v>2.7477999999999998</v>
      </c>
    </row>
    <row r="8725" spans="1:4" x14ac:dyDescent="0.2">
      <c r="A8725">
        <v>101795</v>
      </c>
      <c r="B8725" t="s">
        <v>6064</v>
      </c>
      <c r="C8725">
        <v>88309</v>
      </c>
      <c r="D8725">
        <v>3.4971999999999999</v>
      </c>
    </row>
    <row r="8726" spans="1:4" x14ac:dyDescent="0.2">
      <c r="A8726">
        <v>101795</v>
      </c>
      <c r="B8726" t="s">
        <v>6064</v>
      </c>
      <c r="C8726">
        <v>87316</v>
      </c>
      <c r="D8726">
        <v>1.44E-2</v>
      </c>
    </row>
    <row r="8727" spans="1:4" x14ac:dyDescent="0.2">
      <c r="A8727">
        <v>101795</v>
      </c>
      <c r="B8727" t="s">
        <v>80</v>
      </c>
      <c r="C8727">
        <v>25067</v>
      </c>
      <c r="D8727">
        <v>14.058999999999999</v>
      </c>
    </row>
    <row r="8728" spans="1:4" x14ac:dyDescent="0.2">
      <c r="A8728">
        <v>101795</v>
      </c>
      <c r="B8728" t="s">
        <v>80</v>
      </c>
      <c r="C8728">
        <v>6193</v>
      </c>
      <c r="D8728">
        <v>0.48299999999999998</v>
      </c>
    </row>
    <row r="8729" spans="1:4" x14ac:dyDescent="0.2">
      <c r="A8729">
        <v>101795</v>
      </c>
      <c r="B8729" t="s">
        <v>6064</v>
      </c>
      <c r="C8729">
        <v>5679</v>
      </c>
      <c r="D8729">
        <v>7.5300000000000006E-2</v>
      </c>
    </row>
    <row r="8730" spans="1:4" x14ac:dyDescent="0.2">
      <c r="A8730">
        <v>101795</v>
      </c>
      <c r="B8730" t="s">
        <v>6064</v>
      </c>
      <c r="C8730">
        <v>5678</v>
      </c>
      <c r="D8730">
        <v>3.6900000000000002E-2</v>
      </c>
    </row>
    <row r="8731" spans="1:4" x14ac:dyDescent="0.2">
      <c r="A8731">
        <v>101795</v>
      </c>
      <c r="B8731" t="s">
        <v>80</v>
      </c>
      <c r="C8731">
        <v>5069</v>
      </c>
      <c r="D8731">
        <v>1.37E-2</v>
      </c>
    </row>
    <row r="8732" spans="1:4" x14ac:dyDescent="0.2">
      <c r="A8732">
        <v>101795</v>
      </c>
      <c r="B8732" t="s">
        <v>80</v>
      </c>
      <c r="C8732">
        <v>4517</v>
      </c>
      <c r="D8732">
        <v>0.154</v>
      </c>
    </row>
    <row r="8733" spans="1:4" x14ac:dyDescent="0.2">
      <c r="A8733">
        <v>101795</v>
      </c>
      <c r="B8733" t="s">
        <v>80</v>
      </c>
      <c r="C8733">
        <v>4491</v>
      </c>
      <c r="D8733">
        <v>0.1295</v>
      </c>
    </row>
    <row r="8734" spans="1:4" x14ac:dyDescent="0.2">
      <c r="A8734">
        <v>101795</v>
      </c>
      <c r="B8734" t="s">
        <v>80</v>
      </c>
      <c r="C8734">
        <v>2692</v>
      </c>
      <c r="D8734">
        <v>6.0000000000000001E-3</v>
      </c>
    </row>
    <row r="8735" spans="1:4" x14ac:dyDescent="0.2">
      <c r="A8735">
        <v>101795</v>
      </c>
      <c r="B8735" t="s">
        <v>80</v>
      </c>
      <c r="C8735">
        <v>660</v>
      </c>
      <c r="D8735">
        <v>14.175000000000001</v>
      </c>
    </row>
    <row r="8736" spans="1:4" x14ac:dyDescent="0.2">
      <c r="A8736">
        <v>101796</v>
      </c>
    </row>
    <row r="8737" spans="1:4" x14ac:dyDescent="0.2">
      <c r="A8737">
        <v>101796</v>
      </c>
      <c r="B8737" t="s">
        <v>6064</v>
      </c>
      <c r="C8737">
        <v>101616</v>
      </c>
      <c r="D8737">
        <v>1.1234</v>
      </c>
    </row>
    <row r="8738" spans="1:4" x14ac:dyDescent="0.2">
      <c r="A8738">
        <v>101796</v>
      </c>
      <c r="B8738" t="s">
        <v>6064</v>
      </c>
      <c r="C8738">
        <v>97735</v>
      </c>
      <c r="D8738">
        <v>7.4700000000000003E-2</v>
      </c>
    </row>
    <row r="8739" spans="1:4" x14ac:dyDescent="0.2">
      <c r="A8739">
        <v>101796</v>
      </c>
      <c r="B8739" t="s">
        <v>6064</v>
      </c>
      <c r="C8739">
        <v>94970</v>
      </c>
      <c r="D8739">
        <v>0.1573</v>
      </c>
    </row>
    <row r="8740" spans="1:4" x14ac:dyDescent="0.2">
      <c r="A8740">
        <v>101796</v>
      </c>
      <c r="B8740" t="s">
        <v>6064</v>
      </c>
      <c r="C8740">
        <v>89998</v>
      </c>
      <c r="D8740">
        <v>2.4557000000000002</v>
      </c>
    </row>
    <row r="8741" spans="1:4" x14ac:dyDescent="0.2">
      <c r="A8741">
        <v>101796</v>
      </c>
      <c r="B8741" t="s">
        <v>6064</v>
      </c>
      <c r="C8741">
        <v>89995</v>
      </c>
      <c r="D8741">
        <v>6.1199999999999997E-2</v>
      </c>
    </row>
    <row r="8742" spans="1:4" x14ac:dyDescent="0.2">
      <c r="A8742">
        <v>101796</v>
      </c>
      <c r="B8742" t="s">
        <v>6064</v>
      </c>
      <c r="C8742">
        <v>88628</v>
      </c>
      <c r="D8742">
        <v>0.13700000000000001</v>
      </c>
    </row>
    <row r="8743" spans="1:4" x14ac:dyDescent="0.2">
      <c r="A8743">
        <v>101796</v>
      </c>
      <c r="B8743" t="s">
        <v>6064</v>
      </c>
      <c r="C8743">
        <v>88316</v>
      </c>
      <c r="D8743">
        <v>4.4569000000000001</v>
      </c>
    </row>
    <row r="8744" spans="1:4" x14ac:dyDescent="0.2">
      <c r="A8744">
        <v>101796</v>
      </c>
      <c r="B8744" t="s">
        <v>6064</v>
      </c>
      <c r="C8744">
        <v>88309</v>
      </c>
      <c r="D8744">
        <v>5.6725000000000003</v>
      </c>
    </row>
    <row r="8745" spans="1:4" x14ac:dyDescent="0.2">
      <c r="A8745">
        <v>101796</v>
      </c>
      <c r="B8745" t="s">
        <v>6064</v>
      </c>
      <c r="C8745">
        <v>87316</v>
      </c>
      <c r="D8745">
        <v>2.2200000000000001E-2</v>
      </c>
    </row>
    <row r="8746" spans="1:4" x14ac:dyDescent="0.2">
      <c r="A8746">
        <v>101796</v>
      </c>
      <c r="B8746" t="s">
        <v>80</v>
      </c>
      <c r="C8746">
        <v>44308</v>
      </c>
      <c r="D8746">
        <v>2</v>
      </c>
    </row>
    <row r="8747" spans="1:4" x14ac:dyDescent="0.2">
      <c r="A8747">
        <v>101796</v>
      </c>
      <c r="B8747" t="s">
        <v>80</v>
      </c>
      <c r="C8747">
        <v>25067</v>
      </c>
      <c r="D8747">
        <v>20.6631</v>
      </c>
    </row>
    <row r="8748" spans="1:4" x14ac:dyDescent="0.2">
      <c r="A8748">
        <v>101796</v>
      </c>
      <c r="B8748" t="s">
        <v>80</v>
      </c>
      <c r="C8748">
        <v>6193</v>
      </c>
      <c r="D8748">
        <v>0.65959999999999996</v>
      </c>
    </row>
    <row r="8749" spans="1:4" x14ac:dyDescent="0.2">
      <c r="A8749">
        <v>101796</v>
      </c>
      <c r="B8749" t="s">
        <v>6064</v>
      </c>
      <c r="C8749">
        <v>5679</v>
      </c>
      <c r="D8749">
        <v>9.3100000000000002E-2</v>
      </c>
    </row>
    <row r="8750" spans="1:4" x14ac:dyDescent="0.2">
      <c r="A8750">
        <v>101796</v>
      </c>
      <c r="B8750" t="s">
        <v>6064</v>
      </c>
      <c r="C8750">
        <v>5678</v>
      </c>
      <c r="D8750">
        <v>4.5699999999999998E-2</v>
      </c>
    </row>
    <row r="8751" spans="1:4" x14ac:dyDescent="0.2">
      <c r="A8751">
        <v>101796</v>
      </c>
      <c r="B8751" t="s">
        <v>80</v>
      </c>
      <c r="C8751">
        <v>5069</v>
      </c>
      <c r="D8751">
        <v>1.8599999999999998E-2</v>
      </c>
    </row>
    <row r="8752" spans="1:4" x14ac:dyDescent="0.2">
      <c r="A8752">
        <v>101796</v>
      </c>
      <c r="B8752" t="s">
        <v>80</v>
      </c>
      <c r="C8752">
        <v>4517</v>
      </c>
      <c r="D8752">
        <v>0.21029999999999999</v>
      </c>
    </row>
    <row r="8753" spans="1:4" x14ac:dyDescent="0.2">
      <c r="A8753">
        <v>101796</v>
      </c>
      <c r="B8753" t="s">
        <v>80</v>
      </c>
      <c r="C8753">
        <v>4491</v>
      </c>
      <c r="D8753">
        <v>0.1769</v>
      </c>
    </row>
    <row r="8754" spans="1:4" x14ac:dyDescent="0.2">
      <c r="A8754">
        <v>101796</v>
      </c>
      <c r="B8754" t="s">
        <v>80</v>
      </c>
      <c r="C8754">
        <v>2692</v>
      </c>
      <c r="D8754">
        <v>8.0999999999999996E-3</v>
      </c>
    </row>
    <row r="8755" spans="1:4" x14ac:dyDescent="0.2">
      <c r="A8755">
        <v>101796</v>
      </c>
      <c r="B8755" t="s">
        <v>80</v>
      </c>
      <c r="C8755">
        <v>660</v>
      </c>
      <c r="D8755">
        <v>20.895</v>
      </c>
    </row>
    <row r="8756" spans="1:4" x14ac:dyDescent="0.2">
      <c r="A8756">
        <v>101797</v>
      </c>
    </row>
    <row r="8757" spans="1:4" x14ac:dyDescent="0.2">
      <c r="A8757">
        <v>101797</v>
      </c>
      <c r="B8757" t="s">
        <v>6064</v>
      </c>
      <c r="C8757">
        <v>103670</v>
      </c>
      <c r="D8757">
        <v>0.24349999999999999</v>
      </c>
    </row>
    <row r="8758" spans="1:4" x14ac:dyDescent="0.2">
      <c r="A8758">
        <v>101797</v>
      </c>
      <c r="B8758" t="s">
        <v>6064</v>
      </c>
      <c r="C8758">
        <v>101617</v>
      </c>
      <c r="D8758">
        <v>2.7</v>
      </c>
    </row>
    <row r="8759" spans="1:4" x14ac:dyDescent="0.2">
      <c r="A8759">
        <v>101797</v>
      </c>
      <c r="B8759" t="s">
        <v>6064</v>
      </c>
      <c r="C8759">
        <v>94970</v>
      </c>
      <c r="D8759">
        <v>0.64580000000000004</v>
      </c>
    </row>
    <row r="8760" spans="1:4" x14ac:dyDescent="0.2">
      <c r="A8760">
        <v>101797</v>
      </c>
      <c r="B8760" t="s">
        <v>6064</v>
      </c>
      <c r="C8760">
        <v>92771</v>
      </c>
      <c r="D8760">
        <v>14.8697</v>
      </c>
    </row>
    <row r="8761" spans="1:4" x14ac:dyDescent="0.2">
      <c r="A8761">
        <v>101797</v>
      </c>
      <c r="B8761" t="s">
        <v>6064</v>
      </c>
      <c r="C8761">
        <v>92411</v>
      </c>
      <c r="D8761">
        <v>3.4649999999999999</v>
      </c>
    </row>
    <row r="8762" spans="1:4" x14ac:dyDescent="0.2">
      <c r="A8762">
        <v>101797</v>
      </c>
      <c r="B8762" t="s">
        <v>6064</v>
      </c>
      <c r="C8762">
        <v>89998</v>
      </c>
      <c r="D8762">
        <v>3.8254000000000001</v>
      </c>
    </row>
    <row r="8763" spans="1:4" x14ac:dyDescent="0.2">
      <c r="A8763">
        <v>101797</v>
      </c>
      <c r="B8763" t="s">
        <v>6064</v>
      </c>
      <c r="C8763">
        <v>89995</v>
      </c>
      <c r="D8763">
        <v>9.5399999999999999E-2</v>
      </c>
    </row>
    <row r="8764" spans="1:4" x14ac:dyDescent="0.2">
      <c r="A8764">
        <v>101797</v>
      </c>
      <c r="B8764" t="s">
        <v>6064</v>
      </c>
      <c r="C8764">
        <v>88628</v>
      </c>
      <c r="D8764">
        <v>0.49980000000000002</v>
      </c>
    </row>
    <row r="8765" spans="1:4" x14ac:dyDescent="0.2">
      <c r="A8765">
        <v>101797</v>
      </c>
      <c r="B8765" t="s">
        <v>6064</v>
      </c>
      <c r="C8765">
        <v>88316</v>
      </c>
      <c r="D8765">
        <v>15.362</v>
      </c>
    </row>
    <row r="8766" spans="1:4" x14ac:dyDescent="0.2">
      <c r="A8766">
        <v>101797</v>
      </c>
      <c r="B8766" t="s">
        <v>6064</v>
      </c>
      <c r="C8766">
        <v>88309</v>
      </c>
      <c r="D8766">
        <v>19.5517</v>
      </c>
    </row>
    <row r="8767" spans="1:4" x14ac:dyDescent="0.2">
      <c r="A8767">
        <v>101797</v>
      </c>
      <c r="B8767" t="s">
        <v>6064</v>
      </c>
      <c r="C8767">
        <v>87316</v>
      </c>
      <c r="D8767">
        <v>8.0100000000000005E-2</v>
      </c>
    </row>
    <row r="8768" spans="1:4" x14ac:dyDescent="0.2">
      <c r="A8768">
        <v>101797</v>
      </c>
      <c r="B8768" t="s">
        <v>80</v>
      </c>
      <c r="C8768">
        <v>44310</v>
      </c>
      <c r="D8768">
        <v>12</v>
      </c>
    </row>
    <row r="8769" spans="1:4" x14ac:dyDescent="0.2">
      <c r="A8769">
        <v>101797</v>
      </c>
      <c r="B8769" t="s">
        <v>80</v>
      </c>
      <c r="C8769">
        <v>44308</v>
      </c>
      <c r="D8769">
        <v>2</v>
      </c>
    </row>
    <row r="8770" spans="1:4" x14ac:dyDescent="0.2">
      <c r="A8770">
        <v>101797</v>
      </c>
      <c r="B8770" t="s">
        <v>80</v>
      </c>
      <c r="C8770">
        <v>44279</v>
      </c>
      <c r="D8770">
        <v>8</v>
      </c>
    </row>
    <row r="8771" spans="1:4" x14ac:dyDescent="0.2">
      <c r="A8771">
        <v>101797</v>
      </c>
      <c r="B8771" t="s">
        <v>80</v>
      </c>
      <c r="C8771">
        <v>25067</v>
      </c>
      <c r="D8771">
        <v>97.031499999999994</v>
      </c>
    </row>
    <row r="8772" spans="1:4" x14ac:dyDescent="0.2">
      <c r="A8772">
        <v>101797</v>
      </c>
      <c r="B8772" t="s">
        <v>80</v>
      </c>
      <c r="C8772">
        <v>6193</v>
      </c>
      <c r="D8772">
        <v>0.96599999999999997</v>
      </c>
    </row>
    <row r="8773" spans="1:4" x14ac:dyDescent="0.2">
      <c r="A8773">
        <v>101797</v>
      </c>
      <c r="B8773" t="s">
        <v>6064</v>
      </c>
      <c r="C8773">
        <v>5679</v>
      </c>
      <c r="D8773">
        <v>0.19309999999999999</v>
      </c>
    </row>
    <row r="8774" spans="1:4" x14ac:dyDescent="0.2">
      <c r="A8774">
        <v>101797</v>
      </c>
      <c r="B8774" t="s">
        <v>6064</v>
      </c>
      <c r="C8774">
        <v>5678</v>
      </c>
      <c r="D8774">
        <v>9.4700000000000006E-2</v>
      </c>
    </row>
    <row r="8775" spans="1:4" x14ac:dyDescent="0.2">
      <c r="A8775">
        <v>101797</v>
      </c>
      <c r="B8775" t="s">
        <v>80</v>
      </c>
      <c r="C8775">
        <v>5069</v>
      </c>
      <c r="D8775">
        <v>2.7300000000000001E-2</v>
      </c>
    </row>
    <row r="8776" spans="1:4" x14ac:dyDescent="0.2">
      <c r="A8776">
        <v>101797</v>
      </c>
      <c r="B8776" t="s">
        <v>80</v>
      </c>
      <c r="C8776">
        <v>4517</v>
      </c>
      <c r="D8776">
        <v>0.308</v>
      </c>
    </row>
    <row r="8777" spans="1:4" x14ac:dyDescent="0.2">
      <c r="A8777">
        <v>101797</v>
      </c>
      <c r="B8777" t="s">
        <v>80</v>
      </c>
      <c r="C8777">
        <v>4491</v>
      </c>
      <c r="D8777">
        <v>0.25900000000000001</v>
      </c>
    </row>
    <row r="8778" spans="1:4" x14ac:dyDescent="0.2">
      <c r="A8778">
        <v>101797</v>
      </c>
      <c r="B8778" t="s">
        <v>80</v>
      </c>
      <c r="C8778">
        <v>2692</v>
      </c>
      <c r="D8778">
        <v>1.1900000000000001E-2</v>
      </c>
    </row>
    <row r="8779" spans="1:4" x14ac:dyDescent="0.2">
      <c r="A8779">
        <v>101797</v>
      </c>
      <c r="B8779" t="s">
        <v>80</v>
      </c>
      <c r="C8779">
        <v>660</v>
      </c>
      <c r="D8779">
        <v>32.549999999999997</v>
      </c>
    </row>
    <row r="8780" spans="1:4" x14ac:dyDescent="0.2">
      <c r="A8780">
        <v>101802</v>
      </c>
    </row>
    <row r="8781" spans="1:4" x14ac:dyDescent="0.2">
      <c r="A8781">
        <v>101802</v>
      </c>
      <c r="B8781" t="s">
        <v>6064</v>
      </c>
      <c r="C8781">
        <v>101616</v>
      </c>
      <c r="D8781">
        <v>1.69</v>
      </c>
    </row>
    <row r="8782" spans="1:4" x14ac:dyDescent="0.2">
      <c r="A8782">
        <v>101802</v>
      </c>
      <c r="B8782" t="s">
        <v>6064</v>
      </c>
      <c r="C8782">
        <v>97736</v>
      </c>
      <c r="D8782">
        <v>0.16769999999999999</v>
      </c>
    </row>
    <row r="8783" spans="1:4" x14ac:dyDescent="0.2">
      <c r="A8783">
        <v>101802</v>
      </c>
      <c r="B8783" t="s">
        <v>6064</v>
      </c>
      <c r="C8783">
        <v>94970</v>
      </c>
      <c r="D8783">
        <v>0.22789999999999999</v>
      </c>
    </row>
    <row r="8784" spans="1:4" x14ac:dyDescent="0.2">
      <c r="A8784">
        <v>101802</v>
      </c>
      <c r="B8784" t="s">
        <v>6064</v>
      </c>
      <c r="C8784">
        <v>89998</v>
      </c>
      <c r="D8784">
        <v>2.9615999999999998</v>
      </c>
    </row>
    <row r="8785" spans="1:4" x14ac:dyDescent="0.2">
      <c r="A8785">
        <v>101802</v>
      </c>
      <c r="B8785" t="s">
        <v>6064</v>
      </c>
      <c r="C8785">
        <v>89995</v>
      </c>
      <c r="D8785">
        <v>7.3800000000000004E-2</v>
      </c>
    </row>
    <row r="8786" spans="1:4" x14ac:dyDescent="0.2">
      <c r="A8786">
        <v>101802</v>
      </c>
      <c r="B8786" t="s">
        <v>6064</v>
      </c>
      <c r="C8786">
        <v>88628</v>
      </c>
      <c r="D8786">
        <v>0.31309999999999999</v>
      </c>
    </row>
    <row r="8787" spans="1:4" x14ac:dyDescent="0.2">
      <c r="A8787">
        <v>101802</v>
      </c>
      <c r="B8787" t="s">
        <v>6064</v>
      </c>
      <c r="C8787">
        <v>88316</v>
      </c>
      <c r="D8787">
        <v>9.9467999999999996</v>
      </c>
    </row>
    <row r="8788" spans="1:4" x14ac:dyDescent="0.2">
      <c r="A8788">
        <v>101802</v>
      </c>
      <c r="B8788" t="s">
        <v>6064</v>
      </c>
      <c r="C8788">
        <v>88309</v>
      </c>
      <c r="D8788">
        <v>12.6595</v>
      </c>
    </row>
    <row r="8789" spans="1:4" x14ac:dyDescent="0.2">
      <c r="A8789">
        <v>101802</v>
      </c>
      <c r="B8789" t="s">
        <v>6064</v>
      </c>
      <c r="C8789">
        <v>87316</v>
      </c>
      <c r="D8789">
        <v>5.2499999999999998E-2</v>
      </c>
    </row>
    <row r="8790" spans="1:4" x14ac:dyDescent="0.2">
      <c r="A8790">
        <v>101802</v>
      </c>
      <c r="B8790" t="s">
        <v>80</v>
      </c>
      <c r="C8790">
        <v>25067</v>
      </c>
      <c r="D8790">
        <v>62.793799999999997</v>
      </c>
    </row>
    <row r="8791" spans="1:4" x14ac:dyDescent="0.2">
      <c r="A8791">
        <v>101802</v>
      </c>
      <c r="B8791" t="s">
        <v>80</v>
      </c>
      <c r="C8791">
        <v>6193</v>
      </c>
      <c r="D8791">
        <v>0.77280000000000004</v>
      </c>
    </row>
    <row r="8792" spans="1:4" x14ac:dyDescent="0.2">
      <c r="A8792">
        <v>101802</v>
      </c>
      <c r="B8792" t="s">
        <v>6064</v>
      </c>
      <c r="C8792">
        <v>5679</v>
      </c>
      <c r="D8792">
        <v>0.13800000000000001</v>
      </c>
    </row>
    <row r="8793" spans="1:4" x14ac:dyDescent="0.2">
      <c r="A8793">
        <v>101802</v>
      </c>
      <c r="B8793" t="s">
        <v>6064</v>
      </c>
      <c r="C8793">
        <v>5678</v>
      </c>
      <c r="D8793">
        <v>6.7699999999999996E-2</v>
      </c>
    </row>
    <row r="8794" spans="1:4" x14ac:dyDescent="0.2">
      <c r="A8794">
        <v>101802</v>
      </c>
      <c r="B8794" t="s">
        <v>80</v>
      </c>
      <c r="C8794">
        <v>5069</v>
      </c>
      <c r="D8794">
        <v>2.18E-2</v>
      </c>
    </row>
    <row r="8795" spans="1:4" x14ac:dyDescent="0.2">
      <c r="A8795">
        <v>101802</v>
      </c>
      <c r="B8795" t="s">
        <v>80</v>
      </c>
      <c r="C8795">
        <v>4517</v>
      </c>
      <c r="D8795">
        <v>0.24640000000000001</v>
      </c>
    </row>
    <row r="8796" spans="1:4" x14ac:dyDescent="0.2">
      <c r="A8796">
        <v>101802</v>
      </c>
      <c r="B8796" t="s">
        <v>80</v>
      </c>
      <c r="C8796">
        <v>4491</v>
      </c>
      <c r="D8796">
        <v>0.2072</v>
      </c>
    </row>
    <row r="8797" spans="1:4" x14ac:dyDescent="0.2">
      <c r="A8797">
        <v>101802</v>
      </c>
      <c r="B8797" t="s">
        <v>80</v>
      </c>
      <c r="C8797">
        <v>2692</v>
      </c>
      <c r="D8797">
        <v>9.4999999999999998E-3</v>
      </c>
    </row>
    <row r="8798" spans="1:4" x14ac:dyDescent="0.2">
      <c r="A8798">
        <v>101802</v>
      </c>
      <c r="B8798" t="s">
        <v>80</v>
      </c>
      <c r="C8798">
        <v>660</v>
      </c>
      <c r="D8798">
        <v>25.2</v>
      </c>
    </row>
    <row r="8799" spans="1:4" x14ac:dyDescent="0.2">
      <c r="A8799">
        <v>101803</v>
      </c>
    </row>
    <row r="8800" spans="1:4" x14ac:dyDescent="0.2">
      <c r="A8800">
        <v>101803</v>
      </c>
      <c r="B8800" t="s">
        <v>6064</v>
      </c>
      <c r="C8800">
        <v>101616</v>
      </c>
      <c r="D8800">
        <v>0.81</v>
      </c>
    </row>
    <row r="8801" spans="1:4" x14ac:dyDescent="0.2">
      <c r="A8801">
        <v>101803</v>
      </c>
      <c r="B8801" t="s">
        <v>6064</v>
      </c>
      <c r="C8801">
        <v>100475</v>
      </c>
      <c r="D8801">
        <v>0.18479999999999999</v>
      </c>
    </row>
    <row r="8802" spans="1:4" x14ac:dyDescent="0.2">
      <c r="A8802">
        <v>101803</v>
      </c>
      <c r="B8802" t="s">
        <v>6064</v>
      </c>
      <c r="C8802">
        <v>97735</v>
      </c>
      <c r="D8802">
        <v>7.17E-2</v>
      </c>
    </row>
    <row r="8803" spans="1:4" x14ac:dyDescent="0.2">
      <c r="A8803">
        <v>101803</v>
      </c>
      <c r="B8803" t="s">
        <v>6064</v>
      </c>
      <c r="C8803">
        <v>97734</v>
      </c>
      <c r="D8803">
        <v>1.0800000000000001E-2</v>
      </c>
    </row>
    <row r="8804" spans="1:4" x14ac:dyDescent="0.2">
      <c r="A8804">
        <v>101803</v>
      </c>
      <c r="B8804" t="s">
        <v>6064</v>
      </c>
      <c r="C8804">
        <v>94970</v>
      </c>
      <c r="D8804">
        <v>0.1163</v>
      </c>
    </row>
    <row r="8805" spans="1:4" x14ac:dyDescent="0.2">
      <c r="A8805">
        <v>101803</v>
      </c>
      <c r="B8805" t="s">
        <v>6064</v>
      </c>
      <c r="C8805">
        <v>89998</v>
      </c>
      <c r="D8805">
        <v>1.9743999999999999</v>
      </c>
    </row>
    <row r="8806" spans="1:4" x14ac:dyDescent="0.2">
      <c r="A8806">
        <v>101803</v>
      </c>
      <c r="B8806" t="s">
        <v>6064</v>
      </c>
      <c r="C8806">
        <v>89995</v>
      </c>
      <c r="D8806">
        <v>4.9200000000000001E-2</v>
      </c>
    </row>
    <row r="8807" spans="1:4" x14ac:dyDescent="0.2">
      <c r="A8807">
        <v>101803</v>
      </c>
      <c r="B8807" t="s">
        <v>6064</v>
      </c>
      <c r="C8807">
        <v>88316</v>
      </c>
      <c r="D8807">
        <v>5.9856999999999996</v>
      </c>
    </row>
    <row r="8808" spans="1:4" x14ac:dyDescent="0.2">
      <c r="A8808">
        <v>101803</v>
      </c>
      <c r="B8808" t="s">
        <v>6064</v>
      </c>
      <c r="C8808">
        <v>88309</v>
      </c>
      <c r="D8808">
        <v>7.6181999999999999</v>
      </c>
    </row>
    <row r="8809" spans="1:4" x14ac:dyDescent="0.2">
      <c r="A8809">
        <v>101803</v>
      </c>
      <c r="B8809" t="s">
        <v>6064</v>
      </c>
      <c r="C8809">
        <v>87316</v>
      </c>
      <c r="D8809">
        <v>3.2800000000000003E-2</v>
      </c>
    </row>
    <row r="8810" spans="1:4" x14ac:dyDescent="0.2">
      <c r="A8810">
        <v>101803</v>
      </c>
      <c r="B8810" t="s">
        <v>80</v>
      </c>
      <c r="C8810">
        <v>25067</v>
      </c>
      <c r="D8810">
        <v>33.290700000000001</v>
      </c>
    </row>
    <row r="8811" spans="1:4" x14ac:dyDescent="0.2">
      <c r="A8811">
        <v>101803</v>
      </c>
      <c r="B8811" t="s">
        <v>80</v>
      </c>
      <c r="C8811">
        <v>6193</v>
      </c>
      <c r="D8811">
        <v>0.55200000000000005</v>
      </c>
    </row>
    <row r="8812" spans="1:4" x14ac:dyDescent="0.2">
      <c r="A8812">
        <v>101803</v>
      </c>
      <c r="B8812" t="s">
        <v>6064</v>
      </c>
      <c r="C8812">
        <v>5679</v>
      </c>
      <c r="D8812">
        <v>7.2900000000000006E-2</v>
      </c>
    </row>
    <row r="8813" spans="1:4" x14ac:dyDescent="0.2">
      <c r="A8813">
        <v>101803</v>
      </c>
      <c r="B8813" t="s">
        <v>6064</v>
      </c>
      <c r="C8813">
        <v>5678</v>
      </c>
      <c r="D8813">
        <v>3.5799999999999998E-2</v>
      </c>
    </row>
    <row r="8814" spans="1:4" x14ac:dyDescent="0.2">
      <c r="A8814">
        <v>101803</v>
      </c>
      <c r="B8814" t="s">
        <v>80</v>
      </c>
      <c r="C8814">
        <v>5069</v>
      </c>
      <c r="D8814">
        <v>1.5599999999999999E-2</v>
      </c>
    </row>
    <row r="8815" spans="1:4" x14ac:dyDescent="0.2">
      <c r="A8815">
        <v>101803</v>
      </c>
      <c r="B8815" t="s">
        <v>80</v>
      </c>
      <c r="C8815">
        <v>4517</v>
      </c>
      <c r="D8815">
        <v>0.17599999999999999</v>
      </c>
    </row>
    <row r="8816" spans="1:4" x14ac:dyDescent="0.2">
      <c r="A8816">
        <v>101803</v>
      </c>
      <c r="B8816" t="s">
        <v>80</v>
      </c>
      <c r="C8816">
        <v>4491</v>
      </c>
      <c r="D8816">
        <v>0.14799999999999999</v>
      </c>
    </row>
    <row r="8817" spans="1:4" x14ac:dyDescent="0.2">
      <c r="A8817">
        <v>101803</v>
      </c>
      <c r="B8817" t="s">
        <v>80</v>
      </c>
      <c r="C8817">
        <v>2692</v>
      </c>
      <c r="D8817">
        <v>6.7999999999999996E-3</v>
      </c>
    </row>
    <row r="8818" spans="1:4" x14ac:dyDescent="0.2">
      <c r="A8818">
        <v>101803</v>
      </c>
      <c r="B8818" t="s">
        <v>80</v>
      </c>
      <c r="C8818">
        <v>660</v>
      </c>
      <c r="D8818">
        <v>16.8</v>
      </c>
    </row>
    <row r="8819" spans="1:4" x14ac:dyDescent="0.2">
      <c r="A8819">
        <v>101804</v>
      </c>
    </row>
    <row r="8820" spans="1:4" x14ac:dyDescent="0.2">
      <c r="A8820">
        <v>101804</v>
      </c>
      <c r="B8820" t="s">
        <v>6064</v>
      </c>
      <c r="C8820">
        <v>101616</v>
      </c>
      <c r="D8820">
        <v>1.21</v>
      </c>
    </row>
    <row r="8821" spans="1:4" x14ac:dyDescent="0.2">
      <c r="A8821">
        <v>101804</v>
      </c>
      <c r="B8821" t="s">
        <v>6064</v>
      </c>
      <c r="C8821">
        <v>100475</v>
      </c>
      <c r="D8821">
        <v>0.24809999999999999</v>
      </c>
    </row>
    <row r="8822" spans="1:4" x14ac:dyDescent="0.2">
      <c r="A8822">
        <v>101804</v>
      </c>
      <c r="B8822" t="s">
        <v>6064</v>
      </c>
      <c r="C8822">
        <v>97736</v>
      </c>
      <c r="D8822">
        <v>0.1157</v>
      </c>
    </row>
    <row r="8823" spans="1:4" x14ac:dyDescent="0.2">
      <c r="A8823">
        <v>101804</v>
      </c>
      <c r="B8823" t="s">
        <v>6064</v>
      </c>
      <c r="C8823">
        <v>97734</v>
      </c>
      <c r="D8823">
        <v>1.44E-2</v>
      </c>
    </row>
    <row r="8824" spans="1:4" x14ac:dyDescent="0.2">
      <c r="A8824">
        <v>101804</v>
      </c>
      <c r="B8824" t="s">
        <v>6064</v>
      </c>
      <c r="C8824">
        <v>94970</v>
      </c>
      <c r="D8824">
        <v>0.16750000000000001</v>
      </c>
    </row>
    <row r="8825" spans="1:4" x14ac:dyDescent="0.2">
      <c r="A8825">
        <v>101804</v>
      </c>
      <c r="B8825" t="s">
        <v>6064</v>
      </c>
      <c r="C8825">
        <v>89998</v>
      </c>
      <c r="D8825">
        <v>2.468</v>
      </c>
    </row>
    <row r="8826" spans="1:4" x14ac:dyDescent="0.2">
      <c r="A8826">
        <v>101804</v>
      </c>
      <c r="B8826" t="s">
        <v>6064</v>
      </c>
      <c r="C8826">
        <v>89995</v>
      </c>
      <c r="D8826">
        <v>6.1499999999999999E-2</v>
      </c>
    </row>
    <row r="8827" spans="1:4" x14ac:dyDescent="0.2">
      <c r="A8827">
        <v>101804</v>
      </c>
      <c r="B8827" t="s">
        <v>6064</v>
      </c>
      <c r="C8827">
        <v>88316</v>
      </c>
      <c r="D8827">
        <v>7.8952</v>
      </c>
    </row>
    <row r="8828" spans="1:4" x14ac:dyDescent="0.2">
      <c r="A8828">
        <v>101804</v>
      </c>
      <c r="B8828" t="s">
        <v>6064</v>
      </c>
      <c r="C8828">
        <v>88309</v>
      </c>
      <c r="D8828">
        <v>10.048500000000001</v>
      </c>
    </row>
    <row r="8829" spans="1:4" x14ac:dyDescent="0.2">
      <c r="A8829">
        <v>101804</v>
      </c>
      <c r="B8829" t="s">
        <v>6064</v>
      </c>
      <c r="C8829">
        <v>87316</v>
      </c>
      <c r="D8829">
        <v>4.2299999999999997E-2</v>
      </c>
    </row>
    <row r="8830" spans="1:4" x14ac:dyDescent="0.2">
      <c r="A8830">
        <v>101804</v>
      </c>
      <c r="B8830" t="s">
        <v>80</v>
      </c>
      <c r="C8830">
        <v>25067</v>
      </c>
      <c r="D8830">
        <v>41.6907</v>
      </c>
    </row>
    <row r="8831" spans="1:4" x14ac:dyDescent="0.2">
      <c r="A8831">
        <v>101804</v>
      </c>
      <c r="B8831" t="s">
        <v>80</v>
      </c>
      <c r="C8831">
        <v>6193</v>
      </c>
      <c r="D8831">
        <v>0.66239999999999999</v>
      </c>
    </row>
    <row r="8832" spans="1:4" x14ac:dyDescent="0.2">
      <c r="A8832">
        <v>101804</v>
      </c>
      <c r="B8832" t="s">
        <v>6064</v>
      </c>
      <c r="C8832">
        <v>5679</v>
      </c>
      <c r="D8832">
        <v>0.112</v>
      </c>
    </row>
    <row r="8833" spans="1:4" x14ac:dyDescent="0.2">
      <c r="A8833">
        <v>101804</v>
      </c>
      <c r="B8833" t="s">
        <v>6064</v>
      </c>
      <c r="C8833">
        <v>5678</v>
      </c>
      <c r="D8833">
        <v>5.5E-2</v>
      </c>
    </row>
    <row r="8834" spans="1:4" x14ac:dyDescent="0.2">
      <c r="A8834">
        <v>101804</v>
      </c>
      <c r="B8834" t="s">
        <v>80</v>
      </c>
      <c r="C8834">
        <v>5069</v>
      </c>
      <c r="D8834">
        <v>1.8700000000000001E-2</v>
      </c>
    </row>
    <row r="8835" spans="1:4" x14ac:dyDescent="0.2">
      <c r="A8835">
        <v>101804</v>
      </c>
      <c r="B8835" t="s">
        <v>80</v>
      </c>
      <c r="C8835">
        <v>4517</v>
      </c>
      <c r="D8835">
        <v>0.2112</v>
      </c>
    </row>
    <row r="8836" spans="1:4" x14ac:dyDescent="0.2">
      <c r="A8836">
        <v>101804</v>
      </c>
      <c r="B8836" t="s">
        <v>80</v>
      </c>
      <c r="C8836">
        <v>4491</v>
      </c>
      <c r="D8836">
        <v>0.17760000000000001</v>
      </c>
    </row>
    <row r="8837" spans="1:4" x14ac:dyDescent="0.2">
      <c r="A8837">
        <v>101804</v>
      </c>
      <c r="B8837" t="s">
        <v>80</v>
      </c>
      <c r="C8837">
        <v>2692</v>
      </c>
      <c r="D8837">
        <v>8.2000000000000007E-3</v>
      </c>
    </row>
    <row r="8838" spans="1:4" x14ac:dyDescent="0.2">
      <c r="A8838">
        <v>101804</v>
      </c>
      <c r="B8838" t="s">
        <v>80</v>
      </c>
      <c r="C8838">
        <v>660</v>
      </c>
      <c r="D8838">
        <v>21</v>
      </c>
    </row>
    <row r="8839" spans="1:4" x14ac:dyDescent="0.2">
      <c r="A8839">
        <v>101805</v>
      </c>
    </row>
    <row r="8840" spans="1:4" x14ac:dyDescent="0.2">
      <c r="A8840">
        <v>101805</v>
      </c>
      <c r="B8840" t="s">
        <v>6064</v>
      </c>
      <c r="C8840">
        <v>101616</v>
      </c>
      <c r="D8840">
        <v>1.69</v>
      </c>
    </row>
    <row r="8841" spans="1:4" x14ac:dyDescent="0.2">
      <c r="A8841">
        <v>101805</v>
      </c>
      <c r="B8841" t="s">
        <v>6064</v>
      </c>
      <c r="C8841">
        <v>100475</v>
      </c>
      <c r="D8841">
        <v>0.31940000000000002</v>
      </c>
    </row>
    <row r="8842" spans="1:4" x14ac:dyDescent="0.2">
      <c r="A8842">
        <v>101805</v>
      </c>
      <c r="B8842" t="s">
        <v>6064</v>
      </c>
      <c r="C8842">
        <v>97736</v>
      </c>
      <c r="D8842">
        <v>0.16769999999999999</v>
      </c>
    </row>
    <row r="8843" spans="1:4" x14ac:dyDescent="0.2">
      <c r="A8843">
        <v>101805</v>
      </c>
      <c r="B8843" t="s">
        <v>6064</v>
      </c>
      <c r="C8843">
        <v>97734</v>
      </c>
      <c r="D8843">
        <v>1.7999999999999999E-2</v>
      </c>
    </row>
    <row r="8844" spans="1:4" x14ac:dyDescent="0.2">
      <c r="A8844">
        <v>101805</v>
      </c>
      <c r="B8844" t="s">
        <v>6064</v>
      </c>
      <c r="C8844">
        <v>94970</v>
      </c>
      <c r="D8844">
        <v>0.22789999999999999</v>
      </c>
    </row>
    <row r="8845" spans="1:4" x14ac:dyDescent="0.2">
      <c r="A8845">
        <v>101805</v>
      </c>
      <c r="B8845" t="s">
        <v>6064</v>
      </c>
      <c r="C8845">
        <v>89998</v>
      </c>
      <c r="D8845">
        <v>2.9615999999999998</v>
      </c>
    </row>
    <row r="8846" spans="1:4" x14ac:dyDescent="0.2">
      <c r="A8846">
        <v>101805</v>
      </c>
      <c r="B8846" t="s">
        <v>6064</v>
      </c>
      <c r="C8846">
        <v>89995</v>
      </c>
      <c r="D8846">
        <v>7.3800000000000004E-2</v>
      </c>
    </row>
    <row r="8847" spans="1:4" x14ac:dyDescent="0.2">
      <c r="A8847">
        <v>101805</v>
      </c>
      <c r="B8847" t="s">
        <v>6064</v>
      </c>
      <c r="C8847">
        <v>88316</v>
      </c>
      <c r="D8847">
        <v>9.8832000000000004</v>
      </c>
    </row>
    <row r="8848" spans="1:4" x14ac:dyDescent="0.2">
      <c r="A8848">
        <v>101805</v>
      </c>
      <c r="B8848" t="s">
        <v>6064</v>
      </c>
      <c r="C8848">
        <v>88309</v>
      </c>
      <c r="D8848">
        <v>12.5786</v>
      </c>
    </row>
    <row r="8849" spans="1:4" x14ac:dyDescent="0.2">
      <c r="A8849">
        <v>101805</v>
      </c>
      <c r="B8849" t="s">
        <v>6064</v>
      </c>
      <c r="C8849">
        <v>87316</v>
      </c>
      <c r="D8849">
        <v>5.21E-2</v>
      </c>
    </row>
    <row r="8850" spans="1:4" x14ac:dyDescent="0.2">
      <c r="A8850">
        <v>101805</v>
      </c>
      <c r="B8850" t="s">
        <v>80</v>
      </c>
      <c r="C8850">
        <v>25067</v>
      </c>
      <c r="D8850">
        <v>50.090699999999998</v>
      </c>
    </row>
    <row r="8851" spans="1:4" x14ac:dyDescent="0.2">
      <c r="A8851">
        <v>101805</v>
      </c>
      <c r="B8851" t="s">
        <v>80</v>
      </c>
      <c r="C8851">
        <v>6193</v>
      </c>
      <c r="D8851">
        <v>0.77280000000000004</v>
      </c>
    </row>
    <row r="8852" spans="1:4" x14ac:dyDescent="0.2">
      <c r="A8852">
        <v>101805</v>
      </c>
      <c r="B8852" t="s">
        <v>6064</v>
      </c>
      <c r="C8852">
        <v>5679</v>
      </c>
      <c r="D8852">
        <v>0.13800000000000001</v>
      </c>
    </row>
    <row r="8853" spans="1:4" x14ac:dyDescent="0.2">
      <c r="A8853">
        <v>101805</v>
      </c>
      <c r="B8853" t="s">
        <v>6064</v>
      </c>
      <c r="C8853">
        <v>5678</v>
      </c>
      <c r="D8853">
        <v>6.7699999999999996E-2</v>
      </c>
    </row>
    <row r="8854" spans="1:4" x14ac:dyDescent="0.2">
      <c r="A8854">
        <v>101805</v>
      </c>
      <c r="B8854" t="s">
        <v>80</v>
      </c>
      <c r="C8854">
        <v>5069</v>
      </c>
      <c r="D8854">
        <v>2.18E-2</v>
      </c>
    </row>
    <row r="8855" spans="1:4" x14ac:dyDescent="0.2">
      <c r="A8855">
        <v>101805</v>
      </c>
      <c r="B8855" t="s">
        <v>80</v>
      </c>
      <c r="C8855">
        <v>4517</v>
      </c>
      <c r="D8855">
        <v>0.24640000000000001</v>
      </c>
    </row>
    <row r="8856" spans="1:4" x14ac:dyDescent="0.2">
      <c r="A8856">
        <v>101805</v>
      </c>
      <c r="B8856" t="s">
        <v>80</v>
      </c>
      <c r="C8856">
        <v>4491</v>
      </c>
      <c r="D8856">
        <v>0.2072</v>
      </c>
    </row>
    <row r="8857" spans="1:4" x14ac:dyDescent="0.2">
      <c r="A8857">
        <v>101805</v>
      </c>
      <c r="B8857" t="s">
        <v>80</v>
      </c>
      <c r="C8857">
        <v>2692</v>
      </c>
      <c r="D8857">
        <v>9.4999999999999998E-3</v>
      </c>
    </row>
    <row r="8858" spans="1:4" x14ac:dyDescent="0.2">
      <c r="A8858">
        <v>101805</v>
      </c>
      <c r="B8858" t="s">
        <v>80</v>
      </c>
      <c r="C8858">
        <v>660</v>
      </c>
      <c r="D8858">
        <v>25.2</v>
      </c>
    </row>
    <row r="8859" spans="1:4" x14ac:dyDescent="0.2">
      <c r="A8859">
        <v>98115</v>
      </c>
    </row>
    <row r="8860" spans="1:4" x14ac:dyDescent="0.2">
      <c r="A8860">
        <v>98115</v>
      </c>
      <c r="B8860" t="s">
        <v>6064</v>
      </c>
      <c r="C8860">
        <v>97735</v>
      </c>
      <c r="D8860">
        <v>3.85E-2</v>
      </c>
    </row>
    <row r="8861" spans="1:4" x14ac:dyDescent="0.2">
      <c r="A8861">
        <v>98115</v>
      </c>
      <c r="B8861" t="s">
        <v>6064</v>
      </c>
      <c r="C8861">
        <v>88316</v>
      </c>
      <c r="D8861">
        <v>7.9799999999999996E-2</v>
      </c>
    </row>
    <row r="8862" spans="1:4" x14ac:dyDescent="0.2">
      <c r="A8862">
        <v>98115</v>
      </c>
      <c r="B8862" t="s">
        <v>6064</v>
      </c>
      <c r="C8862">
        <v>88309</v>
      </c>
      <c r="D8862">
        <v>0.10150000000000001</v>
      </c>
    </row>
    <row r="8863" spans="1:4" x14ac:dyDescent="0.2">
      <c r="A8863">
        <v>98114</v>
      </c>
    </row>
    <row r="8864" spans="1:4" x14ac:dyDescent="0.2">
      <c r="A8864">
        <v>98114</v>
      </c>
      <c r="B8864" t="s">
        <v>6064</v>
      </c>
      <c r="C8864">
        <v>94970</v>
      </c>
      <c r="D8864">
        <v>2.81E-2</v>
      </c>
    </row>
    <row r="8865" spans="1:4" x14ac:dyDescent="0.2">
      <c r="A8865">
        <v>98114</v>
      </c>
      <c r="B8865" t="s">
        <v>6064</v>
      </c>
      <c r="C8865">
        <v>88316</v>
      </c>
      <c r="D8865">
        <v>0.90229999999999999</v>
      </c>
    </row>
    <row r="8866" spans="1:4" x14ac:dyDescent="0.2">
      <c r="A8866">
        <v>98114</v>
      </c>
      <c r="B8866" t="s">
        <v>6064</v>
      </c>
      <c r="C8866">
        <v>88309</v>
      </c>
      <c r="D8866">
        <v>1.1484000000000001</v>
      </c>
    </row>
    <row r="8867" spans="1:4" x14ac:dyDescent="0.2">
      <c r="A8867">
        <v>98114</v>
      </c>
      <c r="B8867" t="s">
        <v>80</v>
      </c>
      <c r="C8867">
        <v>11301</v>
      </c>
      <c r="D8867">
        <v>1</v>
      </c>
    </row>
    <row r="8868" spans="1:4" x14ac:dyDescent="0.2">
      <c r="A8868">
        <v>98112</v>
      </c>
    </row>
    <row r="8869" spans="1:4" x14ac:dyDescent="0.2">
      <c r="A8869">
        <v>98112</v>
      </c>
      <c r="B8869" t="s">
        <v>6064</v>
      </c>
      <c r="C8869">
        <v>101618</v>
      </c>
      <c r="D8869">
        <v>2.1499999999999998E-2</v>
      </c>
    </row>
    <row r="8870" spans="1:4" x14ac:dyDescent="0.2">
      <c r="A8870">
        <v>98112</v>
      </c>
      <c r="B8870" t="s">
        <v>6064</v>
      </c>
      <c r="C8870">
        <v>88316</v>
      </c>
      <c r="D8870">
        <v>0.34050000000000002</v>
      </c>
    </row>
    <row r="8871" spans="1:4" x14ac:dyDescent="0.2">
      <c r="A8871">
        <v>98112</v>
      </c>
      <c r="B8871" t="s">
        <v>6064</v>
      </c>
      <c r="C8871">
        <v>88309</v>
      </c>
      <c r="D8871">
        <v>0.43340000000000001</v>
      </c>
    </row>
    <row r="8872" spans="1:4" x14ac:dyDescent="0.2">
      <c r="A8872">
        <v>98112</v>
      </c>
      <c r="B8872" t="s">
        <v>80</v>
      </c>
      <c r="C8872">
        <v>7274</v>
      </c>
      <c r="D8872">
        <v>1</v>
      </c>
    </row>
    <row r="8873" spans="1:4" x14ac:dyDescent="0.2">
      <c r="A8873">
        <v>100128</v>
      </c>
    </row>
    <row r="8874" spans="1:4" x14ac:dyDescent="0.2">
      <c r="A8874">
        <v>100128</v>
      </c>
      <c r="B8874" t="s">
        <v>6064</v>
      </c>
      <c r="C8874">
        <v>101618</v>
      </c>
      <c r="D8874">
        <v>7.6999999999999999E-2</v>
      </c>
    </row>
    <row r="8875" spans="1:4" x14ac:dyDescent="0.2">
      <c r="A8875">
        <v>100128</v>
      </c>
      <c r="B8875" t="s">
        <v>6064</v>
      </c>
      <c r="C8875">
        <v>88316</v>
      </c>
      <c r="D8875">
        <v>0.38690000000000002</v>
      </c>
    </row>
    <row r="8876" spans="1:4" x14ac:dyDescent="0.2">
      <c r="A8876">
        <v>100128</v>
      </c>
      <c r="B8876" t="s">
        <v>6064</v>
      </c>
      <c r="C8876">
        <v>88309</v>
      </c>
      <c r="D8876">
        <v>0.49249999999999999</v>
      </c>
    </row>
    <row r="8877" spans="1:4" x14ac:dyDescent="0.2">
      <c r="A8877">
        <v>100128</v>
      </c>
      <c r="B8877" t="s">
        <v>80</v>
      </c>
      <c r="C8877">
        <v>44326</v>
      </c>
      <c r="D8877">
        <v>1</v>
      </c>
    </row>
    <row r="8878" spans="1:4" x14ac:dyDescent="0.2">
      <c r="A8878">
        <v>102623</v>
      </c>
    </row>
    <row r="8879" spans="1:4" x14ac:dyDescent="0.2">
      <c r="A8879">
        <v>102623</v>
      </c>
      <c r="B8879" t="s">
        <v>6064</v>
      </c>
      <c r="C8879">
        <v>102607</v>
      </c>
      <c r="D8879">
        <v>1</v>
      </c>
    </row>
    <row r="8880" spans="1:4" x14ac:dyDescent="0.2">
      <c r="A8880">
        <v>102623</v>
      </c>
      <c r="B8880" t="s">
        <v>6064</v>
      </c>
      <c r="C8880">
        <v>102595</v>
      </c>
      <c r="D8880">
        <v>1</v>
      </c>
    </row>
    <row r="8881" spans="1:4" x14ac:dyDescent="0.2">
      <c r="A8881">
        <v>102623</v>
      </c>
      <c r="B8881" t="s">
        <v>6064</v>
      </c>
      <c r="C8881">
        <v>102591</v>
      </c>
      <c r="D8881">
        <v>3</v>
      </c>
    </row>
    <row r="8882" spans="1:4" x14ac:dyDescent="0.2">
      <c r="A8882">
        <v>102623</v>
      </c>
      <c r="B8882" t="s">
        <v>6064</v>
      </c>
      <c r="C8882">
        <v>94796</v>
      </c>
      <c r="D8882">
        <v>1</v>
      </c>
    </row>
    <row r="8883" spans="1:4" x14ac:dyDescent="0.2">
      <c r="A8883">
        <v>102623</v>
      </c>
      <c r="B8883" t="s">
        <v>6064</v>
      </c>
      <c r="C8883">
        <v>94705</v>
      </c>
      <c r="D8883">
        <v>1</v>
      </c>
    </row>
    <row r="8884" spans="1:4" x14ac:dyDescent="0.2">
      <c r="A8884">
        <v>102623</v>
      </c>
      <c r="B8884" t="s">
        <v>6064</v>
      </c>
      <c r="C8884">
        <v>94703</v>
      </c>
      <c r="D8884">
        <v>3</v>
      </c>
    </row>
    <row r="8885" spans="1:4" x14ac:dyDescent="0.2">
      <c r="A8885">
        <v>102623</v>
      </c>
      <c r="B8885" t="s">
        <v>6064</v>
      </c>
      <c r="C8885">
        <v>94692</v>
      </c>
      <c r="D8885">
        <v>1</v>
      </c>
    </row>
    <row r="8886" spans="1:4" x14ac:dyDescent="0.2">
      <c r="A8886">
        <v>102623</v>
      </c>
      <c r="B8886" t="s">
        <v>6064</v>
      </c>
      <c r="C8886">
        <v>94688</v>
      </c>
      <c r="D8886">
        <v>1</v>
      </c>
    </row>
    <row r="8887" spans="1:4" x14ac:dyDescent="0.2">
      <c r="A8887">
        <v>102623</v>
      </c>
      <c r="B8887" t="s">
        <v>6064</v>
      </c>
      <c r="C8887">
        <v>94676</v>
      </c>
      <c r="D8887">
        <v>1</v>
      </c>
    </row>
    <row r="8888" spans="1:4" x14ac:dyDescent="0.2">
      <c r="A8888">
        <v>102623</v>
      </c>
      <c r="B8888" t="s">
        <v>6064</v>
      </c>
      <c r="C8888">
        <v>94672</v>
      </c>
      <c r="D8888">
        <v>2</v>
      </c>
    </row>
    <row r="8889" spans="1:4" x14ac:dyDescent="0.2">
      <c r="A8889">
        <v>102623</v>
      </c>
      <c r="B8889" t="s">
        <v>6064</v>
      </c>
      <c r="C8889">
        <v>94650</v>
      </c>
      <c r="D8889">
        <v>0.95</v>
      </c>
    </row>
    <row r="8890" spans="1:4" x14ac:dyDescent="0.2">
      <c r="A8890">
        <v>102623</v>
      </c>
      <c r="B8890" t="s">
        <v>6064</v>
      </c>
      <c r="C8890">
        <v>94648</v>
      </c>
      <c r="D8890">
        <v>1.8</v>
      </c>
    </row>
    <row r="8891" spans="1:4" x14ac:dyDescent="0.2">
      <c r="A8891">
        <v>102623</v>
      </c>
      <c r="B8891" t="s">
        <v>6064</v>
      </c>
      <c r="C8891">
        <v>94491</v>
      </c>
      <c r="D8891">
        <v>1</v>
      </c>
    </row>
    <row r="8892" spans="1:4" x14ac:dyDescent="0.2">
      <c r="A8892">
        <v>102623</v>
      </c>
      <c r="B8892" t="s">
        <v>6064</v>
      </c>
      <c r="C8892">
        <v>94489</v>
      </c>
      <c r="D8892">
        <v>2</v>
      </c>
    </row>
    <row r="8893" spans="1:4" x14ac:dyDescent="0.2">
      <c r="A8893">
        <v>102607</v>
      </c>
    </row>
    <row r="8894" spans="1:4" x14ac:dyDescent="0.2">
      <c r="A8894">
        <v>102607</v>
      </c>
      <c r="B8894" t="s">
        <v>6064</v>
      </c>
      <c r="C8894">
        <v>88267</v>
      </c>
      <c r="D8894">
        <v>0.151</v>
      </c>
    </row>
    <row r="8895" spans="1:4" x14ac:dyDescent="0.2">
      <c r="A8895">
        <v>102607</v>
      </c>
      <c r="B8895" t="s">
        <v>6064</v>
      </c>
      <c r="C8895">
        <v>88248</v>
      </c>
      <c r="D8895">
        <v>0.151</v>
      </c>
    </row>
    <row r="8896" spans="1:4" x14ac:dyDescent="0.2">
      <c r="A8896">
        <v>102607</v>
      </c>
      <c r="B8896" t="s">
        <v>80</v>
      </c>
      <c r="C8896">
        <v>34636</v>
      </c>
      <c r="D8896">
        <v>1</v>
      </c>
    </row>
    <row r="8897" spans="1:4" x14ac:dyDescent="0.2">
      <c r="A8897">
        <v>102608</v>
      </c>
    </row>
    <row r="8898" spans="1:4" x14ac:dyDescent="0.2">
      <c r="A8898">
        <v>102608</v>
      </c>
      <c r="B8898" t="s">
        <v>6064</v>
      </c>
      <c r="C8898">
        <v>88267</v>
      </c>
      <c r="D8898">
        <v>0.20080000000000001</v>
      </c>
    </row>
    <row r="8899" spans="1:4" x14ac:dyDescent="0.2">
      <c r="A8899">
        <v>102608</v>
      </c>
      <c r="B8899" t="s">
        <v>6064</v>
      </c>
      <c r="C8899">
        <v>88248</v>
      </c>
      <c r="D8899">
        <v>0.20080000000000001</v>
      </c>
    </row>
    <row r="8900" spans="1:4" x14ac:dyDescent="0.2">
      <c r="A8900">
        <v>102608</v>
      </c>
      <c r="B8900" t="s">
        <v>80</v>
      </c>
      <c r="C8900">
        <v>34639</v>
      </c>
      <c r="D8900">
        <v>1</v>
      </c>
    </row>
    <row r="8901" spans="1:4" x14ac:dyDescent="0.2">
      <c r="A8901">
        <v>102609</v>
      </c>
    </row>
    <row r="8902" spans="1:4" x14ac:dyDescent="0.2">
      <c r="A8902">
        <v>102609</v>
      </c>
      <c r="B8902" t="s">
        <v>6064</v>
      </c>
      <c r="C8902">
        <v>88267</v>
      </c>
      <c r="D8902">
        <v>0.26860000000000001</v>
      </c>
    </row>
    <row r="8903" spans="1:4" x14ac:dyDescent="0.2">
      <c r="A8903">
        <v>102609</v>
      </c>
      <c r="B8903" t="s">
        <v>6064</v>
      </c>
      <c r="C8903">
        <v>88248</v>
      </c>
      <c r="D8903">
        <v>0.26860000000000001</v>
      </c>
    </row>
    <row r="8904" spans="1:4" x14ac:dyDescent="0.2">
      <c r="A8904">
        <v>102609</v>
      </c>
      <c r="B8904" t="s">
        <v>80</v>
      </c>
      <c r="C8904">
        <v>34640</v>
      </c>
      <c r="D8904">
        <v>1</v>
      </c>
    </row>
    <row r="8905" spans="1:4" x14ac:dyDescent="0.2">
      <c r="A8905">
        <v>102610</v>
      </c>
    </row>
    <row r="8906" spans="1:4" x14ac:dyDescent="0.2">
      <c r="A8906">
        <v>102610</v>
      </c>
      <c r="B8906" t="s">
        <v>6064</v>
      </c>
      <c r="C8906">
        <v>88267</v>
      </c>
      <c r="D8906">
        <v>0.33700000000000002</v>
      </c>
    </row>
    <row r="8907" spans="1:4" x14ac:dyDescent="0.2">
      <c r="A8907">
        <v>102610</v>
      </c>
      <c r="B8907" t="s">
        <v>6064</v>
      </c>
      <c r="C8907">
        <v>88248</v>
      </c>
      <c r="D8907">
        <v>0.33700000000000002</v>
      </c>
    </row>
    <row r="8908" spans="1:4" x14ac:dyDescent="0.2">
      <c r="A8908">
        <v>102610</v>
      </c>
      <c r="B8908" t="s">
        <v>80</v>
      </c>
      <c r="C8908">
        <v>43977</v>
      </c>
      <c r="D8908">
        <v>1</v>
      </c>
    </row>
    <row r="8909" spans="1:4" x14ac:dyDescent="0.2">
      <c r="A8909">
        <v>102622</v>
      </c>
    </row>
    <row r="8910" spans="1:4" x14ac:dyDescent="0.2">
      <c r="A8910">
        <v>102622</v>
      </c>
      <c r="B8910" t="s">
        <v>6064</v>
      </c>
      <c r="C8910">
        <v>102605</v>
      </c>
      <c r="D8910">
        <v>1</v>
      </c>
    </row>
    <row r="8911" spans="1:4" x14ac:dyDescent="0.2">
      <c r="A8911">
        <v>102622</v>
      </c>
      <c r="B8911" t="s">
        <v>6064</v>
      </c>
      <c r="C8911">
        <v>102593</v>
      </c>
      <c r="D8911">
        <v>1</v>
      </c>
    </row>
    <row r="8912" spans="1:4" x14ac:dyDescent="0.2">
      <c r="A8912">
        <v>102622</v>
      </c>
      <c r="B8912" t="s">
        <v>6064</v>
      </c>
      <c r="C8912">
        <v>102591</v>
      </c>
      <c r="D8912">
        <v>3</v>
      </c>
    </row>
    <row r="8913" spans="1:4" x14ac:dyDescent="0.2">
      <c r="A8913">
        <v>102622</v>
      </c>
      <c r="B8913" t="s">
        <v>6064</v>
      </c>
      <c r="C8913">
        <v>94796</v>
      </c>
      <c r="D8913">
        <v>1</v>
      </c>
    </row>
    <row r="8914" spans="1:4" x14ac:dyDescent="0.2">
      <c r="A8914">
        <v>102622</v>
      </c>
      <c r="B8914" t="s">
        <v>6064</v>
      </c>
      <c r="C8914">
        <v>94704</v>
      </c>
      <c r="D8914">
        <v>1</v>
      </c>
    </row>
    <row r="8915" spans="1:4" x14ac:dyDescent="0.2">
      <c r="A8915">
        <v>102622</v>
      </c>
      <c r="B8915" t="s">
        <v>6064</v>
      </c>
      <c r="C8915">
        <v>94703</v>
      </c>
      <c r="D8915">
        <v>3</v>
      </c>
    </row>
    <row r="8916" spans="1:4" x14ac:dyDescent="0.2">
      <c r="A8916">
        <v>102622</v>
      </c>
      <c r="B8916" t="s">
        <v>6064</v>
      </c>
      <c r="C8916">
        <v>94690</v>
      </c>
      <c r="D8916">
        <v>1</v>
      </c>
    </row>
    <row r="8917" spans="1:4" x14ac:dyDescent="0.2">
      <c r="A8917">
        <v>102622</v>
      </c>
      <c r="B8917" t="s">
        <v>6064</v>
      </c>
      <c r="C8917">
        <v>94688</v>
      </c>
      <c r="D8917">
        <v>1</v>
      </c>
    </row>
    <row r="8918" spans="1:4" x14ac:dyDescent="0.2">
      <c r="A8918">
        <v>102622</v>
      </c>
      <c r="B8918" t="s">
        <v>6064</v>
      </c>
      <c r="C8918">
        <v>94674</v>
      </c>
      <c r="D8918">
        <v>1</v>
      </c>
    </row>
    <row r="8919" spans="1:4" x14ac:dyDescent="0.2">
      <c r="A8919">
        <v>102622</v>
      </c>
      <c r="B8919" t="s">
        <v>6064</v>
      </c>
      <c r="C8919">
        <v>94672</v>
      </c>
      <c r="D8919">
        <v>2</v>
      </c>
    </row>
    <row r="8920" spans="1:4" x14ac:dyDescent="0.2">
      <c r="A8920">
        <v>102622</v>
      </c>
      <c r="B8920" t="s">
        <v>6064</v>
      </c>
      <c r="C8920">
        <v>94649</v>
      </c>
      <c r="D8920">
        <v>0.85</v>
      </c>
    </row>
    <row r="8921" spans="1:4" x14ac:dyDescent="0.2">
      <c r="A8921">
        <v>102622</v>
      </c>
      <c r="B8921" t="s">
        <v>6064</v>
      </c>
      <c r="C8921">
        <v>94648</v>
      </c>
      <c r="D8921">
        <v>1.4</v>
      </c>
    </row>
    <row r="8922" spans="1:4" x14ac:dyDescent="0.2">
      <c r="A8922">
        <v>102622</v>
      </c>
      <c r="B8922" t="s">
        <v>6064</v>
      </c>
      <c r="C8922">
        <v>94490</v>
      </c>
      <c r="D8922">
        <v>1</v>
      </c>
    </row>
    <row r="8923" spans="1:4" x14ac:dyDescent="0.2">
      <c r="A8923">
        <v>102622</v>
      </c>
      <c r="B8923" t="s">
        <v>6064</v>
      </c>
      <c r="C8923">
        <v>94489</v>
      </c>
      <c r="D8923">
        <v>2</v>
      </c>
    </row>
    <row r="8924" spans="1:4" x14ac:dyDescent="0.2">
      <c r="A8924">
        <v>102605</v>
      </c>
    </row>
    <row r="8925" spans="1:4" x14ac:dyDescent="0.2">
      <c r="A8925">
        <v>102605</v>
      </c>
      <c r="B8925" t="s">
        <v>6064</v>
      </c>
      <c r="C8925">
        <v>88267</v>
      </c>
      <c r="D8925">
        <v>0.1052</v>
      </c>
    </row>
    <row r="8926" spans="1:4" x14ac:dyDescent="0.2">
      <c r="A8926">
        <v>102605</v>
      </c>
      <c r="B8926" t="s">
        <v>6064</v>
      </c>
      <c r="C8926">
        <v>88248</v>
      </c>
      <c r="D8926">
        <v>0.1052</v>
      </c>
    </row>
    <row r="8927" spans="1:4" x14ac:dyDescent="0.2">
      <c r="A8927">
        <v>102605</v>
      </c>
      <c r="B8927" t="s">
        <v>80</v>
      </c>
      <c r="C8927">
        <v>34637</v>
      </c>
      <c r="D8927">
        <v>1</v>
      </c>
    </row>
    <row r="8928" spans="1:4" x14ac:dyDescent="0.2">
      <c r="A8928">
        <v>102606</v>
      </c>
    </row>
    <row r="8929" spans="1:4" x14ac:dyDescent="0.2">
      <c r="A8929">
        <v>102606</v>
      </c>
      <c r="B8929" t="s">
        <v>6064</v>
      </c>
      <c r="C8929">
        <v>88267</v>
      </c>
      <c r="D8929">
        <v>0.12970000000000001</v>
      </c>
    </row>
    <row r="8930" spans="1:4" x14ac:dyDescent="0.2">
      <c r="A8930">
        <v>102606</v>
      </c>
      <c r="B8930" t="s">
        <v>6064</v>
      </c>
      <c r="C8930">
        <v>88248</v>
      </c>
      <c r="D8930">
        <v>0.12970000000000001</v>
      </c>
    </row>
    <row r="8931" spans="1:4" x14ac:dyDescent="0.2">
      <c r="A8931">
        <v>102606</v>
      </c>
      <c r="B8931" t="s">
        <v>80</v>
      </c>
      <c r="C8931">
        <v>34638</v>
      </c>
      <c r="D8931">
        <v>1</v>
      </c>
    </row>
    <row r="8932" spans="1:4" x14ac:dyDescent="0.2">
      <c r="A8932">
        <v>102613</v>
      </c>
    </row>
    <row r="8933" spans="1:4" x14ac:dyDescent="0.2">
      <c r="A8933">
        <v>102613</v>
      </c>
      <c r="B8933" t="s">
        <v>6064</v>
      </c>
      <c r="C8933">
        <v>88267</v>
      </c>
      <c r="D8933">
        <v>0.1537</v>
      </c>
    </row>
    <row r="8934" spans="1:4" x14ac:dyDescent="0.2">
      <c r="A8934">
        <v>102613</v>
      </c>
      <c r="B8934" t="s">
        <v>6064</v>
      </c>
      <c r="C8934">
        <v>88248</v>
      </c>
      <c r="D8934">
        <v>0.1537</v>
      </c>
    </row>
    <row r="8935" spans="1:4" x14ac:dyDescent="0.2">
      <c r="A8935">
        <v>102613</v>
      </c>
      <c r="B8935" t="s">
        <v>80</v>
      </c>
      <c r="C8935">
        <v>11868</v>
      </c>
      <c r="D8935">
        <v>1</v>
      </c>
    </row>
    <row r="8936" spans="1:4" x14ac:dyDescent="0.2">
      <c r="A8936">
        <v>102619</v>
      </c>
    </row>
    <row r="8937" spans="1:4" x14ac:dyDescent="0.2">
      <c r="A8937">
        <v>102619</v>
      </c>
      <c r="B8937" t="s">
        <v>6064</v>
      </c>
      <c r="C8937">
        <v>93288</v>
      </c>
      <c r="D8937">
        <v>2.3611</v>
      </c>
    </row>
    <row r="8938" spans="1:4" x14ac:dyDescent="0.2">
      <c r="A8938">
        <v>102619</v>
      </c>
      <c r="B8938" t="s">
        <v>6064</v>
      </c>
      <c r="C8938">
        <v>93287</v>
      </c>
      <c r="D8938">
        <v>0.26340000000000002</v>
      </c>
    </row>
    <row r="8939" spans="1:4" x14ac:dyDescent="0.2">
      <c r="A8939">
        <v>102619</v>
      </c>
      <c r="B8939" t="s">
        <v>6064</v>
      </c>
      <c r="C8939">
        <v>88267</v>
      </c>
      <c r="D8939">
        <v>1.4821</v>
      </c>
    </row>
    <row r="8940" spans="1:4" x14ac:dyDescent="0.2">
      <c r="A8940">
        <v>102619</v>
      </c>
      <c r="B8940" t="s">
        <v>6064</v>
      </c>
      <c r="C8940">
        <v>88248</v>
      </c>
      <c r="D8940">
        <v>1.4821</v>
      </c>
    </row>
    <row r="8941" spans="1:4" x14ac:dyDescent="0.2">
      <c r="A8941">
        <v>102619</v>
      </c>
      <c r="B8941" t="s">
        <v>80</v>
      </c>
      <c r="C8941">
        <v>37106</v>
      </c>
      <c r="D8941">
        <v>1</v>
      </c>
    </row>
    <row r="8942" spans="1:4" x14ac:dyDescent="0.2">
      <c r="A8942">
        <v>102614</v>
      </c>
    </row>
    <row r="8943" spans="1:4" x14ac:dyDescent="0.2">
      <c r="A8943">
        <v>102614</v>
      </c>
      <c r="B8943" t="s">
        <v>6064</v>
      </c>
      <c r="C8943">
        <v>88267</v>
      </c>
      <c r="D8943">
        <v>0.19750000000000001</v>
      </c>
    </row>
    <row r="8944" spans="1:4" x14ac:dyDescent="0.2">
      <c r="A8944">
        <v>102614</v>
      </c>
      <c r="B8944" t="s">
        <v>6064</v>
      </c>
      <c r="C8944">
        <v>88248</v>
      </c>
      <c r="D8944">
        <v>0.19750000000000001</v>
      </c>
    </row>
    <row r="8945" spans="1:4" x14ac:dyDescent="0.2">
      <c r="A8945">
        <v>102614</v>
      </c>
      <c r="B8945" t="s">
        <v>80</v>
      </c>
      <c r="C8945">
        <v>11869</v>
      </c>
      <c r="D8945">
        <v>1</v>
      </c>
    </row>
    <row r="8946" spans="1:4" x14ac:dyDescent="0.2">
      <c r="A8946">
        <v>102620</v>
      </c>
    </row>
    <row r="8947" spans="1:4" x14ac:dyDescent="0.2">
      <c r="A8947">
        <v>102620</v>
      </c>
      <c r="B8947" t="s">
        <v>6064</v>
      </c>
      <c r="C8947">
        <v>93288</v>
      </c>
      <c r="D8947">
        <v>2.3611</v>
      </c>
    </row>
    <row r="8948" spans="1:4" x14ac:dyDescent="0.2">
      <c r="A8948">
        <v>102620</v>
      </c>
      <c r="B8948" t="s">
        <v>6064</v>
      </c>
      <c r="C8948">
        <v>93287</v>
      </c>
      <c r="D8948">
        <v>0.26340000000000002</v>
      </c>
    </row>
    <row r="8949" spans="1:4" x14ac:dyDescent="0.2">
      <c r="A8949">
        <v>102620</v>
      </c>
      <c r="B8949" t="s">
        <v>6064</v>
      </c>
      <c r="C8949">
        <v>88267</v>
      </c>
      <c r="D8949">
        <v>1.4821</v>
      </c>
    </row>
    <row r="8950" spans="1:4" x14ac:dyDescent="0.2">
      <c r="A8950">
        <v>102620</v>
      </c>
      <c r="B8950" t="s">
        <v>6064</v>
      </c>
      <c r="C8950">
        <v>88248</v>
      </c>
      <c r="D8950">
        <v>1.4821</v>
      </c>
    </row>
    <row r="8951" spans="1:4" x14ac:dyDescent="0.2">
      <c r="A8951">
        <v>102620</v>
      </c>
      <c r="B8951" t="s">
        <v>80</v>
      </c>
      <c r="C8951">
        <v>43981</v>
      </c>
      <c r="D8951">
        <v>1</v>
      </c>
    </row>
    <row r="8952" spans="1:4" x14ac:dyDescent="0.2">
      <c r="A8952">
        <v>102615</v>
      </c>
    </row>
    <row r="8953" spans="1:4" x14ac:dyDescent="0.2">
      <c r="A8953">
        <v>102615</v>
      </c>
      <c r="B8953" t="s">
        <v>6064</v>
      </c>
      <c r="C8953">
        <v>88267</v>
      </c>
      <c r="D8953">
        <v>0.24729999999999999</v>
      </c>
    </row>
    <row r="8954" spans="1:4" x14ac:dyDescent="0.2">
      <c r="A8954">
        <v>102615</v>
      </c>
      <c r="B8954" t="s">
        <v>6064</v>
      </c>
      <c r="C8954">
        <v>88248</v>
      </c>
      <c r="D8954">
        <v>0.24729999999999999</v>
      </c>
    </row>
    <row r="8955" spans="1:4" x14ac:dyDescent="0.2">
      <c r="A8955">
        <v>102615</v>
      </c>
      <c r="B8955" t="s">
        <v>80</v>
      </c>
      <c r="C8955">
        <v>37104</v>
      </c>
      <c r="D8955">
        <v>1</v>
      </c>
    </row>
    <row r="8956" spans="1:4" x14ac:dyDescent="0.2">
      <c r="A8956">
        <v>102621</v>
      </c>
    </row>
    <row r="8957" spans="1:4" x14ac:dyDescent="0.2">
      <c r="A8957">
        <v>102621</v>
      </c>
      <c r="B8957" t="s">
        <v>6064</v>
      </c>
      <c r="C8957">
        <v>93288</v>
      </c>
      <c r="D8957">
        <v>2.3611</v>
      </c>
    </row>
    <row r="8958" spans="1:4" x14ac:dyDescent="0.2">
      <c r="A8958">
        <v>102621</v>
      </c>
      <c r="B8958" t="s">
        <v>6064</v>
      </c>
      <c r="C8958">
        <v>93287</v>
      </c>
      <c r="D8958">
        <v>0.26340000000000002</v>
      </c>
    </row>
    <row r="8959" spans="1:4" x14ac:dyDescent="0.2">
      <c r="A8959">
        <v>102621</v>
      </c>
      <c r="B8959" t="s">
        <v>6064</v>
      </c>
      <c r="C8959">
        <v>88267</v>
      </c>
      <c r="D8959">
        <v>1.4821</v>
      </c>
    </row>
    <row r="8960" spans="1:4" x14ac:dyDescent="0.2">
      <c r="A8960">
        <v>102621</v>
      </c>
      <c r="B8960" t="s">
        <v>6064</v>
      </c>
      <c r="C8960">
        <v>88248</v>
      </c>
      <c r="D8960">
        <v>1.4821</v>
      </c>
    </row>
    <row r="8961" spans="1:4" x14ac:dyDescent="0.2">
      <c r="A8961">
        <v>102621</v>
      </c>
      <c r="B8961" t="s">
        <v>80</v>
      </c>
      <c r="C8961">
        <v>43982</v>
      </c>
      <c r="D8961">
        <v>1</v>
      </c>
    </row>
    <row r="8962" spans="1:4" x14ac:dyDescent="0.2">
      <c r="A8962">
        <v>102616</v>
      </c>
    </row>
    <row r="8963" spans="1:4" x14ac:dyDescent="0.2">
      <c r="A8963">
        <v>102616</v>
      </c>
      <c r="B8963" t="s">
        <v>6064</v>
      </c>
      <c r="C8963">
        <v>88267</v>
      </c>
      <c r="D8963">
        <v>0.32500000000000001</v>
      </c>
    </row>
    <row r="8964" spans="1:4" x14ac:dyDescent="0.2">
      <c r="A8964">
        <v>102616</v>
      </c>
      <c r="B8964" t="s">
        <v>6064</v>
      </c>
      <c r="C8964">
        <v>88248</v>
      </c>
      <c r="D8964">
        <v>0.32500000000000001</v>
      </c>
    </row>
    <row r="8965" spans="1:4" x14ac:dyDescent="0.2">
      <c r="A8965">
        <v>102616</v>
      </c>
      <c r="B8965" t="s">
        <v>80</v>
      </c>
      <c r="C8965">
        <v>43978</v>
      </c>
      <c r="D8965">
        <v>1</v>
      </c>
    </row>
    <row r="8966" spans="1:4" x14ac:dyDescent="0.2">
      <c r="A8966">
        <v>102611</v>
      </c>
    </row>
    <row r="8967" spans="1:4" x14ac:dyDescent="0.2">
      <c r="A8967">
        <v>102611</v>
      </c>
      <c r="B8967" t="s">
        <v>6064</v>
      </c>
      <c r="C8967">
        <v>88267</v>
      </c>
      <c r="D8967">
        <v>0.11509999999999999</v>
      </c>
    </row>
    <row r="8968" spans="1:4" x14ac:dyDescent="0.2">
      <c r="A8968">
        <v>102611</v>
      </c>
      <c r="B8968" t="s">
        <v>6064</v>
      </c>
      <c r="C8968">
        <v>88248</v>
      </c>
      <c r="D8968">
        <v>0.11509999999999999</v>
      </c>
    </row>
    <row r="8969" spans="1:4" x14ac:dyDescent="0.2">
      <c r="A8969">
        <v>102611</v>
      </c>
      <c r="B8969" t="s">
        <v>80</v>
      </c>
      <c r="C8969">
        <v>11871</v>
      </c>
      <c r="D8969">
        <v>1</v>
      </c>
    </row>
    <row r="8970" spans="1:4" x14ac:dyDescent="0.2">
      <c r="A8970">
        <v>102617</v>
      </c>
    </row>
    <row r="8971" spans="1:4" x14ac:dyDescent="0.2">
      <c r="A8971">
        <v>102617</v>
      </c>
      <c r="B8971" t="s">
        <v>6064</v>
      </c>
      <c r="C8971">
        <v>93288</v>
      </c>
      <c r="D8971">
        <v>2.3611</v>
      </c>
    </row>
    <row r="8972" spans="1:4" x14ac:dyDescent="0.2">
      <c r="A8972">
        <v>102617</v>
      </c>
      <c r="B8972" t="s">
        <v>6064</v>
      </c>
      <c r="C8972">
        <v>93287</v>
      </c>
      <c r="D8972">
        <v>0.26340000000000002</v>
      </c>
    </row>
    <row r="8973" spans="1:4" x14ac:dyDescent="0.2">
      <c r="A8973">
        <v>102617</v>
      </c>
      <c r="B8973" t="s">
        <v>6064</v>
      </c>
      <c r="C8973">
        <v>88267</v>
      </c>
      <c r="D8973">
        <v>1.4821</v>
      </c>
    </row>
    <row r="8974" spans="1:4" x14ac:dyDescent="0.2">
      <c r="A8974">
        <v>102617</v>
      </c>
      <c r="B8974" t="s">
        <v>6064</v>
      </c>
      <c r="C8974">
        <v>88248</v>
      </c>
      <c r="D8974">
        <v>1.4821</v>
      </c>
    </row>
    <row r="8975" spans="1:4" x14ac:dyDescent="0.2">
      <c r="A8975">
        <v>102617</v>
      </c>
      <c r="B8975" t="s">
        <v>80</v>
      </c>
      <c r="C8975">
        <v>37105</v>
      </c>
      <c r="D8975">
        <v>1</v>
      </c>
    </row>
    <row r="8976" spans="1:4" x14ac:dyDescent="0.2">
      <c r="A8976">
        <v>102618</v>
      </c>
    </row>
    <row r="8977" spans="1:4" x14ac:dyDescent="0.2">
      <c r="A8977">
        <v>102618</v>
      </c>
      <c r="B8977" t="s">
        <v>6064</v>
      </c>
      <c r="C8977">
        <v>93288</v>
      </c>
      <c r="D8977">
        <v>2.3611</v>
      </c>
    </row>
    <row r="8978" spans="1:4" x14ac:dyDescent="0.2">
      <c r="A8978">
        <v>102618</v>
      </c>
      <c r="B8978" t="s">
        <v>6064</v>
      </c>
      <c r="C8978">
        <v>93287</v>
      </c>
      <c r="D8978">
        <v>0.26340000000000002</v>
      </c>
    </row>
    <row r="8979" spans="1:4" x14ac:dyDescent="0.2">
      <c r="A8979">
        <v>102618</v>
      </c>
      <c r="B8979" t="s">
        <v>6064</v>
      </c>
      <c r="C8979">
        <v>88267</v>
      </c>
      <c r="D8979">
        <v>1.4821</v>
      </c>
    </row>
    <row r="8980" spans="1:4" x14ac:dyDescent="0.2">
      <c r="A8980">
        <v>102618</v>
      </c>
      <c r="B8980" t="s">
        <v>6064</v>
      </c>
      <c r="C8980">
        <v>88248</v>
      </c>
      <c r="D8980">
        <v>1.4821</v>
      </c>
    </row>
    <row r="8981" spans="1:4" x14ac:dyDescent="0.2">
      <c r="A8981">
        <v>102618</v>
      </c>
      <c r="B8981" t="s">
        <v>80</v>
      </c>
      <c r="C8981">
        <v>43980</v>
      </c>
      <c r="D8981">
        <v>1</v>
      </c>
    </row>
    <row r="8982" spans="1:4" x14ac:dyDescent="0.2">
      <c r="A8982">
        <v>102612</v>
      </c>
    </row>
    <row r="8983" spans="1:4" x14ac:dyDescent="0.2">
      <c r="A8983">
        <v>102612</v>
      </c>
      <c r="B8983" t="s">
        <v>6064</v>
      </c>
      <c r="C8983">
        <v>88267</v>
      </c>
      <c r="D8983">
        <v>0.1278</v>
      </c>
    </row>
    <row r="8984" spans="1:4" x14ac:dyDescent="0.2">
      <c r="A8984">
        <v>102612</v>
      </c>
      <c r="B8984" t="s">
        <v>6064</v>
      </c>
      <c r="C8984">
        <v>88248</v>
      </c>
      <c r="D8984">
        <v>0.1278</v>
      </c>
    </row>
    <row r="8985" spans="1:4" x14ac:dyDescent="0.2">
      <c r="A8985">
        <v>102612</v>
      </c>
      <c r="B8985" t="s">
        <v>80</v>
      </c>
      <c r="C8985">
        <v>43979</v>
      </c>
      <c r="D8985">
        <v>1</v>
      </c>
    </row>
    <row r="8986" spans="1:4" x14ac:dyDescent="0.2">
      <c r="A8986">
        <v>102603</v>
      </c>
    </row>
    <row r="8987" spans="1:4" x14ac:dyDescent="0.2">
      <c r="A8987">
        <v>102603</v>
      </c>
      <c r="B8987" t="s">
        <v>6064</v>
      </c>
      <c r="C8987">
        <v>88267</v>
      </c>
      <c r="D8987">
        <v>0.2039</v>
      </c>
    </row>
    <row r="8988" spans="1:4" x14ac:dyDescent="0.2">
      <c r="A8988">
        <v>102603</v>
      </c>
      <c r="B8988" t="s">
        <v>6064</v>
      </c>
      <c r="C8988">
        <v>88248</v>
      </c>
      <c r="D8988">
        <v>0.2039</v>
      </c>
    </row>
    <row r="8989" spans="1:4" x14ac:dyDescent="0.2">
      <c r="A8989">
        <v>102587</v>
      </c>
    </row>
    <row r="8990" spans="1:4" x14ac:dyDescent="0.2">
      <c r="A8990">
        <v>102587</v>
      </c>
      <c r="B8990" t="s">
        <v>6064</v>
      </c>
      <c r="C8990">
        <v>88267</v>
      </c>
      <c r="D8990">
        <v>7.0000000000000007E-2</v>
      </c>
    </row>
    <row r="8991" spans="1:4" x14ac:dyDescent="0.2">
      <c r="A8991">
        <v>102587</v>
      </c>
      <c r="B8991" t="s">
        <v>6064</v>
      </c>
      <c r="C8991">
        <v>88248</v>
      </c>
      <c r="D8991">
        <v>7.0000000000000007E-2</v>
      </c>
    </row>
    <row r="8992" spans="1:4" x14ac:dyDescent="0.2">
      <c r="A8992">
        <v>102589</v>
      </c>
    </row>
    <row r="8993" spans="1:4" x14ac:dyDescent="0.2">
      <c r="A8993">
        <v>102589</v>
      </c>
      <c r="B8993" t="s">
        <v>6064</v>
      </c>
      <c r="C8993">
        <v>88267</v>
      </c>
      <c r="D8993">
        <v>7.7799999999999994E-2</v>
      </c>
    </row>
    <row r="8994" spans="1:4" x14ac:dyDescent="0.2">
      <c r="A8994">
        <v>102589</v>
      </c>
      <c r="B8994" t="s">
        <v>6064</v>
      </c>
      <c r="C8994">
        <v>88248</v>
      </c>
      <c r="D8994">
        <v>7.7799999999999994E-2</v>
      </c>
    </row>
    <row r="8995" spans="1:4" x14ac:dyDescent="0.2">
      <c r="A8995">
        <v>102591</v>
      </c>
    </row>
    <row r="8996" spans="1:4" x14ac:dyDescent="0.2">
      <c r="A8996">
        <v>102591</v>
      </c>
      <c r="B8996" t="s">
        <v>6064</v>
      </c>
      <c r="C8996">
        <v>88267</v>
      </c>
      <c r="D8996">
        <v>8.5699999999999998E-2</v>
      </c>
    </row>
    <row r="8997" spans="1:4" x14ac:dyDescent="0.2">
      <c r="A8997">
        <v>102591</v>
      </c>
      <c r="B8997" t="s">
        <v>6064</v>
      </c>
      <c r="C8997">
        <v>88248</v>
      </c>
      <c r="D8997">
        <v>8.5699999999999998E-2</v>
      </c>
    </row>
    <row r="8998" spans="1:4" x14ac:dyDescent="0.2">
      <c r="A8998">
        <v>102593</v>
      </c>
    </row>
    <row r="8999" spans="1:4" x14ac:dyDescent="0.2">
      <c r="A8999">
        <v>102593</v>
      </c>
      <c r="B8999" t="s">
        <v>6064</v>
      </c>
      <c r="C8999">
        <v>88267</v>
      </c>
      <c r="D8999">
        <v>9.6699999999999994E-2</v>
      </c>
    </row>
    <row r="9000" spans="1:4" x14ac:dyDescent="0.2">
      <c r="A9000">
        <v>102593</v>
      </c>
      <c r="B9000" t="s">
        <v>6064</v>
      </c>
      <c r="C9000">
        <v>88248</v>
      </c>
      <c r="D9000">
        <v>9.6699999999999994E-2</v>
      </c>
    </row>
    <row r="9001" spans="1:4" x14ac:dyDescent="0.2">
      <c r="A9001">
        <v>102595</v>
      </c>
    </row>
    <row r="9002" spans="1:4" x14ac:dyDescent="0.2">
      <c r="A9002">
        <v>102595</v>
      </c>
      <c r="B9002" t="s">
        <v>6064</v>
      </c>
      <c r="C9002">
        <v>88267</v>
      </c>
      <c r="D9002">
        <v>0.10929999999999999</v>
      </c>
    </row>
    <row r="9003" spans="1:4" x14ac:dyDescent="0.2">
      <c r="A9003">
        <v>102595</v>
      </c>
      <c r="B9003" t="s">
        <v>6064</v>
      </c>
      <c r="C9003">
        <v>88248</v>
      </c>
      <c r="D9003">
        <v>0.10929999999999999</v>
      </c>
    </row>
    <row r="9004" spans="1:4" x14ac:dyDescent="0.2">
      <c r="A9004">
        <v>102597</v>
      </c>
    </row>
    <row r="9005" spans="1:4" x14ac:dyDescent="0.2">
      <c r="A9005">
        <v>102597</v>
      </c>
      <c r="B9005" t="s">
        <v>6064</v>
      </c>
      <c r="C9005">
        <v>88267</v>
      </c>
      <c r="D9005">
        <v>0.12509999999999999</v>
      </c>
    </row>
    <row r="9006" spans="1:4" x14ac:dyDescent="0.2">
      <c r="A9006">
        <v>102597</v>
      </c>
      <c r="B9006" t="s">
        <v>6064</v>
      </c>
      <c r="C9006">
        <v>88248</v>
      </c>
      <c r="D9006">
        <v>0.12509999999999999</v>
      </c>
    </row>
    <row r="9007" spans="1:4" x14ac:dyDescent="0.2">
      <c r="A9007">
        <v>102599</v>
      </c>
    </row>
    <row r="9008" spans="1:4" x14ac:dyDescent="0.2">
      <c r="A9008">
        <v>102599</v>
      </c>
      <c r="B9008" t="s">
        <v>6064</v>
      </c>
      <c r="C9008">
        <v>88267</v>
      </c>
      <c r="D9008">
        <v>0.14080000000000001</v>
      </c>
    </row>
    <row r="9009" spans="1:4" x14ac:dyDescent="0.2">
      <c r="A9009">
        <v>102599</v>
      </c>
      <c r="B9009" t="s">
        <v>6064</v>
      </c>
      <c r="C9009">
        <v>88248</v>
      </c>
      <c r="D9009">
        <v>0.14080000000000001</v>
      </c>
    </row>
    <row r="9010" spans="1:4" x14ac:dyDescent="0.2">
      <c r="A9010">
        <v>102601</v>
      </c>
    </row>
    <row r="9011" spans="1:4" x14ac:dyDescent="0.2">
      <c r="A9011">
        <v>102601</v>
      </c>
      <c r="B9011" t="s">
        <v>6064</v>
      </c>
      <c r="C9011">
        <v>88267</v>
      </c>
      <c r="D9011">
        <v>0.16450000000000001</v>
      </c>
    </row>
    <row r="9012" spans="1:4" x14ac:dyDescent="0.2">
      <c r="A9012">
        <v>102601</v>
      </c>
      <c r="B9012" t="s">
        <v>6064</v>
      </c>
      <c r="C9012">
        <v>88248</v>
      </c>
      <c r="D9012">
        <v>0.16450000000000001</v>
      </c>
    </row>
    <row r="9013" spans="1:4" x14ac:dyDescent="0.2">
      <c r="A9013">
        <v>102604</v>
      </c>
    </row>
    <row r="9014" spans="1:4" x14ac:dyDescent="0.2">
      <c r="A9014">
        <v>102604</v>
      </c>
      <c r="B9014" t="s">
        <v>6064</v>
      </c>
      <c r="C9014">
        <v>88267</v>
      </c>
      <c r="D9014">
        <v>0.2351</v>
      </c>
    </row>
    <row r="9015" spans="1:4" x14ac:dyDescent="0.2">
      <c r="A9015">
        <v>102604</v>
      </c>
      <c r="B9015" t="s">
        <v>6064</v>
      </c>
      <c r="C9015">
        <v>88248</v>
      </c>
      <c r="D9015">
        <v>0.2351</v>
      </c>
    </row>
    <row r="9016" spans="1:4" x14ac:dyDescent="0.2">
      <c r="A9016">
        <v>102588</v>
      </c>
    </row>
    <row r="9017" spans="1:4" x14ac:dyDescent="0.2">
      <c r="A9017">
        <v>102588</v>
      </c>
      <c r="B9017" t="s">
        <v>6064</v>
      </c>
      <c r="C9017">
        <v>88267</v>
      </c>
      <c r="D9017">
        <v>0.1012</v>
      </c>
    </row>
    <row r="9018" spans="1:4" x14ac:dyDescent="0.2">
      <c r="A9018">
        <v>102588</v>
      </c>
      <c r="B9018" t="s">
        <v>6064</v>
      </c>
      <c r="C9018">
        <v>88248</v>
      </c>
      <c r="D9018">
        <v>0.1012</v>
      </c>
    </row>
    <row r="9019" spans="1:4" x14ac:dyDescent="0.2">
      <c r="A9019">
        <v>102590</v>
      </c>
    </row>
    <row r="9020" spans="1:4" x14ac:dyDescent="0.2">
      <c r="A9020">
        <v>102590</v>
      </c>
      <c r="B9020" t="s">
        <v>6064</v>
      </c>
      <c r="C9020">
        <v>88267</v>
      </c>
      <c r="D9020">
        <v>0.1091</v>
      </c>
    </row>
    <row r="9021" spans="1:4" x14ac:dyDescent="0.2">
      <c r="A9021">
        <v>102590</v>
      </c>
      <c r="B9021" t="s">
        <v>6064</v>
      </c>
      <c r="C9021">
        <v>88248</v>
      </c>
      <c r="D9021">
        <v>0.1091</v>
      </c>
    </row>
    <row r="9022" spans="1:4" x14ac:dyDescent="0.2">
      <c r="A9022">
        <v>102592</v>
      </c>
    </row>
    <row r="9023" spans="1:4" x14ac:dyDescent="0.2">
      <c r="A9023">
        <v>102592</v>
      </c>
      <c r="B9023" t="s">
        <v>6064</v>
      </c>
      <c r="C9023">
        <v>88267</v>
      </c>
      <c r="D9023">
        <v>0.1169</v>
      </c>
    </row>
    <row r="9024" spans="1:4" x14ac:dyDescent="0.2">
      <c r="A9024">
        <v>102592</v>
      </c>
      <c r="B9024" t="s">
        <v>6064</v>
      </c>
      <c r="C9024">
        <v>88248</v>
      </c>
      <c r="D9024">
        <v>0.1169</v>
      </c>
    </row>
    <row r="9025" spans="1:4" x14ac:dyDescent="0.2">
      <c r="A9025">
        <v>102594</v>
      </c>
    </row>
    <row r="9026" spans="1:4" x14ac:dyDescent="0.2">
      <c r="A9026">
        <v>102594</v>
      </c>
      <c r="B9026" t="s">
        <v>6064</v>
      </c>
      <c r="C9026">
        <v>88267</v>
      </c>
      <c r="D9026">
        <v>0.128</v>
      </c>
    </row>
    <row r="9027" spans="1:4" x14ac:dyDescent="0.2">
      <c r="A9027">
        <v>102594</v>
      </c>
      <c r="B9027" t="s">
        <v>6064</v>
      </c>
      <c r="C9027">
        <v>88248</v>
      </c>
      <c r="D9027">
        <v>0.128</v>
      </c>
    </row>
    <row r="9028" spans="1:4" x14ac:dyDescent="0.2">
      <c r="A9028">
        <v>102596</v>
      </c>
    </row>
    <row r="9029" spans="1:4" x14ac:dyDescent="0.2">
      <c r="A9029">
        <v>102596</v>
      </c>
      <c r="B9029" t="s">
        <v>6064</v>
      </c>
      <c r="C9029">
        <v>88267</v>
      </c>
      <c r="D9029">
        <v>0.1406</v>
      </c>
    </row>
    <row r="9030" spans="1:4" x14ac:dyDescent="0.2">
      <c r="A9030">
        <v>102596</v>
      </c>
      <c r="B9030" t="s">
        <v>6064</v>
      </c>
      <c r="C9030">
        <v>88248</v>
      </c>
      <c r="D9030">
        <v>0.1406</v>
      </c>
    </row>
    <row r="9031" spans="1:4" x14ac:dyDescent="0.2">
      <c r="A9031">
        <v>102598</v>
      </c>
    </row>
    <row r="9032" spans="1:4" x14ac:dyDescent="0.2">
      <c r="A9032">
        <v>102598</v>
      </c>
      <c r="B9032" t="s">
        <v>6064</v>
      </c>
      <c r="C9032">
        <v>88267</v>
      </c>
      <c r="D9032">
        <v>0.15629999999999999</v>
      </c>
    </row>
    <row r="9033" spans="1:4" x14ac:dyDescent="0.2">
      <c r="A9033">
        <v>102598</v>
      </c>
      <c r="B9033" t="s">
        <v>6064</v>
      </c>
      <c r="C9033">
        <v>88248</v>
      </c>
      <c r="D9033">
        <v>0.15629999999999999</v>
      </c>
    </row>
    <row r="9034" spans="1:4" x14ac:dyDescent="0.2">
      <c r="A9034">
        <v>102600</v>
      </c>
    </row>
    <row r="9035" spans="1:4" x14ac:dyDescent="0.2">
      <c r="A9035">
        <v>102600</v>
      </c>
      <c r="B9035" t="s">
        <v>6064</v>
      </c>
      <c r="C9035">
        <v>88267</v>
      </c>
      <c r="D9035">
        <v>0.1721</v>
      </c>
    </row>
    <row r="9036" spans="1:4" x14ac:dyDescent="0.2">
      <c r="A9036">
        <v>102600</v>
      </c>
      <c r="B9036" t="s">
        <v>6064</v>
      </c>
      <c r="C9036">
        <v>88248</v>
      </c>
      <c r="D9036">
        <v>0.1721</v>
      </c>
    </row>
    <row r="9037" spans="1:4" x14ac:dyDescent="0.2">
      <c r="A9037">
        <v>102602</v>
      </c>
    </row>
    <row r="9038" spans="1:4" x14ac:dyDescent="0.2">
      <c r="A9038">
        <v>102602</v>
      </c>
      <c r="B9038" t="s">
        <v>6064</v>
      </c>
      <c r="C9038">
        <v>88267</v>
      </c>
      <c r="D9038">
        <v>0.19570000000000001</v>
      </c>
    </row>
    <row r="9039" spans="1:4" x14ac:dyDescent="0.2">
      <c r="A9039">
        <v>102602</v>
      </c>
      <c r="B9039" t="s">
        <v>6064</v>
      </c>
      <c r="C9039">
        <v>88248</v>
      </c>
      <c r="D9039">
        <v>0.19570000000000001</v>
      </c>
    </row>
    <row r="9040" spans="1:4" x14ac:dyDescent="0.2">
      <c r="A9040">
        <v>103005</v>
      </c>
    </row>
    <row r="9041" spans="1:4" x14ac:dyDescent="0.2">
      <c r="A9041">
        <v>103005</v>
      </c>
      <c r="B9041" t="s">
        <v>6064</v>
      </c>
      <c r="C9041">
        <v>103001</v>
      </c>
      <c r="D9041">
        <v>1</v>
      </c>
    </row>
    <row r="9042" spans="1:4" x14ac:dyDescent="0.2">
      <c r="A9042">
        <v>103005</v>
      </c>
      <c r="B9042" t="s">
        <v>6064</v>
      </c>
      <c r="C9042">
        <v>101616</v>
      </c>
      <c r="D9042">
        <v>0.58499999999999996</v>
      </c>
    </row>
    <row r="9043" spans="1:4" x14ac:dyDescent="0.2">
      <c r="A9043">
        <v>103005</v>
      </c>
      <c r="B9043" t="s">
        <v>6064</v>
      </c>
      <c r="C9043">
        <v>96536</v>
      </c>
      <c r="D9043">
        <v>0.62</v>
      </c>
    </row>
    <row r="9044" spans="1:4" x14ac:dyDescent="0.2">
      <c r="A9044">
        <v>103005</v>
      </c>
      <c r="B9044" t="s">
        <v>6064</v>
      </c>
      <c r="C9044">
        <v>94970</v>
      </c>
      <c r="D9044">
        <v>8.9599999999999999E-2</v>
      </c>
    </row>
    <row r="9045" spans="1:4" x14ac:dyDescent="0.2">
      <c r="A9045">
        <v>103005</v>
      </c>
      <c r="B9045" t="s">
        <v>6064</v>
      </c>
      <c r="C9045">
        <v>89998</v>
      </c>
      <c r="D9045">
        <v>1.9127000000000001</v>
      </c>
    </row>
    <row r="9046" spans="1:4" x14ac:dyDescent="0.2">
      <c r="A9046">
        <v>103005</v>
      </c>
      <c r="B9046" t="s">
        <v>6064</v>
      </c>
      <c r="C9046">
        <v>89995</v>
      </c>
      <c r="D9046">
        <v>6.2E-2</v>
      </c>
    </row>
    <row r="9047" spans="1:4" x14ac:dyDescent="0.2">
      <c r="A9047">
        <v>103005</v>
      </c>
      <c r="B9047" t="s">
        <v>6064</v>
      </c>
      <c r="C9047">
        <v>88628</v>
      </c>
      <c r="D9047">
        <v>8.4699999999999998E-2</v>
      </c>
    </row>
    <row r="9048" spans="1:4" x14ac:dyDescent="0.2">
      <c r="A9048">
        <v>103005</v>
      </c>
      <c r="B9048" t="s">
        <v>6064</v>
      </c>
      <c r="C9048">
        <v>88316</v>
      </c>
      <c r="D9048">
        <v>1.9368000000000001</v>
      </c>
    </row>
    <row r="9049" spans="1:4" x14ac:dyDescent="0.2">
      <c r="A9049">
        <v>103005</v>
      </c>
      <c r="B9049" t="s">
        <v>6064</v>
      </c>
      <c r="C9049">
        <v>88309</v>
      </c>
      <c r="D9049">
        <v>2.4651000000000001</v>
      </c>
    </row>
    <row r="9050" spans="1:4" x14ac:dyDescent="0.2">
      <c r="A9050">
        <v>103005</v>
      </c>
      <c r="B9050" t="s">
        <v>6064</v>
      </c>
      <c r="C9050">
        <v>87316</v>
      </c>
      <c r="D9050">
        <v>8.3000000000000001E-3</v>
      </c>
    </row>
    <row r="9051" spans="1:4" x14ac:dyDescent="0.2">
      <c r="A9051">
        <v>103005</v>
      </c>
      <c r="B9051" t="s">
        <v>80</v>
      </c>
      <c r="C9051">
        <v>7258</v>
      </c>
      <c r="D9051">
        <v>97.386899999999997</v>
      </c>
    </row>
    <row r="9052" spans="1:4" x14ac:dyDescent="0.2">
      <c r="A9052">
        <v>103005</v>
      </c>
      <c r="B9052" t="s">
        <v>80</v>
      </c>
      <c r="C9052">
        <v>6193</v>
      </c>
      <c r="D9052">
        <v>0.53820000000000001</v>
      </c>
    </row>
    <row r="9053" spans="1:4" x14ac:dyDescent="0.2">
      <c r="A9053">
        <v>103005</v>
      </c>
      <c r="B9053" t="s">
        <v>80</v>
      </c>
      <c r="C9053">
        <v>5069</v>
      </c>
      <c r="D9053">
        <v>1.52E-2</v>
      </c>
    </row>
    <row r="9054" spans="1:4" x14ac:dyDescent="0.2">
      <c r="A9054">
        <v>103005</v>
      </c>
      <c r="B9054" t="s">
        <v>80</v>
      </c>
      <c r="C9054">
        <v>4517</v>
      </c>
      <c r="D9054">
        <v>0.1716</v>
      </c>
    </row>
    <row r="9055" spans="1:4" x14ac:dyDescent="0.2">
      <c r="A9055">
        <v>103005</v>
      </c>
      <c r="B9055" t="s">
        <v>80</v>
      </c>
      <c r="C9055">
        <v>4491</v>
      </c>
      <c r="D9055">
        <v>0.14430000000000001</v>
      </c>
    </row>
    <row r="9056" spans="1:4" x14ac:dyDescent="0.2">
      <c r="A9056">
        <v>103005</v>
      </c>
      <c r="B9056" t="s">
        <v>80</v>
      </c>
      <c r="C9056">
        <v>2692</v>
      </c>
      <c r="D9056">
        <v>6.6E-3</v>
      </c>
    </row>
    <row r="9057" spans="1:4" x14ac:dyDescent="0.2">
      <c r="A9057">
        <v>103006</v>
      </c>
    </row>
    <row r="9058" spans="1:4" x14ac:dyDescent="0.2">
      <c r="A9058">
        <v>103006</v>
      </c>
      <c r="B9058" t="s">
        <v>6064</v>
      </c>
      <c r="C9058">
        <v>103002</v>
      </c>
      <c r="D9058">
        <v>1</v>
      </c>
    </row>
    <row r="9059" spans="1:4" x14ac:dyDescent="0.2">
      <c r="A9059">
        <v>103006</v>
      </c>
      <c r="B9059" t="s">
        <v>6064</v>
      </c>
      <c r="C9059">
        <v>101616</v>
      </c>
      <c r="D9059">
        <v>0.65</v>
      </c>
    </row>
    <row r="9060" spans="1:4" x14ac:dyDescent="0.2">
      <c r="A9060">
        <v>103006</v>
      </c>
      <c r="B9060" t="s">
        <v>6064</v>
      </c>
      <c r="C9060">
        <v>96536</v>
      </c>
      <c r="D9060">
        <v>0.64</v>
      </c>
    </row>
    <row r="9061" spans="1:4" x14ac:dyDescent="0.2">
      <c r="A9061">
        <v>103006</v>
      </c>
      <c r="B9061" t="s">
        <v>6064</v>
      </c>
      <c r="C9061">
        <v>94970</v>
      </c>
      <c r="D9061">
        <v>9.7699999999999995E-2</v>
      </c>
    </row>
    <row r="9062" spans="1:4" x14ac:dyDescent="0.2">
      <c r="A9062">
        <v>103006</v>
      </c>
      <c r="B9062" t="s">
        <v>6064</v>
      </c>
      <c r="C9062">
        <v>89998</v>
      </c>
      <c r="D9062">
        <v>1.9743999999999999</v>
      </c>
    </row>
    <row r="9063" spans="1:4" x14ac:dyDescent="0.2">
      <c r="A9063">
        <v>103006</v>
      </c>
      <c r="B9063" t="s">
        <v>6064</v>
      </c>
      <c r="C9063">
        <v>89995</v>
      </c>
      <c r="D9063">
        <v>6.4000000000000001E-2</v>
      </c>
    </row>
    <row r="9064" spans="1:4" x14ac:dyDescent="0.2">
      <c r="A9064">
        <v>103006</v>
      </c>
      <c r="B9064" t="s">
        <v>6064</v>
      </c>
      <c r="C9064">
        <v>88628</v>
      </c>
      <c r="D9064">
        <v>0.12690000000000001</v>
      </c>
    </row>
    <row r="9065" spans="1:4" x14ac:dyDescent="0.2">
      <c r="A9065">
        <v>103006</v>
      </c>
      <c r="B9065" t="s">
        <v>6064</v>
      </c>
      <c r="C9065">
        <v>88316</v>
      </c>
      <c r="D9065">
        <v>2.7406999999999999</v>
      </c>
    </row>
    <row r="9066" spans="1:4" x14ac:dyDescent="0.2">
      <c r="A9066">
        <v>103006</v>
      </c>
      <c r="B9066" t="s">
        <v>6064</v>
      </c>
      <c r="C9066">
        <v>88309</v>
      </c>
      <c r="D9066">
        <v>3.4883000000000002</v>
      </c>
    </row>
    <row r="9067" spans="1:4" x14ac:dyDescent="0.2">
      <c r="A9067">
        <v>103006</v>
      </c>
      <c r="B9067" t="s">
        <v>6064</v>
      </c>
      <c r="C9067">
        <v>87316</v>
      </c>
      <c r="D9067">
        <v>1.14E-2</v>
      </c>
    </row>
    <row r="9068" spans="1:4" x14ac:dyDescent="0.2">
      <c r="A9068">
        <v>103006</v>
      </c>
      <c r="B9068" t="s">
        <v>80</v>
      </c>
      <c r="C9068">
        <v>7258</v>
      </c>
      <c r="D9068">
        <v>149.91589999999999</v>
      </c>
    </row>
    <row r="9069" spans="1:4" x14ac:dyDescent="0.2">
      <c r="A9069">
        <v>103006</v>
      </c>
      <c r="B9069" t="s">
        <v>80</v>
      </c>
      <c r="C9069">
        <v>6193</v>
      </c>
      <c r="D9069">
        <v>0.55200000000000005</v>
      </c>
    </row>
    <row r="9070" spans="1:4" x14ac:dyDescent="0.2">
      <c r="A9070">
        <v>103006</v>
      </c>
      <c r="B9070" t="s">
        <v>80</v>
      </c>
      <c r="C9070">
        <v>5069</v>
      </c>
      <c r="D9070">
        <v>1.5599999999999999E-2</v>
      </c>
    </row>
    <row r="9071" spans="1:4" x14ac:dyDescent="0.2">
      <c r="A9071">
        <v>103006</v>
      </c>
      <c r="B9071" t="s">
        <v>80</v>
      </c>
      <c r="C9071">
        <v>4517</v>
      </c>
      <c r="D9071">
        <v>0.17599999999999999</v>
      </c>
    </row>
    <row r="9072" spans="1:4" x14ac:dyDescent="0.2">
      <c r="A9072">
        <v>103006</v>
      </c>
      <c r="B9072" t="s">
        <v>80</v>
      </c>
      <c r="C9072">
        <v>4491</v>
      </c>
      <c r="D9072">
        <v>0.14799999999999999</v>
      </c>
    </row>
    <row r="9073" spans="1:4" x14ac:dyDescent="0.2">
      <c r="A9073">
        <v>103006</v>
      </c>
      <c r="B9073" t="s">
        <v>80</v>
      </c>
      <c r="C9073">
        <v>2692</v>
      </c>
      <c r="D9073">
        <v>6.7999999999999996E-3</v>
      </c>
    </row>
    <row r="9074" spans="1:4" x14ac:dyDescent="0.2">
      <c r="A9074">
        <v>103007</v>
      </c>
    </row>
    <row r="9075" spans="1:4" x14ac:dyDescent="0.2">
      <c r="A9075">
        <v>103007</v>
      </c>
      <c r="B9075" t="s">
        <v>6064</v>
      </c>
      <c r="C9075">
        <v>103003</v>
      </c>
      <c r="D9075">
        <v>1</v>
      </c>
    </row>
    <row r="9076" spans="1:4" x14ac:dyDescent="0.2">
      <c r="A9076">
        <v>103007</v>
      </c>
      <c r="B9076" t="s">
        <v>6064</v>
      </c>
      <c r="C9076">
        <v>101616</v>
      </c>
      <c r="D9076">
        <v>0.78</v>
      </c>
    </row>
    <row r="9077" spans="1:4" x14ac:dyDescent="0.2">
      <c r="A9077">
        <v>103007</v>
      </c>
      <c r="B9077" t="s">
        <v>6064</v>
      </c>
      <c r="C9077">
        <v>96536</v>
      </c>
      <c r="D9077">
        <v>0.68</v>
      </c>
    </row>
    <row r="9078" spans="1:4" x14ac:dyDescent="0.2">
      <c r="A9078">
        <v>103007</v>
      </c>
      <c r="B9078" t="s">
        <v>6064</v>
      </c>
      <c r="C9078">
        <v>94970</v>
      </c>
      <c r="D9078">
        <v>0.114</v>
      </c>
    </row>
    <row r="9079" spans="1:4" x14ac:dyDescent="0.2">
      <c r="A9079">
        <v>103007</v>
      </c>
      <c r="B9079" t="s">
        <v>6064</v>
      </c>
      <c r="C9079">
        <v>89998</v>
      </c>
      <c r="D9079">
        <v>2.0977999999999999</v>
      </c>
    </row>
    <row r="9080" spans="1:4" x14ac:dyDescent="0.2">
      <c r="A9080">
        <v>103007</v>
      </c>
      <c r="B9080" t="s">
        <v>6064</v>
      </c>
      <c r="C9080">
        <v>89995</v>
      </c>
      <c r="D9080">
        <v>6.8000000000000005E-2</v>
      </c>
    </row>
    <row r="9081" spans="1:4" x14ac:dyDescent="0.2">
      <c r="A9081">
        <v>103007</v>
      </c>
      <c r="B9081" t="s">
        <v>6064</v>
      </c>
      <c r="C9081">
        <v>88628</v>
      </c>
      <c r="D9081">
        <v>0.18</v>
      </c>
    </row>
    <row r="9082" spans="1:4" x14ac:dyDescent="0.2">
      <c r="A9082">
        <v>103007</v>
      </c>
      <c r="B9082" t="s">
        <v>6064</v>
      </c>
      <c r="C9082">
        <v>88316</v>
      </c>
      <c r="D9082">
        <v>3.7725</v>
      </c>
    </row>
    <row r="9083" spans="1:4" x14ac:dyDescent="0.2">
      <c r="A9083">
        <v>103007</v>
      </c>
      <c r="B9083" t="s">
        <v>6064</v>
      </c>
      <c r="C9083">
        <v>88309</v>
      </c>
      <c r="D9083">
        <v>4.8014000000000001</v>
      </c>
    </row>
    <row r="9084" spans="1:4" x14ac:dyDescent="0.2">
      <c r="A9084">
        <v>103007</v>
      </c>
      <c r="B9084" t="s">
        <v>6064</v>
      </c>
      <c r="C9084">
        <v>87316</v>
      </c>
      <c r="D9084">
        <v>1.54E-2</v>
      </c>
    </row>
    <row r="9085" spans="1:4" x14ac:dyDescent="0.2">
      <c r="A9085">
        <v>103007</v>
      </c>
      <c r="B9085" t="s">
        <v>80</v>
      </c>
      <c r="C9085">
        <v>7258</v>
      </c>
      <c r="D9085">
        <v>213.5523</v>
      </c>
    </row>
    <row r="9086" spans="1:4" x14ac:dyDescent="0.2">
      <c r="A9086">
        <v>103007</v>
      </c>
      <c r="B9086" t="s">
        <v>80</v>
      </c>
      <c r="C9086">
        <v>6193</v>
      </c>
      <c r="D9086">
        <v>0.5796</v>
      </c>
    </row>
    <row r="9087" spans="1:4" x14ac:dyDescent="0.2">
      <c r="A9087">
        <v>103007</v>
      </c>
      <c r="B9087" t="s">
        <v>80</v>
      </c>
      <c r="C9087">
        <v>5069</v>
      </c>
      <c r="D9087">
        <v>1.6400000000000001E-2</v>
      </c>
    </row>
    <row r="9088" spans="1:4" x14ac:dyDescent="0.2">
      <c r="A9088">
        <v>103007</v>
      </c>
      <c r="B9088" t="s">
        <v>80</v>
      </c>
      <c r="C9088">
        <v>4517</v>
      </c>
      <c r="D9088">
        <v>0.18479999999999999</v>
      </c>
    </row>
    <row r="9089" spans="1:4" x14ac:dyDescent="0.2">
      <c r="A9089">
        <v>103007</v>
      </c>
      <c r="B9089" t="s">
        <v>80</v>
      </c>
      <c r="C9089">
        <v>4491</v>
      </c>
      <c r="D9089">
        <v>0.15540000000000001</v>
      </c>
    </row>
    <row r="9090" spans="1:4" x14ac:dyDescent="0.2">
      <c r="A9090">
        <v>103007</v>
      </c>
      <c r="B9090" t="s">
        <v>80</v>
      </c>
      <c r="C9090">
        <v>2692</v>
      </c>
      <c r="D9090">
        <v>7.1000000000000004E-3</v>
      </c>
    </row>
    <row r="9091" spans="1:4" x14ac:dyDescent="0.2">
      <c r="A9091">
        <v>103004</v>
      </c>
    </row>
    <row r="9092" spans="1:4" x14ac:dyDescent="0.2">
      <c r="A9092">
        <v>103004</v>
      </c>
      <c r="B9092" t="s">
        <v>6064</v>
      </c>
      <c r="C9092">
        <v>88316</v>
      </c>
      <c r="D9092">
        <v>0.41288279999999999</v>
      </c>
    </row>
    <row r="9093" spans="1:4" x14ac:dyDescent="0.2">
      <c r="A9093">
        <v>103004</v>
      </c>
      <c r="B9093" t="s">
        <v>6064</v>
      </c>
      <c r="C9093">
        <v>88309</v>
      </c>
      <c r="D9093">
        <v>0.41288279999999999</v>
      </c>
    </row>
    <row r="9094" spans="1:4" x14ac:dyDescent="0.2">
      <c r="A9094">
        <v>103004</v>
      </c>
      <c r="B9094" t="s">
        <v>80</v>
      </c>
      <c r="C9094">
        <v>44063</v>
      </c>
      <c r="D9094">
        <v>1</v>
      </c>
    </row>
    <row r="9095" spans="1:4" x14ac:dyDescent="0.2">
      <c r="A9095">
        <v>103004</v>
      </c>
      <c r="B9095" t="s">
        <v>80</v>
      </c>
      <c r="C9095">
        <v>37595</v>
      </c>
      <c r="D9095">
        <v>6.5681444999999998</v>
      </c>
    </row>
    <row r="9096" spans="1:4" x14ac:dyDescent="0.2">
      <c r="A9096">
        <v>102989</v>
      </c>
    </row>
    <row r="9097" spans="1:4" x14ac:dyDescent="0.2">
      <c r="A9097">
        <v>102989</v>
      </c>
      <c r="B9097" t="s">
        <v>6064</v>
      </c>
      <c r="C9097">
        <v>88629</v>
      </c>
      <c r="D9097">
        <v>1.3094999999999999E-3</v>
      </c>
    </row>
    <row r="9098" spans="1:4" x14ac:dyDescent="0.2">
      <c r="A9098">
        <v>102989</v>
      </c>
      <c r="B9098" t="s">
        <v>6064</v>
      </c>
      <c r="C9098">
        <v>88316</v>
      </c>
      <c r="D9098">
        <v>0.24403079999999999</v>
      </c>
    </row>
    <row r="9099" spans="1:4" x14ac:dyDescent="0.2">
      <c r="A9099">
        <v>102989</v>
      </c>
      <c r="B9099" t="s">
        <v>6064</v>
      </c>
      <c r="C9099">
        <v>88309</v>
      </c>
      <c r="D9099">
        <v>0.24403079999999999</v>
      </c>
    </row>
    <row r="9100" spans="1:4" x14ac:dyDescent="0.2">
      <c r="A9100">
        <v>102989</v>
      </c>
      <c r="B9100" t="s">
        <v>80</v>
      </c>
      <c r="C9100">
        <v>13115</v>
      </c>
      <c r="D9100">
        <v>1.03</v>
      </c>
    </row>
    <row r="9101" spans="1:4" x14ac:dyDescent="0.2">
      <c r="A9101">
        <v>102990</v>
      </c>
    </row>
    <row r="9102" spans="1:4" x14ac:dyDescent="0.2">
      <c r="A9102">
        <v>102990</v>
      </c>
      <c r="B9102" t="s">
        <v>6064</v>
      </c>
      <c r="C9102">
        <v>88629</v>
      </c>
      <c r="D9102">
        <v>1.9910000000000001E-3</v>
      </c>
    </row>
    <row r="9103" spans="1:4" x14ac:dyDescent="0.2">
      <c r="A9103">
        <v>102990</v>
      </c>
      <c r="B9103" t="s">
        <v>6064</v>
      </c>
      <c r="C9103">
        <v>88316</v>
      </c>
      <c r="D9103">
        <v>0.3191851</v>
      </c>
    </row>
    <row r="9104" spans="1:4" x14ac:dyDescent="0.2">
      <c r="A9104">
        <v>102990</v>
      </c>
      <c r="B9104" t="s">
        <v>6064</v>
      </c>
      <c r="C9104">
        <v>88309</v>
      </c>
      <c r="D9104">
        <v>0.3191851</v>
      </c>
    </row>
    <row r="9105" spans="1:4" x14ac:dyDescent="0.2">
      <c r="A9105">
        <v>102990</v>
      </c>
      <c r="B9105" t="s">
        <v>80</v>
      </c>
      <c r="C9105">
        <v>10541</v>
      </c>
      <c r="D9105">
        <v>1.03</v>
      </c>
    </row>
    <row r="9106" spans="1:4" x14ac:dyDescent="0.2">
      <c r="A9106">
        <v>102991</v>
      </c>
    </row>
    <row r="9107" spans="1:4" x14ac:dyDescent="0.2">
      <c r="A9107">
        <v>102991</v>
      </c>
      <c r="B9107" t="s">
        <v>6064</v>
      </c>
      <c r="C9107">
        <v>88629</v>
      </c>
      <c r="D9107">
        <v>2.7258E-3</v>
      </c>
    </row>
    <row r="9108" spans="1:4" x14ac:dyDescent="0.2">
      <c r="A9108">
        <v>102991</v>
      </c>
      <c r="B9108" t="s">
        <v>6064</v>
      </c>
      <c r="C9108">
        <v>88316</v>
      </c>
      <c r="D9108">
        <v>0.42355080000000001</v>
      </c>
    </row>
    <row r="9109" spans="1:4" x14ac:dyDescent="0.2">
      <c r="A9109">
        <v>102991</v>
      </c>
      <c r="B9109" t="s">
        <v>6064</v>
      </c>
      <c r="C9109">
        <v>88309</v>
      </c>
      <c r="D9109">
        <v>0.42355080000000001</v>
      </c>
    </row>
    <row r="9110" spans="1:4" x14ac:dyDescent="0.2">
      <c r="A9110">
        <v>102991</v>
      </c>
      <c r="B9110" t="s">
        <v>80</v>
      </c>
      <c r="C9110">
        <v>10542</v>
      </c>
      <c r="D9110">
        <v>1.03</v>
      </c>
    </row>
    <row r="9111" spans="1:4" x14ac:dyDescent="0.2">
      <c r="A9111">
        <v>102992</v>
      </c>
    </row>
    <row r="9112" spans="1:4" x14ac:dyDescent="0.2">
      <c r="A9112">
        <v>102992</v>
      </c>
      <c r="B9112" t="s">
        <v>6064</v>
      </c>
      <c r="C9112">
        <v>88629</v>
      </c>
      <c r="D9112">
        <v>3.5588E-3</v>
      </c>
    </row>
    <row r="9113" spans="1:4" x14ac:dyDescent="0.2">
      <c r="A9113">
        <v>102992</v>
      </c>
      <c r="B9113" t="s">
        <v>6064</v>
      </c>
      <c r="C9113">
        <v>88316</v>
      </c>
      <c r="D9113">
        <v>0.27467259999999999</v>
      </c>
    </row>
    <row r="9114" spans="1:4" x14ac:dyDescent="0.2">
      <c r="A9114">
        <v>102992</v>
      </c>
      <c r="B9114" t="s">
        <v>6064</v>
      </c>
      <c r="C9114">
        <v>88309</v>
      </c>
      <c r="D9114">
        <v>0.13733629999999999</v>
      </c>
    </row>
    <row r="9115" spans="1:4" x14ac:dyDescent="0.2">
      <c r="A9115">
        <v>102992</v>
      </c>
      <c r="B9115" t="s">
        <v>80</v>
      </c>
      <c r="C9115">
        <v>10543</v>
      </c>
      <c r="D9115">
        <v>1.03</v>
      </c>
    </row>
    <row r="9116" spans="1:4" x14ac:dyDescent="0.2">
      <c r="A9116">
        <v>102992</v>
      </c>
      <c r="B9116" t="s">
        <v>6064</v>
      </c>
      <c r="C9116">
        <v>5632</v>
      </c>
      <c r="D9116">
        <v>9.7098299999999998E-2</v>
      </c>
    </row>
    <row r="9117" spans="1:4" x14ac:dyDescent="0.2">
      <c r="A9117">
        <v>102992</v>
      </c>
      <c r="B9117" t="s">
        <v>6064</v>
      </c>
      <c r="C9117">
        <v>5631</v>
      </c>
      <c r="D9117">
        <v>4.0238000000000003E-2</v>
      </c>
    </row>
    <row r="9118" spans="1:4" x14ac:dyDescent="0.2">
      <c r="A9118">
        <v>102993</v>
      </c>
    </row>
    <row r="9119" spans="1:4" x14ac:dyDescent="0.2">
      <c r="A9119">
        <v>102993</v>
      </c>
      <c r="B9119" t="s">
        <v>6064</v>
      </c>
      <c r="C9119">
        <v>88629</v>
      </c>
      <c r="D9119">
        <v>4.5452000000000001E-3</v>
      </c>
    </row>
    <row r="9120" spans="1:4" x14ac:dyDescent="0.2">
      <c r="A9120">
        <v>102993</v>
      </c>
      <c r="B9120" t="s">
        <v>6064</v>
      </c>
      <c r="C9120">
        <v>88316</v>
      </c>
      <c r="D9120">
        <v>0.36226639999999999</v>
      </c>
    </row>
    <row r="9121" spans="1:4" x14ac:dyDescent="0.2">
      <c r="A9121">
        <v>102993</v>
      </c>
      <c r="B9121" t="s">
        <v>6064</v>
      </c>
      <c r="C9121">
        <v>88309</v>
      </c>
      <c r="D9121">
        <v>0.18113319999999999</v>
      </c>
    </row>
    <row r="9122" spans="1:4" x14ac:dyDescent="0.2">
      <c r="A9122">
        <v>102993</v>
      </c>
      <c r="B9122" t="s">
        <v>80</v>
      </c>
      <c r="C9122">
        <v>10544</v>
      </c>
      <c r="D9122">
        <v>1.03</v>
      </c>
    </row>
    <row r="9123" spans="1:4" x14ac:dyDescent="0.2">
      <c r="A9123">
        <v>102993</v>
      </c>
      <c r="B9123" t="s">
        <v>6064</v>
      </c>
      <c r="C9123">
        <v>5632</v>
      </c>
      <c r="D9123">
        <v>0.12806319999999999</v>
      </c>
    </row>
    <row r="9124" spans="1:4" x14ac:dyDescent="0.2">
      <c r="A9124">
        <v>102993</v>
      </c>
      <c r="B9124" t="s">
        <v>6064</v>
      </c>
      <c r="C9124">
        <v>5631</v>
      </c>
      <c r="D9124">
        <v>5.3069999999999999E-2</v>
      </c>
    </row>
    <row r="9125" spans="1:4" x14ac:dyDescent="0.2">
      <c r="A9125">
        <v>102994</v>
      </c>
    </row>
    <row r="9126" spans="1:4" x14ac:dyDescent="0.2">
      <c r="A9126">
        <v>102994</v>
      </c>
      <c r="B9126" t="s">
        <v>6064</v>
      </c>
      <c r="C9126">
        <v>88629</v>
      </c>
      <c r="D9126">
        <v>7.3784999999999996E-3</v>
      </c>
    </row>
    <row r="9127" spans="1:4" x14ac:dyDescent="0.2">
      <c r="A9127">
        <v>102994</v>
      </c>
      <c r="B9127" t="s">
        <v>6064</v>
      </c>
      <c r="C9127">
        <v>88316</v>
      </c>
      <c r="D9127">
        <v>0.68214549999999996</v>
      </c>
    </row>
    <row r="9128" spans="1:4" x14ac:dyDescent="0.2">
      <c r="A9128">
        <v>102994</v>
      </c>
      <c r="B9128" t="s">
        <v>6064</v>
      </c>
      <c r="C9128">
        <v>88309</v>
      </c>
      <c r="D9128">
        <v>0.34107270000000001</v>
      </c>
    </row>
    <row r="9129" spans="1:4" x14ac:dyDescent="0.2">
      <c r="A9129">
        <v>102994</v>
      </c>
      <c r="B9129" t="s">
        <v>80</v>
      </c>
      <c r="C9129">
        <v>10545</v>
      </c>
      <c r="D9129">
        <v>1.03</v>
      </c>
    </row>
    <row r="9130" spans="1:4" x14ac:dyDescent="0.2">
      <c r="A9130">
        <v>102994</v>
      </c>
      <c r="B9130" t="s">
        <v>6064</v>
      </c>
      <c r="C9130">
        <v>5632</v>
      </c>
      <c r="D9130">
        <v>0.2411422</v>
      </c>
    </row>
    <row r="9131" spans="1:4" x14ac:dyDescent="0.2">
      <c r="A9131">
        <v>102994</v>
      </c>
      <c r="B9131" t="s">
        <v>6064</v>
      </c>
      <c r="C9131">
        <v>5631</v>
      </c>
      <c r="D9131">
        <v>9.9930500000000005E-2</v>
      </c>
    </row>
    <row r="9132" spans="1:4" x14ac:dyDescent="0.2">
      <c r="A9132">
        <v>106017</v>
      </c>
    </row>
    <row r="9133" spans="1:4" x14ac:dyDescent="0.2">
      <c r="A9133">
        <v>106017</v>
      </c>
      <c r="B9133" t="s">
        <v>6064</v>
      </c>
      <c r="C9133">
        <v>88629</v>
      </c>
      <c r="D9133">
        <v>5.3715000000000004E-3</v>
      </c>
    </row>
    <row r="9134" spans="1:4" x14ac:dyDescent="0.2">
      <c r="A9134">
        <v>106017</v>
      </c>
      <c r="B9134" t="s">
        <v>6064</v>
      </c>
      <c r="C9134">
        <v>88316</v>
      </c>
      <c r="D9134">
        <v>0.2623877</v>
      </c>
    </row>
    <row r="9135" spans="1:4" x14ac:dyDescent="0.2">
      <c r="A9135">
        <v>106017</v>
      </c>
      <c r="B9135" t="s">
        <v>6064</v>
      </c>
      <c r="C9135">
        <v>88309</v>
      </c>
      <c r="D9135">
        <v>0.1311939</v>
      </c>
    </row>
    <row r="9136" spans="1:4" x14ac:dyDescent="0.2">
      <c r="A9136">
        <v>106017</v>
      </c>
      <c r="B9136" t="s">
        <v>80</v>
      </c>
      <c r="C9136">
        <v>45374</v>
      </c>
      <c r="D9136">
        <v>1</v>
      </c>
    </row>
    <row r="9137" spans="1:4" x14ac:dyDescent="0.2">
      <c r="A9137">
        <v>106017</v>
      </c>
      <c r="B9137" t="s">
        <v>80</v>
      </c>
      <c r="C9137">
        <v>45373</v>
      </c>
      <c r="D9137">
        <v>1.03</v>
      </c>
    </row>
    <row r="9138" spans="1:4" x14ac:dyDescent="0.2">
      <c r="A9138">
        <v>106017</v>
      </c>
      <c r="B9138" t="s">
        <v>6064</v>
      </c>
      <c r="C9138">
        <v>5632</v>
      </c>
      <c r="D9138">
        <v>9.2755500000000005E-2</v>
      </c>
    </row>
    <row r="9139" spans="1:4" x14ac:dyDescent="0.2">
      <c r="A9139">
        <v>106017</v>
      </c>
      <c r="B9139" t="s">
        <v>6064</v>
      </c>
      <c r="C9139">
        <v>5631</v>
      </c>
      <c r="D9139">
        <v>3.8438300000000002E-2</v>
      </c>
    </row>
    <row r="9140" spans="1:4" x14ac:dyDescent="0.2">
      <c r="A9140">
        <v>105944</v>
      </c>
    </row>
    <row r="9141" spans="1:4" x14ac:dyDescent="0.2">
      <c r="A9141">
        <v>105944</v>
      </c>
      <c r="B9141" t="s">
        <v>6064</v>
      </c>
      <c r="C9141">
        <v>100205</v>
      </c>
      <c r="D9141">
        <v>1.24219E-2</v>
      </c>
    </row>
    <row r="9142" spans="1:4" x14ac:dyDescent="0.2">
      <c r="A9142">
        <v>105944</v>
      </c>
      <c r="B9142" t="s">
        <v>6064</v>
      </c>
      <c r="C9142">
        <v>94964</v>
      </c>
      <c r="D9142">
        <v>1.2421875</v>
      </c>
    </row>
    <row r="9143" spans="1:4" x14ac:dyDescent="0.2">
      <c r="A9143">
        <v>105944</v>
      </c>
      <c r="B9143" t="s">
        <v>6064</v>
      </c>
      <c r="C9143">
        <v>88316</v>
      </c>
      <c r="D9143">
        <v>3.0835477999999998</v>
      </c>
    </row>
    <row r="9144" spans="1:4" x14ac:dyDescent="0.2">
      <c r="A9144">
        <v>105944</v>
      </c>
      <c r="B9144" t="s">
        <v>6064</v>
      </c>
      <c r="C9144">
        <v>88309</v>
      </c>
      <c r="D9144">
        <v>3.0835477999999998</v>
      </c>
    </row>
    <row r="9145" spans="1:4" x14ac:dyDescent="0.2">
      <c r="A9145">
        <v>106004</v>
      </c>
    </row>
    <row r="9146" spans="1:4" x14ac:dyDescent="0.2">
      <c r="A9146">
        <v>106004</v>
      </c>
      <c r="B9146" t="s">
        <v>6064</v>
      </c>
      <c r="C9146">
        <v>105944</v>
      </c>
      <c r="D9146">
        <v>0.08</v>
      </c>
    </row>
    <row r="9147" spans="1:4" x14ac:dyDescent="0.2">
      <c r="A9147">
        <v>106004</v>
      </c>
      <c r="B9147" t="s">
        <v>6064</v>
      </c>
      <c r="C9147">
        <v>97114</v>
      </c>
      <c r="D9147">
        <v>8.3333299999999999E-2</v>
      </c>
    </row>
    <row r="9148" spans="1:4" x14ac:dyDescent="0.2">
      <c r="A9148">
        <v>106004</v>
      </c>
      <c r="B9148" t="s">
        <v>6064</v>
      </c>
      <c r="C9148">
        <v>96536</v>
      </c>
      <c r="D9148">
        <v>1</v>
      </c>
    </row>
    <row r="9149" spans="1:4" x14ac:dyDescent="0.2">
      <c r="A9149">
        <v>106004</v>
      </c>
      <c r="B9149" t="s">
        <v>6064</v>
      </c>
      <c r="C9149">
        <v>92915</v>
      </c>
      <c r="D9149">
        <v>2.6179999999999999</v>
      </c>
    </row>
    <row r="9150" spans="1:4" x14ac:dyDescent="0.2">
      <c r="A9150">
        <v>106005</v>
      </c>
    </row>
    <row r="9151" spans="1:4" x14ac:dyDescent="0.2">
      <c r="A9151">
        <v>106005</v>
      </c>
      <c r="B9151" t="s">
        <v>6064</v>
      </c>
      <c r="C9151">
        <v>105944</v>
      </c>
      <c r="D9151">
        <v>9.5000000000000001E-2</v>
      </c>
    </row>
    <row r="9152" spans="1:4" x14ac:dyDescent="0.2">
      <c r="A9152">
        <v>106005</v>
      </c>
      <c r="B9152" t="s">
        <v>6064</v>
      </c>
      <c r="C9152">
        <v>97114</v>
      </c>
      <c r="D9152">
        <v>9.5833299999999996E-2</v>
      </c>
    </row>
    <row r="9153" spans="1:4" x14ac:dyDescent="0.2">
      <c r="A9153">
        <v>106005</v>
      </c>
      <c r="B9153" t="s">
        <v>6064</v>
      </c>
      <c r="C9153">
        <v>96536</v>
      </c>
      <c r="D9153">
        <v>1.2</v>
      </c>
    </row>
    <row r="9154" spans="1:4" x14ac:dyDescent="0.2">
      <c r="A9154">
        <v>106005</v>
      </c>
      <c r="B9154" t="s">
        <v>6064</v>
      </c>
      <c r="C9154">
        <v>92915</v>
      </c>
      <c r="D9154">
        <v>3.0030000000000001</v>
      </c>
    </row>
    <row r="9155" spans="1:4" x14ac:dyDescent="0.2">
      <c r="A9155">
        <v>106006</v>
      </c>
    </row>
    <row r="9156" spans="1:4" x14ac:dyDescent="0.2">
      <c r="A9156">
        <v>106006</v>
      </c>
      <c r="B9156" t="s">
        <v>6064</v>
      </c>
      <c r="C9156">
        <v>105944</v>
      </c>
      <c r="D9156">
        <v>0.11</v>
      </c>
    </row>
    <row r="9157" spans="1:4" x14ac:dyDescent="0.2">
      <c r="A9157">
        <v>106006</v>
      </c>
      <c r="B9157" t="s">
        <v>6064</v>
      </c>
      <c r="C9157">
        <v>97114</v>
      </c>
      <c r="D9157">
        <v>0.10833329999999999</v>
      </c>
    </row>
    <row r="9158" spans="1:4" x14ac:dyDescent="0.2">
      <c r="A9158">
        <v>106006</v>
      </c>
      <c r="B9158" t="s">
        <v>6064</v>
      </c>
      <c r="C9158">
        <v>96536</v>
      </c>
      <c r="D9158">
        <v>1.4</v>
      </c>
    </row>
    <row r="9159" spans="1:4" x14ac:dyDescent="0.2">
      <c r="A9159">
        <v>106006</v>
      </c>
      <c r="B9159" t="s">
        <v>6064</v>
      </c>
      <c r="C9159">
        <v>92915</v>
      </c>
      <c r="D9159">
        <v>3.85</v>
      </c>
    </row>
    <row r="9160" spans="1:4" x14ac:dyDescent="0.2">
      <c r="A9160">
        <v>106007</v>
      </c>
    </row>
    <row r="9161" spans="1:4" x14ac:dyDescent="0.2">
      <c r="A9161">
        <v>106007</v>
      </c>
      <c r="B9161" t="s">
        <v>6064</v>
      </c>
      <c r="C9161">
        <v>105944</v>
      </c>
      <c r="D9161">
        <v>0.125</v>
      </c>
    </row>
    <row r="9162" spans="1:4" x14ac:dyDescent="0.2">
      <c r="A9162">
        <v>106007</v>
      </c>
      <c r="B9162" t="s">
        <v>6064</v>
      </c>
      <c r="C9162">
        <v>97114</v>
      </c>
      <c r="D9162">
        <v>0.1208333</v>
      </c>
    </row>
    <row r="9163" spans="1:4" x14ac:dyDescent="0.2">
      <c r="A9163">
        <v>106007</v>
      </c>
      <c r="B9163" t="s">
        <v>6064</v>
      </c>
      <c r="C9163">
        <v>96536</v>
      </c>
      <c r="D9163">
        <v>1.6</v>
      </c>
    </row>
    <row r="9164" spans="1:4" x14ac:dyDescent="0.2">
      <c r="A9164">
        <v>106007</v>
      </c>
      <c r="B9164" t="s">
        <v>6064</v>
      </c>
      <c r="C9164">
        <v>92915</v>
      </c>
      <c r="D9164">
        <v>4.3890000000000002</v>
      </c>
    </row>
    <row r="9165" spans="1:4" x14ac:dyDescent="0.2">
      <c r="A9165">
        <v>106008</v>
      </c>
    </row>
    <row r="9166" spans="1:4" x14ac:dyDescent="0.2">
      <c r="A9166">
        <v>106008</v>
      </c>
      <c r="B9166" t="s">
        <v>6064</v>
      </c>
      <c r="C9166">
        <v>105944</v>
      </c>
      <c r="D9166">
        <v>0.14000000000000001</v>
      </c>
    </row>
    <row r="9167" spans="1:4" x14ac:dyDescent="0.2">
      <c r="A9167">
        <v>106008</v>
      </c>
      <c r="B9167" t="s">
        <v>6064</v>
      </c>
      <c r="C9167">
        <v>97114</v>
      </c>
      <c r="D9167">
        <v>0.13333329999999999</v>
      </c>
    </row>
    <row r="9168" spans="1:4" x14ac:dyDescent="0.2">
      <c r="A9168">
        <v>106008</v>
      </c>
      <c r="B9168" t="s">
        <v>6064</v>
      </c>
      <c r="C9168">
        <v>96536</v>
      </c>
      <c r="D9168">
        <v>1.8</v>
      </c>
    </row>
    <row r="9169" spans="1:4" x14ac:dyDescent="0.2">
      <c r="A9169">
        <v>106008</v>
      </c>
      <c r="B9169" t="s">
        <v>6064</v>
      </c>
      <c r="C9169">
        <v>92915</v>
      </c>
      <c r="D9169">
        <v>4.9279999999999999</v>
      </c>
    </row>
    <row r="9170" spans="1:4" x14ac:dyDescent="0.2">
      <c r="A9170">
        <v>106009</v>
      </c>
    </row>
    <row r="9171" spans="1:4" x14ac:dyDescent="0.2">
      <c r="A9171">
        <v>106009</v>
      </c>
      <c r="B9171" t="s">
        <v>6064</v>
      </c>
      <c r="C9171">
        <v>105944</v>
      </c>
      <c r="D9171">
        <v>0.17</v>
      </c>
    </row>
    <row r="9172" spans="1:4" x14ac:dyDescent="0.2">
      <c r="A9172">
        <v>106009</v>
      </c>
      <c r="B9172" t="s">
        <v>6064</v>
      </c>
      <c r="C9172">
        <v>97114</v>
      </c>
      <c r="D9172">
        <v>0.15833330000000001</v>
      </c>
    </row>
    <row r="9173" spans="1:4" x14ac:dyDescent="0.2">
      <c r="A9173">
        <v>106009</v>
      </c>
      <c r="B9173" t="s">
        <v>6064</v>
      </c>
      <c r="C9173">
        <v>96536</v>
      </c>
      <c r="D9173">
        <v>2.2000000000000002</v>
      </c>
    </row>
    <row r="9174" spans="1:4" x14ac:dyDescent="0.2">
      <c r="A9174">
        <v>106009</v>
      </c>
      <c r="B9174" t="s">
        <v>6064</v>
      </c>
      <c r="C9174">
        <v>92915</v>
      </c>
      <c r="D9174">
        <v>6.3140000000000001</v>
      </c>
    </row>
    <row r="9175" spans="1:4" x14ac:dyDescent="0.2">
      <c r="A9175">
        <v>106010</v>
      </c>
    </row>
    <row r="9176" spans="1:4" x14ac:dyDescent="0.2">
      <c r="A9176">
        <v>106010</v>
      </c>
      <c r="B9176" t="s">
        <v>6064</v>
      </c>
      <c r="C9176">
        <v>105944</v>
      </c>
      <c r="D9176">
        <v>0.2</v>
      </c>
    </row>
    <row r="9177" spans="1:4" x14ac:dyDescent="0.2">
      <c r="A9177">
        <v>106010</v>
      </c>
      <c r="B9177" t="s">
        <v>6064</v>
      </c>
      <c r="C9177">
        <v>97114</v>
      </c>
      <c r="D9177">
        <v>0.1833333</v>
      </c>
    </row>
    <row r="9178" spans="1:4" x14ac:dyDescent="0.2">
      <c r="A9178">
        <v>106010</v>
      </c>
      <c r="B9178" t="s">
        <v>6064</v>
      </c>
      <c r="C9178">
        <v>96536</v>
      </c>
      <c r="D9178">
        <v>2.6</v>
      </c>
    </row>
    <row r="9179" spans="1:4" x14ac:dyDescent="0.2">
      <c r="A9179">
        <v>106010</v>
      </c>
      <c r="B9179" t="s">
        <v>6064</v>
      </c>
      <c r="C9179">
        <v>92915</v>
      </c>
      <c r="D9179">
        <v>7.2380000000000004</v>
      </c>
    </row>
    <row r="9180" spans="1:4" x14ac:dyDescent="0.2">
      <c r="A9180">
        <v>106011</v>
      </c>
    </row>
    <row r="9181" spans="1:4" x14ac:dyDescent="0.2">
      <c r="A9181">
        <v>106011</v>
      </c>
      <c r="B9181" t="s">
        <v>6064</v>
      </c>
      <c r="C9181">
        <v>105944</v>
      </c>
      <c r="D9181">
        <v>0.38</v>
      </c>
    </row>
    <row r="9182" spans="1:4" x14ac:dyDescent="0.2">
      <c r="A9182">
        <v>106011</v>
      </c>
      <c r="B9182" t="s">
        <v>6064</v>
      </c>
      <c r="C9182">
        <v>97114</v>
      </c>
      <c r="D9182">
        <v>0.16178509999999999</v>
      </c>
    </row>
    <row r="9183" spans="1:4" x14ac:dyDescent="0.2">
      <c r="A9183">
        <v>106011</v>
      </c>
      <c r="B9183" t="s">
        <v>6064</v>
      </c>
      <c r="C9183">
        <v>96536</v>
      </c>
      <c r="D9183">
        <v>2.2414214000000001</v>
      </c>
    </row>
    <row r="9184" spans="1:4" x14ac:dyDescent="0.2">
      <c r="A9184">
        <v>106011</v>
      </c>
      <c r="B9184" t="s">
        <v>6064</v>
      </c>
      <c r="C9184">
        <v>92919</v>
      </c>
      <c r="D9184">
        <v>7.4039999999999999</v>
      </c>
    </row>
    <row r="9185" spans="1:4" x14ac:dyDescent="0.2">
      <c r="A9185">
        <v>106011</v>
      </c>
      <c r="B9185" t="s">
        <v>6064</v>
      </c>
      <c r="C9185">
        <v>92917</v>
      </c>
      <c r="D9185">
        <v>3.0415000000000001</v>
      </c>
    </row>
    <row r="9186" spans="1:4" x14ac:dyDescent="0.2">
      <c r="A9186">
        <v>106011</v>
      </c>
      <c r="B9186" t="s">
        <v>6064</v>
      </c>
      <c r="C9186">
        <v>92916</v>
      </c>
      <c r="D9186">
        <v>16.664899999999999</v>
      </c>
    </row>
    <row r="9187" spans="1:4" x14ac:dyDescent="0.2">
      <c r="A9187">
        <v>106013</v>
      </c>
    </row>
    <row r="9188" spans="1:4" x14ac:dyDescent="0.2">
      <c r="A9188">
        <v>106013</v>
      </c>
      <c r="B9188" t="s">
        <v>6064</v>
      </c>
      <c r="C9188">
        <v>105944</v>
      </c>
      <c r="D9188">
        <v>0.47199999999999998</v>
      </c>
    </row>
    <row r="9189" spans="1:4" x14ac:dyDescent="0.2">
      <c r="A9189">
        <v>106013</v>
      </c>
      <c r="B9189" t="s">
        <v>6064</v>
      </c>
      <c r="C9189">
        <v>97114</v>
      </c>
      <c r="D9189">
        <v>0.21511839999999999</v>
      </c>
    </row>
    <row r="9190" spans="1:4" x14ac:dyDescent="0.2">
      <c r="A9190">
        <v>106013</v>
      </c>
      <c r="B9190" t="s">
        <v>6064</v>
      </c>
      <c r="C9190">
        <v>96536</v>
      </c>
      <c r="D9190">
        <v>3.1214214</v>
      </c>
    </row>
    <row r="9191" spans="1:4" x14ac:dyDescent="0.2">
      <c r="A9191">
        <v>106013</v>
      </c>
      <c r="B9191" t="s">
        <v>6064</v>
      </c>
      <c r="C9191">
        <v>92919</v>
      </c>
      <c r="D9191">
        <v>9.8843399999999999</v>
      </c>
    </row>
    <row r="9192" spans="1:4" x14ac:dyDescent="0.2">
      <c r="A9192">
        <v>106013</v>
      </c>
      <c r="B9192" t="s">
        <v>6064</v>
      </c>
      <c r="C9192">
        <v>92917</v>
      </c>
      <c r="D9192">
        <v>4.3055000000000003</v>
      </c>
    </row>
    <row r="9193" spans="1:4" x14ac:dyDescent="0.2">
      <c r="A9193">
        <v>106013</v>
      </c>
      <c r="B9193" t="s">
        <v>6064</v>
      </c>
      <c r="C9193">
        <v>92916</v>
      </c>
      <c r="D9193">
        <v>18.51465</v>
      </c>
    </row>
    <row r="9194" spans="1:4" x14ac:dyDescent="0.2">
      <c r="A9194">
        <v>106012</v>
      </c>
    </row>
    <row r="9195" spans="1:4" x14ac:dyDescent="0.2">
      <c r="A9195">
        <v>106012</v>
      </c>
      <c r="B9195" t="s">
        <v>6064</v>
      </c>
      <c r="C9195">
        <v>105944</v>
      </c>
      <c r="D9195">
        <v>0.41199999999999998</v>
      </c>
    </row>
    <row r="9196" spans="1:4" x14ac:dyDescent="0.2">
      <c r="A9196">
        <v>106012</v>
      </c>
      <c r="B9196" t="s">
        <v>6064</v>
      </c>
      <c r="C9196">
        <v>97114</v>
      </c>
      <c r="D9196">
        <v>0.18178510000000001</v>
      </c>
    </row>
    <row r="9197" spans="1:4" x14ac:dyDescent="0.2">
      <c r="A9197">
        <v>106012</v>
      </c>
      <c r="B9197" t="s">
        <v>6064</v>
      </c>
      <c r="C9197">
        <v>96536</v>
      </c>
      <c r="D9197">
        <v>2.3214214000000002</v>
      </c>
    </row>
    <row r="9198" spans="1:4" x14ac:dyDescent="0.2">
      <c r="A9198">
        <v>106012</v>
      </c>
      <c r="B9198" t="s">
        <v>6064</v>
      </c>
      <c r="C9198">
        <v>92919</v>
      </c>
      <c r="D9198">
        <v>9.8719999999999999</v>
      </c>
    </row>
    <row r="9199" spans="1:4" x14ac:dyDescent="0.2">
      <c r="A9199">
        <v>106012</v>
      </c>
      <c r="B9199" t="s">
        <v>6064</v>
      </c>
      <c r="C9199">
        <v>92917</v>
      </c>
      <c r="D9199">
        <v>3.5154999999999998</v>
      </c>
    </row>
    <row r="9200" spans="1:4" x14ac:dyDescent="0.2">
      <c r="A9200">
        <v>106012</v>
      </c>
      <c r="B9200" t="s">
        <v>6064</v>
      </c>
      <c r="C9200">
        <v>92916</v>
      </c>
      <c r="D9200">
        <v>18.024650000000001</v>
      </c>
    </row>
    <row r="9201" spans="1:4" x14ac:dyDescent="0.2">
      <c r="A9201">
        <v>106014</v>
      </c>
    </row>
    <row r="9202" spans="1:4" x14ac:dyDescent="0.2">
      <c r="A9202">
        <v>106014</v>
      </c>
      <c r="B9202" t="s">
        <v>6064</v>
      </c>
      <c r="C9202">
        <v>105944</v>
      </c>
      <c r="D9202">
        <v>0.38400000000000001</v>
      </c>
    </row>
    <row r="9203" spans="1:4" x14ac:dyDescent="0.2">
      <c r="A9203">
        <v>106014</v>
      </c>
      <c r="B9203" t="s">
        <v>6064</v>
      </c>
      <c r="C9203">
        <v>97114</v>
      </c>
      <c r="D9203">
        <v>0.20333329999999999</v>
      </c>
    </row>
    <row r="9204" spans="1:4" x14ac:dyDescent="0.2">
      <c r="A9204">
        <v>106014</v>
      </c>
      <c r="B9204" t="s">
        <v>6064</v>
      </c>
      <c r="C9204">
        <v>96536</v>
      </c>
      <c r="D9204">
        <v>2.2799999999999998</v>
      </c>
    </row>
    <row r="9205" spans="1:4" x14ac:dyDescent="0.2">
      <c r="A9205">
        <v>106014</v>
      </c>
      <c r="B9205" t="s">
        <v>6064</v>
      </c>
      <c r="C9205">
        <v>92919</v>
      </c>
      <c r="D9205">
        <v>12.833600000000001</v>
      </c>
    </row>
    <row r="9206" spans="1:4" x14ac:dyDescent="0.2">
      <c r="A9206">
        <v>106014</v>
      </c>
      <c r="B9206" t="s">
        <v>6064</v>
      </c>
      <c r="C9206">
        <v>92917</v>
      </c>
      <c r="D9206">
        <v>23.9528</v>
      </c>
    </row>
    <row r="9207" spans="1:4" x14ac:dyDescent="0.2">
      <c r="A9207">
        <v>106014</v>
      </c>
      <c r="B9207" t="s">
        <v>6064</v>
      </c>
      <c r="C9207">
        <v>92916</v>
      </c>
      <c r="D9207">
        <v>17.066700000000001</v>
      </c>
    </row>
    <row r="9208" spans="1:4" x14ac:dyDescent="0.2">
      <c r="A9208">
        <v>106015</v>
      </c>
    </row>
    <row r="9209" spans="1:4" x14ac:dyDescent="0.2">
      <c r="A9209">
        <v>106015</v>
      </c>
      <c r="B9209" t="s">
        <v>6064</v>
      </c>
      <c r="C9209">
        <v>105944</v>
      </c>
      <c r="D9209">
        <v>0.504</v>
      </c>
    </row>
    <row r="9210" spans="1:4" x14ac:dyDescent="0.2">
      <c r="A9210">
        <v>106015</v>
      </c>
      <c r="B9210" t="s">
        <v>6064</v>
      </c>
      <c r="C9210">
        <v>97114</v>
      </c>
      <c r="D9210">
        <v>0.25333329999999998</v>
      </c>
    </row>
    <row r="9211" spans="1:4" x14ac:dyDescent="0.2">
      <c r="A9211">
        <v>106015</v>
      </c>
      <c r="B9211" t="s">
        <v>6064</v>
      </c>
      <c r="C9211">
        <v>96536</v>
      </c>
      <c r="D9211">
        <v>3.48</v>
      </c>
    </row>
    <row r="9212" spans="1:4" x14ac:dyDescent="0.2">
      <c r="A9212">
        <v>106015</v>
      </c>
      <c r="B9212" t="s">
        <v>6064</v>
      </c>
      <c r="C9212">
        <v>92919</v>
      </c>
      <c r="D9212">
        <v>12.83977</v>
      </c>
    </row>
    <row r="9213" spans="1:4" x14ac:dyDescent="0.2">
      <c r="A9213">
        <v>106015</v>
      </c>
      <c r="B9213" t="s">
        <v>6064</v>
      </c>
      <c r="C9213">
        <v>92917</v>
      </c>
      <c r="D9213">
        <v>27.618400000000001</v>
      </c>
    </row>
    <row r="9214" spans="1:4" x14ac:dyDescent="0.2">
      <c r="A9214">
        <v>106015</v>
      </c>
      <c r="B9214" t="s">
        <v>6064</v>
      </c>
      <c r="C9214">
        <v>92916</v>
      </c>
      <c r="D9214">
        <v>17.066700000000001</v>
      </c>
    </row>
    <row r="9215" spans="1:4" x14ac:dyDescent="0.2">
      <c r="A9215">
        <v>106016</v>
      </c>
    </row>
    <row r="9216" spans="1:4" x14ac:dyDescent="0.2">
      <c r="A9216">
        <v>106016</v>
      </c>
      <c r="B9216" t="s">
        <v>6064</v>
      </c>
      <c r="C9216">
        <v>105944</v>
      </c>
      <c r="D9216">
        <v>0.624</v>
      </c>
    </row>
    <row r="9217" spans="1:4" x14ac:dyDescent="0.2">
      <c r="A9217">
        <v>106016</v>
      </c>
      <c r="B9217" t="s">
        <v>6064</v>
      </c>
      <c r="C9217">
        <v>97114</v>
      </c>
      <c r="D9217">
        <v>0.30333329999999997</v>
      </c>
    </row>
    <row r="9218" spans="1:4" x14ac:dyDescent="0.2">
      <c r="A9218">
        <v>106016</v>
      </c>
      <c r="B9218" t="s">
        <v>6064</v>
      </c>
      <c r="C9218">
        <v>96536</v>
      </c>
      <c r="D9218">
        <v>4.68</v>
      </c>
    </row>
    <row r="9219" spans="1:4" x14ac:dyDescent="0.2">
      <c r="A9219">
        <v>106016</v>
      </c>
      <c r="B9219" t="s">
        <v>6064</v>
      </c>
      <c r="C9219">
        <v>92919</v>
      </c>
      <c r="D9219">
        <v>12.845940000000001</v>
      </c>
    </row>
    <row r="9220" spans="1:4" x14ac:dyDescent="0.2">
      <c r="A9220">
        <v>106016</v>
      </c>
      <c r="B9220" t="s">
        <v>6064</v>
      </c>
      <c r="C9220">
        <v>92917</v>
      </c>
      <c r="D9220">
        <v>32.358400000000003</v>
      </c>
    </row>
    <row r="9221" spans="1:4" x14ac:dyDescent="0.2">
      <c r="A9221">
        <v>106016</v>
      </c>
      <c r="B9221" t="s">
        <v>6064</v>
      </c>
      <c r="C9221">
        <v>92916</v>
      </c>
      <c r="D9221">
        <v>17.066700000000001</v>
      </c>
    </row>
    <row r="9222" spans="1:4" x14ac:dyDescent="0.2">
      <c r="A9222">
        <v>106003</v>
      </c>
    </row>
    <row r="9223" spans="1:4" x14ac:dyDescent="0.2">
      <c r="A9223">
        <v>106003</v>
      </c>
      <c r="B9223" t="s">
        <v>6064</v>
      </c>
      <c r="C9223">
        <v>105945</v>
      </c>
      <c r="D9223">
        <v>1.8239000000000001</v>
      </c>
    </row>
    <row r="9224" spans="1:4" x14ac:dyDescent="0.2">
      <c r="A9224">
        <v>106003</v>
      </c>
      <c r="B9224" t="s">
        <v>6064</v>
      </c>
      <c r="C9224">
        <v>105944</v>
      </c>
      <c r="D9224">
        <v>0.13420000000000001</v>
      </c>
    </row>
    <row r="9225" spans="1:4" x14ac:dyDescent="0.2">
      <c r="A9225">
        <v>106003</v>
      </c>
      <c r="B9225" t="s">
        <v>6064</v>
      </c>
      <c r="C9225">
        <v>97114</v>
      </c>
      <c r="D9225">
        <v>0.1519933</v>
      </c>
    </row>
    <row r="9226" spans="1:4" x14ac:dyDescent="0.2">
      <c r="A9226">
        <v>106003</v>
      </c>
      <c r="B9226" t="s">
        <v>6064</v>
      </c>
      <c r="C9226">
        <v>97090</v>
      </c>
      <c r="D9226">
        <v>3.6908189999999998</v>
      </c>
    </row>
    <row r="9227" spans="1:4" x14ac:dyDescent="0.2">
      <c r="A9227">
        <v>105997</v>
      </c>
    </row>
    <row r="9228" spans="1:4" x14ac:dyDescent="0.2">
      <c r="A9228">
        <v>105997</v>
      </c>
      <c r="B9228" t="s">
        <v>6064</v>
      </c>
      <c r="C9228">
        <v>105945</v>
      </c>
      <c r="D9228">
        <v>1.0582</v>
      </c>
    </row>
    <row r="9229" spans="1:4" x14ac:dyDescent="0.2">
      <c r="A9229">
        <v>105997</v>
      </c>
      <c r="B9229" t="s">
        <v>6064</v>
      </c>
      <c r="C9229">
        <v>105944</v>
      </c>
      <c r="D9229">
        <v>7.2999999999999995E-2</v>
      </c>
    </row>
    <row r="9230" spans="1:4" x14ac:dyDescent="0.2">
      <c r="A9230">
        <v>105997</v>
      </c>
      <c r="B9230" t="s">
        <v>6064</v>
      </c>
      <c r="C9230">
        <v>97114</v>
      </c>
      <c r="D9230">
        <v>8.8186100000000003E-2</v>
      </c>
    </row>
    <row r="9231" spans="1:4" x14ac:dyDescent="0.2">
      <c r="A9231">
        <v>105997</v>
      </c>
      <c r="B9231" t="s">
        <v>6064</v>
      </c>
      <c r="C9231">
        <v>97090</v>
      </c>
      <c r="D9231">
        <v>2.0063111</v>
      </c>
    </row>
    <row r="9232" spans="1:4" x14ac:dyDescent="0.2">
      <c r="A9232">
        <v>105998</v>
      </c>
    </row>
    <row r="9233" spans="1:4" x14ac:dyDescent="0.2">
      <c r="A9233">
        <v>105998</v>
      </c>
      <c r="B9233" t="s">
        <v>6064</v>
      </c>
      <c r="C9233">
        <v>105945</v>
      </c>
      <c r="D9233">
        <v>1.1581999999999999</v>
      </c>
    </row>
    <row r="9234" spans="1:4" x14ac:dyDescent="0.2">
      <c r="A9234">
        <v>105998</v>
      </c>
      <c r="B9234" t="s">
        <v>6064</v>
      </c>
      <c r="C9234">
        <v>105944</v>
      </c>
      <c r="D9234">
        <v>8.1000000000000003E-2</v>
      </c>
    </row>
    <row r="9235" spans="1:4" x14ac:dyDescent="0.2">
      <c r="A9235">
        <v>105998</v>
      </c>
      <c r="B9235" t="s">
        <v>6064</v>
      </c>
      <c r="C9235">
        <v>97114</v>
      </c>
      <c r="D9235">
        <v>9.6519499999999994E-2</v>
      </c>
    </row>
    <row r="9236" spans="1:4" x14ac:dyDescent="0.2">
      <c r="A9236">
        <v>105998</v>
      </c>
      <c r="B9236" t="s">
        <v>6064</v>
      </c>
      <c r="C9236">
        <v>97090</v>
      </c>
      <c r="D9236">
        <v>2.2263111000000002</v>
      </c>
    </row>
    <row r="9237" spans="1:4" x14ac:dyDescent="0.2">
      <c r="A9237">
        <v>105999</v>
      </c>
    </row>
    <row r="9238" spans="1:4" x14ac:dyDescent="0.2">
      <c r="A9238">
        <v>105999</v>
      </c>
      <c r="B9238" t="s">
        <v>6064</v>
      </c>
      <c r="C9238">
        <v>105945</v>
      </c>
      <c r="D9238">
        <v>1.2997000000000001</v>
      </c>
    </row>
    <row r="9239" spans="1:4" x14ac:dyDescent="0.2">
      <c r="A9239">
        <v>105999</v>
      </c>
      <c r="B9239" t="s">
        <v>6064</v>
      </c>
      <c r="C9239">
        <v>105944</v>
      </c>
      <c r="D9239">
        <v>9.2299999999999993E-2</v>
      </c>
    </row>
    <row r="9240" spans="1:4" x14ac:dyDescent="0.2">
      <c r="A9240">
        <v>105999</v>
      </c>
      <c r="B9240" t="s">
        <v>6064</v>
      </c>
      <c r="C9240">
        <v>97114</v>
      </c>
      <c r="D9240">
        <v>0.1083046</v>
      </c>
    </row>
    <row r="9241" spans="1:4" x14ac:dyDescent="0.2">
      <c r="A9241">
        <v>105999</v>
      </c>
      <c r="B9241" t="s">
        <v>6064</v>
      </c>
      <c r="C9241">
        <v>97090</v>
      </c>
      <c r="D9241">
        <v>2.5374381000000001</v>
      </c>
    </row>
    <row r="9242" spans="1:4" x14ac:dyDescent="0.2">
      <c r="A9242">
        <v>106000</v>
      </c>
    </row>
    <row r="9243" spans="1:4" x14ac:dyDescent="0.2">
      <c r="A9243">
        <v>106000</v>
      </c>
      <c r="B9243" t="s">
        <v>6064</v>
      </c>
      <c r="C9243">
        <v>105945</v>
      </c>
      <c r="D9243">
        <v>1.4411</v>
      </c>
    </row>
    <row r="9244" spans="1:4" x14ac:dyDescent="0.2">
      <c r="A9244">
        <v>106000</v>
      </c>
      <c r="B9244" t="s">
        <v>6064</v>
      </c>
      <c r="C9244">
        <v>105944</v>
      </c>
      <c r="D9244">
        <v>0.1036</v>
      </c>
    </row>
    <row r="9245" spans="1:4" x14ac:dyDescent="0.2">
      <c r="A9245">
        <v>106000</v>
      </c>
      <c r="B9245" t="s">
        <v>6064</v>
      </c>
      <c r="C9245">
        <v>97114</v>
      </c>
      <c r="D9245">
        <v>0.12008969999999999</v>
      </c>
    </row>
    <row r="9246" spans="1:4" x14ac:dyDescent="0.2">
      <c r="A9246">
        <v>106000</v>
      </c>
      <c r="B9246" t="s">
        <v>6064</v>
      </c>
      <c r="C9246">
        <v>97090</v>
      </c>
      <c r="D9246">
        <v>2.8485651000000001</v>
      </c>
    </row>
    <row r="9247" spans="1:4" x14ac:dyDescent="0.2">
      <c r="A9247">
        <v>106001</v>
      </c>
    </row>
    <row r="9248" spans="1:4" x14ac:dyDescent="0.2">
      <c r="A9248">
        <v>106001</v>
      </c>
      <c r="B9248" t="s">
        <v>6064</v>
      </c>
      <c r="C9248">
        <v>105945</v>
      </c>
      <c r="D9248">
        <v>1.5410999999999999</v>
      </c>
    </row>
    <row r="9249" spans="1:4" x14ac:dyDescent="0.2">
      <c r="A9249">
        <v>106001</v>
      </c>
      <c r="B9249" t="s">
        <v>6064</v>
      </c>
      <c r="C9249">
        <v>105944</v>
      </c>
      <c r="D9249">
        <v>0.1116</v>
      </c>
    </row>
    <row r="9250" spans="1:4" x14ac:dyDescent="0.2">
      <c r="A9250">
        <v>106001</v>
      </c>
      <c r="B9250" t="s">
        <v>6064</v>
      </c>
      <c r="C9250">
        <v>97114</v>
      </c>
      <c r="D9250">
        <v>0.12842300000000001</v>
      </c>
    </row>
    <row r="9251" spans="1:4" x14ac:dyDescent="0.2">
      <c r="A9251">
        <v>106001</v>
      </c>
      <c r="B9251" t="s">
        <v>6064</v>
      </c>
      <c r="C9251">
        <v>97090</v>
      </c>
      <c r="D9251">
        <v>3.0685650999999998</v>
      </c>
    </row>
    <row r="9252" spans="1:4" x14ac:dyDescent="0.2">
      <c r="A9252">
        <v>106002</v>
      </c>
    </row>
    <row r="9253" spans="1:4" x14ac:dyDescent="0.2">
      <c r="A9253">
        <v>106002</v>
      </c>
      <c r="B9253" t="s">
        <v>6064</v>
      </c>
      <c r="C9253">
        <v>105945</v>
      </c>
      <c r="D9253">
        <v>1.6825000000000001</v>
      </c>
    </row>
    <row r="9254" spans="1:4" x14ac:dyDescent="0.2">
      <c r="A9254">
        <v>106002</v>
      </c>
      <c r="B9254" t="s">
        <v>6064</v>
      </c>
      <c r="C9254">
        <v>105944</v>
      </c>
      <c r="D9254">
        <v>0.1229</v>
      </c>
    </row>
    <row r="9255" spans="1:4" x14ac:dyDescent="0.2">
      <c r="A9255">
        <v>106002</v>
      </c>
      <c r="B9255" t="s">
        <v>6064</v>
      </c>
      <c r="C9255">
        <v>97114</v>
      </c>
      <c r="D9255">
        <v>0.14020820000000001</v>
      </c>
    </row>
    <row r="9256" spans="1:4" x14ac:dyDescent="0.2">
      <c r="A9256">
        <v>106002</v>
      </c>
      <c r="B9256" t="s">
        <v>6064</v>
      </c>
      <c r="C9256">
        <v>97090</v>
      </c>
      <c r="D9256">
        <v>3.3796921000000002</v>
      </c>
    </row>
    <row r="9257" spans="1:4" x14ac:dyDescent="0.2">
      <c r="A9257">
        <v>105992</v>
      </c>
    </row>
    <row r="9258" spans="1:4" x14ac:dyDescent="0.2">
      <c r="A9258">
        <v>105992</v>
      </c>
      <c r="B9258" t="s">
        <v>6064</v>
      </c>
      <c r="C9258">
        <v>105945</v>
      </c>
      <c r="D9258">
        <v>1.5410999999999999</v>
      </c>
    </row>
    <row r="9259" spans="1:4" x14ac:dyDescent="0.2">
      <c r="A9259">
        <v>105992</v>
      </c>
      <c r="B9259" t="s">
        <v>6064</v>
      </c>
      <c r="C9259">
        <v>105944</v>
      </c>
      <c r="D9259">
        <v>0.1116</v>
      </c>
    </row>
    <row r="9260" spans="1:4" x14ac:dyDescent="0.2">
      <c r="A9260">
        <v>105992</v>
      </c>
      <c r="B9260" t="s">
        <v>6064</v>
      </c>
      <c r="C9260">
        <v>97114</v>
      </c>
      <c r="D9260">
        <v>0.12842300000000001</v>
      </c>
    </row>
    <row r="9261" spans="1:4" x14ac:dyDescent="0.2">
      <c r="A9261">
        <v>105993</v>
      </c>
    </row>
    <row r="9262" spans="1:4" x14ac:dyDescent="0.2">
      <c r="A9262">
        <v>105993</v>
      </c>
      <c r="B9262" t="s">
        <v>6064</v>
      </c>
      <c r="C9262">
        <v>105945</v>
      </c>
      <c r="D9262">
        <v>1.8239000000000001</v>
      </c>
    </row>
    <row r="9263" spans="1:4" x14ac:dyDescent="0.2">
      <c r="A9263">
        <v>105993</v>
      </c>
      <c r="B9263" t="s">
        <v>6064</v>
      </c>
      <c r="C9263">
        <v>105944</v>
      </c>
      <c r="D9263">
        <v>0.13420000000000001</v>
      </c>
    </row>
    <row r="9264" spans="1:4" x14ac:dyDescent="0.2">
      <c r="A9264">
        <v>105993</v>
      </c>
      <c r="B9264" t="s">
        <v>6064</v>
      </c>
      <c r="C9264">
        <v>97114</v>
      </c>
      <c r="D9264">
        <v>0.1519933</v>
      </c>
    </row>
    <row r="9265" spans="1:4" x14ac:dyDescent="0.2">
      <c r="A9265">
        <v>105994</v>
      </c>
    </row>
    <row r="9266" spans="1:4" x14ac:dyDescent="0.2">
      <c r="A9266">
        <v>105994</v>
      </c>
      <c r="B9266" t="s">
        <v>6064</v>
      </c>
      <c r="C9266">
        <v>105945</v>
      </c>
      <c r="D9266">
        <v>2.2067999999999999</v>
      </c>
    </row>
    <row r="9267" spans="1:4" x14ac:dyDescent="0.2">
      <c r="A9267">
        <v>105994</v>
      </c>
      <c r="B9267" t="s">
        <v>6064</v>
      </c>
      <c r="C9267">
        <v>105944</v>
      </c>
      <c r="D9267">
        <v>0.1648</v>
      </c>
    </row>
    <row r="9268" spans="1:4" x14ac:dyDescent="0.2">
      <c r="A9268">
        <v>105994</v>
      </c>
      <c r="B9268" t="s">
        <v>6064</v>
      </c>
      <c r="C9268">
        <v>97114</v>
      </c>
      <c r="D9268">
        <v>0.1838968</v>
      </c>
    </row>
    <row r="9269" spans="1:4" x14ac:dyDescent="0.2">
      <c r="A9269">
        <v>105995</v>
      </c>
    </row>
    <row r="9270" spans="1:4" x14ac:dyDescent="0.2">
      <c r="A9270">
        <v>105995</v>
      </c>
      <c r="B9270" t="s">
        <v>6064</v>
      </c>
      <c r="C9270">
        <v>105945</v>
      </c>
      <c r="D9270">
        <v>2.5895999999999999</v>
      </c>
    </row>
    <row r="9271" spans="1:4" x14ac:dyDescent="0.2">
      <c r="A9271">
        <v>105995</v>
      </c>
      <c r="B9271" t="s">
        <v>6064</v>
      </c>
      <c r="C9271">
        <v>105944</v>
      </c>
      <c r="D9271">
        <v>0.19550000000000001</v>
      </c>
    </row>
    <row r="9272" spans="1:4" x14ac:dyDescent="0.2">
      <c r="A9272">
        <v>105995</v>
      </c>
      <c r="B9272" t="s">
        <v>6064</v>
      </c>
      <c r="C9272">
        <v>97114</v>
      </c>
      <c r="D9272">
        <v>0.2158004</v>
      </c>
    </row>
    <row r="9273" spans="1:4" x14ac:dyDescent="0.2">
      <c r="A9273">
        <v>105996</v>
      </c>
    </row>
    <row r="9274" spans="1:4" x14ac:dyDescent="0.2">
      <c r="A9274">
        <v>105996</v>
      </c>
      <c r="B9274" t="s">
        <v>6064</v>
      </c>
      <c r="C9274">
        <v>105945</v>
      </c>
      <c r="D9274">
        <v>2.7896000000000001</v>
      </c>
    </row>
    <row r="9275" spans="1:4" x14ac:dyDescent="0.2">
      <c r="A9275">
        <v>105996</v>
      </c>
      <c r="B9275" t="s">
        <v>6064</v>
      </c>
      <c r="C9275">
        <v>105944</v>
      </c>
      <c r="D9275">
        <v>0.21149999999999999</v>
      </c>
    </row>
    <row r="9276" spans="1:4" x14ac:dyDescent="0.2">
      <c r="A9276">
        <v>105996</v>
      </c>
      <c r="B9276" t="s">
        <v>6064</v>
      </c>
      <c r="C9276">
        <v>97114</v>
      </c>
      <c r="D9276">
        <v>0.23246710000000001</v>
      </c>
    </row>
    <row r="9277" spans="1:4" x14ac:dyDescent="0.2">
      <c r="A9277">
        <v>105988</v>
      </c>
    </row>
    <row r="9278" spans="1:4" x14ac:dyDescent="0.2">
      <c r="A9278">
        <v>105988</v>
      </c>
      <c r="B9278" t="s">
        <v>6064</v>
      </c>
      <c r="C9278">
        <v>105945</v>
      </c>
      <c r="D9278">
        <v>1.0582</v>
      </c>
    </row>
    <row r="9279" spans="1:4" x14ac:dyDescent="0.2">
      <c r="A9279">
        <v>105988</v>
      </c>
      <c r="B9279" t="s">
        <v>6064</v>
      </c>
      <c r="C9279">
        <v>105944</v>
      </c>
      <c r="D9279">
        <v>7.2999999999999995E-2</v>
      </c>
    </row>
    <row r="9280" spans="1:4" x14ac:dyDescent="0.2">
      <c r="A9280">
        <v>105988</v>
      </c>
      <c r="B9280" t="s">
        <v>6064</v>
      </c>
      <c r="C9280">
        <v>97114</v>
      </c>
      <c r="D9280">
        <v>8.8186100000000003E-2</v>
      </c>
    </row>
    <row r="9281" spans="1:4" x14ac:dyDescent="0.2">
      <c r="A9281">
        <v>105989</v>
      </c>
    </row>
    <row r="9282" spans="1:4" x14ac:dyDescent="0.2">
      <c r="A9282">
        <v>105989</v>
      </c>
      <c r="B9282" t="s">
        <v>6064</v>
      </c>
      <c r="C9282">
        <v>105945</v>
      </c>
      <c r="D9282">
        <v>1.1581999999999999</v>
      </c>
    </row>
    <row r="9283" spans="1:4" x14ac:dyDescent="0.2">
      <c r="A9283">
        <v>105989</v>
      </c>
      <c r="B9283" t="s">
        <v>6064</v>
      </c>
      <c r="C9283">
        <v>105944</v>
      </c>
      <c r="D9283">
        <v>8.1000000000000003E-2</v>
      </c>
    </row>
    <row r="9284" spans="1:4" x14ac:dyDescent="0.2">
      <c r="A9284">
        <v>105989</v>
      </c>
      <c r="B9284" t="s">
        <v>6064</v>
      </c>
      <c r="C9284">
        <v>97114</v>
      </c>
      <c r="D9284">
        <v>9.6519499999999994E-2</v>
      </c>
    </row>
    <row r="9285" spans="1:4" x14ac:dyDescent="0.2">
      <c r="A9285">
        <v>105990</v>
      </c>
    </row>
    <row r="9286" spans="1:4" x14ac:dyDescent="0.2">
      <c r="A9286">
        <v>105990</v>
      </c>
      <c r="B9286" t="s">
        <v>6064</v>
      </c>
      <c r="C9286">
        <v>105945</v>
      </c>
      <c r="D9286">
        <v>1.2997000000000001</v>
      </c>
    </row>
    <row r="9287" spans="1:4" x14ac:dyDescent="0.2">
      <c r="A9287">
        <v>105990</v>
      </c>
      <c r="B9287" t="s">
        <v>6064</v>
      </c>
      <c r="C9287">
        <v>105944</v>
      </c>
      <c r="D9287">
        <v>9.2299999999999993E-2</v>
      </c>
    </row>
    <row r="9288" spans="1:4" x14ac:dyDescent="0.2">
      <c r="A9288">
        <v>105990</v>
      </c>
      <c r="B9288" t="s">
        <v>6064</v>
      </c>
      <c r="C9288">
        <v>97114</v>
      </c>
      <c r="D9288">
        <v>0.1083046</v>
      </c>
    </row>
    <row r="9289" spans="1:4" x14ac:dyDescent="0.2">
      <c r="A9289">
        <v>105991</v>
      </c>
    </row>
    <row r="9290" spans="1:4" x14ac:dyDescent="0.2">
      <c r="A9290">
        <v>105991</v>
      </c>
      <c r="B9290" t="s">
        <v>6064</v>
      </c>
      <c r="C9290">
        <v>105945</v>
      </c>
      <c r="D9290">
        <v>1.4411</v>
      </c>
    </row>
    <row r="9291" spans="1:4" x14ac:dyDescent="0.2">
      <c r="A9291">
        <v>105991</v>
      </c>
      <c r="B9291" t="s">
        <v>6064</v>
      </c>
      <c r="C9291">
        <v>105944</v>
      </c>
      <c r="D9291">
        <v>0.1036</v>
      </c>
    </row>
    <row r="9292" spans="1:4" x14ac:dyDescent="0.2">
      <c r="A9292">
        <v>105991</v>
      </c>
      <c r="B9292" t="s">
        <v>6064</v>
      </c>
      <c r="C9292">
        <v>97114</v>
      </c>
      <c r="D9292">
        <v>0.12008969999999999</v>
      </c>
    </row>
    <row r="9293" spans="1:4" x14ac:dyDescent="0.2">
      <c r="A9293">
        <v>105987</v>
      </c>
    </row>
    <row r="9294" spans="1:4" x14ac:dyDescent="0.2">
      <c r="A9294">
        <v>105987</v>
      </c>
      <c r="B9294" t="s">
        <v>6064</v>
      </c>
      <c r="C9294">
        <v>105945</v>
      </c>
      <c r="D9294">
        <v>1.7410764999999999</v>
      </c>
    </row>
    <row r="9295" spans="1:4" x14ac:dyDescent="0.2">
      <c r="A9295">
        <v>105987</v>
      </c>
      <c r="B9295" t="s">
        <v>6064</v>
      </c>
      <c r="C9295">
        <v>105944</v>
      </c>
      <c r="D9295">
        <v>0.12758420000000001</v>
      </c>
    </row>
    <row r="9296" spans="1:4" x14ac:dyDescent="0.2">
      <c r="A9296">
        <v>105987</v>
      </c>
      <c r="B9296" t="s">
        <v>6064</v>
      </c>
      <c r="C9296">
        <v>97114</v>
      </c>
      <c r="D9296">
        <v>0.14508969999999999</v>
      </c>
    </row>
    <row r="9297" spans="1:4" x14ac:dyDescent="0.2">
      <c r="A9297">
        <v>105986</v>
      </c>
    </row>
    <row r="9298" spans="1:4" x14ac:dyDescent="0.2">
      <c r="A9298">
        <v>105986</v>
      </c>
      <c r="B9298" t="s">
        <v>6064</v>
      </c>
      <c r="C9298">
        <v>105945</v>
      </c>
      <c r="D9298">
        <v>2.1410765</v>
      </c>
    </row>
    <row r="9299" spans="1:4" x14ac:dyDescent="0.2">
      <c r="A9299">
        <v>105986</v>
      </c>
      <c r="B9299" t="s">
        <v>6064</v>
      </c>
      <c r="C9299">
        <v>105944</v>
      </c>
      <c r="D9299">
        <v>0.15958420000000001</v>
      </c>
    </row>
    <row r="9300" spans="1:4" x14ac:dyDescent="0.2">
      <c r="A9300">
        <v>105986</v>
      </c>
      <c r="B9300" t="s">
        <v>6064</v>
      </c>
      <c r="C9300">
        <v>97114</v>
      </c>
      <c r="D9300">
        <v>0.178423</v>
      </c>
    </row>
    <row r="9301" spans="1:4" x14ac:dyDescent="0.2">
      <c r="A9301">
        <v>106019</v>
      </c>
    </row>
    <row r="9302" spans="1:4" x14ac:dyDescent="0.2">
      <c r="A9302">
        <v>106019</v>
      </c>
      <c r="B9302" t="s">
        <v>6064</v>
      </c>
      <c r="C9302">
        <v>88316</v>
      </c>
      <c r="D9302">
        <v>1.91939E-2</v>
      </c>
    </row>
    <row r="9303" spans="1:4" x14ac:dyDescent="0.2">
      <c r="A9303">
        <v>106019</v>
      </c>
      <c r="B9303" t="s">
        <v>6064</v>
      </c>
      <c r="C9303">
        <v>88309</v>
      </c>
      <c r="D9303">
        <v>1.91939E-2</v>
      </c>
    </row>
    <row r="9304" spans="1:4" x14ac:dyDescent="0.2">
      <c r="A9304">
        <v>106019</v>
      </c>
      <c r="B9304" t="s">
        <v>80</v>
      </c>
      <c r="C9304">
        <v>45371</v>
      </c>
      <c r="D9304">
        <v>1</v>
      </c>
    </row>
    <row r="9305" spans="1:4" x14ac:dyDescent="0.2">
      <c r="A9305">
        <v>103001</v>
      </c>
    </row>
    <row r="9306" spans="1:4" x14ac:dyDescent="0.2">
      <c r="A9306">
        <v>103001</v>
      </c>
      <c r="B9306" t="s">
        <v>6064</v>
      </c>
      <c r="C9306">
        <v>88629</v>
      </c>
      <c r="D9306">
        <v>5.0429000000000003E-3</v>
      </c>
    </row>
    <row r="9307" spans="1:4" x14ac:dyDescent="0.2">
      <c r="A9307">
        <v>103001</v>
      </c>
      <c r="B9307" t="s">
        <v>6064</v>
      </c>
      <c r="C9307">
        <v>88316</v>
      </c>
      <c r="D9307">
        <v>0.24727969999999999</v>
      </c>
    </row>
    <row r="9308" spans="1:4" x14ac:dyDescent="0.2">
      <c r="A9308">
        <v>103001</v>
      </c>
      <c r="B9308" t="s">
        <v>6064</v>
      </c>
      <c r="C9308">
        <v>88309</v>
      </c>
      <c r="D9308">
        <v>0.24727969999999999</v>
      </c>
    </row>
    <row r="9309" spans="1:4" x14ac:dyDescent="0.2">
      <c r="A9309">
        <v>103001</v>
      </c>
      <c r="B9309" t="s">
        <v>80</v>
      </c>
      <c r="C9309">
        <v>11235</v>
      </c>
      <c r="D9309">
        <v>1</v>
      </c>
    </row>
    <row r="9310" spans="1:4" x14ac:dyDescent="0.2">
      <c r="A9310">
        <v>103002</v>
      </c>
    </row>
    <row r="9311" spans="1:4" x14ac:dyDescent="0.2">
      <c r="A9311">
        <v>103002</v>
      </c>
      <c r="B9311" t="s">
        <v>6064</v>
      </c>
      <c r="C9311">
        <v>88629</v>
      </c>
      <c r="D9311">
        <v>5.2620999999999996E-3</v>
      </c>
    </row>
    <row r="9312" spans="1:4" x14ac:dyDescent="0.2">
      <c r="A9312">
        <v>103002</v>
      </c>
      <c r="B9312" t="s">
        <v>6064</v>
      </c>
      <c r="C9312">
        <v>88316</v>
      </c>
      <c r="D9312">
        <v>0.257523</v>
      </c>
    </row>
    <row r="9313" spans="1:4" x14ac:dyDescent="0.2">
      <c r="A9313">
        <v>103002</v>
      </c>
      <c r="B9313" t="s">
        <v>6064</v>
      </c>
      <c r="C9313">
        <v>88309</v>
      </c>
      <c r="D9313">
        <v>0.257523</v>
      </c>
    </row>
    <row r="9314" spans="1:4" x14ac:dyDescent="0.2">
      <c r="A9314">
        <v>103002</v>
      </c>
      <c r="B9314" t="s">
        <v>80</v>
      </c>
      <c r="C9314">
        <v>11236</v>
      </c>
      <c r="D9314">
        <v>1</v>
      </c>
    </row>
    <row r="9315" spans="1:4" x14ac:dyDescent="0.2">
      <c r="A9315">
        <v>103003</v>
      </c>
    </row>
    <row r="9316" spans="1:4" x14ac:dyDescent="0.2">
      <c r="A9316">
        <v>103003</v>
      </c>
      <c r="B9316" t="s">
        <v>6064</v>
      </c>
      <c r="C9316">
        <v>88629</v>
      </c>
      <c r="D9316">
        <v>5.7007000000000004E-3</v>
      </c>
    </row>
    <row r="9317" spans="1:4" x14ac:dyDescent="0.2">
      <c r="A9317">
        <v>103003</v>
      </c>
      <c r="B9317" t="s">
        <v>6064</v>
      </c>
      <c r="C9317">
        <v>88316</v>
      </c>
      <c r="D9317">
        <v>0.27800960000000002</v>
      </c>
    </row>
    <row r="9318" spans="1:4" x14ac:dyDescent="0.2">
      <c r="A9318">
        <v>103003</v>
      </c>
      <c r="B9318" t="s">
        <v>6064</v>
      </c>
      <c r="C9318">
        <v>88309</v>
      </c>
      <c r="D9318">
        <v>0.27800960000000002</v>
      </c>
    </row>
    <row r="9319" spans="1:4" x14ac:dyDescent="0.2">
      <c r="A9319">
        <v>103003</v>
      </c>
      <c r="B9319" t="s">
        <v>80</v>
      </c>
      <c r="C9319">
        <v>11245</v>
      </c>
      <c r="D9319">
        <v>1</v>
      </c>
    </row>
    <row r="9320" spans="1:4" x14ac:dyDescent="0.2">
      <c r="A9320">
        <v>106018</v>
      </c>
    </row>
    <row r="9321" spans="1:4" x14ac:dyDescent="0.2">
      <c r="A9321">
        <v>106018</v>
      </c>
      <c r="B9321" t="s">
        <v>6064</v>
      </c>
      <c r="C9321">
        <v>88316</v>
      </c>
      <c r="D9321">
        <v>1.91939E-2</v>
      </c>
    </row>
    <row r="9322" spans="1:4" x14ac:dyDescent="0.2">
      <c r="A9322">
        <v>106018</v>
      </c>
      <c r="B9322" t="s">
        <v>6064</v>
      </c>
      <c r="C9322">
        <v>88309</v>
      </c>
      <c r="D9322">
        <v>1.91939E-2</v>
      </c>
    </row>
    <row r="9323" spans="1:4" x14ac:dyDescent="0.2">
      <c r="A9323">
        <v>106018</v>
      </c>
      <c r="B9323" t="s">
        <v>80</v>
      </c>
      <c r="C9323">
        <v>45370</v>
      </c>
      <c r="D9323">
        <v>1</v>
      </c>
    </row>
    <row r="9324" spans="1:4" x14ac:dyDescent="0.2">
      <c r="A9324">
        <v>105945</v>
      </c>
    </row>
    <row r="9325" spans="1:4" x14ac:dyDescent="0.2">
      <c r="A9325">
        <v>105945</v>
      </c>
      <c r="B9325" t="s">
        <v>6064</v>
      </c>
      <c r="C9325">
        <v>88316</v>
      </c>
      <c r="D9325">
        <v>0.1112834</v>
      </c>
    </row>
    <row r="9326" spans="1:4" x14ac:dyDescent="0.2">
      <c r="A9326">
        <v>105945</v>
      </c>
      <c r="B9326" t="s">
        <v>6064</v>
      </c>
      <c r="C9326">
        <v>88309</v>
      </c>
      <c r="D9326">
        <v>0.1112834</v>
      </c>
    </row>
    <row r="9327" spans="1:4" x14ac:dyDescent="0.2">
      <c r="A9327">
        <v>105945</v>
      </c>
      <c r="B9327" t="s">
        <v>80</v>
      </c>
      <c r="C9327">
        <v>5068</v>
      </c>
      <c r="D9327">
        <v>5.9899999999999999E-5</v>
      </c>
    </row>
    <row r="9328" spans="1:4" x14ac:dyDescent="0.2">
      <c r="A9328">
        <v>105945</v>
      </c>
      <c r="B9328" t="s">
        <v>80</v>
      </c>
      <c r="C9328">
        <v>4509</v>
      </c>
      <c r="D9328">
        <v>0.55000000000000004</v>
      </c>
    </row>
    <row r="9329" spans="1:4" x14ac:dyDescent="0.2">
      <c r="A9329">
        <v>98522</v>
      </c>
    </row>
    <row r="9330" spans="1:4" x14ac:dyDescent="0.2">
      <c r="A9330">
        <v>98522</v>
      </c>
      <c r="B9330" t="s">
        <v>6064</v>
      </c>
      <c r="C9330">
        <v>94974</v>
      </c>
      <c r="D9330">
        <v>1.4500000000000001E-2</v>
      </c>
    </row>
    <row r="9331" spans="1:4" x14ac:dyDescent="0.2">
      <c r="A9331">
        <v>98522</v>
      </c>
      <c r="B9331" t="s">
        <v>6064</v>
      </c>
      <c r="C9331">
        <v>88316</v>
      </c>
      <c r="D9331">
        <v>1.1229</v>
      </c>
    </row>
    <row r="9332" spans="1:4" x14ac:dyDescent="0.2">
      <c r="A9332">
        <v>98522</v>
      </c>
      <c r="B9332" t="s">
        <v>6064</v>
      </c>
      <c r="C9332">
        <v>88309</v>
      </c>
      <c r="D9332">
        <v>1.1229</v>
      </c>
    </row>
    <row r="9333" spans="1:4" x14ac:dyDescent="0.2">
      <c r="A9333">
        <v>98522</v>
      </c>
      <c r="B9333" t="s">
        <v>80</v>
      </c>
      <c r="C9333">
        <v>43130</v>
      </c>
      <c r="D9333">
        <v>5.8599999999999999E-2</v>
      </c>
    </row>
    <row r="9334" spans="1:4" x14ac:dyDescent="0.2">
      <c r="A9334">
        <v>98522</v>
      </c>
      <c r="B9334" t="s">
        <v>80</v>
      </c>
      <c r="C9334">
        <v>10937</v>
      </c>
      <c r="D9334">
        <v>1.9231</v>
      </c>
    </row>
    <row r="9335" spans="1:4" x14ac:dyDescent="0.2">
      <c r="A9335">
        <v>98522</v>
      </c>
      <c r="B9335" t="s">
        <v>80</v>
      </c>
      <c r="C9335">
        <v>4460</v>
      </c>
      <c r="D9335">
        <v>2.2000000000000002</v>
      </c>
    </row>
    <row r="9336" spans="1:4" x14ac:dyDescent="0.2">
      <c r="A9336">
        <v>98522</v>
      </c>
      <c r="B9336" t="s">
        <v>80</v>
      </c>
      <c r="C9336">
        <v>4417</v>
      </c>
      <c r="D9336">
        <v>8.7999999999999995E-2</v>
      </c>
    </row>
    <row r="9337" spans="1:4" x14ac:dyDescent="0.2">
      <c r="A9337">
        <v>98522</v>
      </c>
      <c r="B9337" t="s">
        <v>80</v>
      </c>
      <c r="C9337">
        <v>4107</v>
      </c>
      <c r="D9337">
        <v>0.3846</v>
      </c>
    </row>
    <row r="9338" spans="1:4" x14ac:dyDescent="0.2">
      <c r="A9338">
        <v>98523</v>
      </c>
    </row>
    <row r="9339" spans="1:4" x14ac:dyDescent="0.2">
      <c r="A9339">
        <v>98523</v>
      </c>
      <c r="B9339" t="s">
        <v>6064</v>
      </c>
      <c r="C9339">
        <v>94974</v>
      </c>
      <c r="D9339">
        <v>1.2E-2</v>
      </c>
    </row>
    <row r="9340" spans="1:4" x14ac:dyDescent="0.2">
      <c r="A9340">
        <v>98523</v>
      </c>
      <c r="B9340" t="s">
        <v>6064</v>
      </c>
      <c r="C9340">
        <v>88316</v>
      </c>
      <c r="D9340">
        <v>1.2875000000000001</v>
      </c>
    </row>
    <row r="9341" spans="1:4" x14ac:dyDescent="0.2">
      <c r="A9341">
        <v>98523</v>
      </c>
      <c r="B9341" t="s">
        <v>6064</v>
      </c>
      <c r="C9341">
        <v>88315</v>
      </c>
      <c r="D9341">
        <v>1.2875000000000001</v>
      </c>
    </row>
    <row r="9342" spans="1:4" x14ac:dyDescent="0.2">
      <c r="A9342">
        <v>98523</v>
      </c>
      <c r="B9342" t="s">
        <v>80</v>
      </c>
      <c r="C9342">
        <v>44234</v>
      </c>
      <c r="D9342">
        <v>2.3437999999999999</v>
      </c>
    </row>
    <row r="9343" spans="1:4" x14ac:dyDescent="0.2">
      <c r="A9343">
        <v>98523</v>
      </c>
      <c r="B9343" t="s">
        <v>80</v>
      </c>
      <c r="C9343">
        <v>44229</v>
      </c>
      <c r="D9343">
        <v>4.6875</v>
      </c>
    </row>
    <row r="9344" spans="1:4" x14ac:dyDescent="0.2">
      <c r="A9344">
        <v>98523</v>
      </c>
      <c r="B9344" t="s">
        <v>80</v>
      </c>
      <c r="C9344">
        <v>44164</v>
      </c>
      <c r="D9344">
        <v>0.3906</v>
      </c>
    </row>
    <row r="9345" spans="1:4" x14ac:dyDescent="0.2">
      <c r="A9345">
        <v>98523</v>
      </c>
      <c r="B9345" t="s">
        <v>80</v>
      </c>
      <c r="C9345">
        <v>43658</v>
      </c>
      <c r="D9345">
        <v>1.97</v>
      </c>
    </row>
    <row r="9346" spans="1:4" x14ac:dyDescent="0.2">
      <c r="A9346">
        <v>102364</v>
      </c>
    </row>
    <row r="9347" spans="1:4" x14ac:dyDescent="0.2">
      <c r="A9347">
        <v>102364</v>
      </c>
      <c r="B9347" t="s">
        <v>6064</v>
      </c>
      <c r="C9347">
        <v>94962</v>
      </c>
      <c r="D9347">
        <v>4.4999999999999997E-3</v>
      </c>
    </row>
    <row r="9348" spans="1:4" x14ac:dyDescent="0.2">
      <c r="A9348">
        <v>102364</v>
      </c>
      <c r="B9348" t="s">
        <v>6064</v>
      </c>
      <c r="C9348">
        <v>88316</v>
      </c>
      <c r="D9348">
        <v>0.97740000000000005</v>
      </c>
    </row>
    <row r="9349" spans="1:4" x14ac:dyDescent="0.2">
      <c r="A9349">
        <v>102364</v>
      </c>
      <c r="B9349" t="s">
        <v>6064</v>
      </c>
      <c r="C9349">
        <v>88315</v>
      </c>
      <c r="D9349">
        <v>0.97740000000000005</v>
      </c>
    </row>
    <row r="9350" spans="1:4" x14ac:dyDescent="0.2">
      <c r="A9350">
        <v>102364</v>
      </c>
      <c r="B9350" t="s">
        <v>80</v>
      </c>
      <c r="C9350">
        <v>43130</v>
      </c>
      <c r="D9350">
        <v>7.9699999999999993E-2</v>
      </c>
    </row>
    <row r="9351" spans="1:4" x14ac:dyDescent="0.2">
      <c r="A9351">
        <v>102364</v>
      </c>
      <c r="B9351" t="s">
        <v>80</v>
      </c>
      <c r="C9351">
        <v>11002</v>
      </c>
      <c r="D9351">
        <v>2.5000000000000001E-3</v>
      </c>
    </row>
    <row r="9352" spans="1:4" x14ac:dyDescent="0.2">
      <c r="A9352">
        <v>102364</v>
      </c>
      <c r="B9352" t="s">
        <v>80</v>
      </c>
      <c r="C9352">
        <v>7698</v>
      </c>
      <c r="D9352">
        <v>0.87009999999999998</v>
      </c>
    </row>
    <row r="9353" spans="1:4" x14ac:dyDescent="0.2">
      <c r="A9353">
        <v>102364</v>
      </c>
      <c r="B9353" t="s">
        <v>80</v>
      </c>
      <c r="C9353">
        <v>7696</v>
      </c>
      <c r="D9353">
        <v>0.61050000000000004</v>
      </c>
    </row>
    <row r="9354" spans="1:4" x14ac:dyDescent="0.2">
      <c r="A9354">
        <v>102364</v>
      </c>
      <c r="B9354" t="s">
        <v>80</v>
      </c>
      <c r="C9354">
        <v>7162</v>
      </c>
      <c r="D9354">
        <v>1.0203</v>
      </c>
    </row>
    <row r="9355" spans="1:4" x14ac:dyDescent="0.2">
      <c r="A9355">
        <v>102363</v>
      </c>
    </row>
    <row r="9356" spans="1:4" x14ac:dyDescent="0.2">
      <c r="A9356">
        <v>102363</v>
      </c>
      <c r="B9356" t="s">
        <v>6064</v>
      </c>
      <c r="C9356">
        <v>94962</v>
      </c>
      <c r="D9356">
        <v>4.4999999999999997E-3</v>
      </c>
    </row>
    <row r="9357" spans="1:4" x14ac:dyDescent="0.2">
      <c r="A9357">
        <v>102363</v>
      </c>
      <c r="B9357" t="s">
        <v>6064</v>
      </c>
      <c r="C9357">
        <v>88316</v>
      </c>
      <c r="D9357">
        <v>0.97740000000000005</v>
      </c>
    </row>
    <row r="9358" spans="1:4" x14ac:dyDescent="0.2">
      <c r="A9358">
        <v>102363</v>
      </c>
      <c r="B9358" t="s">
        <v>6064</v>
      </c>
      <c r="C9358">
        <v>88315</v>
      </c>
      <c r="D9358">
        <v>0.97740000000000005</v>
      </c>
    </row>
    <row r="9359" spans="1:4" x14ac:dyDescent="0.2">
      <c r="A9359">
        <v>102363</v>
      </c>
      <c r="B9359" t="s">
        <v>80</v>
      </c>
      <c r="C9359">
        <v>43130</v>
      </c>
      <c r="D9359">
        <v>7.9699999999999993E-2</v>
      </c>
    </row>
    <row r="9360" spans="1:4" x14ac:dyDescent="0.2">
      <c r="A9360">
        <v>102363</v>
      </c>
      <c r="B9360" t="s">
        <v>80</v>
      </c>
      <c r="C9360">
        <v>11002</v>
      </c>
      <c r="D9360">
        <v>2.5000000000000001E-3</v>
      </c>
    </row>
    <row r="9361" spans="1:4" x14ac:dyDescent="0.2">
      <c r="A9361">
        <v>102363</v>
      </c>
      <c r="B9361" t="s">
        <v>80</v>
      </c>
      <c r="C9361">
        <v>7698</v>
      </c>
      <c r="D9361">
        <v>0.87009999999999998</v>
      </c>
    </row>
    <row r="9362" spans="1:4" x14ac:dyDescent="0.2">
      <c r="A9362">
        <v>102363</v>
      </c>
      <c r="B9362" t="s">
        <v>80</v>
      </c>
      <c r="C9362">
        <v>7696</v>
      </c>
      <c r="D9362">
        <v>0.61050000000000004</v>
      </c>
    </row>
    <row r="9363" spans="1:4" x14ac:dyDescent="0.2">
      <c r="A9363">
        <v>102363</v>
      </c>
      <c r="B9363" t="s">
        <v>80</v>
      </c>
      <c r="C9363">
        <v>7158</v>
      </c>
      <c r="D9363">
        <v>1.0203</v>
      </c>
    </row>
    <row r="9364" spans="1:4" x14ac:dyDescent="0.2">
      <c r="A9364">
        <v>102362</v>
      </c>
    </row>
    <row r="9365" spans="1:4" x14ac:dyDescent="0.2">
      <c r="A9365">
        <v>102362</v>
      </c>
      <c r="B9365" t="s">
        <v>6064</v>
      </c>
      <c r="C9365">
        <v>94962</v>
      </c>
      <c r="D9365">
        <v>4.4999999999999997E-3</v>
      </c>
    </row>
    <row r="9366" spans="1:4" x14ac:dyDescent="0.2">
      <c r="A9366">
        <v>102362</v>
      </c>
      <c r="B9366" t="s">
        <v>6064</v>
      </c>
      <c r="C9366">
        <v>88316</v>
      </c>
      <c r="D9366">
        <v>0.99739999999999995</v>
      </c>
    </row>
    <row r="9367" spans="1:4" x14ac:dyDescent="0.2">
      <c r="A9367">
        <v>102362</v>
      </c>
      <c r="B9367" t="s">
        <v>6064</v>
      </c>
      <c r="C9367">
        <v>88315</v>
      </c>
      <c r="D9367">
        <v>0.97740000000000005</v>
      </c>
    </row>
    <row r="9368" spans="1:4" x14ac:dyDescent="0.2">
      <c r="A9368">
        <v>102362</v>
      </c>
      <c r="B9368" t="s">
        <v>80</v>
      </c>
      <c r="C9368">
        <v>43130</v>
      </c>
      <c r="D9368">
        <v>7.9699999999999993E-2</v>
      </c>
    </row>
    <row r="9369" spans="1:4" x14ac:dyDescent="0.2">
      <c r="A9369">
        <v>102362</v>
      </c>
      <c r="B9369" t="s">
        <v>80</v>
      </c>
      <c r="C9369">
        <v>11002</v>
      </c>
      <c r="D9369">
        <v>2.5000000000000001E-3</v>
      </c>
    </row>
    <row r="9370" spans="1:4" x14ac:dyDescent="0.2">
      <c r="A9370">
        <v>102362</v>
      </c>
      <c r="B9370" t="s">
        <v>80</v>
      </c>
      <c r="C9370">
        <v>7698</v>
      </c>
      <c r="D9370">
        <v>0.87009999999999998</v>
      </c>
    </row>
    <row r="9371" spans="1:4" x14ac:dyDescent="0.2">
      <c r="A9371">
        <v>102362</v>
      </c>
      <c r="B9371" t="s">
        <v>80</v>
      </c>
      <c r="C9371">
        <v>7696</v>
      </c>
      <c r="D9371">
        <v>0.61050000000000004</v>
      </c>
    </row>
    <row r="9372" spans="1:4" x14ac:dyDescent="0.2">
      <c r="A9372">
        <v>102362</v>
      </c>
      <c r="B9372" t="s">
        <v>80</v>
      </c>
      <c r="C9372">
        <v>7167</v>
      </c>
      <c r="D9372">
        <v>1.0203</v>
      </c>
    </row>
    <row r="9373" spans="1:4" x14ac:dyDescent="0.2">
      <c r="A9373">
        <v>101196</v>
      </c>
    </row>
    <row r="9374" spans="1:4" x14ac:dyDescent="0.2">
      <c r="A9374">
        <v>101196</v>
      </c>
      <c r="B9374" t="s">
        <v>6064</v>
      </c>
      <c r="C9374">
        <v>94962</v>
      </c>
      <c r="D9374">
        <v>2.41E-2</v>
      </c>
    </row>
    <row r="9375" spans="1:4" x14ac:dyDescent="0.2">
      <c r="A9375">
        <v>101196</v>
      </c>
      <c r="B9375" t="s">
        <v>6064</v>
      </c>
      <c r="C9375">
        <v>88316</v>
      </c>
      <c r="D9375">
        <v>0.89959999999999996</v>
      </c>
    </row>
    <row r="9376" spans="1:4" x14ac:dyDescent="0.2">
      <c r="A9376">
        <v>101196</v>
      </c>
      <c r="B9376" t="s">
        <v>6064</v>
      </c>
      <c r="C9376">
        <v>88309</v>
      </c>
      <c r="D9376">
        <v>0.89959999999999996</v>
      </c>
    </row>
    <row r="9377" spans="1:4" x14ac:dyDescent="0.2">
      <c r="A9377">
        <v>101196</v>
      </c>
      <c r="B9377" t="s">
        <v>80</v>
      </c>
      <c r="C9377">
        <v>44482</v>
      </c>
      <c r="D9377">
        <v>0.4</v>
      </c>
    </row>
    <row r="9378" spans="1:4" x14ac:dyDescent="0.2">
      <c r="A9378">
        <v>101196</v>
      </c>
      <c r="B9378" t="s">
        <v>80</v>
      </c>
      <c r="C9378">
        <v>43130</v>
      </c>
      <c r="D9378">
        <v>8.6199999999999999E-2</v>
      </c>
    </row>
    <row r="9379" spans="1:4" x14ac:dyDescent="0.2">
      <c r="A9379">
        <v>101196</v>
      </c>
      <c r="B9379" t="s">
        <v>80</v>
      </c>
      <c r="C9379">
        <v>4111</v>
      </c>
      <c r="D9379">
        <v>0.04</v>
      </c>
    </row>
    <row r="9380" spans="1:4" x14ac:dyDescent="0.2">
      <c r="A9380">
        <v>101196</v>
      </c>
      <c r="B9380" t="s">
        <v>80</v>
      </c>
      <c r="C9380">
        <v>346</v>
      </c>
      <c r="D9380">
        <v>0.54</v>
      </c>
    </row>
    <row r="9381" spans="1:4" x14ac:dyDescent="0.2">
      <c r="A9381">
        <v>101195</v>
      </c>
    </row>
    <row r="9382" spans="1:4" x14ac:dyDescent="0.2">
      <c r="A9382">
        <v>101195</v>
      </c>
      <c r="B9382" t="s">
        <v>6064</v>
      </c>
      <c r="C9382">
        <v>94962</v>
      </c>
      <c r="D9382">
        <v>2.41E-2</v>
      </c>
    </row>
    <row r="9383" spans="1:4" x14ac:dyDescent="0.2">
      <c r="A9383">
        <v>101195</v>
      </c>
      <c r="B9383" t="s">
        <v>6064</v>
      </c>
      <c r="C9383">
        <v>88316</v>
      </c>
      <c r="D9383">
        <v>0.76070000000000004</v>
      </c>
    </row>
    <row r="9384" spans="1:4" x14ac:dyDescent="0.2">
      <c r="A9384">
        <v>101195</v>
      </c>
      <c r="B9384" t="s">
        <v>6064</v>
      </c>
      <c r="C9384">
        <v>88309</v>
      </c>
      <c r="D9384">
        <v>0.76070000000000004</v>
      </c>
    </row>
    <row r="9385" spans="1:4" x14ac:dyDescent="0.2">
      <c r="A9385">
        <v>101195</v>
      </c>
      <c r="B9385" t="s">
        <v>80</v>
      </c>
      <c r="C9385">
        <v>44482</v>
      </c>
      <c r="D9385">
        <v>0.4</v>
      </c>
    </row>
    <row r="9386" spans="1:4" x14ac:dyDescent="0.2">
      <c r="A9386">
        <v>101195</v>
      </c>
      <c r="B9386" t="s">
        <v>80</v>
      </c>
      <c r="C9386">
        <v>43130</v>
      </c>
      <c r="D9386">
        <v>6.4699999999999994E-2</v>
      </c>
    </row>
    <row r="9387" spans="1:4" x14ac:dyDescent="0.2">
      <c r="A9387">
        <v>101195</v>
      </c>
      <c r="B9387" t="s">
        <v>80</v>
      </c>
      <c r="C9387">
        <v>4111</v>
      </c>
      <c r="D9387">
        <v>0.04</v>
      </c>
    </row>
    <row r="9388" spans="1:4" x14ac:dyDescent="0.2">
      <c r="A9388">
        <v>101195</v>
      </c>
      <c r="B9388" t="s">
        <v>80</v>
      </c>
      <c r="C9388">
        <v>346</v>
      </c>
      <c r="D9388">
        <v>0.40500000000000003</v>
      </c>
    </row>
    <row r="9389" spans="1:4" x14ac:dyDescent="0.2">
      <c r="A9389">
        <v>101193</v>
      </c>
    </row>
    <row r="9390" spans="1:4" x14ac:dyDescent="0.2">
      <c r="A9390">
        <v>101193</v>
      </c>
      <c r="B9390" t="s">
        <v>6064</v>
      </c>
      <c r="C9390">
        <v>94962</v>
      </c>
      <c r="D9390">
        <v>8.9999999999999993E-3</v>
      </c>
    </row>
    <row r="9391" spans="1:4" x14ac:dyDescent="0.2">
      <c r="A9391">
        <v>101193</v>
      </c>
      <c r="B9391" t="s">
        <v>6064</v>
      </c>
      <c r="C9391">
        <v>88316</v>
      </c>
      <c r="D9391">
        <v>0.52800000000000002</v>
      </c>
    </row>
    <row r="9392" spans="1:4" x14ac:dyDescent="0.2">
      <c r="A9392">
        <v>101193</v>
      </c>
      <c r="B9392" t="s">
        <v>6064</v>
      </c>
      <c r="C9392">
        <v>88309</v>
      </c>
      <c r="D9392">
        <v>0.52800000000000002</v>
      </c>
    </row>
    <row r="9393" spans="1:4" x14ac:dyDescent="0.2">
      <c r="A9393">
        <v>101193</v>
      </c>
      <c r="B9393" t="s">
        <v>80</v>
      </c>
      <c r="C9393">
        <v>43130</v>
      </c>
      <c r="D9393">
        <v>2.87E-2</v>
      </c>
    </row>
    <row r="9394" spans="1:4" x14ac:dyDescent="0.2">
      <c r="A9394">
        <v>101193</v>
      </c>
      <c r="B9394" t="s">
        <v>80</v>
      </c>
      <c r="C9394">
        <v>4107</v>
      </c>
      <c r="D9394">
        <v>0.4</v>
      </c>
    </row>
    <row r="9395" spans="1:4" x14ac:dyDescent="0.2">
      <c r="A9395">
        <v>101193</v>
      </c>
      <c r="B9395" t="s">
        <v>80</v>
      </c>
      <c r="C9395">
        <v>346</v>
      </c>
      <c r="D9395">
        <v>0.18</v>
      </c>
    </row>
    <row r="9396" spans="1:4" x14ac:dyDescent="0.2">
      <c r="A9396">
        <v>101192</v>
      </c>
    </row>
    <row r="9397" spans="1:4" x14ac:dyDescent="0.2">
      <c r="A9397">
        <v>101192</v>
      </c>
      <c r="B9397" t="s">
        <v>6064</v>
      </c>
      <c r="C9397">
        <v>94962</v>
      </c>
      <c r="D9397">
        <v>8.9999999999999993E-3</v>
      </c>
    </row>
    <row r="9398" spans="1:4" x14ac:dyDescent="0.2">
      <c r="A9398">
        <v>101192</v>
      </c>
      <c r="B9398" t="s">
        <v>6064</v>
      </c>
      <c r="C9398">
        <v>88316</v>
      </c>
      <c r="D9398">
        <v>0.52800000000000002</v>
      </c>
    </row>
    <row r="9399" spans="1:4" x14ac:dyDescent="0.2">
      <c r="A9399">
        <v>101192</v>
      </c>
      <c r="B9399" t="s">
        <v>6064</v>
      </c>
      <c r="C9399">
        <v>88309</v>
      </c>
      <c r="D9399">
        <v>0.52800000000000002</v>
      </c>
    </row>
    <row r="9400" spans="1:4" x14ac:dyDescent="0.2">
      <c r="A9400">
        <v>101192</v>
      </c>
      <c r="B9400" t="s">
        <v>80</v>
      </c>
      <c r="C9400">
        <v>43130</v>
      </c>
      <c r="D9400">
        <v>0.28699999999999998</v>
      </c>
    </row>
    <row r="9401" spans="1:4" x14ac:dyDescent="0.2">
      <c r="A9401">
        <v>101192</v>
      </c>
      <c r="B9401" t="s">
        <v>80</v>
      </c>
      <c r="C9401">
        <v>4107</v>
      </c>
      <c r="D9401">
        <v>0.4</v>
      </c>
    </row>
    <row r="9402" spans="1:4" x14ac:dyDescent="0.2">
      <c r="A9402">
        <v>101192</v>
      </c>
      <c r="B9402" t="s">
        <v>80</v>
      </c>
      <c r="C9402">
        <v>339</v>
      </c>
      <c r="D9402">
        <v>4</v>
      </c>
    </row>
    <row r="9403" spans="1:4" x14ac:dyDescent="0.2">
      <c r="A9403">
        <v>101194</v>
      </c>
    </row>
    <row r="9404" spans="1:4" x14ac:dyDescent="0.2">
      <c r="A9404">
        <v>101194</v>
      </c>
      <c r="B9404" t="s">
        <v>6064</v>
      </c>
      <c r="C9404">
        <v>94962</v>
      </c>
      <c r="D9404">
        <v>8.9999999999999993E-3</v>
      </c>
    </row>
    <row r="9405" spans="1:4" x14ac:dyDescent="0.2">
      <c r="A9405">
        <v>101194</v>
      </c>
      <c r="B9405" t="s">
        <v>6064</v>
      </c>
      <c r="C9405">
        <v>88316</v>
      </c>
      <c r="D9405">
        <v>0.52800000000000002</v>
      </c>
    </row>
    <row r="9406" spans="1:4" x14ac:dyDescent="0.2">
      <c r="A9406">
        <v>101194</v>
      </c>
      <c r="B9406" t="s">
        <v>6064</v>
      </c>
      <c r="C9406">
        <v>88309</v>
      </c>
      <c r="D9406">
        <v>0.52800000000000002</v>
      </c>
    </row>
    <row r="9407" spans="1:4" x14ac:dyDescent="0.2">
      <c r="A9407">
        <v>101194</v>
      </c>
      <c r="B9407" t="s">
        <v>80</v>
      </c>
      <c r="C9407">
        <v>43130</v>
      </c>
      <c r="D9407">
        <v>2.87E-2</v>
      </c>
    </row>
    <row r="9408" spans="1:4" x14ac:dyDescent="0.2">
      <c r="A9408">
        <v>101194</v>
      </c>
      <c r="B9408" t="s">
        <v>80</v>
      </c>
      <c r="C9408">
        <v>4107</v>
      </c>
      <c r="D9408">
        <v>0.4</v>
      </c>
    </row>
    <row r="9409" spans="1:4" x14ac:dyDescent="0.2">
      <c r="A9409">
        <v>101194</v>
      </c>
      <c r="B9409" t="s">
        <v>80</v>
      </c>
      <c r="C9409">
        <v>346</v>
      </c>
      <c r="D9409">
        <v>0.09</v>
      </c>
    </row>
    <row r="9410" spans="1:4" x14ac:dyDescent="0.2">
      <c r="A9410">
        <v>101194</v>
      </c>
      <c r="B9410" t="s">
        <v>80</v>
      </c>
      <c r="C9410">
        <v>339</v>
      </c>
      <c r="D9410">
        <v>2</v>
      </c>
    </row>
    <row r="9411" spans="1:4" x14ac:dyDescent="0.2">
      <c r="A9411">
        <v>101190</v>
      </c>
    </row>
    <row r="9412" spans="1:4" x14ac:dyDescent="0.2">
      <c r="A9412">
        <v>101190</v>
      </c>
      <c r="B9412" t="s">
        <v>6064</v>
      </c>
      <c r="C9412">
        <v>94962</v>
      </c>
      <c r="D9412">
        <v>8.9999999999999993E-3</v>
      </c>
    </row>
    <row r="9413" spans="1:4" x14ac:dyDescent="0.2">
      <c r="A9413">
        <v>101190</v>
      </c>
      <c r="B9413" t="s">
        <v>6064</v>
      </c>
      <c r="C9413">
        <v>88316</v>
      </c>
      <c r="D9413">
        <v>0.52800000000000002</v>
      </c>
    </row>
    <row r="9414" spans="1:4" x14ac:dyDescent="0.2">
      <c r="A9414">
        <v>101190</v>
      </c>
      <c r="B9414" t="s">
        <v>6064</v>
      </c>
      <c r="C9414">
        <v>88309</v>
      </c>
      <c r="D9414">
        <v>0.52800000000000002</v>
      </c>
    </row>
    <row r="9415" spans="1:4" x14ac:dyDescent="0.2">
      <c r="A9415">
        <v>101190</v>
      </c>
      <c r="B9415" t="s">
        <v>80</v>
      </c>
      <c r="C9415">
        <v>43130</v>
      </c>
      <c r="D9415">
        <v>2.87E-2</v>
      </c>
    </row>
    <row r="9416" spans="1:4" x14ac:dyDescent="0.2">
      <c r="A9416">
        <v>101190</v>
      </c>
      <c r="B9416" t="s">
        <v>80</v>
      </c>
      <c r="C9416">
        <v>4102</v>
      </c>
      <c r="D9416">
        <v>0.4</v>
      </c>
    </row>
    <row r="9417" spans="1:4" x14ac:dyDescent="0.2">
      <c r="A9417">
        <v>101190</v>
      </c>
      <c r="B9417" t="s">
        <v>80</v>
      </c>
      <c r="C9417">
        <v>346</v>
      </c>
      <c r="D9417">
        <v>0.18</v>
      </c>
    </row>
    <row r="9418" spans="1:4" x14ac:dyDescent="0.2">
      <c r="A9418">
        <v>101189</v>
      </c>
    </row>
    <row r="9419" spans="1:4" x14ac:dyDescent="0.2">
      <c r="A9419">
        <v>101189</v>
      </c>
      <c r="B9419" t="s">
        <v>6064</v>
      </c>
      <c r="C9419">
        <v>94962</v>
      </c>
      <c r="D9419">
        <v>8.9999999999999993E-3</v>
      </c>
    </row>
    <row r="9420" spans="1:4" x14ac:dyDescent="0.2">
      <c r="A9420">
        <v>101189</v>
      </c>
      <c r="B9420" t="s">
        <v>6064</v>
      </c>
      <c r="C9420">
        <v>88316</v>
      </c>
      <c r="D9420">
        <v>0.52800000000000002</v>
      </c>
    </row>
    <row r="9421" spans="1:4" x14ac:dyDescent="0.2">
      <c r="A9421">
        <v>101189</v>
      </c>
      <c r="B9421" t="s">
        <v>6064</v>
      </c>
      <c r="C9421">
        <v>88309</v>
      </c>
      <c r="D9421">
        <v>0.52800000000000002</v>
      </c>
    </row>
    <row r="9422" spans="1:4" x14ac:dyDescent="0.2">
      <c r="A9422">
        <v>101189</v>
      </c>
      <c r="B9422" t="s">
        <v>80</v>
      </c>
      <c r="C9422">
        <v>43130</v>
      </c>
      <c r="D9422">
        <v>2.87E-2</v>
      </c>
    </row>
    <row r="9423" spans="1:4" x14ac:dyDescent="0.2">
      <c r="A9423">
        <v>101189</v>
      </c>
      <c r="B9423" t="s">
        <v>80</v>
      </c>
      <c r="C9423">
        <v>4102</v>
      </c>
      <c r="D9423">
        <v>0.4</v>
      </c>
    </row>
    <row r="9424" spans="1:4" x14ac:dyDescent="0.2">
      <c r="A9424">
        <v>101189</v>
      </c>
      <c r="B9424" t="s">
        <v>80</v>
      </c>
      <c r="C9424">
        <v>339</v>
      </c>
      <c r="D9424">
        <v>4</v>
      </c>
    </row>
    <row r="9425" spans="1:4" x14ac:dyDescent="0.2">
      <c r="A9425">
        <v>101191</v>
      </c>
    </row>
    <row r="9426" spans="1:4" x14ac:dyDescent="0.2">
      <c r="A9426">
        <v>101191</v>
      </c>
      <c r="B9426" t="s">
        <v>6064</v>
      </c>
      <c r="C9426">
        <v>94962</v>
      </c>
      <c r="D9426">
        <v>8.9999999999999993E-3</v>
      </c>
    </row>
    <row r="9427" spans="1:4" x14ac:dyDescent="0.2">
      <c r="A9427">
        <v>101191</v>
      </c>
      <c r="B9427" t="s">
        <v>6064</v>
      </c>
      <c r="C9427">
        <v>88316</v>
      </c>
      <c r="D9427">
        <v>0.52800000000000002</v>
      </c>
    </row>
    <row r="9428" spans="1:4" x14ac:dyDescent="0.2">
      <c r="A9428">
        <v>101191</v>
      </c>
      <c r="B9428" t="s">
        <v>6064</v>
      </c>
      <c r="C9428">
        <v>88309</v>
      </c>
      <c r="D9428">
        <v>0.52800000000000002</v>
      </c>
    </row>
    <row r="9429" spans="1:4" x14ac:dyDescent="0.2">
      <c r="A9429">
        <v>101191</v>
      </c>
      <c r="B9429" t="s">
        <v>80</v>
      </c>
      <c r="C9429">
        <v>43130</v>
      </c>
      <c r="D9429">
        <v>2.87E-2</v>
      </c>
    </row>
    <row r="9430" spans="1:4" x14ac:dyDescent="0.2">
      <c r="A9430">
        <v>101191</v>
      </c>
      <c r="B9430" t="s">
        <v>80</v>
      </c>
      <c r="C9430">
        <v>4102</v>
      </c>
      <c r="D9430">
        <v>0.4</v>
      </c>
    </row>
    <row r="9431" spans="1:4" x14ac:dyDescent="0.2">
      <c r="A9431">
        <v>101191</v>
      </c>
      <c r="B9431" t="s">
        <v>80</v>
      </c>
      <c r="C9431">
        <v>346</v>
      </c>
      <c r="D9431">
        <v>0.09</v>
      </c>
    </row>
    <row r="9432" spans="1:4" x14ac:dyDescent="0.2">
      <c r="A9432">
        <v>101191</v>
      </c>
      <c r="B9432" t="s">
        <v>80</v>
      </c>
      <c r="C9432">
        <v>339</v>
      </c>
      <c r="D9432">
        <v>2</v>
      </c>
    </row>
    <row r="9433" spans="1:4" x14ac:dyDescent="0.2">
      <c r="A9433">
        <v>101198</v>
      </c>
    </row>
    <row r="9434" spans="1:4" x14ac:dyDescent="0.2">
      <c r="A9434">
        <v>101198</v>
      </c>
      <c r="B9434" t="s">
        <v>6064</v>
      </c>
      <c r="C9434">
        <v>94962</v>
      </c>
      <c r="D9434">
        <v>8.9999999999999993E-3</v>
      </c>
    </row>
    <row r="9435" spans="1:4" x14ac:dyDescent="0.2">
      <c r="A9435">
        <v>101198</v>
      </c>
      <c r="B9435" t="s">
        <v>6064</v>
      </c>
      <c r="C9435">
        <v>88316</v>
      </c>
      <c r="D9435">
        <v>0.85189999999999999</v>
      </c>
    </row>
    <row r="9436" spans="1:4" x14ac:dyDescent="0.2">
      <c r="A9436">
        <v>101198</v>
      </c>
      <c r="B9436" t="s">
        <v>6064</v>
      </c>
      <c r="C9436">
        <v>88309</v>
      </c>
      <c r="D9436">
        <v>0.85189999999999999</v>
      </c>
    </row>
    <row r="9437" spans="1:4" x14ac:dyDescent="0.2">
      <c r="A9437">
        <v>101198</v>
      </c>
      <c r="B9437" t="s">
        <v>80</v>
      </c>
      <c r="C9437">
        <v>43130</v>
      </c>
      <c r="D9437">
        <v>7.9000000000000001E-2</v>
      </c>
    </row>
    <row r="9438" spans="1:4" x14ac:dyDescent="0.2">
      <c r="A9438">
        <v>101198</v>
      </c>
      <c r="B9438" t="s">
        <v>80</v>
      </c>
      <c r="C9438">
        <v>4114</v>
      </c>
      <c r="D9438">
        <v>0.4</v>
      </c>
    </row>
    <row r="9439" spans="1:4" x14ac:dyDescent="0.2">
      <c r="A9439">
        <v>101198</v>
      </c>
      <c r="B9439" t="s">
        <v>80</v>
      </c>
      <c r="C9439">
        <v>346</v>
      </c>
      <c r="D9439">
        <v>0.495</v>
      </c>
    </row>
    <row r="9440" spans="1:4" x14ac:dyDescent="0.2">
      <c r="A9440">
        <v>101197</v>
      </c>
    </row>
    <row r="9441" spans="1:4" x14ac:dyDescent="0.2">
      <c r="A9441">
        <v>101197</v>
      </c>
      <c r="B9441" t="s">
        <v>6064</v>
      </c>
      <c r="C9441">
        <v>94962</v>
      </c>
      <c r="D9441">
        <v>0.09</v>
      </c>
    </row>
    <row r="9442" spans="1:4" x14ac:dyDescent="0.2">
      <c r="A9442">
        <v>101197</v>
      </c>
      <c r="B9442" t="s">
        <v>6064</v>
      </c>
      <c r="C9442">
        <v>88316</v>
      </c>
      <c r="D9442">
        <v>0.85189999999999999</v>
      </c>
    </row>
    <row r="9443" spans="1:4" x14ac:dyDescent="0.2">
      <c r="A9443">
        <v>101197</v>
      </c>
      <c r="B9443" t="s">
        <v>6064</v>
      </c>
      <c r="C9443">
        <v>88309</v>
      </c>
      <c r="D9443">
        <v>0.85189999999999999</v>
      </c>
    </row>
    <row r="9444" spans="1:4" x14ac:dyDescent="0.2">
      <c r="A9444">
        <v>101197</v>
      </c>
      <c r="B9444" t="s">
        <v>80</v>
      </c>
      <c r="C9444">
        <v>43130</v>
      </c>
      <c r="D9444">
        <v>7.9000000000000001E-2</v>
      </c>
    </row>
    <row r="9445" spans="1:4" x14ac:dyDescent="0.2">
      <c r="A9445">
        <v>101197</v>
      </c>
      <c r="B9445" t="s">
        <v>80</v>
      </c>
      <c r="C9445">
        <v>4114</v>
      </c>
      <c r="D9445">
        <v>0.4</v>
      </c>
    </row>
    <row r="9446" spans="1:4" x14ac:dyDescent="0.2">
      <c r="A9446">
        <v>101197</v>
      </c>
      <c r="B9446" t="s">
        <v>80</v>
      </c>
      <c r="C9446">
        <v>339</v>
      </c>
      <c r="D9446">
        <v>11</v>
      </c>
    </row>
    <row r="9447" spans="1:4" x14ac:dyDescent="0.2">
      <c r="A9447">
        <v>101199</v>
      </c>
    </row>
    <row r="9448" spans="1:4" x14ac:dyDescent="0.2">
      <c r="A9448">
        <v>101199</v>
      </c>
      <c r="B9448" t="s">
        <v>6064</v>
      </c>
      <c r="C9448">
        <v>94962</v>
      </c>
      <c r="D9448">
        <v>8.9999999999999993E-3</v>
      </c>
    </row>
    <row r="9449" spans="1:4" x14ac:dyDescent="0.2">
      <c r="A9449">
        <v>101199</v>
      </c>
      <c r="B9449" t="s">
        <v>6064</v>
      </c>
      <c r="C9449">
        <v>88316</v>
      </c>
      <c r="D9449">
        <v>0.85189999999999999</v>
      </c>
    </row>
    <row r="9450" spans="1:4" x14ac:dyDescent="0.2">
      <c r="A9450">
        <v>101199</v>
      </c>
      <c r="B9450" t="s">
        <v>6064</v>
      </c>
      <c r="C9450">
        <v>88309</v>
      </c>
      <c r="D9450">
        <v>0.85189999999999999</v>
      </c>
    </row>
    <row r="9451" spans="1:4" x14ac:dyDescent="0.2">
      <c r="A9451">
        <v>101199</v>
      </c>
      <c r="B9451" t="s">
        <v>80</v>
      </c>
      <c r="C9451">
        <v>43130</v>
      </c>
      <c r="D9451">
        <v>7.9000000000000001E-2</v>
      </c>
    </row>
    <row r="9452" spans="1:4" x14ac:dyDescent="0.2">
      <c r="A9452">
        <v>101199</v>
      </c>
      <c r="B9452" t="s">
        <v>80</v>
      </c>
      <c r="C9452">
        <v>4114</v>
      </c>
      <c r="D9452">
        <v>0.4</v>
      </c>
    </row>
    <row r="9453" spans="1:4" x14ac:dyDescent="0.2">
      <c r="A9453">
        <v>101199</v>
      </c>
      <c r="B9453" t="s">
        <v>80</v>
      </c>
      <c r="C9453">
        <v>346</v>
      </c>
      <c r="D9453">
        <v>0.27</v>
      </c>
    </row>
    <row r="9454" spans="1:4" x14ac:dyDescent="0.2">
      <c r="A9454">
        <v>101199</v>
      </c>
      <c r="B9454" t="s">
        <v>80</v>
      </c>
      <c r="C9454">
        <v>339</v>
      </c>
      <c r="D9454">
        <v>5</v>
      </c>
    </row>
    <row r="9455" spans="1:4" x14ac:dyDescent="0.2">
      <c r="A9455">
        <v>101203</v>
      </c>
    </row>
    <row r="9456" spans="1:4" x14ac:dyDescent="0.2">
      <c r="A9456">
        <v>101203</v>
      </c>
      <c r="B9456" t="s">
        <v>6064</v>
      </c>
      <c r="C9456">
        <v>88262</v>
      </c>
      <c r="D9456">
        <v>0.53069999999999995</v>
      </c>
    </row>
    <row r="9457" spans="1:4" x14ac:dyDescent="0.2">
      <c r="A9457">
        <v>101203</v>
      </c>
      <c r="B9457" t="s">
        <v>6064</v>
      </c>
      <c r="C9457">
        <v>88239</v>
      </c>
      <c r="D9457">
        <v>0.53069999999999995</v>
      </c>
    </row>
    <row r="9458" spans="1:4" x14ac:dyDescent="0.2">
      <c r="A9458">
        <v>101203</v>
      </c>
      <c r="B9458" t="s">
        <v>80</v>
      </c>
      <c r="C9458">
        <v>21138</v>
      </c>
      <c r="D9458">
        <v>0.88</v>
      </c>
    </row>
    <row r="9459" spans="1:4" x14ac:dyDescent="0.2">
      <c r="A9459">
        <v>101203</v>
      </c>
      <c r="B9459" t="s">
        <v>80</v>
      </c>
      <c r="C9459">
        <v>5076</v>
      </c>
      <c r="D9459">
        <v>1.2E-2</v>
      </c>
    </row>
    <row r="9460" spans="1:4" x14ac:dyDescent="0.2">
      <c r="A9460">
        <v>101203</v>
      </c>
      <c r="B9460" t="s">
        <v>80</v>
      </c>
      <c r="C9460">
        <v>346</v>
      </c>
      <c r="D9460">
        <v>0.22500000000000001</v>
      </c>
    </row>
    <row r="9461" spans="1:4" x14ac:dyDescent="0.2">
      <c r="A9461">
        <v>101202</v>
      </c>
    </row>
    <row r="9462" spans="1:4" x14ac:dyDescent="0.2">
      <c r="A9462">
        <v>101202</v>
      </c>
      <c r="B9462" t="s">
        <v>6064</v>
      </c>
      <c r="C9462">
        <v>88262</v>
      </c>
      <c r="D9462">
        <v>0.53069999999999995</v>
      </c>
    </row>
    <row r="9463" spans="1:4" x14ac:dyDescent="0.2">
      <c r="A9463">
        <v>101202</v>
      </c>
      <c r="B9463" t="s">
        <v>6064</v>
      </c>
      <c r="C9463">
        <v>88239</v>
      </c>
      <c r="D9463">
        <v>0.53069999999999995</v>
      </c>
    </row>
    <row r="9464" spans="1:4" x14ac:dyDescent="0.2">
      <c r="A9464">
        <v>101202</v>
      </c>
      <c r="B9464" t="s">
        <v>80</v>
      </c>
      <c r="C9464">
        <v>21138</v>
      </c>
      <c r="D9464">
        <v>0.88</v>
      </c>
    </row>
    <row r="9465" spans="1:4" x14ac:dyDescent="0.2">
      <c r="A9465">
        <v>101202</v>
      </c>
      <c r="B9465" t="s">
        <v>80</v>
      </c>
      <c r="C9465">
        <v>5076</v>
      </c>
      <c r="D9465">
        <v>1.2E-2</v>
      </c>
    </row>
    <row r="9466" spans="1:4" x14ac:dyDescent="0.2">
      <c r="A9466">
        <v>101202</v>
      </c>
      <c r="B9466" t="s">
        <v>80</v>
      </c>
      <c r="C9466">
        <v>339</v>
      </c>
      <c r="D9466">
        <v>5</v>
      </c>
    </row>
    <row r="9467" spans="1:4" x14ac:dyDescent="0.2">
      <c r="A9467">
        <v>101204</v>
      </c>
    </row>
    <row r="9468" spans="1:4" x14ac:dyDescent="0.2">
      <c r="A9468">
        <v>101204</v>
      </c>
      <c r="B9468" t="s">
        <v>6064</v>
      </c>
      <c r="C9468">
        <v>88262</v>
      </c>
      <c r="D9468">
        <v>0.53069999999999995</v>
      </c>
    </row>
    <row r="9469" spans="1:4" x14ac:dyDescent="0.2">
      <c r="A9469">
        <v>101204</v>
      </c>
      <c r="B9469" t="s">
        <v>6064</v>
      </c>
      <c r="C9469">
        <v>88239</v>
      </c>
      <c r="D9469">
        <v>0.53069999999999995</v>
      </c>
    </row>
    <row r="9470" spans="1:4" x14ac:dyDescent="0.2">
      <c r="A9470">
        <v>101204</v>
      </c>
      <c r="B9470" t="s">
        <v>80</v>
      </c>
      <c r="C9470">
        <v>21138</v>
      </c>
      <c r="D9470">
        <v>0.88</v>
      </c>
    </row>
    <row r="9471" spans="1:4" x14ac:dyDescent="0.2">
      <c r="A9471">
        <v>101204</v>
      </c>
      <c r="B9471" t="s">
        <v>80</v>
      </c>
      <c r="C9471">
        <v>5076</v>
      </c>
      <c r="D9471">
        <v>1.2E-2</v>
      </c>
    </row>
    <row r="9472" spans="1:4" x14ac:dyDescent="0.2">
      <c r="A9472">
        <v>101204</v>
      </c>
      <c r="B9472" t="s">
        <v>80</v>
      </c>
      <c r="C9472">
        <v>346</v>
      </c>
      <c r="D9472">
        <v>0.13500000000000001</v>
      </c>
    </row>
    <row r="9473" spans="1:4" x14ac:dyDescent="0.2">
      <c r="A9473">
        <v>101204</v>
      </c>
      <c r="B9473" t="s">
        <v>80</v>
      </c>
      <c r="C9473">
        <v>339</v>
      </c>
      <c r="D9473">
        <v>2</v>
      </c>
    </row>
    <row r="9474" spans="1:4" x14ac:dyDescent="0.2">
      <c r="A9474">
        <v>101200</v>
      </c>
    </row>
    <row r="9475" spans="1:4" x14ac:dyDescent="0.2">
      <c r="A9475">
        <v>101200</v>
      </c>
      <c r="B9475" t="s">
        <v>6064</v>
      </c>
      <c r="C9475">
        <v>88262</v>
      </c>
      <c r="D9475">
        <v>0.49390000000000001</v>
      </c>
    </row>
    <row r="9476" spans="1:4" x14ac:dyDescent="0.2">
      <c r="A9476">
        <v>101200</v>
      </c>
      <c r="B9476" t="s">
        <v>6064</v>
      </c>
      <c r="C9476">
        <v>88239</v>
      </c>
      <c r="D9476">
        <v>0.49390000000000001</v>
      </c>
    </row>
    <row r="9477" spans="1:4" x14ac:dyDescent="0.2">
      <c r="A9477">
        <v>101200</v>
      </c>
      <c r="B9477" t="s">
        <v>80</v>
      </c>
      <c r="C9477">
        <v>5076</v>
      </c>
      <c r="D9477">
        <v>9.5999999999999992E-3</v>
      </c>
    </row>
    <row r="9478" spans="1:4" x14ac:dyDescent="0.2">
      <c r="A9478">
        <v>101200</v>
      </c>
      <c r="B9478" t="s">
        <v>80</v>
      </c>
      <c r="C9478">
        <v>4433</v>
      </c>
      <c r="D9478">
        <v>1</v>
      </c>
    </row>
    <row r="9479" spans="1:4" x14ac:dyDescent="0.2">
      <c r="A9479">
        <v>101200</v>
      </c>
      <c r="B9479" t="s">
        <v>80</v>
      </c>
      <c r="C9479">
        <v>339</v>
      </c>
      <c r="D9479">
        <v>4</v>
      </c>
    </row>
    <row r="9480" spans="1:4" x14ac:dyDescent="0.2">
      <c r="A9480">
        <v>101201</v>
      </c>
    </row>
    <row r="9481" spans="1:4" x14ac:dyDescent="0.2">
      <c r="A9481">
        <v>101201</v>
      </c>
      <c r="B9481" t="s">
        <v>6064</v>
      </c>
      <c r="C9481">
        <v>88262</v>
      </c>
      <c r="D9481">
        <v>0.64100000000000001</v>
      </c>
    </row>
    <row r="9482" spans="1:4" x14ac:dyDescent="0.2">
      <c r="A9482">
        <v>101201</v>
      </c>
      <c r="B9482" t="s">
        <v>6064</v>
      </c>
      <c r="C9482">
        <v>88239</v>
      </c>
      <c r="D9482">
        <v>0.64100000000000001</v>
      </c>
    </row>
    <row r="9483" spans="1:4" x14ac:dyDescent="0.2">
      <c r="A9483">
        <v>101201</v>
      </c>
      <c r="B9483" t="s">
        <v>80</v>
      </c>
      <c r="C9483">
        <v>5076</v>
      </c>
      <c r="D9483">
        <v>1.9199999999999998E-2</v>
      </c>
    </row>
    <row r="9484" spans="1:4" x14ac:dyDescent="0.2">
      <c r="A9484">
        <v>101201</v>
      </c>
      <c r="B9484" t="s">
        <v>80</v>
      </c>
      <c r="C9484">
        <v>4433</v>
      </c>
      <c r="D9484">
        <v>1</v>
      </c>
    </row>
    <row r="9485" spans="1:4" x14ac:dyDescent="0.2">
      <c r="A9485">
        <v>101201</v>
      </c>
      <c r="B9485" t="s">
        <v>80</v>
      </c>
      <c r="C9485">
        <v>339</v>
      </c>
      <c r="D9485">
        <v>8</v>
      </c>
    </row>
    <row r="9486" spans="1:4" x14ac:dyDescent="0.2">
      <c r="A9486">
        <v>101205</v>
      </c>
    </row>
    <row r="9487" spans="1:4" x14ac:dyDescent="0.2">
      <c r="A9487">
        <v>101205</v>
      </c>
      <c r="B9487" t="s">
        <v>6064</v>
      </c>
      <c r="C9487">
        <v>101202</v>
      </c>
      <c r="D9487">
        <v>1</v>
      </c>
    </row>
    <row r="9488" spans="1:4" x14ac:dyDescent="0.2">
      <c r="A9488">
        <v>101188</v>
      </c>
    </row>
    <row r="9489" spans="1:4" x14ac:dyDescent="0.2">
      <c r="A9489">
        <v>101188</v>
      </c>
      <c r="B9489" t="s">
        <v>6064</v>
      </c>
      <c r="C9489">
        <v>88316</v>
      </c>
      <c r="D9489">
        <v>9.2600000000000002E-2</v>
      </c>
    </row>
    <row r="9490" spans="1:4" x14ac:dyDescent="0.2">
      <c r="A9490">
        <v>101188</v>
      </c>
      <c r="B9490" t="s">
        <v>6064</v>
      </c>
      <c r="C9490">
        <v>88309</v>
      </c>
      <c r="D9490">
        <v>9.2600000000000002E-2</v>
      </c>
    </row>
    <row r="9491" spans="1:4" x14ac:dyDescent="0.2">
      <c r="A9491">
        <v>101188</v>
      </c>
      <c r="B9491" t="s">
        <v>80</v>
      </c>
      <c r="C9491">
        <v>43130</v>
      </c>
      <c r="D9491">
        <v>7.1999999999999998E-3</v>
      </c>
    </row>
    <row r="9492" spans="1:4" x14ac:dyDescent="0.2">
      <c r="A9492">
        <v>101188</v>
      </c>
      <c r="B9492" t="s">
        <v>80</v>
      </c>
      <c r="C9492">
        <v>339</v>
      </c>
      <c r="D9492">
        <v>1</v>
      </c>
    </row>
    <row r="9493" spans="1:4" x14ac:dyDescent="0.2">
      <c r="A9493">
        <v>87905</v>
      </c>
    </row>
    <row r="9494" spans="1:4" x14ac:dyDescent="0.2">
      <c r="A9494">
        <v>87905</v>
      </c>
      <c r="B9494" t="s">
        <v>6064</v>
      </c>
      <c r="C9494">
        <v>88316</v>
      </c>
      <c r="D9494">
        <v>5.7500000000000002E-2</v>
      </c>
    </row>
    <row r="9495" spans="1:4" x14ac:dyDescent="0.2">
      <c r="A9495">
        <v>87905</v>
      </c>
      <c r="B9495" t="s">
        <v>6064</v>
      </c>
      <c r="C9495">
        <v>88309</v>
      </c>
      <c r="D9495">
        <v>0.1724</v>
      </c>
    </row>
    <row r="9496" spans="1:4" x14ac:dyDescent="0.2">
      <c r="A9496">
        <v>87905</v>
      </c>
      <c r="B9496" t="s">
        <v>6064</v>
      </c>
      <c r="C9496">
        <v>87313</v>
      </c>
      <c r="D9496">
        <v>3.7000000000000002E-3</v>
      </c>
    </row>
    <row r="9497" spans="1:4" x14ac:dyDescent="0.2">
      <c r="A9497">
        <v>87904</v>
      </c>
    </row>
    <row r="9498" spans="1:4" x14ac:dyDescent="0.2">
      <c r="A9498">
        <v>87904</v>
      </c>
      <c r="B9498" t="s">
        <v>6064</v>
      </c>
      <c r="C9498">
        <v>88316</v>
      </c>
      <c r="D9498">
        <v>5.7500000000000002E-2</v>
      </c>
    </row>
    <row r="9499" spans="1:4" x14ac:dyDescent="0.2">
      <c r="A9499">
        <v>87904</v>
      </c>
      <c r="B9499" t="s">
        <v>6064</v>
      </c>
      <c r="C9499">
        <v>88309</v>
      </c>
      <c r="D9499">
        <v>0.1724</v>
      </c>
    </row>
    <row r="9500" spans="1:4" x14ac:dyDescent="0.2">
      <c r="A9500">
        <v>87904</v>
      </c>
      <c r="B9500" t="s">
        <v>6064</v>
      </c>
      <c r="C9500">
        <v>87377</v>
      </c>
      <c r="D9500">
        <v>3.7000000000000002E-3</v>
      </c>
    </row>
    <row r="9501" spans="1:4" x14ac:dyDescent="0.2">
      <c r="A9501">
        <v>87908</v>
      </c>
    </row>
    <row r="9502" spans="1:4" x14ac:dyDescent="0.2">
      <c r="A9502">
        <v>87908</v>
      </c>
      <c r="B9502" t="s">
        <v>6064</v>
      </c>
      <c r="C9502">
        <v>90669</v>
      </c>
      <c r="D9502">
        <v>9.3200000000000005E-2</v>
      </c>
    </row>
    <row r="9503" spans="1:4" x14ac:dyDescent="0.2">
      <c r="A9503">
        <v>87908</v>
      </c>
      <c r="B9503" t="s">
        <v>6064</v>
      </c>
      <c r="C9503">
        <v>90668</v>
      </c>
      <c r="D9503">
        <v>2.3E-3</v>
      </c>
    </row>
    <row r="9504" spans="1:4" x14ac:dyDescent="0.2">
      <c r="A9504">
        <v>87908</v>
      </c>
      <c r="B9504" t="s">
        <v>6064</v>
      </c>
      <c r="C9504">
        <v>88316</v>
      </c>
      <c r="D9504">
        <v>3.1800000000000002E-2</v>
      </c>
    </row>
    <row r="9505" spans="1:4" x14ac:dyDescent="0.2">
      <c r="A9505">
        <v>87908</v>
      </c>
      <c r="B9505" t="s">
        <v>6064</v>
      </c>
      <c r="C9505">
        <v>88309</v>
      </c>
      <c r="D9505">
        <v>9.5500000000000002E-2</v>
      </c>
    </row>
    <row r="9506" spans="1:4" x14ac:dyDescent="0.2">
      <c r="A9506">
        <v>87908</v>
      </c>
      <c r="B9506" t="s">
        <v>6064</v>
      </c>
      <c r="C9506">
        <v>87313</v>
      </c>
      <c r="D9506">
        <v>3.7000000000000002E-3</v>
      </c>
    </row>
    <row r="9507" spans="1:4" x14ac:dyDescent="0.2">
      <c r="A9507">
        <v>87907</v>
      </c>
    </row>
    <row r="9508" spans="1:4" x14ac:dyDescent="0.2">
      <c r="A9508">
        <v>87907</v>
      </c>
      <c r="B9508" t="s">
        <v>6064</v>
      </c>
      <c r="C9508">
        <v>90669</v>
      </c>
      <c r="D9508">
        <v>9.3200000000000005E-2</v>
      </c>
    </row>
    <row r="9509" spans="1:4" x14ac:dyDescent="0.2">
      <c r="A9509">
        <v>87907</v>
      </c>
      <c r="B9509" t="s">
        <v>6064</v>
      </c>
      <c r="C9509">
        <v>90668</v>
      </c>
      <c r="D9509">
        <v>2.3E-3</v>
      </c>
    </row>
    <row r="9510" spans="1:4" x14ac:dyDescent="0.2">
      <c r="A9510">
        <v>87907</v>
      </c>
      <c r="B9510" t="s">
        <v>6064</v>
      </c>
      <c r="C9510">
        <v>88316</v>
      </c>
      <c r="D9510">
        <v>3.1800000000000002E-2</v>
      </c>
    </row>
    <row r="9511" spans="1:4" x14ac:dyDescent="0.2">
      <c r="A9511">
        <v>87907</v>
      </c>
      <c r="B9511" t="s">
        <v>6064</v>
      </c>
      <c r="C9511">
        <v>88309</v>
      </c>
      <c r="D9511">
        <v>9.5500000000000002E-2</v>
      </c>
    </row>
    <row r="9512" spans="1:4" x14ac:dyDescent="0.2">
      <c r="A9512">
        <v>87907</v>
      </c>
      <c r="B9512" t="s">
        <v>6064</v>
      </c>
      <c r="C9512">
        <v>87377</v>
      </c>
      <c r="D9512">
        <v>3.7000000000000002E-3</v>
      </c>
    </row>
    <row r="9513" spans="1:4" x14ac:dyDescent="0.2">
      <c r="A9513">
        <v>87903</v>
      </c>
    </row>
    <row r="9514" spans="1:4" x14ac:dyDescent="0.2">
      <c r="A9514">
        <v>87903</v>
      </c>
      <c r="B9514" t="s">
        <v>6064</v>
      </c>
      <c r="C9514">
        <v>88316</v>
      </c>
      <c r="D9514">
        <v>3.5799999999999998E-2</v>
      </c>
    </row>
    <row r="9515" spans="1:4" x14ac:dyDescent="0.2">
      <c r="A9515">
        <v>87903</v>
      </c>
      <c r="B9515" t="s">
        <v>6064</v>
      </c>
      <c r="C9515">
        <v>88309</v>
      </c>
      <c r="D9515">
        <v>0.1074</v>
      </c>
    </row>
    <row r="9516" spans="1:4" x14ac:dyDescent="0.2">
      <c r="A9516">
        <v>87903</v>
      </c>
      <c r="B9516" t="s">
        <v>6064</v>
      </c>
      <c r="C9516">
        <v>87393</v>
      </c>
      <c r="D9516">
        <v>1.5E-3</v>
      </c>
    </row>
    <row r="9517" spans="1:4" x14ac:dyDescent="0.2">
      <c r="A9517">
        <v>87902</v>
      </c>
    </row>
    <row r="9518" spans="1:4" x14ac:dyDescent="0.2">
      <c r="A9518">
        <v>87902</v>
      </c>
      <c r="B9518" t="s">
        <v>6064</v>
      </c>
      <c r="C9518">
        <v>88316</v>
      </c>
      <c r="D9518">
        <v>3.5799999999999998E-2</v>
      </c>
    </row>
    <row r="9519" spans="1:4" x14ac:dyDescent="0.2">
      <c r="A9519">
        <v>87902</v>
      </c>
      <c r="B9519" t="s">
        <v>6064</v>
      </c>
      <c r="C9519">
        <v>88309</v>
      </c>
      <c r="D9519">
        <v>0.1074</v>
      </c>
    </row>
    <row r="9520" spans="1:4" x14ac:dyDescent="0.2">
      <c r="A9520">
        <v>87902</v>
      </c>
      <c r="B9520" t="s">
        <v>6064</v>
      </c>
      <c r="C9520">
        <v>87401</v>
      </c>
      <c r="D9520">
        <v>1.5E-3</v>
      </c>
    </row>
    <row r="9521" spans="1:4" x14ac:dyDescent="0.2">
      <c r="A9521">
        <v>87900</v>
      </c>
    </row>
    <row r="9522" spans="1:4" x14ac:dyDescent="0.2">
      <c r="A9522">
        <v>87900</v>
      </c>
      <c r="B9522" t="s">
        <v>6064</v>
      </c>
      <c r="C9522">
        <v>88316</v>
      </c>
      <c r="D9522">
        <v>3.5799999999999998E-2</v>
      </c>
    </row>
    <row r="9523" spans="1:4" x14ac:dyDescent="0.2">
      <c r="A9523">
        <v>87900</v>
      </c>
      <c r="B9523" t="s">
        <v>6064</v>
      </c>
      <c r="C9523">
        <v>88309</v>
      </c>
      <c r="D9523">
        <v>0.1074</v>
      </c>
    </row>
    <row r="9524" spans="1:4" x14ac:dyDescent="0.2">
      <c r="A9524">
        <v>87900</v>
      </c>
      <c r="B9524" t="s">
        <v>6064</v>
      </c>
      <c r="C9524">
        <v>87325</v>
      </c>
      <c r="D9524">
        <v>1.5E-3</v>
      </c>
    </row>
    <row r="9525" spans="1:4" x14ac:dyDescent="0.2">
      <c r="A9525">
        <v>87899</v>
      </c>
    </row>
    <row r="9526" spans="1:4" x14ac:dyDescent="0.2">
      <c r="A9526">
        <v>87899</v>
      </c>
      <c r="B9526" t="s">
        <v>6064</v>
      </c>
      <c r="C9526">
        <v>88316</v>
      </c>
      <c r="D9526">
        <v>3.5799999999999998E-2</v>
      </c>
    </row>
    <row r="9527" spans="1:4" x14ac:dyDescent="0.2">
      <c r="A9527">
        <v>87899</v>
      </c>
      <c r="B9527" t="s">
        <v>6064</v>
      </c>
      <c r="C9527">
        <v>88309</v>
      </c>
      <c r="D9527">
        <v>0.1074</v>
      </c>
    </row>
    <row r="9528" spans="1:4" x14ac:dyDescent="0.2">
      <c r="A9528">
        <v>87899</v>
      </c>
      <c r="B9528" t="s">
        <v>6064</v>
      </c>
      <c r="C9528">
        <v>87381</v>
      </c>
      <c r="D9528">
        <v>1.5E-3</v>
      </c>
    </row>
    <row r="9529" spans="1:4" x14ac:dyDescent="0.2">
      <c r="A9529">
        <v>87894</v>
      </c>
    </row>
    <row r="9530" spans="1:4" x14ac:dyDescent="0.2">
      <c r="A9530">
        <v>87894</v>
      </c>
      <c r="B9530" t="s">
        <v>6064</v>
      </c>
      <c r="C9530">
        <v>88316</v>
      </c>
      <c r="D9530">
        <v>4.65E-2</v>
      </c>
    </row>
    <row r="9531" spans="1:4" x14ac:dyDescent="0.2">
      <c r="A9531">
        <v>87894</v>
      </c>
      <c r="B9531" t="s">
        <v>6064</v>
      </c>
      <c r="C9531">
        <v>88309</v>
      </c>
      <c r="D9531">
        <v>0.1394</v>
      </c>
    </row>
    <row r="9532" spans="1:4" x14ac:dyDescent="0.2">
      <c r="A9532">
        <v>87894</v>
      </c>
      <c r="B9532" t="s">
        <v>6064</v>
      </c>
      <c r="C9532">
        <v>87313</v>
      </c>
      <c r="D9532">
        <v>3.7000000000000002E-3</v>
      </c>
    </row>
    <row r="9533" spans="1:4" x14ac:dyDescent="0.2">
      <c r="A9533">
        <v>87893</v>
      </c>
    </row>
    <row r="9534" spans="1:4" x14ac:dyDescent="0.2">
      <c r="A9534">
        <v>87893</v>
      </c>
      <c r="B9534" t="s">
        <v>6064</v>
      </c>
      <c r="C9534">
        <v>88316</v>
      </c>
      <c r="D9534">
        <v>4.65E-2</v>
      </c>
    </row>
    <row r="9535" spans="1:4" x14ac:dyDescent="0.2">
      <c r="A9535">
        <v>87893</v>
      </c>
      <c r="B9535" t="s">
        <v>6064</v>
      </c>
      <c r="C9535">
        <v>88309</v>
      </c>
      <c r="D9535">
        <v>0.1394</v>
      </c>
    </row>
    <row r="9536" spans="1:4" x14ac:dyDescent="0.2">
      <c r="A9536">
        <v>87893</v>
      </c>
      <c r="B9536" t="s">
        <v>6064</v>
      </c>
      <c r="C9536">
        <v>87377</v>
      </c>
      <c r="D9536">
        <v>3.7000000000000002E-3</v>
      </c>
    </row>
    <row r="9537" spans="1:4" x14ac:dyDescent="0.2">
      <c r="A9537">
        <v>87897</v>
      </c>
    </row>
    <row r="9538" spans="1:4" x14ac:dyDescent="0.2">
      <c r="A9538">
        <v>87897</v>
      </c>
      <c r="B9538" t="s">
        <v>6064</v>
      </c>
      <c r="C9538">
        <v>90669</v>
      </c>
      <c r="D9538">
        <v>6.9000000000000006E-2</v>
      </c>
    </row>
    <row r="9539" spans="1:4" x14ac:dyDescent="0.2">
      <c r="A9539">
        <v>87897</v>
      </c>
      <c r="B9539" t="s">
        <v>6064</v>
      </c>
      <c r="C9539">
        <v>90668</v>
      </c>
      <c r="D9539">
        <v>1.6999999999999999E-3</v>
      </c>
    </row>
    <row r="9540" spans="1:4" x14ac:dyDescent="0.2">
      <c r="A9540">
        <v>87897</v>
      </c>
      <c r="B9540" t="s">
        <v>6064</v>
      </c>
      <c r="C9540">
        <v>88316</v>
      </c>
      <c r="D9540">
        <v>2.35E-2</v>
      </c>
    </row>
    <row r="9541" spans="1:4" x14ac:dyDescent="0.2">
      <c r="A9541">
        <v>87897</v>
      </c>
      <c r="B9541" t="s">
        <v>6064</v>
      </c>
      <c r="C9541">
        <v>88309</v>
      </c>
      <c r="D9541">
        <v>7.0599999999999996E-2</v>
      </c>
    </row>
    <row r="9542" spans="1:4" x14ac:dyDescent="0.2">
      <c r="A9542">
        <v>87897</v>
      </c>
      <c r="B9542" t="s">
        <v>6064</v>
      </c>
      <c r="C9542">
        <v>87313</v>
      </c>
      <c r="D9542">
        <v>3.7000000000000002E-3</v>
      </c>
    </row>
    <row r="9543" spans="1:4" x14ac:dyDescent="0.2">
      <c r="A9543">
        <v>87896</v>
      </c>
    </row>
    <row r="9544" spans="1:4" x14ac:dyDescent="0.2">
      <c r="A9544">
        <v>87896</v>
      </c>
      <c r="B9544" t="s">
        <v>6064</v>
      </c>
      <c r="C9544">
        <v>90669</v>
      </c>
      <c r="D9544">
        <v>6.9000000000000006E-2</v>
      </c>
    </row>
    <row r="9545" spans="1:4" x14ac:dyDescent="0.2">
      <c r="A9545">
        <v>87896</v>
      </c>
      <c r="B9545" t="s">
        <v>6064</v>
      </c>
      <c r="C9545">
        <v>90668</v>
      </c>
      <c r="D9545">
        <v>1.6999999999999999E-3</v>
      </c>
    </row>
    <row r="9546" spans="1:4" x14ac:dyDescent="0.2">
      <c r="A9546">
        <v>87896</v>
      </c>
      <c r="B9546" t="s">
        <v>6064</v>
      </c>
      <c r="C9546">
        <v>88316</v>
      </c>
      <c r="D9546">
        <v>2.35E-2</v>
      </c>
    </row>
    <row r="9547" spans="1:4" x14ac:dyDescent="0.2">
      <c r="A9547">
        <v>87896</v>
      </c>
      <c r="B9547" t="s">
        <v>6064</v>
      </c>
      <c r="C9547">
        <v>88309</v>
      </c>
      <c r="D9547">
        <v>7.0599999999999996E-2</v>
      </c>
    </row>
    <row r="9548" spans="1:4" x14ac:dyDescent="0.2">
      <c r="A9548">
        <v>87896</v>
      </c>
      <c r="B9548" t="s">
        <v>6064</v>
      </c>
      <c r="C9548">
        <v>87377</v>
      </c>
      <c r="D9548">
        <v>3.7000000000000002E-3</v>
      </c>
    </row>
    <row r="9549" spans="1:4" x14ac:dyDescent="0.2">
      <c r="A9549">
        <v>87892</v>
      </c>
    </row>
    <row r="9550" spans="1:4" x14ac:dyDescent="0.2">
      <c r="A9550">
        <v>87892</v>
      </c>
      <c r="B9550" t="s">
        <v>6064</v>
      </c>
      <c r="C9550">
        <v>88316</v>
      </c>
      <c r="D9550">
        <v>2.8899999999999999E-2</v>
      </c>
    </row>
    <row r="9551" spans="1:4" x14ac:dyDescent="0.2">
      <c r="A9551">
        <v>87892</v>
      </c>
      <c r="B9551" t="s">
        <v>6064</v>
      </c>
      <c r="C9551">
        <v>88309</v>
      </c>
      <c r="D9551">
        <v>8.6800000000000002E-2</v>
      </c>
    </row>
    <row r="9552" spans="1:4" x14ac:dyDescent="0.2">
      <c r="A9552">
        <v>87892</v>
      </c>
      <c r="B9552" t="s">
        <v>6064</v>
      </c>
      <c r="C9552">
        <v>87393</v>
      </c>
      <c r="D9552">
        <v>1.5E-3</v>
      </c>
    </row>
    <row r="9553" spans="1:4" x14ac:dyDescent="0.2">
      <c r="A9553">
        <v>87891</v>
      </c>
    </row>
    <row r="9554" spans="1:4" x14ac:dyDescent="0.2">
      <c r="A9554">
        <v>87891</v>
      </c>
      <c r="B9554" t="s">
        <v>6064</v>
      </c>
      <c r="C9554">
        <v>88316</v>
      </c>
      <c r="D9554">
        <v>2.8899999999999999E-2</v>
      </c>
    </row>
    <row r="9555" spans="1:4" x14ac:dyDescent="0.2">
      <c r="A9555">
        <v>87891</v>
      </c>
      <c r="B9555" t="s">
        <v>6064</v>
      </c>
      <c r="C9555">
        <v>88309</v>
      </c>
      <c r="D9555">
        <v>8.6800000000000002E-2</v>
      </c>
    </row>
    <row r="9556" spans="1:4" x14ac:dyDescent="0.2">
      <c r="A9556">
        <v>87891</v>
      </c>
      <c r="B9556" t="s">
        <v>6064</v>
      </c>
      <c r="C9556">
        <v>87401</v>
      </c>
      <c r="D9556">
        <v>1.5E-3</v>
      </c>
    </row>
    <row r="9557" spans="1:4" x14ac:dyDescent="0.2">
      <c r="A9557">
        <v>87889</v>
      </c>
    </row>
    <row r="9558" spans="1:4" x14ac:dyDescent="0.2">
      <c r="A9558">
        <v>87889</v>
      </c>
      <c r="B9558" t="s">
        <v>6064</v>
      </c>
      <c r="C9558">
        <v>88316</v>
      </c>
      <c r="D9558">
        <v>2.8899999999999999E-2</v>
      </c>
    </row>
    <row r="9559" spans="1:4" x14ac:dyDescent="0.2">
      <c r="A9559">
        <v>87889</v>
      </c>
      <c r="B9559" t="s">
        <v>6064</v>
      </c>
      <c r="C9559">
        <v>88309</v>
      </c>
      <c r="D9559">
        <v>8.6800000000000002E-2</v>
      </c>
    </row>
    <row r="9560" spans="1:4" x14ac:dyDescent="0.2">
      <c r="A9560">
        <v>87889</v>
      </c>
      <c r="B9560" t="s">
        <v>6064</v>
      </c>
      <c r="C9560">
        <v>87325</v>
      </c>
      <c r="D9560">
        <v>1.5E-3</v>
      </c>
    </row>
    <row r="9561" spans="1:4" x14ac:dyDescent="0.2">
      <c r="A9561">
        <v>87888</v>
      </c>
    </row>
    <row r="9562" spans="1:4" x14ac:dyDescent="0.2">
      <c r="A9562">
        <v>87888</v>
      </c>
      <c r="B9562" t="s">
        <v>6064</v>
      </c>
      <c r="C9562">
        <v>88316</v>
      </c>
      <c r="D9562">
        <v>2.8899999999999999E-2</v>
      </c>
    </row>
    <row r="9563" spans="1:4" x14ac:dyDescent="0.2">
      <c r="A9563">
        <v>87888</v>
      </c>
      <c r="B9563" t="s">
        <v>6064</v>
      </c>
      <c r="C9563">
        <v>88309</v>
      </c>
      <c r="D9563">
        <v>8.6800000000000002E-2</v>
      </c>
    </row>
    <row r="9564" spans="1:4" x14ac:dyDescent="0.2">
      <c r="A9564">
        <v>87888</v>
      </c>
      <c r="B9564" t="s">
        <v>6064</v>
      </c>
      <c r="C9564">
        <v>87381</v>
      </c>
      <c r="D9564">
        <v>1.5E-3</v>
      </c>
    </row>
    <row r="9565" spans="1:4" x14ac:dyDescent="0.2">
      <c r="A9565">
        <v>104411</v>
      </c>
    </row>
    <row r="9566" spans="1:4" x14ac:dyDescent="0.2">
      <c r="A9566">
        <v>104411</v>
      </c>
      <c r="B9566" t="s">
        <v>6064</v>
      </c>
      <c r="C9566">
        <v>90669</v>
      </c>
      <c r="D9566">
        <v>5.0599999999999999E-2</v>
      </c>
    </row>
    <row r="9567" spans="1:4" x14ac:dyDescent="0.2">
      <c r="A9567">
        <v>104411</v>
      </c>
      <c r="B9567" t="s">
        <v>6064</v>
      </c>
      <c r="C9567">
        <v>90668</v>
      </c>
      <c r="D9567">
        <v>1.1999999999999999E-3</v>
      </c>
    </row>
    <row r="9568" spans="1:4" x14ac:dyDescent="0.2">
      <c r="A9568">
        <v>104411</v>
      </c>
      <c r="B9568" t="s">
        <v>6064</v>
      </c>
      <c r="C9568">
        <v>88316</v>
      </c>
      <c r="D9568">
        <v>1.9400000000000001E-2</v>
      </c>
    </row>
    <row r="9569" spans="1:4" x14ac:dyDescent="0.2">
      <c r="A9569">
        <v>104411</v>
      </c>
      <c r="B9569" t="s">
        <v>6064</v>
      </c>
      <c r="C9569">
        <v>88309</v>
      </c>
      <c r="D9569">
        <v>5.1799999999999999E-2</v>
      </c>
    </row>
    <row r="9570" spans="1:4" x14ac:dyDescent="0.2">
      <c r="A9570">
        <v>104411</v>
      </c>
      <c r="B9570" t="s">
        <v>6064</v>
      </c>
      <c r="C9570">
        <v>87377</v>
      </c>
      <c r="D9570">
        <v>4.1999999999999997E-3</v>
      </c>
    </row>
    <row r="9571" spans="1:4" x14ac:dyDescent="0.2">
      <c r="A9571">
        <v>104410</v>
      </c>
    </row>
    <row r="9572" spans="1:4" x14ac:dyDescent="0.2">
      <c r="A9572">
        <v>104410</v>
      </c>
      <c r="B9572" t="s">
        <v>6064</v>
      </c>
      <c r="C9572">
        <v>90669</v>
      </c>
      <c r="D9572">
        <v>5.0599999999999999E-2</v>
      </c>
    </row>
    <row r="9573" spans="1:4" x14ac:dyDescent="0.2">
      <c r="A9573">
        <v>104410</v>
      </c>
      <c r="B9573" t="s">
        <v>6064</v>
      </c>
      <c r="C9573">
        <v>90668</v>
      </c>
      <c r="D9573">
        <v>1.1999999999999999E-3</v>
      </c>
    </row>
    <row r="9574" spans="1:4" x14ac:dyDescent="0.2">
      <c r="A9574">
        <v>104410</v>
      </c>
      <c r="B9574" t="s">
        <v>6064</v>
      </c>
      <c r="C9574">
        <v>88316</v>
      </c>
      <c r="D9574">
        <v>1.9400000000000001E-2</v>
      </c>
    </row>
    <row r="9575" spans="1:4" x14ac:dyDescent="0.2">
      <c r="A9575">
        <v>104410</v>
      </c>
      <c r="B9575" t="s">
        <v>6064</v>
      </c>
      <c r="C9575">
        <v>88309</v>
      </c>
      <c r="D9575">
        <v>5.1799999999999999E-2</v>
      </c>
    </row>
    <row r="9576" spans="1:4" x14ac:dyDescent="0.2">
      <c r="A9576">
        <v>104410</v>
      </c>
      <c r="B9576" t="s">
        <v>6064</v>
      </c>
      <c r="C9576">
        <v>87377</v>
      </c>
      <c r="D9576">
        <v>4.1999999999999997E-3</v>
      </c>
    </row>
    <row r="9577" spans="1:4" x14ac:dyDescent="0.2">
      <c r="A9577">
        <v>87879</v>
      </c>
    </row>
    <row r="9578" spans="1:4" x14ac:dyDescent="0.2">
      <c r="A9578">
        <v>87879</v>
      </c>
      <c r="B9578" t="s">
        <v>6064</v>
      </c>
      <c r="C9578">
        <v>88316</v>
      </c>
      <c r="D9578">
        <v>2.5499999999999998E-2</v>
      </c>
    </row>
    <row r="9579" spans="1:4" x14ac:dyDescent="0.2">
      <c r="A9579">
        <v>87879</v>
      </c>
      <c r="B9579" t="s">
        <v>6064</v>
      </c>
      <c r="C9579">
        <v>88309</v>
      </c>
      <c r="D9579">
        <v>6.8099999999999994E-2</v>
      </c>
    </row>
    <row r="9580" spans="1:4" x14ac:dyDescent="0.2">
      <c r="A9580">
        <v>87879</v>
      </c>
      <c r="B9580" t="s">
        <v>6064</v>
      </c>
      <c r="C9580">
        <v>87313</v>
      </c>
      <c r="D9580">
        <v>3.7000000000000002E-3</v>
      </c>
    </row>
    <row r="9581" spans="1:4" x14ac:dyDescent="0.2">
      <c r="A9581">
        <v>87878</v>
      </c>
    </row>
    <row r="9582" spans="1:4" x14ac:dyDescent="0.2">
      <c r="A9582">
        <v>87878</v>
      </c>
      <c r="B9582" t="s">
        <v>6064</v>
      </c>
      <c r="C9582">
        <v>88316</v>
      </c>
      <c r="D9582">
        <v>2.5499999999999998E-2</v>
      </c>
    </row>
    <row r="9583" spans="1:4" x14ac:dyDescent="0.2">
      <c r="A9583">
        <v>87878</v>
      </c>
      <c r="B9583" t="s">
        <v>6064</v>
      </c>
      <c r="C9583">
        <v>88309</v>
      </c>
      <c r="D9583">
        <v>6.8099999999999994E-2</v>
      </c>
    </row>
    <row r="9584" spans="1:4" x14ac:dyDescent="0.2">
      <c r="A9584">
        <v>87878</v>
      </c>
      <c r="B9584" t="s">
        <v>6064</v>
      </c>
      <c r="C9584">
        <v>87377</v>
      </c>
      <c r="D9584">
        <v>3.7000000000000002E-3</v>
      </c>
    </row>
    <row r="9585" spans="1:4" x14ac:dyDescent="0.2">
      <c r="A9585">
        <v>87885</v>
      </c>
    </row>
    <row r="9586" spans="1:4" x14ac:dyDescent="0.2">
      <c r="A9586">
        <v>87885</v>
      </c>
      <c r="B9586" t="s">
        <v>6064</v>
      </c>
      <c r="C9586">
        <v>88316</v>
      </c>
      <c r="D9586">
        <v>1.46E-2</v>
      </c>
    </row>
    <row r="9587" spans="1:4" x14ac:dyDescent="0.2">
      <c r="A9587">
        <v>87885</v>
      </c>
      <c r="B9587" t="s">
        <v>6064</v>
      </c>
      <c r="C9587">
        <v>88309</v>
      </c>
      <c r="D9587">
        <v>3.8899999999999997E-2</v>
      </c>
    </row>
    <row r="9588" spans="1:4" x14ac:dyDescent="0.2">
      <c r="A9588">
        <v>87885</v>
      </c>
      <c r="B9588" t="s">
        <v>6064</v>
      </c>
      <c r="C9588">
        <v>87393</v>
      </c>
      <c r="D9588">
        <v>1.5E-3</v>
      </c>
    </row>
    <row r="9589" spans="1:4" x14ac:dyDescent="0.2">
      <c r="A9589">
        <v>87884</v>
      </c>
    </row>
    <row r="9590" spans="1:4" x14ac:dyDescent="0.2">
      <c r="A9590">
        <v>87884</v>
      </c>
      <c r="B9590" t="s">
        <v>6064</v>
      </c>
      <c r="C9590">
        <v>88316</v>
      </c>
      <c r="D9590">
        <v>1.46E-2</v>
      </c>
    </row>
    <row r="9591" spans="1:4" x14ac:dyDescent="0.2">
      <c r="A9591">
        <v>87884</v>
      </c>
      <c r="B9591" t="s">
        <v>6064</v>
      </c>
      <c r="C9591">
        <v>88309</v>
      </c>
      <c r="D9591">
        <v>3.8899999999999997E-2</v>
      </c>
    </row>
    <row r="9592" spans="1:4" x14ac:dyDescent="0.2">
      <c r="A9592">
        <v>87884</v>
      </c>
      <c r="B9592" t="s">
        <v>6064</v>
      </c>
      <c r="C9592">
        <v>87401</v>
      </c>
      <c r="D9592">
        <v>1.5E-3</v>
      </c>
    </row>
    <row r="9593" spans="1:4" x14ac:dyDescent="0.2">
      <c r="A9593">
        <v>87882</v>
      </c>
    </row>
    <row r="9594" spans="1:4" x14ac:dyDescent="0.2">
      <c r="A9594">
        <v>87882</v>
      </c>
      <c r="B9594" t="s">
        <v>6064</v>
      </c>
      <c r="C9594">
        <v>88316</v>
      </c>
      <c r="D9594">
        <v>1.46E-2</v>
      </c>
    </row>
    <row r="9595" spans="1:4" x14ac:dyDescent="0.2">
      <c r="A9595">
        <v>87882</v>
      </c>
      <c r="B9595" t="s">
        <v>6064</v>
      </c>
      <c r="C9595">
        <v>88309</v>
      </c>
      <c r="D9595">
        <v>3.8899999999999997E-2</v>
      </c>
    </row>
    <row r="9596" spans="1:4" x14ac:dyDescent="0.2">
      <c r="A9596">
        <v>87882</v>
      </c>
      <c r="B9596" t="s">
        <v>6064</v>
      </c>
      <c r="C9596">
        <v>87325</v>
      </c>
      <c r="D9596">
        <v>1.5E-3</v>
      </c>
    </row>
    <row r="9597" spans="1:4" x14ac:dyDescent="0.2">
      <c r="A9597">
        <v>87881</v>
      </c>
    </row>
    <row r="9598" spans="1:4" x14ac:dyDescent="0.2">
      <c r="A9598">
        <v>87881</v>
      </c>
      <c r="B9598" t="s">
        <v>6064</v>
      </c>
      <c r="C9598">
        <v>88316</v>
      </c>
      <c r="D9598">
        <v>1.46E-2</v>
      </c>
    </row>
    <row r="9599" spans="1:4" x14ac:dyDescent="0.2">
      <c r="A9599">
        <v>87881</v>
      </c>
      <c r="B9599" t="s">
        <v>6064</v>
      </c>
      <c r="C9599">
        <v>88309</v>
      </c>
      <c r="D9599">
        <v>3.8899999999999997E-2</v>
      </c>
    </row>
    <row r="9600" spans="1:4" x14ac:dyDescent="0.2">
      <c r="A9600">
        <v>87881</v>
      </c>
      <c r="B9600" t="s">
        <v>6064</v>
      </c>
      <c r="C9600">
        <v>87381</v>
      </c>
      <c r="D9600">
        <v>1.5E-3</v>
      </c>
    </row>
    <row r="9601" spans="1:4" x14ac:dyDescent="0.2">
      <c r="A9601">
        <v>87887</v>
      </c>
    </row>
    <row r="9602" spans="1:4" x14ac:dyDescent="0.2">
      <c r="A9602">
        <v>87887</v>
      </c>
      <c r="B9602" t="s">
        <v>6064</v>
      </c>
      <c r="C9602">
        <v>88316</v>
      </c>
      <c r="D9602">
        <v>4.8599999999999997E-2</v>
      </c>
    </row>
    <row r="9603" spans="1:4" x14ac:dyDescent="0.2">
      <c r="A9603">
        <v>87887</v>
      </c>
      <c r="B9603" t="s">
        <v>6064</v>
      </c>
      <c r="C9603">
        <v>88309</v>
      </c>
      <c r="D9603">
        <v>0.1295</v>
      </c>
    </row>
    <row r="9604" spans="1:4" x14ac:dyDescent="0.2">
      <c r="A9604">
        <v>87887</v>
      </c>
      <c r="B9604" t="s">
        <v>6064</v>
      </c>
      <c r="C9604">
        <v>87396</v>
      </c>
      <c r="D9604">
        <v>3.3999999999999998E-3</v>
      </c>
    </row>
    <row r="9605" spans="1:4" x14ac:dyDescent="0.2">
      <c r="A9605">
        <v>87886</v>
      </c>
    </row>
    <row r="9606" spans="1:4" x14ac:dyDescent="0.2">
      <c r="A9606">
        <v>87886</v>
      </c>
      <c r="B9606" t="s">
        <v>6064</v>
      </c>
      <c r="C9606">
        <v>88316</v>
      </c>
      <c r="D9606">
        <v>4.8599999999999997E-2</v>
      </c>
    </row>
    <row r="9607" spans="1:4" x14ac:dyDescent="0.2">
      <c r="A9607">
        <v>87886</v>
      </c>
      <c r="B9607" t="s">
        <v>6064</v>
      </c>
      <c r="C9607">
        <v>88309</v>
      </c>
      <c r="D9607">
        <v>0.1295</v>
      </c>
    </row>
    <row r="9608" spans="1:4" x14ac:dyDescent="0.2">
      <c r="A9608">
        <v>87886</v>
      </c>
      <c r="B9608" t="s">
        <v>6064</v>
      </c>
      <c r="C9608">
        <v>87402</v>
      </c>
      <c r="D9608">
        <v>3.3999999999999998E-3</v>
      </c>
    </row>
    <row r="9609" spans="1:4" x14ac:dyDescent="0.2">
      <c r="A9609">
        <v>87911</v>
      </c>
    </row>
    <row r="9610" spans="1:4" x14ac:dyDescent="0.2">
      <c r="A9610">
        <v>87911</v>
      </c>
      <c r="B9610" t="s">
        <v>6064</v>
      </c>
      <c r="C9610">
        <v>88316</v>
      </c>
      <c r="D9610">
        <v>9.64E-2</v>
      </c>
    </row>
    <row r="9611" spans="1:4" x14ac:dyDescent="0.2">
      <c r="A9611">
        <v>87911</v>
      </c>
      <c r="B9611" t="s">
        <v>6064</v>
      </c>
      <c r="C9611">
        <v>88309</v>
      </c>
      <c r="D9611">
        <v>0.28920000000000001</v>
      </c>
    </row>
    <row r="9612" spans="1:4" x14ac:dyDescent="0.2">
      <c r="A9612">
        <v>87911</v>
      </c>
      <c r="B9612" t="s">
        <v>6064</v>
      </c>
      <c r="C9612">
        <v>87396</v>
      </c>
      <c r="D9612">
        <v>3.3999999999999998E-3</v>
      </c>
    </row>
    <row r="9613" spans="1:4" x14ac:dyDescent="0.2">
      <c r="A9613">
        <v>87910</v>
      </c>
    </row>
    <row r="9614" spans="1:4" x14ac:dyDescent="0.2">
      <c r="A9614">
        <v>87910</v>
      </c>
      <c r="B9614" t="s">
        <v>6064</v>
      </c>
      <c r="C9614">
        <v>88316</v>
      </c>
      <c r="D9614">
        <v>9.64E-2</v>
      </c>
    </row>
    <row r="9615" spans="1:4" x14ac:dyDescent="0.2">
      <c r="A9615">
        <v>87910</v>
      </c>
      <c r="B9615" t="s">
        <v>6064</v>
      </c>
      <c r="C9615">
        <v>88309</v>
      </c>
      <c r="D9615">
        <v>0.28920000000000001</v>
      </c>
    </row>
    <row r="9616" spans="1:4" x14ac:dyDescent="0.2">
      <c r="A9616">
        <v>87910</v>
      </c>
      <c r="B9616" t="s">
        <v>6064</v>
      </c>
      <c r="C9616">
        <v>87402</v>
      </c>
      <c r="D9616">
        <v>3.3999999999999998E-3</v>
      </c>
    </row>
    <row r="9617" spans="1:4" x14ac:dyDescent="0.2">
      <c r="A9617">
        <v>103686</v>
      </c>
    </row>
    <row r="9618" spans="1:4" x14ac:dyDescent="0.2">
      <c r="A9618">
        <v>103686</v>
      </c>
      <c r="B9618" t="s">
        <v>6064</v>
      </c>
      <c r="C9618">
        <v>90587</v>
      </c>
      <c r="D9618">
        <v>0.40500000000000003</v>
      </c>
    </row>
    <row r="9619" spans="1:4" x14ac:dyDescent="0.2">
      <c r="A9619">
        <v>103686</v>
      </c>
      <c r="B9619" t="s">
        <v>6064</v>
      </c>
      <c r="C9619">
        <v>90586</v>
      </c>
      <c r="D9619">
        <v>0.26500000000000001</v>
      </c>
    </row>
    <row r="9620" spans="1:4" x14ac:dyDescent="0.2">
      <c r="A9620">
        <v>103686</v>
      </c>
      <c r="B9620" t="s">
        <v>6064</v>
      </c>
      <c r="C9620">
        <v>88316</v>
      </c>
      <c r="D9620">
        <v>0.67</v>
      </c>
    </row>
    <row r="9621" spans="1:4" x14ac:dyDescent="0.2">
      <c r="A9621">
        <v>103686</v>
      </c>
      <c r="B9621" t="s">
        <v>6064</v>
      </c>
      <c r="C9621">
        <v>88309</v>
      </c>
      <c r="D9621">
        <v>2.681</v>
      </c>
    </row>
    <row r="9622" spans="1:4" x14ac:dyDescent="0.2">
      <c r="A9622">
        <v>103686</v>
      </c>
      <c r="B9622" t="s">
        <v>6064</v>
      </c>
      <c r="C9622">
        <v>88262</v>
      </c>
      <c r="D9622">
        <v>0.67</v>
      </c>
    </row>
    <row r="9623" spans="1:4" x14ac:dyDescent="0.2">
      <c r="A9623">
        <v>103686</v>
      </c>
      <c r="B9623" t="s">
        <v>80</v>
      </c>
      <c r="C9623">
        <v>1527</v>
      </c>
      <c r="D9623">
        <v>1.103</v>
      </c>
    </row>
    <row r="9624" spans="1:4" x14ac:dyDescent="0.2">
      <c r="A9624">
        <v>103685</v>
      </c>
    </row>
    <row r="9625" spans="1:4" x14ac:dyDescent="0.2">
      <c r="A9625">
        <v>103685</v>
      </c>
      <c r="B9625" t="s">
        <v>6064</v>
      </c>
      <c r="C9625">
        <v>90587</v>
      </c>
      <c r="D9625">
        <v>0.12</v>
      </c>
    </row>
    <row r="9626" spans="1:4" x14ac:dyDescent="0.2">
      <c r="A9626">
        <v>103685</v>
      </c>
      <c r="B9626" t="s">
        <v>6064</v>
      </c>
      <c r="C9626">
        <v>90586</v>
      </c>
      <c r="D9626">
        <v>7.9000000000000001E-2</v>
      </c>
    </row>
    <row r="9627" spans="1:4" x14ac:dyDescent="0.2">
      <c r="A9627">
        <v>103685</v>
      </c>
      <c r="B9627" t="s">
        <v>6064</v>
      </c>
      <c r="C9627">
        <v>88316</v>
      </c>
      <c r="D9627">
        <v>0.89400000000000002</v>
      </c>
    </row>
    <row r="9628" spans="1:4" x14ac:dyDescent="0.2">
      <c r="A9628">
        <v>103685</v>
      </c>
      <c r="B9628" t="s">
        <v>6064</v>
      </c>
      <c r="C9628">
        <v>88309</v>
      </c>
      <c r="D9628">
        <v>0.79500000000000004</v>
      </c>
    </row>
    <row r="9629" spans="1:4" x14ac:dyDescent="0.2">
      <c r="A9629">
        <v>103685</v>
      </c>
      <c r="B9629" t="s">
        <v>6064</v>
      </c>
      <c r="C9629">
        <v>88262</v>
      </c>
      <c r="D9629">
        <v>0.19900000000000001</v>
      </c>
    </row>
    <row r="9630" spans="1:4" x14ac:dyDescent="0.2">
      <c r="A9630">
        <v>103685</v>
      </c>
      <c r="B9630" t="s">
        <v>80</v>
      </c>
      <c r="C9630">
        <v>1527</v>
      </c>
      <c r="D9630">
        <v>1.103</v>
      </c>
    </row>
    <row r="9631" spans="1:4" x14ac:dyDescent="0.2">
      <c r="A9631">
        <v>103669</v>
      </c>
    </row>
    <row r="9632" spans="1:4" x14ac:dyDescent="0.2">
      <c r="A9632">
        <v>103669</v>
      </c>
      <c r="B9632" t="s">
        <v>6064</v>
      </c>
      <c r="C9632">
        <v>90587</v>
      </c>
      <c r="D9632">
        <v>1.417</v>
      </c>
    </row>
    <row r="9633" spans="1:4" x14ac:dyDescent="0.2">
      <c r="A9633">
        <v>103669</v>
      </c>
      <c r="B9633" t="s">
        <v>6064</v>
      </c>
      <c r="C9633">
        <v>90586</v>
      </c>
      <c r="D9633">
        <v>1.042</v>
      </c>
    </row>
    <row r="9634" spans="1:4" x14ac:dyDescent="0.2">
      <c r="A9634">
        <v>103669</v>
      </c>
      <c r="B9634" t="s">
        <v>6064</v>
      </c>
      <c r="C9634">
        <v>88316</v>
      </c>
      <c r="D9634">
        <v>7.3769999999999998</v>
      </c>
    </row>
    <row r="9635" spans="1:4" x14ac:dyDescent="0.2">
      <c r="A9635">
        <v>103669</v>
      </c>
      <c r="B9635" t="s">
        <v>6064</v>
      </c>
      <c r="C9635">
        <v>88309</v>
      </c>
      <c r="D9635">
        <v>2.4590000000000001</v>
      </c>
    </row>
    <row r="9636" spans="1:4" x14ac:dyDescent="0.2">
      <c r="A9636">
        <v>103669</v>
      </c>
      <c r="B9636" t="s">
        <v>6064</v>
      </c>
      <c r="C9636">
        <v>88262</v>
      </c>
      <c r="D9636">
        <v>2.4590000000000001</v>
      </c>
    </row>
    <row r="9637" spans="1:4" x14ac:dyDescent="0.2">
      <c r="A9637">
        <v>103669</v>
      </c>
      <c r="B9637" t="s">
        <v>80</v>
      </c>
      <c r="C9637">
        <v>38408</v>
      </c>
      <c r="D9637">
        <v>1.103</v>
      </c>
    </row>
    <row r="9638" spans="1:4" x14ac:dyDescent="0.2">
      <c r="A9638">
        <v>103672</v>
      </c>
    </row>
    <row r="9639" spans="1:4" x14ac:dyDescent="0.2">
      <c r="A9639">
        <v>103672</v>
      </c>
      <c r="B9639" t="s">
        <v>6064</v>
      </c>
      <c r="C9639">
        <v>90587</v>
      </c>
      <c r="D9639">
        <v>0.13</v>
      </c>
    </row>
    <row r="9640" spans="1:4" x14ac:dyDescent="0.2">
      <c r="A9640">
        <v>103672</v>
      </c>
      <c r="B9640" t="s">
        <v>6064</v>
      </c>
      <c r="C9640">
        <v>90586</v>
      </c>
      <c r="D9640">
        <v>9.4E-2</v>
      </c>
    </row>
    <row r="9641" spans="1:4" x14ac:dyDescent="0.2">
      <c r="A9641">
        <v>103672</v>
      </c>
      <c r="B9641" t="s">
        <v>6064</v>
      </c>
      <c r="C9641">
        <v>88316</v>
      </c>
      <c r="D9641">
        <v>1.345</v>
      </c>
    </row>
    <row r="9642" spans="1:4" x14ac:dyDescent="0.2">
      <c r="A9642">
        <v>103672</v>
      </c>
      <c r="B9642" t="s">
        <v>6064</v>
      </c>
      <c r="C9642">
        <v>88309</v>
      </c>
      <c r="D9642">
        <v>0.224</v>
      </c>
    </row>
    <row r="9643" spans="1:4" x14ac:dyDescent="0.2">
      <c r="A9643">
        <v>103672</v>
      </c>
      <c r="B9643" t="s">
        <v>6064</v>
      </c>
      <c r="C9643">
        <v>88262</v>
      </c>
      <c r="D9643">
        <v>0.224</v>
      </c>
    </row>
    <row r="9644" spans="1:4" x14ac:dyDescent="0.2">
      <c r="A9644">
        <v>103672</v>
      </c>
      <c r="B9644" t="s">
        <v>80</v>
      </c>
      <c r="C9644">
        <v>1527</v>
      </c>
      <c r="D9644">
        <v>1.103</v>
      </c>
    </row>
    <row r="9645" spans="1:4" x14ac:dyDescent="0.2">
      <c r="A9645">
        <v>103671</v>
      </c>
    </row>
    <row r="9646" spans="1:4" x14ac:dyDescent="0.2">
      <c r="A9646">
        <v>103671</v>
      </c>
      <c r="B9646" t="s">
        <v>6064</v>
      </c>
      <c r="C9646">
        <v>90587</v>
      </c>
      <c r="D9646">
        <v>0.224</v>
      </c>
    </row>
    <row r="9647" spans="1:4" x14ac:dyDescent="0.2">
      <c r="A9647">
        <v>103671</v>
      </c>
      <c r="B9647" t="s">
        <v>6064</v>
      </c>
      <c r="C9647">
        <v>90586</v>
      </c>
      <c r="D9647">
        <v>0.17399999999999999</v>
      </c>
    </row>
    <row r="9648" spans="1:4" x14ac:dyDescent="0.2">
      <c r="A9648">
        <v>103671</v>
      </c>
      <c r="B9648" t="s">
        <v>6064</v>
      </c>
      <c r="C9648">
        <v>88316</v>
      </c>
      <c r="D9648">
        <v>1.196</v>
      </c>
    </row>
    <row r="9649" spans="1:4" x14ac:dyDescent="0.2">
      <c r="A9649">
        <v>103671</v>
      </c>
      <c r="B9649" t="s">
        <v>6064</v>
      </c>
      <c r="C9649">
        <v>88309</v>
      </c>
      <c r="D9649">
        <v>0.39900000000000002</v>
      </c>
    </row>
    <row r="9650" spans="1:4" x14ac:dyDescent="0.2">
      <c r="A9650">
        <v>103671</v>
      </c>
      <c r="B9650" t="s">
        <v>6064</v>
      </c>
      <c r="C9650">
        <v>88262</v>
      </c>
      <c r="D9650">
        <v>0.39900000000000002</v>
      </c>
    </row>
    <row r="9651" spans="1:4" x14ac:dyDescent="0.2">
      <c r="A9651">
        <v>103671</v>
      </c>
      <c r="B9651" t="s">
        <v>80</v>
      </c>
      <c r="C9651">
        <v>38408</v>
      </c>
      <c r="D9651">
        <v>1.103</v>
      </c>
    </row>
    <row r="9652" spans="1:4" x14ac:dyDescent="0.2">
      <c r="A9652">
        <v>103688</v>
      </c>
    </row>
    <row r="9653" spans="1:4" x14ac:dyDescent="0.2">
      <c r="A9653">
        <v>103688</v>
      </c>
      <c r="B9653" t="s">
        <v>6064</v>
      </c>
      <c r="C9653">
        <v>90587</v>
      </c>
      <c r="D9653">
        <v>0.45600000000000002</v>
      </c>
    </row>
    <row r="9654" spans="1:4" x14ac:dyDescent="0.2">
      <c r="A9654">
        <v>103688</v>
      </c>
      <c r="B9654" t="s">
        <v>6064</v>
      </c>
      <c r="C9654">
        <v>90586</v>
      </c>
      <c r="D9654">
        <v>0.371</v>
      </c>
    </row>
    <row r="9655" spans="1:4" x14ac:dyDescent="0.2">
      <c r="A9655">
        <v>103688</v>
      </c>
      <c r="B9655" t="s">
        <v>6064</v>
      </c>
      <c r="C9655">
        <v>88316</v>
      </c>
      <c r="D9655">
        <v>4.9619999999999997</v>
      </c>
    </row>
    <row r="9656" spans="1:4" x14ac:dyDescent="0.2">
      <c r="A9656">
        <v>103688</v>
      </c>
      <c r="B9656" t="s">
        <v>6064</v>
      </c>
      <c r="C9656">
        <v>88309</v>
      </c>
      <c r="D9656">
        <v>1.6539999999999999</v>
      </c>
    </row>
    <row r="9657" spans="1:4" x14ac:dyDescent="0.2">
      <c r="A9657">
        <v>103688</v>
      </c>
      <c r="B9657" t="s">
        <v>6064</v>
      </c>
      <c r="C9657">
        <v>88262</v>
      </c>
      <c r="D9657">
        <v>0.82699999999999996</v>
      </c>
    </row>
    <row r="9658" spans="1:4" x14ac:dyDescent="0.2">
      <c r="A9658">
        <v>103688</v>
      </c>
      <c r="B9658" t="s">
        <v>80</v>
      </c>
      <c r="C9658">
        <v>38408</v>
      </c>
      <c r="D9658">
        <v>1.103</v>
      </c>
    </row>
    <row r="9659" spans="1:4" x14ac:dyDescent="0.2">
      <c r="A9659">
        <v>103687</v>
      </c>
    </row>
    <row r="9660" spans="1:4" x14ac:dyDescent="0.2">
      <c r="A9660">
        <v>103687</v>
      </c>
      <c r="B9660" t="s">
        <v>6064</v>
      </c>
      <c r="C9660">
        <v>90587</v>
      </c>
      <c r="D9660">
        <v>0.874</v>
      </c>
    </row>
    <row r="9661" spans="1:4" x14ac:dyDescent="0.2">
      <c r="A9661">
        <v>103687</v>
      </c>
      <c r="B9661" t="s">
        <v>6064</v>
      </c>
      <c r="C9661">
        <v>90586</v>
      </c>
      <c r="D9661">
        <v>0.72499999999999998</v>
      </c>
    </row>
    <row r="9662" spans="1:4" x14ac:dyDescent="0.2">
      <c r="A9662">
        <v>103687</v>
      </c>
      <c r="B9662" t="s">
        <v>6064</v>
      </c>
      <c r="C9662">
        <v>88316</v>
      </c>
      <c r="D9662">
        <v>11.196</v>
      </c>
    </row>
    <row r="9663" spans="1:4" x14ac:dyDescent="0.2">
      <c r="A9663">
        <v>103687</v>
      </c>
      <c r="B9663" t="s">
        <v>6064</v>
      </c>
      <c r="C9663">
        <v>88309</v>
      </c>
      <c r="D9663">
        <v>4.798</v>
      </c>
    </row>
    <row r="9664" spans="1:4" x14ac:dyDescent="0.2">
      <c r="A9664">
        <v>103687</v>
      </c>
      <c r="B9664" t="s">
        <v>6064</v>
      </c>
      <c r="C9664">
        <v>88262</v>
      </c>
      <c r="D9664">
        <v>1.599</v>
      </c>
    </row>
    <row r="9665" spans="1:4" x14ac:dyDescent="0.2">
      <c r="A9665">
        <v>103687</v>
      </c>
      <c r="B9665" t="s">
        <v>80</v>
      </c>
      <c r="C9665">
        <v>38408</v>
      </c>
      <c r="D9665">
        <v>1.103</v>
      </c>
    </row>
    <row r="9666" spans="1:4" x14ac:dyDescent="0.2">
      <c r="A9666">
        <v>103684</v>
      </c>
    </row>
    <row r="9667" spans="1:4" x14ac:dyDescent="0.2">
      <c r="A9667">
        <v>103684</v>
      </c>
      <c r="B9667" t="s">
        <v>6064</v>
      </c>
      <c r="C9667">
        <v>90587</v>
      </c>
      <c r="D9667">
        <v>5.0999999999999997E-2</v>
      </c>
    </row>
    <row r="9668" spans="1:4" x14ac:dyDescent="0.2">
      <c r="A9668">
        <v>103684</v>
      </c>
      <c r="B9668" t="s">
        <v>6064</v>
      </c>
      <c r="C9668">
        <v>90586</v>
      </c>
      <c r="D9668">
        <v>0.12</v>
      </c>
    </row>
    <row r="9669" spans="1:4" x14ac:dyDescent="0.2">
      <c r="A9669">
        <v>103684</v>
      </c>
      <c r="B9669" t="s">
        <v>6064</v>
      </c>
      <c r="C9669">
        <v>88316</v>
      </c>
      <c r="D9669">
        <v>1.2130000000000001</v>
      </c>
    </row>
    <row r="9670" spans="1:4" x14ac:dyDescent="0.2">
      <c r="A9670">
        <v>103684</v>
      </c>
      <c r="B9670" t="s">
        <v>6064</v>
      </c>
      <c r="C9670">
        <v>88309</v>
      </c>
      <c r="D9670">
        <v>1.026</v>
      </c>
    </row>
    <row r="9671" spans="1:4" x14ac:dyDescent="0.2">
      <c r="A9671">
        <v>103684</v>
      </c>
      <c r="B9671" t="s">
        <v>6064</v>
      </c>
      <c r="C9671">
        <v>88262</v>
      </c>
      <c r="D9671">
        <v>0.17100000000000001</v>
      </c>
    </row>
    <row r="9672" spans="1:4" x14ac:dyDescent="0.2">
      <c r="A9672">
        <v>103684</v>
      </c>
      <c r="B9672" t="s">
        <v>80</v>
      </c>
      <c r="C9672">
        <v>1527</v>
      </c>
      <c r="D9672">
        <v>1.103</v>
      </c>
    </row>
    <row r="9673" spans="1:4" x14ac:dyDescent="0.2">
      <c r="A9673">
        <v>103681</v>
      </c>
    </row>
    <row r="9674" spans="1:4" x14ac:dyDescent="0.2">
      <c r="A9674">
        <v>103681</v>
      </c>
      <c r="B9674" t="s">
        <v>6064</v>
      </c>
      <c r="C9674">
        <v>90587</v>
      </c>
      <c r="D9674">
        <v>0.156</v>
      </c>
    </row>
    <row r="9675" spans="1:4" x14ac:dyDescent="0.2">
      <c r="A9675">
        <v>103681</v>
      </c>
      <c r="B9675" t="s">
        <v>6064</v>
      </c>
      <c r="C9675">
        <v>90586</v>
      </c>
      <c r="D9675">
        <v>0.20100000000000001</v>
      </c>
    </row>
    <row r="9676" spans="1:4" x14ac:dyDescent="0.2">
      <c r="A9676">
        <v>103681</v>
      </c>
      <c r="B9676" t="s">
        <v>6064</v>
      </c>
      <c r="C9676">
        <v>88316</v>
      </c>
      <c r="D9676">
        <v>1.145</v>
      </c>
    </row>
    <row r="9677" spans="1:4" x14ac:dyDescent="0.2">
      <c r="A9677">
        <v>103681</v>
      </c>
      <c r="B9677" t="s">
        <v>6064</v>
      </c>
      <c r="C9677">
        <v>88309</v>
      </c>
      <c r="D9677">
        <v>1.4279999999999999</v>
      </c>
    </row>
    <row r="9678" spans="1:4" x14ac:dyDescent="0.2">
      <c r="A9678">
        <v>103681</v>
      </c>
      <c r="B9678" t="s">
        <v>6064</v>
      </c>
      <c r="C9678">
        <v>88262</v>
      </c>
      <c r="D9678">
        <v>0.35699999999999998</v>
      </c>
    </row>
    <row r="9679" spans="1:4" x14ac:dyDescent="0.2">
      <c r="A9679">
        <v>103681</v>
      </c>
      <c r="B9679" t="s">
        <v>80</v>
      </c>
      <c r="C9679">
        <v>38408</v>
      </c>
      <c r="D9679">
        <v>1.103</v>
      </c>
    </row>
    <row r="9680" spans="1:4" x14ac:dyDescent="0.2">
      <c r="A9680">
        <v>103679</v>
      </c>
    </row>
    <row r="9681" spans="1:4" x14ac:dyDescent="0.2">
      <c r="A9681">
        <v>103679</v>
      </c>
      <c r="B9681" t="s">
        <v>6064</v>
      </c>
      <c r="C9681">
        <v>90587</v>
      </c>
      <c r="D9681">
        <v>0.29099999999999998</v>
      </c>
    </row>
    <row r="9682" spans="1:4" x14ac:dyDescent="0.2">
      <c r="A9682">
        <v>103679</v>
      </c>
      <c r="B9682" t="s">
        <v>6064</v>
      </c>
      <c r="C9682">
        <v>90586</v>
      </c>
      <c r="D9682">
        <v>0.36899999999999999</v>
      </c>
    </row>
    <row r="9683" spans="1:4" x14ac:dyDescent="0.2">
      <c r="A9683">
        <v>103679</v>
      </c>
      <c r="B9683" t="s">
        <v>6064</v>
      </c>
      <c r="C9683">
        <v>88316</v>
      </c>
      <c r="D9683">
        <v>4.3639999999999999</v>
      </c>
    </row>
    <row r="9684" spans="1:4" x14ac:dyDescent="0.2">
      <c r="A9684">
        <v>103679</v>
      </c>
      <c r="B9684" t="s">
        <v>6064</v>
      </c>
      <c r="C9684">
        <v>88309</v>
      </c>
      <c r="D9684">
        <v>1.32</v>
      </c>
    </row>
    <row r="9685" spans="1:4" x14ac:dyDescent="0.2">
      <c r="A9685">
        <v>103679</v>
      </c>
      <c r="B9685" t="s">
        <v>6064</v>
      </c>
      <c r="C9685">
        <v>88262</v>
      </c>
      <c r="D9685">
        <v>0.33</v>
      </c>
    </row>
    <row r="9686" spans="1:4" x14ac:dyDescent="0.2">
      <c r="A9686">
        <v>103679</v>
      </c>
      <c r="B9686" t="s">
        <v>80</v>
      </c>
      <c r="C9686">
        <v>38408</v>
      </c>
      <c r="D9686">
        <v>1.103</v>
      </c>
    </row>
    <row r="9687" spans="1:4" x14ac:dyDescent="0.2">
      <c r="A9687">
        <v>103677</v>
      </c>
    </row>
    <row r="9688" spans="1:4" x14ac:dyDescent="0.2">
      <c r="A9688">
        <v>103677</v>
      </c>
      <c r="B9688" t="s">
        <v>6064</v>
      </c>
      <c r="C9688">
        <v>90587</v>
      </c>
      <c r="D9688">
        <v>0.249</v>
      </c>
    </row>
    <row r="9689" spans="1:4" x14ac:dyDescent="0.2">
      <c r="A9689">
        <v>103677</v>
      </c>
      <c r="B9689" t="s">
        <v>6064</v>
      </c>
      <c r="C9689">
        <v>90586</v>
      </c>
      <c r="D9689">
        <v>0.34399999999999997</v>
      </c>
    </row>
    <row r="9690" spans="1:4" x14ac:dyDescent="0.2">
      <c r="A9690">
        <v>103677</v>
      </c>
      <c r="B9690" t="s">
        <v>6064</v>
      </c>
      <c r="C9690">
        <v>88316</v>
      </c>
      <c r="D9690">
        <v>5.4039999999999999</v>
      </c>
    </row>
    <row r="9691" spans="1:4" x14ac:dyDescent="0.2">
      <c r="A9691">
        <v>103677</v>
      </c>
      <c r="B9691" t="s">
        <v>6064</v>
      </c>
      <c r="C9691">
        <v>88309</v>
      </c>
      <c r="D9691">
        <v>1.7769999999999999</v>
      </c>
    </row>
    <row r="9692" spans="1:4" x14ac:dyDescent="0.2">
      <c r="A9692">
        <v>103677</v>
      </c>
      <c r="B9692" t="s">
        <v>6064</v>
      </c>
      <c r="C9692">
        <v>88262</v>
      </c>
      <c r="D9692">
        <v>0.59199999999999997</v>
      </c>
    </row>
    <row r="9693" spans="1:4" x14ac:dyDescent="0.2">
      <c r="A9693">
        <v>103677</v>
      </c>
      <c r="B9693" t="s">
        <v>80</v>
      </c>
      <c r="C9693">
        <v>38408</v>
      </c>
      <c r="D9693">
        <v>1.103</v>
      </c>
    </row>
    <row r="9694" spans="1:4" x14ac:dyDescent="0.2">
      <c r="A9694">
        <v>103675</v>
      </c>
    </row>
    <row r="9695" spans="1:4" x14ac:dyDescent="0.2">
      <c r="A9695">
        <v>103675</v>
      </c>
      <c r="B9695" t="s">
        <v>6064</v>
      </c>
      <c r="C9695">
        <v>90587</v>
      </c>
      <c r="D9695">
        <v>0.13100000000000001</v>
      </c>
    </row>
    <row r="9696" spans="1:4" x14ac:dyDescent="0.2">
      <c r="A9696">
        <v>103675</v>
      </c>
      <c r="B9696" t="s">
        <v>6064</v>
      </c>
      <c r="C9696">
        <v>90586</v>
      </c>
      <c r="D9696">
        <v>0.12</v>
      </c>
    </row>
    <row r="9697" spans="1:4" x14ac:dyDescent="0.2">
      <c r="A9697">
        <v>103675</v>
      </c>
      <c r="B9697" t="s">
        <v>6064</v>
      </c>
      <c r="C9697">
        <v>88316</v>
      </c>
      <c r="D9697">
        <v>0.82599999999999996</v>
      </c>
    </row>
    <row r="9698" spans="1:4" x14ac:dyDescent="0.2">
      <c r="A9698">
        <v>103675</v>
      </c>
      <c r="B9698" t="s">
        <v>6064</v>
      </c>
      <c r="C9698">
        <v>88309</v>
      </c>
      <c r="D9698">
        <v>0.753</v>
      </c>
    </row>
    <row r="9699" spans="1:4" x14ac:dyDescent="0.2">
      <c r="A9699">
        <v>103675</v>
      </c>
      <c r="B9699" t="s">
        <v>6064</v>
      </c>
      <c r="C9699">
        <v>88262</v>
      </c>
      <c r="D9699">
        <v>0.125</v>
      </c>
    </row>
    <row r="9700" spans="1:4" x14ac:dyDescent="0.2">
      <c r="A9700">
        <v>103675</v>
      </c>
      <c r="B9700" t="s">
        <v>80</v>
      </c>
      <c r="C9700">
        <v>1527</v>
      </c>
      <c r="D9700">
        <v>1.103</v>
      </c>
    </row>
    <row r="9701" spans="1:4" x14ac:dyDescent="0.2">
      <c r="A9701">
        <v>103680</v>
      </c>
    </row>
    <row r="9702" spans="1:4" x14ac:dyDescent="0.2">
      <c r="A9702">
        <v>103680</v>
      </c>
      <c r="B9702" t="s">
        <v>6064</v>
      </c>
      <c r="C9702">
        <v>90587</v>
      </c>
      <c r="D9702">
        <v>0.377</v>
      </c>
    </row>
    <row r="9703" spans="1:4" x14ac:dyDescent="0.2">
      <c r="A9703">
        <v>103680</v>
      </c>
      <c r="B9703" t="s">
        <v>6064</v>
      </c>
      <c r="C9703">
        <v>90586</v>
      </c>
      <c r="D9703">
        <v>0.54200000000000004</v>
      </c>
    </row>
    <row r="9704" spans="1:4" x14ac:dyDescent="0.2">
      <c r="A9704">
        <v>103680</v>
      </c>
      <c r="B9704" t="s">
        <v>6064</v>
      </c>
      <c r="C9704">
        <v>88316</v>
      </c>
      <c r="D9704">
        <v>2.83</v>
      </c>
    </row>
    <row r="9705" spans="1:4" x14ac:dyDescent="0.2">
      <c r="A9705">
        <v>103680</v>
      </c>
      <c r="B9705" t="s">
        <v>6064</v>
      </c>
      <c r="C9705">
        <v>88309</v>
      </c>
      <c r="D9705">
        <v>3.6749999999999998</v>
      </c>
    </row>
    <row r="9706" spans="1:4" x14ac:dyDescent="0.2">
      <c r="A9706">
        <v>103680</v>
      </c>
      <c r="B9706" t="s">
        <v>6064</v>
      </c>
      <c r="C9706">
        <v>88262</v>
      </c>
      <c r="D9706">
        <v>0.91900000000000004</v>
      </c>
    </row>
    <row r="9707" spans="1:4" x14ac:dyDescent="0.2">
      <c r="A9707">
        <v>103680</v>
      </c>
      <c r="B9707" t="s">
        <v>80</v>
      </c>
      <c r="C9707">
        <v>38408</v>
      </c>
      <c r="D9707">
        <v>1.103</v>
      </c>
    </row>
    <row r="9708" spans="1:4" x14ac:dyDescent="0.2">
      <c r="A9708">
        <v>103678</v>
      </c>
    </row>
    <row r="9709" spans="1:4" x14ac:dyDescent="0.2">
      <c r="A9709">
        <v>103678</v>
      </c>
      <c r="B9709" t="s">
        <v>6064</v>
      </c>
      <c r="C9709">
        <v>90587</v>
      </c>
      <c r="D9709">
        <v>0.50900000000000001</v>
      </c>
    </row>
    <row r="9710" spans="1:4" x14ac:dyDescent="0.2">
      <c r="A9710">
        <v>103678</v>
      </c>
      <c r="B9710" t="s">
        <v>6064</v>
      </c>
      <c r="C9710">
        <v>90586</v>
      </c>
      <c r="D9710">
        <v>0.70599999999999996</v>
      </c>
    </row>
    <row r="9711" spans="1:4" x14ac:dyDescent="0.2">
      <c r="A9711">
        <v>103678</v>
      </c>
      <c r="B9711" t="s">
        <v>6064</v>
      </c>
      <c r="C9711">
        <v>88316</v>
      </c>
      <c r="D9711">
        <v>7.9729999999999999</v>
      </c>
    </row>
    <row r="9712" spans="1:4" x14ac:dyDescent="0.2">
      <c r="A9712">
        <v>103678</v>
      </c>
      <c r="B9712" t="s">
        <v>6064</v>
      </c>
      <c r="C9712">
        <v>88309</v>
      </c>
      <c r="D9712">
        <v>2.431</v>
      </c>
    </row>
    <row r="9713" spans="1:4" x14ac:dyDescent="0.2">
      <c r="A9713">
        <v>103678</v>
      </c>
      <c r="B9713" t="s">
        <v>6064</v>
      </c>
      <c r="C9713">
        <v>88262</v>
      </c>
      <c r="D9713">
        <v>0.60799999999999998</v>
      </c>
    </row>
    <row r="9714" spans="1:4" x14ac:dyDescent="0.2">
      <c r="A9714">
        <v>103678</v>
      </c>
      <c r="B9714" t="s">
        <v>80</v>
      </c>
      <c r="C9714">
        <v>38408</v>
      </c>
      <c r="D9714">
        <v>1.103</v>
      </c>
    </row>
    <row r="9715" spans="1:4" x14ac:dyDescent="0.2">
      <c r="A9715">
        <v>103676</v>
      </c>
    </row>
    <row r="9716" spans="1:4" x14ac:dyDescent="0.2">
      <c r="A9716">
        <v>103676</v>
      </c>
      <c r="B9716" t="s">
        <v>6064</v>
      </c>
      <c r="C9716">
        <v>90587</v>
      </c>
      <c r="D9716">
        <v>0.46600000000000003</v>
      </c>
    </row>
    <row r="9717" spans="1:4" x14ac:dyDescent="0.2">
      <c r="A9717">
        <v>103676</v>
      </c>
      <c r="B9717" t="s">
        <v>6064</v>
      </c>
      <c r="C9717">
        <v>90586</v>
      </c>
      <c r="D9717">
        <v>0.68100000000000005</v>
      </c>
    </row>
    <row r="9718" spans="1:4" x14ac:dyDescent="0.2">
      <c r="A9718">
        <v>103676</v>
      </c>
      <c r="B9718" t="s">
        <v>6064</v>
      </c>
      <c r="C9718">
        <v>88316</v>
      </c>
      <c r="D9718">
        <v>10.4</v>
      </c>
    </row>
    <row r="9719" spans="1:4" x14ac:dyDescent="0.2">
      <c r="A9719">
        <v>103676</v>
      </c>
      <c r="B9719" t="s">
        <v>6064</v>
      </c>
      <c r="C9719">
        <v>88309</v>
      </c>
      <c r="D9719">
        <v>3.4420000000000002</v>
      </c>
    </row>
    <row r="9720" spans="1:4" x14ac:dyDescent="0.2">
      <c r="A9720">
        <v>103676</v>
      </c>
      <c r="B9720" t="s">
        <v>6064</v>
      </c>
      <c r="C9720">
        <v>88262</v>
      </c>
      <c r="D9720">
        <v>1.147</v>
      </c>
    </row>
    <row r="9721" spans="1:4" x14ac:dyDescent="0.2">
      <c r="A9721">
        <v>103676</v>
      </c>
      <c r="B9721" t="s">
        <v>80</v>
      </c>
      <c r="C9721">
        <v>38408</v>
      </c>
      <c r="D9721">
        <v>1.103</v>
      </c>
    </row>
    <row r="9722" spans="1:4" x14ac:dyDescent="0.2">
      <c r="A9722">
        <v>103674</v>
      </c>
    </row>
    <row r="9723" spans="1:4" x14ac:dyDescent="0.2">
      <c r="A9723">
        <v>103674</v>
      </c>
      <c r="B9723" t="s">
        <v>6064</v>
      </c>
      <c r="C9723">
        <v>90587</v>
      </c>
      <c r="D9723">
        <v>0.17899999999999999</v>
      </c>
    </row>
    <row r="9724" spans="1:4" x14ac:dyDescent="0.2">
      <c r="A9724">
        <v>103674</v>
      </c>
      <c r="B9724" t="s">
        <v>6064</v>
      </c>
      <c r="C9724">
        <v>90586</v>
      </c>
      <c r="D9724">
        <v>0.19400000000000001</v>
      </c>
    </row>
    <row r="9725" spans="1:4" x14ac:dyDescent="0.2">
      <c r="A9725">
        <v>103674</v>
      </c>
      <c r="B9725" t="s">
        <v>6064</v>
      </c>
      <c r="C9725">
        <v>88316</v>
      </c>
      <c r="D9725">
        <v>1.1919999999999999</v>
      </c>
    </row>
    <row r="9726" spans="1:4" x14ac:dyDescent="0.2">
      <c r="A9726">
        <v>103674</v>
      </c>
      <c r="B9726" t="s">
        <v>6064</v>
      </c>
      <c r="C9726">
        <v>88309</v>
      </c>
      <c r="D9726">
        <v>1.119</v>
      </c>
    </row>
    <row r="9727" spans="1:4" x14ac:dyDescent="0.2">
      <c r="A9727">
        <v>103674</v>
      </c>
      <c r="B9727" t="s">
        <v>6064</v>
      </c>
      <c r="C9727">
        <v>88262</v>
      </c>
      <c r="D9727">
        <v>0.186</v>
      </c>
    </row>
    <row r="9728" spans="1:4" x14ac:dyDescent="0.2">
      <c r="A9728">
        <v>103674</v>
      </c>
      <c r="B9728" t="s">
        <v>80</v>
      </c>
      <c r="C9728">
        <v>1527</v>
      </c>
      <c r="D9728">
        <v>1.103</v>
      </c>
    </row>
    <row r="9729" spans="1:4" x14ac:dyDescent="0.2">
      <c r="A9729">
        <v>103683</v>
      </c>
    </row>
    <row r="9730" spans="1:4" x14ac:dyDescent="0.2">
      <c r="A9730">
        <v>103683</v>
      </c>
      <c r="B9730" t="s">
        <v>6064</v>
      </c>
      <c r="C9730">
        <v>90587</v>
      </c>
      <c r="D9730">
        <v>0.47699999999999998</v>
      </c>
    </row>
    <row r="9731" spans="1:4" x14ac:dyDescent="0.2">
      <c r="A9731">
        <v>103683</v>
      </c>
      <c r="B9731" t="s">
        <v>6064</v>
      </c>
      <c r="C9731">
        <v>90586</v>
      </c>
      <c r="D9731">
        <v>1.806</v>
      </c>
    </row>
    <row r="9732" spans="1:4" x14ac:dyDescent="0.2">
      <c r="A9732">
        <v>103683</v>
      </c>
      <c r="B9732" t="s">
        <v>6064</v>
      </c>
      <c r="C9732">
        <v>88316</v>
      </c>
      <c r="D9732">
        <v>16.074000000000002</v>
      </c>
    </row>
    <row r="9733" spans="1:4" x14ac:dyDescent="0.2">
      <c r="A9733">
        <v>103683</v>
      </c>
      <c r="B9733" t="s">
        <v>6064</v>
      </c>
      <c r="C9733">
        <v>88309</v>
      </c>
      <c r="D9733">
        <v>6.8570000000000002</v>
      </c>
    </row>
    <row r="9734" spans="1:4" x14ac:dyDescent="0.2">
      <c r="A9734">
        <v>103683</v>
      </c>
      <c r="B9734" t="s">
        <v>6064</v>
      </c>
      <c r="C9734">
        <v>88262</v>
      </c>
      <c r="D9734">
        <v>2.286</v>
      </c>
    </row>
    <row r="9735" spans="1:4" x14ac:dyDescent="0.2">
      <c r="A9735">
        <v>103683</v>
      </c>
      <c r="B9735" t="s">
        <v>80</v>
      </c>
      <c r="C9735">
        <v>38408</v>
      </c>
      <c r="D9735">
        <v>1.103</v>
      </c>
    </row>
    <row r="9736" spans="1:4" x14ac:dyDescent="0.2">
      <c r="A9736">
        <v>103682</v>
      </c>
    </row>
    <row r="9737" spans="1:4" x14ac:dyDescent="0.2">
      <c r="A9737">
        <v>103682</v>
      </c>
      <c r="B9737" t="s">
        <v>6064</v>
      </c>
      <c r="C9737">
        <v>90587</v>
      </c>
      <c r="D9737">
        <v>0.249</v>
      </c>
    </row>
    <row r="9738" spans="1:4" x14ac:dyDescent="0.2">
      <c r="A9738">
        <v>103682</v>
      </c>
      <c r="B9738" t="s">
        <v>6064</v>
      </c>
      <c r="C9738">
        <v>90586</v>
      </c>
      <c r="D9738">
        <v>0.94199999999999995</v>
      </c>
    </row>
    <row r="9739" spans="1:4" x14ac:dyDescent="0.2">
      <c r="A9739">
        <v>103682</v>
      </c>
      <c r="B9739" t="s">
        <v>6064</v>
      </c>
      <c r="C9739">
        <v>88316</v>
      </c>
      <c r="D9739">
        <v>8.407</v>
      </c>
    </row>
    <row r="9740" spans="1:4" x14ac:dyDescent="0.2">
      <c r="A9740">
        <v>103682</v>
      </c>
      <c r="B9740" t="s">
        <v>6064</v>
      </c>
      <c r="C9740">
        <v>88309</v>
      </c>
      <c r="D9740">
        <v>3.5710000000000002</v>
      </c>
    </row>
    <row r="9741" spans="1:4" x14ac:dyDescent="0.2">
      <c r="A9741">
        <v>103682</v>
      </c>
      <c r="B9741" t="s">
        <v>6064</v>
      </c>
      <c r="C9741">
        <v>88262</v>
      </c>
      <c r="D9741">
        <v>1.19</v>
      </c>
    </row>
    <row r="9742" spans="1:4" x14ac:dyDescent="0.2">
      <c r="A9742">
        <v>103682</v>
      </c>
      <c r="B9742" t="s">
        <v>80</v>
      </c>
      <c r="C9742">
        <v>38408</v>
      </c>
      <c r="D9742">
        <v>1.103</v>
      </c>
    </row>
    <row r="9743" spans="1:4" x14ac:dyDescent="0.2">
      <c r="A9743">
        <v>103670</v>
      </c>
    </row>
    <row r="9744" spans="1:4" x14ac:dyDescent="0.2">
      <c r="A9744">
        <v>103670</v>
      </c>
      <c r="B9744" t="s">
        <v>6064</v>
      </c>
      <c r="C9744">
        <v>90587</v>
      </c>
      <c r="D9744">
        <v>1.417</v>
      </c>
    </row>
    <row r="9745" spans="1:4" x14ac:dyDescent="0.2">
      <c r="A9745">
        <v>103670</v>
      </c>
      <c r="B9745" t="s">
        <v>6064</v>
      </c>
      <c r="C9745">
        <v>90586</v>
      </c>
      <c r="D9745">
        <v>1.042</v>
      </c>
    </row>
    <row r="9746" spans="1:4" x14ac:dyDescent="0.2">
      <c r="A9746">
        <v>103670</v>
      </c>
      <c r="B9746" t="s">
        <v>6064</v>
      </c>
      <c r="C9746">
        <v>88316</v>
      </c>
      <c r="D9746">
        <v>7.3769999999999998</v>
      </c>
    </row>
    <row r="9747" spans="1:4" x14ac:dyDescent="0.2">
      <c r="A9747">
        <v>103670</v>
      </c>
      <c r="B9747" t="s">
        <v>6064</v>
      </c>
      <c r="C9747">
        <v>88309</v>
      </c>
      <c r="D9747">
        <v>2.4590000000000001</v>
      </c>
    </row>
    <row r="9748" spans="1:4" x14ac:dyDescent="0.2">
      <c r="A9748">
        <v>103670</v>
      </c>
      <c r="B9748" t="s">
        <v>6064</v>
      </c>
      <c r="C9748">
        <v>88262</v>
      </c>
      <c r="D9748">
        <v>2.4590000000000001</v>
      </c>
    </row>
    <row r="9749" spans="1:4" x14ac:dyDescent="0.2">
      <c r="A9749">
        <v>103673</v>
      </c>
    </row>
    <row r="9750" spans="1:4" x14ac:dyDescent="0.2">
      <c r="A9750">
        <v>103673</v>
      </c>
      <c r="B9750" t="s">
        <v>6064</v>
      </c>
      <c r="C9750">
        <v>90587</v>
      </c>
      <c r="D9750">
        <v>0.13</v>
      </c>
    </row>
    <row r="9751" spans="1:4" x14ac:dyDescent="0.2">
      <c r="A9751">
        <v>103673</v>
      </c>
      <c r="B9751" t="s">
        <v>6064</v>
      </c>
      <c r="C9751">
        <v>90586</v>
      </c>
      <c r="D9751">
        <v>9.4E-2</v>
      </c>
    </row>
    <row r="9752" spans="1:4" x14ac:dyDescent="0.2">
      <c r="A9752">
        <v>103673</v>
      </c>
      <c r="B9752" t="s">
        <v>6064</v>
      </c>
      <c r="C9752">
        <v>88316</v>
      </c>
      <c r="D9752">
        <v>1.345</v>
      </c>
    </row>
    <row r="9753" spans="1:4" x14ac:dyDescent="0.2">
      <c r="A9753">
        <v>103673</v>
      </c>
      <c r="B9753" t="s">
        <v>6064</v>
      </c>
      <c r="C9753">
        <v>88309</v>
      </c>
      <c r="D9753">
        <v>0.224</v>
      </c>
    </row>
    <row r="9754" spans="1:4" x14ac:dyDescent="0.2">
      <c r="A9754">
        <v>103673</v>
      </c>
      <c r="B9754" t="s">
        <v>6064</v>
      </c>
      <c r="C9754">
        <v>88262</v>
      </c>
      <c r="D9754">
        <v>0.224</v>
      </c>
    </row>
    <row r="9755" spans="1:4" x14ac:dyDescent="0.2">
      <c r="A9755">
        <v>91084</v>
      </c>
    </row>
    <row r="9756" spans="1:4" x14ac:dyDescent="0.2">
      <c r="A9756">
        <v>91084</v>
      </c>
      <c r="B9756" t="s">
        <v>6064</v>
      </c>
      <c r="C9756">
        <v>102726</v>
      </c>
      <c r="D9756">
        <v>0.25</v>
      </c>
    </row>
    <row r="9757" spans="1:4" x14ac:dyDescent="0.2">
      <c r="A9757">
        <v>91084</v>
      </c>
      <c r="B9757" t="s">
        <v>6064</v>
      </c>
      <c r="C9757">
        <v>95967</v>
      </c>
      <c r="D9757">
        <v>0.31859999999999999</v>
      </c>
    </row>
    <row r="9758" spans="1:4" x14ac:dyDescent="0.2">
      <c r="A9758">
        <v>91084</v>
      </c>
      <c r="B9758" t="s">
        <v>6064</v>
      </c>
      <c r="C9758">
        <v>90982</v>
      </c>
      <c r="D9758">
        <v>1.0066999999999999</v>
      </c>
    </row>
    <row r="9759" spans="1:4" x14ac:dyDescent="0.2">
      <c r="A9759">
        <v>91084</v>
      </c>
      <c r="B9759" t="s">
        <v>6064</v>
      </c>
      <c r="C9759">
        <v>90979</v>
      </c>
      <c r="D9759">
        <v>4.7E-2</v>
      </c>
    </row>
    <row r="9760" spans="1:4" x14ac:dyDescent="0.2">
      <c r="A9760">
        <v>91084</v>
      </c>
      <c r="B9760" t="s">
        <v>6064</v>
      </c>
      <c r="C9760">
        <v>90657</v>
      </c>
      <c r="D9760">
        <v>1.0066999999999999</v>
      </c>
    </row>
    <row r="9761" spans="1:4" x14ac:dyDescent="0.2">
      <c r="A9761">
        <v>91084</v>
      </c>
      <c r="B9761" t="s">
        <v>6064</v>
      </c>
      <c r="C9761">
        <v>90656</v>
      </c>
      <c r="D9761">
        <v>4.7E-2</v>
      </c>
    </row>
    <row r="9762" spans="1:4" x14ac:dyDescent="0.2">
      <c r="A9762">
        <v>91084</v>
      </c>
      <c r="B9762" t="s">
        <v>6064</v>
      </c>
      <c r="C9762">
        <v>90651</v>
      </c>
      <c r="D9762">
        <v>1.0066999999999999</v>
      </c>
    </row>
    <row r="9763" spans="1:4" x14ac:dyDescent="0.2">
      <c r="A9763">
        <v>91084</v>
      </c>
      <c r="B9763" t="s">
        <v>6064</v>
      </c>
      <c r="C9763">
        <v>90650</v>
      </c>
      <c r="D9763">
        <v>4.7E-2</v>
      </c>
    </row>
    <row r="9764" spans="1:4" x14ac:dyDescent="0.2">
      <c r="A9764">
        <v>91084</v>
      </c>
      <c r="B9764" t="s">
        <v>6064</v>
      </c>
      <c r="C9764">
        <v>88831</v>
      </c>
      <c r="D9764">
        <v>0.23139999999999999</v>
      </c>
    </row>
    <row r="9765" spans="1:4" x14ac:dyDescent="0.2">
      <c r="A9765">
        <v>91084</v>
      </c>
      <c r="B9765" t="s">
        <v>6064</v>
      </c>
      <c r="C9765">
        <v>88830</v>
      </c>
      <c r="D9765">
        <v>8.72E-2</v>
      </c>
    </row>
    <row r="9766" spans="1:4" x14ac:dyDescent="0.2">
      <c r="A9766">
        <v>91084</v>
      </c>
      <c r="B9766" t="s">
        <v>6064</v>
      </c>
      <c r="C9766">
        <v>88377</v>
      </c>
      <c r="D9766">
        <v>0.31859999999999999</v>
      </c>
    </row>
    <row r="9767" spans="1:4" x14ac:dyDescent="0.2">
      <c r="A9767">
        <v>91084</v>
      </c>
      <c r="B9767" t="s">
        <v>6064</v>
      </c>
      <c r="C9767">
        <v>88316</v>
      </c>
      <c r="D9767">
        <v>0.95579999999999998</v>
      </c>
    </row>
    <row r="9768" spans="1:4" x14ac:dyDescent="0.2">
      <c r="A9768">
        <v>91084</v>
      </c>
      <c r="B9768" t="s">
        <v>6064</v>
      </c>
      <c r="C9768">
        <v>88309</v>
      </c>
      <c r="D9768">
        <v>0.31859999999999999</v>
      </c>
    </row>
    <row r="9769" spans="1:4" x14ac:dyDescent="0.2">
      <c r="A9769">
        <v>91084</v>
      </c>
      <c r="B9769" t="s">
        <v>6064</v>
      </c>
      <c r="C9769">
        <v>88297</v>
      </c>
      <c r="D9769">
        <v>0.63719999999999999</v>
      </c>
    </row>
    <row r="9770" spans="1:4" x14ac:dyDescent="0.2">
      <c r="A9770">
        <v>91084</v>
      </c>
      <c r="B9770" t="s">
        <v>80</v>
      </c>
      <c r="C9770">
        <v>39014</v>
      </c>
      <c r="D9770">
        <v>5.8959999999999999</v>
      </c>
    </row>
    <row r="9771" spans="1:4" x14ac:dyDescent="0.2">
      <c r="A9771">
        <v>91084</v>
      </c>
      <c r="B9771" t="s">
        <v>80</v>
      </c>
      <c r="C9771">
        <v>4720</v>
      </c>
      <c r="D9771">
        <v>6.54E-2</v>
      </c>
    </row>
    <row r="9772" spans="1:4" x14ac:dyDescent="0.2">
      <c r="A9772">
        <v>91084</v>
      </c>
      <c r="B9772" t="s">
        <v>80</v>
      </c>
      <c r="C9772">
        <v>1379</v>
      </c>
      <c r="D9772">
        <v>51.418599999999998</v>
      </c>
    </row>
    <row r="9773" spans="1:4" x14ac:dyDescent="0.2">
      <c r="A9773">
        <v>91084</v>
      </c>
      <c r="B9773" t="s">
        <v>80</v>
      </c>
      <c r="C9773">
        <v>370</v>
      </c>
      <c r="D9773">
        <v>0.12920000000000001</v>
      </c>
    </row>
    <row r="9774" spans="1:4" x14ac:dyDescent="0.2">
      <c r="A9774">
        <v>91080</v>
      </c>
    </row>
    <row r="9775" spans="1:4" x14ac:dyDescent="0.2">
      <c r="A9775">
        <v>91080</v>
      </c>
      <c r="B9775" t="s">
        <v>6064</v>
      </c>
      <c r="C9775">
        <v>102726</v>
      </c>
      <c r="D9775">
        <v>0.25</v>
      </c>
    </row>
    <row r="9776" spans="1:4" x14ac:dyDescent="0.2">
      <c r="A9776">
        <v>91080</v>
      </c>
      <c r="B9776" t="s">
        <v>6064</v>
      </c>
      <c r="C9776">
        <v>95967</v>
      </c>
      <c r="D9776">
        <v>0.1925</v>
      </c>
    </row>
    <row r="9777" spans="1:4" x14ac:dyDescent="0.2">
      <c r="A9777">
        <v>91080</v>
      </c>
      <c r="B9777" t="s">
        <v>6064</v>
      </c>
      <c r="C9777">
        <v>90982</v>
      </c>
      <c r="D9777">
        <v>0.60829999999999995</v>
      </c>
    </row>
    <row r="9778" spans="1:4" x14ac:dyDescent="0.2">
      <c r="A9778">
        <v>91080</v>
      </c>
      <c r="B9778" t="s">
        <v>6064</v>
      </c>
      <c r="C9778">
        <v>90979</v>
      </c>
      <c r="D9778">
        <v>2.8400000000000002E-2</v>
      </c>
    </row>
    <row r="9779" spans="1:4" x14ac:dyDescent="0.2">
      <c r="A9779">
        <v>91080</v>
      </c>
      <c r="B9779" t="s">
        <v>6064</v>
      </c>
      <c r="C9779">
        <v>90663</v>
      </c>
      <c r="D9779">
        <v>0.60829999999999995</v>
      </c>
    </row>
    <row r="9780" spans="1:4" x14ac:dyDescent="0.2">
      <c r="A9780">
        <v>91080</v>
      </c>
      <c r="B9780" t="s">
        <v>6064</v>
      </c>
      <c r="C9780">
        <v>90662</v>
      </c>
      <c r="D9780">
        <v>2.8400000000000002E-2</v>
      </c>
    </row>
    <row r="9781" spans="1:4" x14ac:dyDescent="0.2">
      <c r="A9781">
        <v>91080</v>
      </c>
      <c r="B9781" t="s">
        <v>6064</v>
      </c>
      <c r="C9781">
        <v>90651</v>
      </c>
      <c r="D9781">
        <v>0.60829999999999995</v>
      </c>
    </row>
    <row r="9782" spans="1:4" x14ac:dyDescent="0.2">
      <c r="A9782">
        <v>91080</v>
      </c>
      <c r="B9782" t="s">
        <v>6064</v>
      </c>
      <c r="C9782">
        <v>90650</v>
      </c>
      <c r="D9782">
        <v>2.8400000000000002E-2</v>
      </c>
    </row>
    <row r="9783" spans="1:4" x14ac:dyDescent="0.2">
      <c r="A9783">
        <v>91080</v>
      </c>
      <c r="B9783" t="s">
        <v>6064</v>
      </c>
      <c r="C9783">
        <v>88831</v>
      </c>
      <c r="D9783">
        <v>0.1053</v>
      </c>
    </row>
    <row r="9784" spans="1:4" x14ac:dyDescent="0.2">
      <c r="A9784">
        <v>91080</v>
      </c>
      <c r="B9784" t="s">
        <v>6064</v>
      </c>
      <c r="C9784">
        <v>88830</v>
      </c>
      <c r="D9784">
        <v>8.72E-2</v>
      </c>
    </row>
    <row r="9785" spans="1:4" x14ac:dyDescent="0.2">
      <c r="A9785">
        <v>91080</v>
      </c>
      <c r="B9785" t="s">
        <v>6064</v>
      </c>
      <c r="C9785">
        <v>88377</v>
      </c>
      <c r="D9785">
        <v>0.1925</v>
      </c>
    </row>
    <row r="9786" spans="1:4" x14ac:dyDescent="0.2">
      <c r="A9786">
        <v>91080</v>
      </c>
      <c r="B9786" t="s">
        <v>6064</v>
      </c>
      <c r="C9786">
        <v>88316</v>
      </c>
      <c r="D9786">
        <v>0.57750000000000001</v>
      </c>
    </row>
    <row r="9787" spans="1:4" x14ac:dyDescent="0.2">
      <c r="A9787">
        <v>91080</v>
      </c>
      <c r="B9787" t="s">
        <v>6064</v>
      </c>
      <c r="C9787">
        <v>88309</v>
      </c>
      <c r="D9787">
        <v>0.1925</v>
      </c>
    </row>
    <row r="9788" spans="1:4" x14ac:dyDescent="0.2">
      <c r="A9788">
        <v>91080</v>
      </c>
      <c r="B9788" t="s">
        <v>6064</v>
      </c>
      <c r="C9788">
        <v>88297</v>
      </c>
      <c r="D9788">
        <v>0.38500000000000001</v>
      </c>
    </row>
    <row r="9789" spans="1:4" x14ac:dyDescent="0.2">
      <c r="A9789">
        <v>91080</v>
      </c>
      <c r="B9789" t="s">
        <v>80</v>
      </c>
      <c r="C9789">
        <v>39014</v>
      </c>
      <c r="D9789">
        <v>5.8959999999999999</v>
      </c>
    </row>
    <row r="9790" spans="1:4" x14ac:dyDescent="0.2">
      <c r="A9790">
        <v>91080</v>
      </c>
      <c r="B9790" t="s">
        <v>80</v>
      </c>
      <c r="C9790">
        <v>4720</v>
      </c>
      <c r="D9790">
        <v>6.54E-2</v>
      </c>
    </row>
    <row r="9791" spans="1:4" x14ac:dyDescent="0.2">
      <c r="A9791">
        <v>91080</v>
      </c>
      <c r="B9791" t="s">
        <v>80</v>
      </c>
      <c r="C9791">
        <v>1379</v>
      </c>
      <c r="D9791">
        <v>51.418599999999998</v>
      </c>
    </row>
    <row r="9792" spans="1:4" x14ac:dyDescent="0.2">
      <c r="A9792">
        <v>91080</v>
      </c>
      <c r="B9792" t="s">
        <v>80</v>
      </c>
      <c r="C9792">
        <v>370</v>
      </c>
      <c r="D9792">
        <v>0.12920000000000001</v>
      </c>
    </row>
    <row r="9793" spans="1:4" x14ac:dyDescent="0.2">
      <c r="A9793">
        <v>91101</v>
      </c>
    </row>
    <row r="9794" spans="1:4" x14ac:dyDescent="0.2">
      <c r="A9794">
        <v>91101</v>
      </c>
      <c r="B9794" t="s">
        <v>6064</v>
      </c>
      <c r="C9794">
        <v>102726</v>
      </c>
      <c r="D9794">
        <v>0.25</v>
      </c>
    </row>
    <row r="9795" spans="1:4" x14ac:dyDescent="0.2">
      <c r="A9795">
        <v>91101</v>
      </c>
      <c r="B9795" t="s">
        <v>6064</v>
      </c>
      <c r="C9795">
        <v>95967</v>
      </c>
      <c r="D9795">
        <v>0.27739999999999998</v>
      </c>
    </row>
    <row r="9796" spans="1:4" x14ac:dyDescent="0.2">
      <c r="A9796">
        <v>91101</v>
      </c>
      <c r="B9796" t="s">
        <v>6064</v>
      </c>
      <c r="C9796">
        <v>90982</v>
      </c>
      <c r="D9796">
        <v>0.87660000000000005</v>
      </c>
    </row>
    <row r="9797" spans="1:4" x14ac:dyDescent="0.2">
      <c r="A9797">
        <v>91101</v>
      </c>
      <c r="B9797" t="s">
        <v>6064</v>
      </c>
      <c r="C9797">
        <v>90979</v>
      </c>
      <c r="D9797">
        <v>4.0899999999999999E-2</v>
      </c>
    </row>
    <row r="9798" spans="1:4" x14ac:dyDescent="0.2">
      <c r="A9798">
        <v>91101</v>
      </c>
      <c r="B9798" t="s">
        <v>6064</v>
      </c>
      <c r="C9798">
        <v>90657</v>
      </c>
      <c r="D9798">
        <v>0.87660000000000005</v>
      </c>
    </row>
    <row r="9799" spans="1:4" x14ac:dyDescent="0.2">
      <c r="A9799">
        <v>91101</v>
      </c>
      <c r="B9799" t="s">
        <v>6064</v>
      </c>
      <c r="C9799">
        <v>90656</v>
      </c>
      <c r="D9799">
        <v>4.0899999999999999E-2</v>
      </c>
    </row>
    <row r="9800" spans="1:4" x14ac:dyDescent="0.2">
      <c r="A9800">
        <v>91101</v>
      </c>
      <c r="B9800" t="s">
        <v>6064</v>
      </c>
      <c r="C9800">
        <v>90651</v>
      </c>
      <c r="D9800">
        <v>0.87660000000000005</v>
      </c>
    </row>
    <row r="9801" spans="1:4" x14ac:dyDescent="0.2">
      <c r="A9801">
        <v>91101</v>
      </c>
      <c r="B9801" t="s">
        <v>6064</v>
      </c>
      <c r="C9801">
        <v>90650</v>
      </c>
      <c r="D9801">
        <v>4.0899999999999999E-2</v>
      </c>
    </row>
    <row r="9802" spans="1:4" x14ac:dyDescent="0.2">
      <c r="A9802">
        <v>91101</v>
      </c>
      <c r="B9802" t="s">
        <v>6064</v>
      </c>
      <c r="C9802">
        <v>88831</v>
      </c>
      <c r="D9802">
        <v>0.19020000000000001</v>
      </c>
    </row>
    <row r="9803" spans="1:4" x14ac:dyDescent="0.2">
      <c r="A9803">
        <v>91101</v>
      </c>
      <c r="B9803" t="s">
        <v>6064</v>
      </c>
      <c r="C9803">
        <v>88830</v>
      </c>
      <c r="D9803">
        <v>8.72E-2</v>
      </c>
    </row>
    <row r="9804" spans="1:4" x14ac:dyDescent="0.2">
      <c r="A9804">
        <v>91101</v>
      </c>
      <c r="B9804" t="s">
        <v>6064</v>
      </c>
      <c r="C9804">
        <v>88377</v>
      </c>
      <c r="D9804">
        <v>0.27739999999999998</v>
      </c>
    </row>
    <row r="9805" spans="1:4" x14ac:dyDescent="0.2">
      <c r="A9805">
        <v>91101</v>
      </c>
      <c r="B9805" t="s">
        <v>6064</v>
      </c>
      <c r="C9805">
        <v>88316</v>
      </c>
      <c r="D9805">
        <v>0.83220000000000005</v>
      </c>
    </row>
    <row r="9806" spans="1:4" x14ac:dyDescent="0.2">
      <c r="A9806">
        <v>91101</v>
      </c>
      <c r="B9806" t="s">
        <v>6064</v>
      </c>
      <c r="C9806">
        <v>88309</v>
      </c>
      <c r="D9806">
        <v>0.27739999999999998</v>
      </c>
    </row>
    <row r="9807" spans="1:4" x14ac:dyDescent="0.2">
      <c r="A9807">
        <v>91101</v>
      </c>
      <c r="B9807" t="s">
        <v>6064</v>
      </c>
      <c r="C9807">
        <v>88297</v>
      </c>
      <c r="D9807">
        <v>0.55479999999999996</v>
      </c>
    </row>
    <row r="9808" spans="1:4" x14ac:dyDescent="0.2">
      <c r="A9808">
        <v>91101</v>
      </c>
      <c r="B9808" t="s">
        <v>80</v>
      </c>
      <c r="C9808">
        <v>39014</v>
      </c>
      <c r="D9808">
        <v>5.8731999999999998</v>
      </c>
    </row>
    <row r="9809" spans="1:4" x14ac:dyDescent="0.2">
      <c r="A9809">
        <v>91101</v>
      </c>
      <c r="B9809" t="s">
        <v>80</v>
      </c>
      <c r="C9809">
        <v>4720</v>
      </c>
      <c r="D9809">
        <v>6.5199999999999994E-2</v>
      </c>
    </row>
    <row r="9810" spans="1:4" x14ac:dyDescent="0.2">
      <c r="A9810">
        <v>91101</v>
      </c>
      <c r="B9810" t="s">
        <v>80</v>
      </c>
      <c r="C9810">
        <v>1379</v>
      </c>
      <c r="D9810">
        <v>51.220199999999998</v>
      </c>
    </row>
    <row r="9811" spans="1:4" x14ac:dyDescent="0.2">
      <c r="A9811">
        <v>91101</v>
      </c>
      <c r="B9811" t="s">
        <v>80</v>
      </c>
      <c r="C9811">
        <v>370</v>
      </c>
      <c r="D9811">
        <v>0.12870000000000001</v>
      </c>
    </row>
    <row r="9812" spans="1:4" x14ac:dyDescent="0.2">
      <c r="A9812">
        <v>91097</v>
      </c>
    </row>
    <row r="9813" spans="1:4" x14ac:dyDescent="0.2">
      <c r="A9813">
        <v>91097</v>
      </c>
      <c r="B9813" t="s">
        <v>6064</v>
      </c>
      <c r="C9813">
        <v>102726</v>
      </c>
      <c r="D9813">
        <v>0.25</v>
      </c>
    </row>
    <row r="9814" spans="1:4" x14ac:dyDescent="0.2">
      <c r="A9814">
        <v>91097</v>
      </c>
      <c r="B9814" t="s">
        <v>6064</v>
      </c>
      <c r="C9814">
        <v>95967</v>
      </c>
      <c r="D9814">
        <v>0.17660000000000001</v>
      </c>
    </row>
    <row r="9815" spans="1:4" x14ac:dyDescent="0.2">
      <c r="A9815">
        <v>91097</v>
      </c>
      <c r="B9815" t="s">
        <v>6064</v>
      </c>
      <c r="C9815">
        <v>90982</v>
      </c>
      <c r="D9815">
        <v>0.55820000000000003</v>
      </c>
    </row>
    <row r="9816" spans="1:4" x14ac:dyDescent="0.2">
      <c r="A9816">
        <v>91097</v>
      </c>
      <c r="B9816" t="s">
        <v>6064</v>
      </c>
      <c r="C9816">
        <v>90979</v>
      </c>
      <c r="D9816">
        <v>2.6100000000000002E-2</v>
      </c>
    </row>
    <row r="9817" spans="1:4" x14ac:dyDescent="0.2">
      <c r="A9817">
        <v>91097</v>
      </c>
      <c r="B9817" t="s">
        <v>6064</v>
      </c>
      <c r="C9817">
        <v>90663</v>
      </c>
      <c r="D9817">
        <v>0.55820000000000003</v>
      </c>
    </row>
    <row r="9818" spans="1:4" x14ac:dyDescent="0.2">
      <c r="A9818">
        <v>91097</v>
      </c>
      <c r="B9818" t="s">
        <v>6064</v>
      </c>
      <c r="C9818">
        <v>90662</v>
      </c>
      <c r="D9818">
        <v>2.6100000000000002E-2</v>
      </c>
    </row>
    <row r="9819" spans="1:4" x14ac:dyDescent="0.2">
      <c r="A9819">
        <v>91097</v>
      </c>
      <c r="B9819" t="s">
        <v>6064</v>
      </c>
      <c r="C9819">
        <v>90651</v>
      </c>
      <c r="D9819">
        <v>0.55820000000000003</v>
      </c>
    </row>
    <row r="9820" spans="1:4" x14ac:dyDescent="0.2">
      <c r="A9820">
        <v>91097</v>
      </c>
      <c r="B9820" t="s">
        <v>6064</v>
      </c>
      <c r="C9820">
        <v>90650</v>
      </c>
      <c r="D9820">
        <v>2.6100000000000002E-2</v>
      </c>
    </row>
    <row r="9821" spans="1:4" x14ac:dyDescent="0.2">
      <c r="A9821">
        <v>91097</v>
      </c>
      <c r="B9821" t="s">
        <v>6064</v>
      </c>
      <c r="C9821">
        <v>88831</v>
      </c>
      <c r="D9821">
        <v>8.9399999999999993E-2</v>
      </c>
    </row>
    <row r="9822" spans="1:4" x14ac:dyDescent="0.2">
      <c r="A9822">
        <v>91097</v>
      </c>
      <c r="B9822" t="s">
        <v>6064</v>
      </c>
      <c r="C9822">
        <v>88830</v>
      </c>
      <c r="D9822">
        <v>8.72E-2</v>
      </c>
    </row>
    <row r="9823" spans="1:4" x14ac:dyDescent="0.2">
      <c r="A9823">
        <v>91097</v>
      </c>
      <c r="B9823" t="s">
        <v>6064</v>
      </c>
      <c r="C9823">
        <v>88377</v>
      </c>
      <c r="D9823">
        <v>0.17660000000000001</v>
      </c>
    </row>
    <row r="9824" spans="1:4" x14ac:dyDescent="0.2">
      <c r="A9824">
        <v>91097</v>
      </c>
      <c r="B9824" t="s">
        <v>6064</v>
      </c>
      <c r="C9824">
        <v>88316</v>
      </c>
      <c r="D9824">
        <v>0.52990000000000004</v>
      </c>
    </row>
    <row r="9825" spans="1:4" x14ac:dyDescent="0.2">
      <c r="A9825">
        <v>91097</v>
      </c>
      <c r="B9825" t="s">
        <v>6064</v>
      </c>
      <c r="C9825">
        <v>88309</v>
      </c>
      <c r="D9825">
        <v>0.17660000000000001</v>
      </c>
    </row>
    <row r="9826" spans="1:4" x14ac:dyDescent="0.2">
      <c r="A9826">
        <v>91097</v>
      </c>
      <c r="B9826" t="s">
        <v>6064</v>
      </c>
      <c r="C9826">
        <v>88297</v>
      </c>
      <c r="D9826">
        <v>0.3533</v>
      </c>
    </row>
    <row r="9827" spans="1:4" x14ac:dyDescent="0.2">
      <c r="A9827">
        <v>91097</v>
      </c>
      <c r="B9827" t="s">
        <v>80</v>
      </c>
      <c r="C9827">
        <v>39014</v>
      </c>
      <c r="D9827">
        <v>5.8959999999999999</v>
      </c>
    </row>
    <row r="9828" spans="1:4" x14ac:dyDescent="0.2">
      <c r="A9828">
        <v>91097</v>
      </c>
      <c r="B9828" t="s">
        <v>80</v>
      </c>
      <c r="C9828">
        <v>4720</v>
      </c>
      <c r="D9828">
        <v>6.54E-2</v>
      </c>
    </row>
    <row r="9829" spans="1:4" x14ac:dyDescent="0.2">
      <c r="A9829">
        <v>91097</v>
      </c>
      <c r="B9829" t="s">
        <v>80</v>
      </c>
      <c r="C9829">
        <v>1379</v>
      </c>
      <c r="D9829">
        <v>51.418599999999998</v>
      </c>
    </row>
    <row r="9830" spans="1:4" x14ac:dyDescent="0.2">
      <c r="A9830">
        <v>91097</v>
      </c>
      <c r="B9830" t="s">
        <v>80</v>
      </c>
      <c r="C9830">
        <v>370</v>
      </c>
      <c r="D9830">
        <v>0.12920000000000001</v>
      </c>
    </row>
    <row r="9831" spans="1:4" x14ac:dyDescent="0.2">
      <c r="A9831">
        <v>91082</v>
      </c>
    </row>
    <row r="9832" spans="1:4" x14ac:dyDescent="0.2">
      <c r="A9832">
        <v>91082</v>
      </c>
      <c r="B9832" t="s">
        <v>6064</v>
      </c>
      <c r="C9832">
        <v>102726</v>
      </c>
      <c r="D9832">
        <v>0.25</v>
      </c>
    </row>
    <row r="9833" spans="1:4" x14ac:dyDescent="0.2">
      <c r="A9833">
        <v>91082</v>
      </c>
      <c r="B9833" t="s">
        <v>6064</v>
      </c>
      <c r="C9833">
        <v>95967</v>
      </c>
      <c r="D9833">
        <v>0.27760000000000001</v>
      </c>
    </row>
    <row r="9834" spans="1:4" x14ac:dyDescent="0.2">
      <c r="A9834">
        <v>91082</v>
      </c>
      <c r="B9834" t="s">
        <v>6064</v>
      </c>
      <c r="C9834">
        <v>90982</v>
      </c>
      <c r="D9834">
        <v>0.87729999999999997</v>
      </c>
    </row>
    <row r="9835" spans="1:4" x14ac:dyDescent="0.2">
      <c r="A9835">
        <v>91082</v>
      </c>
      <c r="B9835" t="s">
        <v>6064</v>
      </c>
      <c r="C9835">
        <v>90979</v>
      </c>
      <c r="D9835">
        <v>4.1000000000000002E-2</v>
      </c>
    </row>
    <row r="9836" spans="1:4" x14ac:dyDescent="0.2">
      <c r="A9836">
        <v>91082</v>
      </c>
      <c r="B9836" t="s">
        <v>6064</v>
      </c>
      <c r="C9836">
        <v>90657</v>
      </c>
      <c r="D9836">
        <v>0.87729999999999997</v>
      </c>
    </row>
    <row r="9837" spans="1:4" x14ac:dyDescent="0.2">
      <c r="A9837">
        <v>91082</v>
      </c>
      <c r="B9837" t="s">
        <v>6064</v>
      </c>
      <c r="C9837">
        <v>90656</v>
      </c>
      <c r="D9837">
        <v>4.1000000000000002E-2</v>
      </c>
    </row>
    <row r="9838" spans="1:4" x14ac:dyDescent="0.2">
      <c r="A9838">
        <v>91082</v>
      </c>
      <c r="B9838" t="s">
        <v>6064</v>
      </c>
      <c r="C9838">
        <v>90651</v>
      </c>
      <c r="D9838">
        <v>0.87729999999999997</v>
      </c>
    </row>
    <row r="9839" spans="1:4" x14ac:dyDescent="0.2">
      <c r="A9839">
        <v>91082</v>
      </c>
      <c r="B9839" t="s">
        <v>6064</v>
      </c>
      <c r="C9839">
        <v>90650</v>
      </c>
      <c r="D9839">
        <v>4.1000000000000002E-2</v>
      </c>
    </row>
    <row r="9840" spans="1:4" x14ac:dyDescent="0.2">
      <c r="A9840">
        <v>91082</v>
      </c>
      <c r="B9840" t="s">
        <v>6064</v>
      </c>
      <c r="C9840">
        <v>88831</v>
      </c>
      <c r="D9840">
        <v>0.19040000000000001</v>
      </c>
    </row>
    <row r="9841" spans="1:4" x14ac:dyDescent="0.2">
      <c r="A9841">
        <v>91082</v>
      </c>
      <c r="B9841" t="s">
        <v>6064</v>
      </c>
      <c r="C9841">
        <v>88830</v>
      </c>
      <c r="D9841">
        <v>8.72E-2</v>
      </c>
    </row>
    <row r="9842" spans="1:4" x14ac:dyDescent="0.2">
      <c r="A9842">
        <v>91082</v>
      </c>
      <c r="B9842" t="s">
        <v>6064</v>
      </c>
      <c r="C9842">
        <v>88377</v>
      </c>
      <c r="D9842">
        <v>0.27760000000000001</v>
      </c>
    </row>
    <row r="9843" spans="1:4" x14ac:dyDescent="0.2">
      <c r="A9843">
        <v>91082</v>
      </c>
      <c r="B9843" t="s">
        <v>6064</v>
      </c>
      <c r="C9843">
        <v>88316</v>
      </c>
      <c r="D9843">
        <v>0.83289999999999997</v>
      </c>
    </row>
    <row r="9844" spans="1:4" x14ac:dyDescent="0.2">
      <c r="A9844">
        <v>91082</v>
      </c>
      <c r="B9844" t="s">
        <v>6064</v>
      </c>
      <c r="C9844">
        <v>88297</v>
      </c>
      <c r="D9844">
        <v>0.55530000000000002</v>
      </c>
    </row>
    <row r="9845" spans="1:4" x14ac:dyDescent="0.2">
      <c r="A9845">
        <v>91082</v>
      </c>
      <c r="B9845" t="s">
        <v>80</v>
      </c>
      <c r="C9845">
        <v>39014</v>
      </c>
      <c r="D9845">
        <v>5.8959999999999999</v>
      </c>
    </row>
    <row r="9846" spans="1:4" x14ac:dyDescent="0.2">
      <c r="A9846">
        <v>91082</v>
      </c>
      <c r="B9846" t="s">
        <v>80</v>
      </c>
      <c r="C9846">
        <v>4720</v>
      </c>
      <c r="D9846">
        <v>6.54E-2</v>
      </c>
    </row>
    <row r="9847" spans="1:4" x14ac:dyDescent="0.2">
      <c r="A9847">
        <v>91082</v>
      </c>
      <c r="B9847" t="s">
        <v>80</v>
      </c>
      <c r="C9847">
        <v>1379</v>
      </c>
      <c r="D9847">
        <v>51.418599999999998</v>
      </c>
    </row>
    <row r="9848" spans="1:4" x14ac:dyDescent="0.2">
      <c r="A9848">
        <v>91082</v>
      </c>
      <c r="B9848" t="s">
        <v>80</v>
      </c>
      <c r="C9848">
        <v>370</v>
      </c>
      <c r="D9848">
        <v>0.12920000000000001</v>
      </c>
    </row>
    <row r="9849" spans="1:4" x14ac:dyDescent="0.2">
      <c r="A9849">
        <v>91078</v>
      </c>
    </row>
    <row r="9850" spans="1:4" x14ac:dyDescent="0.2">
      <c r="A9850">
        <v>91078</v>
      </c>
      <c r="B9850" t="s">
        <v>6064</v>
      </c>
      <c r="C9850">
        <v>102726</v>
      </c>
      <c r="D9850">
        <v>0.25</v>
      </c>
    </row>
    <row r="9851" spans="1:4" x14ac:dyDescent="0.2">
      <c r="A9851">
        <v>91078</v>
      </c>
      <c r="B9851" t="s">
        <v>6064</v>
      </c>
      <c r="C9851">
        <v>95967</v>
      </c>
      <c r="D9851">
        <v>0.1767</v>
      </c>
    </row>
    <row r="9852" spans="1:4" x14ac:dyDescent="0.2">
      <c r="A9852">
        <v>91078</v>
      </c>
      <c r="B9852" t="s">
        <v>6064</v>
      </c>
      <c r="C9852">
        <v>90982</v>
      </c>
      <c r="D9852">
        <v>0.5585</v>
      </c>
    </row>
    <row r="9853" spans="1:4" x14ac:dyDescent="0.2">
      <c r="A9853">
        <v>91078</v>
      </c>
      <c r="B9853" t="s">
        <v>6064</v>
      </c>
      <c r="C9853">
        <v>90979</v>
      </c>
      <c r="D9853">
        <v>2.6100000000000002E-2</v>
      </c>
    </row>
    <row r="9854" spans="1:4" x14ac:dyDescent="0.2">
      <c r="A9854">
        <v>91078</v>
      </c>
      <c r="B9854" t="s">
        <v>6064</v>
      </c>
      <c r="C9854">
        <v>90663</v>
      </c>
      <c r="D9854">
        <v>0.5585</v>
      </c>
    </row>
    <row r="9855" spans="1:4" x14ac:dyDescent="0.2">
      <c r="A9855">
        <v>91078</v>
      </c>
      <c r="B9855" t="s">
        <v>6064</v>
      </c>
      <c r="C9855">
        <v>90662</v>
      </c>
      <c r="D9855">
        <v>2.6100000000000002E-2</v>
      </c>
    </row>
    <row r="9856" spans="1:4" x14ac:dyDescent="0.2">
      <c r="A9856">
        <v>91078</v>
      </c>
      <c r="B9856" t="s">
        <v>6064</v>
      </c>
      <c r="C9856">
        <v>90651</v>
      </c>
      <c r="D9856">
        <v>0.5585</v>
      </c>
    </row>
    <row r="9857" spans="1:4" x14ac:dyDescent="0.2">
      <c r="A9857">
        <v>91078</v>
      </c>
      <c r="B9857" t="s">
        <v>6064</v>
      </c>
      <c r="C9857">
        <v>90650</v>
      </c>
      <c r="D9857">
        <v>2.6100000000000002E-2</v>
      </c>
    </row>
    <row r="9858" spans="1:4" x14ac:dyDescent="0.2">
      <c r="A9858">
        <v>91078</v>
      </c>
      <c r="B9858" t="s">
        <v>6064</v>
      </c>
      <c r="C9858">
        <v>88831</v>
      </c>
      <c r="D9858">
        <v>8.9499999999999996E-2</v>
      </c>
    </row>
    <row r="9859" spans="1:4" x14ac:dyDescent="0.2">
      <c r="A9859">
        <v>91078</v>
      </c>
      <c r="B9859" t="s">
        <v>6064</v>
      </c>
      <c r="C9859">
        <v>88830</v>
      </c>
      <c r="D9859">
        <v>8.72E-2</v>
      </c>
    </row>
    <row r="9860" spans="1:4" x14ac:dyDescent="0.2">
      <c r="A9860">
        <v>91078</v>
      </c>
      <c r="B9860" t="s">
        <v>6064</v>
      </c>
      <c r="C9860">
        <v>88377</v>
      </c>
      <c r="D9860">
        <v>0.1767</v>
      </c>
    </row>
    <row r="9861" spans="1:4" x14ac:dyDescent="0.2">
      <c r="A9861">
        <v>91078</v>
      </c>
      <c r="B9861" t="s">
        <v>6064</v>
      </c>
      <c r="C9861">
        <v>88316</v>
      </c>
      <c r="D9861">
        <v>0.5302</v>
      </c>
    </row>
    <row r="9862" spans="1:4" x14ac:dyDescent="0.2">
      <c r="A9862">
        <v>91078</v>
      </c>
      <c r="B9862" t="s">
        <v>6064</v>
      </c>
      <c r="C9862">
        <v>88297</v>
      </c>
      <c r="D9862">
        <v>0.35349999999999998</v>
      </c>
    </row>
    <row r="9863" spans="1:4" x14ac:dyDescent="0.2">
      <c r="A9863">
        <v>91078</v>
      </c>
      <c r="B9863" t="s">
        <v>80</v>
      </c>
      <c r="C9863">
        <v>39014</v>
      </c>
      <c r="D9863">
        <v>5.8959999999999999</v>
      </c>
    </row>
    <row r="9864" spans="1:4" x14ac:dyDescent="0.2">
      <c r="A9864">
        <v>91078</v>
      </c>
      <c r="B9864" t="s">
        <v>80</v>
      </c>
      <c r="C9864">
        <v>4720</v>
      </c>
      <c r="D9864">
        <v>6.54E-2</v>
      </c>
    </row>
    <row r="9865" spans="1:4" x14ac:dyDescent="0.2">
      <c r="A9865">
        <v>91078</v>
      </c>
      <c r="B9865" t="s">
        <v>80</v>
      </c>
      <c r="C9865">
        <v>1379</v>
      </c>
      <c r="D9865">
        <v>51.418599999999998</v>
      </c>
    </row>
    <row r="9866" spans="1:4" x14ac:dyDescent="0.2">
      <c r="A9866">
        <v>91078</v>
      </c>
      <c r="B9866" t="s">
        <v>80</v>
      </c>
      <c r="C9866">
        <v>370</v>
      </c>
      <c r="D9866">
        <v>0.12920000000000001</v>
      </c>
    </row>
    <row r="9867" spans="1:4" x14ac:dyDescent="0.2">
      <c r="A9867">
        <v>91099</v>
      </c>
    </row>
    <row r="9868" spans="1:4" x14ac:dyDescent="0.2">
      <c r="A9868">
        <v>91099</v>
      </c>
      <c r="B9868" t="s">
        <v>6064</v>
      </c>
      <c r="C9868">
        <v>102726</v>
      </c>
      <c r="D9868">
        <v>0.25</v>
      </c>
    </row>
    <row r="9869" spans="1:4" x14ac:dyDescent="0.2">
      <c r="A9869">
        <v>91099</v>
      </c>
      <c r="B9869" t="s">
        <v>6064</v>
      </c>
      <c r="C9869">
        <v>95967</v>
      </c>
      <c r="D9869">
        <v>0.24579999999999999</v>
      </c>
    </row>
    <row r="9870" spans="1:4" x14ac:dyDescent="0.2">
      <c r="A9870">
        <v>91099</v>
      </c>
      <c r="B9870" t="s">
        <v>6064</v>
      </c>
      <c r="C9870">
        <v>90982</v>
      </c>
      <c r="D9870">
        <v>0.77680000000000005</v>
      </c>
    </row>
    <row r="9871" spans="1:4" x14ac:dyDescent="0.2">
      <c r="A9871">
        <v>91099</v>
      </c>
      <c r="B9871" t="s">
        <v>6064</v>
      </c>
      <c r="C9871">
        <v>90979</v>
      </c>
      <c r="D9871">
        <v>3.6299999999999999E-2</v>
      </c>
    </row>
    <row r="9872" spans="1:4" x14ac:dyDescent="0.2">
      <c r="A9872">
        <v>91099</v>
      </c>
      <c r="B9872" t="s">
        <v>6064</v>
      </c>
      <c r="C9872">
        <v>90657</v>
      </c>
      <c r="D9872">
        <v>0.77680000000000005</v>
      </c>
    </row>
    <row r="9873" spans="1:4" x14ac:dyDescent="0.2">
      <c r="A9873">
        <v>91099</v>
      </c>
      <c r="B9873" t="s">
        <v>6064</v>
      </c>
      <c r="C9873">
        <v>90656</v>
      </c>
      <c r="D9873">
        <v>3.6299999999999999E-2</v>
      </c>
    </row>
    <row r="9874" spans="1:4" x14ac:dyDescent="0.2">
      <c r="A9874">
        <v>91099</v>
      </c>
      <c r="B9874" t="s">
        <v>6064</v>
      </c>
      <c r="C9874">
        <v>90651</v>
      </c>
      <c r="D9874">
        <v>0.77680000000000005</v>
      </c>
    </row>
    <row r="9875" spans="1:4" x14ac:dyDescent="0.2">
      <c r="A9875">
        <v>91099</v>
      </c>
      <c r="B9875" t="s">
        <v>6064</v>
      </c>
      <c r="C9875">
        <v>90650</v>
      </c>
      <c r="D9875">
        <v>3.6299999999999999E-2</v>
      </c>
    </row>
    <row r="9876" spans="1:4" x14ac:dyDescent="0.2">
      <c r="A9876">
        <v>91099</v>
      </c>
      <c r="B9876" t="s">
        <v>6064</v>
      </c>
      <c r="C9876">
        <v>88831</v>
      </c>
      <c r="D9876">
        <v>0.15859999999999999</v>
      </c>
    </row>
    <row r="9877" spans="1:4" x14ac:dyDescent="0.2">
      <c r="A9877">
        <v>91099</v>
      </c>
      <c r="B9877" t="s">
        <v>6064</v>
      </c>
      <c r="C9877">
        <v>88830</v>
      </c>
      <c r="D9877">
        <v>8.72E-2</v>
      </c>
    </row>
    <row r="9878" spans="1:4" x14ac:dyDescent="0.2">
      <c r="A9878">
        <v>91099</v>
      </c>
      <c r="B9878" t="s">
        <v>6064</v>
      </c>
      <c r="C9878">
        <v>88377</v>
      </c>
      <c r="D9878">
        <v>0.24579999999999999</v>
      </c>
    </row>
    <row r="9879" spans="1:4" x14ac:dyDescent="0.2">
      <c r="A9879">
        <v>91099</v>
      </c>
      <c r="B9879" t="s">
        <v>6064</v>
      </c>
      <c r="C9879">
        <v>88316</v>
      </c>
      <c r="D9879">
        <v>0.73750000000000004</v>
      </c>
    </row>
    <row r="9880" spans="1:4" x14ac:dyDescent="0.2">
      <c r="A9880">
        <v>91099</v>
      </c>
      <c r="B9880" t="s">
        <v>6064</v>
      </c>
      <c r="C9880">
        <v>88297</v>
      </c>
      <c r="D9880">
        <v>0.49159999999999998</v>
      </c>
    </row>
    <row r="9881" spans="1:4" x14ac:dyDescent="0.2">
      <c r="A9881">
        <v>91099</v>
      </c>
      <c r="B9881" t="s">
        <v>80</v>
      </c>
      <c r="C9881">
        <v>39014</v>
      </c>
      <c r="D9881">
        <v>5.8959999999999999</v>
      </c>
    </row>
    <row r="9882" spans="1:4" x14ac:dyDescent="0.2">
      <c r="A9882">
        <v>91099</v>
      </c>
      <c r="B9882" t="s">
        <v>80</v>
      </c>
      <c r="C9882">
        <v>4720</v>
      </c>
      <c r="D9882">
        <v>6.54E-2</v>
      </c>
    </row>
    <row r="9883" spans="1:4" x14ac:dyDescent="0.2">
      <c r="A9883">
        <v>91099</v>
      </c>
      <c r="B9883" t="s">
        <v>80</v>
      </c>
      <c r="C9883">
        <v>1379</v>
      </c>
      <c r="D9883">
        <v>51.418599999999998</v>
      </c>
    </row>
    <row r="9884" spans="1:4" x14ac:dyDescent="0.2">
      <c r="A9884">
        <v>91099</v>
      </c>
      <c r="B9884" t="s">
        <v>80</v>
      </c>
      <c r="C9884">
        <v>370</v>
      </c>
      <c r="D9884">
        <v>0.12920000000000001</v>
      </c>
    </row>
    <row r="9885" spans="1:4" x14ac:dyDescent="0.2">
      <c r="A9885">
        <v>91095</v>
      </c>
    </row>
    <row r="9886" spans="1:4" x14ac:dyDescent="0.2">
      <c r="A9886">
        <v>91095</v>
      </c>
      <c r="B9886" t="s">
        <v>6064</v>
      </c>
      <c r="C9886">
        <v>102726</v>
      </c>
      <c r="D9886">
        <v>0.25</v>
      </c>
    </row>
    <row r="9887" spans="1:4" x14ac:dyDescent="0.2">
      <c r="A9887">
        <v>91095</v>
      </c>
      <c r="B9887" t="s">
        <v>6064</v>
      </c>
      <c r="C9887">
        <v>95967</v>
      </c>
      <c r="D9887">
        <v>0.1633</v>
      </c>
    </row>
    <row r="9888" spans="1:4" x14ac:dyDescent="0.2">
      <c r="A9888">
        <v>91095</v>
      </c>
      <c r="B9888" t="s">
        <v>6064</v>
      </c>
      <c r="C9888">
        <v>90982</v>
      </c>
      <c r="D9888">
        <v>0.51600000000000001</v>
      </c>
    </row>
    <row r="9889" spans="1:4" x14ac:dyDescent="0.2">
      <c r="A9889">
        <v>91095</v>
      </c>
      <c r="B9889" t="s">
        <v>6064</v>
      </c>
      <c r="C9889">
        <v>90979</v>
      </c>
      <c r="D9889">
        <v>2.41E-2</v>
      </c>
    </row>
    <row r="9890" spans="1:4" x14ac:dyDescent="0.2">
      <c r="A9890">
        <v>91095</v>
      </c>
      <c r="B9890" t="s">
        <v>6064</v>
      </c>
      <c r="C9890">
        <v>90663</v>
      </c>
      <c r="D9890">
        <v>0.51600000000000001</v>
      </c>
    </row>
    <row r="9891" spans="1:4" x14ac:dyDescent="0.2">
      <c r="A9891">
        <v>91095</v>
      </c>
      <c r="B9891" t="s">
        <v>6064</v>
      </c>
      <c r="C9891">
        <v>90662</v>
      </c>
      <c r="D9891">
        <v>2.41E-2</v>
      </c>
    </row>
    <row r="9892" spans="1:4" x14ac:dyDescent="0.2">
      <c r="A9892">
        <v>91095</v>
      </c>
      <c r="B9892" t="s">
        <v>6064</v>
      </c>
      <c r="C9892">
        <v>90651</v>
      </c>
      <c r="D9892">
        <v>0.51600000000000001</v>
      </c>
    </row>
    <row r="9893" spans="1:4" x14ac:dyDescent="0.2">
      <c r="A9893">
        <v>91095</v>
      </c>
      <c r="B9893" t="s">
        <v>6064</v>
      </c>
      <c r="C9893">
        <v>90650</v>
      </c>
      <c r="D9893">
        <v>2.41E-2</v>
      </c>
    </row>
    <row r="9894" spans="1:4" x14ac:dyDescent="0.2">
      <c r="A9894">
        <v>91095</v>
      </c>
      <c r="B9894" t="s">
        <v>6064</v>
      </c>
      <c r="C9894">
        <v>88831</v>
      </c>
      <c r="D9894">
        <v>7.6100000000000001E-2</v>
      </c>
    </row>
    <row r="9895" spans="1:4" x14ac:dyDescent="0.2">
      <c r="A9895">
        <v>91095</v>
      </c>
      <c r="B9895" t="s">
        <v>6064</v>
      </c>
      <c r="C9895">
        <v>88830</v>
      </c>
      <c r="D9895">
        <v>8.72E-2</v>
      </c>
    </row>
    <row r="9896" spans="1:4" x14ac:dyDescent="0.2">
      <c r="A9896">
        <v>91095</v>
      </c>
      <c r="B9896" t="s">
        <v>6064</v>
      </c>
      <c r="C9896">
        <v>88377</v>
      </c>
      <c r="D9896">
        <v>0.1633</v>
      </c>
    </row>
    <row r="9897" spans="1:4" x14ac:dyDescent="0.2">
      <c r="A9897">
        <v>91095</v>
      </c>
      <c r="B9897" t="s">
        <v>6064</v>
      </c>
      <c r="C9897">
        <v>88316</v>
      </c>
      <c r="D9897">
        <v>0.4899</v>
      </c>
    </row>
    <row r="9898" spans="1:4" x14ac:dyDescent="0.2">
      <c r="A9898">
        <v>91095</v>
      </c>
      <c r="B9898" t="s">
        <v>6064</v>
      </c>
      <c r="C9898">
        <v>88297</v>
      </c>
      <c r="D9898">
        <v>0.3266</v>
      </c>
    </row>
    <row r="9899" spans="1:4" x14ac:dyDescent="0.2">
      <c r="A9899">
        <v>91095</v>
      </c>
      <c r="B9899" t="s">
        <v>80</v>
      </c>
      <c r="C9899">
        <v>39014</v>
      </c>
      <c r="D9899">
        <v>5.8959999999999999</v>
      </c>
    </row>
    <row r="9900" spans="1:4" x14ac:dyDescent="0.2">
      <c r="A9900">
        <v>91095</v>
      </c>
      <c r="B9900" t="s">
        <v>80</v>
      </c>
      <c r="C9900">
        <v>4720</v>
      </c>
      <c r="D9900">
        <v>6.54E-2</v>
      </c>
    </row>
    <row r="9901" spans="1:4" x14ac:dyDescent="0.2">
      <c r="A9901">
        <v>91095</v>
      </c>
      <c r="B9901" t="s">
        <v>80</v>
      </c>
      <c r="C9901">
        <v>1379</v>
      </c>
      <c r="D9901">
        <v>51.418599999999998</v>
      </c>
    </row>
    <row r="9902" spans="1:4" x14ac:dyDescent="0.2">
      <c r="A9902">
        <v>91095</v>
      </c>
      <c r="B9902" t="s">
        <v>80</v>
      </c>
      <c r="C9902">
        <v>370</v>
      </c>
      <c r="D9902">
        <v>0.12920000000000001</v>
      </c>
    </row>
    <row r="9903" spans="1:4" x14ac:dyDescent="0.2">
      <c r="A9903">
        <v>91076</v>
      </c>
    </row>
    <row r="9904" spans="1:4" x14ac:dyDescent="0.2">
      <c r="A9904">
        <v>91076</v>
      </c>
      <c r="B9904" t="s">
        <v>6064</v>
      </c>
      <c r="C9904">
        <v>102726</v>
      </c>
      <c r="D9904">
        <v>0.25</v>
      </c>
    </row>
    <row r="9905" spans="1:4" x14ac:dyDescent="0.2">
      <c r="A9905">
        <v>91076</v>
      </c>
      <c r="B9905" t="s">
        <v>6064</v>
      </c>
      <c r="C9905">
        <v>95967</v>
      </c>
      <c r="D9905">
        <v>0.73880000000000001</v>
      </c>
    </row>
    <row r="9906" spans="1:4" x14ac:dyDescent="0.2">
      <c r="A9906">
        <v>91076</v>
      </c>
      <c r="B9906" t="s">
        <v>6064</v>
      </c>
      <c r="C9906">
        <v>90982</v>
      </c>
      <c r="D9906">
        <v>0.87119999999999997</v>
      </c>
    </row>
    <row r="9907" spans="1:4" x14ac:dyDescent="0.2">
      <c r="A9907">
        <v>91076</v>
      </c>
      <c r="B9907" t="s">
        <v>6064</v>
      </c>
      <c r="C9907">
        <v>90979</v>
      </c>
      <c r="D9907">
        <v>4.07E-2</v>
      </c>
    </row>
    <row r="9908" spans="1:4" x14ac:dyDescent="0.2">
      <c r="A9908">
        <v>91076</v>
      </c>
      <c r="B9908" t="s">
        <v>6064</v>
      </c>
      <c r="C9908">
        <v>90657</v>
      </c>
      <c r="D9908">
        <v>0.87119999999999997</v>
      </c>
    </row>
    <row r="9909" spans="1:4" x14ac:dyDescent="0.2">
      <c r="A9909">
        <v>91076</v>
      </c>
      <c r="B9909" t="s">
        <v>6064</v>
      </c>
      <c r="C9909">
        <v>90656</v>
      </c>
      <c r="D9909">
        <v>4.07E-2</v>
      </c>
    </row>
    <row r="9910" spans="1:4" x14ac:dyDescent="0.2">
      <c r="A9910">
        <v>91076</v>
      </c>
      <c r="B9910" t="s">
        <v>6064</v>
      </c>
      <c r="C9910">
        <v>90651</v>
      </c>
      <c r="D9910">
        <v>0.87119999999999997</v>
      </c>
    </row>
    <row r="9911" spans="1:4" x14ac:dyDescent="0.2">
      <c r="A9911">
        <v>91076</v>
      </c>
      <c r="B9911" t="s">
        <v>6064</v>
      </c>
      <c r="C9911">
        <v>90650</v>
      </c>
      <c r="D9911">
        <v>4.07E-2</v>
      </c>
    </row>
    <row r="9912" spans="1:4" x14ac:dyDescent="0.2">
      <c r="A9912">
        <v>91076</v>
      </c>
      <c r="B9912" t="s">
        <v>6064</v>
      </c>
      <c r="C9912">
        <v>88831</v>
      </c>
      <c r="D9912">
        <v>0.65449999999999997</v>
      </c>
    </row>
    <row r="9913" spans="1:4" x14ac:dyDescent="0.2">
      <c r="A9913">
        <v>91076</v>
      </c>
      <c r="B9913" t="s">
        <v>6064</v>
      </c>
      <c r="C9913">
        <v>88830</v>
      </c>
      <c r="D9913">
        <v>8.43E-2</v>
      </c>
    </row>
    <row r="9914" spans="1:4" x14ac:dyDescent="0.2">
      <c r="A9914">
        <v>91076</v>
      </c>
      <c r="B9914" t="s">
        <v>6064</v>
      </c>
      <c r="C9914">
        <v>88377</v>
      </c>
      <c r="D9914">
        <v>0.73880000000000001</v>
      </c>
    </row>
    <row r="9915" spans="1:4" x14ac:dyDescent="0.2">
      <c r="A9915">
        <v>91076</v>
      </c>
      <c r="B9915" t="s">
        <v>6064</v>
      </c>
      <c r="C9915">
        <v>88316</v>
      </c>
      <c r="D9915">
        <v>2.2162999999999999</v>
      </c>
    </row>
    <row r="9916" spans="1:4" x14ac:dyDescent="0.2">
      <c r="A9916">
        <v>91076</v>
      </c>
      <c r="B9916" t="s">
        <v>6064</v>
      </c>
      <c r="C9916">
        <v>88309</v>
      </c>
      <c r="D9916">
        <v>0.73880000000000001</v>
      </c>
    </row>
    <row r="9917" spans="1:4" x14ac:dyDescent="0.2">
      <c r="A9917">
        <v>91076</v>
      </c>
      <c r="B9917" t="s">
        <v>6064</v>
      </c>
      <c r="C9917">
        <v>88297</v>
      </c>
      <c r="D9917">
        <v>1.4775</v>
      </c>
    </row>
    <row r="9918" spans="1:4" x14ac:dyDescent="0.2">
      <c r="A9918">
        <v>91076</v>
      </c>
      <c r="B9918" t="s">
        <v>80</v>
      </c>
      <c r="C9918">
        <v>7155</v>
      </c>
      <c r="D9918">
        <v>1.1845000000000001</v>
      </c>
    </row>
    <row r="9919" spans="1:4" x14ac:dyDescent="0.2">
      <c r="A9919">
        <v>91076</v>
      </c>
      <c r="B9919" t="s">
        <v>80</v>
      </c>
      <c r="C9919">
        <v>4720</v>
      </c>
      <c r="D9919">
        <v>7.4800000000000005E-2</v>
      </c>
    </row>
    <row r="9920" spans="1:4" x14ac:dyDescent="0.2">
      <c r="A9920">
        <v>91076</v>
      </c>
      <c r="B9920" t="s">
        <v>80</v>
      </c>
      <c r="C9920">
        <v>1379</v>
      </c>
      <c r="D9920">
        <v>51.418599999999998</v>
      </c>
    </row>
    <row r="9921" spans="1:4" x14ac:dyDescent="0.2">
      <c r="A9921">
        <v>91076</v>
      </c>
      <c r="B9921" t="s">
        <v>80</v>
      </c>
      <c r="C9921">
        <v>370</v>
      </c>
      <c r="D9921">
        <v>0.1159</v>
      </c>
    </row>
    <row r="9922" spans="1:4" x14ac:dyDescent="0.2">
      <c r="A9922">
        <v>91072</v>
      </c>
    </row>
    <row r="9923" spans="1:4" x14ac:dyDescent="0.2">
      <c r="A9923">
        <v>91072</v>
      </c>
      <c r="B9923" t="s">
        <v>6064</v>
      </c>
      <c r="C9923">
        <v>102726</v>
      </c>
      <c r="D9923">
        <v>0.25</v>
      </c>
    </row>
    <row r="9924" spans="1:4" x14ac:dyDescent="0.2">
      <c r="A9924">
        <v>91072</v>
      </c>
      <c r="B9924" t="s">
        <v>6064</v>
      </c>
      <c r="C9924">
        <v>95967</v>
      </c>
      <c r="D9924">
        <v>0.63900000000000001</v>
      </c>
    </row>
    <row r="9925" spans="1:4" x14ac:dyDescent="0.2">
      <c r="A9925">
        <v>91072</v>
      </c>
      <c r="B9925" t="s">
        <v>6064</v>
      </c>
      <c r="C9925">
        <v>90982</v>
      </c>
      <c r="D9925">
        <v>0.55600000000000005</v>
      </c>
    </row>
    <row r="9926" spans="1:4" x14ac:dyDescent="0.2">
      <c r="A9926">
        <v>91072</v>
      </c>
      <c r="B9926" t="s">
        <v>6064</v>
      </c>
      <c r="C9926">
        <v>90979</v>
      </c>
      <c r="D9926">
        <v>2.5999999999999999E-2</v>
      </c>
    </row>
    <row r="9927" spans="1:4" x14ac:dyDescent="0.2">
      <c r="A9927">
        <v>91072</v>
      </c>
      <c r="B9927" t="s">
        <v>6064</v>
      </c>
      <c r="C9927">
        <v>90663</v>
      </c>
      <c r="D9927">
        <v>0.55600000000000005</v>
      </c>
    </row>
    <row r="9928" spans="1:4" x14ac:dyDescent="0.2">
      <c r="A9928">
        <v>91072</v>
      </c>
      <c r="B9928" t="s">
        <v>6064</v>
      </c>
      <c r="C9928">
        <v>90662</v>
      </c>
      <c r="D9928">
        <v>2.5999999999999999E-2</v>
      </c>
    </row>
    <row r="9929" spans="1:4" x14ac:dyDescent="0.2">
      <c r="A9929">
        <v>91072</v>
      </c>
      <c r="B9929" t="s">
        <v>6064</v>
      </c>
      <c r="C9929">
        <v>90651</v>
      </c>
      <c r="D9929">
        <v>0.55600000000000005</v>
      </c>
    </row>
    <row r="9930" spans="1:4" x14ac:dyDescent="0.2">
      <c r="A9930">
        <v>91072</v>
      </c>
      <c r="B9930" t="s">
        <v>6064</v>
      </c>
      <c r="C9930">
        <v>90650</v>
      </c>
      <c r="D9930">
        <v>2.5999999999999999E-2</v>
      </c>
    </row>
    <row r="9931" spans="1:4" x14ac:dyDescent="0.2">
      <c r="A9931">
        <v>91072</v>
      </c>
      <c r="B9931" t="s">
        <v>6064</v>
      </c>
      <c r="C9931">
        <v>88831</v>
      </c>
      <c r="D9931">
        <v>0.55469999999999997</v>
      </c>
    </row>
    <row r="9932" spans="1:4" x14ac:dyDescent="0.2">
      <c r="A9932">
        <v>91072</v>
      </c>
      <c r="B9932" t="s">
        <v>6064</v>
      </c>
      <c r="C9932">
        <v>88830</v>
      </c>
      <c r="D9932">
        <v>8.43E-2</v>
      </c>
    </row>
    <row r="9933" spans="1:4" x14ac:dyDescent="0.2">
      <c r="A9933">
        <v>91072</v>
      </c>
      <c r="B9933" t="s">
        <v>6064</v>
      </c>
      <c r="C9933">
        <v>88377</v>
      </c>
      <c r="D9933">
        <v>0.63900000000000001</v>
      </c>
    </row>
    <row r="9934" spans="1:4" x14ac:dyDescent="0.2">
      <c r="A9934">
        <v>91072</v>
      </c>
      <c r="B9934" t="s">
        <v>6064</v>
      </c>
      <c r="C9934">
        <v>88316</v>
      </c>
      <c r="D9934">
        <v>1.917</v>
      </c>
    </row>
    <row r="9935" spans="1:4" x14ac:dyDescent="0.2">
      <c r="A9935">
        <v>91072</v>
      </c>
      <c r="B9935" t="s">
        <v>6064</v>
      </c>
      <c r="C9935">
        <v>88309</v>
      </c>
      <c r="D9935">
        <v>0.63900000000000001</v>
      </c>
    </row>
    <row r="9936" spans="1:4" x14ac:dyDescent="0.2">
      <c r="A9936">
        <v>91072</v>
      </c>
      <c r="B9936" t="s">
        <v>6064</v>
      </c>
      <c r="C9936">
        <v>88297</v>
      </c>
      <c r="D9936">
        <v>1.278</v>
      </c>
    </row>
    <row r="9937" spans="1:4" x14ac:dyDescent="0.2">
      <c r="A9937">
        <v>91072</v>
      </c>
      <c r="B9937" t="s">
        <v>80</v>
      </c>
      <c r="C9937">
        <v>7155</v>
      </c>
      <c r="D9937">
        <v>1.1845000000000001</v>
      </c>
    </row>
    <row r="9938" spans="1:4" x14ac:dyDescent="0.2">
      <c r="A9938">
        <v>91072</v>
      </c>
      <c r="B9938" t="s">
        <v>80</v>
      </c>
      <c r="C9938">
        <v>4720</v>
      </c>
      <c r="D9938">
        <v>7.4800000000000005E-2</v>
      </c>
    </row>
    <row r="9939" spans="1:4" x14ac:dyDescent="0.2">
      <c r="A9939">
        <v>91072</v>
      </c>
      <c r="B9939" t="s">
        <v>80</v>
      </c>
      <c r="C9939">
        <v>1379</v>
      </c>
      <c r="D9939">
        <v>51.418599999999998</v>
      </c>
    </row>
    <row r="9940" spans="1:4" x14ac:dyDescent="0.2">
      <c r="A9940">
        <v>91072</v>
      </c>
      <c r="B9940" t="s">
        <v>80</v>
      </c>
      <c r="C9940">
        <v>370</v>
      </c>
      <c r="D9940">
        <v>0.1159</v>
      </c>
    </row>
    <row r="9941" spans="1:4" x14ac:dyDescent="0.2">
      <c r="A9941">
        <v>91093</v>
      </c>
    </row>
    <row r="9942" spans="1:4" x14ac:dyDescent="0.2">
      <c r="A9942">
        <v>91093</v>
      </c>
      <c r="B9942" t="s">
        <v>6064</v>
      </c>
      <c r="C9942">
        <v>102726</v>
      </c>
      <c r="D9942">
        <v>0.25</v>
      </c>
    </row>
    <row r="9943" spans="1:4" x14ac:dyDescent="0.2">
      <c r="A9943">
        <v>91093</v>
      </c>
      <c r="B9943" t="s">
        <v>6064</v>
      </c>
      <c r="C9943">
        <v>95967</v>
      </c>
      <c r="D9943">
        <v>0.79139999999999999</v>
      </c>
    </row>
    <row r="9944" spans="1:4" x14ac:dyDescent="0.2">
      <c r="A9944">
        <v>91093</v>
      </c>
      <c r="B9944" t="s">
        <v>6064</v>
      </c>
      <c r="C9944">
        <v>90982</v>
      </c>
      <c r="D9944">
        <v>0.77200000000000002</v>
      </c>
    </row>
    <row r="9945" spans="1:4" x14ac:dyDescent="0.2">
      <c r="A9945">
        <v>91093</v>
      </c>
      <c r="B9945" t="s">
        <v>6064</v>
      </c>
      <c r="C9945">
        <v>90979</v>
      </c>
      <c r="D9945">
        <v>3.5999999999999997E-2</v>
      </c>
    </row>
    <row r="9946" spans="1:4" x14ac:dyDescent="0.2">
      <c r="A9946">
        <v>91093</v>
      </c>
      <c r="B9946" t="s">
        <v>6064</v>
      </c>
      <c r="C9946">
        <v>90657</v>
      </c>
      <c r="D9946">
        <v>0.77200000000000002</v>
      </c>
    </row>
    <row r="9947" spans="1:4" x14ac:dyDescent="0.2">
      <c r="A9947">
        <v>91093</v>
      </c>
      <c r="B9947" t="s">
        <v>6064</v>
      </c>
      <c r="C9947">
        <v>90656</v>
      </c>
      <c r="D9947">
        <v>3.5999999999999997E-2</v>
      </c>
    </row>
    <row r="9948" spans="1:4" x14ac:dyDescent="0.2">
      <c r="A9948">
        <v>91093</v>
      </c>
      <c r="B9948" t="s">
        <v>6064</v>
      </c>
      <c r="C9948">
        <v>90651</v>
      </c>
      <c r="D9948">
        <v>0.77200000000000002</v>
      </c>
    </row>
    <row r="9949" spans="1:4" x14ac:dyDescent="0.2">
      <c r="A9949">
        <v>91093</v>
      </c>
      <c r="B9949" t="s">
        <v>6064</v>
      </c>
      <c r="C9949">
        <v>90650</v>
      </c>
      <c r="D9949">
        <v>3.5999999999999997E-2</v>
      </c>
    </row>
    <row r="9950" spans="1:4" x14ac:dyDescent="0.2">
      <c r="A9950">
        <v>91093</v>
      </c>
      <c r="B9950" t="s">
        <v>6064</v>
      </c>
      <c r="C9950">
        <v>88831</v>
      </c>
      <c r="D9950">
        <v>0.70709999999999995</v>
      </c>
    </row>
    <row r="9951" spans="1:4" x14ac:dyDescent="0.2">
      <c r="A9951">
        <v>91093</v>
      </c>
      <c r="B9951" t="s">
        <v>6064</v>
      </c>
      <c r="C9951">
        <v>88830</v>
      </c>
      <c r="D9951">
        <v>8.43E-2</v>
      </c>
    </row>
    <row r="9952" spans="1:4" x14ac:dyDescent="0.2">
      <c r="A9952">
        <v>91093</v>
      </c>
      <c r="B9952" t="s">
        <v>6064</v>
      </c>
      <c r="C9952">
        <v>88377</v>
      </c>
      <c r="D9952">
        <v>0.79139999999999999</v>
      </c>
    </row>
    <row r="9953" spans="1:4" x14ac:dyDescent="0.2">
      <c r="A9953">
        <v>91093</v>
      </c>
      <c r="B9953" t="s">
        <v>6064</v>
      </c>
      <c r="C9953">
        <v>88316</v>
      </c>
      <c r="D9953">
        <v>2.3742999999999999</v>
      </c>
    </row>
    <row r="9954" spans="1:4" x14ac:dyDescent="0.2">
      <c r="A9954">
        <v>91093</v>
      </c>
      <c r="B9954" t="s">
        <v>6064</v>
      </c>
      <c r="C9954">
        <v>88309</v>
      </c>
      <c r="D9954">
        <v>0.79139999999999999</v>
      </c>
    </row>
    <row r="9955" spans="1:4" x14ac:dyDescent="0.2">
      <c r="A9955">
        <v>91093</v>
      </c>
      <c r="B9955" t="s">
        <v>6064</v>
      </c>
      <c r="C9955">
        <v>88297</v>
      </c>
      <c r="D9955">
        <v>1.5829</v>
      </c>
    </row>
    <row r="9956" spans="1:4" x14ac:dyDescent="0.2">
      <c r="A9956">
        <v>91093</v>
      </c>
      <c r="B9956" t="s">
        <v>80</v>
      </c>
      <c r="C9956">
        <v>7155</v>
      </c>
      <c r="D9956">
        <v>1.2190000000000001</v>
      </c>
    </row>
    <row r="9957" spans="1:4" x14ac:dyDescent="0.2">
      <c r="A9957">
        <v>91093</v>
      </c>
      <c r="B9957" t="s">
        <v>80</v>
      </c>
      <c r="C9957">
        <v>4720</v>
      </c>
      <c r="D9957">
        <v>7.4800000000000005E-2</v>
      </c>
    </row>
    <row r="9958" spans="1:4" x14ac:dyDescent="0.2">
      <c r="A9958">
        <v>91093</v>
      </c>
      <c r="B9958" t="s">
        <v>80</v>
      </c>
      <c r="C9958">
        <v>1379</v>
      </c>
      <c r="D9958">
        <v>51.418599999999998</v>
      </c>
    </row>
    <row r="9959" spans="1:4" x14ac:dyDescent="0.2">
      <c r="A9959">
        <v>91093</v>
      </c>
      <c r="B9959" t="s">
        <v>80</v>
      </c>
      <c r="C9959">
        <v>370</v>
      </c>
      <c r="D9959">
        <v>0.1159</v>
      </c>
    </row>
    <row r="9960" spans="1:4" x14ac:dyDescent="0.2">
      <c r="A9960">
        <v>91089</v>
      </c>
    </row>
    <row r="9961" spans="1:4" x14ac:dyDescent="0.2">
      <c r="A9961">
        <v>91089</v>
      </c>
      <c r="B9961" t="s">
        <v>6064</v>
      </c>
      <c r="C9961">
        <v>102726</v>
      </c>
      <c r="D9961">
        <v>0.25</v>
      </c>
    </row>
    <row r="9962" spans="1:4" x14ac:dyDescent="0.2">
      <c r="A9962">
        <v>91089</v>
      </c>
      <c r="B9962" t="s">
        <v>6064</v>
      </c>
      <c r="C9962">
        <v>95967</v>
      </c>
      <c r="D9962">
        <v>0.7097</v>
      </c>
    </row>
    <row r="9963" spans="1:4" x14ac:dyDescent="0.2">
      <c r="A9963">
        <v>91089</v>
      </c>
      <c r="B9963" t="s">
        <v>6064</v>
      </c>
      <c r="C9963">
        <v>90982</v>
      </c>
      <c r="D9963">
        <v>0.51390000000000002</v>
      </c>
    </row>
    <row r="9964" spans="1:4" x14ac:dyDescent="0.2">
      <c r="A9964">
        <v>91089</v>
      </c>
      <c r="B9964" t="s">
        <v>6064</v>
      </c>
      <c r="C9964">
        <v>90979</v>
      </c>
      <c r="D9964">
        <v>2.4E-2</v>
      </c>
    </row>
    <row r="9965" spans="1:4" x14ac:dyDescent="0.2">
      <c r="A9965">
        <v>91089</v>
      </c>
      <c r="B9965" t="s">
        <v>6064</v>
      </c>
      <c r="C9965">
        <v>90663</v>
      </c>
      <c r="D9965">
        <v>0.51390000000000002</v>
      </c>
    </row>
    <row r="9966" spans="1:4" x14ac:dyDescent="0.2">
      <c r="A9966">
        <v>91089</v>
      </c>
      <c r="B9966" t="s">
        <v>6064</v>
      </c>
      <c r="C9966">
        <v>90662</v>
      </c>
      <c r="D9966">
        <v>2.4E-2</v>
      </c>
    </row>
    <row r="9967" spans="1:4" x14ac:dyDescent="0.2">
      <c r="A9967">
        <v>91089</v>
      </c>
      <c r="B9967" t="s">
        <v>6064</v>
      </c>
      <c r="C9967">
        <v>90651</v>
      </c>
      <c r="D9967">
        <v>0.51390000000000002</v>
      </c>
    </row>
    <row r="9968" spans="1:4" x14ac:dyDescent="0.2">
      <c r="A9968">
        <v>91089</v>
      </c>
      <c r="B9968" t="s">
        <v>6064</v>
      </c>
      <c r="C9968">
        <v>90650</v>
      </c>
      <c r="D9968">
        <v>2.4E-2</v>
      </c>
    </row>
    <row r="9969" spans="1:4" x14ac:dyDescent="0.2">
      <c r="A9969">
        <v>91089</v>
      </c>
      <c r="B9969" t="s">
        <v>6064</v>
      </c>
      <c r="C9969">
        <v>88831</v>
      </c>
      <c r="D9969">
        <v>0.62539999999999996</v>
      </c>
    </row>
    <row r="9970" spans="1:4" x14ac:dyDescent="0.2">
      <c r="A9970">
        <v>91089</v>
      </c>
      <c r="B9970" t="s">
        <v>6064</v>
      </c>
      <c r="C9970">
        <v>88830</v>
      </c>
      <c r="D9970">
        <v>8.43E-2</v>
      </c>
    </row>
    <row r="9971" spans="1:4" x14ac:dyDescent="0.2">
      <c r="A9971">
        <v>91089</v>
      </c>
      <c r="B9971" t="s">
        <v>6064</v>
      </c>
      <c r="C9971">
        <v>88377</v>
      </c>
      <c r="D9971">
        <v>0.7097</v>
      </c>
    </row>
    <row r="9972" spans="1:4" x14ac:dyDescent="0.2">
      <c r="A9972">
        <v>91089</v>
      </c>
      <c r="B9972" t="s">
        <v>6064</v>
      </c>
      <c r="C9972">
        <v>88316</v>
      </c>
      <c r="D9972">
        <v>2.1292</v>
      </c>
    </row>
    <row r="9973" spans="1:4" x14ac:dyDescent="0.2">
      <c r="A9973">
        <v>91089</v>
      </c>
      <c r="B9973" t="s">
        <v>6064</v>
      </c>
      <c r="C9973">
        <v>88309</v>
      </c>
      <c r="D9973">
        <v>0.7097</v>
      </c>
    </row>
    <row r="9974" spans="1:4" x14ac:dyDescent="0.2">
      <c r="A9974">
        <v>91089</v>
      </c>
      <c r="B9974" t="s">
        <v>6064</v>
      </c>
      <c r="C9974">
        <v>88297</v>
      </c>
      <c r="D9974">
        <v>1.4195</v>
      </c>
    </row>
    <row r="9975" spans="1:4" x14ac:dyDescent="0.2">
      <c r="A9975">
        <v>91089</v>
      </c>
      <c r="B9975" t="s">
        <v>80</v>
      </c>
      <c r="C9975">
        <v>7155</v>
      </c>
      <c r="D9975">
        <v>1.2190000000000001</v>
      </c>
    </row>
    <row r="9976" spans="1:4" x14ac:dyDescent="0.2">
      <c r="A9976">
        <v>91089</v>
      </c>
      <c r="B9976" t="s">
        <v>80</v>
      </c>
      <c r="C9976">
        <v>4720</v>
      </c>
      <c r="D9976">
        <v>7.4800000000000005E-2</v>
      </c>
    </row>
    <row r="9977" spans="1:4" x14ac:dyDescent="0.2">
      <c r="A9977">
        <v>91089</v>
      </c>
      <c r="B9977" t="s">
        <v>80</v>
      </c>
      <c r="C9977">
        <v>1379</v>
      </c>
      <c r="D9977">
        <v>51.418599999999998</v>
      </c>
    </row>
    <row r="9978" spans="1:4" x14ac:dyDescent="0.2">
      <c r="A9978">
        <v>91089</v>
      </c>
      <c r="B9978" t="s">
        <v>80</v>
      </c>
      <c r="C9978">
        <v>370</v>
      </c>
      <c r="D9978">
        <v>0.1159</v>
      </c>
    </row>
    <row r="9979" spans="1:4" x14ac:dyDescent="0.2">
      <c r="A9979">
        <v>91074</v>
      </c>
    </row>
    <row r="9980" spans="1:4" x14ac:dyDescent="0.2">
      <c r="A9980">
        <v>91074</v>
      </c>
      <c r="B9980" t="s">
        <v>6064</v>
      </c>
      <c r="C9980">
        <v>102726</v>
      </c>
      <c r="D9980">
        <v>0.25</v>
      </c>
    </row>
    <row r="9981" spans="1:4" x14ac:dyDescent="0.2">
      <c r="A9981">
        <v>91074</v>
      </c>
      <c r="B9981" t="s">
        <v>6064</v>
      </c>
      <c r="C9981">
        <v>95967</v>
      </c>
      <c r="D9981">
        <v>0.3977</v>
      </c>
    </row>
    <row r="9982" spans="1:4" x14ac:dyDescent="0.2">
      <c r="A9982">
        <v>91074</v>
      </c>
      <c r="B9982" t="s">
        <v>6064</v>
      </c>
      <c r="C9982">
        <v>90982</v>
      </c>
      <c r="D9982">
        <v>0.77259999999999995</v>
      </c>
    </row>
    <row r="9983" spans="1:4" x14ac:dyDescent="0.2">
      <c r="A9983">
        <v>91074</v>
      </c>
      <c r="B9983" t="s">
        <v>6064</v>
      </c>
      <c r="C9983">
        <v>90979</v>
      </c>
      <c r="D9983">
        <v>3.61E-2</v>
      </c>
    </row>
    <row r="9984" spans="1:4" x14ac:dyDescent="0.2">
      <c r="A9984">
        <v>91074</v>
      </c>
      <c r="B9984" t="s">
        <v>6064</v>
      </c>
      <c r="C9984">
        <v>90657</v>
      </c>
      <c r="D9984">
        <v>0.77259999999999995</v>
      </c>
    </row>
    <row r="9985" spans="1:4" x14ac:dyDescent="0.2">
      <c r="A9985">
        <v>91074</v>
      </c>
      <c r="B9985" t="s">
        <v>6064</v>
      </c>
      <c r="C9985">
        <v>90656</v>
      </c>
      <c r="D9985">
        <v>3.61E-2</v>
      </c>
    </row>
    <row r="9986" spans="1:4" x14ac:dyDescent="0.2">
      <c r="A9986">
        <v>91074</v>
      </c>
      <c r="B9986" t="s">
        <v>6064</v>
      </c>
      <c r="C9986">
        <v>90651</v>
      </c>
      <c r="D9986">
        <v>0.77259999999999995</v>
      </c>
    </row>
    <row r="9987" spans="1:4" x14ac:dyDescent="0.2">
      <c r="A9987">
        <v>91074</v>
      </c>
      <c r="B9987" t="s">
        <v>6064</v>
      </c>
      <c r="C9987">
        <v>90650</v>
      </c>
      <c r="D9987">
        <v>3.61E-2</v>
      </c>
    </row>
    <row r="9988" spans="1:4" x14ac:dyDescent="0.2">
      <c r="A9988">
        <v>91074</v>
      </c>
      <c r="B9988" t="s">
        <v>6064</v>
      </c>
      <c r="C9988">
        <v>88831</v>
      </c>
      <c r="D9988">
        <v>0.31340000000000001</v>
      </c>
    </row>
    <row r="9989" spans="1:4" x14ac:dyDescent="0.2">
      <c r="A9989">
        <v>91074</v>
      </c>
      <c r="B9989" t="s">
        <v>6064</v>
      </c>
      <c r="C9989">
        <v>88830</v>
      </c>
      <c r="D9989">
        <v>8.43E-2</v>
      </c>
    </row>
    <row r="9990" spans="1:4" x14ac:dyDescent="0.2">
      <c r="A9990">
        <v>91074</v>
      </c>
      <c r="B9990" t="s">
        <v>6064</v>
      </c>
      <c r="C9990">
        <v>88377</v>
      </c>
      <c r="D9990">
        <v>0.3977</v>
      </c>
    </row>
    <row r="9991" spans="1:4" x14ac:dyDescent="0.2">
      <c r="A9991">
        <v>91074</v>
      </c>
      <c r="B9991" t="s">
        <v>6064</v>
      </c>
      <c r="C9991">
        <v>88316</v>
      </c>
      <c r="D9991">
        <v>1.1931</v>
      </c>
    </row>
    <row r="9992" spans="1:4" x14ac:dyDescent="0.2">
      <c r="A9992">
        <v>91074</v>
      </c>
      <c r="B9992" t="s">
        <v>6064</v>
      </c>
      <c r="C9992">
        <v>88297</v>
      </c>
      <c r="D9992">
        <v>0.7954</v>
      </c>
    </row>
    <row r="9993" spans="1:4" x14ac:dyDescent="0.2">
      <c r="A9993">
        <v>91074</v>
      </c>
      <c r="B9993" t="s">
        <v>80</v>
      </c>
      <c r="C9993">
        <v>7155</v>
      </c>
      <c r="D9993">
        <v>1.1845000000000001</v>
      </c>
    </row>
    <row r="9994" spans="1:4" x14ac:dyDescent="0.2">
      <c r="A9994">
        <v>91074</v>
      </c>
      <c r="B9994" t="s">
        <v>80</v>
      </c>
      <c r="C9994">
        <v>4720</v>
      </c>
      <c r="D9994">
        <v>7.4800000000000005E-2</v>
      </c>
    </row>
    <row r="9995" spans="1:4" x14ac:dyDescent="0.2">
      <c r="A9995">
        <v>91074</v>
      </c>
      <c r="B9995" t="s">
        <v>80</v>
      </c>
      <c r="C9995">
        <v>1379</v>
      </c>
      <c r="D9995">
        <v>51.418599999999998</v>
      </c>
    </row>
    <row r="9996" spans="1:4" x14ac:dyDescent="0.2">
      <c r="A9996">
        <v>91074</v>
      </c>
      <c r="B9996" t="s">
        <v>80</v>
      </c>
      <c r="C9996">
        <v>370</v>
      </c>
      <c r="D9996">
        <v>0.1159</v>
      </c>
    </row>
    <row r="9997" spans="1:4" x14ac:dyDescent="0.2">
      <c r="A9997">
        <v>91070</v>
      </c>
    </row>
    <row r="9998" spans="1:4" x14ac:dyDescent="0.2">
      <c r="A9998">
        <v>91070</v>
      </c>
      <c r="B9998" t="s">
        <v>6064</v>
      </c>
      <c r="C9998">
        <v>102726</v>
      </c>
      <c r="D9998">
        <v>0.25</v>
      </c>
    </row>
    <row r="9999" spans="1:4" x14ac:dyDescent="0.2">
      <c r="A9999">
        <v>91070</v>
      </c>
      <c r="B9999" t="s">
        <v>6064</v>
      </c>
      <c r="C9999">
        <v>95967</v>
      </c>
      <c r="D9999">
        <v>0.31590000000000001</v>
      </c>
    </row>
    <row r="10000" spans="1:4" x14ac:dyDescent="0.2">
      <c r="A10000">
        <v>91070</v>
      </c>
      <c r="B10000" t="s">
        <v>6064</v>
      </c>
      <c r="C10000">
        <v>90982</v>
      </c>
      <c r="D10000">
        <v>0.5141</v>
      </c>
    </row>
    <row r="10001" spans="1:4" x14ac:dyDescent="0.2">
      <c r="A10001">
        <v>91070</v>
      </c>
      <c r="B10001" t="s">
        <v>6064</v>
      </c>
      <c r="C10001">
        <v>90979</v>
      </c>
      <c r="D10001">
        <v>2.4E-2</v>
      </c>
    </row>
    <row r="10002" spans="1:4" x14ac:dyDescent="0.2">
      <c r="A10002">
        <v>91070</v>
      </c>
      <c r="B10002" t="s">
        <v>6064</v>
      </c>
      <c r="C10002">
        <v>90663</v>
      </c>
      <c r="D10002">
        <v>0.5141</v>
      </c>
    </row>
    <row r="10003" spans="1:4" x14ac:dyDescent="0.2">
      <c r="A10003">
        <v>91070</v>
      </c>
      <c r="B10003" t="s">
        <v>6064</v>
      </c>
      <c r="C10003">
        <v>90662</v>
      </c>
      <c r="D10003">
        <v>2.4E-2</v>
      </c>
    </row>
    <row r="10004" spans="1:4" x14ac:dyDescent="0.2">
      <c r="A10004">
        <v>91070</v>
      </c>
      <c r="B10004" t="s">
        <v>6064</v>
      </c>
      <c r="C10004">
        <v>90651</v>
      </c>
      <c r="D10004">
        <v>0.5141</v>
      </c>
    </row>
    <row r="10005" spans="1:4" x14ac:dyDescent="0.2">
      <c r="A10005">
        <v>91070</v>
      </c>
      <c r="B10005" t="s">
        <v>6064</v>
      </c>
      <c r="C10005">
        <v>90650</v>
      </c>
      <c r="D10005">
        <v>2.4E-2</v>
      </c>
    </row>
    <row r="10006" spans="1:4" x14ac:dyDescent="0.2">
      <c r="A10006">
        <v>91070</v>
      </c>
      <c r="B10006" t="s">
        <v>6064</v>
      </c>
      <c r="C10006">
        <v>88831</v>
      </c>
      <c r="D10006">
        <v>0.2316</v>
      </c>
    </row>
    <row r="10007" spans="1:4" x14ac:dyDescent="0.2">
      <c r="A10007">
        <v>91070</v>
      </c>
      <c r="B10007" t="s">
        <v>6064</v>
      </c>
      <c r="C10007">
        <v>88830</v>
      </c>
      <c r="D10007">
        <v>8.43E-2</v>
      </c>
    </row>
    <row r="10008" spans="1:4" x14ac:dyDescent="0.2">
      <c r="A10008">
        <v>91070</v>
      </c>
      <c r="B10008" t="s">
        <v>6064</v>
      </c>
      <c r="C10008">
        <v>88377</v>
      </c>
      <c r="D10008">
        <v>0.31590000000000001</v>
      </c>
    </row>
    <row r="10009" spans="1:4" x14ac:dyDescent="0.2">
      <c r="A10009">
        <v>91070</v>
      </c>
      <c r="B10009" t="s">
        <v>6064</v>
      </c>
      <c r="C10009">
        <v>88316</v>
      </c>
      <c r="D10009">
        <v>0.94779999999999998</v>
      </c>
    </row>
    <row r="10010" spans="1:4" x14ac:dyDescent="0.2">
      <c r="A10010">
        <v>91070</v>
      </c>
      <c r="B10010" t="s">
        <v>6064</v>
      </c>
      <c r="C10010">
        <v>88297</v>
      </c>
      <c r="D10010">
        <v>0.63180000000000003</v>
      </c>
    </row>
    <row r="10011" spans="1:4" x14ac:dyDescent="0.2">
      <c r="A10011">
        <v>91070</v>
      </c>
      <c r="B10011" t="s">
        <v>80</v>
      </c>
      <c r="C10011">
        <v>7155</v>
      </c>
      <c r="D10011">
        <v>1.1845000000000001</v>
      </c>
    </row>
    <row r="10012" spans="1:4" x14ac:dyDescent="0.2">
      <c r="A10012">
        <v>91070</v>
      </c>
      <c r="B10012" t="s">
        <v>80</v>
      </c>
      <c r="C10012">
        <v>4720</v>
      </c>
      <c r="D10012">
        <v>7.4800000000000005E-2</v>
      </c>
    </row>
    <row r="10013" spans="1:4" x14ac:dyDescent="0.2">
      <c r="A10013">
        <v>91070</v>
      </c>
      <c r="B10013" t="s">
        <v>80</v>
      </c>
      <c r="C10013">
        <v>1379</v>
      </c>
      <c r="D10013">
        <v>51.418599999999998</v>
      </c>
    </row>
    <row r="10014" spans="1:4" x14ac:dyDescent="0.2">
      <c r="A10014">
        <v>91070</v>
      </c>
      <c r="B10014" t="s">
        <v>80</v>
      </c>
      <c r="C10014">
        <v>370</v>
      </c>
      <c r="D10014">
        <v>0.1159</v>
      </c>
    </row>
    <row r="10015" spans="1:4" x14ac:dyDescent="0.2">
      <c r="A10015">
        <v>91091</v>
      </c>
    </row>
    <row r="10016" spans="1:4" x14ac:dyDescent="0.2">
      <c r="A10016">
        <v>91091</v>
      </c>
      <c r="B10016" t="s">
        <v>6064</v>
      </c>
      <c r="C10016">
        <v>102726</v>
      </c>
      <c r="D10016">
        <v>0.25</v>
      </c>
    </row>
    <row r="10017" spans="1:4" x14ac:dyDescent="0.2">
      <c r="A10017">
        <v>91091</v>
      </c>
      <c r="B10017" t="s">
        <v>6064</v>
      </c>
      <c r="C10017">
        <v>95967</v>
      </c>
      <c r="D10017">
        <v>0.45679999999999998</v>
      </c>
    </row>
    <row r="10018" spans="1:4" x14ac:dyDescent="0.2">
      <c r="A10018">
        <v>91091</v>
      </c>
      <c r="B10018" t="s">
        <v>6064</v>
      </c>
      <c r="C10018">
        <v>90982</v>
      </c>
      <c r="D10018">
        <v>0.69350000000000001</v>
      </c>
    </row>
    <row r="10019" spans="1:4" x14ac:dyDescent="0.2">
      <c r="A10019">
        <v>91091</v>
      </c>
      <c r="B10019" t="s">
        <v>6064</v>
      </c>
      <c r="C10019">
        <v>90979</v>
      </c>
      <c r="D10019">
        <v>3.2399999999999998E-2</v>
      </c>
    </row>
    <row r="10020" spans="1:4" x14ac:dyDescent="0.2">
      <c r="A10020">
        <v>91091</v>
      </c>
      <c r="B10020" t="s">
        <v>6064</v>
      </c>
      <c r="C10020">
        <v>90657</v>
      </c>
      <c r="D10020">
        <v>0.69350000000000001</v>
      </c>
    </row>
    <row r="10021" spans="1:4" x14ac:dyDescent="0.2">
      <c r="A10021">
        <v>91091</v>
      </c>
      <c r="B10021" t="s">
        <v>6064</v>
      </c>
      <c r="C10021">
        <v>90656</v>
      </c>
      <c r="D10021">
        <v>3.2399999999999998E-2</v>
      </c>
    </row>
    <row r="10022" spans="1:4" x14ac:dyDescent="0.2">
      <c r="A10022">
        <v>91091</v>
      </c>
      <c r="B10022" t="s">
        <v>6064</v>
      </c>
      <c r="C10022">
        <v>90651</v>
      </c>
      <c r="D10022">
        <v>0.69350000000000001</v>
      </c>
    </row>
    <row r="10023" spans="1:4" x14ac:dyDescent="0.2">
      <c r="A10023">
        <v>91091</v>
      </c>
      <c r="B10023" t="s">
        <v>6064</v>
      </c>
      <c r="C10023">
        <v>90650</v>
      </c>
      <c r="D10023">
        <v>3.2399999999999998E-2</v>
      </c>
    </row>
    <row r="10024" spans="1:4" x14ac:dyDescent="0.2">
      <c r="A10024">
        <v>91091</v>
      </c>
      <c r="B10024" t="s">
        <v>6064</v>
      </c>
      <c r="C10024">
        <v>88831</v>
      </c>
      <c r="D10024">
        <v>0.3725</v>
      </c>
    </row>
    <row r="10025" spans="1:4" x14ac:dyDescent="0.2">
      <c r="A10025">
        <v>91091</v>
      </c>
      <c r="B10025" t="s">
        <v>6064</v>
      </c>
      <c r="C10025">
        <v>88830</v>
      </c>
      <c r="D10025">
        <v>8.43E-2</v>
      </c>
    </row>
    <row r="10026" spans="1:4" x14ac:dyDescent="0.2">
      <c r="A10026">
        <v>91091</v>
      </c>
      <c r="B10026" t="s">
        <v>6064</v>
      </c>
      <c r="C10026">
        <v>88377</v>
      </c>
      <c r="D10026">
        <v>0.45679999999999998</v>
      </c>
    </row>
    <row r="10027" spans="1:4" x14ac:dyDescent="0.2">
      <c r="A10027">
        <v>91091</v>
      </c>
      <c r="B10027" t="s">
        <v>6064</v>
      </c>
      <c r="C10027">
        <v>88316</v>
      </c>
      <c r="D10027">
        <v>1.3703000000000001</v>
      </c>
    </row>
    <row r="10028" spans="1:4" x14ac:dyDescent="0.2">
      <c r="A10028">
        <v>91091</v>
      </c>
      <c r="B10028" t="s">
        <v>6064</v>
      </c>
      <c r="C10028">
        <v>88297</v>
      </c>
      <c r="D10028">
        <v>0.91349999999999998</v>
      </c>
    </row>
    <row r="10029" spans="1:4" x14ac:dyDescent="0.2">
      <c r="A10029">
        <v>91091</v>
      </c>
      <c r="B10029" t="s">
        <v>80</v>
      </c>
      <c r="C10029">
        <v>7155</v>
      </c>
      <c r="D10029">
        <v>1.2190000000000001</v>
      </c>
    </row>
    <row r="10030" spans="1:4" x14ac:dyDescent="0.2">
      <c r="A10030">
        <v>91091</v>
      </c>
      <c r="B10030" t="s">
        <v>80</v>
      </c>
      <c r="C10030">
        <v>4720</v>
      </c>
      <c r="D10030">
        <v>7.4800000000000005E-2</v>
      </c>
    </row>
    <row r="10031" spans="1:4" x14ac:dyDescent="0.2">
      <c r="A10031">
        <v>91091</v>
      </c>
      <c r="B10031" t="s">
        <v>80</v>
      </c>
      <c r="C10031">
        <v>1379</v>
      </c>
      <c r="D10031">
        <v>51.418599999999998</v>
      </c>
    </row>
    <row r="10032" spans="1:4" x14ac:dyDescent="0.2">
      <c r="A10032">
        <v>91091</v>
      </c>
      <c r="B10032" t="s">
        <v>80</v>
      </c>
      <c r="C10032">
        <v>370</v>
      </c>
      <c r="D10032">
        <v>0.1159</v>
      </c>
    </row>
    <row r="10033" spans="1:4" x14ac:dyDescent="0.2">
      <c r="A10033">
        <v>91087</v>
      </c>
    </row>
    <row r="10034" spans="1:4" x14ac:dyDescent="0.2">
      <c r="A10034">
        <v>91087</v>
      </c>
      <c r="B10034" t="s">
        <v>6064</v>
      </c>
      <c r="C10034">
        <v>102726</v>
      </c>
      <c r="D10034">
        <v>0.25</v>
      </c>
    </row>
    <row r="10035" spans="1:4" x14ac:dyDescent="0.2">
      <c r="A10035">
        <v>91087</v>
      </c>
      <c r="B10035" t="s">
        <v>6064</v>
      </c>
      <c r="C10035">
        <v>95967</v>
      </c>
      <c r="D10035">
        <v>0.38850000000000001</v>
      </c>
    </row>
    <row r="10036" spans="1:4" x14ac:dyDescent="0.2">
      <c r="A10036">
        <v>91087</v>
      </c>
      <c r="B10036" t="s">
        <v>6064</v>
      </c>
      <c r="C10036">
        <v>90982</v>
      </c>
      <c r="D10036">
        <v>0.47789999999999999</v>
      </c>
    </row>
    <row r="10037" spans="1:4" x14ac:dyDescent="0.2">
      <c r="A10037">
        <v>91087</v>
      </c>
      <c r="B10037" t="s">
        <v>6064</v>
      </c>
      <c r="C10037">
        <v>90979</v>
      </c>
      <c r="D10037">
        <v>2.23E-2</v>
      </c>
    </row>
    <row r="10038" spans="1:4" x14ac:dyDescent="0.2">
      <c r="A10038">
        <v>91087</v>
      </c>
      <c r="B10038" t="s">
        <v>6064</v>
      </c>
      <c r="C10038">
        <v>90663</v>
      </c>
      <c r="D10038">
        <v>0.47789999999999999</v>
      </c>
    </row>
    <row r="10039" spans="1:4" x14ac:dyDescent="0.2">
      <c r="A10039">
        <v>91087</v>
      </c>
      <c r="B10039" t="s">
        <v>6064</v>
      </c>
      <c r="C10039">
        <v>90662</v>
      </c>
      <c r="D10039">
        <v>2.23E-2</v>
      </c>
    </row>
    <row r="10040" spans="1:4" x14ac:dyDescent="0.2">
      <c r="A10040">
        <v>91087</v>
      </c>
      <c r="B10040" t="s">
        <v>6064</v>
      </c>
      <c r="C10040">
        <v>90651</v>
      </c>
      <c r="D10040">
        <v>0.47789999999999999</v>
      </c>
    </row>
    <row r="10041" spans="1:4" x14ac:dyDescent="0.2">
      <c r="A10041">
        <v>91087</v>
      </c>
      <c r="B10041" t="s">
        <v>6064</v>
      </c>
      <c r="C10041">
        <v>90650</v>
      </c>
      <c r="D10041">
        <v>2.23E-2</v>
      </c>
    </row>
    <row r="10042" spans="1:4" x14ac:dyDescent="0.2">
      <c r="A10042">
        <v>91087</v>
      </c>
      <c r="B10042" t="s">
        <v>6064</v>
      </c>
      <c r="C10042">
        <v>88831</v>
      </c>
      <c r="D10042">
        <v>0.30420000000000003</v>
      </c>
    </row>
    <row r="10043" spans="1:4" x14ac:dyDescent="0.2">
      <c r="A10043">
        <v>91087</v>
      </c>
      <c r="B10043" t="s">
        <v>6064</v>
      </c>
      <c r="C10043">
        <v>88830</v>
      </c>
      <c r="D10043">
        <v>8.43E-2</v>
      </c>
    </row>
    <row r="10044" spans="1:4" x14ac:dyDescent="0.2">
      <c r="A10044">
        <v>91087</v>
      </c>
      <c r="B10044" t="s">
        <v>6064</v>
      </c>
      <c r="C10044">
        <v>88377</v>
      </c>
      <c r="D10044">
        <v>0.38850000000000001</v>
      </c>
    </row>
    <row r="10045" spans="1:4" x14ac:dyDescent="0.2">
      <c r="A10045">
        <v>91087</v>
      </c>
      <c r="B10045" t="s">
        <v>6064</v>
      </c>
      <c r="C10045">
        <v>88316</v>
      </c>
      <c r="D10045">
        <v>1.1656</v>
      </c>
    </row>
    <row r="10046" spans="1:4" x14ac:dyDescent="0.2">
      <c r="A10046">
        <v>91087</v>
      </c>
      <c r="B10046" t="s">
        <v>6064</v>
      </c>
      <c r="C10046">
        <v>88297</v>
      </c>
      <c r="D10046">
        <v>0.77700000000000002</v>
      </c>
    </row>
    <row r="10047" spans="1:4" x14ac:dyDescent="0.2">
      <c r="A10047">
        <v>91087</v>
      </c>
      <c r="B10047" t="s">
        <v>80</v>
      </c>
      <c r="C10047">
        <v>7155</v>
      </c>
      <c r="D10047">
        <v>1.2190000000000001</v>
      </c>
    </row>
    <row r="10048" spans="1:4" x14ac:dyDescent="0.2">
      <c r="A10048">
        <v>91087</v>
      </c>
      <c r="B10048" t="s">
        <v>80</v>
      </c>
      <c r="C10048">
        <v>4720</v>
      </c>
      <c r="D10048">
        <v>7.4800000000000005E-2</v>
      </c>
    </row>
    <row r="10049" spans="1:4" x14ac:dyDescent="0.2">
      <c r="A10049">
        <v>91087</v>
      </c>
      <c r="B10049" t="s">
        <v>80</v>
      </c>
      <c r="C10049">
        <v>1379</v>
      </c>
      <c r="D10049">
        <v>51.418599999999998</v>
      </c>
    </row>
    <row r="10050" spans="1:4" x14ac:dyDescent="0.2">
      <c r="A10050">
        <v>91087</v>
      </c>
      <c r="B10050" t="s">
        <v>80</v>
      </c>
      <c r="C10050">
        <v>370</v>
      </c>
      <c r="D10050">
        <v>0.1159</v>
      </c>
    </row>
    <row r="10051" spans="1:4" x14ac:dyDescent="0.2">
      <c r="A10051">
        <v>91083</v>
      </c>
    </row>
    <row r="10052" spans="1:4" x14ac:dyDescent="0.2">
      <c r="A10052">
        <v>91083</v>
      </c>
      <c r="B10052" t="s">
        <v>6064</v>
      </c>
      <c r="C10052">
        <v>102726</v>
      </c>
      <c r="D10052">
        <v>0.25</v>
      </c>
    </row>
    <row r="10053" spans="1:4" x14ac:dyDescent="0.2">
      <c r="A10053">
        <v>91083</v>
      </c>
      <c r="B10053" t="s">
        <v>6064</v>
      </c>
      <c r="C10053">
        <v>95967</v>
      </c>
      <c r="D10053">
        <v>0.49740000000000001</v>
      </c>
    </row>
    <row r="10054" spans="1:4" x14ac:dyDescent="0.2">
      <c r="A10054">
        <v>91083</v>
      </c>
      <c r="B10054" t="s">
        <v>6064</v>
      </c>
      <c r="C10054">
        <v>90982</v>
      </c>
      <c r="D10054">
        <v>1.5717000000000001</v>
      </c>
    </row>
    <row r="10055" spans="1:4" x14ac:dyDescent="0.2">
      <c r="A10055">
        <v>91083</v>
      </c>
      <c r="B10055" t="s">
        <v>6064</v>
      </c>
      <c r="C10055">
        <v>90979</v>
      </c>
      <c r="D10055">
        <v>7.3400000000000007E-2</v>
      </c>
    </row>
    <row r="10056" spans="1:4" x14ac:dyDescent="0.2">
      <c r="A10056">
        <v>91083</v>
      </c>
      <c r="B10056" t="s">
        <v>6064</v>
      </c>
      <c r="C10056">
        <v>90657</v>
      </c>
      <c r="D10056">
        <v>1.5717000000000001</v>
      </c>
    </row>
    <row r="10057" spans="1:4" x14ac:dyDescent="0.2">
      <c r="A10057">
        <v>91083</v>
      </c>
      <c r="B10057" t="s">
        <v>6064</v>
      </c>
      <c r="C10057">
        <v>90656</v>
      </c>
      <c r="D10057">
        <v>7.3400000000000007E-2</v>
      </c>
    </row>
    <row r="10058" spans="1:4" x14ac:dyDescent="0.2">
      <c r="A10058">
        <v>91083</v>
      </c>
      <c r="B10058" t="s">
        <v>6064</v>
      </c>
      <c r="C10058">
        <v>90651</v>
      </c>
      <c r="D10058">
        <v>1.5717000000000001</v>
      </c>
    </row>
    <row r="10059" spans="1:4" x14ac:dyDescent="0.2">
      <c r="A10059">
        <v>91083</v>
      </c>
      <c r="B10059" t="s">
        <v>6064</v>
      </c>
      <c r="C10059">
        <v>90650</v>
      </c>
      <c r="D10059">
        <v>7.3400000000000007E-2</v>
      </c>
    </row>
    <row r="10060" spans="1:4" x14ac:dyDescent="0.2">
      <c r="A10060">
        <v>91083</v>
      </c>
      <c r="B10060" t="s">
        <v>6064</v>
      </c>
      <c r="C10060">
        <v>88831</v>
      </c>
      <c r="D10060">
        <v>0.43640000000000001</v>
      </c>
    </row>
    <row r="10061" spans="1:4" x14ac:dyDescent="0.2">
      <c r="A10061">
        <v>91083</v>
      </c>
      <c r="B10061" t="s">
        <v>6064</v>
      </c>
      <c r="C10061">
        <v>88830</v>
      </c>
      <c r="D10061">
        <v>6.0999999999999999E-2</v>
      </c>
    </row>
    <row r="10062" spans="1:4" x14ac:dyDescent="0.2">
      <c r="A10062">
        <v>91083</v>
      </c>
      <c r="B10062" t="s">
        <v>6064</v>
      </c>
      <c r="C10062">
        <v>88377</v>
      </c>
      <c r="D10062">
        <v>0.49740000000000001</v>
      </c>
    </row>
    <row r="10063" spans="1:4" x14ac:dyDescent="0.2">
      <c r="A10063">
        <v>91083</v>
      </c>
      <c r="B10063" t="s">
        <v>6064</v>
      </c>
      <c r="C10063">
        <v>88316</v>
      </c>
      <c r="D10063">
        <v>1.4922</v>
      </c>
    </row>
    <row r="10064" spans="1:4" x14ac:dyDescent="0.2">
      <c r="A10064">
        <v>91083</v>
      </c>
      <c r="B10064" t="s">
        <v>6064</v>
      </c>
      <c r="C10064">
        <v>88309</v>
      </c>
      <c r="D10064">
        <v>0.49740000000000001</v>
      </c>
    </row>
    <row r="10065" spans="1:4" x14ac:dyDescent="0.2">
      <c r="A10065">
        <v>91083</v>
      </c>
      <c r="B10065" t="s">
        <v>6064</v>
      </c>
      <c r="C10065">
        <v>88297</v>
      </c>
      <c r="D10065">
        <v>0.99480000000000002</v>
      </c>
    </row>
    <row r="10066" spans="1:4" x14ac:dyDescent="0.2">
      <c r="A10066">
        <v>91083</v>
      </c>
      <c r="B10066" t="s">
        <v>80</v>
      </c>
      <c r="C10066">
        <v>39014</v>
      </c>
      <c r="D10066">
        <v>5.0033000000000003</v>
      </c>
    </row>
    <row r="10067" spans="1:4" x14ac:dyDescent="0.2">
      <c r="A10067">
        <v>91083</v>
      </c>
      <c r="B10067" t="s">
        <v>80</v>
      </c>
      <c r="C10067">
        <v>4720</v>
      </c>
      <c r="D10067">
        <v>5.5500000000000001E-2</v>
      </c>
    </row>
    <row r="10068" spans="1:4" x14ac:dyDescent="0.2">
      <c r="A10068">
        <v>91083</v>
      </c>
      <c r="B10068" t="s">
        <v>80</v>
      </c>
      <c r="C10068">
        <v>1379</v>
      </c>
      <c r="D10068">
        <v>43.633600000000001</v>
      </c>
    </row>
    <row r="10069" spans="1:4" x14ac:dyDescent="0.2">
      <c r="A10069">
        <v>91083</v>
      </c>
      <c r="B10069" t="s">
        <v>80</v>
      </c>
      <c r="C10069">
        <v>370</v>
      </c>
      <c r="D10069">
        <v>0.10970000000000001</v>
      </c>
    </row>
    <row r="10070" spans="1:4" x14ac:dyDescent="0.2">
      <c r="A10070">
        <v>91079</v>
      </c>
    </row>
    <row r="10071" spans="1:4" x14ac:dyDescent="0.2">
      <c r="A10071">
        <v>91079</v>
      </c>
      <c r="B10071" t="s">
        <v>6064</v>
      </c>
      <c r="C10071">
        <v>102726</v>
      </c>
      <c r="D10071">
        <v>0.25</v>
      </c>
    </row>
    <row r="10072" spans="1:4" x14ac:dyDescent="0.2">
      <c r="A10072">
        <v>91079</v>
      </c>
      <c r="B10072" t="s">
        <v>6064</v>
      </c>
      <c r="C10072">
        <v>95967</v>
      </c>
      <c r="D10072">
        <v>0.2021</v>
      </c>
    </row>
    <row r="10073" spans="1:4" x14ac:dyDescent="0.2">
      <c r="A10073">
        <v>91079</v>
      </c>
      <c r="B10073" t="s">
        <v>6064</v>
      </c>
      <c r="C10073">
        <v>90982</v>
      </c>
      <c r="D10073">
        <v>0.63859999999999995</v>
      </c>
    </row>
    <row r="10074" spans="1:4" x14ac:dyDescent="0.2">
      <c r="A10074">
        <v>91079</v>
      </c>
      <c r="B10074" t="s">
        <v>6064</v>
      </c>
      <c r="C10074">
        <v>90979</v>
      </c>
      <c r="D10074">
        <v>2.98E-2</v>
      </c>
    </row>
    <row r="10075" spans="1:4" x14ac:dyDescent="0.2">
      <c r="A10075">
        <v>91079</v>
      </c>
      <c r="B10075" t="s">
        <v>6064</v>
      </c>
      <c r="C10075">
        <v>90663</v>
      </c>
      <c r="D10075">
        <v>0.63859999999999995</v>
      </c>
    </row>
    <row r="10076" spans="1:4" x14ac:dyDescent="0.2">
      <c r="A10076">
        <v>91079</v>
      </c>
      <c r="B10076" t="s">
        <v>6064</v>
      </c>
      <c r="C10076">
        <v>90662</v>
      </c>
      <c r="D10076">
        <v>2.98E-2</v>
      </c>
    </row>
    <row r="10077" spans="1:4" x14ac:dyDescent="0.2">
      <c r="A10077">
        <v>91079</v>
      </c>
      <c r="B10077" t="s">
        <v>6064</v>
      </c>
      <c r="C10077">
        <v>90651</v>
      </c>
      <c r="D10077">
        <v>0.63859999999999995</v>
      </c>
    </row>
    <row r="10078" spans="1:4" x14ac:dyDescent="0.2">
      <c r="A10078">
        <v>91079</v>
      </c>
      <c r="B10078" t="s">
        <v>6064</v>
      </c>
      <c r="C10078">
        <v>90650</v>
      </c>
      <c r="D10078">
        <v>2.98E-2</v>
      </c>
    </row>
    <row r="10079" spans="1:4" x14ac:dyDescent="0.2">
      <c r="A10079">
        <v>91079</v>
      </c>
      <c r="B10079" t="s">
        <v>6064</v>
      </c>
      <c r="C10079">
        <v>88831</v>
      </c>
      <c r="D10079">
        <v>0.1411</v>
      </c>
    </row>
    <row r="10080" spans="1:4" x14ac:dyDescent="0.2">
      <c r="A10080">
        <v>91079</v>
      </c>
      <c r="B10080" t="s">
        <v>6064</v>
      </c>
      <c r="C10080">
        <v>88830</v>
      </c>
      <c r="D10080">
        <v>6.0999999999999999E-2</v>
      </c>
    </row>
    <row r="10081" spans="1:4" x14ac:dyDescent="0.2">
      <c r="A10081">
        <v>91079</v>
      </c>
      <c r="B10081" t="s">
        <v>6064</v>
      </c>
      <c r="C10081">
        <v>88377</v>
      </c>
      <c r="D10081">
        <v>0.2021</v>
      </c>
    </row>
    <row r="10082" spans="1:4" x14ac:dyDescent="0.2">
      <c r="A10082">
        <v>91079</v>
      </c>
      <c r="B10082" t="s">
        <v>6064</v>
      </c>
      <c r="C10082">
        <v>88316</v>
      </c>
      <c r="D10082">
        <v>0.60629999999999995</v>
      </c>
    </row>
    <row r="10083" spans="1:4" x14ac:dyDescent="0.2">
      <c r="A10083">
        <v>91079</v>
      </c>
      <c r="B10083" t="s">
        <v>6064</v>
      </c>
      <c r="C10083">
        <v>88309</v>
      </c>
      <c r="D10083">
        <v>0.2021</v>
      </c>
    </row>
    <row r="10084" spans="1:4" x14ac:dyDescent="0.2">
      <c r="A10084">
        <v>91079</v>
      </c>
      <c r="B10084" t="s">
        <v>6064</v>
      </c>
      <c r="C10084">
        <v>88297</v>
      </c>
      <c r="D10084">
        <v>0.4042</v>
      </c>
    </row>
    <row r="10085" spans="1:4" x14ac:dyDescent="0.2">
      <c r="A10085">
        <v>91079</v>
      </c>
      <c r="B10085" t="s">
        <v>80</v>
      </c>
      <c r="C10085">
        <v>39014</v>
      </c>
      <c r="D10085">
        <v>5.0033000000000003</v>
      </c>
    </row>
    <row r="10086" spans="1:4" x14ac:dyDescent="0.2">
      <c r="A10086">
        <v>91079</v>
      </c>
      <c r="B10086" t="s">
        <v>80</v>
      </c>
      <c r="C10086">
        <v>4720</v>
      </c>
      <c r="D10086">
        <v>5.5500000000000001E-2</v>
      </c>
    </row>
    <row r="10087" spans="1:4" x14ac:dyDescent="0.2">
      <c r="A10087">
        <v>91079</v>
      </c>
      <c r="B10087" t="s">
        <v>80</v>
      </c>
      <c r="C10087">
        <v>1379</v>
      </c>
      <c r="D10087">
        <v>43.633600000000001</v>
      </c>
    </row>
    <row r="10088" spans="1:4" x14ac:dyDescent="0.2">
      <c r="A10088">
        <v>91079</v>
      </c>
      <c r="B10088" t="s">
        <v>80</v>
      </c>
      <c r="C10088">
        <v>370</v>
      </c>
      <c r="D10088">
        <v>0.10970000000000001</v>
      </c>
    </row>
    <row r="10089" spans="1:4" x14ac:dyDescent="0.2">
      <c r="A10089">
        <v>91100</v>
      </c>
    </row>
    <row r="10090" spans="1:4" x14ac:dyDescent="0.2">
      <c r="A10090">
        <v>91100</v>
      </c>
      <c r="B10090" t="s">
        <v>6064</v>
      </c>
      <c r="C10090">
        <v>102726</v>
      </c>
      <c r="D10090">
        <v>0.25</v>
      </c>
    </row>
    <row r="10091" spans="1:4" x14ac:dyDescent="0.2">
      <c r="A10091">
        <v>91100</v>
      </c>
      <c r="B10091" t="s">
        <v>6064</v>
      </c>
      <c r="C10091">
        <v>95967</v>
      </c>
      <c r="D10091">
        <v>0.37369999999999998</v>
      </c>
    </row>
    <row r="10092" spans="1:4" x14ac:dyDescent="0.2">
      <c r="A10092">
        <v>91100</v>
      </c>
      <c r="B10092" t="s">
        <v>6064</v>
      </c>
      <c r="C10092">
        <v>90982</v>
      </c>
      <c r="D10092">
        <v>1.1807000000000001</v>
      </c>
    </row>
    <row r="10093" spans="1:4" x14ac:dyDescent="0.2">
      <c r="A10093">
        <v>91100</v>
      </c>
      <c r="B10093" t="s">
        <v>6064</v>
      </c>
      <c r="C10093">
        <v>90979</v>
      </c>
      <c r="D10093">
        <v>5.5100000000000003E-2</v>
      </c>
    </row>
    <row r="10094" spans="1:4" x14ac:dyDescent="0.2">
      <c r="A10094">
        <v>91100</v>
      </c>
      <c r="B10094" t="s">
        <v>6064</v>
      </c>
      <c r="C10094">
        <v>90657</v>
      </c>
      <c r="D10094">
        <v>1.1807000000000001</v>
      </c>
    </row>
    <row r="10095" spans="1:4" x14ac:dyDescent="0.2">
      <c r="A10095">
        <v>91100</v>
      </c>
      <c r="B10095" t="s">
        <v>6064</v>
      </c>
      <c r="C10095">
        <v>90656</v>
      </c>
      <c r="D10095">
        <v>5.5100000000000003E-2</v>
      </c>
    </row>
    <row r="10096" spans="1:4" x14ac:dyDescent="0.2">
      <c r="A10096">
        <v>91100</v>
      </c>
      <c r="B10096" t="s">
        <v>6064</v>
      </c>
      <c r="C10096">
        <v>90651</v>
      </c>
      <c r="D10096">
        <v>1.1807000000000001</v>
      </c>
    </row>
    <row r="10097" spans="1:4" x14ac:dyDescent="0.2">
      <c r="A10097">
        <v>91100</v>
      </c>
      <c r="B10097" t="s">
        <v>6064</v>
      </c>
      <c r="C10097">
        <v>90650</v>
      </c>
      <c r="D10097">
        <v>5.5100000000000003E-2</v>
      </c>
    </row>
    <row r="10098" spans="1:4" x14ac:dyDescent="0.2">
      <c r="A10098">
        <v>91100</v>
      </c>
      <c r="B10098" t="s">
        <v>6064</v>
      </c>
      <c r="C10098">
        <v>88831</v>
      </c>
      <c r="D10098">
        <v>0.31259999999999999</v>
      </c>
    </row>
    <row r="10099" spans="1:4" x14ac:dyDescent="0.2">
      <c r="A10099">
        <v>91100</v>
      </c>
      <c r="B10099" t="s">
        <v>6064</v>
      </c>
      <c r="C10099">
        <v>88830</v>
      </c>
      <c r="D10099">
        <v>6.0999999999999999E-2</v>
      </c>
    </row>
    <row r="10100" spans="1:4" x14ac:dyDescent="0.2">
      <c r="A10100">
        <v>91100</v>
      </c>
      <c r="B10100" t="s">
        <v>6064</v>
      </c>
      <c r="C10100">
        <v>88377</v>
      </c>
      <c r="D10100">
        <v>0.37369999999999998</v>
      </c>
    </row>
    <row r="10101" spans="1:4" x14ac:dyDescent="0.2">
      <c r="A10101">
        <v>91100</v>
      </c>
      <c r="B10101" t="s">
        <v>6064</v>
      </c>
      <c r="C10101">
        <v>88316</v>
      </c>
      <c r="D10101">
        <v>1.121</v>
      </c>
    </row>
    <row r="10102" spans="1:4" x14ac:dyDescent="0.2">
      <c r="A10102">
        <v>91100</v>
      </c>
      <c r="B10102" t="s">
        <v>6064</v>
      </c>
      <c r="C10102">
        <v>88309</v>
      </c>
      <c r="D10102">
        <v>0.37369999999999998</v>
      </c>
    </row>
    <row r="10103" spans="1:4" x14ac:dyDescent="0.2">
      <c r="A10103">
        <v>91100</v>
      </c>
      <c r="B10103" t="s">
        <v>6064</v>
      </c>
      <c r="C10103">
        <v>88297</v>
      </c>
      <c r="D10103">
        <v>0.74729999999999996</v>
      </c>
    </row>
    <row r="10104" spans="1:4" x14ac:dyDescent="0.2">
      <c r="A10104">
        <v>91100</v>
      </c>
      <c r="B10104" t="s">
        <v>80</v>
      </c>
      <c r="C10104">
        <v>39014</v>
      </c>
      <c r="D10104">
        <v>5.0033000000000003</v>
      </c>
    </row>
    <row r="10105" spans="1:4" x14ac:dyDescent="0.2">
      <c r="A10105">
        <v>91100</v>
      </c>
      <c r="B10105" t="s">
        <v>80</v>
      </c>
      <c r="C10105">
        <v>4720</v>
      </c>
      <c r="D10105">
        <v>5.5500000000000001E-2</v>
      </c>
    </row>
    <row r="10106" spans="1:4" x14ac:dyDescent="0.2">
      <c r="A10106">
        <v>91100</v>
      </c>
      <c r="B10106" t="s">
        <v>80</v>
      </c>
      <c r="C10106">
        <v>1379</v>
      </c>
      <c r="D10106">
        <v>43.633600000000001</v>
      </c>
    </row>
    <row r="10107" spans="1:4" x14ac:dyDescent="0.2">
      <c r="A10107">
        <v>91100</v>
      </c>
      <c r="B10107" t="s">
        <v>80</v>
      </c>
      <c r="C10107">
        <v>370</v>
      </c>
      <c r="D10107">
        <v>0.10970000000000001</v>
      </c>
    </row>
    <row r="10108" spans="1:4" x14ac:dyDescent="0.2">
      <c r="A10108">
        <v>91096</v>
      </c>
    </row>
    <row r="10109" spans="1:4" x14ac:dyDescent="0.2">
      <c r="A10109">
        <v>91096</v>
      </c>
      <c r="B10109" t="s">
        <v>6064</v>
      </c>
      <c r="C10109">
        <v>102726</v>
      </c>
      <c r="D10109">
        <v>0.25</v>
      </c>
    </row>
    <row r="10110" spans="1:4" x14ac:dyDescent="0.2">
      <c r="A10110">
        <v>91096</v>
      </c>
      <c r="B10110" t="s">
        <v>6064</v>
      </c>
      <c r="C10110">
        <v>95967</v>
      </c>
      <c r="D10110">
        <v>0.17810000000000001</v>
      </c>
    </row>
    <row r="10111" spans="1:4" x14ac:dyDescent="0.2">
      <c r="A10111">
        <v>91096</v>
      </c>
      <c r="B10111" t="s">
        <v>6064</v>
      </c>
      <c r="C10111">
        <v>90982</v>
      </c>
      <c r="D10111">
        <v>0.56289999999999996</v>
      </c>
    </row>
    <row r="10112" spans="1:4" x14ac:dyDescent="0.2">
      <c r="A10112">
        <v>91096</v>
      </c>
      <c r="B10112" t="s">
        <v>6064</v>
      </c>
      <c r="C10112">
        <v>90979</v>
      </c>
      <c r="D10112">
        <v>2.63E-2</v>
      </c>
    </row>
    <row r="10113" spans="1:4" x14ac:dyDescent="0.2">
      <c r="A10113">
        <v>91096</v>
      </c>
      <c r="B10113" t="s">
        <v>6064</v>
      </c>
      <c r="C10113">
        <v>90663</v>
      </c>
      <c r="D10113">
        <v>0.56289999999999996</v>
      </c>
    </row>
    <row r="10114" spans="1:4" x14ac:dyDescent="0.2">
      <c r="A10114">
        <v>91096</v>
      </c>
      <c r="B10114" t="s">
        <v>6064</v>
      </c>
      <c r="C10114">
        <v>90662</v>
      </c>
      <c r="D10114">
        <v>2.63E-2</v>
      </c>
    </row>
    <row r="10115" spans="1:4" x14ac:dyDescent="0.2">
      <c r="A10115">
        <v>91096</v>
      </c>
      <c r="B10115" t="s">
        <v>6064</v>
      </c>
      <c r="C10115">
        <v>90651</v>
      </c>
      <c r="D10115">
        <v>0.56289999999999996</v>
      </c>
    </row>
    <row r="10116" spans="1:4" x14ac:dyDescent="0.2">
      <c r="A10116">
        <v>91096</v>
      </c>
      <c r="B10116" t="s">
        <v>6064</v>
      </c>
      <c r="C10116">
        <v>90650</v>
      </c>
      <c r="D10116">
        <v>2.63E-2</v>
      </c>
    </row>
    <row r="10117" spans="1:4" x14ac:dyDescent="0.2">
      <c r="A10117">
        <v>91096</v>
      </c>
      <c r="B10117" t="s">
        <v>6064</v>
      </c>
      <c r="C10117">
        <v>88831</v>
      </c>
      <c r="D10117">
        <v>0.1171</v>
      </c>
    </row>
    <row r="10118" spans="1:4" x14ac:dyDescent="0.2">
      <c r="A10118">
        <v>91096</v>
      </c>
      <c r="B10118" t="s">
        <v>6064</v>
      </c>
      <c r="C10118">
        <v>88830</v>
      </c>
      <c r="D10118">
        <v>6.0999999999999999E-2</v>
      </c>
    </row>
    <row r="10119" spans="1:4" x14ac:dyDescent="0.2">
      <c r="A10119">
        <v>91096</v>
      </c>
      <c r="B10119" t="s">
        <v>6064</v>
      </c>
      <c r="C10119">
        <v>88377</v>
      </c>
      <c r="D10119">
        <v>0.17810000000000001</v>
      </c>
    </row>
    <row r="10120" spans="1:4" x14ac:dyDescent="0.2">
      <c r="A10120">
        <v>91096</v>
      </c>
      <c r="B10120" t="s">
        <v>6064</v>
      </c>
      <c r="C10120">
        <v>88316</v>
      </c>
      <c r="D10120">
        <v>0.53439999999999999</v>
      </c>
    </row>
    <row r="10121" spans="1:4" x14ac:dyDescent="0.2">
      <c r="A10121">
        <v>91096</v>
      </c>
      <c r="B10121" t="s">
        <v>6064</v>
      </c>
      <c r="C10121">
        <v>88309</v>
      </c>
      <c r="D10121">
        <v>0.17810000000000001</v>
      </c>
    </row>
    <row r="10122" spans="1:4" x14ac:dyDescent="0.2">
      <c r="A10122">
        <v>91096</v>
      </c>
      <c r="B10122" t="s">
        <v>6064</v>
      </c>
      <c r="C10122">
        <v>88297</v>
      </c>
      <c r="D10122">
        <v>0.35630000000000001</v>
      </c>
    </row>
    <row r="10123" spans="1:4" x14ac:dyDescent="0.2">
      <c r="A10123">
        <v>91096</v>
      </c>
      <c r="B10123" t="s">
        <v>80</v>
      </c>
      <c r="C10123">
        <v>39014</v>
      </c>
      <c r="D10123">
        <v>5.0033000000000003</v>
      </c>
    </row>
    <row r="10124" spans="1:4" x14ac:dyDescent="0.2">
      <c r="A10124">
        <v>91096</v>
      </c>
      <c r="B10124" t="s">
        <v>80</v>
      </c>
      <c r="C10124">
        <v>4720</v>
      </c>
      <c r="D10124">
        <v>5.5500000000000001E-2</v>
      </c>
    </row>
    <row r="10125" spans="1:4" x14ac:dyDescent="0.2">
      <c r="A10125">
        <v>91096</v>
      </c>
      <c r="B10125" t="s">
        <v>80</v>
      </c>
      <c r="C10125">
        <v>1379</v>
      </c>
      <c r="D10125">
        <v>43.633600000000001</v>
      </c>
    </row>
    <row r="10126" spans="1:4" x14ac:dyDescent="0.2">
      <c r="A10126">
        <v>91096</v>
      </c>
      <c r="B10126" t="s">
        <v>80</v>
      </c>
      <c r="C10126">
        <v>370</v>
      </c>
      <c r="D10126">
        <v>0.10970000000000001</v>
      </c>
    </row>
    <row r="10127" spans="1:4" x14ac:dyDescent="0.2">
      <c r="A10127">
        <v>91081</v>
      </c>
    </row>
    <row r="10128" spans="1:4" x14ac:dyDescent="0.2">
      <c r="A10128">
        <v>91081</v>
      </c>
      <c r="B10128" t="s">
        <v>6064</v>
      </c>
      <c r="C10128">
        <v>102726</v>
      </c>
      <c r="D10128">
        <v>0.25</v>
      </c>
    </row>
    <row r="10129" spans="1:4" x14ac:dyDescent="0.2">
      <c r="A10129">
        <v>91081</v>
      </c>
      <c r="B10129" t="s">
        <v>6064</v>
      </c>
      <c r="C10129">
        <v>95967</v>
      </c>
      <c r="D10129">
        <v>0.37419999999999998</v>
      </c>
    </row>
    <row r="10130" spans="1:4" x14ac:dyDescent="0.2">
      <c r="A10130">
        <v>91081</v>
      </c>
      <c r="B10130" t="s">
        <v>6064</v>
      </c>
      <c r="C10130">
        <v>90982</v>
      </c>
      <c r="D10130">
        <v>1.1826000000000001</v>
      </c>
    </row>
    <row r="10131" spans="1:4" x14ac:dyDescent="0.2">
      <c r="A10131">
        <v>91081</v>
      </c>
      <c r="B10131" t="s">
        <v>6064</v>
      </c>
      <c r="C10131">
        <v>90979</v>
      </c>
      <c r="D10131">
        <v>5.5199999999999999E-2</v>
      </c>
    </row>
    <row r="10132" spans="1:4" x14ac:dyDescent="0.2">
      <c r="A10132">
        <v>91081</v>
      </c>
      <c r="B10132" t="s">
        <v>6064</v>
      </c>
      <c r="C10132">
        <v>90657</v>
      </c>
      <c r="D10132">
        <v>1.1826000000000001</v>
      </c>
    </row>
    <row r="10133" spans="1:4" x14ac:dyDescent="0.2">
      <c r="A10133">
        <v>91081</v>
      </c>
      <c r="B10133" t="s">
        <v>6064</v>
      </c>
      <c r="C10133">
        <v>90656</v>
      </c>
      <c r="D10133">
        <v>5.5199999999999999E-2</v>
      </c>
    </row>
    <row r="10134" spans="1:4" x14ac:dyDescent="0.2">
      <c r="A10134">
        <v>91081</v>
      </c>
      <c r="B10134" t="s">
        <v>6064</v>
      </c>
      <c r="C10134">
        <v>90651</v>
      </c>
      <c r="D10134">
        <v>1.1826000000000001</v>
      </c>
    </row>
    <row r="10135" spans="1:4" x14ac:dyDescent="0.2">
      <c r="A10135">
        <v>91081</v>
      </c>
      <c r="B10135" t="s">
        <v>6064</v>
      </c>
      <c r="C10135">
        <v>90650</v>
      </c>
      <c r="D10135">
        <v>5.5199999999999999E-2</v>
      </c>
    </row>
    <row r="10136" spans="1:4" x14ac:dyDescent="0.2">
      <c r="A10136">
        <v>91081</v>
      </c>
      <c r="B10136" t="s">
        <v>6064</v>
      </c>
      <c r="C10136">
        <v>88831</v>
      </c>
      <c r="D10136">
        <v>0.31319999999999998</v>
      </c>
    </row>
    <row r="10137" spans="1:4" x14ac:dyDescent="0.2">
      <c r="A10137">
        <v>91081</v>
      </c>
      <c r="B10137" t="s">
        <v>6064</v>
      </c>
      <c r="C10137">
        <v>88830</v>
      </c>
      <c r="D10137">
        <v>6.0999999999999999E-2</v>
      </c>
    </row>
    <row r="10138" spans="1:4" x14ac:dyDescent="0.2">
      <c r="A10138">
        <v>91081</v>
      </c>
      <c r="B10138" t="s">
        <v>6064</v>
      </c>
      <c r="C10138">
        <v>88377</v>
      </c>
      <c r="D10138">
        <v>0.37419999999999998</v>
      </c>
    </row>
    <row r="10139" spans="1:4" x14ac:dyDescent="0.2">
      <c r="A10139">
        <v>91081</v>
      </c>
      <c r="B10139" t="s">
        <v>6064</v>
      </c>
      <c r="C10139">
        <v>88316</v>
      </c>
      <c r="D10139">
        <v>1.1227</v>
      </c>
    </row>
    <row r="10140" spans="1:4" x14ac:dyDescent="0.2">
      <c r="A10140">
        <v>91081</v>
      </c>
      <c r="B10140" t="s">
        <v>6064</v>
      </c>
      <c r="C10140">
        <v>88297</v>
      </c>
      <c r="D10140">
        <v>0.74850000000000005</v>
      </c>
    </row>
    <row r="10141" spans="1:4" x14ac:dyDescent="0.2">
      <c r="A10141">
        <v>91081</v>
      </c>
      <c r="B10141" t="s">
        <v>80</v>
      </c>
      <c r="C10141">
        <v>39014</v>
      </c>
      <c r="D10141">
        <v>5.0033000000000003</v>
      </c>
    </row>
    <row r="10142" spans="1:4" x14ac:dyDescent="0.2">
      <c r="A10142">
        <v>91081</v>
      </c>
      <c r="B10142" t="s">
        <v>80</v>
      </c>
      <c r="C10142">
        <v>4720</v>
      </c>
      <c r="D10142">
        <v>5.5500000000000001E-2</v>
      </c>
    </row>
    <row r="10143" spans="1:4" x14ac:dyDescent="0.2">
      <c r="A10143">
        <v>91081</v>
      </c>
      <c r="B10143" t="s">
        <v>80</v>
      </c>
      <c r="C10143">
        <v>1379</v>
      </c>
      <c r="D10143">
        <v>43.633600000000001</v>
      </c>
    </row>
    <row r="10144" spans="1:4" x14ac:dyDescent="0.2">
      <c r="A10144">
        <v>91081</v>
      </c>
      <c r="B10144" t="s">
        <v>80</v>
      </c>
      <c r="C10144">
        <v>370</v>
      </c>
      <c r="D10144">
        <v>0.10970000000000001</v>
      </c>
    </row>
    <row r="10145" spans="1:4" x14ac:dyDescent="0.2">
      <c r="A10145">
        <v>91077</v>
      </c>
    </row>
    <row r="10146" spans="1:4" x14ac:dyDescent="0.2">
      <c r="A10146">
        <v>91077</v>
      </c>
      <c r="B10146" t="s">
        <v>6064</v>
      </c>
      <c r="C10146">
        <v>102726</v>
      </c>
      <c r="D10146">
        <v>0.25</v>
      </c>
    </row>
    <row r="10147" spans="1:4" x14ac:dyDescent="0.2">
      <c r="A10147">
        <v>91077</v>
      </c>
      <c r="B10147" t="s">
        <v>6064</v>
      </c>
      <c r="C10147">
        <v>95967</v>
      </c>
      <c r="D10147">
        <v>0.17829999999999999</v>
      </c>
    </row>
    <row r="10148" spans="1:4" x14ac:dyDescent="0.2">
      <c r="A10148">
        <v>91077</v>
      </c>
      <c r="B10148" t="s">
        <v>6064</v>
      </c>
      <c r="C10148">
        <v>90982</v>
      </c>
      <c r="D10148">
        <v>0.56330000000000002</v>
      </c>
    </row>
    <row r="10149" spans="1:4" x14ac:dyDescent="0.2">
      <c r="A10149">
        <v>91077</v>
      </c>
      <c r="B10149" t="s">
        <v>6064</v>
      </c>
      <c r="C10149">
        <v>90979</v>
      </c>
      <c r="D10149">
        <v>2.63E-2</v>
      </c>
    </row>
    <row r="10150" spans="1:4" x14ac:dyDescent="0.2">
      <c r="A10150">
        <v>91077</v>
      </c>
      <c r="B10150" t="s">
        <v>6064</v>
      </c>
      <c r="C10150">
        <v>90663</v>
      </c>
      <c r="D10150">
        <v>0.56330000000000002</v>
      </c>
    </row>
    <row r="10151" spans="1:4" x14ac:dyDescent="0.2">
      <c r="A10151">
        <v>91077</v>
      </c>
      <c r="B10151" t="s">
        <v>6064</v>
      </c>
      <c r="C10151">
        <v>90662</v>
      </c>
      <c r="D10151">
        <v>2.63E-2</v>
      </c>
    </row>
    <row r="10152" spans="1:4" x14ac:dyDescent="0.2">
      <c r="A10152">
        <v>91077</v>
      </c>
      <c r="B10152" t="s">
        <v>6064</v>
      </c>
      <c r="C10152">
        <v>90651</v>
      </c>
      <c r="D10152">
        <v>0.56330000000000002</v>
      </c>
    </row>
    <row r="10153" spans="1:4" x14ac:dyDescent="0.2">
      <c r="A10153">
        <v>91077</v>
      </c>
      <c r="B10153" t="s">
        <v>6064</v>
      </c>
      <c r="C10153">
        <v>90650</v>
      </c>
      <c r="D10153">
        <v>2.63E-2</v>
      </c>
    </row>
    <row r="10154" spans="1:4" x14ac:dyDescent="0.2">
      <c r="A10154">
        <v>91077</v>
      </c>
      <c r="B10154" t="s">
        <v>6064</v>
      </c>
      <c r="C10154">
        <v>88831</v>
      </c>
      <c r="D10154">
        <v>0.1172</v>
      </c>
    </row>
    <row r="10155" spans="1:4" x14ac:dyDescent="0.2">
      <c r="A10155">
        <v>91077</v>
      </c>
      <c r="B10155" t="s">
        <v>6064</v>
      </c>
      <c r="C10155">
        <v>88830</v>
      </c>
      <c r="D10155">
        <v>6.0999999999999999E-2</v>
      </c>
    </row>
    <row r="10156" spans="1:4" x14ac:dyDescent="0.2">
      <c r="A10156">
        <v>91077</v>
      </c>
      <c r="B10156" t="s">
        <v>6064</v>
      </c>
      <c r="C10156">
        <v>88377</v>
      </c>
      <c r="D10156">
        <v>0.17829999999999999</v>
      </c>
    </row>
    <row r="10157" spans="1:4" x14ac:dyDescent="0.2">
      <c r="A10157">
        <v>91077</v>
      </c>
      <c r="B10157" t="s">
        <v>6064</v>
      </c>
      <c r="C10157">
        <v>88316</v>
      </c>
      <c r="D10157">
        <v>0.53480000000000005</v>
      </c>
    </row>
    <row r="10158" spans="1:4" x14ac:dyDescent="0.2">
      <c r="A10158">
        <v>91077</v>
      </c>
      <c r="B10158" t="s">
        <v>6064</v>
      </c>
      <c r="C10158">
        <v>88297</v>
      </c>
      <c r="D10158">
        <v>0.35649999999999998</v>
      </c>
    </row>
    <row r="10159" spans="1:4" x14ac:dyDescent="0.2">
      <c r="A10159">
        <v>91077</v>
      </c>
      <c r="B10159" t="s">
        <v>80</v>
      </c>
      <c r="C10159">
        <v>39014</v>
      </c>
      <c r="D10159">
        <v>5.0033000000000003</v>
      </c>
    </row>
    <row r="10160" spans="1:4" x14ac:dyDescent="0.2">
      <c r="A10160">
        <v>91077</v>
      </c>
      <c r="B10160" t="s">
        <v>80</v>
      </c>
      <c r="C10160">
        <v>4720</v>
      </c>
      <c r="D10160">
        <v>5.5500000000000001E-2</v>
      </c>
    </row>
    <row r="10161" spans="1:4" x14ac:dyDescent="0.2">
      <c r="A10161">
        <v>91077</v>
      </c>
      <c r="B10161" t="s">
        <v>80</v>
      </c>
      <c r="C10161">
        <v>1379</v>
      </c>
      <c r="D10161">
        <v>43.633600000000001</v>
      </c>
    </row>
    <row r="10162" spans="1:4" x14ac:dyDescent="0.2">
      <c r="A10162">
        <v>91077</v>
      </c>
      <c r="B10162" t="s">
        <v>80</v>
      </c>
      <c r="C10162">
        <v>370</v>
      </c>
      <c r="D10162">
        <v>0.10970000000000001</v>
      </c>
    </row>
    <row r="10163" spans="1:4" x14ac:dyDescent="0.2">
      <c r="A10163">
        <v>91098</v>
      </c>
    </row>
    <row r="10164" spans="1:4" x14ac:dyDescent="0.2">
      <c r="A10164">
        <v>91098</v>
      </c>
      <c r="B10164" t="s">
        <v>6064</v>
      </c>
      <c r="C10164">
        <v>102726</v>
      </c>
      <c r="D10164">
        <v>0.25</v>
      </c>
    </row>
    <row r="10165" spans="1:4" x14ac:dyDescent="0.2">
      <c r="A10165">
        <v>91098</v>
      </c>
      <c r="B10165" t="s">
        <v>6064</v>
      </c>
      <c r="C10165">
        <v>95967</v>
      </c>
      <c r="D10165">
        <v>0.29959999999999998</v>
      </c>
    </row>
    <row r="10166" spans="1:4" x14ac:dyDescent="0.2">
      <c r="A10166">
        <v>91098</v>
      </c>
      <c r="B10166" t="s">
        <v>6064</v>
      </c>
      <c r="C10166">
        <v>90982</v>
      </c>
      <c r="D10166">
        <v>0.94669999999999999</v>
      </c>
    </row>
    <row r="10167" spans="1:4" x14ac:dyDescent="0.2">
      <c r="A10167">
        <v>91098</v>
      </c>
      <c r="B10167" t="s">
        <v>6064</v>
      </c>
      <c r="C10167">
        <v>90979</v>
      </c>
      <c r="D10167">
        <v>4.4200000000000003E-2</v>
      </c>
    </row>
    <row r="10168" spans="1:4" x14ac:dyDescent="0.2">
      <c r="A10168">
        <v>91098</v>
      </c>
      <c r="B10168" t="s">
        <v>6064</v>
      </c>
      <c r="C10168">
        <v>90657</v>
      </c>
      <c r="D10168">
        <v>0.94669999999999999</v>
      </c>
    </row>
    <row r="10169" spans="1:4" x14ac:dyDescent="0.2">
      <c r="A10169">
        <v>91098</v>
      </c>
      <c r="B10169" t="s">
        <v>6064</v>
      </c>
      <c r="C10169">
        <v>90656</v>
      </c>
      <c r="D10169">
        <v>4.4200000000000003E-2</v>
      </c>
    </row>
    <row r="10170" spans="1:4" x14ac:dyDescent="0.2">
      <c r="A10170">
        <v>91098</v>
      </c>
      <c r="B10170" t="s">
        <v>6064</v>
      </c>
      <c r="C10170">
        <v>90651</v>
      </c>
      <c r="D10170">
        <v>0.94669999999999999</v>
      </c>
    </row>
    <row r="10171" spans="1:4" x14ac:dyDescent="0.2">
      <c r="A10171">
        <v>91098</v>
      </c>
      <c r="B10171" t="s">
        <v>6064</v>
      </c>
      <c r="C10171">
        <v>90650</v>
      </c>
      <c r="D10171">
        <v>4.4200000000000003E-2</v>
      </c>
    </row>
    <row r="10172" spans="1:4" x14ac:dyDescent="0.2">
      <c r="A10172">
        <v>91098</v>
      </c>
      <c r="B10172" t="s">
        <v>6064</v>
      </c>
      <c r="C10172">
        <v>88831</v>
      </c>
      <c r="D10172">
        <v>0.23849999999999999</v>
      </c>
    </row>
    <row r="10173" spans="1:4" x14ac:dyDescent="0.2">
      <c r="A10173">
        <v>91098</v>
      </c>
      <c r="B10173" t="s">
        <v>6064</v>
      </c>
      <c r="C10173">
        <v>88830</v>
      </c>
      <c r="D10173">
        <v>6.0999999999999999E-2</v>
      </c>
    </row>
    <row r="10174" spans="1:4" x14ac:dyDescent="0.2">
      <c r="A10174">
        <v>91098</v>
      </c>
      <c r="B10174" t="s">
        <v>6064</v>
      </c>
      <c r="C10174">
        <v>88377</v>
      </c>
      <c r="D10174">
        <v>0.29959999999999998</v>
      </c>
    </row>
    <row r="10175" spans="1:4" x14ac:dyDescent="0.2">
      <c r="A10175">
        <v>91098</v>
      </c>
      <c r="B10175" t="s">
        <v>6064</v>
      </c>
      <c r="C10175">
        <v>88316</v>
      </c>
      <c r="D10175">
        <v>0.89880000000000004</v>
      </c>
    </row>
    <row r="10176" spans="1:4" x14ac:dyDescent="0.2">
      <c r="A10176">
        <v>91098</v>
      </c>
      <c r="B10176" t="s">
        <v>6064</v>
      </c>
      <c r="C10176">
        <v>88297</v>
      </c>
      <c r="D10176">
        <v>0.59919999999999995</v>
      </c>
    </row>
    <row r="10177" spans="1:4" x14ac:dyDescent="0.2">
      <c r="A10177">
        <v>91098</v>
      </c>
      <c r="B10177" t="s">
        <v>80</v>
      </c>
      <c r="C10177">
        <v>39014</v>
      </c>
      <c r="D10177">
        <v>5.0033000000000003</v>
      </c>
    </row>
    <row r="10178" spans="1:4" x14ac:dyDescent="0.2">
      <c r="A10178">
        <v>91098</v>
      </c>
      <c r="B10178" t="s">
        <v>80</v>
      </c>
      <c r="C10178">
        <v>4720</v>
      </c>
      <c r="D10178">
        <v>5.5500000000000001E-2</v>
      </c>
    </row>
    <row r="10179" spans="1:4" x14ac:dyDescent="0.2">
      <c r="A10179">
        <v>91098</v>
      </c>
      <c r="B10179" t="s">
        <v>80</v>
      </c>
      <c r="C10179">
        <v>1379</v>
      </c>
      <c r="D10179">
        <v>43.633600000000001</v>
      </c>
    </row>
    <row r="10180" spans="1:4" x14ac:dyDescent="0.2">
      <c r="A10180">
        <v>91098</v>
      </c>
      <c r="B10180" t="s">
        <v>80</v>
      </c>
      <c r="C10180">
        <v>370</v>
      </c>
      <c r="D10180">
        <v>0.10970000000000001</v>
      </c>
    </row>
    <row r="10181" spans="1:4" x14ac:dyDescent="0.2">
      <c r="A10181">
        <v>91094</v>
      </c>
    </row>
    <row r="10182" spans="1:4" x14ac:dyDescent="0.2">
      <c r="A10182">
        <v>91094</v>
      </c>
      <c r="B10182" t="s">
        <v>6064</v>
      </c>
      <c r="C10182">
        <v>102726</v>
      </c>
      <c r="D10182">
        <v>0.25</v>
      </c>
    </row>
    <row r="10183" spans="1:4" x14ac:dyDescent="0.2">
      <c r="A10183">
        <v>91094</v>
      </c>
      <c r="B10183" t="s">
        <v>6064</v>
      </c>
      <c r="C10183">
        <v>95967</v>
      </c>
      <c r="D10183">
        <v>0.15939999999999999</v>
      </c>
    </row>
    <row r="10184" spans="1:4" x14ac:dyDescent="0.2">
      <c r="A10184">
        <v>91094</v>
      </c>
      <c r="B10184" t="s">
        <v>6064</v>
      </c>
      <c r="C10184">
        <v>90982</v>
      </c>
      <c r="D10184">
        <v>0.50349999999999995</v>
      </c>
    </row>
    <row r="10185" spans="1:4" x14ac:dyDescent="0.2">
      <c r="A10185">
        <v>91094</v>
      </c>
      <c r="B10185" t="s">
        <v>6064</v>
      </c>
      <c r="C10185">
        <v>90979</v>
      </c>
      <c r="D10185">
        <v>2.35E-2</v>
      </c>
    </row>
    <row r="10186" spans="1:4" x14ac:dyDescent="0.2">
      <c r="A10186">
        <v>91094</v>
      </c>
      <c r="B10186" t="s">
        <v>6064</v>
      </c>
      <c r="C10186">
        <v>90663</v>
      </c>
      <c r="D10186">
        <v>0.50349999999999995</v>
      </c>
    </row>
    <row r="10187" spans="1:4" x14ac:dyDescent="0.2">
      <c r="A10187">
        <v>91094</v>
      </c>
      <c r="B10187" t="s">
        <v>6064</v>
      </c>
      <c r="C10187">
        <v>90662</v>
      </c>
      <c r="D10187">
        <v>2.35E-2</v>
      </c>
    </row>
    <row r="10188" spans="1:4" x14ac:dyDescent="0.2">
      <c r="A10188">
        <v>91094</v>
      </c>
      <c r="B10188" t="s">
        <v>6064</v>
      </c>
      <c r="C10188">
        <v>90651</v>
      </c>
      <c r="D10188">
        <v>0.50349999999999995</v>
      </c>
    </row>
    <row r="10189" spans="1:4" x14ac:dyDescent="0.2">
      <c r="A10189">
        <v>91094</v>
      </c>
      <c r="B10189" t="s">
        <v>6064</v>
      </c>
      <c r="C10189">
        <v>90650</v>
      </c>
      <c r="D10189">
        <v>2.35E-2</v>
      </c>
    </row>
    <row r="10190" spans="1:4" x14ac:dyDescent="0.2">
      <c r="A10190">
        <v>91094</v>
      </c>
      <c r="B10190" t="s">
        <v>6064</v>
      </c>
      <c r="C10190">
        <v>88831</v>
      </c>
      <c r="D10190">
        <v>9.8299999999999998E-2</v>
      </c>
    </row>
    <row r="10191" spans="1:4" x14ac:dyDescent="0.2">
      <c r="A10191">
        <v>91094</v>
      </c>
      <c r="B10191" t="s">
        <v>6064</v>
      </c>
      <c r="C10191">
        <v>88830</v>
      </c>
      <c r="D10191">
        <v>6.0999999999999999E-2</v>
      </c>
    </row>
    <row r="10192" spans="1:4" x14ac:dyDescent="0.2">
      <c r="A10192">
        <v>91094</v>
      </c>
      <c r="B10192" t="s">
        <v>6064</v>
      </c>
      <c r="C10192">
        <v>88377</v>
      </c>
      <c r="D10192">
        <v>0.15939999999999999</v>
      </c>
    </row>
    <row r="10193" spans="1:4" x14ac:dyDescent="0.2">
      <c r="A10193">
        <v>91094</v>
      </c>
      <c r="B10193" t="s">
        <v>6064</v>
      </c>
      <c r="C10193">
        <v>88316</v>
      </c>
      <c r="D10193">
        <v>0.47810000000000002</v>
      </c>
    </row>
    <row r="10194" spans="1:4" x14ac:dyDescent="0.2">
      <c r="A10194">
        <v>91094</v>
      </c>
      <c r="B10194" t="s">
        <v>6064</v>
      </c>
      <c r="C10194">
        <v>88297</v>
      </c>
      <c r="D10194">
        <v>0.31869999999999998</v>
      </c>
    </row>
    <row r="10195" spans="1:4" x14ac:dyDescent="0.2">
      <c r="A10195">
        <v>91094</v>
      </c>
      <c r="B10195" t="s">
        <v>80</v>
      </c>
      <c r="C10195">
        <v>39014</v>
      </c>
      <c r="D10195">
        <v>5.0033000000000003</v>
      </c>
    </row>
    <row r="10196" spans="1:4" x14ac:dyDescent="0.2">
      <c r="A10196">
        <v>91094</v>
      </c>
      <c r="B10196" t="s">
        <v>80</v>
      </c>
      <c r="C10196">
        <v>4720</v>
      </c>
      <c r="D10196">
        <v>5.5500000000000001E-2</v>
      </c>
    </row>
    <row r="10197" spans="1:4" x14ac:dyDescent="0.2">
      <c r="A10197">
        <v>91094</v>
      </c>
      <c r="B10197" t="s">
        <v>80</v>
      </c>
      <c r="C10197">
        <v>1379</v>
      </c>
      <c r="D10197">
        <v>43.633600000000001</v>
      </c>
    </row>
    <row r="10198" spans="1:4" x14ac:dyDescent="0.2">
      <c r="A10198">
        <v>91094</v>
      </c>
      <c r="B10198" t="s">
        <v>80</v>
      </c>
      <c r="C10198">
        <v>370</v>
      </c>
      <c r="D10198">
        <v>0.10970000000000001</v>
      </c>
    </row>
    <row r="10199" spans="1:4" x14ac:dyDescent="0.2">
      <c r="A10199">
        <v>91075</v>
      </c>
    </row>
    <row r="10200" spans="1:4" x14ac:dyDescent="0.2">
      <c r="A10200">
        <v>91075</v>
      </c>
      <c r="B10200" t="s">
        <v>6064</v>
      </c>
      <c r="C10200">
        <v>102726</v>
      </c>
      <c r="D10200">
        <v>0.25</v>
      </c>
    </row>
    <row r="10201" spans="1:4" x14ac:dyDescent="0.2">
      <c r="A10201">
        <v>91075</v>
      </c>
      <c r="B10201" t="s">
        <v>6064</v>
      </c>
      <c r="C10201">
        <v>95967</v>
      </c>
      <c r="D10201">
        <v>0.83230000000000004</v>
      </c>
    </row>
    <row r="10202" spans="1:4" x14ac:dyDescent="0.2">
      <c r="A10202">
        <v>91075</v>
      </c>
      <c r="B10202" t="s">
        <v>6064</v>
      </c>
      <c r="C10202">
        <v>90982</v>
      </c>
      <c r="D10202">
        <v>1.1669</v>
      </c>
    </row>
    <row r="10203" spans="1:4" x14ac:dyDescent="0.2">
      <c r="A10203">
        <v>91075</v>
      </c>
      <c r="B10203" t="s">
        <v>6064</v>
      </c>
      <c r="C10203">
        <v>90979</v>
      </c>
      <c r="D10203">
        <v>5.45E-2</v>
      </c>
    </row>
    <row r="10204" spans="1:4" x14ac:dyDescent="0.2">
      <c r="A10204">
        <v>91075</v>
      </c>
      <c r="B10204" t="s">
        <v>6064</v>
      </c>
      <c r="C10204">
        <v>90657</v>
      </c>
      <c r="D10204">
        <v>1.1669</v>
      </c>
    </row>
    <row r="10205" spans="1:4" x14ac:dyDescent="0.2">
      <c r="A10205">
        <v>91075</v>
      </c>
      <c r="B10205" t="s">
        <v>6064</v>
      </c>
      <c r="C10205">
        <v>90656</v>
      </c>
      <c r="D10205">
        <v>5.45E-2</v>
      </c>
    </row>
    <row r="10206" spans="1:4" x14ac:dyDescent="0.2">
      <c r="A10206">
        <v>91075</v>
      </c>
      <c r="B10206" t="s">
        <v>6064</v>
      </c>
      <c r="C10206">
        <v>90651</v>
      </c>
      <c r="D10206">
        <v>1.1669</v>
      </c>
    </row>
    <row r="10207" spans="1:4" x14ac:dyDescent="0.2">
      <c r="A10207">
        <v>91075</v>
      </c>
      <c r="B10207" t="s">
        <v>6064</v>
      </c>
      <c r="C10207">
        <v>90650</v>
      </c>
      <c r="D10207">
        <v>5.45E-2</v>
      </c>
    </row>
    <row r="10208" spans="1:4" x14ac:dyDescent="0.2">
      <c r="A10208">
        <v>91075</v>
      </c>
      <c r="B10208" t="s">
        <v>6064</v>
      </c>
      <c r="C10208">
        <v>88831</v>
      </c>
      <c r="D10208">
        <v>0.77329999999999999</v>
      </c>
    </row>
    <row r="10209" spans="1:4" x14ac:dyDescent="0.2">
      <c r="A10209">
        <v>91075</v>
      </c>
      <c r="B10209" t="s">
        <v>6064</v>
      </c>
      <c r="C10209">
        <v>88830</v>
      </c>
      <c r="D10209">
        <v>5.8999999999999997E-2</v>
      </c>
    </row>
    <row r="10210" spans="1:4" x14ac:dyDescent="0.2">
      <c r="A10210">
        <v>91075</v>
      </c>
      <c r="B10210" t="s">
        <v>6064</v>
      </c>
      <c r="C10210">
        <v>88377</v>
      </c>
      <c r="D10210">
        <v>0.83230000000000004</v>
      </c>
    </row>
    <row r="10211" spans="1:4" x14ac:dyDescent="0.2">
      <c r="A10211">
        <v>91075</v>
      </c>
      <c r="B10211" t="s">
        <v>6064</v>
      </c>
      <c r="C10211">
        <v>88316</v>
      </c>
      <c r="D10211">
        <v>2.4969999999999999</v>
      </c>
    </row>
    <row r="10212" spans="1:4" x14ac:dyDescent="0.2">
      <c r="A10212">
        <v>91075</v>
      </c>
      <c r="B10212" t="s">
        <v>6064</v>
      </c>
      <c r="C10212">
        <v>88309</v>
      </c>
      <c r="D10212">
        <v>0.83230000000000004</v>
      </c>
    </row>
    <row r="10213" spans="1:4" x14ac:dyDescent="0.2">
      <c r="A10213">
        <v>91075</v>
      </c>
      <c r="B10213" t="s">
        <v>6064</v>
      </c>
      <c r="C10213">
        <v>88297</v>
      </c>
      <c r="D10213">
        <v>1.6647000000000001</v>
      </c>
    </row>
    <row r="10214" spans="1:4" x14ac:dyDescent="0.2">
      <c r="A10214">
        <v>91075</v>
      </c>
      <c r="B10214" t="s">
        <v>80</v>
      </c>
      <c r="C10214">
        <v>7155</v>
      </c>
      <c r="D10214">
        <v>1.1845000000000001</v>
      </c>
    </row>
    <row r="10215" spans="1:4" x14ac:dyDescent="0.2">
      <c r="A10215">
        <v>91075</v>
      </c>
      <c r="B10215" t="s">
        <v>80</v>
      </c>
      <c r="C10215">
        <v>4720</v>
      </c>
      <c r="D10215">
        <v>6.3500000000000001E-2</v>
      </c>
    </row>
    <row r="10216" spans="1:4" x14ac:dyDescent="0.2">
      <c r="A10216">
        <v>91075</v>
      </c>
      <c r="B10216" t="s">
        <v>80</v>
      </c>
      <c r="C10216">
        <v>1379</v>
      </c>
      <c r="D10216">
        <v>43.633600000000001</v>
      </c>
    </row>
    <row r="10217" spans="1:4" x14ac:dyDescent="0.2">
      <c r="A10217">
        <v>91075</v>
      </c>
      <c r="B10217" t="s">
        <v>80</v>
      </c>
      <c r="C10217">
        <v>370</v>
      </c>
      <c r="D10217">
        <v>9.8299999999999998E-2</v>
      </c>
    </row>
    <row r="10218" spans="1:4" x14ac:dyDescent="0.2">
      <c r="A10218">
        <v>91071</v>
      </c>
    </row>
    <row r="10219" spans="1:4" x14ac:dyDescent="0.2">
      <c r="A10219">
        <v>91071</v>
      </c>
      <c r="B10219" t="s">
        <v>6064</v>
      </c>
      <c r="C10219">
        <v>102726</v>
      </c>
      <c r="D10219">
        <v>0.25</v>
      </c>
    </row>
    <row r="10220" spans="1:4" x14ac:dyDescent="0.2">
      <c r="A10220">
        <v>91071</v>
      </c>
      <c r="B10220" t="s">
        <v>6064</v>
      </c>
      <c r="C10220">
        <v>95967</v>
      </c>
      <c r="D10220">
        <v>0.64019999999999999</v>
      </c>
    </row>
    <row r="10221" spans="1:4" x14ac:dyDescent="0.2">
      <c r="A10221">
        <v>91071</v>
      </c>
      <c r="B10221" t="s">
        <v>6064</v>
      </c>
      <c r="C10221">
        <v>90982</v>
      </c>
      <c r="D10221">
        <v>0.55969999999999998</v>
      </c>
    </row>
    <row r="10222" spans="1:4" x14ac:dyDescent="0.2">
      <c r="A10222">
        <v>91071</v>
      </c>
      <c r="B10222" t="s">
        <v>6064</v>
      </c>
      <c r="C10222">
        <v>90979</v>
      </c>
      <c r="D10222">
        <v>2.6100000000000002E-2</v>
      </c>
    </row>
    <row r="10223" spans="1:4" x14ac:dyDescent="0.2">
      <c r="A10223">
        <v>91071</v>
      </c>
      <c r="B10223" t="s">
        <v>6064</v>
      </c>
      <c r="C10223">
        <v>90663</v>
      </c>
      <c r="D10223">
        <v>0.55969999999999998</v>
      </c>
    </row>
    <row r="10224" spans="1:4" x14ac:dyDescent="0.2">
      <c r="A10224">
        <v>91071</v>
      </c>
      <c r="B10224" t="s">
        <v>6064</v>
      </c>
      <c r="C10224">
        <v>90662</v>
      </c>
      <c r="D10224">
        <v>2.6100000000000002E-2</v>
      </c>
    </row>
    <row r="10225" spans="1:4" x14ac:dyDescent="0.2">
      <c r="A10225">
        <v>91071</v>
      </c>
      <c r="B10225" t="s">
        <v>6064</v>
      </c>
      <c r="C10225">
        <v>90651</v>
      </c>
      <c r="D10225">
        <v>0.55969999999999998</v>
      </c>
    </row>
    <row r="10226" spans="1:4" x14ac:dyDescent="0.2">
      <c r="A10226">
        <v>91071</v>
      </c>
      <c r="B10226" t="s">
        <v>6064</v>
      </c>
      <c r="C10226">
        <v>90650</v>
      </c>
      <c r="D10226">
        <v>2.6100000000000002E-2</v>
      </c>
    </row>
    <row r="10227" spans="1:4" x14ac:dyDescent="0.2">
      <c r="A10227">
        <v>91071</v>
      </c>
      <c r="B10227" t="s">
        <v>6064</v>
      </c>
      <c r="C10227">
        <v>88831</v>
      </c>
      <c r="D10227">
        <v>0.58120000000000005</v>
      </c>
    </row>
    <row r="10228" spans="1:4" x14ac:dyDescent="0.2">
      <c r="A10228">
        <v>91071</v>
      </c>
      <c r="B10228" t="s">
        <v>6064</v>
      </c>
      <c r="C10228">
        <v>88830</v>
      </c>
      <c r="D10228">
        <v>5.8999999999999997E-2</v>
      </c>
    </row>
    <row r="10229" spans="1:4" x14ac:dyDescent="0.2">
      <c r="A10229">
        <v>91071</v>
      </c>
      <c r="B10229" t="s">
        <v>6064</v>
      </c>
      <c r="C10229">
        <v>88377</v>
      </c>
      <c r="D10229">
        <v>0.64019999999999999</v>
      </c>
    </row>
    <row r="10230" spans="1:4" x14ac:dyDescent="0.2">
      <c r="A10230">
        <v>91071</v>
      </c>
      <c r="B10230" t="s">
        <v>6064</v>
      </c>
      <c r="C10230">
        <v>88316</v>
      </c>
      <c r="D10230">
        <v>1.9206000000000001</v>
      </c>
    </row>
    <row r="10231" spans="1:4" x14ac:dyDescent="0.2">
      <c r="A10231">
        <v>91071</v>
      </c>
      <c r="B10231" t="s">
        <v>6064</v>
      </c>
      <c r="C10231">
        <v>88309</v>
      </c>
      <c r="D10231">
        <v>0.64019999999999999</v>
      </c>
    </row>
    <row r="10232" spans="1:4" x14ac:dyDescent="0.2">
      <c r="A10232">
        <v>91071</v>
      </c>
      <c r="B10232" t="s">
        <v>6064</v>
      </c>
      <c r="C10232">
        <v>88297</v>
      </c>
      <c r="D10232">
        <v>1.2804</v>
      </c>
    </row>
    <row r="10233" spans="1:4" x14ac:dyDescent="0.2">
      <c r="A10233">
        <v>91071</v>
      </c>
      <c r="B10233" t="s">
        <v>80</v>
      </c>
      <c r="C10233">
        <v>7155</v>
      </c>
      <c r="D10233">
        <v>1.1845000000000001</v>
      </c>
    </row>
    <row r="10234" spans="1:4" x14ac:dyDescent="0.2">
      <c r="A10234">
        <v>91071</v>
      </c>
      <c r="B10234" t="s">
        <v>80</v>
      </c>
      <c r="C10234">
        <v>4720</v>
      </c>
      <c r="D10234">
        <v>6.3500000000000001E-2</v>
      </c>
    </row>
    <row r="10235" spans="1:4" x14ac:dyDescent="0.2">
      <c r="A10235">
        <v>91071</v>
      </c>
      <c r="B10235" t="s">
        <v>80</v>
      </c>
      <c r="C10235">
        <v>1379</v>
      </c>
      <c r="D10235">
        <v>43.633600000000001</v>
      </c>
    </row>
    <row r="10236" spans="1:4" x14ac:dyDescent="0.2">
      <c r="A10236">
        <v>91071</v>
      </c>
      <c r="B10236" t="s">
        <v>80</v>
      </c>
      <c r="C10236">
        <v>370</v>
      </c>
      <c r="D10236">
        <v>9.8299999999999998E-2</v>
      </c>
    </row>
    <row r="10237" spans="1:4" x14ac:dyDescent="0.2">
      <c r="A10237">
        <v>91092</v>
      </c>
    </row>
    <row r="10238" spans="1:4" x14ac:dyDescent="0.2">
      <c r="A10238">
        <v>91092</v>
      </c>
      <c r="B10238" t="s">
        <v>6064</v>
      </c>
      <c r="C10238">
        <v>102726</v>
      </c>
      <c r="D10238">
        <v>0.25</v>
      </c>
    </row>
    <row r="10239" spans="1:4" x14ac:dyDescent="0.2">
      <c r="A10239">
        <v>91092</v>
      </c>
      <c r="B10239" t="s">
        <v>6064</v>
      </c>
      <c r="C10239">
        <v>95967</v>
      </c>
      <c r="D10239">
        <v>0.84350000000000003</v>
      </c>
    </row>
    <row r="10240" spans="1:4" x14ac:dyDescent="0.2">
      <c r="A10240">
        <v>91092</v>
      </c>
      <c r="B10240" t="s">
        <v>6064</v>
      </c>
      <c r="C10240">
        <v>90982</v>
      </c>
      <c r="D10240">
        <v>0.93659999999999999</v>
      </c>
    </row>
    <row r="10241" spans="1:4" x14ac:dyDescent="0.2">
      <c r="A10241">
        <v>91092</v>
      </c>
      <c r="B10241" t="s">
        <v>6064</v>
      </c>
      <c r="C10241">
        <v>90979</v>
      </c>
      <c r="D10241">
        <v>4.3700000000000003E-2</v>
      </c>
    </row>
    <row r="10242" spans="1:4" x14ac:dyDescent="0.2">
      <c r="A10242">
        <v>91092</v>
      </c>
      <c r="B10242" t="s">
        <v>6064</v>
      </c>
      <c r="C10242">
        <v>90657</v>
      </c>
      <c r="D10242">
        <v>0.93659999999999999</v>
      </c>
    </row>
    <row r="10243" spans="1:4" x14ac:dyDescent="0.2">
      <c r="A10243">
        <v>91092</v>
      </c>
      <c r="B10243" t="s">
        <v>6064</v>
      </c>
      <c r="C10243">
        <v>90656</v>
      </c>
      <c r="D10243">
        <v>4.3700000000000003E-2</v>
      </c>
    </row>
    <row r="10244" spans="1:4" x14ac:dyDescent="0.2">
      <c r="A10244">
        <v>91092</v>
      </c>
      <c r="B10244" t="s">
        <v>6064</v>
      </c>
      <c r="C10244">
        <v>90651</v>
      </c>
      <c r="D10244">
        <v>0.93659999999999999</v>
      </c>
    </row>
    <row r="10245" spans="1:4" x14ac:dyDescent="0.2">
      <c r="A10245">
        <v>91092</v>
      </c>
      <c r="B10245" t="s">
        <v>6064</v>
      </c>
      <c r="C10245">
        <v>90650</v>
      </c>
      <c r="D10245">
        <v>4.3700000000000003E-2</v>
      </c>
    </row>
    <row r="10246" spans="1:4" x14ac:dyDescent="0.2">
      <c r="A10246">
        <v>91092</v>
      </c>
      <c r="B10246" t="s">
        <v>6064</v>
      </c>
      <c r="C10246">
        <v>88831</v>
      </c>
      <c r="D10246">
        <v>0.78449999999999998</v>
      </c>
    </row>
    <row r="10247" spans="1:4" x14ac:dyDescent="0.2">
      <c r="A10247">
        <v>91092</v>
      </c>
      <c r="B10247" t="s">
        <v>6064</v>
      </c>
      <c r="C10247">
        <v>88830</v>
      </c>
      <c r="D10247">
        <v>5.8999999999999997E-2</v>
      </c>
    </row>
    <row r="10248" spans="1:4" x14ac:dyDescent="0.2">
      <c r="A10248">
        <v>91092</v>
      </c>
      <c r="B10248" t="s">
        <v>6064</v>
      </c>
      <c r="C10248">
        <v>88377</v>
      </c>
      <c r="D10248">
        <v>0.84350000000000003</v>
      </c>
    </row>
    <row r="10249" spans="1:4" x14ac:dyDescent="0.2">
      <c r="A10249">
        <v>91092</v>
      </c>
      <c r="B10249" t="s">
        <v>6064</v>
      </c>
      <c r="C10249">
        <v>88316</v>
      </c>
      <c r="D10249">
        <v>2.5306000000000002</v>
      </c>
    </row>
    <row r="10250" spans="1:4" x14ac:dyDescent="0.2">
      <c r="A10250">
        <v>91092</v>
      </c>
      <c r="B10250" t="s">
        <v>6064</v>
      </c>
      <c r="C10250">
        <v>88309</v>
      </c>
      <c r="D10250">
        <v>0.84350000000000003</v>
      </c>
    </row>
    <row r="10251" spans="1:4" x14ac:dyDescent="0.2">
      <c r="A10251">
        <v>91092</v>
      </c>
      <c r="B10251" t="s">
        <v>6064</v>
      </c>
      <c r="C10251">
        <v>88297</v>
      </c>
      <c r="D10251">
        <v>1.6871</v>
      </c>
    </row>
    <row r="10252" spans="1:4" x14ac:dyDescent="0.2">
      <c r="A10252">
        <v>91092</v>
      </c>
      <c r="B10252" t="s">
        <v>80</v>
      </c>
      <c r="C10252">
        <v>7155</v>
      </c>
      <c r="D10252">
        <v>1.2190000000000001</v>
      </c>
    </row>
    <row r="10253" spans="1:4" x14ac:dyDescent="0.2">
      <c r="A10253">
        <v>91092</v>
      </c>
      <c r="B10253" t="s">
        <v>80</v>
      </c>
      <c r="C10253">
        <v>4720</v>
      </c>
      <c r="D10253">
        <v>6.3500000000000001E-2</v>
      </c>
    </row>
    <row r="10254" spans="1:4" x14ac:dyDescent="0.2">
      <c r="A10254">
        <v>91092</v>
      </c>
      <c r="B10254" t="s">
        <v>80</v>
      </c>
      <c r="C10254">
        <v>1379</v>
      </c>
      <c r="D10254">
        <v>43.633600000000001</v>
      </c>
    </row>
    <row r="10255" spans="1:4" x14ac:dyDescent="0.2">
      <c r="A10255">
        <v>91092</v>
      </c>
      <c r="B10255" t="s">
        <v>80</v>
      </c>
      <c r="C10255">
        <v>370</v>
      </c>
      <c r="D10255">
        <v>9.8299999999999998E-2</v>
      </c>
    </row>
    <row r="10256" spans="1:4" x14ac:dyDescent="0.2">
      <c r="A10256">
        <v>91088</v>
      </c>
    </row>
    <row r="10257" spans="1:4" x14ac:dyDescent="0.2">
      <c r="A10257">
        <v>91088</v>
      </c>
      <c r="B10257" t="s">
        <v>6064</v>
      </c>
      <c r="C10257">
        <v>102726</v>
      </c>
      <c r="D10257">
        <v>0.25</v>
      </c>
    </row>
    <row r="10258" spans="1:4" x14ac:dyDescent="0.2">
      <c r="A10258">
        <v>91088</v>
      </c>
      <c r="B10258" t="s">
        <v>6064</v>
      </c>
      <c r="C10258">
        <v>95967</v>
      </c>
      <c r="D10258">
        <v>0.7056</v>
      </c>
    </row>
    <row r="10259" spans="1:4" x14ac:dyDescent="0.2">
      <c r="A10259">
        <v>91088</v>
      </c>
      <c r="B10259" t="s">
        <v>6064</v>
      </c>
      <c r="C10259">
        <v>90982</v>
      </c>
      <c r="D10259">
        <v>0.50070000000000003</v>
      </c>
    </row>
    <row r="10260" spans="1:4" x14ac:dyDescent="0.2">
      <c r="A10260">
        <v>91088</v>
      </c>
      <c r="B10260" t="s">
        <v>6064</v>
      </c>
      <c r="C10260">
        <v>90979</v>
      </c>
      <c r="D10260">
        <v>2.3400000000000001E-2</v>
      </c>
    </row>
    <row r="10261" spans="1:4" x14ac:dyDescent="0.2">
      <c r="A10261">
        <v>91088</v>
      </c>
      <c r="B10261" t="s">
        <v>6064</v>
      </c>
      <c r="C10261">
        <v>90663</v>
      </c>
      <c r="D10261">
        <v>0.50070000000000003</v>
      </c>
    </row>
    <row r="10262" spans="1:4" x14ac:dyDescent="0.2">
      <c r="A10262">
        <v>91088</v>
      </c>
      <c r="B10262" t="s">
        <v>6064</v>
      </c>
      <c r="C10262">
        <v>90662</v>
      </c>
      <c r="D10262">
        <v>2.3400000000000001E-2</v>
      </c>
    </row>
    <row r="10263" spans="1:4" x14ac:dyDescent="0.2">
      <c r="A10263">
        <v>91088</v>
      </c>
      <c r="B10263" t="s">
        <v>6064</v>
      </c>
      <c r="C10263">
        <v>90651</v>
      </c>
      <c r="D10263">
        <v>0.50070000000000003</v>
      </c>
    </row>
    <row r="10264" spans="1:4" x14ac:dyDescent="0.2">
      <c r="A10264">
        <v>91088</v>
      </c>
      <c r="B10264" t="s">
        <v>6064</v>
      </c>
      <c r="C10264">
        <v>90650</v>
      </c>
      <c r="D10264">
        <v>2.3400000000000001E-2</v>
      </c>
    </row>
    <row r="10265" spans="1:4" x14ac:dyDescent="0.2">
      <c r="A10265">
        <v>91088</v>
      </c>
      <c r="B10265" t="s">
        <v>6064</v>
      </c>
      <c r="C10265">
        <v>88831</v>
      </c>
      <c r="D10265">
        <v>0.64659999999999995</v>
      </c>
    </row>
    <row r="10266" spans="1:4" x14ac:dyDescent="0.2">
      <c r="A10266">
        <v>91088</v>
      </c>
      <c r="B10266" t="s">
        <v>6064</v>
      </c>
      <c r="C10266">
        <v>88830</v>
      </c>
      <c r="D10266">
        <v>5.8999999999999997E-2</v>
      </c>
    </row>
    <row r="10267" spans="1:4" x14ac:dyDescent="0.2">
      <c r="A10267">
        <v>91088</v>
      </c>
      <c r="B10267" t="s">
        <v>6064</v>
      </c>
      <c r="C10267">
        <v>88377</v>
      </c>
      <c r="D10267">
        <v>0.7056</v>
      </c>
    </row>
    <row r="10268" spans="1:4" x14ac:dyDescent="0.2">
      <c r="A10268">
        <v>91088</v>
      </c>
      <c r="B10268" t="s">
        <v>6064</v>
      </c>
      <c r="C10268">
        <v>88316</v>
      </c>
      <c r="D10268">
        <v>2.1166999999999998</v>
      </c>
    </row>
    <row r="10269" spans="1:4" x14ac:dyDescent="0.2">
      <c r="A10269">
        <v>91088</v>
      </c>
      <c r="B10269" t="s">
        <v>6064</v>
      </c>
      <c r="C10269">
        <v>88309</v>
      </c>
      <c r="D10269">
        <v>0.7056</v>
      </c>
    </row>
    <row r="10270" spans="1:4" x14ac:dyDescent="0.2">
      <c r="A10270">
        <v>91088</v>
      </c>
      <c r="B10270" t="s">
        <v>6064</v>
      </c>
      <c r="C10270">
        <v>88297</v>
      </c>
      <c r="D10270">
        <v>1.4111</v>
      </c>
    </row>
    <row r="10271" spans="1:4" x14ac:dyDescent="0.2">
      <c r="A10271">
        <v>91088</v>
      </c>
      <c r="B10271" t="s">
        <v>80</v>
      </c>
      <c r="C10271">
        <v>7155</v>
      </c>
      <c r="D10271">
        <v>1.2190000000000001</v>
      </c>
    </row>
    <row r="10272" spans="1:4" x14ac:dyDescent="0.2">
      <c r="A10272">
        <v>91088</v>
      </c>
      <c r="B10272" t="s">
        <v>80</v>
      </c>
      <c r="C10272">
        <v>4720</v>
      </c>
      <c r="D10272">
        <v>6.3500000000000001E-2</v>
      </c>
    </row>
    <row r="10273" spans="1:4" x14ac:dyDescent="0.2">
      <c r="A10273">
        <v>91088</v>
      </c>
      <c r="B10273" t="s">
        <v>80</v>
      </c>
      <c r="C10273">
        <v>1379</v>
      </c>
      <c r="D10273">
        <v>43.633600000000001</v>
      </c>
    </row>
    <row r="10274" spans="1:4" x14ac:dyDescent="0.2">
      <c r="A10274">
        <v>91088</v>
      </c>
      <c r="B10274" t="s">
        <v>80</v>
      </c>
      <c r="C10274">
        <v>370</v>
      </c>
      <c r="D10274">
        <v>9.8299999999999998E-2</v>
      </c>
    </row>
    <row r="10275" spans="1:4" x14ac:dyDescent="0.2">
      <c r="A10275">
        <v>91073</v>
      </c>
    </row>
    <row r="10276" spans="1:4" x14ac:dyDescent="0.2">
      <c r="A10276">
        <v>91073</v>
      </c>
      <c r="B10276" t="s">
        <v>6064</v>
      </c>
      <c r="C10276">
        <v>102726</v>
      </c>
      <c r="D10276">
        <v>0.25</v>
      </c>
    </row>
    <row r="10277" spans="1:4" x14ac:dyDescent="0.2">
      <c r="A10277">
        <v>91073</v>
      </c>
      <c r="B10277" t="s">
        <v>6064</v>
      </c>
      <c r="C10277">
        <v>95967</v>
      </c>
      <c r="D10277">
        <v>0.45</v>
      </c>
    </row>
    <row r="10278" spans="1:4" x14ac:dyDescent="0.2">
      <c r="A10278">
        <v>91073</v>
      </c>
      <c r="B10278" t="s">
        <v>6064</v>
      </c>
      <c r="C10278">
        <v>90982</v>
      </c>
      <c r="D10278">
        <v>0.93779999999999997</v>
      </c>
    </row>
    <row r="10279" spans="1:4" x14ac:dyDescent="0.2">
      <c r="A10279">
        <v>91073</v>
      </c>
      <c r="B10279" t="s">
        <v>6064</v>
      </c>
      <c r="C10279">
        <v>90979</v>
      </c>
      <c r="D10279">
        <v>4.3799999999999999E-2</v>
      </c>
    </row>
    <row r="10280" spans="1:4" x14ac:dyDescent="0.2">
      <c r="A10280">
        <v>91073</v>
      </c>
      <c r="B10280" t="s">
        <v>6064</v>
      </c>
      <c r="C10280">
        <v>90657</v>
      </c>
      <c r="D10280">
        <v>0.93779999999999997</v>
      </c>
    </row>
    <row r="10281" spans="1:4" x14ac:dyDescent="0.2">
      <c r="A10281">
        <v>91073</v>
      </c>
      <c r="B10281" t="s">
        <v>6064</v>
      </c>
      <c r="C10281">
        <v>90656</v>
      </c>
      <c r="D10281">
        <v>4.3799999999999999E-2</v>
      </c>
    </row>
    <row r="10282" spans="1:4" x14ac:dyDescent="0.2">
      <c r="A10282">
        <v>91073</v>
      </c>
      <c r="B10282" t="s">
        <v>6064</v>
      </c>
      <c r="C10282">
        <v>90651</v>
      </c>
      <c r="D10282">
        <v>0.93779999999999997</v>
      </c>
    </row>
    <row r="10283" spans="1:4" x14ac:dyDescent="0.2">
      <c r="A10283">
        <v>91073</v>
      </c>
      <c r="B10283" t="s">
        <v>6064</v>
      </c>
      <c r="C10283">
        <v>90650</v>
      </c>
      <c r="D10283">
        <v>4.3799999999999999E-2</v>
      </c>
    </row>
    <row r="10284" spans="1:4" x14ac:dyDescent="0.2">
      <c r="A10284">
        <v>91073</v>
      </c>
      <c r="B10284" t="s">
        <v>6064</v>
      </c>
      <c r="C10284">
        <v>88831</v>
      </c>
      <c r="D10284">
        <v>0.39100000000000001</v>
      </c>
    </row>
    <row r="10285" spans="1:4" x14ac:dyDescent="0.2">
      <c r="A10285">
        <v>91073</v>
      </c>
      <c r="B10285" t="s">
        <v>6064</v>
      </c>
      <c r="C10285">
        <v>88830</v>
      </c>
      <c r="D10285">
        <v>5.8999999999999997E-2</v>
      </c>
    </row>
    <row r="10286" spans="1:4" x14ac:dyDescent="0.2">
      <c r="A10286">
        <v>91073</v>
      </c>
      <c r="B10286" t="s">
        <v>6064</v>
      </c>
      <c r="C10286">
        <v>88377</v>
      </c>
      <c r="D10286">
        <v>0.45</v>
      </c>
    </row>
    <row r="10287" spans="1:4" x14ac:dyDescent="0.2">
      <c r="A10287">
        <v>91073</v>
      </c>
      <c r="B10287" t="s">
        <v>6064</v>
      </c>
      <c r="C10287">
        <v>88316</v>
      </c>
      <c r="D10287">
        <v>1.35</v>
      </c>
    </row>
    <row r="10288" spans="1:4" x14ac:dyDescent="0.2">
      <c r="A10288">
        <v>91073</v>
      </c>
      <c r="B10288" t="s">
        <v>6064</v>
      </c>
      <c r="C10288">
        <v>88297</v>
      </c>
      <c r="D10288">
        <v>0.9</v>
      </c>
    </row>
    <row r="10289" spans="1:4" x14ac:dyDescent="0.2">
      <c r="A10289">
        <v>91073</v>
      </c>
      <c r="B10289" t="s">
        <v>80</v>
      </c>
      <c r="C10289">
        <v>7155</v>
      </c>
      <c r="D10289">
        <v>1.1845000000000001</v>
      </c>
    </row>
    <row r="10290" spans="1:4" x14ac:dyDescent="0.2">
      <c r="A10290">
        <v>91073</v>
      </c>
      <c r="B10290" t="s">
        <v>80</v>
      </c>
      <c r="C10290">
        <v>4720</v>
      </c>
      <c r="D10290">
        <v>6.3500000000000001E-2</v>
      </c>
    </row>
    <row r="10291" spans="1:4" x14ac:dyDescent="0.2">
      <c r="A10291">
        <v>91073</v>
      </c>
      <c r="B10291" t="s">
        <v>80</v>
      </c>
      <c r="C10291">
        <v>1379</v>
      </c>
      <c r="D10291">
        <v>43.633600000000001</v>
      </c>
    </row>
    <row r="10292" spans="1:4" x14ac:dyDescent="0.2">
      <c r="A10292">
        <v>91073</v>
      </c>
      <c r="B10292" t="s">
        <v>80</v>
      </c>
      <c r="C10292">
        <v>370</v>
      </c>
      <c r="D10292">
        <v>9.8299999999999998E-2</v>
      </c>
    </row>
    <row r="10293" spans="1:4" x14ac:dyDescent="0.2">
      <c r="A10293">
        <v>91069</v>
      </c>
    </row>
    <row r="10294" spans="1:4" x14ac:dyDescent="0.2">
      <c r="A10294">
        <v>91069</v>
      </c>
      <c r="B10294" t="s">
        <v>6064</v>
      </c>
      <c r="C10294">
        <v>102726</v>
      </c>
      <c r="D10294">
        <v>0.25</v>
      </c>
    </row>
    <row r="10295" spans="1:4" x14ac:dyDescent="0.2">
      <c r="A10295">
        <v>91069</v>
      </c>
      <c r="B10295" t="s">
        <v>6064</v>
      </c>
      <c r="C10295">
        <v>95967</v>
      </c>
      <c r="D10295">
        <v>0.31180000000000002</v>
      </c>
    </row>
    <row r="10296" spans="1:4" x14ac:dyDescent="0.2">
      <c r="A10296">
        <v>91069</v>
      </c>
      <c r="B10296" t="s">
        <v>6064</v>
      </c>
      <c r="C10296">
        <v>90982</v>
      </c>
      <c r="D10296">
        <v>0.501</v>
      </c>
    </row>
    <row r="10297" spans="1:4" x14ac:dyDescent="0.2">
      <c r="A10297">
        <v>91069</v>
      </c>
      <c r="B10297" t="s">
        <v>6064</v>
      </c>
      <c r="C10297">
        <v>90979</v>
      </c>
      <c r="D10297">
        <v>2.3400000000000001E-2</v>
      </c>
    </row>
    <row r="10298" spans="1:4" x14ac:dyDescent="0.2">
      <c r="A10298">
        <v>91069</v>
      </c>
      <c r="B10298" t="s">
        <v>6064</v>
      </c>
      <c r="C10298">
        <v>90663</v>
      </c>
      <c r="D10298">
        <v>0.501</v>
      </c>
    </row>
    <row r="10299" spans="1:4" x14ac:dyDescent="0.2">
      <c r="A10299">
        <v>91069</v>
      </c>
      <c r="B10299" t="s">
        <v>6064</v>
      </c>
      <c r="C10299">
        <v>90662</v>
      </c>
      <c r="D10299">
        <v>2.3400000000000001E-2</v>
      </c>
    </row>
    <row r="10300" spans="1:4" x14ac:dyDescent="0.2">
      <c r="A10300">
        <v>91069</v>
      </c>
      <c r="B10300" t="s">
        <v>6064</v>
      </c>
      <c r="C10300">
        <v>90651</v>
      </c>
      <c r="D10300">
        <v>0.501</v>
      </c>
    </row>
    <row r="10301" spans="1:4" x14ac:dyDescent="0.2">
      <c r="A10301">
        <v>91069</v>
      </c>
      <c r="B10301" t="s">
        <v>6064</v>
      </c>
      <c r="C10301">
        <v>90650</v>
      </c>
      <c r="D10301">
        <v>2.3400000000000001E-2</v>
      </c>
    </row>
    <row r="10302" spans="1:4" x14ac:dyDescent="0.2">
      <c r="A10302">
        <v>91069</v>
      </c>
      <c r="B10302" t="s">
        <v>6064</v>
      </c>
      <c r="C10302">
        <v>88831</v>
      </c>
      <c r="D10302">
        <v>0.25280000000000002</v>
      </c>
    </row>
    <row r="10303" spans="1:4" x14ac:dyDescent="0.2">
      <c r="A10303">
        <v>91069</v>
      </c>
      <c r="B10303" t="s">
        <v>6064</v>
      </c>
      <c r="C10303">
        <v>88830</v>
      </c>
      <c r="D10303">
        <v>5.8999999999999997E-2</v>
      </c>
    </row>
    <row r="10304" spans="1:4" x14ac:dyDescent="0.2">
      <c r="A10304">
        <v>91069</v>
      </c>
      <c r="B10304" t="s">
        <v>6064</v>
      </c>
      <c r="C10304">
        <v>88377</v>
      </c>
      <c r="D10304">
        <v>0.31180000000000002</v>
      </c>
    </row>
    <row r="10305" spans="1:4" x14ac:dyDescent="0.2">
      <c r="A10305">
        <v>91069</v>
      </c>
      <c r="B10305" t="s">
        <v>6064</v>
      </c>
      <c r="C10305">
        <v>88316</v>
      </c>
      <c r="D10305">
        <v>0.93530000000000002</v>
      </c>
    </row>
    <row r="10306" spans="1:4" x14ac:dyDescent="0.2">
      <c r="A10306">
        <v>91069</v>
      </c>
      <c r="B10306" t="s">
        <v>6064</v>
      </c>
      <c r="C10306">
        <v>88297</v>
      </c>
      <c r="D10306">
        <v>0.62360000000000004</v>
      </c>
    </row>
    <row r="10307" spans="1:4" x14ac:dyDescent="0.2">
      <c r="A10307">
        <v>91069</v>
      </c>
      <c r="B10307" t="s">
        <v>80</v>
      </c>
      <c r="C10307">
        <v>7155</v>
      </c>
      <c r="D10307">
        <v>1.1845000000000001</v>
      </c>
    </row>
    <row r="10308" spans="1:4" x14ac:dyDescent="0.2">
      <c r="A10308">
        <v>91069</v>
      </c>
      <c r="B10308" t="s">
        <v>80</v>
      </c>
      <c r="C10308">
        <v>4720</v>
      </c>
      <c r="D10308">
        <v>6.3500000000000001E-2</v>
      </c>
    </row>
    <row r="10309" spans="1:4" x14ac:dyDescent="0.2">
      <c r="A10309">
        <v>91069</v>
      </c>
      <c r="B10309" t="s">
        <v>80</v>
      </c>
      <c r="C10309">
        <v>1379</v>
      </c>
      <c r="D10309">
        <v>43.633600000000001</v>
      </c>
    </row>
    <row r="10310" spans="1:4" x14ac:dyDescent="0.2">
      <c r="A10310">
        <v>91069</v>
      </c>
      <c r="B10310" t="s">
        <v>80</v>
      </c>
      <c r="C10310">
        <v>370</v>
      </c>
      <c r="D10310">
        <v>9.8299999999999998E-2</v>
      </c>
    </row>
    <row r="10311" spans="1:4" x14ac:dyDescent="0.2">
      <c r="A10311">
        <v>91090</v>
      </c>
    </row>
    <row r="10312" spans="1:4" x14ac:dyDescent="0.2">
      <c r="A10312">
        <v>91090</v>
      </c>
      <c r="B10312" t="s">
        <v>6064</v>
      </c>
      <c r="C10312">
        <v>102726</v>
      </c>
      <c r="D10312">
        <v>0.25</v>
      </c>
    </row>
    <row r="10313" spans="1:4" x14ac:dyDescent="0.2">
      <c r="A10313">
        <v>91090</v>
      </c>
      <c r="B10313" t="s">
        <v>6064</v>
      </c>
      <c r="C10313">
        <v>95967</v>
      </c>
      <c r="D10313">
        <v>0.48509999999999998</v>
      </c>
    </row>
    <row r="10314" spans="1:4" x14ac:dyDescent="0.2">
      <c r="A10314">
        <v>91090</v>
      </c>
      <c r="B10314" t="s">
        <v>6064</v>
      </c>
      <c r="C10314">
        <v>90982</v>
      </c>
      <c r="D10314">
        <v>0.78300000000000003</v>
      </c>
    </row>
    <row r="10315" spans="1:4" x14ac:dyDescent="0.2">
      <c r="A10315">
        <v>91090</v>
      </c>
      <c r="B10315" t="s">
        <v>6064</v>
      </c>
      <c r="C10315">
        <v>90979</v>
      </c>
      <c r="D10315">
        <v>3.6600000000000001E-2</v>
      </c>
    </row>
    <row r="10316" spans="1:4" x14ac:dyDescent="0.2">
      <c r="A10316">
        <v>91090</v>
      </c>
      <c r="B10316" t="s">
        <v>6064</v>
      </c>
      <c r="C10316">
        <v>90657</v>
      </c>
      <c r="D10316">
        <v>0.78300000000000003</v>
      </c>
    </row>
    <row r="10317" spans="1:4" x14ac:dyDescent="0.2">
      <c r="A10317">
        <v>91090</v>
      </c>
      <c r="B10317" t="s">
        <v>6064</v>
      </c>
      <c r="C10317">
        <v>90656</v>
      </c>
      <c r="D10317">
        <v>3.6600000000000001E-2</v>
      </c>
    </row>
    <row r="10318" spans="1:4" x14ac:dyDescent="0.2">
      <c r="A10318">
        <v>91090</v>
      </c>
      <c r="B10318" t="s">
        <v>6064</v>
      </c>
      <c r="C10318">
        <v>90651</v>
      </c>
      <c r="D10318">
        <v>0.78300000000000003</v>
      </c>
    </row>
    <row r="10319" spans="1:4" x14ac:dyDescent="0.2">
      <c r="A10319">
        <v>91090</v>
      </c>
      <c r="B10319" t="s">
        <v>6064</v>
      </c>
      <c r="C10319">
        <v>90650</v>
      </c>
      <c r="D10319">
        <v>3.6600000000000001E-2</v>
      </c>
    </row>
    <row r="10320" spans="1:4" x14ac:dyDescent="0.2">
      <c r="A10320">
        <v>91090</v>
      </c>
      <c r="B10320" t="s">
        <v>6064</v>
      </c>
      <c r="C10320">
        <v>88831</v>
      </c>
      <c r="D10320">
        <v>0.42609999999999998</v>
      </c>
    </row>
    <row r="10321" spans="1:4" x14ac:dyDescent="0.2">
      <c r="A10321">
        <v>91090</v>
      </c>
      <c r="B10321" t="s">
        <v>6064</v>
      </c>
      <c r="C10321">
        <v>88830</v>
      </c>
      <c r="D10321">
        <v>5.8999999999999997E-2</v>
      </c>
    </row>
    <row r="10322" spans="1:4" x14ac:dyDescent="0.2">
      <c r="A10322">
        <v>91090</v>
      </c>
      <c r="B10322" t="s">
        <v>6064</v>
      </c>
      <c r="C10322">
        <v>88377</v>
      </c>
      <c r="D10322">
        <v>0.48509999999999998</v>
      </c>
    </row>
    <row r="10323" spans="1:4" x14ac:dyDescent="0.2">
      <c r="A10323">
        <v>91090</v>
      </c>
      <c r="B10323" t="s">
        <v>6064</v>
      </c>
      <c r="C10323">
        <v>88316</v>
      </c>
      <c r="D10323">
        <v>1.4553</v>
      </c>
    </row>
    <row r="10324" spans="1:4" x14ac:dyDescent="0.2">
      <c r="A10324">
        <v>91090</v>
      </c>
      <c r="B10324" t="s">
        <v>6064</v>
      </c>
      <c r="C10324">
        <v>88297</v>
      </c>
      <c r="D10324">
        <v>0.97019999999999995</v>
      </c>
    </row>
    <row r="10325" spans="1:4" x14ac:dyDescent="0.2">
      <c r="A10325">
        <v>91090</v>
      </c>
      <c r="B10325" t="s">
        <v>80</v>
      </c>
      <c r="C10325">
        <v>7155</v>
      </c>
      <c r="D10325">
        <v>1.2190000000000001</v>
      </c>
    </row>
    <row r="10326" spans="1:4" x14ac:dyDescent="0.2">
      <c r="A10326">
        <v>91090</v>
      </c>
      <c r="B10326" t="s">
        <v>80</v>
      </c>
      <c r="C10326">
        <v>4720</v>
      </c>
      <c r="D10326">
        <v>6.3500000000000001E-2</v>
      </c>
    </row>
    <row r="10327" spans="1:4" x14ac:dyDescent="0.2">
      <c r="A10327">
        <v>91090</v>
      </c>
      <c r="B10327" t="s">
        <v>80</v>
      </c>
      <c r="C10327">
        <v>1379</v>
      </c>
      <c r="D10327">
        <v>43.633600000000001</v>
      </c>
    </row>
    <row r="10328" spans="1:4" x14ac:dyDescent="0.2">
      <c r="A10328">
        <v>91090</v>
      </c>
      <c r="B10328" t="s">
        <v>80</v>
      </c>
      <c r="C10328">
        <v>370</v>
      </c>
      <c r="D10328">
        <v>9.8299999999999998E-2</v>
      </c>
    </row>
    <row r="10329" spans="1:4" x14ac:dyDescent="0.2">
      <c r="A10329">
        <v>91086</v>
      </c>
    </row>
    <row r="10330" spans="1:4" x14ac:dyDescent="0.2">
      <c r="A10330">
        <v>91086</v>
      </c>
      <c r="B10330" t="s">
        <v>6064</v>
      </c>
      <c r="C10330">
        <v>102726</v>
      </c>
      <c r="D10330">
        <v>0.25</v>
      </c>
    </row>
    <row r="10331" spans="1:4" x14ac:dyDescent="0.2">
      <c r="A10331">
        <v>91086</v>
      </c>
      <c r="B10331" t="s">
        <v>6064</v>
      </c>
      <c r="C10331">
        <v>95967</v>
      </c>
      <c r="D10331">
        <v>0.38069999999999998</v>
      </c>
    </row>
    <row r="10332" spans="1:4" x14ac:dyDescent="0.2">
      <c r="A10332">
        <v>91086</v>
      </c>
      <c r="B10332" t="s">
        <v>6064</v>
      </c>
      <c r="C10332">
        <v>90982</v>
      </c>
      <c r="D10332">
        <v>0.45319999999999999</v>
      </c>
    </row>
    <row r="10333" spans="1:4" x14ac:dyDescent="0.2">
      <c r="A10333">
        <v>91086</v>
      </c>
      <c r="B10333" t="s">
        <v>6064</v>
      </c>
      <c r="C10333">
        <v>90979</v>
      </c>
      <c r="D10333">
        <v>2.12E-2</v>
      </c>
    </row>
    <row r="10334" spans="1:4" x14ac:dyDescent="0.2">
      <c r="A10334">
        <v>91086</v>
      </c>
      <c r="B10334" t="s">
        <v>6064</v>
      </c>
      <c r="C10334">
        <v>90663</v>
      </c>
      <c r="D10334">
        <v>0.45319999999999999</v>
      </c>
    </row>
    <row r="10335" spans="1:4" x14ac:dyDescent="0.2">
      <c r="A10335">
        <v>91086</v>
      </c>
      <c r="B10335" t="s">
        <v>6064</v>
      </c>
      <c r="C10335">
        <v>90662</v>
      </c>
      <c r="D10335">
        <v>2.12E-2</v>
      </c>
    </row>
    <row r="10336" spans="1:4" x14ac:dyDescent="0.2">
      <c r="A10336">
        <v>91086</v>
      </c>
      <c r="B10336" t="s">
        <v>6064</v>
      </c>
      <c r="C10336">
        <v>90651</v>
      </c>
      <c r="D10336">
        <v>0.45319999999999999</v>
      </c>
    </row>
    <row r="10337" spans="1:4" x14ac:dyDescent="0.2">
      <c r="A10337">
        <v>91086</v>
      </c>
      <c r="B10337" t="s">
        <v>6064</v>
      </c>
      <c r="C10337">
        <v>90650</v>
      </c>
      <c r="D10337">
        <v>2.12E-2</v>
      </c>
    </row>
    <row r="10338" spans="1:4" x14ac:dyDescent="0.2">
      <c r="A10338">
        <v>91086</v>
      </c>
      <c r="B10338" t="s">
        <v>6064</v>
      </c>
      <c r="C10338">
        <v>88831</v>
      </c>
      <c r="D10338">
        <v>0.32169999999999999</v>
      </c>
    </row>
    <row r="10339" spans="1:4" x14ac:dyDescent="0.2">
      <c r="A10339">
        <v>91086</v>
      </c>
      <c r="B10339" t="s">
        <v>6064</v>
      </c>
      <c r="C10339">
        <v>88830</v>
      </c>
      <c r="D10339">
        <v>5.8999999999999997E-2</v>
      </c>
    </row>
    <row r="10340" spans="1:4" x14ac:dyDescent="0.2">
      <c r="A10340">
        <v>91086</v>
      </c>
      <c r="B10340" t="s">
        <v>6064</v>
      </c>
      <c r="C10340">
        <v>88377</v>
      </c>
      <c r="D10340">
        <v>0.38069999999999998</v>
      </c>
    </row>
    <row r="10341" spans="1:4" x14ac:dyDescent="0.2">
      <c r="A10341">
        <v>91086</v>
      </c>
      <c r="B10341" t="s">
        <v>6064</v>
      </c>
      <c r="C10341">
        <v>88316</v>
      </c>
      <c r="D10341">
        <v>1.1420999999999999</v>
      </c>
    </row>
    <row r="10342" spans="1:4" x14ac:dyDescent="0.2">
      <c r="A10342">
        <v>91086</v>
      </c>
      <c r="B10342" t="s">
        <v>6064</v>
      </c>
      <c r="C10342">
        <v>88297</v>
      </c>
      <c r="D10342">
        <v>0.76139999999999997</v>
      </c>
    </row>
    <row r="10343" spans="1:4" x14ac:dyDescent="0.2">
      <c r="A10343">
        <v>91086</v>
      </c>
      <c r="B10343" t="s">
        <v>80</v>
      </c>
      <c r="C10343">
        <v>7155</v>
      </c>
      <c r="D10343">
        <v>1.2190000000000001</v>
      </c>
    </row>
    <row r="10344" spans="1:4" x14ac:dyDescent="0.2">
      <c r="A10344">
        <v>91086</v>
      </c>
      <c r="B10344" t="s">
        <v>80</v>
      </c>
      <c r="C10344">
        <v>4720</v>
      </c>
      <c r="D10344">
        <v>6.3500000000000001E-2</v>
      </c>
    </row>
    <row r="10345" spans="1:4" x14ac:dyDescent="0.2">
      <c r="A10345">
        <v>91086</v>
      </c>
      <c r="B10345" t="s">
        <v>80</v>
      </c>
      <c r="C10345">
        <v>1379</v>
      </c>
      <c r="D10345">
        <v>43.633600000000001</v>
      </c>
    </row>
    <row r="10346" spans="1:4" x14ac:dyDescent="0.2">
      <c r="A10346">
        <v>91086</v>
      </c>
      <c r="B10346" t="s">
        <v>80</v>
      </c>
      <c r="C10346">
        <v>370</v>
      </c>
      <c r="D10346">
        <v>9.8299999999999998E-2</v>
      </c>
    </row>
    <row r="10347" spans="1:4" x14ac:dyDescent="0.2">
      <c r="A10347">
        <v>105522</v>
      </c>
    </row>
    <row r="10348" spans="1:4" x14ac:dyDescent="0.2">
      <c r="A10348">
        <v>105522</v>
      </c>
      <c r="B10348" t="s">
        <v>6064</v>
      </c>
      <c r="C10348">
        <v>104705</v>
      </c>
      <c r="D10348">
        <v>4.6899999999999997E-2</v>
      </c>
    </row>
    <row r="10349" spans="1:4" x14ac:dyDescent="0.2">
      <c r="A10349">
        <v>105522</v>
      </c>
      <c r="B10349" t="s">
        <v>6064</v>
      </c>
      <c r="C10349">
        <v>104704</v>
      </c>
      <c r="D10349">
        <v>5.0000000000000001E-4</v>
      </c>
    </row>
    <row r="10350" spans="1:4" x14ac:dyDescent="0.2">
      <c r="A10350">
        <v>105522</v>
      </c>
      <c r="B10350" t="s">
        <v>6064</v>
      </c>
      <c r="C10350">
        <v>88316</v>
      </c>
      <c r="D10350">
        <v>1.8758999999999999</v>
      </c>
    </row>
    <row r="10351" spans="1:4" x14ac:dyDescent="0.2">
      <c r="A10351">
        <v>105522</v>
      </c>
      <c r="B10351" t="s">
        <v>6064</v>
      </c>
      <c r="C10351">
        <v>88297</v>
      </c>
      <c r="D10351">
        <v>4.7399999999999998E-2</v>
      </c>
    </row>
    <row r="10352" spans="1:4" x14ac:dyDescent="0.2">
      <c r="A10352">
        <v>105522</v>
      </c>
      <c r="B10352" t="s">
        <v>80</v>
      </c>
      <c r="C10352">
        <v>45111</v>
      </c>
      <c r="D10352">
        <v>5.0000000000000001E-4</v>
      </c>
    </row>
    <row r="10353" spans="1:4" x14ac:dyDescent="0.2">
      <c r="A10353">
        <v>105522</v>
      </c>
      <c r="B10353" t="s">
        <v>80</v>
      </c>
      <c r="C10353">
        <v>45109</v>
      </c>
      <c r="D10353">
        <v>2.07E-2</v>
      </c>
    </row>
    <row r="10354" spans="1:4" x14ac:dyDescent="0.2">
      <c r="A10354">
        <v>105522</v>
      </c>
      <c r="B10354" t="s">
        <v>80</v>
      </c>
      <c r="C10354">
        <v>45108</v>
      </c>
      <c r="D10354">
        <v>0.1139</v>
      </c>
    </row>
    <row r="10355" spans="1:4" x14ac:dyDescent="0.2">
      <c r="A10355">
        <v>105522</v>
      </c>
      <c r="B10355" t="s">
        <v>80</v>
      </c>
      <c r="C10355">
        <v>44539</v>
      </c>
      <c r="D10355">
        <v>5.1799999999999999E-2</v>
      </c>
    </row>
    <row r="10356" spans="1:4" x14ac:dyDescent="0.2">
      <c r="A10356">
        <v>105522</v>
      </c>
      <c r="B10356" t="s">
        <v>80</v>
      </c>
      <c r="C10356">
        <v>38125</v>
      </c>
      <c r="D10356">
        <v>5.8000000000000003E-2</v>
      </c>
    </row>
    <row r="10357" spans="1:4" x14ac:dyDescent="0.2">
      <c r="A10357">
        <v>105522</v>
      </c>
      <c r="B10357" t="s">
        <v>80</v>
      </c>
      <c r="C10357">
        <v>34630</v>
      </c>
      <c r="D10357">
        <v>0.125</v>
      </c>
    </row>
    <row r="10358" spans="1:4" x14ac:dyDescent="0.2">
      <c r="A10358">
        <v>104281</v>
      </c>
    </row>
    <row r="10359" spans="1:4" x14ac:dyDescent="0.2">
      <c r="A10359">
        <v>104281</v>
      </c>
      <c r="B10359" t="s">
        <v>6064</v>
      </c>
      <c r="C10359">
        <v>102828</v>
      </c>
      <c r="D10359">
        <v>0.06</v>
      </c>
    </row>
    <row r="10360" spans="1:4" x14ac:dyDescent="0.2">
      <c r="A10360">
        <v>104281</v>
      </c>
      <c r="B10360" t="s">
        <v>6064</v>
      </c>
      <c r="C10360">
        <v>102827</v>
      </c>
      <c r="D10360">
        <v>1.66E-2</v>
      </c>
    </row>
    <row r="10361" spans="1:4" x14ac:dyDescent="0.2">
      <c r="A10361">
        <v>104281</v>
      </c>
      <c r="B10361" t="s">
        <v>6064</v>
      </c>
      <c r="C10361">
        <v>88245</v>
      </c>
      <c r="D10361">
        <v>0.72089999999999999</v>
      </c>
    </row>
    <row r="10362" spans="1:4" x14ac:dyDescent="0.2">
      <c r="A10362">
        <v>104281</v>
      </c>
      <c r="B10362" t="s">
        <v>6064</v>
      </c>
      <c r="C10362">
        <v>88238</v>
      </c>
      <c r="D10362">
        <v>0.69499999999999995</v>
      </c>
    </row>
    <row r="10363" spans="1:4" x14ac:dyDescent="0.2">
      <c r="A10363">
        <v>104281</v>
      </c>
      <c r="B10363" t="s">
        <v>80</v>
      </c>
      <c r="C10363">
        <v>44873</v>
      </c>
      <c r="D10363">
        <v>1</v>
      </c>
    </row>
    <row r="10364" spans="1:4" x14ac:dyDescent="0.2">
      <c r="A10364">
        <v>104281</v>
      </c>
      <c r="B10364" t="s">
        <v>80</v>
      </c>
      <c r="C10364">
        <v>44863</v>
      </c>
      <c r="D10364">
        <v>1</v>
      </c>
    </row>
    <row r="10365" spans="1:4" x14ac:dyDescent="0.2">
      <c r="A10365">
        <v>104281</v>
      </c>
      <c r="B10365" t="s">
        <v>80</v>
      </c>
      <c r="C10365">
        <v>44853</v>
      </c>
      <c r="D10365">
        <v>1</v>
      </c>
    </row>
    <row r="10366" spans="1:4" x14ac:dyDescent="0.2">
      <c r="A10366">
        <v>104281</v>
      </c>
      <c r="B10366" t="s">
        <v>80</v>
      </c>
      <c r="C10366">
        <v>44842</v>
      </c>
      <c r="D10366">
        <v>1</v>
      </c>
    </row>
    <row r="10367" spans="1:4" x14ac:dyDescent="0.2">
      <c r="A10367">
        <v>104281</v>
      </c>
      <c r="B10367" t="s">
        <v>80</v>
      </c>
      <c r="C10367">
        <v>43132</v>
      </c>
      <c r="D10367">
        <v>6.0000000000000001E-3</v>
      </c>
    </row>
    <row r="10368" spans="1:4" x14ac:dyDescent="0.2">
      <c r="A10368">
        <v>104281</v>
      </c>
      <c r="B10368" t="s">
        <v>80</v>
      </c>
      <c r="C10368">
        <v>34</v>
      </c>
      <c r="D10368">
        <v>0.29620000000000002</v>
      </c>
    </row>
    <row r="10369" spans="1:4" x14ac:dyDescent="0.2">
      <c r="A10369">
        <v>104287</v>
      </c>
    </row>
    <row r="10370" spans="1:4" x14ac:dyDescent="0.2">
      <c r="A10370">
        <v>104287</v>
      </c>
      <c r="B10370" t="s">
        <v>6064</v>
      </c>
      <c r="C10370">
        <v>102828</v>
      </c>
      <c r="D10370">
        <v>9.5200000000000007E-2</v>
      </c>
    </row>
    <row r="10371" spans="1:4" x14ac:dyDescent="0.2">
      <c r="A10371">
        <v>104287</v>
      </c>
      <c r="B10371" t="s">
        <v>6064</v>
      </c>
      <c r="C10371">
        <v>102827</v>
      </c>
      <c r="D10371">
        <v>2.64E-2</v>
      </c>
    </row>
    <row r="10372" spans="1:4" x14ac:dyDescent="0.2">
      <c r="A10372">
        <v>104287</v>
      </c>
      <c r="B10372" t="s">
        <v>6064</v>
      </c>
      <c r="C10372">
        <v>88245</v>
      </c>
      <c r="D10372">
        <v>0.73880000000000001</v>
      </c>
    </row>
    <row r="10373" spans="1:4" x14ac:dyDescent="0.2">
      <c r="A10373">
        <v>104287</v>
      </c>
      <c r="B10373" t="s">
        <v>6064</v>
      </c>
      <c r="C10373">
        <v>88238</v>
      </c>
      <c r="D10373">
        <v>0.71289999999999998</v>
      </c>
    </row>
    <row r="10374" spans="1:4" x14ac:dyDescent="0.2">
      <c r="A10374">
        <v>104287</v>
      </c>
      <c r="B10374" t="s">
        <v>80</v>
      </c>
      <c r="C10374">
        <v>44878</v>
      </c>
      <c r="D10374">
        <v>1</v>
      </c>
    </row>
    <row r="10375" spans="1:4" x14ac:dyDescent="0.2">
      <c r="A10375">
        <v>104287</v>
      </c>
      <c r="B10375" t="s">
        <v>80</v>
      </c>
      <c r="C10375">
        <v>44868</v>
      </c>
      <c r="D10375">
        <v>1</v>
      </c>
    </row>
    <row r="10376" spans="1:4" x14ac:dyDescent="0.2">
      <c r="A10376">
        <v>104287</v>
      </c>
      <c r="B10376" t="s">
        <v>80</v>
      </c>
      <c r="C10376">
        <v>44858</v>
      </c>
      <c r="D10376">
        <v>1</v>
      </c>
    </row>
    <row r="10377" spans="1:4" x14ac:dyDescent="0.2">
      <c r="A10377">
        <v>104287</v>
      </c>
      <c r="B10377" t="s">
        <v>80</v>
      </c>
      <c r="C10377">
        <v>44843</v>
      </c>
      <c r="D10377">
        <v>1</v>
      </c>
    </row>
    <row r="10378" spans="1:4" x14ac:dyDescent="0.2">
      <c r="A10378">
        <v>104287</v>
      </c>
      <c r="B10378" t="s">
        <v>80</v>
      </c>
      <c r="C10378">
        <v>43132</v>
      </c>
      <c r="D10378">
        <v>6.0000000000000001E-3</v>
      </c>
    </row>
    <row r="10379" spans="1:4" x14ac:dyDescent="0.2">
      <c r="A10379">
        <v>104287</v>
      </c>
      <c r="B10379" t="s">
        <v>80</v>
      </c>
      <c r="C10379">
        <v>34</v>
      </c>
      <c r="D10379">
        <v>0.29620000000000002</v>
      </c>
    </row>
    <row r="10380" spans="1:4" x14ac:dyDescent="0.2">
      <c r="A10380">
        <v>104286</v>
      </c>
    </row>
    <row r="10381" spans="1:4" x14ac:dyDescent="0.2">
      <c r="A10381">
        <v>104286</v>
      </c>
      <c r="B10381" t="s">
        <v>6064</v>
      </c>
      <c r="C10381">
        <v>102828</v>
      </c>
      <c r="D10381">
        <v>1.2224999999999999</v>
      </c>
    </row>
    <row r="10382" spans="1:4" x14ac:dyDescent="0.2">
      <c r="A10382">
        <v>104286</v>
      </c>
      <c r="B10382" t="s">
        <v>6064</v>
      </c>
      <c r="C10382">
        <v>102827</v>
      </c>
      <c r="D10382">
        <v>0.33839999999999998</v>
      </c>
    </row>
    <row r="10383" spans="1:4" x14ac:dyDescent="0.2">
      <c r="A10383">
        <v>104286</v>
      </c>
      <c r="B10383" t="s">
        <v>6064</v>
      </c>
      <c r="C10383">
        <v>95140</v>
      </c>
      <c r="D10383">
        <v>0.69099999999999995</v>
      </c>
    </row>
    <row r="10384" spans="1:4" x14ac:dyDescent="0.2">
      <c r="A10384">
        <v>104286</v>
      </c>
      <c r="B10384" t="s">
        <v>6064</v>
      </c>
      <c r="C10384">
        <v>95139</v>
      </c>
      <c r="D10384">
        <v>0.49669999999999997</v>
      </c>
    </row>
    <row r="10385" spans="1:4" x14ac:dyDescent="0.2">
      <c r="A10385">
        <v>104286</v>
      </c>
      <c r="B10385" t="s">
        <v>6064</v>
      </c>
      <c r="C10385">
        <v>88245</v>
      </c>
      <c r="D10385">
        <v>3.1528999999999998</v>
      </c>
    </row>
    <row r="10386" spans="1:4" x14ac:dyDescent="0.2">
      <c r="A10386">
        <v>104286</v>
      </c>
      <c r="B10386" t="s">
        <v>6064</v>
      </c>
      <c r="C10386">
        <v>88238</v>
      </c>
      <c r="D10386">
        <v>2.0078999999999998</v>
      </c>
    </row>
    <row r="10387" spans="1:4" x14ac:dyDescent="0.2">
      <c r="A10387">
        <v>104286</v>
      </c>
      <c r="B10387" t="s">
        <v>80</v>
      </c>
      <c r="C10387">
        <v>44877</v>
      </c>
      <c r="D10387">
        <v>1</v>
      </c>
    </row>
    <row r="10388" spans="1:4" x14ac:dyDescent="0.2">
      <c r="A10388">
        <v>104286</v>
      </c>
      <c r="B10388" t="s">
        <v>80</v>
      </c>
      <c r="C10388">
        <v>44867</v>
      </c>
      <c r="D10388">
        <v>1</v>
      </c>
    </row>
    <row r="10389" spans="1:4" x14ac:dyDescent="0.2">
      <c r="A10389">
        <v>104286</v>
      </c>
      <c r="B10389" t="s">
        <v>80</v>
      </c>
      <c r="C10389">
        <v>44857</v>
      </c>
      <c r="D10389">
        <v>1</v>
      </c>
    </row>
    <row r="10390" spans="1:4" x14ac:dyDescent="0.2">
      <c r="A10390">
        <v>104286</v>
      </c>
      <c r="B10390" t="s">
        <v>80</v>
      </c>
      <c r="C10390">
        <v>44842</v>
      </c>
      <c r="D10390">
        <v>12</v>
      </c>
    </row>
    <row r="10391" spans="1:4" x14ac:dyDescent="0.2">
      <c r="A10391">
        <v>104286</v>
      </c>
      <c r="B10391" t="s">
        <v>80</v>
      </c>
      <c r="C10391">
        <v>43132</v>
      </c>
      <c r="D10391">
        <v>6.0000000000000001E-3</v>
      </c>
    </row>
    <row r="10392" spans="1:4" x14ac:dyDescent="0.2">
      <c r="A10392">
        <v>104286</v>
      </c>
      <c r="B10392" t="s">
        <v>80</v>
      </c>
      <c r="C10392">
        <v>43055</v>
      </c>
      <c r="D10392">
        <v>5.2965</v>
      </c>
    </row>
    <row r="10393" spans="1:4" x14ac:dyDescent="0.2">
      <c r="A10393">
        <v>104292</v>
      </c>
    </row>
    <row r="10394" spans="1:4" x14ac:dyDescent="0.2">
      <c r="A10394">
        <v>104292</v>
      </c>
      <c r="B10394" t="s">
        <v>6064</v>
      </c>
      <c r="C10394">
        <v>102828</v>
      </c>
      <c r="D10394">
        <v>1.6452</v>
      </c>
    </row>
    <row r="10395" spans="1:4" x14ac:dyDescent="0.2">
      <c r="A10395">
        <v>104292</v>
      </c>
      <c r="B10395" t="s">
        <v>6064</v>
      </c>
      <c r="C10395">
        <v>102827</v>
      </c>
      <c r="D10395">
        <v>0.45540000000000003</v>
      </c>
    </row>
    <row r="10396" spans="1:4" x14ac:dyDescent="0.2">
      <c r="A10396">
        <v>104292</v>
      </c>
      <c r="B10396" t="s">
        <v>6064</v>
      </c>
      <c r="C10396">
        <v>95140</v>
      </c>
      <c r="D10396">
        <v>0.8538</v>
      </c>
    </row>
    <row r="10397" spans="1:4" x14ac:dyDescent="0.2">
      <c r="A10397">
        <v>104292</v>
      </c>
      <c r="B10397" t="s">
        <v>6064</v>
      </c>
      <c r="C10397">
        <v>95139</v>
      </c>
      <c r="D10397">
        <v>0.61370000000000002</v>
      </c>
    </row>
    <row r="10398" spans="1:4" x14ac:dyDescent="0.2">
      <c r="A10398">
        <v>104292</v>
      </c>
      <c r="B10398" t="s">
        <v>6064</v>
      </c>
      <c r="C10398">
        <v>88245</v>
      </c>
      <c r="D10398">
        <v>3.367</v>
      </c>
    </row>
    <row r="10399" spans="1:4" x14ac:dyDescent="0.2">
      <c r="A10399">
        <v>104292</v>
      </c>
      <c r="B10399" t="s">
        <v>6064</v>
      </c>
      <c r="C10399">
        <v>88238</v>
      </c>
      <c r="D10399">
        <v>2.2227999999999999</v>
      </c>
    </row>
    <row r="10400" spans="1:4" x14ac:dyDescent="0.2">
      <c r="A10400">
        <v>104292</v>
      </c>
      <c r="B10400" t="s">
        <v>80</v>
      </c>
      <c r="C10400">
        <v>44882</v>
      </c>
      <c r="D10400">
        <v>1</v>
      </c>
    </row>
    <row r="10401" spans="1:4" x14ac:dyDescent="0.2">
      <c r="A10401">
        <v>104292</v>
      </c>
      <c r="B10401" t="s">
        <v>80</v>
      </c>
      <c r="C10401">
        <v>44872</v>
      </c>
      <c r="D10401">
        <v>1</v>
      </c>
    </row>
    <row r="10402" spans="1:4" x14ac:dyDescent="0.2">
      <c r="A10402">
        <v>104292</v>
      </c>
      <c r="B10402" t="s">
        <v>80</v>
      </c>
      <c r="C10402">
        <v>44862</v>
      </c>
      <c r="D10402">
        <v>1</v>
      </c>
    </row>
    <row r="10403" spans="1:4" x14ac:dyDescent="0.2">
      <c r="A10403">
        <v>104292</v>
      </c>
      <c r="B10403" t="s">
        <v>80</v>
      </c>
      <c r="C10403">
        <v>44843</v>
      </c>
      <c r="D10403">
        <v>12</v>
      </c>
    </row>
    <row r="10404" spans="1:4" x14ac:dyDescent="0.2">
      <c r="A10404">
        <v>104292</v>
      </c>
      <c r="B10404" t="s">
        <v>80</v>
      </c>
      <c r="C10404">
        <v>43132</v>
      </c>
      <c r="D10404">
        <v>6.0000000000000001E-3</v>
      </c>
    </row>
    <row r="10405" spans="1:4" x14ac:dyDescent="0.2">
      <c r="A10405">
        <v>104292</v>
      </c>
      <c r="B10405" t="s">
        <v>80</v>
      </c>
      <c r="C10405">
        <v>43055</v>
      </c>
      <c r="D10405">
        <v>10.762</v>
      </c>
    </row>
    <row r="10406" spans="1:4" x14ac:dyDescent="0.2">
      <c r="A10406">
        <v>104282</v>
      </c>
    </row>
    <row r="10407" spans="1:4" x14ac:dyDescent="0.2">
      <c r="A10407">
        <v>104282</v>
      </c>
      <c r="B10407" t="s">
        <v>6064</v>
      </c>
      <c r="C10407">
        <v>102828</v>
      </c>
      <c r="D10407">
        <v>0.16569999999999999</v>
      </c>
    </row>
    <row r="10408" spans="1:4" x14ac:dyDescent="0.2">
      <c r="A10408">
        <v>104282</v>
      </c>
      <c r="B10408" t="s">
        <v>6064</v>
      </c>
      <c r="C10408">
        <v>102827</v>
      </c>
      <c r="D10408">
        <v>4.5900000000000003E-2</v>
      </c>
    </row>
    <row r="10409" spans="1:4" x14ac:dyDescent="0.2">
      <c r="A10409">
        <v>104282</v>
      </c>
      <c r="B10409" t="s">
        <v>6064</v>
      </c>
      <c r="C10409">
        <v>88245</v>
      </c>
      <c r="D10409">
        <v>0.94110000000000005</v>
      </c>
    </row>
    <row r="10410" spans="1:4" x14ac:dyDescent="0.2">
      <c r="A10410">
        <v>104282</v>
      </c>
      <c r="B10410" t="s">
        <v>6064</v>
      </c>
      <c r="C10410">
        <v>88238</v>
      </c>
      <c r="D10410">
        <v>0.81430000000000002</v>
      </c>
    </row>
    <row r="10411" spans="1:4" x14ac:dyDescent="0.2">
      <c r="A10411">
        <v>104282</v>
      </c>
      <c r="B10411" t="s">
        <v>80</v>
      </c>
      <c r="C10411">
        <v>44873</v>
      </c>
      <c r="D10411">
        <v>1</v>
      </c>
    </row>
    <row r="10412" spans="1:4" x14ac:dyDescent="0.2">
      <c r="A10412">
        <v>104282</v>
      </c>
      <c r="B10412" t="s">
        <v>80</v>
      </c>
      <c r="C10412">
        <v>44863</v>
      </c>
      <c r="D10412">
        <v>1</v>
      </c>
    </row>
    <row r="10413" spans="1:4" x14ac:dyDescent="0.2">
      <c r="A10413">
        <v>104282</v>
      </c>
      <c r="B10413" t="s">
        <v>80</v>
      </c>
      <c r="C10413">
        <v>44853</v>
      </c>
      <c r="D10413">
        <v>1</v>
      </c>
    </row>
    <row r="10414" spans="1:4" x14ac:dyDescent="0.2">
      <c r="A10414">
        <v>104282</v>
      </c>
      <c r="B10414" t="s">
        <v>80</v>
      </c>
      <c r="C10414">
        <v>44842</v>
      </c>
      <c r="D10414">
        <v>2</v>
      </c>
    </row>
    <row r="10415" spans="1:4" x14ac:dyDescent="0.2">
      <c r="A10415">
        <v>104282</v>
      </c>
      <c r="B10415" t="s">
        <v>80</v>
      </c>
      <c r="C10415">
        <v>43132</v>
      </c>
      <c r="D10415">
        <v>6.0000000000000001E-3</v>
      </c>
    </row>
    <row r="10416" spans="1:4" x14ac:dyDescent="0.2">
      <c r="A10416">
        <v>104282</v>
      </c>
      <c r="B10416" t="s">
        <v>80</v>
      </c>
      <c r="C10416">
        <v>34</v>
      </c>
      <c r="D10416">
        <v>0.29620000000000002</v>
      </c>
    </row>
    <row r="10417" spans="1:4" x14ac:dyDescent="0.2">
      <c r="A10417">
        <v>104288</v>
      </c>
    </row>
    <row r="10418" spans="1:4" x14ac:dyDescent="0.2">
      <c r="A10418">
        <v>104288</v>
      </c>
      <c r="B10418" t="s">
        <v>6064</v>
      </c>
      <c r="C10418">
        <v>102828</v>
      </c>
      <c r="D10418">
        <v>0.2361</v>
      </c>
    </row>
    <row r="10419" spans="1:4" x14ac:dyDescent="0.2">
      <c r="A10419">
        <v>104288</v>
      </c>
      <c r="B10419" t="s">
        <v>6064</v>
      </c>
      <c r="C10419">
        <v>102827</v>
      </c>
      <c r="D10419">
        <v>6.54E-2</v>
      </c>
    </row>
    <row r="10420" spans="1:4" x14ac:dyDescent="0.2">
      <c r="A10420">
        <v>104288</v>
      </c>
      <c r="B10420" t="s">
        <v>6064</v>
      </c>
      <c r="C10420">
        <v>88245</v>
      </c>
      <c r="D10420">
        <v>0.97699999999999998</v>
      </c>
    </row>
    <row r="10421" spans="1:4" x14ac:dyDescent="0.2">
      <c r="A10421">
        <v>104288</v>
      </c>
      <c r="B10421" t="s">
        <v>6064</v>
      </c>
      <c r="C10421">
        <v>88238</v>
      </c>
      <c r="D10421">
        <v>0.85009999999999997</v>
      </c>
    </row>
    <row r="10422" spans="1:4" x14ac:dyDescent="0.2">
      <c r="A10422">
        <v>104288</v>
      </c>
      <c r="B10422" t="s">
        <v>80</v>
      </c>
      <c r="C10422">
        <v>44878</v>
      </c>
      <c r="D10422">
        <v>1</v>
      </c>
    </row>
    <row r="10423" spans="1:4" x14ac:dyDescent="0.2">
      <c r="A10423">
        <v>104288</v>
      </c>
      <c r="B10423" t="s">
        <v>80</v>
      </c>
      <c r="C10423">
        <v>44868</v>
      </c>
      <c r="D10423">
        <v>1</v>
      </c>
    </row>
    <row r="10424" spans="1:4" x14ac:dyDescent="0.2">
      <c r="A10424">
        <v>104288</v>
      </c>
      <c r="B10424" t="s">
        <v>80</v>
      </c>
      <c r="C10424">
        <v>44858</v>
      </c>
      <c r="D10424">
        <v>1</v>
      </c>
    </row>
    <row r="10425" spans="1:4" x14ac:dyDescent="0.2">
      <c r="A10425">
        <v>104288</v>
      </c>
      <c r="B10425" t="s">
        <v>80</v>
      </c>
      <c r="C10425">
        <v>44843</v>
      </c>
      <c r="D10425">
        <v>2</v>
      </c>
    </row>
    <row r="10426" spans="1:4" x14ac:dyDescent="0.2">
      <c r="A10426">
        <v>104288</v>
      </c>
      <c r="B10426" t="s">
        <v>80</v>
      </c>
      <c r="C10426">
        <v>43132</v>
      </c>
      <c r="D10426">
        <v>6.0000000000000001E-3</v>
      </c>
    </row>
    <row r="10427" spans="1:4" x14ac:dyDescent="0.2">
      <c r="A10427">
        <v>104288</v>
      </c>
      <c r="B10427" t="s">
        <v>80</v>
      </c>
      <c r="C10427">
        <v>34</v>
      </c>
      <c r="D10427">
        <v>0.29620000000000002</v>
      </c>
    </row>
    <row r="10428" spans="1:4" x14ac:dyDescent="0.2">
      <c r="A10428">
        <v>104283</v>
      </c>
    </row>
    <row r="10429" spans="1:4" x14ac:dyDescent="0.2">
      <c r="A10429">
        <v>104283</v>
      </c>
      <c r="B10429" t="s">
        <v>6064</v>
      </c>
      <c r="C10429">
        <v>102828</v>
      </c>
      <c r="D10429">
        <v>0.377</v>
      </c>
    </row>
    <row r="10430" spans="1:4" x14ac:dyDescent="0.2">
      <c r="A10430">
        <v>104283</v>
      </c>
      <c r="B10430" t="s">
        <v>6064</v>
      </c>
      <c r="C10430">
        <v>102827</v>
      </c>
      <c r="D10430">
        <v>0.10440000000000001</v>
      </c>
    </row>
    <row r="10431" spans="1:4" x14ac:dyDescent="0.2">
      <c r="A10431">
        <v>104283</v>
      </c>
      <c r="B10431" t="s">
        <v>6064</v>
      </c>
      <c r="C10431">
        <v>95139</v>
      </c>
      <c r="D10431">
        <v>0.21820000000000001</v>
      </c>
    </row>
    <row r="10432" spans="1:4" x14ac:dyDescent="0.2">
      <c r="A10432">
        <v>104283</v>
      </c>
      <c r="B10432" t="s">
        <v>6064</v>
      </c>
      <c r="C10432">
        <v>88245</v>
      </c>
      <c r="D10432">
        <v>1.3854</v>
      </c>
    </row>
    <row r="10433" spans="1:4" x14ac:dyDescent="0.2">
      <c r="A10433">
        <v>104283</v>
      </c>
      <c r="B10433" t="s">
        <v>6064</v>
      </c>
      <c r="C10433">
        <v>88238</v>
      </c>
      <c r="D10433">
        <v>1.0529999999999999</v>
      </c>
    </row>
    <row r="10434" spans="1:4" x14ac:dyDescent="0.2">
      <c r="A10434">
        <v>104283</v>
      </c>
      <c r="B10434" t="s">
        <v>80</v>
      </c>
      <c r="C10434">
        <v>44874</v>
      </c>
      <c r="D10434">
        <v>1</v>
      </c>
    </row>
    <row r="10435" spans="1:4" x14ac:dyDescent="0.2">
      <c r="A10435">
        <v>104283</v>
      </c>
      <c r="B10435" t="s">
        <v>80</v>
      </c>
      <c r="C10435">
        <v>44864</v>
      </c>
      <c r="D10435">
        <v>1</v>
      </c>
    </row>
    <row r="10436" spans="1:4" x14ac:dyDescent="0.2">
      <c r="A10436">
        <v>104283</v>
      </c>
      <c r="B10436" t="s">
        <v>80</v>
      </c>
      <c r="C10436">
        <v>44854</v>
      </c>
      <c r="D10436">
        <v>1</v>
      </c>
    </row>
    <row r="10437" spans="1:4" x14ac:dyDescent="0.2">
      <c r="A10437">
        <v>104283</v>
      </c>
      <c r="B10437" t="s">
        <v>80</v>
      </c>
      <c r="C10437">
        <v>44842</v>
      </c>
      <c r="D10437">
        <v>4</v>
      </c>
    </row>
    <row r="10438" spans="1:4" x14ac:dyDescent="0.2">
      <c r="A10438">
        <v>104283</v>
      </c>
      <c r="B10438" t="s">
        <v>80</v>
      </c>
      <c r="C10438">
        <v>43132</v>
      </c>
      <c r="D10438">
        <v>6.0000000000000001E-3</v>
      </c>
    </row>
    <row r="10439" spans="1:4" x14ac:dyDescent="0.2">
      <c r="A10439">
        <v>104283</v>
      </c>
      <c r="B10439" t="s">
        <v>80</v>
      </c>
      <c r="C10439">
        <v>34</v>
      </c>
      <c r="D10439">
        <v>1.3573999999999999</v>
      </c>
    </row>
    <row r="10440" spans="1:4" x14ac:dyDescent="0.2">
      <c r="A10440">
        <v>104289</v>
      </c>
    </row>
    <row r="10441" spans="1:4" x14ac:dyDescent="0.2">
      <c r="A10441">
        <v>104289</v>
      </c>
      <c r="B10441" t="s">
        <v>6064</v>
      </c>
      <c r="C10441">
        <v>102828</v>
      </c>
      <c r="D10441">
        <v>0.51790000000000003</v>
      </c>
    </row>
    <row r="10442" spans="1:4" x14ac:dyDescent="0.2">
      <c r="A10442">
        <v>104289</v>
      </c>
      <c r="B10442" t="s">
        <v>6064</v>
      </c>
      <c r="C10442">
        <v>102827</v>
      </c>
      <c r="D10442">
        <v>0.1434</v>
      </c>
    </row>
    <row r="10443" spans="1:4" x14ac:dyDescent="0.2">
      <c r="A10443">
        <v>104289</v>
      </c>
      <c r="B10443" t="s">
        <v>6064</v>
      </c>
      <c r="C10443">
        <v>95140</v>
      </c>
      <c r="D10443">
        <v>0.3579</v>
      </c>
    </row>
    <row r="10444" spans="1:4" x14ac:dyDescent="0.2">
      <c r="A10444">
        <v>104289</v>
      </c>
      <c r="B10444" t="s">
        <v>6064</v>
      </c>
      <c r="C10444">
        <v>95139</v>
      </c>
      <c r="D10444">
        <v>0.25719999999999998</v>
      </c>
    </row>
    <row r="10445" spans="1:4" x14ac:dyDescent="0.2">
      <c r="A10445">
        <v>104289</v>
      </c>
      <c r="B10445" t="s">
        <v>6064</v>
      </c>
      <c r="C10445">
        <v>88245</v>
      </c>
      <c r="D10445">
        <v>1.4601999999999999</v>
      </c>
    </row>
    <row r="10446" spans="1:4" x14ac:dyDescent="0.2">
      <c r="A10446">
        <v>104289</v>
      </c>
      <c r="B10446" t="s">
        <v>6064</v>
      </c>
      <c r="C10446">
        <v>88238</v>
      </c>
      <c r="D10446">
        <v>1.1247</v>
      </c>
    </row>
    <row r="10447" spans="1:4" x14ac:dyDescent="0.2">
      <c r="A10447">
        <v>104289</v>
      </c>
      <c r="B10447" t="s">
        <v>80</v>
      </c>
      <c r="C10447">
        <v>44879</v>
      </c>
      <c r="D10447">
        <v>1</v>
      </c>
    </row>
    <row r="10448" spans="1:4" x14ac:dyDescent="0.2">
      <c r="A10448">
        <v>104289</v>
      </c>
      <c r="B10448" t="s">
        <v>80</v>
      </c>
      <c r="C10448">
        <v>44869</v>
      </c>
      <c r="D10448">
        <v>1</v>
      </c>
    </row>
    <row r="10449" spans="1:4" x14ac:dyDescent="0.2">
      <c r="A10449">
        <v>104289</v>
      </c>
      <c r="B10449" t="s">
        <v>80</v>
      </c>
      <c r="C10449">
        <v>44859</v>
      </c>
      <c r="D10449">
        <v>1</v>
      </c>
    </row>
    <row r="10450" spans="1:4" x14ac:dyDescent="0.2">
      <c r="A10450">
        <v>104289</v>
      </c>
      <c r="B10450" t="s">
        <v>80</v>
      </c>
      <c r="C10450">
        <v>44843</v>
      </c>
      <c r="D10450">
        <v>4</v>
      </c>
    </row>
    <row r="10451" spans="1:4" x14ac:dyDescent="0.2">
      <c r="A10451">
        <v>104289</v>
      </c>
      <c r="B10451" t="s">
        <v>80</v>
      </c>
      <c r="C10451">
        <v>43132</v>
      </c>
      <c r="D10451">
        <v>6.0000000000000001E-3</v>
      </c>
    </row>
    <row r="10452" spans="1:4" x14ac:dyDescent="0.2">
      <c r="A10452">
        <v>104289</v>
      </c>
      <c r="B10452" t="s">
        <v>80</v>
      </c>
      <c r="C10452">
        <v>34</v>
      </c>
      <c r="D10452">
        <v>2.2212000000000001</v>
      </c>
    </row>
    <row r="10453" spans="1:4" x14ac:dyDescent="0.2">
      <c r="A10453">
        <v>104284</v>
      </c>
    </row>
    <row r="10454" spans="1:4" x14ac:dyDescent="0.2">
      <c r="A10454">
        <v>104284</v>
      </c>
      <c r="B10454" t="s">
        <v>6064</v>
      </c>
      <c r="C10454">
        <v>102828</v>
      </c>
      <c r="D10454">
        <v>0.58840000000000003</v>
      </c>
    </row>
    <row r="10455" spans="1:4" x14ac:dyDescent="0.2">
      <c r="A10455">
        <v>104284</v>
      </c>
      <c r="B10455" t="s">
        <v>6064</v>
      </c>
      <c r="C10455">
        <v>102827</v>
      </c>
      <c r="D10455">
        <v>0.16289999999999999</v>
      </c>
    </row>
    <row r="10456" spans="1:4" x14ac:dyDescent="0.2">
      <c r="A10456">
        <v>104284</v>
      </c>
      <c r="B10456" t="s">
        <v>6064</v>
      </c>
      <c r="C10456">
        <v>95140</v>
      </c>
      <c r="D10456">
        <v>0.40050000000000002</v>
      </c>
    </row>
    <row r="10457" spans="1:4" x14ac:dyDescent="0.2">
      <c r="A10457">
        <v>104284</v>
      </c>
      <c r="B10457" t="s">
        <v>6064</v>
      </c>
      <c r="C10457">
        <v>95139</v>
      </c>
      <c r="D10457">
        <v>0.28789999999999999</v>
      </c>
    </row>
    <row r="10458" spans="1:4" x14ac:dyDescent="0.2">
      <c r="A10458">
        <v>104284</v>
      </c>
      <c r="B10458" t="s">
        <v>6064</v>
      </c>
      <c r="C10458">
        <v>88245</v>
      </c>
      <c r="D10458">
        <v>1.829</v>
      </c>
    </row>
    <row r="10459" spans="1:4" x14ac:dyDescent="0.2">
      <c r="A10459">
        <v>104284</v>
      </c>
      <c r="B10459" t="s">
        <v>6064</v>
      </c>
      <c r="C10459">
        <v>88238</v>
      </c>
      <c r="D10459">
        <v>1.2917000000000001</v>
      </c>
    </row>
    <row r="10460" spans="1:4" x14ac:dyDescent="0.2">
      <c r="A10460">
        <v>104284</v>
      </c>
      <c r="B10460" t="s">
        <v>80</v>
      </c>
      <c r="C10460">
        <v>44875</v>
      </c>
      <c r="D10460">
        <v>1</v>
      </c>
    </row>
    <row r="10461" spans="1:4" x14ac:dyDescent="0.2">
      <c r="A10461">
        <v>104284</v>
      </c>
      <c r="B10461" t="s">
        <v>80</v>
      </c>
      <c r="C10461">
        <v>44865</v>
      </c>
      <c r="D10461">
        <v>1</v>
      </c>
    </row>
    <row r="10462" spans="1:4" x14ac:dyDescent="0.2">
      <c r="A10462">
        <v>104284</v>
      </c>
      <c r="B10462" t="s">
        <v>80</v>
      </c>
      <c r="C10462">
        <v>44855</v>
      </c>
      <c r="D10462">
        <v>1</v>
      </c>
    </row>
    <row r="10463" spans="1:4" x14ac:dyDescent="0.2">
      <c r="A10463">
        <v>104284</v>
      </c>
      <c r="B10463" t="s">
        <v>80</v>
      </c>
      <c r="C10463">
        <v>44842</v>
      </c>
      <c r="D10463">
        <v>6</v>
      </c>
    </row>
    <row r="10464" spans="1:4" x14ac:dyDescent="0.2">
      <c r="A10464">
        <v>104284</v>
      </c>
      <c r="B10464" t="s">
        <v>80</v>
      </c>
      <c r="C10464">
        <v>43132</v>
      </c>
      <c r="D10464">
        <v>6.0000000000000001E-3</v>
      </c>
    </row>
    <row r="10465" spans="1:4" x14ac:dyDescent="0.2">
      <c r="A10465">
        <v>104284</v>
      </c>
      <c r="B10465" t="s">
        <v>80</v>
      </c>
      <c r="C10465">
        <v>34</v>
      </c>
      <c r="D10465">
        <v>2.2212000000000001</v>
      </c>
    </row>
    <row r="10466" spans="1:4" x14ac:dyDescent="0.2">
      <c r="A10466">
        <v>104290</v>
      </c>
    </row>
    <row r="10467" spans="1:4" x14ac:dyDescent="0.2">
      <c r="A10467">
        <v>104290</v>
      </c>
      <c r="B10467" t="s">
        <v>6064</v>
      </c>
      <c r="C10467">
        <v>102828</v>
      </c>
      <c r="D10467">
        <v>0.79979999999999996</v>
      </c>
    </row>
    <row r="10468" spans="1:4" x14ac:dyDescent="0.2">
      <c r="A10468">
        <v>104290</v>
      </c>
      <c r="B10468" t="s">
        <v>6064</v>
      </c>
      <c r="C10468">
        <v>102827</v>
      </c>
      <c r="D10468">
        <v>0.22140000000000001</v>
      </c>
    </row>
    <row r="10469" spans="1:4" x14ac:dyDescent="0.2">
      <c r="A10469">
        <v>104290</v>
      </c>
      <c r="B10469" t="s">
        <v>6064</v>
      </c>
      <c r="C10469">
        <v>95140</v>
      </c>
      <c r="D10469">
        <v>0.4819</v>
      </c>
    </row>
    <row r="10470" spans="1:4" x14ac:dyDescent="0.2">
      <c r="A10470">
        <v>104290</v>
      </c>
      <c r="B10470" t="s">
        <v>6064</v>
      </c>
      <c r="C10470">
        <v>95139</v>
      </c>
      <c r="D10470">
        <v>0.34639999999999999</v>
      </c>
    </row>
    <row r="10471" spans="1:4" x14ac:dyDescent="0.2">
      <c r="A10471">
        <v>104290</v>
      </c>
      <c r="B10471" t="s">
        <v>6064</v>
      </c>
      <c r="C10471">
        <v>88245</v>
      </c>
      <c r="D10471">
        <v>1.9369000000000001</v>
      </c>
    </row>
    <row r="10472" spans="1:4" x14ac:dyDescent="0.2">
      <c r="A10472">
        <v>104290</v>
      </c>
      <c r="B10472" t="s">
        <v>6064</v>
      </c>
      <c r="C10472">
        <v>88238</v>
      </c>
      <c r="D10472">
        <v>1.3992</v>
      </c>
    </row>
    <row r="10473" spans="1:4" x14ac:dyDescent="0.2">
      <c r="A10473">
        <v>104290</v>
      </c>
      <c r="B10473" t="s">
        <v>80</v>
      </c>
      <c r="C10473">
        <v>44880</v>
      </c>
      <c r="D10473">
        <v>1</v>
      </c>
    </row>
    <row r="10474" spans="1:4" x14ac:dyDescent="0.2">
      <c r="A10474">
        <v>104290</v>
      </c>
      <c r="B10474" t="s">
        <v>80</v>
      </c>
      <c r="C10474">
        <v>44870</v>
      </c>
      <c r="D10474">
        <v>1</v>
      </c>
    </row>
    <row r="10475" spans="1:4" x14ac:dyDescent="0.2">
      <c r="A10475">
        <v>104290</v>
      </c>
      <c r="B10475" t="s">
        <v>80</v>
      </c>
      <c r="C10475">
        <v>44860</v>
      </c>
      <c r="D10475">
        <v>1</v>
      </c>
    </row>
    <row r="10476" spans="1:4" x14ac:dyDescent="0.2">
      <c r="A10476">
        <v>104290</v>
      </c>
      <c r="B10476" t="s">
        <v>80</v>
      </c>
      <c r="C10476">
        <v>44843</v>
      </c>
      <c r="D10476">
        <v>6</v>
      </c>
    </row>
    <row r="10477" spans="1:4" x14ac:dyDescent="0.2">
      <c r="A10477">
        <v>104290</v>
      </c>
      <c r="B10477" t="s">
        <v>80</v>
      </c>
      <c r="C10477">
        <v>43132</v>
      </c>
      <c r="D10477">
        <v>6.0000000000000001E-3</v>
      </c>
    </row>
    <row r="10478" spans="1:4" x14ac:dyDescent="0.2">
      <c r="A10478">
        <v>104290</v>
      </c>
      <c r="B10478" t="s">
        <v>80</v>
      </c>
      <c r="C10478">
        <v>34</v>
      </c>
      <c r="D10478">
        <v>2.3445999999999998</v>
      </c>
    </row>
    <row r="10479" spans="1:4" x14ac:dyDescent="0.2">
      <c r="A10479">
        <v>104285</v>
      </c>
    </row>
    <row r="10480" spans="1:4" x14ac:dyDescent="0.2">
      <c r="A10480">
        <v>104285</v>
      </c>
      <c r="B10480" t="s">
        <v>6064</v>
      </c>
      <c r="C10480">
        <v>102828</v>
      </c>
      <c r="D10480">
        <v>0.69410000000000005</v>
      </c>
    </row>
    <row r="10481" spans="1:4" x14ac:dyDescent="0.2">
      <c r="A10481">
        <v>104285</v>
      </c>
      <c r="B10481" t="s">
        <v>6064</v>
      </c>
      <c r="C10481">
        <v>102827</v>
      </c>
      <c r="D10481">
        <v>0.19209999999999999</v>
      </c>
    </row>
    <row r="10482" spans="1:4" x14ac:dyDescent="0.2">
      <c r="A10482">
        <v>104285</v>
      </c>
      <c r="B10482" t="s">
        <v>6064</v>
      </c>
      <c r="C10482">
        <v>95140</v>
      </c>
      <c r="D10482">
        <v>0.44890000000000002</v>
      </c>
    </row>
    <row r="10483" spans="1:4" x14ac:dyDescent="0.2">
      <c r="A10483">
        <v>104285</v>
      </c>
      <c r="B10483" t="s">
        <v>6064</v>
      </c>
      <c r="C10483">
        <v>95139</v>
      </c>
      <c r="D10483">
        <v>0.32269999999999999</v>
      </c>
    </row>
    <row r="10484" spans="1:4" x14ac:dyDescent="0.2">
      <c r="A10484">
        <v>104285</v>
      </c>
      <c r="B10484" t="s">
        <v>6064</v>
      </c>
      <c r="C10484">
        <v>88245</v>
      </c>
      <c r="D10484">
        <v>2.0493000000000001</v>
      </c>
    </row>
    <row r="10485" spans="1:4" x14ac:dyDescent="0.2">
      <c r="A10485">
        <v>104285</v>
      </c>
      <c r="B10485" t="s">
        <v>6064</v>
      </c>
      <c r="C10485">
        <v>88238</v>
      </c>
      <c r="D10485">
        <v>1.4111</v>
      </c>
    </row>
    <row r="10486" spans="1:4" x14ac:dyDescent="0.2">
      <c r="A10486">
        <v>104285</v>
      </c>
      <c r="B10486" t="s">
        <v>80</v>
      </c>
      <c r="C10486">
        <v>44876</v>
      </c>
      <c r="D10486">
        <v>1</v>
      </c>
    </row>
    <row r="10487" spans="1:4" x14ac:dyDescent="0.2">
      <c r="A10487">
        <v>104285</v>
      </c>
      <c r="B10487" t="s">
        <v>80</v>
      </c>
      <c r="C10487">
        <v>44866</v>
      </c>
      <c r="D10487">
        <v>1</v>
      </c>
    </row>
    <row r="10488" spans="1:4" x14ac:dyDescent="0.2">
      <c r="A10488">
        <v>104285</v>
      </c>
      <c r="B10488" t="s">
        <v>80</v>
      </c>
      <c r="C10488">
        <v>44856</v>
      </c>
      <c r="D10488">
        <v>1</v>
      </c>
    </row>
    <row r="10489" spans="1:4" x14ac:dyDescent="0.2">
      <c r="A10489">
        <v>104285</v>
      </c>
      <c r="B10489" t="s">
        <v>80</v>
      </c>
      <c r="C10489">
        <v>44842</v>
      </c>
      <c r="D10489">
        <v>7</v>
      </c>
    </row>
    <row r="10490" spans="1:4" x14ac:dyDescent="0.2">
      <c r="A10490">
        <v>104285</v>
      </c>
      <c r="B10490" t="s">
        <v>80</v>
      </c>
      <c r="C10490">
        <v>43132</v>
      </c>
      <c r="D10490">
        <v>6.0000000000000001E-3</v>
      </c>
    </row>
    <row r="10491" spans="1:4" x14ac:dyDescent="0.2">
      <c r="A10491">
        <v>104285</v>
      </c>
      <c r="B10491" t="s">
        <v>80</v>
      </c>
      <c r="C10491">
        <v>34</v>
      </c>
      <c r="D10491">
        <v>2.2212000000000001</v>
      </c>
    </row>
    <row r="10492" spans="1:4" x14ac:dyDescent="0.2">
      <c r="A10492">
        <v>104291</v>
      </c>
    </row>
    <row r="10493" spans="1:4" x14ac:dyDescent="0.2">
      <c r="A10493">
        <v>104291</v>
      </c>
      <c r="B10493" t="s">
        <v>6064</v>
      </c>
      <c r="C10493">
        <v>102828</v>
      </c>
      <c r="D10493">
        <v>0.94069999999999998</v>
      </c>
    </row>
    <row r="10494" spans="1:4" x14ac:dyDescent="0.2">
      <c r="A10494">
        <v>104291</v>
      </c>
      <c r="B10494" t="s">
        <v>6064</v>
      </c>
      <c r="C10494">
        <v>102827</v>
      </c>
      <c r="D10494">
        <v>0.26040000000000002</v>
      </c>
    </row>
    <row r="10495" spans="1:4" x14ac:dyDescent="0.2">
      <c r="A10495">
        <v>104291</v>
      </c>
      <c r="B10495" t="s">
        <v>6064</v>
      </c>
      <c r="C10495">
        <v>95140</v>
      </c>
      <c r="D10495">
        <v>0.54390000000000005</v>
      </c>
    </row>
    <row r="10496" spans="1:4" x14ac:dyDescent="0.2">
      <c r="A10496">
        <v>104291</v>
      </c>
      <c r="B10496" t="s">
        <v>6064</v>
      </c>
      <c r="C10496">
        <v>95139</v>
      </c>
      <c r="D10496">
        <v>0.39090000000000003</v>
      </c>
    </row>
    <row r="10497" spans="1:4" x14ac:dyDescent="0.2">
      <c r="A10497">
        <v>104291</v>
      </c>
      <c r="B10497" t="s">
        <v>6064</v>
      </c>
      <c r="C10497">
        <v>88245</v>
      </c>
      <c r="D10497">
        <v>2.1770999999999998</v>
      </c>
    </row>
    <row r="10498" spans="1:4" x14ac:dyDescent="0.2">
      <c r="A10498">
        <v>104291</v>
      </c>
      <c r="B10498" t="s">
        <v>6064</v>
      </c>
      <c r="C10498">
        <v>88238</v>
      </c>
      <c r="D10498">
        <v>1.5364</v>
      </c>
    </row>
    <row r="10499" spans="1:4" x14ac:dyDescent="0.2">
      <c r="A10499">
        <v>104291</v>
      </c>
      <c r="B10499" t="s">
        <v>80</v>
      </c>
      <c r="C10499">
        <v>44881</v>
      </c>
      <c r="D10499">
        <v>1</v>
      </c>
    </row>
    <row r="10500" spans="1:4" x14ac:dyDescent="0.2">
      <c r="A10500">
        <v>104291</v>
      </c>
      <c r="B10500" t="s">
        <v>80</v>
      </c>
      <c r="C10500">
        <v>44871</v>
      </c>
      <c r="D10500">
        <v>1</v>
      </c>
    </row>
    <row r="10501" spans="1:4" x14ac:dyDescent="0.2">
      <c r="A10501">
        <v>104291</v>
      </c>
      <c r="B10501" t="s">
        <v>80</v>
      </c>
      <c r="C10501">
        <v>44861</v>
      </c>
      <c r="D10501">
        <v>1</v>
      </c>
    </row>
    <row r="10502" spans="1:4" x14ac:dyDescent="0.2">
      <c r="A10502">
        <v>104291</v>
      </c>
      <c r="B10502" t="s">
        <v>80</v>
      </c>
      <c r="C10502">
        <v>44843</v>
      </c>
      <c r="D10502">
        <v>7</v>
      </c>
    </row>
    <row r="10503" spans="1:4" x14ac:dyDescent="0.2">
      <c r="A10503">
        <v>104291</v>
      </c>
      <c r="B10503" t="s">
        <v>80</v>
      </c>
      <c r="C10503">
        <v>43132</v>
      </c>
      <c r="D10503">
        <v>6.0000000000000001E-3</v>
      </c>
    </row>
    <row r="10504" spans="1:4" x14ac:dyDescent="0.2">
      <c r="A10504">
        <v>104291</v>
      </c>
      <c r="B10504" t="s">
        <v>80</v>
      </c>
      <c r="C10504">
        <v>43055</v>
      </c>
      <c r="D10504">
        <v>5.2965</v>
      </c>
    </row>
    <row r="10505" spans="1:4" x14ac:dyDescent="0.2">
      <c r="A10505">
        <v>104267</v>
      </c>
    </row>
    <row r="10506" spans="1:4" x14ac:dyDescent="0.2">
      <c r="A10506">
        <v>104267</v>
      </c>
      <c r="B10506" t="s">
        <v>6064</v>
      </c>
      <c r="C10506">
        <v>103939</v>
      </c>
      <c r="D10506">
        <v>0.06</v>
      </c>
    </row>
    <row r="10507" spans="1:4" x14ac:dyDescent="0.2">
      <c r="A10507">
        <v>104267</v>
      </c>
      <c r="B10507" t="s">
        <v>6064</v>
      </c>
      <c r="C10507">
        <v>103938</v>
      </c>
      <c r="D10507">
        <v>1.66E-2</v>
      </c>
    </row>
    <row r="10508" spans="1:4" x14ac:dyDescent="0.2">
      <c r="A10508">
        <v>104267</v>
      </c>
      <c r="B10508" t="s">
        <v>6064</v>
      </c>
      <c r="C10508">
        <v>88245</v>
      </c>
      <c r="D10508">
        <v>0.45710000000000001</v>
      </c>
    </row>
    <row r="10509" spans="1:4" x14ac:dyDescent="0.2">
      <c r="A10509">
        <v>104267</v>
      </c>
      <c r="B10509" t="s">
        <v>6064</v>
      </c>
      <c r="C10509">
        <v>88238</v>
      </c>
      <c r="D10509">
        <v>0.1847</v>
      </c>
    </row>
    <row r="10510" spans="1:4" x14ac:dyDescent="0.2">
      <c r="A10510">
        <v>104267</v>
      </c>
      <c r="B10510" t="s">
        <v>80</v>
      </c>
      <c r="C10510">
        <v>44849</v>
      </c>
      <c r="D10510">
        <v>1</v>
      </c>
    </row>
    <row r="10511" spans="1:4" x14ac:dyDescent="0.2">
      <c r="A10511">
        <v>104267</v>
      </c>
      <c r="B10511" t="s">
        <v>80</v>
      </c>
      <c r="C10511">
        <v>44848</v>
      </c>
      <c r="D10511">
        <v>0.5</v>
      </c>
    </row>
    <row r="10512" spans="1:4" x14ac:dyDescent="0.2">
      <c r="A10512">
        <v>104267</v>
      </c>
      <c r="B10512" t="s">
        <v>80</v>
      </c>
      <c r="C10512">
        <v>44846</v>
      </c>
      <c r="D10512">
        <v>1</v>
      </c>
    </row>
    <row r="10513" spans="1:4" x14ac:dyDescent="0.2">
      <c r="A10513">
        <v>104267</v>
      </c>
      <c r="B10513" t="s">
        <v>80</v>
      </c>
      <c r="C10513">
        <v>44844</v>
      </c>
      <c r="D10513">
        <v>1</v>
      </c>
    </row>
    <row r="10514" spans="1:4" x14ac:dyDescent="0.2">
      <c r="A10514">
        <v>104267</v>
      </c>
      <c r="B10514" t="s">
        <v>80</v>
      </c>
      <c r="C10514">
        <v>44842</v>
      </c>
      <c r="D10514">
        <v>1</v>
      </c>
    </row>
    <row r="10515" spans="1:4" x14ac:dyDescent="0.2">
      <c r="A10515">
        <v>104267</v>
      </c>
      <c r="B10515" t="s">
        <v>80</v>
      </c>
      <c r="C10515">
        <v>44840</v>
      </c>
      <c r="D10515">
        <v>1</v>
      </c>
    </row>
    <row r="10516" spans="1:4" x14ac:dyDescent="0.2">
      <c r="A10516">
        <v>104267</v>
      </c>
      <c r="B10516" t="s">
        <v>80</v>
      </c>
      <c r="C10516">
        <v>43132</v>
      </c>
      <c r="D10516">
        <v>6.0000000000000001E-3</v>
      </c>
    </row>
    <row r="10517" spans="1:4" x14ac:dyDescent="0.2">
      <c r="A10517">
        <v>104268</v>
      </c>
    </row>
    <row r="10518" spans="1:4" x14ac:dyDescent="0.2">
      <c r="A10518">
        <v>104268</v>
      </c>
      <c r="B10518" t="s">
        <v>6064</v>
      </c>
      <c r="C10518">
        <v>103945</v>
      </c>
      <c r="D10518">
        <v>9.5200000000000007E-2</v>
      </c>
    </row>
    <row r="10519" spans="1:4" x14ac:dyDescent="0.2">
      <c r="A10519">
        <v>104268</v>
      </c>
      <c r="B10519" t="s">
        <v>6064</v>
      </c>
      <c r="C10519">
        <v>103944</v>
      </c>
      <c r="D10519">
        <v>2.64E-2</v>
      </c>
    </row>
    <row r="10520" spans="1:4" x14ac:dyDescent="0.2">
      <c r="A10520">
        <v>104268</v>
      </c>
      <c r="B10520" t="s">
        <v>6064</v>
      </c>
      <c r="C10520">
        <v>88245</v>
      </c>
      <c r="D10520">
        <v>0.47499999999999998</v>
      </c>
    </row>
    <row r="10521" spans="1:4" x14ac:dyDescent="0.2">
      <c r="A10521">
        <v>104268</v>
      </c>
      <c r="B10521" t="s">
        <v>6064</v>
      </c>
      <c r="C10521">
        <v>88238</v>
      </c>
      <c r="D10521">
        <v>0.2026</v>
      </c>
    </row>
    <row r="10522" spans="1:4" x14ac:dyDescent="0.2">
      <c r="A10522">
        <v>104268</v>
      </c>
      <c r="B10522" t="s">
        <v>80</v>
      </c>
      <c r="C10522">
        <v>44849</v>
      </c>
      <c r="D10522">
        <v>1</v>
      </c>
    </row>
    <row r="10523" spans="1:4" x14ac:dyDescent="0.2">
      <c r="A10523">
        <v>104268</v>
      </c>
      <c r="B10523" t="s">
        <v>80</v>
      </c>
      <c r="C10523">
        <v>44848</v>
      </c>
      <c r="D10523">
        <v>0.5</v>
      </c>
    </row>
    <row r="10524" spans="1:4" x14ac:dyDescent="0.2">
      <c r="A10524">
        <v>104268</v>
      </c>
      <c r="B10524" t="s">
        <v>80</v>
      </c>
      <c r="C10524">
        <v>44847</v>
      </c>
      <c r="D10524">
        <v>1</v>
      </c>
    </row>
    <row r="10525" spans="1:4" x14ac:dyDescent="0.2">
      <c r="A10525">
        <v>104268</v>
      </c>
      <c r="B10525" t="s">
        <v>80</v>
      </c>
      <c r="C10525">
        <v>44845</v>
      </c>
      <c r="D10525">
        <v>1</v>
      </c>
    </row>
    <row r="10526" spans="1:4" x14ac:dyDescent="0.2">
      <c r="A10526">
        <v>104268</v>
      </c>
      <c r="B10526" t="s">
        <v>80</v>
      </c>
      <c r="C10526">
        <v>44843</v>
      </c>
      <c r="D10526">
        <v>1</v>
      </c>
    </row>
    <row r="10527" spans="1:4" x14ac:dyDescent="0.2">
      <c r="A10527">
        <v>104268</v>
      </c>
      <c r="B10527" t="s">
        <v>80</v>
      </c>
      <c r="C10527">
        <v>44841</v>
      </c>
      <c r="D10527">
        <v>1</v>
      </c>
    </row>
    <row r="10528" spans="1:4" x14ac:dyDescent="0.2">
      <c r="A10528">
        <v>104268</v>
      </c>
      <c r="B10528" t="s">
        <v>80</v>
      </c>
      <c r="C10528">
        <v>43132</v>
      </c>
      <c r="D10528">
        <v>6.0000000000000001E-3</v>
      </c>
    </row>
    <row r="10529" spans="1:4" x14ac:dyDescent="0.2">
      <c r="A10529">
        <v>104269</v>
      </c>
    </row>
    <row r="10530" spans="1:4" x14ac:dyDescent="0.2">
      <c r="A10530">
        <v>104269</v>
      </c>
      <c r="B10530" t="s">
        <v>6064</v>
      </c>
      <c r="C10530">
        <v>88245</v>
      </c>
      <c r="D10530">
        <v>0.30180000000000001</v>
      </c>
    </row>
    <row r="10531" spans="1:4" x14ac:dyDescent="0.2">
      <c r="A10531">
        <v>104269</v>
      </c>
      <c r="B10531" t="s">
        <v>6064</v>
      </c>
      <c r="C10531">
        <v>88238</v>
      </c>
      <c r="D10531">
        <v>1.3319000000000001</v>
      </c>
    </row>
    <row r="10532" spans="1:4" x14ac:dyDescent="0.2">
      <c r="A10532">
        <v>104269</v>
      </c>
      <c r="B10532" t="s">
        <v>80</v>
      </c>
      <c r="C10532">
        <v>44883</v>
      </c>
      <c r="D10532">
        <v>1</v>
      </c>
    </row>
    <row r="10533" spans="1:4" x14ac:dyDescent="0.2">
      <c r="A10533">
        <v>104269</v>
      </c>
      <c r="B10533" t="s">
        <v>80</v>
      </c>
      <c r="C10533">
        <v>43132</v>
      </c>
      <c r="D10533">
        <v>6.0000000000000001E-3</v>
      </c>
    </row>
    <row r="10534" spans="1:4" x14ac:dyDescent="0.2">
      <c r="A10534">
        <v>104269</v>
      </c>
      <c r="B10534" t="s">
        <v>80</v>
      </c>
      <c r="C10534">
        <v>34</v>
      </c>
      <c r="D10534">
        <v>0.29620000000000002</v>
      </c>
    </row>
    <row r="10535" spans="1:4" x14ac:dyDescent="0.2">
      <c r="A10535">
        <v>104270</v>
      </c>
    </row>
    <row r="10536" spans="1:4" x14ac:dyDescent="0.2">
      <c r="A10536">
        <v>104270</v>
      </c>
      <c r="B10536" t="s">
        <v>6064</v>
      </c>
      <c r="C10536">
        <v>88245</v>
      </c>
      <c r="D10536">
        <v>0.30180000000000001</v>
      </c>
    </row>
    <row r="10537" spans="1:4" x14ac:dyDescent="0.2">
      <c r="A10537">
        <v>104270</v>
      </c>
      <c r="B10537" t="s">
        <v>6064</v>
      </c>
      <c r="C10537">
        <v>88238</v>
      </c>
      <c r="D10537">
        <v>1.3319000000000001</v>
      </c>
    </row>
    <row r="10538" spans="1:4" x14ac:dyDescent="0.2">
      <c r="A10538">
        <v>104270</v>
      </c>
      <c r="B10538" t="s">
        <v>80</v>
      </c>
      <c r="C10538">
        <v>44883</v>
      </c>
      <c r="D10538">
        <v>1</v>
      </c>
    </row>
    <row r="10539" spans="1:4" x14ac:dyDescent="0.2">
      <c r="A10539">
        <v>104270</v>
      </c>
      <c r="B10539" t="s">
        <v>80</v>
      </c>
      <c r="C10539">
        <v>43132</v>
      </c>
      <c r="D10539">
        <v>6.0000000000000001E-3</v>
      </c>
    </row>
    <row r="10540" spans="1:4" x14ac:dyDescent="0.2">
      <c r="A10540">
        <v>104270</v>
      </c>
      <c r="B10540" t="s">
        <v>80</v>
      </c>
      <c r="C10540">
        <v>34</v>
      </c>
      <c r="D10540">
        <v>0.29620000000000002</v>
      </c>
    </row>
    <row r="10541" spans="1:4" x14ac:dyDescent="0.2">
      <c r="A10541">
        <v>104276</v>
      </c>
    </row>
    <row r="10542" spans="1:4" x14ac:dyDescent="0.2">
      <c r="A10542">
        <v>104276</v>
      </c>
      <c r="B10542" t="s">
        <v>6064</v>
      </c>
      <c r="C10542">
        <v>88245</v>
      </c>
      <c r="D10542">
        <v>0.50839999999999996</v>
      </c>
    </row>
    <row r="10543" spans="1:4" x14ac:dyDescent="0.2">
      <c r="A10543">
        <v>104276</v>
      </c>
      <c r="B10543" t="s">
        <v>6064</v>
      </c>
      <c r="C10543">
        <v>88238</v>
      </c>
      <c r="D10543">
        <v>3.1067</v>
      </c>
    </row>
    <row r="10544" spans="1:4" x14ac:dyDescent="0.2">
      <c r="A10544">
        <v>104276</v>
      </c>
      <c r="B10544" t="s">
        <v>80</v>
      </c>
      <c r="C10544">
        <v>44887</v>
      </c>
      <c r="D10544">
        <v>1</v>
      </c>
    </row>
    <row r="10545" spans="1:4" x14ac:dyDescent="0.2">
      <c r="A10545">
        <v>104276</v>
      </c>
      <c r="B10545" t="s">
        <v>80</v>
      </c>
      <c r="C10545">
        <v>43132</v>
      </c>
      <c r="D10545">
        <v>6.0000000000000001E-3</v>
      </c>
    </row>
    <row r="10546" spans="1:4" x14ac:dyDescent="0.2">
      <c r="A10546">
        <v>104276</v>
      </c>
      <c r="B10546" t="s">
        <v>80</v>
      </c>
      <c r="C10546">
        <v>43055</v>
      </c>
      <c r="D10546">
        <v>5.2965</v>
      </c>
    </row>
    <row r="10547" spans="1:4" x14ac:dyDescent="0.2">
      <c r="A10547">
        <v>104280</v>
      </c>
    </row>
    <row r="10548" spans="1:4" x14ac:dyDescent="0.2">
      <c r="A10548">
        <v>104280</v>
      </c>
      <c r="B10548" t="s">
        <v>6064</v>
      </c>
      <c r="C10548">
        <v>88245</v>
      </c>
      <c r="D10548">
        <v>0.50760000000000005</v>
      </c>
    </row>
    <row r="10549" spans="1:4" x14ac:dyDescent="0.2">
      <c r="A10549">
        <v>104280</v>
      </c>
      <c r="B10549" t="s">
        <v>6064</v>
      </c>
      <c r="C10549">
        <v>88238</v>
      </c>
      <c r="D10549">
        <v>3.1067</v>
      </c>
    </row>
    <row r="10550" spans="1:4" x14ac:dyDescent="0.2">
      <c r="A10550">
        <v>104280</v>
      </c>
      <c r="B10550" t="s">
        <v>80</v>
      </c>
      <c r="C10550">
        <v>44887</v>
      </c>
      <c r="D10550">
        <v>1</v>
      </c>
    </row>
    <row r="10551" spans="1:4" x14ac:dyDescent="0.2">
      <c r="A10551">
        <v>104280</v>
      </c>
      <c r="B10551" t="s">
        <v>80</v>
      </c>
      <c r="C10551">
        <v>43132</v>
      </c>
      <c r="D10551">
        <v>6.0000000000000001E-3</v>
      </c>
    </row>
    <row r="10552" spans="1:4" x14ac:dyDescent="0.2">
      <c r="A10552">
        <v>104280</v>
      </c>
      <c r="B10552" t="s">
        <v>80</v>
      </c>
      <c r="C10552">
        <v>43055</v>
      </c>
      <c r="D10552">
        <v>10.762</v>
      </c>
    </row>
    <row r="10553" spans="1:4" x14ac:dyDescent="0.2">
      <c r="A10553">
        <v>104271</v>
      </c>
    </row>
    <row r="10554" spans="1:4" x14ac:dyDescent="0.2">
      <c r="A10554">
        <v>104271</v>
      </c>
      <c r="B10554" t="s">
        <v>6064</v>
      </c>
      <c r="C10554">
        <v>88245</v>
      </c>
      <c r="D10554">
        <v>0.31969999999999998</v>
      </c>
    </row>
    <row r="10555" spans="1:4" x14ac:dyDescent="0.2">
      <c r="A10555">
        <v>104271</v>
      </c>
      <c r="B10555" t="s">
        <v>6064</v>
      </c>
      <c r="C10555">
        <v>88238</v>
      </c>
      <c r="D10555">
        <v>1.4933000000000001</v>
      </c>
    </row>
    <row r="10556" spans="1:4" x14ac:dyDescent="0.2">
      <c r="A10556">
        <v>104271</v>
      </c>
      <c r="B10556" t="s">
        <v>80</v>
      </c>
      <c r="C10556">
        <v>44883</v>
      </c>
      <c r="D10556">
        <v>1</v>
      </c>
    </row>
    <row r="10557" spans="1:4" x14ac:dyDescent="0.2">
      <c r="A10557">
        <v>104271</v>
      </c>
      <c r="B10557" t="s">
        <v>80</v>
      </c>
      <c r="C10557">
        <v>43132</v>
      </c>
      <c r="D10557">
        <v>6.0000000000000001E-3</v>
      </c>
    </row>
    <row r="10558" spans="1:4" x14ac:dyDescent="0.2">
      <c r="A10558">
        <v>104271</v>
      </c>
      <c r="B10558" t="s">
        <v>80</v>
      </c>
      <c r="C10558">
        <v>34</v>
      </c>
      <c r="D10558">
        <v>0.29620000000000002</v>
      </c>
    </row>
    <row r="10559" spans="1:4" x14ac:dyDescent="0.2">
      <c r="A10559">
        <v>104272</v>
      </c>
    </row>
    <row r="10560" spans="1:4" x14ac:dyDescent="0.2">
      <c r="A10560">
        <v>104272</v>
      </c>
      <c r="B10560" t="s">
        <v>6064</v>
      </c>
      <c r="C10560">
        <v>88245</v>
      </c>
      <c r="D10560">
        <v>0.31969999999999998</v>
      </c>
    </row>
    <row r="10561" spans="1:4" x14ac:dyDescent="0.2">
      <c r="A10561">
        <v>104272</v>
      </c>
      <c r="B10561" t="s">
        <v>6064</v>
      </c>
      <c r="C10561">
        <v>88238</v>
      </c>
      <c r="D10561">
        <v>1.4933000000000001</v>
      </c>
    </row>
    <row r="10562" spans="1:4" x14ac:dyDescent="0.2">
      <c r="A10562">
        <v>104272</v>
      </c>
      <c r="B10562" t="s">
        <v>80</v>
      </c>
      <c r="C10562">
        <v>44883</v>
      </c>
      <c r="D10562">
        <v>1</v>
      </c>
    </row>
    <row r="10563" spans="1:4" x14ac:dyDescent="0.2">
      <c r="A10563">
        <v>104272</v>
      </c>
      <c r="B10563" t="s">
        <v>80</v>
      </c>
      <c r="C10563">
        <v>43132</v>
      </c>
      <c r="D10563">
        <v>6.0000000000000001E-3</v>
      </c>
    </row>
    <row r="10564" spans="1:4" x14ac:dyDescent="0.2">
      <c r="A10564">
        <v>104272</v>
      </c>
      <c r="B10564" t="s">
        <v>80</v>
      </c>
      <c r="C10564">
        <v>34</v>
      </c>
      <c r="D10564">
        <v>0.29620000000000002</v>
      </c>
    </row>
    <row r="10565" spans="1:4" x14ac:dyDescent="0.2">
      <c r="A10565">
        <v>104273</v>
      </c>
    </row>
    <row r="10566" spans="1:4" x14ac:dyDescent="0.2">
      <c r="A10566">
        <v>104273</v>
      </c>
      <c r="B10566" t="s">
        <v>6064</v>
      </c>
      <c r="C10566">
        <v>88245</v>
      </c>
      <c r="D10566">
        <v>0.3594</v>
      </c>
    </row>
    <row r="10567" spans="1:4" x14ac:dyDescent="0.2">
      <c r="A10567">
        <v>104273</v>
      </c>
      <c r="B10567" t="s">
        <v>6064</v>
      </c>
      <c r="C10567">
        <v>88238</v>
      </c>
      <c r="D10567">
        <v>1.8160000000000001</v>
      </c>
    </row>
    <row r="10568" spans="1:4" x14ac:dyDescent="0.2">
      <c r="A10568">
        <v>104273</v>
      </c>
      <c r="B10568" t="s">
        <v>80</v>
      </c>
      <c r="C10568">
        <v>44884</v>
      </c>
      <c r="D10568">
        <v>1</v>
      </c>
    </row>
    <row r="10569" spans="1:4" x14ac:dyDescent="0.2">
      <c r="A10569">
        <v>104273</v>
      </c>
      <c r="B10569" t="s">
        <v>80</v>
      </c>
      <c r="C10569">
        <v>43132</v>
      </c>
      <c r="D10569">
        <v>6.0000000000000001E-3</v>
      </c>
    </row>
    <row r="10570" spans="1:4" x14ac:dyDescent="0.2">
      <c r="A10570">
        <v>104273</v>
      </c>
      <c r="B10570" t="s">
        <v>80</v>
      </c>
      <c r="C10570">
        <v>34</v>
      </c>
      <c r="D10570">
        <v>1.3573999999999999</v>
      </c>
    </row>
    <row r="10571" spans="1:4" x14ac:dyDescent="0.2">
      <c r="A10571">
        <v>104277</v>
      </c>
    </row>
    <row r="10572" spans="1:4" x14ac:dyDescent="0.2">
      <c r="A10572">
        <v>104277</v>
      </c>
      <c r="B10572" t="s">
        <v>6064</v>
      </c>
      <c r="C10572">
        <v>88245</v>
      </c>
      <c r="D10572">
        <v>0.36249999999999999</v>
      </c>
    </row>
    <row r="10573" spans="1:4" x14ac:dyDescent="0.2">
      <c r="A10573">
        <v>104277</v>
      </c>
      <c r="B10573" t="s">
        <v>6064</v>
      </c>
      <c r="C10573">
        <v>88238</v>
      </c>
      <c r="D10573">
        <v>1.8160000000000001</v>
      </c>
    </row>
    <row r="10574" spans="1:4" x14ac:dyDescent="0.2">
      <c r="A10574">
        <v>104277</v>
      </c>
      <c r="B10574" t="s">
        <v>80</v>
      </c>
      <c r="C10574">
        <v>44884</v>
      </c>
      <c r="D10574">
        <v>1</v>
      </c>
    </row>
    <row r="10575" spans="1:4" x14ac:dyDescent="0.2">
      <c r="A10575">
        <v>104277</v>
      </c>
      <c r="B10575" t="s">
        <v>80</v>
      </c>
      <c r="C10575">
        <v>43132</v>
      </c>
      <c r="D10575">
        <v>6.0000000000000001E-3</v>
      </c>
    </row>
    <row r="10576" spans="1:4" x14ac:dyDescent="0.2">
      <c r="A10576">
        <v>104277</v>
      </c>
      <c r="B10576" t="s">
        <v>80</v>
      </c>
      <c r="C10576">
        <v>34</v>
      </c>
      <c r="D10576">
        <v>2.2212000000000001</v>
      </c>
    </row>
    <row r="10577" spans="1:4" x14ac:dyDescent="0.2">
      <c r="A10577">
        <v>104274</v>
      </c>
    </row>
    <row r="10578" spans="1:4" x14ac:dyDescent="0.2">
      <c r="A10578">
        <v>104274</v>
      </c>
      <c r="B10578" t="s">
        <v>6064</v>
      </c>
      <c r="C10578">
        <v>88245</v>
      </c>
      <c r="D10578">
        <v>0.39839999999999998</v>
      </c>
    </row>
    <row r="10579" spans="1:4" x14ac:dyDescent="0.2">
      <c r="A10579">
        <v>104274</v>
      </c>
      <c r="B10579" t="s">
        <v>6064</v>
      </c>
      <c r="C10579">
        <v>88238</v>
      </c>
      <c r="D10579">
        <v>2.1387</v>
      </c>
    </row>
    <row r="10580" spans="1:4" x14ac:dyDescent="0.2">
      <c r="A10580">
        <v>104274</v>
      </c>
      <c r="B10580" t="s">
        <v>80</v>
      </c>
      <c r="C10580">
        <v>44885</v>
      </c>
      <c r="D10580">
        <v>1</v>
      </c>
    </row>
    <row r="10581" spans="1:4" x14ac:dyDescent="0.2">
      <c r="A10581">
        <v>104274</v>
      </c>
      <c r="B10581" t="s">
        <v>80</v>
      </c>
      <c r="C10581">
        <v>43132</v>
      </c>
      <c r="D10581">
        <v>6.0000000000000001E-3</v>
      </c>
    </row>
    <row r="10582" spans="1:4" x14ac:dyDescent="0.2">
      <c r="A10582">
        <v>104274</v>
      </c>
      <c r="B10582" t="s">
        <v>80</v>
      </c>
      <c r="C10582">
        <v>34</v>
      </c>
      <c r="D10582">
        <v>2.2212000000000001</v>
      </c>
    </row>
    <row r="10583" spans="1:4" x14ac:dyDescent="0.2">
      <c r="A10583">
        <v>104278</v>
      </c>
    </row>
    <row r="10584" spans="1:4" x14ac:dyDescent="0.2">
      <c r="A10584">
        <v>104278</v>
      </c>
      <c r="B10584" t="s">
        <v>6064</v>
      </c>
      <c r="C10584">
        <v>88245</v>
      </c>
      <c r="D10584">
        <v>0.39879999999999999</v>
      </c>
    </row>
    <row r="10585" spans="1:4" x14ac:dyDescent="0.2">
      <c r="A10585">
        <v>104278</v>
      </c>
      <c r="B10585" t="s">
        <v>6064</v>
      </c>
      <c r="C10585">
        <v>88238</v>
      </c>
      <c r="D10585">
        <v>2.1387</v>
      </c>
    </row>
    <row r="10586" spans="1:4" x14ac:dyDescent="0.2">
      <c r="A10586">
        <v>104278</v>
      </c>
      <c r="B10586" t="s">
        <v>80</v>
      </c>
      <c r="C10586">
        <v>44885</v>
      </c>
      <c r="D10586">
        <v>1</v>
      </c>
    </row>
    <row r="10587" spans="1:4" x14ac:dyDescent="0.2">
      <c r="A10587">
        <v>104278</v>
      </c>
      <c r="B10587" t="s">
        <v>80</v>
      </c>
      <c r="C10587">
        <v>43132</v>
      </c>
      <c r="D10587">
        <v>6.0000000000000001E-3</v>
      </c>
    </row>
    <row r="10588" spans="1:4" x14ac:dyDescent="0.2">
      <c r="A10588">
        <v>104278</v>
      </c>
      <c r="B10588" t="s">
        <v>80</v>
      </c>
      <c r="C10588">
        <v>34</v>
      </c>
      <c r="D10588">
        <v>2.3445999999999998</v>
      </c>
    </row>
    <row r="10589" spans="1:4" x14ac:dyDescent="0.2">
      <c r="A10589">
        <v>104275</v>
      </c>
    </row>
    <row r="10590" spans="1:4" x14ac:dyDescent="0.2">
      <c r="A10590">
        <v>104275</v>
      </c>
      <c r="B10590" t="s">
        <v>6064</v>
      </c>
      <c r="C10590">
        <v>88245</v>
      </c>
      <c r="D10590">
        <v>0.4163</v>
      </c>
    </row>
    <row r="10591" spans="1:4" x14ac:dyDescent="0.2">
      <c r="A10591">
        <v>104275</v>
      </c>
      <c r="B10591" t="s">
        <v>6064</v>
      </c>
      <c r="C10591">
        <v>88238</v>
      </c>
      <c r="D10591">
        <v>2.2999999999999998</v>
      </c>
    </row>
    <row r="10592" spans="1:4" x14ac:dyDescent="0.2">
      <c r="A10592">
        <v>104275</v>
      </c>
      <c r="B10592" t="s">
        <v>80</v>
      </c>
      <c r="C10592">
        <v>44886</v>
      </c>
      <c r="D10592">
        <v>1</v>
      </c>
    </row>
    <row r="10593" spans="1:4" x14ac:dyDescent="0.2">
      <c r="A10593">
        <v>104275</v>
      </c>
      <c r="B10593" t="s">
        <v>80</v>
      </c>
      <c r="C10593">
        <v>43132</v>
      </c>
      <c r="D10593">
        <v>6.0000000000000001E-3</v>
      </c>
    </row>
    <row r="10594" spans="1:4" x14ac:dyDescent="0.2">
      <c r="A10594">
        <v>104275</v>
      </c>
      <c r="B10594" t="s">
        <v>80</v>
      </c>
      <c r="C10594">
        <v>34</v>
      </c>
      <c r="D10594">
        <v>2.2212000000000001</v>
      </c>
    </row>
    <row r="10595" spans="1:4" x14ac:dyDescent="0.2">
      <c r="A10595">
        <v>104279</v>
      </c>
    </row>
    <row r="10596" spans="1:4" x14ac:dyDescent="0.2">
      <c r="A10596">
        <v>104279</v>
      </c>
      <c r="B10596" t="s">
        <v>6064</v>
      </c>
      <c r="C10596">
        <v>88245</v>
      </c>
      <c r="D10596">
        <v>0.41880000000000001</v>
      </c>
    </row>
    <row r="10597" spans="1:4" x14ac:dyDescent="0.2">
      <c r="A10597">
        <v>104279</v>
      </c>
      <c r="B10597" t="s">
        <v>6064</v>
      </c>
      <c r="C10597">
        <v>88238</v>
      </c>
      <c r="D10597">
        <v>2.2999999999999998</v>
      </c>
    </row>
    <row r="10598" spans="1:4" x14ac:dyDescent="0.2">
      <c r="A10598">
        <v>104279</v>
      </c>
      <c r="B10598" t="s">
        <v>80</v>
      </c>
      <c r="C10598">
        <v>44886</v>
      </c>
      <c r="D10598">
        <v>1</v>
      </c>
    </row>
    <row r="10599" spans="1:4" x14ac:dyDescent="0.2">
      <c r="A10599">
        <v>104279</v>
      </c>
      <c r="B10599" t="s">
        <v>80</v>
      </c>
      <c r="C10599">
        <v>43132</v>
      </c>
      <c r="D10599">
        <v>6.0000000000000001E-3</v>
      </c>
    </row>
    <row r="10600" spans="1:4" x14ac:dyDescent="0.2">
      <c r="A10600">
        <v>104279</v>
      </c>
      <c r="B10600" t="s">
        <v>80</v>
      </c>
      <c r="C10600">
        <v>43055</v>
      </c>
      <c r="D10600">
        <v>5.2965</v>
      </c>
    </row>
    <row r="10601" spans="1:4" x14ac:dyDescent="0.2">
      <c r="A10601">
        <v>104265</v>
      </c>
    </row>
    <row r="10602" spans="1:4" x14ac:dyDescent="0.2">
      <c r="A10602">
        <v>104265</v>
      </c>
      <c r="B10602" t="s">
        <v>6064</v>
      </c>
      <c r="C10602">
        <v>103939</v>
      </c>
      <c r="D10602">
        <v>6.25E-2</v>
      </c>
    </row>
    <row r="10603" spans="1:4" x14ac:dyDescent="0.2">
      <c r="A10603">
        <v>104265</v>
      </c>
      <c r="B10603" t="s">
        <v>6064</v>
      </c>
      <c r="C10603">
        <v>103938</v>
      </c>
      <c r="D10603">
        <v>1.37E-2</v>
      </c>
    </row>
    <row r="10604" spans="1:4" x14ac:dyDescent="0.2">
      <c r="A10604">
        <v>104265</v>
      </c>
      <c r="B10604" t="s">
        <v>6064</v>
      </c>
      <c r="C10604">
        <v>88245</v>
      </c>
      <c r="D10604">
        <v>0.16470000000000001</v>
      </c>
    </row>
    <row r="10605" spans="1:4" x14ac:dyDescent="0.2">
      <c r="A10605">
        <v>104265</v>
      </c>
      <c r="B10605" t="s">
        <v>80</v>
      </c>
      <c r="C10605">
        <v>44849</v>
      </c>
      <c r="D10605">
        <v>1</v>
      </c>
    </row>
    <row r="10606" spans="1:4" x14ac:dyDescent="0.2">
      <c r="A10606">
        <v>104265</v>
      </c>
      <c r="B10606" t="s">
        <v>80</v>
      </c>
      <c r="C10606">
        <v>44848</v>
      </c>
      <c r="D10606">
        <v>0.5</v>
      </c>
    </row>
    <row r="10607" spans="1:4" x14ac:dyDescent="0.2">
      <c r="A10607">
        <v>104265</v>
      </c>
      <c r="B10607" t="s">
        <v>80</v>
      </c>
      <c r="C10607">
        <v>44846</v>
      </c>
      <c r="D10607">
        <v>1</v>
      </c>
    </row>
    <row r="10608" spans="1:4" x14ac:dyDescent="0.2">
      <c r="A10608">
        <v>104265</v>
      </c>
      <c r="B10608" t="s">
        <v>80</v>
      </c>
      <c r="C10608">
        <v>44842</v>
      </c>
      <c r="D10608">
        <v>1</v>
      </c>
    </row>
    <row r="10609" spans="1:4" x14ac:dyDescent="0.2">
      <c r="A10609">
        <v>104265</v>
      </c>
      <c r="B10609" t="s">
        <v>80</v>
      </c>
      <c r="C10609">
        <v>44840</v>
      </c>
      <c r="D10609">
        <v>1</v>
      </c>
    </row>
    <row r="10610" spans="1:4" x14ac:dyDescent="0.2">
      <c r="A10610">
        <v>104265</v>
      </c>
      <c r="B10610" t="s">
        <v>80</v>
      </c>
      <c r="C10610">
        <v>43132</v>
      </c>
      <c r="D10610">
        <v>6.0000000000000001E-3</v>
      </c>
    </row>
    <row r="10611" spans="1:4" x14ac:dyDescent="0.2">
      <c r="A10611">
        <v>104266</v>
      </c>
    </row>
    <row r="10612" spans="1:4" x14ac:dyDescent="0.2">
      <c r="A10612">
        <v>104266</v>
      </c>
      <c r="B10612" t="s">
        <v>6064</v>
      </c>
      <c r="C10612">
        <v>103945</v>
      </c>
      <c r="D10612">
        <v>6.25E-2</v>
      </c>
    </row>
    <row r="10613" spans="1:4" x14ac:dyDescent="0.2">
      <c r="A10613">
        <v>104266</v>
      </c>
      <c r="B10613" t="s">
        <v>6064</v>
      </c>
      <c r="C10613">
        <v>103944</v>
      </c>
      <c r="D10613">
        <v>1.37E-2</v>
      </c>
    </row>
    <row r="10614" spans="1:4" x14ac:dyDescent="0.2">
      <c r="A10614">
        <v>104266</v>
      </c>
      <c r="B10614" t="s">
        <v>6064</v>
      </c>
      <c r="C10614">
        <v>88245</v>
      </c>
      <c r="D10614">
        <v>0.16470000000000001</v>
      </c>
    </row>
    <row r="10615" spans="1:4" x14ac:dyDescent="0.2">
      <c r="A10615">
        <v>104266</v>
      </c>
      <c r="B10615" t="s">
        <v>80</v>
      </c>
      <c r="C10615">
        <v>44849</v>
      </c>
      <c r="D10615">
        <v>1</v>
      </c>
    </row>
    <row r="10616" spans="1:4" x14ac:dyDescent="0.2">
      <c r="A10616">
        <v>104266</v>
      </c>
      <c r="B10616" t="s">
        <v>80</v>
      </c>
      <c r="C10616">
        <v>44848</v>
      </c>
      <c r="D10616">
        <v>0.5</v>
      </c>
    </row>
    <row r="10617" spans="1:4" x14ac:dyDescent="0.2">
      <c r="A10617">
        <v>104266</v>
      </c>
      <c r="B10617" t="s">
        <v>80</v>
      </c>
      <c r="C10617">
        <v>44847</v>
      </c>
      <c r="D10617">
        <v>1</v>
      </c>
    </row>
    <row r="10618" spans="1:4" x14ac:dyDescent="0.2">
      <c r="A10618">
        <v>104266</v>
      </c>
      <c r="B10618" t="s">
        <v>80</v>
      </c>
      <c r="C10618">
        <v>44843</v>
      </c>
      <c r="D10618">
        <v>1</v>
      </c>
    </row>
    <row r="10619" spans="1:4" x14ac:dyDescent="0.2">
      <c r="A10619">
        <v>104266</v>
      </c>
      <c r="B10619" t="s">
        <v>80</v>
      </c>
      <c r="C10619">
        <v>44841</v>
      </c>
      <c r="D10619">
        <v>1</v>
      </c>
    </row>
    <row r="10620" spans="1:4" x14ac:dyDescent="0.2">
      <c r="A10620">
        <v>104266</v>
      </c>
      <c r="B10620" t="s">
        <v>80</v>
      </c>
      <c r="C10620">
        <v>43132</v>
      </c>
      <c r="D10620">
        <v>6.0000000000000001E-3</v>
      </c>
    </row>
    <row r="10621" spans="1:4" x14ac:dyDescent="0.2">
      <c r="A10621">
        <v>104305</v>
      </c>
    </row>
    <row r="10622" spans="1:4" x14ac:dyDescent="0.2">
      <c r="A10622">
        <v>104305</v>
      </c>
      <c r="B10622" t="s">
        <v>6064</v>
      </c>
      <c r="C10622">
        <v>90644</v>
      </c>
      <c r="D10622">
        <v>1.8E-3</v>
      </c>
    </row>
    <row r="10623" spans="1:4" x14ac:dyDescent="0.2">
      <c r="A10623">
        <v>104305</v>
      </c>
      <c r="B10623" t="s">
        <v>6064</v>
      </c>
      <c r="C10623">
        <v>90643</v>
      </c>
      <c r="D10623">
        <v>4.0000000000000002E-4</v>
      </c>
    </row>
    <row r="10624" spans="1:4" x14ac:dyDescent="0.2">
      <c r="A10624">
        <v>104305</v>
      </c>
      <c r="B10624" t="s">
        <v>6064</v>
      </c>
      <c r="C10624">
        <v>90638</v>
      </c>
      <c r="D10624">
        <v>2.8E-3</v>
      </c>
    </row>
    <row r="10625" spans="1:4" x14ac:dyDescent="0.2">
      <c r="A10625">
        <v>104305</v>
      </c>
      <c r="B10625" t="s">
        <v>6064</v>
      </c>
      <c r="C10625">
        <v>90637</v>
      </c>
      <c r="D10625">
        <v>1E-3</v>
      </c>
    </row>
    <row r="10626" spans="1:4" x14ac:dyDescent="0.2">
      <c r="A10626">
        <v>104305</v>
      </c>
      <c r="B10626" t="s">
        <v>6064</v>
      </c>
      <c r="C10626">
        <v>88377</v>
      </c>
      <c r="D10626">
        <v>2.0500000000000001E-2</v>
      </c>
    </row>
    <row r="10627" spans="1:4" x14ac:dyDescent="0.2">
      <c r="A10627">
        <v>104305</v>
      </c>
      <c r="B10627" t="s">
        <v>6064</v>
      </c>
      <c r="C10627">
        <v>88316</v>
      </c>
      <c r="D10627">
        <v>8.3000000000000001E-3</v>
      </c>
    </row>
    <row r="10628" spans="1:4" x14ac:dyDescent="0.2">
      <c r="A10628">
        <v>104305</v>
      </c>
      <c r="B10628" t="s">
        <v>6064</v>
      </c>
      <c r="C10628">
        <v>88245</v>
      </c>
      <c r="D10628">
        <v>5.6099999999999997E-2</v>
      </c>
    </row>
    <row r="10629" spans="1:4" x14ac:dyDescent="0.2">
      <c r="A10629">
        <v>104305</v>
      </c>
      <c r="B10629" t="s">
        <v>6064</v>
      </c>
      <c r="C10629">
        <v>88238</v>
      </c>
      <c r="D10629">
        <v>6.1999999999999998E-3</v>
      </c>
    </row>
    <row r="10630" spans="1:4" x14ac:dyDescent="0.2">
      <c r="A10630">
        <v>104305</v>
      </c>
      <c r="B10630" t="s">
        <v>80</v>
      </c>
      <c r="C10630">
        <v>44889</v>
      </c>
      <c r="D10630">
        <v>1</v>
      </c>
    </row>
    <row r="10631" spans="1:4" x14ac:dyDescent="0.2">
      <c r="A10631">
        <v>104305</v>
      </c>
      <c r="B10631" t="s">
        <v>80</v>
      </c>
      <c r="C10631">
        <v>1379</v>
      </c>
      <c r="D10631">
        <v>1.6060000000000001</v>
      </c>
    </row>
    <row r="10632" spans="1:4" x14ac:dyDescent="0.2">
      <c r="A10632">
        <v>104306</v>
      </c>
    </row>
    <row r="10633" spans="1:4" x14ac:dyDescent="0.2">
      <c r="A10633">
        <v>104306</v>
      </c>
      <c r="B10633" t="s">
        <v>6064</v>
      </c>
      <c r="C10633">
        <v>90644</v>
      </c>
      <c r="D10633">
        <v>1.8E-3</v>
      </c>
    </row>
    <row r="10634" spans="1:4" x14ac:dyDescent="0.2">
      <c r="A10634">
        <v>104306</v>
      </c>
      <c r="B10634" t="s">
        <v>6064</v>
      </c>
      <c r="C10634">
        <v>90643</v>
      </c>
      <c r="D10634">
        <v>4.0000000000000002E-4</v>
      </c>
    </row>
    <row r="10635" spans="1:4" x14ac:dyDescent="0.2">
      <c r="A10635">
        <v>104306</v>
      </c>
      <c r="B10635" t="s">
        <v>6064</v>
      </c>
      <c r="C10635">
        <v>90638</v>
      </c>
      <c r="D10635">
        <v>2.8E-3</v>
      </c>
    </row>
    <row r="10636" spans="1:4" x14ac:dyDescent="0.2">
      <c r="A10636">
        <v>104306</v>
      </c>
      <c r="B10636" t="s">
        <v>6064</v>
      </c>
      <c r="C10636">
        <v>90637</v>
      </c>
      <c r="D10636">
        <v>1.1000000000000001E-3</v>
      </c>
    </row>
    <row r="10637" spans="1:4" x14ac:dyDescent="0.2">
      <c r="A10637">
        <v>104306</v>
      </c>
      <c r="B10637" t="s">
        <v>6064</v>
      </c>
      <c r="C10637">
        <v>88377</v>
      </c>
      <c r="D10637">
        <v>2.0799999999999999E-2</v>
      </c>
    </row>
    <row r="10638" spans="1:4" x14ac:dyDescent="0.2">
      <c r="A10638">
        <v>104306</v>
      </c>
      <c r="B10638" t="s">
        <v>6064</v>
      </c>
      <c r="C10638">
        <v>88316</v>
      </c>
      <c r="D10638">
        <v>8.3999999999999995E-3</v>
      </c>
    </row>
    <row r="10639" spans="1:4" x14ac:dyDescent="0.2">
      <c r="A10639">
        <v>104306</v>
      </c>
      <c r="B10639" t="s">
        <v>6064</v>
      </c>
      <c r="C10639">
        <v>88245</v>
      </c>
      <c r="D10639">
        <v>5.6099999999999997E-2</v>
      </c>
    </row>
    <row r="10640" spans="1:4" x14ac:dyDescent="0.2">
      <c r="A10640">
        <v>104306</v>
      </c>
      <c r="B10640" t="s">
        <v>6064</v>
      </c>
      <c r="C10640">
        <v>88238</v>
      </c>
      <c r="D10640">
        <v>6.1999999999999998E-3</v>
      </c>
    </row>
    <row r="10641" spans="1:4" x14ac:dyDescent="0.2">
      <c r="A10641">
        <v>104306</v>
      </c>
      <c r="B10641" t="s">
        <v>80</v>
      </c>
      <c r="C10641">
        <v>44890</v>
      </c>
      <c r="D10641">
        <v>1</v>
      </c>
    </row>
    <row r="10642" spans="1:4" x14ac:dyDescent="0.2">
      <c r="A10642">
        <v>104306</v>
      </c>
      <c r="B10642" t="s">
        <v>80</v>
      </c>
      <c r="C10642">
        <v>1379</v>
      </c>
      <c r="D10642">
        <v>1.6279999999999999</v>
      </c>
    </row>
    <row r="10643" spans="1:4" x14ac:dyDescent="0.2">
      <c r="A10643">
        <v>104307</v>
      </c>
    </row>
    <row r="10644" spans="1:4" x14ac:dyDescent="0.2">
      <c r="A10644">
        <v>104307</v>
      </c>
      <c r="B10644" t="s">
        <v>6064</v>
      </c>
      <c r="C10644">
        <v>90644</v>
      </c>
      <c r="D10644">
        <v>2.5000000000000001E-3</v>
      </c>
    </row>
    <row r="10645" spans="1:4" x14ac:dyDescent="0.2">
      <c r="A10645">
        <v>104307</v>
      </c>
      <c r="B10645" t="s">
        <v>6064</v>
      </c>
      <c r="C10645">
        <v>90643</v>
      </c>
      <c r="D10645">
        <v>5.9999999999999995E-4</v>
      </c>
    </row>
    <row r="10646" spans="1:4" x14ac:dyDescent="0.2">
      <c r="A10646">
        <v>104307</v>
      </c>
      <c r="B10646" t="s">
        <v>6064</v>
      </c>
      <c r="C10646">
        <v>90638</v>
      </c>
      <c r="D10646">
        <v>3.8E-3</v>
      </c>
    </row>
    <row r="10647" spans="1:4" x14ac:dyDescent="0.2">
      <c r="A10647">
        <v>104307</v>
      </c>
      <c r="B10647" t="s">
        <v>6064</v>
      </c>
      <c r="C10647">
        <v>90637</v>
      </c>
      <c r="D10647">
        <v>1.4E-3</v>
      </c>
    </row>
    <row r="10648" spans="1:4" x14ac:dyDescent="0.2">
      <c r="A10648">
        <v>104307</v>
      </c>
      <c r="B10648" t="s">
        <v>6064</v>
      </c>
      <c r="C10648">
        <v>88377</v>
      </c>
      <c r="D10648">
        <v>2.7799999999999998E-2</v>
      </c>
    </row>
    <row r="10649" spans="1:4" x14ac:dyDescent="0.2">
      <c r="A10649">
        <v>104307</v>
      </c>
      <c r="B10649" t="s">
        <v>6064</v>
      </c>
      <c r="C10649">
        <v>88316</v>
      </c>
      <c r="D10649">
        <v>1.1299999999999999E-2</v>
      </c>
    </row>
    <row r="10650" spans="1:4" x14ac:dyDescent="0.2">
      <c r="A10650">
        <v>104307</v>
      </c>
      <c r="B10650" t="s">
        <v>6064</v>
      </c>
      <c r="C10650">
        <v>88245</v>
      </c>
      <c r="D10650">
        <v>5.6099999999999997E-2</v>
      </c>
    </row>
    <row r="10651" spans="1:4" x14ac:dyDescent="0.2">
      <c r="A10651">
        <v>104307</v>
      </c>
      <c r="B10651" t="s">
        <v>6064</v>
      </c>
      <c r="C10651">
        <v>88238</v>
      </c>
      <c r="D10651">
        <v>6.1999999999999998E-3</v>
      </c>
    </row>
    <row r="10652" spans="1:4" x14ac:dyDescent="0.2">
      <c r="A10652">
        <v>104307</v>
      </c>
      <c r="B10652" t="s">
        <v>80</v>
      </c>
      <c r="C10652">
        <v>44891</v>
      </c>
      <c r="D10652">
        <v>1</v>
      </c>
    </row>
    <row r="10653" spans="1:4" x14ac:dyDescent="0.2">
      <c r="A10653">
        <v>104307</v>
      </c>
      <c r="B10653" t="s">
        <v>80</v>
      </c>
      <c r="C10653">
        <v>1379</v>
      </c>
      <c r="D10653">
        <v>2.1779999999999999</v>
      </c>
    </row>
    <row r="10654" spans="1:4" x14ac:dyDescent="0.2">
      <c r="A10654">
        <v>104308</v>
      </c>
    </row>
    <row r="10655" spans="1:4" x14ac:dyDescent="0.2">
      <c r="A10655">
        <v>104308</v>
      </c>
      <c r="B10655" t="s">
        <v>6064</v>
      </c>
      <c r="C10655">
        <v>90644</v>
      </c>
      <c r="D10655">
        <v>3.0000000000000001E-3</v>
      </c>
    </row>
    <row r="10656" spans="1:4" x14ac:dyDescent="0.2">
      <c r="A10656">
        <v>104308</v>
      </c>
      <c r="B10656" t="s">
        <v>6064</v>
      </c>
      <c r="C10656">
        <v>90643</v>
      </c>
      <c r="D10656">
        <v>6.9999999999999999E-4</v>
      </c>
    </row>
    <row r="10657" spans="1:4" x14ac:dyDescent="0.2">
      <c r="A10657">
        <v>104308</v>
      </c>
      <c r="B10657" t="s">
        <v>6064</v>
      </c>
      <c r="C10657">
        <v>90638</v>
      </c>
      <c r="D10657">
        <v>4.5999999999999999E-3</v>
      </c>
    </row>
    <row r="10658" spans="1:4" x14ac:dyDescent="0.2">
      <c r="A10658">
        <v>104308</v>
      </c>
      <c r="B10658" t="s">
        <v>6064</v>
      </c>
      <c r="C10658">
        <v>90637</v>
      </c>
      <c r="D10658">
        <v>1.6999999999999999E-3</v>
      </c>
    </row>
    <row r="10659" spans="1:4" x14ac:dyDescent="0.2">
      <c r="A10659">
        <v>104308</v>
      </c>
      <c r="B10659" t="s">
        <v>6064</v>
      </c>
      <c r="C10659">
        <v>88377</v>
      </c>
      <c r="D10659">
        <v>3.4099999999999998E-2</v>
      </c>
    </row>
    <row r="10660" spans="1:4" x14ac:dyDescent="0.2">
      <c r="A10660">
        <v>104308</v>
      </c>
      <c r="B10660" t="s">
        <v>6064</v>
      </c>
      <c r="C10660">
        <v>88316</v>
      </c>
      <c r="D10660">
        <v>1.3899999999999999E-2</v>
      </c>
    </row>
    <row r="10661" spans="1:4" x14ac:dyDescent="0.2">
      <c r="A10661">
        <v>104308</v>
      </c>
      <c r="B10661" t="s">
        <v>6064</v>
      </c>
      <c r="C10661">
        <v>88245</v>
      </c>
      <c r="D10661">
        <v>5.6099999999999997E-2</v>
      </c>
    </row>
    <row r="10662" spans="1:4" x14ac:dyDescent="0.2">
      <c r="A10662">
        <v>104308</v>
      </c>
      <c r="B10662" t="s">
        <v>6064</v>
      </c>
      <c r="C10662">
        <v>88238</v>
      </c>
      <c r="D10662">
        <v>6.1999999999999998E-3</v>
      </c>
    </row>
    <row r="10663" spans="1:4" x14ac:dyDescent="0.2">
      <c r="A10663">
        <v>104308</v>
      </c>
      <c r="B10663" t="s">
        <v>80</v>
      </c>
      <c r="C10663">
        <v>44892</v>
      </c>
      <c r="D10663">
        <v>1</v>
      </c>
    </row>
    <row r="10664" spans="1:4" x14ac:dyDescent="0.2">
      <c r="A10664">
        <v>104308</v>
      </c>
      <c r="B10664" t="s">
        <v>80</v>
      </c>
      <c r="C10664">
        <v>1379</v>
      </c>
      <c r="D10664">
        <v>2.673</v>
      </c>
    </row>
    <row r="10665" spans="1:4" x14ac:dyDescent="0.2">
      <c r="A10665">
        <v>104309</v>
      </c>
    </row>
    <row r="10666" spans="1:4" x14ac:dyDescent="0.2">
      <c r="A10666">
        <v>104309</v>
      </c>
      <c r="B10666" t="s">
        <v>6064</v>
      </c>
      <c r="C10666">
        <v>90644</v>
      </c>
      <c r="D10666">
        <v>2.8E-3</v>
      </c>
    </row>
    <row r="10667" spans="1:4" x14ac:dyDescent="0.2">
      <c r="A10667">
        <v>104309</v>
      </c>
      <c r="B10667" t="s">
        <v>6064</v>
      </c>
      <c r="C10667">
        <v>90643</v>
      </c>
      <c r="D10667">
        <v>5.9999999999999995E-4</v>
      </c>
    </row>
    <row r="10668" spans="1:4" x14ac:dyDescent="0.2">
      <c r="A10668">
        <v>104309</v>
      </c>
      <c r="B10668" t="s">
        <v>6064</v>
      </c>
      <c r="C10668">
        <v>90638</v>
      </c>
      <c r="D10668">
        <v>4.3E-3</v>
      </c>
    </row>
    <row r="10669" spans="1:4" x14ac:dyDescent="0.2">
      <c r="A10669">
        <v>104309</v>
      </c>
      <c r="B10669" t="s">
        <v>6064</v>
      </c>
      <c r="C10669">
        <v>90637</v>
      </c>
      <c r="D10669">
        <v>1.6000000000000001E-3</v>
      </c>
    </row>
    <row r="10670" spans="1:4" x14ac:dyDescent="0.2">
      <c r="A10670">
        <v>104309</v>
      </c>
      <c r="B10670" t="s">
        <v>6064</v>
      </c>
      <c r="C10670">
        <v>88377</v>
      </c>
      <c r="D10670">
        <v>3.1600000000000003E-2</v>
      </c>
    </row>
    <row r="10671" spans="1:4" x14ac:dyDescent="0.2">
      <c r="A10671">
        <v>104309</v>
      </c>
      <c r="B10671" t="s">
        <v>6064</v>
      </c>
      <c r="C10671">
        <v>88316</v>
      </c>
      <c r="D10671">
        <v>1.2800000000000001E-2</v>
      </c>
    </row>
    <row r="10672" spans="1:4" x14ac:dyDescent="0.2">
      <c r="A10672">
        <v>104309</v>
      </c>
      <c r="B10672" t="s">
        <v>6064</v>
      </c>
      <c r="C10672">
        <v>88245</v>
      </c>
      <c r="D10672">
        <v>5.6099999999999997E-2</v>
      </c>
    </row>
    <row r="10673" spans="1:4" x14ac:dyDescent="0.2">
      <c r="A10673">
        <v>104309</v>
      </c>
      <c r="B10673" t="s">
        <v>6064</v>
      </c>
      <c r="C10673">
        <v>88238</v>
      </c>
      <c r="D10673">
        <v>6.1999999999999998E-3</v>
      </c>
    </row>
    <row r="10674" spans="1:4" x14ac:dyDescent="0.2">
      <c r="A10674">
        <v>104309</v>
      </c>
      <c r="B10674" t="s">
        <v>80</v>
      </c>
      <c r="C10674">
        <v>44893</v>
      </c>
      <c r="D10674">
        <v>1</v>
      </c>
    </row>
    <row r="10675" spans="1:4" x14ac:dyDescent="0.2">
      <c r="A10675">
        <v>104309</v>
      </c>
      <c r="B10675" t="s">
        <v>80</v>
      </c>
      <c r="C10675">
        <v>1379</v>
      </c>
      <c r="D10675">
        <v>2.4750000000000001</v>
      </c>
    </row>
    <row r="10676" spans="1:4" x14ac:dyDescent="0.2">
      <c r="A10676">
        <v>104310</v>
      </c>
    </row>
    <row r="10677" spans="1:4" x14ac:dyDescent="0.2">
      <c r="A10677">
        <v>104310</v>
      </c>
      <c r="B10677" t="s">
        <v>6064</v>
      </c>
      <c r="C10677">
        <v>90644</v>
      </c>
      <c r="D10677">
        <v>4.1000000000000003E-3</v>
      </c>
    </row>
    <row r="10678" spans="1:4" x14ac:dyDescent="0.2">
      <c r="A10678">
        <v>104310</v>
      </c>
      <c r="B10678" t="s">
        <v>6064</v>
      </c>
      <c r="C10678">
        <v>90643</v>
      </c>
      <c r="D10678">
        <v>8.9999999999999998E-4</v>
      </c>
    </row>
    <row r="10679" spans="1:4" x14ac:dyDescent="0.2">
      <c r="A10679">
        <v>104310</v>
      </c>
      <c r="B10679" t="s">
        <v>6064</v>
      </c>
      <c r="C10679">
        <v>90638</v>
      </c>
      <c r="D10679">
        <v>6.3E-3</v>
      </c>
    </row>
    <row r="10680" spans="1:4" x14ac:dyDescent="0.2">
      <c r="A10680">
        <v>104310</v>
      </c>
      <c r="B10680" t="s">
        <v>6064</v>
      </c>
      <c r="C10680">
        <v>90637</v>
      </c>
      <c r="D10680">
        <v>2.3999999999999998E-3</v>
      </c>
    </row>
    <row r="10681" spans="1:4" x14ac:dyDescent="0.2">
      <c r="A10681">
        <v>104310</v>
      </c>
      <c r="B10681" t="s">
        <v>6064</v>
      </c>
      <c r="C10681">
        <v>88377</v>
      </c>
      <c r="D10681">
        <v>4.65E-2</v>
      </c>
    </row>
    <row r="10682" spans="1:4" x14ac:dyDescent="0.2">
      <c r="A10682">
        <v>104310</v>
      </c>
      <c r="B10682" t="s">
        <v>6064</v>
      </c>
      <c r="C10682">
        <v>88316</v>
      </c>
      <c r="D10682">
        <v>1.89E-2</v>
      </c>
    </row>
    <row r="10683" spans="1:4" x14ac:dyDescent="0.2">
      <c r="A10683">
        <v>104310</v>
      </c>
      <c r="B10683" t="s">
        <v>6064</v>
      </c>
      <c r="C10683">
        <v>88245</v>
      </c>
      <c r="D10683">
        <v>5.6099999999999997E-2</v>
      </c>
    </row>
    <row r="10684" spans="1:4" x14ac:dyDescent="0.2">
      <c r="A10684">
        <v>104310</v>
      </c>
      <c r="B10684" t="s">
        <v>6064</v>
      </c>
      <c r="C10684">
        <v>88238</v>
      </c>
      <c r="D10684">
        <v>6.1999999999999998E-3</v>
      </c>
    </row>
    <row r="10685" spans="1:4" x14ac:dyDescent="0.2">
      <c r="A10685">
        <v>104310</v>
      </c>
      <c r="B10685" t="s">
        <v>80</v>
      </c>
      <c r="C10685">
        <v>44894</v>
      </c>
      <c r="D10685">
        <v>1</v>
      </c>
    </row>
    <row r="10686" spans="1:4" x14ac:dyDescent="0.2">
      <c r="A10686">
        <v>104310</v>
      </c>
      <c r="B10686" t="s">
        <v>80</v>
      </c>
      <c r="C10686">
        <v>1379</v>
      </c>
      <c r="D10686">
        <v>3.641</v>
      </c>
    </row>
    <row r="10687" spans="1:4" x14ac:dyDescent="0.2">
      <c r="A10687">
        <v>104311</v>
      </c>
    </row>
    <row r="10688" spans="1:4" x14ac:dyDescent="0.2">
      <c r="A10688">
        <v>104311</v>
      </c>
      <c r="B10688" t="s">
        <v>6064</v>
      </c>
      <c r="C10688">
        <v>90644</v>
      </c>
      <c r="D10688">
        <v>6.3E-3</v>
      </c>
    </row>
    <row r="10689" spans="1:4" x14ac:dyDescent="0.2">
      <c r="A10689">
        <v>104311</v>
      </c>
      <c r="B10689" t="s">
        <v>6064</v>
      </c>
      <c r="C10689">
        <v>90643</v>
      </c>
      <c r="D10689">
        <v>1.5E-3</v>
      </c>
    </row>
    <row r="10690" spans="1:4" x14ac:dyDescent="0.2">
      <c r="A10690">
        <v>104311</v>
      </c>
      <c r="B10690" t="s">
        <v>6064</v>
      </c>
      <c r="C10690">
        <v>90638</v>
      </c>
      <c r="D10690">
        <v>9.7999999999999997E-3</v>
      </c>
    </row>
    <row r="10691" spans="1:4" x14ac:dyDescent="0.2">
      <c r="A10691">
        <v>104311</v>
      </c>
      <c r="B10691" t="s">
        <v>6064</v>
      </c>
      <c r="C10691">
        <v>90637</v>
      </c>
      <c r="D10691">
        <v>3.7000000000000002E-3</v>
      </c>
    </row>
    <row r="10692" spans="1:4" x14ac:dyDescent="0.2">
      <c r="A10692">
        <v>104311</v>
      </c>
      <c r="B10692" t="s">
        <v>6064</v>
      </c>
      <c r="C10692">
        <v>88377</v>
      </c>
      <c r="D10692">
        <v>7.1599999999999997E-2</v>
      </c>
    </row>
    <row r="10693" spans="1:4" x14ac:dyDescent="0.2">
      <c r="A10693">
        <v>104311</v>
      </c>
      <c r="B10693" t="s">
        <v>6064</v>
      </c>
      <c r="C10693">
        <v>88316</v>
      </c>
      <c r="D10693">
        <v>2.9100000000000001E-2</v>
      </c>
    </row>
    <row r="10694" spans="1:4" x14ac:dyDescent="0.2">
      <c r="A10694">
        <v>104311</v>
      </c>
      <c r="B10694" t="s">
        <v>6064</v>
      </c>
      <c r="C10694">
        <v>88245</v>
      </c>
      <c r="D10694">
        <v>5.6099999999999997E-2</v>
      </c>
    </row>
    <row r="10695" spans="1:4" x14ac:dyDescent="0.2">
      <c r="A10695">
        <v>104311</v>
      </c>
      <c r="B10695" t="s">
        <v>6064</v>
      </c>
      <c r="C10695">
        <v>88238</v>
      </c>
      <c r="D10695">
        <v>6.1999999999999998E-3</v>
      </c>
    </row>
    <row r="10696" spans="1:4" x14ac:dyDescent="0.2">
      <c r="A10696">
        <v>104311</v>
      </c>
      <c r="B10696" t="s">
        <v>80</v>
      </c>
      <c r="C10696">
        <v>44895</v>
      </c>
      <c r="D10696">
        <v>1</v>
      </c>
    </row>
    <row r="10697" spans="1:4" x14ac:dyDescent="0.2">
      <c r="A10697">
        <v>104311</v>
      </c>
      <c r="B10697" t="s">
        <v>80</v>
      </c>
      <c r="C10697">
        <v>1379</v>
      </c>
      <c r="D10697">
        <v>5.61</v>
      </c>
    </row>
    <row r="10698" spans="1:4" x14ac:dyDescent="0.2">
      <c r="A10698">
        <v>104301</v>
      </c>
    </row>
    <row r="10699" spans="1:4" x14ac:dyDescent="0.2">
      <c r="A10699">
        <v>104301</v>
      </c>
      <c r="B10699" t="s">
        <v>6064</v>
      </c>
      <c r="C10699">
        <v>88245</v>
      </c>
      <c r="D10699">
        <v>1.84E-2</v>
      </c>
    </row>
    <row r="10700" spans="1:4" x14ac:dyDescent="0.2">
      <c r="A10700">
        <v>104301</v>
      </c>
      <c r="B10700" t="s">
        <v>6064</v>
      </c>
      <c r="C10700">
        <v>88238</v>
      </c>
      <c r="D10700">
        <v>4.0800000000000003E-2</v>
      </c>
    </row>
    <row r="10701" spans="1:4" x14ac:dyDescent="0.2">
      <c r="A10701">
        <v>104301</v>
      </c>
      <c r="B10701" t="s">
        <v>80</v>
      </c>
      <c r="C10701">
        <v>44836</v>
      </c>
      <c r="D10701">
        <v>1.0238</v>
      </c>
    </row>
    <row r="10702" spans="1:4" x14ac:dyDescent="0.2">
      <c r="A10702">
        <v>104302</v>
      </c>
    </row>
    <row r="10703" spans="1:4" x14ac:dyDescent="0.2">
      <c r="A10703">
        <v>104302</v>
      </c>
      <c r="B10703" t="s">
        <v>6064</v>
      </c>
      <c r="C10703">
        <v>88245</v>
      </c>
      <c r="D10703">
        <v>1.3599999999999999E-2</v>
      </c>
    </row>
    <row r="10704" spans="1:4" x14ac:dyDescent="0.2">
      <c r="A10704">
        <v>104302</v>
      </c>
      <c r="B10704" t="s">
        <v>6064</v>
      </c>
      <c r="C10704">
        <v>88238</v>
      </c>
      <c r="D10704">
        <v>5.96E-2</v>
      </c>
    </row>
    <row r="10705" spans="1:4" x14ac:dyDescent="0.2">
      <c r="A10705">
        <v>104302</v>
      </c>
      <c r="B10705" t="s">
        <v>80</v>
      </c>
      <c r="C10705">
        <v>44837</v>
      </c>
      <c r="D10705">
        <v>1.0238</v>
      </c>
    </row>
    <row r="10706" spans="1:4" x14ac:dyDescent="0.2">
      <c r="A10706">
        <v>104303</v>
      </c>
    </row>
    <row r="10707" spans="1:4" x14ac:dyDescent="0.2">
      <c r="A10707">
        <v>104303</v>
      </c>
      <c r="B10707" t="s">
        <v>6064</v>
      </c>
      <c r="C10707">
        <v>88245</v>
      </c>
      <c r="D10707">
        <v>1.84E-2</v>
      </c>
    </row>
    <row r="10708" spans="1:4" x14ac:dyDescent="0.2">
      <c r="A10708">
        <v>104303</v>
      </c>
      <c r="B10708" t="s">
        <v>6064</v>
      </c>
      <c r="C10708">
        <v>88238</v>
      </c>
      <c r="D10708">
        <v>9.5899999999999999E-2</v>
      </c>
    </row>
    <row r="10709" spans="1:4" x14ac:dyDescent="0.2">
      <c r="A10709">
        <v>104303</v>
      </c>
      <c r="B10709" t="s">
        <v>80</v>
      </c>
      <c r="C10709">
        <v>44838</v>
      </c>
      <c r="D10709">
        <v>1.0238</v>
      </c>
    </row>
    <row r="10710" spans="1:4" x14ac:dyDescent="0.2">
      <c r="A10710">
        <v>104304</v>
      </c>
    </row>
    <row r="10711" spans="1:4" x14ac:dyDescent="0.2">
      <c r="A10711">
        <v>104304</v>
      </c>
      <c r="B10711" t="s">
        <v>6064</v>
      </c>
      <c r="C10711">
        <v>88245</v>
      </c>
      <c r="D10711">
        <v>1.3599999999999999E-2</v>
      </c>
    </row>
    <row r="10712" spans="1:4" x14ac:dyDescent="0.2">
      <c r="A10712">
        <v>104304</v>
      </c>
      <c r="B10712" t="s">
        <v>6064</v>
      </c>
      <c r="C10712">
        <v>88238</v>
      </c>
      <c r="D10712">
        <v>0.1147</v>
      </c>
    </row>
    <row r="10713" spans="1:4" x14ac:dyDescent="0.2">
      <c r="A10713">
        <v>104304</v>
      </c>
      <c r="B10713" t="s">
        <v>80</v>
      </c>
      <c r="C10713">
        <v>44839</v>
      </c>
      <c r="D10713">
        <v>1.0238</v>
      </c>
    </row>
    <row r="10714" spans="1:4" x14ac:dyDescent="0.2">
      <c r="A10714">
        <v>104293</v>
      </c>
    </row>
    <row r="10715" spans="1:4" x14ac:dyDescent="0.2">
      <c r="A10715">
        <v>104293</v>
      </c>
      <c r="B10715" t="s">
        <v>6064</v>
      </c>
      <c r="C10715">
        <v>88245</v>
      </c>
      <c r="D10715">
        <v>0.08</v>
      </c>
    </row>
    <row r="10716" spans="1:4" x14ac:dyDescent="0.2">
      <c r="A10716">
        <v>104293</v>
      </c>
      <c r="B10716" t="s">
        <v>6064</v>
      </c>
      <c r="C10716">
        <v>88238</v>
      </c>
      <c r="D10716">
        <v>4.2200000000000001E-2</v>
      </c>
    </row>
    <row r="10717" spans="1:4" x14ac:dyDescent="0.2">
      <c r="A10717">
        <v>104293</v>
      </c>
      <c r="B10717" t="s">
        <v>80</v>
      </c>
      <c r="C10717">
        <v>44832</v>
      </c>
      <c r="D10717">
        <v>1.0238</v>
      </c>
    </row>
    <row r="10718" spans="1:4" x14ac:dyDescent="0.2">
      <c r="A10718">
        <v>104293</v>
      </c>
      <c r="B10718" t="s">
        <v>80</v>
      </c>
      <c r="C10718">
        <v>39481</v>
      </c>
      <c r="D10718">
        <v>0.80810000000000004</v>
      </c>
    </row>
    <row r="10719" spans="1:4" x14ac:dyDescent="0.2">
      <c r="A10719">
        <v>104297</v>
      </c>
    </row>
    <row r="10720" spans="1:4" x14ac:dyDescent="0.2">
      <c r="A10720">
        <v>104297</v>
      </c>
      <c r="B10720" t="s">
        <v>6064</v>
      </c>
      <c r="C10720">
        <v>88245</v>
      </c>
      <c r="D10720">
        <v>6.5000000000000002E-2</v>
      </c>
    </row>
    <row r="10721" spans="1:4" x14ac:dyDescent="0.2">
      <c r="A10721">
        <v>104297</v>
      </c>
      <c r="B10721" t="s">
        <v>6064</v>
      </c>
      <c r="C10721">
        <v>88238</v>
      </c>
      <c r="D10721">
        <v>2.0899999999999998E-2</v>
      </c>
    </row>
    <row r="10722" spans="1:4" x14ac:dyDescent="0.2">
      <c r="A10722">
        <v>104297</v>
      </c>
      <c r="B10722" t="s">
        <v>80</v>
      </c>
      <c r="C10722">
        <v>44832</v>
      </c>
      <c r="D10722">
        <v>1.0238</v>
      </c>
    </row>
    <row r="10723" spans="1:4" x14ac:dyDescent="0.2">
      <c r="A10723">
        <v>104295</v>
      </c>
    </row>
    <row r="10724" spans="1:4" x14ac:dyDescent="0.2">
      <c r="A10724">
        <v>104295</v>
      </c>
      <c r="B10724" t="s">
        <v>6064</v>
      </c>
      <c r="C10724">
        <v>88245</v>
      </c>
      <c r="D10724">
        <v>5.7599999999999998E-2</v>
      </c>
    </row>
    <row r="10725" spans="1:4" x14ac:dyDescent="0.2">
      <c r="A10725">
        <v>104295</v>
      </c>
      <c r="B10725" t="s">
        <v>6064</v>
      </c>
      <c r="C10725">
        <v>88238</v>
      </c>
      <c r="D10725">
        <v>3.0599999999999999E-2</v>
      </c>
    </row>
    <row r="10726" spans="1:4" x14ac:dyDescent="0.2">
      <c r="A10726">
        <v>104295</v>
      </c>
      <c r="B10726" t="s">
        <v>80</v>
      </c>
      <c r="C10726">
        <v>44833</v>
      </c>
      <c r="D10726">
        <v>1.0238</v>
      </c>
    </row>
    <row r="10727" spans="1:4" x14ac:dyDescent="0.2">
      <c r="A10727">
        <v>104295</v>
      </c>
      <c r="B10727" t="s">
        <v>80</v>
      </c>
      <c r="C10727">
        <v>39481</v>
      </c>
      <c r="D10727">
        <v>0.57999999999999996</v>
      </c>
    </row>
    <row r="10728" spans="1:4" x14ac:dyDescent="0.2">
      <c r="A10728">
        <v>104299</v>
      </c>
    </row>
    <row r="10729" spans="1:4" x14ac:dyDescent="0.2">
      <c r="A10729">
        <v>104299</v>
      </c>
      <c r="B10729" t="s">
        <v>6064</v>
      </c>
      <c r="C10729">
        <v>88245</v>
      </c>
      <c r="D10729">
        <v>4.6899999999999997E-2</v>
      </c>
    </row>
    <row r="10730" spans="1:4" x14ac:dyDescent="0.2">
      <c r="A10730">
        <v>104299</v>
      </c>
      <c r="B10730" t="s">
        <v>6064</v>
      </c>
      <c r="C10730">
        <v>88238</v>
      </c>
      <c r="D10730">
        <v>1.5299999999999999E-2</v>
      </c>
    </row>
    <row r="10731" spans="1:4" x14ac:dyDescent="0.2">
      <c r="A10731">
        <v>104299</v>
      </c>
      <c r="B10731" t="s">
        <v>80</v>
      </c>
      <c r="C10731">
        <v>44833</v>
      </c>
      <c r="D10731">
        <v>1.0238</v>
      </c>
    </row>
    <row r="10732" spans="1:4" x14ac:dyDescent="0.2">
      <c r="A10732">
        <v>104294</v>
      </c>
    </row>
    <row r="10733" spans="1:4" x14ac:dyDescent="0.2">
      <c r="A10733">
        <v>104294</v>
      </c>
      <c r="B10733" t="s">
        <v>6064</v>
      </c>
      <c r="C10733">
        <v>88245</v>
      </c>
      <c r="D10733">
        <v>0.08</v>
      </c>
    </row>
    <row r="10734" spans="1:4" x14ac:dyDescent="0.2">
      <c r="A10734">
        <v>104294</v>
      </c>
      <c r="B10734" t="s">
        <v>6064</v>
      </c>
      <c r="C10734">
        <v>88238</v>
      </c>
      <c r="D10734">
        <v>4.2200000000000001E-2</v>
      </c>
    </row>
    <row r="10735" spans="1:4" x14ac:dyDescent="0.2">
      <c r="A10735">
        <v>104294</v>
      </c>
      <c r="B10735" t="s">
        <v>80</v>
      </c>
      <c r="C10735">
        <v>44834</v>
      </c>
      <c r="D10735">
        <v>1.0238</v>
      </c>
    </row>
    <row r="10736" spans="1:4" x14ac:dyDescent="0.2">
      <c r="A10736">
        <v>104294</v>
      </c>
      <c r="B10736" t="s">
        <v>80</v>
      </c>
      <c r="C10736">
        <v>39481</v>
      </c>
      <c r="D10736">
        <v>0.80810000000000004</v>
      </c>
    </row>
    <row r="10737" spans="1:4" x14ac:dyDescent="0.2">
      <c r="A10737">
        <v>104298</v>
      </c>
    </row>
    <row r="10738" spans="1:4" x14ac:dyDescent="0.2">
      <c r="A10738">
        <v>104298</v>
      </c>
      <c r="B10738" t="s">
        <v>6064</v>
      </c>
      <c r="C10738">
        <v>88245</v>
      </c>
      <c r="D10738">
        <v>6.5000000000000002E-2</v>
      </c>
    </row>
    <row r="10739" spans="1:4" x14ac:dyDescent="0.2">
      <c r="A10739">
        <v>104298</v>
      </c>
      <c r="B10739" t="s">
        <v>6064</v>
      </c>
      <c r="C10739">
        <v>88238</v>
      </c>
      <c r="D10739">
        <v>2.0899999999999998E-2</v>
      </c>
    </row>
    <row r="10740" spans="1:4" x14ac:dyDescent="0.2">
      <c r="A10740">
        <v>104298</v>
      </c>
      <c r="B10740" t="s">
        <v>80</v>
      </c>
      <c r="C10740">
        <v>44834</v>
      </c>
      <c r="D10740">
        <v>1.0238</v>
      </c>
    </row>
    <row r="10741" spans="1:4" x14ac:dyDescent="0.2">
      <c r="A10741">
        <v>104296</v>
      </c>
    </row>
    <row r="10742" spans="1:4" x14ac:dyDescent="0.2">
      <c r="A10742">
        <v>104296</v>
      </c>
      <c r="B10742" t="s">
        <v>6064</v>
      </c>
      <c r="C10742">
        <v>88245</v>
      </c>
      <c r="D10742">
        <v>5.7599999999999998E-2</v>
      </c>
    </row>
    <row r="10743" spans="1:4" x14ac:dyDescent="0.2">
      <c r="A10743">
        <v>104296</v>
      </c>
      <c r="B10743" t="s">
        <v>6064</v>
      </c>
      <c r="C10743">
        <v>88238</v>
      </c>
      <c r="D10743">
        <v>3.0599999999999999E-2</v>
      </c>
    </row>
    <row r="10744" spans="1:4" x14ac:dyDescent="0.2">
      <c r="A10744">
        <v>104296</v>
      </c>
      <c r="B10744" t="s">
        <v>80</v>
      </c>
      <c r="C10744">
        <v>44835</v>
      </c>
      <c r="D10744">
        <v>1.0238</v>
      </c>
    </row>
    <row r="10745" spans="1:4" x14ac:dyDescent="0.2">
      <c r="A10745">
        <v>104296</v>
      </c>
      <c r="B10745" t="s">
        <v>80</v>
      </c>
      <c r="C10745">
        <v>39481</v>
      </c>
      <c r="D10745">
        <v>0.57999999999999996</v>
      </c>
    </row>
    <row r="10746" spans="1:4" x14ac:dyDescent="0.2">
      <c r="A10746">
        <v>104300</v>
      </c>
    </row>
    <row r="10747" spans="1:4" x14ac:dyDescent="0.2">
      <c r="A10747">
        <v>104300</v>
      </c>
      <c r="B10747" t="s">
        <v>6064</v>
      </c>
      <c r="C10747">
        <v>88245</v>
      </c>
      <c r="D10747">
        <v>4.6899999999999997E-2</v>
      </c>
    </row>
    <row r="10748" spans="1:4" x14ac:dyDescent="0.2">
      <c r="A10748">
        <v>104300</v>
      </c>
      <c r="B10748" t="s">
        <v>6064</v>
      </c>
      <c r="C10748">
        <v>88238</v>
      </c>
      <c r="D10748">
        <v>1.5299999999999999E-2</v>
      </c>
    </row>
    <row r="10749" spans="1:4" x14ac:dyDescent="0.2">
      <c r="A10749">
        <v>104300</v>
      </c>
      <c r="B10749" t="s">
        <v>80</v>
      </c>
      <c r="C10749">
        <v>44835</v>
      </c>
      <c r="D10749">
        <v>1.0238</v>
      </c>
    </row>
    <row r="10750" spans="1:4" x14ac:dyDescent="0.2">
      <c r="A10750">
        <v>90944</v>
      </c>
    </row>
    <row r="10751" spans="1:4" x14ac:dyDescent="0.2">
      <c r="A10751">
        <v>90944</v>
      </c>
      <c r="B10751" t="s">
        <v>6064</v>
      </c>
      <c r="C10751">
        <v>88316</v>
      </c>
      <c r="D10751">
        <v>0.251</v>
      </c>
    </row>
    <row r="10752" spans="1:4" x14ac:dyDescent="0.2">
      <c r="A10752">
        <v>90944</v>
      </c>
      <c r="B10752" t="s">
        <v>6064</v>
      </c>
      <c r="C10752">
        <v>88309</v>
      </c>
      <c r="D10752">
        <v>0.502</v>
      </c>
    </row>
    <row r="10753" spans="1:4" x14ac:dyDescent="0.2">
      <c r="A10753">
        <v>90944</v>
      </c>
      <c r="B10753" t="s">
        <v>6064</v>
      </c>
      <c r="C10753">
        <v>87399</v>
      </c>
      <c r="D10753">
        <v>6.6100000000000006E-2</v>
      </c>
    </row>
    <row r="10754" spans="1:4" x14ac:dyDescent="0.2">
      <c r="A10754">
        <v>90944</v>
      </c>
      <c r="B10754" t="s">
        <v>80</v>
      </c>
      <c r="C10754">
        <v>38545</v>
      </c>
      <c r="D10754">
        <v>1.4350000000000001</v>
      </c>
    </row>
    <row r="10755" spans="1:4" x14ac:dyDescent="0.2">
      <c r="A10755">
        <v>90944</v>
      </c>
      <c r="B10755" t="s">
        <v>80</v>
      </c>
      <c r="C10755">
        <v>10931</v>
      </c>
      <c r="D10755">
        <v>1.143</v>
      </c>
    </row>
    <row r="10756" spans="1:4" x14ac:dyDescent="0.2">
      <c r="A10756">
        <v>90934</v>
      </c>
    </row>
    <row r="10757" spans="1:4" x14ac:dyDescent="0.2">
      <c r="A10757">
        <v>90934</v>
      </c>
      <c r="B10757" t="s">
        <v>6064</v>
      </c>
      <c r="C10757">
        <v>88316</v>
      </c>
      <c r="D10757">
        <v>0.22700000000000001</v>
      </c>
    </row>
    <row r="10758" spans="1:4" x14ac:dyDescent="0.2">
      <c r="A10758">
        <v>90934</v>
      </c>
      <c r="B10758" t="s">
        <v>6064</v>
      </c>
      <c r="C10758">
        <v>88309</v>
      </c>
      <c r="D10758">
        <v>0.45400000000000001</v>
      </c>
    </row>
    <row r="10759" spans="1:4" x14ac:dyDescent="0.2">
      <c r="A10759">
        <v>90934</v>
      </c>
      <c r="B10759" t="s">
        <v>6064</v>
      </c>
      <c r="C10759">
        <v>87399</v>
      </c>
      <c r="D10759">
        <v>6.0699999999999997E-2</v>
      </c>
    </row>
    <row r="10760" spans="1:4" x14ac:dyDescent="0.2">
      <c r="A10760">
        <v>90934</v>
      </c>
      <c r="B10760" t="s">
        <v>80</v>
      </c>
      <c r="C10760">
        <v>38545</v>
      </c>
      <c r="D10760">
        <v>1.4350000000000001</v>
      </c>
    </row>
    <row r="10761" spans="1:4" x14ac:dyDescent="0.2">
      <c r="A10761">
        <v>90934</v>
      </c>
      <c r="B10761" t="s">
        <v>80</v>
      </c>
      <c r="C10761">
        <v>10931</v>
      </c>
      <c r="D10761">
        <v>1.143</v>
      </c>
    </row>
    <row r="10762" spans="1:4" x14ac:dyDescent="0.2">
      <c r="A10762">
        <v>90954</v>
      </c>
    </row>
    <row r="10763" spans="1:4" x14ac:dyDescent="0.2">
      <c r="A10763">
        <v>90954</v>
      </c>
      <c r="B10763" t="s">
        <v>6064</v>
      </c>
      <c r="C10763">
        <v>88316</v>
      </c>
      <c r="D10763">
        <v>0.29499999999999998</v>
      </c>
    </row>
    <row r="10764" spans="1:4" x14ac:dyDescent="0.2">
      <c r="A10764">
        <v>90954</v>
      </c>
      <c r="B10764" t="s">
        <v>6064</v>
      </c>
      <c r="C10764">
        <v>88309</v>
      </c>
      <c r="D10764">
        <v>0.58899999999999997</v>
      </c>
    </row>
    <row r="10765" spans="1:4" x14ac:dyDescent="0.2">
      <c r="A10765">
        <v>90954</v>
      </c>
      <c r="B10765" t="s">
        <v>6064</v>
      </c>
      <c r="C10765">
        <v>87399</v>
      </c>
      <c r="D10765">
        <v>7.5999999999999998E-2</v>
      </c>
    </row>
    <row r="10766" spans="1:4" x14ac:dyDescent="0.2">
      <c r="A10766">
        <v>90954</v>
      </c>
      <c r="B10766" t="s">
        <v>80</v>
      </c>
      <c r="C10766">
        <v>38545</v>
      </c>
      <c r="D10766">
        <v>1.4350000000000001</v>
      </c>
    </row>
    <row r="10767" spans="1:4" x14ac:dyDescent="0.2">
      <c r="A10767">
        <v>90954</v>
      </c>
      <c r="B10767" t="s">
        <v>80</v>
      </c>
      <c r="C10767">
        <v>10931</v>
      </c>
      <c r="D10767">
        <v>1.143</v>
      </c>
    </row>
    <row r="10768" spans="1:4" x14ac:dyDescent="0.2">
      <c r="A10768">
        <v>90933</v>
      </c>
    </row>
    <row r="10769" spans="1:4" x14ac:dyDescent="0.2">
      <c r="A10769">
        <v>90933</v>
      </c>
      <c r="B10769" t="s">
        <v>6064</v>
      </c>
      <c r="C10769">
        <v>88316</v>
      </c>
      <c r="D10769">
        <v>0.22700000000000001</v>
      </c>
    </row>
    <row r="10770" spans="1:4" x14ac:dyDescent="0.2">
      <c r="A10770">
        <v>90933</v>
      </c>
      <c r="B10770" t="s">
        <v>6064</v>
      </c>
      <c r="C10770">
        <v>88309</v>
      </c>
      <c r="D10770">
        <v>0.45400000000000001</v>
      </c>
    </row>
    <row r="10771" spans="1:4" x14ac:dyDescent="0.2">
      <c r="A10771">
        <v>90933</v>
      </c>
      <c r="B10771" t="s">
        <v>6064</v>
      </c>
      <c r="C10771">
        <v>87386</v>
      </c>
      <c r="D10771">
        <v>6.0699999999999997E-2</v>
      </c>
    </row>
    <row r="10772" spans="1:4" x14ac:dyDescent="0.2">
      <c r="A10772">
        <v>90933</v>
      </c>
      <c r="B10772" t="s">
        <v>80</v>
      </c>
      <c r="C10772">
        <v>38545</v>
      </c>
      <c r="D10772">
        <v>1.4350000000000001</v>
      </c>
    </row>
    <row r="10773" spans="1:4" x14ac:dyDescent="0.2">
      <c r="A10773">
        <v>90933</v>
      </c>
      <c r="B10773" t="s">
        <v>80</v>
      </c>
      <c r="C10773">
        <v>10931</v>
      </c>
      <c r="D10773">
        <v>1.143</v>
      </c>
    </row>
    <row r="10774" spans="1:4" x14ac:dyDescent="0.2">
      <c r="A10774">
        <v>90943</v>
      </c>
    </row>
    <row r="10775" spans="1:4" x14ac:dyDescent="0.2">
      <c r="A10775">
        <v>90943</v>
      </c>
      <c r="B10775" t="s">
        <v>6064</v>
      </c>
      <c r="C10775">
        <v>88316</v>
      </c>
      <c r="D10775">
        <v>0.251</v>
      </c>
    </row>
    <row r="10776" spans="1:4" x14ac:dyDescent="0.2">
      <c r="A10776">
        <v>90943</v>
      </c>
      <c r="B10776" t="s">
        <v>6064</v>
      </c>
      <c r="C10776">
        <v>88309</v>
      </c>
      <c r="D10776">
        <v>0.502</v>
      </c>
    </row>
    <row r="10777" spans="1:4" x14ac:dyDescent="0.2">
      <c r="A10777">
        <v>90943</v>
      </c>
      <c r="B10777" t="s">
        <v>6064</v>
      </c>
      <c r="C10777">
        <v>87386</v>
      </c>
      <c r="D10777">
        <v>6.6100000000000006E-2</v>
      </c>
    </row>
    <row r="10778" spans="1:4" x14ac:dyDescent="0.2">
      <c r="A10778">
        <v>90943</v>
      </c>
      <c r="B10778" t="s">
        <v>80</v>
      </c>
      <c r="C10778">
        <v>38545</v>
      </c>
      <c r="D10778">
        <v>1.4350000000000001</v>
      </c>
    </row>
    <row r="10779" spans="1:4" x14ac:dyDescent="0.2">
      <c r="A10779">
        <v>90943</v>
      </c>
      <c r="B10779" t="s">
        <v>80</v>
      </c>
      <c r="C10779">
        <v>10931</v>
      </c>
      <c r="D10779">
        <v>1.143</v>
      </c>
    </row>
    <row r="10780" spans="1:4" x14ac:dyDescent="0.2">
      <c r="A10780">
        <v>90953</v>
      </c>
    </row>
    <row r="10781" spans="1:4" x14ac:dyDescent="0.2">
      <c r="A10781">
        <v>90953</v>
      </c>
      <c r="B10781" t="s">
        <v>6064</v>
      </c>
      <c r="C10781">
        <v>88316</v>
      </c>
      <c r="D10781">
        <v>0.29499999999999998</v>
      </c>
    </row>
    <row r="10782" spans="1:4" x14ac:dyDescent="0.2">
      <c r="A10782">
        <v>90953</v>
      </c>
      <c r="B10782" t="s">
        <v>6064</v>
      </c>
      <c r="C10782">
        <v>88309</v>
      </c>
      <c r="D10782">
        <v>0.58899999999999997</v>
      </c>
    </row>
    <row r="10783" spans="1:4" x14ac:dyDescent="0.2">
      <c r="A10783">
        <v>90953</v>
      </c>
      <c r="B10783" t="s">
        <v>6064</v>
      </c>
      <c r="C10783">
        <v>87386</v>
      </c>
      <c r="D10783">
        <v>7.5999999999999998E-2</v>
      </c>
    </row>
    <row r="10784" spans="1:4" x14ac:dyDescent="0.2">
      <c r="A10784">
        <v>90953</v>
      </c>
      <c r="B10784" t="s">
        <v>80</v>
      </c>
      <c r="C10784">
        <v>38545</v>
      </c>
      <c r="D10784">
        <v>1.4350000000000001</v>
      </c>
    </row>
    <row r="10785" spans="1:4" x14ac:dyDescent="0.2">
      <c r="A10785">
        <v>90953</v>
      </c>
      <c r="B10785" t="s">
        <v>80</v>
      </c>
      <c r="C10785">
        <v>10931</v>
      </c>
      <c r="D10785">
        <v>1.143</v>
      </c>
    </row>
    <row r="10786" spans="1:4" x14ac:dyDescent="0.2">
      <c r="A10786">
        <v>90932</v>
      </c>
    </row>
    <row r="10787" spans="1:4" x14ac:dyDescent="0.2">
      <c r="A10787">
        <v>90932</v>
      </c>
      <c r="B10787" t="s">
        <v>6064</v>
      </c>
      <c r="C10787">
        <v>88316</v>
      </c>
      <c r="D10787">
        <v>0.22700000000000001</v>
      </c>
    </row>
    <row r="10788" spans="1:4" x14ac:dyDescent="0.2">
      <c r="A10788">
        <v>90932</v>
      </c>
      <c r="B10788" t="s">
        <v>6064</v>
      </c>
      <c r="C10788">
        <v>88309</v>
      </c>
      <c r="D10788">
        <v>0.45400000000000001</v>
      </c>
    </row>
    <row r="10789" spans="1:4" x14ac:dyDescent="0.2">
      <c r="A10789">
        <v>90932</v>
      </c>
      <c r="B10789" t="s">
        <v>6064</v>
      </c>
      <c r="C10789">
        <v>87373</v>
      </c>
      <c r="D10789">
        <v>6.0699999999999997E-2</v>
      </c>
    </row>
    <row r="10790" spans="1:4" x14ac:dyDescent="0.2">
      <c r="A10790">
        <v>90932</v>
      </c>
      <c r="B10790" t="s">
        <v>80</v>
      </c>
      <c r="C10790">
        <v>38545</v>
      </c>
      <c r="D10790">
        <v>1.4350000000000001</v>
      </c>
    </row>
    <row r="10791" spans="1:4" x14ac:dyDescent="0.2">
      <c r="A10791">
        <v>90932</v>
      </c>
      <c r="B10791" t="s">
        <v>80</v>
      </c>
      <c r="C10791">
        <v>10931</v>
      </c>
      <c r="D10791">
        <v>1.143</v>
      </c>
    </row>
    <row r="10792" spans="1:4" x14ac:dyDescent="0.2">
      <c r="A10792">
        <v>90942</v>
      </c>
    </row>
    <row r="10793" spans="1:4" x14ac:dyDescent="0.2">
      <c r="A10793">
        <v>90942</v>
      </c>
      <c r="B10793" t="s">
        <v>6064</v>
      </c>
      <c r="C10793">
        <v>88316</v>
      </c>
      <c r="D10793">
        <v>0.251</v>
      </c>
    </row>
    <row r="10794" spans="1:4" x14ac:dyDescent="0.2">
      <c r="A10794">
        <v>90942</v>
      </c>
      <c r="B10794" t="s">
        <v>6064</v>
      </c>
      <c r="C10794">
        <v>88309</v>
      </c>
      <c r="D10794">
        <v>0.502</v>
      </c>
    </row>
    <row r="10795" spans="1:4" x14ac:dyDescent="0.2">
      <c r="A10795">
        <v>90942</v>
      </c>
      <c r="B10795" t="s">
        <v>6064</v>
      </c>
      <c r="C10795">
        <v>87373</v>
      </c>
      <c r="D10795">
        <v>6.6100000000000006E-2</v>
      </c>
    </row>
    <row r="10796" spans="1:4" x14ac:dyDescent="0.2">
      <c r="A10796">
        <v>90942</v>
      </c>
      <c r="B10796" t="s">
        <v>80</v>
      </c>
      <c r="C10796">
        <v>38545</v>
      </c>
      <c r="D10796">
        <v>1.4350000000000001</v>
      </c>
    </row>
    <row r="10797" spans="1:4" x14ac:dyDescent="0.2">
      <c r="A10797">
        <v>90942</v>
      </c>
      <c r="B10797" t="s">
        <v>80</v>
      </c>
      <c r="C10797">
        <v>10931</v>
      </c>
      <c r="D10797">
        <v>1.143</v>
      </c>
    </row>
    <row r="10798" spans="1:4" x14ac:dyDescent="0.2">
      <c r="A10798">
        <v>90952</v>
      </c>
    </row>
    <row r="10799" spans="1:4" x14ac:dyDescent="0.2">
      <c r="A10799">
        <v>90952</v>
      </c>
      <c r="B10799" t="s">
        <v>6064</v>
      </c>
      <c r="C10799">
        <v>88316</v>
      </c>
      <c r="D10799">
        <v>0.29499999999999998</v>
      </c>
    </row>
    <row r="10800" spans="1:4" x14ac:dyDescent="0.2">
      <c r="A10800">
        <v>90952</v>
      </c>
      <c r="B10800" t="s">
        <v>6064</v>
      </c>
      <c r="C10800">
        <v>88309</v>
      </c>
      <c r="D10800">
        <v>0.58899999999999997</v>
      </c>
    </row>
    <row r="10801" spans="1:4" x14ac:dyDescent="0.2">
      <c r="A10801">
        <v>90952</v>
      </c>
      <c r="B10801" t="s">
        <v>6064</v>
      </c>
      <c r="C10801">
        <v>87373</v>
      </c>
      <c r="D10801">
        <v>7.5999999999999998E-2</v>
      </c>
    </row>
    <row r="10802" spans="1:4" x14ac:dyDescent="0.2">
      <c r="A10802">
        <v>90952</v>
      </c>
      <c r="B10802" t="s">
        <v>80</v>
      </c>
      <c r="C10802">
        <v>38545</v>
      </c>
      <c r="D10802">
        <v>1.4350000000000001</v>
      </c>
    </row>
    <row r="10803" spans="1:4" x14ac:dyDescent="0.2">
      <c r="A10803">
        <v>90952</v>
      </c>
      <c r="B10803" t="s">
        <v>80</v>
      </c>
      <c r="C10803">
        <v>10931</v>
      </c>
      <c r="D10803">
        <v>1.143</v>
      </c>
    </row>
    <row r="10804" spans="1:4" x14ac:dyDescent="0.2">
      <c r="A10804">
        <v>90930</v>
      </c>
    </row>
    <row r="10805" spans="1:4" x14ac:dyDescent="0.2">
      <c r="A10805">
        <v>90930</v>
      </c>
      <c r="B10805" t="s">
        <v>6064</v>
      </c>
      <c r="C10805">
        <v>88316</v>
      </c>
      <c r="D10805">
        <v>0.22700000000000001</v>
      </c>
    </row>
    <row r="10806" spans="1:4" x14ac:dyDescent="0.2">
      <c r="A10806">
        <v>90930</v>
      </c>
      <c r="B10806" t="s">
        <v>6064</v>
      </c>
      <c r="C10806">
        <v>88309</v>
      </c>
      <c r="D10806">
        <v>0.45400000000000001</v>
      </c>
    </row>
    <row r="10807" spans="1:4" x14ac:dyDescent="0.2">
      <c r="A10807">
        <v>90930</v>
      </c>
      <c r="B10807" t="s">
        <v>6064</v>
      </c>
      <c r="C10807">
        <v>87301</v>
      </c>
      <c r="D10807">
        <v>6.0699999999999997E-2</v>
      </c>
    </row>
    <row r="10808" spans="1:4" x14ac:dyDescent="0.2">
      <c r="A10808">
        <v>90930</v>
      </c>
      <c r="B10808" t="s">
        <v>80</v>
      </c>
      <c r="C10808">
        <v>38545</v>
      </c>
      <c r="D10808">
        <v>1.4350000000000001</v>
      </c>
    </row>
    <row r="10809" spans="1:4" x14ac:dyDescent="0.2">
      <c r="A10809">
        <v>90930</v>
      </c>
      <c r="B10809" t="s">
        <v>80</v>
      </c>
      <c r="C10809">
        <v>10931</v>
      </c>
      <c r="D10809">
        <v>1.143</v>
      </c>
    </row>
    <row r="10810" spans="1:4" x14ac:dyDescent="0.2">
      <c r="A10810">
        <v>90940</v>
      </c>
    </row>
    <row r="10811" spans="1:4" x14ac:dyDescent="0.2">
      <c r="A10811">
        <v>90940</v>
      </c>
      <c r="B10811" t="s">
        <v>6064</v>
      </c>
      <c r="C10811">
        <v>88316</v>
      </c>
      <c r="D10811">
        <v>0.251</v>
      </c>
    </row>
    <row r="10812" spans="1:4" x14ac:dyDescent="0.2">
      <c r="A10812">
        <v>90940</v>
      </c>
      <c r="B10812" t="s">
        <v>6064</v>
      </c>
      <c r="C10812">
        <v>88309</v>
      </c>
      <c r="D10812">
        <v>0.502</v>
      </c>
    </row>
    <row r="10813" spans="1:4" x14ac:dyDescent="0.2">
      <c r="A10813">
        <v>90940</v>
      </c>
      <c r="B10813" t="s">
        <v>6064</v>
      </c>
      <c r="C10813">
        <v>87301</v>
      </c>
      <c r="D10813">
        <v>6.6100000000000006E-2</v>
      </c>
    </row>
    <row r="10814" spans="1:4" x14ac:dyDescent="0.2">
      <c r="A10814">
        <v>90940</v>
      </c>
      <c r="B10814" t="s">
        <v>80</v>
      </c>
      <c r="C10814">
        <v>38545</v>
      </c>
      <c r="D10814">
        <v>1.4350000000000001</v>
      </c>
    </row>
    <row r="10815" spans="1:4" x14ac:dyDescent="0.2">
      <c r="A10815">
        <v>90940</v>
      </c>
      <c r="B10815" t="s">
        <v>80</v>
      </c>
      <c r="C10815">
        <v>10931</v>
      </c>
      <c r="D10815">
        <v>1.143</v>
      </c>
    </row>
    <row r="10816" spans="1:4" x14ac:dyDescent="0.2">
      <c r="A10816">
        <v>90950</v>
      </c>
    </row>
    <row r="10817" spans="1:4" x14ac:dyDescent="0.2">
      <c r="A10817">
        <v>90950</v>
      </c>
      <c r="B10817" t="s">
        <v>6064</v>
      </c>
      <c r="C10817">
        <v>88316</v>
      </c>
      <c r="D10817">
        <v>0.29499999999999998</v>
      </c>
    </row>
    <row r="10818" spans="1:4" x14ac:dyDescent="0.2">
      <c r="A10818">
        <v>90950</v>
      </c>
      <c r="B10818" t="s">
        <v>6064</v>
      </c>
      <c r="C10818">
        <v>88309</v>
      </c>
      <c r="D10818">
        <v>0.58899999999999997</v>
      </c>
    </row>
    <row r="10819" spans="1:4" x14ac:dyDescent="0.2">
      <c r="A10819">
        <v>90950</v>
      </c>
      <c r="B10819" t="s">
        <v>6064</v>
      </c>
      <c r="C10819">
        <v>87301</v>
      </c>
      <c r="D10819">
        <v>7.5999999999999998E-2</v>
      </c>
    </row>
    <row r="10820" spans="1:4" x14ac:dyDescent="0.2">
      <c r="A10820">
        <v>90950</v>
      </c>
      <c r="B10820" t="s">
        <v>80</v>
      </c>
      <c r="C10820">
        <v>38545</v>
      </c>
      <c r="D10820">
        <v>1.4350000000000001</v>
      </c>
    </row>
    <row r="10821" spans="1:4" x14ac:dyDescent="0.2">
      <c r="A10821">
        <v>90950</v>
      </c>
      <c r="B10821" t="s">
        <v>80</v>
      </c>
      <c r="C10821">
        <v>10931</v>
      </c>
      <c r="D10821">
        <v>1.143</v>
      </c>
    </row>
    <row r="10822" spans="1:4" x14ac:dyDescent="0.2">
      <c r="A10822">
        <v>88476</v>
      </c>
    </row>
    <row r="10823" spans="1:4" x14ac:dyDescent="0.2">
      <c r="A10823">
        <v>88476</v>
      </c>
      <c r="B10823" t="s">
        <v>6064</v>
      </c>
      <c r="C10823">
        <v>88316</v>
      </c>
      <c r="D10823">
        <v>2.5999999999999999E-2</v>
      </c>
    </row>
    <row r="10824" spans="1:4" x14ac:dyDescent="0.2">
      <c r="A10824">
        <v>88476</v>
      </c>
      <c r="B10824" t="s">
        <v>6064</v>
      </c>
      <c r="C10824">
        <v>88309</v>
      </c>
      <c r="D10824">
        <v>5.2999999999999999E-2</v>
      </c>
    </row>
    <row r="10825" spans="1:4" x14ac:dyDescent="0.2">
      <c r="A10825">
        <v>88476</v>
      </c>
      <c r="B10825" t="s">
        <v>80</v>
      </c>
      <c r="C10825">
        <v>38546</v>
      </c>
      <c r="D10825">
        <v>3.1E-2</v>
      </c>
    </row>
    <row r="10826" spans="1:4" x14ac:dyDescent="0.2">
      <c r="A10826">
        <v>88476</v>
      </c>
      <c r="B10826" t="s">
        <v>80</v>
      </c>
      <c r="C10826">
        <v>7334</v>
      </c>
      <c r="D10826">
        <v>0.21</v>
      </c>
    </row>
    <row r="10827" spans="1:4" x14ac:dyDescent="0.2">
      <c r="A10827">
        <v>88477</v>
      </c>
    </row>
    <row r="10828" spans="1:4" x14ac:dyDescent="0.2">
      <c r="A10828">
        <v>88477</v>
      </c>
      <c r="B10828" t="s">
        <v>6064</v>
      </c>
      <c r="C10828">
        <v>88316</v>
      </c>
      <c r="D10828">
        <v>0.05</v>
      </c>
    </row>
    <row r="10829" spans="1:4" x14ac:dyDescent="0.2">
      <c r="A10829">
        <v>88477</v>
      </c>
      <c r="B10829" t="s">
        <v>6064</v>
      </c>
      <c r="C10829">
        <v>88309</v>
      </c>
      <c r="D10829">
        <v>0.1</v>
      </c>
    </row>
    <row r="10830" spans="1:4" x14ac:dyDescent="0.2">
      <c r="A10830">
        <v>88477</v>
      </c>
      <c r="B10830" t="s">
        <v>80</v>
      </c>
      <c r="C10830">
        <v>38546</v>
      </c>
      <c r="D10830">
        <v>4.2999999999999997E-2</v>
      </c>
    </row>
    <row r="10831" spans="1:4" x14ac:dyDescent="0.2">
      <c r="A10831">
        <v>88477</v>
      </c>
      <c r="B10831" t="s">
        <v>80</v>
      </c>
      <c r="C10831">
        <v>7334</v>
      </c>
      <c r="D10831">
        <v>0.21</v>
      </c>
    </row>
    <row r="10832" spans="1:4" x14ac:dyDescent="0.2">
      <c r="A10832">
        <v>88478</v>
      </c>
    </row>
    <row r="10833" spans="1:4" x14ac:dyDescent="0.2">
      <c r="A10833">
        <v>88478</v>
      </c>
      <c r="B10833" t="s">
        <v>6064</v>
      </c>
      <c r="C10833">
        <v>88316</v>
      </c>
      <c r="D10833">
        <v>6.9000000000000006E-2</v>
      </c>
    </row>
    <row r="10834" spans="1:4" x14ac:dyDescent="0.2">
      <c r="A10834">
        <v>88478</v>
      </c>
      <c r="B10834" t="s">
        <v>6064</v>
      </c>
      <c r="C10834">
        <v>88309</v>
      </c>
      <c r="D10834">
        <v>0.13800000000000001</v>
      </c>
    </row>
    <row r="10835" spans="1:4" x14ac:dyDescent="0.2">
      <c r="A10835">
        <v>88478</v>
      </c>
      <c r="B10835" t="s">
        <v>80</v>
      </c>
      <c r="C10835">
        <v>38546</v>
      </c>
      <c r="D10835">
        <v>5.2999999999999999E-2</v>
      </c>
    </row>
    <row r="10836" spans="1:4" x14ac:dyDescent="0.2">
      <c r="A10836">
        <v>88478</v>
      </c>
      <c r="B10836" t="s">
        <v>80</v>
      </c>
      <c r="C10836">
        <v>7334</v>
      </c>
      <c r="D10836">
        <v>0.21</v>
      </c>
    </row>
    <row r="10837" spans="1:4" x14ac:dyDescent="0.2">
      <c r="A10837">
        <v>88470</v>
      </c>
    </row>
    <row r="10838" spans="1:4" x14ac:dyDescent="0.2">
      <c r="A10838">
        <v>88470</v>
      </c>
      <c r="B10838" t="s">
        <v>6064</v>
      </c>
      <c r="C10838">
        <v>88316</v>
      </c>
      <c r="D10838">
        <v>4.2000000000000003E-2</v>
      </c>
    </row>
    <row r="10839" spans="1:4" x14ac:dyDescent="0.2">
      <c r="A10839">
        <v>88470</v>
      </c>
      <c r="B10839" t="s">
        <v>6064</v>
      </c>
      <c r="C10839">
        <v>88309</v>
      </c>
      <c r="D10839">
        <v>8.3000000000000004E-2</v>
      </c>
    </row>
    <row r="10840" spans="1:4" x14ac:dyDescent="0.2">
      <c r="A10840">
        <v>88470</v>
      </c>
      <c r="B10840" t="s">
        <v>80</v>
      </c>
      <c r="C10840">
        <v>38546</v>
      </c>
      <c r="D10840">
        <v>4.2999999999999997E-2</v>
      </c>
    </row>
    <row r="10841" spans="1:4" x14ac:dyDescent="0.2">
      <c r="A10841">
        <v>88471</v>
      </c>
    </row>
    <row r="10842" spans="1:4" x14ac:dyDescent="0.2">
      <c r="A10842">
        <v>88471</v>
      </c>
      <c r="B10842" t="s">
        <v>6064</v>
      </c>
      <c r="C10842">
        <v>88316</v>
      </c>
      <c r="D10842">
        <v>5.8000000000000003E-2</v>
      </c>
    </row>
    <row r="10843" spans="1:4" x14ac:dyDescent="0.2">
      <c r="A10843">
        <v>88471</v>
      </c>
      <c r="B10843" t="s">
        <v>6064</v>
      </c>
      <c r="C10843">
        <v>88309</v>
      </c>
      <c r="D10843">
        <v>0.115</v>
      </c>
    </row>
    <row r="10844" spans="1:4" x14ac:dyDescent="0.2">
      <c r="A10844">
        <v>88471</v>
      </c>
      <c r="B10844" t="s">
        <v>80</v>
      </c>
      <c r="C10844">
        <v>38546</v>
      </c>
      <c r="D10844">
        <v>5.2999999999999999E-2</v>
      </c>
    </row>
    <row r="10845" spans="1:4" x14ac:dyDescent="0.2">
      <c r="A10845">
        <v>88472</v>
      </c>
    </row>
    <row r="10846" spans="1:4" x14ac:dyDescent="0.2">
      <c r="A10846">
        <v>88472</v>
      </c>
      <c r="B10846" t="s">
        <v>6064</v>
      </c>
      <c r="C10846">
        <v>88316</v>
      </c>
      <c r="D10846">
        <v>7.0000000000000007E-2</v>
      </c>
    </row>
    <row r="10847" spans="1:4" x14ac:dyDescent="0.2">
      <c r="A10847">
        <v>88472</v>
      </c>
      <c r="B10847" t="s">
        <v>6064</v>
      </c>
      <c r="C10847">
        <v>88309</v>
      </c>
      <c r="D10847">
        <v>0.14000000000000001</v>
      </c>
    </row>
    <row r="10848" spans="1:4" x14ac:dyDescent="0.2">
      <c r="A10848">
        <v>88472</v>
      </c>
      <c r="B10848" t="s">
        <v>80</v>
      </c>
      <c r="C10848">
        <v>38546</v>
      </c>
      <c r="D10848">
        <v>6.0999999999999999E-2</v>
      </c>
    </row>
    <row r="10849" spans="1:4" x14ac:dyDescent="0.2">
      <c r="A10849">
        <v>87759</v>
      </c>
    </row>
    <row r="10850" spans="1:4" x14ac:dyDescent="0.2">
      <c r="A10850">
        <v>87759</v>
      </c>
      <c r="B10850" t="s">
        <v>6064</v>
      </c>
      <c r="C10850">
        <v>88316</v>
      </c>
      <c r="D10850">
        <v>0.29399999999999998</v>
      </c>
    </row>
    <row r="10851" spans="1:4" x14ac:dyDescent="0.2">
      <c r="A10851">
        <v>87759</v>
      </c>
      <c r="B10851" t="s">
        <v>6064</v>
      </c>
      <c r="C10851">
        <v>88309</v>
      </c>
      <c r="D10851">
        <v>0.58899999999999997</v>
      </c>
    </row>
    <row r="10852" spans="1:4" x14ac:dyDescent="0.2">
      <c r="A10852">
        <v>87759</v>
      </c>
      <c r="B10852" t="s">
        <v>6064</v>
      </c>
      <c r="C10852">
        <v>87399</v>
      </c>
      <c r="D10852">
        <v>4.3099999999999999E-2</v>
      </c>
    </row>
    <row r="10853" spans="1:4" x14ac:dyDescent="0.2">
      <c r="A10853">
        <v>87759</v>
      </c>
      <c r="B10853" t="s">
        <v>80</v>
      </c>
      <c r="C10853">
        <v>1379</v>
      </c>
      <c r="D10853">
        <v>0.5</v>
      </c>
    </row>
    <row r="10854" spans="1:4" x14ac:dyDescent="0.2">
      <c r="A10854">
        <v>87769</v>
      </c>
    </row>
    <row r="10855" spans="1:4" x14ac:dyDescent="0.2">
      <c r="A10855">
        <v>87769</v>
      </c>
      <c r="B10855" t="s">
        <v>6064</v>
      </c>
      <c r="C10855">
        <v>88316</v>
      </c>
      <c r="D10855">
        <v>0.308</v>
      </c>
    </row>
    <row r="10856" spans="1:4" x14ac:dyDescent="0.2">
      <c r="A10856">
        <v>87769</v>
      </c>
      <c r="B10856" t="s">
        <v>6064</v>
      </c>
      <c r="C10856">
        <v>88309</v>
      </c>
      <c r="D10856">
        <v>0.61599999999999999</v>
      </c>
    </row>
    <row r="10857" spans="1:4" x14ac:dyDescent="0.2">
      <c r="A10857">
        <v>87769</v>
      </c>
      <c r="B10857" t="s">
        <v>6064</v>
      </c>
      <c r="C10857">
        <v>87399</v>
      </c>
      <c r="D10857">
        <v>5.2999999999999999E-2</v>
      </c>
    </row>
    <row r="10858" spans="1:4" x14ac:dyDescent="0.2">
      <c r="A10858">
        <v>87769</v>
      </c>
      <c r="B10858" t="s">
        <v>80</v>
      </c>
      <c r="C10858">
        <v>1379</v>
      </c>
      <c r="D10858">
        <v>0.5</v>
      </c>
    </row>
    <row r="10859" spans="1:4" x14ac:dyDescent="0.2">
      <c r="A10859">
        <v>87739</v>
      </c>
    </row>
    <row r="10860" spans="1:4" x14ac:dyDescent="0.2">
      <c r="A10860">
        <v>87739</v>
      </c>
      <c r="B10860" t="s">
        <v>6064</v>
      </c>
      <c r="C10860">
        <v>88316</v>
      </c>
      <c r="D10860">
        <v>0.26500000000000001</v>
      </c>
    </row>
    <row r="10861" spans="1:4" x14ac:dyDescent="0.2">
      <c r="A10861">
        <v>87739</v>
      </c>
      <c r="B10861" t="s">
        <v>6064</v>
      </c>
      <c r="C10861">
        <v>88309</v>
      </c>
      <c r="D10861">
        <v>0.52900000000000003</v>
      </c>
    </row>
    <row r="10862" spans="1:4" x14ac:dyDescent="0.2">
      <c r="A10862">
        <v>87739</v>
      </c>
      <c r="B10862" t="s">
        <v>6064</v>
      </c>
      <c r="C10862">
        <v>87399</v>
      </c>
      <c r="D10862">
        <v>3.1E-2</v>
      </c>
    </row>
    <row r="10863" spans="1:4" x14ac:dyDescent="0.2">
      <c r="A10863">
        <v>87739</v>
      </c>
      <c r="B10863" t="s">
        <v>80</v>
      </c>
      <c r="C10863">
        <v>7334</v>
      </c>
      <c r="D10863">
        <v>0.21</v>
      </c>
    </row>
    <row r="10864" spans="1:4" x14ac:dyDescent="0.2">
      <c r="A10864">
        <v>87739</v>
      </c>
      <c r="B10864" t="s">
        <v>80</v>
      </c>
      <c r="C10864">
        <v>1379</v>
      </c>
      <c r="D10864">
        <v>0.5</v>
      </c>
    </row>
    <row r="10865" spans="1:4" x14ac:dyDescent="0.2">
      <c r="A10865">
        <v>87749</v>
      </c>
    </row>
    <row r="10866" spans="1:4" x14ac:dyDescent="0.2">
      <c r="A10866">
        <v>87749</v>
      </c>
      <c r="B10866" t="s">
        <v>6064</v>
      </c>
      <c r="C10866">
        <v>88316</v>
      </c>
      <c r="D10866">
        <v>0.28000000000000003</v>
      </c>
    </row>
    <row r="10867" spans="1:4" x14ac:dyDescent="0.2">
      <c r="A10867">
        <v>87749</v>
      </c>
      <c r="B10867" t="s">
        <v>6064</v>
      </c>
      <c r="C10867">
        <v>88309</v>
      </c>
      <c r="D10867">
        <v>0.56100000000000005</v>
      </c>
    </row>
    <row r="10868" spans="1:4" x14ac:dyDescent="0.2">
      <c r="A10868">
        <v>87749</v>
      </c>
      <c r="B10868" t="s">
        <v>6064</v>
      </c>
      <c r="C10868">
        <v>87399</v>
      </c>
      <c r="D10868">
        <v>4.3099999999999999E-2</v>
      </c>
    </row>
    <row r="10869" spans="1:4" x14ac:dyDescent="0.2">
      <c r="A10869">
        <v>87749</v>
      </c>
      <c r="B10869" t="s">
        <v>80</v>
      </c>
      <c r="C10869">
        <v>7334</v>
      </c>
      <c r="D10869">
        <v>0.21</v>
      </c>
    </row>
    <row r="10870" spans="1:4" x14ac:dyDescent="0.2">
      <c r="A10870">
        <v>87749</v>
      </c>
      <c r="B10870" t="s">
        <v>80</v>
      </c>
      <c r="C10870">
        <v>1379</v>
      </c>
      <c r="D10870">
        <v>0.5</v>
      </c>
    </row>
    <row r="10871" spans="1:4" x14ac:dyDescent="0.2">
      <c r="A10871">
        <v>87624</v>
      </c>
    </row>
    <row r="10872" spans="1:4" x14ac:dyDescent="0.2">
      <c r="A10872">
        <v>87624</v>
      </c>
      <c r="B10872" t="s">
        <v>6064</v>
      </c>
      <c r="C10872">
        <v>88316</v>
      </c>
      <c r="D10872">
        <v>0.107</v>
      </c>
    </row>
    <row r="10873" spans="1:4" x14ac:dyDescent="0.2">
      <c r="A10873">
        <v>87624</v>
      </c>
      <c r="B10873" t="s">
        <v>6064</v>
      </c>
      <c r="C10873">
        <v>88309</v>
      </c>
      <c r="D10873">
        <v>0.214</v>
      </c>
    </row>
    <row r="10874" spans="1:4" x14ac:dyDescent="0.2">
      <c r="A10874">
        <v>87624</v>
      </c>
      <c r="B10874" t="s">
        <v>6064</v>
      </c>
      <c r="C10874">
        <v>87399</v>
      </c>
      <c r="D10874">
        <v>3.1E-2</v>
      </c>
    </row>
    <row r="10875" spans="1:4" x14ac:dyDescent="0.2">
      <c r="A10875">
        <v>87624</v>
      </c>
      <c r="B10875" t="s">
        <v>80</v>
      </c>
      <c r="C10875">
        <v>7334</v>
      </c>
      <c r="D10875">
        <v>0.21</v>
      </c>
    </row>
    <row r="10876" spans="1:4" x14ac:dyDescent="0.2">
      <c r="A10876">
        <v>87624</v>
      </c>
      <c r="B10876" t="s">
        <v>80</v>
      </c>
      <c r="C10876">
        <v>1379</v>
      </c>
      <c r="D10876">
        <v>0.5</v>
      </c>
    </row>
    <row r="10877" spans="1:4" x14ac:dyDescent="0.2">
      <c r="A10877">
        <v>87634</v>
      </c>
    </row>
    <row r="10878" spans="1:4" x14ac:dyDescent="0.2">
      <c r="A10878">
        <v>87634</v>
      </c>
      <c r="B10878" t="s">
        <v>6064</v>
      </c>
      <c r="C10878">
        <v>88316</v>
      </c>
      <c r="D10878">
        <v>0.123</v>
      </c>
    </row>
    <row r="10879" spans="1:4" x14ac:dyDescent="0.2">
      <c r="A10879">
        <v>87634</v>
      </c>
      <c r="B10879" t="s">
        <v>6064</v>
      </c>
      <c r="C10879">
        <v>88309</v>
      </c>
      <c r="D10879">
        <v>0.245</v>
      </c>
    </row>
    <row r="10880" spans="1:4" x14ac:dyDescent="0.2">
      <c r="A10880">
        <v>87634</v>
      </c>
      <c r="B10880" t="s">
        <v>6064</v>
      </c>
      <c r="C10880">
        <v>87399</v>
      </c>
      <c r="D10880">
        <v>4.3099999999999999E-2</v>
      </c>
    </row>
    <row r="10881" spans="1:4" x14ac:dyDescent="0.2">
      <c r="A10881">
        <v>87634</v>
      </c>
      <c r="B10881" t="s">
        <v>80</v>
      </c>
      <c r="C10881">
        <v>7334</v>
      </c>
      <c r="D10881">
        <v>0.21</v>
      </c>
    </row>
    <row r="10882" spans="1:4" x14ac:dyDescent="0.2">
      <c r="A10882">
        <v>87634</v>
      </c>
      <c r="B10882" t="s">
        <v>80</v>
      </c>
      <c r="C10882">
        <v>1379</v>
      </c>
      <c r="D10882">
        <v>0.5</v>
      </c>
    </row>
    <row r="10883" spans="1:4" x14ac:dyDescent="0.2">
      <c r="A10883">
        <v>87644</v>
      </c>
    </row>
    <row r="10884" spans="1:4" x14ac:dyDescent="0.2">
      <c r="A10884">
        <v>87644</v>
      </c>
      <c r="B10884" t="s">
        <v>6064</v>
      </c>
      <c r="C10884">
        <v>88316</v>
      </c>
      <c r="D10884">
        <v>0.13600000000000001</v>
      </c>
    </row>
    <row r="10885" spans="1:4" x14ac:dyDescent="0.2">
      <c r="A10885">
        <v>87644</v>
      </c>
      <c r="B10885" t="s">
        <v>6064</v>
      </c>
      <c r="C10885">
        <v>88309</v>
      </c>
      <c r="D10885">
        <v>0.27100000000000002</v>
      </c>
    </row>
    <row r="10886" spans="1:4" x14ac:dyDescent="0.2">
      <c r="A10886">
        <v>87644</v>
      </c>
      <c r="B10886" t="s">
        <v>6064</v>
      </c>
      <c r="C10886">
        <v>87399</v>
      </c>
      <c r="D10886">
        <v>5.2999999999999999E-2</v>
      </c>
    </row>
    <row r="10887" spans="1:4" x14ac:dyDescent="0.2">
      <c r="A10887">
        <v>87644</v>
      </c>
      <c r="B10887" t="s">
        <v>80</v>
      </c>
      <c r="C10887">
        <v>7334</v>
      </c>
      <c r="D10887">
        <v>0.21</v>
      </c>
    </row>
    <row r="10888" spans="1:4" x14ac:dyDescent="0.2">
      <c r="A10888">
        <v>87644</v>
      </c>
      <c r="B10888" t="s">
        <v>80</v>
      </c>
      <c r="C10888">
        <v>1379</v>
      </c>
      <c r="D10888">
        <v>0.5</v>
      </c>
    </row>
    <row r="10889" spans="1:4" x14ac:dyDescent="0.2">
      <c r="A10889">
        <v>87684</v>
      </c>
    </row>
    <row r="10890" spans="1:4" x14ac:dyDescent="0.2">
      <c r="A10890">
        <v>87684</v>
      </c>
      <c r="B10890" t="s">
        <v>6064</v>
      </c>
      <c r="C10890">
        <v>88316</v>
      </c>
      <c r="D10890">
        <v>0.124</v>
      </c>
    </row>
    <row r="10891" spans="1:4" x14ac:dyDescent="0.2">
      <c r="A10891">
        <v>87684</v>
      </c>
      <c r="B10891" t="s">
        <v>6064</v>
      </c>
      <c r="C10891">
        <v>88309</v>
      </c>
      <c r="D10891">
        <v>0.248</v>
      </c>
    </row>
    <row r="10892" spans="1:4" x14ac:dyDescent="0.2">
      <c r="A10892">
        <v>87684</v>
      </c>
      <c r="B10892" t="s">
        <v>6064</v>
      </c>
      <c r="C10892">
        <v>87399</v>
      </c>
      <c r="D10892">
        <v>5.2999999999999999E-2</v>
      </c>
    </row>
    <row r="10893" spans="1:4" x14ac:dyDescent="0.2">
      <c r="A10893">
        <v>87694</v>
      </c>
    </row>
    <row r="10894" spans="1:4" x14ac:dyDescent="0.2">
      <c r="A10894">
        <v>87694</v>
      </c>
      <c r="B10894" t="s">
        <v>6064</v>
      </c>
      <c r="C10894">
        <v>88316</v>
      </c>
      <c r="D10894">
        <v>0.14199999999999999</v>
      </c>
    </row>
    <row r="10895" spans="1:4" x14ac:dyDescent="0.2">
      <c r="A10895">
        <v>87694</v>
      </c>
      <c r="B10895" t="s">
        <v>6064</v>
      </c>
      <c r="C10895">
        <v>88309</v>
      </c>
      <c r="D10895">
        <v>0.28499999999999998</v>
      </c>
    </row>
    <row r="10896" spans="1:4" x14ac:dyDescent="0.2">
      <c r="A10896">
        <v>87694</v>
      </c>
      <c r="B10896" t="s">
        <v>6064</v>
      </c>
      <c r="C10896">
        <v>87399</v>
      </c>
      <c r="D10896">
        <v>6.0699999999999997E-2</v>
      </c>
    </row>
    <row r="10897" spans="1:4" x14ac:dyDescent="0.2">
      <c r="A10897">
        <v>87704</v>
      </c>
    </row>
    <row r="10898" spans="1:4" x14ac:dyDescent="0.2">
      <c r="A10898">
        <v>87704</v>
      </c>
      <c r="B10898" t="s">
        <v>6064</v>
      </c>
      <c r="C10898">
        <v>88316</v>
      </c>
      <c r="D10898">
        <v>0.14899999999999999</v>
      </c>
    </row>
    <row r="10899" spans="1:4" x14ac:dyDescent="0.2">
      <c r="A10899">
        <v>87704</v>
      </c>
      <c r="B10899" t="s">
        <v>6064</v>
      </c>
      <c r="C10899">
        <v>88309</v>
      </c>
      <c r="D10899">
        <v>0.29899999999999999</v>
      </c>
    </row>
    <row r="10900" spans="1:4" x14ac:dyDescent="0.2">
      <c r="A10900">
        <v>87704</v>
      </c>
      <c r="B10900" t="s">
        <v>6064</v>
      </c>
      <c r="C10900">
        <v>87399</v>
      </c>
      <c r="D10900">
        <v>6.6100000000000006E-2</v>
      </c>
    </row>
    <row r="10901" spans="1:4" x14ac:dyDescent="0.2">
      <c r="A10901">
        <v>87758</v>
      </c>
    </row>
    <row r="10902" spans="1:4" x14ac:dyDescent="0.2">
      <c r="A10902">
        <v>87758</v>
      </c>
      <c r="B10902" t="s">
        <v>6064</v>
      </c>
      <c r="C10902">
        <v>88316</v>
      </c>
      <c r="D10902">
        <v>0.29399999999999998</v>
      </c>
    </row>
    <row r="10903" spans="1:4" x14ac:dyDescent="0.2">
      <c r="A10903">
        <v>87758</v>
      </c>
      <c r="B10903" t="s">
        <v>6064</v>
      </c>
      <c r="C10903">
        <v>88309</v>
      </c>
      <c r="D10903">
        <v>0.58899999999999997</v>
      </c>
    </row>
    <row r="10904" spans="1:4" x14ac:dyDescent="0.2">
      <c r="A10904">
        <v>87758</v>
      </c>
      <c r="B10904" t="s">
        <v>6064</v>
      </c>
      <c r="C10904">
        <v>87386</v>
      </c>
      <c r="D10904">
        <v>4.3099999999999999E-2</v>
      </c>
    </row>
    <row r="10905" spans="1:4" x14ac:dyDescent="0.2">
      <c r="A10905">
        <v>87758</v>
      </c>
      <c r="B10905" t="s">
        <v>80</v>
      </c>
      <c r="C10905">
        <v>1379</v>
      </c>
      <c r="D10905">
        <v>0.5</v>
      </c>
    </row>
    <row r="10906" spans="1:4" x14ac:dyDescent="0.2">
      <c r="A10906">
        <v>87768</v>
      </c>
    </row>
    <row r="10907" spans="1:4" x14ac:dyDescent="0.2">
      <c r="A10907">
        <v>87768</v>
      </c>
      <c r="B10907" t="s">
        <v>6064</v>
      </c>
      <c r="C10907">
        <v>88316</v>
      </c>
      <c r="D10907">
        <v>0.308</v>
      </c>
    </row>
    <row r="10908" spans="1:4" x14ac:dyDescent="0.2">
      <c r="A10908">
        <v>87768</v>
      </c>
      <c r="B10908" t="s">
        <v>6064</v>
      </c>
      <c r="C10908">
        <v>88309</v>
      </c>
      <c r="D10908">
        <v>0.61599999999999999</v>
      </c>
    </row>
    <row r="10909" spans="1:4" x14ac:dyDescent="0.2">
      <c r="A10909">
        <v>87768</v>
      </c>
      <c r="B10909" t="s">
        <v>6064</v>
      </c>
      <c r="C10909">
        <v>87386</v>
      </c>
      <c r="D10909">
        <v>5.2999999999999999E-2</v>
      </c>
    </row>
    <row r="10910" spans="1:4" x14ac:dyDescent="0.2">
      <c r="A10910">
        <v>87768</v>
      </c>
      <c r="B10910" t="s">
        <v>80</v>
      </c>
      <c r="C10910">
        <v>1379</v>
      </c>
      <c r="D10910">
        <v>0.5</v>
      </c>
    </row>
    <row r="10911" spans="1:4" x14ac:dyDescent="0.2">
      <c r="A10911">
        <v>87738</v>
      </c>
    </row>
    <row r="10912" spans="1:4" x14ac:dyDescent="0.2">
      <c r="A10912">
        <v>87738</v>
      </c>
      <c r="B10912" t="s">
        <v>6064</v>
      </c>
      <c r="C10912">
        <v>88316</v>
      </c>
      <c r="D10912">
        <v>0.26500000000000001</v>
      </c>
    </row>
    <row r="10913" spans="1:4" x14ac:dyDescent="0.2">
      <c r="A10913">
        <v>87738</v>
      </c>
      <c r="B10913" t="s">
        <v>6064</v>
      </c>
      <c r="C10913">
        <v>88309</v>
      </c>
      <c r="D10913">
        <v>0.52900000000000003</v>
      </c>
    </row>
    <row r="10914" spans="1:4" x14ac:dyDescent="0.2">
      <c r="A10914">
        <v>87738</v>
      </c>
      <c r="B10914" t="s">
        <v>6064</v>
      </c>
      <c r="C10914">
        <v>87386</v>
      </c>
      <c r="D10914">
        <v>3.1E-2</v>
      </c>
    </row>
    <row r="10915" spans="1:4" x14ac:dyDescent="0.2">
      <c r="A10915">
        <v>87738</v>
      </c>
      <c r="B10915" t="s">
        <v>80</v>
      </c>
      <c r="C10915">
        <v>7334</v>
      </c>
      <c r="D10915">
        <v>0.21</v>
      </c>
    </row>
    <row r="10916" spans="1:4" x14ac:dyDescent="0.2">
      <c r="A10916">
        <v>87738</v>
      </c>
      <c r="B10916" t="s">
        <v>80</v>
      </c>
      <c r="C10916">
        <v>1379</v>
      </c>
      <c r="D10916">
        <v>0.5</v>
      </c>
    </row>
    <row r="10917" spans="1:4" x14ac:dyDescent="0.2">
      <c r="A10917">
        <v>87748</v>
      </c>
    </row>
    <row r="10918" spans="1:4" x14ac:dyDescent="0.2">
      <c r="A10918">
        <v>87748</v>
      </c>
      <c r="B10918" t="s">
        <v>6064</v>
      </c>
      <c r="C10918">
        <v>88316</v>
      </c>
      <c r="D10918">
        <v>0.28000000000000003</v>
      </c>
    </row>
    <row r="10919" spans="1:4" x14ac:dyDescent="0.2">
      <c r="A10919">
        <v>87748</v>
      </c>
      <c r="B10919" t="s">
        <v>6064</v>
      </c>
      <c r="C10919">
        <v>88309</v>
      </c>
      <c r="D10919">
        <v>0.56100000000000005</v>
      </c>
    </row>
    <row r="10920" spans="1:4" x14ac:dyDescent="0.2">
      <c r="A10920">
        <v>87748</v>
      </c>
      <c r="B10920" t="s">
        <v>6064</v>
      </c>
      <c r="C10920">
        <v>87386</v>
      </c>
      <c r="D10920">
        <v>4.3099999999999999E-2</v>
      </c>
    </row>
    <row r="10921" spans="1:4" x14ac:dyDescent="0.2">
      <c r="A10921">
        <v>87748</v>
      </c>
      <c r="B10921" t="s">
        <v>80</v>
      </c>
      <c r="C10921">
        <v>7334</v>
      </c>
      <c r="D10921">
        <v>0.21</v>
      </c>
    </row>
    <row r="10922" spans="1:4" x14ac:dyDescent="0.2">
      <c r="A10922">
        <v>87748</v>
      </c>
      <c r="B10922" t="s">
        <v>80</v>
      </c>
      <c r="C10922">
        <v>1379</v>
      </c>
      <c r="D10922">
        <v>0.5</v>
      </c>
    </row>
    <row r="10923" spans="1:4" x14ac:dyDescent="0.2">
      <c r="A10923">
        <v>87623</v>
      </c>
    </row>
    <row r="10924" spans="1:4" x14ac:dyDescent="0.2">
      <c r="A10924">
        <v>87623</v>
      </c>
      <c r="B10924" t="s">
        <v>6064</v>
      </c>
      <c r="C10924">
        <v>88316</v>
      </c>
      <c r="D10924">
        <v>0.107</v>
      </c>
    </row>
    <row r="10925" spans="1:4" x14ac:dyDescent="0.2">
      <c r="A10925">
        <v>87623</v>
      </c>
      <c r="B10925" t="s">
        <v>6064</v>
      </c>
      <c r="C10925">
        <v>88309</v>
      </c>
      <c r="D10925">
        <v>0.214</v>
      </c>
    </row>
    <row r="10926" spans="1:4" x14ac:dyDescent="0.2">
      <c r="A10926">
        <v>87623</v>
      </c>
      <c r="B10926" t="s">
        <v>6064</v>
      </c>
      <c r="C10926">
        <v>87386</v>
      </c>
      <c r="D10926">
        <v>3.1E-2</v>
      </c>
    </row>
    <row r="10927" spans="1:4" x14ac:dyDescent="0.2">
      <c r="A10927">
        <v>87623</v>
      </c>
      <c r="B10927" t="s">
        <v>80</v>
      </c>
      <c r="C10927">
        <v>7334</v>
      </c>
      <c r="D10927">
        <v>0.21</v>
      </c>
    </row>
    <row r="10928" spans="1:4" x14ac:dyDescent="0.2">
      <c r="A10928">
        <v>87623</v>
      </c>
      <c r="B10928" t="s">
        <v>80</v>
      </c>
      <c r="C10928">
        <v>1379</v>
      </c>
      <c r="D10928">
        <v>0.5</v>
      </c>
    </row>
    <row r="10929" spans="1:4" x14ac:dyDescent="0.2">
      <c r="A10929">
        <v>87633</v>
      </c>
    </row>
    <row r="10930" spans="1:4" x14ac:dyDescent="0.2">
      <c r="A10930">
        <v>87633</v>
      </c>
      <c r="B10930" t="s">
        <v>6064</v>
      </c>
      <c r="C10930">
        <v>88316</v>
      </c>
      <c r="D10930">
        <v>0.123</v>
      </c>
    </row>
    <row r="10931" spans="1:4" x14ac:dyDescent="0.2">
      <c r="A10931">
        <v>87633</v>
      </c>
      <c r="B10931" t="s">
        <v>6064</v>
      </c>
      <c r="C10931">
        <v>88309</v>
      </c>
      <c r="D10931">
        <v>0.245</v>
      </c>
    </row>
    <row r="10932" spans="1:4" x14ac:dyDescent="0.2">
      <c r="A10932">
        <v>87633</v>
      </c>
      <c r="B10932" t="s">
        <v>6064</v>
      </c>
      <c r="C10932">
        <v>87386</v>
      </c>
      <c r="D10932">
        <v>4.3099999999999999E-2</v>
      </c>
    </row>
    <row r="10933" spans="1:4" x14ac:dyDescent="0.2">
      <c r="A10933">
        <v>87633</v>
      </c>
      <c r="B10933" t="s">
        <v>80</v>
      </c>
      <c r="C10933">
        <v>7334</v>
      </c>
      <c r="D10933">
        <v>0.21</v>
      </c>
    </row>
    <row r="10934" spans="1:4" x14ac:dyDescent="0.2">
      <c r="A10934">
        <v>87633</v>
      </c>
      <c r="B10934" t="s">
        <v>80</v>
      </c>
      <c r="C10934">
        <v>1379</v>
      </c>
      <c r="D10934">
        <v>0.5</v>
      </c>
    </row>
    <row r="10935" spans="1:4" x14ac:dyDescent="0.2">
      <c r="A10935">
        <v>87643</v>
      </c>
    </row>
    <row r="10936" spans="1:4" x14ac:dyDescent="0.2">
      <c r="A10936">
        <v>87643</v>
      </c>
      <c r="B10936" t="s">
        <v>6064</v>
      </c>
      <c r="C10936">
        <v>88316</v>
      </c>
      <c r="D10936">
        <v>0.13600000000000001</v>
      </c>
    </row>
    <row r="10937" spans="1:4" x14ac:dyDescent="0.2">
      <c r="A10937">
        <v>87643</v>
      </c>
      <c r="B10937" t="s">
        <v>6064</v>
      </c>
      <c r="C10937">
        <v>88309</v>
      </c>
      <c r="D10937">
        <v>0.27100000000000002</v>
      </c>
    </row>
    <row r="10938" spans="1:4" x14ac:dyDescent="0.2">
      <c r="A10938">
        <v>87643</v>
      </c>
      <c r="B10938" t="s">
        <v>6064</v>
      </c>
      <c r="C10938">
        <v>87386</v>
      </c>
      <c r="D10938">
        <v>5.2999999999999999E-2</v>
      </c>
    </row>
    <row r="10939" spans="1:4" x14ac:dyDescent="0.2">
      <c r="A10939">
        <v>87643</v>
      </c>
      <c r="B10939" t="s">
        <v>80</v>
      </c>
      <c r="C10939">
        <v>7334</v>
      </c>
      <c r="D10939">
        <v>0.21</v>
      </c>
    </row>
    <row r="10940" spans="1:4" x14ac:dyDescent="0.2">
      <c r="A10940">
        <v>87643</v>
      </c>
      <c r="B10940" t="s">
        <v>80</v>
      </c>
      <c r="C10940">
        <v>1379</v>
      </c>
      <c r="D10940">
        <v>0.5</v>
      </c>
    </row>
    <row r="10941" spans="1:4" x14ac:dyDescent="0.2">
      <c r="A10941">
        <v>87683</v>
      </c>
    </row>
    <row r="10942" spans="1:4" x14ac:dyDescent="0.2">
      <c r="A10942">
        <v>87683</v>
      </c>
      <c r="B10942" t="s">
        <v>6064</v>
      </c>
      <c r="C10942">
        <v>88316</v>
      </c>
      <c r="D10942">
        <v>0.124</v>
      </c>
    </row>
    <row r="10943" spans="1:4" x14ac:dyDescent="0.2">
      <c r="A10943">
        <v>87683</v>
      </c>
      <c r="B10943" t="s">
        <v>6064</v>
      </c>
      <c r="C10943">
        <v>88309</v>
      </c>
      <c r="D10943">
        <v>0.248</v>
      </c>
    </row>
    <row r="10944" spans="1:4" x14ac:dyDescent="0.2">
      <c r="A10944">
        <v>87683</v>
      </c>
      <c r="B10944" t="s">
        <v>6064</v>
      </c>
      <c r="C10944">
        <v>87386</v>
      </c>
      <c r="D10944">
        <v>5.2999999999999999E-2</v>
      </c>
    </row>
    <row r="10945" spans="1:4" x14ac:dyDescent="0.2">
      <c r="A10945">
        <v>87703</v>
      </c>
    </row>
    <row r="10946" spans="1:4" x14ac:dyDescent="0.2">
      <c r="A10946">
        <v>87703</v>
      </c>
      <c r="B10946" t="s">
        <v>6064</v>
      </c>
      <c r="C10946">
        <v>88316</v>
      </c>
      <c r="D10946">
        <v>0.14899999999999999</v>
      </c>
    </row>
    <row r="10947" spans="1:4" x14ac:dyDescent="0.2">
      <c r="A10947">
        <v>87703</v>
      </c>
      <c r="B10947" t="s">
        <v>6064</v>
      </c>
      <c r="C10947">
        <v>88309</v>
      </c>
      <c r="D10947">
        <v>0.29899999999999999</v>
      </c>
    </row>
    <row r="10948" spans="1:4" x14ac:dyDescent="0.2">
      <c r="A10948">
        <v>87703</v>
      </c>
      <c r="B10948" t="s">
        <v>6064</v>
      </c>
      <c r="C10948">
        <v>87386</v>
      </c>
      <c r="D10948">
        <v>6.6100000000000006E-2</v>
      </c>
    </row>
    <row r="10949" spans="1:4" x14ac:dyDescent="0.2">
      <c r="A10949">
        <v>87693</v>
      </c>
    </row>
    <row r="10950" spans="1:4" x14ac:dyDescent="0.2">
      <c r="A10950">
        <v>87693</v>
      </c>
      <c r="B10950" t="s">
        <v>6064</v>
      </c>
      <c r="C10950">
        <v>88316</v>
      </c>
      <c r="D10950">
        <v>0.14199999999999999</v>
      </c>
    </row>
    <row r="10951" spans="1:4" x14ac:dyDescent="0.2">
      <c r="A10951">
        <v>87693</v>
      </c>
      <c r="B10951" t="s">
        <v>6064</v>
      </c>
      <c r="C10951">
        <v>88309</v>
      </c>
      <c r="D10951">
        <v>0.28499999999999998</v>
      </c>
    </row>
    <row r="10952" spans="1:4" x14ac:dyDescent="0.2">
      <c r="A10952">
        <v>87693</v>
      </c>
      <c r="B10952" t="s">
        <v>6064</v>
      </c>
      <c r="C10952">
        <v>87386</v>
      </c>
      <c r="D10952">
        <v>6.0699999999999997E-2</v>
      </c>
    </row>
    <row r="10953" spans="1:4" x14ac:dyDescent="0.2">
      <c r="A10953">
        <v>87757</v>
      </c>
    </row>
    <row r="10954" spans="1:4" x14ac:dyDescent="0.2">
      <c r="A10954">
        <v>87757</v>
      </c>
      <c r="B10954" t="s">
        <v>6064</v>
      </c>
      <c r="C10954">
        <v>88316</v>
      </c>
      <c r="D10954">
        <v>0.29399999999999998</v>
      </c>
    </row>
    <row r="10955" spans="1:4" x14ac:dyDescent="0.2">
      <c r="A10955">
        <v>87757</v>
      </c>
      <c r="B10955" t="s">
        <v>6064</v>
      </c>
      <c r="C10955">
        <v>88309</v>
      </c>
      <c r="D10955">
        <v>0.58899999999999997</v>
      </c>
    </row>
    <row r="10956" spans="1:4" x14ac:dyDescent="0.2">
      <c r="A10956">
        <v>87757</v>
      </c>
      <c r="B10956" t="s">
        <v>6064</v>
      </c>
      <c r="C10956">
        <v>87373</v>
      </c>
      <c r="D10956">
        <v>4.3099999999999999E-2</v>
      </c>
    </row>
    <row r="10957" spans="1:4" x14ac:dyDescent="0.2">
      <c r="A10957">
        <v>87757</v>
      </c>
      <c r="B10957" t="s">
        <v>80</v>
      </c>
      <c r="C10957">
        <v>1379</v>
      </c>
      <c r="D10957">
        <v>0.5</v>
      </c>
    </row>
    <row r="10958" spans="1:4" x14ac:dyDescent="0.2">
      <c r="A10958">
        <v>87767</v>
      </c>
    </row>
    <row r="10959" spans="1:4" x14ac:dyDescent="0.2">
      <c r="A10959">
        <v>87767</v>
      </c>
      <c r="B10959" t="s">
        <v>6064</v>
      </c>
      <c r="C10959">
        <v>88316</v>
      </c>
      <c r="D10959">
        <v>0.308</v>
      </c>
    </row>
    <row r="10960" spans="1:4" x14ac:dyDescent="0.2">
      <c r="A10960">
        <v>87767</v>
      </c>
      <c r="B10960" t="s">
        <v>6064</v>
      </c>
      <c r="C10960">
        <v>88309</v>
      </c>
      <c r="D10960">
        <v>0.61599999999999999</v>
      </c>
    </row>
    <row r="10961" spans="1:4" x14ac:dyDescent="0.2">
      <c r="A10961">
        <v>87767</v>
      </c>
      <c r="B10961" t="s">
        <v>6064</v>
      </c>
      <c r="C10961">
        <v>87373</v>
      </c>
      <c r="D10961">
        <v>5.2999999999999999E-2</v>
      </c>
    </row>
    <row r="10962" spans="1:4" x14ac:dyDescent="0.2">
      <c r="A10962">
        <v>87767</v>
      </c>
      <c r="B10962" t="s">
        <v>80</v>
      </c>
      <c r="C10962">
        <v>1379</v>
      </c>
      <c r="D10962">
        <v>0.5</v>
      </c>
    </row>
    <row r="10963" spans="1:4" x14ac:dyDescent="0.2">
      <c r="A10963">
        <v>87737</v>
      </c>
    </row>
    <row r="10964" spans="1:4" x14ac:dyDescent="0.2">
      <c r="A10964">
        <v>87737</v>
      </c>
      <c r="B10964" t="s">
        <v>6064</v>
      </c>
      <c r="C10964">
        <v>88316</v>
      </c>
      <c r="D10964">
        <v>0.26500000000000001</v>
      </c>
    </row>
    <row r="10965" spans="1:4" x14ac:dyDescent="0.2">
      <c r="A10965">
        <v>87737</v>
      </c>
      <c r="B10965" t="s">
        <v>6064</v>
      </c>
      <c r="C10965">
        <v>88309</v>
      </c>
      <c r="D10965">
        <v>0.52900000000000003</v>
      </c>
    </row>
    <row r="10966" spans="1:4" x14ac:dyDescent="0.2">
      <c r="A10966">
        <v>87737</v>
      </c>
      <c r="B10966" t="s">
        <v>6064</v>
      </c>
      <c r="C10966">
        <v>87373</v>
      </c>
      <c r="D10966">
        <v>3.1E-2</v>
      </c>
    </row>
    <row r="10967" spans="1:4" x14ac:dyDescent="0.2">
      <c r="A10967">
        <v>87737</v>
      </c>
      <c r="B10967" t="s">
        <v>80</v>
      </c>
      <c r="C10967">
        <v>7334</v>
      </c>
      <c r="D10967">
        <v>0.21</v>
      </c>
    </row>
    <row r="10968" spans="1:4" x14ac:dyDescent="0.2">
      <c r="A10968">
        <v>87737</v>
      </c>
      <c r="B10968" t="s">
        <v>80</v>
      </c>
      <c r="C10968">
        <v>1379</v>
      </c>
      <c r="D10968">
        <v>0.5</v>
      </c>
    </row>
    <row r="10969" spans="1:4" x14ac:dyDescent="0.2">
      <c r="A10969">
        <v>87747</v>
      </c>
    </row>
    <row r="10970" spans="1:4" x14ac:dyDescent="0.2">
      <c r="A10970">
        <v>87747</v>
      </c>
      <c r="B10970" t="s">
        <v>6064</v>
      </c>
      <c r="C10970">
        <v>88316</v>
      </c>
      <c r="D10970">
        <v>0.28000000000000003</v>
      </c>
    </row>
    <row r="10971" spans="1:4" x14ac:dyDescent="0.2">
      <c r="A10971">
        <v>87747</v>
      </c>
      <c r="B10971" t="s">
        <v>6064</v>
      </c>
      <c r="C10971">
        <v>88309</v>
      </c>
      <c r="D10971">
        <v>0.56100000000000005</v>
      </c>
    </row>
    <row r="10972" spans="1:4" x14ac:dyDescent="0.2">
      <c r="A10972">
        <v>87747</v>
      </c>
      <c r="B10972" t="s">
        <v>6064</v>
      </c>
      <c r="C10972">
        <v>87373</v>
      </c>
      <c r="D10972">
        <v>4.3099999999999999E-2</v>
      </c>
    </row>
    <row r="10973" spans="1:4" x14ac:dyDescent="0.2">
      <c r="A10973">
        <v>87747</v>
      </c>
      <c r="B10973" t="s">
        <v>80</v>
      </c>
      <c r="C10973">
        <v>7334</v>
      </c>
      <c r="D10973">
        <v>0.21</v>
      </c>
    </row>
    <row r="10974" spans="1:4" x14ac:dyDescent="0.2">
      <c r="A10974">
        <v>87747</v>
      </c>
      <c r="B10974" t="s">
        <v>80</v>
      </c>
      <c r="C10974">
        <v>1379</v>
      </c>
      <c r="D10974">
        <v>0.5</v>
      </c>
    </row>
    <row r="10975" spans="1:4" x14ac:dyDescent="0.2">
      <c r="A10975">
        <v>87622</v>
      </c>
    </row>
    <row r="10976" spans="1:4" x14ac:dyDescent="0.2">
      <c r="A10976">
        <v>87622</v>
      </c>
      <c r="B10976" t="s">
        <v>6064</v>
      </c>
      <c r="C10976">
        <v>88316</v>
      </c>
      <c r="D10976">
        <v>0.107</v>
      </c>
    </row>
    <row r="10977" spans="1:4" x14ac:dyDescent="0.2">
      <c r="A10977">
        <v>87622</v>
      </c>
      <c r="B10977" t="s">
        <v>6064</v>
      </c>
      <c r="C10977">
        <v>88309</v>
      </c>
      <c r="D10977">
        <v>0.214</v>
      </c>
    </row>
    <row r="10978" spans="1:4" x14ac:dyDescent="0.2">
      <c r="A10978">
        <v>87622</v>
      </c>
      <c r="B10978" t="s">
        <v>6064</v>
      </c>
      <c r="C10978">
        <v>87373</v>
      </c>
      <c r="D10978">
        <v>3.1E-2</v>
      </c>
    </row>
    <row r="10979" spans="1:4" x14ac:dyDescent="0.2">
      <c r="A10979">
        <v>87622</v>
      </c>
      <c r="B10979" t="s">
        <v>80</v>
      </c>
      <c r="C10979">
        <v>7334</v>
      </c>
      <c r="D10979">
        <v>0.21</v>
      </c>
    </row>
    <row r="10980" spans="1:4" x14ac:dyDescent="0.2">
      <c r="A10980">
        <v>87622</v>
      </c>
      <c r="B10980" t="s">
        <v>80</v>
      </c>
      <c r="C10980">
        <v>1379</v>
      </c>
      <c r="D10980">
        <v>0.5</v>
      </c>
    </row>
    <row r="10981" spans="1:4" x14ac:dyDescent="0.2">
      <c r="A10981">
        <v>87632</v>
      </c>
    </row>
    <row r="10982" spans="1:4" x14ac:dyDescent="0.2">
      <c r="A10982">
        <v>87632</v>
      </c>
      <c r="B10982" t="s">
        <v>6064</v>
      </c>
      <c r="C10982">
        <v>88316</v>
      </c>
      <c r="D10982">
        <v>0.123</v>
      </c>
    </row>
    <row r="10983" spans="1:4" x14ac:dyDescent="0.2">
      <c r="A10983">
        <v>87632</v>
      </c>
      <c r="B10983" t="s">
        <v>6064</v>
      </c>
      <c r="C10983">
        <v>88309</v>
      </c>
      <c r="D10983">
        <v>0.245</v>
      </c>
    </row>
    <row r="10984" spans="1:4" x14ac:dyDescent="0.2">
      <c r="A10984">
        <v>87632</v>
      </c>
      <c r="B10984" t="s">
        <v>6064</v>
      </c>
      <c r="C10984">
        <v>87373</v>
      </c>
      <c r="D10984">
        <v>4.3099999999999999E-2</v>
      </c>
    </row>
    <row r="10985" spans="1:4" x14ac:dyDescent="0.2">
      <c r="A10985">
        <v>87632</v>
      </c>
      <c r="B10985" t="s">
        <v>80</v>
      </c>
      <c r="C10985">
        <v>7334</v>
      </c>
      <c r="D10985">
        <v>0.21</v>
      </c>
    </row>
    <row r="10986" spans="1:4" x14ac:dyDescent="0.2">
      <c r="A10986">
        <v>87632</v>
      </c>
      <c r="B10986" t="s">
        <v>80</v>
      </c>
      <c r="C10986">
        <v>1379</v>
      </c>
      <c r="D10986">
        <v>0.5</v>
      </c>
    </row>
    <row r="10987" spans="1:4" x14ac:dyDescent="0.2">
      <c r="A10987">
        <v>87642</v>
      </c>
    </row>
    <row r="10988" spans="1:4" x14ac:dyDescent="0.2">
      <c r="A10988">
        <v>87642</v>
      </c>
      <c r="B10988" t="s">
        <v>6064</v>
      </c>
      <c r="C10988">
        <v>88316</v>
      </c>
      <c r="D10988">
        <v>0.13600000000000001</v>
      </c>
    </row>
    <row r="10989" spans="1:4" x14ac:dyDescent="0.2">
      <c r="A10989">
        <v>87642</v>
      </c>
      <c r="B10989" t="s">
        <v>6064</v>
      </c>
      <c r="C10989">
        <v>88309</v>
      </c>
      <c r="D10989">
        <v>0.27100000000000002</v>
      </c>
    </row>
    <row r="10990" spans="1:4" x14ac:dyDescent="0.2">
      <c r="A10990">
        <v>87642</v>
      </c>
      <c r="B10990" t="s">
        <v>6064</v>
      </c>
      <c r="C10990">
        <v>87373</v>
      </c>
      <c r="D10990">
        <v>5.2999999999999999E-2</v>
      </c>
    </row>
    <row r="10991" spans="1:4" x14ac:dyDescent="0.2">
      <c r="A10991">
        <v>87642</v>
      </c>
      <c r="B10991" t="s">
        <v>80</v>
      </c>
      <c r="C10991">
        <v>7334</v>
      </c>
      <c r="D10991">
        <v>0.21</v>
      </c>
    </row>
    <row r="10992" spans="1:4" x14ac:dyDescent="0.2">
      <c r="A10992">
        <v>87642</v>
      </c>
      <c r="B10992" t="s">
        <v>80</v>
      </c>
      <c r="C10992">
        <v>1379</v>
      </c>
      <c r="D10992">
        <v>0.5</v>
      </c>
    </row>
    <row r="10993" spans="1:4" x14ac:dyDescent="0.2">
      <c r="A10993">
        <v>87682</v>
      </c>
    </row>
    <row r="10994" spans="1:4" x14ac:dyDescent="0.2">
      <c r="A10994">
        <v>87682</v>
      </c>
      <c r="B10994" t="s">
        <v>6064</v>
      </c>
      <c r="C10994">
        <v>88316</v>
      </c>
      <c r="D10994">
        <v>0.124</v>
      </c>
    </row>
    <row r="10995" spans="1:4" x14ac:dyDescent="0.2">
      <c r="A10995">
        <v>87682</v>
      </c>
      <c r="B10995" t="s">
        <v>6064</v>
      </c>
      <c r="C10995">
        <v>88309</v>
      </c>
      <c r="D10995">
        <v>0.248</v>
      </c>
    </row>
    <row r="10996" spans="1:4" x14ac:dyDescent="0.2">
      <c r="A10996">
        <v>87682</v>
      </c>
      <c r="B10996" t="s">
        <v>6064</v>
      </c>
      <c r="C10996">
        <v>87373</v>
      </c>
      <c r="D10996">
        <v>5.2999999999999999E-2</v>
      </c>
    </row>
    <row r="10997" spans="1:4" x14ac:dyDescent="0.2">
      <c r="A10997">
        <v>87692</v>
      </c>
    </row>
    <row r="10998" spans="1:4" x14ac:dyDescent="0.2">
      <c r="A10998">
        <v>87692</v>
      </c>
      <c r="B10998" t="s">
        <v>6064</v>
      </c>
      <c r="C10998">
        <v>88316</v>
      </c>
      <c r="D10998">
        <v>0.14199999999999999</v>
      </c>
    </row>
    <row r="10999" spans="1:4" x14ac:dyDescent="0.2">
      <c r="A10999">
        <v>87692</v>
      </c>
      <c r="B10999" t="s">
        <v>6064</v>
      </c>
      <c r="C10999">
        <v>88309</v>
      </c>
      <c r="D10999">
        <v>0.28499999999999998</v>
      </c>
    </row>
    <row r="11000" spans="1:4" x14ac:dyDescent="0.2">
      <c r="A11000">
        <v>87692</v>
      </c>
      <c r="B11000" t="s">
        <v>6064</v>
      </c>
      <c r="C11000">
        <v>87373</v>
      </c>
      <c r="D11000">
        <v>6.0699999999999997E-2</v>
      </c>
    </row>
    <row r="11001" spans="1:4" x14ac:dyDescent="0.2">
      <c r="A11001">
        <v>87702</v>
      </c>
    </row>
    <row r="11002" spans="1:4" x14ac:dyDescent="0.2">
      <c r="A11002">
        <v>87702</v>
      </c>
      <c r="B11002" t="s">
        <v>6064</v>
      </c>
      <c r="C11002">
        <v>88316</v>
      </c>
      <c r="D11002">
        <v>0.14899999999999999</v>
      </c>
    </row>
    <row r="11003" spans="1:4" x14ac:dyDescent="0.2">
      <c r="A11003">
        <v>87702</v>
      </c>
      <c r="B11003" t="s">
        <v>6064</v>
      </c>
      <c r="C11003">
        <v>88309</v>
      </c>
      <c r="D11003">
        <v>0.29899999999999999</v>
      </c>
    </row>
    <row r="11004" spans="1:4" x14ac:dyDescent="0.2">
      <c r="A11004">
        <v>87702</v>
      </c>
      <c r="B11004" t="s">
        <v>6064</v>
      </c>
      <c r="C11004">
        <v>87373</v>
      </c>
      <c r="D11004">
        <v>6.6100000000000006E-2</v>
      </c>
    </row>
    <row r="11005" spans="1:4" x14ac:dyDescent="0.2">
      <c r="A11005">
        <v>87755</v>
      </c>
    </row>
    <row r="11006" spans="1:4" x14ac:dyDescent="0.2">
      <c r="A11006">
        <v>87755</v>
      </c>
      <c r="B11006" t="s">
        <v>6064</v>
      </c>
      <c r="C11006">
        <v>88316</v>
      </c>
      <c r="D11006">
        <v>0.29399999999999998</v>
      </c>
    </row>
    <row r="11007" spans="1:4" x14ac:dyDescent="0.2">
      <c r="A11007">
        <v>87755</v>
      </c>
      <c r="B11007" t="s">
        <v>6064</v>
      </c>
      <c r="C11007">
        <v>88309</v>
      </c>
      <c r="D11007">
        <v>0.58899999999999997</v>
      </c>
    </row>
    <row r="11008" spans="1:4" x14ac:dyDescent="0.2">
      <c r="A11008">
        <v>87755</v>
      </c>
      <c r="B11008" t="s">
        <v>6064</v>
      </c>
      <c r="C11008">
        <v>87301</v>
      </c>
      <c r="D11008">
        <v>4.3099999999999999E-2</v>
      </c>
    </row>
    <row r="11009" spans="1:4" x14ac:dyDescent="0.2">
      <c r="A11009">
        <v>87755</v>
      </c>
      <c r="B11009" t="s">
        <v>80</v>
      </c>
      <c r="C11009">
        <v>1379</v>
      </c>
      <c r="D11009">
        <v>0.5</v>
      </c>
    </row>
    <row r="11010" spans="1:4" x14ac:dyDescent="0.2">
      <c r="A11010">
        <v>87765</v>
      </c>
    </row>
    <row r="11011" spans="1:4" x14ac:dyDescent="0.2">
      <c r="A11011">
        <v>87765</v>
      </c>
      <c r="B11011" t="s">
        <v>6064</v>
      </c>
      <c r="C11011">
        <v>88316</v>
      </c>
      <c r="D11011">
        <v>0.308</v>
      </c>
    </row>
    <row r="11012" spans="1:4" x14ac:dyDescent="0.2">
      <c r="A11012">
        <v>87765</v>
      </c>
      <c r="B11012" t="s">
        <v>6064</v>
      </c>
      <c r="C11012">
        <v>88309</v>
      </c>
      <c r="D11012">
        <v>0.61599999999999999</v>
      </c>
    </row>
    <row r="11013" spans="1:4" x14ac:dyDescent="0.2">
      <c r="A11013">
        <v>87765</v>
      </c>
      <c r="B11013" t="s">
        <v>6064</v>
      </c>
      <c r="C11013">
        <v>87301</v>
      </c>
      <c r="D11013">
        <v>5.2999999999999999E-2</v>
      </c>
    </row>
    <row r="11014" spans="1:4" x14ac:dyDescent="0.2">
      <c r="A11014">
        <v>87765</v>
      </c>
      <c r="B11014" t="s">
        <v>80</v>
      </c>
      <c r="C11014">
        <v>1379</v>
      </c>
      <c r="D11014">
        <v>0.5</v>
      </c>
    </row>
    <row r="11015" spans="1:4" x14ac:dyDescent="0.2">
      <c r="A11015">
        <v>87735</v>
      </c>
    </row>
    <row r="11016" spans="1:4" x14ac:dyDescent="0.2">
      <c r="A11016">
        <v>87735</v>
      </c>
      <c r="B11016" t="s">
        <v>6064</v>
      </c>
      <c r="C11016">
        <v>88316</v>
      </c>
      <c r="D11016">
        <v>0.26500000000000001</v>
      </c>
    </row>
    <row r="11017" spans="1:4" x14ac:dyDescent="0.2">
      <c r="A11017">
        <v>87735</v>
      </c>
      <c r="B11017" t="s">
        <v>6064</v>
      </c>
      <c r="C11017">
        <v>88309</v>
      </c>
      <c r="D11017">
        <v>0.52900000000000003</v>
      </c>
    </row>
    <row r="11018" spans="1:4" x14ac:dyDescent="0.2">
      <c r="A11018">
        <v>87735</v>
      </c>
      <c r="B11018" t="s">
        <v>6064</v>
      </c>
      <c r="C11018">
        <v>87301</v>
      </c>
      <c r="D11018">
        <v>3.1E-2</v>
      </c>
    </row>
    <row r="11019" spans="1:4" x14ac:dyDescent="0.2">
      <c r="A11019">
        <v>87735</v>
      </c>
      <c r="B11019" t="s">
        <v>80</v>
      </c>
      <c r="C11019">
        <v>7334</v>
      </c>
      <c r="D11019">
        <v>0.21</v>
      </c>
    </row>
    <row r="11020" spans="1:4" x14ac:dyDescent="0.2">
      <c r="A11020">
        <v>87735</v>
      </c>
      <c r="B11020" t="s">
        <v>80</v>
      </c>
      <c r="C11020">
        <v>1379</v>
      </c>
      <c r="D11020">
        <v>0.5</v>
      </c>
    </row>
    <row r="11021" spans="1:4" x14ac:dyDescent="0.2">
      <c r="A11021">
        <v>87745</v>
      </c>
    </row>
    <row r="11022" spans="1:4" x14ac:dyDescent="0.2">
      <c r="A11022">
        <v>87745</v>
      </c>
      <c r="B11022" t="s">
        <v>6064</v>
      </c>
      <c r="C11022">
        <v>88316</v>
      </c>
      <c r="D11022">
        <v>0.28000000000000003</v>
      </c>
    </row>
    <row r="11023" spans="1:4" x14ac:dyDescent="0.2">
      <c r="A11023">
        <v>87745</v>
      </c>
      <c r="B11023" t="s">
        <v>6064</v>
      </c>
      <c r="C11023">
        <v>88309</v>
      </c>
      <c r="D11023">
        <v>0.56100000000000005</v>
      </c>
    </row>
    <row r="11024" spans="1:4" x14ac:dyDescent="0.2">
      <c r="A11024">
        <v>87745</v>
      </c>
      <c r="B11024" t="s">
        <v>6064</v>
      </c>
      <c r="C11024">
        <v>87301</v>
      </c>
      <c r="D11024">
        <v>4.3099999999999999E-2</v>
      </c>
    </row>
    <row r="11025" spans="1:4" x14ac:dyDescent="0.2">
      <c r="A11025">
        <v>87745</v>
      </c>
      <c r="B11025" t="s">
        <v>80</v>
      </c>
      <c r="C11025">
        <v>7334</v>
      </c>
      <c r="D11025">
        <v>0.21</v>
      </c>
    </row>
    <row r="11026" spans="1:4" x14ac:dyDescent="0.2">
      <c r="A11026">
        <v>87745</v>
      </c>
      <c r="B11026" t="s">
        <v>80</v>
      </c>
      <c r="C11026">
        <v>1379</v>
      </c>
      <c r="D11026">
        <v>0.5</v>
      </c>
    </row>
    <row r="11027" spans="1:4" x14ac:dyDescent="0.2">
      <c r="A11027">
        <v>87620</v>
      </c>
    </row>
    <row r="11028" spans="1:4" x14ac:dyDescent="0.2">
      <c r="A11028">
        <v>87620</v>
      </c>
      <c r="B11028" t="s">
        <v>6064</v>
      </c>
      <c r="C11028">
        <v>88316</v>
      </c>
      <c r="D11028">
        <v>0.107</v>
      </c>
    </row>
    <row r="11029" spans="1:4" x14ac:dyDescent="0.2">
      <c r="A11029">
        <v>87620</v>
      </c>
      <c r="B11029" t="s">
        <v>6064</v>
      </c>
      <c r="C11029">
        <v>88309</v>
      </c>
      <c r="D11029">
        <v>0.214</v>
      </c>
    </row>
    <row r="11030" spans="1:4" x14ac:dyDescent="0.2">
      <c r="A11030">
        <v>87620</v>
      </c>
      <c r="B11030" t="s">
        <v>6064</v>
      </c>
      <c r="C11030">
        <v>87301</v>
      </c>
      <c r="D11030">
        <v>3.1E-2</v>
      </c>
    </row>
    <row r="11031" spans="1:4" x14ac:dyDescent="0.2">
      <c r="A11031">
        <v>87620</v>
      </c>
      <c r="B11031" t="s">
        <v>80</v>
      </c>
      <c r="C11031">
        <v>7334</v>
      </c>
      <c r="D11031">
        <v>0.21</v>
      </c>
    </row>
    <row r="11032" spans="1:4" x14ac:dyDescent="0.2">
      <c r="A11032">
        <v>87620</v>
      </c>
      <c r="B11032" t="s">
        <v>80</v>
      </c>
      <c r="C11032">
        <v>1379</v>
      </c>
      <c r="D11032">
        <v>0.5</v>
      </c>
    </row>
    <row r="11033" spans="1:4" x14ac:dyDescent="0.2">
      <c r="A11033">
        <v>87630</v>
      </c>
    </row>
    <row r="11034" spans="1:4" x14ac:dyDescent="0.2">
      <c r="A11034">
        <v>87630</v>
      </c>
      <c r="B11034" t="s">
        <v>6064</v>
      </c>
      <c r="C11034">
        <v>88316</v>
      </c>
      <c r="D11034">
        <v>0.123</v>
      </c>
    </row>
    <row r="11035" spans="1:4" x14ac:dyDescent="0.2">
      <c r="A11035">
        <v>87630</v>
      </c>
      <c r="B11035" t="s">
        <v>6064</v>
      </c>
      <c r="C11035">
        <v>88309</v>
      </c>
      <c r="D11035">
        <v>0.245</v>
      </c>
    </row>
    <row r="11036" spans="1:4" x14ac:dyDescent="0.2">
      <c r="A11036">
        <v>87630</v>
      </c>
      <c r="B11036" t="s">
        <v>6064</v>
      </c>
      <c r="C11036">
        <v>87301</v>
      </c>
      <c r="D11036">
        <v>4.3099999999999999E-2</v>
      </c>
    </row>
    <row r="11037" spans="1:4" x14ac:dyDescent="0.2">
      <c r="A11037">
        <v>87630</v>
      </c>
      <c r="B11037" t="s">
        <v>80</v>
      </c>
      <c r="C11037">
        <v>7334</v>
      </c>
      <c r="D11037">
        <v>0.21</v>
      </c>
    </row>
    <row r="11038" spans="1:4" x14ac:dyDescent="0.2">
      <c r="A11038">
        <v>87630</v>
      </c>
      <c r="B11038" t="s">
        <v>80</v>
      </c>
      <c r="C11038">
        <v>1379</v>
      </c>
      <c r="D11038">
        <v>0.5</v>
      </c>
    </row>
    <row r="11039" spans="1:4" x14ac:dyDescent="0.2">
      <c r="A11039">
        <v>87640</v>
      </c>
    </row>
    <row r="11040" spans="1:4" x14ac:dyDescent="0.2">
      <c r="A11040">
        <v>87640</v>
      </c>
      <c r="B11040" t="s">
        <v>6064</v>
      </c>
      <c r="C11040">
        <v>88316</v>
      </c>
      <c r="D11040">
        <v>0.13600000000000001</v>
      </c>
    </row>
    <row r="11041" spans="1:4" x14ac:dyDescent="0.2">
      <c r="A11041">
        <v>87640</v>
      </c>
      <c r="B11041" t="s">
        <v>6064</v>
      </c>
      <c r="C11041">
        <v>88309</v>
      </c>
      <c r="D11041">
        <v>0.27100000000000002</v>
      </c>
    </row>
    <row r="11042" spans="1:4" x14ac:dyDescent="0.2">
      <c r="A11042">
        <v>87640</v>
      </c>
      <c r="B11042" t="s">
        <v>6064</v>
      </c>
      <c r="C11042">
        <v>87301</v>
      </c>
      <c r="D11042">
        <v>5.2999999999999999E-2</v>
      </c>
    </row>
    <row r="11043" spans="1:4" x14ac:dyDescent="0.2">
      <c r="A11043">
        <v>87640</v>
      </c>
      <c r="B11043" t="s">
        <v>80</v>
      </c>
      <c r="C11043">
        <v>7334</v>
      </c>
      <c r="D11043">
        <v>0.21</v>
      </c>
    </row>
    <row r="11044" spans="1:4" x14ac:dyDescent="0.2">
      <c r="A11044">
        <v>87640</v>
      </c>
      <c r="B11044" t="s">
        <v>80</v>
      </c>
      <c r="C11044">
        <v>1379</v>
      </c>
      <c r="D11044">
        <v>0.5</v>
      </c>
    </row>
    <row r="11045" spans="1:4" x14ac:dyDescent="0.2">
      <c r="A11045">
        <v>87680</v>
      </c>
    </row>
    <row r="11046" spans="1:4" x14ac:dyDescent="0.2">
      <c r="A11046">
        <v>87680</v>
      </c>
      <c r="B11046" t="s">
        <v>6064</v>
      </c>
      <c r="C11046">
        <v>88316</v>
      </c>
      <c r="D11046">
        <v>0.124</v>
      </c>
    </row>
    <row r="11047" spans="1:4" x14ac:dyDescent="0.2">
      <c r="A11047">
        <v>87680</v>
      </c>
      <c r="B11047" t="s">
        <v>6064</v>
      </c>
      <c r="C11047">
        <v>88309</v>
      </c>
      <c r="D11047">
        <v>0.248</v>
      </c>
    </row>
    <row r="11048" spans="1:4" x14ac:dyDescent="0.2">
      <c r="A11048">
        <v>87680</v>
      </c>
      <c r="B11048" t="s">
        <v>6064</v>
      </c>
      <c r="C11048">
        <v>87301</v>
      </c>
      <c r="D11048">
        <v>5.2999999999999999E-2</v>
      </c>
    </row>
    <row r="11049" spans="1:4" x14ac:dyDescent="0.2">
      <c r="A11049">
        <v>87690</v>
      </c>
    </row>
    <row r="11050" spans="1:4" x14ac:dyDescent="0.2">
      <c r="A11050">
        <v>87690</v>
      </c>
      <c r="B11050" t="s">
        <v>6064</v>
      </c>
      <c r="C11050">
        <v>88316</v>
      </c>
      <c r="D11050">
        <v>0.14199999999999999</v>
      </c>
    </row>
    <row r="11051" spans="1:4" x14ac:dyDescent="0.2">
      <c r="A11051">
        <v>87690</v>
      </c>
      <c r="B11051" t="s">
        <v>6064</v>
      </c>
      <c r="C11051">
        <v>88309</v>
      </c>
      <c r="D11051">
        <v>0.28499999999999998</v>
      </c>
    </row>
    <row r="11052" spans="1:4" x14ac:dyDescent="0.2">
      <c r="A11052">
        <v>87690</v>
      </c>
      <c r="B11052" t="s">
        <v>6064</v>
      </c>
      <c r="C11052">
        <v>87301</v>
      </c>
      <c r="D11052">
        <v>6.0699999999999997E-2</v>
      </c>
    </row>
    <row r="11053" spans="1:4" x14ac:dyDescent="0.2">
      <c r="A11053">
        <v>87700</v>
      </c>
    </row>
    <row r="11054" spans="1:4" x14ac:dyDescent="0.2">
      <c r="A11054">
        <v>87700</v>
      </c>
      <c r="B11054" t="s">
        <v>6064</v>
      </c>
      <c r="C11054">
        <v>88316</v>
      </c>
      <c r="D11054">
        <v>0.14899999999999999</v>
      </c>
    </row>
    <row r="11055" spans="1:4" x14ac:dyDescent="0.2">
      <c r="A11055">
        <v>87700</v>
      </c>
      <c r="B11055" t="s">
        <v>6064</v>
      </c>
      <c r="C11055">
        <v>88309</v>
      </c>
      <c r="D11055">
        <v>0.29899999999999999</v>
      </c>
    </row>
    <row r="11056" spans="1:4" x14ac:dyDescent="0.2">
      <c r="A11056">
        <v>87700</v>
      </c>
      <c r="B11056" t="s">
        <v>6064</v>
      </c>
      <c r="C11056">
        <v>87301</v>
      </c>
      <c r="D11056">
        <v>6.6100000000000006E-2</v>
      </c>
    </row>
    <row r="11057" spans="1:4" x14ac:dyDescent="0.2">
      <c r="A11057">
        <v>102803</v>
      </c>
    </row>
    <row r="11058" spans="1:4" x14ac:dyDescent="0.2">
      <c r="A11058">
        <v>102803</v>
      </c>
      <c r="B11058" t="s">
        <v>6064</v>
      </c>
      <c r="C11058">
        <v>88316</v>
      </c>
      <c r="D11058">
        <v>2.5999999999999999E-2</v>
      </c>
    </row>
    <row r="11059" spans="1:4" x14ac:dyDescent="0.2">
      <c r="A11059">
        <v>102803</v>
      </c>
      <c r="B11059" t="s">
        <v>6064</v>
      </c>
      <c r="C11059">
        <v>88309</v>
      </c>
      <c r="D11059">
        <v>5.1999999999999998E-2</v>
      </c>
    </row>
    <row r="11060" spans="1:4" x14ac:dyDescent="0.2">
      <c r="A11060">
        <v>102803</v>
      </c>
      <c r="B11060" t="s">
        <v>80</v>
      </c>
      <c r="C11060">
        <v>1379</v>
      </c>
      <c r="D11060">
        <v>0.5</v>
      </c>
    </row>
    <row r="11061" spans="1:4" x14ac:dyDescent="0.2">
      <c r="A11061">
        <v>92717</v>
      </c>
    </row>
    <row r="11062" spans="1:4" x14ac:dyDescent="0.2">
      <c r="A11062">
        <v>92717</v>
      </c>
      <c r="B11062" t="s">
        <v>6064</v>
      </c>
      <c r="C11062">
        <v>92713</v>
      </c>
      <c r="D11062">
        <v>1</v>
      </c>
    </row>
    <row r="11063" spans="1:4" x14ac:dyDescent="0.2">
      <c r="A11063">
        <v>92717</v>
      </c>
      <c r="B11063" t="s">
        <v>6064</v>
      </c>
      <c r="C11063">
        <v>92712</v>
      </c>
      <c r="D11063">
        <v>1</v>
      </c>
    </row>
    <row r="11064" spans="1:4" x14ac:dyDescent="0.2">
      <c r="A11064">
        <v>92716</v>
      </c>
    </row>
    <row r="11065" spans="1:4" x14ac:dyDescent="0.2">
      <c r="A11065">
        <v>92716</v>
      </c>
      <c r="B11065" t="s">
        <v>6064</v>
      </c>
      <c r="C11065">
        <v>92715</v>
      </c>
      <c r="D11065">
        <v>1</v>
      </c>
    </row>
    <row r="11066" spans="1:4" x14ac:dyDescent="0.2">
      <c r="A11066">
        <v>92716</v>
      </c>
      <c r="B11066" t="s">
        <v>6064</v>
      </c>
      <c r="C11066">
        <v>92714</v>
      </c>
      <c r="D11066">
        <v>1</v>
      </c>
    </row>
    <row r="11067" spans="1:4" x14ac:dyDescent="0.2">
      <c r="A11067">
        <v>92716</v>
      </c>
      <c r="B11067" t="s">
        <v>6064</v>
      </c>
      <c r="C11067">
        <v>92713</v>
      </c>
      <c r="D11067">
        <v>1</v>
      </c>
    </row>
    <row r="11068" spans="1:4" x14ac:dyDescent="0.2">
      <c r="A11068">
        <v>92716</v>
      </c>
      <c r="B11068" t="s">
        <v>6064</v>
      </c>
      <c r="C11068">
        <v>92712</v>
      </c>
      <c r="D11068">
        <v>1</v>
      </c>
    </row>
    <row r="11069" spans="1:4" x14ac:dyDescent="0.2">
      <c r="A11069">
        <v>103668</v>
      </c>
    </row>
    <row r="11070" spans="1:4" x14ac:dyDescent="0.2">
      <c r="A11070">
        <v>103668</v>
      </c>
      <c r="B11070" t="s">
        <v>6064</v>
      </c>
      <c r="C11070">
        <v>104390</v>
      </c>
      <c r="D11070">
        <v>1</v>
      </c>
    </row>
    <row r="11071" spans="1:4" x14ac:dyDescent="0.2">
      <c r="A11071">
        <v>103668</v>
      </c>
      <c r="B11071" t="s">
        <v>6064</v>
      </c>
      <c r="C11071">
        <v>103664</v>
      </c>
      <c r="D11071">
        <v>1</v>
      </c>
    </row>
    <row r="11072" spans="1:4" x14ac:dyDescent="0.2">
      <c r="A11072">
        <v>103668</v>
      </c>
      <c r="B11072" t="s">
        <v>6064</v>
      </c>
      <c r="C11072">
        <v>103663</v>
      </c>
      <c r="D11072">
        <v>1</v>
      </c>
    </row>
    <row r="11073" spans="1:4" x14ac:dyDescent="0.2">
      <c r="A11073">
        <v>103668</v>
      </c>
      <c r="B11073" t="s">
        <v>6064</v>
      </c>
      <c r="C11073">
        <v>88307</v>
      </c>
      <c r="D11073">
        <v>1</v>
      </c>
    </row>
    <row r="11074" spans="1:4" x14ac:dyDescent="0.2">
      <c r="A11074">
        <v>103667</v>
      </c>
    </row>
    <row r="11075" spans="1:4" x14ac:dyDescent="0.2">
      <c r="A11075">
        <v>103667</v>
      </c>
      <c r="B11075" t="s">
        <v>6064</v>
      </c>
      <c r="C11075">
        <v>104451</v>
      </c>
      <c r="D11075">
        <v>1</v>
      </c>
    </row>
    <row r="11076" spans="1:4" x14ac:dyDescent="0.2">
      <c r="A11076">
        <v>103667</v>
      </c>
      <c r="B11076" t="s">
        <v>6064</v>
      </c>
      <c r="C11076">
        <v>104390</v>
      </c>
      <c r="D11076">
        <v>1</v>
      </c>
    </row>
    <row r="11077" spans="1:4" x14ac:dyDescent="0.2">
      <c r="A11077">
        <v>103667</v>
      </c>
      <c r="B11077" t="s">
        <v>6064</v>
      </c>
      <c r="C11077">
        <v>103666</v>
      </c>
      <c r="D11077">
        <v>1</v>
      </c>
    </row>
    <row r="11078" spans="1:4" x14ac:dyDescent="0.2">
      <c r="A11078">
        <v>103667</v>
      </c>
      <c r="B11078" t="s">
        <v>6064</v>
      </c>
      <c r="C11078">
        <v>103664</v>
      </c>
      <c r="D11078">
        <v>1</v>
      </c>
    </row>
    <row r="11079" spans="1:4" x14ac:dyDescent="0.2">
      <c r="A11079">
        <v>103667</v>
      </c>
      <c r="B11079" t="s">
        <v>6064</v>
      </c>
      <c r="C11079">
        <v>103663</v>
      </c>
      <c r="D11079">
        <v>1</v>
      </c>
    </row>
    <row r="11080" spans="1:4" x14ac:dyDescent="0.2">
      <c r="A11080">
        <v>103667</v>
      </c>
      <c r="B11080" t="s">
        <v>6064</v>
      </c>
      <c r="C11080">
        <v>88307</v>
      </c>
      <c r="D11080">
        <v>1</v>
      </c>
    </row>
    <row r="11081" spans="1:4" x14ac:dyDescent="0.2">
      <c r="A11081">
        <v>89218</v>
      </c>
    </row>
    <row r="11082" spans="1:4" x14ac:dyDescent="0.2">
      <c r="A11082">
        <v>89218</v>
      </c>
      <c r="B11082" t="s">
        <v>6064</v>
      </c>
      <c r="C11082">
        <v>89213</v>
      </c>
      <c r="D11082">
        <v>1</v>
      </c>
    </row>
    <row r="11083" spans="1:4" x14ac:dyDescent="0.2">
      <c r="A11083">
        <v>89218</v>
      </c>
      <c r="B11083" t="s">
        <v>6064</v>
      </c>
      <c r="C11083">
        <v>89212</v>
      </c>
      <c r="D11083">
        <v>1</v>
      </c>
    </row>
    <row r="11084" spans="1:4" x14ac:dyDescent="0.2">
      <c r="A11084">
        <v>89218</v>
      </c>
      <c r="B11084" t="s">
        <v>6064</v>
      </c>
      <c r="C11084">
        <v>88307</v>
      </c>
      <c r="D11084">
        <v>2</v>
      </c>
    </row>
    <row r="11085" spans="1:4" x14ac:dyDescent="0.2">
      <c r="A11085">
        <v>89843</v>
      </c>
    </row>
    <row r="11086" spans="1:4" x14ac:dyDescent="0.2">
      <c r="A11086">
        <v>89843</v>
      </c>
      <c r="B11086" t="s">
        <v>6064</v>
      </c>
      <c r="C11086">
        <v>89215</v>
      </c>
      <c r="D11086">
        <v>1</v>
      </c>
    </row>
    <row r="11087" spans="1:4" x14ac:dyDescent="0.2">
      <c r="A11087">
        <v>89843</v>
      </c>
      <c r="B11087" t="s">
        <v>6064</v>
      </c>
      <c r="C11087">
        <v>89214</v>
      </c>
      <c r="D11087">
        <v>1</v>
      </c>
    </row>
    <row r="11088" spans="1:4" x14ac:dyDescent="0.2">
      <c r="A11088">
        <v>89843</v>
      </c>
      <c r="B11088" t="s">
        <v>6064</v>
      </c>
      <c r="C11088">
        <v>89213</v>
      </c>
      <c r="D11088">
        <v>1</v>
      </c>
    </row>
    <row r="11089" spans="1:4" x14ac:dyDescent="0.2">
      <c r="A11089">
        <v>89843</v>
      </c>
      <c r="B11089" t="s">
        <v>6064</v>
      </c>
      <c r="C11089">
        <v>89212</v>
      </c>
      <c r="D11089">
        <v>1</v>
      </c>
    </row>
    <row r="11090" spans="1:4" x14ac:dyDescent="0.2">
      <c r="A11090">
        <v>89843</v>
      </c>
      <c r="B11090" t="s">
        <v>6064</v>
      </c>
      <c r="C11090">
        <v>88307</v>
      </c>
      <c r="D11090">
        <v>2</v>
      </c>
    </row>
    <row r="11091" spans="1:4" x14ac:dyDescent="0.2">
      <c r="A11091">
        <v>87446</v>
      </c>
    </row>
    <row r="11092" spans="1:4" x14ac:dyDescent="0.2">
      <c r="A11092">
        <v>87446</v>
      </c>
      <c r="B11092" t="s">
        <v>6064</v>
      </c>
      <c r="C11092">
        <v>87442</v>
      </c>
      <c r="D11092">
        <v>1</v>
      </c>
    </row>
    <row r="11093" spans="1:4" x14ac:dyDescent="0.2">
      <c r="A11093">
        <v>87446</v>
      </c>
      <c r="B11093" t="s">
        <v>6064</v>
      </c>
      <c r="C11093">
        <v>87441</v>
      </c>
      <c r="D11093">
        <v>1</v>
      </c>
    </row>
    <row r="11094" spans="1:4" x14ac:dyDescent="0.2">
      <c r="A11094">
        <v>87445</v>
      </c>
    </row>
    <row r="11095" spans="1:4" x14ac:dyDescent="0.2">
      <c r="A11095">
        <v>87445</v>
      </c>
      <c r="B11095" t="s">
        <v>6064</v>
      </c>
      <c r="C11095">
        <v>87444</v>
      </c>
      <c r="D11095">
        <v>1</v>
      </c>
    </row>
    <row r="11096" spans="1:4" x14ac:dyDescent="0.2">
      <c r="A11096">
        <v>87445</v>
      </c>
      <c r="B11096" t="s">
        <v>6064</v>
      </c>
      <c r="C11096">
        <v>87443</v>
      </c>
      <c r="D11096">
        <v>1</v>
      </c>
    </row>
    <row r="11097" spans="1:4" x14ac:dyDescent="0.2">
      <c r="A11097">
        <v>87445</v>
      </c>
      <c r="B11097" t="s">
        <v>6064</v>
      </c>
      <c r="C11097">
        <v>87442</v>
      </c>
      <c r="D11097">
        <v>1</v>
      </c>
    </row>
    <row r="11098" spans="1:4" x14ac:dyDescent="0.2">
      <c r="A11098">
        <v>87445</v>
      </c>
      <c r="B11098" t="s">
        <v>6064</v>
      </c>
      <c r="C11098">
        <v>87441</v>
      </c>
      <c r="D11098">
        <v>1</v>
      </c>
    </row>
    <row r="11099" spans="1:4" x14ac:dyDescent="0.2">
      <c r="A11099">
        <v>93234</v>
      </c>
    </row>
    <row r="11100" spans="1:4" x14ac:dyDescent="0.2">
      <c r="A11100">
        <v>93234</v>
      </c>
      <c r="B11100" t="s">
        <v>6064</v>
      </c>
      <c r="C11100">
        <v>93230</v>
      </c>
      <c r="D11100">
        <v>1</v>
      </c>
    </row>
    <row r="11101" spans="1:4" x14ac:dyDescent="0.2">
      <c r="A11101">
        <v>93234</v>
      </c>
      <c r="B11101" t="s">
        <v>6064</v>
      </c>
      <c r="C11101">
        <v>93229</v>
      </c>
      <c r="D11101">
        <v>1</v>
      </c>
    </row>
    <row r="11102" spans="1:4" x14ac:dyDescent="0.2">
      <c r="A11102">
        <v>93233</v>
      </c>
    </row>
    <row r="11103" spans="1:4" x14ac:dyDescent="0.2">
      <c r="A11103">
        <v>93233</v>
      </c>
      <c r="B11103" t="s">
        <v>6064</v>
      </c>
      <c r="C11103">
        <v>93232</v>
      </c>
      <c r="D11103">
        <v>1</v>
      </c>
    </row>
    <row r="11104" spans="1:4" x14ac:dyDescent="0.2">
      <c r="A11104">
        <v>93233</v>
      </c>
      <c r="B11104" t="s">
        <v>6064</v>
      </c>
      <c r="C11104">
        <v>93231</v>
      </c>
      <c r="D11104">
        <v>1</v>
      </c>
    </row>
    <row r="11105" spans="1:4" x14ac:dyDescent="0.2">
      <c r="A11105">
        <v>93233</v>
      </c>
      <c r="B11105" t="s">
        <v>6064</v>
      </c>
      <c r="C11105">
        <v>93230</v>
      </c>
      <c r="D11105">
        <v>1</v>
      </c>
    </row>
    <row r="11106" spans="1:4" x14ac:dyDescent="0.2">
      <c r="A11106">
        <v>93233</v>
      </c>
      <c r="B11106" t="s">
        <v>6064</v>
      </c>
      <c r="C11106">
        <v>93229</v>
      </c>
      <c r="D11106">
        <v>1</v>
      </c>
    </row>
    <row r="11107" spans="1:4" x14ac:dyDescent="0.2">
      <c r="A11107">
        <v>102953</v>
      </c>
    </row>
    <row r="11108" spans="1:4" x14ac:dyDescent="0.2">
      <c r="A11108">
        <v>102953</v>
      </c>
      <c r="B11108" t="s">
        <v>6064</v>
      </c>
      <c r="C11108">
        <v>102949</v>
      </c>
      <c r="D11108">
        <v>1</v>
      </c>
    </row>
    <row r="11109" spans="1:4" x14ac:dyDescent="0.2">
      <c r="A11109">
        <v>102953</v>
      </c>
      <c r="B11109" t="s">
        <v>6064</v>
      </c>
      <c r="C11109">
        <v>102948</v>
      </c>
      <c r="D11109">
        <v>1</v>
      </c>
    </row>
    <row r="11110" spans="1:4" x14ac:dyDescent="0.2">
      <c r="A11110">
        <v>102952</v>
      </c>
    </row>
    <row r="11111" spans="1:4" x14ac:dyDescent="0.2">
      <c r="A11111">
        <v>102952</v>
      </c>
      <c r="B11111" t="s">
        <v>6064</v>
      </c>
      <c r="C11111">
        <v>102951</v>
      </c>
      <c r="D11111">
        <v>1</v>
      </c>
    </row>
    <row r="11112" spans="1:4" x14ac:dyDescent="0.2">
      <c r="A11112">
        <v>102952</v>
      </c>
      <c r="B11112" t="s">
        <v>6064</v>
      </c>
      <c r="C11112">
        <v>102950</v>
      </c>
      <c r="D11112">
        <v>1</v>
      </c>
    </row>
    <row r="11113" spans="1:4" x14ac:dyDescent="0.2">
      <c r="A11113">
        <v>102952</v>
      </c>
      <c r="B11113" t="s">
        <v>6064</v>
      </c>
      <c r="C11113">
        <v>102949</v>
      </c>
      <c r="D11113">
        <v>1</v>
      </c>
    </row>
    <row r="11114" spans="1:4" x14ac:dyDescent="0.2">
      <c r="A11114">
        <v>102952</v>
      </c>
      <c r="B11114" t="s">
        <v>6064</v>
      </c>
      <c r="C11114">
        <v>102948</v>
      </c>
      <c r="D11114">
        <v>1</v>
      </c>
    </row>
    <row r="11115" spans="1:4" x14ac:dyDescent="0.2">
      <c r="A11115">
        <v>88831</v>
      </c>
    </row>
    <row r="11116" spans="1:4" x14ac:dyDescent="0.2">
      <c r="A11116">
        <v>88831</v>
      </c>
      <c r="B11116" t="s">
        <v>6064</v>
      </c>
      <c r="C11116">
        <v>88827</v>
      </c>
      <c r="D11116">
        <v>1</v>
      </c>
    </row>
    <row r="11117" spans="1:4" x14ac:dyDescent="0.2">
      <c r="A11117">
        <v>88831</v>
      </c>
      <c r="B11117" t="s">
        <v>6064</v>
      </c>
      <c r="C11117">
        <v>88826</v>
      </c>
      <c r="D11117">
        <v>1</v>
      </c>
    </row>
    <row r="11118" spans="1:4" x14ac:dyDescent="0.2">
      <c r="A11118">
        <v>88830</v>
      </c>
    </row>
    <row r="11119" spans="1:4" x14ac:dyDescent="0.2">
      <c r="A11119">
        <v>88830</v>
      </c>
      <c r="B11119" t="s">
        <v>6064</v>
      </c>
      <c r="C11119">
        <v>88829</v>
      </c>
      <c r="D11119">
        <v>1</v>
      </c>
    </row>
    <row r="11120" spans="1:4" x14ac:dyDescent="0.2">
      <c r="A11120">
        <v>88830</v>
      </c>
      <c r="B11120" t="s">
        <v>6064</v>
      </c>
      <c r="C11120">
        <v>88828</v>
      </c>
      <c r="D11120">
        <v>1</v>
      </c>
    </row>
    <row r="11121" spans="1:4" x14ac:dyDescent="0.2">
      <c r="A11121">
        <v>88830</v>
      </c>
      <c r="B11121" t="s">
        <v>6064</v>
      </c>
      <c r="C11121">
        <v>88827</v>
      </c>
      <c r="D11121">
        <v>1</v>
      </c>
    </row>
    <row r="11122" spans="1:4" x14ac:dyDescent="0.2">
      <c r="A11122">
        <v>88830</v>
      </c>
      <c r="B11122" t="s">
        <v>6064</v>
      </c>
      <c r="C11122">
        <v>88826</v>
      </c>
      <c r="D11122">
        <v>1</v>
      </c>
    </row>
    <row r="11123" spans="1:4" x14ac:dyDescent="0.2">
      <c r="A11123">
        <v>89226</v>
      </c>
    </row>
    <row r="11124" spans="1:4" x14ac:dyDescent="0.2">
      <c r="A11124">
        <v>89226</v>
      </c>
      <c r="B11124" t="s">
        <v>6064</v>
      </c>
      <c r="C11124">
        <v>89222</v>
      </c>
      <c r="D11124">
        <v>1</v>
      </c>
    </row>
    <row r="11125" spans="1:4" x14ac:dyDescent="0.2">
      <c r="A11125">
        <v>89226</v>
      </c>
      <c r="B11125" t="s">
        <v>6064</v>
      </c>
      <c r="C11125">
        <v>89221</v>
      </c>
      <c r="D11125">
        <v>1</v>
      </c>
    </row>
    <row r="11126" spans="1:4" x14ac:dyDescent="0.2">
      <c r="A11126">
        <v>89225</v>
      </c>
    </row>
    <row r="11127" spans="1:4" x14ac:dyDescent="0.2">
      <c r="A11127">
        <v>89225</v>
      </c>
      <c r="B11127" t="s">
        <v>6064</v>
      </c>
      <c r="C11127">
        <v>89224</v>
      </c>
      <c r="D11127">
        <v>1</v>
      </c>
    </row>
    <row r="11128" spans="1:4" x14ac:dyDescent="0.2">
      <c r="A11128">
        <v>89225</v>
      </c>
      <c r="B11128" t="s">
        <v>6064</v>
      </c>
      <c r="C11128">
        <v>89223</v>
      </c>
      <c r="D11128">
        <v>1</v>
      </c>
    </row>
    <row r="11129" spans="1:4" x14ac:dyDescent="0.2">
      <c r="A11129">
        <v>89225</v>
      </c>
      <c r="B11129" t="s">
        <v>6064</v>
      </c>
      <c r="C11129">
        <v>89222</v>
      </c>
      <c r="D11129">
        <v>1</v>
      </c>
    </row>
    <row r="11130" spans="1:4" x14ac:dyDescent="0.2">
      <c r="A11130">
        <v>89225</v>
      </c>
      <c r="B11130" t="s">
        <v>6064</v>
      </c>
      <c r="C11130">
        <v>89221</v>
      </c>
      <c r="D11130">
        <v>1</v>
      </c>
    </row>
    <row r="11131" spans="1:4" x14ac:dyDescent="0.2">
      <c r="A11131">
        <v>89279</v>
      </c>
    </row>
    <row r="11132" spans="1:4" x14ac:dyDescent="0.2">
      <c r="A11132">
        <v>89279</v>
      </c>
      <c r="B11132" t="s">
        <v>6064</v>
      </c>
      <c r="C11132">
        <v>89275</v>
      </c>
      <c r="D11132">
        <v>1</v>
      </c>
    </row>
    <row r="11133" spans="1:4" x14ac:dyDescent="0.2">
      <c r="A11133">
        <v>89279</v>
      </c>
      <c r="B11133" t="s">
        <v>6064</v>
      </c>
      <c r="C11133">
        <v>89274</v>
      </c>
      <c r="D11133">
        <v>1</v>
      </c>
    </row>
    <row r="11134" spans="1:4" x14ac:dyDescent="0.2">
      <c r="A11134">
        <v>89278</v>
      </c>
    </row>
    <row r="11135" spans="1:4" x14ac:dyDescent="0.2">
      <c r="A11135">
        <v>89278</v>
      </c>
      <c r="B11135" t="s">
        <v>6064</v>
      </c>
      <c r="C11135">
        <v>89277</v>
      </c>
      <c r="D11135">
        <v>1</v>
      </c>
    </row>
    <row r="11136" spans="1:4" x14ac:dyDescent="0.2">
      <c r="A11136">
        <v>89278</v>
      </c>
      <c r="B11136" t="s">
        <v>6064</v>
      </c>
      <c r="C11136">
        <v>89276</v>
      </c>
      <c r="D11136">
        <v>1</v>
      </c>
    </row>
    <row r="11137" spans="1:4" x14ac:dyDescent="0.2">
      <c r="A11137">
        <v>89278</v>
      </c>
      <c r="B11137" t="s">
        <v>6064</v>
      </c>
      <c r="C11137">
        <v>89275</v>
      </c>
      <c r="D11137">
        <v>1</v>
      </c>
    </row>
    <row r="11138" spans="1:4" x14ac:dyDescent="0.2">
      <c r="A11138">
        <v>89278</v>
      </c>
      <c r="B11138" t="s">
        <v>6064</v>
      </c>
      <c r="C11138">
        <v>89274</v>
      </c>
      <c r="D11138">
        <v>1</v>
      </c>
    </row>
    <row r="11139" spans="1:4" x14ac:dyDescent="0.2">
      <c r="A11139">
        <v>90651</v>
      </c>
    </row>
    <row r="11140" spans="1:4" x14ac:dyDescent="0.2">
      <c r="A11140">
        <v>90651</v>
      </c>
      <c r="B11140" t="s">
        <v>6064</v>
      </c>
      <c r="C11140">
        <v>90647</v>
      </c>
      <c r="D11140">
        <v>1</v>
      </c>
    </row>
    <row r="11141" spans="1:4" x14ac:dyDescent="0.2">
      <c r="A11141">
        <v>90651</v>
      </c>
      <c r="B11141" t="s">
        <v>6064</v>
      </c>
      <c r="C11141">
        <v>90646</v>
      </c>
      <c r="D11141">
        <v>1</v>
      </c>
    </row>
    <row r="11142" spans="1:4" x14ac:dyDescent="0.2">
      <c r="A11142">
        <v>90650</v>
      </c>
    </row>
    <row r="11143" spans="1:4" x14ac:dyDescent="0.2">
      <c r="A11143">
        <v>90650</v>
      </c>
      <c r="B11143" t="s">
        <v>6064</v>
      </c>
      <c r="C11143">
        <v>90649</v>
      </c>
      <c r="D11143">
        <v>1</v>
      </c>
    </row>
    <row r="11144" spans="1:4" x14ac:dyDescent="0.2">
      <c r="A11144">
        <v>90650</v>
      </c>
      <c r="B11144" t="s">
        <v>6064</v>
      </c>
      <c r="C11144">
        <v>90648</v>
      </c>
      <c r="D11144">
        <v>1</v>
      </c>
    </row>
    <row r="11145" spans="1:4" x14ac:dyDescent="0.2">
      <c r="A11145">
        <v>90650</v>
      </c>
      <c r="B11145" t="s">
        <v>6064</v>
      </c>
      <c r="C11145">
        <v>90647</v>
      </c>
      <c r="D11145">
        <v>1</v>
      </c>
    </row>
    <row r="11146" spans="1:4" x14ac:dyDescent="0.2">
      <c r="A11146">
        <v>90650</v>
      </c>
      <c r="B11146" t="s">
        <v>6064</v>
      </c>
      <c r="C11146">
        <v>90646</v>
      </c>
      <c r="D11146">
        <v>1</v>
      </c>
    </row>
    <row r="11147" spans="1:4" x14ac:dyDescent="0.2">
      <c r="A11147">
        <v>90657</v>
      </c>
    </row>
    <row r="11148" spans="1:4" x14ac:dyDescent="0.2">
      <c r="A11148">
        <v>90657</v>
      </c>
      <c r="B11148" t="s">
        <v>6064</v>
      </c>
      <c r="C11148">
        <v>90653</v>
      </c>
      <c r="D11148">
        <v>1</v>
      </c>
    </row>
    <row r="11149" spans="1:4" x14ac:dyDescent="0.2">
      <c r="A11149">
        <v>90657</v>
      </c>
      <c r="B11149" t="s">
        <v>6064</v>
      </c>
      <c r="C11149">
        <v>90652</v>
      </c>
      <c r="D11149">
        <v>1</v>
      </c>
    </row>
    <row r="11150" spans="1:4" x14ac:dyDescent="0.2">
      <c r="A11150">
        <v>90656</v>
      </c>
    </row>
    <row r="11151" spans="1:4" x14ac:dyDescent="0.2">
      <c r="A11151">
        <v>90656</v>
      </c>
      <c r="B11151" t="s">
        <v>6064</v>
      </c>
      <c r="C11151">
        <v>90655</v>
      </c>
      <c r="D11151">
        <v>1</v>
      </c>
    </row>
    <row r="11152" spans="1:4" x14ac:dyDescent="0.2">
      <c r="A11152">
        <v>90656</v>
      </c>
      <c r="B11152" t="s">
        <v>6064</v>
      </c>
      <c r="C11152">
        <v>90654</v>
      </c>
      <c r="D11152">
        <v>1</v>
      </c>
    </row>
    <row r="11153" spans="1:4" x14ac:dyDescent="0.2">
      <c r="A11153">
        <v>90656</v>
      </c>
      <c r="B11153" t="s">
        <v>6064</v>
      </c>
      <c r="C11153">
        <v>90653</v>
      </c>
      <c r="D11153">
        <v>1</v>
      </c>
    </row>
    <row r="11154" spans="1:4" x14ac:dyDescent="0.2">
      <c r="A11154">
        <v>90656</v>
      </c>
      <c r="B11154" t="s">
        <v>6064</v>
      </c>
      <c r="C11154">
        <v>90652</v>
      </c>
      <c r="D11154">
        <v>1</v>
      </c>
    </row>
    <row r="11155" spans="1:4" x14ac:dyDescent="0.2">
      <c r="A11155">
        <v>90663</v>
      </c>
    </row>
    <row r="11156" spans="1:4" x14ac:dyDescent="0.2">
      <c r="A11156">
        <v>90663</v>
      </c>
      <c r="B11156" t="s">
        <v>6064</v>
      </c>
      <c r="C11156">
        <v>90659</v>
      </c>
      <c r="D11156">
        <v>1</v>
      </c>
    </row>
    <row r="11157" spans="1:4" x14ac:dyDescent="0.2">
      <c r="A11157">
        <v>90663</v>
      </c>
      <c r="B11157" t="s">
        <v>6064</v>
      </c>
      <c r="C11157">
        <v>90658</v>
      </c>
      <c r="D11157">
        <v>1</v>
      </c>
    </row>
    <row r="11158" spans="1:4" x14ac:dyDescent="0.2">
      <c r="A11158">
        <v>90662</v>
      </c>
    </row>
    <row r="11159" spans="1:4" x14ac:dyDescent="0.2">
      <c r="A11159">
        <v>90662</v>
      </c>
      <c r="B11159" t="s">
        <v>6064</v>
      </c>
      <c r="C11159">
        <v>90661</v>
      </c>
      <c r="D11159">
        <v>1</v>
      </c>
    </row>
    <row r="11160" spans="1:4" x14ac:dyDescent="0.2">
      <c r="A11160">
        <v>90662</v>
      </c>
      <c r="B11160" t="s">
        <v>6064</v>
      </c>
      <c r="C11160">
        <v>90660</v>
      </c>
      <c r="D11160">
        <v>1</v>
      </c>
    </row>
    <row r="11161" spans="1:4" x14ac:dyDescent="0.2">
      <c r="A11161">
        <v>90662</v>
      </c>
      <c r="B11161" t="s">
        <v>6064</v>
      </c>
      <c r="C11161">
        <v>90659</v>
      </c>
      <c r="D11161">
        <v>1</v>
      </c>
    </row>
    <row r="11162" spans="1:4" x14ac:dyDescent="0.2">
      <c r="A11162">
        <v>90662</v>
      </c>
      <c r="B11162" t="s">
        <v>6064</v>
      </c>
      <c r="C11162">
        <v>90658</v>
      </c>
      <c r="D11162">
        <v>1</v>
      </c>
    </row>
    <row r="11163" spans="1:4" x14ac:dyDescent="0.2">
      <c r="A11163">
        <v>89022</v>
      </c>
    </row>
    <row r="11164" spans="1:4" x14ac:dyDescent="0.2">
      <c r="A11164">
        <v>89022</v>
      </c>
      <c r="B11164" t="s">
        <v>6064</v>
      </c>
      <c r="C11164">
        <v>89020</v>
      </c>
      <c r="D11164">
        <v>1</v>
      </c>
    </row>
    <row r="11165" spans="1:4" x14ac:dyDescent="0.2">
      <c r="A11165">
        <v>89022</v>
      </c>
      <c r="B11165" t="s">
        <v>6064</v>
      </c>
      <c r="C11165">
        <v>89019</v>
      </c>
      <c r="D11165">
        <v>1</v>
      </c>
    </row>
    <row r="11166" spans="1:4" x14ac:dyDescent="0.2">
      <c r="A11166">
        <v>89021</v>
      </c>
    </row>
    <row r="11167" spans="1:4" x14ac:dyDescent="0.2">
      <c r="A11167">
        <v>89021</v>
      </c>
      <c r="B11167" t="s">
        <v>6064</v>
      </c>
      <c r="C11167">
        <v>89020</v>
      </c>
      <c r="D11167">
        <v>1</v>
      </c>
    </row>
    <row r="11168" spans="1:4" x14ac:dyDescent="0.2">
      <c r="A11168">
        <v>89021</v>
      </c>
      <c r="B11168" t="s">
        <v>6064</v>
      </c>
      <c r="C11168">
        <v>89019</v>
      </c>
      <c r="D11168">
        <v>1</v>
      </c>
    </row>
    <row r="11169" spans="1:4" x14ac:dyDescent="0.2">
      <c r="A11169">
        <v>89021</v>
      </c>
      <c r="B11169" t="s">
        <v>6064</v>
      </c>
      <c r="C11169">
        <v>53866</v>
      </c>
      <c r="D11169">
        <v>1</v>
      </c>
    </row>
    <row r="11170" spans="1:4" x14ac:dyDescent="0.2">
      <c r="A11170">
        <v>89021</v>
      </c>
      <c r="B11170" t="s">
        <v>6064</v>
      </c>
      <c r="C11170">
        <v>5800</v>
      </c>
      <c r="D11170">
        <v>1</v>
      </c>
    </row>
    <row r="11171" spans="1:4" x14ac:dyDescent="0.2">
      <c r="A11171">
        <v>90644</v>
      </c>
    </row>
    <row r="11172" spans="1:4" x14ac:dyDescent="0.2">
      <c r="A11172">
        <v>90644</v>
      </c>
      <c r="B11172" t="s">
        <v>6064</v>
      </c>
      <c r="C11172">
        <v>90640</v>
      </c>
      <c r="D11172">
        <v>1</v>
      </c>
    </row>
    <row r="11173" spans="1:4" x14ac:dyDescent="0.2">
      <c r="A11173">
        <v>90644</v>
      </c>
      <c r="B11173" t="s">
        <v>6064</v>
      </c>
      <c r="C11173">
        <v>90639</v>
      </c>
      <c r="D11173">
        <v>1</v>
      </c>
    </row>
    <row r="11174" spans="1:4" x14ac:dyDescent="0.2">
      <c r="A11174">
        <v>90643</v>
      </c>
    </row>
    <row r="11175" spans="1:4" x14ac:dyDescent="0.2">
      <c r="A11175">
        <v>90643</v>
      </c>
      <c r="B11175" t="s">
        <v>6064</v>
      </c>
      <c r="C11175">
        <v>90642</v>
      </c>
      <c r="D11175">
        <v>1</v>
      </c>
    </row>
    <row r="11176" spans="1:4" x14ac:dyDescent="0.2">
      <c r="A11176">
        <v>90643</v>
      </c>
      <c r="B11176" t="s">
        <v>6064</v>
      </c>
      <c r="C11176">
        <v>90641</v>
      </c>
      <c r="D11176">
        <v>1</v>
      </c>
    </row>
    <row r="11177" spans="1:4" x14ac:dyDescent="0.2">
      <c r="A11177">
        <v>90643</v>
      </c>
      <c r="B11177" t="s">
        <v>6064</v>
      </c>
      <c r="C11177">
        <v>90640</v>
      </c>
      <c r="D11177">
        <v>1</v>
      </c>
    </row>
    <row r="11178" spans="1:4" x14ac:dyDescent="0.2">
      <c r="A11178">
        <v>90643</v>
      </c>
      <c r="B11178" t="s">
        <v>6064</v>
      </c>
      <c r="C11178">
        <v>90639</v>
      </c>
      <c r="D11178">
        <v>1</v>
      </c>
    </row>
    <row r="11179" spans="1:4" x14ac:dyDescent="0.2">
      <c r="A11179">
        <v>102811</v>
      </c>
    </row>
    <row r="11180" spans="1:4" x14ac:dyDescent="0.2">
      <c r="A11180">
        <v>102811</v>
      </c>
      <c r="B11180" t="s">
        <v>6064</v>
      </c>
      <c r="C11180">
        <v>102807</v>
      </c>
      <c r="D11180">
        <v>1</v>
      </c>
    </row>
    <row r="11181" spans="1:4" x14ac:dyDescent="0.2">
      <c r="A11181">
        <v>102811</v>
      </c>
      <c r="B11181" t="s">
        <v>6064</v>
      </c>
      <c r="C11181">
        <v>102806</v>
      </c>
      <c r="D11181">
        <v>1</v>
      </c>
    </row>
    <row r="11182" spans="1:4" x14ac:dyDescent="0.2">
      <c r="A11182">
        <v>102810</v>
      </c>
    </row>
    <row r="11183" spans="1:4" x14ac:dyDescent="0.2">
      <c r="A11183">
        <v>102810</v>
      </c>
      <c r="B11183" t="s">
        <v>6064</v>
      </c>
      <c r="C11183">
        <v>102809</v>
      </c>
      <c r="D11183">
        <v>1</v>
      </c>
    </row>
    <row r="11184" spans="1:4" x14ac:dyDescent="0.2">
      <c r="A11184">
        <v>102810</v>
      </c>
      <c r="B11184" t="s">
        <v>6064</v>
      </c>
      <c r="C11184">
        <v>102808</v>
      </c>
      <c r="D11184">
        <v>1</v>
      </c>
    </row>
    <row r="11185" spans="1:4" x14ac:dyDescent="0.2">
      <c r="A11185">
        <v>102810</v>
      </c>
      <c r="B11185" t="s">
        <v>6064</v>
      </c>
      <c r="C11185">
        <v>102807</v>
      </c>
      <c r="D11185">
        <v>1</v>
      </c>
    </row>
    <row r="11186" spans="1:4" x14ac:dyDescent="0.2">
      <c r="A11186">
        <v>102810</v>
      </c>
      <c r="B11186" t="s">
        <v>6064</v>
      </c>
      <c r="C11186">
        <v>102806</v>
      </c>
      <c r="D11186">
        <v>1</v>
      </c>
    </row>
    <row r="11187" spans="1:4" x14ac:dyDescent="0.2">
      <c r="A11187">
        <v>92146</v>
      </c>
    </row>
    <row r="11188" spans="1:4" x14ac:dyDescent="0.2">
      <c r="A11188">
        <v>92146</v>
      </c>
      <c r="B11188" t="s">
        <v>6064</v>
      </c>
      <c r="C11188">
        <v>92142</v>
      </c>
      <c r="D11188">
        <v>1</v>
      </c>
    </row>
    <row r="11189" spans="1:4" x14ac:dyDescent="0.2">
      <c r="A11189">
        <v>92146</v>
      </c>
      <c r="B11189" t="s">
        <v>6064</v>
      </c>
      <c r="C11189">
        <v>92141</v>
      </c>
      <c r="D11189">
        <v>1</v>
      </c>
    </row>
    <row r="11190" spans="1:4" x14ac:dyDescent="0.2">
      <c r="A11190">
        <v>92146</v>
      </c>
      <c r="B11190" t="s">
        <v>6064</v>
      </c>
      <c r="C11190">
        <v>92140</v>
      </c>
      <c r="D11190">
        <v>1</v>
      </c>
    </row>
    <row r="11191" spans="1:4" x14ac:dyDescent="0.2">
      <c r="A11191">
        <v>92146</v>
      </c>
      <c r="B11191" t="s">
        <v>6064</v>
      </c>
      <c r="C11191">
        <v>88284</v>
      </c>
      <c r="D11191">
        <v>1</v>
      </c>
    </row>
    <row r="11192" spans="1:4" x14ac:dyDescent="0.2">
      <c r="A11192">
        <v>92145</v>
      </c>
    </row>
    <row r="11193" spans="1:4" x14ac:dyDescent="0.2">
      <c r="A11193">
        <v>92145</v>
      </c>
      <c r="B11193" t="s">
        <v>6064</v>
      </c>
      <c r="C11193">
        <v>92144</v>
      </c>
      <c r="D11193">
        <v>1</v>
      </c>
    </row>
    <row r="11194" spans="1:4" x14ac:dyDescent="0.2">
      <c r="A11194">
        <v>92145</v>
      </c>
      <c r="B11194" t="s">
        <v>6064</v>
      </c>
      <c r="C11194">
        <v>92143</v>
      </c>
      <c r="D11194">
        <v>1</v>
      </c>
    </row>
    <row r="11195" spans="1:4" x14ac:dyDescent="0.2">
      <c r="A11195">
        <v>92145</v>
      </c>
      <c r="B11195" t="s">
        <v>6064</v>
      </c>
      <c r="C11195">
        <v>92142</v>
      </c>
      <c r="D11195">
        <v>1</v>
      </c>
    </row>
    <row r="11196" spans="1:4" x14ac:dyDescent="0.2">
      <c r="A11196">
        <v>92145</v>
      </c>
      <c r="B11196" t="s">
        <v>6064</v>
      </c>
      <c r="C11196">
        <v>92141</v>
      </c>
      <c r="D11196">
        <v>1</v>
      </c>
    </row>
    <row r="11197" spans="1:4" x14ac:dyDescent="0.2">
      <c r="A11197">
        <v>92145</v>
      </c>
      <c r="B11197" t="s">
        <v>6064</v>
      </c>
      <c r="C11197">
        <v>92140</v>
      </c>
      <c r="D11197">
        <v>1</v>
      </c>
    </row>
    <row r="11198" spans="1:4" x14ac:dyDescent="0.2">
      <c r="A11198">
        <v>92145</v>
      </c>
      <c r="B11198" t="s">
        <v>6064</v>
      </c>
      <c r="C11198">
        <v>88284</v>
      </c>
      <c r="D11198">
        <v>1</v>
      </c>
    </row>
    <row r="11199" spans="1:4" x14ac:dyDescent="0.2">
      <c r="A11199">
        <v>92139</v>
      </c>
    </row>
    <row r="11200" spans="1:4" x14ac:dyDescent="0.2">
      <c r="A11200">
        <v>92139</v>
      </c>
      <c r="B11200" t="s">
        <v>6064</v>
      </c>
      <c r="C11200">
        <v>92135</v>
      </c>
      <c r="D11200">
        <v>1</v>
      </c>
    </row>
    <row r="11201" spans="1:4" x14ac:dyDescent="0.2">
      <c r="A11201">
        <v>92139</v>
      </c>
      <c r="B11201" t="s">
        <v>6064</v>
      </c>
      <c r="C11201">
        <v>92134</v>
      </c>
      <c r="D11201">
        <v>1</v>
      </c>
    </row>
    <row r="11202" spans="1:4" x14ac:dyDescent="0.2">
      <c r="A11202">
        <v>92139</v>
      </c>
      <c r="B11202" t="s">
        <v>6064</v>
      </c>
      <c r="C11202">
        <v>92133</v>
      </c>
      <c r="D11202">
        <v>1</v>
      </c>
    </row>
    <row r="11203" spans="1:4" x14ac:dyDescent="0.2">
      <c r="A11203">
        <v>92139</v>
      </c>
      <c r="B11203" t="s">
        <v>6064</v>
      </c>
      <c r="C11203">
        <v>88284</v>
      </c>
      <c r="D11203">
        <v>1</v>
      </c>
    </row>
    <row r="11204" spans="1:4" x14ac:dyDescent="0.2">
      <c r="A11204">
        <v>92138</v>
      </c>
    </row>
    <row r="11205" spans="1:4" x14ac:dyDescent="0.2">
      <c r="A11205">
        <v>92138</v>
      </c>
      <c r="B11205" t="s">
        <v>6064</v>
      </c>
      <c r="C11205">
        <v>92137</v>
      </c>
      <c r="D11205">
        <v>1</v>
      </c>
    </row>
    <row r="11206" spans="1:4" x14ac:dyDescent="0.2">
      <c r="A11206">
        <v>92138</v>
      </c>
      <c r="B11206" t="s">
        <v>6064</v>
      </c>
      <c r="C11206">
        <v>92136</v>
      </c>
      <c r="D11206">
        <v>1</v>
      </c>
    </row>
    <row r="11207" spans="1:4" x14ac:dyDescent="0.2">
      <c r="A11207">
        <v>92138</v>
      </c>
      <c r="B11207" t="s">
        <v>6064</v>
      </c>
      <c r="C11207">
        <v>92135</v>
      </c>
      <c r="D11207">
        <v>1</v>
      </c>
    </row>
    <row r="11208" spans="1:4" x14ac:dyDescent="0.2">
      <c r="A11208">
        <v>92138</v>
      </c>
      <c r="B11208" t="s">
        <v>6064</v>
      </c>
      <c r="C11208">
        <v>92134</v>
      </c>
      <c r="D11208">
        <v>1</v>
      </c>
    </row>
    <row r="11209" spans="1:4" x14ac:dyDescent="0.2">
      <c r="A11209">
        <v>92138</v>
      </c>
      <c r="B11209" t="s">
        <v>6064</v>
      </c>
      <c r="C11209">
        <v>92133</v>
      </c>
      <c r="D11209">
        <v>1</v>
      </c>
    </row>
    <row r="11210" spans="1:4" x14ac:dyDescent="0.2">
      <c r="A11210">
        <v>92138</v>
      </c>
      <c r="B11210" t="s">
        <v>6064</v>
      </c>
      <c r="C11210">
        <v>88284</v>
      </c>
      <c r="D11210">
        <v>1</v>
      </c>
    </row>
    <row r="11211" spans="1:4" x14ac:dyDescent="0.2">
      <c r="A11211">
        <v>91387</v>
      </c>
    </row>
    <row r="11212" spans="1:4" x14ac:dyDescent="0.2">
      <c r="A11212">
        <v>91387</v>
      </c>
      <c r="B11212" t="s">
        <v>6064</v>
      </c>
      <c r="C11212">
        <v>91382</v>
      </c>
      <c r="D11212">
        <v>1</v>
      </c>
    </row>
    <row r="11213" spans="1:4" x14ac:dyDescent="0.2">
      <c r="A11213">
        <v>91387</v>
      </c>
      <c r="B11213" t="s">
        <v>6064</v>
      </c>
      <c r="C11213">
        <v>91381</v>
      </c>
      <c r="D11213">
        <v>1</v>
      </c>
    </row>
    <row r="11214" spans="1:4" x14ac:dyDescent="0.2">
      <c r="A11214">
        <v>91387</v>
      </c>
      <c r="B11214" t="s">
        <v>6064</v>
      </c>
      <c r="C11214">
        <v>91380</v>
      </c>
      <c r="D11214">
        <v>1</v>
      </c>
    </row>
    <row r="11215" spans="1:4" x14ac:dyDescent="0.2">
      <c r="A11215">
        <v>91387</v>
      </c>
      <c r="B11215" t="s">
        <v>6064</v>
      </c>
      <c r="C11215">
        <v>88281</v>
      </c>
      <c r="D11215">
        <v>1</v>
      </c>
    </row>
    <row r="11216" spans="1:4" x14ac:dyDescent="0.2">
      <c r="A11216">
        <v>91386</v>
      </c>
    </row>
    <row r="11217" spans="1:4" x14ac:dyDescent="0.2">
      <c r="A11217">
        <v>91386</v>
      </c>
      <c r="B11217" t="s">
        <v>6064</v>
      </c>
      <c r="C11217">
        <v>91384</v>
      </c>
      <c r="D11217">
        <v>1</v>
      </c>
    </row>
    <row r="11218" spans="1:4" x14ac:dyDescent="0.2">
      <c r="A11218">
        <v>91386</v>
      </c>
      <c r="B11218" t="s">
        <v>6064</v>
      </c>
      <c r="C11218">
        <v>91383</v>
      </c>
      <c r="D11218">
        <v>1</v>
      </c>
    </row>
    <row r="11219" spans="1:4" x14ac:dyDescent="0.2">
      <c r="A11219">
        <v>91386</v>
      </c>
      <c r="B11219" t="s">
        <v>6064</v>
      </c>
      <c r="C11219">
        <v>91382</v>
      </c>
      <c r="D11219">
        <v>1</v>
      </c>
    </row>
    <row r="11220" spans="1:4" x14ac:dyDescent="0.2">
      <c r="A11220">
        <v>91386</v>
      </c>
      <c r="B11220" t="s">
        <v>6064</v>
      </c>
      <c r="C11220">
        <v>91381</v>
      </c>
      <c r="D11220">
        <v>1</v>
      </c>
    </row>
    <row r="11221" spans="1:4" x14ac:dyDescent="0.2">
      <c r="A11221">
        <v>91386</v>
      </c>
      <c r="B11221" t="s">
        <v>6064</v>
      </c>
      <c r="C11221">
        <v>91380</v>
      </c>
      <c r="D11221">
        <v>1</v>
      </c>
    </row>
    <row r="11222" spans="1:4" x14ac:dyDescent="0.2">
      <c r="A11222">
        <v>91386</v>
      </c>
      <c r="B11222" t="s">
        <v>6064</v>
      </c>
      <c r="C11222">
        <v>88281</v>
      </c>
      <c r="D11222">
        <v>1</v>
      </c>
    </row>
    <row r="11223" spans="1:4" x14ac:dyDescent="0.2">
      <c r="A11223">
        <v>96036</v>
      </c>
    </row>
    <row r="11224" spans="1:4" x14ac:dyDescent="0.2">
      <c r="A11224">
        <v>96036</v>
      </c>
      <c r="B11224" t="s">
        <v>6064</v>
      </c>
      <c r="C11224">
        <v>96032</v>
      </c>
      <c r="D11224">
        <v>1</v>
      </c>
    </row>
    <row r="11225" spans="1:4" x14ac:dyDescent="0.2">
      <c r="A11225">
        <v>96036</v>
      </c>
      <c r="B11225" t="s">
        <v>6064</v>
      </c>
      <c r="C11225">
        <v>96031</v>
      </c>
      <c r="D11225">
        <v>1</v>
      </c>
    </row>
    <row r="11226" spans="1:4" x14ac:dyDescent="0.2">
      <c r="A11226">
        <v>96036</v>
      </c>
      <c r="B11226" t="s">
        <v>6064</v>
      </c>
      <c r="C11226">
        <v>96030</v>
      </c>
      <c r="D11226">
        <v>1</v>
      </c>
    </row>
    <row r="11227" spans="1:4" x14ac:dyDescent="0.2">
      <c r="A11227">
        <v>96036</v>
      </c>
      <c r="B11227" t="s">
        <v>6064</v>
      </c>
      <c r="C11227">
        <v>88281</v>
      </c>
      <c r="D11227">
        <v>1</v>
      </c>
    </row>
    <row r="11228" spans="1:4" x14ac:dyDescent="0.2">
      <c r="A11228">
        <v>96035</v>
      </c>
    </row>
    <row r="11229" spans="1:4" x14ac:dyDescent="0.2">
      <c r="A11229">
        <v>96035</v>
      </c>
      <c r="B11229" t="s">
        <v>6064</v>
      </c>
      <c r="C11229">
        <v>96034</v>
      </c>
      <c r="D11229">
        <v>1</v>
      </c>
    </row>
    <row r="11230" spans="1:4" x14ac:dyDescent="0.2">
      <c r="A11230">
        <v>96035</v>
      </c>
      <c r="B11230" t="s">
        <v>6064</v>
      </c>
      <c r="C11230">
        <v>96033</v>
      </c>
      <c r="D11230">
        <v>1</v>
      </c>
    </row>
    <row r="11231" spans="1:4" x14ac:dyDescent="0.2">
      <c r="A11231">
        <v>96035</v>
      </c>
      <c r="B11231" t="s">
        <v>6064</v>
      </c>
      <c r="C11231">
        <v>96032</v>
      </c>
      <c r="D11231">
        <v>1</v>
      </c>
    </row>
    <row r="11232" spans="1:4" x14ac:dyDescent="0.2">
      <c r="A11232">
        <v>96035</v>
      </c>
      <c r="B11232" t="s">
        <v>6064</v>
      </c>
      <c r="C11232">
        <v>96031</v>
      </c>
      <c r="D11232">
        <v>1</v>
      </c>
    </row>
    <row r="11233" spans="1:4" x14ac:dyDescent="0.2">
      <c r="A11233">
        <v>96035</v>
      </c>
      <c r="B11233" t="s">
        <v>6064</v>
      </c>
      <c r="C11233">
        <v>96030</v>
      </c>
      <c r="D11233">
        <v>1</v>
      </c>
    </row>
    <row r="11234" spans="1:4" x14ac:dyDescent="0.2">
      <c r="A11234">
        <v>96035</v>
      </c>
      <c r="B11234" t="s">
        <v>6064</v>
      </c>
      <c r="C11234">
        <v>88281</v>
      </c>
      <c r="D11234">
        <v>1</v>
      </c>
    </row>
    <row r="11235" spans="1:4" x14ac:dyDescent="0.2">
      <c r="A11235">
        <v>89877</v>
      </c>
    </row>
    <row r="11236" spans="1:4" x14ac:dyDescent="0.2">
      <c r="A11236">
        <v>89877</v>
      </c>
      <c r="B11236" t="s">
        <v>6064</v>
      </c>
      <c r="C11236">
        <v>89872</v>
      </c>
      <c r="D11236">
        <v>1</v>
      </c>
    </row>
    <row r="11237" spans="1:4" x14ac:dyDescent="0.2">
      <c r="A11237">
        <v>89877</v>
      </c>
      <c r="B11237" t="s">
        <v>6064</v>
      </c>
      <c r="C11237">
        <v>89871</v>
      </c>
      <c r="D11237">
        <v>1</v>
      </c>
    </row>
    <row r="11238" spans="1:4" x14ac:dyDescent="0.2">
      <c r="A11238">
        <v>89877</v>
      </c>
      <c r="B11238" t="s">
        <v>6064</v>
      </c>
      <c r="C11238">
        <v>89870</v>
      </c>
      <c r="D11238">
        <v>1</v>
      </c>
    </row>
    <row r="11239" spans="1:4" x14ac:dyDescent="0.2">
      <c r="A11239">
        <v>89877</v>
      </c>
      <c r="B11239" t="s">
        <v>6064</v>
      </c>
      <c r="C11239">
        <v>88281</v>
      </c>
      <c r="D11239">
        <v>1</v>
      </c>
    </row>
    <row r="11240" spans="1:4" x14ac:dyDescent="0.2">
      <c r="A11240">
        <v>89876</v>
      </c>
    </row>
    <row r="11241" spans="1:4" x14ac:dyDescent="0.2">
      <c r="A11241">
        <v>89876</v>
      </c>
      <c r="B11241" t="s">
        <v>6064</v>
      </c>
      <c r="C11241">
        <v>89874</v>
      </c>
      <c r="D11241">
        <v>1</v>
      </c>
    </row>
    <row r="11242" spans="1:4" x14ac:dyDescent="0.2">
      <c r="A11242">
        <v>89876</v>
      </c>
      <c r="B11242" t="s">
        <v>6064</v>
      </c>
      <c r="C11242">
        <v>89873</v>
      </c>
      <c r="D11242">
        <v>1</v>
      </c>
    </row>
    <row r="11243" spans="1:4" x14ac:dyDescent="0.2">
      <c r="A11243">
        <v>89876</v>
      </c>
      <c r="B11243" t="s">
        <v>6064</v>
      </c>
      <c r="C11243">
        <v>89872</v>
      </c>
      <c r="D11243">
        <v>1</v>
      </c>
    </row>
    <row r="11244" spans="1:4" x14ac:dyDescent="0.2">
      <c r="A11244">
        <v>89876</v>
      </c>
      <c r="B11244" t="s">
        <v>6064</v>
      </c>
      <c r="C11244">
        <v>89871</v>
      </c>
      <c r="D11244">
        <v>1</v>
      </c>
    </row>
    <row r="11245" spans="1:4" x14ac:dyDescent="0.2">
      <c r="A11245">
        <v>89876</v>
      </c>
      <c r="B11245" t="s">
        <v>6064</v>
      </c>
      <c r="C11245">
        <v>89870</v>
      </c>
      <c r="D11245">
        <v>1</v>
      </c>
    </row>
    <row r="11246" spans="1:4" x14ac:dyDescent="0.2">
      <c r="A11246">
        <v>89876</v>
      </c>
      <c r="B11246" t="s">
        <v>6064</v>
      </c>
      <c r="C11246">
        <v>88281</v>
      </c>
      <c r="D11246">
        <v>1</v>
      </c>
    </row>
    <row r="11247" spans="1:4" x14ac:dyDescent="0.2">
      <c r="A11247">
        <v>89884</v>
      </c>
    </row>
    <row r="11248" spans="1:4" x14ac:dyDescent="0.2">
      <c r="A11248">
        <v>89884</v>
      </c>
      <c r="B11248" t="s">
        <v>6064</v>
      </c>
      <c r="C11248">
        <v>89880</v>
      </c>
      <c r="D11248">
        <v>1</v>
      </c>
    </row>
    <row r="11249" spans="1:4" x14ac:dyDescent="0.2">
      <c r="A11249">
        <v>89884</v>
      </c>
      <c r="B11249" t="s">
        <v>6064</v>
      </c>
      <c r="C11249">
        <v>89879</v>
      </c>
      <c r="D11249">
        <v>1</v>
      </c>
    </row>
    <row r="11250" spans="1:4" x14ac:dyDescent="0.2">
      <c r="A11250">
        <v>89884</v>
      </c>
      <c r="B11250" t="s">
        <v>6064</v>
      </c>
      <c r="C11250">
        <v>89878</v>
      </c>
      <c r="D11250">
        <v>1</v>
      </c>
    </row>
    <row r="11251" spans="1:4" x14ac:dyDescent="0.2">
      <c r="A11251">
        <v>89884</v>
      </c>
      <c r="B11251" t="s">
        <v>6064</v>
      </c>
      <c r="C11251">
        <v>88281</v>
      </c>
      <c r="D11251">
        <v>1</v>
      </c>
    </row>
    <row r="11252" spans="1:4" x14ac:dyDescent="0.2">
      <c r="A11252">
        <v>89883</v>
      </c>
    </row>
    <row r="11253" spans="1:4" x14ac:dyDescent="0.2">
      <c r="A11253">
        <v>89883</v>
      </c>
      <c r="B11253" t="s">
        <v>6064</v>
      </c>
      <c r="C11253">
        <v>89882</v>
      </c>
      <c r="D11253">
        <v>1</v>
      </c>
    </row>
    <row r="11254" spans="1:4" x14ac:dyDescent="0.2">
      <c r="A11254">
        <v>89883</v>
      </c>
      <c r="B11254" t="s">
        <v>6064</v>
      </c>
      <c r="C11254">
        <v>89881</v>
      </c>
      <c r="D11254">
        <v>1</v>
      </c>
    </row>
    <row r="11255" spans="1:4" x14ac:dyDescent="0.2">
      <c r="A11255">
        <v>89883</v>
      </c>
      <c r="B11255" t="s">
        <v>6064</v>
      </c>
      <c r="C11255">
        <v>89880</v>
      </c>
      <c r="D11255">
        <v>1</v>
      </c>
    </row>
    <row r="11256" spans="1:4" x14ac:dyDescent="0.2">
      <c r="A11256">
        <v>89883</v>
      </c>
      <c r="B11256" t="s">
        <v>6064</v>
      </c>
      <c r="C11256">
        <v>89879</v>
      </c>
      <c r="D11256">
        <v>1</v>
      </c>
    </row>
    <row r="11257" spans="1:4" x14ac:dyDescent="0.2">
      <c r="A11257">
        <v>89883</v>
      </c>
      <c r="B11257" t="s">
        <v>6064</v>
      </c>
      <c r="C11257">
        <v>89878</v>
      </c>
      <c r="D11257">
        <v>1</v>
      </c>
    </row>
    <row r="11258" spans="1:4" x14ac:dyDescent="0.2">
      <c r="A11258">
        <v>89883</v>
      </c>
      <c r="B11258" t="s">
        <v>6064</v>
      </c>
      <c r="C11258">
        <v>88281</v>
      </c>
      <c r="D11258">
        <v>1</v>
      </c>
    </row>
    <row r="11259" spans="1:4" x14ac:dyDescent="0.2">
      <c r="A11259">
        <v>67827</v>
      </c>
    </row>
    <row r="11260" spans="1:4" x14ac:dyDescent="0.2">
      <c r="A11260">
        <v>67827</v>
      </c>
      <c r="B11260" t="s">
        <v>6064</v>
      </c>
      <c r="C11260">
        <v>91402</v>
      </c>
      <c r="D11260">
        <v>1</v>
      </c>
    </row>
    <row r="11261" spans="1:4" x14ac:dyDescent="0.2">
      <c r="A11261">
        <v>67827</v>
      </c>
      <c r="B11261" t="s">
        <v>6064</v>
      </c>
      <c r="C11261">
        <v>88281</v>
      </c>
      <c r="D11261">
        <v>1</v>
      </c>
    </row>
    <row r="11262" spans="1:4" x14ac:dyDescent="0.2">
      <c r="A11262">
        <v>67827</v>
      </c>
      <c r="B11262" t="s">
        <v>6064</v>
      </c>
      <c r="C11262">
        <v>7059</v>
      </c>
      <c r="D11262">
        <v>1</v>
      </c>
    </row>
    <row r="11263" spans="1:4" x14ac:dyDescent="0.2">
      <c r="A11263">
        <v>67827</v>
      </c>
      <c r="B11263" t="s">
        <v>6064</v>
      </c>
      <c r="C11263">
        <v>7058</v>
      </c>
      <c r="D11263">
        <v>1</v>
      </c>
    </row>
    <row r="11264" spans="1:4" x14ac:dyDescent="0.2">
      <c r="A11264">
        <v>67826</v>
      </c>
    </row>
    <row r="11265" spans="1:4" x14ac:dyDescent="0.2">
      <c r="A11265">
        <v>67826</v>
      </c>
      <c r="B11265" t="s">
        <v>6064</v>
      </c>
      <c r="C11265">
        <v>91402</v>
      </c>
      <c r="D11265">
        <v>1</v>
      </c>
    </row>
    <row r="11266" spans="1:4" x14ac:dyDescent="0.2">
      <c r="A11266">
        <v>67826</v>
      </c>
      <c r="B11266" t="s">
        <v>6064</v>
      </c>
      <c r="C11266">
        <v>88281</v>
      </c>
      <c r="D11266">
        <v>1</v>
      </c>
    </row>
    <row r="11267" spans="1:4" x14ac:dyDescent="0.2">
      <c r="A11267">
        <v>67826</v>
      </c>
      <c r="B11267" t="s">
        <v>6064</v>
      </c>
      <c r="C11267">
        <v>7061</v>
      </c>
      <c r="D11267">
        <v>1</v>
      </c>
    </row>
    <row r="11268" spans="1:4" x14ac:dyDescent="0.2">
      <c r="A11268">
        <v>67826</v>
      </c>
      <c r="B11268" t="s">
        <v>6064</v>
      </c>
      <c r="C11268">
        <v>7060</v>
      </c>
      <c r="D11268">
        <v>1</v>
      </c>
    </row>
    <row r="11269" spans="1:4" x14ac:dyDescent="0.2">
      <c r="A11269">
        <v>67826</v>
      </c>
      <c r="B11269" t="s">
        <v>6064</v>
      </c>
      <c r="C11269">
        <v>7059</v>
      </c>
      <c r="D11269">
        <v>1</v>
      </c>
    </row>
    <row r="11270" spans="1:4" x14ac:dyDescent="0.2">
      <c r="A11270">
        <v>67826</v>
      </c>
      <c r="B11270" t="s">
        <v>6064</v>
      </c>
      <c r="C11270">
        <v>7058</v>
      </c>
      <c r="D11270">
        <v>1</v>
      </c>
    </row>
    <row r="11271" spans="1:4" x14ac:dyDescent="0.2">
      <c r="A11271">
        <v>5961</v>
      </c>
    </row>
    <row r="11272" spans="1:4" x14ac:dyDescent="0.2">
      <c r="A11272">
        <v>5961</v>
      </c>
      <c r="B11272" t="s">
        <v>6064</v>
      </c>
      <c r="C11272">
        <v>91369</v>
      </c>
      <c r="D11272">
        <v>1</v>
      </c>
    </row>
    <row r="11273" spans="1:4" x14ac:dyDescent="0.2">
      <c r="A11273">
        <v>5961</v>
      </c>
      <c r="B11273" t="s">
        <v>6064</v>
      </c>
      <c r="C11273">
        <v>91368</v>
      </c>
      <c r="D11273">
        <v>1</v>
      </c>
    </row>
    <row r="11274" spans="1:4" x14ac:dyDescent="0.2">
      <c r="A11274">
        <v>5961</v>
      </c>
      <c r="B11274" t="s">
        <v>6064</v>
      </c>
      <c r="C11274">
        <v>91367</v>
      </c>
      <c r="D11274">
        <v>1</v>
      </c>
    </row>
    <row r="11275" spans="1:4" x14ac:dyDescent="0.2">
      <c r="A11275">
        <v>5961</v>
      </c>
      <c r="B11275" t="s">
        <v>6064</v>
      </c>
      <c r="C11275">
        <v>88281</v>
      </c>
      <c r="D11275">
        <v>1</v>
      </c>
    </row>
    <row r="11276" spans="1:4" x14ac:dyDescent="0.2">
      <c r="A11276">
        <v>5811</v>
      </c>
    </row>
    <row r="11277" spans="1:4" x14ac:dyDescent="0.2">
      <c r="A11277">
        <v>5811</v>
      </c>
      <c r="B11277" t="s">
        <v>6064</v>
      </c>
      <c r="C11277">
        <v>91369</v>
      </c>
      <c r="D11277">
        <v>1</v>
      </c>
    </row>
    <row r="11278" spans="1:4" x14ac:dyDescent="0.2">
      <c r="A11278">
        <v>5811</v>
      </c>
      <c r="B11278" t="s">
        <v>6064</v>
      </c>
      <c r="C11278">
        <v>91368</v>
      </c>
      <c r="D11278">
        <v>1</v>
      </c>
    </row>
    <row r="11279" spans="1:4" x14ac:dyDescent="0.2">
      <c r="A11279">
        <v>5811</v>
      </c>
      <c r="B11279" t="s">
        <v>6064</v>
      </c>
      <c r="C11279">
        <v>91367</v>
      </c>
      <c r="D11279">
        <v>1</v>
      </c>
    </row>
    <row r="11280" spans="1:4" x14ac:dyDescent="0.2">
      <c r="A11280">
        <v>5811</v>
      </c>
      <c r="B11280" t="s">
        <v>6064</v>
      </c>
      <c r="C11280">
        <v>88281</v>
      </c>
      <c r="D11280">
        <v>1</v>
      </c>
    </row>
    <row r="11281" spans="1:4" x14ac:dyDescent="0.2">
      <c r="A11281">
        <v>5811</v>
      </c>
      <c r="B11281" t="s">
        <v>6064</v>
      </c>
      <c r="C11281">
        <v>53792</v>
      </c>
      <c r="D11281">
        <v>1</v>
      </c>
    </row>
    <row r="11282" spans="1:4" x14ac:dyDescent="0.2">
      <c r="A11282">
        <v>5811</v>
      </c>
      <c r="B11282" t="s">
        <v>6064</v>
      </c>
      <c r="C11282">
        <v>5695</v>
      </c>
      <c r="D11282">
        <v>1</v>
      </c>
    </row>
    <row r="11283" spans="1:4" x14ac:dyDescent="0.2">
      <c r="A11283">
        <v>92243</v>
      </c>
    </row>
    <row r="11284" spans="1:4" x14ac:dyDescent="0.2">
      <c r="A11284">
        <v>92243</v>
      </c>
      <c r="B11284" t="s">
        <v>6064</v>
      </c>
      <c r="C11284">
        <v>92239</v>
      </c>
      <c r="D11284">
        <v>1</v>
      </c>
    </row>
    <row r="11285" spans="1:4" x14ac:dyDescent="0.2">
      <c r="A11285">
        <v>92243</v>
      </c>
      <c r="B11285" t="s">
        <v>6064</v>
      </c>
      <c r="C11285">
        <v>92238</v>
      </c>
      <c r="D11285">
        <v>1</v>
      </c>
    </row>
    <row r="11286" spans="1:4" x14ac:dyDescent="0.2">
      <c r="A11286">
        <v>92243</v>
      </c>
      <c r="B11286" t="s">
        <v>6064</v>
      </c>
      <c r="C11286">
        <v>92237</v>
      </c>
      <c r="D11286">
        <v>1</v>
      </c>
    </row>
    <row r="11287" spans="1:4" x14ac:dyDescent="0.2">
      <c r="A11287">
        <v>92243</v>
      </c>
      <c r="B11287" t="s">
        <v>6064</v>
      </c>
      <c r="C11287">
        <v>88283</v>
      </c>
      <c r="D11287">
        <v>1</v>
      </c>
    </row>
    <row r="11288" spans="1:4" x14ac:dyDescent="0.2">
      <c r="A11288">
        <v>92242</v>
      </c>
    </row>
    <row r="11289" spans="1:4" x14ac:dyDescent="0.2">
      <c r="A11289">
        <v>92242</v>
      </c>
      <c r="B11289" t="s">
        <v>6064</v>
      </c>
      <c r="C11289">
        <v>92241</v>
      </c>
      <c r="D11289">
        <v>1</v>
      </c>
    </row>
    <row r="11290" spans="1:4" x14ac:dyDescent="0.2">
      <c r="A11290">
        <v>92242</v>
      </c>
      <c r="B11290" t="s">
        <v>6064</v>
      </c>
      <c r="C11290">
        <v>92240</v>
      </c>
      <c r="D11290">
        <v>1</v>
      </c>
    </row>
    <row r="11291" spans="1:4" x14ac:dyDescent="0.2">
      <c r="A11291">
        <v>92242</v>
      </c>
      <c r="B11291" t="s">
        <v>6064</v>
      </c>
      <c r="C11291">
        <v>92239</v>
      </c>
      <c r="D11291">
        <v>1</v>
      </c>
    </row>
    <row r="11292" spans="1:4" x14ac:dyDescent="0.2">
      <c r="A11292">
        <v>92242</v>
      </c>
      <c r="B11292" t="s">
        <v>6064</v>
      </c>
      <c r="C11292">
        <v>92238</v>
      </c>
      <c r="D11292">
        <v>1</v>
      </c>
    </row>
    <row r="11293" spans="1:4" x14ac:dyDescent="0.2">
      <c r="A11293">
        <v>92242</v>
      </c>
      <c r="B11293" t="s">
        <v>6064</v>
      </c>
      <c r="C11293">
        <v>92237</v>
      </c>
      <c r="D11293">
        <v>1</v>
      </c>
    </row>
    <row r="11294" spans="1:4" x14ac:dyDescent="0.2">
      <c r="A11294">
        <v>92242</v>
      </c>
      <c r="B11294" t="s">
        <v>6064</v>
      </c>
      <c r="C11294">
        <v>88283</v>
      </c>
      <c r="D11294">
        <v>1</v>
      </c>
    </row>
    <row r="11295" spans="1:4" x14ac:dyDescent="0.2">
      <c r="A11295">
        <v>91646</v>
      </c>
    </row>
    <row r="11296" spans="1:4" x14ac:dyDescent="0.2">
      <c r="A11296">
        <v>91646</v>
      </c>
      <c r="B11296" t="s">
        <v>6064</v>
      </c>
      <c r="C11296">
        <v>91642</v>
      </c>
      <c r="D11296">
        <v>1</v>
      </c>
    </row>
    <row r="11297" spans="1:4" x14ac:dyDescent="0.2">
      <c r="A11297">
        <v>91646</v>
      </c>
      <c r="B11297" t="s">
        <v>6064</v>
      </c>
      <c r="C11297">
        <v>91641</v>
      </c>
      <c r="D11297">
        <v>1</v>
      </c>
    </row>
    <row r="11298" spans="1:4" x14ac:dyDescent="0.2">
      <c r="A11298">
        <v>91646</v>
      </c>
      <c r="B11298" t="s">
        <v>6064</v>
      </c>
      <c r="C11298">
        <v>91640</v>
      </c>
      <c r="D11298">
        <v>1</v>
      </c>
    </row>
    <row r="11299" spans="1:4" x14ac:dyDescent="0.2">
      <c r="A11299">
        <v>91646</v>
      </c>
      <c r="B11299" t="s">
        <v>6064</v>
      </c>
      <c r="C11299">
        <v>88283</v>
      </c>
      <c r="D11299">
        <v>1</v>
      </c>
    </row>
    <row r="11300" spans="1:4" x14ac:dyDescent="0.2">
      <c r="A11300">
        <v>91645</v>
      </c>
    </row>
    <row r="11301" spans="1:4" x14ac:dyDescent="0.2">
      <c r="A11301">
        <v>91645</v>
      </c>
      <c r="B11301" t="s">
        <v>6064</v>
      </c>
      <c r="C11301">
        <v>91644</v>
      </c>
      <c r="D11301">
        <v>1</v>
      </c>
    </row>
    <row r="11302" spans="1:4" x14ac:dyDescent="0.2">
      <c r="A11302">
        <v>91645</v>
      </c>
      <c r="B11302" t="s">
        <v>6064</v>
      </c>
      <c r="C11302">
        <v>91643</v>
      </c>
      <c r="D11302">
        <v>1</v>
      </c>
    </row>
    <row r="11303" spans="1:4" x14ac:dyDescent="0.2">
      <c r="A11303">
        <v>91645</v>
      </c>
      <c r="B11303" t="s">
        <v>6064</v>
      </c>
      <c r="C11303">
        <v>91642</v>
      </c>
      <c r="D11303">
        <v>1</v>
      </c>
    </row>
    <row r="11304" spans="1:4" x14ac:dyDescent="0.2">
      <c r="A11304">
        <v>91645</v>
      </c>
      <c r="B11304" t="s">
        <v>6064</v>
      </c>
      <c r="C11304">
        <v>91641</v>
      </c>
      <c r="D11304">
        <v>1</v>
      </c>
    </row>
    <row r="11305" spans="1:4" x14ac:dyDescent="0.2">
      <c r="A11305">
        <v>91645</v>
      </c>
      <c r="B11305" t="s">
        <v>6064</v>
      </c>
      <c r="C11305">
        <v>91640</v>
      </c>
      <c r="D11305">
        <v>1</v>
      </c>
    </row>
    <row r="11306" spans="1:4" x14ac:dyDescent="0.2">
      <c r="A11306">
        <v>91645</v>
      </c>
      <c r="B11306" t="s">
        <v>6064</v>
      </c>
      <c r="C11306">
        <v>88283</v>
      </c>
      <c r="D11306">
        <v>1</v>
      </c>
    </row>
    <row r="11307" spans="1:4" x14ac:dyDescent="0.2">
      <c r="A11307">
        <v>92107</v>
      </c>
    </row>
    <row r="11308" spans="1:4" x14ac:dyDescent="0.2">
      <c r="A11308">
        <v>92107</v>
      </c>
      <c r="B11308" t="s">
        <v>6064</v>
      </c>
      <c r="C11308">
        <v>92103</v>
      </c>
      <c r="D11308">
        <v>1</v>
      </c>
    </row>
    <row r="11309" spans="1:4" x14ac:dyDescent="0.2">
      <c r="A11309">
        <v>92107</v>
      </c>
      <c r="B11309" t="s">
        <v>6064</v>
      </c>
      <c r="C11309">
        <v>92102</v>
      </c>
      <c r="D11309">
        <v>1</v>
      </c>
    </row>
    <row r="11310" spans="1:4" x14ac:dyDescent="0.2">
      <c r="A11310">
        <v>92107</v>
      </c>
      <c r="B11310" t="s">
        <v>6064</v>
      </c>
      <c r="C11310">
        <v>92101</v>
      </c>
      <c r="D11310">
        <v>1</v>
      </c>
    </row>
    <row r="11311" spans="1:4" x14ac:dyDescent="0.2">
      <c r="A11311">
        <v>92107</v>
      </c>
      <c r="B11311" t="s">
        <v>6064</v>
      </c>
      <c r="C11311">
        <v>88282</v>
      </c>
      <c r="D11311">
        <v>1</v>
      </c>
    </row>
    <row r="11312" spans="1:4" x14ac:dyDescent="0.2">
      <c r="A11312">
        <v>92106</v>
      </c>
    </row>
    <row r="11313" spans="1:4" x14ac:dyDescent="0.2">
      <c r="A11313">
        <v>92106</v>
      </c>
      <c r="B11313" t="s">
        <v>6064</v>
      </c>
      <c r="C11313">
        <v>92105</v>
      </c>
      <c r="D11313">
        <v>1</v>
      </c>
    </row>
    <row r="11314" spans="1:4" x14ac:dyDescent="0.2">
      <c r="A11314">
        <v>92106</v>
      </c>
      <c r="B11314" t="s">
        <v>6064</v>
      </c>
      <c r="C11314">
        <v>92104</v>
      </c>
      <c r="D11314">
        <v>1</v>
      </c>
    </row>
    <row r="11315" spans="1:4" x14ac:dyDescent="0.2">
      <c r="A11315">
        <v>92106</v>
      </c>
      <c r="B11315" t="s">
        <v>6064</v>
      </c>
      <c r="C11315">
        <v>92103</v>
      </c>
      <c r="D11315">
        <v>1</v>
      </c>
    </row>
    <row r="11316" spans="1:4" x14ac:dyDescent="0.2">
      <c r="A11316">
        <v>92106</v>
      </c>
      <c r="B11316" t="s">
        <v>6064</v>
      </c>
      <c r="C11316">
        <v>92102</v>
      </c>
      <c r="D11316">
        <v>1</v>
      </c>
    </row>
    <row r="11317" spans="1:4" x14ac:dyDescent="0.2">
      <c r="A11317">
        <v>92106</v>
      </c>
      <c r="B11317" t="s">
        <v>6064</v>
      </c>
      <c r="C11317">
        <v>92101</v>
      </c>
      <c r="D11317">
        <v>1</v>
      </c>
    </row>
    <row r="11318" spans="1:4" x14ac:dyDescent="0.2">
      <c r="A11318">
        <v>92106</v>
      </c>
      <c r="B11318" t="s">
        <v>6064</v>
      </c>
      <c r="C11318">
        <v>88282</v>
      </c>
      <c r="D11318">
        <v>1</v>
      </c>
    </row>
    <row r="11319" spans="1:4" x14ac:dyDescent="0.2">
      <c r="A11319">
        <v>5903</v>
      </c>
    </row>
    <row r="11320" spans="1:4" x14ac:dyDescent="0.2">
      <c r="A11320">
        <v>5903</v>
      </c>
      <c r="B11320" t="s">
        <v>6064</v>
      </c>
      <c r="C11320">
        <v>91398</v>
      </c>
      <c r="D11320">
        <v>1</v>
      </c>
    </row>
    <row r="11321" spans="1:4" x14ac:dyDescent="0.2">
      <c r="A11321">
        <v>5903</v>
      </c>
      <c r="B11321" t="s">
        <v>6064</v>
      </c>
      <c r="C11321">
        <v>91397</v>
      </c>
      <c r="D11321">
        <v>1</v>
      </c>
    </row>
    <row r="11322" spans="1:4" x14ac:dyDescent="0.2">
      <c r="A11322">
        <v>5903</v>
      </c>
      <c r="B11322" t="s">
        <v>6064</v>
      </c>
      <c r="C11322">
        <v>91396</v>
      </c>
      <c r="D11322">
        <v>1</v>
      </c>
    </row>
    <row r="11323" spans="1:4" x14ac:dyDescent="0.2">
      <c r="A11323">
        <v>5903</v>
      </c>
      <c r="B11323" t="s">
        <v>6064</v>
      </c>
      <c r="C11323">
        <v>88282</v>
      </c>
      <c r="D11323">
        <v>1</v>
      </c>
    </row>
    <row r="11324" spans="1:4" x14ac:dyDescent="0.2">
      <c r="A11324">
        <v>5901</v>
      </c>
    </row>
    <row r="11325" spans="1:4" x14ac:dyDescent="0.2">
      <c r="A11325">
        <v>5901</v>
      </c>
      <c r="B11325" t="s">
        <v>6064</v>
      </c>
      <c r="C11325">
        <v>91398</v>
      </c>
      <c r="D11325">
        <v>1</v>
      </c>
    </row>
    <row r="11326" spans="1:4" x14ac:dyDescent="0.2">
      <c r="A11326">
        <v>5901</v>
      </c>
      <c r="B11326" t="s">
        <v>6064</v>
      </c>
      <c r="C11326">
        <v>91397</v>
      </c>
      <c r="D11326">
        <v>1</v>
      </c>
    </row>
    <row r="11327" spans="1:4" x14ac:dyDescent="0.2">
      <c r="A11327">
        <v>5901</v>
      </c>
      <c r="B11327" t="s">
        <v>6064</v>
      </c>
      <c r="C11327">
        <v>91396</v>
      </c>
      <c r="D11327">
        <v>1</v>
      </c>
    </row>
    <row r="11328" spans="1:4" x14ac:dyDescent="0.2">
      <c r="A11328">
        <v>5901</v>
      </c>
      <c r="B11328" t="s">
        <v>6064</v>
      </c>
      <c r="C11328">
        <v>88282</v>
      </c>
      <c r="D11328">
        <v>1</v>
      </c>
    </row>
    <row r="11329" spans="1:4" x14ac:dyDescent="0.2">
      <c r="A11329">
        <v>5901</v>
      </c>
      <c r="B11329" t="s">
        <v>6064</v>
      </c>
      <c r="C11329">
        <v>53831</v>
      </c>
      <c r="D11329">
        <v>1</v>
      </c>
    </row>
    <row r="11330" spans="1:4" x14ac:dyDescent="0.2">
      <c r="A11330">
        <v>5901</v>
      </c>
      <c r="B11330" t="s">
        <v>6064</v>
      </c>
      <c r="C11330">
        <v>5763</v>
      </c>
      <c r="D11330">
        <v>1</v>
      </c>
    </row>
    <row r="11331" spans="1:4" x14ac:dyDescent="0.2">
      <c r="A11331">
        <v>6260</v>
      </c>
    </row>
    <row r="11332" spans="1:4" x14ac:dyDescent="0.2">
      <c r="A11332">
        <v>6260</v>
      </c>
      <c r="B11332" t="s">
        <v>6064</v>
      </c>
      <c r="C11332">
        <v>91361</v>
      </c>
      <c r="D11332">
        <v>1</v>
      </c>
    </row>
    <row r="11333" spans="1:4" x14ac:dyDescent="0.2">
      <c r="A11333">
        <v>6260</v>
      </c>
      <c r="B11333" t="s">
        <v>6064</v>
      </c>
      <c r="C11333">
        <v>91360</v>
      </c>
      <c r="D11333">
        <v>1</v>
      </c>
    </row>
    <row r="11334" spans="1:4" x14ac:dyDescent="0.2">
      <c r="A11334">
        <v>6260</v>
      </c>
      <c r="B11334" t="s">
        <v>6064</v>
      </c>
      <c r="C11334">
        <v>91359</v>
      </c>
      <c r="D11334">
        <v>1</v>
      </c>
    </row>
    <row r="11335" spans="1:4" x14ac:dyDescent="0.2">
      <c r="A11335">
        <v>6260</v>
      </c>
      <c r="B11335" t="s">
        <v>6064</v>
      </c>
      <c r="C11335">
        <v>88282</v>
      </c>
      <c r="D11335">
        <v>1</v>
      </c>
    </row>
    <row r="11336" spans="1:4" x14ac:dyDescent="0.2">
      <c r="A11336">
        <v>6259</v>
      </c>
    </row>
    <row r="11337" spans="1:4" x14ac:dyDescent="0.2">
      <c r="A11337">
        <v>6259</v>
      </c>
      <c r="B11337" t="s">
        <v>6064</v>
      </c>
      <c r="C11337">
        <v>91361</v>
      </c>
      <c r="D11337">
        <v>1</v>
      </c>
    </row>
    <row r="11338" spans="1:4" x14ac:dyDescent="0.2">
      <c r="A11338">
        <v>6259</v>
      </c>
      <c r="B11338" t="s">
        <v>6064</v>
      </c>
      <c r="C11338">
        <v>91360</v>
      </c>
      <c r="D11338">
        <v>1</v>
      </c>
    </row>
    <row r="11339" spans="1:4" x14ac:dyDescent="0.2">
      <c r="A11339">
        <v>6259</v>
      </c>
      <c r="B11339" t="s">
        <v>6064</v>
      </c>
      <c r="C11339">
        <v>91359</v>
      </c>
      <c r="D11339">
        <v>1</v>
      </c>
    </row>
    <row r="11340" spans="1:4" x14ac:dyDescent="0.2">
      <c r="A11340">
        <v>6259</v>
      </c>
      <c r="B11340" t="s">
        <v>6064</v>
      </c>
      <c r="C11340">
        <v>88282</v>
      </c>
      <c r="D11340">
        <v>1</v>
      </c>
    </row>
    <row r="11341" spans="1:4" x14ac:dyDescent="0.2">
      <c r="A11341">
        <v>6259</v>
      </c>
      <c r="B11341" t="s">
        <v>6064</v>
      </c>
      <c r="C11341">
        <v>53882</v>
      </c>
      <c r="D11341">
        <v>1</v>
      </c>
    </row>
    <row r="11342" spans="1:4" x14ac:dyDescent="0.2">
      <c r="A11342">
        <v>6259</v>
      </c>
      <c r="B11342" t="s">
        <v>6064</v>
      </c>
      <c r="C11342">
        <v>5747</v>
      </c>
      <c r="D11342">
        <v>1</v>
      </c>
    </row>
    <row r="11343" spans="1:4" x14ac:dyDescent="0.2">
      <c r="A11343">
        <v>104705</v>
      </c>
    </row>
    <row r="11344" spans="1:4" x14ac:dyDescent="0.2">
      <c r="A11344">
        <v>104705</v>
      </c>
      <c r="B11344" t="s">
        <v>6064</v>
      </c>
      <c r="C11344">
        <v>104702</v>
      </c>
      <c r="D11344">
        <v>1</v>
      </c>
    </row>
    <row r="11345" spans="1:4" x14ac:dyDescent="0.2">
      <c r="A11345">
        <v>104705</v>
      </c>
      <c r="B11345" t="s">
        <v>6064</v>
      </c>
      <c r="C11345">
        <v>104700</v>
      </c>
      <c r="D11345">
        <v>1</v>
      </c>
    </row>
    <row r="11346" spans="1:4" x14ac:dyDescent="0.2">
      <c r="A11346">
        <v>104705</v>
      </c>
      <c r="B11346" t="s">
        <v>6064</v>
      </c>
      <c r="C11346">
        <v>104699</v>
      </c>
      <c r="D11346">
        <v>1</v>
      </c>
    </row>
    <row r="11347" spans="1:4" x14ac:dyDescent="0.2">
      <c r="A11347">
        <v>104705</v>
      </c>
      <c r="B11347" t="s">
        <v>6064</v>
      </c>
      <c r="C11347">
        <v>88282</v>
      </c>
      <c r="D11347">
        <v>1</v>
      </c>
    </row>
    <row r="11348" spans="1:4" x14ac:dyDescent="0.2">
      <c r="A11348">
        <v>104704</v>
      </c>
    </row>
    <row r="11349" spans="1:4" x14ac:dyDescent="0.2">
      <c r="A11349">
        <v>104704</v>
      </c>
      <c r="B11349" t="s">
        <v>6064</v>
      </c>
      <c r="C11349">
        <v>104703</v>
      </c>
      <c r="D11349">
        <v>1</v>
      </c>
    </row>
    <row r="11350" spans="1:4" x14ac:dyDescent="0.2">
      <c r="A11350">
        <v>104704</v>
      </c>
      <c r="B11350" t="s">
        <v>6064</v>
      </c>
      <c r="C11350">
        <v>104702</v>
      </c>
      <c r="D11350">
        <v>1</v>
      </c>
    </row>
    <row r="11351" spans="1:4" x14ac:dyDescent="0.2">
      <c r="A11351">
        <v>104704</v>
      </c>
      <c r="B11351" t="s">
        <v>6064</v>
      </c>
      <c r="C11351">
        <v>104701</v>
      </c>
      <c r="D11351">
        <v>1</v>
      </c>
    </row>
    <row r="11352" spans="1:4" x14ac:dyDescent="0.2">
      <c r="A11352">
        <v>104704</v>
      </c>
      <c r="B11352" t="s">
        <v>6064</v>
      </c>
      <c r="C11352">
        <v>104700</v>
      </c>
      <c r="D11352">
        <v>1</v>
      </c>
    </row>
    <row r="11353" spans="1:4" x14ac:dyDescent="0.2">
      <c r="A11353">
        <v>104704</v>
      </c>
      <c r="B11353" t="s">
        <v>6064</v>
      </c>
      <c r="C11353">
        <v>104699</v>
      </c>
      <c r="D11353">
        <v>1</v>
      </c>
    </row>
    <row r="11354" spans="1:4" x14ac:dyDescent="0.2">
      <c r="A11354">
        <v>104704</v>
      </c>
      <c r="B11354" t="s">
        <v>6064</v>
      </c>
      <c r="C11354">
        <v>88282</v>
      </c>
      <c r="D11354">
        <v>1</v>
      </c>
    </row>
    <row r="11355" spans="1:4" x14ac:dyDescent="0.2">
      <c r="A11355">
        <v>91395</v>
      </c>
    </row>
    <row r="11356" spans="1:4" x14ac:dyDescent="0.2">
      <c r="A11356">
        <v>91395</v>
      </c>
      <c r="B11356" t="s">
        <v>6064</v>
      </c>
      <c r="C11356">
        <v>91392</v>
      </c>
      <c r="D11356">
        <v>1</v>
      </c>
    </row>
    <row r="11357" spans="1:4" x14ac:dyDescent="0.2">
      <c r="A11357">
        <v>91395</v>
      </c>
      <c r="B11357" t="s">
        <v>6064</v>
      </c>
      <c r="C11357">
        <v>91391</v>
      </c>
      <c r="D11357">
        <v>1</v>
      </c>
    </row>
    <row r="11358" spans="1:4" x14ac:dyDescent="0.2">
      <c r="A11358">
        <v>91395</v>
      </c>
      <c r="B11358" t="s">
        <v>6064</v>
      </c>
      <c r="C11358">
        <v>91390</v>
      </c>
      <c r="D11358">
        <v>1</v>
      </c>
    </row>
    <row r="11359" spans="1:4" x14ac:dyDescent="0.2">
      <c r="A11359">
        <v>91395</v>
      </c>
      <c r="B11359" t="s">
        <v>6064</v>
      </c>
      <c r="C11359">
        <v>88282</v>
      </c>
      <c r="D11359">
        <v>1</v>
      </c>
    </row>
    <row r="11360" spans="1:4" x14ac:dyDescent="0.2">
      <c r="A11360">
        <v>73467</v>
      </c>
    </row>
    <row r="11361" spans="1:4" x14ac:dyDescent="0.2">
      <c r="A11361">
        <v>73467</v>
      </c>
      <c r="B11361" t="s">
        <v>6064</v>
      </c>
      <c r="C11361">
        <v>91392</v>
      </c>
      <c r="D11361">
        <v>1</v>
      </c>
    </row>
    <row r="11362" spans="1:4" x14ac:dyDescent="0.2">
      <c r="A11362">
        <v>73467</v>
      </c>
      <c r="B11362" t="s">
        <v>6064</v>
      </c>
      <c r="C11362">
        <v>91391</v>
      </c>
      <c r="D11362">
        <v>1</v>
      </c>
    </row>
    <row r="11363" spans="1:4" x14ac:dyDescent="0.2">
      <c r="A11363">
        <v>73467</v>
      </c>
      <c r="B11363" t="s">
        <v>6064</v>
      </c>
      <c r="C11363">
        <v>91390</v>
      </c>
      <c r="D11363">
        <v>1</v>
      </c>
    </row>
    <row r="11364" spans="1:4" x14ac:dyDescent="0.2">
      <c r="A11364">
        <v>73467</v>
      </c>
      <c r="B11364" t="s">
        <v>6064</v>
      </c>
      <c r="C11364">
        <v>88282</v>
      </c>
      <c r="D11364">
        <v>1</v>
      </c>
    </row>
    <row r="11365" spans="1:4" x14ac:dyDescent="0.2">
      <c r="A11365">
        <v>73467</v>
      </c>
      <c r="B11365" t="s">
        <v>6064</v>
      </c>
      <c r="C11365">
        <v>73340</v>
      </c>
      <c r="D11365">
        <v>1</v>
      </c>
    </row>
    <row r="11366" spans="1:4" x14ac:dyDescent="0.2">
      <c r="A11366">
        <v>73467</v>
      </c>
      <c r="B11366" t="s">
        <v>6064</v>
      </c>
      <c r="C11366">
        <v>73335</v>
      </c>
      <c r="D11366">
        <v>1</v>
      </c>
    </row>
    <row r="11367" spans="1:4" x14ac:dyDescent="0.2">
      <c r="A11367">
        <v>5826</v>
      </c>
    </row>
    <row r="11368" spans="1:4" x14ac:dyDescent="0.2">
      <c r="A11368">
        <v>5826</v>
      </c>
      <c r="B11368" t="s">
        <v>6064</v>
      </c>
      <c r="C11368">
        <v>89266</v>
      </c>
      <c r="D11368">
        <v>1</v>
      </c>
    </row>
    <row r="11369" spans="1:4" x14ac:dyDescent="0.2">
      <c r="A11369">
        <v>5826</v>
      </c>
      <c r="B11369" t="s">
        <v>6064</v>
      </c>
      <c r="C11369">
        <v>89265</v>
      </c>
      <c r="D11369">
        <v>1</v>
      </c>
    </row>
    <row r="11370" spans="1:4" x14ac:dyDescent="0.2">
      <c r="A11370">
        <v>5826</v>
      </c>
      <c r="B11370" t="s">
        <v>6064</v>
      </c>
      <c r="C11370">
        <v>89264</v>
      </c>
      <c r="D11370">
        <v>1</v>
      </c>
    </row>
    <row r="11371" spans="1:4" x14ac:dyDescent="0.2">
      <c r="A11371">
        <v>5826</v>
      </c>
      <c r="B11371" t="s">
        <v>6064</v>
      </c>
      <c r="C11371">
        <v>88282</v>
      </c>
      <c r="D11371">
        <v>1</v>
      </c>
    </row>
    <row r="11372" spans="1:4" x14ac:dyDescent="0.2">
      <c r="A11372">
        <v>5824</v>
      </c>
    </row>
    <row r="11373" spans="1:4" x14ac:dyDescent="0.2">
      <c r="A11373">
        <v>5824</v>
      </c>
      <c r="B11373" t="s">
        <v>6064</v>
      </c>
      <c r="C11373">
        <v>89266</v>
      </c>
      <c r="D11373">
        <v>1</v>
      </c>
    </row>
    <row r="11374" spans="1:4" x14ac:dyDescent="0.2">
      <c r="A11374">
        <v>5824</v>
      </c>
      <c r="B11374" t="s">
        <v>6064</v>
      </c>
      <c r="C11374">
        <v>89265</v>
      </c>
      <c r="D11374">
        <v>1</v>
      </c>
    </row>
    <row r="11375" spans="1:4" x14ac:dyDescent="0.2">
      <c r="A11375">
        <v>5824</v>
      </c>
      <c r="B11375" t="s">
        <v>6064</v>
      </c>
      <c r="C11375">
        <v>89264</v>
      </c>
      <c r="D11375">
        <v>1</v>
      </c>
    </row>
    <row r="11376" spans="1:4" x14ac:dyDescent="0.2">
      <c r="A11376">
        <v>5824</v>
      </c>
      <c r="B11376" t="s">
        <v>6064</v>
      </c>
      <c r="C11376">
        <v>88282</v>
      </c>
      <c r="D11376">
        <v>1</v>
      </c>
    </row>
    <row r="11377" spans="1:4" x14ac:dyDescent="0.2">
      <c r="A11377">
        <v>5824</v>
      </c>
      <c r="B11377" t="s">
        <v>6064</v>
      </c>
      <c r="C11377">
        <v>53797</v>
      </c>
      <c r="D11377">
        <v>1</v>
      </c>
    </row>
    <row r="11378" spans="1:4" x14ac:dyDescent="0.2">
      <c r="A11378">
        <v>5824</v>
      </c>
      <c r="B11378" t="s">
        <v>6064</v>
      </c>
      <c r="C11378">
        <v>5705</v>
      </c>
      <c r="D11378">
        <v>1</v>
      </c>
    </row>
    <row r="11379" spans="1:4" x14ac:dyDescent="0.2">
      <c r="A11379">
        <v>5892</v>
      </c>
    </row>
    <row r="11380" spans="1:4" x14ac:dyDescent="0.2">
      <c r="A11380">
        <v>5892</v>
      </c>
      <c r="B11380" t="s">
        <v>6064</v>
      </c>
      <c r="C11380">
        <v>91356</v>
      </c>
      <c r="D11380">
        <v>1</v>
      </c>
    </row>
    <row r="11381" spans="1:4" x14ac:dyDescent="0.2">
      <c r="A11381">
        <v>5892</v>
      </c>
      <c r="B11381" t="s">
        <v>6064</v>
      </c>
      <c r="C11381">
        <v>91355</v>
      </c>
      <c r="D11381">
        <v>1</v>
      </c>
    </row>
    <row r="11382" spans="1:4" x14ac:dyDescent="0.2">
      <c r="A11382">
        <v>5892</v>
      </c>
      <c r="B11382" t="s">
        <v>6064</v>
      </c>
      <c r="C11382">
        <v>91354</v>
      </c>
      <c r="D11382">
        <v>1</v>
      </c>
    </row>
    <row r="11383" spans="1:4" x14ac:dyDescent="0.2">
      <c r="A11383">
        <v>5892</v>
      </c>
      <c r="B11383" t="s">
        <v>6064</v>
      </c>
      <c r="C11383">
        <v>88282</v>
      </c>
      <c r="D11383">
        <v>1</v>
      </c>
    </row>
    <row r="11384" spans="1:4" x14ac:dyDescent="0.2">
      <c r="A11384">
        <v>5890</v>
      </c>
    </row>
    <row r="11385" spans="1:4" x14ac:dyDescent="0.2">
      <c r="A11385">
        <v>5890</v>
      </c>
      <c r="B11385" t="s">
        <v>6064</v>
      </c>
      <c r="C11385">
        <v>91356</v>
      </c>
      <c r="D11385">
        <v>1</v>
      </c>
    </row>
    <row r="11386" spans="1:4" x14ac:dyDescent="0.2">
      <c r="A11386">
        <v>5890</v>
      </c>
      <c r="B11386" t="s">
        <v>6064</v>
      </c>
      <c r="C11386">
        <v>91355</v>
      </c>
      <c r="D11386">
        <v>1</v>
      </c>
    </row>
    <row r="11387" spans="1:4" x14ac:dyDescent="0.2">
      <c r="A11387">
        <v>5890</v>
      </c>
      <c r="B11387" t="s">
        <v>6064</v>
      </c>
      <c r="C11387">
        <v>91354</v>
      </c>
      <c r="D11387">
        <v>1</v>
      </c>
    </row>
    <row r="11388" spans="1:4" x14ac:dyDescent="0.2">
      <c r="A11388">
        <v>5890</v>
      </c>
      <c r="B11388" t="s">
        <v>6064</v>
      </c>
      <c r="C11388">
        <v>88282</v>
      </c>
      <c r="D11388">
        <v>1</v>
      </c>
    </row>
    <row r="11389" spans="1:4" x14ac:dyDescent="0.2">
      <c r="A11389">
        <v>5890</v>
      </c>
      <c r="B11389" t="s">
        <v>6064</v>
      </c>
      <c r="C11389">
        <v>53827</v>
      </c>
      <c r="D11389">
        <v>1</v>
      </c>
    </row>
    <row r="11390" spans="1:4" x14ac:dyDescent="0.2">
      <c r="A11390">
        <v>5890</v>
      </c>
      <c r="B11390" t="s">
        <v>6064</v>
      </c>
      <c r="C11390">
        <v>5751</v>
      </c>
      <c r="D11390">
        <v>1</v>
      </c>
    </row>
    <row r="11391" spans="1:4" x14ac:dyDescent="0.2">
      <c r="A11391">
        <v>5896</v>
      </c>
    </row>
    <row r="11392" spans="1:4" x14ac:dyDescent="0.2">
      <c r="A11392">
        <v>5896</v>
      </c>
      <c r="B11392" t="s">
        <v>6064</v>
      </c>
      <c r="C11392">
        <v>91377</v>
      </c>
      <c r="D11392">
        <v>1</v>
      </c>
    </row>
    <row r="11393" spans="1:4" x14ac:dyDescent="0.2">
      <c r="A11393">
        <v>5896</v>
      </c>
      <c r="B11393" t="s">
        <v>6064</v>
      </c>
      <c r="C11393">
        <v>91376</v>
      </c>
      <c r="D11393">
        <v>1</v>
      </c>
    </row>
    <row r="11394" spans="1:4" x14ac:dyDescent="0.2">
      <c r="A11394">
        <v>5896</v>
      </c>
      <c r="B11394" t="s">
        <v>6064</v>
      </c>
      <c r="C11394">
        <v>91375</v>
      </c>
      <c r="D11394">
        <v>1</v>
      </c>
    </row>
    <row r="11395" spans="1:4" x14ac:dyDescent="0.2">
      <c r="A11395">
        <v>5896</v>
      </c>
      <c r="B11395" t="s">
        <v>6064</v>
      </c>
      <c r="C11395">
        <v>88282</v>
      </c>
      <c r="D11395">
        <v>1</v>
      </c>
    </row>
    <row r="11396" spans="1:4" x14ac:dyDescent="0.2">
      <c r="A11396">
        <v>5894</v>
      </c>
    </row>
    <row r="11397" spans="1:4" x14ac:dyDescent="0.2">
      <c r="A11397">
        <v>5894</v>
      </c>
      <c r="B11397" t="s">
        <v>6064</v>
      </c>
      <c r="C11397">
        <v>91377</v>
      </c>
      <c r="D11397">
        <v>1</v>
      </c>
    </row>
    <row r="11398" spans="1:4" x14ac:dyDescent="0.2">
      <c r="A11398">
        <v>5894</v>
      </c>
      <c r="B11398" t="s">
        <v>6064</v>
      </c>
      <c r="C11398">
        <v>91376</v>
      </c>
      <c r="D11398">
        <v>1</v>
      </c>
    </row>
    <row r="11399" spans="1:4" x14ac:dyDescent="0.2">
      <c r="A11399">
        <v>5894</v>
      </c>
      <c r="B11399" t="s">
        <v>6064</v>
      </c>
      <c r="C11399">
        <v>91375</v>
      </c>
      <c r="D11399">
        <v>1</v>
      </c>
    </row>
    <row r="11400" spans="1:4" x14ac:dyDescent="0.2">
      <c r="A11400">
        <v>5894</v>
      </c>
      <c r="B11400" t="s">
        <v>6064</v>
      </c>
      <c r="C11400">
        <v>88282</v>
      </c>
      <c r="D11400">
        <v>1</v>
      </c>
    </row>
    <row r="11401" spans="1:4" x14ac:dyDescent="0.2">
      <c r="A11401">
        <v>5894</v>
      </c>
      <c r="B11401" t="s">
        <v>6064</v>
      </c>
      <c r="C11401">
        <v>53829</v>
      </c>
      <c r="D11401">
        <v>1</v>
      </c>
    </row>
    <row r="11402" spans="1:4" x14ac:dyDescent="0.2">
      <c r="A11402">
        <v>5894</v>
      </c>
      <c r="B11402" t="s">
        <v>6064</v>
      </c>
      <c r="C11402">
        <v>5754</v>
      </c>
      <c r="D11402">
        <v>1</v>
      </c>
    </row>
    <row r="11403" spans="1:4" x14ac:dyDescent="0.2">
      <c r="A11403">
        <v>91032</v>
      </c>
    </row>
    <row r="11404" spans="1:4" x14ac:dyDescent="0.2">
      <c r="A11404">
        <v>91032</v>
      </c>
      <c r="B11404" t="s">
        <v>6064</v>
      </c>
      <c r="C11404">
        <v>91028</v>
      </c>
      <c r="D11404">
        <v>1</v>
      </c>
    </row>
    <row r="11405" spans="1:4" x14ac:dyDescent="0.2">
      <c r="A11405">
        <v>91032</v>
      </c>
      <c r="B11405" t="s">
        <v>6064</v>
      </c>
      <c r="C11405">
        <v>91027</v>
      </c>
      <c r="D11405">
        <v>1</v>
      </c>
    </row>
    <row r="11406" spans="1:4" x14ac:dyDescent="0.2">
      <c r="A11406">
        <v>91032</v>
      </c>
      <c r="B11406" t="s">
        <v>6064</v>
      </c>
      <c r="C11406">
        <v>91026</v>
      </c>
      <c r="D11406">
        <v>1</v>
      </c>
    </row>
    <row r="11407" spans="1:4" x14ac:dyDescent="0.2">
      <c r="A11407">
        <v>91032</v>
      </c>
      <c r="B11407" t="s">
        <v>6064</v>
      </c>
      <c r="C11407">
        <v>88282</v>
      </c>
      <c r="D11407">
        <v>1</v>
      </c>
    </row>
    <row r="11408" spans="1:4" x14ac:dyDescent="0.2">
      <c r="A11408">
        <v>91031</v>
      </c>
    </row>
    <row r="11409" spans="1:4" x14ac:dyDescent="0.2">
      <c r="A11409">
        <v>91031</v>
      </c>
      <c r="B11409" t="s">
        <v>6064</v>
      </c>
      <c r="C11409">
        <v>91030</v>
      </c>
      <c r="D11409">
        <v>1</v>
      </c>
    </row>
    <row r="11410" spans="1:4" x14ac:dyDescent="0.2">
      <c r="A11410">
        <v>91031</v>
      </c>
      <c r="B11410" t="s">
        <v>6064</v>
      </c>
      <c r="C11410">
        <v>91029</v>
      </c>
      <c r="D11410">
        <v>1</v>
      </c>
    </row>
    <row r="11411" spans="1:4" x14ac:dyDescent="0.2">
      <c r="A11411">
        <v>91031</v>
      </c>
      <c r="B11411" t="s">
        <v>6064</v>
      </c>
      <c r="C11411">
        <v>91028</v>
      </c>
      <c r="D11411">
        <v>1</v>
      </c>
    </row>
    <row r="11412" spans="1:4" x14ac:dyDescent="0.2">
      <c r="A11412">
        <v>91031</v>
      </c>
      <c r="B11412" t="s">
        <v>6064</v>
      </c>
      <c r="C11412">
        <v>91027</v>
      </c>
      <c r="D11412">
        <v>1</v>
      </c>
    </row>
    <row r="11413" spans="1:4" x14ac:dyDescent="0.2">
      <c r="A11413">
        <v>91031</v>
      </c>
      <c r="B11413" t="s">
        <v>6064</v>
      </c>
      <c r="C11413">
        <v>91026</v>
      </c>
      <c r="D11413">
        <v>1</v>
      </c>
    </row>
    <row r="11414" spans="1:4" x14ac:dyDescent="0.2">
      <c r="A11414">
        <v>91031</v>
      </c>
      <c r="B11414" t="s">
        <v>6064</v>
      </c>
      <c r="C11414">
        <v>88282</v>
      </c>
      <c r="D11414">
        <v>1</v>
      </c>
    </row>
    <row r="11415" spans="1:4" x14ac:dyDescent="0.2">
      <c r="A11415">
        <v>102817</v>
      </c>
    </row>
    <row r="11416" spans="1:4" x14ac:dyDescent="0.2">
      <c r="A11416">
        <v>102817</v>
      </c>
      <c r="B11416" t="s">
        <v>6064</v>
      </c>
      <c r="C11416">
        <v>102813</v>
      </c>
      <c r="D11416">
        <v>1</v>
      </c>
    </row>
    <row r="11417" spans="1:4" x14ac:dyDescent="0.2">
      <c r="A11417">
        <v>102817</v>
      </c>
      <c r="B11417" t="s">
        <v>6064</v>
      </c>
      <c r="C11417">
        <v>102812</v>
      </c>
      <c r="D11417">
        <v>1</v>
      </c>
    </row>
    <row r="11418" spans="1:4" x14ac:dyDescent="0.2">
      <c r="A11418">
        <v>102816</v>
      </c>
    </row>
    <row r="11419" spans="1:4" x14ac:dyDescent="0.2">
      <c r="A11419">
        <v>102816</v>
      </c>
      <c r="B11419" t="s">
        <v>6064</v>
      </c>
      <c r="C11419">
        <v>102815</v>
      </c>
      <c r="D11419">
        <v>1</v>
      </c>
    </row>
    <row r="11420" spans="1:4" x14ac:dyDescent="0.2">
      <c r="A11420">
        <v>102816</v>
      </c>
      <c r="B11420" t="s">
        <v>6064</v>
      </c>
      <c r="C11420">
        <v>102814</v>
      </c>
      <c r="D11420">
        <v>1</v>
      </c>
    </row>
    <row r="11421" spans="1:4" x14ac:dyDescent="0.2">
      <c r="A11421">
        <v>102816</v>
      </c>
      <c r="B11421" t="s">
        <v>6064</v>
      </c>
      <c r="C11421">
        <v>102813</v>
      </c>
      <c r="D11421">
        <v>1</v>
      </c>
    </row>
    <row r="11422" spans="1:4" x14ac:dyDescent="0.2">
      <c r="A11422">
        <v>102816</v>
      </c>
      <c r="B11422" t="s">
        <v>6064</v>
      </c>
      <c r="C11422">
        <v>102812</v>
      </c>
      <c r="D11422">
        <v>1</v>
      </c>
    </row>
    <row r="11423" spans="1:4" x14ac:dyDescent="0.2">
      <c r="A11423">
        <v>91534</v>
      </c>
    </row>
    <row r="11424" spans="1:4" x14ac:dyDescent="0.2">
      <c r="A11424">
        <v>91534</v>
      </c>
      <c r="B11424" t="s">
        <v>6064</v>
      </c>
      <c r="C11424">
        <v>91530</v>
      </c>
      <c r="D11424">
        <v>1</v>
      </c>
    </row>
    <row r="11425" spans="1:4" x14ac:dyDescent="0.2">
      <c r="A11425">
        <v>91534</v>
      </c>
      <c r="B11425" t="s">
        <v>6064</v>
      </c>
      <c r="C11425">
        <v>91529</v>
      </c>
      <c r="D11425">
        <v>1</v>
      </c>
    </row>
    <row r="11426" spans="1:4" x14ac:dyDescent="0.2">
      <c r="A11426">
        <v>91534</v>
      </c>
      <c r="B11426" t="s">
        <v>6064</v>
      </c>
      <c r="C11426">
        <v>88297</v>
      </c>
      <c r="D11426">
        <v>1</v>
      </c>
    </row>
    <row r="11427" spans="1:4" x14ac:dyDescent="0.2">
      <c r="A11427">
        <v>91533</v>
      </c>
    </row>
    <row r="11428" spans="1:4" x14ac:dyDescent="0.2">
      <c r="A11428">
        <v>91533</v>
      </c>
      <c r="B11428" t="s">
        <v>6064</v>
      </c>
      <c r="C11428">
        <v>91532</v>
      </c>
      <c r="D11428">
        <v>1</v>
      </c>
    </row>
    <row r="11429" spans="1:4" x14ac:dyDescent="0.2">
      <c r="A11429">
        <v>91533</v>
      </c>
      <c r="B11429" t="s">
        <v>6064</v>
      </c>
      <c r="C11429">
        <v>91531</v>
      </c>
      <c r="D11429">
        <v>1</v>
      </c>
    </row>
    <row r="11430" spans="1:4" x14ac:dyDescent="0.2">
      <c r="A11430">
        <v>91533</v>
      </c>
      <c r="B11430" t="s">
        <v>6064</v>
      </c>
      <c r="C11430">
        <v>91530</v>
      </c>
      <c r="D11430">
        <v>1</v>
      </c>
    </row>
    <row r="11431" spans="1:4" x14ac:dyDescent="0.2">
      <c r="A11431">
        <v>91533</v>
      </c>
      <c r="B11431" t="s">
        <v>6064</v>
      </c>
      <c r="C11431">
        <v>91529</v>
      </c>
      <c r="D11431">
        <v>1</v>
      </c>
    </row>
    <row r="11432" spans="1:4" x14ac:dyDescent="0.2">
      <c r="A11432">
        <v>91533</v>
      </c>
      <c r="B11432" t="s">
        <v>6064</v>
      </c>
      <c r="C11432">
        <v>88297</v>
      </c>
      <c r="D11432">
        <v>1</v>
      </c>
    </row>
    <row r="11433" spans="1:4" x14ac:dyDescent="0.2">
      <c r="A11433">
        <v>95265</v>
      </c>
    </row>
    <row r="11434" spans="1:4" x14ac:dyDescent="0.2">
      <c r="A11434">
        <v>95265</v>
      </c>
      <c r="B11434" t="s">
        <v>6064</v>
      </c>
      <c r="C11434">
        <v>95261</v>
      </c>
      <c r="D11434">
        <v>1</v>
      </c>
    </row>
    <row r="11435" spans="1:4" x14ac:dyDescent="0.2">
      <c r="A11435">
        <v>95265</v>
      </c>
      <c r="B11435" t="s">
        <v>6064</v>
      </c>
      <c r="C11435">
        <v>95260</v>
      </c>
      <c r="D11435">
        <v>1</v>
      </c>
    </row>
    <row r="11436" spans="1:4" x14ac:dyDescent="0.2">
      <c r="A11436">
        <v>95264</v>
      </c>
    </row>
    <row r="11437" spans="1:4" x14ac:dyDescent="0.2">
      <c r="A11437">
        <v>95264</v>
      </c>
      <c r="B11437" t="s">
        <v>6064</v>
      </c>
      <c r="C11437">
        <v>95263</v>
      </c>
      <c r="D11437">
        <v>1</v>
      </c>
    </row>
    <row r="11438" spans="1:4" x14ac:dyDescent="0.2">
      <c r="A11438">
        <v>95264</v>
      </c>
      <c r="B11438" t="s">
        <v>6064</v>
      </c>
      <c r="C11438">
        <v>95262</v>
      </c>
      <c r="D11438">
        <v>1</v>
      </c>
    </row>
    <row r="11439" spans="1:4" x14ac:dyDescent="0.2">
      <c r="A11439">
        <v>95264</v>
      </c>
      <c r="B11439" t="s">
        <v>6064</v>
      </c>
      <c r="C11439">
        <v>95261</v>
      </c>
      <c r="D11439">
        <v>1</v>
      </c>
    </row>
    <row r="11440" spans="1:4" x14ac:dyDescent="0.2">
      <c r="A11440">
        <v>95264</v>
      </c>
      <c r="B11440" t="s">
        <v>6064</v>
      </c>
      <c r="C11440">
        <v>95260</v>
      </c>
      <c r="D11440">
        <v>1</v>
      </c>
    </row>
    <row r="11441" spans="1:4" x14ac:dyDescent="0.2">
      <c r="A11441">
        <v>90973</v>
      </c>
    </row>
    <row r="11442" spans="1:4" x14ac:dyDescent="0.2">
      <c r="A11442">
        <v>90973</v>
      </c>
      <c r="B11442" t="s">
        <v>6064</v>
      </c>
      <c r="C11442">
        <v>90969</v>
      </c>
      <c r="D11442">
        <v>1</v>
      </c>
    </row>
    <row r="11443" spans="1:4" x14ac:dyDescent="0.2">
      <c r="A11443">
        <v>90973</v>
      </c>
      <c r="B11443" t="s">
        <v>6064</v>
      </c>
      <c r="C11443">
        <v>90968</v>
      </c>
      <c r="D11443">
        <v>1</v>
      </c>
    </row>
    <row r="11444" spans="1:4" x14ac:dyDescent="0.2">
      <c r="A11444">
        <v>90972</v>
      </c>
    </row>
    <row r="11445" spans="1:4" x14ac:dyDescent="0.2">
      <c r="A11445">
        <v>90972</v>
      </c>
      <c r="B11445" t="s">
        <v>6064</v>
      </c>
      <c r="C11445">
        <v>90971</v>
      </c>
      <c r="D11445">
        <v>1</v>
      </c>
    </row>
    <row r="11446" spans="1:4" x14ac:dyDescent="0.2">
      <c r="A11446">
        <v>90972</v>
      </c>
      <c r="B11446" t="s">
        <v>6064</v>
      </c>
      <c r="C11446">
        <v>90970</v>
      </c>
      <c r="D11446">
        <v>1</v>
      </c>
    </row>
    <row r="11447" spans="1:4" x14ac:dyDescent="0.2">
      <c r="A11447">
        <v>90972</v>
      </c>
      <c r="B11447" t="s">
        <v>6064</v>
      </c>
      <c r="C11447">
        <v>90969</v>
      </c>
      <c r="D11447">
        <v>1</v>
      </c>
    </row>
    <row r="11448" spans="1:4" x14ac:dyDescent="0.2">
      <c r="A11448">
        <v>90972</v>
      </c>
      <c r="B11448" t="s">
        <v>6064</v>
      </c>
      <c r="C11448">
        <v>90968</v>
      </c>
      <c r="D11448">
        <v>1</v>
      </c>
    </row>
    <row r="11449" spans="1:4" x14ac:dyDescent="0.2">
      <c r="A11449">
        <v>91001</v>
      </c>
    </row>
    <row r="11450" spans="1:4" x14ac:dyDescent="0.2">
      <c r="A11450">
        <v>91001</v>
      </c>
      <c r="B11450" t="s">
        <v>6064</v>
      </c>
      <c r="C11450">
        <v>90993</v>
      </c>
      <c r="D11450">
        <v>1</v>
      </c>
    </row>
    <row r="11451" spans="1:4" x14ac:dyDescent="0.2">
      <c r="A11451">
        <v>91001</v>
      </c>
      <c r="B11451" t="s">
        <v>6064</v>
      </c>
      <c r="C11451">
        <v>90992</v>
      </c>
      <c r="D11451">
        <v>1</v>
      </c>
    </row>
    <row r="11452" spans="1:4" x14ac:dyDescent="0.2">
      <c r="A11452">
        <v>90999</v>
      </c>
    </row>
    <row r="11453" spans="1:4" x14ac:dyDescent="0.2">
      <c r="A11453">
        <v>90999</v>
      </c>
      <c r="B11453" t="s">
        <v>6064</v>
      </c>
      <c r="C11453">
        <v>90995</v>
      </c>
      <c r="D11453">
        <v>1</v>
      </c>
    </row>
    <row r="11454" spans="1:4" x14ac:dyDescent="0.2">
      <c r="A11454">
        <v>90999</v>
      </c>
      <c r="B11454" t="s">
        <v>6064</v>
      </c>
      <c r="C11454">
        <v>90994</v>
      </c>
      <c r="D11454">
        <v>1</v>
      </c>
    </row>
    <row r="11455" spans="1:4" x14ac:dyDescent="0.2">
      <c r="A11455">
        <v>90999</v>
      </c>
      <c r="B11455" t="s">
        <v>6064</v>
      </c>
      <c r="C11455">
        <v>90993</v>
      </c>
      <c r="D11455">
        <v>1</v>
      </c>
    </row>
    <row r="11456" spans="1:4" x14ac:dyDescent="0.2">
      <c r="A11456">
        <v>90999</v>
      </c>
      <c r="B11456" t="s">
        <v>6064</v>
      </c>
      <c r="C11456">
        <v>90992</v>
      </c>
      <c r="D11456">
        <v>1</v>
      </c>
    </row>
    <row r="11457" spans="1:4" x14ac:dyDescent="0.2">
      <c r="A11457">
        <v>5954</v>
      </c>
    </row>
    <row r="11458" spans="1:4" x14ac:dyDescent="0.2">
      <c r="A11458">
        <v>5954</v>
      </c>
      <c r="B11458" t="s">
        <v>6064</v>
      </c>
      <c r="C11458">
        <v>90958</v>
      </c>
      <c r="D11458">
        <v>1</v>
      </c>
    </row>
    <row r="11459" spans="1:4" x14ac:dyDescent="0.2">
      <c r="A11459">
        <v>5954</v>
      </c>
      <c r="B11459" t="s">
        <v>6064</v>
      </c>
      <c r="C11459">
        <v>90957</v>
      </c>
      <c r="D11459">
        <v>1</v>
      </c>
    </row>
    <row r="11460" spans="1:4" x14ac:dyDescent="0.2">
      <c r="A11460">
        <v>5953</v>
      </c>
    </row>
    <row r="11461" spans="1:4" x14ac:dyDescent="0.2">
      <c r="A11461">
        <v>5953</v>
      </c>
      <c r="B11461" t="s">
        <v>6064</v>
      </c>
      <c r="C11461">
        <v>90958</v>
      </c>
      <c r="D11461">
        <v>1</v>
      </c>
    </row>
    <row r="11462" spans="1:4" x14ac:dyDescent="0.2">
      <c r="A11462">
        <v>5953</v>
      </c>
      <c r="B11462" t="s">
        <v>6064</v>
      </c>
      <c r="C11462">
        <v>90957</v>
      </c>
      <c r="D11462">
        <v>1</v>
      </c>
    </row>
    <row r="11463" spans="1:4" x14ac:dyDescent="0.2">
      <c r="A11463">
        <v>5953</v>
      </c>
      <c r="B11463" t="s">
        <v>6064</v>
      </c>
      <c r="C11463">
        <v>53865</v>
      </c>
      <c r="D11463">
        <v>1</v>
      </c>
    </row>
    <row r="11464" spans="1:4" x14ac:dyDescent="0.2">
      <c r="A11464">
        <v>5953</v>
      </c>
      <c r="B11464" t="s">
        <v>6064</v>
      </c>
      <c r="C11464">
        <v>5797</v>
      </c>
      <c r="D11464">
        <v>1</v>
      </c>
    </row>
    <row r="11465" spans="1:4" x14ac:dyDescent="0.2">
      <c r="A11465">
        <v>90982</v>
      </c>
    </row>
    <row r="11466" spans="1:4" x14ac:dyDescent="0.2">
      <c r="A11466">
        <v>90982</v>
      </c>
      <c r="B11466" t="s">
        <v>6064</v>
      </c>
      <c r="C11466">
        <v>90976</v>
      </c>
      <c r="D11466">
        <v>1</v>
      </c>
    </row>
    <row r="11467" spans="1:4" x14ac:dyDescent="0.2">
      <c r="A11467">
        <v>90982</v>
      </c>
      <c r="B11467" t="s">
        <v>6064</v>
      </c>
      <c r="C11467">
        <v>90975</v>
      </c>
      <c r="D11467">
        <v>1</v>
      </c>
    </row>
    <row r="11468" spans="1:4" x14ac:dyDescent="0.2">
      <c r="A11468">
        <v>90979</v>
      </c>
    </row>
    <row r="11469" spans="1:4" x14ac:dyDescent="0.2">
      <c r="A11469">
        <v>90979</v>
      </c>
      <c r="B11469" t="s">
        <v>6064</v>
      </c>
      <c r="C11469">
        <v>90978</v>
      </c>
      <c r="D11469">
        <v>1</v>
      </c>
    </row>
    <row r="11470" spans="1:4" x14ac:dyDescent="0.2">
      <c r="A11470">
        <v>90979</v>
      </c>
      <c r="B11470" t="s">
        <v>6064</v>
      </c>
      <c r="C11470">
        <v>90977</v>
      </c>
      <c r="D11470">
        <v>1</v>
      </c>
    </row>
    <row r="11471" spans="1:4" x14ac:dyDescent="0.2">
      <c r="A11471">
        <v>90979</v>
      </c>
      <c r="B11471" t="s">
        <v>6064</v>
      </c>
      <c r="C11471">
        <v>90976</v>
      </c>
      <c r="D11471">
        <v>1</v>
      </c>
    </row>
    <row r="11472" spans="1:4" x14ac:dyDescent="0.2">
      <c r="A11472">
        <v>90979</v>
      </c>
      <c r="B11472" t="s">
        <v>6064</v>
      </c>
      <c r="C11472">
        <v>90975</v>
      </c>
      <c r="D11472">
        <v>1</v>
      </c>
    </row>
    <row r="11473" spans="1:4" x14ac:dyDescent="0.2">
      <c r="A11473">
        <v>90965</v>
      </c>
    </row>
    <row r="11474" spans="1:4" x14ac:dyDescent="0.2">
      <c r="A11474">
        <v>90965</v>
      </c>
      <c r="B11474" t="s">
        <v>6064</v>
      </c>
      <c r="C11474">
        <v>90961</v>
      </c>
      <c r="D11474">
        <v>1</v>
      </c>
    </row>
    <row r="11475" spans="1:4" x14ac:dyDescent="0.2">
      <c r="A11475">
        <v>90965</v>
      </c>
      <c r="B11475" t="s">
        <v>6064</v>
      </c>
      <c r="C11475">
        <v>90960</v>
      </c>
      <c r="D11475">
        <v>1</v>
      </c>
    </row>
    <row r="11476" spans="1:4" x14ac:dyDescent="0.2">
      <c r="A11476">
        <v>90964</v>
      </c>
    </row>
    <row r="11477" spans="1:4" x14ac:dyDescent="0.2">
      <c r="A11477">
        <v>90964</v>
      </c>
      <c r="B11477" t="s">
        <v>6064</v>
      </c>
      <c r="C11477">
        <v>90963</v>
      </c>
      <c r="D11477">
        <v>1</v>
      </c>
    </row>
    <row r="11478" spans="1:4" x14ac:dyDescent="0.2">
      <c r="A11478">
        <v>90964</v>
      </c>
      <c r="B11478" t="s">
        <v>6064</v>
      </c>
      <c r="C11478">
        <v>90962</v>
      </c>
      <c r="D11478">
        <v>1</v>
      </c>
    </row>
    <row r="11479" spans="1:4" x14ac:dyDescent="0.2">
      <c r="A11479">
        <v>90964</v>
      </c>
      <c r="B11479" t="s">
        <v>6064</v>
      </c>
      <c r="C11479">
        <v>90961</v>
      </c>
      <c r="D11479">
        <v>1</v>
      </c>
    </row>
    <row r="11480" spans="1:4" x14ac:dyDescent="0.2">
      <c r="A11480">
        <v>90964</v>
      </c>
      <c r="B11480" t="s">
        <v>6064</v>
      </c>
      <c r="C11480">
        <v>90960</v>
      </c>
      <c r="D11480">
        <v>1</v>
      </c>
    </row>
    <row r="11481" spans="1:4" x14ac:dyDescent="0.2">
      <c r="A11481">
        <v>102970</v>
      </c>
    </row>
    <row r="11482" spans="1:4" x14ac:dyDescent="0.2">
      <c r="A11482">
        <v>102970</v>
      </c>
      <c r="B11482" t="s">
        <v>6064</v>
      </c>
      <c r="C11482">
        <v>102967</v>
      </c>
      <c r="D11482">
        <v>1</v>
      </c>
    </row>
    <row r="11483" spans="1:4" x14ac:dyDescent="0.2">
      <c r="A11483">
        <v>102970</v>
      </c>
      <c r="B11483" t="s">
        <v>6064</v>
      </c>
      <c r="C11483">
        <v>102966</v>
      </c>
      <c r="D11483">
        <v>1</v>
      </c>
    </row>
    <row r="11484" spans="1:4" x14ac:dyDescent="0.2">
      <c r="A11484">
        <v>102971</v>
      </c>
    </row>
    <row r="11485" spans="1:4" x14ac:dyDescent="0.2">
      <c r="A11485">
        <v>102971</v>
      </c>
      <c r="B11485" t="s">
        <v>6064</v>
      </c>
      <c r="C11485">
        <v>102969</v>
      </c>
      <c r="D11485">
        <v>1</v>
      </c>
    </row>
    <row r="11486" spans="1:4" x14ac:dyDescent="0.2">
      <c r="A11486">
        <v>102971</v>
      </c>
      <c r="B11486" t="s">
        <v>6064</v>
      </c>
      <c r="C11486">
        <v>102968</v>
      </c>
      <c r="D11486">
        <v>1</v>
      </c>
    </row>
    <row r="11487" spans="1:4" x14ac:dyDescent="0.2">
      <c r="A11487">
        <v>102971</v>
      </c>
      <c r="B11487" t="s">
        <v>6064</v>
      </c>
      <c r="C11487">
        <v>102967</v>
      </c>
      <c r="D11487">
        <v>1</v>
      </c>
    </row>
    <row r="11488" spans="1:4" x14ac:dyDescent="0.2">
      <c r="A11488">
        <v>102971</v>
      </c>
      <c r="B11488" t="s">
        <v>6064</v>
      </c>
      <c r="C11488">
        <v>102966</v>
      </c>
      <c r="D11488">
        <v>1</v>
      </c>
    </row>
    <row r="11489" spans="1:4" x14ac:dyDescent="0.2">
      <c r="A11489">
        <v>102822</v>
      </c>
    </row>
    <row r="11490" spans="1:4" x14ac:dyDescent="0.2">
      <c r="A11490">
        <v>102822</v>
      </c>
      <c r="B11490" t="s">
        <v>6064</v>
      </c>
      <c r="C11490">
        <v>102819</v>
      </c>
      <c r="D11490">
        <v>1</v>
      </c>
    </row>
    <row r="11491" spans="1:4" x14ac:dyDescent="0.2">
      <c r="A11491">
        <v>102822</v>
      </c>
      <c r="B11491" t="s">
        <v>6064</v>
      </c>
      <c r="C11491">
        <v>102818</v>
      </c>
      <c r="D11491">
        <v>1</v>
      </c>
    </row>
    <row r="11492" spans="1:4" x14ac:dyDescent="0.2">
      <c r="A11492">
        <v>102821</v>
      </c>
    </row>
    <row r="11493" spans="1:4" x14ac:dyDescent="0.2">
      <c r="A11493">
        <v>102821</v>
      </c>
      <c r="B11493" t="s">
        <v>6064</v>
      </c>
      <c r="C11493">
        <v>102832</v>
      </c>
      <c r="D11493">
        <v>1</v>
      </c>
    </row>
    <row r="11494" spans="1:4" x14ac:dyDescent="0.2">
      <c r="A11494">
        <v>102821</v>
      </c>
      <c r="B11494" t="s">
        <v>6064</v>
      </c>
      <c r="C11494">
        <v>102820</v>
      </c>
      <c r="D11494">
        <v>1</v>
      </c>
    </row>
    <row r="11495" spans="1:4" x14ac:dyDescent="0.2">
      <c r="A11495">
        <v>102821</v>
      </c>
      <c r="B11495" t="s">
        <v>6064</v>
      </c>
      <c r="C11495">
        <v>102819</v>
      </c>
      <c r="D11495">
        <v>1</v>
      </c>
    </row>
    <row r="11496" spans="1:4" x14ac:dyDescent="0.2">
      <c r="A11496">
        <v>102821</v>
      </c>
      <c r="B11496" t="s">
        <v>6064</v>
      </c>
      <c r="C11496">
        <v>102818</v>
      </c>
      <c r="D11496">
        <v>1</v>
      </c>
    </row>
    <row r="11497" spans="1:4" x14ac:dyDescent="0.2">
      <c r="A11497">
        <v>102828</v>
      </c>
    </row>
    <row r="11498" spans="1:4" x14ac:dyDescent="0.2">
      <c r="A11498">
        <v>102828</v>
      </c>
      <c r="B11498" t="s">
        <v>6064</v>
      </c>
      <c r="C11498">
        <v>102824</v>
      </c>
      <c r="D11498">
        <v>1</v>
      </c>
    </row>
    <row r="11499" spans="1:4" x14ac:dyDescent="0.2">
      <c r="A11499">
        <v>102828</v>
      </c>
      <c r="B11499" t="s">
        <v>6064</v>
      </c>
      <c r="C11499">
        <v>102823</v>
      </c>
      <c r="D11499">
        <v>1</v>
      </c>
    </row>
    <row r="11500" spans="1:4" x14ac:dyDescent="0.2">
      <c r="A11500">
        <v>102827</v>
      </c>
    </row>
    <row r="11501" spans="1:4" x14ac:dyDescent="0.2">
      <c r="A11501">
        <v>102827</v>
      </c>
      <c r="B11501" t="s">
        <v>6064</v>
      </c>
      <c r="C11501">
        <v>102826</v>
      </c>
      <c r="D11501">
        <v>1</v>
      </c>
    </row>
    <row r="11502" spans="1:4" x14ac:dyDescent="0.2">
      <c r="A11502">
        <v>102827</v>
      </c>
      <c r="B11502" t="s">
        <v>6064</v>
      </c>
      <c r="C11502">
        <v>102825</v>
      </c>
      <c r="D11502">
        <v>1</v>
      </c>
    </row>
    <row r="11503" spans="1:4" x14ac:dyDescent="0.2">
      <c r="A11503">
        <v>102827</v>
      </c>
      <c r="B11503" t="s">
        <v>6064</v>
      </c>
      <c r="C11503">
        <v>102824</v>
      </c>
      <c r="D11503">
        <v>1</v>
      </c>
    </row>
    <row r="11504" spans="1:4" x14ac:dyDescent="0.2">
      <c r="A11504">
        <v>102827</v>
      </c>
      <c r="B11504" t="s">
        <v>6064</v>
      </c>
      <c r="C11504">
        <v>102823</v>
      </c>
      <c r="D11504">
        <v>1</v>
      </c>
    </row>
    <row r="11505" spans="1:4" x14ac:dyDescent="0.2">
      <c r="A11505">
        <v>103939</v>
      </c>
    </row>
    <row r="11506" spans="1:4" x14ac:dyDescent="0.2">
      <c r="A11506">
        <v>103939</v>
      </c>
      <c r="B11506" t="s">
        <v>6064</v>
      </c>
      <c r="C11506">
        <v>103935</v>
      </c>
      <c r="D11506">
        <v>1</v>
      </c>
    </row>
    <row r="11507" spans="1:4" x14ac:dyDescent="0.2">
      <c r="A11507">
        <v>103939</v>
      </c>
      <c r="B11507" t="s">
        <v>6064</v>
      </c>
      <c r="C11507">
        <v>103934</v>
      </c>
      <c r="D11507">
        <v>1</v>
      </c>
    </row>
    <row r="11508" spans="1:4" x14ac:dyDescent="0.2">
      <c r="A11508">
        <v>103938</v>
      </c>
    </row>
    <row r="11509" spans="1:4" x14ac:dyDescent="0.2">
      <c r="A11509">
        <v>103938</v>
      </c>
      <c r="B11509" t="s">
        <v>6064</v>
      </c>
      <c r="C11509">
        <v>103937</v>
      </c>
      <c r="D11509">
        <v>1</v>
      </c>
    </row>
    <row r="11510" spans="1:4" x14ac:dyDescent="0.2">
      <c r="A11510">
        <v>103938</v>
      </c>
      <c r="B11510" t="s">
        <v>6064</v>
      </c>
      <c r="C11510">
        <v>103936</v>
      </c>
      <c r="D11510">
        <v>1</v>
      </c>
    </row>
    <row r="11511" spans="1:4" x14ac:dyDescent="0.2">
      <c r="A11511">
        <v>103938</v>
      </c>
      <c r="B11511" t="s">
        <v>6064</v>
      </c>
      <c r="C11511">
        <v>103935</v>
      </c>
      <c r="D11511">
        <v>1</v>
      </c>
    </row>
    <row r="11512" spans="1:4" x14ac:dyDescent="0.2">
      <c r="A11512">
        <v>103938</v>
      </c>
      <c r="B11512" t="s">
        <v>6064</v>
      </c>
      <c r="C11512">
        <v>103934</v>
      </c>
      <c r="D11512">
        <v>1</v>
      </c>
    </row>
    <row r="11513" spans="1:4" x14ac:dyDescent="0.2">
      <c r="A11513">
        <v>103945</v>
      </c>
    </row>
    <row r="11514" spans="1:4" x14ac:dyDescent="0.2">
      <c r="A11514">
        <v>103945</v>
      </c>
      <c r="B11514" t="s">
        <v>6064</v>
      </c>
      <c r="C11514">
        <v>103941</v>
      </c>
      <c r="D11514">
        <v>1</v>
      </c>
    </row>
    <row r="11515" spans="1:4" x14ac:dyDescent="0.2">
      <c r="A11515">
        <v>103945</v>
      </c>
      <c r="B11515" t="s">
        <v>6064</v>
      </c>
      <c r="C11515">
        <v>103940</v>
      </c>
      <c r="D11515">
        <v>1</v>
      </c>
    </row>
    <row r="11516" spans="1:4" x14ac:dyDescent="0.2">
      <c r="A11516">
        <v>103944</v>
      </c>
    </row>
    <row r="11517" spans="1:4" x14ac:dyDescent="0.2">
      <c r="A11517">
        <v>103944</v>
      </c>
      <c r="B11517" t="s">
        <v>6064</v>
      </c>
      <c r="C11517">
        <v>103943</v>
      </c>
      <c r="D11517">
        <v>1</v>
      </c>
    </row>
    <row r="11518" spans="1:4" x14ac:dyDescent="0.2">
      <c r="A11518">
        <v>103944</v>
      </c>
      <c r="B11518" t="s">
        <v>6064</v>
      </c>
      <c r="C11518">
        <v>103942</v>
      </c>
      <c r="D11518">
        <v>1</v>
      </c>
    </row>
    <row r="11519" spans="1:4" x14ac:dyDescent="0.2">
      <c r="A11519">
        <v>103944</v>
      </c>
      <c r="B11519" t="s">
        <v>6064</v>
      </c>
      <c r="C11519">
        <v>103941</v>
      </c>
      <c r="D11519">
        <v>1</v>
      </c>
    </row>
    <row r="11520" spans="1:4" x14ac:dyDescent="0.2">
      <c r="A11520">
        <v>103944</v>
      </c>
      <c r="B11520" t="s">
        <v>6064</v>
      </c>
      <c r="C11520">
        <v>103940</v>
      </c>
      <c r="D11520">
        <v>1</v>
      </c>
    </row>
    <row r="11521" spans="1:4" x14ac:dyDescent="0.2">
      <c r="A11521">
        <v>91285</v>
      </c>
    </row>
    <row r="11522" spans="1:4" x14ac:dyDescent="0.2">
      <c r="A11522">
        <v>91285</v>
      </c>
      <c r="B11522" t="s">
        <v>6064</v>
      </c>
      <c r="C11522">
        <v>91280</v>
      </c>
      <c r="D11522">
        <v>1</v>
      </c>
    </row>
    <row r="11523" spans="1:4" x14ac:dyDescent="0.2">
      <c r="A11523">
        <v>91285</v>
      </c>
      <c r="B11523" t="s">
        <v>6064</v>
      </c>
      <c r="C11523">
        <v>91279</v>
      </c>
      <c r="D11523">
        <v>1</v>
      </c>
    </row>
    <row r="11524" spans="1:4" x14ac:dyDescent="0.2">
      <c r="A11524">
        <v>91283</v>
      </c>
    </row>
    <row r="11525" spans="1:4" x14ac:dyDescent="0.2">
      <c r="A11525">
        <v>91283</v>
      </c>
      <c r="B11525" t="s">
        <v>6064</v>
      </c>
      <c r="C11525">
        <v>91282</v>
      </c>
      <c r="D11525">
        <v>1</v>
      </c>
    </row>
    <row r="11526" spans="1:4" x14ac:dyDescent="0.2">
      <c r="A11526">
        <v>91283</v>
      </c>
      <c r="B11526" t="s">
        <v>6064</v>
      </c>
      <c r="C11526">
        <v>91281</v>
      </c>
      <c r="D11526">
        <v>1</v>
      </c>
    </row>
    <row r="11527" spans="1:4" x14ac:dyDescent="0.2">
      <c r="A11527">
        <v>91283</v>
      </c>
      <c r="B11527" t="s">
        <v>6064</v>
      </c>
      <c r="C11527">
        <v>91280</v>
      </c>
      <c r="D11527">
        <v>1</v>
      </c>
    </row>
    <row r="11528" spans="1:4" x14ac:dyDescent="0.2">
      <c r="A11528">
        <v>91283</v>
      </c>
      <c r="B11528" t="s">
        <v>6064</v>
      </c>
      <c r="C11528">
        <v>91279</v>
      </c>
      <c r="D11528">
        <v>1</v>
      </c>
    </row>
    <row r="11529" spans="1:4" x14ac:dyDescent="0.2">
      <c r="A11529">
        <v>95283</v>
      </c>
    </row>
    <row r="11530" spans="1:4" x14ac:dyDescent="0.2">
      <c r="A11530">
        <v>95283</v>
      </c>
      <c r="B11530" t="s">
        <v>6064</v>
      </c>
      <c r="C11530">
        <v>95279</v>
      </c>
      <c r="D11530">
        <v>1</v>
      </c>
    </row>
    <row r="11531" spans="1:4" x14ac:dyDescent="0.2">
      <c r="A11531">
        <v>95283</v>
      </c>
      <c r="B11531" t="s">
        <v>6064</v>
      </c>
      <c r="C11531">
        <v>95278</v>
      </c>
      <c r="D11531">
        <v>1</v>
      </c>
    </row>
    <row r="11532" spans="1:4" x14ac:dyDescent="0.2">
      <c r="A11532">
        <v>95282</v>
      </c>
    </row>
    <row r="11533" spans="1:4" x14ac:dyDescent="0.2">
      <c r="A11533">
        <v>95282</v>
      </c>
      <c r="B11533" t="s">
        <v>6064</v>
      </c>
      <c r="C11533">
        <v>95281</v>
      </c>
      <c r="D11533">
        <v>1</v>
      </c>
    </row>
    <row r="11534" spans="1:4" x14ac:dyDescent="0.2">
      <c r="A11534">
        <v>95282</v>
      </c>
      <c r="B11534" t="s">
        <v>6064</v>
      </c>
      <c r="C11534">
        <v>95280</v>
      </c>
      <c r="D11534">
        <v>1</v>
      </c>
    </row>
    <row r="11535" spans="1:4" x14ac:dyDescent="0.2">
      <c r="A11535">
        <v>95282</v>
      </c>
      <c r="B11535" t="s">
        <v>6064</v>
      </c>
      <c r="C11535">
        <v>95279</v>
      </c>
      <c r="D11535">
        <v>1</v>
      </c>
    </row>
    <row r="11536" spans="1:4" x14ac:dyDescent="0.2">
      <c r="A11536">
        <v>95282</v>
      </c>
      <c r="B11536" t="s">
        <v>6064</v>
      </c>
      <c r="C11536">
        <v>95278</v>
      </c>
      <c r="D11536">
        <v>1</v>
      </c>
    </row>
    <row r="11537" spans="1:4" x14ac:dyDescent="0.2">
      <c r="A11537">
        <v>95128</v>
      </c>
    </row>
    <row r="11538" spans="1:4" x14ac:dyDescent="0.2">
      <c r="A11538">
        <v>95128</v>
      </c>
      <c r="B11538" t="s">
        <v>6064</v>
      </c>
      <c r="C11538">
        <v>95124</v>
      </c>
      <c r="D11538">
        <v>1</v>
      </c>
    </row>
    <row r="11539" spans="1:4" x14ac:dyDescent="0.2">
      <c r="A11539">
        <v>95128</v>
      </c>
      <c r="B11539" t="s">
        <v>6064</v>
      </c>
      <c r="C11539">
        <v>95123</v>
      </c>
      <c r="D11539">
        <v>1</v>
      </c>
    </row>
    <row r="11540" spans="1:4" x14ac:dyDescent="0.2">
      <c r="A11540">
        <v>95128</v>
      </c>
      <c r="B11540" t="s">
        <v>6064</v>
      </c>
      <c r="C11540">
        <v>88297</v>
      </c>
      <c r="D11540">
        <v>1</v>
      </c>
    </row>
    <row r="11541" spans="1:4" x14ac:dyDescent="0.2">
      <c r="A11541">
        <v>95127</v>
      </c>
    </row>
    <row r="11542" spans="1:4" x14ac:dyDescent="0.2">
      <c r="A11542">
        <v>95127</v>
      </c>
      <c r="B11542" t="s">
        <v>6064</v>
      </c>
      <c r="C11542">
        <v>95126</v>
      </c>
      <c r="D11542">
        <v>1</v>
      </c>
    </row>
    <row r="11543" spans="1:4" x14ac:dyDescent="0.2">
      <c r="A11543">
        <v>95127</v>
      </c>
      <c r="B11543" t="s">
        <v>6064</v>
      </c>
      <c r="C11543">
        <v>95125</v>
      </c>
      <c r="D11543">
        <v>1</v>
      </c>
    </row>
    <row r="11544" spans="1:4" x14ac:dyDescent="0.2">
      <c r="A11544">
        <v>95127</v>
      </c>
      <c r="B11544" t="s">
        <v>6064</v>
      </c>
      <c r="C11544">
        <v>95124</v>
      </c>
      <c r="D11544">
        <v>1</v>
      </c>
    </row>
    <row r="11545" spans="1:4" x14ac:dyDescent="0.2">
      <c r="A11545">
        <v>95127</v>
      </c>
      <c r="B11545" t="s">
        <v>6064</v>
      </c>
      <c r="C11545">
        <v>95123</v>
      </c>
      <c r="D11545">
        <v>1</v>
      </c>
    </row>
    <row r="11546" spans="1:4" x14ac:dyDescent="0.2">
      <c r="A11546">
        <v>95127</v>
      </c>
      <c r="B11546" t="s">
        <v>6064</v>
      </c>
      <c r="C11546">
        <v>88297</v>
      </c>
      <c r="D11546">
        <v>1</v>
      </c>
    </row>
    <row r="11547" spans="1:4" x14ac:dyDescent="0.2">
      <c r="A11547">
        <v>92044</v>
      </c>
    </row>
    <row r="11548" spans="1:4" x14ac:dyDescent="0.2">
      <c r="A11548">
        <v>92044</v>
      </c>
      <c r="B11548" t="s">
        <v>6064</v>
      </c>
      <c r="C11548">
        <v>92041</v>
      </c>
      <c r="D11548">
        <v>1</v>
      </c>
    </row>
    <row r="11549" spans="1:4" x14ac:dyDescent="0.2">
      <c r="A11549">
        <v>92044</v>
      </c>
      <c r="B11549" t="s">
        <v>6064</v>
      </c>
      <c r="C11549">
        <v>92040</v>
      </c>
      <c r="D11549">
        <v>1</v>
      </c>
    </row>
    <row r="11550" spans="1:4" x14ac:dyDescent="0.2">
      <c r="A11550">
        <v>92043</v>
      </c>
    </row>
    <row r="11551" spans="1:4" x14ac:dyDescent="0.2">
      <c r="A11551">
        <v>92043</v>
      </c>
      <c r="B11551" t="s">
        <v>6064</v>
      </c>
      <c r="C11551">
        <v>92042</v>
      </c>
      <c r="D11551">
        <v>1</v>
      </c>
    </row>
    <row r="11552" spans="1:4" x14ac:dyDescent="0.2">
      <c r="A11552">
        <v>92043</v>
      </c>
      <c r="B11552" t="s">
        <v>6064</v>
      </c>
      <c r="C11552">
        <v>92041</v>
      </c>
      <c r="D11552">
        <v>1</v>
      </c>
    </row>
    <row r="11553" spans="1:4" x14ac:dyDescent="0.2">
      <c r="A11553">
        <v>92043</v>
      </c>
      <c r="B11553" t="s">
        <v>6064</v>
      </c>
      <c r="C11553">
        <v>92040</v>
      </c>
      <c r="D11553">
        <v>1</v>
      </c>
    </row>
    <row r="11554" spans="1:4" x14ac:dyDescent="0.2">
      <c r="A11554">
        <v>102834</v>
      </c>
    </row>
    <row r="11555" spans="1:4" x14ac:dyDescent="0.2">
      <c r="A11555">
        <v>102834</v>
      </c>
      <c r="B11555" t="s">
        <v>6064</v>
      </c>
      <c r="C11555">
        <v>102830</v>
      </c>
      <c r="D11555">
        <v>1</v>
      </c>
    </row>
    <row r="11556" spans="1:4" x14ac:dyDescent="0.2">
      <c r="A11556">
        <v>102834</v>
      </c>
      <c r="B11556" t="s">
        <v>6064</v>
      </c>
      <c r="C11556">
        <v>102829</v>
      </c>
      <c r="D11556">
        <v>1</v>
      </c>
    </row>
    <row r="11557" spans="1:4" x14ac:dyDescent="0.2">
      <c r="A11557">
        <v>102833</v>
      </c>
    </row>
    <row r="11558" spans="1:4" x14ac:dyDescent="0.2">
      <c r="A11558">
        <v>102833</v>
      </c>
      <c r="B11558" t="s">
        <v>6064</v>
      </c>
      <c r="C11558">
        <v>102831</v>
      </c>
      <c r="D11558">
        <v>1</v>
      </c>
    </row>
    <row r="11559" spans="1:4" x14ac:dyDescent="0.2">
      <c r="A11559">
        <v>102833</v>
      </c>
      <c r="B11559" t="s">
        <v>6064</v>
      </c>
      <c r="C11559">
        <v>102830</v>
      </c>
      <c r="D11559">
        <v>1</v>
      </c>
    </row>
    <row r="11560" spans="1:4" x14ac:dyDescent="0.2">
      <c r="A11560">
        <v>102833</v>
      </c>
      <c r="B11560" t="s">
        <v>6064</v>
      </c>
      <c r="C11560">
        <v>102829</v>
      </c>
      <c r="D11560">
        <v>1</v>
      </c>
    </row>
    <row r="11561" spans="1:4" x14ac:dyDescent="0.2">
      <c r="A11561">
        <v>92119</v>
      </c>
    </row>
    <row r="11562" spans="1:4" x14ac:dyDescent="0.2">
      <c r="A11562">
        <v>92119</v>
      </c>
      <c r="B11562" t="s">
        <v>6064</v>
      </c>
      <c r="C11562">
        <v>92115</v>
      </c>
      <c r="D11562">
        <v>1</v>
      </c>
    </row>
    <row r="11563" spans="1:4" x14ac:dyDescent="0.2">
      <c r="A11563">
        <v>92119</v>
      </c>
      <c r="B11563" t="s">
        <v>6064</v>
      </c>
      <c r="C11563">
        <v>92114</v>
      </c>
      <c r="D11563">
        <v>1</v>
      </c>
    </row>
    <row r="11564" spans="1:4" x14ac:dyDescent="0.2">
      <c r="A11564">
        <v>92118</v>
      </c>
    </row>
    <row r="11565" spans="1:4" x14ac:dyDescent="0.2">
      <c r="A11565">
        <v>92118</v>
      </c>
      <c r="B11565" t="s">
        <v>6064</v>
      </c>
      <c r="C11565">
        <v>92116</v>
      </c>
      <c r="D11565">
        <v>1</v>
      </c>
    </row>
    <row r="11566" spans="1:4" x14ac:dyDescent="0.2">
      <c r="A11566">
        <v>92118</v>
      </c>
      <c r="B11566" t="s">
        <v>6064</v>
      </c>
      <c r="C11566">
        <v>92115</v>
      </c>
      <c r="D11566">
        <v>1</v>
      </c>
    </row>
    <row r="11567" spans="1:4" x14ac:dyDescent="0.2">
      <c r="A11567">
        <v>92118</v>
      </c>
      <c r="B11567" t="s">
        <v>6064</v>
      </c>
      <c r="C11567">
        <v>92114</v>
      </c>
      <c r="D11567">
        <v>1</v>
      </c>
    </row>
    <row r="11568" spans="1:4" x14ac:dyDescent="0.2">
      <c r="A11568">
        <v>102917</v>
      </c>
    </row>
    <row r="11569" spans="1:4" x14ac:dyDescent="0.2">
      <c r="A11569">
        <v>102917</v>
      </c>
      <c r="B11569" t="s">
        <v>6064</v>
      </c>
      <c r="C11569">
        <v>102913</v>
      </c>
      <c r="D11569">
        <v>1</v>
      </c>
    </row>
    <row r="11570" spans="1:4" x14ac:dyDescent="0.2">
      <c r="A11570">
        <v>102917</v>
      </c>
      <c r="B11570" t="s">
        <v>6064</v>
      </c>
      <c r="C11570">
        <v>102912</v>
      </c>
      <c r="D11570">
        <v>1</v>
      </c>
    </row>
    <row r="11571" spans="1:4" x14ac:dyDescent="0.2">
      <c r="A11571">
        <v>102916</v>
      </c>
    </row>
    <row r="11572" spans="1:4" x14ac:dyDescent="0.2">
      <c r="A11572">
        <v>102916</v>
      </c>
      <c r="B11572" t="s">
        <v>6064</v>
      </c>
      <c r="C11572">
        <v>102915</v>
      </c>
      <c r="D11572">
        <v>1</v>
      </c>
    </row>
    <row r="11573" spans="1:4" x14ac:dyDescent="0.2">
      <c r="A11573">
        <v>102916</v>
      </c>
      <c r="B11573" t="s">
        <v>6064</v>
      </c>
      <c r="C11573">
        <v>102914</v>
      </c>
      <c r="D11573">
        <v>1</v>
      </c>
    </row>
    <row r="11574" spans="1:4" x14ac:dyDescent="0.2">
      <c r="A11574">
        <v>102916</v>
      </c>
      <c r="B11574" t="s">
        <v>6064</v>
      </c>
      <c r="C11574">
        <v>102913</v>
      </c>
      <c r="D11574">
        <v>1</v>
      </c>
    </row>
    <row r="11575" spans="1:4" x14ac:dyDescent="0.2">
      <c r="A11575">
        <v>102916</v>
      </c>
      <c r="B11575" t="s">
        <v>6064</v>
      </c>
      <c r="C11575">
        <v>102912</v>
      </c>
      <c r="D11575">
        <v>1</v>
      </c>
    </row>
    <row r="11576" spans="1:4" x14ac:dyDescent="0.2">
      <c r="A11576">
        <v>95721</v>
      </c>
    </row>
    <row r="11577" spans="1:4" x14ac:dyDescent="0.2">
      <c r="A11577">
        <v>95721</v>
      </c>
      <c r="B11577" t="s">
        <v>6064</v>
      </c>
      <c r="C11577">
        <v>95717</v>
      </c>
      <c r="D11577">
        <v>1</v>
      </c>
    </row>
    <row r="11578" spans="1:4" x14ac:dyDescent="0.2">
      <c r="A11578">
        <v>95721</v>
      </c>
      <c r="B11578" t="s">
        <v>6064</v>
      </c>
      <c r="C11578">
        <v>95716</v>
      </c>
      <c r="D11578">
        <v>1</v>
      </c>
    </row>
    <row r="11579" spans="1:4" x14ac:dyDescent="0.2">
      <c r="A11579">
        <v>95721</v>
      </c>
      <c r="B11579" t="s">
        <v>6064</v>
      </c>
      <c r="C11579">
        <v>88294</v>
      </c>
      <c r="D11579">
        <v>1</v>
      </c>
    </row>
    <row r="11580" spans="1:4" x14ac:dyDescent="0.2">
      <c r="A11580">
        <v>95720</v>
      </c>
    </row>
    <row r="11581" spans="1:4" x14ac:dyDescent="0.2">
      <c r="A11581">
        <v>95720</v>
      </c>
      <c r="B11581" t="s">
        <v>6064</v>
      </c>
      <c r="C11581">
        <v>95719</v>
      </c>
      <c r="D11581">
        <v>1</v>
      </c>
    </row>
    <row r="11582" spans="1:4" x14ac:dyDescent="0.2">
      <c r="A11582">
        <v>95720</v>
      </c>
      <c r="B11582" t="s">
        <v>6064</v>
      </c>
      <c r="C11582">
        <v>95718</v>
      </c>
      <c r="D11582">
        <v>1</v>
      </c>
    </row>
    <row r="11583" spans="1:4" x14ac:dyDescent="0.2">
      <c r="A11583">
        <v>95720</v>
      </c>
      <c r="B11583" t="s">
        <v>6064</v>
      </c>
      <c r="C11583">
        <v>95717</v>
      </c>
      <c r="D11583">
        <v>1</v>
      </c>
    </row>
    <row r="11584" spans="1:4" x14ac:dyDescent="0.2">
      <c r="A11584">
        <v>95720</v>
      </c>
      <c r="B11584" t="s">
        <v>6064</v>
      </c>
      <c r="C11584">
        <v>95716</v>
      </c>
      <c r="D11584">
        <v>1</v>
      </c>
    </row>
    <row r="11585" spans="1:4" x14ac:dyDescent="0.2">
      <c r="A11585">
        <v>95720</v>
      </c>
      <c r="B11585" t="s">
        <v>6064</v>
      </c>
      <c r="C11585">
        <v>88294</v>
      </c>
      <c r="D11585">
        <v>1</v>
      </c>
    </row>
    <row r="11586" spans="1:4" x14ac:dyDescent="0.2">
      <c r="A11586">
        <v>104717</v>
      </c>
    </row>
    <row r="11587" spans="1:4" x14ac:dyDescent="0.2">
      <c r="A11587">
        <v>104717</v>
      </c>
      <c r="B11587" t="s">
        <v>6064</v>
      </c>
      <c r="C11587">
        <v>104713</v>
      </c>
      <c r="D11587">
        <v>1</v>
      </c>
    </row>
    <row r="11588" spans="1:4" x14ac:dyDescent="0.2">
      <c r="A11588">
        <v>104717</v>
      </c>
      <c r="B11588" t="s">
        <v>6064</v>
      </c>
      <c r="C11588">
        <v>104712</v>
      </c>
      <c r="D11588">
        <v>1</v>
      </c>
    </row>
    <row r="11589" spans="1:4" x14ac:dyDescent="0.2">
      <c r="A11589">
        <v>104717</v>
      </c>
      <c r="B11589" t="s">
        <v>6064</v>
      </c>
      <c r="C11589">
        <v>88294</v>
      </c>
      <c r="D11589">
        <v>1</v>
      </c>
    </row>
    <row r="11590" spans="1:4" x14ac:dyDescent="0.2">
      <c r="A11590">
        <v>104716</v>
      </c>
    </row>
    <row r="11591" spans="1:4" x14ac:dyDescent="0.2">
      <c r="A11591">
        <v>104716</v>
      </c>
      <c r="B11591" t="s">
        <v>6064</v>
      </c>
      <c r="C11591">
        <v>104715</v>
      </c>
      <c r="D11591">
        <v>1</v>
      </c>
    </row>
    <row r="11592" spans="1:4" x14ac:dyDescent="0.2">
      <c r="A11592">
        <v>104716</v>
      </c>
      <c r="B11592" t="s">
        <v>6064</v>
      </c>
      <c r="C11592">
        <v>104714</v>
      </c>
      <c r="D11592">
        <v>1</v>
      </c>
    </row>
    <row r="11593" spans="1:4" x14ac:dyDescent="0.2">
      <c r="A11593">
        <v>104716</v>
      </c>
      <c r="B11593" t="s">
        <v>6064</v>
      </c>
      <c r="C11593">
        <v>104713</v>
      </c>
      <c r="D11593">
        <v>1</v>
      </c>
    </row>
    <row r="11594" spans="1:4" x14ac:dyDescent="0.2">
      <c r="A11594">
        <v>104716</v>
      </c>
      <c r="B11594" t="s">
        <v>6064</v>
      </c>
      <c r="C11594">
        <v>104712</v>
      </c>
      <c r="D11594">
        <v>1</v>
      </c>
    </row>
    <row r="11595" spans="1:4" x14ac:dyDescent="0.2">
      <c r="A11595">
        <v>104716</v>
      </c>
      <c r="B11595" t="s">
        <v>6064</v>
      </c>
      <c r="C11595">
        <v>88294</v>
      </c>
      <c r="D11595">
        <v>1</v>
      </c>
    </row>
    <row r="11596" spans="1:4" x14ac:dyDescent="0.2">
      <c r="A11596">
        <v>102899</v>
      </c>
    </row>
    <row r="11597" spans="1:4" x14ac:dyDescent="0.2">
      <c r="A11597">
        <v>102899</v>
      </c>
      <c r="B11597" t="s">
        <v>6064</v>
      </c>
      <c r="C11597">
        <v>104161</v>
      </c>
      <c r="D11597">
        <v>1</v>
      </c>
    </row>
    <row r="11598" spans="1:4" x14ac:dyDescent="0.2">
      <c r="A11598">
        <v>102899</v>
      </c>
      <c r="B11598" t="s">
        <v>6064</v>
      </c>
      <c r="C11598">
        <v>102894</v>
      </c>
      <c r="D11598">
        <v>1</v>
      </c>
    </row>
    <row r="11599" spans="1:4" x14ac:dyDescent="0.2">
      <c r="A11599">
        <v>102899</v>
      </c>
      <c r="B11599" t="s">
        <v>6064</v>
      </c>
      <c r="C11599">
        <v>88294</v>
      </c>
      <c r="D11599">
        <v>1</v>
      </c>
    </row>
    <row r="11600" spans="1:4" x14ac:dyDescent="0.2">
      <c r="A11600">
        <v>102898</v>
      </c>
    </row>
    <row r="11601" spans="1:4" x14ac:dyDescent="0.2">
      <c r="A11601">
        <v>102898</v>
      </c>
      <c r="B11601" t="s">
        <v>6064</v>
      </c>
      <c r="C11601">
        <v>104161</v>
      </c>
      <c r="D11601">
        <v>1</v>
      </c>
    </row>
    <row r="11602" spans="1:4" x14ac:dyDescent="0.2">
      <c r="A11602">
        <v>102898</v>
      </c>
      <c r="B11602" t="s">
        <v>6064</v>
      </c>
      <c r="C11602">
        <v>102897</v>
      </c>
      <c r="D11602">
        <v>1</v>
      </c>
    </row>
    <row r="11603" spans="1:4" x14ac:dyDescent="0.2">
      <c r="A11603">
        <v>102898</v>
      </c>
      <c r="B11603" t="s">
        <v>6064</v>
      </c>
      <c r="C11603">
        <v>102896</v>
      </c>
      <c r="D11603">
        <v>1</v>
      </c>
    </row>
    <row r="11604" spans="1:4" x14ac:dyDescent="0.2">
      <c r="A11604">
        <v>102898</v>
      </c>
      <c r="B11604" t="s">
        <v>6064</v>
      </c>
      <c r="C11604">
        <v>102894</v>
      </c>
      <c r="D11604">
        <v>1</v>
      </c>
    </row>
    <row r="11605" spans="1:4" x14ac:dyDescent="0.2">
      <c r="A11605">
        <v>102898</v>
      </c>
      <c r="B11605" t="s">
        <v>6064</v>
      </c>
      <c r="C11605">
        <v>88294</v>
      </c>
      <c r="D11605">
        <v>1</v>
      </c>
    </row>
    <row r="11606" spans="1:4" x14ac:dyDescent="0.2">
      <c r="A11606">
        <v>5632</v>
      </c>
    </row>
    <row r="11607" spans="1:4" x14ac:dyDescent="0.2">
      <c r="A11607">
        <v>5632</v>
      </c>
      <c r="B11607" t="s">
        <v>6064</v>
      </c>
      <c r="C11607">
        <v>88294</v>
      </c>
      <c r="D11607">
        <v>1</v>
      </c>
    </row>
    <row r="11608" spans="1:4" x14ac:dyDescent="0.2">
      <c r="A11608">
        <v>5632</v>
      </c>
      <c r="B11608" t="s">
        <v>6064</v>
      </c>
      <c r="C11608">
        <v>5628</v>
      </c>
      <c r="D11608">
        <v>1</v>
      </c>
    </row>
    <row r="11609" spans="1:4" x14ac:dyDescent="0.2">
      <c r="A11609">
        <v>5632</v>
      </c>
      <c r="B11609" t="s">
        <v>6064</v>
      </c>
      <c r="C11609">
        <v>5627</v>
      </c>
      <c r="D11609">
        <v>1</v>
      </c>
    </row>
    <row r="11610" spans="1:4" x14ac:dyDescent="0.2">
      <c r="A11610">
        <v>5631</v>
      </c>
    </row>
    <row r="11611" spans="1:4" x14ac:dyDescent="0.2">
      <c r="A11611">
        <v>5631</v>
      </c>
      <c r="B11611" t="s">
        <v>6064</v>
      </c>
      <c r="C11611">
        <v>88294</v>
      </c>
      <c r="D11611">
        <v>1</v>
      </c>
    </row>
    <row r="11612" spans="1:4" x14ac:dyDescent="0.2">
      <c r="A11612">
        <v>5631</v>
      </c>
      <c r="B11612" t="s">
        <v>6064</v>
      </c>
      <c r="C11612">
        <v>5630</v>
      </c>
      <c r="D11612">
        <v>1</v>
      </c>
    </row>
    <row r="11613" spans="1:4" x14ac:dyDescent="0.2">
      <c r="A11613">
        <v>5631</v>
      </c>
      <c r="B11613" t="s">
        <v>6064</v>
      </c>
      <c r="C11613">
        <v>5629</v>
      </c>
      <c r="D11613">
        <v>1</v>
      </c>
    </row>
    <row r="11614" spans="1:4" x14ac:dyDescent="0.2">
      <c r="A11614">
        <v>5631</v>
      </c>
      <c r="B11614" t="s">
        <v>6064</v>
      </c>
      <c r="C11614">
        <v>5628</v>
      </c>
      <c r="D11614">
        <v>1</v>
      </c>
    </row>
    <row r="11615" spans="1:4" x14ac:dyDescent="0.2">
      <c r="A11615">
        <v>5631</v>
      </c>
      <c r="B11615" t="s">
        <v>6064</v>
      </c>
      <c r="C11615">
        <v>5627</v>
      </c>
      <c r="D11615">
        <v>1</v>
      </c>
    </row>
    <row r="11616" spans="1:4" x14ac:dyDescent="0.2">
      <c r="A11616">
        <v>88908</v>
      </c>
    </row>
    <row r="11617" spans="1:4" x14ac:dyDescent="0.2">
      <c r="A11617">
        <v>88908</v>
      </c>
      <c r="B11617" t="s">
        <v>6064</v>
      </c>
      <c r="C11617">
        <v>88902</v>
      </c>
      <c r="D11617">
        <v>1</v>
      </c>
    </row>
    <row r="11618" spans="1:4" x14ac:dyDescent="0.2">
      <c r="A11618">
        <v>88908</v>
      </c>
      <c r="B11618" t="s">
        <v>6064</v>
      </c>
      <c r="C11618">
        <v>88900</v>
      </c>
      <c r="D11618">
        <v>1</v>
      </c>
    </row>
    <row r="11619" spans="1:4" x14ac:dyDescent="0.2">
      <c r="A11619">
        <v>88908</v>
      </c>
      <c r="B11619" t="s">
        <v>6064</v>
      </c>
      <c r="C11619">
        <v>88294</v>
      </c>
      <c r="D11619">
        <v>1</v>
      </c>
    </row>
    <row r="11620" spans="1:4" x14ac:dyDescent="0.2">
      <c r="A11620">
        <v>88907</v>
      </c>
    </row>
    <row r="11621" spans="1:4" x14ac:dyDescent="0.2">
      <c r="A11621">
        <v>88907</v>
      </c>
      <c r="B11621" t="s">
        <v>6064</v>
      </c>
      <c r="C11621">
        <v>88904</v>
      </c>
      <c r="D11621">
        <v>1</v>
      </c>
    </row>
    <row r="11622" spans="1:4" x14ac:dyDescent="0.2">
      <c r="A11622">
        <v>88907</v>
      </c>
      <c r="B11622" t="s">
        <v>6064</v>
      </c>
      <c r="C11622">
        <v>88903</v>
      </c>
      <c r="D11622">
        <v>1</v>
      </c>
    </row>
    <row r="11623" spans="1:4" x14ac:dyDescent="0.2">
      <c r="A11623">
        <v>88907</v>
      </c>
      <c r="B11623" t="s">
        <v>6064</v>
      </c>
      <c r="C11623">
        <v>88902</v>
      </c>
      <c r="D11623">
        <v>1</v>
      </c>
    </row>
    <row r="11624" spans="1:4" x14ac:dyDescent="0.2">
      <c r="A11624">
        <v>88907</v>
      </c>
      <c r="B11624" t="s">
        <v>6064</v>
      </c>
      <c r="C11624">
        <v>88900</v>
      </c>
      <c r="D11624">
        <v>1</v>
      </c>
    </row>
    <row r="11625" spans="1:4" x14ac:dyDescent="0.2">
      <c r="A11625">
        <v>88907</v>
      </c>
      <c r="B11625" t="s">
        <v>6064</v>
      </c>
      <c r="C11625">
        <v>88294</v>
      </c>
      <c r="D11625">
        <v>1</v>
      </c>
    </row>
    <row r="11626" spans="1:4" x14ac:dyDescent="0.2">
      <c r="A11626">
        <v>5911</v>
      </c>
    </row>
    <row r="11627" spans="1:4" x14ac:dyDescent="0.2">
      <c r="A11627">
        <v>5911</v>
      </c>
      <c r="B11627" t="s">
        <v>6064</v>
      </c>
      <c r="C11627">
        <v>88570</v>
      </c>
      <c r="D11627">
        <v>1</v>
      </c>
    </row>
    <row r="11628" spans="1:4" x14ac:dyDescent="0.2">
      <c r="A11628">
        <v>5911</v>
      </c>
      <c r="B11628" t="s">
        <v>6064</v>
      </c>
      <c r="C11628">
        <v>88569</v>
      </c>
      <c r="D11628">
        <v>1</v>
      </c>
    </row>
    <row r="11629" spans="1:4" x14ac:dyDescent="0.2">
      <c r="A11629">
        <v>5911</v>
      </c>
      <c r="B11629" t="s">
        <v>6064</v>
      </c>
      <c r="C11629">
        <v>88316</v>
      </c>
      <c r="D11629">
        <v>1</v>
      </c>
    </row>
    <row r="11630" spans="1:4" x14ac:dyDescent="0.2">
      <c r="A11630">
        <v>5909</v>
      </c>
    </row>
    <row r="11631" spans="1:4" x14ac:dyDescent="0.2">
      <c r="A11631">
        <v>5909</v>
      </c>
      <c r="B11631" t="s">
        <v>6064</v>
      </c>
      <c r="C11631">
        <v>88570</v>
      </c>
      <c r="D11631">
        <v>1</v>
      </c>
    </row>
    <row r="11632" spans="1:4" x14ac:dyDescent="0.2">
      <c r="A11632">
        <v>5909</v>
      </c>
      <c r="B11632" t="s">
        <v>6064</v>
      </c>
      <c r="C11632">
        <v>88569</v>
      </c>
      <c r="D11632">
        <v>1</v>
      </c>
    </row>
    <row r="11633" spans="1:4" x14ac:dyDescent="0.2">
      <c r="A11633">
        <v>5909</v>
      </c>
      <c r="B11633" t="s">
        <v>6064</v>
      </c>
      <c r="C11633">
        <v>88316</v>
      </c>
      <c r="D11633">
        <v>1</v>
      </c>
    </row>
    <row r="11634" spans="1:4" x14ac:dyDescent="0.2">
      <c r="A11634">
        <v>5909</v>
      </c>
      <c r="B11634" t="s">
        <v>6064</v>
      </c>
      <c r="C11634">
        <v>5766</v>
      </c>
      <c r="D11634">
        <v>1</v>
      </c>
    </row>
    <row r="11635" spans="1:4" x14ac:dyDescent="0.2">
      <c r="A11635">
        <v>5909</v>
      </c>
      <c r="B11635" t="s">
        <v>6064</v>
      </c>
      <c r="C11635">
        <v>5765</v>
      </c>
      <c r="D11635">
        <v>1</v>
      </c>
    </row>
    <row r="11636" spans="1:4" x14ac:dyDescent="0.2">
      <c r="A11636">
        <v>91486</v>
      </c>
    </row>
    <row r="11637" spans="1:4" x14ac:dyDescent="0.2">
      <c r="A11637">
        <v>91486</v>
      </c>
      <c r="B11637" t="s">
        <v>6064</v>
      </c>
      <c r="C11637">
        <v>91484</v>
      </c>
      <c r="D11637">
        <v>1</v>
      </c>
    </row>
    <row r="11638" spans="1:4" x14ac:dyDescent="0.2">
      <c r="A11638">
        <v>91486</v>
      </c>
      <c r="B11638" t="s">
        <v>6064</v>
      </c>
      <c r="C11638">
        <v>91469</v>
      </c>
      <c r="D11638">
        <v>1</v>
      </c>
    </row>
    <row r="11639" spans="1:4" x14ac:dyDescent="0.2">
      <c r="A11639">
        <v>91486</v>
      </c>
      <c r="B11639" t="s">
        <v>6064</v>
      </c>
      <c r="C11639">
        <v>91468</v>
      </c>
      <c r="D11639">
        <v>1</v>
      </c>
    </row>
    <row r="11640" spans="1:4" x14ac:dyDescent="0.2">
      <c r="A11640">
        <v>91486</v>
      </c>
      <c r="B11640" t="s">
        <v>6064</v>
      </c>
      <c r="C11640">
        <v>88282</v>
      </c>
      <c r="D11640">
        <v>1</v>
      </c>
    </row>
    <row r="11641" spans="1:4" x14ac:dyDescent="0.2">
      <c r="A11641">
        <v>83362</v>
      </c>
    </row>
    <row r="11642" spans="1:4" x14ac:dyDescent="0.2">
      <c r="A11642">
        <v>83362</v>
      </c>
      <c r="B11642" t="s">
        <v>6064</v>
      </c>
      <c r="C11642">
        <v>91485</v>
      </c>
      <c r="D11642">
        <v>1</v>
      </c>
    </row>
    <row r="11643" spans="1:4" x14ac:dyDescent="0.2">
      <c r="A11643">
        <v>83362</v>
      </c>
      <c r="B11643" t="s">
        <v>6064</v>
      </c>
      <c r="C11643">
        <v>91484</v>
      </c>
      <c r="D11643">
        <v>1</v>
      </c>
    </row>
    <row r="11644" spans="1:4" x14ac:dyDescent="0.2">
      <c r="A11644">
        <v>83362</v>
      </c>
      <c r="B11644" t="s">
        <v>6064</v>
      </c>
      <c r="C11644">
        <v>91469</v>
      </c>
      <c r="D11644">
        <v>1</v>
      </c>
    </row>
    <row r="11645" spans="1:4" x14ac:dyDescent="0.2">
      <c r="A11645">
        <v>83362</v>
      </c>
      <c r="B11645" t="s">
        <v>6064</v>
      </c>
      <c r="C11645">
        <v>91468</v>
      </c>
      <c r="D11645">
        <v>1</v>
      </c>
    </row>
    <row r="11646" spans="1:4" x14ac:dyDescent="0.2">
      <c r="A11646">
        <v>83362</v>
      </c>
      <c r="B11646" t="s">
        <v>6064</v>
      </c>
      <c r="C11646">
        <v>88282</v>
      </c>
      <c r="D11646">
        <v>1</v>
      </c>
    </row>
    <row r="11647" spans="1:4" x14ac:dyDescent="0.2">
      <c r="A11647">
        <v>83362</v>
      </c>
      <c r="B11647" t="s">
        <v>6064</v>
      </c>
      <c r="C11647">
        <v>83361</v>
      </c>
      <c r="D11647">
        <v>1</v>
      </c>
    </row>
    <row r="11648" spans="1:4" x14ac:dyDescent="0.2">
      <c r="A11648">
        <v>102839</v>
      </c>
    </row>
    <row r="11649" spans="1:4" x14ac:dyDescent="0.2">
      <c r="A11649">
        <v>102839</v>
      </c>
      <c r="B11649" t="s">
        <v>6064</v>
      </c>
      <c r="C11649">
        <v>102836</v>
      </c>
      <c r="D11649">
        <v>1</v>
      </c>
    </row>
    <row r="11650" spans="1:4" x14ac:dyDescent="0.2">
      <c r="A11650">
        <v>102839</v>
      </c>
      <c r="B11650" t="s">
        <v>6064</v>
      </c>
      <c r="C11650">
        <v>102835</v>
      </c>
      <c r="D11650">
        <v>1</v>
      </c>
    </row>
    <row r="11651" spans="1:4" x14ac:dyDescent="0.2">
      <c r="A11651">
        <v>102838</v>
      </c>
    </row>
    <row r="11652" spans="1:4" x14ac:dyDescent="0.2">
      <c r="A11652">
        <v>102838</v>
      </c>
      <c r="B11652" t="s">
        <v>6064</v>
      </c>
      <c r="C11652">
        <v>102837</v>
      </c>
      <c r="D11652">
        <v>1</v>
      </c>
    </row>
    <row r="11653" spans="1:4" x14ac:dyDescent="0.2">
      <c r="A11653">
        <v>102838</v>
      </c>
      <c r="B11653" t="s">
        <v>6064</v>
      </c>
      <c r="C11653">
        <v>102836</v>
      </c>
      <c r="D11653">
        <v>1</v>
      </c>
    </row>
    <row r="11654" spans="1:4" x14ac:dyDescent="0.2">
      <c r="A11654">
        <v>102838</v>
      </c>
      <c r="B11654" t="s">
        <v>6064</v>
      </c>
      <c r="C11654">
        <v>102835</v>
      </c>
      <c r="D11654">
        <v>1</v>
      </c>
    </row>
    <row r="11655" spans="1:4" x14ac:dyDescent="0.2">
      <c r="A11655">
        <v>89235</v>
      </c>
    </row>
    <row r="11656" spans="1:4" x14ac:dyDescent="0.2">
      <c r="A11656">
        <v>89235</v>
      </c>
      <c r="B11656" t="s">
        <v>6064</v>
      </c>
      <c r="C11656">
        <v>89231</v>
      </c>
      <c r="D11656">
        <v>1</v>
      </c>
    </row>
    <row r="11657" spans="1:4" x14ac:dyDescent="0.2">
      <c r="A11657">
        <v>89235</v>
      </c>
      <c r="B11657" t="s">
        <v>6064</v>
      </c>
      <c r="C11657">
        <v>89230</v>
      </c>
      <c r="D11657">
        <v>1</v>
      </c>
    </row>
    <row r="11658" spans="1:4" x14ac:dyDescent="0.2">
      <c r="A11658">
        <v>89235</v>
      </c>
      <c r="B11658" t="s">
        <v>6064</v>
      </c>
      <c r="C11658">
        <v>88302</v>
      </c>
      <c r="D11658">
        <v>1</v>
      </c>
    </row>
    <row r="11659" spans="1:4" x14ac:dyDescent="0.2">
      <c r="A11659">
        <v>89234</v>
      </c>
    </row>
    <row r="11660" spans="1:4" x14ac:dyDescent="0.2">
      <c r="A11660">
        <v>89234</v>
      </c>
      <c r="B11660" t="s">
        <v>6064</v>
      </c>
      <c r="C11660">
        <v>89233</v>
      </c>
      <c r="D11660">
        <v>1</v>
      </c>
    </row>
    <row r="11661" spans="1:4" x14ac:dyDescent="0.2">
      <c r="A11661">
        <v>89234</v>
      </c>
      <c r="B11661" t="s">
        <v>6064</v>
      </c>
      <c r="C11661">
        <v>89232</v>
      </c>
      <c r="D11661">
        <v>1</v>
      </c>
    </row>
    <row r="11662" spans="1:4" x14ac:dyDescent="0.2">
      <c r="A11662">
        <v>89234</v>
      </c>
      <c r="B11662" t="s">
        <v>6064</v>
      </c>
      <c r="C11662">
        <v>89231</v>
      </c>
      <c r="D11662">
        <v>1</v>
      </c>
    </row>
    <row r="11663" spans="1:4" x14ac:dyDescent="0.2">
      <c r="A11663">
        <v>89234</v>
      </c>
      <c r="B11663" t="s">
        <v>6064</v>
      </c>
      <c r="C11663">
        <v>89230</v>
      </c>
      <c r="D11663">
        <v>1</v>
      </c>
    </row>
    <row r="11664" spans="1:4" x14ac:dyDescent="0.2">
      <c r="A11664">
        <v>89234</v>
      </c>
      <c r="B11664" t="s">
        <v>6064</v>
      </c>
      <c r="C11664">
        <v>88302</v>
      </c>
      <c r="D11664">
        <v>1</v>
      </c>
    </row>
    <row r="11665" spans="1:4" x14ac:dyDescent="0.2">
      <c r="A11665">
        <v>89243</v>
      </c>
    </row>
    <row r="11666" spans="1:4" x14ac:dyDescent="0.2">
      <c r="A11666">
        <v>89243</v>
      </c>
      <c r="B11666" t="s">
        <v>6064</v>
      </c>
      <c r="C11666">
        <v>89237</v>
      </c>
      <c r="D11666">
        <v>1</v>
      </c>
    </row>
    <row r="11667" spans="1:4" x14ac:dyDescent="0.2">
      <c r="A11667">
        <v>89243</v>
      </c>
      <c r="B11667" t="s">
        <v>6064</v>
      </c>
      <c r="C11667">
        <v>89236</v>
      </c>
      <c r="D11667">
        <v>1</v>
      </c>
    </row>
    <row r="11668" spans="1:4" x14ac:dyDescent="0.2">
      <c r="A11668">
        <v>89243</v>
      </c>
      <c r="B11668" t="s">
        <v>6064</v>
      </c>
      <c r="C11668">
        <v>88302</v>
      </c>
      <c r="D11668">
        <v>1</v>
      </c>
    </row>
    <row r="11669" spans="1:4" x14ac:dyDescent="0.2">
      <c r="A11669">
        <v>89242</v>
      </c>
    </row>
    <row r="11670" spans="1:4" x14ac:dyDescent="0.2">
      <c r="A11670">
        <v>89242</v>
      </c>
      <c r="B11670" t="s">
        <v>6064</v>
      </c>
      <c r="C11670">
        <v>89239</v>
      </c>
      <c r="D11670">
        <v>1</v>
      </c>
    </row>
    <row r="11671" spans="1:4" x14ac:dyDescent="0.2">
      <c r="A11671">
        <v>89242</v>
      </c>
      <c r="B11671" t="s">
        <v>6064</v>
      </c>
      <c r="C11671">
        <v>89238</v>
      </c>
      <c r="D11671">
        <v>1</v>
      </c>
    </row>
    <row r="11672" spans="1:4" x14ac:dyDescent="0.2">
      <c r="A11672">
        <v>89242</v>
      </c>
      <c r="B11672" t="s">
        <v>6064</v>
      </c>
      <c r="C11672">
        <v>89237</v>
      </c>
      <c r="D11672">
        <v>1</v>
      </c>
    </row>
    <row r="11673" spans="1:4" x14ac:dyDescent="0.2">
      <c r="A11673">
        <v>89242</v>
      </c>
      <c r="B11673" t="s">
        <v>6064</v>
      </c>
      <c r="C11673">
        <v>89236</v>
      </c>
      <c r="D11673">
        <v>1</v>
      </c>
    </row>
    <row r="11674" spans="1:4" x14ac:dyDescent="0.2">
      <c r="A11674">
        <v>89242</v>
      </c>
      <c r="B11674" t="s">
        <v>6064</v>
      </c>
      <c r="C11674">
        <v>88302</v>
      </c>
      <c r="D11674">
        <v>1</v>
      </c>
    </row>
    <row r="11675" spans="1:4" x14ac:dyDescent="0.2">
      <c r="A11675">
        <v>102935</v>
      </c>
    </row>
    <row r="11676" spans="1:4" x14ac:dyDescent="0.2">
      <c r="A11676">
        <v>102935</v>
      </c>
      <c r="B11676" t="s">
        <v>6064</v>
      </c>
      <c r="C11676">
        <v>102931</v>
      </c>
      <c r="D11676">
        <v>1</v>
      </c>
    </row>
    <row r="11677" spans="1:4" x14ac:dyDescent="0.2">
      <c r="A11677">
        <v>102935</v>
      </c>
      <c r="B11677" t="s">
        <v>6064</v>
      </c>
      <c r="C11677">
        <v>102930</v>
      </c>
      <c r="D11677">
        <v>1</v>
      </c>
    </row>
    <row r="11678" spans="1:4" x14ac:dyDescent="0.2">
      <c r="A11678">
        <v>102934</v>
      </c>
    </row>
    <row r="11679" spans="1:4" x14ac:dyDescent="0.2">
      <c r="A11679">
        <v>102934</v>
      </c>
      <c r="B11679" t="s">
        <v>6064</v>
      </c>
      <c r="C11679">
        <v>102933</v>
      </c>
      <c r="D11679">
        <v>1</v>
      </c>
    </row>
    <row r="11680" spans="1:4" x14ac:dyDescent="0.2">
      <c r="A11680">
        <v>102934</v>
      </c>
      <c r="B11680" t="s">
        <v>6064</v>
      </c>
      <c r="C11680">
        <v>102932</v>
      </c>
      <c r="D11680">
        <v>1</v>
      </c>
    </row>
    <row r="11681" spans="1:4" x14ac:dyDescent="0.2">
      <c r="A11681">
        <v>102934</v>
      </c>
      <c r="B11681" t="s">
        <v>6064</v>
      </c>
      <c r="C11681">
        <v>102931</v>
      </c>
      <c r="D11681">
        <v>1</v>
      </c>
    </row>
    <row r="11682" spans="1:4" x14ac:dyDescent="0.2">
      <c r="A11682">
        <v>102934</v>
      </c>
      <c r="B11682" t="s">
        <v>6064</v>
      </c>
      <c r="C11682">
        <v>102930</v>
      </c>
      <c r="D11682">
        <v>1</v>
      </c>
    </row>
    <row r="11683" spans="1:4" x14ac:dyDescent="0.2">
      <c r="A11683">
        <v>93416</v>
      </c>
    </row>
    <row r="11684" spans="1:4" x14ac:dyDescent="0.2">
      <c r="A11684">
        <v>93416</v>
      </c>
      <c r="B11684" t="s">
        <v>6064</v>
      </c>
      <c r="C11684">
        <v>93412</v>
      </c>
      <c r="D11684">
        <v>1</v>
      </c>
    </row>
    <row r="11685" spans="1:4" x14ac:dyDescent="0.2">
      <c r="A11685">
        <v>93416</v>
      </c>
      <c r="B11685" t="s">
        <v>6064</v>
      </c>
      <c r="C11685">
        <v>93411</v>
      </c>
      <c r="D11685">
        <v>1</v>
      </c>
    </row>
    <row r="11686" spans="1:4" x14ac:dyDescent="0.2">
      <c r="A11686">
        <v>93415</v>
      </c>
    </row>
    <row r="11687" spans="1:4" x14ac:dyDescent="0.2">
      <c r="A11687">
        <v>93415</v>
      </c>
      <c r="B11687" t="s">
        <v>6064</v>
      </c>
      <c r="C11687">
        <v>93414</v>
      </c>
      <c r="D11687">
        <v>1</v>
      </c>
    </row>
    <row r="11688" spans="1:4" x14ac:dyDescent="0.2">
      <c r="A11688">
        <v>93415</v>
      </c>
      <c r="B11688" t="s">
        <v>6064</v>
      </c>
      <c r="C11688">
        <v>93413</v>
      </c>
      <c r="D11688">
        <v>1</v>
      </c>
    </row>
    <row r="11689" spans="1:4" x14ac:dyDescent="0.2">
      <c r="A11689">
        <v>93415</v>
      </c>
      <c r="B11689" t="s">
        <v>6064</v>
      </c>
      <c r="C11689">
        <v>93412</v>
      </c>
      <c r="D11689">
        <v>1</v>
      </c>
    </row>
    <row r="11690" spans="1:4" x14ac:dyDescent="0.2">
      <c r="A11690">
        <v>93415</v>
      </c>
      <c r="B11690" t="s">
        <v>6064</v>
      </c>
      <c r="C11690">
        <v>93411</v>
      </c>
      <c r="D11690">
        <v>1</v>
      </c>
    </row>
    <row r="11691" spans="1:4" x14ac:dyDescent="0.2">
      <c r="A11691">
        <v>5689</v>
      </c>
    </row>
    <row r="11692" spans="1:4" x14ac:dyDescent="0.2">
      <c r="A11692">
        <v>5689</v>
      </c>
      <c r="B11692" t="s">
        <v>6064</v>
      </c>
      <c r="C11692">
        <v>88856</v>
      </c>
      <c r="D11692">
        <v>1</v>
      </c>
    </row>
    <row r="11693" spans="1:4" x14ac:dyDescent="0.2">
      <c r="A11693">
        <v>5689</v>
      </c>
      <c r="B11693" t="s">
        <v>6064</v>
      </c>
      <c r="C11693">
        <v>88855</v>
      </c>
      <c r="D11693">
        <v>1</v>
      </c>
    </row>
    <row r="11694" spans="1:4" x14ac:dyDescent="0.2">
      <c r="A11694">
        <v>5689</v>
      </c>
      <c r="B11694" t="s">
        <v>6064</v>
      </c>
      <c r="C11694">
        <v>5658</v>
      </c>
      <c r="D11694">
        <v>1</v>
      </c>
    </row>
    <row r="11695" spans="1:4" x14ac:dyDescent="0.2">
      <c r="A11695">
        <v>5690</v>
      </c>
    </row>
    <row r="11696" spans="1:4" x14ac:dyDescent="0.2">
      <c r="A11696">
        <v>5690</v>
      </c>
      <c r="B11696" t="s">
        <v>6064</v>
      </c>
      <c r="C11696">
        <v>88856</v>
      </c>
      <c r="D11696">
        <v>1</v>
      </c>
    </row>
    <row r="11697" spans="1:4" x14ac:dyDescent="0.2">
      <c r="A11697">
        <v>5690</v>
      </c>
      <c r="B11697" t="s">
        <v>6064</v>
      </c>
      <c r="C11697">
        <v>88855</v>
      </c>
      <c r="D11697">
        <v>1</v>
      </c>
    </row>
    <row r="11698" spans="1:4" x14ac:dyDescent="0.2">
      <c r="A11698">
        <v>5923</v>
      </c>
    </row>
    <row r="11699" spans="1:4" x14ac:dyDescent="0.2">
      <c r="A11699">
        <v>5923</v>
      </c>
      <c r="B11699" t="s">
        <v>6064</v>
      </c>
      <c r="C11699">
        <v>87026</v>
      </c>
      <c r="D11699">
        <v>1</v>
      </c>
    </row>
    <row r="11700" spans="1:4" x14ac:dyDescent="0.2">
      <c r="A11700">
        <v>5923</v>
      </c>
      <c r="B11700" t="s">
        <v>6064</v>
      </c>
      <c r="C11700">
        <v>53840</v>
      </c>
      <c r="D11700">
        <v>1</v>
      </c>
    </row>
    <row r="11701" spans="1:4" x14ac:dyDescent="0.2">
      <c r="A11701">
        <v>5921</v>
      </c>
    </row>
    <row r="11702" spans="1:4" x14ac:dyDescent="0.2">
      <c r="A11702">
        <v>5921</v>
      </c>
      <c r="B11702" t="s">
        <v>6064</v>
      </c>
      <c r="C11702">
        <v>87026</v>
      </c>
      <c r="D11702">
        <v>1</v>
      </c>
    </row>
    <row r="11703" spans="1:4" x14ac:dyDescent="0.2">
      <c r="A11703">
        <v>5921</v>
      </c>
      <c r="B11703" t="s">
        <v>6064</v>
      </c>
      <c r="C11703">
        <v>53841</v>
      </c>
      <c r="D11703">
        <v>1</v>
      </c>
    </row>
    <row r="11704" spans="1:4" x14ac:dyDescent="0.2">
      <c r="A11704">
        <v>5921</v>
      </c>
      <c r="B11704" t="s">
        <v>6064</v>
      </c>
      <c r="C11704">
        <v>53840</v>
      </c>
      <c r="D11704">
        <v>1</v>
      </c>
    </row>
    <row r="11705" spans="1:4" x14ac:dyDescent="0.2">
      <c r="A11705">
        <v>95212</v>
      </c>
    </row>
    <row r="11706" spans="1:4" x14ac:dyDescent="0.2">
      <c r="A11706">
        <v>95212</v>
      </c>
      <c r="B11706" t="s">
        <v>6064</v>
      </c>
      <c r="C11706">
        <v>95211</v>
      </c>
      <c r="D11706">
        <v>1</v>
      </c>
    </row>
    <row r="11707" spans="1:4" x14ac:dyDescent="0.2">
      <c r="A11707">
        <v>95212</v>
      </c>
      <c r="B11707" t="s">
        <v>6064</v>
      </c>
      <c r="C11707">
        <v>95210</v>
      </c>
      <c r="D11707">
        <v>1</v>
      </c>
    </row>
    <row r="11708" spans="1:4" x14ac:dyDescent="0.2">
      <c r="A11708">
        <v>95212</v>
      </c>
      <c r="B11708" t="s">
        <v>6064</v>
      </c>
      <c r="C11708">
        <v>95209</v>
      </c>
      <c r="D11708">
        <v>1</v>
      </c>
    </row>
    <row r="11709" spans="1:4" x14ac:dyDescent="0.2">
      <c r="A11709">
        <v>95212</v>
      </c>
      <c r="B11709" t="s">
        <v>6064</v>
      </c>
      <c r="C11709">
        <v>95208</v>
      </c>
      <c r="D11709">
        <v>1</v>
      </c>
    </row>
    <row r="11710" spans="1:4" x14ac:dyDescent="0.2">
      <c r="A11710">
        <v>95212</v>
      </c>
      <c r="B11710" t="s">
        <v>6064</v>
      </c>
      <c r="C11710">
        <v>88296</v>
      </c>
      <c r="D11710">
        <v>1</v>
      </c>
    </row>
    <row r="11711" spans="1:4" x14ac:dyDescent="0.2">
      <c r="A11711">
        <v>95213</v>
      </c>
    </row>
    <row r="11712" spans="1:4" x14ac:dyDescent="0.2">
      <c r="A11712">
        <v>95213</v>
      </c>
      <c r="B11712" t="s">
        <v>6064</v>
      </c>
      <c r="C11712">
        <v>95209</v>
      </c>
      <c r="D11712">
        <v>1</v>
      </c>
    </row>
    <row r="11713" spans="1:4" x14ac:dyDescent="0.2">
      <c r="A11713">
        <v>95213</v>
      </c>
      <c r="B11713" t="s">
        <v>6064</v>
      </c>
      <c r="C11713">
        <v>95208</v>
      </c>
      <c r="D11713">
        <v>1</v>
      </c>
    </row>
    <row r="11714" spans="1:4" x14ac:dyDescent="0.2">
      <c r="A11714">
        <v>95213</v>
      </c>
      <c r="B11714" t="s">
        <v>6064</v>
      </c>
      <c r="C11714">
        <v>88296</v>
      </c>
      <c r="D11714">
        <v>1</v>
      </c>
    </row>
    <row r="11715" spans="1:4" x14ac:dyDescent="0.2">
      <c r="A11715">
        <v>93272</v>
      </c>
    </row>
    <row r="11716" spans="1:4" x14ac:dyDescent="0.2">
      <c r="A11716">
        <v>93272</v>
      </c>
      <c r="B11716" t="s">
        <v>6064</v>
      </c>
      <c r="C11716">
        <v>93271</v>
      </c>
      <c r="D11716">
        <v>1</v>
      </c>
    </row>
    <row r="11717" spans="1:4" x14ac:dyDescent="0.2">
      <c r="A11717">
        <v>93272</v>
      </c>
      <c r="B11717" t="s">
        <v>6064</v>
      </c>
      <c r="C11717">
        <v>93270</v>
      </c>
      <c r="D11717">
        <v>1</v>
      </c>
    </row>
    <row r="11718" spans="1:4" x14ac:dyDescent="0.2">
      <c r="A11718">
        <v>93272</v>
      </c>
      <c r="B11718" t="s">
        <v>6064</v>
      </c>
      <c r="C11718">
        <v>93269</v>
      </c>
      <c r="D11718">
        <v>1</v>
      </c>
    </row>
    <row r="11719" spans="1:4" x14ac:dyDescent="0.2">
      <c r="A11719">
        <v>93272</v>
      </c>
      <c r="B11719" t="s">
        <v>6064</v>
      </c>
      <c r="C11719">
        <v>93267</v>
      </c>
      <c r="D11719">
        <v>1</v>
      </c>
    </row>
    <row r="11720" spans="1:4" x14ac:dyDescent="0.2">
      <c r="A11720">
        <v>93272</v>
      </c>
      <c r="B11720" t="s">
        <v>6064</v>
      </c>
      <c r="C11720">
        <v>88296</v>
      </c>
      <c r="D11720">
        <v>1</v>
      </c>
    </row>
    <row r="11721" spans="1:4" x14ac:dyDescent="0.2">
      <c r="A11721">
        <v>93274</v>
      </c>
    </row>
    <row r="11722" spans="1:4" x14ac:dyDescent="0.2">
      <c r="A11722">
        <v>93274</v>
      </c>
      <c r="B11722" t="s">
        <v>6064</v>
      </c>
      <c r="C11722">
        <v>93269</v>
      </c>
      <c r="D11722">
        <v>1</v>
      </c>
    </row>
    <row r="11723" spans="1:4" x14ac:dyDescent="0.2">
      <c r="A11723">
        <v>93274</v>
      </c>
      <c r="B11723" t="s">
        <v>6064</v>
      </c>
      <c r="C11723">
        <v>93267</v>
      </c>
      <c r="D11723">
        <v>1</v>
      </c>
    </row>
    <row r="11724" spans="1:4" x14ac:dyDescent="0.2">
      <c r="A11724">
        <v>93274</v>
      </c>
      <c r="B11724" t="s">
        <v>6064</v>
      </c>
      <c r="C11724">
        <v>88296</v>
      </c>
      <c r="D11724">
        <v>1</v>
      </c>
    </row>
    <row r="11725" spans="1:4" x14ac:dyDescent="0.2">
      <c r="A11725">
        <v>83766</v>
      </c>
    </row>
    <row r="11726" spans="1:4" x14ac:dyDescent="0.2">
      <c r="A11726">
        <v>83766</v>
      </c>
      <c r="B11726" t="s">
        <v>6064</v>
      </c>
      <c r="C11726">
        <v>88317</v>
      </c>
      <c r="D11726">
        <v>1</v>
      </c>
    </row>
    <row r="11727" spans="1:4" x14ac:dyDescent="0.2">
      <c r="A11727">
        <v>83766</v>
      </c>
      <c r="B11727" t="s">
        <v>6064</v>
      </c>
      <c r="C11727">
        <v>83764</v>
      </c>
      <c r="D11727">
        <v>1</v>
      </c>
    </row>
    <row r="11728" spans="1:4" x14ac:dyDescent="0.2">
      <c r="A11728">
        <v>83766</v>
      </c>
      <c r="B11728" t="s">
        <v>6064</v>
      </c>
      <c r="C11728">
        <v>83761</v>
      </c>
      <c r="D11728">
        <v>1</v>
      </c>
    </row>
    <row r="11729" spans="1:4" x14ac:dyDescent="0.2">
      <c r="A11729">
        <v>83765</v>
      </c>
    </row>
    <row r="11730" spans="1:4" x14ac:dyDescent="0.2">
      <c r="A11730">
        <v>83765</v>
      </c>
      <c r="B11730" t="s">
        <v>6064</v>
      </c>
      <c r="C11730">
        <v>88317</v>
      </c>
      <c r="D11730">
        <v>1</v>
      </c>
    </row>
    <row r="11731" spans="1:4" x14ac:dyDescent="0.2">
      <c r="A11731">
        <v>83765</v>
      </c>
      <c r="B11731" t="s">
        <v>6064</v>
      </c>
      <c r="C11731">
        <v>83764</v>
      </c>
      <c r="D11731">
        <v>1</v>
      </c>
    </row>
    <row r="11732" spans="1:4" x14ac:dyDescent="0.2">
      <c r="A11732">
        <v>83765</v>
      </c>
      <c r="B11732" t="s">
        <v>6064</v>
      </c>
      <c r="C11732">
        <v>83763</v>
      </c>
      <c r="D11732">
        <v>1</v>
      </c>
    </row>
    <row r="11733" spans="1:4" x14ac:dyDescent="0.2">
      <c r="A11733">
        <v>83765</v>
      </c>
      <c r="B11733" t="s">
        <v>6064</v>
      </c>
      <c r="C11733">
        <v>83762</v>
      </c>
      <c r="D11733">
        <v>1</v>
      </c>
    </row>
    <row r="11734" spans="1:4" x14ac:dyDescent="0.2">
      <c r="A11734">
        <v>83765</v>
      </c>
      <c r="B11734" t="s">
        <v>6064</v>
      </c>
      <c r="C11734">
        <v>83761</v>
      </c>
      <c r="D11734">
        <v>1</v>
      </c>
    </row>
    <row r="11735" spans="1:4" x14ac:dyDescent="0.2">
      <c r="A11735">
        <v>95873</v>
      </c>
    </row>
    <row r="11736" spans="1:4" x14ac:dyDescent="0.2">
      <c r="A11736">
        <v>95873</v>
      </c>
      <c r="B11736" t="s">
        <v>6064</v>
      </c>
      <c r="C11736">
        <v>95874</v>
      </c>
      <c r="D11736">
        <v>1</v>
      </c>
    </row>
    <row r="11737" spans="1:4" x14ac:dyDescent="0.2">
      <c r="A11737">
        <v>95873</v>
      </c>
      <c r="B11737" t="s">
        <v>6064</v>
      </c>
      <c r="C11737">
        <v>95869</v>
      </c>
      <c r="D11737">
        <v>1</v>
      </c>
    </row>
    <row r="11738" spans="1:4" x14ac:dyDescent="0.2">
      <c r="A11738">
        <v>95872</v>
      </c>
    </row>
    <row r="11739" spans="1:4" x14ac:dyDescent="0.2">
      <c r="A11739">
        <v>95872</v>
      </c>
      <c r="B11739" t="s">
        <v>6064</v>
      </c>
      <c r="C11739">
        <v>95874</v>
      </c>
      <c r="D11739">
        <v>1</v>
      </c>
    </row>
    <row r="11740" spans="1:4" x14ac:dyDescent="0.2">
      <c r="A11740">
        <v>95872</v>
      </c>
      <c r="B11740" t="s">
        <v>6064</v>
      </c>
      <c r="C11740">
        <v>95871</v>
      </c>
      <c r="D11740">
        <v>1</v>
      </c>
    </row>
    <row r="11741" spans="1:4" x14ac:dyDescent="0.2">
      <c r="A11741">
        <v>95872</v>
      </c>
      <c r="B11741" t="s">
        <v>6064</v>
      </c>
      <c r="C11741">
        <v>95870</v>
      </c>
      <c r="D11741">
        <v>1</v>
      </c>
    </row>
    <row r="11742" spans="1:4" x14ac:dyDescent="0.2">
      <c r="A11742">
        <v>95872</v>
      </c>
      <c r="B11742" t="s">
        <v>6064</v>
      </c>
      <c r="C11742">
        <v>95869</v>
      </c>
      <c r="D11742">
        <v>1</v>
      </c>
    </row>
    <row r="11743" spans="1:4" x14ac:dyDescent="0.2">
      <c r="A11743">
        <v>104689</v>
      </c>
    </row>
    <row r="11744" spans="1:4" x14ac:dyDescent="0.2">
      <c r="A11744">
        <v>104689</v>
      </c>
      <c r="B11744" t="s">
        <v>6064</v>
      </c>
      <c r="C11744">
        <v>104685</v>
      </c>
      <c r="D11744">
        <v>1</v>
      </c>
    </row>
    <row r="11745" spans="1:4" x14ac:dyDescent="0.2">
      <c r="A11745">
        <v>104689</v>
      </c>
      <c r="B11745" t="s">
        <v>6064</v>
      </c>
      <c r="C11745">
        <v>104684</v>
      </c>
      <c r="D11745">
        <v>1</v>
      </c>
    </row>
    <row r="11746" spans="1:4" x14ac:dyDescent="0.2">
      <c r="A11746">
        <v>104688</v>
      </c>
    </row>
    <row r="11747" spans="1:4" x14ac:dyDescent="0.2">
      <c r="A11747">
        <v>104688</v>
      </c>
      <c r="B11747" t="s">
        <v>6064</v>
      </c>
      <c r="C11747">
        <v>104687</v>
      </c>
      <c r="D11747">
        <v>1</v>
      </c>
    </row>
    <row r="11748" spans="1:4" x14ac:dyDescent="0.2">
      <c r="A11748">
        <v>104688</v>
      </c>
      <c r="B11748" t="s">
        <v>6064</v>
      </c>
      <c r="C11748">
        <v>104686</v>
      </c>
      <c r="D11748">
        <v>1</v>
      </c>
    </row>
    <row r="11749" spans="1:4" x14ac:dyDescent="0.2">
      <c r="A11749">
        <v>104688</v>
      </c>
      <c r="B11749" t="s">
        <v>6064</v>
      </c>
      <c r="C11749">
        <v>104685</v>
      </c>
      <c r="D11749">
        <v>1</v>
      </c>
    </row>
    <row r="11750" spans="1:4" x14ac:dyDescent="0.2">
      <c r="A11750">
        <v>104688</v>
      </c>
      <c r="B11750" t="s">
        <v>6064</v>
      </c>
      <c r="C11750">
        <v>104684</v>
      </c>
      <c r="D11750">
        <v>1</v>
      </c>
    </row>
    <row r="11751" spans="1:4" x14ac:dyDescent="0.2">
      <c r="A11751">
        <v>73395</v>
      </c>
    </row>
    <row r="11752" spans="1:4" x14ac:dyDescent="0.2">
      <c r="A11752">
        <v>73395</v>
      </c>
      <c r="B11752" t="s">
        <v>6064</v>
      </c>
      <c r="C11752">
        <v>93235</v>
      </c>
      <c r="D11752">
        <v>1</v>
      </c>
    </row>
    <row r="11753" spans="1:4" x14ac:dyDescent="0.2">
      <c r="A11753">
        <v>73395</v>
      </c>
      <c r="B11753" t="s">
        <v>6064</v>
      </c>
      <c r="C11753">
        <v>73303</v>
      </c>
      <c r="D11753">
        <v>1</v>
      </c>
    </row>
    <row r="11754" spans="1:4" x14ac:dyDescent="0.2">
      <c r="A11754">
        <v>73417</v>
      </c>
    </row>
    <row r="11755" spans="1:4" x14ac:dyDescent="0.2">
      <c r="A11755">
        <v>73417</v>
      </c>
      <c r="B11755" t="s">
        <v>6064</v>
      </c>
      <c r="C11755">
        <v>73311</v>
      </c>
      <c r="D11755">
        <v>1</v>
      </c>
    </row>
    <row r="11756" spans="1:4" x14ac:dyDescent="0.2">
      <c r="A11756">
        <v>73417</v>
      </c>
      <c r="B11756" t="s">
        <v>6064</v>
      </c>
      <c r="C11756">
        <v>73307</v>
      </c>
      <c r="D11756">
        <v>1</v>
      </c>
    </row>
    <row r="11757" spans="1:4" x14ac:dyDescent="0.2">
      <c r="A11757">
        <v>73417</v>
      </c>
      <c r="B11757" t="s">
        <v>6064</v>
      </c>
      <c r="C11757">
        <v>73303</v>
      </c>
      <c r="D11757">
        <v>1</v>
      </c>
    </row>
    <row r="11758" spans="1:4" x14ac:dyDescent="0.2">
      <c r="A11758">
        <v>93428</v>
      </c>
    </row>
    <row r="11759" spans="1:4" x14ac:dyDescent="0.2">
      <c r="A11759">
        <v>93428</v>
      </c>
      <c r="B11759" t="s">
        <v>6064</v>
      </c>
      <c r="C11759">
        <v>93424</v>
      </c>
      <c r="D11759">
        <v>1</v>
      </c>
    </row>
    <row r="11760" spans="1:4" x14ac:dyDescent="0.2">
      <c r="A11760">
        <v>93428</v>
      </c>
      <c r="B11760" t="s">
        <v>6064</v>
      </c>
      <c r="C11760">
        <v>93423</v>
      </c>
      <c r="D11760">
        <v>1</v>
      </c>
    </row>
    <row r="11761" spans="1:4" x14ac:dyDescent="0.2">
      <c r="A11761">
        <v>93427</v>
      </c>
    </row>
    <row r="11762" spans="1:4" x14ac:dyDescent="0.2">
      <c r="A11762">
        <v>93427</v>
      </c>
      <c r="B11762" t="s">
        <v>6064</v>
      </c>
      <c r="C11762">
        <v>93426</v>
      </c>
      <c r="D11762">
        <v>1</v>
      </c>
    </row>
    <row r="11763" spans="1:4" x14ac:dyDescent="0.2">
      <c r="A11763">
        <v>93427</v>
      </c>
      <c r="B11763" t="s">
        <v>6064</v>
      </c>
      <c r="C11763">
        <v>93425</v>
      </c>
      <c r="D11763">
        <v>1</v>
      </c>
    </row>
    <row r="11764" spans="1:4" x14ac:dyDescent="0.2">
      <c r="A11764">
        <v>93427</v>
      </c>
      <c r="B11764" t="s">
        <v>6064</v>
      </c>
      <c r="C11764">
        <v>93424</v>
      </c>
      <c r="D11764">
        <v>1</v>
      </c>
    </row>
    <row r="11765" spans="1:4" x14ac:dyDescent="0.2">
      <c r="A11765">
        <v>93427</v>
      </c>
      <c r="B11765" t="s">
        <v>6064</v>
      </c>
      <c r="C11765">
        <v>93423</v>
      </c>
      <c r="D11765">
        <v>1</v>
      </c>
    </row>
    <row r="11766" spans="1:4" x14ac:dyDescent="0.2">
      <c r="A11766">
        <v>93422</v>
      </c>
    </row>
    <row r="11767" spans="1:4" x14ac:dyDescent="0.2">
      <c r="A11767">
        <v>93422</v>
      </c>
      <c r="B11767" t="s">
        <v>6064</v>
      </c>
      <c r="C11767">
        <v>93418</v>
      </c>
      <c r="D11767">
        <v>1</v>
      </c>
    </row>
    <row r="11768" spans="1:4" x14ac:dyDescent="0.2">
      <c r="A11768">
        <v>93422</v>
      </c>
      <c r="B11768" t="s">
        <v>6064</v>
      </c>
      <c r="C11768">
        <v>93417</v>
      </c>
      <c r="D11768">
        <v>1</v>
      </c>
    </row>
    <row r="11769" spans="1:4" x14ac:dyDescent="0.2">
      <c r="A11769">
        <v>93421</v>
      </c>
    </row>
    <row r="11770" spans="1:4" x14ac:dyDescent="0.2">
      <c r="A11770">
        <v>93421</v>
      </c>
      <c r="B11770" t="s">
        <v>6064</v>
      </c>
      <c r="C11770">
        <v>93420</v>
      </c>
      <c r="D11770">
        <v>1</v>
      </c>
    </row>
    <row r="11771" spans="1:4" x14ac:dyDescent="0.2">
      <c r="A11771">
        <v>93421</v>
      </c>
      <c r="B11771" t="s">
        <v>6064</v>
      </c>
      <c r="C11771">
        <v>93419</v>
      </c>
      <c r="D11771">
        <v>1</v>
      </c>
    </row>
    <row r="11772" spans="1:4" x14ac:dyDescent="0.2">
      <c r="A11772">
        <v>93421</v>
      </c>
      <c r="B11772" t="s">
        <v>6064</v>
      </c>
      <c r="C11772">
        <v>93418</v>
      </c>
      <c r="D11772">
        <v>1</v>
      </c>
    </row>
    <row r="11773" spans="1:4" x14ac:dyDescent="0.2">
      <c r="A11773">
        <v>93421</v>
      </c>
      <c r="B11773" t="s">
        <v>6064</v>
      </c>
      <c r="C11773">
        <v>93417</v>
      </c>
      <c r="D11773">
        <v>1</v>
      </c>
    </row>
    <row r="11774" spans="1:4" x14ac:dyDescent="0.2">
      <c r="A11774">
        <v>93282</v>
      </c>
    </row>
    <row r="11775" spans="1:4" x14ac:dyDescent="0.2">
      <c r="A11775">
        <v>93282</v>
      </c>
      <c r="B11775" t="s">
        <v>6064</v>
      </c>
      <c r="C11775">
        <v>93278</v>
      </c>
      <c r="D11775">
        <v>1</v>
      </c>
    </row>
    <row r="11776" spans="1:4" x14ac:dyDescent="0.2">
      <c r="A11776">
        <v>93282</v>
      </c>
      <c r="B11776" t="s">
        <v>6064</v>
      </c>
      <c r="C11776">
        <v>93277</v>
      </c>
      <c r="D11776">
        <v>1</v>
      </c>
    </row>
    <row r="11777" spans="1:4" x14ac:dyDescent="0.2">
      <c r="A11777">
        <v>93282</v>
      </c>
      <c r="B11777" t="s">
        <v>6064</v>
      </c>
      <c r="C11777">
        <v>88295</v>
      </c>
      <c r="D11777">
        <v>1</v>
      </c>
    </row>
    <row r="11778" spans="1:4" x14ac:dyDescent="0.2">
      <c r="A11778">
        <v>93281</v>
      </c>
    </row>
    <row r="11779" spans="1:4" x14ac:dyDescent="0.2">
      <c r="A11779">
        <v>93281</v>
      </c>
      <c r="B11779" t="s">
        <v>6064</v>
      </c>
      <c r="C11779">
        <v>93280</v>
      </c>
      <c r="D11779">
        <v>1</v>
      </c>
    </row>
    <row r="11780" spans="1:4" x14ac:dyDescent="0.2">
      <c r="A11780">
        <v>93281</v>
      </c>
      <c r="B11780" t="s">
        <v>6064</v>
      </c>
      <c r="C11780">
        <v>93279</v>
      </c>
      <c r="D11780">
        <v>1</v>
      </c>
    </row>
    <row r="11781" spans="1:4" x14ac:dyDescent="0.2">
      <c r="A11781">
        <v>93281</v>
      </c>
      <c r="B11781" t="s">
        <v>6064</v>
      </c>
      <c r="C11781">
        <v>93278</v>
      </c>
      <c r="D11781">
        <v>1</v>
      </c>
    </row>
    <row r="11782" spans="1:4" x14ac:dyDescent="0.2">
      <c r="A11782">
        <v>93281</v>
      </c>
      <c r="B11782" t="s">
        <v>6064</v>
      </c>
      <c r="C11782">
        <v>93277</v>
      </c>
      <c r="D11782">
        <v>1</v>
      </c>
    </row>
    <row r="11783" spans="1:4" x14ac:dyDescent="0.2">
      <c r="A11783">
        <v>93281</v>
      </c>
      <c r="B11783" t="s">
        <v>6064</v>
      </c>
      <c r="C11783">
        <v>88295</v>
      </c>
      <c r="D11783">
        <v>1</v>
      </c>
    </row>
    <row r="11784" spans="1:4" x14ac:dyDescent="0.2">
      <c r="A11784">
        <v>104914</v>
      </c>
    </row>
    <row r="11785" spans="1:4" x14ac:dyDescent="0.2">
      <c r="A11785">
        <v>104914</v>
      </c>
      <c r="B11785" t="s">
        <v>6064</v>
      </c>
      <c r="C11785">
        <v>104910</v>
      </c>
      <c r="D11785">
        <v>1</v>
      </c>
    </row>
    <row r="11786" spans="1:4" x14ac:dyDescent="0.2">
      <c r="A11786">
        <v>104914</v>
      </c>
      <c r="B11786" t="s">
        <v>6064</v>
      </c>
      <c r="C11786">
        <v>104909</v>
      </c>
      <c r="D11786">
        <v>1</v>
      </c>
    </row>
    <row r="11787" spans="1:4" x14ac:dyDescent="0.2">
      <c r="A11787">
        <v>104914</v>
      </c>
      <c r="B11787" t="s">
        <v>6064</v>
      </c>
      <c r="C11787">
        <v>88296</v>
      </c>
      <c r="D11787">
        <v>1</v>
      </c>
    </row>
    <row r="11788" spans="1:4" x14ac:dyDescent="0.2">
      <c r="A11788">
        <v>104913</v>
      </c>
    </row>
    <row r="11789" spans="1:4" x14ac:dyDescent="0.2">
      <c r="A11789">
        <v>104913</v>
      </c>
      <c r="B11789" t="s">
        <v>6064</v>
      </c>
      <c r="C11789">
        <v>104912</v>
      </c>
      <c r="D11789">
        <v>1</v>
      </c>
    </row>
    <row r="11790" spans="1:4" x14ac:dyDescent="0.2">
      <c r="A11790">
        <v>104913</v>
      </c>
      <c r="B11790" t="s">
        <v>6064</v>
      </c>
      <c r="C11790">
        <v>104911</v>
      </c>
      <c r="D11790">
        <v>1</v>
      </c>
    </row>
    <row r="11791" spans="1:4" x14ac:dyDescent="0.2">
      <c r="A11791">
        <v>104913</v>
      </c>
      <c r="B11791" t="s">
        <v>6064</v>
      </c>
      <c r="C11791">
        <v>104910</v>
      </c>
      <c r="D11791">
        <v>1</v>
      </c>
    </row>
    <row r="11792" spans="1:4" x14ac:dyDescent="0.2">
      <c r="A11792">
        <v>104913</v>
      </c>
      <c r="B11792" t="s">
        <v>6064</v>
      </c>
      <c r="C11792">
        <v>104909</v>
      </c>
      <c r="D11792">
        <v>1</v>
      </c>
    </row>
    <row r="11793" spans="1:4" x14ac:dyDescent="0.2">
      <c r="A11793">
        <v>104913</v>
      </c>
      <c r="B11793" t="s">
        <v>6064</v>
      </c>
      <c r="C11793">
        <v>88296</v>
      </c>
      <c r="D11793">
        <v>1</v>
      </c>
    </row>
    <row r="11794" spans="1:4" x14ac:dyDescent="0.2">
      <c r="A11794">
        <v>102845</v>
      </c>
    </row>
    <row r="11795" spans="1:4" x14ac:dyDescent="0.2">
      <c r="A11795">
        <v>102845</v>
      </c>
      <c r="B11795" t="s">
        <v>6064</v>
      </c>
      <c r="C11795">
        <v>102841</v>
      </c>
      <c r="D11795">
        <v>1</v>
      </c>
    </row>
    <row r="11796" spans="1:4" x14ac:dyDescent="0.2">
      <c r="A11796">
        <v>102845</v>
      </c>
      <c r="B11796" t="s">
        <v>6064</v>
      </c>
      <c r="C11796">
        <v>102840</v>
      </c>
      <c r="D11796">
        <v>1</v>
      </c>
    </row>
    <row r="11797" spans="1:4" x14ac:dyDescent="0.2">
      <c r="A11797">
        <v>102845</v>
      </c>
      <c r="B11797" t="s">
        <v>6064</v>
      </c>
      <c r="C11797">
        <v>88296</v>
      </c>
      <c r="D11797">
        <v>1</v>
      </c>
    </row>
    <row r="11798" spans="1:4" x14ac:dyDescent="0.2">
      <c r="A11798">
        <v>102844</v>
      </c>
    </row>
    <row r="11799" spans="1:4" x14ac:dyDescent="0.2">
      <c r="A11799">
        <v>102844</v>
      </c>
      <c r="B11799" t="s">
        <v>6064</v>
      </c>
      <c r="C11799">
        <v>102843</v>
      </c>
      <c r="D11799">
        <v>1</v>
      </c>
    </row>
    <row r="11800" spans="1:4" x14ac:dyDescent="0.2">
      <c r="A11800">
        <v>102844</v>
      </c>
      <c r="B11800" t="s">
        <v>6064</v>
      </c>
      <c r="C11800">
        <v>102842</v>
      </c>
      <c r="D11800">
        <v>1</v>
      </c>
    </row>
    <row r="11801" spans="1:4" x14ac:dyDescent="0.2">
      <c r="A11801">
        <v>102844</v>
      </c>
      <c r="B11801" t="s">
        <v>6064</v>
      </c>
      <c r="C11801">
        <v>102841</v>
      </c>
      <c r="D11801">
        <v>1</v>
      </c>
    </row>
    <row r="11802" spans="1:4" x14ac:dyDescent="0.2">
      <c r="A11802">
        <v>102844</v>
      </c>
      <c r="B11802" t="s">
        <v>6064</v>
      </c>
      <c r="C11802">
        <v>102840</v>
      </c>
      <c r="D11802">
        <v>1</v>
      </c>
    </row>
    <row r="11803" spans="1:4" x14ac:dyDescent="0.2">
      <c r="A11803">
        <v>102844</v>
      </c>
      <c r="B11803" t="s">
        <v>6064</v>
      </c>
      <c r="C11803">
        <v>88296</v>
      </c>
      <c r="D11803">
        <v>1</v>
      </c>
    </row>
    <row r="11804" spans="1:4" x14ac:dyDescent="0.2">
      <c r="A11804">
        <v>89273</v>
      </c>
    </row>
    <row r="11805" spans="1:4" x14ac:dyDescent="0.2">
      <c r="A11805">
        <v>89273</v>
      </c>
      <c r="B11805" t="s">
        <v>6064</v>
      </c>
      <c r="C11805">
        <v>89269</v>
      </c>
      <c r="D11805">
        <v>1</v>
      </c>
    </row>
    <row r="11806" spans="1:4" x14ac:dyDescent="0.2">
      <c r="A11806">
        <v>89273</v>
      </c>
      <c r="B11806" t="s">
        <v>6064</v>
      </c>
      <c r="C11806">
        <v>89268</v>
      </c>
      <c r="D11806">
        <v>1</v>
      </c>
    </row>
    <row r="11807" spans="1:4" x14ac:dyDescent="0.2">
      <c r="A11807">
        <v>89273</v>
      </c>
      <c r="B11807" t="s">
        <v>6064</v>
      </c>
      <c r="C11807">
        <v>89267</v>
      </c>
      <c r="D11807">
        <v>1</v>
      </c>
    </row>
    <row r="11808" spans="1:4" x14ac:dyDescent="0.2">
      <c r="A11808">
        <v>89273</v>
      </c>
      <c r="B11808" t="s">
        <v>6064</v>
      </c>
      <c r="C11808">
        <v>88296</v>
      </c>
      <c r="D11808">
        <v>1</v>
      </c>
    </row>
    <row r="11809" spans="1:4" x14ac:dyDescent="0.2">
      <c r="A11809">
        <v>89272</v>
      </c>
    </row>
    <row r="11810" spans="1:4" x14ac:dyDescent="0.2">
      <c r="A11810">
        <v>89272</v>
      </c>
      <c r="B11810" t="s">
        <v>6064</v>
      </c>
      <c r="C11810">
        <v>89271</v>
      </c>
      <c r="D11810">
        <v>1</v>
      </c>
    </row>
    <row r="11811" spans="1:4" x14ac:dyDescent="0.2">
      <c r="A11811">
        <v>89272</v>
      </c>
      <c r="B11811" t="s">
        <v>6064</v>
      </c>
      <c r="C11811">
        <v>89270</v>
      </c>
      <c r="D11811">
        <v>1</v>
      </c>
    </row>
    <row r="11812" spans="1:4" x14ac:dyDescent="0.2">
      <c r="A11812">
        <v>89272</v>
      </c>
      <c r="B11812" t="s">
        <v>6064</v>
      </c>
      <c r="C11812">
        <v>89269</v>
      </c>
      <c r="D11812">
        <v>1</v>
      </c>
    </row>
    <row r="11813" spans="1:4" x14ac:dyDescent="0.2">
      <c r="A11813">
        <v>89272</v>
      </c>
      <c r="B11813" t="s">
        <v>6064</v>
      </c>
      <c r="C11813">
        <v>89268</v>
      </c>
      <c r="D11813">
        <v>1</v>
      </c>
    </row>
    <row r="11814" spans="1:4" x14ac:dyDescent="0.2">
      <c r="A11814">
        <v>89272</v>
      </c>
      <c r="B11814" t="s">
        <v>6064</v>
      </c>
      <c r="C11814">
        <v>89267</v>
      </c>
      <c r="D11814">
        <v>1</v>
      </c>
    </row>
    <row r="11815" spans="1:4" x14ac:dyDescent="0.2">
      <c r="A11815">
        <v>89272</v>
      </c>
      <c r="B11815" t="s">
        <v>6064</v>
      </c>
      <c r="C11815">
        <v>88296</v>
      </c>
      <c r="D11815">
        <v>1</v>
      </c>
    </row>
    <row r="11816" spans="1:4" x14ac:dyDescent="0.2">
      <c r="A11816">
        <v>93288</v>
      </c>
    </row>
    <row r="11817" spans="1:4" x14ac:dyDescent="0.2">
      <c r="A11817">
        <v>93288</v>
      </c>
      <c r="B11817" t="s">
        <v>6064</v>
      </c>
      <c r="C11817">
        <v>93296</v>
      </c>
      <c r="D11817">
        <v>1</v>
      </c>
    </row>
    <row r="11818" spans="1:4" x14ac:dyDescent="0.2">
      <c r="A11818">
        <v>93288</v>
      </c>
      <c r="B11818" t="s">
        <v>6064</v>
      </c>
      <c r="C11818">
        <v>93284</v>
      </c>
      <c r="D11818">
        <v>1</v>
      </c>
    </row>
    <row r="11819" spans="1:4" x14ac:dyDescent="0.2">
      <c r="A11819">
        <v>93288</v>
      </c>
      <c r="B11819" t="s">
        <v>6064</v>
      </c>
      <c r="C11819">
        <v>93283</v>
      </c>
      <c r="D11819">
        <v>1</v>
      </c>
    </row>
    <row r="11820" spans="1:4" x14ac:dyDescent="0.2">
      <c r="A11820">
        <v>93288</v>
      </c>
      <c r="B11820" t="s">
        <v>6064</v>
      </c>
      <c r="C11820">
        <v>88296</v>
      </c>
      <c r="D11820">
        <v>1</v>
      </c>
    </row>
    <row r="11821" spans="1:4" x14ac:dyDescent="0.2">
      <c r="A11821">
        <v>93287</v>
      </c>
    </row>
    <row r="11822" spans="1:4" x14ac:dyDescent="0.2">
      <c r="A11822">
        <v>93287</v>
      </c>
      <c r="B11822" t="s">
        <v>6064</v>
      </c>
      <c r="C11822">
        <v>93296</v>
      </c>
      <c r="D11822">
        <v>1</v>
      </c>
    </row>
    <row r="11823" spans="1:4" x14ac:dyDescent="0.2">
      <c r="A11823">
        <v>93287</v>
      </c>
      <c r="B11823" t="s">
        <v>6064</v>
      </c>
      <c r="C11823">
        <v>93286</v>
      </c>
      <c r="D11823">
        <v>1</v>
      </c>
    </row>
    <row r="11824" spans="1:4" x14ac:dyDescent="0.2">
      <c r="A11824">
        <v>93287</v>
      </c>
      <c r="B11824" t="s">
        <v>6064</v>
      </c>
      <c r="C11824">
        <v>93285</v>
      </c>
      <c r="D11824">
        <v>1</v>
      </c>
    </row>
    <row r="11825" spans="1:4" x14ac:dyDescent="0.2">
      <c r="A11825">
        <v>93287</v>
      </c>
      <c r="B11825" t="s">
        <v>6064</v>
      </c>
      <c r="C11825">
        <v>93284</v>
      </c>
      <c r="D11825">
        <v>1</v>
      </c>
    </row>
    <row r="11826" spans="1:4" x14ac:dyDescent="0.2">
      <c r="A11826">
        <v>93287</v>
      </c>
      <c r="B11826" t="s">
        <v>6064</v>
      </c>
      <c r="C11826">
        <v>93283</v>
      </c>
      <c r="D11826">
        <v>1</v>
      </c>
    </row>
    <row r="11827" spans="1:4" x14ac:dyDescent="0.2">
      <c r="A11827">
        <v>93287</v>
      </c>
      <c r="B11827" t="s">
        <v>6064</v>
      </c>
      <c r="C11827">
        <v>88296</v>
      </c>
      <c r="D11827">
        <v>1</v>
      </c>
    </row>
    <row r="11828" spans="1:4" x14ac:dyDescent="0.2">
      <c r="A11828">
        <v>104711</v>
      </c>
    </row>
    <row r="11829" spans="1:4" x14ac:dyDescent="0.2">
      <c r="A11829">
        <v>104711</v>
      </c>
      <c r="B11829" t="s">
        <v>6064</v>
      </c>
      <c r="C11829">
        <v>104707</v>
      </c>
      <c r="D11829">
        <v>1</v>
      </c>
    </row>
    <row r="11830" spans="1:4" x14ac:dyDescent="0.2">
      <c r="A11830">
        <v>104711</v>
      </c>
      <c r="B11830" t="s">
        <v>6064</v>
      </c>
      <c r="C11830">
        <v>104706</v>
      </c>
      <c r="D11830">
        <v>1</v>
      </c>
    </row>
    <row r="11831" spans="1:4" x14ac:dyDescent="0.2">
      <c r="A11831">
        <v>104711</v>
      </c>
      <c r="B11831" t="s">
        <v>6064</v>
      </c>
      <c r="C11831">
        <v>88296</v>
      </c>
      <c r="D11831">
        <v>1</v>
      </c>
    </row>
    <row r="11832" spans="1:4" x14ac:dyDescent="0.2">
      <c r="A11832">
        <v>104710</v>
      </c>
    </row>
    <row r="11833" spans="1:4" x14ac:dyDescent="0.2">
      <c r="A11833">
        <v>104710</v>
      </c>
      <c r="B11833" t="s">
        <v>6064</v>
      </c>
      <c r="C11833">
        <v>104709</v>
      </c>
      <c r="D11833">
        <v>1</v>
      </c>
    </row>
    <row r="11834" spans="1:4" x14ac:dyDescent="0.2">
      <c r="A11834">
        <v>104710</v>
      </c>
      <c r="B11834" t="s">
        <v>6064</v>
      </c>
      <c r="C11834">
        <v>104708</v>
      </c>
      <c r="D11834">
        <v>1</v>
      </c>
    </row>
    <row r="11835" spans="1:4" x14ac:dyDescent="0.2">
      <c r="A11835">
        <v>104710</v>
      </c>
      <c r="B11835" t="s">
        <v>6064</v>
      </c>
      <c r="C11835">
        <v>104707</v>
      </c>
      <c r="D11835">
        <v>1</v>
      </c>
    </row>
    <row r="11836" spans="1:4" x14ac:dyDescent="0.2">
      <c r="A11836">
        <v>104710</v>
      </c>
      <c r="B11836" t="s">
        <v>6064</v>
      </c>
      <c r="C11836">
        <v>104706</v>
      </c>
      <c r="D11836">
        <v>1</v>
      </c>
    </row>
    <row r="11837" spans="1:4" x14ac:dyDescent="0.2">
      <c r="A11837">
        <v>104710</v>
      </c>
      <c r="B11837" t="s">
        <v>6064</v>
      </c>
      <c r="C11837">
        <v>88296</v>
      </c>
      <c r="D11837">
        <v>1</v>
      </c>
    </row>
    <row r="11838" spans="1:4" x14ac:dyDescent="0.2">
      <c r="A11838">
        <v>104908</v>
      </c>
    </row>
    <row r="11839" spans="1:4" x14ac:dyDescent="0.2">
      <c r="A11839">
        <v>104908</v>
      </c>
      <c r="B11839" t="s">
        <v>6064</v>
      </c>
      <c r="C11839">
        <v>104904</v>
      </c>
      <c r="D11839">
        <v>1</v>
      </c>
    </row>
    <row r="11840" spans="1:4" x14ac:dyDescent="0.2">
      <c r="A11840">
        <v>104908</v>
      </c>
      <c r="B11840" t="s">
        <v>6064</v>
      </c>
      <c r="C11840">
        <v>104903</v>
      </c>
      <c r="D11840">
        <v>1</v>
      </c>
    </row>
    <row r="11841" spans="1:4" x14ac:dyDescent="0.2">
      <c r="A11841">
        <v>104908</v>
      </c>
      <c r="B11841" t="s">
        <v>6064</v>
      </c>
      <c r="C11841">
        <v>88296</v>
      </c>
      <c r="D11841">
        <v>1</v>
      </c>
    </row>
    <row r="11842" spans="1:4" x14ac:dyDescent="0.2">
      <c r="A11842">
        <v>104907</v>
      </c>
    </row>
    <row r="11843" spans="1:4" x14ac:dyDescent="0.2">
      <c r="A11843">
        <v>104907</v>
      </c>
      <c r="B11843" t="s">
        <v>6064</v>
      </c>
      <c r="C11843">
        <v>104906</v>
      </c>
      <c r="D11843">
        <v>1</v>
      </c>
    </row>
    <row r="11844" spans="1:4" x14ac:dyDescent="0.2">
      <c r="A11844">
        <v>104907</v>
      </c>
      <c r="B11844" t="s">
        <v>6064</v>
      </c>
      <c r="C11844">
        <v>104905</v>
      </c>
      <c r="D11844">
        <v>1</v>
      </c>
    </row>
    <row r="11845" spans="1:4" x14ac:dyDescent="0.2">
      <c r="A11845">
        <v>104907</v>
      </c>
      <c r="B11845" t="s">
        <v>6064</v>
      </c>
      <c r="C11845">
        <v>104904</v>
      </c>
      <c r="D11845">
        <v>1</v>
      </c>
    </row>
    <row r="11846" spans="1:4" x14ac:dyDescent="0.2">
      <c r="A11846">
        <v>104907</v>
      </c>
      <c r="B11846" t="s">
        <v>6064</v>
      </c>
      <c r="C11846">
        <v>104903</v>
      </c>
      <c r="D11846">
        <v>1</v>
      </c>
    </row>
    <row r="11847" spans="1:4" x14ac:dyDescent="0.2">
      <c r="A11847">
        <v>104907</v>
      </c>
      <c r="B11847" t="s">
        <v>6064</v>
      </c>
      <c r="C11847">
        <v>88296</v>
      </c>
      <c r="D11847">
        <v>1</v>
      </c>
    </row>
    <row r="11848" spans="1:4" x14ac:dyDescent="0.2">
      <c r="A11848">
        <v>102851</v>
      </c>
    </row>
    <row r="11849" spans="1:4" x14ac:dyDescent="0.2">
      <c r="A11849">
        <v>102851</v>
      </c>
      <c r="B11849" t="s">
        <v>6064</v>
      </c>
      <c r="C11849">
        <v>102847</v>
      </c>
      <c r="D11849">
        <v>1</v>
      </c>
    </row>
    <row r="11850" spans="1:4" x14ac:dyDescent="0.2">
      <c r="A11850">
        <v>102851</v>
      </c>
      <c r="B11850" t="s">
        <v>6064</v>
      </c>
      <c r="C11850">
        <v>102846</v>
      </c>
      <c r="D11850">
        <v>1</v>
      </c>
    </row>
    <row r="11851" spans="1:4" x14ac:dyDescent="0.2">
      <c r="A11851">
        <v>102851</v>
      </c>
      <c r="B11851" t="s">
        <v>6064</v>
      </c>
      <c r="C11851">
        <v>88296</v>
      </c>
      <c r="D11851">
        <v>1</v>
      </c>
    </row>
    <row r="11852" spans="1:4" x14ac:dyDescent="0.2">
      <c r="A11852">
        <v>102850</v>
      </c>
    </row>
    <row r="11853" spans="1:4" x14ac:dyDescent="0.2">
      <c r="A11853">
        <v>102850</v>
      </c>
      <c r="B11853" t="s">
        <v>6064</v>
      </c>
      <c r="C11853">
        <v>102849</v>
      </c>
      <c r="D11853">
        <v>1</v>
      </c>
    </row>
    <row r="11854" spans="1:4" x14ac:dyDescent="0.2">
      <c r="A11854">
        <v>102850</v>
      </c>
      <c r="B11854" t="s">
        <v>6064</v>
      </c>
      <c r="C11854">
        <v>102848</v>
      </c>
      <c r="D11854">
        <v>1</v>
      </c>
    </row>
    <row r="11855" spans="1:4" x14ac:dyDescent="0.2">
      <c r="A11855">
        <v>102850</v>
      </c>
      <c r="B11855" t="s">
        <v>6064</v>
      </c>
      <c r="C11855">
        <v>102847</v>
      </c>
      <c r="D11855">
        <v>1</v>
      </c>
    </row>
    <row r="11856" spans="1:4" x14ac:dyDescent="0.2">
      <c r="A11856">
        <v>102850</v>
      </c>
      <c r="B11856" t="s">
        <v>6064</v>
      </c>
      <c r="C11856">
        <v>102846</v>
      </c>
      <c r="D11856">
        <v>1</v>
      </c>
    </row>
    <row r="11857" spans="1:4" x14ac:dyDescent="0.2">
      <c r="A11857">
        <v>102850</v>
      </c>
      <c r="B11857" t="s">
        <v>6064</v>
      </c>
      <c r="C11857">
        <v>88296</v>
      </c>
      <c r="D11857">
        <v>1</v>
      </c>
    </row>
    <row r="11858" spans="1:4" x14ac:dyDescent="0.2">
      <c r="A11858">
        <v>102857</v>
      </c>
    </row>
    <row r="11859" spans="1:4" x14ac:dyDescent="0.2">
      <c r="A11859">
        <v>102857</v>
      </c>
      <c r="B11859" t="s">
        <v>6064</v>
      </c>
      <c r="C11859">
        <v>102853</v>
      </c>
      <c r="D11859">
        <v>1</v>
      </c>
    </row>
    <row r="11860" spans="1:4" x14ac:dyDescent="0.2">
      <c r="A11860">
        <v>102857</v>
      </c>
      <c r="B11860" t="s">
        <v>6064</v>
      </c>
      <c r="C11860">
        <v>102852</v>
      </c>
      <c r="D11860">
        <v>1</v>
      </c>
    </row>
    <row r="11861" spans="1:4" x14ac:dyDescent="0.2">
      <c r="A11861">
        <v>102857</v>
      </c>
      <c r="B11861" t="s">
        <v>6064</v>
      </c>
      <c r="C11861">
        <v>88296</v>
      </c>
      <c r="D11861">
        <v>1</v>
      </c>
    </row>
    <row r="11862" spans="1:4" x14ac:dyDescent="0.2">
      <c r="A11862">
        <v>102856</v>
      </c>
    </row>
    <row r="11863" spans="1:4" x14ac:dyDescent="0.2">
      <c r="A11863">
        <v>102856</v>
      </c>
      <c r="B11863" t="s">
        <v>6064</v>
      </c>
      <c r="C11863">
        <v>102855</v>
      </c>
      <c r="D11863">
        <v>1</v>
      </c>
    </row>
    <row r="11864" spans="1:4" x14ac:dyDescent="0.2">
      <c r="A11864">
        <v>102856</v>
      </c>
      <c r="B11864" t="s">
        <v>6064</v>
      </c>
      <c r="C11864">
        <v>102854</v>
      </c>
      <c r="D11864">
        <v>1</v>
      </c>
    </row>
    <row r="11865" spans="1:4" x14ac:dyDescent="0.2">
      <c r="A11865">
        <v>102856</v>
      </c>
      <c r="B11865" t="s">
        <v>6064</v>
      </c>
      <c r="C11865">
        <v>102853</v>
      </c>
      <c r="D11865">
        <v>1</v>
      </c>
    </row>
    <row r="11866" spans="1:4" x14ac:dyDescent="0.2">
      <c r="A11866">
        <v>102856</v>
      </c>
      <c r="B11866" t="s">
        <v>6064</v>
      </c>
      <c r="C11866">
        <v>102852</v>
      </c>
      <c r="D11866">
        <v>1</v>
      </c>
    </row>
    <row r="11867" spans="1:4" x14ac:dyDescent="0.2">
      <c r="A11867">
        <v>102856</v>
      </c>
      <c r="B11867" t="s">
        <v>6064</v>
      </c>
      <c r="C11867">
        <v>88296</v>
      </c>
      <c r="D11867">
        <v>1</v>
      </c>
    </row>
    <row r="11868" spans="1:4" x14ac:dyDescent="0.2">
      <c r="A11868">
        <v>93403</v>
      </c>
    </row>
    <row r="11869" spans="1:4" x14ac:dyDescent="0.2">
      <c r="A11869">
        <v>93403</v>
      </c>
      <c r="B11869" t="s">
        <v>6064</v>
      </c>
      <c r="C11869">
        <v>93399</v>
      </c>
      <c r="D11869">
        <v>1</v>
      </c>
    </row>
    <row r="11870" spans="1:4" x14ac:dyDescent="0.2">
      <c r="A11870">
        <v>93403</v>
      </c>
      <c r="B11870" t="s">
        <v>6064</v>
      </c>
      <c r="C11870">
        <v>93398</v>
      </c>
      <c r="D11870">
        <v>1</v>
      </c>
    </row>
    <row r="11871" spans="1:4" x14ac:dyDescent="0.2">
      <c r="A11871">
        <v>93403</v>
      </c>
      <c r="B11871" t="s">
        <v>6064</v>
      </c>
      <c r="C11871">
        <v>93397</v>
      </c>
      <c r="D11871">
        <v>1</v>
      </c>
    </row>
    <row r="11872" spans="1:4" x14ac:dyDescent="0.2">
      <c r="A11872">
        <v>93403</v>
      </c>
      <c r="B11872" t="s">
        <v>6064</v>
      </c>
      <c r="C11872">
        <v>88286</v>
      </c>
      <c r="D11872">
        <v>1</v>
      </c>
    </row>
    <row r="11873" spans="1:4" x14ac:dyDescent="0.2">
      <c r="A11873">
        <v>93402</v>
      </c>
    </row>
    <row r="11874" spans="1:4" x14ac:dyDescent="0.2">
      <c r="A11874">
        <v>93402</v>
      </c>
      <c r="B11874" t="s">
        <v>6064</v>
      </c>
      <c r="C11874">
        <v>93401</v>
      </c>
      <c r="D11874">
        <v>1</v>
      </c>
    </row>
    <row r="11875" spans="1:4" x14ac:dyDescent="0.2">
      <c r="A11875">
        <v>93402</v>
      </c>
      <c r="B11875" t="s">
        <v>6064</v>
      </c>
      <c r="C11875">
        <v>93400</v>
      </c>
      <c r="D11875">
        <v>1</v>
      </c>
    </row>
    <row r="11876" spans="1:4" x14ac:dyDescent="0.2">
      <c r="A11876">
        <v>93402</v>
      </c>
      <c r="B11876" t="s">
        <v>6064</v>
      </c>
      <c r="C11876">
        <v>93399</v>
      </c>
      <c r="D11876">
        <v>1</v>
      </c>
    </row>
    <row r="11877" spans="1:4" x14ac:dyDescent="0.2">
      <c r="A11877">
        <v>93402</v>
      </c>
      <c r="B11877" t="s">
        <v>6064</v>
      </c>
      <c r="C11877">
        <v>93398</v>
      </c>
      <c r="D11877">
        <v>1</v>
      </c>
    </row>
    <row r="11878" spans="1:4" x14ac:dyDescent="0.2">
      <c r="A11878">
        <v>93402</v>
      </c>
      <c r="B11878" t="s">
        <v>6064</v>
      </c>
      <c r="C11878">
        <v>93397</v>
      </c>
      <c r="D11878">
        <v>1</v>
      </c>
    </row>
    <row r="11879" spans="1:4" x14ac:dyDescent="0.2">
      <c r="A11879">
        <v>93402</v>
      </c>
      <c r="B11879" t="s">
        <v>6064</v>
      </c>
      <c r="C11879">
        <v>88286</v>
      </c>
      <c r="D11879">
        <v>1</v>
      </c>
    </row>
    <row r="11880" spans="1:4" x14ac:dyDescent="0.2">
      <c r="A11880">
        <v>5930</v>
      </c>
    </row>
    <row r="11881" spans="1:4" x14ac:dyDescent="0.2">
      <c r="A11881">
        <v>5930</v>
      </c>
      <c r="B11881" t="s">
        <v>6064</v>
      </c>
      <c r="C11881">
        <v>91466</v>
      </c>
      <c r="D11881">
        <v>1</v>
      </c>
    </row>
    <row r="11882" spans="1:4" x14ac:dyDescent="0.2">
      <c r="A11882">
        <v>5930</v>
      </c>
      <c r="B11882" t="s">
        <v>6064</v>
      </c>
      <c r="C11882">
        <v>89260</v>
      </c>
      <c r="D11882">
        <v>1</v>
      </c>
    </row>
    <row r="11883" spans="1:4" x14ac:dyDescent="0.2">
      <c r="A11883">
        <v>5930</v>
      </c>
      <c r="B11883" t="s">
        <v>6064</v>
      </c>
      <c r="C11883">
        <v>89259</v>
      </c>
      <c r="D11883">
        <v>1</v>
      </c>
    </row>
    <row r="11884" spans="1:4" x14ac:dyDescent="0.2">
      <c r="A11884">
        <v>5930</v>
      </c>
      <c r="B11884" t="s">
        <v>6064</v>
      </c>
      <c r="C11884">
        <v>88286</v>
      </c>
      <c r="D11884">
        <v>1</v>
      </c>
    </row>
    <row r="11885" spans="1:4" x14ac:dyDescent="0.2">
      <c r="A11885">
        <v>5928</v>
      </c>
    </row>
    <row r="11886" spans="1:4" x14ac:dyDescent="0.2">
      <c r="A11886">
        <v>5928</v>
      </c>
      <c r="B11886" t="s">
        <v>6064</v>
      </c>
      <c r="C11886">
        <v>91467</v>
      </c>
      <c r="D11886">
        <v>1</v>
      </c>
    </row>
    <row r="11887" spans="1:4" x14ac:dyDescent="0.2">
      <c r="A11887">
        <v>5928</v>
      </c>
      <c r="B11887" t="s">
        <v>6064</v>
      </c>
      <c r="C11887">
        <v>91466</v>
      </c>
      <c r="D11887">
        <v>1</v>
      </c>
    </row>
    <row r="11888" spans="1:4" x14ac:dyDescent="0.2">
      <c r="A11888">
        <v>5928</v>
      </c>
      <c r="B11888" t="s">
        <v>6064</v>
      </c>
      <c r="C11888">
        <v>89262</v>
      </c>
      <c r="D11888">
        <v>1</v>
      </c>
    </row>
    <row r="11889" spans="1:4" x14ac:dyDescent="0.2">
      <c r="A11889">
        <v>5928</v>
      </c>
      <c r="B11889" t="s">
        <v>6064</v>
      </c>
      <c r="C11889">
        <v>89260</v>
      </c>
      <c r="D11889">
        <v>1</v>
      </c>
    </row>
    <row r="11890" spans="1:4" x14ac:dyDescent="0.2">
      <c r="A11890">
        <v>5928</v>
      </c>
      <c r="B11890" t="s">
        <v>6064</v>
      </c>
      <c r="C11890">
        <v>89259</v>
      </c>
      <c r="D11890">
        <v>1</v>
      </c>
    </row>
    <row r="11891" spans="1:4" x14ac:dyDescent="0.2">
      <c r="A11891">
        <v>5928</v>
      </c>
      <c r="B11891" t="s">
        <v>6064</v>
      </c>
      <c r="C11891">
        <v>88286</v>
      </c>
      <c r="D11891">
        <v>1</v>
      </c>
    </row>
    <row r="11892" spans="1:4" x14ac:dyDescent="0.2">
      <c r="A11892">
        <v>105845</v>
      </c>
    </row>
    <row r="11893" spans="1:4" x14ac:dyDescent="0.2">
      <c r="A11893">
        <v>105845</v>
      </c>
      <c r="B11893" t="s">
        <v>6064</v>
      </c>
      <c r="C11893">
        <v>105842</v>
      </c>
      <c r="D11893">
        <v>1</v>
      </c>
    </row>
    <row r="11894" spans="1:4" x14ac:dyDescent="0.2">
      <c r="A11894">
        <v>105845</v>
      </c>
      <c r="B11894" t="s">
        <v>6064</v>
      </c>
      <c r="C11894">
        <v>105840</v>
      </c>
      <c r="D11894">
        <v>1</v>
      </c>
    </row>
    <row r="11895" spans="1:4" x14ac:dyDescent="0.2">
      <c r="A11895">
        <v>105845</v>
      </c>
      <c r="B11895" t="s">
        <v>6064</v>
      </c>
      <c r="C11895">
        <v>105839</v>
      </c>
      <c r="D11895">
        <v>1</v>
      </c>
    </row>
    <row r="11896" spans="1:4" x14ac:dyDescent="0.2">
      <c r="A11896">
        <v>105845</v>
      </c>
      <c r="B11896" t="s">
        <v>6064</v>
      </c>
      <c r="C11896">
        <v>88286</v>
      </c>
      <c r="D11896">
        <v>1</v>
      </c>
    </row>
    <row r="11897" spans="1:4" x14ac:dyDescent="0.2">
      <c r="A11897">
        <v>105844</v>
      </c>
    </row>
    <row r="11898" spans="1:4" x14ac:dyDescent="0.2">
      <c r="A11898">
        <v>105844</v>
      </c>
      <c r="B11898" t="s">
        <v>6064</v>
      </c>
      <c r="C11898">
        <v>105843</v>
      </c>
      <c r="D11898">
        <v>1</v>
      </c>
    </row>
    <row r="11899" spans="1:4" x14ac:dyDescent="0.2">
      <c r="A11899">
        <v>105844</v>
      </c>
      <c r="B11899" t="s">
        <v>6064</v>
      </c>
      <c r="C11899">
        <v>105842</v>
      </c>
      <c r="D11899">
        <v>1</v>
      </c>
    </row>
    <row r="11900" spans="1:4" x14ac:dyDescent="0.2">
      <c r="A11900">
        <v>105844</v>
      </c>
      <c r="B11900" t="s">
        <v>6064</v>
      </c>
      <c r="C11900">
        <v>105841</v>
      </c>
      <c r="D11900">
        <v>1</v>
      </c>
    </row>
    <row r="11901" spans="1:4" x14ac:dyDescent="0.2">
      <c r="A11901">
        <v>105844</v>
      </c>
      <c r="B11901" t="s">
        <v>6064</v>
      </c>
      <c r="C11901">
        <v>105840</v>
      </c>
      <c r="D11901">
        <v>1</v>
      </c>
    </row>
    <row r="11902" spans="1:4" x14ac:dyDescent="0.2">
      <c r="A11902">
        <v>105844</v>
      </c>
      <c r="B11902" t="s">
        <v>6064</v>
      </c>
      <c r="C11902">
        <v>105839</v>
      </c>
      <c r="D11902">
        <v>1</v>
      </c>
    </row>
    <row r="11903" spans="1:4" x14ac:dyDescent="0.2">
      <c r="A11903">
        <v>105844</v>
      </c>
      <c r="B11903" t="s">
        <v>6064</v>
      </c>
      <c r="C11903">
        <v>88286</v>
      </c>
      <c r="D11903">
        <v>1</v>
      </c>
    </row>
    <row r="11904" spans="1:4" x14ac:dyDescent="0.2">
      <c r="A11904">
        <v>91635</v>
      </c>
    </row>
    <row r="11905" spans="1:4" x14ac:dyDescent="0.2">
      <c r="A11905">
        <v>91635</v>
      </c>
      <c r="B11905" t="s">
        <v>6064</v>
      </c>
      <c r="C11905">
        <v>91631</v>
      </c>
      <c r="D11905">
        <v>1</v>
      </c>
    </row>
    <row r="11906" spans="1:4" x14ac:dyDescent="0.2">
      <c r="A11906">
        <v>91635</v>
      </c>
      <c r="B11906" t="s">
        <v>6064</v>
      </c>
      <c r="C11906">
        <v>91630</v>
      </c>
      <c r="D11906">
        <v>1</v>
      </c>
    </row>
    <row r="11907" spans="1:4" x14ac:dyDescent="0.2">
      <c r="A11907">
        <v>91635</v>
      </c>
      <c r="B11907" t="s">
        <v>6064</v>
      </c>
      <c r="C11907">
        <v>91629</v>
      </c>
      <c r="D11907">
        <v>1</v>
      </c>
    </row>
    <row r="11908" spans="1:4" x14ac:dyDescent="0.2">
      <c r="A11908">
        <v>91635</v>
      </c>
      <c r="B11908" t="s">
        <v>6064</v>
      </c>
      <c r="C11908">
        <v>88286</v>
      </c>
      <c r="D11908">
        <v>1</v>
      </c>
    </row>
    <row r="11909" spans="1:4" x14ac:dyDescent="0.2">
      <c r="A11909">
        <v>91634</v>
      </c>
    </row>
    <row r="11910" spans="1:4" x14ac:dyDescent="0.2">
      <c r="A11910">
        <v>91634</v>
      </c>
      <c r="B11910" t="s">
        <v>6064</v>
      </c>
      <c r="C11910">
        <v>91633</v>
      </c>
      <c r="D11910">
        <v>1</v>
      </c>
    </row>
    <row r="11911" spans="1:4" x14ac:dyDescent="0.2">
      <c r="A11911">
        <v>91634</v>
      </c>
      <c r="B11911" t="s">
        <v>6064</v>
      </c>
      <c r="C11911">
        <v>91632</v>
      </c>
      <c r="D11911">
        <v>1</v>
      </c>
    </row>
    <row r="11912" spans="1:4" x14ac:dyDescent="0.2">
      <c r="A11912">
        <v>91634</v>
      </c>
      <c r="B11912" t="s">
        <v>6064</v>
      </c>
      <c r="C11912">
        <v>91631</v>
      </c>
      <c r="D11912">
        <v>1</v>
      </c>
    </row>
    <row r="11913" spans="1:4" x14ac:dyDescent="0.2">
      <c r="A11913">
        <v>91634</v>
      </c>
      <c r="B11913" t="s">
        <v>6064</v>
      </c>
      <c r="C11913">
        <v>91630</v>
      </c>
      <c r="D11913">
        <v>1</v>
      </c>
    </row>
    <row r="11914" spans="1:4" x14ac:dyDescent="0.2">
      <c r="A11914">
        <v>91634</v>
      </c>
      <c r="B11914" t="s">
        <v>6064</v>
      </c>
      <c r="C11914">
        <v>91629</v>
      </c>
      <c r="D11914">
        <v>1</v>
      </c>
    </row>
    <row r="11915" spans="1:4" x14ac:dyDescent="0.2">
      <c r="A11915">
        <v>91634</v>
      </c>
      <c r="B11915" t="s">
        <v>6064</v>
      </c>
      <c r="C11915">
        <v>88286</v>
      </c>
      <c r="D11915">
        <v>1</v>
      </c>
    </row>
    <row r="11916" spans="1:4" x14ac:dyDescent="0.2">
      <c r="A11916">
        <v>105985</v>
      </c>
    </row>
    <row r="11917" spans="1:4" x14ac:dyDescent="0.2">
      <c r="A11917">
        <v>105985</v>
      </c>
      <c r="B11917" t="s">
        <v>6064</v>
      </c>
      <c r="C11917">
        <v>105982</v>
      </c>
      <c r="D11917">
        <v>1</v>
      </c>
    </row>
    <row r="11918" spans="1:4" x14ac:dyDescent="0.2">
      <c r="A11918">
        <v>105985</v>
      </c>
      <c r="B11918" t="s">
        <v>6064</v>
      </c>
      <c r="C11918">
        <v>105980</v>
      </c>
      <c r="D11918">
        <v>1</v>
      </c>
    </row>
    <row r="11919" spans="1:4" x14ac:dyDescent="0.2">
      <c r="A11919">
        <v>105985</v>
      </c>
      <c r="B11919" t="s">
        <v>6064</v>
      </c>
      <c r="C11919">
        <v>105979</v>
      </c>
      <c r="D11919">
        <v>1</v>
      </c>
    </row>
    <row r="11920" spans="1:4" x14ac:dyDescent="0.2">
      <c r="A11920">
        <v>105985</v>
      </c>
      <c r="B11920" t="s">
        <v>6064</v>
      </c>
      <c r="C11920">
        <v>88286</v>
      </c>
      <c r="D11920">
        <v>1</v>
      </c>
    </row>
    <row r="11921" spans="1:4" x14ac:dyDescent="0.2">
      <c r="A11921">
        <v>105984</v>
      </c>
    </row>
    <row r="11922" spans="1:4" x14ac:dyDescent="0.2">
      <c r="A11922">
        <v>105984</v>
      </c>
      <c r="B11922" t="s">
        <v>6064</v>
      </c>
      <c r="C11922">
        <v>105983</v>
      </c>
      <c r="D11922">
        <v>1</v>
      </c>
    </row>
    <row r="11923" spans="1:4" x14ac:dyDescent="0.2">
      <c r="A11923">
        <v>105984</v>
      </c>
      <c r="B11923" t="s">
        <v>6064</v>
      </c>
      <c r="C11923">
        <v>105982</v>
      </c>
      <c r="D11923">
        <v>1</v>
      </c>
    </row>
    <row r="11924" spans="1:4" x14ac:dyDescent="0.2">
      <c r="A11924">
        <v>105984</v>
      </c>
      <c r="B11924" t="s">
        <v>6064</v>
      </c>
      <c r="C11924">
        <v>105981</v>
      </c>
      <c r="D11924">
        <v>1</v>
      </c>
    </row>
    <row r="11925" spans="1:4" x14ac:dyDescent="0.2">
      <c r="A11925">
        <v>105984</v>
      </c>
      <c r="B11925" t="s">
        <v>6064</v>
      </c>
      <c r="C11925">
        <v>105980</v>
      </c>
      <c r="D11925">
        <v>1</v>
      </c>
    </row>
    <row r="11926" spans="1:4" x14ac:dyDescent="0.2">
      <c r="A11926">
        <v>105984</v>
      </c>
      <c r="B11926" t="s">
        <v>6064</v>
      </c>
      <c r="C11926">
        <v>105979</v>
      </c>
      <c r="D11926">
        <v>1</v>
      </c>
    </row>
    <row r="11927" spans="1:4" x14ac:dyDescent="0.2">
      <c r="A11927">
        <v>105984</v>
      </c>
      <c r="B11927" t="s">
        <v>6064</v>
      </c>
      <c r="C11927">
        <v>88286</v>
      </c>
      <c r="D11927">
        <v>1</v>
      </c>
    </row>
    <row r="11928" spans="1:4" x14ac:dyDescent="0.2">
      <c r="A11928">
        <v>98765</v>
      </c>
    </row>
    <row r="11929" spans="1:4" x14ac:dyDescent="0.2">
      <c r="A11929">
        <v>98765</v>
      </c>
      <c r="B11929" t="s">
        <v>6064</v>
      </c>
      <c r="C11929">
        <v>98761</v>
      </c>
      <c r="D11929">
        <v>1</v>
      </c>
    </row>
    <row r="11930" spans="1:4" x14ac:dyDescent="0.2">
      <c r="A11930">
        <v>98765</v>
      </c>
      <c r="B11930" t="s">
        <v>6064</v>
      </c>
      <c r="C11930">
        <v>98760</v>
      </c>
      <c r="D11930">
        <v>1</v>
      </c>
    </row>
    <row r="11931" spans="1:4" x14ac:dyDescent="0.2">
      <c r="A11931">
        <v>98764</v>
      </c>
    </row>
    <row r="11932" spans="1:4" x14ac:dyDescent="0.2">
      <c r="A11932">
        <v>98764</v>
      </c>
      <c r="B11932" t="s">
        <v>6064</v>
      </c>
      <c r="C11932">
        <v>98763</v>
      </c>
      <c r="D11932">
        <v>1</v>
      </c>
    </row>
    <row r="11933" spans="1:4" x14ac:dyDescent="0.2">
      <c r="A11933">
        <v>98764</v>
      </c>
      <c r="B11933" t="s">
        <v>6064</v>
      </c>
      <c r="C11933">
        <v>98762</v>
      </c>
      <c r="D11933">
        <v>1</v>
      </c>
    </row>
    <row r="11934" spans="1:4" x14ac:dyDescent="0.2">
      <c r="A11934">
        <v>98764</v>
      </c>
      <c r="B11934" t="s">
        <v>6064</v>
      </c>
      <c r="C11934">
        <v>98761</v>
      </c>
      <c r="D11934">
        <v>1</v>
      </c>
    </row>
    <row r="11935" spans="1:4" x14ac:dyDescent="0.2">
      <c r="A11935">
        <v>98764</v>
      </c>
      <c r="B11935" t="s">
        <v>6064</v>
      </c>
      <c r="C11935">
        <v>98760</v>
      </c>
      <c r="D11935">
        <v>1</v>
      </c>
    </row>
    <row r="11936" spans="1:4" x14ac:dyDescent="0.2">
      <c r="A11936">
        <v>99834</v>
      </c>
    </row>
    <row r="11937" spans="1:4" x14ac:dyDescent="0.2">
      <c r="A11937">
        <v>99834</v>
      </c>
      <c r="B11937" t="s">
        <v>6064</v>
      </c>
      <c r="C11937">
        <v>99830</v>
      </c>
      <c r="D11937">
        <v>1</v>
      </c>
    </row>
    <row r="11938" spans="1:4" x14ac:dyDescent="0.2">
      <c r="A11938">
        <v>99834</v>
      </c>
      <c r="B11938" t="s">
        <v>6064</v>
      </c>
      <c r="C11938">
        <v>99829</v>
      </c>
      <c r="D11938">
        <v>1</v>
      </c>
    </row>
    <row r="11939" spans="1:4" x14ac:dyDescent="0.2">
      <c r="A11939">
        <v>99833</v>
      </c>
    </row>
    <row r="11940" spans="1:4" x14ac:dyDescent="0.2">
      <c r="A11940">
        <v>99833</v>
      </c>
      <c r="B11940" t="s">
        <v>6064</v>
      </c>
      <c r="C11940">
        <v>99832</v>
      </c>
      <c r="D11940">
        <v>1</v>
      </c>
    </row>
    <row r="11941" spans="1:4" x14ac:dyDescent="0.2">
      <c r="A11941">
        <v>99833</v>
      </c>
      <c r="B11941" t="s">
        <v>6064</v>
      </c>
      <c r="C11941">
        <v>99831</v>
      </c>
      <c r="D11941">
        <v>1</v>
      </c>
    </row>
    <row r="11942" spans="1:4" x14ac:dyDescent="0.2">
      <c r="A11942">
        <v>99833</v>
      </c>
      <c r="B11942" t="s">
        <v>6064</v>
      </c>
      <c r="C11942">
        <v>99830</v>
      </c>
      <c r="D11942">
        <v>1</v>
      </c>
    </row>
    <row r="11943" spans="1:4" x14ac:dyDescent="0.2">
      <c r="A11943">
        <v>99833</v>
      </c>
      <c r="B11943" t="s">
        <v>6064</v>
      </c>
      <c r="C11943">
        <v>99829</v>
      </c>
      <c r="D11943">
        <v>1</v>
      </c>
    </row>
    <row r="11944" spans="1:4" x14ac:dyDescent="0.2">
      <c r="A11944">
        <v>104521</v>
      </c>
    </row>
    <row r="11945" spans="1:4" x14ac:dyDescent="0.2">
      <c r="A11945">
        <v>104521</v>
      </c>
      <c r="B11945" t="s">
        <v>6064</v>
      </c>
      <c r="C11945">
        <v>104517</v>
      </c>
      <c r="D11945">
        <v>1</v>
      </c>
    </row>
    <row r="11946" spans="1:4" x14ac:dyDescent="0.2">
      <c r="A11946">
        <v>104521</v>
      </c>
      <c r="B11946" t="s">
        <v>6064</v>
      </c>
      <c r="C11946">
        <v>104516</v>
      </c>
      <c r="D11946">
        <v>1</v>
      </c>
    </row>
    <row r="11947" spans="1:4" x14ac:dyDescent="0.2">
      <c r="A11947">
        <v>104520</v>
      </c>
    </row>
    <row r="11948" spans="1:4" x14ac:dyDescent="0.2">
      <c r="A11948">
        <v>104520</v>
      </c>
      <c r="B11948" t="s">
        <v>6064</v>
      </c>
      <c r="C11948">
        <v>104519</v>
      </c>
      <c r="D11948">
        <v>1</v>
      </c>
    </row>
    <row r="11949" spans="1:4" x14ac:dyDescent="0.2">
      <c r="A11949">
        <v>104520</v>
      </c>
      <c r="B11949" t="s">
        <v>6064</v>
      </c>
      <c r="C11949">
        <v>104518</v>
      </c>
      <c r="D11949">
        <v>1</v>
      </c>
    </row>
    <row r="11950" spans="1:4" x14ac:dyDescent="0.2">
      <c r="A11950">
        <v>104520</v>
      </c>
      <c r="B11950" t="s">
        <v>6064</v>
      </c>
      <c r="C11950">
        <v>104517</v>
      </c>
      <c r="D11950">
        <v>1</v>
      </c>
    </row>
    <row r="11951" spans="1:4" x14ac:dyDescent="0.2">
      <c r="A11951">
        <v>104520</v>
      </c>
      <c r="B11951" t="s">
        <v>6064</v>
      </c>
      <c r="C11951">
        <v>104516</v>
      </c>
      <c r="D11951">
        <v>1</v>
      </c>
    </row>
    <row r="11952" spans="1:4" x14ac:dyDescent="0.2">
      <c r="A11952">
        <v>90687</v>
      </c>
    </row>
    <row r="11953" spans="1:4" x14ac:dyDescent="0.2">
      <c r="A11953">
        <v>90687</v>
      </c>
      <c r="B11953" t="s">
        <v>6064</v>
      </c>
      <c r="C11953">
        <v>90683</v>
      </c>
      <c r="D11953">
        <v>1</v>
      </c>
    </row>
    <row r="11954" spans="1:4" x14ac:dyDescent="0.2">
      <c r="A11954">
        <v>90687</v>
      </c>
      <c r="B11954" t="s">
        <v>6064</v>
      </c>
      <c r="C11954">
        <v>90682</v>
      </c>
      <c r="D11954">
        <v>1</v>
      </c>
    </row>
    <row r="11955" spans="1:4" x14ac:dyDescent="0.2">
      <c r="A11955">
        <v>90687</v>
      </c>
      <c r="B11955" t="s">
        <v>6064</v>
      </c>
      <c r="C11955">
        <v>88301</v>
      </c>
      <c r="D11955">
        <v>1</v>
      </c>
    </row>
    <row r="11956" spans="1:4" x14ac:dyDescent="0.2">
      <c r="A11956">
        <v>90686</v>
      </c>
    </row>
    <row r="11957" spans="1:4" x14ac:dyDescent="0.2">
      <c r="A11957">
        <v>90686</v>
      </c>
      <c r="B11957" t="s">
        <v>6064</v>
      </c>
      <c r="C11957">
        <v>90685</v>
      </c>
      <c r="D11957">
        <v>1</v>
      </c>
    </row>
    <row r="11958" spans="1:4" x14ac:dyDescent="0.2">
      <c r="A11958">
        <v>90686</v>
      </c>
      <c r="B11958" t="s">
        <v>6064</v>
      </c>
      <c r="C11958">
        <v>90684</v>
      </c>
      <c r="D11958">
        <v>1</v>
      </c>
    </row>
    <row r="11959" spans="1:4" x14ac:dyDescent="0.2">
      <c r="A11959">
        <v>90686</v>
      </c>
      <c r="B11959" t="s">
        <v>6064</v>
      </c>
      <c r="C11959">
        <v>90683</v>
      </c>
      <c r="D11959">
        <v>1</v>
      </c>
    </row>
    <row r="11960" spans="1:4" x14ac:dyDescent="0.2">
      <c r="A11960">
        <v>90686</v>
      </c>
      <c r="B11960" t="s">
        <v>6064</v>
      </c>
      <c r="C11960">
        <v>90682</v>
      </c>
      <c r="D11960">
        <v>1</v>
      </c>
    </row>
    <row r="11961" spans="1:4" x14ac:dyDescent="0.2">
      <c r="A11961">
        <v>90686</v>
      </c>
      <c r="B11961" t="s">
        <v>6064</v>
      </c>
      <c r="C11961">
        <v>88301</v>
      </c>
      <c r="D11961">
        <v>1</v>
      </c>
    </row>
    <row r="11962" spans="1:4" x14ac:dyDescent="0.2">
      <c r="A11962">
        <v>5952</v>
      </c>
    </row>
    <row r="11963" spans="1:4" x14ac:dyDescent="0.2">
      <c r="A11963">
        <v>5952</v>
      </c>
      <c r="B11963" t="s">
        <v>6064</v>
      </c>
      <c r="C11963">
        <v>95115</v>
      </c>
      <c r="D11963">
        <v>1</v>
      </c>
    </row>
    <row r="11964" spans="1:4" x14ac:dyDescent="0.2">
      <c r="A11964">
        <v>5952</v>
      </c>
      <c r="B11964" t="s">
        <v>6064</v>
      </c>
      <c r="C11964">
        <v>95114</v>
      </c>
      <c r="D11964">
        <v>1</v>
      </c>
    </row>
    <row r="11965" spans="1:4" x14ac:dyDescent="0.2">
      <c r="A11965">
        <v>5952</v>
      </c>
      <c r="B11965" t="s">
        <v>6064</v>
      </c>
      <c r="C11965">
        <v>88298</v>
      </c>
      <c r="D11965">
        <v>1</v>
      </c>
    </row>
    <row r="11966" spans="1:4" x14ac:dyDescent="0.2">
      <c r="A11966">
        <v>5795</v>
      </c>
    </row>
    <row r="11967" spans="1:4" x14ac:dyDescent="0.2">
      <c r="A11967">
        <v>5795</v>
      </c>
      <c r="B11967" t="s">
        <v>6064</v>
      </c>
      <c r="C11967">
        <v>95115</v>
      </c>
      <c r="D11967">
        <v>1</v>
      </c>
    </row>
    <row r="11968" spans="1:4" x14ac:dyDescent="0.2">
      <c r="A11968">
        <v>5795</v>
      </c>
      <c r="B11968" t="s">
        <v>6064</v>
      </c>
      <c r="C11968">
        <v>95114</v>
      </c>
      <c r="D11968">
        <v>1</v>
      </c>
    </row>
    <row r="11969" spans="1:4" x14ac:dyDescent="0.2">
      <c r="A11969">
        <v>5795</v>
      </c>
      <c r="B11969" t="s">
        <v>6064</v>
      </c>
      <c r="C11969">
        <v>88298</v>
      </c>
      <c r="D11969">
        <v>1</v>
      </c>
    </row>
    <row r="11970" spans="1:4" x14ac:dyDescent="0.2">
      <c r="A11970">
        <v>5795</v>
      </c>
      <c r="B11970" t="s">
        <v>6064</v>
      </c>
      <c r="C11970">
        <v>53863</v>
      </c>
      <c r="D11970">
        <v>1</v>
      </c>
    </row>
    <row r="11971" spans="1:4" x14ac:dyDescent="0.2">
      <c r="A11971">
        <v>104657</v>
      </c>
    </row>
    <row r="11972" spans="1:4" x14ac:dyDescent="0.2">
      <c r="A11972">
        <v>104657</v>
      </c>
      <c r="B11972" t="s">
        <v>6064</v>
      </c>
      <c r="C11972">
        <v>104653</v>
      </c>
      <c r="D11972">
        <v>1</v>
      </c>
    </row>
    <row r="11973" spans="1:4" x14ac:dyDescent="0.2">
      <c r="A11973">
        <v>104657</v>
      </c>
      <c r="B11973" t="s">
        <v>6064</v>
      </c>
      <c r="C11973">
        <v>104652</v>
      </c>
      <c r="D11973">
        <v>1</v>
      </c>
    </row>
    <row r="11974" spans="1:4" x14ac:dyDescent="0.2">
      <c r="A11974">
        <v>104656</v>
      </c>
    </row>
    <row r="11975" spans="1:4" x14ac:dyDescent="0.2">
      <c r="A11975">
        <v>104656</v>
      </c>
      <c r="B11975" t="s">
        <v>6064</v>
      </c>
      <c r="C11975">
        <v>104655</v>
      </c>
      <c r="D11975">
        <v>1</v>
      </c>
    </row>
    <row r="11976" spans="1:4" x14ac:dyDescent="0.2">
      <c r="A11976">
        <v>104656</v>
      </c>
      <c r="B11976" t="s">
        <v>6064</v>
      </c>
      <c r="C11976">
        <v>104654</v>
      </c>
      <c r="D11976">
        <v>1</v>
      </c>
    </row>
    <row r="11977" spans="1:4" x14ac:dyDescent="0.2">
      <c r="A11977">
        <v>104656</v>
      </c>
      <c r="B11977" t="s">
        <v>6064</v>
      </c>
      <c r="C11977">
        <v>104653</v>
      </c>
      <c r="D11977">
        <v>1</v>
      </c>
    </row>
    <row r="11978" spans="1:4" x14ac:dyDescent="0.2">
      <c r="A11978">
        <v>104656</v>
      </c>
      <c r="B11978" t="s">
        <v>6064</v>
      </c>
      <c r="C11978">
        <v>104652</v>
      </c>
      <c r="D11978">
        <v>1</v>
      </c>
    </row>
    <row r="11979" spans="1:4" x14ac:dyDescent="0.2">
      <c r="A11979">
        <v>102274</v>
      </c>
    </row>
    <row r="11980" spans="1:4" x14ac:dyDescent="0.2">
      <c r="A11980">
        <v>102274</v>
      </c>
      <c r="B11980" t="s">
        <v>6064</v>
      </c>
      <c r="C11980">
        <v>102271</v>
      </c>
      <c r="D11980">
        <v>1</v>
      </c>
    </row>
    <row r="11981" spans="1:4" x14ac:dyDescent="0.2">
      <c r="A11981">
        <v>102274</v>
      </c>
      <c r="B11981" t="s">
        <v>6064</v>
      </c>
      <c r="C11981">
        <v>102270</v>
      </c>
      <c r="D11981">
        <v>1</v>
      </c>
    </row>
    <row r="11982" spans="1:4" x14ac:dyDescent="0.2">
      <c r="A11982">
        <v>102274</v>
      </c>
      <c r="B11982" t="s">
        <v>6064</v>
      </c>
      <c r="C11982">
        <v>88298</v>
      </c>
      <c r="D11982">
        <v>1</v>
      </c>
    </row>
    <row r="11983" spans="1:4" x14ac:dyDescent="0.2">
      <c r="A11983">
        <v>102275</v>
      </c>
    </row>
    <row r="11984" spans="1:4" x14ac:dyDescent="0.2">
      <c r="A11984">
        <v>102275</v>
      </c>
      <c r="B11984" t="s">
        <v>6064</v>
      </c>
      <c r="C11984">
        <v>102273</v>
      </c>
      <c r="D11984">
        <v>1</v>
      </c>
    </row>
    <row r="11985" spans="1:4" x14ac:dyDescent="0.2">
      <c r="A11985">
        <v>102275</v>
      </c>
      <c r="B11985" t="s">
        <v>6064</v>
      </c>
      <c r="C11985">
        <v>102272</v>
      </c>
      <c r="D11985">
        <v>1</v>
      </c>
    </row>
    <row r="11986" spans="1:4" x14ac:dyDescent="0.2">
      <c r="A11986">
        <v>102275</v>
      </c>
      <c r="B11986" t="s">
        <v>6064</v>
      </c>
      <c r="C11986">
        <v>102271</v>
      </c>
      <c r="D11986">
        <v>1</v>
      </c>
    </row>
    <row r="11987" spans="1:4" x14ac:dyDescent="0.2">
      <c r="A11987">
        <v>102275</v>
      </c>
      <c r="B11987" t="s">
        <v>6064</v>
      </c>
      <c r="C11987">
        <v>102270</v>
      </c>
      <c r="D11987">
        <v>1</v>
      </c>
    </row>
    <row r="11988" spans="1:4" x14ac:dyDescent="0.2">
      <c r="A11988">
        <v>102275</v>
      </c>
      <c r="B11988" t="s">
        <v>6064</v>
      </c>
      <c r="C11988">
        <v>88298</v>
      </c>
      <c r="D11988">
        <v>1</v>
      </c>
    </row>
    <row r="11989" spans="1:4" x14ac:dyDescent="0.2">
      <c r="A11989">
        <v>95259</v>
      </c>
    </row>
    <row r="11990" spans="1:4" x14ac:dyDescent="0.2">
      <c r="A11990">
        <v>95259</v>
      </c>
      <c r="B11990" t="s">
        <v>6064</v>
      </c>
      <c r="C11990">
        <v>95256</v>
      </c>
      <c r="D11990">
        <v>1</v>
      </c>
    </row>
    <row r="11991" spans="1:4" x14ac:dyDescent="0.2">
      <c r="A11991">
        <v>95259</v>
      </c>
      <c r="B11991" t="s">
        <v>6064</v>
      </c>
      <c r="C11991">
        <v>95255</v>
      </c>
      <c r="D11991">
        <v>1</v>
      </c>
    </row>
    <row r="11992" spans="1:4" x14ac:dyDescent="0.2">
      <c r="A11992">
        <v>95259</v>
      </c>
      <c r="B11992" t="s">
        <v>6064</v>
      </c>
      <c r="C11992">
        <v>88298</v>
      </c>
      <c r="D11992">
        <v>1</v>
      </c>
    </row>
    <row r="11993" spans="1:4" x14ac:dyDescent="0.2">
      <c r="A11993">
        <v>95258</v>
      </c>
    </row>
    <row r="11994" spans="1:4" x14ac:dyDescent="0.2">
      <c r="A11994">
        <v>95258</v>
      </c>
      <c r="B11994" t="s">
        <v>6064</v>
      </c>
      <c r="C11994">
        <v>95257</v>
      </c>
      <c r="D11994">
        <v>1</v>
      </c>
    </row>
    <row r="11995" spans="1:4" x14ac:dyDescent="0.2">
      <c r="A11995">
        <v>95258</v>
      </c>
      <c r="B11995" t="s">
        <v>6064</v>
      </c>
      <c r="C11995">
        <v>95256</v>
      </c>
      <c r="D11995">
        <v>1</v>
      </c>
    </row>
    <row r="11996" spans="1:4" x14ac:dyDescent="0.2">
      <c r="A11996">
        <v>95258</v>
      </c>
      <c r="B11996" t="s">
        <v>6064</v>
      </c>
      <c r="C11996">
        <v>95255</v>
      </c>
      <c r="D11996">
        <v>1</v>
      </c>
    </row>
    <row r="11997" spans="1:4" x14ac:dyDescent="0.2">
      <c r="A11997">
        <v>95258</v>
      </c>
      <c r="B11997" t="s">
        <v>6064</v>
      </c>
      <c r="C11997">
        <v>88298</v>
      </c>
      <c r="D11997">
        <v>1</v>
      </c>
    </row>
    <row r="11998" spans="1:4" x14ac:dyDescent="0.2">
      <c r="A11998">
        <v>105917</v>
      </c>
    </row>
    <row r="11999" spans="1:4" x14ac:dyDescent="0.2">
      <c r="A11999">
        <v>105917</v>
      </c>
      <c r="B11999" t="s">
        <v>6064</v>
      </c>
      <c r="C11999">
        <v>105914</v>
      </c>
      <c r="D11999">
        <v>1</v>
      </c>
    </row>
    <row r="12000" spans="1:4" x14ac:dyDescent="0.2">
      <c r="A12000">
        <v>105917</v>
      </c>
      <c r="B12000" t="s">
        <v>6064</v>
      </c>
      <c r="C12000">
        <v>105913</v>
      </c>
      <c r="D12000">
        <v>1</v>
      </c>
    </row>
    <row r="12001" spans="1:4" x14ac:dyDescent="0.2">
      <c r="A12001">
        <v>105917</v>
      </c>
      <c r="B12001" t="s">
        <v>6064</v>
      </c>
      <c r="C12001">
        <v>88298</v>
      </c>
      <c r="D12001">
        <v>1</v>
      </c>
    </row>
    <row r="12002" spans="1:4" x14ac:dyDescent="0.2">
      <c r="A12002">
        <v>105916</v>
      </c>
    </row>
    <row r="12003" spans="1:4" x14ac:dyDescent="0.2">
      <c r="A12003">
        <v>105916</v>
      </c>
      <c r="B12003" t="s">
        <v>6064</v>
      </c>
      <c r="C12003">
        <v>105915</v>
      </c>
      <c r="D12003">
        <v>1</v>
      </c>
    </row>
    <row r="12004" spans="1:4" x14ac:dyDescent="0.2">
      <c r="A12004">
        <v>105916</v>
      </c>
      <c r="B12004" t="s">
        <v>6064</v>
      </c>
      <c r="C12004">
        <v>105914</v>
      </c>
      <c r="D12004">
        <v>1</v>
      </c>
    </row>
    <row r="12005" spans="1:4" x14ac:dyDescent="0.2">
      <c r="A12005">
        <v>105916</v>
      </c>
      <c r="B12005" t="s">
        <v>6064</v>
      </c>
      <c r="C12005">
        <v>105913</v>
      </c>
      <c r="D12005">
        <v>1</v>
      </c>
    </row>
    <row r="12006" spans="1:4" x14ac:dyDescent="0.2">
      <c r="A12006">
        <v>105916</v>
      </c>
      <c r="B12006" t="s">
        <v>6064</v>
      </c>
      <c r="C12006">
        <v>88298</v>
      </c>
      <c r="D12006">
        <v>1</v>
      </c>
    </row>
    <row r="12007" spans="1:4" x14ac:dyDescent="0.2">
      <c r="A12007">
        <v>92967</v>
      </c>
    </row>
    <row r="12008" spans="1:4" x14ac:dyDescent="0.2">
      <c r="A12008">
        <v>92967</v>
      </c>
      <c r="B12008" t="s">
        <v>6064</v>
      </c>
      <c r="C12008">
        <v>92964</v>
      </c>
      <c r="D12008">
        <v>1</v>
      </c>
    </row>
    <row r="12009" spans="1:4" x14ac:dyDescent="0.2">
      <c r="A12009">
        <v>92967</v>
      </c>
      <c r="B12009" t="s">
        <v>6064</v>
      </c>
      <c r="C12009">
        <v>92963</v>
      </c>
      <c r="D12009">
        <v>1</v>
      </c>
    </row>
    <row r="12010" spans="1:4" x14ac:dyDescent="0.2">
      <c r="A12010">
        <v>92967</v>
      </c>
      <c r="B12010" t="s">
        <v>6064</v>
      </c>
      <c r="C12010">
        <v>88298</v>
      </c>
      <c r="D12010">
        <v>1</v>
      </c>
    </row>
    <row r="12011" spans="1:4" x14ac:dyDescent="0.2">
      <c r="A12011">
        <v>92966</v>
      </c>
    </row>
    <row r="12012" spans="1:4" x14ac:dyDescent="0.2">
      <c r="A12012">
        <v>92966</v>
      </c>
      <c r="B12012" t="s">
        <v>6064</v>
      </c>
      <c r="C12012">
        <v>92965</v>
      </c>
      <c r="D12012">
        <v>1</v>
      </c>
    </row>
    <row r="12013" spans="1:4" x14ac:dyDescent="0.2">
      <c r="A12013">
        <v>92966</v>
      </c>
      <c r="B12013" t="s">
        <v>6064</v>
      </c>
      <c r="C12013">
        <v>92964</v>
      </c>
      <c r="D12013">
        <v>1</v>
      </c>
    </row>
    <row r="12014" spans="1:4" x14ac:dyDescent="0.2">
      <c r="A12014">
        <v>92966</v>
      </c>
      <c r="B12014" t="s">
        <v>6064</v>
      </c>
      <c r="C12014">
        <v>92963</v>
      </c>
      <c r="D12014">
        <v>1</v>
      </c>
    </row>
    <row r="12015" spans="1:4" x14ac:dyDescent="0.2">
      <c r="A12015">
        <v>92966</v>
      </c>
      <c r="B12015" t="s">
        <v>6064</v>
      </c>
      <c r="C12015">
        <v>88298</v>
      </c>
      <c r="D12015">
        <v>1</v>
      </c>
    </row>
    <row r="12016" spans="1:4" x14ac:dyDescent="0.2">
      <c r="A12016">
        <v>103794</v>
      </c>
    </row>
    <row r="12017" spans="1:4" x14ac:dyDescent="0.2">
      <c r="A12017">
        <v>103794</v>
      </c>
      <c r="B12017" t="s">
        <v>6064</v>
      </c>
      <c r="C12017">
        <v>103790</v>
      </c>
      <c r="D12017">
        <v>1</v>
      </c>
    </row>
    <row r="12018" spans="1:4" x14ac:dyDescent="0.2">
      <c r="A12018">
        <v>103794</v>
      </c>
      <c r="B12018" t="s">
        <v>6064</v>
      </c>
      <c r="C12018">
        <v>103789</v>
      </c>
      <c r="D12018">
        <v>1</v>
      </c>
    </row>
    <row r="12019" spans="1:4" x14ac:dyDescent="0.2">
      <c r="A12019">
        <v>103794</v>
      </c>
      <c r="B12019" t="s">
        <v>6064</v>
      </c>
      <c r="C12019">
        <v>88296</v>
      </c>
      <c r="D12019">
        <v>1</v>
      </c>
    </row>
    <row r="12020" spans="1:4" x14ac:dyDescent="0.2">
      <c r="A12020">
        <v>103793</v>
      </c>
    </row>
    <row r="12021" spans="1:4" x14ac:dyDescent="0.2">
      <c r="A12021">
        <v>103793</v>
      </c>
      <c r="B12021" t="s">
        <v>6064</v>
      </c>
      <c r="C12021">
        <v>103792</v>
      </c>
      <c r="D12021">
        <v>1</v>
      </c>
    </row>
    <row r="12022" spans="1:4" x14ac:dyDescent="0.2">
      <c r="A12022">
        <v>103793</v>
      </c>
      <c r="B12022" t="s">
        <v>6064</v>
      </c>
      <c r="C12022">
        <v>103791</v>
      </c>
      <c r="D12022">
        <v>1</v>
      </c>
    </row>
    <row r="12023" spans="1:4" x14ac:dyDescent="0.2">
      <c r="A12023">
        <v>103793</v>
      </c>
      <c r="B12023" t="s">
        <v>6064</v>
      </c>
      <c r="C12023">
        <v>103790</v>
      </c>
      <c r="D12023">
        <v>1</v>
      </c>
    </row>
    <row r="12024" spans="1:4" x14ac:dyDescent="0.2">
      <c r="A12024">
        <v>103793</v>
      </c>
      <c r="B12024" t="s">
        <v>6064</v>
      </c>
      <c r="C12024">
        <v>103789</v>
      </c>
      <c r="D12024">
        <v>1</v>
      </c>
    </row>
    <row r="12025" spans="1:4" x14ac:dyDescent="0.2">
      <c r="A12025">
        <v>103793</v>
      </c>
      <c r="B12025" t="s">
        <v>6064</v>
      </c>
      <c r="C12025">
        <v>88296</v>
      </c>
      <c r="D12025">
        <v>1</v>
      </c>
    </row>
    <row r="12026" spans="1:4" x14ac:dyDescent="0.2">
      <c r="A12026">
        <v>96156</v>
      </c>
    </row>
    <row r="12027" spans="1:4" x14ac:dyDescent="0.2">
      <c r="A12027">
        <v>96156</v>
      </c>
      <c r="B12027" t="s">
        <v>6064</v>
      </c>
      <c r="C12027">
        <v>96060</v>
      </c>
      <c r="D12027">
        <v>1</v>
      </c>
    </row>
    <row r="12028" spans="1:4" x14ac:dyDescent="0.2">
      <c r="A12028">
        <v>96156</v>
      </c>
      <c r="B12028" t="s">
        <v>6064</v>
      </c>
      <c r="C12028">
        <v>96054</v>
      </c>
      <c r="D12028">
        <v>1</v>
      </c>
    </row>
    <row r="12029" spans="1:4" x14ac:dyDescent="0.2">
      <c r="A12029">
        <v>96156</v>
      </c>
      <c r="B12029" t="s">
        <v>6064</v>
      </c>
      <c r="C12029">
        <v>88301</v>
      </c>
      <c r="D12029">
        <v>1</v>
      </c>
    </row>
    <row r="12030" spans="1:4" x14ac:dyDescent="0.2">
      <c r="A12030">
        <v>96158</v>
      </c>
    </row>
    <row r="12031" spans="1:4" x14ac:dyDescent="0.2">
      <c r="A12031">
        <v>96158</v>
      </c>
      <c r="B12031" t="s">
        <v>6064</v>
      </c>
      <c r="C12031">
        <v>96062</v>
      </c>
      <c r="D12031">
        <v>1</v>
      </c>
    </row>
    <row r="12032" spans="1:4" x14ac:dyDescent="0.2">
      <c r="A12032">
        <v>96158</v>
      </c>
      <c r="B12032" t="s">
        <v>6064</v>
      </c>
      <c r="C12032">
        <v>96061</v>
      </c>
      <c r="D12032">
        <v>1</v>
      </c>
    </row>
    <row r="12033" spans="1:4" x14ac:dyDescent="0.2">
      <c r="A12033">
        <v>96158</v>
      </c>
      <c r="B12033" t="s">
        <v>6064</v>
      </c>
      <c r="C12033">
        <v>96060</v>
      </c>
      <c r="D12033">
        <v>1</v>
      </c>
    </row>
    <row r="12034" spans="1:4" x14ac:dyDescent="0.2">
      <c r="A12034">
        <v>96158</v>
      </c>
      <c r="B12034" t="s">
        <v>6064</v>
      </c>
      <c r="C12034">
        <v>96054</v>
      </c>
      <c r="D12034">
        <v>1</v>
      </c>
    </row>
    <row r="12035" spans="1:4" x14ac:dyDescent="0.2">
      <c r="A12035">
        <v>96158</v>
      </c>
      <c r="B12035" t="s">
        <v>6064</v>
      </c>
      <c r="C12035">
        <v>88301</v>
      </c>
      <c r="D12035">
        <v>1</v>
      </c>
    </row>
    <row r="12036" spans="1:4" x14ac:dyDescent="0.2">
      <c r="A12036">
        <v>90693</v>
      </c>
    </row>
    <row r="12037" spans="1:4" x14ac:dyDescent="0.2">
      <c r="A12037">
        <v>90693</v>
      </c>
      <c r="B12037" t="s">
        <v>6064</v>
      </c>
      <c r="C12037">
        <v>90689</v>
      </c>
      <c r="D12037">
        <v>1</v>
      </c>
    </row>
    <row r="12038" spans="1:4" x14ac:dyDescent="0.2">
      <c r="A12038">
        <v>90693</v>
      </c>
      <c r="B12038" t="s">
        <v>6064</v>
      </c>
      <c r="C12038">
        <v>90688</v>
      </c>
      <c r="D12038">
        <v>1</v>
      </c>
    </row>
    <row r="12039" spans="1:4" x14ac:dyDescent="0.2">
      <c r="A12039">
        <v>90693</v>
      </c>
      <c r="B12039" t="s">
        <v>6064</v>
      </c>
      <c r="C12039">
        <v>88301</v>
      </c>
      <c r="D12039">
        <v>1</v>
      </c>
    </row>
    <row r="12040" spans="1:4" x14ac:dyDescent="0.2">
      <c r="A12040">
        <v>90692</v>
      </c>
    </row>
    <row r="12041" spans="1:4" x14ac:dyDescent="0.2">
      <c r="A12041">
        <v>90692</v>
      </c>
      <c r="B12041" t="s">
        <v>6064</v>
      </c>
      <c r="C12041">
        <v>90691</v>
      </c>
      <c r="D12041">
        <v>1</v>
      </c>
    </row>
    <row r="12042" spans="1:4" x14ac:dyDescent="0.2">
      <c r="A12042">
        <v>90692</v>
      </c>
      <c r="B12042" t="s">
        <v>6064</v>
      </c>
      <c r="C12042">
        <v>90690</v>
      </c>
      <c r="D12042">
        <v>1</v>
      </c>
    </row>
    <row r="12043" spans="1:4" x14ac:dyDescent="0.2">
      <c r="A12043">
        <v>90692</v>
      </c>
      <c r="B12043" t="s">
        <v>6064</v>
      </c>
      <c r="C12043">
        <v>90689</v>
      </c>
      <c r="D12043">
        <v>1</v>
      </c>
    </row>
    <row r="12044" spans="1:4" x14ac:dyDescent="0.2">
      <c r="A12044">
        <v>90692</v>
      </c>
      <c r="B12044" t="s">
        <v>6064</v>
      </c>
      <c r="C12044">
        <v>90688</v>
      </c>
      <c r="D12044">
        <v>1</v>
      </c>
    </row>
    <row r="12045" spans="1:4" x14ac:dyDescent="0.2">
      <c r="A12045">
        <v>90692</v>
      </c>
      <c r="B12045" t="s">
        <v>6064</v>
      </c>
      <c r="C12045">
        <v>88301</v>
      </c>
      <c r="D12045">
        <v>1</v>
      </c>
    </row>
    <row r="12046" spans="1:4" x14ac:dyDescent="0.2">
      <c r="A12046">
        <v>96246</v>
      </c>
    </row>
    <row r="12047" spans="1:4" x14ac:dyDescent="0.2">
      <c r="A12047">
        <v>96246</v>
      </c>
      <c r="B12047" t="s">
        <v>6064</v>
      </c>
      <c r="C12047">
        <v>96242</v>
      </c>
      <c r="D12047">
        <v>1</v>
      </c>
    </row>
    <row r="12048" spans="1:4" x14ac:dyDescent="0.2">
      <c r="A12048">
        <v>96246</v>
      </c>
      <c r="B12048" t="s">
        <v>6064</v>
      </c>
      <c r="C12048">
        <v>96241</v>
      </c>
      <c r="D12048">
        <v>1</v>
      </c>
    </row>
    <row r="12049" spans="1:4" x14ac:dyDescent="0.2">
      <c r="A12049">
        <v>96246</v>
      </c>
      <c r="B12049" t="s">
        <v>6064</v>
      </c>
      <c r="C12049">
        <v>88294</v>
      </c>
      <c r="D12049">
        <v>1</v>
      </c>
    </row>
    <row r="12050" spans="1:4" x14ac:dyDescent="0.2">
      <c r="A12050">
        <v>96245</v>
      </c>
    </row>
    <row r="12051" spans="1:4" x14ac:dyDescent="0.2">
      <c r="A12051">
        <v>96245</v>
      </c>
      <c r="B12051" t="s">
        <v>6064</v>
      </c>
      <c r="C12051">
        <v>96244</v>
      </c>
      <c r="D12051">
        <v>1</v>
      </c>
    </row>
    <row r="12052" spans="1:4" x14ac:dyDescent="0.2">
      <c r="A12052">
        <v>96245</v>
      </c>
      <c r="B12052" t="s">
        <v>6064</v>
      </c>
      <c r="C12052">
        <v>96243</v>
      </c>
      <c r="D12052">
        <v>1</v>
      </c>
    </row>
    <row r="12053" spans="1:4" x14ac:dyDescent="0.2">
      <c r="A12053">
        <v>96245</v>
      </c>
      <c r="B12053" t="s">
        <v>6064</v>
      </c>
      <c r="C12053">
        <v>96242</v>
      </c>
      <c r="D12053">
        <v>1</v>
      </c>
    </row>
    <row r="12054" spans="1:4" x14ac:dyDescent="0.2">
      <c r="A12054">
        <v>96245</v>
      </c>
      <c r="B12054" t="s">
        <v>6064</v>
      </c>
      <c r="C12054">
        <v>96241</v>
      </c>
      <c r="D12054">
        <v>1</v>
      </c>
    </row>
    <row r="12055" spans="1:4" x14ac:dyDescent="0.2">
      <c r="A12055">
        <v>96245</v>
      </c>
      <c r="B12055" t="s">
        <v>6064</v>
      </c>
      <c r="C12055">
        <v>88294</v>
      </c>
      <c r="D12055">
        <v>1</v>
      </c>
    </row>
    <row r="12056" spans="1:4" x14ac:dyDescent="0.2">
      <c r="A12056">
        <v>88404</v>
      </c>
    </row>
    <row r="12057" spans="1:4" x14ac:dyDescent="0.2">
      <c r="A12057">
        <v>88404</v>
      </c>
      <c r="B12057" t="s">
        <v>6064</v>
      </c>
      <c r="C12057">
        <v>88401</v>
      </c>
      <c r="D12057">
        <v>1</v>
      </c>
    </row>
    <row r="12058" spans="1:4" x14ac:dyDescent="0.2">
      <c r="A12058">
        <v>88404</v>
      </c>
      <c r="B12058" t="s">
        <v>6064</v>
      </c>
      <c r="C12058">
        <v>88400</v>
      </c>
      <c r="D12058">
        <v>1</v>
      </c>
    </row>
    <row r="12059" spans="1:4" x14ac:dyDescent="0.2">
      <c r="A12059">
        <v>88399</v>
      </c>
    </row>
    <row r="12060" spans="1:4" x14ac:dyDescent="0.2">
      <c r="A12060">
        <v>88399</v>
      </c>
      <c r="B12060" t="s">
        <v>6064</v>
      </c>
      <c r="C12060">
        <v>88403</v>
      </c>
      <c r="D12060">
        <v>1</v>
      </c>
    </row>
    <row r="12061" spans="1:4" x14ac:dyDescent="0.2">
      <c r="A12061">
        <v>88399</v>
      </c>
      <c r="B12061" t="s">
        <v>6064</v>
      </c>
      <c r="C12061">
        <v>88402</v>
      </c>
      <c r="D12061">
        <v>1</v>
      </c>
    </row>
    <row r="12062" spans="1:4" x14ac:dyDescent="0.2">
      <c r="A12062">
        <v>88399</v>
      </c>
      <c r="B12062" t="s">
        <v>6064</v>
      </c>
      <c r="C12062">
        <v>88401</v>
      </c>
      <c r="D12062">
        <v>1</v>
      </c>
    </row>
    <row r="12063" spans="1:4" x14ac:dyDescent="0.2">
      <c r="A12063">
        <v>88399</v>
      </c>
      <c r="B12063" t="s">
        <v>6064</v>
      </c>
      <c r="C12063">
        <v>88400</v>
      </c>
      <c r="D12063">
        <v>1</v>
      </c>
    </row>
    <row r="12064" spans="1:4" x14ac:dyDescent="0.2">
      <c r="A12064">
        <v>88392</v>
      </c>
    </row>
    <row r="12065" spans="1:4" x14ac:dyDescent="0.2">
      <c r="A12065">
        <v>88392</v>
      </c>
      <c r="B12065" t="s">
        <v>6064</v>
      </c>
      <c r="C12065">
        <v>88389</v>
      </c>
      <c r="D12065">
        <v>1</v>
      </c>
    </row>
    <row r="12066" spans="1:4" x14ac:dyDescent="0.2">
      <c r="A12066">
        <v>88392</v>
      </c>
      <c r="B12066" t="s">
        <v>6064</v>
      </c>
      <c r="C12066">
        <v>88387</v>
      </c>
      <c r="D12066">
        <v>1</v>
      </c>
    </row>
    <row r="12067" spans="1:4" x14ac:dyDescent="0.2">
      <c r="A12067">
        <v>88386</v>
      </c>
    </row>
    <row r="12068" spans="1:4" x14ac:dyDescent="0.2">
      <c r="A12068">
        <v>88386</v>
      </c>
      <c r="B12068" t="s">
        <v>6064</v>
      </c>
      <c r="C12068">
        <v>88391</v>
      </c>
      <c r="D12068">
        <v>1</v>
      </c>
    </row>
    <row r="12069" spans="1:4" x14ac:dyDescent="0.2">
      <c r="A12069">
        <v>88386</v>
      </c>
      <c r="B12069" t="s">
        <v>6064</v>
      </c>
      <c r="C12069">
        <v>88390</v>
      </c>
      <c r="D12069">
        <v>1</v>
      </c>
    </row>
    <row r="12070" spans="1:4" x14ac:dyDescent="0.2">
      <c r="A12070">
        <v>88386</v>
      </c>
      <c r="B12070" t="s">
        <v>6064</v>
      </c>
      <c r="C12070">
        <v>88389</v>
      </c>
      <c r="D12070">
        <v>1</v>
      </c>
    </row>
    <row r="12071" spans="1:4" x14ac:dyDescent="0.2">
      <c r="A12071">
        <v>88386</v>
      </c>
      <c r="B12071" t="s">
        <v>6064</v>
      </c>
      <c r="C12071">
        <v>88387</v>
      </c>
      <c r="D12071">
        <v>1</v>
      </c>
    </row>
    <row r="12072" spans="1:4" x14ac:dyDescent="0.2">
      <c r="A12072">
        <v>88398</v>
      </c>
    </row>
    <row r="12073" spans="1:4" x14ac:dyDescent="0.2">
      <c r="A12073">
        <v>88398</v>
      </c>
      <c r="B12073" t="s">
        <v>6064</v>
      </c>
      <c r="C12073">
        <v>88395</v>
      </c>
      <c r="D12073">
        <v>1</v>
      </c>
    </row>
    <row r="12074" spans="1:4" x14ac:dyDescent="0.2">
      <c r="A12074">
        <v>88398</v>
      </c>
      <c r="B12074" t="s">
        <v>6064</v>
      </c>
      <c r="C12074">
        <v>88394</v>
      </c>
      <c r="D12074">
        <v>1</v>
      </c>
    </row>
    <row r="12075" spans="1:4" x14ac:dyDescent="0.2">
      <c r="A12075">
        <v>88393</v>
      </c>
    </row>
    <row r="12076" spans="1:4" x14ac:dyDescent="0.2">
      <c r="A12076">
        <v>88393</v>
      </c>
      <c r="B12076" t="s">
        <v>6064</v>
      </c>
      <c r="C12076">
        <v>88397</v>
      </c>
      <c r="D12076">
        <v>1</v>
      </c>
    </row>
    <row r="12077" spans="1:4" x14ac:dyDescent="0.2">
      <c r="A12077">
        <v>88393</v>
      </c>
      <c r="B12077" t="s">
        <v>6064</v>
      </c>
      <c r="C12077">
        <v>88396</v>
      </c>
      <c r="D12077">
        <v>1</v>
      </c>
    </row>
    <row r="12078" spans="1:4" x14ac:dyDescent="0.2">
      <c r="A12078">
        <v>88393</v>
      </c>
      <c r="B12078" t="s">
        <v>6064</v>
      </c>
      <c r="C12078">
        <v>88395</v>
      </c>
      <c r="D12078">
        <v>1</v>
      </c>
    </row>
    <row r="12079" spans="1:4" x14ac:dyDescent="0.2">
      <c r="A12079">
        <v>88393</v>
      </c>
      <c r="B12079" t="s">
        <v>6064</v>
      </c>
      <c r="C12079">
        <v>88394</v>
      </c>
      <c r="D12079">
        <v>1</v>
      </c>
    </row>
    <row r="12080" spans="1:4" x14ac:dyDescent="0.2">
      <c r="A12080">
        <v>90638</v>
      </c>
    </row>
    <row r="12081" spans="1:4" x14ac:dyDescent="0.2">
      <c r="A12081">
        <v>90638</v>
      </c>
      <c r="B12081" t="s">
        <v>6064</v>
      </c>
      <c r="C12081">
        <v>90634</v>
      </c>
      <c r="D12081">
        <v>1</v>
      </c>
    </row>
    <row r="12082" spans="1:4" x14ac:dyDescent="0.2">
      <c r="A12082">
        <v>90638</v>
      </c>
      <c r="B12082" t="s">
        <v>6064</v>
      </c>
      <c r="C12082">
        <v>90633</v>
      </c>
      <c r="D12082">
        <v>1</v>
      </c>
    </row>
    <row r="12083" spans="1:4" x14ac:dyDescent="0.2">
      <c r="A12083">
        <v>90637</v>
      </c>
    </row>
    <row r="12084" spans="1:4" x14ac:dyDescent="0.2">
      <c r="A12084">
        <v>90637</v>
      </c>
      <c r="B12084" t="s">
        <v>6064</v>
      </c>
      <c r="C12084">
        <v>90636</v>
      </c>
      <c r="D12084">
        <v>1</v>
      </c>
    </row>
    <row r="12085" spans="1:4" x14ac:dyDescent="0.2">
      <c r="A12085">
        <v>90637</v>
      </c>
      <c r="B12085" t="s">
        <v>6064</v>
      </c>
      <c r="C12085">
        <v>90635</v>
      </c>
      <c r="D12085">
        <v>1</v>
      </c>
    </row>
    <row r="12086" spans="1:4" x14ac:dyDescent="0.2">
      <c r="A12086">
        <v>90637</v>
      </c>
      <c r="B12086" t="s">
        <v>6064</v>
      </c>
      <c r="C12086">
        <v>90634</v>
      </c>
      <c r="D12086">
        <v>1</v>
      </c>
    </row>
    <row r="12087" spans="1:4" x14ac:dyDescent="0.2">
      <c r="A12087">
        <v>90637</v>
      </c>
      <c r="B12087" t="s">
        <v>6064</v>
      </c>
      <c r="C12087">
        <v>90633</v>
      </c>
      <c r="D12087">
        <v>1</v>
      </c>
    </row>
    <row r="12088" spans="1:4" x14ac:dyDescent="0.2">
      <c r="A12088">
        <v>103243</v>
      </c>
    </row>
    <row r="12089" spans="1:4" x14ac:dyDescent="0.2">
      <c r="A12089">
        <v>103243</v>
      </c>
      <c r="B12089" t="s">
        <v>6064</v>
      </c>
      <c r="C12089">
        <v>103239</v>
      </c>
      <c r="D12089">
        <v>1</v>
      </c>
    </row>
    <row r="12090" spans="1:4" x14ac:dyDescent="0.2">
      <c r="A12090">
        <v>103243</v>
      </c>
      <c r="B12090" t="s">
        <v>6064</v>
      </c>
      <c r="C12090">
        <v>103238</v>
      </c>
      <c r="D12090">
        <v>1</v>
      </c>
    </row>
    <row r="12091" spans="1:4" x14ac:dyDescent="0.2">
      <c r="A12091">
        <v>103242</v>
      </c>
    </row>
    <row r="12092" spans="1:4" x14ac:dyDescent="0.2">
      <c r="A12092">
        <v>103242</v>
      </c>
      <c r="B12092" t="s">
        <v>6064</v>
      </c>
      <c r="C12092">
        <v>103241</v>
      </c>
      <c r="D12092">
        <v>1</v>
      </c>
    </row>
    <row r="12093" spans="1:4" x14ac:dyDescent="0.2">
      <c r="A12093">
        <v>103242</v>
      </c>
      <c r="B12093" t="s">
        <v>6064</v>
      </c>
      <c r="C12093">
        <v>103240</v>
      </c>
      <c r="D12093">
        <v>1</v>
      </c>
    </row>
    <row r="12094" spans="1:4" x14ac:dyDescent="0.2">
      <c r="A12094">
        <v>103242</v>
      </c>
      <c r="B12094" t="s">
        <v>6064</v>
      </c>
      <c r="C12094">
        <v>103239</v>
      </c>
      <c r="D12094">
        <v>1</v>
      </c>
    </row>
    <row r="12095" spans="1:4" x14ac:dyDescent="0.2">
      <c r="A12095">
        <v>103242</v>
      </c>
      <c r="B12095" t="s">
        <v>6064</v>
      </c>
      <c r="C12095">
        <v>103238</v>
      </c>
      <c r="D12095">
        <v>1</v>
      </c>
    </row>
    <row r="12096" spans="1:4" x14ac:dyDescent="0.2">
      <c r="A12096">
        <v>5806</v>
      </c>
    </row>
    <row r="12097" spans="1:4" x14ac:dyDescent="0.2">
      <c r="A12097">
        <v>5806</v>
      </c>
      <c r="B12097" t="s">
        <v>6064</v>
      </c>
      <c r="C12097">
        <v>88854</v>
      </c>
      <c r="D12097">
        <v>1</v>
      </c>
    </row>
    <row r="12098" spans="1:4" x14ac:dyDescent="0.2">
      <c r="A12098">
        <v>5806</v>
      </c>
      <c r="B12098" t="s">
        <v>6064</v>
      </c>
      <c r="C12098">
        <v>88853</v>
      </c>
      <c r="D12098">
        <v>1</v>
      </c>
    </row>
    <row r="12099" spans="1:4" x14ac:dyDescent="0.2">
      <c r="A12099">
        <v>73536</v>
      </c>
    </row>
    <row r="12100" spans="1:4" x14ac:dyDescent="0.2">
      <c r="A12100">
        <v>73536</v>
      </c>
      <c r="B12100" t="s">
        <v>6064</v>
      </c>
      <c r="C12100">
        <v>88854</v>
      </c>
      <c r="D12100">
        <v>1</v>
      </c>
    </row>
    <row r="12101" spans="1:4" x14ac:dyDescent="0.2">
      <c r="A12101">
        <v>73536</v>
      </c>
      <c r="B12101" t="s">
        <v>6064</v>
      </c>
      <c r="C12101">
        <v>88853</v>
      </c>
      <c r="D12101">
        <v>1</v>
      </c>
    </row>
    <row r="12102" spans="1:4" x14ac:dyDescent="0.2">
      <c r="A12102">
        <v>73536</v>
      </c>
      <c r="B12102" t="s">
        <v>6064</v>
      </c>
      <c r="C12102">
        <v>5693</v>
      </c>
      <c r="D12102">
        <v>1</v>
      </c>
    </row>
    <row r="12103" spans="1:4" x14ac:dyDescent="0.2">
      <c r="A12103">
        <v>73536</v>
      </c>
      <c r="B12103" t="s">
        <v>6064</v>
      </c>
      <c r="C12103">
        <v>5692</v>
      </c>
      <c r="D12103">
        <v>1</v>
      </c>
    </row>
    <row r="12104" spans="1:4" x14ac:dyDescent="0.2">
      <c r="A12104">
        <v>7043</v>
      </c>
    </row>
    <row r="12105" spans="1:4" x14ac:dyDescent="0.2">
      <c r="A12105">
        <v>7043</v>
      </c>
      <c r="B12105" t="s">
        <v>6064</v>
      </c>
      <c r="C12105">
        <v>7045</v>
      </c>
      <c r="D12105">
        <v>1</v>
      </c>
    </row>
    <row r="12106" spans="1:4" x14ac:dyDescent="0.2">
      <c r="A12106">
        <v>7043</v>
      </c>
      <c r="B12106" t="s">
        <v>6064</v>
      </c>
      <c r="C12106">
        <v>7044</v>
      </c>
      <c r="D12106">
        <v>1</v>
      </c>
    </row>
    <row r="12107" spans="1:4" x14ac:dyDescent="0.2">
      <c r="A12107">
        <v>7042</v>
      </c>
    </row>
    <row r="12108" spans="1:4" x14ac:dyDescent="0.2">
      <c r="A12108">
        <v>7042</v>
      </c>
      <c r="B12108" t="s">
        <v>6064</v>
      </c>
      <c r="C12108">
        <v>7047</v>
      </c>
      <c r="D12108">
        <v>1</v>
      </c>
    </row>
    <row r="12109" spans="1:4" x14ac:dyDescent="0.2">
      <c r="A12109">
        <v>7042</v>
      </c>
      <c r="B12109" t="s">
        <v>6064</v>
      </c>
      <c r="C12109">
        <v>7046</v>
      </c>
      <c r="D12109">
        <v>1</v>
      </c>
    </row>
    <row r="12110" spans="1:4" x14ac:dyDescent="0.2">
      <c r="A12110">
        <v>7042</v>
      </c>
      <c r="B12110" t="s">
        <v>6064</v>
      </c>
      <c r="C12110">
        <v>7045</v>
      </c>
      <c r="D12110">
        <v>1</v>
      </c>
    </row>
    <row r="12111" spans="1:4" x14ac:dyDescent="0.2">
      <c r="A12111">
        <v>7042</v>
      </c>
      <c r="B12111" t="s">
        <v>6064</v>
      </c>
      <c r="C12111">
        <v>7044</v>
      </c>
      <c r="D12111">
        <v>1</v>
      </c>
    </row>
    <row r="12112" spans="1:4" x14ac:dyDescent="0.2">
      <c r="A12112">
        <v>5934</v>
      </c>
    </row>
    <row r="12113" spans="1:4" x14ac:dyDescent="0.2">
      <c r="A12113">
        <v>5934</v>
      </c>
      <c r="B12113" t="s">
        <v>6064</v>
      </c>
      <c r="C12113">
        <v>89229</v>
      </c>
      <c r="D12113">
        <v>1</v>
      </c>
    </row>
    <row r="12114" spans="1:4" x14ac:dyDescent="0.2">
      <c r="A12114">
        <v>5934</v>
      </c>
      <c r="B12114" t="s">
        <v>6064</v>
      </c>
      <c r="C12114">
        <v>89228</v>
      </c>
      <c r="D12114">
        <v>1</v>
      </c>
    </row>
    <row r="12115" spans="1:4" x14ac:dyDescent="0.2">
      <c r="A12115">
        <v>5934</v>
      </c>
      <c r="B12115" t="s">
        <v>6064</v>
      </c>
      <c r="C12115">
        <v>88300</v>
      </c>
      <c r="D12115">
        <v>1</v>
      </c>
    </row>
    <row r="12116" spans="1:4" x14ac:dyDescent="0.2">
      <c r="A12116">
        <v>5932</v>
      </c>
    </row>
    <row r="12117" spans="1:4" x14ac:dyDescent="0.2">
      <c r="A12117">
        <v>5932</v>
      </c>
      <c r="B12117" t="s">
        <v>6064</v>
      </c>
      <c r="C12117">
        <v>89229</v>
      </c>
      <c r="D12117">
        <v>1</v>
      </c>
    </row>
    <row r="12118" spans="1:4" x14ac:dyDescent="0.2">
      <c r="A12118">
        <v>5932</v>
      </c>
      <c r="B12118" t="s">
        <v>6064</v>
      </c>
      <c r="C12118">
        <v>89228</v>
      </c>
      <c r="D12118">
        <v>1</v>
      </c>
    </row>
    <row r="12119" spans="1:4" x14ac:dyDescent="0.2">
      <c r="A12119">
        <v>5932</v>
      </c>
      <c r="B12119" t="s">
        <v>6064</v>
      </c>
      <c r="C12119">
        <v>88300</v>
      </c>
      <c r="D12119">
        <v>1</v>
      </c>
    </row>
    <row r="12120" spans="1:4" x14ac:dyDescent="0.2">
      <c r="A12120">
        <v>5932</v>
      </c>
      <c r="B12120" t="s">
        <v>6064</v>
      </c>
      <c r="C12120">
        <v>53849</v>
      </c>
      <c r="D12120">
        <v>1</v>
      </c>
    </row>
    <row r="12121" spans="1:4" x14ac:dyDescent="0.2">
      <c r="A12121">
        <v>5932</v>
      </c>
      <c r="B12121" t="s">
        <v>6064</v>
      </c>
      <c r="C12121">
        <v>5779</v>
      </c>
      <c r="D12121">
        <v>1</v>
      </c>
    </row>
    <row r="12122" spans="1:4" x14ac:dyDescent="0.2">
      <c r="A12122">
        <v>96159</v>
      </c>
    </row>
    <row r="12123" spans="1:4" x14ac:dyDescent="0.2">
      <c r="A12123">
        <v>96159</v>
      </c>
      <c r="B12123" t="s">
        <v>6064</v>
      </c>
      <c r="C12123">
        <v>95130</v>
      </c>
      <c r="D12123">
        <v>1</v>
      </c>
    </row>
    <row r="12124" spans="1:4" x14ac:dyDescent="0.2">
      <c r="A12124">
        <v>96159</v>
      </c>
      <c r="B12124" t="s">
        <v>6064</v>
      </c>
      <c r="C12124">
        <v>95129</v>
      </c>
      <c r="D12124">
        <v>1</v>
      </c>
    </row>
    <row r="12125" spans="1:4" x14ac:dyDescent="0.2">
      <c r="A12125">
        <v>96159</v>
      </c>
      <c r="B12125" t="s">
        <v>6064</v>
      </c>
      <c r="C12125">
        <v>88293</v>
      </c>
      <c r="D12125">
        <v>1</v>
      </c>
    </row>
    <row r="12126" spans="1:4" x14ac:dyDescent="0.2">
      <c r="A12126">
        <v>95133</v>
      </c>
    </row>
    <row r="12127" spans="1:4" x14ac:dyDescent="0.2">
      <c r="A12127">
        <v>95133</v>
      </c>
      <c r="B12127" t="s">
        <v>6064</v>
      </c>
      <c r="C12127">
        <v>95132</v>
      </c>
      <c r="D12127">
        <v>1</v>
      </c>
    </row>
    <row r="12128" spans="1:4" x14ac:dyDescent="0.2">
      <c r="A12128">
        <v>95133</v>
      </c>
      <c r="B12128" t="s">
        <v>6064</v>
      </c>
      <c r="C12128">
        <v>95131</v>
      </c>
      <c r="D12128">
        <v>1</v>
      </c>
    </row>
    <row r="12129" spans="1:4" x14ac:dyDescent="0.2">
      <c r="A12129">
        <v>95133</v>
      </c>
      <c r="B12129" t="s">
        <v>6064</v>
      </c>
      <c r="C12129">
        <v>95130</v>
      </c>
      <c r="D12129">
        <v>1</v>
      </c>
    </row>
    <row r="12130" spans="1:4" x14ac:dyDescent="0.2">
      <c r="A12130">
        <v>95133</v>
      </c>
      <c r="B12130" t="s">
        <v>6064</v>
      </c>
      <c r="C12130">
        <v>95129</v>
      </c>
      <c r="D12130">
        <v>1</v>
      </c>
    </row>
    <row r="12131" spans="1:4" x14ac:dyDescent="0.2">
      <c r="A12131">
        <v>95133</v>
      </c>
      <c r="B12131" t="s">
        <v>6064</v>
      </c>
      <c r="C12131">
        <v>88293</v>
      </c>
      <c r="D12131">
        <v>1</v>
      </c>
    </row>
    <row r="12132" spans="1:4" x14ac:dyDescent="0.2">
      <c r="A12132">
        <v>102986</v>
      </c>
    </row>
    <row r="12133" spans="1:4" x14ac:dyDescent="0.2">
      <c r="A12133">
        <v>102986</v>
      </c>
      <c r="B12133" t="s">
        <v>6064</v>
      </c>
      <c r="C12133">
        <v>102983</v>
      </c>
      <c r="D12133">
        <v>1</v>
      </c>
    </row>
    <row r="12134" spans="1:4" x14ac:dyDescent="0.2">
      <c r="A12134">
        <v>102986</v>
      </c>
      <c r="B12134" t="s">
        <v>6064</v>
      </c>
      <c r="C12134">
        <v>102982</v>
      </c>
      <c r="D12134">
        <v>1</v>
      </c>
    </row>
    <row r="12135" spans="1:4" x14ac:dyDescent="0.2">
      <c r="A12135">
        <v>102986</v>
      </c>
      <c r="B12135" t="s">
        <v>6064</v>
      </c>
      <c r="C12135">
        <v>88293</v>
      </c>
      <c r="D12135">
        <v>1</v>
      </c>
    </row>
    <row r="12136" spans="1:4" x14ac:dyDescent="0.2">
      <c r="A12136">
        <v>102987</v>
      </c>
    </row>
    <row r="12137" spans="1:4" x14ac:dyDescent="0.2">
      <c r="A12137">
        <v>102987</v>
      </c>
      <c r="B12137" t="s">
        <v>6064</v>
      </c>
      <c r="C12137">
        <v>102985</v>
      </c>
      <c r="D12137">
        <v>1</v>
      </c>
    </row>
    <row r="12138" spans="1:4" x14ac:dyDescent="0.2">
      <c r="A12138">
        <v>102987</v>
      </c>
      <c r="B12138" t="s">
        <v>6064</v>
      </c>
      <c r="C12138">
        <v>102984</v>
      </c>
      <c r="D12138">
        <v>1</v>
      </c>
    </row>
    <row r="12139" spans="1:4" x14ac:dyDescent="0.2">
      <c r="A12139">
        <v>102987</v>
      </c>
      <c r="B12139" t="s">
        <v>6064</v>
      </c>
      <c r="C12139">
        <v>102983</v>
      </c>
      <c r="D12139">
        <v>1</v>
      </c>
    </row>
    <row r="12140" spans="1:4" x14ac:dyDescent="0.2">
      <c r="A12140">
        <v>102987</v>
      </c>
      <c r="B12140" t="s">
        <v>6064</v>
      </c>
      <c r="C12140">
        <v>102982</v>
      </c>
      <c r="D12140">
        <v>1</v>
      </c>
    </row>
    <row r="12141" spans="1:4" x14ac:dyDescent="0.2">
      <c r="A12141">
        <v>102987</v>
      </c>
      <c r="B12141" t="s">
        <v>6064</v>
      </c>
      <c r="C12141">
        <v>88293</v>
      </c>
      <c r="D12141">
        <v>1</v>
      </c>
    </row>
    <row r="12142" spans="1:4" x14ac:dyDescent="0.2">
      <c r="A12142">
        <v>92961</v>
      </c>
    </row>
    <row r="12143" spans="1:4" x14ac:dyDescent="0.2">
      <c r="A12143">
        <v>92961</v>
      </c>
      <c r="B12143" t="s">
        <v>6064</v>
      </c>
      <c r="C12143">
        <v>92957</v>
      </c>
      <c r="D12143">
        <v>1</v>
      </c>
    </row>
    <row r="12144" spans="1:4" x14ac:dyDescent="0.2">
      <c r="A12144">
        <v>92961</v>
      </c>
      <c r="B12144" t="s">
        <v>6064</v>
      </c>
      <c r="C12144">
        <v>92956</v>
      </c>
      <c r="D12144">
        <v>1</v>
      </c>
    </row>
    <row r="12145" spans="1:4" x14ac:dyDescent="0.2">
      <c r="A12145">
        <v>92960</v>
      </c>
    </row>
    <row r="12146" spans="1:4" x14ac:dyDescent="0.2">
      <c r="A12146">
        <v>92960</v>
      </c>
      <c r="B12146" t="s">
        <v>6064</v>
      </c>
      <c r="C12146">
        <v>92959</v>
      </c>
      <c r="D12146">
        <v>1</v>
      </c>
    </row>
    <row r="12147" spans="1:4" x14ac:dyDescent="0.2">
      <c r="A12147">
        <v>92960</v>
      </c>
      <c r="B12147" t="s">
        <v>6064</v>
      </c>
      <c r="C12147">
        <v>92958</v>
      </c>
      <c r="D12147">
        <v>1</v>
      </c>
    </row>
    <row r="12148" spans="1:4" x14ac:dyDescent="0.2">
      <c r="A12148">
        <v>92960</v>
      </c>
      <c r="B12148" t="s">
        <v>6064</v>
      </c>
      <c r="C12148">
        <v>92957</v>
      </c>
      <c r="D12148">
        <v>1</v>
      </c>
    </row>
    <row r="12149" spans="1:4" x14ac:dyDescent="0.2">
      <c r="A12149">
        <v>92960</v>
      </c>
      <c r="B12149" t="s">
        <v>6064</v>
      </c>
      <c r="C12149">
        <v>92956</v>
      </c>
      <c r="D12149">
        <v>1</v>
      </c>
    </row>
    <row r="12150" spans="1:4" x14ac:dyDescent="0.2">
      <c r="A12150">
        <v>102863</v>
      </c>
    </row>
    <row r="12151" spans="1:4" x14ac:dyDescent="0.2">
      <c r="A12151">
        <v>102863</v>
      </c>
      <c r="B12151" t="s">
        <v>6064</v>
      </c>
      <c r="C12151">
        <v>102859</v>
      </c>
      <c r="D12151">
        <v>1</v>
      </c>
    </row>
    <row r="12152" spans="1:4" x14ac:dyDescent="0.2">
      <c r="A12152">
        <v>102863</v>
      </c>
      <c r="B12152" t="s">
        <v>6064</v>
      </c>
      <c r="C12152">
        <v>102858</v>
      </c>
      <c r="D12152">
        <v>1</v>
      </c>
    </row>
    <row r="12153" spans="1:4" x14ac:dyDescent="0.2">
      <c r="A12153">
        <v>102862</v>
      </c>
    </row>
    <row r="12154" spans="1:4" x14ac:dyDescent="0.2">
      <c r="A12154">
        <v>102862</v>
      </c>
      <c r="B12154" t="s">
        <v>6064</v>
      </c>
      <c r="C12154">
        <v>102861</v>
      </c>
      <c r="D12154">
        <v>1</v>
      </c>
    </row>
    <row r="12155" spans="1:4" x14ac:dyDescent="0.2">
      <c r="A12155">
        <v>102862</v>
      </c>
      <c r="B12155" t="s">
        <v>6064</v>
      </c>
      <c r="C12155">
        <v>102860</v>
      </c>
      <c r="D12155">
        <v>1</v>
      </c>
    </row>
    <row r="12156" spans="1:4" x14ac:dyDescent="0.2">
      <c r="A12156">
        <v>102862</v>
      </c>
      <c r="B12156" t="s">
        <v>6064</v>
      </c>
      <c r="C12156">
        <v>102859</v>
      </c>
      <c r="D12156">
        <v>1</v>
      </c>
    </row>
    <row r="12157" spans="1:4" x14ac:dyDescent="0.2">
      <c r="A12157">
        <v>102862</v>
      </c>
      <c r="B12157" t="s">
        <v>6064</v>
      </c>
      <c r="C12157">
        <v>102858</v>
      </c>
      <c r="D12157">
        <v>1</v>
      </c>
    </row>
    <row r="12158" spans="1:4" x14ac:dyDescent="0.2">
      <c r="A12158">
        <v>93409</v>
      </c>
    </row>
    <row r="12159" spans="1:4" x14ac:dyDescent="0.2">
      <c r="A12159">
        <v>93409</v>
      </c>
      <c r="B12159" t="s">
        <v>6064</v>
      </c>
      <c r="C12159">
        <v>93405</v>
      </c>
      <c r="D12159">
        <v>1</v>
      </c>
    </row>
    <row r="12160" spans="1:4" x14ac:dyDescent="0.2">
      <c r="A12160">
        <v>93409</v>
      </c>
      <c r="B12160" t="s">
        <v>6064</v>
      </c>
      <c r="C12160">
        <v>93404</v>
      </c>
      <c r="D12160">
        <v>1</v>
      </c>
    </row>
    <row r="12161" spans="1:4" x14ac:dyDescent="0.2">
      <c r="A12161">
        <v>93409</v>
      </c>
      <c r="B12161" t="s">
        <v>6064</v>
      </c>
      <c r="C12161">
        <v>88306</v>
      </c>
      <c r="D12161">
        <v>1</v>
      </c>
    </row>
    <row r="12162" spans="1:4" x14ac:dyDescent="0.2">
      <c r="A12162">
        <v>93408</v>
      </c>
    </row>
    <row r="12163" spans="1:4" x14ac:dyDescent="0.2">
      <c r="A12163">
        <v>93408</v>
      </c>
      <c r="B12163" t="s">
        <v>6064</v>
      </c>
      <c r="C12163">
        <v>93407</v>
      </c>
      <c r="D12163">
        <v>1</v>
      </c>
    </row>
    <row r="12164" spans="1:4" x14ac:dyDescent="0.2">
      <c r="A12164">
        <v>93408</v>
      </c>
      <c r="B12164" t="s">
        <v>6064</v>
      </c>
      <c r="C12164">
        <v>93406</v>
      </c>
      <c r="D12164">
        <v>1</v>
      </c>
    </row>
    <row r="12165" spans="1:4" x14ac:dyDescent="0.2">
      <c r="A12165">
        <v>93408</v>
      </c>
      <c r="B12165" t="s">
        <v>6064</v>
      </c>
      <c r="C12165">
        <v>93405</v>
      </c>
      <c r="D12165">
        <v>1</v>
      </c>
    </row>
    <row r="12166" spans="1:4" x14ac:dyDescent="0.2">
      <c r="A12166">
        <v>93408</v>
      </c>
      <c r="B12166" t="s">
        <v>6064</v>
      </c>
      <c r="C12166">
        <v>93404</v>
      </c>
      <c r="D12166">
        <v>1</v>
      </c>
    </row>
    <row r="12167" spans="1:4" x14ac:dyDescent="0.2">
      <c r="A12167">
        <v>93408</v>
      </c>
      <c r="B12167" t="s">
        <v>6064</v>
      </c>
      <c r="C12167">
        <v>88306</v>
      </c>
      <c r="D12167">
        <v>1</v>
      </c>
    </row>
    <row r="12168" spans="1:4" x14ac:dyDescent="0.2">
      <c r="A12168">
        <v>102941</v>
      </c>
    </row>
    <row r="12169" spans="1:4" x14ac:dyDescent="0.2">
      <c r="A12169">
        <v>102941</v>
      </c>
      <c r="B12169" t="s">
        <v>6064</v>
      </c>
      <c r="C12169">
        <v>102937</v>
      </c>
      <c r="D12169">
        <v>1</v>
      </c>
    </row>
    <row r="12170" spans="1:4" x14ac:dyDescent="0.2">
      <c r="A12170">
        <v>102941</v>
      </c>
      <c r="B12170" t="s">
        <v>6064</v>
      </c>
      <c r="C12170">
        <v>102936</v>
      </c>
      <c r="D12170">
        <v>1</v>
      </c>
    </row>
    <row r="12171" spans="1:4" x14ac:dyDescent="0.2">
      <c r="A12171">
        <v>102940</v>
      </c>
    </row>
    <row r="12172" spans="1:4" x14ac:dyDescent="0.2">
      <c r="A12172">
        <v>102940</v>
      </c>
      <c r="B12172" t="s">
        <v>6064</v>
      </c>
      <c r="C12172">
        <v>102939</v>
      </c>
      <c r="D12172">
        <v>1</v>
      </c>
    </row>
    <row r="12173" spans="1:4" x14ac:dyDescent="0.2">
      <c r="A12173">
        <v>102940</v>
      </c>
      <c r="B12173" t="s">
        <v>6064</v>
      </c>
      <c r="C12173">
        <v>102938</v>
      </c>
      <c r="D12173">
        <v>1</v>
      </c>
    </row>
    <row r="12174" spans="1:4" x14ac:dyDescent="0.2">
      <c r="A12174">
        <v>102940</v>
      </c>
      <c r="B12174" t="s">
        <v>6064</v>
      </c>
      <c r="C12174">
        <v>102937</v>
      </c>
      <c r="D12174">
        <v>1</v>
      </c>
    </row>
    <row r="12175" spans="1:4" x14ac:dyDescent="0.2">
      <c r="A12175">
        <v>102940</v>
      </c>
      <c r="B12175" t="s">
        <v>6064</v>
      </c>
      <c r="C12175">
        <v>102936</v>
      </c>
      <c r="D12175">
        <v>1</v>
      </c>
    </row>
    <row r="12176" spans="1:4" x14ac:dyDescent="0.2">
      <c r="A12176">
        <v>103164</v>
      </c>
    </row>
    <row r="12177" spans="1:4" x14ac:dyDescent="0.2">
      <c r="A12177">
        <v>103164</v>
      </c>
      <c r="B12177" t="s">
        <v>6064</v>
      </c>
      <c r="C12177">
        <v>103160</v>
      </c>
      <c r="D12177">
        <v>1</v>
      </c>
    </row>
    <row r="12178" spans="1:4" x14ac:dyDescent="0.2">
      <c r="A12178">
        <v>103164</v>
      </c>
      <c r="B12178" t="s">
        <v>6064</v>
      </c>
      <c r="C12178">
        <v>103159</v>
      </c>
      <c r="D12178">
        <v>1</v>
      </c>
    </row>
    <row r="12179" spans="1:4" x14ac:dyDescent="0.2">
      <c r="A12179">
        <v>103163</v>
      </c>
    </row>
    <row r="12180" spans="1:4" x14ac:dyDescent="0.2">
      <c r="A12180">
        <v>103163</v>
      </c>
      <c r="B12180" t="s">
        <v>6064</v>
      </c>
      <c r="C12180">
        <v>103162</v>
      </c>
      <c r="D12180">
        <v>1</v>
      </c>
    </row>
    <row r="12181" spans="1:4" x14ac:dyDescent="0.2">
      <c r="A12181">
        <v>103163</v>
      </c>
      <c r="B12181" t="s">
        <v>6064</v>
      </c>
      <c r="C12181">
        <v>103161</v>
      </c>
      <c r="D12181">
        <v>1</v>
      </c>
    </row>
    <row r="12182" spans="1:4" x14ac:dyDescent="0.2">
      <c r="A12182">
        <v>103163</v>
      </c>
      <c r="B12182" t="s">
        <v>6064</v>
      </c>
      <c r="C12182">
        <v>103160</v>
      </c>
      <c r="D12182">
        <v>1</v>
      </c>
    </row>
    <row r="12183" spans="1:4" x14ac:dyDescent="0.2">
      <c r="A12183">
        <v>103163</v>
      </c>
      <c r="B12183" t="s">
        <v>6064</v>
      </c>
      <c r="C12183">
        <v>103159</v>
      </c>
      <c r="D12183">
        <v>1</v>
      </c>
    </row>
    <row r="12184" spans="1:4" x14ac:dyDescent="0.2">
      <c r="A12184">
        <v>103158</v>
      </c>
    </row>
    <row r="12185" spans="1:4" x14ac:dyDescent="0.2">
      <c r="A12185">
        <v>103158</v>
      </c>
      <c r="B12185" t="s">
        <v>6064</v>
      </c>
      <c r="C12185">
        <v>103154</v>
      </c>
      <c r="D12185">
        <v>1</v>
      </c>
    </row>
    <row r="12186" spans="1:4" x14ac:dyDescent="0.2">
      <c r="A12186">
        <v>103158</v>
      </c>
      <c r="B12186" t="s">
        <v>6064</v>
      </c>
      <c r="C12186">
        <v>103153</v>
      </c>
      <c r="D12186">
        <v>1</v>
      </c>
    </row>
    <row r="12187" spans="1:4" x14ac:dyDescent="0.2">
      <c r="A12187">
        <v>103157</v>
      </c>
    </row>
    <row r="12188" spans="1:4" x14ac:dyDescent="0.2">
      <c r="A12188">
        <v>103157</v>
      </c>
      <c r="B12188" t="s">
        <v>6064</v>
      </c>
      <c r="C12188">
        <v>103156</v>
      </c>
      <c r="D12188">
        <v>1</v>
      </c>
    </row>
    <row r="12189" spans="1:4" x14ac:dyDescent="0.2">
      <c r="A12189">
        <v>103157</v>
      </c>
      <c r="B12189" t="s">
        <v>6064</v>
      </c>
      <c r="C12189">
        <v>103155</v>
      </c>
      <c r="D12189">
        <v>1</v>
      </c>
    </row>
    <row r="12190" spans="1:4" x14ac:dyDescent="0.2">
      <c r="A12190">
        <v>103157</v>
      </c>
      <c r="B12190" t="s">
        <v>6064</v>
      </c>
      <c r="C12190">
        <v>103154</v>
      </c>
      <c r="D12190">
        <v>1</v>
      </c>
    </row>
    <row r="12191" spans="1:4" x14ac:dyDescent="0.2">
      <c r="A12191">
        <v>103157</v>
      </c>
      <c r="B12191" t="s">
        <v>6064</v>
      </c>
      <c r="C12191">
        <v>103153</v>
      </c>
      <c r="D12191">
        <v>1</v>
      </c>
    </row>
    <row r="12192" spans="1:4" x14ac:dyDescent="0.2">
      <c r="A12192">
        <v>103176</v>
      </c>
    </row>
    <row r="12193" spans="1:4" x14ac:dyDescent="0.2">
      <c r="A12193">
        <v>103176</v>
      </c>
      <c r="B12193" t="s">
        <v>6064</v>
      </c>
      <c r="C12193">
        <v>103172</v>
      </c>
      <c r="D12193">
        <v>1</v>
      </c>
    </row>
    <row r="12194" spans="1:4" x14ac:dyDescent="0.2">
      <c r="A12194">
        <v>103176</v>
      </c>
      <c r="B12194" t="s">
        <v>6064</v>
      </c>
      <c r="C12194">
        <v>103171</v>
      </c>
      <c r="D12194">
        <v>1</v>
      </c>
    </row>
    <row r="12195" spans="1:4" x14ac:dyDescent="0.2">
      <c r="A12195">
        <v>103175</v>
      </c>
    </row>
    <row r="12196" spans="1:4" x14ac:dyDescent="0.2">
      <c r="A12196">
        <v>103175</v>
      </c>
      <c r="B12196" t="s">
        <v>6064</v>
      </c>
      <c r="C12196">
        <v>103174</v>
      </c>
      <c r="D12196">
        <v>1</v>
      </c>
    </row>
    <row r="12197" spans="1:4" x14ac:dyDescent="0.2">
      <c r="A12197">
        <v>103175</v>
      </c>
      <c r="B12197" t="s">
        <v>6064</v>
      </c>
      <c r="C12197">
        <v>103173</v>
      </c>
      <c r="D12197">
        <v>1</v>
      </c>
    </row>
    <row r="12198" spans="1:4" x14ac:dyDescent="0.2">
      <c r="A12198">
        <v>103175</v>
      </c>
      <c r="B12198" t="s">
        <v>6064</v>
      </c>
      <c r="C12198">
        <v>103172</v>
      </c>
      <c r="D12198">
        <v>1</v>
      </c>
    </row>
    <row r="12199" spans="1:4" x14ac:dyDescent="0.2">
      <c r="A12199">
        <v>103175</v>
      </c>
      <c r="B12199" t="s">
        <v>6064</v>
      </c>
      <c r="C12199">
        <v>103171</v>
      </c>
      <c r="D12199">
        <v>1</v>
      </c>
    </row>
    <row r="12200" spans="1:4" x14ac:dyDescent="0.2">
      <c r="A12200">
        <v>103182</v>
      </c>
    </row>
    <row r="12201" spans="1:4" x14ac:dyDescent="0.2">
      <c r="A12201">
        <v>103182</v>
      </c>
      <c r="B12201" t="s">
        <v>6064</v>
      </c>
      <c r="C12201">
        <v>103178</v>
      </c>
      <c r="D12201">
        <v>1</v>
      </c>
    </row>
    <row r="12202" spans="1:4" x14ac:dyDescent="0.2">
      <c r="A12202">
        <v>103182</v>
      </c>
      <c r="B12202" t="s">
        <v>6064</v>
      </c>
      <c r="C12202">
        <v>103177</v>
      </c>
      <c r="D12202">
        <v>1</v>
      </c>
    </row>
    <row r="12203" spans="1:4" x14ac:dyDescent="0.2">
      <c r="A12203">
        <v>103181</v>
      </c>
    </row>
    <row r="12204" spans="1:4" x14ac:dyDescent="0.2">
      <c r="A12204">
        <v>103181</v>
      </c>
      <c r="B12204" t="s">
        <v>6064</v>
      </c>
      <c r="C12204">
        <v>103180</v>
      </c>
      <c r="D12204">
        <v>1</v>
      </c>
    </row>
    <row r="12205" spans="1:4" x14ac:dyDescent="0.2">
      <c r="A12205">
        <v>103181</v>
      </c>
      <c r="B12205" t="s">
        <v>6064</v>
      </c>
      <c r="C12205">
        <v>103179</v>
      </c>
      <c r="D12205">
        <v>1</v>
      </c>
    </row>
    <row r="12206" spans="1:4" x14ac:dyDescent="0.2">
      <c r="A12206">
        <v>103181</v>
      </c>
      <c r="B12206" t="s">
        <v>6064</v>
      </c>
      <c r="C12206">
        <v>103178</v>
      </c>
      <c r="D12206">
        <v>1</v>
      </c>
    </row>
    <row r="12207" spans="1:4" x14ac:dyDescent="0.2">
      <c r="A12207">
        <v>103181</v>
      </c>
      <c r="B12207" t="s">
        <v>6064</v>
      </c>
      <c r="C12207">
        <v>103177</v>
      </c>
      <c r="D12207">
        <v>1</v>
      </c>
    </row>
    <row r="12208" spans="1:4" x14ac:dyDescent="0.2">
      <c r="A12208">
        <v>103170</v>
      </c>
    </row>
    <row r="12209" spans="1:4" x14ac:dyDescent="0.2">
      <c r="A12209">
        <v>103170</v>
      </c>
      <c r="B12209" t="s">
        <v>6064</v>
      </c>
      <c r="C12209">
        <v>103166</v>
      </c>
      <c r="D12209">
        <v>1</v>
      </c>
    </row>
    <row r="12210" spans="1:4" x14ac:dyDescent="0.2">
      <c r="A12210">
        <v>103170</v>
      </c>
      <c r="B12210" t="s">
        <v>6064</v>
      </c>
      <c r="C12210">
        <v>103165</v>
      </c>
      <c r="D12210">
        <v>1</v>
      </c>
    </row>
    <row r="12211" spans="1:4" x14ac:dyDescent="0.2">
      <c r="A12211">
        <v>103169</v>
      </c>
    </row>
    <row r="12212" spans="1:4" x14ac:dyDescent="0.2">
      <c r="A12212">
        <v>103169</v>
      </c>
      <c r="B12212" t="s">
        <v>6064</v>
      </c>
      <c r="C12212">
        <v>103168</v>
      </c>
      <c r="D12212">
        <v>1</v>
      </c>
    </row>
    <row r="12213" spans="1:4" x14ac:dyDescent="0.2">
      <c r="A12213">
        <v>103169</v>
      </c>
      <c r="B12213" t="s">
        <v>6064</v>
      </c>
      <c r="C12213">
        <v>103167</v>
      </c>
      <c r="D12213">
        <v>1</v>
      </c>
    </row>
    <row r="12214" spans="1:4" x14ac:dyDescent="0.2">
      <c r="A12214">
        <v>103169</v>
      </c>
      <c r="B12214" t="s">
        <v>6064</v>
      </c>
      <c r="C12214">
        <v>103166</v>
      </c>
      <c r="D12214">
        <v>1</v>
      </c>
    </row>
    <row r="12215" spans="1:4" x14ac:dyDescent="0.2">
      <c r="A12215">
        <v>103169</v>
      </c>
      <c r="B12215" t="s">
        <v>6064</v>
      </c>
      <c r="C12215">
        <v>103165</v>
      </c>
      <c r="D12215">
        <v>1</v>
      </c>
    </row>
    <row r="12216" spans="1:4" x14ac:dyDescent="0.2">
      <c r="A12216">
        <v>102869</v>
      </c>
    </row>
    <row r="12217" spans="1:4" x14ac:dyDescent="0.2">
      <c r="A12217">
        <v>102869</v>
      </c>
      <c r="B12217" t="s">
        <v>6064</v>
      </c>
      <c r="C12217">
        <v>102865</v>
      </c>
      <c r="D12217">
        <v>1</v>
      </c>
    </row>
    <row r="12218" spans="1:4" x14ac:dyDescent="0.2">
      <c r="A12218">
        <v>102869</v>
      </c>
      <c r="B12218" t="s">
        <v>6064</v>
      </c>
      <c r="C12218">
        <v>102864</v>
      </c>
      <c r="D12218">
        <v>1</v>
      </c>
    </row>
    <row r="12219" spans="1:4" x14ac:dyDescent="0.2">
      <c r="A12219">
        <v>102868</v>
      </c>
    </row>
    <row r="12220" spans="1:4" x14ac:dyDescent="0.2">
      <c r="A12220">
        <v>102868</v>
      </c>
      <c r="B12220" t="s">
        <v>6064</v>
      </c>
      <c r="C12220">
        <v>102867</v>
      </c>
      <c r="D12220">
        <v>1</v>
      </c>
    </row>
    <row r="12221" spans="1:4" x14ac:dyDescent="0.2">
      <c r="A12221">
        <v>102868</v>
      </c>
      <c r="B12221" t="s">
        <v>6064</v>
      </c>
      <c r="C12221">
        <v>102866</v>
      </c>
      <c r="D12221">
        <v>1</v>
      </c>
    </row>
    <row r="12222" spans="1:4" x14ac:dyDescent="0.2">
      <c r="A12222">
        <v>102868</v>
      </c>
      <c r="B12222" t="s">
        <v>6064</v>
      </c>
      <c r="C12222">
        <v>102865</v>
      </c>
      <c r="D12222">
        <v>1</v>
      </c>
    </row>
    <row r="12223" spans="1:4" x14ac:dyDescent="0.2">
      <c r="A12223">
        <v>102868</v>
      </c>
      <c r="B12223" t="s">
        <v>6064</v>
      </c>
      <c r="C12223">
        <v>102864</v>
      </c>
      <c r="D12223">
        <v>1</v>
      </c>
    </row>
    <row r="12224" spans="1:4" x14ac:dyDescent="0.2">
      <c r="A12224">
        <v>92113</v>
      </c>
    </row>
    <row r="12225" spans="1:4" x14ac:dyDescent="0.2">
      <c r="A12225">
        <v>92113</v>
      </c>
      <c r="B12225" t="s">
        <v>6064</v>
      </c>
      <c r="C12225">
        <v>92109</v>
      </c>
      <c r="D12225">
        <v>1</v>
      </c>
    </row>
    <row r="12226" spans="1:4" x14ac:dyDescent="0.2">
      <c r="A12226">
        <v>92113</v>
      </c>
      <c r="B12226" t="s">
        <v>6064</v>
      </c>
      <c r="C12226">
        <v>92108</v>
      </c>
      <c r="D12226">
        <v>1</v>
      </c>
    </row>
    <row r="12227" spans="1:4" x14ac:dyDescent="0.2">
      <c r="A12227">
        <v>92112</v>
      </c>
    </row>
    <row r="12228" spans="1:4" x14ac:dyDescent="0.2">
      <c r="A12228">
        <v>92112</v>
      </c>
      <c r="B12228" t="s">
        <v>6064</v>
      </c>
      <c r="C12228">
        <v>92111</v>
      </c>
      <c r="D12228">
        <v>1</v>
      </c>
    </row>
    <row r="12229" spans="1:4" x14ac:dyDescent="0.2">
      <c r="A12229">
        <v>92112</v>
      </c>
      <c r="B12229" t="s">
        <v>6064</v>
      </c>
      <c r="C12229">
        <v>92110</v>
      </c>
      <c r="D12229">
        <v>1</v>
      </c>
    </row>
    <row r="12230" spans="1:4" x14ac:dyDescent="0.2">
      <c r="A12230">
        <v>92112</v>
      </c>
      <c r="B12230" t="s">
        <v>6064</v>
      </c>
      <c r="C12230">
        <v>92109</v>
      </c>
      <c r="D12230">
        <v>1</v>
      </c>
    </row>
    <row r="12231" spans="1:4" x14ac:dyDescent="0.2">
      <c r="A12231">
        <v>92112</v>
      </c>
      <c r="B12231" t="s">
        <v>6064</v>
      </c>
      <c r="C12231">
        <v>92108</v>
      </c>
      <c r="D12231">
        <v>1</v>
      </c>
    </row>
    <row r="12232" spans="1:4" x14ac:dyDescent="0.2">
      <c r="A12232">
        <v>90675</v>
      </c>
    </row>
    <row r="12233" spans="1:4" x14ac:dyDescent="0.2">
      <c r="A12233">
        <v>90675</v>
      </c>
      <c r="B12233" t="s">
        <v>6064</v>
      </c>
      <c r="C12233">
        <v>90671</v>
      </c>
      <c r="D12233">
        <v>1</v>
      </c>
    </row>
    <row r="12234" spans="1:4" x14ac:dyDescent="0.2">
      <c r="A12234">
        <v>90675</v>
      </c>
      <c r="B12234" t="s">
        <v>6064</v>
      </c>
      <c r="C12234">
        <v>90670</v>
      </c>
      <c r="D12234">
        <v>1</v>
      </c>
    </row>
    <row r="12235" spans="1:4" x14ac:dyDescent="0.2">
      <c r="A12235">
        <v>90675</v>
      </c>
      <c r="B12235" t="s">
        <v>6064</v>
      </c>
      <c r="C12235">
        <v>88297</v>
      </c>
      <c r="D12235">
        <v>1</v>
      </c>
    </row>
    <row r="12236" spans="1:4" x14ac:dyDescent="0.2">
      <c r="A12236">
        <v>90674</v>
      </c>
    </row>
    <row r="12237" spans="1:4" x14ac:dyDescent="0.2">
      <c r="A12237">
        <v>90674</v>
      </c>
      <c r="B12237" t="s">
        <v>6064</v>
      </c>
      <c r="C12237">
        <v>90673</v>
      </c>
      <c r="D12237">
        <v>1</v>
      </c>
    </row>
    <row r="12238" spans="1:4" x14ac:dyDescent="0.2">
      <c r="A12238">
        <v>90674</v>
      </c>
      <c r="B12238" t="s">
        <v>6064</v>
      </c>
      <c r="C12238">
        <v>90672</v>
      </c>
      <c r="D12238">
        <v>1</v>
      </c>
    </row>
    <row r="12239" spans="1:4" x14ac:dyDescent="0.2">
      <c r="A12239">
        <v>90674</v>
      </c>
      <c r="B12239" t="s">
        <v>6064</v>
      </c>
      <c r="C12239">
        <v>90671</v>
      </c>
      <c r="D12239">
        <v>1</v>
      </c>
    </row>
    <row r="12240" spans="1:4" x14ac:dyDescent="0.2">
      <c r="A12240">
        <v>90674</v>
      </c>
      <c r="B12240" t="s">
        <v>6064</v>
      </c>
      <c r="C12240">
        <v>90670</v>
      </c>
      <c r="D12240">
        <v>1</v>
      </c>
    </row>
    <row r="12241" spans="1:4" x14ac:dyDescent="0.2">
      <c r="A12241">
        <v>90674</v>
      </c>
      <c r="B12241" t="s">
        <v>6064</v>
      </c>
      <c r="C12241">
        <v>88297</v>
      </c>
      <c r="D12241">
        <v>1</v>
      </c>
    </row>
    <row r="12242" spans="1:4" x14ac:dyDescent="0.2">
      <c r="A12242">
        <v>93225</v>
      </c>
    </row>
    <row r="12243" spans="1:4" x14ac:dyDescent="0.2">
      <c r="A12243">
        <v>93225</v>
      </c>
      <c r="B12243" t="s">
        <v>6064</v>
      </c>
      <c r="C12243">
        <v>93221</v>
      </c>
      <c r="D12243">
        <v>1</v>
      </c>
    </row>
    <row r="12244" spans="1:4" x14ac:dyDescent="0.2">
      <c r="A12244">
        <v>93225</v>
      </c>
      <c r="B12244" t="s">
        <v>6064</v>
      </c>
      <c r="C12244">
        <v>93220</v>
      </c>
      <c r="D12244">
        <v>1</v>
      </c>
    </row>
    <row r="12245" spans="1:4" x14ac:dyDescent="0.2">
      <c r="A12245">
        <v>93225</v>
      </c>
      <c r="B12245" t="s">
        <v>6064</v>
      </c>
      <c r="C12245">
        <v>88297</v>
      </c>
      <c r="D12245">
        <v>1</v>
      </c>
    </row>
    <row r="12246" spans="1:4" x14ac:dyDescent="0.2">
      <c r="A12246">
        <v>93224</v>
      </c>
    </row>
    <row r="12247" spans="1:4" x14ac:dyDescent="0.2">
      <c r="A12247">
        <v>93224</v>
      </c>
      <c r="B12247" t="s">
        <v>6064</v>
      </c>
      <c r="C12247">
        <v>93223</v>
      </c>
      <c r="D12247">
        <v>1</v>
      </c>
    </row>
    <row r="12248" spans="1:4" x14ac:dyDescent="0.2">
      <c r="A12248">
        <v>93224</v>
      </c>
      <c r="B12248" t="s">
        <v>6064</v>
      </c>
      <c r="C12248">
        <v>93222</v>
      </c>
      <c r="D12248">
        <v>1</v>
      </c>
    </row>
    <row r="12249" spans="1:4" x14ac:dyDescent="0.2">
      <c r="A12249">
        <v>93224</v>
      </c>
      <c r="B12249" t="s">
        <v>6064</v>
      </c>
      <c r="C12249">
        <v>93221</v>
      </c>
      <c r="D12249">
        <v>1</v>
      </c>
    </row>
    <row r="12250" spans="1:4" x14ac:dyDescent="0.2">
      <c r="A12250">
        <v>93224</v>
      </c>
      <c r="B12250" t="s">
        <v>6064</v>
      </c>
      <c r="C12250">
        <v>93220</v>
      </c>
      <c r="D12250">
        <v>1</v>
      </c>
    </row>
    <row r="12251" spans="1:4" x14ac:dyDescent="0.2">
      <c r="A12251">
        <v>93224</v>
      </c>
      <c r="B12251" t="s">
        <v>6064</v>
      </c>
      <c r="C12251">
        <v>88297</v>
      </c>
      <c r="D12251">
        <v>1</v>
      </c>
    </row>
    <row r="12252" spans="1:4" x14ac:dyDescent="0.2">
      <c r="A12252">
        <v>104696</v>
      </c>
    </row>
    <row r="12253" spans="1:4" x14ac:dyDescent="0.2">
      <c r="A12253">
        <v>104696</v>
      </c>
      <c r="B12253" t="s">
        <v>6064</v>
      </c>
      <c r="C12253">
        <v>104692</v>
      </c>
      <c r="D12253">
        <v>1</v>
      </c>
    </row>
    <row r="12254" spans="1:4" x14ac:dyDescent="0.2">
      <c r="A12254">
        <v>104696</v>
      </c>
      <c r="B12254" t="s">
        <v>6064</v>
      </c>
      <c r="C12254">
        <v>104691</v>
      </c>
      <c r="D12254">
        <v>1</v>
      </c>
    </row>
    <row r="12255" spans="1:4" x14ac:dyDescent="0.2">
      <c r="A12255">
        <v>104696</v>
      </c>
      <c r="B12255" t="s">
        <v>6064</v>
      </c>
      <c r="C12255">
        <v>88297</v>
      </c>
      <c r="D12255">
        <v>1</v>
      </c>
    </row>
    <row r="12256" spans="1:4" x14ac:dyDescent="0.2">
      <c r="A12256">
        <v>104695</v>
      </c>
    </row>
    <row r="12257" spans="1:4" x14ac:dyDescent="0.2">
      <c r="A12257">
        <v>104695</v>
      </c>
      <c r="B12257" t="s">
        <v>6064</v>
      </c>
      <c r="C12257">
        <v>104694</v>
      </c>
      <c r="D12257">
        <v>1</v>
      </c>
    </row>
    <row r="12258" spans="1:4" x14ac:dyDescent="0.2">
      <c r="A12258">
        <v>104695</v>
      </c>
      <c r="B12258" t="s">
        <v>6064</v>
      </c>
      <c r="C12258">
        <v>104693</v>
      </c>
      <c r="D12258">
        <v>1</v>
      </c>
    </row>
    <row r="12259" spans="1:4" x14ac:dyDescent="0.2">
      <c r="A12259">
        <v>104695</v>
      </c>
      <c r="B12259" t="s">
        <v>6064</v>
      </c>
      <c r="C12259">
        <v>104692</v>
      </c>
      <c r="D12259">
        <v>1</v>
      </c>
    </row>
    <row r="12260" spans="1:4" x14ac:dyDescent="0.2">
      <c r="A12260">
        <v>104695</v>
      </c>
      <c r="B12260" t="s">
        <v>6064</v>
      </c>
      <c r="C12260">
        <v>104691</v>
      </c>
      <c r="D12260">
        <v>1</v>
      </c>
    </row>
    <row r="12261" spans="1:4" x14ac:dyDescent="0.2">
      <c r="A12261">
        <v>104695</v>
      </c>
      <c r="B12261" t="s">
        <v>6064</v>
      </c>
      <c r="C12261">
        <v>88297</v>
      </c>
      <c r="D12261">
        <v>1</v>
      </c>
    </row>
    <row r="12262" spans="1:4" x14ac:dyDescent="0.2">
      <c r="A12262">
        <v>90681</v>
      </c>
    </row>
    <row r="12263" spans="1:4" x14ac:dyDescent="0.2">
      <c r="A12263">
        <v>90681</v>
      </c>
      <c r="B12263" t="s">
        <v>6064</v>
      </c>
      <c r="C12263">
        <v>91021</v>
      </c>
      <c r="D12263">
        <v>1</v>
      </c>
    </row>
    <row r="12264" spans="1:4" x14ac:dyDescent="0.2">
      <c r="A12264">
        <v>90681</v>
      </c>
      <c r="B12264" t="s">
        <v>6064</v>
      </c>
      <c r="C12264">
        <v>90677</v>
      </c>
      <c r="D12264">
        <v>1</v>
      </c>
    </row>
    <row r="12265" spans="1:4" x14ac:dyDescent="0.2">
      <c r="A12265">
        <v>90681</v>
      </c>
      <c r="B12265" t="s">
        <v>6064</v>
      </c>
      <c r="C12265">
        <v>90676</v>
      </c>
      <c r="D12265">
        <v>1</v>
      </c>
    </row>
    <row r="12266" spans="1:4" x14ac:dyDescent="0.2">
      <c r="A12266">
        <v>90681</v>
      </c>
      <c r="B12266" t="s">
        <v>6064</v>
      </c>
      <c r="C12266">
        <v>88297</v>
      </c>
      <c r="D12266">
        <v>1</v>
      </c>
    </row>
    <row r="12267" spans="1:4" x14ac:dyDescent="0.2">
      <c r="A12267">
        <v>90680</v>
      </c>
    </row>
    <row r="12268" spans="1:4" x14ac:dyDescent="0.2">
      <c r="A12268">
        <v>90680</v>
      </c>
      <c r="B12268" t="s">
        <v>6064</v>
      </c>
      <c r="C12268">
        <v>91021</v>
      </c>
      <c r="D12268">
        <v>1</v>
      </c>
    </row>
    <row r="12269" spans="1:4" x14ac:dyDescent="0.2">
      <c r="A12269">
        <v>90680</v>
      </c>
      <c r="B12269" t="s">
        <v>6064</v>
      </c>
      <c r="C12269">
        <v>90679</v>
      </c>
      <c r="D12269">
        <v>1</v>
      </c>
    </row>
    <row r="12270" spans="1:4" x14ac:dyDescent="0.2">
      <c r="A12270">
        <v>90680</v>
      </c>
      <c r="B12270" t="s">
        <v>6064</v>
      </c>
      <c r="C12270">
        <v>90678</v>
      </c>
      <c r="D12270">
        <v>1</v>
      </c>
    </row>
    <row r="12271" spans="1:4" x14ac:dyDescent="0.2">
      <c r="A12271">
        <v>90680</v>
      </c>
      <c r="B12271" t="s">
        <v>6064</v>
      </c>
      <c r="C12271">
        <v>90677</v>
      </c>
      <c r="D12271">
        <v>1</v>
      </c>
    </row>
    <row r="12272" spans="1:4" x14ac:dyDescent="0.2">
      <c r="A12272">
        <v>90680</v>
      </c>
      <c r="B12272" t="s">
        <v>6064</v>
      </c>
      <c r="C12272">
        <v>90676</v>
      </c>
      <c r="D12272">
        <v>1</v>
      </c>
    </row>
    <row r="12273" spans="1:4" x14ac:dyDescent="0.2">
      <c r="A12273">
        <v>90680</v>
      </c>
      <c r="B12273" t="s">
        <v>6064</v>
      </c>
      <c r="C12273">
        <v>88297</v>
      </c>
      <c r="D12273">
        <v>1</v>
      </c>
    </row>
    <row r="12274" spans="1:4" x14ac:dyDescent="0.2">
      <c r="A12274">
        <v>102875</v>
      </c>
    </row>
    <row r="12275" spans="1:4" x14ac:dyDescent="0.2">
      <c r="A12275">
        <v>102875</v>
      </c>
      <c r="B12275" t="s">
        <v>6064</v>
      </c>
      <c r="C12275">
        <v>102871</v>
      </c>
      <c r="D12275">
        <v>1</v>
      </c>
    </row>
    <row r="12276" spans="1:4" x14ac:dyDescent="0.2">
      <c r="A12276">
        <v>102875</v>
      </c>
      <c r="B12276" t="s">
        <v>6064</v>
      </c>
      <c r="C12276">
        <v>102870</v>
      </c>
      <c r="D12276">
        <v>1</v>
      </c>
    </row>
    <row r="12277" spans="1:4" x14ac:dyDescent="0.2">
      <c r="A12277">
        <v>102875</v>
      </c>
      <c r="B12277" t="s">
        <v>6064</v>
      </c>
      <c r="C12277">
        <v>88297</v>
      </c>
      <c r="D12277">
        <v>1</v>
      </c>
    </row>
    <row r="12278" spans="1:4" x14ac:dyDescent="0.2">
      <c r="A12278">
        <v>102874</v>
      </c>
    </row>
    <row r="12279" spans="1:4" x14ac:dyDescent="0.2">
      <c r="A12279">
        <v>102874</v>
      </c>
      <c r="B12279" t="s">
        <v>6064</v>
      </c>
      <c r="C12279">
        <v>102873</v>
      </c>
      <c r="D12279">
        <v>1</v>
      </c>
    </row>
    <row r="12280" spans="1:4" x14ac:dyDescent="0.2">
      <c r="A12280">
        <v>102874</v>
      </c>
      <c r="B12280" t="s">
        <v>6064</v>
      </c>
      <c r="C12280">
        <v>102872</v>
      </c>
      <c r="D12280">
        <v>1</v>
      </c>
    </row>
    <row r="12281" spans="1:4" x14ac:dyDescent="0.2">
      <c r="A12281">
        <v>102874</v>
      </c>
      <c r="B12281" t="s">
        <v>6064</v>
      </c>
      <c r="C12281">
        <v>102871</v>
      </c>
      <c r="D12281">
        <v>1</v>
      </c>
    </row>
    <row r="12282" spans="1:4" x14ac:dyDescent="0.2">
      <c r="A12282">
        <v>102874</v>
      </c>
      <c r="B12282" t="s">
        <v>6064</v>
      </c>
      <c r="C12282">
        <v>102870</v>
      </c>
      <c r="D12282">
        <v>1</v>
      </c>
    </row>
    <row r="12283" spans="1:4" x14ac:dyDescent="0.2">
      <c r="A12283">
        <v>102874</v>
      </c>
      <c r="B12283" t="s">
        <v>6064</v>
      </c>
      <c r="C12283">
        <v>88297</v>
      </c>
      <c r="D12283">
        <v>1</v>
      </c>
    </row>
    <row r="12284" spans="1:4" x14ac:dyDescent="0.2">
      <c r="A12284">
        <v>102965</v>
      </c>
    </row>
    <row r="12285" spans="1:4" x14ac:dyDescent="0.2">
      <c r="A12285">
        <v>102965</v>
      </c>
      <c r="B12285" t="s">
        <v>6064</v>
      </c>
      <c r="C12285">
        <v>102961</v>
      </c>
      <c r="D12285">
        <v>1</v>
      </c>
    </row>
    <row r="12286" spans="1:4" x14ac:dyDescent="0.2">
      <c r="A12286">
        <v>102965</v>
      </c>
      <c r="B12286" t="s">
        <v>6064</v>
      </c>
      <c r="C12286">
        <v>102960</v>
      </c>
      <c r="D12286">
        <v>1</v>
      </c>
    </row>
    <row r="12287" spans="1:4" x14ac:dyDescent="0.2">
      <c r="A12287">
        <v>102965</v>
      </c>
      <c r="B12287" t="s">
        <v>6064</v>
      </c>
      <c r="C12287">
        <v>88297</v>
      </c>
      <c r="D12287">
        <v>1</v>
      </c>
    </row>
    <row r="12288" spans="1:4" x14ac:dyDescent="0.2">
      <c r="A12288">
        <v>102964</v>
      </c>
    </row>
    <row r="12289" spans="1:4" x14ac:dyDescent="0.2">
      <c r="A12289">
        <v>102964</v>
      </c>
      <c r="B12289" t="s">
        <v>6064</v>
      </c>
      <c r="C12289">
        <v>102963</v>
      </c>
      <c r="D12289">
        <v>1</v>
      </c>
    </row>
    <row r="12290" spans="1:4" x14ac:dyDescent="0.2">
      <c r="A12290">
        <v>102964</v>
      </c>
      <c r="B12290" t="s">
        <v>6064</v>
      </c>
      <c r="C12290">
        <v>102962</v>
      </c>
      <c r="D12290">
        <v>1</v>
      </c>
    </row>
    <row r="12291" spans="1:4" x14ac:dyDescent="0.2">
      <c r="A12291">
        <v>102964</v>
      </c>
      <c r="B12291" t="s">
        <v>6064</v>
      </c>
      <c r="C12291">
        <v>102961</v>
      </c>
      <c r="D12291">
        <v>1</v>
      </c>
    </row>
    <row r="12292" spans="1:4" x14ac:dyDescent="0.2">
      <c r="A12292">
        <v>102964</v>
      </c>
      <c r="B12292" t="s">
        <v>6064</v>
      </c>
      <c r="C12292">
        <v>102960</v>
      </c>
      <c r="D12292">
        <v>1</v>
      </c>
    </row>
    <row r="12293" spans="1:4" x14ac:dyDescent="0.2">
      <c r="A12293">
        <v>102964</v>
      </c>
      <c r="B12293" t="s">
        <v>6064</v>
      </c>
      <c r="C12293">
        <v>88297</v>
      </c>
      <c r="D12293">
        <v>1</v>
      </c>
    </row>
    <row r="12294" spans="1:4" x14ac:dyDescent="0.2">
      <c r="A12294">
        <v>95703</v>
      </c>
    </row>
    <row r="12295" spans="1:4" x14ac:dyDescent="0.2">
      <c r="A12295">
        <v>95703</v>
      </c>
      <c r="B12295" t="s">
        <v>6064</v>
      </c>
      <c r="C12295">
        <v>95699</v>
      </c>
      <c r="D12295">
        <v>1</v>
      </c>
    </row>
    <row r="12296" spans="1:4" x14ac:dyDescent="0.2">
      <c r="A12296">
        <v>95703</v>
      </c>
      <c r="B12296" t="s">
        <v>6064</v>
      </c>
      <c r="C12296">
        <v>95698</v>
      </c>
      <c r="D12296">
        <v>1</v>
      </c>
    </row>
    <row r="12297" spans="1:4" x14ac:dyDescent="0.2">
      <c r="A12297">
        <v>95703</v>
      </c>
      <c r="B12297" t="s">
        <v>6064</v>
      </c>
      <c r="C12297">
        <v>88297</v>
      </c>
      <c r="D12297">
        <v>1</v>
      </c>
    </row>
    <row r="12298" spans="1:4" x14ac:dyDescent="0.2">
      <c r="A12298">
        <v>95702</v>
      </c>
    </row>
    <row r="12299" spans="1:4" x14ac:dyDescent="0.2">
      <c r="A12299">
        <v>95702</v>
      </c>
      <c r="B12299" t="s">
        <v>6064</v>
      </c>
      <c r="C12299">
        <v>95701</v>
      </c>
      <c r="D12299">
        <v>1</v>
      </c>
    </row>
    <row r="12300" spans="1:4" x14ac:dyDescent="0.2">
      <c r="A12300">
        <v>95702</v>
      </c>
      <c r="B12300" t="s">
        <v>6064</v>
      </c>
      <c r="C12300">
        <v>95700</v>
      </c>
      <c r="D12300">
        <v>1</v>
      </c>
    </row>
    <row r="12301" spans="1:4" x14ac:dyDescent="0.2">
      <c r="A12301">
        <v>95702</v>
      </c>
      <c r="B12301" t="s">
        <v>6064</v>
      </c>
      <c r="C12301">
        <v>95699</v>
      </c>
      <c r="D12301">
        <v>1</v>
      </c>
    </row>
    <row r="12302" spans="1:4" x14ac:dyDescent="0.2">
      <c r="A12302">
        <v>95702</v>
      </c>
      <c r="B12302" t="s">
        <v>6064</v>
      </c>
      <c r="C12302">
        <v>95698</v>
      </c>
      <c r="D12302">
        <v>1</v>
      </c>
    </row>
    <row r="12303" spans="1:4" x14ac:dyDescent="0.2">
      <c r="A12303">
        <v>95702</v>
      </c>
      <c r="B12303" t="s">
        <v>6064</v>
      </c>
      <c r="C12303">
        <v>88297</v>
      </c>
      <c r="D12303">
        <v>1</v>
      </c>
    </row>
    <row r="12304" spans="1:4" x14ac:dyDescent="0.2">
      <c r="A12304">
        <v>90626</v>
      </c>
    </row>
    <row r="12305" spans="1:4" x14ac:dyDescent="0.2">
      <c r="A12305">
        <v>90626</v>
      </c>
      <c r="B12305" t="s">
        <v>6064</v>
      </c>
      <c r="C12305">
        <v>90622</v>
      </c>
      <c r="D12305">
        <v>1</v>
      </c>
    </row>
    <row r="12306" spans="1:4" x14ac:dyDescent="0.2">
      <c r="A12306">
        <v>90626</v>
      </c>
      <c r="B12306" t="s">
        <v>6064</v>
      </c>
      <c r="C12306">
        <v>90621</v>
      </c>
      <c r="D12306">
        <v>1</v>
      </c>
    </row>
    <row r="12307" spans="1:4" x14ac:dyDescent="0.2">
      <c r="A12307">
        <v>90625</v>
      </c>
    </row>
    <row r="12308" spans="1:4" x14ac:dyDescent="0.2">
      <c r="A12308">
        <v>90625</v>
      </c>
      <c r="B12308" t="s">
        <v>6064</v>
      </c>
      <c r="C12308">
        <v>90624</v>
      </c>
      <c r="D12308">
        <v>1</v>
      </c>
    </row>
    <row r="12309" spans="1:4" x14ac:dyDescent="0.2">
      <c r="A12309">
        <v>90625</v>
      </c>
      <c r="B12309" t="s">
        <v>6064</v>
      </c>
      <c r="C12309">
        <v>90623</v>
      </c>
      <c r="D12309">
        <v>1</v>
      </c>
    </row>
    <row r="12310" spans="1:4" x14ac:dyDescent="0.2">
      <c r="A12310">
        <v>90625</v>
      </c>
      <c r="B12310" t="s">
        <v>6064</v>
      </c>
      <c r="C12310">
        <v>90622</v>
      </c>
      <c r="D12310">
        <v>1</v>
      </c>
    </row>
    <row r="12311" spans="1:4" x14ac:dyDescent="0.2">
      <c r="A12311">
        <v>90625</v>
      </c>
      <c r="B12311" t="s">
        <v>6064</v>
      </c>
      <c r="C12311">
        <v>90621</v>
      </c>
      <c r="D12311">
        <v>1</v>
      </c>
    </row>
    <row r="12312" spans="1:4" x14ac:dyDescent="0.2">
      <c r="A12312">
        <v>102881</v>
      </c>
    </row>
    <row r="12313" spans="1:4" x14ac:dyDescent="0.2">
      <c r="A12313">
        <v>102881</v>
      </c>
      <c r="B12313" t="s">
        <v>6064</v>
      </c>
      <c r="C12313">
        <v>102877</v>
      </c>
      <c r="D12313">
        <v>1</v>
      </c>
    </row>
    <row r="12314" spans="1:4" x14ac:dyDescent="0.2">
      <c r="A12314">
        <v>102881</v>
      </c>
      <c r="B12314" t="s">
        <v>6064</v>
      </c>
      <c r="C12314">
        <v>102876</v>
      </c>
      <c r="D12314">
        <v>1</v>
      </c>
    </row>
    <row r="12315" spans="1:4" x14ac:dyDescent="0.2">
      <c r="A12315">
        <v>102881</v>
      </c>
      <c r="B12315" t="s">
        <v>6064</v>
      </c>
      <c r="C12315">
        <v>88297</v>
      </c>
      <c r="D12315">
        <v>1</v>
      </c>
    </row>
    <row r="12316" spans="1:4" x14ac:dyDescent="0.2">
      <c r="A12316">
        <v>102880</v>
      </c>
    </row>
    <row r="12317" spans="1:4" x14ac:dyDescent="0.2">
      <c r="A12317">
        <v>102880</v>
      </c>
      <c r="B12317" t="s">
        <v>6064</v>
      </c>
      <c r="C12317">
        <v>102879</v>
      </c>
      <c r="D12317">
        <v>1</v>
      </c>
    </row>
    <row r="12318" spans="1:4" x14ac:dyDescent="0.2">
      <c r="A12318">
        <v>102880</v>
      </c>
      <c r="B12318" t="s">
        <v>6064</v>
      </c>
      <c r="C12318">
        <v>102878</v>
      </c>
      <c r="D12318">
        <v>1</v>
      </c>
    </row>
    <row r="12319" spans="1:4" x14ac:dyDescent="0.2">
      <c r="A12319">
        <v>102880</v>
      </c>
      <c r="B12319" t="s">
        <v>6064</v>
      </c>
      <c r="C12319">
        <v>102877</v>
      </c>
      <c r="D12319">
        <v>1</v>
      </c>
    </row>
    <row r="12320" spans="1:4" x14ac:dyDescent="0.2">
      <c r="A12320">
        <v>102880</v>
      </c>
      <c r="B12320" t="s">
        <v>6064</v>
      </c>
      <c r="C12320">
        <v>102876</v>
      </c>
      <c r="D12320">
        <v>1</v>
      </c>
    </row>
    <row r="12321" spans="1:4" x14ac:dyDescent="0.2">
      <c r="A12321">
        <v>102880</v>
      </c>
      <c r="B12321" t="s">
        <v>6064</v>
      </c>
      <c r="C12321">
        <v>88297</v>
      </c>
      <c r="D12321">
        <v>1</v>
      </c>
    </row>
    <row r="12322" spans="1:4" x14ac:dyDescent="0.2">
      <c r="A12322">
        <v>103225</v>
      </c>
    </row>
    <row r="12323" spans="1:4" x14ac:dyDescent="0.2">
      <c r="A12323">
        <v>103225</v>
      </c>
      <c r="B12323" t="s">
        <v>6064</v>
      </c>
      <c r="C12323">
        <v>103221</v>
      </c>
      <c r="D12323">
        <v>1</v>
      </c>
    </row>
    <row r="12324" spans="1:4" x14ac:dyDescent="0.2">
      <c r="A12324">
        <v>103225</v>
      </c>
      <c r="B12324" t="s">
        <v>6064</v>
      </c>
      <c r="C12324">
        <v>103220</v>
      </c>
      <c r="D12324">
        <v>1</v>
      </c>
    </row>
    <row r="12325" spans="1:4" x14ac:dyDescent="0.2">
      <c r="A12325">
        <v>103225</v>
      </c>
      <c r="B12325" t="s">
        <v>6064</v>
      </c>
      <c r="C12325">
        <v>88297</v>
      </c>
      <c r="D12325">
        <v>1</v>
      </c>
    </row>
    <row r="12326" spans="1:4" x14ac:dyDescent="0.2">
      <c r="A12326">
        <v>103224</v>
      </c>
    </row>
    <row r="12327" spans="1:4" x14ac:dyDescent="0.2">
      <c r="A12327">
        <v>103224</v>
      </c>
      <c r="B12327" t="s">
        <v>6064</v>
      </c>
      <c r="C12327">
        <v>103223</v>
      </c>
      <c r="D12327">
        <v>1</v>
      </c>
    </row>
    <row r="12328" spans="1:4" x14ac:dyDescent="0.2">
      <c r="A12328">
        <v>103224</v>
      </c>
      <c r="B12328" t="s">
        <v>6064</v>
      </c>
      <c r="C12328">
        <v>103222</v>
      </c>
      <c r="D12328">
        <v>1</v>
      </c>
    </row>
    <row r="12329" spans="1:4" x14ac:dyDescent="0.2">
      <c r="A12329">
        <v>103224</v>
      </c>
      <c r="B12329" t="s">
        <v>6064</v>
      </c>
      <c r="C12329">
        <v>103221</v>
      </c>
      <c r="D12329">
        <v>1</v>
      </c>
    </row>
    <row r="12330" spans="1:4" x14ac:dyDescent="0.2">
      <c r="A12330">
        <v>103224</v>
      </c>
      <c r="B12330" t="s">
        <v>6064</v>
      </c>
      <c r="C12330">
        <v>103220</v>
      </c>
      <c r="D12330">
        <v>1</v>
      </c>
    </row>
    <row r="12331" spans="1:4" x14ac:dyDescent="0.2">
      <c r="A12331">
        <v>103224</v>
      </c>
      <c r="B12331" t="s">
        <v>6064</v>
      </c>
      <c r="C12331">
        <v>88297</v>
      </c>
      <c r="D12331">
        <v>1</v>
      </c>
    </row>
    <row r="12332" spans="1:4" x14ac:dyDescent="0.2">
      <c r="A12332">
        <v>103237</v>
      </c>
    </row>
    <row r="12333" spans="1:4" x14ac:dyDescent="0.2">
      <c r="A12333">
        <v>103237</v>
      </c>
      <c r="B12333" t="s">
        <v>6064</v>
      </c>
      <c r="C12333">
        <v>103233</v>
      </c>
      <c r="D12333">
        <v>1</v>
      </c>
    </row>
    <row r="12334" spans="1:4" x14ac:dyDescent="0.2">
      <c r="A12334">
        <v>103237</v>
      </c>
      <c r="B12334" t="s">
        <v>6064</v>
      </c>
      <c r="C12334">
        <v>103232</v>
      </c>
      <c r="D12334">
        <v>1</v>
      </c>
    </row>
    <row r="12335" spans="1:4" x14ac:dyDescent="0.2">
      <c r="A12335">
        <v>103237</v>
      </c>
      <c r="B12335" t="s">
        <v>6064</v>
      </c>
      <c r="C12335">
        <v>88297</v>
      </c>
      <c r="D12335">
        <v>1</v>
      </c>
    </row>
    <row r="12336" spans="1:4" x14ac:dyDescent="0.2">
      <c r="A12336">
        <v>103236</v>
      </c>
    </row>
    <row r="12337" spans="1:4" x14ac:dyDescent="0.2">
      <c r="A12337">
        <v>103236</v>
      </c>
      <c r="B12337" t="s">
        <v>6064</v>
      </c>
      <c r="C12337">
        <v>103235</v>
      </c>
      <c r="D12337">
        <v>1</v>
      </c>
    </row>
    <row r="12338" spans="1:4" x14ac:dyDescent="0.2">
      <c r="A12338">
        <v>103236</v>
      </c>
      <c r="B12338" t="s">
        <v>6064</v>
      </c>
      <c r="C12338">
        <v>103234</v>
      </c>
      <c r="D12338">
        <v>1</v>
      </c>
    </row>
    <row r="12339" spans="1:4" x14ac:dyDescent="0.2">
      <c r="A12339">
        <v>103236</v>
      </c>
      <c r="B12339" t="s">
        <v>6064</v>
      </c>
      <c r="C12339">
        <v>103233</v>
      </c>
      <c r="D12339">
        <v>1</v>
      </c>
    </row>
    <row r="12340" spans="1:4" x14ac:dyDescent="0.2">
      <c r="A12340">
        <v>103236</v>
      </c>
      <c r="B12340" t="s">
        <v>6064</v>
      </c>
      <c r="C12340">
        <v>103232</v>
      </c>
      <c r="D12340">
        <v>1</v>
      </c>
    </row>
    <row r="12341" spans="1:4" x14ac:dyDescent="0.2">
      <c r="A12341">
        <v>103236</v>
      </c>
      <c r="B12341" t="s">
        <v>6064</v>
      </c>
      <c r="C12341">
        <v>88297</v>
      </c>
      <c r="D12341">
        <v>1</v>
      </c>
    </row>
    <row r="12342" spans="1:4" x14ac:dyDescent="0.2">
      <c r="A12342">
        <v>103231</v>
      </c>
    </row>
    <row r="12343" spans="1:4" x14ac:dyDescent="0.2">
      <c r="A12343">
        <v>103231</v>
      </c>
      <c r="B12343" t="s">
        <v>6064</v>
      </c>
      <c r="C12343">
        <v>103227</v>
      </c>
      <c r="D12343">
        <v>1</v>
      </c>
    </row>
    <row r="12344" spans="1:4" x14ac:dyDescent="0.2">
      <c r="A12344">
        <v>103231</v>
      </c>
      <c r="B12344" t="s">
        <v>6064</v>
      </c>
      <c r="C12344">
        <v>103226</v>
      </c>
      <c r="D12344">
        <v>1</v>
      </c>
    </row>
    <row r="12345" spans="1:4" x14ac:dyDescent="0.2">
      <c r="A12345">
        <v>103231</v>
      </c>
      <c r="B12345" t="s">
        <v>6064</v>
      </c>
      <c r="C12345">
        <v>88297</v>
      </c>
      <c r="D12345">
        <v>1</v>
      </c>
    </row>
    <row r="12346" spans="1:4" x14ac:dyDescent="0.2">
      <c r="A12346">
        <v>103230</v>
      </c>
    </row>
    <row r="12347" spans="1:4" x14ac:dyDescent="0.2">
      <c r="A12347">
        <v>103230</v>
      </c>
      <c r="B12347" t="s">
        <v>6064</v>
      </c>
      <c r="C12347">
        <v>103229</v>
      </c>
      <c r="D12347">
        <v>1</v>
      </c>
    </row>
    <row r="12348" spans="1:4" x14ac:dyDescent="0.2">
      <c r="A12348">
        <v>103230</v>
      </c>
      <c r="B12348" t="s">
        <v>6064</v>
      </c>
      <c r="C12348">
        <v>103228</v>
      </c>
      <c r="D12348">
        <v>1</v>
      </c>
    </row>
    <row r="12349" spans="1:4" x14ac:dyDescent="0.2">
      <c r="A12349">
        <v>103230</v>
      </c>
      <c r="B12349" t="s">
        <v>6064</v>
      </c>
      <c r="C12349">
        <v>103227</v>
      </c>
      <c r="D12349">
        <v>1</v>
      </c>
    </row>
    <row r="12350" spans="1:4" x14ac:dyDescent="0.2">
      <c r="A12350">
        <v>103230</v>
      </c>
      <c r="B12350" t="s">
        <v>6064</v>
      </c>
      <c r="C12350">
        <v>103226</v>
      </c>
      <c r="D12350">
        <v>1</v>
      </c>
    </row>
    <row r="12351" spans="1:4" x14ac:dyDescent="0.2">
      <c r="A12351">
        <v>103230</v>
      </c>
      <c r="B12351" t="s">
        <v>6064</v>
      </c>
      <c r="C12351">
        <v>88297</v>
      </c>
      <c r="D12351">
        <v>1</v>
      </c>
    </row>
    <row r="12352" spans="1:4" x14ac:dyDescent="0.2">
      <c r="A12352">
        <v>95621</v>
      </c>
    </row>
    <row r="12353" spans="1:4" x14ac:dyDescent="0.2">
      <c r="A12353">
        <v>95621</v>
      </c>
      <c r="B12353" t="s">
        <v>6064</v>
      </c>
      <c r="C12353">
        <v>95618</v>
      </c>
      <c r="D12353">
        <v>1</v>
      </c>
    </row>
    <row r="12354" spans="1:4" x14ac:dyDescent="0.2">
      <c r="A12354">
        <v>95621</v>
      </c>
      <c r="B12354" t="s">
        <v>6064</v>
      </c>
      <c r="C12354">
        <v>95617</v>
      </c>
      <c r="D12354">
        <v>1</v>
      </c>
    </row>
    <row r="12355" spans="1:4" x14ac:dyDescent="0.2">
      <c r="A12355">
        <v>95621</v>
      </c>
      <c r="B12355" t="s">
        <v>6064</v>
      </c>
      <c r="C12355">
        <v>88298</v>
      </c>
      <c r="D12355">
        <v>1</v>
      </c>
    </row>
    <row r="12356" spans="1:4" x14ac:dyDescent="0.2">
      <c r="A12356">
        <v>95620</v>
      </c>
    </row>
    <row r="12357" spans="1:4" x14ac:dyDescent="0.2">
      <c r="A12357">
        <v>95620</v>
      </c>
      <c r="B12357" t="s">
        <v>6064</v>
      </c>
      <c r="C12357">
        <v>95619</v>
      </c>
      <c r="D12357">
        <v>1</v>
      </c>
    </row>
    <row r="12358" spans="1:4" x14ac:dyDescent="0.2">
      <c r="A12358">
        <v>95620</v>
      </c>
      <c r="B12358" t="s">
        <v>6064</v>
      </c>
      <c r="C12358">
        <v>95618</v>
      </c>
      <c r="D12358">
        <v>1</v>
      </c>
    </row>
    <row r="12359" spans="1:4" x14ac:dyDescent="0.2">
      <c r="A12359">
        <v>95620</v>
      </c>
      <c r="B12359" t="s">
        <v>6064</v>
      </c>
      <c r="C12359">
        <v>95617</v>
      </c>
      <c r="D12359">
        <v>1</v>
      </c>
    </row>
    <row r="12360" spans="1:4" x14ac:dyDescent="0.2">
      <c r="A12360">
        <v>95620</v>
      </c>
      <c r="B12360" t="s">
        <v>6064</v>
      </c>
      <c r="C12360">
        <v>88298</v>
      </c>
      <c r="D12360">
        <v>1</v>
      </c>
    </row>
    <row r="12361" spans="1:4" x14ac:dyDescent="0.2">
      <c r="A12361">
        <v>102975</v>
      </c>
    </row>
    <row r="12362" spans="1:4" x14ac:dyDescent="0.2">
      <c r="A12362">
        <v>102975</v>
      </c>
      <c r="B12362" t="s">
        <v>6064</v>
      </c>
      <c r="C12362">
        <v>102973</v>
      </c>
      <c r="D12362">
        <v>1</v>
      </c>
    </row>
    <row r="12363" spans="1:4" x14ac:dyDescent="0.2">
      <c r="A12363">
        <v>102975</v>
      </c>
      <c r="B12363" t="s">
        <v>6064</v>
      </c>
      <c r="C12363">
        <v>102972</v>
      </c>
      <c r="D12363">
        <v>1</v>
      </c>
    </row>
    <row r="12364" spans="1:4" x14ac:dyDescent="0.2">
      <c r="A12364">
        <v>102975</v>
      </c>
      <c r="B12364" t="s">
        <v>6064</v>
      </c>
      <c r="C12364">
        <v>88297</v>
      </c>
      <c r="D12364">
        <v>1</v>
      </c>
    </row>
    <row r="12365" spans="1:4" x14ac:dyDescent="0.2">
      <c r="A12365">
        <v>102976</v>
      </c>
    </row>
    <row r="12366" spans="1:4" x14ac:dyDescent="0.2">
      <c r="A12366">
        <v>102976</v>
      </c>
      <c r="B12366" t="s">
        <v>6064</v>
      </c>
      <c r="C12366">
        <v>102974</v>
      </c>
      <c r="D12366">
        <v>1</v>
      </c>
    </row>
    <row r="12367" spans="1:4" x14ac:dyDescent="0.2">
      <c r="A12367">
        <v>102976</v>
      </c>
      <c r="B12367" t="s">
        <v>6064</v>
      </c>
      <c r="C12367">
        <v>102973</v>
      </c>
      <c r="D12367">
        <v>1</v>
      </c>
    </row>
    <row r="12368" spans="1:4" x14ac:dyDescent="0.2">
      <c r="A12368">
        <v>102976</v>
      </c>
      <c r="B12368" t="s">
        <v>6064</v>
      </c>
      <c r="C12368">
        <v>102972</v>
      </c>
      <c r="D12368">
        <v>1</v>
      </c>
    </row>
    <row r="12369" spans="1:4" x14ac:dyDescent="0.2">
      <c r="A12369">
        <v>102976</v>
      </c>
      <c r="B12369" t="s">
        <v>6064</v>
      </c>
      <c r="C12369">
        <v>96301</v>
      </c>
      <c r="D12369">
        <v>1</v>
      </c>
    </row>
    <row r="12370" spans="1:4" x14ac:dyDescent="0.2">
      <c r="A12370">
        <v>102976</v>
      </c>
      <c r="B12370" t="s">
        <v>6064</v>
      </c>
      <c r="C12370">
        <v>88297</v>
      </c>
      <c r="D12370">
        <v>1</v>
      </c>
    </row>
    <row r="12371" spans="1:4" x14ac:dyDescent="0.2">
      <c r="A12371">
        <v>90632</v>
      </c>
    </row>
    <row r="12372" spans="1:4" x14ac:dyDescent="0.2">
      <c r="A12372">
        <v>90632</v>
      </c>
      <c r="B12372" t="s">
        <v>6064</v>
      </c>
      <c r="C12372">
        <v>90628</v>
      </c>
      <c r="D12372">
        <v>1</v>
      </c>
    </row>
    <row r="12373" spans="1:4" x14ac:dyDescent="0.2">
      <c r="A12373">
        <v>90632</v>
      </c>
      <c r="B12373" t="s">
        <v>6064</v>
      </c>
      <c r="C12373">
        <v>90627</v>
      </c>
      <c r="D12373">
        <v>1</v>
      </c>
    </row>
    <row r="12374" spans="1:4" x14ac:dyDescent="0.2">
      <c r="A12374">
        <v>90632</v>
      </c>
      <c r="B12374" t="s">
        <v>6064</v>
      </c>
      <c r="C12374">
        <v>88297</v>
      </c>
      <c r="D12374">
        <v>1</v>
      </c>
    </row>
    <row r="12375" spans="1:4" x14ac:dyDescent="0.2">
      <c r="A12375">
        <v>90631</v>
      </c>
    </row>
    <row r="12376" spans="1:4" x14ac:dyDescent="0.2">
      <c r="A12376">
        <v>90631</v>
      </c>
      <c r="B12376" t="s">
        <v>6064</v>
      </c>
      <c r="C12376">
        <v>90630</v>
      </c>
      <c r="D12376">
        <v>1</v>
      </c>
    </row>
    <row r="12377" spans="1:4" x14ac:dyDescent="0.2">
      <c r="A12377">
        <v>90631</v>
      </c>
      <c r="B12377" t="s">
        <v>6064</v>
      </c>
      <c r="C12377">
        <v>90629</v>
      </c>
      <c r="D12377">
        <v>1</v>
      </c>
    </row>
    <row r="12378" spans="1:4" x14ac:dyDescent="0.2">
      <c r="A12378">
        <v>90631</v>
      </c>
      <c r="B12378" t="s">
        <v>6064</v>
      </c>
      <c r="C12378">
        <v>90628</v>
      </c>
      <c r="D12378">
        <v>1</v>
      </c>
    </row>
    <row r="12379" spans="1:4" x14ac:dyDescent="0.2">
      <c r="A12379">
        <v>90631</v>
      </c>
      <c r="B12379" t="s">
        <v>6064</v>
      </c>
      <c r="C12379">
        <v>90627</v>
      </c>
      <c r="D12379">
        <v>1</v>
      </c>
    </row>
    <row r="12380" spans="1:4" x14ac:dyDescent="0.2">
      <c r="A12380">
        <v>90631</v>
      </c>
      <c r="B12380" t="s">
        <v>6064</v>
      </c>
      <c r="C12380">
        <v>88297</v>
      </c>
      <c r="D12380">
        <v>1</v>
      </c>
    </row>
    <row r="12381" spans="1:4" x14ac:dyDescent="0.2">
      <c r="A12381">
        <v>95709</v>
      </c>
    </row>
    <row r="12382" spans="1:4" x14ac:dyDescent="0.2">
      <c r="A12382">
        <v>95709</v>
      </c>
      <c r="B12382" t="s">
        <v>6064</v>
      </c>
      <c r="C12382">
        <v>95705</v>
      </c>
      <c r="D12382">
        <v>1</v>
      </c>
    </row>
    <row r="12383" spans="1:4" x14ac:dyDescent="0.2">
      <c r="A12383">
        <v>95709</v>
      </c>
      <c r="B12383" t="s">
        <v>6064</v>
      </c>
      <c r="C12383">
        <v>95704</v>
      </c>
      <c r="D12383">
        <v>1</v>
      </c>
    </row>
    <row r="12384" spans="1:4" x14ac:dyDescent="0.2">
      <c r="A12384">
        <v>95709</v>
      </c>
      <c r="B12384" t="s">
        <v>6064</v>
      </c>
      <c r="C12384">
        <v>88297</v>
      </c>
      <c r="D12384">
        <v>1</v>
      </c>
    </row>
    <row r="12385" spans="1:4" x14ac:dyDescent="0.2">
      <c r="A12385">
        <v>95708</v>
      </c>
    </row>
    <row r="12386" spans="1:4" x14ac:dyDescent="0.2">
      <c r="A12386">
        <v>95708</v>
      </c>
      <c r="B12386" t="s">
        <v>6064</v>
      </c>
      <c r="C12386">
        <v>95707</v>
      </c>
      <c r="D12386">
        <v>1</v>
      </c>
    </row>
    <row r="12387" spans="1:4" x14ac:dyDescent="0.2">
      <c r="A12387">
        <v>95708</v>
      </c>
      <c r="B12387" t="s">
        <v>6064</v>
      </c>
      <c r="C12387">
        <v>95706</v>
      </c>
      <c r="D12387">
        <v>1</v>
      </c>
    </row>
    <row r="12388" spans="1:4" x14ac:dyDescent="0.2">
      <c r="A12388">
        <v>95708</v>
      </c>
      <c r="B12388" t="s">
        <v>6064</v>
      </c>
      <c r="C12388">
        <v>95705</v>
      </c>
      <c r="D12388">
        <v>1</v>
      </c>
    </row>
    <row r="12389" spans="1:4" x14ac:dyDescent="0.2">
      <c r="A12389">
        <v>95708</v>
      </c>
      <c r="B12389" t="s">
        <v>6064</v>
      </c>
      <c r="C12389">
        <v>95704</v>
      </c>
      <c r="D12389">
        <v>1</v>
      </c>
    </row>
    <row r="12390" spans="1:4" x14ac:dyDescent="0.2">
      <c r="A12390">
        <v>95708</v>
      </c>
      <c r="B12390" t="s">
        <v>6064</v>
      </c>
      <c r="C12390">
        <v>88297</v>
      </c>
      <c r="D12390">
        <v>1</v>
      </c>
    </row>
    <row r="12391" spans="1:4" x14ac:dyDescent="0.2">
      <c r="A12391">
        <v>91278</v>
      </c>
    </row>
    <row r="12392" spans="1:4" x14ac:dyDescent="0.2">
      <c r="A12392">
        <v>91278</v>
      </c>
      <c r="B12392" t="s">
        <v>6064</v>
      </c>
      <c r="C12392">
        <v>91274</v>
      </c>
      <c r="D12392">
        <v>1</v>
      </c>
    </row>
    <row r="12393" spans="1:4" x14ac:dyDescent="0.2">
      <c r="A12393">
        <v>91278</v>
      </c>
      <c r="B12393" t="s">
        <v>6064</v>
      </c>
      <c r="C12393">
        <v>91273</v>
      </c>
      <c r="D12393">
        <v>1</v>
      </c>
    </row>
    <row r="12394" spans="1:4" x14ac:dyDescent="0.2">
      <c r="A12394">
        <v>91277</v>
      </c>
    </row>
    <row r="12395" spans="1:4" x14ac:dyDescent="0.2">
      <c r="A12395">
        <v>91277</v>
      </c>
      <c r="B12395" t="s">
        <v>6064</v>
      </c>
      <c r="C12395">
        <v>91276</v>
      </c>
      <c r="D12395">
        <v>1</v>
      </c>
    </row>
    <row r="12396" spans="1:4" x14ac:dyDescent="0.2">
      <c r="A12396">
        <v>91277</v>
      </c>
      <c r="B12396" t="s">
        <v>6064</v>
      </c>
      <c r="C12396">
        <v>91275</v>
      </c>
      <c r="D12396">
        <v>1</v>
      </c>
    </row>
    <row r="12397" spans="1:4" x14ac:dyDescent="0.2">
      <c r="A12397">
        <v>91277</v>
      </c>
      <c r="B12397" t="s">
        <v>6064</v>
      </c>
      <c r="C12397">
        <v>91274</v>
      </c>
      <c r="D12397">
        <v>1</v>
      </c>
    </row>
    <row r="12398" spans="1:4" x14ac:dyDescent="0.2">
      <c r="A12398">
        <v>91277</v>
      </c>
      <c r="B12398" t="s">
        <v>6064</v>
      </c>
      <c r="C12398">
        <v>91273</v>
      </c>
      <c r="D12398">
        <v>1</v>
      </c>
    </row>
    <row r="12399" spans="1:4" x14ac:dyDescent="0.2">
      <c r="A12399">
        <v>102887</v>
      </c>
    </row>
    <row r="12400" spans="1:4" x14ac:dyDescent="0.2">
      <c r="A12400">
        <v>102887</v>
      </c>
      <c r="B12400" t="s">
        <v>6064</v>
      </c>
      <c r="C12400">
        <v>102883</v>
      </c>
      <c r="D12400">
        <v>1</v>
      </c>
    </row>
    <row r="12401" spans="1:4" x14ac:dyDescent="0.2">
      <c r="A12401">
        <v>102887</v>
      </c>
      <c r="B12401" t="s">
        <v>6064</v>
      </c>
      <c r="C12401">
        <v>102882</v>
      </c>
      <c r="D12401">
        <v>1</v>
      </c>
    </row>
    <row r="12402" spans="1:4" x14ac:dyDescent="0.2">
      <c r="A12402">
        <v>102886</v>
      </c>
    </row>
    <row r="12403" spans="1:4" x14ac:dyDescent="0.2">
      <c r="A12403">
        <v>102886</v>
      </c>
      <c r="B12403" t="s">
        <v>6064</v>
      </c>
      <c r="C12403">
        <v>102885</v>
      </c>
      <c r="D12403">
        <v>1</v>
      </c>
    </row>
    <row r="12404" spans="1:4" x14ac:dyDescent="0.2">
      <c r="A12404">
        <v>102886</v>
      </c>
      <c r="B12404" t="s">
        <v>6064</v>
      </c>
      <c r="C12404">
        <v>102884</v>
      </c>
      <c r="D12404">
        <v>1</v>
      </c>
    </row>
    <row r="12405" spans="1:4" x14ac:dyDescent="0.2">
      <c r="A12405">
        <v>102886</v>
      </c>
      <c r="B12405" t="s">
        <v>6064</v>
      </c>
      <c r="C12405">
        <v>102883</v>
      </c>
      <c r="D12405">
        <v>1</v>
      </c>
    </row>
    <row r="12406" spans="1:4" x14ac:dyDescent="0.2">
      <c r="A12406">
        <v>102886</v>
      </c>
      <c r="B12406" t="s">
        <v>6064</v>
      </c>
      <c r="C12406">
        <v>102882</v>
      </c>
      <c r="D12406">
        <v>1</v>
      </c>
    </row>
    <row r="12407" spans="1:4" x14ac:dyDescent="0.2">
      <c r="A12407">
        <v>95277</v>
      </c>
    </row>
    <row r="12408" spans="1:4" x14ac:dyDescent="0.2">
      <c r="A12408">
        <v>95277</v>
      </c>
      <c r="B12408" t="s">
        <v>6064</v>
      </c>
      <c r="C12408">
        <v>95273</v>
      </c>
      <c r="D12408">
        <v>1</v>
      </c>
    </row>
    <row r="12409" spans="1:4" x14ac:dyDescent="0.2">
      <c r="A12409">
        <v>95277</v>
      </c>
      <c r="B12409" t="s">
        <v>6064</v>
      </c>
      <c r="C12409">
        <v>95272</v>
      </c>
      <c r="D12409">
        <v>1</v>
      </c>
    </row>
    <row r="12410" spans="1:4" x14ac:dyDescent="0.2">
      <c r="A12410">
        <v>95276</v>
      </c>
    </row>
    <row r="12411" spans="1:4" x14ac:dyDescent="0.2">
      <c r="A12411">
        <v>95276</v>
      </c>
      <c r="B12411" t="s">
        <v>6064</v>
      </c>
      <c r="C12411">
        <v>95275</v>
      </c>
      <c r="D12411">
        <v>1</v>
      </c>
    </row>
    <row r="12412" spans="1:4" x14ac:dyDescent="0.2">
      <c r="A12412">
        <v>95276</v>
      </c>
      <c r="B12412" t="s">
        <v>6064</v>
      </c>
      <c r="C12412">
        <v>95274</v>
      </c>
      <c r="D12412">
        <v>1</v>
      </c>
    </row>
    <row r="12413" spans="1:4" x14ac:dyDescent="0.2">
      <c r="A12413">
        <v>95276</v>
      </c>
      <c r="B12413" t="s">
        <v>6064</v>
      </c>
      <c r="C12413">
        <v>95273</v>
      </c>
      <c r="D12413">
        <v>1</v>
      </c>
    </row>
    <row r="12414" spans="1:4" x14ac:dyDescent="0.2">
      <c r="A12414">
        <v>95276</v>
      </c>
      <c r="B12414" t="s">
        <v>6064</v>
      </c>
      <c r="C12414">
        <v>95272</v>
      </c>
      <c r="D12414">
        <v>1</v>
      </c>
    </row>
    <row r="12415" spans="1:4" x14ac:dyDescent="0.2">
      <c r="A12415">
        <v>88430</v>
      </c>
    </row>
    <row r="12416" spans="1:4" x14ac:dyDescent="0.2">
      <c r="A12416">
        <v>88430</v>
      </c>
      <c r="B12416" t="s">
        <v>6064</v>
      </c>
      <c r="C12416">
        <v>88422</v>
      </c>
      <c r="D12416">
        <v>1</v>
      </c>
    </row>
    <row r="12417" spans="1:4" x14ac:dyDescent="0.2">
      <c r="A12417">
        <v>88430</v>
      </c>
      <c r="B12417" t="s">
        <v>6064</v>
      </c>
      <c r="C12417">
        <v>88419</v>
      </c>
      <c r="D12417">
        <v>1</v>
      </c>
    </row>
    <row r="12418" spans="1:4" x14ac:dyDescent="0.2">
      <c r="A12418">
        <v>88418</v>
      </c>
    </row>
    <row r="12419" spans="1:4" x14ac:dyDescent="0.2">
      <c r="A12419">
        <v>88418</v>
      </c>
      <c r="B12419" t="s">
        <v>6064</v>
      </c>
      <c r="C12419">
        <v>88427</v>
      </c>
      <c r="D12419">
        <v>1</v>
      </c>
    </row>
    <row r="12420" spans="1:4" x14ac:dyDescent="0.2">
      <c r="A12420">
        <v>88418</v>
      </c>
      <c r="B12420" t="s">
        <v>6064</v>
      </c>
      <c r="C12420">
        <v>88425</v>
      </c>
      <c r="D12420">
        <v>1</v>
      </c>
    </row>
    <row r="12421" spans="1:4" x14ac:dyDescent="0.2">
      <c r="A12421">
        <v>88418</v>
      </c>
      <c r="B12421" t="s">
        <v>6064</v>
      </c>
      <c r="C12421">
        <v>88422</v>
      </c>
      <c r="D12421">
        <v>1</v>
      </c>
    </row>
    <row r="12422" spans="1:4" x14ac:dyDescent="0.2">
      <c r="A12422">
        <v>88418</v>
      </c>
      <c r="B12422" t="s">
        <v>6064</v>
      </c>
      <c r="C12422">
        <v>88419</v>
      </c>
      <c r="D12422">
        <v>1</v>
      </c>
    </row>
    <row r="12423" spans="1:4" x14ac:dyDescent="0.2">
      <c r="A12423">
        <v>88438</v>
      </c>
    </row>
    <row r="12424" spans="1:4" x14ac:dyDescent="0.2">
      <c r="A12424">
        <v>88438</v>
      </c>
      <c r="B12424" t="s">
        <v>6064</v>
      </c>
      <c r="C12424">
        <v>88435</v>
      </c>
      <c r="D12424">
        <v>1</v>
      </c>
    </row>
    <row r="12425" spans="1:4" x14ac:dyDescent="0.2">
      <c r="A12425">
        <v>88438</v>
      </c>
      <c r="B12425" t="s">
        <v>6064</v>
      </c>
      <c r="C12425">
        <v>88434</v>
      </c>
      <c r="D12425">
        <v>1</v>
      </c>
    </row>
    <row r="12426" spans="1:4" x14ac:dyDescent="0.2">
      <c r="A12426">
        <v>88433</v>
      </c>
    </row>
    <row r="12427" spans="1:4" x14ac:dyDescent="0.2">
      <c r="A12427">
        <v>88433</v>
      </c>
      <c r="B12427" t="s">
        <v>6064</v>
      </c>
      <c r="C12427">
        <v>88437</v>
      </c>
      <c r="D12427">
        <v>1</v>
      </c>
    </row>
    <row r="12428" spans="1:4" x14ac:dyDescent="0.2">
      <c r="A12428">
        <v>88433</v>
      </c>
      <c r="B12428" t="s">
        <v>6064</v>
      </c>
      <c r="C12428">
        <v>88436</v>
      </c>
      <c r="D12428">
        <v>1</v>
      </c>
    </row>
    <row r="12429" spans="1:4" x14ac:dyDescent="0.2">
      <c r="A12429">
        <v>88433</v>
      </c>
      <c r="B12429" t="s">
        <v>6064</v>
      </c>
      <c r="C12429">
        <v>88435</v>
      </c>
      <c r="D12429">
        <v>1</v>
      </c>
    </row>
    <row r="12430" spans="1:4" x14ac:dyDescent="0.2">
      <c r="A12430">
        <v>88433</v>
      </c>
      <c r="B12430" t="s">
        <v>6064</v>
      </c>
      <c r="C12430">
        <v>88434</v>
      </c>
      <c r="D12430">
        <v>1</v>
      </c>
    </row>
    <row r="12431" spans="1:4" x14ac:dyDescent="0.2">
      <c r="A12431">
        <v>90669</v>
      </c>
    </row>
    <row r="12432" spans="1:4" x14ac:dyDescent="0.2">
      <c r="A12432">
        <v>90669</v>
      </c>
      <c r="B12432" t="s">
        <v>6064</v>
      </c>
      <c r="C12432">
        <v>90665</v>
      </c>
      <c r="D12432">
        <v>1</v>
      </c>
    </row>
    <row r="12433" spans="1:4" x14ac:dyDescent="0.2">
      <c r="A12433">
        <v>90669</v>
      </c>
      <c r="B12433" t="s">
        <v>6064</v>
      </c>
      <c r="C12433">
        <v>90664</v>
      </c>
      <c r="D12433">
        <v>1</v>
      </c>
    </row>
    <row r="12434" spans="1:4" x14ac:dyDescent="0.2">
      <c r="A12434">
        <v>90668</v>
      </c>
    </row>
    <row r="12435" spans="1:4" x14ac:dyDescent="0.2">
      <c r="A12435">
        <v>90668</v>
      </c>
      <c r="B12435" t="s">
        <v>6064</v>
      </c>
      <c r="C12435">
        <v>90667</v>
      </c>
      <c r="D12435">
        <v>1</v>
      </c>
    </row>
    <row r="12436" spans="1:4" x14ac:dyDescent="0.2">
      <c r="A12436">
        <v>90668</v>
      </c>
      <c r="B12436" t="s">
        <v>6064</v>
      </c>
      <c r="C12436">
        <v>90666</v>
      </c>
      <c r="D12436">
        <v>1</v>
      </c>
    </row>
    <row r="12437" spans="1:4" x14ac:dyDescent="0.2">
      <c r="A12437">
        <v>90668</v>
      </c>
      <c r="B12437" t="s">
        <v>6064</v>
      </c>
      <c r="C12437">
        <v>90665</v>
      </c>
      <c r="D12437">
        <v>1</v>
      </c>
    </row>
    <row r="12438" spans="1:4" x14ac:dyDescent="0.2">
      <c r="A12438">
        <v>90668</v>
      </c>
      <c r="B12438" t="s">
        <v>6064</v>
      </c>
      <c r="C12438">
        <v>90664</v>
      </c>
      <c r="D12438">
        <v>1</v>
      </c>
    </row>
    <row r="12439" spans="1:4" x14ac:dyDescent="0.2">
      <c r="A12439">
        <v>102980</v>
      </c>
    </row>
    <row r="12440" spans="1:4" x14ac:dyDescent="0.2">
      <c r="A12440">
        <v>102980</v>
      </c>
      <c r="B12440" t="s">
        <v>6064</v>
      </c>
      <c r="C12440">
        <v>102978</v>
      </c>
      <c r="D12440">
        <v>1</v>
      </c>
    </row>
    <row r="12441" spans="1:4" x14ac:dyDescent="0.2">
      <c r="A12441">
        <v>102980</v>
      </c>
      <c r="B12441" t="s">
        <v>6064</v>
      </c>
      <c r="C12441">
        <v>102977</v>
      </c>
      <c r="D12441">
        <v>1</v>
      </c>
    </row>
    <row r="12442" spans="1:4" x14ac:dyDescent="0.2">
      <c r="A12442">
        <v>102980</v>
      </c>
      <c r="B12442" t="s">
        <v>6064</v>
      </c>
      <c r="C12442">
        <v>88310</v>
      </c>
      <c r="D12442">
        <v>1</v>
      </c>
    </row>
    <row r="12443" spans="1:4" x14ac:dyDescent="0.2">
      <c r="A12443">
        <v>102981</v>
      </c>
    </row>
    <row r="12444" spans="1:4" x14ac:dyDescent="0.2">
      <c r="A12444">
        <v>102981</v>
      </c>
      <c r="B12444" t="s">
        <v>6064</v>
      </c>
      <c r="C12444">
        <v>102979</v>
      </c>
      <c r="D12444">
        <v>1</v>
      </c>
    </row>
    <row r="12445" spans="1:4" x14ac:dyDescent="0.2">
      <c r="A12445">
        <v>102981</v>
      </c>
      <c r="B12445" t="s">
        <v>6064</v>
      </c>
      <c r="C12445">
        <v>102978</v>
      </c>
      <c r="D12445">
        <v>1</v>
      </c>
    </row>
    <row r="12446" spans="1:4" x14ac:dyDescent="0.2">
      <c r="A12446">
        <v>102981</v>
      </c>
      <c r="B12446" t="s">
        <v>6064</v>
      </c>
      <c r="C12446">
        <v>102977</v>
      </c>
      <c r="D12446">
        <v>1</v>
      </c>
    </row>
    <row r="12447" spans="1:4" x14ac:dyDescent="0.2">
      <c r="A12447">
        <v>102981</v>
      </c>
      <c r="B12447" t="s">
        <v>6064</v>
      </c>
      <c r="C12447">
        <v>95217</v>
      </c>
      <c r="D12447">
        <v>1</v>
      </c>
    </row>
    <row r="12448" spans="1:4" x14ac:dyDescent="0.2">
      <c r="A12448">
        <v>102981</v>
      </c>
      <c r="B12448" t="s">
        <v>6064</v>
      </c>
      <c r="C12448">
        <v>88310</v>
      </c>
      <c r="D12448">
        <v>1</v>
      </c>
    </row>
    <row r="12449" spans="1:4" x14ac:dyDescent="0.2">
      <c r="A12449">
        <v>5946</v>
      </c>
    </row>
    <row r="12450" spans="1:4" x14ac:dyDescent="0.2">
      <c r="A12450">
        <v>5946</v>
      </c>
      <c r="B12450" t="s">
        <v>6064</v>
      </c>
      <c r="C12450">
        <v>89131</v>
      </c>
      <c r="D12450">
        <v>1</v>
      </c>
    </row>
    <row r="12451" spans="1:4" x14ac:dyDescent="0.2">
      <c r="A12451">
        <v>5946</v>
      </c>
      <c r="B12451" t="s">
        <v>6064</v>
      </c>
      <c r="C12451">
        <v>89130</v>
      </c>
      <c r="D12451">
        <v>1</v>
      </c>
    </row>
    <row r="12452" spans="1:4" x14ac:dyDescent="0.2">
      <c r="A12452">
        <v>5946</v>
      </c>
      <c r="B12452" t="s">
        <v>6064</v>
      </c>
      <c r="C12452">
        <v>88301</v>
      </c>
      <c r="D12452">
        <v>1</v>
      </c>
    </row>
    <row r="12453" spans="1:4" x14ac:dyDescent="0.2">
      <c r="A12453">
        <v>5944</v>
      </c>
    </row>
    <row r="12454" spans="1:4" x14ac:dyDescent="0.2">
      <c r="A12454">
        <v>5944</v>
      </c>
      <c r="B12454" t="s">
        <v>6064</v>
      </c>
      <c r="C12454">
        <v>89131</v>
      </c>
      <c r="D12454">
        <v>1</v>
      </c>
    </row>
    <row r="12455" spans="1:4" x14ac:dyDescent="0.2">
      <c r="A12455">
        <v>5944</v>
      </c>
      <c r="B12455" t="s">
        <v>6064</v>
      </c>
      <c r="C12455">
        <v>89130</v>
      </c>
      <c r="D12455">
        <v>1</v>
      </c>
    </row>
    <row r="12456" spans="1:4" x14ac:dyDescent="0.2">
      <c r="A12456">
        <v>5944</v>
      </c>
      <c r="B12456" t="s">
        <v>6064</v>
      </c>
      <c r="C12456">
        <v>88301</v>
      </c>
      <c r="D12456">
        <v>1</v>
      </c>
    </row>
    <row r="12457" spans="1:4" x14ac:dyDescent="0.2">
      <c r="A12457">
        <v>5944</v>
      </c>
      <c r="B12457" t="s">
        <v>6064</v>
      </c>
      <c r="C12457">
        <v>53861</v>
      </c>
      <c r="D12457">
        <v>1</v>
      </c>
    </row>
    <row r="12458" spans="1:4" x14ac:dyDescent="0.2">
      <c r="A12458">
        <v>5944</v>
      </c>
      <c r="B12458" t="s">
        <v>6064</v>
      </c>
      <c r="C12458">
        <v>5787</v>
      </c>
      <c r="D12458">
        <v>1</v>
      </c>
    </row>
    <row r="12459" spans="1:4" x14ac:dyDescent="0.2">
      <c r="A12459">
        <v>5942</v>
      </c>
    </row>
    <row r="12460" spans="1:4" x14ac:dyDescent="0.2">
      <c r="A12460">
        <v>5942</v>
      </c>
      <c r="B12460" t="s">
        <v>6064</v>
      </c>
      <c r="C12460">
        <v>89129</v>
      </c>
      <c r="D12460">
        <v>1</v>
      </c>
    </row>
    <row r="12461" spans="1:4" x14ac:dyDescent="0.2">
      <c r="A12461">
        <v>5942</v>
      </c>
      <c r="B12461" t="s">
        <v>6064</v>
      </c>
      <c r="C12461">
        <v>89128</v>
      </c>
      <c r="D12461">
        <v>1</v>
      </c>
    </row>
    <row r="12462" spans="1:4" x14ac:dyDescent="0.2">
      <c r="A12462">
        <v>5942</v>
      </c>
      <c r="B12462" t="s">
        <v>6064</v>
      </c>
      <c r="C12462">
        <v>88301</v>
      </c>
      <c r="D12462">
        <v>1</v>
      </c>
    </row>
    <row r="12463" spans="1:4" x14ac:dyDescent="0.2">
      <c r="A12463">
        <v>5940</v>
      </c>
    </row>
    <row r="12464" spans="1:4" x14ac:dyDescent="0.2">
      <c r="A12464">
        <v>5940</v>
      </c>
      <c r="B12464" t="s">
        <v>6064</v>
      </c>
      <c r="C12464">
        <v>89129</v>
      </c>
      <c r="D12464">
        <v>1</v>
      </c>
    </row>
    <row r="12465" spans="1:4" x14ac:dyDescent="0.2">
      <c r="A12465">
        <v>5940</v>
      </c>
      <c r="B12465" t="s">
        <v>6064</v>
      </c>
      <c r="C12465">
        <v>89128</v>
      </c>
      <c r="D12465">
        <v>1</v>
      </c>
    </row>
    <row r="12466" spans="1:4" x14ac:dyDescent="0.2">
      <c r="A12466">
        <v>5940</v>
      </c>
      <c r="B12466" t="s">
        <v>6064</v>
      </c>
      <c r="C12466">
        <v>88301</v>
      </c>
      <c r="D12466">
        <v>1</v>
      </c>
    </row>
    <row r="12467" spans="1:4" x14ac:dyDescent="0.2">
      <c r="A12467">
        <v>5940</v>
      </c>
      <c r="B12467" t="s">
        <v>6064</v>
      </c>
      <c r="C12467">
        <v>53858</v>
      </c>
      <c r="D12467">
        <v>1</v>
      </c>
    </row>
    <row r="12468" spans="1:4" x14ac:dyDescent="0.2">
      <c r="A12468">
        <v>5940</v>
      </c>
      <c r="B12468" t="s">
        <v>6064</v>
      </c>
      <c r="C12468">
        <v>53857</v>
      </c>
      <c r="D12468">
        <v>1</v>
      </c>
    </row>
    <row r="12469" spans="1:4" x14ac:dyDescent="0.2">
      <c r="A12469">
        <v>102893</v>
      </c>
    </row>
    <row r="12470" spans="1:4" x14ac:dyDescent="0.2">
      <c r="A12470">
        <v>102893</v>
      </c>
      <c r="B12470" t="s">
        <v>6064</v>
      </c>
      <c r="C12470">
        <v>102889</v>
      </c>
      <c r="D12470">
        <v>1</v>
      </c>
    </row>
    <row r="12471" spans="1:4" x14ac:dyDescent="0.2">
      <c r="A12471">
        <v>102893</v>
      </c>
      <c r="B12471" t="s">
        <v>6064</v>
      </c>
      <c r="C12471">
        <v>102888</v>
      </c>
      <c r="D12471">
        <v>1</v>
      </c>
    </row>
    <row r="12472" spans="1:4" x14ac:dyDescent="0.2">
      <c r="A12472">
        <v>102892</v>
      </c>
    </row>
    <row r="12473" spans="1:4" x14ac:dyDescent="0.2">
      <c r="A12473">
        <v>102892</v>
      </c>
      <c r="B12473" t="s">
        <v>6064</v>
      </c>
      <c r="C12473">
        <v>102891</v>
      </c>
      <c r="D12473">
        <v>1</v>
      </c>
    </row>
    <row r="12474" spans="1:4" x14ac:dyDescent="0.2">
      <c r="A12474">
        <v>102892</v>
      </c>
      <c r="B12474" t="s">
        <v>6064</v>
      </c>
      <c r="C12474">
        <v>102890</v>
      </c>
      <c r="D12474">
        <v>1</v>
      </c>
    </row>
    <row r="12475" spans="1:4" x14ac:dyDescent="0.2">
      <c r="A12475">
        <v>102892</v>
      </c>
      <c r="B12475" t="s">
        <v>6064</v>
      </c>
      <c r="C12475">
        <v>102889</v>
      </c>
      <c r="D12475">
        <v>1</v>
      </c>
    </row>
    <row r="12476" spans="1:4" x14ac:dyDescent="0.2">
      <c r="A12476">
        <v>102892</v>
      </c>
      <c r="B12476" t="s">
        <v>6064</v>
      </c>
      <c r="C12476">
        <v>102888</v>
      </c>
      <c r="D12476">
        <v>1</v>
      </c>
    </row>
    <row r="12477" spans="1:4" x14ac:dyDescent="0.2">
      <c r="A12477">
        <v>89251</v>
      </c>
    </row>
    <row r="12478" spans="1:4" x14ac:dyDescent="0.2">
      <c r="A12478">
        <v>89251</v>
      </c>
      <c r="B12478" t="s">
        <v>6064</v>
      </c>
      <c r="C12478">
        <v>89247</v>
      </c>
      <c r="D12478">
        <v>1</v>
      </c>
    </row>
    <row r="12479" spans="1:4" x14ac:dyDescent="0.2">
      <c r="A12479">
        <v>89251</v>
      </c>
      <c r="B12479" t="s">
        <v>6064</v>
      </c>
      <c r="C12479">
        <v>89246</v>
      </c>
      <c r="D12479">
        <v>1</v>
      </c>
    </row>
    <row r="12480" spans="1:4" x14ac:dyDescent="0.2">
      <c r="A12480">
        <v>89251</v>
      </c>
      <c r="B12480" t="s">
        <v>6064</v>
      </c>
      <c r="C12480">
        <v>88302</v>
      </c>
      <c r="D12480">
        <v>1</v>
      </c>
    </row>
    <row r="12481" spans="1:4" x14ac:dyDescent="0.2">
      <c r="A12481">
        <v>89250</v>
      </c>
    </row>
    <row r="12482" spans="1:4" x14ac:dyDescent="0.2">
      <c r="A12482">
        <v>89250</v>
      </c>
      <c r="B12482" t="s">
        <v>6064</v>
      </c>
      <c r="C12482">
        <v>89249</v>
      </c>
      <c r="D12482">
        <v>1</v>
      </c>
    </row>
    <row r="12483" spans="1:4" x14ac:dyDescent="0.2">
      <c r="A12483">
        <v>89250</v>
      </c>
      <c r="B12483" t="s">
        <v>6064</v>
      </c>
      <c r="C12483">
        <v>89248</v>
      </c>
      <c r="D12483">
        <v>1</v>
      </c>
    </row>
    <row r="12484" spans="1:4" x14ac:dyDescent="0.2">
      <c r="A12484">
        <v>89250</v>
      </c>
      <c r="B12484" t="s">
        <v>6064</v>
      </c>
      <c r="C12484">
        <v>89247</v>
      </c>
      <c r="D12484">
        <v>1</v>
      </c>
    </row>
    <row r="12485" spans="1:4" x14ac:dyDescent="0.2">
      <c r="A12485">
        <v>89250</v>
      </c>
      <c r="B12485" t="s">
        <v>6064</v>
      </c>
      <c r="C12485">
        <v>89246</v>
      </c>
      <c r="D12485">
        <v>1</v>
      </c>
    </row>
    <row r="12486" spans="1:4" x14ac:dyDescent="0.2">
      <c r="A12486">
        <v>89250</v>
      </c>
      <c r="B12486" t="s">
        <v>6064</v>
      </c>
      <c r="C12486">
        <v>88302</v>
      </c>
      <c r="D12486">
        <v>1</v>
      </c>
    </row>
    <row r="12487" spans="1:4" x14ac:dyDescent="0.2">
      <c r="A12487">
        <v>102959</v>
      </c>
    </row>
    <row r="12488" spans="1:4" x14ac:dyDescent="0.2">
      <c r="A12488">
        <v>102959</v>
      </c>
      <c r="B12488" t="s">
        <v>6064</v>
      </c>
      <c r="C12488">
        <v>104727</v>
      </c>
      <c r="D12488">
        <v>1</v>
      </c>
    </row>
    <row r="12489" spans="1:4" x14ac:dyDescent="0.2">
      <c r="A12489">
        <v>102959</v>
      </c>
      <c r="B12489" t="s">
        <v>6064</v>
      </c>
      <c r="C12489">
        <v>102954</v>
      </c>
      <c r="D12489">
        <v>1</v>
      </c>
    </row>
    <row r="12490" spans="1:4" x14ac:dyDescent="0.2">
      <c r="A12490">
        <v>102959</v>
      </c>
      <c r="B12490" t="s">
        <v>6064</v>
      </c>
      <c r="C12490">
        <v>88294</v>
      </c>
      <c r="D12490">
        <v>1</v>
      </c>
    </row>
    <row r="12491" spans="1:4" x14ac:dyDescent="0.2">
      <c r="A12491">
        <v>102958</v>
      </c>
    </row>
    <row r="12492" spans="1:4" x14ac:dyDescent="0.2">
      <c r="A12492">
        <v>102958</v>
      </c>
      <c r="B12492" t="s">
        <v>6064</v>
      </c>
      <c r="C12492">
        <v>104727</v>
      </c>
      <c r="D12492">
        <v>1</v>
      </c>
    </row>
    <row r="12493" spans="1:4" x14ac:dyDescent="0.2">
      <c r="A12493">
        <v>102958</v>
      </c>
      <c r="B12493" t="s">
        <v>6064</v>
      </c>
      <c r="C12493">
        <v>102957</v>
      </c>
      <c r="D12493">
        <v>1</v>
      </c>
    </row>
    <row r="12494" spans="1:4" x14ac:dyDescent="0.2">
      <c r="A12494">
        <v>102958</v>
      </c>
      <c r="B12494" t="s">
        <v>6064</v>
      </c>
      <c r="C12494">
        <v>102956</v>
      </c>
      <c r="D12494">
        <v>1</v>
      </c>
    </row>
    <row r="12495" spans="1:4" x14ac:dyDescent="0.2">
      <c r="A12495">
        <v>102958</v>
      </c>
      <c r="B12495" t="s">
        <v>6064</v>
      </c>
      <c r="C12495">
        <v>102954</v>
      </c>
      <c r="D12495">
        <v>1</v>
      </c>
    </row>
    <row r="12496" spans="1:4" x14ac:dyDescent="0.2">
      <c r="A12496">
        <v>102958</v>
      </c>
      <c r="B12496" t="s">
        <v>6064</v>
      </c>
      <c r="C12496">
        <v>88294</v>
      </c>
      <c r="D12496">
        <v>1</v>
      </c>
    </row>
    <row r="12497" spans="1:4" x14ac:dyDescent="0.2">
      <c r="A12497">
        <v>5681</v>
      </c>
    </row>
    <row r="12498" spans="1:4" x14ac:dyDescent="0.2">
      <c r="A12498">
        <v>5681</v>
      </c>
      <c r="B12498" t="s">
        <v>6064</v>
      </c>
      <c r="C12498">
        <v>88860</v>
      </c>
      <c r="D12498">
        <v>1</v>
      </c>
    </row>
    <row r="12499" spans="1:4" x14ac:dyDescent="0.2">
      <c r="A12499">
        <v>5681</v>
      </c>
      <c r="B12499" t="s">
        <v>6064</v>
      </c>
      <c r="C12499">
        <v>88859</v>
      </c>
      <c r="D12499">
        <v>1</v>
      </c>
    </row>
    <row r="12500" spans="1:4" x14ac:dyDescent="0.2">
      <c r="A12500">
        <v>5681</v>
      </c>
      <c r="B12500" t="s">
        <v>6064</v>
      </c>
      <c r="C12500">
        <v>88294</v>
      </c>
      <c r="D12500">
        <v>1</v>
      </c>
    </row>
    <row r="12501" spans="1:4" x14ac:dyDescent="0.2">
      <c r="A12501">
        <v>5680</v>
      </c>
    </row>
    <row r="12502" spans="1:4" x14ac:dyDescent="0.2">
      <c r="A12502">
        <v>5680</v>
      </c>
      <c r="B12502" t="s">
        <v>6064</v>
      </c>
      <c r="C12502">
        <v>88860</v>
      </c>
      <c r="D12502">
        <v>1</v>
      </c>
    </row>
    <row r="12503" spans="1:4" x14ac:dyDescent="0.2">
      <c r="A12503">
        <v>5680</v>
      </c>
      <c r="B12503" t="s">
        <v>6064</v>
      </c>
      <c r="C12503">
        <v>88859</v>
      </c>
      <c r="D12503">
        <v>1</v>
      </c>
    </row>
    <row r="12504" spans="1:4" x14ac:dyDescent="0.2">
      <c r="A12504">
        <v>5680</v>
      </c>
      <c r="B12504" t="s">
        <v>6064</v>
      </c>
      <c r="C12504">
        <v>88294</v>
      </c>
      <c r="D12504">
        <v>1</v>
      </c>
    </row>
    <row r="12505" spans="1:4" x14ac:dyDescent="0.2">
      <c r="A12505">
        <v>5680</v>
      </c>
      <c r="B12505" t="s">
        <v>6064</v>
      </c>
      <c r="C12505">
        <v>5668</v>
      </c>
      <c r="D12505">
        <v>1</v>
      </c>
    </row>
    <row r="12506" spans="1:4" x14ac:dyDescent="0.2">
      <c r="A12506">
        <v>5680</v>
      </c>
      <c r="B12506" t="s">
        <v>6064</v>
      </c>
      <c r="C12506">
        <v>5667</v>
      </c>
      <c r="D12506">
        <v>1</v>
      </c>
    </row>
    <row r="12507" spans="1:4" x14ac:dyDescent="0.2">
      <c r="A12507">
        <v>5877</v>
      </c>
    </row>
    <row r="12508" spans="1:4" x14ac:dyDescent="0.2">
      <c r="A12508">
        <v>5877</v>
      </c>
      <c r="B12508" t="s">
        <v>6064</v>
      </c>
      <c r="C12508">
        <v>89012</v>
      </c>
      <c r="D12508">
        <v>1</v>
      </c>
    </row>
    <row r="12509" spans="1:4" x14ac:dyDescent="0.2">
      <c r="A12509">
        <v>5877</v>
      </c>
      <c r="B12509" t="s">
        <v>6064</v>
      </c>
      <c r="C12509">
        <v>89011</v>
      </c>
      <c r="D12509">
        <v>1</v>
      </c>
    </row>
    <row r="12510" spans="1:4" x14ac:dyDescent="0.2">
      <c r="A12510">
        <v>5877</v>
      </c>
      <c r="B12510" t="s">
        <v>6064</v>
      </c>
      <c r="C12510">
        <v>88294</v>
      </c>
      <c r="D12510">
        <v>1</v>
      </c>
    </row>
    <row r="12511" spans="1:4" x14ac:dyDescent="0.2">
      <c r="A12511">
        <v>5875</v>
      </c>
    </row>
    <row r="12512" spans="1:4" x14ac:dyDescent="0.2">
      <c r="A12512">
        <v>5875</v>
      </c>
      <c r="B12512" t="s">
        <v>6064</v>
      </c>
      <c r="C12512">
        <v>89012</v>
      </c>
      <c r="D12512">
        <v>1</v>
      </c>
    </row>
    <row r="12513" spans="1:4" x14ac:dyDescent="0.2">
      <c r="A12513">
        <v>5875</v>
      </c>
      <c r="B12513" t="s">
        <v>6064</v>
      </c>
      <c r="C12513">
        <v>89011</v>
      </c>
      <c r="D12513">
        <v>1</v>
      </c>
    </row>
    <row r="12514" spans="1:4" x14ac:dyDescent="0.2">
      <c r="A12514">
        <v>5875</v>
      </c>
      <c r="B12514" t="s">
        <v>6064</v>
      </c>
      <c r="C12514">
        <v>88294</v>
      </c>
      <c r="D12514">
        <v>1</v>
      </c>
    </row>
    <row r="12515" spans="1:4" x14ac:dyDescent="0.2">
      <c r="A12515">
        <v>5875</v>
      </c>
      <c r="B12515" t="s">
        <v>6064</v>
      </c>
      <c r="C12515">
        <v>5736</v>
      </c>
      <c r="D12515">
        <v>1</v>
      </c>
    </row>
    <row r="12516" spans="1:4" x14ac:dyDescent="0.2">
      <c r="A12516">
        <v>5875</v>
      </c>
      <c r="B12516" t="s">
        <v>6064</v>
      </c>
      <c r="C12516">
        <v>5735</v>
      </c>
      <c r="D12516">
        <v>1</v>
      </c>
    </row>
    <row r="12517" spans="1:4" x14ac:dyDescent="0.2">
      <c r="A12517">
        <v>5679</v>
      </c>
    </row>
    <row r="12518" spans="1:4" x14ac:dyDescent="0.2">
      <c r="A12518">
        <v>5679</v>
      </c>
      <c r="B12518" t="s">
        <v>6064</v>
      </c>
      <c r="C12518">
        <v>88858</v>
      </c>
      <c r="D12518">
        <v>1</v>
      </c>
    </row>
    <row r="12519" spans="1:4" x14ac:dyDescent="0.2">
      <c r="A12519">
        <v>5679</v>
      </c>
      <c r="B12519" t="s">
        <v>6064</v>
      </c>
      <c r="C12519">
        <v>88857</v>
      </c>
      <c r="D12519">
        <v>1</v>
      </c>
    </row>
    <row r="12520" spans="1:4" x14ac:dyDescent="0.2">
      <c r="A12520">
        <v>5679</v>
      </c>
      <c r="B12520" t="s">
        <v>6064</v>
      </c>
      <c r="C12520">
        <v>88294</v>
      </c>
      <c r="D12520">
        <v>1</v>
      </c>
    </row>
    <row r="12521" spans="1:4" x14ac:dyDescent="0.2">
      <c r="A12521">
        <v>5678</v>
      </c>
    </row>
    <row r="12522" spans="1:4" x14ac:dyDescent="0.2">
      <c r="A12522">
        <v>5678</v>
      </c>
      <c r="B12522" t="s">
        <v>6064</v>
      </c>
      <c r="C12522">
        <v>88858</v>
      </c>
      <c r="D12522">
        <v>1</v>
      </c>
    </row>
    <row r="12523" spans="1:4" x14ac:dyDescent="0.2">
      <c r="A12523">
        <v>5678</v>
      </c>
      <c r="B12523" t="s">
        <v>6064</v>
      </c>
      <c r="C12523">
        <v>88857</v>
      </c>
      <c r="D12523">
        <v>1</v>
      </c>
    </row>
    <row r="12524" spans="1:4" x14ac:dyDescent="0.2">
      <c r="A12524">
        <v>5678</v>
      </c>
      <c r="B12524" t="s">
        <v>6064</v>
      </c>
      <c r="C12524">
        <v>88294</v>
      </c>
      <c r="D12524">
        <v>1</v>
      </c>
    </row>
    <row r="12525" spans="1:4" x14ac:dyDescent="0.2">
      <c r="A12525">
        <v>5678</v>
      </c>
      <c r="B12525" t="s">
        <v>6064</v>
      </c>
      <c r="C12525">
        <v>53786</v>
      </c>
      <c r="D12525">
        <v>1</v>
      </c>
    </row>
    <row r="12526" spans="1:4" x14ac:dyDescent="0.2">
      <c r="A12526">
        <v>5678</v>
      </c>
      <c r="B12526" t="s">
        <v>6064</v>
      </c>
      <c r="C12526">
        <v>5664</v>
      </c>
      <c r="D12526">
        <v>1</v>
      </c>
    </row>
    <row r="12527" spans="1:4" x14ac:dyDescent="0.2">
      <c r="A12527">
        <v>6880</v>
      </c>
    </row>
    <row r="12528" spans="1:4" x14ac:dyDescent="0.2">
      <c r="A12528">
        <v>6880</v>
      </c>
      <c r="B12528" t="s">
        <v>6064</v>
      </c>
      <c r="C12528">
        <v>88303</v>
      </c>
      <c r="D12528">
        <v>1</v>
      </c>
    </row>
    <row r="12529" spans="1:4" x14ac:dyDescent="0.2">
      <c r="A12529">
        <v>6880</v>
      </c>
      <c r="B12529" t="s">
        <v>6064</v>
      </c>
      <c r="C12529">
        <v>7039</v>
      </c>
      <c r="D12529">
        <v>1</v>
      </c>
    </row>
    <row r="12530" spans="1:4" x14ac:dyDescent="0.2">
      <c r="A12530">
        <v>6880</v>
      </c>
      <c r="B12530" t="s">
        <v>6064</v>
      </c>
      <c r="C12530">
        <v>7038</v>
      </c>
      <c r="D12530">
        <v>1</v>
      </c>
    </row>
    <row r="12531" spans="1:4" x14ac:dyDescent="0.2">
      <c r="A12531">
        <v>6879</v>
      </c>
    </row>
    <row r="12532" spans="1:4" x14ac:dyDescent="0.2">
      <c r="A12532">
        <v>6879</v>
      </c>
      <c r="B12532" t="s">
        <v>6064</v>
      </c>
      <c r="C12532">
        <v>88303</v>
      </c>
      <c r="D12532">
        <v>1</v>
      </c>
    </row>
    <row r="12533" spans="1:4" x14ac:dyDescent="0.2">
      <c r="A12533">
        <v>6879</v>
      </c>
      <c r="B12533" t="s">
        <v>6064</v>
      </c>
      <c r="C12533">
        <v>55263</v>
      </c>
      <c r="D12533">
        <v>1</v>
      </c>
    </row>
    <row r="12534" spans="1:4" x14ac:dyDescent="0.2">
      <c r="A12534">
        <v>6879</v>
      </c>
      <c r="B12534" t="s">
        <v>6064</v>
      </c>
      <c r="C12534">
        <v>7040</v>
      </c>
      <c r="D12534">
        <v>1</v>
      </c>
    </row>
    <row r="12535" spans="1:4" x14ac:dyDescent="0.2">
      <c r="A12535">
        <v>6879</v>
      </c>
      <c r="B12535" t="s">
        <v>6064</v>
      </c>
      <c r="C12535">
        <v>7039</v>
      </c>
      <c r="D12535">
        <v>1</v>
      </c>
    </row>
    <row r="12536" spans="1:4" x14ac:dyDescent="0.2">
      <c r="A12536">
        <v>6879</v>
      </c>
      <c r="B12536" t="s">
        <v>6064</v>
      </c>
      <c r="C12536">
        <v>7038</v>
      </c>
      <c r="D12536">
        <v>1</v>
      </c>
    </row>
    <row r="12537" spans="1:4" x14ac:dyDescent="0.2">
      <c r="A12537">
        <v>96464</v>
      </c>
    </row>
    <row r="12538" spans="1:4" x14ac:dyDescent="0.2">
      <c r="A12538">
        <v>96464</v>
      </c>
      <c r="B12538" t="s">
        <v>6064</v>
      </c>
      <c r="C12538">
        <v>96460</v>
      </c>
      <c r="D12538">
        <v>1</v>
      </c>
    </row>
    <row r="12539" spans="1:4" x14ac:dyDescent="0.2">
      <c r="A12539">
        <v>96464</v>
      </c>
      <c r="B12539" t="s">
        <v>6064</v>
      </c>
      <c r="C12539">
        <v>96459</v>
      </c>
      <c r="D12539">
        <v>1</v>
      </c>
    </row>
    <row r="12540" spans="1:4" x14ac:dyDescent="0.2">
      <c r="A12540">
        <v>96464</v>
      </c>
      <c r="B12540" t="s">
        <v>6064</v>
      </c>
      <c r="C12540">
        <v>88303</v>
      </c>
      <c r="D12540">
        <v>1</v>
      </c>
    </row>
    <row r="12541" spans="1:4" x14ac:dyDescent="0.2">
      <c r="A12541">
        <v>96463</v>
      </c>
    </row>
    <row r="12542" spans="1:4" x14ac:dyDescent="0.2">
      <c r="A12542">
        <v>96463</v>
      </c>
      <c r="B12542" t="s">
        <v>6064</v>
      </c>
      <c r="C12542">
        <v>96460</v>
      </c>
      <c r="D12542">
        <v>1</v>
      </c>
    </row>
    <row r="12543" spans="1:4" x14ac:dyDescent="0.2">
      <c r="A12543">
        <v>96463</v>
      </c>
      <c r="B12543" t="s">
        <v>6064</v>
      </c>
      <c r="C12543">
        <v>96459</v>
      </c>
      <c r="D12543">
        <v>1</v>
      </c>
    </row>
    <row r="12544" spans="1:4" x14ac:dyDescent="0.2">
      <c r="A12544">
        <v>96463</v>
      </c>
      <c r="B12544" t="s">
        <v>6064</v>
      </c>
      <c r="C12544">
        <v>96458</v>
      </c>
      <c r="D12544">
        <v>1</v>
      </c>
    </row>
    <row r="12545" spans="1:4" x14ac:dyDescent="0.2">
      <c r="A12545">
        <v>96463</v>
      </c>
      <c r="B12545" t="s">
        <v>6064</v>
      </c>
      <c r="C12545">
        <v>96457</v>
      </c>
      <c r="D12545">
        <v>1</v>
      </c>
    </row>
    <row r="12546" spans="1:4" x14ac:dyDescent="0.2">
      <c r="A12546">
        <v>96463</v>
      </c>
      <c r="B12546" t="s">
        <v>6064</v>
      </c>
      <c r="C12546">
        <v>88303</v>
      </c>
      <c r="D12546">
        <v>1</v>
      </c>
    </row>
    <row r="12547" spans="1:4" x14ac:dyDescent="0.2">
      <c r="A12547">
        <v>7050</v>
      </c>
    </row>
    <row r="12548" spans="1:4" x14ac:dyDescent="0.2">
      <c r="A12548">
        <v>7050</v>
      </c>
      <c r="B12548" t="s">
        <v>6064</v>
      </c>
      <c r="C12548">
        <v>88303</v>
      </c>
      <c r="D12548">
        <v>1</v>
      </c>
    </row>
    <row r="12549" spans="1:4" x14ac:dyDescent="0.2">
      <c r="A12549">
        <v>7050</v>
      </c>
      <c r="B12549" t="s">
        <v>6064</v>
      </c>
      <c r="C12549">
        <v>7052</v>
      </c>
      <c r="D12549">
        <v>1</v>
      </c>
    </row>
    <row r="12550" spans="1:4" x14ac:dyDescent="0.2">
      <c r="A12550">
        <v>7050</v>
      </c>
      <c r="B12550" t="s">
        <v>6064</v>
      </c>
      <c r="C12550">
        <v>7051</v>
      </c>
      <c r="D12550">
        <v>1</v>
      </c>
    </row>
    <row r="12551" spans="1:4" x14ac:dyDescent="0.2">
      <c r="A12551">
        <v>7049</v>
      </c>
    </row>
    <row r="12552" spans="1:4" x14ac:dyDescent="0.2">
      <c r="A12552">
        <v>7049</v>
      </c>
      <c r="B12552" t="s">
        <v>6064</v>
      </c>
      <c r="C12552">
        <v>88303</v>
      </c>
      <c r="D12552">
        <v>1</v>
      </c>
    </row>
    <row r="12553" spans="1:4" x14ac:dyDescent="0.2">
      <c r="A12553">
        <v>7049</v>
      </c>
      <c r="B12553" t="s">
        <v>6064</v>
      </c>
      <c r="C12553">
        <v>7054</v>
      </c>
      <c r="D12553">
        <v>1</v>
      </c>
    </row>
    <row r="12554" spans="1:4" x14ac:dyDescent="0.2">
      <c r="A12554">
        <v>7049</v>
      </c>
      <c r="B12554" t="s">
        <v>6064</v>
      </c>
      <c r="C12554">
        <v>7053</v>
      </c>
      <c r="D12554">
        <v>1</v>
      </c>
    </row>
    <row r="12555" spans="1:4" x14ac:dyDescent="0.2">
      <c r="A12555">
        <v>7049</v>
      </c>
      <c r="B12555" t="s">
        <v>6064</v>
      </c>
      <c r="C12555">
        <v>7052</v>
      </c>
      <c r="D12555">
        <v>1</v>
      </c>
    </row>
    <row r="12556" spans="1:4" x14ac:dyDescent="0.2">
      <c r="A12556">
        <v>7049</v>
      </c>
      <c r="B12556" t="s">
        <v>6064</v>
      </c>
      <c r="C12556">
        <v>7051</v>
      </c>
      <c r="D12556">
        <v>1</v>
      </c>
    </row>
    <row r="12557" spans="1:4" x14ac:dyDescent="0.2">
      <c r="A12557">
        <v>95632</v>
      </c>
    </row>
    <row r="12558" spans="1:4" x14ac:dyDescent="0.2">
      <c r="A12558">
        <v>95632</v>
      </c>
      <c r="B12558" t="s">
        <v>6064</v>
      </c>
      <c r="C12558">
        <v>95628</v>
      </c>
      <c r="D12558">
        <v>1</v>
      </c>
    </row>
    <row r="12559" spans="1:4" x14ac:dyDescent="0.2">
      <c r="A12559">
        <v>95632</v>
      </c>
      <c r="B12559" t="s">
        <v>6064</v>
      </c>
      <c r="C12559">
        <v>95627</v>
      </c>
      <c r="D12559">
        <v>1</v>
      </c>
    </row>
    <row r="12560" spans="1:4" x14ac:dyDescent="0.2">
      <c r="A12560">
        <v>95632</v>
      </c>
      <c r="B12560" t="s">
        <v>6064</v>
      </c>
      <c r="C12560">
        <v>88303</v>
      </c>
      <c r="D12560">
        <v>1</v>
      </c>
    </row>
    <row r="12561" spans="1:4" x14ac:dyDescent="0.2">
      <c r="A12561">
        <v>95631</v>
      </c>
    </row>
    <row r="12562" spans="1:4" x14ac:dyDescent="0.2">
      <c r="A12562">
        <v>95631</v>
      </c>
      <c r="B12562" t="s">
        <v>6064</v>
      </c>
      <c r="C12562">
        <v>95630</v>
      </c>
      <c r="D12562">
        <v>1</v>
      </c>
    </row>
    <row r="12563" spans="1:4" x14ac:dyDescent="0.2">
      <c r="A12563">
        <v>95631</v>
      </c>
      <c r="B12563" t="s">
        <v>6064</v>
      </c>
      <c r="C12563">
        <v>95629</v>
      </c>
      <c r="D12563">
        <v>1</v>
      </c>
    </row>
    <row r="12564" spans="1:4" x14ac:dyDescent="0.2">
      <c r="A12564">
        <v>95631</v>
      </c>
      <c r="B12564" t="s">
        <v>6064</v>
      </c>
      <c r="C12564">
        <v>95628</v>
      </c>
      <c r="D12564">
        <v>1</v>
      </c>
    </row>
    <row r="12565" spans="1:4" x14ac:dyDescent="0.2">
      <c r="A12565">
        <v>95631</v>
      </c>
      <c r="B12565" t="s">
        <v>6064</v>
      </c>
      <c r="C12565">
        <v>95627</v>
      </c>
      <c r="D12565">
        <v>1</v>
      </c>
    </row>
    <row r="12566" spans="1:4" x14ac:dyDescent="0.2">
      <c r="A12566">
        <v>95631</v>
      </c>
      <c r="B12566" t="s">
        <v>6064</v>
      </c>
      <c r="C12566">
        <v>88303</v>
      </c>
      <c r="D12566">
        <v>1</v>
      </c>
    </row>
    <row r="12567" spans="1:4" x14ac:dyDescent="0.2">
      <c r="A12567">
        <v>5685</v>
      </c>
    </row>
    <row r="12568" spans="1:4" x14ac:dyDescent="0.2">
      <c r="A12568">
        <v>5685</v>
      </c>
      <c r="B12568" t="s">
        <v>6064</v>
      </c>
      <c r="C12568">
        <v>89211</v>
      </c>
      <c r="D12568">
        <v>1</v>
      </c>
    </row>
    <row r="12569" spans="1:4" x14ac:dyDescent="0.2">
      <c r="A12569">
        <v>5685</v>
      </c>
      <c r="B12569" t="s">
        <v>6064</v>
      </c>
      <c r="C12569">
        <v>89210</v>
      </c>
      <c r="D12569">
        <v>1</v>
      </c>
    </row>
    <row r="12570" spans="1:4" x14ac:dyDescent="0.2">
      <c r="A12570">
        <v>5685</v>
      </c>
      <c r="B12570" t="s">
        <v>6064</v>
      </c>
      <c r="C12570">
        <v>88303</v>
      </c>
      <c r="D12570">
        <v>1</v>
      </c>
    </row>
    <row r="12571" spans="1:4" x14ac:dyDescent="0.2">
      <c r="A12571">
        <v>5684</v>
      </c>
    </row>
    <row r="12572" spans="1:4" x14ac:dyDescent="0.2">
      <c r="A12572">
        <v>5684</v>
      </c>
      <c r="B12572" t="s">
        <v>6064</v>
      </c>
      <c r="C12572">
        <v>89211</v>
      </c>
      <c r="D12572">
        <v>1</v>
      </c>
    </row>
    <row r="12573" spans="1:4" x14ac:dyDescent="0.2">
      <c r="A12573">
        <v>5684</v>
      </c>
      <c r="B12573" t="s">
        <v>6064</v>
      </c>
      <c r="C12573">
        <v>89210</v>
      </c>
      <c r="D12573">
        <v>1</v>
      </c>
    </row>
    <row r="12574" spans="1:4" x14ac:dyDescent="0.2">
      <c r="A12574">
        <v>5684</v>
      </c>
      <c r="B12574" t="s">
        <v>6064</v>
      </c>
      <c r="C12574">
        <v>88303</v>
      </c>
      <c r="D12574">
        <v>1</v>
      </c>
    </row>
    <row r="12575" spans="1:4" x14ac:dyDescent="0.2">
      <c r="A12575">
        <v>5684</v>
      </c>
      <c r="B12575" t="s">
        <v>6064</v>
      </c>
      <c r="C12575">
        <v>53788</v>
      </c>
      <c r="D12575">
        <v>1</v>
      </c>
    </row>
    <row r="12576" spans="1:4" x14ac:dyDescent="0.2">
      <c r="A12576">
        <v>5684</v>
      </c>
      <c r="B12576" t="s">
        <v>6064</v>
      </c>
      <c r="C12576">
        <v>5674</v>
      </c>
      <c r="D12576">
        <v>1</v>
      </c>
    </row>
    <row r="12577" spans="1:4" x14ac:dyDescent="0.2">
      <c r="A12577">
        <v>93244</v>
      </c>
    </row>
    <row r="12578" spans="1:4" x14ac:dyDescent="0.2">
      <c r="A12578">
        <v>93244</v>
      </c>
      <c r="B12578" t="s">
        <v>6064</v>
      </c>
      <c r="C12578">
        <v>88303</v>
      </c>
      <c r="D12578">
        <v>1</v>
      </c>
    </row>
    <row r="12579" spans="1:4" x14ac:dyDescent="0.2">
      <c r="A12579">
        <v>93244</v>
      </c>
      <c r="B12579" t="s">
        <v>6064</v>
      </c>
      <c r="C12579">
        <v>73313</v>
      </c>
      <c r="D12579">
        <v>1</v>
      </c>
    </row>
    <row r="12580" spans="1:4" x14ac:dyDescent="0.2">
      <c r="A12580">
        <v>93244</v>
      </c>
      <c r="B12580" t="s">
        <v>6064</v>
      </c>
      <c r="C12580">
        <v>73309</v>
      </c>
      <c r="D12580">
        <v>1</v>
      </c>
    </row>
    <row r="12581" spans="1:4" x14ac:dyDescent="0.2">
      <c r="A12581">
        <v>73436</v>
      </c>
    </row>
    <row r="12582" spans="1:4" x14ac:dyDescent="0.2">
      <c r="A12582">
        <v>73436</v>
      </c>
      <c r="B12582" t="s">
        <v>6064</v>
      </c>
      <c r="C12582">
        <v>88303</v>
      </c>
      <c r="D12582">
        <v>1</v>
      </c>
    </row>
    <row r="12583" spans="1:4" x14ac:dyDescent="0.2">
      <c r="A12583">
        <v>73436</v>
      </c>
      <c r="B12583" t="s">
        <v>6064</v>
      </c>
      <c r="C12583">
        <v>73315</v>
      </c>
      <c r="D12583">
        <v>1</v>
      </c>
    </row>
    <row r="12584" spans="1:4" x14ac:dyDescent="0.2">
      <c r="A12584">
        <v>73436</v>
      </c>
      <c r="B12584" t="s">
        <v>6064</v>
      </c>
      <c r="C12584">
        <v>73313</v>
      </c>
      <c r="D12584">
        <v>1</v>
      </c>
    </row>
    <row r="12585" spans="1:4" x14ac:dyDescent="0.2">
      <c r="A12585">
        <v>73436</v>
      </c>
      <c r="B12585" t="s">
        <v>6064</v>
      </c>
      <c r="C12585">
        <v>73309</v>
      </c>
      <c r="D12585">
        <v>1</v>
      </c>
    </row>
    <row r="12586" spans="1:4" x14ac:dyDescent="0.2">
      <c r="A12586">
        <v>73436</v>
      </c>
      <c r="B12586" t="s">
        <v>6064</v>
      </c>
      <c r="C12586">
        <v>5089</v>
      </c>
      <c r="D12586">
        <v>1</v>
      </c>
    </row>
    <row r="12587" spans="1:4" x14ac:dyDescent="0.2">
      <c r="A12587">
        <v>5881</v>
      </c>
    </row>
    <row r="12588" spans="1:4" x14ac:dyDescent="0.2">
      <c r="A12588">
        <v>5881</v>
      </c>
      <c r="B12588" t="s">
        <v>6064</v>
      </c>
      <c r="C12588">
        <v>93239</v>
      </c>
      <c r="D12588">
        <v>1</v>
      </c>
    </row>
    <row r="12589" spans="1:4" x14ac:dyDescent="0.2">
      <c r="A12589">
        <v>5881</v>
      </c>
      <c r="B12589" t="s">
        <v>6064</v>
      </c>
      <c r="C12589">
        <v>88303</v>
      </c>
      <c r="D12589">
        <v>1</v>
      </c>
    </row>
    <row r="12590" spans="1:4" x14ac:dyDescent="0.2">
      <c r="A12590">
        <v>5881</v>
      </c>
      <c r="B12590" t="s">
        <v>6064</v>
      </c>
      <c r="C12590">
        <v>5738</v>
      </c>
      <c r="D12590">
        <v>1</v>
      </c>
    </row>
    <row r="12591" spans="1:4" x14ac:dyDescent="0.2">
      <c r="A12591">
        <v>5879</v>
      </c>
    </row>
    <row r="12592" spans="1:4" x14ac:dyDescent="0.2">
      <c r="A12592">
        <v>5879</v>
      </c>
      <c r="B12592" t="s">
        <v>6064</v>
      </c>
      <c r="C12592">
        <v>93240</v>
      </c>
      <c r="D12592">
        <v>1</v>
      </c>
    </row>
    <row r="12593" spans="1:4" x14ac:dyDescent="0.2">
      <c r="A12593">
        <v>5879</v>
      </c>
      <c r="B12593" t="s">
        <v>6064</v>
      </c>
      <c r="C12593">
        <v>93239</v>
      </c>
      <c r="D12593">
        <v>1</v>
      </c>
    </row>
    <row r="12594" spans="1:4" x14ac:dyDescent="0.2">
      <c r="A12594">
        <v>5879</v>
      </c>
      <c r="B12594" t="s">
        <v>6064</v>
      </c>
      <c r="C12594">
        <v>88303</v>
      </c>
      <c r="D12594">
        <v>1</v>
      </c>
    </row>
    <row r="12595" spans="1:4" x14ac:dyDescent="0.2">
      <c r="A12595">
        <v>5879</v>
      </c>
      <c r="B12595" t="s">
        <v>6064</v>
      </c>
      <c r="C12595">
        <v>5739</v>
      </c>
      <c r="D12595">
        <v>1</v>
      </c>
    </row>
    <row r="12596" spans="1:4" x14ac:dyDescent="0.2">
      <c r="A12596">
        <v>5879</v>
      </c>
      <c r="B12596" t="s">
        <v>6064</v>
      </c>
      <c r="C12596">
        <v>5738</v>
      </c>
      <c r="D12596">
        <v>1</v>
      </c>
    </row>
    <row r="12597" spans="1:4" x14ac:dyDescent="0.2">
      <c r="A12597">
        <v>5865</v>
      </c>
    </row>
    <row r="12598" spans="1:4" x14ac:dyDescent="0.2">
      <c r="A12598">
        <v>5865</v>
      </c>
      <c r="B12598" t="s">
        <v>6064</v>
      </c>
      <c r="C12598">
        <v>93238</v>
      </c>
      <c r="D12598">
        <v>1</v>
      </c>
    </row>
    <row r="12599" spans="1:4" x14ac:dyDescent="0.2">
      <c r="A12599">
        <v>5865</v>
      </c>
      <c r="B12599" t="s">
        <v>6064</v>
      </c>
      <c r="C12599">
        <v>53818</v>
      </c>
      <c r="D12599">
        <v>1</v>
      </c>
    </row>
    <row r="12600" spans="1:4" x14ac:dyDescent="0.2">
      <c r="A12600">
        <v>5863</v>
      </c>
    </row>
    <row r="12601" spans="1:4" x14ac:dyDescent="0.2">
      <c r="A12601">
        <v>5863</v>
      </c>
      <c r="B12601" t="s">
        <v>6064</v>
      </c>
      <c r="C12601">
        <v>93238</v>
      </c>
      <c r="D12601">
        <v>1</v>
      </c>
    </row>
    <row r="12602" spans="1:4" x14ac:dyDescent="0.2">
      <c r="A12602">
        <v>5863</v>
      </c>
      <c r="B12602" t="s">
        <v>6064</v>
      </c>
      <c r="C12602">
        <v>53818</v>
      </c>
      <c r="D12602">
        <v>1</v>
      </c>
    </row>
    <row r="12603" spans="1:4" x14ac:dyDescent="0.2">
      <c r="A12603">
        <v>5863</v>
      </c>
      <c r="B12603" t="s">
        <v>6064</v>
      </c>
      <c r="C12603">
        <v>5727</v>
      </c>
      <c r="D12603">
        <v>1</v>
      </c>
    </row>
    <row r="12604" spans="1:4" x14ac:dyDescent="0.2">
      <c r="A12604">
        <v>5869</v>
      </c>
    </row>
    <row r="12605" spans="1:4" x14ac:dyDescent="0.2">
      <c r="A12605">
        <v>5869</v>
      </c>
      <c r="B12605" t="s">
        <v>6064</v>
      </c>
      <c r="C12605">
        <v>89281</v>
      </c>
      <c r="D12605">
        <v>1</v>
      </c>
    </row>
    <row r="12606" spans="1:4" x14ac:dyDescent="0.2">
      <c r="A12606">
        <v>5869</v>
      </c>
      <c r="B12606" t="s">
        <v>6064</v>
      </c>
      <c r="C12606">
        <v>89280</v>
      </c>
      <c r="D12606">
        <v>1</v>
      </c>
    </row>
    <row r="12607" spans="1:4" x14ac:dyDescent="0.2">
      <c r="A12607">
        <v>5869</v>
      </c>
      <c r="B12607" t="s">
        <v>6064</v>
      </c>
      <c r="C12607">
        <v>88303</v>
      </c>
      <c r="D12607">
        <v>1</v>
      </c>
    </row>
    <row r="12608" spans="1:4" x14ac:dyDescent="0.2">
      <c r="A12608">
        <v>5867</v>
      </c>
    </row>
    <row r="12609" spans="1:4" x14ac:dyDescent="0.2">
      <c r="A12609">
        <v>5867</v>
      </c>
      <c r="B12609" t="s">
        <v>6064</v>
      </c>
      <c r="C12609">
        <v>89281</v>
      </c>
      <c r="D12609">
        <v>1</v>
      </c>
    </row>
    <row r="12610" spans="1:4" x14ac:dyDescent="0.2">
      <c r="A12610">
        <v>5867</v>
      </c>
      <c r="B12610" t="s">
        <v>6064</v>
      </c>
      <c r="C12610">
        <v>89280</v>
      </c>
      <c r="D12610">
        <v>1</v>
      </c>
    </row>
    <row r="12611" spans="1:4" x14ac:dyDescent="0.2">
      <c r="A12611">
        <v>5867</v>
      </c>
      <c r="B12611" t="s">
        <v>6064</v>
      </c>
      <c r="C12611">
        <v>88303</v>
      </c>
      <c r="D12611">
        <v>1</v>
      </c>
    </row>
    <row r="12612" spans="1:4" x14ac:dyDescent="0.2">
      <c r="A12612">
        <v>5867</v>
      </c>
      <c r="B12612" t="s">
        <v>6064</v>
      </c>
      <c r="C12612">
        <v>5730</v>
      </c>
      <c r="D12612">
        <v>1</v>
      </c>
    </row>
    <row r="12613" spans="1:4" x14ac:dyDescent="0.2">
      <c r="A12613">
        <v>5867</v>
      </c>
      <c r="B12613" t="s">
        <v>6064</v>
      </c>
      <c r="C12613">
        <v>5729</v>
      </c>
      <c r="D12613">
        <v>1</v>
      </c>
    </row>
    <row r="12614" spans="1:4" x14ac:dyDescent="0.2">
      <c r="A12614">
        <v>95271</v>
      </c>
    </row>
    <row r="12615" spans="1:4" x14ac:dyDescent="0.2">
      <c r="A12615">
        <v>95271</v>
      </c>
      <c r="B12615" t="s">
        <v>6064</v>
      </c>
      <c r="C12615">
        <v>95267</v>
      </c>
      <c r="D12615">
        <v>1</v>
      </c>
    </row>
    <row r="12616" spans="1:4" x14ac:dyDescent="0.2">
      <c r="A12616">
        <v>95271</v>
      </c>
      <c r="B12616" t="s">
        <v>6064</v>
      </c>
      <c r="C12616">
        <v>95266</v>
      </c>
      <c r="D12616">
        <v>1</v>
      </c>
    </row>
    <row r="12617" spans="1:4" x14ac:dyDescent="0.2">
      <c r="A12617">
        <v>95270</v>
      </c>
    </row>
    <row r="12618" spans="1:4" x14ac:dyDescent="0.2">
      <c r="A12618">
        <v>95270</v>
      </c>
      <c r="B12618" t="s">
        <v>6064</v>
      </c>
      <c r="C12618">
        <v>95269</v>
      </c>
      <c r="D12618">
        <v>1</v>
      </c>
    </row>
    <row r="12619" spans="1:4" x14ac:dyDescent="0.2">
      <c r="A12619">
        <v>95270</v>
      </c>
      <c r="B12619" t="s">
        <v>6064</v>
      </c>
      <c r="C12619">
        <v>95268</v>
      </c>
      <c r="D12619">
        <v>1</v>
      </c>
    </row>
    <row r="12620" spans="1:4" x14ac:dyDescent="0.2">
      <c r="A12620">
        <v>95270</v>
      </c>
      <c r="B12620" t="s">
        <v>6064</v>
      </c>
      <c r="C12620">
        <v>95267</v>
      </c>
      <c r="D12620">
        <v>1</v>
      </c>
    </row>
    <row r="12621" spans="1:4" x14ac:dyDescent="0.2">
      <c r="A12621">
        <v>95270</v>
      </c>
      <c r="B12621" t="s">
        <v>6064</v>
      </c>
      <c r="C12621">
        <v>95266</v>
      </c>
      <c r="D12621">
        <v>1</v>
      </c>
    </row>
    <row r="12622" spans="1:4" x14ac:dyDescent="0.2">
      <c r="A12622">
        <v>91693</v>
      </c>
    </row>
    <row r="12623" spans="1:4" x14ac:dyDescent="0.2">
      <c r="A12623">
        <v>91693</v>
      </c>
      <c r="B12623" t="s">
        <v>6064</v>
      </c>
      <c r="C12623">
        <v>91689</v>
      </c>
      <c r="D12623">
        <v>1</v>
      </c>
    </row>
    <row r="12624" spans="1:4" x14ac:dyDescent="0.2">
      <c r="A12624">
        <v>91693</v>
      </c>
      <c r="B12624" t="s">
        <v>6064</v>
      </c>
      <c r="C12624">
        <v>91688</v>
      </c>
      <c r="D12624">
        <v>1</v>
      </c>
    </row>
    <row r="12625" spans="1:4" x14ac:dyDescent="0.2">
      <c r="A12625">
        <v>91693</v>
      </c>
      <c r="B12625" t="s">
        <v>6064</v>
      </c>
      <c r="C12625">
        <v>88297</v>
      </c>
      <c r="D12625">
        <v>1</v>
      </c>
    </row>
    <row r="12626" spans="1:4" x14ac:dyDescent="0.2">
      <c r="A12626">
        <v>91692</v>
      </c>
    </row>
    <row r="12627" spans="1:4" x14ac:dyDescent="0.2">
      <c r="A12627">
        <v>91692</v>
      </c>
      <c r="B12627" t="s">
        <v>6064</v>
      </c>
      <c r="C12627">
        <v>91691</v>
      </c>
      <c r="D12627">
        <v>1</v>
      </c>
    </row>
    <row r="12628" spans="1:4" x14ac:dyDescent="0.2">
      <c r="A12628">
        <v>91692</v>
      </c>
      <c r="B12628" t="s">
        <v>6064</v>
      </c>
      <c r="C12628">
        <v>91690</v>
      </c>
      <c r="D12628">
        <v>1</v>
      </c>
    </row>
    <row r="12629" spans="1:4" x14ac:dyDescent="0.2">
      <c r="A12629">
        <v>91692</v>
      </c>
      <c r="B12629" t="s">
        <v>6064</v>
      </c>
      <c r="C12629">
        <v>91689</v>
      </c>
      <c r="D12629">
        <v>1</v>
      </c>
    </row>
    <row r="12630" spans="1:4" x14ac:dyDescent="0.2">
      <c r="A12630">
        <v>91692</v>
      </c>
      <c r="B12630" t="s">
        <v>6064</v>
      </c>
      <c r="C12630">
        <v>91688</v>
      </c>
      <c r="D12630">
        <v>1</v>
      </c>
    </row>
    <row r="12631" spans="1:4" x14ac:dyDescent="0.2">
      <c r="A12631">
        <v>91692</v>
      </c>
      <c r="B12631" t="s">
        <v>6064</v>
      </c>
      <c r="C12631">
        <v>88297</v>
      </c>
      <c r="D12631">
        <v>1</v>
      </c>
    </row>
    <row r="12632" spans="1:4" x14ac:dyDescent="0.2">
      <c r="A12632">
        <v>102929</v>
      </c>
    </row>
    <row r="12633" spans="1:4" x14ac:dyDescent="0.2">
      <c r="A12633">
        <v>102929</v>
      </c>
      <c r="B12633" t="s">
        <v>6064</v>
      </c>
      <c r="C12633">
        <v>102925</v>
      </c>
      <c r="D12633">
        <v>1</v>
      </c>
    </row>
    <row r="12634" spans="1:4" x14ac:dyDescent="0.2">
      <c r="A12634">
        <v>102929</v>
      </c>
      <c r="B12634" t="s">
        <v>6064</v>
      </c>
      <c r="C12634">
        <v>102924</v>
      </c>
      <c r="D12634">
        <v>1</v>
      </c>
    </row>
    <row r="12635" spans="1:4" x14ac:dyDescent="0.2">
      <c r="A12635">
        <v>102928</v>
      </c>
    </row>
    <row r="12636" spans="1:4" x14ac:dyDescent="0.2">
      <c r="A12636">
        <v>102928</v>
      </c>
      <c r="B12636" t="s">
        <v>6064</v>
      </c>
      <c r="C12636">
        <v>102927</v>
      </c>
      <c r="D12636">
        <v>1</v>
      </c>
    </row>
    <row r="12637" spans="1:4" x14ac:dyDescent="0.2">
      <c r="A12637">
        <v>102928</v>
      </c>
      <c r="B12637" t="s">
        <v>6064</v>
      </c>
      <c r="C12637">
        <v>102926</v>
      </c>
      <c r="D12637">
        <v>1</v>
      </c>
    </row>
    <row r="12638" spans="1:4" x14ac:dyDescent="0.2">
      <c r="A12638">
        <v>102928</v>
      </c>
      <c r="B12638" t="s">
        <v>6064</v>
      </c>
      <c r="C12638">
        <v>102925</v>
      </c>
      <c r="D12638">
        <v>1</v>
      </c>
    </row>
    <row r="12639" spans="1:4" x14ac:dyDescent="0.2">
      <c r="A12639">
        <v>102928</v>
      </c>
      <c r="B12639" t="s">
        <v>6064</v>
      </c>
      <c r="C12639">
        <v>102924</v>
      </c>
      <c r="D12639">
        <v>1</v>
      </c>
    </row>
    <row r="12640" spans="1:4" x14ac:dyDescent="0.2">
      <c r="A12640">
        <v>95140</v>
      </c>
    </row>
    <row r="12641" spans="1:4" x14ac:dyDescent="0.2">
      <c r="A12641">
        <v>95140</v>
      </c>
      <c r="B12641" t="s">
        <v>6064</v>
      </c>
      <c r="C12641">
        <v>95137</v>
      </c>
      <c r="D12641">
        <v>1</v>
      </c>
    </row>
    <row r="12642" spans="1:4" x14ac:dyDescent="0.2">
      <c r="A12642">
        <v>95140</v>
      </c>
      <c r="B12642" t="s">
        <v>6064</v>
      </c>
      <c r="C12642">
        <v>95136</v>
      </c>
      <c r="D12642">
        <v>1</v>
      </c>
    </row>
    <row r="12643" spans="1:4" x14ac:dyDescent="0.2">
      <c r="A12643">
        <v>95139</v>
      </c>
    </row>
    <row r="12644" spans="1:4" x14ac:dyDescent="0.2">
      <c r="A12644">
        <v>95139</v>
      </c>
      <c r="B12644" t="s">
        <v>6064</v>
      </c>
      <c r="C12644">
        <v>95138</v>
      </c>
      <c r="D12644">
        <v>1</v>
      </c>
    </row>
    <row r="12645" spans="1:4" x14ac:dyDescent="0.2">
      <c r="A12645">
        <v>95139</v>
      </c>
      <c r="B12645" t="s">
        <v>6064</v>
      </c>
      <c r="C12645">
        <v>95137</v>
      </c>
      <c r="D12645">
        <v>1</v>
      </c>
    </row>
    <row r="12646" spans="1:4" x14ac:dyDescent="0.2">
      <c r="A12646">
        <v>95139</v>
      </c>
      <c r="B12646" t="s">
        <v>6064</v>
      </c>
      <c r="C12646">
        <v>95136</v>
      </c>
      <c r="D12646">
        <v>1</v>
      </c>
    </row>
    <row r="12647" spans="1:4" x14ac:dyDescent="0.2">
      <c r="A12647">
        <v>89027</v>
      </c>
    </row>
    <row r="12648" spans="1:4" x14ac:dyDescent="0.2">
      <c r="A12648">
        <v>89027</v>
      </c>
      <c r="B12648" t="s">
        <v>6064</v>
      </c>
      <c r="C12648">
        <v>89024</v>
      </c>
      <c r="D12648">
        <v>1</v>
      </c>
    </row>
    <row r="12649" spans="1:4" x14ac:dyDescent="0.2">
      <c r="A12649">
        <v>89027</v>
      </c>
      <c r="B12649" t="s">
        <v>6064</v>
      </c>
      <c r="C12649">
        <v>89023</v>
      </c>
      <c r="D12649">
        <v>1</v>
      </c>
    </row>
    <row r="12650" spans="1:4" x14ac:dyDescent="0.2">
      <c r="A12650">
        <v>89028</v>
      </c>
    </row>
    <row r="12651" spans="1:4" x14ac:dyDescent="0.2">
      <c r="A12651">
        <v>89028</v>
      </c>
      <c r="B12651" t="s">
        <v>6064</v>
      </c>
      <c r="C12651">
        <v>89026</v>
      </c>
      <c r="D12651">
        <v>1</v>
      </c>
    </row>
    <row r="12652" spans="1:4" x14ac:dyDescent="0.2">
      <c r="A12652">
        <v>89028</v>
      </c>
      <c r="B12652" t="s">
        <v>6064</v>
      </c>
      <c r="C12652">
        <v>89025</v>
      </c>
      <c r="D12652">
        <v>1</v>
      </c>
    </row>
    <row r="12653" spans="1:4" x14ac:dyDescent="0.2">
      <c r="A12653">
        <v>89028</v>
      </c>
      <c r="B12653" t="s">
        <v>6064</v>
      </c>
      <c r="C12653">
        <v>89024</v>
      </c>
      <c r="D12653">
        <v>1</v>
      </c>
    </row>
    <row r="12654" spans="1:4" x14ac:dyDescent="0.2">
      <c r="A12654">
        <v>89028</v>
      </c>
      <c r="B12654" t="s">
        <v>6064</v>
      </c>
      <c r="C12654">
        <v>89023</v>
      </c>
      <c r="D12654">
        <v>1</v>
      </c>
    </row>
    <row r="12655" spans="1:4" x14ac:dyDescent="0.2">
      <c r="A12655">
        <v>7031</v>
      </c>
    </row>
    <row r="12656" spans="1:4" x14ac:dyDescent="0.2">
      <c r="A12656">
        <v>7031</v>
      </c>
      <c r="B12656" t="s">
        <v>6064</v>
      </c>
      <c r="C12656">
        <v>7033</v>
      </c>
      <c r="D12656">
        <v>1</v>
      </c>
    </row>
    <row r="12657" spans="1:4" x14ac:dyDescent="0.2">
      <c r="A12657">
        <v>7031</v>
      </c>
      <c r="B12657" t="s">
        <v>6064</v>
      </c>
      <c r="C12657">
        <v>7032</v>
      </c>
      <c r="D12657">
        <v>1</v>
      </c>
    </row>
    <row r="12658" spans="1:4" x14ac:dyDescent="0.2">
      <c r="A12658">
        <v>7030</v>
      </c>
    </row>
    <row r="12659" spans="1:4" x14ac:dyDescent="0.2">
      <c r="A12659">
        <v>7030</v>
      </c>
      <c r="B12659" t="s">
        <v>6064</v>
      </c>
      <c r="C12659">
        <v>7035</v>
      </c>
      <c r="D12659">
        <v>1</v>
      </c>
    </row>
    <row r="12660" spans="1:4" x14ac:dyDescent="0.2">
      <c r="A12660">
        <v>7030</v>
      </c>
      <c r="B12660" t="s">
        <v>6064</v>
      </c>
      <c r="C12660">
        <v>7034</v>
      </c>
      <c r="D12660">
        <v>1</v>
      </c>
    </row>
    <row r="12661" spans="1:4" x14ac:dyDescent="0.2">
      <c r="A12661">
        <v>7030</v>
      </c>
      <c r="B12661" t="s">
        <v>6064</v>
      </c>
      <c r="C12661">
        <v>7033</v>
      </c>
      <c r="D12661">
        <v>1</v>
      </c>
    </row>
    <row r="12662" spans="1:4" x14ac:dyDescent="0.2">
      <c r="A12662">
        <v>7030</v>
      </c>
      <c r="B12662" t="s">
        <v>6064</v>
      </c>
      <c r="C12662">
        <v>7032</v>
      </c>
      <c r="D12662">
        <v>1</v>
      </c>
    </row>
    <row r="12663" spans="1:4" x14ac:dyDescent="0.2">
      <c r="A12663">
        <v>102947</v>
      </c>
    </row>
    <row r="12664" spans="1:4" x14ac:dyDescent="0.2">
      <c r="A12664">
        <v>102947</v>
      </c>
      <c r="B12664" t="s">
        <v>6064</v>
      </c>
      <c r="C12664">
        <v>102943</v>
      </c>
      <c r="D12664">
        <v>1</v>
      </c>
    </row>
    <row r="12665" spans="1:4" x14ac:dyDescent="0.2">
      <c r="A12665">
        <v>102947</v>
      </c>
      <c r="B12665" t="s">
        <v>6064</v>
      </c>
      <c r="C12665">
        <v>102942</v>
      </c>
      <c r="D12665">
        <v>1</v>
      </c>
    </row>
    <row r="12666" spans="1:4" x14ac:dyDescent="0.2">
      <c r="A12666">
        <v>102946</v>
      </c>
    </row>
    <row r="12667" spans="1:4" x14ac:dyDescent="0.2">
      <c r="A12667">
        <v>102946</v>
      </c>
      <c r="B12667" t="s">
        <v>6064</v>
      </c>
      <c r="C12667">
        <v>102945</v>
      </c>
      <c r="D12667">
        <v>1</v>
      </c>
    </row>
    <row r="12668" spans="1:4" x14ac:dyDescent="0.2">
      <c r="A12668">
        <v>102946</v>
      </c>
      <c r="B12668" t="s">
        <v>6064</v>
      </c>
      <c r="C12668">
        <v>102944</v>
      </c>
      <c r="D12668">
        <v>1</v>
      </c>
    </row>
    <row r="12669" spans="1:4" x14ac:dyDescent="0.2">
      <c r="A12669">
        <v>102946</v>
      </c>
      <c r="B12669" t="s">
        <v>6064</v>
      </c>
      <c r="C12669">
        <v>102943</v>
      </c>
      <c r="D12669">
        <v>1</v>
      </c>
    </row>
    <row r="12670" spans="1:4" x14ac:dyDescent="0.2">
      <c r="A12670">
        <v>102946</v>
      </c>
      <c r="B12670" t="s">
        <v>6064</v>
      </c>
      <c r="C12670">
        <v>102942</v>
      </c>
      <c r="D12670">
        <v>1</v>
      </c>
    </row>
    <row r="12671" spans="1:4" x14ac:dyDescent="0.2">
      <c r="A12671">
        <v>104092</v>
      </c>
    </row>
    <row r="12672" spans="1:4" x14ac:dyDescent="0.2">
      <c r="A12672">
        <v>104092</v>
      </c>
      <c r="B12672" t="s">
        <v>6064</v>
      </c>
      <c r="C12672">
        <v>104088</v>
      </c>
      <c r="D12672">
        <v>1</v>
      </c>
    </row>
    <row r="12673" spans="1:4" x14ac:dyDescent="0.2">
      <c r="A12673">
        <v>104092</v>
      </c>
      <c r="B12673" t="s">
        <v>6064</v>
      </c>
      <c r="C12673">
        <v>104087</v>
      </c>
      <c r="D12673">
        <v>1</v>
      </c>
    </row>
    <row r="12674" spans="1:4" x14ac:dyDescent="0.2">
      <c r="A12674">
        <v>104091</v>
      </c>
    </row>
    <row r="12675" spans="1:4" x14ac:dyDescent="0.2">
      <c r="A12675">
        <v>104091</v>
      </c>
      <c r="B12675" t="s">
        <v>6064</v>
      </c>
      <c r="C12675">
        <v>104090</v>
      </c>
      <c r="D12675">
        <v>1</v>
      </c>
    </row>
    <row r="12676" spans="1:4" x14ac:dyDescent="0.2">
      <c r="A12676">
        <v>104091</v>
      </c>
      <c r="B12676" t="s">
        <v>6064</v>
      </c>
      <c r="C12676">
        <v>104089</v>
      </c>
      <c r="D12676">
        <v>1</v>
      </c>
    </row>
    <row r="12677" spans="1:4" x14ac:dyDescent="0.2">
      <c r="A12677">
        <v>104091</v>
      </c>
      <c r="B12677" t="s">
        <v>6064</v>
      </c>
      <c r="C12677">
        <v>104088</v>
      </c>
      <c r="D12677">
        <v>1</v>
      </c>
    </row>
    <row r="12678" spans="1:4" x14ac:dyDescent="0.2">
      <c r="A12678">
        <v>104091</v>
      </c>
      <c r="B12678" t="s">
        <v>6064</v>
      </c>
      <c r="C12678">
        <v>104087</v>
      </c>
      <c r="D12678">
        <v>1</v>
      </c>
    </row>
    <row r="12679" spans="1:4" x14ac:dyDescent="0.2">
      <c r="A12679">
        <v>104098</v>
      </c>
    </row>
    <row r="12680" spans="1:4" x14ac:dyDescent="0.2">
      <c r="A12680">
        <v>104098</v>
      </c>
      <c r="B12680" t="s">
        <v>6064</v>
      </c>
      <c r="C12680">
        <v>104094</v>
      </c>
      <c r="D12680">
        <v>1</v>
      </c>
    </row>
    <row r="12681" spans="1:4" x14ac:dyDescent="0.2">
      <c r="A12681">
        <v>104098</v>
      </c>
      <c r="B12681" t="s">
        <v>6064</v>
      </c>
      <c r="C12681">
        <v>104093</v>
      </c>
      <c r="D12681">
        <v>1</v>
      </c>
    </row>
    <row r="12682" spans="1:4" x14ac:dyDescent="0.2">
      <c r="A12682">
        <v>104097</v>
      </c>
    </row>
    <row r="12683" spans="1:4" x14ac:dyDescent="0.2">
      <c r="A12683">
        <v>104097</v>
      </c>
      <c r="B12683" t="s">
        <v>6064</v>
      </c>
      <c r="C12683">
        <v>104096</v>
      </c>
      <c r="D12683">
        <v>1</v>
      </c>
    </row>
    <row r="12684" spans="1:4" x14ac:dyDescent="0.2">
      <c r="A12684">
        <v>104097</v>
      </c>
      <c r="B12684" t="s">
        <v>6064</v>
      </c>
      <c r="C12684">
        <v>104095</v>
      </c>
      <c r="D12684">
        <v>1</v>
      </c>
    </row>
    <row r="12685" spans="1:4" x14ac:dyDescent="0.2">
      <c r="A12685">
        <v>104097</v>
      </c>
      <c r="B12685" t="s">
        <v>6064</v>
      </c>
      <c r="C12685">
        <v>104094</v>
      </c>
      <c r="D12685">
        <v>1</v>
      </c>
    </row>
    <row r="12686" spans="1:4" x14ac:dyDescent="0.2">
      <c r="A12686">
        <v>104097</v>
      </c>
      <c r="B12686" t="s">
        <v>6064</v>
      </c>
      <c r="C12686">
        <v>104093</v>
      </c>
      <c r="D12686">
        <v>1</v>
      </c>
    </row>
    <row r="12687" spans="1:4" x14ac:dyDescent="0.2">
      <c r="A12687">
        <v>102905</v>
      </c>
    </row>
    <row r="12688" spans="1:4" x14ac:dyDescent="0.2">
      <c r="A12688">
        <v>102905</v>
      </c>
      <c r="B12688" t="s">
        <v>6064</v>
      </c>
      <c r="C12688">
        <v>102901</v>
      </c>
      <c r="D12688">
        <v>1</v>
      </c>
    </row>
    <row r="12689" spans="1:4" x14ac:dyDescent="0.2">
      <c r="A12689">
        <v>102905</v>
      </c>
      <c r="B12689" t="s">
        <v>6064</v>
      </c>
      <c r="C12689">
        <v>102900</v>
      </c>
      <c r="D12689">
        <v>1</v>
      </c>
    </row>
    <row r="12690" spans="1:4" x14ac:dyDescent="0.2">
      <c r="A12690">
        <v>102905</v>
      </c>
      <c r="B12690" t="s">
        <v>6064</v>
      </c>
      <c r="C12690">
        <v>88307</v>
      </c>
      <c r="D12690">
        <v>1</v>
      </c>
    </row>
    <row r="12691" spans="1:4" x14ac:dyDescent="0.2">
      <c r="A12691">
        <v>102904</v>
      </c>
    </row>
    <row r="12692" spans="1:4" x14ac:dyDescent="0.2">
      <c r="A12692">
        <v>102904</v>
      </c>
      <c r="B12692" t="s">
        <v>6064</v>
      </c>
      <c r="C12692">
        <v>102903</v>
      </c>
      <c r="D12692">
        <v>1</v>
      </c>
    </row>
    <row r="12693" spans="1:4" x14ac:dyDescent="0.2">
      <c r="A12693">
        <v>102904</v>
      </c>
      <c r="B12693" t="s">
        <v>6064</v>
      </c>
      <c r="C12693">
        <v>102902</v>
      </c>
      <c r="D12693">
        <v>1</v>
      </c>
    </row>
    <row r="12694" spans="1:4" x14ac:dyDescent="0.2">
      <c r="A12694">
        <v>102904</v>
      </c>
      <c r="B12694" t="s">
        <v>6064</v>
      </c>
      <c r="C12694">
        <v>102901</v>
      </c>
      <c r="D12694">
        <v>1</v>
      </c>
    </row>
    <row r="12695" spans="1:4" x14ac:dyDescent="0.2">
      <c r="A12695">
        <v>102904</v>
      </c>
      <c r="B12695" t="s">
        <v>6064</v>
      </c>
      <c r="C12695">
        <v>102900</v>
      </c>
      <c r="D12695">
        <v>1</v>
      </c>
    </row>
    <row r="12696" spans="1:4" x14ac:dyDescent="0.2">
      <c r="A12696">
        <v>102904</v>
      </c>
      <c r="B12696" t="s">
        <v>6064</v>
      </c>
      <c r="C12696">
        <v>88307</v>
      </c>
      <c r="D12696">
        <v>1</v>
      </c>
    </row>
    <row r="12697" spans="1:4" x14ac:dyDescent="0.2">
      <c r="A12697">
        <v>89031</v>
      </c>
    </row>
    <row r="12698" spans="1:4" x14ac:dyDescent="0.2">
      <c r="A12698">
        <v>89031</v>
      </c>
      <c r="B12698" t="s">
        <v>6064</v>
      </c>
      <c r="C12698">
        <v>89030</v>
      </c>
      <c r="D12698">
        <v>1</v>
      </c>
    </row>
    <row r="12699" spans="1:4" x14ac:dyDescent="0.2">
      <c r="A12699">
        <v>89031</v>
      </c>
      <c r="B12699" t="s">
        <v>6064</v>
      </c>
      <c r="C12699">
        <v>89029</v>
      </c>
      <c r="D12699">
        <v>1</v>
      </c>
    </row>
    <row r="12700" spans="1:4" x14ac:dyDescent="0.2">
      <c r="A12700">
        <v>89031</v>
      </c>
      <c r="B12700" t="s">
        <v>6064</v>
      </c>
      <c r="C12700">
        <v>88324</v>
      </c>
      <c r="D12700">
        <v>1</v>
      </c>
    </row>
    <row r="12701" spans="1:4" x14ac:dyDescent="0.2">
      <c r="A12701">
        <v>89032</v>
      </c>
    </row>
    <row r="12702" spans="1:4" x14ac:dyDescent="0.2">
      <c r="A12702">
        <v>89032</v>
      </c>
      <c r="B12702" t="s">
        <v>6064</v>
      </c>
      <c r="C12702">
        <v>89030</v>
      </c>
      <c r="D12702">
        <v>1</v>
      </c>
    </row>
    <row r="12703" spans="1:4" x14ac:dyDescent="0.2">
      <c r="A12703">
        <v>89032</v>
      </c>
      <c r="B12703" t="s">
        <v>6064</v>
      </c>
      <c r="C12703">
        <v>89029</v>
      </c>
      <c r="D12703">
        <v>1</v>
      </c>
    </row>
    <row r="12704" spans="1:4" x14ac:dyDescent="0.2">
      <c r="A12704">
        <v>89032</v>
      </c>
      <c r="B12704" t="s">
        <v>6064</v>
      </c>
      <c r="C12704">
        <v>88324</v>
      </c>
      <c r="D12704">
        <v>1</v>
      </c>
    </row>
    <row r="12705" spans="1:4" x14ac:dyDescent="0.2">
      <c r="A12705">
        <v>89032</v>
      </c>
      <c r="B12705" t="s">
        <v>6064</v>
      </c>
      <c r="C12705">
        <v>53817</v>
      </c>
      <c r="D12705">
        <v>1</v>
      </c>
    </row>
    <row r="12706" spans="1:4" x14ac:dyDescent="0.2">
      <c r="A12706">
        <v>89032</v>
      </c>
      <c r="B12706" t="s">
        <v>6064</v>
      </c>
      <c r="C12706">
        <v>5724</v>
      </c>
      <c r="D12706">
        <v>1</v>
      </c>
    </row>
    <row r="12707" spans="1:4" x14ac:dyDescent="0.2">
      <c r="A12707">
        <v>88844</v>
      </c>
    </row>
    <row r="12708" spans="1:4" x14ac:dyDescent="0.2">
      <c r="A12708">
        <v>88844</v>
      </c>
      <c r="B12708" t="s">
        <v>6064</v>
      </c>
      <c r="C12708">
        <v>88840</v>
      </c>
      <c r="D12708">
        <v>1</v>
      </c>
    </row>
    <row r="12709" spans="1:4" x14ac:dyDescent="0.2">
      <c r="A12709">
        <v>88844</v>
      </c>
      <c r="B12709" t="s">
        <v>6064</v>
      </c>
      <c r="C12709">
        <v>88839</v>
      </c>
      <c r="D12709">
        <v>1</v>
      </c>
    </row>
    <row r="12710" spans="1:4" x14ac:dyDescent="0.2">
      <c r="A12710">
        <v>88844</v>
      </c>
      <c r="B12710" t="s">
        <v>6064</v>
      </c>
      <c r="C12710">
        <v>88324</v>
      </c>
      <c r="D12710">
        <v>1</v>
      </c>
    </row>
    <row r="12711" spans="1:4" x14ac:dyDescent="0.2">
      <c r="A12711">
        <v>88843</v>
      </c>
    </row>
    <row r="12712" spans="1:4" x14ac:dyDescent="0.2">
      <c r="A12712">
        <v>88843</v>
      </c>
      <c r="B12712" t="s">
        <v>6064</v>
      </c>
      <c r="C12712">
        <v>88842</v>
      </c>
      <c r="D12712">
        <v>1</v>
      </c>
    </row>
    <row r="12713" spans="1:4" x14ac:dyDescent="0.2">
      <c r="A12713">
        <v>88843</v>
      </c>
      <c r="B12713" t="s">
        <v>6064</v>
      </c>
      <c r="C12713">
        <v>88841</v>
      </c>
      <c r="D12713">
        <v>1</v>
      </c>
    </row>
    <row r="12714" spans="1:4" x14ac:dyDescent="0.2">
      <c r="A12714">
        <v>88843</v>
      </c>
      <c r="B12714" t="s">
        <v>6064</v>
      </c>
      <c r="C12714">
        <v>88840</v>
      </c>
      <c r="D12714">
        <v>1</v>
      </c>
    </row>
    <row r="12715" spans="1:4" x14ac:dyDescent="0.2">
      <c r="A12715">
        <v>88843</v>
      </c>
      <c r="B12715" t="s">
        <v>6064</v>
      </c>
      <c r="C12715">
        <v>88839</v>
      </c>
      <c r="D12715">
        <v>1</v>
      </c>
    </row>
    <row r="12716" spans="1:4" x14ac:dyDescent="0.2">
      <c r="A12716">
        <v>88843</v>
      </c>
      <c r="B12716" t="s">
        <v>6064</v>
      </c>
      <c r="C12716">
        <v>88324</v>
      </c>
      <c r="D12716">
        <v>1</v>
      </c>
    </row>
    <row r="12717" spans="1:4" x14ac:dyDescent="0.2">
      <c r="A12717">
        <v>5853</v>
      </c>
    </row>
    <row r="12718" spans="1:4" x14ac:dyDescent="0.2">
      <c r="A12718">
        <v>5853</v>
      </c>
      <c r="B12718" t="s">
        <v>6064</v>
      </c>
      <c r="C12718">
        <v>89010</v>
      </c>
      <c r="D12718">
        <v>1</v>
      </c>
    </row>
    <row r="12719" spans="1:4" x14ac:dyDescent="0.2">
      <c r="A12719">
        <v>5853</v>
      </c>
      <c r="B12719" t="s">
        <v>6064</v>
      </c>
      <c r="C12719">
        <v>89009</v>
      </c>
      <c r="D12719">
        <v>1</v>
      </c>
    </row>
    <row r="12720" spans="1:4" x14ac:dyDescent="0.2">
      <c r="A12720">
        <v>5853</v>
      </c>
      <c r="B12720" t="s">
        <v>6064</v>
      </c>
      <c r="C12720">
        <v>88324</v>
      </c>
      <c r="D12720">
        <v>1</v>
      </c>
    </row>
    <row r="12721" spans="1:4" x14ac:dyDescent="0.2">
      <c r="A12721">
        <v>5851</v>
      </c>
    </row>
    <row r="12722" spans="1:4" x14ac:dyDescent="0.2">
      <c r="A12722">
        <v>5851</v>
      </c>
      <c r="B12722" t="s">
        <v>6064</v>
      </c>
      <c r="C12722">
        <v>89010</v>
      </c>
      <c r="D12722">
        <v>1</v>
      </c>
    </row>
    <row r="12723" spans="1:4" x14ac:dyDescent="0.2">
      <c r="A12723">
        <v>5851</v>
      </c>
      <c r="B12723" t="s">
        <v>6064</v>
      </c>
      <c r="C12723">
        <v>89009</v>
      </c>
      <c r="D12723">
        <v>1</v>
      </c>
    </row>
    <row r="12724" spans="1:4" x14ac:dyDescent="0.2">
      <c r="A12724">
        <v>5851</v>
      </c>
      <c r="B12724" t="s">
        <v>6064</v>
      </c>
      <c r="C12724">
        <v>88324</v>
      </c>
      <c r="D12724">
        <v>1</v>
      </c>
    </row>
    <row r="12725" spans="1:4" x14ac:dyDescent="0.2">
      <c r="A12725">
        <v>5851</v>
      </c>
      <c r="B12725" t="s">
        <v>6064</v>
      </c>
      <c r="C12725">
        <v>53810</v>
      </c>
      <c r="D12725">
        <v>1</v>
      </c>
    </row>
    <row r="12726" spans="1:4" x14ac:dyDescent="0.2">
      <c r="A12726">
        <v>5851</v>
      </c>
      <c r="B12726" t="s">
        <v>6064</v>
      </c>
      <c r="C12726">
        <v>5721</v>
      </c>
      <c r="D12726">
        <v>1</v>
      </c>
    </row>
    <row r="12727" spans="1:4" x14ac:dyDescent="0.2">
      <c r="A12727">
        <v>5849</v>
      </c>
    </row>
    <row r="12728" spans="1:4" x14ac:dyDescent="0.2">
      <c r="A12728">
        <v>5849</v>
      </c>
      <c r="B12728" t="s">
        <v>6064</v>
      </c>
      <c r="C12728">
        <v>89018</v>
      </c>
      <c r="D12728">
        <v>1</v>
      </c>
    </row>
    <row r="12729" spans="1:4" x14ac:dyDescent="0.2">
      <c r="A12729">
        <v>5849</v>
      </c>
      <c r="B12729" t="s">
        <v>6064</v>
      </c>
      <c r="C12729">
        <v>89017</v>
      </c>
      <c r="D12729">
        <v>1</v>
      </c>
    </row>
    <row r="12730" spans="1:4" x14ac:dyDescent="0.2">
      <c r="A12730">
        <v>5849</v>
      </c>
      <c r="B12730" t="s">
        <v>6064</v>
      </c>
      <c r="C12730">
        <v>88324</v>
      </c>
      <c r="D12730">
        <v>1</v>
      </c>
    </row>
    <row r="12731" spans="1:4" x14ac:dyDescent="0.2">
      <c r="A12731">
        <v>5847</v>
      </c>
    </row>
    <row r="12732" spans="1:4" x14ac:dyDescent="0.2">
      <c r="A12732">
        <v>5847</v>
      </c>
      <c r="B12732" t="s">
        <v>6064</v>
      </c>
      <c r="C12732">
        <v>89018</v>
      </c>
      <c r="D12732">
        <v>1</v>
      </c>
    </row>
    <row r="12733" spans="1:4" x14ac:dyDescent="0.2">
      <c r="A12733">
        <v>5847</v>
      </c>
      <c r="B12733" t="s">
        <v>6064</v>
      </c>
      <c r="C12733">
        <v>89017</v>
      </c>
      <c r="D12733">
        <v>1</v>
      </c>
    </row>
    <row r="12734" spans="1:4" x14ac:dyDescent="0.2">
      <c r="A12734">
        <v>5847</v>
      </c>
      <c r="B12734" t="s">
        <v>6064</v>
      </c>
      <c r="C12734">
        <v>88324</v>
      </c>
      <c r="D12734">
        <v>1</v>
      </c>
    </row>
    <row r="12735" spans="1:4" x14ac:dyDescent="0.2">
      <c r="A12735">
        <v>5847</v>
      </c>
      <c r="B12735" t="s">
        <v>6064</v>
      </c>
      <c r="C12735">
        <v>53806</v>
      </c>
      <c r="D12735">
        <v>1</v>
      </c>
    </row>
    <row r="12736" spans="1:4" x14ac:dyDescent="0.2">
      <c r="A12736">
        <v>5847</v>
      </c>
      <c r="B12736" t="s">
        <v>6064</v>
      </c>
      <c r="C12736">
        <v>5718</v>
      </c>
      <c r="D12736">
        <v>1</v>
      </c>
    </row>
    <row r="12737" spans="1:4" x14ac:dyDescent="0.2">
      <c r="A12737">
        <v>5857</v>
      </c>
    </row>
    <row r="12738" spans="1:4" x14ac:dyDescent="0.2">
      <c r="A12738">
        <v>5857</v>
      </c>
      <c r="B12738" t="s">
        <v>6064</v>
      </c>
      <c r="C12738">
        <v>89014</v>
      </c>
      <c r="D12738">
        <v>1</v>
      </c>
    </row>
    <row r="12739" spans="1:4" x14ac:dyDescent="0.2">
      <c r="A12739">
        <v>5857</v>
      </c>
      <c r="B12739" t="s">
        <v>6064</v>
      </c>
      <c r="C12739">
        <v>89013</v>
      </c>
      <c r="D12739">
        <v>1</v>
      </c>
    </row>
    <row r="12740" spans="1:4" x14ac:dyDescent="0.2">
      <c r="A12740">
        <v>5857</v>
      </c>
      <c r="B12740" t="s">
        <v>6064</v>
      </c>
      <c r="C12740">
        <v>88324</v>
      </c>
      <c r="D12740">
        <v>1</v>
      </c>
    </row>
    <row r="12741" spans="1:4" x14ac:dyDescent="0.2">
      <c r="A12741">
        <v>5855</v>
      </c>
    </row>
    <row r="12742" spans="1:4" x14ac:dyDescent="0.2">
      <c r="A12742">
        <v>5855</v>
      </c>
      <c r="B12742" t="s">
        <v>6064</v>
      </c>
      <c r="C12742">
        <v>89014</v>
      </c>
      <c r="D12742">
        <v>1</v>
      </c>
    </row>
    <row r="12743" spans="1:4" x14ac:dyDescent="0.2">
      <c r="A12743">
        <v>5855</v>
      </c>
      <c r="B12743" t="s">
        <v>6064</v>
      </c>
      <c r="C12743">
        <v>89013</v>
      </c>
      <c r="D12743">
        <v>1</v>
      </c>
    </row>
    <row r="12744" spans="1:4" x14ac:dyDescent="0.2">
      <c r="A12744">
        <v>5855</v>
      </c>
      <c r="B12744" t="s">
        <v>6064</v>
      </c>
      <c r="C12744">
        <v>88324</v>
      </c>
      <c r="D12744">
        <v>1</v>
      </c>
    </row>
    <row r="12745" spans="1:4" x14ac:dyDescent="0.2">
      <c r="A12745">
        <v>5855</v>
      </c>
      <c r="B12745" t="s">
        <v>6064</v>
      </c>
      <c r="C12745">
        <v>53814</v>
      </c>
      <c r="D12745">
        <v>1</v>
      </c>
    </row>
    <row r="12746" spans="1:4" x14ac:dyDescent="0.2">
      <c r="A12746">
        <v>5855</v>
      </c>
      <c r="B12746" t="s">
        <v>6064</v>
      </c>
      <c r="C12746">
        <v>5722</v>
      </c>
      <c r="D12746">
        <v>1</v>
      </c>
    </row>
    <row r="12747" spans="1:4" x14ac:dyDescent="0.2">
      <c r="A12747">
        <v>96021</v>
      </c>
    </row>
    <row r="12748" spans="1:4" x14ac:dyDescent="0.2">
      <c r="A12748">
        <v>96021</v>
      </c>
      <c r="B12748" t="s">
        <v>6064</v>
      </c>
      <c r="C12748">
        <v>96016</v>
      </c>
      <c r="D12748">
        <v>1</v>
      </c>
    </row>
    <row r="12749" spans="1:4" x14ac:dyDescent="0.2">
      <c r="A12749">
        <v>96021</v>
      </c>
      <c r="B12749" t="s">
        <v>6064</v>
      </c>
      <c r="C12749">
        <v>96015</v>
      </c>
      <c r="D12749">
        <v>1</v>
      </c>
    </row>
    <row r="12750" spans="1:4" x14ac:dyDescent="0.2">
      <c r="A12750">
        <v>96021</v>
      </c>
      <c r="B12750" t="s">
        <v>6064</v>
      </c>
      <c r="C12750">
        <v>88324</v>
      </c>
      <c r="D12750">
        <v>1</v>
      </c>
    </row>
    <row r="12751" spans="1:4" x14ac:dyDescent="0.2">
      <c r="A12751">
        <v>96020</v>
      </c>
    </row>
    <row r="12752" spans="1:4" x14ac:dyDescent="0.2">
      <c r="A12752">
        <v>96020</v>
      </c>
      <c r="B12752" t="s">
        <v>6064</v>
      </c>
      <c r="C12752">
        <v>96019</v>
      </c>
      <c r="D12752">
        <v>1</v>
      </c>
    </row>
    <row r="12753" spans="1:4" x14ac:dyDescent="0.2">
      <c r="A12753">
        <v>96020</v>
      </c>
      <c r="B12753" t="s">
        <v>6064</v>
      </c>
      <c r="C12753">
        <v>96018</v>
      </c>
      <c r="D12753">
        <v>1</v>
      </c>
    </row>
    <row r="12754" spans="1:4" x14ac:dyDescent="0.2">
      <c r="A12754">
        <v>96020</v>
      </c>
      <c r="B12754" t="s">
        <v>6064</v>
      </c>
      <c r="C12754">
        <v>96016</v>
      </c>
      <c r="D12754">
        <v>1</v>
      </c>
    </row>
    <row r="12755" spans="1:4" x14ac:dyDescent="0.2">
      <c r="A12755">
        <v>96020</v>
      </c>
      <c r="B12755" t="s">
        <v>6064</v>
      </c>
      <c r="C12755">
        <v>96015</v>
      </c>
      <c r="D12755">
        <v>1</v>
      </c>
    </row>
    <row r="12756" spans="1:4" x14ac:dyDescent="0.2">
      <c r="A12756">
        <v>96020</v>
      </c>
      <c r="B12756" t="s">
        <v>6064</v>
      </c>
      <c r="C12756">
        <v>88324</v>
      </c>
      <c r="D12756">
        <v>1</v>
      </c>
    </row>
    <row r="12757" spans="1:4" x14ac:dyDescent="0.2">
      <c r="A12757">
        <v>96014</v>
      </c>
    </row>
    <row r="12758" spans="1:4" x14ac:dyDescent="0.2">
      <c r="A12758">
        <v>96014</v>
      </c>
      <c r="B12758" t="s">
        <v>6064</v>
      </c>
      <c r="C12758">
        <v>96009</v>
      </c>
      <c r="D12758">
        <v>1</v>
      </c>
    </row>
    <row r="12759" spans="1:4" x14ac:dyDescent="0.2">
      <c r="A12759">
        <v>96014</v>
      </c>
      <c r="B12759" t="s">
        <v>6064</v>
      </c>
      <c r="C12759">
        <v>96008</v>
      </c>
      <c r="D12759">
        <v>1</v>
      </c>
    </row>
    <row r="12760" spans="1:4" x14ac:dyDescent="0.2">
      <c r="A12760">
        <v>96014</v>
      </c>
      <c r="B12760" t="s">
        <v>6064</v>
      </c>
      <c r="C12760">
        <v>88324</v>
      </c>
      <c r="D12760">
        <v>1</v>
      </c>
    </row>
    <row r="12761" spans="1:4" x14ac:dyDescent="0.2">
      <c r="A12761">
        <v>96013</v>
      </c>
    </row>
    <row r="12762" spans="1:4" x14ac:dyDescent="0.2">
      <c r="A12762">
        <v>96013</v>
      </c>
      <c r="B12762" t="s">
        <v>6064</v>
      </c>
      <c r="C12762">
        <v>96012</v>
      </c>
      <c r="D12762">
        <v>1</v>
      </c>
    </row>
    <row r="12763" spans="1:4" x14ac:dyDescent="0.2">
      <c r="A12763">
        <v>96013</v>
      </c>
      <c r="B12763" t="s">
        <v>6064</v>
      </c>
      <c r="C12763">
        <v>96011</v>
      </c>
      <c r="D12763">
        <v>1</v>
      </c>
    </row>
    <row r="12764" spans="1:4" x14ac:dyDescent="0.2">
      <c r="A12764">
        <v>96013</v>
      </c>
      <c r="B12764" t="s">
        <v>6064</v>
      </c>
      <c r="C12764">
        <v>96009</v>
      </c>
      <c r="D12764">
        <v>1</v>
      </c>
    </row>
    <row r="12765" spans="1:4" x14ac:dyDescent="0.2">
      <c r="A12765">
        <v>96013</v>
      </c>
      <c r="B12765" t="s">
        <v>6064</v>
      </c>
      <c r="C12765">
        <v>96008</v>
      </c>
      <c r="D12765">
        <v>1</v>
      </c>
    </row>
    <row r="12766" spans="1:4" x14ac:dyDescent="0.2">
      <c r="A12766">
        <v>96013</v>
      </c>
      <c r="B12766" t="s">
        <v>6064</v>
      </c>
      <c r="C12766">
        <v>88324</v>
      </c>
      <c r="D12766">
        <v>1</v>
      </c>
    </row>
    <row r="12767" spans="1:4" x14ac:dyDescent="0.2">
      <c r="A12767">
        <v>96029</v>
      </c>
    </row>
    <row r="12768" spans="1:4" x14ac:dyDescent="0.2">
      <c r="A12768">
        <v>96029</v>
      </c>
      <c r="B12768" t="s">
        <v>6064</v>
      </c>
      <c r="C12768">
        <v>96024</v>
      </c>
      <c r="D12768">
        <v>1</v>
      </c>
    </row>
    <row r="12769" spans="1:4" x14ac:dyDescent="0.2">
      <c r="A12769">
        <v>96029</v>
      </c>
      <c r="B12769" t="s">
        <v>6064</v>
      </c>
      <c r="C12769">
        <v>96023</v>
      </c>
      <c r="D12769">
        <v>1</v>
      </c>
    </row>
    <row r="12770" spans="1:4" x14ac:dyDescent="0.2">
      <c r="A12770">
        <v>96029</v>
      </c>
      <c r="B12770" t="s">
        <v>6064</v>
      </c>
      <c r="C12770">
        <v>88324</v>
      </c>
      <c r="D12770">
        <v>1</v>
      </c>
    </row>
    <row r="12771" spans="1:4" x14ac:dyDescent="0.2">
      <c r="A12771">
        <v>96028</v>
      </c>
    </row>
    <row r="12772" spans="1:4" x14ac:dyDescent="0.2">
      <c r="A12772">
        <v>96028</v>
      </c>
      <c r="B12772" t="s">
        <v>6064</v>
      </c>
      <c r="C12772">
        <v>96027</v>
      </c>
      <c r="D12772">
        <v>1</v>
      </c>
    </row>
    <row r="12773" spans="1:4" x14ac:dyDescent="0.2">
      <c r="A12773">
        <v>96028</v>
      </c>
      <c r="B12773" t="s">
        <v>6064</v>
      </c>
      <c r="C12773">
        <v>96026</v>
      </c>
      <c r="D12773">
        <v>1</v>
      </c>
    </row>
    <row r="12774" spans="1:4" x14ac:dyDescent="0.2">
      <c r="A12774">
        <v>96028</v>
      </c>
      <c r="B12774" t="s">
        <v>6064</v>
      </c>
      <c r="C12774">
        <v>96024</v>
      </c>
      <c r="D12774">
        <v>1</v>
      </c>
    </row>
    <row r="12775" spans="1:4" x14ac:dyDescent="0.2">
      <c r="A12775">
        <v>96028</v>
      </c>
      <c r="B12775" t="s">
        <v>6064</v>
      </c>
      <c r="C12775">
        <v>96023</v>
      </c>
      <c r="D12775">
        <v>1</v>
      </c>
    </row>
    <row r="12776" spans="1:4" x14ac:dyDescent="0.2">
      <c r="A12776">
        <v>96028</v>
      </c>
      <c r="B12776" t="s">
        <v>6064</v>
      </c>
      <c r="C12776">
        <v>88324</v>
      </c>
      <c r="D12776">
        <v>1</v>
      </c>
    </row>
    <row r="12777" spans="1:4" x14ac:dyDescent="0.2">
      <c r="A12777">
        <v>96155</v>
      </c>
    </row>
    <row r="12778" spans="1:4" x14ac:dyDescent="0.2">
      <c r="A12778">
        <v>96155</v>
      </c>
      <c r="B12778" t="s">
        <v>6064</v>
      </c>
      <c r="C12778">
        <v>96055</v>
      </c>
      <c r="D12778">
        <v>1</v>
      </c>
    </row>
    <row r="12779" spans="1:4" x14ac:dyDescent="0.2">
      <c r="A12779">
        <v>96155</v>
      </c>
      <c r="B12779" t="s">
        <v>6064</v>
      </c>
      <c r="C12779">
        <v>96053</v>
      </c>
      <c r="D12779">
        <v>1</v>
      </c>
    </row>
    <row r="12780" spans="1:4" x14ac:dyDescent="0.2">
      <c r="A12780">
        <v>96155</v>
      </c>
      <c r="B12780" t="s">
        <v>6064</v>
      </c>
      <c r="C12780">
        <v>88324</v>
      </c>
      <c r="D12780">
        <v>1</v>
      </c>
    </row>
    <row r="12781" spans="1:4" x14ac:dyDescent="0.2">
      <c r="A12781">
        <v>96157</v>
      </c>
    </row>
    <row r="12782" spans="1:4" x14ac:dyDescent="0.2">
      <c r="A12782">
        <v>96157</v>
      </c>
      <c r="B12782" t="s">
        <v>6064</v>
      </c>
      <c r="C12782">
        <v>96057</v>
      </c>
      <c r="D12782">
        <v>1</v>
      </c>
    </row>
    <row r="12783" spans="1:4" x14ac:dyDescent="0.2">
      <c r="A12783">
        <v>96157</v>
      </c>
      <c r="B12783" t="s">
        <v>6064</v>
      </c>
      <c r="C12783">
        <v>96056</v>
      </c>
      <c r="D12783">
        <v>1</v>
      </c>
    </row>
    <row r="12784" spans="1:4" x14ac:dyDescent="0.2">
      <c r="A12784">
        <v>96157</v>
      </c>
      <c r="B12784" t="s">
        <v>6064</v>
      </c>
      <c r="C12784">
        <v>96055</v>
      </c>
      <c r="D12784">
        <v>1</v>
      </c>
    </row>
    <row r="12785" spans="1:4" x14ac:dyDescent="0.2">
      <c r="A12785">
        <v>96157</v>
      </c>
      <c r="B12785" t="s">
        <v>6064</v>
      </c>
      <c r="C12785">
        <v>96053</v>
      </c>
      <c r="D12785">
        <v>1</v>
      </c>
    </row>
    <row r="12786" spans="1:4" x14ac:dyDescent="0.2">
      <c r="A12786">
        <v>96157</v>
      </c>
      <c r="B12786" t="s">
        <v>6064</v>
      </c>
      <c r="C12786">
        <v>88324</v>
      </c>
      <c r="D12786">
        <v>1</v>
      </c>
    </row>
    <row r="12787" spans="1:4" x14ac:dyDescent="0.2">
      <c r="A12787">
        <v>5845</v>
      </c>
    </row>
    <row r="12788" spans="1:4" x14ac:dyDescent="0.2">
      <c r="A12788">
        <v>5845</v>
      </c>
      <c r="B12788" t="s">
        <v>6064</v>
      </c>
      <c r="C12788">
        <v>88324</v>
      </c>
      <c r="D12788">
        <v>1</v>
      </c>
    </row>
    <row r="12789" spans="1:4" x14ac:dyDescent="0.2">
      <c r="A12789">
        <v>5845</v>
      </c>
      <c r="B12789" t="s">
        <v>6064</v>
      </c>
      <c r="C12789">
        <v>7064</v>
      </c>
      <c r="D12789">
        <v>1</v>
      </c>
    </row>
    <row r="12790" spans="1:4" x14ac:dyDescent="0.2">
      <c r="A12790">
        <v>5845</v>
      </c>
      <c r="B12790" t="s">
        <v>6064</v>
      </c>
      <c r="C12790">
        <v>7063</v>
      </c>
      <c r="D12790">
        <v>1</v>
      </c>
    </row>
    <row r="12791" spans="1:4" x14ac:dyDescent="0.2">
      <c r="A12791">
        <v>5843</v>
      </c>
    </row>
    <row r="12792" spans="1:4" x14ac:dyDescent="0.2">
      <c r="A12792">
        <v>5843</v>
      </c>
      <c r="B12792" t="s">
        <v>6064</v>
      </c>
      <c r="C12792">
        <v>88324</v>
      </c>
      <c r="D12792">
        <v>1</v>
      </c>
    </row>
    <row r="12793" spans="1:4" x14ac:dyDescent="0.2">
      <c r="A12793">
        <v>5843</v>
      </c>
      <c r="B12793" t="s">
        <v>6064</v>
      </c>
      <c r="C12793">
        <v>7066</v>
      </c>
      <c r="D12793">
        <v>1</v>
      </c>
    </row>
    <row r="12794" spans="1:4" x14ac:dyDescent="0.2">
      <c r="A12794">
        <v>5843</v>
      </c>
      <c r="B12794" t="s">
        <v>6064</v>
      </c>
      <c r="C12794">
        <v>7065</v>
      </c>
      <c r="D12794">
        <v>1</v>
      </c>
    </row>
    <row r="12795" spans="1:4" x14ac:dyDescent="0.2">
      <c r="A12795">
        <v>5843</v>
      </c>
      <c r="B12795" t="s">
        <v>6064</v>
      </c>
      <c r="C12795">
        <v>7064</v>
      </c>
      <c r="D12795">
        <v>1</v>
      </c>
    </row>
    <row r="12796" spans="1:4" x14ac:dyDescent="0.2">
      <c r="A12796">
        <v>5843</v>
      </c>
      <c r="B12796" t="s">
        <v>6064</v>
      </c>
      <c r="C12796">
        <v>7063</v>
      </c>
      <c r="D12796">
        <v>1</v>
      </c>
    </row>
    <row r="12797" spans="1:4" x14ac:dyDescent="0.2">
      <c r="A12797">
        <v>89036</v>
      </c>
    </row>
    <row r="12798" spans="1:4" x14ac:dyDescent="0.2">
      <c r="A12798">
        <v>89036</v>
      </c>
      <c r="B12798" t="s">
        <v>6064</v>
      </c>
      <c r="C12798">
        <v>89034</v>
      </c>
      <c r="D12798">
        <v>1</v>
      </c>
    </row>
    <row r="12799" spans="1:4" x14ac:dyDescent="0.2">
      <c r="A12799">
        <v>89036</v>
      </c>
      <c r="B12799" t="s">
        <v>6064</v>
      </c>
      <c r="C12799">
        <v>89033</v>
      </c>
      <c r="D12799">
        <v>1</v>
      </c>
    </row>
    <row r="12800" spans="1:4" x14ac:dyDescent="0.2">
      <c r="A12800">
        <v>89036</v>
      </c>
      <c r="B12800" t="s">
        <v>6064</v>
      </c>
      <c r="C12800">
        <v>88324</v>
      </c>
      <c r="D12800">
        <v>1</v>
      </c>
    </row>
    <row r="12801" spans="1:4" x14ac:dyDescent="0.2">
      <c r="A12801">
        <v>89035</v>
      </c>
    </row>
    <row r="12802" spans="1:4" x14ac:dyDescent="0.2">
      <c r="A12802">
        <v>89035</v>
      </c>
      <c r="B12802" t="s">
        <v>6064</v>
      </c>
      <c r="C12802">
        <v>89034</v>
      </c>
      <c r="D12802">
        <v>1</v>
      </c>
    </row>
    <row r="12803" spans="1:4" x14ac:dyDescent="0.2">
      <c r="A12803">
        <v>89035</v>
      </c>
      <c r="B12803" t="s">
        <v>6064</v>
      </c>
      <c r="C12803">
        <v>89033</v>
      </c>
      <c r="D12803">
        <v>1</v>
      </c>
    </row>
    <row r="12804" spans="1:4" x14ac:dyDescent="0.2">
      <c r="A12804">
        <v>89035</v>
      </c>
      <c r="B12804" t="s">
        <v>6064</v>
      </c>
      <c r="C12804">
        <v>88324</v>
      </c>
      <c r="D12804">
        <v>1</v>
      </c>
    </row>
    <row r="12805" spans="1:4" x14ac:dyDescent="0.2">
      <c r="A12805">
        <v>89035</v>
      </c>
      <c r="B12805" t="s">
        <v>6064</v>
      </c>
      <c r="C12805">
        <v>5715</v>
      </c>
      <c r="D12805">
        <v>1</v>
      </c>
    </row>
    <row r="12806" spans="1:4" x14ac:dyDescent="0.2">
      <c r="A12806">
        <v>89035</v>
      </c>
      <c r="B12806" t="s">
        <v>6064</v>
      </c>
      <c r="C12806">
        <v>5714</v>
      </c>
      <c r="D12806">
        <v>1</v>
      </c>
    </row>
    <row r="12807" spans="1:4" x14ac:dyDescent="0.2">
      <c r="A12807">
        <v>102911</v>
      </c>
    </row>
    <row r="12808" spans="1:4" x14ac:dyDescent="0.2">
      <c r="A12808">
        <v>102911</v>
      </c>
      <c r="B12808" t="s">
        <v>6064</v>
      </c>
      <c r="C12808">
        <v>102907</v>
      </c>
      <c r="D12808">
        <v>1</v>
      </c>
    </row>
    <row r="12809" spans="1:4" x14ac:dyDescent="0.2">
      <c r="A12809">
        <v>102911</v>
      </c>
      <c r="B12809" t="s">
        <v>6064</v>
      </c>
      <c r="C12809">
        <v>102906</v>
      </c>
      <c r="D12809">
        <v>1</v>
      </c>
    </row>
    <row r="12810" spans="1:4" x14ac:dyDescent="0.2">
      <c r="A12810">
        <v>102910</v>
      </c>
    </row>
    <row r="12811" spans="1:4" x14ac:dyDescent="0.2">
      <c r="A12811">
        <v>102910</v>
      </c>
      <c r="B12811" t="s">
        <v>6064</v>
      </c>
      <c r="C12811">
        <v>102909</v>
      </c>
      <c r="D12811">
        <v>1</v>
      </c>
    </row>
    <row r="12812" spans="1:4" x14ac:dyDescent="0.2">
      <c r="A12812">
        <v>102910</v>
      </c>
      <c r="B12812" t="s">
        <v>6064</v>
      </c>
      <c r="C12812">
        <v>102908</v>
      </c>
      <c r="D12812">
        <v>1</v>
      </c>
    </row>
    <row r="12813" spans="1:4" x14ac:dyDescent="0.2">
      <c r="A12813">
        <v>102910</v>
      </c>
      <c r="B12813" t="s">
        <v>6064</v>
      </c>
      <c r="C12813">
        <v>102907</v>
      </c>
      <c r="D12813">
        <v>1</v>
      </c>
    </row>
    <row r="12814" spans="1:4" x14ac:dyDescent="0.2">
      <c r="A12814">
        <v>102910</v>
      </c>
      <c r="B12814" t="s">
        <v>6064</v>
      </c>
      <c r="C12814">
        <v>102906</v>
      </c>
      <c r="D12814">
        <v>1</v>
      </c>
    </row>
    <row r="12815" spans="1:4" x14ac:dyDescent="0.2">
      <c r="A12815">
        <v>93440</v>
      </c>
    </row>
    <row r="12816" spans="1:4" x14ac:dyDescent="0.2">
      <c r="A12816">
        <v>93440</v>
      </c>
      <c r="B12816" t="s">
        <v>6064</v>
      </c>
      <c r="C12816">
        <v>93436</v>
      </c>
      <c r="D12816">
        <v>1</v>
      </c>
    </row>
    <row r="12817" spans="1:4" x14ac:dyDescent="0.2">
      <c r="A12817">
        <v>93440</v>
      </c>
      <c r="B12817" t="s">
        <v>6064</v>
      </c>
      <c r="C12817">
        <v>93435</v>
      </c>
      <c r="D12817">
        <v>1</v>
      </c>
    </row>
    <row r="12818" spans="1:4" x14ac:dyDescent="0.2">
      <c r="A12818">
        <v>93440</v>
      </c>
      <c r="B12818" t="s">
        <v>6064</v>
      </c>
      <c r="C12818">
        <v>88316</v>
      </c>
      <c r="D12818">
        <v>4</v>
      </c>
    </row>
    <row r="12819" spans="1:4" x14ac:dyDescent="0.2">
      <c r="A12819">
        <v>93440</v>
      </c>
      <c r="B12819" t="s">
        <v>6064</v>
      </c>
      <c r="C12819">
        <v>88304</v>
      </c>
      <c r="D12819">
        <v>1</v>
      </c>
    </row>
    <row r="12820" spans="1:4" x14ac:dyDescent="0.2">
      <c r="A12820">
        <v>93439</v>
      </c>
    </row>
    <row r="12821" spans="1:4" x14ac:dyDescent="0.2">
      <c r="A12821">
        <v>93439</v>
      </c>
      <c r="B12821" t="s">
        <v>6064</v>
      </c>
      <c r="C12821">
        <v>93438</v>
      </c>
      <c r="D12821">
        <v>1</v>
      </c>
    </row>
    <row r="12822" spans="1:4" x14ac:dyDescent="0.2">
      <c r="A12822">
        <v>93439</v>
      </c>
      <c r="B12822" t="s">
        <v>6064</v>
      </c>
      <c r="C12822">
        <v>93437</v>
      </c>
      <c r="D12822">
        <v>1</v>
      </c>
    </row>
    <row r="12823" spans="1:4" x14ac:dyDescent="0.2">
      <c r="A12823">
        <v>93439</v>
      </c>
      <c r="B12823" t="s">
        <v>6064</v>
      </c>
      <c r="C12823">
        <v>93436</v>
      </c>
      <c r="D12823">
        <v>1</v>
      </c>
    </row>
    <row r="12824" spans="1:4" x14ac:dyDescent="0.2">
      <c r="A12824">
        <v>93439</v>
      </c>
      <c r="B12824" t="s">
        <v>6064</v>
      </c>
      <c r="C12824">
        <v>93435</v>
      </c>
      <c r="D12824">
        <v>1</v>
      </c>
    </row>
    <row r="12825" spans="1:4" x14ac:dyDescent="0.2">
      <c r="A12825">
        <v>93439</v>
      </c>
      <c r="B12825" t="s">
        <v>6064</v>
      </c>
      <c r="C12825">
        <v>88316</v>
      </c>
      <c r="D12825">
        <v>4</v>
      </c>
    </row>
    <row r="12826" spans="1:4" x14ac:dyDescent="0.2">
      <c r="A12826">
        <v>93439</v>
      </c>
      <c r="B12826" t="s">
        <v>6064</v>
      </c>
      <c r="C12826">
        <v>88304</v>
      </c>
      <c r="D12826">
        <v>1</v>
      </c>
    </row>
    <row r="12827" spans="1:4" x14ac:dyDescent="0.2">
      <c r="A12827">
        <v>100648</v>
      </c>
    </row>
    <row r="12828" spans="1:4" x14ac:dyDescent="0.2">
      <c r="A12828">
        <v>100648</v>
      </c>
      <c r="B12828" t="s">
        <v>6064</v>
      </c>
      <c r="C12828">
        <v>100644</v>
      </c>
      <c r="D12828">
        <v>1</v>
      </c>
    </row>
    <row r="12829" spans="1:4" x14ac:dyDescent="0.2">
      <c r="A12829">
        <v>100648</v>
      </c>
      <c r="B12829" t="s">
        <v>6064</v>
      </c>
      <c r="C12829">
        <v>100643</v>
      </c>
      <c r="D12829">
        <v>1</v>
      </c>
    </row>
    <row r="12830" spans="1:4" x14ac:dyDescent="0.2">
      <c r="A12830">
        <v>100648</v>
      </c>
      <c r="B12830" t="s">
        <v>6064</v>
      </c>
      <c r="C12830">
        <v>88304</v>
      </c>
      <c r="D12830">
        <v>1</v>
      </c>
    </row>
    <row r="12831" spans="1:4" x14ac:dyDescent="0.2">
      <c r="A12831">
        <v>100647</v>
      </c>
    </row>
    <row r="12832" spans="1:4" x14ac:dyDescent="0.2">
      <c r="A12832">
        <v>100647</v>
      </c>
      <c r="B12832" t="s">
        <v>6064</v>
      </c>
      <c r="C12832">
        <v>100646</v>
      </c>
      <c r="D12832">
        <v>1</v>
      </c>
    </row>
    <row r="12833" spans="1:4" x14ac:dyDescent="0.2">
      <c r="A12833">
        <v>100647</v>
      </c>
      <c r="B12833" t="s">
        <v>6064</v>
      </c>
      <c r="C12833">
        <v>100645</v>
      </c>
      <c r="D12833">
        <v>1</v>
      </c>
    </row>
    <row r="12834" spans="1:4" x14ac:dyDescent="0.2">
      <c r="A12834">
        <v>100647</v>
      </c>
      <c r="B12834" t="s">
        <v>6064</v>
      </c>
      <c r="C12834">
        <v>100644</v>
      </c>
      <c r="D12834">
        <v>1</v>
      </c>
    </row>
    <row r="12835" spans="1:4" x14ac:dyDescent="0.2">
      <c r="A12835">
        <v>100647</v>
      </c>
      <c r="B12835" t="s">
        <v>6064</v>
      </c>
      <c r="C12835">
        <v>100643</v>
      </c>
      <c r="D12835">
        <v>1</v>
      </c>
    </row>
    <row r="12836" spans="1:4" x14ac:dyDescent="0.2">
      <c r="A12836">
        <v>100647</v>
      </c>
      <c r="B12836" t="s">
        <v>6064</v>
      </c>
      <c r="C12836">
        <v>88304</v>
      </c>
      <c r="D12836">
        <v>1</v>
      </c>
    </row>
    <row r="12837" spans="1:4" x14ac:dyDescent="0.2">
      <c r="A12837">
        <v>5829</v>
      </c>
    </row>
    <row r="12838" spans="1:4" x14ac:dyDescent="0.2">
      <c r="A12838">
        <v>5829</v>
      </c>
      <c r="B12838" t="s">
        <v>6064</v>
      </c>
      <c r="C12838">
        <v>95117</v>
      </c>
      <c r="D12838">
        <v>1</v>
      </c>
    </row>
    <row r="12839" spans="1:4" x14ac:dyDescent="0.2">
      <c r="A12839">
        <v>5829</v>
      </c>
      <c r="B12839" t="s">
        <v>6064</v>
      </c>
      <c r="C12839">
        <v>95116</v>
      </c>
      <c r="D12839">
        <v>1</v>
      </c>
    </row>
    <row r="12840" spans="1:4" x14ac:dyDescent="0.2">
      <c r="A12840">
        <v>5829</v>
      </c>
      <c r="B12840" t="s">
        <v>6064</v>
      </c>
      <c r="C12840">
        <v>88316</v>
      </c>
      <c r="D12840">
        <v>4</v>
      </c>
    </row>
    <row r="12841" spans="1:4" x14ac:dyDescent="0.2">
      <c r="A12841">
        <v>5829</v>
      </c>
      <c r="B12841" t="s">
        <v>6064</v>
      </c>
      <c r="C12841">
        <v>88304</v>
      </c>
      <c r="D12841">
        <v>1</v>
      </c>
    </row>
    <row r="12842" spans="1:4" x14ac:dyDescent="0.2">
      <c r="A12842">
        <v>5823</v>
      </c>
    </row>
    <row r="12843" spans="1:4" x14ac:dyDescent="0.2">
      <c r="A12843">
        <v>5823</v>
      </c>
      <c r="B12843" t="s">
        <v>6064</v>
      </c>
      <c r="C12843">
        <v>95117</v>
      </c>
      <c r="D12843">
        <v>1</v>
      </c>
    </row>
    <row r="12844" spans="1:4" x14ac:dyDescent="0.2">
      <c r="A12844">
        <v>5823</v>
      </c>
      <c r="B12844" t="s">
        <v>6064</v>
      </c>
      <c r="C12844">
        <v>95116</v>
      </c>
      <c r="D12844">
        <v>1</v>
      </c>
    </row>
    <row r="12845" spans="1:4" x14ac:dyDescent="0.2">
      <c r="A12845">
        <v>5823</v>
      </c>
      <c r="B12845" t="s">
        <v>6064</v>
      </c>
      <c r="C12845">
        <v>88316</v>
      </c>
      <c r="D12845">
        <v>4</v>
      </c>
    </row>
    <row r="12846" spans="1:4" x14ac:dyDescent="0.2">
      <c r="A12846">
        <v>5823</v>
      </c>
      <c r="B12846" t="s">
        <v>6064</v>
      </c>
      <c r="C12846">
        <v>88304</v>
      </c>
      <c r="D12846">
        <v>1</v>
      </c>
    </row>
    <row r="12847" spans="1:4" x14ac:dyDescent="0.2">
      <c r="A12847">
        <v>5823</v>
      </c>
      <c r="B12847" t="s">
        <v>6064</v>
      </c>
      <c r="C12847">
        <v>53794</v>
      </c>
      <c r="D12847">
        <v>1</v>
      </c>
    </row>
    <row r="12848" spans="1:4" x14ac:dyDescent="0.2">
      <c r="A12848">
        <v>5823</v>
      </c>
      <c r="B12848" t="s">
        <v>6064</v>
      </c>
      <c r="C12848">
        <v>5703</v>
      </c>
      <c r="D12848">
        <v>1</v>
      </c>
    </row>
    <row r="12849" spans="1:4" x14ac:dyDescent="0.2">
      <c r="A12849">
        <v>5884</v>
      </c>
    </row>
    <row r="12850" spans="1:4" x14ac:dyDescent="0.2">
      <c r="A12850">
        <v>5884</v>
      </c>
      <c r="B12850" t="s">
        <v>6064</v>
      </c>
      <c r="C12850">
        <v>88848</v>
      </c>
      <c r="D12850">
        <v>1</v>
      </c>
    </row>
    <row r="12851" spans="1:4" x14ac:dyDescent="0.2">
      <c r="A12851">
        <v>5884</v>
      </c>
      <c r="B12851" t="s">
        <v>6064</v>
      </c>
      <c r="C12851">
        <v>88847</v>
      </c>
      <c r="D12851">
        <v>1</v>
      </c>
    </row>
    <row r="12852" spans="1:4" x14ac:dyDescent="0.2">
      <c r="A12852">
        <v>5884</v>
      </c>
      <c r="B12852" t="s">
        <v>6064</v>
      </c>
      <c r="C12852">
        <v>88316</v>
      </c>
      <c r="D12852">
        <v>1</v>
      </c>
    </row>
    <row r="12853" spans="1:4" x14ac:dyDescent="0.2">
      <c r="A12853">
        <v>5882</v>
      </c>
    </row>
    <row r="12854" spans="1:4" x14ac:dyDescent="0.2">
      <c r="A12854">
        <v>5882</v>
      </c>
      <c r="B12854" t="s">
        <v>6064</v>
      </c>
      <c r="C12854">
        <v>88848</v>
      </c>
      <c r="D12854">
        <v>1</v>
      </c>
    </row>
    <row r="12855" spans="1:4" x14ac:dyDescent="0.2">
      <c r="A12855">
        <v>5882</v>
      </c>
      <c r="B12855" t="s">
        <v>6064</v>
      </c>
      <c r="C12855">
        <v>88847</v>
      </c>
      <c r="D12855">
        <v>1</v>
      </c>
    </row>
    <row r="12856" spans="1:4" x14ac:dyDescent="0.2">
      <c r="A12856">
        <v>5882</v>
      </c>
      <c r="B12856" t="s">
        <v>6064</v>
      </c>
      <c r="C12856">
        <v>88316</v>
      </c>
      <c r="D12856">
        <v>1</v>
      </c>
    </row>
    <row r="12857" spans="1:4" x14ac:dyDescent="0.2">
      <c r="A12857">
        <v>5882</v>
      </c>
      <c r="B12857" t="s">
        <v>6064</v>
      </c>
      <c r="C12857">
        <v>5742</v>
      </c>
      <c r="D12857">
        <v>1</v>
      </c>
    </row>
    <row r="12858" spans="1:4" x14ac:dyDescent="0.2">
      <c r="A12858">
        <v>5882</v>
      </c>
      <c r="B12858" t="s">
        <v>6064</v>
      </c>
      <c r="C12858">
        <v>5741</v>
      </c>
      <c r="D12858">
        <v>1</v>
      </c>
    </row>
    <row r="12859" spans="1:4" x14ac:dyDescent="0.2">
      <c r="A12859">
        <v>100642</v>
      </c>
    </row>
    <row r="12860" spans="1:4" x14ac:dyDescent="0.2">
      <c r="A12860">
        <v>100642</v>
      </c>
      <c r="B12860" t="s">
        <v>6064</v>
      </c>
      <c r="C12860">
        <v>100638</v>
      </c>
      <c r="D12860">
        <v>1</v>
      </c>
    </row>
    <row r="12861" spans="1:4" x14ac:dyDescent="0.2">
      <c r="A12861">
        <v>100642</v>
      </c>
      <c r="B12861" t="s">
        <v>6064</v>
      </c>
      <c r="C12861">
        <v>100637</v>
      </c>
      <c r="D12861">
        <v>1</v>
      </c>
    </row>
    <row r="12862" spans="1:4" x14ac:dyDescent="0.2">
      <c r="A12862">
        <v>100642</v>
      </c>
      <c r="B12862" t="s">
        <v>6064</v>
      </c>
      <c r="C12862">
        <v>88304</v>
      </c>
      <c r="D12862">
        <v>1</v>
      </c>
    </row>
    <row r="12863" spans="1:4" x14ac:dyDescent="0.2">
      <c r="A12863">
        <v>100641</v>
      </c>
    </row>
    <row r="12864" spans="1:4" x14ac:dyDescent="0.2">
      <c r="A12864">
        <v>100641</v>
      </c>
      <c r="B12864" t="s">
        <v>6064</v>
      </c>
      <c r="C12864">
        <v>100640</v>
      </c>
      <c r="D12864">
        <v>1</v>
      </c>
    </row>
    <row r="12865" spans="1:4" x14ac:dyDescent="0.2">
      <c r="A12865">
        <v>100641</v>
      </c>
      <c r="B12865" t="s">
        <v>6064</v>
      </c>
      <c r="C12865">
        <v>100639</v>
      </c>
      <c r="D12865">
        <v>1</v>
      </c>
    </row>
    <row r="12866" spans="1:4" x14ac:dyDescent="0.2">
      <c r="A12866">
        <v>100641</v>
      </c>
      <c r="B12866" t="s">
        <v>6064</v>
      </c>
      <c r="C12866">
        <v>100638</v>
      </c>
      <c r="D12866">
        <v>1</v>
      </c>
    </row>
    <row r="12867" spans="1:4" x14ac:dyDescent="0.2">
      <c r="A12867">
        <v>100641</v>
      </c>
      <c r="B12867" t="s">
        <v>6064</v>
      </c>
      <c r="C12867">
        <v>100637</v>
      </c>
      <c r="D12867">
        <v>1</v>
      </c>
    </row>
    <row r="12868" spans="1:4" x14ac:dyDescent="0.2">
      <c r="A12868">
        <v>100641</v>
      </c>
      <c r="B12868" t="s">
        <v>6064</v>
      </c>
      <c r="C12868">
        <v>88304</v>
      </c>
      <c r="D12868">
        <v>1</v>
      </c>
    </row>
    <row r="12869" spans="1:4" x14ac:dyDescent="0.2">
      <c r="A12869">
        <v>93434</v>
      </c>
    </row>
    <row r="12870" spans="1:4" x14ac:dyDescent="0.2">
      <c r="A12870">
        <v>93434</v>
      </c>
      <c r="B12870" t="s">
        <v>6064</v>
      </c>
      <c r="C12870">
        <v>93430</v>
      </c>
      <c r="D12870">
        <v>1</v>
      </c>
    </row>
    <row r="12871" spans="1:4" x14ac:dyDescent="0.2">
      <c r="A12871">
        <v>93434</v>
      </c>
      <c r="B12871" t="s">
        <v>6064</v>
      </c>
      <c r="C12871">
        <v>93429</v>
      </c>
      <c r="D12871">
        <v>1</v>
      </c>
    </row>
    <row r="12872" spans="1:4" x14ac:dyDescent="0.2">
      <c r="A12872">
        <v>93434</v>
      </c>
      <c r="B12872" t="s">
        <v>6064</v>
      </c>
      <c r="C12872">
        <v>88316</v>
      </c>
      <c r="D12872">
        <v>4</v>
      </c>
    </row>
    <row r="12873" spans="1:4" x14ac:dyDescent="0.2">
      <c r="A12873">
        <v>93434</v>
      </c>
      <c r="B12873" t="s">
        <v>6064</v>
      </c>
      <c r="C12873">
        <v>88304</v>
      </c>
      <c r="D12873">
        <v>1</v>
      </c>
    </row>
    <row r="12874" spans="1:4" x14ac:dyDescent="0.2">
      <c r="A12874">
        <v>93433</v>
      </c>
    </row>
    <row r="12875" spans="1:4" x14ac:dyDescent="0.2">
      <c r="A12875">
        <v>93433</v>
      </c>
      <c r="B12875" t="s">
        <v>6064</v>
      </c>
      <c r="C12875">
        <v>93432</v>
      </c>
      <c r="D12875">
        <v>1</v>
      </c>
    </row>
    <row r="12876" spans="1:4" x14ac:dyDescent="0.2">
      <c r="A12876">
        <v>93433</v>
      </c>
      <c r="B12876" t="s">
        <v>6064</v>
      </c>
      <c r="C12876">
        <v>93431</v>
      </c>
      <c r="D12876">
        <v>1</v>
      </c>
    </row>
    <row r="12877" spans="1:4" x14ac:dyDescent="0.2">
      <c r="A12877">
        <v>93433</v>
      </c>
      <c r="B12877" t="s">
        <v>6064</v>
      </c>
      <c r="C12877">
        <v>93430</v>
      </c>
      <c r="D12877">
        <v>1</v>
      </c>
    </row>
    <row r="12878" spans="1:4" x14ac:dyDescent="0.2">
      <c r="A12878">
        <v>93433</v>
      </c>
      <c r="B12878" t="s">
        <v>6064</v>
      </c>
      <c r="C12878">
        <v>93429</v>
      </c>
      <c r="D12878">
        <v>1</v>
      </c>
    </row>
    <row r="12879" spans="1:4" x14ac:dyDescent="0.2">
      <c r="A12879">
        <v>93433</v>
      </c>
      <c r="B12879" t="s">
        <v>6064</v>
      </c>
      <c r="C12879">
        <v>88316</v>
      </c>
      <c r="D12879">
        <v>4</v>
      </c>
    </row>
    <row r="12880" spans="1:4" x14ac:dyDescent="0.2">
      <c r="A12880">
        <v>93433</v>
      </c>
      <c r="B12880" t="s">
        <v>6064</v>
      </c>
      <c r="C12880">
        <v>88304</v>
      </c>
      <c r="D12880">
        <v>1</v>
      </c>
    </row>
    <row r="12881" spans="1:4" x14ac:dyDescent="0.2">
      <c r="A12881">
        <v>95122</v>
      </c>
    </row>
    <row r="12882" spans="1:4" x14ac:dyDescent="0.2">
      <c r="A12882">
        <v>95122</v>
      </c>
      <c r="B12882" t="s">
        <v>6064</v>
      </c>
      <c r="C12882">
        <v>95119</v>
      </c>
      <c r="D12882">
        <v>1</v>
      </c>
    </row>
    <row r="12883" spans="1:4" x14ac:dyDescent="0.2">
      <c r="A12883">
        <v>95122</v>
      </c>
      <c r="B12883" t="s">
        <v>6064</v>
      </c>
      <c r="C12883">
        <v>95118</v>
      </c>
      <c r="D12883">
        <v>1</v>
      </c>
    </row>
    <row r="12884" spans="1:4" x14ac:dyDescent="0.2">
      <c r="A12884">
        <v>95122</v>
      </c>
      <c r="B12884" t="s">
        <v>6064</v>
      </c>
      <c r="C12884">
        <v>88316</v>
      </c>
      <c r="D12884">
        <v>4</v>
      </c>
    </row>
    <row r="12885" spans="1:4" x14ac:dyDescent="0.2">
      <c r="A12885">
        <v>95122</v>
      </c>
      <c r="B12885" t="s">
        <v>6064</v>
      </c>
      <c r="C12885">
        <v>88304</v>
      </c>
      <c r="D12885">
        <v>1</v>
      </c>
    </row>
    <row r="12886" spans="1:4" x14ac:dyDescent="0.2">
      <c r="A12886">
        <v>95121</v>
      </c>
    </row>
    <row r="12887" spans="1:4" x14ac:dyDescent="0.2">
      <c r="A12887">
        <v>95121</v>
      </c>
      <c r="B12887" t="s">
        <v>6064</v>
      </c>
      <c r="C12887">
        <v>95120</v>
      </c>
      <c r="D12887">
        <v>1</v>
      </c>
    </row>
    <row r="12888" spans="1:4" x14ac:dyDescent="0.2">
      <c r="A12888">
        <v>95121</v>
      </c>
      <c r="B12888" t="s">
        <v>6064</v>
      </c>
      <c r="C12888">
        <v>95119</v>
      </c>
      <c r="D12888">
        <v>1</v>
      </c>
    </row>
    <row r="12889" spans="1:4" x14ac:dyDescent="0.2">
      <c r="A12889">
        <v>95121</v>
      </c>
      <c r="B12889" t="s">
        <v>6064</v>
      </c>
      <c r="C12889">
        <v>95118</v>
      </c>
      <c r="D12889">
        <v>1</v>
      </c>
    </row>
    <row r="12890" spans="1:4" x14ac:dyDescent="0.2">
      <c r="A12890">
        <v>95121</v>
      </c>
      <c r="B12890" t="s">
        <v>6064</v>
      </c>
      <c r="C12890">
        <v>88316</v>
      </c>
      <c r="D12890">
        <v>4</v>
      </c>
    </row>
    <row r="12891" spans="1:4" x14ac:dyDescent="0.2">
      <c r="A12891">
        <v>95121</v>
      </c>
      <c r="B12891" t="s">
        <v>6064</v>
      </c>
      <c r="C12891">
        <v>88304</v>
      </c>
      <c r="D12891">
        <v>1</v>
      </c>
    </row>
    <row r="12892" spans="1:4" x14ac:dyDescent="0.2">
      <c r="A12892">
        <v>95121</v>
      </c>
      <c r="B12892" t="s">
        <v>6064</v>
      </c>
      <c r="C12892">
        <v>5707</v>
      </c>
      <c r="D12892">
        <v>1</v>
      </c>
    </row>
    <row r="12893" spans="1:4" x14ac:dyDescent="0.2">
      <c r="A12893">
        <v>103662</v>
      </c>
    </row>
    <row r="12894" spans="1:4" x14ac:dyDescent="0.2">
      <c r="A12894">
        <v>103662</v>
      </c>
      <c r="B12894" t="s">
        <v>6064</v>
      </c>
      <c r="C12894">
        <v>103658</v>
      </c>
      <c r="D12894">
        <v>1</v>
      </c>
    </row>
    <row r="12895" spans="1:4" x14ac:dyDescent="0.2">
      <c r="A12895">
        <v>103662</v>
      </c>
      <c r="B12895" t="s">
        <v>6064</v>
      </c>
      <c r="C12895">
        <v>103657</v>
      </c>
      <c r="D12895">
        <v>1</v>
      </c>
    </row>
    <row r="12896" spans="1:4" x14ac:dyDescent="0.2">
      <c r="A12896">
        <v>103661</v>
      </c>
    </row>
    <row r="12897" spans="1:4" x14ac:dyDescent="0.2">
      <c r="A12897">
        <v>103661</v>
      </c>
      <c r="B12897" t="s">
        <v>6064</v>
      </c>
      <c r="C12897">
        <v>103660</v>
      </c>
      <c r="D12897">
        <v>1</v>
      </c>
    </row>
    <row r="12898" spans="1:4" x14ac:dyDescent="0.2">
      <c r="A12898">
        <v>103661</v>
      </c>
      <c r="B12898" t="s">
        <v>6064</v>
      </c>
      <c r="C12898">
        <v>103659</v>
      </c>
      <c r="D12898">
        <v>1</v>
      </c>
    </row>
    <row r="12899" spans="1:4" x14ac:dyDescent="0.2">
      <c r="A12899">
        <v>103661</v>
      </c>
      <c r="B12899" t="s">
        <v>6064</v>
      </c>
      <c r="C12899">
        <v>103658</v>
      </c>
      <c r="D12899">
        <v>1</v>
      </c>
    </row>
    <row r="12900" spans="1:4" x14ac:dyDescent="0.2">
      <c r="A12900">
        <v>103661</v>
      </c>
      <c r="B12900" t="s">
        <v>6064</v>
      </c>
      <c r="C12900">
        <v>103657</v>
      </c>
      <c r="D12900">
        <v>1</v>
      </c>
    </row>
    <row r="12901" spans="1:4" x14ac:dyDescent="0.2">
      <c r="A12901">
        <v>5841</v>
      </c>
    </row>
    <row r="12902" spans="1:4" x14ac:dyDescent="0.2">
      <c r="A12902">
        <v>5841</v>
      </c>
      <c r="B12902" t="s">
        <v>6064</v>
      </c>
      <c r="C12902">
        <v>89016</v>
      </c>
      <c r="D12902">
        <v>1</v>
      </c>
    </row>
    <row r="12903" spans="1:4" x14ac:dyDescent="0.2">
      <c r="A12903">
        <v>5841</v>
      </c>
      <c r="B12903" t="s">
        <v>6064</v>
      </c>
      <c r="C12903">
        <v>89015</v>
      </c>
      <c r="D12903">
        <v>1</v>
      </c>
    </row>
    <row r="12904" spans="1:4" x14ac:dyDescent="0.2">
      <c r="A12904">
        <v>5839</v>
      </c>
    </row>
    <row r="12905" spans="1:4" x14ac:dyDescent="0.2">
      <c r="A12905">
        <v>5839</v>
      </c>
      <c r="B12905" t="s">
        <v>6064</v>
      </c>
      <c r="C12905">
        <v>89016</v>
      </c>
      <c r="D12905">
        <v>1</v>
      </c>
    </row>
    <row r="12906" spans="1:4" x14ac:dyDescent="0.2">
      <c r="A12906">
        <v>5839</v>
      </c>
      <c r="B12906" t="s">
        <v>6064</v>
      </c>
      <c r="C12906">
        <v>89015</v>
      </c>
      <c r="D12906">
        <v>1</v>
      </c>
    </row>
    <row r="12907" spans="1:4" x14ac:dyDescent="0.2">
      <c r="A12907">
        <v>5839</v>
      </c>
      <c r="B12907" t="s">
        <v>6064</v>
      </c>
      <c r="C12907">
        <v>53804</v>
      </c>
      <c r="D12907">
        <v>1</v>
      </c>
    </row>
    <row r="12908" spans="1:4" x14ac:dyDescent="0.2">
      <c r="A12908">
        <v>90587</v>
      </c>
    </row>
    <row r="12909" spans="1:4" x14ac:dyDescent="0.2">
      <c r="A12909">
        <v>90587</v>
      </c>
      <c r="B12909" t="s">
        <v>6064</v>
      </c>
      <c r="C12909">
        <v>90583</v>
      </c>
      <c r="D12909">
        <v>1</v>
      </c>
    </row>
    <row r="12910" spans="1:4" x14ac:dyDescent="0.2">
      <c r="A12910">
        <v>90587</v>
      </c>
      <c r="B12910" t="s">
        <v>6064</v>
      </c>
      <c r="C12910">
        <v>90582</v>
      </c>
      <c r="D12910">
        <v>1</v>
      </c>
    </row>
    <row r="12911" spans="1:4" x14ac:dyDescent="0.2">
      <c r="A12911">
        <v>90586</v>
      </c>
    </row>
    <row r="12912" spans="1:4" x14ac:dyDescent="0.2">
      <c r="A12912">
        <v>90586</v>
      </c>
      <c r="B12912" t="s">
        <v>6064</v>
      </c>
      <c r="C12912">
        <v>90585</v>
      </c>
      <c r="D12912">
        <v>1</v>
      </c>
    </row>
    <row r="12913" spans="1:4" x14ac:dyDescent="0.2">
      <c r="A12913">
        <v>90586</v>
      </c>
      <c r="B12913" t="s">
        <v>6064</v>
      </c>
      <c r="C12913">
        <v>90584</v>
      </c>
      <c r="D12913">
        <v>1</v>
      </c>
    </row>
    <row r="12914" spans="1:4" x14ac:dyDescent="0.2">
      <c r="A12914">
        <v>90586</v>
      </c>
      <c r="B12914" t="s">
        <v>6064</v>
      </c>
      <c r="C12914">
        <v>90583</v>
      </c>
      <c r="D12914">
        <v>1</v>
      </c>
    </row>
    <row r="12915" spans="1:4" x14ac:dyDescent="0.2">
      <c r="A12915">
        <v>90586</v>
      </c>
      <c r="B12915" t="s">
        <v>6064</v>
      </c>
      <c r="C12915">
        <v>90582</v>
      </c>
      <c r="D12915">
        <v>1</v>
      </c>
    </row>
    <row r="12916" spans="1:4" x14ac:dyDescent="0.2">
      <c r="A12916">
        <v>5837</v>
      </c>
    </row>
    <row r="12917" spans="1:4" x14ac:dyDescent="0.2">
      <c r="A12917">
        <v>5837</v>
      </c>
      <c r="B12917" t="s">
        <v>6064</v>
      </c>
      <c r="C12917">
        <v>89241</v>
      </c>
      <c r="D12917">
        <v>1</v>
      </c>
    </row>
    <row r="12918" spans="1:4" x14ac:dyDescent="0.2">
      <c r="A12918">
        <v>5837</v>
      </c>
      <c r="B12918" t="s">
        <v>6064</v>
      </c>
      <c r="C12918">
        <v>89240</v>
      </c>
      <c r="D12918">
        <v>1</v>
      </c>
    </row>
    <row r="12919" spans="1:4" x14ac:dyDescent="0.2">
      <c r="A12919">
        <v>5837</v>
      </c>
      <c r="B12919" t="s">
        <v>6064</v>
      </c>
      <c r="C12919">
        <v>88302</v>
      </c>
      <c r="D12919">
        <v>1</v>
      </c>
    </row>
    <row r="12920" spans="1:4" x14ac:dyDescent="0.2">
      <c r="A12920">
        <v>5835</v>
      </c>
    </row>
    <row r="12921" spans="1:4" x14ac:dyDescent="0.2">
      <c r="A12921">
        <v>5835</v>
      </c>
      <c r="B12921" t="s">
        <v>6064</v>
      </c>
      <c r="C12921">
        <v>89241</v>
      </c>
      <c r="D12921">
        <v>1</v>
      </c>
    </row>
    <row r="12922" spans="1:4" x14ac:dyDescent="0.2">
      <c r="A12922">
        <v>5835</v>
      </c>
      <c r="B12922" t="s">
        <v>6064</v>
      </c>
      <c r="C12922">
        <v>89240</v>
      </c>
      <c r="D12922">
        <v>1</v>
      </c>
    </row>
    <row r="12923" spans="1:4" x14ac:dyDescent="0.2">
      <c r="A12923">
        <v>5835</v>
      </c>
      <c r="B12923" t="s">
        <v>6064</v>
      </c>
      <c r="C12923">
        <v>88302</v>
      </c>
      <c r="D12923">
        <v>1</v>
      </c>
    </row>
    <row r="12924" spans="1:4" x14ac:dyDescent="0.2">
      <c r="A12924">
        <v>5835</v>
      </c>
      <c r="B12924" t="s">
        <v>6064</v>
      </c>
      <c r="C12924">
        <v>5711</v>
      </c>
      <c r="D12924">
        <v>1</v>
      </c>
    </row>
    <row r="12925" spans="1:4" x14ac:dyDescent="0.2">
      <c r="A12925">
        <v>5835</v>
      </c>
      <c r="B12925" t="s">
        <v>6064</v>
      </c>
      <c r="C12925">
        <v>5710</v>
      </c>
      <c r="D12925">
        <v>1</v>
      </c>
    </row>
    <row r="12926" spans="1:4" x14ac:dyDescent="0.2">
      <c r="A12926">
        <v>89257</v>
      </c>
    </row>
    <row r="12927" spans="1:4" x14ac:dyDescent="0.2">
      <c r="A12927">
        <v>89257</v>
      </c>
      <c r="B12927" t="s">
        <v>6064</v>
      </c>
      <c r="C12927">
        <v>89256</v>
      </c>
      <c r="D12927">
        <v>1</v>
      </c>
    </row>
    <row r="12928" spans="1:4" x14ac:dyDescent="0.2">
      <c r="A12928">
        <v>89257</v>
      </c>
      <c r="B12928" t="s">
        <v>6064</v>
      </c>
      <c r="C12928">
        <v>89255</v>
      </c>
      <c r="D12928">
        <v>1</v>
      </c>
    </row>
    <row r="12929" spans="1:4" x14ac:dyDescent="0.2">
      <c r="A12929">
        <v>89257</v>
      </c>
      <c r="B12929" t="s">
        <v>6064</v>
      </c>
      <c r="C12929">
        <v>89254</v>
      </c>
      <c r="D12929">
        <v>1</v>
      </c>
    </row>
    <row r="12930" spans="1:4" x14ac:dyDescent="0.2">
      <c r="A12930">
        <v>89257</v>
      </c>
      <c r="B12930" t="s">
        <v>6064</v>
      </c>
      <c r="C12930">
        <v>89253</v>
      </c>
      <c r="D12930">
        <v>1</v>
      </c>
    </row>
    <row r="12931" spans="1:4" x14ac:dyDescent="0.2">
      <c r="A12931">
        <v>89257</v>
      </c>
      <c r="B12931" t="s">
        <v>6064</v>
      </c>
      <c r="C12931">
        <v>88302</v>
      </c>
      <c r="D12931">
        <v>1</v>
      </c>
    </row>
    <row r="12932" spans="1:4" x14ac:dyDescent="0.2">
      <c r="A12932">
        <v>89258</v>
      </c>
    </row>
    <row r="12933" spans="1:4" x14ac:dyDescent="0.2">
      <c r="A12933">
        <v>89258</v>
      </c>
      <c r="B12933" t="s">
        <v>6064</v>
      </c>
      <c r="C12933">
        <v>89254</v>
      </c>
      <c r="D12933">
        <v>1</v>
      </c>
    </row>
    <row r="12934" spans="1:4" x14ac:dyDescent="0.2">
      <c r="A12934">
        <v>89258</v>
      </c>
      <c r="B12934" t="s">
        <v>6064</v>
      </c>
      <c r="C12934">
        <v>89253</v>
      </c>
      <c r="D12934">
        <v>1</v>
      </c>
    </row>
    <row r="12935" spans="1:4" x14ac:dyDescent="0.2">
      <c r="A12935">
        <v>89258</v>
      </c>
      <c r="B12935" t="s">
        <v>6064</v>
      </c>
      <c r="C12935">
        <v>88302</v>
      </c>
      <c r="D12935">
        <v>1</v>
      </c>
    </row>
    <row r="12936" spans="1:4" x14ac:dyDescent="0.2">
      <c r="A12936">
        <v>97621</v>
      </c>
    </row>
    <row r="12937" spans="1:4" x14ac:dyDescent="0.2">
      <c r="A12937">
        <v>97621</v>
      </c>
      <c r="B12937" t="s">
        <v>6064</v>
      </c>
      <c r="C12937">
        <v>88316</v>
      </c>
      <c r="D12937">
        <v>4.5046999999999997</v>
      </c>
    </row>
    <row r="12938" spans="1:4" x14ac:dyDescent="0.2">
      <c r="A12938">
        <v>97621</v>
      </c>
      <c r="B12938" t="s">
        <v>6064</v>
      </c>
      <c r="C12938">
        <v>88309</v>
      </c>
      <c r="D12938">
        <v>0.72660000000000002</v>
      </c>
    </row>
    <row r="12939" spans="1:4" x14ac:dyDescent="0.2">
      <c r="A12939">
        <v>97622</v>
      </c>
    </row>
    <row r="12940" spans="1:4" x14ac:dyDescent="0.2">
      <c r="A12940">
        <v>97622</v>
      </c>
      <c r="B12940" t="s">
        <v>6064</v>
      </c>
      <c r="C12940">
        <v>88316</v>
      </c>
      <c r="D12940">
        <v>2.1957</v>
      </c>
    </row>
    <row r="12941" spans="1:4" x14ac:dyDescent="0.2">
      <c r="A12941">
        <v>97622</v>
      </c>
      <c r="B12941" t="s">
        <v>6064</v>
      </c>
      <c r="C12941">
        <v>88309</v>
      </c>
      <c r="D12941">
        <v>0.35410000000000003</v>
      </c>
    </row>
    <row r="12942" spans="1:4" x14ac:dyDescent="0.2">
      <c r="A12942">
        <v>97623</v>
      </c>
    </row>
    <row r="12943" spans="1:4" x14ac:dyDescent="0.2">
      <c r="A12943">
        <v>97623</v>
      </c>
      <c r="B12943" t="s">
        <v>6064</v>
      </c>
      <c r="C12943">
        <v>88316</v>
      </c>
      <c r="D12943">
        <v>6.7253999999999996</v>
      </c>
    </row>
    <row r="12944" spans="1:4" x14ac:dyDescent="0.2">
      <c r="A12944">
        <v>97623</v>
      </c>
      <c r="B12944" t="s">
        <v>6064</v>
      </c>
      <c r="C12944">
        <v>88309</v>
      </c>
      <c r="D12944">
        <v>1.0847</v>
      </c>
    </row>
    <row r="12945" spans="1:4" x14ac:dyDescent="0.2">
      <c r="A12945">
        <v>97624</v>
      </c>
    </row>
    <row r="12946" spans="1:4" x14ac:dyDescent="0.2">
      <c r="A12946">
        <v>97624</v>
      </c>
      <c r="B12946" t="s">
        <v>6064</v>
      </c>
      <c r="C12946">
        <v>88316</v>
      </c>
      <c r="D12946">
        <v>4.1277999999999997</v>
      </c>
    </row>
    <row r="12947" spans="1:4" x14ac:dyDescent="0.2">
      <c r="A12947">
        <v>97624</v>
      </c>
      <c r="B12947" t="s">
        <v>6064</v>
      </c>
      <c r="C12947">
        <v>88309</v>
      </c>
      <c r="D12947">
        <v>0.66579999999999995</v>
      </c>
    </row>
    <row r="12948" spans="1:4" x14ac:dyDescent="0.2">
      <c r="A12948">
        <v>97625</v>
      </c>
    </row>
    <row r="12949" spans="1:4" x14ac:dyDescent="0.2">
      <c r="A12949">
        <v>97625</v>
      </c>
      <c r="B12949" t="s">
        <v>6064</v>
      </c>
      <c r="C12949">
        <v>5942</v>
      </c>
      <c r="D12949">
        <v>0.1394</v>
      </c>
    </row>
    <row r="12950" spans="1:4" x14ac:dyDescent="0.2">
      <c r="A12950">
        <v>97625</v>
      </c>
      <c r="B12950" t="s">
        <v>6064</v>
      </c>
      <c r="C12950">
        <v>5940</v>
      </c>
      <c r="D12950">
        <v>0.24</v>
      </c>
    </row>
    <row r="12951" spans="1:4" x14ac:dyDescent="0.2">
      <c r="A12951">
        <v>104791</v>
      </c>
    </row>
    <row r="12952" spans="1:4" x14ac:dyDescent="0.2">
      <c r="A12952">
        <v>104791</v>
      </c>
      <c r="B12952" t="s">
        <v>6064</v>
      </c>
      <c r="C12952">
        <v>102275</v>
      </c>
      <c r="D12952">
        <v>8.3299999999999999E-2</v>
      </c>
    </row>
    <row r="12953" spans="1:4" x14ac:dyDescent="0.2">
      <c r="A12953">
        <v>104791</v>
      </c>
      <c r="B12953" t="s">
        <v>6064</v>
      </c>
      <c r="C12953">
        <v>102274</v>
      </c>
      <c r="D12953">
        <v>6.3700000000000007E-2</v>
      </c>
    </row>
    <row r="12954" spans="1:4" x14ac:dyDescent="0.2">
      <c r="A12954">
        <v>104791</v>
      </c>
      <c r="B12954" t="s">
        <v>6064</v>
      </c>
      <c r="C12954">
        <v>88316</v>
      </c>
      <c r="D12954">
        <v>7.6499999999999999E-2</v>
      </c>
    </row>
    <row r="12955" spans="1:4" x14ac:dyDescent="0.2">
      <c r="A12955">
        <v>104791</v>
      </c>
      <c r="B12955" t="s">
        <v>6064</v>
      </c>
      <c r="C12955">
        <v>88309</v>
      </c>
      <c r="D12955">
        <v>2.2800000000000001E-2</v>
      </c>
    </row>
    <row r="12956" spans="1:4" x14ac:dyDescent="0.2">
      <c r="A12956">
        <v>97631</v>
      </c>
    </row>
    <row r="12957" spans="1:4" x14ac:dyDescent="0.2">
      <c r="A12957">
        <v>97631</v>
      </c>
      <c r="B12957" t="s">
        <v>6064</v>
      </c>
      <c r="C12957">
        <v>88316</v>
      </c>
      <c r="D12957">
        <v>0.38719999999999999</v>
      </c>
    </row>
    <row r="12958" spans="1:4" x14ac:dyDescent="0.2">
      <c r="A12958">
        <v>97631</v>
      </c>
      <c r="B12958" t="s">
        <v>6064</v>
      </c>
      <c r="C12958">
        <v>88309</v>
      </c>
      <c r="D12958">
        <v>0.11509999999999999</v>
      </c>
    </row>
    <row r="12959" spans="1:4" x14ac:dyDescent="0.2">
      <c r="A12959">
        <v>97630</v>
      </c>
    </row>
    <row r="12960" spans="1:4" x14ac:dyDescent="0.2">
      <c r="A12960">
        <v>97630</v>
      </c>
      <c r="B12960" t="s">
        <v>6064</v>
      </c>
      <c r="C12960">
        <v>102899</v>
      </c>
      <c r="D12960">
        <v>0.1011</v>
      </c>
    </row>
    <row r="12961" spans="1:4" x14ac:dyDescent="0.2">
      <c r="A12961">
        <v>97630</v>
      </c>
      <c r="B12961" t="s">
        <v>6064</v>
      </c>
      <c r="C12961">
        <v>102898</v>
      </c>
      <c r="D12961">
        <v>0.17399999999999999</v>
      </c>
    </row>
    <row r="12962" spans="1:4" x14ac:dyDescent="0.2">
      <c r="A12962">
        <v>104796</v>
      </c>
    </row>
    <row r="12963" spans="1:4" x14ac:dyDescent="0.2">
      <c r="A12963">
        <v>104796</v>
      </c>
      <c r="B12963" t="s">
        <v>6064</v>
      </c>
      <c r="C12963">
        <v>90965</v>
      </c>
      <c r="D12963">
        <v>6.7199999999999996E-2</v>
      </c>
    </row>
    <row r="12964" spans="1:4" x14ac:dyDescent="0.2">
      <c r="A12964">
        <v>104796</v>
      </c>
      <c r="B12964" t="s">
        <v>6064</v>
      </c>
      <c r="C12964">
        <v>90964</v>
      </c>
      <c r="D12964">
        <v>8.7800000000000003E-2</v>
      </c>
    </row>
    <row r="12965" spans="1:4" x14ac:dyDescent="0.2">
      <c r="A12965">
        <v>104796</v>
      </c>
      <c r="B12965" t="s">
        <v>6064</v>
      </c>
      <c r="C12965">
        <v>88316</v>
      </c>
      <c r="D12965">
        <v>7.7200000000000005E-2</v>
      </c>
    </row>
    <row r="12966" spans="1:4" x14ac:dyDescent="0.2">
      <c r="A12966">
        <v>104796</v>
      </c>
      <c r="B12966" t="s">
        <v>6064</v>
      </c>
      <c r="C12966">
        <v>88309</v>
      </c>
      <c r="D12966">
        <v>0.1759</v>
      </c>
    </row>
    <row r="12967" spans="1:4" x14ac:dyDescent="0.2">
      <c r="A12967">
        <v>104796</v>
      </c>
      <c r="B12967" t="s">
        <v>6064</v>
      </c>
      <c r="C12967">
        <v>5952</v>
      </c>
      <c r="D12967">
        <v>6.7199999999999996E-2</v>
      </c>
    </row>
    <row r="12968" spans="1:4" x14ac:dyDescent="0.2">
      <c r="A12968">
        <v>104796</v>
      </c>
      <c r="B12968" t="s">
        <v>6064</v>
      </c>
      <c r="C12968">
        <v>5795</v>
      </c>
      <c r="D12968">
        <v>8.7800000000000003E-2</v>
      </c>
    </row>
    <row r="12969" spans="1:4" x14ac:dyDescent="0.2">
      <c r="A12969">
        <v>97628</v>
      </c>
    </row>
    <row r="12970" spans="1:4" x14ac:dyDescent="0.2">
      <c r="A12970">
        <v>97628</v>
      </c>
      <c r="B12970" t="s">
        <v>6064</v>
      </c>
      <c r="C12970">
        <v>88316</v>
      </c>
      <c r="D12970">
        <v>10.2759</v>
      </c>
    </row>
    <row r="12971" spans="1:4" x14ac:dyDescent="0.2">
      <c r="A12971">
        <v>97628</v>
      </c>
      <c r="B12971" t="s">
        <v>6064</v>
      </c>
      <c r="C12971">
        <v>88309</v>
      </c>
      <c r="D12971">
        <v>1.6574</v>
      </c>
    </row>
    <row r="12972" spans="1:4" x14ac:dyDescent="0.2">
      <c r="A12972">
        <v>97629</v>
      </c>
    </row>
    <row r="12973" spans="1:4" x14ac:dyDescent="0.2">
      <c r="A12973">
        <v>97629</v>
      </c>
      <c r="B12973" t="s">
        <v>6064</v>
      </c>
      <c r="C12973">
        <v>102275</v>
      </c>
      <c r="D12973">
        <v>1.5122</v>
      </c>
    </row>
    <row r="12974" spans="1:4" x14ac:dyDescent="0.2">
      <c r="A12974">
        <v>97629</v>
      </c>
      <c r="B12974" t="s">
        <v>6064</v>
      </c>
      <c r="C12974">
        <v>102274</v>
      </c>
      <c r="D12974">
        <v>1.1661999999999999</v>
      </c>
    </row>
    <row r="12975" spans="1:4" x14ac:dyDescent="0.2">
      <c r="A12975">
        <v>97629</v>
      </c>
      <c r="B12975" t="s">
        <v>6064</v>
      </c>
      <c r="C12975">
        <v>88316</v>
      </c>
      <c r="D12975">
        <v>0.58730000000000004</v>
      </c>
    </row>
    <row r="12976" spans="1:4" x14ac:dyDescent="0.2">
      <c r="A12976">
        <v>97629</v>
      </c>
      <c r="B12976" t="s">
        <v>6064</v>
      </c>
      <c r="C12976">
        <v>88309</v>
      </c>
      <c r="D12976">
        <v>9.4700000000000006E-2</v>
      </c>
    </row>
    <row r="12977" spans="1:4" x14ac:dyDescent="0.2">
      <c r="A12977">
        <v>97626</v>
      </c>
    </row>
    <row r="12978" spans="1:4" x14ac:dyDescent="0.2">
      <c r="A12978">
        <v>97626</v>
      </c>
      <c r="B12978" t="s">
        <v>6064</v>
      </c>
      <c r="C12978">
        <v>88316</v>
      </c>
      <c r="D12978">
        <v>22.063600000000001</v>
      </c>
    </row>
    <row r="12979" spans="1:4" x14ac:dyDescent="0.2">
      <c r="A12979">
        <v>97626</v>
      </c>
      <c r="B12979" t="s">
        <v>6064</v>
      </c>
      <c r="C12979">
        <v>88309</v>
      </c>
      <c r="D12979">
        <v>3.5586000000000002</v>
      </c>
    </row>
    <row r="12980" spans="1:4" x14ac:dyDescent="0.2">
      <c r="A12980">
        <v>97627</v>
      </c>
    </row>
    <row r="12981" spans="1:4" x14ac:dyDescent="0.2">
      <c r="A12981">
        <v>97627</v>
      </c>
      <c r="B12981" t="s">
        <v>6064</v>
      </c>
      <c r="C12981">
        <v>102275</v>
      </c>
      <c r="D12981">
        <v>3.2467999999999999</v>
      </c>
    </row>
    <row r="12982" spans="1:4" x14ac:dyDescent="0.2">
      <c r="A12982">
        <v>97627</v>
      </c>
      <c r="B12982" t="s">
        <v>6064</v>
      </c>
      <c r="C12982">
        <v>102274</v>
      </c>
      <c r="D12982">
        <v>2.504</v>
      </c>
    </row>
    <row r="12983" spans="1:4" x14ac:dyDescent="0.2">
      <c r="A12983">
        <v>97627</v>
      </c>
      <c r="B12983" t="s">
        <v>6064</v>
      </c>
      <c r="C12983">
        <v>88316</v>
      </c>
      <c r="D12983">
        <v>1.2608999999999999</v>
      </c>
    </row>
    <row r="12984" spans="1:4" x14ac:dyDescent="0.2">
      <c r="A12984">
        <v>97627</v>
      </c>
      <c r="B12984" t="s">
        <v>6064</v>
      </c>
      <c r="C12984">
        <v>88309</v>
      </c>
      <c r="D12984">
        <v>0.2034</v>
      </c>
    </row>
    <row r="12985" spans="1:4" x14ac:dyDescent="0.2">
      <c r="A12985">
        <v>104789</v>
      </c>
    </row>
    <row r="12986" spans="1:4" x14ac:dyDescent="0.2">
      <c r="A12986">
        <v>104789</v>
      </c>
      <c r="B12986" t="s">
        <v>6064</v>
      </c>
      <c r="C12986">
        <v>88316</v>
      </c>
      <c r="D12986">
        <v>7.7264999999999997</v>
      </c>
    </row>
    <row r="12987" spans="1:4" x14ac:dyDescent="0.2">
      <c r="A12987">
        <v>104789</v>
      </c>
      <c r="B12987" t="s">
        <v>6064</v>
      </c>
      <c r="C12987">
        <v>88309</v>
      </c>
      <c r="D12987">
        <v>1.2462</v>
      </c>
    </row>
    <row r="12988" spans="1:4" x14ac:dyDescent="0.2">
      <c r="A12988">
        <v>104790</v>
      </c>
    </row>
    <row r="12989" spans="1:4" x14ac:dyDescent="0.2">
      <c r="A12989">
        <v>104790</v>
      </c>
      <c r="B12989" t="s">
        <v>6064</v>
      </c>
      <c r="C12989">
        <v>90965</v>
      </c>
      <c r="D12989">
        <v>0.86950000000000005</v>
      </c>
    </row>
    <row r="12990" spans="1:4" x14ac:dyDescent="0.2">
      <c r="A12990">
        <v>104790</v>
      </c>
      <c r="B12990" t="s">
        <v>6064</v>
      </c>
      <c r="C12990">
        <v>90964</v>
      </c>
      <c r="D12990">
        <v>1.137</v>
      </c>
    </row>
    <row r="12991" spans="1:4" x14ac:dyDescent="0.2">
      <c r="A12991">
        <v>104790</v>
      </c>
      <c r="B12991" t="s">
        <v>6064</v>
      </c>
      <c r="C12991">
        <v>88316</v>
      </c>
      <c r="D12991">
        <v>0.44790000000000002</v>
      </c>
    </row>
    <row r="12992" spans="1:4" x14ac:dyDescent="0.2">
      <c r="A12992">
        <v>104790</v>
      </c>
      <c r="B12992" t="s">
        <v>6064</v>
      </c>
      <c r="C12992">
        <v>88309</v>
      </c>
      <c r="D12992">
        <v>7.22E-2</v>
      </c>
    </row>
    <row r="12993" spans="1:4" x14ac:dyDescent="0.2">
      <c r="A12993">
        <v>104790</v>
      </c>
      <c r="B12993" t="s">
        <v>6064</v>
      </c>
      <c r="C12993">
        <v>5952</v>
      </c>
      <c r="D12993">
        <v>0.86950000000000005</v>
      </c>
    </row>
    <row r="12994" spans="1:4" x14ac:dyDescent="0.2">
      <c r="A12994">
        <v>104790</v>
      </c>
      <c r="B12994" t="s">
        <v>6064</v>
      </c>
      <c r="C12994">
        <v>5795</v>
      </c>
      <c r="D12994">
        <v>1.137</v>
      </c>
    </row>
    <row r="12995" spans="1:4" x14ac:dyDescent="0.2">
      <c r="A12995">
        <v>97633</v>
      </c>
    </row>
    <row r="12996" spans="1:4" x14ac:dyDescent="0.2">
      <c r="A12996">
        <v>97633</v>
      </c>
      <c r="B12996" t="s">
        <v>6064</v>
      </c>
      <c r="C12996">
        <v>88316</v>
      </c>
      <c r="D12996">
        <v>0.77400000000000002</v>
      </c>
    </row>
    <row r="12997" spans="1:4" x14ac:dyDescent="0.2">
      <c r="A12997">
        <v>97633</v>
      </c>
      <c r="B12997" t="s">
        <v>6064</v>
      </c>
      <c r="C12997">
        <v>88256</v>
      </c>
      <c r="D12997">
        <v>0.2301</v>
      </c>
    </row>
    <row r="12998" spans="1:4" x14ac:dyDescent="0.2">
      <c r="A12998">
        <v>97634</v>
      </c>
    </row>
    <row r="12999" spans="1:4" x14ac:dyDescent="0.2">
      <c r="A12999">
        <v>97634</v>
      </c>
      <c r="B12999" t="s">
        <v>6064</v>
      </c>
      <c r="C12999">
        <v>102275</v>
      </c>
      <c r="D12999">
        <v>7.8799999999999995E-2</v>
      </c>
    </row>
    <row r="13000" spans="1:4" x14ac:dyDescent="0.2">
      <c r="A13000">
        <v>97634</v>
      </c>
      <c r="B13000" t="s">
        <v>6064</v>
      </c>
      <c r="C13000">
        <v>102274</v>
      </c>
      <c r="D13000">
        <v>6.0299999999999999E-2</v>
      </c>
    </row>
    <row r="13001" spans="1:4" x14ac:dyDescent="0.2">
      <c r="A13001">
        <v>97634</v>
      </c>
      <c r="B13001" t="s">
        <v>6064</v>
      </c>
      <c r="C13001">
        <v>88316</v>
      </c>
      <c r="D13001">
        <v>0.1085</v>
      </c>
    </row>
    <row r="13002" spans="1:4" x14ac:dyDescent="0.2">
      <c r="A13002">
        <v>97634</v>
      </c>
      <c r="B13002" t="s">
        <v>6064</v>
      </c>
      <c r="C13002">
        <v>88256</v>
      </c>
      <c r="D13002">
        <v>3.2300000000000002E-2</v>
      </c>
    </row>
    <row r="13003" spans="1:4" x14ac:dyDescent="0.2">
      <c r="A13003">
        <v>97632</v>
      </c>
    </row>
    <row r="13004" spans="1:4" x14ac:dyDescent="0.2">
      <c r="A13004">
        <v>97632</v>
      </c>
      <c r="B13004" t="s">
        <v>6064</v>
      </c>
      <c r="C13004">
        <v>88316</v>
      </c>
      <c r="D13004">
        <v>8.8800000000000004E-2</v>
      </c>
    </row>
    <row r="13005" spans="1:4" x14ac:dyDescent="0.2">
      <c r="A13005">
        <v>97632</v>
      </c>
      <c r="B13005" t="s">
        <v>6064</v>
      </c>
      <c r="C13005">
        <v>88256</v>
      </c>
      <c r="D13005">
        <v>2.64E-2</v>
      </c>
    </row>
    <row r="13006" spans="1:4" x14ac:dyDescent="0.2">
      <c r="A13006">
        <v>97636</v>
      </c>
    </row>
    <row r="13007" spans="1:4" x14ac:dyDescent="0.2">
      <c r="A13007">
        <v>97636</v>
      </c>
      <c r="B13007" t="s">
        <v>6064</v>
      </c>
      <c r="C13007">
        <v>91285</v>
      </c>
      <c r="D13007">
        <v>8.3599999999999994E-2</v>
      </c>
    </row>
    <row r="13008" spans="1:4" x14ac:dyDescent="0.2">
      <c r="A13008">
        <v>97636</v>
      </c>
      <c r="B13008" t="s">
        <v>6064</v>
      </c>
      <c r="C13008">
        <v>91283</v>
      </c>
      <c r="D13008">
        <v>5.2400000000000002E-2</v>
      </c>
    </row>
    <row r="13009" spans="1:4" x14ac:dyDescent="0.2">
      <c r="A13009">
        <v>97636</v>
      </c>
      <c r="B13009" t="s">
        <v>6064</v>
      </c>
      <c r="C13009">
        <v>88309</v>
      </c>
      <c r="D13009">
        <v>0.24329999999999999</v>
      </c>
    </row>
    <row r="13010" spans="1:4" x14ac:dyDescent="0.2">
      <c r="A13010">
        <v>97636</v>
      </c>
      <c r="B13010" t="s">
        <v>6064</v>
      </c>
      <c r="C13010">
        <v>5632</v>
      </c>
      <c r="D13010">
        <v>8.9599999999999999E-2</v>
      </c>
    </row>
    <row r="13011" spans="1:4" x14ac:dyDescent="0.2">
      <c r="A13011">
        <v>97636</v>
      </c>
      <c r="B13011" t="s">
        <v>6064</v>
      </c>
      <c r="C13011">
        <v>5631</v>
      </c>
      <c r="D13011">
        <v>3.2599999999999997E-2</v>
      </c>
    </row>
    <row r="13012" spans="1:4" x14ac:dyDescent="0.2">
      <c r="A13012">
        <v>104797</v>
      </c>
    </row>
    <row r="13013" spans="1:4" x14ac:dyDescent="0.2">
      <c r="A13013">
        <v>104797</v>
      </c>
      <c r="B13013" t="s">
        <v>6064</v>
      </c>
      <c r="C13013">
        <v>90965</v>
      </c>
      <c r="D13013">
        <v>8.3900000000000002E-2</v>
      </c>
    </row>
    <row r="13014" spans="1:4" x14ac:dyDescent="0.2">
      <c r="A13014">
        <v>104797</v>
      </c>
      <c r="B13014" t="s">
        <v>6064</v>
      </c>
      <c r="C13014">
        <v>90964</v>
      </c>
      <c r="D13014">
        <v>0.10979999999999999</v>
      </c>
    </row>
    <row r="13015" spans="1:4" x14ac:dyDescent="0.2">
      <c r="A13015">
        <v>104797</v>
      </c>
      <c r="B13015" t="s">
        <v>6064</v>
      </c>
      <c r="C13015">
        <v>88316</v>
      </c>
      <c r="D13015">
        <v>9.6500000000000002E-2</v>
      </c>
    </row>
    <row r="13016" spans="1:4" x14ac:dyDescent="0.2">
      <c r="A13016">
        <v>104797</v>
      </c>
      <c r="B13016" t="s">
        <v>6064</v>
      </c>
      <c r="C13016">
        <v>88309</v>
      </c>
      <c r="D13016">
        <v>0.21990000000000001</v>
      </c>
    </row>
    <row r="13017" spans="1:4" x14ac:dyDescent="0.2">
      <c r="A13017">
        <v>104797</v>
      </c>
      <c r="B13017" t="s">
        <v>6064</v>
      </c>
      <c r="C13017">
        <v>5952</v>
      </c>
      <c r="D13017">
        <v>8.3900000000000002E-2</v>
      </c>
    </row>
    <row r="13018" spans="1:4" x14ac:dyDescent="0.2">
      <c r="A13018">
        <v>104797</v>
      </c>
      <c r="B13018" t="s">
        <v>6064</v>
      </c>
      <c r="C13018">
        <v>5795</v>
      </c>
      <c r="D13018">
        <v>0.10979999999999999</v>
      </c>
    </row>
    <row r="13019" spans="1:4" x14ac:dyDescent="0.2">
      <c r="A13019">
        <v>104803</v>
      </c>
    </row>
    <row r="13020" spans="1:4" x14ac:dyDescent="0.2">
      <c r="A13020">
        <v>104803</v>
      </c>
      <c r="B13020" t="s">
        <v>6064</v>
      </c>
      <c r="C13020">
        <v>88323</v>
      </c>
      <c r="D13020">
        <v>8.2900000000000001E-2</v>
      </c>
    </row>
    <row r="13021" spans="1:4" x14ac:dyDescent="0.2">
      <c r="A13021">
        <v>104803</v>
      </c>
      <c r="B13021" t="s">
        <v>6064</v>
      </c>
      <c r="C13021">
        <v>88316</v>
      </c>
      <c r="D13021">
        <v>0.111</v>
      </c>
    </row>
    <row r="13022" spans="1:4" x14ac:dyDescent="0.2">
      <c r="A13022">
        <v>97664</v>
      </c>
    </row>
    <row r="13023" spans="1:4" x14ac:dyDescent="0.2">
      <c r="A13023">
        <v>97664</v>
      </c>
      <c r="B13023" t="s">
        <v>6064</v>
      </c>
      <c r="C13023">
        <v>88316</v>
      </c>
      <c r="D13023">
        <v>5.1200000000000002E-2</v>
      </c>
    </row>
    <row r="13024" spans="1:4" x14ac:dyDescent="0.2">
      <c r="A13024">
        <v>97664</v>
      </c>
      <c r="B13024" t="s">
        <v>6064</v>
      </c>
      <c r="C13024">
        <v>88267</v>
      </c>
      <c r="D13024">
        <v>1.8100000000000002E-2</v>
      </c>
    </row>
    <row r="13025" spans="1:4" x14ac:dyDescent="0.2">
      <c r="A13025">
        <v>104801</v>
      </c>
    </row>
    <row r="13026" spans="1:4" x14ac:dyDescent="0.2">
      <c r="A13026">
        <v>104801</v>
      </c>
      <c r="B13026" t="s">
        <v>6064</v>
      </c>
      <c r="C13026">
        <v>88316</v>
      </c>
      <c r="D13026">
        <v>0.2923</v>
      </c>
    </row>
    <row r="13027" spans="1:4" x14ac:dyDescent="0.2">
      <c r="A13027">
        <v>104801</v>
      </c>
      <c r="B13027" t="s">
        <v>6064</v>
      </c>
      <c r="C13027">
        <v>88315</v>
      </c>
      <c r="D13027">
        <v>0.2923</v>
      </c>
    </row>
    <row r="13028" spans="1:4" x14ac:dyDescent="0.2">
      <c r="A13028">
        <v>97661</v>
      </c>
    </row>
    <row r="13029" spans="1:4" x14ac:dyDescent="0.2">
      <c r="A13029">
        <v>97661</v>
      </c>
      <c r="B13029" t="s">
        <v>6064</v>
      </c>
      <c r="C13029">
        <v>88316</v>
      </c>
      <c r="D13029">
        <v>2.3E-2</v>
      </c>
    </row>
    <row r="13030" spans="1:4" x14ac:dyDescent="0.2">
      <c r="A13030">
        <v>97661</v>
      </c>
      <c r="B13030" t="s">
        <v>6064</v>
      </c>
      <c r="C13030">
        <v>88264</v>
      </c>
      <c r="D13030">
        <v>8.0999999999999996E-3</v>
      </c>
    </row>
    <row r="13031" spans="1:4" x14ac:dyDescent="0.2">
      <c r="A13031">
        <v>104794</v>
      </c>
    </row>
    <row r="13032" spans="1:4" x14ac:dyDescent="0.2">
      <c r="A13032">
        <v>104794</v>
      </c>
      <c r="B13032" t="s">
        <v>6064</v>
      </c>
      <c r="C13032">
        <v>88316</v>
      </c>
      <c r="D13032">
        <v>3.1199999999999999E-2</v>
      </c>
    </row>
    <row r="13033" spans="1:4" x14ac:dyDescent="0.2">
      <c r="A13033">
        <v>104794</v>
      </c>
      <c r="B13033" t="s">
        <v>6064</v>
      </c>
      <c r="C13033">
        <v>88264</v>
      </c>
      <c r="D13033">
        <v>1.0999999999999999E-2</v>
      </c>
    </row>
    <row r="13034" spans="1:4" x14ac:dyDescent="0.2">
      <c r="A13034">
        <v>104795</v>
      </c>
    </row>
    <row r="13035" spans="1:4" x14ac:dyDescent="0.2">
      <c r="A13035">
        <v>104795</v>
      </c>
      <c r="B13035" t="s">
        <v>6064</v>
      </c>
      <c r="C13035">
        <v>88316</v>
      </c>
      <c r="D13035">
        <v>4.3499999999999997E-2</v>
      </c>
    </row>
    <row r="13036" spans="1:4" x14ac:dyDescent="0.2">
      <c r="A13036">
        <v>104795</v>
      </c>
      <c r="B13036" t="s">
        <v>6064</v>
      </c>
      <c r="C13036">
        <v>88264</v>
      </c>
      <c r="D13036">
        <v>1.54E-2</v>
      </c>
    </row>
    <row r="13037" spans="1:4" x14ac:dyDescent="0.2">
      <c r="A13037">
        <v>104792</v>
      </c>
    </row>
    <row r="13038" spans="1:4" x14ac:dyDescent="0.2">
      <c r="A13038">
        <v>104792</v>
      </c>
      <c r="B13038" t="s">
        <v>6064</v>
      </c>
      <c r="C13038">
        <v>88316</v>
      </c>
      <c r="D13038">
        <v>1.2800000000000001E-2</v>
      </c>
    </row>
    <row r="13039" spans="1:4" x14ac:dyDescent="0.2">
      <c r="A13039">
        <v>104792</v>
      </c>
      <c r="B13039" t="s">
        <v>6064</v>
      </c>
      <c r="C13039">
        <v>88264</v>
      </c>
      <c r="D13039">
        <v>4.4999999999999997E-3</v>
      </c>
    </row>
    <row r="13040" spans="1:4" x14ac:dyDescent="0.2">
      <c r="A13040">
        <v>104793</v>
      </c>
    </row>
    <row r="13041" spans="1:4" x14ac:dyDescent="0.2">
      <c r="A13041">
        <v>104793</v>
      </c>
      <c r="B13041" t="s">
        <v>6064</v>
      </c>
      <c r="C13041">
        <v>88316</v>
      </c>
      <c r="D13041">
        <v>1.7600000000000001E-2</v>
      </c>
    </row>
    <row r="13042" spans="1:4" x14ac:dyDescent="0.2">
      <c r="A13042">
        <v>104793</v>
      </c>
      <c r="B13042" t="s">
        <v>6064</v>
      </c>
      <c r="C13042">
        <v>88264</v>
      </c>
      <c r="D13042">
        <v>6.1999999999999998E-3</v>
      </c>
    </row>
    <row r="13043" spans="1:4" x14ac:dyDescent="0.2">
      <c r="A13043">
        <v>104800</v>
      </c>
    </row>
    <row r="13044" spans="1:4" x14ac:dyDescent="0.2">
      <c r="A13044">
        <v>104800</v>
      </c>
      <c r="B13044" t="s">
        <v>6064</v>
      </c>
      <c r="C13044">
        <v>88316</v>
      </c>
      <c r="D13044">
        <v>0.19170000000000001</v>
      </c>
    </row>
    <row r="13045" spans="1:4" x14ac:dyDescent="0.2">
      <c r="A13045">
        <v>104800</v>
      </c>
      <c r="B13045" t="s">
        <v>6064</v>
      </c>
      <c r="C13045">
        <v>88309</v>
      </c>
      <c r="D13045">
        <v>0.19170000000000001</v>
      </c>
    </row>
    <row r="13046" spans="1:4" x14ac:dyDescent="0.2">
      <c r="A13046">
        <v>97638</v>
      </c>
    </row>
    <row r="13047" spans="1:4" x14ac:dyDescent="0.2">
      <c r="A13047">
        <v>97638</v>
      </c>
      <c r="B13047" t="s">
        <v>6064</v>
      </c>
      <c r="C13047">
        <v>88316</v>
      </c>
      <c r="D13047">
        <v>0.2767</v>
      </c>
    </row>
    <row r="13048" spans="1:4" x14ac:dyDescent="0.2">
      <c r="A13048">
        <v>97638</v>
      </c>
      <c r="B13048" t="s">
        <v>6064</v>
      </c>
      <c r="C13048">
        <v>88278</v>
      </c>
      <c r="D13048">
        <v>9.7799999999999998E-2</v>
      </c>
    </row>
    <row r="13049" spans="1:4" x14ac:dyDescent="0.2">
      <c r="A13049">
        <v>97641</v>
      </c>
    </row>
    <row r="13050" spans="1:4" x14ac:dyDescent="0.2">
      <c r="A13050">
        <v>97641</v>
      </c>
      <c r="B13050" t="s">
        <v>6064</v>
      </c>
      <c r="C13050">
        <v>88316</v>
      </c>
      <c r="D13050">
        <v>9.5100000000000004E-2</v>
      </c>
    </row>
    <row r="13051" spans="1:4" x14ac:dyDescent="0.2">
      <c r="A13051">
        <v>97641</v>
      </c>
      <c r="B13051" t="s">
        <v>6064</v>
      </c>
      <c r="C13051">
        <v>88269</v>
      </c>
      <c r="D13051">
        <v>3.3599999999999998E-2</v>
      </c>
    </row>
    <row r="13052" spans="1:4" x14ac:dyDescent="0.2">
      <c r="A13052">
        <v>97640</v>
      </c>
    </row>
    <row r="13053" spans="1:4" x14ac:dyDescent="0.2">
      <c r="A13053">
        <v>97640</v>
      </c>
      <c r="B13053" t="s">
        <v>6064</v>
      </c>
      <c r="C13053">
        <v>88316</v>
      </c>
      <c r="D13053">
        <v>6.4699999999999994E-2</v>
      </c>
    </row>
    <row r="13054" spans="1:4" x14ac:dyDescent="0.2">
      <c r="A13054">
        <v>97640</v>
      </c>
      <c r="B13054" t="s">
        <v>6064</v>
      </c>
      <c r="C13054">
        <v>88278</v>
      </c>
      <c r="D13054">
        <v>2.29E-2</v>
      </c>
    </row>
    <row r="13055" spans="1:4" x14ac:dyDescent="0.2">
      <c r="A13055">
        <v>97660</v>
      </c>
    </row>
    <row r="13056" spans="1:4" x14ac:dyDescent="0.2">
      <c r="A13056">
        <v>97660</v>
      </c>
      <c r="B13056" t="s">
        <v>6064</v>
      </c>
      <c r="C13056">
        <v>88316</v>
      </c>
      <c r="D13056">
        <v>2.1499999999999998E-2</v>
      </c>
    </row>
    <row r="13057" spans="1:4" x14ac:dyDescent="0.2">
      <c r="A13057">
        <v>97660</v>
      </c>
      <c r="B13057" t="s">
        <v>6064</v>
      </c>
      <c r="C13057">
        <v>88264</v>
      </c>
      <c r="D13057">
        <v>7.6E-3</v>
      </c>
    </row>
    <row r="13058" spans="1:4" x14ac:dyDescent="0.2">
      <c r="A13058">
        <v>97645</v>
      </c>
    </row>
    <row r="13059" spans="1:4" x14ac:dyDescent="0.2">
      <c r="A13059">
        <v>97645</v>
      </c>
      <c r="B13059" t="s">
        <v>6064</v>
      </c>
      <c r="C13059">
        <v>88316</v>
      </c>
      <c r="D13059">
        <v>0.79359999999999997</v>
      </c>
    </row>
    <row r="13060" spans="1:4" x14ac:dyDescent="0.2">
      <c r="A13060">
        <v>97645</v>
      </c>
      <c r="B13060" t="s">
        <v>6064</v>
      </c>
      <c r="C13060">
        <v>88309</v>
      </c>
      <c r="D13060">
        <v>0.28070000000000001</v>
      </c>
    </row>
    <row r="13061" spans="1:4" x14ac:dyDescent="0.2">
      <c r="A13061">
        <v>97663</v>
      </c>
    </row>
    <row r="13062" spans="1:4" x14ac:dyDescent="0.2">
      <c r="A13062">
        <v>97663</v>
      </c>
      <c r="B13062" t="s">
        <v>6064</v>
      </c>
      <c r="C13062">
        <v>88316</v>
      </c>
      <c r="D13062">
        <v>0.40960000000000002</v>
      </c>
    </row>
    <row r="13063" spans="1:4" x14ac:dyDescent="0.2">
      <c r="A13063">
        <v>97663</v>
      </c>
      <c r="B13063" t="s">
        <v>6064</v>
      </c>
      <c r="C13063">
        <v>88267</v>
      </c>
      <c r="D13063">
        <v>0.14480000000000001</v>
      </c>
    </row>
    <row r="13064" spans="1:4" x14ac:dyDescent="0.2">
      <c r="A13064">
        <v>97665</v>
      </c>
    </row>
    <row r="13065" spans="1:4" x14ac:dyDescent="0.2">
      <c r="A13065">
        <v>97665</v>
      </c>
      <c r="B13065" t="s">
        <v>6064</v>
      </c>
      <c r="C13065">
        <v>88316</v>
      </c>
      <c r="D13065">
        <v>5.8000000000000003E-2</v>
      </c>
    </row>
    <row r="13066" spans="1:4" x14ac:dyDescent="0.2">
      <c r="A13066">
        <v>97665</v>
      </c>
      <c r="B13066" t="s">
        <v>6064</v>
      </c>
      <c r="C13066">
        <v>88264</v>
      </c>
      <c r="D13066">
        <v>2.0500000000000001E-2</v>
      </c>
    </row>
    <row r="13067" spans="1:4" x14ac:dyDescent="0.2">
      <c r="A13067">
        <v>97666</v>
      </c>
    </row>
    <row r="13068" spans="1:4" x14ac:dyDescent="0.2">
      <c r="A13068">
        <v>97666</v>
      </c>
      <c r="B13068" t="s">
        <v>6064</v>
      </c>
      <c r="C13068">
        <v>88316</v>
      </c>
      <c r="D13068">
        <v>0.29859999999999998</v>
      </c>
    </row>
    <row r="13069" spans="1:4" x14ac:dyDescent="0.2">
      <c r="A13069">
        <v>97666</v>
      </c>
      <c r="B13069" t="s">
        <v>6064</v>
      </c>
      <c r="C13069">
        <v>88267</v>
      </c>
      <c r="D13069">
        <v>0.1056</v>
      </c>
    </row>
    <row r="13070" spans="1:4" x14ac:dyDescent="0.2">
      <c r="A13070">
        <v>97635</v>
      </c>
    </row>
    <row r="13071" spans="1:4" x14ac:dyDescent="0.2">
      <c r="A13071">
        <v>97635</v>
      </c>
      <c r="B13071" t="s">
        <v>6064</v>
      </c>
      <c r="C13071">
        <v>88316</v>
      </c>
      <c r="D13071">
        <v>0.21129999999999999</v>
      </c>
    </row>
    <row r="13072" spans="1:4" x14ac:dyDescent="0.2">
      <c r="A13072">
        <v>97635</v>
      </c>
      <c r="B13072" t="s">
        <v>6064</v>
      </c>
      <c r="C13072">
        <v>88260</v>
      </c>
      <c r="D13072">
        <v>0.48149999999999998</v>
      </c>
    </row>
    <row r="13073" spans="1:4" x14ac:dyDescent="0.2">
      <c r="A13073">
        <v>97643</v>
      </c>
    </row>
    <row r="13074" spans="1:4" x14ac:dyDescent="0.2">
      <c r="A13074">
        <v>97643</v>
      </c>
      <c r="B13074" t="s">
        <v>6064</v>
      </c>
      <c r="C13074">
        <v>88316</v>
      </c>
      <c r="D13074">
        <v>0.81720000000000004</v>
      </c>
    </row>
    <row r="13075" spans="1:4" x14ac:dyDescent="0.2">
      <c r="A13075">
        <v>97643</v>
      </c>
      <c r="B13075" t="s">
        <v>6064</v>
      </c>
      <c r="C13075">
        <v>88262</v>
      </c>
      <c r="D13075">
        <v>0.28899999999999998</v>
      </c>
    </row>
    <row r="13076" spans="1:4" x14ac:dyDescent="0.2">
      <c r="A13076">
        <v>104799</v>
      </c>
    </row>
    <row r="13077" spans="1:4" x14ac:dyDescent="0.2">
      <c r="A13077">
        <v>104799</v>
      </c>
      <c r="B13077" t="s">
        <v>6064</v>
      </c>
      <c r="C13077">
        <v>88316</v>
      </c>
      <c r="D13077">
        <v>0.36309999999999998</v>
      </c>
    </row>
    <row r="13078" spans="1:4" x14ac:dyDescent="0.2">
      <c r="A13078">
        <v>104799</v>
      </c>
      <c r="B13078" t="s">
        <v>6064</v>
      </c>
      <c r="C13078">
        <v>88278</v>
      </c>
      <c r="D13078">
        <v>0.12089999999999999</v>
      </c>
    </row>
    <row r="13079" spans="1:4" x14ac:dyDescent="0.2">
      <c r="A13079">
        <v>97639</v>
      </c>
    </row>
    <row r="13080" spans="1:4" x14ac:dyDescent="0.2">
      <c r="A13080">
        <v>97639</v>
      </c>
      <c r="B13080" t="s">
        <v>6064</v>
      </c>
      <c r="C13080">
        <v>88316</v>
      </c>
      <c r="D13080">
        <v>0.66359999999999997</v>
      </c>
    </row>
    <row r="13081" spans="1:4" x14ac:dyDescent="0.2">
      <c r="A13081">
        <v>97639</v>
      </c>
      <c r="B13081" t="s">
        <v>6064</v>
      </c>
      <c r="C13081">
        <v>88309</v>
      </c>
      <c r="D13081">
        <v>0.23469999999999999</v>
      </c>
    </row>
    <row r="13082" spans="1:4" x14ac:dyDescent="0.2">
      <c r="A13082">
        <v>97644</v>
      </c>
    </row>
    <row r="13083" spans="1:4" x14ac:dyDescent="0.2">
      <c r="A13083">
        <v>97644</v>
      </c>
      <c r="B13083" t="s">
        <v>6064</v>
      </c>
      <c r="C13083">
        <v>88316</v>
      </c>
      <c r="D13083">
        <v>0.3075</v>
      </c>
    </row>
    <row r="13084" spans="1:4" x14ac:dyDescent="0.2">
      <c r="A13084">
        <v>97644</v>
      </c>
      <c r="B13084" t="s">
        <v>6064</v>
      </c>
      <c r="C13084">
        <v>88309</v>
      </c>
      <c r="D13084">
        <v>0.1087</v>
      </c>
    </row>
    <row r="13085" spans="1:4" x14ac:dyDescent="0.2">
      <c r="A13085">
        <v>97648</v>
      </c>
    </row>
    <row r="13086" spans="1:4" x14ac:dyDescent="0.2">
      <c r="A13086">
        <v>97648</v>
      </c>
      <c r="B13086" t="s">
        <v>6064</v>
      </c>
      <c r="C13086">
        <v>88323</v>
      </c>
      <c r="D13086">
        <v>2.35E-2</v>
      </c>
    </row>
    <row r="13087" spans="1:4" x14ac:dyDescent="0.2">
      <c r="A13087">
        <v>97648</v>
      </c>
      <c r="B13087" t="s">
        <v>6064</v>
      </c>
      <c r="C13087">
        <v>88316</v>
      </c>
      <c r="D13087">
        <v>6.6400000000000001E-2</v>
      </c>
    </row>
    <row r="13088" spans="1:4" x14ac:dyDescent="0.2">
      <c r="A13088">
        <v>104798</v>
      </c>
    </row>
    <row r="13089" spans="1:4" x14ac:dyDescent="0.2">
      <c r="A13089">
        <v>104798</v>
      </c>
      <c r="B13089" t="s">
        <v>6064</v>
      </c>
      <c r="C13089">
        <v>88316</v>
      </c>
      <c r="D13089">
        <v>0.46229999999999999</v>
      </c>
    </row>
    <row r="13090" spans="1:4" x14ac:dyDescent="0.2">
      <c r="A13090">
        <v>104798</v>
      </c>
      <c r="B13090" t="s">
        <v>6064</v>
      </c>
      <c r="C13090">
        <v>88278</v>
      </c>
      <c r="D13090">
        <v>0.15409999999999999</v>
      </c>
    </row>
    <row r="13091" spans="1:4" x14ac:dyDescent="0.2">
      <c r="A13091">
        <v>97637</v>
      </c>
    </row>
    <row r="13092" spans="1:4" x14ac:dyDescent="0.2">
      <c r="A13092">
        <v>97637</v>
      </c>
      <c r="B13092" t="s">
        <v>6064</v>
      </c>
      <c r="C13092">
        <v>88316</v>
      </c>
      <c r="D13092">
        <v>9.5200000000000007E-2</v>
      </c>
    </row>
    <row r="13093" spans="1:4" x14ac:dyDescent="0.2">
      <c r="A13093">
        <v>97637</v>
      </c>
      <c r="B13093" t="s">
        <v>6064</v>
      </c>
      <c r="C13093">
        <v>88278</v>
      </c>
      <c r="D13093">
        <v>3.3700000000000001E-2</v>
      </c>
    </row>
    <row r="13094" spans="1:4" x14ac:dyDescent="0.2">
      <c r="A13094">
        <v>104802</v>
      </c>
    </row>
    <row r="13095" spans="1:4" x14ac:dyDescent="0.2">
      <c r="A13095">
        <v>104802</v>
      </c>
      <c r="B13095" t="s">
        <v>6064</v>
      </c>
      <c r="C13095">
        <v>88316</v>
      </c>
      <c r="D13095">
        <v>0.19450000000000001</v>
      </c>
    </row>
    <row r="13096" spans="1:4" x14ac:dyDescent="0.2">
      <c r="A13096">
        <v>104802</v>
      </c>
      <c r="B13096" t="s">
        <v>6064</v>
      </c>
      <c r="C13096">
        <v>88315</v>
      </c>
      <c r="D13096">
        <v>0.19450000000000001</v>
      </c>
    </row>
    <row r="13097" spans="1:4" x14ac:dyDescent="0.2">
      <c r="A13097">
        <v>97647</v>
      </c>
    </row>
    <row r="13098" spans="1:4" x14ac:dyDescent="0.2">
      <c r="A13098">
        <v>97647</v>
      </c>
      <c r="B13098" t="s">
        <v>6064</v>
      </c>
      <c r="C13098">
        <v>88323</v>
      </c>
      <c r="D13098">
        <v>4.0800000000000003E-2</v>
      </c>
    </row>
    <row r="13099" spans="1:4" x14ac:dyDescent="0.2">
      <c r="A13099">
        <v>97647</v>
      </c>
      <c r="B13099" t="s">
        <v>6064</v>
      </c>
      <c r="C13099">
        <v>88316</v>
      </c>
      <c r="D13099">
        <v>0.1153</v>
      </c>
    </row>
    <row r="13100" spans="1:4" x14ac:dyDescent="0.2">
      <c r="A13100">
        <v>97649</v>
      </c>
    </row>
    <row r="13101" spans="1:4" x14ac:dyDescent="0.2">
      <c r="A13101">
        <v>97649</v>
      </c>
      <c r="B13101" t="s">
        <v>6064</v>
      </c>
      <c r="C13101">
        <v>93288</v>
      </c>
      <c r="D13101">
        <v>3.0999999999999999E-3</v>
      </c>
    </row>
    <row r="13102" spans="1:4" x14ac:dyDescent="0.2">
      <c r="A13102">
        <v>97649</v>
      </c>
      <c r="B13102" t="s">
        <v>6064</v>
      </c>
      <c r="C13102">
        <v>93287</v>
      </c>
      <c r="D13102">
        <v>5.9999999999999995E-4</v>
      </c>
    </row>
    <row r="13103" spans="1:4" x14ac:dyDescent="0.2">
      <c r="A13103">
        <v>97649</v>
      </c>
      <c r="B13103" t="s">
        <v>6064</v>
      </c>
      <c r="C13103">
        <v>88323</v>
      </c>
      <c r="D13103">
        <v>4.3200000000000002E-2</v>
      </c>
    </row>
    <row r="13104" spans="1:4" x14ac:dyDescent="0.2">
      <c r="A13104">
        <v>97649</v>
      </c>
      <c r="B13104" t="s">
        <v>6064</v>
      </c>
      <c r="C13104">
        <v>88316</v>
      </c>
      <c r="D13104">
        <v>0.1222</v>
      </c>
    </row>
    <row r="13105" spans="1:4" x14ac:dyDescent="0.2">
      <c r="A13105">
        <v>97652</v>
      </c>
    </row>
    <row r="13106" spans="1:4" x14ac:dyDescent="0.2">
      <c r="A13106">
        <v>97652</v>
      </c>
      <c r="B13106" t="s">
        <v>6064</v>
      </c>
      <c r="C13106">
        <v>88323</v>
      </c>
      <c r="D13106">
        <v>2.1699000000000002</v>
      </c>
    </row>
    <row r="13107" spans="1:4" x14ac:dyDescent="0.2">
      <c r="A13107">
        <v>97652</v>
      </c>
      <c r="B13107" t="s">
        <v>6064</v>
      </c>
      <c r="C13107">
        <v>88316</v>
      </c>
      <c r="D13107">
        <v>6.1356000000000002</v>
      </c>
    </row>
    <row r="13108" spans="1:4" x14ac:dyDescent="0.2">
      <c r="A13108">
        <v>97654</v>
      </c>
    </row>
    <row r="13109" spans="1:4" x14ac:dyDescent="0.2">
      <c r="A13109">
        <v>97654</v>
      </c>
      <c r="B13109" t="s">
        <v>6064</v>
      </c>
      <c r="C13109">
        <v>93288</v>
      </c>
      <c r="D13109">
        <v>0.47599999999999998</v>
      </c>
    </row>
    <row r="13110" spans="1:4" x14ac:dyDescent="0.2">
      <c r="A13110">
        <v>97654</v>
      </c>
      <c r="B13110" t="s">
        <v>6064</v>
      </c>
      <c r="C13110">
        <v>93287</v>
      </c>
      <c r="D13110">
        <v>8.5900000000000004E-2</v>
      </c>
    </row>
    <row r="13111" spans="1:4" x14ac:dyDescent="0.2">
      <c r="A13111">
        <v>97654</v>
      </c>
      <c r="B13111" t="s">
        <v>6064</v>
      </c>
      <c r="C13111">
        <v>88323</v>
      </c>
      <c r="D13111">
        <v>0.71009999999999995</v>
      </c>
    </row>
    <row r="13112" spans="1:4" x14ac:dyDescent="0.2">
      <c r="A13112">
        <v>97654</v>
      </c>
      <c r="B13112" t="s">
        <v>6064</v>
      </c>
      <c r="C13112">
        <v>88316</v>
      </c>
      <c r="D13112">
        <v>2.0078999999999998</v>
      </c>
    </row>
    <row r="13113" spans="1:4" x14ac:dyDescent="0.2">
      <c r="A13113">
        <v>97651</v>
      </c>
    </row>
    <row r="13114" spans="1:4" x14ac:dyDescent="0.2">
      <c r="A13114">
        <v>97651</v>
      </c>
      <c r="B13114" t="s">
        <v>6064</v>
      </c>
      <c r="C13114">
        <v>88323</v>
      </c>
      <c r="D13114">
        <v>0.95720000000000005</v>
      </c>
    </row>
    <row r="13115" spans="1:4" x14ac:dyDescent="0.2">
      <c r="A13115">
        <v>97651</v>
      </c>
      <c r="B13115" t="s">
        <v>6064</v>
      </c>
      <c r="C13115">
        <v>88316</v>
      </c>
      <c r="D13115">
        <v>2.7065999999999999</v>
      </c>
    </row>
    <row r="13116" spans="1:4" x14ac:dyDescent="0.2">
      <c r="A13116">
        <v>97653</v>
      </c>
    </row>
    <row r="13117" spans="1:4" x14ac:dyDescent="0.2">
      <c r="A13117">
        <v>97653</v>
      </c>
      <c r="B13117" t="s">
        <v>6064</v>
      </c>
      <c r="C13117">
        <v>93288</v>
      </c>
      <c r="D13117">
        <v>0.47599999999999998</v>
      </c>
    </row>
    <row r="13118" spans="1:4" x14ac:dyDescent="0.2">
      <c r="A13118">
        <v>97653</v>
      </c>
      <c r="B13118" t="s">
        <v>6064</v>
      </c>
      <c r="C13118">
        <v>93287</v>
      </c>
      <c r="D13118">
        <v>8.5900000000000004E-2</v>
      </c>
    </row>
    <row r="13119" spans="1:4" x14ac:dyDescent="0.2">
      <c r="A13119">
        <v>97653</v>
      </c>
      <c r="B13119" t="s">
        <v>6064</v>
      </c>
      <c r="C13119">
        <v>88323</v>
      </c>
      <c r="D13119">
        <v>0.31319999999999998</v>
      </c>
    </row>
    <row r="13120" spans="1:4" x14ac:dyDescent="0.2">
      <c r="A13120">
        <v>97653</v>
      </c>
      <c r="B13120" t="s">
        <v>6064</v>
      </c>
      <c r="C13120">
        <v>88316</v>
      </c>
      <c r="D13120">
        <v>0.88570000000000004</v>
      </c>
    </row>
    <row r="13121" spans="1:4" x14ac:dyDescent="0.2">
      <c r="A13121">
        <v>97657</v>
      </c>
    </row>
    <row r="13122" spans="1:4" x14ac:dyDescent="0.2">
      <c r="A13122">
        <v>97657</v>
      </c>
      <c r="B13122" t="s">
        <v>6064</v>
      </c>
      <c r="C13122">
        <v>92717</v>
      </c>
      <c r="D13122">
        <v>6.9980000000000002</v>
      </c>
    </row>
    <row r="13123" spans="1:4" x14ac:dyDescent="0.2">
      <c r="A13123">
        <v>97657</v>
      </c>
      <c r="B13123" t="s">
        <v>6064</v>
      </c>
      <c r="C13123">
        <v>92716</v>
      </c>
      <c r="D13123">
        <v>2.867</v>
      </c>
    </row>
    <row r="13124" spans="1:4" x14ac:dyDescent="0.2">
      <c r="A13124">
        <v>97657</v>
      </c>
      <c r="B13124" t="s">
        <v>6064</v>
      </c>
      <c r="C13124">
        <v>88323</v>
      </c>
      <c r="D13124">
        <v>4.1525999999999996</v>
      </c>
    </row>
    <row r="13125" spans="1:4" x14ac:dyDescent="0.2">
      <c r="A13125">
        <v>97657</v>
      </c>
      <c r="B13125" t="s">
        <v>6064</v>
      </c>
      <c r="C13125">
        <v>88316</v>
      </c>
      <c r="D13125">
        <v>11.7423</v>
      </c>
    </row>
    <row r="13126" spans="1:4" x14ac:dyDescent="0.2">
      <c r="A13126">
        <v>97659</v>
      </c>
    </row>
    <row r="13127" spans="1:4" x14ac:dyDescent="0.2">
      <c r="A13127">
        <v>97659</v>
      </c>
      <c r="B13127" t="s">
        <v>6064</v>
      </c>
      <c r="C13127">
        <v>93288</v>
      </c>
      <c r="D13127">
        <v>0.47889999999999999</v>
      </c>
    </row>
    <row r="13128" spans="1:4" x14ac:dyDescent="0.2">
      <c r="A13128">
        <v>97659</v>
      </c>
      <c r="B13128" t="s">
        <v>6064</v>
      </c>
      <c r="C13128">
        <v>93287</v>
      </c>
      <c r="D13128">
        <v>8.6400000000000005E-2</v>
      </c>
    </row>
    <row r="13129" spans="1:4" x14ac:dyDescent="0.2">
      <c r="A13129">
        <v>97659</v>
      </c>
      <c r="B13129" t="s">
        <v>6064</v>
      </c>
      <c r="C13129">
        <v>92717</v>
      </c>
      <c r="D13129">
        <v>1.6062000000000001</v>
      </c>
    </row>
    <row r="13130" spans="1:4" x14ac:dyDescent="0.2">
      <c r="A13130">
        <v>97659</v>
      </c>
      <c r="B13130" t="s">
        <v>6064</v>
      </c>
      <c r="C13130">
        <v>92716</v>
      </c>
      <c r="D13130">
        <v>0.65810000000000002</v>
      </c>
    </row>
    <row r="13131" spans="1:4" x14ac:dyDescent="0.2">
      <c r="A13131">
        <v>97659</v>
      </c>
      <c r="B13131" t="s">
        <v>6064</v>
      </c>
      <c r="C13131">
        <v>88323</v>
      </c>
      <c r="D13131">
        <v>1.3948</v>
      </c>
    </row>
    <row r="13132" spans="1:4" x14ac:dyDescent="0.2">
      <c r="A13132">
        <v>97659</v>
      </c>
      <c r="B13132" t="s">
        <v>6064</v>
      </c>
      <c r="C13132">
        <v>88316</v>
      </c>
      <c r="D13132">
        <v>3.9441999999999999</v>
      </c>
    </row>
    <row r="13133" spans="1:4" x14ac:dyDescent="0.2">
      <c r="A13133">
        <v>97656</v>
      </c>
    </row>
    <row r="13134" spans="1:4" x14ac:dyDescent="0.2">
      <c r="A13134">
        <v>97656</v>
      </c>
      <c r="B13134" t="s">
        <v>6064</v>
      </c>
      <c r="C13134">
        <v>92717</v>
      </c>
      <c r="D13134">
        <v>3.5306999999999999</v>
      </c>
    </row>
    <row r="13135" spans="1:4" x14ac:dyDescent="0.2">
      <c r="A13135">
        <v>97656</v>
      </c>
      <c r="B13135" t="s">
        <v>6064</v>
      </c>
      <c r="C13135">
        <v>92716</v>
      </c>
      <c r="D13135">
        <v>1.4464999999999999</v>
      </c>
    </row>
    <row r="13136" spans="1:4" x14ac:dyDescent="0.2">
      <c r="A13136">
        <v>97656</v>
      </c>
      <c r="B13136" t="s">
        <v>6064</v>
      </c>
      <c r="C13136">
        <v>88323</v>
      </c>
      <c r="D13136">
        <v>2.0951</v>
      </c>
    </row>
    <row r="13137" spans="1:4" x14ac:dyDescent="0.2">
      <c r="A13137">
        <v>97656</v>
      </c>
      <c r="B13137" t="s">
        <v>6064</v>
      </c>
      <c r="C13137">
        <v>88316</v>
      </c>
      <c r="D13137">
        <v>5.9242999999999997</v>
      </c>
    </row>
    <row r="13138" spans="1:4" x14ac:dyDescent="0.2">
      <c r="A13138">
        <v>97658</v>
      </c>
    </row>
    <row r="13139" spans="1:4" x14ac:dyDescent="0.2">
      <c r="A13139">
        <v>97658</v>
      </c>
      <c r="B13139" t="s">
        <v>6064</v>
      </c>
      <c r="C13139">
        <v>93288</v>
      </c>
      <c r="D13139">
        <v>0.47889999999999999</v>
      </c>
    </row>
    <row r="13140" spans="1:4" x14ac:dyDescent="0.2">
      <c r="A13140">
        <v>97658</v>
      </c>
      <c r="B13140" t="s">
        <v>6064</v>
      </c>
      <c r="C13140">
        <v>93287</v>
      </c>
      <c r="D13140">
        <v>8.6400000000000005E-2</v>
      </c>
    </row>
    <row r="13141" spans="1:4" x14ac:dyDescent="0.2">
      <c r="A13141">
        <v>97658</v>
      </c>
      <c r="B13141" t="s">
        <v>6064</v>
      </c>
      <c r="C13141">
        <v>92717</v>
      </c>
      <c r="D13141">
        <v>0.88680000000000003</v>
      </c>
    </row>
    <row r="13142" spans="1:4" x14ac:dyDescent="0.2">
      <c r="A13142">
        <v>97658</v>
      </c>
      <c r="B13142" t="s">
        <v>6064</v>
      </c>
      <c r="C13142">
        <v>92716</v>
      </c>
      <c r="D13142">
        <v>0.36330000000000001</v>
      </c>
    </row>
    <row r="13143" spans="1:4" x14ac:dyDescent="0.2">
      <c r="A13143">
        <v>97658</v>
      </c>
      <c r="B13143" t="s">
        <v>6064</v>
      </c>
      <c r="C13143">
        <v>88323</v>
      </c>
      <c r="D13143">
        <v>0.77010000000000001</v>
      </c>
    </row>
    <row r="13144" spans="1:4" x14ac:dyDescent="0.2">
      <c r="A13144">
        <v>97658</v>
      </c>
      <c r="B13144" t="s">
        <v>6064</v>
      </c>
      <c r="C13144">
        <v>88316</v>
      </c>
      <c r="D13144">
        <v>2.1777000000000002</v>
      </c>
    </row>
    <row r="13145" spans="1:4" x14ac:dyDescent="0.2">
      <c r="A13145">
        <v>97650</v>
      </c>
    </row>
    <row r="13146" spans="1:4" x14ac:dyDescent="0.2">
      <c r="A13146">
        <v>97650</v>
      </c>
      <c r="B13146" t="s">
        <v>6064</v>
      </c>
      <c r="C13146">
        <v>88323</v>
      </c>
      <c r="D13146">
        <v>8.7900000000000006E-2</v>
      </c>
    </row>
    <row r="13147" spans="1:4" x14ac:dyDescent="0.2">
      <c r="A13147">
        <v>97650</v>
      </c>
      <c r="B13147" t="s">
        <v>6064</v>
      </c>
      <c r="C13147">
        <v>88316</v>
      </c>
      <c r="D13147">
        <v>0.2487</v>
      </c>
    </row>
    <row r="13148" spans="1:4" x14ac:dyDescent="0.2">
      <c r="A13148">
        <v>97642</v>
      </c>
    </row>
    <row r="13149" spans="1:4" x14ac:dyDescent="0.2">
      <c r="A13149">
        <v>97642</v>
      </c>
      <c r="B13149" t="s">
        <v>6064</v>
      </c>
      <c r="C13149">
        <v>88316</v>
      </c>
      <c r="D13149">
        <v>9.2700000000000005E-2</v>
      </c>
    </row>
    <row r="13150" spans="1:4" x14ac:dyDescent="0.2">
      <c r="A13150">
        <v>97642</v>
      </c>
      <c r="B13150" t="s">
        <v>6064</v>
      </c>
      <c r="C13150">
        <v>88278</v>
      </c>
      <c r="D13150">
        <v>3.2800000000000003E-2</v>
      </c>
    </row>
    <row r="13151" spans="1:4" x14ac:dyDescent="0.2">
      <c r="A13151">
        <v>97655</v>
      </c>
    </row>
    <row r="13152" spans="1:4" x14ac:dyDescent="0.2">
      <c r="A13152">
        <v>97655</v>
      </c>
      <c r="B13152" t="s">
        <v>6064</v>
      </c>
      <c r="C13152">
        <v>92717</v>
      </c>
      <c r="D13152">
        <v>0.4491</v>
      </c>
    </row>
    <row r="13153" spans="1:4" x14ac:dyDescent="0.2">
      <c r="A13153">
        <v>97655</v>
      </c>
      <c r="B13153" t="s">
        <v>6064</v>
      </c>
      <c r="C13153">
        <v>92716</v>
      </c>
      <c r="D13153">
        <v>0.184</v>
      </c>
    </row>
    <row r="13154" spans="1:4" x14ac:dyDescent="0.2">
      <c r="A13154">
        <v>97655</v>
      </c>
      <c r="B13154" t="s">
        <v>6064</v>
      </c>
      <c r="C13154">
        <v>88323</v>
      </c>
      <c r="D13154">
        <v>0.19989999999999999</v>
      </c>
    </row>
    <row r="13155" spans="1:4" x14ac:dyDescent="0.2">
      <c r="A13155">
        <v>97655</v>
      </c>
      <c r="B13155" t="s">
        <v>6064</v>
      </c>
      <c r="C13155">
        <v>88316</v>
      </c>
      <c r="D13155">
        <v>0.56520000000000004</v>
      </c>
    </row>
    <row r="13156" spans="1:4" x14ac:dyDescent="0.2">
      <c r="A13156">
        <v>97662</v>
      </c>
    </row>
    <row r="13157" spans="1:4" x14ac:dyDescent="0.2">
      <c r="A13157">
        <v>97662</v>
      </c>
      <c r="B13157" t="s">
        <v>6064</v>
      </c>
      <c r="C13157">
        <v>88316</v>
      </c>
      <c r="D13157">
        <v>1.66E-2</v>
      </c>
    </row>
    <row r="13158" spans="1:4" x14ac:dyDescent="0.2">
      <c r="A13158">
        <v>97662</v>
      </c>
      <c r="B13158" t="s">
        <v>6064</v>
      </c>
      <c r="C13158">
        <v>88267</v>
      </c>
      <c r="D13158">
        <v>5.8999999999999999E-3</v>
      </c>
    </row>
    <row r="13159" spans="1:4" x14ac:dyDescent="0.2">
      <c r="A13159">
        <v>97646</v>
      </c>
    </row>
    <row r="13160" spans="1:4" x14ac:dyDescent="0.2">
      <c r="A13160">
        <v>97646</v>
      </c>
      <c r="B13160" t="s">
        <v>6064</v>
      </c>
      <c r="C13160">
        <v>103794</v>
      </c>
      <c r="D13160">
        <v>0.71850000000000003</v>
      </c>
    </row>
    <row r="13161" spans="1:4" x14ac:dyDescent="0.2">
      <c r="A13161">
        <v>97646</v>
      </c>
      <c r="B13161" t="s">
        <v>6064</v>
      </c>
      <c r="C13161">
        <v>103793</v>
      </c>
      <c r="D13161">
        <v>0.12959999999999999</v>
      </c>
    </row>
    <row r="13162" spans="1:4" x14ac:dyDescent="0.2">
      <c r="A13162">
        <v>97646</v>
      </c>
      <c r="B13162" t="s">
        <v>6064</v>
      </c>
      <c r="C13162">
        <v>88325</v>
      </c>
      <c r="D13162">
        <v>0.14080000000000001</v>
      </c>
    </row>
    <row r="13163" spans="1:4" x14ac:dyDescent="0.2">
      <c r="A13163">
        <v>97646</v>
      </c>
      <c r="B13163" t="s">
        <v>6064</v>
      </c>
      <c r="C13163">
        <v>88316</v>
      </c>
      <c r="D13163">
        <v>0.3982</v>
      </c>
    </row>
    <row r="13164" spans="1:4" x14ac:dyDescent="0.2">
      <c r="A13164">
        <v>92712</v>
      </c>
    </row>
    <row r="13165" spans="1:4" x14ac:dyDescent="0.2">
      <c r="A13165">
        <v>92712</v>
      </c>
      <c r="B13165" t="s">
        <v>80</v>
      </c>
      <c r="C13165">
        <v>13761</v>
      </c>
      <c r="D13165">
        <v>6.3999999999999997E-5</v>
      </c>
    </row>
    <row r="13166" spans="1:4" x14ac:dyDescent="0.2">
      <c r="A13166">
        <v>92713</v>
      </c>
    </row>
    <row r="13167" spans="1:4" x14ac:dyDescent="0.2">
      <c r="A13167">
        <v>92713</v>
      </c>
      <c r="B13167" t="s">
        <v>80</v>
      </c>
      <c r="C13167">
        <v>13761</v>
      </c>
      <c r="D13167">
        <v>1.4800000000000001E-5</v>
      </c>
    </row>
    <row r="13168" spans="1:4" x14ac:dyDescent="0.2">
      <c r="A13168">
        <v>92714</v>
      </c>
    </row>
    <row r="13169" spans="1:4" x14ac:dyDescent="0.2">
      <c r="A13169">
        <v>92714</v>
      </c>
      <c r="B13169" t="s">
        <v>80</v>
      </c>
      <c r="C13169">
        <v>13761</v>
      </c>
      <c r="D13169">
        <v>8.0000000000000007E-5</v>
      </c>
    </row>
    <row r="13170" spans="1:4" x14ac:dyDescent="0.2">
      <c r="A13170">
        <v>92715</v>
      </c>
    </row>
    <row r="13171" spans="1:4" x14ac:dyDescent="0.2">
      <c r="A13171">
        <v>92715</v>
      </c>
      <c r="B13171" t="s">
        <v>80</v>
      </c>
      <c r="C13171">
        <v>2</v>
      </c>
      <c r="D13171">
        <v>2.75</v>
      </c>
    </row>
    <row r="13172" spans="1:4" x14ac:dyDescent="0.2">
      <c r="A13172">
        <v>92715</v>
      </c>
      <c r="B13172" t="s">
        <v>80</v>
      </c>
      <c r="C13172">
        <v>1</v>
      </c>
      <c r="D13172">
        <v>0.44051000000000001</v>
      </c>
    </row>
    <row r="13173" spans="1:4" x14ac:dyDescent="0.2">
      <c r="A13173">
        <v>103663</v>
      </c>
    </row>
    <row r="13174" spans="1:4" x14ac:dyDescent="0.2">
      <c r="A13174">
        <v>103663</v>
      </c>
      <c r="B13174" t="s">
        <v>80</v>
      </c>
      <c r="C13174">
        <v>44758</v>
      </c>
      <c r="D13174">
        <v>4.5300000000000003E-5</v>
      </c>
    </row>
    <row r="13175" spans="1:4" x14ac:dyDescent="0.2">
      <c r="A13175">
        <v>103663</v>
      </c>
      <c r="B13175" t="s">
        <v>80</v>
      </c>
      <c r="C13175">
        <v>44056</v>
      </c>
      <c r="D13175">
        <v>3.43E-5</v>
      </c>
    </row>
    <row r="13176" spans="1:4" x14ac:dyDescent="0.2">
      <c r="A13176">
        <v>104390</v>
      </c>
    </row>
    <row r="13177" spans="1:4" x14ac:dyDescent="0.2">
      <c r="A13177">
        <v>104390</v>
      </c>
      <c r="B13177" t="s">
        <v>80</v>
      </c>
      <c r="C13177">
        <v>44758</v>
      </c>
      <c r="D13177">
        <v>7.3000000000000004E-6</v>
      </c>
    </row>
    <row r="13178" spans="1:4" x14ac:dyDescent="0.2">
      <c r="A13178">
        <v>104390</v>
      </c>
      <c r="B13178" t="s">
        <v>80</v>
      </c>
      <c r="C13178">
        <v>44056</v>
      </c>
      <c r="D13178">
        <v>5.6999999999999996E-6</v>
      </c>
    </row>
    <row r="13179" spans="1:4" x14ac:dyDescent="0.2">
      <c r="A13179">
        <v>103664</v>
      </c>
    </row>
    <row r="13180" spans="1:4" x14ac:dyDescent="0.2">
      <c r="A13180">
        <v>103664</v>
      </c>
      <c r="B13180" t="s">
        <v>80</v>
      </c>
      <c r="C13180">
        <v>44758</v>
      </c>
      <c r="D13180">
        <v>1.8099999999999999E-5</v>
      </c>
    </row>
    <row r="13181" spans="1:4" x14ac:dyDescent="0.2">
      <c r="A13181">
        <v>103664</v>
      </c>
      <c r="B13181" t="s">
        <v>80</v>
      </c>
      <c r="C13181">
        <v>44056</v>
      </c>
      <c r="D13181">
        <v>1.4100000000000001E-5</v>
      </c>
    </row>
    <row r="13182" spans="1:4" x14ac:dyDescent="0.2">
      <c r="A13182">
        <v>104451</v>
      </c>
    </row>
    <row r="13183" spans="1:4" x14ac:dyDescent="0.2">
      <c r="A13183">
        <v>104451</v>
      </c>
      <c r="B13183" t="s">
        <v>80</v>
      </c>
      <c r="C13183">
        <v>44758</v>
      </c>
      <c r="D13183">
        <v>5.3300000000000001E-5</v>
      </c>
    </row>
    <row r="13184" spans="1:4" x14ac:dyDescent="0.2">
      <c r="A13184">
        <v>104451</v>
      </c>
      <c r="B13184" t="s">
        <v>80</v>
      </c>
      <c r="C13184">
        <v>44056</v>
      </c>
      <c r="D13184">
        <v>6.4300000000000004E-5</v>
      </c>
    </row>
    <row r="13185" spans="1:4" x14ac:dyDescent="0.2">
      <c r="A13185">
        <v>103666</v>
      </c>
    </row>
    <row r="13186" spans="1:4" x14ac:dyDescent="0.2">
      <c r="A13186">
        <v>103666</v>
      </c>
      <c r="B13186" t="s">
        <v>80</v>
      </c>
      <c r="C13186">
        <v>4221</v>
      </c>
      <c r="D13186">
        <v>22.68</v>
      </c>
    </row>
    <row r="13187" spans="1:4" x14ac:dyDescent="0.2">
      <c r="A13187">
        <v>89212</v>
      </c>
    </row>
    <row r="13188" spans="1:4" x14ac:dyDescent="0.2">
      <c r="A13188">
        <v>89212</v>
      </c>
      <c r="B13188" t="s">
        <v>80</v>
      </c>
      <c r="C13188">
        <v>37597</v>
      </c>
      <c r="D13188">
        <v>4.57E-5</v>
      </c>
    </row>
    <row r="13189" spans="1:4" x14ac:dyDescent="0.2">
      <c r="A13189">
        <v>89213</v>
      </c>
    </row>
    <row r="13190" spans="1:4" x14ac:dyDescent="0.2">
      <c r="A13190">
        <v>89213</v>
      </c>
      <c r="B13190" t="s">
        <v>80</v>
      </c>
      <c r="C13190">
        <v>37597</v>
      </c>
      <c r="D13190">
        <v>1.4100000000000001E-5</v>
      </c>
    </row>
    <row r="13191" spans="1:4" x14ac:dyDescent="0.2">
      <c r="A13191">
        <v>89214</v>
      </c>
    </row>
    <row r="13192" spans="1:4" x14ac:dyDescent="0.2">
      <c r="A13192">
        <v>89214</v>
      </c>
      <c r="B13192" t="s">
        <v>80</v>
      </c>
      <c r="C13192">
        <v>37597</v>
      </c>
      <c r="D13192">
        <v>4.2899999999999999E-5</v>
      </c>
    </row>
    <row r="13193" spans="1:4" x14ac:dyDescent="0.2">
      <c r="A13193">
        <v>89215</v>
      </c>
    </row>
    <row r="13194" spans="1:4" x14ac:dyDescent="0.2">
      <c r="A13194">
        <v>89215</v>
      </c>
      <c r="B13194" t="s">
        <v>80</v>
      </c>
      <c r="C13194">
        <v>4221</v>
      </c>
      <c r="D13194">
        <v>15.52</v>
      </c>
    </row>
    <row r="13195" spans="1:4" x14ac:dyDescent="0.2">
      <c r="A13195">
        <v>87441</v>
      </c>
    </row>
    <row r="13196" spans="1:4" x14ac:dyDescent="0.2">
      <c r="A13196">
        <v>87441</v>
      </c>
      <c r="B13196" t="s">
        <v>80</v>
      </c>
      <c r="C13196">
        <v>10537</v>
      </c>
      <c r="D13196">
        <v>6.3999999999999997E-5</v>
      </c>
    </row>
    <row r="13197" spans="1:4" x14ac:dyDescent="0.2">
      <c r="A13197">
        <v>87442</v>
      </c>
    </row>
    <row r="13198" spans="1:4" x14ac:dyDescent="0.2">
      <c r="A13198">
        <v>87442</v>
      </c>
      <c r="B13198" t="s">
        <v>80</v>
      </c>
      <c r="C13198">
        <v>10537</v>
      </c>
      <c r="D13198">
        <v>1.4800000000000001E-5</v>
      </c>
    </row>
    <row r="13199" spans="1:4" x14ac:dyDescent="0.2">
      <c r="A13199">
        <v>87443</v>
      </c>
    </row>
    <row r="13200" spans="1:4" x14ac:dyDescent="0.2">
      <c r="A13200">
        <v>87443</v>
      </c>
      <c r="B13200" t="s">
        <v>80</v>
      </c>
      <c r="C13200">
        <v>10537</v>
      </c>
      <c r="D13200">
        <v>8.0000000000000007E-5</v>
      </c>
    </row>
    <row r="13201" spans="1:4" x14ac:dyDescent="0.2">
      <c r="A13201">
        <v>87444</v>
      </c>
    </row>
    <row r="13202" spans="1:4" x14ac:dyDescent="0.2">
      <c r="A13202">
        <v>87444</v>
      </c>
      <c r="B13202" t="s">
        <v>80</v>
      </c>
      <c r="C13202">
        <v>4221</v>
      </c>
      <c r="D13202">
        <v>0.7</v>
      </c>
    </row>
    <row r="13203" spans="1:4" x14ac:dyDescent="0.2">
      <c r="A13203">
        <v>93229</v>
      </c>
    </row>
    <row r="13204" spans="1:4" x14ac:dyDescent="0.2">
      <c r="A13204">
        <v>93229</v>
      </c>
      <c r="B13204" t="s">
        <v>80</v>
      </c>
      <c r="C13204">
        <v>13891</v>
      </c>
      <c r="D13204">
        <v>6.3999999999999997E-5</v>
      </c>
    </row>
    <row r="13205" spans="1:4" x14ac:dyDescent="0.2">
      <c r="A13205">
        <v>93230</v>
      </c>
    </row>
    <row r="13206" spans="1:4" x14ac:dyDescent="0.2">
      <c r="A13206">
        <v>93230</v>
      </c>
      <c r="B13206" t="s">
        <v>80</v>
      </c>
      <c r="C13206">
        <v>13891</v>
      </c>
      <c r="D13206">
        <v>1.4800000000000001E-5</v>
      </c>
    </row>
    <row r="13207" spans="1:4" x14ac:dyDescent="0.2">
      <c r="A13207">
        <v>93231</v>
      </c>
    </row>
    <row r="13208" spans="1:4" x14ac:dyDescent="0.2">
      <c r="A13208">
        <v>93231</v>
      </c>
      <c r="B13208" t="s">
        <v>80</v>
      </c>
      <c r="C13208">
        <v>13891</v>
      </c>
      <c r="D13208">
        <v>8.0000000000000007E-5</v>
      </c>
    </row>
    <row r="13209" spans="1:4" x14ac:dyDescent="0.2">
      <c r="A13209">
        <v>93232</v>
      </c>
    </row>
    <row r="13210" spans="1:4" x14ac:dyDescent="0.2">
      <c r="A13210">
        <v>93232</v>
      </c>
      <c r="B13210" t="s">
        <v>80</v>
      </c>
      <c r="C13210">
        <v>4222</v>
      </c>
      <c r="D13210">
        <v>0.77</v>
      </c>
    </row>
    <row r="13211" spans="1:4" x14ac:dyDescent="0.2">
      <c r="A13211">
        <v>102948</v>
      </c>
    </row>
    <row r="13212" spans="1:4" x14ac:dyDescent="0.2">
      <c r="A13212">
        <v>102948</v>
      </c>
      <c r="B13212" t="s">
        <v>80</v>
      </c>
      <c r="C13212">
        <v>44008</v>
      </c>
      <c r="D13212">
        <v>6.3999999999999997E-5</v>
      </c>
    </row>
    <row r="13213" spans="1:4" x14ac:dyDescent="0.2">
      <c r="A13213">
        <v>102949</v>
      </c>
    </row>
    <row r="13214" spans="1:4" x14ac:dyDescent="0.2">
      <c r="A13214">
        <v>102949</v>
      </c>
      <c r="B13214" t="s">
        <v>80</v>
      </c>
      <c r="C13214">
        <v>44008</v>
      </c>
      <c r="D13214">
        <v>1.4800000000000001E-5</v>
      </c>
    </row>
    <row r="13215" spans="1:4" x14ac:dyDescent="0.2">
      <c r="A13215">
        <v>102950</v>
      </c>
    </row>
    <row r="13216" spans="1:4" x14ac:dyDescent="0.2">
      <c r="A13216">
        <v>102950</v>
      </c>
      <c r="B13216" t="s">
        <v>80</v>
      </c>
      <c r="C13216">
        <v>44008</v>
      </c>
      <c r="D13216">
        <v>6.9999999999999994E-5</v>
      </c>
    </row>
    <row r="13217" spans="1:4" x14ac:dyDescent="0.2">
      <c r="A13217">
        <v>102951</v>
      </c>
    </row>
    <row r="13218" spans="1:4" x14ac:dyDescent="0.2">
      <c r="A13218">
        <v>102951</v>
      </c>
      <c r="B13218" t="s">
        <v>80</v>
      </c>
      <c r="C13218">
        <v>2705</v>
      </c>
      <c r="D13218">
        <v>0.63</v>
      </c>
    </row>
    <row r="13219" spans="1:4" x14ac:dyDescent="0.2">
      <c r="A13219">
        <v>88826</v>
      </c>
    </row>
    <row r="13220" spans="1:4" x14ac:dyDescent="0.2">
      <c r="A13220">
        <v>88826</v>
      </c>
      <c r="B13220" t="s">
        <v>80</v>
      </c>
      <c r="C13220">
        <v>10535</v>
      </c>
      <c r="D13220">
        <v>6.3999999999999997E-5</v>
      </c>
    </row>
    <row r="13221" spans="1:4" x14ac:dyDescent="0.2">
      <c r="A13221">
        <v>88827</v>
      </c>
    </row>
    <row r="13222" spans="1:4" x14ac:dyDescent="0.2">
      <c r="A13222">
        <v>88827</v>
      </c>
      <c r="B13222" t="s">
        <v>80</v>
      </c>
      <c r="C13222">
        <v>10535</v>
      </c>
      <c r="D13222">
        <v>1.4800000000000001E-5</v>
      </c>
    </row>
    <row r="13223" spans="1:4" x14ac:dyDescent="0.2">
      <c r="A13223">
        <v>88828</v>
      </c>
    </row>
    <row r="13224" spans="1:4" x14ac:dyDescent="0.2">
      <c r="A13224">
        <v>88828</v>
      </c>
      <c r="B13224" t="s">
        <v>80</v>
      </c>
      <c r="C13224">
        <v>10535</v>
      </c>
      <c r="D13224">
        <v>6.9999999999999994E-5</v>
      </c>
    </row>
    <row r="13225" spans="1:4" x14ac:dyDescent="0.2">
      <c r="A13225">
        <v>88829</v>
      </c>
    </row>
    <row r="13226" spans="1:4" x14ac:dyDescent="0.2">
      <c r="A13226">
        <v>88829</v>
      </c>
      <c r="B13226" t="s">
        <v>80</v>
      </c>
      <c r="C13226">
        <v>2705</v>
      </c>
      <c r="D13226">
        <v>1.25</v>
      </c>
    </row>
    <row r="13227" spans="1:4" x14ac:dyDescent="0.2">
      <c r="A13227">
        <v>89221</v>
      </c>
    </row>
    <row r="13228" spans="1:4" x14ac:dyDescent="0.2">
      <c r="A13228">
        <v>89221</v>
      </c>
      <c r="B13228" t="s">
        <v>80</v>
      </c>
      <c r="C13228">
        <v>36397</v>
      </c>
      <c r="D13228">
        <v>6.3999999999999997E-5</v>
      </c>
    </row>
    <row r="13229" spans="1:4" x14ac:dyDescent="0.2">
      <c r="A13229">
        <v>89222</v>
      </c>
    </row>
    <row r="13230" spans="1:4" x14ac:dyDescent="0.2">
      <c r="A13230">
        <v>89222</v>
      </c>
      <c r="B13230" t="s">
        <v>80</v>
      </c>
      <c r="C13230">
        <v>36397</v>
      </c>
      <c r="D13230">
        <v>1.4800000000000001E-5</v>
      </c>
    </row>
    <row r="13231" spans="1:4" x14ac:dyDescent="0.2">
      <c r="A13231">
        <v>89223</v>
      </c>
    </row>
    <row r="13232" spans="1:4" x14ac:dyDescent="0.2">
      <c r="A13232">
        <v>89223</v>
      </c>
      <c r="B13232" t="s">
        <v>80</v>
      </c>
      <c r="C13232">
        <v>36397</v>
      </c>
      <c r="D13232">
        <v>6.9999999999999994E-5</v>
      </c>
    </row>
    <row r="13233" spans="1:4" x14ac:dyDescent="0.2">
      <c r="A13233">
        <v>89224</v>
      </c>
    </row>
    <row r="13234" spans="1:4" x14ac:dyDescent="0.2">
      <c r="A13234">
        <v>89224</v>
      </c>
      <c r="B13234" t="s">
        <v>80</v>
      </c>
      <c r="C13234">
        <v>2705</v>
      </c>
      <c r="D13234">
        <v>2.5</v>
      </c>
    </row>
    <row r="13235" spans="1:4" x14ac:dyDescent="0.2">
      <c r="A13235">
        <v>89274</v>
      </c>
    </row>
    <row r="13236" spans="1:4" x14ac:dyDescent="0.2">
      <c r="A13236">
        <v>89274</v>
      </c>
      <c r="B13236" t="s">
        <v>80</v>
      </c>
      <c r="C13236">
        <v>36398</v>
      </c>
      <c r="D13236">
        <v>6.3999999999999997E-5</v>
      </c>
    </row>
    <row r="13237" spans="1:4" x14ac:dyDescent="0.2">
      <c r="A13237">
        <v>89275</v>
      </c>
    </row>
    <row r="13238" spans="1:4" x14ac:dyDescent="0.2">
      <c r="A13238">
        <v>89275</v>
      </c>
      <c r="B13238" t="s">
        <v>80</v>
      </c>
      <c r="C13238">
        <v>36398</v>
      </c>
      <c r="D13238">
        <v>1.4800000000000001E-5</v>
      </c>
    </row>
    <row r="13239" spans="1:4" x14ac:dyDescent="0.2">
      <c r="A13239">
        <v>89276</v>
      </c>
    </row>
    <row r="13240" spans="1:4" x14ac:dyDescent="0.2">
      <c r="A13240">
        <v>89276</v>
      </c>
      <c r="B13240" t="s">
        <v>80</v>
      </c>
      <c r="C13240">
        <v>36398</v>
      </c>
      <c r="D13240">
        <v>8.0000000000000007E-5</v>
      </c>
    </row>
    <row r="13241" spans="1:4" x14ac:dyDescent="0.2">
      <c r="A13241">
        <v>89277</v>
      </c>
    </row>
    <row r="13242" spans="1:4" x14ac:dyDescent="0.2">
      <c r="A13242">
        <v>89277</v>
      </c>
      <c r="B13242" t="s">
        <v>80</v>
      </c>
      <c r="C13242">
        <v>4221</v>
      </c>
      <c r="D13242">
        <v>1.4</v>
      </c>
    </row>
    <row r="13243" spans="1:4" x14ac:dyDescent="0.2">
      <c r="A13243">
        <v>90646</v>
      </c>
    </row>
    <row r="13244" spans="1:4" x14ac:dyDescent="0.2">
      <c r="A13244">
        <v>90646</v>
      </c>
      <c r="B13244" t="s">
        <v>80</v>
      </c>
      <c r="C13244">
        <v>39925</v>
      </c>
      <c r="D13244">
        <v>6.3999999999999997E-5</v>
      </c>
    </row>
    <row r="13245" spans="1:4" x14ac:dyDescent="0.2">
      <c r="A13245">
        <v>90647</v>
      </c>
    </row>
    <row r="13246" spans="1:4" x14ac:dyDescent="0.2">
      <c r="A13246">
        <v>90647</v>
      </c>
      <c r="B13246" t="s">
        <v>80</v>
      </c>
      <c r="C13246">
        <v>39925</v>
      </c>
      <c r="D13246">
        <v>1.4800000000000001E-5</v>
      </c>
    </row>
    <row r="13247" spans="1:4" x14ac:dyDescent="0.2">
      <c r="A13247">
        <v>90648</v>
      </c>
    </row>
    <row r="13248" spans="1:4" x14ac:dyDescent="0.2">
      <c r="A13248">
        <v>90648</v>
      </c>
      <c r="B13248" t="s">
        <v>80</v>
      </c>
      <c r="C13248">
        <v>39925</v>
      </c>
      <c r="D13248">
        <v>6.9999999999999994E-5</v>
      </c>
    </row>
    <row r="13249" spans="1:4" x14ac:dyDescent="0.2">
      <c r="A13249">
        <v>90649</v>
      </c>
    </row>
    <row r="13250" spans="1:4" x14ac:dyDescent="0.2">
      <c r="A13250">
        <v>90649</v>
      </c>
      <c r="B13250" t="s">
        <v>80</v>
      </c>
      <c r="C13250">
        <v>14250</v>
      </c>
      <c r="D13250">
        <v>9.51</v>
      </c>
    </row>
    <row r="13251" spans="1:4" x14ac:dyDescent="0.2">
      <c r="A13251">
        <v>90652</v>
      </c>
    </row>
    <row r="13252" spans="1:4" x14ac:dyDescent="0.2">
      <c r="A13252">
        <v>90652</v>
      </c>
      <c r="B13252" t="s">
        <v>80</v>
      </c>
      <c r="C13252">
        <v>39008</v>
      </c>
      <c r="D13252">
        <v>6.3999999999999997E-5</v>
      </c>
    </row>
    <row r="13253" spans="1:4" x14ac:dyDescent="0.2">
      <c r="A13253">
        <v>90653</v>
      </c>
    </row>
    <row r="13254" spans="1:4" x14ac:dyDescent="0.2">
      <c r="A13254">
        <v>90653</v>
      </c>
      <c r="B13254" t="s">
        <v>80</v>
      </c>
      <c r="C13254">
        <v>39008</v>
      </c>
      <c r="D13254">
        <v>1.4800000000000001E-5</v>
      </c>
    </row>
    <row r="13255" spans="1:4" x14ac:dyDescent="0.2">
      <c r="A13255">
        <v>90654</v>
      </c>
    </row>
    <row r="13256" spans="1:4" x14ac:dyDescent="0.2">
      <c r="A13256">
        <v>90654</v>
      </c>
      <c r="B13256" t="s">
        <v>80</v>
      </c>
      <c r="C13256">
        <v>39008</v>
      </c>
      <c r="D13256">
        <v>6.9999999999999994E-5</v>
      </c>
    </row>
    <row r="13257" spans="1:4" x14ac:dyDescent="0.2">
      <c r="A13257">
        <v>90655</v>
      </c>
    </row>
    <row r="13258" spans="1:4" x14ac:dyDescent="0.2">
      <c r="A13258">
        <v>90655</v>
      </c>
      <c r="B13258" t="s">
        <v>80</v>
      </c>
      <c r="C13258">
        <v>14250</v>
      </c>
      <c r="D13258">
        <v>6.26</v>
      </c>
    </row>
    <row r="13259" spans="1:4" x14ac:dyDescent="0.2">
      <c r="A13259">
        <v>90658</v>
      </c>
    </row>
    <row r="13260" spans="1:4" x14ac:dyDescent="0.2">
      <c r="A13260">
        <v>90658</v>
      </c>
      <c r="B13260" t="s">
        <v>80</v>
      </c>
      <c r="C13260">
        <v>39009</v>
      </c>
      <c r="D13260">
        <v>6.3999999999999997E-5</v>
      </c>
    </row>
    <row r="13261" spans="1:4" x14ac:dyDescent="0.2">
      <c r="A13261">
        <v>90659</v>
      </c>
    </row>
    <row r="13262" spans="1:4" x14ac:dyDescent="0.2">
      <c r="A13262">
        <v>90659</v>
      </c>
      <c r="B13262" t="s">
        <v>80</v>
      </c>
      <c r="C13262">
        <v>39009</v>
      </c>
      <c r="D13262">
        <v>1.4800000000000001E-5</v>
      </c>
    </row>
    <row r="13263" spans="1:4" x14ac:dyDescent="0.2">
      <c r="A13263">
        <v>90660</v>
      </c>
    </row>
    <row r="13264" spans="1:4" x14ac:dyDescent="0.2">
      <c r="A13264">
        <v>90660</v>
      </c>
      <c r="B13264" t="s">
        <v>80</v>
      </c>
      <c r="C13264">
        <v>39009</v>
      </c>
      <c r="D13264">
        <v>6.9999999999999994E-5</v>
      </c>
    </row>
    <row r="13265" spans="1:4" x14ac:dyDescent="0.2">
      <c r="A13265">
        <v>90661</v>
      </c>
    </row>
    <row r="13266" spans="1:4" x14ac:dyDescent="0.2">
      <c r="A13266">
        <v>90661</v>
      </c>
      <c r="B13266" t="s">
        <v>80</v>
      </c>
      <c r="C13266">
        <v>14250</v>
      </c>
      <c r="D13266">
        <v>6.26</v>
      </c>
    </row>
    <row r="13267" spans="1:4" x14ac:dyDescent="0.2">
      <c r="A13267">
        <v>89019</v>
      </c>
    </row>
    <row r="13268" spans="1:4" x14ac:dyDescent="0.2">
      <c r="A13268">
        <v>89019</v>
      </c>
      <c r="B13268" t="s">
        <v>80</v>
      </c>
      <c r="C13268">
        <v>751</v>
      </c>
      <c r="D13268">
        <v>6.3999999999999997E-5</v>
      </c>
    </row>
    <row r="13269" spans="1:4" x14ac:dyDescent="0.2">
      <c r="A13269">
        <v>89020</v>
      </c>
    </row>
    <row r="13270" spans="1:4" x14ac:dyDescent="0.2">
      <c r="A13270">
        <v>89020</v>
      </c>
      <c r="B13270" t="s">
        <v>80</v>
      </c>
      <c r="C13270">
        <v>751</v>
      </c>
      <c r="D13270">
        <v>1.4800000000000001E-5</v>
      </c>
    </row>
    <row r="13271" spans="1:4" x14ac:dyDescent="0.2">
      <c r="A13271">
        <v>5800</v>
      </c>
    </row>
    <row r="13272" spans="1:4" x14ac:dyDescent="0.2">
      <c r="A13272">
        <v>5800</v>
      </c>
      <c r="B13272" t="s">
        <v>80</v>
      </c>
      <c r="C13272">
        <v>751</v>
      </c>
      <c r="D13272">
        <v>6.9999999999999994E-5</v>
      </c>
    </row>
    <row r="13273" spans="1:4" x14ac:dyDescent="0.2">
      <c r="A13273">
        <v>53866</v>
      </c>
    </row>
    <row r="13274" spans="1:4" x14ac:dyDescent="0.2">
      <c r="A13274">
        <v>53866</v>
      </c>
      <c r="B13274" t="s">
        <v>80</v>
      </c>
      <c r="C13274">
        <v>14250</v>
      </c>
      <c r="D13274">
        <v>1.88</v>
      </c>
    </row>
    <row r="13275" spans="1:4" x14ac:dyDescent="0.2">
      <c r="A13275">
        <v>90639</v>
      </c>
    </row>
    <row r="13276" spans="1:4" x14ac:dyDescent="0.2">
      <c r="A13276">
        <v>90639</v>
      </c>
      <c r="B13276" t="s">
        <v>80</v>
      </c>
      <c r="C13276">
        <v>39917</v>
      </c>
      <c r="D13276">
        <v>6.3999999999999997E-5</v>
      </c>
    </row>
    <row r="13277" spans="1:4" x14ac:dyDescent="0.2">
      <c r="A13277">
        <v>90640</v>
      </c>
    </row>
    <row r="13278" spans="1:4" x14ac:dyDescent="0.2">
      <c r="A13278">
        <v>90640</v>
      </c>
      <c r="B13278" t="s">
        <v>80</v>
      </c>
      <c r="C13278">
        <v>39917</v>
      </c>
      <c r="D13278">
        <v>1.4800000000000001E-5</v>
      </c>
    </row>
    <row r="13279" spans="1:4" x14ac:dyDescent="0.2">
      <c r="A13279">
        <v>90641</v>
      </c>
    </row>
    <row r="13280" spans="1:4" x14ac:dyDescent="0.2">
      <c r="A13280">
        <v>90641</v>
      </c>
      <c r="B13280" t="s">
        <v>80</v>
      </c>
      <c r="C13280">
        <v>39917</v>
      </c>
      <c r="D13280">
        <v>6.9999999999999994E-5</v>
      </c>
    </row>
    <row r="13281" spans="1:4" x14ac:dyDescent="0.2">
      <c r="A13281">
        <v>90642</v>
      </c>
    </row>
    <row r="13282" spans="1:4" x14ac:dyDescent="0.2">
      <c r="A13282">
        <v>90642</v>
      </c>
      <c r="B13282" t="s">
        <v>80</v>
      </c>
      <c r="C13282">
        <v>4221</v>
      </c>
      <c r="D13282">
        <v>2.1</v>
      </c>
    </row>
    <row r="13283" spans="1:4" x14ac:dyDescent="0.2">
      <c r="A13283">
        <v>102806</v>
      </c>
    </row>
    <row r="13284" spans="1:4" x14ac:dyDescent="0.2">
      <c r="A13284">
        <v>102806</v>
      </c>
      <c r="B13284" t="s">
        <v>80</v>
      </c>
      <c r="C13284">
        <v>43998</v>
      </c>
      <c r="D13284">
        <v>5.1400000000000003E-5</v>
      </c>
    </row>
    <row r="13285" spans="1:4" x14ac:dyDescent="0.2">
      <c r="A13285">
        <v>102807</v>
      </c>
    </row>
    <row r="13286" spans="1:4" x14ac:dyDescent="0.2">
      <c r="A13286">
        <v>102807</v>
      </c>
      <c r="B13286" t="s">
        <v>80</v>
      </c>
      <c r="C13286">
        <v>43998</v>
      </c>
      <c r="D13286">
        <v>1.4100000000000001E-5</v>
      </c>
    </row>
    <row r="13287" spans="1:4" x14ac:dyDescent="0.2">
      <c r="A13287">
        <v>102808</v>
      </c>
    </row>
    <row r="13288" spans="1:4" x14ac:dyDescent="0.2">
      <c r="A13288">
        <v>102808</v>
      </c>
      <c r="B13288" t="s">
        <v>80</v>
      </c>
      <c r="C13288">
        <v>43998</v>
      </c>
      <c r="D13288">
        <v>2.1399999999999998E-5</v>
      </c>
    </row>
    <row r="13289" spans="1:4" x14ac:dyDescent="0.2">
      <c r="A13289">
        <v>102809</v>
      </c>
    </row>
    <row r="13290" spans="1:4" x14ac:dyDescent="0.2">
      <c r="A13290">
        <v>102809</v>
      </c>
      <c r="B13290" t="s">
        <v>80</v>
      </c>
      <c r="C13290">
        <v>4226</v>
      </c>
      <c r="D13290">
        <v>2.1252900000000001</v>
      </c>
    </row>
    <row r="13291" spans="1:4" x14ac:dyDescent="0.2">
      <c r="A13291">
        <v>92140</v>
      </c>
    </row>
    <row r="13292" spans="1:4" x14ac:dyDescent="0.2">
      <c r="A13292">
        <v>92140</v>
      </c>
      <c r="B13292" t="s">
        <v>80</v>
      </c>
      <c r="C13292">
        <v>13617</v>
      </c>
      <c r="D13292">
        <v>4.8000000000000001E-5</v>
      </c>
    </row>
    <row r="13293" spans="1:4" x14ac:dyDescent="0.2">
      <c r="A13293">
        <v>92142</v>
      </c>
    </row>
    <row r="13294" spans="1:4" x14ac:dyDescent="0.2">
      <c r="A13294">
        <v>92142</v>
      </c>
      <c r="B13294" t="s">
        <v>80</v>
      </c>
      <c r="C13294">
        <v>13617</v>
      </c>
      <c r="D13294">
        <v>6.0000000000000002E-6</v>
      </c>
    </row>
    <row r="13295" spans="1:4" x14ac:dyDescent="0.2">
      <c r="A13295">
        <v>92141</v>
      </c>
    </row>
    <row r="13296" spans="1:4" x14ac:dyDescent="0.2">
      <c r="A13296">
        <v>92141</v>
      </c>
      <c r="B13296" t="s">
        <v>80</v>
      </c>
      <c r="C13296">
        <v>13617</v>
      </c>
      <c r="D13296">
        <v>1.4800000000000001E-5</v>
      </c>
    </row>
    <row r="13297" spans="1:4" x14ac:dyDescent="0.2">
      <c r="A13297">
        <v>92143</v>
      </c>
    </row>
    <row r="13298" spans="1:4" x14ac:dyDescent="0.2">
      <c r="A13298">
        <v>92143</v>
      </c>
      <c r="B13298" t="s">
        <v>80</v>
      </c>
      <c r="C13298">
        <v>13617</v>
      </c>
      <c r="D13298">
        <v>6.0000000000000002E-5</v>
      </c>
    </row>
    <row r="13299" spans="1:4" x14ac:dyDescent="0.2">
      <c r="A13299">
        <v>92144</v>
      </c>
    </row>
    <row r="13300" spans="1:4" x14ac:dyDescent="0.2">
      <c r="A13300">
        <v>92144</v>
      </c>
      <c r="B13300" t="s">
        <v>80</v>
      </c>
      <c r="C13300">
        <v>4222</v>
      </c>
      <c r="D13300">
        <v>6.69</v>
      </c>
    </row>
    <row r="13301" spans="1:4" x14ac:dyDescent="0.2">
      <c r="A13301">
        <v>92133</v>
      </c>
    </row>
    <row r="13302" spans="1:4" x14ac:dyDescent="0.2">
      <c r="A13302">
        <v>92133</v>
      </c>
      <c r="B13302" t="s">
        <v>80</v>
      </c>
      <c r="C13302">
        <v>1159</v>
      </c>
      <c r="D13302">
        <v>4.8000000000000001E-5</v>
      </c>
    </row>
    <row r="13303" spans="1:4" x14ac:dyDescent="0.2">
      <c r="A13303">
        <v>92135</v>
      </c>
    </row>
    <row r="13304" spans="1:4" x14ac:dyDescent="0.2">
      <c r="A13304">
        <v>92135</v>
      </c>
      <c r="B13304" t="s">
        <v>80</v>
      </c>
      <c r="C13304">
        <v>1159</v>
      </c>
      <c r="D13304">
        <v>6.0000000000000002E-6</v>
      </c>
    </row>
    <row r="13305" spans="1:4" x14ac:dyDescent="0.2">
      <c r="A13305">
        <v>92134</v>
      </c>
    </row>
    <row r="13306" spans="1:4" x14ac:dyDescent="0.2">
      <c r="A13306">
        <v>92134</v>
      </c>
      <c r="B13306" t="s">
        <v>80</v>
      </c>
      <c r="C13306">
        <v>1159</v>
      </c>
      <c r="D13306">
        <v>1.4800000000000001E-5</v>
      </c>
    </row>
    <row r="13307" spans="1:4" x14ac:dyDescent="0.2">
      <c r="A13307">
        <v>92136</v>
      </c>
    </row>
    <row r="13308" spans="1:4" x14ac:dyDescent="0.2">
      <c r="A13308">
        <v>92136</v>
      </c>
      <c r="B13308" t="s">
        <v>80</v>
      </c>
      <c r="C13308">
        <v>1159</v>
      </c>
      <c r="D13308">
        <v>6.0000000000000002E-5</v>
      </c>
    </row>
    <row r="13309" spans="1:4" x14ac:dyDescent="0.2">
      <c r="A13309">
        <v>92137</v>
      </c>
    </row>
    <row r="13310" spans="1:4" x14ac:dyDescent="0.2">
      <c r="A13310">
        <v>92137</v>
      </c>
      <c r="B13310" t="s">
        <v>80</v>
      </c>
      <c r="C13310">
        <v>4221</v>
      </c>
      <c r="D13310">
        <v>5.89</v>
      </c>
    </row>
    <row r="13311" spans="1:4" x14ac:dyDescent="0.2">
      <c r="A13311">
        <v>91380</v>
      </c>
    </row>
    <row r="13312" spans="1:4" x14ac:dyDescent="0.2">
      <c r="A13312">
        <v>91380</v>
      </c>
      <c r="B13312" t="s">
        <v>80</v>
      </c>
      <c r="C13312">
        <v>37758</v>
      </c>
      <c r="D13312">
        <v>3.4199999999999998E-5</v>
      </c>
    </row>
    <row r="13313" spans="1:4" x14ac:dyDescent="0.2">
      <c r="A13313">
        <v>91380</v>
      </c>
      <c r="B13313" t="s">
        <v>80</v>
      </c>
      <c r="C13313">
        <v>37734</v>
      </c>
      <c r="D13313">
        <v>6.0300000000000002E-5</v>
      </c>
    </row>
    <row r="13314" spans="1:4" x14ac:dyDescent="0.2">
      <c r="A13314">
        <v>91382</v>
      </c>
    </row>
    <row r="13315" spans="1:4" x14ac:dyDescent="0.2">
      <c r="A13315">
        <v>91382</v>
      </c>
      <c r="B13315" t="s">
        <v>80</v>
      </c>
      <c r="C13315">
        <v>37758</v>
      </c>
      <c r="D13315">
        <v>5.6999999999999996E-6</v>
      </c>
    </row>
    <row r="13316" spans="1:4" x14ac:dyDescent="0.2">
      <c r="A13316">
        <v>91382</v>
      </c>
      <c r="B13316" t="s">
        <v>80</v>
      </c>
      <c r="C13316">
        <v>37734</v>
      </c>
      <c r="D13316">
        <v>5.9000000000000003E-6</v>
      </c>
    </row>
    <row r="13317" spans="1:4" x14ac:dyDescent="0.2">
      <c r="A13317">
        <v>91381</v>
      </c>
    </row>
    <row r="13318" spans="1:4" x14ac:dyDescent="0.2">
      <c r="A13318">
        <v>91381</v>
      </c>
      <c r="B13318" t="s">
        <v>80</v>
      </c>
      <c r="C13318">
        <v>37758</v>
      </c>
      <c r="D13318">
        <v>1.4100000000000001E-5</v>
      </c>
    </row>
    <row r="13319" spans="1:4" x14ac:dyDescent="0.2">
      <c r="A13319">
        <v>91381</v>
      </c>
      <c r="B13319" t="s">
        <v>80</v>
      </c>
      <c r="C13319">
        <v>37734</v>
      </c>
      <c r="D13319">
        <v>1.4600000000000001E-5</v>
      </c>
    </row>
    <row r="13320" spans="1:4" x14ac:dyDescent="0.2">
      <c r="A13320">
        <v>91383</v>
      </c>
    </row>
    <row r="13321" spans="1:4" x14ac:dyDescent="0.2">
      <c r="A13321">
        <v>91383</v>
      </c>
      <c r="B13321" t="s">
        <v>80</v>
      </c>
      <c r="C13321">
        <v>37758</v>
      </c>
      <c r="D13321">
        <v>6.4200000000000002E-5</v>
      </c>
    </row>
    <row r="13322" spans="1:4" x14ac:dyDescent="0.2">
      <c r="A13322">
        <v>91383</v>
      </c>
      <c r="B13322" t="s">
        <v>80</v>
      </c>
      <c r="C13322">
        <v>37734</v>
      </c>
      <c r="D13322">
        <v>8.4900000000000004E-5</v>
      </c>
    </row>
    <row r="13323" spans="1:4" x14ac:dyDescent="0.2">
      <c r="A13323">
        <v>91384</v>
      </c>
    </row>
    <row r="13324" spans="1:4" x14ac:dyDescent="0.2">
      <c r="A13324">
        <v>91384</v>
      </c>
      <c r="B13324" t="s">
        <v>80</v>
      </c>
      <c r="C13324">
        <v>4221</v>
      </c>
      <c r="D13324">
        <v>23.7</v>
      </c>
    </row>
    <row r="13325" spans="1:4" x14ac:dyDescent="0.2">
      <c r="A13325">
        <v>96030</v>
      </c>
    </row>
    <row r="13326" spans="1:4" x14ac:dyDescent="0.2">
      <c r="A13326">
        <v>96030</v>
      </c>
      <c r="B13326" t="s">
        <v>80</v>
      </c>
      <c r="C13326">
        <v>37758</v>
      </c>
      <c r="D13326">
        <v>3.4199999999999998E-5</v>
      </c>
    </row>
    <row r="13327" spans="1:4" x14ac:dyDescent="0.2">
      <c r="A13327">
        <v>96030</v>
      </c>
      <c r="B13327" t="s">
        <v>80</v>
      </c>
      <c r="C13327">
        <v>37734</v>
      </c>
      <c r="D13327">
        <v>6.0300000000000002E-5</v>
      </c>
    </row>
    <row r="13328" spans="1:4" x14ac:dyDescent="0.2">
      <c r="A13328">
        <v>96030</v>
      </c>
      <c r="B13328" t="s">
        <v>80</v>
      </c>
      <c r="C13328">
        <v>2401</v>
      </c>
      <c r="D13328">
        <v>7.2000000000000002E-5</v>
      </c>
    </row>
    <row r="13329" spans="1:4" x14ac:dyDescent="0.2">
      <c r="A13329">
        <v>96032</v>
      </c>
    </row>
    <row r="13330" spans="1:4" x14ac:dyDescent="0.2">
      <c r="A13330">
        <v>96032</v>
      </c>
      <c r="B13330" t="s">
        <v>80</v>
      </c>
      <c r="C13330">
        <v>37758</v>
      </c>
      <c r="D13330">
        <v>5.6999999999999996E-6</v>
      </c>
    </row>
    <row r="13331" spans="1:4" x14ac:dyDescent="0.2">
      <c r="A13331">
        <v>96032</v>
      </c>
      <c r="B13331" t="s">
        <v>80</v>
      </c>
      <c r="C13331">
        <v>37734</v>
      </c>
      <c r="D13331">
        <v>5.9000000000000003E-6</v>
      </c>
    </row>
    <row r="13332" spans="1:4" x14ac:dyDescent="0.2">
      <c r="A13332">
        <v>96032</v>
      </c>
      <c r="B13332" t="s">
        <v>80</v>
      </c>
      <c r="C13332">
        <v>2401</v>
      </c>
      <c r="D13332">
        <v>5.6999999999999996E-6</v>
      </c>
    </row>
    <row r="13333" spans="1:4" x14ac:dyDescent="0.2">
      <c r="A13333">
        <v>96031</v>
      </c>
    </row>
    <row r="13334" spans="1:4" x14ac:dyDescent="0.2">
      <c r="A13334">
        <v>96031</v>
      </c>
      <c r="B13334" t="s">
        <v>80</v>
      </c>
      <c r="C13334">
        <v>37758</v>
      </c>
      <c r="D13334">
        <v>1.4100000000000001E-5</v>
      </c>
    </row>
    <row r="13335" spans="1:4" x14ac:dyDescent="0.2">
      <c r="A13335">
        <v>96031</v>
      </c>
      <c r="B13335" t="s">
        <v>80</v>
      </c>
      <c r="C13335">
        <v>37734</v>
      </c>
      <c r="D13335">
        <v>1.4600000000000001E-5</v>
      </c>
    </row>
    <row r="13336" spans="1:4" x14ac:dyDescent="0.2">
      <c r="A13336">
        <v>96031</v>
      </c>
      <c r="B13336" t="s">
        <v>80</v>
      </c>
      <c r="C13336">
        <v>2401</v>
      </c>
      <c r="D13336">
        <v>1.4800000000000001E-5</v>
      </c>
    </row>
    <row r="13337" spans="1:4" x14ac:dyDescent="0.2">
      <c r="A13337">
        <v>96033</v>
      </c>
    </row>
    <row r="13338" spans="1:4" x14ac:dyDescent="0.2">
      <c r="A13338">
        <v>96033</v>
      </c>
      <c r="B13338" t="s">
        <v>80</v>
      </c>
      <c r="C13338">
        <v>37758</v>
      </c>
      <c r="D13338">
        <v>6.4200000000000002E-5</v>
      </c>
    </row>
    <row r="13339" spans="1:4" x14ac:dyDescent="0.2">
      <c r="A13339">
        <v>96033</v>
      </c>
      <c r="B13339" t="s">
        <v>80</v>
      </c>
      <c r="C13339">
        <v>37734</v>
      </c>
      <c r="D13339">
        <v>8.4900000000000004E-5</v>
      </c>
    </row>
    <row r="13340" spans="1:4" x14ac:dyDescent="0.2">
      <c r="A13340">
        <v>96033</v>
      </c>
      <c r="B13340" t="s">
        <v>80</v>
      </c>
      <c r="C13340">
        <v>2401</v>
      </c>
      <c r="D13340">
        <v>6.0000000000000002E-5</v>
      </c>
    </row>
    <row r="13341" spans="1:4" x14ac:dyDescent="0.2">
      <c r="A13341">
        <v>96034</v>
      </c>
    </row>
    <row r="13342" spans="1:4" x14ac:dyDescent="0.2">
      <c r="A13342">
        <v>96034</v>
      </c>
      <c r="B13342" t="s">
        <v>80</v>
      </c>
      <c r="C13342">
        <v>4221</v>
      </c>
      <c r="D13342">
        <v>23.7</v>
      </c>
    </row>
    <row r="13343" spans="1:4" x14ac:dyDescent="0.2">
      <c r="A13343">
        <v>89870</v>
      </c>
    </row>
    <row r="13344" spans="1:4" x14ac:dyDescent="0.2">
      <c r="A13344">
        <v>89870</v>
      </c>
      <c r="B13344" t="s">
        <v>80</v>
      </c>
      <c r="C13344">
        <v>37762</v>
      </c>
      <c r="D13344">
        <v>3.4199999999999998E-5</v>
      </c>
    </row>
    <row r="13345" spans="1:4" x14ac:dyDescent="0.2">
      <c r="A13345">
        <v>89870</v>
      </c>
      <c r="B13345" t="s">
        <v>80</v>
      </c>
      <c r="C13345">
        <v>37743</v>
      </c>
      <c r="D13345">
        <v>6.0300000000000002E-5</v>
      </c>
    </row>
    <row r="13346" spans="1:4" x14ac:dyDescent="0.2">
      <c r="A13346">
        <v>89872</v>
      </c>
    </row>
    <row r="13347" spans="1:4" x14ac:dyDescent="0.2">
      <c r="A13347">
        <v>89872</v>
      </c>
      <c r="B13347" t="s">
        <v>80</v>
      </c>
      <c r="C13347">
        <v>37762</v>
      </c>
      <c r="D13347">
        <v>5.6999999999999996E-6</v>
      </c>
    </row>
    <row r="13348" spans="1:4" x14ac:dyDescent="0.2">
      <c r="A13348">
        <v>89872</v>
      </c>
      <c r="B13348" t="s">
        <v>80</v>
      </c>
      <c r="C13348">
        <v>37743</v>
      </c>
      <c r="D13348">
        <v>5.9000000000000003E-6</v>
      </c>
    </row>
    <row r="13349" spans="1:4" x14ac:dyDescent="0.2">
      <c r="A13349">
        <v>89871</v>
      </c>
    </row>
    <row r="13350" spans="1:4" x14ac:dyDescent="0.2">
      <c r="A13350">
        <v>89871</v>
      </c>
      <c r="B13350" t="s">
        <v>80</v>
      </c>
      <c r="C13350">
        <v>37762</v>
      </c>
      <c r="D13350">
        <v>1.4100000000000001E-5</v>
      </c>
    </row>
    <row r="13351" spans="1:4" x14ac:dyDescent="0.2">
      <c r="A13351">
        <v>89871</v>
      </c>
      <c r="B13351" t="s">
        <v>80</v>
      </c>
      <c r="C13351">
        <v>37743</v>
      </c>
      <c r="D13351">
        <v>1.4600000000000001E-5</v>
      </c>
    </row>
    <row r="13352" spans="1:4" x14ac:dyDescent="0.2">
      <c r="A13352">
        <v>89873</v>
      </c>
    </row>
    <row r="13353" spans="1:4" x14ac:dyDescent="0.2">
      <c r="A13353">
        <v>89873</v>
      </c>
      <c r="B13353" t="s">
        <v>80</v>
      </c>
      <c r="C13353">
        <v>37762</v>
      </c>
      <c r="D13353">
        <v>6.4200000000000002E-5</v>
      </c>
    </row>
    <row r="13354" spans="1:4" x14ac:dyDescent="0.2">
      <c r="A13354">
        <v>89873</v>
      </c>
      <c r="B13354" t="s">
        <v>80</v>
      </c>
      <c r="C13354">
        <v>37743</v>
      </c>
      <c r="D13354">
        <v>8.4900000000000004E-5</v>
      </c>
    </row>
    <row r="13355" spans="1:4" x14ac:dyDescent="0.2">
      <c r="A13355">
        <v>89874</v>
      </c>
    </row>
    <row r="13356" spans="1:4" x14ac:dyDescent="0.2">
      <c r="A13356">
        <v>89874</v>
      </c>
      <c r="B13356" t="s">
        <v>80</v>
      </c>
      <c r="C13356">
        <v>4221</v>
      </c>
      <c r="D13356">
        <v>29.47</v>
      </c>
    </row>
    <row r="13357" spans="1:4" x14ac:dyDescent="0.2">
      <c r="A13357">
        <v>89878</v>
      </c>
    </row>
    <row r="13358" spans="1:4" x14ac:dyDescent="0.2">
      <c r="A13358">
        <v>89878</v>
      </c>
      <c r="B13358" t="s">
        <v>80</v>
      </c>
      <c r="C13358">
        <v>37763</v>
      </c>
      <c r="D13358">
        <v>3.4199999999999998E-5</v>
      </c>
    </row>
    <row r="13359" spans="1:4" x14ac:dyDescent="0.2">
      <c r="A13359">
        <v>89878</v>
      </c>
      <c r="B13359" t="s">
        <v>80</v>
      </c>
      <c r="C13359">
        <v>37744</v>
      </c>
      <c r="D13359">
        <v>6.0300000000000002E-5</v>
      </c>
    </row>
    <row r="13360" spans="1:4" x14ac:dyDescent="0.2">
      <c r="A13360">
        <v>89880</v>
      </c>
    </row>
    <row r="13361" spans="1:4" x14ac:dyDescent="0.2">
      <c r="A13361">
        <v>89880</v>
      </c>
      <c r="B13361" t="s">
        <v>80</v>
      </c>
      <c r="C13361">
        <v>37763</v>
      </c>
      <c r="D13361">
        <v>5.6999999999999996E-6</v>
      </c>
    </row>
    <row r="13362" spans="1:4" x14ac:dyDescent="0.2">
      <c r="A13362">
        <v>89880</v>
      </c>
      <c r="B13362" t="s">
        <v>80</v>
      </c>
      <c r="C13362">
        <v>37744</v>
      </c>
      <c r="D13362">
        <v>5.9000000000000003E-6</v>
      </c>
    </row>
    <row r="13363" spans="1:4" x14ac:dyDescent="0.2">
      <c r="A13363">
        <v>89879</v>
      </c>
    </row>
    <row r="13364" spans="1:4" x14ac:dyDescent="0.2">
      <c r="A13364">
        <v>89879</v>
      </c>
      <c r="B13364" t="s">
        <v>80</v>
      </c>
      <c r="C13364">
        <v>37763</v>
      </c>
      <c r="D13364">
        <v>1.4100000000000001E-5</v>
      </c>
    </row>
    <row r="13365" spans="1:4" x14ac:dyDescent="0.2">
      <c r="A13365">
        <v>89879</v>
      </c>
      <c r="B13365" t="s">
        <v>80</v>
      </c>
      <c r="C13365">
        <v>37744</v>
      </c>
      <c r="D13365">
        <v>1.4600000000000001E-5</v>
      </c>
    </row>
    <row r="13366" spans="1:4" x14ac:dyDescent="0.2">
      <c r="A13366">
        <v>89881</v>
      </c>
    </row>
    <row r="13367" spans="1:4" x14ac:dyDescent="0.2">
      <c r="A13367">
        <v>89881</v>
      </c>
      <c r="B13367" t="s">
        <v>80</v>
      </c>
      <c r="C13367">
        <v>37763</v>
      </c>
      <c r="D13367">
        <v>6.4200000000000002E-5</v>
      </c>
    </row>
    <row r="13368" spans="1:4" x14ac:dyDescent="0.2">
      <c r="A13368">
        <v>89881</v>
      </c>
      <c r="B13368" t="s">
        <v>80</v>
      </c>
      <c r="C13368">
        <v>37744</v>
      </c>
      <c r="D13368">
        <v>8.4900000000000004E-5</v>
      </c>
    </row>
    <row r="13369" spans="1:4" x14ac:dyDescent="0.2">
      <c r="A13369">
        <v>89882</v>
      </c>
    </row>
    <row r="13370" spans="1:4" x14ac:dyDescent="0.2">
      <c r="A13370">
        <v>89882</v>
      </c>
      <c r="B13370" t="s">
        <v>80</v>
      </c>
      <c r="C13370">
        <v>4221</v>
      </c>
      <c r="D13370">
        <v>34</v>
      </c>
    </row>
    <row r="13371" spans="1:4" x14ac:dyDescent="0.2">
      <c r="A13371">
        <v>7058</v>
      </c>
    </row>
    <row r="13372" spans="1:4" x14ac:dyDescent="0.2">
      <c r="A13372">
        <v>7058</v>
      </c>
      <c r="B13372" t="s">
        <v>80</v>
      </c>
      <c r="C13372">
        <v>37752</v>
      </c>
      <c r="D13372">
        <v>3.4199999999999998E-5</v>
      </c>
    </row>
    <row r="13373" spans="1:4" x14ac:dyDescent="0.2">
      <c r="A13373">
        <v>7058</v>
      </c>
      <c r="B13373" t="s">
        <v>80</v>
      </c>
      <c r="C13373">
        <v>37733</v>
      </c>
      <c r="D13373">
        <v>6.0300000000000002E-5</v>
      </c>
    </row>
    <row r="13374" spans="1:4" x14ac:dyDescent="0.2">
      <c r="A13374">
        <v>91402</v>
      </c>
    </row>
    <row r="13375" spans="1:4" x14ac:dyDescent="0.2">
      <c r="A13375">
        <v>91402</v>
      </c>
      <c r="B13375" t="s">
        <v>80</v>
      </c>
      <c r="C13375">
        <v>37752</v>
      </c>
      <c r="D13375">
        <v>5.6999999999999996E-6</v>
      </c>
    </row>
    <row r="13376" spans="1:4" x14ac:dyDescent="0.2">
      <c r="A13376">
        <v>91402</v>
      </c>
      <c r="B13376" t="s">
        <v>80</v>
      </c>
      <c r="C13376">
        <v>37733</v>
      </c>
      <c r="D13376">
        <v>5.9000000000000003E-6</v>
      </c>
    </row>
    <row r="13377" spans="1:4" x14ac:dyDescent="0.2">
      <c r="A13377">
        <v>7059</v>
      </c>
    </row>
    <row r="13378" spans="1:4" x14ac:dyDescent="0.2">
      <c r="A13378">
        <v>7059</v>
      </c>
      <c r="B13378" t="s">
        <v>80</v>
      </c>
      <c r="C13378">
        <v>37752</v>
      </c>
      <c r="D13378">
        <v>1.4100000000000001E-5</v>
      </c>
    </row>
    <row r="13379" spans="1:4" x14ac:dyDescent="0.2">
      <c r="A13379">
        <v>7059</v>
      </c>
      <c r="B13379" t="s">
        <v>80</v>
      </c>
      <c r="C13379">
        <v>37733</v>
      </c>
      <c r="D13379">
        <v>1.4600000000000001E-5</v>
      </c>
    </row>
    <row r="13380" spans="1:4" x14ac:dyDescent="0.2">
      <c r="A13380">
        <v>7060</v>
      </c>
    </row>
    <row r="13381" spans="1:4" x14ac:dyDescent="0.2">
      <c r="A13381">
        <v>7060</v>
      </c>
      <c r="B13381" t="s">
        <v>80</v>
      </c>
      <c r="C13381">
        <v>37752</v>
      </c>
      <c r="D13381">
        <v>6.4200000000000002E-5</v>
      </c>
    </row>
    <row r="13382" spans="1:4" x14ac:dyDescent="0.2">
      <c r="A13382">
        <v>7060</v>
      </c>
      <c r="B13382" t="s">
        <v>80</v>
      </c>
      <c r="C13382">
        <v>37733</v>
      </c>
      <c r="D13382">
        <v>8.4900000000000004E-5</v>
      </c>
    </row>
    <row r="13383" spans="1:4" x14ac:dyDescent="0.2">
      <c r="A13383">
        <v>7061</v>
      </c>
    </row>
    <row r="13384" spans="1:4" x14ac:dyDescent="0.2">
      <c r="A13384">
        <v>7061</v>
      </c>
      <c r="B13384" t="s">
        <v>80</v>
      </c>
      <c r="C13384">
        <v>4221</v>
      </c>
      <c r="D13384">
        <v>13.62</v>
      </c>
    </row>
    <row r="13385" spans="1:4" x14ac:dyDescent="0.2">
      <c r="A13385">
        <v>91367</v>
      </c>
    </row>
    <row r="13386" spans="1:4" x14ac:dyDescent="0.2">
      <c r="A13386">
        <v>91367</v>
      </c>
      <c r="B13386" t="s">
        <v>80</v>
      </c>
      <c r="C13386">
        <v>44058</v>
      </c>
      <c r="D13386">
        <v>3.4199999999999998E-5</v>
      </c>
    </row>
    <row r="13387" spans="1:4" x14ac:dyDescent="0.2">
      <c r="A13387">
        <v>91367</v>
      </c>
      <c r="B13387" t="s">
        <v>80</v>
      </c>
      <c r="C13387">
        <v>37733</v>
      </c>
      <c r="D13387">
        <v>6.0300000000000002E-5</v>
      </c>
    </row>
    <row r="13388" spans="1:4" x14ac:dyDescent="0.2">
      <c r="A13388">
        <v>91369</v>
      </c>
    </row>
    <row r="13389" spans="1:4" x14ac:dyDescent="0.2">
      <c r="A13389">
        <v>91369</v>
      </c>
      <c r="B13389" t="s">
        <v>80</v>
      </c>
      <c r="C13389">
        <v>44058</v>
      </c>
      <c r="D13389">
        <v>5.6999999999999996E-6</v>
      </c>
    </row>
    <row r="13390" spans="1:4" x14ac:dyDescent="0.2">
      <c r="A13390">
        <v>91369</v>
      </c>
      <c r="B13390" t="s">
        <v>80</v>
      </c>
      <c r="C13390">
        <v>37733</v>
      </c>
      <c r="D13390">
        <v>5.9000000000000003E-6</v>
      </c>
    </row>
    <row r="13391" spans="1:4" x14ac:dyDescent="0.2">
      <c r="A13391">
        <v>91368</v>
      </c>
    </row>
    <row r="13392" spans="1:4" x14ac:dyDescent="0.2">
      <c r="A13392">
        <v>91368</v>
      </c>
      <c r="B13392" t="s">
        <v>80</v>
      </c>
      <c r="C13392">
        <v>44058</v>
      </c>
      <c r="D13392">
        <v>1.4100000000000001E-5</v>
      </c>
    </row>
    <row r="13393" spans="1:4" x14ac:dyDescent="0.2">
      <c r="A13393">
        <v>91368</v>
      </c>
      <c r="B13393" t="s">
        <v>80</v>
      </c>
      <c r="C13393">
        <v>37733</v>
      </c>
      <c r="D13393">
        <v>1.4600000000000001E-5</v>
      </c>
    </row>
    <row r="13394" spans="1:4" x14ac:dyDescent="0.2">
      <c r="A13394">
        <v>5695</v>
      </c>
    </row>
    <row r="13395" spans="1:4" x14ac:dyDescent="0.2">
      <c r="A13395">
        <v>5695</v>
      </c>
      <c r="B13395" t="s">
        <v>80</v>
      </c>
      <c r="C13395">
        <v>44058</v>
      </c>
      <c r="D13395">
        <v>6.4300000000000004E-5</v>
      </c>
    </row>
    <row r="13396" spans="1:4" x14ac:dyDescent="0.2">
      <c r="A13396">
        <v>5695</v>
      </c>
      <c r="B13396" t="s">
        <v>80</v>
      </c>
      <c r="C13396">
        <v>37733</v>
      </c>
      <c r="D13396">
        <v>8.4900000000000004E-5</v>
      </c>
    </row>
    <row r="13397" spans="1:4" x14ac:dyDescent="0.2">
      <c r="A13397">
        <v>53792</v>
      </c>
    </row>
    <row r="13398" spans="1:4" x14ac:dyDescent="0.2">
      <c r="A13398">
        <v>53792</v>
      </c>
      <c r="B13398" t="s">
        <v>80</v>
      </c>
      <c r="C13398">
        <v>4221</v>
      </c>
      <c r="D13398">
        <v>16.93</v>
      </c>
    </row>
    <row r="13399" spans="1:4" x14ac:dyDescent="0.2">
      <c r="A13399">
        <v>92237</v>
      </c>
    </row>
    <row r="13400" spans="1:4" x14ac:dyDescent="0.2">
      <c r="A13400">
        <v>92237</v>
      </c>
      <c r="B13400" t="s">
        <v>80</v>
      </c>
      <c r="C13400">
        <v>37763</v>
      </c>
      <c r="D13400">
        <v>3.43E-5</v>
      </c>
    </row>
    <row r="13401" spans="1:4" x14ac:dyDescent="0.2">
      <c r="A13401">
        <v>92237</v>
      </c>
      <c r="B13401" t="s">
        <v>80</v>
      </c>
      <c r="C13401">
        <v>25014</v>
      </c>
      <c r="D13401">
        <v>3.1999999999999999E-5</v>
      </c>
    </row>
    <row r="13402" spans="1:4" x14ac:dyDescent="0.2">
      <c r="A13402">
        <v>92239</v>
      </c>
    </row>
    <row r="13403" spans="1:4" x14ac:dyDescent="0.2">
      <c r="A13403">
        <v>92239</v>
      </c>
      <c r="B13403" t="s">
        <v>80</v>
      </c>
      <c r="C13403">
        <v>37763</v>
      </c>
      <c r="D13403">
        <v>5.6999999999999996E-6</v>
      </c>
    </row>
    <row r="13404" spans="1:4" x14ac:dyDescent="0.2">
      <c r="A13404">
        <v>92239</v>
      </c>
      <c r="B13404" t="s">
        <v>80</v>
      </c>
      <c r="C13404">
        <v>25014</v>
      </c>
      <c r="D13404">
        <v>4.5000000000000001E-6</v>
      </c>
    </row>
    <row r="13405" spans="1:4" x14ac:dyDescent="0.2">
      <c r="A13405">
        <v>92238</v>
      </c>
    </row>
    <row r="13406" spans="1:4" x14ac:dyDescent="0.2">
      <c r="A13406">
        <v>92238</v>
      </c>
      <c r="B13406" t="s">
        <v>80</v>
      </c>
      <c r="C13406">
        <v>37763</v>
      </c>
      <c r="D13406">
        <v>1.4100000000000001E-5</v>
      </c>
    </row>
    <row r="13407" spans="1:4" x14ac:dyDescent="0.2">
      <c r="A13407">
        <v>92238</v>
      </c>
      <c r="B13407" t="s">
        <v>80</v>
      </c>
      <c r="C13407">
        <v>25014</v>
      </c>
      <c r="D13407">
        <v>1.11E-5</v>
      </c>
    </row>
    <row r="13408" spans="1:4" x14ac:dyDescent="0.2">
      <c r="A13408">
        <v>92240</v>
      </c>
    </row>
    <row r="13409" spans="1:4" x14ac:dyDescent="0.2">
      <c r="A13409">
        <v>92240</v>
      </c>
      <c r="B13409" t="s">
        <v>80</v>
      </c>
      <c r="C13409">
        <v>37763</v>
      </c>
      <c r="D13409">
        <v>6.4300000000000004E-5</v>
      </c>
    </row>
    <row r="13410" spans="1:4" x14ac:dyDescent="0.2">
      <c r="A13410">
        <v>92240</v>
      </c>
      <c r="B13410" t="s">
        <v>80</v>
      </c>
      <c r="C13410">
        <v>25014</v>
      </c>
      <c r="D13410">
        <v>4.0000000000000003E-5</v>
      </c>
    </row>
    <row r="13411" spans="1:4" x14ac:dyDescent="0.2">
      <c r="A13411">
        <v>92241</v>
      </c>
    </row>
    <row r="13412" spans="1:4" x14ac:dyDescent="0.2">
      <c r="A13412">
        <v>92241</v>
      </c>
      <c r="B13412" t="s">
        <v>80</v>
      </c>
      <c r="C13412">
        <v>4221</v>
      </c>
      <c r="D13412">
        <v>46.15</v>
      </c>
    </row>
    <row r="13413" spans="1:4" x14ac:dyDescent="0.2">
      <c r="A13413">
        <v>91640</v>
      </c>
    </row>
    <row r="13414" spans="1:4" x14ac:dyDescent="0.2">
      <c r="A13414">
        <v>91640</v>
      </c>
      <c r="B13414" t="s">
        <v>80</v>
      </c>
      <c r="C13414">
        <v>14405</v>
      </c>
      <c r="D13414">
        <v>3.1999999999999999E-5</v>
      </c>
    </row>
    <row r="13415" spans="1:4" x14ac:dyDescent="0.2">
      <c r="A13415">
        <v>91640</v>
      </c>
      <c r="B13415" t="s">
        <v>80</v>
      </c>
      <c r="C13415">
        <v>13215</v>
      </c>
      <c r="D13415">
        <v>3.43E-5</v>
      </c>
    </row>
    <row r="13416" spans="1:4" x14ac:dyDescent="0.2">
      <c r="A13416">
        <v>91642</v>
      </c>
    </row>
    <row r="13417" spans="1:4" x14ac:dyDescent="0.2">
      <c r="A13417">
        <v>91642</v>
      </c>
      <c r="B13417" t="s">
        <v>80</v>
      </c>
      <c r="C13417">
        <v>14405</v>
      </c>
      <c r="D13417">
        <v>4.5000000000000001E-6</v>
      </c>
    </row>
    <row r="13418" spans="1:4" x14ac:dyDescent="0.2">
      <c r="A13418">
        <v>91642</v>
      </c>
      <c r="B13418" t="s">
        <v>80</v>
      </c>
      <c r="C13418">
        <v>13215</v>
      </c>
      <c r="D13418">
        <v>5.6999999999999996E-6</v>
      </c>
    </row>
    <row r="13419" spans="1:4" x14ac:dyDescent="0.2">
      <c r="A13419">
        <v>91641</v>
      </c>
    </row>
    <row r="13420" spans="1:4" x14ac:dyDescent="0.2">
      <c r="A13420">
        <v>91641</v>
      </c>
      <c r="B13420" t="s">
        <v>80</v>
      </c>
      <c r="C13420">
        <v>14405</v>
      </c>
      <c r="D13420">
        <v>1.11E-5</v>
      </c>
    </row>
    <row r="13421" spans="1:4" x14ac:dyDescent="0.2">
      <c r="A13421">
        <v>91641</v>
      </c>
      <c r="B13421" t="s">
        <v>80</v>
      </c>
      <c r="C13421">
        <v>13215</v>
      </c>
      <c r="D13421">
        <v>1.4100000000000001E-5</v>
      </c>
    </row>
    <row r="13422" spans="1:4" x14ac:dyDescent="0.2">
      <c r="A13422">
        <v>91643</v>
      </c>
    </row>
    <row r="13423" spans="1:4" x14ac:dyDescent="0.2">
      <c r="A13423">
        <v>91643</v>
      </c>
      <c r="B13423" t="s">
        <v>80</v>
      </c>
      <c r="C13423">
        <v>14405</v>
      </c>
      <c r="D13423">
        <v>4.0000000000000003E-5</v>
      </c>
    </row>
    <row r="13424" spans="1:4" x14ac:dyDescent="0.2">
      <c r="A13424">
        <v>91643</v>
      </c>
      <c r="B13424" t="s">
        <v>80</v>
      </c>
      <c r="C13424">
        <v>13215</v>
      </c>
      <c r="D13424">
        <v>6.4300000000000004E-5</v>
      </c>
    </row>
    <row r="13425" spans="1:4" x14ac:dyDescent="0.2">
      <c r="A13425">
        <v>91644</v>
      </c>
    </row>
    <row r="13426" spans="1:4" x14ac:dyDescent="0.2">
      <c r="A13426">
        <v>91644</v>
      </c>
      <c r="B13426" t="s">
        <v>80</v>
      </c>
      <c r="C13426">
        <v>4221</v>
      </c>
      <c r="D13426">
        <v>50.34</v>
      </c>
    </row>
    <row r="13427" spans="1:4" x14ac:dyDescent="0.2">
      <c r="A13427">
        <v>92105</v>
      </c>
    </row>
    <row r="13428" spans="1:4" x14ac:dyDescent="0.2">
      <c r="A13428">
        <v>92105</v>
      </c>
      <c r="B13428" t="s">
        <v>80</v>
      </c>
      <c r="C13428">
        <v>4221</v>
      </c>
      <c r="D13428">
        <v>32.159999999999997</v>
      </c>
    </row>
    <row r="13429" spans="1:4" x14ac:dyDescent="0.2">
      <c r="A13429">
        <v>92101</v>
      </c>
    </row>
    <row r="13430" spans="1:4" x14ac:dyDescent="0.2">
      <c r="A13430">
        <v>92101</v>
      </c>
      <c r="B13430" t="s">
        <v>80</v>
      </c>
      <c r="C13430">
        <v>44060</v>
      </c>
      <c r="D13430">
        <v>3.43E-5</v>
      </c>
    </row>
    <row r="13431" spans="1:4" x14ac:dyDescent="0.2">
      <c r="A13431">
        <v>92101</v>
      </c>
      <c r="B13431" t="s">
        <v>80</v>
      </c>
      <c r="C13431">
        <v>37768</v>
      </c>
      <c r="D13431">
        <v>7.2000000000000002E-5</v>
      </c>
    </row>
    <row r="13432" spans="1:4" x14ac:dyDescent="0.2">
      <c r="A13432">
        <v>92103</v>
      </c>
    </row>
    <row r="13433" spans="1:4" x14ac:dyDescent="0.2">
      <c r="A13433">
        <v>92103</v>
      </c>
      <c r="B13433" t="s">
        <v>80</v>
      </c>
      <c r="C13433">
        <v>44060</v>
      </c>
      <c r="D13433">
        <v>5.6999999999999996E-6</v>
      </c>
    </row>
    <row r="13434" spans="1:4" x14ac:dyDescent="0.2">
      <c r="A13434">
        <v>92103</v>
      </c>
      <c r="B13434" t="s">
        <v>80</v>
      </c>
      <c r="C13434">
        <v>37768</v>
      </c>
      <c r="D13434">
        <v>6.0000000000000002E-6</v>
      </c>
    </row>
    <row r="13435" spans="1:4" x14ac:dyDescent="0.2">
      <c r="A13435">
        <v>92102</v>
      </c>
    </row>
    <row r="13436" spans="1:4" x14ac:dyDescent="0.2">
      <c r="A13436">
        <v>92102</v>
      </c>
      <c r="B13436" t="s">
        <v>80</v>
      </c>
      <c r="C13436">
        <v>44060</v>
      </c>
      <c r="D13436">
        <v>1.4100000000000001E-5</v>
      </c>
    </row>
    <row r="13437" spans="1:4" x14ac:dyDescent="0.2">
      <c r="A13437">
        <v>92102</v>
      </c>
      <c r="B13437" t="s">
        <v>80</v>
      </c>
      <c r="C13437">
        <v>37768</v>
      </c>
      <c r="D13437">
        <v>1.4800000000000001E-5</v>
      </c>
    </row>
    <row r="13438" spans="1:4" x14ac:dyDescent="0.2">
      <c r="A13438">
        <v>92104</v>
      </c>
    </row>
    <row r="13439" spans="1:4" x14ac:dyDescent="0.2">
      <c r="A13439">
        <v>92104</v>
      </c>
      <c r="B13439" t="s">
        <v>80</v>
      </c>
      <c r="C13439">
        <v>44060</v>
      </c>
      <c r="D13439">
        <v>6.4300000000000004E-5</v>
      </c>
    </row>
    <row r="13440" spans="1:4" x14ac:dyDescent="0.2">
      <c r="A13440">
        <v>92104</v>
      </c>
      <c r="B13440" t="s">
        <v>80</v>
      </c>
      <c r="C13440">
        <v>37768</v>
      </c>
      <c r="D13440">
        <v>9.0000000000000006E-5</v>
      </c>
    </row>
    <row r="13441" spans="1:4" x14ac:dyDescent="0.2">
      <c r="A13441">
        <v>91396</v>
      </c>
    </row>
    <row r="13442" spans="1:4" x14ac:dyDescent="0.2">
      <c r="A13442">
        <v>91396</v>
      </c>
      <c r="B13442" t="s">
        <v>80</v>
      </c>
      <c r="C13442">
        <v>37758</v>
      </c>
      <c r="D13442">
        <v>3.43E-5</v>
      </c>
    </row>
    <row r="13443" spans="1:4" x14ac:dyDescent="0.2">
      <c r="A13443">
        <v>91396</v>
      </c>
      <c r="B13443" t="s">
        <v>80</v>
      </c>
      <c r="C13443">
        <v>37736</v>
      </c>
      <c r="D13443">
        <v>5.5099999999999998E-5</v>
      </c>
    </row>
    <row r="13444" spans="1:4" x14ac:dyDescent="0.2">
      <c r="A13444">
        <v>91398</v>
      </c>
    </row>
    <row r="13445" spans="1:4" x14ac:dyDescent="0.2">
      <c r="A13445">
        <v>91398</v>
      </c>
      <c r="B13445" t="s">
        <v>80</v>
      </c>
      <c r="C13445">
        <v>37758</v>
      </c>
      <c r="D13445">
        <v>5.6999999999999996E-6</v>
      </c>
    </row>
    <row r="13446" spans="1:4" x14ac:dyDescent="0.2">
      <c r="A13446">
        <v>91398</v>
      </c>
      <c r="B13446" t="s">
        <v>80</v>
      </c>
      <c r="C13446">
        <v>37736</v>
      </c>
      <c r="D13446">
        <v>5.8000000000000004E-6</v>
      </c>
    </row>
    <row r="13447" spans="1:4" x14ac:dyDescent="0.2">
      <c r="A13447">
        <v>91397</v>
      </c>
    </row>
    <row r="13448" spans="1:4" x14ac:dyDescent="0.2">
      <c r="A13448">
        <v>91397</v>
      </c>
      <c r="B13448" t="s">
        <v>80</v>
      </c>
      <c r="C13448">
        <v>37758</v>
      </c>
      <c r="D13448">
        <v>1.4100000000000001E-5</v>
      </c>
    </row>
    <row r="13449" spans="1:4" x14ac:dyDescent="0.2">
      <c r="A13449">
        <v>91397</v>
      </c>
      <c r="B13449" t="s">
        <v>80</v>
      </c>
      <c r="C13449">
        <v>37736</v>
      </c>
      <c r="D13449">
        <v>1.4399999999999999E-5</v>
      </c>
    </row>
    <row r="13450" spans="1:4" x14ac:dyDescent="0.2">
      <c r="A13450">
        <v>5763</v>
      </c>
    </row>
    <row r="13451" spans="1:4" x14ac:dyDescent="0.2">
      <c r="A13451">
        <v>5763</v>
      </c>
      <c r="B13451" t="s">
        <v>80</v>
      </c>
      <c r="C13451">
        <v>37758</v>
      </c>
      <c r="D13451">
        <v>6.4300000000000004E-5</v>
      </c>
    </row>
    <row r="13452" spans="1:4" x14ac:dyDescent="0.2">
      <c r="A13452">
        <v>5763</v>
      </c>
      <c r="B13452" t="s">
        <v>80</v>
      </c>
      <c r="C13452">
        <v>37736</v>
      </c>
      <c r="D13452">
        <v>6.8899999999999994E-5</v>
      </c>
    </row>
    <row r="13453" spans="1:4" x14ac:dyDescent="0.2">
      <c r="A13453">
        <v>53831</v>
      </c>
    </row>
    <row r="13454" spans="1:4" x14ac:dyDescent="0.2">
      <c r="A13454">
        <v>53831</v>
      </c>
      <c r="B13454" t="s">
        <v>80</v>
      </c>
      <c r="C13454">
        <v>4221</v>
      </c>
      <c r="D13454">
        <v>32.159999999999997</v>
      </c>
    </row>
    <row r="13455" spans="1:4" x14ac:dyDescent="0.2">
      <c r="A13455">
        <v>91359</v>
      </c>
    </row>
    <row r="13456" spans="1:4" x14ac:dyDescent="0.2">
      <c r="A13456">
        <v>91359</v>
      </c>
      <c r="B13456" t="s">
        <v>80</v>
      </c>
      <c r="C13456">
        <v>44057</v>
      </c>
      <c r="D13456">
        <v>3.43E-5</v>
      </c>
    </row>
    <row r="13457" spans="1:4" x14ac:dyDescent="0.2">
      <c r="A13457">
        <v>91359</v>
      </c>
      <c r="B13457" t="s">
        <v>80</v>
      </c>
      <c r="C13457">
        <v>37738</v>
      </c>
      <c r="D13457">
        <v>5.5099999999999998E-5</v>
      </c>
    </row>
    <row r="13458" spans="1:4" x14ac:dyDescent="0.2">
      <c r="A13458">
        <v>91361</v>
      </c>
    </row>
    <row r="13459" spans="1:4" x14ac:dyDescent="0.2">
      <c r="A13459">
        <v>91361</v>
      </c>
      <c r="B13459" t="s">
        <v>80</v>
      </c>
      <c r="C13459">
        <v>44057</v>
      </c>
      <c r="D13459">
        <v>5.6999999999999996E-6</v>
      </c>
    </row>
    <row r="13460" spans="1:4" x14ac:dyDescent="0.2">
      <c r="A13460">
        <v>91361</v>
      </c>
      <c r="B13460" t="s">
        <v>80</v>
      </c>
      <c r="C13460">
        <v>37738</v>
      </c>
      <c r="D13460">
        <v>5.8000000000000004E-6</v>
      </c>
    </row>
    <row r="13461" spans="1:4" x14ac:dyDescent="0.2">
      <c r="A13461">
        <v>91360</v>
      </c>
    </row>
    <row r="13462" spans="1:4" x14ac:dyDescent="0.2">
      <c r="A13462">
        <v>91360</v>
      </c>
      <c r="B13462" t="s">
        <v>80</v>
      </c>
      <c r="C13462">
        <v>44057</v>
      </c>
      <c r="D13462">
        <v>1.4100000000000001E-5</v>
      </c>
    </row>
    <row r="13463" spans="1:4" x14ac:dyDescent="0.2">
      <c r="A13463">
        <v>91360</v>
      </c>
      <c r="B13463" t="s">
        <v>80</v>
      </c>
      <c r="C13463">
        <v>37738</v>
      </c>
      <c r="D13463">
        <v>1.4399999999999999E-5</v>
      </c>
    </row>
    <row r="13464" spans="1:4" x14ac:dyDescent="0.2">
      <c r="A13464">
        <v>53882</v>
      </c>
    </row>
    <row r="13465" spans="1:4" x14ac:dyDescent="0.2">
      <c r="A13465">
        <v>53882</v>
      </c>
      <c r="B13465" t="s">
        <v>80</v>
      </c>
      <c r="C13465">
        <v>44057</v>
      </c>
      <c r="D13465">
        <v>6.4300000000000004E-5</v>
      </c>
    </row>
    <row r="13466" spans="1:4" x14ac:dyDescent="0.2">
      <c r="A13466">
        <v>53882</v>
      </c>
      <c r="B13466" t="s">
        <v>80</v>
      </c>
      <c r="C13466">
        <v>37738</v>
      </c>
      <c r="D13466">
        <v>6.8899999999999994E-5</v>
      </c>
    </row>
    <row r="13467" spans="1:4" x14ac:dyDescent="0.2">
      <c r="A13467">
        <v>5747</v>
      </c>
    </row>
    <row r="13468" spans="1:4" x14ac:dyDescent="0.2">
      <c r="A13468">
        <v>5747</v>
      </c>
      <c r="B13468" t="s">
        <v>80</v>
      </c>
      <c r="C13468">
        <v>4221</v>
      </c>
      <c r="D13468">
        <v>26.43</v>
      </c>
    </row>
    <row r="13469" spans="1:4" x14ac:dyDescent="0.2">
      <c r="A13469">
        <v>104699</v>
      </c>
    </row>
    <row r="13470" spans="1:4" x14ac:dyDescent="0.2">
      <c r="A13470">
        <v>104699</v>
      </c>
      <c r="B13470" t="s">
        <v>80</v>
      </c>
      <c r="C13470">
        <v>45110</v>
      </c>
      <c r="D13470">
        <v>6.0399999999999998E-5</v>
      </c>
    </row>
    <row r="13471" spans="1:4" x14ac:dyDescent="0.2">
      <c r="A13471">
        <v>104699</v>
      </c>
      <c r="B13471" t="s">
        <v>80</v>
      </c>
      <c r="C13471">
        <v>44057</v>
      </c>
      <c r="D13471">
        <v>3.43E-5</v>
      </c>
    </row>
    <row r="13472" spans="1:4" x14ac:dyDescent="0.2">
      <c r="A13472">
        <v>104702</v>
      </c>
    </row>
    <row r="13473" spans="1:4" x14ac:dyDescent="0.2">
      <c r="A13473">
        <v>104702</v>
      </c>
      <c r="B13473" t="s">
        <v>80</v>
      </c>
      <c r="C13473">
        <v>45110</v>
      </c>
      <c r="D13473">
        <v>5.9000000000000003E-6</v>
      </c>
    </row>
    <row r="13474" spans="1:4" x14ac:dyDescent="0.2">
      <c r="A13474">
        <v>104702</v>
      </c>
      <c r="B13474" t="s">
        <v>80</v>
      </c>
      <c r="C13474">
        <v>44057</v>
      </c>
      <c r="D13474">
        <v>5.6999999999999996E-6</v>
      </c>
    </row>
    <row r="13475" spans="1:4" x14ac:dyDescent="0.2">
      <c r="A13475">
        <v>104700</v>
      </c>
    </row>
    <row r="13476" spans="1:4" x14ac:dyDescent="0.2">
      <c r="A13476">
        <v>104700</v>
      </c>
      <c r="B13476" t="s">
        <v>80</v>
      </c>
      <c r="C13476">
        <v>45110</v>
      </c>
      <c r="D13476">
        <v>1.47E-5</v>
      </c>
    </row>
    <row r="13477" spans="1:4" x14ac:dyDescent="0.2">
      <c r="A13477">
        <v>104700</v>
      </c>
      <c r="B13477" t="s">
        <v>80</v>
      </c>
      <c r="C13477">
        <v>44057</v>
      </c>
      <c r="D13477">
        <v>1.4100000000000001E-5</v>
      </c>
    </row>
    <row r="13478" spans="1:4" x14ac:dyDescent="0.2">
      <c r="A13478">
        <v>104701</v>
      </c>
    </row>
    <row r="13479" spans="1:4" x14ac:dyDescent="0.2">
      <c r="A13479">
        <v>104701</v>
      </c>
      <c r="B13479" t="s">
        <v>80</v>
      </c>
      <c r="C13479">
        <v>45110</v>
      </c>
      <c r="D13479">
        <v>8.4900000000000004E-5</v>
      </c>
    </row>
    <row r="13480" spans="1:4" x14ac:dyDescent="0.2">
      <c r="A13480">
        <v>104701</v>
      </c>
      <c r="B13480" t="s">
        <v>80</v>
      </c>
      <c r="C13480">
        <v>44057</v>
      </c>
      <c r="D13480">
        <v>6.4300000000000004E-5</v>
      </c>
    </row>
    <row r="13481" spans="1:4" x14ac:dyDescent="0.2">
      <c r="A13481">
        <v>104703</v>
      </c>
    </row>
    <row r="13482" spans="1:4" x14ac:dyDescent="0.2">
      <c r="A13482">
        <v>104703</v>
      </c>
      <c r="B13482" t="s">
        <v>80</v>
      </c>
      <c r="C13482">
        <v>4221</v>
      </c>
      <c r="D13482">
        <v>15.46</v>
      </c>
    </row>
    <row r="13483" spans="1:4" x14ac:dyDescent="0.2">
      <c r="A13483">
        <v>91390</v>
      </c>
    </row>
    <row r="13484" spans="1:4" x14ac:dyDescent="0.2">
      <c r="A13484">
        <v>91390</v>
      </c>
      <c r="B13484" t="s">
        <v>80</v>
      </c>
      <c r="C13484">
        <v>37754</v>
      </c>
      <c r="D13484">
        <v>3.43E-5</v>
      </c>
    </row>
    <row r="13485" spans="1:4" x14ac:dyDescent="0.2">
      <c r="A13485">
        <v>91390</v>
      </c>
      <c r="B13485" t="s">
        <v>80</v>
      </c>
      <c r="C13485">
        <v>37730</v>
      </c>
      <c r="D13485">
        <v>5.5099999999999998E-5</v>
      </c>
    </row>
    <row r="13486" spans="1:4" x14ac:dyDescent="0.2">
      <c r="A13486">
        <v>91392</v>
      </c>
    </row>
    <row r="13487" spans="1:4" x14ac:dyDescent="0.2">
      <c r="A13487">
        <v>91392</v>
      </c>
      <c r="B13487" t="s">
        <v>80</v>
      </c>
      <c r="C13487">
        <v>37754</v>
      </c>
      <c r="D13487">
        <v>5.6999999999999996E-6</v>
      </c>
    </row>
    <row r="13488" spans="1:4" x14ac:dyDescent="0.2">
      <c r="A13488">
        <v>91392</v>
      </c>
      <c r="B13488" t="s">
        <v>80</v>
      </c>
      <c r="C13488">
        <v>37730</v>
      </c>
      <c r="D13488">
        <v>5.8000000000000004E-6</v>
      </c>
    </row>
    <row r="13489" spans="1:4" x14ac:dyDescent="0.2">
      <c r="A13489">
        <v>91391</v>
      </c>
    </row>
    <row r="13490" spans="1:4" x14ac:dyDescent="0.2">
      <c r="A13490">
        <v>91391</v>
      </c>
      <c r="B13490" t="s">
        <v>80</v>
      </c>
      <c r="C13490">
        <v>37754</v>
      </c>
      <c r="D13490">
        <v>1.4100000000000001E-5</v>
      </c>
    </row>
    <row r="13491" spans="1:4" x14ac:dyDescent="0.2">
      <c r="A13491">
        <v>91391</v>
      </c>
      <c r="B13491" t="s">
        <v>80</v>
      </c>
      <c r="C13491">
        <v>37730</v>
      </c>
      <c r="D13491">
        <v>1.4399999999999999E-5</v>
      </c>
    </row>
    <row r="13492" spans="1:4" x14ac:dyDescent="0.2">
      <c r="A13492">
        <v>73335</v>
      </c>
    </row>
    <row r="13493" spans="1:4" x14ac:dyDescent="0.2">
      <c r="A13493">
        <v>73335</v>
      </c>
      <c r="B13493" t="s">
        <v>80</v>
      </c>
      <c r="C13493">
        <v>37754</v>
      </c>
      <c r="D13493">
        <v>6.4300000000000004E-5</v>
      </c>
    </row>
    <row r="13494" spans="1:4" x14ac:dyDescent="0.2">
      <c r="A13494">
        <v>73335</v>
      </c>
      <c r="B13494" t="s">
        <v>80</v>
      </c>
      <c r="C13494">
        <v>37730</v>
      </c>
      <c r="D13494">
        <v>6.8899999999999994E-5</v>
      </c>
    </row>
    <row r="13495" spans="1:4" x14ac:dyDescent="0.2">
      <c r="A13495">
        <v>73340</v>
      </c>
    </row>
    <row r="13496" spans="1:4" x14ac:dyDescent="0.2">
      <c r="A13496">
        <v>73340</v>
      </c>
      <c r="B13496" t="s">
        <v>80</v>
      </c>
      <c r="C13496">
        <v>4221</v>
      </c>
      <c r="D13496">
        <v>25.87</v>
      </c>
    </row>
    <row r="13497" spans="1:4" x14ac:dyDescent="0.2">
      <c r="A13497">
        <v>89264</v>
      </c>
    </row>
    <row r="13498" spans="1:4" x14ac:dyDescent="0.2">
      <c r="A13498">
        <v>89264</v>
      </c>
      <c r="B13498" t="s">
        <v>80</v>
      </c>
      <c r="C13498">
        <v>37752</v>
      </c>
      <c r="D13498">
        <v>3.43E-5</v>
      </c>
    </row>
    <row r="13499" spans="1:4" x14ac:dyDescent="0.2">
      <c r="A13499">
        <v>89264</v>
      </c>
      <c r="B13499" t="s">
        <v>80</v>
      </c>
      <c r="C13499">
        <v>37731</v>
      </c>
      <c r="D13499">
        <v>5.5099999999999998E-5</v>
      </c>
    </row>
    <row r="13500" spans="1:4" x14ac:dyDescent="0.2">
      <c r="A13500">
        <v>89266</v>
      </c>
    </row>
    <row r="13501" spans="1:4" x14ac:dyDescent="0.2">
      <c r="A13501">
        <v>89266</v>
      </c>
      <c r="B13501" t="s">
        <v>80</v>
      </c>
      <c r="C13501">
        <v>37752</v>
      </c>
      <c r="D13501">
        <v>5.6999999999999996E-6</v>
      </c>
    </row>
    <row r="13502" spans="1:4" x14ac:dyDescent="0.2">
      <c r="A13502">
        <v>89266</v>
      </c>
      <c r="B13502" t="s">
        <v>80</v>
      </c>
      <c r="C13502">
        <v>37731</v>
      </c>
      <c r="D13502">
        <v>5.8000000000000004E-6</v>
      </c>
    </row>
    <row r="13503" spans="1:4" x14ac:dyDescent="0.2">
      <c r="A13503">
        <v>89265</v>
      </c>
    </row>
    <row r="13504" spans="1:4" x14ac:dyDescent="0.2">
      <c r="A13504">
        <v>89265</v>
      </c>
      <c r="B13504" t="s">
        <v>80</v>
      </c>
      <c r="C13504">
        <v>37752</v>
      </c>
      <c r="D13504">
        <v>1.4100000000000001E-5</v>
      </c>
    </row>
    <row r="13505" spans="1:4" x14ac:dyDescent="0.2">
      <c r="A13505">
        <v>89265</v>
      </c>
      <c r="B13505" t="s">
        <v>80</v>
      </c>
      <c r="C13505">
        <v>37731</v>
      </c>
      <c r="D13505">
        <v>1.4399999999999999E-5</v>
      </c>
    </row>
    <row r="13506" spans="1:4" x14ac:dyDescent="0.2">
      <c r="A13506">
        <v>5705</v>
      </c>
    </row>
    <row r="13507" spans="1:4" x14ac:dyDescent="0.2">
      <c r="A13507">
        <v>5705</v>
      </c>
      <c r="B13507" t="s">
        <v>80</v>
      </c>
      <c r="C13507">
        <v>37752</v>
      </c>
      <c r="D13507">
        <v>6.4300000000000004E-5</v>
      </c>
    </row>
    <row r="13508" spans="1:4" x14ac:dyDescent="0.2">
      <c r="A13508">
        <v>5705</v>
      </c>
      <c r="B13508" t="s">
        <v>80</v>
      </c>
      <c r="C13508">
        <v>37731</v>
      </c>
      <c r="D13508">
        <v>6.8999999999999997E-5</v>
      </c>
    </row>
    <row r="13509" spans="1:4" x14ac:dyDescent="0.2">
      <c r="A13509">
        <v>53797</v>
      </c>
    </row>
    <row r="13510" spans="1:4" x14ac:dyDescent="0.2">
      <c r="A13510">
        <v>53797</v>
      </c>
      <c r="B13510" t="s">
        <v>80</v>
      </c>
      <c r="C13510">
        <v>4221</v>
      </c>
      <c r="D13510">
        <v>19.47</v>
      </c>
    </row>
    <row r="13511" spans="1:4" x14ac:dyDescent="0.2">
      <c r="A13511">
        <v>91354</v>
      </c>
    </row>
    <row r="13512" spans="1:4" x14ac:dyDescent="0.2">
      <c r="A13512">
        <v>91354</v>
      </c>
      <c r="B13512" t="s">
        <v>80</v>
      </c>
      <c r="C13512">
        <v>37754</v>
      </c>
      <c r="D13512">
        <v>3.43E-5</v>
      </c>
    </row>
    <row r="13513" spans="1:4" x14ac:dyDescent="0.2">
      <c r="A13513">
        <v>91356</v>
      </c>
    </row>
    <row r="13514" spans="1:4" x14ac:dyDescent="0.2">
      <c r="A13514">
        <v>91356</v>
      </c>
      <c r="B13514" t="s">
        <v>80</v>
      </c>
      <c r="C13514">
        <v>37754</v>
      </c>
      <c r="D13514">
        <v>5.6999999999999996E-6</v>
      </c>
    </row>
    <row r="13515" spans="1:4" x14ac:dyDescent="0.2">
      <c r="A13515">
        <v>91355</v>
      </c>
    </row>
    <row r="13516" spans="1:4" x14ac:dyDescent="0.2">
      <c r="A13516">
        <v>91355</v>
      </c>
      <c r="B13516" t="s">
        <v>80</v>
      </c>
      <c r="C13516">
        <v>37754</v>
      </c>
      <c r="D13516">
        <v>1.4100000000000001E-5</v>
      </c>
    </row>
    <row r="13517" spans="1:4" x14ac:dyDescent="0.2">
      <c r="A13517">
        <v>5751</v>
      </c>
    </row>
    <row r="13518" spans="1:4" x14ac:dyDescent="0.2">
      <c r="A13518">
        <v>5751</v>
      </c>
      <c r="B13518" t="s">
        <v>80</v>
      </c>
      <c r="C13518">
        <v>37754</v>
      </c>
      <c r="D13518">
        <v>6.4300000000000004E-5</v>
      </c>
    </row>
    <row r="13519" spans="1:4" x14ac:dyDescent="0.2">
      <c r="A13519">
        <v>53827</v>
      </c>
    </row>
    <row r="13520" spans="1:4" x14ac:dyDescent="0.2">
      <c r="A13520">
        <v>53827</v>
      </c>
      <c r="B13520" t="s">
        <v>80</v>
      </c>
      <c r="C13520">
        <v>4221</v>
      </c>
      <c r="D13520">
        <v>19.059999999999999</v>
      </c>
    </row>
    <row r="13521" spans="1:4" x14ac:dyDescent="0.2">
      <c r="A13521">
        <v>91375</v>
      </c>
    </row>
    <row r="13522" spans="1:4" x14ac:dyDescent="0.2">
      <c r="A13522">
        <v>91375</v>
      </c>
      <c r="B13522" t="s">
        <v>80</v>
      </c>
      <c r="C13522">
        <v>37752</v>
      </c>
      <c r="D13522">
        <v>3.43E-5</v>
      </c>
    </row>
    <row r="13523" spans="1:4" x14ac:dyDescent="0.2">
      <c r="A13523">
        <v>91377</v>
      </c>
    </row>
    <row r="13524" spans="1:4" x14ac:dyDescent="0.2">
      <c r="A13524">
        <v>91377</v>
      </c>
      <c r="B13524" t="s">
        <v>80</v>
      </c>
      <c r="C13524">
        <v>37752</v>
      </c>
      <c r="D13524">
        <v>5.6999999999999996E-6</v>
      </c>
    </row>
    <row r="13525" spans="1:4" x14ac:dyDescent="0.2">
      <c r="A13525">
        <v>91376</v>
      </c>
    </row>
    <row r="13526" spans="1:4" x14ac:dyDescent="0.2">
      <c r="A13526">
        <v>91376</v>
      </c>
      <c r="B13526" t="s">
        <v>80</v>
      </c>
      <c r="C13526">
        <v>37752</v>
      </c>
      <c r="D13526">
        <v>1.4100000000000001E-5</v>
      </c>
    </row>
    <row r="13527" spans="1:4" x14ac:dyDescent="0.2">
      <c r="A13527">
        <v>5754</v>
      </c>
    </row>
    <row r="13528" spans="1:4" x14ac:dyDescent="0.2">
      <c r="A13528">
        <v>5754</v>
      </c>
      <c r="B13528" t="s">
        <v>80</v>
      </c>
      <c r="C13528">
        <v>37752</v>
      </c>
      <c r="D13528">
        <v>6.4300000000000004E-5</v>
      </c>
    </row>
    <row r="13529" spans="1:4" x14ac:dyDescent="0.2">
      <c r="A13529">
        <v>53829</v>
      </c>
    </row>
    <row r="13530" spans="1:4" x14ac:dyDescent="0.2">
      <c r="A13530">
        <v>53829</v>
      </c>
      <c r="B13530" t="s">
        <v>80</v>
      </c>
      <c r="C13530">
        <v>4221</v>
      </c>
      <c r="D13530">
        <v>19.47</v>
      </c>
    </row>
    <row r="13531" spans="1:4" x14ac:dyDescent="0.2">
      <c r="A13531">
        <v>91026</v>
      </c>
    </row>
    <row r="13532" spans="1:4" x14ac:dyDescent="0.2">
      <c r="A13532">
        <v>91026</v>
      </c>
      <c r="B13532" t="s">
        <v>80</v>
      </c>
      <c r="C13532">
        <v>44061</v>
      </c>
      <c r="D13532">
        <v>3.43E-5</v>
      </c>
    </row>
    <row r="13533" spans="1:4" x14ac:dyDescent="0.2">
      <c r="A13533">
        <v>91026</v>
      </c>
      <c r="B13533" t="s">
        <v>80</v>
      </c>
      <c r="C13533">
        <v>37730</v>
      </c>
      <c r="D13533">
        <v>5.5099999999999998E-5</v>
      </c>
    </row>
    <row r="13534" spans="1:4" x14ac:dyDescent="0.2">
      <c r="A13534">
        <v>91028</v>
      </c>
    </row>
    <row r="13535" spans="1:4" x14ac:dyDescent="0.2">
      <c r="A13535">
        <v>91028</v>
      </c>
      <c r="B13535" t="s">
        <v>80</v>
      </c>
      <c r="C13535">
        <v>44061</v>
      </c>
      <c r="D13535">
        <v>5.6999999999999996E-6</v>
      </c>
    </row>
    <row r="13536" spans="1:4" x14ac:dyDescent="0.2">
      <c r="A13536">
        <v>91028</v>
      </c>
      <c r="B13536" t="s">
        <v>80</v>
      </c>
      <c r="C13536">
        <v>37730</v>
      </c>
      <c r="D13536">
        <v>5.8000000000000004E-6</v>
      </c>
    </row>
    <row r="13537" spans="1:4" x14ac:dyDescent="0.2">
      <c r="A13537">
        <v>91027</v>
      </c>
    </row>
    <row r="13538" spans="1:4" x14ac:dyDescent="0.2">
      <c r="A13538">
        <v>91027</v>
      </c>
      <c r="B13538" t="s">
        <v>80</v>
      </c>
      <c r="C13538">
        <v>44061</v>
      </c>
      <c r="D13538">
        <v>1.4100000000000001E-5</v>
      </c>
    </row>
    <row r="13539" spans="1:4" x14ac:dyDescent="0.2">
      <c r="A13539">
        <v>91027</v>
      </c>
      <c r="B13539" t="s">
        <v>80</v>
      </c>
      <c r="C13539">
        <v>37730</v>
      </c>
      <c r="D13539">
        <v>1.4399999999999999E-5</v>
      </c>
    </row>
    <row r="13540" spans="1:4" x14ac:dyDescent="0.2">
      <c r="A13540">
        <v>91029</v>
      </c>
    </row>
    <row r="13541" spans="1:4" x14ac:dyDescent="0.2">
      <c r="A13541">
        <v>91029</v>
      </c>
      <c r="B13541" t="s">
        <v>80</v>
      </c>
      <c r="C13541">
        <v>44061</v>
      </c>
      <c r="D13541">
        <v>6.4300000000000004E-5</v>
      </c>
    </row>
    <row r="13542" spans="1:4" x14ac:dyDescent="0.2">
      <c r="A13542">
        <v>91029</v>
      </c>
      <c r="B13542" t="s">
        <v>80</v>
      </c>
      <c r="C13542">
        <v>37730</v>
      </c>
      <c r="D13542">
        <v>6.8899999999999994E-5</v>
      </c>
    </row>
    <row r="13543" spans="1:4" x14ac:dyDescent="0.2">
      <c r="A13543">
        <v>91030</v>
      </c>
    </row>
    <row r="13544" spans="1:4" x14ac:dyDescent="0.2">
      <c r="A13544">
        <v>91030</v>
      </c>
      <c r="B13544" t="s">
        <v>80</v>
      </c>
      <c r="C13544">
        <v>4221</v>
      </c>
      <c r="D13544">
        <v>24.52</v>
      </c>
    </row>
    <row r="13545" spans="1:4" x14ac:dyDescent="0.2">
      <c r="A13545">
        <v>102812</v>
      </c>
    </row>
    <row r="13546" spans="1:4" x14ac:dyDescent="0.2">
      <c r="A13546">
        <v>102812</v>
      </c>
      <c r="B13546" t="s">
        <v>80</v>
      </c>
      <c r="C13546">
        <v>43999</v>
      </c>
      <c r="D13546">
        <v>6.3999999999999997E-5</v>
      </c>
    </row>
    <row r="13547" spans="1:4" x14ac:dyDescent="0.2">
      <c r="A13547">
        <v>102813</v>
      </c>
    </row>
    <row r="13548" spans="1:4" x14ac:dyDescent="0.2">
      <c r="A13548">
        <v>102813</v>
      </c>
      <c r="B13548" t="s">
        <v>80</v>
      </c>
      <c r="C13548">
        <v>43999</v>
      </c>
      <c r="D13548">
        <v>1.4800000000000001E-5</v>
      </c>
    </row>
    <row r="13549" spans="1:4" x14ac:dyDescent="0.2">
      <c r="A13549">
        <v>102814</v>
      </c>
    </row>
    <row r="13550" spans="1:4" x14ac:dyDescent="0.2">
      <c r="A13550">
        <v>102814</v>
      </c>
      <c r="B13550" t="s">
        <v>80</v>
      </c>
      <c r="C13550">
        <v>43999</v>
      </c>
      <c r="D13550">
        <v>6.9999999999999994E-5</v>
      </c>
    </row>
    <row r="13551" spans="1:4" x14ac:dyDescent="0.2">
      <c r="A13551">
        <v>102815</v>
      </c>
    </row>
    <row r="13552" spans="1:4" x14ac:dyDescent="0.2">
      <c r="A13552">
        <v>102815</v>
      </c>
      <c r="B13552" t="s">
        <v>80</v>
      </c>
      <c r="C13552">
        <v>2705</v>
      </c>
      <c r="D13552">
        <v>3.4</v>
      </c>
    </row>
    <row r="13553" spans="1:4" x14ac:dyDescent="0.2">
      <c r="A13553">
        <v>91529</v>
      </c>
    </row>
    <row r="13554" spans="1:4" x14ac:dyDescent="0.2">
      <c r="A13554">
        <v>91529</v>
      </c>
      <c r="B13554" t="s">
        <v>80</v>
      </c>
      <c r="C13554">
        <v>13458</v>
      </c>
      <c r="D13554">
        <v>5.3300000000000001E-5</v>
      </c>
    </row>
    <row r="13555" spans="1:4" x14ac:dyDescent="0.2">
      <c r="A13555">
        <v>91530</v>
      </c>
    </row>
    <row r="13556" spans="1:4" x14ac:dyDescent="0.2">
      <c r="A13556">
        <v>91530</v>
      </c>
      <c r="B13556" t="s">
        <v>80</v>
      </c>
      <c r="C13556">
        <v>13458</v>
      </c>
      <c r="D13556">
        <v>1.43E-5</v>
      </c>
    </row>
    <row r="13557" spans="1:4" x14ac:dyDescent="0.2">
      <c r="A13557">
        <v>91531</v>
      </c>
    </row>
    <row r="13558" spans="1:4" x14ac:dyDescent="0.2">
      <c r="A13558">
        <v>91531</v>
      </c>
      <c r="B13558" t="s">
        <v>80</v>
      </c>
      <c r="C13558">
        <v>13458</v>
      </c>
      <c r="D13558">
        <v>6.6699999999999995E-5</v>
      </c>
    </row>
    <row r="13559" spans="1:4" x14ac:dyDescent="0.2">
      <c r="A13559">
        <v>91532</v>
      </c>
    </row>
    <row r="13560" spans="1:4" x14ac:dyDescent="0.2">
      <c r="A13560">
        <v>91532</v>
      </c>
      <c r="B13560" t="s">
        <v>80</v>
      </c>
      <c r="C13560">
        <v>4222</v>
      </c>
      <c r="D13560">
        <v>1.03</v>
      </c>
    </row>
    <row r="13561" spans="1:4" x14ac:dyDescent="0.2">
      <c r="A13561">
        <v>95260</v>
      </c>
    </row>
    <row r="13562" spans="1:4" x14ac:dyDescent="0.2">
      <c r="A13562">
        <v>95260</v>
      </c>
      <c r="B13562" t="s">
        <v>80</v>
      </c>
      <c r="C13562">
        <v>11281</v>
      </c>
      <c r="D13562">
        <v>5.3300000000000001E-5</v>
      </c>
    </row>
    <row r="13563" spans="1:4" x14ac:dyDescent="0.2">
      <c r="A13563">
        <v>95261</v>
      </c>
    </row>
    <row r="13564" spans="1:4" x14ac:dyDescent="0.2">
      <c r="A13564">
        <v>95261</v>
      </c>
      <c r="B13564" t="s">
        <v>80</v>
      </c>
      <c r="C13564">
        <v>11281</v>
      </c>
      <c r="D13564">
        <v>1.43E-5</v>
      </c>
    </row>
    <row r="13565" spans="1:4" x14ac:dyDescent="0.2">
      <c r="A13565">
        <v>95262</v>
      </c>
    </row>
    <row r="13566" spans="1:4" x14ac:dyDescent="0.2">
      <c r="A13566">
        <v>95262</v>
      </c>
      <c r="B13566" t="s">
        <v>80</v>
      </c>
      <c r="C13566">
        <v>11281</v>
      </c>
      <c r="D13566">
        <v>6.6699999999999995E-5</v>
      </c>
    </row>
    <row r="13567" spans="1:4" x14ac:dyDescent="0.2">
      <c r="A13567">
        <v>95263</v>
      </c>
    </row>
    <row r="13568" spans="1:4" x14ac:dyDescent="0.2">
      <c r="A13568">
        <v>95263</v>
      </c>
      <c r="B13568" t="s">
        <v>80</v>
      </c>
      <c r="C13568">
        <v>4222</v>
      </c>
      <c r="D13568">
        <v>0.78</v>
      </c>
    </row>
    <row r="13569" spans="1:4" x14ac:dyDescent="0.2">
      <c r="A13569">
        <v>90968</v>
      </c>
    </row>
    <row r="13570" spans="1:4" x14ac:dyDescent="0.2">
      <c r="A13570">
        <v>90968</v>
      </c>
      <c r="B13570" t="s">
        <v>80</v>
      </c>
      <c r="C13570">
        <v>36525</v>
      </c>
      <c r="D13570">
        <v>5.3300000000000001E-5</v>
      </c>
    </row>
    <row r="13571" spans="1:4" x14ac:dyDescent="0.2">
      <c r="A13571">
        <v>90969</v>
      </c>
    </row>
    <row r="13572" spans="1:4" x14ac:dyDescent="0.2">
      <c r="A13572">
        <v>90969</v>
      </c>
      <c r="B13572" t="s">
        <v>80</v>
      </c>
      <c r="C13572">
        <v>36525</v>
      </c>
      <c r="D13572">
        <v>1.43E-5</v>
      </c>
    </row>
    <row r="13573" spans="1:4" x14ac:dyDescent="0.2">
      <c r="A13573">
        <v>90970</v>
      </c>
    </row>
    <row r="13574" spans="1:4" x14ac:dyDescent="0.2">
      <c r="A13574">
        <v>90970</v>
      </c>
      <c r="B13574" t="s">
        <v>80</v>
      </c>
      <c r="C13574">
        <v>36525</v>
      </c>
      <c r="D13574">
        <v>6.6699999999999995E-5</v>
      </c>
    </row>
    <row r="13575" spans="1:4" x14ac:dyDescent="0.2">
      <c r="A13575">
        <v>90971</v>
      </c>
    </row>
    <row r="13576" spans="1:4" x14ac:dyDescent="0.2">
      <c r="A13576">
        <v>90971</v>
      </c>
      <c r="B13576" t="s">
        <v>80</v>
      </c>
      <c r="C13576">
        <v>4221</v>
      </c>
      <c r="D13576">
        <v>10.130000000000001</v>
      </c>
    </row>
    <row r="13577" spans="1:4" x14ac:dyDescent="0.2">
      <c r="A13577">
        <v>90992</v>
      </c>
    </row>
    <row r="13578" spans="1:4" x14ac:dyDescent="0.2">
      <c r="A13578">
        <v>90992</v>
      </c>
      <c r="B13578" t="s">
        <v>80</v>
      </c>
      <c r="C13578">
        <v>36526</v>
      </c>
      <c r="D13578">
        <v>5.3300000000000001E-5</v>
      </c>
    </row>
    <row r="13579" spans="1:4" x14ac:dyDescent="0.2">
      <c r="A13579">
        <v>90993</v>
      </c>
    </row>
    <row r="13580" spans="1:4" x14ac:dyDescent="0.2">
      <c r="A13580">
        <v>90993</v>
      </c>
      <c r="B13580" t="s">
        <v>80</v>
      </c>
      <c r="C13580">
        <v>36526</v>
      </c>
      <c r="D13580">
        <v>1.43E-5</v>
      </c>
    </row>
    <row r="13581" spans="1:4" x14ac:dyDescent="0.2">
      <c r="A13581">
        <v>90994</v>
      </c>
    </row>
    <row r="13582" spans="1:4" x14ac:dyDescent="0.2">
      <c r="A13582">
        <v>90994</v>
      </c>
      <c r="B13582" t="s">
        <v>80</v>
      </c>
      <c r="C13582">
        <v>36526</v>
      </c>
      <c r="D13582">
        <v>6.6699999999999995E-5</v>
      </c>
    </row>
    <row r="13583" spans="1:4" x14ac:dyDescent="0.2">
      <c r="A13583">
        <v>90995</v>
      </c>
    </row>
    <row r="13584" spans="1:4" x14ac:dyDescent="0.2">
      <c r="A13584">
        <v>90995</v>
      </c>
      <c r="B13584" t="s">
        <v>80</v>
      </c>
      <c r="C13584">
        <v>4221</v>
      </c>
      <c r="D13584">
        <v>13.76</v>
      </c>
    </row>
    <row r="13585" spans="1:4" x14ac:dyDescent="0.2">
      <c r="A13585">
        <v>90957</v>
      </c>
    </row>
    <row r="13586" spans="1:4" x14ac:dyDescent="0.2">
      <c r="A13586">
        <v>90957</v>
      </c>
      <c r="B13586" t="s">
        <v>80</v>
      </c>
      <c r="C13586">
        <v>36522</v>
      </c>
      <c r="D13586">
        <v>5.3300000000000001E-5</v>
      </c>
    </row>
    <row r="13587" spans="1:4" x14ac:dyDescent="0.2">
      <c r="A13587">
        <v>90958</v>
      </c>
    </row>
    <row r="13588" spans="1:4" x14ac:dyDescent="0.2">
      <c r="A13588">
        <v>90958</v>
      </c>
      <c r="B13588" t="s">
        <v>80</v>
      </c>
      <c r="C13588">
        <v>36522</v>
      </c>
      <c r="D13588">
        <v>1.43E-5</v>
      </c>
    </row>
    <row r="13589" spans="1:4" x14ac:dyDescent="0.2">
      <c r="A13589">
        <v>5797</v>
      </c>
    </row>
    <row r="13590" spans="1:4" x14ac:dyDescent="0.2">
      <c r="A13590">
        <v>5797</v>
      </c>
      <c r="B13590" t="s">
        <v>80</v>
      </c>
      <c r="C13590">
        <v>36522</v>
      </c>
      <c r="D13590">
        <v>6.6699999999999995E-5</v>
      </c>
    </row>
    <row r="13591" spans="1:4" x14ac:dyDescent="0.2">
      <c r="A13591">
        <v>53865</v>
      </c>
    </row>
    <row r="13592" spans="1:4" x14ac:dyDescent="0.2">
      <c r="A13592">
        <v>53865</v>
      </c>
      <c r="B13592" t="s">
        <v>80</v>
      </c>
      <c r="C13592">
        <v>4221</v>
      </c>
      <c r="D13592">
        <v>7.88</v>
      </c>
    </row>
    <row r="13593" spans="1:4" x14ac:dyDescent="0.2">
      <c r="A13593">
        <v>90975</v>
      </c>
    </row>
    <row r="13594" spans="1:4" x14ac:dyDescent="0.2">
      <c r="A13594">
        <v>90975</v>
      </c>
      <c r="B13594" t="s">
        <v>80</v>
      </c>
      <c r="C13594">
        <v>36523</v>
      </c>
      <c r="D13594">
        <v>5.3300000000000001E-5</v>
      </c>
    </row>
    <row r="13595" spans="1:4" x14ac:dyDescent="0.2">
      <c r="A13595">
        <v>90976</v>
      </c>
    </row>
    <row r="13596" spans="1:4" x14ac:dyDescent="0.2">
      <c r="A13596">
        <v>90976</v>
      </c>
      <c r="B13596" t="s">
        <v>80</v>
      </c>
      <c r="C13596">
        <v>36523</v>
      </c>
      <c r="D13596">
        <v>1.43E-5</v>
      </c>
    </row>
    <row r="13597" spans="1:4" x14ac:dyDescent="0.2">
      <c r="A13597">
        <v>90977</v>
      </c>
    </row>
    <row r="13598" spans="1:4" x14ac:dyDescent="0.2">
      <c r="A13598">
        <v>90977</v>
      </c>
      <c r="B13598" t="s">
        <v>80</v>
      </c>
      <c r="C13598">
        <v>36523</v>
      </c>
      <c r="D13598">
        <v>6.6699999999999995E-5</v>
      </c>
    </row>
    <row r="13599" spans="1:4" x14ac:dyDescent="0.2">
      <c r="A13599">
        <v>90978</v>
      </c>
    </row>
    <row r="13600" spans="1:4" x14ac:dyDescent="0.2">
      <c r="A13600">
        <v>90978</v>
      </c>
      <c r="B13600" t="s">
        <v>80</v>
      </c>
      <c r="C13600">
        <v>4221</v>
      </c>
      <c r="D13600">
        <v>26.28</v>
      </c>
    </row>
    <row r="13601" spans="1:4" x14ac:dyDescent="0.2">
      <c r="A13601">
        <v>90960</v>
      </c>
    </row>
    <row r="13602" spans="1:4" x14ac:dyDescent="0.2">
      <c r="A13602">
        <v>90960</v>
      </c>
      <c r="B13602" t="s">
        <v>80</v>
      </c>
      <c r="C13602">
        <v>13803</v>
      </c>
      <c r="D13602">
        <v>5.3300000000000001E-5</v>
      </c>
    </row>
    <row r="13603" spans="1:4" x14ac:dyDescent="0.2">
      <c r="A13603">
        <v>90961</v>
      </c>
    </row>
    <row r="13604" spans="1:4" x14ac:dyDescent="0.2">
      <c r="A13604">
        <v>90961</v>
      </c>
      <c r="B13604" t="s">
        <v>80</v>
      </c>
      <c r="C13604">
        <v>13803</v>
      </c>
      <c r="D13604">
        <v>1.43E-5</v>
      </c>
    </row>
    <row r="13605" spans="1:4" x14ac:dyDescent="0.2">
      <c r="A13605">
        <v>90962</v>
      </c>
    </row>
    <row r="13606" spans="1:4" x14ac:dyDescent="0.2">
      <c r="A13606">
        <v>90962</v>
      </c>
      <c r="B13606" t="s">
        <v>80</v>
      </c>
      <c r="C13606">
        <v>13803</v>
      </c>
      <c r="D13606">
        <v>6.6699999999999995E-5</v>
      </c>
    </row>
    <row r="13607" spans="1:4" x14ac:dyDescent="0.2">
      <c r="A13607">
        <v>90963</v>
      </c>
    </row>
    <row r="13608" spans="1:4" x14ac:dyDescent="0.2">
      <c r="A13608">
        <v>90963</v>
      </c>
      <c r="B13608" t="s">
        <v>80</v>
      </c>
      <c r="C13608">
        <v>4221</v>
      </c>
      <c r="D13608">
        <v>2.5</v>
      </c>
    </row>
    <row r="13609" spans="1:4" x14ac:dyDescent="0.2">
      <c r="A13609">
        <v>102966</v>
      </c>
    </row>
    <row r="13610" spans="1:4" x14ac:dyDescent="0.2">
      <c r="A13610">
        <v>102966</v>
      </c>
      <c r="B13610" t="s">
        <v>80</v>
      </c>
      <c r="C13610">
        <v>41981</v>
      </c>
      <c r="D13610">
        <v>7.2000000000000002E-5</v>
      </c>
    </row>
    <row r="13611" spans="1:4" x14ac:dyDescent="0.2">
      <c r="A13611">
        <v>102967</v>
      </c>
    </row>
    <row r="13612" spans="1:4" x14ac:dyDescent="0.2">
      <c r="A13612">
        <v>102967</v>
      </c>
      <c r="B13612" t="s">
        <v>80</v>
      </c>
      <c r="C13612">
        <v>41981</v>
      </c>
      <c r="D13612">
        <v>1.4800000000000001E-5</v>
      </c>
    </row>
    <row r="13613" spans="1:4" x14ac:dyDescent="0.2">
      <c r="A13613">
        <v>102968</v>
      </c>
    </row>
    <row r="13614" spans="1:4" x14ac:dyDescent="0.2">
      <c r="A13614">
        <v>102968</v>
      </c>
      <c r="B13614" t="s">
        <v>80</v>
      </c>
      <c r="C13614">
        <v>41981</v>
      </c>
      <c r="D13614">
        <v>6.6699999999999995E-5</v>
      </c>
    </row>
    <row r="13615" spans="1:4" x14ac:dyDescent="0.2">
      <c r="A13615">
        <v>102969</v>
      </c>
    </row>
    <row r="13616" spans="1:4" x14ac:dyDescent="0.2">
      <c r="A13616">
        <v>102969</v>
      </c>
      <c r="B13616" t="s">
        <v>80</v>
      </c>
      <c r="C13616">
        <v>2705</v>
      </c>
      <c r="D13616">
        <v>0.15</v>
      </c>
    </row>
    <row r="13617" spans="1:4" x14ac:dyDescent="0.2">
      <c r="A13617">
        <v>102818</v>
      </c>
    </row>
    <row r="13618" spans="1:4" x14ac:dyDescent="0.2">
      <c r="A13618">
        <v>102818</v>
      </c>
      <c r="B13618" t="s">
        <v>80</v>
      </c>
      <c r="C13618">
        <v>41702</v>
      </c>
      <c r="D13618">
        <v>6.3999999999999997E-5</v>
      </c>
    </row>
    <row r="13619" spans="1:4" x14ac:dyDescent="0.2">
      <c r="A13619">
        <v>102818</v>
      </c>
      <c r="B13619" t="s">
        <v>80</v>
      </c>
      <c r="C13619">
        <v>41701</v>
      </c>
      <c r="D13619">
        <v>6.3999999999999997E-5</v>
      </c>
    </row>
    <row r="13620" spans="1:4" x14ac:dyDescent="0.2">
      <c r="A13620">
        <v>102819</v>
      </c>
    </row>
    <row r="13621" spans="1:4" x14ac:dyDescent="0.2">
      <c r="A13621">
        <v>102819</v>
      </c>
      <c r="B13621" t="s">
        <v>80</v>
      </c>
      <c r="C13621">
        <v>41702</v>
      </c>
      <c r="D13621">
        <v>1.4800000000000001E-5</v>
      </c>
    </row>
    <row r="13622" spans="1:4" x14ac:dyDescent="0.2">
      <c r="A13622">
        <v>102819</v>
      </c>
      <c r="B13622" t="s">
        <v>80</v>
      </c>
      <c r="C13622">
        <v>41701</v>
      </c>
      <c r="D13622">
        <v>1.4800000000000001E-5</v>
      </c>
    </row>
    <row r="13623" spans="1:4" x14ac:dyDescent="0.2">
      <c r="A13623">
        <v>102820</v>
      </c>
    </row>
    <row r="13624" spans="1:4" x14ac:dyDescent="0.2">
      <c r="A13624">
        <v>102820</v>
      </c>
      <c r="B13624" t="s">
        <v>80</v>
      </c>
      <c r="C13624">
        <v>41702</v>
      </c>
      <c r="D13624">
        <v>8.0000000000000007E-5</v>
      </c>
    </row>
    <row r="13625" spans="1:4" x14ac:dyDescent="0.2">
      <c r="A13625">
        <v>102820</v>
      </c>
      <c r="B13625" t="s">
        <v>80</v>
      </c>
      <c r="C13625">
        <v>41701</v>
      </c>
      <c r="D13625">
        <v>8.0000000000000007E-5</v>
      </c>
    </row>
    <row r="13626" spans="1:4" x14ac:dyDescent="0.2">
      <c r="A13626">
        <v>102832</v>
      </c>
    </row>
    <row r="13627" spans="1:4" x14ac:dyDescent="0.2">
      <c r="A13627">
        <v>102832</v>
      </c>
      <c r="B13627" t="s">
        <v>80</v>
      </c>
      <c r="C13627">
        <v>2705</v>
      </c>
      <c r="D13627">
        <v>8.5</v>
      </c>
    </row>
    <row r="13628" spans="1:4" x14ac:dyDescent="0.2">
      <c r="A13628">
        <v>102823</v>
      </c>
    </row>
    <row r="13629" spans="1:4" x14ac:dyDescent="0.2">
      <c r="A13629">
        <v>102823</v>
      </c>
      <c r="B13629" t="s">
        <v>80</v>
      </c>
      <c r="C13629">
        <v>44332</v>
      </c>
      <c r="D13629">
        <v>6.3999999999999997E-5</v>
      </c>
    </row>
    <row r="13630" spans="1:4" x14ac:dyDescent="0.2">
      <c r="A13630">
        <v>102823</v>
      </c>
      <c r="B13630" t="s">
        <v>80</v>
      </c>
      <c r="C13630">
        <v>41702</v>
      </c>
      <c r="D13630">
        <v>6.3999999999999997E-5</v>
      </c>
    </row>
    <row r="13631" spans="1:4" x14ac:dyDescent="0.2">
      <c r="A13631">
        <v>102824</v>
      </c>
    </row>
    <row r="13632" spans="1:4" x14ac:dyDescent="0.2">
      <c r="A13632">
        <v>102824</v>
      </c>
      <c r="B13632" t="s">
        <v>80</v>
      </c>
      <c r="C13632">
        <v>44332</v>
      </c>
      <c r="D13632">
        <v>1.4800000000000001E-5</v>
      </c>
    </row>
    <row r="13633" spans="1:4" x14ac:dyDescent="0.2">
      <c r="A13633">
        <v>102824</v>
      </c>
      <c r="B13633" t="s">
        <v>80</v>
      </c>
      <c r="C13633">
        <v>41702</v>
      </c>
      <c r="D13633">
        <v>1.4800000000000001E-5</v>
      </c>
    </row>
    <row r="13634" spans="1:4" x14ac:dyDescent="0.2">
      <c r="A13634">
        <v>102825</v>
      </c>
    </row>
    <row r="13635" spans="1:4" x14ac:dyDescent="0.2">
      <c r="A13635">
        <v>102825</v>
      </c>
      <c r="B13635" t="s">
        <v>80</v>
      </c>
      <c r="C13635">
        <v>44332</v>
      </c>
      <c r="D13635">
        <v>8.0000000000000007E-5</v>
      </c>
    </row>
    <row r="13636" spans="1:4" x14ac:dyDescent="0.2">
      <c r="A13636">
        <v>102825</v>
      </c>
      <c r="B13636" t="s">
        <v>80</v>
      </c>
      <c r="C13636">
        <v>41702</v>
      </c>
      <c r="D13636">
        <v>8.0000000000000007E-5</v>
      </c>
    </row>
    <row r="13637" spans="1:4" x14ac:dyDescent="0.2">
      <c r="A13637">
        <v>102826</v>
      </c>
    </row>
    <row r="13638" spans="1:4" x14ac:dyDescent="0.2">
      <c r="A13638">
        <v>102826</v>
      </c>
      <c r="B13638" t="s">
        <v>80</v>
      </c>
      <c r="C13638">
        <v>2705</v>
      </c>
      <c r="D13638">
        <v>6.38</v>
      </c>
    </row>
    <row r="13639" spans="1:4" x14ac:dyDescent="0.2">
      <c r="A13639">
        <v>103934</v>
      </c>
    </row>
    <row r="13640" spans="1:4" x14ac:dyDescent="0.2">
      <c r="A13640">
        <v>103934</v>
      </c>
      <c r="B13640" t="s">
        <v>80</v>
      </c>
      <c r="C13640">
        <v>44852</v>
      </c>
      <c r="D13640">
        <v>4.57E-5</v>
      </c>
    </row>
    <row r="13641" spans="1:4" x14ac:dyDescent="0.2">
      <c r="A13641">
        <v>103934</v>
      </c>
      <c r="B13641" t="s">
        <v>80</v>
      </c>
      <c r="C13641">
        <v>44850</v>
      </c>
      <c r="D13641">
        <v>4.57E-5</v>
      </c>
    </row>
    <row r="13642" spans="1:4" x14ac:dyDescent="0.2">
      <c r="A13642">
        <v>103935</v>
      </c>
    </row>
    <row r="13643" spans="1:4" x14ac:dyDescent="0.2">
      <c r="A13643">
        <v>103935</v>
      </c>
      <c r="B13643" t="s">
        <v>80</v>
      </c>
      <c r="C13643">
        <v>44852</v>
      </c>
      <c r="D13643">
        <v>1.4100000000000001E-5</v>
      </c>
    </row>
    <row r="13644" spans="1:4" x14ac:dyDescent="0.2">
      <c r="A13644">
        <v>103935</v>
      </c>
      <c r="B13644" t="s">
        <v>80</v>
      </c>
      <c r="C13644">
        <v>44850</v>
      </c>
      <c r="D13644">
        <v>1.4100000000000001E-5</v>
      </c>
    </row>
    <row r="13645" spans="1:4" x14ac:dyDescent="0.2">
      <c r="A13645">
        <v>103936</v>
      </c>
    </row>
    <row r="13646" spans="1:4" x14ac:dyDescent="0.2">
      <c r="A13646">
        <v>103936</v>
      </c>
      <c r="B13646" t="s">
        <v>80</v>
      </c>
      <c r="C13646">
        <v>44852</v>
      </c>
      <c r="D13646">
        <v>5.7099999999999999E-5</v>
      </c>
    </row>
    <row r="13647" spans="1:4" x14ac:dyDescent="0.2">
      <c r="A13647">
        <v>103936</v>
      </c>
      <c r="B13647" t="s">
        <v>80</v>
      </c>
      <c r="C13647">
        <v>44850</v>
      </c>
      <c r="D13647">
        <v>5.7099999999999999E-5</v>
      </c>
    </row>
    <row r="13648" spans="1:4" x14ac:dyDescent="0.2">
      <c r="A13648">
        <v>103937</v>
      </c>
    </row>
    <row r="13649" spans="1:4" x14ac:dyDescent="0.2">
      <c r="A13649">
        <v>103937</v>
      </c>
      <c r="B13649" t="s">
        <v>80</v>
      </c>
      <c r="C13649">
        <v>2705</v>
      </c>
      <c r="D13649">
        <v>1.53</v>
      </c>
    </row>
    <row r="13650" spans="1:4" x14ac:dyDescent="0.2">
      <c r="A13650">
        <v>103940</v>
      </c>
    </row>
    <row r="13651" spans="1:4" x14ac:dyDescent="0.2">
      <c r="A13651">
        <v>103940</v>
      </c>
      <c r="B13651" t="s">
        <v>80</v>
      </c>
      <c r="C13651">
        <v>44852</v>
      </c>
      <c r="D13651">
        <v>6.3999999999999997E-5</v>
      </c>
    </row>
    <row r="13652" spans="1:4" x14ac:dyDescent="0.2">
      <c r="A13652">
        <v>103940</v>
      </c>
      <c r="B13652" t="s">
        <v>80</v>
      </c>
      <c r="C13652">
        <v>44851</v>
      </c>
      <c r="D13652">
        <v>4.57E-5</v>
      </c>
    </row>
    <row r="13653" spans="1:4" x14ac:dyDescent="0.2">
      <c r="A13653">
        <v>103941</v>
      </c>
    </row>
    <row r="13654" spans="1:4" x14ac:dyDescent="0.2">
      <c r="A13654">
        <v>103941</v>
      </c>
      <c r="B13654" t="s">
        <v>80</v>
      </c>
      <c r="C13654">
        <v>44852</v>
      </c>
      <c r="D13654">
        <v>1.4800000000000001E-5</v>
      </c>
    </row>
    <row r="13655" spans="1:4" x14ac:dyDescent="0.2">
      <c r="A13655">
        <v>103941</v>
      </c>
      <c r="B13655" t="s">
        <v>80</v>
      </c>
      <c r="C13655">
        <v>44851</v>
      </c>
      <c r="D13655">
        <v>1.4800000000000001E-5</v>
      </c>
    </row>
    <row r="13656" spans="1:4" x14ac:dyDescent="0.2">
      <c r="A13656">
        <v>103942</v>
      </c>
    </row>
    <row r="13657" spans="1:4" x14ac:dyDescent="0.2">
      <c r="A13657">
        <v>103942</v>
      </c>
      <c r="B13657" t="s">
        <v>80</v>
      </c>
      <c r="C13657">
        <v>44852</v>
      </c>
      <c r="D13657">
        <v>8.0000000000000007E-5</v>
      </c>
    </row>
    <row r="13658" spans="1:4" x14ac:dyDescent="0.2">
      <c r="A13658">
        <v>103942</v>
      </c>
      <c r="B13658" t="s">
        <v>80</v>
      </c>
      <c r="C13658">
        <v>44851</v>
      </c>
      <c r="D13658">
        <v>8.0000000000000007E-5</v>
      </c>
    </row>
    <row r="13659" spans="1:4" x14ac:dyDescent="0.2">
      <c r="A13659">
        <v>103943</v>
      </c>
    </row>
    <row r="13660" spans="1:4" x14ac:dyDescent="0.2">
      <c r="A13660">
        <v>103943</v>
      </c>
      <c r="B13660" t="s">
        <v>80</v>
      </c>
      <c r="C13660">
        <v>2705</v>
      </c>
      <c r="D13660">
        <v>1.53</v>
      </c>
    </row>
    <row r="13661" spans="1:4" x14ac:dyDescent="0.2">
      <c r="A13661">
        <v>91279</v>
      </c>
    </row>
    <row r="13662" spans="1:4" x14ac:dyDescent="0.2">
      <c r="A13662">
        <v>91279</v>
      </c>
      <c r="B13662" t="s">
        <v>80</v>
      </c>
      <c r="C13662">
        <v>13887</v>
      </c>
      <c r="D13662">
        <v>6.3999999999999997E-5</v>
      </c>
    </row>
    <row r="13663" spans="1:4" x14ac:dyDescent="0.2">
      <c r="A13663">
        <v>91279</v>
      </c>
      <c r="B13663" t="s">
        <v>80</v>
      </c>
      <c r="C13663">
        <v>11280</v>
      </c>
      <c r="D13663">
        <v>6.3999999999999997E-5</v>
      </c>
    </row>
    <row r="13664" spans="1:4" x14ac:dyDescent="0.2">
      <c r="A13664">
        <v>91280</v>
      </c>
    </row>
    <row r="13665" spans="1:4" x14ac:dyDescent="0.2">
      <c r="A13665">
        <v>91280</v>
      </c>
      <c r="B13665" t="s">
        <v>80</v>
      </c>
      <c r="C13665">
        <v>11280</v>
      </c>
      <c r="D13665">
        <v>1.4800000000000001E-5</v>
      </c>
    </row>
    <row r="13666" spans="1:4" x14ac:dyDescent="0.2">
      <c r="A13666">
        <v>91281</v>
      </c>
    </row>
    <row r="13667" spans="1:4" x14ac:dyDescent="0.2">
      <c r="A13667">
        <v>91281</v>
      </c>
      <c r="B13667" t="s">
        <v>80</v>
      </c>
      <c r="C13667">
        <v>13887</v>
      </c>
      <c r="D13667">
        <v>8.0000000000000007E-5</v>
      </c>
    </row>
    <row r="13668" spans="1:4" x14ac:dyDescent="0.2">
      <c r="A13668">
        <v>91281</v>
      </c>
      <c r="B13668" t="s">
        <v>80</v>
      </c>
      <c r="C13668">
        <v>11280</v>
      </c>
      <c r="D13668">
        <v>8.0000000000000007E-5</v>
      </c>
    </row>
    <row r="13669" spans="1:4" x14ac:dyDescent="0.2">
      <c r="A13669">
        <v>91282</v>
      </c>
    </row>
    <row r="13670" spans="1:4" x14ac:dyDescent="0.2">
      <c r="A13670">
        <v>91282</v>
      </c>
      <c r="B13670" t="s">
        <v>80</v>
      </c>
      <c r="C13670">
        <v>4222</v>
      </c>
      <c r="D13670">
        <v>1.45</v>
      </c>
    </row>
    <row r="13671" spans="1:4" x14ac:dyDescent="0.2">
      <c r="A13671">
        <v>95278</v>
      </c>
    </row>
    <row r="13672" spans="1:4" x14ac:dyDescent="0.2">
      <c r="A13672">
        <v>95278</v>
      </c>
      <c r="B13672" t="s">
        <v>80</v>
      </c>
      <c r="C13672">
        <v>10658</v>
      </c>
      <c r="D13672">
        <v>7.2000000000000002E-5</v>
      </c>
    </row>
    <row r="13673" spans="1:4" x14ac:dyDescent="0.2">
      <c r="A13673">
        <v>95279</v>
      </c>
    </row>
    <row r="13674" spans="1:4" x14ac:dyDescent="0.2">
      <c r="A13674">
        <v>95279</v>
      </c>
      <c r="B13674" t="s">
        <v>80</v>
      </c>
      <c r="C13674">
        <v>10658</v>
      </c>
      <c r="D13674">
        <v>1.4800000000000001E-5</v>
      </c>
    </row>
    <row r="13675" spans="1:4" x14ac:dyDescent="0.2">
      <c r="A13675">
        <v>95280</v>
      </c>
    </row>
    <row r="13676" spans="1:4" x14ac:dyDescent="0.2">
      <c r="A13676">
        <v>95280</v>
      </c>
      <c r="B13676" t="s">
        <v>80</v>
      </c>
      <c r="C13676">
        <v>10658</v>
      </c>
      <c r="D13676">
        <v>6.9999999999999994E-5</v>
      </c>
    </row>
    <row r="13677" spans="1:4" x14ac:dyDescent="0.2">
      <c r="A13677">
        <v>95281</v>
      </c>
    </row>
    <row r="13678" spans="1:4" x14ac:dyDescent="0.2">
      <c r="A13678">
        <v>95281</v>
      </c>
      <c r="B13678" t="s">
        <v>80</v>
      </c>
      <c r="C13678">
        <v>4222</v>
      </c>
      <c r="D13678">
        <v>1.44</v>
      </c>
    </row>
    <row r="13679" spans="1:4" x14ac:dyDescent="0.2">
      <c r="A13679">
        <v>95124</v>
      </c>
    </row>
    <row r="13680" spans="1:4" x14ac:dyDescent="0.2">
      <c r="A13680">
        <v>95124</v>
      </c>
      <c r="B13680" t="s">
        <v>80</v>
      </c>
      <c r="C13680">
        <v>26039</v>
      </c>
      <c r="D13680">
        <v>1.4100000000000001E-5</v>
      </c>
    </row>
    <row r="13681" spans="1:4" x14ac:dyDescent="0.2">
      <c r="A13681">
        <v>95123</v>
      </c>
    </row>
    <row r="13682" spans="1:4" x14ac:dyDescent="0.2">
      <c r="A13682">
        <v>95123</v>
      </c>
      <c r="B13682" t="s">
        <v>80</v>
      </c>
      <c r="C13682">
        <v>26039</v>
      </c>
      <c r="D13682">
        <v>4.57E-5</v>
      </c>
    </row>
    <row r="13683" spans="1:4" x14ac:dyDescent="0.2">
      <c r="A13683">
        <v>95125</v>
      </c>
    </row>
    <row r="13684" spans="1:4" x14ac:dyDescent="0.2">
      <c r="A13684">
        <v>95125</v>
      </c>
      <c r="B13684" t="s">
        <v>80</v>
      </c>
      <c r="C13684">
        <v>26039</v>
      </c>
      <c r="D13684">
        <v>5.0000000000000002E-5</v>
      </c>
    </row>
    <row r="13685" spans="1:4" x14ac:dyDescent="0.2">
      <c r="A13685">
        <v>95126</v>
      </c>
    </row>
    <row r="13686" spans="1:4" x14ac:dyDescent="0.2">
      <c r="A13686">
        <v>95126</v>
      </c>
      <c r="B13686" t="s">
        <v>80</v>
      </c>
      <c r="C13686">
        <v>4221</v>
      </c>
      <c r="D13686">
        <v>24.61</v>
      </c>
    </row>
    <row r="13687" spans="1:4" x14ac:dyDescent="0.2">
      <c r="A13687">
        <v>92040</v>
      </c>
    </row>
    <row r="13688" spans="1:4" x14ac:dyDescent="0.2">
      <c r="A13688">
        <v>92040</v>
      </c>
      <c r="B13688" t="s">
        <v>80</v>
      </c>
      <c r="C13688">
        <v>2401</v>
      </c>
      <c r="D13688">
        <v>7.2000000000000002E-5</v>
      </c>
    </row>
    <row r="13689" spans="1:4" x14ac:dyDescent="0.2">
      <c r="A13689">
        <v>92041</v>
      </c>
    </row>
    <row r="13690" spans="1:4" x14ac:dyDescent="0.2">
      <c r="A13690">
        <v>92041</v>
      </c>
      <c r="B13690" t="s">
        <v>80</v>
      </c>
      <c r="C13690">
        <v>2401</v>
      </c>
      <c r="D13690">
        <v>1.4800000000000001E-5</v>
      </c>
    </row>
    <row r="13691" spans="1:4" x14ac:dyDescent="0.2">
      <c r="A13691">
        <v>92042</v>
      </c>
    </row>
    <row r="13692" spans="1:4" x14ac:dyDescent="0.2">
      <c r="A13692">
        <v>92042</v>
      </c>
      <c r="B13692" t="s">
        <v>80</v>
      </c>
      <c r="C13692">
        <v>2401</v>
      </c>
      <c r="D13692">
        <v>6.0000000000000002E-5</v>
      </c>
    </row>
    <row r="13693" spans="1:4" x14ac:dyDescent="0.2">
      <c r="A13693">
        <v>102829</v>
      </c>
    </row>
    <row r="13694" spans="1:4" x14ac:dyDescent="0.2">
      <c r="A13694">
        <v>102829</v>
      </c>
      <c r="B13694" t="s">
        <v>80</v>
      </c>
      <c r="C13694">
        <v>44237</v>
      </c>
      <c r="D13694">
        <v>3.1999999999999999E-5</v>
      </c>
    </row>
    <row r="13695" spans="1:4" x14ac:dyDescent="0.2">
      <c r="A13695">
        <v>102830</v>
      </c>
    </row>
    <row r="13696" spans="1:4" x14ac:dyDescent="0.2">
      <c r="A13696">
        <v>102830</v>
      </c>
      <c r="B13696" t="s">
        <v>80</v>
      </c>
      <c r="C13696">
        <v>44237</v>
      </c>
      <c r="D13696">
        <v>1.36E-5</v>
      </c>
    </row>
    <row r="13697" spans="1:4" x14ac:dyDescent="0.2">
      <c r="A13697">
        <v>102831</v>
      </c>
    </row>
    <row r="13698" spans="1:4" x14ac:dyDescent="0.2">
      <c r="A13698">
        <v>102831</v>
      </c>
      <c r="B13698" t="s">
        <v>80</v>
      </c>
      <c r="C13698">
        <v>44237</v>
      </c>
      <c r="D13698">
        <v>3.4999999999999997E-5</v>
      </c>
    </row>
    <row r="13699" spans="1:4" x14ac:dyDescent="0.2">
      <c r="A13699">
        <v>92114</v>
      </c>
    </row>
    <row r="13700" spans="1:4" x14ac:dyDescent="0.2">
      <c r="A13700">
        <v>92114</v>
      </c>
      <c r="B13700" t="s">
        <v>80</v>
      </c>
      <c r="C13700">
        <v>38411</v>
      </c>
      <c r="D13700">
        <v>1.44E-4</v>
      </c>
    </row>
    <row r="13701" spans="1:4" x14ac:dyDescent="0.2">
      <c r="A13701">
        <v>92115</v>
      </c>
    </row>
    <row r="13702" spans="1:4" x14ac:dyDescent="0.2">
      <c r="A13702">
        <v>92115</v>
      </c>
      <c r="B13702" t="s">
        <v>80</v>
      </c>
      <c r="C13702">
        <v>38411</v>
      </c>
      <c r="D13702">
        <v>2.9600000000000001E-5</v>
      </c>
    </row>
    <row r="13703" spans="1:4" x14ac:dyDescent="0.2">
      <c r="A13703">
        <v>92116</v>
      </c>
    </row>
    <row r="13704" spans="1:4" x14ac:dyDescent="0.2">
      <c r="A13704">
        <v>92116</v>
      </c>
      <c r="B13704" t="s">
        <v>80</v>
      </c>
      <c r="C13704">
        <v>38411</v>
      </c>
      <c r="D13704">
        <v>1E-4</v>
      </c>
    </row>
    <row r="13705" spans="1:4" x14ac:dyDescent="0.2">
      <c r="A13705">
        <v>102912</v>
      </c>
    </row>
    <row r="13706" spans="1:4" x14ac:dyDescent="0.2">
      <c r="A13706">
        <v>102912</v>
      </c>
      <c r="B13706" t="s">
        <v>80</v>
      </c>
      <c r="C13706">
        <v>44007</v>
      </c>
      <c r="D13706">
        <v>6.3999999999999997E-5</v>
      </c>
    </row>
    <row r="13707" spans="1:4" x14ac:dyDescent="0.2">
      <c r="A13707">
        <v>102913</v>
      </c>
    </row>
    <row r="13708" spans="1:4" x14ac:dyDescent="0.2">
      <c r="A13708">
        <v>102913</v>
      </c>
      <c r="B13708" t="s">
        <v>80</v>
      </c>
      <c r="C13708">
        <v>44007</v>
      </c>
      <c r="D13708">
        <v>1.4800000000000001E-5</v>
      </c>
    </row>
    <row r="13709" spans="1:4" x14ac:dyDescent="0.2">
      <c r="A13709">
        <v>102914</v>
      </c>
    </row>
    <row r="13710" spans="1:4" x14ac:dyDescent="0.2">
      <c r="A13710">
        <v>102914</v>
      </c>
      <c r="B13710" t="s">
        <v>80</v>
      </c>
      <c r="C13710">
        <v>44007</v>
      </c>
      <c r="D13710">
        <v>5.0000000000000002E-5</v>
      </c>
    </row>
    <row r="13711" spans="1:4" x14ac:dyDescent="0.2">
      <c r="A13711">
        <v>102915</v>
      </c>
    </row>
    <row r="13712" spans="1:4" x14ac:dyDescent="0.2">
      <c r="A13712">
        <v>102915</v>
      </c>
      <c r="B13712" t="s">
        <v>80</v>
      </c>
      <c r="C13712">
        <v>2705</v>
      </c>
      <c r="D13712">
        <v>0.63</v>
      </c>
    </row>
    <row r="13713" spans="1:4" x14ac:dyDescent="0.2">
      <c r="A13713">
        <v>95716</v>
      </c>
    </row>
    <row r="13714" spans="1:4" x14ac:dyDescent="0.2">
      <c r="A13714">
        <v>95716</v>
      </c>
      <c r="B13714" t="s">
        <v>80</v>
      </c>
      <c r="C13714">
        <v>40636</v>
      </c>
      <c r="D13714">
        <v>5.5999999999999999E-5</v>
      </c>
    </row>
    <row r="13715" spans="1:4" x14ac:dyDescent="0.2">
      <c r="A13715">
        <v>95717</v>
      </c>
    </row>
    <row r="13716" spans="1:4" x14ac:dyDescent="0.2">
      <c r="A13716">
        <v>95717</v>
      </c>
      <c r="B13716" t="s">
        <v>80</v>
      </c>
      <c r="C13716">
        <v>40636</v>
      </c>
      <c r="D13716">
        <v>1.4800000000000001E-5</v>
      </c>
    </row>
    <row r="13717" spans="1:4" x14ac:dyDescent="0.2">
      <c r="A13717">
        <v>95718</v>
      </c>
    </row>
    <row r="13718" spans="1:4" x14ac:dyDescent="0.2">
      <c r="A13718">
        <v>95718</v>
      </c>
      <c r="B13718" t="s">
        <v>80</v>
      </c>
      <c r="C13718">
        <v>40636</v>
      </c>
      <c r="D13718">
        <v>6.9999999999999994E-5</v>
      </c>
    </row>
    <row r="13719" spans="1:4" x14ac:dyDescent="0.2">
      <c r="A13719">
        <v>95719</v>
      </c>
    </row>
    <row r="13720" spans="1:4" x14ac:dyDescent="0.2">
      <c r="A13720">
        <v>95719</v>
      </c>
      <c r="B13720" t="s">
        <v>80</v>
      </c>
      <c r="C13720">
        <v>4221</v>
      </c>
      <c r="D13720">
        <v>15.03</v>
      </c>
    </row>
    <row r="13721" spans="1:4" x14ac:dyDescent="0.2">
      <c r="A13721">
        <v>104712</v>
      </c>
    </row>
    <row r="13722" spans="1:4" x14ac:dyDescent="0.2">
      <c r="A13722">
        <v>104712</v>
      </c>
      <c r="B13722" t="s">
        <v>80</v>
      </c>
      <c r="C13722">
        <v>45112</v>
      </c>
      <c r="D13722">
        <v>5.5999999999999999E-5</v>
      </c>
    </row>
    <row r="13723" spans="1:4" x14ac:dyDescent="0.2">
      <c r="A13723">
        <v>104713</v>
      </c>
    </row>
    <row r="13724" spans="1:4" x14ac:dyDescent="0.2">
      <c r="A13724">
        <v>104713</v>
      </c>
      <c r="B13724" t="s">
        <v>80</v>
      </c>
      <c r="C13724">
        <v>45112</v>
      </c>
      <c r="D13724">
        <v>1.4800000000000001E-5</v>
      </c>
    </row>
    <row r="13725" spans="1:4" x14ac:dyDescent="0.2">
      <c r="A13725">
        <v>104714</v>
      </c>
    </row>
    <row r="13726" spans="1:4" x14ac:dyDescent="0.2">
      <c r="A13726">
        <v>104714</v>
      </c>
      <c r="B13726" t="s">
        <v>80</v>
      </c>
      <c r="C13726">
        <v>45112</v>
      </c>
      <c r="D13726">
        <v>6.9999999999999994E-5</v>
      </c>
    </row>
    <row r="13727" spans="1:4" x14ac:dyDescent="0.2">
      <c r="A13727">
        <v>104715</v>
      </c>
    </row>
    <row r="13728" spans="1:4" x14ac:dyDescent="0.2">
      <c r="A13728">
        <v>104715</v>
      </c>
      <c r="B13728" t="s">
        <v>80</v>
      </c>
      <c r="C13728">
        <v>4221</v>
      </c>
      <c r="D13728">
        <v>15.03</v>
      </c>
    </row>
    <row r="13729" spans="1:4" x14ac:dyDescent="0.2">
      <c r="A13729">
        <v>102894</v>
      </c>
    </row>
    <row r="13730" spans="1:4" x14ac:dyDescent="0.2">
      <c r="A13730">
        <v>102894</v>
      </c>
      <c r="B13730" t="s">
        <v>80</v>
      </c>
      <c r="C13730">
        <v>44386</v>
      </c>
      <c r="D13730">
        <v>9.1399999999999999E-5</v>
      </c>
    </row>
    <row r="13731" spans="1:4" x14ac:dyDescent="0.2">
      <c r="A13731">
        <v>102894</v>
      </c>
      <c r="B13731" t="s">
        <v>80</v>
      </c>
      <c r="C13731">
        <v>14525</v>
      </c>
      <c r="D13731">
        <v>9.1399999999999999E-5</v>
      </c>
    </row>
    <row r="13732" spans="1:4" x14ac:dyDescent="0.2">
      <c r="A13732">
        <v>104161</v>
      </c>
    </row>
    <row r="13733" spans="1:4" x14ac:dyDescent="0.2">
      <c r="A13733">
        <v>104161</v>
      </c>
      <c r="B13733" t="s">
        <v>80</v>
      </c>
      <c r="C13733">
        <v>44386</v>
      </c>
      <c r="D13733">
        <v>1.4800000000000001E-5</v>
      </c>
    </row>
    <row r="13734" spans="1:4" x14ac:dyDescent="0.2">
      <c r="A13734">
        <v>104161</v>
      </c>
      <c r="B13734" t="s">
        <v>80</v>
      </c>
      <c r="C13734">
        <v>14525</v>
      </c>
      <c r="D13734">
        <v>1.4800000000000001E-5</v>
      </c>
    </row>
    <row r="13735" spans="1:4" x14ac:dyDescent="0.2">
      <c r="A13735">
        <v>102896</v>
      </c>
    </row>
    <row r="13736" spans="1:4" x14ac:dyDescent="0.2">
      <c r="A13736">
        <v>102896</v>
      </c>
      <c r="B13736" t="s">
        <v>80</v>
      </c>
      <c r="C13736">
        <v>44386</v>
      </c>
      <c r="D13736">
        <v>4.2899999999999999E-5</v>
      </c>
    </row>
    <row r="13737" spans="1:4" x14ac:dyDescent="0.2">
      <c r="A13737">
        <v>102896</v>
      </c>
      <c r="B13737" t="s">
        <v>80</v>
      </c>
      <c r="C13737">
        <v>14525</v>
      </c>
      <c r="D13737">
        <v>6.9999999999999994E-5</v>
      </c>
    </row>
    <row r="13738" spans="1:4" x14ac:dyDescent="0.2">
      <c r="A13738">
        <v>102897</v>
      </c>
    </row>
    <row r="13739" spans="1:4" x14ac:dyDescent="0.2">
      <c r="A13739">
        <v>102897</v>
      </c>
      <c r="B13739" t="s">
        <v>80</v>
      </c>
      <c r="C13739">
        <v>4221</v>
      </c>
      <c r="D13739">
        <v>15.03</v>
      </c>
    </row>
    <row r="13740" spans="1:4" x14ac:dyDescent="0.2">
      <c r="A13740">
        <v>5627</v>
      </c>
    </row>
    <row r="13741" spans="1:4" x14ac:dyDescent="0.2">
      <c r="A13741">
        <v>5627</v>
      </c>
      <c r="B13741" t="s">
        <v>80</v>
      </c>
      <c r="C13741">
        <v>10685</v>
      </c>
      <c r="D13741">
        <v>5.5999999999999999E-5</v>
      </c>
    </row>
    <row r="13742" spans="1:4" x14ac:dyDescent="0.2">
      <c r="A13742">
        <v>5628</v>
      </c>
    </row>
    <row r="13743" spans="1:4" x14ac:dyDescent="0.2">
      <c r="A13743">
        <v>5628</v>
      </c>
      <c r="B13743" t="s">
        <v>80</v>
      </c>
      <c r="C13743">
        <v>10685</v>
      </c>
      <c r="D13743">
        <v>1.4800000000000001E-5</v>
      </c>
    </row>
    <row r="13744" spans="1:4" x14ac:dyDescent="0.2">
      <c r="A13744">
        <v>5629</v>
      </c>
    </row>
    <row r="13745" spans="1:4" x14ac:dyDescent="0.2">
      <c r="A13745">
        <v>5629</v>
      </c>
      <c r="B13745" t="s">
        <v>80</v>
      </c>
      <c r="C13745">
        <v>10685</v>
      </c>
      <c r="D13745">
        <v>6.9999999999999994E-5</v>
      </c>
    </row>
    <row r="13746" spans="1:4" x14ac:dyDescent="0.2">
      <c r="A13746">
        <v>5630</v>
      </c>
    </row>
    <row r="13747" spans="1:4" x14ac:dyDescent="0.2">
      <c r="A13747">
        <v>5630</v>
      </c>
      <c r="B13747" t="s">
        <v>80</v>
      </c>
      <c r="C13747">
        <v>4221</v>
      </c>
      <c r="D13747">
        <v>10.77</v>
      </c>
    </row>
    <row r="13748" spans="1:4" x14ac:dyDescent="0.2">
      <c r="A13748">
        <v>88900</v>
      </c>
    </row>
    <row r="13749" spans="1:4" x14ac:dyDescent="0.2">
      <c r="A13749">
        <v>88900</v>
      </c>
      <c r="B13749" t="s">
        <v>80</v>
      </c>
      <c r="C13749">
        <v>14525</v>
      </c>
      <c r="D13749">
        <v>5.5999999999999999E-5</v>
      </c>
    </row>
    <row r="13750" spans="1:4" x14ac:dyDescent="0.2">
      <c r="A13750">
        <v>88902</v>
      </c>
    </row>
    <row r="13751" spans="1:4" x14ac:dyDescent="0.2">
      <c r="A13751">
        <v>88902</v>
      </c>
      <c r="B13751" t="s">
        <v>80</v>
      </c>
      <c r="C13751">
        <v>14525</v>
      </c>
      <c r="D13751">
        <v>1.4800000000000001E-5</v>
      </c>
    </row>
    <row r="13752" spans="1:4" x14ac:dyDescent="0.2">
      <c r="A13752">
        <v>88903</v>
      </c>
    </row>
    <row r="13753" spans="1:4" x14ac:dyDescent="0.2">
      <c r="A13753">
        <v>88903</v>
      </c>
      <c r="B13753" t="s">
        <v>80</v>
      </c>
      <c r="C13753">
        <v>14525</v>
      </c>
      <c r="D13753">
        <v>6.9999999999999994E-5</v>
      </c>
    </row>
    <row r="13754" spans="1:4" x14ac:dyDescent="0.2">
      <c r="A13754">
        <v>88904</v>
      </c>
    </row>
    <row r="13755" spans="1:4" x14ac:dyDescent="0.2">
      <c r="A13755">
        <v>88904</v>
      </c>
      <c r="B13755" t="s">
        <v>80</v>
      </c>
      <c r="C13755">
        <v>4221</v>
      </c>
      <c r="D13755">
        <v>15.03</v>
      </c>
    </row>
    <row r="13756" spans="1:4" x14ac:dyDescent="0.2">
      <c r="A13756">
        <v>88569</v>
      </c>
    </row>
    <row r="13757" spans="1:4" x14ac:dyDescent="0.2">
      <c r="A13757">
        <v>88569</v>
      </c>
      <c r="B13757" t="s">
        <v>80</v>
      </c>
      <c r="C13757">
        <v>20219</v>
      </c>
      <c r="D13757">
        <v>3.1999999999999999E-5</v>
      </c>
    </row>
    <row r="13758" spans="1:4" x14ac:dyDescent="0.2">
      <c r="A13758">
        <v>88570</v>
      </c>
    </row>
    <row r="13759" spans="1:4" x14ac:dyDescent="0.2">
      <c r="A13759">
        <v>88570</v>
      </c>
      <c r="B13759" t="s">
        <v>80</v>
      </c>
      <c r="C13759">
        <v>20219</v>
      </c>
      <c r="D13759">
        <v>1.11E-5</v>
      </c>
    </row>
    <row r="13760" spans="1:4" x14ac:dyDescent="0.2">
      <c r="A13760">
        <v>5765</v>
      </c>
    </row>
    <row r="13761" spans="1:4" x14ac:dyDescent="0.2">
      <c r="A13761">
        <v>5765</v>
      </c>
      <c r="B13761" t="s">
        <v>80</v>
      </c>
      <c r="C13761">
        <v>20219</v>
      </c>
      <c r="D13761">
        <v>4.0000000000000003E-5</v>
      </c>
    </row>
    <row r="13762" spans="1:4" x14ac:dyDescent="0.2">
      <c r="A13762">
        <v>5766</v>
      </c>
    </row>
    <row r="13763" spans="1:4" x14ac:dyDescent="0.2">
      <c r="A13763">
        <v>5766</v>
      </c>
      <c r="B13763" t="s">
        <v>80</v>
      </c>
      <c r="C13763">
        <v>4222</v>
      </c>
      <c r="D13763">
        <v>0.48</v>
      </c>
    </row>
    <row r="13764" spans="1:4" x14ac:dyDescent="0.2">
      <c r="A13764">
        <v>91468</v>
      </c>
    </row>
    <row r="13765" spans="1:4" x14ac:dyDescent="0.2">
      <c r="A13765">
        <v>91468</v>
      </c>
      <c r="B13765" t="s">
        <v>80</v>
      </c>
      <c r="C13765">
        <v>37754</v>
      </c>
      <c r="D13765">
        <v>3.43E-5</v>
      </c>
    </row>
    <row r="13766" spans="1:4" x14ac:dyDescent="0.2">
      <c r="A13766">
        <v>91468</v>
      </c>
      <c r="B13766" t="s">
        <v>80</v>
      </c>
      <c r="C13766">
        <v>36484</v>
      </c>
      <c r="D13766">
        <v>3.1999999999999999E-5</v>
      </c>
    </row>
    <row r="13767" spans="1:4" x14ac:dyDescent="0.2">
      <c r="A13767">
        <v>91484</v>
      </c>
    </row>
    <row r="13768" spans="1:4" x14ac:dyDescent="0.2">
      <c r="A13768">
        <v>91484</v>
      </c>
      <c r="B13768" t="s">
        <v>80</v>
      </c>
      <c r="C13768">
        <v>37754</v>
      </c>
      <c r="D13768">
        <v>5.6999999999999996E-6</v>
      </c>
    </row>
    <row r="13769" spans="1:4" x14ac:dyDescent="0.2">
      <c r="A13769">
        <v>91484</v>
      </c>
      <c r="B13769" t="s">
        <v>80</v>
      </c>
      <c r="C13769">
        <v>36484</v>
      </c>
      <c r="D13769">
        <v>4.5000000000000001E-6</v>
      </c>
    </row>
    <row r="13770" spans="1:4" x14ac:dyDescent="0.2">
      <c r="A13770">
        <v>91469</v>
      </c>
    </row>
    <row r="13771" spans="1:4" x14ac:dyDescent="0.2">
      <c r="A13771">
        <v>91469</v>
      </c>
      <c r="B13771" t="s">
        <v>80</v>
      </c>
      <c r="C13771">
        <v>37754</v>
      </c>
      <c r="D13771">
        <v>1.4100000000000001E-5</v>
      </c>
    </row>
    <row r="13772" spans="1:4" x14ac:dyDescent="0.2">
      <c r="A13772">
        <v>91469</v>
      </c>
      <c r="B13772" t="s">
        <v>80</v>
      </c>
      <c r="C13772">
        <v>36484</v>
      </c>
      <c r="D13772">
        <v>1.11E-5</v>
      </c>
    </row>
    <row r="13773" spans="1:4" x14ac:dyDescent="0.2">
      <c r="A13773">
        <v>83361</v>
      </c>
    </row>
    <row r="13774" spans="1:4" x14ac:dyDescent="0.2">
      <c r="A13774">
        <v>83361</v>
      </c>
      <c r="B13774" t="s">
        <v>80</v>
      </c>
      <c r="C13774">
        <v>37754</v>
      </c>
      <c r="D13774">
        <v>6.4200000000000002E-5</v>
      </c>
    </row>
    <row r="13775" spans="1:4" x14ac:dyDescent="0.2">
      <c r="A13775">
        <v>83361</v>
      </c>
      <c r="B13775" t="s">
        <v>80</v>
      </c>
      <c r="C13775">
        <v>36484</v>
      </c>
      <c r="D13775">
        <v>4.0000000000000003E-5</v>
      </c>
    </row>
    <row r="13776" spans="1:4" x14ac:dyDescent="0.2">
      <c r="A13776">
        <v>91485</v>
      </c>
    </row>
    <row r="13777" spans="1:4" x14ac:dyDescent="0.2">
      <c r="A13777">
        <v>91485</v>
      </c>
      <c r="B13777" t="s">
        <v>80</v>
      </c>
      <c r="C13777">
        <v>4221</v>
      </c>
      <c r="D13777">
        <v>25.87</v>
      </c>
    </row>
    <row r="13778" spans="1:4" x14ac:dyDescent="0.2">
      <c r="A13778">
        <v>102835</v>
      </c>
    </row>
    <row r="13779" spans="1:4" x14ac:dyDescent="0.2">
      <c r="A13779">
        <v>102835</v>
      </c>
      <c r="B13779" t="s">
        <v>80</v>
      </c>
      <c r="C13779">
        <v>41700</v>
      </c>
      <c r="D13779">
        <v>7.2000000000000002E-5</v>
      </c>
    </row>
    <row r="13780" spans="1:4" x14ac:dyDescent="0.2">
      <c r="A13780">
        <v>102836</v>
      </c>
    </row>
    <row r="13781" spans="1:4" x14ac:dyDescent="0.2">
      <c r="A13781">
        <v>102836</v>
      </c>
      <c r="B13781" t="s">
        <v>80</v>
      </c>
      <c r="C13781">
        <v>41700</v>
      </c>
      <c r="D13781">
        <v>1.4800000000000001E-5</v>
      </c>
    </row>
    <row r="13782" spans="1:4" x14ac:dyDescent="0.2">
      <c r="A13782">
        <v>102837</v>
      </c>
    </row>
    <row r="13783" spans="1:4" x14ac:dyDescent="0.2">
      <c r="A13783">
        <v>102837</v>
      </c>
      <c r="B13783" t="s">
        <v>80</v>
      </c>
      <c r="C13783">
        <v>41700</v>
      </c>
      <c r="D13783">
        <v>5.0000000000000002E-5</v>
      </c>
    </row>
    <row r="13784" spans="1:4" x14ac:dyDescent="0.2">
      <c r="A13784">
        <v>89230</v>
      </c>
    </row>
    <row r="13785" spans="1:4" x14ac:dyDescent="0.2">
      <c r="A13785">
        <v>89230</v>
      </c>
      <c r="B13785" t="s">
        <v>80</v>
      </c>
      <c r="C13785">
        <v>13877</v>
      </c>
      <c r="D13785">
        <v>4.6699999999999997E-5</v>
      </c>
    </row>
    <row r="13786" spans="1:4" x14ac:dyDescent="0.2">
      <c r="A13786">
        <v>89231</v>
      </c>
    </row>
    <row r="13787" spans="1:4" x14ac:dyDescent="0.2">
      <c r="A13787">
        <v>89231</v>
      </c>
      <c r="B13787" t="s">
        <v>80</v>
      </c>
      <c r="C13787">
        <v>13877</v>
      </c>
      <c r="D13787">
        <v>1.43E-5</v>
      </c>
    </row>
    <row r="13788" spans="1:4" x14ac:dyDescent="0.2">
      <c r="A13788">
        <v>89232</v>
      </c>
    </row>
    <row r="13789" spans="1:4" x14ac:dyDescent="0.2">
      <c r="A13789">
        <v>89232</v>
      </c>
      <c r="B13789" t="s">
        <v>80</v>
      </c>
      <c r="C13789">
        <v>13877</v>
      </c>
      <c r="D13789">
        <v>8.3300000000000005E-5</v>
      </c>
    </row>
    <row r="13790" spans="1:4" x14ac:dyDescent="0.2">
      <c r="A13790">
        <v>89233</v>
      </c>
    </row>
    <row r="13791" spans="1:4" x14ac:dyDescent="0.2">
      <c r="A13791">
        <v>89233</v>
      </c>
      <c r="B13791" t="s">
        <v>80</v>
      </c>
      <c r="C13791">
        <v>4221</v>
      </c>
      <c r="D13791">
        <v>27.93</v>
      </c>
    </row>
    <row r="13792" spans="1:4" x14ac:dyDescent="0.2">
      <c r="A13792">
        <v>89236</v>
      </c>
    </row>
    <row r="13793" spans="1:4" x14ac:dyDescent="0.2">
      <c r="A13793">
        <v>89236</v>
      </c>
      <c r="B13793" t="s">
        <v>80</v>
      </c>
      <c r="C13793">
        <v>14576</v>
      </c>
      <c r="D13793">
        <v>4.6699999999999997E-5</v>
      </c>
    </row>
    <row r="13794" spans="1:4" x14ac:dyDescent="0.2">
      <c r="A13794">
        <v>89237</v>
      </c>
    </row>
    <row r="13795" spans="1:4" x14ac:dyDescent="0.2">
      <c r="A13795">
        <v>89237</v>
      </c>
      <c r="B13795" t="s">
        <v>80</v>
      </c>
      <c r="C13795">
        <v>14576</v>
      </c>
      <c r="D13795">
        <v>1.43E-5</v>
      </c>
    </row>
    <row r="13796" spans="1:4" x14ac:dyDescent="0.2">
      <c r="A13796">
        <v>89238</v>
      </c>
    </row>
    <row r="13797" spans="1:4" x14ac:dyDescent="0.2">
      <c r="A13797">
        <v>89238</v>
      </c>
      <c r="B13797" t="s">
        <v>80</v>
      </c>
      <c r="C13797">
        <v>14576</v>
      </c>
      <c r="D13797">
        <v>8.3300000000000005E-5</v>
      </c>
    </row>
    <row r="13798" spans="1:4" x14ac:dyDescent="0.2">
      <c r="A13798">
        <v>89239</v>
      </c>
    </row>
    <row r="13799" spans="1:4" x14ac:dyDescent="0.2">
      <c r="A13799">
        <v>89239</v>
      </c>
      <c r="B13799" t="s">
        <v>80</v>
      </c>
      <c r="C13799">
        <v>4221</v>
      </c>
      <c r="D13799">
        <v>73.86</v>
      </c>
    </row>
    <row r="13800" spans="1:4" x14ac:dyDescent="0.2">
      <c r="A13800">
        <v>102930</v>
      </c>
    </row>
    <row r="13801" spans="1:4" x14ac:dyDescent="0.2">
      <c r="A13801">
        <v>102930</v>
      </c>
      <c r="B13801" t="s">
        <v>80</v>
      </c>
      <c r="C13801">
        <v>44015</v>
      </c>
      <c r="D13801">
        <v>6.3999999999999997E-5</v>
      </c>
    </row>
    <row r="13802" spans="1:4" x14ac:dyDescent="0.2">
      <c r="A13802">
        <v>102931</v>
      </c>
    </row>
    <row r="13803" spans="1:4" x14ac:dyDescent="0.2">
      <c r="A13803">
        <v>102931</v>
      </c>
      <c r="B13803" t="s">
        <v>80</v>
      </c>
      <c r="C13803">
        <v>44015</v>
      </c>
      <c r="D13803">
        <v>1.4800000000000001E-5</v>
      </c>
    </row>
    <row r="13804" spans="1:4" x14ac:dyDescent="0.2">
      <c r="A13804">
        <v>102932</v>
      </c>
    </row>
    <row r="13805" spans="1:4" x14ac:dyDescent="0.2">
      <c r="A13805">
        <v>102932</v>
      </c>
      <c r="B13805" t="s">
        <v>80</v>
      </c>
      <c r="C13805">
        <v>44015</v>
      </c>
      <c r="D13805">
        <v>5.0000000000000002E-5</v>
      </c>
    </row>
    <row r="13806" spans="1:4" x14ac:dyDescent="0.2">
      <c r="A13806">
        <v>102933</v>
      </c>
    </row>
    <row r="13807" spans="1:4" x14ac:dyDescent="0.2">
      <c r="A13807">
        <v>102933</v>
      </c>
      <c r="B13807" t="s">
        <v>80</v>
      </c>
      <c r="C13807">
        <v>2705</v>
      </c>
      <c r="D13807">
        <v>0.94</v>
      </c>
    </row>
    <row r="13808" spans="1:4" x14ac:dyDescent="0.2">
      <c r="A13808">
        <v>93411</v>
      </c>
    </row>
    <row r="13809" spans="1:4" x14ac:dyDescent="0.2">
      <c r="A13809">
        <v>93411</v>
      </c>
      <c r="B13809" t="s">
        <v>80</v>
      </c>
      <c r="C13809">
        <v>36498</v>
      </c>
      <c r="D13809">
        <v>4.0000000000000003E-5</v>
      </c>
    </row>
    <row r="13810" spans="1:4" x14ac:dyDescent="0.2">
      <c r="A13810">
        <v>93412</v>
      </c>
    </row>
    <row r="13811" spans="1:4" x14ac:dyDescent="0.2">
      <c r="A13811">
        <v>93412</v>
      </c>
      <c r="B13811" t="s">
        <v>80</v>
      </c>
      <c r="C13811">
        <v>36498</v>
      </c>
      <c r="D13811">
        <v>1.4100000000000001E-5</v>
      </c>
    </row>
    <row r="13812" spans="1:4" x14ac:dyDescent="0.2">
      <c r="A13812">
        <v>93413</v>
      </c>
    </row>
    <row r="13813" spans="1:4" x14ac:dyDescent="0.2">
      <c r="A13813">
        <v>93413</v>
      </c>
      <c r="B13813" t="s">
        <v>80</v>
      </c>
      <c r="C13813">
        <v>36498</v>
      </c>
      <c r="D13813">
        <v>3.57E-5</v>
      </c>
    </row>
    <row r="13814" spans="1:4" x14ac:dyDescent="0.2">
      <c r="A13814">
        <v>93414</v>
      </c>
    </row>
    <row r="13815" spans="1:4" x14ac:dyDescent="0.2">
      <c r="A13815">
        <v>93414</v>
      </c>
      <c r="B13815" t="s">
        <v>80</v>
      </c>
      <c r="C13815">
        <v>4222</v>
      </c>
      <c r="D13815">
        <v>1.82</v>
      </c>
    </row>
    <row r="13816" spans="1:4" x14ac:dyDescent="0.2">
      <c r="A13816">
        <v>88855</v>
      </c>
    </row>
    <row r="13817" spans="1:4" x14ac:dyDescent="0.2">
      <c r="A13817">
        <v>88855</v>
      </c>
      <c r="B13817" t="s">
        <v>80</v>
      </c>
      <c r="C13817">
        <v>36529</v>
      </c>
      <c r="D13817">
        <v>5.1400000000000003E-5</v>
      </c>
    </row>
    <row r="13818" spans="1:4" x14ac:dyDescent="0.2">
      <c r="A13818">
        <v>88856</v>
      </c>
    </row>
    <row r="13819" spans="1:4" x14ac:dyDescent="0.2">
      <c r="A13819">
        <v>88856</v>
      </c>
      <c r="B13819" t="s">
        <v>80</v>
      </c>
      <c r="C13819">
        <v>36529</v>
      </c>
      <c r="D13819">
        <v>1.4100000000000001E-5</v>
      </c>
    </row>
    <row r="13820" spans="1:4" x14ac:dyDescent="0.2">
      <c r="A13820">
        <v>5658</v>
      </c>
    </row>
    <row r="13821" spans="1:4" x14ac:dyDescent="0.2">
      <c r="A13821">
        <v>5658</v>
      </c>
      <c r="B13821" t="s">
        <v>80</v>
      </c>
      <c r="C13821">
        <v>36529</v>
      </c>
      <c r="D13821">
        <v>3.57E-5</v>
      </c>
    </row>
    <row r="13822" spans="1:4" x14ac:dyDescent="0.2">
      <c r="A13822">
        <v>53840</v>
      </c>
    </row>
    <row r="13823" spans="1:4" x14ac:dyDescent="0.2">
      <c r="A13823">
        <v>53840</v>
      </c>
      <c r="B13823" t="s">
        <v>80</v>
      </c>
      <c r="C13823">
        <v>3318</v>
      </c>
      <c r="D13823">
        <v>5.1400000000000003E-5</v>
      </c>
    </row>
    <row r="13824" spans="1:4" x14ac:dyDescent="0.2">
      <c r="A13824">
        <v>87026</v>
      </c>
    </row>
    <row r="13825" spans="1:4" x14ac:dyDescent="0.2">
      <c r="A13825">
        <v>87026</v>
      </c>
      <c r="B13825" t="s">
        <v>80</v>
      </c>
      <c r="C13825">
        <v>3318</v>
      </c>
      <c r="D13825">
        <v>1.4100000000000001E-5</v>
      </c>
    </row>
    <row r="13826" spans="1:4" x14ac:dyDescent="0.2">
      <c r="A13826">
        <v>53841</v>
      </c>
    </row>
    <row r="13827" spans="1:4" x14ac:dyDescent="0.2">
      <c r="A13827">
        <v>53841</v>
      </c>
      <c r="B13827" t="s">
        <v>80</v>
      </c>
      <c r="C13827">
        <v>3318</v>
      </c>
      <c r="D13827">
        <v>3.57E-5</v>
      </c>
    </row>
    <row r="13828" spans="1:4" x14ac:dyDescent="0.2">
      <c r="A13828">
        <v>95209</v>
      </c>
    </row>
    <row r="13829" spans="1:4" x14ac:dyDescent="0.2">
      <c r="A13829">
        <v>95209</v>
      </c>
      <c r="B13829" t="s">
        <v>80</v>
      </c>
      <c r="C13829">
        <v>36493</v>
      </c>
      <c r="D13829">
        <v>1.4800000000000001E-5</v>
      </c>
    </row>
    <row r="13830" spans="1:4" x14ac:dyDescent="0.2">
      <c r="A13830">
        <v>95210</v>
      </c>
    </row>
    <row r="13831" spans="1:4" x14ac:dyDescent="0.2">
      <c r="A13831">
        <v>95210</v>
      </c>
      <c r="B13831" t="s">
        <v>80</v>
      </c>
      <c r="C13831">
        <v>36493</v>
      </c>
      <c r="D13831">
        <v>6.9999999999999994E-5</v>
      </c>
    </row>
    <row r="13832" spans="1:4" x14ac:dyDescent="0.2">
      <c r="A13832">
        <v>95211</v>
      </c>
    </row>
    <row r="13833" spans="1:4" x14ac:dyDescent="0.2">
      <c r="A13833">
        <v>95211</v>
      </c>
      <c r="B13833" t="s">
        <v>80</v>
      </c>
      <c r="C13833">
        <v>2705</v>
      </c>
      <c r="D13833">
        <v>9.35</v>
      </c>
    </row>
    <row r="13834" spans="1:4" x14ac:dyDescent="0.2">
      <c r="A13834">
        <v>93267</v>
      </c>
    </row>
    <row r="13835" spans="1:4" x14ac:dyDescent="0.2">
      <c r="A13835">
        <v>93267</v>
      </c>
      <c r="B13835" t="s">
        <v>80</v>
      </c>
      <c r="C13835">
        <v>36494</v>
      </c>
      <c r="D13835">
        <v>3.6000000000000001E-5</v>
      </c>
    </row>
    <row r="13836" spans="1:4" x14ac:dyDescent="0.2">
      <c r="A13836">
        <v>93269</v>
      </c>
    </row>
    <row r="13837" spans="1:4" x14ac:dyDescent="0.2">
      <c r="A13837">
        <v>93269</v>
      </c>
      <c r="B13837" t="s">
        <v>80</v>
      </c>
      <c r="C13837">
        <v>36494</v>
      </c>
      <c r="D13837">
        <v>1.3499999999999999E-5</v>
      </c>
    </row>
    <row r="13838" spans="1:4" x14ac:dyDescent="0.2">
      <c r="A13838">
        <v>93270</v>
      </c>
    </row>
    <row r="13839" spans="1:4" x14ac:dyDescent="0.2">
      <c r="A13839">
        <v>93270</v>
      </c>
      <c r="B13839" t="s">
        <v>80</v>
      </c>
      <c r="C13839">
        <v>36494</v>
      </c>
      <c r="D13839">
        <v>3.4999999999999997E-5</v>
      </c>
    </row>
    <row r="13840" spans="1:4" x14ac:dyDescent="0.2">
      <c r="A13840">
        <v>93271</v>
      </c>
    </row>
    <row r="13841" spans="1:4" x14ac:dyDescent="0.2">
      <c r="A13841">
        <v>93271</v>
      </c>
      <c r="B13841" t="s">
        <v>80</v>
      </c>
      <c r="C13841">
        <v>2705</v>
      </c>
      <c r="D13841">
        <v>9.35</v>
      </c>
    </row>
    <row r="13842" spans="1:4" x14ac:dyDescent="0.2">
      <c r="A13842">
        <v>95208</v>
      </c>
    </row>
    <row r="13843" spans="1:4" x14ac:dyDescent="0.2">
      <c r="A13843">
        <v>95208</v>
      </c>
      <c r="B13843" t="s">
        <v>80</v>
      </c>
      <c r="C13843">
        <v>36493</v>
      </c>
      <c r="D13843">
        <v>6.3999999999999997E-5</v>
      </c>
    </row>
    <row r="13844" spans="1:4" x14ac:dyDescent="0.2">
      <c r="A13844">
        <v>83761</v>
      </c>
    </row>
    <row r="13845" spans="1:4" x14ac:dyDescent="0.2">
      <c r="A13845">
        <v>83761</v>
      </c>
      <c r="B13845" t="s">
        <v>80</v>
      </c>
      <c r="C13845">
        <v>13333</v>
      </c>
      <c r="D13845">
        <v>4.0000000000000003E-5</v>
      </c>
    </row>
    <row r="13846" spans="1:4" x14ac:dyDescent="0.2">
      <c r="A13846">
        <v>83764</v>
      </c>
    </row>
    <row r="13847" spans="1:4" x14ac:dyDescent="0.2">
      <c r="A13847">
        <v>83764</v>
      </c>
      <c r="B13847" t="s">
        <v>80</v>
      </c>
      <c r="C13847">
        <v>13333</v>
      </c>
      <c r="D13847">
        <v>1.4100000000000001E-5</v>
      </c>
    </row>
    <row r="13848" spans="1:4" x14ac:dyDescent="0.2">
      <c r="A13848">
        <v>83762</v>
      </c>
    </row>
    <row r="13849" spans="1:4" x14ac:dyDescent="0.2">
      <c r="A13849">
        <v>83762</v>
      </c>
      <c r="B13849" t="s">
        <v>80</v>
      </c>
      <c r="C13849">
        <v>13333</v>
      </c>
      <c r="D13849">
        <v>3.57E-5</v>
      </c>
    </row>
    <row r="13850" spans="1:4" x14ac:dyDescent="0.2">
      <c r="A13850">
        <v>83763</v>
      </c>
    </row>
    <row r="13851" spans="1:4" x14ac:dyDescent="0.2">
      <c r="A13851">
        <v>83763</v>
      </c>
      <c r="B13851" t="s">
        <v>80</v>
      </c>
      <c r="C13851">
        <v>4221</v>
      </c>
      <c r="D13851">
        <v>8.39</v>
      </c>
    </row>
    <row r="13852" spans="1:4" x14ac:dyDescent="0.2">
      <c r="A13852">
        <v>95874</v>
      </c>
    </row>
    <row r="13853" spans="1:4" x14ac:dyDescent="0.2">
      <c r="A13853">
        <v>95874</v>
      </c>
      <c r="B13853" t="s">
        <v>80</v>
      </c>
      <c r="C13853">
        <v>39588</v>
      </c>
      <c r="D13853">
        <v>4.0000000000000003E-5</v>
      </c>
    </row>
    <row r="13854" spans="1:4" x14ac:dyDescent="0.2">
      <c r="A13854">
        <v>95869</v>
      </c>
    </row>
    <row r="13855" spans="1:4" x14ac:dyDescent="0.2">
      <c r="A13855">
        <v>95869</v>
      </c>
      <c r="B13855" t="s">
        <v>80</v>
      </c>
      <c r="C13855">
        <v>39588</v>
      </c>
      <c r="D13855">
        <v>1.4100000000000001E-5</v>
      </c>
    </row>
    <row r="13856" spans="1:4" x14ac:dyDescent="0.2">
      <c r="A13856">
        <v>95870</v>
      </c>
    </row>
    <row r="13857" spans="1:4" x14ac:dyDescent="0.2">
      <c r="A13857">
        <v>95870</v>
      </c>
      <c r="B13857" t="s">
        <v>80</v>
      </c>
      <c r="C13857">
        <v>39588</v>
      </c>
      <c r="D13857">
        <v>3.57E-5</v>
      </c>
    </row>
    <row r="13858" spans="1:4" x14ac:dyDescent="0.2">
      <c r="A13858">
        <v>95871</v>
      </c>
    </row>
    <row r="13859" spans="1:4" x14ac:dyDescent="0.2">
      <c r="A13859">
        <v>95871</v>
      </c>
      <c r="B13859" t="s">
        <v>80</v>
      </c>
      <c r="C13859">
        <v>4221</v>
      </c>
      <c r="D13859">
        <v>45.64</v>
      </c>
    </row>
    <row r="13860" spans="1:4" x14ac:dyDescent="0.2">
      <c r="A13860">
        <v>104684</v>
      </c>
    </row>
    <row r="13861" spans="1:4" x14ac:dyDescent="0.2">
      <c r="A13861">
        <v>104684</v>
      </c>
      <c r="B13861" t="s">
        <v>80</v>
      </c>
      <c r="C13861">
        <v>45094</v>
      </c>
      <c r="D13861">
        <v>4.0000000000000003E-5</v>
      </c>
    </row>
    <row r="13862" spans="1:4" x14ac:dyDescent="0.2">
      <c r="A13862">
        <v>104685</v>
      </c>
    </row>
    <row r="13863" spans="1:4" x14ac:dyDescent="0.2">
      <c r="A13863">
        <v>104685</v>
      </c>
      <c r="B13863" t="s">
        <v>80</v>
      </c>
      <c r="C13863">
        <v>45094</v>
      </c>
      <c r="D13863">
        <v>1.4100000000000001E-5</v>
      </c>
    </row>
    <row r="13864" spans="1:4" x14ac:dyDescent="0.2">
      <c r="A13864">
        <v>104686</v>
      </c>
    </row>
    <row r="13865" spans="1:4" x14ac:dyDescent="0.2">
      <c r="A13865">
        <v>104686</v>
      </c>
      <c r="B13865" t="s">
        <v>80</v>
      </c>
      <c r="C13865">
        <v>45094</v>
      </c>
      <c r="D13865">
        <v>3.57E-5</v>
      </c>
    </row>
    <row r="13866" spans="1:4" x14ac:dyDescent="0.2">
      <c r="A13866">
        <v>104687</v>
      </c>
    </row>
    <row r="13867" spans="1:4" x14ac:dyDescent="0.2">
      <c r="A13867">
        <v>104687</v>
      </c>
      <c r="B13867" t="s">
        <v>80</v>
      </c>
      <c r="C13867">
        <v>4221</v>
      </c>
      <c r="D13867">
        <v>75.12</v>
      </c>
    </row>
    <row r="13868" spans="1:4" x14ac:dyDescent="0.2">
      <c r="A13868">
        <v>73303</v>
      </c>
    </row>
    <row r="13869" spans="1:4" x14ac:dyDescent="0.2">
      <c r="A13869">
        <v>73303</v>
      </c>
      <c r="B13869" t="s">
        <v>80</v>
      </c>
      <c r="C13869">
        <v>25019</v>
      </c>
      <c r="D13869">
        <v>4.0000000000000003E-5</v>
      </c>
    </row>
    <row r="13870" spans="1:4" x14ac:dyDescent="0.2">
      <c r="A13870">
        <v>93235</v>
      </c>
    </row>
    <row r="13871" spans="1:4" x14ac:dyDescent="0.2">
      <c r="A13871">
        <v>93235</v>
      </c>
      <c r="B13871" t="s">
        <v>80</v>
      </c>
      <c r="C13871">
        <v>25019</v>
      </c>
      <c r="D13871">
        <v>1.4100000000000001E-5</v>
      </c>
    </row>
    <row r="13872" spans="1:4" x14ac:dyDescent="0.2">
      <c r="A13872">
        <v>73307</v>
      </c>
    </row>
    <row r="13873" spans="1:4" x14ac:dyDescent="0.2">
      <c r="A13873">
        <v>73307</v>
      </c>
      <c r="B13873" t="s">
        <v>80</v>
      </c>
      <c r="C13873">
        <v>25019</v>
      </c>
      <c r="D13873">
        <v>3.57E-5</v>
      </c>
    </row>
    <row r="13874" spans="1:4" x14ac:dyDescent="0.2">
      <c r="A13874">
        <v>73311</v>
      </c>
    </row>
    <row r="13875" spans="1:4" x14ac:dyDescent="0.2">
      <c r="A13875">
        <v>73311</v>
      </c>
      <c r="B13875" t="s">
        <v>80</v>
      </c>
      <c r="C13875">
        <v>4221</v>
      </c>
      <c r="D13875">
        <v>29.77</v>
      </c>
    </row>
    <row r="13876" spans="1:4" x14ac:dyDescent="0.2">
      <c r="A13876">
        <v>93423</v>
      </c>
    </row>
    <row r="13877" spans="1:4" x14ac:dyDescent="0.2">
      <c r="A13877">
        <v>93423</v>
      </c>
      <c r="B13877" t="s">
        <v>80</v>
      </c>
      <c r="C13877">
        <v>36501</v>
      </c>
      <c r="D13877">
        <v>4.0000000000000003E-5</v>
      </c>
    </row>
    <row r="13878" spans="1:4" x14ac:dyDescent="0.2">
      <c r="A13878">
        <v>93424</v>
      </c>
    </row>
    <row r="13879" spans="1:4" x14ac:dyDescent="0.2">
      <c r="A13879">
        <v>93424</v>
      </c>
      <c r="B13879" t="s">
        <v>80</v>
      </c>
      <c r="C13879">
        <v>36501</v>
      </c>
      <c r="D13879">
        <v>1.4100000000000001E-5</v>
      </c>
    </row>
    <row r="13880" spans="1:4" x14ac:dyDescent="0.2">
      <c r="A13880">
        <v>93425</v>
      </c>
    </row>
    <row r="13881" spans="1:4" x14ac:dyDescent="0.2">
      <c r="A13881">
        <v>93425</v>
      </c>
      <c r="B13881" t="s">
        <v>80</v>
      </c>
      <c r="C13881">
        <v>36501</v>
      </c>
      <c r="D13881">
        <v>3.57E-5</v>
      </c>
    </row>
    <row r="13882" spans="1:4" x14ac:dyDescent="0.2">
      <c r="A13882">
        <v>93426</v>
      </c>
    </row>
    <row r="13883" spans="1:4" x14ac:dyDescent="0.2">
      <c r="A13883">
        <v>93426</v>
      </c>
      <c r="B13883" t="s">
        <v>80</v>
      </c>
      <c r="C13883">
        <v>4221</v>
      </c>
      <c r="D13883">
        <v>26.79</v>
      </c>
    </row>
    <row r="13884" spans="1:4" x14ac:dyDescent="0.2">
      <c r="A13884">
        <v>93417</v>
      </c>
    </row>
    <row r="13885" spans="1:4" x14ac:dyDescent="0.2">
      <c r="A13885">
        <v>93417</v>
      </c>
      <c r="B13885" t="s">
        <v>80</v>
      </c>
      <c r="C13885">
        <v>36500</v>
      </c>
      <c r="D13885">
        <v>4.0000000000000003E-5</v>
      </c>
    </row>
    <row r="13886" spans="1:4" x14ac:dyDescent="0.2">
      <c r="A13886">
        <v>93418</v>
      </c>
    </row>
    <row r="13887" spans="1:4" x14ac:dyDescent="0.2">
      <c r="A13887">
        <v>93418</v>
      </c>
      <c r="B13887" t="s">
        <v>80</v>
      </c>
      <c r="C13887">
        <v>36500</v>
      </c>
      <c r="D13887">
        <v>1.4100000000000001E-5</v>
      </c>
    </row>
    <row r="13888" spans="1:4" x14ac:dyDescent="0.2">
      <c r="A13888">
        <v>93419</v>
      </c>
    </row>
    <row r="13889" spans="1:4" x14ac:dyDescent="0.2">
      <c r="A13889">
        <v>93419</v>
      </c>
      <c r="B13889" t="s">
        <v>80</v>
      </c>
      <c r="C13889">
        <v>36500</v>
      </c>
      <c r="D13889">
        <v>3.57E-5</v>
      </c>
    </row>
    <row r="13890" spans="1:4" x14ac:dyDescent="0.2">
      <c r="A13890">
        <v>93420</v>
      </c>
    </row>
    <row r="13891" spans="1:4" x14ac:dyDescent="0.2">
      <c r="A13891">
        <v>93420</v>
      </c>
      <c r="B13891" t="s">
        <v>80</v>
      </c>
      <c r="C13891">
        <v>4221</v>
      </c>
      <c r="D13891">
        <v>11.21</v>
      </c>
    </row>
    <row r="13892" spans="1:4" x14ac:dyDescent="0.2">
      <c r="A13892">
        <v>93277</v>
      </c>
    </row>
    <row r="13893" spans="1:4" x14ac:dyDescent="0.2">
      <c r="A13893">
        <v>93277</v>
      </c>
      <c r="B13893" t="s">
        <v>80</v>
      </c>
      <c r="C13893">
        <v>36487</v>
      </c>
      <c r="D13893">
        <v>6.3999999999999997E-5</v>
      </c>
    </row>
    <row r="13894" spans="1:4" x14ac:dyDescent="0.2">
      <c r="A13894">
        <v>93278</v>
      </c>
    </row>
    <row r="13895" spans="1:4" x14ac:dyDescent="0.2">
      <c r="A13895">
        <v>93278</v>
      </c>
      <c r="B13895" t="s">
        <v>80</v>
      </c>
      <c r="C13895">
        <v>36487</v>
      </c>
      <c r="D13895">
        <v>1.4800000000000001E-5</v>
      </c>
    </row>
    <row r="13896" spans="1:4" x14ac:dyDescent="0.2">
      <c r="A13896">
        <v>93279</v>
      </c>
    </row>
    <row r="13897" spans="1:4" x14ac:dyDescent="0.2">
      <c r="A13897">
        <v>93279</v>
      </c>
      <c r="B13897" t="s">
        <v>80</v>
      </c>
      <c r="C13897">
        <v>36487</v>
      </c>
      <c r="D13897">
        <v>6.0000000000000002E-5</v>
      </c>
    </row>
    <row r="13898" spans="1:4" x14ac:dyDescent="0.2">
      <c r="A13898">
        <v>93280</v>
      </c>
    </row>
    <row r="13899" spans="1:4" x14ac:dyDescent="0.2">
      <c r="A13899">
        <v>93280</v>
      </c>
      <c r="B13899" t="s">
        <v>80</v>
      </c>
      <c r="C13899">
        <v>2705</v>
      </c>
      <c r="D13899">
        <v>0.78</v>
      </c>
    </row>
    <row r="13900" spans="1:4" x14ac:dyDescent="0.2">
      <c r="A13900">
        <v>104909</v>
      </c>
    </row>
    <row r="13901" spans="1:4" x14ac:dyDescent="0.2">
      <c r="A13901">
        <v>104909</v>
      </c>
      <c r="B13901" t="s">
        <v>80</v>
      </c>
      <c r="C13901">
        <v>45155</v>
      </c>
      <c r="D13901">
        <v>5.52E-5</v>
      </c>
    </row>
    <row r="13902" spans="1:4" x14ac:dyDescent="0.2">
      <c r="A13902">
        <v>104910</v>
      </c>
    </row>
    <row r="13903" spans="1:4" x14ac:dyDescent="0.2">
      <c r="A13903">
        <v>104910</v>
      </c>
      <c r="B13903" t="s">
        <v>80</v>
      </c>
      <c r="C13903">
        <v>45155</v>
      </c>
      <c r="D13903">
        <v>1.45E-5</v>
      </c>
    </row>
    <row r="13904" spans="1:4" x14ac:dyDescent="0.2">
      <c r="A13904">
        <v>104911</v>
      </c>
    </row>
    <row r="13905" spans="1:4" x14ac:dyDescent="0.2">
      <c r="A13905">
        <v>104911</v>
      </c>
      <c r="B13905" t="s">
        <v>80</v>
      </c>
      <c r="C13905">
        <v>45155</v>
      </c>
      <c r="D13905">
        <v>6.8999999999999997E-5</v>
      </c>
    </row>
    <row r="13906" spans="1:4" x14ac:dyDescent="0.2">
      <c r="A13906">
        <v>104912</v>
      </c>
    </row>
    <row r="13907" spans="1:4" x14ac:dyDescent="0.2">
      <c r="A13907">
        <v>104912</v>
      </c>
      <c r="B13907" t="s">
        <v>80</v>
      </c>
      <c r="C13907">
        <v>2705</v>
      </c>
      <c r="D13907">
        <v>38.25</v>
      </c>
    </row>
    <row r="13908" spans="1:4" x14ac:dyDescent="0.2">
      <c r="A13908">
        <v>102840</v>
      </c>
    </row>
    <row r="13909" spans="1:4" x14ac:dyDescent="0.2">
      <c r="A13909">
        <v>102840</v>
      </c>
      <c r="B13909" t="s">
        <v>80</v>
      </c>
      <c r="C13909">
        <v>43984</v>
      </c>
      <c r="D13909">
        <v>4.0000000000000003E-5</v>
      </c>
    </row>
    <row r="13910" spans="1:4" x14ac:dyDescent="0.2">
      <c r="A13910">
        <v>102841</v>
      </c>
    </row>
    <row r="13911" spans="1:4" x14ac:dyDescent="0.2">
      <c r="A13911">
        <v>102841</v>
      </c>
      <c r="B13911" t="s">
        <v>80</v>
      </c>
      <c r="C13911">
        <v>43984</v>
      </c>
      <c r="D13911">
        <v>1.4100000000000001E-5</v>
      </c>
    </row>
    <row r="13912" spans="1:4" x14ac:dyDescent="0.2">
      <c r="A13912">
        <v>102842</v>
      </c>
    </row>
    <row r="13913" spans="1:4" x14ac:dyDescent="0.2">
      <c r="A13913">
        <v>102842</v>
      </c>
      <c r="B13913" t="s">
        <v>80</v>
      </c>
      <c r="C13913">
        <v>43984</v>
      </c>
      <c r="D13913">
        <v>6.4300000000000004E-5</v>
      </c>
    </row>
    <row r="13914" spans="1:4" x14ac:dyDescent="0.2">
      <c r="A13914">
        <v>102843</v>
      </c>
    </row>
    <row r="13915" spans="1:4" x14ac:dyDescent="0.2">
      <c r="A13915">
        <v>102843</v>
      </c>
      <c r="B13915" t="s">
        <v>80</v>
      </c>
      <c r="C13915">
        <v>4221</v>
      </c>
      <c r="D13915">
        <v>22.5</v>
      </c>
    </row>
    <row r="13916" spans="1:4" x14ac:dyDescent="0.2">
      <c r="A13916">
        <v>89267</v>
      </c>
    </row>
    <row r="13917" spans="1:4" x14ac:dyDescent="0.2">
      <c r="A13917">
        <v>89267</v>
      </c>
      <c r="B13917" t="s">
        <v>80</v>
      </c>
      <c r="C13917">
        <v>44475</v>
      </c>
      <c r="D13917">
        <v>4.0000000000000003E-5</v>
      </c>
    </row>
    <row r="13918" spans="1:4" x14ac:dyDescent="0.2">
      <c r="A13918">
        <v>89269</v>
      </c>
    </row>
    <row r="13919" spans="1:4" x14ac:dyDescent="0.2">
      <c r="A13919">
        <v>89269</v>
      </c>
      <c r="B13919" t="s">
        <v>80</v>
      </c>
      <c r="C13919">
        <v>44475</v>
      </c>
      <c r="D13919">
        <v>5.6999999999999996E-6</v>
      </c>
    </row>
    <row r="13920" spans="1:4" x14ac:dyDescent="0.2">
      <c r="A13920">
        <v>89268</v>
      </c>
    </row>
    <row r="13921" spans="1:4" x14ac:dyDescent="0.2">
      <c r="A13921">
        <v>89268</v>
      </c>
      <c r="B13921" t="s">
        <v>80</v>
      </c>
      <c r="C13921">
        <v>44475</v>
      </c>
      <c r="D13921">
        <v>1.4100000000000001E-5</v>
      </c>
    </row>
    <row r="13922" spans="1:4" x14ac:dyDescent="0.2">
      <c r="A13922">
        <v>89270</v>
      </c>
    </row>
    <row r="13923" spans="1:4" x14ac:dyDescent="0.2">
      <c r="A13923">
        <v>89270</v>
      </c>
      <c r="B13923" t="s">
        <v>80</v>
      </c>
      <c r="C13923">
        <v>44475</v>
      </c>
      <c r="D13923">
        <v>6.4300000000000004E-5</v>
      </c>
    </row>
    <row r="13924" spans="1:4" x14ac:dyDescent="0.2">
      <c r="A13924">
        <v>89271</v>
      </c>
    </row>
    <row r="13925" spans="1:4" x14ac:dyDescent="0.2">
      <c r="A13925">
        <v>89271</v>
      </c>
      <c r="B13925" t="s">
        <v>80</v>
      </c>
      <c r="C13925">
        <v>4221</v>
      </c>
      <c r="D13925">
        <v>4.8499999999999996</v>
      </c>
    </row>
    <row r="13926" spans="1:4" x14ac:dyDescent="0.2">
      <c r="A13926">
        <v>93283</v>
      </c>
    </row>
    <row r="13927" spans="1:4" x14ac:dyDescent="0.2">
      <c r="A13927">
        <v>93283</v>
      </c>
      <c r="B13927" t="s">
        <v>80</v>
      </c>
      <c r="C13927">
        <v>44474</v>
      </c>
      <c r="D13927">
        <v>4.0000000000000003E-5</v>
      </c>
    </row>
    <row r="13928" spans="1:4" x14ac:dyDescent="0.2">
      <c r="A13928">
        <v>93296</v>
      </c>
    </row>
    <row r="13929" spans="1:4" x14ac:dyDescent="0.2">
      <c r="A13929">
        <v>93296</v>
      </c>
      <c r="B13929" t="s">
        <v>80</v>
      </c>
      <c r="C13929">
        <v>44474</v>
      </c>
      <c r="D13929">
        <v>5.6999999999999996E-6</v>
      </c>
    </row>
    <row r="13930" spans="1:4" x14ac:dyDescent="0.2">
      <c r="A13930">
        <v>93284</v>
      </c>
    </row>
    <row r="13931" spans="1:4" x14ac:dyDescent="0.2">
      <c r="A13931">
        <v>93284</v>
      </c>
      <c r="B13931" t="s">
        <v>80</v>
      </c>
      <c r="C13931">
        <v>44474</v>
      </c>
      <c r="D13931">
        <v>1.4100000000000001E-5</v>
      </c>
    </row>
    <row r="13932" spans="1:4" x14ac:dyDescent="0.2">
      <c r="A13932">
        <v>93285</v>
      </c>
    </row>
    <row r="13933" spans="1:4" x14ac:dyDescent="0.2">
      <c r="A13933">
        <v>93285</v>
      </c>
      <c r="B13933" t="s">
        <v>80</v>
      </c>
      <c r="C13933">
        <v>44474</v>
      </c>
      <c r="D13933">
        <v>6.4300000000000004E-5</v>
      </c>
    </row>
    <row r="13934" spans="1:4" x14ac:dyDescent="0.2">
      <c r="A13934">
        <v>93286</v>
      </c>
    </row>
    <row r="13935" spans="1:4" x14ac:dyDescent="0.2">
      <c r="A13935">
        <v>93286</v>
      </c>
      <c r="B13935" t="s">
        <v>80</v>
      </c>
      <c r="C13935">
        <v>2705</v>
      </c>
      <c r="D13935">
        <v>13</v>
      </c>
    </row>
    <row r="13936" spans="1:4" x14ac:dyDescent="0.2">
      <c r="A13936">
        <v>104706</v>
      </c>
    </row>
    <row r="13937" spans="1:4" x14ac:dyDescent="0.2">
      <c r="A13937">
        <v>104706</v>
      </c>
      <c r="B13937" t="s">
        <v>80</v>
      </c>
      <c r="C13937">
        <v>45113</v>
      </c>
      <c r="D13937">
        <v>5.52E-5</v>
      </c>
    </row>
    <row r="13938" spans="1:4" x14ac:dyDescent="0.2">
      <c r="A13938">
        <v>104707</v>
      </c>
    </row>
    <row r="13939" spans="1:4" x14ac:dyDescent="0.2">
      <c r="A13939">
        <v>104707</v>
      </c>
      <c r="B13939" t="s">
        <v>80</v>
      </c>
      <c r="C13939">
        <v>45113</v>
      </c>
      <c r="D13939">
        <v>1.45E-5</v>
      </c>
    </row>
    <row r="13940" spans="1:4" x14ac:dyDescent="0.2">
      <c r="A13940">
        <v>104708</v>
      </c>
    </row>
    <row r="13941" spans="1:4" x14ac:dyDescent="0.2">
      <c r="A13941">
        <v>104708</v>
      </c>
      <c r="B13941" t="s">
        <v>80</v>
      </c>
      <c r="C13941">
        <v>45113</v>
      </c>
      <c r="D13941">
        <v>6.8999999999999997E-5</v>
      </c>
    </row>
    <row r="13942" spans="1:4" x14ac:dyDescent="0.2">
      <c r="A13942">
        <v>104709</v>
      </c>
    </row>
    <row r="13943" spans="1:4" x14ac:dyDescent="0.2">
      <c r="A13943">
        <v>104709</v>
      </c>
      <c r="B13943" t="s">
        <v>80</v>
      </c>
      <c r="C13943">
        <v>4221</v>
      </c>
      <c r="D13943">
        <v>195.5</v>
      </c>
    </row>
    <row r="13944" spans="1:4" x14ac:dyDescent="0.2">
      <c r="A13944">
        <v>104903</v>
      </c>
    </row>
    <row r="13945" spans="1:4" x14ac:dyDescent="0.2">
      <c r="A13945">
        <v>104903</v>
      </c>
      <c r="B13945" t="s">
        <v>80</v>
      </c>
      <c r="C13945">
        <v>45154</v>
      </c>
      <c r="D13945">
        <v>4.0000000000000003E-5</v>
      </c>
    </row>
    <row r="13946" spans="1:4" x14ac:dyDescent="0.2">
      <c r="A13946">
        <v>104904</v>
      </c>
    </row>
    <row r="13947" spans="1:4" x14ac:dyDescent="0.2">
      <c r="A13947">
        <v>104904</v>
      </c>
      <c r="B13947" t="s">
        <v>80</v>
      </c>
      <c r="C13947">
        <v>45154</v>
      </c>
      <c r="D13947">
        <v>1.4100000000000001E-5</v>
      </c>
    </row>
    <row r="13948" spans="1:4" x14ac:dyDescent="0.2">
      <c r="A13948">
        <v>104905</v>
      </c>
    </row>
    <row r="13949" spans="1:4" x14ac:dyDescent="0.2">
      <c r="A13949">
        <v>104905</v>
      </c>
      <c r="B13949" t="s">
        <v>80</v>
      </c>
      <c r="C13949">
        <v>45154</v>
      </c>
      <c r="D13949">
        <v>6.4300000000000004E-5</v>
      </c>
    </row>
    <row r="13950" spans="1:4" x14ac:dyDescent="0.2">
      <c r="A13950">
        <v>104906</v>
      </c>
    </row>
    <row r="13951" spans="1:4" x14ac:dyDescent="0.2">
      <c r="A13951">
        <v>104906</v>
      </c>
      <c r="B13951" t="s">
        <v>80</v>
      </c>
      <c r="C13951">
        <v>4221</v>
      </c>
      <c r="D13951">
        <v>16.5</v>
      </c>
    </row>
    <row r="13952" spans="1:4" x14ac:dyDescent="0.2">
      <c r="A13952">
        <v>102846</v>
      </c>
    </row>
    <row r="13953" spans="1:4" x14ac:dyDescent="0.2">
      <c r="A13953">
        <v>102846</v>
      </c>
      <c r="B13953" t="s">
        <v>80</v>
      </c>
      <c r="C13953">
        <v>44000</v>
      </c>
      <c r="D13953">
        <v>2.8E-5</v>
      </c>
    </row>
    <row r="13954" spans="1:4" x14ac:dyDescent="0.2">
      <c r="A13954">
        <v>102847</v>
      </c>
    </row>
    <row r="13955" spans="1:4" x14ac:dyDescent="0.2">
      <c r="A13955">
        <v>102847</v>
      </c>
      <c r="B13955" t="s">
        <v>80</v>
      </c>
      <c r="C13955">
        <v>44000</v>
      </c>
      <c r="D13955">
        <v>1.36E-5</v>
      </c>
    </row>
    <row r="13956" spans="1:4" x14ac:dyDescent="0.2">
      <c r="A13956">
        <v>102848</v>
      </c>
    </row>
    <row r="13957" spans="1:4" x14ac:dyDescent="0.2">
      <c r="A13957">
        <v>102848</v>
      </c>
      <c r="B13957" t="s">
        <v>80</v>
      </c>
      <c r="C13957">
        <v>44000</v>
      </c>
      <c r="D13957">
        <v>5.0000000000000002E-5</v>
      </c>
    </row>
    <row r="13958" spans="1:4" x14ac:dyDescent="0.2">
      <c r="A13958">
        <v>102849</v>
      </c>
    </row>
    <row r="13959" spans="1:4" x14ac:dyDescent="0.2">
      <c r="A13959">
        <v>102849</v>
      </c>
      <c r="B13959" t="s">
        <v>80</v>
      </c>
      <c r="C13959">
        <v>4221</v>
      </c>
      <c r="D13959">
        <v>11</v>
      </c>
    </row>
    <row r="13960" spans="1:4" x14ac:dyDescent="0.2">
      <c r="A13960">
        <v>102852</v>
      </c>
    </row>
    <row r="13961" spans="1:4" x14ac:dyDescent="0.2">
      <c r="A13961">
        <v>102852</v>
      </c>
      <c r="B13961" t="s">
        <v>80</v>
      </c>
      <c r="C13961">
        <v>44001</v>
      </c>
      <c r="D13961">
        <v>2.8E-5</v>
      </c>
    </row>
    <row r="13962" spans="1:4" x14ac:dyDescent="0.2">
      <c r="A13962">
        <v>102853</v>
      </c>
    </row>
    <row r="13963" spans="1:4" x14ac:dyDescent="0.2">
      <c r="A13963">
        <v>102853</v>
      </c>
      <c r="B13963" t="s">
        <v>80</v>
      </c>
      <c r="C13963">
        <v>44001</v>
      </c>
      <c r="D13963">
        <v>1.36E-5</v>
      </c>
    </row>
    <row r="13964" spans="1:4" x14ac:dyDescent="0.2">
      <c r="A13964">
        <v>102854</v>
      </c>
    </row>
    <row r="13965" spans="1:4" x14ac:dyDescent="0.2">
      <c r="A13965">
        <v>102854</v>
      </c>
      <c r="B13965" t="s">
        <v>80</v>
      </c>
      <c r="C13965">
        <v>44001</v>
      </c>
      <c r="D13965">
        <v>5.0000000000000002E-5</v>
      </c>
    </row>
    <row r="13966" spans="1:4" x14ac:dyDescent="0.2">
      <c r="A13966">
        <v>102855</v>
      </c>
    </row>
    <row r="13967" spans="1:4" x14ac:dyDescent="0.2">
      <c r="A13967">
        <v>102855</v>
      </c>
      <c r="B13967" t="s">
        <v>80</v>
      </c>
      <c r="C13967">
        <v>4221</v>
      </c>
      <c r="D13967">
        <v>11</v>
      </c>
    </row>
    <row r="13968" spans="1:4" x14ac:dyDescent="0.2">
      <c r="A13968">
        <v>93397</v>
      </c>
    </row>
    <row r="13969" spans="1:4" x14ac:dyDescent="0.2">
      <c r="A13969">
        <v>93397</v>
      </c>
      <c r="B13969" t="s">
        <v>80</v>
      </c>
      <c r="C13969">
        <v>37752</v>
      </c>
      <c r="D13969">
        <v>3.43E-5</v>
      </c>
    </row>
    <row r="13970" spans="1:4" x14ac:dyDescent="0.2">
      <c r="A13970">
        <v>93397</v>
      </c>
      <c r="B13970" t="s">
        <v>80</v>
      </c>
      <c r="C13970">
        <v>10712</v>
      </c>
      <c r="D13970">
        <v>5.5099999999999998E-5</v>
      </c>
    </row>
    <row r="13971" spans="1:4" x14ac:dyDescent="0.2">
      <c r="A13971">
        <v>93399</v>
      </c>
    </row>
    <row r="13972" spans="1:4" x14ac:dyDescent="0.2">
      <c r="A13972">
        <v>93399</v>
      </c>
      <c r="B13972" t="s">
        <v>80</v>
      </c>
      <c r="C13972">
        <v>37752</v>
      </c>
      <c r="D13972">
        <v>5.6999999999999996E-6</v>
      </c>
    </row>
    <row r="13973" spans="1:4" x14ac:dyDescent="0.2">
      <c r="A13973">
        <v>93399</v>
      </c>
      <c r="B13973" t="s">
        <v>80</v>
      </c>
      <c r="C13973">
        <v>10712</v>
      </c>
      <c r="D13973">
        <v>5.8000000000000004E-6</v>
      </c>
    </row>
    <row r="13974" spans="1:4" x14ac:dyDescent="0.2">
      <c r="A13974">
        <v>93398</v>
      </c>
    </row>
    <row r="13975" spans="1:4" x14ac:dyDescent="0.2">
      <c r="A13975">
        <v>93398</v>
      </c>
      <c r="B13975" t="s">
        <v>80</v>
      </c>
      <c r="C13975">
        <v>37752</v>
      </c>
      <c r="D13975">
        <v>1.4100000000000001E-5</v>
      </c>
    </row>
    <row r="13976" spans="1:4" x14ac:dyDescent="0.2">
      <c r="A13976">
        <v>93398</v>
      </c>
      <c r="B13976" t="s">
        <v>80</v>
      </c>
      <c r="C13976">
        <v>10712</v>
      </c>
      <c r="D13976">
        <v>1.4399999999999999E-5</v>
      </c>
    </row>
    <row r="13977" spans="1:4" x14ac:dyDescent="0.2">
      <c r="A13977">
        <v>93400</v>
      </c>
    </row>
    <row r="13978" spans="1:4" x14ac:dyDescent="0.2">
      <c r="A13978">
        <v>93400</v>
      </c>
      <c r="B13978" t="s">
        <v>80</v>
      </c>
      <c r="C13978">
        <v>37752</v>
      </c>
      <c r="D13978">
        <v>6.4300000000000004E-5</v>
      </c>
    </row>
    <row r="13979" spans="1:4" x14ac:dyDescent="0.2">
      <c r="A13979">
        <v>93400</v>
      </c>
      <c r="B13979" t="s">
        <v>80</v>
      </c>
      <c r="C13979">
        <v>10712</v>
      </c>
      <c r="D13979">
        <v>6.8899999999999994E-5</v>
      </c>
    </row>
    <row r="13980" spans="1:4" x14ac:dyDescent="0.2">
      <c r="A13980">
        <v>93401</v>
      </c>
    </row>
    <row r="13981" spans="1:4" x14ac:dyDescent="0.2">
      <c r="A13981">
        <v>93401</v>
      </c>
      <c r="B13981" t="s">
        <v>80</v>
      </c>
      <c r="C13981">
        <v>4221</v>
      </c>
      <c r="D13981">
        <v>26.43</v>
      </c>
    </row>
    <row r="13982" spans="1:4" x14ac:dyDescent="0.2">
      <c r="A13982">
        <v>89259</v>
      </c>
    </row>
    <row r="13983" spans="1:4" x14ac:dyDescent="0.2">
      <c r="A13983">
        <v>89259</v>
      </c>
      <c r="B13983" t="s">
        <v>80</v>
      </c>
      <c r="C13983">
        <v>37752</v>
      </c>
      <c r="D13983">
        <v>3.43E-5</v>
      </c>
    </row>
    <row r="13984" spans="1:4" x14ac:dyDescent="0.2">
      <c r="A13984">
        <v>89259</v>
      </c>
      <c r="B13984" t="s">
        <v>80</v>
      </c>
      <c r="C13984">
        <v>3363</v>
      </c>
      <c r="D13984">
        <v>5.5099999999999998E-5</v>
      </c>
    </row>
    <row r="13985" spans="1:4" x14ac:dyDescent="0.2">
      <c r="A13985">
        <v>91466</v>
      </c>
    </row>
    <row r="13986" spans="1:4" x14ac:dyDescent="0.2">
      <c r="A13986">
        <v>91466</v>
      </c>
      <c r="B13986" t="s">
        <v>80</v>
      </c>
      <c r="C13986">
        <v>37752</v>
      </c>
      <c r="D13986">
        <v>5.6999999999999996E-6</v>
      </c>
    </row>
    <row r="13987" spans="1:4" x14ac:dyDescent="0.2">
      <c r="A13987">
        <v>91466</v>
      </c>
      <c r="B13987" t="s">
        <v>80</v>
      </c>
      <c r="C13987">
        <v>3363</v>
      </c>
      <c r="D13987">
        <v>5.8000000000000004E-6</v>
      </c>
    </row>
    <row r="13988" spans="1:4" x14ac:dyDescent="0.2">
      <c r="A13988">
        <v>89260</v>
      </c>
    </row>
    <row r="13989" spans="1:4" x14ac:dyDescent="0.2">
      <c r="A13989">
        <v>89260</v>
      </c>
      <c r="B13989" t="s">
        <v>80</v>
      </c>
      <c r="C13989">
        <v>37752</v>
      </c>
      <c r="D13989">
        <v>1.4100000000000001E-5</v>
      </c>
    </row>
    <row r="13990" spans="1:4" x14ac:dyDescent="0.2">
      <c r="A13990">
        <v>89260</v>
      </c>
      <c r="B13990" t="s">
        <v>80</v>
      </c>
      <c r="C13990">
        <v>3363</v>
      </c>
      <c r="D13990">
        <v>1.4399999999999999E-5</v>
      </c>
    </row>
    <row r="13991" spans="1:4" x14ac:dyDescent="0.2">
      <c r="A13991">
        <v>89262</v>
      </c>
    </row>
    <row r="13992" spans="1:4" x14ac:dyDescent="0.2">
      <c r="A13992">
        <v>89262</v>
      </c>
      <c r="B13992" t="s">
        <v>80</v>
      </c>
      <c r="C13992">
        <v>37752</v>
      </c>
      <c r="D13992">
        <v>6.4300000000000004E-5</v>
      </c>
    </row>
    <row r="13993" spans="1:4" x14ac:dyDescent="0.2">
      <c r="A13993">
        <v>89262</v>
      </c>
      <c r="B13993" t="s">
        <v>80</v>
      </c>
      <c r="C13993">
        <v>3363</v>
      </c>
      <c r="D13993">
        <v>6.8899999999999994E-5</v>
      </c>
    </row>
    <row r="13994" spans="1:4" x14ac:dyDescent="0.2">
      <c r="A13994">
        <v>91467</v>
      </c>
    </row>
    <row r="13995" spans="1:4" x14ac:dyDescent="0.2">
      <c r="A13995">
        <v>91467</v>
      </c>
      <c r="B13995" t="s">
        <v>80</v>
      </c>
      <c r="C13995">
        <v>4221</v>
      </c>
      <c r="D13995">
        <v>26.43</v>
      </c>
    </row>
    <row r="13996" spans="1:4" x14ac:dyDescent="0.2">
      <c r="A13996">
        <v>105839</v>
      </c>
    </row>
    <row r="13997" spans="1:4" x14ac:dyDescent="0.2">
      <c r="A13997">
        <v>105839</v>
      </c>
      <c r="B13997" t="s">
        <v>80</v>
      </c>
      <c r="C13997">
        <v>45281</v>
      </c>
      <c r="D13997">
        <v>7.2000000000000002E-5</v>
      </c>
    </row>
    <row r="13998" spans="1:4" x14ac:dyDescent="0.2">
      <c r="A13998">
        <v>105839</v>
      </c>
      <c r="B13998" t="s">
        <v>80</v>
      </c>
      <c r="C13998">
        <v>37752</v>
      </c>
      <c r="D13998">
        <v>3.43E-5</v>
      </c>
    </row>
    <row r="13999" spans="1:4" x14ac:dyDescent="0.2">
      <c r="A13999">
        <v>105839</v>
      </c>
      <c r="B13999" t="s">
        <v>80</v>
      </c>
      <c r="C13999">
        <v>3363</v>
      </c>
      <c r="D13999">
        <v>5.52E-5</v>
      </c>
    </row>
    <row r="14000" spans="1:4" x14ac:dyDescent="0.2">
      <c r="A14000">
        <v>105842</v>
      </c>
    </row>
    <row r="14001" spans="1:4" x14ac:dyDescent="0.2">
      <c r="A14001">
        <v>105842</v>
      </c>
      <c r="B14001" t="s">
        <v>80</v>
      </c>
      <c r="C14001">
        <v>45281</v>
      </c>
      <c r="D14001">
        <v>6.0000000000000002E-6</v>
      </c>
    </row>
    <row r="14002" spans="1:4" x14ac:dyDescent="0.2">
      <c r="A14002">
        <v>105842</v>
      </c>
      <c r="B14002" t="s">
        <v>80</v>
      </c>
      <c r="C14002">
        <v>37752</v>
      </c>
      <c r="D14002">
        <v>5.6999999999999996E-6</v>
      </c>
    </row>
    <row r="14003" spans="1:4" x14ac:dyDescent="0.2">
      <c r="A14003">
        <v>105842</v>
      </c>
      <c r="B14003" t="s">
        <v>80</v>
      </c>
      <c r="C14003">
        <v>3363</v>
      </c>
      <c r="D14003">
        <v>5.9000000000000003E-6</v>
      </c>
    </row>
    <row r="14004" spans="1:4" x14ac:dyDescent="0.2">
      <c r="A14004">
        <v>105840</v>
      </c>
    </row>
    <row r="14005" spans="1:4" x14ac:dyDescent="0.2">
      <c r="A14005">
        <v>105840</v>
      </c>
      <c r="B14005" t="s">
        <v>80</v>
      </c>
      <c r="C14005">
        <v>45281</v>
      </c>
      <c r="D14005">
        <v>1.4800000000000001E-5</v>
      </c>
    </row>
    <row r="14006" spans="1:4" x14ac:dyDescent="0.2">
      <c r="A14006">
        <v>105840</v>
      </c>
      <c r="B14006" t="s">
        <v>80</v>
      </c>
      <c r="C14006">
        <v>37752</v>
      </c>
      <c r="D14006">
        <v>1.4100000000000001E-5</v>
      </c>
    </row>
    <row r="14007" spans="1:4" x14ac:dyDescent="0.2">
      <c r="A14007">
        <v>105840</v>
      </c>
      <c r="B14007" t="s">
        <v>80</v>
      </c>
      <c r="C14007">
        <v>3363</v>
      </c>
      <c r="D14007">
        <v>1.45E-5</v>
      </c>
    </row>
    <row r="14008" spans="1:4" x14ac:dyDescent="0.2">
      <c r="A14008">
        <v>105841</v>
      </c>
    </row>
    <row r="14009" spans="1:4" x14ac:dyDescent="0.2">
      <c r="A14009">
        <v>105841</v>
      </c>
      <c r="B14009" t="s">
        <v>80</v>
      </c>
      <c r="C14009">
        <v>45281</v>
      </c>
      <c r="D14009">
        <v>9.0000000000000006E-5</v>
      </c>
    </row>
    <row r="14010" spans="1:4" x14ac:dyDescent="0.2">
      <c r="A14010">
        <v>105841</v>
      </c>
      <c r="B14010" t="s">
        <v>80</v>
      </c>
      <c r="C14010">
        <v>37752</v>
      </c>
      <c r="D14010">
        <v>6.4300000000000004E-5</v>
      </c>
    </row>
    <row r="14011" spans="1:4" x14ac:dyDescent="0.2">
      <c r="A14011">
        <v>105841</v>
      </c>
      <c r="B14011" t="s">
        <v>80</v>
      </c>
      <c r="C14011">
        <v>3363</v>
      </c>
      <c r="D14011">
        <v>6.8999999999999997E-5</v>
      </c>
    </row>
    <row r="14012" spans="1:4" x14ac:dyDescent="0.2">
      <c r="A14012">
        <v>105843</v>
      </c>
    </row>
    <row r="14013" spans="1:4" x14ac:dyDescent="0.2">
      <c r="A14013">
        <v>105843</v>
      </c>
      <c r="B14013" t="s">
        <v>80</v>
      </c>
      <c r="C14013">
        <v>4221</v>
      </c>
      <c r="D14013">
        <v>13.91</v>
      </c>
    </row>
    <row r="14014" spans="1:4" x14ac:dyDescent="0.2">
      <c r="A14014">
        <v>91629</v>
      </c>
    </row>
    <row r="14015" spans="1:4" x14ac:dyDescent="0.2">
      <c r="A14015">
        <v>91629</v>
      </c>
      <c r="B14015" t="s">
        <v>80</v>
      </c>
      <c r="C14015">
        <v>44056</v>
      </c>
      <c r="D14015">
        <v>3.43E-5</v>
      </c>
    </row>
    <row r="14016" spans="1:4" x14ac:dyDescent="0.2">
      <c r="A14016">
        <v>91629</v>
      </c>
      <c r="B14016" t="s">
        <v>80</v>
      </c>
      <c r="C14016">
        <v>10712</v>
      </c>
      <c r="D14016">
        <v>5.5099999999999998E-5</v>
      </c>
    </row>
    <row r="14017" spans="1:4" x14ac:dyDescent="0.2">
      <c r="A14017">
        <v>91631</v>
      </c>
    </row>
    <row r="14018" spans="1:4" x14ac:dyDescent="0.2">
      <c r="A14018">
        <v>91631</v>
      </c>
      <c r="B14018" t="s">
        <v>80</v>
      </c>
      <c r="C14018">
        <v>44056</v>
      </c>
      <c r="D14018">
        <v>5.6999999999999996E-6</v>
      </c>
    </row>
    <row r="14019" spans="1:4" x14ac:dyDescent="0.2">
      <c r="A14019">
        <v>91631</v>
      </c>
      <c r="B14019" t="s">
        <v>80</v>
      </c>
      <c r="C14019">
        <v>10712</v>
      </c>
      <c r="D14019">
        <v>5.8000000000000004E-6</v>
      </c>
    </row>
    <row r="14020" spans="1:4" x14ac:dyDescent="0.2">
      <c r="A14020">
        <v>91630</v>
      </c>
    </row>
    <row r="14021" spans="1:4" x14ac:dyDescent="0.2">
      <c r="A14021">
        <v>91630</v>
      </c>
      <c r="B14021" t="s">
        <v>80</v>
      </c>
      <c r="C14021">
        <v>44056</v>
      </c>
      <c r="D14021">
        <v>1.4100000000000001E-5</v>
      </c>
    </row>
    <row r="14022" spans="1:4" x14ac:dyDescent="0.2">
      <c r="A14022">
        <v>91630</v>
      </c>
      <c r="B14022" t="s">
        <v>80</v>
      </c>
      <c r="C14022">
        <v>10712</v>
      </c>
      <c r="D14022">
        <v>1.4399999999999999E-5</v>
      </c>
    </row>
    <row r="14023" spans="1:4" x14ac:dyDescent="0.2">
      <c r="A14023">
        <v>91632</v>
      </c>
    </row>
    <row r="14024" spans="1:4" x14ac:dyDescent="0.2">
      <c r="A14024">
        <v>91632</v>
      </c>
      <c r="B14024" t="s">
        <v>80</v>
      </c>
      <c r="C14024">
        <v>44056</v>
      </c>
      <c r="D14024">
        <v>6.4300000000000004E-5</v>
      </c>
    </row>
    <row r="14025" spans="1:4" x14ac:dyDescent="0.2">
      <c r="A14025">
        <v>91632</v>
      </c>
      <c r="B14025" t="s">
        <v>80</v>
      </c>
      <c r="C14025">
        <v>10712</v>
      </c>
      <c r="D14025">
        <v>6.8899999999999994E-5</v>
      </c>
    </row>
    <row r="14026" spans="1:4" x14ac:dyDescent="0.2">
      <c r="A14026">
        <v>91633</v>
      </c>
    </row>
    <row r="14027" spans="1:4" x14ac:dyDescent="0.2">
      <c r="A14027">
        <v>91633</v>
      </c>
      <c r="B14027" t="s">
        <v>80</v>
      </c>
      <c r="C14027">
        <v>4221</v>
      </c>
      <c r="D14027">
        <v>22.37</v>
      </c>
    </row>
    <row r="14028" spans="1:4" x14ac:dyDescent="0.2">
      <c r="A14028">
        <v>105979</v>
      </c>
    </row>
    <row r="14029" spans="1:4" x14ac:dyDescent="0.2">
      <c r="A14029">
        <v>105979</v>
      </c>
      <c r="B14029" t="s">
        <v>80</v>
      </c>
      <c r="C14029">
        <v>44061</v>
      </c>
      <c r="D14029">
        <v>3.43E-5</v>
      </c>
    </row>
    <row r="14030" spans="1:4" x14ac:dyDescent="0.2">
      <c r="A14030">
        <v>105979</v>
      </c>
      <c r="B14030" t="s">
        <v>80</v>
      </c>
      <c r="C14030">
        <v>37732</v>
      </c>
      <c r="D14030">
        <v>5.52E-5</v>
      </c>
    </row>
    <row r="14031" spans="1:4" x14ac:dyDescent="0.2">
      <c r="A14031">
        <v>105979</v>
      </c>
      <c r="B14031" t="s">
        <v>80</v>
      </c>
      <c r="C14031">
        <v>3365</v>
      </c>
      <c r="D14031">
        <v>5.52E-5</v>
      </c>
    </row>
    <row r="14032" spans="1:4" x14ac:dyDescent="0.2">
      <c r="A14032">
        <v>105982</v>
      </c>
    </row>
    <row r="14033" spans="1:4" x14ac:dyDescent="0.2">
      <c r="A14033">
        <v>105982</v>
      </c>
      <c r="B14033" t="s">
        <v>80</v>
      </c>
      <c r="C14033">
        <v>44061</v>
      </c>
      <c r="D14033">
        <v>5.6999999999999996E-6</v>
      </c>
    </row>
    <row r="14034" spans="1:4" x14ac:dyDescent="0.2">
      <c r="A14034">
        <v>105982</v>
      </c>
      <c r="B14034" t="s">
        <v>80</v>
      </c>
      <c r="C14034">
        <v>37732</v>
      </c>
      <c r="D14034">
        <v>5.9000000000000003E-6</v>
      </c>
    </row>
    <row r="14035" spans="1:4" x14ac:dyDescent="0.2">
      <c r="A14035">
        <v>105982</v>
      </c>
      <c r="B14035" t="s">
        <v>80</v>
      </c>
      <c r="C14035">
        <v>3365</v>
      </c>
      <c r="D14035">
        <v>5.9000000000000003E-6</v>
      </c>
    </row>
    <row r="14036" spans="1:4" x14ac:dyDescent="0.2">
      <c r="A14036">
        <v>105980</v>
      </c>
    </row>
    <row r="14037" spans="1:4" x14ac:dyDescent="0.2">
      <c r="A14037">
        <v>105980</v>
      </c>
      <c r="B14037" t="s">
        <v>80</v>
      </c>
      <c r="C14037">
        <v>44061</v>
      </c>
      <c r="D14037">
        <v>1.4100000000000001E-5</v>
      </c>
    </row>
    <row r="14038" spans="1:4" x14ac:dyDescent="0.2">
      <c r="A14038">
        <v>105980</v>
      </c>
      <c r="B14038" t="s">
        <v>80</v>
      </c>
      <c r="C14038">
        <v>37732</v>
      </c>
      <c r="D14038">
        <v>1.45E-5</v>
      </c>
    </row>
    <row r="14039" spans="1:4" x14ac:dyDescent="0.2">
      <c r="A14039">
        <v>105980</v>
      </c>
      <c r="B14039" t="s">
        <v>80</v>
      </c>
      <c r="C14039">
        <v>3365</v>
      </c>
      <c r="D14039">
        <v>1.45E-5</v>
      </c>
    </row>
    <row r="14040" spans="1:4" x14ac:dyDescent="0.2">
      <c r="A14040">
        <v>105981</v>
      </c>
    </row>
    <row r="14041" spans="1:4" x14ac:dyDescent="0.2">
      <c r="A14041">
        <v>105981</v>
      </c>
      <c r="B14041" t="s">
        <v>80</v>
      </c>
      <c r="C14041">
        <v>44061</v>
      </c>
      <c r="D14041">
        <v>6.4300000000000004E-5</v>
      </c>
    </row>
    <row r="14042" spans="1:4" x14ac:dyDescent="0.2">
      <c r="A14042">
        <v>105981</v>
      </c>
      <c r="B14042" t="s">
        <v>80</v>
      </c>
      <c r="C14042">
        <v>37732</v>
      </c>
      <c r="D14042">
        <v>6.8999999999999997E-5</v>
      </c>
    </row>
    <row r="14043" spans="1:4" x14ac:dyDescent="0.2">
      <c r="A14043">
        <v>105981</v>
      </c>
      <c r="B14043" t="s">
        <v>80</v>
      </c>
      <c r="C14043">
        <v>3365</v>
      </c>
      <c r="D14043">
        <v>6.8999999999999997E-5</v>
      </c>
    </row>
    <row r="14044" spans="1:4" x14ac:dyDescent="0.2">
      <c r="A14044">
        <v>105983</v>
      </c>
    </row>
    <row r="14045" spans="1:4" x14ac:dyDescent="0.2">
      <c r="A14045">
        <v>105983</v>
      </c>
      <c r="B14045" t="s">
        <v>80</v>
      </c>
      <c r="C14045">
        <v>4221</v>
      </c>
      <c r="D14045">
        <v>26.38</v>
      </c>
    </row>
    <row r="14046" spans="1:4" x14ac:dyDescent="0.2">
      <c r="A14046">
        <v>98760</v>
      </c>
    </row>
    <row r="14047" spans="1:4" x14ac:dyDescent="0.2">
      <c r="A14047">
        <v>98760</v>
      </c>
      <c r="B14047" t="s">
        <v>80</v>
      </c>
      <c r="C14047">
        <v>38412</v>
      </c>
      <c r="D14047">
        <v>6.3999999999999997E-5</v>
      </c>
    </row>
    <row r="14048" spans="1:4" x14ac:dyDescent="0.2">
      <c r="A14048">
        <v>98761</v>
      </c>
    </row>
    <row r="14049" spans="1:4" x14ac:dyDescent="0.2">
      <c r="A14049">
        <v>98761</v>
      </c>
      <c r="B14049" t="s">
        <v>80</v>
      </c>
      <c r="C14049">
        <v>38412</v>
      </c>
      <c r="D14049">
        <v>1.4800000000000001E-5</v>
      </c>
    </row>
    <row r="14050" spans="1:4" x14ac:dyDescent="0.2">
      <c r="A14050">
        <v>98762</v>
      </c>
    </row>
    <row r="14051" spans="1:4" x14ac:dyDescent="0.2">
      <c r="A14051">
        <v>98762</v>
      </c>
      <c r="B14051" t="s">
        <v>80</v>
      </c>
      <c r="C14051">
        <v>38412</v>
      </c>
      <c r="D14051">
        <v>8.0000000000000007E-5</v>
      </c>
    </row>
    <row r="14052" spans="1:4" x14ac:dyDescent="0.2">
      <c r="A14052">
        <v>98763</v>
      </c>
    </row>
    <row r="14053" spans="1:4" x14ac:dyDescent="0.2">
      <c r="A14053">
        <v>98763</v>
      </c>
      <c r="B14053" t="s">
        <v>80</v>
      </c>
      <c r="C14053">
        <v>2705</v>
      </c>
      <c r="D14053">
        <v>4.59</v>
      </c>
    </row>
    <row r="14054" spans="1:4" x14ac:dyDescent="0.2">
      <c r="A14054">
        <v>99829</v>
      </c>
    </row>
    <row r="14055" spans="1:4" x14ac:dyDescent="0.2">
      <c r="A14055">
        <v>99829</v>
      </c>
      <c r="B14055" t="s">
        <v>80</v>
      </c>
      <c r="C14055">
        <v>746</v>
      </c>
      <c r="D14055">
        <v>7.2000000000000002E-5</v>
      </c>
    </row>
    <row r="14056" spans="1:4" x14ac:dyDescent="0.2">
      <c r="A14056">
        <v>99830</v>
      </c>
    </row>
    <row r="14057" spans="1:4" x14ac:dyDescent="0.2">
      <c r="A14057">
        <v>99830</v>
      </c>
      <c r="B14057" t="s">
        <v>80</v>
      </c>
      <c r="C14057">
        <v>746</v>
      </c>
      <c r="D14057">
        <v>1.4800000000000001E-5</v>
      </c>
    </row>
    <row r="14058" spans="1:4" x14ac:dyDescent="0.2">
      <c r="A14058">
        <v>99831</v>
      </c>
    </row>
    <row r="14059" spans="1:4" x14ac:dyDescent="0.2">
      <c r="A14059">
        <v>99831</v>
      </c>
      <c r="B14059" t="s">
        <v>80</v>
      </c>
      <c r="C14059">
        <v>746</v>
      </c>
      <c r="D14059">
        <v>5.0000000000000002E-5</v>
      </c>
    </row>
    <row r="14060" spans="1:4" x14ac:dyDescent="0.2">
      <c r="A14060">
        <v>99832</v>
      </c>
    </row>
    <row r="14061" spans="1:4" x14ac:dyDescent="0.2">
      <c r="A14061">
        <v>99832</v>
      </c>
      <c r="B14061" t="s">
        <v>80</v>
      </c>
      <c r="C14061">
        <v>2705</v>
      </c>
      <c r="D14061">
        <v>4.42</v>
      </c>
    </row>
    <row r="14062" spans="1:4" x14ac:dyDescent="0.2">
      <c r="A14062">
        <v>104516</v>
      </c>
    </row>
    <row r="14063" spans="1:4" x14ac:dyDescent="0.2">
      <c r="A14063">
        <v>104516</v>
      </c>
      <c r="B14063" t="s">
        <v>80</v>
      </c>
      <c r="C14063">
        <v>44985</v>
      </c>
      <c r="D14063">
        <v>6.3999999999999997E-5</v>
      </c>
    </row>
    <row r="14064" spans="1:4" x14ac:dyDescent="0.2">
      <c r="A14064">
        <v>104517</v>
      </c>
    </row>
    <row r="14065" spans="1:4" x14ac:dyDescent="0.2">
      <c r="A14065">
        <v>104517</v>
      </c>
      <c r="B14065" t="s">
        <v>80</v>
      </c>
      <c r="C14065">
        <v>44985</v>
      </c>
      <c r="D14065">
        <v>1.4800000000000001E-5</v>
      </c>
    </row>
    <row r="14066" spans="1:4" x14ac:dyDescent="0.2">
      <c r="A14066">
        <v>104518</v>
      </c>
    </row>
    <row r="14067" spans="1:4" x14ac:dyDescent="0.2">
      <c r="A14067">
        <v>104518</v>
      </c>
      <c r="B14067" t="s">
        <v>80</v>
      </c>
      <c r="C14067">
        <v>44985</v>
      </c>
      <c r="D14067">
        <v>5.0000000000000002E-5</v>
      </c>
    </row>
    <row r="14068" spans="1:4" x14ac:dyDescent="0.2">
      <c r="A14068">
        <v>104519</v>
      </c>
    </row>
    <row r="14069" spans="1:4" x14ac:dyDescent="0.2">
      <c r="A14069">
        <v>104519</v>
      </c>
      <c r="B14069" t="s">
        <v>80</v>
      </c>
      <c r="C14069">
        <v>2705</v>
      </c>
      <c r="D14069">
        <v>0.64</v>
      </c>
    </row>
    <row r="14070" spans="1:4" x14ac:dyDescent="0.2">
      <c r="A14070">
        <v>90682</v>
      </c>
    </row>
    <row r="14071" spans="1:4" x14ac:dyDescent="0.2">
      <c r="A14071">
        <v>90682</v>
      </c>
      <c r="B14071" t="s">
        <v>80</v>
      </c>
      <c r="C14071">
        <v>37515</v>
      </c>
      <c r="D14071">
        <v>6.3999999999999997E-5</v>
      </c>
    </row>
    <row r="14072" spans="1:4" x14ac:dyDescent="0.2">
      <c r="A14072">
        <v>90683</v>
      </c>
    </row>
    <row r="14073" spans="1:4" x14ac:dyDescent="0.2">
      <c r="A14073">
        <v>90683</v>
      </c>
      <c r="B14073" t="s">
        <v>80</v>
      </c>
      <c r="C14073">
        <v>37515</v>
      </c>
      <c r="D14073">
        <v>1.4800000000000001E-5</v>
      </c>
    </row>
    <row r="14074" spans="1:4" x14ac:dyDescent="0.2">
      <c r="A14074">
        <v>90684</v>
      </c>
    </row>
    <row r="14075" spans="1:4" x14ac:dyDescent="0.2">
      <c r="A14075">
        <v>90684</v>
      </c>
      <c r="B14075" t="s">
        <v>80</v>
      </c>
      <c r="C14075">
        <v>37515</v>
      </c>
      <c r="D14075">
        <v>6.9999999999999994E-5</v>
      </c>
    </row>
    <row r="14076" spans="1:4" x14ac:dyDescent="0.2">
      <c r="A14076">
        <v>90685</v>
      </c>
    </row>
    <row r="14077" spans="1:4" x14ac:dyDescent="0.2">
      <c r="A14077">
        <v>90685</v>
      </c>
      <c r="B14077" t="s">
        <v>80</v>
      </c>
      <c r="C14077">
        <v>4221</v>
      </c>
      <c r="D14077">
        <v>9.51</v>
      </c>
    </row>
    <row r="14078" spans="1:4" x14ac:dyDescent="0.2">
      <c r="A14078">
        <v>95114</v>
      </c>
    </row>
    <row r="14079" spans="1:4" x14ac:dyDescent="0.2">
      <c r="A14079">
        <v>95114</v>
      </c>
      <c r="B14079" t="s">
        <v>80</v>
      </c>
      <c r="C14079">
        <v>41898</v>
      </c>
      <c r="D14079">
        <v>6.3999999999999997E-5</v>
      </c>
    </row>
    <row r="14080" spans="1:4" x14ac:dyDescent="0.2">
      <c r="A14080">
        <v>95115</v>
      </c>
    </row>
    <row r="14081" spans="1:4" x14ac:dyDescent="0.2">
      <c r="A14081">
        <v>95115</v>
      </c>
      <c r="B14081" t="s">
        <v>80</v>
      </c>
      <c r="C14081">
        <v>41898</v>
      </c>
      <c r="D14081">
        <v>1.4800000000000001E-5</v>
      </c>
    </row>
    <row r="14082" spans="1:4" x14ac:dyDescent="0.2">
      <c r="A14082">
        <v>53863</v>
      </c>
    </row>
    <row r="14083" spans="1:4" x14ac:dyDescent="0.2">
      <c r="A14083">
        <v>53863</v>
      </c>
      <c r="B14083" t="s">
        <v>80</v>
      </c>
      <c r="C14083">
        <v>41898</v>
      </c>
      <c r="D14083">
        <v>8.0000000000000007E-5</v>
      </c>
    </row>
    <row r="14084" spans="1:4" x14ac:dyDescent="0.2">
      <c r="A14084">
        <v>104652</v>
      </c>
    </row>
    <row r="14085" spans="1:4" x14ac:dyDescent="0.2">
      <c r="A14085">
        <v>104652</v>
      </c>
      <c r="B14085" t="s">
        <v>80</v>
      </c>
      <c r="C14085">
        <v>45092</v>
      </c>
      <c r="D14085">
        <v>6.3999999999999997E-5</v>
      </c>
    </row>
    <row r="14086" spans="1:4" x14ac:dyDescent="0.2">
      <c r="A14086">
        <v>104653</v>
      </c>
    </row>
    <row r="14087" spans="1:4" x14ac:dyDescent="0.2">
      <c r="A14087">
        <v>104653</v>
      </c>
      <c r="B14087" t="s">
        <v>80</v>
      </c>
      <c r="C14087">
        <v>45092</v>
      </c>
      <c r="D14087">
        <v>1.4800000000000001E-5</v>
      </c>
    </row>
    <row r="14088" spans="1:4" x14ac:dyDescent="0.2">
      <c r="A14088">
        <v>104654</v>
      </c>
    </row>
    <row r="14089" spans="1:4" x14ac:dyDescent="0.2">
      <c r="A14089">
        <v>104654</v>
      </c>
      <c r="B14089" t="s">
        <v>80</v>
      </c>
      <c r="C14089">
        <v>45092</v>
      </c>
      <c r="D14089">
        <v>8.0000000000000007E-5</v>
      </c>
    </row>
    <row r="14090" spans="1:4" x14ac:dyDescent="0.2">
      <c r="A14090">
        <v>104655</v>
      </c>
    </row>
    <row r="14091" spans="1:4" x14ac:dyDescent="0.2">
      <c r="A14091">
        <v>104655</v>
      </c>
      <c r="B14091" t="s">
        <v>80</v>
      </c>
      <c r="C14091">
        <v>2705</v>
      </c>
      <c r="D14091">
        <v>0.68</v>
      </c>
    </row>
    <row r="14092" spans="1:4" x14ac:dyDescent="0.2">
      <c r="A14092">
        <v>102270</v>
      </c>
    </row>
    <row r="14093" spans="1:4" x14ac:dyDescent="0.2">
      <c r="A14093">
        <v>102270</v>
      </c>
      <c r="B14093" t="s">
        <v>80</v>
      </c>
      <c r="C14093">
        <v>40703</v>
      </c>
      <c r="D14093">
        <v>6.3999999999999997E-5</v>
      </c>
    </row>
    <row r="14094" spans="1:4" x14ac:dyDescent="0.2">
      <c r="A14094">
        <v>102271</v>
      </c>
    </row>
    <row r="14095" spans="1:4" x14ac:dyDescent="0.2">
      <c r="A14095">
        <v>102271</v>
      </c>
      <c r="B14095" t="s">
        <v>80</v>
      </c>
      <c r="C14095">
        <v>40703</v>
      </c>
      <c r="D14095">
        <v>1.4800000000000001E-5</v>
      </c>
    </row>
    <row r="14096" spans="1:4" x14ac:dyDescent="0.2">
      <c r="A14096">
        <v>102272</v>
      </c>
    </row>
    <row r="14097" spans="1:4" x14ac:dyDescent="0.2">
      <c r="A14097">
        <v>102272</v>
      </c>
      <c r="B14097" t="s">
        <v>80</v>
      </c>
      <c r="C14097">
        <v>40703</v>
      </c>
      <c r="D14097">
        <v>8.0000000000000007E-5</v>
      </c>
    </row>
    <row r="14098" spans="1:4" x14ac:dyDescent="0.2">
      <c r="A14098">
        <v>102273</v>
      </c>
    </row>
    <row r="14099" spans="1:4" x14ac:dyDescent="0.2">
      <c r="A14099">
        <v>102273</v>
      </c>
      <c r="B14099" t="s">
        <v>80</v>
      </c>
      <c r="C14099">
        <v>2705</v>
      </c>
      <c r="D14099">
        <v>1.7</v>
      </c>
    </row>
    <row r="14100" spans="1:4" x14ac:dyDescent="0.2">
      <c r="A14100">
        <v>95255</v>
      </c>
    </row>
    <row r="14101" spans="1:4" x14ac:dyDescent="0.2">
      <c r="A14101">
        <v>95255</v>
      </c>
      <c r="B14101" t="s">
        <v>80</v>
      </c>
      <c r="C14101">
        <v>11616</v>
      </c>
      <c r="D14101">
        <v>6.3999999999999997E-5</v>
      </c>
    </row>
    <row r="14102" spans="1:4" x14ac:dyDescent="0.2">
      <c r="A14102">
        <v>95256</v>
      </c>
    </row>
    <row r="14103" spans="1:4" x14ac:dyDescent="0.2">
      <c r="A14103">
        <v>95256</v>
      </c>
      <c r="B14103" t="s">
        <v>80</v>
      </c>
      <c r="C14103">
        <v>11616</v>
      </c>
      <c r="D14103">
        <v>1.4800000000000001E-5</v>
      </c>
    </row>
    <row r="14104" spans="1:4" x14ac:dyDescent="0.2">
      <c r="A14104">
        <v>95257</v>
      </c>
    </row>
    <row r="14105" spans="1:4" x14ac:dyDescent="0.2">
      <c r="A14105">
        <v>95257</v>
      </c>
      <c r="B14105" t="s">
        <v>80</v>
      </c>
      <c r="C14105">
        <v>11616</v>
      </c>
      <c r="D14105">
        <v>8.0000000000000007E-5</v>
      </c>
    </row>
    <row r="14106" spans="1:4" x14ac:dyDescent="0.2">
      <c r="A14106">
        <v>105913</v>
      </c>
    </row>
    <row r="14107" spans="1:4" x14ac:dyDescent="0.2">
      <c r="A14107">
        <v>105913</v>
      </c>
      <c r="B14107" t="s">
        <v>80</v>
      </c>
      <c r="C14107">
        <v>45304</v>
      </c>
      <c r="D14107">
        <v>6.3999999999999997E-5</v>
      </c>
    </row>
    <row r="14108" spans="1:4" x14ac:dyDescent="0.2">
      <c r="A14108">
        <v>105914</v>
      </c>
    </row>
    <row r="14109" spans="1:4" x14ac:dyDescent="0.2">
      <c r="A14109">
        <v>105914</v>
      </c>
      <c r="B14109" t="s">
        <v>80</v>
      </c>
      <c r="C14109">
        <v>45304</v>
      </c>
      <c r="D14109">
        <v>1.4800000000000001E-5</v>
      </c>
    </row>
    <row r="14110" spans="1:4" x14ac:dyDescent="0.2">
      <c r="A14110">
        <v>105915</v>
      </c>
    </row>
    <row r="14111" spans="1:4" x14ac:dyDescent="0.2">
      <c r="A14111">
        <v>105915</v>
      </c>
      <c r="B14111" t="s">
        <v>80</v>
      </c>
      <c r="C14111">
        <v>45304</v>
      </c>
      <c r="D14111">
        <v>8.0000000000000007E-5</v>
      </c>
    </row>
    <row r="14112" spans="1:4" x14ac:dyDescent="0.2">
      <c r="A14112">
        <v>92963</v>
      </c>
    </row>
    <row r="14113" spans="1:4" x14ac:dyDescent="0.2">
      <c r="A14113">
        <v>92963</v>
      </c>
      <c r="B14113" t="s">
        <v>80</v>
      </c>
      <c r="C14113">
        <v>14529</v>
      </c>
      <c r="D14113">
        <v>6.3999999999999997E-5</v>
      </c>
    </row>
    <row r="14114" spans="1:4" x14ac:dyDescent="0.2">
      <c r="A14114">
        <v>92964</v>
      </c>
    </row>
    <row r="14115" spans="1:4" x14ac:dyDescent="0.2">
      <c r="A14115">
        <v>92964</v>
      </c>
      <c r="B14115" t="s">
        <v>80</v>
      </c>
      <c r="C14115">
        <v>14529</v>
      </c>
      <c r="D14115">
        <v>1.4800000000000001E-5</v>
      </c>
    </row>
    <row r="14116" spans="1:4" x14ac:dyDescent="0.2">
      <c r="A14116">
        <v>92965</v>
      </c>
    </row>
    <row r="14117" spans="1:4" x14ac:dyDescent="0.2">
      <c r="A14117">
        <v>92965</v>
      </c>
      <c r="B14117" t="s">
        <v>80</v>
      </c>
      <c r="C14117">
        <v>14529</v>
      </c>
      <c r="D14117">
        <v>8.0000000000000007E-5</v>
      </c>
    </row>
    <row r="14118" spans="1:4" x14ac:dyDescent="0.2">
      <c r="A14118">
        <v>103792</v>
      </c>
    </row>
    <row r="14119" spans="1:4" x14ac:dyDescent="0.2">
      <c r="A14119">
        <v>103792</v>
      </c>
      <c r="B14119" t="s">
        <v>80</v>
      </c>
      <c r="C14119">
        <v>2705</v>
      </c>
      <c r="D14119">
        <v>4.68</v>
      </c>
    </row>
    <row r="14120" spans="1:4" x14ac:dyDescent="0.2">
      <c r="A14120">
        <v>103789</v>
      </c>
    </row>
    <row r="14121" spans="1:4" x14ac:dyDescent="0.2">
      <c r="A14121">
        <v>103789</v>
      </c>
      <c r="B14121" t="s">
        <v>80</v>
      </c>
      <c r="C14121">
        <v>44811</v>
      </c>
      <c r="D14121">
        <v>4.57E-5</v>
      </c>
    </row>
    <row r="14122" spans="1:4" x14ac:dyDescent="0.2">
      <c r="A14122">
        <v>103790</v>
      </c>
    </row>
    <row r="14123" spans="1:4" x14ac:dyDescent="0.2">
      <c r="A14123">
        <v>103790</v>
      </c>
      <c r="B14123" t="s">
        <v>80</v>
      </c>
      <c r="C14123">
        <v>44811</v>
      </c>
      <c r="D14123">
        <v>1.4100000000000001E-5</v>
      </c>
    </row>
    <row r="14124" spans="1:4" x14ac:dyDescent="0.2">
      <c r="A14124">
        <v>103791</v>
      </c>
    </row>
    <row r="14125" spans="1:4" x14ac:dyDescent="0.2">
      <c r="A14125">
        <v>103791</v>
      </c>
      <c r="B14125" t="s">
        <v>80</v>
      </c>
      <c r="C14125">
        <v>44811</v>
      </c>
      <c r="D14125">
        <v>5.7099999999999999E-5</v>
      </c>
    </row>
    <row r="14126" spans="1:4" x14ac:dyDescent="0.2">
      <c r="A14126">
        <v>96054</v>
      </c>
    </row>
    <row r="14127" spans="1:4" x14ac:dyDescent="0.2">
      <c r="A14127">
        <v>96054</v>
      </c>
      <c r="B14127" t="s">
        <v>80</v>
      </c>
      <c r="C14127">
        <v>37514</v>
      </c>
      <c r="D14127">
        <v>8.0000000000000007E-5</v>
      </c>
    </row>
    <row r="14128" spans="1:4" x14ac:dyDescent="0.2">
      <c r="A14128">
        <v>96054</v>
      </c>
      <c r="B14128" t="s">
        <v>80</v>
      </c>
      <c r="C14128">
        <v>13726</v>
      </c>
      <c r="D14128">
        <v>5.5999999999999999E-5</v>
      </c>
    </row>
    <row r="14129" spans="1:4" x14ac:dyDescent="0.2">
      <c r="A14129">
        <v>96060</v>
      </c>
    </row>
    <row r="14130" spans="1:4" x14ac:dyDescent="0.2">
      <c r="A14130">
        <v>96060</v>
      </c>
      <c r="B14130" t="s">
        <v>80</v>
      </c>
      <c r="C14130">
        <v>37514</v>
      </c>
      <c r="D14130">
        <v>1.5800000000000001E-5</v>
      </c>
    </row>
    <row r="14131" spans="1:4" x14ac:dyDescent="0.2">
      <c r="A14131">
        <v>96060</v>
      </c>
      <c r="B14131" t="s">
        <v>80</v>
      </c>
      <c r="C14131">
        <v>13726</v>
      </c>
      <c r="D14131">
        <v>1.4800000000000001E-5</v>
      </c>
    </row>
    <row r="14132" spans="1:4" x14ac:dyDescent="0.2">
      <c r="A14132">
        <v>96061</v>
      </c>
    </row>
    <row r="14133" spans="1:4" x14ac:dyDescent="0.2">
      <c r="A14133">
        <v>96061</v>
      </c>
      <c r="B14133" t="s">
        <v>80</v>
      </c>
      <c r="C14133">
        <v>37514</v>
      </c>
      <c r="D14133">
        <v>1E-4</v>
      </c>
    </row>
    <row r="14134" spans="1:4" x14ac:dyDescent="0.2">
      <c r="A14134">
        <v>96061</v>
      </c>
      <c r="B14134" t="s">
        <v>80</v>
      </c>
      <c r="C14134">
        <v>13726</v>
      </c>
      <c r="D14134">
        <v>6.9999999999999994E-5</v>
      </c>
    </row>
    <row r="14135" spans="1:4" x14ac:dyDescent="0.2">
      <c r="A14135">
        <v>96062</v>
      </c>
    </row>
    <row r="14136" spans="1:4" x14ac:dyDescent="0.2">
      <c r="A14136">
        <v>96062</v>
      </c>
      <c r="B14136" t="s">
        <v>80</v>
      </c>
      <c r="C14136">
        <v>4221</v>
      </c>
      <c r="D14136">
        <v>6.66</v>
      </c>
    </row>
    <row r="14137" spans="1:4" x14ac:dyDescent="0.2">
      <c r="A14137">
        <v>90688</v>
      </c>
    </row>
    <row r="14138" spans="1:4" x14ac:dyDescent="0.2">
      <c r="A14138">
        <v>90688</v>
      </c>
      <c r="B14138" t="s">
        <v>80</v>
      </c>
      <c r="C14138">
        <v>37514</v>
      </c>
      <c r="D14138">
        <v>8.0000000000000007E-5</v>
      </c>
    </row>
    <row r="14139" spans="1:4" x14ac:dyDescent="0.2">
      <c r="A14139">
        <v>90689</v>
      </c>
    </row>
    <row r="14140" spans="1:4" x14ac:dyDescent="0.2">
      <c r="A14140">
        <v>90689</v>
      </c>
      <c r="B14140" t="s">
        <v>80</v>
      </c>
      <c r="C14140">
        <v>37514</v>
      </c>
      <c r="D14140">
        <v>1.5800000000000001E-5</v>
      </c>
    </row>
    <row r="14141" spans="1:4" x14ac:dyDescent="0.2">
      <c r="A14141">
        <v>90690</v>
      </c>
    </row>
    <row r="14142" spans="1:4" x14ac:dyDescent="0.2">
      <c r="A14142">
        <v>90690</v>
      </c>
      <c r="B14142" t="s">
        <v>80</v>
      </c>
      <c r="C14142">
        <v>37514</v>
      </c>
      <c r="D14142">
        <v>1E-4</v>
      </c>
    </row>
    <row r="14143" spans="1:4" x14ac:dyDescent="0.2">
      <c r="A14143">
        <v>90691</v>
      </c>
    </row>
    <row r="14144" spans="1:4" x14ac:dyDescent="0.2">
      <c r="A14144">
        <v>90691</v>
      </c>
      <c r="B14144" t="s">
        <v>80</v>
      </c>
      <c r="C14144">
        <v>4221</v>
      </c>
      <c r="D14144">
        <v>6.66</v>
      </c>
    </row>
    <row r="14145" spans="1:4" x14ac:dyDescent="0.2">
      <c r="A14145">
        <v>96241</v>
      </c>
    </row>
    <row r="14146" spans="1:4" x14ac:dyDescent="0.2">
      <c r="A14146">
        <v>96241</v>
      </c>
      <c r="B14146" t="s">
        <v>80</v>
      </c>
      <c r="C14146">
        <v>37520</v>
      </c>
      <c r="D14146">
        <v>5.5999999999999999E-5</v>
      </c>
    </row>
    <row r="14147" spans="1:4" x14ac:dyDescent="0.2">
      <c r="A14147">
        <v>96242</v>
      </c>
    </row>
    <row r="14148" spans="1:4" x14ac:dyDescent="0.2">
      <c r="A14148">
        <v>96242</v>
      </c>
      <c r="B14148" t="s">
        <v>80</v>
      </c>
      <c r="C14148">
        <v>37520</v>
      </c>
      <c r="D14148">
        <v>1.4800000000000001E-5</v>
      </c>
    </row>
    <row r="14149" spans="1:4" x14ac:dyDescent="0.2">
      <c r="A14149">
        <v>96243</v>
      </c>
    </row>
    <row r="14150" spans="1:4" x14ac:dyDescent="0.2">
      <c r="A14150">
        <v>96243</v>
      </c>
      <c r="B14150" t="s">
        <v>80</v>
      </c>
      <c r="C14150">
        <v>37520</v>
      </c>
      <c r="D14150">
        <v>6.9999999999999994E-5</v>
      </c>
    </row>
    <row r="14151" spans="1:4" x14ac:dyDescent="0.2">
      <c r="A14151">
        <v>96244</v>
      </c>
    </row>
    <row r="14152" spans="1:4" x14ac:dyDescent="0.2">
      <c r="A14152">
        <v>96244</v>
      </c>
      <c r="B14152" t="s">
        <v>80</v>
      </c>
      <c r="C14152">
        <v>4221</v>
      </c>
      <c r="D14152">
        <v>2.91</v>
      </c>
    </row>
    <row r="14153" spans="1:4" x14ac:dyDescent="0.2">
      <c r="A14153">
        <v>88400</v>
      </c>
    </row>
    <row r="14154" spans="1:4" x14ac:dyDescent="0.2">
      <c r="A14154">
        <v>88400</v>
      </c>
      <c r="B14154" t="s">
        <v>80</v>
      </c>
      <c r="C14154">
        <v>37546</v>
      </c>
      <c r="D14154">
        <v>6.3999999999999997E-5</v>
      </c>
    </row>
    <row r="14155" spans="1:4" x14ac:dyDescent="0.2">
      <c r="A14155">
        <v>88401</v>
      </c>
    </row>
    <row r="14156" spans="1:4" x14ac:dyDescent="0.2">
      <c r="A14156">
        <v>88401</v>
      </c>
      <c r="B14156" t="s">
        <v>80</v>
      </c>
      <c r="C14156">
        <v>37546</v>
      </c>
      <c r="D14156">
        <v>1.4800000000000001E-5</v>
      </c>
    </row>
    <row r="14157" spans="1:4" x14ac:dyDescent="0.2">
      <c r="A14157">
        <v>88402</v>
      </c>
    </row>
    <row r="14158" spans="1:4" x14ac:dyDescent="0.2">
      <c r="A14158">
        <v>88402</v>
      </c>
      <c r="B14158" t="s">
        <v>80</v>
      </c>
      <c r="C14158">
        <v>37546</v>
      </c>
      <c r="D14158">
        <v>6.9999999999999994E-5</v>
      </c>
    </row>
    <row r="14159" spans="1:4" x14ac:dyDescent="0.2">
      <c r="A14159">
        <v>88403</v>
      </c>
    </row>
    <row r="14160" spans="1:4" x14ac:dyDescent="0.2">
      <c r="A14160">
        <v>88403</v>
      </c>
      <c r="B14160" t="s">
        <v>80</v>
      </c>
      <c r="C14160">
        <v>2705</v>
      </c>
      <c r="D14160">
        <v>1.88</v>
      </c>
    </row>
    <row r="14161" spans="1:4" x14ac:dyDescent="0.2">
      <c r="A14161">
        <v>88387</v>
      </c>
    </row>
    <row r="14162" spans="1:4" x14ac:dyDescent="0.2">
      <c r="A14162">
        <v>88387</v>
      </c>
      <c r="B14162" t="s">
        <v>80</v>
      </c>
      <c r="C14162">
        <v>37544</v>
      </c>
      <c r="D14162">
        <v>6.3999999999999997E-5</v>
      </c>
    </row>
    <row r="14163" spans="1:4" x14ac:dyDescent="0.2">
      <c r="A14163">
        <v>88389</v>
      </c>
    </row>
    <row r="14164" spans="1:4" x14ac:dyDescent="0.2">
      <c r="A14164">
        <v>88389</v>
      </c>
      <c r="B14164" t="s">
        <v>80</v>
      </c>
      <c r="C14164">
        <v>37544</v>
      </c>
      <c r="D14164">
        <v>1.4800000000000001E-5</v>
      </c>
    </row>
    <row r="14165" spans="1:4" x14ac:dyDescent="0.2">
      <c r="A14165">
        <v>88390</v>
      </c>
    </row>
    <row r="14166" spans="1:4" x14ac:dyDescent="0.2">
      <c r="A14166">
        <v>88390</v>
      </c>
      <c r="B14166" t="s">
        <v>80</v>
      </c>
      <c r="C14166">
        <v>37544</v>
      </c>
      <c r="D14166">
        <v>6.9999999999999994E-5</v>
      </c>
    </row>
    <row r="14167" spans="1:4" x14ac:dyDescent="0.2">
      <c r="A14167">
        <v>88391</v>
      </c>
    </row>
    <row r="14168" spans="1:4" x14ac:dyDescent="0.2">
      <c r="A14168">
        <v>88391</v>
      </c>
      <c r="B14168" t="s">
        <v>80</v>
      </c>
      <c r="C14168">
        <v>2705</v>
      </c>
      <c r="D14168">
        <v>3.13</v>
      </c>
    </row>
    <row r="14169" spans="1:4" x14ac:dyDescent="0.2">
      <c r="A14169">
        <v>88394</v>
      </c>
    </row>
    <row r="14170" spans="1:4" x14ac:dyDescent="0.2">
      <c r="A14170">
        <v>88394</v>
      </c>
      <c r="B14170" t="s">
        <v>80</v>
      </c>
      <c r="C14170">
        <v>37545</v>
      </c>
      <c r="D14170">
        <v>6.3999999999999997E-5</v>
      </c>
    </row>
    <row r="14171" spans="1:4" x14ac:dyDescent="0.2">
      <c r="A14171">
        <v>88395</v>
      </c>
    </row>
    <row r="14172" spans="1:4" x14ac:dyDescent="0.2">
      <c r="A14172">
        <v>88395</v>
      </c>
      <c r="B14172" t="s">
        <v>80</v>
      </c>
      <c r="C14172">
        <v>37545</v>
      </c>
      <c r="D14172">
        <v>1.4800000000000001E-5</v>
      </c>
    </row>
    <row r="14173" spans="1:4" x14ac:dyDescent="0.2">
      <c r="A14173">
        <v>88396</v>
      </c>
    </row>
    <row r="14174" spans="1:4" x14ac:dyDescent="0.2">
      <c r="A14174">
        <v>88396</v>
      </c>
      <c r="B14174" t="s">
        <v>80</v>
      </c>
      <c r="C14174">
        <v>37545</v>
      </c>
      <c r="D14174">
        <v>6.9999999999999994E-5</v>
      </c>
    </row>
    <row r="14175" spans="1:4" x14ac:dyDescent="0.2">
      <c r="A14175">
        <v>88397</v>
      </c>
    </row>
    <row r="14176" spans="1:4" x14ac:dyDescent="0.2">
      <c r="A14176">
        <v>88397</v>
      </c>
      <c r="B14176" t="s">
        <v>80</v>
      </c>
      <c r="C14176">
        <v>2705</v>
      </c>
      <c r="D14176">
        <v>4.6900000000000004</v>
      </c>
    </row>
    <row r="14177" spans="1:4" x14ac:dyDescent="0.2">
      <c r="A14177">
        <v>90633</v>
      </c>
    </row>
    <row r="14178" spans="1:4" x14ac:dyDescent="0.2">
      <c r="A14178">
        <v>90633</v>
      </c>
      <c r="B14178" t="s">
        <v>80</v>
      </c>
      <c r="C14178">
        <v>39919</v>
      </c>
      <c r="D14178">
        <v>6.3999999999999997E-5</v>
      </c>
    </row>
    <row r="14179" spans="1:4" x14ac:dyDescent="0.2">
      <c r="A14179">
        <v>90634</v>
      </c>
    </row>
    <row r="14180" spans="1:4" x14ac:dyDescent="0.2">
      <c r="A14180">
        <v>90634</v>
      </c>
      <c r="B14180" t="s">
        <v>80</v>
      </c>
      <c r="C14180">
        <v>39919</v>
      </c>
      <c r="D14180">
        <v>1.4800000000000001E-5</v>
      </c>
    </row>
    <row r="14181" spans="1:4" x14ac:dyDescent="0.2">
      <c r="A14181">
        <v>90635</v>
      </c>
    </row>
    <row r="14182" spans="1:4" x14ac:dyDescent="0.2">
      <c r="A14182">
        <v>90635</v>
      </c>
      <c r="B14182" t="s">
        <v>80</v>
      </c>
      <c r="C14182">
        <v>39919</v>
      </c>
      <c r="D14182">
        <v>6.9999999999999994E-5</v>
      </c>
    </row>
    <row r="14183" spans="1:4" x14ac:dyDescent="0.2">
      <c r="A14183">
        <v>90636</v>
      </c>
    </row>
    <row r="14184" spans="1:4" x14ac:dyDescent="0.2">
      <c r="A14184">
        <v>90636</v>
      </c>
      <c r="B14184" t="s">
        <v>80</v>
      </c>
      <c r="C14184">
        <v>2705</v>
      </c>
      <c r="D14184">
        <v>6.26</v>
      </c>
    </row>
    <row r="14185" spans="1:4" x14ac:dyDescent="0.2">
      <c r="A14185">
        <v>103238</v>
      </c>
    </row>
    <row r="14186" spans="1:4" x14ac:dyDescent="0.2">
      <c r="A14186">
        <v>103238</v>
      </c>
      <c r="B14186" t="s">
        <v>80</v>
      </c>
      <c r="C14186">
        <v>44551</v>
      </c>
      <c r="D14186">
        <v>6.3999999999999997E-5</v>
      </c>
    </row>
    <row r="14187" spans="1:4" x14ac:dyDescent="0.2">
      <c r="A14187">
        <v>103239</v>
      </c>
    </row>
    <row r="14188" spans="1:4" x14ac:dyDescent="0.2">
      <c r="A14188">
        <v>103239</v>
      </c>
      <c r="B14188" t="s">
        <v>80</v>
      </c>
      <c r="C14188">
        <v>44551</v>
      </c>
      <c r="D14188">
        <v>1.4800000000000001E-5</v>
      </c>
    </row>
    <row r="14189" spans="1:4" x14ac:dyDescent="0.2">
      <c r="A14189">
        <v>103240</v>
      </c>
    </row>
    <row r="14190" spans="1:4" x14ac:dyDescent="0.2">
      <c r="A14190">
        <v>103240</v>
      </c>
      <c r="B14190" t="s">
        <v>80</v>
      </c>
      <c r="C14190">
        <v>44551</v>
      </c>
      <c r="D14190">
        <v>1.167E-4</v>
      </c>
    </row>
    <row r="14191" spans="1:4" x14ac:dyDescent="0.2">
      <c r="A14191">
        <v>103241</v>
      </c>
    </row>
    <row r="14192" spans="1:4" x14ac:dyDescent="0.2">
      <c r="A14192">
        <v>103241</v>
      </c>
      <c r="B14192" t="s">
        <v>80</v>
      </c>
      <c r="C14192">
        <v>2705</v>
      </c>
      <c r="D14192">
        <v>11.73</v>
      </c>
    </row>
    <row r="14193" spans="1:4" x14ac:dyDescent="0.2">
      <c r="A14193">
        <v>88853</v>
      </c>
    </row>
    <row r="14194" spans="1:4" x14ac:dyDescent="0.2">
      <c r="A14194">
        <v>88853</v>
      </c>
      <c r="B14194" t="s">
        <v>80</v>
      </c>
      <c r="C14194">
        <v>36502</v>
      </c>
      <c r="D14194">
        <v>6.3999999999999997E-5</v>
      </c>
    </row>
    <row r="14195" spans="1:4" x14ac:dyDescent="0.2">
      <c r="A14195">
        <v>88854</v>
      </c>
    </row>
    <row r="14196" spans="1:4" x14ac:dyDescent="0.2">
      <c r="A14196">
        <v>88854</v>
      </c>
      <c r="B14196" t="s">
        <v>80</v>
      </c>
      <c r="C14196">
        <v>36502</v>
      </c>
      <c r="D14196">
        <v>1.4800000000000001E-5</v>
      </c>
    </row>
    <row r="14197" spans="1:4" x14ac:dyDescent="0.2">
      <c r="A14197">
        <v>5692</v>
      </c>
    </row>
    <row r="14198" spans="1:4" x14ac:dyDescent="0.2">
      <c r="A14198">
        <v>5692</v>
      </c>
      <c r="B14198" t="s">
        <v>80</v>
      </c>
      <c r="C14198">
        <v>36502</v>
      </c>
      <c r="D14198">
        <v>6.9999999999999994E-5</v>
      </c>
    </row>
    <row r="14199" spans="1:4" x14ac:dyDescent="0.2">
      <c r="A14199">
        <v>5693</v>
      </c>
    </row>
    <row r="14200" spans="1:4" x14ac:dyDescent="0.2">
      <c r="A14200">
        <v>5693</v>
      </c>
      <c r="B14200" t="s">
        <v>80</v>
      </c>
      <c r="C14200">
        <v>4222</v>
      </c>
      <c r="D14200">
        <v>3.44</v>
      </c>
    </row>
    <row r="14201" spans="1:4" x14ac:dyDescent="0.2">
      <c r="A14201">
        <v>7044</v>
      </c>
    </row>
    <row r="14202" spans="1:4" x14ac:dyDescent="0.2">
      <c r="A14202">
        <v>7044</v>
      </c>
      <c r="B14202" t="s">
        <v>80</v>
      </c>
      <c r="C14202">
        <v>36503</v>
      </c>
      <c r="D14202">
        <v>6.3999999999999997E-5</v>
      </c>
    </row>
    <row r="14203" spans="1:4" x14ac:dyDescent="0.2">
      <c r="A14203">
        <v>7045</v>
      </c>
    </row>
    <row r="14204" spans="1:4" x14ac:dyDescent="0.2">
      <c r="A14204">
        <v>7045</v>
      </c>
      <c r="B14204" t="s">
        <v>80</v>
      </c>
      <c r="C14204">
        <v>36503</v>
      </c>
      <c r="D14204">
        <v>1.4800000000000001E-5</v>
      </c>
    </row>
    <row r="14205" spans="1:4" x14ac:dyDescent="0.2">
      <c r="A14205">
        <v>7046</v>
      </c>
    </row>
    <row r="14206" spans="1:4" x14ac:dyDescent="0.2">
      <c r="A14206">
        <v>7046</v>
      </c>
      <c r="B14206" t="s">
        <v>80</v>
      </c>
      <c r="C14206">
        <v>36503</v>
      </c>
      <c r="D14206">
        <v>6.9999999999999994E-5</v>
      </c>
    </row>
    <row r="14207" spans="1:4" x14ac:dyDescent="0.2">
      <c r="A14207">
        <v>7047</v>
      </c>
    </row>
    <row r="14208" spans="1:4" x14ac:dyDescent="0.2">
      <c r="A14208">
        <v>7047</v>
      </c>
      <c r="B14208" t="s">
        <v>80</v>
      </c>
      <c r="C14208">
        <v>4222</v>
      </c>
      <c r="D14208">
        <v>4.0599999999999996</v>
      </c>
    </row>
    <row r="14209" spans="1:4" x14ac:dyDescent="0.2">
      <c r="A14209">
        <v>89228</v>
      </c>
    </row>
    <row r="14210" spans="1:4" x14ac:dyDescent="0.2">
      <c r="A14210">
        <v>89228</v>
      </c>
      <c r="B14210" t="s">
        <v>80</v>
      </c>
      <c r="C14210">
        <v>4090</v>
      </c>
      <c r="D14210">
        <v>4.0000000000000003E-5</v>
      </c>
    </row>
    <row r="14211" spans="1:4" x14ac:dyDescent="0.2">
      <c r="A14211">
        <v>89229</v>
      </c>
    </row>
    <row r="14212" spans="1:4" x14ac:dyDescent="0.2">
      <c r="A14212">
        <v>89229</v>
      </c>
      <c r="B14212" t="s">
        <v>80</v>
      </c>
      <c r="C14212">
        <v>4090</v>
      </c>
      <c r="D14212">
        <v>1.4100000000000001E-5</v>
      </c>
    </row>
    <row r="14213" spans="1:4" x14ac:dyDescent="0.2">
      <c r="A14213">
        <v>5779</v>
      </c>
    </row>
    <row r="14214" spans="1:4" x14ac:dyDescent="0.2">
      <c r="A14214">
        <v>5779</v>
      </c>
      <c r="B14214" t="s">
        <v>80</v>
      </c>
      <c r="C14214">
        <v>4090</v>
      </c>
      <c r="D14214">
        <v>6.4300000000000004E-5</v>
      </c>
    </row>
    <row r="14215" spans="1:4" x14ac:dyDescent="0.2">
      <c r="A14215">
        <v>53849</v>
      </c>
    </row>
    <row r="14216" spans="1:4" x14ac:dyDescent="0.2">
      <c r="A14216">
        <v>53849</v>
      </c>
      <c r="B14216" t="s">
        <v>80</v>
      </c>
      <c r="C14216">
        <v>4221</v>
      </c>
      <c r="D14216">
        <v>13.99</v>
      </c>
    </row>
    <row r="14217" spans="1:4" x14ac:dyDescent="0.2">
      <c r="A14217">
        <v>95129</v>
      </c>
    </row>
    <row r="14218" spans="1:4" x14ac:dyDescent="0.2">
      <c r="A14218">
        <v>95129</v>
      </c>
      <c r="B14218" t="s">
        <v>80</v>
      </c>
      <c r="C14218">
        <v>40637</v>
      </c>
      <c r="D14218">
        <v>6.0399999999999998E-5</v>
      </c>
    </row>
    <row r="14219" spans="1:4" x14ac:dyDescent="0.2">
      <c r="A14219">
        <v>95130</v>
      </c>
    </row>
    <row r="14220" spans="1:4" x14ac:dyDescent="0.2">
      <c r="A14220">
        <v>95130</v>
      </c>
      <c r="B14220" t="s">
        <v>80</v>
      </c>
      <c r="C14220">
        <v>40637</v>
      </c>
      <c r="D14220">
        <v>2.19E-5</v>
      </c>
    </row>
    <row r="14221" spans="1:4" x14ac:dyDescent="0.2">
      <c r="A14221">
        <v>95131</v>
      </c>
    </row>
    <row r="14222" spans="1:4" x14ac:dyDescent="0.2">
      <c r="A14222">
        <v>95131</v>
      </c>
      <c r="B14222" t="s">
        <v>80</v>
      </c>
      <c r="C14222">
        <v>40637</v>
      </c>
      <c r="D14222">
        <v>7.1099999999999994E-5</v>
      </c>
    </row>
    <row r="14223" spans="1:4" x14ac:dyDescent="0.2">
      <c r="A14223">
        <v>95132</v>
      </c>
    </row>
    <row r="14224" spans="1:4" x14ac:dyDescent="0.2">
      <c r="A14224">
        <v>95132</v>
      </c>
      <c r="B14224" t="s">
        <v>80</v>
      </c>
      <c r="C14224">
        <v>4221</v>
      </c>
      <c r="D14224">
        <v>5.39</v>
      </c>
    </row>
    <row r="14225" spans="1:4" x14ac:dyDescent="0.2">
      <c r="A14225">
        <v>102982</v>
      </c>
    </row>
    <row r="14226" spans="1:4" x14ac:dyDescent="0.2">
      <c r="A14226">
        <v>102982</v>
      </c>
      <c r="B14226" t="s">
        <v>80</v>
      </c>
      <c r="C14226">
        <v>44009</v>
      </c>
      <c r="D14226">
        <v>6.0399999999999998E-5</v>
      </c>
    </row>
    <row r="14227" spans="1:4" x14ac:dyDescent="0.2">
      <c r="A14227">
        <v>102983</v>
      </c>
    </row>
    <row r="14228" spans="1:4" x14ac:dyDescent="0.2">
      <c r="A14228">
        <v>102983</v>
      </c>
      <c r="B14228" t="s">
        <v>80</v>
      </c>
      <c r="C14228">
        <v>44009</v>
      </c>
      <c r="D14228">
        <v>2.19E-5</v>
      </c>
    </row>
    <row r="14229" spans="1:4" x14ac:dyDescent="0.2">
      <c r="A14229">
        <v>102984</v>
      </c>
    </row>
    <row r="14230" spans="1:4" x14ac:dyDescent="0.2">
      <c r="A14230">
        <v>102984</v>
      </c>
      <c r="B14230" t="s">
        <v>80</v>
      </c>
      <c r="C14230">
        <v>44009</v>
      </c>
      <c r="D14230">
        <v>8.0000000000000007E-5</v>
      </c>
    </row>
    <row r="14231" spans="1:4" x14ac:dyDescent="0.2">
      <c r="A14231">
        <v>102985</v>
      </c>
    </row>
    <row r="14232" spans="1:4" x14ac:dyDescent="0.2">
      <c r="A14232">
        <v>102985</v>
      </c>
      <c r="B14232" t="s">
        <v>80</v>
      </c>
      <c r="C14232">
        <v>4221</v>
      </c>
      <c r="D14232">
        <v>2.5</v>
      </c>
    </row>
    <row r="14233" spans="1:4" x14ac:dyDescent="0.2">
      <c r="A14233">
        <v>92956</v>
      </c>
    </row>
    <row r="14234" spans="1:4" x14ac:dyDescent="0.2">
      <c r="A14234">
        <v>92956</v>
      </c>
      <c r="B14234" t="s">
        <v>80</v>
      </c>
      <c r="C14234">
        <v>13836</v>
      </c>
      <c r="D14234">
        <v>6.3999999999999997E-5</v>
      </c>
    </row>
    <row r="14235" spans="1:4" x14ac:dyDescent="0.2">
      <c r="A14235">
        <v>92957</v>
      </c>
    </row>
    <row r="14236" spans="1:4" x14ac:dyDescent="0.2">
      <c r="A14236">
        <v>92957</v>
      </c>
      <c r="B14236" t="s">
        <v>80</v>
      </c>
      <c r="C14236">
        <v>13836</v>
      </c>
      <c r="D14236">
        <v>1.4800000000000001E-5</v>
      </c>
    </row>
    <row r="14237" spans="1:4" x14ac:dyDescent="0.2">
      <c r="A14237">
        <v>92958</v>
      </c>
    </row>
    <row r="14238" spans="1:4" x14ac:dyDescent="0.2">
      <c r="A14238">
        <v>92958</v>
      </c>
      <c r="B14238" t="s">
        <v>80</v>
      </c>
      <c r="C14238">
        <v>13836</v>
      </c>
      <c r="D14238">
        <v>6.9999999999999994E-5</v>
      </c>
    </row>
    <row r="14239" spans="1:4" x14ac:dyDescent="0.2">
      <c r="A14239">
        <v>92959</v>
      </c>
    </row>
    <row r="14240" spans="1:4" x14ac:dyDescent="0.2">
      <c r="A14240">
        <v>92959</v>
      </c>
      <c r="B14240" t="s">
        <v>80</v>
      </c>
      <c r="C14240">
        <v>4221</v>
      </c>
      <c r="D14240">
        <v>1.55</v>
      </c>
    </row>
    <row r="14241" spans="1:4" x14ac:dyDescent="0.2">
      <c r="A14241">
        <v>102858</v>
      </c>
    </row>
    <row r="14242" spans="1:4" x14ac:dyDescent="0.2">
      <c r="A14242">
        <v>102858</v>
      </c>
      <c r="B14242" t="s">
        <v>80</v>
      </c>
      <c r="C14242">
        <v>44236</v>
      </c>
      <c r="D14242">
        <v>3.1999999999999999E-5</v>
      </c>
    </row>
    <row r="14243" spans="1:4" x14ac:dyDescent="0.2">
      <c r="A14243">
        <v>102859</v>
      </c>
    </row>
    <row r="14244" spans="1:4" x14ac:dyDescent="0.2">
      <c r="A14244">
        <v>102859</v>
      </c>
      <c r="B14244" t="s">
        <v>80</v>
      </c>
      <c r="C14244">
        <v>44236</v>
      </c>
      <c r="D14244">
        <v>1.36E-5</v>
      </c>
    </row>
    <row r="14245" spans="1:4" x14ac:dyDescent="0.2">
      <c r="A14245">
        <v>102860</v>
      </c>
    </row>
    <row r="14246" spans="1:4" x14ac:dyDescent="0.2">
      <c r="A14246">
        <v>102860</v>
      </c>
      <c r="B14246" t="s">
        <v>80</v>
      </c>
      <c r="C14246">
        <v>44236</v>
      </c>
      <c r="D14246">
        <v>3.4999999999999997E-5</v>
      </c>
    </row>
    <row r="14247" spans="1:4" x14ac:dyDescent="0.2">
      <c r="A14247">
        <v>102861</v>
      </c>
    </row>
    <row r="14248" spans="1:4" x14ac:dyDescent="0.2">
      <c r="A14248">
        <v>102861</v>
      </c>
      <c r="B14248" t="s">
        <v>80</v>
      </c>
      <c r="C14248">
        <v>2705</v>
      </c>
      <c r="D14248">
        <v>1.25</v>
      </c>
    </row>
    <row r="14249" spans="1:4" x14ac:dyDescent="0.2">
      <c r="A14249">
        <v>93404</v>
      </c>
    </row>
    <row r="14250" spans="1:4" x14ac:dyDescent="0.2">
      <c r="A14250">
        <v>93404</v>
      </c>
      <c r="B14250" t="s">
        <v>80</v>
      </c>
      <c r="C14250">
        <v>39813</v>
      </c>
      <c r="D14250">
        <v>6.3999999999999997E-5</v>
      </c>
    </row>
    <row r="14251" spans="1:4" x14ac:dyDescent="0.2">
      <c r="A14251">
        <v>93404</v>
      </c>
      <c r="B14251" t="s">
        <v>80</v>
      </c>
      <c r="C14251">
        <v>36522</v>
      </c>
      <c r="D14251">
        <v>5.3300000000000001E-5</v>
      </c>
    </row>
    <row r="14252" spans="1:4" x14ac:dyDescent="0.2">
      <c r="A14252">
        <v>93405</v>
      </c>
    </row>
    <row r="14253" spans="1:4" x14ac:dyDescent="0.2">
      <c r="A14253">
        <v>93405</v>
      </c>
      <c r="B14253" t="s">
        <v>80</v>
      </c>
      <c r="C14253">
        <v>39813</v>
      </c>
      <c r="D14253">
        <v>1.4800000000000001E-5</v>
      </c>
    </row>
    <row r="14254" spans="1:4" x14ac:dyDescent="0.2">
      <c r="A14254">
        <v>93405</v>
      </c>
      <c r="B14254" t="s">
        <v>80</v>
      </c>
      <c r="C14254">
        <v>36522</v>
      </c>
      <c r="D14254">
        <v>1.43E-5</v>
      </c>
    </row>
    <row r="14255" spans="1:4" x14ac:dyDescent="0.2">
      <c r="A14255">
        <v>93406</v>
      </c>
    </row>
    <row r="14256" spans="1:4" x14ac:dyDescent="0.2">
      <c r="A14256">
        <v>93406</v>
      </c>
      <c r="B14256" t="s">
        <v>80</v>
      </c>
      <c r="C14256">
        <v>39813</v>
      </c>
      <c r="D14256">
        <v>6.9999999999999994E-5</v>
      </c>
    </row>
    <row r="14257" spans="1:4" x14ac:dyDescent="0.2">
      <c r="A14257">
        <v>93406</v>
      </c>
      <c r="B14257" t="s">
        <v>80</v>
      </c>
      <c r="C14257">
        <v>36522</v>
      </c>
      <c r="D14257">
        <v>6.6699999999999995E-5</v>
      </c>
    </row>
    <row r="14258" spans="1:4" x14ac:dyDescent="0.2">
      <c r="A14258">
        <v>93407</v>
      </c>
    </row>
    <row r="14259" spans="1:4" x14ac:dyDescent="0.2">
      <c r="A14259">
        <v>93407</v>
      </c>
      <c r="B14259" t="s">
        <v>80</v>
      </c>
      <c r="C14259">
        <v>4221</v>
      </c>
      <c r="D14259">
        <v>7.88</v>
      </c>
    </row>
    <row r="14260" spans="1:4" x14ac:dyDescent="0.2">
      <c r="A14260">
        <v>102936</v>
      </c>
    </row>
    <row r="14261" spans="1:4" x14ac:dyDescent="0.2">
      <c r="A14261">
        <v>102936</v>
      </c>
      <c r="B14261" t="s">
        <v>80</v>
      </c>
      <c r="C14261">
        <v>44010</v>
      </c>
      <c r="D14261">
        <v>4.57E-5</v>
      </c>
    </row>
    <row r="14262" spans="1:4" x14ac:dyDescent="0.2">
      <c r="A14262">
        <v>102937</v>
      </c>
    </row>
    <row r="14263" spans="1:4" x14ac:dyDescent="0.2">
      <c r="A14263">
        <v>102937</v>
      </c>
      <c r="B14263" t="s">
        <v>80</v>
      </c>
      <c r="C14263">
        <v>44010</v>
      </c>
      <c r="D14263">
        <v>1.4100000000000001E-5</v>
      </c>
    </row>
    <row r="14264" spans="1:4" x14ac:dyDescent="0.2">
      <c r="A14264">
        <v>102938</v>
      </c>
    </row>
    <row r="14265" spans="1:4" x14ac:dyDescent="0.2">
      <c r="A14265">
        <v>102938</v>
      </c>
      <c r="B14265" t="s">
        <v>80</v>
      </c>
      <c r="C14265">
        <v>44010</v>
      </c>
      <c r="D14265">
        <v>4.2899999999999999E-5</v>
      </c>
    </row>
    <row r="14266" spans="1:4" x14ac:dyDescent="0.2">
      <c r="A14266">
        <v>102939</v>
      </c>
    </row>
    <row r="14267" spans="1:4" x14ac:dyDescent="0.2">
      <c r="A14267">
        <v>102939</v>
      </c>
      <c r="B14267" t="s">
        <v>80</v>
      </c>
      <c r="C14267">
        <v>2705</v>
      </c>
      <c r="D14267">
        <v>9.35</v>
      </c>
    </row>
    <row r="14268" spans="1:4" x14ac:dyDescent="0.2">
      <c r="A14268">
        <v>103159</v>
      </c>
    </row>
    <row r="14269" spans="1:4" x14ac:dyDescent="0.2">
      <c r="A14269">
        <v>103159</v>
      </c>
      <c r="B14269" t="s">
        <v>80</v>
      </c>
      <c r="C14269">
        <v>44444</v>
      </c>
      <c r="D14269">
        <v>6.3999999999999997E-5</v>
      </c>
    </row>
    <row r="14270" spans="1:4" x14ac:dyDescent="0.2">
      <c r="A14270">
        <v>103160</v>
      </c>
    </row>
    <row r="14271" spans="1:4" x14ac:dyDescent="0.2">
      <c r="A14271">
        <v>103160</v>
      </c>
      <c r="B14271" t="s">
        <v>80</v>
      </c>
      <c r="C14271">
        <v>44444</v>
      </c>
      <c r="D14271">
        <v>1.4800000000000001E-5</v>
      </c>
    </row>
    <row r="14272" spans="1:4" x14ac:dyDescent="0.2">
      <c r="A14272">
        <v>103161</v>
      </c>
    </row>
    <row r="14273" spans="1:4" x14ac:dyDescent="0.2">
      <c r="A14273">
        <v>103161</v>
      </c>
      <c r="B14273" t="s">
        <v>80</v>
      </c>
      <c r="C14273">
        <v>44444</v>
      </c>
      <c r="D14273">
        <v>5.7099999999999999E-5</v>
      </c>
    </row>
    <row r="14274" spans="1:4" x14ac:dyDescent="0.2">
      <c r="A14274">
        <v>103162</v>
      </c>
    </row>
    <row r="14275" spans="1:4" x14ac:dyDescent="0.2">
      <c r="A14275">
        <v>103162</v>
      </c>
      <c r="B14275" t="s">
        <v>80</v>
      </c>
      <c r="C14275">
        <v>2705</v>
      </c>
      <c r="D14275">
        <v>0.67</v>
      </c>
    </row>
    <row r="14276" spans="1:4" x14ac:dyDescent="0.2">
      <c r="A14276">
        <v>103153</v>
      </c>
    </row>
    <row r="14277" spans="1:4" x14ac:dyDescent="0.2">
      <c r="A14277">
        <v>103153</v>
      </c>
      <c r="B14277" t="s">
        <v>80</v>
      </c>
      <c r="C14277">
        <v>44443</v>
      </c>
      <c r="D14277">
        <v>6.3999999999999997E-5</v>
      </c>
    </row>
    <row r="14278" spans="1:4" x14ac:dyDescent="0.2">
      <c r="A14278">
        <v>103154</v>
      </c>
    </row>
    <row r="14279" spans="1:4" x14ac:dyDescent="0.2">
      <c r="A14279">
        <v>103154</v>
      </c>
      <c r="B14279" t="s">
        <v>80</v>
      </c>
      <c r="C14279">
        <v>44443</v>
      </c>
      <c r="D14279">
        <v>1.4800000000000001E-5</v>
      </c>
    </row>
    <row r="14280" spans="1:4" x14ac:dyDescent="0.2">
      <c r="A14280">
        <v>103155</v>
      </c>
    </row>
    <row r="14281" spans="1:4" x14ac:dyDescent="0.2">
      <c r="A14281">
        <v>103155</v>
      </c>
      <c r="B14281" t="s">
        <v>80</v>
      </c>
      <c r="C14281">
        <v>44443</v>
      </c>
      <c r="D14281">
        <v>8.0000000000000007E-5</v>
      </c>
    </row>
    <row r="14282" spans="1:4" x14ac:dyDescent="0.2">
      <c r="A14282">
        <v>103156</v>
      </c>
    </row>
    <row r="14283" spans="1:4" x14ac:dyDescent="0.2">
      <c r="A14283">
        <v>103156</v>
      </c>
      <c r="B14283" t="s">
        <v>80</v>
      </c>
      <c r="C14283">
        <v>2705</v>
      </c>
      <c r="D14283">
        <v>2.38</v>
      </c>
    </row>
    <row r="14284" spans="1:4" x14ac:dyDescent="0.2">
      <c r="A14284">
        <v>103171</v>
      </c>
    </row>
    <row r="14285" spans="1:4" x14ac:dyDescent="0.2">
      <c r="A14285">
        <v>103171</v>
      </c>
      <c r="B14285" t="s">
        <v>80</v>
      </c>
      <c r="C14285">
        <v>44441</v>
      </c>
      <c r="D14285">
        <v>4.57E-5</v>
      </c>
    </row>
    <row r="14286" spans="1:4" x14ac:dyDescent="0.2">
      <c r="A14286">
        <v>103172</v>
      </c>
    </row>
    <row r="14287" spans="1:4" x14ac:dyDescent="0.2">
      <c r="A14287">
        <v>103172</v>
      </c>
      <c r="B14287" t="s">
        <v>80</v>
      </c>
      <c r="C14287">
        <v>44441</v>
      </c>
      <c r="D14287">
        <v>1.4100000000000001E-5</v>
      </c>
    </row>
    <row r="14288" spans="1:4" x14ac:dyDescent="0.2">
      <c r="A14288">
        <v>103173</v>
      </c>
    </row>
    <row r="14289" spans="1:4" x14ac:dyDescent="0.2">
      <c r="A14289">
        <v>103173</v>
      </c>
      <c r="B14289" t="s">
        <v>80</v>
      </c>
      <c r="C14289">
        <v>44441</v>
      </c>
      <c r="D14289">
        <v>5.7099999999999999E-5</v>
      </c>
    </row>
    <row r="14290" spans="1:4" x14ac:dyDescent="0.2">
      <c r="A14290">
        <v>103174</v>
      </c>
    </row>
    <row r="14291" spans="1:4" x14ac:dyDescent="0.2">
      <c r="A14291">
        <v>103174</v>
      </c>
      <c r="B14291" t="s">
        <v>80</v>
      </c>
      <c r="C14291">
        <v>2705</v>
      </c>
      <c r="D14291">
        <v>1.9</v>
      </c>
    </row>
    <row r="14292" spans="1:4" x14ac:dyDescent="0.2">
      <c r="A14292">
        <v>103177</v>
      </c>
    </row>
    <row r="14293" spans="1:4" x14ac:dyDescent="0.2">
      <c r="A14293">
        <v>103177</v>
      </c>
      <c r="B14293" t="s">
        <v>80</v>
      </c>
      <c r="C14293">
        <v>44442</v>
      </c>
      <c r="D14293">
        <v>4.57E-5</v>
      </c>
    </row>
    <row r="14294" spans="1:4" x14ac:dyDescent="0.2">
      <c r="A14294">
        <v>103178</v>
      </c>
    </row>
    <row r="14295" spans="1:4" x14ac:dyDescent="0.2">
      <c r="A14295">
        <v>103178</v>
      </c>
      <c r="B14295" t="s">
        <v>80</v>
      </c>
      <c r="C14295">
        <v>44442</v>
      </c>
      <c r="D14295">
        <v>1.4100000000000001E-5</v>
      </c>
    </row>
    <row r="14296" spans="1:4" x14ac:dyDescent="0.2">
      <c r="A14296">
        <v>103179</v>
      </c>
    </row>
    <row r="14297" spans="1:4" x14ac:dyDescent="0.2">
      <c r="A14297">
        <v>103179</v>
      </c>
      <c r="B14297" t="s">
        <v>80</v>
      </c>
      <c r="C14297">
        <v>44442</v>
      </c>
      <c r="D14297">
        <v>5.7099999999999999E-5</v>
      </c>
    </row>
    <row r="14298" spans="1:4" x14ac:dyDescent="0.2">
      <c r="A14298">
        <v>103180</v>
      </c>
    </row>
    <row r="14299" spans="1:4" x14ac:dyDescent="0.2">
      <c r="A14299">
        <v>103180</v>
      </c>
      <c r="B14299" t="s">
        <v>80</v>
      </c>
      <c r="C14299">
        <v>2705</v>
      </c>
      <c r="D14299">
        <v>4.37</v>
      </c>
    </row>
    <row r="14300" spans="1:4" x14ac:dyDescent="0.2">
      <c r="A14300">
        <v>103165</v>
      </c>
    </row>
    <row r="14301" spans="1:4" x14ac:dyDescent="0.2">
      <c r="A14301">
        <v>103165</v>
      </c>
      <c r="B14301" t="s">
        <v>80</v>
      </c>
      <c r="C14301">
        <v>44440</v>
      </c>
      <c r="D14301">
        <v>4.57E-5</v>
      </c>
    </row>
    <row r="14302" spans="1:4" x14ac:dyDescent="0.2">
      <c r="A14302">
        <v>103166</v>
      </c>
    </row>
    <row r="14303" spans="1:4" x14ac:dyDescent="0.2">
      <c r="A14303">
        <v>103166</v>
      </c>
      <c r="B14303" t="s">
        <v>80</v>
      </c>
      <c r="C14303">
        <v>44440</v>
      </c>
      <c r="D14303">
        <v>1.4100000000000001E-5</v>
      </c>
    </row>
    <row r="14304" spans="1:4" x14ac:dyDescent="0.2">
      <c r="A14304">
        <v>103167</v>
      </c>
    </row>
    <row r="14305" spans="1:4" x14ac:dyDescent="0.2">
      <c r="A14305">
        <v>103167</v>
      </c>
      <c r="B14305" t="s">
        <v>80</v>
      </c>
      <c r="C14305">
        <v>44440</v>
      </c>
      <c r="D14305">
        <v>5.7099999999999999E-5</v>
      </c>
    </row>
    <row r="14306" spans="1:4" x14ac:dyDescent="0.2">
      <c r="A14306">
        <v>103168</v>
      </c>
    </row>
    <row r="14307" spans="1:4" x14ac:dyDescent="0.2">
      <c r="A14307">
        <v>103168</v>
      </c>
      <c r="B14307" t="s">
        <v>80</v>
      </c>
      <c r="C14307">
        <v>2705</v>
      </c>
      <c r="D14307">
        <v>0.76</v>
      </c>
    </row>
    <row r="14308" spans="1:4" x14ac:dyDescent="0.2">
      <c r="A14308">
        <v>102864</v>
      </c>
    </row>
    <row r="14309" spans="1:4" x14ac:dyDescent="0.2">
      <c r="A14309">
        <v>102864</v>
      </c>
      <c r="B14309" t="s">
        <v>80</v>
      </c>
      <c r="C14309">
        <v>43983</v>
      </c>
      <c r="D14309">
        <v>6.3999999999999997E-5</v>
      </c>
    </row>
    <row r="14310" spans="1:4" x14ac:dyDescent="0.2">
      <c r="A14310">
        <v>102865</v>
      </c>
    </row>
    <row r="14311" spans="1:4" x14ac:dyDescent="0.2">
      <c r="A14311">
        <v>102865</v>
      </c>
      <c r="B14311" t="s">
        <v>80</v>
      </c>
      <c r="C14311">
        <v>43983</v>
      </c>
      <c r="D14311">
        <v>1.4800000000000001E-5</v>
      </c>
    </row>
    <row r="14312" spans="1:4" x14ac:dyDescent="0.2">
      <c r="A14312">
        <v>102866</v>
      </c>
    </row>
    <row r="14313" spans="1:4" x14ac:dyDescent="0.2">
      <c r="A14313">
        <v>102866</v>
      </c>
      <c r="B14313" t="s">
        <v>80</v>
      </c>
      <c r="C14313">
        <v>43983</v>
      </c>
      <c r="D14313">
        <v>8.0000000000000007E-5</v>
      </c>
    </row>
    <row r="14314" spans="1:4" x14ac:dyDescent="0.2">
      <c r="A14314">
        <v>102867</v>
      </c>
    </row>
    <row r="14315" spans="1:4" x14ac:dyDescent="0.2">
      <c r="A14315">
        <v>102867</v>
      </c>
      <c r="B14315" t="s">
        <v>80</v>
      </c>
      <c r="C14315">
        <v>2705</v>
      </c>
      <c r="D14315">
        <v>0.68</v>
      </c>
    </row>
    <row r="14316" spans="1:4" x14ac:dyDescent="0.2">
      <c r="A14316">
        <v>92108</v>
      </c>
    </row>
    <row r="14317" spans="1:4" x14ac:dyDescent="0.2">
      <c r="A14317">
        <v>92108</v>
      </c>
      <c r="B14317" t="s">
        <v>80</v>
      </c>
      <c r="C14317">
        <v>38410</v>
      </c>
      <c r="D14317">
        <v>6.3999999999999997E-5</v>
      </c>
    </row>
    <row r="14318" spans="1:4" x14ac:dyDescent="0.2">
      <c r="A14318">
        <v>92109</v>
      </c>
    </row>
    <row r="14319" spans="1:4" x14ac:dyDescent="0.2">
      <c r="A14319">
        <v>92109</v>
      </c>
      <c r="B14319" t="s">
        <v>80</v>
      </c>
      <c r="C14319">
        <v>38410</v>
      </c>
      <c r="D14319">
        <v>1.4800000000000001E-5</v>
      </c>
    </row>
    <row r="14320" spans="1:4" x14ac:dyDescent="0.2">
      <c r="A14320">
        <v>92110</v>
      </c>
    </row>
    <row r="14321" spans="1:4" x14ac:dyDescent="0.2">
      <c r="A14321">
        <v>92110</v>
      </c>
      <c r="B14321" t="s">
        <v>80</v>
      </c>
      <c r="C14321">
        <v>38410</v>
      </c>
      <c r="D14321">
        <v>8.0000000000000007E-5</v>
      </c>
    </row>
    <row r="14322" spans="1:4" x14ac:dyDescent="0.2">
      <c r="A14322">
        <v>92111</v>
      </c>
    </row>
    <row r="14323" spans="1:4" x14ac:dyDescent="0.2">
      <c r="A14323">
        <v>92111</v>
      </c>
      <c r="B14323" t="s">
        <v>80</v>
      </c>
      <c r="C14323">
        <v>2705</v>
      </c>
      <c r="D14323">
        <v>1.25</v>
      </c>
    </row>
    <row r="14324" spans="1:4" x14ac:dyDescent="0.2">
      <c r="A14324">
        <v>90670</v>
      </c>
    </row>
    <row r="14325" spans="1:4" x14ac:dyDescent="0.2">
      <c r="A14325">
        <v>90670</v>
      </c>
      <c r="B14325" t="s">
        <v>80</v>
      </c>
      <c r="C14325">
        <v>38541</v>
      </c>
      <c r="D14325">
        <v>5.3300000000000001E-5</v>
      </c>
    </row>
    <row r="14326" spans="1:4" x14ac:dyDescent="0.2">
      <c r="A14326">
        <v>90671</v>
      </c>
    </row>
    <row r="14327" spans="1:4" x14ac:dyDescent="0.2">
      <c r="A14327">
        <v>90671</v>
      </c>
      <c r="B14327" t="s">
        <v>80</v>
      </c>
      <c r="C14327">
        <v>38541</v>
      </c>
      <c r="D14327">
        <v>1.43E-5</v>
      </c>
    </row>
    <row r="14328" spans="1:4" x14ac:dyDescent="0.2">
      <c r="A14328">
        <v>90672</v>
      </c>
    </row>
    <row r="14329" spans="1:4" x14ac:dyDescent="0.2">
      <c r="A14329">
        <v>90672</v>
      </c>
      <c r="B14329" t="s">
        <v>80</v>
      </c>
      <c r="C14329">
        <v>38541</v>
      </c>
      <c r="D14329">
        <v>6.6699999999999995E-5</v>
      </c>
    </row>
    <row r="14330" spans="1:4" x14ac:dyDescent="0.2">
      <c r="A14330">
        <v>90673</v>
      </c>
    </row>
    <row r="14331" spans="1:4" x14ac:dyDescent="0.2">
      <c r="A14331">
        <v>90673</v>
      </c>
      <c r="B14331" t="s">
        <v>80</v>
      </c>
      <c r="C14331">
        <v>4221</v>
      </c>
      <c r="D14331">
        <v>19.989999999999998</v>
      </c>
    </row>
    <row r="14332" spans="1:4" x14ac:dyDescent="0.2">
      <c r="A14332">
        <v>93220</v>
      </c>
    </row>
    <row r="14333" spans="1:4" x14ac:dyDescent="0.2">
      <c r="A14333">
        <v>93220</v>
      </c>
      <c r="B14333" t="s">
        <v>80</v>
      </c>
      <c r="C14333">
        <v>38542</v>
      </c>
      <c r="D14333">
        <v>5.3300000000000001E-5</v>
      </c>
    </row>
    <row r="14334" spans="1:4" x14ac:dyDescent="0.2">
      <c r="A14334">
        <v>93221</v>
      </c>
    </row>
    <row r="14335" spans="1:4" x14ac:dyDescent="0.2">
      <c r="A14335">
        <v>93221</v>
      </c>
      <c r="B14335" t="s">
        <v>80</v>
      </c>
      <c r="C14335">
        <v>38542</v>
      </c>
      <c r="D14335">
        <v>1.43E-5</v>
      </c>
    </row>
    <row r="14336" spans="1:4" x14ac:dyDescent="0.2">
      <c r="A14336">
        <v>93222</v>
      </c>
    </row>
    <row r="14337" spans="1:4" x14ac:dyDescent="0.2">
      <c r="A14337">
        <v>93222</v>
      </c>
      <c r="B14337" t="s">
        <v>80</v>
      </c>
      <c r="C14337">
        <v>38542</v>
      </c>
      <c r="D14337">
        <v>6.6699999999999995E-5</v>
      </c>
    </row>
    <row r="14338" spans="1:4" x14ac:dyDescent="0.2">
      <c r="A14338">
        <v>93223</v>
      </c>
    </row>
    <row r="14339" spans="1:4" x14ac:dyDescent="0.2">
      <c r="A14339">
        <v>93223</v>
      </c>
      <c r="B14339" t="s">
        <v>80</v>
      </c>
      <c r="C14339">
        <v>4221</v>
      </c>
      <c r="D14339">
        <v>26.11</v>
      </c>
    </row>
    <row r="14340" spans="1:4" x14ac:dyDescent="0.2">
      <c r="A14340">
        <v>104691</v>
      </c>
    </row>
    <row r="14341" spans="1:4" x14ac:dyDescent="0.2">
      <c r="A14341">
        <v>104691</v>
      </c>
      <c r="B14341" t="s">
        <v>80</v>
      </c>
      <c r="C14341">
        <v>45080</v>
      </c>
      <c r="D14341">
        <v>6.3999999999999997E-5</v>
      </c>
    </row>
    <row r="14342" spans="1:4" x14ac:dyDescent="0.2">
      <c r="A14342">
        <v>104692</v>
      </c>
    </row>
    <row r="14343" spans="1:4" x14ac:dyDescent="0.2">
      <c r="A14343">
        <v>104692</v>
      </c>
      <c r="B14343" t="s">
        <v>80</v>
      </c>
      <c r="C14343">
        <v>45080</v>
      </c>
      <c r="D14343">
        <v>1.4800000000000001E-5</v>
      </c>
    </row>
    <row r="14344" spans="1:4" x14ac:dyDescent="0.2">
      <c r="A14344">
        <v>104693</v>
      </c>
    </row>
    <row r="14345" spans="1:4" x14ac:dyDescent="0.2">
      <c r="A14345">
        <v>104693</v>
      </c>
      <c r="B14345" t="s">
        <v>80</v>
      </c>
      <c r="C14345">
        <v>45080</v>
      </c>
      <c r="D14345">
        <v>8.0000000000000007E-5</v>
      </c>
    </row>
    <row r="14346" spans="1:4" x14ac:dyDescent="0.2">
      <c r="A14346">
        <v>104694</v>
      </c>
    </row>
    <row r="14347" spans="1:4" x14ac:dyDescent="0.2">
      <c r="A14347">
        <v>104694</v>
      </c>
      <c r="B14347" t="s">
        <v>80</v>
      </c>
      <c r="C14347">
        <v>2705</v>
      </c>
      <c r="D14347">
        <v>2.13</v>
      </c>
    </row>
    <row r="14348" spans="1:4" x14ac:dyDescent="0.2">
      <c r="A14348">
        <v>90676</v>
      </c>
    </row>
    <row r="14349" spans="1:4" x14ac:dyDescent="0.2">
      <c r="A14349">
        <v>90676</v>
      </c>
      <c r="B14349" t="s">
        <v>80</v>
      </c>
      <c r="C14349">
        <v>44061</v>
      </c>
      <c r="D14349">
        <v>3.4199999999999998E-5</v>
      </c>
    </row>
    <row r="14350" spans="1:4" x14ac:dyDescent="0.2">
      <c r="A14350">
        <v>90676</v>
      </c>
      <c r="B14350" t="s">
        <v>80</v>
      </c>
      <c r="C14350">
        <v>38543</v>
      </c>
      <c r="D14350">
        <v>5.3300000000000001E-5</v>
      </c>
    </row>
    <row r="14351" spans="1:4" x14ac:dyDescent="0.2">
      <c r="A14351">
        <v>91021</v>
      </c>
    </row>
    <row r="14352" spans="1:4" x14ac:dyDescent="0.2">
      <c r="A14352">
        <v>91021</v>
      </c>
      <c r="B14352" t="s">
        <v>80</v>
      </c>
      <c r="C14352">
        <v>44061</v>
      </c>
      <c r="D14352">
        <v>5.6999999999999996E-6</v>
      </c>
    </row>
    <row r="14353" spans="1:4" x14ac:dyDescent="0.2">
      <c r="A14353">
        <v>91021</v>
      </c>
      <c r="B14353" t="s">
        <v>80</v>
      </c>
      <c r="C14353">
        <v>38543</v>
      </c>
      <c r="D14353">
        <v>5.8000000000000004E-6</v>
      </c>
    </row>
    <row r="14354" spans="1:4" x14ac:dyDescent="0.2">
      <c r="A14354">
        <v>90677</v>
      </c>
    </row>
    <row r="14355" spans="1:4" x14ac:dyDescent="0.2">
      <c r="A14355">
        <v>90677</v>
      </c>
      <c r="B14355" t="s">
        <v>80</v>
      </c>
      <c r="C14355">
        <v>44061</v>
      </c>
      <c r="D14355">
        <v>1.4100000000000001E-5</v>
      </c>
    </row>
    <row r="14356" spans="1:4" x14ac:dyDescent="0.2">
      <c r="A14356">
        <v>90677</v>
      </c>
      <c r="B14356" t="s">
        <v>80</v>
      </c>
      <c r="C14356">
        <v>38543</v>
      </c>
      <c r="D14356">
        <v>1.43E-5</v>
      </c>
    </row>
    <row r="14357" spans="1:4" x14ac:dyDescent="0.2">
      <c r="A14357">
        <v>90678</v>
      </c>
    </row>
    <row r="14358" spans="1:4" x14ac:dyDescent="0.2">
      <c r="A14358">
        <v>90678</v>
      </c>
      <c r="B14358" t="s">
        <v>80</v>
      </c>
      <c r="C14358">
        <v>44061</v>
      </c>
      <c r="D14358">
        <v>6.4200000000000002E-5</v>
      </c>
    </row>
    <row r="14359" spans="1:4" x14ac:dyDescent="0.2">
      <c r="A14359">
        <v>90678</v>
      </c>
      <c r="B14359" t="s">
        <v>80</v>
      </c>
      <c r="C14359">
        <v>38543</v>
      </c>
      <c r="D14359">
        <v>6.6699999999999995E-5</v>
      </c>
    </row>
    <row r="14360" spans="1:4" x14ac:dyDescent="0.2">
      <c r="A14360">
        <v>90679</v>
      </c>
    </row>
    <row r="14361" spans="1:4" x14ac:dyDescent="0.2">
      <c r="A14361">
        <v>90679</v>
      </c>
      <c r="B14361" t="s">
        <v>80</v>
      </c>
      <c r="C14361">
        <v>4221</v>
      </c>
      <c r="D14361">
        <v>15.33</v>
      </c>
    </row>
    <row r="14362" spans="1:4" x14ac:dyDescent="0.2">
      <c r="A14362">
        <v>102870</v>
      </c>
    </row>
    <row r="14363" spans="1:4" x14ac:dyDescent="0.2">
      <c r="A14363">
        <v>102870</v>
      </c>
      <c r="B14363" t="s">
        <v>80</v>
      </c>
      <c r="C14363">
        <v>44002</v>
      </c>
      <c r="D14363">
        <v>5.3300000000000001E-5</v>
      </c>
    </row>
    <row r="14364" spans="1:4" x14ac:dyDescent="0.2">
      <c r="A14364">
        <v>102871</v>
      </c>
    </row>
    <row r="14365" spans="1:4" x14ac:dyDescent="0.2">
      <c r="A14365">
        <v>102871</v>
      </c>
      <c r="B14365" t="s">
        <v>80</v>
      </c>
      <c r="C14365">
        <v>44002</v>
      </c>
      <c r="D14365">
        <v>1.4399999999999999E-5</v>
      </c>
    </row>
    <row r="14366" spans="1:4" x14ac:dyDescent="0.2">
      <c r="A14366">
        <v>102872</v>
      </c>
    </row>
    <row r="14367" spans="1:4" x14ac:dyDescent="0.2">
      <c r="A14367">
        <v>102872</v>
      </c>
      <c r="B14367" t="s">
        <v>80</v>
      </c>
      <c r="C14367">
        <v>44002</v>
      </c>
      <c r="D14367">
        <v>6.6699999999999995E-5</v>
      </c>
    </row>
    <row r="14368" spans="1:4" x14ac:dyDescent="0.2">
      <c r="A14368">
        <v>102873</v>
      </c>
    </row>
    <row r="14369" spans="1:4" x14ac:dyDescent="0.2">
      <c r="A14369">
        <v>102873</v>
      </c>
      <c r="B14369" t="s">
        <v>80</v>
      </c>
      <c r="C14369">
        <v>4221</v>
      </c>
      <c r="D14369">
        <v>19.989999999999998</v>
      </c>
    </row>
    <row r="14370" spans="1:4" x14ac:dyDescent="0.2">
      <c r="A14370">
        <v>102960</v>
      </c>
    </row>
    <row r="14371" spans="1:4" x14ac:dyDescent="0.2">
      <c r="A14371">
        <v>102960</v>
      </c>
      <c r="B14371" t="s">
        <v>80</v>
      </c>
      <c r="C14371">
        <v>43886</v>
      </c>
      <c r="D14371">
        <v>5.3300000000000001E-5</v>
      </c>
    </row>
    <row r="14372" spans="1:4" x14ac:dyDescent="0.2">
      <c r="A14372">
        <v>102961</v>
      </c>
    </row>
    <row r="14373" spans="1:4" x14ac:dyDescent="0.2">
      <c r="A14373">
        <v>102961</v>
      </c>
      <c r="B14373" t="s">
        <v>80</v>
      </c>
      <c r="C14373">
        <v>43886</v>
      </c>
      <c r="D14373">
        <v>1.4399999999999999E-5</v>
      </c>
    </row>
    <row r="14374" spans="1:4" x14ac:dyDescent="0.2">
      <c r="A14374">
        <v>102962</v>
      </c>
    </row>
    <row r="14375" spans="1:4" x14ac:dyDescent="0.2">
      <c r="A14375">
        <v>102962</v>
      </c>
      <c r="B14375" t="s">
        <v>80</v>
      </c>
      <c r="C14375">
        <v>43886</v>
      </c>
      <c r="D14375">
        <v>5.0000000000000002E-5</v>
      </c>
    </row>
    <row r="14376" spans="1:4" x14ac:dyDescent="0.2">
      <c r="A14376">
        <v>102963</v>
      </c>
    </row>
    <row r="14377" spans="1:4" x14ac:dyDescent="0.2">
      <c r="A14377">
        <v>102963</v>
      </c>
      <c r="B14377" t="s">
        <v>80</v>
      </c>
      <c r="C14377">
        <v>4221</v>
      </c>
      <c r="D14377">
        <v>14.17</v>
      </c>
    </row>
    <row r="14378" spans="1:4" x14ac:dyDescent="0.2">
      <c r="A14378">
        <v>95698</v>
      </c>
    </row>
    <row r="14379" spans="1:4" x14ac:dyDescent="0.2">
      <c r="A14379">
        <v>95698</v>
      </c>
      <c r="B14379" t="s">
        <v>80</v>
      </c>
      <c r="C14379">
        <v>40406</v>
      </c>
      <c r="D14379">
        <v>6.3999999999999997E-5</v>
      </c>
    </row>
    <row r="14380" spans="1:4" x14ac:dyDescent="0.2">
      <c r="A14380">
        <v>95699</v>
      </c>
    </row>
    <row r="14381" spans="1:4" x14ac:dyDescent="0.2">
      <c r="A14381">
        <v>95699</v>
      </c>
      <c r="B14381" t="s">
        <v>80</v>
      </c>
      <c r="C14381">
        <v>40406</v>
      </c>
      <c r="D14381">
        <v>1.4800000000000001E-5</v>
      </c>
    </row>
    <row r="14382" spans="1:4" x14ac:dyDescent="0.2">
      <c r="A14382">
        <v>95700</v>
      </c>
    </row>
    <row r="14383" spans="1:4" x14ac:dyDescent="0.2">
      <c r="A14383">
        <v>95700</v>
      </c>
      <c r="B14383" t="s">
        <v>80</v>
      </c>
      <c r="C14383">
        <v>40406</v>
      </c>
      <c r="D14383">
        <v>8.0000000000000007E-5</v>
      </c>
    </row>
    <row r="14384" spans="1:4" x14ac:dyDescent="0.2">
      <c r="A14384">
        <v>95701</v>
      </c>
    </row>
    <row r="14385" spans="1:4" x14ac:dyDescent="0.2">
      <c r="A14385">
        <v>95701</v>
      </c>
      <c r="B14385" t="s">
        <v>80</v>
      </c>
      <c r="C14385">
        <v>2705</v>
      </c>
      <c r="D14385">
        <v>3.13</v>
      </c>
    </row>
    <row r="14386" spans="1:4" x14ac:dyDescent="0.2">
      <c r="A14386">
        <v>90621</v>
      </c>
    </row>
    <row r="14387" spans="1:4" x14ac:dyDescent="0.2">
      <c r="A14387">
        <v>90621</v>
      </c>
      <c r="B14387" t="s">
        <v>80</v>
      </c>
      <c r="C14387">
        <v>40791</v>
      </c>
      <c r="D14387">
        <v>6.3999999999999997E-5</v>
      </c>
    </row>
    <row r="14388" spans="1:4" x14ac:dyDescent="0.2">
      <c r="A14388">
        <v>90622</v>
      </c>
    </row>
    <row r="14389" spans="1:4" x14ac:dyDescent="0.2">
      <c r="A14389">
        <v>90622</v>
      </c>
      <c r="B14389" t="s">
        <v>80</v>
      </c>
      <c r="C14389">
        <v>40791</v>
      </c>
      <c r="D14389">
        <v>1.4800000000000001E-5</v>
      </c>
    </row>
    <row r="14390" spans="1:4" x14ac:dyDescent="0.2">
      <c r="A14390">
        <v>90623</v>
      </c>
    </row>
    <row r="14391" spans="1:4" x14ac:dyDescent="0.2">
      <c r="A14391">
        <v>90623</v>
      </c>
      <c r="B14391" t="s">
        <v>80</v>
      </c>
      <c r="C14391">
        <v>40791</v>
      </c>
      <c r="D14391">
        <v>8.0000000000000007E-5</v>
      </c>
    </row>
    <row r="14392" spans="1:4" x14ac:dyDescent="0.2">
      <c r="A14392">
        <v>90624</v>
      </c>
    </row>
    <row r="14393" spans="1:4" x14ac:dyDescent="0.2">
      <c r="A14393">
        <v>90624</v>
      </c>
      <c r="B14393" t="s">
        <v>80</v>
      </c>
      <c r="C14393">
        <v>2705</v>
      </c>
      <c r="D14393">
        <v>3.13</v>
      </c>
    </row>
    <row r="14394" spans="1:4" x14ac:dyDescent="0.2">
      <c r="A14394">
        <v>102876</v>
      </c>
    </row>
    <row r="14395" spans="1:4" x14ac:dyDescent="0.2">
      <c r="A14395">
        <v>102876</v>
      </c>
      <c r="B14395" t="s">
        <v>80</v>
      </c>
      <c r="C14395">
        <v>44003</v>
      </c>
      <c r="D14395">
        <v>5.3300000000000001E-5</v>
      </c>
    </row>
    <row r="14396" spans="1:4" x14ac:dyDescent="0.2">
      <c r="A14396">
        <v>102877</v>
      </c>
    </row>
    <row r="14397" spans="1:4" x14ac:dyDescent="0.2">
      <c r="A14397">
        <v>102877</v>
      </c>
      <c r="B14397" t="s">
        <v>80</v>
      </c>
      <c r="C14397">
        <v>44003</v>
      </c>
      <c r="D14397">
        <v>1.4399999999999999E-5</v>
      </c>
    </row>
    <row r="14398" spans="1:4" x14ac:dyDescent="0.2">
      <c r="A14398">
        <v>102878</v>
      </c>
    </row>
    <row r="14399" spans="1:4" x14ac:dyDescent="0.2">
      <c r="A14399">
        <v>102878</v>
      </c>
      <c r="B14399" t="s">
        <v>80</v>
      </c>
      <c r="C14399">
        <v>44003</v>
      </c>
      <c r="D14399">
        <v>6.6699999999999995E-5</v>
      </c>
    </row>
    <row r="14400" spans="1:4" x14ac:dyDescent="0.2">
      <c r="A14400">
        <v>102879</v>
      </c>
    </row>
    <row r="14401" spans="1:4" x14ac:dyDescent="0.2">
      <c r="A14401">
        <v>102879</v>
      </c>
      <c r="B14401" t="s">
        <v>80</v>
      </c>
      <c r="C14401">
        <v>4221</v>
      </c>
      <c r="D14401">
        <v>30</v>
      </c>
    </row>
    <row r="14402" spans="1:4" x14ac:dyDescent="0.2">
      <c r="A14402">
        <v>103220</v>
      </c>
    </row>
    <row r="14403" spans="1:4" x14ac:dyDescent="0.2">
      <c r="A14403">
        <v>103220</v>
      </c>
      <c r="B14403" t="s">
        <v>80</v>
      </c>
      <c r="C14403">
        <v>44548</v>
      </c>
      <c r="D14403">
        <v>5.3300000000000001E-5</v>
      </c>
    </row>
    <row r="14404" spans="1:4" x14ac:dyDescent="0.2">
      <c r="A14404">
        <v>103221</v>
      </c>
    </row>
    <row r="14405" spans="1:4" x14ac:dyDescent="0.2">
      <c r="A14405">
        <v>103221</v>
      </c>
      <c r="B14405" t="s">
        <v>80</v>
      </c>
      <c r="C14405">
        <v>44548</v>
      </c>
      <c r="D14405">
        <v>1.4399999999999999E-5</v>
      </c>
    </row>
    <row r="14406" spans="1:4" x14ac:dyDescent="0.2">
      <c r="A14406">
        <v>103222</v>
      </c>
    </row>
    <row r="14407" spans="1:4" x14ac:dyDescent="0.2">
      <c r="A14407">
        <v>103222</v>
      </c>
      <c r="B14407" t="s">
        <v>80</v>
      </c>
      <c r="C14407">
        <v>44548</v>
      </c>
      <c r="D14407">
        <v>6.6699999999999995E-5</v>
      </c>
    </row>
    <row r="14408" spans="1:4" x14ac:dyDescent="0.2">
      <c r="A14408">
        <v>103223</v>
      </c>
    </row>
    <row r="14409" spans="1:4" x14ac:dyDescent="0.2">
      <c r="A14409">
        <v>103223</v>
      </c>
      <c r="B14409" t="s">
        <v>80</v>
      </c>
      <c r="C14409">
        <v>4221</v>
      </c>
      <c r="D14409">
        <v>5.86</v>
      </c>
    </row>
    <row r="14410" spans="1:4" x14ac:dyDescent="0.2">
      <c r="A14410">
        <v>103232</v>
      </c>
    </row>
    <row r="14411" spans="1:4" x14ac:dyDescent="0.2">
      <c r="A14411">
        <v>103232</v>
      </c>
      <c r="B14411" t="s">
        <v>80</v>
      </c>
      <c r="C14411">
        <v>44550</v>
      </c>
      <c r="D14411">
        <v>5.3300000000000001E-5</v>
      </c>
    </row>
    <row r="14412" spans="1:4" x14ac:dyDescent="0.2">
      <c r="A14412">
        <v>103233</v>
      </c>
    </row>
    <row r="14413" spans="1:4" x14ac:dyDescent="0.2">
      <c r="A14413">
        <v>103233</v>
      </c>
      <c r="B14413" t="s">
        <v>80</v>
      </c>
      <c r="C14413">
        <v>44550</v>
      </c>
      <c r="D14413">
        <v>1.4399999999999999E-5</v>
      </c>
    </row>
    <row r="14414" spans="1:4" x14ac:dyDescent="0.2">
      <c r="A14414">
        <v>103234</v>
      </c>
    </row>
    <row r="14415" spans="1:4" x14ac:dyDescent="0.2">
      <c r="A14415">
        <v>103234</v>
      </c>
      <c r="B14415" t="s">
        <v>80</v>
      </c>
      <c r="C14415">
        <v>44550</v>
      </c>
      <c r="D14415">
        <v>6.9999999999999994E-5</v>
      </c>
    </row>
    <row r="14416" spans="1:4" x14ac:dyDescent="0.2">
      <c r="A14416">
        <v>103235</v>
      </c>
    </row>
    <row r="14417" spans="1:4" x14ac:dyDescent="0.2">
      <c r="A14417">
        <v>103235</v>
      </c>
      <c r="B14417" t="s">
        <v>80</v>
      </c>
      <c r="C14417">
        <v>4221</v>
      </c>
      <c r="D14417">
        <v>17.1585</v>
      </c>
    </row>
    <row r="14418" spans="1:4" x14ac:dyDescent="0.2">
      <c r="A14418">
        <v>103228</v>
      </c>
    </row>
    <row r="14419" spans="1:4" x14ac:dyDescent="0.2">
      <c r="A14419">
        <v>103228</v>
      </c>
      <c r="B14419" t="s">
        <v>80</v>
      </c>
      <c r="C14419">
        <v>44549</v>
      </c>
      <c r="D14419">
        <v>6.6699999999999995E-5</v>
      </c>
    </row>
    <row r="14420" spans="1:4" x14ac:dyDescent="0.2">
      <c r="A14420">
        <v>103226</v>
      </c>
    </row>
    <row r="14421" spans="1:4" x14ac:dyDescent="0.2">
      <c r="A14421">
        <v>103226</v>
      </c>
      <c r="B14421" t="s">
        <v>80</v>
      </c>
      <c r="C14421">
        <v>44549</v>
      </c>
      <c r="D14421">
        <v>5.3300000000000001E-5</v>
      </c>
    </row>
    <row r="14422" spans="1:4" x14ac:dyDescent="0.2">
      <c r="A14422">
        <v>103227</v>
      </c>
    </row>
    <row r="14423" spans="1:4" x14ac:dyDescent="0.2">
      <c r="A14423">
        <v>103227</v>
      </c>
      <c r="B14423" t="s">
        <v>80</v>
      </c>
      <c r="C14423">
        <v>44549</v>
      </c>
      <c r="D14423">
        <v>1.4399999999999999E-5</v>
      </c>
    </row>
    <row r="14424" spans="1:4" x14ac:dyDescent="0.2">
      <c r="A14424">
        <v>103229</v>
      </c>
    </row>
    <row r="14425" spans="1:4" x14ac:dyDescent="0.2">
      <c r="A14425">
        <v>103229</v>
      </c>
      <c r="B14425" t="s">
        <v>80</v>
      </c>
      <c r="C14425">
        <v>4221</v>
      </c>
      <c r="D14425">
        <v>14.55</v>
      </c>
    </row>
    <row r="14426" spans="1:4" x14ac:dyDescent="0.2">
      <c r="A14426">
        <v>95617</v>
      </c>
    </row>
    <row r="14427" spans="1:4" x14ac:dyDescent="0.2">
      <c r="A14427">
        <v>95617</v>
      </c>
      <c r="B14427" t="s">
        <v>80</v>
      </c>
      <c r="C14427">
        <v>11651</v>
      </c>
      <c r="D14427">
        <v>6.3999999999999997E-5</v>
      </c>
    </row>
    <row r="14428" spans="1:4" x14ac:dyDescent="0.2">
      <c r="A14428">
        <v>95618</v>
      </c>
    </row>
    <row r="14429" spans="1:4" x14ac:dyDescent="0.2">
      <c r="A14429">
        <v>95618</v>
      </c>
      <c r="B14429" t="s">
        <v>80</v>
      </c>
      <c r="C14429">
        <v>11651</v>
      </c>
      <c r="D14429">
        <v>1.4800000000000001E-5</v>
      </c>
    </row>
    <row r="14430" spans="1:4" x14ac:dyDescent="0.2">
      <c r="A14430">
        <v>95619</v>
      </c>
    </row>
    <row r="14431" spans="1:4" x14ac:dyDescent="0.2">
      <c r="A14431">
        <v>95619</v>
      </c>
      <c r="B14431" t="s">
        <v>80</v>
      </c>
      <c r="C14431">
        <v>11651</v>
      </c>
      <c r="D14431">
        <v>8.0000000000000007E-5</v>
      </c>
    </row>
    <row r="14432" spans="1:4" x14ac:dyDescent="0.2">
      <c r="A14432">
        <v>102972</v>
      </c>
    </row>
    <row r="14433" spans="1:4" x14ac:dyDescent="0.2">
      <c r="A14433">
        <v>102972</v>
      </c>
      <c r="B14433" t="s">
        <v>80</v>
      </c>
      <c r="C14433">
        <v>41982</v>
      </c>
      <c r="D14433">
        <v>5.3300000000000001E-5</v>
      </c>
    </row>
    <row r="14434" spans="1:4" x14ac:dyDescent="0.2">
      <c r="A14434">
        <v>102973</v>
      </c>
    </row>
    <row r="14435" spans="1:4" x14ac:dyDescent="0.2">
      <c r="A14435">
        <v>102973</v>
      </c>
      <c r="B14435" t="s">
        <v>80</v>
      </c>
      <c r="C14435">
        <v>41982</v>
      </c>
      <c r="D14435">
        <v>1.4800000000000001E-5</v>
      </c>
    </row>
    <row r="14436" spans="1:4" x14ac:dyDescent="0.2">
      <c r="A14436">
        <v>102974</v>
      </c>
    </row>
    <row r="14437" spans="1:4" x14ac:dyDescent="0.2">
      <c r="A14437">
        <v>102974</v>
      </c>
      <c r="B14437" t="s">
        <v>80</v>
      </c>
      <c r="C14437">
        <v>41982</v>
      </c>
      <c r="D14437">
        <v>5.0000000000000002E-5</v>
      </c>
    </row>
    <row r="14438" spans="1:4" x14ac:dyDescent="0.2">
      <c r="A14438">
        <v>96301</v>
      </c>
    </row>
    <row r="14439" spans="1:4" x14ac:dyDescent="0.2">
      <c r="A14439">
        <v>96301</v>
      </c>
      <c r="B14439" t="s">
        <v>80</v>
      </c>
      <c r="C14439">
        <v>4221</v>
      </c>
      <c r="D14439">
        <v>8.2100000000000009</v>
      </c>
    </row>
    <row r="14440" spans="1:4" x14ac:dyDescent="0.2">
      <c r="A14440">
        <v>90627</v>
      </c>
    </row>
    <row r="14441" spans="1:4" x14ac:dyDescent="0.2">
      <c r="A14441">
        <v>90627</v>
      </c>
      <c r="B14441" t="s">
        <v>80</v>
      </c>
      <c r="C14441">
        <v>39012</v>
      </c>
      <c r="D14441">
        <v>5.3300000000000001E-5</v>
      </c>
    </row>
    <row r="14442" spans="1:4" x14ac:dyDescent="0.2">
      <c r="A14442">
        <v>90628</v>
      </c>
    </row>
    <row r="14443" spans="1:4" x14ac:dyDescent="0.2">
      <c r="A14443">
        <v>90628</v>
      </c>
      <c r="B14443" t="s">
        <v>80</v>
      </c>
      <c r="C14443">
        <v>39012</v>
      </c>
      <c r="D14443">
        <v>1.43E-5</v>
      </c>
    </row>
    <row r="14444" spans="1:4" x14ac:dyDescent="0.2">
      <c r="A14444">
        <v>90629</v>
      </c>
    </row>
    <row r="14445" spans="1:4" x14ac:dyDescent="0.2">
      <c r="A14445">
        <v>90629</v>
      </c>
      <c r="B14445" t="s">
        <v>80</v>
      </c>
      <c r="C14445">
        <v>39012</v>
      </c>
      <c r="D14445">
        <v>6.6699999999999995E-5</v>
      </c>
    </row>
    <row r="14446" spans="1:4" x14ac:dyDescent="0.2">
      <c r="A14446">
        <v>90630</v>
      </c>
    </row>
    <row r="14447" spans="1:4" x14ac:dyDescent="0.2">
      <c r="A14447">
        <v>90630</v>
      </c>
      <c r="B14447" t="s">
        <v>80</v>
      </c>
      <c r="C14447">
        <v>2705</v>
      </c>
      <c r="D14447">
        <v>1.49</v>
      </c>
    </row>
    <row r="14448" spans="1:4" x14ac:dyDescent="0.2">
      <c r="A14448">
        <v>95704</v>
      </c>
    </row>
    <row r="14449" spans="1:4" x14ac:dyDescent="0.2">
      <c r="A14449">
        <v>95704</v>
      </c>
      <c r="B14449" t="s">
        <v>80</v>
      </c>
      <c r="C14449">
        <v>40435</v>
      </c>
      <c r="D14449">
        <v>5.3300000000000001E-5</v>
      </c>
    </row>
    <row r="14450" spans="1:4" x14ac:dyDescent="0.2">
      <c r="A14450">
        <v>95705</v>
      </c>
    </row>
    <row r="14451" spans="1:4" x14ac:dyDescent="0.2">
      <c r="A14451">
        <v>95705</v>
      </c>
      <c r="B14451" t="s">
        <v>80</v>
      </c>
      <c r="C14451">
        <v>40435</v>
      </c>
      <c r="D14451">
        <v>1.43E-5</v>
      </c>
    </row>
    <row r="14452" spans="1:4" x14ac:dyDescent="0.2">
      <c r="A14452">
        <v>95706</v>
      </c>
    </row>
    <row r="14453" spans="1:4" x14ac:dyDescent="0.2">
      <c r="A14453">
        <v>95706</v>
      </c>
      <c r="B14453" t="s">
        <v>80</v>
      </c>
      <c r="C14453">
        <v>40435</v>
      </c>
      <c r="D14453">
        <v>6.6699999999999995E-5</v>
      </c>
    </row>
    <row r="14454" spans="1:4" x14ac:dyDescent="0.2">
      <c r="A14454">
        <v>95707</v>
      </c>
    </row>
    <row r="14455" spans="1:4" x14ac:dyDescent="0.2">
      <c r="A14455">
        <v>95707</v>
      </c>
      <c r="B14455" t="s">
        <v>80</v>
      </c>
      <c r="C14455">
        <v>2705</v>
      </c>
      <c r="D14455">
        <v>4.0999999999999996</v>
      </c>
    </row>
    <row r="14456" spans="1:4" x14ac:dyDescent="0.2">
      <c r="A14456">
        <v>91273</v>
      </c>
    </row>
    <row r="14457" spans="1:4" x14ac:dyDescent="0.2">
      <c r="A14457">
        <v>91273</v>
      </c>
      <c r="B14457" t="s">
        <v>80</v>
      </c>
      <c r="C14457">
        <v>1442</v>
      </c>
      <c r="D14457">
        <v>5.3300000000000001E-5</v>
      </c>
    </row>
    <row r="14458" spans="1:4" x14ac:dyDescent="0.2">
      <c r="A14458">
        <v>91274</v>
      </c>
    </row>
    <row r="14459" spans="1:4" x14ac:dyDescent="0.2">
      <c r="A14459">
        <v>91274</v>
      </c>
      <c r="B14459" t="s">
        <v>80</v>
      </c>
      <c r="C14459">
        <v>1442</v>
      </c>
      <c r="D14459">
        <v>1.43E-5</v>
      </c>
    </row>
    <row r="14460" spans="1:4" x14ac:dyDescent="0.2">
      <c r="A14460">
        <v>91275</v>
      </c>
    </row>
    <row r="14461" spans="1:4" x14ac:dyDescent="0.2">
      <c r="A14461">
        <v>91275</v>
      </c>
      <c r="B14461" t="s">
        <v>80</v>
      </c>
      <c r="C14461">
        <v>1442</v>
      </c>
      <c r="D14461">
        <v>6.6699999999999995E-5</v>
      </c>
    </row>
    <row r="14462" spans="1:4" x14ac:dyDescent="0.2">
      <c r="A14462">
        <v>91276</v>
      </c>
    </row>
    <row r="14463" spans="1:4" x14ac:dyDescent="0.2">
      <c r="A14463">
        <v>91276</v>
      </c>
      <c r="B14463" t="s">
        <v>80</v>
      </c>
      <c r="C14463">
        <v>4222</v>
      </c>
      <c r="D14463">
        <v>1.44</v>
      </c>
    </row>
    <row r="14464" spans="1:4" x14ac:dyDescent="0.2">
      <c r="A14464">
        <v>102882</v>
      </c>
    </row>
    <row r="14465" spans="1:4" x14ac:dyDescent="0.2">
      <c r="A14465">
        <v>102882</v>
      </c>
      <c r="B14465" t="s">
        <v>80</v>
      </c>
      <c r="C14465">
        <v>44323</v>
      </c>
      <c r="D14465">
        <v>5.3300000000000001E-5</v>
      </c>
    </row>
    <row r="14466" spans="1:4" x14ac:dyDescent="0.2">
      <c r="A14466">
        <v>102883</v>
      </c>
    </row>
    <row r="14467" spans="1:4" x14ac:dyDescent="0.2">
      <c r="A14467">
        <v>102883</v>
      </c>
      <c r="B14467" t="s">
        <v>80</v>
      </c>
      <c r="C14467">
        <v>44323</v>
      </c>
      <c r="D14467">
        <v>1.4399999999999999E-5</v>
      </c>
    </row>
    <row r="14468" spans="1:4" x14ac:dyDescent="0.2">
      <c r="A14468">
        <v>102884</v>
      </c>
    </row>
    <row r="14469" spans="1:4" x14ac:dyDescent="0.2">
      <c r="A14469">
        <v>102884</v>
      </c>
      <c r="B14469" t="s">
        <v>80</v>
      </c>
      <c r="C14469">
        <v>44323</v>
      </c>
      <c r="D14469">
        <v>6.6699999999999995E-5</v>
      </c>
    </row>
    <row r="14470" spans="1:4" x14ac:dyDescent="0.2">
      <c r="A14470">
        <v>102885</v>
      </c>
    </row>
    <row r="14471" spans="1:4" x14ac:dyDescent="0.2">
      <c r="A14471">
        <v>102885</v>
      </c>
      <c r="B14471" t="s">
        <v>80</v>
      </c>
      <c r="C14471">
        <v>2705</v>
      </c>
      <c r="D14471">
        <v>1.28</v>
      </c>
    </row>
    <row r="14472" spans="1:4" x14ac:dyDescent="0.2">
      <c r="A14472">
        <v>95272</v>
      </c>
    </row>
    <row r="14473" spans="1:4" x14ac:dyDescent="0.2">
      <c r="A14473">
        <v>95272</v>
      </c>
      <c r="B14473" t="s">
        <v>80</v>
      </c>
      <c r="C14473">
        <v>13954</v>
      </c>
      <c r="D14473">
        <v>6.3999999999999997E-5</v>
      </c>
    </row>
    <row r="14474" spans="1:4" x14ac:dyDescent="0.2">
      <c r="A14474">
        <v>95273</v>
      </c>
    </row>
    <row r="14475" spans="1:4" x14ac:dyDescent="0.2">
      <c r="A14475">
        <v>95273</v>
      </c>
      <c r="B14475" t="s">
        <v>80</v>
      </c>
      <c r="C14475">
        <v>13954</v>
      </c>
      <c r="D14475">
        <v>1.4800000000000001E-5</v>
      </c>
    </row>
    <row r="14476" spans="1:4" x14ac:dyDescent="0.2">
      <c r="A14476">
        <v>95274</v>
      </c>
    </row>
    <row r="14477" spans="1:4" x14ac:dyDescent="0.2">
      <c r="A14477">
        <v>95274</v>
      </c>
      <c r="B14477" t="s">
        <v>80</v>
      </c>
      <c r="C14477">
        <v>13954</v>
      </c>
      <c r="D14477">
        <v>5.0000000000000002E-5</v>
      </c>
    </row>
    <row r="14478" spans="1:4" x14ac:dyDescent="0.2">
      <c r="A14478">
        <v>95275</v>
      </c>
    </row>
    <row r="14479" spans="1:4" x14ac:dyDescent="0.2">
      <c r="A14479">
        <v>95275</v>
      </c>
      <c r="B14479" t="s">
        <v>80</v>
      </c>
      <c r="C14479">
        <v>2705</v>
      </c>
      <c r="D14479">
        <v>2.54</v>
      </c>
    </row>
    <row r="14480" spans="1:4" x14ac:dyDescent="0.2">
      <c r="A14480">
        <v>88419</v>
      </c>
    </row>
    <row r="14481" spans="1:4" x14ac:dyDescent="0.2">
      <c r="A14481">
        <v>88419</v>
      </c>
      <c r="B14481" t="s">
        <v>80</v>
      </c>
      <c r="C14481">
        <v>37540</v>
      </c>
      <c r="D14481">
        <v>6.3999999999999997E-5</v>
      </c>
    </row>
    <row r="14482" spans="1:4" x14ac:dyDescent="0.2">
      <c r="A14482">
        <v>88422</v>
      </c>
    </row>
    <row r="14483" spans="1:4" x14ac:dyDescent="0.2">
      <c r="A14483">
        <v>88422</v>
      </c>
      <c r="B14483" t="s">
        <v>80</v>
      </c>
      <c r="C14483">
        <v>37540</v>
      </c>
      <c r="D14483">
        <v>1.4800000000000001E-5</v>
      </c>
    </row>
    <row r="14484" spans="1:4" x14ac:dyDescent="0.2">
      <c r="A14484">
        <v>88425</v>
      </c>
    </row>
    <row r="14485" spans="1:4" x14ac:dyDescent="0.2">
      <c r="A14485">
        <v>88425</v>
      </c>
      <c r="B14485" t="s">
        <v>80</v>
      </c>
      <c r="C14485">
        <v>37540</v>
      </c>
      <c r="D14485">
        <v>8.0000000000000007E-5</v>
      </c>
    </row>
    <row r="14486" spans="1:4" x14ac:dyDescent="0.2">
      <c r="A14486">
        <v>88427</v>
      </c>
    </row>
    <row r="14487" spans="1:4" x14ac:dyDescent="0.2">
      <c r="A14487">
        <v>88427</v>
      </c>
      <c r="B14487" t="s">
        <v>80</v>
      </c>
      <c r="C14487">
        <v>2705</v>
      </c>
      <c r="D14487">
        <v>1.06</v>
      </c>
    </row>
    <row r="14488" spans="1:4" x14ac:dyDescent="0.2">
      <c r="A14488">
        <v>88434</v>
      </c>
    </row>
    <row r="14489" spans="1:4" x14ac:dyDescent="0.2">
      <c r="A14489">
        <v>88434</v>
      </c>
      <c r="B14489" t="s">
        <v>80</v>
      </c>
      <c r="C14489">
        <v>37548</v>
      </c>
      <c r="D14489">
        <v>6.3999999999999997E-5</v>
      </c>
    </row>
    <row r="14490" spans="1:4" x14ac:dyDescent="0.2">
      <c r="A14490">
        <v>88435</v>
      </c>
    </row>
    <row r="14491" spans="1:4" x14ac:dyDescent="0.2">
      <c r="A14491">
        <v>88435</v>
      </c>
      <c r="B14491" t="s">
        <v>80</v>
      </c>
      <c r="C14491">
        <v>37548</v>
      </c>
      <c r="D14491">
        <v>1.4800000000000001E-5</v>
      </c>
    </row>
    <row r="14492" spans="1:4" x14ac:dyDescent="0.2">
      <c r="A14492">
        <v>88436</v>
      </c>
    </row>
    <row r="14493" spans="1:4" x14ac:dyDescent="0.2">
      <c r="A14493">
        <v>88436</v>
      </c>
      <c r="B14493" t="s">
        <v>80</v>
      </c>
      <c r="C14493">
        <v>37548</v>
      </c>
      <c r="D14493">
        <v>8.0000000000000007E-5</v>
      </c>
    </row>
    <row r="14494" spans="1:4" x14ac:dyDescent="0.2">
      <c r="A14494">
        <v>88437</v>
      </c>
    </row>
    <row r="14495" spans="1:4" x14ac:dyDescent="0.2">
      <c r="A14495">
        <v>88437</v>
      </c>
      <c r="B14495" t="s">
        <v>80</v>
      </c>
      <c r="C14495">
        <v>2705</v>
      </c>
      <c r="D14495">
        <v>1.06</v>
      </c>
    </row>
    <row r="14496" spans="1:4" x14ac:dyDescent="0.2">
      <c r="A14496">
        <v>90664</v>
      </c>
    </row>
    <row r="14497" spans="1:4" x14ac:dyDescent="0.2">
      <c r="A14497">
        <v>90664</v>
      </c>
      <c r="B14497" t="s">
        <v>80</v>
      </c>
      <c r="C14497">
        <v>39828</v>
      </c>
      <c r="D14497">
        <v>6.7999999999999999E-5</v>
      </c>
    </row>
    <row r="14498" spans="1:4" x14ac:dyDescent="0.2">
      <c r="A14498">
        <v>90664</v>
      </c>
      <c r="B14498" t="s">
        <v>80</v>
      </c>
      <c r="C14498">
        <v>13803</v>
      </c>
      <c r="D14498">
        <v>5.3300000000000001E-5</v>
      </c>
    </row>
    <row r="14499" spans="1:4" x14ac:dyDescent="0.2">
      <c r="A14499">
        <v>90665</v>
      </c>
    </row>
    <row r="14500" spans="1:4" x14ac:dyDescent="0.2">
      <c r="A14500">
        <v>90665</v>
      </c>
      <c r="B14500" t="s">
        <v>80</v>
      </c>
      <c r="C14500">
        <v>13803</v>
      </c>
      <c r="D14500">
        <v>1.43E-5</v>
      </c>
    </row>
    <row r="14501" spans="1:4" x14ac:dyDescent="0.2">
      <c r="A14501">
        <v>90666</v>
      </c>
    </row>
    <row r="14502" spans="1:4" x14ac:dyDescent="0.2">
      <c r="A14502">
        <v>90666</v>
      </c>
      <c r="B14502" t="s">
        <v>80</v>
      </c>
      <c r="C14502">
        <v>39828</v>
      </c>
      <c r="D14502">
        <v>8.0000000000000007E-5</v>
      </c>
    </row>
    <row r="14503" spans="1:4" x14ac:dyDescent="0.2">
      <c r="A14503">
        <v>90666</v>
      </c>
      <c r="B14503" t="s">
        <v>80</v>
      </c>
      <c r="C14503">
        <v>13803</v>
      </c>
      <c r="D14503">
        <v>6.6699999999999995E-5</v>
      </c>
    </row>
    <row r="14504" spans="1:4" x14ac:dyDescent="0.2">
      <c r="A14504">
        <v>90667</v>
      </c>
    </row>
    <row r="14505" spans="1:4" x14ac:dyDescent="0.2">
      <c r="A14505">
        <v>90667</v>
      </c>
      <c r="B14505" t="s">
        <v>80</v>
      </c>
      <c r="C14505">
        <v>4221</v>
      </c>
      <c r="D14505">
        <v>2.5</v>
      </c>
    </row>
    <row r="14506" spans="1:4" x14ac:dyDescent="0.2">
      <c r="A14506">
        <v>102977</v>
      </c>
    </row>
    <row r="14507" spans="1:4" x14ac:dyDescent="0.2">
      <c r="A14507">
        <v>102977</v>
      </c>
      <c r="B14507" t="s">
        <v>80</v>
      </c>
      <c r="C14507">
        <v>41316</v>
      </c>
      <c r="D14507">
        <v>7.2000000000000002E-5</v>
      </c>
    </row>
    <row r="14508" spans="1:4" x14ac:dyDescent="0.2">
      <c r="A14508">
        <v>102978</v>
      </c>
    </row>
    <row r="14509" spans="1:4" x14ac:dyDescent="0.2">
      <c r="A14509">
        <v>102978</v>
      </c>
      <c r="B14509" t="s">
        <v>80</v>
      </c>
      <c r="C14509">
        <v>41316</v>
      </c>
      <c r="D14509">
        <v>2.19E-5</v>
      </c>
    </row>
    <row r="14510" spans="1:4" x14ac:dyDescent="0.2">
      <c r="A14510">
        <v>102979</v>
      </c>
    </row>
    <row r="14511" spans="1:4" x14ac:dyDescent="0.2">
      <c r="A14511">
        <v>102979</v>
      </c>
      <c r="B14511" t="s">
        <v>80</v>
      </c>
      <c r="C14511">
        <v>41316</v>
      </c>
      <c r="D14511">
        <v>7.1099999999999994E-5</v>
      </c>
    </row>
    <row r="14512" spans="1:4" x14ac:dyDescent="0.2">
      <c r="A14512">
        <v>95217</v>
      </c>
    </row>
    <row r="14513" spans="1:4" x14ac:dyDescent="0.2">
      <c r="A14513">
        <v>95217</v>
      </c>
      <c r="B14513" t="s">
        <v>80</v>
      </c>
      <c r="C14513">
        <v>2705</v>
      </c>
      <c r="D14513">
        <v>0.63</v>
      </c>
    </row>
    <row r="14514" spans="1:4" x14ac:dyDescent="0.2">
      <c r="A14514">
        <v>89130</v>
      </c>
    </row>
    <row r="14515" spans="1:4" x14ac:dyDescent="0.2">
      <c r="A14515">
        <v>89130</v>
      </c>
      <c r="B14515" t="s">
        <v>80</v>
      </c>
      <c r="C14515">
        <v>4263</v>
      </c>
      <c r="D14515">
        <v>5.5999999999999999E-5</v>
      </c>
    </row>
    <row r="14516" spans="1:4" x14ac:dyDescent="0.2">
      <c r="A14516">
        <v>89131</v>
      </c>
    </row>
    <row r="14517" spans="1:4" x14ac:dyDescent="0.2">
      <c r="A14517">
        <v>89131</v>
      </c>
      <c r="B14517" t="s">
        <v>80</v>
      </c>
      <c r="C14517">
        <v>4263</v>
      </c>
      <c r="D14517">
        <v>1.4800000000000001E-5</v>
      </c>
    </row>
    <row r="14518" spans="1:4" x14ac:dyDescent="0.2">
      <c r="A14518">
        <v>53861</v>
      </c>
    </row>
    <row r="14519" spans="1:4" x14ac:dyDescent="0.2">
      <c r="A14519">
        <v>53861</v>
      </c>
      <c r="B14519" t="s">
        <v>80</v>
      </c>
      <c r="C14519">
        <v>4263</v>
      </c>
      <c r="D14519">
        <v>6.9999999999999994E-5</v>
      </c>
    </row>
    <row r="14520" spans="1:4" x14ac:dyDescent="0.2">
      <c r="A14520">
        <v>5787</v>
      </c>
    </row>
    <row r="14521" spans="1:4" x14ac:dyDescent="0.2">
      <c r="A14521">
        <v>5787</v>
      </c>
      <c r="B14521" t="s">
        <v>80</v>
      </c>
      <c r="C14521">
        <v>4221</v>
      </c>
      <c r="D14521">
        <v>11.76</v>
      </c>
    </row>
    <row r="14522" spans="1:4" x14ac:dyDescent="0.2">
      <c r="A14522">
        <v>89128</v>
      </c>
    </row>
    <row r="14523" spans="1:4" x14ac:dyDescent="0.2">
      <c r="A14523">
        <v>89128</v>
      </c>
      <c r="B14523" t="s">
        <v>80</v>
      </c>
      <c r="C14523">
        <v>4262</v>
      </c>
      <c r="D14523">
        <v>5.5999999999999999E-5</v>
      </c>
    </row>
    <row r="14524" spans="1:4" x14ac:dyDescent="0.2">
      <c r="A14524">
        <v>89129</v>
      </c>
    </row>
    <row r="14525" spans="1:4" x14ac:dyDescent="0.2">
      <c r="A14525">
        <v>89129</v>
      </c>
      <c r="B14525" t="s">
        <v>80</v>
      </c>
      <c r="C14525">
        <v>4262</v>
      </c>
      <c r="D14525">
        <v>1.4800000000000001E-5</v>
      </c>
    </row>
    <row r="14526" spans="1:4" x14ac:dyDescent="0.2">
      <c r="A14526">
        <v>53857</v>
      </c>
    </row>
    <row r="14527" spans="1:4" x14ac:dyDescent="0.2">
      <c r="A14527">
        <v>53857</v>
      </c>
      <c r="B14527" t="s">
        <v>80</v>
      </c>
      <c r="C14527">
        <v>4262</v>
      </c>
      <c r="D14527">
        <v>6.9999999999999994E-5</v>
      </c>
    </row>
    <row r="14528" spans="1:4" x14ac:dyDescent="0.2">
      <c r="A14528">
        <v>53858</v>
      </c>
    </row>
    <row r="14529" spans="1:4" x14ac:dyDescent="0.2">
      <c r="A14529">
        <v>53858</v>
      </c>
      <c r="B14529" t="s">
        <v>80</v>
      </c>
      <c r="C14529">
        <v>4221</v>
      </c>
      <c r="D14529">
        <v>7.64</v>
      </c>
    </row>
    <row r="14530" spans="1:4" x14ac:dyDescent="0.2">
      <c r="A14530">
        <v>102888</v>
      </c>
    </row>
    <row r="14531" spans="1:4" x14ac:dyDescent="0.2">
      <c r="A14531">
        <v>102888</v>
      </c>
      <c r="B14531" t="s">
        <v>80</v>
      </c>
      <c r="C14531">
        <v>44287</v>
      </c>
      <c r="D14531">
        <v>3.6000000000000001E-5</v>
      </c>
    </row>
    <row r="14532" spans="1:4" x14ac:dyDescent="0.2">
      <c r="A14532">
        <v>102889</v>
      </c>
    </row>
    <row r="14533" spans="1:4" x14ac:dyDescent="0.2">
      <c r="A14533">
        <v>102889</v>
      </c>
      <c r="B14533" t="s">
        <v>80</v>
      </c>
      <c r="C14533">
        <v>44287</v>
      </c>
      <c r="D14533">
        <v>1.36E-5</v>
      </c>
    </row>
    <row r="14534" spans="1:4" x14ac:dyDescent="0.2">
      <c r="A14534">
        <v>102890</v>
      </c>
    </row>
    <row r="14535" spans="1:4" x14ac:dyDescent="0.2">
      <c r="A14535">
        <v>102890</v>
      </c>
      <c r="B14535" t="s">
        <v>80</v>
      </c>
      <c r="C14535">
        <v>44287</v>
      </c>
      <c r="D14535">
        <v>3.4999999999999997E-5</v>
      </c>
    </row>
    <row r="14536" spans="1:4" x14ac:dyDescent="0.2">
      <c r="A14536">
        <v>102891</v>
      </c>
    </row>
    <row r="14537" spans="1:4" x14ac:dyDescent="0.2">
      <c r="A14537">
        <v>102891</v>
      </c>
      <c r="B14537" t="s">
        <v>80</v>
      </c>
      <c r="C14537">
        <v>2705</v>
      </c>
      <c r="D14537">
        <v>1.28</v>
      </c>
    </row>
    <row r="14538" spans="1:4" x14ac:dyDescent="0.2">
      <c r="A14538">
        <v>89246</v>
      </c>
    </row>
    <row r="14539" spans="1:4" x14ac:dyDescent="0.2">
      <c r="A14539">
        <v>89246</v>
      </c>
      <c r="B14539" t="s">
        <v>80</v>
      </c>
      <c r="C14539">
        <v>14575</v>
      </c>
      <c r="D14539">
        <v>4.6699999999999997E-5</v>
      </c>
    </row>
    <row r="14540" spans="1:4" x14ac:dyDescent="0.2">
      <c r="A14540">
        <v>89247</v>
      </c>
    </row>
    <row r="14541" spans="1:4" x14ac:dyDescent="0.2">
      <c r="A14541">
        <v>89247</v>
      </c>
      <c r="B14541" t="s">
        <v>80</v>
      </c>
      <c r="C14541">
        <v>14575</v>
      </c>
      <c r="D14541">
        <v>1.43E-5</v>
      </c>
    </row>
    <row r="14542" spans="1:4" x14ac:dyDescent="0.2">
      <c r="A14542">
        <v>89248</v>
      </c>
    </row>
    <row r="14543" spans="1:4" x14ac:dyDescent="0.2">
      <c r="A14543">
        <v>89248</v>
      </c>
      <c r="B14543" t="s">
        <v>80</v>
      </c>
      <c r="C14543">
        <v>14575</v>
      </c>
      <c r="D14543">
        <v>8.3300000000000005E-5</v>
      </c>
    </row>
    <row r="14544" spans="1:4" x14ac:dyDescent="0.2">
      <c r="A14544">
        <v>89249</v>
      </c>
    </row>
    <row r="14545" spans="1:4" x14ac:dyDescent="0.2">
      <c r="A14545">
        <v>89249</v>
      </c>
      <c r="B14545" t="s">
        <v>80</v>
      </c>
      <c r="C14545">
        <v>4221</v>
      </c>
      <c r="D14545">
        <v>62.96</v>
      </c>
    </row>
    <row r="14546" spans="1:4" x14ac:dyDescent="0.2">
      <c r="A14546">
        <v>102954</v>
      </c>
    </row>
    <row r="14547" spans="1:4" x14ac:dyDescent="0.2">
      <c r="A14547">
        <v>102954</v>
      </c>
      <c r="B14547" t="s">
        <v>80</v>
      </c>
      <c r="C14547">
        <v>44387</v>
      </c>
      <c r="D14547">
        <v>5.5999999999999999E-5</v>
      </c>
    </row>
    <row r="14548" spans="1:4" x14ac:dyDescent="0.2">
      <c r="A14548">
        <v>102954</v>
      </c>
      <c r="B14548" t="s">
        <v>80</v>
      </c>
      <c r="C14548">
        <v>36531</v>
      </c>
      <c r="D14548">
        <v>5.5999999999999999E-5</v>
      </c>
    </row>
    <row r="14549" spans="1:4" x14ac:dyDescent="0.2">
      <c r="A14549">
        <v>104727</v>
      </c>
    </row>
    <row r="14550" spans="1:4" x14ac:dyDescent="0.2">
      <c r="A14550">
        <v>104727</v>
      </c>
      <c r="B14550" t="s">
        <v>80</v>
      </c>
      <c r="C14550">
        <v>44387</v>
      </c>
      <c r="D14550">
        <v>1.4800000000000001E-5</v>
      </c>
    </row>
    <row r="14551" spans="1:4" x14ac:dyDescent="0.2">
      <c r="A14551">
        <v>104727</v>
      </c>
      <c r="B14551" t="s">
        <v>80</v>
      </c>
      <c r="C14551">
        <v>36531</v>
      </c>
      <c r="D14551">
        <v>1.4800000000000001E-5</v>
      </c>
    </row>
    <row r="14552" spans="1:4" x14ac:dyDescent="0.2">
      <c r="A14552">
        <v>102956</v>
      </c>
    </row>
    <row r="14553" spans="1:4" x14ac:dyDescent="0.2">
      <c r="A14553">
        <v>102956</v>
      </c>
      <c r="B14553" t="s">
        <v>80</v>
      </c>
      <c r="C14553">
        <v>44387</v>
      </c>
      <c r="D14553">
        <v>6.6699999999999995E-5</v>
      </c>
    </row>
    <row r="14554" spans="1:4" x14ac:dyDescent="0.2">
      <c r="A14554">
        <v>102956</v>
      </c>
      <c r="B14554" t="s">
        <v>80</v>
      </c>
      <c r="C14554">
        <v>36531</v>
      </c>
      <c r="D14554">
        <v>6.9999999999999994E-5</v>
      </c>
    </row>
    <row r="14555" spans="1:4" x14ac:dyDescent="0.2">
      <c r="A14555">
        <v>102957</v>
      </c>
    </row>
    <row r="14556" spans="1:4" x14ac:dyDescent="0.2">
      <c r="A14556">
        <v>102957</v>
      </c>
      <c r="B14556" t="s">
        <v>80</v>
      </c>
      <c r="C14556">
        <v>4221</v>
      </c>
      <c r="D14556">
        <v>6.57</v>
      </c>
    </row>
    <row r="14557" spans="1:4" x14ac:dyDescent="0.2">
      <c r="A14557">
        <v>88859</v>
      </c>
    </row>
    <row r="14558" spans="1:4" x14ac:dyDescent="0.2">
      <c r="A14558">
        <v>88859</v>
      </c>
      <c r="B14558" t="s">
        <v>80</v>
      </c>
      <c r="C14558">
        <v>36530</v>
      </c>
      <c r="D14558">
        <v>5.5999999999999999E-5</v>
      </c>
    </row>
    <row r="14559" spans="1:4" x14ac:dyDescent="0.2">
      <c r="A14559">
        <v>88860</v>
      </c>
    </row>
    <row r="14560" spans="1:4" x14ac:dyDescent="0.2">
      <c r="A14560">
        <v>88860</v>
      </c>
      <c r="B14560" t="s">
        <v>80</v>
      </c>
      <c r="C14560">
        <v>36530</v>
      </c>
      <c r="D14560">
        <v>1.4800000000000001E-5</v>
      </c>
    </row>
    <row r="14561" spans="1:4" x14ac:dyDescent="0.2">
      <c r="A14561">
        <v>5667</v>
      </c>
    </row>
    <row r="14562" spans="1:4" x14ac:dyDescent="0.2">
      <c r="A14562">
        <v>5667</v>
      </c>
      <c r="B14562" t="s">
        <v>80</v>
      </c>
      <c r="C14562">
        <v>36530</v>
      </c>
      <c r="D14562">
        <v>6.9999999999999994E-5</v>
      </c>
    </row>
    <row r="14563" spans="1:4" x14ac:dyDescent="0.2">
      <c r="A14563">
        <v>5668</v>
      </c>
    </row>
    <row r="14564" spans="1:4" x14ac:dyDescent="0.2">
      <c r="A14564">
        <v>5668</v>
      </c>
      <c r="B14564" t="s">
        <v>80</v>
      </c>
      <c r="C14564">
        <v>4221</v>
      </c>
      <c r="D14564">
        <v>7.66</v>
      </c>
    </row>
    <row r="14565" spans="1:4" x14ac:dyDescent="0.2">
      <c r="A14565">
        <v>89011</v>
      </c>
    </row>
    <row r="14566" spans="1:4" x14ac:dyDescent="0.2">
      <c r="A14566">
        <v>89011</v>
      </c>
      <c r="B14566" t="s">
        <v>80</v>
      </c>
      <c r="C14566">
        <v>6046</v>
      </c>
      <c r="D14566">
        <v>5.5999999999999999E-5</v>
      </c>
    </row>
    <row r="14567" spans="1:4" x14ac:dyDescent="0.2">
      <c r="A14567">
        <v>89012</v>
      </c>
    </row>
    <row r="14568" spans="1:4" x14ac:dyDescent="0.2">
      <c r="A14568">
        <v>89012</v>
      </c>
      <c r="B14568" t="s">
        <v>80</v>
      </c>
      <c r="C14568">
        <v>6046</v>
      </c>
      <c r="D14568">
        <v>1.4800000000000001E-5</v>
      </c>
    </row>
    <row r="14569" spans="1:4" x14ac:dyDescent="0.2">
      <c r="A14569">
        <v>5735</v>
      </c>
    </row>
    <row r="14570" spans="1:4" x14ac:dyDescent="0.2">
      <c r="A14570">
        <v>5735</v>
      </c>
      <c r="B14570" t="s">
        <v>80</v>
      </c>
      <c r="C14570">
        <v>6046</v>
      </c>
      <c r="D14570">
        <v>6.9999999999999994E-5</v>
      </c>
    </row>
    <row r="14571" spans="1:4" x14ac:dyDescent="0.2">
      <c r="A14571">
        <v>5736</v>
      </c>
    </row>
    <row r="14572" spans="1:4" x14ac:dyDescent="0.2">
      <c r="A14572">
        <v>5736</v>
      </c>
      <c r="B14572" t="s">
        <v>80</v>
      </c>
      <c r="C14572">
        <v>4221</v>
      </c>
      <c r="D14572">
        <v>6.98</v>
      </c>
    </row>
    <row r="14573" spans="1:4" x14ac:dyDescent="0.2">
      <c r="A14573">
        <v>88857</v>
      </c>
    </row>
    <row r="14574" spans="1:4" x14ac:dyDescent="0.2">
      <c r="A14574">
        <v>88857</v>
      </c>
      <c r="B14574" t="s">
        <v>80</v>
      </c>
      <c r="C14574">
        <v>36531</v>
      </c>
      <c r="D14574">
        <v>5.5999999999999999E-5</v>
      </c>
    </row>
    <row r="14575" spans="1:4" x14ac:dyDescent="0.2">
      <c r="A14575">
        <v>88858</v>
      </c>
    </row>
    <row r="14576" spans="1:4" x14ac:dyDescent="0.2">
      <c r="A14576">
        <v>88858</v>
      </c>
      <c r="B14576" t="s">
        <v>80</v>
      </c>
      <c r="C14576">
        <v>36531</v>
      </c>
      <c r="D14576">
        <v>1.4800000000000001E-5</v>
      </c>
    </row>
    <row r="14577" spans="1:4" x14ac:dyDescent="0.2">
      <c r="A14577">
        <v>5664</v>
      </c>
    </row>
    <row r="14578" spans="1:4" x14ac:dyDescent="0.2">
      <c r="A14578">
        <v>5664</v>
      </c>
      <c r="B14578" t="s">
        <v>80</v>
      </c>
      <c r="C14578">
        <v>36531</v>
      </c>
      <c r="D14578">
        <v>6.9999999999999994E-5</v>
      </c>
    </row>
    <row r="14579" spans="1:4" x14ac:dyDescent="0.2">
      <c r="A14579">
        <v>53786</v>
      </c>
    </row>
    <row r="14580" spans="1:4" x14ac:dyDescent="0.2">
      <c r="A14580">
        <v>53786</v>
      </c>
      <c r="B14580" t="s">
        <v>80</v>
      </c>
      <c r="C14580">
        <v>4221</v>
      </c>
      <c r="D14580">
        <v>8.5299999999999994</v>
      </c>
    </row>
    <row r="14581" spans="1:4" x14ac:dyDescent="0.2">
      <c r="A14581">
        <v>7038</v>
      </c>
    </row>
    <row r="14582" spans="1:4" x14ac:dyDescent="0.2">
      <c r="A14582">
        <v>7038</v>
      </c>
      <c r="B14582" t="s">
        <v>80</v>
      </c>
      <c r="C14582">
        <v>10642</v>
      </c>
      <c r="D14582">
        <v>5.3300000000000001E-5</v>
      </c>
    </row>
    <row r="14583" spans="1:4" x14ac:dyDescent="0.2">
      <c r="A14583">
        <v>7039</v>
      </c>
    </row>
    <row r="14584" spans="1:4" x14ac:dyDescent="0.2">
      <c r="A14584">
        <v>7039</v>
      </c>
      <c r="B14584" t="s">
        <v>80</v>
      </c>
      <c r="C14584">
        <v>10642</v>
      </c>
      <c r="D14584">
        <v>1.43E-5</v>
      </c>
    </row>
    <row r="14585" spans="1:4" x14ac:dyDescent="0.2">
      <c r="A14585">
        <v>7040</v>
      </c>
    </row>
    <row r="14586" spans="1:4" x14ac:dyDescent="0.2">
      <c r="A14586">
        <v>7040</v>
      </c>
      <c r="B14586" t="s">
        <v>80</v>
      </c>
      <c r="C14586">
        <v>10642</v>
      </c>
      <c r="D14586">
        <v>6.6699999999999995E-5</v>
      </c>
    </row>
    <row r="14587" spans="1:4" x14ac:dyDescent="0.2">
      <c r="A14587">
        <v>55263</v>
      </c>
    </row>
    <row r="14588" spans="1:4" x14ac:dyDescent="0.2">
      <c r="A14588">
        <v>55263</v>
      </c>
      <c r="B14588" t="s">
        <v>80</v>
      </c>
      <c r="C14588">
        <v>4221</v>
      </c>
      <c r="D14588">
        <v>10.77</v>
      </c>
    </row>
    <row r="14589" spans="1:4" x14ac:dyDescent="0.2">
      <c r="A14589">
        <v>96460</v>
      </c>
    </row>
    <row r="14590" spans="1:4" x14ac:dyDescent="0.2">
      <c r="A14590">
        <v>96460</v>
      </c>
      <c r="B14590" t="s">
        <v>80</v>
      </c>
      <c r="C14590">
        <v>14511</v>
      </c>
      <c r="D14590">
        <v>5.3300000000000001E-5</v>
      </c>
    </row>
    <row r="14591" spans="1:4" x14ac:dyDescent="0.2">
      <c r="A14591">
        <v>96459</v>
      </c>
    </row>
    <row r="14592" spans="1:4" x14ac:dyDescent="0.2">
      <c r="A14592">
        <v>96459</v>
      </c>
      <c r="B14592" t="s">
        <v>80</v>
      </c>
      <c r="C14592">
        <v>14511</v>
      </c>
      <c r="D14592">
        <v>1.43E-5</v>
      </c>
    </row>
    <row r="14593" spans="1:4" x14ac:dyDescent="0.2">
      <c r="A14593">
        <v>96458</v>
      </c>
    </row>
    <row r="14594" spans="1:4" x14ac:dyDescent="0.2">
      <c r="A14594">
        <v>96458</v>
      </c>
      <c r="B14594" t="s">
        <v>80</v>
      </c>
      <c r="C14594">
        <v>14511</v>
      </c>
      <c r="D14594">
        <v>6.6699999999999995E-5</v>
      </c>
    </row>
    <row r="14595" spans="1:4" x14ac:dyDescent="0.2">
      <c r="A14595">
        <v>96457</v>
      </c>
    </row>
    <row r="14596" spans="1:4" x14ac:dyDescent="0.2">
      <c r="A14596">
        <v>96457</v>
      </c>
      <c r="B14596" t="s">
        <v>80</v>
      </c>
      <c r="C14596">
        <v>4221</v>
      </c>
      <c r="D14596">
        <v>10.67</v>
      </c>
    </row>
    <row r="14597" spans="1:4" x14ac:dyDescent="0.2">
      <c r="A14597">
        <v>7051</v>
      </c>
    </row>
    <row r="14598" spans="1:4" x14ac:dyDescent="0.2">
      <c r="A14598">
        <v>7051</v>
      </c>
      <c r="B14598" t="s">
        <v>80</v>
      </c>
      <c r="C14598">
        <v>14489</v>
      </c>
      <c r="D14598">
        <v>5.3300000000000001E-5</v>
      </c>
    </row>
    <row r="14599" spans="1:4" x14ac:dyDescent="0.2">
      <c r="A14599">
        <v>7052</v>
      </c>
    </row>
    <row r="14600" spans="1:4" x14ac:dyDescent="0.2">
      <c r="A14600">
        <v>7052</v>
      </c>
      <c r="B14600" t="s">
        <v>80</v>
      </c>
      <c r="C14600">
        <v>14489</v>
      </c>
      <c r="D14600">
        <v>1.4399999999999999E-5</v>
      </c>
    </row>
    <row r="14601" spans="1:4" x14ac:dyDescent="0.2">
      <c r="A14601">
        <v>7053</v>
      </c>
    </row>
    <row r="14602" spans="1:4" x14ac:dyDescent="0.2">
      <c r="A14602">
        <v>7053</v>
      </c>
      <c r="B14602" t="s">
        <v>80</v>
      </c>
      <c r="C14602">
        <v>14489</v>
      </c>
      <c r="D14602">
        <v>6.6699999999999995E-5</v>
      </c>
    </row>
    <row r="14603" spans="1:4" x14ac:dyDescent="0.2">
      <c r="A14603">
        <v>7054</v>
      </c>
    </row>
    <row r="14604" spans="1:4" x14ac:dyDescent="0.2">
      <c r="A14604">
        <v>7054</v>
      </c>
      <c r="B14604" t="s">
        <v>80</v>
      </c>
      <c r="C14604">
        <v>4221</v>
      </c>
      <c r="D14604">
        <v>14.92</v>
      </c>
    </row>
    <row r="14605" spans="1:4" x14ac:dyDescent="0.2">
      <c r="A14605">
        <v>95627</v>
      </c>
    </row>
    <row r="14606" spans="1:4" x14ac:dyDescent="0.2">
      <c r="A14606">
        <v>95627</v>
      </c>
      <c r="B14606" t="s">
        <v>80</v>
      </c>
      <c r="C14606">
        <v>14626</v>
      </c>
      <c r="D14606">
        <v>5.3300000000000001E-5</v>
      </c>
    </row>
    <row r="14607" spans="1:4" x14ac:dyDescent="0.2">
      <c r="A14607">
        <v>95628</v>
      </c>
    </row>
    <row r="14608" spans="1:4" x14ac:dyDescent="0.2">
      <c r="A14608">
        <v>95628</v>
      </c>
      <c r="B14608" t="s">
        <v>80</v>
      </c>
      <c r="C14608">
        <v>14626</v>
      </c>
      <c r="D14608">
        <v>1.43E-5</v>
      </c>
    </row>
    <row r="14609" spans="1:4" x14ac:dyDescent="0.2">
      <c r="A14609">
        <v>95629</v>
      </c>
    </row>
    <row r="14610" spans="1:4" x14ac:dyDescent="0.2">
      <c r="A14610">
        <v>95629</v>
      </c>
      <c r="B14610" t="s">
        <v>80</v>
      </c>
      <c r="C14610">
        <v>14626</v>
      </c>
      <c r="D14610">
        <v>6.6699999999999995E-5</v>
      </c>
    </row>
    <row r="14611" spans="1:4" x14ac:dyDescent="0.2">
      <c r="A14611">
        <v>95630</v>
      </c>
    </row>
    <row r="14612" spans="1:4" x14ac:dyDescent="0.2">
      <c r="A14612">
        <v>95630</v>
      </c>
      <c r="B14612" t="s">
        <v>80</v>
      </c>
      <c r="C14612">
        <v>4221</v>
      </c>
      <c r="D14612">
        <v>14.92</v>
      </c>
    </row>
    <row r="14613" spans="1:4" x14ac:dyDescent="0.2">
      <c r="A14613">
        <v>89210</v>
      </c>
    </row>
    <row r="14614" spans="1:4" x14ac:dyDescent="0.2">
      <c r="A14614">
        <v>89210</v>
      </c>
      <c r="B14614" t="s">
        <v>80</v>
      </c>
      <c r="C14614">
        <v>10646</v>
      </c>
      <c r="D14614">
        <v>5.3300000000000001E-5</v>
      </c>
    </row>
    <row r="14615" spans="1:4" x14ac:dyDescent="0.2">
      <c r="A14615">
        <v>89211</v>
      </c>
    </row>
    <row r="14616" spans="1:4" x14ac:dyDescent="0.2">
      <c r="A14616">
        <v>89211</v>
      </c>
      <c r="B14616" t="s">
        <v>80</v>
      </c>
      <c r="C14616">
        <v>10646</v>
      </c>
      <c r="D14616">
        <v>1.43E-5</v>
      </c>
    </row>
    <row r="14617" spans="1:4" x14ac:dyDescent="0.2">
      <c r="A14617">
        <v>5674</v>
      </c>
    </row>
    <row r="14618" spans="1:4" x14ac:dyDescent="0.2">
      <c r="A14618">
        <v>5674</v>
      </c>
      <c r="B14618" t="s">
        <v>80</v>
      </c>
      <c r="C14618">
        <v>10646</v>
      </c>
      <c r="D14618">
        <v>6.6699999999999995E-5</v>
      </c>
    </row>
    <row r="14619" spans="1:4" x14ac:dyDescent="0.2">
      <c r="A14619">
        <v>53788</v>
      </c>
    </row>
    <row r="14620" spans="1:4" x14ac:dyDescent="0.2">
      <c r="A14620">
        <v>53788</v>
      </c>
      <c r="B14620" t="s">
        <v>80</v>
      </c>
      <c r="C14620">
        <v>4221</v>
      </c>
      <c r="D14620">
        <v>9.5500000000000007</v>
      </c>
    </row>
    <row r="14621" spans="1:4" x14ac:dyDescent="0.2">
      <c r="A14621">
        <v>73309</v>
      </c>
    </row>
    <row r="14622" spans="1:4" x14ac:dyDescent="0.2">
      <c r="A14622">
        <v>73309</v>
      </c>
      <c r="B14622" t="s">
        <v>80</v>
      </c>
      <c r="C14622">
        <v>14513</v>
      </c>
      <c r="D14622">
        <v>5.3300000000000001E-5</v>
      </c>
    </row>
    <row r="14623" spans="1:4" x14ac:dyDescent="0.2">
      <c r="A14623">
        <v>73313</v>
      </c>
    </row>
    <row r="14624" spans="1:4" x14ac:dyDescent="0.2">
      <c r="A14624">
        <v>73313</v>
      </c>
      <c r="B14624" t="s">
        <v>80</v>
      </c>
      <c r="C14624">
        <v>14513</v>
      </c>
      <c r="D14624">
        <v>1.4399999999999999E-5</v>
      </c>
    </row>
    <row r="14625" spans="1:4" x14ac:dyDescent="0.2">
      <c r="A14625">
        <v>5089</v>
      </c>
    </row>
    <row r="14626" spans="1:4" x14ac:dyDescent="0.2">
      <c r="A14626">
        <v>5089</v>
      </c>
      <c r="B14626" t="s">
        <v>80</v>
      </c>
      <c r="C14626">
        <v>14513</v>
      </c>
      <c r="D14626">
        <v>6.6699999999999995E-5</v>
      </c>
    </row>
    <row r="14627" spans="1:4" x14ac:dyDescent="0.2">
      <c r="A14627">
        <v>73315</v>
      </c>
    </row>
    <row r="14628" spans="1:4" x14ac:dyDescent="0.2">
      <c r="A14628">
        <v>73315</v>
      </c>
      <c r="B14628" t="s">
        <v>80</v>
      </c>
      <c r="C14628">
        <v>4221</v>
      </c>
      <c r="D14628">
        <v>9.5500000000000007</v>
      </c>
    </row>
    <row r="14629" spans="1:4" x14ac:dyDescent="0.2">
      <c r="A14629">
        <v>5738</v>
      </c>
    </row>
    <row r="14630" spans="1:4" x14ac:dyDescent="0.2">
      <c r="A14630">
        <v>5738</v>
      </c>
      <c r="B14630" t="s">
        <v>80</v>
      </c>
      <c r="C14630">
        <v>6070</v>
      </c>
      <c r="D14630">
        <v>5.3300000000000001E-5</v>
      </c>
    </row>
    <row r="14631" spans="1:4" x14ac:dyDescent="0.2">
      <c r="A14631">
        <v>93239</v>
      </c>
    </row>
    <row r="14632" spans="1:4" x14ac:dyDescent="0.2">
      <c r="A14632">
        <v>93239</v>
      </c>
      <c r="B14632" t="s">
        <v>80</v>
      </c>
      <c r="C14632">
        <v>6070</v>
      </c>
      <c r="D14632">
        <v>1.43E-5</v>
      </c>
    </row>
    <row r="14633" spans="1:4" x14ac:dyDescent="0.2">
      <c r="A14633">
        <v>5739</v>
      </c>
    </row>
    <row r="14634" spans="1:4" x14ac:dyDescent="0.2">
      <c r="A14634">
        <v>5739</v>
      </c>
      <c r="B14634" t="s">
        <v>80</v>
      </c>
      <c r="C14634">
        <v>6070</v>
      </c>
      <c r="D14634">
        <v>6.6699999999999995E-5</v>
      </c>
    </row>
    <row r="14635" spans="1:4" x14ac:dyDescent="0.2">
      <c r="A14635">
        <v>93240</v>
      </c>
    </row>
    <row r="14636" spans="1:4" x14ac:dyDescent="0.2">
      <c r="A14636">
        <v>93240</v>
      </c>
      <c r="B14636" t="s">
        <v>80</v>
      </c>
      <c r="C14636">
        <v>4221</v>
      </c>
      <c r="D14636">
        <v>2</v>
      </c>
    </row>
    <row r="14637" spans="1:4" x14ac:dyDescent="0.2">
      <c r="A14637">
        <v>53818</v>
      </c>
    </row>
    <row r="14638" spans="1:4" x14ac:dyDescent="0.2">
      <c r="A14638">
        <v>53818</v>
      </c>
      <c r="B14638" t="s">
        <v>80</v>
      </c>
      <c r="C14638">
        <v>6069</v>
      </c>
      <c r="D14638">
        <v>5.3300000000000001E-5</v>
      </c>
    </row>
    <row r="14639" spans="1:4" x14ac:dyDescent="0.2">
      <c r="A14639">
        <v>93238</v>
      </c>
    </row>
    <row r="14640" spans="1:4" x14ac:dyDescent="0.2">
      <c r="A14640">
        <v>93238</v>
      </c>
      <c r="B14640" t="s">
        <v>80</v>
      </c>
      <c r="C14640">
        <v>6069</v>
      </c>
      <c r="D14640">
        <v>1.43E-5</v>
      </c>
    </row>
    <row r="14641" spans="1:4" x14ac:dyDescent="0.2">
      <c r="A14641">
        <v>5727</v>
      </c>
    </row>
    <row r="14642" spans="1:4" x14ac:dyDescent="0.2">
      <c r="A14642">
        <v>5727</v>
      </c>
      <c r="B14642" t="s">
        <v>80</v>
      </c>
      <c r="C14642">
        <v>6069</v>
      </c>
      <c r="D14642">
        <v>6.6699999999999995E-5</v>
      </c>
    </row>
    <row r="14643" spans="1:4" x14ac:dyDescent="0.2">
      <c r="A14643">
        <v>89280</v>
      </c>
    </row>
    <row r="14644" spans="1:4" x14ac:dyDescent="0.2">
      <c r="A14644">
        <v>89280</v>
      </c>
      <c r="B14644" t="s">
        <v>80</v>
      </c>
      <c r="C14644">
        <v>6067</v>
      </c>
      <c r="D14644">
        <v>5.3300000000000001E-5</v>
      </c>
    </row>
    <row r="14645" spans="1:4" x14ac:dyDescent="0.2">
      <c r="A14645">
        <v>89281</v>
      </c>
    </row>
    <row r="14646" spans="1:4" x14ac:dyDescent="0.2">
      <c r="A14646">
        <v>89281</v>
      </c>
      <c r="B14646" t="s">
        <v>80</v>
      </c>
      <c r="C14646">
        <v>6067</v>
      </c>
      <c r="D14646">
        <v>1.43E-5</v>
      </c>
    </row>
    <row r="14647" spans="1:4" x14ac:dyDescent="0.2">
      <c r="A14647">
        <v>5729</v>
      </c>
    </row>
    <row r="14648" spans="1:4" x14ac:dyDescent="0.2">
      <c r="A14648">
        <v>5729</v>
      </c>
      <c r="B14648" t="s">
        <v>80</v>
      </c>
      <c r="C14648">
        <v>6067</v>
      </c>
      <c r="D14648">
        <v>6.6699999999999995E-5</v>
      </c>
    </row>
    <row r="14649" spans="1:4" x14ac:dyDescent="0.2">
      <c r="A14649">
        <v>5730</v>
      </c>
    </row>
    <row r="14650" spans="1:4" x14ac:dyDescent="0.2">
      <c r="A14650">
        <v>5730</v>
      </c>
      <c r="B14650" t="s">
        <v>80</v>
      </c>
      <c r="C14650">
        <v>4221</v>
      </c>
      <c r="D14650">
        <v>6.83</v>
      </c>
    </row>
    <row r="14651" spans="1:4" x14ac:dyDescent="0.2">
      <c r="A14651">
        <v>95266</v>
      </c>
    </row>
    <row r="14652" spans="1:4" x14ac:dyDescent="0.2">
      <c r="A14652">
        <v>95266</v>
      </c>
      <c r="B14652" t="s">
        <v>80</v>
      </c>
      <c r="C14652">
        <v>13897</v>
      </c>
      <c r="D14652">
        <v>7.2000000000000002E-5</v>
      </c>
    </row>
    <row r="14653" spans="1:4" x14ac:dyDescent="0.2">
      <c r="A14653">
        <v>95267</v>
      </c>
    </row>
    <row r="14654" spans="1:4" x14ac:dyDescent="0.2">
      <c r="A14654">
        <v>95267</v>
      </c>
      <c r="B14654" t="s">
        <v>80</v>
      </c>
      <c r="C14654">
        <v>13897</v>
      </c>
      <c r="D14654">
        <v>1.4800000000000001E-5</v>
      </c>
    </row>
    <row r="14655" spans="1:4" x14ac:dyDescent="0.2">
      <c r="A14655">
        <v>95268</v>
      </c>
    </row>
    <row r="14656" spans="1:4" x14ac:dyDescent="0.2">
      <c r="A14656">
        <v>95268</v>
      </c>
      <c r="B14656" t="s">
        <v>80</v>
      </c>
      <c r="C14656">
        <v>13897</v>
      </c>
      <c r="D14656">
        <v>6.9999999999999994E-5</v>
      </c>
    </row>
    <row r="14657" spans="1:4" x14ac:dyDescent="0.2">
      <c r="A14657">
        <v>95269</v>
      </c>
    </row>
    <row r="14658" spans="1:4" x14ac:dyDescent="0.2">
      <c r="A14658">
        <v>95269</v>
      </c>
      <c r="B14658" t="s">
        <v>80</v>
      </c>
      <c r="C14658">
        <v>4222</v>
      </c>
      <c r="D14658">
        <v>1.44</v>
      </c>
    </row>
    <row r="14659" spans="1:4" x14ac:dyDescent="0.2">
      <c r="A14659">
        <v>91688</v>
      </c>
    </row>
    <row r="14660" spans="1:4" x14ac:dyDescent="0.2">
      <c r="A14660">
        <v>91688</v>
      </c>
      <c r="B14660" t="s">
        <v>80</v>
      </c>
      <c r="C14660">
        <v>14618</v>
      </c>
      <c r="D14660">
        <v>7.2000000000000002E-5</v>
      </c>
    </row>
    <row r="14661" spans="1:4" x14ac:dyDescent="0.2">
      <c r="A14661">
        <v>91689</v>
      </c>
    </row>
    <row r="14662" spans="1:4" x14ac:dyDescent="0.2">
      <c r="A14662">
        <v>91689</v>
      </c>
      <c r="B14662" t="s">
        <v>80</v>
      </c>
      <c r="C14662">
        <v>14618</v>
      </c>
      <c r="D14662">
        <v>1.4800000000000001E-5</v>
      </c>
    </row>
    <row r="14663" spans="1:4" x14ac:dyDescent="0.2">
      <c r="A14663">
        <v>91690</v>
      </c>
    </row>
    <row r="14664" spans="1:4" x14ac:dyDescent="0.2">
      <c r="A14664">
        <v>91690</v>
      </c>
      <c r="B14664" t="s">
        <v>80</v>
      </c>
      <c r="C14664">
        <v>14618</v>
      </c>
      <c r="D14664">
        <v>5.0000000000000002E-5</v>
      </c>
    </row>
    <row r="14665" spans="1:4" x14ac:dyDescent="0.2">
      <c r="A14665">
        <v>91691</v>
      </c>
    </row>
    <row r="14666" spans="1:4" x14ac:dyDescent="0.2">
      <c r="A14666">
        <v>91691</v>
      </c>
      <c r="B14666" t="s">
        <v>80</v>
      </c>
      <c r="C14666">
        <v>2705</v>
      </c>
      <c r="D14666">
        <v>1.36</v>
      </c>
    </row>
    <row r="14667" spans="1:4" x14ac:dyDescent="0.2">
      <c r="A14667">
        <v>102924</v>
      </c>
    </row>
    <row r="14668" spans="1:4" x14ac:dyDescent="0.2">
      <c r="A14668">
        <v>102924</v>
      </c>
      <c r="B14668" t="s">
        <v>80</v>
      </c>
      <c r="C14668">
        <v>44011</v>
      </c>
      <c r="D14668">
        <v>4.57E-5</v>
      </c>
    </row>
    <row r="14669" spans="1:4" x14ac:dyDescent="0.2">
      <c r="A14669">
        <v>102925</v>
      </c>
    </row>
    <row r="14670" spans="1:4" x14ac:dyDescent="0.2">
      <c r="A14670">
        <v>102925</v>
      </c>
      <c r="B14670" t="s">
        <v>80</v>
      </c>
      <c r="C14670">
        <v>44011</v>
      </c>
      <c r="D14670">
        <v>1.4100000000000001E-5</v>
      </c>
    </row>
    <row r="14671" spans="1:4" x14ac:dyDescent="0.2">
      <c r="A14671">
        <v>102926</v>
      </c>
    </row>
    <row r="14672" spans="1:4" x14ac:dyDescent="0.2">
      <c r="A14672">
        <v>102926</v>
      </c>
      <c r="B14672" t="s">
        <v>80</v>
      </c>
      <c r="C14672">
        <v>44011</v>
      </c>
      <c r="D14672">
        <v>4.2899999999999999E-5</v>
      </c>
    </row>
    <row r="14673" spans="1:4" x14ac:dyDescent="0.2">
      <c r="A14673">
        <v>102927</v>
      </c>
    </row>
    <row r="14674" spans="1:4" x14ac:dyDescent="0.2">
      <c r="A14674">
        <v>102927</v>
      </c>
      <c r="B14674" t="s">
        <v>80</v>
      </c>
      <c r="C14674">
        <v>2705</v>
      </c>
      <c r="D14674">
        <v>0.94</v>
      </c>
    </row>
    <row r="14675" spans="1:4" x14ac:dyDescent="0.2">
      <c r="A14675">
        <v>95136</v>
      </c>
    </row>
    <row r="14676" spans="1:4" x14ac:dyDescent="0.2">
      <c r="A14676">
        <v>95136</v>
      </c>
      <c r="B14676" t="s">
        <v>80</v>
      </c>
      <c r="C14676">
        <v>10742</v>
      </c>
      <c r="D14676">
        <v>3.1999999999999999E-5</v>
      </c>
    </row>
    <row r="14677" spans="1:4" x14ac:dyDescent="0.2">
      <c r="A14677">
        <v>95137</v>
      </c>
    </row>
    <row r="14678" spans="1:4" x14ac:dyDescent="0.2">
      <c r="A14678">
        <v>95137</v>
      </c>
      <c r="B14678" t="s">
        <v>80</v>
      </c>
      <c r="C14678">
        <v>10742</v>
      </c>
      <c r="D14678">
        <v>1.3499999999999999E-5</v>
      </c>
    </row>
    <row r="14679" spans="1:4" x14ac:dyDescent="0.2">
      <c r="A14679">
        <v>95138</v>
      </c>
    </row>
    <row r="14680" spans="1:4" x14ac:dyDescent="0.2">
      <c r="A14680">
        <v>95138</v>
      </c>
      <c r="B14680" t="s">
        <v>80</v>
      </c>
      <c r="C14680">
        <v>10742</v>
      </c>
      <c r="D14680">
        <v>2.5000000000000001E-5</v>
      </c>
    </row>
    <row r="14681" spans="1:4" x14ac:dyDescent="0.2">
      <c r="A14681">
        <v>89023</v>
      </c>
    </row>
    <row r="14682" spans="1:4" x14ac:dyDescent="0.2">
      <c r="A14682">
        <v>89023</v>
      </c>
      <c r="B14682" t="s">
        <v>80</v>
      </c>
      <c r="C14682">
        <v>25014</v>
      </c>
      <c r="D14682">
        <v>3.1999999999999999E-5</v>
      </c>
    </row>
    <row r="14683" spans="1:4" x14ac:dyDescent="0.2">
      <c r="A14683">
        <v>89024</v>
      </c>
    </row>
    <row r="14684" spans="1:4" x14ac:dyDescent="0.2">
      <c r="A14684">
        <v>89024</v>
      </c>
      <c r="B14684" t="s">
        <v>80</v>
      </c>
      <c r="C14684">
        <v>25014</v>
      </c>
      <c r="D14684">
        <v>1.11E-5</v>
      </c>
    </row>
    <row r="14685" spans="1:4" x14ac:dyDescent="0.2">
      <c r="A14685">
        <v>89025</v>
      </c>
    </row>
    <row r="14686" spans="1:4" x14ac:dyDescent="0.2">
      <c r="A14686">
        <v>89025</v>
      </c>
      <c r="B14686" t="s">
        <v>80</v>
      </c>
      <c r="C14686">
        <v>25014</v>
      </c>
      <c r="D14686">
        <v>4.0000000000000003E-5</v>
      </c>
    </row>
    <row r="14687" spans="1:4" x14ac:dyDescent="0.2">
      <c r="A14687">
        <v>89026</v>
      </c>
    </row>
    <row r="14688" spans="1:4" x14ac:dyDescent="0.2">
      <c r="A14688">
        <v>89026</v>
      </c>
      <c r="B14688" t="s">
        <v>80</v>
      </c>
      <c r="C14688">
        <v>4221</v>
      </c>
      <c r="D14688">
        <v>28.5748</v>
      </c>
    </row>
    <row r="14689" spans="1:4" x14ac:dyDescent="0.2">
      <c r="A14689">
        <v>7032</v>
      </c>
    </row>
    <row r="14690" spans="1:4" x14ac:dyDescent="0.2">
      <c r="A14690">
        <v>7032</v>
      </c>
      <c r="B14690" t="s">
        <v>80</v>
      </c>
      <c r="C14690">
        <v>14405</v>
      </c>
      <c r="D14690">
        <v>3.1999999999999999E-5</v>
      </c>
    </row>
    <row r="14691" spans="1:4" x14ac:dyDescent="0.2">
      <c r="A14691">
        <v>7033</v>
      </c>
    </row>
    <row r="14692" spans="1:4" x14ac:dyDescent="0.2">
      <c r="A14692">
        <v>7033</v>
      </c>
      <c r="B14692" t="s">
        <v>80</v>
      </c>
      <c r="C14692">
        <v>14405</v>
      </c>
      <c r="D14692">
        <v>1.11E-5</v>
      </c>
    </row>
    <row r="14693" spans="1:4" x14ac:dyDescent="0.2">
      <c r="A14693">
        <v>7034</v>
      </c>
    </row>
    <row r="14694" spans="1:4" x14ac:dyDescent="0.2">
      <c r="A14694">
        <v>7034</v>
      </c>
      <c r="B14694" t="s">
        <v>80</v>
      </c>
      <c r="C14694">
        <v>14405</v>
      </c>
      <c r="D14694">
        <v>4.0000000000000003E-5</v>
      </c>
    </row>
    <row r="14695" spans="1:4" x14ac:dyDescent="0.2">
      <c r="A14695">
        <v>7035</v>
      </c>
    </row>
    <row r="14696" spans="1:4" x14ac:dyDescent="0.2">
      <c r="A14696">
        <v>7035</v>
      </c>
      <c r="B14696" t="s">
        <v>80</v>
      </c>
      <c r="C14696">
        <v>4221</v>
      </c>
      <c r="D14696">
        <v>42.862299999999998</v>
      </c>
    </row>
    <row r="14697" spans="1:4" x14ac:dyDescent="0.2">
      <c r="A14697">
        <v>102942</v>
      </c>
    </row>
    <row r="14698" spans="1:4" x14ac:dyDescent="0.2">
      <c r="A14698">
        <v>102942</v>
      </c>
      <c r="B14698" t="s">
        <v>80</v>
      </c>
      <c r="C14698">
        <v>44012</v>
      </c>
      <c r="D14698">
        <v>7.2000000000000002E-5</v>
      </c>
    </row>
    <row r="14699" spans="1:4" x14ac:dyDescent="0.2">
      <c r="A14699">
        <v>102943</v>
      </c>
    </row>
    <row r="14700" spans="1:4" x14ac:dyDescent="0.2">
      <c r="A14700">
        <v>102943</v>
      </c>
      <c r="B14700" t="s">
        <v>80</v>
      </c>
      <c r="C14700">
        <v>44012</v>
      </c>
      <c r="D14700">
        <v>1.4800000000000001E-5</v>
      </c>
    </row>
    <row r="14701" spans="1:4" x14ac:dyDescent="0.2">
      <c r="A14701">
        <v>102944</v>
      </c>
    </row>
    <row r="14702" spans="1:4" x14ac:dyDescent="0.2">
      <c r="A14702">
        <v>102944</v>
      </c>
      <c r="B14702" t="s">
        <v>80</v>
      </c>
      <c r="C14702">
        <v>44012</v>
      </c>
      <c r="D14702">
        <v>5.0000000000000002E-5</v>
      </c>
    </row>
    <row r="14703" spans="1:4" x14ac:dyDescent="0.2">
      <c r="A14703">
        <v>102945</v>
      </c>
    </row>
    <row r="14704" spans="1:4" x14ac:dyDescent="0.2">
      <c r="A14704">
        <v>102945</v>
      </c>
      <c r="B14704" t="s">
        <v>80</v>
      </c>
      <c r="C14704">
        <v>2705</v>
      </c>
      <c r="D14704">
        <v>0.02</v>
      </c>
    </row>
    <row r="14705" spans="1:4" x14ac:dyDescent="0.2">
      <c r="A14705">
        <v>104087</v>
      </c>
    </row>
    <row r="14706" spans="1:4" x14ac:dyDescent="0.2">
      <c r="A14706">
        <v>104087</v>
      </c>
      <c r="B14706" t="s">
        <v>80</v>
      </c>
      <c r="C14706">
        <v>38415</v>
      </c>
      <c r="D14706">
        <v>6.3999999999999997E-5</v>
      </c>
    </row>
    <row r="14707" spans="1:4" x14ac:dyDescent="0.2">
      <c r="A14707">
        <v>104088</v>
      </c>
    </row>
    <row r="14708" spans="1:4" x14ac:dyDescent="0.2">
      <c r="A14708">
        <v>104088</v>
      </c>
      <c r="B14708" t="s">
        <v>80</v>
      </c>
      <c r="C14708">
        <v>38415</v>
      </c>
      <c r="D14708">
        <v>1.4800000000000001E-5</v>
      </c>
    </row>
    <row r="14709" spans="1:4" x14ac:dyDescent="0.2">
      <c r="A14709">
        <v>104089</v>
      </c>
    </row>
    <row r="14710" spans="1:4" x14ac:dyDescent="0.2">
      <c r="A14710">
        <v>104089</v>
      </c>
      <c r="B14710" t="s">
        <v>80</v>
      </c>
      <c r="C14710">
        <v>38415</v>
      </c>
      <c r="D14710">
        <v>8.0000000000000007E-5</v>
      </c>
    </row>
    <row r="14711" spans="1:4" x14ac:dyDescent="0.2">
      <c r="A14711">
        <v>104090</v>
      </c>
    </row>
    <row r="14712" spans="1:4" x14ac:dyDescent="0.2">
      <c r="A14712">
        <v>104090</v>
      </c>
      <c r="B14712" t="s">
        <v>80</v>
      </c>
      <c r="C14712">
        <v>2705</v>
      </c>
      <c r="D14712">
        <v>0.68</v>
      </c>
    </row>
    <row r="14713" spans="1:4" x14ac:dyDescent="0.2">
      <c r="A14713">
        <v>104093</v>
      </c>
    </row>
    <row r="14714" spans="1:4" x14ac:dyDescent="0.2">
      <c r="A14714">
        <v>104093</v>
      </c>
      <c r="B14714" t="s">
        <v>80</v>
      </c>
      <c r="C14714">
        <v>38414</v>
      </c>
      <c r="D14714">
        <v>6.3999999999999997E-5</v>
      </c>
    </row>
    <row r="14715" spans="1:4" x14ac:dyDescent="0.2">
      <c r="A14715">
        <v>104094</v>
      </c>
    </row>
    <row r="14716" spans="1:4" x14ac:dyDescent="0.2">
      <c r="A14716">
        <v>104094</v>
      </c>
      <c r="B14716" t="s">
        <v>80</v>
      </c>
      <c r="C14716">
        <v>38414</v>
      </c>
      <c r="D14716">
        <v>1.4800000000000001E-5</v>
      </c>
    </row>
    <row r="14717" spans="1:4" x14ac:dyDescent="0.2">
      <c r="A14717">
        <v>104095</v>
      </c>
    </row>
    <row r="14718" spans="1:4" x14ac:dyDescent="0.2">
      <c r="A14718">
        <v>104095</v>
      </c>
      <c r="B14718" t="s">
        <v>80</v>
      </c>
      <c r="C14718">
        <v>38414</v>
      </c>
      <c r="D14718">
        <v>8.0000000000000007E-5</v>
      </c>
    </row>
    <row r="14719" spans="1:4" x14ac:dyDescent="0.2">
      <c r="A14719">
        <v>104096</v>
      </c>
    </row>
    <row r="14720" spans="1:4" x14ac:dyDescent="0.2">
      <c r="A14720">
        <v>104096</v>
      </c>
      <c r="B14720" t="s">
        <v>80</v>
      </c>
      <c r="C14720">
        <v>2705</v>
      </c>
      <c r="D14720">
        <v>0.94</v>
      </c>
    </row>
    <row r="14721" spans="1:4" x14ac:dyDescent="0.2">
      <c r="A14721">
        <v>102900</v>
      </c>
    </row>
    <row r="14722" spans="1:4" x14ac:dyDescent="0.2">
      <c r="A14722">
        <v>102900</v>
      </c>
      <c r="B14722" t="s">
        <v>80</v>
      </c>
      <c r="C14722">
        <v>44005</v>
      </c>
      <c r="D14722">
        <v>4.57E-5</v>
      </c>
    </row>
    <row r="14723" spans="1:4" x14ac:dyDescent="0.2">
      <c r="A14723">
        <v>102901</v>
      </c>
    </row>
    <row r="14724" spans="1:4" x14ac:dyDescent="0.2">
      <c r="A14724">
        <v>102901</v>
      </c>
      <c r="B14724" t="s">
        <v>80</v>
      </c>
      <c r="C14724">
        <v>44005</v>
      </c>
      <c r="D14724">
        <v>1.4100000000000001E-5</v>
      </c>
    </row>
    <row r="14725" spans="1:4" x14ac:dyDescent="0.2">
      <c r="A14725">
        <v>102902</v>
      </c>
    </row>
    <row r="14726" spans="1:4" x14ac:dyDescent="0.2">
      <c r="A14726">
        <v>102902</v>
      </c>
      <c r="B14726" t="s">
        <v>80</v>
      </c>
      <c r="C14726">
        <v>44005</v>
      </c>
      <c r="D14726">
        <v>4.2899999999999999E-5</v>
      </c>
    </row>
    <row r="14727" spans="1:4" x14ac:dyDescent="0.2">
      <c r="A14727">
        <v>102903</v>
      </c>
    </row>
    <row r="14728" spans="1:4" x14ac:dyDescent="0.2">
      <c r="A14728">
        <v>102903</v>
      </c>
      <c r="B14728" t="s">
        <v>80</v>
      </c>
      <c r="C14728">
        <v>4221</v>
      </c>
      <c r="D14728">
        <v>1.95</v>
      </c>
    </row>
    <row r="14729" spans="1:4" x14ac:dyDescent="0.2">
      <c r="A14729">
        <v>89029</v>
      </c>
    </row>
    <row r="14730" spans="1:4" x14ac:dyDescent="0.2">
      <c r="A14730">
        <v>89029</v>
      </c>
      <c r="B14730" t="s">
        <v>80</v>
      </c>
      <c r="C14730">
        <v>7622</v>
      </c>
      <c r="D14730">
        <v>3.1099999999999997E-5</v>
      </c>
    </row>
    <row r="14731" spans="1:4" x14ac:dyDescent="0.2">
      <c r="A14731">
        <v>89030</v>
      </c>
    </row>
    <row r="14732" spans="1:4" x14ac:dyDescent="0.2">
      <c r="A14732">
        <v>89030</v>
      </c>
      <c r="B14732" t="s">
        <v>80</v>
      </c>
      <c r="C14732">
        <v>7622</v>
      </c>
      <c r="D14732">
        <v>1.3699999999999999E-5</v>
      </c>
    </row>
    <row r="14733" spans="1:4" x14ac:dyDescent="0.2">
      <c r="A14733">
        <v>5724</v>
      </c>
    </row>
    <row r="14734" spans="1:4" x14ac:dyDescent="0.2">
      <c r="A14734">
        <v>5724</v>
      </c>
      <c r="B14734" t="s">
        <v>80</v>
      </c>
      <c r="C14734">
        <v>7622</v>
      </c>
      <c r="D14734">
        <v>5.5600000000000003E-5</v>
      </c>
    </row>
    <row r="14735" spans="1:4" x14ac:dyDescent="0.2">
      <c r="A14735">
        <v>53817</v>
      </c>
    </row>
    <row r="14736" spans="1:4" x14ac:dyDescent="0.2">
      <c r="A14736">
        <v>53817</v>
      </c>
      <c r="B14736" t="s">
        <v>80</v>
      </c>
      <c r="C14736">
        <v>4221</v>
      </c>
      <c r="D14736">
        <v>10.44</v>
      </c>
    </row>
    <row r="14737" spans="1:4" x14ac:dyDescent="0.2">
      <c r="A14737">
        <v>88839</v>
      </c>
    </row>
    <row r="14738" spans="1:4" x14ac:dyDescent="0.2">
      <c r="A14738">
        <v>88839</v>
      </c>
      <c r="B14738" t="s">
        <v>80</v>
      </c>
      <c r="C14738">
        <v>36509</v>
      </c>
      <c r="D14738">
        <v>3.1099999999999997E-5</v>
      </c>
    </row>
    <row r="14739" spans="1:4" x14ac:dyDescent="0.2">
      <c r="A14739">
        <v>88840</v>
      </c>
    </row>
    <row r="14740" spans="1:4" x14ac:dyDescent="0.2">
      <c r="A14740">
        <v>88840</v>
      </c>
      <c r="B14740" t="s">
        <v>80</v>
      </c>
      <c r="C14740">
        <v>36509</v>
      </c>
      <c r="D14740">
        <v>1.3699999999999999E-5</v>
      </c>
    </row>
    <row r="14741" spans="1:4" x14ac:dyDescent="0.2">
      <c r="A14741">
        <v>88841</v>
      </c>
    </row>
    <row r="14742" spans="1:4" x14ac:dyDescent="0.2">
      <c r="A14742">
        <v>88841</v>
      </c>
      <c r="B14742" t="s">
        <v>80</v>
      </c>
      <c r="C14742">
        <v>36509</v>
      </c>
      <c r="D14742">
        <v>5.5600000000000003E-5</v>
      </c>
    </row>
    <row r="14743" spans="1:4" x14ac:dyDescent="0.2">
      <c r="A14743">
        <v>88842</v>
      </c>
    </row>
    <row r="14744" spans="1:4" x14ac:dyDescent="0.2">
      <c r="A14744">
        <v>88842</v>
      </c>
      <c r="B14744" t="s">
        <v>80</v>
      </c>
      <c r="C14744">
        <v>4221</v>
      </c>
      <c r="D14744">
        <v>13.06</v>
      </c>
    </row>
    <row r="14745" spans="1:4" x14ac:dyDescent="0.2">
      <c r="A14745">
        <v>89009</v>
      </c>
    </row>
    <row r="14746" spans="1:4" x14ac:dyDescent="0.2">
      <c r="A14746">
        <v>89009</v>
      </c>
      <c r="B14746" t="s">
        <v>80</v>
      </c>
      <c r="C14746">
        <v>7624</v>
      </c>
      <c r="D14746">
        <v>3.1099999999999997E-5</v>
      </c>
    </row>
    <row r="14747" spans="1:4" x14ac:dyDescent="0.2">
      <c r="A14747">
        <v>89010</v>
      </c>
    </row>
    <row r="14748" spans="1:4" x14ac:dyDescent="0.2">
      <c r="A14748">
        <v>89010</v>
      </c>
      <c r="B14748" t="s">
        <v>80</v>
      </c>
      <c r="C14748">
        <v>7624</v>
      </c>
      <c r="D14748">
        <v>1.3699999999999999E-5</v>
      </c>
    </row>
    <row r="14749" spans="1:4" x14ac:dyDescent="0.2">
      <c r="A14749">
        <v>53810</v>
      </c>
    </row>
    <row r="14750" spans="1:4" x14ac:dyDescent="0.2">
      <c r="A14750">
        <v>53810</v>
      </c>
      <c r="B14750" t="s">
        <v>80</v>
      </c>
      <c r="C14750">
        <v>7624</v>
      </c>
      <c r="D14750">
        <v>5.5600000000000003E-5</v>
      </c>
    </row>
    <row r="14751" spans="1:4" x14ac:dyDescent="0.2">
      <c r="A14751">
        <v>5721</v>
      </c>
    </row>
    <row r="14752" spans="1:4" x14ac:dyDescent="0.2">
      <c r="A14752">
        <v>5721</v>
      </c>
      <c r="B14752" t="s">
        <v>80</v>
      </c>
      <c r="C14752">
        <v>4221</v>
      </c>
      <c r="D14752">
        <v>15.67</v>
      </c>
    </row>
    <row r="14753" spans="1:4" x14ac:dyDescent="0.2">
      <c r="A14753">
        <v>89017</v>
      </c>
    </row>
    <row r="14754" spans="1:4" x14ac:dyDescent="0.2">
      <c r="A14754">
        <v>89017</v>
      </c>
      <c r="B14754" t="s">
        <v>80</v>
      </c>
      <c r="C14754">
        <v>7625</v>
      </c>
      <c r="D14754">
        <v>3.1099999999999997E-5</v>
      </c>
    </row>
    <row r="14755" spans="1:4" x14ac:dyDescent="0.2">
      <c r="A14755">
        <v>89018</v>
      </c>
    </row>
    <row r="14756" spans="1:4" x14ac:dyDescent="0.2">
      <c r="A14756">
        <v>89018</v>
      </c>
      <c r="B14756" t="s">
        <v>80</v>
      </c>
      <c r="C14756">
        <v>7625</v>
      </c>
      <c r="D14756">
        <v>1.3699999999999999E-5</v>
      </c>
    </row>
    <row r="14757" spans="1:4" x14ac:dyDescent="0.2">
      <c r="A14757">
        <v>53806</v>
      </c>
    </row>
    <row r="14758" spans="1:4" x14ac:dyDescent="0.2">
      <c r="A14758">
        <v>53806</v>
      </c>
      <c r="B14758" t="s">
        <v>80</v>
      </c>
      <c r="C14758">
        <v>7625</v>
      </c>
      <c r="D14758">
        <v>5.5600000000000003E-5</v>
      </c>
    </row>
    <row r="14759" spans="1:4" x14ac:dyDescent="0.2">
      <c r="A14759">
        <v>5718</v>
      </c>
    </row>
    <row r="14760" spans="1:4" x14ac:dyDescent="0.2">
      <c r="A14760">
        <v>5718</v>
      </c>
      <c r="B14760" t="s">
        <v>80</v>
      </c>
      <c r="C14760">
        <v>4221</v>
      </c>
      <c r="D14760">
        <v>17.760000000000002</v>
      </c>
    </row>
    <row r="14761" spans="1:4" x14ac:dyDescent="0.2">
      <c r="A14761">
        <v>89013</v>
      </c>
    </row>
    <row r="14762" spans="1:4" x14ac:dyDescent="0.2">
      <c r="A14762">
        <v>89013</v>
      </c>
      <c r="B14762" t="s">
        <v>80</v>
      </c>
      <c r="C14762">
        <v>7623</v>
      </c>
      <c r="D14762">
        <v>3.1099999999999997E-5</v>
      </c>
    </row>
    <row r="14763" spans="1:4" x14ac:dyDescent="0.2">
      <c r="A14763">
        <v>89014</v>
      </c>
    </row>
    <row r="14764" spans="1:4" x14ac:dyDescent="0.2">
      <c r="A14764">
        <v>89014</v>
      </c>
      <c r="B14764" t="s">
        <v>80</v>
      </c>
      <c r="C14764">
        <v>7623</v>
      </c>
      <c r="D14764">
        <v>1.3699999999999999E-5</v>
      </c>
    </row>
    <row r="14765" spans="1:4" x14ac:dyDescent="0.2">
      <c r="A14765">
        <v>53814</v>
      </c>
    </row>
    <row r="14766" spans="1:4" x14ac:dyDescent="0.2">
      <c r="A14766">
        <v>53814</v>
      </c>
      <c r="B14766" t="s">
        <v>80</v>
      </c>
      <c r="C14766">
        <v>7623</v>
      </c>
      <c r="D14766">
        <v>5.5600000000000003E-5</v>
      </c>
    </row>
    <row r="14767" spans="1:4" x14ac:dyDescent="0.2">
      <c r="A14767">
        <v>5722</v>
      </c>
    </row>
    <row r="14768" spans="1:4" x14ac:dyDescent="0.2">
      <c r="A14768">
        <v>5722</v>
      </c>
      <c r="B14768" t="s">
        <v>80</v>
      </c>
      <c r="C14768">
        <v>4221</v>
      </c>
      <c r="D14768">
        <v>36.24</v>
      </c>
    </row>
    <row r="14769" spans="1:4" x14ac:dyDescent="0.2">
      <c r="A14769">
        <v>96015</v>
      </c>
    </row>
    <row r="14770" spans="1:4" x14ac:dyDescent="0.2">
      <c r="A14770">
        <v>96015</v>
      </c>
      <c r="B14770" t="s">
        <v>80</v>
      </c>
      <c r="C14770">
        <v>36529</v>
      </c>
      <c r="D14770">
        <v>5.3300000000000001E-5</v>
      </c>
    </row>
    <row r="14771" spans="1:4" x14ac:dyDescent="0.2">
      <c r="A14771">
        <v>96015</v>
      </c>
      <c r="B14771" t="s">
        <v>80</v>
      </c>
      <c r="C14771">
        <v>36511</v>
      </c>
      <c r="D14771">
        <v>5.3300000000000001E-5</v>
      </c>
    </row>
    <row r="14772" spans="1:4" x14ac:dyDescent="0.2">
      <c r="A14772">
        <v>96016</v>
      </c>
    </row>
    <row r="14773" spans="1:4" x14ac:dyDescent="0.2">
      <c r="A14773">
        <v>96016</v>
      </c>
      <c r="B14773" t="s">
        <v>80</v>
      </c>
      <c r="C14773">
        <v>36529</v>
      </c>
      <c r="D14773">
        <v>1.43E-5</v>
      </c>
    </row>
    <row r="14774" spans="1:4" x14ac:dyDescent="0.2">
      <c r="A14774">
        <v>96016</v>
      </c>
      <c r="B14774" t="s">
        <v>80</v>
      </c>
      <c r="C14774">
        <v>36511</v>
      </c>
      <c r="D14774">
        <v>1.43E-5</v>
      </c>
    </row>
    <row r="14775" spans="1:4" x14ac:dyDescent="0.2">
      <c r="A14775">
        <v>96018</v>
      </c>
    </row>
    <row r="14776" spans="1:4" x14ac:dyDescent="0.2">
      <c r="A14776">
        <v>96018</v>
      </c>
      <c r="B14776" t="s">
        <v>80</v>
      </c>
      <c r="C14776">
        <v>36529</v>
      </c>
      <c r="D14776">
        <v>5.8300000000000001E-5</v>
      </c>
    </row>
    <row r="14777" spans="1:4" x14ac:dyDescent="0.2">
      <c r="A14777">
        <v>96018</v>
      </c>
      <c r="B14777" t="s">
        <v>80</v>
      </c>
      <c r="C14777">
        <v>36511</v>
      </c>
      <c r="D14777">
        <v>5.8300000000000001E-5</v>
      </c>
    </row>
    <row r="14778" spans="1:4" x14ac:dyDescent="0.2">
      <c r="A14778">
        <v>96019</v>
      </c>
    </row>
    <row r="14779" spans="1:4" x14ac:dyDescent="0.2">
      <c r="A14779">
        <v>96019</v>
      </c>
      <c r="B14779" t="s">
        <v>80</v>
      </c>
      <c r="C14779">
        <v>4221</v>
      </c>
      <c r="D14779">
        <v>16.16</v>
      </c>
    </row>
    <row r="14780" spans="1:4" x14ac:dyDescent="0.2">
      <c r="A14780">
        <v>96008</v>
      </c>
    </row>
    <row r="14781" spans="1:4" x14ac:dyDescent="0.2">
      <c r="A14781">
        <v>96008</v>
      </c>
      <c r="B14781" t="s">
        <v>80</v>
      </c>
      <c r="C14781">
        <v>36511</v>
      </c>
      <c r="D14781">
        <v>5.3300000000000001E-5</v>
      </c>
    </row>
    <row r="14782" spans="1:4" x14ac:dyDescent="0.2">
      <c r="A14782">
        <v>96008</v>
      </c>
      <c r="B14782" t="s">
        <v>80</v>
      </c>
      <c r="C14782">
        <v>13726</v>
      </c>
      <c r="D14782">
        <v>5.3300000000000001E-5</v>
      </c>
    </row>
    <row r="14783" spans="1:4" x14ac:dyDescent="0.2">
      <c r="A14783">
        <v>96009</v>
      </c>
    </row>
    <row r="14784" spans="1:4" x14ac:dyDescent="0.2">
      <c r="A14784">
        <v>96009</v>
      </c>
      <c r="B14784" t="s">
        <v>80</v>
      </c>
      <c r="C14784">
        <v>36511</v>
      </c>
      <c r="D14784">
        <v>1.43E-5</v>
      </c>
    </row>
    <row r="14785" spans="1:4" x14ac:dyDescent="0.2">
      <c r="A14785">
        <v>96009</v>
      </c>
      <c r="B14785" t="s">
        <v>80</v>
      </c>
      <c r="C14785">
        <v>13726</v>
      </c>
      <c r="D14785">
        <v>1.43E-5</v>
      </c>
    </row>
    <row r="14786" spans="1:4" x14ac:dyDescent="0.2">
      <c r="A14786">
        <v>96011</v>
      </c>
    </row>
    <row r="14787" spans="1:4" x14ac:dyDescent="0.2">
      <c r="A14787">
        <v>96011</v>
      </c>
      <c r="B14787" t="s">
        <v>80</v>
      </c>
      <c r="C14787">
        <v>36511</v>
      </c>
      <c r="D14787">
        <v>5.8300000000000001E-5</v>
      </c>
    </row>
    <row r="14788" spans="1:4" x14ac:dyDescent="0.2">
      <c r="A14788">
        <v>96011</v>
      </c>
      <c r="B14788" t="s">
        <v>80</v>
      </c>
      <c r="C14788">
        <v>13726</v>
      </c>
      <c r="D14788">
        <v>5.8300000000000001E-5</v>
      </c>
    </row>
    <row r="14789" spans="1:4" x14ac:dyDescent="0.2">
      <c r="A14789">
        <v>96012</v>
      </c>
    </row>
    <row r="14790" spans="1:4" x14ac:dyDescent="0.2">
      <c r="A14790">
        <v>96012</v>
      </c>
      <c r="B14790" t="s">
        <v>80</v>
      </c>
      <c r="C14790">
        <v>4221</v>
      </c>
      <c r="D14790">
        <v>16.16</v>
      </c>
    </row>
    <row r="14791" spans="1:4" x14ac:dyDescent="0.2">
      <c r="A14791">
        <v>96023</v>
      </c>
    </row>
    <row r="14792" spans="1:4" x14ac:dyDescent="0.2">
      <c r="A14792">
        <v>96023</v>
      </c>
      <c r="B14792" t="s">
        <v>80</v>
      </c>
      <c r="C14792">
        <v>36529</v>
      </c>
      <c r="D14792">
        <v>5.3300000000000001E-5</v>
      </c>
    </row>
    <row r="14793" spans="1:4" x14ac:dyDescent="0.2">
      <c r="A14793">
        <v>96023</v>
      </c>
      <c r="B14793" t="s">
        <v>80</v>
      </c>
      <c r="C14793">
        <v>7640</v>
      </c>
      <c r="D14793">
        <v>5.3300000000000001E-5</v>
      </c>
    </row>
    <row r="14794" spans="1:4" x14ac:dyDescent="0.2">
      <c r="A14794">
        <v>96024</v>
      </c>
    </row>
    <row r="14795" spans="1:4" x14ac:dyDescent="0.2">
      <c r="A14795">
        <v>96024</v>
      </c>
      <c r="B14795" t="s">
        <v>80</v>
      </c>
      <c r="C14795">
        <v>36529</v>
      </c>
      <c r="D14795">
        <v>1.43E-5</v>
      </c>
    </row>
    <row r="14796" spans="1:4" x14ac:dyDescent="0.2">
      <c r="A14796">
        <v>96024</v>
      </c>
      <c r="B14796" t="s">
        <v>80</v>
      </c>
      <c r="C14796">
        <v>7640</v>
      </c>
      <c r="D14796">
        <v>1.43E-5</v>
      </c>
    </row>
    <row r="14797" spans="1:4" x14ac:dyDescent="0.2">
      <c r="A14797">
        <v>96026</v>
      </c>
    </row>
    <row r="14798" spans="1:4" x14ac:dyDescent="0.2">
      <c r="A14798">
        <v>96026</v>
      </c>
      <c r="B14798" t="s">
        <v>80</v>
      </c>
      <c r="C14798">
        <v>36529</v>
      </c>
      <c r="D14798">
        <v>5.8300000000000001E-5</v>
      </c>
    </row>
    <row r="14799" spans="1:4" x14ac:dyDescent="0.2">
      <c r="A14799">
        <v>96026</v>
      </c>
      <c r="B14799" t="s">
        <v>80</v>
      </c>
      <c r="C14799">
        <v>7640</v>
      </c>
      <c r="D14799">
        <v>5.8300000000000001E-5</v>
      </c>
    </row>
    <row r="14800" spans="1:4" x14ac:dyDescent="0.2">
      <c r="A14800">
        <v>96027</v>
      </c>
    </row>
    <row r="14801" spans="1:4" x14ac:dyDescent="0.2">
      <c r="A14801">
        <v>96027</v>
      </c>
      <c r="B14801" t="s">
        <v>80</v>
      </c>
      <c r="C14801">
        <v>4221</v>
      </c>
      <c r="D14801">
        <v>11.26</v>
      </c>
    </row>
    <row r="14802" spans="1:4" x14ac:dyDescent="0.2">
      <c r="A14802">
        <v>96053</v>
      </c>
    </row>
    <row r="14803" spans="1:4" x14ac:dyDescent="0.2">
      <c r="A14803">
        <v>96053</v>
      </c>
      <c r="B14803" t="s">
        <v>80</v>
      </c>
      <c r="C14803">
        <v>13726</v>
      </c>
      <c r="D14803">
        <v>5.3300000000000001E-5</v>
      </c>
    </row>
    <row r="14804" spans="1:4" x14ac:dyDescent="0.2">
      <c r="A14804">
        <v>96053</v>
      </c>
      <c r="B14804" t="s">
        <v>80</v>
      </c>
      <c r="C14804">
        <v>7640</v>
      </c>
      <c r="D14804">
        <v>5.3300000000000001E-5</v>
      </c>
    </row>
    <row r="14805" spans="1:4" x14ac:dyDescent="0.2">
      <c r="A14805">
        <v>96055</v>
      </c>
    </row>
    <row r="14806" spans="1:4" x14ac:dyDescent="0.2">
      <c r="A14806">
        <v>96055</v>
      </c>
      <c r="B14806" t="s">
        <v>80</v>
      </c>
      <c r="C14806">
        <v>13726</v>
      </c>
      <c r="D14806">
        <v>1.43E-5</v>
      </c>
    </row>
    <row r="14807" spans="1:4" x14ac:dyDescent="0.2">
      <c r="A14807">
        <v>96055</v>
      </c>
      <c r="B14807" t="s">
        <v>80</v>
      </c>
      <c r="C14807">
        <v>7640</v>
      </c>
      <c r="D14807">
        <v>1.43E-5</v>
      </c>
    </row>
    <row r="14808" spans="1:4" x14ac:dyDescent="0.2">
      <c r="A14808">
        <v>96056</v>
      </c>
    </row>
    <row r="14809" spans="1:4" x14ac:dyDescent="0.2">
      <c r="A14809">
        <v>96056</v>
      </c>
      <c r="B14809" t="s">
        <v>80</v>
      </c>
      <c r="C14809">
        <v>13726</v>
      </c>
      <c r="D14809">
        <v>5.8300000000000001E-5</v>
      </c>
    </row>
    <row r="14810" spans="1:4" x14ac:dyDescent="0.2">
      <c r="A14810">
        <v>96056</v>
      </c>
      <c r="B14810" t="s">
        <v>80</v>
      </c>
      <c r="C14810">
        <v>7640</v>
      </c>
      <c r="D14810">
        <v>5.8300000000000001E-5</v>
      </c>
    </row>
    <row r="14811" spans="1:4" x14ac:dyDescent="0.2">
      <c r="A14811">
        <v>96057</v>
      </c>
    </row>
    <row r="14812" spans="1:4" x14ac:dyDescent="0.2">
      <c r="A14812">
        <v>96057</v>
      </c>
      <c r="B14812" t="s">
        <v>80</v>
      </c>
      <c r="C14812">
        <v>4221</v>
      </c>
      <c r="D14812">
        <v>11.26</v>
      </c>
    </row>
    <row r="14813" spans="1:4" x14ac:dyDescent="0.2">
      <c r="A14813">
        <v>7063</v>
      </c>
    </row>
    <row r="14814" spans="1:4" x14ac:dyDescent="0.2">
      <c r="A14814">
        <v>7063</v>
      </c>
      <c r="B14814" t="s">
        <v>80</v>
      </c>
      <c r="C14814">
        <v>36511</v>
      </c>
      <c r="D14814">
        <v>5.3300000000000001E-5</v>
      </c>
    </row>
    <row r="14815" spans="1:4" x14ac:dyDescent="0.2">
      <c r="A14815">
        <v>7064</v>
      </c>
    </row>
    <row r="14816" spans="1:4" x14ac:dyDescent="0.2">
      <c r="A14816">
        <v>7064</v>
      </c>
      <c r="B14816" t="s">
        <v>80</v>
      </c>
      <c r="C14816">
        <v>36511</v>
      </c>
      <c r="D14816">
        <v>1.4399999999999999E-5</v>
      </c>
    </row>
    <row r="14817" spans="1:4" x14ac:dyDescent="0.2">
      <c r="A14817">
        <v>7065</v>
      </c>
    </row>
    <row r="14818" spans="1:4" x14ac:dyDescent="0.2">
      <c r="A14818">
        <v>7065</v>
      </c>
      <c r="B14818" t="s">
        <v>80</v>
      </c>
      <c r="C14818">
        <v>36511</v>
      </c>
      <c r="D14818">
        <v>5.8300000000000001E-5</v>
      </c>
    </row>
    <row r="14819" spans="1:4" x14ac:dyDescent="0.2">
      <c r="A14819">
        <v>7066</v>
      </c>
    </row>
    <row r="14820" spans="1:4" x14ac:dyDescent="0.2">
      <c r="A14820">
        <v>7066</v>
      </c>
      <c r="B14820" t="s">
        <v>80</v>
      </c>
      <c r="C14820">
        <v>4221</v>
      </c>
      <c r="D14820">
        <v>16.16</v>
      </c>
    </row>
    <row r="14821" spans="1:4" x14ac:dyDescent="0.2">
      <c r="A14821">
        <v>89033</v>
      </c>
    </row>
    <row r="14822" spans="1:4" x14ac:dyDescent="0.2">
      <c r="A14822">
        <v>89033</v>
      </c>
      <c r="B14822" t="s">
        <v>80</v>
      </c>
      <c r="C14822">
        <v>7640</v>
      </c>
      <c r="D14822">
        <v>5.3300000000000001E-5</v>
      </c>
    </row>
    <row r="14823" spans="1:4" x14ac:dyDescent="0.2">
      <c r="A14823">
        <v>89034</v>
      </c>
    </row>
    <row r="14824" spans="1:4" x14ac:dyDescent="0.2">
      <c r="A14824">
        <v>89034</v>
      </c>
      <c r="B14824" t="s">
        <v>80</v>
      </c>
      <c r="C14824">
        <v>7640</v>
      </c>
      <c r="D14824">
        <v>1.43E-5</v>
      </c>
    </row>
    <row r="14825" spans="1:4" x14ac:dyDescent="0.2">
      <c r="A14825">
        <v>5714</v>
      </c>
    </row>
    <row r="14826" spans="1:4" x14ac:dyDescent="0.2">
      <c r="A14826">
        <v>5714</v>
      </c>
      <c r="B14826" t="s">
        <v>80</v>
      </c>
      <c r="C14826">
        <v>7640</v>
      </c>
      <c r="D14826">
        <v>5.8300000000000001E-5</v>
      </c>
    </row>
    <row r="14827" spans="1:4" x14ac:dyDescent="0.2">
      <c r="A14827">
        <v>5715</v>
      </c>
    </row>
    <row r="14828" spans="1:4" x14ac:dyDescent="0.2">
      <c r="A14828">
        <v>5715</v>
      </c>
      <c r="B14828" t="s">
        <v>80</v>
      </c>
      <c r="C14828">
        <v>4221</v>
      </c>
      <c r="D14828">
        <v>11.26</v>
      </c>
    </row>
    <row r="14829" spans="1:4" x14ac:dyDescent="0.2">
      <c r="A14829">
        <v>102906</v>
      </c>
    </row>
    <row r="14830" spans="1:4" x14ac:dyDescent="0.2">
      <c r="A14830">
        <v>102906</v>
      </c>
      <c r="B14830" t="s">
        <v>80</v>
      </c>
      <c r="C14830">
        <v>44006</v>
      </c>
      <c r="D14830">
        <v>7.2000000000000002E-5</v>
      </c>
    </row>
    <row r="14831" spans="1:4" x14ac:dyDescent="0.2">
      <c r="A14831">
        <v>102907</v>
      </c>
    </row>
    <row r="14832" spans="1:4" x14ac:dyDescent="0.2">
      <c r="A14832">
        <v>102907</v>
      </c>
      <c r="B14832" t="s">
        <v>80</v>
      </c>
      <c r="C14832">
        <v>44006</v>
      </c>
      <c r="D14832">
        <v>1.4800000000000001E-5</v>
      </c>
    </row>
    <row r="14833" spans="1:4" x14ac:dyDescent="0.2">
      <c r="A14833">
        <v>102908</v>
      </c>
    </row>
    <row r="14834" spans="1:4" x14ac:dyDescent="0.2">
      <c r="A14834">
        <v>102908</v>
      </c>
      <c r="B14834" t="s">
        <v>80</v>
      </c>
      <c r="C14834">
        <v>44006</v>
      </c>
      <c r="D14834">
        <v>5.0000000000000002E-5</v>
      </c>
    </row>
    <row r="14835" spans="1:4" x14ac:dyDescent="0.2">
      <c r="A14835">
        <v>102909</v>
      </c>
    </row>
    <row r="14836" spans="1:4" x14ac:dyDescent="0.2">
      <c r="A14836">
        <v>102909</v>
      </c>
      <c r="B14836" t="s">
        <v>80</v>
      </c>
      <c r="C14836">
        <v>2705</v>
      </c>
      <c r="D14836">
        <v>4.08</v>
      </c>
    </row>
    <row r="14837" spans="1:4" x14ac:dyDescent="0.2">
      <c r="A14837">
        <v>93435</v>
      </c>
    </row>
    <row r="14838" spans="1:4" x14ac:dyDescent="0.2">
      <c r="A14838">
        <v>93435</v>
      </c>
      <c r="B14838" t="s">
        <v>80</v>
      </c>
      <c r="C14838">
        <v>38604</v>
      </c>
      <c r="D14838">
        <v>4.57E-5</v>
      </c>
    </row>
    <row r="14839" spans="1:4" x14ac:dyDescent="0.2">
      <c r="A14839">
        <v>93436</v>
      </c>
    </row>
    <row r="14840" spans="1:4" x14ac:dyDescent="0.2">
      <c r="A14840">
        <v>93436</v>
      </c>
      <c r="B14840" t="s">
        <v>80</v>
      </c>
      <c r="C14840">
        <v>38604</v>
      </c>
      <c r="D14840">
        <v>1.4100000000000001E-5</v>
      </c>
    </row>
    <row r="14841" spans="1:4" x14ac:dyDescent="0.2">
      <c r="A14841">
        <v>93437</v>
      </c>
    </row>
    <row r="14842" spans="1:4" x14ac:dyDescent="0.2">
      <c r="A14842">
        <v>93437</v>
      </c>
      <c r="B14842" t="s">
        <v>80</v>
      </c>
      <c r="C14842">
        <v>38604</v>
      </c>
      <c r="D14842">
        <v>5.0000000000000002E-5</v>
      </c>
    </row>
    <row r="14843" spans="1:4" x14ac:dyDescent="0.2">
      <c r="A14843">
        <v>93438</v>
      </c>
    </row>
    <row r="14844" spans="1:4" x14ac:dyDescent="0.2">
      <c r="A14844">
        <v>93438</v>
      </c>
      <c r="B14844" t="s">
        <v>80</v>
      </c>
      <c r="C14844">
        <v>4221</v>
      </c>
      <c r="D14844">
        <v>18.77</v>
      </c>
    </row>
    <row r="14845" spans="1:4" x14ac:dyDescent="0.2">
      <c r="A14845">
        <v>100643</v>
      </c>
    </row>
    <row r="14846" spans="1:4" x14ac:dyDescent="0.2">
      <c r="A14846">
        <v>100643</v>
      </c>
      <c r="B14846" t="s">
        <v>80</v>
      </c>
      <c r="C14846">
        <v>44469</v>
      </c>
      <c r="D14846">
        <v>4.0000000000000003E-5</v>
      </c>
    </row>
    <row r="14847" spans="1:4" x14ac:dyDescent="0.2">
      <c r="A14847">
        <v>100644</v>
      </c>
    </row>
    <row r="14848" spans="1:4" x14ac:dyDescent="0.2">
      <c r="A14848">
        <v>100644</v>
      </c>
      <c r="B14848" t="s">
        <v>80</v>
      </c>
      <c r="C14848">
        <v>44469</v>
      </c>
      <c r="D14848">
        <v>1.4100000000000001E-5</v>
      </c>
    </row>
    <row r="14849" spans="1:4" x14ac:dyDescent="0.2">
      <c r="A14849">
        <v>100645</v>
      </c>
    </row>
    <row r="14850" spans="1:4" x14ac:dyDescent="0.2">
      <c r="A14850">
        <v>100645</v>
      </c>
      <c r="B14850" t="s">
        <v>80</v>
      </c>
      <c r="C14850">
        <v>44469</v>
      </c>
      <c r="D14850">
        <v>6.4300000000000004E-5</v>
      </c>
    </row>
    <row r="14851" spans="1:4" x14ac:dyDescent="0.2">
      <c r="A14851">
        <v>100646</v>
      </c>
    </row>
    <row r="14852" spans="1:4" x14ac:dyDescent="0.2">
      <c r="A14852">
        <v>100646</v>
      </c>
      <c r="B14852" t="s">
        <v>80</v>
      </c>
      <c r="C14852">
        <v>4221</v>
      </c>
      <c r="D14852">
        <v>900</v>
      </c>
    </row>
    <row r="14853" spans="1:4" x14ac:dyDescent="0.2">
      <c r="A14853">
        <v>95116</v>
      </c>
    </row>
    <row r="14854" spans="1:4" x14ac:dyDescent="0.2">
      <c r="A14854">
        <v>95116</v>
      </c>
      <c r="B14854" t="s">
        <v>80</v>
      </c>
      <c r="C14854">
        <v>9914</v>
      </c>
      <c r="D14854">
        <v>4.57E-5</v>
      </c>
    </row>
    <row r="14855" spans="1:4" x14ac:dyDescent="0.2">
      <c r="A14855">
        <v>95117</v>
      </c>
    </row>
    <row r="14856" spans="1:4" x14ac:dyDescent="0.2">
      <c r="A14856">
        <v>95117</v>
      </c>
      <c r="B14856" t="s">
        <v>80</v>
      </c>
      <c r="C14856">
        <v>9914</v>
      </c>
      <c r="D14856">
        <v>1.4100000000000001E-5</v>
      </c>
    </row>
    <row r="14857" spans="1:4" x14ac:dyDescent="0.2">
      <c r="A14857">
        <v>53794</v>
      </c>
    </row>
    <row r="14858" spans="1:4" x14ac:dyDescent="0.2">
      <c r="A14858">
        <v>53794</v>
      </c>
      <c r="B14858" t="s">
        <v>80</v>
      </c>
      <c r="C14858">
        <v>9914</v>
      </c>
      <c r="D14858">
        <v>5.0000000000000002E-5</v>
      </c>
    </row>
    <row r="14859" spans="1:4" x14ac:dyDescent="0.2">
      <c r="A14859">
        <v>5703</v>
      </c>
    </row>
    <row r="14860" spans="1:4" x14ac:dyDescent="0.2">
      <c r="A14860">
        <v>5703</v>
      </c>
      <c r="B14860" t="s">
        <v>80</v>
      </c>
      <c r="C14860">
        <v>2705</v>
      </c>
      <c r="D14860">
        <v>23.8</v>
      </c>
    </row>
    <row r="14861" spans="1:4" x14ac:dyDescent="0.2">
      <c r="A14861">
        <v>88847</v>
      </c>
    </row>
    <row r="14862" spans="1:4" x14ac:dyDescent="0.2">
      <c r="A14862">
        <v>88847</v>
      </c>
      <c r="B14862" t="s">
        <v>80</v>
      </c>
      <c r="C14862">
        <v>36485</v>
      </c>
      <c r="D14862">
        <v>3.43E-5</v>
      </c>
    </row>
    <row r="14863" spans="1:4" x14ac:dyDescent="0.2">
      <c r="A14863">
        <v>88848</v>
      </c>
    </row>
    <row r="14864" spans="1:4" x14ac:dyDescent="0.2">
      <c r="A14864">
        <v>88848</v>
      </c>
      <c r="B14864" t="s">
        <v>80</v>
      </c>
      <c r="C14864">
        <v>36485</v>
      </c>
      <c r="D14864">
        <v>1.4100000000000001E-5</v>
      </c>
    </row>
    <row r="14865" spans="1:4" x14ac:dyDescent="0.2">
      <c r="A14865">
        <v>5741</v>
      </c>
    </row>
    <row r="14866" spans="1:4" x14ac:dyDescent="0.2">
      <c r="A14866">
        <v>5741</v>
      </c>
      <c r="B14866" t="s">
        <v>80</v>
      </c>
      <c r="C14866">
        <v>36485</v>
      </c>
      <c r="D14866">
        <v>6.4300000000000004E-5</v>
      </c>
    </row>
    <row r="14867" spans="1:4" x14ac:dyDescent="0.2">
      <c r="A14867">
        <v>5742</v>
      </c>
    </row>
    <row r="14868" spans="1:4" x14ac:dyDescent="0.2">
      <c r="A14868">
        <v>5742</v>
      </c>
      <c r="B14868" t="s">
        <v>80</v>
      </c>
      <c r="C14868">
        <v>4221</v>
      </c>
      <c r="D14868">
        <v>4.6100000000000003</v>
      </c>
    </row>
    <row r="14869" spans="1:4" x14ac:dyDescent="0.2">
      <c r="A14869">
        <v>100637</v>
      </c>
    </row>
    <row r="14870" spans="1:4" x14ac:dyDescent="0.2">
      <c r="A14870">
        <v>100637</v>
      </c>
      <c r="B14870" t="s">
        <v>80</v>
      </c>
      <c r="C14870">
        <v>10601</v>
      </c>
      <c r="D14870">
        <v>5.1400000000000003E-5</v>
      </c>
    </row>
    <row r="14871" spans="1:4" x14ac:dyDescent="0.2">
      <c r="A14871">
        <v>100638</v>
      </c>
    </row>
    <row r="14872" spans="1:4" x14ac:dyDescent="0.2">
      <c r="A14872">
        <v>100638</v>
      </c>
      <c r="B14872" t="s">
        <v>80</v>
      </c>
      <c r="C14872">
        <v>10601</v>
      </c>
      <c r="D14872">
        <v>1.5800000000000001E-5</v>
      </c>
    </row>
    <row r="14873" spans="1:4" x14ac:dyDescent="0.2">
      <c r="A14873">
        <v>100639</v>
      </c>
    </row>
    <row r="14874" spans="1:4" x14ac:dyDescent="0.2">
      <c r="A14874">
        <v>100639</v>
      </c>
      <c r="B14874" t="s">
        <v>80</v>
      </c>
      <c r="C14874">
        <v>10601</v>
      </c>
      <c r="D14874">
        <v>6.4300000000000004E-5</v>
      </c>
    </row>
    <row r="14875" spans="1:4" x14ac:dyDescent="0.2">
      <c r="A14875">
        <v>100640</v>
      </c>
    </row>
    <row r="14876" spans="1:4" x14ac:dyDescent="0.2">
      <c r="A14876">
        <v>100640</v>
      </c>
      <c r="B14876" t="s">
        <v>80</v>
      </c>
      <c r="C14876">
        <v>4221</v>
      </c>
      <c r="D14876">
        <v>720</v>
      </c>
    </row>
    <row r="14877" spans="1:4" x14ac:dyDescent="0.2">
      <c r="A14877">
        <v>93429</v>
      </c>
    </row>
    <row r="14878" spans="1:4" x14ac:dyDescent="0.2">
      <c r="A14878">
        <v>93429</v>
      </c>
      <c r="B14878" t="s">
        <v>80</v>
      </c>
      <c r="C14878">
        <v>9912</v>
      </c>
      <c r="D14878">
        <v>5.1400000000000003E-5</v>
      </c>
    </row>
    <row r="14879" spans="1:4" x14ac:dyDescent="0.2">
      <c r="A14879">
        <v>93430</v>
      </c>
    </row>
    <row r="14880" spans="1:4" x14ac:dyDescent="0.2">
      <c r="A14880">
        <v>93430</v>
      </c>
      <c r="B14880" t="s">
        <v>80</v>
      </c>
      <c r="C14880">
        <v>9912</v>
      </c>
      <c r="D14880">
        <v>1.5800000000000001E-5</v>
      </c>
    </row>
    <row r="14881" spans="1:4" x14ac:dyDescent="0.2">
      <c r="A14881">
        <v>93431</v>
      </c>
    </row>
    <row r="14882" spans="1:4" x14ac:dyDescent="0.2">
      <c r="A14882">
        <v>93431</v>
      </c>
      <c r="B14882" t="s">
        <v>80</v>
      </c>
      <c r="C14882">
        <v>9912</v>
      </c>
      <c r="D14882">
        <v>6.4300000000000004E-5</v>
      </c>
    </row>
    <row r="14883" spans="1:4" x14ac:dyDescent="0.2">
      <c r="A14883">
        <v>93432</v>
      </c>
    </row>
    <row r="14884" spans="1:4" x14ac:dyDescent="0.2">
      <c r="A14884">
        <v>93432</v>
      </c>
      <c r="B14884" t="s">
        <v>80</v>
      </c>
      <c r="C14884">
        <v>4221</v>
      </c>
      <c r="D14884">
        <v>360</v>
      </c>
    </row>
    <row r="14885" spans="1:4" x14ac:dyDescent="0.2">
      <c r="A14885">
        <v>95118</v>
      </c>
    </row>
    <row r="14886" spans="1:4" x14ac:dyDescent="0.2">
      <c r="A14886">
        <v>95118</v>
      </c>
      <c r="B14886" t="s">
        <v>80</v>
      </c>
      <c r="C14886">
        <v>9921</v>
      </c>
      <c r="D14886">
        <v>4.57E-5</v>
      </c>
    </row>
    <row r="14887" spans="1:4" x14ac:dyDescent="0.2">
      <c r="A14887">
        <v>95119</v>
      </c>
    </row>
    <row r="14888" spans="1:4" x14ac:dyDescent="0.2">
      <c r="A14888">
        <v>95119</v>
      </c>
      <c r="B14888" t="s">
        <v>80</v>
      </c>
      <c r="C14888">
        <v>9921</v>
      </c>
      <c r="D14888">
        <v>1.4100000000000001E-5</v>
      </c>
    </row>
    <row r="14889" spans="1:4" x14ac:dyDescent="0.2">
      <c r="A14889">
        <v>5707</v>
      </c>
    </row>
    <row r="14890" spans="1:4" x14ac:dyDescent="0.2">
      <c r="A14890">
        <v>5707</v>
      </c>
      <c r="B14890" t="s">
        <v>80</v>
      </c>
      <c r="C14890">
        <v>9921</v>
      </c>
      <c r="D14890">
        <v>5.0000000000000002E-5</v>
      </c>
    </row>
    <row r="14891" spans="1:4" x14ac:dyDescent="0.2">
      <c r="A14891">
        <v>95120</v>
      </c>
    </row>
    <row r="14892" spans="1:4" x14ac:dyDescent="0.2">
      <c r="A14892">
        <v>95120</v>
      </c>
      <c r="B14892" t="s">
        <v>80</v>
      </c>
      <c r="C14892">
        <v>2705</v>
      </c>
      <c r="D14892">
        <v>63.75</v>
      </c>
    </row>
    <row r="14893" spans="1:4" x14ac:dyDescent="0.2">
      <c r="A14893">
        <v>103657</v>
      </c>
    </row>
    <row r="14894" spans="1:4" x14ac:dyDescent="0.2">
      <c r="A14894">
        <v>103657</v>
      </c>
      <c r="B14894" t="s">
        <v>80</v>
      </c>
      <c r="C14894">
        <v>44772</v>
      </c>
      <c r="D14894">
        <v>1.2E-4</v>
      </c>
    </row>
    <row r="14895" spans="1:4" x14ac:dyDescent="0.2">
      <c r="A14895">
        <v>103658</v>
      </c>
    </row>
    <row r="14896" spans="1:4" x14ac:dyDescent="0.2">
      <c r="A14896">
        <v>103658</v>
      </c>
      <c r="B14896" t="s">
        <v>80</v>
      </c>
      <c r="C14896">
        <v>44772</v>
      </c>
      <c r="D14896">
        <v>1.6399999999999999E-5</v>
      </c>
    </row>
    <row r="14897" spans="1:4" x14ac:dyDescent="0.2">
      <c r="A14897">
        <v>103659</v>
      </c>
    </row>
    <row r="14898" spans="1:4" x14ac:dyDescent="0.2">
      <c r="A14898">
        <v>103659</v>
      </c>
      <c r="B14898" t="s">
        <v>80</v>
      </c>
      <c r="C14898">
        <v>44772</v>
      </c>
      <c r="D14898">
        <v>1.167E-4</v>
      </c>
    </row>
    <row r="14899" spans="1:4" x14ac:dyDescent="0.2">
      <c r="A14899">
        <v>103660</v>
      </c>
    </row>
    <row r="14900" spans="1:4" x14ac:dyDescent="0.2">
      <c r="A14900">
        <v>103660</v>
      </c>
      <c r="B14900" t="s">
        <v>80</v>
      </c>
      <c r="C14900">
        <v>4222</v>
      </c>
      <c r="D14900">
        <v>1.94</v>
      </c>
    </row>
    <row r="14901" spans="1:4" x14ac:dyDescent="0.2">
      <c r="A14901">
        <v>89015</v>
      </c>
    </row>
    <row r="14902" spans="1:4" x14ac:dyDescent="0.2">
      <c r="A14902">
        <v>89015</v>
      </c>
      <c r="B14902" t="s">
        <v>80</v>
      </c>
      <c r="C14902">
        <v>13726</v>
      </c>
      <c r="D14902">
        <v>5.5999999999999999E-5</v>
      </c>
    </row>
    <row r="14903" spans="1:4" x14ac:dyDescent="0.2">
      <c r="A14903">
        <v>89016</v>
      </c>
    </row>
    <row r="14904" spans="1:4" x14ac:dyDescent="0.2">
      <c r="A14904">
        <v>89016</v>
      </c>
      <c r="B14904" t="s">
        <v>80</v>
      </c>
      <c r="C14904">
        <v>13726</v>
      </c>
      <c r="D14904">
        <v>1.4800000000000001E-5</v>
      </c>
    </row>
    <row r="14905" spans="1:4" x14ac:dyDescent="0.2">
      <c r="A14905">
        <v>53804</v>
      </c>
    </row>
    <row r="14906" spans="1:4" x14ac:dyDescent="0.2">
      <c r="A14906">
        <v>53804</v>
      </c>
      <c r="B14906" t="s">
        <v>80</v>
      </c>
      <c r="C14906">
        <v>13726</v>
      </c>
      <c r="D14906">
        <v>6.9999999999999994E-5</v>
      </c>
    </row>
    <row r="14907" spans="1:4" x14ac:dyDescent="0.2">
      <c r="A14907">
        <v>90582</v>
      </c>
    </row>
    <row r="14908" spans="1:4" x14ac:dyDescent="0.2">
      <c r="A14908">
        <v>90582</v>
      </c>
      <c r="B14908" t="s">
        <v>80</v>
      </c>
      <c r="C14908">
        <v>13896</v>
      </c>
      <c r="D14908">
        <v>1.2799999999999999E-4</v>
      </c>
    </row>
    <row r="14909" spans="1:4" x14ac:dyDescent="0.2">
      <c r="A14909">
        <v>90583</v>
      </c>
    </row>
    <row r="14910" spans="1:4" x14ac:dyDescent="0.2">
      <c r="A14910">
        <v>90583</v>
      </c>
      <c r="B14910" t="s">
        <v>80</v>
      </c>
      <c r="C14910">
        <v>13896</v>
      </c>
      <c r="D14910">
        <v>2.9600000000000001E-5</v>
      </c>
    </row>
    <row r="14911" spans="1:4" x14ac:dyDescent="0.2">
      <c r="A14911">
        <v>90584</v>
      </c>
    </row>
    <row r="14912" spans="1:4" x14ac:dyDescent="0.2">
      <c r="A14912">
        <v>90584</v>
      </c>
      <c r="B14912" t="s">
        <v>80</v>
      </c>
      <c r="C14912">
        <v>13896</v>
      </c>
      <c r="D14912">
        <v>1E-4</v>
      </c>
    </row>
    <row r="14913" spans="1:4" x14ac:dyDescent="0.2">
      <c r="A14913">
        <v>90585</v>
      </c>
    </row>
    <row r="14914" spans="1:4" x14ac:dyDescent="0.2">
      <c r="A14914">
        <v>90585</v>
      </c>
      <c r="B14914" t="s">
        <v>80</v>
      </c>
      <c r="C14914">
        <v>2705</v>
      </c>
      <c r="D14914">
        <v>0.52</v>
      </c>
    </row>
    <row r="14915" spans="1:4" x14ac:dyDescent="0.2">
      <c r="A14915">
        <v>89240</v>
      </c>
    </row>
    <row r="14916" spans="1:4" x14ac:dyDescent="0.2">
      <c r="A14916">
        <v>89240</v>
      </c>
      <c r="B14916" t="s">
        <v>80</v>
      </c>
      <c r="C14916">
        <v>10488</v>
      </c>
      <c r="D14916">
        <v>4.0000000000000003E-5</v>
      </c>
    </row>
    <row r="14917" spans="1:4" x14ac:dyDescent="0.2">
      <c r="A14917">
        <v>89241</v>
      </c>
    </row>
    <row r="14918" spans="1:4" x14ac:dyDescent="0.2">
      <c r="A14918">
        <v>89241</v>
      </c>
      <c r="B14918" t="s">
        <v>80</v>
      </c>
      <c r="C14918">
        <v>10488</v>
      </c>
      <c r="D14918">
        <v>1.4100000000000001E-5</v>
      </c>
    </row>
    <row r="14919" spans="1:4" x14ac:dyDescent="0.2">
      <c r="A14919">
        <v>5710</v>
      </c>
    </row>
    <row r="14920" spans="1:4" x14ac:dyDescent="0.2">
      <c r="A14920">
        <v>5710</v>
      </c>
      <c r="B14920" t="s">
        <v>80</v>
      </c>
      <c r="C14920">
        <v>10488</v>
      </c>
      <c r="D14920">
        <v>6.4300000000000004E-5</v>
      </c>
    </row>
    <row r="14921" spans="1:4" x14ac:dyDescent="0.2">
      <c r="A14921">
        <v>5711</v>
      </c>
    </row>
    <row r="14922" spans="1:4" x14ac:dyDescent="0.2">
      <c r="A14922">
        <v>5711</v>
      </c>
      <c r="B14922" t="s">
        <v>80</v>
      </c>
      <c r="C14922">
        <v>4221</v>
      </c>
      <c r="D14922">
        <v>14.88</v>
      </c>
    </row>
    <row r="14923" spans="1:4" x14ac:dyDescent="0.2">
      <c r="A14923">
        <v>89253</v>
      </c>
    </row>
    <row r="14924" spans="1:4" x14ac:dyDescent="0.2">
      <c r="A14924">
        <v>89253</v>
      </c>
      <c r="B14924" t="s">
        <v>80</v>
      </c>
      <c r="C14924">
        <v>44470</v>
      </c>
      <c r="D14924">
        <v>4.0000000000000003E-5</v>
      </c>
    </row>
    <row r="14925" spans="1:4" x14ac:dyDescent="0.2">
      <c r="A14925">
        <v>89254</v>
      </c>
    </row>
    <row r="14926" spans="1:4" x14ac:dyDescent="0.2">
      <c r="A14926">
        <v>89254</v>
      </c>
      <c r="B14926" t="s">
        <v>80</v>
      </c>
      <c r="C14926">
        <v>44470</v>
      </c>
      <c r="D14926">
        <v>1.4100000000000001E-5</v>
      </c>
    </row>
    <row r="14927" spans="1:4" x14ac:dyDescent="0.2">
      <c r="A14927">
        <v>89255</v>
      </c>
    </row>
    <row r="14928" spans="1:4" x14ac:dyDescent="0.2">
      <c r="A14928">
        <v>89255</v>
      </c>
      <c r="B14928" t="s">
        <v>80</v>
      </c>
      <c r="C14928">
        <v>44470</v>
      </c>
      <c r="D14928">
        <v>6.4300000000000004E-5</v>
      </c>
    </row>
    <row r="14929" spans="1:4" x14ac:dyDescent="0.2">
      <c r="A14929">
        <v>89256</v>
      </c>
    </row>
    <row r="14930" spans="1:4" x14ac:dyDescent="0.2">
      <c r="A14930">
        <v>89256</v>
      </c>
      <c r="B14930" t="s">
        <v>80</v>
      </c>
      <c r="C14930">
        <v>4221</v>
      </c>
      <c r="D14930">
        <v>14.17</v>
      </c>
    </row>
    <row r="14931" spans="1:4" x14ac:dyDescent="0.2">
      <c r="A14931">
        <v>103797</v>
      </c>
    </row>
    <row r="14932" spans="1:4" x14ac:dyDescent="0.2">
      <c r="A14932">
        <v>103797</v>
      </c>
      <c r="B14932" t="s">
        <v>6064</v>
      </c>
      <c r="C14932">
        <v>92800</v>
      </c>
      <c r="D14932">
        <v>1</v>
      </c>
    </row>
    <row r="14933" spans="1:4" x14ac:dyDescent="0.2">
      <c r="A14933">
        <v>103797</v>
      </c>
      <c r="B14933" t="s">
        <v>6064</v>
      </c>
      <c r="C14933">
        <v>88245</v>
      </c>
      <c r="D14933">
        <v>0.14610000000000001</v>
      </c>
    </row>
    <row r="14934" spans="1:4" x14ac:dyDescent="0.2">
      <c r="A14934">
        <v>103797</v>
      </c>
      <c r="B14934" t="s">
        <v>6064</v>
      </c>
      <c r="C14934">
        <v>88238</v>
      </c>
      <c r="D14934">
        <v>7.3099999999999998E-2</v>
      </c>
    </row>
    <row r="14935" spans="1:4" x14ac:dyDescent="0.2">
      <c r="A14935">
        <v>103797</v>
      </c>
      <c r="B14935" t="s">
        <v>80</v>
      </c>
      <c r="C14935">
        <v>43132</v>
      </c>
      <c r="D14935">
        <v>2.5000000000000001E-2</v>
      </c>
    </row>
    <row r="14936" spans="1:4" x14ac:dyDescent="0.2">
      <c r="A14936">
        <v>103930</v>
      </c>
    </row>
    <row r="14937" spans="1:4" x14ac:dyDescent="0.2">
      <c r="A14937">
        <v>103930</v>
      </c>
      <c r="B14937" t="s">
        <v>6064</v>
      </c>
      <c r="C14937">
        <v>103801</v>
      </c>
      <c r="D14937">
        <v>0.46129999999999999</v>
      </c>
    </row>
    <row r="14938" spans="1:4" x14ac:dyDescent="0.2">
      <c r="A14938">
        <v>103930</v>
      </c>
      <c r="B14938" t="s">
        <v>6064</v>
      </c>
      <c r="C14938">
        <v>103799</v>
      </c>
      <c r="D14938">
        <v>0.53869999999999996</v>
      </c>
    </row>
    <row r="14939" spans="1:4" x14ac:dyDescent="0.2">
      <c r="A14939">
        <v>103930</v>
      </c>
      <c r="B14939" t="s">
        <v>6064</v>
      </c>
      <c r="C14939">
        <v>103796</v>
      </c>
      <c r="D14939">
        <v>4.1234999999999999</v>
      </c>
    </row>
    <row r="14940" spans="1:4" x14ac:dyDescent="0.2">
      <c r="A14940">
        <v>103931</v>
      </c>
    </row>
    <row r="14941" spans="1:4" x14ac:dyDescent="0.2">
      <c r="A14941">
        <v>103931</v>
      </c>
      <c r="B14941" t="s">
        <v>6064</v>
      </c>
      <c r="C14941">
        <v>103801</v>
      </c>
      <c r="D14941">
        <v>0.33739999999999998</v>
      </c>
    </row>
    <row r="14942" spans="1:4" x14ac:dyDescent="0.2">
      <c r="A14942">
        <v>103931</v>
      </c>
      <c r="B14942" t="s">
        <v>6064</v>
      </c>
      <c r="C14942">
        <v>103799</v>
      </c>
      <c r="D14942">
        <v>0.66259999999999997</v>
      </c>
    </row>
    <row r="14943" spans="1:4" x14ac:dyDescent="0.2">
      <c r="A14943">
        <v>103931</v>
      </c>
      <c r="B14943" t="s">
        <v>6064</v>
      </c>
      <c r="C14943">
        <v>103796</v>
      </c>
      <c r="D14943">
        <v>1.1878</v>
      </c>
    </row>
    <row r="14944" spans="1:4" x14ac:dyDescent="0.2">
      <c r="A14944">
        <v>103932</v>
      </c>
    </row>
    <row r="14945" spans="1:4" x14ac:dyDescent="0.2">
      <c r="A14945">
        <v>103932</v>
      </c>
      <c r="B14945" t="s">
        <v>6064</v>
      </c>
      <c r="C14945">
        <v>103801</v>
      </c>
      <c r="D14945">
        <v>0.31909999999999999</v>
      </c>
    </row>
    <row r="14946" spans="1:4" x14ac:dyDescent="0.2">
      <c r="A14946">
        <v>103932</v>
      </c>
      <c r="B14946" t="s">
        <v>6064</v>
      </c>
      <c r="C14946">
        <v>103799</v>
      </c>
      <c r="D14946">
        <v>0.68089999999999995</v>
      </c>
    </row>
    <row r="14947" spans="1:4" x14ac:dyDescent="0.2">
      <c r="A14947">
        <v>103932</v>
      </c>
      <c r="B14947" t="s">
        <v>6064</v>
      </c>
      <c r="C14947">
        <v>103796</v>
      </c>
      <c r="D14947">
        <v>0.75819999999999999</v>
      </c>
    </row>
    <row r="14948" spans="1:4" x14ac:dyDescent="0.2">
      <c r="A14948">
        <v>103929</v>
      </c>
    </row>
    <row r="14949" spans="1:4" x14ac:dyDescent="0.2">
      <c r="A14949">
        <v>103929</v>
      </c>
      <c r="B14949" t="s">
        <v>6064</v>
      </c>
      <c r="C14949">
        <v>103801</v>
      </c>
      <c r="D14949">
        <v>1</v>
      </c>
    </row>
    <row r="14950" spans="1:4" x14ac:dyDescent="0.2">
      <c r="A14950">
        <v>103929</v>
      </c>
      <c r="B14950" t="s">
        <v>6064</v>
      </c>
      <c r="C14950">
        <v>103796</v>
      </c>
      <c r="D14950">
        <v>10.001099999999999</v>
      </c>
    </row>
    <row r="14951" spans="1:4" x14ac:dyDescent="0.2">
      <c r="A14951">
        <v>103928</v>
      </c>
    </row>
    <row r="14952" spans="1:4" x14ac:dyDescent="0.2">
      <c r="A14952">
        <v>103928</v>
      </c>
      <c r="B14952" t="s">
        <v>6064</v>
      </c>
      <c r="C14952">
        <v>103800</v>
      </c>
      <c r="D14952">
        <v>1</v>
      </c>
    </row>
    <row r="14953" spans="1:4" x14ac:dyDescent="0.2">
      <c r="A14953">
        <v>103798</v>
      </c>
    </row>
    <row r="14954" spans="1:4" x14ac:dyDescent="0.2">
      <c r="A14954">
        <v>103798</v>
      </c>
      <c r="B14954" t="s">
        <v>6064</v>
      </c>
      <c r="C14954">
        <v>90587</v>
      </c>
      <c r="D14954">
        <v>0.19239999999999999</v>
      </c>
    </row>
    <row r="14955" spans="1:4" x14ac:dyDescent="0.2">
      <c r="A14955">
        <v>103798</v>
      </c>
      <c r="B14955" t="s">
        <v>6064</v>
      </c>
      <c r="C14955">
        <v>90586</v>
      </c>
      <c r="D14955">
        <v>0.1062</v>
      </c>
    </row>
    <row r="14956" spans="1:4" x14ac:dyDescent="0.2">
      <c r="A14956">
        <v>103798</v>
      </c>
      <c r="B14956" t="s">
        <v>6064</v>
      </c>
      <c r="C14956">
        <v>88316</v>
      </c>
      <c r="D14956">
        <v>1.7854000000000001</v>
      </c>
    </row>
    <row r="14957" spans="1:4" x14ac:dyDescent="0.2">
      <c r="A14957">
        <v>103798</v>
      </c>
      <c r="B14957" t="s">
        <v>6064</v>
      </c>
      <c r="C14957">
        <v>88309</v>
      </c>
      <c r="D14957">
        <v>0.89270000000000005</v>
      </c>
    </row>
    <row r="14958" spans="1:4" x14ac:dyDescent="0.2">
      <c r="A14958">
        <v>103798</v>
      </c>
      <c r="B14958" t="s">
        <v>80</v>
      </c>
      <c r="C14958">
        <v>1524</v>
      </c>
      <c r="D14958">
        <v>1.103</v>
      </c>
    </row>
    <row r="14959" spans="1:4" x14ac:dyDescent="0.2">
      <c r="A14959">
        <v>103801</v>
      </c>
    </row>
    <row r="14960" spans="1:4" x14ac:dyDescent="0.2">
      <c r="A14960">
        <v>103801</v>
      </c>
      <c r="B14960" t="s">
        <v>6064</v>
      </c>
      <c r="C14960">
        <v>94970</v>
      </c>
      <c r="D14960">
        <v>1.103</v>
      </c>
    </row>
    <row r="14961" spans="1:4" x14ac:dyDescent="0.2">
      <c r="A14961">
        <v>103801</v>
      </c>
      <c r="B14961" t="s">
        <v>6064</v>
      </c>
      <c r="C14961">
        <v>90587</v>
      </c>
      <c r="D14961">
        <v>0.79549999999999998</v>
      </c>
    </row>
    <row r="14962" spans="1:4" x14ac:dyDescent="0.2">
      <c r="A14962">
        <v>103801</v>
      </c>
      <c r="B14962" t="s">
        <v>6064</v>
      </c>
      <c r="C14962">
        <v>90586</v>
      </c>
      <c r="D14962">
        <v>0.43909999999999999</v>
      </c>
    </row>
    <row r="14963" spans="1:4" x14ac:dyDescent="0.2">
      <c r="A14963">
        <v>103801</v>
      </c>
      <c r="B14963" t="s">
        <v>6064</v>
      </c>
      <c r="C14963">
        <v>88316</v>
      </c>
      <c r="D14963">
        <v>3.6844000000000001</v>
      </c>
    </row>
    <row r="14964" spans="1:4" x14ac:dyDescent="0.2">
      <c r="A14964">
        <v>103801</v>
      </c>
      <c r="B14964" t="s">
        <v>6064</v>
      </c>
      <c r="C14964">
        <v>88309</v>
      </c>
      <c r="D14964">
        <v>1.8422000000000001</v>
      </c>
    </row>
    <row r="14965" spans="1:4" x14ac:dyDescent="0.2">
      <c r="A14965">
        <v>103933</v>
      </c>
    </row>
    <row r="14966" spans="1:4" x14ac:dyDescent="0.2">
      <c r="A14966">
        <v>103933</v>
      </c>
      <c r="B14966" t="s">
        <v>6064</v>
      </c>
      <c r="C14966">
        <v>103798</v>
      </c>
      <c r="D14966">
        <v>1</v>
      </c>
    </row>
    <row r="14967" spans="1:4" x14ac:dyDescent="0.2">
      <c r="A14967">
        <v>103933</v>
      </c>
      <c r="B14967" t="s">
        <v>6064</v>
      </c>
      <c r="C14967">
        <v>103797</v>
      </c>
      <c r="D14967">
        <v>26.0579</v>
      </c>
    </row>
    <row r="14968" spans="1:4" x14ac:dyDescent="0.2">
      <c r="A14968">
        <v>103933</v>
      </c>
      <c r="B14968" t="s">
        <v>6064</v>
      </c>
      <c r="C14968">
        <v>103796</v>
      </c>
      <c r="D14968">
        <v>7.5034000000000001</v>
      </c>
    </row>
    <row r="14969" spans="1:4" x14ac:dyDescent="0.2">
      <c r="A14969">
        <v>103933</v>
      </c>
      <c r="B14969" t="s">
        <v>6064</v>
      </c>
      <c r="C14969">
        <v>98576</v>
      </c>
      <c r="D14969">
        <v>0.77239999999999998</v>
      </c>
    </row>
    <row r="14970" spans="1:4" x14ac:dyDescent="0.2">
      <c r="A14970">
        <v>103925</v>
      </c>
    </row>
    <row r="14971" spans="1:4" x14ac:dyDescent="0.2">
      <c r="A14971">
        <v>103925</v>
      </c>
      <c r="B14971" t="s">
        <v>6064</v>
      </c>
      <c r="C14971">
        <v>103798</v>
      </c>
      <c r="D14971">
        <v>1</v>
      </c>
    </row>
    <row r="14972" spans="1:4" x14ac:dyDescent="0.2">
      <c r="A14972">
        <v>103925</v>
      </c>
      <c r="B14972" t="s">
        <v>6064</v>
      </c>
      <c r="C14972">
        <v>103797</v>
      </c>
      <c r="D14972">
        <v>24.698</v>
      </c>
    </row>
    <row r="14973" spans="1:4" x14ac:dyDescent="0.2">
      <c r="A14973">
        <v>103925</v>
      </c>
      <c r="B14973" t="s">
        <v>6064</v>
      </c>
      <c r="C14973">
        <v>103795</v>
      </c>
      <c r="D14973">
        <v>7.4255000000000004</v>
      </c>
    </row>
    <row r="14974" spans="1:4" x14ac:dyDescent="0.2">
      <c r="A14974">
        <v>103925</v>
      </c>
      <c r="B14974" t="s">
        <v>6064</v>
      </c>
      <c r="C14974">
        <v>98576</v>
      </c>
      <c r="D14974">
        <v>0.435</v>
      </c>
    </row>
    <row r="14975" spans="1:4" x14ac:dyDescent="0.2">
      <c r="A14975">
        <v>103926</v>
      </c>
    </row>
    <row r="14976" spans="1:4" x14ac:dyDescent="0.2">
      <c r="A14976">
        <v>103926</v>
      </c>
      <c r="B14976" t="s">
        <v>6064</v>
      </c>
      <c r="C14976">
        <v>103798</v>
      </c>
      <c r="D14976">
        <v>1</v>
      </c>
    </row>
    <row r="14977" spans="1:4" x14ac:dyDescent="0.2">
      <c r="A14977">
        <v>103926</v>
      </c>
      <c r="B14977" t="s">
        <v>6064</v>
      </c>
      <c r="C14977">
        <v>103797</v>
      </c>
      <c r="D14977">
        <v>17.003599999999999</v>
      </c>
    </row>
    <row r="14978" spans="1:4" x14ac:dyDescent="0.2">
      <c r="A14978">
        <v>103926</v>
      </c>
      <c r="B14978" t="s">
        <v>6064</v>
      </c>
      <c r="C14978">
        <v>103795</v>
      </c>
      <c r="D14978">
        <v>5.0865</v>
      </c>
    </row>
    <row r="14979" spans="1:4" x14ac:dyDescent="0.2">
      <c r="A14979">
        <v>103926</v>
      </c>
      <c r="B14979" t="s">
        <v>6064</v>
      </c>
      <c r="C14979">
        <v>98576</v>
      </c>
      <c r="D14979">
        <v>0.42420000000000002</v>
      </c>
    </row>
    <row r="14980" spans="1:4" x14ac:dyDescent="0.2">
      <c r="A14980">
        <v>103796</v>
      </c>
    </row>
    <row r="14981" spans="1:4" x14ac:dyDescent="0.2">
      <c r="A14981">
        <v>103796</v>
      </c>
      <c r="B14981" t="s">
        <v>6064</v>
      </c>
      <c r="C14981">
        <v>91693</v>
      </c>
      <c r="D14981">
        <v>0.1129</v>
      </c>
    </row>
    <row r="14982" spans="1:4" x14ac:dyDescent="0.2">
      <c r="A14982">
        <v>103796</v>
      </c>
      <c r="B14982" t="s">
        <v>6064</v>
      </c>
      <c r="C14982">
        <v>91692</v>
      </c>
      <c r="D14982">
        <v>2.81E-2</v>
      </c>
    </row>
    <row r="14983" spans="1:4" x14ac:dyDescent="0.2">
      <c r="A14983">
        <v>103796</v>
      </c>
      <c r="B14983" t="s">
        <v>6064</v>
      </c>
      <c r="C14983">
        <v>88262</v>
      </c>
      <c r="D14983">
        <v>0.17230000000000001</v>
      </c>
    </row>
    <row r="14984" spans="1:4" x14ac:dyDescent="0.2">
      <c r="A14984">
        <v>103796</v>
      </c>
      <c r="B14984" t="s">
        <v>6064</v>
      </c>
      <c r="C14984">
        <v>88239</v>
      </c>
      <c r="D14984">
        <v>0.3165</v>
      </c>
    </row>
    <row r="14985" spans="1:4" x14ac:dyDescent="0.2">
      <c r="A14985">
        <v>103796</v>
      </c>
      <c r="B14985" t="s">
        <v>80</v>
      </c>
      <c r="C14985">
        <v>40304</v>
      </c>
      <c r="D14985">
        <v>8.5400000000000004E-2</v>
      </c>
    </row>
    <row r="14986" spans="1:4" x14ac:dyDescent="0.2">
      <c r="A14986">
        <v>103796</v>
      </c>
      <c r="B14986" t="s">
        <v>80</v>
      </c>
      <c r="C14986">
        <v>6212</v>
      </c>
      <c r="D14986">
        <v>2.3319999999999999</v>
      </c>
    </row>
    <row r="14987" spans="1:4" x14ac:dyDescent="0.2">
      <c r="A14987">
        <v>103796</v>
      </c>
      <c r="B14987" t="s">
        <v>80</v>
      </c>
      <c r="C14987">
        <v>4517</v>
      </c>
      <c r="D14987">
        <v>0.6996</v>
      </c>
    </row>
    <row r="14988" spans="1:4" x14ac:dyDescent="0.2">
      <c r="A14988">
        <v>103796</v>
      </c>
      <c r="B14988" t="s">
        <v>80</v>
      </c>
      <c r="C14988">
        <v>4491</v>
      </c>
      <c r="D14988">
        <v>0.6996</v>
      </c>
    </row>
    <row r="14989" spans="1:4" x14ac:dyDescent="0.2">
      <c r="A14989">
        <v>103796</v>
      </c>
      <c r="B14989" t="s">
        <v>80</v>
      </c>
      <c r="C14989">
        <v>2692</v>
      </c>
      <c r="D14989">
        <v>1.67E-2</v>
      </c>
    </row>
    <row r="14990" spans="1:4" x14ac:dyDescent="0.2">
      <c r="A14990">
        <v>103795</v>
      </c>
    </row>
    <row r="14991" spans="1:4" x14ac:dyDescent="0.2">
      <c r="A14991">
        <v>103795</v>
      </c>
      <c r="B14991" t="s">
        <v>6064</v>
      </c>
      <c r="C14991">
        <v>91693</v>
      </c>
      <c r="D14991">
        <v>0.1472</v>
      </c>
    </row>
    <row r="14992" spans="1:4" x14ac:dyDescent="0.2">
      <c r="A14992">
        <v>103795</v>
      </c>
      <c r="B14992" t="s">
        <v>6064</v>
      </c>
      <c r="C14992">
        <v>91692</v>
      </c>
      <c r="D14992">
        <v>3.6600000000000001E-2</v>
      </c>
    </row>
    <row r="14993" spans="1:4" x14ac:dyDescent="0.2">
      <c r="A14993">
        <v>103795</v>
      </c>
      <c r="B14993" t="s">
        <v>6064</v>
      </c>
      <c r="C14993">
        <v>88262</v>
      </c>
      <c r="D14993">
        <v>0.69689999999999996</v>
      </c>
    </row>
    <row r="14994" spans="1:4" x14ac:dyDescent="0.2">
      <c r="A14994">
        <v>103795</v>
      </c>
      <c r="B14994" t="s">
        <v>6064</v>
      </c>
      <c r="C14994">
        <v>88239</v>
      </c>
      <c r="D14994">
        <v>0.84130000000000005</v>
      </c>
    </row>
    <row r="14995" spans="1:4" x14ac:dyDescent="0.2">
      <c r="A14995">
        <v>103795</v>
      </c>
      <c r="B14995" t="s">
        <v>80</v>
      </c>
      <c r="C14995">
        <v>40304</v>
      </c>
      <c r="D14995">
        <v>4.8000000000000001E-2</v>
      </c>
    </row>
    <row r="14996" spans="1:4" x14ac:dyDescent="0.2">
      <c r="A14996">
        <v>103795</v>
      </c>
      <c r="B14996" t="s">
        <v>80</v>
      </c>
      <c r="C14996">
        <v>40287</v>
      </c>
      <c r="D14996">
        <v>0.26989999999999997</v>
      </c>
    </row>
    <row r="14997" spans="1:4" x14ac:dyDescent="0.2">
      <c r="A14997">
        <v>103795</v>
      </c>
      <c r="B14997" t="s">
        <v>80</v>
      </c>
      <c r="C14997">
        <v>5068</v>
      </c>
      <c r="D14997">
        <v>0.1202</v>
      </c>
    </row>
    <row r="14998" spans="1:4" x14ac:dyDescent="0.2">
      <c r="A14998">
        <v>103795</v>
      </c>
      <c r="B14998" t="s">
        <v>80</v>
      </c>
      <c r="C14998">
        <v>4517</v>
      </c>
      <c r="D14998">
        <v>2.8176000000000001</v>
      </c>
    </row>
    <row r="14999" spans="1:4" x14ac:dyDescent="0.2">
      <c r="A14999">
        <v>103795</v>
      </c>
      <c r="B14999" t="s">
        <v>80</v>
      </c>
      <c r="C14999">
        <v>4491</v>
      </c>
      <c r="D14999">
        <v>0.95269999999999999</v>
      </c>
    </row>
    <row r="15000" spans="1:4" x14ac:dyDescent="0.2">
      <c r="A15000">
        <v>103795</v>
      </c>
      <c r="B15000" t="s">
        <v>80</v>
      </c>
      <c r="C15000">
        <v>2692</v>
      </c>
      <c r="D15000">
        <v>9.4999999999999998E-3</v>
      </c>
    </row>
    <row r="15001" spans="1:4" x14ac:dyDescent="0.2">
      <c r="A15001">
        <v>103795</v>
      </c>
      <c r="B15001" t="s">
        <v>80</v>
      </c>
      <c r="C15001">
        <v>1358</v>
      </c>
      <c r="D15001">
        <v>0.36749999999999999</v>
      </c>
    </row>
    <row r="15002" spans="1:4" x14ac:dyDescent="0.2">
      <c r="A15002">
        <v>103800</v>
      </c>
    </row>
    <row r="15003" spans="1:4" x14ac:dyDescent="0.2">
      <c r="A15003">
        <v>103800</v>
      </c>
      <c r="B15003" t="s">
        <v>6064</v>
      </c>
      <c r="C15003">
        <v>88629</v>
      </c>
      <c r="D15003">
        <v>0.44119999999999998</v>
      </c>
    </row>
    <row r="15004" spans="1:4" x14ac:dyDescent="0.2">
      <c r="A15004">
        <v>103800</v>
      </c>
      <c r="B15004" t="s">
        <v>6064</v>
      </c>
      <c r="C15004">
        <v>88316</v>
      </c>
      <c r="D15004">
        <v>3.1021000000000001</v>
      </c>
    </row>
    <row r="15005" spans="1:4" x14ac:dyDescent="0.2">
      <c r="A15005">
        <v>103800</v>
      </c>
      <c r="B15005" t="s">
        <v>6064</v>
      </c>
      <c r="C15005">
        <v>88309</v>
      </c>
      <c r="D15005">
        <v>2.2158000000000002</v>
      </c>
    </row>
    <row r="15006" spans="1:4" x14ac:dyDescent="0.2">
      <c r="A15006">
        <v>103800</v>
      </c>
      <c r="B15006" t="s">
        <v>80</v>
      </c>
      <c r="C15006">
        <v>4730</v>
      </c>
      <c r="D15006">
        <v>0.90859999999999996</v>
      </c>
    </row>
    <row r="15007" spans="1:4" x14ac:dyDescent="0.2">
      <c r="A15007">
        <v>103799</v>
      </c>
    </row>
    <row r="15008" spans="1:4" x14ac:dyDescent="0.2">
      <c r="A15008">
        <v>103799</v>
      </c>
      <c r="B15008" t="s">
        <v>6064</v>
      </c>
      <c r="C15008">
        <v>94970</v>
      </c>
      <c r="D15008">
        <v>0.44119999999999998</v>
      </c>
    </row>
    <row r="15009" spans="1:4" x14ac:dyDescent="0.2">
      <c r="A15009">
        <v>103799</v>
      </c>
      <c r="B15009" t="s">
        <v>6064</v>
      </c>
      <c r="C15009">
        <v>88316</v>
      </c>
      <c r="D15009">
        <v>3.1021000000000001</v>
      </c>
    </row>
    <row r="15010" spans="1:4" x14ac:dyDescent="0.2">
      <c r="A15010">
        <v>103799</v>
      </c>
      <c r="B15010" t="s">
        <v>6064</v>
      </c>
      <c r="C15010">
        <v>88309</v>
      </c>
      <c r="D15010">
        <v>2.2158000000000002</v>
      </c>
    </row>
    <row r="15011" spans="1:4" x14ac:dyDescent="0.2">
      <c r="A15011">
        <v>103799</v>
      </c>
      <c r="B15011" t="s">
        <v>80</v>
      </c>
      <c r="C15011">
        <v>4730</v>
      </c>
      <c r="D15011">
        <v>0.90859999999999996</v>
      </c>
    </row>
    <row r="15012" spans="1:4" x14ac:dyDescent="0.2">
      <c r="A15012">
        <v>104950</v>
      </c>
    </row>
    <row r="15013" spans="1:4" x14ac:dyDescent="0.2">
      <c r="A15013">
        <v>104950</v>
      </c>
      <c r="B15013" t="s">
        <v>6064</v>
      </c>
      <c r="C15013">
        <v>104711</v>
      </c>
      <c r="D15013">
        <v>3.6600000000000001E-2</v>
      </c>
    </row>
    <row r="15014" spans="1:4" x14ac:dyDescent="0.2">
      <c r="A15014">
        <v>104950</v>
      </c>
      <c r="B15014" t="s">
        <v>6064</v>
      </c>
      <c r="C15014">
        <v>104710</v>
      </c>
      <c r="D15014">
        <v>2.2800000000000001E-2</v>
      </c>
    </row>
    <row r="15015" spans="1:4" x14ac:dyDescent="0.2">
      <c r="A15015">
        <v>104950</v>
      </c>
      <c r="B15015" t="s">
        <v>6064</v>
      </c>
      <c r="C15015">
        <v>88316</v>
      </c>
      <c r="D15015">
        <v>5.9499999999999997E-2</v>
      </c>
    </row>
    <row r="15016" spans="1:4" x14ac:dyDescent="0.2">
      <c r="A15016">
        <v>104948</v>
      </c>
    </row>
    <row r="15017" spans="1:4" x14ac:dyDescent="0.2">
      <c r="A15017">
        <v>104948</v>
      </c>
      <c r="B15017" t="s">
        <v>6064</v>
      </c>
      <c r="C15017">
        <v>88316</v>
      </c>
      <c r="D15017">
        <v>3.2599999999999997E-2</v>
      </c>
    </row>
    <row r="15018" spans="1:4" x14ac:dyDescent="0.2">
      <c r="A15018">
        <v>104948</v>
      </c>
      <c r="B15018" t="s">
        <v>6064</v>
      </c>
      <c r="C15018">
        <v>5632</v>
      </c>
      <c r="D15018">
        <v>2.01E-2</v>
      </c>
    </row>
    <row r="15019" spans="1:4" x14ac:dyDescent="0.2">
      <c r="A15019">
        <v>104948</v>
      </c>
      <c r="B15019" t="s">
        <v>6064</v>
      </c>
      <c r="C15019">
        <v>5631</v>
      </c>
      <c r="D15019">
        <v>1.2500000000000001E-2</v>
      </c>
    </row>
    <row r="15020" spans="1:4" x14ac:dyDescent="0.2">
      <c r="A15020">
        <v>104949</v>
      </c>
    </row>
    <row r="15021" spans="1:4" x14ac:dyDescent="0.2">
      <c r="A15021">
        <v>104949</v>
      </c>
      <c r="B15021" t="s">
        <v>6064</v>
      </c>
      <c r="C15021">
        <v>104717</v>
      </c>
      <c r="D15021">
        <v>3.09E-2</v>
      </c>
    </row>
    <row r="15022" spans="1:4" x14ac:dyDescent="0.2">
      <c r="A15022">
        <v>104949</v>
      </c>
      <c r="B15022" t="s">
        <v>6064</v>
      </c>
      <c r="C15022">
        <v>104716</v>
      </c>
      <c r="D15022">
        <v>1.9300000000000001E-2</v>
      </c>
    </row>
    <row r="15023" spans="1:4" x14ac:dyDescent="0.2">
      <c r="A15023">
        <v>104949</v>
      </c>
      <c r="B15023" t="s">
        <v>6064</v>
      </c>
      <c r="C15023">
        <v>88316</v>
      </c>
      <c r="D15023">
        <v>5.0099999999999999E-2</v>
      </c>
    </row>
    <row r="15024" spans="1:4" x14ac:dyDescent="0.2">
      <c r="A15024">
        <v>104947</v>
      </c>
    </row>
    <row r="15025" spans="1:4" x14ac:dyDescent="0.2">
      <c r="A15025">
        <v>104947</v>
      </c>
      <c r="B15025" t="s">
        <v>6064</v>
      </c>
      <c r="C15025">
        <v>88316</v>
      </c>
      <c r="D15025">
        <v>0.1003</v>
      </c>
    </row>
    <row r="15026" spans="1:4" x14ac:dyDescent="0.2">
      <c r="A15026">
        <v>104947</v>
      </c>
      <c r="B15026" t="s">
        <v>6064</v>
      </c>
      <c r="C15026">
        <v>5679</v>
      </c>
      <c r="D15026">
        <v>6.1800000000000001E-2</v>
      </c>
    </row>
    <row r="15027" spans="1:4" x14ac:dyDescent="0.2">
      <c r="A15027">
        <v>104947</v>
      </c>
      <c r="B15027" t="s">
        <v>6064</v>
      </c>
      <c r="C15027">
        <v>5678</v>
      </c>
      <c r="D15027">
        <v>3.85E-2</v>
      </c>
    </row>
    <row r="15028" spans="1:4" x14ac:dyDescent="0.2">
      <c r="A15028">
        <v>104325</v>
      </c>
    </row>
    <row r="15029" spans="1:4" x14ac:dyDescent="0.2">
      <c r="A15029">
        <v>104325</v>
      </c>
      <c r="B15029" t="s">
        <v>6064</v>
      </c>
      <c r="C15029">
        <v>88267</v>
      </c>
      <c r="D15029">
        <v>0.48980000000000001</v>
      </c>
    </row>
    <row r="15030" spans="1:4" x14ac:dyDescent="0.2">
      <c r="A15030">
        <v>104325</v>
      </c>
      <c r="B15030" t="s">
        <v>6064</v>
      </c>
      <c r="C15030">
        <v>88248</v>
      </c>
      <c r="D15030">
        <v>0.48980000000000001</v>
      </c>
    </row>
    <row r="15031" spans="1:4" x14ac:dyDescent="0.2">
      <c r="A15031">
        <v>104325</v>
      </c>
      <c r="B15031" t="s">
        <v>80</v>
      </c>
      <c r="C15031">
        <v>44830</v>
      </c>
      <c r="D15031">
        <v>1</v>
      </c>
    </row>
    <row r="15032" spans="1:4" x14ac:dyDescent="0.2">
      <c r="A15032">
        <v>104325</v>
      </c>
      <c r="B15032" t="s">
        <v>80</v>
      </c>
      <c r="C15032">
        <v>3148</v>
      </c>
      <c r="D15032">
        <v>6.6E-3</v>
      </c>
    </row>
    <row r="15033" spans="1:4" x14ac:dyDescent="0.2">
      <c r="A15033">
        <v>104318</v>
      </c>
    </row>
    <row r="15034" spans="1:4" x14ac:dyDescent="0.2">
      <c r="A15034">
        <v>104318</v>
      </c>
      <c r="B15034" t="s">
        <v>6064</v>
      </c>
      <c r="C15034">
        <v>88267</v>
      </c>
      <c r="D15034">
        <v>0.1051</v>
      </c>
    </row>
    <row r="15035" spans="1:4" x14ac:dyDescent="0.2">
      <c r="A15035">
        <v>104318</v>
      </c>
      <c r="B15035" t="s">
        <v>6064</v>
      </c>
      <c r="C15035">
        <v>88248</v>
      </c>
      <c r="D15035">
        <v>0.1051</v>
      </c>
    </row>
    <row r="15036" spans="1:4" x14ac:dyDescent="0.2">
      <c r="A15036">
        <v>104318</v>
      </c>
      <c r="B15036" t="s">
        <v>80</v>
      </c>
      <c r="C15036">
        <v>38383</v>
      </c>
      <c r="D15036">
        <v>5.7999999999999996E-3</v>
      </c>
    </row>
    <row r="15037" spans="1:4" x14ac:dyDescent="0.2">
      <c r="A15037">
        <v>104318</v>
      </c>
      <c r="B15037" t="s">
        <v>80</v>
      </c>
      <c r="C15037">
        <v>20083</v>
      </c>
      <c r="D15037">
        <v>6.0000000000000001E-3</v>
      </c>
    </row>
    <row r="15038" spans="1:4" x14ac:dyDescent="0.2">
      <c r="A15038">
        <v>104318</v>
      </c>
      <c r="B15038" t="s">
        <v>80</v>
      </c>
      <c r="C15038">
        <v>3499</v>
      </c>
      <c r="D15038">
        <v>1</v>
      </c>
    </row>
    <row r="15039" spans="1:4" x14ac:dyDescent="0.2">
      <c r="A15039">
        <v>104318</v>
      </c>
      <c r="B15039" t="s">
        <v>80</v>
      </c>
      <c r="C15039">
        <v>122</v>
      </c>
      <c r="D15039">
        <v>5.8999999999999999E-3</v>
      </c>
    </row>
    <row r="15040" spans="1:4" x14ac:dyDescent="0.2">
      <c r="A15040">
        <v>89867</v>
      </c>
    </row>
    <row r="15041" spans="1:4" x14ac:dyDescent="0.2">
      <c r="A15041">
        <v>89867</v>
      </c>
      <c r="B15041" t="s">
        <v>6064</v>
      </c>
      <c r="C15041">
        <v>88267</v>
      </c>
      <c r="D15041">
        <v>0.1106</v>
      </c>
    </row>
    <row r="15042" spans="1:4" x14ac:dyDescent="0.2">
      <c r="A15042">
        <v>89867</v>
      </c>
      <c r="B15042" t="s">
        <v>6064</v>
      </c>
      <c r="C15042">
        <v>88248</v>
      </c>
      <c r="D15042">
        <v>0.1106</v>
      </c>
    </row>
    <row r="15043" spans="1:4" x14ac:dyDescent="0.2">
      <c r="A15043">
        <v>89867</v>
      </c>
      <c r="B15043" t="s">
        <v>80</v>
      </c>
      <c r="C15043">
        <v>38383</v>
      </c>
      <c r="D15043">
        <v>6.1000000000000004E-3</v>
      </c>
    </row>
    <row r="15044" spans="1:4" x14ac:dyDescent="0.2">
      <c r="A15044">
        <v>89867</v>
      </c>
      <c r="B15044" t="s">
        <v>80</v>
      </c>
      <c r="C15044">
        <v>20083</v>
      </c>
      <c r="D15044">
        <v>8.0000000000000002E-3</v>
      </c>
    </row>
    <row r="15045" spans="1:4" x14ac:dyDescent="0.2">
      <c r="A15045">
        <v>89867</v>
      </c>
      <c r="B15045" t="s">
        <v>80</v>
      </c>
      <c r="C15045">
        <v>3500</v>
      </c>
      <c r="D15045">
        <v>1</v>
      </c>
    </row>
    <row r="15046" spans="1:4" x14ac:dyDescent="0.2">
      <c r="A15046">
        <v>89867</v>
      </c>
      <c r="B15046" t="s">
        <v>80</v>
      </c>
      <c r="C15046">
        <v>122</v>
      </c>
      <c r="D15046">
        <v>7.1000000000000004E-3</v>
      </c>
    </row>
    <row r="15047" spans="1:4" x14ac:dyDescent="0.2">
      <c r="A15047">
        <v>104320</v>
      </c>
    </row>
    <row r="15048" spans="1:4" x14ac:dyDescent="0.2">
      <c r="A15048">
        <v>104320</v>
      </c>
      <c r="B15048" t="s">
        <v>6064</v>
      </c>
      <c r="C15048">
        <v>88267</v>
      </c>
      <c r="D15048">
        <v>0.1182</v>
      </c>
    </row>
    <row r="15049" spans="1:4" x14ac:dyDescent="0.2">
      <c r="A15049">
        <v>104320</v>
      </c>
      <c r="B15049" t="s">
        <v>6064</v>
      </c>
      <c r="C15049">
        <v>88248</v>
      </c>
      <c r="D15049">
        <v>0.1182</v>
      </c>
    </row>
    <row r="15050" spans="1:4" x14ac:dyDescent="0.2">
      <c r="A15050">
        <v>104320</v>
      </c>
      <c r="B15050" t="s">
        <v>80</v>
      </c>
      <c r="C15050">
        <v>38383</v>
      </c>
      <c r="D15050">
        <v>6.6E-3</v>
      </c>
    </row>
    <row r="15051" spans="1:4" x14ac:dyDescent="0.2">
      <c r="A15051">
        <v>104320</v>
      </c>
      <c r="B15051" t="s">
        <v>80</v>
      </c>
      <c r="C15051">
        <v>20083</v>
      </c>
      <c r="D15051">
        <v>1.0999999999999999E-2</v>
      </c>
    </row>
    <row r="15052" spans="1:4" x14ac:dyDescent="0.2">
      <c r="A15052">
        <v>104320</v>
      </c>
      <c r="B15052" t="s">
        <v>80</v>
      </c>
      <c r="C15052">
        <v>3501</v>
      </c>
      <c r="D15052">
        <v>1</v>
      </c>
    </row>
    <row r="15053" spans="1:4" x14ac:dyDescent="0.2">
      <c r="A15053">
        <v>104320</v>
      </c>
      <c r="B15053" t="s">
        <v>80</v>
      </c>
      <c r="C15053">
        <v>122</v>
      </c>
      <c r="D15053">
        <v>9.4000000000000004E-3</v>
      </c>
    </row>
    <row r="15054" spans="1:4" x14ac:dyDescent="0.2">
      <c r="A15054">
        <v>104317</v>
      </c>
    </row>
    <row r="15055" spans="1:4" x14ac:dyDescent="0.2">
      <c r="A15055">
        <v>104317</v>
      </c>
      <c r="B15055" t="s">
        <v>6064</v>
      </c>
      <c r="C15055">
        <v>88267</v>
      </c>
      <c r="D15055">
        <v>0.1051</v>
      </c>
    </row>
    <row r="15056" spans="1:4" x14ac:dyDescent="0.2">
      <c r="A15056">
        <v>104317</v>
      </c>
      <c r="B15056" t="s">
        <v>6064</v>
      </c>
      <c r="C15056">
        <v>88248</v>
      </c>
      <c r="D15056">
        <v>0.1051</v>
      </c>
    </row>
    <row r="15057" spans="1:4" x14ac:dyDescent="0.2">
      <c r="A15057">
        <v>104317</v>
      </c>
      <c r="B15057" t="s">
        <v>80</v>
      </c>
      <c r="C15057">
        <v>38383</v>
      </c>
      <c r="D15057">
        <v>5.7999999999999996E-3</v>
      </c>
    </row>
    <row r="15058" spans="1:4" x14ac:dyDescent="0.2">
      <c r="A15058">
        <v>104317</v>
      </c>
      <c r="B15058" t="s">
        <v>80</v>
      </c>
      <c r="C15058">
        <v>20083</v>
      </c>
      <c r="D15058">
        <v>6.0000000000000001E-3</v>
      </c>
    </row>
    <row r="15059" spans="1:4" x14ac:dyDescent="0.2">
      <c r="A15059">
        <v>104317</v>
      </c>
      <c r="B15059" t="s">
        <v>80</v>
      </c>
      <c r="C15059">
        <v>3542</v>
      </c>
      <c r="D15059">
        <v>1</v>
      </c>
    </row>
    <row r="15060" spans="1:4" x14ac:dyDescent="0.2">
      <c r="A15060">
        <v>104317</v>
      </c>
      <c r="B15060" t="s">
        <v>80</v>
      </c>
      <c r="C15060">
        <v>122</v>
      </c>
      <c r="D15060">
        <v>5.8999999999999999E-3</v>
      </c>
    </row>
    <row r="15061" spans="1:4" x14ac:dyDescent="0.2">
      <c r="A15061">
        <v>89866</v>
      </c>
    </row>
    <row r="15062" spans="1:4" x14ac:dyDescent="0.2">
      <c r="A15062">
        <v>89866</v>
      </c>
      <c r="B15062" t="s">
        <v>6064</v>
      </c>
      <c r="C15062">
        <v>88267</v>
      </c>
      <c r="D15062">
        <v>0.1106</v>
      </c>
    </row>
    <row r="15063" spans="1:4" x14ac:dyDescent="0.2">
      <c r="A15063">
        <v>89866</v>
      </c>
      <c r="B15063" t="s">
        <v>6064</v>
      </c>
      <c r="C15063">
        <v>88248</v>
      </c>
      <c r="D15063">
        <v>0.1106</v>
      </c>
    </row>
    <row r="15064" spans="1:4" x14ac:dyDescent="0.2">
      <c r="A15064">
        <v>89866</v>
      </c>
      <c r="B15064" t="s">
        <v>80</v>
      </c>
      <c r="C15064">
        <v>38383</v>
      </c>
      <c r="D15064">
        <v>6.1000000000000004E-3</v>
      </c>
    </row>
    <row r="15065" spans="1:4" x14ac:dyDescent="0.2">
      <c r="A15065">
        <v>89866</v>
      </c>
      <c r="B15065" t="s">
        <v>80</v>
      </c>
      <c r="C15065">
        <v>20083</v>
      </c>
      <c r="D15065">
        <v>8.0000000000000002E-3</v>
      </c>
    </row>
    <row r="15066" spans="1:4" x14ac:dyDescent="0.2">
      <c r="A15066">
        <v>89866</v>
      </c>
      <c r="B15066" t="s">
        <v>80</v>
      </c>
      <c r="C15066">
        <v>3529</v>
      </c>
      <c r="D15066">
        <v>1</v>
      </c>
    </row>
    <row r="15067" spans="1:4" x14ac:dyDescent="0.2">
      <c r="A15067">
        <v>89866</v>
      </c>
      <c r="B15067" t="s">
        <v>80</v>
      </c>
      <c r="C15067">
        <v>122</v>
      </c>
      <c r="D15067">
        <v>7.1000000000000004E-3</v>
      </c>
    </row>
    <row r="15068" spans="1:4" x14ac:dyDescent="0.2">
      <c r="A15068">
        <v>104319</v>
      </c>
    </row>
    <row r="15069" spans="1:4" x14ac:dyDescent="0.2">
      <c r="A15069">
        <v>104319</v>
      </c>
      <c r="B15069" t="s">
        <v>6064</v>
      </c>
      <c r="C15069">
        <v>88267</v>
      </c>
      <c r="D15069">
        <v>0.1182</v>
      </c>
    </row>
    <row r="15070" spans="1:4" x14ac:dyDescent="0.2">
      <c r="A15070">
        <v>104319</v>
      </c>
      <c r="B15070" t="s">
        <v>6064</v>
      </c>
      <c r="C15070">
        <v>88248</v>
      </c>
      <c r="D15070">
        <v>0.1182</v>
      </c>
    </row>
    <row r="15071" spans="1:4" x14ac:dyDescent="0.2">
      <c r="A15071">
        <v>104319</v>
      </c>
      <c r="B15071" t="s">
        <v>80</v>
      </c>
      <c r="C15071">
        <v>38383</v>
      </c>
      <c r="D15071">
        <v>6.6E-3</v>
      </c>
    </row>
    <row r="15072" spans="1:4" x14ac:dyDescent="0.2">
      <c r="A15072">
        <v>104319</v>
      </c>
      <c r="B15072" t="s">
        <v>80</v>
      </c>
      <c r="C15072">
        <v>20083</v>
      </c>
      <c r="D15072">
        <v>1.0999999999999999E-2</v>
      </c>
    </row>
    <row r="15073" spans="1:4" x14ac:dyDescent="0.2">
      <c r="A15073">
        <v>104319</v>
      </c>
      <c r="B15073" t="s">
        <v>80</v>
      </c>
      <c r="C15073">
        <v>3536</v>
      </c>
      <c r="D15073">
        <v>1</v>
      </c>
    </row>
    <row r="15074" spans="1:4" x14ac:dyDescent="0.2">
      <c r="A15074">
        <v>104319</v>
      </c>
      <c r="B15074" t="s">
        <v>80</v>
      </c>
      <c r="C15074">
        <v>122</v>
      </c>
      <c r="D15074">
        <v>9.4000000000000004E-3</v>
      </c>
    </row>
    <row r="15075" spans="1:4" x14ac:dyDescent="0.2">
      <c r="A15075">
        <v>104321</v>
      </c>
    </row>
    <row r="15076" spans="1:4" x14ac:dyDescent="0.2">
      <c r="A15076">
        <v>104321</v>
      </c>
      <c r="B15076" t="s">
        <v>6064</v>
      </c>
      <c r="C15076">
        <v>88267</v>
      </c>
      <c r="D15076">
        <v>7.0099999999999996E-2</v>
      </c>
    </row>
    <row r="15077" spans="1:4" x14ac:dyDescent="0.2">
      <c r="A15077">
        <v>104321</v>
      </c>
      <c r="B15077" t="s">
        <v>6064</v>
      </c>
      <c r="C15077">
        <v>88248</v>
      </c>
      <c r="D15077">
        <v>7.0099999999999996E-2</v>
      </c>
    </row>
    <row r="15078" spans="1:4" x14ac:dyDescent="0.2">
      <c r="A15078">
        <v>104321</v>
      </c>
      <c r="B15078" t="s">
        <v>80</v>
      </c>
      <c r="C15078">
        <v>38383</v>
      </c>
      <c r="D15078">
        <v>5.7999999999999996E-3</v>
      </c>
    </row>
    <row r="15079" spans="1:4" x14ac:dyDescent="0.2">
      <c r="A15079">
        <v>104321</v>
      </c>
      <c r="B15079" t="s">
        <v>80</v>
      </c>
      <c r="C15079">
        <v>20083</v>
      </c>
      <c r="D15079">
        <v>6.0000000000000001E-3</v>
      </c>
    </row>
    <row r="15080" spans="1:4" x14ac:dyDescent="0.2">
      <c r="A15080">
        <v>104321</v>
      </c>
      <c r="B15080" t="s">
        <v>80</v>
      </c>
      <c r="C15080">
        <v>3861</v>
      </c>
      <c r="D15080">
        <v>1</v>
      </c>
    </row>
    <row r="15081" spans="1:4" x14ac:dyDescent="0.2">
      <c r="A15081">
        <v>104321</v>
      </c>
      <c r="B15081" t="s">
        <v>80</v>
      </c>
      <c r="C15081">
        <v>122</v>
      </c>
      <c r="D15081">
        <v>5.8999999999999999E-3</v>
      </c>
    </row>
    <row r="15082" spans="1:4" x14ac:dyDescent="0.2">
      <c r="A15082">
        <v>89868</v>
      </c>
    </row>
    <row r="15083" spans="1:4" x14ac:dyDescent="0.2">
      <c r="A15083">
        <v>89868</v>
      </c>
      <c r="B15083" t="s">
        <v>6064</v>
      </c>
      <c r="C15083">
        <v>88267</v>
      </c>
      <c r="D15083">
        <v>7.3700000000000002E-2</v>
      </c>
    </row>
    <row r="15084" spans="1:4" x14ac:dyDescent="0.2">
      <c r="A15084">
        <v>89868</v>
      </c>
      <c r="B15084" t="s">
        <v>6064</v>
      </c>
      <c r="C15084">
        <v>88248</v>
      </c>
      <c r="D15084">
        <v>7.3700000000000002E-2</v>
      </c>
    </row>
    <row r="15085" spans="1:4" x14ac:dyDescent="0.2">
      <c r="A15085">
        <v>89868</v>
      </c>
      <c r="B15085" t="s">
        <v>80</v>
      </c>
      <c r="C15085">
        <v>38383</v>
      </c>
      <c r="D15085">
        <v>6.1000000000000004E-3</v>
      </c>
    </row>
    <row r="15086" spans="1:4" x14ac:dyDescent="0.2">
      <c r="A15086">
        <v>89868</v>
      </c>
      <c r="B15086" t="s">
        <v>80</v>
      </c>
      <c r="C15086">
        <v>20083</v>
      </c>
      <c r="D15086">
        <v>8.0000000000000002E-3</v>
      </c>
    </row>
    <row r="15087" spans="1:4" x14ac:dyDescent="0.2">
      <c r="A15087">
        <v>89868</v>
      </c>
      <c r="B15087" t="s">
        <v>80</v>
      </c>
      <c r="C15087">
        <v>3904</v>
      </c>
      <c r="D15087">
        <v>1</v>
      </c>
    </row>
    <row r="15088" spans="1:4" x14ac:dyDescent="0.2">
      <c r="A15088">
        <v>89868</v>
      </c>
      <c r="B15088" t="s">
        <v>80</v>
      </c>
      <c r="C15088">
        <v>122</v>
      </c>
      <c r="D15088">
        <v>7.1000000000000004E-3</v>
      </c>
    </row>
    <row r="15089" spans="1:4" x14ac:dyDescent="0.2">
      <c r="A15089">
        <v>104322</v>
      </c>
    </row>
    <row r="15090" spans="1:4" x14ac:dyDescent="0.2">
      <c r="A15090">
        <v>104322</v>
      </c>
      <c r="B15090" t="s">
        <v>6064</v>
      </c>
      <c r="C15090">
        <v>88267</v>
      </c>
      <c r="D15090">
        <v>7.8799999999999995E-2</v>
      </c>
    </row>
    <row r="15091" spans="1:4" x14ac:dyDescent="0.2">
      <c r="A15091">
        <v>104322</v>
      </c>
      <c r="B15091" t="s">
        <v>6064</v>
      </c>
      <c r="C15091">
        <v>88248</v>
      </c>
      <c r="D15091">
        <v>7.8799999999999995E-2</v>
      </c>
    </row>
    <row r="15092" spans="1:4" x14ac:dyDescent="0.2">
      <c r="A15092">
        <v>104322</v>
      </c>
      <c r="B15092" t="s">
        <v>80</v>
      </c>
      <c r="C15092">
        <v>38383</v>
      </c>
      <c r="D15092">
        <v>6.6E-3</v>
      </c>
    </row>
    <row r="15093" spans="1:4" x14ac:dyDescent="0.2">
      <c r="A15093">
        <v>104322</v>
      </c>
      <c r="B15093" t="s">
        <v>80</v>
      </c>
      <c r="C15093">
        <v>20083</v>
      </c>
      <c r="D15093">
        <v>1.0999999999999999E-2</v>
      </c>
    </row>
    <row r="15094" spans="1:4" x14ac:dyDescent="0.2">
      <c r="A15094">
        <v>104322</v>
      </c>
      <c r="B15094" t="s">
        <v>80</v>
      </c>
      <c r="C15094">
        <v>3903</v>
      </c>
      <c r="D15094">
        <v>1</v>
      </c>
    </row>
    <row r="15095" spans="1:4" x14ac:dyDescent="0.2">
      <c r="A15095">
        <v>104322</v>
      </c>
      <c r="B15095" t="s">
        <v>80</v>
      </c>
      <c r="C15095">
        <v>122</v>
      </c>
      <c r="D15095">
        <v>9.4000000000000004E-3</v>
      </c>
    </row>
    <row r="15096" spans="1:4" x14ac:dyDescent="0.2">
      <c r="A15096">
        <v>104323</v>
      </c>
    </row>
    <row r="15097" spans="1:4" x14ac:dyDescent="0.2">
      <c r="A15097">
        <v>104323</v>
      </c>
      <c r="B15097" t="s">
        <v>6064</v>
      </c>
      <c r="C15097">
        <v>88267</v>
      </c>
      <c r="D15097">
        <v>0.1401</v>
      </c>
    </row>
    <row r="15098" spans="1:4" x14ac:dyDescent="0.2">
      <c r="A15098">
        <v>104323</v>
      </c>
      <c r="B15098" t="s">
        <v>6064</v>
      </c>
      <c r="C15098">
        <v>88248</v>
      </c>
      <c r="D15098">
        <v>0.1401</v>
      </c>
    </row>
    <row r="15099" spans="1:4" x14ac:dyDescent="0.2">
      <c r="A15099">
        <v>104323</v>
      </c>
      <c r="B15099" t="s">
        <v>80</v>
      </c>
      <c r="C15099">
        <v>38383</v>
      </c>
      <c r="D15099">
        <v>8.6999999999999994E-3</v>
      </c>
    </row>
    <row r="15100" spans="1:4" x14ac:dyDescent="0.2">
      <c r="A15100">
        <v>104323</v>
      </c>
      <c r="B15100" t="s">
        <v>80</v>
      </c>
      <c r="C15100">
        <v>20083</v>
      </c>
      <c r="D15100">
        <v>8.9999999999999993E-3</v>
      </c>
    </row>
    <row r="15101" spans="1:4" x14ac:dyDescent="0.2">
      <c r="A15101">
        <v>104323</v>
      </c>
      <c r="B15101" t="s">
        <v>80</v>
      </c>
      <c r="C15101">
        <v>7138</v>
      </c>
      <c r="D15101">
        <v>1</v>
      </c>
    </row>
    <row r="15102" spans="1:4" x14ac:dyDescent="0.2">
      <c r="A15102">
        <v>104323</v>
      </c>
      <c r="B15102" t="s">
        <v>80</v>
      </c>
      <c r="C15102">
        <v>122</v>
      </c>
      <c r="D15102">
        <v>8.8000000000000005E-3</v>
      </c>
    </row>
    <row r="15103" spans="1:4" x14ac:dyDescent="0.2">
      <c r="A15103">
        <v>89869</v>
      </c>
    </row>
    <row r="15104" spans="1:4" x14ac:dyDescent="0.2">
      <c r="A15104">
        <v>89869</v>
      </c>
      <c r="B15104" t="s">
        <v>6064</v>
      </c>
      <c r="C15104">
        <v>88267</v>
      </c>
      <c r="D15104">
        <v>0.1474</v>
      </c>
    </row>
    <row r="15105" spans="1:4" x14ac:dyDescent="0.2">
      <c r="A15105">
        <v>89869</v>
      </c>
      <c r="B15105" t="s">
        <v>6064</v>
      </c>
      <c r="C15105">
        <v>88248</v>
      </c>
      <c r="D15105">
        <v>0.1474</v>
      </c>
    </row>
    <row r="15106" spans="1:4" x14ac:dyDescent="0.2">
      <c r="A15106">
        <v>89869</v>
      </c>
      <c r="B15106" t="s">
        <v>80</v>
      </c>
      <c r="C15106">
        <v>38383</v>
      </c>
      <c r="D15106">
        <v>9.1999999999999998E-3</v>
      </c>
    </row>
    <row r="15107" spans="1:4" x14ac:dyDescent="0.2">
      <c r="A15107">
        <v>89869</v>
      </c>
      <c r="B15107" t="s">
        <v>80</v>
      </c>
      <c r="C15107">
        <v>20083</v>
      </c>
      <c r="D15107">
        <v>1.2E-2</v>
      </c>
    </row>
    <row r="15108" spans="1:4" x14ac:dyDescent="0.2">
      <c r="A15108">
        <v>89869</v>
      </c>
      <c r="B15108" t="s">
        <v>80</v>
      </c>
      <c r="C15108">
        <v>7139</v>
      </c>
      <c r="D15108">
        <v>1</v>
      </c>
    </row>
    <row r="15109" spans="1:4" x14ac:dyDescent="0.2">
      <c r="A15109">
        <v>89869</v>
      </c>
      <c r="B15109" t="s">
        <v>80</v>
      </c>
      <c r="C15109">
        <v>122</v>
      </c>
      <c r="D15109">
        <v>1.06E-2</v>
      </c>
    </row>
    <row r="15110" spans="1:4" x14ac:dyDescent="0.2">
      <c r="A15110">
        <v>104324</v>
      </c>
    </row>
    <row r="15111" spans="1:4" x14ac:dyDescent="0.2">
      <c r="A15111">
        <v>104324</v>
      </c>
      <c r="B15111" t="s">
        <v>6064</v>
      </c>
      <c r="C15111">
        <v>88267</v>
      </c>
      <c r="D15111">
        <v>0.15759999999999999</v>
      </c>
    </row>
    <row r="15112" spans="1:4" x14ac:dyDescent="0.2">
      <c r="A15112">
        <v>104324</v>
      </c>
      <c r="B15112" t="s">
        <v>6064</v>
      </c>
      <c r="C15112">
        <v>88248</v>
      </c>
      <c r="D15112">
        <v>0.15759999999999999</v>
      </c>
    </row>
    <row r="15113" spans="1:4" x14ac:dyDescent="0.2">
      <c r="A15113">
        <v>104324</v>
      </c>
      <c r="B15113" t="s">
        <v>80</v>
      </c>
      <c r="C15113">
        <v>38383</v>
      </c>
      <c r="D15113">
        <v>9.9000000000000008E-3</v>
      </c>
    </row>
    <row r="15114" spans="1:4" x14ac:dyDescent="0.2">
      <c r="A15114">
        <v>104324</v>
      </c>
      <c r="B15114" t="s">
        <v>80</v>
      </c>
      <c r="C15114">
        <v>20083</v>
      </c>
      <c r="D15114">
        <v>1.6500000000000001E-2</v>
      </c>
    </row>
    <row r="15115" spans="1:4" x14ac:dyDescent="0.2">
      <c r="A15115">
        <v>104324</v>
      </c>
      <c r="B15115" t="s">
        <v>80</v>
      </c>
      <c r="C15115">
        <v>7140</v>
      </c>
      <c r="D15115">
        <v>1</v>
      </c>
    </row>
    <row r="15116" spans="1:4" x14ac:dyDescent="0.2">
      <c r="A15116">
        <v>104324</v>
      </c>
      <c r="B15116" t="s">
        <v>80</v>
      </c>
      <c r="C15116">
        <v>122</v>
      </c>
      <c r="D15116">
        <v>1.41E-2</v>
      </c>
    </row>
    <row r="15117" spans="1:4" x14ac:dyDescent="0.2">
      <c r="A15117">
        <v>104315</v>
      </c>
    </row>
    <row r="15118" spans="1:4" x14ac:dyDescent="0.2">
      <c r="A15118">
        <v>104315</v>
      </c>
      <c r="B15118" t="s">
        <v>6064</v>
      </c>
      <c r="C15118">
        <v>88267</v>
      </c>
      <c r="D15118">
        <v>0.24249999999999999</v>
      </c>
    </row>
    <row r="15119" spans="1:4" x14ac:dyDescent="0.2">
      <c r="A15119">
        <v>104315</v>
      </c>
      <c r="B15119" t="s">
        <v>6064</v>
      </c>
      <c r="C15119">
        <v>88248</v>
      </c>
      <c r="D15119">
        <v>0.24249999999999999</v>
      </c>
    </row>
    <row r="15120" spans="1:4" x14ac:dyDescent="0.2">
      <c r="A15120">
        <v>104315</v>
      </c>
      <c r="B15120" t="s">
        <v>80</v>
      </c>
      <c r="C15120">
        <v>38383</v>
      </c>
      <c r="D15120">
        <v>1.35E-2</v>
      </c>
    </row>
    <row r="15121" spans="1:4" x14ac:dyDescent="0.2">
      <c r="A15121">
        <v>104315</v>
      </c>
      <c r="B15121" t="s">
        <v>80</v>
      </c>
      <c r="C15121">
        <v>9867</v>
      </c>
      <c r="D15121">
        <v>1.0548999999999999</v>
      </c>
    </row>
    <row r="15122" spans="1:4" x14ac:dyDescent="0.2">
      <c r="A15122">
        <v>89865</v>
      </c>
    </row>
    <row r="15123" spans="1:4" x14ac:dyDescent="0.2">
      <c r="A15123">
        <v>89865</v>
      </c>
      <c r="B15123" t="s">
        <v>6064</v>
      </c>
      <c r="C15123">
        <v>88267</v>
      </c>
      <c r="D15123">
        <v>0.25519999999999998</v>
      </c>
    </row>
    <row r="15124" spans="1:4" x14ac:dyDescent="0.2">
      <c r="A15124">
        <v>89865</v>
      </c>
      <c r="B15124" t="s">
        <v>6064</v>
      </c>
      <c r="C15124">
        <v>88248</v>
      </c>
      <c r="D15124">
        <v>0.25519999999999998</v>
      </c>
    </row>
    <row r="15125" spans="1:4" x14ac:dyDescent="0.2">
      <c r="A15125">
        <v>89865</v>
      </c>
      <c r="B15125" t="s">
        <v>80</v>
      </c>
      <c r="C15125">
        <v>38383</v>
      </c>
      <c r="D15125">
        <v>1.4200000000000001E-2</v>
      </c>
    </row>
    <row r="15126" spans="1:4" x14ac:dyDescent="0.2">
      <c r="A15126">
        <v>89865</v>
      </c>
      <c r="B15126" t="s">
        <v>80</v>
      </c>
      <c r="C15126">
        <v>9868</v>
      </c>
      <c r="D15126">
        <v>1.0548999999999999</v>
      </c>
    </row>
    <row r="15127" spans="1:4" x14ac:dyDescent="0.2">
      <c r="A15127">
        <v>104316</v>
      </c>
    </row>
    <row r="15128" spans="1:4" x14ac:dyDescent="0.2">
      <c r="A15128">
        <v>104316</v>
      </c>
      <c r="B15128" t="s">
        <v>6064</v>
      </c>
      <c r="C15128">
        <v>88267</v>
      </c>
      <c r="D15128">
        <v>0.27279999999999999</v>
      </c>
    </row>
    <row r="15129" spans="1:4" x14ac:dyDescent="0.2">
      <c r="A15129">
        <v>104316</v>
      </c>
      <c r="B15129" t="s">
        <v>6064</v>
      </c>
      <c r="C15129">
        <v>88248</v>
      </c>
      <c r="D15129">
        <v>0.27279999999999999</v>
      </c>
    </row>
    <row r="15130" spans="1:4" x14ac:dyDescent="0.2">
      <c r="A15130">
        <v>104316</v>
      </c>
      <c r="B15130" t="s">
        <v>80</v>
      </c>
      <c r="C15130">
        <v>38383</v>
      </c>
      <c r="D15130">
        <v>1.52E-2</v>
      </c>
    </row>
    <row r="15131" spans="1:4" x14ac:dyDescent="0.2">
      <c r="A15131">
        <v>104316</v>
      </c>
      <c r="B15131" t="s">
        <v>80</v>
      </c>
      <c r="C15131">
        <v>9869</v>
      </c>
      <c r="D15131">
        <v>1.0548999999999999</v>
      </c>
    </row>
    <row r="15132" spans="1:4" x14ac:dyDescent="0.2">
      <c r="A15132">
        <v>102724</v>
      </c>
    </row>
    <row r="15133" spans="1:4" x14ac:dyDescent="0.2">
      <c r="A15133">
        <v>102724</v>
      </c>
      <c r="B15133" t="s">
        <v>6064</v>
      </c>
      <c r="C15133">
        <v>88316</v>
      </c>
      <c r="D15133">
        <v>0.51149999999999995</v>
      </c>
    </row>
    <row r="15134" spans="1:4" x14ac:dyDescent="0.2">
      <c r="A15134">
        <v>102724</v>
      </c>
      <c r="B15134" t="s">
        <v>80</v>
      </c>
      <c r="C15134">
        <v>9836</v>
      </c>
      <c r="D15134">
        <v>0.5</v>
      </c>
    </row>
    <row r="15135" spans="1:4" x14ac:dyDescent="0.2">
      <c r="A15135">
        <v>102724</v>
      </c>
      <c r="B15135" t="s">
        <v>80</v>
      </c>
      <c r="C15135">
        <v>4720</v>
      </c>
      <c r="D15135">
        <v>2.5399999999999999E-2</v>
      </c>
    </row>
    <row r="15136" spans="1:4" x14ac:dyDescent="0.2">
      <c r="A15136">
        <v>102724</v>
      </c>
      <c r="B15136" t="s">
        <v>80</v>
      </c>
      <c r="C15136">
        <v>4013</v>
      </c>
      <c r="D15136">
        <v>1.06</v>
      </c>
    </row>
    <row r="15137" spans="1:4" x14ac:dyDescent="0.2">
      <c r="A15137">
        <v>102724</v>
      </c>
      <c r="B15137" t="s">
        <v>80</v>
      </c>
      <c r="C15137">
        <v>345</v>
      </c>
      <c r="D15137">
        <v>1.7000000000000001E-2</v>
      </c>
    </row>
    <row r="15138" spans="1:4" x14ac:dyDescent="0.2">
      <c r="A15138">
        <v>102726</v>
      </c>
    </row>
    <row r="15139" spans="1:4" x14ac:dyDescent="0.2">
      <c r="A15139">
        <v>102726</v>
      </c>
      <c r="B15139" t="s">
        <v>6064</v>
      </c>
      <c r="C15139">
        <v>88316</v>
      </c>
      <c r="D15139">
        <v>0.51149999999999995</v>
      </c>
    </row>
    <row r="15140" spans="1:4" x14ac:dyDescent="0.2">
      <c r="A15140">
        <v>102726</v>
      </c>
      <c r="B15140" t="s">
        <v>80</v>
      </c>
      <c r="C15140">
        <v>9838</v>
      </c>
      <c r="D15140">
        <v>0.5</v>
      </c>
    </row>
    <row r="15141" spans="1:4" x14ac:dyDescent="0.2">
      <c r="A15141">
        <v>102726</v>
      </c>
      <c r="B15141" t="s">
        <v>80</v>
      </c>
      <c r="C15141">
        <v>4720</v>
      </c>
      <c r="D15141">
        <v>2.6599999999999999E-2</v>
      </c>
    </row>
    <row r="15142" spans="1:4" x14ac:dyDescent="0.2">
      <c r="A15142">
        <v>102726</v>
      </c>
      <c r="B15142" t="s">
        <v>80</v>
      </c>
      <c r="C15142">
        <v>4013</v>
      </c>
      <c r="D15142">
        <v>1.0125</v>
      </c>
    </row>
    <row r="15143" spans="1:4" x14ac:dyDescent="0.2">
      <c r="A15143">
        <v>102726</v>
      </c>
      <c r="B15143" t="s">
        <v>80</v>
      </c>
      <c r="C15143">
        <v>345</v>
      </c>
      <c r="D15143">
        <v>8.5000000000000006E-3</v>
      </c>
    </row>
    <row r="15144" spans="1:4" x14ac:dyDescent="0.2">
      <c r="A15144">
        <v>102725</v>
      </c>
    </row>
    <row r="15145" spans="1:4" x14ac:dyDescent="0.2">
      <c r="A15145">
        <v>102725</v>
      </c>
      <c r="B15145" t="s">
        <v>6064</v>
      </c>
      <c r="C15145">
        <v>88316</v>
      </c>
      <c r="D15145">
        <v>0.51149999999999995</v>
      </c>
    </row>
    <row r="15146" spans="1:4" x14ac:dyDescent="0.2">
      <c r="A15146">
        <v>102725</v>
      </c>
      <c r="B15146" t="s">
        <v>80</v>
      </c>
      <c r="C15146">
        <v>9837</v>
      </c>
      <c r="D15146">
        <v>0.5</v>
      </c>
    </row>
    <row r="15147" spans="1:4" x14ac:dyDescent="0.2">
      <c r="A15147">
        <v>102725</v>
      </c>
      <c r="B15147" t="s">
        <v>80</v>
      </c>
      <c r="C15147">
        <v>4720</v>
      </c>
      <c r="D15147">
        <v>2.6100000000000002E-2</v>
      </c>
    </row>
    <row r="15148" spans="1:4" x14ac:dyDescent="0.2">
      <c r="A15148">
        <v>102725</v>
      </c>
      <c r="B15148" t="s">
        <v>80</v>
      </c>
      <c r="C15148">
        <v>4013</v>
      </c>
      <c r="D15148">
        <v>1.0356000000000001</v>
      </c>
    </row>
    <row r="15149" spans="1:4" x14ac:dyDescent="0.2">
      <c r="A15149">
        <v>102725</v>
      </c>
      <c r="B15149" t="s">
        <v>80</v>
      </c>
      <c r="C15149">
        <v>345</v>
      </c>
      <c r="D15149">
        <v>1.2699999999999999E-2</v>
      </c>
    </row>
    <row r="15150" spans="1:4" x14ac:dyDescent="0.2">
      <c r="A15150">
        <v>102722</v>
      </c>
    </row>
    <row r="15151" spans="1:4" x14ac:dyDescent="0.2">
      <c r="A15151">
        <v>102722</v>
      </c>
      <c r="B15151" t="s">
        <v>6064</v>
      </c>
      <c r="C15151">
        <v>93358</v>
      </c>
      <c r="D15151">
        <v>0.09</v>
      </c>
    </row>
    <row r="15152" spans="1:4" x14ac:dyDescent="0.2">
      <c r="A15152">
        <v>102722</v>
      </c>
      <c r="B15152" t="s">
        <v>6064</v>
      </c>
      <c r="C15152">
        <v>88316</v>
      </c>
      <c r="D15152">
        <v>0.1211</v>
      </c>
    </row>
    <row r="15153" spans="1:4" x14ac:dyDescent="0.2">
      <c r="A15153">
        <v>102722</v>
      </c>
      <c r="B15153" t="s">
        <v>6064</v>
      </c>
      <c r="C15153">
        <v>88309</v>
      </c>
      <c r="D15153">
        <v>4.0399999999999998E-2</v>
      </c>
    </row>
    <row r="15154" spans="1:4" x14ac:dyDescent="0.2">
      <c r="A15154">
        <v>102722</v>
      </c>
      <c r="B15154" t="s">
        <v>80</v>
      </c>
      <c r="C15154">
        <v>38052</v>
      </c>
      <c r="D15154">
        <v>1.0029999999999999</v>
      </c>
    </row>
    <row r="15155" spans="1:4" x14ac:dyDescent="0.2">
      <c r="A15155">
        <v>102722</v>
      </c>
      <c r="B15155" t="s">
        <v>80</v>
      </c>
      <c r="C15155">
        <v>4718</v>
      </c>
      <c r="D15155">
        <v>8.2100000000000006E-2</v>
      </c>
    </row>
    <row r="15156" spans="1:4" x14ac:dyDescent="0.2">
      <c r="A15156">
        <v>102722</v>
      </c>
      <c r="B15156" t="s">
        <v>80</v>
      </c>
      <c r="C15156">
        <v>4021</v>
      </c>
      <c r="D15156">
        <v>2.2999999999999998</v>
      </c>
    </row>
    <row r="15157" spans="1:4" x14ac:dyDescent="0.2">
      <c r="A15157">
        <v>102721</v>
      </c>
    </row>
    <row r="15158" spans="1:4" x14ac:dyDescent="0.2">
      <c r="A15158">
        <v>102721</v>
      </c>
      <c r="B15158" t="s">
        <v>6064</v>
      </c>
      <c r="C15158">
        <v>93358</v>
      </c>
      <c r="D15158">
        <v>0.09</v>
      </c>
    </row>
    <row r="15159" spans="1:4" x14ac:dyDescent="0.2">
      <c r="A15159">
        <v>102721</v>
      </c>
      <c r="B15159" t="s">
        <v>6064</v>
      </c>
      <c r="C15159">
        <v>88316</v>
      </c>
      <c r="D15159">
        <v>0.17910000000000001</v>
      </c>
    </row>
    <row r="15160" spans="1:4" x14ac:dyDescent="0.2">
      <c r="A15160">
        <v>102721</v>
      </c>
      <c r="B15160" t="s">
        <v>6064</v>
      </c>
      <c r="C15160">
        <v>88309</v>
      </c>
      <c r="D15160">
        <v>5.9700000000000003E-2</v>
      </c>
    </row>
    <row r="15161" spans="1:4" x14ac:dyDescent="0.2">
      <c r="A15161">
        <v>102721</v>
      </c>
      <c r="B15161" t="s">
        <v>80</v>
      </c>
      <c r="C15161">
        <v>44317</v>
      </c>
      <c r="D15161">
        <v>0.35</v>
      </c>
    </row>
    <row r="15162" spans="1:4" x14ac:dyDescent="0.2">
      <c r="A15162">
        <v>102721</v>
      </c>
      <c r="B15162" t="s">
        <v>80</v>
      </c>
      <c r="C15162">
        <v>38052</v>
      </c>
      <c r="D15162">
        <v>1.0029999999999999</v>
      </c>
    </row>
    <row r="15163" spans="1:4" x14ac:dyDescent="0.2">
      <c r="A15163">
        <v>102721</v>
      </c>
      <c r="B15163" t="s">
        <v>80</v>
      </c>
      <c r="C15163">
        <v>345</v>
      </c>
      <c r="D15163">
        <v>8.9999999999999993E-3</v>
      </c>
    </row>
    <row r="15164" spans="1:4" x14ac:dyDescent="0.2">
      <c r="A15164">
        <v>102723</v>
      </c>
    </row>
    <row r="15165" spans="1:4" x14ac:dyDescent="0.2">
      <c r="A15165">
        <v>102723</v>
      </c>
      <c r="B15165" t="s">
        <v>6064</v>
      </c>
      <c r="C15165">
        <v>93358</v>
      </c>
      <c r="D15165">
        <v>0.09</v>
      </c>
    </row>
    <row r="15166" spans="1:4" x14ac:dyDescent="0.2">
      <c r="A15166">
        <v>102723</v>
      </c>
      <c r="B15166" t="s">
        <v>6064</v>
      </c>
      <c r="C15166">
        <v>88316</v>
      </c>
      <c r="D15166">
        <v>0.1211</v>
      </c>
    </row>
    <row r="15167" spans="1:4" x14ac:dyDescent="0.2">
      <c r="A15167">
        <v>102723</v>
      </c>
      <c r="B15167" t="s">
        <v>6064</v>
      </c>
      <c r="C15167">
        <v>88309</v>
      </c>
      <c r="D15167">
        <v>4.0399999999999998E-2</v>
      </c>
    </row>
    <row r="15168" spans="1:4" x14ac:dyDescent="0.2">
      <c r="A15168">
        <v>102723</v>
      </c>
      <c r="B15168" t="s">
        <v>80</v>
      </c>
      <c r="C15168">
        <v>44315</v>
      </c>
      <c r="D15168">
        <v>1.05</v>
      </c>
    </row>
    <row r="15169" spans="1:4" x14ac:dyDescent="0.2">
      <c r="A15169">
        <v>102723</v>
      </c>
      <c r="B15169" t="s">
        <v>80</v>
      </c>
      <c r="C15169">
        <v>4718</v>
      </c>
      <c r="D15169">
        <v>8.2100000000000006E-2</v>
      </c>
    </row>
    <row r="15170" spans="1:4" x14ac:dyDescent="0.2">
      <c r="A15170">
        <v>102723</v>
      </c>
      <c r="B15170" t="s">
        <v>80</v>
      </c>
      <c r="C15170">
        <v>4021</v>
      </c>
      <c r="D15170">
        <v>2.2999999999999998</v>
      </c>
    </row>
    <row r="15171" spans="1:4" x14ac:dyDescent="0.2">
      <c r="A15171">
        <v>102690</v>
      </c>
    </row>
    <row r="15172" spans="1:4" x14ac:dyDescent="0.2">
      <c r="A15172">
        <v>102690</v>
      </c>
      <c r="B15172" t="s">
        <v>6064</v>
      </c>
      <c r="C15172">
        <v>90106</v>
      </c>
      <c r="D15172">
        <v>0.16</v>
      </c>
    </row>
    <row r="15173" spans="1:4" x14ac:dyDescent="0.2">
      <c r="A15173">
        <v>102690</v>
      </c>
      <c r="B15173" t="s">
        <v>6064</v>
      </c>
      <c r="C15173">
        <v>88316</v>
      </c>
      <c r="D15173">
        <v>0.32190000000000002</v>
      </c>
    </row>
    <row r="15174" spans="1:4" x14ac:dyDescent="0.2">
      <c r="A15174">
        <v>102690</v>
      </c>
      <c r="B15174" t="s">
        <v>6064</v>
      </c>
      <c r="C15174">
        <v>88309</v>
      </c>
      <c r="D15174">
        <v>0.10730000000000001</v>
      </c>
    </row>
    <row r="15175" spans="1:4" x14ac:dyDescent="0.2">
      <c r="A15175">
        <v>102690</v>
      </c>
      <c r="B15175" t="s">
        <v>80</v>
      </c>
      <c r="C15175">
        <v>38052</v>
      </c>
      <c r="D15175">
        <v>1.0029999999999999</v>
      </c>
    </row>
    <row r="15176" spans="1:4" x14ac:dyDescent="0.2">
      <c r="A15176">
        <v>102690</v>
      </c>
      <c r="B15176" t="s">
        <v>80</v>
      </c>
      <c r="C15176">
        <v>4718</v>
      </c>
      <c r="D15176">
        <v>0.16739999999999999</v>
      </c>
    </row>
    <row r="15177" spans="1:4" x14ac:dyDescent="0.2">
      <c r="A15177">
        <v>102690</v>
      </c>
      <c r="B15177" t="s">
        <v>80</v>
      </c>
      <c r="C15177">
        <v>4021</v>
      </c>
      <c r="D15177">
        <v>2.2999999999999998</v>
      </c>
    </row>
    <row r="15178" spans="1:4" x14ac:dyDescent="0.2">
      <c r="A15178">
        <v>102690</v>
      </c>
      <c r="B15178" t="s">
        <v>80</v>
      </c>
      <c r="C15178">
        <v>3670</v>
      </c>
      <c r="D15178">
        <v>0.1071</v>
      </c>
    </row>
    <row r="15179" spans="1:4" x14ac:dyDescent="0.2">
      <c r="A15179">
        <v>102688</v>
      </c>
    </row>
    <row r="15180" spans="1:4" x14ac:dyDescent="0.2">
      <c r="A15180">
        <v>102688</v>
      </c>
      <c r="B15180" t="s">
        <v>6064</v>
      </c>
      <c r="C15180">
        <v>90106</v>
      </c>
      <c r="D15180">
        <v>0.16</v>
      </c>
    </row>
    <row r="15181" spans="1:4" x14ac:dyDescent="0.2">
      <c r="A15181">
        <v>102688</v>
      </c>
      <c r="B15181" t="s">
        <v>6064</v>
      </c>
      <c r="C15181">
        <v>88316</v>
      </c>
      <c r="D15181">
        <v>0.30709999999999998</v>
      </c>
    </row>
    <row r="15182" spans="1:4" x14ac:dyDescent="0.2">
      <c r="A15182">
        <v>102688</v>
      </c>
      <c r="B15182" t="s">
        <v>6064</v>
      </c>
      <c r="C15182">
        <v>88309</v>
      </c>
      <c r="D15182">
        <v>0.1024</v>
      </c>
    </row>
    <row r="15183" spans="1:4" x14ac:dyDescent="0.2">
      <c r="A15183">
        <v>102688</v>
      </c>
      <c r="B15183" t="s">
        <v>80</v>
      </c>
      <c r="C15183">
        <v>38052</v>
      </c>
      <c r="D15183">
        <v>1.0029999999999999</v>
      </c>
    </row>
    <row r="15184" spans="1:4" x14ac:dyDescent="0.2">
      <c r="A15184">
        <v>102688</v>
      </c>
      <c r="B15184" t="s">
        <v>80</v>
      </c>
      <c r="C15184">
        <v>3670</v>
      </c>
      <c r="D15184">
        <v>0.1071</v>
      </c>
    </row>
    <row r="15185" spans="1:4" x14ac:dyDescent="0.2">
      <c r="A15185">
        <v>102688</v>
      </c>
      <c r="B15185" t="s">
        <v>80</v>
      </c>
      <c r="C15185">
        <v>367</v>
      </c>
      <c r="D15185">
        <v>0.16739999999999999</v>
      </c>
    </row>
    <row r="15186" spans="1:4" x14ac:dyDescent="0.2">
      <c r="A15186">
        <v>102689</v>
      </c>
    </row>
    <row r="15187" spans="1:4" x14ac:dyDescent="0.2">
      <c r="A15187">
        <v>102689</v>
      </c>
      <c r="B15187" t="s">
        <v>6064</v>
      </c>
      <c r="C15187">
        <v>90106</v>
      </c>
      <c r="D15187">
        <v>0.16</v>
      </c>
    </row>
    <row r="15188" spans="1:4" x14ac:dyDescent="0.2">
      <c r="A15188">
        <v>102689</v>
      </c>
      <c r="B15188" t="s">
        <v>6064</v>
      </c>
      <c r="C15188">
        <v>88316</v>
      </c>
      <c r="D15188">
        <v>0.33439999999999998</v>
      </c>
    </row>
    <row r="15189" spans="1:4" x14ac:dyDescent="0.2">
      <c r="A15189">
        <v>102689</v>
      </c>
      <c r="B15189" t="s">
        <v>6064</v>
      </c>
      <c r="C15189">
        <v>88309</v>
      </c>
      <c r="D15189">
        <v>0.1115</v>
      </c>
    </row>
    <row r="15190" spans="1:4" x14ac:dyDescent="0.2">
      <c r="A15190">
        <v>102689</v>
      </c>
      <c r="B15190" t="s">
        <v>80</v>
      </c>
      <c r="C15190">
        <v>44315</v>
      </c>
      <c r="D15190">
        <v>1.05</v>
      </c>
    </row>
    <row r="15191" spans="1:4" x14ac:dyDescent="0.2">
      <c r="A15191">
        <v>102689</v>
      </c>
      <c r="B15191" t="s">
        <v>80</v>
      </c>
      <c r="C15191">
        <v>3899</v>
      </c>
      <c r="D15191">
        <v>4.7600000000000003E-2</v>
      </c>
    </row>
    <row r="15192" spans="1:4" x14ac:dyDescent="0.2">
      <c r="A15192">
        <v>102689</v>
      </c>
      <c r="B15192" t="s">
        <v>80</v>
      </c>
      <c r="C15192">
        <v>3670</v>
      </c>
      <c r="D15192">
        <v>0.1071</v>
      </c>
    </row>
    <row r="15193" spans="1:4" x14ac:dyDescent="0.2">
      <c r="A15193">
        <v>102689</v>
      </c>
      <c r="B15193" t="s">
        <v>80</v>
      </c>
      <c r="C15193">
        <v>367</v>
      </c>
      <c r="D15193">
        <v>0.16739999999999999</v>
      </c>
    </row>
    <row r="15194" spans="1:4" x14ac:dyDescent="0.2">
      <c r="A15194">
        <v>102693</v>
      </c>
    </row>
    <row r="15195" spans="1:4" x14ac:dyDescent="0.2">
      <c r="A15195">
        <v>102693</v>
      </c>
      <c r="B15195" t="s">
        <v>6064</v>
      </c>
      <c r="C15195">
        <v>90106</v>
      </c>
      <c r="D15195">
        <v>0.16</v>
      </c>
    </row>
    <row r="15196" spans="1:4" x14ac:dyDescent="0.2">
      <c r="A15196">
        <v>102693</v>
      </c>
      <c r="B15196" t="s">
        <v>6064</v>
      </c>
      <c r="C15196">
        <v>88316</v>
      </c>
      <c r="D15196">
        <v>0.34920000000000001</v>
      </c>
    </row>
    <row r="15197" spans="1:4" x14ac:dyDescent="0.2">
      <c r="A15197">
        <v>102693</v>
      </c>
      <c r="B15197" t="s">
        <v>6064</v>
      </c>
      <c r="C15197">
        <v>88309</v>
      </c>
      <c r="D15197">
        <v>0.1164</v>
      </c>
    </row>
    <row r="15198" spans="1:4" x14ac:dyDescent="0.2">
      <c r="A15198">
        <v>102693</v>
      </c>
      <c r="B15198" t="s">
        <v>80</v>
      </c>
      <c r="C15198">
        <v>44315</v>
      </c>
      <c r="D15198">
        <v>1.05</v>
      </c>
    </row>
    <row r="15199" spans="1:4" x14ac:dyDescent="0.2">
      <c r="A15199">
        <v>102693</v>
      </c>
      <c r="B15199" t="s">
        <v>80</v>
      </c>
      <c r="C15199">
        <v>4718</v>
      </c>
      <c r="D15199">
        <v>0.16739999999999999</v>
      </c>
    </row>
    <row r="15200" spans="1:4" x14ac:dyDescent="0.2">
      <c r="A15200">
        <v>102693</v>
      </c>
      <c r="B15200" t="s">
        <v>80</v>
      </c>
      <c r="C15200">
        <v>4021</v>
      </c>
      <c r="D15200">
        <v>2.2999999999999998</v>
      </c>
    </row>
    <row r="15201" spans="1:4" x14ac:dyDescent="0.2">
      <c r="A15201">
        <v>102693</v>
      </c>
      <c r="B15201" t="s">
        <v>80</v>
      </c>
      <c r="C15201">
        <v>3899</v>
      </c>
      <c r="D15201">
        <v>4.7600000000000003E-2</v>
      </c>
    </row>
    <row r="15202" spans="1:4" x14ac:dyDescent="0.2">
      <c r="A15202">
        <v>102693</v>
      </c>
      <c r="B15202" t="s">
        <v>80</v>
      </c>
      <c r="C15202">
        <v>3670</v>
      </c>
      <c r="D15202">
        <v>0.1071</v>
      </c>
    </row>
    <row r="15203" spans="1:4" x14ac:dyDescent="0.2">
      <c r="A15203">
        <v>102694</v>
      </c>
    </row>
    <row r="15204" spans="1:4" x14ac:dyDescent="0.2">
      <c r="A15204">
        <v>102694</v>
      </c>
      <c r="B15204" t="s">
        <v>6064</v>
      </c>
      <c r="C15204">
        <v>90106</v>
      </c>
      <c r="D15204">
        <v>0.4</v>
      </c>
    </row>
    <row r="15205" spans="1:4" x14ac:dyDescent="0.2">
      <c r="A15205">
        <v>102694</v>
      </c>
      <c r="B15205" t="s">
        <v>6064</v>
      </c>
      <c r="C15205">
        <v>88316</v>
      </c>
      <c r="D15205">
        <v>0.21840000000000001</v>
      </c>
    </row>
    <row r="15206" spans="1:4" x14ac:dyDescent="0.2">
      <c r="A15206">
        <v>102694</v>
      </c>
      <c r="B15206" t="s">
        <v>6064</v>
      </c>
      <c r="C15206">
        <v>88309</v>
      </c>
      <c r="D15206">
        <v>7.2800000000000004E-2</v>
      </c>
    </row>
    <row r="15207" spans="1:4" x14ac:dyDescent="0.2">
      <c r="A15207">
        <v>102694</v>
      </c>
      <c r="B15207" t="s">
        <v>80</v>
      </c>
      <c r="C15207">
        <v>38052</v>
      </c>
      <c r="D15207">
        <v>1.0029999999999999</v>
      </c>
    </row>
    <row r="15208" spans="1:4" x14ac:dyDescent="0.2">
      <c r="A15208">
        <v>102694</v>
      </c>
      <c r="B15208" t="s">
        <v>6064</v>
      </c>
      <c r="C15208">
        <v>5679</v>
      </c>
      <c r="D15208">
        <v>0.1285</v>
      </c>
    </row>
    <row r="15209" spans="1:4" x14ac:dyDescent="0.2">
      <c r="A15209">
        <v>102694</v>
      </c>
      <c r="B15209" t="s">
        <v>6064</v>
      </c>
      <c r="C15209">
        <v>5678</v>
      </c>
      <c r="D15209">
        <v>1.72E-2</v>
      </c>
    </row>
    <row r="15210" spans="1:4" x14ac:dyDescent="0.2">
      <c r="A15210">
        <v>102694</v>
      </c>
      <c r="B15210" t="s">
        <v>80</v>
      </c>
      <c r="C15210">
        <v>3670</v>
      </c>
      <c r="D15210">
        <v>0.1071</v>
      </c>
    </row>
    <row r="15211" spans="1:4" x14ac:dyDescent="0.2">
      <c r="A15211">
        <v>102694</v>
      </c>
      <c r="B15211" t="s">
        <v>80</v>
      </c>
      <c r="C15211">
        <v>367</v>
      </c>
      <c r="D15211">
        <v>0.43140000000000001</v>
      </c>
    </row>
    <row r="15212" spans="1:4" x14ac:dyDescent="0.2">
      <c r="A15212">
        <v>102697</v>
      </c>
    </row>
    <row r="15213" spans="1:4" x14ac:dyDescent="0.2">
      <c r="A15213">
        <v>102697</v>
      </c>
      <c r="B15213" t="s">
        <v>6064</v>
      </c>
      <c r="C15213">
        <v>90106</v>
      </c>
      <c r="D15213">
        <v>0.4</v>
      </c>
    </row>
    <row r="15214" spans="1:4" x14ac:dyDescent="0.2">
      <c r="A15214">
        <v>102697</v>
      </c>
      <c r="B15214" t="s">
        <v>6064</v>
      </c>
      <c r="C15214">
        <v>88316</v>
      </c>
      <c r="D15214">
        <v>0.23319999999999999</v>
      </c>
    </row>
    <row r="15215" spans="1:4" x14ac:dyDescent="0.2">
      <c r="A15215">
        <v>102697</v>
      </c>
      <c r="B15215" t="s">
        <v>6064</v>
      </c>
      <c r="C15215">
        <v>88309</v>
      </c>
      <c r="D15215">
        <v>7.7700000000000005E-2</v>
      </c>
    </row>
    <row r="15216" spans="1:4" x14ac:dyDescent="0.2">
      <c r="A15216">
        <v>102697</v>
      </c>
      <c r="B15216" t="s">
        <v>80</v>
      </c>
      <c r="C15216">
        <v>38052</v>
      </c>
      <c r="D15216">
        <v>1.0029999999999999</v>
      </c>
    </row>
    <row r="15217" spans="1:4" x14ac:dyDescent="0.2">
      <c r="A15217">
        <v>102697</v>
      </c>
      <c r="B15217" t="s">
        <v>6064</v>
      </c>
      <c r="C15217">
        <v>5679</v>
      </c>
      <c r="D15217">
        <v>0.13830000000000001</v>
      </c>
    </row>
    <row r="15218" spans="1:4" x14ac:dyDescent="0.2">
      <c r="A15218">
        <v>102697</v>
      </c>
      <c r="B15218" t="s">
        <v>6064</v>
      </c>
      <c r="C15218">
        <v>5678</v>
      </c>
      <c r="D15218">
        <v>1.72E-2</v>
      </c>
    </row>
    <row r="15219" spans="1:4" x14ac:dyDescent="0.2">
      <c r="A15219">
        <v>102697</v>
      </c>
      <c r="B15219" t="s">
        <v>80</v>
      </c>
      <c r="C15219">
        <v>4718</v>
      </c>
      <c r="D15219">
        <v>0.43140000000000001</v>
      </c>
    </row>
    <row r="15220" spans="1:4" x14ac:dyDescent="0.2">
      <c r="A15220">
        <v>102697</v>
      </c>
      <c r="B15220" t="s">
        <v>80</v>
      </c>
      <c r="C15220">
        <v>4021</v>
      </c>
      <c r="D15220">
        <v>3.1105</v>
      </c>
    </row>
    <row r="15221" spans="1:4" x14ac:dyDescent="0.2">
      <c r="A15221">
        <v>102697</v>
      </c>
      <c r="B15221" t="s">
        <v>80</v>
      </c>
      <c r="C15221">
        <v>3670</v>
      </c>
      <c r="D15221">
        <v>0.1071</v>
      </c>
    </row>
    <row r="15222" spans="1:4" x14ac:dyDescent="0.2">
      <c r="A15222">
        <v>102696</v>
      </c>
    </row>
    <row r="15223" spans="1:4" x14ac:dyDescent="0.2">
      <c r="A15223">
        <v>102696</v>
      </c>
      <c r="B15223" t="s">
        <v>6064</v>
      </c>
      <c r="C15223">
        <v>90106</v>
      </c>
      <c r="D15223">
        <v>0.4</v>
      </c>
    </row>
    <row r="15224" spans="1:4" x14ac:dyDescent="0.2">
      <c r="A15224">
        <v>102696</v>
      </c>
      <c r="B15224" t="s">
        <v>6064</v>
      </c>
      <c r="C15224">
        <v>88316</v>
      </c>
      <c r="D15224">
        <v>0.2457</v>
      </c>
    </row>
    <row r="15225" spans="1:4" x14ac:dyDescent="0.2">
      <c r="A15225">
        <v>102696</v>
      </c>
      <c r="B15225" t="s">
        <v>6064</v>
      </c>
      <c r="C15225">
        <v>88309</v>
      </c>
      <c r="D15225">
        <v>8.1900000000000001E-2</v>
      </c>
    </row>
    <row r="15226" spans="1:4" x14ac:dyDescent="0.2">
      <c r="A15226">
        <v>102696</v>
      </c>
      <c r="B15226" t="s">
        <v>80</v>
      </c>
      <c r="C15226">
        <v>44315</v>
      </c>
      <c r="D15226">
        <v>1.03</v>
      </c>
    </row>
    <row r="15227" spans="1:4" x14ac:dyDescent="0.2">
      <c r="A15227">
        <v>102696</v>
      </c>
      <c r="B15227" t="s">
        <v>6064</v>
      </c>
      <c r="C15227">
        <v>5679</v>
      </c>
      <c r="D15227">
        <v>0.1467</v>
      </c>
    </row>
    <row r="15228" spans="1:4" x14ac:dyDescent="0.2">
      <c r="A15228">
        <v>102696</v>
      </c>
      <c r="B15228" t="s">
        <v>6064</v>
      </c>
      <c r="C15228">
        <v>5678</v>
      </c>
      <c r="D15228">
        <v>1.72E-2</v>
      </c>
    </row>
    <row r="15229" spans="1:4" x14ac:dyDescent="0.2">
      <c r="A15229">
        <v>102696</v>
      </c>
      <c r="B15229" t="s">
        <v>80</v>
      </c>
      <c r="C15229">
        <v>3899</v>
      </c>
      <c r="D15229">
        <v>4.7600000000000003E-2</v>
      </c>
    </row>
    <row r="15230" spans="1:4" x14ac:dyDescent="0.2">
      <c r="A15230">
        <v>102696</v>
      </c>
      <c r="B15230" t="s">
        <v>80</v>
      </c>
      <c r="C15230">
        <v>3670</v>
      </c>
      <c r="D15230">
        <v>0.1071</v>
      </c>
    </row>
    <row r="15231" spans="1:4" x14ac:dyDescent="0.2">
      <c r="A15231">
        <v>102696</v>
      </c>
      <c r="B15231" t="s">
        <v>80</v>
      </c>
      <c r="C15231">
        <v>367</v>
      </c>
      <c r="D15231">
        <v>0.43140000000000001</v>
      </c>
    </row>
    <row r="15232" spans="1:4" x14ac:dyDescent="0.2">
      <c r="A15232">
        <v>102703</v>
      </c>
    </row>
    <row r="15233" spans="1:4" x14ac:dyDescent="0.2">
      <c r="A15233">
        <v>102703</v>
      </c>
      <c r="B15233" t="s">
        <v>6064</v>
      </c>
      <c r="C15233">
        <v>90106</v>
      </c>
      <c r="D15233">
        <v>0.4</v>
      </c>
    </row>
    <row r="15234" spans="1:4" x14ac:dyDescent="0.2">
      <c r="A15234">
        <v>102703</v>
      </c>
      <c r="B15234" t="s">
        <v>6064</v>
      </c>
      <c r="C15234">
        <v>88316</v>
      </c>
      <c r="D15234">
        <v>0.26050000000000001</v>
      </c>
    </row>
    <row r="15235" spans="1:4" x14ac:dyDescent="0.2">
      <c r="A15235">
        <v>102703</v>
      </c>
      <c r="B15235" t="s">
        <v>6064</v>
      </c>
      <c r="C15235">
        <v>88309</v>
      </c>
      <c r="D15235">
        <v>8.6800000000000002E-2</v>
      </c>
    </row>
    <row r="15236" spans="1:4" x14ac:dyDescent="0.2">
      <c r="A15236">
        <v>102703</v>
      </c>
      <c r="B15236" t="s">
        <v>80</v>
      </c>
      <c r="C15236">
        <v>44315</v>
      </c>
      <c r="D15236">
        <v>1.03</v>
      </c>
    </row>
    <row r="15237" spans="1:4" x14ac:dyDescent="0.2">
      <c r="A15237">
        <v>102703</v>
      </c>
      <c r="B15237" t="s">
        <v>6064</v>
      </c>
      <c r="C15237">
        <v>5679</v>
      </c>
      <c r="D15237">
        <v>0.1565</v>
      </c>
    </row>
    <row r="15238" spans="1:4" x14ac:dyDescent="0.2">
      <c r="A15238">
        <v>102703</v>
      </c>
      <c r="B15238" t="s">
        <v>6064</v>
      </c>
      <c r="C15238">
        <v>5678</v>
      </c>
      <c r="D15238">
        <v>1.72E-2</v>
      </c>
    </row>
    <row r="15239" spans="1:4" x14ac:dyDescent="0.2">
      <c r="A15239">
        <v>102703</v>
      </c>
      <c r="B15239" t="s">
        <v>80</v>
      </c>
      <c r="C15239">
        <v>4718</v>
      </c>
      <c r="D15239">
        <v>0.43140000000000001</v>
      </c>
    </row>
    <row r="15240" spans="1:4" x14ac:dyDescent="0.2">
      <c r="A15240">
        <v>102703</v>
      </c>
      <c r="B15240" t="s">
        <v>80</v>
      </c>
      <c r="C15240">
        <v>4021</v>
      </c>
      <c r="D15240">
        <v>3.1105</v>
      </c>
    </row>
    <row r="15241" spans="1:4" x14ac:dyDescent="0.2">
      <c r="A15241">
        <v>102703</v>
      </c>
      <c r="B15241" t="s">
        <v>80</v>
      </c>
      <c r="C15241">
        <v>3899</v>
      </c>
      <c r="D15241">
        <v>4.7600000000000003E-2</v>
      </c>
    </row>
    <row r="15242" spans="1:4" x14ac:dyDescent="0.2">
      <c r="A15242">
        <v>102703</v>
      </c>
      <c r="B15242" t="s">
        <v>80</v>
      </c>
      <c r="C15242">
        <v>3670</v>
      </c>
      <c r="D15242">
        <v>0.1071</v>
      </c>
    </row>
    <row r="15243" spans="1:4" x14ac:dyDescent="0.2">
      <c r="A15243">
        <v>102678</v>
      </c>
    </row>
    <row r="15244" spans="1:4" x14ac:dyDescent="0.2">
      <c r="A15244">
        <v>102678</v>
      </c>
      <c r="B15244" t="s">
        <v>6064</v>
      </c>
      <c r="C15244">
        <v>93382</v>
      </c>
      <c r="D15244">
        <v>0.125</v>
      </c>
    </row>
    <row r="15245" spans="1:4" x14ac:dyDescent="0.2">
      <c r="A15245">
        <v>102678</v>
      </c>
      <c r="B15245" t="s">
        <v>6064</v>
      </c>
      <c r="C15245">
        <v>90106</v>
      </c>
      <c r="D15245">
        <v>0.75</v>
      </c>
    </row>
    <row r="15246" spans="1:4" x14ac:dyDescent="0.2">
      <c r="A15246">
        <v>102678</v>
      </c>
      <c r="B15246" t="s">
        <v>6064</v>
      </c>
      <c r="C15246">
        <v>88316</v>
      </c>
      <c r="D15246">
        <v>0.14349999999999999</v>
      </c>
    </row>
    <row r="15247" spans="1:4" x14ac:dyDescent="0.2">
      <c r="A15247">
        <v>102678</v>
      </c>
      <c r="B15247" t="s">
        <v>6064</v>
      </c>
      <c r="C15247">
        <v>88309</v>
      </c>
      <c r="D15247">
        <v>4.7800000000000002E-2</v>
      </c>
    </row>
    <row r="15248" spans="1:4" x14ac:dyDescent="0.2">
      <c r="A15248">
        <v>102678</v>
      </c>
      <c r="B15248" t="s">
        <v>6064</v>
      </c>
      <c r="C15248">
        <v>5679</v>
      </c>
      <c r="D15248">
        <v>6.83E-2</v>
      </c>
    </row>
    <row r="15249" spans="1:4" x14ac:dyDescent="0.2">
      <c r="A15249">
        <v>102678</v>
      </c>
      <c r="B15249" t="s">
        <v>6064</v>
      </c>
      <c r="C15249">
        <v>5678</v>
      </c>
      <c r="D15249">
        <v>2.7300000000000001E-2</v>
      </c>
    </row>
    <row r="15250" spans="1:4" x14ac:dyDescent="0.2">
      <c r="A15250">
        <v>102678</v>
      </c>
      <c r="B15250" t="s">
        <v>80</v>
      </c>
      <c r="C15250">
        <v>4718</v>
      </c>
      <c r="D15250">
        <v>0.6875</v>
      </c>
    </row>
    <row r="15251" spans="1:4" x14ac:dyDescent="0.2">
      <c r="A15251">
        <v>102678</v>
      </c>
      <c r="B15251" t="s">
        <v>80</v>
      </c>
      <c r="C15251">
        <v>4021</v>
      </c>
      <c r="D15251">
        <v>4.5999999999999996</v>
      </c>
    </row>
    <row r="15252" spans="1:4" x14ac:dyDescent="0.2">
      <c r="A15252">
        <v>102679</v>
      </c>
    </row>
    <row r="15253" spans="1:4" x14ac:dyDescent="0.2">
      <c r="A15253">
        <v>102679</v>
      </c>
      <c r="B15253" t="s">
        <v>6064</v>
      </c>
      <c r="C15253">
        <v>90106</v>
      </c>
      <c r="D15253">
        <v>0.75</v>
      </c>
    </row>
    <row r="15254" spans="1:4" x14ac:dyDescent="0.2">
      <c r="A15254">
        <v>102679</v>
      </c>
      <c r="B15254" t="s">
        <v>6064</v>
      </c>
      <c r="C15254">
        <v>88316</v>
      </c>
      <c r="D15254">
        <v>0.16930000000000001</v>
      </c>
    </row>
    <row r="15255" spans="1:4" x14ac:dyDescent="0.2">
      <c r="A15255">
        <v>102679</v>
      </c>
      <c r="B15255" t="s">
        <v>6064</v>
      </c>
      <c r="C15255">
        <v>88309</v>
      </c>
      <c r="D15255">
        <v>5.6399999999999999E-2</v>
      </c>
    </row>
    <row r="15256" spans="1:4" x14ac:dyDescent="0.2">
      <c r="A15256">
        <v>102679</v>
      </c>
      <c r="B15256" t="s">
        <v>6064</v>
      </c>
      <c r="C15256">
        <v>5679</v>
      </c>
      <c r="D15256">
        <v>0.08</v>
      </c>
    </row>
    <row r="15257" spans="1:4" x14ac:dyDescent="0.2">
      <c r="A15257">
        <v>102679</v>
      </c>
      <c r="B15257" t="s">
        <v>6064</v>
      </c>
      <c r="C15257">
        <v>5678</v>
      </c>
      <c r="D15257">
        <v>3.2800000000000003E-2</v>
      </c>
    </row>
    <row r="15258" spans="1:4" x14ac:dyDescent="0.2">
      <c r="A15258">
        <v>102679</v>
      </c>
      <c r="B15258" t="s">
        <v>80</v>
      </c>
      <c r="C15258">
        <v>4718</v>
      </c>
      <c r="D15258">
        <v>0.82499999999999996</v>
      </c>
    </row>
    <row r="15259" spans="1:4" x14ac:dyDescent="0.2">
      <c r="A15259">
        <v>102679</v>
      </c>
      <c r="B15259" t="s">
        <v>80</v>
      </c>
      <c r="C15259">
        <v>4021</v>
      </c>
      <c r="D15259">
        <v>4.5999999999999996</v>
      </c>
    </row>
    <row r="15260" spans="1:4" x14ac:dyDescent="0.2">
      <c r="A15260">
        <v>102673</v>
      </c>
    </row>
    <row r="15261" spans="1:4" x14ac:dyDescent="0.2">
      <c r="A15261">
        <v>102673</v>
      </c>
      <c r="B15261" t="s">
        <v>6064</v>
      </c>
      <c r="C15261">
        <v>93382</v>
      </c>
      <c r="D15261">
        <v>0.1</v>
      </c>
    </row>
    <row r="15262" spans="1:4" x14ac:dyDescent="0.2">
      <c r="A15262">
        <v>102673</v>
      </c>
      <c r="B15262" t="s">
        <v>6064</v>
      </c>
      <c r="C15262">
        <v>90106</v>
      </c>
      <c r="D15262">
        <v>0.75</v>
      </c>
    </row>
    <row r="15263" spans="1:4" x14ac:dyDescent="0.2">
      <c r="A15263">
        <v>102673</v>
      </c>
      <c r="B15263" t="s">
        <v>6064</v>
      </c>
      <c r="C15263">
        <v>88629</v>
      </c>
      <c r="D15263">
        <v>8.0000000000000004E-4</v>
      </c>
    </row>
    <row r="15264" spans="1:4" x14ac:dyDescent="0.2">
      <c r="A15264">
        <v>102673</v>
      </c>
      <c r="B15264" t="s">
        <v>6064</v>
      </c>
      <c r="C15264">
        <v>88316</v>
      </c>
      <c r="D15264">
        <v>0.51949999999999996</v>
      </c>
    </row>
    <row r="15265" spans="1:4" x14ac:dyDescent="0.2">
      <c r="A15265">
        <v>102673</v>
      </c>
      <c r="B15265" t="s">
        <v>6064</v>
      </c>
      <c r="C15265">
        <v>88309</v>
      </c>
      <c r="D15265">
        <v>0.17319999999999999</v>
      </c>
    </row>
    <row r="15266" spans="1:4" x14ac:dyDescent="0.2">
      <c r="A15266">
        <v>102673</v>
      </c>
      <c r="B15266" t="s">
        <v>80</v>
      </c>
      <c r="C15266">
        <v>12583</v>
      </c>
      <c r="D15266">
        <v>1.03</v>
      </c>
    </row>
    <row r="15267" spans="1:4" x14ac:dyDescent="0.2">
      <c r="A15267">
        <v>102673</v>
      </c>
      <c r="B15267" t="s">
        <v>6064</v>
      </c>
      <c r="C15267">
        <v>5679</v>
      </c>
      <c r="D15267">
        <v>0.27050000000000002</v>
      </c>
    </row>
    <row r="15268" spans="1:4" x14ac:dyDescent="0.2">
      <c r="A15268">
        <v>102673</v>
      </c>
      <c r="B15268" t="s">
        <v>6064</v>
      </c>
      <c r="C15268">
        <v>5678</v>
      </c>
      <c r="D15268">
        <v>7.5800000000000006E-2</v>
      </c>
    </row>
    <row r="15269" spans="1:4" x14ac:dyDescent="0.2">
      <c r="A15269">
        <v>102673</v>
      </c>
      <c r="B15269" t="s">
        <v>80</v>
      </c>
      <c r="C15269">
        <v>367</v>
      </c>
      <c r="D15269">
        <v>0.6804</v>
      </c>
    </row>
    <row r="15270" spans="1:4" x14ac:dyDescent="0.2">
      <c r="A15270">
        <v>102677</v>
      </c>
    </row>
    <row r="15271" spans="1:4" x14ac:dyDescent="0.2">
      <c r="A15271">
        <v>102677</v>
      </c>
      <c r="B15271" t="s">
        <v>6064</v>
      </c>
      <c r="C15271">
        <v>90106</v>
      </c>
      <c r="D15271">
        <v>0.75</v>
      </c>
    </row>
    <row r="15272" spans="1:4" x14ac:dyDescent="0.2">
      <c r="A15272">
        <v>102677</v>
      </c>
      <c r="B15272" t="s">
        <v>6064</v>
      </c>
      <c r="C15272">
        <v>88629</v>
      </c>
      <c r="D15272">
        <v>8.0000000000000004E-4</v>
      </c>
    </row>
    <row r="15273" spans="1:4" x14ac:dyDescent="0.2">
      <c r="A15273">
        <v>102677</v>
      </c>
      <c r="B15273" t="s">
        <v>6064</v>
      </c>
      <c r="C15273">
        <v>88316</v>
      </c>
      <c r="D15273">
        <v>0.31040000000000001</v>
      </c>
    </row>
    <row r="15274" spans="1:4" x14ac:dyDescent="0.2">
      <c r="A15274">
        <v>102677</v>
      </c>
      <c r="B15274" t="s">
        <v>6064</v>
      </c>
      <c r="C15274">
        <v>88309</v>
      </c>
      <c r="D15274">
        <v>0.10349999999999999</v>
      </c>
    </row>
    <row r="15275" spans="1:4" x14ac:dyDescent="0.2">
      <c r="A15275">
        <v>102677</v>
      </c>
      <c r="B15275" t="s">
        <v>80</v>
      </c>
      <c r="C15275">
        <v>12583</v>
      </c>
      <c r="D15275">
        <v>1.03</v>
      </c>
    </row>
    <row r="15276" spans="1:4" x14ac:dyDescent="0.2">
      <c r="A15276">
        <v>102677</v>
      </c>
      <c r="B15276" t="s">
        <v>6064</v>
      </c>
      <c r="C15276">
        <v>5679</v>
      </c>
      <c r="D15276">
        <v>0.17549999999999999</v>
      </c>
    </row>
    <row r="15277" spans="1:4" x14ac:dyDescent="0.2">
      <c r="A15277">
        <v>102677</v>
      </c>
      <c r="B15277" t="s">
        <v>6064</v>
      </c>
      <c r="C15277">
        <v>5678</v>
      </c>
      <c r="D15277">
        <v>3.1399999999999997E-2</v>
      </c>
    </row>
    <row r="15278" spans="1:4" x14ac:dyDescent="0.2">
      <c r="A15278">
        <v>102677</v>
      </c>
      <c r="B15278" t="s">
        <v>80</v>
      </c>
      <c r="C15278">
        <v>367</v>
      </c>
      <c r="D15278">
        <v>0.79039999999999999</v>
      </c>
    </row>
    <row r="15279" spans="1:4" x14ac:dyDescent="0.2">
      <c r="A15279">
        <v>102683</v>
      </c>
    </row>
    <row r="15280" spans="1:4" x14ac:dyDescent="0.2">
      <c r="A15280">
        <v>102683</v>
      </c>
      <c r="B15280" t="s">
        <v>6064</v>
      </c>
      <c r="C15280">
        <v>93382</v>
      </c>
      <c r="D15280">
        <v>0.125</v>
      </c>
    </row>
    <row r="15281" spans="1:4" x14ac:dyDescent="0.2">
      <c r="A15281">
        <v>102683</v>
      </c>
      <c r="B15281" t="s">
        <v>6064</v>
      </c>
      <c r="C15281">
        <v>90106</v>
      </c>
      <c r="D15281">
        <v>0.75</v>
      </c>
    </row>
    <row r="15282" spans="1:4" x14ac:dyDescent="0.2">
      <c r="A15282">
        <v>102683</v>
      </c>
      <c r="B15282" t="s">
        <v>6064</v>
      </c>
      <c r="C15282">
        <v>88629</v>
      </c>
      <c r="D15282">
        <v>8.0000000000000002E-3</v>
      </c>
    </row>
    <row r="15283" spans="1:4" x14ac:dyDescent="0.2">
      <c r="A15283">
        <v>102683</v>
      </c>
      <c r="B15283" t="s">
        <v>6064</v>
      </c>
      <c r="C15283">
        <v>88316</v>
      </c>
      <c r="D15283">
        <v>0.29949999999999999</v>
      </c>
    </row>
    <row r="15284" spans="1:4" x14ac:dyDescent="0.2">
      <c r="A15284">
        <v>102683</v>
      </c>
      <c r="B15284" t="s">
        <v>6064</v>
      </c>
      <c r="C15284">
        <v>88309</v>
      </c>
      <c r="D15284">
        <v>9.98E-2</v>
      </c>
    </row>
    <row r="15285" spans="1:4" x14ac:dyDescent="0.2">
      <c r="A15285">
        <v>102683</v>
      </c>
      <c r="B15285" t="s">
        <v>80</v>
      </c>
      <c r="C15285">
        <v>12583</v>
      </c>
      <c r="D15285">
        <v>1.03</v>
      </c>
    </row>
    <row r="15286" spans="1:4" x14ac:dyDescent="0.2">
      <c r="A15286">
        <v>102683</v>
      </c>
      <c r="B15286" t="s">
        <v>6064</v>
      </c>
      <c r="C15286">
        <v>5679</v>
      </c>
      <c r="D15286">
        <v>0.17369999999999999</v>
      </c>
    </row>
    <row r="15287" spans="1:4" x14ac:dyDescent="0.2">
      <c r="A15287">
        <v>102683</v>
      </c>
      <c r="B15287" t="s">
        <v>6064</v>
      </c>
      <c r="C15287">
        <v>5678</v>
      </c>
      <c r="D15287">
        <v>2.5999999999999999E-2</v>
      </c>
    </row>
    <row r="15288" spans="1:4" x14ac:dyDescent="0.2">
      <c r="A15288">
        <v>102683</v>
      </c>
      <c r="B15288" t="s">
        <v>80</v>
      </c>
      <c r="C15288">
        <v>4718</v>
      </c>
      <c r="D15288">
        <v>0.65290000000000004</v>
      </c>
    </row>
    <row r="15289" spans="1:4" x14ac:dyDescent="0.2">
      <c r="A15289">
        <v>102683</v>
      </c>
      <c r="B15289" t="s">
        <v>80</v>
      </c>
      <c r="C15289">
        <v>4021</v>
      </c>
      <c r="D15289">
        <v>4.5999999999999996</v>
      </c>
    </row>
    <row r="15290" spans="1:4" x14ac:dyDescent="0.2">
      <c r="A15290">
        <v>102687</v>
      </c>
    </row>
    <row r="15291" spans="1:4" x14ac:dyDescent="0.2">
      <c r="A15291">
        <v>102687</v>
      </c>
      <c r="B15291" t="s">
        <v>6064</v>
      </c>
      <c r="C15291">
        <v>90106</v>
      </c>
      <c r="D15291">
        <v>0.75</v>
      </c>
    </row>
    <row r="15292" spans="1:4" x14ac:dyDescent="0.2">
      <c r="A15292">
        <v>102687</v>
      </c>
      <c r="B15292" t="s">
        <v>6064</v>
      </c>
      <c r="C15292">
        <v>88629</v>
      </c>
      <c r="D15292">
        <v>8.0000000000000004E-4</v>
      </c>
    </row>
    <row r="15293" spans="1:4" x14ac:dyDescent="0.2">
      <c r="A15293">
        <v>102687</v>
      </c>
      <c r="B15293" t="s">
        <v>6064</v>
      </c>
      <c r="C15293">
        <v>88316</v>
      </c>
      <c r="D15293">
        <v>0.32529999999999998</v>
      </c>
    </row>
    <row r="15294" spans="1:4" x14ac:dyDescent="0.2">
      <c r="A15294">
        <v>102687</v>
      </c>
      <c r="B15294" t="s">
        <v>6064</v>
      </c>
      <c r="C15294">
        <v>88309</v>
      </c>
      <c r="D15294">
        <v>0.1084</v>
      </c>
    </row>
    <row r="15295" spans="1:4" x14ac:dyDescent="0.2">
      <c r="A15295">
        <v>102687</v>
      </c>
      <c r="B15295" t="s">
        <v>80</v>
      </c>
      <c r="C15295">
        <v>12583</v>
      </c>
      <c r="D15295">
        <v>1.03</v>
      </c>
    </row>
    <row r="15296" spans="1:4" x14ac:dyDescent="0.2">
      <c r="A15296">
        <v>102687</v>
      </c>
      <c r="B15296" t="s">
        <v>6064</v>
      </c>
      <c r="C15296">
        <v>5679</v>
      </c>
      <c r="D15296">
        <v>0.18540000000000001</v>
      </c>
    </row>
    <row r="15297" spans="1:4" x14ac:dyDescent="0.2">
      <c r="A15297">
        <v>102687</v>
      </c>
      <c r="B15297" t="s">
        <v>6064</v>
      </c>
      <c r="C15297">
        <v>5678</v>
      </c>
      <c r="D15297">
        <v>3.1399999999999997E-2</v>
      </c>
    </row>
    <row r="15298" spans="1:4" x14ac:dyDescent="0.2">
      <c r="A15298">
        <v>102687</v>
      </c>
      <c r="B15298" t="s">
        <v>80</v>
      </c>
      <c r="C15298">
        <v>4718</v>
      </c>
      <c r="D15298">
        <v>0.79039999999999999</v>
      </c>
    </row>
    <row r="15299" spans="1:4" x14ac:dyDescent="0.2">
      <c r="A15299">
        <v>102687</v>
      </c>
      <c r="B15299" t="s">
        <v>80</v>
      </c>
      <c r="C15299">
        <v>4021</v>
      </c>
      <c r="D15299">
        <v>4.5999999999999996</v>
      </c>
    </row>
    <row r="15300" spans="1:4" x14ac:dyDescent="0.2">
      <c r="A15300">
        <v>102670</v>
      </c>
    </row>
    <row r="15301" spans="1:4" x14ac:dyDescent="0.2">
      <c r="A15301">
        <v>102670</v>
      </c>
      <c r="B15301" t="s">
        <v>6064</v>
      </c>
      <c r="C15301">
        <v>93382</v>
      </c>
      <c r="D15301">
        <v>0.1</v>
      </c>
    </row>
    <row r="15302" spans="1:4" x14ac:dyDescent="0.2">
      <c r="A15302">
        <v>102670</v>
      </c>
      <c r="B15302" t="s">
        <v>6064</v>
      </c>
      <c r="C15302">
        <v>90106</v>
      </c>
      <c r="D15302">
        <v>0.75</v>
      </c>
    </row>
    <row r="15303" spans="1:4" x14ac:dyDescent="0.2">
      <c r="A15303">
        <v>102670</v>
      </c>
      <c r="B15303" t="s">
        <v>6064</v>
      </c>
      <c r="C15303">
        <v>88316</v>
      </c>
      <c r="D15303">
        <v>0.1585</v>
      </c>
    </row>
    <row r="15304" spans="1:4" x14ac:dyDescent="0.2">
      <c r="A15304">
        <v>102670</v>
      </c>
      <c r="B15304" t="s">
        <v>6064</v>
      </c>
      <c r="C15304">
        <v>88309</v>
      </c>
      <c r="D15304">
        <v>5.28E-2</v>
      </c>
    </row>
    <row r="15305" spans="1:4" x14ac:dyDescent="0.2">
      <c r="A15305">
        <v>102670</v>
      </c>
      <c r="B15305" t="s">
        <v>80</v>
      </c>
      <c r="C15305">
        <v>38052</v>
      </c>
      <c r="D15305">
        <v>1.0029999999999999</v>
      </c>
    </row>
    <row r="15306" spans="1:4" x14ac:dyDescent="0.2">
      <c r="A15306">
        <v>102670</v>
      </c>
      <c r="B15306" t="s">
        <v>6064</v>
      </c>
      <c r="C15306">
        <v>5679</v>
      </c>
      <c r="D15306">
        <v>7.7600000000000002E-2</v>
      </c>
    </row>
    <row r="15307" spans="1:4" x14ac:dyDescent="0.2">
      <c r="A15307">
        <v>102670</v>
      </c>
      <c r="B15307" t="s">
        <v>6064</v>
      </c>
      <c r="C15307">
        <v>5678</v>
      </c>
      <c r="D15307">
        <v>2.81E-2</v>
      </c>
    </row>
    <row r="15308" spans="1:4" x14ac:dyDescent="0.2">
      <c r="A15308">
        <v>102670</v>
      </c>
      <c r="B15308" t="s">
        <v>80</v>
      </c>
      <c r="C15308">
        <v>367</v>
      </c>
      <c r="D15308">
        <v>0.70640000000000003</v>
      </c>
    </row>
    <row r="15309" spans="1:4" x14ac:dyDescent="0.2">
      <c r="A15309">
        <v>102674</v>
      </c>
    </row>
    <row r="15310" spans="1:4" x14ac:dyDescent="0.2">
      <c r="A15310">
        <v>102674</v>
      </c>
      <c r="B15310" t="s">
        <v>6064</v>
      </c>
      <c r="C15310">
        <v>90106</v>
      </c>
      <c r="D15310">
        <v>0.75</v>
      </c>
    </row>
    <row r="15311" spans="1:4" x14ac:dyDescent="0.2">
      <c r="A15311">
        <v>102674</v>
      </c>
      <c r="B15311" t="s">
        <v>6064</v>
      </c>
      <c r="C15311">
        <v>88316</v>
      </c>
      <c r="D15311">
        <v>0.17910000000000001</v>
      </c>
    </row>
    <row r="15312" spans="1:4" x14ac:dyDescent="0.2">
      <c r="A15312">
        <v>102674</v>
      </c>
      <c r="B15312" t="s">
        <v>6064</v>
      </c>
      <c r="C15312">
        <v>88309</v>
      </c>
      <c r="D15312">
        <v>5.9700000000000003E-2</v>
      </c>
    </row>
    <row r="15313" spans="1:4" x14ac:dyDescent="0.2">
      <c r="A15313">
        <v>102674</v>
      </c>
      <c r="B15313" t="s">
        <v>80</v>
      </c>
      <c r="C15313">
        <v>38052</v>
      </c>
      <c r="D15313">
        <v>1.0029999999999999</v>
      </c>
    </row>
    <row r="15314" spans="1:4" x14ac:dyDescent="0.2">
      <c r="A15314">
        <v>102674</v>
      </c>
      <c r="B15314" t="s">
        <v>6064</v>
      </c>
      <c r="C15314">
        <v>5679</v>
      </c>
      <c r="D15314">
        <v>8.6900000000000005E-2</v>
      </c>
    </row>
    <row r="15315" spans="1:4" x14ac:dyDescent="0.2">
      <c r="A15315">
        <v>102674</v>
      </c>
      <c r="B15315" t="s">
        <v>6064</v>
      </c>
      <c r="C15315">
        <v>5678</v>
      </c>
      <c r="D15315">
        <v>3.2500000000000001E-2</v>
      </c>
    </row>
    <row r="15316" spans="1:4" x14ac:dyDescent="0.2">
      <c r="A15316">
        <v>102674</v>
      </c>
      <c r="B15316" t="s">
        <v>80</v>
      </c>
      <c r="C15316">
        <v>367</v>
      </c>
      <c r="D15316">
        <v>0.81640000000000001</v>
      </c>
    </row>
    <row r="15317" spans="1:4" x14ac:dyDescent="0.2">
      <c r="A15317">
        <v>102680</v>
      </c>
    </row>
    <row r="15318" spans="1:4" x14ac:dyDescent="0.2">
      <c r="A15318">
        <v>102680</v>
      </c>
      <c r="B15318" t="s">
        <v>6064</v>
      </c>
      <c r="C15318">
        <v>93382</v>
      </c>
      <c r="D15318">
        <v>0.125</v>
      </c>
    </row>
    <row r="15319" spans="1:4" x14ac:dyDescent="0.2">
      <c r="A15319">
        <v>102680</v>
      </c>
      <c r="B15319" t="s">
        <v>6064</v>
      </c>
      <c r="C15319">
        <v>90106</v>
      </c>
      <c r="D15319">
        <v>0.75</v>
      </c>
    </row>
    <row r="15320" spans="1:4" x14ac:dyDescent="0.2">
      <c r="A15320">
        <v>102680</v>
      </c>
      <c r="B15320" t="s">
        <v>6064</v>
      </c>
      <c r="C15320">
        <v>88316</v>
      </c>
      <c r="D15320">
        <v>0.16819999999999999</v>
      </c>
    </row>
    <row r="15321" spans="1:4" x14ac:dyDescent="0.2">
      <c r="A15321">
        <v>102680</v>
      </c>
      <c r="B15321" t="s">
        <v>6064</v>
      </c>
      <c r="C15321">
        <v>88309</v>
      </c>
      <c r="D15321">
        <v>5.6099999999999997E-2</v>
      </c>
    </row>
    <row r="15322" spans="1:4" x14ac:dyDescent="0.2">
      <c r="A15322">
        <v>102680</v>
      </c>
      <c r="B15322" t="s">
        <v>80</v>
      </c>
      <c r="C15322">
        <v>38052</v>
      </c>
      <c r="D15322">
        <v>1.0029999999999999</v>
      </c>
    </row>
    <row r="15323" spans="1:4" x14ac:dyDescent="0.2">
      <c r="A15323">
        <v>102680</v>
      </c>
      <c r="B15323" t="s">
        <v>6064</v>
      </c>
      <c r="C15323">
        <v>5679</v>
      </c>
      <c r="D15323">
        <v>8.5099999999999995E-2</v>
      </c>
    </row>
    <row r="15324" spans="1:4" x14ac:dyDescent="0.2">
      <c r="A15324">
        <v>102680</v>
      </c>
      <c r="B15324" t="s">
        <v>6064</v>
      </c>
      <c r="C15324">
        <v>5678</v>
      </c>
      <c r="D15324">
        <v>2.7E-2</v>
      </c>
    </row>
    <row r="15325" spans="1:4" x14ac:dyDescent="0.2">
      <c r="A15325">
        <v>102680</v>
      </c>
      <c r="B15325" t="s">
        <v>80</v>
      </c>
      <c r="C15325">
        <v>4718</v>
      </c>
      <c r="D15325">
        <v>0.67889999999999995</v>
      </c>
    </row>
    <row r="15326" spans="1:4" x14ac:dyDescent="0.2">
      <c r="A15326">
        <v>102680</v>
      </c>
      <c r="B15326" t="s">
        <v>80</v>
      </c>
      <c r="C15326">
        <v>4021</v>
      </c>
      <c r="D15326">
        <v>4.5999999999999996</v>
      </c>
    </row>
    <row r="15327" spans="1:4" x14ac:dyDescent="0.2">
      <c r="A15327">
        <v>102684</v>
      </c>
    </row>
    <row r="15328" spans="1:4" x14ac:dyDescent="0.2">
      <c r="A15328">
        <v>102684</v>
      </c>
      <c r="B15328" t="s">
        <v>6064</v>
      </c>
      <c r="C15328">
        <v>90106</v>
      </c>
      <c r="D15328">
        <v>0.75</v>
      </c>
    </row>
    <row r="15329" spans="1:4" x14ac:dyDescent="0.2">
      <c r="A15329">
        <v>102684</v>
      </c>
      <c r="B15329" t="s">
        <v>6064</v>
      </c>
      <c r="C15329">
        <v>88316</v>
      </c>
      <c r="D15329">
        <v>0.19389999999999999</v>
      </c>
    </row>
    <row r="15330" spans="1:4" x14ac:dyDescent="0.2">
      <c r="A15330">
        <v>102684</v>
      </c>
      <c r="B15330" t="s">
        <v>6064</v>
      </c>
      <c r="C15330">
        <v>88309</v>
      </c>
      <c r="D15330">
        <v>6.4600000000000005E-2</v>
      </c>
    </row>
    <row r="15331" spans="1:4" x14ac:dyDescent="0.2">
      <c r="A15331">
        <v>102684</v>
      </c>
      <c r="B15331" t="s">
        <v>80</v>
      </c>
      <c r="C15331">
        <v>38052</v>
      </c>
      <c r="D15331">
        <v>1.0029999999999999</v>
      </c>
    </row>
    <row r="15332" spans="1:4" x14ac:dyDescent="0.2">
      <c r="A15332">
        <v>102684</v>
      </c>
      <c r="B15332" t="s">
        <v>6064</v>
      </c>
      <c r="C15332">
        <v>5679</v>
      </c>
      <c r="D15332">
        <v>9.6799999999999997E-2</v>
      </c>
    </row>
    <row r="15333" spans="1:4" x14ac:dyDescent="0.2">
      <c r="A15333">
        <v>102684</v>
      </c>
      <c r="B15333" t="s">
        <v>6064</v>
      </c>
      <c r="C15333">
        <v>5678</v>
      </c>
      <c r="D15333">
        <v>3.2500000000000001E-2</v>
      </c>
    </row>
    <row r="15334" spans="1:4" x14ac:dyDescent="0.2">
      <c r="A15334">
        <v>102684</v>
      </c>
      <c r="B15334" t="s">
        <v>80</v>
      </c>
      <c r="C15334">
        <v>4718</v>
      </c>
      <c r="D15334">
        <v>0.81640000000000001</v>
      </c>
    </row>
    <row r="15335" spans="1:4" x14ac:dyDescent="0.2">
      <c r="A15335">
        <v>102684</v>
      </c>
      <c r="B15335" t="s">
        <v>80</v>
      </c>
      <c r="C15335">
        <v>4021</v>
      </c>
      <c r="D15335">
        <v>4.5999999999999996</v>
      </c>
    </row>
    <row r="15336" spans="1:4" x14ac:dyDescent="0.2">
      <c r="A15336">
        <v>102672</v>
      </c>
    </row>
    <row r="15337" spans="1:4" x14ac:dyDescent="0.2">
      <c r="A15337">
        <v>102672</v>
      </c>
      <c r="B15337" t="s">
        <v>6064</v>
      </c>
      <c r="C15337">
        <v>93382</v>
      </c>
      <c r="D15337">
        <v>0.1</v>
      </c>
    </row>
    <row r="15338" spans="1:4" x14ac:dyDescent="0.2">
      <c r="A15338">
        <v>102672</v>
      </c>
      <c r="B15338" t="s">
        <v>6064</v>
      </c>
      <c r="C15338">
        <v>90106</v>
      </c>
      <c r="D15338">
        <v>0.75</v>
      </c>
    </row>
    <row r="15339" spans="1:4" x14ac:dyDescent="0.2">
      <c r="A15339">
        <v>102672</v>
      </c>
      <c r="B15339" t="s">
        <v>6064</v>
      </c>
      <c r="C15339">
        <v>88316</v>
      </c>
      <c r="D15339">
        <v>0.46379999999999999</v>
      </c>
    </row>
    <row r="15340" spans="1:4" x14ac:dyDescent="0.2">
      <c r="A15340">
        <v>102672</v>
      </c>
      <c r="B15340" t="s">
        <v>6064</v>
      </c>
      <c r="C15340">
        <v>88309</v>
      </c>
      <c r="D15340">
        <v>0.15459999999999999</v>
      </c>
    </row>
    <row r="15341" spans="1:4" x14ac:dyDescent="0.2">
      <c r="A15341">
        <v>102672</v>
      </c>
      <c r="B15341" t="s">
        <v>80</v>
      </c>
      <c r="C15341">
        <v>44315</v>
      </c>
      <c r="D15341">
        <v>1.05</v>
      </c>
    </row>
    <row r="15342" spans="1:4" x14ac:dyDescent="0.2">
      <c r="A15342">
        <v>102672</v>
      </c>
      <c r="B15342" t="s">
        <v>6064</v>
      </c>
      <c r="C15342">
        <v>5679</v>
      </c>
      <c r="D15342">
        <v>7.51E-2</v>
      </c>
    </row>
    <row r="15343" spans="1:4" x14ac:dyDescent="0.2">
      <c r="A15343">
        <v>102672</v>
      </c>
      <c r="B15343" t="s">
        <v>6064</v>
      </c>
      <c r="C15343">
        <v>5678</v>
      </c>
      <c r="D15343">
        <v>7.51E-2</v>
      </c>
    </row>
    <row r="15344" spans="1:4" x14ac:dyDescent="0.2">
      <c r="A15344">
        <v>102672</v>
      </c>
      <c r="B15344" t="s">
        <v>80</v>
      </c>
      <c r="C15344">
        <v>3899</v>
      </c>
      <c r="D15344">
        <v>0.16669999999999999</v>
      </c>
    </row>
    <row r="15345" spans="1:4" x14ac:dyDescent="0.2">
      <c r="A15345">
        <v>102672</v>
      </c>
      <c r="B15345" t="s">
        <v>80</v>
      </c>
      <c r="C15345">
        <v>367</v>
      </c>
      <c r="D15345">
        <v>0.70640000000000003</v>
      </c>
    </row>
    <row r="15346" spans="1:4" x14ac:dyDescent="0.2">
      <c r="A15346">
        <v>102676</v>
      </c>
    </row>
    <row r="15347" spans="1:4" x14ac:dyDescent="0.2">
      <c r="A15347">
        <v>102676</v>
      </c>
      <c r="B15347" t="s">
        <v>6064</v>
      </c>
      <c r="C15347">
        <v>90106</v>
      </c>
      <c r="D15347">
        <v>0.75</v>
      </c>
    </row>
    <row r="15348" spans="1:4" x14ac:dyDescent="0.2">
      <c r="A15348">
        <v>102676</v>
      </c>
      <c r="B15348" t="s">
        <v>6064</v>
      </c>
      <c r="C15348">
        <v>88316</v>
      </c>
      <c r="D15348">
        <v>0.26319999999999999</v>
      </c>
    </row>
    <row r="15349" spans="1:4" x14ac:dyDescent="0.2">
      <c r="A15349">
        <v>102676</v>
      </c>
      <c r="B15349" t="s">
        <v>6064</v>
      </c>
      <c r="C15349">
        <v>88309</v>
      </c>
      <c r="D15349">
        <v>8.77E-2</v>
      </c>
    </row>
    <row r="15350" spans="1:4" x14ac:dyDescent="0.2">
      <c r="A15350">
        <v>102676</v>
      </c>
      <c r="B15350" t="s">
        <v>80</v>
      </c>
      <c r="C15350">
        <v>44315</v>
      </c>
      <c r="D15350">
        <v>1.05</v>
      </c>
    </row>
    <row r="15351" spans="1:4" x14ac:dyDescent="0.2">
      <c r="A15351">
        <v>102676</v>
      </c>
      <c r="B15351" t="s">
        <v>6064</v>
      </c>
      <c r="C15351">
        <v>5679</v>
      </c>
      <c r="D15351">
        <v>0.14299999999999999</v>
      </c>
    </row>
    <row r="15352" spans="1:4" x14ac:dyDescent="0.2">
      <c r="A15352">
        <v>102676</v>
      </c>
      <c r="B15352" t="s">
        <v>6064</v>
      </c>
      <c r="C15352">
        <v>5678</v>
      </c>
      <c r="D15352">
        <v>3.2500000000000001E-2</v>
      </c>
    </row>
    <row r="15353" spans="1:4" x14ac:dyDescent="0.2">
      <c r="A15353">
        <v>102676</v>
      </c>
      <c r="B15353" t="s">
        <v>80</v>
      </c>
      <c r="C15353">
        <v>3899</v>
      </c>
      <c r="D15353">
        <v>0.16669999999999999</v>
      </c>
    </row>
    <row r="15354" spans="1:4" x14ac:dyDescent="0.2">
      <c r="A15354">
        <v>102676</v>
      </c>
      <c r="B15354" t="s">
        <v>80</v>
      </c>
      <c r="C15354">
        <v>367</v>
      </c>
      <c r="D15354">
        <v>0.81640000000000001</v>
      </c>
    </row>
    <row r="15355" spans="1:4" x14ac:dyDescent="0.2">
      <c r="A15355">
        <v>102681</v>
      </c>
    </row>
    <row r="15356" spans="1:4" x14ac:dyDescent="0.2">
      <c r="A15356">
        <v>102681</v>
      </c>
      <c r="B15356" t="s">
        <v>6064</v>
      </c>
      <c r="C15356">
        <v>93382</v>
      </c>
      <c r="D15356">
        <v>0.125</v>
      </c>
    </row>
    <row r="15357" spans="1:4" x14ac:dyDescent="0.2">
      <c r="A15357">
        <v>102681</v>
      </c>
      <c r="B15357" t="s">
        <v>6064</v>
      </c>
      <c r="C15357">
        <v>90106</v>
      </c>
      <c r="D15357">
        <v>0.75</v>
      </c>
    </row>
    <row r="15358" spans="1:4" x14ac:dyDescent="0.2">
      <c r="A15358">
        <v>102681</v>
      </c>
      <c r="B15358" t="s">
        <v>6064</v>
      </c>
      <c r="C15358">
        <v>88316</v>
      </c>
      <c r="D15358">
        <v>0.25230000000000002</v>
      </c>
    </row>
    <row r="15359" spans="1:4" x14ac:dyDescent="0.2">
      <c r="A15359">
        <v>102681</v>
      </c>
      <c r="B15359" t="s">
        <v>6064</v>
      </c>
      <c r="C15359">
        <v>88309</v>
      </c>
      <c r="D15359">
        <v>8.4099999999999994E-2</v>
      </c>
    </row>
    <row r="15360" spans="1:4" x14ac:dyDescent="0.2">
      <c r="A15360">
        <v>102681</v>
      </c>
      <c r="B15360" t="s">
        <v>80</v>
      </c>
      <c r="C15360">
        <v>44315</v>
      </c>
      <c r="D15360">
        <v>1.05</v>
      </c>
    </row>
    <row r="15361" spans="1:4" x14ac:dyDescent="0.2">
      <c r="A15361">
        <v>102681</v>
      </c>
      <c r="B15361" t="s">
        <v>6064</v>
      </c>
      <c r="C15361">
        <v>5679</v>
      </c>
      <c r="D15361">
        <v>0.14119999999999999</v>
      </c>
    </row>
    <row r="15362" spans="1:4" x14ac:dyDescent="0.2">
      <c r="A15362">
        <v>102681</v>
      </c>
      <c r="B15362" t="s">
        <v>6064</v>
      </c>
      <c r="C15362">
        <v>5678</v>
      </c>
      <c r="D15362">
        <v>2.7E-2</v>
      </c>
    </row>
    <row r="15363" spans="1:4" x14ac:dyDescent="0.2">
      <c r="A15363">
        <v>102681</v>
      </c>
      <c r="B15363" t="s">
        <v>80</v>
      </c>
      <c r="C15363">
        <v>4718</v>
      </c>
      <c r="D15363">
        <v>0.67889999999999995</v>
      </c>
    </row>
    <row r="15364" spans="1:4" x14ac:dyDescent="0.2">
      <c r="A15364">
        <v>102681</v>
      </c>
      <c r="B15364" t="s">
        <v>80</v>
      </c>
      <c r="C15364">
        <v>4021</v>
      </c>
      <c r="D15364">
        <v>4.5999999999999996</v>
      </c>
    </row>
    <row r="15365" spans="1:4" x14ac:dyDescent="0.2">
      <c r="A15365">
        <v>102681</v>
      </c>
      <c r="B15365" t="s">
        <v>80</v>
      </c>
      <c r="C15365">
        <v>3899</v>
      </c>
      <c r="D15365">
        <v>0.16669999999999999</v>
      </c>
    </row>
    <row r="15366" spans="1:4" x14ac:dyDescent="0.2">
      <c r="A15366">
        <v>102685</v>
      </c>
    </row>
    <row r="15367" spans="1:4" x14ac:dyDescent="0.2">
      <c r="A15367">
        <v>102685</v>
      </c>
      <c r="B15367" t="s">
        <v>6064</v>
      </c>
      <c r="C15367">
        <v>90106</v>
      </c>
      <c r="D15367">
        <v>0.75</v>
      </c>
    </row>
    <row r="15368" spans="1:4" x14ac:dyDescent="0.2">
      <c r="A15368">
        <v>102685</v>
      </c>
      <c r="B15368" t="s">
        <v>6064</v>
      </c>
      <c r="C15368">
        <v>88316</v>
      </c>
      <c r="D15368">
        <v>0.27800000000000002</v>
      </c>
    </row>
    <row r="15369" spans="1:4" x14ac:dyDescent="0.2">
      <c r="A15369">
        <v>102685</v>
      </c>
      <c r="B15369" t="s">
        <v>6064</v>
      </c>
      <c r="C15369">
        <v>88309</v>
      </c>
      <c r="D15369">
        <v>9.2700000000000005E-2</v>
      </c>
    </row>
    <row r="15370" spans="1:4" x14ac:dyDescent="0.2">
      <c r="A15370">
        <v>102685</v>
      </c>
      <c r="B15370" t="s">
        <v>80</v>
      </c>
      <c r="C15370">
        <v>44315</v>
      </c>
      <c r="D15370">
        <v>1.05</v>
      </c>
    </row>
    <row r="15371" spans="1:4" x14ac:dyDescent="0.2">
      <c r="A15371">
        <v>102685</v>
      </c>
      <c r="B15371" t="s">
        <v>6064</v>
      </c>
      <c r="C15371">
        <v>5679</v>
      </c>
      <c r="D15371">
        <v>0.15290000000000001</v>
      </c>
    </row>
    <row r="15372" spans="1:4" x14ac:dyDescent="0.2">
      <c r="A15372">
        <v>102685</v>
      </c>
      <c r="B15372" t="s">
        <v>6064</v>
      </c>
      <c r="C15372">
        <v>5678</v>
      </c>
      <c r="D15372">
        <v>3.2500000000000001E-2</v>
      </c>
    </row>
    <row r="15373" spans="1:4" x14ac:dyDescent="0.2">
      <c r="A15373">
        <v>102685</v>
      </c>
      <c r="B15373" t="s">
        <v>80</v>
      </c>
      <c r="C15373">
        <v>4718</v>
      </c>
      <c r="D15373">
        <v>0.81640000000000001</v>
      </c>
    </row>
    <row r="15374" spans="1:4" x14ac:dyDescent="0.2">
      <c r="A15374">
        <v>102685</v>
      </c>
      <c r="B15374" t="s">
        <v>80</v>
      </c>
      <c r="C15374">
        <v>4021</v>
      </c>
      <c r="D15374">
        <v>4.5999999999999996</v>
      </c>
    </row>
    <row r="15375" spans="1:4" x14ac:dyDescent="0.2">
      <c r="A15375">
        <v>102685</v>
      </c>
      <c r="B15375" t="s">
        <v>80</v>
      </c>
      <c r="C15375">
        <v>3899</v>
      </c>
      <c r="D15375">
        <v>0.16669999999999999</v>
      </c>
    </row>
    <row r="15376" spans="1:4" x14ac:dyDescent="0.2">
      <c r="A15376">
        <v>102664</v>
      </c>
    </row>
    <row r="15377" spans="1:4" x14ac:dyDescent="0.2">
      <c r="A15377">
        <v>102664</v>
      </c>
      <c r="B15377" t="s">
        <v>6064</v>
      </c>
      <c r="C15377">
        <v>90106</v>
      </c>
      <c r="D15377">
        <v>0.16</v>
      </c>
    </row>
    <row r="15378" spans="1:4" x14ac:dyDescent="0.2">
      <c r="A15378">
        <v>102664</v>
      </c>
      <c r="B15378" t="s">
        <v>6064</v>
      </c>
      <c r="C15378">
        <v>88316</v>
      </c>
      <c r="D15378">
        <v>0.193</v>
      </c>
    </row>
    <row r="15379" spans="1:4" x14ac:dyDescent="0.2">
      <c r="A15379">
        <v>102664</v>
      </c>
      <c r="B15379" t="s">
        <v>6064</v>
      </c>
      <c r="C15379">
        <v>88309</v>
      </c>
      <c r="D15379">
        <v>6.4299999999999996E-2</v>
      </c>
    </row>
    <row r="15380" spans="1:4" x14ac:dyDescent="0.2">
      <c r="A15380">
        <v>102664</v>
      </c>
      <c r="B15380" t="s">
        <v>80</v>
      </c>
      <c r="C15380">
        <v>4718</v>
      </c>
      <c r="D15380">
        <v>0.17599999999999999</v>
      </c>
    </row>
    <row r="15381" spans="1:4" x14ac:dyDescent="0.2">
      <c r="A15381">
        <v>102664</v>
      </c>
      <c r="B15381" t="s">
        <v>80</v>
      </c>
      <c r="C15381">
        <v>4021</v>
      </c>
      <c r="D15381">
        <v>2.2999999999999998</v>
      </c>
    </row>
    <row r="15382" spans="1:4" x14ac:dyDescent="0.2">
      <c r="A15382">
        <v>102665</v>
      </c>
    </row>
    <row r="15383" spans="1:4" x14ac:dyDescent="0.2">
      <c r="A15383">
        <v>102665</v>
      </c>
      <c r="B15383" t="s">
        <v>6064</v>
      </c>
      <c r="C15383">
        <v>90106</v>
      </c>
      <c r="D15383">
        <v>0.16</v>
      </c>
    </row>
    <row r="15384" spans="1:4" x14ac:dyDescent="0.2">
      <c r="A15384">
        <v>102665</v>
      </c>
      <c r="B15384" t="s">
        <v>6064</v>
      </c>
      <c r="C15384">
        <v>88316</v>
      </c>
      <c r="D15384">
        <v>0.17810000000000001</v>
      </c>
    </row>
    <row r="15385" spans="1:4" x14ac:dyDescent="0.2">
      <c r="A15385">
        <v>102665</v>
      </c>
      <c r="B15385" t="s">
        <v>6064</v>
      </c>
      <c r="C15385">
        <v>88309</v>
      </c>
      <c r="D15385">
        <v>5.9400000000000001E-2</v>
      </c>
    </row>
    <row r="15386" spans="1:4" x14ac:dyDescent="0.2">
      <c r="A15386">
        <v>102665</v>
      </c>
      <c r="B15386" t="s">
        <v>80</v>
      </c>
      <c r="C15386">
        <v>4718</v>
      </c>
      <c r="D15386">
        <v>0.17599999999999999</v>
      </c>
    </row>
    <row r="15387" spans="1:4" x14ac:dyDescent="0.2">
      <c r="A15387">
        <v>102663</v>
      </c>
    </row>
    <row r="15388" spans="1:4" x14ac:dyDescent="0.2">
      <c r="A15388">
        <v>102663</v>
      </c>
      <c r="B15388" t="s">
        <v>6064</v>
      </c>
      <c r="C15388">
        <v>90106</v>
      </c>
      <c r="D15388">
        <v>0.16</v>
      </c>
    </row>
    <row r="15389" spans="1:4" x14ac:dyDescent="0.2">
      <c r="A15389">
        <v>102663</v>
      </c>
      <c r="B15389" t="s">
        <v>6064</v>
      </c>
      <c r="C15389">
        <v>88629</v>
      </c>
      <c r="D15389">
        <v>8.0000000000000004E-4</v>
      </c>
    </row>
    <row r="15390" spans="1:4" x14ac:dyDescent="0.2">
      <c r="A15390">
        <v>102663</v>
      </c>
      <c r="B15390" t="s">
        <v>6064</v>
      </c>
      <c r="C15390">
        <v>88316</v>
      </c>
      <c r="D15390">
        <v>0.30559999999999998</v>
      </c>
    </row>
    <row r="15391" spans="1:4" x14ac:dyDescent="0.2">
      <c r="A15391">
        <v>102663</v>
      </c>
      <c r="B15391" t="s">
        <v>6064</v>
      </c>
      <c r="C15391">
        <v>88309</v>
      </c>
      <c r="D15391">
        <v>0.1019</v>
      </c>
    </row>
    <row r="15392" spans="1:4" x14ac:dyDescent="0.2">
      <c r="A15392">
        <v>102663</v>
      </c>
      <c r="B15392" t="s">
        <v>80</v>
      </c>
      <c r="C15392">
        <v>12583</v>
      </c>
      <c r="D15392">
        <v>1.03</v>
      </c>
    </row>
    <row r="15393" spans="1:4" x14ac:dyDescent="0.2">
      <c r="A15393">
        <v>102663</v>
      </c>
      <c r="B15393" t="s">
        <v>80</v>
      </c>
      <c r="C15393">
        <v>367</v>
      </c>
      <c r="D15393">
        <v>0.1414</v>
      </c>
    </row>
    <row r="15394" spans="1:4" x14ac:dyDescent="0.2">
      <c r="A15394">
        <v>102669</v>
      </c>
    </row>
    <row r="15395" spans="1:4" x14ac:dyDescent="0.2">
      <c r="A15395">
        <v>102669</v>
      </c>
      <c r="B15395" t="s">
        <v>6064</v>
      </c>
      <c r="C15395">
        <v>90106</v>
      </c>
      <c r="D15395">
        <v>0.16</v>
      </c>
    </row>
    <row r="15396" spans="1:4" x14ac:dyDescent="0.2">
      <c r="A15396">
        <v>102669</v>
      </c>
      <c r="B15396" t="s">
        <v>6064</v>
      </c>
      <c r="C15396">
        <v>88629</v>
      </c>
      <c r="D15396">
        <v>8.0000000000000004E-4</v>
      </c>
    </row>
    <row r="15397" spans="1:4" x14ac:dyDescent="0.2">
      <c r="A15397">
        <v>102669</v>
      </c>
      <c r="B15397" t="s">
        <v>6064</v>
      </c>
      <c r="C15397">
        <v>88316</v>
      </c>
      <c r="D15397">
        <v>0.32050000000000001</v>
      </c>
    </row>
    <row r="15398" spans="1:4" x14ac:dyDescent="0.2">
      <c r="A15398">
        <v>102669</v>
      </c>
      <c r="B15398" t="s">
        <v>6064</v>
      </c>
      <c r="C15398">
        <v>88309</v>
      </c>
      <c r="D15398">
        <v>0.10680000000000001</v>
      </c>
    </row>
    <row r="15399" spans="1:4" x14ac:dyDescent="0.2">
      <c r="A15399">
        <v>102669</v>
      </c>
      <c r="B15399" t="s">
        <v>80</v>
      </c>
      <c r="C15399">
        <v>12583</v>
      </c>
      <c r="D15399">
        <v>1.03</v>
      </c>
    </row>
    <row r="15400" spans="1:4" x14ac:dyDescent="0.2">
      <c r="A15400">
        <v>102669</v>
      </c>
      <c r="B15400" t="s">
        <v>80</v>
      </c>
      <c r="C15400">
        <v>4718</v>
      </c>
      <c r="D15400">
        <v>0.1414</v>
      </c>
    </row>
    <row r="15401" spans="1:4" x14ac:dyDescent="0.2">
      <c r="A15401">
        <v>102669</v>
      </c>
      <c r="B15401" t="s">
        <v>80</v>
      </c>
      <c r="C15401">
        <v>4021</v>
      </c>
      <c r="D15401">
        <v>2.2999999999999998</v>
      </c>
    </row>
    <row r="15402" spans="1:4" x14ac:dyDescent="0.2">
      <c r="A15402">
        <v>102661</v>
      </c>
    </row>
    <row r="15403" spans="1:4" x14ac:dyDescent="0.2">
      <c r="A15403">
        <v>102661</v>
      </c>
      <c r="B15403" t="s">
        <v>6064</v>
      </c>
      <c r="C15403">
        <v>90106</v>
      </c>
      <c r="D15403">
        <v>0.16</v>
      </c>
    </row>
    <row r="15404" spans="1:4" x14ac:dyDescent="0.2">
      <c r="A15404">
        <v>102661</v>
      </c>
      <c r="B15404" t="s">
        <v>6064</v>
      </c>
      <c r="C15404">
        <v>88316</v>
      </c>
      <c r="D15404">
        <v>0.19570000000000001</v>
      </c>
    </row>
    <row r="15405" spans="1:4" x14ac:dyDescent="0.2">
      <c r="A15405">
        <v>102661</v>
      </c>
      <c r="B15405" t="s">
        <v>6064</v>
      </c>
      <c r="C15405">
        <v>88309</v>
      </c>
      <c r="D15405">
        <v>6.5199999999999994E-2</v>
      </c>
    </row>
    <row r="15406" spans="1:4" x14ac:dyDescent="0.2">
      <c r="A15406">
        <v>102661</v>
      </c>
      <c r="B15406" t="s">
        <v>80</v>
      </c>
      <c r="C15406">
        <v>38052</v>
      </c>
      <c r="D15406">
        <v>1.0029999999999999</v>
      </c>
    </row>
    <row r="15407" spans="1:4" x14ac:dyDescent="0.2">
      <c r="A15407">
        <v>102661</v>
      </c>
      <c r="B15407" t="s">
        <v>80</v>
      </c>
      <c r="C15407">
        <v>367</v>
      </c>
      <c r="D15407">
        <v>0.16739999999999999</v>
      </c>
    </row>
    <row r="15408" spans="1:4" x14ac:dyDescent="0.2">
      <c r="A15408">
        <v>102666</v>
      </c>
    </row>
    <row r="15409" spans="1:4" x14ac:dyDescent="0.2">
      <c r="A15409">
        <v>102666</v>
      </c>
      <c r="B15409" t="s">
        <v>6064</v>
      </c>
      <c r="C15409">
        <v>90106</v>
      </c>
      <c r="D15409">
        <v>0.16</v>
      </c>
    </row>
    <row r="15410" spans="1:4" x14ac:dyDescent="0.2">
      <c r="A15410">
        <v>102666</v>
      </c>
      <c r="B15410" t="s">
        <v>6064</v>
      </c>
      <c r="C15410">
        <v>88316</v>
      </c>
      <c r="D15410">
        <v>0.21049999999999999</v>
      </c>
    </row>
    <row r="15411" spans="1:4" x14ac:dyDescent="0.2">
      <c r="A15411">
        <v>102666</v>
      </c>
      <c r="B15411" t="s">
        <v>6064</v>
      </c>
      <c r="C15411">
        <v>88309</v>
      </c>
      <c r="D15411">
        <v>7.0199999999999999E-2</v>
      </c>
    </row>
    <row r="15412" spans="1:4" x14ac:dyDescent="0.2">
      <c r="A15412">
        <v>102666</v>
      </c>
      <c r="B15412" t="s">
        <v>80</v>
      </c>
      <c r="C15412">
        <v>38052</v>
      </c>
      <c r="D15412">
        <v>1.0029999999999999</v>
      </c>
    </row>
    <row r="15413" spans="1:4" x14ac:dyDescent="0.2">
      <c r="A15413">
        <v>102666</v>
      </c>
      <c r="B15413" t="s">
        <v>80</v>
      </c>
      <c r="C15413">
        <v>4718</v>
      </c>
      <c r="D15413">
        <v>0.16739999999999999</v>
      </c>
    </row>
    <row r="15414" spans="1:4" x14ac:dyDescent="0.2">
      <c r="A15414">
        <v>102666</v>
      </c>
      <c r="B15414" t="s">
        <v>80</v>
      </c>
      <c r="C15414">
        <v>4021</v>
      </c>
      <c r="D15414">
        <v>2.2999999999999998</v>
      </c>
    </row>
    <row r="15415" spans="1:4" x14ac:dyDescent="0.2">
      <c r="A15415">
        <v>102662</v>
      </c>
    </row>
    <row r="15416" spans="1:4" x14ac:dyDescent="0.2">
      <c r="A15416">
        <v>102662</v>
      </c>
      <c r="B15416" t="s">
        <v>6064</v>
      </c>
      <c r="C15416">
        <v>90106</v>
      </c>
      <c r="D15416">
        <v>0.16</v>
      </c>
    </row>
    <row r="15417" spans="1:4" x14ac:dyDescent="0.2">
      <c r="A15417">
        <v>102662</v>
      </c>
      <c r="B15417" t="s">
        <v>6064</v>
      </c>
      <c r="C15417">
        <v>88316</v>
      </c>
      <c r="D15417">
        <v>0.27979999999999999</v>
      </c>
    </row>
    <row r="15418" spans="1:4" x14ac:dyDescent="0.2">
      <c r="A15418">
        <v>102662</v>
      </c>
      <c r="B15418" t="s">
        <v>6064</v>
      </c>
      <c r="C15418">
        <v>88309</v>
      </c>
      <c r="D15418">
        <v>9.3299999999999994E-2</v>
      </c>
    </row>
    <row r="15419" spans="1:4" x14ac:dyDescent="0.2">
      <c r="A15419">
        <v>102662</v>
      </c>
      <c r="B15419" t="s">
        <v>80</v>
      </c>
      <c r="C15419">
        <v>44315</v>
      </c>
      <c r="D15419">
        <v>1.05</v>
      </c>
    </row>
    <row r="15420" spans="1:4" x14ac:dyDescent="0.2">
      <c r="A15420">
        <v>102662</v>
      </c>
      <c r="B15420" t="s">
        <v>80</v>
      </c>
      <c r="C15420">
        <v>3899</v>
      </c>
      <c r="D15420">
        <v>0.16669999999999999</v>
      </c>
    </row>
    <row r="15421" spans="1:4" x14ac:dyDescent="0.2">
      <c r="A15421">
        <v>102662</v>
      </c>
      <c r="B15421" t="s">
        <v>80</v>
      </c>
      <c r="C15421">
        <v>367</v>
      </c>
      <c r="D15421">
        <v>0.16739999999999999</v>
      </c>
    </row>
    <row r="15422" spans="1:4" x14ac:dyDescent="0.2">
      <c r="A15422">
        <v>102668</v>
      </c>
    </row>
    <row r="15423" spans="1:4" x14ac:dyDescent="0.2">
      <c r="A15423">
        <v>102668</v>
      </c>
      <c r="B15423" t="s">
        <v>6064</v>
      </c>
      <c r="C15423">
        <v>90106</v>
      </c>
      <c r="D15423">
        <v>0.16</v>
      </c>
    </row>
    <row r="15424" spans="1:4" x14ac:dyDescent="0.2">
      <c r="A15424">
        <v>102668</v>
      </c>
      <c r="B15424" t="s">
        <v>6064</v>
      </c>
      <c r="C15424">
        <v>88316</v>
      </c>
      <c r="D15424">
        <v>0.29459999999999997</v>
      </c>
    </row>
    <row r="15425" spans="1:4" x14ac:dyDescent="0.2">
      <c r="A15425">
        <v>102668</v>
      </c>
      <c r="B15425" t="s">
        <v>6064</v>
      </c>
      <c r="C15425">
        <v>88309</v>
      </c>
      <c r="D15425">
        <v>9.8199999999999996E-2</v>
      </c>
    </row>
    <row r="15426" spans="1:4" x14ac:dyDescent="0.2">
      <c r="A15426">
        <v>102668</v>
      </c>
      <c r="B15426" t="s">
        <v>80</v>
      </c>
      <c r="C15426">
        <v>44315</v>
      </c>
      <c r="D15426">
        <v>1.05</v>
      </c>
    </row>
    <row r="15427" spans="1:4" x14ac:dyDescent="0.2">
      <c r="A15427">
        <v>102668</v>
      </c>
      <c r="B15427" t="s">
        <v>80</v>
      </c>
      <c r="C15427">
        <v>4718</v>
      </c>
      <c r="D15427">
        <v>0.16739999999999999</v>
      </c>
    </row>
    <row r="15428" spans="1:4" x14ac:dyDescent="0.2">
      <c r="A15428">
        <v>102668</v>
      </c>
      <c r="B15428" t="s">
        <v>80</v>
      </c>
      <c r="C15428">
        <v>4021</v>
      </c>
      <c r="D15428">
        <v>2.2999999999999998</v>
      </c>
    </row>
    <row r="15429" spans="1:4" x14ac:dyDescent="0.2">
      <c r="A15429">
        <v>102668</v>
      </c>
      <c r="B15429" t="s">
        <v>80</v>
      </c>
      <c r="C15429">
        <v>3899</v>
      </c>
      <c r="D15429">
        <v>0.16669999999999999</v>
      </c>
    </row>
    <row r="15430" spans="1:4" x14ac:dyDescent="0.2">
      <c r="A15430">
        <v>102718</v>
      </c>
    </row>
    <row r="15431" spans="1:4" x14ac:dyDescent="0.2">
      <c r="A15431">
        <v>102718</v>
      </c>
      <c r="B15431" t="s">
        <v>6064</v>
      </c>
      <c r="C15431">
        <v>88316</v>
      </c>
      <c r="D15431">
        <v>1.1133999999999999</v>
      </c>
    </row>
    <row r="15432" spans="1:4" x14ac:dyDescent="0.2">
      <c r="A15432">
        <v>102718</v>
      </c>
      <c r="B15432" t="s">
        <v>6064</v>
      </c>
      <c r="C15432">
        <v>88309</v>
      </c>
      <c r="D15432">
        <v>0.37109999999999999</v>
      </c>
    </row>
    <row r="15433" spans="1:4" x14ac:dyDescent="0.2">
      <c r="A15433">
        <v>102718</v>
      </c>
      <c r="B15433" t="s">
        <v>80</v>
      </c>
      <c r="C15433">
        <v>367</v>
      </c>
      <c r="D15433">
        <v>1.1000000000000001</v>
      </c>
    </row>
    <row r="15434" spans="1:4" x14ac:dyDescent="0.2">
      <c r="A15434">
        <v>102716</v>
      </c>
    </row>
    <row r="15435" spans="1:4" x14ac:dyDescent="0.2">
      <c r="A15435">
        <v>102716</v>
      </c>
      <c r="B15435" t="s">
        <v>6064</v>
      </c>
      <c r="C15435">
        <v>88316</v>
      </c>
      <c r="D15435">
        <v>0.2059</v>
      </c>
    </row>
    <row r="15436" spans="1:4" x14ac:dyDescent="0.2">
      <c r="A15436">
        <v>102716</v>
      </c>
      <c r="B15436" t="s">
        <v>6064</v>
      </c>
      <c r="C15436">
        <v>88309</v>
      </c>
      <c r="D15436">
        <v>6.8599999999999994E-2</v>
      </c>
    </row>
    <row r="15437" spans="1:4" x14ac:dyDescent="0.2">
      <c r="A15437">
        <v>102716</v>
      </c>
      <c r="B15437" t="s">
        <v>6064</v>
      </c>
      <c r="C15437">
        <v>5679</v>
      </c>
      <c r="D15437">
        <v>0.1903</v>
      </c>
    </row>
    <row r="15438" spans="1:4" x14ac:dyDescent="0.2">
      <c r="A15438">
        <v>102716</v>
      </c>
      <c r="B15438" t="s">
        <v>6064</v>
      </c>
      <c r="C15438">
        <v>5678</v>
      </c>
      <c r="D15438">
        <v>4.3700000000000003E-2</v>
      </c>
    </row>
    <row r="15439" spans="1:4" x14ac:dyDescent="0.2">
      <c r="A15439">
        <v>102716</v>
      </c>
      <c r="B15439" t="s">
        <v>80</v>
      </c>
      <c r="C15439">
        <v>367</v>
      </c>
      <c r="D15439">
        <v>1.1000000000000001</v>
      </c>
    </row>
    <row r="15440" spans="1:4" x14ac:dyDescent="0.2">
      <c r="A15440">
        <v>102719</v>
      </c>
    </row>
    <row r="15441" spans="1:4" x14ac:dyDescent="0.2">
      <c r="A15441">
        <v>102719</v>
      </c>
      <c r="B15441" t="s">
        <v>6064</v>
      </c>
      <c r="C15441">
        <v>88316</v>
      </c>
      <c r="D15441">
        <v>1.1133999999999999</v>
      </c>
    </row>
    <row r="15442" spans="1:4" x14ac:dyDescent="0.2">
      <c r="A15442">
        <v>102719</v>
      </c>
      <c r="B15442" t="s">
        <v>6064</v>
      </c>
      <c r="C15442">
        <v>88309</v>
      </c>
      <c r="D15442">
        <v>0.37109999999999999</v>
      </c>
    </row>
    <row r="15443" spans="1:4" x14ac:dyDescent="0.2">
      <c r="A15443">
        <v>102719</v>
      </c>
      <c r="B15443" t="s">
        <v>80</v>
      </c>
      <c r="C15443">
        <v>4718</v>
      </c>
      <c r="D15443">
        <v>1.1000000000000001</v>
      </c>
    </row>
    <row r="15444" spans="1:4" x14ac:dyDescent="0.2">
      <c r="A15444">
        <v>102717</v>
      </c>
    </row>
    <row r="15445" spans="1:4" x14ac:dyDescent="0.2">
      <c r="A15445">
        <v>102717</v>
      </c>
      <c r="B15445" t="s">
        <v>6064</v>
      </c>
      <c r="C15445">
        <v>88316</v>
      </c>
      <c r="D15445">
        <v>0.2059</v>
      </c>
    </row>
    <row r="15446" spans="1:4" x14ac:dyDescent="0.2">
      <c r="A15446">
        <v>102717</v>
      </c>
      <c r="B15446" t="s">
        <v>6064</v>
      </c>
      <c r="C15446">
        <v>88309</v>
      </c>
      <c r="D15446">
        <v>6.8599999999999994E-2</v>
      </c>
    </row>
    <row r="15447" spans="1:4" x14ac:dyDescent="0.2">
      <c r="A15447">
        <v>102717</v>
      </c>
      <c r="B15447" t="s">
        <v>6064</v>
      </c>
      <c r="C15447">
        <v>5679</v>
      </c>
      <c r="D15447">
        <v>0.1903</v>
      </c>
    </row>
    <row r="15448" spans="1:4" x14ac:dyDescent="0.2">
      <c r="A15448">
        <v>102717</v>
      </c>
      <c r="B15448" t="s">
        <v>6064</v>
      </c>
      <c r="C15448">
        <v>5678</v>
      </c>
      <c r="D15448">
        <v>4.3700000000000003E-2</v>
      </c>
    </row>
    <row r="15449" spans="1:4" x14ac:dyDescent="0.2">
      <c r="A15449">
        <v>102717</v>
      </c>
      <c r="B15449" t="s">
        <v>80</v>
      </c>
      <c r="C15449">
        <v>4718</v>
      </c>
      <c r="D15449">
        <v>1.1000000000000001</v>
      </c>
    </row>
    <row r="15450" spans="1:4" x14ac:dyDescent="0.2">
      <c r="A15450">
        <v>102720</v>
      </c>
    </row>
    <row r="15451" spans="1:4" x14ac:dyDescent="0.2">
      <c r="A15451">
        <v>102720</v>
      </c>
      <c r="B15451" t="s">
        <v>6064</v>
      </c>
      <c r="C15451">
        <v>88316</v>
      </c>
      <c r="D15451">
        <v>5.3499999999999999E-2</v>
      </c>
    </row>
    <row r="15452" spans="1:4" x14ac:dyDescent="0.2">
      <c r="A15452">
        <v>102720</v>
      </c>
      <c r="B15452" t="s">
        <v>6064</v>
      </c>
      <c r="C15452">
        <v>88309</v>
      </c>
      <c r="D15452">
        <v>1.78E-2</v>
      </c>
    </row>
    <row r="15453" spans="1:4" x14ac:dyDescent="0.2">
      <c r="A15453">
        <v>102720</v>
      </c>
      <c r="B15453" t="s">
        <v>80</v>
      </c>
      <c r="C15453">
        <v>44317</v>
      </c>
      <c r="D15453">
        <v>1.1833</v>
      </c>
    </row>
    <row r="15454" spans="1:4" x14ac:dyDescent="0.2">
      <c r="A15454">
        <v>102720</v>
      </c>
      <c r="B15454" t="s">
        <v>80</v>
      </c>
      <c r="C15454">
        <v>37586</v>
      </c>
      <c r="D15454">
        <v>0.01</v>
      </c>
    </row>
    <row r="15455" spans="1:4" x14ac:dyDescent="0.2">
      <c r="A15455">
        <v>102713</v>
      </c>
    </row>
    <row r="15456" spans="1:4" x14ac:dyDescent="0.2">
      <c r="A15456">
        <v>102713</v>
      </c>
      <c r="B15456" t="s">
        <v>6064</v>
      </c>
      <c r="C15456">
        <v>88316</v>
      </c>
      <c r="D15456">
        <v>1.4800000000000001E-2</v>
      </c>
    </row>
    <row r="15457" spans="1:4" x14ac:dyDescent="0.2">
      <c r="A15457">
        <v>102713</v>
      </c>
      <c r="B15457" t="s">
        <v>6064</v>
      </c>
      <c r="C15457">
        <v>88309</v>
      </c>
      <c r="D15457">
        <v>4.8999999999999998E-3</v>
      </c>
    </row>
    <row r="15458" spans="1:4" x14ac:dyDescent="0.2">
      <c r="A15458">
        <v>102713</v>
      </c>
      <c r="B15458" t="s">
        <v>80</v>
      </c>
      <c r="C15458">
        <v>4021</v>
      </c>
      <c r="D15458">
        <v>1.2104999999999999</v>
      </c>
    </row>
    <row r="15459" spans="1:4" x14ac:dyDescent="0.2">
      <c r="A15459">
        <v>102715</v>
      </c>
    </row>
    <row r="15460" spans="1:4" x14ac:dyDescent="0.2">
      <c r="A15460">
        <v>102715</v>
      </c>
      <c r="B15460" t="s">
        <v>6064</v>
      </c>
      <c r="C15460">
        <v>88316</v>
      </c>
      <c r="D15460">
        <v>1.4800000000000001E-2</v>
      </c>
    </row>
    <row r="15461" spans="1:4" x14ac:dyDescent="0.2">
      <c r="A15461">
        <v>102715</v>
      </c>
      <c r="B15461" t="s">
        <v>6064</v>
      </c>
      <c r="C15461">
        <v>88309</v>
      </c>
      <c r="D15461">
        <v>4.8999999999999998E-3</v>
      </c>
    </row>
    <row r="15462" spans="1:4" x14ac:dyDescent="0.2">
      <c r="A15462">
        <v>102715</v>
      </c>
      <c r="B15462" t="s">
        <v>80</v>
      </c>
      <c r="C15462">
        <v>4020</v>
      </c>
      <c r="D15462">
        <v>1.2104999999999999</v>
      </c>
    </row>
    <row r="15463" spans="1:4" x14ac:dyDescent="0.2">
      <c r="A15463">
        <v>103653</v>
      </c>
    </row>
    <row r="15464" spans="1:4" x14ac:dyDescent="0.2">
      <c r="A15464">
        <v>103653</v>
      </c>
      <c r="B15464" t="s">
        <v>6064</v>
      </c>
      <c r="C15464">
        <v>88316</v>
      </c>
      <c r="D15464">
        <v>1.4800000000000001E-2</v>
      </c>
    </row>
    <row r="15465" spans="1:4" x14ac:dyDescent="0.2">
      <c r="A15465">
        <v>103653</v>
      </c>
      <c r="B15465" t="s">
        <v>6064</v>
      </c>
      <c r="C15465">
        <v>88309</v>
      </c>
      <c r="D15465">
        <v>4.8999999999999998E-3</v>
      </c>
    </row>
    <row r="15466" spans="1:4" x14ac:dyDescent="0.2">
      <c r="A15466">
        <v>103653</v>
      </c>
      <c r="B15466" t="s">
        <v>80</v>
      </c>
      <c r="C15466">
        <v>4018</v>
      </c>
      <c r="D15466">
        <v>1.2104999999999999</v>
      </c>
    </row>
    <row r="15467" spans="1:4" x14ac:dyDescent="0.2">
      <c r="A15467">
        <v>102712</v>
      </c>
    </row>
    <row r="15468" spans="1:4" x14ac:dyDescent="0.2">
      <c r="A15468">
        <v>102712</v>
      </c>
      <c r="B15468" t="s">
        <v>6064</v>
      </c>
      <c r="C15468">
        <v>88316</v>
      </c>
      <c r="D15468">
        <v>1.4800000000000001E-2</v>
      </c>
    </row>
    <row r="15469" spans="1:4" x14ac:dyDescent="0.2">
      <c r="A15469">
        <v>102712</v>
      </c>
      <c r="B15469" t="s">
        <v>6064</v>
      </c>
      <c r="C15469">
        <v>88309</v>
      </c>
      <c r="D15469">
        <v>4.8999999999999998E-3</v>
      </c>
    </row>
    <row r="15470" spans="1:4" x14ac:dyDescent="0.2">
      <c r="A15470">
        <v>102712</v>
      </c>
      <c r="B15470" t="s">
        <v>80</v>
      </c>
      <c r="C15470">
        <v>4013</v>
      </c>
      <c r="D15470">
        <v>1.2104999999999999</v>
      </c>
    </row>
    <row r="15471" spans="1:4" x14ac:dyDescent="0.2">
      <c r="A15471">
        <v>102711</v>
      </c>
    </row>
    <row r="15472" spans="1:4" x14ac:dyDescent="0.2">
      <c r="A15472">
        <v>102711</v>
      </c>
      <c r="B15472" t="s">
        <v>6064</v>
      </c>
      <c r="C15472">
        <v>88316</v>
      </c>
      <c r="D15472">
        <v>1.1466000000000001</v>
      </c>
    </row>
    <row r="15473" spans="1:4" x14ac:dyDescent="0.2">
      <c r="A15473">
        <v>102711</v>
      </c>
      <c r="B15473" t="s">
        <v>6064</v>
      </c>
      <c r="C15473">
        <v>88309</v>
      </c>
      <c r="D15473">
        <v>0.38219999999999998</v>
      </c>
    </row>
    <row r="15474" spans="1:4" x14ac:dyDescent="0.2">
      <c r="A15474">
        <v>102711</v>
      </c>
      <c r="B15474" t="s">
        <v>80</v>
      </c>
      <c r="C15474">
        <v>3668</v>
      </c>
      <c r="D15474">
        <v>1</v>
      </c>
    </row>
    <row r="15475" spans="1:4" x14ac:dyDescent="0.2">
      <c r="A15475">
        <v>102710</v>
      </c>
    </row>
    <row r="15476" spans="1:4" x14ac:dyDescent="0.2">
      <c r="A15476">
        <v>102710</v>
      </c>
      <c r="B15476" t="s">
        <v>6064</v>
      </c>
      <c r="C15476">
        <v>88316</v>
      </c>
      <c r="D15476">
        <v>1.1466000000000001</v>
      </c>
    </row>
    <row r="15477" spans="1:4" x14ac:dyDescent="0.2">
      <c r="A15477">
        <v>102710</v>
      </c>
      <c r="B15477" t="s">
        <v>6064</v>
      </c>
      <c r="C15477">
        <v>88309</v>
      </c>
      <c r="D15477">
        <v>0.38219999999999998</v>
      </c>
    </row>
    <row r="15478" spans="1:4" x14ac:dyDescent="0.2">
      <c r="A15478">
        <v>102710</v>
      </c>
      <c r="B15478" t="s">
        <v>80</v>
      </c>
      <c r="C15478">
        <v>3670</v>
      </c>
      <c r="D15478">
        <v>1</v>
      </c>
    </row>
    <row r="15479" spans="1:4" x14ac:dyDescent="0.2">
      <c r="A15479">
        <v>102709</v>
      </c>
    </row>
    <row r="15480" spans="1:4" x14ac:dyDescent="0.2">
      <c r="A15480">
        <v>102709</v>
      </c>
      <c r="B15480" t="s">
        <v>6064</v>
      </c>
      <c r="C15480">
        <v>88316</v>
      </c>
      <c r="D15480">
        <v>0.57330000000000003</v>
      </c>
    </row>
    <row r="15481" spans="1:4" x14ac:dyDescent="0.2">
      <c r="A15481">
        <v>102709</v>
      </c>
      <c r="B15481" t="s">
        <v>6064</v>
      </c>
      <c r="C15481">
        <v>88309</v>
      </c>
      <c r="D15481">
        <v>0.19109999999999999</v>
      </c>
    </row>
    <row r="15482" spans="1:4" x14ac:dyDescent="0.2">
      <c r="A15482">
        <v>102709</v>
      </c>
      <c r="B15482" t="s">
        <v>80</v>
      </c>
      <c r="C15482">
        <v>44316</v>
      </c>
      <c r="D15482">
        <v>1</v>
      </c>
    </row>
    <row r="15483" spans="1:4" x14ac:dyDescent="0.2">
      <c r="A15483">
        <v>102708</v>
      </c>
    </row>
    <row r="15484" spans="1:4" x14ac:dyDescent="0.2">
      <c r="A15484">
        <v>102708</v>
      </c>
      <c r="B15484" t="s">
        <v>6064</v>
      </c>
      <c r="C15484">
        <v>88316</v>
      </c>
      <c r="D15484">
        <v>0.57330000000000003</v>
      </c>
    </row>
    <row r="15485" spans="1:4" x14ac:dyDescent="0.2">
      <c r="A15485">
        <v>102708</v>
      </c>
      <c r="B15485" t="s">
        <v>6064</v>
      </c>
      <c r="C15485">
        <v>88309</v>
      </c>
      <c r="D15485">
        <v>0.19109999999999999</v>
      </c>
    </row>
    <row r="15486" spans="1:4" x14ac:dyDescent="0.2">
      <c r="A15486">
        <v>102708</v>
      </c>
      <c r="B15486" t="s">
        <v>80</v>
      </c>
      <c r="C15486">
        <v>3899</v>
      </c>
      <c r="D15486">
        <v>1</v>
      </c>
    </row>
    <row r="15487" spans="1:4" x14ac:dyDescent="0.2">
      <c r="A15487">
        <v>102707</v>
      </c>
    </row>
    <row r="15488" spans="1:4" x14ac:dyDescent="0.2">
      <c r="A15488">
        <v>102707</v>
      </c>
      <c r="B15488" t="s">
        <v>6064</v>
      </c>
      <c r="C15488">
        <v>88629</v>
      </c>
      <c r="D15488">
        <v>8.0000000000000004E-4</v>
      </c>
    </row>
    <row r="15489" spans="1:4" x14ac:dyDescent="0.2">
      <c r="A15489">
        <v>102707</v>
      </c>
      <c r="B15489" t="s">
        <v>6064</v>
      </c>
      <c r="C15489">
        <v>88316</v>
      </c>
      <c r="D15489">
        <v>0.16250000000000001</v>
      </c>
    </row>
    <row r="15490" spans="1:4" x14ac:dyDescent="0.2">
      <c r="A15490">
        <v>102707</v>
      </c>
      <c r="B15490" t="s">
        <v>6064</v>
      </c>
      <c r="C15490">
        <v>88309</v>
      </c>
      <c r="D15490">
        <v>5.4199999999999998E-2</v>
      </c>
    </row>
    <row r="15491" spans="1:4" x14ac:dyDescent="0.2">
      <c r="A15491">
        <v>102707</v>
      </c>
      <c r="B15491" t="s">
        <v>80</v>
      </c>
      <c r="C15491">
        <v>12583</v>
      </c>
      <c r="D15491">
        <v>1.03</v>
      </c>
    </row>
    <row r="15492" spans="1:4" x14ac:dyDescent="0.2">
      <c r="A15492">
        <v>102704</v>
      </c>
    </row>
    <row r="15493" spans="1:4" x14ac:dyDescent="0.2">
      <c r="A15493">
        <v>102704</v>
      </c>
      <c r="B15493" t="s">
        <v>6064</v>
      </c>
      <c r="C15493">
        <v>88316</v>
      </c>
      <c r="D15493">
        <v>1.4800000000000001E-2</v>
      </c>
    </row>
    <row r="15494" spans="1:4" x14ac:dyDescent="0.2">
      <c r="A15494">
        <v>102704</v>
      </c>
      <c r="B15494" t="s">
        <v>6064</v>
      </c>
      <c r="C15494">
        <v>88309</v>
      </c>
      <c r="D15494">
        <v>4.8999999999999998E-3</v>
      </c>
    </row>
    <row r="15495" spans="1:4" x14ac:dyDescent="0.2">
      <c r="A15495">
        <v>102704</v>
      </c>
      <c r="B15495" t="s">
        <v>80</v>
      </c>
      <c r="C15495">
        <v>38052</v>
      </c>
      <c r="D15495">
        <v>1.0029999999999999</v>
      </c>
    </row>
    <row r="15496" spans="1:4" x14ac:dyDescent="0.2">
      <c r="A15496">
        <v>102705</v>
      </c>
    </row>
    <row r="15497" spans="1:4" x14ac:dyDescent="0.2">
      <c r="A15497">
        <v>102705</v>
      </c>
      <c r="B15497" t="s">
        <v>6064</v>
      </c>
      <c r="C15497">
        <v>88316</v>
      </c>
      <c r="D15497">
        <v>1.4800000000000001E-2</v>
      </c>
    </row>
    <row r="15498" spans="1:4" x14ac:dyDescent="0.2">
      <c r="A15498">
        <v>102705</v>
      </c>
      <c r="B15498" t="s">
        <v>6064</v>
      </c>
      <c r="C15498">
        <v>88309</v>
      </c>
      <c r="D15498">
        <v>4.8999999999999998E-3</v>
      </c>
    </row>
    <row r="15499" spans="1:4" x14ac:dyDescent="0.2">
      <c r="A15499">
        <v>102705</v>
      </c>
      <c r="B15499" t="s">
        <v>80</v>
      </c>
      <c r="C15499">
        <v>44315</v>
      </c>
      <c r="D15499">
        <v>1.05</v>
      </c>
    </row>
    <row r="15500" spans="1:4" x14ac:dyDescent="0.2">
      <c r="A15500">
        <v>98333</v>
      </c>
    </row>
    <row r="15501" spans="1:4" x14ac:dyDescent="0.2">
      <c r="A15501">
        <v>98333</v>
      </c>
      <c r="B15501" t="s">
        <v>6064</v>
      </c>
      <c r="C15501">
        <v>102863</v>
      </c>
      <c r="D15501">
        <v>1.3852</v>
      </c>
    </row>
    <row r="15502" spans="1:4" x14ac:dyDescent="0.2">
      <c r="A15502">
        <v>98333</v>
      </c>
      <c r="B15502" t="s">
        <v>6064</v>
      </c>
      <c r="C15502">
        <v>102862</v>
      </c>
      <c r="D15502">
        <v>2.9600000000000001E-2</v>
      </c>
    </row>
    <row r="15503" spans="1:4" x14ac:dyDescent="0.2">
      <c r="A15503">
        <v>98333</v>
      </c>
      <c r="B15503" t="s">
        <v>6064</v>
      </c>
      <c r="C15503">
        <v>102834</v>
      </c>
      <c r="D15503">
        <v>1.3935999999999999</v>
      </c>
    </row>
    <row r="15504" spans="1:4" x14ac:dyDescent="0.2">
      <c r="A15504">
        <v>98333</v>
      </c>
      <c r="B15504" t="s">
        <v>6064</v>
      </c>
      <c r="C15504">
        <v>102833</v>
      </c>
      <c r="D15504">
        <v>2.12E-2</v>
      </c>
    </row>
    <row r="15505" spans="1:4" x14ac:dyDescent="0.2">
      <c r="A15505">
        <v>98333</v>
      </c>
      <c r="B15505" t="s">
        <v>6064</v>
      </c>
      <c r="C15505">
        <v>88279</v>
      </c>
      <c r="D15505">
        <v>1.4148000000000001</v>
      </c>
    </row>
    <row r="15506" spans="1:4" x14ac:dyDescent="0.2">
      <c r="A15506">
        <v>98333</v>
      </c>
      <c r="B15506" t="s">
        <v>6064</v>
      </c>
      <c r="C15506">
        <v>88243</v>
      </c>
      <c r="D15506">
        <v>0.39900000000000002</v>
      </c>
    </row>
    <row r="15507" spans="1:4" x14ac:dyDescent="0.2">
      <c r="A15507">
        <v>98333</v>
      </c>
      <c r="B15507" t="s">
        <v>80</v>
      </c>
      <c r="C15507">
        <v>43850</v>
      </c>
      <c r="D15507">
        <v>2.6667000000000001</v>
      </c>
    </row>
    <row r="15508" spans="1:4" x14ac:dyDescent="0.2">
      <c r="A15508">
        <v>98333</v>
      </c>
      <c r="B15508" t="s">
        <v>80</v>
      </c>
      <c r="C15508">
        <v>11049</v>
      </c>
      <c r="D15508">
        <v>7.0156999999999998</v>
      </c>
    </row>
    <row r="15509" spans="1:4" x14ac:dyDescent="0.2">
      <c r="A15509">
        <v>98332</v>
      </c>
    </row>
    <row r="15510" spans="1:4" x14ac:dyDescent="0.2">
      <c r="A15510">
        <v>98332</v>
      </c>
      <c r="B15510" t="s">
        <v>6064</v>
      </c>
      <c r="C15510">
        <v>102863</v>
      </c>
      <c r="D15510">
        <v>1.7934000000000001</v>
      </c>
    </row>
    <row r="15511" spans="1:4" x14ac:dyDescent="0.2">
      <c r="A15511">
        <v>98332</v>
      </c>
      <c r="B15511" t="s">
        <v>6064</v>
      </c>
      <c r="C15511">
        <v>102862</v>
      </c>
      <c r="D15511">
        <v>3.8300000000000001E-2</v>
      </c>
    </row>
    <row r="15512" spans="1:4" x14ac:dyDescent="0.2">
      <c r="A15512">
        <v>98332</v>
      </c>
      <c r="B15512" t="s">
        <v>6064</v>
      </c>
      <c r="C15512">
        <v>102834</v>
      </c>
      <c r="D15512">
        <v>1.8105</v>
      </c>
    </row>
    <row r="15513" spans="1:4" x14ac:dyDescent="0.2">
      <c r="A15513">
        <v>98332</v>
      </c>
      <c r="B15513" t="s">
        <v>6064</v>
      </c>
      <c r="C15513">
        <v>102833</v>
      </c>
      <c r="D15513">
        <v>2.12E-2</v>
      </c>
    </row>
    <row r="15514" spans="1:4" x14ac:dyDescent="0.2">
      <c r="A15514">
        <v>98332</v>
      </c>
      <c r="B15514" t="s">
        <v>6064</v>
      </c>
      <c r="C15514">
        <v>88279</v>
      </c>
      <c r="D15514">
        <v>1.8317000000000001</v>
      </c>
    </row>
    <row r="15515" spans="1:4" x14ac:dyDescent="0.2">
      <c r="A15515">
        <v>98332</v>
      </c>
      <c r="B15515" t="s">
        <v>6064</v>
      </c>
      <c r="C15515">
        <v>88243</v>
      </c>
      <c r="D15515">
        <v>0.57550000000000001</v>
      </c>
    </row>
    <row r="15516" spans="1:4" x14ac:dyDescent="0.2">
      <c r="A15516">
        <v>98332</v>
      </c>
      <c r="B15516" t="s">
        <v>80</v>
      </c>
      <c r="C15516">
        <v>43850</v>
      </c>
      <c r="D15516">
        <v>3.8462000000000001</v>
      </c>
    </row>
    <row r="15517" spans="1:4" x14ac:dyDescent="0.2">
      <c r="A15517">
        <v>98332</v>
      </c>
      <c r="B15517" t="s">
        <v>80</v>
      </c>
      <c r="C15517">
        <v>43106</v>
      </c>
      <c r="D15517">
        <v>5.6585999999999999</v>
      </c>
    </row>
    <row r="15518" spans="1:4" x14ac:dyDescent="0.2">
      <c r="A15518">
        <v>98331</v>
      </c>
    </row>
    <row r="15519" spans="1:4" x14ac:dyDescent="0.2">
      <c r="A15519">
        <v>98331</v>
      </c>
      <c r="B15519" t="s">
        <v>6064</v>
      </c>
      <c r="C15519">
        <v>102863</v>
      </c>
      <c r="D15519">
        <v>3.0257000000000001</v>
      </c>
    </row>
    <row r="15520" spans="1:4" x14ac:dyDescent="0.2">
      <c r="A15520">
        <v>98331</v>
      </c>
      <c r="B15520" t="s">
        <v>6064</v>
      </c>
      <c r="C15520">
        <v>102862</v>
      </c>
      <c r="D15520">
        <v>6.4699999999999994E-2</v>
      </c>
    </row>
    <row r="15521" spans="1:4" x14ac:dyDescent="0.2">
      <c r="A15521">
        <v>98331</v>
      </c>
      <c r="B15521" t="s">
        <v>6064</v>
      </c>
      <c r="C15521">
        <v>102834</v>
      </c>
      <c r="D15521">
        <v>3.0691999999999999</v>
      </c>
    </row>
    <row r="15522" spans="1:4" x14ac:dyDescent="0.2">
      <c r="A15522">
        <v>98331</v>
      </c>
      <c r="B15522" t="s">
        <v>6064</v>
      </c>
      <c r="C15522">
        <v>102833</v>
      </c>
      <c r="D15522">
        <v>2.12E-2</v>
      </c>
    </row>
    <row r="15523" spans="1:4" x14ac:dyDescent="0.2">
      <c r="A15523">
        <v>98331</v>
      </c>
      <c r="B15523" t="s">
        <v>6064</v>
      </c>
      <c r="C15523">
        <v>88279</v>
      </c>
      <c r="D15523">
        <v>3.0903999999999998</v>
      </c>
    </row>
    <row r="15524" spans="1:4" x14ac:dyDescent="0.2">
      <c r="A15524">
        <v>98331</v>
      </c>
      <c r="B15524" t="s">
        <v>6064</v>
      </c>
      <c r="C15524">
        <v>88243</v>
      </c>
      <c r="D15524">
        <v>1.1083000000000001</v>
      </c>
    </row>
    <row r="15525" spans="1:4" x14ac:dyDescent="0.2">
      <c r="A15525">
        <v>98331</v>
      </c>
      <c r="B15525" t="s">
        <v>80</v>
      </c>
      <c r="C15525">
        <v>43850</v>
      </c>
      <c r="D15525">
        <v>7.4074</v>
      </c>
    </row>
    <row r="15526" spans="1:4" x14ac:dyDescent="0.2">
      <c r="A15526">
        <v>98331</v>
      </c>
      <c r="B15526" t="s">
        <v>80</v>
      </c>
      <c r="C15526">
        <v>11051</v>
      </c>
      <c r="D15526">
        <v>4.5293000000000001</v>
      </c>
    </row>
    <row r="15527" spans="1:4" x14ac:dyDescent="0.2">
      <c r="A15527">
        <v>98327</v>
      </c>
    </row>
    <row r="15528" spans="1:4" x14ac:dyDescent="0.2">
      <c r="A15528">
        <v>98327</v>
      </c>
      <c r="B15528" t="s">
        <v>6064</v>
      </c>
      <c r="C15528">
        <v>102863</v>
      </c>
      <c r="D15528">
        <v>0.83250000000000002</v>
      </c>
    </row>
    <row r="15529" spans="1:4" x14ac:dyDescent="0.2">
      <c r="A15529">
        <v>98327</v>
      </c>
      <c r="B15529" t="s">
        <v>6064</v>
      </c>
      <c r="C15529">
        <v>102862</v>
      </c>
      <c r="D15529">
        <v>6.25E-2</v>
      </c>
    </row>
    <row r="15530" spans="1:4" x14ac:dyDescent="0.2">
      <c r="A15530">
        <v>98327</v>
      </c>
      <c r="B15530" t="s">
        <v>6064</v>
      </c>
      <c r="C15530">
        <v>102834</v>
      </c>
      <c r="D15530">
        <v>0.86319999999999997</v>
      </c>
    </row>
    <row r="15531" spans="1:4" x14ac:dyDescent="0.2">
      <c r="A15531">
        <v>98327</v>
      </c>
      <c r="B15531" t="s">
        <v>6064</v>
      </c>
      <c r="C15531">
        <v>102833</v>
      </c>
      <c r="D15531">
        <v>3.1800000000000002E-2</v>
      </c>
    </row>
    <row r="15532" spans="1:4" x14ac:dyDescent="0.2">
      <c r="A15532">
        <v>98327</v>
      </c>
      <c r="B15532" t="s">
        <v>6064</v>
      </c>
      <c r="C15532">
        <v>88279</v>
      </c>
      <c r="D15532">
        <v>0.89500000000000002</v>
      </c>
    </row>
    <row r="15533" spans="1:4" x14ac:dyDescent="0.2">
      <c r="A15533">
        <v>98327</v>
      </c>
      <c r="B15533" t="s">
        <v>6064</v>
      </c>
      <c r="C15533">
        <v>88243</v>
      </c>
      <c r="D15533">
        <v>0.15759999999999999</v>
      </c>
    </row>
    <row r="15534" spans="1:4" x14ac:dyDescent="0.2">
      <c r="A15534">
        <v>98327</v>
      </c>
      <c r="B15534" t="s">
        <v>80</v>
      </c>
      <c r="C15534">
        <v>43850</v>
      </c>
      <c r="D15534">
        <v>2.6667000000000001</v>
      </c>
    </row>
    <row r="15535" spans="1:4" x14ac:dyDescent="0.2">
      <c r="A15535">
        <v>98327</v>
      </c>
      <c r="B15535" t="s">
        <v>80</v>
      </c>
      <c r="C15535">
        <v>11049</v>
      </c>
      <c r="D15535">
        <v>7.0156999999999998</v>
      </c>
    </row>
    <row r="15536" spans="1:4" x14ac:dyDescent="0.2">
      <c r="A15536">
        <v>98326</v>
      </c>
    </row>
    <row r="15537" spans="1:4" x14ac:dyDescent="0.2">
      <c r="A15537">
        <v>98326</v>
      </c>
      <c r="B15537" t="s">
        <v>6064</v>
      </c>
      <c r="C15537">
        <v>102863</v>
      </c>
      <c r="D15537">
        <v>0.94969999999999999</v>
      </c>
    </row>
    <row r="15538" spans="1:4" x14ac:dyDescent="0.2">
      <c r="A15538">
        <v>98326</v>
      </c>
      <c r="B15538" t="s">
        <v>6064</v>
      </c>
      <c r="C15538">
        <v>102862</v>
      </c>
      <c r="D15538">
        <v>7.4200000000000002E-2</v>
      </c>
    </row>
    <row r="15539" spans="1:4" x14ac:dyDescent="0.2">
      <c r="A15539">
        <v>98326</v>
      </c>
      <c r="B15539" t="s">
        <v>6064</v>
      </c>
      <c r="C15539">
        <v>102834</v>
      </c>
      <c r="D15539">
        <v>0.98740000000000006</v>
      </c>
    </row>
    <row r="15540" spans="1:4" x14ac:dyDescent="0.2">
      <c r="A15540">
        <v>98326</v>
      </c>
      <c r="B15540" t="s">
        <v>6064</v>
      </c>
      <c r="C15540">
        <v>102833</v>
      </c>
      <c r="D15540">
        <v>3.6499999999999998E-2</v>
      </c>
    </row>
    <row r="15541" spans="1:4" x14ac:dyDescent="0.2">
      <c r="A15541">
        <v>98326</v>
      </c>
      <c r="B15541" t="s">
        <v>6064</v>
      </c>
      <c r="C15541">
        <v>88279</v>
      </c>
      <c r="D15541">
        <v>1.0239</v>
      </c>
    </row>
    <row r="15542" spans="1:4" x14ac:dyDescent="0.2">
      <c r="A15542">
        <v>98326</v>
      </c>
      <c r="B15542" t="s">
        <v>6064</v>
      </c>
      <c r="C15542">
        <v>88243</v>
      </c>
      <c r="D15542">
        <v>0.2273</v>
      </c>
    </row>
    <row r="15543" spans="1:4" x14ac:dyDescent="0.2">
      <c r="A15543">
        <v>98326</v>
      </c>
      <c r="B15543" t="s">
        <v>80</v>
      </c>
      <c r="C15543">
        <v>43850</v>
      </c>
      <c r="D15543">
        <v>3.8462000000000001</v>
      </c>
    </row>
    <row r="15544" spans="1:4" x14ac:dyDescent="0.2">
      <c r="A15544">
        <v>98326</v>
      </c>
      <c r="B15544" t="s">
        <v>80</v>
      </c>
      <c r="C15544">
        <v>43106</v>
      </c>
      <c r="D15544">
        <v>5.6585999999999999</v>
      </c>
    </row>
    <row r="15545" spans="1:4" x14ac:dyDescent="0.2">
      <c r="A15545">
        <v>98325</v>
      </c>
    </row>
    <row r="15546" spans="1:4" x14ac:dyDescent="0.2">
      <c r="A15546">
        <v>98325</v>
      </c>
      <c r="B15546" t="s">
        <v>6064</v>
      </c>
      <c r="C15546">
        <v>102863</v>
      </c>
      <c r="D15546">
        <v>1.2981</v>
      </c>
    </row>
    <row r="15547" spans="1:4" x14ac:dyDescent="0.2">
      <c r="A15547">
        <v>98325</v>
      </c>
      <c r="B15547" t="s">
        <v>6064</v>
      </c>
      <c r="C15547">
        <v>102862</v>
      </c>
      <c r="D15547">
        <v>0.1082</v>
      </c>
    </row>
    <row r="15548" spans="1:4" x14ac:dyDescent="0.2">
      <c r="A15548">
        <v>98325</v>
      </c>
      <c r="B15548" t="s">
        <v>6064</v>
      </c>
      <c r="C15548">
        <v>102834</v>
      </c>
      <c r="D15548">
        <v>1.3555999999999999</v>
      </c>
    </row>
    <row r="15549" spans="1:4" x14ac:dyDescent="0.2">
      <c r="A15549">
        <v>98325</v>
      </c>
      <c r="B15549" t="s">
        <v>6064</v>
      </c>
      <c r="C15549">
        <v>102833</v>
      </c>
      <c r="D15549">
        <v>5.0700000000000002E-2</v>
      </c>
    </row>
    <row r="15550" spans="1:4" x14ac:dyDescent="0.2">
      <c r="A15550">
        <v>98325</v>
      </c>
      <c r="B15550" t="s">
        <v>6064</v>
      </c>
      <c r="C15550">
        <v>88279</v>
      </c>
      <c r="D15550">
        <v>1.4063000000000001</v>
      </c>
    </row>
    <row r="15551" spans="1:4" x14ac:dyDescent="0.2">
      <c r="A15551">
        <v>98325</v>
      </c>
      <c r="B15551" t="s">
        <v>6064</v>
      </c>
      <c r="C15551">
        <v>88243</v>
      </c>
      <c r="D15551">
        <v>0.43780000000000002</v>
      </c>
    </row>
    <row r="15552" spans="1:4" x14ac:dyDescent="0.2">
      <c r="A15552">
        <v>98325</v>
      </c>
      <c r="B15552" t="s">
        <v>80</v>
      </c>
      <c r="C15552">
        <v>43850</v>
      </c>
      <c r="D15552">
        <v>7.4074</v>
      </c>
    </row>
    <row r="15553" spans="1:4" x14ac:dyDescent="0.2">
      <c r="A15553">
        <v>98325</v>
      </c>
      <c r="B15553" t="s">
        <v>80</v>
      </c>
      <c r="C15553">
        <v>11051</v>
      </c>
      <c r="D15553">
        <v>4.5293000000000001</v>
      </c>
    </row>
    <row r="15554" spans="1:4" x14ac:dyDescent="0.2">
      <c r="A15554">
        <v>98370</v>
      </c>
    </row>
    <row r="15555" spans="1:4" x14ac:dyDescent="0.2">
      <c r="A15555">
        <v>98370</v>
      </c>
      <c r="B15555" t="s">
        <v>6064</v>
      </c>
      <c r="C15555">
        <v>88279</v>
      </c>
      <c r="D15555">
        <v>0.1799</v>
      </c>
    </row>
    <row r="15556" spans="1:4" x14ac:dyDescent="0.2">
      <c r="A15556">
        <v>98370</v>
      </c>
      <c r="B15556" t="s">
        <v>6064</v>
      </c>
      <c r="C15556">
        <v>88243</v>
      </c>
      <c r="D15556">
        <v>0.1799</v>
      </c>
    </row>
    <row r="15557" spans="1:4" x14ac:dyDescent="0.2">
      <c r="A15557">
        <v>98370</v>
      </c>
      <c r="B15557" t="s">
        <v>80</v>
      </c>
      <c r="C15557">
        <v>43856</v>
      </c>
      <c r="D15557">
        <v>1</v>
      </c>
    </row>
    <row r="15558" spans="1:4" x14ac:dyDescent="0.2">
      <c r="A15558">
        <v>98370</v>
      </c>
      <c r="B15558" t="s">
        <v>80</v>
      </c>
      <c r="C15558">
        <v>43728</v>
      </c>
      <c r="D15558">
        <v>0.52880000000000005</v>
      </c>
    </row>
    <row r="15559" spans="1:4" x14ac:dyDescent="0.2">
      <c r="A15559">
        <v>98389</v>
      </c>
    </row>
    <row r="15560" spans="1:4" x14ac:dyDescent="0.2">
      <c r="A15560">
        <v>98389</v>
      </c>
      <c r="B15560" t="s">
        <v>6064</v>
      </c>
      <c r="C15560">
        <v>88279</v>
      </c>
      <c r="D15560">
        <v>0.22650000000000001</v>
      </c>
    </row>
    <row r="15561" spans="1:4" x14ac:dyDescent="0.2">
      <c r="A15561">
        <v>98389</v>
      </c>
      <c r="B15561" t="s">
        <v>6064</v>
      </c>
      <c r="C15561">
        <v>88243</v>
      </c>
      <c r="D15561">
        <v>0.22650000000000001</v>
      </c>
    </row>
    <row r="15562" spans="1:4" x14ac:dyDescent="0.2">
      <c r="A15562">
        <v>98389</v>
      </c>
      <c r="B15562" t="s">
        <v>80</v>
      </c>
      <c r="C15562">
        <v>43899</v>
      </c>
      <c r="D15562">
        <v>1</v>
      </c>
    </row>
    <row r="15563" spans="1:4" x14ac:dyDescent="0.2">
      <c r="A15563">
        <v>98389</v>
      </c>
      <c r="B15563" t="s">
        <v>80</v>
      </c>
      <c r="C15563">
        <v>43728</v>
      </c>
      <c r="D15563">
        <v>3.4243000000000001</v>
      </c>
    </row>
    <row r="15564" spans="1:4" x14ac:dyDescent="0.2">
      <c r="A15564">
        <v>98390</v>
      </c>
    </row>
    <row r="15565" spans="1:4" x14ac:dyDescent="0.2">
      <c r="A15565">
        <v>98390</v>
      </c>
      <c r="B15565" t="s">
        <v>6064</v>
      </c>
      <c r="C15565">
        <v>88279</v>
      </c>
      <c r="D15565">
        <v>0.22650000000000001</v>
      </c>
    </row>
    <row r="15566" spans="1:4" x14ac:dyDescent="0.2">
      <c r="A15566">
        <v>98390</v>
      </c>
      <c r="B15566" t="s">
        <v>6064</v>
      </c>
      <c r="C15566">
        <v>88243</v>
      </c>
      <c r="D15566">
        <v>0.22650000000000001</v>
      </c>
    </row>
    <row r="15567" spans="1:4" x14ac:dyDescent="0.2">
      <c r="A15567">
        <v>98390</v>
      </c>
      <c r="B15567" t="s">
        <v>80</v>
      </c>
      <c r="C15567">
        <v>43900</v>
      </c>
      <c r="D15567">
        <v>1</v>
      </c>
    </row>
    <row r="15568" spans="1:4" x14ac:dyDescent="0.2">
      <c r="A15568">
        <v>98390</v>
      </c>
      <c r="B15568" t="s">
        <v>80</v>
      </c>
      <c r="C15568">
        <v>43728</v>
      </c>
      <c r="D15568">
        <v>4.1154999999999999</v>
      </c>
    </row>
    <row r="15569" spans="1:4" x14ac:dyDescent="0.2">
      <c r="A15569">
        <v>98391</v>
      </c>
    </row>
    <row r="15570" spans="1:4" x14ac:dyDescent="0.2">
      <c r="A15570">
        <v>98391</v>
      </c>
      <c r="B15570" t="s">
        <v>6064</v>
      </c>
      <c r="C15570">
        <v>88279</v>
      </c>
      <c r="D15570">
        <v>0.22650000000000001</v>
      </c>
    </row>
    <row r="15571" spans="1:4" x14ac:dyDescent="0.2">
      <c r="A15571">
        <v>98391</v>
      </c>
      <c r="B15571" t="s">
        <v>6064</v>
      </c>
      <c r="C15571">
        <v>88243</v>
      </c>
      <c r="D15571">
        <v>0.22650000000000001</v>
      </c>
    </row>
    <row r="15572" spans="1:4" x14ac:dyDescent="0.2">
      <c r="A15572">
        <v>98391</v>
      </c>
      <c r="B15572" t="s">
        <v>80</v>
      </c>
      <c r="C15572">
        <v>43901</v>
      </c>
      <c r="D15572">
        <v>1</v>
      </c>
    </row>
    <row r="15573" spans="1:4" x14ac:dyDescent="0.2">
      <c r="A15573">
        <v>98391</v>
      </c>
      <c r="B15573" t="s">
        <v>80</v>
      </c>
      <c r="C15573">
        <v>43728</v>
      </c>
      <c r="D15573">
        <v>5.0579999999999998</v>
      </c>
    </row>
    <row r="15574" spans="1:4" x14ac:dyDescent="0.2">
      <c r="A15574">
        <v>98392</v>
      </c>
    </row>
    <row r="15575" spans="1:4" x14ac:dyDescent="0.2">
      <c r="A15575">
        <v>98392</v>
      </c>
      <c r="B15575" t="s">
        <v>6064</v>
      </c>
      <c r="C15575">
        <v>88279</v>
      </c>
      <c r="D15575">
        <v>0.22650000000000001</v>
      </c>
    </row>
    <row r="15576" spans="1:4" x14ac:dyDescent="0.2">
      <c r="A15576">
        <v>98392</v>
      </c>
      <c r="B15576" t="s">
        <v>6064</v>
      </c>
      <c r="C15576">
        <v>88243</v>
      </c>
      <c r="D15576">
        <v>0.22650000000000001</v>
      </c>
    </row>
    <row r="15577" spans="1:4" x14ac:dyDescent="0.2">
      <c r="A15577">
        <v>98392</v>
      </c>
      <c r="B15577" t="s">
        <v>80</v>
      </c>
      <c r="C15577">
        <v>43902</v>
      </c>
      <c r="D15577">
        <v>1</v>
      </c>
    </row>
    <row r="15578" spans="1:4" x14ac:dyDescent="0.2">
      <c r="A15578">
        <v>98392</v>
      </c>
      <c r="B15578" t="s">
        <v>80</v>
      </c>
      <c r="C15578">
        <v>43728</v>
      </c>
      <c r="D15578">
        <v>5.8118999999999996</v>
      </c>
    </row>
    <row r="15579" spans="1:4" x14ac:dyDescent="0.2">
      <c r="A15579">
        <v>98393</v>
      </c>
    </row>
    <row r="15580" spans="1:4" x14ac:dyDescent="0.2">
      <c r="A15580">
        <v>98393</v>
      </c>
      <c r="B15580" t="s">
        <v>6064</v>
      </c>
      <c r="C15580">
        <v>88279</v>
      </c>
      <c r="D15580">
        <v>0.22650000000000001</v>
      </c>
    </row>
    <row r="15581" spans="1:4" x14ac:dyDescent="0.2">
      <c r="A15581">
        <v>98393</v>
      </c>
      <c r="B15581" t="s">
        <v>6064</v>
      </c>
      <c r="C15581">
        <v>88243</v>
      </c>
      <c r="D15581">
        <v>0.22650000000000001</v>
      </c>
    </row>
    <row r="15582" spans="1:4" x14ac:dyDescent="0.2">
      <c r="A15582">
        <v>98393</v>
      </c>
      <c r="B15582" t="s">
        <v>80</v>
      </c>
      <c r="C15582">
        <v>43903</v>
      </c>
      <c r="D15582">
        <v>1</v>
      </c>
    </row>
    <row r="15583" spans="1:4" x14ac:dyDescent="0.2">
      <c r="A15583">
        <v>98393</v>
      </c>
      <c r="B15583" t="s">
        <v>80</v>
      </c>
      <c r="C15583">
        <v>43728</v>
      </c>
      <c r="D15583">
        <v>6.5659000000000001</v>
      </c>
    </row>
    <row r="15584" spans="1:4" x14ac:dyDescent="0.2">
      <c r="A15584">
        <v>98394</v>
      </c>
    </row>
    <row r="15585" spans="1:4" x14ac:dyDescent="0.2">
      <c r="A15585">
        <v>98394</v>
      </c>
      <c r="B15585" t="s">
        <v>6064</v>
      </c>
      <c r="C15585">
        <v>88279</v>
      </c>
      <c r="D15585">
        <v>0.22650000000000001</v>
      </c>
    </row>
    <row r="15586" spans="1:4" x14ac:dyDescent="0.2">
      <c r="A15586">
        <v>98394</v>
      </c>
      <c r="B15586" t="s">
        <v>6064</v>
      </c>
      <c r="C15586">
        <v>88243</v>
      </c>
      <c r="D15586">
        <v>0.22650000000000001</v>
      </c>
    </row>
    <row r="15587" spans="1:4" x14ac:dyDescent="0.2">
      <c r="A15587">
        <v>98394</v>
      </c>
      <c r="B15587" t="s">
        <v>80</v>
      </c>
      <c r="C15587">
        <v>43904</v>
      </c>
      <c r="D15587">
        <v>1</v>
      </c>
    </row>
    <row r="15588" spans="1:4" x14ac:dyDescent="0.2">
      <c r="A15588">
        <v>98394</v>
      </c>
      <c r="B15588" t="s">
        <v>80</v>
      </c>
      <c r="C15588">
        <v>43728</v>
      </c>
      <c r="D15588">
        <v>8.2623999999999995</v>
      </c>
    </row>
    <row r="15589" spans="1:4" x14ac:dyDescent="0.2">
      <c r="A15589">
        <v>98395</v>
      </c>
    </row>
    <row r="15590" spans="1:4" x14ac:dyDescent="0.2">
      <c r="A15590">
        <v>98395</v>
      </c>
      <c r="B15590" t="s">
        <v>6064</v>
      </c>
      <c r="C15590">
        <v>88279</v>
      </c>
      <c r="D15590">
        <v>0.22650000000000001</v>
      </c>
    </row>
    <row r="15591" spans="1:4" x14ac:dyDescent="0.2">
      <c r="A15591">
        <v>98395</v>
      </c>
      <c r="B15591" t="s">
        <v>6064</v>
      </c>
      <c r="C15591">
        <v>88243</v>
      </c>
      <c r="D15591">
        <v>0.22650000000000001</v>
      </c>
    </row>
    <row r="15592" spans="1:4" x14ac:dyDescent="0.2">
      <c r="A15592">
        <v>98395</v>
      </c>
      <c r="B15592" t="s">
        <v>80</v>
      </c>
      <c r="C15592">
        <v>43905</v>
      </c>
      <c r="D15592">
        <v>1</v>
      </c>
    </row>
    <row r="15593" spans="1:4" x14ac:dyDescent="0.2">
      <c r="A15593">
        <v>98395</v>
      </c>
      <c r="B15593" t="s">
        <v>80</v>
      </c>
      <c r="C15593">
        <v>43728</v>
      </c>
      <c r="D15593">
        <v>9.8645999999999994</v>
      </c>
    </row>
    <row r="15594" spans="1:4" x14ac:dyDescent="0.2">
      <c r="A15594">
        <v>98396</v>
      </c>
    </row>
    <row r="15595" spans="1:4" x14ac:dyDescent="0.2">
      <c r="A15595">
        <v>98396</v>
      </c>
      <c r="B15595" t="s">
        <v>6064</v>
      </c>
      <c r="C15595">
        <v>88279</v>
      </c>
      <c r="D15595">
        <v>0.22650000000000001</v>
      </c>
    </row>
    <row r="15596" spans="1:4" x14ac:dyDescent="0.2">
      <c r="A15596">
        <v>98396</v>
      </c>
      <c r="B15596" t="s">
        <v>6064</v>
      </c>
      <c r="C15596">
        <v>88243</v>
      </c>
      <c r="D15596">
        <v>0.22650000000000001</v>
      </c>
    </row>
    <row r="15597" spans="1:4" x14ac:dyDescent="0.2">
      <c r="A15597">
        <v>98396</v>
      </c>
      <c r="B15597" t="s">
        <v>80</v>
      </c>
      <c r="C15597">
        <v>43906</v>
      </c>
      <c r="D15597">
        <v>1</v>
      </c>
    </row>
    <row r="15598" spans="1:4" x14ac:dyDescent="0.2">
      <c r="A15598">
        <v>98396</v>
      </c>
      <c r="B15598" t="s">
        <v>80</v>
      </c>
      <c r="C15598">
        <v>43728</v>
      </c>
      <c r="D15598">
        <v>11.4354</v>
      </c>
    </row>
    <row r="15599" spans="1:4" x14ac:dyDescent="0.2">
      <c r="A15599">
        <v>98369</v>
      </c>
    </row>
    <row r="15600" spans="1:4" x14ac:dyDescent="0.2">
      <c r="A15600">
        <v>98369</v>
      </c>
      <c r="B15600" t="s">
        <v>6064</v>
      </c>
      <c r="C15600">
        <v>98333</v>
      </c>
      <c r="D15600">
        <v>1</v>
      </c>
    </row>
    <row r="15601" spans="1:4" x14ac:dyDescent="0.2">
      <c r="A15601">
        <v>98369</v>
      </c>
      <c r="B15601" t="s">
        <v>6064</v>
      </c>
      <c r="C15601">
        <v>88279</v>
      </c>
      <c r="D15601">
        <v>2.5263</v>
      </c>
    </row>
    <row r="15602" spans="1:4" x14ac:dyDescent="0.2">
      <c r="A15602">
        <v>98369</v>
      </c>
      <c r="B15602" t="s">
        <v>6064</v>
      </c>
      <c r="C15602">
        <v>88243</v>
      </c>
      <c r="D15602">
        <v>2.5263</v>
      </c>
    </row>
    <row r="15603" spans="1:4" x14ac:dyDescent="0.2">
      <c r="A15603">
        <v>98369</v>
      </c>
      <c r="B15603" t="s">
        <v>80</v>
      </c>
      <c r="C15603">
        <v>43855</v>
      </c>
      <c r="D15603">
        <v>0.04</v>
      </c>
    </row>
    <row r="15604" spans="1:4" x14ac:dyDescent="0.2">
      <c r="A15604">
        <v>98369</v>
      </c>
      <c r="B15604" t="s">
        <v>80</v>
      </c>
      <c r="C15604">
        <v>43854</v>
      </c>
      <c r="D15604">
        <v>1.05</v>
      </c>
    </row>
    <row r="15605" spans="1:4" x14ac:dyDescent="0.2">
      <c r="A15605">
        <v>98369</v>
      </c>
      <c r="B15605" t="s">
        <v>80</v>
      </c>
      <c r="C15605">
        <v>43852</v>
      </c>
      <c r="D15605">
        <v>4.0099999999999997E-2</v>
      </c>
    </row>
    <row r="15606" spans="1:4" x14ac:dyDescent="0.2">
      <c r="A15606">
        <v>98369</v>
      </c>
      <c r="B15606" t="s">
        <v>80</v>
      </c>
      <c r="C15606">
        <v>43851</v>
      </c>
      <c r="D15606">
        <v>1.3332999999999999</v>
      </c>
    </row>
    <row r="15607" spans="1:4" x14ac:dyDescent="0.2">
      <c r="A15607">
        <v>98369</v>
      </c>
      <c r="B15607" t="s">
        <v>80</v>
      </c>
      <c r="C15607">
        <v>43727</v>
      </c>
      <c r="D15607">
        <v>1</v>
      </c>
    </row>
    <row r="15608" spans="1:4" x14ac:dyDescent="0.2">
      <c r="A15608">
        <v>98360</v>
      </c>
    </row>
    <row r="15609" spans="1:4" x14ac:dyDescent="0.2">
      <c r="A15609">
        <v>98360</v>
      </c>
      <c r="B15609" t="s">
        <v>6064</v>
      </c>
      <c r="C15609">
        <v>98333</v>
      </c>
      <c r="D15609">
        <v>1</v>
      </c>
    </row>
    <row r="15610" spans="1:4" x14ac:dyDescent="0.2">
      <c r="A15610">
        <v>98360</v>
      </c>
      <c r="B15610" t="s">
        <v>6064</v>
      </c>
      <c r="C15610">
        <v>88279</v>
      </c>
      <c r="D15610">
        <v>3.0135999999999998</v>
      </c>
    </row>
    <row r="15611" spans="1:4" x14ac:dyDescent="0.2">
      <c r="A15611">
        <v>98360</v>
      </c>
      <c r="B15611" t="s">
        <v>6064</v>
      </c>
      <c r="C15611">
        <v>88243</v>
      </c>
      <c r="D15611">
        <v>3.0135999999999998</v>
      </c>
    </row>
    <row r="15612" spans="1:4" x14ac:dyDescent="0.2">
      <c r="A15612">
        <v>98360</v>
      </c>
      <c r="B15612" t="s">
        <v>80</v>
      </c>
      <c r="C15612">
        <v>43853</v>
      </c>
      <c r="D15612">
        <v>1.05</v>
      </c>
    </row>
    <row r="15613" spans="1:4" x14ac:dyDescent="0.2">
      <c r="A15613">
        <v>98360</v>
      </c>
      <c r="B15613" t="s">
        <v>80</v>
      </c>
      <c r="C15613">
        <v>43852</v>
      </c>
      <c r="D15613">
        <v>4.0099999999999997E-2</v>
      </c>
    </row>
    <row r="15614" spans="1:4" x14ac:dyDescent="0.2">
      <c r="A15614">
        <v>98360</v>
      </c>
      <c r="B15614" t="s">
        <v>80</v>
      </c>
      <c r="C15614">
        <v>43851</v>
      </c>
      <c r="D15614">
        <v>1.3332999999999999</v>
      </c>
    </row>
    <row r="15615" spans="1:4" x14ac:dyDescent="0.2">
      <c r="A15615">
        <v>98360</v>
      </c>
      <c r="B15615" t="s">
        <v>80</v>
      </c>
      <c r="C15615">
        <v>43729</v>
      </c>
      <c r="D15615">
        <v>3</v>
      </c>
    </row>
    <row r="15616" spans="1:4" x14ac:dyDescent="0.2">
      <c r="A15616">
        <v>98360</v>
      </c>
      <c r="B15616" t="s">
        <v>80</v>
      </c>
      <c r="C15616">
        <v>43728</v>
      </c>
      <c r="D15616">
        <v>4.6666999999999996</v>
      </c>
    </row>
    <row r="15617" spans="1:4" x14ac:dyDescent="0.2">
      <c r="A15617">
        <v>98360</v>
      </c>
      <c r="B15617" t="s">
        <v>80</v>
      </c>
      <c r="C15617">
        <v>43727</v>
      </c>
      <c r="D15617">
        <v>1</v>
      </c>
    </row>
    <row r="15618" spans="1:4" x14ac:dyDescent="0.2">
      <c r="A15618">
        <v>98368</v>
      </c>
    </row>
    <row r="15619" spans="1:4" x14ac:dyDescent="0.2">
      <c r="A15619">
        <v>98368</v>
      </c>
      <c r="B15619" t="s">
        <v>6064</v>
      </c>
      <c r="C15619">
        <v>98332</v>
      </c>
      <c r="D15619">
        <v>1</v>
      </c>
    </row>
    <row r="15620" spans="1:4" x14ac:dyDescent="0.2">
      <c r="A15620">
        <v>98368</v>
      </c>
      <c r="B15620" t="s">
        <v>6064</v>
      </c>
      <c r="C15620">
        <v>88279</v>
      </c>
      <c r="D15620">
        <v>2.6642999999999999</v>
      </c>
    </row>
    <row r="15621" spans="1:4" x14ac:dyDescent="0.2">
      <c r="A15621">
        <v>98368</v>
      </c>
      <c r="B15621" t="s">
        <v>6064</v>
      </c>
      <c r="C15621">
        <v>88243</v>
      </c>
      <c r="D15621">
        <v>2.6642999999999999</v>
      </c>
    </row>
    <row r="15622" spans="1:4" x14ac:dyDescent="0.2">
      <c r="A15622">
        <v>98368</v>
      </c>
      <c r="B15622" t="s">
        <v>80</v>
      </c>
      <c r="C15622">
        <v>43855</v>
      </c>
      <c r="D15622">
        <v>0.04</v>
      </c>
    </row>
    <row r="15623" spans="1:4" x14ac:dyDescent="0.2">
      <c r="A15623">
        <v>98368</v>
      </c>
      <c r="B15623" t="s">
        <v>80</v>
      </c>
      <c r="C15623">
        <v>43854</v>
      </c>
      <c r="D15623">
        <v>1.05</v>
      </c>
    </row>
    <row r="15624" spans="1:4" x14ac:dyDescent="0.2">
      <c r="A15624">
        <v>98368</v>
      </c>
      <c r="B15624" t="s">
        <v>80</v>
      </c>
      <c r="C15624">
        <v>43852</v>
      </c>
      <c r="D15624">
        <v>4.0099999999999997E-2</v>
      </c>
    </row>
    <row r="15625" spans="1:4" x14ac:dyDescent="0.2">
      <c r="A15625">
        <v>98368</v>
      </c>
      <c r="B15625" t="s">
        <v>80</v>
      </c>
      <c r="C15625">
        <v>43851</v>
      </c>
      <c r="D15625">
        <v>1.9231</v>
      </c>
    </row>
    <row r="15626" spans="1:4" x14ac:dyDescent="0.2">
      <c r="A15626">
        <v>98368</v>
      </c>
      <c r="B15626" t="s">
        <v>80</v>
      </c>
      <c r="C15626">
        <v>43727</v>
      </c>
      <c r="D15626">
        <v>1</v>
      </c>
    </row>
    <row r="15627" spans="1:4" x14ac:dyDescent="0.2">
      <c r="A15627">
        <v>98359</v>
      </c>
    </row>
    <row r="15628" spans="1:4" x14ac:dyDescent="0.2">
      <c r="A15628">
        <v>98359</v>
      </c>
      <c r="B15628" t="s">
        <v>6064</v>
      </c>
      <c r="C15628">
        <v>98332</v>
      </c>
      <c r="D15628">
        <v>1</v>
      </c>
    </row>
    <row r="15629" spans="1:4" x14ac:dyDescent="0.2">
      <c r="A15629">
        <v>98359</v>
      </c>
      <c r="B15629" t="s">
        <v>6064</v>
      </c>
      <c r="C15629">
        <v>88279</v>
      </c>
      <c r="D15629">
        <v>3.1516000000000002</v>
      </c>
    </row>
    <row r="15630" spans="1:4" x14ac:dyDescent="0.2">
      <c r="A15630">
        <v>98359</v>
      </c>
      <c r="B15630" t="s">
        <v>6064</v>
      </c>
      <c r="C15630">
        <v>88243</v>
      </c>
      <c r="D15630">
        <v>3.1516000000000002</v>
      </c>
    </row>
    <row r="15631" spans="1:4" x14ac:dyDescent="0.2">
      <c r="A15631">
        <v>98359</v>
      </c>
      <c r="B15631" t="s">
        <v>80</v>
      </c>
      <c r="C15631">
        <v>43853</v>
      </c>
      <c r="D15631">
        <v>1.05</v>
      </c>
    </row>
    <row r="15632" spans="1:4" x14ac:dyDescent="0.2">
      <c r="A15632">
        <v>98359</v>
      </c>
      <c r="B15632" t="s">
        <v>80</v>
      </c>
      <c r="C15632">
        <v>43852</v>
      </c>
      <c r="D15632">
        <v>4.0099999999999997E-2</v>
      </c>
    </row>
    <row r="15633" spans="1:4" x14ac:dyDescent="0.2">
      <c r="A15633">
        <v>98359</v>
      </c>
      <c r="B15633" t="s">
        <v>80</v>
      </c>
      <c r="C15633">
        <v>43851</v>
      </c>
      <c r="D15633">
        <v>1.9231</v>
      </c>
    </row>
    <row r="15634" spans="1:4" x14ac:dyDescent="0.2">
      <c r="A15634">
        <v>98359</v>
      </c>
      <c r="B15634" t="s">
        <v>80</v>
      </c>
      <c r="C15634">
        <v>43729</v>
      </c>
      <c r="D15634">
        <v>3</v>
      </c>
    </row>
    <row r="15635" spans="1:4" x14ac:dyDescent="0.2">
      <c r="A15635">
        <v>98359</v>
      </c>
      <c r="B15635" t="s">
        <v>80</v>
      </c>
      <c r="C15635">
        <v>43728</v>
      </c>
      <c r="D15635">
        <v>5.8461999999999996</v>
      </c>
    </row>
    <row r="15636" spans="1:4" x14ac:dyDescent="0.2">
      <c r="A15636">
        <v>98359</v>
      </c>
      <c r="B15636" t="s">
        <v>80</v>
      </c>
      <c r="C15636">
        <v>43727</v>
      </c>
      <c r="D15636">
        <v>1</v>
      </c>
    </row>
    <row r="15637" spans="1:4" x14ac:dyDescent="0.2">
      <c r="A15637">
        <v>98367</v>
      </c>
    </row>
    <row r="15638" spans="1:4" x14ac:dyDescent="0.2">
      <c r="A15638">
        <v>98367</v>
      </c>
      <c r="B15638" t="s">
        <v>6064</v>
      </c>
      <c r="C15638">
        <v>98331</v>
      </c>
      <c r="D15638">
        <v>1</v>
      </c>
    </row>
    <row r="15639" spans="1:4" x14ac:dyDescent="0.2">
      <c r="A15639">
        <v>98367</v>
      </c>
      <c r="B15639" t="s">
        <v>6064</v>
      </c>
      <c r="C15639">
        <v>88279</v>
      </c>
      <c r="D15639">
        <v>3.1465000000000001</v>
      </c>
    </row>
    <row r="15640" spans="1:4" x14ac:dyDescent="0.2">
      <c r="A15640">
        <v>98367</v>
      </c>
      <c r="B15640" t="s">
        <v>6064</v>
      </c>
      <c r="C15640">
        <v>88243</v>
      </c>
      <c r="D15640">
        <v>3.1465000000000001</v>
      </c>
    </row>
    <row r="15641" spans="1:4" x14ac:dyDescent="0.2">
      <c r="A15641">
        <v>98367</v>
      </c>
      <c r="B15641" t="s">
        <v>80</v>
      </c>
      <c r="C15641">
        <v>43855</v>
      </c>
      <c r="D15641">
        <v>0.04</v>
      </c>
    </row>
    <row r="15642" spans="1:4" x14ac:dyDescent="0.2">
      <c r="A15642">
        <v>98367</v>
      </c>
      <c r="B15642" t="s">
        <v>80</v>
      </c>
      <c r="C15642">
        <v>43854</v>
      </c>
      <c r="D15642">
        <v>1.05</v>
      </c>
    </row>
    <row r="15643" spans="1:4" x14ac:dyDescent="0.2">
      <c r="A15643">
        <v>98367</v>
      </c>
      <c r="B15643" t="s">
        <v>80</v>
      </c>
      <c r="C15643">
        <v>43852</v>
      </c>
      <c r="D15643">
        <v>4.0099999999999997E-2</v>
      </c>
    </row>
    <row r="15644" spans="1:4" x14ac:dyDescent="0.2">
      <c r="A15644">
        <v>98367</v>
      </c>
      <c r="B15644" t="s">
        <v>80</v>
      </c>
      <c r="C15644">
        <v>43851</v>
      </c>
      <c r="D15644">
        <v>3.7037</v>
      </c>
    </row>
    <row r="15645" spans="1:4" x14ac:dyDescent="0.2">
      <c r="A15645">
        <v>98367</v>
      </c>
      <c r="B15645" t="s">
        <v>80</v>
      </c>
      <c r="C15645">
        <v>43727</v>
      </c>
      <c r="D15645">
        <v>1</v>
      </c>
    </row>
    <row r="15646" spans="1:4" x14ac:dyDescent="0.2">
      <c r="A15646">
        <v>98358</v>
      </c>
    </row>
    <row r="15647" spans="1:4" x14ac:dyDescent="0.2">
      <c r="A15647">
        <v>98358</v>
      </c>
      <c r="B15647" t="s">
        <v>6064</v>
      </c>
      <c r="C15647">
        <v>98331</v>
      </c>
      <c r="D15647">
        <v>1</v>
      </c>
    </row>
    <row r="15648" spans="1:4" x14ac:dyDescent="0.2">
      <c r="A15648">
        <v>98358</v>
      </c>
      <c r="B15648" t="s">
        <v>6064</v>
      </c>
      <c r="C15648">
        <v>88279</v>
      </c>
      <c r="D15648">
        <v>3.6337999999999999</v>
      </c>
    </row>
    <row r="15649" spans="1:4" x14ac:dyDescent="0.2">
      <c r="A15649">
        <v>98358</v>
      </c>
      <c r="B15649" t="s">
        <v>6064</v>
      </c>
      <c r="C15649">
        <v>88243</v>
      </c>
      <c r="D15649">
        <v>3.6337999999999999</v>
      </c>
    </row>
    <row r="15650" spans="1:4" x14ac:dyDescent="0.2">
      <c r="A15650">
        <v>98358</v>
      </c>
      <c r="B15650" t="s">
        <v>80</v>
      </c>
      <c r="C15650">
        <v>43853</v>
      </c>
      <c r="D15650">
        <v>1.05</v>
      </c>
    </row>
    <row r="15651" spans="1:4" x14ac:dyDescent="0.2">
      <c r="A15651">
        <v>98358</v>
      </c>
      <c r="B15651" t="s">
        <v>80</v>
      </c>
      <c r="C15651">
        <v>43852</v>
      </c>
      <c r="D15651">
        <v>4.0099999999999997E-2</v>
      </c>
    </row>
    <row r="15652" spans="1:4" x14ac:dyDescent="0.2">
      <c r="A15652">
        <v>98358</v>
      </c>
      <c r="B15652" t="s">
        <v>80</v>
      </c>
      <c r="C15652">
        <v>43851</v>
      </c>
      <c r="D15652">
        <v>3.7037</v>
      </c>
    </row>
    <row r="15653" spans="1:4" x14ac:dyDescent="0.2">
      <c r="A15653">
        <v>98358</v>
      </c>
      <c r="B15653" t="s">
        <v>80</v>
      </c>
      <c r="C15653">
        <v>43729</v>
      </c>
      <c r="D15653">
        <v>3</v>
      </c>
    </row>
    <row r="15654" spans="1:4" x14ac:dyDescent="0.2">
      <c r="A15654">
        <v>98358</v>
      </c>
      <c r="B15654" t="s">
        <v>80</v>
      </c>
      <c r="C15654">
        <v>43728</v>
      </c>
      <c r="D15654">
        <v>9.4074000000000009</v>
      </c>
    </row>
    <row r="15655" spans="1:4" x14ac:dyDescent="0.2">
      <c r="A15655">
        <v>98358</v>
      </c>
      <c r="B15655" t="s">
        <v>80</v>
      </c>
      <c r="C15655">
        <v>43727</v>
      </c>
      <c r="D15655">
        <v>1</v>
      </c>
    </row>
    <row r="15656" spans="1:4" x14ac:dyDescent="0.2">
      <c r="A15656">
        <v>98352</v>
      </c>
    </row>
    <row r="15657" spans="1:4" x14ac:dyDescent="0.2">
      <c r="A15657">
        <v>98352</v>
      </c>
      <c r="B15657" t="s">
        <v>6064</v>
      </c>
      <c r="C15657">
        <v>98333</v>
      </c>
      <c r="D15657">
        <v>1</v>
      </c>
    </row>
    <row r="15658" spans="1:4" x14ac:dyDescent="0.2">
      <c r="A15658">
        <v>98352</v>
      </c>
      <c r="B15658" t="s">
        <v>6064</v>
      </c>
      <c r="C15658">
        <v>88279</v>
      </c>
      <c r="D15658">
        <v>1.4289000000000001</v>
      </c>
    </row>
    <row r="15659" spans="1:4" x14ac:dyDescent="0.2">
      <c r="A15659">
        <v>98352</v>
      </c>
      <c r="B15659" t="s">
        <v>6064</v>
      </c>
      <c r="C15659">
        <v>88243</v>
      </c>
      <c r="D15659">
        <v>1.4289000000000001</v>
      </c>
    </row>
    <row r="15660" spans="1:4" x14ac:dyDescent="0.2">
      <c r="A15660">
        <v>98352</v>
      </c>
      <c r="B15660" t="s">
        <v>80</v>
      </c>
      <c r="C15660">
        <v>44327</v>
      </c>
      <c r="D15660">
        <v>0.33329999999999999</v>
      </c>
    </row>
    <row r="15661" spans="1:4" x14ac:dyDescent="0.2">
      <c r="A15661">
        <v>98352</v>
      </c>
      <c r="B15661" t="s">
        <v>80</v>
      </c>
      <c r="C15661">
        <v>43852</v>
      </c>
      <c r="D15661">
        <v>4.0099999999999997E-2</v>
      </c>
    </row>
    <row r="15662" spans="1:4" x14ac:dyDescent="0.2">
      <c r="A15662">
        <v>98352</v>
      </c>
      <c r="B15662" t="s">
        <v>80</v>
      </c>
      <c r="C15662">
        <v>43851</v>
      </c>
      <c r="D15662">
        <v>1.3332999999999999</v>
      </c>
    </row>
    <row r="15663" spans="1:4" x14ac:dyDescent="0.2">
      <c r="A15663">
        <v>98352</v>
      </c>
      <c r="B15663" t="s">
        <v>80</v>
      </c>
      <c r="C15663">
        <v>43728</v>
      </c>
      <c r="D15663">
        <v>4.6666999999999996</v>
      </c>
    </row>
    <row r="15664" spans="1:4" x14ac:dyDescent="0.2">
      <c r="A15664">
        <v>98352</v>
      </c>
      <c r="B15664" t="s">
        <v>80</v>
      </c>
      <c r="C15664">
        <v>43727</v>
      </c>
      <c r="D15664">
        <v>1</v>
      </c>
    </row>
    <row r="15665" spans="1:4" x14ac:dyDescent="0.2">
      <c r="A15665">
        <v>98352</v>
      </c>
      <c r="B15665" t="s">
        <v>80</v>
      </c>
      <c r="C15665">
        <v>42527</v>
      </c>
      <c r="D15665">
        <v>1.05</v>
      </c>
    </row>
    <row r="15666" spans="1:4" x14ac:dyDescent="0.2">
      <c r="A15666">
        <v>98343</v>
      </c>
    </row>
    <row r="15667" spans="1:4" x14ac:dyDescent="0.2">
      <c r="A15667">
        <v>98343</v>
      </c>
      <c r="B15667" t="s">
        <v>6064</v>
      </c>
      <c r="C15667">
        <v>98333</v>
      </c>
      <c r="D15667">
        <v>1</v>
      </c>
    </row>
    <row r="15668" spans="1:4" x14ac:dyDescent="0.2">
      <c r="A15668">
        <v>98343</v>
      </c>
      <c r="B15668" t="s">
        <v>6064</v>
      </c>
      <c r="C15668">
        <v>88279</v>
      </c>
      <c r="D15668">
        <v>0.81310000000000004</v>
      </c>
    </row>
    <row r="15669" spans="1:4" x14ac:dyDescent="0.2">
      <c r="A15669">
        <v>98343</v>
      </c>
      <c r="B15669" t="s">
        <v>6064</v>
      </c>
      <c r="C15669">
        <v>88243</v>
      </c>
      <c r="D15669">
        <v>0.81310000000000004</v>
      </c>
    </row>
    <row r="15670" spans="1:4" x14ac:dyDescent="0.2">
      <c r="A15670">
        <v>98343</v>
      </c>
      <c r="B15670" t="s">
        <v>80</v>
      </c>
      <c r="C15670">
        <v>43852</v>
      </c>
      <c r="D15670">
        <v>4.0099999999999997E-2</v>
      </c>
    </row>
    <row r="15671" spans="1:4" x14ac:dyDescent="0.2">
      <c r="A15671">
        <v>98343</v>
      </c>
      <c r="B15671" t="s">
        <v>80</v>
      </c>
      <c r="C15671">
        <v>43851</v>
      </c>
      <c r="D15671">
        <v>1.3332999999999999</v>
      </c>
    </row>
    <row r="15672" spans="1:4" x14ac:dyDescent="0.2">
      <c r="A15672">
        <v>98343</v>
      </c>
      <c r="B15672" t="s">
        <v>80</v>
      </c>
      <c r="C15672">
        <v>43727</v>
      </c>
      <c r="D15672">
        <v>1</v>
      </c>
    </row>
    <row r="15673" spans="1:4" x14ac:dyDescent="0.2">
      <c r="A15673">
        <v>98351</v>
      </c>
    </row>
    <row r="15674" spans="1:4" x14ac:dyDescent="0.2">
      <c r="A15674">
        <v>98351</v>
      </c>
      <c r="B15674" t="s">
        <v>6064</v>
      </c>
      <c r="C15674">
        <v>98332</v>
      </c>
      <c r="D15674">
        <v>1</v>
      </c>
    </row>
    <row r="15675" spans="1:4" x14ac:dyDescent="0.2">
      <c r="A15675">
        <v>98351</v>
      </c>
      <c r="B15675" t="s">
        <v>6064</v>
      </c>
      <c r="C15675">
        <v>88279</v>
      </c>
      <c r="D15675">
        <v>1.6863999999999999</v>
      </c>
    </row>
    <row r="15676" spans="1:4" x14ac:dyDescent="0.2">
      <c r="A15676">
        <v>98351</v>
      </c>
      <c r="B15676" t="s">
        <v>6064</v>
      </c>
      <c r="C15676">
        <v>88243</v>
      </c>
      <c r="D15676">
        <v>1.6863999999999999</v>
      </c>
    </row>
    <row r="15677" spans="1:4" x14ac:dyDescent="0.2">
      <c r="A15677">
        <v>98351</v>
      </c>
      <c r="B15677" t="s">
        <v>80</v>
      </c>
      <c r="C15677">
        <v>44327</v>
      </c>
      <c r="D15677">
        <v>0.33329999999999999</v>
      </c>
    </row>
    <row r="15678" spans="1:4" x14ac:dyDescent="0.2">
      <c r="A15678">
        <v>98351</v>
      </c>
      <c r="B15678" t="s">
        <v>80</v>
      </c>
      <c r="C15678">
        <v>43852</v>
      </c>
      <c r="D15678">
        <v>4.0099999999999997E-2</v>
      </c>
    </row>
    <row r="15679" spans="1:4" x14ac:dyDescent="0.2">
      <c r="A15679">
        <v>98351</v>
      </c>
      <c r="B15679" t="s">
        <v>80</v>
      </c>
      <c r="C15679">
        <v>43851</v>
      </c>
      <c r="D15679">
        <v>1.9231</v>
      </c>
    </row>
    <row r="15680" spans="1:4" x14ac:dyDescent="0.2">
      <c r="A15680">
        <v>98351</v>
      </c>
      <c r="B15680" t="s">
        <v>80</v>
      </c>
      <c r="C15680">
        <v>43728</v>
      </c>
      <c r="D15680">
        <v>5.8461999999999996</v>
      </c>
    </row>
    <row r="15681" spans="1:4" x14ac:dyDescent="0.2">
      <c r="A15681">
        <v>98351</v>
      </c>
      <c r="B15681" t="s">
        <v>80</v>
      </c>
      <c r="C15681">
        <v>43727</v>
      </c>
      <c r="D15681">
        <v>1</v>
      </c>
    </row>
    <row r="15682" spans="1:4" x14ac:dyDescent="0.2">
      <c r="A15682">
        <v>98351</v>
      </c>
      <c r="B15682" t="s">
        <v>80</v>
      </c>
      <c r="C15682">
        <v>42527</v>
      </c>
      <c r="D15682">
        <v>1.05</v>
      </c>
    </row>
    <row r="15683" spans="1:4" x14ac:dyDescent="0.2">
      <c r="A15683">
        <v>98342</v>
      </c>
    </row>
    <row r="15684" spans="1:4" x14ac:dyDescent="0.2">
      <c r="A15684">
        <v>98342</v>
      </c>
      <c r="B15684" t="s">
        <v>6064</v>
      </c>
      <c r="C15684">
        <v>98332</v>
      </c>
      <c r="D15684">
        <v>1</v>
      </c>
    </row>
    <row r="15685" spans="1:4" x14ac:dyDescent="0.2">
      <c r="A15685">
        <v>98342</v>
      </c>
      <c r="B15685" t="s">
        <v>6064</v>
      </c>
      <c r="C15685">
        <v>88279</v>
      </c>
      <c r="D15685">
        <v>0.95109999999999995</v>
      </c>
    </row>
    <row r="15686" spans="1:4" x14ac:dyDescent="0.2">
      <c r="A15686">
        <v>98342</v>
      </c>
      <c r="B15686" t="s">
        <v>6064</v>
      </c>
      <c r="C15686">
        <v>88243</v>
      </c>
      <c r="D15686">
        <v>0.95109999999999995</v>
      </c>
    </row>
    <row r="15687" spans="1:4" x14ac:dyDescent="0.2">
      <c r="A15687">
        <v>98342</v>
      </c>
      <c r="B15687" t="s">
        <v>80</v>
      </c>
      <c r="C15687">
        <v>43852</v>
      </c>
      <c r="D15687">
        <v>4.0099999999999997E-2</v>
      </c>
    </row>
    <row r="15688" spans="1:4" x14ac:dyDescent="0.2">
      <c r="A15688">
        <v>98342</v>
      </c>
      <c r="B15688" t="s">
        <v>80</v>
      </c>
      <c r="C15688">
        <v>43851</v>
      </c>
      <c r="D15688">
        <v>1.9231</v>
      </c>
    </row>
    <row r="15689" spans="1:4" x14ac:dyDescent="0.2">
      <c r="A15689">
        <v>98342</v>
      </c>
      <c r="B15689" t="s">
        <v>80</v>
      </c>
      <c r="C15689">
        <v>43727</v>
      </c>
      <c r="D15689">
        <v>1</v>
      </c>
    </row>
    <row r="15690" spans="1:4" x14ac:dyDescent="0.2">
      <c r="A15690">
        <v>98350</v>
      </c>
    </row>
    <row r="15691" spans="1:4" x14ac:dyDescent="0.2">
      <c r="A15691">
        <v>98350</v>
      </c>
      <c r="B15691" t="s">
        <v>6064</v>
      </c>
      <c r="C15691">
        <v>98331</v>
      </c>
      <c r="D15691">
        <v>1</v>
      </c>
    </row>
    <row r="15692" spans="1:4" x14ac:dyDescent="0.2">
      <c r="A15692">
        <v>98350</v>
      </c>
      <c r="B15692" t="s">
        <v>6064</v>
      </c>
      <c r="C15692">
        <v>88279</v>
      </c>
      <c r="D15692">
        <v>2.2985000000000002</v>
      </c>
    </row>
    <row r="15693" spans="1:4" x14ac:dyDescent="0.2">
      <c r="A15693">
        <v>98350</v>
      </c>
      <c r="B15693" t="s">
        <v>6064</v>
      </c>
      <c r="C15693">
        <v>88243</v>
      </c>
      <c r="D15693">
        <v>2.2985000000000002</v>
      </c>
    </row>
    <row r="15694" spans="1:4" x14ac:dyDescent="0.2">
      <c r="A15694">
        <v>98350</v>
      </c>
      <c r="B15694" t="s">
        <v>80</v>
      </c>
      <c r="C15694">
        <v>44327</v>
      </c>
      <c r="D15694">
        <v>0.33329999999999999</v>
      </c>
    </row>
    <row r="15695" spans="1:4" x14ac:dyDescent="0.2">
      <c r="A15695">
        <v>98350</v>
      </c>
      <c r="B15695" t="s">
        <v>80</v>
      </c>
      <c r="C15695">
        <v>43852</v>
      </c>
      <c r="D15695">
        <v>4.0099999999999997E-2</v>
      </c>
    </row>
    <row r="15696" spans="1:4" x14ac:dyDescent="0.2">
      <c r="A15696">
        <v>98350</v>
      </c>
      <c r="B15696" t="s">
        <v>80</v>
      </c>
      <c r="C15696">
        <v>43851</v>
      </c>
      <c r="D15696">
        <v>3.7037</v>
      </c>
    </row>
    <row r="15697" spans="1:4" x14ac:dyDescent="0.2">
      <c r="A15697">
        <v>98350</v>
      </c>
      <c r="B15697" t="s">
        <v>80</v>
      </c>
      <c r="C15697">
        <v>43728</v>
      </c>
      <c r="D15697">
        <v>9.4074000000000009</v>
      </c>
    </row>
    <row r="15698" spans="1:4" x14ac:dyDescent="0.2">
      <c r="A15698">
        <v>98350</v>
      </c>
      <c r="B15698" t="s">
        <v>80</v>
      </c>
      <c r="C15698">
        <v>43727</v>
      </c>
      <c r="D15698">
        <v>1</v>
      </c>
    </row>
    <row r="15699" spans="1:4" x14ac:dyDescent="0.2">
      <c r="A15699">
        <v>98350</v>
      </c>
      <c r="B15699" t="s">
        <v>80</v>
      </c>
      <c r="C15699">
        <v>42527</v>
      </c>
      <c r="D15699">
        <v>1.05</v>
      </c>
    </row>
    <row r="15700" spans="1:4" x14ac:dyDescent="0.2">
      <c r="A15700">
        <v>98341</v>
      </c>
    </row>
    <row r="15701" spans="1:4" x14ac:dyDescent="0.2">
      <c r="A15701">
        <v>98341</v>
      </c>
      <c r="B15701" t="s">
        <v>6064</v>
      </c>
      <c r="C15701">
        <v>98331</v>
      </c>
      <c r="D15701">
        <v>1</v>
      </c>
    </row>
    <row r="15702" spans="1:4" x14ac:dyDescent="0.2">
      <c r="A15702">
        <v>98341</v>
      </c>
      <c r="B15702" t="s">
        <v>6064</v>
      </c>
      <c r="C15702">
        <v>88279</v>
      </c>
      <c r="D15702">
        <v>1.4333</v>
      </c>
    </row>
    <row r="15703" spans="1:4" x14ac:dyDescent="0.2">
      <c r="A15703">
        <v>98341</v>
      </c>
      <c r="B15703" t="s">
        <v>6064</v>
      </c>
      <c r="C15703">
        <v>88243</v>
      </c>
      <c r="D15703">
        <v>1.4333</v>
      </c>
    </row>
    <row r="15704" spans="1:4" x14ac:dyDescent="0.2">
      <c r="A15704">
        <v>98341</v>
      </c>
      <c r="B15704" t="s">
        <v>80</v>
      </c>
      <c r="C15704">
        <v>43852</v>
      </c>
      <c r="D15704">
        <v>4.0099999999999997E-2</v>
      </c>
    </row>
    <row r="15705" spans="1:4" x14ac:dyDescent="0.2">
      <c r="A15705">
        <v>98341</v>
      </c>
      <c r="B15705" t="s">
        <v>80</v>
      </c>
      <c r="C15705">
        <v>43851</v>
      </c>
      <c r="D15705">
        <v>3.7037</v>
      </c>
    </row>
    <row r="15706" spans="1:4" x14ac:dyDescent="0.2">
      <c r="A15706">
        <v>98341</v>
      </c>
      <c r="B15706" t="s">
        <v>80</v>
      </c>
      <c r="C15706">
        <v>43727</v>
      </c>
      <c r="D15706">
        <v>1</v>
      </c>
    </row>
    <row r="15707" spans="1:4" x14ac:dyDescent="0.2">
      <c r="A15707">
        <v>98381</v>
      </c>
    </row>
    <row r="15708" spans="1:4" x14ac:dyDescent="0.2">
      <c r="A15708">
        <v>98381</v>
      </c>
      <c r="B15708" t="s">
        <v>6064</v>
      </c>
      <c r="C15708">
        <v>96564</v>
      </c>
      <c r="D15708">
        <v>1</v>
      </c>
    </row>
    <row r="15709" spans="1:4" x14ac:dyDescent="0.2">
      <c r="A15709">
        <v>98381</v>
      </c>
      <c r="B15709" t="s">
        <v>6064</v>
      </c>
      <c r="C15709">
        <v>88279</v>
      </c>
      <c r="D15709">
        <v>0.16309999999999999</v>
      </c>
    </row>
    <row r="15710" spans="1:4" x14ac:dyDescent="0.2">
      <c r="A15710">
        <v>98381</v>
      </c>
      <c r="B15710" t="s">
        <v>6064</v>
      </c>
      <c r="C15710">
        <v>88243</v>
      </c>
      <c r="D15710">
        <v>0.16309999999999999</v>
      </c>
    </row>
    <row r="15711" spans="1:4" x14ac:dyDescent="0.2">
      <c r="A15711">
        <v>98381</v>
      </c>
      <c r="B15711" t="s">
        <v>80</v>
      </c>
      <c r="C15711">
        <v>43857</v>
      </c>
      <c r="D15711">
        <v>1.05</v>
      </c>
    </row>
    <row r="15712" spans="1:4" x14ac:dyDescent="0.2">
      <c r="A15712">
        <v>98382</v>
      </c>
    </row>
    <row r="15713" spans="1:4" x14ac:dyDescent="0.2">
      <c r="A15713">
        <v>98382</v>
      </c>
      <c r="B15713" t="s">
        <v>6064</v>
      </c>
      <c r="C15713">
        <v>96564</v>
      </c>
      <c r="D15713">
        <v>1</v>
      </c>
    </row>
    <row r="15714" spans="1:4" x14ac:dyDescent="0.2">
      <c r="A15714">
        <v>98382</v>
      </c>
      <c r="B15714" t="s">
        <v>6064</v>
      </c>
      <c r="C15714">
        <v>88279</v>
      </c>
      <c r="D15714">
        <v>0.1898</v>
      </c>
    </row>
    <row r="15715" spans="1:4" x14ac:dyDescent="0.2">
      <c r="A15715">
        <v>98382</v>
      </c>
      <c r="B15715" t="s">
        <v>6064</v>
      </c>
      <c r="C15715">
        <v>88243</v>
      </c>
      <c r="D15715">
        <v>0.1898</v>
      </c>
    </row>
    <row r="15716" spans="1:4" x14ac:dyDescent="0.2">
      <c r="A15716">
        <v>98382</v>
      </c>
      <c r="B15716" t="s">
        <v>80</v>
      </c>
      <c r="C15716">
        <v>43858</v>
      </c>
      <c r="D15716">
        <v>1.05</v>
      </c>
    </row>
    <row r="15717" spans="1:4" x14ac:dyDescent="0.2">
      <c r="A15717">
        <v>98383</v>
      </c>
    </row>
    <row r="15718" spans="1:4" x14ac:dyDescent="0.2">
      <c r="A15718">
        <v>98383</v>
      </c>
      <c r="B15718" t="s">
        <v>6064</v>
      </c>
      <c r="C15718">
        <v>96564</v>
      </c>
      <c r="D15718">
        <v>1</v>
      </c>
    </row>
    <row r="15719" spans="1:4" x14ac:dyDescent="0.2">
      <c r="A15719">
        <v>98383</v>
      </c>
      <c r="B15719" t="s">
        <v>6064</v>
      </c>
      <c r="C15719">
        <v>88279</v>
      </c>
      <c r="D15719">
        <v>0.22620000000000001</v>
      </c>
    </row>
    <row r="15720" spans="1:4" x14ac:dyDescent="0.2">
      <c r="A15720">
        <v>98383</v>
      </c>
      <c r="B15720" t="s">
        <v>6064</v>
      </c>
      <c r="C15720">
        <v>88243</v>
      </c>
      <c r="D15720">
        <v>0.22620000000000001</v>
      </c>
    </row>
    <row r="15721" spans="1:4" x14ac:dyDescent="0.2">
      <c r="A15721">
        <v>98383</v>
      </c>
      <c r="B15721" t="s">
        <v>80</v>
      </c>
      <c r="C15721">
        <v>43859</v>
      </c>
      <c r="D15721">
        <v>1.05</v>
      </c>
    </row>
    <row r="15722" spans="1:4" x14ac:dyDescent="0.2">
      <c r="A15722">
        <v>98384</v>
      </c>
    </row>
    <row r="15723" spans="1:4" x14ac:dyDescent="0.2">
      <c r="A15723">
        <v>98384</v>
      </c>
      <c r="B15723" t="s">
        <v>6064</v>
      </c>
      <c r="C15723">
        <v>96564</v>
      </c>
      <c r="D15723">
        <v>1</v>
      </c>
    </row>
    <row r="15724" spans="1:4" x14ac:dyDescent="0.2">
      <c r="A15724">
        <v>98384</v>
      </c>
      <c r="B15724" t="s">
        <v>6064</v>
      </c>
      <c r="C15724">
        <v>88279</v>
      </c>
      <c r="D15724">
        <v>0.25530000000000003</v>
      </c>
    </row>
    <row r="15725" spans="1:4" x14ac:dyDescent="0.2">
      <c r="A15725">
        <v>98384</v>
      </c>
      <c r="B15725" t="s">
        <v>6064</v>
      </c>
      <c r="C15725">
        <v>88243</v>
      </c>
      <c r="D15725">
        <v>0.25530000000000003</v>
      </c>
    </row>
    <row r="15726" spans="1:4" x14ac:dyDescent="0.2">
      <c r="A15726">
        <v>98384</v>
      </c>
      <c r="B15726" t="s">
        <v>80</v>
      </c>
      <c r="C15726">
        <v>43860</v>
      </c>
      <c r="D15726">
        <v>1.05</v>
      </c>
    </row>
    <row r="15727" spans="1:4" x14ac:dyDescent="0.2">
      <c r="A15727">
        <v>98385</v>
      </c>
    </row>
    <row r="15728" spans="1:4" x14ac:dyDescent="0.2">
      <c r="A15728">
        <v>98385</v>
      </c>
      <c r="B15728" t="s">
        <v>6064</v>
      </c>
      <c r="C15728">
        <v>96564</v>
      </c>
      <c r="D15728">
        <v>1</v>
      </c>
    </row>
    <row r="15729" spans="1:4" x14ac:dyDescent="0.2">
      <c r="A15729">
        <v>98385</v>
      </c>
      <c r="B15729" t="s">
        <v>6064</v>
      </c>
      <c r="C15729">
        <v>88279</v>
      </c>
      <c r="D15729">
        <v>0.28449999999999998</v>
      </c>
    </row>
    <row r="15730" spans="1:4" x14ac:dyDescent="0.2">
      <c r="A15730">
        <v>98385</v>
      </c>
      <c r="B15730" t="s">
        <v>6064</v>
      </c>
      <c r="C15730">
        <v>88243</v>
      </c>
      <c r="D15730">
        <v>0.28449999999999998</v>
      </c>
    </row>
    <row r="15731" spans="1:4" x14ac:dyDescent="0.2">
      <c r="A15731">
        <v>98385</v>
      </c>
      <c r="B15731" t="s">
        <v>80</v>
      </c>
      <c r="C15731">
        <v>43861</v>
      </c>
      <c r="D15731">
        <v>1.05</v>
      </c>
    </row>
    <row r="15732" spans="1:4" x14ac:dyDescent="0.2">
      <c r="A15732">
        <v>98386</v>
      </c>
    </row>
    <row r="15733" spans="1:4" x14ac:dyDescent="0.2">
      <c r="A15733">
        <v>98386</v>
      </c>
      <c r="B15733" t="s">
        <v>6064</v>
      </c>
      <c r="C15733">
        <v>96564</v>
      </c>
      <c r="D15733">
        <v>1</v>
      </c>
    </row>
    <row r="15734" spans="1:4" x14ac:dyDescent="0.2">
      <c r="A15734">
        <v>98386</v>
      </c>
      <c r="B15734" t="s">
        <v>6064</v>
      </c>
      <c r="C15734">
        <v>88279</v>
      </c>
      <c r="D15734">
        <v>0.35</v>
      </c>
    </row>
    <row r="15735" spans="1:4" x14ac:dyDescent="0.2">
      <c r="A15735">
        <v>98386</v>
      </c>
      <c r="B15735" t="s">
        <v>6064</v>
      </c>
      <c r="C15735">
        <v>88243</v>
      </c>
      <c r="D15735">
        <v>0.35</v>
      </c>
    </row>
    <row r="15736" spans="1:4" x14ac:dyDescent="0.2">
      <c r="A15736">
        <v>98386</v>
      </c>
      <c r="B15736" t="s">
        <v>80</v>
      </c>
      <c r="C15736">
        <v>43862</v>
      </c>
      <c r="D15736">
        <v>1.05</v>
      </c>
    </row>
    <row r="15737" spans="1:4" x14ac:dyDescent="0.2">
      <c r="A15737">
        <v>98387</v>
      </c>
    </row>
    <row r="15738" spans="1:4" x14ac:dyDescent="0.2">
      <c r="A15738">
        <v>98387</v>
      </c>
      <c r="B15738" t="s">
        <v>6064</v>
      </c>
      <c r="C15738">
        <v>96564</v>
      </c>
      <c r="D15738">
        <v>1</v>
      </c>
    </row>
    <row r="15739" spans="1:4" x14ac:dyDescent="0.2">
      <c r="A15739">
        <v>98387</v>
      </c>
      <c r="B15739" t="s">
        <v>6064</v>
      </c>
      <c r="C15739">
        <v>88279</v>
      </c>
      <c r="D15739">
        <v>0.41189999999999999</v>
      </c>
    </row>
    <row r="15740" spans="1:4" x14ac:dyDescent="0.2">
      <c r="A15740">
        <v>98387</v>
      </c>
      <c r="B15740" t="s">
        <v>6064</v>
      </c>
      <c r="C15740">
        <v>88243</v>
      </c>
      <c r="D15740">
        <v>0.41189999999999999</v>
      </c>
    </row>
    <row r="15741" spans="1:4" x14ac:dyDescent="0.2">
      <c r="A15741">
        <v>98387</v>
      </c>
      <c r="B15741" t="s">
        <v>80</v>
      </c>
      <c r="C15741">
        <v>43863</v>
      </c>
      <c r="D15741">
        <v>1.05</v>
      </c>
    </row>
    <row r="15742" spans="1:4" x14ac:dyDescent="0.2">
      <c r="A15742">
        <v>98388</v>
      </c>
    </row>
    <row r="15743" spans="1:4" x14ac:dyDescent="0.2">
      <c r="A15743">
        <v>98388</v>
      </c>
      <c r="B15743" t="s">
        <v>6064</v>
      </c>
      <c r="C15743">
        <v>96564</v>
      </c>
      <c r="D15743">
        <v>1</v>
      </c>
    </row>
    <row r="15744" spans="1:4" x14ac:dyDescent="0.2">
      <c r="A15744">
        <v>98388</v>
      </c>
      <c r="B15744" t="s">
        <v>6064</v>
      </c>
      <c r="C15744">
        <v>88279</v>
      </c>
      <c r="D15744">
        <v>0.47260000000000002</v>
      </c>
    </row>
    <row r="15745" spans="1:4" x14ac:dyDescent="0.2">
      <c r="A15745">
        <v>98388</v>
      </c>
      <c r="B15745" t="s">
        <v>6064</v>
      </c>
      <c r="C15745">
        <v>88243</v>
      </c>
      <c r="D15745">
        <v>0.47260000000000002</v>
      </c>
    </row>
    <row r="15746" spans="1:4" x14ac:dyDescent="0.2">
      <c r="A15746">
        <v>98388</v>
      </c>
      <c r="B15746" t="s">
        <v>80</v>
      </c>
      <c r="C15746">
        <v>43864</v>
      </c>
      <c r="D15746">
        <v>1.05</v>
      </c>
    </row>
    <row r="15747" spans="1:4" x14ac:dyDescent="0.2">
      <c r="A15747">
        <v>98346</v>
      </c>
    </row>
    <row r="15748" spans="1:4" x14ac:dyDescent="0.2">
      <c r="A15748">
        <v>98346</v>
      </c>
      <c r="B15748" t="s">
        <v>6064</v>
      </c>
      <c r="C15748">
        <v>98327</v>
      </c>
      <c r="D15748">
        <v>1.0743</v>
      </c>
    </row>
    <row r="15749" spans="1:4" x14ac:dyDescent="0.2">
      <c r="A15749">
        <v>98346</v>
      </c>
      <c r="B15749" t="s">
        <v>6064</v>
      </c>
      <c r="C15749">
        <v>96560</v>
      </c>
      <c r="D15749">
        <v>1</v>
      </c>
    </row>
    <row r="15750" spans="1:4" x14ac:dyDescent="0.2">
      <c r="A15750">
        <v>98346</v>
      </c>
      <c r="B15750" t="s">
        <v>6064</v>
      </c>
      <c r="C15750">
        <v>88279</v>
      </c>
      <c r="D15750">
        <v>0.96160000000000001</v>
      </c>
    </row>
    <row r="15751" spans="1:4" x14ac:dyDescent="0.2">
      <c r="A15751">
        <v>98346</v>
      </c>
      <c r="B15751" t="s">
        <v>6064</v>
      </c>
      <c r="C15751">
        <v>88243</v>
      </c>
      <c r="D15751">
        <v>0.96160000000000001</v>
      </c>
    </row>
    <row r="15752" spans="1:4" x14ac:dyDescent="0.2">
      <c r="A15752">
        <v>98346</v>
      </c>
      <c r="B15752" t="s">
        <v>80</v>
      </c>
      <c r="C15752">
        <v>44327</v>
      </c>
      <c r="D15752">
        <v>0.33329999999999999</v>
      </c>
    </row>
    <row r="15753" spans="1:4" x14ac:dyDescent="0.2">
      <c r="A15753">
        <v>98346</v>
      </c>
      <c r="B15753" t="s">
        <v>80</v>
      </c>
      <c r="C15753">
        <v>43852</v>
      </c>
      <c r="D15753">
        <v>4.0099999999999997E-2</v>
      </c>
    </row>
    <row r="15754" spans="1:4" x14ac:dyDescent="0.2">
      <c r="A15754">
        <v>98346</v>
      </c>
      <c r="B15754" t="s">
        <v>80</v>
      </c>
      <c r="C15754">
        <v>43851</v>
      </c>
      <c r="D15754">
        <v>1.3332999999999999</v>
      </c>
    </row>
    <row r="15755" spans="1:4" x14ac:dyDescent="0.2">
      <c r="A15755">
        <v>98346</v>
      </c>
      <c r="B15755" t="s">
        <v>80</v>
      </c>
      <c r="C15755">
        <v>43728</v>
      </c>
      <c r="D15755">
        <v>4.6666999999999996</v>
      </c>
    </row>
    <row r="15756" spans="1:4" x14ac:dyDescent="0.2">
      <c r="A15756">
        <v>98346</v>
      </c>
      <c r="B15756" t="s">
        <v>80</v>
      </c>
      <c r="C15756">
        <v>43727</v>
      </c>
      <c r="D15756">
        <v>1</v>
      </c>
    </row>
    <row r="15757" spans="1:4" x14ac:dyDescent="0.2">
      <c r="A15757">
        <v>98346</v>
      </c>
      <c r="B15757" t="s">
        <v>80</v>
      </c>
      <c r="C15757">
        <v>42527</v>
      </c>
      <c r="D15757">
        <v>1.05</v>
      </c>
    </row>
    <row r="15758" spans="1:4" x14ac:dyDescent="0.2">
      <c r="A15758">
        <v>98363</v>
      </c>
    </row>
    <row r="15759" spans="1:4" x14ac:dyDescent="0.2">
      <c r="A15759">
        <v>98363</v>
      </c>
      <c r="B15759" t="s">
        <v>6064</v>
      </c>
      <c r="C15759">
        <v>98327</v>
      </c>
      <c r="D15759">
        <v>1.0743</v>
      </c>
    </row>
    <row r="15760" spans="1:4" x14ac:dyDescent="0.2">
      <c r="A15760">
        <v>98363</v>
      </c>
      <c r="B15760" t="s">
        <v>6064</v>
      </c>
      <c r="C15760">
        <v>96560</v>
      </c>
      <c r="D15760">
        <v>1</v>
      </c>
    </row>
    <row r="15761" spans="1:4" x14ac:dyDescent="0.2">
      <c r="A15761">
        <v>98363</v>
      </c>
      <c r="B15761" t="s">
        <v>6064</v>
      </c>
      <c r="C15761">
        <v>88279</v>
      </c>
      <c r="D15761">
        <v>2.0590000000000002</v>
      </c>
    </row>
    <row r="15762" spans="1:4" x14ac:dyDescent="0.2">
      <c r="A15762">
        <v>98363</v>
      </c>
      <c r="B15762" t="s">
        <v>6064</v>
      </c>
      <c r="C15762">
        <v>88243</v>
      </c>
      <c r="D15762">
        <v>2.0590000000000002</v>
      </c>
    </row>
    <row r="15763" spans="1:4" x14ac:dyDescent="0.2">
      <c r="A15763">
        <v>98363</v>
      </c>
      <c r="B15763" t="s">
        <v>80</v>
      </c>
      <c r="C15763">
        <v>43855</v>
      </c>
      <c r="D15763">
        <v>0.04</v>
      </c>
    </row>
    <row r="15764" spans="1:4" x14ac:dyDescent="0.2">
      <c r="A15764">
        <v>98363</v>
      </c>
      <c r="B15764" t="s">
        <v>80</v>
      </c>
      <c r="C15764">
        <v>43854</v>
      </c>
      <c r="D15764">
        <v>1.05</v>
      </c>
    </row>
    <row r="15765" spans="1:4" x14ac:dyDescent="0.2">
      <c r="A15765">
        <v>98363</v>
      </c>
      <c r="B15765" t="s">
        <v>80</v>
      </c>
      <c r="C15765">
        <v>43852</v>
      </c>
      <c r="D15765">
        <v>4.0099999999999997E-2</v>
      </c>
    </row>
    <row r="15766" spans="1:4" x14ac:dyDescent="0.2">
      <c r="A15766">
        <v>98363</v>
      </c>
      <c r="B15766" t="s">
        <v>80</v>
      </c>
      <c r="C15766">
        <v>43851</v>
      </c>
      <c r="D15766">
        <v>1.3332999999999999</v>
      </c>
    </row>
    <row r="15767" spans="1:4" x14ac:dyDescent="0.2">
      <c r="A15767">
        <v>98363</v>
      </c>
      <c r="B15767" t="s">
        <v>80</v>
      </c>
      <c r="C15767">
        <v>43727</v>
      </c>
      <c r="D15767">
        <v>1</v>
      </c>
    </row>
    <row r="15768" spans="1:4" x14ac:dyDescent="0.2">
      <c r="A15768">
        <v>98354</v>
      </c>
    </row>
    <row r="15769" spans="1:4" x14ac:dyDescent="0.2">
      <c r="A15769">
        <v>98354</v>
      </c>
      <c r="B15769" t="s">
        <v>6064</v>
      </c>
      <c r="C15769">
        <v>98327</v>
      </c>
      <c r="D15769">
        <v>1.0743</v>
      </c>
    </row>
    <row r="15770" spans="1:4" x14ac:dyDescent="0.2">
      <c r="A15770">
        <v>98354</v>
      </c>
      <c r="B15770" t="s">
        <v>6064</v>
      </c>
      <c r="C15770">
        <v>96560</v>
      </c>
      <c r="D15770">
        <v>1</v>
      </c>
    </row>
    <row r="15771" spans="1:4" x14ac:dyDescent="0.2">
      <c r="A15771">
        <v>98354</v>
      </c>
      <c r="B15771" t="s">
        <v>6064</v>
      </c>
      <c r="C15771">
        <v>88279</v>
      </c>
      <c r="D15771">
        <v>2.5463</v>
      </c>
    </row>
    <row r="15772" spans="1:4" x14ac:dyDescent="0.2">
      <c r="A15772">
        <v>98354</v>
      </c>
      <c r="B15772" t="s">
        <v>6064</v>
      </c>
      <c r="C15772">
        <v>88243</v>
      </c>
      <c r="D15772">
        <v>2.5463</v>
      </c>
    </row>
    <row r="15773" spans="1:4" x14ac:dyDescent="0.2">
      <c r="A15773">
        <v>98354</v>
      </c>
      <c r="B15773" t="s">
        <v>80</v>
      </c>
      <c r="C15773">
        <v>43853</v>
      </c>
      <c r="D15773">
        <v>1.05</v>
      </c>
    </row>
    <row r="15774" spans="1:4" x14ac:dyDescent="0.2">
      <c r="A15774">
        <v>98354</v>
      </c>
      <c r="B15774" t="s">
        <v>80</v>
      </c>
      <c r="C15774">
        <v>43852</v>
      </c>
      <c r="D15774">
        <v>4.0099999999999997E-2</v>
      </c>
    </row>
    <row r="15775" spans="1:4" x14ac:dyDescent="0.2">
      <c r="A15775">
        <v>98354</v>
      </c>
      <c r="B15775" t="s">
        <v>80</v>
      </c>
      <c r="C15775">
        <v>43851</v>
      </c>
      <c r="D15775">
        <v>1.3332999999999999</v>
      </c>
    </row>
    <row r="15776" spans="1:4" x14ac:dyDescent="0.2">
      <c r="A15776">
        <v>98354</v>
      </c>
      <c r="B15776" t="s">
        <v>80</v>
      </c>
      <c r="C15776">
        <v>43729</v>
      </c>
      <c r="D15776">
        <v>3</v>
      </c>
    </row>
    <row r="15777" spans="1:4" x14ac:dyDescent="0.2">
      <c r="A15777">
        <v>98354</v>
      </c>
      <c r="B15777" t="s">
        <v>80</v>
      </c>
      <c r="C15777">
        <v>43728</v>
      </c>
      <c r="D15777">
        <v>4.6666999999999996</v>
      </c>
    </row>
    <row r="15778" spans="1:4" x14ac:dyDescent="0.2">
      <c r="A15778">
        <v>98354</v>
      </c>
      <c r="B15778" t="s">
        <v>80</v>
      </c>
      <c r="C15778">
        <v>43727</v>
      </c>
      <c r="D15778">
        <v>1</v>
      </c>
    </row>
    <row r="15779" spans="1:4" x14ac:dyDescent="0.2">
      <c r="A15779">
        <v>98337</v>
      </c>
    </row>
    <row r="15780" spans="1:4" x14ac:dyDescent="0.2">
      <c r="A15780">
        <v>98337</v>
      </c>
      <c r="B15780" t="s">
        <v>6064</v>
      </c>
      <c r="C15780">
        <v>98327</v>
      </c>
      <c r="D15780">
        <v>1.0743</v>
      </c>
    </row>
    <row r="15781" spans="1:4" x14ac:dyDescent="0.2">
      <c r="A15781">
        <v>98337</v>
      </c>
      <c r="B15781" t="s">
        <v>6064</v>
      </c>
      <c r="C15781">
        <v>96560</v>
      </c>
      <c r="D15781">
        <v>1</v>
      </c>
    </row>
    <row r="15782" spans="1:4" x14ac:dyDescent="0.2">
      <c r="A15782">
        <v>98337</v>
      </c>
      <c r="B15782" t="s">
        <v>6064</v>
      </c>
      <c r="C15782">
        <v>88279</v>
      </c>
      <c r="D15782">
        <v>0.3458</v>
      </c>
    </row>
    <row r="15783" spans="1:4" x14ac:dyDescent="0.2">
      <c r="A15783">
        <v>98337</v>
      </c>
      <c r="B15783" t="s">
        <v>6064</v>
      </c>
      <c r="C15783">
        <v>88243</v>
      </c>
      <c r="D15783">
        <v>0.3458</v>
      </c>
    </row>
    <row r="15784" spans="1:4" x14ac:dyDescent="0.2">
      <c r="A15784">
        <v>98337</v>
      </c>
      <c r="B15784" t="s">
        <v>80</v>
      </c>
      <c r="C15784">
        <v>43852</v>
      </c>
      <c r="D15784">
        <v>4.0099999999999997E-2</v>
      </c>
    </row>
    <row r="15785" spans="1:4" x14ac:dyDescent="0.2">
      <c r="A15785">
        <v>98337</v>
      </c>
      <c r="B15785" t="s">
        <v>80</v>
      </c>
      <c r="C15785">
        <v>43851</v>
      </c>
      <c r="D15785">
        <v>1.3332999999999999</v>
      </c>
    </row>
    <row r="15786" spans="1:4" x14ac:dyDescent="0.2">
      <c r="A15786">
        <v>98337</v>
      </c>
      <c r="B15786" t="s">
        <v>80</v>
      </c>
      <c r="C15786">
        <v>43727</v>
      </c>
      <c r="D15786">
        <v>1</v>
      </c>
    </row>
    <row r="15787" spans="1:4" x14ac:dyDescent="0.2">
      <c r="A15787">
        <v>98345</v>
      </c>
    </row>
    <row r="15788" spans="1:4" x14ac:dyDescent="0.2">
      <c r="A15788">
        <v>98345</v>
      </c>
      <c r="B15788" t="s">
        <v>6064</v>
      </c>
      <c r="C15788">
        <v>98326</v>
      </c>
      <c r="D15788">
        <v>1.0743</v>
      </c>
    </row>
    <row r="15789" spans="1:4" x14ac:dyDescent="0.2">
      <c r="A15789">
        <v>98345</v>
      </c>
      <c r="B15789" t="s">
        <v>6064</v>
      </c>
      <c r="C15789">
        <v>96560</v>
      </c>
      <c r="D15789">
        <v>1</v>
      </c>
    </row>
    <row r="15790" spans="1:4" x14ac:dyDescent="0.2">
      <c r="A15790">
        <v>98345</v>
      </c>
      <c r="B15790" t="s">
        <v>6064</v>
      </c>
      <c r="C15790">
        <v>88279</v>
      </c>
      <c r="D15790">
        <v>1.1397999999999999</v>
      </c>
    </row>
    <row r="15791" spans="1:4" x14ac:dyDescent="0.2">
      <c r="A15791">
        <v>98345</v>
      </c>
      <c r="B15791" t="s">
        <v>6064</v>
      </c>
      <c r="C15791">
        <v>88243</v>
      </c>
      <c r="D15791">
        <v>1.1397999999999999</v>
      </c>
    </row>
    <row r="15792" spans="1:4" x14ac:dyDescent="0.2">
      <c r="A15792">
        <v>98345</v>
      </c>
      <c r="B15792" t="s">
        <v>80</v>
      </c>
      <c r="C15792">
        <v>44327</v>
      </c>
      <c r="D15792">
        <v>0.33329999999999999</v>
      </c>
    </row>
    <row r="15793" spans="1:4" x14ac:dyDescent="0.2">
      <c r="A15793">
        <v>98345</v>
      </c>
      <c r="B15793" t="s">
        <v>80</v>
      </c>
      <c r="C15793">
        <v>43852</v>
      </c>
      <c r="D15793">
        <v>4.0099999999999997E-2</v>
      </c>
    </row>
    <row r="15794" spans="1:4" x14ac:dyDescent="0.2">
      <c r="A15794">
        <v>98345</v>
      </c>
      <c r="B15794" t="s">
        <v>80</v>
      </c>
      <c r="C15794">
        <v>43851</v>
      </c>
      <c r="D15794">
        <v>1.9231</v>
      </c>
    </row>
    <row r="15795" spans="1:4" x14ac:dyDescent="0.2">
      <c r="A15795">
        <v>98345</v>
      </c>
      <c r="B15795" t="s">
        <v>80</v>
      </c>
      <c r="C15795">
        <v>43728</v>
      </c>
      <c r="D15795">
        <v>5.8461999999999996</v>
      </c>
    </row>
    <row r="15796" spans="1:4" x14ac:dyDescent="0.2">
      <c r="A15796">
        <v>98345</v>
      </c>
      <c r="B15796" t="s">
        <v>80</v>
      </c>
      <c r="C15796">
        <v>43727</v>
      </c>
      <c r="D15796">
        <v>1</v>
      </c>
    </row>
    <row r="15797" spans="1:4" x14ac:dyDescent="0.2">
      <c r="A15797">
        <v>98345</v>
      </c>
      <c r="B15797" t="s">
        <v>80</v>
      </c>
      <c r="C15797">
        <v>42527</v>
      </c>
      <c r="D15797">
        <v>1.05</v>
      </c>
    </row>
    <row r="15798" spans="1:4" x14ac:dyDescent="0.2">
      <c r="A15798">
        <v>98362</v>
      </c>
    </row>
    <row r="15799" spans="1:4" x14ac:dyDescent="0.2">
      <c r="A15799">
        <v>98362</v>
      </c>
      <c r="B15799" t="s">
        <v>6064</v>
      </c>
      <c r="C15799">
        <v>98326</v>
      </c>
      <c r="D15799">
        <v>1.0743</v>
      </c>
    </row>
    <row r="15800" spans="1:4" x14ac:dyDescent="0.2">
      <c r="A15800">
        <v>98362</v>
      </c>
      <c r="B15800" t="s">
        <v>6064</v>
      </c>
      <c r="C15800">
        <v>96560</v>
      </c>
      <c r="D15800">
        <v>1</v>
      </c>
    </row>
    <row r="15801" spans="1:4" x14ac:dyDescent="0.2">
      <c r="A15801">
        <v>98362</v>
      </c>
      <c r="B15801" t="s">
        <v>6064</v>
      </c>
      <c r="C15801">
        <v>88279</v>
      </c>
      <c r="D15801">
        <v>2.1177000000000001</v>
      </c>
    </row>
    <row r="15802" spans="1:4" x14ac:dyDescent="0.2">
      <c r="A15802">
        <v>98362</v>
      </c>
      <c r="B15802" t="s">
        <v>6064</v>
      </c>
      <c r="C15802">
        <v>88243</v>
      </c>
      <c r="D15802">
        <v>2.1177000000000001</v>
      </c>
    </row>
    <row r="15803" spans="1:4" x14ac:dyDescent="0.2">
      <c r="A15803">
        <v>98362</v>
      </c>
      <c r="B15803" t="s">
        <v>80</v>
      </c>
      <c r="C15803">
        <v>43855</v>
      </c>
      <c r="D15803">
        <v>0.04</v>
      </c>
    </row>
    <row r="15804" spans="1:4" x14ac:dyDescent="0.2">
      <c r="A15804">
        <v>98362</v>
      </c>
      <c r="B15804" t="s">
        <v>80</v>
      </c>
      <c r="C15804">
        <v>43854</v>
      </c>
      <c r="D15804">
        <v>1.05</v>
      </c>
    </row>
    <row r="15805" spans="1:4" x14ac:dyDescent="0.2">
      <c r="A15805">
        <v>98362</v>
      </c>
      <c r="B15805" t="s">
        <v>80</v>
      </c>
      <c r="C15805">
        <v>43852</v>
      </c>
      <c r="D15805">
        <v>4.0099999999999997E-2</v>
      </c>
    </row>
    <row r="15806" spans="1:4" x14ac:dyDescent="0.2">
      <c r="A15806">
        <v>98362</v>
      </c>
      <c r="B15806" t="s">
        <v>80</v>
      </c>
      <c r="C15806">
        <v>43851</v>
      </c>
      <c r="D15806">
        <v>1.9231</v>
      </c>
    </row>
    <row r="15807" spans="1:4" x14ac:dyDescent="0.2">
      <c r="A15807">
        <v>98362</v>
      </c>
      <c r="B15807" t="s">
        <v>80</v>
      </c>
      <c r="C15807">
        <v>43727</v>
      </c>
      <c r="D15807">
        <v>1</v>
      </c>
    </row>
    <row r="15808" spans="1:4" x14ac:dyDescent="0.2">
      <c r="A15808">
        <v>98403</v>
      </c>
    </row>
    <row r="15809" spans="1:4" x14ac:dyDescent="0.2">
      <c r="A15809">
        <v>98403</v>
      </c>
      <c r="B15809" t="s">
        <v>6064</v>
      </c>
      <c r="C15809">
        <v>98326</v>
      </c>
      <c r="D15809">
        <v>1.0743</v>
      </c>
    </row>
    <row r="15810" spans="1:4" x14ac:dyDescent="0.2">
      <c r="A15810">
        <v>98403</v>
      </c>
      <c r="B15810" t="s">
        <v>6064</v>
      </c>
      <c r="C15810">
        <v>96560</v>
      </c>
      <c r="D15810">
        <v>1</v>
      </c>
    </row>
    <row r="15811" spans="1:4" x14ac:dyDescent="0.2">
      <c r="A15811">
        <v>98403</v>
      </c>
      <c r="B15811" t="s">
        <v>6064</v>
      </c>
      <c r="C15811">
        <v>88279</v>
      </c>
      <c r="D15811">
        <v>2.605</v>
      </c>
    </row>
    <row r="15812" spans="1:4" x14ac:dyDescent="0.2">
      <c r="A15812">
        <v>98403</v>
      </c>
      <c r="B15812" t="s">
        <v>6064</v>
      </c>
      <c r="C15812">
        <v>88243</v>
      </c>
      <c r="D15812">
        <v>2.605</v>
      </c>
    </row>
    <row r="15813" spans="1:4" x14ac:dyDescent="0.2">
      <c r="A15813">
        <v>98403</v>
      </c>
      <c r="B15813" t="s">
        <v>80</v>
      </c>
      <c r="C15813">
        <v>43853</v>
      </c>
      <c r="D15813">
        <v>1.05</v>
      </c>
    </row>
    <row r="15814" spans="1:4" x14ac:dyDescent="0.2">
      <c r="A15814">
        <v>98403</v>
      </c>
      <c r="B15814" t="s">
        <v>80</v>
      </c>
      <c r="C15814">
        <v>43852</v>
      </c>
      <c r="D15814">
        <v>4.0099999999999997E-2</v>
      </c>
    </row>
    <row r="15815" spans="1:4" x14ac:dyDescent="0.2">
      <c r="A15815">
        <v>98403</v>
      </c>
      <c r="B15815" t="s">
        <v>80</v>
      </c>
      <c r="C15815">
        <v>43851</v>
      </c>
      <c r="D15815">
        <v>1.9231</v>
      </c>
    </row>
    <row r="15816" spans="1:4" x14ac:dyDescent="0.2">
      <c r="A15816">
        <v>98403</v>
      </c>
      <c r="B15816" t="s">
        <v>80</v>
      </c>
      <c r="C15816">
        <v>43729</v>
      </c>
      <c r="D15816">
        <v>3</v>
      </c>
    </row>
    <row r="15817" spans="1:4" x14ac:dyDescent="0.2">
      <c r="A15817">
        <v>98403</v>
      </c>
      <c r="B15817" t="s">
        <v>80</v>
      </c>
      <c r="C15817">
        <v>43728</v>
      </c>
      <c r="D15817">
        <v>5.8461999999999996</v>
      </c>
    </row>
    <row r="15818" spans="1:4" x14ac:dyDescent="0.2">
      <c r="A15818">
        <v>98403</v>
      </c>
      <c r="B15818" t="s">
        <v>80</v>
      </c>
      <c r="C15818">
        <v>43727</v>
      </c>
      <c r="D15818">
        <v>1</v>
      </c>
    </row>
    <row r="15819" spans="1:4" x14ac:dyDescent="0.2">
      <c r="A15819">
        <v>98335</v>
      </c>
    </row>
    <row r="15820" spans="1:4" x14ac:dyDescent="0.2">
      <c r="A15820">
        <v>98335</v>
      </c>
      <c r="B15820" t="s">
        <v>6064</v>
      </c>
      <c r="C15820">
        <v>98326</v>
      </c>
      <c r="D15820">
        <v>1.0743</v>
      </c>
    </row>
    <row r="15821" spans="1:4" x14ac:dyDescent="0.2">
      <c r="A15821">
        <v>98335</v>
      </c>
      <c r="B15821" t="s">
        <v>6064</v>
      </c>
      <c r="C15821">
        <v>96560</v>
      </c>
      <c r="D15821">
        <v>1</v>
      </c>
    </row>
    <row r="15822" spans="1:4" x14ac:dyDescent="0.2">
      <c r="A15822">
        <v>98335</v>
      </c>
      <c r="B15822" t="s">
        <v>6064</v>
      </c>
      <c r="C15822">
        <v>88279</v>
      </c>
      <c r="D15822">
        <v>0.40450000000000003</v>
      </c>
    </row>
    <row r="15823" spans="1:4" x14ac:dyDescent="0.2">
      <c r="A15823">
        <v>98335</v>
      </c>
      <c r="B15823" t="s">
        <v>6064</v>
      </c>
      <c r="C15823">
        <v>88243</v>
      </c>
      <c r="D15823">
        <v>0.40450000000000003</v>
      </c>
    </row>
    <row r="15824" spans="1:4" x14ac:dyDescent="0.2">
      <c r="A15824">
        <v>98335</v>
      </c>
      <c r="B15824" t="s">
        <v>80</v>
      </c>
      <c r="C15824">
        <v>43852</v>
      </c>
      <c r="D15824">
        <v>4.0099999999999997E-2</v>
      </c>
    </row>
    <row r="15825" spans="1:4" x14ac:dyDescent="0.2">
      <c r="A15825">
        <v>98335</v>
      </c>
      <c r="B15825" t="s">
        <v>80</v>
      </c>
      <c r="C15825">
        <v>43851</v>
      </c>
      <c r="D15825">
        <v>1.9231</v>
      </c>
    </row>
    <row r="15826" spans="1:4" x14ac:dyDescent="0.2">
      <c r="A15826">
        <v>98335</v>
      </c>
      <c r="B15826" t="s">
        <v>80</v>
      </c>
      <c r="C15826">
        <v>43727</v>
      </c>
      <c r="D15826">
        <v>1</v>
      </c>
    </row>
    <row r="15827" spans="1:4" x14ac:dyDescent="0.2">
      <c r="A15827">
        <v>98344</v>
      </c>
    </row>
    <row r="15828" spans="1:4" x14ac:dyDescent="0.2">
      <c r="A15828">
        <v>98344</v>
      </c>
      <c r="B15828" t="s">
        <v>6064</v>
      </c>
      <c r="C15828">
        <v>98325</v>
      </c>
      <c r="D15828">
        <v>1.0743</v>
      </c>
    </row>
    <row r="15829" spans="1:4" x14ac:dyDescent="0.2">
      <c r="A15829">
        <v>98344</v>
      </c>
      <c r="B15829" t="s">
        <v>6064</v>
      </c>
      <c r="C15829">
        <v>96559</v>
      </c>
      <c r="D15829">
        <v>1</v>
      </c>
    </row>
    <row r="15830" spans="1:4" x14ac:dyDescent="0.2">
      <c r="A15830">
        <v>98344</v>
      </c>
      <c r="B15830" t="s">
        <v>6064</v>
      </c>
      <c r="C15830">
        <v>88279</v>
      </c>
      <c r="D15830">
        <v>1.4746999999999999</v>
      </c>
    </row>
    <row r="15831" spans="1:4" x14ac:dyDescent="0.2">
      <c r="A15831">
        <v>98344</v>
      </c>
      <c r="B15831" t="s">
        <v>6064</v>
      </c>
      <c r="C15831">
        <v>88243</v>
      </c>
      <c r="D15831">
        <v>1.4746999999999999</v>
      </c>
    </row>
    <row r="15832" spans="1:4" x14ac:dyDescent="0.2">
      <c r="A15832">
        <v>98344</v>
      </c>
      <c r="B15832" t="s">
        <v>80</v>
      </c>
      <c r="C15832">
        <v>44327</v>
      </c>
      <c r="D15832">
        <v>0.33329999999999999</v>
      </c>
    </row>
    <row r="15833" spans="1:4" x14ac:dyDescent="0.2">
      <c r="A15833">
        <v>98344</v>
      </c>
      <c r="B15833" t="s">
        <v>80</v>
      </c>
      <c r="C15833">
        <v>43852</v>
      </c>
      <c r="D15833">
        <v>4.0099999999999997E-2</v>
      </c>
    </row>
    <row r="15834" spans="1:4" x14ac:dyDescent="0.2">
      <c r="A15834">
        <v>98344</v>
      </c>
      <c r="B15834" t="s">
        <v>80</v>
      </c>
      <c r="C15834">
        <v>43851</v>
      </c>
      <c r="D15834">
        <v>3.7037</v>
      </c>
    </row>
    <row r="15835" spans="1:4" x14ac:dyDescent="0.2">
      <c r="A15835">
        <v>98344</v>
      </c>
      <c r="B15835" t="s">
        <v>80</v>
      </c>
      <c r="C15835">
        <v>43728</v>
      </c>
      <c r="D15835">
        <v>9.4074000000000009</v>
      </c>
    </row>
    <row r="15836" spans="1:4" x14ac:dyDescent="0.2">
      <c r="A15836">
        <v>98344</v>
      </c>
      <c r="B15836" t="s">
        <v>80</v>
      </c>
      <c r="C15836">
        <v>43727</v>
      </c>
      <c r="D15836">
        <v>1</v>
      </c>
    </row>
    <row r="15837" spans="1:4" x14ac:dyDescent="0.2">
      <c r="A15837">
        <v>98344</v>
      </c>
      <c r="B15837" t="s">
        <v>80</v>
      </c>
      <c r="C15837">
        <v>42527</v>
      </c>
      <c r="D15837">
        <v>1.05</v>
      </c>
    </row>
    <row r="15838" spans="1:4" x14ac:dyDescent="0.2">
      <c r="A15838">
        <v>98361</v>
      </c>
    </row>
    <row r="15839" spans="1:4" x14ac:dyDescent="0.2">
      <c r="A15839">
        <v>98361</v>
      </c>
      <c r="B15839" t="s">
        <v>6064</v>
      </c>
      <c r="C15839">
        <v>98325</v>
      </c>
      <c r="D15839">
        <v>1.0743</v>
      </c>
    </row>
    <row r="15840" spans="1:4" x14ac:dyDescent="0.2">
      <c r="A15840">
        <v>98361</v>
      </c>
      <c r="B15840" t="s">
        <v>6064</v>
      </c>
      <c r="C15840">
        <v>96559</v>
      </c>
      <c r="D15840">
        <v>1</v>
      </c>
    </row>
    <row r="15841" spans="1:4" x14ac:dyDescent="0.2">
      <c r="A15841">
        <v>98361</v>
      </c>
      <c r="B15841" t="s">
        <v>6064</v>
      </c>
      <c r="C15841">
        <v>88279</v>
      </c>
      <c r="D15841">
        <v>2.3228</v>
      </c>
    </row>
    <row r="15842" spans="1:4" x14ac:dyDescent="0.2">
      <c r="A15842">
        <v>98361</v>
      </c>
      <c r="B15842" t="s">
        <v>6064</v>
      </c>
      <c r="C15842">
        <v>88243</v>
      </c>
      <c r="D15842">
        <v>2.3228</v>
      </c>
    </row>
    <row r="15843" spans="1:4" x14ac:dyDescent="0.2">
      <c r="A15843">
        <v>98361</v>
      </c>
      <c r="B15843" t="s">
        <v>80</v>
      </c>
      <c r="C15843">
        <v>43855</v>
      </c>
      <c r="D15843">
        <v>0.04</v>
      </c>
    </row>
    <row r="15844" spans="1:4" x14ac:dyDescent="0.2">
      <c r="A15844">
        <v>98361</v>
      </c>
      <c r="B15844" t="s">
        <v>80</v>
      </c>
      <c r="C15844">
        <v>43854</v>
      </c>
      <c r="D15844">
        <v>1.05</v>
      </c>
    </row>
    <row r="15845" spans="1:4" x14ac:dyDescent="0.2">
      <c r="A15845">
        <v>98361</v>
      </c>
      <c r="B15845" t="s">
        <v>80</v>
      </c>
      <c r="C15845">
        <v>43852</v>
      </c>
      <c r="D15845">
        <v>4.0099999999999997E-2</v>
      </c>
    </row>
    <row r="15846" spans="1:4" x14ac:dyDescent="0.2">
      <c r="A15846">
        <v>98361</v>
      </c>
      <c r="B15846" t="s">
        <v>80</v>
      </c>
      <c r="C15846">
        <v>43851</v>
      </c>
      <c r="D15846">
        <v>3.7037</v>
      </c>
    </row>
    <row r="15847" spans="1:4" x14ac:dyDescent="0.2">
      <c r="A15847">
        <v>98361</v>
      </c>
      <c r="B15847" t="s">
        <v>80</v>
      </c>
      <c r="C15847">
        <v>43727</v>
      </c>
      <c r="D15847">
        <v>1</v>
      </c>
    </row>
    <row r="15848" spans="1:4" x14ac:dyDescent="0.2">
      <c r="A15848">
        <v>98353</v>
      </c>
    </row>
    <row r="15849" spans="1:4" x14ac:dyDescent="0.2">
      <c r="A15849">
        <v>98353</v>
      </c>
      <c r="B15849" t="s">
        <v>6064</v>
      </c>
      <c r="C15849">
        <v>98325</v>
      </c>
      <c r="D15849">
        <v>1.0743</v>
      </c>
    </row>
    <row r="15850" spans="1:4" x14ac:dyDescent="0.2">
      <c r="A15850">
        <v>98353</v>
      </c>
      <c r="B15850" t="s">
        <v>6064</v>
      </c>
      <c r="C15850">
        <v>96559</v>
      </c>
      <c r="D15850">
        <v>1</v>
      </c>
    </row>
    <row r="15851" spans="1:4" x14ac:dyDescent="0.2">
      <c r="A15851">
        <v>98353</v>
      </c>
      <c r="B15851" t="s">
        <v>6064</v>
      </c>
      <c r="C15851">
        <v>88279</v>
      </c>
      <c r="D15851">
        <v>2.8100999999999998</v>
      </c>
    </row>
    <row r="15852" spans="1:4" x14ac:dyDescent="0.2">
      <c r="A15852">
        <v>98353</v>
      </c>
      <c r="B15852" t="s">
        <v>6064</v>
      </c>
      <c r="C15852">
        <v>88243</v>
      </c>
      <c r="D15852">
        <v>2.8100999999999998</v>
      </c>
    </row>
    <row r="15853" spans="1:4" x14ac:dyDescent="0.2">
      <c r="A15853">
        <v>98353</v>
      </c>
      <c r="B15853" t="s">
        <v>80</v>
      </c>
      <c r="C15853">
        <v>43853</v>
      </c>
      <c r="D15853">
        <v>1.05</v>
      </c>
    </row>
    <row r="15854" spans="1:4" x14ac:dyDescent="0.2">
      <c r="A15854">
        <v>98353</v>
      </c>
      <c r="B15854" t="s">
        <v>80</v>
      </c>
      <c r="C15854">
        <v>43852</v>
      </c>
      <c r="D15854">
        <v>4.0099999999999997E-2</v>
      </c>
    </row>
    <row r="15855" spans="1:4" x14ac:dyDescent="0.2">
      <c r="A15855">
        <v>98353</v>
      </c>
      <c r="B15855" t="s">
        <v>80</v>
      </c>
      <c r="C15855">
        <v>43851</v>
      </c>
      <c r="D15855">
        <v>3.7037</v>
      </c>
    </row>
    <row r="15856" spans="1:4" x14ac:dyDescent="0.2">
      <c r="A15856">
        <v>98353</v>
      </c>
      <c r="B15856" t="s">
        <v>80</v>
      </c>
      <c r="C15856">
        <v>43729</v>
      </c>
      <c r="D15856">
        <v>3</v>
      </c>
    </row>
    <row r="15857" spans="1:4" x14ac:dyDescent="0.2">
      <c r="A15857">
        <v>98353</v>
      </c>
      <c r="B15857" t="s">
        <v>80</v>
      </c>
      <c r="C15857">
        <v>43728</v>
      </c>
      <c r="D15857">
        <v>9.4074000000000009</v>
      </c>
    </row>
    <row r="15858" spans="1:4" x14ac:dyDescent="0.2">
      <c r="A15858">
        <v>98353</v>
      </c>
      <c r="B15858" t="s">
        <v>80</v>
      </c>
      <c r="C15858">
        <v>43727</v>
      </c>
      <c r="D15858">
        <v>1</v>
      </c>
    </row>
    <row r="15859" spans="1:4" x14ac:dyDescent="0.2">
      <c r="A15859">
        <v>98334</v>
      </c>
    </row>
    <row r="15860" spans="1:4" x14ac:dyDescent="0.2">
      <c r="A15860">
        <v>98334</v>
      </c>
      <c r="B15860" t="s">
        <v>6064</v>
      </c>
      <c r="C15860">
        <v>98325</v>
      </c>
      <c r="D15860">
        <v>1.0743</v>
      </c>
    </row>
    <row r="15861" spans="1:4" x14ac:dyDescent="0.2">
      <c r="A15861">
        <v>98334</v>
      </c>
      <c r="B15861" t="s">
        <v>6064</v>
      </c>
      <c r="C15861">
        <v>96559</v>
      </c>
      <c r="D15861">
        <v>1</v>
      </c>
    </row>
    <row r="15862" spans="1:4" x14ac:dyDescent="0.2">
      <c r="A15862">
        <v>98334</v>
      </c>
      <c r="B15862" t="s">
        <v>6064</v>
      </c>
      <c r="C15862">
        <v>88279</v>
      </c>
      <c r="D15862">
        <v>0.60950000000000004</v>
      </c>
    </row>
    <row r="15863" spans="1:4" x14ac:dyDescent="0.2">
      <c r="A15863">
        <v>98334</v>
      </c>
      <c r="B15863" t="s">
        <v>6064</v>
      </c>
      <c r="C15863">
        <v>88243</v>
      </c>
      <c r="D15863">
        <v>0.60950000000000004</v>
      </c>
    </row>
    <row r="15864" spans="1:4" x14ac:dyDescent="0.2">
      <c r="A15864">
        <v>98334</v>
      </c>
      <c r="B15864" t="s">
        <v>80</v>
      </c>
      <c r="C15864">
        <v>43852</v>
      </c>
      <c r="D15864">
        <v>4.0099999999999997E-2</v>
      </c>
    </row>
    <row r="15865" spans="1:4" x14ac:dyDescent="0.2">
      <c r="A15865">
        <v>98334</v>
      </c>
      <c r="B15865" t="s">
        <v>80</v>
      </c>
      <c r="C15865">
        <v>43851</v>
      </c>
      <c r="D15865">
        <v>3.7037</v>
      </c>
    </row>
    <row r="15866" spans="1:4" x14ac:dyDescent="0.2">
      <c r="A15866">
        <v>98334</v>
      </c>
      <c r="B15866" t="s">
        <v>80</v>
      </c>
      <c r="C15866">
        <v>43727</v>
      </c>
      <c r="D15866">
        <v>1</v>
      </c>
    </row>
    <row r="15867" spans="1:4" x14ac:dyDescent="0.2">
      <c r="A15867">
        <v>98371</v>
      </c>
    </row>
    <row r="15868" spans="1:4" x14ac:dyDescent="0.2">
      <c r="A15868">
        <v>98371</v>
      </c>
      <c r="B15868" t="s">
        <v>6064</v>
      </c>
      <c r="C15868">
        <v>98370</v>
      </c>
      <c r="D15868">
        <v>1.0743</v>
      </c>
    </row>
    <row r="15869" spans="1:4" x14ac:dyDescent="0.2">
      <c r="A15869">
        <v>98371</v>
      </c>
      <c r="B15869" t="s">
        <v>6064</v>
      </c>
      <c r="C15869">
        <v>96560</v>
      </c>
      <c r="D15869">
        <v>1</v>
      </c>
    </row>
    <row r="15870" spans="1:4" x14ac:dyDescent="0.2">
      <c r="A15870">
        <v>98371</v>
      </c>
      <c r="B15870" t="s">
        <v>6064</v>
      </c>
      <c r="C15870">
        <v>88279</v>
      </c>
      <c r="D15870">
        <v>0.2059</v>
      </c>
    </row>
    <row r="15871" spans="1:4" x14ac:dyDescent="0.2">
      <c r="A15871">
        <v>98371</v>
      </c>
      <c r="B15871" t="s">
        <v>6064</v>
      </c>
      <c r="C15871">
        <v>88243</v>
      </c>
      <c r="D15871">
        <v>0.2059</v>
      </c>
    </row>
    <row r="15872" spans="1:4" x14ac:dyDescent="0.2">
      <c r="A15872">
        <v>98371</v>
      </c>
      <c r="B15872" t="s">
        <v>80</v>
      </c>
      <c r="C15872">
        <v>43728</v>
      </c>
      <c r="D15872">
        <v>2.5</v>
      </c>
    </row>
    <row r="15873" spans="1:4" x14ac:dyDescent="0.2">
      <c r="A15873">
        <v>98397</v>
      </c>
    </row>
    <row r="15874" spans="1:4" x14ac:dyDescent="0.2">
      <c r="A15874">
        <v>98397</v>
      </c>
      <c r="B15874" t="s">
        <v>6064</v>
      </c>
      <c r="C15874">
        <v>88279</v>
      </c>
      <c r="D15874">
        <v>0.1351</v>
      </c>
    </row>
    <row r="15875" spans="1:4" x14ac:dyDescent="0.2">
      <c r="A15875">
        <v>98397</v>
      </c>
      <c r="B15875" t="s">
        <v>6064</v>
      </c>
      <c r="C15875">
        <v>88243</v>
      </c>
      <c r="D15875">
        <v>0.1351</v>
      </c>
    </row>
    <row r="15876" spans="1:4" x14ac:dyDescent="0.2">
      <c r="A15876">
        <v>98397</v>
      </c>
      <c r="B15876" t="s">
        <v>80</v>
      </c>
      <c r="C15876">
        <v>7307</v>
      </c>
      <c r="D15876">
        <v>0.10979999999999999</v>
      </c>
    </row>
    <row r="15877" spans="1:4" x14ac:dyDescent="0.2">
      <c r="A15877">
        <v>98397</v>
      </c>
      <c r="B15877" t="s">
        <v>80</v>
      </c>
      <c r="C15877">
        <v>5318</v>
      </c>
      <c r="D15877">
        <v>1.0999999999999999E-2</v>
      </c>
    </row>
    <row r="15878" spans="1:4" x14ac:dyDescent="0.2">
      <c r="A15878">
        <v>97280</v>
      </c>
    </row>
    <row r="15879" spans="1:4" x14ac:dyDescent="0.2">
      <c r="A15879">
        <v>97280</v>
      </c>
      <c r="B15879" t="s">
        <v>6064</v>
      </c>
      <c r="C15879">
        <v>88264</v>
      </c>
      <c r="D15879">
        <v>0.38350000000000001</v>
      </c>
    </row>
    <row r="15880" spans="1:4" x14ac:dyDescent="0.2">
      <c r="A15880">
        <v>97280</v>
      </c>
      <c r="B15880" t="s">
        <v>6064</v>
      </c>
      <c r="C15880">
        <v>88247</v>
      </c>
      <c r="D15880">
        <v>0.38350000000000001</v>
      </c>
    </row>
    <row r="15881" spans="1:4" x14ac:dyDescent="0.2">
      <c r="A15881">
        <v>97280</v>
      </c>
      <c r="B15881" t="s">
        <v>80</v>
      </c>
      <c r="C15881">
        <v>44027</v>
      </c>
      <c r="D15881">
        <v>4</v>
      </c>
    </row>
    <row r="15882" spans="1:4" x14ac:dyDescent="0.2">
      <c r="A15882">
        <v>97280</v>
      </c>
      <c r="B15882" t="s">
        <v>80</v>
      </c>
      <c r="C15882">
        <v>43965</v>
      </c>
      <c r="D15882">
        <v>16.8</v>
      </c>
    </row>
    <row r="15883" spans="1:4" x14ac:dyDescent="0.2">
      <c r="A15883">
        <v>97280</v>
      </c>
      <c r="B15883" t="s">
        <v>80</v>
      </c>
      <c r="C15883">
        <v>43907</v>
      </c>
      <c r="D15883">
        <v>1</v>
      </c>
    </row>
    <row r="15884" spans="1:4" x14ac:dyDescent="0.2">
      <c r="A15884">
        <v>97280</v>
      </c>
      <c r="B15884" t="s">
        <v>80</v>
      </c>
      <c r="C15884">
        <v>39997</v>
      </c>
      <c r="D15884">
        <v>16.8</v>
      </c>
    </row>
    <row r="15885" spans="1:4" x14ac:dyDescent="0.2">
      <c r="A15885">
        <v>97280</v>
      </c>
      <c r="B15885" t="s">
        <v>80</v>
      </c>
      <c r="C15885">
        <v>13348</v>
      </c>
      <c r="D15885">
        <v>33.6</v>
      </c>
    </row>
    <row r="15886" spans="1:4" x14ac:dyDescent="0.2">
      <c r="A15886">
        <v>97275</v>
      </c>
    </row>
    <row r="15887" spans="1:4" x14ac:dyDescent="0.2">
      <c r="A15887">
        <v>97275</v>
      </c>
      <c r="B15887" t="s">
        <v>6064</v>
      </c>
      <c r="C15887">
        <v>88264</v>
      </c>
      <c r="D15887">
        <v>0.28179999999999999</v>
      </c>
    </row>
    <row r="15888" spans="1:4" x14ac:dyDescent="0.2">
      <c r="A15888">
        <v>97275</v>
      </c>
      <c r="B15888" t="s">
        <v>6064</v>
      </c>
      <c r="C15888">
        <v>88247</v>
      </c>
      <c r="D15888">
        <v>0.28179999999999999</v>
      </c>
    </row>
    <row r="15889" spans="1:4" x14ac:dyDescent="0.2">
      <c r="A15889">
        <v>97275</v>
      </c>
      <c r="B15889" t="s">
        <v>80</v>
      </c>
      <c r="C15889">
        <v>44027</v>
      </c>
      <c r="D15889">
        <v>4</v>
      </c>
    </row>
    <row r="15890" spans="1:4" x14ac:dyDescent="0.2">
      <c r="A15890">
        <v>97275</v>
      </c>
      <c r="B15890" t="s">
        <v>80</v>
      </c>
      <c r="C15890">
        <v>43965</v>
      </c>
      <c r="D15890">
        <v>16.8</v>
      </c>
    </row>
    <row r="15891" spans="1:4" x14ac:dyDescent="0.2">
      <c r="A15891">
        <v>97275</v>
      </c>
      <c r="B15891" t="s">
        <v>80</v>
      </c>
      <c r="C15891">
        <v>43915</v>
      </c>
      <c r="D15891">
        <v>1</v>
      </c>
    </row>
    <row r="15892" spans="1:4" x14ac:dyDescent="0.2">
      <c r="A15892">
        <v>97275</v>
      </c>
      <c r="B15892" t="s">
        <v>80</v>
      </c>
      <c r="C15892">
        <v>39997</v>
      </c>
      <c r="D15892">
        <v>16.8</v>
      </c>
    </row>
    <row r="15893" spans="1:4" x14ac:dyDescent="0.2">
      <c r="A15893">
        <v>97275</v>
      </c>
      <c r="B15893" t="s">
        <v>80</v>
      </c>
      <c r="C15893">
        <v>13348</v>
      </c>
      <c r="D15893">
        <v>33.6</v>
      </c>
    </row>
    <row r="15894" spans="1:4" x14ac:dyDescent="0.2">
      <c r="A15894">
        <v>97279</v>
      </c>
    </row>
    <row r="15895" spans="1:4" x14ac:dyDescent="0.2">
      <c r="A15895">
        <v>97279</v>
      </c>
      <c r="B15895" t="s">
        <v>6064</v>
      </c>
      <c r="C15895">
        <v>88264</v>
      </c>
      <c r="D15895">
        <v>0.3327</v>
      </c>
    </row>
    <row r="15896" spans="1:4" x14ac:dyDescent="0.2">
      <c r="A15896">
        <v>97279</v>
      </c>
      <c r="B15896" t="s">
        <v>6064</v>
      </c>
      <c r="C15896">
        <v>88247</v>
      </c>
      <c r="D15896">
        <v>0.3327</v>
      </c>
    </row>
    <row r="15897" spans="1:4" x14ac:dyDescent="0.2">
      <c r="A15897">
        <v>97279</v>
      </c>
      <c r="B15897" t="s">
        <v>80</v>
      </c>
      <c r="C15897">
        <v>44027</v>
      </c>
      <c r="D15897">
        <v>4</v>
      </c>
    </row>
    <row r="15898" spans="1:4" x14ac:dyDescent="0.2">
      <c r="A15898">
        <v>97279</v>
      </c>
      <c r="B15898" t="s">
        <v>80</v>
      </c>
      <c r="C15898">
        <v>43965</v>
      </c>
      <c r="D15898">
        <v>16.8</v>
      </c>
    </row>
    <row r="15899" spans="1:4" x14ac:dyDescent="0.2">
      <c r="A15899">
        <v>97279</v>
      </c>
      <c r="B15899" t="s">
        <v>80</v>
      </c>
      <c r="C15899">
        <v>43918</v>
      </c>
      <c r="D15899">
        <v>1</v>
      </c>
    </row>
    <row r="15900" spans="1:4" x14ac:dyDescent="0.2">
      <c r="A15900">
        <v>97279</v>
      </c>
      <c r="B15900" t="s">
        <v>80</v>
      </c>
      <c r="C15900">
        <v>39997</v>
      </c>
      <c r="D15900">
        <v>16.8</v>
      </c>
    </row>
    <row r="15901" spans="1:4" x14ac:dyDescent="0.2">
      <c r="A15901">
        <v>97279</v>
      </c>
      <c r="B15901" t="s">
        <v>80</v>
      </c>
      <c r="C15901">
        <v>13348</v>
      </c>
      <c r="D15901">
        <v>33.6</v>
      </c>
    </row>
    <row r="15902" spans="1:4" x14ac:dyDescent="0.2">
      <c r="A15902">
        <v>97285</v>
      </c>
    </row>
    <row r="15903" spans="1:4" x14ac:dyDescent="0.2">
      <c r="A15903">
        <v>97285</v>
      </c>
      <c r="B15903" t="s">
        <v>6064</v>
      </c>
      <c r="C15903">
        <v>88264</v>
      </c>
      <c r="D15903">
        <v>0.43430000000000002</v>
      </c>
    </row>
    <row r="15904" spans="1:4" x14ac:dyDescent="0.2">
      <c r="A15904">
        <v>97285</v>
      </c>
      <c r="B15904" t="s">
        <v>6064</v>
      </c>
      <c r="C15904">
        <v>88247</v>
      </c>
      <c r="D15904">
        <v>0.43430000000000002</v>
      </c>
    </row>
    <row r="15905" spans="1:4" x14ac:dyDescent="0.2">
      <c r="A15905">
        <v>97285</v>
      </c>
      <c r="B15905" t="s">
        <v>80</v>
      </c>
      <c r="C15905">
        <v>44027</v>
      </c>
      <c r="D15905">
        <v>4</v>
      </c>
    </row>
    <row r="15906" spans="1:4" x14ac:dyDescent="0.2">
      <c r="A15906">
        <v>97285</v>
      </c>
      <c r="B15906" t="s">
        <v>80</v>
      </c>
      <c r="C15906">
        <v>43965</v>
      </c>
      <c r="D15906">
        <v>16.8</v>
      </c>
    </row>
    <row r="15907" spans="1:4" x14ac:dyDescent="0.2">
      <c r="A15907">
        <v>97285</v>
      </c>
      <c r="B15907" t="s">
        <v>80</v>
      </c>
      <c r="C15907">
        <v>43908</v>
      </c>
      <c r="D15907">
        <v>1</v>
      </c>
    </row>
    <row r="15908" spans="1:4" x14ac:dyDescent="0.2">
      <c r="A15908">
        <v>97285</v>
      </c>
      <c r="B15908" t="s">
        <v>80</v>
      </c>
      <c r="C15908">
        <v>39997</v>
      </c>
      <c r="D15908">
        <v>16.8</v>
      </c>
    </row>
    <row r="15909" spans="1:4" x14ac:dyDescent="0.2">
      <c r="A15909">
        <v>97285</v>
      </c>
      <c r="B15909" t="s">
        <v>80</v>
      </c>
      <c r="C15909">
        <v>13348</v>
      </c>
      <c r="D15909">
        <v>33.6</v>
      </c>
    </row>
    <row r="15910" spans="1:4" x14ac:dyDescent="0.2">
      <c r="A15910">
        <v>97286</v>
      </c>
    </row>
    <row r="15911" spans="1:4" x14ac:dyDescent="0.2">
      <c r="A15911">
        <v>97286</v>
      </c>
      <c r="B15911" t="s">
        <v>6064</v>
      </c>
      <c r="C15911">
        <v>88264</v>
      </c>
      <c r="D15911">
        <v>0.48520000000000002</v>
      </c>
    </row>
    <row r="15912" spans="1:4" x14ac:dyDescent="0.2">
      <c r="A15912">
        <v>97286</v>
      </c>
      <c r="B15912" t="s">
        <v>6064</v>
      </c>
      <c r="C15912">
        <v>88247</v>
      </c>
      <c r="D15912">
        <v>0.48520000000000002</v>
      </c>
    </row>
    <row r="15913" spans="1:4" x14ac:dyDescent="0.2">
      <c r="A15913">
        <v>97286</v>
      </c>
      <c r="B15913" t="s">
        <v>80</v>
      </c>
      <c r="C15913">
        <v>44027</v>
      </c>
      <c r="D15913">
        <v>4</v>
      </c>
    </row>
    <row r="15914" spans="1:4" x14ac:dyDescent="0.2">
      <c r="A15914">
        <v>97286</v>
      </c>
      <c r="B15914" t="s">
        <v>80</v>
      </c>
      <c r="C15914">
        <v>43965</v>
      </c>
      <c r="D15914">
        <v>16.8</v>
      </c>
    </row>
    <row r="15915" spans="1:4" x14ac:dyDescent="0.2">
      <c r="A15915">
        <v>97286</v>
      </c>
      <c r="B15915" t="s">
        <v>80</v>
      </c>
      <c r="C15915">
        <v>43909</v>
      </c>
      <c r="D15915">
        <v>1</v>
      </c>
    </row>
    <row r="15916" spans="1:4" x14ac:dyDescent="0.2">
      <c r="A15916">
        <v>97286</v>
      </c>
      <c r="B15916" t="s">
        <v>80</v>
      </c>
      <c r="C15916">
        <v>39997</v>
      </c>
      <c r="D15916">
        <v>16.8</v>
      </c>
    </row>
    <row r="15917" spans="1:4" x14ac:dyDescent="0.2">
      <c r="A15917">
        <v>97286</v>
      </c>
      <c r="B15917" t="s">
        <v>80</v>
      </c>
      <c r="C15917">
        <v>13348</v>
      </c>
      <c r="D15917">
        <v>33.6</v>
      </c>
    </row>
    <row r="15918" spans="1:4" x14ac:dyDescent="0.2">
      <c r="A15918">
        <v>97291</v>
      </c>
    </row>
    <row r="15919" spans="1:4" x14ac:dyDescent="0.2">
      <c r="A15919">
        <v>97291</v>
      </c>
      <c r="B15919" t="s">
        <v>6064</v>
      </c>
      <c r="C15919">
        <v>88264</v>
      </c>
      <c r="D15919">
        <v>0.58679999999999999</v>
      </c>
    </row>
    <row r="15920" spans="1:4" x14ac:dyDescent="0.2">
      <c r="A15920">
        <v>97291</v>
      </c>
      <c r="B15920" t="s">
        <v>6064</v>
      </c>
      <c r="C15920">
        <v>88247</v>
      </c>
      <c r="D15920">
        <v>0.58679999999999999</v>
      </c>
    </row>
    <row r="15921" spans="1:4" x14ac:dyDescent="0.2">
      <c r="A15921">
        <v>97291</v>
      </c>
      <c r="B15921" t="s">
        <v>80</v>
      </c>
      <c r="C15921">
        <v>44027</v>
      </c>
      <c r="D15921">
        <v>4</v>
      </c>
    </row>
    <row r="15922" spans="1:4" x14ac:dyDescent="0.2">
      <c r="A15922">
        <v>97291</v>
      </c>
      <c r="B15922" t="s">
        <v>80</v>
      </c>
      <c r="C15922">
        <v>43965</v>
      </c>
      <c r="D15922">
        <v>16.8</v>
      </c>
    </row>
    <row r="15923" spans="1:4" x14ac:dyDescent="0.2">
      <c r="A15923">
        <v>97291</v>
      </c>
      <c r="B15923" t="s">
        <v>80</v>
      </c>
      <c r="C15923">
        <v>43910</v>
      </c>
      <c r="D15923">
        <v>1</v>
      </c>
    </row>
    <row r="15924" spans="1:4" x14ac:dyDescent="0.2">
      <c r="A15924">
        <v>97291</v>
      </c>
      <c r="B15924" t="s">
        <v>80</v>
      </c>
      <c r="C15924">
        <v>39997</v>
      </c>
      <c r="D15924">
        <v>16.8</v>
      </c>
    </row>
    <row r="15925" spans="1:4" x14ac:dyDescent="0.2">
      <c r="A15925">
        <v>97291</v>
      </c>
      <c r="B15925" t="s">
        <v>80</v>
      </c>
      <c r="C15925">
        <v>13348</v>
      </c>
      <c r="D15925">
        <v>33.6</v>
      </c>
    </row>
    <row r="15926" spans="1:4" x14ac:dyDescent="0.2">
      <c r="A15926">
        <v>97292</v>
      </c>
    </row>
    <row r="15927" spans="1:4" x14ac:dyDescent="0.2">
      <c r="A15927">
        <v>97292</v>
      </c>
      <c r="B15927" t="s">
        <v>6064</v>
      </c>
      <c r="C15927">
        <v>88264</v>
      </c>
      <c r="D15927">
        <v>0.6885</v>
      </c>
    </row>
    <row r="15928" spans="1:4" x14ac:dyDescent="0.2">
      <c r="A15928">
        <v>97292</v>
      </c>
      <c r="B15928" t="s">
        <v>6064</v>
      </c>
      <c r="C15928">
        <v>88247</v>
      </c>
      <c r="D15928">
        <v>0.6885</v>
      </c>
    </row>
    <row r="15929" spans="1:4" x14ac:dyDescent="0.2">
      <c r="A15929">
        <v>97292</v>
      </c>
      <c r="B15929" t="s">
        <v>80</v>
      </c>
      <c r="C15929">
        <v>44027</v>
      </c>
      <c r="D15929">
        <v>4</v>
      </c>
    </row>
    <row r="15930" spans="1:4" x14ac:dyDescent="0.2">
      <c r="A15930">
        <v>97292</v>
      </c>
      <c r="B15930" t="s">
        <v>80</v>
      </c>
      <c r="C15930">
        <v>43965</v>
      </c>
      <c r="D15930">
        <v>16.8</v>
      </c>
    </row>
    <row r="15931" spans="1:4" x14ac:dyDescent="0.2">
      <c r="A15931">
        <v>97292</v>
      </c>
      <c r="B15931" t="s">
        <v>80</v>
      </c>
      <c r="C15931">
        <v>43911</v>
      </c>
      <c r="D15931">
        <v>1</v>
      </c>
    </row>
    <row r="15932" spans="1:4" x14ac:dyDescent="0.2">
      <c r="A15932">
        <v>97292</v>
      </c>
      <c r="B15932" t="s">
        <v>80</v>
      </c>
      <c r="C15932">
        <v>39997</v>
      </c>
      <c r="D15932">
        <v>16.8</v>
      </c>
    </row>
    <row r="15933" spans="1:4" x14ac:dyDescent="0.2">
      <c r="A15933">
        <v>97292</v>
      </c>
      <c r="B15933" t="s">
        <v>80</v>
      </c>
      <c r="C15933">
        <v>13348</v>
      </c>
      <c r="D15933">
        <v>33.6</v>
      </c>
    </row>
    <row r="15934" spans="1:4" x14ac:dyDescent="0.2">
      <c r="A15934">
        <v>97297</v>
      </c>
    </row>
    <row r="15935" spans="1:4" x14ac:dyDescent="0.2">
      <c r="A15935">
        <v>97297</v>
      </c>
      <c r="B15935" t="s">
        <v>6064</v>
      </c>
      <c r="C15935">
        <v>88264</v>
      </c>
      <c r="D15935">
        <v>0.79010000000000002</v>
      </c>
    </row>
    <row r="15936" spans="1:4" x14ac:dyDescent="0.2">
      <c r="A15936">
        <v>97297</v>
      </c>
      <c r="B15936" t="s">
        <v>6064</v>
      </c>
      <c r="C15936">
        <v>88247</v>
      </c>
      <c r="D15936">
        <v>0.79010000000000002</v>
      </c>
    </row>
    <row r="15937" spans="1:4" x14ac:dyDescent="0.2">
      <c r="A15937">
        <v>97297</v>
      </c>
      <c r="B15937" t="s">
        <v>80</v>
      </c>
      <c r="C15937">
        <v>44027</v>
      </c>
      <c r="D15937">
        <v>4</v>
      </c>
    </row>
    <row r="15938" spans="1:4" x14ac:dyDescent="0.2">
      <c r="A15938">
        <v>97297</v>
      </c>
      <c r="B15938" t="s">
        <v>80</v>
      </c>
      <c r="C15938">
        <v>43965</v>
      </c>
      <c r="D15938">
        <v>16.8</v>
      </c>
    </row>
    <row r="15939" spans="1:4" x14ac:dyDescent="0.2">
      <c r="A15939">
        <v>97297</v>
      </c>
      <c r="B15939" t="s">
        <v>80</v>
      </c>
      <c r="C15939">
        <v>43912</v>
      </c>
      <c r="D15939">
        <v>1</v>
      </c>
    </row>
    <row r="15940" spans="1:4" x14ac:dyDescent="0.2">
      <c r="A15940">
        <v>97297</v>
      </c>
      <c r="B15940" t="s">
        <v>80</v>
      </c>
      <c r="C15940">
        <v>39997</v>
      </c>
      <c r="D15940">
        <v>16.8</v>
      </c>
    </row>
    <row r="15941" spans="1:4" x14ac:dyDescent="0.2">
      <c r="A15941">
        <v>97297</v>
      </c>
      <c r="B15941" t="s">
        <v>80</v>
      </c>
      <c r="C15941">
        <v>13348</v>
      </c>
      <c r="D15941">
        <v>33.6</v>
      </c>
    </row>
    <row r="15942" spans="1:4" x14ac:dyDescent="0.2">
      <c r="A15942">
        <v>97298</v>
      </c>
    </row>
    <row r="15943" spans="1:4" x14ac:dyDescent="0.2">
      <c r="A15943">
        <v>97298</v>
      </c>
      <c r="B15943" t="s">
        <v>6064</v>
      </c>
      <c r="C15943">
        <v>88264</v>
      </c>
      <c r="D15943">
        <v>0.99350000000000005</v>
      </c>
    </row>
    <row r="15944" spans="1:4" x14ac:dyDescent="0.2">
      <c r="A15944">
        <v>97298</v>
      </c>
      <c r="B15944" t="s">
        <v>6064</v>
      </c>
      <c r="C15944">
        <v>88247</v>
      </c>
      <c r="D15944">
        <v>0.99350000000000005</v>
      </c>
    </row>
    <row r="15945" spans="1:4" x14ac:dyDescent="0.2">
      <c r="A15945">
        <v>97298</v>
      </c>
      <c r="B15945" t="s">
        <v>80</v>
      </c>
      <c r="C15945">
        <v>44027</v>
      </c>
      <c r="D15945">
        <v>4</v>
      </c>
    </row>
    <row r="15946" spans="1:4" x14ac:dyDescent="0.2">
      <c r="A15946">
        <v>97298</v>
      </c>
      <c r="B15946" t="s">
        <v>80</v>
      </c>
      <c r="C15946">
        <v>43965</v>
      </c>
      <c r="D15946">
        <v>16.8</v>
      </c>
    </row>
    <row r="15947" spans="1:4" x14ac:dyDescent="0.2">
      <c r="A15947">
        <v>97298</v>
      </c>
      <c r="B15947" t="s">
        <v>80</v>
      </c>
      <c r="C15947">
        <v>43913</v>
      </c>
      <c r="D15947">
        <v>1</v>
      </c>
    </row>
    <row r="15948" spans="1:4" x14ac:dyDescent="0.2">
      <c r="A15948">
        <v>97298</v>
      </c>
      <c r="B15948" t="s">
        <v>80</v>
      </c>
      <c r="C15948">
        <v>39997</v>
      </c>
      <c r="D15948">
        <v>16.8</v>
      </c>
    </row>
    <row r="15949" spans="1:4" x14ac:dyDescent="0.2">
      <c r="A15949">
        <v>97298</v>
      </c>
      <c r="B15949" t="s">
        <v>80</v>
      </c>
      <c r="C15949">
        <v>13348</v>
      </c>
      <c r="D15949">
        <v>33.6</v>
      </c>
    </row>
    <row r="15950" spans="1:4" x14ac:dyDescent="0.2">
      <c r="A15950">
        <v>97303</v>
      </c>
    </row>
    <row r="15951" spans="1:4" x14ac:dyDescent="0.2">
      <c r="A15951">
        <v>97303</v>
      </c>
      <c r="B15951" t="s">
        <v>6064</v>
      </c>
      <c r="C15951">
        <v>88264</v>
      </c>
      <c r="D15951">
        <v>1.1968000000000001</v>
      </c>
    </row>
    <row r="15952" spans="1:4" x14ac:dyDescent="0.2">
      <c r="A15952">
        <v>97303</v>
      </c>
      <c r="B15952" t="s">
        <v>6064</v>
      </c>
      <c r="C15952">
        <v>88247</v>
      </c>
      <c r="D15952">
        <v>1.1968000000000001</v>
      </c>
    </row>
    <row r="15953" spans="1:4" x14ac:dyDescent="0.2">
      <c r="A15953">
        <v>97303</v>
      </c>
      <c r="B15953" t="s">
        <v>80</v>
      </c>
      <c r="C15953">
        <v>44027</v>
      </c>
      <c r="D15953">
        <v>4</v>
      </c>
    </row>
    <row r="15954" spans="1:4" x14ac:dyDescent="0.2">
      <c r="A15954">
        <v>97303</v>
      </c>
      <c r="B15954" t="s">
        <v>80</v>
      </c>
      <c r="C15954">
        <v>43965</v>
      </c>
      <c r="D15954">
        <v>16.8</v>
      </c>
    </row>
    <row r="15955" spans="1:4" x14ac:dyDescent="0.2">
      <c r="A15955">
        <v>97303</v>
      </c>
      <c r="B15955" t="s">
        <v>80</v>
      </c>
      <c r="C15955">
        <v>43914</v>
      </c>
      <c r="D15955">
        <v>1</v>
      </c>
    </row>
    <row r="15956" spans="1:4" x14ac:dyDescent="0.2">
      <c r="A15956">
        <v>97303</v>
      </c>
      <c r="B15956" t="s">
        <v>80</v>
      </c>
      <c r="C15956">
        <v>39997</v>
      </c>
      <c r="D15956">
        <v>16.8</v>
      </c>
    </row>
    <row r="15957" spans="1:4" x14ac:dyDescent="0.2">
      <c r="A15957">
        <v>97303</v>
      </c>
      <c r="B15957" t="s">
        <v>80</v>
      </c>
      <c r="C15957">
        <v>13348</v>
      </c>
      <c r="D15957">
        <v>33.6</v>
      </c>
    </row>
    <row r="15958" spans="1:4" x14ac:dyDescent="0.2">
      <c r="A15958">
        <v>97304</v>
      </c>
    </row>
    <row r="15959" spans="1:4" x14ac:dyDescent="0.2">
      <c r="A15959">
        <v>97304</v>
      </c>
      <c r="B15959" t="s">
        <v>6064</v>
      </c>
      <c r="C15959">
        <v>88264</v>
      </c>
      <c r="D15959">
        <v>1.4000999999999999</v>
      </c>
    </row>
    <row r="15960" spans="1:4" x14ac:dyDescent="0.2">
      <c r="A15960">
        <v>97304</v>
      </c>
      <c r="B15960" t="s">
        <v>6064</v>
      </c>
      <c r="C15960">
        <v>88247</v>
      </c>
      <c r="D15960">
        <v>1.4000999999999999</v>
      </c>
    </row>
    <row r="15961" spans="1:4" x14ac:dyDescent="0.2">
      <c r="A15961">
        <v>97304</v>
      </c>
      <c r="B15961" t="s">
        <v>80</v>
      </c>
      <c r="C15961">
        <v>44027</v>
      </c>
      <c r="D15961">
        <v>4</v>
      </c>
    </row>
    <row r="15962" spans="1:4" x14ac:dyDescent="0.2">
      <c r="A15962">
        <v>97304</v>
      </c>
      <c r="B15962" t="s">
        <v>80</v>
      </c>
      <c r="C15962">
        <v>43965</v>
      </c>
      <c r="D15962">
        <v>16.8</v>
      </c>
    </row>
    <row r="15963" spans="1:4" x14ac:dyDescent="0.2">
      <c r="A15963">
        <v>97304</v>
      </c>
      <c r="B15963" t="s">
        <v>80</v>
      </c>
      <c r="C15963">
        <v>43916</v>
      </c>
      <c r="D15963">
        <v>1</v>
      </c>
    </row>
    <row r="15964" spans="1:4" x14ac:dyDescent="0.2">
      <c r="A15964">
        <v>97304</v>
      </c>
      <c r="B15964" t="s">
        <v>80</v>
      </c>
      <c r="C15964">
        <v>39997</v>
      </c>
      <c r="D15964">
        <v>16.8</v>
      </c>
    </row>
    <row r="15965" spans="1:4" x14ac:dyDescent="0.2">
      <c r="A15965">
        <v>97304</v>
      </c>
      <c r="B15965" t="s">
        <v>80</v>
      </c>
      <c r="C15965">
        <v>13348</v>
      </c>
      <c r="D15965">
        <v>33.6</v>
      </c>
    </row>
    <row r="15966" spans="1:4" x14ac:dyDescent="0.2">
      <c r="A15966">
        <v>97309</v>
      </c>
    </row>
    <row r="15967" spans="1:4" x14ac:dyDescent="0.2">
      <c r="A15967">
        <v>97309</v>
      </c>
      <c r="B15967" t="s">
        <v>6064</v>
      </c>
      <c r="C15967">
        <v>88264</v>
      </c>
      <c r="D15967">
        <v>1.6033999999999999</v>
      </c>
    </row>
    <row r="15968" spans="1:4" x14ac:dyDescent="0.2">
      <c r="A15968">
        <v>97309</v>
      </c>
      <c r="B15968" t="s">
        <v>6064</v>
      </c>
      <c r="C15968">
        <v>88247</v>
      </c>
      <c r="D15968">
        <v>1.6033999999999999</v>
      </c>
    </row>
    <row r="15969" spans="1:4" x14ac:dyDescent="0.2">
      <c r="A15969">
        <v>97309</v>
      </c>
      <c r="B15969" t="s">
        <v>80</v>
      </c>
      <c r="C15969">
        <v>44027</v>
      </c>
      <c r="D15969">
        <v>4</v>
      </c>
    </row>
    <row r="15970" spans="1:4" x14ac:dyDescent="0.2">
      <c r="A15970">
        <v>97309</v>
      </c>
      <c r="B15970" t="s">
        <v>80</v>
      </c>
      <c r="C15970">
        <v>43965</v>
      </c>
      <c r="D15970">
        <v>16.8</v>
      </c>
    </row>
    <row r="15971" spans="1:4" x14ac:dyDescent="0.2">
      <c r="A15971">
        <v>97309</v>
      </c>
      <c r="B15971" t="s">
        <v>80</v>
      </c>
      <c r="C15971">
        <v>43917</v>
      </c>
      <c r="D15971">
        <v>1</v>
      </c>
    </row>
    <row r="15972" spans="1:4" x14ac:dyDescent="0.2">
      <c r="A15972">
        <v>97309</v>
      </c>
      <c r="B15972" t="s">
        <v>80</v>
      </c>
      <c r="C15972">
        <v>39997</v>
      </c>
      <c r="D15972">
        <v>16.8</v>
      </c>
    </row>
    <row r="15973" spans="1:4" x14ac:dyDescent="0.2">
      <c r="A15973">
        <v>97309</v>
      </c>
      <c r="B15973" t="s">
        <v>80</v>
      </c>
      <c r="C15973">
        <v>13348</v>
      </c>
      <c r="D15973">
        <v>33.6</v>
      </c>
    </row>
    <row r="15974" spans="1:4" x14ac:dyDescent="0.2">
      <c r="A15974">
        <v>97310</v>
      </c>
    </row>
    <row r="15975" spans="1:4" x14ac:dyDescent="0.2">
      <c r="A15975">
        <v>97310</v>
      </c>
      <c r="B15975" t="s">
        <v>6064</v>
      </c>
      <c r="C15975">
        <v>88264</v>
      </c>
      <c r="D15975">
        <v>1.8067</v>
      </c>
    </row>
    <row r="15976" spans="1:4" x14ac:dyDescent="0.2">
      <c r="A15976">
        <v>97310</v>
      </c>
      <c r="B15976" t="s">
        <v>6064</v>
      </c>
      <c r="C15976">
        <v>88247</v>
      </c>
      <c r="D15976">
        <v>1.8067</v>
      </c>
    </row>
    <row r="15977" spans="1:4" x14ac:dyDescent="0.2">
      <c r="A15977">
        <v>97310</v>
      </c>
      <c r="B15977" t="s">
        <v>80</v>
      </c>
      <c r="C15977">
        <v>44027</v>
      </c>
      <c r="D15977">
        <v>4</v>
      </c>
    </row>
    <row r="15978" spans="1:4" x14ac:dyDescent="0.2">
      <c r="A15978">
        <v>97310</v>
      </c>
      <c r="B15978" t="s">
        <v>80</v>
      </c>
      <c r="C15978">
        <v>43965</v>
      </c>
      <c r="D15978">
        <v>16.8</v>
      </c>
    </row>
    <row r="15979" spans="1:4" x14ac:dyDescent="0.2">
      <c r="A15979">
        <v>97310</v>
      </c>
      <c r="B15979" t="s">
        <v>80</v>
      </c>
      <c r="C15979">
        <v>43919</v>
      </c>
      <c r="D15979">
        <v>1</v>
      </c>
    </row>
    <row r="15980" spans="1:4" x14ac:dyDescent="0.2">
      <c r="A15980">
        <v>97310</v>
      </c>
      <c r="B15980" t="s">
        <v>80</v>
      </c>
      <c r="C15980">
        <v>39997</v>
      </c>
      <c r="D15980">
        <v>16.8</v>
      </c>
    </row>
    <row r="15981" spans="1:4" x14ac:dyDescent="0.2">
      <c r="A15981">
        <v>97310</v>
      </c>
      <c r="B15981" t="s">
        <v>80</v>
      </c>
      <c r="C15981">
        <v>13348</v>
      </c>
      <c r="D15981">
        <v>33.6</v>
      </c>
    </row>
    <row r="15982" spans="1:4" x14ac:dyDescent="0.2">
      <c r="A15982">
        <v>97282</v>
      </c>
    </row>
    <row r="15983" spans="1:4" x14ac:dyDescent="0.2">
      <c r="A15983">
        <v>97282</v>
      </c>
      <c r="B15983" t="s">
        <v>6064</v>
      </c>
      <c r="C15983">
        <v>88264</v>
      </c>
      <c r="D15983">
        <v>0.38350000000000001</v>
      </c>
    </row>
    <row r="15984" spans="1:4" x14ac:dyDescent="0.2">
      <c r="A15984">
        <v>97282</v>
      </c>
      <c r="B15984" t="s">
        <v>6064</v>
      </c>
      <c r="C15984">
        <v>88247</v>
      </c>
      <c r="D15984">
        <v>0.38350000000000001</v>
      </c>
    </row>
    <row r="15985" spans="1:4" x14ac:dyDescent="0.2">
      <c r="A15985">
        <v>97282</v>
      </c>
      <c r="B15985" t="s">
        <v>80</v>
      </c>
      <c r="C15985">
        <v>44027</v>
      </c>
      <c r="D15985">
        <v>4</v>
      </c>
    </row>
    <row r="15986" spans="1:4" x14ac:dyDescent="0.2">
      <c r="A15986">
        <v>97282</v>
      </c>
      <c r="B15986" t="s">
        <v>80</v>
      </c>
      <c r="C15986">
        <v>43965</v>
      </c>
      <c r="D15986">
        <v>16.8</v>
      </c>
    </row>
    <row r="15987" spans="1:4" x14ac:dyDescent="0.2">
      <c r="A15987">
        <v>97282</v>
      </c>
      <c r="B15987" t="s">
        <v>80</v>
      </c>
      <c r="C15987">
        <v>41806</v>
      </c>
      <c r="D15987">
        <v>1</v>
      </c>
    </row>
    <row r="15988" spans="1:4" x14ac:dyDescent="0.2">
      <c r="A15988">
        <v>97282</v>
      </c>
      <c r="B15988" t="s">
        <v>80</v>
      </c>
      <c r="C15988">
        <v>39997</v>
      </c>
      <c r="D15988">
        <v>16.8</v>
      </c>
    </row>
    <row r="15989" spans="1:4" x14ac:dyDescent="0.2">
      <c r="A15989">
        <v>97282</v>
      </c>
      <c r="B15989" t="s">
        <v>80</v>
      </c>
      <c r="C15989">
        <v>13348</v>
      </c>
      <c r="D15989">
        <v>33.6</v>
      </c>
    </row>
    <row r="15990" spans="1:4" x14ac:dyDescent="0.2">
      <c r="A15990">
        <v>97276</v>
      </c>
    </row>
    <row r="15991" spans="1:4" x14ac:dyDescent="0.2">
      <c r="A15991">
        <v>97276</v>
      </c>
      <c r="B15991" t="s">
        <v>6064</v>
      </c>
      <c r="C15991">
        <v>88264</v>
      </c>
      <c r="D15991">
        <v>0.28179999999999999</v>
      </c>
    </row>
    <row r="15992" spans="1:4" x14ac:dyDescent="0.2">
      <c r="A15992">
        <v>97276</v>
      </c>
      <c r="B15992" t="s">
        <v>6064</v>
      </c>
      <c r="C15992">
        <v>88247</v>
      </c>
      <c r="D15992">
        <v>0.28179999999999999</v>
      </c>
    </row>
    <row r="15993" spans="1:4" x14ac:dyDescent="0.2">
      <c r="A15993">
        <v>97276</v>
      </c>
      <c r="B15993" t="s">
        <v>80</v>
      </c>
      <c r="C15993">
        <v>44027</v>
      </c>
      <c r="D15993">
        <v>4</v>
      </c>
    </row>
    <row r="15994" spans="1:4" x14ac:dyDescent="0.2">
      <c r="A15994">
        <v>97276</v>
      </c>
      <c r="B15994" t="s">
        <v>80</v>
      </c>
      <c r="C15994">
        <v>43965</v>
      </c>
      <c r="D15994">
        <v>16.8</v>
      </c>
    </row>
    <row r="15995" spans="1:4" x14ac:dyDescent="0.2">
      <c r="A15995">
        <v>97276</v>
      </c>
      <c r="B15995" t="s">
        <v>80</v>
      </c>
      <c r="C15995">
        <v>41814</v>
      </c>
      <c r="D15995">
        <v>1</v>
      </c>
    </row>
    <row r="15996" spans="1:4" x14ac:dyDescent="0.2">
      <c r="A15996">
        <v>97276</v>
      </c>
      <c r="B15996" t="s">
        <v>80</v>
      </c>
      <c r="C15996">
        <v>39997</v>
      </c>
      <c r="D15996">
        <v>16.8</v>
      </c>
    </row>
    <row r="15997" spans="1:4" x14ac:dyDescent="0.2">
      <c r="A15997">
        <v>97276</v>
      </c>
      <c r="B15997" t="s">
        <v>80</v>
      </c>
      <c r="C15997">
        <v>13348</v>
      </c>
      <c r="D15997">
        <v>33.6</v>
      </c>
    </row>
    <row r="15998" spans="1:4" x14ac:dyDescent="0.2">
      <c r="A15998">
        <v>97281</v>
      </c>
    </row>
    <row r="15999" spans="1:4" x14ac:dyDescent="0.2">
      <c r="A15999">
        <v>97281</v>
      </c>
      <c r="B15999" t="s">
        <v>6064</v>
      </c>
      <c r="C15999">
        <v>88264</v>
      </c>
      <c r="D15999">
        <v>0.3327</v>
      </c>
    </row>
    <row r="16000" spans="1:4" x14ac:dyDescent="0.2">
      <c r="A16000">
        <v>97281</v>
      </c>
      <c r="B16000" t="s">
        <v>6064</v>
      </c>
      <c r="C16000">
        <v>88247</v>
      </c>
      <c r="D16000">
        <v>0.3327</v>
      </c>
    </row>
    <row r="16001" spans="1:4" x14ac:dyDescent="0.2">
      <c r="A16001">
        <v>97281</v>
      </c>
      <c r="B16001" t="s">
        <v>80</v>
      </c>
      <c r="C16001">
        <v>44027</v>
      </c>
      <c r="D16001">
        <v>4</v>
      </c>
    </row>
    <row r="16002" spans="1:4" x14ac:dyDescent="0.2">
      <c r="A16002">
        <v>97281</v>
      </c>
      <c r="B16002" t="s">
        <v>80</v>
      </c>
      <c r="C16002">
        <v>43965</v>
      </c>
      <c r="D16002">
        <v>16.8</v>
      </c>
    </row>
    <row r="16003" spans="1:4" x14ac:dyDescent="0.2">
      <c r="A16003">
        <v>97281</v>
      </c>
      <c r="B16003" t="s">
        <v>80</v>
      </c>
      <c r="C16003">
        <v>41818</v>
      </c>
      <c r="D16003">
        <v>1</v>
      </c>
    </row>
    <row r="16004" spans="1:4" x14ac:dyDescent="0.2">
      <c r="A16004">
        <v>97281</v>
      </c>
      <c r="B16004" t="s">
        <v>80</v>
      </c>
      <c r="C16004">
        <v>39997</v>
      </c>
      <c r="D16004">
        <v>16.8</v>
      </c>
    </row>
    <row r="16005" spans="1:4" x14ac:dyDescent="0.2">
      <c r="A16005">
        <v>97281</v>
      </c>
      <c r="B16005" t="s">
        <v>80</v>
      </c>
      <c r="C16005">
        <v>13348</v>
      </c>
      <c r="D16005">
        <v>33.6</v>
      </c>
    </row>
    <row r="16006" spans="1:4" x14ac:dyDescent="0.2">
      <c r="A16006">
        <v>97287</v>
      </c>
    </row>
    <row r="16007" spans="1:4" x14ac:dyDescent="0.2">
      <c r="A16007">
        <v>97287</v>
      </c>
      <c r="B16007" t="s">
        <v>6064</v>
      </c>
      <c r="C16007">
        <v>88264</v>
      </c>
      <c r="D16007">
        <v>0.43430000000000002</v>
      </c>
    </row>
    <row r="16008" spans="1:4" x14ac:dyDescent="0.2">
      <c r="A16008">
        <v>97287</v>
      </c>
      <c r="B16008" t="s">
        <v>6064</v>
      </c>
      <c r="C16008">
        <v>88247</v>
      </c>
      <c r="D16008">
        <v>0.43430000000000002</v>
      </c>
    </row>
    <row r="16009" spans="1:4" x14ac:dyDescent="0.2">
      <c r="A16009">
        <v>97287</v>
      </c>
      <c r="B16009" t="s">
        <v>80</v>
      </c>
      <c r="C16009">
        <v>44027</v>
      </c>
      <c r="D16009">
        <v>4</v>
      </c>
    </row>
    <row r="16010" spans="1:4" x14ac:dyDescent="0.2">
      <c r="A16010">
        <v>97287</v>
      </c>
      <c r="B16010" t="s">
        <v>80</v>
      </c>
      <c r="C16010">
        <v>43965</v>
      </c>
      <c r="D16010">
        <v>16.8</v>
      </c>
    </row>
    <row r="16011" spans="1:4" x14ac:dyDescent="0.2">
      <c r="A16011">
        <v>97287</v>
      </c>
      <c r="B16011" t="s">
        <v>80</v>
      </c>
      <c r="C16011">
        <v>41807</v>
      </c>
      <c r="D16011">
        <v>1</v>
      </c>
    </row>
    <row r="16012" spans="1:4" x14ac:dyDescent="0.2">
      <c r="A16012">
        <v>97287</v>
      </c>
      <c r="B16012" t="s">
        <v>80</v>
      </c>
      <c r="C16012">
        <v>39997</v>
      </c>
      <c r="D16012">
        <v>16.8</v>
      </c>
    </row>
    <row r="16013" spans="1:4" x14ac:dyDescent="0.2">
      <c r="A16013">
        <v>97287</v>
      </c>
      <c r="B16013" t="s">
        <v>80</v>
      </c>
      <c r="C16013">
        <v>13348</v>
      </c>
      <c r="D16013">
        <v>33.6</v>
      </c>
    </row>
    <row r="16014" spans="1:4" x14ac:dyDescent="0.2">
      <c r="A16014">
        <v>97288</v>
      </c>
    </row>
    <row r="16015" spans="1:4" x14ac:dyDescent="0.2">
      <c r="A16015">
        <v>97288</v>
      </c>
      <c r="B16015" t="s">
        <v>6064</v>
      </c>
      <c r="C16015">
        <v>88264</v>
      </c>
      <c r="D16015">
        <v>0.48520000000000002</v>
      </c>
    </row>
    <row r="16016" spans="1:4" x14ac:dyDescent="0.2">
      <c r="A16016">
        <v>97288</v>
      </c>
      <c r="B16016" t="s">
        <v>6064</v>
      </c>
      <c r="C16016">
        <v>88247</v>
      </c>
      <c r="D16016">
        <v>0.48520000000000002</v>
      </c>
    </row>
    <row r="16017" spans="1:4" x14ac:dyDescent="0.2">
      <c r="A16017">
        <v>97288</v>
      </c>
      <c r="B16017" t="s">
        <v>80</v>
      </c>
      <c r="C16017">
        <v>44027</v>
      </c>
      <c r="D16017">
        <v>4</v>
      </c>
    </row>
    <row r="16018" spans="1:4" x14ac:dyDescent="0.2">
      <c r="A16018">
        <v>97288</v>
      </c>
      <c r="B16018" t="s">
        <v>80</v>
      </c>
      <c r="C16018">
        <v>43965</v>
      </c>
      <c r="D16018">
        <v>16.8</v>
      </c>
    </row>
    <row r="16019" spans="1:4" x14ac:dyDescent="0.2">
      <c r="A16019">
        <v>97288</v>
      </c>
      <c r="B16019" t="s">
        <v>80</v>
      </c>
      <c r="C16019">
        <v>41808</v>
      </c>
      <c r="D16019">
        <v>1</v>
      </c>
    </row>
    <row r="16020" spans="1:4" x14ac:dyDescent="0.2">
      <c r="A16020">
        <v>97288</v>
      </c>
      <c r="B16020" t="s">
        <v>80</v>
      </c>
      <c r="C16020">
        <v>39997</v>
      </c>
      <c r="D16020">
        <v>16.8</v>
      </c>
    </row>
    <row r="16021" spans="1:4" x14ac:dyDescent="0.2">
      <c r="A16021">
        <v>97288</v>
      </c>
      <c r="B16021" t="s">
        <v>80</v>
      </c>
      <c r="C16021">
        <v>13348</v>
      </c>
      <c r="D16021">
        <v>33.6</v>
      </c>
    </row>
    <row r="16022" spans="1:4" x14ac:dyDescent="0.2">
      <c r="A16022">
        <v>97293</v>
      </c>
    </row>
    <row r="16023" spans="1:4" x14ac:dyDescent="0.2">
      <c r="A16023">
        <v>97293</v>
      </c>
      <c r="B16023" t="s">
        <v>6064</v>
      </c>
      <c r="C16023">
        <v>88264</v>
      </c>
      <c r="D16023">
        <v>0.58679999999999999</v>
      </c>
    </row>
    <row r="16024" spans="1:4" x14ac:dyDescent="0.2">
      <c r="A16024">
        <v>97293</v>
      </c>
      <c r="B16024" t="s">
        <v>6064</v>
      </c>
      <c r="C16024">
        <v>88247</v>
      </c>
      <c r="D16024">
        <v>0.58679999999999999</v>
      </c>
    </row>
    <row r="16025" spans="1:4" x14ac:dyDescent="0.2">
      <c r="A16025">
        <v>97293</v>
      </c>
      <c r="B16025" t="s">
        <v>80</v>
      </c>
      <c r="C16025">
        <v>44027</v>
      </c>
      <c r="D16025">
        <v>4</v>
      </c>
    </row>
    <row r="16026" spans="1:4" x14ac:dyDescent="0.2">
      <c r="A16026">
        <v>97293</v>
      </c>
      <c r="B16026" t="s">
        <v>80</v>
      </c>
      <c r="C16026">
        <v>43965</v>
      </c>
      <c r="D16026">
        <v>16.8</v>
      </c>
    </row>
    <row r="16027" spans="1:4" x14ac:dyDescent="0.2">
      <c r="A16027">
        <v>97293</v>
      </c>
      <c r="B16027" t="s">
        <v>80</v>
      </c>
      <c r="C16027">
        <v>41809</v>
      </c>
      <c r="D16027">
        <v>1</v>
      </c>
    </row>
    <row r="16028" spans="1:4" x14ac:dyDescent="0.2">
      <c r="A16028">
        <v>97293</v>
      </c>
      <c r="B16028" t="s">
        <v>80</v>
      </c>
      <c r="C16028">
        <v>39997</v>
      </c>
      <c r="D16028">
        <v>16.8</v>
      </c>
    </row>
    <row r="16029" spans="1:4" x14ac:dyDescent="0.2">
      <c r="A16029">
        <v>97293</v>
      </c>
      <c r="B16029" t="s">
        <v>80</v>
      </c>
      <c r="C16029">
        <v>13348</v>
      </c>
      <c r="D16029">
        <v>33.6</v>
      </c>
    </row>
    <row r="16030" spans="1:4" x14ac:dyDescent="0.2">
      <c r="A16030">
        <v>97294</v>
      </c>
    </row>
    <row r="16031" spans="1:4" x14ac:dyDescent="0.2">
      <c r="A16031">
        <v>97294</v>
      </c>
      <c r="B16031" t="s">
        <v>6064</v>
      </c>
      <c r="C16031">
        <v>88264</v>
      </c>
      <c r="D16031">
        <v>0.6885</v>
      </c>
    </row>
    <row r="16032" spans="1:4" x14ac:dyDescent="0.2">
      <c r="A16032">
        <v>97294</v>
      </c>
      <c r="B16032" t="s">
        <v>6064</v>
      </c>
      <c r="C16032">
        <v>88247</v>
      </c>
      <c r="D16032">
        <v>0.6885</v>
      </c>
    </row>
    <row r="16033" spans="1:4" x14ac:dyDescent="0.2">
      <c r="A16033">
        <v>97294</v>
      </c>
      <c r="B16033" t="s">
        <v>80</v>
      </c>
      <c r="C16033">
        <v>44027</v>
      </c>
      <c r="D16033">
        <v>4</v>
      </c>
    </row>
    <row r="16034" spans="1:4" x14ac:dyDescent="0.2">
      <c r="A16034">
        <v>97294</v>
      </c>
      <c r="B16034" t="s">
        <v>80</v>
      </c>
      <c r="C16034">
        <v>43965</v>
      </c>
      <c r="D16034">
        <v>16.8</v>
      </c>
    </row>
    <row r="16035" spans="1:4" x14ac:dyDescent="0.2">
      <c r="A16035">
        <v>97294</v>
      </c>
      <c r="B16035" t="s">
        <v>80</v>
      </c>
      <c r="C16035">
        <v>41811</v>
      </c>
      <c r="D16035">
        <v>1</v>
      </c>
    </row>
    <row r="16036" spans="1:4" x14ac:dyDescent="0.2">
      <c r="A16036">
        <v>97294</v>
      </c>
      <c r="B16036" t="s">
        <v>80</v>
      </c>
      <c r="C16036">
        <v>39997</v>
      </c>
      <c r="D16036">
        <v>16.8</v>
      </c>
    </row>
    <row r="16037" spans="1:4" x14ac:dyDescent="0.2">
      <c r="A16037">
        <v>97294</v>
      </c>
      <c r="B16037" t="s">
        <v>80</v>
      </c>
      <c r="C16037">
        <v>13348</v>
      </c>
      <c r="D16037">
        <v>33.6</v>
      </c>
    </row>
    <row r="16038" spans="1:4" x14ac:dyDescent="0.2">
      <c r="A16038">
        <v>97299</v>
      </c>
    </row>
    <row r="16039" spans="1:4" x14ac:dyDescent="0.2">
      <c r="A16039">
        <v>97299</v>
      </c>
      <c r="B16039" t="s">
        <v>6064</v>
      </c>
      <c r="C16039">
        <v>88264</v>
      </c>
      <c r="D16039">
        <v>0.79010000000000002</v>
      </c>
    </row>
    <row r="16040" spans="1:4" x14ac:dyDescent="0.2">
      <c r="A16040">
        <v>97299</v>
      </c>
      <c r="B16040" t="s">
        <v>6064</v>
      </c>
      <c r="C16040">
        <v>88247</v>
      </c>
      <c r="D16040">
        <v>0.79010000000000002</v>
      </c>
    </row>
    <row r="16041" spans="1:4" x14ac:dyDescent="0.2">
      <c r="A16041">
        <v>97299</v>
      </c>
      <c r="B16041" t="s">
        <v>80</v>
      </c>
      <c r="C16041">
        <v>44027</v>
      </c>
      <c r="D16041">
        <v>4</v>
      </c>
    </row>
    <row r="16042" spans="1:4" x14ac:dyDescent="0.2">
      <c r="A16042">
        <v>97299</v>
      </c>
      <c r="B16042" t="s">
        <v>80</v>
      </c>
      <c r="C16042">
        <v>43965</v>
      </c>
      <c r="D16042">
        <v>16.8</v>
      </c>
    </row>
    <row r="16043" spans="1:4" x14ac:dyDescent="0.2">
      <c r="A16043">
        <v>97299</v>
      </c>
      <c r="B16043" t="s">
        <v>80</v>
      </c>
      <c r="C16043">
        <v>41812</v>
      </c>
      <c r="D16043">
        <v>1</v>
      </c>
    </row>
    <row r="16044" spans="1:4" x14ac:dyDescent="0.2">
      <c r="A16044">
        <v>97299</v>
      </c>
      <c r="B16044" t="s">
        <v>80</v>
      </c>
      <c r="C16044">
        <v>39997</v>
      </c>
      <c r="D16044">
        <v>16.8</v>
      </c>
    </row>
    <row r="16045" spans="1:4" x14ac:dyDescent="0.2">
      <c r="A16045">
        <v>97299</v>
      </c>
      <c r="B16045" t="s">
        <v>80</v>
      </c>
      <c r="C16045">
        <v>13348</v>
      </c>
      <c r="D16045">
        <v>33.6</v>
      </c>
    </row>
    <row r="16046" spans="1:4" x14ac:dyDescent="0.2">
      <c r="A16046">
        <v>97300</v>
      </c>
    </row>
    <row r="16047" spans="1:4" x14ac:dyDescent="0.2">
      <c r="A16047">
        <v>97300</v>
      </c>
      <c r="B16047" t="s">
        <v>6064</v>
      </c>
      <c r="C16047">
        <v>88264</v>
      </c>
      <c r="D16047">
        <v>0.99350000000000005</v>
      </c>
    </row>
    <row r="16048" spans="1:4" x14ac:dyDescent="0.2">
      <c r="A16048">
        <v>97300</v>
      </c>
      <c r="B16048" t="s">
        <v>6064</v>
      </c>
      <c r="C16048">
        <v>88247</v>
      </c>
      <c r="D16048">
        <v>0.99350000000000005</v>
      </c>
    </row>
    <row r="16049" spans="1:4" x14ac:dyDescent="0.2">
      <c r="A16049">
        <v>97300</v>
      </c>
      <c r="B16049" t="s">
        <v>80</v>
      </c>
      <c r="C16049">
        <v>44027</v>
      </c>
      <c r="D16049">
        <v>4</v>
      </c>
    </row>
    <row r="16050" spans="1:4" x14ac:dyDescent="0.2">
      <c r="A16050">
        <v>97300</v>
      </c>
      <c r="B16050" t="s">
        <v>80</v>
      </c>
      <c r="C16050">
        <v>43965</v>
      </c>
      <c r="D16050">
        <v>16.8</v>
      </c>
    </row>
    <row r="16051" spans="1:4" x14ac:dyDescent="0.2">
      <c r="A16051">
        <v>97300</v>
      </c>
      <c r="B16051" t="s">
        <v>80</v>
      </c>
      <c r="C16051">
        <v>41813</v>
      </c>
      <c r="D16051">
        <v>1</v>
      </c>
    </row>
    <row r="16052" spans="1:4" x14ac:dyDescent="0.2">
      <c r="A16052">
        <v>97300</v>
      </c>
      <c r="B16052" t="s">
        <v>80</v>
      </c>
      <c r="C16052">
        <v>39997</v>
      </c>
      <c r="D16052">
        <v>16.8</v>
      </c>
    </row>
    <row r="16053" spans="1:4" x14ac:dyDescent="0.2">
      <c r="A16053">
        <v>97300</v>
      </c>
      <c r="B16053" t="s">
        <v>80</v>
      </c>
      <c r="C16053">
        <v>13348</v>
      </c>
      <c r="D16053">
        <v>33.6</v>
      </c>
    </row>
    <row r="16054" spans="1:4" x14ac:dyDescent="0.2">
      <c r="A16054">
        <v>97305</v>
      </c>
    </row>
    <row r="16055" spans="1:4" x14ac:dyDescent="0.2">
      <c r="A16055">
        <v>97305</v>
      </c>
      <c r="B16055" t="s">
        <v>6064</v>
      </c>
      <c r="C16055">
        <v>88264</v>
      </c>
      <c r="D16055">
        <v>1.1968000000000001</v>
      </c>
    </row>
    <row r="16056" spans="1:4" x14ac:dyDescent="0.2">
      <c r="A16056">
        <v>97305</v>
      </c>
      <c r="B16056" t="s">
        <v>6064</v>
      </c>
      <c r="C16056">
        <v>88247</v>
      </c>
      <c r="D16056">
        <v>1.1968000000000001</v>
      </c>
    </row>
    <row r="16057" spans="1:4" x14ac:dyDescent="0.2">
      <c r="A16057">
        <v>97305</v>
      </c>
      <c r="B16057" t="s">
        <v>80</v>
      </c>
      <c r="C16057">
        <v>44027</v>
      </c>
      <c r="D16057">
        <v>4</v>
      </c>
    </row>
    <row r="16058" spans="1:4" x14ac:dyDescent="0.2">
      <c r="A16058">
        <v>97305</v>
      </c>
      <c r="B16058" t="s">
        <v>80</v>
      </c>
      <c r="C16058">
        <v>43965</v>
      </c>
      <c r="D16058">
        <v>16.8</v>
      </c>
    </row>
    <row r="16059" spans="1:4" x14ac:dyDescent="0.2">
      <c r="A16059">
        <v>97305</v>
      </c>
      <c r="B16059" t="s">
        <v>80</v>
      </c>
      <c r="C16059">
        <v>41815</v>
      </c>
      <c r="D16059">
        <v>1</v>
      </c>
    </row>
    <row r="16060" spans="1:4" x14ac:dyDescent="0.2">
      <c r="A16060">
        <v>97305</v>
      </c>
      <c r="B16060" t="s">
        <v>80</v>
      </c>
      <c r="C16060">
        <v>39997</v>
      </c>
      <c r="D16060">
        <v>16.8</v>
      </c>
    </row>
    <row r="16061" spans="1:4" x14ac:dyDescent="0.2">
      <c r="A16061">
        <v>97305</v>
      </c>
      <c r="B16061" t="s">
        <v>80</v>
      </c>
      <c r="C16061">
        <v>13348</v>
      </c>
      <c r="D16061">
        <v>33.6</v>
      </c>
    </row>
    <row r="16062" spans="1:4" x14ac:dyDescent="0.2">
      <c r="A16062">
        <v>97306</v>
      </c>
    </row>
    <row r="16063" spans="1:4" x14ac:dyDescent="0.2">
      <c r="A16063">
        <v>97306</v>
      </c>
      <c r="B16063" t="s">
        <v>6064</v>
      </c>
      <c r="C16063">
        <v>88264</v>
      </c>
      <c r="D16063">
        <v>1.4000999999999999</v>
      </c>
    </row>
    <row r="16064" spans="1:4" x14ac:dyDescent="0.2">
      <c r="A16064">
        <v>97306</v>
      </c>
      <c r="B16064" t="s">
        <v>6064</v>
      </c>
      <c r="C16064">
        <v>88247</v>
      </c>
      <c r="D16064">
        <v>1.4000999999999999</v>
      </c>
    </row>
    <row r="16065" spans="1:4" x14ac:dyDescent="0.2">
      <c r="A16065">
        <v>97306</v>
      </c>
      <c r="B16065" t="s">
        <v>80</v>
      </c>
      <c r="C16065">
        <v>44027</v>
      </c>
      <c r="D16065">
        <v>4</v>
      </c>
    </row>
    <row r="16066" spans="1:4" x14ac:dyDescent="0.2">
      <c r="A16066">
        <v>97306</v>
      </c>
      <c r="B16066" t="s">
        <v>80</v>
      </c>
      <c r="C16066">
        <v>43965</v>
      </c>
      <c r="D16066">
        <v>16.8</v>
      </c>
    </row>
    <row r="16067" spans="1:4" x14ac:dyDescent="0.2">
      <c r="A16067">
        <v>97306</v>
      </c>
      <c r="B16067" t="s">
        <v>80</v>
      </c>
      <c r="C16067">
        <v>41816</v>
      </c>
      <c r="D16067">
        <v>1</v>
      </c>
    </row>
    <row r="16068" spans="1:4" x14ac:dyDescent="0.2">
      <c r="A16068">
        <v>97306</v>
      </c>
      <c r="B16068" t="s">
        <v>80</v>
      </c>
      <c r="C16068">
        <v>39997</v>
      </c>
      <c r="D16068">
        <v>16.8</v>
      </c>
    </row>
    <row r="16069" spans="1:4" x14ac:dyDescent="0.2">
      <c r="A16069">
        <v>97306</v>
      </c>
      <c r="B16069" t="s">
        <v>80</v>
      </c>
      <c r="C16069">
        <v>13348</v>
      </c>
      <c r="D16069">
        <v>33.6</v>
      </c>
    </row>
    <row r="16070" spans="1:4" x14ac:dyDescent="0.2">
      <c r="A16070">
        <v>97311</v>
      </c>
    </row>
    <row r="16071" spans="1:4" x14ac:dyDescent="0.2">
      <c r="A16071">
        <v>97311</v>
      </c>
      <c r="B16071" t="s">
        <v>6064</v>
      </c>
      <c r="C16071">
        <v>88264</v>
      </c>
      <c r="D16071">
        <v>1.6033999999999999</v>
      </c>
    </row>
    <row r="16072" spans="1:4" x14ac:dyDescent="0.2">
      <c r="A16072">
        <v>97311</v>
      </c>
      <c r="B16072" t="s">
        <v>6064</v>
      </c>
      <c r="C16072">
        <v>88247</v>
      </c>
      <c r="D16072">
        <v>1.6033999999999999</v>
      </c>
    </row>
    <row r="16073" spans="1:4" x14ac:dyDescent="0.2">
      <c r="A16073">
        <v>97311</v>
      </c>
      <c r="B16073" t="s">
        <v>80</v>
      </c>
      <c r="C16073">
        <v>44027</v>
      </c>
      <c r="D16073">
        <v>4</v>
      </c>
    </row>
    <row r="16074" spans="1:4" x14ac:dyDescent="0.2">
      <c r="A16074">
        <v>97311</v>
      </c>
      <c r="B16074" t="s">
        <v>80</v>
      </c>
      <c r="C16074">
        <v>43965</v>
      </c>
      <c r="D16074">
        <v>16.8</v>
      </c>
    </row>
    <row r="16075" spans="1:4" x14ac:dyDescent="0.2">
      <c r="A16075">
        <v>97311</v>
      </c>
      <c r="B16075" t="s">
        <v>80</v>
      </c>
      <c r="C16075">
        <v>41817</v>
      </c>
      <c r="D16075">
        <v>1</v>
      </c>
    </row>
    <row r="16076" spans="1:4" x14ac:dyDescent="0.2">
      <c r="A16076">
        <v>97311</v>
      </c>
      <c r="B16076" t="s">
        <v>80</v>
      </c>
      <c r="C16076">
        <v>39997</v>
      </c>
      <c r="D16076">
        <v>16.8</v>
      </c>
    </row>
    <row r="16077" spans="1:4" x14ac:dyDescent="0.2">
      <c r="A16077">
        <v>97311</v>
      </c>
      <c r="B16077" t="s">
        <v>80</v>
      </c>
      <c r="C16077">
        <v>13348</v>
      </c>
      <c r="D16077">
        <v>33.6</v>
      </c>
    </row>
    <row r="16078" spans="1:4" x14ac:dyDescent="0.2">
      <c r="A16078">
        <v>97312</v>
      </c>
    </row>
    <row r="16079" spans="1:4" x14ac:dyDescent="0.2">
      <c r="A16079">
        <v>97312</v>
      </c>
      <c r="B16079" t="s">
        <v>6064</v>
      </c>
      <c r="C16079">
        <v>88264</v>
      </c>
      <c r="D16079">
        <v>1.8067</v>
      </c>
    </row>
    <row r="16080" spans="1:4" x14ac:dyDescent="0.2">
      <c r="A16080">
        <v>97312</v>
      </c>
      <c r="B16080" t="s">
        <v>6064</v>
      </c>
      <c r="C16080">
        <v>88247</v>
      </c>
      <c r="D16080">
        <v>1.8067</v>
      </c>
    </row>
    <row r="16081" spans="1:4" x14ac:dyDescent="0.2">
      <c r="A16081">
        <v>97312</v>
      </c>
      <c r="B16081" t="s">
        <v>80</v>
      </c>
      <c r="C16081">
        <v>44027</v>
      </c>
      <c r="D16081">
        <v>4</v>
      </c>
    </row>
    <row r="16082" spans="1:4" x14ac:dyDescent="0.2">
      <c r="A16082">
        <v>97312</v>
      </c>
      <c r="B16082" t="s">
        <v>80</v>
      </c>
      <c r="C16082">
        <v>43965</v>
      </c>
      <c r="D16082">
        <v>16.8</v>
      </c>
    </row>
    <row r="16083" spans="1:4" x14ac:dyDescent="0.2">
      <c r="A16083">
        <v>97312</v>
      </c>
      <c r="B16083" t="s">
        <v>80</v>
      </c>
      <c r="C16083">
        <v>41819</v>
      </c>
      <c r="D16083">
        <v>1</v>
      </c>
    </row>
    <row r="16084" spans="1:4" x14ac:dyDescent="0.2">
      <c r="A16084">
        <v>97312</v>
      </c>
      <c r="B16084" t="s">
        <v>80</v>
      </c>
      <c r="C16084">
        <v>39997</v>
      </c>
      <c r="D16084">
        <v>16.8</v>
      </c>
    </row>
    <row r="16085" spans="1:4" x14ac:dyDescent="0.2">
      <c r="A16085">
        <v>97312</v>
      </c>
      <c r="B16085" t="s">
        <v>80</v>
      </c>
      <c r="C16085">
        <v>13348</v>
      </c>
      <c r="D16085">
        <v>33.6</v>
      </c>
    </row>
    <row r="16086" spans="1:4" x14ac:dyDescent="0.2">
      <c r="A16086">
        <v>97278</v>
      </c>
    </row>
    <row r="16087" spans="1:4" x14ac:dyDescent="0.2">
      <c r="A16087">
        <v>97278</v>
      </c>
      <c r="B16087" t="s">
        <v>6064</v>
      </c>
      <c r="C16087">
        <v>88264</v>
      </c>
      <c r="D16087">
        <v>0.38350000000000001</v>
      </c>
    </row>
    <row r="16088" spans="1:4" x14ac:dyDescent="0.2">
      <c r="A16088">
        <v>97278</v>
      </c>
      <c r="B16088" t="s">
        <v>6064</v>
      </c>
      <c r="C16088">
        <v>88247</v>
      </c>
      <c r="D16088">
        <v>0.38350000000000001</v>
      </c>
    </row>
    <row r="16089" spans="1:4" x14ac:dyDescent="0.2">
      <c r="A16089">
        <v>97278</v>
      </c>
      <c r="B16089" t="s">
        <v>80</v>
      </c>
      <c r="C16089">
        <v>44027</v>
      </c>
      <c r="D16089">
        <v>4</v>
      </c>
    </row>
    <row r="16090" spans="1:4" x14ac:dyDescent="0.2">
      <c r="A16090">
        <v>97278</v>
      </c>
      <c r="B16090" t="s">
        <v>80</v>
      </c>
      <c r="C16090">
        <v>43965</v>
      </c>
      <c r="D16090">
        <v>16.8</v>
      </c>
    </row>
    <row r="16091" spans="1:4" x14ac:dyDescent="0.2">
      <c r="A16091">
        <v>97278</v>
      </c>
      <c r="B16091" t="s">
        <v>80</v>
      </c>
      <c r="C16091">
        <v>43920</v>
      </c>
      <c r="D16091">
        <v>1</v>
      </c>
    </row>
    <row r="16092" spans="1:4" x14ac:dyDescent="0.2">
      <c r="A16092">
        <v>97278</v>
      </c>
      <c r="B16092" t="s">
        <v>80</v>
      </c>
      <c r="C16092">
        <v>39997</v>
      </c>
      <c r="D16092">
        <v>16.8</v>
      </c>
    </row>
    <row r="16093" spans="1:4" x14ac:dyDescent="0.2">
      <c r="A16093">
        <v>97278</v>
      </c>
      <c r="B16093" t="s">
        <v>80</v>
      </c>
      <c r="C16093">
        <v>13348</v>
      </c>
      <c r="D16093">
        <v>33.6</v>
      </c>
    </row>
    <row r="16094" spans="1:4" x14ac:dyDescent="0.2">
      <c r="A16094">
        <v>97274</v>
      </c>
    </row>
    <row r="16095" spans="1:4" x14ac:dyDescent="0.2">
      <c r="A16095">
        <v>97274</v>
      </c>
      <c r="B16095" t="s">
        <v>6064</v>
      </c>
      <c r="C16095">
        <v>88264</v>
      </c>
      <c r="D16095">
        <v>0.28179999999999999</v>
      </c>
    </row>
    <row r="16096" spans="1:4" x14ac:dyDescent="0.2">
      <c r="A16096">
        <v>97274</v>
      </c>
      <c r="B16096" t="s">
        <v>6064</v>
      </c>
      <c r="C16096">
        <v>88247</v>
      </c>
      <c r="D16096">
        <v>0.28179999999999999</v>
      </c>
    </row>
    <row r="16097" spans="1:4" x14ac:dyDescent="0.2">
      <c r="A16097">
        <v>97274</v>
      </c>
      <c r="B16097" t="s">
        <v>80</v>
      </c>
      <c r="C16097">
        <v>44027</v>
      </c>
      <c r="D16097">
        <v>4</v>
      </c>
    </row>
    <row r="16098" spans="1:4" x14ac:dyDescent="0.2">
      <c r="A16098">
        <v>97274</v>
      </c>
      <c r="B16098" t="s">
        <v>80</v>
      </c>
      <c r="C16098">
        <v>43965</v>
      </c>
      <c r="D16098">
        <v>16.8</v>
      </c>
    </row>
    <row r="16099" spans="1:4" x14ac:dyDescent="0.2">
      <c r="A16099">
        <v>97274</v>
      </c>
      <c r="B16099" t="s">
        <v>80</v>
      </c>
      <c r="C16099">
        <v>43952</v>
      </c>
      <c r="D16099">
        <v>1</v>
      </c>
    </row>
    <row r="16100" spans="1:4" x14ac:dyDescent="0.2">
      <c r="A16100">
        <v>97274</v>
      </c>
      <c r="B16100" t="s">
        <v>80</v>
      </c>
      <c r="C16100">
        <v>39997</v>
      </c>
      <c r="D16100">
        <v>16.8</v>
      </c>
    </row>
    <row r="16101" spans="1:4" x14ac:dyDescent="0.2">
      <c r="A16101">
        <v>97274</v>
      </c>
      <c r="B16101" t="s">
        <v>80</v>
      </c>
      <c r="C16101">
        <v>13348</v>
      </c>
      <c r="D16101">
        <v>33.6</v>
      </c>
    </row>
    <row r="16102" spans="1:4" x14ac:dyDescent="0.2">
      <c r="A16102">
        <v>97283</v>
      </c>
    </row>
    <row r="16103" spans="1:4" x14ac:dyDescent="0.2">
      <c r="A16103">
        <v>97283</v>
      </c>
      <c r="B16103" t="s">
        <v>6064</v>
      </c>
      <c r="C16103">
        <v>88264</v>
      </c>
      <c r="D16103">
        <v>0.43430000000000002</v>
      </c>
    </row>
    <row r="16104" spans="1:4" x14ac:dyDescent="0.2">
      <c r="A16104">
        <v>97283</v>
      </c>
      <c r="B16104" t="s">
        <v>6064</v>
      </c>
      <c r="C16104">
        <v>88247</v>
      </c>
      <c r="D16104">
        <v>0.43430000000000002</v>
      </c>
    </row>
    <row r="16105" spans="1:4" x14ac:dyDescent="0.2">
      <c r="A16105">
        <v>97283</v>
      </c>
      <c r="B16105" t="s">
        <v>80</v>
      </c>
      <c r="C16105">
        <v>44027</v>
      </c>
      <c r="D16105">
        <v>4</v>
      </c>
    </row>
    <row r="16106" spans="1:4" x14ac:dyDescent="0.2">
      <c r="A16106">
        <v>97283</v>
      </c>
      <c r="B16106" t="s">
        <v>80</v>
      </c>
      <c r="C16106">
        <v>43965</v>
      </c>
      <c r="D16106">
        <v>16.8</v>
      </c>
    </row>
    <row r="16107" spans="1:4" x14ac:dyDescent="0.2">
      <c r="A16107">
        <v>97283</v>
      </c>
      <c r="B16107" t="s">
        <v>80</v>
      </c>
      <c r="C16107">
        <v>43921</v>
      </c>
      <c r="D16107">
        <v>1</v>
      </c>
    </row>
    <row r="16108" spans="1:4" x14ac:dyDescent="0.2">
      <c r="A16108">
        <v>97283</v>
      </c>
      <c r="B16108" t="s">
        <v>80</v>
      </c>
      <c r="C16108">
        <v>39997</v>
      </c>
      <c r="D16108">
        <v>16.8</v>
      </c>
    </row>
    <row r="16109" spans="1:4" x14ac:dyDescent="0.2">
      <c r="A16109">
        <v>97283</v>
      </c>
      <c r="B16109" t="s">
        <v>80</v>
      </c>
      <c r="C16109">
        <v>13348</v>
      </c>
      <c r="D16109">
        <v>33.6</v>
      </c>
    </row>
    <row r="16110" spans="1:4" x14ac:dyDescent="0.2">
      <c r="A16110">
        <v>97284</v>
      </c>
    </row>
    <row r="16111" spans="1:4" x14ac:dyDescent="0.2">
      <c r="A16111">
        <v>97284</v>
      </c>
      <c r="B16111" t="s">
        <v>6064</v>
      </c>
      <c r="C16111">
        <v>88264</v>
      </c>
      <c r="D16111">
        <v>0.48520000000000002</v>
      </c>
    </row>
    <row r="16112" spans="1:4" x14ac:dyDescent="0.2">
      <c r="A16112">
        <v>97284</v>
      </c>
      <c r="B16112" t="s">
        <v>6064</v>
      </c>
      <c r="C16112">
        <v>88247</v>
      </c>
      <c r="D16112">
        <v>0.48520000000000002</v>
      </c>
    </row>
    <row r="16113" spans="1:4" x14ac:dyDescent="0.2">
      <c r="A16113">
        <v>97284</v>
      </c>
      <c r="B16113" t="s">
        <v>80</v>
      </c>
      <c r="C16113">
        <v>44027</v>
      </c>
      <c r="D16113">
        <v>4</v>
      </c>
    </row>
    <row r="16114" spans="1:4" x14ac:dyDescent="0.2">
      <c r="A16114">
        <v>97284</v>
      </c>
      <c r="B16114" t="s">
        <v>80</v>
      </c>
      <c r="C16114">
        <v>43965</v>
      </c>
      <c r="D16114">
        <v>16.8</v>
      </c>
    </row>
    <row r="16115" spans="1:4" x14ac:dyDescent="0.2">
      <c r="A16115">
        <v>97284</v>
      </c>
      <c r="B16115" t="s">
        <v>80</v>
      </c>
      <c r="C16115">
        <v>43922</v>
      </c>
      <c r="D16115">
        <v>1</v>
      </c>
    </row>
    <row r="16116" spans="1:4" x14ac:dyDescent="0.2">
      <c r="A16116">
        <v>97284</v>
      </c>
      <c r="B16116" t="s">
        <v>80</v>
      </c>
      <c r="C16116">
        <v>39997</v>
      </c>
      <c r="D16116">
        <v>16.8</v>
      </c>
    </row>
    <row r="16117" spans="1:4" x14ac:dyDescent="0.2">
      <c r="A16117">
        <v>97284</v>
      </c>
      <c r="B16117" t="s">
        <v>80</v>
      </c>
      <c r="C16117">
        <v>13348</v>
      </c>
      <c r="D16117">
        <v>33.6</v>
      </c>
    </row>
    <row r="16118" spans="1:4" x14ac:dyDescent="0.2">
      <c r="A16118">
        <v>97289</v>
      </c>
    </row>
    <row r="16119" spans="1:4" x14ac:dyDescent="0.2">
      <c r="A16119">
        <v>97289</v>
      </c>
      <c r="B16119" t="s">
        <v>6064</v>
      </c>
      <c r="C16119">
        <v>88264</v>
      </c>
      <c r="D16119">
        <v>0.58679999999999999</v>
      </c>
    </row>
    <row r="16120" spans="1:4" x14ac:dyDescent="0.2">
      <c r="A16120">
        <v>97289</v>
      </c>
      <c r="B16120" t="s">
        <v>6064</v>
      </c>
      <c r="C16120">
        <v>88247</v>
      </c>
      <c r="D16120">
        <v>0.58679999999999999</v>
      </c>
    </row>
    <row r="16121" spans="1:4" x14ac:dyDescent="0.2">
      <c r="A16121">
        <v>97289</v>
      </c>
      <c r="B16121" t="s">
        <v>80</v>
      </c>
      <c r="C16121">
        <v>44027</v>
      </c>
      <c r="D16121">
        <v>4</v>
      </c>
    </row>
    <row r="16122" spans="1:4" x14ac:dyDescent="0.2">
      <c r="A16122">
        <v>97289</v>
      </c>
      <c r="B16122" t="s">
        <v>80</v>
      </c>
      <c r="C16122">
        <v>43965</v>
      </c>
      <c r="D16122">
        <v>16.8</v>
      </c>
    </row>
    <row r="16123" spans="1:4" x14ac:dyDescent="0.2">
      <c r="A16123">
        <v>97289</v>
      </c>
      <c r="B16123" t="s">
        <v>80</v>
      </c>
      <c r="C16123">
        <v>43923</v>
      </c>
      <c r="D16123">
        <v>1</v>
      </c>
    </row>
    <row r="16124" spans="1:4" x14ac:dyDescent="0.2">
      <c r="A16124">
        <v>97289</v>
      </c>
      <c r="B16124" t="s">
        <v>80</v>
      </c>
      <c r="C16124">
        <v>39997</v>
      </c>
      <c r="D16124">
        <v>16.8</v>
      </c>
    </row>
    <row r="16125" spans="1:4" x14ac:dyDescent="0.2">
      <c r="A16125">
        <v>97289</v>
      </c>
      <c r="B16125" t="s">
        <v>80</v>
      </c>
      <c r="C16125">
        <v>13348</v>
      </c>
      <c r="D16125">
        <v>33.6</v>
      </c>
    </row>
    <row r="16126" spans="1:4" x14ac:dyDescent="0.2">
      <c r="A16126">
        <v>97290</v>
      </c>
    </row>
    <row r="16127" spans="1:4" x14ac:dyDescent="0.2">
      <c r="A16127">
        <v>97290</v>
      </c>
      <c r="B16127" t="s">
        <v>6064</v>
      </c>
      <c r="C16127">
        <v>88264</v>
      </c>
      <c r="D16127">
        <v>0.6885</v>
      </c>
    </row>
    <row r="16128" spans="1:4" x14ac:dyDescent="0.2">
      <c r="A16128">
        <v>97290</v>
      </c>
      <c r="B16128" t="s">
        <v>6064</v>
      </c>
      <c r="C16128">
        <v>88247</v>
      </c>
      <c r="D16128">
        <v>0.6885</v>
      </c>
    </row>
    <row r="16129" spans="1:4" x14ac:dyDescent="0.2">
      <c r="A16129">
        <v>97290</v>
      </c>
      <c r="B16129" t="s">
        <v>80</v>
      </c>
      <c r="C16129">
        <v>44027</v>
      </c>
      <c r="D16129">
        <v>4</v>
      </c>
    </row>
    <row r="16130" spans="1:4" x14ac:dyDescent="0.2">
      <c r="A16130">
        <v>97290</v>
      </c>
      <c r="B16130" t="s">
        <v>80</v>
      </c>
      <c r="C16130">
        <v>43965</v>
      </c>
      <c r="D16130">
        <v>16.8</v>
      </c>
    </row>
    <row r="16131" spans="1:4" x14ac:dyDescent="0.2">
      <c r="A16131">
        <v>97290</v>
      </c>
      <c r="B16131" t="s">
        <v>80</v>
      </c>
      <c r="C16131">
        <v>43924</v>
      </c>
      <c r="D16131">
        <v>1</v>
      </c>
    </row>
    <row r="16132" spans="1:4" x14ac:dyDescent="0.2">
      <c r="A16132">
        <v>97290</v>
      </c>
      <c r="B16132" t="s">
        <v>80</v>
      </c>
      <c r="C16132">
        <v>39997</v>
      </c>
      <c r="D16132">
        <v>16.8</v>
      </c>
    </row>
    <row r="16133" spans="1:4" x14ac:dyDescent="0.2">
      <c r="A16133">
        <v>97290</v>
      </c>
      <c r="B16133" t="s">
        <v>80</v>
      </c>
      <c r="C16133">
        <v>13348</v>
      </c>
      <c r="D16133">
        <v>33.6</v>
      </c>
    </row>
    <row r="16134" spans="1:4" x14ac:dyDescent="0.2">
      <c r="A16134">
        <v>97295</v>
      </c>
    </row>
    <row r="16135" spans="1:4" x14ac:dyDescent="0.2">
      <c r="A16135">
        <v>97295</v>
      </c>
      <c r="B16135" t="s">
        <v>6064</v>
      </c>
      <c r="C16135">
        <v>88264</v>
      </c>
      <c r="D16135">
        <v>0.79010000000000002</v>
      </c>
    </row>
    <row r="16136" spans="1:4" x14ac:dyDescent="0.2">
      <c r="A16136">
        <v>97295</v>
      </c>
      <c r="B16136" t="s">
        <v>6064</v>
      </c>
      <c r="C16136">
        <v>88247</v>
      </c>
      <c r="D16136">
        <v>0.79010000000000002</v>
      </c>
    </row>
    <row r="16137" spans="1:4" x14ac:dyDescent="0.2">
      <c r="A16137">
        <v>97295</v>
      </c>
      <c r="B16137" t="s">
        <v>80</v>
      </c>
      <c r="C16137">
        <v>44027</v>
      </c>
      <c r="D16137">
        <v>4</v>
      </c>
    </row>
    <row r="16138" spans="1:4" x14ac:dyDescent="0.2">
      <c r="A16138">
        <v>97295</v>
      </c>
      <c r="B16138" t="s">
        <v>80</v>
      </c>
      <c r="C16138">
        <v>43965</v>
      </c>
      <c r="D16138">
        <v>16.8</v>
      </c>
    </row>
    <row r="16139" spans="1:4" x14ac:dyDescent="0.2">
      <c r="A16139">
        <v>97295</v>
      </c>
      <c r="B16139" t="s">
        <v>80</v>
      </c>
      <c r="C16139">
        <v>43945</v>
      </c>
      <c r="D16139">
        <v>1</v>
      </c>
    </row>
    <row r="16140" spans="1:4" x14ac:dyDescent="0.2">
      <c r="A16140">
        <v>97295</v>
      </c>
      <c r="B16140" t="s">
        <v>80</v>
      </c>
      <c r="C16140">
        <v>39997</v>
      </c>
      <c r="D16140">
        <v>16.8</v>
      </c>
    </row>
    <row r="16141" spans="1:4" x14ac:dyDescent="0.2">
      <c r="A16141">
        <v>97295</v>
      </c>
      <c r="B16141" t="s">
        <v>80</v>
      </c>
      <c r="C16141">
        <v>13348</v>
      </c>
      <c r="D16141">
        <v>33.6</v>
      </c>
    </row>
    <row r="16142" spans="1:4" x14ac:dyDescent="0.2">
      <c r="A16142">
        <v>97296</v>
      </c>
    </row>
    <row r="16143" spans="1:4" x14ac:dyDescent="0.2">
      <c r="A16143">
        <v>97296</v>
      </c>
      <c r="B16143" t="s">
        <v>6064</v>
      </c>
      <c r="C16143">
        <v>88264</v>
      </c>
      <c r="D16143">
        <v>0.99350000000000005</v>
      </c>
    </row>
    <row r="16144" spans="1:4" x14ac:dyDescent="0.2">
      <c r="A16144">
        <v>97296</v>
      </c>
      <c r="B16144" t="s">
        <v>6064</v>
      </c>
      <c r="C16144">
        <v>88247</v>
      </c>
      <c r="D16144">
        <v>0.99350000000000005</v>
      </c>
    </row>
    <row r="16145" spans="1:4" x14ac:dyDescent="0.2">
      <c r="A16145">
        <v>97296</v>
      </c>
      <c r="B16145" t="s">
        <v>80</v>
      </c>
      <c r="C16145">
        <v>44027</v>
      </c>
      <c r="D16145">
        <v>4</v>
      </c>
    </row>
    <row r="16146" spans="1:4" x14ac:dyDescent="0.2">
      <c r="A16146">
        <v>97296</v>
      </c>
      <c r="B16146" t="s">
        <v>80</v>
      </c>
      <c r="C16146">
        <v>43965</v>
      </c>
      <c r="D16146">
        <v>16.8</v>
      </c>
    </row>
    <row r="16147" spans="1:4" x14ac:dyDescent="0.2">
      <c r="A16147">
        <v>97296</v>
      </c>
      <c r="B16147" t="s">
        <v>80</v>
      </c>
      <c r="C16147">
        <v>43947</v>
      </c>
      <c r="D16147">
        <v>1</v>
      </c>
    </row>
    <row r="16148" spans="1:4" x14ac:dyDescent="0.2">
      <c r="A16148">
        <v>97296</v>
      </c>
      <c r="B16148" t="s">
        <v>80</v>
      </c>
      <c r="C16148">
        <v>39997</v>
      </c>
      <c r="D16148">
        <v>16.8</v>
      </c>
    </row>
    <row r="16149" spans="1:4" x14ac:dyDescent="0.2">
      <c r="A16149">
        <v>97296</v>
      </c>
      <c r="B16149" t="s">
        <v>80</v>
      </c>
      <c r="C16149">
        <v>13348</v>
      </c>
      <c r="D16149">
        <v>33.6</v>
      </c>
    </row>
    <row r="16150" spans="1:4" x14ac:dyDescent="0.2">
      <c r="A16150">
        <v>97301</v>
      </c>
    </row>
    <row r="16151" spans="1:4" x14ac:dyDescent="0.2">
      <c r="A16151">
        <v>97301</v>
      </c>
      <c r="B16151" t="s">
        <v>6064</v>
      </c>
      <c r="C16151">
        <v>88264</v>
      </c>
      <c r="D16151">
        <v>1.1968000000000001</v>
      </c>
    </row>
    <row r="16152" spans="1:4" x14ac:dyDescent="0.2">
      <c r="A16152">
        <v>97301</v>
      </c>
      <c r="B16152" t="s">
        <v>6064</v>
      </c>
      <c r="C16152">
        <v>88247</v>
      </c>
      <c r="D16152">
        <v>1.1968000000000001</v>
      </c>
    </row>
    <row r="16153" spans="1:4" x14ac:dyDescent="0.2">
      <c r="A16153">
        <v>97301</v>
      </c>
      <c r="B16153" t="s">
        <v>80</v>
      </c>
      <c r="C16153">
        <v>44027</v>
      </c>
      <c r="D16153">
        <v>4</v>
      </c>
    </row>
    <row r="16154" spans="1:4" x14ac:dyDescent="0.2">
      <c r="A16154">
        <v>97301</v>
      </c>
      <c r="B16154" t="s">
        <v>80</v>
      </c>
      <c r="C16154">
        <v>43965</v>
      </c>
      <c r="D16154">
        <v>16.8</v>
      </c>
    </row>
    <row r="16155" spans="1:4" x14ac:dyDescent="0.2">
      <c r="A16155">
        <v>97301</v>
      </c>
      <c r="B16155" t="s">
        <v>80</v>
      </c>
      <c r="C16155">
        <v>43950</v>
      </c>
      <c r="D16155">
        <v>1</v>
      </c>
    </row>
    <row r="16156" spans="1:4" x14ac:dyDescent="0.2">
      <c r="A16156">
        <v>97301</v>
      </c>
      <c r="B16156" t="s">
        <v>80</v>
      </c>
      <c r="C16156">
        <v>39997</v>
      </c>
      <c r="D16156">
        <v>16.8</v>
      </c>
    </row>
    <row r="16157" spans="1:4" x14ac:dyDescent="0.2">
      <c r="A16157">
        <v>97301</v>
      </c>
      <c r="B16157" t="s">
        <v>80</v>
      </c>
      <c r="C16157">
        <v>13348</v>
      </c>
      <c r="D16157">
        <v>33.6</v>
      </c>
    </row>
    <row r="16158" spans="1:4" x14ac:dyDescent="0.2">
      <c r="A16158">
        <v>97302</v>
      </c>
    </row>
    <row r="16159" spans="1:4" x14ac:dyDescent="0.2">
      <c r="A16159">
        <v>97302</v>
      </c>
      <c r="B16159" t="s">
        <v>6064</v>
      </c>
      <c r="C16159">
        <v>88264</v>
      </c>
      <c r="D16159">
        <v>1.4000999999999999</v>
      </c>
    </row>
    <row r="16160" spans="1:4" x14ac:dyDescent="0.2">
      <c r="A16160">
        <v>97302</v>
      </c>
      <c r="B16160" t="s">
        <v>6064</v>
      </c>
      <c r="C16160">
        <v>88247</v>
      </c>
      <c r="D16160">
        <v>1.4000999999999999</v>
      </c>
    </row>
    <row r="16161" spans="1:4" x14ac:dyDescent="0.2">
      <c r="A16161">
        <v>97302</v>
      </c>
      <c r="B16161" t="s">
        <v>80</v>
      </c>
      <c r="C16161">
        <v>44027</v>
      </c>
      <c r="D16161">
        <v>4</v>
      </c>
    </row>
    <row r="16162" spans="1:4" x14ac:dyDescent="0.2">
      <c r="A16162">
        <v>97302</v>
      </c>
      <c r="B16162" t="s">
        <v>80</v>
      </c>
      <c r="C16162">
        <v>43965</v>
      </c>
      <c r="D16162">
        <v>16.8</v>
      </c>
    </row>
    <row r="16163" spans="1:4" x14ac:dyDescent="0.2">
      <c r="A16163">
        <v>97302</v>
      </c>
      <c r="B16163" t="s">
        <v>80</v>
      </c>
      <c r="C16163">
        <v>43954</v>
      </c>
      <c r="D16163">
        <v>1</v>
      </c>
    </row>
    <row r="16164" spans="1:4" x14ac:dyDescent="0.2">
      <c r="A16164">
        <v>97302</v>
      </c>
      <c r="B16164" t="s">
        <v>80</v>
      </c>
      <c r="C16164">
        <v>39997</v>
      </c>
      <c r="D16164">
        <v>16.8</v>
      </c>
    </row>
    <row r="16165" spans="1:4" x14ac:dyDescent="0.2">
      <c r="A16165">
        <v>97302</v>
      </c>
      <c r="B16165" t="s">
        <v>80</v>
      </c>
      <c r="C16165">
        <v>13348</v>
      </c>
      <c r="D16165">
        <v>33.6</v>
      </c>
    </row>
    <row r="16166" spans="1:4" x14ac:dyDescent="0.2">
      <c r="A16166">
        <v>97307</v>
      </c>
    </row>
    <row r="16167" spans="1:4" x14ac:dyDescent="0.2">
      <c r="A16167">
        <v>97307</v>
      </c>
      <c r="B16167" t="s">
        <v>6064</v>
      </c>
      <c r="C16167">
        <v>88264</v>
      </c>
      <c r="D16167">
        <v>1.6033999999999999</v>
      </c>
    </row>
    <row r="16168" spans="1:4" x14ac:dyDescent="0.2">
      <c r="A16168">
        <v>97307</v>
      </c>
      <c r="B16168" t="s">
        <v>6064</v>
      </c>
      <c r="C16168">
        <v>88247</v>
      </c>
      <c r="D16168">
        <v>1.6033999999999999</v>
      </c>
    </row>
    <row r="16169" spans="1:4" x14ac:dyDescent="0.2">
      <c r="A16169">
        <v>97307</v>
      </c>
      <c r="B16169" t="s">
        <v>80</v>
      </c>
      <c r="C16169">
        <v>44027</v>
      </c>
      <c r="D16169">
        <v>4</v>
      </c>
    </row>
    <row r="16170" spans="1:4" x14ac:dyDescent="0.2">
      <c r="A16170">
        <v>97307</v>
      </c>
      <c r="B16170" t="s">
        <v>80</v>
      </c>
      <c r="C16170">
        <v>43965</v>
      </c>
      <c r="D16170">
        <v>16.8</v>
      </c>
    </row>
    <row r="16171" spans="1:4" x14ac:dyDescent="0.2">
      <c r="A16171">
        <v>97307</v>
      </c>
      <c r="B16171" t="s">
        <v>80</v>
      </c>
      <c r="C16171">
        <v>43955</v>
      </c>
      <c r="D16171">
        <v>1</v>
      </c>
    </row>
    <row r="16172" spans="1:4" x14ac:dyDescent="0.2">
      <c r="A16172">
        <v>97307</v>
      </c>
      <c r="B16172" t="s">
        <v>80</v>
      </c>
      <c r="C16172">
        <v>39997</v>
      </c>
      <c r="D16172">
        <v>16.8</v>
      </c>
    </row>
    <row r="16173" spans="1:4" x14ac:dyDescent="0.2">
      <c r="A16173">
        <v>97307</v>
      </c>
      <c r="B16173" t="s">
        <v>80</v>
      </c>
      <c r="C16173">
        <v>13348</v>
      </c>
      <c r="D16173">
        <v>33.6</v>
      </c>
    </row>
    <row r="16174" spans="1:4" x14ac:dyDescent="0.2">
      <c r="A16174">
        <v>97277</v>
      </c>
    </row>
    <row r="16175" spans="1:4" x14ac:dyDescent="0.2">
      <c r="A16175">
        <v>97277</v>
      </c>
      <c r="B16175" t="s">
        <v>6064</v>
      </c>
      <c r="C16175">
        <v>88264</v>
      </c>
      <c r="D16175">
        <v>0.3327</v>
      </c>
    </row>
    <row r="16176" spans="1:4" x14ac:dyDescent="0.2">
      <c r="A16176">
        <v>97277</v>
      </c>
      <c r="B16176" t="s">
        <v>6064</v>
      </c>
      <c r="C16176">
        <v>88247</v>
      </c>
      <c r="D16176">
        <v>0.3327</v>
      </c>
    </row>
    <row r="16177" spans="1:4" x14ac:dyDescent="0.2">
      <c r="A16177">
        <v>97277</v>
      </c>
      <c r="B16177" t="s">
        <v>80</v>
      </c>
      <c r="C16177">
        <v>44027</v>
      </c>
      <c r="D16177">
        <v>4</v>
      </c>
    </row>
    <row r="16178" spans="1:4" x14ac:dyDescent="0.2">
      <c r="A16178">
        <v>97277</v>
      </c>
      <c r="B16178" t="s">
        <v>80</v>
      </c>
      <c r="C16178">
        <v>43965</v>
      </c>
      <c r="D16178">
        <v>16.8</v>
      </c>
    </row>
    <row r="16179" spans="1:4" x14ac:dyDescent="0.2">
      <c r="A16179">
        <v>97277</v>
      </c>
      <c r="B16179" t="s">
        <v>80</v>
      </c>
      <c r="C16179">
        <v>43956</v>
      </c>
      <c r="D16179">
        <v>1</v>
      </c>
    </row>
    <row r="16180" spans="1:4" x14ac:dyDescent="0.2">
      <c r="A16180">
        <v>97277</v>
      </c>
      <c r="B16180" t="s">
        <v>80</v>
      </c>
      <c r="C16180">
        <v>39997</v>
      </c>
      <c r="D16180">
        <v>16.8</v>
      </c>
    </row>
    <row r="16181" spans="1:4" x14ac:dyDescent="0.2">
      <c r="A16181">
        <v>97277</v>
      </c>
      <c r="B16181" t="s">
        <v>80</v>
      </c>
      <c r="C16181">
        <v>13348</v>
      </c>
      <c r="D16181">
        <v>33.6</v>
      </c>
    </row>
    <row r="16182" spans="1:4" x14ac:dyDescent="0.2">
      <c r="A16182">
        <v>97308</v>
      </c>
    </row>
    <row r="16183" spans="1:4" x14ac:dyDescent="0.2">
      <c r="A16183">
        <v>97308</v>
      </c>
      <c r="B16183" t="s">
        <v>6064</v>
      </c>
      <c r="C16183">
        <v>88264</v>
      </c>
      <c r="D16183">
        <v>1.8067</v>
      </c>
    </row>
    <row r="16184" spans="1:4" x14ac:dyDescent="0.2">
      <c r="A16184">
        <v>97308</v>
      </c>
      <c r="B16184" t="s">
        <v>6064</v>
      </c>
      <c r="C16184">
        <v>88247</v>
      </c>
      <c r="D16184">
        <v>1.8067</v>
      </c>
    </row>
    <row r="16185" spans="1:4" x14ac:dyDescent="0.2">
      <c r="A16185">
        <v>97308</v>
      </c>
      <c r="B16185" t="s">
        <v>80</v>
      </c>
      <c r="C16185">
        <v>44027</v>
      </c>
      <c r="D16185">
        <v>4</v>
      </c>
    </row>
    <row r="16186" spans="1:4" x14ac:dyDescent="0.2">
      <c r="A16186">
        <v>97308</v>
      </c>
      <c r="B16186" t="s">
        <v>80</v>
      </c>
      <c r="C16186">
        <v>43965</v>
      </c>
      <c r="D16186">
        <v>16.8</v>
      </c>
    </row>
    <row r="16187" spans="1:4" x14ac:dyDescent="0.2">
      <c r="A16187">
        <v>97308</v>
      </c>
      <c r="B16187" t="s">
        <v>80</v>
      </c>
      <c r="C16187">
        <v>43957</v>
      </c>
      <c r="D16187">
        <v>1</v>
      </c>
    </row>
    <row r="16188" spans="1:4" x14ac:dyDescent="0.2">
      <c r="A16188">
        <v>97308</v>
      </c>
      <c r="B16188" t="s">
        <v>80</v>
      </c>
      <c r="C16188">
        <v>39997</v>
      </c>
      <c r="D16188">
        <v>16.8</v>
      </c>
    </row>
    <row r="16189" spans="1:4" x14ac:dyDescent="0.2">
      <c r="A16189">
        <v>97308</v>
      </c>
      <c r="B16189" t="s">
        <v>80</v>
      </c>
      <c r="C16189">
        <v>13348</v>
      </c>
      <c r="D16189">
        <v>33.6</v>
      </c>
    </row>
    <row r="16190" spans="1:4" x14ac:dyDescent="0.2">
      <c r="A16190">
        <v>97238</v>
      </c>
    </row>
    <row r="16191" spans="1:4" x14ac:dyDescent="0.2">
      <c r="A16191">
        <v>97238</v>
      </c>
      <c r="B16191" t="s">
        <v>6064</v>
      </c>
      <c r="C16191">
        <v>97251</v>
      </c>
      <c r="D16191">
        <v>0.33300000000000002</v>
      </c>
    </row>
    <row r="16192" spans="1:4" x14ac:dyDescent="0.2">
      <c r="A16192">
        <v>97238</v>
      </c>
      <c r="B16192" t="s">
        <v>6064</v>
      </c>
      <c r="C16192">
        <v>96562</v>
      </c>
      <c r="D16192">
        <v>1</v>
      </c>
    </row>
    <row r="16193" spans="1:4" x14ac:dyDescent="0.2">
      <c r="A16193">
        <v>97238</v>
      </c>
      <c r="B16193" t="s">
        <v>6064</v>
      </c>
      <c r="C16193">
        <v>88264</v>
      </c>
      <c r="D16193">
        <v>8.5199999999999998E-2</v>
      </c>
    </row>
    <row r="16194" spans="1:4" x14ac:dyDescent="0.2">
      <c r="A16194">
        <v>97238</v>
      </c>
      <c r="B16194" t="s">
        <v>6064</v>
      </c>
      <c r="C16194">
        <v>88247</v>
      </c>
      <c r="D16194">
        <v>8.5199999999999998E-2</v>
      </c>
    </row>
    <row r="16195" spans="1:4" x14ac:dyDescent="0.2">
      <c r="A16195">
        <v>97238</v>
      </c>
      <c r="B16195" t="s">
        <v>80</v>
      </c>
      <c r="C16195">
        <v>43961</v>
      </c>
      <c r="D16195">
        <v>0.98199999999999998</v>
      </c>
    </row>
    <row r="16196" spans="1:4" x14ac:dyDescent="0.2">
      <c r="A16196">
        <v>97239</v>
      </c>
    </row>
    <row r="16197" spans="1:4" x14ac:dyDescent="0.2">
      <c r="A16197">
        <v>97239</v>
      </c>
      <c r="B16197" t="s">
        <v>6064</v>
      </c>
      <c r="C16197">
        <v>97254</v>
      </c>
      <c r="D16197">
        <v>0.33300000000000002</v>
      </c>
    </row>
    <row r="16198" spans="1:4" x14ac:dyDescent="0.2">
      <c r="A16198">
        <v>97239</v>
      </c>
      <c r="B16198" t="s">
        <v>6064</v>
      </c>
      <c r="C16198">
        <v>96562</v>
      </c>
      <c r="D16198">
        <v>1</v>
      </c>
    </row>
    <row r="16199" spans="1:4" x14ac:dyDescent="0.2">
      <c r="A16199">
        <v>97239</v>
      </c>
      <c r="B16199" t="s">
        <v>6064</v>
      </c>
      <c r="C16199">
        <v>88264</v>
      </c>
      <c r="D16199">
        <v>9.6500000000000002E-2</v>
      </c>
    </row>
    <row r="16200" spans="1:4" x14ac:dyDescent="0.2">
      <c r="A16200">
        <v>97239</v>
      </c>
      <c r="B16200" t="s">
        <v>6064</v>
      </c>
      <c r="C16200">
        <v>88247</v>
      </c>
      <c r="D16200">
        <v>9.6500000000000002E-2</v>
      </c>
    </row>
    <row r="16201" spans="1:4" x14ac:dyDescent="0.2">
      <c r="A16201">
        <v>97239</v>
      </c>
      <c r="B16201" t="s">
        <v>80</v>
      </c>
      <c r="C16201">
        <v>43959</v>
      </c>
      <c r="D16201">
        <v>0.97299999999999998</v>
      </c>
    </row>
    <row r="16202" spans="1:4" x14ac:dyDescent="0.2">
      <c r="A16202">
        <v>97240</v>
      </c>
    </row>
    <row r="16203" spans="1:4" x14ac:dyDescent="0.2">
      <c r="A16203">
        <v>97240</v>
      </c>
      <c r="B16203" t="s">
        <v>6064</v>
      </c>
      <c r="C16203">
        <v>97255</v>
      </c>
      <c r="D16203">
        <v>0.33300000000000002</v>
      </c>
    </row>
    <row r="16204" spans="1:4" x14ac:dyDescent="0.2">
      <c r="A16204">
        <v>97240</v>
      </c>
      <c r="B16204" t="s">
        <v>6064</v>
      </c>
      <c r="C16204">
        <v>96562</v>
      </c>
      <c r="D16204">
        <v>1</v>
      </c>
    </row>
    <row r="16205" spans="1:4" x14ac:dyDescent="0.2">
      <c r="A16205">
        <v>97240</v>
      </c>
      <c r="B16205" t="s">
        <v>6064</v>
      </c>
      <c r="C16205">
        <v>88264</v>
      </c>
      <c r="D16205">
        <v>0.10780000000000001</v>
      </c>
    </row>
    <row r="16206" spans="1:4" x14ac:dyDescent="0.2">
      <c r="A16206">
        <v>97240</v>
      </c>
      <c r="B16206" t="s">
        <v>6064</v>
      </c>
      <c r="C16206">
        <v>88247</v>
      </c>
      <c r="D16206">
        <v>0.10780000000000001</v>
      </c>
    </row>
    <row r="16207" spans="1:4" x14ac:dyDescent="0.2">
      <c r="A16207">
        <v>97240</v>
      </c>
      <c r="B16207" t="s">
        <v>80</v>
      </c>
      <c r="C16207">
        <v>43962</v>
      </c>
      <c r="D16207">
        <v>0.97299999999999998</v>
      </c>
    </row>
    <row r="16208" spans="1:4" x14ac:dyDescent="0.2">
      <c r="A16208">
        <v>97241</v>
      </c>
    </row>
    <row r="16209" spans="1:4" x14ac:dyDescent="0.2">
      <c r="A16209">
        <v>97241</v>
      </c>
      <c r="B16209" t="s">
        <v>6064</v>
      </c>
      <c r="C16209">
        <v>97258</v>
      </c>
      <c r="D16209">
        <v>0.33300000000000002</v>
      </c>
    </row>
    <row r="16210" spans="1:4" x14ac:dyDescent="0.2">
      <c r="A16210">
        <v>97241</v>
      </c>
      <c r="B16210" t="s">
        <v>6064</v>
      </c>
      <c r="C16210">
        <v>96562</v>
      </c>
      <c r="D16210">
        <v>1</v>
      </c>
    </row>
    <row r="16211" spans="1:4" x14ac:dyDescent="0.2">
      <c r="A16211">
        <v>97241</v>
      </c>
      <c r="B16211" t="s">
        <v>6064</v>
      </c>
      <c r="C16211">
        <v>88264</v>
      </c>
      <c r="D16211">
        <v>0.13039999999999999</v>
      </c>
    </row>
    <row r="16212" spans="1:4" x14ac:dyDescent="0.2">
      <c r="A16212">
        <v>97241</v>
      </c>
      <c r="B16212" t="s">
        <v>6064</v>
      </c>
      <c r="C16212">
        <v>88247</v>
      </c>
      <c r="D16212">
        <v>0.13039999999999999</v>
      </c>
    </row>
    <row r="16213" spans="1:4" x14ac:dyDescent="0.2">
      <c r="A16213">
        <v>97241</v>
      </c>
      <c r="B16213" t="s">
        <v>80</v>
      </c>
      <c r="C16213">
        <v>43958</v>
      </c>
      <c r="D16213">
        <v>0.95799999999999996</v>
      </c>
    </row>
    <row r="16214" spans="1:4" x14ac:dyDescent="0.2">
      <c r="A16214">
        <v>97242</v>
      </c>
    </row>
    <row r="16215" spans="1:4" x14ac:dyDescent="0.2">
      <c r="A16215">
        <v>97242</v>
      </c>
      <c r="B16215" t="s">
        <v>6064</v>
      </c>
      <c r="C16215">
        <v>97259</v>
      </c>
      <c r="D16215">
        <v>0.33300000000000002</v>
      </c>
    </row>
    <row r="16216" spans="1:4" x14ac:dyDescent="0.2">
      <c r="A16216">
        <v>97242</v>
      </c>
      <c r="B16216" t="s">
        <v>6064</v>
      </c>
      <c r="C16216">
        <v>96562</v>
      </c>
      <c r="D16216">
        <v>1</v>
      </c>
    </row>
    <row r="16217" spans="1:4" x14ac:dyDescent="0.2">
      <c r="A16217">
        <v>97242</v>
      </c>
      <c r="B16217" t="s">
        <v>6064</v>
      </c>
      <c r="C16217">
        <v>88264</v>
      </c>
      <c r="D16217">
        <v>0.153</v>
      </c>
    </row>
    <row r="16218" spans="1:4" x14ac:dyDescent="0.2">
      <c r="A16218">
        <v>97242</v>
      </c>
      <c r="B16218" t="s">
        <v>6064</v>
      </c>
      <c r="C16218">
        <v>88247</v>
      </c>
      <c r="D16218">
        <v>0.153</v>
      </c>
    </row>
    <row r="16219" spans="1:4" x14ac:dyDescent="0.2">
      <c r="A16219">
        <v>97242</v>
      </c>
      <c r="B16219" t="s">
        <v>80</v>
      </c>
      <c r="C16219">
        <v>43960</v>
      </c>
      <c r="D16219">
        <v>0.95799999999999996</v>
      </c>
    </row>
    <row r="16220" spans="1:4" x14ac:dyDescent="0.2">
      <c r="A16220">
        <v>97243</v>
      </c>
    </row>
    <row r="16221" spans="1:4" x14ac:dyDescent="0.2">
      <c r="A16221">
        <v>97243</v>
      </c>
      <c r="B16221" t="s">
        <v>6064</v>
      </c>
      <c r="C16221">
        <v>97262</v>
      </c>
      <c r="D16221">
        <v>0.33300000000000002</v>
      </c>
    </row>
    <row r="16222" spans="1:4" x14ac:dyDescent="0.2">
      <c r="A16222">
        <v>97243</v>
      </c>
      <c r="B16222" t="s">
        <v>6064</v>
      </c>
      <c r="C16222">
        <v>96562</v>
      </c>
      <c r="D16222">
        <v>1</v>
      </c>
    </row>
    <row r="16223" spans="1:4" x14ac:dyDescent="0.2">
      <c r="A16223">
        <v>97243</v>
      </c>
      <c r="B16223" t="s">
        <v>6064</v>
      </c>
      <c r="C16223">
        <v>88264</v>
      </c>
      <c r="D16223">
        <v>0.17560000000000001</v>
      </c>
    </row>
    <row r="16224" spans="1:4" x14ac:dyDescent="0.2">
      <c r="A16224">
        <v>97243</v>
      </c>
      <c r="B16224" t="s">
        <v>6064</v>
      </c>
      <c r="C16224">
        <v>88247</v>
      </c>
      <c r="D16224">
        <v>0.17560000000000001</v>
      </c>
    </row>
    <row r="16225" spans="1:4" x14ac:dyDescent="0.2">
      <c r="A16225">
        <v>97243</v>
      </c>
      <c r="B16225" t="s">
        <v>80</v>
      </c>
      <c r="C16225">
        <v>44041</v>
      </c>
      <c r="D16225">
        <v>0.93600000000000005</v>
      </c>
    </row>
    <row r="16226" spans="1:4" x14ac:dyDescent="0.2">
      <c r="A16226">
        <v>97244</v>
      </c>
    </row>
    <row r="16227" spans="1:4" x14ac:dyDescent="0.2">
      <c r="A16227">
        <v>97244</v>
      </c>
      <c r="B16227" t="s">
        <v>6064</v>
      </c>
      <c r="C16227">
        <v>97263</v>
      </c>
      <c r="D16227">
        <v>0.33300000000000002</v>
      </c>
    </row>
    <row r="16228" spans="1:4" x14ac:dyDescent="0.2">
      <c r="A16228">
        <v>97244</v>
      </c>
      <c r="B16228" t="s">
        <v>6064</v>
      </c>
      <c r="C16228">
        <v>96562</v>
      </c>
      <c r="D16228">
        <v>1</v>
      </c>
    </row>
    <row r="16229" spans="1:4" x14ac:dyDescent="0.2">
      <c r="A16229">
        <v>97244</v>
      </c>
      <c r="B16229" t="s">
        <v>6064</v>
      </c>
      <c r="C16229">
        <v>88264</v>
      </c>
      <c r="D16229">
        <v>0.2208</v>
      </c>
    </row>
    <row r="16230" spans="1:4" x14ac:dyDescent="0.2">
      <c r="A16230">
        <v>97244</v>
      </c>
      <c r="B16230" t="s">
        <v>6064</v>
      </c>
      <c r="C16230">
        <v>88247</v>
      </c>
      <c r="D16230">
        <v>0.2208</v>
      </c>
    </row>
    <row r="16231" spans="1:4" x14ac:dyDescent="0.2">
      <c r="A16231">
        <v>97244</v>
      </c>
      <c r="B16231" t="s">
        <v>80</v>
      </c>
      <c r="C16231">
        <v>44042</v>
      </c>
      <c r="D16231">
        <v>0.93600000000000005</v>
      </c>
    </row>
    <row r="16232" spans="1:4" x14ac:dyDescent="0.2">
      <c r="A16232">
        <v>97245</v>
      </c>
    </row>
    <row r="16233" spans="1:4" x14ac:dyDescent="0.2">
      <c r="A16233">
        <v>97245</v>
      </c>
      <c r="B16233" t="s">
        <v>6064</v>
      </c>
      <c r="C16233">
        <v>97266</v>
      </c>
      <c r="D16233">
        <v>0.33300000000000002</v>
      </c>
    </row>
    <row r="16234" spans="1:4" x14ac:dyDescent="0.2">
      <c r="A16234">
        <v>97245</v>
      </c>
      <c r="B16234" t="s">
        <v>6064</v>
      </c>
      <c r="C16234">
        <v>96563</v>
      </c>
      <c r="D16234">
        <v>1</v>
      </c>
    </row>
    <row r="16235" spans="1:4" x14ac:dyDescent="0.2">
      <c r="A16235">
        <v>97245</v>
      </c>
      <c r="B16235" t="s">
        <v>6064</v>
      </c>
      <c r="C16235">
        <v>88264</v>
      </c>
      <c r="D16235">
        <v>0.26590000000000003</v>
      </c>
    </row>
    <row r="16236" spans="1:4" x14ac:dyDescent="0.2">
      <c r="A16236">
        <v>97245</v>
      </c>
      <c r="B16236" t="s">
        <v>6064</v>
      </c>
      <c r="C16236">
        <v>88247</v>
      </c>
      <c r="D16236">
        <v>0.26590000000000003</v>
      </c>
    </row>
    <row r="16237" spans="1:4" x14ac:dyDescent="0.2">
      <c r="A16237">
        <v>97245</v>
      </c>
      <c r="B16237" t="s">
        <v>80</v>
      </c>
      <c r="C16237">
        <v>44043</v>
      </c>
      <c r="D16237">
        <v>0.90100000000000002</v>
      </c>
    </row>
    <row r="16238" spans="1:4" x14ac:dyDescent="0.2">
      <c r="A16238">
        <v>97236</v>
      </c>
    </row>
    <row r="16239" spans="1:4" x14ac:dyDescent="0.2">
      <c r="A16239">
        <v>97236</v>
      </c>
      <c r="B16239" t="s">
        <v>6064</v>
      </c>
      <c r="C16239">
        <v>97249</v>
      </c>
      <c r="D16239">
        <v>0.33300000000000002</v>
      </c>
    </row>
    <row r="16240" spans="1:4" x14ac:dyDescent="0.2">
      <c r="A16240">
        <v>97236</v>
      </c>
      <c r="B16240" t="s">
        <v>6064</v>
      </c>
      <c r="C16240">
        <v>96562</v>
      </c>
      <c r="D16240">
        <v>1</v>
      </c>
    </row>
    <row r="16241" spans="1:4" x14ac:dyDescent="0.2">
      <c r="A16241">
        <v>97236</v>
      </c>
      <c r="B16241" t="s">
        <v>6064</v>
      </c>
      <c r="C16241">
        <v>88264</v>
      </c>
      <c r="D16241">
        <v>6.2600000000000003E-2</v>
      </c>
    </row>
    <row r="16242" spans="1:4" x14ac:dyDescent="0.2">
      <c r="A16242">
        <v>97236</v>
      </c>
      <c r="B16242" t="s">
        <v>6064</v>
      </c>
      <c r="C16242">
        <v>88247</v>
      </c>
      <c r="D16242">
        <v>6.2600000000000003E-2</v>
      </c>
    </row>
    <row r="16243" spans="1:4" x14ac:dyDescent="0.2">
      <c r="A16243">
        <v>97236</v>
      </c>
      <c r="B16243" t="s">
        <v>80</v>
      </c>
      <c r="C16243">
        <v>41549</v>
      </c>
      <c r="D16243">
        <v>0.99099999999999999</v>
      </c>
    </row>
    <row r="16244" spans="1:4" x14ac:dyDescent="0.2">
      <c r="A16244">
        <v>97246</v>
      </c>
    </row>
    <row r="16245" spans="1:4" x14ac:dyDescent="0.2">
      <c r="A16245">
        <v>97246</v>
      </c>
      <c r="B16245" t="s">
        <v>6064</v>
      </c>
      <c r="C16245">
        <v>97267</v>
      </c>
      <c r="D16245">
        <v>0.33300000000000002</v>
      </c>
    </row>
    <row r="16246" spans="1:4" x14ac:dyDescent="0.2">
      <c r="A16246">
        <v>97246</v>
      </c>
      <c r="B16246" t="s">
        <v>6064</v>
      </c>
      <c r="C16246">
        <v>96563</v>
      </c>
      <c r="D16246">
        <v>1</v>
      </c>
    </row>
    <row r="16247" spans="1:4" x14ac:dyDescent="0.2">
      <c r="A16247">
        <v>97246</v>
      </c>
      <c r="B16247" t="s">
        <v>6064</v>
      </c>
      <c r="C16247">
        <v>88264</v>
      </c>
      <c r="D16247">
        <v>0.31109999999999999</v>
      </c>
    </row>
    <row r="16248" spans="1:4" x14ac:dyDescent="0.2">
      <c r="A16248">
        <v>97246</v>
      </c>
      <c r="B16248" t="s">
        <v>6064</v>
      </c>
      <c r="C16248">
        <v>88247</v>
      </c>
      <c r="D16248">
        <v>0.31109999999999999</v>
      </c>
    </row>
    <row r="16249" spans="1:4" x14ac:dyDescent="0.2">
      <c r="A16249">
        <v>97246</v>
      </c>
      <c r="B16249" t="s">
        <v>80</v>
      </c>
      <c r="C16249">
        <v>44044</v>
      </c>
      <c r="D16249">
        <v>0.90100000000000002</v>
      </c>
    </row>
    <row r="16250" spans="1:4" x14ac:dyDescent="0.2">
      <c r="A16250">
        <v>97247</v>
      </c>
    </row>
    <row r="16251" spans="1:4" x14ac:dyDescent="0.2">
      <c r="A16251">
        <v>97247</v>
      </c>
      <c r="B16251" t="s">
        <v>6064</v>
      </c>
      <c r="C16251">
        <v>97270</v>
      </c>
      <c r="D16251">
        <v>0.33300000000000002</v>
      </c>
    </row>
    <row r="16252" spans="1:4" x14ac:dyDescent="0.2">
      <c r="A16252">
        <v>97247</v>
      </c>
      <c r="B16252" t="s">
        <v>6064</v>
      </c>
      <c r="C16252">
        <v>96563</v>
      </c>
      <c r="D16252">
        <v>1</v>
      </c>
    </row>
    <row r="16253" spans="1:4" x14ac:dyDescent="0.2">
      <c r="A16253">
        <v>97247</v>
      </c>
      <c r="B16253" t="s">
        <v>6064</v>
      </c>
      <c r="C16253">
        <v>88264</v>
      </c>
      <c r="D16253">
        <v>0.35630000000000001</v>
      </c>
    </row>
    <row r="16254" spans="1:4" x14ac:dyDescent="0.2">
      <c r="A16254">
        <v>97247</v>
      </c>
      <c r="B16254" t="s">
        <v>6064</v>
      </c>
      <c r="C16254">
        <v>88247</v>
      </c>
      <c r="D16254">
        <v>0.35630000000000001</v>
      </c>
    </row>
    <row r="16255" spans="1:4" x14ac:dyDescent="0.2">
      <c r="A16255">
        <v>97247</v>
      </c>
      <c r="B16255" t="s">
        <v>80</v>
      </c>
      <c r="C16255">
        <v>44046</v>
      </c>
      <c r="D16255">
        <v>0.86599999999999999</v>
      </c>
    </row>
    <row r="16256" spans="1:4" x14ac:dyDescent="0.2">
      <c r="A16256">
        <v>97237</v>
      </c>
    </row>
    <row r="16257" spans="1:4" x14ac:dyDescent="0.2">
      <c r="A16257">
        <v>97237</v>
      </c>
      <c r="B16257" t="s">
        <v>6064</v>
      </c>
      <c r="C16257">
        <v>97250</v>
      </c>
      <c r="D16257">
        <v>0.33300000000000002</v>
      </c>
    </row>
    <row r="16258" spans="1:4" x14ac:dyDescent="0.2">
      <c r="A16258">
        <v>97237</v>
      </c>
      <c r="B16258" t="s">
        <v>6064</v>
      </c>
      <c r="C16258">
        <v>96562</v>
      </c>
      <c r="D16258">
        <v>1</v>
      </c>
    </row>
    <row r="16259" spans="1:4" x14ac:dyDescent="0.2">
      <c r="A16259">
        <v>97237</v>
      </c>
      <c r="B16259" t="s">
        <v>6064</v>
      </c>
      <c r="C16259">
        <v>88264</v>
      </c>
      <c r="D16259">
        <v>7.3899999999999993E-2</v>
      </c>
    </row>
    <row r="16260" spans="1:4" x14ac:dyDescent="0.2">
      <c r="A16260">
        <v>97237</v>
      </c>
      <c r="B16260" t="s">
        <v>6064</v>
      </c>
      <c r="C16260">
        <v>88247</v>
      </c>
      <c r="D16260">
        <v>7.3899999999999993E-2</v>
      </c>
    </row>
    <row r="16261" spans="1:4" x14ac:dyDescent="0.2">
      <c r="A16261">
        <v>97237</v>
      </c>
      <c r="B16261" t="s">
        <v>80</v>
      </c>
      <c r="C16261">
        <v>43963</v>
      </c>
      <c r="D16261">
        <v>0.98199999999999998</v>
      </c>
    </row>
    <row r="16262" spans="1:4" x14ac:dyDescent="0.2">
      <c r="A16262">
        <v>97248</v>
      </c>
    </row>
    <row r="16263" spans="1:4" x14ac:dyDescent="0.2">
      <c r="A16263">
        <v>97248</v>
      </c>
      <c r="B16263" t="s">
        <v>6064</v>
      </c>
      <c r="C16263">
        <v>97271</v>
      </c>
      <c r="D16263">
        <v>0.33300000000000002</v>
      </c>
    </row>
    <row r="16264" spans="1:4" x14ac:dyDescent="0.2">
      <c r="A16264">
        <v>97248</v>
      </c>
      <c r="B16264" t="s">
        <v>6064</v>
      </c>
      <c r="C16264">
        <v>96563</v>
      </c>
      <c r="D16264">
        <v>1</v>
      </c>
    </row>
    <row r="16265" spans="1:4" x14ac:dyDescent="0.2">
      <c r="A16265">
        <v>97248</v>
      </c>
      <c r="B16265" t="s">
        <v>6064</v>
      </c>
      <c r="C16265">
        <v>88264</v>
      </c>
      <c r="D16265">
        <v>0.40150000000000002</v>
      </c>
    </row>
    <row r="16266" spans="1:4" x14ac:dyDescent="0.2">
      <c r="A16266">
        <v>97248</v>
      </c>
      <c r="B16266" t="s">
        <v>6064</v>
      </c>
      <c r="C16266">
        <v>88247</v>
      </c>
      <c r="D16266">
        <v>0.40150000000000002</v>
      </c>
    </row>
    <row r="16267" spans="1:4" x14ac:dyDescent="0.2">
      <c r="A16267">
        <v>97248</v>
      </c>
      <c r="B16267" t="s">
        <v>80</v>
      </c>
      <c r="C16267">
        <v>44047</v>
      </c>
      <c r="D16267">
        <v>0.86599999999999999</v>
      </c>
    </row>
    <row r="16268" spans="1:4" x14ac:dyDescent="0.2">
      <c r="A16268">
        <v>97251</v>
      </c>
    </row>
    <row r="16269" spans="1:4" x14ac:dyDescent="0.2">
      <c r="A16269">
        <v>97251</v>
      </c>
      <c r="B16269" t="s">
        <v>6064</v>
      </c>
      <c r="C16269">
        <v>88264</v>
      </c>
      <c r="D16269">
        <v>0.25569999999999998</v>
      </c>
    </row>
    <row r="16270" spans="1:4" x14ac:dyDescent="0.2">
      <c r="A16270">
        <v>97251</v>
      </c>
      <c r="B16270" t="s">
        <v>6064</v>
      </c>
      <c r="C16270">
        <v>88247</v>
      </c>
      <c r="D16270">
        <v>0.25569999999999998</v>
      </c>
    </row>
    <row r="16271" spans="1:4" x14ac:dyDescent="0.2">
      <c r="A16271">
        <v>97251</v>
      </c>
      <c r="B16271" t="s">
        <v>80</v>
      </c>
      <c r="C16271">
        <v>44336</v>
      </c>
      <c r="D16271">
        <v>1</v>
      </c>
    </row>
    <row r="16272" spans="1:4" x14ac:dyDescent="0.2">
      <c r="A16272">
        <v>97251</v>
      </c>
      <c r="B16272" t="s">
        <v>80</v>
      </c>
      <c r="C16272">
        <v>44027</v>
      </c>
      <c r="D16272">
        <v>4</v>
      </c>
    </row>
    <row r="16273" spans="1:4" x14ac:dyDescent="0.2">
      <c r="A16273">
        <v>97251</v>
      </c>
      <c r="B16273" t="s">
        <v>80</v>
      </c>
      <c r="C16273">
        <v>43965</v>
      </c>
      <c r="D16273">
        <v>16.8</v>
      </c>
    </row>
    <row r="16274" spans="1:4" x14ac:dyDescent="0.2">
      <c r="A16274">
        <v>97251</v>
      </c>
      <c r="B16274" t="s">
        <v>80</v>
      </c>
      <c r="C16274">
        <v>39997</v>
      </c>
      <c r="D16274">
        <v>16.8</v>
      </c>
    </row>
    <row r="16275" spans="1:4" x14ac:dyDescent="0.2">
      <c r="A16275">
        <v>97251</v>
      </c>
      <c r="B16275" t="s">
        <v>80</v>
      </c>
      <c r="C16275">
        <v>13348</v>
      </c>
      <c r="D16275">
        <v>33.6</v>
      </c>
    </row>
    <row r="16276" spans="1:4" x14ac:dyDescent="0.2">
      <c r="A16276">
        <v>97254</v>
      </c>
    </row>
    <row r="16277" spans="1:4" x14ac:dyDescent="0.2">
      <c r="A16277">
        <v>97254</v>
      </c>
      <c r="B16277" t="s">
        <v>6064</v>
      </c>
      <c r="C16277">
        <v>88264</v>
      </c>
      <c r="D16277">
        <v>0.28960000000000002</v>
      </c>
    </row>
    <row r="16278" spans="1:4" x14ac:dyDescent="0.2">
      <c r="A16278">
        <v>97254</v>
      </c>
      <c r="B16278" t="s">
        <v>6064</v>
      </c>
      <c r="C16278">
        <v>88247</v>
      </c>
      <c r="D16278">
        <v>0.28960000000000002</v>
      </c>
    </row>
    <row r="16279" spans="1:4" x14ac:dyDescent="0.2">
      <c r="A16279">
        <v>97254</v>
      </c>
      <c r="B16279" t="s">
        <v>80</v>
      </c>
      <c r="C16279">
        <v>44027</v>
      </c>
      <c r="D16279">
        <v>4</v>
      </c>
    </row>
    <row r="16280" spans="1:4" x14ac:dyDescent="0.2">
      <c r="A16280">
        <v>97254</v>
      </c>
      <c r="B16280" t="s">
        <v>80</v>
      </c>
      <c r="C16280">
        <v>43965</v>
      </c>
      <c r="D16280">
        <v>16.8</v>
      </c>
    </row>
    <row r="16281" spans="1:4" x14ac:dyDescent="0.2">
      <c r="A16281">
        <v>97254</v>
      </c>
      <c r="B16281" t="s">
        <v>80</v>
      </c>
      <c r="C16281">
        <v>41834</v>
      </c>
      <c r="D16281">
        <v>1</v>
      </c>
    </row>
    <row r="16282" spans="1:4" x14ac:dyDescent="0.2">
      <c r="A16282">
        <v>97254</v>
      </c>
      <c r="B16282" t="s">
        <v>80</v>
      </c>
      <c r="C16282">
        <v>39997</v>
      </c>
      <c r="D16282">
        <v>16.8</v>
      </c>
    </row>
    <row r="16283" spans="1:4" x14ac:dyDescent="0.2">
      <c r="A16283">
        <v>97254</v>
      </c>
      <c r="B16283" t="s">
        <v>80</v>
      </c>
      <c r="C16283">
        <v>13348</v>
      </c>
      <c r="D16283">
        <v>33.6</v>
      </c>
    </row>
    <row r="16284" spans="1:4" x14ac:dyDescent="0.2">
      <c r="A16284">
        <v>97255</v>
      </c>
    </row>
    <row r="16285" spans="1:4" x14ac:dyDescent="0.2">
      <c r="A16285">
        <v>97255</v>
      </c>
      <c r="B16285" t="s">
        <v>6064</v>
      </c>
      <c r="C16285">
        <v>88264</v>
      </c>
      <c r="D16285">
        <v>0.32340000000000002</v>
      </c>
    </row>
    <row r="16286" spans="1:4" x14ac:dyDescent="0.2">
      <c r="A16286">
        <v>97255</v>
      </c>
      <c r="B16286" t="s">
        <v>6064</v>
      </c>
      <c r="C16286">
        <v>88247</v>
      </c>
      <c r="D16286">
        <v>0.32340000000000002</v>
      </c>
    </row>
    <row r="16287" spans="1:4" x14ac:dyDescent="0.2">
      <c r="A16287">
        <v>97255</v>
      </c>
      <c r="B16287" t="s">
        <v>80</v>
      </c>
      <c r="C16287">
        <v>44337</v>
      </c>
      <c r="D16287">
        <v>1</v>
      </c>
    </row>
    <row r="16288" spans="1:4" x14ac:dyDescent="0.2">
      <c r="A16288">
        <v>97255</v>
      </c>
      <c r="B16288" t="s">
        <v>80</v>
      </c>
      <c r="C16288">
        <v>44027</v>
      </c>
      <c r="D16288">
        <v>4</v>
      </c>
    </row>
    <row r="16289" spans="1:4" x14ac:dyDescent="0.2">
      <c r="A16289">
        <v>97255</v>
      </c>
      <c r="B16289" t="s">
        <v>80</v>
      </c>
      <c r="C16289">
        <v>43965</v>
      </c>
      <c r="D16289">
        <v>16.8</v>
      </c>
    </row>
    <row r="16290" spans="1:4" x14ac:dyDescent="0.2">
      <c r="A16290">
        <v>97255</v>
      </c>
      <c r="B16290" t="s">
        <v>80</v>
      </c>
      <c r="C16290">
        <v>39997</v>
      </c>
      <c r="D16290">
        <v>16.8</v>
      </c>
    </row>
    <row r="16291" spans="1:4" x14ac:dyDescent="0.2">
      <c r="A16291">
        <v>97255</v>
      </c>
      <c r="B16291" t="s">
        <v>80</v>
      </c>
      <c r="C16291">
        <v>13348</v>
      </c>
      <c r="D16291">
        <v>33.6</v>
      </c>
    </row>
    <row r="16292" spans="1:4" x14ac:dyDescent="0.2">
      <c r="A16292">
        <v>97249</v>
      </c>
    </row>
    <row r="16293" spans="1:4" x14ac:dyDescent="0.2">
      <c r="A16293">
        <v>97249</v>
      </c>
      <c r="B16293" t="s">
        <v>6064</v>
      </c>
      <c r="C16293">
        <v>88264</v>
      </c>
      <c r="D16293">
        <v>0.18790000000000001</v>
      </c>
    </row>
    <row r="16294" spans="1:4" x14ac:dyDescent="0.2">
      <c r="A16294">
        <v>97249</v>
      </c>
      <c r="B16294" t="s">
        <v>6064</v>
      </c>
      <c r="C16294">
        <v>88247</v>
      </c>
      <c r="D16294">
        <v>0.18790000000000001</v>
      </c>
    </row>
    <row r="16295" spans="1:4" x14ac:dyDescent="0.2">
      <c r="A16295">
        <v>97249</v>
      </c>
      <c r="B16295" t="s">
        <v>80</v>
      </c>
      <c r="C16295">
        <v>44344</v>
      </c>
      <c r="D16295">
        <v>1</v>
      </c>
    </row>
    <row r="16296" spans="1:4" x14ac:dyDescent="0.2">
      <c r="A16296">
        <v>97249</v>
      </c>
      <c r="B16296" t="s">
        <v>80</v>
      </c>
      <c r="C16296">
        <v>44027</v>
      </c>
      <c r="D16296">
        <v>4</v>
      </c>
    </row>
    <row r="16297" spans="1:4" x14ac:dyDescent="0.2">
      <c r="A16297">
        <v>97249</v>
      </c>
      <c r="B16297" t="s">
        <v>80</v>
      </c>
      <c r="C16297">
        <v>43965</v>
      </c>
      <c r="D16297">
        <v>16.8</v>
      </c>
    </row>
    <row r="16298" spans="1:4" x14ac:dyDescent="0.2">
      <c r="A16298">
        <v>97249</v>
      </c>
      <c r="B16298" t="s">
        <v>80</v>
      </c>
      <c r="C16298">
        <v>39997</v>
      </c>
      <c r="D16298">
        <v>16.8</v>
      </c>
    </row>
    <row r="16299" spans="1:4" x14ac:dyDescent="0.2">
      <c r="A16299">
        <v>97249</v>
      </c>
      <c r="B16299" t="s">
        <v>80</v>
      </c>
      <c r="C16299">
        <v>13348</v>
      </c>
      <c r="D16299">
        <v>33.6</v>
      </c>
    </row>
    <row r="16300" spans="1:4" x14ac:dyDescent="0.2">
      <c r="A16300">
        <v>97250</v>
      </c>
    </row>
    <row r="16301" spans="1:4" x14ac:dyDescent="0.2">
      <c r="A16301">
        <v>97250</v>
      </c>
      <c r="B16301" t="s">
        <v>6064</v>
      </c>
      <c r="C16301">
        <v>88264</v>
      </c>
      <c r="D16301">
        <v>0.2218</v>
      </c>
    </row>
    <row r="16302" spans="1:4" x14ac:dyDescent="0.2">
      <c r="A16302">
        <v>97250</v>
      </c>
      <c r="B16302" t="s">
        <v>6064</v>
      </c>
      <c r="C16302">
        <v>88247</v>
      </c>
      <c r="D16302">
        <v>0.2218</v>
      </c>
    </row>
    <row r="16303" spans="1:4" x14ac:dyDescent="0.2">
      <c r="A16303">
        <v>97250</v>
      </c>
      <c r="B16303" t="s">
        <v>80</v>
      </c>
      <c r="C16303">
        <v>44335</v>
      </c>
      <c r="D16303">
        <v>1</v>
      </c>
    </row>
    <row r="16304" spans="1:4" x14ac:dyDescent="0.2">
      <c r="A16304">
        <v>97250</v>
      </c>
      <c r="B16304" t="s">
        <v>80</v>
      </c>
      <c r="C16304">
        <v>44027</v>
      </c>
      <c r="D16304">
        <v>4</v>
      </c>
    </row>
    <row r="16305" spans="1:4" x14ac:dyDescent="0.2">
      <c r="A16305">
        <v>97250</v>
      </c>
      <c r="B16305" t="s">
        <v>80</v>
      </c>
      <c r="C16305">
        <v>43965</v>
      </c>
      <c r="D16305">
        <v>16.8</v>
      </c>
    </row>
    <row r="16306" spans="1:4" x14ac:dyDescent="0.2">
      <c r="A16306">
        <v>97250</v>
      </c>
      <c r="B16306" t="s">
        <v>80</v>
      </c>
      <c r="C16306">
        <v>39997</v>
      </c>
      <c r="D16306">
        <v>16.8</v>
      </c>
    </row>
    <row r="16307" spans="1:4" x14ac:dyDescent="0.2">
      <c r="A16307">
        <v>97250</v>
      </c>
      <c r="B16307" t="s">
        <v>80</v>
      </c>
      <c r="C16307">
        <v>13348</v>
      </c>
      <c r="D16307">
        <v>33.6</v>
      </c>
    </row>
    <row r="16308" spans="1:4" x14ac:dyDescent="0.2">
      <c r="A16308">
        <v>97258</v>
      </c>
    </row>
    <row r="16309" spans="1:4" x14ac:dyDescent="0.2">
      <c r="A16309">
        <v>97258</v>
      </c>
      <c r="B16309" t="s">
        <v>6064</v>
      </c>
      <c r="C16309">
        <v>88264</v>
      </c>
      <c r="D16309">
        <v>0.39119999999999999</v>
      </c>
    </row>
    <row r="16310" spans="1:4" x14ac:dyDescent="0.2">
      <c r="A16310">
        <v>97258</v>
      </c>
      <c r="B16310" t="s">
        <v>6064</v>
      </c>
      <c r="C16310">
        <v>88247</v>
      </c>
      <c r="D16310">
        <v>0.39119999999999999</v>
      </c>
    </row>
    <row r="16311" spans="1:4" x14ac:dyDescent="0.2">
      <c r="A16311">
        <v>97258</v>
      </c>
      <c r="B16311" t="s">
        <v>80</v>
      </c>
      <c r="C16311">
        <v>44027</v>
      </c>
      <c r="D16311">
        <v>4</v>
      </c>
    </row>
    <row r="16312" spans="1:4" x14ac:dyDescent="0.2">
      <c r="A16312">
        <v>97258</v>
      </c>
      <c r="B16312" t="s">
        <v>80</v>
      </c>
      <c r="C16312">
        <v>43965</v>
      </c>
      <c r="D16312">
        <v>16.8</v>
      </c>
    </row>
    <row r="16313" spans="1:4" x14ac:dyDescent="0.2">
      <c r="A16313">
        <v>97258</v>
      </c>
      <c r="B16313" t="s">
        <v>80</v>
      </c>
      <c r="C16313">
        <v>43964</v>
      </c>
      <c r="D16313">
        <v>1</v>
      </c>
    </row>
    <row r="16314" spans="1:4" x14ac:dyDescent="0.2">
      <c r="A16314">
        <v>97258</v>
      </c>
      <c r="B16314" t="s">
        <v>80</v>
      </c>
      <c r="C16314">
        <v>39997</v>
      </c>
      <c r="D16314">
        <v>16.8</v>
      </c>
    </row>
    <row r="16315" spans="1:4" x14ac:dyDescent="0.2">
      <c r="A16315">
        <v>97258</v>
      </c>
      <c r="B16315" t="s">
        <v>80</v>
      </c>
      <c r="C16315">
        <v>13348</v>
      </c>
      <c r="D16315">
        <v>33.6</v>
      </c>
    </row>
    <row r="16316" spans="1:4" x14ac:dyDescent="0.2">
      <c r="A16316">
        <v>97259</v>
      </c>
    </row>
    <row r="16317" spans="1:4" x14ac:dyDescent="0.2">
      <c r="A16317">
        <v>97259</v>
      </c>
      <c r="B16317" t="s">
        <v>6064</v>
      </c>
      <c r="C16317">
        <v>88264</v>
      </c>
      <c r="D16317">
        <v>0.45900000000000002</v>
      </c>
    </row>
    <row r="16318" spans="1:4" x14ac:dyDescent="0.2">
      <c r="A16318">
        <v>97259</v>
      </c>
      <c r="B16318" t="s">
        <v>6064</v>
      </c>
      <c r="C16318">
        <v>88247</v>
      </c>
      <c r="D16318">
        <v>0.45900000000000002</v>
      </c>
    </row>
    <row r="16319" spans="1:4" x14ac:dyDescent="0.2">
      <c r="A16319">
        <v>97259</v>
      </c>
      <c r="B16319" t="s">
        <v>80</v>
      </c>
      <c r="C16319">
        <v>44334</v>
      </c>
      <c r="D16319">
        <v>1</v>
      </c>
    </row>
    <row r="16320" spans="1:4" x14ac:dyDescent="0.2">
      <c r="A16320">
        <v>97259</v>
      </c>
      <c r="B16320" t="s">
        <v>80</v>
      </c>
      <c r="C16320">
        <v>44027</v>
      </c>
      <c r="D16320">
        <v>4</v>
      </c>
    </row>
    <row r="16321" spans="1:4" x14ac:dyDescent="0.2">
      <c r="A16321">
        <v>97259</v>
      </c>
      <c r="B16321" t="s">
        <v>80</v>
      </c>
      <c r="C16321">
        <v>43965</v>
      </c>
      <c r="D16321">
        <v>16.8</v>
      </c>
    </row>
    <row r="16322" spans="1:4" x14ac:dyDescent="0.2">
      <c r="A16322">
        <v>97259</v>
      </c>
      <c r="B16322" t="s">
        <v>80</v>
      </c>
      <c r="C16322">
        <v>39997</v>
      </c>
      <c r="D16322">
        <v>16.8</v>
      </c>
    </row>
    <row r="16323" spans="1:4" x14ac:dyDescent="0.2">
      <c r="A16323">
        <v>97259</v>
      </c>
      <c r="B16323" t="s">
        <v>80</v>
      </c>
      <c r="C16323">
        <v>13348</v>
      </c>
      <c r="D16323">
        <v>33.6</v>
      </c>
    </row>
    <row r="16324" spans="1:4" x14ac:dyDescent="0.2">
      <c r="A16324">
        <v>97262</v>
      </c>
    </row>
    <row r="16325" spans="1:4" x14ac:dyDescent="0.2">
      <c r="A16325">
        <v>97262</v>
      </c>
      <c r="B16325" t="s">
        <v>6064</v>
      </c>
      <c r="C16325">
        <v>88264</v>
      </c>
      <c r="D16325">
        <v>0.52680000000000005</v>
      </c>
    </row>
    <row r="16326" spans="1:4" x14ac:dyDescent="0.2">
      <c r="A16326">
        <v>97262</v>
      </c>
      <c r="B16326" t="s">
        <v>6064</v>
      </c>
      <c r="C16326">
        <v>88247</v>
      </c>
      <c r="D16326">
        <v>0.52680000000000005</v>
      </c>
    </row>
    <row r="16327" spans="1:4" x14ac:dyDescent="0.2">
      <c r="A16327">
        <v>97262</v>
      </c>
      <c r="B16327" t="s">
        <v>80</v>
      </c>
      <c r="C16327">
        <v>44338</v>
      </c>
      <c r="D16327">
        <v>1</v>
      </c>
    </row>
    <row r="16328" spans="1:4" x14ac:dyDescent="0.2">
      <c r="A16328">
        <v>97262</v>
      </c>
      <c r="B16328" t="s">
        <v>80</v>
      </c>
      <c r="C16328">
        <v>44027</v>
      </c>
      <c r="D16328">
        <v>4</v>
      </c>
    </row>
    <row r="16329" spans="1:4" x14ac:dyDescent="0.2">
      <c r="A16329">
        <v>97262</v>
      </c>
      <c r="B16329" t="s">
        <v>80</v>
      </c>
      <c r="C16329">
        <v>43965</v>
      </c>
      <c r="D16329">
        <v>16.8</v>
      </c>
    </row>
    <row r="16330" spans="1:4" x14ac:dyDescent="0.2">
      <c r="A16330">
        <v>97262</v>
      </c>
      <c r="B16330" t="s">
        <v>80</v>
      </c>
      <c r="C16330">
        <v>39997</v>
      </c>
      <c r="D16330">
        <v>16.8</v>
      </c>
    </row>
    <row r="16331" spans="1:4" x14ac:dyDescent="0.2">
      <c r="A16331">
        <v>97262</v>
      </c>
      <c r="B16331" t="s">
        <v>80</v>
      </c>
      <c r="C16331">
        <v>13348</v>
      </c>
      <c r="D16331">
        <v>33.6</v>
      </c>
    </row>
    <row r="16332" spans="1:4" x14ac:dyDescent="0.2">
      <c r="A16332">
        <v>97263</v>
      </c>
    </row>
    <row r="16333" spans="1:4" x14ac:dyDescent="0.2">
      <c r="A16333">
        <v>97263</v>
      </c>
      <c r="B16333" t="s">
        <v>6064</v>
      </c>
      <c r="C16333">
        <v>88264</v>
      </c>
      <c r="D16333">
        <v>0.6623</v>
      </c>
    </row>
    <row r="16334" spans="1:4" x14ac:dyDescent="0.2">
      <c r="A16334">
        <v>97263</v>
      </c>
      <c r="B16334" t="s">
        <v>6064</v>
      </c>
      <c r="C16334">
        <v>88247</v>
      </c>
      <c r="D16334">
        <v>0.6623</v>
      </c>
    </row>
    <row r="16335" spans="1:4" x14ac:dyDescent="0.2">
      <c r="A16335">
        <v>97263</v>
      </c>
      <c r="B16335" t="s">
        <v>80</v>
      </c>
      <c r="C16335">
        <v>44339</v>
      </c>
      <c r="D16335">
        <v>1</v>
      </c>
    </row>
    <row r="16336" spans="1:4" x14ac:dyDescent="0.2">
      <c r="A16336">
        <v>97263</v>
      </c>
      <c r="B16336" t="s">
        <v>80</v>
      </c>
      <c r="C16336">
        <v>44027</v>
      </c>
      <c r="D16336">
        <v>4</v>
      </c>
    </row>
    <row r="16337" spans="1:4" x14ac:dyDescent="0.2">
      <c r="A16337">
        <v>97263</v>
      </c>
      <c r="B16337" t="s">
        <v>80</v>
      </c>
      <c r="C16337">
        <v>43965</v>
      </c>
      <c r="D16337">
        <v>16.8</v>
      </c>
    </row>
    <row r="16338" spans="1:4" x14ac:dyDescent="0.2">
      <c r="A16338">
        <v>97263</v>
      </c>
      <c r="B16338" t="s">
        <v>80</v>
      </c>
      <c r="C16338">
        <v>39997</v>
      </c>
      <c r="D16338">
        <v>16.8</v>
      </c>
    </row>
    <row r="16339" spans="1:4" x14ac:dyDescent="0.2">
      <c r="A16339">
        <v>97263</v>
      </c>
      <c r="B16339" t="s">
        <v>80</v>
      </c>
      <c r="C16339">
        <v>13348</v>
      </c>
      <c r="D16339">
        <v>33.6</v>
      </c>
    </row>
    <row r="16340" spans="1:4" x14ac:dyDescent="0.2">
      <c r="A16340">
        <v>97266</v>
      </c>
    </row>
    <row r="16341" spans="1:4" x14ac:dyDescent="0.2">
      <c r="A16341">
        <v>97266</v>
      </c>
      <c r="B16341" t="s">
        <v>6064</v>
      </c>
      <c r="C16341">
        <v>88264</v>
      </c>
      <c r="D16341">
        <v>0.79779999999999995</v>
      </c>
    </row>
    <row r="16342" spans="1:4" x14ac:dyDescent="0.2">
      <c r="A16342">
        <v>97266</v>
      </c>
      <c r="B16342" t="s">
        <v>6064</v>
      </c>
      <c r="C16342">
        <v>88247</v>
      </c>
      <c r="D16342">
        <v>0.79779999999999995</v>
      </c>
    </row>
    <row r="16343" spans="1:4" x14ac:dyDescent="0.2">
      <c r="A16343">
        <v>97266</v>
      </c>
      <c r="B16343" t="s">
        <v>80</v>
      </c>
      <c r="C16343">
        <v>44340</v>
      </c>
      <c r="D16343">
        <v>1</v>
      </c>
    </row>
    <row r="16344" spans="1:4" x14ac:dyDescent="0.2">
      <c r="A16344">
        <v>97266</v>
      </c>
      <c r="B16344" t="s">
        <v>80</v>
      </c>
      <c r="C16344">
        <v>44027</v>
      </c>
      <c r="D16344">
        <v>4</v>
      </c>
    </row>
    <row r="16345" spans="1:4" x14ac:dyDescent="0.2">
      <c r="A16345">
        <v>97266</v>
      </c>
      <c r="B16345" t="s">
        <v>80</v>
      </c>
      <c r="C16345">
        <v>43965</v>
      </c>
      <c r="D16345">
        <v>16.8</v>
      </c>
    </row>
    <row r="16346" spans="1:4" x14ac:dyDescent="0.2">
      <c r="A16346">
        <v>97266</v>
      </c>
      <c r="B16346" t="s">
        <v>80</v>
      </c>
      <c r="C16346">
        <v>39997</v>
      </c>
      <c r="D16346">
        <v>16.8</v>
      </c>
    </row>
    <row r="16347" spans="1:4" x14ac:dyDescent="0.2">
      <c r="A16347">
        <v>97266</v>
      </c>
      <c r="B16347" t="s">
        <v>80</v>
      </c>
      <c r="C16347">
        <v>13348</v>
      </c>
      <c r="D16347">
        <v>33.6</v>
      </c>
    </row>
    <row r="16348" spans="1:4" x14ac:dyDescent="0.2">
      <c r="A16348">
        <v>97267</v>
      </c>
    </row>
    <row r="16349" spans="1:4" x14ac:dyDescent="0.2">
      <c r="A16349">
        <v>97267</v>
      </c>
      <c r="B16349" t="s">
        <v>6064</v>
      </c>
      <c r="C16349">
        <v>88264</v>
      </c>
      <c r="D16349">
        <v>0.93340000000000001</v>
      </c>
    </row>
    <row r="16350" spans="1:4" x14ac:dyDescent="0.2">
      <c r="A16350">
        <v>97267</v>
      </c>
      <c r="B16350" t="s">
        <v>6064</v>
      </c>
      <c r="C16350">
        <v>88247</v>
      </c>
      <c r="D16350">
        <v>0.93340000000000001</v>
      </c>
    </row>
    <row r="16351" spans="1:4" x14ac:dyDescent="0.2">
      <c r="A16351">
        <v>97267</v>
      </c>
      <c r="B16351" t="s">
        <v>80</v>
      </c>
      <c r="C16351">
        <v>44341</v>
      </c>
      <c r="D16351">
        <v>1</v>
      </c>
    </row>
    <row r="16352" spans="1:4" x14ac:dyDescent="0.2">
      <c r="A16352">
        <v>97267</v>
      </c>
      <c r="B16352" t="s">
        <v>80</v>
      </c>
      <c r="C16352">
        <v>44027</v>
      </c>
      <c r="D16352">
        <v>4</v>
      </c>
    </row>
    <row r="16353" spans="1:4" x14ac:dyDescent="0.2">
      <c r="A16353">
        <v>97267</v>
      </c>
      <c r="B16353" t="s">
        <v>80</v>
      </c>
      <c r="C16353">
        <v>43965</v>
      </c>
      <c r="D16353">
        <v>16.8</v>
      </c>
    </row>
    <row r="16354" spans="1:4" x14ac:dyDescent="0.2">
      <c r="A16354">
        <v>97267</v>
      </c>
      <c r="B16354" t="s">
        <v>80</v>
      </c>
      <c r="C16354">
        <v>39997</v>
      </c>
      <c r="D16354">
        <v>16.8</v>
      </c>
    </row>
    <row r="16355" spans="1:4" x14ac:dyDescent="0.2">
      <c r="A16355">
        <v>97267</v>
      </c>
      <c r="B16355" t="s">
        <v>80</v>
      </c>
      <c r="C16355">
        <v>13348</v>
      </c>
      <c r="D16355">
        <v>33.6</v>
      </c>
    </row>
    <row r="16356" spans="1:4" x14ac:dyDescent="0.2">
      <c r="A16356">
        <v>97270</v>
      </c>
    </row>
    <row r="16357" spans="1:4" x14ac:dyDescent="0.2">
      <c r="A16357">
        <v>97270</v>
      </c>
      <c r="B16357" t="s">
        <v>6064</v>
      </c>
      <c r="C16357">
        <v>88264</v>
      </c>
      <c r="D16357">
        <v>1.0689</v>
      </c>
    </row>
    <row r="16358" spans="1:4" x14ac:dyDescent="0.2">
      <c r="A16358">
        <v>97270</v>
      </c>
      <c r="B16358" t="s">
        <v>6064</v>
      </c>
      <c r="C16358">
        <v>88247</v>
      </c>
      <c r="D16358">
        <v>1.0689</v>
      </c>
    </row>
    <row r="16359" spans="1:4" x14ac:dyDescent="0.2">
      <c r="A16359">
        <v>97270</v>
      </c>
      <c r="B16359" t="s">
        <v>80</v>
      </c>
      <c r="C16359">
        <v>44342</v>
      </c>
      <c r="D16359">
        <v>1</v>
      </c>
    </row>
    <row r="16360" spans="1:4" x14ac:dyDescent="0.2">
      <c r="A16360">
        <v>97270</v>
      </c>
      <c r="B16360" t="s">
        <v>80</v>
      </c>
      <c r="C16360">
        <v>44027</v>
      </c>
      <c r="D16360">
        <v>4</v>
      </c>
    </row>
    <row r="16361" spans="1:4" x14ac:dyDescent="0.2">
      <c r="A16361">
        <v>97270</v>
      </c>
      <c r="B16361" t="s">
        <v>80</v>
      </c>
      <c r="C16361">
        <v>43965</v>
      </c>
      <c r="D16361">
        <v>16.8</v>
      </c>
    </row>
    <row r="16362" spans="1:4" x14ac:dyDescent="0.2">
      <c r="A16362">
        <v>97270</v>
      </c>
      <c r="B16362" t="s">
        <v>80</v>
      </c>
      <c r="C16362">
        <v>39997</v>
      </c>
      <c r="D16362">
        <v>16.8</v>
      </c>
    </row>
    <row r="16363" spans="1:4" x14ac:dyDescent="0.2">
      <c r="A16363">
        <v>97270</v>
      </c>
      <c r="B16363" t="s">
        <v>80</v>
      </c>
      <c r="C16363">
        <v>13348</v>
      </c>
      <c r="D16363">
        <v>33.6</v>
      </c>
    </row>
    <row r="16364" spans="1:4" x14ac:dyDescent="0.2">
      <c r="A16364">
        <v>97271</v>
      </c>
    </row>
    <row r="16365" spans="1:4" x14ac:dyDescent="0.2">
      <c r="A16365">
        <v>97271</v>
      </c>
      <c r="B16365" t="s">
        <v>6064</v>
      </c>
      <c r="C16365">
        <v>88264</v>
      </c>
      <c r="D16365">
        <v>1.2044999999999999</v>
      </c>
    </row>
    <row r="16366" spans="1:4" x14ac:dyDescent="0.2">
      <c r="A16366">
        <v>97271</v>
      </c>
      <c r="B16366" t="s">
        <v>6064</v>
      </c>
      <c r="C16366">
        <v>88247</v>
      </c>
      <c r="D16366">
        <v>1.2044999999999999</v>
      </c>
    </row>
    <row r="16367" spans="1:4" x14ac:dyDescent="0.2">
      <c r="A16367">
        <v>97271</v>
      </c>
      <c r="B16367" t="s">
        <v>80</v>
      </c>
      <c r="C16367">
        <v>44343</v>
      </c>
      <c r="D16367">
        <v>1</v>
      </c>
    </row>
    <row r="16368" spans="1:4" x14ac:dyDescent="0.2">
      <c r="A16368">
        <v>97271</v>
      </c>
      <c r="B16368" t="s">
        <v>80</v>
      </c>
      <c r="C16368">
        <v>44027</v>
      </c>
      <c r="D16368">
        <v>4</v>
      </c>
    </row>
    <row r="16369" spans="1:4" x14ac:dyDescent="0.2">
      <c r="A16369">
        <v>97271</v>
      </c>
      <c r="B16369" t="s">
        <v>80</v>
      </c>
      <c r="C16369">
        <v>43965</v>
      </c>
      <c r="D16369">
        <v>16.8</v>
      </c>
    </row>
    <row r="16370" spans="1:4" x14ac:dyDescent="0.2">
      <c r="A16370">
        <v>97271</v>
      </c>
      <c r="B16370" t="s">
        <v>80</v>
      </c>
      <c r="C16370">
        <v>39997</v>
      </c>
      <c r="D16370">
        <v>16.8</v>
      </c>
    </row>
    <row r="16371" spans="1:4" x14ac:dyDescent="0.2">
      <c r="A16371">
        <v>97271</v>
      </c>
      <c r="B16371" t="s">
        <v>80</v>
      </c>
      <c r="C16371">
        <v>13348</v>
      </c>
      <c r="D16371">
        <v>33.6</v>
      </c>
    </row>
    <row r="16372" spans="1:4" x14ac:dyDescent="0.2">
      <c r="A16372">
        <v>97252</v>
      </c>
    </row>
    <row r="16373" spans="1:4" x14ac:dyDescent="0.2">
      <c r="A16373">
        <v>97252</v>
      </c>
      <c r="B16373" t="s">
        <v>6064</v>
      </c>
      <c r="C16373">
        <v>88264</v>
      </c>
      <c r="D16373">
        <v>0.2387</v>
      </c>
    </row>
    <row r="16374" spans="1:4" x14ac:dyDescent="0.2">
      <c r="A16374">
        <v>97252</v>
      </c>
      <c r="B16374" t="s">
        <v>6064</v>
      </c>
      <c r="C16374">
        <v>88247</v>
      </c>
      <c r="D16374">
        <v>0.2387</v>
      </c>
    </row>
    <row r="16375" spans="1:4" x14ac:dyDescent="0.2">
      <c r="A16375">
        <v>97252</v>
      </c>
      <c r="B16375" t="s">
        <v>80</v>
      </c>
      <c r="C16375">
        <v>44027</v>
      </c>
      <c r="D16375">
        <v>4</v>
      </c>
    </row>
    <row r="16376" spans="1:4" x14ac:dyDescent="0.2">
      <c r="A16376">
        <v>97252</v>
      </c>
      <c r="B16376" t="s">
        <v>80</v>
      </c>
      <c r="C16376">
        <v>43966</v>
      </c>
      <c r="D16376">
        <v>1</v>
      </c>
    </row>
    <row r="16377" spans="1:4" x14ac:dyDescent="0.2">
      <c r="A16377">
        <v>97252</v>
      </c>
      <c r="B16377" t="s">
        <v>80</v>
      </c>
      <c r="C16377">
        <v>43965</v>
      </c>
      <c r="D16377">
        <v>16.8</v>
      </c>
    </row>
    <row r="16378" spans="1:4" x14ac:dyDescent="0.2">
      <c r="A16378">
        <v>97252</v>
      </c>
      <c r="B16378" t="s">
        <v>80</v>
      </c>
      <c r="C16378">
        <v>39997</v>
      </c>
      <c r="D16378">
        <v>16.8</v>
      </c>
    </row>
    <row r="16379" spans="1:4" x14ac:dyDescent="0.2">
      <c r="A16379">
        <v>97252</v>
      </c>
      <c r="B16379" t="s">
        <v>80</v>
      </c>
      <c r="C16379">
        <v>13348</v>
      </c>
      <c r="D16379">
        <v>33.6</v>
      </c>
    </row>
    <row r="16380" spans="1:4" x14ac:dyDescent="0.2">
      <c r="A16380">
        <v>97257</v>
      </c>
    </row>
    <row r="16381" spans="1:4" x14ac:dyDescent="0.2">
      <c r="A16381">
        <v>97257</v>
      </c>
      <c r="B16381" t="s">
        <v>6064</v>
      </c>
      <c r="C16381">
        <v>88264</v>
      </c>
      <c r="D16381">
        <v>0.27260000000000001</v>
      </c>
    </row>
    <row r="16382" spans="1:4" x14ac:dyDescent="0.2">
      <c r="A16382">
        <v>97257</v>
      </c>
      <c r="B16382" t="s">
        <v>6064</v>
      </c>
      <c r="C16382">
        <v>88247</v>
      </c>
      <c r="D16382">
        <v>0.27260000000000001</v>
      </c>
    </row>
    <row r="16383" spans="1:4" x14ac:dyDescent="0.2">
      <c r="A16383">
        <v>97257</v>
      </c>
      <c r="B16383" t="s">
        <v>80</v>
      </c>
      <c r="C16383">
        <v>44027</v>
      </c>
      <c r="D16383">
        <v>4</v>
      </c>
    </row>
    <row r="16384" spans="1:4" x14ac:dyDescent="0.2">
      <c r="A16384">
        <v>97257</v>
      </c>
      <c r="B16384" t="s">
        <v>80</v>
      </c>
      <c r="C16384">
        <v>43967</v>
      </c>
      <c r="D16384">
        <v>1</v>
      </c>
    </row>
    <row r="16385" spans="1:4" x14ac:dyDescent="0.2">
      <c r="A16385">
        <v>97257</v>
      </c>
      <c r="B16385" t="s">
        <v>80</v>
      </c>
      <c r="C16385">
        <v>43965</v>
      </c>
      <c r="D16385">
        <v>16.8</v>
      </c>
    </row>
    <row r="16386" spans="1:4" x14ac:dyDescent="0.2">
      <c r="A16386">
        <v>97257</v>
      </c>
      <c r="B16386" t="s">
        <v>80</v>
      </c>
      <c r="C16386">
        <v>39997</v>
      </c>
      <c r="D16386">
        <v>16.8</v>
      </c>
    </row>
    <row r="16387" spans="1:4" x14ac:dyDescent="0.2">
      <c r="A16387">
        <v>97257</v>
      </c>
      <c r="B16387" t="s">
        <v>80</v>
      </c>
      <c r="C16387">
        <v>13348</v>
      </c>
      <c r="D16387">
        <v>33.6</v>
      </c>
    </row>
    <row r="16388" spans="1:4" x14ac:dyDescent="0.2">
      <c r="A16388">
        <v>97256</v>
      </c>
    </row>
    <row r="16389" spans="1:4" x14ac:dyDescent="0.2">
      <c r="A16389">
        <v>97256</v>
      </c>
      <c r="B16389" t="s">
        <v>6064</v>
      </c>
      <c r="C16389">
        <v>88264</v>
      </c>
      <c r="D16389">
        <v>0.30649999999999999</v>
      </c>
    </row>
    <row r="16390" spans="1:4" x14ac:dyDescent="0.2">
      <c r="A16390">
        <v>97256</v>
      </c>
      <c r="B16390" t="s">
        <v>6064</v>
      </c>
      <c r="C16390">
        <v>88247</v>
      </c>
      <c r="D16390">
        <v>0.30649999999999999</v>
      </c>
    </row>
    <row r="16391" spans="1:4" x14ac:dyDescent="0.2">
      <c r="A16391">
        <v>97256</v>
      </c>
      <c r="B16391" t="s">
        <v>80</v>
      </c>
      <c r="C16391">
        <v>44027</v>
      </c>
      <c r="D16391">
        <v>4</v>
      </c>
    </row>
    <row r="16392" spans="1:4" x14ac:dyDescent="0.2">
      <c r="A16392">
        <v>97256</v>
      </c>
      <c r="B16392" t="s">
        <v>80</v>
      </c>
      <c r="C16392">
        <v>43968</v>
      </c>
      <c r="D16392">
        <v>1</v>
      </c>
    </row>
    <row r="16393" spans="1:4" x14ac:dyDescent="0.2">
      <c r="A16393">
        <v>97256</v>
      </c>
      <c r="B16393" t="s">
        <v>80</v>
      </c>
      <c r="C16393">
        <v>43965</v>
      </c>
      <c r="D16393">
        <v>16.8</v>
      </c>
    </row>
    <row r="16394" spans="1:4" x14ac:dyDescent="0.2">
      <c r="A16394">
        <v>97256</v>
      </c>
      <c r="B16394" t="s">
        <v>80</v>
      </c>
      <c r="C16394">
        <v>39997</v>
      </c>
      <c r="D16394">
        <v>16.8</v>
      </c>
    </row>
    <row r="16395" spans="1:4" x14ac:dyDescent="0.2">
      <c r="A16395">
        <v>97256</v>
      </c>
      <c r="B16395" t="s">
        <v>80</v>
      </c>
      <c r="C16395">
        <v>13348</v>
      </c>
      <c r="D16395">
        <v>33.6</v>
      </c>
    </row>
    <row r="16396" spans="1:4" x14ac:dyDescent="0.2">
      <c r="A16396">
        <v>97253</v>
      </c>
    </row>
    <row r="16397" spans="1:4" x14ac:dyDescent="0.2">
      <c r="A16397">
        <v>97253</v>
      </c>
      <c r="B16397" t="s">
        <v>6064</v>
      </c>
      <c r="C16397">
        <v>88264</v>
      </c>
      <c r="D16397">
        <v>0.20480000000000001</v>
      </c>
    </row>
    <row r="16398" spans="1:4" x14ac:dyDescent="0.2">
      <c r="A16398">
        <v>97253</v>
      </c>
      <c r="B16398" t="s">
        <v>6064</v>
      </c>
      <c r="C16398">
        <v>88247</v>
      </c>
      <c r="D16398">
        <v>0.20480000000000001</v>
      </c>
    </row>
    <row r="16399" spans="1:4" x14ac:dyDescent="0.2">
      <c r="A16399">
        <v>97253</v>
      </c>
      <c r="B16399" t="s">
        <v>80</v>
      </c>
      <c r="C16399">
        <v>44027</v>
      </c>
      <c r="D16399">
        <v>4</v>
      </c>
    </row>
    <row r="16400" spans="1:4" x14ac:dyDescent="0.2">
      <c r="A16400">
        <v>97253</v>
      </c>
      <c r="B16400" t="s">
        <v>80</v>
      </c>
      <c r="C16400">
        <v>43970</v>
      </c>
      <c r="D16400">
        <v>1</v>
      </c>
    </row>
    <row r="16401" spans="1:4" x14ac:dyDescent="0.2">
      <c r="A16401">
        <v>97253</v>
      </c>
      <c r="B16401" t="s">
        <v>80</v>
      </c>
      <c r="C16401">
        <v>43965</v>
      </c>
      <c r="D16401">
        <v>16.8</v>
      </c>
    </row>
    <row r="16402" spans="1:4" x14ac:dyDescent="0.2">
      <c r="A16402">
        <v>97253</v>
      </c>
      <c r="B16402" t="s">
        <v>80</v>
      </c>
      <c r="C16402">
        <v>39997</v>
      </c>
      <c r="D16402">
        <v>16.8</v>
      </c>
    </row>
    <row r="16403" spans="1:4" x14ac:dyDescent="0.2">
      <c r="A16403">
        <v>97253</v>
      </c>
      <c r="B16403" t="s">
        <v>80</v>
      </c>
      <c r="C16403">
        <v>13348</v>
      </c>
      <c r="D16403">
        <v>33.6</v>
      </c>
    </row>
    <row r="16404" spans="1:4" x14ac:dyDescent="0.2">
      <c r="A16404">
        <v>97261</v>
      </c>
    </row>
    <row r="16405" spans="1:4" x14ac:dyDescent="0.2">
      <c r="A16405">
        <v>97261</v>
      </c>
      <c r="B16405" t="s">
        <v>6064</v>
      </c>
      <c r="C16405">
        <v>88264</v>
      </c>
      <c r="D16405">
        <v>0.35730000000000001</v>
      </c>
    </row>
    <row r="16406" spans="1:4" x14ac:dyDescent="0.2">
      <c r="A16406">
        <v>97261</v>
      </c>
      <c r="B16406" t="s">
        <v>6064</v>
      </c>
      <c r="C16406">
        <v>88247</v>
      </c>
      <c r="D16406">
        <v>0.35730000000000001</v>
      </c>
    </row>
    <row r="16407" spans="1:4" x14ac:dyDescent="0.2">
      <c r="A16407">
        <v>97261</v>
      </c>
      <c r="B16407" t="s">
        <v>80</v>
      </c>
      <c r="C16407">
        <v>44027</v>
      </c>
      <c r="D16407">
        <v>4</v>
      </c>
    </row>
    <row r="16408" spans="1:4" x14ac:dyDescent="0.2">
      <c r="A16408">
        <v>97261</v>
      </c>
      <c r="B16408" t="s">
        <v>80</v>
      </c>
      <c r="C16408">
        <v>43969</v>
      </c>
      <c r="D16408">
        <v>1</v>
      </c>
    </row>
    <row r="16409" spans="1:4" x14ac:dyDescent="0.2">
      <c r="A16409">
        <v>97261</v>
      </c>
      <c r="B16409" t="s">
        <v>80</v>
      </c>
      <c r="C16409">
        <v>43965</v>
      </c>
      <c r="D16409">
        <v>16.8</v>
      </c>
    </row>
    <row r="16410" spans="1:4" x14ac:dyDescent="0.2">
      <c r="A16410">
        <v>97261</v>
      </c>
      <c r="B16410" t="s">
        <v>80</v>
      </c>
      <c r="C16410">
        <v>39997</v>
      </c>
      <c r="D16410">
        <v>16.8</v>
      </c>
    </row>
    <row r="16411" spans="1:4" x14ac:dyDescent="0.2">
      <c r="A16411">
        <v>97261</v>
      </c>
      <c r="B16411" t="s">
        <v>80</v>
      </c>
      <c r="C16411">
        <v>13348</v>
      </c>
      <c r="D16411">
        <v>33.6</v>
      </c>
    </row>
    <row r="16412" spans="1:4" x14ac:dyDescent="0.2">
      <c r="A16412">
        <v>97260</v>
      </c>
    </row>
    <row r="16413" spans="1:4" x14ac:dyDescent="0.2">
      <c r="A16413">
        <v>97260</v>
      </c>
      <c r="B16413" t="s">
        <v>6064</v>
      </c>
      <c r="C16413">
        <v>88264</v>
      </c>
      <c r="D16413">
        <v>0.42509999999999998</v>
      </c>
    </row>
    <row r="16414" spans="1:4" x14ac:dyDescent="0.2">
      <c r="A16414">
        <v>97260</v>
      </c>
      <c r="B16414" t="s">
        <v>6064</v>
      </c>
      <c r="C16414">
        <v>88247</v>
      </c>
      <c r="D16414">
        <v>0.42509999999999998</v>
      </c>
    </row>
    <row r="16415" spans="1:4" x14ac:dyDescent="0.2">
      <c r="A16415">
        <v>97260</v>
      </c>
      <c r="B16415" t="s">
        <v>80</v>
      </c>
      <c r="C16415">
        <v>44027</v>
      </c>
      <c r="D16415">
        <v>4</v>
      </c>
    </row>
    <row r="16416" spans="1:4" x14ac:dyDescent="0.2">
      <c r="A16416">
        <v>97260</v>
      </c>
      <c r="B16416" t="s">
        <v>80</v>
      </c>
      <c r="C16416">
        <v>44021</v>
      </c>
      <c r="D16416">
        <v>1</v>
      </c>
    </row>
    <row r="16417" spans="1:4" x14ac:dyDescent="0.2">
      <c r="A16417">
        <v>97260</v>
      </c>
      <c r="B16417" t="s">
        <v>80</v>
      </c>
      <c r="C16417">
        <v>43965</v>
      </c>
      <c r="D16417">
        <v>16.8</v>
      </c>
    </row>
    <row r="16418" spans="1:4" x14ac:dyDescent="0.2">
      <c r="A16418">
        <v>97260</v>
      </c>
      <c r="B16418" t="s">
        <v>80</v>
      </c>
      <c r="C16418">
        <v>39997</v>
      </c>
      <c r="D16418">
        <v>16.8</v>
      </c>
    </row>
    <row r="16419" spans="1:4" x14ac:dyDescent="0.2">
      <c r="A16419">
        <v>97260</v>
      </c>
      <c r="B16419" t="s">
        <v>80</v>
      </c>
      <c r="C16419">
        <v>13348</v>
      </c>
      <c r="D16419">
        <v>33.6</v>
      </c>
    </row>
    <row r="16420" spans="1:4" x14ac:dyDescent="0.2">
      <c r="A16420">
        <v>97265</v>
      </c>
    </row>
    <row r="16421" spans="1:4" x14ac:dyDescent="0.2">
      <c r="A16421">
        <v>97265</v>
      </c>
      <c r="B16421" t="s">
        <v>6064</v>
      </c>
      <c r="C16421">
        <v>88264</v>
      </c>
      <c r="D16421">
        <v>0.4929</v>
      </c>
    </row>
    <row r="16422" spans="1:4" x14ac:dyDescent="0.2">
      <c r="A16422">
        <v>97265</v>
      </c>
      <c r="B16422" t="s">
        <v>6064</v>
      </c>
      <c r="C16422">
        <v>88247</v>
      </c>
      <c r="D16422">
        <v>0.4929</v>
      </c>
    </row>
    <row r="16423" spans="1:4" x14ac:dyDescent="0.2">
      <c r="A16423">
        <v>97265</v>
      </c>
      <c r="B16423" t="s">
        <v>80</v>
      </c>
      <c r="C16423">
        <v>44027</v>
      </c>
      <c r="D16423">
        <v>4</v>
      </c>
    </row>
    <row r="16424" spans="1:4" x14ac:dyDescent="0.2">
      <c r="A16424">
        <v>97265</v>
      </c>
      <c r="B16424" t="s">
        <v>80</v>
      </c>
      <c r="C16424">
        <v>44022</v>
      </c>
      <c r="D16424">
        <v>1</v>
      </c>
    </row>
    <row r="16425" spans="1:4" x14ac:dyDescent="0.2">
      <c r="A16425">
        <v>97265</v>
      </c>
      <c r="B16425" t="s">
        <v>80</v>
      </c>
      <c r="C16425">
        <v>43965</v>
      </c>
      <c r="D16425">
        <v>16.8</v>
      </c>
    </row>
    <row r="16426" spans="1:4" x14ac:dyDescent="0.2">
      <c r="A16426">
        <v>97265</v>
      </c>
      <c r="B16426" t="s">
        <v>80</v>
      </c>
      <c r="C16426">
        <v>39997</v>
      </c>
      <c r="D16426">
        <v>16.8</v>
      </c>
    </row>
    <row r="16427" spans="1:4" x14ac:dyDescent="0.2">
      <c r="A16427">
        <v>97265</v>
      </c>
      <c r="B16427" t="s">
        <v>80</v>
      </c>
      <c r="C16427">
        <v>13348</v>
      </c>
      <c r="D16427">
        <v>33.6</v>
      </c>
    </row>
    <row r="16428" spans="1:4" x14ac:dyDescent="0.2">
      <c r="A16428">
        <v>97264</v>
      </c>
    </row>
    <row r="16429" spans="1:4" x14ac:dyDescent="0.2">
      <c r="A16429">
        <v>97264</v>
      </c>
      <c r="B16429" t="s">
        <v>6064</v>
      </c>
      <c r="C16429">
        <v>88264</v>
      </c>
      <c r="D16429">
        <v>0.59450000000000003</v>
      </c>
    </row>
    <row r="16430" spans="1:4" x14ac:dyDescent="0.2">
      <c r="A16430">
        <v>97264</v>
      </c>
      <c r="B16430" t="s">
        <v>6064</v>
      </c>
      <c r="C16430">
        <v>88247</v>
      </c>
      <c r="D16430">
        <v>0.59450000000000003</v>
      </c>
    </row>
    <row r="16431" spans="1:4" x14ac:dyDescent="0.2">
      <c r="A16431">
        <v>97264</v>
      </c>
      <c r="B16431" t="s">
        <v>80</v>
      </c>
      <c r="C16431">
        <v>44027</v>
      </c>
      <c r="D16431">
        <v>4</v>
      </c>
    </row>
    <row r="16432" spans="1:4" x14ac:dyDescent="0.2">
      <c r="A16432">
        <v>97264</v>
      </c>
      <c r="B16432" t="s">
        <v>80</v>
      </c>
      <c r="C16432">
        <v>44023</v>
      </c>
      <c r="D16432">
        <v>1</v>
      </c>
    </row>
    <row r="16433" spans="1:4" x14ac:dyDescent="0.2">
      <c r="A16433">
        <v>97264</v>
      </c>
      <c r="B16433" t="s">
        <v>80</v>
      </c>
      <c r="C16433">
        <v>43965</v>
      </c>
      <c r="D16433">
        <v>16.8</v>
      </c>
    </row>
    <row r="16434" spans="1:4" x14ac:dyDescent="0.2">
      <c r="A16434">
        <v>97264</v>
      </c>
      <c r="B16434" t="s">
        <v>80</v>
      </c>
      <c r="C16434">
        <v>39997</v>
      </c>
      <c r="D16434">
        <v>16.8</v>
      </c>
    </row>
    <row r="16435" spans="1:4" x14ac:dyDescent="0.2">
      <c r="A16435">
        <v>97264</v>
      </c>
      <c r="B16435" t="s">
        <v>80</v>
      </c>
      <c r="C16435">
        <v>13348</v>
      </c>
      <c r="D16435">
        <v>33.6</v>
      </c>
    </row>
    <row r="16436" spans="1:4" x14ac:dyDescent="0.2">
      <c r="A16436">
        <v>97269</v>
      </c>
    </row>
    <row r="16437" spans="1:4" x14ac:dyDescent="0.2">
      <c r="A16437">
        <v>97269</v>
      </c>
      <c r="B16437" t="s">
        <v>6064</v>
      </c>
      <c r="C16437">
        <v>88264</v>
      </c>
      <c r="D16437">
        <v>0.73009999999999997</v>
      </c>
    </row>
    <row r="16438" spans="1:4" x14ac:dyDescent="0.2">
      <c r="A16438">
        <v>97269</v>
      </c>
      <c r="B16438" t="s">
        <v>6064</v>
      </c>
      <c r="C16438">
        <v>88247</v>
      </c>
      <c r="D16438">
        <v>0.73009999999999997</v>
      </c>
    </row>
    <row r="16439" spans="1:4" x14ac:dyDescent="0.2">
      <c r="A16439">
        <v>97269</v>
      </c>
      <c r="B16439" t="s">
        <v>80</v>
      </c>
      <c r="C16439">
        <v>44027</v>
      </c>
      <c r="D16439">
        <v>4</v>
      </c>
    </row>
    <row r="16440" spans="1:4" x14ac:dyDescent="0.2">
      <c r="A16440">
        <v>97269</v>
      </c>
      <c r="B16440" t="s">
        <v>80</v>
      </c>
      <c r="C16440">
        <v>44024</v>
      </c>
      <c r="D16440">
        <v>1</v>
      </c>
    </row>
    <row r="16441" spans="1:4" x14ac:dyDescent="0.2">
      <c r="A16441">
        <v>97269</v>
      </c>
      <c r="B16441" t="s">
        <v>80</v>
      </c>
      <c r="C16441">
        <v>43965</v>
      </c>
      <c r="D16441">
        <v>16.8</v>
      </c>
    </row>
    <row r="16442" spans="1:4" x14ac:dyDescent="0.2">
      <c r="A16442">
        <v>97269</v>
      </c>
      <c r="B16442" t="s">
        <v>80</v>
      </c>
      <c r="C16442">
        <v>39997</v>
      </c>
      <c r="D16442">
        <v>16.8</v>
      </c>
    </row>
    <row r="16443" spans="1:4" x14ac:dyDescent="0.2">
      <c r="A16443">
        <v>97269</v>
      </c>
      <c r="B16443" t="s">
        <v>80</v>
      </c>
      <c r="C16443">
        <v>13348</v>
      </c>
      <c r="D16443">
        <v>33.6</v>
      </c>
    </row>
    <row r="16444" spans="1:4" x14ac:dyDescent="0.2">
      <c r="A16444">
        <v>97268</v>
      </c>
    </row>
    <row r="16445" spans="1:4" x14ac:dyDescent="0.2">
      <c r="A16445">
        <v>97268</v>
      </c>
      <c r="B16445" t="s">
        <v>6064</v>
      </c>
      <c r="C16445">
        <v>88264</v>
      </c>
      <c r="D16445">
        <v>0.86560000000000004</v>
      </c>
    </row>
    <row r="16446" spans="1:4" x14ac:dyDescent="0.2">
      <c r="A16446">
        <v>97268</v>
      </c>
      <c r="B16446" t="s">
        <v>6064</v>
      </c>
      <c r="C16446">
        <v>88247</v>
      </c>
      <c r="D16446">
        <v>0.86560000000000004</v>
      </c>
    </row>
    <row r="16447" spans="1:4" x14ac:dyDescent="0.2">
      <c r="A16447">
        <v>97268</v>
      </c>
      <c r="B16447" t="s">
        <v>80</v>
      </c>
      <c r="C16447">
        <v>44027</v>
      </c>
      <c r="D16447">
        <v>4</v>
      </c>
    </row>
    <row r="16448" spans="1:4" x14ac:dyDescent="0.2">
      <c r="A16448">
        <v>97268</v>
      </c>
      <c r="B16448" t="s">
        <v>80</v>
      </c>
      <c r="C16448">
        <v>44025</v>
      </c>
      <c r="D16448">
        <v>1</v>
      </c>
    </row>
    <row r="16449" spans="1:4" x14ac:dyDescent="0.2">
      <c r="A16449">
        <v>97268</v>
      </c>
      <c r="B16449" t="s">
        <v>80</v>
      </c>
      <c r="C16449">
        <v>43965</v>
      </c>
      <c r="D16449">
        <v>16.8</v>
      </c>
    </row>
    <row r="16450" spans="1:4" x14ac:dyDescent="0.2">
      <c r="A16450">
        <v>97268</v>
      </c>
      <c r="B16450" t="s">
        <v>80</v>
      </c>
      <c r="C16450">
        <v>39997</v>
      </c>
      <c r="D16450">
        <v>16.8</v>
      </c>
    </row>
    <row r="16451" spans="1:4" x14ac:dyDescent="0.2">
      <c r="A16451">
        <v>97268</v>
      </c>
      <c r="B16451" t="s">
        <v>80</v>
      </c>
      <c r="C16451">
        <v>13348</v>
      </c>
      <c r="D16451">
        <v>33.6</v>
      </c>
    </row>
    <row r="16452" spans="1:4" x14ac:dyDescent="0.2">
      <c r="A16452">
        <v>97273</v>
      </c>
    </row>
    <row r="16453" spans="1:4" x14ac:dyDescent="0.2">
      <c r="A16453">
        <v>97273</v>
      </c>
      <c r="B16453" t="s">
        <v>6064</v>
      </c>
      <c r="C16453">
        <v>88264</v>
      </c>
      <c r="D16453">
        <v>1.0012000000000001</v>
      </c>
    </row>
    <row r="16454" spans="1:4" x14ac:dyDescent="0.2">
      <c r="A16454">
        <v>97273</v>
      </c>
      <c r="B16454" t="s">
        <v>6064</v>
      </c>
      <c r="C16454">
        <v>88247</v>
      </c>
      <c r="D16454">
        <v>1.0012000000000001</v>
      </c>
    </row>
    <row r="16455" spans="1:4" x14ac:dyDescent="0.2">
      <c r="A16455">
        <v>97273</v>
      </c>
      <c r="B16455" t="s">
        <v>80</v>
      </c>
      <c r="C16455">
        <v>44048</v>
      </c>
      <c r="D16455">
        <v>1</v>
      </c>
    </row>
    <row r="16456" spans="1:4" x14ac:dyDescent="0.2">
      <c r="A16456">
        <v>97273</v>
      </c>
      <c r="B16456" t="s">
        <v>80</v>
      </c>
      <c r="C16456">
        <v>44027</v>
      </c>
      <c r="D16456">
        <v>4</v>
      </c>
    </row>
    <row r="16457" spans="1:4" x14ac:dyDescent="0.2">
      <c r="A16457">
        <v>97273</v>
      </c>
      <c r="B16457" t="s">
        <v>80</v>
      </c>
      <c r="C16457">
        <v>43965</v>
      </c>
      <c r="D16457">
        <v>16.8</v>
      </c>
    </row>
    <row r="16458" spans="1:4" x14ac:dyDescent="0.2">
      <c r="A16458">
        <v>97273</v>
      </c>
      <c r="B16458" t="s">
        <v>80</v>
      </c>
      <c r="C16458">
        <v>39997</v>
      </c>
      <c r="D16458">
        <v>16.8</v>
      </c>
    </row>
    <row r="16459" spans="1:4" x14ac:dyDescent="0.2">
      <c r="A16459">
        <v>97273</v>
      </c>
      <c r="B16459" t="s">
        <v>80</v>
      </c>
      <c r="C16459">
        <v>13348</v>
      </c>
      <c r="D16459">
        <v>33.6</v>
      </c>
    </row>
    <row r="16460" spans="1:4" x14ac:dyDescent="0.2">
      <c r="A16460">
        <v>97272</v>
      </c>
    </row>
    <row r="16461" spans="1:4" x14ac:dyDescent="0.2">
      <c r="A16461">
        <v>97272</v>
      </c>
      <c r="B16461" t="s">
        <v>6064</v>
      </c>
      <c r="C16461">
        <v>88264</v>
      </c>
      <c r="D16461">
        <v>1.1367</v>
      </c>
    </row>
    <row r="16462" spans="1:4" x14ac:dyDescent="0.2">
      <c r="A16462">
        <v>97272</v>
      </c>
      <c r="B16462" t="s">
        <v>6064</v>
      </c>
      <c r="C16462">
        <v>88247</v>
      </c>
      <c r="D16462">
        <v>1.1367</v>
      </c>
    </row>
    <row r="16463" spans="1:4" x14ac:dyDescent="0.2">
      <c r="A16463">
        <v>97272</v>
      </c>
      <c r="B16463" t="s">
        <v>80</v>
      </c>
      <c r="C16463">
        <v>44027</v>
      </c>
      <c r="D16463">
        <v>4</v>
      </c>
    </row>
    <row r="16464" spans="1:4" x14ac:dyDescent="0.2">
      <c r="A16464">
        <v>97272</v>
      </c>
      <c r="B16464" t="s">
        <v>80</v>
      </c>
      <c r="C16464">
        <v>44026</v>
      </c>
      <c r="D16464">
        <v>1</v>
      </c>
    </row>
    <row r="16465" spans="1:4" x14ac:dyDescent="0.2">
      <c r="A16465">
        <v>97272</v>
      </c>
      <c r="B16465" t="s">
        <v>80</v>
      </c>
      <c r="C16465">
        <v>43965</v>
      </c>
      <c r="D16465">
        <v>16.8</v>
      </c>
    </row>
    <row r="16466" spans="1:4" x14ac:dyDescent="0.2">
      <c r="A16466">
        <v>97272</v>
      </c>
      <c r="B16466" t="s">
        <v>80</v>
      </c>
      <c r="C16466">
        <v>39997</v>
      </c>
      <c r="D16466">
        <v>16.8</v>
      </c>
    </row>
    <row r="16467" spans="1:4" x14ac:dyDescent="0.2">
      <c r="A16467">
        <v>97272</v>
      </c>
      <c r="B16467" t="s">
        <v>80</v>
      </c>
      <c r="C16467">
        <v>13348</v>
      </c>
      <c r="D16467">
        <v>33.6</v>
      </c>
    </row>
    <row r="16468" spans="1:4" x14ac:dyDescent="0.2">
      <c r="A16468">
        <v>97315</v>
      </c>
    </row>
    <row r="16469" spans="1:4" x14ac:dyDescent="0.2">
      <c r="A16469">
        <v>97315</v>
      </c>
      <c r="B16469" t="s">
        <v>6064</v>
      </c>
      <c r="C16469">
        <v>88264</v>
      </c>
      <c r="D16469">
        <v>0.51129999999999998</v>
      </c>
    </row>
    <row r="16470" spans="1:4" x14ac:dyDescent="0.2">
      <c r="A16470">
        <v>97315</v>
      </c>
      <c r="B16470" t="s">
        <v>6064</v>
      </c>
      <c r="C16470">
        <v>88247</v>
      </c>
      <c r="D16470">
        <v>0.51129999999999998</v>
      </c>
    </row>
    <row r="16471" spans="1:4" x14ac:dyDescent="0.2">
      <c r="A16471">
        <v>97315</v>
      </c>
      <c r="B16471" t="s">
        <v>80</v>
      </c>
      <c r="C16471">
        <v>44028</v>
      </c>
      <c r="D16471">
        <v>1</v>
      </c>
    </row>
    <row r="16472" spans="1:4" x14ac:dyDescent="0.2">
      <c r="A16472">
        <v>97315</v>
      </c>
      <c r="B16472" t="s">
        <v>80</v>
      </c>
      <c r="C16472">
        <v>44027</v>
      </c>
      <c r="D16472">
        <v>6</v>
      </c>
    </row>
    <row r="16473" spans="1:4" x14ac:dyDescent="0.2">
      <c r="A16473">
        <v>97315</v>
      </c>
      <c r="B16473" t="s">
        <v>80</v>
      </c>
      <c r="C16473">
        <v>43965</v>
      </c>
      <c r="D16473">
        <v>25.2</v>
      </c>
    </row>
    <row r="16474" spans="1:4" x14ac:dyDescent="0.2">
      <c r="A16474">
        <v>97315</v>
      </c>
      <c r="B16474" t="s">
        <v>80</v>
      </c>
      <c r="C16474">
        <v>39997</v>
      </c>
      <c r="D16474">
        <v>25.2</v>
      </c>
    </row>
    <row r="16475" spans="1:4" x14ac:dyDescent="0.2">
      <c r="A16475">
        <v>97315</v>
      </c>
      <c r="B16475" t="s">
        <v>80</v>
      </c>
      <c r="C16475">
        <v>13348</v>
      </c>
      <c r="D16475">
        <v>50.4</v>
      </c>
    </row>
    <row r="16476" spans="1:4" x14ac:dyDescent="0.2">
      <c r="A16476">
        <v>97316</v>
      </c>
    </row>
    <row r="16477" spans="1:4" x14ac:dyDescent="0.2">
      <c r="A16477">
        <v>97316</v>
      </c>
      <c r="B16477" t="s">
        <v>6064</v>
      </c>
      <c r="C16477">
        <v>88264</v>
      </c>
      <c r="D16477">
        <v>0.57909999999999995</v>
      </c>
    </row>
    <row r="16478" spans="1:4" x14ac:dyDescent="0.2">
      <c r="A16478">
        <v>97316</v>
      </c>
      <c r="B16478" t="s">
        <v>6064</v>
      </c>
      <c r="C16478">
        <v>88247</v>
      </c>
      <c r="D16478">
        <v>0.57909999999999995</v>
      </c>
    </row>
    <row r="16479" spans="1:4" x14ac:dyDescent="0.2">
      <c r="A16479">
        <v>97316</v>
      </c>
      <c r="B16479" t="s">
        <v>80</v>
      </c>
      <c r="C16479">
        <v>44029</v>
      </c>
      <c r="D16479">
        <v>1</v>
      </c>
    </row>
    <row r="16480" spans="1:4" x14ac:dyDescent="0.2">
      <c r="A16480">
        <v>97316</v>
      </c>
      <c r="B16480" t="s">
        <v>80</v>
      </c>
      <c r="C16480">
        <v>44027</v>
      </c>
      <c r="D16480">
        <v>6</v>
      </c>
    </row>
    <row r="16481" spans="1:4" x14ac:dyDescent="0.2">
      <c r="A16481">
        <v>97316</v>
      </c>
      <c r="B16481" t="s">
        <v>80</v>
      </c>
      <c r="C16481">
        <v>43965</v>
      </c>
      <c r="D16481">
        <v>25.2</v>
      </c>
    </row>
    <row r="16482" spans="1:4" x14ac:dyDescent="0.2">
      <c r="A16482">
        <v>97316</v>
      </c>
      <c r="B16482" t="s">
        <v>80</v>
      </c>
      <c r="C16482">
        <v>39997</v>
      </c>
      <c r="D16482">
        <v>25.2</v>
      </c>
    </row>
    <row r="16483" spans="1:4" x14ac:dyDescent="0.2">
      <c r="A16483">
        <v>97316</v>
      </c>
      <c r="B16483" t="s">
        <v>80</v>
      </c>
      <c r="C16483">
        <v>13348</v>
      </c>
      <c r="D16483">
        <v>50.4</v>
      </c>
    </row>
    <row r="16484" spans="1:4" x14ac:dyDescent="0.2">
      <c r="A16484">
        <v>97317</v>
      </c>
    </row>
    <row r="16485" spans="1:4" x14ac:dyDescent="0.2">
      <c r="A16485">
        <v>97317</v>
      </c>
      <c r="B16485" t="s">
        <v>6064</v>
      </c>
      <c r="C16485">
        <v>88264</v>
      </c>
      <c r="D16485">
        <v>0.64690000000000003</v>
      </c>
    </row>
    <row r="16486" spans="1:4" x14ac:dyDescent="0.2">
      <c r="A16486">
        <v>97317</v>
      </c>
      <c r="B16486" t="s">
        <v>6064</v>
      </c>
      <c r="C16486">
        <v>88247</v>
      </c>
      <c r="D16486">
        <v>0.64690000000000003</v>
      </c>
    </row>
    <row r="16487" spans="1:4" x14ac:dyDescent="0.2">
      <c r="A16487">
        <v>97317</v>
      </c>
      <c r="B16487" t="s">
        <v>80</v>
      </c>
      <c r="C16487">
        <v>44030</v>
      </c>
      <c r="D16487">
        <v>1</v>
      </c>
    </row>
    <row r="16488" spans="1:4" x14ac:dyDescent="0.2">
      <c r="A16488">
        <v>97317</v>
      </c>
      <c r="B16488" t="s">
        <v>80</v>
      </c>
      <c r="C16488">
        <v>44027</v>
      </c>
      <c r="D16488">
        <v>6</v>
      </c>
    </row>
    <row r="16489" spans="1:4" x14ac:dyDescent="0.2">
      <c r="A16489">
        <v>97317</v>
      </c>
      <c r="B16489" t="s">
        <v>80</v>
      </c>
      <c r="C16489">
        <v>43965</v>
      </c>
      <c r="D16489">
        <v>25.2</v>
      </c>
    </row>
    <row r="16490" spans="1:4" x14ac:dyDescent="0.2">
      <c r="A16490">
        <v>97317</v>
      </c>
      <c r="B16490" t="s">
        <v>80</v>
      </c>
      <c r="C16490">
        <v>39997</v>
      </c>
      <c r="D16490">
        <v>25.2</v>
      </c>
    </row>
    <row r="16491" spans="1:4" x14ac:dyDescent="0.2">
      <c r="A16491">
        <v>97317</v>
      </c>
      <c r="B16491" t="s">
        <v>80</v>
      </c>
      <c r="C16491">
        <v>13348</v>
      </c>
      <c r="D16491">
        <v>50.4</v>
      </c>
    </row>
    <row r="16492" spans="1:4" x14ac:dyDescent="0.2">
      <c r="A16492">
        <v>97318</v>
      </c>
    </row>
    <row r="16493" spans="1:4" x14ac:dyDescent="0.2">
      <c r="A16493">
        <v>97318</v>
      </c>
      <c r="B16493" t="s">
        <v>6064</v>
      </c>
      <c r="C16493">
        <v>88264</v>
      </c>
      <c r="D16493">
        <v>0.78239999999999998</v>
      </c>
    </row>
    <row r="16494" spans="1:4" x14ac:dyDescent="0.2">
      <c r="A16494">
        <v>97318</v>
      </c>
      <c r="B16494" t="s">
        <v>6064</v>
      </c>
      <c r="C16494">
        <v>88247</v>
      </c>
      <c r="D16494">
        <v>0.78239999999999998</v>
      </c>
    </row>
    <row r="16495" spans="1:4" x14ac:dyDescent="0.2">
      <c r="A16495">
        <v>97318</v>
      </c>
      <c r="B16495" t="s">
        <v>80</v>
      </c>
      <c r="C16495">
        <v>44031</v>
      </c>
      <c r="D16495">
        <v>1</v>
      </c>
    </row>
    <row r="16496" spans="1:4" x14ac:dyDescent="0.2">
      <c r="A16496">
        <v>97318</v>
      </c>
      <c r="B16496" t="s">
        <v>80</v>
      </c>
      <c r="C16496">
        <v>44027</v>
      </c>
      <c r="D16496">
        <v>6</v>
      </c>
    </row>
    <row r="16497" spans="1:4" x14ac:dyDescent="0.2">
      <c r="A16497">
        <v>97318</v>
      </c>
      <c r="B16497" t="s">
        <v>80</v>
      </c>
      <c r="C16497">
        <v>43965</v>
      </c>
      <c r="D16497">
        <v>25.2</v>
      </c>
    </row>
    <row r="16498" spans="1:4" x14ac:dyDescent="0.2">
      <c r="A16498">
        <v>97318</v>
      </c>
      <c r="B16498" t="s">
        <v>80</v>
      </c>
      <c r="C16498">
        <v>39997</v>
      </c>
      <c r="D16498">
        <v>25.2</v>
      </c>
    </row>
    <row r="16499" spans="1:4" x14ac:dyDescent="0.2">
      <c r="A16499">
        <v>97318</v>
      </c>
      <c r="B16499" t="s">
        <v>80</v>
      </c>
      <c r="C16499">
        <v>13348</v>
      </c>
      <c r="D16499">
        <v>50.4</v>
      </c>
    </row>
    <row r="16500" spans="1:4" x14ac:dyDescent="0.2">
      <c r="A16500">
        <v>97319</v>
      </c>
    </row>
    <row r="16501" spans="1:4" x14ac:dyDescent="0.2">
      <c r="A16501">
        <v>97319</v>
      </c>
      <c r="B16501" t="s">
        <v>6064</v>
      </c>
      <c r="C16501">
        <v>88264</v>
      </c>
      <c r="D16501">
        <v>0.91800000000000004</v>
      </c>
    </row>
    <row r="16502" spans="1:4" x14ac:dyDescent="0.2">
      <c r="A16502">
        <v>97319</v>
      </c>
      <c r="B16502" t="s">
        <v>6064</v>
      </c>
      <c r="C16502">
        <v>88247</v>
      </c>
      <c r="D16502">
        <v>0.91800000000000004</v>
      </c>
    </row>
    <row r="16503" spans="1:4" x14ac:dyDescent="0.2">
      <c r="A16503">
        <v>97319</v>
      </c>
      <c r="B16503" t="s">
        <v>80</v>
      </c>
      <c r="C16503">
        <v>44032</v>
      </c>
      <c r="D16503">
        <v>1</v>
      </c>
    </row>
    <row r="16504" spans="1:4" x14ac:dyDescent="0.2">
      <c r="A16504">
        <v>97319</v>
      </c>
      <c r="B16504" t="s">
        <v>80</v>
      </c>
      <c r="C16504">
        <v>44027</v>
      </c>
      <c r="D16504">
        <v>6</v>
      </c>
    </row>
    <row r="16505" spans="1:4" x14ac:dyDescent="0.2">
      <c r="A16505">
        <v>97319</v>
      </c>
      <c r="B16505" t="s">
        <v>80</v>
      </c>
      <c r="C16505">
        <v>43965</v>
      </c>
      <c r="D16505">
        <v>25.2</v>
      </c>
    </row>
    <row r="16506" spans="1:4" x14ac:dyDescent="0.2">
      <c r="A16506">
        <v>97319</v>
      </c>
      <c r="B16506" t="s">
        <v>80</v>
      </c>
      <c r="C16506">
        <v>39997</v>
      </c>
      <c r="D16506">
        <v>25.2</v>
      </c>
    </row>
    <row r="16507" spans="1:4" x14ac:dyDescent="0.2">
      <c r="A16507">
        <v>97319</v>
      </c>
      <c r="B16507" t="s">
        <v>80</v>
      </c>
      <c r="C16507">
        <v>13348</v>
      </c>
      <c r="D16507">
        <v>50.4</v>
      </c>
    </row>
    <row r="16508" spans="1:4" x14ac:dyDescent="0.2">
      <c r="A16508">
        <v>97320</v>
      </c>
    </row>
    <row r="16509" spans="1:4" x14ac:dyDescent="0.2">
      <c r="A16509">
        <v>97320</v>
      </c>
      <c r="B16509" t="s">
        <v>6064</v>
      </c>
      <c r="C16509">
        <v>88264</v>
      </c>
      <c r="D16509">
        <v>1.0535000000000001</v>
      </c>
    </row>
    <row r="16510" spans="1:4" x14ac:dyDescent="0.2">
      <c r="A16510">
        <v>97320</v>
      </c>
      <c r="B16510" t="s">
        <v>6064</v>
      </c>
      <c r="C16510">
        <v>88247</v>
      </c>
      <c r="D16510">
        <v>1.0535000000000001</v>
      </c>
    </row>
    <row r="16511" spans="1:4" x14ac:dyDescent="0.2">
      <c r="A16511">
        <v>97320</v>
      </c>
      <c r="B16511" t="s">
        <v>80</v>
      </c>
      <c r="C16511">
        <v>44033</v>
      </c>
      <c r="D16511">
        <v>1</v>
      </c>
    </row>
    <row r="16512" spans="1:4" x14ac:dyDescent="0.2">
      <c r="A16512">
        <v>97320</v>
      </c>
      <c r="B16512" t="s">
        <v>80</v>
      </c>
      <c r="C16512">
        <v>44027</v>
      </c>
      <c r="D16512">
        <v>6</v>
      </c>
    </row>
    <row r="16513" spans="1:4" x14ac:dyDescent="0.2">
      <c r="A16513">
        <v>97320</v>
      </c>
      <c r="B16513" t="s">
        <v>80</v>
      </c>
      <c r="C16513">
        <v>43965</v>
      </c>
      <c r="D16513">
        <v>25.2</v>
      </c>
    </row>
    <row r="16514" spans="1:4" x14ac:dyDescent="0.2">
      <c r="A16514">
        <v>97320</v>
      </c>
      <c r="B16514" t="s">
        <v>80</v>
      </c>
      <c r="C16514">
        <v>39997</v>
      </c>
      <c r="D16514">
        <v>25.2</v>
      </c>
    </row>
    <row r="16515" spans="1:4" x14ac:dyDescent="0.2">
      <c r="A16515">
        <v>97320</v>
      </c>
      <c r="B16515" t="s">
        <v>80</v>
      </c>
      <c r="C16515">
        <v>13348</v>
      </c>
      <c r="D16515">
        <v>50.4</v>
      </c>
    </row>
    <row r="16516" spans="1:4" x14ac:dyDescent="0.2">
      <c r="A16516">
        <v>97321</v>
      </c>
    </row>
    <row r="16517" spans="1:4" x14ac:dyDescent="0.2">
      <c r="A16517">
        <v>97321</v>
      </c>
      <c r="B16517" t="s">
        <v>6064</v>
      </c>
      <c r="C16517">
        <v>88264</v>
      </c>
      <c r="D16517">
        <v>1.3246</v>
      </c>
    </row>
    <row r="16518" spans="1:4" x14ac:dyDescent="0.2">
      <c r="A16518">
        <v>97321</v>
      </c>
      <c r="B16518" t="s">
        <v>6064</v>
      </c>
      <c r="C16518">
        <v>88247</v>
      </c>
      <c r="D16518">
        <v>1.3246</v>
      </c>
    </row>
    <row r="16519" spans="1:4" x14ac:dyDescent="0.2">
      <c r="A16519">
        <v>97321</v>
      </c>
      <c r="B16519" t="s">
        <v>80</v>
      </c>
      <c r="C16519">
        <v>44034</v>
      </c>
      <c r="D16519">
        <v>1</v>
      </c>
    </row>
    <row r="16520" spans="1:4" x14ac:dyDescent="0.2">
      <c r="A16520">
        <v>97321</v>
      </c>
      <c r="B16520" t="s">
        <v>80</v>
      </c>
      <c r="C16520">
        <v>44027</v>
      </c>
      <c r="D16520">
        <v>6</v>
      </c>
    </row>
    <row r="16521" spans="1:4" x14ac:dyDescent="0.2">
      <c r="A16521">
        <v>97321</v>
      </c>
      <c r="B16521" t="s">
        <v>80</v>
      </c>
      <c r="C16521">
        <v>43965</v>
      </c>
      <c r="D16521">
        <v>25.2</v>
      </c>
    </row>
    <row r="16522" spans="1:4" x14ac:dyDescent="0.2">
      <c r="A16522">
        <v>97321</v>
      </c>
      <c r="B16522" t="s">
        <v>80</v>
      </c>
      <c r="C16522">
        <v>39997</v>
      </c>
      <c r="D16522">
        <v>25.2</v>
      </c>
    </row>
    <row r="16523" spans="1:4" x14ac:dyDescent="0.2">
      <c r="A16523">
        <v>97321</v>
      </c>
      <c r="B16523" t="s">
        <v>80</v>
      </c>
      <c r="C16523">
        <v>13348</v>
      </c>
      <c r="D16523">
        <v>50.4</v>
      </c>
    </row>
    <row r="16524" spans="1:4" x14ac:dyDescent="0.2">
      <c r="A16524">
        <v>97322</v>
      </c>
    </row>
    <row r="16525" spans="1:4" x14ac:dyDescent="0.2">
      <c r="A16525">
        <v>97322</v>
      </c>
      <c r="B16525" t="s">
        <v>6064</v>
      </c>
      <c r="C16525">
        <v>88264</v>
      </c>
      <c r="D16525">
        <v>1.5956999999999999</v>
      </c>
    </row>
    <row r="16526" spans="1:4" x14ac:dyDescent="0.2">
      <c r="A16526">
        <v>97322</v>
      </c>
      <c r="B16526" t="s">
        <v>6064</v>
      </c>
      <c r="C16526">
        <v>88247</v>
      </c>
      <c r="D16526">
        <v>1.5956999999999999</v>
      </c>
    </row>
    <row r="16527" spans="1:4" x14ac:dyDescent="0.2">
      <c r="A16527">
        <v>97322</v>
      </c>
      <c r="B16527" t="s">
        <v>80</v>
      </c>
      <c r="C16527">
        <v>44035</v>
      </c>
      <c r="D16527">
        <v>1</v>
      </c>
    </row>
    <row r="16528" spans="1:4" x14ac:dyDescent="0.2">
      <c r="A16528">
        <v>97322</v>
      </c>
      <c r="B16528" t="s">
        <v>80</v>
      </c>
      <c r="C16528">
        <v>44027</v>
      </c>
      <c r="D16528">
        <v>6</v>
      </c>
    </row>
    <row r="16529" spans="1:4" x14ac:dyDescent="0.2">
      <c r="A16529">
        <v>97322</v>
      </c>
      <c r="B16529" t="s">
        <v>80</v>
      </c>
      <c r="C16529">
        <v>43965</v>
      </c>
      <c r="D16529">
        <v>25.2</v>
      </c>
    </row>
    <row r="16530" spans="1:4" x14ac:dyDescent="0.2">
      <c r="A16530">
        <v>97322</v>
      </c>
      <c r="B16530" t="s">
        <v>80</v>
      </c>
      <c r="C16530">
        <v>39997</v>
      </c>
      <c r="D16530">
        <v>25.2</v>
      </c>
    </row>
    <row r="16531" spans="1:4" x14ac:dyDescent="0.2">
      <c r="A16531">
        <v>97322</v>
      </c>
      <c r="B16531" t="s">
        <v>80</v>
      </c>
      <c r="C16531">
        <v>13348</v>
      </c>
      <c r="D16531">
        <v>50.4</v>
      </c>
    </row>
    <row r="16532" spans="1:4" x14ac:dyDescent="0.2">
      <c r="A16532">
        <v>97313</v>
      </c>
    </row>
    <row r="16533" spans="1:4" x14ac:dyDescent="0.2">
      <c r="A16533">
        <v>97313</v>
      </c>
      <c r="B16533" t="s">
        <v>6064</v>
      </c>
      <c r="C16533">
        <v>88264</v>
      </c>
      <c r="D16533">
        <v>0.37580000000000002</v>
      </c>
    </row>
    <row r="16534" spans="1:4" x14ac:dyDescent="0.2">
      <c r="A16534">
        <v>97313</v>
      </c>
      <c r="B16534" t="s">
        <v>6064</v>
      </c>
      <c r="C16534">
        <v>88247</v>
      </c>
      <c r="D16534">
        <v>0.37580000000000002</v>
      </c>
    </row>
    <row r="16535" spans="1:4" x14ac:dyDescent="0.2">
      <c r="A16535">
        <v>97313</v>
      </c>
      <c r="B16535" t="s">
        <v>80</v>
      </c>
      <c r="C16535">
        <v>44036</v>
      </c>
      <c r="D16535">
        <v>1</v>
      </c>
    </row>
    <row r="16536" spans="1:4" x14ac:dyDescent="0.2">
      <c r="A16536">
        <v>97313</v>
      </c>
      <c r="B16536" t="s">
        <v>80</v>
      </c>
      <c r="C16536">
        <v>44027</v>
      </c>
      <c r="D16536">
        <v>6</v>
      </c>
    </row>
    <row r="16537" spans="1:4" x14ac:dyDescent="0.2">
      <c r="A16537">
        <v>97313</v>
      </c>
      <c r="B16537" t="s">
        <v>80</v>
      </c>
      <c r="C16537">
        <v>43965</v>
      </c>
      <c r="D16537">
        <v>25.2</v>
      </c>
    </row>
    <row r="16538" spans="1:4" x14ac:dyDescent="0.2">
      <c r="A16538">
        <v>97313</v>
      </c>
      <c r="B16538" t="s">
        <v>80</v>
      </c>
      <c r="C16538">
        <v>39997</v>
      </c>
      <c r="D16538">
        <v>25.2</v>
      </c>
    </row>
    <row r="16539" spans="1:4" x14ac:dyDescent="0.2">
      <c r="A16539">
        <v>97313</v>
      </c>
      <c r="B16539" t="s">
        <v>80</v>
      </c>
      <c r="C16539">
        <v>13348</v>
      </c>
      <c r="D16539">
        <v>50.4</v>
      </c>
    </row>
    <row r="16540" spans="1:4" x14ac:dyDescent="0.2">
      <c r="A16540">
        <v>97323</v>
      </c>
    </row>
    <row r="16541" spans="1:4" x14ac:dyDescent="0.2">
      <c r="A16541">
        <v>97323</v>
      </c>
      <c r="B16541" t="s">
        <v>6064</v>
      </c>
      <c r="C16541">
        <v>88264</v>
      </c>
      <c r="D16541">
        <v>1.8668</v>
      </c>
    </row>
    <row r="16542" spans="1:4" x14ac:dyDescent="0.2">
      <c r="A16542">
        <v>97323</v>
      </c>
      <c r="B16542" t="s">
        <v>6064</v>
      </c>
      <c r="C16542">
        <v>88247</v>
      </c>
      <c r="D16542">
        <v>1.8668</v>
      </c>
    </row>
    <row r="16543" spans="1:4" x14ac:dyDescent="0.2">
      <c r="A16543">
        <v>97323</v>
      </c>
      <c r="B16543" t="s">
        <v>80</v>
      </c>
      <c r="C16543">
        <v>44037</v>
      </c>
      <c r="D16543">
        <v>1</v>
      </c>
    </row>
    <row r="16544" spans="1:4" x14ac:dyDescent="0.2">
      <c r="A16544">
        <v>97323</v>
      </c>
      <c r="B16544" t="s">
        <v>80</v>
      </c>
      <c r="C16544">
        <v>44027</v>
      </c>
      <c r="D16544">
        <v>6</v>
      </c>
    </row>
    <row r="16545" spans="1:4" x14ac:dyDescent="0.2">
      <c r="A16545">
        <v>97323</v>
      </c>
      <c r="B16545" t="s">
        <v>80</v>
      </c>
      <c r="C16545">
        <v>43965</v>
      </c>
      <c r="D16545">
        <v>25.2</v>
      </c>
    </row>
    <row r="16546" spans="1:4" x14ac:dyDescent="0.2">
      <c r="A16546">
        <v>97323</v>
      </c>
      <c r="B16546" t="s">
        <v>80</v>
      </c>
      <c r="C16546">
        <v>39997</v>
      </c>
      <c r="D16546">
        <v>25.2</v>
      </c>
    </row>
    <row r="16547" spans="1:4" x14ac:dyDescent="0.2">
      <c r="A16547">
        <v>97323</v>
      </c>
      <c r="B16547" t="s">
        <v>80</v>
      </c>
      <c r="C16547">
        <v>13348</v>
      </c>
      <c r="D16547">
        <v>50.4</v>
      </c>
    </row>
    <row r="16548" spans="1:4" x14ac:dyDescent="0.2">
      <c r="A16548">
        <v>97324</v>
      </c>
    </row>
    <row r="16549" spans="1:4" x14ac:dyDescent="0.2">
      <c r="A16549">
        <v>97324</v>
      </c>
      <c r="B16549" t="s">
        <v>6064</v>
      </c>
      <c r="C16549">
        <v>88264</v>
      </c>
      <c r="D16549">
        <v>2.1379000000000001</v>
      </c>
    </row>
    <row r="16550" spans="1:4" x14ac:dyDescent="0.2">
      <c r="A16550">
        <v>97324</v>
      </c>
      <c r="B16550" t="s">
        <v>6064</v>
      </c>
      <c r="C16550">
        <v>88247</v>
      </c>
      <c r="D16550">
        <v>2.1379000000000001</v>
      </c>
    </row>
    <row r="16551" spans="1:4" x14ac:dyDescent="0.2">
      <c r="A16551">
        <v>97324</v>
      </c>
      <c r="B16551" t="s">
        <v>80</v>
      </c>
      <c r="C16551">
        <v>44038</v>
      </c>
      <c r="D16551">
        <v>1</v>
      </c>
    </row>
    <row r="16552" spans="1:4" x14ac:dyDescent="0.2">
      <c r="A16552">
        <v>97324</v>
      </c>
      <c r="B16552" t="s">
        <v>80</v>
      </c>
      <c r="C16552">
        <v>44027</v>
      </c>
      <c r="D16552">
        <v>6</v>
      </c>
    </row>
    <row r="16553" spans="1:4" x14ac:dyDescent="0.2">
      <c r="A16553">
        <v>97324</v>
      </c>
      <c r="B16553" t="s">
        <v>80</v>
      </c>
      <c r="C16553">
        <v>43965</v>
      </c>
      <c r="D16553">
        <v>25.2</v>
      </c>
    </row>
    <row r="16554" spans="1:4" x14ac:dyDescent="0.2">
      <c r="A16554">
        <v>97324</v>
      </c>
      <c r="B16554" t="s">
        <v>80</v>
      </c>
      <c r="C16554">
        <v>39997</v>
      </c>
      <c r="D16554">
        <v>25.2</v>
      </c>
    </row>
    <row r="16555" spans="1:4" x14ac:dyDescent="0.2">
      <c r="A16555">
        <v>97324</v>
      </c>
      <c r="B16555" t="s">
        <v>80</v>
      </c>
      <c r="C16555">
        <v>13348</v>
      </c>
      <c r="D16555">
        <v>50.4</v>
      </c>
    </row>
    <row r="16556" spans="1:4" x14ac:dyDescent="0.2">
      <c r="A16556">
        <v>97314</v>
      </c>
    </row>
    <row r="16557" spans="1:4" x14ac:dyDescent="0.2">
      <c r="A16557">
        <v>97314</v>
      </c>
      <c r="B16557" t="s">
        <v>6064</v>
      </c>
      <c r="C16557">
        <v>88264</v>
      </c>
      <c r="D16557">
        <v>0.44359999999999999</v>
      </c>
    </row>
    <row r="16558" spans="1:4" x14ac:dyDescent="0.2">
      <c r="A16558">
        <v>97314</v>
      </c>
      <c r="B16558" t="s">
        <v>6064</v>
      </c>
      <c r="C16558">
        <v>88247</v>
      </c>
      <c r="D16558">
        <v>0.44359999999999999</v>
      </c>
    </row>
    <row r="16559" spans="1:4" x14ac:dyDescent="0.2">
      <c r="A16559">
        <v>97314</v>
      </c>
      <c r="B16559" t="s">
        <v>80</v>
      </c>
      <c r="C16559">
        <v>44039</v>
      </c>
      <c r="D16559">
        <v>1</v>
      </c>
    </row>
    <row r="16560" spans="1:4" x14ac:dyDescent="0.2">
      <c r="A16560">
        <v>97314</v>
      </c>
      <c r="B16560" t="s">
        <v>80</v>
      </c>
      <c r="C16560">
        <v>44027</v>
      </c>
      <c r="D16560">
        <v>6</v>
      </c>
    </row>
    <row r="16561" spans="1:4" x14ac:dyDescent="0.2">
      <c r="A16561">
        <v>97314</v>
      </c>
      <c r="B16561" t="s">
        <v>80</v>
      </c>
      <c r="C16561">
        <v>43965</v>
      </c>
      <c r="D16561">
        <v>25.2</v>
      </c>
    </row>
    <row r="16562" spans="1:4" x14ac:dyDescent="0.2">
      <c r="A16562">
        <v>97314</v>
      </c>
      <c r="B16562" t="s">
        <v>80</v>
      </c>
      <c r="C16562">
        <v>39997</v>
      </c>
      <c r="D16562">
        <v>25.2</v>
      </c>
    </row>
    <row r="16563" spans="1:4" x14ac:dyDescent="0.2">
      <c r="A16563">
        <v>97314</v>
      </c>
      <c r="B16563" t="s">
        <v>80</v>
      </c>
      <c r="C16563">
        <v>13348</v>
      </c>
      <c r="D16563">
        <v>50.4</v>
      </c>
    </row>
    <row r="16564" spans="1:4" x14ac:dyDescent="0.2">
      <c r="A16564">
        <v>97325</v>
      </c>
    </row>
    <row r="16565" spans="1:4" x14ac:dyDescent="0.2">
      <c r="A16565">
        <v>97325</v>
      </c>
      <c r="B16565" t="s">
        <v>6064</v>
      </c>
      <c r="C16565">
        <v>88264</v>
      </c>
      <c r="D16565">
        <v>2.4089999999999998</v>
      </c>
    </row>
    <row r="16566" spans="1:4" x14ac:dyDescent="0.2">
      <c r="A16566">
        <v>97325</v>
      </c>
      <c r="B16566" t="s">
        <v>6064</v>
      </c>
      <c r="C16566">
        <v>88247</v>
      </c>
      <c r="D16566">
        <v>2.4089999999999998</v>
      </c>
    </row>
    <row r="16567" spans="1:4" x14ac:dyDescent="0.2">
      <c r="A16567">
        <v>97325</v>
      </c>
      <c r="B16567" t="s">
        <v>80</v>
      </c>
      <c r="C16567">
        <v>44040</v>
      </c>
      <c r="D16567">
        <v>1</v>
      </c>
    </row>
    <row r="16568" spans="1:4" x14ac:dyDescent="0.2">
      <c r="A16568">
        <v>97325</v>
      </c>
      <c r="B16568" t="s">
        <v>80</v>
      </c>
      <c r="C16568">
        <v>44027</v>
      </c>
      <c r="D16568">
        <v>6</v>
      </c>
    </row>
    <row r="16569" spans="1:4" x14ac:dyDescent="0.2">
      <c r="A16569">
        <v>97325</v>
      </c>
      <c r="B16569" t="s">
        <v>80</v>
      </c>
      <c r="C16569">
        <v>43965</v>
      </c>
      <c r="D16569">
        <v>25.2</v>
      </c>
    </row>
    <row r="16570" spans="1:4" x14ac:dyDescent="0.2">
      <c r="A16570">
        <v>97325</v>
      </c>
      <c r="B16570" t="s">
        <v>80</v>
      </c>
      <c r="C16570">
        <v>39997</v>
      </c>
      <c r="D16570">
        <v>25.2</v>
      </c>
    </row>
    <row r="16571" spans="1:4" x14ac:dyDescent="0.2">
      <c r="A16571">
        <v>97325</v>
      </c>
      <c r="B16571" t="s">
        <v>80</v>
      </c>
      <c r="C16571">
        <v>13348</v>
      </c>
      <c r="D16571">
        <v>50.4</v>
      </c>
    </row>
    <row r="16572" spans="1:4" x14ac:dyDescent="0.2">
      <c r="A16572">
        <v>103517</v>
      </c>
    </row>
    <row r="16573" spans="1:4" x14ac:dyDescent="0.2">
      <c r="A16573">
        <v>103517</v>
      </c>
      <c r="B16573" t="s">
        <v>6064</v>
      </c>
      <c r="C16573">
        <v>88267</v>
      </c>
      <c r="D16573">
        <v>2.2576999999999998</v>
      </c>
    </row>
    <row r="16574" spans="1:4" x14ac:dyDescent="0.2">
      <c r="A16574">
        <v>103517</v>
      </c>
      <c r="B16574" t="s">
        <v>6064</v>
      </c>
      <c r="C16574">
        <v>88248</v>
      </c>
      <c r="D16574">
        <v>2.2576999999999998</v>
      </c>
    </row>
    <row r="16575" spans="1:4" x14ac:dyDescent="0.2">
      <c r="A16575">
        <v>103517</v>
      </c>
      <c r="B16575" t="s">
        <v>80</v>
      </c>
      <c r="C16575">
        <v>34472</v>
      </c>
      <c r="D16575">
        <v>1</v>
      </c>
    </row>
    <row r="16576" spans="1:4" x14ac:dyDescent="0.2">
      <c r="A16576">
        <v>103518</v>
      </c>
    </row>
    <row r="16577" spans="1:4" x14ac:dyDescent="0.2">
      <c r="A16577">
        <v>103518</v>
      </c>
      <c r="B16577" t="s">
        <v>6064</v>
      </c>
      <c r="C16577">
        <v>88267</v>
      </c>
      <c r="D16577">
        <v>2.6082999999999998</v>
      </c>
    </row>
    <row r="16578" spans="1:4" x14ac:dyDescent="0.2">
      <c r="A16578">
        <v>103518</v>
      </c>
      <c r="B16578" t="s">
        <v>6064</v>
      </c>
      <c r="C16578">
        <v>88248</v>
      </c>
      <c r="D16578">
        <v>2.6082999999999998</v>
      </c>
    </row>
    <row r="16579" spans="1:4" x14ac:dyDescent="0.2">
      <c r="A16579">
        <v>103518</v>
      </c>
      <c r="B16579" t="s">
        <v>80</v>
      </c>
      <c r="C16579">
        <v>44725</v>
      </c>
      <c r="D16579">
        <v>1</v>
      </c>
    </row>
    <row r="16580" spans="1:4" x14ac:dyDescent="0.2">
      <c r="A16580">
        <v>103519</v>
      </c>
    </row>
    <row r="16581" spans="1:4" x14ac:dyDescent="0.2">
      <c r="A16581">
        <v>103519</v>
      </c>
      <c r="B16581" t="s">
        <v>6064</v>
      </c>
      <c r="C16581">
        <v>103670</v>
      </c>
      <c r="D16581">
        <v>6.0000000000000001E-3</v>
      </c>
    </row>
    <row r="16582" spans="1:4" x14ac:dyDescent="0.2">
      <c r="A16582">
        <v>103519</v>
      </c>
      <c r="B16582" t="s">
        <v>6064</v>
      </c>
      <c r="C16582">
        <v>94965</v>
      </c>
      <c r="D16582">
        <v>6.0000000000000001E-3</v>
      </c>
    </row>
    <row r="16583" spans="1:4" x14ac:dyDescent="0.2">
      <c r="A16583">
        <v>103519</v>
      </c>
      <c r="B16583" t="s">
        <v>6064</v>
      </c>
      <c r="C16583">
        <v>92443</v>
      </c>
      <c r="D16583">
        <v>0.12</v>
      </c>
    </row>
    <row r="16584" spans="1:4" x14ac:dyDescent="0.2">
      <c r="A16584">
        <v>103515</v>
      </c>
    </row>
    <row r="16585" spans="1:4" x14ac:dyDescent="0.2">
      <c r="A16585">
        <v>103515</v>
      </c>
      <c r="B16585" t="s">
        <v>6064</v>
      </c>
      <c r="C16585">
        <v>88267</v>
      </c>
      <c r="D16585">
        <v>1.7737000000000001</v>
      </c>
    </row>
    <row r="16586" spans="1:4" x14ac:dyDescent="0.2">
      <c r="A16586">
        <v>103515</v>
      </c>
      <c r="B16586" t="s">
        <v>6064</v>
      </c>
      <c r="C16586">
        <v>88248</v>
      </c>
      <c r="D16586">
        <v>1.7737000000000001</v>
      </c>
    </row>
    <row r="16587" spans="1:4" x14ac:dyDescent="0.2">
      <c r="A16587">
        <v>103515</v>
      </c>
      <c r="B16587" t="s">
        <v>80</v>
      </c>
      <c r="C16587">
        <v>44726</v>
      </c>
      <c r="D16587">
        <v>1</v>
      </c>
    </row>
    <row r="16588" spans="1:4" x14ac:dyDescent="0.2">
      <c r="A16588">
        <v>103515</v>
      </c>
      <c r="B16588" t="s">
        <v>80</v>
      </c>
      <c r="C16588">
        <v>3148</v>
      </c>
      <c r="D16588">
        <v>1.06E-2</v>
      </c>
    </row>
    <row r="16589" spans="1:4" x14ac:dyDescent="0.2">
      <c r="A16589">
        <v>103502</v>
      </c>
    </row>
    <row r="16590" spans="1:4" x14ac:dyDescent="0.2">
      <c r="A16590">
        <v>103502</v>
      </c>
      <c r="B16590" t="s">
        <v>6064</v>
      </c>
      <c r="C16590">
        <v>88264</v>
      </c>
      <c r="D16590">
        <v>4.0399999999999998E-2</v>
      </c>
    </row>
    <row r="16591" spans="1:4" x14ac:dyDescent="0.2">
      <c r="A16591">
        <v>103502</v>
      </c>
      <c r="B16591" t="s">
        <v>6064</v>
      </c>
      <c r="C16591">
        <v>88247</v>
      </c>
      <c r="D16591">
        <v>4.0399999999999998E-2</v>
      </c>
    </row>
    <row r="16592" spans="1:4" x14ac:dyDescent="0.2">
      <c r="A16592">
        <v>103502</v>
      </c>
      <c r="B16592" t="s">
        <v>80</v>
      </c>
      <c r="C16592">
        <v>44719</v>
      </c>
      <c r="D16592">
        <v>1</v>
      </c>
    </row>
    <row r="16593" spans="1:4" x14ac:dyDescent="0.2">
      <c r="A16593">
        <v>103504</v>
      </c>
    </row>
    <row r="16594" spans="1:4" x14ac:dyDescent="0.2">
      <c r="A16594">
        <v>103504</v>
      </c>
      <c r="B16594" t="s">
        <v>6064</v>
      </c>
      <c r="C16594">
        <v>88264</v>
      </c>
      <c r="D16594">
        <v>2.69E-2</v>
      </c>
    </row>
    <row r="16595" spans="1:4" x14ac:dyDescent="0.2">
      <c r="A16595">
        <v>103504</v>
      </c>
      <c r="B16595" t="s">
        <v>6064</v>
      </c>
      <c r="C16595">
        <v>88247</v>
      </c>
      <c r="D16595">
        <v>2.69E-2</v>
      </c>
    </row>
    <row r="16596" spans="1:4" x14ac:dyDescent="0.2">
      <c r="A16596">
        <v>103504</v>
      </c>
      <c r="B16596" t="s">
        <v>80</v>
      </c>
      <c r="C16596">
        <v>44719</v>
      </c>
      <c r="D16596">
        <v>1</v>
      </c>
    </row>
    <row r="16597" spans="1:4" x14ac:dyDescent="0.2">
      <c r="A16597">
        <v>103503</v>
      </c>
    </row>
    <row r="16598" spans="1:4" x14ac:dyDescent="0.2">
      <c r="A16598">
        <v>103503</v>
      </c>
      <c r="B16598" t="s">
        <v>6064</v>
      </c>
      <c r="C16598">
        <v>88264</v>
      </c>
      <c r="D16598">
        <v>5.3900000000000003E-2</v>
      </c>
    </row>
    <row r="16599" spans="1:4" x14ac:dyDescent="0.2">
      <c r="A16599">
        <v>103503</v>
      </c>
      <c r="B16599" t="s">
        <v>6064</v>
      </c>
      <c r="C16599">
        <v>88247</v>
      </c>
      <c r="D16599">
        <v>5.3900000000000003E-2</v>
      </c>
    </row>
    <row r="16600" spans="1:4" x14ac:dyDescent="0.2">
      <c r="A16600">
        <v>103503</v>
      </c>
      <c r="B16600" t="s">
        <v>80</v>
      </c>
      <c r="C16600">
        <v>44720</v>
      </c>
      <c r="D16600">
        <v>1</v>
      </c>
    </row>
    <row r="16601" spans="1:4" x14ac:dyDescent="0.2">
      <c r="A16601">
        <v>103505</v>
      </c>
    </row>
    <row r="16602" spans="1:4" x14ac:dyDescent="0.2">
      <c r="A16602">
        <v>103505</v>
      </c>
      <c r="B16602" t="s">
        <v>6064</v>
      </c>
      <c r="C16602">
        <v>88264</v>
      </c>
      <c r="D16602">
        <v>3.5799999999999998E-2</v>
      </c>
    </row>
    <row r="16603" spans="1:4" x14ac:dyDescent="0.2">
      <c r="A16603">
        <v>103505</v>
      </c>
      <c r="B16603" t="s">
        <v>6064</v>
      </c>
      <c r="C16603">
        <v>88247</v>
      </c>
      <c r="D16603">
        <v>3.5799999999999998E-2</v>
      </c>
    </row>
    <row r="16604" spans="1:4" x14ac:dyDescent="0.2">
      <c r="A16604">
        <v>103505</v>
      </c>
      <c r="B16604" t="s">
        <v>80</v>
      </c>
      <c r="C16604">
        <v>44720</v>
      </c>
      <c r="D16604">
        <v>1</v>
      </c>
    </row>
    <row r="16605" spans="1:4" x14ac:dyDescent="0.2">
      <c r="A16605">
        <v>103499</v>
      </c>
    </row>
    <row r="16606" spans="1:4" x14ac:dyDescent="0.2">
      <c r="A16606">
        <v>103499</v>
      </c>
      <c r="B16606" t="s">
        <v>6064</v>
      </c>
      <c r="C16606">
        <v>103524</v>
      </c>
      <c r="D16606">
        <v>1</v>
      </c>
    </row>
    <row r="16607" spans="1:4" x14ac:dyDescent="0.2">
      <c r="A16607">
        <v>103499</v>
      </c>
      <c r="B16607" t="s">
        <v>6064</v>
      </c>
      <c r="C16607">
        <v>88267</v>
      </c>
      <c r="D16607">
        <v>0.17199999999999999</v>
      </c>
    </row>
    <row r="16608" spans="1:4" x14ac:dyDescent="0.2">
      <c r="A16608">
        <v>103499</v>
      </c>
      <c r="B16608" t="s">
        <v>6064</v>
      </c>
      <c r="C16608">
        <v>88248</v>
      </c>
      <c r="D16608">
        <v>0.17199999999999999</v>
      </c>
    </row>
    <row r="16609" spans="1:4" x14ac:dyDescent="0.2">
      <c r="A16609">
        <v>103499</v>
      </c>
      <c r="B16609" t="s">
        <v>80</v>
      </c>
      <c r="C16609">
        <v>44724</v>
      </c>
      <c r="D16609">
        <v>1</v>
      </c>
    </row>
    <row r="16610" spans="1:4" x14ac:dyDescent="0.2">
      <c r="A16610">
        <v>103501</v>
      </c>
    </row>
    <row r="16611" spans="1:4" x14ac:dyDescent="0.2">
      <c r="A16611">
        <v>103501</v>
      </c>
      <c r="B16611" t="s">
        <v>6064</v>
      </c>
      <c r="C16611">
        <v>103526</v>
      </c>
      <c r="D16611">
        <v>1</v>
      </c>
    </row>
    <row r="16612" spans="1:4" x14ac:dyDescent="0.2">
      <c r="A16612">
        <v>103501</v>
      </c>
      <c r="B16612" t="s">
        <v>6064</v>
      </c>
      <c r="C16612">
        <v>88267</v>
      </c>
      <c r="D16612">
        <v>0.17199999999999999</v>
      </c>
    </row>
    <row r="16613" spans="1:4" x14ac:dyDescent="0.2">
      <c r="A16613">
        <v>103501</v>
      </c>
      <c r="B16613" t="s">
        <v>6064</v>
      </c>
      <c r="C16613">
        <v>88248</v>
      </c>
      <c r="D16613">
        <v>0.17199999999999999</v>
      </c>
    </row>
    <row r="16614" spans="1:4" x14ac:dyDescent="0.2">
      <c r="A16614">
        <v>103501</v>
      </c>
      <c r="B16614" t="s">
        <v>80</v>
      </c>
      <c r="C16614">
        <v>44724</v>
      </c>
      <c r="D16614">
        <v>1</v>
      </c>
    </row>
    <row r="16615" spans="1:4" x14ac:dyDescent="0.2">
      <c r="A16615">
        <v>103500</v>
      </c>
    </row>
    <row r="16616" spans="1:4" x14ac:dyDescent="0.2">
      <c r="A16616">
        <v>103500</v>
      </c>
      <c r="B16616" t="s">
        <v>6064</v>
      </c>
      <c r="C16616">
        <v>103525</v>
      </c>
      <c r="D16616">
        <v>1</v>
      </c>
    </row>
    <row r="16617" spans="1:4" x14ac:dyDescent="0.2">
      <c r="A16617">
        <v>103500</v>
      </c>
      <c r="B16617" t="s">
        <v>6064</v>
      </c>
      <c r="C16617">
        <v>88267</v>
      </c>
      <c r="D16617">
        <v>0.17199999999999999</v>
      </c>
    </row>
    <row r="16618" spans="1:4" x14ac:dyDescent="0.2">
      <c r="A16618">
        <v>103500</v>
      </c>
      <c r="B16618" t="s">
        <v>6064</v>
      </c>
      <c r="C16618">
        <v>88248</v>
      </c>
      <c r="D16618">
        <v>0.17199999999999999</v>
      </c>
    </row>
    <row r="16619" spans="1:4" x14ac:dyDescent="0.2">
      <c r="A16619">
        <v>103500</v>
      </c>
      <c r="B16619" t="s">
        <v>80</v>
      </c>
      <c r="C16619">
        <v>44724</v>
      </c>
      <c r="D16619">
        <v>1</v>
      </c>
    </row>
    <row r="16620" spans="1:4" x14ac:dyDescent="0.2">
      <c r="A16620">
        <v>103496</v>
      </c>
    </row>
    <row r="16621" spans="1:4" x14ac:dyDescent="0.2">
      <c r="A16621">
        <v>103496</v>
      </c>
      <c r="B16621" t="s">
        <v>6064</v>
      </c>
      <c r="C16621">
        <v>103524</v>
      </c>
      <c r="D16621">
        <v>1</v>
      </c>
    </row>
    <row r="16622" spans="1:4" x14ac:dyDescent="0.2">
      <c r="A16622">
        <v>103496</v>
      </c>
      <c r="B16622" t="s">
        <v>6064</v>
      </c>
      <c r="C16622">
        <v>88267</v>
      </c>
      <c r="D16622">
        <v>0.17199999999999999</v>
      </c>
    </row>
    <row r="16623" spans="1:4" x14ac:dyDescent="0.2">
      <c r="A16623">
        <v>103496</v>
      </c>
      <c r="B16623" t="s">
        <v>6064</v>
      </c>
      <c r="C16623">
        <v>88248</v>
      </c>
      <c r="D16623">
        <v>0.17199999999999999</v>
      </c>
    </row>
    <row r="16624" spans="1:4" x14ac:dyDescent="0.2">
      <c r="A16624">
        <v>103496</v>
      </c>
      <c r="B16624" t="s">
        <v>80</v>
      </c>
      <c r="C16624">
        <v>44723</v>
      </c>
      <c r="D16624">
        <v>1</v>
      </c>
    </row>
    <row r="16625" spans="1:4" x14ac:dyDescent="0.2">
      <c r="A16625">
        <v>103498</v>
      </c>
    </row>
    <row r="16626" spans="1:4" x14ac:dyDescent="0.2">
      <c r="A16626">
        <v>103498</v>
      </c>
      <c r="B16626" t="s">
        <v>6064</v>
      </c>
      <c r="C16626">
        <v>103526</v>
      </c>
      <c r="D16626">
        <v>1</v>
      </c>
    </row>
    <row r="16627" spans="1:4" x14ac:dyDescent="0.2">
      <c r="A16627">
        <v>103498</v>
      </c>
      <c r="B16627" t="s">
        <v>6064</v>
      </c>
      <c r="C16627">
        <v>88267</v>
      </c>
      <c r="D16627">
        <v>0.17199999999999999</v>
      </c>
    </row>
    <row r="16628" spans="1:4" x14ac:dyDescent="0.2">
      <c r="A16628">
        <v>103498</v>
      </c>
      <c r="B16628" t="s">
        <v>6064</v>
      </c>
      <c r="C16628">
        <v>88248</v>
      </c>
      <c r="D16628">
        <v>0.17199999999999999</v>
      </c>
    </row>
    <row r="16629" spans="1:4" x14ac:dyDescent="0.2">
      <c r="A16629">
        <v>103498</v>
      </c>
      <c r="B16629" t="s">
        <v>80</v>
      </c>
      <c r="C16629">
        <v>44723</v>
      </c>
      <c r="D16629">
        <v>1</v>
      </c>
    </row>
    <row r="16630" spans="1:4" x14ac:dyDescent="0.2">
      <c r="A16630">
        <v>103497</v>
      </c>
    </row>
    <row r="16631" spans="1:4" x14ac:dyDescent="0.2">
      <c r="A16631">
        <v>103497</v>
      </c>
      <c r="B16631" t="s">
        <v>6064</v>
      </c>
      <c r="C16631">
        <v>103525</v>
      </c>
      <c r="D16631">
        <v>1</v>
      </c>
    </row>
    <row r="16632" spans="1:4" x14ac:dyDescent="0.2">
      <c r="A16632">
        <v>103497</v>
      </c>
      <c r="B16632" t="s">
        <v>6064</v>
      </c>
      <c r="C16632">
        <v>88267</v>
      </c>
      <c r="D16632">
        <v>0.17199999999999999</v>
      </c>
    </row>
    <row r="16633" spans="1:4" x14ac:dyDescent="0.2">
      <c r="A16633">
        <v>103497</v>
      </c>
      <c r="B16633" t="s">
        <v>6064</v>
      </c>
      <c r="C16633">
        <v>88248</v>
      </c>
      <c r="D16633">
        <v>0.17199999999999999</v>
      </c>
    </row>
    <row r="16634" spans="1:4" x14ac:dyDescent="0.2">
      <c r="A16634">
        <v>103497</v>
      </c>
      <c r="B16634" t="s">
        <v>80</v>
      </c>
      <c r="C16634">
        <v>44723</v>
      </c>
      <c r="D16634">
        <v>1</v>
      </c>
    </row>
    <row r="16635" spans="1:4" x14ac:dyDescent="0.2">
      <c r="A16635">
        <v>103516</v>
      </c>
    </row>
    <row r="16636" spans="1:4" x14ac:dyDescent="0.2">
      <c r="A16636">
        <v>103516</v>
      </c>
      <c r="B16636" t="s">
        <v>6064</v>
      </c>
      <c r="C16636">
        <v>88267</v>
      </c>
      <c r="D16636">
        <v>1.593</v>
      </c>
    </row>
    <row r="16637" spans="1:4" x14ac:dyDescent="0.2">
      <c r="A16637">
        <v>103516</v>
      </c>
      <c r="B16637" t="s">
        <v>6064</v>
      </c>
      <c r="C16637">
        <v>88248</v>
      </c>
      <c r="D16637">
        <v>1.593</v>
      </c>
    </row>
    <row r="16638" spans="1:4" x14ac:dyDescent="0.2">
      <c r="A16638">
        <v>103516</v>
      </c>
      <c r="B16638" t="s">
        <v>80</v>
      </c>
      <c r="C16638">
        <v>44727</v>
      </c>
      <c r="D16638">
        <v>1</v>
      </c>
    </row>
    <row r="16639" spans="1:4" x14ac:dyDescent="0.2">
      <c r="A16639">
        <v>103506</v>
      </c>
    </row>
    <row r="16640" spans="1:4" x14ac:dyDescent="0.2">
      <c r="A16640">
        <v>103506</v>
      </c>
      <c r="B16640" t="s">
        <v>6064</v>
      </c>
      <c r="C16640">
        <v>88264</v>
      </c>
      <c r="D16640">
        <v>0.98280000000000001</v>
      </c>
    </row>
    <row r="16641" spans="1:4" x14ac:dyDescent="0.2">
      <c r="A16641">
        <v>103506</v>
      </c>
      <c r="B16641" t="s">
        <v>6064</v>
      </c>
      <c r="C16641">
        <v>88247</v>
      </c>
      <c r="D16641">
        <v>0.98280000000000001</v>
      </c>
    </row>
    <row r="16642" spans="1:4" x14ac:dyDescent="0.2">
      <c r="A16642">
        <v>103506</v>
      </c>
      <c r="B16642" t="s">
        <v>80</v>
      </c>
      <c r="C16642">
        <v>44721</v>
      </c>
      <c r="D16642">
        <v>1</v>
      </c>
    </row>
    <row r="16643" spans="1:4" x14ac:dyDescent="0.2">
      <c r="A16643">
        <v>103506</v>
      </c>
      <c r="B16643" t="s">
        <v>80</v>
      </c>
      <c r="C16643">
        <v>7568</v>
      </c>
      <c r="D16643">
        <v>4</v>
      </c>
    </row>
    <row r="16644" spans="1:4" x14ac:dyDescent="0.2">
      <c r="A16644">
        <v>103507</v>
      </c>
    </row>
    <row r="16645" spans="1:4" x14ac:dyDescent="0.2">
      <c r="A16645">
        <v>103507</v>
      </c>
      <c r="B16645" t="s">
        <v>6064</v>
      </c>
      <c r="C16645">
        <v>88264</v>
      </c>
      <c r="D16645">
        <v>0.48859999999999998</v>
      </c>
    </row>
    <row r="16646" spans="1:4" x14ac:dyDescent="0.2">
      <c r="A16646">
        <v>103507</v>
      </c>
      <c r="B16646" t="s">
        <v>6064</v>
      </c>
      <c r="C16646">
        <v>88247</v>
      </c>
      <c r="D16646">
        <v>0.48859999999999998</v>
      </c>
    </row>
    <row r="16647" spans="1:4" x14ac:dyDescent="0.2">
      <c r="A16647">
        <v>103507</v>
      </c>
      <c r="B16647" t="s">
        <v>80</v>
      </c>
      <c r="C16647">
        <v>44728</v>
      </c>
      <c r="D16647">
        <v>1</v>
      </c>
    </row>
    <row r="16648" spans="1:4" x14ac:dyDescent="0.2">
      <c r="A16648">
        <v>103507</v>
      </c>
      <c r="B16648" t="s">
        <v>80</v>
      </c>
      <c r="C16648">
        <v>7568</v>
      </c>
      <c r="D16648">
        <v>2</v>
      </c>
    </row>
    <row r="16649" spans="1:4" x14ac:dyDescent="0.2">
      <c r="A16649">
        <v>103493</v>
      </c>
    </row>
    <row r="16650" spans="1:4" x14ac:dyDescent="0.2">
      <c r="A16650">
        <v>103493</v>
      </c>
      <c r="B16650" t="s">
        <v>6064</v>
      </c>
      <c r="C16650">
        <v>103524</v>
      </c>
      <c r="D16650">
        <v>1</v>
      </c>
    </row>
    <row r="16651" spans="1:4" x14ac:dyDescent="0.2">
      <c r="A16651">
        <v>103493</v>
      </c>
      <c r="B16651" t="s">
        <v>6064</v>
      </c>
      <c r="C16651">
        <v>88264</v>
      </c>
      <c r="D16651">
        <v>0.36299999999999999</v>
      </c>
    </row>
    <row r="16652" spans="1:4" x14ac:dyDescent="0.2">
      <c r="A16652">
        <v>103493</v>
      </c>
      <c r="B16652" t="s">
        <v>6064</v>
      </c>
      <c r="C16652">
        <v>88247</v>
      </c>
      <c r="D16652">
        <v>0.36299999999999999</v>
      </c>
    </row>
    <row r="16653" spans="1:4" x14ac:dyDescent="0.2">
      <c r="A16653">
        <v>103493</v>
      </c>
      <c r="B16653" t="s">
        <v>80</v>
      </c>
      <c r="C16653">
        <v>44715</v>
      </c>
      <c r="D16653">
        <v>1</v>
      </c>
    </row>
    <row r="16654" spans="1:4" x14ac:dyDescent="0.2">
      <c r="A16654">
        <v>103495</v>
      </c>
    </row>
    <row r="16655" spans="1:4" x14ac:dyDescent="0.2">
      <c r="A16655">
        <v>103495</v>
      </c>
      <c r="B16655" t="s">
        <v>6064</v>
      </c>
      <c r="C16655">
        <v>103526</v>
      </c>
      <c r="D16655">
        <v>1</v>
      </c>
    </row>
    <row r="16656" spans="1:4" x14ac:dyDescent="0.2">
      <c r="A16656">
        <v>103495</v>
      </c>
      <c r="B16656" t="s">
        <v>6064</v>
      </c>
      <c r="C16656">
        <v>88264</v>
      </c>
      <c r="D16656">
        <v>0.36299999999999999</v>
      </c>
    </row>
    <row r="16657" spans="1:4" x14ac:dyDescent="0.2">
      <c r="A16657">
        <v>103495</v>
      </c>
      <c r="B16657" t="s">
        <v>6064</v>
      </c>
      <c r="C16657">
        <v>88247</v>
      </c>
      <c r="D16657">
        <v>0.36299999999999999</v>
      </c>
    </row>
    <row r="16658" spans="1:4" x14ac:dyDescent="0.2">
      <c r="A16658">
        <v>103495</v>
      </c>
      <c r="B16658" t="s">
        <v>80</v>
      </c>
      <c r="C16658">
        <v>44715</v>
      </c>
      <c r="D16658">
        <v>1</v>
      </c>
    </row>
    <row r="16659" spans="1:4" x14ac:dyDescent="0.2">
      <c r="A16659">
        <v>103494</v>
      </c>
    </row>
    <row r="16660" spans="1:4" x14ac:dyDescent="0.2">
      <c r="A16660">
        <v>103494</v>
      </c>
      <c r="B16660" t="s">
        <v>6064</v>
      </c>
      <c r="C16660">
        <v>103525</v>
      </c>
      <c r="D16660">
        <v>1</v>
      </c>
    </row>
    <row r="16661" spans="1:4" x14ac:dyDescent="0.2">
      <c r="A16661">
        <v>103494</v>
      </c>
      <c r="B16661" t="s">
        <v>6064</v>
      </c>
      <c r="C16661">
        <v>88264</v>
      </c>
      <c r="D16661">
        <v>0.36299999999999999</v>
      </c>
    </row>
    <row r="16662" spans="1:4" x14ac:dyDescent="0.2">
      <c r="A16662">
        <v>103494</v>
      </c>
      <c r="B16662" t="s">
        <v>6064</v>
      </c>
      <c r="C16662">
        <v>88247</v>
      </c>
      <c r="D16662">
        <v>0.36299999999999999</v>
      </c>
    </row>
    <row r="16663" spans="1:4" x14ac:dyDescent="0.2">
      <c r="A16663">
        <v>103494</v>
      </c>
      <c r="B16663" t="s">
        <v>80</v>
      </c>
      <c r="C16663">
        <v>44715</v>
      </c>
      <c r="D16663">
        <v>1</v>
      </c>
    </row>
    <row r="16664" spans="1:4" x14ac:dyDescent="0.2">
      <c r="A16664">
        <v>103513</v>
      </c>
    </row>
    <row r="16665" spans="1:4" x14ac:dyDescent="0.2">
      <c r="A16665">
        <v>103513</v>
      </c>
      <c r="B16665" t="s">
        <v>6064</v>
      </c>
      <c r="C16665">
        <v>93288</v>
      </c>
      <c r="D16665">
        <v>2.3613</v>
      </c>
    </row>
    <row r="16666" spans="1:4" x14ac:dyDescent="0.2">
      <c r="A16666">
        <v>103513</v>
      </c>
      <c r="B16666" t="s">
        <v>6064</v>
      </c>
      <c r="C16666">
        <v>93287</v>
      </c>
      <c r="D16666">
        <v>0.26340000000000002</v>
      </c>
    </row>
    <row r="16667" spans="1:4" x14ac:dyDescent="0.2">
      <c r="A16667">
        <v>103513</v>
      </c>
      <c r="B16667" t="s">
        <v>6064</v>
      </c>
      <c r="C16667">
        <v>88267</v>
      </c>
      <c r="D16667">
        <v>1.7751999999999999</v>
      </c>
    </row>
    <row r="16668" spans="1:4" x14ac:dyDescent="0.2">
      <c r="A16668">
        <v>103513</v>
      </c>
      <c r="B16668" t="s">
        <v>6064</v>
      </c>
      <c r="C16668">
        <v>88248</v>
      </c>
      <c r="D16668">
        <v>1.7751999999999999</v>
      </c>
    </row>
    <row r="16669" spans="1:4" x14ac:dyDescent="0.2">
      <c r="A16669">
        <v>103513</v>
      </c>
      <c r="B16669" t="s">
        <v>80</v>
      </c>
      <c r="C16669">
        <v>44713</v>
      </c>
      <c r="D16669">
        <v>1</v>
      </c>
    </row>
    <row r="16670" spans="1:4" x14ac:dyDescent="0.2">
      <c r="A16670">
        <v>103523</v>
      </c>
    </row>
    <row r="16671" spans="1:4" x14ac:dyDescent="0.2">
      <c r="A16671">
        <v>103523</v>
      </c>
      <c r="B16671" t="s">
        <v>6064</v>
      </c>
      <c r="C16671">
        <v>93288</v>
      </c>
      <c r="D16671">
        <v>2.3613</v>
      </c>
    </row>
    <row r="16672" spans="1:4" x14ac:dyDescent="0.2">
      <c r="A16672">
        <v>103523</v>
      </c>
      <c r="B16672" t="s">
        <v>6064</v>
      </c>
      <c r="C16672">
        <v>93287</v>
      </c>
      <c r="D16672">
        <v>0.26340000000000002</v>
      </c>
    </row>
    <row r="16673" spans="1:4" x14ac:dyDescent="0.2">
      <c r="A16673">
        <v>103523</v>
      </c>
      <c r="B16673" t="s">
        <v>6064</v>
      </c>
      <c r="C16673">
        <v>88267</v>
      </c>
      <c r="D16673">
        <v>2.6353</v>
      </c>
    </row>
    <row r="16674" spans="1:4" x14ac:dyDescent="0.2">
      <c r="A16674">
        <v>103523</v>
      </c>
      <c r="B16674" t="s">
        <v>6064</v>
      </c>
      <c r="C16674">
        <v>88248</v>
      </c>
      <c r="D16674">
        <v>2.6353</v>
      </c>
    </row>
    <row r="16675" spans="1:4" x14ac:dyDescent="0.2">
      <c r="A16675">
        <v>103523</v>
      </c>
      <c r="B16675" t="s">
        <v>80</v>
      </c>
      <c r="C16675">
        <v>34469</v>
      </c>
      <c r="D16675">
        <v>1</v>
      </c>
    </row>
    <row r="16676" spans="1:4" x14ac:dyDescent="0.2">
      <c r="A16676">
        <v>103509</v>
      </c>
    </row>
    <row r="16677" spans="1:4" x14ac:dyDescent="0.2">
      <c r="A16677">
        <v>103509</v>
      </c>
      <c r="B16677" t="s">
        <v>6064</v>
      </c>
      <c r="C16677">
        <v>88267</v>
      </c>
      <c r="D16677">
        <v>0.19600000000000001</v>
      </c>
    </row>
    <row r="16678" spans="1:4" x14ac:dyDescent="0.2">
      <c r="A16678">
        <v>103509</v>
      </c>
      <c r="B16678" t="s">
        <v>6064</v>
      </c>
      <c r="C16678">
        <v>88248</v>
      </c>
      <c r="D16678">
        <v>0.19600000000000001</v>
      </c>
    </row>
    <row r="16679" spans="1:4" x14ac:dyDescent="0.2">
      <c r="A16679">
        <v>103509</v>
      </c>
      <c r="B16679" t="s">
        <v>80</v>
      </c>
      <c r="C16679">
        <v>44709</v>
      </c>
      <c r="D16679">
        <v>1</v>
      </c>
    </row>
    <row r="16680" spans="1:4" x14ac:dyDescent="0.2">
      <c r="A16680">
        <v>103514</v>
      </c>
    </row>
    <row r="16681" spans="1:4" x14ac:dyDescent="0.2">
      <c r="A16681">
        <v>103514</v>
      </c>
      <c r="B16681" t="s">
        <v>6064</v>
      </c>
      <c r="C16681">
        <v>93288</v>
      </c>
      <c r="D16681">
        <v>2.3613</v>
      </c>
    </row>
    <row r="16682" spans="1:4" x14ac:dyDescent="0.2">
      <c r="A16682">
        <v>103514</v>
      </c>
      <c r="B16682" t="s">
        <v>6064</v>
      </c>
      <c r="C16682">
        <v>93287</v>
      </c>
      <c r="D16682">
        <v>0.26340000000000002</v>
      </c>
    </row>
    <row r="16683" spans="1:4" x14ac:dyDescent="0.2">
      <c r="A16683">
        <v>103514</v>
      </c>
      <c r="B16683" t="s">
        <v>6064</v>
      </c>
      <c r="C16683">
        <v>88267</v>
      </c>
      <c r="D16683">
        <v>1.7751999999999999</v>
      </c>
    </row>
    <row r="16684" spans="1:4" x14ac:dyDescent="0.2">
      <c r="A16684">
        <v>103514</v>
      </c>
      <c r="B16684" t="s">
        <v>6064</v>
      </c>
      <c r="C16684">
        <v>88248</v>
      </c>
      <c r="D16684">
        <v>1.7751999999999999</v>
      </c>
    </row>
    <row r="16685" spans="1:4" x14ac:dyDescent="0.2">
      <c r="A16685">
        <v>103514</v>
      </c>
      <c r="B16685" t="s">
        <v>80</v>
      </c>
      <c r="C16685">
        <v>44714</v>
      </c>
      <c r="D16685">
        <v>1</v>
      </c>
    </row>
    <row r="16686" spans="1:4" x14ac:dyDescent="0.2">
      <c r="A16686">
        <v>103510</v>
      </c>
    </row>
    <row r="16687" spans="1:4" x14ac:dyDescent="0.2">
      <c r="A16687">
        <v>103510</v>
      </c>
      <c r="B16687" t="s">
        <v>6064</v>
      </c>
      <c r="C16687">
        <v>88267</v>
      </c>
      <c r="D16687">
        <v>0.27629999999999999</v>
      </c>
    </row>
    <row r="16688" spans="1:4" x14ac:dyDescent="0.2">
      <c r="A16688">
        <v>103510</v>
      </c>
      <c r="B16688" t="s">
        <v>6064</v>
      </c>
      <c r="C16688">
        <v>88248</v>
      </c>
      <c r="D16688">
        <v>0.27629999999999999</v>
      </c>
    </row>
    <row r="16689" spans="1:4" x14ac:dyDescent="0.2">
      <c r="A16689">
        <v>103510</v>
      </c>
      <c r="B16689" t="s">
        <v>80</v>
      </c>
      <c r="C16689">
        <v>44710</v>
      </c>
      <c r="D16689">
        <v>1</v>
      </c>
    </row>
    <row r="16690" spans="1:4" x14ac:dyDescent="0.2">
      <c r="A16690">
        <v>103520</v>
      </c>
    </row>
    <row r="16691" spans="1:4" x14ac:dyDescent="0.2">
      <c r="A16691">
        <v>103520</v>
      </c>
      <c r="B16691" t="s">
        <v>6064</v>
      </c>
      <c r="C16691">
        <v>88267</v>
      </c>
      <c r="D16691">
        <v>0.62039999999999995</v>
      </c>
    </row>
    <row r="16692" spans="1:4" x14ac:dyDescent="0.2">
      <c r="A16692">
        <v>103520</v>
      </c>
      <c r="B16692" t="s">
        <v>6064</v>
      </c>
      <c r="C16692">
        <v>88248</v>
      </c>
      <c r="D16692">
        <v>0.62039999999999995</v>
      </c>
    </row>
    <row r="16693" spans="1:4" x14ac:dyDescent="0.2">
      <c r="A16693">
        <v>103520</v>
      </c>
      <c r="B16693" t="s">
        <v>80</v>
      </c>
      <c r="C16693">
        <v>34476</v>
      </c>
      <c r="D16693">
        <v>1</v>
      </c>
    </row>
    <row r="16694" spans="1:4" x14ac:dyDescent="0.2">
      <c r="A16694">
        <v>103511</v>
      </c>
    </row>
    <row r="16695" spans="1:4" x14ac:dyDescent="0.2">
      <c r="A16695">
        <v>103511</v>
      </c>
      <c r="B16695" t="s">
        <v>6064</v>
      </c>
      <c r="C16695">
        <v>88267</v>
      </c>
      <c r="D16695">
        <v>0.37580000000000002</v>
      </c>
    </row>
    <row r="16696" spans="1:4" x14ac:dyDescent="0.2">
      <c r="A16696">
        <v>103511</v>
      </c>
      <c r="B16696" t="s">
        <v>6064</v>
      </c>
      <c r="C16696">
        <v>88248</v>
      </c>
      <c r="D16696">
        <v>0.37580000000000002</v>
      </c>
    </row>
    <row r="16697" spans="1:4" x14ac:dyDescent="0.2">
      <c r="A16697">
        <v>103511</v>
      </c>
      <c r="B16697" t="s">
        <v>80</v>
      </c>
      <c r="C16697">
        <v>44711</v>
      </c>
      <c r="D16697">
        <v>1</v>
      </c>
    </row>
    <row r="16698" spans="1:4" x14ac:dyDescent="0.2">
      <c r="A16698">
        <v>103521</v>
      </c>
    </row>
    <row r="16699" spans="1:4" x14ac:dyDescent="0.2">
      <c r="A16699">
        <v>103521</v>
      </c>
      <c r="B16699" t="s">
        <v>6064</v>
      </c>
      <c r="C16699">
        <v>88267</v>
      </c>
      <c r="D16699">
        <v>0.89190000000000003</v>
      </c>
    </row>
    <row r="16700" spans="1:4" x14ac:dyDescent="0.2">
      <c r="A16700">
        <v>103521</v>
      </c>
      <c r="B16700" t="s">
        <v>6064</v>
      </c>
      <c r="C16700">
        <v>88248</v>
      </c>
      <c r="D16700">
        <v>0.89190000000000003</v>
      </c>
    </row>
    <row r="16701" spans="1:4" x14ac:dyDescent="0.2">
      <c r="A16701">
        <v>103521</v>
      </c>
      <c r="B16701" t="s">
        <v>80</v>
      </c>
      <c r="C16701">
        <v>34477</v>
      </c>
      <c r="D16701">
        <v>1</v>
      </c>
    </row>
    <row r="16702" spans="1:4" x14ac:dyDescent="0.2">
      <c r="A16702">
        <v>103512</v>
      </c>
    </row>
    <row r="16703" spans="1:4" x14ac:dyDescent="0.2">
      <c r="A16703">
        <v>103512</v>
      </c>
      <c r="B16703" t="s">
        <v>6064</v>
      </c>
      <c r="C16703">
        <v>93288</v>
      </c>
      <c r="D16703">
        <v>2.3613</v>
      </c>
    </row>
    <row r="16704" spans="1:4" x14ac:dyDescent="0.2">
      <c r="A16704">
        <v>103512</v>
      </c>
      <c r="B16704" t="s">
        <v>6064</v>
      </c>
      <c r="C16704">
        <v>93287</v>
      </c>
      <c r="D16704">
        <v>0.26340000000000002</v>
      </c>
    </row>
    <row r="16705" spans="1:4" x14ac:dyDescent="0.2">
      <c r="A16705">
        <v>103512</v>
      </c>
      <c r="B16705" t="s">
        <v>6064</v>
      </c>
      <c r="C16705">
        <v>88267</v>
      </c>
      <c r="D16705">
        <v>1.7751999999999999</v>
      </c>
    </row>
    <row r="16706" spans="1:4" x14ac:dyDescent="0.2">
      <c r="A16706">
        <v>103512</v>
      </c>
      <c r="B16706" t="s">
        <v>6064</v>
      </c>
      <c r="C16706">
        <v>88248</v>
      </c>
      <c r="D16706">
        <v>1.7751999999999999</v>
      </c>
    </row>
    <row r="16707" spans="1:4" x14ac:dyDescent="0.2">
      <c r="A16707">
        <v>103512</v>
      </c>
      <c r="B16707" t="s">
        <v>80</v>
      </c>
      <c r="C16707">
        <v>44712</v>
      </c>
      <c r="D16707">
        <v>1</v>
      </c>
    </row>
    <row r="16708" spans="1:4" x14ac:dyDescent="0.2">
      <c r="A16708">
        <v>103522</v>
      </c>
    </row>
    <row r="16709" spans="1:4" x14ac:dyDescent="0.2">
      <c r="A16709">
        <v>103522</v>
      </c>
      <c r="B16709" t="s">
        <v>6064</v>
      </c>
      <c r="C16709">
        <v>93288</v>
      </c>
      <c r="D16709">
        <v>2.3613</v>
      </c>
    </row>
    <row r="16710" spans="1:4" x14ac:dyDescent="0.2">
      <c r="A16710">
        <v>103522</v>
      </c>
      <c r="B16710" t="s">
        <v>6064</v>
      </c>
      <c r="C16710">
        <v>93287</v>
      </c>
      <c r="D16710">
        <v>0.26340000000000002</v>
      </c>
    </row>
    <row r="16711" spans="1:4" x14ac:dyDescent="0.2">
      <c r="A16711">
        <v>103522</v>
      </c>
      <c r="B16711" t="s">
        <v>6064</v>
      </c>
      <c r="C16711">
        <v>88267</v>
      </c>
      <c r="D16711">
        <v>2.4632999999999998</v>
      </c>
    </row>
    <row r="16712" spans="1:4" x14ac:dyDescent="0.2">
      <c r="A16712">
        <v>103522</v>
      </c>
      <c r="B16712" t="s">
        <v>6064</v>
      </c>
      <c r="C16712">
        <v>88248</v>
      </c>
      <c r="D16712">
        <v>2.4632999999999998</v>
      </c>
    </row>
    <row r="16713" spans="1:4" x14ac:dyDescent="0.2">
      <c r="A16713">
        <v>103522</v>
      </c>
      <c r="B16713" t="s">
        <v>80</v>
      </c>
      <c r="C16713">
        <v>34482</v>
      </c>
      <c r="D16713">
        <v>1</v>
      </c>
    </row>
    <row r="16714" spans="1:4" x14ac:dyDescent="0.2">
      <c r="A16714">
        <v>103508</v>
      </c>
    </row>
    <row r="16715" spans="1:4" x14ac:dyDescent="0.2">
      <c r="A16715">
        <v>103508</v>
      </c>
      <c r="B16715" t="s">
        <v>6064</v>
      </c>
      <c r="C16715">
        <v>88264</v>
      </c>
      <c r="D16715">
        <v>0.98280000000000001</v>
      </c>
    </row>
    <row r="16716" spans="1:4" x14ac:dyDescent="0.2">
      <c r="A16716">
        <v>103508</v>
      </c>
      <c r="B16716" t="s">
        <v>6064</v>
      </c>
      <c r="C16716">
        <v>88247</v>
      </c>
      <c r="D16716">
        <v>0.98280000000000001</v>
      </c>
    </row>
    <row r="16717" spans="1:4" x14ac:dyDescent="0.2">
      <c r="A16717">
        <v>103508</v>
      </c>
      <c r="B16717" t="s">
        <v>80</v>
      </c>
      <c r="C16717">
        <v>44722</v>
      </c>
      <c r="D16717">
        <v>1</v>
      </c>
    </row>
    <row r="16718" spans="1:4" x14ac:dyDescent="0.2">
      <c r="A16718">
        <v>103508</v>
      </c>
      <c r="B16718" t="s">
        <v>80</v>
      </c>
      <c r="C16718">
        <v>7568</v>
      </c>
      <c r="D16718">
        <v>4</v>
      </c>
    </row>
    <row r="16719" spans="1:4" x14ac:dyDescent="0.2">
      <c r="A16719">
        <v>103524</v>
      </c>
    </row>
    <row r="16720" spans="1:4" x14ac:dyDescent="0.2">
      <c r="A16720">
        <v>103524</v>
      </c>
      <c r="B16720" t="s">
        <v>6064</v>
      </c>
      <c r="C16720">
        <v>88264</v>
      </c>
      <c r="D16720">
        <v>1.8602000000000001</v>
      </c>
    </row>
    <row r="16721" spans="1:4" x14ac:dyDescent="0.2">
      <c r="A16721">
        <v>103524</v>
      </c>
      <c r="B16721" t="s">
        <v>6064</v>
      </c>
      <c r="C16721">
        <v>88247</v>
      </c>
      <c r="D16721">
        <v>1.8602000000000001</v>
      </c>
    </row>
    <row r="16722" spans="1:4" x14ac:dyDescent="0.2">
      <c r="A16722">
        <v>103524</v>
      </c>
      <c r="B16722" t="s">
        <v>80</v>
      </c>
      <c r="C16722">
        <v>44969</v>
      </c>
      <c r="D16722">
        <v>0.25</v>
      </c>
    </row>
    <row r="16723" spans="1:4" x14ac:dyDescent="0.2">
      <c r="A16723">
        <v>103526</v>
      </c>
    </row>
    <row r="16724" spans="1:4" x14ac:dyDescent="0.2">
      <c r="A16724">
        <v>103526</v>
      </c>
      <c r="B16724" t="s">
        <v>6064</v>
      </c>
      <c r="C16724">
        <v>88267</v>
      </c>
      <c r="D16724">
        <v>0.56769999999999998</v>
      </c>
    </row>
    <row r="16725" spans="1:4" x14ac:dyDescent="0.2">
      <c r="A16725">
        <v>103526</v>
      </c>
      <c r="B16725" t="s">
        <v>6064</v>
      </c>
      <c r="C16725">
        <v>88248</v>
      </c>
      <c r="D16725">
        <v>0.56769999999999998</v>
      </c>
    </row>
    <row r="16726" spans="1:4" x14ac:dyDescent="0.2">
      <c r="A16726">
        <v>103526</v>
      </c>
      <c r="B16726" t="s">
        <v>80</v>
      </c>
      <c r="C16726">
        <v>44718</v>
      </c>
      <c r="D16726">
        <v>0.5</v>
      </c>
    </row>
    <row r="16727" spans="1:4" x14ac:dyDescent="0.2">
      <c r="A16727">
        <v>103525</v>
      </c>
    </row>
    <row r="16728" spans="1:4" x14ac:dyDescent="0.2">
      <c r="A16728">
        <v>103525</v>
      </c>
      <c r="B16728" t="s">
        <v>6064</v>
      </c>
      <c r="C16728">
        <v>88267</v>
      </c>
      <c r="D16728">
        <v>0.17419999999999999</v>
      </c>
    </row>
    <row r="16729" spans="1:4" x14ac:dyDescent="0.2">
      <c r="A16729">
        <v>103525</v>
      </c>
      <c r="B16729" t="s">
        <v>6064</v>
      </c>
      <c r="C16729">
        <v>88248</v>
      </c>
      <c r="D16729">
        <v>0.17419999999999999</v>
      </c>
    </row>
    <row r="16730" spans="1:4" x14ac:dyDescent="0.2">
      <c r="A16730">
        <v>103525</v>
      </c>
      <c r="B16730" t="s">
        <v>80</v>
      </c>
      <c r="C16730">
        <v>44717</v>
      </c>
      <c r="D16730">
        <v>0.5</v>
      </c>
    </row>
    <row r="16731" spans="1:4" x14ac:dyDescent="0.2">
      <c r="A16731">
        <v>97062</v>
      </c>
    </row>
    <row r="16732" spans="1:4" x14ac:dyDescent="0.2">
      <c r="A16732">
        <v>97062</v>
      </c>
      <c r="B16732" t="s">
        <v>6064</v>
      </c>
      <c r="C16732">
        <v>88262</v>
      </c>
      <c r="D16732">
        <v>6.8536700000000006E-2</v>
      </c>
    </row>
    <row r="16733" spans="1:4" x14ac:dyDescent="0.2">
      <c r="A16733">
        <v>97062</v>
      </c>
      <c r="B16733" t="s">
        <v>6064</v>
      </c>
      <c r="C16733">
        <v>88239</v>
      </c>
      <c r="D16733">
        <v>6.5349000000000004E-2</v>
      </c>
    </row>
    <row r="16734" spans="1:4" x14ac:dyDescent="0.2">
      <c r="A16734">
        <v>97062</v>
      </c>
      <c r="B16734" t="s">
        <v>80</v>
      </c>
      <c r="C16734">
        <v>7170</v>
      </c>
      <c r="D16734">
        <v>1.1990000000000001</v>
      </c>
    </row>
    <row r="16735" spans="1:4" x14ac:dyDescent="0.2">
      <c r="A16735">
        <v>97062</v>
      </c>
      <c r="B16735" t="s">
        <v>80</v>
      </c>
      <c r="C16735">
        <v>411</v>
      </c>
      <c r="D16735">
        <v>0.54900000000000004</v>
      </c>
    </row>
    <row r="16736" spans="1:4" x14ac:dyDescent="0.2">
      <c r="A16736">
        <v>97061</v>
      </c>
    </row>
    <row r="16737" spans="1:4" x14ac:dyDescent="0.2">
      <c r="A16737">
        <v>97061</v>
      </c>
      <c r="B16737" t="s">
        <v>6064</v>
      </c>
      <c r="C16737">
        <v>88262</v>
      </c>
      <c r="D16737">
        <v>2.6356299999999999E-2</v>
      </c>
    </row>
    <row r="16738" spans="1:4" x14ac:dyDescent="0.2">
      <c r="A16738">
        <v>97061</v>
      </c>
      <c r="B16738" t="s">
        <v>6064</v>
      </c>
      <c r="C16738">
        <v>88239</v>
      </c>
      <c r="D16738">
        <v>2.51305E-2</v>
      </c>
    </row>
    <row r="16739" spans="1:4" x14ac:dyDescent="0.2">
      <c r="A16739">
        <v>97061</v>
      </c>
      <c r="B16739" t="s">
        <v>80</v>
      </c>
      <c r="C16739">
        <v>41963</v>
      </c>
      <c r="D16739">
        <v>0.108</v>
      </c>
    </row>
    <row r="16740" spans="1:4" x14ac:dyDescent="0.2">
      <c r="A16740">
        <v>97061</v>
      </c>
      <c r="B16740" t="s">
        <v>80</v>
      </c>
      <c r="C16740">
        <v>41961</v>
      </c>
      <c r="D16740">
        <v>5.0000000000000001E-3</v>
      </c>
    </row>
    <row r="16741" spans="1:4" x14ac:dyDescent="0.2">
      <c r="A16741">
        <v>97061</v>
      </c>
      <c r="B16741" t="s">
        <v>80</v>
      </c>
      <c r="C16741">
        <v>38200</v>
      </c>
      <c r="D16741">
        <v>1.5299999999999999E-3</v>
      </c>
    </row>
    <row r="16742" spans="1:4" x14ac:dyDescent="0.2">
      <c r="A16742">
        <v>97061</v>
      </c>
      <c r="B16742" t="s">
        <v>80</v>
      </c>
      <c r="C16742">
        <v>7170</v>
      </c>
      <c r="D16742">
        <v>1.3089999999999999</v>
      </c>
    </row>
    <row r="16743" spans="1:4" x14ac:dyDescent="0.2">
      <c r="A16743">
        <v>97061</v>
      </c>
      <c r="B16743" t="s">
        <v>80</v>
      </c>
      <c r="C16743">
        <v>2688</v>
      </c>
      <c r="D16743">
        <v>6.6E-3</v>
      </c>
    </row>
    <row r="16744" spans="1:4" x14ac:dyDescent="0.2">
      <c r="A16744">
        <v>97061</v>
      </c>
      <c r="B16744" t="s">
        <v>80</v>
      </c>
      <c r="C16744">
        <v>411</v>
      </c>
      <c r="D16744">
        <v>0.183</v>
      </c>
    </row>
    <row r="16745" spans="1:4" x14ac:dyDescent="0.2">
      <c r="A16745">
        <v>104988</v>
      </c>
    </row>
    <row r="16746" spans="1:4" x14ac:dyDescent="0.2">
      <c r="A16746">
        <v>104988</v>
      </c>
      <c r="B16746" t="s">
        <v>6064</v>
      </c>
      <c r="C16746">
        <v>88262</v>
      </c>
      <c r="D16746">
        <v>6.9462999999999999E-3</v>
      </c>
    </row>
    <row r="16747" spans="1:4" x14ac:dyDescent="0.2">
      <c r="A16747">
        <v>104988</v>
      </c>
      <c r="B16747" t="s">
        <v>6064</v>
      </c>
      <c r="C16747">
        <v>88239</v>
      </c>
      <c r="D16747">
        <v>2.08389E-2</v>
      </c>
    </row>
    <row r="16748" spans="1:4" x14ac:dyDescent="0.2">
      <c r="A16748">
        <v>104988</v>
      </c>
      <c r="B16748" t="s">
        <v>80</v>
      </c>
      <c r="C16748">
        <v>45140</v>
      </c>
      <c r="D16748">
        <v>5.1999999999999998E-2</v>
      </c>
    </row>
    <row r="16749" spans="1:4" x14ac:dyDescent="0.2">
      <c r="A16749">
        <v>104979</v>
      </c>
    </row>
    <row r="16750" spans="1:4" x14ac:dyDescent="0.2">
      <c r="A16750">
        <v>104979</v>
      </c>
      <c r="B16750" t="s">
        <v>6064</v>
      </c>
      <c r="C16750">
        <v>88262</v>
      </c>
      <c r="D16750">
        <v>8.0536899999999995E-2</v>
      </c>
    </row>
    <row r="16751" spans="1:4" x14ac:dyDescent="0.2">
      <c r="A16751">
        <v>104979</v>
      </c>
      <c r="B16751" t="s">
        <v>6064</v>
      </c>
      <c r="C16751">
        <v>88239</v>
      </c>
      <c r="D16751">
        <v>0.24161070000000001</v>
      </c>
    </row>
    <row r="16752" spans="1:4" x14ac:dyDescent="0.2">
      <c r="A16752">
        <v>104979</v>
      </c>
      <c r="B16752" t="s">
        <v>80</v>
      </c>
      <c r="C16752">
        <v>45139</v>
      </c>
      <c r="D16752">
        <v>0.10100000000000001</v>
      </c>
    </row>
    <row r="16753" spans="1:4" x14ac:dyDescent="0.2">
      <c r="A16753">
        <v>97040</v>
      </c>
    </row>
    <row r="16754" spans="1:4" x14ac:dyDescent="0.2">
      <c r="A16754">
        <v>97040</v>
      </c>
      <c r="B16754" t="s">
        <v>6064</v>
      </c>
      <c r="C16754">
        <v>91693</v>
      </c>
      <c r="D16754">
        <v>0.10340000000000001</v>
      </c>
    </row>
    <row r="16755" spans="1:4" x14ac:dyDescent="0.2">
      <c r="A16755">
        <v>97040</v>
      </c>
      <c r="B16755" t="s">
        <v>6064</v>
      </c>
      <c r="C16755">
        <v>91692</v>
      </c>
      <c r="D16755">
        <v>2.5700000000000001E-2</v>
      </c>
    </row>
    <row r="16756" spans="1:4" x14ac:dyDescent="0.2">
      <c r="A16756">
        <v>97040</v>
      </c>
      <c r="B16756" t="s">
        <v>6064</v>
      </c>
      <c r="C16756">
        <v>88262</v>
      </c>
      <c r="D16756">
        <v>0.2332544</v>
      </c>
    </row>
    <row r="16757" spans="1:4" x14ac:dyDescent="0.2">
      <c r="A16757">
        <v>97040</v>
      </c>
      <c r="B16757" t="s">
        <v>6064</v>
      </c>
      <c r="C16757">
        <v>88239</v>
      </c>
      <c r="D16757">
        <v>8.0069299999999996E-2</v>
      </c>
    </row>
    <row r="16758" spans="1:4" x14ac:dyDescent="0.2">
      <c r="A16758">
        <v>97040</v>
      </c>
      <c r="B16758" t="s">
        <v>80</v>
      </c>
      <c r="C16758">
        <v>5068</v>
      </c>
      <c r="D16758">
        <v>1.4999999999999999E-2</v>
      </c>
    </row>
    <row r="16759" spans="1:4" x14ac:dyDescent="0.2">
      <c r="A16759">
        <v>97040</v>
      </c>
      <c r="B16759" t="s">
        <v>80</v>
      </c>
      <c r="C16759">
        <v>4517</v>
      </c>
      <c r="D16759">
        <v>1.9750000000000001</v>
      </c>
    </row>
    <row r="16760" spans="1:4" x14ac:dyDescent="0.2">
      <c r="A16760">
        <v>97041</v>
      </c>
    </row>
    <row r="16761" spans="1:4" x14ac:dyDescent="0.2">
      <c r="A16761">
        <v>97041</v>
      </c>
      <c r="B16761" t="s">
        <v>6064</v>
      </c>
      <c r="C16761">
        <v>91693</v>
      </c>
      <c r="D16761">
        <v>0.24579999999999999</v>
      </c>
    </row>
    <row r="16762" spans="1:4" x14ac:dyDescent="0.2">
      <c r="A16762">
        <v>97041</v>
      </c>
      <c r="B16762" t="s">
        <v>6064</v>
      </c>
      <c r="C16762">
        <v>91692</v>
      </c>
      <c r="D16762">
        <v>6.1199999999999997E-2</v>
      </c>
    </row>
    <row r="16763" spans="1:4" x14ac:dyDescent="0.2">
      <c r="A16763">
        <v>97041</v>
      </c>
      <c r="B16763" t="s">
        <v>6064</v>
      </c>
      <c r="C16763">
        <v>88262</v>
      </c>
      <c r="D16763">
        <v>0.60268310000000003</v>
      </c>
    </row>
    <row r="16764" spans="1:4" x14ac:dyDescent="0.2">
      <c r="A16764">
        <v>97041</v>
      </c>
      <c r="B16764" t="s">
        <v>6064</v>
      </c>
      <c r="C16764">
        <v>88239</v>
      </c>
      <c r="D16764">
        <v>0.2879198</v>
      </c>
    </row>
    <row r="16765" spans="1:4" x14ac:dyDescent="0.2">
      <c r="A16765">
        <v>97041</v>
      </c>
      <c r="B16765" t="s">
        <v>80</v>
      </c>
      <c r="C16765">
        <v>10567</v>
      </c>
      <c r="D16765">
        <v>10.794</v>
      </c>
    </row>
    <row r="16766" spans="1:4" x14ac:dyDescent="0.2">
      <c r="A16766">
        <v>97041</v>
      </c>
      <c r="B16766" t="s">
        <v>80</v>
      </c>
      <c r="C16766">
        <v>5068</v>
      </c>
      <c r="D16766">
        <v>7.4999999999999997E-2</v>
      </c>
    </row>
    <row r="16767" spans="1:4" x14ac:dyDescent="0.2">
      <c r="A16767">
        <v>97041</v>
      </c>
      <c r="B16767" t="s">
        <v>80</v>
      </c>
      <c r="C16767">
        <v>4517</v>
      </c>
      <c r="D16767">
        <v>3.5619999999999998</v>
      </c>
    </row>
    <row r="16768" spans="1:4" x14ac:dyDescent="0.2">
      <c r="A16768">
        <v>97039</v>
      </c>
    </row>
    <row r="16769" spans="1:4" x14ac:dyDescent="0.2">
      <c r="A16769">
        <v>97039</v>
      </c>
      <c r="B16769" t="s">
        <v>6064</v>
      </c>
      <c r="C16769">
        <v>91693</v>
      </c>
      <c r="D16769">
        <v>9.5500000000000002E-2</v>
      </c>
    </row>
    <row r="16770" spans="1:4" x14ac:dyDescent="0.2">
      <c r="A16770">
        <v>97039</v>
      </c>
      <c r="B16770" t="s">
        <v>6064</v>
      </c>
      <c r="C16770">
        <v>91692</v>
      </c>
      <c r="D16770">
        <v>2.3800000000000002E-2</v>
      </c>
    </row>
    <row r="16771" spans="1:4" x14ac:dyDescent="0.2">
      <c r="A16771">
        <v>97039</v>
      </c>
      <c r="B16771" t="s">
        <v>6064</v>
      </c>
      <c r="C16771">
        <v>88262</v>
      </c>
      <c r="D16771">
        <v>0.45168789999999998</v>
      </c>
    </row>
    <row r="16772" spans="1:4" x14ac:dyDescent="0.2">
      <c r="A16772">
        <v>97039</v>
      </c>
      <c r="B16772" t="s">
        <v>6064</v>
      </c>
      <c r="C16772">
        <v>88239</v>
      </c>
      <c r="D16772">
        <v>0.32335530000000001</v>
      </c>
    </row>
    <row r="16773" spans="1:4" x14ac:dyDescent="0.2">
      <c r="A16773">
        <v>97039</v>
      </c>
      <c r="B16773" t="s">
        <v>80</v>
      </c>
      <c r="C16773">
        <v>5068</v>
      </c>
      <c r="D16773">
        <v>7.6999999999999999E-2</v>
      </c>
    </row>
    <row r="16774" spans="1:4" x14ac:dyDescent="0.2">
      <c r="A16774">
        <v>97039</v>
      </c>
      <c r="B16774" t="s">
        <v>80</v>
      </c>
      <c r="C16774">
        <v>4517</v>
      </c>
      <c r="D16774">
        <v>4.01</v>
      </c>
    </row>
    <row r="16775" spans="1:4" x14ac:dyDescent="0.2">
      <c r="A16775">
        <v>97039</v>
      </c>
      <c r="B16775" t="s">
        <v>80</v>
      </c>
      <c r="C16775">
        <v>1355</v>
      </c>
      <c r="D16775">
        <v>1.071</v>
      </c>
    </row>
    <row r="16776" spans="1:4" x14ac:dyDescent="0.2">
      <c r="A16776">
        <v>102655</v>
      </c>
    </row>
    <row r="16777" spans="1:4" x14ac:dyDescent="0.2">
      <c r="A16777">
        <v>102655</v>
      </c>
      <c r="B16777" t="s">
        <v>6064</v>
      </c>
      <c r="C16777">
        <v>88262</v>
      </c>
      <c r="D16777">
        <v>1.18671E-2</v>
      </c>
    </row>
    <row r="16778" spans="1:4" x14ac:dyDescent="0.2">
      <c r="A16778">
        <v>102655</v>
      </c>
      <c r="B16778" t="s">
        <v>6064</v>
      </c>
      <c r="C16778">
        <v>88239</v>
      </c>
      <c r="D16778">
        <v>9.2300000000000004E-3</v>
      </c>
    </row>
    <row r="16779" spans="1:4" x14ac:dyDescent="0.2">
      <c r="A16779">
        <v>102655</v>
      </c>
      <c r="B16779" t="s">
        <v>80</v>
      </c>
      <c r="C16779">
        <v>41956</v>
      </c>
      <c r="D16779">
        <v>1.5</v>
      </c>
    </row>
    <row r="16780" spans="1:4" x14ac:dyDescent="0.2">
      <c r="A16780">
        <v>104987</v>
      </c>
    </row>
    <row r="16781" spans="1:4" x14ac:dyDescent="0.2">
      <c r="A16781">
        <v>104987</v>
      </c>
      <c r="B16781" t="s">
        <v>6064</v>
      </c>
      <c r="C16781">
        <v>88262</v>
      </c>
      <c r="D16781">
        <v>0.1268793</v>
      </c>
    </row>
    <row r="16782" spans="1:4" x14ac:dyDescent="0.2">
      <c r="A16782">
        <v>104987</v>
      </c>
      <c r="B16782" t="s">
        <v>6064</v>
      </c>
      <c r="C16782">
        <v>88239</v>
      </c>
      <c r="D16782">
        <v>0.175648</v>
      </c>
    </row>
    <row r="16783" spans="1:4" x14ac:dyDescent="0.2">
      <c r="A16783">
        <v>104987</v>
      </c>
      <c r="B16783" t="s">
        <v>80</v>
      </c>
      <c r="C16783">
        <v>45135</v>
      </c>
      <c r="D16783">
        <v>0.4</v>
      </c>
    </row>
    <row r="16784" spans="1:4" x14ac:dyDescent="0.2">
      <c r="A16784">
        <v>104986</v>
      </c>
    </row>
    <row r="16785" spans="1:4" x14ac:dyDescent="0.2">
      <c r="A16785">
        <v>104986</v>
      </c>
      <c r="B16785" t="s">
        <v>6064</v>
      </c>
      <c r="C16785">
        <v>88262</v>
      </c>
      <c r="D16785">
        <v>0.1268793</v>
      </c>
    </row>
    <row r="16786" spans="1:4" x14ac:dyDescent="0.2">
      <c r="A16786">
        <v>104986</v>
      </c>
      <c r="B16786" t="s">
        <v>6064</v>
      </c>
      <c r="C16786">
        <v>88239</v>
      </c>
      <c r="D16786">
        <v>0.175648</v>
      </c>
    </row>
    <row r="16787" spans="1:4" x14ac:dyDescent="0.2">
      <c r="A16787">
        <v>104986</v>
      </c>
      <c r="B16787" t="s">
        <v>80</v>
      </c>
      <c r="C16787">
        <v>45136</v>
      </c>
      <c r="D16787">
        <v>0.4</v>
      </c>
    </row>
    <row r="16788" spans="1:4" x14ac:dyDescent="0.2">
      <c r="A16788">
        <v>104984</v>
      </c>
    </row>
    <row r="16789" spans="1:4" x14ac:dyDescent="0.2">
      <c r="A16789">
        <v>104984</v>
      </c>
      <c r="B16789" t="s">
        <v>6064</v>
      </c>
      <c r="C16789">
        <v>88262</v>
      </c>
      <c r="D16789">
        <v>0.1268793</v>
      </c>
    </row>
    <row r="16790" spans="1:4" x14ac:dyDescent="0.2">
      <c r="A16790">
        <v>104984</v>
      </c>
      <c r="B16790" t="s">
        <v>6064</v>
      </c>
      <c r="C16790">
        <v>88239</v>
      </c>
      <c r="D16790">
        <v>0.175648</v>
      </c>
    </row>
    <row r="16791" spans="1:4" x14ac:dyDescent="0.2">
      <c r="A16791">
        <v>104984</v>
      </c>
      <c r="B16791" t="s">
        <v>80</v>
      </c>
      <c r="C16791">
        <v>45137</v>
      </c>
      <c r="D16791">
        <v>1.6</v>
      </c>
    </row>
    <row r="16792" spans="1:4" x14ac:dyDescent="0.2">
      <c r="A16792">
        <v>104984</v>
      </c>
      <c r="B16792" t="s">
        <v>80</v>
      </c>
      <c r="C16792">
        <v>11964</v>
      </c>
      <c r="D16792">
        <v>1.4670000000000001</v>
      </c>
    </row>
    <row r="16793" spans="1:4" x14ac:dyDescent="0.2">
      <c r="A16793">
        <v>104985</v>
      </c>
    </row>
    <row r="16794" spans="1:4" x14ac:dyDescent="0.2">
      <c r="A16794">
        <v>104985</v>
      </c>
      <c r="B16794" t="s">
        <v>6064</v>
      </c>
      <c r="C16794">
        <v>88262</v>
      </c>
      <c r="D16794">
        <v>0.1268793</v>
      </c>
    </row>
    <row r="16795" spans="1:4" x14ac:dyDescent="0.2">
      <c r="A16795">
        <v>104985</v>
      </c>
      <c r="B16795" t="s">
        <v>6064</v>
      </c>
      <c r="C16795">
        <v>88239</v>
      </c>
      <c r="D16795">
        <v>0.175648</v>
      </c>
    </row>
    <row r="16796" spans="1:4" x14ac:dyDescent="0.2">
      <c r="A16796">
        <v>104985</v>
      </c>
      <c r="B16796" t="s">
        <v>80</v>
      </c>
      <c r="C16796">
        <v>45138</v>
      </c>
      <c r="D16796">
        <v>1.6</v>
      </c>
    </row>
    <row r="16797" spans="1:4" x14ac:dyDescent="0.2">
      <c r="A16797">
        <v>97026</v>
      </c>
    </row>
    <row r="16798" spans="1:4" x14ac:dyDescent="0.2">
      <c r="A16798">
        <v>97026</v>
      </c>
      <c r="B16798" t="s">
        <v>6064</v>
      </c>
      <c r="C16798">
        <v>88262</v>
      </c>
      <c r="D16798">
        <v>0.43331259999999999</v>
      </c>
    </row>
    <row r="16799" spans="1:4" x14ac:dyDescent="0.2">
      <c r="A16799">
        <v>97026</v>
      </c>
      <c r="B16799" t="s">
        <v>6064</v>
      </c>
      <c r="C16799">
        <v>88239</v>
      </c>
      <c r="D16799">
        <v>8.8927099999999995E-2</v>
      </c>
    </row>
    <row r="16800" spans="1:4" x14ac:dyDescent="0.2">
      <c r="A16800">
        <v>97026</v>
      </c>
      <c r="B16800" t="s">
        <v>80</v>
      </c>
      <c r="C16800">
        <v>41954</v>
      </c>
      <c r="D16800">
        <v>1.1000000000000001</v>
      </c>
    </row>
    <row r="16801" spans="1:4" x14ac:dyDescent="0.2">
      <c r="A16801">
        <v>97026</v>
      </c>
      <c r="B16801" t="s">
        <v>80</v>
      </c>
      <c r="C16801">
        <v>41949</v>
      </c>
      <c r="D16801">
        <v>1.1000000000000001</v>
      </c>
    </row>
    <row r="16802" spans="1:4" x14ac:dyDescent="0.2">
      <c r="A16802">
        <v>97026</v>
      </c>
      <c r="B16802" t="s">
        <v>80</v>
      </c>
      <c r="C16802">
        <v>41948</v>
      </c>
      <c r="D16802">
        <v>0.183</v>
      </c>
    </row>
    <row r="16803" spans="1:4" x14ac:dyDescent="0.2">
      <c r="A16803">
        <v>97026</v>
      </c>
      <c r="B16803" t="s">
        <v>80</v>
      </c>
      <c r="C16803">
        <v>37525</v>
      </c>
      <c r="D16803">
        <v>0.55000000000000004</v>
      </c>
    </row>
    <row r="16804" spans="1:4" x14ac:dyDescent="0.2">
      <c r="A16804">
        <v>97026</v>
      </c>
      <c r="B16804" t="s">
        <v>80</v>
      </c>
      <c r="C16804">
        <v>12362</v>
      </c>
      <c r="D16804">
        <v>0.36699999999999999</v>
      </c>
    </row>
    <row r="16805" spans="1:4" x14ac:dyDescent="0.2">
      <c r="A16805">
        <v>97026</v>
      </c>
      <c r="B16805" t="s">
        <v>80</v>
      </c>
      <c r="C16805">
        <v>412</v>
      </c>
      <c r="D16805">
        <v>2.2730000000000001</v>
      </c>
    </row>
    <row r="16806" spans="1:4" x14ac:dyDescent="0.2">
      <c r="A16806">
        <v>97025</v>
      </c>
    </row>
    <row r="16807" spans="1:4" x14ac:dyDescent="0.2">
      <c r="A16807">
        <v>97025</v>
      </c>
      <c r="B16807" t="s">
        <v>6064</v>
      </c>
      <c r="C16807">
        <v>88262</v>
      </c>
      <c r="D16807">
        <v>0.43331259999999999</v>
      </c>
    </row>
    <row r="16808" spans="1:4" x14ac:dyDescent="0.2">
      <c r="A16808">
        <v>97025</v>
      </c>
      <c r="B16808" t="s">
        <v>6064</v>
      </c>
      <c r="C16808">
        <v>88239</v>
      </c>
      <c r="D16808">
        <v>8.8927099999999995E-2</v>
      </c>
    </row>
    <row r="16809" spans="1:4" x14ac:dyDescent="0.2">
      <c r="A16809">
        <v>97025</v>
      </c>
      <c r="B16809" t="s">
        <v>80</v>
      </c>
      <c r="C16809">
        <v>41954</v>
      </c>
      <c r="D16809">
        <v>2.2000000000000002</v>
      </c>
    </row>
    <row r="16810" spans="1:4" x14ac:dyDescent="0.2">
      <c r="A16810">
        <v>97025</v>
      </c>
      <c r="B16810" t="s">
        <v>80</v>
      </c>
      <c r="C16810">
        <v>41949</v>
      </c>
      <c r="D16810">
        <v>2.2000000000000002</v>
      </c>
    </row>
    <row r="16811" spans="1:4" x14ac:dyDescent="0.2">
      <c r="A16811">
        <v>97025</v>
      </c>
      <c r="B16811" t="s">
        <v>80</v>
      </c>
      <c r="C16811">
        <v>41948</v>
      </c>
      <c r="D16811">
        <v>0.36699999999999999</v>
      </c>
    </row>
    <row r="16812" spans="1:4" x14ac:dyDescent="0.2">
      <c r="A16812">
        <v>97025</v>
      </c>
      <c r="B16812" t="s">
        <v>80</v>
      </c>
      <c r="C16812">
        <v>37525</v>
      </c>
      <c r="D16812">
        <v>1.1000000000000001</v>
      </c>
    </row>
    <row r="16813" spans="1:4" x14ac:dyDescent="0.2">
      <c r="A16813">
        <v>97025</v>
      </c>
      <c r="B16813" t="s">
        <v>80</v>
      </c>
      <c r="C16813">
        <v>12362</v>
      </c>
      <c r="D16813">
        <v>0.73299999999999998</v>
      </c>
    </row>
    <row r="16814" spans="1:4" x14ac:dyDescent="0.2">
      <c r="A16814">
        <v>97025</v>
      </c>
      <c r="B16814" t="s">
        <v>80</v>
      </c>
      <c r="C16814">
        <v>412</v>
      </c>
      <c r="D16814">
        <v>2.2730000000000001</v>
      </c>
    </row>
    <row r="16815" spans="1:4" x14ac:dyDescent="0.2">
      <c r="A16815">
        <v>97032</v>
      </c>
    </row>
    <row r="16816" spans="1:4" x14ac:dyDescent="0.2">
      <c r="A16816">
        <v>97032</v>
      </c>
      <c r="B16816" t="s">
        <v>6064</v>
      </c>
      <c r="C16816">
        <v>91693</v>
      </c>
      <c r="D16816">
        <v>1.4200000000000001E-2</v>
      </c>
    </row>
    <row r="16817" spans="1:4" x14ac:dyDescent="0.2">
      <c r="A16817">
        <v>97032</v>
      </c>
      <c r="B16817" t="s">
        <v>6064</v>
      </c>
      <c r="C16817">
        <v>91692</v>
      </c>
      <c r="D16817">
        <v>3.5000000000000001E-3</v>
      </c>
    </row>
    <row r="16818" spans="1:4" x14ac:dyDescent="0.2">
      <c r="A16818">
        <v>97032</v>
      </c>
      <c r="B16818" t="s">
        <v>6064</v>
      </c>
      <c r="C16818">
        <v>88262</v>
      </c>
      <c r="D16818">
        <v>0.32578580000000001</v>
      </c>
    </row>
    <row r="16819" spans="1:4" x14ac:dyDescent="0.2">
      <c r="A16819">
        <v>97032</v>
      </c>
      <c r="B16819" t="s">
        <v>6064</v>
      </c>
      <c r="C16819">
        <v>88239</v>
      </c>
      <c r="D16819">
        <v>0.3386593</v>
      </c>
    </row>
    <row r="16820" spans="1:4" x14ac:dyDescent="0.2">
      <c r="A16820">
        <v>97032</v>
      </c>
      <c r="B16820" t="s">
        <v>80</v>
      </c>
      <c r="C16820">
        <v>37525</v>
      </c>
      <c r="D16820">
        <v>0.55000000000000004</v>
      </c>
    </row>
    <row r="16821" spans="1:4" x14ac:dyDescent="0.2">
      <c r="A16821">
        <v>97032</v>
      </c>
      <c r="B16821" t="s">
        <v>80</v>
      </c>
      <c r="C16821">
        <v>5068</v>
      </c>
      <c r="D16821">
        <v>0.03</v>
      </c>
    </row>
    <row r="16822" spans="1:4" x14ac:dyDescent="0.2">
      <c r="A16822">
        <v>97032</v>
      </c>
      <c r="B16822" t="s">
        <v>80</v>
      </c>
      <c r="C16822">
        <v>4491</v>
      </c>
      <c r="D16822">
        <v>1.0880000000000001</v>
      </c>
    </row>
    <row r="16823" spans="1:4" x14ac:dyDescent="0.2">
      <c r="A16823">
        <v>97032</v>
      </c>
      <c r="B16823" t="s">
        <v>80</v>
      </c>
      <c r="C16823">
        <v>3993</v>
      </c>
      <c r="D16823">
        <v>0.23300000000000001</v>
      </c>
    </row>
    <row r="16824" spans="1:4" x14ac:dyDescent="0.2">
      <c r="A16824">
        <v>97031</v>
      </c>
    </row>
    <row r="16825" spans="1:4" x14ac:dyDescent="0.2">
      <c r="A16825">
        <v>97031</v>
      </c>
      <c r="B16825" t="s">
        <v>6064</v>
      </c>
      <c r="C16825">
        <v>91693</v>
      </c>
      <c r="D16825">
        <v>1.4200000000000001E-2</v>
      </c>
    </row>
    <row r="16826" spans="1:4" x14ac:dyDescent="0.2">
      <c r="A16826">
        <v>97031</v>
      </c>
      <c r="B16826" t="s">
        <v>6064</v>
      </c>
      <c r="C16826">
        <v>91692</v>
      </c>
      <c r="D16826">
        <v>3.5000000000000001E-3</v>
      </c>
    </row>
    <row r="16827" spans="1:4" x14ac:dyDescent="0.2">
      <c r="A16827">
        <v>97031</v>
      </c>
      <c r="B16827" t="s">
        <v>6064</v>
      </c>
      <c r="C16827">
        <v>88262</v>
      </c>
      <c r="D16827">
        <v>0.32578580000000001</v>
      </c>
    </row>
    <row r="16828" spans="1:4" x14ac:dyDescent="0.2">
      <c r="A16828">
        <v>97031</v>
      </c>
      <c r="B16828" t="s">
        <v>6064</v>
      </c>
      <c r="C16828">
        <v>88239</v>
      </c>
      <c r="D16828">
        <v>0.3386593</v>
      </c>
    </row>
    <row r="16829" spans="1:4" x14ac:dyDescent="0.2">
      <c r="A16829">
        <v>97031</v>
      </c>
      <c r="B16829" t="s">
        <v>80</v>
      </c>
      <c r="C16829">
        <v>37525</v>
      </c>
      <c r="D16829">
        <v>1.1000000000000001</v>
      </c>
    </row>
    <row r="16830" spans="1:4" x14ac:dyDescent="0.2">
      <c r="A16830">
        <v>97031</v>
      </c>
      <c r="B16830" t="s">
        <v>80</v>
      </c>
      <c r="C16830">
        <v>5068</v>
      </c>
      <c r="D16830">
        <v>0.03</v>
      </c>
    </row>
    <row r="16831" spans="1:4" x14ac:dyDescent="0.2">
      <c r="A16831">
        <v>97031</v>
      </c>
      <c r="B16831" t="s">
        <v>80</v>
      </c>
      <c r="C16831">
        <v>4491</v>
      </c>
      <c r="D16831">
        <v>2.0939999999999999</v>
      </c>
    </row>
    <row r="16832" spans="1:4" x14ac:dyDescent="0.2">
      <c r="A16832">
        <v>97031</v>
      </c>
      <c r="B16832" t="s">
        <v>80</v>
      </c>
      <c r="C16832">
        <v>3993</v>
      </c>
      <c r="D16832">
        <v>0.44900000000000001</v>
      </c>
    </row>
    <row r="16833" spans="1:4" x14ac:dyDescent="0.2">
      <c r="A16833">
        <v>97036</v>
      </c>
    </row>
    <row r="16834" spans="1:4" x14ac:dyDescent="0.2">
      <c r="A16834">
        <v>97036</v>
      </c>
      <c r="B16834" t="s">
        <v>6064</v>
      </c>
      <c r="C16834">
        <v>88262</v>
      </c>
      <c r="D16834">
        <v>0.1268793</v>
      </c>
    </row>
    <row r="16835" spans="1:4" x14ac:dyDescent="0.2">
      <c r="A16835">
        <v>97036</v>
      </c>
      <c r="B16835" t="s">
        <v>6064</v>
      </c>
      <c r="C16835">
        <v>88239</v>
      </c>
      <c r="D16835">
        <v>0.246448</v>
      </c>
    </row>
    <row r="16836" spans="1:4" x14ac:dyDescent="0.2">
      <c r="A16836">
        <v>97036</v>
      </c>
      <c r="B16836" t="s">
        <v>80</v>
      </c>
      <c r="C16836">
        <v>44345</v>
      </c>
      <c r="D16836">
        <v>0.16500000000000001</v>
      </c>
    </row>
    <row r="16837" spans="1:4" x14ac:dyDescent="0.2">
      <c r="A16837">
        <v>97036</v>
      </c>
      <c r="B16837" t="s">
        <v>80</v>
      </c>
      <c r="C16837">
        <v>44309</v>
      </c>
      <c r="D16837">
        <v>0.1</v>
      </c>
    </row>
    <row r="16838" spans="1:4" x14ac:dyDescent="0.2">
      <c r="A16838">
        <v>97035</v>
      </c>
    </row>
    <row r="16839" spans="1:4" x14ac:dyDescent="0.2">
      <c r="A16839">
        <v>97035</v>
      </c>
      <c r="B16839" t="s">
        <v>6064</v>
      </c>
      <c r="C16839">
        <v>88262</v>
      </c>
      <c r="D16839">
        <v>0.1268793</v>
      </c>
    </row>
    <row r="16840" spans="1:4" x14ac:dyDescent="0.2">
      <c r="A16840">
        <v>97035</v>
      </c>
      <c r="B16840" t="s">
        <v>6064</v>
      </c>
      <c r="C16840">
        <v>88239</v>
      </c>
      <c r="D16840">
        <v>0.246448</v>
      </c>
    </row>
    <row r="16841" spans="1:4" x14ac:dyDescent="0.2">
      <c r="A16841">
        <v>97035</v>
      </c>
      <c r="B16841" t="s">
        <v>80</v>
      </c>
      <c r="C16841">
        <v>44345</v>
      </c>
      <c r="D16841">
        <v>0.33</v>
      </c>
    </row>
    <row r="16842" spans="1:4" x14ac:dyDescent="0.2">
      <c r="A16842">
        <v>97035</v>
      </c>
      <c r="B16842" t="s">
        <v>80</v>
      </c>
      <c r="C16842">
        <v>44309</v>
      </c>
      <c r="D16842">
        <v>0.2</v>
      </c>
    </row>
    <row r="16843" spans="1:4" x14ac:dyDescent="0.2">
      <c r="A16843">
        <v>97034</v>
      </c>
    </row>
    <row r="16844" spans="1:4" x14ac:dyDescent="0.2">
      <c r="A16844">
        <v>97034</v>
      </c>
      <c r="B16844" t="s">
        <v>6064</v>
      </c>
      <c r="C16844">
        <v>88262</v>
      </c>
      <c r="D16844">
        <v>0.55624720000000005</v>
      </c>
    </row>
    <row r="16845" spans="1:4" x14ac:dyDescent="0.2">
      <c r="A16845">
        <v>97034</v>
      </c>
      <c r="B16845" t="s">
        <v>6064</v>
      </c>
      <c r="C16845">
        <v>88239</v>
      </c>
      <c r="D16845">
        <v>0.35995709999999997</v>
      </c>
    </row>
    <row r="16846" spans="1:4" x14ac:dyDescent="0.2">
      <c r="A16846">
        <v>97034</v>
      </c>
      <c r="B16846" t="s">
        <v>80</v>
      </c>
      <c r="C16846">
        <v>37525</v>
      </c>
      <c r="D16846">
        <v>0.55000000000000004</v>
      </c>
    </row>
    <row r="16847" spans="1:4" x14ac:dyDescent="0.2">
      <c r="A16847">
        <v>97034</v>
      </c>
      <c r="B16847" t="s">
        <v>80</v>
      </c>
      <c r="C16847">
        <v>10749</v>
      </c>
      <c r="D16847">
        <v>0.1</v>
      </c>
    </row>
    <row r="16848" spans="1:4" x14ac:dyDescent="0.2">
      <c r="A16848">
        <v>97034</v>
      </c>
      <c r="B16848" t="s">
        <v>80</v>
      </c>
      <c r="C16848">
        <v>5068</v>
      </c>
      <c r="D16848">
        <v>8.0000000000000002E-3</v>
      </c>
    </row>
    <row r="16849" spans="1:4" x14ac:dyDescent="0.2">
      <c r="A16849">
        <v>97034</v>
      </c>
      <c r="B16849" t="s">
        <v>80</v>
      </c>
      <c r="C16849">
        <v>3993</v>
      </c>
      <c r="D16849">
        <v>0.23300000000000001</v>
      </c>
    </row>
    <row r="16850" spans="1:4" x14ac:dyDescent="0.2">
      <c r="A16850">
        <v>97033</v>
      </c>
    </row>
    <row r="16851" spans="1:4" x14ac:dyDescent="0.2">
      <c r="A16851">
        <v>97033</v>
      </c>
      <c r="B16851" t="s">
        <v>6064</v>
      </c>
      <c r="C16851">
        <v>88262</v>
      </c>
      <c r="D16851">
        <v>0.55624720000000005</v>
      </c>
    </row>
    <row r="16852" spans="1:4" x14ac:dyDescent="0.2">
      <c r="A16852">
        <v>97033</v>
      </c>
      <c r="B16852" t="s">
        <v>6064</v>
      </c>
      <c r="C16852">
        <v>88239</v>
      </c>
      <c r="D16852">
        <v>0.35995709999999997</v>
      </c>
    </row>
    <row r="16853" spans="1:4" x14ac:dyDescent="0.2">
      <c r="A16853">
        <v>97033</v>
      </c>
      <c r="B16853" t="s">
        <v>80</v>
      </c>
      <c r="C16853">
        <v>37525</v>
      </c>
      <c r="D16853">
        <v>1.1000000000000001</v>
      </c>
    </row>
    <row r="16854" spans="1:4" x14ac:dyDescent="0.2">
      <c r="A16854">
        <v>97033</v>
      </c>
      <c r="B16854" t="s">
        <v>80</v>
      </c>
      <c r="C16854">
        <v>10749</v>
      </c>
      <c r="D16854">
        <v>0.2</v>
      </c>
    </row>
    <row r="16855" spans="1:4" x14ac:dyDescent="0.2">
      <c r="A16855">
        <v>97033</v>
      </c>
      <c r="B16855" t="s">
        <v>80</v>
      </c>
      <c r="C16855">
        <v>5068</v>
      </c>
      <c r="D16855">
        <v>8.0000000000000002E-3</v>
      </c>
    </row>
    <row r="16856" spans="1:4" x14ac:dyDescent="0.2">
      <c r="A16856">
        <v>97033</v>
      </c>
      <c r="B16856" t="s">
        <v>80</v>
      </c>
      <c r="C16856">
        <v>3993</v>
      </c>
      <c r="D16856">
        <v>0.44900000000000001</v>
      </c>
    </row>
    <row r="16857" spans="1:4" x14ac:dyDescent="0.2">
      <c r="A16857">
        <v>97030</v>
      </c>
    </row>
    <row r="16858" spans="1:4" x14ac:dyDescent="0.2">
      <c r="A16858">
        <v>97030</v>
      </c>
      <c r="B16858" t="s">
        <v>6064</v>
      </c>
      <c r="C16858">
        <v>88262</v>
      </c>
      <c r="D16858">
        <v>0.28731449999999997</v>
      </c>
    </row>
    <row r="16859" spans="1:4" x14ac:dyDescent="0.2">
      <c r="A16859">
        <v>97030</v>
      </c>
      <c r="B16859" t="s">
        <v>6064</v>
      </c>
      <c r="C16859">
        <v>88239</v>
      </c>
      <c r="D16859">
        <v>0.14445269999999999</v>
      </c>
    </row>
    <row r="16860" spans="1:4" x14ac:dyDescent="0.2">
      <c r="A16860">
        <v>97030</v>
      </c>
      <c r="B16860" t="s">
        <v>80</v>
      </c>
      <c r="C16860">
        <v>44284</v>
      </c>
      <c r="D16860">
        <v>0.1</v>
      </c>
    </row>
    <row r="16861" spans="1:4" x14ac:dyDescent="0.2">
      <c r="A16861">
        <v>97030</v>
      </c>
      <c r="B16861" t="s">
        <v>80</v>
      </c>
      <c r="C16861">
        <v>43056</v>
      </c>
      <c r="D16861">
        <v>0.74</v>
      </c>
    </row>
    <row r="16862" spans="1:4" x14ac:dyDescent="0.2">
      <c r="A16862">
        <v>97030</v>
      </c>
      <c r="B16862" t="s">
        <v>80</v>
      </c>
      <c r="C16862">
        <v>41954</v>
      </c>
      <c r="D16862">
        <v>1.65</v>
      </c>
    </row>
    <row r="16863" spans="1:4" x14ac:dyDescent="0.2">
      <c r="A16863">
        <v>97030</v>
      </c>
      <c r="B16863" t="s">
        <v>80</v>
      </c>
      <c r="C16863">
        <v>41949</v>
      </c>
      <c r="D16863">
        <v>1.65</v>
      </c>
    </row>
    <row r="16864" spans="1:4" x14ac:dyDescent="0.2">
      <c r="A16864">
        <v>97030</v>
      </c>
      <c r="B16864" t="s">
        <v>80</v>
      </c>
      <c r="C16864">
        <v>41948</v>
      </c>
      <c r="D16864">
        <v>0.27500000000000002</v>
      </c>
    </row>
    <row r="16865" spans="1:4" x14ac:dyDescent="0.2">
      <c r="A16865">
        <v>97030</v>
      </c>
      <c r="B16865" t="s">
        <v>80</v>
      </c>
      <c r="C16865">
        <v>37525</v>
      </c>
      <c r="D16865">
        <v>0.55000000000000004</v>
      </c>
    </row>
    <row r="16866" spans="1:4" x14ac:dyDescent="0.2">
      <c r="A16866">
        <v>97030</v>
      </c>
      <c r="B16866" t="s">
        <v>80</v>
      </c>
      <c r="C16866">
        <v>412</v>
      </c>
      <c r="D16866">
        <v>2.2730000000000001</v>
      </c>
    </row>
    <row r="16867" spans="1:4" x14ac:dyDescent="0.2">
      <c r="A16867">
        <v>97029</v>
      </c>
    </row>
    <row r="16868" spans="1:4" x14ac:dyDescent="0.2">
      <c r="A16868">
        <v>97029</v>
      </c>
      <c r="B16868" t="s">
        <v>6064</v>
      </c>
      <c r="C16868">
        <v>88262</v>
      </c>
      <c r="D16868">
        <v>0.28731449999999997</v>
      </c>
    </row>
    <row r="16869" spans="1:4" x14ac:dyDescent="0.2">
      <c r="A16869">
        <v>97029</v>
      </c>
      <c r="B16869" t="s">
        <v>6064</v>
      </c>
      <c r="C16869">
        <v>88239</v>
      </c>
      <c r="D16869">
        <v>0.14445269999999999</v>
      </c>
    </row>
    <row r="16870" spans="1:4" x14ac:dyDescent="0.2">
      <c r="A16870">
        <v>97029</v>
      </c>
      <c r="B16870" t="s">
        <v>80</v>
      </c>
      <c r="C16870">
        <v>44284</v>
      </c>
      <c r="D16870">
        <v>0.2</v>
      </c>
    </row>
    <row r="16871" spans="1:4" x14ac:dyDescent="0.2">
      <c r="A16871">
        <v>97029</v>
      </c>
      <c r="B16871" t="s">
        <v>80</v>
      </c>
      <c r="C16871">
        <v>43056</v>
      </c>
      <c r="D16871">
        <v>0.74</v>
      </c>
    </row>
    <row r="16872" spans="1:4" x14ac:dyDescent="0.2">
      <c r="A16872">
        <v>97029</v>
      </c>
      <c r="B16872" t="s">
        <v>80</v>
      </c>
      <c r="C16872">
        <v>41954</v>
      </c>
      <c r="D16872">
        <v>3.3</v>
      </c>
    </row>
    <row r="16873" spans="1:4" x14ac:dyDescent="0.2">
      <c r="A16873">
        <v>97029</v>
      </c>
      <c r="B16873" t="s">
        <v>80</v>
      </c>
      <c r="C16873">
        <v>41949</v>
      </c>
      <c r="D16873">
        <v>3.3</v>
      </c>
    </row>
    <row r="16874" spans="1:4" x14ac:dyDescent="0.2">
      <c r="A16874">
        <v>97029</v>
      </c>
      <c r="B16874" t="s">
        <v>80</v>
      </c>
      <c r="C16874">
        <v>41948</v>
      </c>
      <c r="D16874">
        <v>0.55000000000000004</v>
      </c>
    </row>
    <row r="16875" spans="1:4" x14ac:dyDescent="0.2">
      <c r="A16875">
        <v>97029</v>
      </c>
      <c r="B16875" t="s">
        <v>80</v>
      </c>
      <c r="C16875">
        <v>37525</v>
      </c>
      <c r="D16875">
        <v>1.1000000000000001</v>
      </c>
    </row>
    <row r="16876" spans="1:4" x14ac:dyDescent="0.2">
      <c r="A16876">
        <v>97029</v>
      </c>
      <c r="B16876" t="s">
        <v>80</v>
      </c>
      <c r="C16876">
        <v>412</v>
      </c>
      <c r="D16876">
        <v>2.2730000000000001</v>
      </c>
    </row>
    <row r="16877" spans="1:4" x14ac:dyDescent="0.2">
      <c r="A16877">
        <v>97028</v>
      </c>
    </row>
    <row r="16878" spans="1:4" x14ac:dyDescent="0.2">
      <c r="A16878">
        <v>97028</v>
      </c>
      <c r="B16878" t="s">
        <v>6064</v>
      </c>
      <c r="C16878">
        <v>88262</v>
      </c>
      <c r="D16878">
        <v>0.55624720000000005</v>
      </c>
    </row>
    <row r="16879" spans="1:4" x14ac:dyDescent="0.2">
      <c r="A16879">
        <v>97028</v>
      </c>
      <c r="B16879" t="s">
        <v>6064</v>
      </c>
      <c r="C16879">
        <v>88239</v>
      </c>
      <c r="D16879">
        <v>0.30195709999999998</v>
      </c>
    </row>
    <row r="16880" spans="1:4" x14ac:dyDescent="0.2">
      <c r="A16880">
        <v>97028</v>
      </c>
      <c r="B16880" t="s">
        <v>80</v>
      </c>
      <c r="C16880">
        <v>44284</v>
      </c>
      <c r="D16880">
        <v>0.1</v>
      </c>
    </row>
    <row r="16881" spans="1:4" x14ac:dyDescent="0.2">
      <c r="A16881">
        <v>97028</v>
      </c>
      <c r="B16881" t="s">
        <v>80</v>
      </c>
      <c r="C16881">
        <v>43056</v>
      </c>
      <c r="D16881">
        <v>0.74</v>
      </c>
    </row>
    <row r="16882" spans="1:4" x14ac:dyDescent="0.2">
      <c r="A16882">
        <v>97028</v>
      </c>
      <c r="B16882" t="s">
        <v>80</v>
      </c>
      <c r="C16882">
        <v>37525</v>
      </c>
      <c r="D16882">
        <v>0.55000000000000004</v>
      </c>
    </row>
    <row r="16883" spans="1:4" x14ac:dyDescent="0.2">
      <c r="A16883">
        <v>97028</v>
      </c>
      <c r="B16883" t="s">
        <v>80</v>
      </c>
      <c r="C16883">
        <v>5068</v>
      </c>
      <c r="D16883">
        <v>8.0000000000000002E-3</v>
      </c>
    </row>
    <row r="16884" spans="1:4" x14ac:dyDescent="0.2">
      <c r="A16884">
        <v>97028</v>
      </c>
      <c r="B16884" t="s">
        <v>80</v>
      </c>
      <c r="C16884">
        <v>3993</v>
      </c>
      <c r="D16884">
        <v>0.23300000000000001</v>
      </c>
    </row>
    <row r="16885" spans="1:4" x14ac:dyDescent="0.2">
      <c r="A16885">
        <v>97027</v>
      </c>
    </row>
    <row r="16886" spans="1:4" x14ac:dyDescent="0.2">
      <c r="A16886">
        <v>97027</v>
      </c>
      <c r="B16886" t="s">
        <v>6064</v>
      </c>
      <c r="C16886">
        <v>88262</v>
      </c>
      <c r="D16886">
        <v>0.55624720000000005</v>
      </c>
    </row>
    <row r="16887" spans="1:4" x14ac:dyDescent="0.2">
      <c r="A16887">
        <v>97027</v>
      </c>
      <c r="B16887" t="s">
        <v>6064</v>
      </c>
      <c r="C16887">
        <v>88239</v>
      </c>
      <c r="D16887">
        <v>0.30195709999999998</v>
      </c>
    </row>
    <row r="16888" spans="1:4" x14ac:dyDescent="0.2">
      <c r="A16888">
        <v>97027</v>
      </c>
      <c r="B16888" t="s">
        <v>80</v>
      </c>
      <c r="C16888">
        <v>44284</v>
      </c>
      <c r="D16888">
        <v>0.2</v>
      </c>
    </row>
    <row r="16889" spans="1:4" x14ac:dyDescent="0.2">
      <c r="A16889">
        <v>97027</v>
      </c>
      <c r="B16889" t="s">
        <v>80</v>
      </c>
      <c r="C16889">
        <v>43056</v>
      </c>
      <c r="D16889">
        <v>0.74</v>
      </c>
    </row>
    <row r="16890" spans="1:4" x14ac:dyDescent="0.2">
      <c r="A16890">
        <v>97027</v>
      </c>
      <c r="B16890" t="s">
        <v>80</v>
      </c>
      <c r="C16890">
        <v>37525</v>
      </c>
      <c r="D16890">
        <v>1.1000000000000001</v>
      </c>
    </row>
    <row r="16891" spans="1:4" x14ac:dyDescent="0.2">
      <c r="A16891">
        <v>97027</v>
      </c>
      <c r="B16891" t="s">
        <v>80</v>
      </c>
      <c r="C16891">
        <v>5068</v>
      </c>
      <c r="D16891">
        <v>8.0000000000000002E-3</v>
      </c>
    </row>
    <row r="16892" spans="1:4" x14ac:dyDescent="0.2">
      <c r="A16892">
        <v>97027</v>
      </c>
      <c r="B16892" t="s">
        <v>80</v>
      </c>
      <c r="C16892">
        <v>3993</v>
      </c>
      <c r="D16892">
        <v>0.44900000000000001</v>
      </c>
    </row>
    <row r="16893" spans="1:4" x14ac:dyDescent="0.2">
      <c r="A16893">
        <v>97038</v>
      </c>
    </row>
    <row r="16894" spans="1:4" x14ac:dyDescent="0.2">
      <c r="A16894">
        <v>97038</v>
      </c>
      <c r="B16894" t="s">
        <v>6064</v>
      </c>
      <c r="C16894">
        <v>88262</v>
      </c>
      <c r="D16894">
        <v>0.1268793</v>
      </c>
    </row>
    <row r="16895" spans="1:4" x14ac:dyDescent="0.2">
      <c r="A16895">
        <v>97038</v>
      </c>
      <c r="B16895" t="s">
        <v>6064</v>
      </c>
      <c r="C16895">
        <v>88239</v>
      </c>
      <c r="D16895">
        <v>0.188448</v>
      </c>
    </row>
    <row r="16896" spans="1:4" x14ac:dyDescent="0.2">
      <c r="A16896">
        <v>97038</v>
      </c>
      <c r="B16896" t="s">
        <v>80</v>
      </c>
      <c r="C16896">
        <v>44345</v>
      </c>
      <c r="D16896">
        <v>0.16500000000000001</v>
      </c>
    </row>
    <row r="16897" spans="1:4" x14ac:dyDescent="0.2">
      <c r="A16897">
        <v>97038</v>
      </c>
      <c r="B16897" t="s">
        <v>80</v>
      </c>
      <c r="C16897">
        <v>44301</v>
      </c>
      <c r="D16897">
        <v>0.1</v>
      </c>
    </row>
    <row r="16898" spans="1:4" x14ac:dyDescent="0.2">
      <c r="A16898">
        <v>97037</v>
      </c>
    </row>
    <row r="16899" spans="1:4" x14ac:dyDescent="0.2">
      <c r="A16899">
        <v>97037</v>
      </c>
      <c r="B16899" t="s">
        <v>6064</v>
      </c>
      <c r="C16899">
        <v>88262</v>
      </c>
      <c r="D16899">
        <v>0.1268793</v>
      </c>
    </row>
    <row r="16900" spans="1:4" x14ac:dyDescent="0.2">
      <c r="A16900">
        <v>97037</v>
      </c>
      <c r="B16900" t="s">
        <v>6064</v>
      </c>
      <c r="C16900">
        <v>88239</v>
      </c>
      <c r="D16900">
        <v>0.188448</v>
      </c>
    </row>
    <row r="16901" spans="1:4" x14ac:dyDescent="0.2">
      <c r="A16901">
        <v>97037</v>
      </c>
      <c r="B16901" t="s">
        <v>80</v>
      </c>
      <c r="C16901">
        <v>44345</v>
      </c>
      <c r="D16901">
        <v>0.33</v>
      </c>
    </row>
    <row r="16902" spans="1:4" x14ac:dyDescent="0.2">
      <c r="A16902">
        <v>97037</v>
      </c>
      <c r="B16902" t="s">
        <v>80</v>
      </c>
      <c r="C16902">
        <v>44301</v>
      </c>
      <c r="D16902">
        <v>0.2</v>
      </c>
    </row>
    <row r="16903" spans="1:4" x14ac:dyDescent="0.2">
      <c r="A16903">
        <v>97014</v>
      </c>
    </row>
    <row r="16904" spans="1:4" x14ac:dyDescent="0.2">
      <c r="A16904">
        <v>97014</v>
      </c>
      <c r="B16904" t="s">
        <v>6064</v>
      </c>
      <c r="C16904">
        <v>91693</v>
      </c>
      <c r="D16904">
        <v>9.4000000000000004E-3</v>
      </c>
    </row>
    <row r="16905" spans="1:4" x14ac:dyDescent="0.2">
      <c r="A16905">
        <v>97014</v>
      </c>
      <c r="B16905" t="s">
        <v>6064</v>
      </c>
      <c r="C16905">
        <v>91692</v>
      </c>
      <c r="D16905">
        <v>2.3999999999999998E-3</v>
      </c>
    </row>
    <row r="16906" spans="1:4" x14ac:dyDescent="0.2">
      <c r="A16906">
        <v>97014</v>
      </c>
      <c r="B16906" t="s">
        <v>6064</v>
      </c>
      <c r="C16906">
        <v>88262</v>
      </c>
      <c r="D16906">
        <v>0.31530000000000002</v>
      </c>
    </row>
    <row r="16907" spans="1:4" x14ac:dyDescent="0.2">
      <c r="A16907">
        <v>97014</v>
      </c>
      <c r="B16907" t="s">
        <v>6064</v>
      </c>
      <c r="C16907">
        <v>88239</v>
      </c>
      <c r="D16907">
        <v>0.3256</v>
      </c>
    </row>
    <row r="16908" spans="1:4" x14ac:dyDescent="0.2">
      <c r="A16908">
        <v>97014</v>
      </c>
      <c r="B16908" t="s">
        <v>80</v>
      </c>
      <c r="C16908">
        <v>20209</v>
      </c>
      <c r="D16908">
        <v>0.44900000000000001</v>
      </c>
    </row>
    <row r="16909" spans="1:4" x14ac:dyDescent="0.2">
      <c r="A16909">
        <v>97014</v>
      </c>
      <c r="B16909" t="s">
        <v>80</v>
      </c>
      <c r="C16909">
        <v>5068</v>
      </c>
      <c r="D16909">
        <v>7.3999999999999996E-2</v>
      </c>
    </row>
    <row r="16910" spans="1:4" x14ac:dyDescent="0.2">
      <c r="A16910">
        <v>97014</v>
      </c>
      <c r="B16910" t="s">
        <v>80</v>
      </c>
      <c r="C16910">
        <v>3993</v>
      </c>
      <c r="D16910">
        <v>0.11899999999999999</v>
      </c>
    </row>
    <row r="16911" spans="1:4" x14ac:dyDescent="0.2">
      <c r="A16911">
        <v>97014</v>
      </c>
      <c r="B16911" t="s">
        <v>80</v>
      </c>
      <c r="C16911">
        <v>1355</v>
      </c>
      <c r="D16911">
        <v>0.441</v>
      </c>
    </row>
    <row r="16912" spans="1:4" x14ac:dyDescent="0.2">
      <c r="A16912">
        <v>97015</v>
      </c>
    </row>
    <row r="16913" spans="1:4" x14ac:dyDescent="0.2">
      <c r="A16913">
        <v>97015</v>
      </c>
      <c r="B16913" t="s">
        <v>6064</v>
      </c>
      <c r="C16913">
        <v>91693</v>
      </c>
      <c r="D16913">
        <v>9.4000000000000004E-3</v>
      </c>
    </row>
    <row r="16914" spans="1:4" x14ac:dyDescent="0.2">
      <c r="A16914">
        <v>97015</v>
      </c>
      <c r="B16914" t="s">
        <v>6064</v>
      </c>
      <c r="C16914">
        <v>91692</v>
      </c>
      <c r="D16914">
        <v>2.3999999999999998E-3</v>
      </c>
    </row>
    <row r="16915" spans="1:4" x14ac:dyDescent="0.2">
      <c r="A16915">
        <v>97015</v>
      </c>
      <c r="B16915" t="s">
        <v>6064</v>
      </c>
      <c r="C16915">
        <v>88262</v>
      </c>
      <c r="D16915">
        <v>0.31530000000000002</v>
      </c>
    </row>
    <row r="16916" spans="1:4" x14ac:dyDescent="0.2">
      <c r="A16916">
        <v>97015</v>
      </c>
      <c r="B16916" t="s">
        <v>6064</v>
      </c>
      <c r="C16916">
        <v>88239</v>
      </c>
      <c r="D16916">
        <v>0.3256</v>
      </c>
    </row>
    <row r="16917" spans="1:4" x14ac:dyDescent="0.2">
      <c r="A16917">
        <v>97015</v>
      </c>
      <c r="B16917" t="s">
        <v>80</v>
      </c>
      <c r="C16917">
        <v>20209</v>
      </c>
      <c r="D16917">
        <v>0.34300000000000003</v>
      </c>
    </row>
    <row r="16918" spans="1:4" x14ac:dyDescent="0.2">
      <c r="A16918">
        <v>97015</v>
      </c>
      <c r="B16918" t="s">
        <v>80</v>
      </c>
      <c r="C16918">
        <v>5068</v>
      </c>
      <c r="D16918">
        <v>7.3999999999999996E-2</v>
      </c>
    </row>
    <row r="16919" spans="1:4" x14ac:dyDescent="0.2">
      <c r="A16919">
        <v>97015</v>
      </c>
      <c r="B16919" t="s">
        <v>80</v>
      </c>
      <c r="C16919">
        <v>3993</v>
      </c>
      <c r="D16919">
        <v>9.0999999999999998E-2</v>
      </c>
    </row>
    <row r="16920" spans="1:4" x14ac:dyDescent="0.2">
      <c r="A16920">
        <v>97015</v>
      </c>
      <c r="B16920" t="s">
        <v>80</v>
      </c>
      <c r="C16920">
        <v>1355</v>
      </c>
      <c r="D16920">
        <v>0.33100000000000002</v>
      </c>
    </row>
    <row r="16921" spans="1:4" x14ac:dyDescent="0.2">
      <c r="A16921">
        <v>97013</v>
      </c>
    </row>
    <row r="16922" spans="1:4" x14ac:dyDescent="0.2">
      <c r="A16922">
        <v>97013</v>
      </c>
      <c r="B16922" t="s">
        <v>6064</v>
      </c>
      <c r="C16922">
        <v>91693</v>
      </c>
      <c r="D16922">
        <v>9.4000000000000004E-3</v>
      </c>
    </row>
    <row r="16923" spans="1:4" x14ac:dyDescent="0.2">
      <c r="A16923">
        <v>97013</v>
      </c>
      <c r="B16923" t="s">
        <v>6064</v>
      </c>
      <c r="C16923">
        <v>91692</v>
      </c>
      <c r="D16923">
        <v>2.3999999999999998E-3</v>
      </c>
    </row>
    <row r="16924" spans="1:4" x14ac:dyDescent="0.2">
      <c r="A16924">
        <v>97013</v>
      </c>
      <c r="B16924" t="s">
        <v>6064</v>
      </c>
      <c r="C16924">
        <v>88262</v>
      </c>
      <c r="D16924">
        <v>0.31530000000000002</v>
      </c>
    </row>
    <row r="16925" spans="1:4" x14ac:dyDescent="0.2">
      <c r="A16925">
        <v>97013</v>
      </c>
      <c r="B16925" t="s">
        <v>6064</v>
      </c>
      <c r="C16925">
        <v>88239</v>
      </c>
      <c r="D16925">
        <v>0.3256</v>
      </c>
    </row>
    <row r="16926" spans="1:4" x14ac:dyDescent="0.2">
      <c r="A16926">
        <v>97013</v>
      </c>
      <c r="B16926" t="s">
        <v>80</v>
      </c>
      <c r="C16926">
        <v>20209</v>
      </c>
      <c r="D16926">
        <v>0.66100000000000003</v>
      </c>
    </row>
    <row r="16927" spans="1:4" x14ac:dyDescent="0.2">
      <c r="A16927">
        <v>97013</v>
      </c>
      <c r="B16927" t="s">
        <v>80</v>
      </c>
      <c r="C16927">
        <v>5068</v>
      </c>
      <c r="D16927">
        <v>7.3999999999999996E-2</v>
      </c>
    </row>
    <row r="16928" spans="1:4" x14ac:dyDescent="0.2">
      <c r="A16928">
        <v>97013</v>
      </c>
      <c r="B16928" t="s">
        <v>80</v>
      </c>
      <c r="C16928">
        <v>3993</v>
      </c>
      <c r="D16928">
        <v>0.17499999999999999</v>
      </c>
    </row>
    <row r="16929" spans="1:4" x14ac:dyDescent="0.2">
      <c r="A16929">
        <v>97013</v>
      </c>
      <c r="B16929" t="s">
        <v>80</v>
      </c>
      <c r="C16929">
        <v>1355</v>
      </c>
      <c r="D16929">
        <v>0.66200000000000003</v>
      </c>
    </row>
    <row r="16930" spans="1:4" x14ac:dyDescent="0.2">
      <c r="A16930">
        <v>97017</v>
      </c>
    </row>
    <row r="16931" spans="1:4" x14ac:dyDescent="0.2">
      <c r="A16931">
        <v>97017</v>
      </c>
      <c r="B16931" t="s">
        <v>6064</v>
      </c>
      <c r="C16931">
        <v>91693</v>
      </c>
      <c r="D16931">
        <v>9.4000000000000004E-3</v>
      </c>
    </row>
    <row r="16932" spans="1:4" x14ac:dyDescent="0.2">
      <c r="A16932">
        <v>97017</v>
      </c>
      <c r="B16932" t="s">
        <v>6064</v>
      </c>
      <c r="C16932">
        <v>91692</v>
      </c>
      <c r="D16932">
        <v>2.3999999999999998E-3</v>
      </c>
    </row>
    <row r="16933" spans="1:4" x14ac:dyDescent="0.2">
      <c r="A16933">
        <v>97017</v>
      </c>
      <c r="B16933" t="s">
        <v>6064</v>
      </c>
      <c r="C16933">
        <v>88262</v>
      </c>
      <c r="D16933">
        <v>0.30143300000000001</v>
      </c>
    </row>
    <row r="16934" spans="1:4" x14ac:dyDescent="0.2">
      <c r="A16934">
        <v>97017</v>
      </c>
      <c r="B16934" t="s">
        <v>6064</v>
      </c>
      <c r="C16934">
        <v>88239</v>
      </c>
      <c r="D16934">
        <v>0.19209470000000001</v>
      </c>
    </row>
    <row r="16935" spans="1:4" x14ac:dyDescent="0.2">
      <c r="A16935">
        <v>97017</v>
      </c>
      <c r="B16935" t="s">
        <v>80</v>
      </c>
      <c r="C16935">
        <v>37525</v>
      </c>
      <c r="D16935">
        <v>0.36699999999999999</v>
      </c>
    </row>
    <row r="16936" spans="1:4" x14ac:dyDescent="0.2">
      <c r="A16936">
        <v>97017</v>
      </c>
      <c r="B16936" t="s">
        <v>80</v>
      </c>
      <c r="C16936">
        <v>20209</v>
      </c>
      <c r="D16936">
        <v>0.44900000000000001</v>
      </c>
    </row>
    <row r="16937" spans="1:4" x14ac:dyDescent="0.2">
      <c r="A16937">
        <v>97017</v>
      </c>
      <c r="B16937" t="s">
        <v>80</v>
      </c>
      <c r="C16937">
        <v>5068</v>
      </c>
      <c r="D16937">
        <v>1.4E-2</v>
      </c>
    </row>
    <row r="16938" spans="1:4" x14ac:dyDescent="0.2">
      <c r="A16938">
        <v>97017</v>
      </c>
      <c r="B16938" t="s">
        <v>80</v>
      </c>
      <c r="C16938">
        <v>3993</v>
      </c>
      <c r="D16938">
        <v>0.158</v>
      </c>
    </row>
    <row r="16939" spans="1:4" x14ac:dyDescent="0.2">
      <c r="A16939">
        <v>97018</v>
      </c>
    </row>
    <row r="16940" spans="1:4" x14ac:dyDescent="0.2">
      <c r="A16940">
        <v>97018</v>
      </c>
      <c r="B16940" t="s">
        <v>6064</v>
      </c>
      <c r="C16940">
        <v>91693</v>
      </c>
      <c r="D16940">
        <v>9.4000000000000004E-3</v>
      </c>
    </row>
    <row r="16941" spans="1:4" x14ac:dyDescent="0.2">
      <c r="A16941">
        <v>97018</v>
      </c>
      <c r="B16941" t="s">
        <v>6064</v>
      </c>
      <c r="C16941">
        <v>91692</v>
      </c>
      <c r="D16941">
        <v>2.3999999999999998E-3</v>
      </c>
    </row>
    <row r="16942" spans="1:4" x14ac:dyDescent="0.2">
      <c r="A16942">
        <v>97018</v>
      </c>
      <c r="B16942" t="s">
        <v>6064</v>
      </c>
      <c r="C16942">
        <v>88262</v>
      </c>
      <c r="D16942">
        <v>0.30143300000000001</v>
      </c>
    </row>
    <row r="16943" spans="1:4" x14ac:dyDescent="0.2">
      <c r="A16943">
        <v>97018</v>
      </c>
      <c r="B16943" t="s">
        <v>6064</v>
      </c>
      <c r="C16943">
        <v>88239</v>
      </c>
      <c r="D16943">
        <v>0.19209470000000001</v>
      </c>
    </row>
    <row r="16944" spans="1:4" x14ac:dyDescent="0.2">
      <c r="A16944">
        <v>97018</v>
      </c>
      <c r="B16944" t="s">
        <v>80</v>
      </c>
      <c r="C16944">
        <v>37525</v>
      </c>
      <c r="D16944">
        <v>0.27500000000000002</v>
      </c>
    </row>
    <row r="16945" spans="1:4" x14ac:dyDescent="0.2">
      <c r="A16945">
        <v>97018</v>
      </c>
      <c r="B16945" t="s">
        <v>80</v>
      </c>
      <c r="C16945">
        <v>20209</v>
      </c>
      <c r="D16945">
        <v>0.34300000000000003</v>
      </c>
    </row>
    <row r="16946" spans="1:4" x14ac:dyDescent="0.2">
      <c r="A16946">
        <v>97018</v>
      </c>
      <c r="B16946" t="s">
        <v>80</v>
      </c>
      <c r="C16946">
        <v>5068</v>
      </c>
      <c r="D16946">
        <v>1.0999999999999999E-2</v>
      </c>
    </row>
    <row r="16947" spans="1:4" x14ac:dyDescent="0.2">
      <c r="A16947">
        <v>97018</v>
      </c>
      <c r="B16947" t="s">
        <v>80</v>
      </c>
      <c r="C16947">
        <v>3993</v>
      </c>
      <c r="D16947">
        <v>0.121</v>
      </c>
    </row>
    <row r="16948" spans="1:4" x14ac:dyDescent="0.2">
      <c r="A16948">
        <v>97016</v>
      </c>
    </row>
    <row r="16949" spans="1:4" x14ac:dyDescent="0.2">
      <c r="A16949">
        <v>97016</v>
      </c>
      <c r="B16949" t="s">
        <v>6064</v>
      </c>
      <c r="C16949">
        <v>91693</v>
      </c>
      <c r="D16949">
        <v>9.4000000000000004E-3</v>
      </c>
    </row>
    <row r="16950" spans="1:4" x14ac:dyDescent="0.2">
      <c r="A16950">
        <v>97016</v>
      </c>
      <c r="B16950" t="s">
        <v>6064</v>
      </c>
      <c r="C16950">
        <v>91692</v>
      </c>
      <c r="D16950">
        <v>2.3999999999999998E-3</v>
      </c>
    </row>
    <row r="16951" spans="1:4" x14ac:dyDescent="0.2">
      <c r="A16951">
        <v>97016</v>
      </c>
      <c r="B16951" t="s">
        <v>6064</v>
      </c>
      <c r="C16951">
        <v>88262</v>
      </c>
      <c r="D16951">
        <v>0.30143300000000001</v>
      </c>
    </row>
    <row r="16952" spans="1:4" x14ac:dyDescent="0.2">
      <c r="A16952">
        <v>97016</v>
      </c>
      <c r="B16952" t="s">
        <v>6064</v>
      </c>
      <c r="C16952">
        <v>88239</v>
      </c>
      <c r="D16952">
        <v>0.19209470000000001</v>
      </c>
    </row>
    <row r="16953" spans="1:4" x14ac:dyDescent="0.2">
      <c r="A16953">
        <v>97016</v>
      </c>
      <c r="B16953" t="s">
        <v>80</v>
      </c>
      <c r="C16953">
        <v>37525</v>
      </c>
      <c r="D16953">
        <v>0.55000000000000004</v>
      </c>
    </row>
    <row r="16954" spans="1:4" x14ac:dyDescent="0.2">
      <c r="A16954">
        <v>97016</v>
      </c>
      <c r="B16954" t="s">
        <v>80</v>
      </c>
      <c r="C16954">
        <v>20209</v>
      </c>
      <c r="D16954">
        <v>0.66100000000000003</v>
      </c>
    </row>
    <row r="16955" spans="1:4" x14ac:dyDescent="0.2">
      <c r="A16955">
        <v>97016</v>
      </c>
      <c r="B16955" t="s">
        <v>80</v>
      </c>
      <c r="C16955">
        <v>5068</v>
      </c>
      <c r="D16955">
        <v>2.1000000000000001E-2</v>
      </c>
    </row>
    <row r="16956" spans="1:4" x14ac:dyDescent="0.2">
      <c r="A16956">
        <v>97016</v>
      </c>
      <c r="B16956" t="s">
        <v>80</v>
      </c>
      <c r="C16956">
        <v>3993</v>
      </c>
      <c r="D16956">
        <v>0.23300000000000001</v>
      </c>
    </row>
    <row r="16957" spans="1:4" x14ac:dyDescent="0.2">
      <c r="A16957">
        <v>97024</v>
      </c>
    </row>
    <row r="16958" spans="1:4" x14ac:dyDescent="0.2">
      <c r="A16958">
        <v>97024</v>
      </c>
      <c r="B16958" t="s">
        <v>6064</v>
      </c>
      <c r="C16958">
        <v>88262</v>
      </c>
      <c r="D16958">
        <v>0.17301720000000001</v>
      </c>
    </row>
    <row r="16959" spans="1:4" x14ac:dyDescent="0.2">
      <c r="A16959">
        <v>97024</v>
      </c>
      <c r="B16959" t="s">
        <v>6064</v>
      </c>
      <c r="C16959">
        <v>88239</v>
      </c>
      <c r="D16959">
        <v>0.25133820000000001</v>
      </c>
    </row>
    <row r="16960" spans="1:4" x14ac:dyDescent="0.2">
      <c r="A16960">
        <v>97024</v>
      </c>
      <c r="B16960" t="s">
        <v>80</v>
      </c>
      <c r="C16960">
        <v>44345</v>
      </c>
      <c r="D16960">
        <v>2.75E-2</v>
      </c>
    </row>
    <row r="16961" spans="1:4" x14ac:dyDescent="0.2">
      <c r="A16961">
        <v>97024</v>
      </c>
      <c r="B16961" t="s">
        <v>80</v>
      </c>
      <c r="C16961">
        <v>44273</v>
      </c>
      <c r="D16961">
        <v>1.67E-2</v>
      </c>
    </row>
    <row r="16962" spans="1:4" x14ac:dyDescent="0.2">
      <c r="A16962">
        <v>97023</v>
      </c>
    </row>
    <row r="16963" spans="1:4" x14ac:dyDescent="0.2">
      <c r="A16963">
        <v>97023</v>
      </c>
      <c r="B16963" t="s">
        <v>6064</v>
      </c>
      <c r="C16963">
        <v>88262</v>
      </c>
      <c r="D16963">
        <v>0.17301720000000001</v>
      </c>
    </row>
    <row r="16964" spans="1:4" x14ac:dyDescent="0.2">
      <c r="A16964">
        <v>97023</v>
      </c>
      <c r="B16964" t="s">
        <v>6064</v>
      </c>
      <c r="C16964">
        <v>88239</v>
      </c>
      <c r="D16964">
        <v>0.25133820000000001</v>
      </c>
    </row>
    <row r="16965" spans="1:4" x14ac:dyDescent="0.2">
      <c r="A16965">
        <v>97023</v>
      </c>
      <c r="B16965" t="s">
        <v>80</v>
      </c>
      <c r="C16965">
        <v>44345</v>
      </c>
      <c r="D16965">
        <v>4.1300000000000003E-2</v>
      </c>
    </row>
    <row r="16966" spans="1:4" x14ac:dyDescent="0.2">
      <c r="A16966">
        <v>97023</v>
      </c>
      <c r="B16966" t="s">
        <v>80</v>
      </c>
      <c r="C16966">
        <v>44273</v>
      </c>
      <c r="D16966">
        <v>2.5000000000000001E-2</v>
      </c>
    </row>
    <row r="16967" spans="1:4" x14ac:dyDescent="0.2">
      <c r="A16967">
        <v>105804</v>
      </c>
    </row>
    <row r="16968" spans="1:4" x14ac:dyDescent="0.2">
      <c r="A16968">
        <v>105804</v>
      </c>
      <c r="B16968" t="s">
        <v>6064</v>
      </c>
      <c r="C16968">
        <v>88262</v>
      </c>
      <c r="D16968">
        <v>0.17301720000000001</v>
      </c>
    </row>
    <row r="16969" spans="1:4" x14ac:dyDescent="0.2">
      <c r="A16969">
        <v>105804</v>
      </c>
      <c r="B16969" t="s">
        <v>6064</v>
      </c>
      <c r="C16969">
        <v>88239</v>
      </c>
      <c r="D16969">
        <v>0.25133820000000001</v>
      </c>
    </row>
    <row r="16970" spans="1:4" x14ac:dyDescent="0.2">
      <c r="A16970">
        <v>105804</v>
      </c>
      <c r="B16970" t="s">
        <v>80</v>
      </c>
      <c r="C16970">
        <v>44345</v>
      </c>
      <c r="D16970">
        <v>8.3000000000000004E-2</v>
      </c>
    </row>
    <row r="16971" spans="1:4" x14ac:dyDescent="0.2">
      <c r="A16971">
        <v>105804</v>
      </c>
      <c r="B16971" t="s">
        <v>80</v>
      </c>
      <c r="C16971">
        <v>44273</v>
      </c>
      <c r="D16971">
        <v>0.05</v>
      </c>
    </row>
    <row r="16972" spans="1:4" x14ac:dyDescent="0.2">
      <c r="A16972">
        <v>104990</v>
      </c>
    </row>
    <row r="16973" spans="1:4" x14ac:dyDescent="0.2">
      <c r="A16973">
        <v>104990</v>
      </c>
      <c r="B16973" t="s">
        <v>6064</v>
      </c>
      <c r="C16973">
        <v>88262</v>
      </c>
      <c r="D16973">
        <v>0.15786819999999999</v>
      </c>
    </row>
    <row r="16974" spans="1:4" x14ac:dyDescent="0.2">
      <c r="A16974">
        <v>104990</v>
      </c>
      <c r="B16974" t="s">
        <v>6064</v>
      </c>
      <c r="C16974">
        <v>88239</v>
      </c>
      <c r="D16974">
        <v>5.2622700000000001E-2</v>
      </c>
    </row>
    <row r="16975" spans="1:4" x14ac:dyDescent="0.2">
      <c r="A16975">
        <v>104990</v>
      </c>
      <c r="B16975" t="s">
        <v>80</v>
      </c>
      <c r="C16975">
        <v>11964</v>
      </c>
      <c r="D16975">
        <v>2.2000000000000002</v>
      </c>
    </row>
    <row r="16976" spans="1:4" x14ac:dyDescent="0.2">
      <c r="A16976">
        <v>97052</v>
      </c>
    </row>
    <row r="16977" spans="1:4" x14ac:dyDescent="0.2">
      <c r="A16977">
        <v>97052</v>
      </c>
      <c r="B16977" t="s">
        <v>6064</v>
      </c>
      <c r="C16977">
        <v>88264</v>
      </c>
      <c r="D16977">
        <v>0.2169304</v>
      </c>
    </row>
    <row r="16978" spans="1:4" x14ac:dyDescent="0.2">
      <c r="A16978">
        <v>97052</v>
      </c>
      <c r="B16978" t="s">
        <v>6064</v>
      </c>
      <c r="C16978">
        <v>88247</v>
      </c>
      <c r="D16978">
        <v>0.16872300000000001</v>
      </c>
    </row>
    <row r="16979" spans="1:4" x14ac:dyDescent="0.2">
      <c r="A16979">
        <v>97052</v>
      </c>
      <c r="B16979" t="s">
        <v>80</v>
      </c>
      <c r="C16979">
        <v>39379</v>
      </c>
      <c r="D16979">
        <v>0.6</v>
      </c>
    </row>
    <row r="16980" spans="1:4" x14ac:dyDescent="0.2">
      <c r="A16980">
        <v>97052</v>
      </c>
      <c r="B16980" t="s">
        <v>80</v>
      </c>
      <c r="C16980">
        <v>38194</v>
      </c>
      <c r="D16980">
        <v>0.6</v>
      </c>
    </row>
    <row r="16981" spans="1:4" x14ac:dyDescent="0.2">
      <c r="A16981">
        <v>97052</v>
      </c>
      <c r="B16981" t="s">
        <v>80</v>
      </c>
      <c r="C16981">
        <v>21127</v>
      </c>
      <c r="D16981">
        <v>0.02</v>
      </c>
    </row>
    <row r="16982" spans="1:4" x14ac:dyDescent="0.2">
      <c r="A16982">
        <v>97052</v>
      </c>
      <c r="B16982" t="s">
        <v>80</v>
      </c>
      <c r="C16982">
        <v>939</v>
      </c>
      <c r="D16982">
        <v>6</v>
      </c>
    </row>
    <row r="16983" spans="1:4" x14ac:dyDescent="0.2">
      <c r="A16983">
        <v>97054</v>
      </c>
    </row>
    <row r="16984" spans="1:4" x14ac:dyDescent="0.2">
      <c r="A16984">
        <v>97054</v>
      </c>
      <c r="B16984" t="s">
        <v>6064</v>
      </c>
      <c r="C16984">
        <v>88262</v>
      </c>
      <c r="D16984">
        <v>0.23734179999999999</v>
      </c>
    </row>
    <row r="16985" spans="1:4" x14ac:dyDescent="0.2">
      <c r="A16985">
        <v>97054</v>
      </c>
      <c r="B16985" t="s">
        <v>6064</v>
      </c>
      <c r="C16985">
        <v>88239</v>
      </c>
      <c r="D16985">
        <v>0.18459919999999999</v>
      </c>
    </row>
    <row r="16986" spans="1:4" x14ac:dyDescent="0.2">
      <c r="A16986">
        <v>97054</v>
      </c>
      <c r="B16986" t="s">
        <v>80</v>
      </c>
      <c r="C16986">
        <v>38061</v>
      </c>
      <c r="D16986">
        <v>0.35</v>
      </c>
    </row>
    <row r="16987" spans="1:4" x14ac:dyDescent="0.2">
      <c r="A16987">
        <v>104981</v>
      </c>
    </row>
    <row r="16988" spans="1:4" x14ac:dyDescent="0.2">
      <c r="A16988">
        <v>104981</v>
      </c>
      <c r="B16988" t="s">
        <v>6064</v>
      </c>
      <c r="C16988">
        <v>88262</v>
      </c>
      <c r="D16988">
        <v>3.4909700000000002E-2</v>
      </c>
    </row>
    <row r="16989" spans="1:4" x14ac:dyDescent="0.2">
      <c r="A16989">
        <v>104981</v>
      </c>
      <c r="B16989" t="s">
        <v>6064</v>
      </c>
      <c r="C16989">
        <v>88239</v>
      </c>
      <c r="D16989">
        <v>3.8788999999999998E-3</v>
      </c>
    </row>
    <row r="16990" spans="1:4" x14ac:dyDescent="0.2">
      <c r="A16990">
        <v>104981</v>
      </c>
      <c r="B16990" t="s">
        <v>80</v>
      </c>
      <c r="C16990">
        <v>43058</v>
      </c>
      <c r="D16990">
        <v>0.11219999999999999</v>
      </c>
    </row>
    <row r="16991" spans="1:4" x14ac:dyDescent="0.2">
      <c r="A16991">
        <v>104981</v>
      </c>
      <c r="B16991" t="s">
        <v>80</v>
      </c>
      <c r="C16991">
        <v>41955</v>
      </c>
      <c r="D16991">
        <v>8.4734400000000001E-2</v>
      </c>
    </row>
    <row r="16992" spans="1:4" x14ac:dyDescent="0.2">
      <c r="A16992">
        <v>104981</v>
      </c>
      <c r="B16992" t="s">
        <v>80</v>
      </c>
      <c r="C16992">
        <v>41952</v>
      </c>
      <c r="D16992">
        <v>5.0000000000000001E-3</v>
      </c>
    </row>
    <row r="16993" spans="1:4" x14ac:dyDescent="0.2">
      <c r="A16993">
        <v>104981</v>
      </c>
      <c r="B16993" t="s">
        <v>80</v>
      </c>
      <c r="C16993">
        <v>41950</v>
      </c>
      <c r="D16993">
        <v>2.9906200000000001E-2</v>
      </c>
    </row>
    <row r="16994" spans="1:4" x14ac:dyDescent="0.2">
      <c r="A16994">
        <v>104981</v>
      </c>
      <c r="B16994" t="s">
        <v>80</v>
      </c>
      <c r="C16994">
        <v>41947</v>
      </c>
      <c r="D16994">
        <v>5.0000000000000001E-3</v>
      </c>
    </row>
    <row r="16995" spans="1:4" x14ac:dyDescent="0.2">
      <c r="A16995">
        <v>104980</v>
      </c>
    </row>
    <row r="16996" spans="1:4" x14ac:dyDescent="0.2">
      <c r="A16996">
        <v>104980</v>
      </c>
      <c r="B16996" t="s">
        <v>6064</v>
      </c>
      <c r="C16996">
        <v>88262</v>
      </c>
      <c r="D16996">
        <v>3.4909700000000002E-2</v>
      </c>
    </row>
    <row r="16997" spans="1:4" x14ac:dyDescent="0.2">
      <c r="A16997">
        <v>104980</v>
      </c>
      <c r="B16997" t="s">
        <v>6064</v>
      </c>
      <c r="C16997">
        <v>88239</v>
      </c>
      <c r="D16997">
        <v>3.8788999999999998E-3</v>
      </c>
    </row>
    <row r="16998" spans="1:4" x14ac:dyDescent="0.2">
      <c r="A16998">
        <v>104980</v>
      </c>
      <c r="B16998" t="s">
        <v>80</v>
      </c>
      <c r="C16998">
        <v>43058</v>
      </c>
      <c r="D16998">
        <v>0.11219999999999999</v>
      </c>
    </row>
    <row r="16999" spans="1:4" x14ac:dyDescent="0.2">
      <c r="A16999">
        <v>104980</v>
      </c>
      <c r="B16999" t="s">
        <v>80</v>
      </c>
      <c r="C16999">
        <v>41955</v>
      </c>
      <c r="D16999">
        <v>0.12710160000000001</v>
      </c>
    </row>
    <row r="17000" spans="1:4" x14ac:dyDescent="0.2">
      <c r="A17000">
        <v>104980</v>
      </c>
      <c r="B17000" t="s">
        <v>80</v>
      </c>
      <c r="C17000">
        <v>41952</v>
      </c>
      <c r="D17000">
        <v>7.4999999999999997E-3</v>
      </c>
    </row>
    <row r="17001" spans="1:4" x14ac:dyDescent="0.2">
      <c r="A17001">
        <v>104980</v>
      </c>
      <c r="B17001" t="s">
        <v>80</v>
      </c>
      <c r="C17001">
        <v>41950</v>
      </c>
      <c r="D17001">
        <v>4.4859400000000001E-2</v>
      </c>
    </row>
    <row r="17002" spans="1:4" x14ac:dyDescent="0.2">
      <c r="A17002">
        <v>104980</v>
      </c>
      <c r="B17002" t="s">
        <v>80</v>
      </c>
      <c r="C17002">
        <v>41947</v>
      </c>
      <c r="D17002">
        <v>7.4999999999999997E-3</v>
      </c>
    </row>
    <row r="17003" spans="1:4" x14ac:dyDescent="0.2">
      <c r="A17003">
        <v>97042</v>
      </c>
    </row>
    <row r="17004" spans="1:4" x14ac:dyDescent="0.2">
      <c r="A17004">
        <v>97042</v>
      </c>
      <c r="B17004" t="s">
        <v>6064</v>
      </c>
      <c r="C17004">
        <v>88262</v>
      </c>
      <c r="D17004">
        <v>3.4909700000000002E-2</v>
      </c>
    </row>
    <row r="17005" spans="1:4" x14ac:dyDescent="0.2">
      <c r="A17005">
        <v>97042</v>
      </c>
      <c r="B17005" t="s">
        <v>6064</v>
      </c>
      <c r="C17005">
        <v>88239</v>
      </c>
      <c r="D17005">
        <v>3.8788999999999998E-3</v>
      </c>
    </row>
    <row r="17006" spans="1:4" x14ac:dyDescent="0.2">
      <c r="A17006">
        <v>97042</v>
      </c>
      <c r="B17006" t="s">
        <v>80</v>
      </c>
      <c r="C17006">
        <v>43054</v>
      </c>
      <c r="D17006">
        <v>0.11219999999999999</v>
      </c>
    </row>
    <row r="17007" spans="1:4" x14ac:dyDescent="0.2">
      <c r="A17007">
        <v>97042</v>
      </c>
      <c r="B17007" t="s">
        <v>80</v>
      </c>
      <c r="C17007">
        <v>41955</v>
      </c>
      <c r="D17007">
        <v>0.25419999999999998</v>
      </c>
    </row>
    <row r="17008" spans="1:4" x14ac:dyDescent="0.2">
      <c r="A17008">
        <v>97042</v>
      </c>
      <c r="B17008" t="s">
        <v>80</v>
      </c>
      <c r="C17008">
        <v>41952</v>
      </c>
      <c r="D17008">
        <v>1.4999999999999999E-2</v>
      </c>
    </row>
    <row r="17009" spans="1:4" x14ac:dyDescent="0.2">
      <c r="A17009">
        <v>97042</v>
      </c>
      <c r="B17009" t="s">
        <v>80</v>
      </c>
      <c r="C17009">
        <v>41950</v>
      </c>
      <c r="D17009">
        <v>8.9700000000000002E-2</v>
      </c>
    </row>
    <row r="17010" spans="1:4" x14ac:dyDescent="0.2">
      <c r="A17010">
        <v>97042</v>
      </c>
      <c r="B17010" t="s">
        <v>80</v>
      </c>
      <c r="C17010">
        <v>41947</v>
      </c>
      <c r="D17010">
        <v>1.4999999999999999E-2</v>
      </c>
    </row>
    <row r="17011" spans="1:4" x14ac:dyDescent="0.2">
      <c r="A17011">
        <v>97045</v>
      </c>
    </row>
    <row r="17012" spans="1:4" x14ac:dyDescent="0.2">
      <c r="A17012">
        <v>97045</v>
      </c>
      <c r="B17012" t="s">
        <v>6064</v>
      </c>
      <c r="C17012">
        <v>88262</v>
      </c>
      <c r="D17012">
        <v>0.43100559999999999</v>
      </c>
    </row>
    <row r="17013" spans="1:4" x14ac:dyDescent="0.2">
      <c r="A17013">
        <v>97045</v>
      </c>
      <c r="B17013" t="s">
        <v>6064</v>
      </c>
      <c r="C17013">
        <v>88239</v>
      </c>
      <c r="D17013">
        <v>4.7889500000000002E-2</v>
      </c>
    </row>
    <row r="17014" spans="1:4" x14ac:dyDescent="0.2">
      <c r="A17014">
        <v>97045</v>
      </c>
      <c r="B17014" t="s">
        <v>80</v>
      </c>
      <c r="C17014">
        <v>41957</v>
      </c>
      <c r="D17014">
        <v>5.4000000000000003E-3</v>
      </c>
    </row>
    <row r="17015" spans="1:4" x14ac:dyDescent="0.2">
      <c r="A17015">
        <v>97045</v>
      </c>
      <c r="B17015" t="s">
        <v>80</v>
      </c>
      <c r="C17015">
        <v>41955</v>
      </c>
      <c r="D17015">
        <v>0.25419999999999998</v>
      </c>
    </row>
    <row r="17016" spans="1:4" x14ac:dyDescent="0.2">
      <c r="A17016">
        <v>97045</v>
      </c>
      <c r="B17016" t="s">
        <v>80</v>
      </c>
      <c r="C17016">
        <v>41952</v>
      </c>
      <c r="D17016">
        <v>1.4999999999999999E-2</v>
      </c>
    </row>
    <row r="17017" spans="1:4" x14ac:dyDescent="0.2">
      <c r="A17017">
        <v>97045</v>
      </c>
      <c r="B17017" t="s">
        <v>80</v>
      </c>
      <c r="C17017">
        <v>41950</v>
      </c>
      <c r="D17017">
        <v>8.9700000000000002E-2</v>
      </c>
    </row>
    <row r="17018" spans="1:4" x14ac:dyDescent="0.2">
      <c r="A17018">
        <v>97045</v>
      </c>
      <c r="B17018" t="s">
        <v>80</v>
      </c>
      <c r="C17018">
        <v>41947</v>
      </c>
      <c r="D17018">
        <v>1.4999999999999999E-2</v>
      </c>
    </row>
    <row r="17019" spans="1:4" x14ac:dyDescent="0.2">
      <c r="A17019">
        <v>97045</v>
      </c>
      <c r="B17019" t="s">
        <v>80</v>
      </c>
      <c r="C17019">
        <v>41946</v>
      </c>
      <c r="D17019">
        <v>1.6299999999999999E-2</v>
      </c>
    </row>
    <row r="17020" spans="1:4" x14ac:dyDescent="0.2">
      <c r="A17020">
        <v>97044</v>
      </c>
    </row>
    <row r="17021" spans="1:4" x14ac:dyDescent="0.2">
      <c r="A17021">
        <v>97044</v>
      </c>
      <c r="B17021" t="s">
        <v>6064</v>
      </c>
      <c r="C17021">
        <v>88262</v>
      </c>
      <c r="D17021">
        <v>0.43100559999999999</v>
      </c>
    </row>
    <row r="17022" spans="1:4" x14ac:dyDescent="0.2">
      <c r="A17022">
        <v>97044</v>
      </c>
      <c r="B17022" t="s">
        <v>6064</v>
      </c>
      <c r="C17022">
        <v>88239</v>
      </c>
      <c r="D17022">
        <v>4.7889500000000002E-2</v>
      </c>
    </row>
    <row r="17023" spans="1:4" x14ac:dyDescent="0.2">
      <c r="A17023">
        <v>97044</v>
      </c>
      <c r="B17023" t="s">
        <v>80</v>
      </c>
      <c r="C17023">
        <v>41957</v>
      </c>
      <c r="D17023">
        <v>8.2000000000000007E-3</v>
      </c>
    </row>
    <row r="17024" spans="1:4" x14ac:dyDescent="0.2">
      <c r="A17024">
        <v>97044</v>
      </c>
      <c r="B17024" t="s">
        <v>80</v>
      </c>
      <c r="C17024">
        <v>41955</v>
      </c>
      <c r="D17024">
        <v>0.38129999999999997</v>
      </c>
    </row>
    <row r="17025" spans="1:4" x14ac:dyDescent="0.2">
      <c r="A17025">
        <v>97044</v>
      </c>
      <c r="B17025" t="s">
        <v>80</v>
      </c>
      <c r="C17025">
        <v>41952</v>
      </c>
      <c r="D17025">
        <v>2.24E-2</v>
      </c>
    </row>
    <row r="17026" spans="1:4" x14ac:dyDescent="0.2">
      <c r="A17026">
        <v>97044</v>
      </c>
      <c r="B17026" t="s">
        <v>80</v>
      </c>
      <c r="C17026">
        <v>41950</v>
      </c>
      <c r="D17026">
        <v>0.1346</v>
      </c>
    </row>
    <row r="17027" spans="1:4" x14ac:dyDescent="0.2">
      <c r="A17027">
        <v>97044</v>
      </c>
      <c r="B17027" t="s">
        <v>80</v>
      </c>
      <c r="C17027">
        <v>41947</v>
      </c>
      <c r="D17027">
        <v>2.24E-2</v>
      </c>
    </row>
    <row r="17028" spans="1:4" x14ac:dyDescent="0.2">
      <c r="A17028">
        <v>97044</v>
      </c>
      <c r="B17028" t="s">
        <v>80</v>
      </c>
      <c r="C17028">
        <v>41946</v>
      </c>
      <c r="D17028">
        <v>2.4500000000000001E-2</v>
      </c>
    </row>
    <row r="17029" spans="1:4" x14ac:dyDescent="0.2">
      <c r="A17029">
        <v>97043</v>
      </c>
    </row>
    <row r="17030" spans="1:4" x14ac:dyDescent="0.2">
      <c r="A17030">
        <v>97043</v>
      </c>
      <c r="B17030" t="s">
        <v>6064</v>
      </c>
      <c r="C17030">
        <v>88262</v>
      </c>
      <c r="D17030">
        <v>0.43100559999999999</v>
      </c>
    </row>
    <row r="17031" spans="1:4" x14ac:dyDescent="0.2">
      <c r="A17031">
        <v>97043</v>
      </c>
      <c r="B17031" t="s">
        <v>6064</v>
      </c>
      <c r="C17031">
        <v>88239</v>
      </c>
      <c r="D17031">
        <v>4.7889500000000002E-2</v>
      </c>
    </row>
    <row r="17032" spans="1:4" x14ac:dyDescent="0.2">
      <c r="A17032">
        <v>97043</v>
      </c>
      <c r="B17032" t="s">
        <v>80</v>
      </c>
      <c r="C17032">
        <v>41957</v>
      </c>
      <c r="D17032">
        <v>1.6299999999999999E-2</v>
      </c>
    </row>
    <row r="17033" spans="1:4" x14ac:dyDescent="0.2">
      <c r="A17033">
        <v>97043</v>
      </c>
      <c r="B17033" t="s">
        <v>80</v>
      </c>
      <c r="C17033">
        <v>41955</v>
      </c>
      <c r="D17033">
        <v>0.76259999999999994</v>
      </c>
    </row>
    <row r="17034" spans="1:4" x14ac:dyDescent="0.2">
      <c r="A17034">
        <v>97043</v>
      </c>
      <c r="B17034" t="s">
        <v>80</v>
      </c>
      <c r="C17034">
        <v>41952</v>
      </c>
      <c r="D17034">
        <v>4.4900000000000002E-2</v>
      </c>
    </row>
    <row r="17035" spans="1:4" x14ac:dyDescent="0.2">
      <c r="A17035">
        <v>97043</v>
      </c>
      <c r="B17035" t="s">
        <v>80</v>
      </c>
      <c r="C17035">
        <v>41950</v>
      </c>
      <c r="D17035">
        <v>0.26919999999999999</v>
      </c>
    </row>
    <row r="17036" spans="1:4" x14ac:dyDescent="0.2">
      <c r="A17036">
        <v>97043</v>
      </c>
      <c r="B17036" t="s">
        <v>80</v>
      </c>
      <c r="C17036">
        <v>41947</v>
      </c>
      <c r="D17036">
        <v>4.4900000000000002E-2</v>
      </c>
    </row>
    <row r="17037" spans="1:4" x14ac:dyDescent="0.2">
      <c r="A17037">
        <v>97043</v>
      </c>
      <c r="B17037" t="s">
        <v>80</v>
      </c>
      <c r="C17037">
        <v>41946</v>
      </c>
      <c r="D17037">
        <v>4.8899999999999999E-2</v>
      </c>
    </row>
    <row r="17038" spans="1:4" x14ac:dyDescent="0.2">
      <c r="A17038">
        <v>97063</v>
      </c>
    </row>
    <row r="17039" spans="1:4" x14ac:dyDescent="0.2">
      <c r="A17039">
        <v>97063</v>
      </c>
      <c r="B17039" t="s">
        <v>6064</v>
      </c>
      <c r="C17039">
        <v>100251</v>
      </c>
      <c r="D17039">
        <v>0.1673</v>
      </c>
    </row>
    <row r="17040" spans="1:4" x14ac:dyDescent="0.2">
      <c r="A17040">
        <v>97063</v>
      </c>
      <c r="B17040" t="s">
        <v>6064</v>
      </c>
      <c r="C17040">
        <v>88316</v>
      </c>
      <c r="D17040">
        <v>0.10580000000000001</v>
      </c>
    </row>
    <row r="17041" spans="1:4" x14ac:dyDescent="0.2">
      <c r="A17041">
        <v>97063</v>
      </c>
      <c r="B17041" t="s">
        <v>6064</v>
      </c>
      <c r="C17041">
        <v>88278</v>
      </c>
      <c r="D17041">
        <v>0.55459999999999998</v>
      </c>
    </row>
    <row r="17042" spans="1:4" x14ac:dyDescent="0.2">
      <c r="A17042">
        <v>97065</v>
      </c>
    </row>
    <row r="17043" spans="1:4" x14ac:dyDescent="0.2">
      <c r="A17043">
        <v>97065</v>
      </c>
      <c r="B17043" t="s">
        <v>6064</v>
      </c>
      <c r="C17043">
        <v>100251</v>
      </c>
      <c r="D17043">
        <v>0.23250000000000001</v>
      </c>
    </row>
    <row r="17044" spans="1:4" x14ac:dyDescent="0.2">
      <c r="A17044">
        <v>97065</v>
      </c>
      <c r="B17044" t="s">
        <v>6064</v>
      </c>
      <c r="C17044">
        <v>88316</v>
      </c>
      <c r="D17044">
        <v>6.0400000000000002E-2</v>
      </c>
    </row>
    <row r="17045" spans="1:4" x14ac:dyDescent="0.2">
      <c r="A17045">
        <v>97065</v>
      </c>
      <c r="B17045" t="s">
        <v>6064</v>
      </c>
      <c r="C17045">
        <v>88278</v>
      </c>
      <c r="D17045">
        <v>0.3165</v>
      </c>
    </row>
    <row r="17046" spans="1:4" x14ac:dyDescent="0.2">
      <c r="A17046">
        <v>97064</v>
      </c>
    </row>
    <row r="17047" spans="1:4" x14ac:dyDescent="0.2">
      <c r="A17047">
        <v>97064</v>
      </c>
      <c r="B17047" t="s">
        <v>6064</v>
      </c>
      <c r="C17047">
        <v>100251</v>
      </c>
      <c r="D17047">
        <v>0.40200000000000002</v>
      </c>
    </row>
    <row r="17048" spans="1:4" x14ac:dyDescent="0.2">
      <c r="A17048">
        <v>97064</v>
      </c>
      <c r="B17048" t="s">
        <v>6064</v>
      </c>
      <c r="C17048">
        <v>88316</v>
      </c>
      <c r="D17048">
        <v>0.1331</v>
      </c>
    </row>
    <row r="17049" spans="1:4" x14ac:dyDescent="0.2">
      <c r="A17049">
        <v>97064</v>
      </c>
      <c r="B17049" t="s">
        <v>6064</v>
      </c>
      <c r="C17049">
        <v>88278</v>
      </c>
      <c r="D17049">
        <v>0.69769999999999999</v>
      </c>
    </row>
    <row r="17050" spans="1:4" x14ac:dyDescent="0.2">
      <c r="A17050">
        <v>97049</v>
      </c>
    </row>
    <row r="17051" spans="1:4" x14ac:dyDescent="0.2">
      <c r="A17051">
        <v>97049</v>
      </c>
      <c r="B17051" t="s">
        <v>6064</v>
      </c>
      <c r="C17051">
        <v>88262</v>
      </c>
      <c r="D17051">
        <v>2.3165995000000001</v>
      </c>
    </row>
    <row r="17052" spans="1:4" x14ac:dyDescent="0.2">
      <c r="A17052">
        <v>97049</v>
      </c>
      <c r="B17052" t="s">
        <v>6064</v>
      </c>
      <c r="C17052">
        <v>88239</v>
      </c>
      <c r="D17052">
        <v>1.8017996000000001</v>
      </c>
    </row>
    <row r="17053" spans="1:4" x14ac:dyDescent="0.2">
      <c r="A17053">
        <v>97049</v>
      </c>
      <c r="B17053" t="s">
        <v>80</v>
      </c>
      <c r="C17053">
        <v>41962</v>
      </c>
      <c r="D17053">
        <v>1</v>
      </c>
    </row>
    <row r="17054" spans="1:4" x14ac:dyDescent="0.2">
      <c r="A17054">
        <v>97049</v>
      </c>
      <c r="B17054" t="s">
        <v>80</v>
      </c>
      <c r="C17054">
        <v>5068</v>
      </c>
      <c r="D17054">
        <v>0.18329999999999999</v>
      </c>
    </row>
    <row r="17055" spans="1:4" x14ac:dyDescent="0.2">
      <c r="A17055">
        <v>96997</v>
      </c>
    </row>
    <row r="17056" spans="1:4" x14ac:dyDescent="0.2">
      <c r="A17056">
        <v>96997</v>
      </c>
      <c r="B17056" t="s">
        <v>6064</v>
      </c>
      <c r="C17056">
        <v>91693</v>
      </c>
      <c r="D17056">
        <v>4.2900000000000001E-2</v>
      </c>
    </row>
    <row r="17057" spans="1:4" x14ac:dyDescent="0.2">
      <c r="A17057">
        <v>96997</v>
      </c>
      <c r="B17057" t="s">
        <v>6064</v>
      </c>
      <c r="C17057">
        <v>91692</v>
      </c>
      <c r="D17057">
        <v>1.0699999999999999E-2</v>
      </c>
    </row>
    <row r="17058" spans="1:4" x14ac:dyDescent="0.2">
      <c r="A17058">
        <v>96997</v>
      </c>
      <c r="B17058" t="s">
        <v>6064</v>
      </c>
      <c r="C17058">
        <v>88262</v>
      </c>
      <c r="D17058">
        <v>3.8724721999999998</v>
      </c>
    </row>
    <row r="17059" spans="1:4" x14ac:dyDescent="0.2">
      <c r="A17059">
        <v>96997</v>
      </c>
      <c r="B17059" t="s">
        <v>6064</v>
      </c>
      <c r="C17059">
        <v>88239</v>
      </c>
      <c r="D17059">
        <v>0.94786459999999995</v>
      </c>
    </row>
    <row r="17060" spans="1:4" x14ac:dyDescent="0.2">
      <c r="A17060">
        <v>96997</v>
      </c>
      <c r="B17060" t="s">
        <v>80</v>
      </c>
      <c r="C17060">
        <v>43058</v>
      </c>
      <c r="D17060">
        <v>1.3675999999999999</v>
      </c>
    </row>
    <row r="17061" spans="1:4" x14ac:dyDescent="0.2">
      <c r="A17061">
        <v>96997</v>
      </c>
      <c r="B17061" t="s">
        <v>80</v>
      </c>
      <c r="C17061">
        <v>41958</v>
      </c>
      <c r="D17061">
        <v>0.4</v>
      </c>
    </row>
    <row r="17062" spans="1:4" x14ac:dyDescent="0.2">
      <c r="A17062">
        <v>96997</v>
      </c>
      <c r="B17062" t="s">
        <v>80</v>
      </c>
      <c r="C17062">
        <v>5068</v>
      </c>
      <c r="D17062">
        <v>0.20047000000000001</v>
      </c>
    </row>
    <row r="17063" spans="1:4" x14ac:dyDescent="0.2">
      <c r="A17063">
        <v>96997</v>
      </c>
      <c r="B17063" t="s">
        <v>80</v>
      </c>
      <c r="C17063">
        <v>4430</v>
      </c>
      <c r="D17063">
        <v>2.2440000000000002</v>
      </c>
    </row>
    <row r="17064" spans="1:4" x14ac:dyDescent="0.2">
      <c r="A17064">
        <v>96997</v>
      </c>
      <c r="B17064" t="s">
        <v>80</v>
      </c>
      <c r="C17064">
        <v>3992</v>
      </c>
      <c r="D17064">
        <v>14.4549</v>
      </c>
    </row>
    <row r="17065" spans="1:4" x14ac:dyDescent="0.2">
      <c r="A17065">
        <v>96999</v>
      </c>
    </row>
    <row r="17066" spans="1:4" x14ac:dyDescent="0.2">
      <c r="A17066">
        <v>96999</v>
      </c>
      <c r="B17066" t="s">
        <v>6064</v>
      </c>
      <c r="C17066">
        <v>91693</v>
      </c>
      <c r="D17066">
        <v>4.2900000000000001E-2</v>
      </c>
    </row>
    <row r="17067" spans="1:4" x14ac:dyDescent="0.2">
      <c r="A17067">
        <v>96999</v>
      </c>
      <c r="B17067" t="s">
        <v>6064</v>
      </c>
      <c r="C17067">
        <v>91692</v>
      </c>
      <c r="D17067">
        <v>1.0699999999999999E-2</v>
      </c>
    </row>
    <row r="17068" spans="1:4" x14ac:dyDescent="0.2">
      <c r="A17068">
        <v>96999</v>
      </c>
      <c r="B17068" t="s">
        <v>6064</v>
      </c>
      <c r="C17068">
        <v>88262</v>
      </c>
      <c r="D17068">
        <v>3.8724721999999998</v>
      </c>
    </row>
    <row r="17069" spans="1:4" x14ac:dyDescent="0.2">
      <c r="A17069">
        <v>96999</v>
      </c>
      <c r="B17069" t="s">
        <v>6064</v>
      </c>
      <c r="C17069">
        <v>88239</v>
      </c>
      <c r="D17069">
        <v>0.94786459999999995</v>
      </c>
    </row>
    <row r="17070" spans="1:4" x14ac:dyDescent="0.2">
      <c r="A17070">
        <v>96999</v>
      </c>
      <c r="B17070" t="s">
        <v>80</v>
      </c>
      <c r="C17070">
        <v>43058</v>
      </c>
      <c r="D17070">
        <v>1.3675999999999999</v>
      </c>
    </row>
    <row r="17071" spans="1:4" x14ac:dyDescent="0.2">
      <c r="A17071">
        <v>96999</v>
      </c>
      <c r="B17071" t="s">
        <v>80</v>
      </c>
      <c r="C17071">
        <v>41958</v>
      </c>
      <c r="D17071">
        <v>0.2</v>
      </c>
    </row>
    <row r="17072" spans="1:4" x14ac:dyDescent="0.2">
      <c r="A17072">
        <v>96999</v>
      </c>
      <c r="B17072" t="s">
        <v>80</v>
      </c>
      <c r="C17072">
        <v>5068</v>
      </c>
      <c r="D17072">
        <v>0.20047000000000001</v>
      </c>
    </row>
    <row r="17073" spans="1:4" x14ac:dyDescent="0.2">
      <c r="A17073">
        <v>96999</v>
      </c>
      <c r="B17073" t="s">
        <v>80</v>
      </c>
      <c r="C17073">
        <v>4430</v>
      </c>
      <c r="D17073">
        <v>1.1659999999999999</v>
      </c>
    </row>
    <row r="17074" spans="1:4" x14ac:dyDescent="0.2">
      <c r="A17074">
        <v>96999</v>
      </c>
      <c r="B17074" t="s">
        <v>80</v>
      </c>
      <c r="C17074">
        <v>3992</v>
      </c>
      <c r="D17074">
        <v>7.5108600000000001</v>
      </c>
    </row>
    <row r="17075" spans="1:4" x14ac:dyDescent="0.2">
      <c r="A17075">
        <v>96996</v>
      </c>
    </row>
    <row r="17076" spans="1:4" x14ac:dyDescent="0.2">
      <c r="A17076">
        <v>96996</v>
      </c>
      <c r="B17076" t="s">
        <v>6064</v>
      </c>
      <c r="C17076">
        <v>91693</v>
      </c>
      <c r="D17076">
        <v>4.2900000000000001E-2</v>
      </c>
    </row>
    <row r="17077" spans="1:4" x14ac:dyDescent="0.2">
      <c r="A17077">
        <v>96996</v>
      </c>
      <c r="B17077" t="s">
        <v>6064</v>
      </c>
      <c r="C17077">
        <v>91692</v>
      </c>
      <c r="D17077">
        <v>1.0699999999999999E-2</v>
      </c>
    </row>
    <row r="17078" spans="1:4" x14ac:dyDescent="0.2">
      <c r="A17078">
        <v>96996</v>
      </c>
      <c r="B17078" t="s">
        <v>6064</v>
      </c>
      <c r="C17078">
        <v>88262</v>
      </c>
      <c r="D17078">
        <v>5.0288012999999996</v>
      </c>
    </row>
    <row r="17079" spans="1:4" x14ac:dyDescent="0.2">
      <c r="A17079">
        <v>96996</v>
      </c>
      <c r="B17079" t="s">
        <v>6064</v>
      </c>
      <c r="C17079">
        <v>88239</v>
      </c>
      <c r="D17079">
        <v>0.90773800000000004</v>
      </c>
    </row>
    <row r="17080" spans="1:4" x14ac:dyDescent="0.2">
      <c r="A17080">
        <v>96996</v>
      </c>
      <c r="B17080" t="s">
        <v>80</v>
      </c>
      <c r="C17080">
        <v>43678</v>
      </c>
      <c r="D17080">
        <v>3.9050400000000001</v>
      </c>
    </row>
    <row r="17081" spans="1:4" x14ac:dyDescent="0.2">
      <c r="A17081">
        <v>96996</v>
      </c>
      <c r="B17081" t="s">
        <v>80</v>
      </c>
      <c r="C17081">
        <v>43058</v>
      </c>
      <c r="D17081">
        <v>1.3675999999999999</v>
      </c>
    </row>
    <row r="17082" spans="1:4" x14ac:dyDescent="0.2">
      <c r="A17082">
        <v>96996</v>
      </c>
      <c r="B17082" t="s">
        <v>80</v>
      </c>
      <c r="C17082">
        <v>41958</v>
      </c>
      <c r="D17082">
        <v>0.4</v>
      </c>
    </row>
    <row r="17083" spans="1:4" x14ac:dyDescent="0.2">
      <c r="A17083">
        <v>96996</v>
      </c>
      <c r="B17083" t="s">
        <v>80</v>
      </c>
      <c r="C17083">
        <v>5068</v>
      </c>
      <c r="D17083">
        <v>0.12895000000000001</v>
      </c>
    </row>
    <row r="17084" spans="1:4" x14ac:dyDescent="0.2">
      <c r="A17084">
        <v>96996</v>
      </c>
      <c r="B17084" t="s">
        <v>80</v>
      </c>
      <c r="C17084">
        <v>4430</v>
      </c>
      <c r="D17084">
        <v>2.2440000000000002</v>
      </c>
    </row>
    <row r="17085" spans="1:4" x14ac:dyDescent="0.2">
      <c r="A17085">
        <v>96996</v>
      </c>
      <c r="B17085" t="s">
        <v>80</v>
      </c>
      <c r="C17085">
        <v>3993</v>
      </c>
      <c r="D17085">
        <v>0.26279999999999998</v>
      </c>
    </row>
    <row r="17086" spans="1:4" x14ac:dyDescent="0.2">
      <c r="A17086">
        <v>96996</v>
      </c>
      <c r="B17086" t="s">
        <v>80</v>
      </c>
      <c r="C17086">
        <v>3992</v>
      </c>
      <c r="D17086">
        <v>3.9422299999999999</v>
      </c>
    </row>
    <row r="17087" spans="1:4" x14ac:dyDescent="0.2">
      <c r="A17087">
        <v>96998</v>
      </c>
    </row>
    <row r="17088" spans="1:4" x14ac:dyDescent="0.2">
      <c r="A17088">
        <v>96998</v>
      </c>
      <c r="B17088" t="s">
        <v>6064</v>
      </c>
      <c r="C17088">
        <v>91693</v>
      </c>
      <c r="D17088">
        <v>4.2900000000000001E-2</v>
      </c>
    </row>
    <row r="17089" spans="1:4" x14ac:dyDescent="0.2">
      <c r="A17089">
        <v>96998</v>
      </c>
      <c r="B17089" t="s">
        <v>6064</v>
      </c>
      <c r="C17089">
        <v>91692</v>
      </c>
      <c r="D17089">
        <v>1.0699999999999999E-2</v>
      </c>
    </row>
    <row r="17090" spans="1:4" x14ac:dyDescent="0.2">
      <c r="A17090">
        <v>96998</v>
      </c>
      <c r="B17090" t="s">
        <v>6064</v>
      </c>
      <c r="C17090">
        <v>88262</v>
      </c>
      <c r="D17090">
        <v>5.0288012999999996</v>
      </c>
    </row>
    <row r="17091" spans="1:4" x14ac:dyDescent="0.2">
      <c r="A17091">
        <v>96998</v>
      </c>
      <c r="B17091" t="s">
        <v>6064</v>
      </c>
      <c r="C17091">
        <v>88239</v>
      </c>
      <c r="D17091">
        <v>0.90773800000000004</v>
      </c>
    </row>
    <row r="17092" spans="1:4" x14ac:dyDescent="0.2">
      <c r="A17092">
        <v>96998</v>
      </c>
      <c r="B17092" t="s">
        <v>80</v>
      </c>
      <c r="C17092">
        <v>43678</v>
      </c>
      <c r="D17092">
        <v>2.0099</v>
      </c>
    </row>
    <row r="17093" spans="1:4" x14ac:dyDescent="0.2">
      <c r="A17093">
        <v>96998</v>
      </c>
      <c r="B17093" t="s">
        <v>80</v>
      </c>
      <c r="C17093">
        <v>43058</v>
      </c>
      <c r="D17093">
        <v>1.3675999999999999</v>
      </c>
    </row>
    <row r="17094" spans="1:4" x14ac:dyDescent="0.2">
      <c r="A17094">
        <v>96998</v>
      </c>
      <c r="B17094" t="s">
        <v>80</v>
      </c>
      <c r="C17094">
        <v>41958</v>
      </c>
      <c r="D17094">
        <v>0.2</v>
      </c>
    </row>
    <row r="17095" spans="1:4" x14ac:dyDescent="0.2">
      <c r="A17095">
        <v>96998</v>
      </c>
      <c r="B17095" t="s">
        <v>80</v>
      </c>
      <c r="C17095">
        <v>5068</v>
      </c>
      <c r="D17095">
        <v>0.12895000000000001</v>
      </c>
    </row>
    <row r="17096" spans="1:4" x14ac:dyDescent="0.2">
      <c r="A17096">
        <v>96998</v>
      </c>
      <c r="B17096" t="s">
        <v>80</v>
      </c>
      <c r="C17096">
        <v>4430</v>
      </c>
      <c r="D17096">
        <v>1.1659999999999999</v>
      </c>
    </row>
    <row r="17097" spans="1:4" x14ac:dyDescent="0.2">
      <c r="A17097">
        <v>96998</v>
      </c>
      <c r="B17097" t="s">
        <v>80</v>
      </c>
      <c r="C17097">
        <v>3993</v>
      </c>
      <c r="D17097">
        <v>0.1366</v>
      </c>
    </row>
    <row r="17098" spans="1:4" x14ac:dyDescent="0.2">
      <c r="A17098">
        <v>96998</v>
      </c>
      <c r="B17098" t="s">
        <v>80</v>
      </c>
      <c r="C17098">
        <v>3992</v>
      </c>
      <c r="D17098">
        <v>2.0484100000000001</v>
      </c>
    </row>
    <row r="17099" spans="1:4" x14ac:dyDescent="0.2">
      <c r="A17099">
        <v>97067</v>
      </c>
    </row>
    <row r="17100" spans="1:4" x14ac:dyDescent="0.2">
      <c r="A17100">
        <v>97067</v>
      </c>
      <c r="B17100" t="s">
        <v>6064</v>
      </c>
      <c r="C17100">
        <v>97063</v>
      </c>
      <c r="D17100">
        <v>2.3437999999999999</v>
      </c>
    </row>
    <row r="17101" spans="1:4" x14ac:dyDescent="0.2">
      <c r="A17101">
        <v>97067</v>
      </c>
      <c r="B17101" t="s">
        <v>6064</v>
      </c>
      <c r="C17101">
        <v>91693</v>
      </c>
      <c r="D17101">
        <v>4.9599999999999998E-2</v>
      </c>
    </row>
    <row r="17102" spans="1:4" x14ac:dyDescent="0.2">
      <c r="A17102">
        <v>97067</v>
      </c>
      <c r="B17102" t="s">
        <v>6064</v>
      </c>
      <c r="C17102">
        <v>91692</v>
      </c>
      <c r="D17102">
        <v>1.23E-2</v>
      </c>
    </row>
    <row r="17103" spans="1:4" x14ac:dyDescent="0.2">
      <c r="A17103">
        <v>97067</v>
      </c>
      <c r="B17103" t="s">
        <v>6064</v>
      </c>
      <c r="C17103">
        <v>88262</v>
      </c>
      <c r="D17103">
        <v>4.4621003000000004</v>
      </c>
    </row>
    <row r="17104" spans="1:4" x14ac:dyDescent="0.2">
      <c r="A17104">
        <v>97067</v>
      </c>
      <c r="B17104" t="s">
        <v>6064</v>
      </c>
      <c r="C17104">
        <v>88239</v>
      </c>
      <c r="D17104">
        <v>0.1753701</v>
      </c>
    </row>
    <row r="17105" spans="1:4" x14ac:dyDescent="0.2">
      <c r="A17105">
        <v>97067</v>
      </c>
      <c r="B17105" t="s">
        <v>80</v>
      </c>
      <c r="C17105">
        <v>5068</v>
      </c>
      <c r="D17105">
        <v>0.222</v>
      </c>
    </row>
    <row r="17106" spans="1:4" x14ac:dyDescent="0.2">
      <c r="A17106">
        <v>97067</v>
      </c>
      <c r="B17106" t="s">
        <v>80</v>
      </c>
      <c r="C17106">
        <v>4509</v>
      </c>
      <c r="D17106">
        <v>0.69399999999999995</v>
      </c>
    </row>
    <row r="17107" spans="1:4" x14ac:dyDescent="0.2">
      <c r="A17107">
        <v>97067</v>
      </c>
      <c r="B17107" t="s">
        <v>80</v>
      </c>
      <c r="C17107">
        <v>4491</v>
      </c>
      <c r="D17107">
        <v>0.78100000000000003</v>
      </c>
    </row>
    <row r="17108" spans="1:4" x14ac:dyDescent="0.2">
      <c r="A17108">
        <v>97067</v>
      </c>
      <c r="B17108" t="s">
        <v>80</v>
      </c>
      <c r="C17108">
        <v>3992</v>
      </c>
      <c r="D17108">
        <v>14.455</v>
      </c>
    </row>
    <row r="17109" spans="1:4" x14ac:dyDescent="0.2">
      <c r="A17109">
        <v>97001</v>
      </c>
    </row>
    <row r="17110" spans="1:4" x14ac:dyDescent="0.2">
      <c r="A17110">
        <v>97001</v>
      </c>
      <c r="B17110" t="s">
        <v>6064</v>
      </c>
      <c r="C17110">
        <v>91693</v>
      </c>
      <c r="D17110">
        <v>4.2900000000000001E-2</v>
      </c>
    </row>
    <row r="17111" spans="1:4" x14ac:dyDescent="0.2">
      <c r="A17111">
        <v>97001</v>
      </c>
      <c r="B17111" t="s">
        <v>6064</v>
      </c>
      <c r="C17111">
        <v>91692</v>
      </c>
      <c r="D17111">
        <v>1.0699999999999999E-2</v>
      </c>
    </row>
    <row r="17112" spans="1:4" x14ac:dyDescent="0.2">
      <c r="A17112">
        <v>97001</v>
      </c>
      <c r="B17112" t="s">
        <v>6064</v>
      </c>
      <c r="C17112">
        <v>88262</v>
      </c>
      <c r="D17112">
        <v>1.6075353999999999</v>
      </c>
    </row>
    <row r="17113" spans="1:4" x14ac:dyDescent="0.2">
      <c r="A17113">
        <v>97001</v>
      </c>
      <c r="B17113" t="s">
        <v>6064</v>
      </c>
      <c r="C17113">
        <v>88239</v>
      </c>
      <c r="D17113">
        <v>0.63976330000000003</v>
      </c>
    </row>
    <row r="17114" spans="1:4" x14ac:dyDescent="0.2">
      <c r="A17114">
        <v>97001</v>
      </c>
      <c r="B17114" t="s">
        <v>80</v>
      </c>
      <c r="C17114">
        <v>43058</v>
      </c>
      <c r="D17114">
        <v>1.3675999999999999</v>
      </c>
    </row>
    <row r="17115" spans="1:4" x14ac:dyDescent="0.2">
      <c r="A17115">
        <v>97001</v>
      </c>
      <c r="B17115" t="s">
        <v>80</v>
      </c>
      <c r="C17115">
        <v>41959</v>
      </c>
      <c r="D17115">
        <v>0.4</v>
      </c>
    </row>
    <row r="17116" spans="1:4" x14ac:dyDescent="0.2">
      <c r="A17116">
        <v>97001</v>
      </c>
      <c r="B17116" t="s">
        <v>80</v>
      </c>
      <c r="C17116">
        <v>5068</v>
      </c>
      <c r="D17116">
        <v>0.12737000000000001</v>
      </c>
    </row>
    <row r="17117" spans="1:4" x14ac:dyDescent="0.2">
      <c r="A17117">
        <v>97001</v>
      </c>
      <c r="B17117" t="s">
        <v>80</v>
      </c>
      <c r="C17117">
        <v>4430</v>
      </c>
      <c r="D17117">
        <v>1.496</v>
      </c>
    </row>
    <row r="17118" spans="1:4" x14ac:dyDescent="0.2">
      <c r="A17118">
        <v>97001</v>
      </c>
      <c r="B17118" t="s">
        <v>80</v>
      </c>
      <c r="C17118">
        <v>3992</v>
      </c>
      <c r="D17118">
        <v>9.1839200000000005</v>
      </c>
    </row>
    <row r="17119" spans="1:4" x14ac:dyDescent="0.2">
      <c r="A17119">
        <v>97003</v>
      </c>
    </row>
    <row r="17120" spans="1:4" x14ac:dyDescent="0.2">
      <c r="A17120">
        <v>97003</v>
      </c>
      <c r="B17120" t="s">
        <v>6064</v>
      </c>
      <c r="C17120">
        <v>91693</v>
      </c>
      <c r="D17120">
        <v>4.2900000000000001E-2</v>
      </c>
    </row>
    <row r="17121" spans="1:4" x14ac:dyDescent="0.2">
      <c r="A17121">
        <v>97003</v>
      </c>
      <c r="B17121" t="s">
        <v>6064</v>
      </c>
      <c r="C17121">
        <v>91692</v>
      </c>
      <c r="D17121">
        <v>1.0699999999999999E-2</v>
      </c>
    </row>
    <row r="17122" spans="1:4" x14ac:dyDescent="0.2">
      <c r="A17122">
        <v>97003</v>
      </c>
      <c r="B17122" t="s">
        <v>6064</v>
      </c>
      <c r="C17122">
        <v>88262</v>
      </c>
      <c r="D17122">
        <v>1.6075353999999999</v>
      </c>
    </row>
    <row r="17123" spans="1:4" x14ac:dyDescent="0.2">
      <c r="A17123">
        <v>97003</v>
      </c>
      <c r="B17123" t="s">
        <v>6064</v>
      </c>
      <c r="C17123">
        <v>88239</v>
      </c>
      <c r="D17123">
        <v>0.63976330000000003</v>
      </c>
    </row>
    <row r="17124" spans="1:4" x14ac:dyDescent="0.2">
      <c r="A17124">
        <v>97003</v>
      </c>
      <c r="B17124" t="s">
        <v>80</v>
      </c>
      <c r="C17124">
        <v>43058</v>
      </c>
      <c r="D17124">
        <v>1.3675999999999999</v>
      </c>
    </row>
    <row r="17125" spans="1:4" x14ac:dyDescent="0.2">
      <c r="A17125">
        <v>97003</v>
      </c>
      <c r="B17125" t="s">
        <v>80</v>
      </c>
      <c r="C17125">
        <v>41959</v>
      </c>
      <c r="D17125">
        <v>0.2</v>
      </c>
    </row>
    <row r="17126" spans="1:4" x14ac:dyDescent="0.2">
      <c r="A17126">
        <v>97003</v>
      </c>
      <c r="B17126" t="s">
        <v>80</v>
      </c>
      <c r="C17126">
        <v>5068</v>
      </c>
      <c r="D17126">
        <v>0.12737000000000001</v>
      </c>
    </row>
    <row r="17127" spans="1:4" x14ac:dyDescent="0.2">
      <c r="A17127">
        <v>97003</v>
      </c>
      <c r="B17127" t="s">
        <v>80</v>
      </c>
      <c r="C17127">
        <v>4430</v>
      </c>
      <c r="D17127">
        <v>0.7773333</v>
      </c>
    </row>
    <row r="17128" spans="1:4" x14ac:dyDescent="0.2">
      <c r="A17128">
        <v>97003</v>
      </c>
      <c r="B17128" t="s">
        <v>80</v>
      </c>
      <c r="C17128">
        <v>3992</v>
      </c>
      <c r="D17128">
        <v>4.7720000000000002</v>
      </c>
    </row>
    <row r="17129" spans="1:4" x14ac:dyDescent="0.2">
      <c r="A17129">
        <v>97005</v>
      </c>
    </row>
    <row r="17130" spans="1:4" x14ac:dyDescent="0.2">
      <c r="A17130">
        <v>97005</v>
      </c>
      <c r="B17130" t="s">
        <v>6064</v>
      </c>
      <c r="C17130">
        <v>91693</v>
      </c>
      <c r="D17130">
        <v>4.2900000000000001E-2</v>
      </c>
    </row>
    <row r="17131" spans="1:4" x14ac:dyDescent="0.2">
      <c r="A17131">
        <v>97005</v>
      </c>
      <c r="B17131" t="s">
        <v>6064</v>
      </c>
      <c r="C17131">
        <v>91692</v>
      </c>
      <c r="D17131">
        <v>1.0699999999999999E-2</v>
      </c>
    </row>
    <row r="17132" spans="1:4" x14ac:dyDescent="0.2">
      <c r="A17132">
        <v>97005</v>
      </c>
      <c r="B17132" t="s">
        <v>6064</v>
      </c>
      <c r="C17132">
        <v>88262</v>
      </c>
      <c r="D17132">
        <v>1.6075353999999999</v>
      </c>
    </row>
    <row r="17133" spans="1:4" x14ac:dyDescent="0.2">
      <c r="A17133">
        <v>97005</v>
      </c>
      <c r="B17133" t="s">
        <v>6064</v>
      </c>
      <c r="C17133">
        <v>88239</v>
      </c>
      <c r="D17133">
        <v>0.63976330000000003</v>
      </c>
    </row>
    <row r="17134" spans="1:4" x14ac:dyDescent="0.2">
      <c r="A17134">
        <v>97005</v>
      </c>
      <c r="B17134" t="s">
        <v>80</v>
      </c>
      <c r="C17134">
        <v>43058</v>
      </c>
      <c r="D17134">
        <v>1.3675999999999999</v>
      </c>
    </row>
    <row r="17135" spans="1:4" x14ac:dyDescent="0.2">
      <c r="A17135">
        <v>97005</v>
      </c>
      <c r="B17135" t="s">
        <v>80</v>
      </c>
      <c r="C17135">
        <v>41959</v>
      </c>
      <c r="D17135">
        <v>0.1333</v>
      </c>
    </row>
    <row r="17136" spans="1:4" x14ac:dyDescent="0.2">
      <c r="A17136">
        <v>97005</v>
      </c>
      <c r="B17136" t="s">
        <v>80</v>
      </c>
      <c r="C17136">
        <v>5068</v>
      </c>
      <c r="D17136">
        <v>0.12737000000000001</v>
      </c>
    </row>
    <row r="17137" spans="1:4" x14ac:dyDescent="0.2">
      <c r="A17137">
        <v>97005</v>
      </c>
      <c r="B17137" t="s">
        <v>80</v>
      </c>
      <c r="C17137">
        <v>4430</v>
      </c>
      <c r="D17137">
        <v>0.52800000000000002</v>
      </c>
    </row>
    <row r="17138" spans="1:4" x14ac:dyDescent="0.2">
      <c r="A17138">
        <v>97005</v>
      </c>
      <c r="B17138" t="s">
        <v>80</v>
      </c>
      <c r="C17138">
        <v>3992</v>
      </c>
      <c r="D17138">
        <v>3.2413799999999999</v>
      </c>
    </row>
    <row r="17139" spans="1:4" x14ac:dyDescent="0.2">
      <c r="A17139">
        <v>97000</v>
      </c>
    </row>
    <row r="17140" spans="1:4" x14ac:dyDescent="0.2">
      <c r="A17140">
        <v>97000</v>
      </c>
      <c r="B17140" t="s">
        <v>6064</v>
      </c>
      <c r="C17140">
        <v>91693</v>
      </c>
      <c r="D17140">
        <v>4.2900000000000001E-2</v>
      </c>
    </row>
    <row r="17141" spans="1:4" x14ac:dyDescent="0.2">
      <c r="A17141">
        <v>97000</v>
      </c>
      <c r="B17141" t="s">
        <v>6064</v>
      </c>
      <c r="C17141">
        <v>91692</v>
      </c>
      <c r="D17141">
        <v>1.0699999999999999E-2</v>
      </c>
    </row>
    <row r="17142" spans="1:4" x14ac:dyDescent="0.2">
      <c r="A17142">
        <v>97000</v>
      </c>
      <c r="B17142" t="s">
        <v>6064</v>
      </c>
      <c r="C17142">
        <v>88262</v>
      </c>
      <c r="D17142">
        <v>1.8498139</v>
      </c>
    </row>
    <row r="17143" spans="1:4" x14ac:dyDescent="0.2">
      <c r="A17143">
        <v>97000</v>
      </c>
      <c r="B17143" t="s">
        <v>6064</v>
      </c>
      <c r="C17143">
        <v>88239</v>
      </c>
      <c r="D17143">
        <v>0.71811769999999997</v>
      </c>
    </row>
    <row r="17144" spans="1:4" x14ac:dyDescent="0.2">
      <c r="A17144">
        <v>97000</v>
      </c>
      <c r="B17144" t="s">
        <v>80</v>
      </c>
      <c r="C17144">
        <v>43678</v>
      </c>
      <c r="D17144">
        <v>2.4809999999999999</v>
      </c>
    </row>
    <row r="17145" spans="1:4" x14ac:dyDescent="0.2">
      <c r="A17145">
        <v>97000</v>
      </c>
      <c r="B17145" t="s">
        <v>80</v>
      </c>
      <c r="C17145">
        <v>43058</v>
      </c>
      <c r="D17145">
        <v>1.3675999999999999</v>
      </c>
    </row>
    <row r="17146" spans="1:4" x14ac:dyDescent="0.2">
      <c r="A17146">
        <v>97000</v>
      </c>
      <c r="B17146" t="s">
        <v>80</v>
      </c>
      <c r="C17146">
        <v>41959</v>
      </c>
      <c r="D17146">
        <v>0.4</v>
      </c>
    </row>
    <row r="17147" spans="1:4" x14ac:dyDescent="0.2">
      <c r="A17147">
        <v>97000</v>
      </c>
      <c r="B17147" t="s">
        <v>80</v>
      </c>
      <c r="C17147">
        <v>5068</v>
      </c>
      <c r="D17147">
        <v>0.10316</v>
      </c>
    </row>
    <row r="17148" spans="1:4" x14ac:dyDescent="0.2">
      <c r="A17148">
        <v>97000</v>
      </c>
      <c r="B17148" t="s">
        <v>80</v>
      </c>
      <c r="C17148">
        <v>4430</v>
      </c>
      <c r="D17148">
        <v>1.496</v>
      </c>
    </row>
    <row r="17149" spans="1:4" x14ac:dyDescent="0.2">
      <c r="A17149">
        <v>97000</v>
      </c>
      <c r="B17149" t="s">
        <v>80</v>
      </c>
      <c r="C17149">
        <v>3993</v>
      </c>
      <c r="D17149">
        <v>0.2505</v>
      </c>
    </row>
    <row r="17150" spans="1:4" x14ac:dyDescent="0.2">
      <c r="A17150">
        <v>97000</v>
      </c>
      <c r="B17150" t="s">
        <v>80</v>
      </c>
      <c r="C17150">
        <v>3992</v>
      </c>
      <c r="D17150">
        <v>3.7570600000000001</v>
      </c>
    </row>
    <row r="17151" spans="1:4" x14ac:dyDescent="0.2">
      <c r="A17151">
        <v>97002</v>
      </c>
    </row>
    <row r="17152" spans="1:4" x14ac:dyDescent="0.2">
      <c r="A17152">
        <v>97002</v>
      </c>
      <c r="B17152" t="s">
        <v>6064</v>
      </c>
      <c r="C17152">
        <v>91693</v>
      </c>
      <c r="D17152">
        <v>4.2900000000000001E-2</v>
      </c>
    </row>
    <row r="17153" spans="1:4" x14ac:dyDescent="0.2">
      <c r="A17153">
        <v>97002</v>
      </c>
      <c r="B17153" t="s">
        <v>6064</v>
      </c>
      <c r="C17153">
        <v>91692</v>
      </c>
      <c r="D17153">
        <v>1.0699999999999999E-2</v>
      </c>
    </row>
    <row r="17154" spans="1:4" x14ac:dyDescent="0.2">
      <c r="A17154">
        <v>97002</v>
      </c>
      <c r="B17154" t="s">
        <v>6064</v>
      </c>
      <c r="C17154">
        <v>88262</v>
      </c>
      <c r="D17154">
        <v>1.8498139</v>
      </c>
    </row>
    <row r="17155" spans="1:4" x14ac:dyDescent="0.2">
      <c r="A17155">
        <v>97002</v>
      </c>
      <c r="B17155" t="s">
        <v>6064</v>
      </c>
      <c r="C17155">
        <v>88239</v>
      </c>
      <c r="D17155">
        <v>0.71811769999999997</v>
      </c>
    </row>
    <row r="17156" spans="1:4" x14ac:dyDescent="0.2">
      <c r="A17156">
        <v>97002</v>
      </c>
      <c r="B17156" t="s">
        <v>80</v>
      </c>
      <c r="C17156">
        <v>43678</v>
      </c>
      <c r="D17156">
        <v>1.2769999999999999</v>
      </c>
    </row>
    <row r="17157" spans="1:4" x14ac:dyDescent="0.2">
      <c r="A17157">
        <v>97002</v>
      </c>
      <c r="B17157" t="s">
        <v>80</v>
      </c>
      <c r="C17157">
        <v>43058</v>
      </c>
      <c r="D17157">
        <v>1.3675999999999999</v>
      </c>
    </row>
    <row r="17158" spans="1:4" x14ac:dyDescent="0.2">
      <c r="A17158">
        <v>97002</v>
      </c>
      <c r="B17158" t="s">
        <v>80</v>
      </c>
      <c r="C17158">
        <v>41959</v>
      </c>
      <c r="D17158">
        <v>0.2</v>
      </c>
    </row>
    <row r="17159" spans="1:4" x14ac:dyDescent="0.2">
      <c r="A17159">
        <v>97002</v>
      </c>
      <c r="B17159" t="s">
        <v>80</v>
      </c>
      <c r="C17159">
        <v>5068</v>
      </c>
      <c r="D17159">
        <v>0.10316</v>
      </c>
    </row>
    <row r="17160" spans="1:4" x14ac:dyDescent="0.2">
      <c r="A17160">
        <v>97002</v>
      </c>
      <c r="B17160" t="s">
        <v>80</v>
      </c>
      <c r="C17160">
        <v>4430</v>
      </c>
      <c r="D17160">
        <v>0.7773333</v>
      </c>
    </row>
    <row r="17161" spans="1:4" x14ac:dyDescent="0.2">
      <c r="A17161">
        <v>97002</v>
      </c>
      <c r="B17161" t="s">
        <v>80</v>
      </c>
      <c r="C17161">
        <v>3993</v>
      </c>
      <c r="D17161">
        <v>0.13009999999999999</v>
      </c>
    </row>
    <row r="17162" spans="1:4" x14ac:dyDescent="0.2">
      <c r="A17162">
        <v>97002</v>
      </c>
      <c r="B17162" t="s">
        <v>80</v>
      </c>
      <c r="C17162">
        <v>3992</v>
      </c>
      <c r="D17162">
        <v>1.9521900000000001</v>
      </c>
    </row>
    <row r="17163" spans="1:4" x14ac:dyDescent="0.2">
      <c r="A17163">
        <v>97004</v>
      </c>
    </row>
    <row r="17164" spans="1:4" x14ac:dyDescent="0.2">
      <c r="A17164">
        <v>97004</v>
      </c>
      <c r="B17164" t="s">
        <v>6064</v>
      </c>
      <c r="C17164">
        <v>91693</v>
      </c>
      <c r="D17164">
        <v>4.2900000000000001E-2</v>
      </c>
    </row>
    <row r="17165" spans="1:4" x14ac:dyDescent="0.2">
      <c r="A17165">
        <v>97004</v>
      </c>
      <c r="B17165" t="s">
        <v>6064</v>
      </c>
      <c r="C17165">
        <v>91692</v>
      </c>
      <c r="D17165">
        <v>1.0699999999999999E-2</v>
      </c>
    </row>
    <row r="17166" spans="1:4" x14ac:dyDescent="0.2">
      <c r="A17166">
        <v>97004</v>
      </c>
      <c r="B17166" t="s">
        <v>6064</v>
      </c>
      <c r="C17166">
        <v>88262</v>
      </c>
      <c r="D17166">
        <v>1.8498139</v>
      </c>
    </row>
    <row r="17167" spans="1:4" x14ac:dyDescent="0.2">
      <c r="A17167">
        <v>97004</v>
      </c>
      <c r="B17167" t="s">
        <v>6064</v>
      </c>
      <c r="C17167">
        <v>88239</v>
      </c>
      <c r="D17167">
        <v>0.71811769999999997</v>
      </c>
    </row>
    <row r="17168" spans="1:4" x14ac:dyDescent="0.2">
      <c r="A17168">
        <v>97004</v>
      </c>
      <c r="B17168" t="s">
        <v>80</v>
      </c>
      <c r="C17168">
        <v>43678</v>
      </c>
      <c r="D17168">
        <v>0.85135000000000005</v>
      </c>
    </row>
    <row r="17169" spans="1:4" x14ac:dyDescent="0.2">
      <c r="A17169">
        <v>97004</v>
      </c>
      <c r="B17169" t="s">
        <v>80</v>
      </c>
      <c r="C17169">
        <v>43058</v>
      </c>
      <c r="D17169">
        <v>1.3675999999999999</v>
      </c>
    </row>
    <row r="17170" spans="1:4" x14ac:dyDescent="0.2">
      <c r="A17170">
        <v>97004</v>
      </c>
      <c r="B17170" t="s">
        <v>80</v>
      </c>
      <c r="C17170">
        <v>41959</v>
      </c>
      <c r="D17170">
        <v>0.1333</v>
      </c>
    </row>
    <row r="17171" spans="1:4" x14ac:dyDescent="0.2">
      <c r="A17171">
        <v>97004</v>
      </c>
      <c r="B17171" t="s">
        <v>80</v>
      </c>
      <c r="C17171">
        <v>5068</v>
      </c>
      <c r="D17171">
        <v>0.10316</v>
      </c>
    </row>
    <row r="17172" spans="1:4" x14ac:dyDescent="0.2">
      <c r="A17172">
        <v>97004</v>
      </c>
      <c r="B17172" t="s">
        <v>80</v>
      </c>
      <c r="C17172">
        <v>4430</v>
      </c>
      <c r="D17172">
        <v>0.52800000000000002</v>
      </c>
    </row>
    <row r="17173" spans="1:4" x14ac:dyDescent="0.2">
      <c r="A17173">
        <v>97004</v>
      </c>
      <c r="B17173" t="s">
        <v>80</v>
      </c>
      <c r="C17173">
        <v>3993</v>
      </c>
      <c r="D17173">
        <v>8.8400000000000006E-2</v>
      </c>
    </row>
    <row r="17174" spans="1:4" x14ac:dyDescent="0.2">
      <c r="A17174">
        <v>97004</v>
      </c>
      <c r="B17174" t="s">
        <v>80</v>
      </c>
      <c r="C17174">
        <v>3992</v>
      </c>
      <c r="D17174">
        <v>1.3260000000000001</v>
      </c>
    </row>
    <row r="17175" spans="1:4" x14ac:dyDescent="0.2">
      <c r="A17175">
        <v>97007</v>
      </c>
    </row>
    <row r="17176" spans="1:4" x14ac:dyDescent="0.2">
      <c r="A17176">
        <v>97007</v>
      </c>
      <c r="B17176" t="s">
        <v>6064</v>
      </c>
      <c r="C17176">
        <v>91693</v>
      </c>
      <c r="D17176">
        <v>4.2900000000000001E-2</v>
      </c>
    </row>
    <row r="17177" spans="1:4" x14ac:dyDescent="0.2">
      <c r="A17177">
        <v>97007</v>
      </c>
      <c r="B17177" t="s">
        <v>6064</v>
      </c>
      <c r="C17177">
        <v>91692</v>
      </c>
      <c r="D17177">
        <v>1.0699999999999999E-2</v>
      </c>
    </row>
    <row r="17178" spans="1:4" x14ac:dyDescent="0.2">
      <c r="A17178">
        <v>97007</v>
      </c>
      <c r="B17178" t="s">
        <v>6064</v>
      </c>
      <c r="C17178">
        <v>88262</v>
      </c>
      <c r="D17178">
        <v>3.8724721999999998</v>
      </c>
    </row>
    <row r="17179" spans="1:4" x14ac:dyDescent="0.2">
      <c r="A17179">
        <v>97007</v>
      </c>
      <c r="B17179" t="s">
        <v>6064</v>
      </c>
      <c r="C17179">
        <v>88239</v>
      </c>
      <c r="D17179">
        <v>0.88986460000000001</v>
      </c>
    </row>
    <row r="17180" spans="1:4" x14ac:dyDescent="0.2">
      <c r="A17180">
        <v>97007</v>
      </c>
      <c r="B17180" t="s">
        <v>80</v>
      </c>
      <c r="C17180">
        <v>43058</v>
      </c>
      <c r="D17180">
        <v>1.3675999999999999</v>
      </c>
    </row>
    <row r="17181" spans="1:4" x14ac:dyDescent="0.2">
      <c r="A17181">
        <v>97007</v>
      </c>
      <c r="B17181" t="s">
        <v>80</v>
      </c>
      <c r="C17181">
        <v>41960</v>
      </c>
      <c r="D17181">
        <v>0.4</v>
      </c>
    </row>
    <row r="17182" spans="1:4" x14ac:dyDescent="0.2">
      <c r="A17182">
        <v>97007</v>
      </c>
      <c r="B17182" t="s">
        <v>80</v>
      </c>
      <c r="C17182">
        <v>5068</v>
      </c>
      <c r="D17182">
        <v>0.17874999999999999</v>
      </c>
    </row>
    <row r="17183" spans="1:4" x14ac:dyDescent="0.2">
      <c r="A17183">
        <v>97007</v>
      </c>
      <c r="B17183" t="s">
        <v>80</v>
      </c>
      <c r="C17183">
        <v>4430</v>
      </c>
      <c r="D17183">
        <v>2.04</v>
      </c>
    </row>
    <row r="17184" spans="1:4" x14ac:dyDescent="0.2">
      <c r="A17184">
        <v>97007</v>
      </c>
      <c r="B17184" t="s">
        <v>80</v>
      </c>
      <c r="C17184">
        <v>3992</v>
      </c>
      <c r="D17184">
        <v>12.8886</v>
      </c>
    </row>
    <row r="17185" spans="1:4" x14ac:dyDescent="0.2">
      <c r="A17185">
        <v>97009</v>
      </c>
    </row>
    <row r="17186" spans="1:4" x14ac:dyDescent="0.2">
      <c r="A17186">
        <v>97009</v>
      </c>
      <c r="B17186" t="s">
        <v>6064</v>
      </c>
      <c r="C17186">
        <v>91693</v>
      </c>
      <c r="D17186">
        <v>4.2900000000000001E-2</v>
      </c>
    </row>
    <row r="17187" spans="1:4" x14ac:dyDescent="0.2">
      <c r="A17187">
        <v>97009</v>
      </c>
      <c r="B17187" t="s">
        <v>6064</v>
      </c>
      <c r="C17187">
        <v>91692</v>
      </c>
      <c r="D17187">
        <v>1.0699999999999999E-2</v>
      </c>
    </row>
    <row r="17188" spans="1:4" x14ac:dyDescent="0.2">
      <c r="A17188">
        <v>97009</v>
      </c>
      <c r="B17188" t="s">
        <v>6064</v>
      </c>
      <c r="C17188">
        <v>88262</v>
      </c>
      <c r="D17188">
        <v>3.8724721999999998</v>
      </c>
    </row>
    <row r="17189" spans="1:4" x14ac:dyDescent="0.2">
      <c r="A17189">
        <v>97009</v>
      </c>
      <c r="B17189" t="s">
        <v>6064</v>
      </c>
      <c r="C17189">
        <v>88239</v>
      </c>
      <c r="D17189">
        <v>0.88986460000000001</v>
      </c>
    </row>
    <row r="17190" spans="1:4" x14ac:dyDescent="0.2">
      <c r="A17190">
        <v>97009</v>
      </c>
      <c r="B17190" t="s">
        <v>80</v>
      </c>
      <c r="C17190">
        <v>43058</v>
      </c>
      <c r="D17190">
        <v>1.3675999999999999</v>
      </c>
    </row>
    <row r="17191" spans="1:4" x14ac:dyDescent="0.2">
      <c r="A17191">
        <v>97009</v>
      </c>
      <c r="B17191" t="s">
        <v>80</v>
      </c>
      <c r="C17191">
        <v>41960</v>
      </c>
      <c r="D17191">
        <v>0.2</v>
      </c>
    </row>
    <row r="17192" spans="1:4" x14ac:dyDescent="0.2">
      <c r="A17192">
        <v>97009</v>
      </c>
      <c r="B17192" t="s">
        <v>80</v>
      </c>
      <c r="C17192">
        <v>5068</v>
      </c>
      <c r="D17192">
        <v>0.17874999999999999</v>
      </c>
    </row>
    <row r="17193" spans="1:4" x14ac:dyDescent="0.2">
      <c r="A17193">
        <v>97009</v>
      </c>
      <c r="B17193" t="s">
        <v>80</v>
      </c>
      <c r="C17193">
        <v>4430</v>
      </c>
      <c r="D17193">
        <v>1.06</v>
      </c>
    </row>
    <row r="17194" spans="1:4" x14ac:dyDescent="0.2">
      <c r="A17194">
        <v>97009</v>
      </c>
      <c r="B17194" t="s">
        <v>80</v>
      </c>
      <c r="C17194">
        <v>3992</v>
      </c>
      <c r="D17194">
        <v>6.6970400000000003</v>
      </c>
    </row>
    <row r="17195" spans="1:4" x14ac:dyDescent="0.2">
      <c r="A17195">
        <v>97006</v>
      </c>
    </row>
    <row r="17196" spans="1:4" x14ac:dyDescent="0.2">
      <c r="A17196">
        <v>97006</v>
      </c>
      <c r="B17196" t="s">
        <v>6064</v>
      </c>
      <c r="C17196">
        <v>91693</v>
      </c>
      <c r="D17196">
        <v>4.2900000000000001E-2</v>
      </c>
    </row>
    <row r="17197" spans="1:4" x14ac:dyDescent="0.2">
      <c r="A17197">
        <v>97006</v>
      </c>
      <c r="B17197" t="s">
        <v>6064</v>
      </c>
      <c r="C17197">
        <v>91692</v>
      </c>
      <c r="D17197">
        <v>1.0699999999999999E-2</v>
      </c>
    </row>
    <row r="17198" spans="1:4" x14ac:dyDescent="0.2">
      <c r="A17198">
        <v>97006</v>
      </c>
      <c r="B17198" t="s">
        <v>6064</v>
      </c>
      <c r="C17198">
        <v>88262</v>
      </c>
      <c r="D17198">
        <v>4.9150038</v>
      </c>
    </row>
    <row r="17199" spans="1:4" x14ac:dyDescent="0.2">
      <c r="A17199">
        <v>97006</v>
      </c>
      <c r="B17199" t="s">
        <v>6064</v>
      </c>
      <c r="C17199">
        <v>88239</v>
      </c>
      <c r="D17199">
        <v>0.82381389999999999</v>
      </c>
    </row>
    <row r="17200" spans="1:4" x14ac:dyDescent="0.2">
      <c r="A17200">
        <v>97006</v>
      </c>
      <c r="B17200" t="s">
        <v>80</v>
      </c>
      <c r="C17200">
        <v>43678</v>
      </c>
      <c r="D17200">
        <v>3.4819</v>
      </c>
    </row>
    <row r="17201" spans="1:4" x14ac:dyDescent="0.2">
      <c r="A17201">
        <v>97006</v>
      </c>
      <c r="B17201" t="s">
        <v>80</v>
      </c>
      <c r="C17201">
        <v>43058</v>
      </c>
      <c r="D17201">
        <v>1.3675999999999999</v>
      </c>
    </row>
    <row r="17202" spans="1:4" x14ac:dyDescent="0.2">
      <c r="A17202">
        <v>97006</v>
      </c>
      <c r="B17202" t="s">
        <v>80</v>
      </c>
      <c r="C17202">
        <v>41960</v>
      </c>
      <c r="D17202">
        <v>0.4</v>
      </c>
    </row>
    <row r="17203" spans="1:4" x14ac:dyDescent="0.2">
      <c r="A17203">
        <v>97006</v>
      </c>
      <c r="B17203" t="s">
        <v>80</v>
      </c>
      <c r="C17203">
        <v>5068</v>
      </c>
      <c r="D17203">
        <v>0.12094199999999999</v>
      </c>
    </row>
    <row r="17204" spans="1:4" x14ac:dyDescent="0.2">
      <c r="A17204">
        <v>97006</v>
      </c>
      <c r="B17204" t="s">
        <v>80</v>
      </c>
      <c r="C17204">
        <v>4430</v>
      </c>
      <c r="D17204">
        <v>2.04</v>
      </c>
    </row>
    <row r="17205" spans="1:4" x14ac:dyDescent="0.2">
      <c r="A17205">
        <v>97006</v>
      </c>
      <c r="B17205" t="s">
        <v>80</v>
      </c>
      <c r="C17205">
        <v>3993</v>
      </c>
      <c r="D17205">
        <v>0.25779999999999997</v>
      </c>
    </row>
    <row r="17206" spans="1:4" x14ac:dyDescent="0.2">
      <c r="A17206">
        <v>97006</v>
      </c>
      <c r="B17206" t="s">
        <v>80</v>
      </c>
      <c r="C17206">
        <v>3992</v>
      </c>
      <c r="D17206">
        <v>3.8664999999999998</v>
      </c>
    </row>
    <row r="17207" spans="1:4" x14ac:dyDescent="0.2">
      <c r="A17207">
        <v>97008</v>
      </c>
    </row>
    <row r="17208" spans="1:4" x14ac:dyDescent="0.2">
      <c r="A17208">
        <v>97008</v>
      </c>
      <c r="B17208" t="s">
        <v>6064</v>
      </c>
      <c r="C17208">
        <v>91693</v>
      </c>
      <c r="D17208">
        <v>4.2900000000000001E-2</v>
      </c>
    </row>
    <row r="17209" spans="1:4" x14ac:dyDescent="0.2">
      <c r="A17209">
        <v>97008</v>
      </c>
      <c r="B17209" t="s">
        <v>6064</v>
      </c>
      <c r="C17209">
        <v>91692</v>
      </c>
      <c r="D17209">
        <v>1.0699999999999999E-2</v>
      </c>
    </row>
    <row r="17210" spans="1:4" x14ac:dyDescent="0.2">
      <c r="A17210">
        <v>97008</v>
      </c>
      <c r="B17210" t="s">
        <v>6064</v>
      </c>
      <c r="C17210">
        <v>88262</v>
      </c>
      <c r="D17210">
        <v>4.9150038</v>
      </c>
    </row>
    <row r="17211" spans="1:4" x14ac:dyDescent="0.2">
      <c r="A17211">
        <v>97008</v>
      </c>
      <c r="B17211" t="s">
        <v>6064</v>
      </c>
      <c r="C17211">
        <v>88239</v>
      </c>
      <c r="D17211">
        <v>0.82381389999999999</v>
      </c>
    </row>
    <row r="17212" spans="1:4" x14ac:dyDescent="0.2">
      <c r="A17212">
        <v>97008</v>
      </c>
      <c r="B17212" t="s">
        <v>80</v>
      </c>
      <c r="C17212">
        <v>43678</v>
      </c>
      <c r="D17212">
        <v>1.79216</v>
      </c>
    </row>
    <row r="17213" spans="1:4" x14ac:dyDescent="0.2">
      <c r="A17213">
        <v>97008</v>
      </c>
      <c r="B17213" t="s">
        <v>80</v>
      </c>
      <c r="C17213">
        <v>43058</v>
      </c>
      <c r="D17213">
        <v>1.3675999999999999</v>
      </c>
    </row>
    <row r="17214" spans="1:4" x14ac:dyDescent="0.2">
      <c r="A17214">
        <v>97008</v>
      </c>
      <c r="B17214" t="s">
        <v>80</v>
      </c>
      <c r="C17214">
        <v>41960</v>
      </c>
      <c r="D17214">
        <v>0.2</v>
      </c>
    </row>
    <row r="17215" spans="1:4" x14ac:dyDescent="0.2">
      <c r="A17215">
        <v>97008</v>
      </c>
      <c r="B17215" t="s">
        <v>80</v>
      </c>
      <c r="C17215">
        <v>5068</v>
      </c>
      <c r="D17215">
        <v>0.12094000000000001</v>
      </c>
    </row>
    <row r="17216" spans="1:4" x14ac:dyDescent="0.2">
      <c r="A17216">
        <v>97008</v>
      </c>
      <c r="B17216" t="s">
        <v>80</v>
      </c>
      <c r="C17216">
        <v>4430</v>
      </c>
      <c r="D17216">
        <v>1.06</v>
      </c>
    </row>
    <row r="17217" spans="1:4" x14ac:dyDescent="0.2">
      <c r="A17217">
        <v>97008</v>
      </c>
      <c r="B17217" t="s">
        <v>80</v>
      </c>
      <c r="C17217">
        <v>3993</v>
      </c>
      <c r="D17217">
        <v>0.13389999999999999</v>
      </c>
    </row>
    <row r="17218" spans="1:4" x14ac:dyDescent="0.2">
      <c r="A17218">
        <v>97008</v>
      </c>
      <c r="B17218" t="s">
        <v>80</v>
      </c>
      <c r="C17218">
        <v>3992</v>
      </c>
      <c r="D17218">
        <v>2.0091100000000002</v>
      </c>
    </row>
    <row r="17219" spans="1:4" x14ac:dyDescent="0.2">
      <c r="A17219">
        <v>97048</v>
      </c>
    </row>
    <row r="17220" spans="1:4" x14ac:dyDescent="0.2">
      <c r="A17220">
        <v>97048</v>
      </c>
      <c r="B17220" t="s">
        <v>6064</v>
      </c>
      <c r="C17220">
        <v>88239</v>
      </c>
      <c r="D17220">
        <v>1.0996999999999999E-3</v>
      </c>
    </row>
    <row r="17221" spans="1:4" x14ac:dyDescent="0.2">
      <c r="A17221">
        <v>97048</v>
      </c>
      <c r="B17221" t="s">
        <v>80</v>
      </c>
      <c r="C17221">
        <v>39015</v>
      </c>
      <c r="D17221">
        <v>7.8799999999999995E-2</v>
      </c>
    </row>
    <row r="17222" spans="1:4" x14ac:dyDescent="0.2">
      <c r="A17222">
        <v>97047</v>
      </c>
    </row>
    <row r="17223" spans="1:4" x14ac:dyDescent="0.2">
      <c r="A17223">
        <v>97047</v>
      </c>
      <c r="B17223" t="s">
        <v>6064</v>
      </c>
      <c r="C17223">
        <v>88239</v>
      </c>
      <c r="D17223">
        <v>1.4662E-3</v>
      </c>
    </row>
    <row r="17224" spans="1:4" x14ac:dyDescent="0.2">
      <c r="A17224">
        <v>97047</v>
      </c>
      <c r="B17224" t="s">
        <v>80</v>
      </c>
      <c r="C17224">
        <v>39015</v>
      </c>
      <c r="D17224">
        <v>0.105</v>
      </c>
    </row>
    <row r="17225" spans="1:4" x14ac:dyDescent="0.2">
      <c r="A17225">
        <v>97046</v>
      </c>
    </row>
    <row r="17226" spans="1:4" x14ac:dyDescent="0.2">
      <c r="A17226">
        <v>97046</v>
      </c>
      <c r="B17226" t="s">
        <v>6064</v>
      </c>
      <c r="C17226">
        <v>88239</v>
      </c>
      <c r="D17226">
        <v>3.6656000000000002E-3</v>
      </c>
    </row>
    <row r="17227" spans="1:4" x14ac:dyDescent="0.2">
      <c r="A17227">
        <v>97046</v>
      </c>
      <c r="B17227" t="s">
        <v>80</v>
      </c>
      <c r="C17227">
        <v>39015</v>
      </c>
      <c r="D17227">
        <v>0.26250000000000001</v>
      </c>
    </row>
    <row r="17228" spans="1:4" x14ac:dyDescent="0.2">
      <c r="A17228">
        <v>104989</v>
      </c>
    </row>
    <row r="17229" spans="1:4" x14ac:dyDescent="0.2">
      <c r="A17229">
        <v>104989</v>
      </c>
      <c r="B17229" t="s">
        <v>6064</v>
      </c>
      <c r="C17229">
        <v>88262</v>
      </c>
      <c r="D17229">
        <v>0.79847409999999996</v>
      </c>
    </row>
    <row r="17230" spans="1:4" x14ac:dyDescent="0.2">
      <c r="A17230">
        <v>104989</v>
      </c>
      <c r="B17230" t="s">
        <v>6064</v>
      </c>
      <c r="C17230">
        <v>88239</v>
      </c>
      <c r="D17230">
        <v>0.26615800000000001</v>
      </c>
    </row>
    <row r="17231" spans="1:4" x14ac:dyDescent="0.2">
      <c r="A17231">
        <v>104989</v>
      </c>
      <c r="B17231" t="s">
        <v>80</v>
      </c>
      <c r="C17231">
        <v>11964</v>
      </c>
      <c r="D17231">
        <v>4.4000000000000004</v>
      </c>
    </row>
    <row r="17232" spans="1:4" x14ac:dyDescent="0.2">
      <c r="A17232">
        <v>97066</v>
      </c>
    </row>
    <row r="17233" spans="1:4" x14ac:dyDescent="0.2">
      <c r="A17233">
        <v>97066</v>
      </c>
      <c r="B17233" t="s">
        <v>6064</v>
      </c>
      <c r="C17233">
        <v>88262</v>
      </c>
      <c r="D17233">
        <v>3.9588608000000001</v>
      </c>
    </row>
    <row r="17234" spans="1:4" x14ac:dyDescent="0.2">
      <c r="A17234">
        <v>97066</v>
      </c>
      <c r="B17234" t="s">
        <v>6064</v>
      </c>
      <c r="C17234">
        <v>88239</v>
      </c>
      <c r="D17234">
        <v>1.3196203</v>
      </c>
    </row>
    <row r="17235" spans="1:4" x14ac:dyDescent="0.2">
      <c r="A17235">
        <v>97066</v>
      </c>
      <c r="B17235" t="s">
        <v>80</v>
      </c>
      <c r="C17235">
        <v>43678</v>
      </c>
      <c r="D17235">
        <v>1.33</v>
      </c>
    </row>
    <row r="17236" spans="1:4" x14ac:dyDescent="0.2">
      <c r="A17236">
        <v>97066</v>
      </c>
      <c r="B17236" t="s">
        <v>80</v>
      </c>
      <c r="C17236">
        <v>21008</v>
      </c>
      <c r="D17236">
        <v>5.1020000000000003</v>
      </c>
    </row>
    <row r="17237" spans="1:4" x14ac:dyDescent="0.2">
      <c r="A17237">
        <v>97066</v>
      </c>
      <c r="B17237" t="s">
        <v>80</v>
      </c>
      <c r="C17237">
        <v>11002</v>
      </c>
      <c r="D17237">
        <v>0.192</v>
      </c>
    </row>
    <row r="17238" spans="1:4" x14ac:dyDescent="0.2">
      <c r="A17238">
        <v>97066</v>
      </c>
      <c r="B17238" t="s">
        <v>80</v>
      </c>
      <c r="C17238">
        <v>5068</v>
      </c>
      <c r="D17238">
        <v>1.9E-2</v>
      </c>
    </row>
    <row r="17239" spans="1:4" x14ac:dyDescent="0.2">
      <c r="A17239">
        <v>104982</v>
      </c>
    </row>
    <row r="17240" spans="1:4" x14ac:dyDescent="0.2">
      <c r="A17240">
        <v>104982</v>
      </c>
      <c r="B17240" t="s">
        <v>6064</v>
      </c>
      <c r="C17240">
        <v>92802</v>
      </c>
      <c r="D17240">
        <v>0.32587500000000003</v>
      </c>
    </row>
    <row r="17241" spans="1:4" x14ac:dyDescent="0.2">
      <c r="A17241">
        <v>104982</v>
      </c>
      <c r="B17241" t="s">
        <v>6064</v>
      </c>
      <c r="C17241">
        <v>88262</v>
      </c>
      <c r="D17241">
        <v>0.2278481</v>
      </c>
    </row>
    <row r="17242" spans="1:4" x14ac:dyDescent="0.2">
      <c r="A17242">
        <v>104982</v>
      </c>
      <c r="B17242" t="s">
        <v>6064</v>
      </c>
      <c r="C17242">
        <v>88239</v>
      </c>
      <c r="D17242">
        <v>0.2278481</v>
      </c>
    </row>
    <row r="17243" spans="1:4" x14ac:dyDescent="0.2">
      <c r="A17243">
        <v>104982</v>
      </c>
      <c r="B17243" t="s">
        <v>80</v>
      </c>
      <c r="C17243">
        <v>45143</v>
      </c>
      <c r="D17243">
        <v>3.3</v>
      </c>
    </row>
    <row r="17244" spans="1:4" x14ac:dyDescent="0.2">
      <c r="A17244">
        <v>104982</v>
      </c>
      <c r="B17244" t="s">
        <v>80</v>
      </c>
      <c r="C17244">
        <v>45142</v>
      </c>
      <c r="D17244">
        <v>6.6000000000000003E-2</v>
      </c>
    </row>
    <row r="17245" spans="1:4" x14ac:dyDescent="0.2">
      <c r="A17245">
        <v>104982</v>
      </c>
      <c r="B17245" t="s">
        <v>80</v>
      </c>
      <c r="C17245">
        <v>38200</v>
      </c>
      <c r="D17245">
        <v>3.6783999999999997E-2</v>
      </c>
    </row>
    <row r="17246" spans="1:4" x14ac:dyDescent="0.2">
      <c r="A17246">
        <v>104982</v>
      </c>
      <c r="B17246" t="s">
        <v>80</v>
      </c>
      <c r="C17246">
        <v>37525</v>
      </c>
      <c r="D17246">
        <v>0.55000000000000004</v>
      </c>
    </row>
    <row r="17247" spans="1:4" x14ac:dyDescent="0.2">
      <c r="A17247">
        <v>104982</v>
      </c>
      <c r="B17247" t="s">
        <v>80</v>
      </c>
      <c r="C17247">
        <v>411</v>
      </c>
      <c r="D17247">
        <v>2.2000000000000002</v>
      </c>
    </row>
    <row r="17248" spans="1:4" x14ac:dyDescent="0.2">
      <c r="A17248">
        <v>97060</v>
      </c>
    </row>
    <row r="17249" spans="1:4" x14ac:dyDescent="0.2">
      <c r="A17249">
        <v>97060</v>
      </c>
      <c r="B17249" t="s">
        <v>6064</v>
      </c>
      <c r="C17249">
        <v>92802</v>
      </c>
      <c r="D17249">
        <v>0.38</v>
      </c>
    </row>
    <row r="17250" spans="1:4" x14ac:dyDescent="0.2">
      <c r="A17250">
        <v>97060</v>
      </c>
      <c r="B17250" t="s">
        <v>6064</v>
      </c>
      <c r="C17250">
        <v>88262</v>
      </c>
      <c r="D17250">
        <v>0.33163160000000003</v>
      </c>
    </row>
    <row r="17251" spans="1:4" x14ac:dyDescent="0.2">
      <c r="A17251">
        <v>97060</v>
      </c>
      <c r="B17251" t="s">
        <v>6064</v>
      </c>
      <c r="C17251">
        <v>88239</v>
      </c>
      <c r="D17251">
        <v>0.27133489999999999</v>
      </c>
    </row>
    <row r="17252" spans="1:4" x14ac:dyDescent="0.2">
      <c r="A17252">
        <v>97060</v>
      </c>
      <c r="B17252" t="s">
        <v>80</v>
      </c>
      <c r="C17252">
        <v>44346</v>
      </c>
      <c r="D17252">
        <v>1.635</v>
      </c>
    </row>
    <row r="17253" spans="1:4" x14ac:dyDescent="0.2">
      <c r="A17253">
        <v>97060</v>
      </c>
      <c r="B17253" t="s">
        <v>80</v>
      </c>
      <c r="C17253">
        <v>44049</v>
      </c>
      <c r="D17253">
        <v>8.0000000000000002E-3</v>
      </c>
    </row>
    <row r="17254" spans="1:4" x14ac:dyDescent="0.2">
      <c r="A17254">
        <v>97060</v>
      </c>
      <c r="B17254" t="s">
        <v>80</v>
      </c>
      <c r="C17254">
        <v>43865</v>
      </c>
      <c r="D17254">
        <v>0.02</v>
      </c>
    </row>
    <row r="17255" spans="1:4" x14ac:dyDescent="0.2">
      <c r="A17255">
        <v>97060</v>
      </c>
      <c r="B17255" t="s">
        <v>80</v>
      </c>
      <c r="C17255">
        <v>41952</v>
      </c>
      <c r="D17255">
        <v>5.8000000000000003E-2</v>
      </c>
    </row>
    <row r="17256" spans="1:4" x14ac:dyDescent="0.2">
      <c r="A17256">
        <v>97060</v>
      </c>
      <c r="B17256" t="s">
        <v>80</v>
      </c>
      <c r="C17256">
        <v>38200</v>
      </c>
      <c r="D17256">
        <v>9.4500000000000001E-3</v>
      </c>
    </row>
    <row r="17257" spans="1:4" x14ac:dyDescent="0.2">
      <c r="A17257">
        <v>97059</v>
      </c>
    </row>
    <row r="17258" spans="1:4" x14ac:dyDescent="0.2">
      <c r="A17258">
        <v>97059</v>
      </c>
      <c r="B17258" t="s">
        <v>6064</v>
      </c>
      <c r="C17258">
        <v>92802</v>
      </c>
      <c r="D17258">
        <v>0.38</v>
      </c>
    </row>
    <row r="17259" spans="1:4" x14ac:dyDescent="0.2">
      <c r="A17259">
        <v>97059</v>
      </c>
      <c r="B17259" t="s">
        <v>6064</v>
      </c>
      <c r="C17259">
        <v>88262</v>
      </c>
      <c r="D17259">
        <v>0.33163160000000003</v>
      </c>
    </row>
    <row r="17260" spans="1:4" x14ac:dyDescent="0.2">
      <c r="A17260">
        <v>97059</v>
      </c>
      <c r="B17260" t="s">
        <v>6064</v>
      </c>
      <c r="C17260">
        <v>88239</v>
      </c>
      <c r="D17260">
        <v>0.27133489999999999</v>
      </c>
    </row>
    <row r="17261" spans="1:4" x14ac:dyDescent="0.2">
      <c r="A17261">
        <v>97059</v>
      </c>
      <c r="B17261" t="s">
        <v>80</v>
      </c>
      <c r="C17261">
        <v>44346</v>
      </c>
      <c r="D17261">
        <v>2.4529999999999998</v>
      </c>
    </row>
    <row r="17262" spans="1:4" x14ac:dyDescent="0.2">
      <c r="A17262">
        <v>97059</v>
      </c>
      <c r="B17262" t="s">
        <v>80</v>
      </c>
      <c r="C17262">
        <v>44049</v>
      </c>
      <c r="D17262">
        <v>1.2999999999999999E-2</v>
      </c>
    </row>
    <row r="17263" spans="1:4" x14ac:dyDescent="0.2">
      <c r="A17263">
        <v>97059</v>
      </c>
      <c r="B17263" t="s">
        <v>80</v>
      </c>
      <c r="C17263">
        <v>43865</v>
      </c>
      <c r="D17263">
        <v>0.03</v>
      </c>
    </row>
    <row r="17264" spans="1:4" x14ac:dyDescent="0.2">
      <c r="A17264">
        <v>97059</v>
      </c>
      <c r="B17264" t="s">
        <v>80</v>
      </c>
      <c r="C17264">
        <v>41952</v>
      </c>
      <c r="D17264">
        <v>8.7999999999999995E-2</v>
      </c>
    </row>
    <row r="17265" spans="1:4" x14ac:dyDescent="0.2">
      <c r="A17265">
        <v>97059</v>
      </c>
      <c r="B17265" t="s">
        <v>80</v>
      </c>
      <c r="C17265">
        <v>38200</v>
      </c>
      <c r="D17265">
        <v>1.417E-2</v>
      </c>
    </row>
    <row r="17266" spans="1:4" x14ac:dyDescent="0.2">
      <c r="A17266">
        <v>97058</v>
      </c>
    </row>
    <row r="17267" spans="1:4" x14ac:dyDescent="0.2">
      <c r="A17267">
        <v>97058</v>
      </c>
      <c r="B17267" t="s">
        <v>6064</v>
      </c>
      <c r="C17267">
        <v>92802</v>
      </c>
      <c r="D17267">
        <v>0.38</v>
      </c>
    </row>
    <row r="17268" spans="1:4" x14ac:dyDescent="0.2">
      <c r="A17268">
        <v>97058</v>
      </c>
      <c r="B17268" t="s">
        <v>6064</v>
      </c>
      <c r="C17268">
        <v>88262</v>
      </c>
      <c r="D17268">
        <v>0.33163160000000003</v>
      </c>
    </row>
    <row r="17269" spans="1:4" x14ac:dyDescent="0.2">
      <c r="A17269">
        <v>97058</v>
      </c>
      <c r="B17269" t="s">
        <v>6064</v>
      </c>
      <c r="C17269">
        <v>88239</v>
      </c>
      <c r="D17269">
        <v>0.27133489999999999</v>
      </c>
    </row>
    <row r="17270" spans="1:4" x14ac:dyDescent="0.2">
      <c r="A17270">
        <v>97058</v>
      </c>
      <c r="B17270" t="s">
        <v>80</v>
      </c>
      <c r="C17270">
        <v>44346</v>
      </c>
      <c r="D17270">
        <v>4.9059999999999997</v>
      </c>
    </row>
    <row r="17271" spans="1:4" x14ac:dyDescent="0.2">
      <c r="A17271">
        <v>97058</v>
      </c>
      <c r="B17271" t="s">
        <v>80</v>
      </c>
      <c r="C17271">
        <v>44049</v>
      </c>
      <c r="D17271">
        <v>2.5000000000000001E-2</v>
      </c>
    </row>
    <row r="17272" spans="1:4" x14ac:dyDescent="0.2">
      <c r="A17272">
        <v>97058</v>
      </c>
      <c r="B17272" t="s">
        <v>80</v>
      </c>
      <c r="C17272">
        <v>43865</v>
      </c>
      <c r="D17272">
        <v>5.8999999999999997E-2</v>
      </c>
    </row>
    <row r="17273" spans="1:4" x14ac:dyDescent="0.2">
      <c r="A17273">
        <v>97058</v>
      </c>
      <c r="B17273" t="s">
        <v>80</v>
      </c>
      <c r="C17273">
        <v>41952</v>
      </c>
      <c r="D17273">
        <v>0.17499999999999999</v>
      </c>
    </row>
    <row r="17274" spans="1:4" x14ac:dyDescent="0.2">
      <c r="A17274">
        <v>97058</v>
      </c>
      <c r="B17274" t="s">
        <v>80</v>
      </c>
      <c r="C17274">
        <v>38200</v>
      </c>
      <c r="D17274">
        <v>2.8340000000000001E-2</v>
      </c>
    </row>
    <row r="17275" spans="1:4" x14ac:dyDescent="0.2">
      <c r="A17275">
        <v>97056</v>
      </c>
    </row>
    <row r="17276" spans="1:4" x14ac:dyDescent="0.2">
      <c r="A17276">
        <v>97056</v>
      </c>
      <c r="B17276" t="s">
        <v>6064</v>
      </c>
      <c r="C17276">
        <v>92802</v>
      </c>
      <c r="D17276">
        <v>0.32600000000000001</v>
      </c>
    </row>
    <row r="17277" spans="1:4" x14ac:dyDescent="0.2">
      <c r="A17277">
        <v>97056</v>
      </c>
      <c r="B17277" t="s">
        <v>6064</v>
      </c>
      <c r="C17277">
        <v>88262</v>
      </c>
      <c r="D17277">
        <v>0.37012440000000002</v>
      </c>
    </row>
    <row r="17278" spans="1:4" x14ac:dyDescent="0.2">
      <c r="A17278">
        <v>97056</v>
      </c>
      <c r="B17278" t="s">
        <v>6064</v>
      </c>
      <c r="C17278">
        <v>88239</v>
      </c>
      <c r="D17278">
        <v>0.30282900000000001</v>
      </c>
    </row>
    <row r="17279" spans="1:4" x14ac:dyDescent="0.2">
      <c r="A17279">
        <v>97056</v>
      </c>
      <c r="B17279" t="s">
        <v>80</v>
      </c>
      <c r="C17279">
        <v>44346</v>
      </c>
      <c r="D17279">
        <v>2.4529999999999998</v>
      </c>
    </row>
    <row r="17280" spans="1:4" x14ac:dyDescent="0.2">
      <c r="A17280">
        <v>97056</v>
      </c>
      <c r="B17280" t="s">
        <v>80</v>
      </c>
      <c r="C17280">
        <v>44050</v>
      </c>
      <c r="D17280">
        <v>8.0000000000000002E-3</v>
      </c>
    </row>
    <row r="17281" spans="1:4" x14ac:dyDescent="0.2">
      <c r="A17281">
        <v>97056</v>
      </c>
      <c r="B17281" t="s">
        <v>80</v>
      </c>
      <c r="C17281">
        <v>43865</v>
      </c>
      <c r="D17281">
        <v>1.4999999999999999E-2</v>
      </c>
    </row>
    <row r="17282" spans="1:4" x14ac:dyDescent="0.2">
      <c r="A17282">
        <v>97056</v>
      </c>
      <c r="B17282" t="s">
        <v>80</v>
      </c>
      <c r="C17282">
        <v>43058</v>
      </c>
      <c r="D17282">
        <v>0.123</v>
      </c>
    </row>
    <row r="17283" spans="1:4" x14ac:dyDescent="0.2">
      <c r="A17283">
        <v>97056</v>
      </c>
      <c r="B17283" t="s">
        <v>80</v>
      </c>
      <c r="C17283">
        <v>41952</v>
      </c>
      <c r="D17283">
        <v>8.8999999999999996E-2</v>
      </c>
    </row>
    <row r="17284" spans="1:4" x14ac:dyDescent="0.2">
      <c r="A17284">
        <v>97056</v>
      </c>
      <c r="B17284" t="s">
        <v>80</v>
      </c>
      <c r="C17284">
        <v>38200</v>
      </c>
      <c r="D17284">
        <v>9.1599999999999997E-3</v>
      </c>
    </row>
    <row r="17285" spans="1:4" x14ac:dyDescent="0.2">
      <c r="A17285">
        <v>97057</v>
      </c>
    </row>
    <row r="17286" spans="1:4" x14ac:dyDescent="0.2">
      <c r="A17286">
        <v>97057</v>
      </c>
      <c r="B17286" t="s">
        <v>6064</v>
      </c>
      <c r="C17286">
        <v>92802</v>
      </c>
      <c r="D17286">
        <v>0.32600000000000001</v>
      </c>
    </row>
    <row r="17287" spans="1:4" x14ac:dyDescent="0.2">
      <c r="A17287">
        <v>97057</v>
      </c>
      <c r="B17287" t="s">
        <v>6064</v>
      </c>
      <c r="C17287">
        <v>88262</v>
      </c>
      <c r="D17287">
        <v>0.37012440000000002</v>
      </c>
    </row>
    <row r="17288" spans="1:4" x14ac:dyDescent="0.2">
      <c r="A17288">
        <v>97057</v>
      </c>
      <c r="B17288" t="s">
        <v>6064</v>
      </c>
      <c r="C17288">
        <v>88239</v>
      </c>
      <c r="D17288">
        <v>0.30282900000000001</v>
      </c>
    </row>
    <row r="17289" spans="1:4" x14ac:dyDescent="0.2">
      <c r="A17289">
        <v>97057</v>
      </c>
      <c r="B17289" t="s">
        <v>80</v>
      </c>
      <c r="C17289">
        <v>44346</v>
      </c>
      <c r="D17289">
        <v>1.635</v>
      </c>
    </row>
    <row r="17290" spans="1:4" x14ac:dyDescent="0.2">
      <c r="A17290">
        <v>97057</v>
      </c>
      <c r="B17290" t="s">
        <v>80</v>
      </c>
      <c r="C17290">
        <v>44050</v>
      </c>
      <c r="D17290">
        <v>5.0000000000000001E-3</v>
      </c>
    </row>
    <row r="17291" spans="1:4" x14ac:dyDescent="0.2">
      <c r="A17291">
        <v>97057</v>
      </c>
      <c r="B17291" t="s">
        <v>80</v>
      </c>
      <c r="C17291">
        <v>43865</v>
      </c>
      <c r="D17291">
        <v>0.01</v>
      </c>
    </row>
    <row r="17292" spans="1:4" x14ac:dyDescent="0.2">
      <c r="A17292">
        <v>97057</v>
      </c>
      <c r="B17292" t="s">
        <v>80</v>
      </c>
      <c r="C17292">
        <v>43058</v>
      </c>
      <c r="D17292">
        <v>8.2000000000000003E-2</v>
      </c>
    </row>
    <row r="17293" spans="1:4" x14ac:dyDescent="0.2">
      <c r="A17293">
        <v>97057</v>
      </c>
      <c r="B17293" t="s">
        <v>80</v>
      </c>
      <c r="C17293">
        <v>41952</v>
      </c>
      <c r="D17293">
        <v>5.8999999999999997E-2</v>
      </c>
    </row>
    <row r="17294" spans="1:4" x14ac:dyDescent="0.2">
      <c r="A17294">
        <v>97057</v>
      </c>
      <c r="B17294" t="s">
        <v>80</v>
      </c>
      <c r="C17294">
        <v>38200</v>
      </c>
      <c r="D17294">
        <v>6.11E-3</v>
      </c>
    </row>
    <row r="17295" spans="1:4" x14ac:dyDescent="0.2">
      <c r="A17295">
        <v>97055</v>
      </c>
    </row>
    <row r="17296" spans="1:4" x14ac:dyDescent="0.2">
      <c r="A17296">
        <v>97055</v>
      </c>
      <c r="B17296" t="s">
        <v>6064</v>
      </c>
      <c r="C17296">
        <v>92802</v>
      </c>
      <c r="D17296">
        <v>0.32600000000000001</v>
      </c>
    </row>
    <row r="17297" spans="1:4" x14ac:dyDescent="0.2">
      <c r="A17297">
        <v>97055</v>
      </c>
      <c r="B17297" t="s">
        <v>6064</v>
      </c>
      <c r="C17297">
        <v>88262</v>
      </c>
      <c r="D17297">
        <v>0.37012440000000002</v>
      </c>
    </row>
    <row r="17298" spans="1:4" x14ac:dyDescent="0.2">
      <c r="A17298">
        <v>97055</v>
      </c>
      <c r="B17298" t="s">
        <v>6064</v>
      </c>
      <c r="C17298">
        <v>88239</v>
      </c>
      <c r="D17298">
        <v>0.30282900000000001</v>
      </c>
    </row>
    <row r="17299" spans="1:4" x14ac:dyDescent="0.2">
      <c r="A17299">
        <v>97055</v>
      </c>
      <c r="B17299" t="s">
        <v>80</v>
      </c>
      <c r="C17299">
        <v>44346</v>
      </c>
      <c r="D17299">
        <v>4.9059999999999997</v>
      </c>
    </row>
    <row r="17300" spans="1:4" x14ac:dyDescent="0.2">
      <c r="A17300">
        <v>97055</v>
      </c>
      <c r="B17300" t="s">
        <v>80</v>
      </c>
      <c r="C17300">
        <v>44050</v>
      </c>
      <c r="D17300">
        <v>1.4999999999999999E-2</v>
      </c>
    </row>
    <row r="17301" spans="1:4" x14ac:dyDescent="0.2">
      <c r="A17301">
        <v>97055</v>
      </c>
      <c r="B17301" t="s">
        <v>80</v>
      </c>
      <c r="C17301">
        <v>43865</v>
      </c>
      <c r="D17301">
        <v>0.03</v>
      </c>
    </row>
    <row r="17302" spans="1:4" x14ac:dyDescent="0.2">
      <c r="A17302">
        <v>97055</v>
      </c>
      <c r="B17302" t="s">
        <v>80</v>
      </c>
      <c r="C17302">
        <v>43058</v>
      </c>
      <c r="D17302">
        <v>0.246</v>
      </c>
    </row>
    <row r="17303" spans="1:4" x14ac:dyDescent="0.2">
      <c r="A17303">
        <v>97055</v>
      </c>
      <c r="B17303" t="s">
        <v>80</v>
      </c>
      <c r="C17303">
        <v>41952</v>
      </c>
      <c r="D17303">
        <v>0.17799999999999999</v>
      </c>
    </row>
    <row r="17304" spans="1:4" x14ac:dyDescent="0.2">
      <c r="A17304">
        <v>97055</v>
      </c>
      <c r="B17304" t="s">
        <v>80</v>
      </c>
      <c r="C17304">
        <v>38200</v>
      </c>
      <c r="D17304">
        <v>1.8319999999999999E-2</v>
      </c>
    </row>
    <row r="17305" spans="1:4" x14ac:dyDescent="0.2">
      <c r="A17305">
        <v>102656</v>
      </c>
    </row>
    <row r="17306" spans="1:4" x14ac:dyDescent="0.2">
      <c r="A17306">
        <v>102656</v>
      </c>
      <c r="B17306" t="s">
        <v>6064</v>
      </c>
      <c r="C17306">
        <v>88262</v>
      </c>
      <c r="D17306">
        <v>7.1202500000000002E-2</v>
      </c>
    </row>
    <row r="17307" spans="1:4" x14ac:dyDescent="0.2">
      <c r="A17307">
        <v>102656</v>
      </c>
      <c r="B17307" t="s">
        <v>6064</v>
      </c>
      <c r="C17307">
        <v>88239</v>
      </c>
      <c r="D17307">
        <v>5.5379699999999997E-2</v>
      </c>
    </row>
    <row r="17308" spans="1:4" x14ac:dyDescent="0.2">
      <c r="A17308">
        <v>102656</v>
      </c>
      <c r="B17308" t="s">
        <v>80</v>
      </c>
      <c r="C17308">
        <v>41956</v>
      </c>
      <c r="D17308">
        <v>1.1000000000000001</v>
      </c>
    </row>
    <row r="17309" spans="1:4" x14ac:dyDescent="0.2">
      <c r="A17309">
        <v>102656</v>
      </c>
      <c r="B17309" t="s">
        <v>80</v>
      </c>
      <c r="C17309">
        <v>34498</v>
      </c>
      <c r="D17309">
        <v>2.1899999999999999E-2</v>
      </c>
    </row>
    <row r="17310" spans="1:4" x14ac:dyDescent="0.2">
      <c r="A17310">
        <v>104983</v>
      </c>
    </row>
    <row r="17311" spans="1:4" x14ac:dyDescent="0.2">
      <c r="A17311">
        <v>104983</v>
      </c>
      <c r="B17311" t="s">
        <v>6064</v>
      </c>
      <c r="C17311">
        <v>88262</v>
      </c>
      <c r="D17311">
        <v>1.9597046</v>
      </c>
    </row>
    <row r="17312" spans="1:4" x14ac:dyDescent="0.2">
      <c r="A17312">
        <v>104983</v>
      </c>
      <c r="B17312" t="s">
        <v>6064</v>
      </c>
      <c r="C17312">
        <v>88239</v>
      </c>
      <c r="D17312">
        <v>2.169</v>
      </c>
    </row>
    <row r="17313" spans="1:4" x14ac:dyDescent="0.2">
      <c r="A17313">
        <v>104983</v>
      </c>
      <c r="B17313" t="s">
        <v>80</v>
      </c>
      <c r="C17313">
        <v>45141</v>
      </c>
      <c r="D17313">
        <v>0.25</v>
      </c>
    </row>
    <row r="17314" spans="1:4" x14ac:dyDescent="0.2">
      <c r="A17314">
        <v>104983</v>
      </c>
      <c r="B17314" t="s">
        <v>80</v>
      </c>
      <c r="C17314">
        <v>43058</v>
      </c>
      <c r="D17314">
        <v>3.8134999999999999</v>
      </c>
    </row>
    <row r="17315" spans="1:4" x14ac:dyDescent="0.2">
      <c r="A17315">
        <v>104983</v>
      </c>
      <c r="B17315" t="s">
        <v>80</v>
      </c>
      <c r="C17315">
        <v>5068</v>
      </c>
      <c r="D17315">
        <v>0.16700000000000001</v>
      </c>
    </row>
    <row r="17316" spans="1:4" x14ac:dyDescent="0.2">
      <c r="A17316">
        <v>104983</v>
      </c>
      <c r="B17316" t="s">
        <v>80</v>
      </c>
      <c r="C17316">
        <v>3992</v>
      </c>
      <c r="D17316">
        <v>2.7829999999999999</v>
      </c>
    </row>
    <row r="17317" spans="1:4" x14ac:dyDescent="0.2">
      <c r="A17317">
        <v>97050</v>
      </c>
    </row>
    <row r="17318" spans="1:4" x14ac:dyDescent="0.2">
      <c r="A17318">
        <v>97050</v>
      </c>
      <c r="B17318" t="s">
        <v>6064</v>
      </c>
      <c r="C17318">
        <v>88262</v>
      </c>
      <c r="D17318">
        <v>2.3472075000000001</v>
      </c>
    </row>
    <row r="17319" spans="1:4" x14ac:dyDescent="0.2">
      <c r="A17319">
        <v>97050</v>
      </c>
      <c r="B17319" t="s">
        <v>6064</v>
      </c>
      <c r="C17319">
        <v>88239</v>
      </c>
      <c r="D17319">
        <v>1.8256057999999999</v>
      </c>
    </row>
    <row r="17320" spans="1:4" x14ac:dyDescent="0.2">
      <c r="A17320">
        <v>97050</v>
      </c>
      <c r="B17320" t="s">
        <v>80</v>
      </c>
      <c r="C17320">
        <v>44051</v>
      </c>
      <c r="D17320">
        <v>1.0999999999999999E-2</v>
      </c>
    </row>
    <row r="17321" spans="1:4" x14ac:dyDescent="0.2">
      <c r="A17321">
        <v>97050</v>
      </c>
      <c r="B17321" t="s">
        <v>80</v>
      </c>
      <c r="C17321">
        <v>41962</v>
      </c>
      <c r="D17321">
        <v>1</v>
      </c>
    </row>
    <row r="17322" spans="1:4" x14ac:dyDescent="0.2">
      <c r="A17322">
        <v>97050</v>
      </c>
      <c r="B17322" t="s">
        <v>80</v>
      </c>
      <c r="C17322">
        <v>5068</v>
      </c>
      <c r="D17322">
        <v>0.59560000000000002</v>
      </c>
    </row>
    <row r="17323" spans="1:4" x14ac:dyDescent="0.2">
      <c r="A17323">
        <v>97050</v>
      </c>
      <c r="B17323" t="s">
        <v>80</v>
      </c>
      <c r="C17323">
        <v>1355</v>
      </c>
      <c r="D17323">
        <v>5.9391999999999996</v>
      </c>
    </row>
    <row r="17324" spans="1:4" x14ac:dyDescent="0.2">
      <c r="A17324">
        <v>95946</v>
      </c>
    </row>
    <row r="17325" spans="1:4" x14ac:dyDescent="0.2">
      <c r="A17325">
        <v>95946</v>
      </c>
      <c r="B17325" t="s">
        <v>6064</v>
      </c>
      <c r="C17325">
        <v>92803</v>
      </c>
      <c r="D17325">
        <v>1</v>
      </c>
    </row>
    <row r="17326" spans="1:4" x14ac:dyDescent="0.2">
      <c r="A17326">
        <v>95946</v>
      </c>
      <c r="B17326" t="s">
        <v>6064</v>
      </c>
      <c r="C17326">
        <v>88245</v>
      </c>
      <c r="D17326">
        <v>9.4E-2</v>
      </c>
    </row>
    <row r="17327" spans="1:4" x14ac:dyDescent="0.2">
      <c r="A17327">
        <v>95946</v>
      </c>
      <c r="B17327" t="s">
        <v>6064</v>
      </c>
      <c r="C17327">
        <v>88238</v>
      </c>
      <c r="D17327">
        <v>1.4999999999999999E-2</v>
      </c>
    </row>
    <row r="17328" spans="1:4" x14ac:dyDescent="0.2">
      <c r="A17328">
        <v>95946</v>
      </c>
      <c r="B17328" t="s">
        <v>80</v>
      </c>
      <c r="C17328">
        <v>43132</v>
      </c>
      <c r="D17328">
        <v>2.5000000000000001E-2</v>
      </c>
    </row>
    <row r="17329" spans="1:4" x14ac:dyDescent="0.2">
      <c r="A17329">
        <v>95946</v>
      </c>
      <c r="B17329" t="s">
        <v>80</v>
      </c>
      <c r="C17329">
        <v>39017</v>
      </c>
      <c r="D17329">
        <v>0.43099999999999999</v>
      </c>
    </row>
    <row r="17330" spans="1:4" x14ac:dyDescent="0.2">
      <c r="A17330">
        <v>95947</v>
      </c>
    </row>
    <row r="17331" spans="1:4" x14ac:dyDescent="0.2">
      <c r="A17331">
        <v>95947</v>
      </c>
      <c r="B17331" t="s">
        <v>6064</v>
      </c>
      <c r="C17331">
        <v>92804</v>
      </c>
      <c r="D17331">
        <v>1</v>
      </c>
    </row>
    <row r="17332" spans="1:4" x14ac:dyDescent="0.2">
      <c r="A17332">
        <v>95947</v>
      </c>
      <c r="B17332" t="s">
        <v>6064</v>
      </c>
      <c r="C17332">
        <v>88245</v>
      </c>
      <c r="D17332">
        <v>4.2000000000000003E-2</v>
      </c>
    </row>
    <row r="17333" spans="1:4" x14ac:dyDescent="0.2">
      <c r="A17333">
        <v>95947</v>
      </c>
      <c r="B17333" t="s">
        <v>6064</v>
      </c>
      <c r="C17333">
        <v>88238</v>
      </c>
      <c r="D17333">
        <v>7.0000000000000001E-3</v>
      </c>
    </row>
    <row r="17334" spans="1:4" x14ac:dyDescent="0.2">
      <c r="A17334">
        <v>95947</v>
      </c>
      <c r="B17334" t="s">
        <v>80</v>
      </c>
      <c r="C17334">
        <v>43132</v>
      </c>
      <c r="D17334">
        <v>2.5000000000000001E-2</v>
      </c>
    </row>
    <row r="17335" spans="1:4" x14ac:dyDescent="0.2">
      <c r="A17335">
        <v>95947</v>
      </c>
      <c r="B17335" t="s">
        <v>80</v>
      </c>
      <c r="C17335">
        <v>39017</v>
      </c>
      <c r="D17335">
        <v>0.27800000000000002</v>
      </c>
    </row>
    <row r="17336" spans="1:4" x14ac:dyDescent="0.2">
      <c r="A17336">
        <v>95948</v>
      </c>
    </row>
    <row r="17337" spans="1:4" x14ac:dyDescent="0.2">
      <c r="A17337">
        <v>95948</v>
      </c>
      <c r="B17337" t="s">
        <v>6064</v>
      </c>
      <c r="C17337">
        <v>92805</v>
      </c>
      <c r="D17337">
        <v>1</v>
      </c>
    </row>
    <row r="17338" spans="1:4" x14ac:dyDescent="0.2">
      <c r="A17338">
        <v>95948</v>
      </c>
      <c r="B17338" t="s">
        <v>6064</v>
      </c>
      <c r="C17338">
        <v>88245</v>
      </c>
      <c r="D17338">
        <v>7.0000000000000001E-3</v>
      </c>
    </row>
    <row r="17339" spans="1:4" x14ac:dyDescent="0.2">
      <c r="A17339">
        <v>95948</v>
      </c>
      <c r="B17339" t="s">
        <v>6064</v>
      </c>
      <c r="C17339">
        <v>88238</v>
      </c>
      <c r="D17339">
        <v>1E-3</v>
      </c>
    </row>
    <row r="17340" spans="1:4" x14ac:dyDescent="0.2">
      <c r="A17340">
        <v>95948</v>
      </c>
      <c r="B17340" t="s">
        <v>80</v>
      </c>
      <c r="C17340">
        <v>43132</v>
      </c>
      <c r="D17340">
        <v>2.5000000000000001E-2</v>
      </c>
    </row>
    <row r="17341" spans="1:4" x14ac:dyDescent="0.2">
      <c r="A17341">
        <v>95948</v>
      </c>
      <c r="B17341" t="s">
        <v>80</v>
      </c>
      <c r="C17341">
        <v>39017</v>
      </c>
      <c r="D17341">
        <v>0.15</v>
      </c>
    </row>
    <row r="17342" spans="1:4" x14ac:dyDescent="0.2">
      <c r="A17342">
        <v>95944</v>
      </c>
    </row>
    <row r="17343" spans="1:4" x14ac:dyDescent="0.2">
      <c r="A17343">
        <v>95944</v>
      </c>
      <c r="B17343" t="s">
        <v>6064</v>
      </c>
      <c r="C17343">
        <v>92801</v>
      </c>
      <c r="D17343">
        <v>1</v>
      </c>
    </row>
    <row r="17344" spans="1:4" x14ac:dyDescent="0.2">
      <c r="A17344">
        <v>95944</v>
      </c>
      <c r="B17344" t="s">
        <v>6064</v>
      </c>
      <c r="C17344">
        <v>88245</v>
      </c>
      <c r="D17344">
        <v>0.29699999999999999</v>
      </c>
    </row>
    <row r="17345" spans="1:4" x14ac:dyDescent="0.2">
      <c r="A17345">
        <v>95944</v>
      </c>
      <c r="B17345" t="s">
        <v>6064</v>
      </c>
      <c r="C17345">
        <v>88238</v>
      </c>
      <c r="D17345">
        <v>4.7E-2</v>
      </c>
    </row>
    <row r="17346" spans="1:4" x14ac:dyDescent="0.2">
      <c r="A17346">
        <v>95944</v>
      </c>
      <c r="B17346" t="s">
        <v>80</v>
      </c>
      <c r="C17346">
        <v>43132</v>
      </c>
      <c r="D17346">
        <v>2.5000000000000001E-2</v>
      </c>
    </row>
    <row r="17347" spans="1:4" x14ac:dyDescent="0.2">
      <c r="A17347">
        <v>95944</v>
      </c>
      <c r="B17347" t="s">
        <v>80</v>
      </c>
      <c r="C17347">
        <v>39017</v>
      </c>
      <c r="D17347">
        <v>0.82699999999999996</v>
      </c>
    </row>
    <row r="17348" spans="1:4" x14ac:dyDescent="0.2">
      <c r="A17348">
        <v>95945</v>
      </c>
    </row>
    <row r="17349" spans="1:4" x14ac:dyDescent="0.2">
      <c r="A17349">
        <v>95945</v>
      </c>
      <c r="B17349" t="s">
        <v>6064</v>
      </c>
      <c r="C17349">
        <v>92802</v>
      </c>
      <c r="D17349">
        <v>1</v>
      </c>
    </row>
    <row r="17350" spans="1:4" x14ac:dyDescent="0.2">
      <c r="A17350">
        <v>95945</v>
      </c>
      <c r="B17350" t="s">
        <v>6064</v>
      </c>
      <c r="C17350">
        <v>88245</v>
      </c>
      <c r="D17350">
        <v>0.17499999999999999</v>
      </c>
    </row>
    <row r="17351" spans="1:4" x14ac:dyDescent="0.2">
      <c r="A17351">
        <v>95945</v>
      </c>
      <c r="B17351" t="s">
        <v>6064</v>
      </c>
      <c r="C17351">
        <v>88238</v>
      </c>
      <c r="D17351">
        <v>2.8000000000000001E-2</v>
      </c>
    </row>
    <row r="17352" spans="1:4" x14ac:dyDescent="0.2">
      <c r="A17352">
        <v>95945</v>
      </c>
      <c r="B17352" t="s">
        <v>80</v>
      </c>
      <c r="C17352">
        <v>43132</v>
      </c>
      <c r="D17352">
        <v>2.5000000000000001E-2</v>
      </c>
    </row>
    <row r="17353" spans="1:4" x14ac:dyDescent="0.2">
      <c r="A17353">
        <v>95945</v>
      </c>
      <c r="B17353" t="s">
        <v>80</v>
      </c>
      <c r="C17353">
        <v>39017</v>
      </c>
      <c r="D17353">
        <v>0.61299999999999999</v>
      </c>
    </row>
    <row r="17354" spans="1:4" x14ac:dyDescent="0.2">
      <c r="A17354">
        <v>95943</v>
      </c>
    </row>
    <row r="17355" spans="1:4" x14ac:dyDescent="0.2">
      <c r="A17355">
        <v>95943</v>
      </c>
      <c r="B17355" t="s">
        <v>6064</v>
      </c>
      <c r="C17355">
        <v>92800</v>
      </c>
      <c r="D17355">
        <v>1</v>
      </c>
    </row>
    <row r="17356" spans="1:4" x14ac:dyDescent="0.2">
      <c r="A17356">
        <v>95943</v>
      </c>
      <c r="B17356" t="s">
        <v>6064</v>
      </c>
      <c r="C17356">
        <v>88245</v>
      </c>
      <c r="D17356">
        <v>0.36599999999999999</v>
      </c>
    </row>
    <row r="17357" spans="1:4" x14ac:dyDescent="0.2">
      <c r="A17357">
        <v>95943</v>
      </c>
      <c r="B17357" t="s">
        <v>6064</v>
      </c>
      <c r="C17357">
        <v>88238</v>
      </c>
      <c r="D17357">
        <v>5.8000000000000003E-2</v>
      </c>
    </row>
    <row r="17358" spans="1:4" x14ac:dyDescent="0.2">
      <c r="A17358">
        <v>95943</v>
      </c>
      <c r="B17358" t="s">
        <v>80</v>
      </c>
      <c r="C17358">
        <v>43132</v>
      </c>
      <c r="D17358">
        <v>2.5000000000000001E-2</v>
      </c>
    </row>
    <row r="17359" spans="1:4" x14ac:dyDescent="0.2">
      <c r="A17359">
        <v>95943</v>
      </c>
      <c r="B17359" t="s">
        <v>80</v>
      </c>
      <c r="C17359">
        <v>39017</v>
      </c>
      <c r="D17359">
        <v>1.04</v>
      </c>
    </row>
    <row r="17360" spans="1:4" x14ac:dyDescent="0.2">
      <c r="A17360">
        <v>102077</v>
      </c>
    </row>
    <row r="17361" spans="1:4" x14ac:dyDescent="0.2">
      <c r="A17361">
        <v>102077</v>
      </c>
      <c r="B17361" t="s">
        <v>6064</v>
      </c>
      <c r="C17361">
        <v>103675</v>
      </c>
      <c r="D17361">
        <v>1</v>
      </c>
    </row>
    <row r="17362" spans="1:4" x14ac:dyDescent="0.2">
      <c r="A17362">
        <v>102077</v>
      </c>
      <c r="B17362" t="s">
        <v>6064</v>
      </c>
      <c r="C17362">
        <v>102049</v>
      </c>
      <c r="D17362">
        <v>10.11</v>
      </c>
    </row>
    <row r="17363" spans="1:4" x14ac:dyDescent="0.2">
      <c r="A17363">
        <v>102077</v>
      </c>
      <c r="B17363" t="s">
        <v>6064</v>
      </c>
      <c r="C17363">
        <v>95946</v>
      </c>
      <c r="D17363">
        <v>114.4</v>
      </c>
    </row>
    <row r="17364" spans="1:4" x14ac:dyDescent="0.2">
      <c r="A17364">
        <v>102077</v>
      </c>
      <c r="B17364" t="s">
        <v>6064</v>
      </c>
      <c r="C17364">
        <v>95943</v>
      </c>
      <c r="D17364">
        <v>15.6</v>
      </c>
    </row>
    <row r="17365" spans="1:4" x14ac:dyDescent="0.2">
      <c r="A17365">
        <v>102073</v>
      </c>
    </row>
    <row r="17366" spans="1:4" x14ac:dyDescent="0.2">
      <c r="A17366">
        <v>102073</v>
      </c>
      <c r="B17366" t="s">
        <v>6064</v>
      </c>
      <c r="C17366">
        <v>103675</v>
      </c>
      <c r="D17366">
        <v>1</v>
      </c>
    </row>
    <row r="17367" spans="1:4" x14ac:dyDescent="0.2">
      <c r="A17367">
        <v>102073</v>
      </c>
      <c r="B17367" t="s">
        <v>6064</v>
      </c>
      <c r="C17367">
        <v>102042</v>
      </c>
      <c r="D17367">
        <v>7.72</v>
      </c>
    </row>
    <row r="17368" spans="1:4" x14ac:dyDescent="0.2">
      <c r="A17368">
        <v>102073</v>
      </c>
      <c r="B17368" t="s">
        <v>6064</v>
      </c>
      <c r="C17368">
        <v>95947</v>
      </c>
      <c r="D17368">
        <v>36.299999999999997</v>
      </c>
    </row>
    <row r="17369" spans="1:4" x14ac:dyDescent="0.2">
      <c r="A17369">
        <v>102073</v>
      </c>
      <c r="B17369" t="s">
        <v>6064</v>
      </c>
      <c r="C17369">
        <v>95946</v>
      </c>
      <c r="D17369">
        <v>16.5</v>
      </c>
    </row>
    <row r="17370" spans="1:4" x14ac:dyDescent="0.2">
      <c r="A17370">
        <v>102073</v>
      </c>
      <c r="B17370" t="s">
        <v>6064</v>
      </c>
      <c r="C17370">
        <v>95943</v>
      </c>
      <c r="D17370">
        <v>13.2</v>
      </c>
    </row>
    <row r="17371" spans="1:4" x14ac:dyDescent="0.2">
      <c r="A17371">
        <v>102079</v>
      </c>
    </row>
    <row r="17372" spans="1:4" x14ac:dyDescent="0.2">
      <c r="A17372">
        <v>102079</v>
      </c>
      <c r="B17372" t="s">
        <v>6064</v>
      </c>
      <c r="C17372">
        <v>103675</v>
      </c>
      <c r="D17372">
        <v>1</v>
      </c>
    </row>
    <row r="17373" spans="1:4" x14ac:dyDescent="0.2">
      <c r="A17373">
        <v>102079</v>
      </c>
      <c r="B17373" t="s">
        <v>6064</v>
      </c>
      <c r="C17373">
        <v>102017</v>
      </c>
      <c r="D17373">
        <v>9.33</v>
      </c>
    </row>
    <row r="17374" spans="1:4" x14ac:dyDescent="0.2">
      <c r="A17374">
        <v>102079</v>
      </c>
      <c r="B17374" t="s">
        <v>6064</v>
      </c>
      <c r="C17374">
        <v>95946</v>
      </c>
      <c r="D17374">
        <v>118.8</v>
      </c>
    </row>
    <row r="17375" spans="1:4" x14ac:dyDescent="0.2">
      <c r="A17375">
        <v>102079</v>
      </c>
      <c r="B17375" t="s">
        <v>6064</v>
      </c>
      <c r="C17375">
        <v>95943</v>
      </c>
      <c r="D17375">
        <v>13.2</v>
      </c>
    </row>
    <row r="17376" spans="1:4" x14ac:dyDescent="0.2">
      <c r="A17376">
        <v>102075</v>
      </c>
    </row>
    <row r="17377" spans="1:4" x14ac:dyDescent="0.2">
      <c r="A17377">
        <v>102075</v>
      </c>
      <c r="B17377" t="s">
        <v>6064</v>
      </c>
      <c r="C17377">
        <v>103675</v>
      </c>
      <c r="D17377">
        <v>1</v>
      </c>
    </row>
    <row r="17378" spans="1:4" x14ac:dyDescent="0.2">
      <c r="A17378">
        <v>102075</v>
      </c>
      <c r="B17378" t="s">
        <v>6064</v>
      </c>
      <c r="C17378">
        <v>102010</v>
      </c>
      <c r="D17378">
        <v>7.57</v>
      </c>
    </row>
    <row r="17379" spans="1:4" x14ac:dyDescent="0.2">
      <c r="A17379">
        <v>102075</v>
      </c>
      <c r="B17379" t="s">
        <v>6064</v>
      </c>
      <c r="C17379">
        <v>95946</v>
      </c>
      <c r="D17379">
        <v>124.08</v>
      </c>
    </row>
    <row r="17380" spans="1:4" x14ac:dyDescent="0.2">
      <c r="A17380">
        <v>102075</v>
      </c>
      <c r="B17380" t="s">
        <v>6064</v>
      </c>
      <c r="C17380">
        <v>95943</v>
      </c>
      <c r="D17380">
        <v>7.92</v>
      </c>
    </row>
    <row r="17381" spans="1:4" x14ac:dyDescent="0.2">
      <c r="A17381">
        <v>102078</v>
      </c>
    </row>
    <row r="17382" spans="1:4" x14ac:dyDescent="0.2">
      <c r="A17382">
        <v>102078</v>
      </c>
      <c r="B17382" t="s">
        <v>6064</v>
      </c>
      <c r="C17382">
        <v>103675</v>
      </c>
      <c r="D17382">
        <v>1</v>
      </c>
    </row>
    <row r="17383" spans="1:4" x14ac:dyDescent="0.2">
      <c r="A17383">
        <v>102078</v>
      </c>
      <c r="B17383" t="s">
        <v>6064</v>
      </c>
      <c r="C17383">
        <v>102003</v>
      </c>
      <c r="D17383">
        <v>10.63</v>
      </c>
    </row>
    <row r="17384" spans="1:4" x14ac:dyDescent="0.2">
      <c r="A17384">
        <v>102078</v>
      </c>
      <c r="B17384" t="s">
        <v>6064</v>
      </c>
      <c r="C17384">
        <v>95946</v>
      </c>
      <c r="D17384">
        <v>109.2</v>
      </c>
    </row>
    <row r="17385" spans="1:4" x14ac:dyDescent="0.2">
      <c r="A17385">
        <v>102078</v>
      </c>
      <c r="B17385" t="s">
        <v>6064</v>
      </c>
      <c r="C17385">
        <v>95943</v>
      </c>
      <c r="D17385">
        <v>10.8</v>
      </c>
    </row>
    <row r="17386" spans="1:4" x14ac:dyDescent="0.2">
      <c r="A17386">
        <v>102074</v>
      </c>
    </row>
    <row r="17387" spans="1:4" x14ac:dyDescent="0.2">
      <c r="A17387">
        <v>102074</v>
      </c>
      <c r="B17387" t="s">
        <v>6064</v>
      </c>
      <c r="C17387">
        <v>103675</v>
      </c>
      <c r="D17387">
        <v>1</v>
      </c>
    </row>
    <row r="17388" spans="1:4" x14ac:dyDescent="0.2">
      <c r="A17388">
        <v>102074</v>
      </c>
      <c r="B17388" t="s">
        <v>6064</v>
      </c>
      <c r="C17388">
        <v>101980</v>
      </c>
      <c r="D17388">
        <v>7.85</v>
      </c>
    </row>
    <row r="17389" spans="1:4" x14ac:dyDescent="0.2">
      <c r="A17389">
        <v>102074</v>
      </c>
      <c r="B17389" t="s">
        <v>6064</v>
      </c>
      <c r="C17389">
        <v>95946</v>
      </c>
      <c r="D17389">
        <v>104.16</v>
      </c>
    </row>
    <row r="17390" spans="1:4" x14ac:dyDescent="0.2">
      <c r="A17390">
        <v>102074</v>
      </c>
      <c r="B17390" t="s">
        <v>6064</v>
      </c>
      <c r="C17390">
        <v>95943</v>
      </c>
      <c r="D17390">
        <v>7.84</v>
      </c>
    </row>
    <row r="17391" spans="1:4" x14ac:dyDescent="0.2">
      <c r="A17391">
        <v>102080</v>
      </c>
    </row>
    <row r="17392" spans="1:4" x14ac:dyDescent="0.2">
      <c r="A17392">
        <v>102080</v>
      </c>
      <c r="B17392" t="s">
        <v>6064</v>
      </c>
      <c r="C17392">
        <v>103675</v>
      </c>
      <c r="D17392">
        <v>1</v>
      </c>
    </row>
    <row r="17393" spans="1:4" x14ac:dyDescent="0.2">
      <c r="A17393">
        <v>102080</v>
      </c>
      <c r="B17393" t="s">
        <v>6064</v>
      </c>
      <c r="C17393">
        <v>102069</v>
      </c>
      <c r="D17393">
        <v>7.78</v>
      </c>
    </row>
    <row r="17394" spans="1:4" x14ac:dyDescent="0.2">
      <c r="A17394">
        <v>102080</v>
      </c>
      <c r="B17394" t="s">
        <v>6064</v>
      </c>
      <c r="C17394">
        <v>95946</v>
      </c>
      <c r="D17394">
        <v>118.8</v>
      </c>
    </row>
    <row r="17395" spans="1:4" x14ac:dyDescent="0.2">
      <c r="A17395">
        <v>102080</v>
      </c>
      <c r="B17395" t="s">
        <v>6064</v>
      </c>
      <c r="C17395">
        <v>95943</v>
      </c>
      <c r="D17395">
        <v>13.2</v>
      </c>
    </row>
    <row r="17396" spans="1:4" x14ac:dyDescent="0.2">
      <c r="A17396">
        <v>102076</v>
      </c>
    </row>
    <row r="17397" spans="1:4" x14ac:dyDescent="0.2">
      <c r="A17397">
        <v>102076</v>
      </c>
      <c r="B17397" t="s">
        <v>6064</v>
      </c>
      <c r="C17397">
        <v>103675</v>
      </c>
      <c r="D17397">
        <v>1</v>
      </c>
    </row>
    <row r="17398" spans="1:4" x14ac:dyDescent="0.2">
      <c r="A17398">
        <v>102076</v>
      </c>
      <c r="B17398" t="s">
        <v>6064</v>
      </c>
      <c r="C17398">
        <v>102062</v>
      </c>
      <c r="D17398">
        <v>8.5</v>
      </c>
    </row>
    <row r="17399" spans="1:4" x14ac:dyDescent="0.2">
      <c r="A17399">
        <v>102076</v>
      </c>
      <c r="B17399" t="s">
        <v>6064</v>
      </c>
      <c r="C17399">
        <v>95946</v>
      </c>
      <c r="D17399">
        <v>124.08</v>
      </c>
    </row>
    <row r="17400" spans="1:4" x14ac:dyDescent="0.2">
      <c r="A17400">
        <v>102076</v>
      </c>
      <c r="B17400" t="s">
        <v>6064</v>
      </c>
      <c r="C17400">
        <v>95943</v>
      </c>
      <c r="D17400">
        <v>7.92</v>
      </c>
    </row>
    <row r="17401" spans="1:4" x14ac:dyDescent="0.2">
      <c r="A17401">
        <v>102084</v>
      </c>
    </row>
    <row r="17402" spans="1:4" x14ac:dyDescent="0.2">
      <c r="A17402">
        <v>102084</v>
      </c>
      <c r="B17402" t="s">
        <v>6064</v>
      </c>
      <c r="C17402">
        <v>88316</v>
      </c>
      <c r="D17402">
        <v>0.78</v>
      </c>
    </row>
    <row r="17403" spans="1:4" x14ac:dyDescent="0.2">
      <c r="A17403">
        <v>102084</v>
      </c>
      <c r="B17403" t="s">
        <v>6064</v>
      </c>
      <c r="C17403">
        <v>88315</v>
      </c>
      <c r="D17403">
        <v>1.56</v>
      </c>
    </row>
    <row r="17404" spans="1:4" x14ac:dyDescent="0.2">
      <c r="A17404">
        <v>102084</v>
      </c>
      <c r="B17404" t="s">
        <v>80</v>
      </c>
      <c r="C17404">
        <v>44380</v>
      </c>
      <c r="D17404">
        <v>1</v>
      </c>
    </row>
    <row r="17405" spans="1:4" x14ac:dyDescent="0.2">
      <c r="A17405">
        <v>102084</v>
      </c>
      <c r="B17405" t="s">
        <v>80</v>
      </c>
      <c r="C17405">
        <v>11975</v>
      </c>
      <c r="D17405">
        <v>2</v>
      </c>
    </row>
    <row r="17406" spans="1:4" x14ac:dyDescent="0.2">
      <c r="A17406">
        <v>102082</v>
      </c>
    </row>
    <row r="17407" spans="1:4" x14ac:dyDescent="0.2">
      <c r="A17407">
        <v>102082</v>
      </c>
      <c r="B17407" t="s">
        <v>6064</v>
      </c>
      <c r="C17407">
        <v>88316</v>
      </c>
      <c r="D17407">
        <v>0.78</v>
      </c>
    </row>
    <row r="17408" spans="1:4" x14ac:dyDescent="0.2">
      <c r="A17408">
        <v>102082</v>
      </c>
      <c r="B17408" t="s">
        <v>6064</v>
      </c>
      <c r="C17408">
        <v>88315</v>
      </c>
      <c r="D17408">
        <v>1.56</v>
      </c>
    </row>
    <row r="17409" spans="1:4" x14ac:dyDescent="0.2">
      <c r="A17409">
        <v>102082</v>
      </c>
      <c r="B17409" t="s">
        <v>80</v>
      </c>
      <c r="C17409">
        <v>43873</v>
      </c>
      <c r="D17409">
        <v>1</v>
      </c>
    </row>
    <row r="17410" spans="1:4" x14ac:dyDescent="0.2">
      <c r="A17410">
        <v>102082</v>
      </c>
      <c r="B17410" t="s">
        <v>80</v>
      </c>
      <c r="C17410">
        <v>11975</v>
      </c>
      <c r="D17410">
        <v>4</v>
      </c>
    </row>
    <row r="17411" spans="1:4" x14ac:dyDescent="0.2">
      <c r="A17411">
        <v>102082</v>
      </c>
      <c r="B17411" t="s">
        <v>80</v>
      </c>
      <c r="C17411">
        <v>10997</v>
      </c>
      <c r="D17411">
        <v>2E-3</v>
      </c>
    </row>
    <row r="17412" spans="1:4" x14ac:dyDescent="0.2">
      <c r="A17412">
        <v>102081</v>
      </c>
    </row>
    <row r="17413" spans="1:4" x14ac:dyDescent="0.2">
      <c r="A17413">
        <v>102081</v>
      </c>
      <c r="B17413" t="s">
        <v>6064</v>
      </c>
      <c r="C17413">
        <v>88316</v>
      </c>
      <c r="D17413">
        <v>0.5</v>
      </c>
    </row>
    <row r="17414" spans="1:4" x14ac:dyDescent="0.2">
      <c r="A17414">
        <v>102081</v>
      </c>
      <c r="B17414" t="s">
        <v>6064</v>
      </c>
      <c r="C17414">
        <v>88315</v>
      </c>
      <c r="D17414">
        <v>1.01</v>
      </c>
    </row>
    <row r="17415" spans="1:4" x14ac:dyDescent="0.2">
      <c r="A17415">
        <v>102081</v>
      </c>
      <c r="B17415" t="s">
        <v>80</v>
      </c>
      <c r="C17415">
        <v>43872</v>
      </c>
      <c r="D17415">
        <v>1</v>
      </c>
    </row>
    <row r="17416" spans="1:4" x14ac:dyDescent="0.2">
      <c r="A17416">
        <v>102081</v>
      </c>
      <c r="B17416" t="s">
        <v>80</v>
      </c>
      <c r="C17416">
        <v>11975</v>
      </c>
      <c r="D17416">
        <v>4</v>
      </c>
    </row>
    <row r="17417" spans="1:4" x14ac:dyDescent="0.2">
      <c r="A17417">
        <v>102092</v>
      </c>
    </row>
    <row r="17418" spans="1:4" x14ac:dyDescent="0.2">
      <c r="A17418">
        <v>102092</v>
      </c>
      <c r="B17418" t="s">
        <v>6064</v>
      </c>
      <c r="C17418">
        <v>88316</v>
      </c>
      <c r="D17418">
        <v>0.62</v>
      </c>
    </row>
    <row r="17419" spans="1:4" x14ac:dyDescent="0.2">
      <c r="A17419">
        <v>102092</v>
      </c>
      <c r="B17419" t="s">
        <v>6064</v>
      </c>
      <c r="C17419">
        <v>88315</v>
      </c>
      <c r="D17419">
        <v>1.24</v>
      </c>
    </row>
    <row r="17420" spans="1:4" x14ac:dyDescent="0.2">
      <c r="A17420">
        <v>102092</v>
      </c>
      <c r="B17420" t="s">
        <v>80</v>
      </c>
      <c r="C17420">
        <v>43873</v>
      </c>
      <c r="D17420">
        <v>1</v>
      </c>
    </row>
    <row r="17421" spans="1:4" x14ac:dyDescent="0.2">
      <c r="A17421">
        <v>102092</v>
      </c>
      <c r="B17421" t="s">
        <v>80</v>
      </c>
      <c r="C17421">
        <v>11975</v>
      </c>
      <c r="D17421">
        <v>4</v>
      </c>
    </row>
    <row r="17422" spans="1:4" x14ac:dyDescent="0.2">
      <c r="A17422">
        <v>102089</v>
      </c>
    </row>
    <row r="17423" spans="1:4" x14ac:dyDescent="0.2">
      <c r="A17423">
        <v>102089</v>
      </c>
      <c r="B17423" t="s">
        <v>6064</v>
      </c>
      <c r="C17423">
        <v>91693</v>
      </c>
      <c r="D17423">
        <v>0.10100000000000001</v>
      </c>
    </row>
    <row r="17424" spans="1:4" x14ac:dyDescent="0.2">
      <c r="A17424">
        <v>102089</v>
      </c>
      <c r="B17424" t="s">
        <v>6064</v>
      </c>
      <c r="C17424">
        <v>91692</v>
      </c>
      <c r="D17424">
        <v>8.7999999999999995E-2</v>
      </c>
    </row>
    <row r="17425" spans="1:4" x14ac:dyDescent="0.2">
      <c r="A17425">
        <v>102089</v>
      </c>
      <c r="B17425" t="s">
        <v>6064</v>
      </c>
      <c r="C17425">
        <v>88262</v>
      </c>
      <c r="D17425">
        <v>0.94599999999999995</v>
      </c>
    </row>
    <row r="17426" spans="1:4" x14ac:dyDescent="0.2">
      <c r="A17426">
        <v>102089</v>
      </c>
      <c r="B17426" t="s">
        <v>6064</v>
      </c>
      <c r="C17426">
        <v>88239</v>
      </c>
      <c r="D17426">
        <v>0.189</v>
      </c>
    </row>
    <row r="17427" spans="1:4" x14ac:dyDescent="0.2">
      <c r="A17427">
        <v>102089</v>
      </c>
      <c r="B17427" t="s">
        <v>80</v>
      </c>
      <c r="C17427">
        <v>20247</v>
      </c>
      <c r="D17427">
        <v>3.5000000000000003E-2</v>
      </c>
    </row>
    <row r="17428" spans="1:4" x14ac:dyDescent="0.2">
      <c r="A17428">
        <v>102089</v>
      </c>
      <c r="B17428" t="s">
        <v>80</v>
      </c>
      <c r="C17428">
        <v>5073</v>
      </c>
      <c r="D17428">
        <v>4.3999999999999997E-2</v>
      </c>
    </row>
    <row r="17429" spans="1:4" x14ac:dyDescent="0.2">
      <c r="A17429">
        <v>102089</v>
      </c>
      <c r="B17429" t="s">
        <v>80</v>
      </c>
      <c r="C17429">
        <v>4517</v>
      </c>
      <c r="D17429">
        <v>0.73899999999999999</v>
      </c>
    </row>
    <row r="17430" spans="1:4" x14ac:dyDescent="0.2">
      <c r="A17430">
        <v>102089</v>
      </c>
      <c r="B17430" t="s">
        <v>80</v>
      </c>
      <c r="C17430">
        <v>4491</v>
      </c>
      <c r="D17430">
        <v>3.7109999999999999</v>
      </c>
    </row>
    <row r="17431" spans="1:4" x14ac:dyDescent="0.2">
      <c r="A17431">
        <v>102089</v>
      </c>
      <c r="B17431" t="s">
        <v>80</v>
      </c>
      <c r="C17431">
        <v>1345</v>
      </c>
      <c r="D17431">
        <v>1.409</v>
      </c>
    </row>
    <row r="17432" spans="1:4" x14ac:dyDescent="0.2">
      <c r="A17432">
        <v>102090</v>
      </c>
    </row>
    <row r="17433" spans="1:4" x14ac:dyDescent="0.2">
      <c r="A17433">
        <v>102090</v>
      </c>
      <c r="B17433" t="s">
        <v>6064</v>
      </c>
      <c r="C17433">
        <v>91693</v>
      </c>
      <c r="D17433">
        <v>0.10100000000000001</v>
      </c>
    </row>
    <row r="17434" spans="1:4" x14ac:dyDescent="0.2">
      <c r="A17434">
        <v>102090</v>
      </c>
      <c r="B17434" t="s">
        <v>6064</v>
      </c>
      <c r="C17434">
        <v>91692</v>
      </c>
      <c r="D17434">
        <v>8.7999999999999995E-2</v>
      </c>
    </row>
    <row r="17435" spans="1:4" x14ac:dyDescent="0.2">
      <c r="A17435">
        <v>102090</v>
      </c>
      <c r="B17435" t="s">
        <v>6064</v>
      </c>
      <c r="C17435">
        <v>88262</v>
      </c>
      <c r="D17435">
        <v>0.94599999999999995</v>
      </c>
    </row>
    <row r="17436" spans="1:4" x14ac:dyDescent="0.2">
      <c r="A17436">
        <v>102090</v>
      </c>
      <c r="B17436" t="s">
        <v>6064</v>
      </c>
      <c r="C17436">
        <v>88239</v>
      </c>
      <c r="D17436">
        <v>0.189</v>
      </c>
    </row>
    <row r="17437" spans="1:4" x14ac:dyDescent="0.2">
      <c r="A17437">
        <v>102090</v>
      </c>
      <c r="B17437" t="s">
        <v>80</v>
      </c>
      <c r="C17437">
        <v>20247</v>
      </c>
      <c r="D17437">
        <v>3.5000000000000003E-2</v>
      </c>
    </row>
    <row r="17438" spans="1:4" x14ac:dyDescent="0.2">
      <c r="A17438">
        <v>102090</v>
      </c>
      <c r="B17438" t="s">
        <v>80</v>
      </c>
      <c r="C17438">
        <v>5073</v>
      </c>
      <c r="D17438">
        <v>4.3999999999999997E-2</v>
      </c>
    </row>
    <row r="17439" spans="1:4" x14ac:dyDescent="0.2">
      <c r="A17439">
        <v>102090</v>
      </c>
      <c r="B17439" t="s">
        <v>80</v>
      </c>
      <c r="C17439">
        <v>4517</v>
      </c>
      <c r="D17439">
        <v>0.73899999999999999</v>
      </c>
    </row>
    <row r="17440" spans="1:4" x14ac:dyDescent="0.2">
      <c r="A17440">
        <v>102090</v>
      </c>
      <c r="B17440" t="s">
        <v>80</v>
      </c>
      <c r="C17440">
        <v>4491</v>
      </c>
      <c r="D17440">
        <v>3.7109999999999999</v>
      </c>
    </row>
    <row r="17441" spans="1:4" x14ac:dyDescent="0.2">
      <c r="A17441">
        <v>102090</v>
      </c>
      <c r="B17441" t="s">
        <v>80</v>
      </c>
      <c r="C17441">
        <v>1358</v>
      </c>
      <c r="D17441">
        <v>1.409</v>
      </c>
    </row>
    <row r="17442" spans="1:4" x14ac:dyDescent="0.2">
      <c r="A17442">
        <v>102086</v>
      </c>
    </row>
    <row r="17443" spans="1:4" x14ac:dyDescent="0.2">
      <c r="A17443">
        <v>102086</v>
      </c>
      <c r="B17443" t="s">
        <v>6064</v>
      </c>
      <c r="C17443">
        <v>91693</v>
      </c>
      <c r="D17443">
        <v>0.108</v>
      </c>
    </row>
    <row r="17444" spans="1:4" x14ac:dyDescent="0.2">
      <c r="A17444">
        <v>102086</v>
      </c>
      <c r="B17444" t="s">
        <v>6064</v>
      </c>
      <c r="C17444">
        <v>91692</v>
      </c>
      <c r="D17444">
        <v>6.7000000000000004E-2</v>
      </c>
    </row>
    <row r="17445" spans="1:4" x14ac:dyDescent="0.2">
      <c r="A17445">
        <v>102086</v>
      </c>
      <c r="B17445" t="s">
        <v>6064</v>
      </c>
      <c r="C17445">
        <v>88262</v>
      </c>
      <c r="D17445">
        <v>0.874</v>
      </c>
    </row>
    <row r="17446" spans="1:4" x14ac:dyDescent="0.2">
      <c r="A17446">
        <v>102086</v>
      </c>
      <c r="B17446" t="s">
        <v>6064</v>
      </c>
      <c r="C17446">
        <v>88239</v>
      </c>
      <c r="D17446">
        <v>0.17499999999999999</v>
      </c>
    </row>
    <row r="17447" spans="1:4" x14ac:dyDescent="0.2">
      <c r="A17447">
        <v>102086</v>
      </c>
      <c r="B17447" t="s">
        <v>80</v>
      </c>
      <c r="C17447">
        <v>20247</v>
      </c>
      <c r="D17447">
        <v>3.4000000000000002E-2</v>
      </c>
    </row>
    <row r="17448" spans="1:4" x14ac:dyDescent="0.2">
      <c r="A17448">
        <v>102086</v>
      </c>
      <c r="B17448" t="s">
        <v>80</v>
      </c>
      <c r="C17448">
        <v>5073</v>
      </c>
      <c r="D17448">
        <v>7.6999999999999999E-2</v>
      </c>
    </row>
    <row r="17449" spans="1:4" x14ac:dyDescent="0.2">
      <c r="A17449">
        <v>102086</v>
      </c>
      <c r="B17449" t="s">
        <v>80</v>
      </c>
      <c r="C17449">
        <v>4517</v>
      </c>
      <c r="D17449">
        <v>1.079</v>
      </c>
    </row>
    <row r="17450" spans="1:4" x14ac:dyDescent="0.2">
      <c r="A17450">
        <v>102086</v>
      </c>
      <c r="B17450" t="s">
        <v>80</v>
      </c>
      <c r="C17450">
        <v>4491</v>
      </c>
      <c r="D17450">
        <v>7.07</v>
      </c>
    </row>
    <row r="17451" spans="1:4" x14ac:dyDescent="0.2">
      <c r="A17451">
        <v>102086</v>
      </c>
      <c r="B17451" t="s">
        <v>80</v>
      </c>
      <c r="C17451">
        <v>1345</v>
      </c>
      <c r="D17451">
        <v>1.242</v>
      </c>
    </row>
    <row r="17452" spans="1:4" x14ac:dyDescent="0.2">
      <c r="A17452">
        <v>102087</v>
      </c>
    </row>
    <row r="17453" spans="1:4" x14ac:dyDescent="0.2">
      <c r="A17453">
        <v>102087</v>
      </c>
      <c r="B17453" t="s">
        <v>6064</v>
      </c>
      <c r="C17453">
        <v>91693</v>
      </c>
      <c r="D17453">
        <v>0.108</v>
      </c>
    </row>
    <row r="17454" spans="1:4" x14ac:dyDescent="0.2">
      <c r="A17454">
        <v>102087</v>
      </c>
      <c r="B17454" t="s">
        <v>6064</v>
      </c>
      <c r="C17454">
        <v>91692</v>
      </c>
      <c r="D17454">
        <v>6.7000000000000004E-2</v>
      </c>
    </row>
    <row r="17455" spans="1:4" x14ac:dyDescent="0.2">
      <c r="A17455">
        <v>102087</v>
      </c>
      <c r="B17455" t="s">
        <v>6064</v>
      </c>
      <c r="C17455">
        <v>88262</v>
      </c>
      <c r="D17455">
        <v>0.874</v>
      </c>
    </row>
    <row r="17456" spans="1:4" x14ac:dyDescent="0.2">
      <c r="A17456">
        <v>102087</v>
      </c>
      <c r="B17456" t="s">
        <v>6064</v>
      </c>
      <c r="C17456">
        <v>88239</v>
      </c>
      <c r="D17456">
        <v>0.17499999999999999</v>
      </c>
    </row>
    <row r="17457" spans="1:4" x14ac:dyDescent="0.2">
      <c r="A17457">
        <v>102087</v>
      </c>
      <c r="B17457" t="s">
        <v>80</v>
      </c>
      <c r="C17457">
        <v>20247</v>
      </c>
      <c r="D17457">
        <v>3.4000000000000002E-2</v>
      </c>
    </row>
    <row r="17458" spans="1:4" x14ac:dyDescent="0.2">
      <c r="A17458">
        <v>102087</v>
      </c>
      <c r="B17458" t="s">
        <v>80</v>
      </c>
      <c r="C17458">
        <v>5073</v>
      </c>
      <c r="D17458">
        <v>7.6999999999999999E-2</v>
      </c>
    </row>
    <row r="17459" spans="1:4" x14ac:dyDescent="0.2">
      <c r="A17459">
        <v>102087</v>
      </c>
      <c r="B17459" t="s">
        <v>80</v>
      </c>
      <c r="C17459">
        <v>4517</v>
      </c>
      <c r="D17459">
        <v>1.079</v>
      </c>
    </row>
    <row r="17460" spans="1:4" x14ac:dyDescent="0.2">
      <c r="A17460">
        <v>102087</v>
      </c>
      <c r="B17460" t="s">
        <v>80</v>
      </c>
      <c r="C17460">
        <v>4491</v>
      </c>
      <c r="D17460">
        <v>7.07</v>
      </c>
    </row>
    <row r="17461" spans="1:4" x14ac:dyDescent="0.2">
      <c r="A17461">
        <v>102087</v>
      </c>
      <c r="B17461" t="s">
        <v>80</v>
      </c>
      <c r="C17461">
        <v>1358</v>
      </c>
      <c r="D17461">
        <v>1.242</v>
      </c>
    </row>
    <row r="17462" spans="1:4" x14ac:dyDescent="0.2">
      <c r="A17462">
        <v>102091</v>
      </c>
    </row>
    <row r="17463" spans="1:4" x14ac:dyDescent="0.2">
      <c r="A17463">
        <v>102091</v>
      </c>
      <c r="B17463" t="s">
        <v>6064</v>
      </c>
      <c r="C17463">
        <v>91693</v>
      </c>
      <c r="D17463">
        <v>0.121</v>
      </c>
    </row>
    <row r="17464" spans="1:4" x14ac:dyDescent="0.2">
      <c r="A17464">
        <v>102091</v>
      </c>
      <c r="B17464" t="s">
        <v>6064</v>
      </c>
      <c r="C17464">
        <v>91692</v>
      </c>
      <c r="D17464">
        <v>7.0000000000000007E-2</v>
      </c>
    </row>
    <row r="17465" spans="1:4" x14ac:dyDescent="0.2">
      <c r="A17465">
        <v>102091</v>
      </c>
      <c r="B17465" t="s">
        <v>6064</v>
      </c>
      <c r="C17465">
        <v>88262</v>
      </c>
      <c r="D17465">
        <v>0.95599999999999996</v>
      </c>
    </row>
    <row r="17466" spans="1:4" x14ac:dyDescent="0.2">
      <c r="A17466">
        <v>102091</v>
      </c>
      <c r="B17466" t="s">
        <v>6064</v>
      </c>
      <c r="C17466">
        <v>88239</v>
      </c>
      <c r="D17466">
        <v>0.191</v>
      </c>
    </row>
    <row r="17467" spans="1:4" x14ac:dyDescent="0.2">
      <c r="A17467">
        <v>102091</v>
      </c>
      <c r="B17467" t="s">
        <v>80</v>
      </c>
      <c r="C17467">
        <v>6189</v>
      </c>
      <c r="D17467">
        <v>7.58</v>
      </c>
    </row>
    <row r="17468" spans="1:4" x14ac:dyDescent="0.2">
      <c r="A17468">
        <v>102091</v>
      </c>
      <c r="B17468" t="s">
        <v>80</v>
      </c>
      <c r="C17468">
        <v>5074</v>
      </c>
      <c r="D17468">
        <v>7.0999999999999994E-2</v>
      </c>
    </row>
    <row r="17469" spans="1:4" x14ac:dyDescent="0.2">
      <c r="A17469">
        <v>102091</v>
      </c>
      <c r="B17469" t="s">
        <v>80</v>
      </c>
      <c r="C17469">
        <v>4517</v>
      </c>
      <c r="D17469">
        <v>4.6980000000000004</v>
      </c>
    </row>
    <row r="17470" spans="1:4" x14ac:dyDescent="0.2">
      <c r="A17470">
        <v>102088</v>
      </c>
    </row>
    <row r="17471" spans="1:4" x14ac:dyDescent="0.2">
      <c r="A17471">
        <v>102088</v>
      </c>
      <c r="B17471" t="s">
        <v>6064</v>
      </c>
      <c r="C17471">
        <v>91693</v>
      </c>
      <c r="D17471">
        <v>0.13900000000000001</v>
      </c>
    </row>
    <row r="17472" spans="1:4" x14ac:dyDescent="0.2">
      <c r="A17472">
        <v>102088</v>
      </c>
      <c r="B17472" t="s">
        <v>6064</v>
      </c>
      <c r="C17472">
        <v>91692</v>
      </c>
      <c r="D17472">
        <v>4.3999999999999997E-2</v>
      </c>
    </row>
    <row r="17473" spans="1:4" x14ac:dyDescent="0.2">
      <c r="A17473">
        <v>102088</v>
      </c>
      <c r="B17473" t="s">
        <v>6064</v>
      </c>
      <c r="C17473">
        <v>88262</v>
      </c>
      <c r="D17473">
        <v>0.91600000000000004</v>
      </c>
    </row>
    <row r="17474" spans="1:4" x14ac:dyDescent="0.2">
      <c r="A17474">
        <v>102088</v>
      </c>
      <c r="B17474" t="s">
        <v>6064</v>
      </c>
      <c r="C17474">
        <v>88239</v>
      </c>
      <c r="D17474">
        <v>0.183</v>
      </c>
    </row>
    <row r="17475" spans="1:4" x14ac:dyDescent="0.2">
      <c r="A17475">
        <v>102088</v>
      </c>
      <c r="B17475" t="s">
        <v>80</v>
      </c>
      <c r="C17475">
        <v>6189</v>
      </c>
      <c r="D17475">
        <v>6.0659999999999998</v>
      </c>
    </row>
    <row r="17476" spans="1:4" x14ac:dyDescent="0.2">
      <c r="A17476">
        <v>102088</v>
      </c>
      <c r="B17476" t="s">
        <v>80</v>
      </c>
      <c r="C17476">
        <v>5074</v>
      </c>
      <c r="D17476">
        <v>8.1000000000000003E-2</v>
      </c>
    </row>
    <row r="17477" spans="1:4" x14ac:dyDescent="0.2">
      <c r="A17477">
        <v>102088</v>
      </c>
      <c r="B17477" t="s">
        <v>80</v>
      </c>
      <c r="C17477">
        <v>4517</v>
      </c>
      <c r="D17477">
        <v>7.2169999999999996</v>
      </c>
    </row>
    <row r="17478" spans="1:4" x14ac:dyDescent="0.2">
      <c r="A17478">
        <v>101997</v>
      </c>
    </row>
    <row r="17479" spans="1:4" x14ac:dyDescent="0.2">
      <c r="A17479">
        <v>101997</v>
      </c>
      <c r="B17479" t="s">
        <v>6064</v>
      </c>
      <c r="C17479">
        <v>91693</v>
      </c>
      <c r="D17479">
        <v>0.107</v>
      </c>
    </row>
    <row r="17480" spans="1:4" x14ac:dyDescent="0.2">
      <c r="A17480">
        <v>101997</v>
      </c>
      <c r="B17480" t="s">
        <v>6064</v>
      </c>
      <c r="C17480">
        <v>91692</v>
      </c>
      <c r="D17480">
        <v>0.10100000000000001</v>
      </c>
    </row>
    <row r="17481" spans="1:4" x14ac:dyDescent="0.2">
      <c r="A17481">
        <v>101997</v>
      </c>
      <c r="B17481" t="s">
        <v>6064</v>
      </c>
      <c r="C17481">
        <v>88262</v>
      </c>
      <c r="D17481">
        <v>1.0389999999999999</v>
      </c>
    </row>
    <row r="17482" spans="1:4" x14ac:dyDescent="0.2">
      <c r="A17482">
        <v>101997</v>
      </c>
      <c r="B17482" t="s">
        <v>6064</v>
      </c>
      <c r="C17482">
        <v>88239</v>
      </c>
      <c r="D17482">
        <v>0.20799999999999999</v>
      </c>
    </row>
    <row r="17483" spans="1:4" x14ac:dyDescent="0.2">
      <c r="A17483">
        <v>101997</v>
      </c>
      <c r="B17483" t="s">
        <v>80</v>
      </c>
      <c r="C17483">
        <v>20247</v>
      </c>
      <c r="D17483">
        <v>3.6999999999999998E-2</v>
      </c>
    </row>
    <row r="17484" spans="1:4" x14ac:dyDescent="0.2">
      <c r="A17484">
        <v>101997</v>
      </c>
      <c r="B17484" t="s">
        <v>80</v>
      </c>
      <c r="C17484">
        <v>5073</v>
      </c>
      <c r="D17484">
        <v>4.4999999999999998E-2</v>
      </c>
    </row>
    <row r="17485" spans="1:4" x14ac:dyDescent="0.2">
      <c r="A17485">
        <v>101997</v>
      </c>
      <c r="B17485" t="s">
        <v>80</v>
      </c>
      <c r="C17485">
        <v>4517</v>
      </c>
      <c r="D17485">
        <v>0.98399999999999999</v>
      </c>
    </row>
    <row r="17486" spans="1:4" x14ac:dyDescent="0.2">
      <c r="A17486">
        <v>101997</v>
      </c>
      <c r="B17486" t="s">
        <v>80</v>
      </c>
      <c r="C17486">
        <v>4491</v>
      </c>
      <c r="D17486">
        <v>3.5920000000000001</v>
      </c>
    </row>
    <row r="17487" spans="1:4" x14ac:dyDescent="0.2">
      <c r="A17487">
        <v>101997</v>
      </c>
      <c r="B17487" t="s">
        <v>80</v>
      </c>
      <c r="C17487">
        <v>1345</v>
      </c>
      <c r="D17487">
        <v>1.4890000000000001</v>
      </c>
    </row>
    <row r="17488" spans="1:4" x14ac:dyDescent="0.2">
      <c r="A17488">
        <v>101998</v>
      </c>
    </row>
    <row r="17489" spans="1:4" x14ac:dyDescent="0.2">
      <c r="A17489">
        <v>101998</v>
      </c>
      <c r="B17489" t="s">
        <v>6064</v>
      </c>
      <c r="C17489">
        <v>91693</v>
      </c>
      <c r="D17489">
        <v>0.107</v>
      </c>
    </row>
    <row r="17490" spans="1:4" x14ac:dyDescent="0.2">
      <c r="A17490">
        <v>101998</v>
      </c>
      <c r="B17490" t="s">
        <v>6064</v>
      </c>
      <c r="C17490">
        <v>91692</v>
      </c>
      <c r="D17490">
        <v>0.10100000000000001</v>
      </c>
    </row>
    <row r="17491" spans="1:4" x14ac:dyDescent="0.2">
      <c r="A17491">
        <v>101998</v>
      </c>
      <c r="B17491" t="s">
        <v>6064</v>
      </c>
      <c r="C17491">
        <v>88262</v>
      </c>
      <c r="D17491">
        <v>1.0389999999999999</v>
      </c>
    </row>
    <row r="17492" spans="1:4" x14ac:dyDescent="0.2">
      <c r="A17492">
        <v>101998</v>
      </c>
      <c r="B17492" t="s">
        <v>6064</v>
      </c>
      <c r="C17492">
        <v>88239</v>
      </c>
      <c r="D17492">
        <v>0.20799999999999999</v>
      </c>
    </row>
    <row r="17493" spans="1:4" x14ac:dyDescent="0.2">
      <c r="A17493">
        <v>101998</v>
      </c>
      <c r="B17493" t="s">
        <v>80</v>
      </c>
      <c r="C17493">
        <v>20247</v>
      </c>
      <c r="D17493">
        <v>3.6999999999999998E-2</v>
      </c>
    </row>
    <row r="17494" spans="1:4" x14ac:dyDescent="0.2">
      <c r="A17494">
        <v>101998</v>
      </c>
      <c r="B17494" t="s">
        <v>80</v>
      </c>
      <c r="C17494">
        <v>5073</v>
      </c>
      <c r="D17494">
        <v>4.4999999999999998E-2</v>
      </c>
    </row>
    <row r="17495" spans="1:4" x14ac:dyDescent="0.2">
      <c r="A17495">
        <v>101998</v>
      </c>
      <c r="B17495" t="s">
        <v>80</v>
      </c>
      <c r="C17495">
        <v>4517</v>
      </c>
      <c r="D17495">
        <v>0.98399999999999999</v>
      </c>
    </row>
    <row r="17496" spans="1:4" x14ac:dyDescent="0.2">
      <c r="A17496">
        <v>101998</v>
      </c>
      <c r="B17496" t="s">
        <v>80</v>
      </c>
      <c r="C17496">
        <v>4491</v>
      </c>
      <c r="D17496">
        <v>3.5920000000000001</v>
      </c>
    </row>
    <row r="17497" spans="1:4" x14ac:dyDescent="0.2">
      <c r="A17497">
        <v>101998</v>
      </c>
      <c r="B17497" t="s">
        <v>80</v>
      </c>
      <c r="C17497">
        <v>1358</v>
      </c>
      <c r="D17497">
        <v>1.4890000000000001</v>
      </c>
    </row>
    <row r="17498" spans="1:4" x14ac:dyDescent="0.2">
      <c r="A17498">
        <v>101999</v>
      </c>
    </row>
    <row r="17499" spans="1:4" x14ac:dyDescent="0.2">
      <c r="A17499">
        <v>101999</v>
      </c>
      <c r="B17499" t="s">
        <v>6064</v>
      </c>
      <c r="C17499">
        <v>91693</v>
      </c>
      <c r="D17499">
        <v>0.124</v>
      </c>
    </row>
    <row r="17500" spans="1:4" x14ac:dyDescent="0.2">
      <c r="A17500">
        <v>101999</v>
      </c>
      <c r="B17500" t="s">
        <v>6064</v>
      </c>
      <c r="C17500">
        <v>91692</v>
      </c>
      <c r="D17500">
        <v>7.2999999999999995E-2</v>
      </c>
    </row>
    <row r="17501" spans="1:4" x14ac:dyDescent="0.2">
      <c r="A17501">
        <v>101999</v>
      </c>
      <c r="B17501" t="s">
        <v>6064</v>
      </c>
      <c r="C17501">
        <v>88262</v>
      </c>
      <c r="D17501">
        <v>0.98499999999999999</v>
      </c>
    </row>
    <row r="17502" spans="1:4" x14ac:dyDescent="0.2">
      <c r="A17502">
        <v>101999</v>
      </c>
      <c r="B17502" t="s">
        <v>6064</v>
      </c>
      <c r="C17502">
        <v>88239</v>
      </c>
      <c r="D17502">
        <v>0.19700000000000001</v>
      </c>
    </row>
    <row r="17503" spans="1:4" x14ac:dyDescent="0.2">
      <c r="A17503">
        <v>101999</v>
      </c>
      <c r="B17503" t="s">
        <v>80</v>
      </c>
      <c r="C17503">
        <v>6189</v>
      </c>
      <c r="D17503">
        <v>9.2509999999999994</v>
      </c>
    </row>
    <row r="17504" spans="1:4" x14ac:dyDescent="0.2">
      <c r="A17504">
        <v>101999</v>
      </c>
      <c r="B17504" t="s">
        <v>80</v>
      </c>
      <c r="C17504">
        <v>5074</v>
      </c>
      <c r="D17504">
        <v>7.1999999999999995E-2</v>
      </c>
    </row>
    <row r="17505" spans="1:4" x14ac:dyDescent="0.2">
      <c r="A17505">
        <v>101999</v>
      </c>
      <c r="B17505" t="s">
        <v>80</v>
      </c>
      <c r="C17505">
        <v>4517</v>
      </c>
      <c r="D17505">
        <v>4.5759999999999996</v>
      </c>
    </row>
    <row r="17506" spans="1:4" x14ac:dyDescent="0.2">
      <c r="A17506">
        <v>101994</v>
      </c>
    </row>
    <row r="17507" spans="1:4" x14ac:dyDescent="0.2">
      <c r="A17507">
        <v>101994</v>
      </c>
      <c r="B17507" t="s">
        <v>6064</v>
      </c>
      <c r="C17507">
        <v>91693</v>
      </c>
      <c r="D17507">
        <v>0.112</v>
      </c>
    </row>
    <row r="17508" spans="1:4" x14ac:dyDescent="0.2">
      <c r="A17508">
        <v>101994</v>
      </c>
      <c r="B17508" t="s">
        <v>6064</v>
      </c>
      <c r="C17508">
        <v>91692</v>
      </c>
      <c r="D17508">
        <v>6.2E-2</v>
      </c>
    </row>
    <row r="17509" spans="1:4" x14ac:dyDescent="0.2">
      <c r="A17509">
        <v>101994</v>
      </c>
      <c r="B17509" t="s">
        <v>6064</v>
      </c>
      <c r="C17509">
        <v>88262</v>
      </c>
      <c r="D17509">
        <v>0.872</v>
      </c>
    </row>
    <row r="17510" spans="1:4" x14ac:dyDescent="0.2">
      <c r="A17510">
        <v>101994</v>
      </c>
      <c r="B17510" t="s">
        <v>6064</v>
      </c>
      <c r="C17510">
        <v>88239</v>
      </c>
      <c r="D17510">
        <v>0.17399999999999999</v>
      </c>
    </row>
    <row r="17511" spans="1:4" x14ac:dyDescent="0.2">
      <c r="A17511">
        <v>101994</v>
      </c>
      <c r="B17511" t="s">
        <v>80</v>
      </c>
      <c r="C17511">
        <v>20247</v>
      </c>
      <c r="D17511">
        <v>3.5999999999999997E-2</v>
      </c>
    </row>
    <row r="17512" spans="1:4" x14ac:dyDescent="0.2">
      <c r="A17512">
        <v>101994</v>
      </c>
      <c r="B17512" t="s">
        <v>80</v>
      </c>
      <c r="C17512">
        <v>5073</v>
      </c>
      <c r="D17512">
        <v>0.08</v>
      </c>
    </row>
    <row r="17513" spans="1:4" x14ac:dyDescent="0.2">
      <c r="A17513">
        <v>101994</v>
      </c>
      <c r="B17513" t="s">
        <v>80</v>
      </c>
      <c r="C17513">
        <v>4517</v>
      </c>
      <c r="D17513">
        <v>1.198</v>
      </c>
    </row>
    <row r="17514" spans="1:4" x14ac:dyDescent="0.2">
      <c r="A17514">
        <v>101994</v>
      </c>
      <c r="B17514" t="s">
        <v>80</v>
      </c>
      <c r="C17514">
        <v>4491</v>
      </c>
      <c r="D17514">
        <v>7.1879999999999997</v>
      </c>
    </row>
    <row r="17515" spans="1:4" x14ac:dyDescent="0.2">
      <c r="A17515">
        <v>101994</v>
      </c>
      <c r="B17515" t="s">
        <v>80</v>
      </c>
      <c r="C17515">
        <v>1345</v>
      </c>
      <c r="D17515">
        <v>1.3280000000000001</v>
      </c>
    </row>
    <row r="17516" spans="1:4" x14ac:dyDescent="0.2">
      <c r="A17516">
        <v>101995</v>
      </c>
    </row>
    <row r="17517" spans="1:4" x14ac:dyDescent="0.2">
      <c r="A17517">
        <v>101995</v>
      </c>
      <c r="B17517" t="s">
        <v>6064</v>
      </c>
      <c r="C17517">
        <v>91693</v>
      </c>
      <c r="D17517">
        <v>0.112</v>
      </c>
    </row>
    <row r="17518" spans="1:4" x14ac:dyDescent="0.2">
      <c r="A17518">
        <v>101995</v>
      </c>
      <c r="B17518" t="s">
        <v>6064</v>
      </c>
      <c r="C17518">
        <v>91692</v>
      </c>
      <c r="D17518">
        <v>6.2E-2</v>
      </c>
    </row>
    <row r="17519" spans="1:4" x14ac:dyDescent="0.2">
      <c r="A17519">
        <v>101995</v>
      </c>
      <c r="B17519" t="s">
        <v>6064</v>
      </c>
      <c r="C17519">
        <v>88262</v>
      </c>
      <c r="D17519">
        <v>0.872</v>
      </c>
    </row>
    <row r="17520" spans="1:4" x14ac:dyDescent="0.2">
      <c r="A17520">
        <v>101995</v>
      </c>
      <c r="B17520" t="s">
        <v>6064</v>
      </c>
      <c r="C17520">
        <v>88239</v>
      </c>
      <c r="D17520">
        <v>0.17399999999999999</v>
      </c>
    </row>
    <row r="17521" spans="1:4" x14ac:dyDescent="0.2">
      <c r="A17521">
        <v>101995</v>
      </c>
      <c r="B17521" t="s">
        <v>80</v>
      </c>
      <c r="C17521">
        <v>20247</v>
      </c>
      <c r="D17521">
        <v>3.5999999999999997E-2</v>
      </c>
    </row>
    <row r="17522" spans="1:4" x14ac:dyDescent="0.2">
      <c r="A17522">
        <v>101995</v>
      </c>
      <c r="B17522" t="s">
        <v>80</v>
      </c>
      <c r="C17522">
        <v>5073</v>
      </c>
      <c r="D17522">
        <v>0.08</v>
      </c>
    </row>
    <row r="17523" spans="1:4" x14ac:dyDescent="0.2">
      <c r="A17523">
        <v>101995</v>
      </c>
      <c r="B17523" t="s">
        <v>80</v>
      </c>
      <c r="C17523">
        <v>4517</v>
      </c>
      <c r="D17523">
        <v>1.198</v>
      </c>
    </row>
    <row r="17524" spans="1:4" x14ac:dyDescent="0.2">
      <c r="A17524">
        <v>101995</v>
      </c>
      <c r="B17524" t="s">
        <v>80</v>
      </c>
      <c r="C17524">
        <v>4491</v>
      </c>
      <c r="D17524">
        <v>7.1879999999999997</v>
      </c>
    </row>
    <row r="17525" spans="1:4" x14ac:dyDescent="0.2">
      <c r="A17525">
        <v>101995</v>
      </c>
      <c r="B17525" t="s">
        <v>80</v>
      </c>
      <c r="C17525">
        <v>1358</v>
      </c>
      <c r="D17525">
        <v>1.3280000000000001</v>
      </c>
    </row>
    <row r="17526" spans="1:4" x14ac:dyDescent="0.2">
      <c r="A17526">
        <v>101996</v>
      </c>
    </row>
    <row r="17527" spans="1:4" x14ac:dyDescent="0.2">
      <c r="A17527">
        <v>101996</v>
      </c>
      <c r="B17527" t="s">
        <v>6064</v>
      </c>
      <c r="C17527">
        <v>91693</v>
      </c>
      <c r="D17527">
        <v>0.14299999999999999</v>
      </c>
    </row>
    <row r="17528" spans="1:4" x14ac:dyDescent="0.2">
      <c r="A17528">
        <v>101996</v>
      </c>
      <c r="B17528" t="s">
        <v>6064</v>
      </c>
      <c r="C17528">
        <v>91692</v>
      </c>
      <c r="D17528">
        <v>4.1000000000000002E-2</v>
      </c>
    </row>
    <row r="17529" spans="1:4" x14ac:dyDescent="0.2">
      <c r="A17529">
        <v>101996</v>
      </c>
      <c r="B17529" t="s">
        <v>6064</v>
      </c>
      <c r="C17529">
        <v>88262</v>
      </c>
      <c r="D17529">
        <v>0.91900000000000004</v>
      </c>
    </row>
    <row r="17530" spans="1:4" x14ac:dyDescent="0.2">
      <c r="A17530">
        <v>101996</v>
      </c>
      <c r="B17530" t="s">
        <v>6064</v>
      </c>
      <c r="C17530">
        <v>88239</v>
      </c>
      <c r="D17530">
        <v>0.184</v>
      </c>
    </row>
    <row r="17531" spans="1:4" x14ac:dyDescent="0.2">
      <c r="A17531">
        <v>101996</v>
      </c>
      <c r="B17531" t="s">
        <v>80</v>
      </c>
      <c r="C17531">
        <v>6189</v>
      </c>
      <c r="D17531">
        <v>6.6420000000000003</v>
      </c>
    </row>
    <row r="17532" spans="1:4" x14ac:dyDescent="0.2">
      <c r="A17532">
        <v>101996</v>
      </c>
      <c r="B17532" t="s">
        <v>80</v>
      </c>
      <c r="C17532">
        <v>5074</v>
      </c>
      <c r="D17532">
        <v>8.3000000000000004E-2</v>
      </c>
    </row>
    <row r="17533" spans="1:4" x14ac:dyDescent="0.2">
      <c r="A17533">
        <v>101996</v>
      </c>
      <c r="B17533" t="s">
        <v>80</v>
      </c>
      <c r="C17533">
        <v>4517</v>
      </c>
      <c r="D17533">
        <v>7.351</v>
      </c>
    </row>
    <row r="17534" spans="1:4" x14ac:dyDescent="0.2">
      <c r="A17534">
        <v>101991</v>
      </c>
    </row>
    <row r="17535" spans="1:4" x14ac:dyDescent="0.2">
      <c r="A17535">
        <v>101991</v>
      </c>
      <c r="B17535" t="s">
        <v>6064</v>
      </c>
      <c r="C17535">
        <v>91693</v>
      </c>
      <c r="D17535">
        <v>0.10199999999999999</v>
      </c>
    </row>
    <row r="17536" spans="1:4" x14ac:dyDescent="0.2">
      <c r="A17536">
        <v>101991</v>
      </c>
      <c r="B17536" t="s">
        <v>6064</v>
      </c>
      <c r="C17536">
        <v>91692</v>
      </c>
      <c r="D17536">
        <v>0.108</v>
      </c>
    </row>
    <row r="17537" spans="1:4" x14ac:dyDescent="0.2">
      <c r="A17537">
        <v>101991</v>
      </c>
      <c r="B17537" t="s">
        <v>6064</v>
      </c>
      <c r="C17537">
        <v>88262</v>
      </c>
      <c r="D17537">
        <v>1.05</v>
      </c>
    </row>
    <row r="17538" spans="1:4" x14ac:dyDescent="0.2">
      <c r="A17538">
        <v>101991</v>
      </c>
      <c r="B17538" t="s">
        <v>6064</v>
      </c>
      <c r="C17538">
        <v>88239</v>
      </c>
      <c r="D17538">
        <v>0.21</v>
      </c>
    </row>
    <row r="17539" spans="1:4" x14ac:dyDescent="0.2">
      <c r="A17539">
        <v>101991</v>
      </c>
      <c r="B17539" t="s">
        <v>80</v>
      </c>
      <c r="C17539">
        <v>20247</v>
      </c>
      <c r="D17539">
        <v>3.5000000000000003E-2</v>
      </c>
    </row>
    <row r="17540" spans="1:4" x14ac:dyDescent="0.2">
      <c r="A17540">
        <v>101991</v>
      </c>
      <c r="B17540" t="s">
        <v>80</v>
      </c>
      <c r="C17540">
        <v>5073</v>
      </c>
      <c r="D17540">
        <v>4.4999999999999998E-2</v>
      </c>
    </row>
    <row r="17541" spans="1:4" x14ac:dyDescent="0.2">
      <c r="A17541">
        <v>101991</v>
      </c>
      <c r="B17541" t="s">
        <v>80</v>
      </c>
      <c r="C17541">
        <v>4517</v>
      </c>
      <c r="D17541">
        <v>0.9</v>
      </c>
    </row>
    <row r="17542" spans="1:4" x14ac:dyDescent="0.2">
      <c r="A17542">
        <v>101991</v>
      </c>
      <c r="B17542" t="s">
        <v>80</v>
      </c>
      <c r="C17542">
        <v>4491</v>
      </c>
      <c r="D17542">
        <v>3.9529999999999998</v>
      </c>
    </row>
    <row r="17543" spans="1:4" x14ac:dyDescent="0.2">
      <c r="A17543">
        <v>101991</v>
      </c>
      <c r="B17543" t="s">
        <v>80</v>
      </c>
      <c r="C17543">
        <v>1345</v>
      </c>
      <c r="D17543">
        <v>1.456</v>
      </c>
    </row>
    <row r="17544" spans="1:4" x14ac:dyDescent="0.2">
      <c r="A17544">
        <v>101992</v>
      </c>
    </row>
    <row r="17545" spans="1:4" x14ac:dyDescent="0.2">
      <c r="A17545">
        <v>101992</v>
      </c>
      <c r="B17545" t="s">
        <v>6064</v>
      </c>
      <c r="C17545">
        <v>91693</v>
      </c>
      <c r="D17545">
        <v>0.10199999999999999</v>
      </c>
    </row>
    <row r="17546" spans="1:4" x14ac:dyDescent="0.2">
      <c r="A17546">
        <v>101992</v>
      </c>
      <c r="B17546" t="s">
        <v>6064</v>
      </c>
      <c r="C17546">
        <v>91692</v>
      </c>
      <c r="D17546">
        <v>0.108</v>
      </c>
    </row>
    <row r="17547" spans="1:4" x14ac:dyDescent="0.2">
      <c r="A17547">
        <v>101992</v>
      </c>
      <c r="B17547" t="s">
        <v>6064</v>
      </c>
      <c r="C17547">
        <v>88262</v>
      </c>
      <c r="D17547">
        <v>1.05</v>
      </c>
    </row>
    <row r="17548" spans="1:4" x14ac:dyDescent="0.2">
      <c r="A17548">
        <v>101992</v>
      </c>
      <c r="B17548" t="s">
        <v>6064</v>
      </c>
      <c r="C17548">
        <v>88239</v>
      </c>
      <c r="D17548">
        <v>0.21</v>
      </c>
    </row>
    <row r="17549" spans="1:4" x14ac:dyDescent="0.2">
      <c r="A17549">
        <v>101992</v>
      </c>
      <c r="B17549" t="s">
        <v>80</v>
      </c>
      <c r="C17549">
        <v>20247</v>
      </c>
      <c r="D17549">
        <v>3.5000000000000003E-2</v>
      </c>
    </row>
    <row r="17550" spans="1:4" x14ac:dyDescent="0.2">
      <c r="A17550">
        <v>101992</v>
      </c>
      <c r="B17550" t="s">
        <v>80</v>
      </c>
      <c r="C17550">
        <v>5073</v>
      </c>
      <c r="D17550">
        <v>4.4999999999999998E-2</v>
      </c>
    </row>
    <row r="17551" spans="1:4" x14ac:dyDescent="0.2">
      <c r="A17551">
        <v>101992</v>
      </c>
      <c r="B17551" t="s">
        <v>80</v>
      </c>
      <c r="C17551">
        <v>4517</v>
      </c>
      <c r="D17551">
        <v>0.9</v>
      </c>
    </row>
    <row r="17552" spans="1:4" x14ac:dyDescent="0.2">
      <c r="A17552">
        <v>101992</v>
      </c>
      <c r="B17552" t="s">
        <v>80</v>
      </c>
      <c r="C17552">
        <v>4491</v>
      </c>
      <c r="D17552">
        <v>3.9529999999999998</v>
      </c>
    </row>
    <row r="17553" spans="1:4" x14ac:dyDescent="0.2">
      <c r="A17553">
        <v>101992</v>
      </c>
      <c r="B17553" t="s">
        <v>80</v>
      </c>
      <c r="C17553">
        <v>1358</v>
      </c>
      <c r="D17553">
        <v>1.456</v>
      </c>
    </row>
    <row r="17554" spans="1:4" x14ac:dyDescent="0.2">
      <c r="A17554">
        <v>101993</v>
      </c>
    </row>
    <row r="17555" spans="1:4" x14ac:dyDescent="0.2">
      <c r="A17555">
        <v>101993</v>
      </c>
      <c r="B17555" t="s">
        <v>6064</v>
      </c>
      <c r="C17555">
        <v>91693</v>
      </c>
      <c r="D17555">
        <v>0.121</v>
      </c>
    </row>
    <row r="17556" spans="1:4" x14ac:dyDescent="0.2">
      <c r="A17556">
        <v>101993</v>
      </c>
      <c r="B17556" t="s">
        <v>6064</v>
      </c>
      <c r="C17556">
        <v>91692</v>
      </c>
      <c r="D17556">
        <v>7.0999999999999994E-2</v>
      </c>
    </row>
    <row r="17557" spans="1:4" x14ac:dyDescent="0.2">
      <c r="A17557">
        <v>101993</v>
      </c>
      <c r="B17557" t="s">
        <v>6064</v>
      </c>
      <c r="C17557">
        <v>88262</v>
      </c>
      <c r="D17557">
        <v>0.96299999999999997</v>
      </c>
    </row>
    <row r="17558" spans="1:4" x14ac:dyDescent="0.2">
      <c r="A17558">
        <v>101993</v>
      </c>
      <c r="B17558" t="s">
        <v>6064</v>
      </c>
      <c r="C17558">
        <v>88239</v>
      </c>
      <c r="D17558">
        <v>0.193</v>
      </c>
    </row>
    <row r="17559" spans="1:4" x14ac:dyDescent="0.2">
      <c r="A17559">
        <v>101993</v>
      </c>
      <c r="B17559" t="s">
        <v>80</v>
      </c>
      <c r="C17559">
        <v>6189</v>
      </c>
      <c r="D17559">
        <v>8.5389999999999997</v>
      </c>
    </row>
    <row r="17560" spans="1:4" x14ac:dyDescent="0.2">
      <c r="A17560">
        <v>101993</v>
      </c>
      <c r="B17560" t="s">
        <v>80</v>
      </c>
      <c r="C17560">
        <v>5074</v>
      </c>
      <c r="D17560">
        <v>7.0999999999999994E-2</v>
      </c>
    </row>
    <row r="17561" spans="1:4" x14ac:dyDescent="0.2">
      <c r="A17561">
        <v>101993</v>
      </c>
      <c r="B17561" t="s">
        <v>80</v>
      </c>
      <c r="C17561">
        <v>4517</v>
      </c>
      <c r="D17561">
        <v>4.6289999999999996</v>
      </c>
    </row>
    <row r="17562" spans="1:4" x14ac:dyDescent="0.2">
      <c r="A17562">
        <v>101988</v>
      </c>
    </row>
    <row r="17563" spans="1:4" x14ac:dyDescent="0.2">
      <c r="A17563">
        <v>101988</v>
      </c>
      <c r="B17563" t="s">
        <v>6064</v>
      </c>
      <c r="C17563">
        <v>91693</v>
      </c>
      <c r="D17563">
        <v>0.107</v>
      </c>
    </row>
    <row r="17564" spans="1:4" x14ac:dyDescent="0.2">
      <c r="A17564">
        <v>101988</v>
      </c>
      <c r="B17564" t="s">
        <v>6064</v>
      </c>
      <c r="C17564">
        <v>91692</v>
      </c>
      <c r="D17564">
        <v>8.1000000000000003E-2</v>
      </c>
    </row>
    <row r="17565" spans="1:4" x14ac:dyDescent="0.2">
      <c r="A17565">
        <v>101988</v>
      </c>
      <c r="B17565" t="s">
        <v>6064</v>
      </c>
      <c r="C17565">
        <v>88262</v>
      </c>
      <c r="D17565">
        <v>0.93600000000000005</v>
      </c>
    </row>
    <row r="17566" spans="1:4" x14ac:dyDescent="0.2">
      <c r="A17566">
        <v>101988</v>
      </c>
      <c r="B17566" t="s">
        <v>6064</v>
      </c>
      <c r="C17566">
        <v>88239</v>
      </c>
      <c r="D17566">
        <v>0.187</v>
      </c>
    </row>
    <row r="17567" spans="1:4" x14ac:dyDescent="0.2">
      <c r="A17567">
        <v>101988</v>
      </c>
      <c r="B17567" t="s">
        <v>80</v>
      </c>
      <c r="C17567">
        <v>20247</v>
      </c>
      <c r="D17567">
        <v>3.4000000000000002E-2</v>
      </c>
    </row>
    <row r="17568" spans="1:4" x14ac:dyDescent="0.2">
      <c r="A17568">
        <v>101988</v>
      </c>
      <c r="B17568" t="s">
        <v>80</v>
      </c>
      <c r="C17568">
        <v>5073</v>
      </c>
      <c r="D17568">
        <v>7.6999999999999999E-2</v>
      </c>
    </row>
    <row r="17569" spans="1:4" x14ac:dyDescent="0.2">
      <c r="A17569">
        <v>101988</v>
      </c>
      <c r="B17569" t="s">
        <v>80</v>
      </c>
      <c r="C17569">
        <v>4517</v>
      </c>
      <c r="D17569">
        <v>1.0760000000000001</v>
      </c>
    </row>
    <row r="17570" spans="1:4" x14ac:dyDescent="0.2">
      <c r="A17570">
        <v>101988</v>
      </c>
      <c r="B17570" t="s">
        <v>80</v>
      </c>
      <c r="C17570">
        <v>4491</v>
      </c>
      <c r="D17570">
        <v>6.9820000000000002</v>
      </c>
    </row>
    <row r="17571" spans="1:4" x14ac:dyDescent="0.2">
      <c r="A17571">
        <v>101988</v>
      </c>
      <c r="B17571" t="s">
        <v>80</v>
      </c>
      <c r="C17571">
        <v>1345</v>
      </c>
      <c r="D17571">
        <v>1.1830000000000001</v>
      </c>
    </row>
    <row r="17572" spans="1:4" x14ac:dyDescent="0.2">
      <c r="A17572">
        <v>101989</v>
      </c>
    </row>
    <row r="17573" spans="1:4" x14ac:dyDescent="0.2">
      <c r="A17573">
        <v>101989</v>
      </c>
      <c r="B17573" t="s">
        <v>6064</v>
      </c>
      <c r="C17573">
        <v>91693</v>
      </c>
      <c r="D17573">
        <v>0.107</v>
      </c>
    </row>
    <row r="17574" spans="1:4" x14ac:dyDescent="0.2">
      <c r="A17574">
        <v>101989</v>
      </c>
      <c r="B17574" t="s">
        <v>6064</v>
      </c>
      <c r="C17574">
        <v>91692</v>
      </c>
      <c r="D17574">
        <v>8.1000000000000003E-2</v>
      </c>
    </row>
    <row r="17575" spans="1:4" x14ac:dyDescent="0.2">
      <c r="A17575">
        <v>101989</v>
      </c>
      <c r="B17575" t="s">
        <v>6064</v>
      </c>
      <c r="C17575">
        <v>88262</v>
      </c>
      <c r="D17575">
        <v>0.93600000000000005</v>
      </c>
    </row>
    <row r="17576" spans="1:4" x14ac:dyDescent="0.2">
      <c r="A17576">
        <v>101989</v>
      </c>
      <c r="B17576" t="s">
        <v>6064</v>
      </c>
      <c r="C17576">
        <v>88239</v>
      </c>
      <c r="D17576">
        <v>0.187</v>
      </c>
    </row>
    <row r="17577" spans="1:4" x14ac:dyDescent="0.2">
      <c r="A17577">
        <v>101989</v>
      </c>
      <c r="B17577" t="s">
        <v>80</v>
      </c>
      <c r="C17577">
        <v>20247</v>
      </c>
      <c r="D17577">
        <v>3.4000000000000002E-2</v>
      </c>
    </row>
    <row r="17578" spans="1:4" x14ac:dyDescent="0.2">
      <c r="A17578">
        <v>101989</v>
      </c>
      <c r="B17578" t="s">
        <v>80</v>
      </c>
      <c r="C17578">
        <v>5073</v>
      </c>
      <c r="D17578">
        <v>7.6999999999999999E-2</v>
      </c>
    </row>
    <row r="17579" spans="1:4" x14ac:dyDescent="0.2">
      <c r="A17579">
        <v>101989</v>
      </c>
      <c r="B17579" t="s">
        <v>80</v>
      </c>
      <c r="C17579">
        <v>4517</v>
      </c>
      <c r="D17579">
        <v>1.0760000000000001</v>
      </c>
    </row>
    <row r="17580" spans="1:4" x14ac:dyDescent="0.2">
      <c r="A17580">
        <v>101989</v>
      </c>
      <c r="B17580" t="s">
        <v>80</v>
      </c>
      <c r="C17580">
        <v>4491</v>
      </c>
      <c r="D17580">
        <v>6.9820000000000002</v>
      </c>
    </row>
    <row r="17581" spans="1:4" x14ac:dyDescent="0.2">
      <c r="A17581">
        <v>101989</v>
      </c>
      <c r="B17581" t="s">
        <v>80</v>
      </c>
      <c r="C17581">
        <v>1358</v>
      </c>
      <c r="D17581">
        <v>1.1830000000000001</v>
      </c>
    </row>
    <row r="17582" spans="1:4" x14ac:dyDescent="0.2">
      <c r="A17582">
        <v>101990</v>
      </c>
    </row>
    <row r="17583" spans="1:4" x14ac:dyDescent="0.2">
      <c r="A17583">
        <v>101990</v>
      </c>
      <c r="B17583" t="s">
        <v>6064</v>
      </c>
      <c r="C17583">
        <v>91693</v>
      </c>
      <c r="D17583">
        <v>0.13900000000000001</v>
      </c>
    </row>
    <row r="17584" spans="1:4" x14ac:dyDescent="0.2">
      <c r="A17584">
        <v>101990</v>
      </c>
      <c r="B17584" t="s">
        <v>6064</v>
      </c>
      <c r="C17584">
        <v>91692</v>
      </c>
      <c r="D17584">
        <v>4.4999999999999998E-2</v>
      </c>
    </row>
    <row r="17585" spans="1:4" x14ac:dyDescent="0.2">
      <c r="A17585">
        <v>101990</v>
      </c>
      <c r="B17585" t="s">
        <v>6064</v>
      </c>
      <c r="C17585">
        <v>88262</v>
      </c>
      <c r="D17585">
        <v>0.92300000000000004</v>
      </c>
    </row>
    <row r="17586" spans="1:4" x14ac:dyDescent="0.2">
      <c r="A17586">
        <v>101990</v>
      </c>
      <c r="B17586" t="s">
        <v>6064</v>
      </c>
      <c r="C17586">
        <v>88239</v>
      </c>
      <c r="D17586">
        <v>0.185</v>
      </c>
    </row>
    <row r="17587" spans="1:4" x14ac:dyDescent="0.2">
      <c r="A17587">
        <v>101990</v>
      </c>
      <c r="B17587" t="s">
        <v>80</v>
      </c>
      <c r="C17587">
        <v>6189</v>
      </c>
      <c r="D17587">
        <v>6.0590000000000002</v>
      </c>
    </row>
    <row r="17588" spans="1:4" x14ac:dyDescent="0.2">
      <c r="A17588">
        <v>101990</v>
      </c>
      <c r="B17588" t="s">
        <v>80</v>
      </c>
      <c r="C17588">
        <v>5074</v>
      </c>
      <c r="D17588">
        <v>8.2000000000000003E-2</v>
      </c>
    </row>
    <row r="17589" spans="1:4" x14ac:dyDescent="0.2">
      <c r="A17589">
        <v>101990</v>
      </c>
      <c r="B17589" t="s">
        <v>80</v>
      </c>
      <c r="C17589">
        <v>4517</v>
      </c>
      <c r="D17589">
        <v>7.1289999999999996</v>
      </c>
    </row>
    <row r="17590" spans="1:4" x14ac:dyDescent="0.2">
      <c r="A17590">
        <v>101985</v>
      </c>
    </row>
    <row r="17591" spans="1:4" x14ac:dyDescent="0.2">
      <c r="A17591">
        <v>101985</v>
      </c>
      <c r="B17591" t="s">
        <v>6064</v>
      </c>
      <c r="C17591">
        <v>91693</v>
      </c>
      <c r="D17591">
        <v>9.6000000000000002E-2</v>
      </c>
    </row>
    <row r="17592" spans="1:4" x14ac:dyDescent="0.2">
      <c r="A17592">
        <v>101985</v>
      </c>
      <c r="B17592" t="s">
        <v>6064</v>
      </c>
      <c r="C17592">
        <v>91692</v>
      </c>
      <c r="D17592">
        <v>8.6999999999999994E-2</v>
      </c>
    </row>
    <row r="17593" spans="1:4" x14ac:dyDescent="0.2">
      <c r="A17593">
        <v>101985</v>
      </c>
      <c r="B17593" t="s">
        <v>6064</v>
      </c>
      <c r="C17593">
        <v>88262</v>
      </c>
      <c r="D17593">
        <v>0.91500000000000004</v>
      </c>
    </row>
    <row r="17594" spans="1:4" x14ac:dyDescent="0.2">
      <c r="A17594">
        <v>101985</v>
      </c>
      <c r="B17594" t="s">
        <v>6064</v>
      </c>
      <c r="C17594">
        <v>88239</v>
      </c>
      <c r="D17594">
        <v>0.183</v>
      </c>
    </row>
    <row r="17595" spans="1:4" x14ac:dyDescent="0.2">
      <c r="A17595">
        <v>101985</v>
      </c>
      <c r="B17595" t="s">
        <v>80</v>
      </c>
      <c r="C17595">
        <v>20247</v>
      </c>
      <c r="D17595">
        <v>3.3000000000000002E-2</v>
      </c>
    </row>
    <row r="17596" spans="1:4" x14ac:dyDescent="0.2">
      <c r="A17596">
        <v>101985</v>
      </c>
      <c r="B17596" t="s">
        <v>80</v>
      </c>
      <c r="C17596">
        <v>5073</v>
      </c>
      <c r="D17596">
        <v>4.2999999999999997E-2</v>
      </c>
    </row>
    <row r="17597" spans="1:4" x14ac:dyDescent="0.2">
      <c r="A17597">
        <v>101985</v>
      </c>
      <c r="B17597" t="s">
        <v>80</v>
      </c>
      <c r="C17597">
        <v>4517</v>
      </c>
      <c r="D17597">
        <v>0.79200000000000004</v>
      </c>
    </row>
    <row r="17598" spans="1:4" x14ac:dyDescent="0.2">
      <c r="A17598">
        <v>101985</v>
      </c>
      <c r="B17598" t="s">
        <v>80</v>
      </c>
      <c r="C17598">
        <v>4491</v>
      </c>
      <c r="D17598">
        <v>3.879</v>
      </c>
    </row>
    <row r="17599" spans="1:4" x14ac:dyDescent="0.2">
      <c r="A17599">
        <v>101985</v>
      </c>
      <c r="B17599" t="s">
        <v>80</v>
      </c>
      <c r="C17599">
        <v>1345</v>
      </c>
      <c r="D17599">
        <v>1.5229999999999999</v>
      </c>
    </row>
    <row r="17600" spans="1:4" x14ac:dyDescent="0.2">
      <c r="A17600">
        <v>101986</v>
      </c>
    </row>
    <row r="17601" spans="1:4" x14ac:dyDescent="0.2">
      <c r="A17601">
        <v>101986</v>
      </c>
      <c r="B17601" t="s">
        <v>6064</v>
      </c>
      <c r="C17601">
        <v>91693</v>
      </c>
      <c r="D17601">
        <v>9.6000000000000002E-2</v>
      </c>
    </row>
    <row r="17602" spans="1:4" x14ac:dyDescent="0.2">
      <c r="A17602">
        <v>101986</v>
      </c>
      <c r="B17602" t="s">
        <v>6064</v>
      </c>
      <c r="C17602">
        <v>91692</v>
      </c>
      <c r="D17602">
        <v>8.6999999999999994E-2</v>
      </c>
    </row>
    <row r="17603" spans="1:4" x14ac:dyDescent="0.2">
      <c r="A17603">
        <v>101986</v>
      </c>
      <c r="B17603" t="s">
        <v>6064</v>
      </c>
      <c r="C17603">
        <v>88262</v>
      </c>
      <c r="D17603">
        <v>0.91500000000000004</v>
      </c>
    </row>
    <row r="17604" spans="1:4" x14ac:dyDescent="0.2">
      <c r="A17604">
        <v>101986</v>
      </c>
      <c r="B17604" t="s">
        <v>6064</v>
      </c>
      <c r="C17604">
        <v>88239</v>
      </c>
      <c r="D17604">
        <v>0.183</v>
      </c>
    </row>
    <row r="17605" spans="1:4" x14ac:dyDescent="0.2">
      <c r="A17605">
        <v>101986</v>
      </c>
      <c r="B17605" t="s">
        <v>80</v>
      </c>
      <c r="C17605">
        <v>20247</v>
      </c>
      <c r="D17605">
        <v>3.3000000000000002E-2</v>
      </c>
    </row>
    <row r="17606" spans="1:4" x14ac:dyDescent="0.2">
      <c r="A17606">
        <v>101986</v>
      </c>
      <c r="B17606" t="s">
        <v>80</v>
      </c>
      <c r="C17606">
        <v>5073</v>
      </c>
      <c r="D17606">
        <v>4.2999999999999997E-2</v>
      </c>
    </row>
    <row r="17607" spans="1:4" x14ac:dyDescent="0.2">
      <c r="A17607">
        <v>101986</v>
      </c>
      <c r="B17607" t="s">
        <v>80</v>
      </c>
      <c r="C17607">
        <v>4517</v>
      </c>
      <c r="D17607">
        <v>0.79200000000000004</v>
      </c>
    </row>
    <row r="17608" spans="1:4" x14ac:dyDescent="0.2">
      <c r="A17608">
        <v>101986</v>
      </c>
      <c r="B17608" t="s">
        <v>80</v>
      </c>
      <c r="C17608">
        <v>4491</v>
      </c>
      <c r="D17608">
        <v>3.879</v>
      </c>
    </row>
    <row r="17609" spans="1:4" x14ac:dyDescent="0.2">
      <c r="A17609">
        <v>101986</v>
      </c>
      <c r="B17609" t="s">
        <v>80</v>
      </c>
      <c r="C17609">
        <v>1358</v>
      </c>
      <c r="D17609">
        <v>1.5229999999999999</v>
      </c>
    </row>
    <row r="17610" spans="1:4" x14ac:dyDescent="0.2">
      <c r="A17610">
        <v>101987</v>
      </c>
    </row>
    <row r="17611" spans="1:4" x14ac:dyDescent="0.2">
      <c r="A17611">
        <v>101987</v>
      </c>
      <c r="B17611" t="s">
        <v>6064</v>
      </c>
      <c r="C17611">
        <v>91693</v>
      </c>
      <c r="D17611">
        <v>0.115</v>
      </c>
    </row>
    <row r="17612" spans="1:4" x14ac:dyDescent="0.2">
      <c r="A17612">
        <v>101987</v>
      </c>
      <c r="B17612" t="s">
        <v>6064</v>
      </c>
      <c r="C17612">
        <v>91692</v>
      </c>
      <c r="D17612">
        <v>6.4000000000000001E-2</v>
      </c>
    </row>
    <row r="17613" spans="1:4" x14ac:dyDescent="0.2">
      <c r="A17613">
        <v>101987</v>
      </c>
      <c r="B17613" t="s">
        <v>6064</v>
      </c>
      <c r="C17613">
        <v>88262</v>
      </c>
      <c r="D17613">
        <v>0.89200000000000002</v>
      </c>
    </row>
    <row r="17614" spans="1:4" x14ac:dyDescent="0.2">
      <c r="A17614">
        <v>101987</v>
      </c>
      <c r="B17614" t="s">
        <v>6064</v>
      </c>
      <c r="C17614">
        <v>88239</v>
      </c>
      <c r="D17614">
        <v>0.17799999999999999</v>
      </c>
    </row>
    <row r="17615" spans="1:4" x14ac:dyDescent="0.2">
      <c r="A17615">
        <v>101987</v>
      </c>
      <c r="B17615" t="s">
        <v>80</v>
      </c>
      <c r="C17615">
        <v>6189</v>
      </c>
      <c r="D17615">
        <v>7.1029999999999998</v>
      </c>
    </row>
    <row r="17616" spans="1:4" x14ac:dyDescent="0.2">
      <c r="A17616">
        <v>101987</v>
      </c>
      <c r="B17616" t="s">
        <v>80</v>
      </c>
      <c r="C17616">
        <v>5074</v>
      </c>
      <c r="D17616">
        <v>6.8000000000000005E-2</v>
      </c>
    </row>
    <row r="17617" spans="1:4" x14ac:dyDescent="0.2">
      <c r="A17617">
        <v>101987</v>
      </c>
      <c r="B17617" t="s">
        <v>80</v>
      </c>
      <c r="C17617">
        <v>4517</v>
      </c>
      <c r="D17617">
        <v>4.6740000000000004</v>
      </c>
    </row>
    <row r="17618" spans="1:4" x14ac:dyDescent="0.2">
      <c r="A17618">
        <v>101969</v>
      </c>
    </row>
    <row r="17619" spans="1:4" x14ac:dyDescent="0.2">
      <c r="A17619">
        <v>101969</v>
      </c>
      <c r="B17619" t="s">
        <v>6064</v>
      </c>
      <c r="C17619">
        <v>91693</v>
      </c>
      <c r="D17619">
        <v>9.9000000000000005E-2</v>
      </c>
    </row>
    <row r="17620" spans="1:4" x14ac:dyDescent="0.2">
      <c r="A17620">
        <v>101969</v>
      </c>
      <c r="B17620" t="s">
        <v>6064</v>
      </c>
      <c r="C17620">
        <v>91692</v>
      </c>
      <c r="D17620">
        <v>5.7000000000000002E-2</v>
      </c>
    </row>
    <row r="17621" spans="1:4" x14ac:dyDescent="0.2">
      <c r="A17621">
        <v>101969</v>
      </c>
      <c r="B17621" t="s">
        <v>6064</v>
      </c>
      <c r="C17621">
        <v>88262</v>
      </c>
      <c r="D17621">
        <v>0.78</v>
      </c>
    </row>
    <row r="17622" spans="1:4" x14ac:dyDescent="0.2">
      <c r="A17622">
        <v>101969</v>
      </c>
      <c r="B17622" t="s">
        <v>6064</v>
      </c>
      <c r="C17622">
        <v>88239</v>
      </c>
      <c r="D17622">
        <v>0.156</v>
      </c>
    </row>
    <row r="17623" spans="1:4" x14ac:dyDescent="0.2">
      <c r="A17623">
        <v>101969</v>
      </c>
      <c r="B17623" t="s">
        <v>80</v>
      </c>
      <c r="C17623">
        <v>20247</v>
      </c>
      <c r="D17623">
        <v>3.1E-2</v>
      </c>
    </row>
    <row r="17624" spans="1:4" x14ac:dyDescent="0.2">
      <c r="A17624">
        <v>101969</v>
      </c>
      <c r="B17624" t="s">
        <v>80</v>
      </c>
      <c r="C17624">
        <v>5073</v>
      </c>
      <c r="D17624">
        <v>7.0999999999999994E-2</v>
      </c>
    </row>
    <row r="17625" spans="1:4" x14ac:dyDescent="0.2">
      <c r="A17625">
        <v>101969</v>
      </c>
      <c r="B17625" t="s">
        <v>80</v>
      </c>
      <c r="C17625">
        <v>4517</v>
      </c>
      <c r="D17625">
        <v>0.92500000000000004</v>
      </c>
    </row>
    <row r="17626" spans="1:4" x14ac:dyDescent="0.2">
      <c r="A17626">
        <v>101969</v>
      </c>
      <c r="B17626" t="s">
        <v>80</v>
      </c>
      <c r="C17626">
        <v>4491</v>
      </c>
      <c r="D17626">
        <v>6.7039999999999997</v>
      </c>
    </row>
    <row r="17627" spans="1:4" x14ac:dyDescent="0.2">
      <c r="A17627">
        <v>101969</v>
      </c>
      <c r="B17627" t="s">
        <v>80</v>
      </c>
      <c r="C17627">
        <v>1345</v>
      </c>
      <c r="D17627">
        <v>1.198</v>
      </c>
    </row>
    <row r="17628" spans="1:4" x14ac:dyDescent="0.2">
      <c r="A17628">
        <v>101971</v>
      </c>
    </row>
    <row r="17629" spans="1:4" x14ac:dyDescent="0.2">
      <c r="A17629">
        <v>101971</v>
      </c>
      <c r="B17629" t="s">
        <v>6064</v>
      </c>
      <c r="C17629">
        <v>91693</v>
      </c>
      <c r="D17629">
        <v>9.9000000000000005E-2</v>
      </c>
    </row>
    <row r="17630" spans="1:4" x14ac:dyDescent="0.2">
      <c r="A17630">
        <v>101971</v>
      </c>
      <c r="B17630" t="s">
        <v>6064</v>
      </c>
      <c r="C17630">
        <v>91692</v>
      </c>
      <c r="D17630">
        <v>5.7000000000000002E-2</v>
      </c>
    </row>
    <row r="17631" spans="1:4" x14ac:dyDescent="0.2">
      <c r="A17631">
        <v>101971</v>
      </c>
      <c r="B17631" t="s">
        <v>6064</v>
      </c>
      <c r="C17631">
        <v>88262</v>
      </c>
      <c r="D17631">
        <v>0.78</v>
      </c>
    </row>
    <row r="17632" spans="1:4" x14ac:dyDescent="0.2">
      <c r="A17632">
        <v>101971</v>
      </c>
      <c r="B17632" t="s">
        <v>6064</v>
      </c>
      <c r="C17632">
        <v>88239</v>
      </c>
      <c r="D17632">
        <v>0.156</v>
      </c>
    </row>
    <row r="17633" spans="1:4" x14ac:dyDescent="0.2">
      <c r="A17633">
        <v>101971</v>
      </c>
      <c r="B17633" t="s">
        <v>80</v>
      </c>
      <c r="C17633">
        <v>20247</v>
      </c>
      <c r="D17633">
        <v>3.1E-2</v>
      </c>
    </row>
    <row r="17634" spans="1:4" x14ac:dyDescent="0.2">
      <c r="A17634">
        <v>101971</v>
      </c>
      <c r="B17634" t="s">
        <v>80</v>
      </c>
      <c r="C17634">
        <v>5073</v>
      </c>
      <c r="D17634">
        <v>7.0999999999999994E-2</v>
      </c>
    </row>
    <row r="17635" spans="1:4" x14ac:dyDescent="0.2">
      <c r="A17635">
        <v>101971</v>
      </c>
      <c r="B17635" t="s">
        <v>80</v>
      </c>
      <c r="C17635">
        <v>4517</v>
      </c>
      <c r="D17635">
        <v>0.92500000000000004</v>
      </c>
    </row>
    <row r="17636" spans="1:4" x14ac:dyDescent="0.2">
      <c r="A17636">
        <v>101971</v>
      </c>
      <c r="B17636" t="s">
        <v>80</v>
      </c>
      <c r="C17636">
        <v>4491</v>
      </c>
      <c r="D17636">
        <v>6.7039999999999997</v>
      </c>
    </row>
    <row r="17637" spans="1:4" x14ac:dyDescent="0.2">
      <c r="A17637">
        <v>101971</v>
      </c>
      <c r="B17637" t="s">
        <v>80</v>
      </c>
      <c r="C17637">
        <v>1358</v>
      </c>
      <c r="D17637">
        <v>1.198</v>
      </c>
    </row>
    <row r="17638" spans="1:4" x14ac:dyDescent="0.2">
      <c r="A17638">
        <v>101973</v>
      </c>
    </row>
    <row r="17639" spans="1:4" x14ac:dyDescent="0.2">
      <c r="A17639">
        <v>101973</v>
      </c>
      <c r="B17639" t="s">
        <v>6064</v>
      </c>
      <c r="C17639">
        <v>91693</v>
      </c>
      <c r="D17639">
        <v>0.129</v>
      </c>
    </row>
    <row r="17640" spans="1:4" x14ac:dyDescent="0.2">
      <c r="A17640">
        <v>101973</v>
      </c>
      <c r="B17640" t="s">
        <v>6064</v>
      </c>
      <c r="C17640">
        <v>91692</v>
      </c>
      <c r="D17640">
        <v>4.1000000000000002E-2</v>
      </c>
    </row>
    <row r="17641" spans="1:4" x14ac:dyDescent="0.2">
      <c r="A17641">
        <v>101973</v>
      </c>
      <c r="B17641" t="s">
        <v>6064</v>
      </c>
      <c r="C17641">
        <v>88262</v>
      </c>
      <c r="D17641">
        <v>0.84799999999999998</v>
      </c>
    </row>
    <row r="17642" spans="1:4" x14ac:dyDescent="0.2">
      <c r="A17642">
        <v>101973</v>
      </c>
      <c r="B17642" t="s">
        <v>6064</v>
      </c>
      <c r="C17642">
        <v>88239</v>
      </c>
      <c r="D17642">
        <v>0.17</v>
      </c>
    </row>
    <row r="17643" spans="1:4" x14ac:dyDescent="0.2">
      <c r="A17643">
        <v>101973</v>
      </c>
      <c r="B17643" t="s">
        <v>80</v>
      </c>
      <c r="C17643">
        <v>6189</v>
      </c>
      <c r="D17643">
        <v>5.6219999999999999</v>
      </c>
    </row>
    <row r="17644" spans="1:4" x14ac:dyDescent="0.2">
      <c r="A17644">
        <v>101973</v>
      </c>
      <c r="B17644" t="s">
        <v>80</v>
      </c>
      <c r="C17644">
        <v>5074</v>
      </c>
      <c r="D17644">
        <v>7.5999999999999998E-2</v>
      </c>
    </row>
    <row r="17645" spans="1:4" x14ac:dyDescent="0.2">
      <c r="A17645">
        <v>101973</v>
      </c>
      <c r="B17645" t="s">
        <v>80</v>
      </c>
      <c r="C17645">
        <v>4517</v>
      </c>
      <c r="D17645">
        <v>6.83</v>
      </c>
    </row>
    <row r="17646" spans="1:4" x14ac:dyDescent="0.2">
      <c r="A17646">
        <v>102072</v>
      </c>
    </row>
    <row r="17647" spans="1:4" x14ac:dyDescent="0.2">
      <c r="A17647">
        <v>102072</v>
      </c>
      <c r="B17647" t="s">
        <v>6064</v>
      </c>
      <c r="C17647">
        <v>102086</v>
      </c>
      <c r="D17647">
        <v>0.39</v>
      </c>
    </row>
    <row r="17648" spans="1:4" x14ac:dyDescent="0.2">
      <c r="A17648">
        <v>102072</v>
      </c>
      <c r="B17648" t="s">
        <v>6064</v>
      </c>
      <c r="C17648">
        <v>88262</v>
      </c>
      <c r="D17648">
        <v>2.391</v>
      </c>
    </row>
    <row r="17649" spans="1:4" x14ac:dyDescent="0.2">
      <c r="A17649">
        <v>102072</v>
      </c>
      <c r="B17649" t="s">
        <v>6064</v>
      </c>
      <c r="C17649">
        <v>88239</v>
      </c>
      <c r="D17649">
        <v>0.38800000000000001</v>
      </c>
    </row>
    <row r="17650" spans="1:4" x14ac:dyDescent="0.2">
      <c r="A17650">
        <v>102072</v>
      </c>
      <c r="B17650" t="s">
        <v>80</v>
      </c>
      <c r="C17650">
        <v>40304</v>
      </c>
      <c r="D17650">
        <v>9.2999999999999999E-2</v>
      </c>
    </row>
    <row r="17651" spans="1:4" x14ac:dyDescent="0.2">
      <c r="A17651">
        <v>102072</v>
      </c>
      <c r="B17651" t="s">
        <v>80</v>
      </c>
      <c r="C17651">
        <v>10749</v>
      </c>
      <c r="D17651">
        <v>1.123</v>
      </c>
    </row>
    <row r="17652" spans="1:4" x14ac:dyDescent="0.2">
      <c r="A17652">
        <v>102072</v>
      </c>
      <c r="B17652" t="s">
        <v>80</v>
      </c>
      <c r="C17652">
        <v>2692</v>
      </c>
      <c r="D17652">
        <v>4.0000000000000001E-3</v>
      </c>
    </row>
    <row r="17653" spans="1:4" x14ac:dyDescent="0.2">
      <c r="A17653">
        <v>102070</v>
      </c>
    </row>
    <row r="17654" spans="1:4" x14ac:dyDescent="0.2">
      <c r="A17654">
        <v>102070</v>
      </c>
      <c r="B17654" t="s">
        <v>6064</v>
      </c>
      <c r="C17654">
        <v>102089</v>
      </c>
      <c r="D17654">
        <v>0.56000000000000005</v>
      </c>
    </row>
    <row r="17655" spans="1:4" x14ac:dyDescent="0.2">
      <c r="A17655">
        <v>102070</v>
      </c>
      <c r="B17655" t="s">
        <v>6064</v>
      </c>
      <c r="C17655">
        <v>88262</v>
      </c>
      <c r="D17655">
        <v>2.6269999999999998</v>
      </c>
    </row>
    <row r="17656" spans="1:4" x14ac:dyDescent="0.2">
      <c r="A17656">
        <v>102070</v>
      </c>
      <c r="B17656" t="s">
        <v>6064</v>
      </c>
      <c r="C17656">
        <v>88239</v>
      </c>
      <c r="D17656">
        <v>0.438</v>
      </c>
    </row>
    <row r="17657" spans="1:4" x14ac:dyDescent="0.2">
      <c r="A17657">
        <v>102070</v>
      </c>
      <c r="B17657" t="s">
        <v>80</v>
      </c>
      <c r="C17657">
        <v>40304</v>
      </c>
      <c r="D17657">
        <v>9.2999999999999999E-2</v>
      </c>
    </row>
    <row r="17658" spans="1:4" x14ac:dyDescent="0.2">
      <c r="A17658">
        <v>102070</v>
      </c>
      <c r="B17658" t="s">
        <v>80</v>
      </c>
      <c r="C17658">
        <v>10749</v>
      </c>
      <c r="D17658">
        <v>1.123</v>
      </c>
    </row>
    <row r="17659" spans="1:4" x14ac:dyDescent="0.2">
      <c r="A17659">
        <v>102070</v>
      </c>
      <c r="B17659" t="s">
        <v>80</v>
      </c>
      <c r="C17659">
        <v>2692</v>
      </c>
      <c r="D17659">
        <v>4.0000000000000001E-3</v>
      </c>
    </row>
    <row r="17660" spans="1:4" x14ac:dyDescent="0.2">
      <c r="A17660">
        <v>102071</v>
      </c>
    </row>
    <row r="17661" spans="1:4" x14ac:dyDescent="0.2">
      <c r="A17661">
        <v>102071</v>
      </c>
      <c r="B17661" t="s">
        <v>6064</v>
      </c>
      <c r="C17661">
        <v>102089</v>
      </c>
      <c r="D17661">
        <v>0.45</v>
      </c>
    </row>
    <row r="17662" spans="1:4" x14ac:dyDescent="0.2">
      <c r="A17662">
        <v>102071</v>
      </c>
      <c r="B17662" t="s">
        <v>6064</v>
      </c>
      <c r="C17662">
        <v>88262</v>
      </c>
      <c r="D17662">
        <v>2.48</v>
      </c>
    </row>
    <row r="17663" spans="1:4" x14ac:dyDescent="0.2">
      <c r="A17663">
        <v>102071</v>
      </c>
      <c r="B17663" t="s">
        <v>6064</v>
      </c>
      <c r="C17663">
        <v>88239</v>
      </c>
      <c r="D17663">
        <v>0.41299999999999998</v>
      </c>
    </row>
    <row r="17664" spans="1:4" x14ac:dyDescent="0.2">
      <c r="A17664">
        <v>102071</v>
      </c>
      <c r="B17664" t="s">
        <v>80</v>
      </c>
      <c r="C17664">
        <v>40304</v>
      </c>
      <c r="D17664">
        <v>9.2999999999999999E-2</v>
      </c>
    </row>
    <row r="17665" spans="1:4" x14ac:dyDescent="0.2">
      <c r="A17665">
        <v>102071</v>
      </c>
      <c r="B17665" t="s">
        <v>80</v>
      </c>
      <c r="C17665">
        <v>10749</v>
      </c>
      <c r="D17665">
        <v>1.123</v>
      </c>
    </row>
    <row r="17666" spans="1:4" x14ac:dyDescent="0.2">
      <c r="A17666">
        <v>102071</v>
      </c>
      <c r="B17666" t="s">
        <v>80</v>
      </c>
      <c r="C17666">
        <v>2692</v>
      </c>
      <c r="D17666">
        <v>4.0000000000000001E-3</v>
      </c>
    </row>
    <row r="17667" spans="1:4" x14ac:dyDescent="0.2">
      <c r="A17667">
        <v>102068</v>
      </c>
    </row>
    <row r="17668" spans="1:4" x14ac:dyDescent="0.2">
      <c r="A17668">
        <v>102068</v>
      </c>
      <c r="B17668" t="s">
        <v>6064</v>
      </c>
      <c r="C17668">
        <v>102090</v>
      </c>
      <c r="D17668">
        <v>0.91</v>
      </c>
    </row>
    <row r="17669" spans="1:4" x14ac:dyDescent="0.2">
      <c r="A17669">
        <v>102068</v>
      </c>
      <c r="B17669" t="s">
        <v>6064</v>
      </c>
      <c r="C17669">
        <v>88262</v>
      </c>
      <c r="D17669">
        <v>3.8039999999999998</v>
      </c>
    </row>
    <row r="17670" spans="1:4" x14ac:dyDescent="0.2">
      <c r="A17670">
        <v>102068</v>
      </c>
      <c r="B17670" t="s">
        <v>6064</v>
      </c>
      <c r="C17670">
        <v>88239</v>
      </c>
      <c r="D17670">
        <v>0.63400000000000001</v>
      </c>
    </row>
    <row r="17671" spans="1:4" x14ac:dyDescent="0.2">
      <c r="A17671">
        <v>102068</v>
      </c>
      <c r="B17671" t="s">
        <v>80</v>
      </c>
      <c r="C17671">
        <v>40304</v>
      </c>
      <c r="D17671">
        <v>9.2999999999999999E-2</v>
      </c>
    </row>
    <row r="17672" spans="1:4" x14ac:dyDescent="0.2">
      <c r="A17672">
        <v>102068</v>
      </c>
      <c r="B17672" t="s">
        <v>80</v>
      </c>
      <c r="C17672">
        <v>10749</v>
      </c>
      <c r="D17672">
        <v>0.78600000000000003</v>
      </c>
    </row>
    <row r="17673" spans="1:4" x14ac:dyDescent="0.2">
      <c r="A17673">
        <v>102068</v>
      </c>
      <c r="B17673" t="s">
        <v>80</v>
      </c>
      <c r="C17673">
        <v>2692</v>
      </c>
      <c r="D17673">
        <v>0.01</v>
      </c>
    </row>
    <row r="17674" spans="1:4" x14ac:dyDescent="0.2">
      <c r="A17674">
        <v>102069</v>
      </c>
    </row>
    <row r="17675" spans="1:4" x14ac:dyDescent="0.2">
      <c r="A17675">
        <v>102069</v>
      </c>
      <c r="B17675" t="s">
        <v>6064</v>
      </c>
      <c r="C17675">
        <v>102090</v>
      </c>
      <c r="D17675">
        <v>0.91</v>
      </c>
    </row>
    <row r="17676" spans="1:4" x14ac:dyDescent="0.2">
      <c r="A17676">
        <v>102069</v>
      </c>
      <c r="B17676" t="s">
        <v>6064</v>
      </c>
      <c r="C17676">
        <v>88262</v>
      </c>
      <c r="D17676">
        <v>2.9209999999999998</v>
      </c>
    </row>
    <row r="17677" spans="1:4" x14ac:dyDescent="0.2">
      <c r="A17677">
        <v>102069</v>
      </c>
      <c r="B17677" t="s">
        <v>6064</v>
      </c>
      <c r="C17677">
        <v>88239</v>
      </c>
      <c r="D17677">
        <v>0.48699999999999999</v>
      </c>
    </row>
    <row r="17678" spans="1:4" x14ac:dyDescent="0.2">
      <c r="A17678">
        <v>102069</v>
      </c>
      <c r="B17678" t="s">
        <v>80</v>
      </c>
      <c r="C17678">
        <v>40304</v>
      </c>
      <c r="D17678">
        <v>9.2999999999999999E-2</v>
      </c>
    </row>
    <row r="17679" spans="1:4" x14ac:dyDescent="0.2">
      <c r="A17679">
        <v>102069</v>
      </c>
      <c r="B17679" t="s">
        <v>80</v>
      </c>
      <c r="C17679">
        <v>10749</v>
      </c>
      <c r="D17679">
        <v>1.123</v>
      </c>
    </row>
    <row r="17680" spans="1:4" x14ac:dyDescent="0.2">
      <c r="A17680">
        <v>102069</v>
      </c>
      <c r="B17680" t="s">
        <v>80</v>
      </c>
      <c r="C17680">
        <v>2692</v>
      </c>
      <c r="D17680">
        <v>0.01</v>
      </c>
    </row>
    <row r="17681" spans="1:4" x14ac:dyDescent="0.2">
      <c r="A17681">
        <v>102066</v>
      </c>
    </row>
    <row r="17682" spans="1:4" x14ac:dyDescent="0.2">
      <c r="A17682">
        <v>102066</v>
      </c>
      <c r="B17682" t="s">
        <v>6064</v>
      </c>
      <c r="C17682">
        <v>102091</v>
      </c>
      <c r="D17682">
        <v>1.02</v>
      </c>
    </row>
    <row r="17683" spans="1:4" x14ac:dyDescent="0.2">
      <c r="A17683">
        <v>102066</v>
      </c>
      <c r="B17683" t="s">
        <v>6064</v>
      </c>
      <c r="C17683">
        <v>92273</v>
      </c>
      <c r="D17683">
        <v>2.3439999999999999</v>
      </c>
    </row>
    <row r="17684" spans="1:4" x14ac:dyDescent="0.2">
      <c r="A17684">
        <v>102066</v>
      </c>
      <c r="B17684" t="s">
        <v>6064</v>
      </c>
      <c r="C17684">
        <v>88262</v>
      </c>
      <c r="D17684">
        <v>5.5209999999999999</v>
      </c>
    </row>
    <row r="17685" spans="1:4" x14ac:dyDescent="0.2">
      <c r="A17685">
        <v>102066</v>
      </c>
      <c r="B17685" t="s">
        <v>6064</v>
      </c>
      <c r="C17685">
        <v>88239</v>
      </c>
      <c r="D17685">
        <v>0.92</v>
      </c>
    </row>
    <row r="17686" spans="1:4" x14ac:dyDescent="0.2">
      <c r="A17686">
        <v>102066</v>
      </c>
      <c r="B17686" t="s">
        <v>80</v>
      </c>
      <c r="C17686">
        <v>40304</v>
      </c>
      <c r="D17686">
        <v>0.10299999999999999</v>
      </c>
    </row>
    <row r="17687" spans="1:4" x14ac:dyDescent="0.2">
      <c r="A17687">
        <v>102066</v>
      </c>
      <c r="B17687" t="s">
        <v>80</v>
      </c>
      <c r="C17687">
        <v>6193</v>
      </c>
      <c r="D17687">
        <v>0.53</v>
      </c>
    </row>
    <row r="17688" spans="1:4" x14ac:dyDescent="0.2">
      <c r="A17688">
        <v>102066</v>
      </c>
      <c r="B17688" t="s">
        <v>80</v>
      </c>
      <c r="C17688">
        <v>2692</v>
      </c>
      <c r="D17688">
        <v>1.7000000000000001E-2</v>
      </c>
    </row>
    <row r="17689" spans="1:4" x14ac:dyDescent="0.2">
      <c r="A17689">
        <v>102067</v>
      </c>
    </row>
    <row r="17690" spans="1:4" x14ac:dyDescent="0.2">
      <c r="A17690">
        <v>102067</v>
      </c>
      <c r="B17690" t="s">
        <v>6064</v>
      </c>
      <c r="C17690">
        <v>102091</v>
      </c>
      <c r="D17690">
        <v>0.92</v>
      </c>
    </row>
    <row r="17691" spans="1:4" x14ac:dyDescent="0.2">
      <c r="A17691">
        <v>102067</v>
      </c>
      <c r="B17691" t="s">
        <v>6064</v>
      </c>
      <c r="C17691">
        <v>92273</v>
      </c>
      <c r="D17691">
        <v>2.1309999999999998</v>
      </c>
    </row>
    <row r="17692" spans="1:4" x14ac:dyDescent="0.2">
      <c r="A17692">
        <v>102067</v>
      </c>
      <c r="B17692" t="s">
        <v>6064</v>
      </c>
      <c r="C17692">
        <v>88262</v>
      </c>
      <c r="D17692">
        <v>4.2389999999999999</v>
      </c>
    </row>
    <row r="17693" spans="1:4" x14ac:dyDescent="0.2">
      <c r="A17693">
        <v>102067</v>
      </c>
      <c r="B17693" t="s">
        <v>6064</v>
      </c>
      <c r="C17693">
        <v>88239</v>
      </c>
      <c r="D17693">
        <v>0.70699999999999996</v>
      </c>
    </row>
    <row r="17694" spans="1:4" x14ac:dyDescent="0.2">
      <c r="A17694">
        <v>102067</v>
      </c>
      <c r="B17694" t="s">
        <v>80</v>
      </c>
      <c r="C17694">
        <v>40304</v>
      </c>
      <c r="D17694">
        <v>0.10299999999999999</v>
      </c>
    </row>
    <row r="17695" spans="1:4" x14ac:dyDescent="0.2">
      <c r="A17695">
        <v>102067</v>
      </c>
      <c r="B17695" t="s">
        <v>80</v>
      </c>
      <c r="C17695">
        <v>6193</v>
      </c>
      <c r="D17695">
        <v>0.48199999999999998</v>
      </c>
    </row>
    <row r="17696" spans="1:4" x14ac:dyDescent="0.2">
      <c r="A17696">
        <v>102067</v>
      </c>
      <c r="B17696" t="s">
        <v>80</v>
      </c>
      <c r="C17696">
        <v>2692</v>
      </c>
      <c r="D17696">
        <v>1.7000000000000001E-2</v>
      </c>
    </row>
    <row r="17697" spans="1:4" x14ac:dyDescent="0.2">
      <c r="A17697">
        <v>102065</v>
      </c>
    </row>
    <row r="17698" spans="1:4" x14ac:dyDescent="0.2">
      <c r="A17698">
        <v>102065</v>
      </c>
      <c r="B17698" t="s">
        <v>6064</v>
      </c>
      <c r="C17698">
        <v>102086</v>
      </c>
      <c r="D17698">
        <v>0.37</v>
      </c>
    </row>
    <row r="17699" spans="1:4" x14ac:dyDescent="0.2">
      <c r="A17699">
        <v>102065</v>
      </c>
      <c r="B17699" t="s">
        <v>6064</v>
      </c>
      <c r="C17699">
        <v>88262</v>
      </c>
      <c r="D17699">
        <v>2.391</v>
      </c>
    </row>
    <row r="17700" spans="1:4" x14ac:dyDescent="0.2">
      <c r="A17700">
        <v>102065</v>
      </c>
      <c r="B17700" t="s">
        <v>6064</v>
      </c>
      <c r="C17700">
        <v>88239</v>
      </c>
      <c r="D17700">
        <v>0.39900000000000002</v>
      </c>
    </row>
    <row r="17701" spans="1:4" x14ac:dyDescent="0.2">
      <c r="A17701">
        <v>102065</v>
      </c>
      <c r="B17701" t="s">
        <v>80</v>
      </c>
      <c r="C17701">
        <v>40304</v>
      </c>
      <c r="D17701">
        <v>8.1000000000000003E-2</v>
      </c>
    </row>
    <row r="17702" spans="1:4" x14ac:dyDescent="0.2">
      <c r="A17702">
        <v>102065</v>
      </c>
      <c r="B17702" t="s">
        <v>80</v>
      </c>
      <c r="C17702">
        <v>10749</v>
      </c>
      <c r="D17702">
        <v>1.6719999999999999</v>
      </c>
    </row>
    <row r="17703" spans="1:4" x14ac:dyDescent="0.2">
      <c r="A17703">
        <v>102065</v>
      </c>
      <c r="B17703" t="s">
        <v>80</v>
      </c>
      <c r="C17703">
        <v>2692</v>
      </c>
      <c r="D17703">
        <v>4.0000000000000001E-3</v>
      </c>
    </row>
    <row r="17704" spans="1:4" x14ac:dyDescent="0.2">
      <c r="A17704">
        <v>102063</v>
      </c>
    </row>
    <row r="17705" spans="1:4" x14ac:dyDescent="0.2">
      <c r="A17705">
        <v>102063</v>
      </c>
      <c r="B17705" t="s">
        <v>6064</v>
      </c>
      <c r="C17705">
        <v>102086</v>
      </c>
      <c r="D17705">
        <v>0.54</v>
      </c>
    </row>
    <row r="17706" spans="1:4" x14ac:dyDescent="0.2">
      <c r="A17706">
        <v>102063</v>
      </c>
      <c r="B17706" t="s">
        <v>6064</v>
      </c>
      <c r="C17706">
        <v>88262</v>
      </c>
      <c r="D17706">
        <v>2.6269999999999998</v>
      </c>
    </row>
    <row r="17707" spans="1:4" x14ac:dyDescent="0.2">
      <c r="A17707">
        <v>102063</v>
      </c>
      <c r="B17707" t="s">
        <v>6064</v>
      </c>
      <c r="C17707">
        <v>88239</v>
      </c>
      <c r="D17707">
        <v>0.438</v>
      </c>
    </row>
    <row r="17708" spans="1:4" x14ac:dyDescent="0.2">
      <c r="A17708">
        <v>102063</v>
      </c>
      <c r="B17708" t="s">
        <v>80</v>
      </c>
      <c r="C17708">
        <v>40304</v>
      </c>
      <c r="D17708">
        <v>8.1000000000000003E-2</v>
      </c>
    </row>
    <row r="17709" spans="1:4" x14ac:dyDescent="0.2">
      <c r="A17709">
        <v>102063</v>
      </c>
      <c r="B17709" t="s">
        <v>80</v>
      </c>
      <c r="C17709">
        <v>10749</v>
      </c>
      <c r="D17709">
        <v>1.6719999999999999</v>
      </c>
    </row>
    <row r="17710" spans="1:4" x14ac:dyDescent="0.2">
      <c r="A17710">
        <v>102063</v>
      </c>
      <c r="B17710" t="s">
        <v>80</v>
      </c>
      <c r="C17710">
        <v>2692</v>
      </c>
      <c r="D17710">
        <v>4.0000000000000001E-3</v>
      </c>
    </row>
    <row r="17711" spans="1:4" x14ac:dyDescent="0.2">
      <c r="A17711">
        <v>102064</v>
      </c>
    </row>
    <row r="17712" spans="1:4" x14ac:dyDescent="0.2">
      <c r="A17712">
        <v>102064</v>
      </c>
      <c r="B17712" t="s">
        <v>6064</v>
      </c>
      <c r="C17712">
        <v>102086</v>
      </c>
      <c r="D17712">
        <v>0.43</v>
      </c>
    </row>
    <row r="17713" spans="1:4" x14ac:dyDescent="0.2">
      <c r="A17713">
        <v>102064</v>
      </c>
      <c r="B17713" t="s">
        <v>6064</v>
      </c>
      <c r="C17713">
        <v>88262</v>
      </c>
      <c r="D17713">
        <v>2.48</v>
      </c>
    </row>
    <row r="17714" spans="1:4" x14ac:dyDescent="0.2">
      <c r="A17714">
        <v>102064</v>
      </c>
      <c r="B17714" t="s">
        <v>6064</v>
      </c>
      <c r="C17714">
        <v>88239</v>
      </c>
      <c r="D17714">
        <v>0.41299999999999998</v>
      </c>
    </row>
    <row r="17715" spans="1:4" x14ac:dyDescent="0.2">
      <c r="A17715">
        <v>102064</v>
      </c>
      <c r="B17715" t="s">
        <v>80</v>
      </c>
      <c r="C17715">
        <v>40304</v>
      </c>
      <c r="D17715">
        <v>8.1000000000000003E-2</v>
      </c>
    </row>
    <row r="17716" spans="1:4" x14ac:dyDescent="0.2">
      <c r="A17716">
        <v>102064</v>
      </c>
      <c r="B17716" t="s">
        <v>80</v>
      </c>
      <c r="C17716">
        <v>10749</v>
      </c>
      <c r="D17716">
        <v>1.6719999999999999</v>
      </c>
    </row>
    <row r="17717" spans="1:4" x14ac:dyDescent="0.2">
      <c r="A17717">
        <v>102064</v>
      </c>
      <c r="B17717" t="s">
        <v>80</v>
      </c>
      <c r="C17717">
        <v>2692</v>
      </c>
      <c r="D17717">
        <v>4.0000000000000001E-3</v>
      </c>
    </row>
    <row r="17718" spans="1:4" x14ac:dyDescent="0.2">
      <c r="A17718">
        <v>102061</v>
      </c>
    </row>
    <row r="17719" spans="1:4" x14ac:dyDescent="0.2">
      <c r="A17719">
        <v>102061</v>
      </c>
      <c r="B17719" t="s">
        <v>6064</v>
      </c>
      <c r="C17719">
        <v>102087</v>
      </c>
      <c r="D17719">
        <v>0.89</v>
      </c>
    </row>
    <row r="17720" spans="1:4" x14ac:dyDescent="0.2">
      <c r="A17720">
        <v>102061</v>
      </c>
      <c r="B17720" t="s">
        <v>6064</v>
      </c>
      <c r="C17720">
        <v>88262</v>
      </c>
      <c r="D17720">
        <v>3.8039999999999998</v>
      </c>
    </row>
    <row r="17721" spans="1:4" x14ac:dyDescent="0.2">
      <c r="A17721">
        <v>102061</v>
      </c>
      <c r="B17721" t="s">
        <v>6064</v>
      </c>
      <c r="C17721">
        <v>88239</v>
      </c>
      <c r="D17721">
        <v>0.63400000000000001</v>
      </c>
    </row>
    <row r="17722" spans="1:4" x14ac:dyDescent="0.2">
      <c r="A17722">
        <v>102061</v>
      </c>
      <c r="B17722" t="s">
        <v>80</v>
      </c>
      <c r="C17722">
        <v>40304</v>
      </c>
      <c r="D17722">
        <v>8.1000000000000003E-2</v>
      </c>
    </row>
    <row r="17723" spans="1:4" x14ac:dyDescent="0.2">
      <c r="A17723">
        <v>102061</v>
      </c>
      <c r="B17723" t="s">
        <v>80</v>
      </c>
      <c r="C17723">
        <v>10749</v>
      </c>
      <c r="D17723">
        <v>1.171</v>
      </c>
    </row>
    <row r="17724" spans="1:4" x14ac:dyDescent="0.2">
      <c r="A17724">
        <v>102061</v>
      </c>
      <c r="B17724" t="s">
        <v>80</v>
      </c>
      <c r="C17724">
        <v>2692</v>
      </c>
      <c r="D17724">
        <v>0.01</v>
      </c>
    </row>
    <row r="17725" spans="1:4" x14ac:dyDescent="0.2">
      <c r="A17725">
        <v>102062</v>
      </c>
    </row>
    <row r="17726" spans="1:4" x14ac:dyDescent="0.2">
      <c r="A17726">
        <v>102062</v>
      </c>
      <c r="B17726" t="s">
        <v>6064</v>
      </c>
      <c r="C17726">
        <v>102087</v>
      </c>
      <c r="D17726">
        <v>0.87</v>
      </c>
    </row>
    <row r="17727" spans="1:4" x14ac:dyDescent="0.2">
      <c r="A17727">
        <v>102062</v>
      </c>
      <c r="B17727" t="s">
        <v>6064</v>
      </c>
      <c r="C17727">
        <v>88262</v>
      </c>
      <c r="D17727">
        <v>2.9209999999999998</v>
      </c>
    </row>
    <row r="17728" spans="1:4" x14ac:dyDescent="0.2">
      <c r="A17728">
        <v>102062</v>
      </c>
      <c r="B17728" t="s">
        <v>6064</v>
      </c>
      <c r="C17728">
        <v>88239</v>
      </c>
      <c r="D17728">
        <v>0.48699999999999999</v>
      </c>
    </row>
    <row r="17729" spans="1:4" x14ac:dyDescent="0.2">
      <c r="A17729">
        <v>102062</v>
      </c>
      <c r="B17729" t="s">
        <v>80</v>
      </c>
      <c r="C17729">
        <v>40304</v>
      </c>
      <c r="D17729">
        <v>8.1000000000000003E-2</v>
      </c>
    </row>
    <row r="17730" spans="1:4" x14ac:dyDescent="0.2">
      <c r="A17730">
        <v>102062</v>
      </c>
      <c r="B17730" t="s">
        <v>80</v>
      </c>
      <c r="C17730">
        <v>10749</v>
      </c>
      <c r="D17730">
        <v>1.6719999999999999</v>
      </c>
    </row>
    <row r="17731" spans="1:4" x14ac:dyDescent="0.2">
      <c r="A17731">
        <v>102062</v>
      </c>
      <c r="B17731" t="s">
        <v>80</v>
      </c>
      <c r="C17731">
        <v>2692</v>
      </c>
      <c r="D17731">
        <v>0.01</v>
      </c>
    </row>
    <row r="17732" spans="1:4" x14ac:dyDescent="0.2">
      <c r="A17732">
        <v>102059</v>
      </c>
    </row>
    <row r="17733" spans="1:4" x14ac:dyDescent="0.2">
      <c r="A17733">
        <v>102059</v>
      </c>
      <c r="B17733" t="s">
        <v>6064</v>
      </c>
      <c r="C17733">
        <v>102088</v>
      </c>
      <c r="D17733">
        <v>1.02</v>
      </c>
    </row>
    <row r="17734" spans="1:4" x14ac:dyDescent="0.2">
      <c r="A17734">
        <v>102059</v>
      </c>
      <c r="B17734" t="s">
        <v>6064</v>
      </c>
      <c r="C17734">
        <v>92273</v>
      </c>
      <c r="D17734">
        <v>3.6819999999999999</v>
      </c>
    </row>
    <row r="17735" spans="1:4" x14ac:dyDescent="0.2">
      <c r="A17735">
        <v>102059</v>
      </c>
      <c r="B17735" t="s">
        <v>6064</v>
      </c>
      <c r="C17735">
        <v>88262</v>
      </c>
      <c r="D17735">
        <v>5.5209999999999999</v>
      </c>
    </row>
    <row r="17736" spans="1:4" x14ac:dyDescent="0.2">
      <c r="A17736">
        <v>102059</v>
      </c>
      <c r="B17736" t="s">
        <v>6064</v>
      </c>
      <c r="C17736">
        <v>88239</v>
      </c>
      <c r="D17736">
        <v>0.92</v>
      </c>
    </row>
    <row r="17737" spans="1:4" x14ac:dyDescent="0.2">
      <c r="A17737">
        <v>102059</v>
      </c>
      <c r="B17737" t="s">
        <v>80</v>
      </c>
      <c r="C17737">
        <v>40304</v>
      </c>
      <c r="D17737">
        <v>8.7999999999999995E-2</v>
      </c>
    </row>
    <row r="17738" spans="1:4" x14ac:dyDescent="0.2">
      <c r="A17738">
        <v>102059</v>
      </c>
      <c r="B17738" t="s">
        <v>80</v>
      </c>
      <c r="C17738">
        <v>6193</v>
      </c>
      <c r="D17738">
        <v>0.31900000000000001</v>
      </c>
    </row>
    <row r="17739" spans="1:4" x14ac:dyDescent="0.2">
      <c r="A17739">
        <v>102059</v>
      </c>
      <c r="B17739" t="s">
        <v>80</v>
      </c>
      <c r="C17739">
        <v>2692</v>
      </c>
      <c r="D17739">
        <v>1.7000000000000001E-2</v>
      </c>
    </row>
    <row r="17740" spans="1:4" x14ac:dyDescent="0.2">
      <c r="A17740">
        <v>102060</v>
      </c>
    </row>
    <row r="17741" spans="1:4" x14ac:dyDescent="0.2">
      <c r="A17741">
        <v>102060</v>
      </c>
      <c r="B17741" t="s">
        <v>6064</v>
      </c>
      <c r="C17741">
        <v>102088</v>
      </c>
      <c r="D17741">
        <v>0.89</v>
      </c>
    </row>
    <row r="17742" spans="1:4" x14ac:dyDescent="0.2">
      <c r="A17742">
        <v>102060</v>
      </c>
      <c r="B17742" t="s">
        <v>6064</v>
      </c>
      <c r="C17742">
        <v>92273</v>
      </c>
      <c r="D17742">
        <v>3.3479999999999999</v>
      </c>
    </row>
    <row r="17743" spans="1:4" x14ac:dyDescent="0.2">
      <c r="A17743">
        <v>102060</v>
      </c>
      <c r="B17743" t="s">
        <v>6064</v>
      </c>
      <c r="C17743">
        <v>88262</v>
      </c>
      <c r="D17743">
        <v>4.2389999999999999</v>
      </c>
    </row>
    <row r="17744" spans="1:4" x14ac:dyDescent="0.2">
      <c r="A17744">
        <v>102060</v>
      </c>
      <c r="B17744" t="s">
        <v>6064</v>
      </c>
      <c r="C17744">
        <v>88239</v>
      </c>
      <c r="D17744">
        <v>0.70699999999999996</v>
      </c>
    </row>
    <row r="17745" spans="1:4" x14ac:dyDescent="0.2">
      <c r="A17745">
        <v>102060</v>
      </c>
      <c r="B17745" t="s">
        <v>80</v>
      </c>
      <c r="C17745">
        <v>40304</v>
      </c>
      <c r="D17745">
        <v>8.7999999999999995E-2</v>
      </c>
    </row>
    <row r="17746" spans="1:4" x14ac:dyDescent="0.2">
      <c r="A17746">
        <v>102060</v>
      </c>
      <c r="B17746" t="s">
        <v>80</v>
      </c>
      <c r="C17746">
        <v>6193</v>
      </c>
      <c r="D17746">
        <v>0.28999999999999998</v>
      </c>
    </row>
    <row r="17747" spans="1:4" x14ac:dyDescent="0.2">
      <c r="A17747">
        <v>102060</v>
      </c>
      <c r="B17747" t="s">
        <v>80</v>
      </c>
      <c r="C17747">
        <v>2692</v>
      </c>
      <c r="D17747">
        <v>1.7000000000000001E-2</v>
      </c>
    </row>
    <row r="17748" spans="1:4" x14ac:dyDescent="0.2">
      <c r="A17748">
        <v>102052</v>
      </c>
    </row>
    <row r="17749" spans="1:4" x14ac:dyDescent="0.2">
      <c r="A17749">
        <v>102052</v>
      </c>
      <c r="B17749" t="s">
        <v>6064</v>
      </c>
      <c r="C17749">
        <v>101997</v>
      </c>
      <c r="D17749">
        <v>0.38</v>
      </c>
    </row>
    <row r="17750" spans="1:4" x14ac:dyDescent="0.2">
      <c r="A17750">
        <v>102052</v>
      </c>
      <c r="B17750" t="s">
        <v>6064</v>
      </c>
      <c r="C17750">
        <v>88262</v>
      </c>
      <c r="D17750">
        <v>2.855</v>
      </c>
    </row>
    <row r="17751" spans="1:4" x14ac:dyDescent="0.2">
      <c r="A17751">
        <v>102052</v>
      </c>
      <c r="B17751" t="s">
        <v>6064</v>
      </c>
      <c r="C17751">
        <v>88239</v>
      </c>
      <c r="D17751">
        <v>0.47599999999999998</v>
      </c>
    </row>
    <row r="17752" spans="1:4" x14ac:dyDescent="0.2">
      <c r="A17752">
        <v>102052</v>
      </c>
      <c r="B17752" t="s">
        <v>80</v>
      </c>
      <c r="C17752">
        <v>40304</v>
      </c>
      <c r="D17752">
        <v>0.10199999999999999</v>
      </c>
    </row>
    <row r="17753" spans="1:4" x14ac:dyDescent="0.2">
      <c r="A17753">
        <v>102052</v>
      </c>
      <c r="B17753" t="s">
        <v>80</v>
      </c>
      <c r="C17753">
        <v>10749</v>
      </c>
      <c r="D17753">
        <v>0.76500000000000001</v>
      </c>
    </row>
    <row r="17754" spans="1:4" x14ac:dyDescent="0.2">
      <c r="A17754">
        <v>102052</v>
      </c>
      <c r="B17754" t="s">
        <v>80</v>
      </c>
      <c r="C17754">
        <v>2692</v>
      </c>
      <c r="D17754">
        <v>4.0000000000000001E-3</v>
      </c>
    </row>
    <row r="17755" spans="1:4" x14ac:dyDescent="0.2">
      <c r="A17755">
        <v>102050</v>
      </c>
    </row>
    <row r="17756" spans="1:4" x14ac:dyDescent="0.2">
      <c r="A17756">
        <v>102050</v>
      </c>
      <c r="B17756" t="s">
        <v>6064</v>
      </c>
      <c r="C17756">
        <v>101997</v>
      </c>
      <c r="D17756">
        <v>0.55000000000000004</v>
      </c>
    </row>
    <row r="17757" spans="1:4" x14ac:dyDescent="0.2">
      <c r="A17757">
        <v>102050</v>
      </c>
      <c r="B17757" t="s">
        <v>6064</v>
      </c>
      <c r="C17757">
        <v>88262</v>
      </c>
      <c r="D17757">
        <v>3.1360000000000001</v>
      </c>
    </row>
    <row r="17758" spans="1:4" x14ac:dyDescent="0.2">
      <c r="A17758">
        <v>102050</v>
      </c>
      <c r="B17758" t="s">
        <v>6064</v>
      </c>
      <c r="C17758">
        <v>88239</v>
      </c>
      <c r="D17758">
        <v>0.52300000000000002</v>
      </c>
    </row>
    <row r="17759" spans="1:4" x14ac:dyDescent="0.2">
      <c r="A17759">
        <v>102050</v>
      </c>
      <c r="B17759" t="s">
        <v>80</v>
      </c>
      <c r="C17759">
        <v>40304</v>
      </c>
      <c r="D17759">
        <v>0.10199999999999999</v>
      </c>
    </row>
    <row r="17760" spans="1:4" x14ac:dyDescent="0.2">
      <c r="A17760">
        <v>102050</v>
      </c>
      <c r="B17760" t="s">
        <v>80</v>
      </c>
      <c r="C17760">
        <v>10749</v>
      </c>
      <c r="D17760">
        <v>0.76500000000000001</v>
      </c>
    </row>
    <row r="17761" spans="1:4" x14ac:dyDescent="0.2">
      <c r="A17761">
        <v>102050</v>
      </c>
      <c r="B17761" t="s">
        <v>80</v>
      </c>
      <c r="C17761">
        <v>2692</v>
      </c>
      <c r="D17761">
        <v>4.0000000000000001E-3</v>
      </c>
    </row>
    <row r="17762" spans="1:4" x14ac:dyDescent="0.2">
      <c r="A17762">
        <v>102051</v>
      </c>
    </row>
    <row r="17763" spans="1:4" x14ac:dyDescent="0.2">
      <c r="A17763">
        <v>102051</v>
      </c>
      <c r="B17763" t="s">
        <v>6064</v>
      </c>
      <c r="C17763">
        <v>101997</v>
      </c>
      <c r="D17763">
        <v>0.44</v>
      </c>
    </row>
    <row r="17764" spans="1:4" x14ac:dyDescent="0.2">
      <c r="A17764">
        <v>102051</v>
      </c>
      <c r="B17764" t="s">
        <v>6064</v>
      </c>
      <c r="C17764">
        <v>88262</v>
      </c>
      <c r="D17764">
        <v>2.9609999999999999</v>
      </c>
    </row>
    <row r="17765" spans="1:4" x14ac:dyDescent="0.2">
      <c r="A17765">
        <v>102051</v>
      </c>
      <c r="B17765" t="s">
        <v>6064</v>
      </c>
      <c r="C17765">
        <v>88239</v>
      </c>
      <c r="D17765">
        <v>0.49299999999999999</v>
      </c>
    </row>
    <row r="17766" spans="1:4" x14ac:dyDescent="0.2">
      <c r="A17766">
        <v>102051</v>
      </c>
      <c r="B17766" t="s">
        <v>80</v>
      </c>
      <c r="C17766">
        <v>40304</v>
      </c>
      <c r="D17766">
        <v>0.10199999999999999</v>
      </c>
    </row>
    <row r="17767" spans="1:4" x14ac:dyDescent="0.2">
      <c r="A17767">
        <v>102051</v>
      </c>
      <c r="B17767" t="s">
        <v>80</v>
      </c>
      <c r="C17767">
        <v>10749</v>
      </c>
      <c r="D17767">
        <v>0.76500000000000001</v>
      </c>
    </row>
    <row r="17768" spans="1:4" x14ac:dyDescent="0.2">
      <c r="A17768">
        <v>102051</v>
      </c>
      <c r="B17768" t="s">
        <v>80</v>
      </c>
      <c r="C17768">
        <v>2692</v>
      </c>
      <c r="D17768">
        <v>4.0000000000000001E-3</v>
      </c>
    </row>
    <row r="17769" spans="1:4" x14ac:dyDescent="0.2">
      <c r="A17769">
        <v>102048</v>
      </c>
    </row>
    <row r="17770" spans="1:4" x14ac:dyDescent="0.2">
      <c r="A17770">
        <v>102048</v>
      </c>
      <c r="B17770" t="s">
        <v>6064</v>
      </c>
      <c r="C17770">
        <v>101998</v>
      </c>
      <c r="D17770">
        <v>0.9</v>
      </c>
    </row>
    <row r="17771" spans="1:4" x14ac:dyDescent="0.2">
      <c r="A17771">
        <v>102048</v>
      </c>
      <c r="B17771" t="s">
        <v>6064</v>
      </c>
      <c r="C17771">
        <v>88262</v>
      </c>
      <c r="D17771">
        <v>4.5419999999999998</v>
      </c>
    </row>
    <row r="17772" spans="1:4" x14ac:dyDescent="0.2">
      <c r="A17772">
        <v>102048</v>
      </c>
      <c r="B17772" t="s">
        <v>6064</v>
      </c>
      <c r="C17772">
        <v>88239</v>
      </c>
      <c r="D17772">
        <v>0.75700000000000001</v>
      </c>
    </row>
    <row r="17773" spans="1:4" x14ac:dyDescent="0.2">
      <c r="A17773">
        <v>102048</v>
      </c>
      <c r="B17773" t="s">
        <v>80</v>
      </c>
      <c r="C17773">
        <v>40304</v>
      </c>
      <c r="D17773">
        <v>0.10199999999999999</v>
      </c>
    </row>
    <row r="17774" spans="1:4" x14ac:dyDescent="0.2">
      <c r="A17774">
        <v>102048</v>
      </c>
      <c r="B17774" t="s">
        <v>80</v>
      </c>
      <c r="C17774">
        <v>10749</v>
      </c>
      <c r="D17774">
        <v>0.53600000000000003</v>
      </c>
    </row>
    <row r="17775" spans="1:4" x14ac:dyDescent="0.2">
      <c r="A17775">
        <v>102048</v>
      </c>
      <c r="B17775" t="s">
        <v>80</v>
      </c>
      <c r="C17775">
        <v>2692</v>
      </c>
      <c r="D17775">
        <v>0.01</v>
      </c>
    </row>
    <row r="17776" spans="1:4" x14ac:dyDescent="0.2">
      <c r="A17776">
        <v>102049</v>
      </c>
    </row>
    <row r="17777" spans="1:4" x14ac:dyDescent="0.2">
      <c r="A17777">
        <v>102049</v>
      </c>
      <c r="B17777" t="s">
        <v>6064</v>
      </c>
      <c r="C17777">
        <v>101998</v>
      </c>
      <c r="D17777">
        <v>0.89</v>
      </c>
    </row>
    <row r="17778" spans="1:4" x14ac:dyDescent="0.2">
      <c r="A17778">
        <v>102049</v>
      </c>
      <c r="B17778" t="s">
        <v>6064</v>
      </c>
      <c r="C17778">
        <v>88262</v>
      </c>
      <c r="D17778">
        <v>3.488</v>
      </c>
    </row>
    <row r="17779" spans="1:4" x14ac:dyDescent="0.2">
      <c r="A17779">
        <v>102049</v>
      </c>
      <c r="B17779" t="s">
        <v>6064</v>
      </c>
      <c r="C17779">
        <v>88239</v>
      </c>
      <c r="D17779">
        <v>0.58099999999999996</v>
      </c>
    </row>
    <row r="17780" spans="1:4" x14ac:dyDescent="0.2">
      <c r="A17780">
        <v>102049</v>
      </c>
      <c r="B17780" t="s">
        <v>80</v>
      </c>
      <c r="C17780">
        <v>40304</v>
      </c>
      <c r="D17780">
        <v>0.10199999999999999</v>
      </c>
    </row>
    <row r="17781" spans="1:4" x14ac:dyDescent="0.2">
      <c r="A17781">
        <v>102049</v>
      </c>
      <c r="B17781" t="s">
        <v>80</v>
      </c>
      <c r="C17781">
        <v>10749</v>
      </c>
      <c r="D17781">
        <v>0.76500000000000001</v>
      </c>
    </row>
    <row r="17782" spans="1:4" x14ac:dyDescent="0.2">
      <c r="A17782">
        <v>102049</v>
      </c>
      <c r="B17782" t="s">
        <v>80</v>
      </c>
      <c r="C17782">
        <v>2692</v>
      </c>
      <c r="D17782">
        <v>0.01</v>
      </c>
    </row>
    <row r="17783" spans="1:4" x14ac:dyDescent="0.2">
      <c r="A17783">
        <v>102046</v>
      </c>
    </row>
    <row r="17784" spans="1:4" x14ac:dyDescent="0.2">
      <c r="A17784">
        <v>102046</v>
      </c>
      <c r="B17784" t="s">
        <v>6064</v>
      </c>
      <c r="C17784">
        <v>101999</v>
      </c>
      <c r="D17784">
        <v>1.02</v>
      </c>
    </row>
    <row r="17785" spans="1:4" x14ac:dyDescent="0.2">
      <c r="A17785">
        <v>102046</v>
      </c>
      <c r="B17785" t="s">
        <v>6064</v>
      </c>
      <c r="C17785">
        <v>92273</v>
      </c>
      <c r="D17785">
        <v>1.7430000000000001</v>
      </c>
    </row>
    <row r="17786" spans="1:4" x14ac:dyDescent="0.2">
      <c r="A17786">
        <v>102046</v>
      </c>
      <c r="B17786" t="s">
        <v>6064</v>
      </c>
      <c r="C17786">
        <v>88262</v>
      </c>
      <c r="D17786">
        <v>6.258</v>
      </c>
    </row>
    <row r="17787" spans="1:4" x14ac:dyDescent="0.2">
      <c r="A17787">
        <v>102046</v>
      </c>
      <c r="B17787" t="s">
        <v>6064</v>
      </c>
      <c r="C17787">
        <v>88239</v>
      </c>
      <c r="D17787">
        <v>1.0429999999999999</v>
      </c>
    </row>
    <row r="17788" spans="1:4" x14ac:dyDescent="0.2">
      <c r="A17788">
        <v>102046</v>
      </c>
      <c r="B17788" t="s">
        <v>80</v>
      </c>
      <c r="C17788">
        <v>6193</v>
      </c>
      <c r="D17788">
        <v>0.45400000000000001</v>
      </c>
    </row>
    <row r="17789" spans="1:4" x14ac:dyDescent="0.2">
      <c r="A17789">
        <v>102046</v>
      </c>
      <c r="B17789" t="s">
        <v>80</v>
      </c>
      <c r="C17789">
        <v>5074</v>
      </c>
      <c r="D17789">
        <v>0.111</v>
      </c>
    </row>
    <row r="17790" spans="1:4" x14ac:dyDescent="0.2">
      <c r="A17790">
        <v>102046</v>
      </c>
      <c r="B17790" t="s">
        <v>80</v>
      </c>
      <c r="C17790">
        <v>2692</v>
      </c>
      <c r="D17790">
        <v>1.7000000000000001E-2</v>
      </c>
    </row>
    <row r="17791" spans="1:4" x14ac:dyDescent="0.2">
      <c r="A17791">
        <v>102047</v>
      </c>
    </row>
    <row r="17792" spans="1:4" x14ac:dyDescent="0.2">
      <c r="A17792">
        <v>102047</v>
      </c>
      <c r="B17792" t="s">
        <v>6064</v>
      </c>
      <c r="C17792">
        <v>101999</v>
      </c>
      <c r="D17792">
        <v>0.91</v>
      </c>
    </row>
    <row r="17793" spans="1:4" x14ac:dyDescent="0.2">
      <c r="A17793">
        <v>102047</v>
      </c>
      <c r="B17793" t="s">
        <v>6064</v>
      </c>
      <c r="C17793">
        <v>92273</v>
      </c>
      <c r="D17793">
        <v>1.585</v>
      </c>
    </row>
    <row r="17794" spans="1:4" x14ac:dyDescent="0.2">
      <c r="A17794">
        <v>102047</v>
      </c>
      <c r="B17794" t="s">
        <v>6064</v>
      </c>
      <c r="C17794">
        <v>88262</v>
      </c>
      <c r="D17794">
        <v>4.806</v>
      </c>
    </row>
    <row r="17795" spans="1:4" x14ac:dyDescent="0.2">
      <c r="A17795">
        <v>102047</v>
      </c>
      <c r="B17795" t="s">
        <v>6064</v>
      </c>
      <c r="C17795">
        <v>88239</v>
      </c>
      <c r="D17795">
        <v>0.80100000000000005</v>
      </c>
    </row>
    <row r="17796" spans="1:4" x14ac:dyDescent="0.2">
      <c r="A17796">
        <v>102047</v>
      </c>
      <c r="B17796" t="s">
        <v>80</v>
      </c>
      <c r="C17796">
        <v>40304</v>
      </c>
      <c r="D17796">
        <v>0.111</v>
      </c>
    </row>
    <row r="17797" spans="1:4" x14ac:dyDescent="0.2">
      <c r="A17797">
        <v>102047</v>
      </c>
      <c r="B17797" t="s">
        <v>80</v>
      </c>
      <c r="C17797">
        <v>6193</v>
      </c>
      <c r="D17797">
        <v>0.41299999999999998</v>
      </c>
    </row>
    <row r="17798" spans="1:4" x14ac:dyDescent="0.2">
      <c r="A17798">
        <v>102047</v>
      </c>
      <c r="B17798" t="s">
        <v>80</v>
      </c>
      <c r="C17798">
        <v>2692</v>
      </c>
      <c r="D17798">
        <v>0.17</v>
      </c>
    </row>
    <row r="17799" spans="1:4" x14ac:dyDescent="0.2">
      <c r="A17799">
        <v>102045</v>
      </c>
    </row>
    <row r="17800" spans="1:4" x14ac:dyDescent="0.2">
      <c r="A17800">
        <v>102045</v>
      </c>
      <c r="B17800" t="s">
        <v>6064</v>
      </c>
      <c r="C17800">
        <v>101994</v>
      </c>
      <c r="D17800">
        <v>0.36</v>
      </c>
    </row>
    <row r="17801" spans="1:4" x14ac:dyDescent="0.2">
      <c r="A17801">
        <v>102045</v>
      </c>
      <c r="B17801" t="s">
        <v>6064</v>
      </c>
      <c r="C17801">
        <v>88262</v>
      </c>
      <c r="D17801">
        <v>2.855</v>
      </c>
    </row>
    <row r="17802" spans="1:4" x14ac:dyDescent="0.2">
      <c r="A17802">
        <v>102045</v>
      </c>
      <c r="B17802" t="s">
        <v>6064</v>
      </c>
      <c r="C17802">
        <v>88239</v>
      </c>
      <c r="D17802">
        <v>0.47599999999999998</v>
      </c>
    </row>
    <row r="17803" spans="1:4" x14ac:dyDescent="0.2">
      <c r="A17803">
        <v>102045</v>
      </c>
      <c r="B17803" t="s">
        <v>80</v>
      </c>
      <c r="C17803">
        <v>40304</v>
      </c>
      <c r="D17803">
        <v>0.09</v>
      </c>
    </row>
    <row r="17804" spans="1:4" x14ac:dyDescent="0.2">
      <c r="A17804">
        <v>102045</v>
      </c>
      <c r="B17804" t="s">
        <v>80</v>
      </c>
      <c r="C17804">
        <v>10749</v>
      </c>
      <c r="D17804">
        <v>1.4850000000000001</v>
      </c>
    </row>
    <row r="17805" spans="1:4" x14ac:dyDescent="0.2">
      <c r="A17805">
        <v>102045</v>
      </c>
      <c r="B17805" t="s">
        <v>80</v>
      </c>
      <c r="C17805">
        <v>2692</v>
      </c>
      <c r="D17805">
        <v>4.0000000000000001E-3</v>
      </c>
    </row>
    <row r="17806" spans="1:4" x14ac:dyDescent="0.2">
      <c r="A17806">
        <v>102043</v>
      </c>
    </row>
    <row r="17807" spans="1:4" x14ac:dyDescent="0.2">
      <c r="A17807">
        <v>102043</v>
      </c>
      <c r="B17807" t="s">
        <v>6064</v>
      </c>
      <c r="C17807">
        <v>101994</v>
      </c>
      <c r="D17807">
        <v>0.52</v>
      </c>
    </row>
    <row r="17808" spans="1:4" x14ac:dyDescent="0.2">
      <c r="A17808">
        <v>102043</v>
      </c>
      <c r="B17808" t="s">
        <v>6064</v>
      </c>
      <c r="C17808">
        <v>88262</v>
      </c>
      <c r="D17808">
        <v>3.1360000000000001</v>
      </c>
    </row>
    <row r="17809" spans="1:4" x14ac:dyDescent="0.2">
      <c r="A17809">
        <v>102043</v>
      </c>
      <c r="B17809" t="s">
        <v>6064</v>
      </c>
      <c r="C17809">
        <v>88239</v>
      </c>
      <c r="D17809">
        <v>0.52300000000000002</v>
      </c>
    </row>
    <row r="17810" spans="1:4" x14ac:dyDescent="0.2">
      <c r="A17810">
        <v>102043</v>
      </c>
      <c r="B17810" t="s">
        <v>80</v>
      </c>
      <c r="C17810">
        <v>40304</v>
      </c>
      <c r="D17810">
        <v>0.09</v>
      </c>
    </row>
    <row r="17811" spans="1:4" x14ac:dyDescent="0.2">
      <c r="A17811">
        <v>102043</v>
      </c>
      <c r="B17811" t="s">
        <v>80</v>
      </c>
      <c r="C17811">
        <v>10749</v>
      </c>
      <c r="D17811">
        <v>1.4850000000000001</v>
      </c>
    </row>
    <row r="17812" spans="1:4" x14ac:dyDescent="0.2">
      <c r="A17812">
        <v>102043</v>
      </c>
      <c r="B17812" t="s">
        <v>80</v>
      </c>
      <c r="C17812">
        <v>2692</v>
      </c>
      <c r="D17812">
        <v>4.0000000000000001E-3</v>
      </c>
    </row>
    <row r="17813" spans="1:4" x14ac:dyDescent="0.2">
      <c r="A17813">
        <v>102044</v>
      </c>
    </row>
    <row r="17814" spans="1:4" x14ac:dyDescent="0.2">
      <c r="A17814">
        <v>102044</v>
      </c>
      <c r="B17814" t="s">
        <v>6064</v>
      </c>
      <c r="C17814">
        <v>101994</v>
      </c>
      <c r="D17814">
        <v>0.42</v>
      </c>
    </row>
    <row r="17815" spans="1:4" x14ac:dyDescent="0.2">
      <c r="A17815">
        <v>102044</v>
      </c>
      <c r="B17815" t="s">
        <v>6064</v>
      </c>
      <c r="C17815">
        <v>88262</v>
      </c>
      <c r="D17815">
        <v>2.9609999999999999</v>
      </c>
    </row>
    <row r="17816" spans="1:4" x14ac:dyDescent="0.2">
      <c r="A17816">
        <v>102044</v>
      </c>
      <c r="B17816" t="s">
        <v>6064</v>
      </c>
      <c r="C17816">
        <v>88239</v>
      </c>
      <c r="D17816">
        <v>0.49299999999999999</v>
      </c>
    </row>
    <row r="17817" spans="1:4" x14ac:dyDescent="0.2">
      <c r="A17817">
        <v>102044</v>
      </c>
      <c r="B17817" t="s">
        <v>80</v>
      </c>
      <c r="C17817">
        <v>40304</v>
      </c>
      <c r="D17817">
        <v>0.09</v>
      </c>
    </row>
    <row r="17818" spans="1:4" x14ac:dyDescent="0.2">
      <c r="A17818">
        <v>102044</v>
      </c>
      <c r="B17818" t="s">
        <v>80</v>
      </c>
      <c r="C17818">
        <v>10749</v>
      </c>
      <c r="D17818">
        <v>1.4850000000000001</v>
      </c>
    </row>
    <row r="17819" spans="1:4" x14ac:dyDescent="0.2">
      <c r="A17819">
        <v>102044</v>
      </c>
      <c r="B17819" t="s">
        <v>80</v>
      </c>
      <c r="C17819">
        <v>2692</v>
      </c>
      <c r="D17819">
        <v>4.0000000000000001E-3</v>
      </c>
    </row>
    <row r="17820" spans="1:4" x14ac:dyDescent="0.2">
      <c r="A17820">
        <v>102041</v>
      </c>
    </row>
    <row r="17821" spans="1:4" x14ac:dyDescent="0.2">
      <c r="A17821">
        <v>102041</v>
      </c>
      <c r="B17821" t="s">
        <v>6064</v>
      </c>
      <c r="C17821">
        <v>101995</v>
      </c>
      <c r="D17821">
        <v>0.87</v>
      </c>
    </row>
    <row r="17822" spans="1:4" x14ac:dyDescent="0.2">
      <c r="A17822">
        <v>102041</v>
      </c>
      <c r="B17822" t="s">
        <v>6064</v>
      </c>
      <c r="C17822">
        <v>88262</v>
      </c>
      <c r="D17822">
        <v>4.5419999999999998</v>
      </c>
    </row>
    <row r="17823" spans="1:4" x14ac:dyDescent="0.2">
      <c r="A17823">
        <v>102041</v>
      </c>
      <c r="B17823" t="s">
        <v>6064</v>
      </c>
      <c r="C17823">
        <v>88239</v>
      </c>
      <c r="D17823">
        <v>0.75700000000000001</v>
      </c>
    </row>
    <row r="17824" spans="1:4" x14ac:dyDescent="0.2">
      <c r="A17824">
        <v>102041</v>
      </c>
      <c r="B17824" t="s">
        <v>80</v>
      </c>
      <c r="C17824">
        <v>40304</v>
      </c>
      <c r="D17824">
        <v>0.09</v>
      </c>
    </row>
    <row r="17825" spans="1:4" x14ac:dyDescent="0.2">
      <c r="A17825">
        <v>102041</v>
      </c>
      <c r="B17825" t="s">
        <v>80</v>
      </c>
      <c r="C17825">
        <v>10749</v>
      </c>
      <c r="D17825">
        <v>1.04</v>
      </c>
    </row>
    <row r="17826" spans="1:4" x14ac:dyDescent="0.2">
      <c r="A17826">
        <v>102041</v>
      </c>
      <c r="B17826" t="s">
        <v>80</v>
      </c>
      <c r="C17826">
        <v>2692</v>
      </c>
      <c r="D17826">
        <v>0.01</v>
      </c>
    </row>
    <row r="17827" spans="1:4" x14ac:dyDescent="0.2">
      <c r="A17827">
        <v>102042</v>
      </c>
    </row>
    <row r="17828" spans="1:4" x14ac:dyDescent="0.2">
      <c r="A17828">
        <v>102042</v>
      </c>
      <c r="B17828" t="s">
        <v>6064</v>
      </c>
      <c r="C17828">
        <v>101995</v>
      </c>
      <c r="D17828">
        <v>0.84</v>
      </c>
    </row>
    <row r="17829" spans="1:4" x14ac:dyDescent="0.2">
      <c r="A17829">
        <v>102042</v>
      </c>
      <c r="B17829" t="s">
        <v>6064</v>
      </c>
      <c r="C17829">
        <v>88262</v>
      </c>
      <c r="D17829">
        <v>3.488</v>
      </c>
    </row>
    <row r="17830" spans="1:4" x14ac:dyDescent="0.2">
      <c r="A17830">
        <v>102042</v>
      </c>
      <c r="B17830" t="s">
        <v>6064</v>
      </c>
      <c r="C17830">
        <v>88239</v>
      </c>
      <c r="D17830">
        <v>0.58099999999999996</v>
      </c>
    </row>
    <row r="17831" spans="1:4" x14ac:dyDescent="0.2">
      <c r="A17831">
        <v>102042</v>
      </c>
      <c r="B17831" t="s">
        <v>80</v>
      </c>
      <c r="C17831">
        <v>40304</v>
      </c>
      <c r="D17831">
        <v>0.09</v>
      </c>
    </row>
    <row r="17832" spans="1:4" x14ac:dyDescent="0.2">
      <c r="A17832">
        <v>102042</v>
      </c>
      <c r="B17832" t="s">
        <v>80</v>
      </c>
      <c r="C17832">
        <v>10749</v>
      </c>
      <c r="D17832">
        <v>1.4850000000000001</v>
      </c>
    </row>
    <row r="17833" spans="1:4" x14ac:dyDescent="0.2">
      <c r="A17833">
        <v>102042</v>
      </c>
      <c r="B17833" t="s">
        <v>80</v>
      </c>
      <c r="C17833">
        <v>2692</v>
      </c>
      <c r="D17833">
        <v>0.01</v>
      </c>
    </row>
    <row r="17834" spans="1:4" x14ac:dyDescent="0.2">
      <c r="A17834">
        <v>102039</v>
      </c>
    </row>
    <row r="17835" spans="1:4" x14ac:dyDescent="0.2">
      <c r="A17835">
        <v>102039</v>
      </c>
      <c r="B17835" t="s">
        <v>6064</v>
      </c>
      <c r="C17835">
        <v>101996</v>
      </c>
      <c r="D17835">
        <v>1.02</v>
      </c>
    </row>
    <row r="17836" spans="1:4" x14ac:dyDescent="0.2">
      <c r="A17836">
        <v>102039</v>
      </c>
      <c r="B17836" t="s">
        <v>6064</v>
      </c>
      <c r="C17836">
        <v>92273</v>
      </c>
      <c r="D17836">
        <v>3.383</v>
      </c>
    </row>
    <row r="17837" spans="1:4" x14ac:dyDescent="0.2">
      <c r="A17837">
        <v>102039</v>
      </c>
      <c r="B17837" t="s">
        <v>6064</v>
      </c>
      <c r="C17837">
        <v>88262</v>
      </c>
      <c r="D17837">
        <v>6.258</v>
      </c>
    </row>
    <row r="17838" spans="1:4" x14ac:dyDescent="0.2">
      <c r="A17838">
        <v>102039</v>
      </c>
      <c r="B17838" t="s">
        <v>6064</v>
      </c>
      <c r="C17838">
        <v>88239</v>
      </c>
      <c r="D17838">
        <v>1.0429999999999999</v>
      </c>
    </row>
    <row r="17839" spans="1:4" x14ac:dyDescent="0.2">
      <c r="A17839">
        <v>102039</v>
      </c>
      <c r="B17839" t="s">
        <v>80</v>
      </c>
      <c r="C17839">
        <v>6193</v>
      </c>
      <c r="D17839">
        <v>0.29899999999999999</v>
      </c>
    </row>
    <row r="17840" spans="1:4" x14ac:dyDescent="0.2">
      <c r="A17840">
        <v>102039</v>
      </c>
      <c r="B17840" t="s">
        <v>80</v>
      </c>
      <c r="C17840">
        <v>5074</v>
      </c>
      <c r="D17840">
        <v>9.6000000000000002E-2</v>
      </c>
    </row>
    <row r="17841" spans="1:4" x14ac:dyDescent="0.2">
      <c r="A17841">
        <v>102039</v>
      </c>
      <c r="B17841" t="s">
        <v>80</v>
      </c>
      <c r="C17841">
        <v>2692</v>
      </c>
      <c r="D17841">
        <v>1.7000000000000001E-2</v>
      </c>
    </row>
    <row r="17842" spans="1:4" x14ac:dyDescent="0.2">
      <c r="A17842">
        <v>102040</v>
      </c>
    </row>
    <row r="17843" spans="1:4" x14ac:dyDescent="0.2">
      <c r="A17843">
        <v>102040</v>
      </c>
      <c r="B17843" t="s">
        <v>6064</v>
      </c>
      <c r="C17843">
        <v>101996</v>
      </c>
      <c r="D17843">
        <v>0.88</v>
      </c>
    </row>
    <row r="17844" spans="1:4" x14ac:dyDescent="0.2">
      <c r="A17844">
        <v>102040</v>
      </c>
      <c r="B17844" t="s">
        <v>6064</v>
      </c>
      <c r="C17844">
        <v>92273</v>
      </c>
      <c r="D17844">
        <v>3.0760000000000001</v>
      </c>
    </row>
    <row r="17845" spans="1:4" x14ac:dyDescent="0.2">
      <c r="A17845">
        <v>102040</v>
      </c>
      <c r="B17845" t="s">
        <v>6064</v>
      </c>
      <c r="C17845">
        <v>88262</v>
      </c>
      <c r="D17845">
        <v>4.806</v>
      </c>
    </row>
    <row r="17846" spans="1:4" x14ac:dyDescent="0.2">
      <c r="A17846">
        <v>102040</v>
      </c>
      <c r="B17846" t="s">
        <v>6064</v>
      </c>
      <c r="C17846">
        <v>88239</v>
      </c>
      <c r="D17846">
        <v>0.80100000000000005</v>
      </c>
    </row>
    <row r="17847" spans="1:4" x14ac:dyDescent="0.2">
      <c r="A17847">
        <v>102040</v>
      </c>
      <c r="B17847" t="s">
        <v>80</v>
      </c>
      <c r="C17847">
        <v>40304</v>
      </c>
      <c r="D17847">
        <v>9.6000000000000002E-2</v>
      </c>
    </row>
    <row r="17848" spans="1:4" x14ac:dyDescent="0.2">
      <c r="A17848">
        <v>102040</v>
      </c>
      <c r="B17848" t="s">
        <v>80</v>
      </c>
      <c r="C17848">
        <v>6193</v>
      </c>
      <c r="D17848">
        <v>0.27200000000000002</v>
      </c>
    </row>
    <row r="17849" spans="1:4" x14ac:dyDescent="0.2">
      <c r="A17849">
        <v>102040</v>
      </c>
      <c r="B17849" t="s">
        <v>80</v>
      </c>
      <c r="C17849">
        <v>2692</v>
      </c>
      <c r="D17849">
        <v>1.7000000000000001E-2</v>
      </c>
    </row>
    <row r="17850" spans="1:4" x14ac:dyDescent="0.2">
      <c r="A17850">
        <v>102038</v>
      </c>
    </row>
    <row r="17851" spans="1:4" x14ac:dyDescent="0.2">
      <c r="A17851">
        <v>102038</v>
      </c>
      <c r="B17851" t="s">
        <v>6064</v>
      </c>
      <c r="C17851">
        <v>101991</v>
      </c>
      <c r="D17851">
        <v>0.39</v>
      </c>
    </row>
    <row r="17852" spans="1:4" x14ac:dyDescent="0.2">
      <c r="A17852">
        <v>102038</v>
      </c>
      <c r="B17852" t="s">
        <v>6064</v>
      </c>
      <c r="C17852">
        <v>88262</v>
      </c>
      <c r="D17852">
        <v>2.855</v>
      </c>
    </row>
    <row r="17853" spans="1:4" x14ac:dyDescent="0.2">
      <c r="A17853">
        <v>102038</v>
      </c>
      <c r="B17853" t="s">
        <v>6064</v>
      </c>
      <c r="C17853">
        <v>88239</v>
      </c>
      <c r="D17853">
        <v>0.47599999999999998</v>
      </c>
    </row>
    <row r="17854" spans="1:4" x14ac:dyDescent="0.2">
      <c r="A17854">
        <v>102038</v>
      </c>
      <c r="B17854" t="s">
        <v>80</v>
      </c>
      <c r="C17854">
        <v>40304</v>
      </c>
      <c r="D17854">
        <v>9.2999999999999999E-2</v>
      </c>
    </row>
    <row r="17855" spans="1:4" x14ac:dyDescent="0.2">
      <c r="A17855">
        <v>102038</v>
      </c>
      <c r="B17855" t="s">
        <v>80</v>
      </c>
      <c r="C17855">
        <v>10749</v>
      </c>
      <c r="D17855">
        <v>1.121</v>
      </c>
    </row>
    <row r="17856" spans="1:4" x14ac:dyDescent="0.2">
      <c r="A17856">
        <v>102038</v>
      </c>
      <c r="B17856" t="s">
        <v>80</v>
      </c>
      <c r="C17856">
        <v>2692</v>
      </c>
      <c r="D17856">
        <v>4.0000000000000001E-3</v>
      </c>
    </row>
    <row r="17857" spans="1:4" x14ac:dyDescent="0.2">
      <c r="A17857">
        <v>102036</v>
      </c>
    </row>
    <row r="17858" spans="1:4" x14ac:dyDescent="0.2">
      <c r="A17858">
        <v>102036</v>
      </c>
      <c r="B17858" t="s">
        <v>6064</v>
      </c>
      <c r="C17858">
        <v>101991</v>
      </c>
      <c r="D17858">
        <v>0.56000000000000005</v>
      </c>
    </row>
    <row r="17859" spans="1:4" x14ac:dyDescent="0.2">
      <c r="A17859">
        <v>102036</v>
      </c>
      <c r="B17859" t="s">
        <v>6064</v>
      </c>
      <c r="C17859">
        <v>88262</v>
      </c>
      <c r="D17859">
        <v>3.1360000000000001</v>
      </c>
    </row>
    <row r="17860" spans="1:4" x14ac:dyDescent="0.2">
      <c r="A17860">
        <v>102036</v>
      </c>
      <c r="B17860" t="s">
        <v>6064</v>
      </c>
      <c r="C17860">
        <v>88239</v>
      </c>
      <c r="D17860">
        <v>0.52300000000000002</v>
      </c>
    </row>
    <row r="17861" spans="1:4" x14ac:dyDescent="0.2">
      <c r="A17861">
        <v>102036</v>
      </c>
      <c r="B17861" t="s">
        <v>80</v>
      </c>
      <c r="C17861">
        <v>40304</v>
      </c>
      <c r="D17861">
        <v>9.2999999999999999E-2</v>
      </c>
    </row>
    <row r="17862" spans="1:4" x14ac:dyDescent="0.2">
      <c r="A17862">
        <v>102036</v>
      </c>
      <c r="B17862" t="s">
        <v>80</v>
      </c>
      <c r="C17862">
        <v>10749</v>
      </c>
      <c r="D17862">
        <v>1.121</v>
      </c>
    </row>
    <row r="17863" spans="1:4" x14ac:dyDescent="0.2">
      <c r="A17863">
        <v>102036</v>
      </c>
      <c r="B17863" t="s">
        <v>80</v>
      </c>
      <c r="C17863">
        <v>2692</v>
      </c>
      <c r="D17863">
        <v>4.0000000000000001E-3</v>
      </c>
    </row>
    <row r="17864" spans="1:4" x14ac:dyDescent="0.2">
      <c r="A17864">
        <v>102037</v>
      </c>
    </row>
    <row r="17865" spans="1:4" x14ac:dyDescent="0.2">
      <c r="A17865">
        <v>102037</v>
      </c>
      <c r="B17865" t="s">
        <v>6064</v>
      </c>
      <c r="C17865">
        <v>101991</v>
      </c>
      <c r="D17865">
        <v>0.45</v>
      </c>
    </row>
    <row r="17866" spans="1:4" x14ac:dyDescent="0.2">
      <c r="A17866">
        <v>102037</v>
      </c>
      <c r="B17866" t="s">
        <v>6064</v>
      </c>
      <c r="C17866">
        <v>88262</v>
      </c>
      <c r="D17866">
        <v>2.9609999999999999</v>
      </c>
    </row>
    <row r="17867" spans="1:4" x14ac:dyDescent="0.2">
      <c r="A17867">
        <v>102037</v>
      </c>
      <c r="B17867" t="s">
        <v>6064</v>
      </c>
      <c r="C17867">
        <v>88239</v>
      </c>
      <c r="D17867">
        <v>0.49299999999999999</v>
      </c>
    </row>
    <row r="17868" spans="1:4" x14ac:dyDescent="0.2">
      <c r="A17868">
        <v>102037</v>
      </c>
      <c r="B17868" t="s">
        <v>80</v>
      </c>
      <c r="C17868">
        <v>40304</v>
      </c>
      <c r="D17868">
        <v>9.2999999999999999E-2</v>
      </c>
    </row>
    <row r="17869" spans="1:4" x14ac:dyDescent="0.2">
      <c r="A17869">
        <v>102037</v>
      </c>
      <c r="B17869" t="s">
        <v>80</v>
      </c>
      <c r="C17869">
        <v>10749</v>
      </c>
      <c r="D17869">
        <v>1.121</v>
      </c>
    </row>
    <row r="17870" spans="1:4" x14ac:dyDescent="0.2">
      <c r="A17870">
        <v>102037</v>
      </c>
      <c r="B17870" t="s">
        <v>80</v>
      </c>
      <c r="C17870">
        <v>2692</v>
      </c>
      <c r="D17870">
        <v>4.0000000000000001E-3</v>
      </c>
    </row>
    <row r="17871" spans="1:4" x14ac:dyDescent="0.2">
      <c r="A17871">
        <v>102016</v>
      </c>
    </row>
    <row r="17872" spans="1:4" x14ac:dyDescent="0.2">
      <c r="A17872">
        <v>102016</v>
      </c>
      <c r="B17872" t="s">
        <v>6064</v>
      </c>
      <c r="C17872">
        <v>101992</v>
      </c>
      <c r="D17872">
        <v>0.91</v>
      </c>
    </row>
    <row r="17873" spans="1:4" x14ac:dyDescent="0.2">
      <c r="A17873">
        <v>102016</v>
      </c>
      <c r="B17873" t="s">
        <v>6064</v>
      </c>
      <c r="C17873">
        <v>88262</v>
      </c>
      <c r="D17873">
        <v>4.5419999999999998</v>
      </c>
    </row>
    <row r="17874" spans="1:4" x14ac:dyDescent="0.2">
      <c r="A17874">
        <v>102016</v>
      </c>
      <c r="B17874" t="s">
        <v>6064</v>
      </c>
      <c r="C17874">
        <v>88239</v>
      </c>
      <c r="D17874">
        <v>0.75700000000000001</v>
      </c>
    </row>
    <row r="17875" spans="1:4" x14ac:dyDescent="0.2">
      <c r="A17875">
        <v>102016</v>
      </c>
      <c r="B17875" t="s">
        <v>80</v>
      </c>
      <c r="C17875">
        <v>40304</v>
      </c>
      <c r="D17875">
        <v>9.2999999999999999E-2</v>
      </c>
    </row>
    <row r="17876" spans="1:4" x14ac:dyDescent="0.2">
      <c r="A17876">
        <v>102016</v>
      </c>
      <c r="B17876" t="s">
        <v>80</v>
      </c>
      <c r="C17876">
        <v>10749</v>
      </c>
      <c r="D17876">
        <v>0.78400000000000003</v>
      </c>
    </row>
    <row r="17877" spans="1:4" x14ac:dyDescent="0.2">
      <c r="A17877">
        <v>102016</v>
      </c>
      <c r="B17877" t="s">
        <v>80</v>
      </c>
      <c r="C17877">
        <v>2692</v>
      </c>
      <c r="D17877">
        <v>0.01</v>
      </c>
    </row>
    <row r="17878" spans="1:4" x14ac:dyDescent="0.2">
      <c r="A17878">
        <v>102017</v>
      </c>
    </row>
    <row r="17879" spans="1:4" x14ac:dyDescent="0.2">
      <c r="A17879">
        <v>102017</v>
      </c>
      <c r="B17879" t="s">
        <v>6064</v>
      </c>
      <c r="C17879">
        <v>101992</v>
      </c>
      <c r="D17879">
        <v>0.91</v>
      </c>
    </row>
    <row r="17880" spans="1:4" x14ac:dyDescent="0.2">
      <c r="A17880">
        <v>102017</v>
      </c>
      <c r="B17880" t="s">
        <v>6064</v>
      </c>
      <c r="C17880">
        <v>88262</v>
      </c>
      <c r="D17880">
        <v>3.488</v>
      </c>
    </row>
    <row r="17881" spans="1:4" x14ac:dyDescent="0.2">
      <c r="A17881">
        <v>102017</v>
      </c>
      <c r="B17881" t="s">
        <v>6064</v>
      </c>
      <c r="C17881">
        <v>88239</v>
      </c>
      <c r="D17881">
        <v>0.58099999999999996</v>
      </c>
    </row>
    <row r="17882" spans="1:4" x14ac:dyDescent="0.2">
      <c r="A17882">
        <v>102017</v>
      </c>
      <c r="B17882" t="s">
        <v>80</v>
      </c>
      <c r="C17882">
        <v>40304</v>
      </c>
      <c r="D17882">
        <v>9.2999999999999999E-2</v>
      </c>
    </row>
    <row r="17883" spans="1:4" x14ac:dyDescent="0.2">
      <c r="A17883">
        <v>102017</v>
      </c>
      <c r="B17883" t="s">
        <v>80</v>
      </c>
      <c r="C17883">
        <v>10749</v>
      </c>
      <c r="D17883">
        <v>1.121</v>
      </c>
    </row>
    <row r="17884" spans="1:4" x14ac:dyDescent="0.2">
      <c r="A17884">
        <v>102017</v>
      </c>
      <c r="B17884" t="s">
        <v>80</v>
      </c>
      <c r="C17884">
        <v>2692</v>
      </c>
      <c r="D17884">
        <v>0.01</v>
      </c>
    </row>
    <row r="17885" spans="1:4" x14ac:dyDescent="0.2">
      <c r="A17885">
        <v>102014</v>
      </c>
    </row>
    <row r="17886" spans="1:4" x14ac:dyDescent="0.2">
      <c r="A17886">
        <v>102014</v>
      </c>
      <c r="B17886" t="s">
        <v>6064</v>
      </c>
      <c r="C17886">
        <v>101993</v>
      </c>
      <c r="D17886">
        <v>1.02</v>
      </c>
    </row>
    <row r="17887" spans="1:4" x14ac:dyDescent="0.2">
      <c r="A17887">
        <v>102014</v>
      </c>
      <c r="B17887" t="s">
        <v>6064</v>
      </c>
      <c r="C17887">
        <v>92273</v>
      </c>
      <c r="D17887">
        <v>2.34</v>
      </c>
    </row>
    <row r="17888" spans="1:4" x14ac:dyDescent="0.2">
      <c r="A17888">
        <v>102014</v>
      </c>
      <c r="B17888" t="s">
        <v>6064</v>
      </c>
      <c r="C17888">
        <v>88262</v>
      </c>
      <c r="D17888">
        <v>6.258</v>
      </c>
    </row>
    <row r="17889" spans="1:4" x14ac:dyDescent="0.2">
      <c r="A17889">
        <v>102014</v>
      </c>
      <c r="B17889" t="s">
        <v>6064</v>
      </c>
      <c r="C17889">
        <v>88239</v>
      </c>
      <c r="D17889">
        <v>1.0429999999999999</v>
      </c>
    </row>
    <row r="17890" spans="1:4" x14ac:dyDescent="0.2">
      <c r="A17890">
        <v>102014</v>
      </c>
      <c r="B17890" t="s">
        <v>80</v>
      </c>
      <c r="C17890">
        <v>40304</v>
      </c>
      <c r="D17890">
        <v>0.105</v>
      </c>
    </row>
    <row r="17891" spans="1:4" x14ac:dyDescent="0.2">
      <c r="A17891">
        <v>102014</v>
      </c>
      <c r="B17891" t="s">
        <v>80</v>
      </c>
      <c r="C17891">
        <v>6193</v>
      </c>
      <c r="D17891">
        <v>0.53500000000000003</v>
      </c>
    </row>
    <row r="17892" spans="1:4" x14ac:dyDescent="0.2">
      <c r="A17892">
        <v>102014</v>
      </c>
      <c r="B17892" t="s">
        <v>80</v>
      </c>
      <c r="C17892">
        <v>2692</v>
      </c>
      <c r="D17892">
        <v>1.7000000000000001E-2</v>
      </c>
    </row>
    <row r="17893" spans="1:4" x14ac:dyDescent="0.2">
      <c r="A17893">
        <v>102015</v>
      </c>
    </row>
    <row r="17894" spans="1:4" x14ac:dyDescent="0.2">
      <c r="A17894">
        <v>102015</v>
      </c>
      <c r="B17894" t="s">
        <v>6064</v>
      </c>
      <c r="C17894">
        <v>101993</v>
      </c>
      <c r="D17894">
        <v>0.92</v>
      </c>
    </row>
    <row r="17895" spans="1:4" x14ac:dyDescent="0.2">
      <c r="A17895">
        <v>102015</v>
      </c>
      <c r="B17895" t="s">
        <v>6064</v>
      </c>
      <c r="C17895">
        <v>92273</v>
      </c>
      <c r="D17895">
        <v>2.1280000000000001</v>
      </c>
    </row>
    <row r="17896" spans="1:4" x14ac:dyDescent="0.2">
      <c r="A17896">
        <v>102015</v>
      </c>
      <c r="B17896" t="s">
        <v>6064</v>
      </c>
      <c r="C17896">
        <v>88262</v>
      </c>
      <c r="D17896">
        <v>4.806</v>
      </c>
    </row>
    <row r="17897" spans="1:4" x14ac:dyDescent="0.2">
      <c r="A17897">
        <v>102015</v>
      </c>
      <c r="B17897" t="s">
        <v>6064</v>
      </c>
      <c r="C17897">
        <v>88239</v>
      </c>
      <c r="D17897">
        <v>0.80100000000000005</v>
      </c>
    </row>
    <row r="17898" spans="1:4" x14ac:dyDescent="0.2">
      <c r="A17898">
        <v>102015</v>
      </c>
      <c r="B17898" t="s">
        <v>80</v>
      </c>
      <c r="C17898">
        <v>40304</v>
      </c>
      <c r="D17898">
        <v>0.105</v>
      </c>
    </row>
    <row r="17899" spans="1:4" x14ac:dyDescent="0.2">
      <c r="A17899">
        <v>102015</v>
      </c>
      <c r="B17899" t="s">
        <v>80</v>
      </c>
      <c r="C17899">
        <v>2692</v>
      </c>
      <c r="D17899">
        <v>1.7000000000000001E-2</v>
      </c>
    </row>
    <row r="17900" spans="1:4" x14ac:dyDescent="0.2">
      <c r="A17900">
        <v>102013</v>
      </c>
    </row>
    <row r="17901" spans="1:4" x14ac:dyDescent="0.2">
      <c r="A17901">
        <v>102013</v>
      </c>
      <c r="B17901" t="s">
        <v>6064</v>
      </c>
      <c r="C17901">
        <v>101988</v>
      </c>
      <c r="D17901">
        <v>0.37</v>
      </c>
    </row>
    <row r="17902" spans="1:4" x14ac:dyDescent="0.2">
      <c r="A17902">
        <v>102013</v>
      </c>
      <c r="B17902" t="s">
        <v>6064</v>
      </c>
      <c r="C17902">
        <v>88262</v>
      </c>
      <c r="D17902">
        <v>2.855</v>
      </c>
    </row>
    <row r="17903" spans="1:4" x14ac:dyDescent="0.2">
      <c r="A17903">
        <v>102013</v>
      </c>
      <c r="B17903" t="s">
        <v>6064</v>
      </c>
      <c r="C17903">
        <v>88239</v>
      </c>
      <c r="D17903">
        <v>0.47599999999999998</v>
      </c>
    </row>
    <row r="17904" spans="1:4" x14ac:dyDescent="0.2">
      <c r="A17904">
        <v>102013</v>
      </c>
      <c r="B17904" t="s">
        <v>80</v>
      </c>
      <c r="C17904">
        <v>40304</v>
      </c>
      <c r="D17904">
        <v>8.1000000000000003E-2</v>
      </c>
    </row>
    <row r="17905" spans="1:4" x14ac:dyDescent="0.2">
      <c r="A17905">
        <v>102013</v>
      </c>
      <c r="B17905" t="s">
        <v>80</v>
      </c>
      <c r="C17905">
        <v>10749</v>
      </c>
      <c r="D17905">
        <v>1.669</v>
      </c>
    </row>
    <row r="17906" spans="1:4" x14ac:dyDescent="0.2">
      <c r="A17906">
        <v>102013</v>
      </c>
      <c r="B17906" t="s">
        <v>80</v>
      </c>
      <c r="C17906">
        <v>2692</v>
      </c>
      <c r="D17906">
        <v>4.0000000000000001E-3</v>
      </c>
    </row>
    <row r="17907" spans="1:4" x14ac:dyDescent="0.2">
      <c r="A17907">
        <v>102011</v>
      </c>
    </row>
    <row r="17908" spans="1:4" x14ac:dyDescent="0.2">
      <c r="A17908">
        <v>102011</v>
      </c>
      <c r="B17908" t="s">
        <v>6064</v>
      </c>
      <c r="C17908">
        <v>101988</v>
      </c>
      <c r="D17908">
        <v>0.54</v>
      </c>
    </row>
    <row r="17909" spans="1:4" x14ac:dyDescent="0.2">
      <c r="A17909">
        <v>102011</v>
      </c>
      <c r="B17909" t="s">
        <v>6064</v>
      </c>
      <c r="C17909">
        <v>88262</v>
      </c>
      <c r="D17909">
        <v>3.1360000000000001</v>
      </c>
    </row>
    <row r="17910" spans="1:4" x14ac:dyDescent="0.2">
      <c r="A17910">
        <v>102011</v>
      </c>
      <c r="B17910" t="s">
        <v>6064</v>
      </c>
      <c r="C17910">
        <v>88239</v>
      </c>
      <c r="D17910">
        <v>0.52300000000000002</v>
      </c>
    </row>
    <row r="17911" spans="1:4" x14ac:dyDescent="0.2">
      <c r="A17911">
        <v>102011</v>
      </c>
      <c r="B17911" t="s">
        <v>80</v>
      </c>
      <c r="C17911">
        <v>40304</v>
      </c>
      <c r="D17911">
        <v>8.1000000000000003E-2</v>
      </c>
    </row>
    <row r="17912" spans="1:4" x14ac:dyDescent="0.2">
      <c r="A17912">
        <v>102011</v>
      </c>
      <c r="B17912" t="s">
        <v>80</v>
      </c>
      <c r="C17912">
        <v>10749</v>
      </c>
      <c r="D17912">
        <v>1.669</v>
      </c>
    </row>
    <row r="17913" spans="1:4" x14ac:dyDescent="0.2">
      <c r="A17913">
        <v>102011</v>
      </c>
      <c r="B17913" t="s">
        <v>80</v>
      </c>
      <c r="C17913">
        <v>2692</v>
      </c>
      <c r="D17913">
        <v>4.0000000000000001E-3</v>
      </c>
    </row>
    <row r="17914" spans="1:4" x14ac:dyDescent="0.2">
      <c r="A17914">
        <v>102012</v>
      </c>
    </row>
    <row r="17915" spans="1:4" x14ac:dyDescent="0.2">
      <c r="A17915">
        <v>102012</v>
      </c>
      <c r="B17915" t="s">
        <v>6064</v>
      </c>
      <c r="C17915">
        <v>101988</v>
      </c>
      <c r="D17915">
        <v>0.43</v>
      </c>
    </row>
    <row r="17916" spans="1:4" x14ac:dyDescent="0.2">
      <c r="A17916">
        <v>102012</v>
      </c>
      <c r="B17916" t="s">
        <v>6064</v>
      </c>
      <c r="C17916">
        <v>88262</v>
      </c>
      <c r="D17916">
        <v>2.9609999999999999</v>
      </c>
    </row>
    <row r="17917" spans="1:4" x14ac:dyDescent="0.2">
      <c r="A17917">
        <v>102012</v>
      </c>
      <c r="B17917" t="s">
        <v>6064</v>
      </c>
      <c r="C17917">
        <v>88239</v>
      </c>
      <c r="D17917">
        <v>0.49299999999999999</v>
      </c>
    </row>
    <row r="17918" spans="1:4" x14ac:dyDescent="0.2">
      <c r="A17918">
        <v>102012</v>
      </c>
      <c r="B17918" t="s">
        <v>80</v>
      </c>
      <c r="C17918">
        <v>40304</v>
      </c>
      <c r="D17918">
        <v>8.1000000000000003E-2</v>
      </c>
    </row>
    <row r="17919" spans="1:4" x14ac:dyDescent="0.2">
      <c r="A17919">
        <v>102012</v>
      </c>
      <c r="B17919" t="s">
        <v>80</v>
      </c>
      <c r="C17919">
        <v>10749</v>
      </c>
      <c r="D17919">
        <v>1.669</v>
      </c>
    </row>
    <row r="17920" spans="1:4" x14ac:dyDescent="0.2">
      <c r="A17920">
        <v>102012</v>
      </c>
      <c r="B17920" t="s">
        <v>80</v>
      </c>
      <c r="C17920">
        <v>2692</v>
      </c>
      <c r="D17920">
        <v>4.0000000000000001E-3</v>
      </c>
    </row>
    <row r="17921" spans="1:4" x14ac:dyDescent="0.2">
      <c r="A17921">
        <v>102009</v>
      </c>
    </row>
    <row r="17922" spans="1:4" x14ac:dyDescent="0.2">
      <c r="A17922">
        <v>102009</v>
      </c>
      <c r="B17922" t="s">
        <v>6064</v>
      </c>
      <c r="C17922">
        <v>101989</v>
      </c>
      <c r="D17922">
        <v>0.89</v>
      </c>
    </row>
    <row r="17923" spans="1:4" x14ac:dyDescent="0.2">
      <c r="A17923">
        <v>102009</v>
      </c>
      <c r="B17923" t="s">
        <v>6064</v>
      </c>
      <c r="C17923">
        <v>88262</v>
      </c>
      <c r="D17923">
        <v>4.5419999999999998</v>
      </c>
    </row>
    <row r="17924" spans="1:4" x14ac:dyDescent="0.2">
      <c r="A17924">
        <v>102009</v>
      </c>
      <c r="B17924" t="s">
        <v>6064</v>
      </c>
      <c r="C17924">
        <v>88239</v>
      </c>
      <c r="D17924">
        <v>0.75700000000000001</v>
      </c>
    </row>
    <row r="17925" spans="1:4" x14ac:dyDescent="0.2">
      <c r="A17925">
        <v>102009</v>
      </c>
      <c r="B17925" t="s">
        <v>80</v>
      </c>
      <c r="C17925">
        <v>40304</v>
      </c>
      <c r="D17925">
        <v>8.1000000000000003E-2</v>
      </c>
    </row>
    <row r="17926" spans="1:4" x14ac:dyDescent="0.2">
      <c r="A17926">
        <v>102009</v>
      </c>
      <c r="B17926" t="s">
        <v>80</v>
      </c>
      <c r="C17926">
        <v>10749</v>
      </c>
      <c r="D17926">
        <v>1.1679999999999999</v>
      </c>
    </row>
    <row r="17927" spans="1:4" x14ac:dyDescent="0.2">
      <c r="A17927">
        <v>102009</v>
      </c>
      <c r="B17927" t="s">
        <v>80</v>
      </c>
      <c r="C17927">
        <v>2692</v>
      </c>
      <c r="D17927">
        <v>0.01</v>
      </c>
    </row>
    <row r="17928" spans="1:4" x14ac:dyDescent="0.2">
      <c r="A17928">
        <v>102010</v>
      </c>
    </row>
    <row r="17929" spans="1:4" x14ac:dyDescent="0.2">
      <c r="A17929">
        <v>102010</v>
      </c>
      <c r="B17929" t="s">
        <v>6064</v>
      </c>
      <c r="C17929">
        <v>101989</v>
      </c>
      <c r="D17929">
        <v>0.87</v>
      </c>
    </row>
    <row r="17930" spans="1:4" x14ac:dyDescent="0.2">
      <c r="A17930">
        <v>102010</v>
      </c>
      <c r="B17930" t="s">
        <v>6064</v>
      </c>
      <c r="C17930">
        <v>88262</v>
      </c>
      <c r="D17930">
        <v>3.488</v>
      </c>
    </row>
    <row r="17931" spans="1:4" x14ac:dyDescent="0.2">
      <c r="A17931">
        <v>102010</v>
      </c>
      <c r="B17931" t="s">
        <v>6064</v>
      </c>
      <c r="C17931">
        <v>88239</v>
      </c>
      <c r="D17931">
        <v>0.58099999999999996</v>
      </c>
    </row>
    <row r="17932" spans="1:4" x14ac:dyDescent="0.2">
      <c r="A17932">
        <v>102010</v>
      </c>
      <c r="B17932" t="s">
        <v>80</v>
      </c>
      <c r="C17932">
        <v>40304</v>
      </c>
      <c r="D17932">
        <v>8.1000000000000003E-2</v>
      </c>
    </row>
    <row r="17933" spans="1:4" x14ac:dyDescent="0.2">
      <c r="A17933">
        <v>102010</v>
      </c>
      <c r="B17933" t="s">
        <v>80</v>
      </c>
      <c r="C17933">
        <v>10749</v>
      </c>
      <c r="D17933">
        <v>1.669</v>
      </c>
    </row>
    <row r="17934" spans="1:4" x14ac:dyDescent="0.2">
      <c r="A17934">
        <v>102010</v>
      </c>
      <c r="B17934" t="s">
        <v>80</v>
      </c>
      <c r="C17934">
        <v>2692</v>
      </c>
      <c r="D17934">
        <v>0.01</v>
      </c>
    </row>
    <row r="17935" spans="1:4" x14ac:dyDescent="0.2">
      <c r="A17935">
        <v>102007</v>
      </c>
    </row>
    <row r="17936" spans="1:4" x14ac:dyDescent="0.2">
      <c r="A17936">
        <v>102007</v>
      </c>
      <c r="B17936" t="s">
        <v>6064</v>
      </c>
      <c r="C17936">
        <v>101990</v>
      </c>
      <c r="D17936">
        <v>1.02</v>
      </c>
    </row>
    <row r="17937" spans="1:4" x14ac:dyDescent="0.2">
      <c r="A17937">
        <v>102007</v>
      </c>
      <c r="B17937" t="s">
        <v>6064</v>
      </c>
      <c r="C17937">
        <v>92273</v>
      </c>
      <c r="D17937">
        <v>3.4209999999999998</v>
      </c>
    </row>
    <row r="17938" spans="1:4" x14ac:dyDescent="0.2">
      <c r="A17938">
        <v>102007</v>
      </c>
      <c r="B17938" t="s">
        <v>6064</v>
      </c>
      <c r="C17938">
        <v>88262</v>
      </c>
      <c r="D17938">
        <v>6.258</v>
      </c>
    </row>
    <row r="17939" spans="1:4" x14ac:dyDescent="0.2">
      <c r="A17939">
        <v>102007</v>
      </c>
      <c r="B17939" t="s">
        <v>6064</v>
      </c>
      <c r="C17939">
        <v>88239</v>
      </c>
      <c r="D17939">
        <v>1.0429999999999999</v>
      </c>
    </row>
    <row r="17940" spans="1:4" x14ac:dyDescent="0.2">
      <c r="A17940">
        <v>102007</v>
      </c>
      <c r="B17940" t="s">
        <v>80</v>
      </c>
      <c r="C17940">
        <v>40304</v>
      </c>
      <c r="D17940">
        <v>0.09</v>
      </c>
    </row>
    <row r="17941" spans="1:4" x14ac:dyDescent="0.2">
      <c r="A17941">
        <v>102007</v>
      </c>
      <c r="B17941" t="s">
        <v>80</v>
      </c>
      <c r="C17941">
        <v>2692</v>
      </c>
      <c r="D17941">
        <v>1.7000000000000001E-2</v>
      </c>
    </row>
    <row r="17942" spans="1:4" x14ac:dyDescent="0.2">
      <c r="A17942">
        <v>102008</v>
      </c>
    </row>
    <row r="17943" spans="1:4" x14ac:dyDescent="0.2">
      <c r="A17943">
        <v>102008</v>
      </c>
      <c r="B17943" t="s">
        <v>6064</v>
      </c>
      <c r="C17943">
        <v>101990</v>
      </c>
      <c r="D17943">
        <v>0.89</v>
      </c>
    </row>
    <row r="17944" spans="1:4" x14ac:dyDescent="0.2">
      <c r="A17944">
        <v>102008</v>
      </c>
      <c r="B17944" t="s">
        <v>6064</v>
      </c>
      <c r="C17944">
        <v>92273</v>
      </c>
      <c r="D17944">
        <v>3.1110000000000002</v>
      </c>
    </row>
    <row r="17945" spans="1:4" x14ac:dyDescent="0.2">
      <c r="A17945">
        <v>102008</v>
      </c>
      <c r="B17945" t="s">
        <v>6064</v>
      </c>
      <c r="C17945">
        <v>88262</v>
      </c>
      <c r="D17945">
        <v>4.806</v>
      </c>
    </row>
    <row r="17946" spans="1:4" x14ac:dyDescent="0.2">
      <c r="A17946">
        <v>102008</v>
      </c>
      <c r="B17946" t="s">
        <v>6064</v>
      </c>
      <c r="C17946">
        <v>88239</v>
      </c>
      <c r="D17946">
        <v>0.80100000000000005</v>
      </c>
    </row>
    <row r="17947" spans="1:4" x14ac:dyDescent="0.2">
      <c r="A17947">
        <v>102008</v>
      </c>
      <c r="B17947" t="s">
        <v>80</v>
      </c>
      <c r="C17947">
        <v>40304</v>
      </c>
      <c r="D17947">
        <v>0.09</v>
      </c>
    </row>
    <row r="17948" spans="1:4" x14ac:dyDescent="0.2">
      <c r="A17948">
        <v>102008</v>
      </c>
      <c r="B17948" t="s">
        <v>80</v>
      </c>
      <c r="C17948">
        <v>2692</v>
      </c>
      <c r="D17948">
        <v>1.7000000000000001E-2</v>
      </c>
    </row>
    <row r="17949" spans="1:4" x14ac:dyDescent="0.2">
      <c r="A17949">
        <v>102006</v>
      </c>
    </row>
    <row r="17950" spans="1:4" x14ac:dyDescent="0.2">
      <c r="A17950">
        <v>102006</v>
      </c>
      <c r="B17950" t="s">
        <v>6064</v>
      </c>
      <c r="C17950">
        <v>101985</v>
      </c>
      <c r="D17950">
        <v>0.4</v>
      </c>
    </row>
    <row r="17951" spans="1:4" x14ac:dyDescent="0.2">
      <c r="A17951">
        <v>102006</v>
      </c>
      <c r="B17951" t="s">
        <v>6064</v>
      </c>
      <c r="C17951">
        <v>88262</v>
      </c>
      <c r="D17951">
        <v>2.855</v>
      </c>
    </row>
    <row r="17952" spans="1:4" x14ac:dyDescent="0.2">
      <c r="A17952">
        <v>102006</v>
      </c>
      <c r="B17952" t="s">
        <v>6064</v>
      </c>
      <c r="C17952">
        <v>88239</v>
      </c>
      <c r="D17952">
        <v>0.47599999999999998</v>
      </c>
    </row>
    <row r="17953" spans="1:4" x14ac:dyDescent="0.2">
      <c r="A17953">
        <v>102006</v>
      </c>
      <c r="B17953" t="s">
        <v>80</v>
      </c>
      <c r="C17953">
        <v>40304</v>
      </c>
      <c r="D17953">
        <v>8.2000000000000003E-2</v>
      </c>
    </row>
    <row r="17954" spans="1:4" x14ac:dyDescent="0.2">
      <c r="A17954">
        <v>102006</v>
      </c>
      <c r="B17954" t="s">
        <v>80</v>
      </c>
      <c r="C17954">
        <v>10749</v>
      </c>
      <c r="D17954">
        <v>1.2310000000000001</v>
      </c>
    </row>
    <row r="17955" spans="1:4" x14ac:dyDescent="0.2">
      <c r="A17955">
        <v>102006</v>
      </c>
      <c r="B17955" t="s">
        <v>80</v>
      </c>
      <c r="C17955">
        <v>2692</v>
      </c>
      <c r="D17955">
        <v>4.0000000000000001E-3</v>
      </c>
    </row>
    <row r="17956" spans="1:4" x14ac:dyDescent="0.2">
      <c r="A17956">
        <v>102004</v>
      </c>
    </row>
    <row r="17957" spans="1:4" x14ac:dyDescent="0.2">
      <c r="A17957">
        <v>102004</v>
      </c>
      <c r="B17957" t="s">
        <v>6064</v>
      </c>
      <c r="C17957">
        <v>101985</v>
      </c>
      <c r="D17957">
        <v>0.57999999999999996</v>
      </c>
    </row>
    <row r="17958" spans="1:4" x14ac:dyDescent="0.2">
      <c r="A17958">
        <v>102004</v>
      </c>
      <c r="B17958" t="s">
        <v>6064</v>
      </c>
      <c r="C17958">
        <v>88262</v>
      </c>
      <c r="D17958">
        <v>3.1360000000000001</v>
      </c>
    </row>
    <row r="17959" spans="1:4" x14ac:dyDescent="0.2">
      <c r="A17959">
        <v>102004</v>
      </c>
      <c r="B17959" t="s">
        <v>6064</v>
      </c>
      <c r="C17959">
        <v>88239</v>
      </c>
      <c r="D17959">
        <v>0.52300000000000002</v>
      </c>
    </row>
    <row r="17960" spans="1:4" x14ac:dyDescent="0.2">
      <c r="A17960">
        <v>102004</v>
      </c>
      <c r="B17960" t="s">
        <v>80</v>
      </c>
      <c r="C17960">
        <v>40304</v>
      </c>
      <c r="D17960">
        <v>8.2000000000000003E-2</v>
      </c>
    </row>
    <row r="17961" spans="1:4" x14ac:dyDescent="0.2">
      <c r="A17961">
        <v>102004</v>
      </c>
      <c r="B17961" t="s">
        <v>80</v>
      </c>
      <c r="C17961">
        <v>10749</v>
      </c>
      <c r="D17961">
        <v>1.2310000000000001</v>
      </c>
    </row>
    <row r="17962" spans="1:4" x14ac:dyDescent="0.2">
      <c r="A17962">
        <v>102004</v>
      </c>
      <c r="B17962" t="s">
        <v>80</v>
      </c>
      <c r="C17962">
        <v>2692</v>
      </c>
      <c r="D17962">
        <v>4.0000000000000001E-3</v>
      </c>
    </row>
    <row r="17963" spans="1:4" x14ac:dyDescent="0.2">
      <c r="A17963">
        <v>102005</v>
      </c>
    </row>
    <row r="17964" spans="1:4" x14ac:dyDescent="0.2">
      <c r="A17964">
        <v>102005</v>
      </c>
      <c r="B17964" t="s">
        <v>6064</v>
      </c>
      <c r="C17964">
        <v>101985</v>
      </c>
      <c r="D17964">
        <v>0.47</v>
      </c>
    </row>
    <row r="17965" spans="1:4" x14ac:dyDescent="0.2">
      <c r="A17965">
        <v>102005</v>
      </c>
      <c r="B17965" t="s">
        <v>6064</v>
      </c>
      <c r="C17965">
        <v>88262</v>
      </c>
      <c r="D17965">
        <v>2.9609999999999999</v>
      </c>
    </row>
    <row r="17966" spans="1:4" x14ac:dyDescent="0.2">
      <c r="A17966">
        <v>102005</v>
      </c>
      <c r="B17966" t="s">
        <v>6064</v>
      </c>
      <c r="C17966">
        <v>88239</v>
      </c>
      <c r="D17966">
        <v>0.49299999999999999</v>
      </c>
    </row>
    <row r="17967" spans="1:4" x14ac:dyDescent="0.2">
      <c r="A17967">
        <v>102005</v>
      </c>
      <c r="B17967" t="s">
        <v>80</v>
      </c>
      <c r="C17967">
        <v>40304</v>
      </c>
      <c r="D17967">
        <v>8.2000000000000003E-2</v>
      </c>
    </row>
    <row r="17968" spans="1:4" x14ac:dyDescent="0.2">
      <c r="A17968">
        <v>102005</v>
      </c>
      <c r="B17968" t="s">
        <v>80</v>
      </c>
      <c r="C17968">
        <v>10749</v>
      </c>
      <c r="D17968">
        <v>1.2310000000000001</v>
      </c>
    </row>
    <row r="17969" spans="1:4" x14ac:dyDescent="0.2">
      <c r="A17969">
        <v>102005</v>
      </c>
      <c r="B17969" t="s">
        <v>80</v>
      </c>
      <c r="C17969">
        <v>2692</v>
      </c>
      <c r="D17969">
        <v>4.0000000000000001E-3</v>
      </c>
    </row>
    <row r="17970" spans="1:4" x14ac:dyDescent="0.2">
      <c r="A17970">
        <v>102002</v>
      </c>
    </row>
    <row r="17971" spans="1:4" x14ac:dyDescent="0.2">
      <c r="A17971">
        <v>102002</v>
      </c>
      <c r="B17971" t="s">
        <v>6064</v>
      </c>
      <c r="C17971">
        <v>101986</v>
      </c>
      <c r="D17971">
        <v>0.93</v>
      </c>
    </row>
    <row r="17972" spans="1:4" x14ac:dyDescent="0.2">
      <c r="A17972">
        <v>102002</v>
      </c>
      <c r="B17972" t="s">
        <v>6064</v>
      </c>
      <c r="C17972">
        <v>88262</v>
      </c>
      <c r="D17972">
        <v>4.5419999999999998</v>
      </c>
    </row>
    <row r="17973" spans="1:4" x14ac:dyDescent="0.2">
      <c r="A17973">
        <v>102002</v>
      </c>
      <c r="B17973" t="s">
        <v>6064</v>
      </c>
      <c r="C17973">
        <v>88239</v>
      </c>
      <c r="D17973">
        <v>0.75700000000000001</v>
      </c>
    </row>
    <row r="17974" spans="1:4" x14ac:dyDescent="0.2">
      <c r="A17974">
        <v>102002</v>
      </c>
      <c r="B17974" t="s">
        <v>80</v>
      </c>
      <c r="C17974">
        <v>40304</v>
      </c>
      <c r="D17974">
        <v>8.2000000000000003E-2</v>
      </c>
    </row>
    <row r="17975" spans="1:4" x14ac:dyDescent="0.2">
      <c r="A17975">
        <v>102002</v>
      </c>
      <c r="B17975" t="s">
        <v>80</v>
      </c>
      <c r="C17975">
        <v>10749</v>
      </c>
      <c r="D17975">
        <v>0.86199999999999999</v>
      </c>
    </row>
    <row r="17976" spans="1:4" x14ac:dyDescent="0.2">
      <c r="A17976">
        <v>102002</v>
      </c>
      <c r="B17976" t="s">
        <v>80</v>
      </c>
      <c r="C17976">
        <v>2692</v>
      </c>
      <c r="D17976">
        <v>0.01</v>
      </c>
    </row>
    <row r="17977" spans="1:4" x14ac:dyDescent="0.2">
      <c r="A17977">
        <v>102003</v>
      </c>
    </row>
    <row r="17978" spans="1:4" x14ac:dyDescent="0.2">
      <c r="A17978">
        <v>102003</v>
      </c>
      <c r="B17978" t="s">
        <v>6064</v>
      </c>
      <c r="C17978">
        <v>101986</v>
      </c>
      <c r="D17978">
        <v>0.94</v>
      </c>
    </row>
    <row r="17979" spans="1:4" x14ac:dyDescent="0.2">
      <c r="A17979">
        <v>102003</v>
      </c>
      <c r="B17979" t="s">
        <v>6064</v>
      </c>
      <c r="C17979">
        <v>88262</v>
      </c>
      <c r="D17979">
        <v>3.488</v>
      </c>
    </row>
    <row r="17980" spans="1:4" x14ac:dyDescent="0.2">
      <c r="A17980">
        <v>102003</v>
      </c>
      <c r="B17980" t="s">
        <v>6064</v>
      </c>
      <c r="C17980">
        <v>88239</v>
      </c>
      <c r="D17980">
        <v>0.58099999999999996</v>
      </c>
    </row>
    <row r="17981" spans="1:4" x14ac:dyDescent="0.2">
      <c r="A17981">
        <v>102003</v>
      </c>
      <c r="B17981" t="s">
        <v>80</v>
      </c>
      <c r="C17981">
        <v>40304</v>
      </c>
      <c r="D17981">
        <v>8.2000000000000003E-2</v>
      </c>
    </row>
    <row r="17982" spans="1:4" x14ac:dyDescent="0.2">
      <c r="A17982">
        <v>102003</v>
      </c>
      <c r="B17982" t="s">
        <v>80</v>
      </c>
      <c r="C17982">
        <v>10749</v>
      </c>
      <c r="D17982">
        <v>1.2310000000000001</v>
      </c>
    </row>
    <row r="17983" spans="1:4" x14ac:dyDescent="0.2">
      <c r="A17983">
        <v>102003</v>
      </c>
      <c r="B17983" t="s">
        <v>80</v>
      </c>
      <c r="C17983">
        <v>2692</v>
      </c>
      <c r="D17983">
        <v>0.01</v>
      </c>
    </row>
    <row r="17984" spans="1:4" x14ac:dyDescent="0.2">
      <c r="A17984">
        <v>102000</v>
      </c>
    </row>
    <row r="17985" spans="1:4" x14ac:dyDescent="0.2">
      <c r="A17985">
        <v>102000</v>
      </c>
      <c r="B17985" t="s">
        <v>6064</v>
      </c>
      <c r="C17985">
        <v>101987</v>
      </c>
      <c r="D17985">
        <v>1.02</v>
      </c>
    </row>
    <row r="17986" spans="1:4" x14ac:dyDescent="0.2">
      <c r="A17986">
        <v>102000</v>
      </c>
      <c r="B17986" t="s">
        <v>6064</v>
      </c>
      <c r="C17986">
        <v>92273</v>
      </c>
      <c r="D17986">
        <v>2.431</v>
      </c>
    </row>
    <row r="17987" spans="1:4" x14ac:dyDescent="0.2">
      <c r="A17987">
        <v>102000</v>
      </c>
      <c r="B17987" t="s">
        <v>6064</v>
      </c>
      <c r="C17987">
        <v>88262</v>
      </c>
      <c r="D17987">
        <v>6.258</v>
      </c>
    </row>
    <row r="17988" spans="1:4" x14ac:dyDescent="0.2">
      <c r="A17988">
        <v>102000</v>
      </c>
      <c r="B17988" t="s">
        <v>6064</v>
      </c>
      <c r="C17988">
        <v>88239</v>
      </c>
      <c r="D17988">
        <v>1.0429999999999999</v>
      </c>
    </row>
    <row r="17989" spans="1:4" x14ac:dyDescent="0.2">
      <c r="A17989">
        <v>102000</v>
      </c>
      <c r="B17989" t="s">
        <v>80</v>
      </c>
      <c r="C17989">
        <v>40304</v>
      </c>
      <c r="D17989">
        <v>9.2999999999999999E-2</v>
      </c>
    </row>
    <row r="17990" spans="1:4" x14ac:dyDescent="0.2">
      <c r="A17990">
        <v>102000</v>
      </c>
      <c r="B17990" t="s">
        <v>80</v>
      </c>
      <c r="C17990">
        <v>6193</v>
      </c>
      <c r="D17990">
        <v>0.52300000000000002</v>
      </c>
    </row>
    <row r="17991" spans="1:4" x14ac:dyDescent="0.2">
      <c r="A17991">
        <v>102000</v>
      </c>
      <c r="B17991" t="s">
        <v>80</v>
      </c>
      <c r="C17991">
        <v>2692</v>
      </c>
      <c r="D17991">
        <v>1.7000000000000001E-2</v>
      </c>
    </row>
    <row r="17992" spans="1:4" x14ac:dyDescent="0.2">
      <c r="A17992">
        <v>102001</v>
      </c>
    </row>
    <row r="17993" spans="1:4" x14ac:dyDescent="0.2">
      <c r="A17993">
        <v>102001</v>
      </c>
      <c r="B17993" t="s">
        <v>6064</v>
      </c>
      <c r="C17993">
        <v>101987</v>
      </c>
      <c r="D17993">
        <v>0.94</v>
      </c>
    </row>
    <row r="17994" spans="1:4" x14ac:dyDescent="0.2">
      <c r="A17994">
        <v>102001</v>
      </c>
      <c r="B17994" t="s">
        <v>6064</v>
      </c>
      <c r="C17994">
        <v>92273</v>
      </c>
      <c r="D17994">
        <v>2.2109999999999999</v>
      </c>
    </row>
    <row r="17995" spans="1:4" x14ac:dyDescent="0.2">
      <c r="A17995">
        <v>102001</v>
      </c>
      <c r="B17995" t="s">
        <v>6064</v>
      </c>
      <c r="C17995">
        <v>88262</v>
      </c>
      <c r="D17995">
        <v>4.806</v>
      </c>
    </row>
    <row r="17996" spans="1:4" x14ac:dyDescent="0.2">
      <c r="A17996">
        <v>102001</v>
      </c>
      <c r="B17996" t="s">
        <v>6064</v>
      </c>
      <c r="C17996">
        <v>88239</v>
      </c>
      <c r="D17996">
        <v>0.80100000000000005</v>
      </c>
    </row>
    <row r="17997" spans="1:4" x14ac:dyDescent="0.2">
      <c r="A17997">
        <v>102001</v>
      </c>
      <c r="B17997" t="s">
        <v>80</v>
      </c>
      <c r="C17997">
        <v>40304</v>
      </c>
      <c r="D17997">
        <v>9.2999999999999999E-2</v>
      </c>
    </row>
    <row r="17998" spans="1:4" x14ac:dyDescent="0.2">
      <c r="A17998">
        <v>102001</v>
      </c>
      <c r="B17998" t="s">
        <v>80</v>
      </c>
      <c r="C17998">
        <v>6193</v>
      </c>
      <c r="D17998">
        <v>0.47499999999999998</v>
      </c>
    </row>
    <row r="17999" spans="1:4" x14ac:dyDescent="0.2">
      <c r="A17999">
        <v>102001</v>
      </c>
      <c r="B17999" t="s">
        <v>80</v>
      </c>
      <c r="C17999">
        <v>2692</v>
      </c>
      <c r="D17999">
        <v>1.7000000000000001E-2</v>
      </c>
    </row>
    <row r="18000" spans="1:4" x14ac:dyDescent="0.2">
      <c r="A18000">
        <v>101983</v>
      </c>
    </row>
    <row r="18001" spans="1:4" x14ac:dyDescent="0.2">
      <c r="A18001">
        <v>101983</v>
      </c>
      <c r="B18001" t="s">
        <v>6064</v>
      </c>
      <c r="C18001">
        <v>101969</v>
      </c>
      <c r="D18001">
        <v>0.38</v>
      </c>
    </row>
    <row r="18002" spans="1:4" x14ac:dyDescent="0.2">
      <c r="A18002">
        <v>101983</v>
      </c>
      <c r="B18002" t="s">
        <v>6064</v>
      </c>
      <c r="C18002">
        <v>88262</v>
      </c>
      <c r="D18002">
        <v>2.855</v>
      </c>
    </row>
    <row r="18003" spans="1:4" x14ac:dyDescent="0.2">
      <c r="A18003">
        <v>101983</v>
      </c>
      <c r="B18003" t="s">
        <v>6064</v>
      </c>
      <c r="C18003">
        <v>88239</v>
      </c>
      <c r="D18003">
        <v>0.47599999999999998</v>
      </c>
    </row>
    <row r="18004" spans="1:4" x14ac:dyDescent="0.2">
      <c r="A18004">
        <v>101983</v>
      </c>
      <c r="B18004" t="s">
        <v>80</v>
      </c>
      <c r="C18004">
        <v>40304</v>
      </c>
      <c r="D18004">
        <v>7.0000000000000007E-2</v>
      </c>
    </row>
    <row r="18005" spans="1:4" x14ac:dyDescent="0.2">
      <c r="A18005">
        <v>101983</v>
      </c>
      <c r="B18005" t="s">
        <v>80</v>
      </c>
      <c r="C18005">
        <v>10749</v>
      </c>
      <c r="D18005">
        <v>1.8640000000000001</v>
      </c>
    </row>
    <row r="18006" spans="1:4" x14ac:dyDescent="0.2">
      <c r="A18006">
        <v>101983</v>
      </c>
      <c r="B18006" t="s">
        <v>80</v>
      </c>
      <c r="C18006">
        <v>2692</v>
      </c>
      <c r="D18006">
        <v>4.0000000000000001E-3</v>
      </c>
    </row>
    <row r="18007" spans="1:4" x14ac:dyDescent="0.2">
      <c r="A18007">
        <v>101981</v>
      </c>
    </row>
    <row r="18008" spans="1:4" x14ac:dyDescent="0.2">
      <c r="A18008">
        <v>101981</v>
      </c>
      <c r="B18008" t="s">
        <v>6064</v>
      </c>
      <c r="C18008">
        <v>101969</v>
      </c>
      <c r="D18008">
        <v>0.56000000000000005</v>
      </c>
    </row>
    <row r="18009" spans="1:4" x14ac:dyDescent="0.2">
      <c r="A18009">
        <v>101981</v>
      </c>
      <c r="B18009" t="s">
        <v>6064</v>
      </c>
      <c r="C18009">
        <v>88262</v>
      </c>
      <c r="D18009">
        <v>3.1360000000000001</v>
      </c>
    </row>
    <row r="18010" spans="1:4" x14ac:dyDescent="0.2">
      <c r="A18010">
        <v>101981</v>
      </c>
      <c r="B18010" t="s">
        <v>6064</v>
      </c>
      <c r="C18010">
        <v>88239</v>
      </c>
      <c r="D18010">
        <v>0.52300000000000002</v>
      </c>
    </row>
    <row r="18011" spans="1:4" x14ac:dyDescent="0.2">
      <c r="A18011">
        <v>101981</v>
      </c>
      <c r="B18011" t="s">
        <v>80</v>
      </c>
      <c r="C18011">
        <v>40304</v>
      </c>
      <c r="D18011">
        <v>7.0000000000000007E-2</v>
      </c>
    </row>
    <row r="18012" spans="1:4" x14ac:dyDescent="0.2">
      <c r="A18012">
        <v>101981</v>
      </c>
      <c r="B18012" t="s">
        <v>80</v>
      </c>
      <c r="C18012">
        <v>10749</v>
      </c>
      <c r="D18012">
        <v>1.8640000000000001</v>
      </c>
    </row>
    <row r="18013" spans="1:4" x14ac:dyDescent="0.2">
      <c r="A18013">
        <v>101981</v>
      </c>
      <c r="B18013" t="s">
        <v>80</v>
      </c>
      <c r="C18013">
        <v>2692</v>
      </c>
      <c r="D18013">
        <v>4.0000000000000001E-3</v>
      </c>
    </row>
    <row r="18014" spans="1:4" x14ac:dyDescent="0.2">
      <c r="A18014">
        <v>101982</v>
      </c>
    </row>
    <row r="18015" spans="1:4" x14ac:dyDescent="0.2">
      <c r="A18015">
        <v>101982</v>
      </c>
      <c r="B18015" t="s">
        <v>6064</v>
      </c>
      <c r="C18015">
        <v>101969</v>
      </c>
      <c r="D18015">
        <v>0.45</v>
      </c>
    </row>
    <row r="18016" spans="1:4" x14ac:dyDescent="0.2">
      <c r="A18016">
        <v>101982</v>
      </c>
      <c r="B18016" t="s">
        <v>6064</v>
      </c>
      <c r="C18016">
        <v>88262</v>
      </c>
      <c r="D18016">
        <v>2.9609999999999999</v>
      </c>
    </row>
    <row r="18017" spans="1:4" x14ac:dyDescent="0.2">
      <c r="A18017">
        <v>101982</v>
      </c>
      <c r="B18017" t="s">
        <v>6064</v>
      </c>
      <c r="C18017">
        <v>88239</v>
      </c>
      <c r="D18017">
        <v>0.49299999999999999</v>
      </c>
    </row>
    <row r="18018" spans="1:4" x14ac:dyDescent="0.2">
      <c r="A18018">
        <v>101982</v>
      </c>
      <c r="B18018" t="s">
        <v>80</v>
      </c>
      <c r="C18018">
        <v>40304</v>
      </c>
      <c r="D18018">
        <v>7.0000000000000007E-2</v>
      </c>
    </row>
    <row r="18019" spans="1:4" x14ac:dyDescent="0.2">
      <c r="A18019">
        <v>101982</v>
      </c>
      <c r="B18019" t="s">
        <v>80</v>
      </c>
      <c r="C18019">
        <v>10749</v>
      </c>
      <c r="D18019">
        <v>1.8640000000000001</v>
      </c>
    </row>
    <row r="18020" spans="1:4" x14ac:dyDescent="0.2">
      <c r="A18020">
        <v>101982</v>
      </c>
      <c r="B18020" t="s">
        <v>80</v>
      </c>
      <c r="C18020">
        <v>2692</v>
      </c>
      <c r="D18020">
        <v>4.0000000000000001E-3</v>
      </c>
    </row>
    <row r="18021" spans="1:4" x14ac:dyDescent="0.2">
      <c r="A18021">
        <v>101977</v>
      </c>
    </row>
    <row r="18022" spans="1:4" x14ac:dyDescent="0.2">
      <c r="A18022">
        <v>101977</v>
      </c>
      <c r="B18022" t="s">
        <v>6064</v>
      </c>
      <c r="C18022">
        <v>101971</v>
      </c>
      <c r="D18022">
        <v>0.91</v>
      </c>
    </row>
    <row r="18023" spans="1:4" x14ac:dyDescent="0.2">
      <c r="A18023">
        <v>101977</v>
      </c>
      <c r="B18023" t="s">
        <v>6064</v>
      </c>
      <c r="C18023">
        <v>88262</v>
      </c>
      <c r="D18023">
        <v>4.5419999999999998</v>
      </c>
    </row>
    <row r="18024" spans="1:4" x14ac:dyDescent="0.2">
      <c r="A18024">
        <v>101977</v>
      </c>
      <c r="B18024" t="s">
        <v>6064</v>
      </c>
      <c r="C18024">
        <v>88239</v>
      </c>
      <c r="D18024">
        <v>0.75700000000000001</v>
      </c>
    </row>
    <row r="18025" spans="1:4" x14ac:dyDescent="0.2">
      <c r="A18025">
        <v>101977</v>
      </c>
      <c r="B18025" t="s">
        <v>80</v>
      </c>
      <c r="C18025">
        <v>40304</v>
      </c>
      <c r="D18025">
        <v>7.0000000000000007E-2</v>
      </c>
    </row>
    <row r="18026" spans="1:4" x14ac:dyDescent="0.2">
      <c r="A18026">
        <v>101977</v>
      </c>
      <c r="B18026" t="s">
        <v>80</v>
      </c>
      <c r="C18026">
        <v>10749</v>
      </c>
      <c r="D18026">
        <v>1.3049999999999999</v>
      </c>
    </row>
    <row r="18027" spans="1:4" x14ac:dyDescent="0.2">
      <c r="A18027">
        <v>101977</v>
      </c>
      <c r="B18027" t="s">
        <v>80</v>
      </c>
      <c r="C18027">
        <v>2692</v>
      </c>
      <c r="D18027">
        <v>0.01</v>
      </c>
    </row>
    <row r="18028" spans="1:4" x14ac:dyDescent="0.2">
      <c r="A18028">
        <v>101980</v>
      </c>
    </row>
    <row r="18029" spans="1:4" x14ac:dyDescent="0.2">
      <c r="A18029">
        <v>101980</v>
      </c>
      <c r="B18029" t="s">
        <v>6064</v>
      </c>
      <c r="C18029">
        <v>101971</v>
      </c>
      <c r="D18029">
        <v>0.9</v>
      </c>
    </row>
    <row r="18030" spans="1:4" x14ac:dyDescent="0.2">
      <c r="A18030">
        <v>101980</v>
      </c>
      <c r="B18030" t="s">
        <v>6064</v>
      </c>
      <c r="C18030">
        <v>88262</v>
      </c>
      <c r="D18030">
        <v>3.488</v>
      </c>
    </row>
    <row r="18031" spans="1:4" x14ac:dyDescent="0.2">
      <c r="A18031">
        <v>101980</v>
      </c>
      <c r="B18031" t="s">
        <v>6064</v>
      </c>
      <c r="C18031">
        <v>88239</v>
      </c>
      <c r="D18031">
        <v>0.58099999999999996</v>
      </c>
    </row>
    <row r="18032" spans="1:4" x14ac:dyDescent="0.2">
      <c r="A18032">
        <v>101980</v>
      </c>
      <c r="B18032" t="s">
        <v>80</v>
      </c>
      <c r="C18032">
        <v>40304</v>
      </c>
      <c r="D18032">
        <v>7.0000000000000007E-2</v>
      </c>
    </row>
    <row r="18033" spans="1:4" x14ac:dyDescent="0.2">
      <c r="A18033">
        <v>101980</v>
      </c>
      <c r="B18033" t="s">
        <v>80</v>
      </c>
      <c r="C18033">
        <v>10749</v>
      </c>
      <c r="D18033">
        <v>1.8640000000000001</v>
      </c>
    </row>
    <row r="18034" spans="1:4" x14ac:dyDescent="0.2">
      <c r="A18034">
        <v>101980</v>
      </c>
      <c r="B18034" t="s">
        <v>80</v>
      </c>
      <c r="C18034">
        <v>2692</v>
      </c>
      <c r="D18034">
        <v>0.01</v>
      </c>
    </row>
    <row r="18035" spans="1:4" x14ac:dyDescent="0.2">
      <c r="A18035">
        <v>101974</v>
      </c>
    </row>
    <row r="18036" spans="1:4" x14ac:dyDescent="0.2">
      <c r="A18036">
        <v>101974</v>
      </c>
      <c r="B18036" t="s">
        <v>6064</v>
      </c>
      <c r="C18036">
        <v>101973</v>
      </c>
      <c r="D18036">
        <v>1.02</v>
      </c>
    </row>
    <row r="18037" spans="1:4" x14ac:dyDescent="0.2">
      <c r="A18037">
        <v>101974</v>
      </c>
      <c r="B18037" t="s">
        <v>6064</v>
      </c>
      <c r="C18037">
        <v>92273</v>
      </c>
      <c r="D18037">
        <v>4.3550000000000004</v>
      </c>
    </row>
    <row r="18038" spans="1:4" x14ac:dyDescent="0.2">
      <c r="A18038">
        <v>101974</v>
      </c>
      <c r="B18038" t="s">
        <v>6064</v>
      </c>
      <c r="C18038">
        <v>88262</v>
      </c>
      <c r="D18038">
        <v>6.258</v>
      </c>
    </row>
    <row r="18039" spans="1:4" x14ac:dyDescent="0.2">
      <c r="A18039">
        <v>101974</v>
      </c>
      <c r="B18039" t="s">
        <v>6064</v>
      </c>
      <c r="C18039">
        <v>88239</v>
      </c>
      <c r="D18039">
        <v>1.0429999999999999</v>
      </c>
    </row>
    <row r="18040" spans="1:4" x14ac:dyDescent="0.2">
      <c r="A18040">
        <v>101974</v>
      </c>
      <c r="B18040" t="s">
        <v>80</v>
      </c>
      <c r="C18040">
        <v>40304</v>
      </c>
      <c r="D18040">
        <v>0.08</v>
      </c>
    </row>
    <row r="18041" spans="1:4" x14ac:dyDescent="0.2">
      <c r="A18041">
        <v>101974</v>
      </c>
      <c r="B18041" t="s">
        <v>80</v>
      </c>
      <c r="C18041">
        <v>6193</v>
      </c>
      <c r="D18041">
        <v>0.41399999999999998</v>
      </c>
    </row>
    <row r="18042" spans="1:4" x14ac:dyDescent="0.2">
      <c r="A18042">
        <v>101974</v>
      </c>
      <c r="B18042" t="s">
        <v>80</v>
      </c>
      <c r="C18042">
        <v>2692</v>
      </c>
      <c r="D18042">
        <v>1.7000000000000001E-2</v>
      </c>
    </row>
    <row r="18043" spans="1:4" x14ac:dyDescent="0.2">
      <c r="A18043">
        <v>101975</v>
      </c>
    </row>
    <row r="18044" spans="1:4" x14ac:dyDescent="0.2">
      <c r="A18044">
        <v>101975</v>
      </c>
      <c r="B18044" t="s">
        <v>6064</v>
      </c>
      <c r="C18044">
        <v>101973</v>
      </c>
      <c r="D18044">
        <v>0.92</v>
      </c>
    </row>
    <row r="18045" spans="1:4" x14ac:dyDescent="0.2">
      <c r="A18045">
        <v>101975</v>
      </c>
      <c r="B18045" t="s">
        <v>6064</v>
      </c>
      <c r="C18045">
        <v>92273</v>
      </c>
      <c r="D18045">
        <v>3.96</v>
      </c>
    </row>
    <row r="18046" spans="1:4" x14ac:dyDescent="0.2">
      <c r="A18046">
        <v>101975</v>
      </c>
      <c r="B18046" t="s">
        <v>6064</v>
      </c>
      <c r="C18046">
        <v>88262</v>
      </c>
      <c r="D18046">
        <v>4.806</v>
      </c>
    </row>
    <row r="18047" spans="1:4" x14ac:dyDescent="0.2">
      <c r="A18047">
        <v>101975</v>
      </c>
      <c r="B18047" t="s">
        <v>6064</v>
      </c>
      <c r="C18047">
        <v>88239</v>
      </c>
      <c r="D18047">
        <v>0.80100000000000005</v>
      </c>
    </row>
    <row r="18048" spans="1:4" x14ac:dyDescent="0.2">
      <c r="A18048">
        <v>101975</v>
      </c>
      <c r="B18048" t="s">
        <v>80</v>
      </c>
      <c r="C18048">
        <v>40304</v>
      </c>
      <c r="D18048">
        <v>0.08</v>
      </c>
    </row>
    <row r="18049" spans="1:4" x14ac:dyDescent="0.2">
      <c r="A18049">
        <v>101975</v>
      </c>
      <c r="B18049" t="s">
        <v>80</v>
      </c>
      <c r="C18049">
        <v>6193</v>
      </c>
      <c r="D18049">
        <v>0.376</v>
      </c>
    </row>
    <row r="18050" spans="1:4" x14ac:dyDescent="0.2">
      <c r="A18050">
        <v>101975</v>
      </c>
      <c r="B18050" t="s">
        <v>80</v>
      </c>
      <c r="C18050">
        <v>2692</v>
      </c>
      <c r="D18050">
        <v>1.7000000000000001E-2</v>
      </c>
    </row>
    <row r="18051" spans="1:4" x14ac:dyDescent="0.2">
      <c r="A18051">
        <v>101114</v>
      </c>
    </row>
    <row r="18052" spans="1:4" x14ac:dyDescent="0.2">
      <c r="A18052">
        <v>101114</v>
      </c>
      <c r="B18052" t="s">
        <v>6064</v>
      </c>
      <c r="C18052">
        <v>89032</v>
      </c>
      <c r="D18052">
        <v>1.15E-2</v>
      </c>
    </row>
    <row r="18053" spans="1:4" x14ac:dyDescent="0.2">
      <c r="A18053">
        <v>101114</v>
      </c>
      <c r="B18053" t="s">
        <v>6064</v>
      </c>
      <c r="C18053">
        <v>89031</v>
      </c>
      <c r="D18053">
        <v>1.95E-2</v>
      </c>
    </row>
    <row r="18054" spans="1:4" x14ac:dyDescent="0.2">
      <c r="A18054">
        <v>101114</v>
      </c>
      <c r="B18054" t="s">
        <v>6064</v>
      </c>
      <c r="C18054">
        <v>88316</v>
      </c>
      <c r="D18054">
        <v>3.1E-2</v>
      </c>
    </row>
    <row r="18055" spans="1:4" x14ac:dyDescent="0.2">
      <c r="A18055">
        <v>101118</v>
      </c>
    </row>
    <row r="18056" spans="1:4" x14ac:dyDescent="0.2">
      <c r="A18056">
        <v>101118</v>
      </c>
      <c r="B18056" t="s">
        <v>6064</v>
      </c>
      <c r="C18056">
        <v>88844</v>
      </c>
      <c r="D18056">
        <v>1.5800000000000002E-2</v>
      </c>
    </row>
    <row r="18057" spans="1:4" x14ac:dyDescent="0.2">
      <c r="A18057">
        <v>101118</v>
      </c>
      <c r="B18057" t="s">
        <v>6064</v>
      </c>
      <c r="C18057">
        <v>88843</v>
      </c>
      <c r="D18057">
        <v>9.2999999999999992E-3</v>
      </c>
    </row>
    <row r="18058" spans="1:4" x14ac:dyDescent="0.2">
      <c r="A18058">
        <v>101118</v>
      </c>
      <c r="B18058" t="s">
        <v>6064</v>
      </c>
      <c r="C18058">
        <v>88316</v>
      </c>
      <c r="D18058">
        <v>2.5100000000000001E-2</v>
      </c>
    </row>
    <row r="18059" spans="1:4" x14ac:dyDescent="0.2">
      <c r="A18059">
        <v>101115</v>
      </c>
    </row>
    <row r="18060" spans="1:4" x14ac:dyDescent="0.2">
      <c r="A18060">
        <v>101115</v>
      </c>
      <c r="B18060" t="s">
        <v>6064</v>
      </c>
      <c r="C18060">
        <v>88316</v>
      </c>
      <c r="D18060">
        <v>2.1299999999999999E-2</v>
      </c>
    </row>
    <row r="18061" spans="1:4" x14ac:dyDescent="0.2">
      <c r="A18061">
        <v>101115</v>
      </c>
      <c r="B18061" t="s">
        <v>6064</v>
      </c>
      <c r="C18061">
        <v>5853</v>
      </c>
      <c r="D18061">
        <v>1.34E-2</v>
      </c>
    </row>
    <row r="18062" spans="1:4" x14ac:dyDescent="0.2">
      <c r="A18062">
        <v>101115</v>
      </c>
      <c r="B18062" t="s">
        <v>6064</v>
      </c>
      <c r="C18062">
        <v>5851</v>
      </c>
      <c r="D18062">
        <v>7.9000000000000008E-3</v>
      </c>
    </row>
    <row r="18063" spans="1:4" x14ac:dyDescent="0.2">
      <c r="A18063">
        <v>101116</v>
      </c>
    </row>
    <row r="18064" spans="1:4" x14ac:dyDescent="0.2">
      <c r="A18064">
        <v>101116</v>
      </c>
      <c r="B18064" t="s">
        <v>6064</v>
      </c>
      <c r="C18064">
        <v>88316</v>
      </c>
      <c r="D18064">
        <v>1.3100000000000001E-2</v>
      </c>
    </row>
    <row r="18065" spans="1:4" x14ac:dyDescent="0.2">
      <c r="A18065">
        <v>101116</v>
      </c>
      <c r="B18065" t="s">
        <v>6064</v>
      </c>
      <c r="C18065">
        <v>5849</v>
      </c>
      <c r="D18065">
        <v>8.2000000000000007E-3</v>
      </c>
    </row>
    <row r="18066" spans="1:4" x14ac:dyDescent="0.2">
      <c r="A18066">
        <v>101116</v>
      </c>
      <c r="B18066" t="s">
        <v>6064</v>
      </c>
      <c r="C18066">
        <v>5847</v>
      </c>
      <c r="D18066">
        <v>4.7999999999999996E-3</v>
      </c>
    </row>
    <row r="18067" spans="1:4" x14ac:dyDescent="0.2">
      <c r="A18067">
        <v>101117</v>
      </c>
    </row>
    <row r="18068" spans="1:4" x14ac:dyDescent="0.2">
      <c r="A18068">
        <v>101117</v>
      </c>
      <c r="B18068" t="s">
        <v>6064</v>
      </c>
      <c r="C18068">
        <v>88316</v>
      </c>
      <c r="D18068">
        <v>7.7999999999999996E-3</v>
      </c>
    </row>
    <row r="18069" spans="1:4" x14ac:dyDescent="0.2">
      <c r="A18069">
        <v>101117</v>
      </c>
      <c r="B18069" t="s">
        <v>6064</v>
      </c>
      <c r="C18069">
        <v>5857</v>
      </c>
      <c r="D18069">
        <v>4.8999999999999998E-3</v>
      </c>
    </row>
    <row r="18070" spans="1:4" x14ac:dyDescent="0.2">
      <c r="A18070">
        <v>101117</v>
      </c>
      <c r="B18070" t="s">
        <v>6064</v>
      </c>
      <c r="C18070">
        <v>5855</v>
      </c>
      <c r="D18070">
        <v>2.8999999999999998E-3</v>
      </c>
    </row>
    <row r="18071" spans="1:4" x14ac:dyDescent="0.2">
      <c r="A18071">
        <v>101124</v>
      </c>
    </row>
    <row r="18072" spans="1:4" x14ac:dyDescent="0.2">
      <c r="A18072">
        <v>101124</v>
      </c>
      <c r="B18072" t="s">
        <v>6064</v>
      </c>
      <c r="C18072">
        <v>100974</v>
      </c>
      <c r="D18072">
        <v>1.25</v>
      </c>
    </row>
    <row r="18073" spans="1:4" x14ac:dyDescent="0.2">
      <c r="A18073">
        <v>101124</v>
      </c>
      <c r="B18073" t="s">
        <v>6064</v>
      </c>
      <c r="C18073">
        <v>89032</v>
      </c>
      <c r="D18073">
        <v>1.15E-2</v>
      </c>
    </row>
    <row r="18074" spans="1:4" x14ac:dyDescent="0.2">
      <c r="A18074">
        <v>101124</v>
      </c>
      <c r="B18074" t="s">
        <v>6064</v>
      </c>
      <c r="C18074">
        <v>89031</v>
      </c>
      <c r="D18074">
        <v>1.95E-2</v>
      </c>
    </row>
    <row r="18075" spans="1:4" x14ac:dyDescent="0.2">
      <c r="A18075">
        <v>101124</v>
      </c>
      <c r="B18075" t="s">
        <v>6064</v>
      </c>
      <c r="C18075">
        <v>88316</v>
      </c>
      <c r="D18075">
        <v>3.1E-2</v>
      </c>
    </row>
    <row r="18076" spans="1:4" x14ac:dyDescent="0.2">
      <c r="A18076">
        <v>101128</v>
      </c>
    </row>
    <row r="18077" spans="1:4" x14ac:dyDescent="0.2">
      <c r="A18077">
        <v>101128</v>
      </c>
      <c r="B18077" t="s">
        <v>6064</v>
      </c>
      <c r="C18077">
        <v>100974</v>
      </c>
      <c r="D18077">
        <v>1.25</v>
      </c>
    </row>
    <row r="18078" spans="1:4" x14ac:dyDescent="0.2">
      <c r="A18078">
        <v>101128</v>
      </c>
      <c r="B18078" t="s">
        <v>6064</v>
      </c>
      <c r="C18078">
        <v>88844</v>
      </c>
      <c r="D18078">
        <v>1.5800000000000002E-2</v>
      </c>
    </row>
    <row r="18079" spans="1:4" x14ac:dyDescent="0.2">
      <c r="A18079">
        <v>101128</v>
      </c>
      <c r="B18079" t="s">
        <v>6064</v>
      </c>
      <c r="C18079">
        <v>88843</v>
      </c>
      <c r="D18079">
        <v>9.2999999999999992E-3</v>
      </c>
    </row>
    <row r="18080" spans="1:4" x14ac:dyDescent="0.2">
      <c r="A18080">
        <v>101128</v>
      </c>
      <c r="B18080" t="s">
        <v>6064</v>
      </c>
      <c r="C18080">
        <v>88316</v>
      </c>
      <c r="D18080">
        <v>2.5100000000000001E-2</v>
      </c>
    </row>
    <row r="18081" spans="1:4" x14ac:dyDescent="0.2">
      <c r="A18081">
        <v>101125</v>
      </c>
    </row>
    <row r="18082" spans="1:4" x14ac:dyDescent="0.2">
      <c r="A18082">
        <v>101125</v>
      </c>
      <c r="B18082" t="s">
        <v>6064</v>
      </c>
      <c r="C18082">
        <v>100974</v>
      </c>
      <c r="D18082">
        <v>1.25</v>
      </c>
    </row>
    <row r="18083" spans="1:4" x14ac:dyDescent="0.2">
      <c r="A18083">
        <v>101125</v>
      </c>
      <c r="B18083" t="s">
        <v>6064</v>
      </c>
      <c r="C18083">
        <v>88316</v>
      </c>
      <c r="D18083">
        <v>2.1299999999999999E-2</v>
      </c>
    </row>
    <row r="18084" spans="1:4" x14ac:dyDescent="0.2">
      <c r="A18084">
        <v>101125</v>
      </c>
      <c r="B18084" t="s">
        <v>6064</v>
      </c>
      <c r="C18084">
        <v>5853</v>
      </c>
      <c r="D18084">
        <v>1.34E-2</v>
      </c>
    </row>
    <row r="18085" spans="1:4" x14ac:dyDescent="0.2">
      <c r="A18085">
        <v>101125</v>
      </c>
      <c r="B18085" t="s">
        <v>6064</v>
      </c>
      <c r="C18085">
        <v>5851</v>
      </c>
      <c r="D18085">
        <v>7.9000000000000008E-3</v>
      </c>
    </row>
    <row r="18086" spans="1:4" x14ac:dyDescent="0.2">
      <c r="A18086">
        <v>101126</v>
      </c>
    </row>
    <row r="18087" spans="1:4" x14ac:dyDescent="0.2">
      <c r="A18087">
        <v>101126</v>
      </c>
      <c r="B18087" t="s">
        <v>6064</v>
      </c>
      <c r="C18087">
        <v>100974</v>
      </c>
      <c r="D18087">
        <v>1.25</v>
      </c>
    </row>
    <row r="18088" spans="1:4" x14ac:dyDescent="0.2">
      <c r="A18088">
        <v>101126</v>
      </c>
      <c r="B18088" t="s">
        <v>6064</v>
      </c>
      <c r="C18088">
        <v>88316</v>
      </c>
      <c r="D18088">
        <v>1.2999999999999999E-2</v>
      </c>
    </row>
    <row r="18089" spans="1:4" x14ac:dyDescent="0.2">
      <c r="A18089">
        <v>101126</v>
      </c>
      <c r="B18089" t="s">
        <v>6064</v>
      </c>
      <c r="C18089">
        <v>5849</v>
      </c>
      <c r="D18089">
        <v>8.2000000000000007E-3</v>
      </c>
    </row>
    <row r="18090" spans="1:4" x14ac:dyDescent="0.2">
      <c r="A18090">
        <v>101126</v>
      </c>
      <c r="B18090" t="s">
        <v>6064</v>
      </c>
      <c r="C18090">
        <v>5847</v>
      </c>
      <c r="D18090">
        <v>4.7999999999999996E-3</v>
      </c>
    </row>
    <row r="18091" spans="1:4" x14ac:dyDescent="0.2">
      <c r="A18091">
        <v>101127</v>
      </c>
    </row>
    <row r="18092" spans="1:4" x14ac:dyDescent="0.2">
      <c r="A18092">
        <v>101127</v>
      </c>
      <c r="B18092" t="s">
        <v>6064</v>
      </c>
      <c r="C18092">
        <v>100974</v>
      </c>
      <c r="D18092">
        <v>1.25</v>
      </c>
    </row>
    <row r="18093" spans="1:4" x14ac:dyDescent="0.2">
      <c r="A18093">
        <v>101127</v>
      </c>
      <c r="B18093" t="s">
        <v>6064</v>
      </c>
      <c r="C18093">
        <v>88316</v>
      </c>
      <c r="D18093">
        <v>7.7999999999999996E-3</v>
      </c>
    </row>
    <row r="18094" spans="1:4" x14ac:dyDescent="0.2">
      <c r="A18094">
        <v>101127</v>
      </c>
      <c r="B18094" t="s">
        <v>6064</v>
      </c>
      <c r="C18094">
        <v>5857</v>
      </c>
      <c r="D18094">
        <v>4.8999999999999998E-3</v>
      </c>
    </row>
    <row r="18095" spans="1:4" x14ac:dyDescent="0.2">
      <c r="A18095">
        <v>101127</v>
      </c>
      <c r="B18095" t="s">
        <v>6064</v>
      </c>
      <c r="C18095">
        <v>5855</v>
      </c>
      <c r="D18095">
        <v>2.8999999999999998E-3</v>
      </c>
    </row>
    <row r="18096" spans="1:4" x14ac:dyDescent="0.2">
      <c r="A18096">
        <v>101134</v>
      </c>
    </row>
    <row r="18097" spans="1:4" x14ac:dyDescent="0.2">
      <c r="A18097">
        <v>101134</v>
      </c>
      <c r="B18097" t="s">
        <v>6064</v>
      </c>
      <c r="C18097">
        <v>100974</v>
      </c>
      <c r="D18097">
        <v>1.25</v>
      </c>
    </row>
    <row r="18098" spans="1:4" x14ac:dyDescent="0.2">
      <c r="A18098">
        <v>101134</v>
      </c>
      <c r="B18098" t="s">
        <v>6064</v>
      </c>
      <c r="C18098">
        <v>93589</v>
      </c>
      <c r="D18098">
        <v>0.25</v>
      </c>
    </row>
    <row r="18099" spans="1:4" x14ac:dyDescent="0.2">
      <c r="A18099">
        <v>101134</v>
      </c>
      <c r="B18099" t="s">
        <v>6064</v>
      </c>
      <c r="C18099">
        <v>89032</v>
      </c>
      <c r="D18099">
        <v>1.15E-2</v>
      </c>
    </row>
    <row r="18100" spans="1:4" x14ac:dyDescent="0.2">
      <c r="A18100">
        <v>101134</v>
      </c>
      <c r="B18100" t="s">
        <v>6064</v>
      </c>
      <c r="C18100">
        <v>89031</v>
      </c>
      <c r="D18100">
        <v>1.95E-2</v>
      </c>
    </row>
    <row r="18101" spans="1:4" x14ac:dyDescent="0.2">
      <c r="A18101">
        <v>101134</v>
      </c>
      <c r="B18101" t="s">
        <v>6064</v>
      </c>
      <c r="C18101">
        <v>88316</v>
      </c>
      <c r="D18101">
        <v>3.1E-2</v>
      </c>
    </row>
    <row r="18102" spans="1:4" x14ac:dyDescent="0.2">
      <c r="A18102">
        <v>101144</v>
      </c>
    </row>
    <row r="18103" spans="1:4" x14ac:dyDescent="0.2">
      <c r="A18103">
        <v>101144</v>
      </c>
      <c r="B18103" t="s">
        <v>6064</v>
      </c>
      <c r="C18103">
        <v>100975</v>
      </c>
      <c r="D18103">
        <v>1.25</v>
      </c>
    </row>
    <row r="18104" spans="1:4" x14ac:dyDescent="0.2">
      <c r="A18104">
        <v>101144</v>
      </c>
      <c r="B18104" t="s">
        <v>6064</v>
      </c>
      <c r="C18104">
        <v>93592</v>
      </c>
      <c r="D18104">
        <v>0.25</v>
      </c>
    </row>
    <row r="18105" spans="1:4" x14ac:dyDescent="0.2">
      <c r="A18105">
        <v>101144</v>
      </c>
      <c r="B18105" t="s">
        <v>6064</v>
      </c>
      <c r="C18105">
        <v>89032</v>
      </c>
      <c r="D18105">
        <v>1.15E-2</v>
      </c>
    </row>
    <row r="18106" spans="1:4" x14ac:dyDescent="0.2">
      <c r="A18106">
        <v>101144</v>
      </c>
      <c r="B18106" t="s">
        <v>6064</v>
      </c>
      <c r="C18106">
        <v>89031</v>
      </c>
      <c r="D18106">
        <v>1.95E-2</v>
      </c>
    </row>
    <row r="18107" spans="1:4" x14ac:dyDescent="0.2">
      <c r="A18107">
        <v>101144</v>
      </c>
      <c r="B18107" t="s">
        <v>6064</v>
      </c>
      <c r="C18107">
        <v>88316</v>
      </c>
      <c r="D18107">
        <v>3.1E-2</v>
      </c>
    </row>
    <row r="18108" spans="1:4" x14ac:dyDescent="0.2">
      <c r="A18108">
        <v>101138</v>
      </c>
    </row>
    <row r="18109" spans="1:4" x14ac:dyDescent="0.2">
      <c r="A18109">
        <v>101138</v>
      </c>
      <c r="B18109" t="s">
        <v>6064</v>
      </c>
      <c r="C18109">
        <v>100974</v>
      </c>
      <c r="D18109">
        <v>1.25</v>
      </c>
    </row>
    <row r="18110" spans="1:4" x14ac:dyDescent="0.2">
      <c r="A18110">
        <v>101138</v>
      </c>
      <c r="B18110" t="s">
        <v>6064</v>
      </c>
      <c r="C18110">
        <v>93589</v>
      </c>
      <c r="D18110">
        <v>0.25</v>
      </c>
    </row>
    <row r="18111" spans="1:4" x14ac:dyDescent="0.2">
      <c r="A18111">
        <v>101138</v>
      </c>
      <c r="B18111" t="s">
        <v>6064</v>
      </c>
      <c r="C18111">
        <v>88844</v>
      </c>
      <c r="D18111">
        <v>1.5800000000000002E-2</v>
      </c>
    </row>
    <row r="18112" spans="1:4" x14ac:dyDescent="0.2">
      <c r="A18112">
        <v>101138</v>
      </c>
      <c r="B18112" t="s">
        <v>6064</v>
      </c>
      <c r="C18112">
        <v>88843</v>
      </c>
      <c r="D18112">
        <v>9.2999999999999992E-3</v>
      </c>
    </row>
    <row r="18113" spans="1:4" x14ac:dyDescent="0.2">
      <c r="A18113">
        <v>101138</v>
      </c>
      <c r="B18113" t="s">
        <v>6064</v>
      </c>
      <c r="C18113">
        <v>88316</v>
      </c>
      <c r="D18113">
        <v>2.5100000000000001E-2</v>
      </c>
    </row>
    <row r="18114" spans="1:4" x14ac:dyDescent="0.2">
      <c r="A18114">
        <v>101148</v>
      </c>
    </row>
    <row r="18115" spans="1:4" x14ac:dyDescent="0.2">
      <c r="A18115">
        <v>101148</v>
      </c>
      <c r="B18115" t="s">
        <v>6064</v>
      </c>
      <c r="C18115">
        <v>100975</v>
      </c>
      <c r="D18115">
        <v>1.25</v>
      </c>
    </row>
    <row r="18116" spans="1:4" x14ac:dyDescent="0.2">
      <c r="A18116">
        <v>101148</v>
      </c>
      <c r="B18116" t="s">
        <v>6064</v>
      </c>
      <c r="C18116">
        <v>93592</v>
      </c>
      <c r="D18116">
        <v>0.25</v>
      </c>
    </row>
    <row r="18117" spans="1:4" x14ac:dyDescent="0.2">
      <c r="A18117">
        <v>101148</v>
      </c>
      <c r="B18117" t="s">
        <v>6064</v>
      </c>
      <c r="C18117">
        <v>88844</v>
      </c>
      <c r="D18117">
        <v>1.5800000000000002E-2</v>
      </c>
    </row>
    <row r="18118" spans="1:4" x14ac:dyDescent="0.2">
      <c r="A18118">
        <v>101148</v>
      </c>
      <c r="B18118" t="s">
        <v>6064</v>
      </c>
      <c r="C18118">
        <v>88843</v>
      </c>
      <c r="D18118">
        <v>9.2999999999999992E-3</v>
      </c>
    </row>
    <row r="18119" spans="1:4" x14ac:dyDescent="0.2">
      <c r="A18119">
        <v>101148</v>
      </c>
      <c r="B18119" t="s">
        <v>6064</v>
      </c>
      <c r="C18119">
        <v>88316</v>
      </c>
      <c r="D18119">
        <v>2.5100000000000001E-2</v>
      </c>
    </row>
    <row r="18120" spans="1:4" x14ac:dyDescent="0.2">
      <c r="A18120">
        <v>101135</v>
      </c>
    </row>
    <row r="18121" spans="1:4" x14ac:dyDescent="0.2">
      <c r="A18121">
        <v>101135</v>
      </c>
      <c r="B18121" t="s">
        <v>6064</v>
      </c>
      <c r="C18121">
        <v>100974</v>
      </c>
      <c r="D18121">
        <v>1.25</v>
      </c>
    </row>
    <row r="18122" spans="1:4" x14ac:dyDescent="0.2">
      <c r="A18122">
        <v>101135</v>
      </c>
      <c r="B18122" t="s">
        <v>6064</v>
      </c>
      <c r="C18122">
        <v>93589</v>
      </c>
      <c r="D18122">
        <v>0.25</v>
      </c>
    </row>
    <row r="18123" spans="1:4" x14ac:dyDescent="0.2">
      <c r="A18123">
        <v>101135</v>
      </c>
      <c r="B18123" t="s">
        <v>6064</v>
      </c>
      <c r="C18123">
        <v>88316</v>
      </c>
      <c r="D18123">
        <v>2.1299999999999999E-2</v>
      </c>
    </row>
    <row r="18124" spans="1:4" x14ac:dyDescent="0.2">
      <c r="A18124">
        <v>101135</v>
      </c>
      <c r="B18124" t="s">
        <v>6064</v>
      </c>
      <c r="C18124">
        <v>5853</v>
      </c>
      <c r="D18124">
        <v>1.34E-2</v>
      </c>
    </row>
    <row r="18125" spans="1:4" x14ac:dyDescent="0.2">
      <c r="A18125">
        <v>101135</v>
      </c>
      <c r="B18125" t="s">
        <v>6064</v>
      </c>
      <c r="C18125">
        <v>5851</v>
      </c>
      <c r="D18125">
        <v>7.9000000000000008E-3</v>
      </c>
    </row>
    <row r="18126" spans="1:4" x14ac:dyDescent="0.2">
      <c r="A18126">
        <v>101145</v>
      </c>
    </row>
    <row r="18127" spans="1:4" x14ac:dyDescent="0.2">
      <c r="A18127">
        <v>101145</v>
      </c>
      <c r="B18127" t="s">
        <v>6064</v>
      </c>
      <c r="C18127">
        <v>100975</v>
      </c>
      <c r="D18127">
        <v>1.25</v>
      </c>
    </row>
    <row r="18128" spans="1:4" x14ac:dyDescent="0.2">
      <c r="A18128">
        <v>101145</v>
      </c>
      <c r="B18128" t="s">
        <v>6064</v>
      </c>
      <c r="C18128">
        <v>93592</v>
      </c>
      <c r="D18128">
        <v>0.25</v>
      </c>
    </row>
    <row r="18129" spans="1:4" x14ac:dyDescent="0.2">
      <c r="A18129">
        <v>101145</v>
      </c>
      <c r="B18129" t="s">
        <v>6064</v>
      </c>
      <c r="C18129">
        <v>88316</v>
      </c>
      <c r="D18129">
        <v>2.1299999999999999E-2</v>
      </c>
    </row>
    <row r="18130" spans="1:4" x14ac:dyDescent="0.2">
      <c r="A18130">
        <v>101145</v>
      </c>
      <c r="B18130" t="s">
        <v>6064</v>
      </c>
      <c r="C18130">
        <v>5853</v>
      </c>
      <c r="D18130">
        <v>1.34E-2</v>
      </c>
    </row>
    <row r="18131" spans="1:4" x14ac:dyDescent="0.2">
      <c r="A18131">
        <v>101145</v>
      </c>
      <c r="B18131" t="s">
        <v>6064</v>
      </c>
      <c r="C18131">
        <v>5851</v>
      </c>
      <c r="D18131">
        <v>7.9000000000000008E-3</v>
      </c>
    </row>
    <row r="18132" spans="1:4" x14ac:dyDescent="0.2">
      <c r="A18132">
        <v>101136</v>
      </c>
    </row>
    <row r="18133" spans="1:4" x14ac:dyDescent="0.2">
      <c r="A18133">
        <v>101136</v>
      </c>
      <c r="B18133" t="s">
        <v>6064</v>
      </c>
      <c r="C18133">
        <v>100974</v>
      </c>
      <c r="D18133">
        <v>1.25</v>
      </c>
    </row>
    <row r="18134" spans="1:4" x14ac:dyDescent="0.2">
      <c r="A18134">
        <v>101136</v>
      </c>
      <c r="B18134" t="s">
        <v>6064</v>
      </c>
      <c r="C18134">
        <v>93589</v>
      </c>
      <c r="D18134">
        <v>0.25</v>
      </c>
    </row>
    <row r="18135" spans="1:4" x14ac:dyDescent="0.2">
      <c r="A18135">
        <v>101136</v>
      </c>
      <c r="B18135" t="s">
        <v>6064</v>
      </c>
      <c r="C18135">
        <v>88316</v>
      </c>
      <c r="D18135">
        <v>1.3100000000000001E-2</v>
      </c>
    </row>
    <row r="18136" spans="1:4" x14ac:dyDescent="0.2">
      <c r="A18136">
        <v>101136</v>
      </c>
      <c r="B18136" t="s">
        <v>6064</v>
      </c>
      <c r="C18136">
        <v>5849</v>
      </c>
      <c r="D18136">
        <v>8.2000000000000007E-3</v>
      </c>
    </row>
    <row r="18137" spans="1:4" x14ac:dyDescent="0.2">
      <c r="A18137">
        <v>101136</v>
      </c>
      <c r="B18137" t="s">
        <v>6064</v>
      </c>
      <c r="C18137">
        <v>5847</v>
      </c>
      <c r="D18137">
        <v>4.7999999999999996E-3</v>
      </c>
    </row>
    <row r="18138" spans="1:4" x14ac:dyDescent="0.2">
      <c r="A18138">
        <v>101146</v>
      </c>
    </row>
    <row r="18139" spans="1:4" x14ac:dyDescent="0.2">
      <c r="A18139">
        <v>101146</v>
      </c>
      <c r="B18139" t="s">
        <v>6064</v>
      </c>
      <c r="C18139">
        <v>100975</v>
      </c>
      <c r="D18139">
        <v>1.25</v>
      </c>
    </row>
    <row r="18140" spans="1:4" x14ac:dyDescent="0.2">
      <c r="A18140">
        <v>101146</v>
      </c>
      <c r="B18140" t="s">
        <v>6064</v>
      </c>
      <c r="C18140">
        <v>93592</v>
      </c>
      <c r="D18140">
        <v>0.25</v>
      </c>
    </row>
    <row r="18141" spans="1:4" x14ac:dyDescent="0.2">
      <c r="A18141">
        <v>101146</v>
      </c>
      <c r="B18141" t="s">
        <v>6064</v>
      </c>
      <c r="C18141">
        <v>88316</v>
      </c>
      <c r="D18141">
        <v>1.3100000000000001E-2</v>
      </c>
    </row>
    <row r="18142" spans="1:4" x14ac:dyDescent="0.2">
      <c r="A18142">
        <v>101146</v>
      </c>
      <c r="B18142" t="s">
        <v>6064</v>
      </c>
      <c r="C18142">
        <v>5849</v>
      </c>
      <c r="D18142">
        <v>8.2000000000000007E-3</v>
      </c>
    </row>
    <row r="18143" spans="1:4" x14ac:dyDescent="0.2">
      <c r="A18143">
        <v>101146</v>
      </c>
      <c r="B18143" t="s">
        <v>6064</v>
      </c>
      <c r="C18143">
        <v>5847</v>
      </c>
      <c r="D18143">
        <v>4.7999999999999996E-3</v>
      </c>
    </row>
    <row r="18144" spans="1:4" x14ac:dyDescent="0.2">
      <c r="A18144">
        <v>101137</v>
      </c>
    </row>
    <row r="18145" spans="1:4" x14ac:dyDescent="0.2">
      <c r="A18145">
        <v>101137</v>
      </c>
      <c r="B18145" t="s">
        <v>6064</v>
      </c>
      <c r="C18145">
        <v>100974</v>
      </c>
      <c r="D18145">
        <v>1.25</v>
      </c>
    </row>
    <row r="18146" spans="1:4" x14ac:dyDescent="0.2">
      <c r="A18146">
        <v>101137</v>
      </c>
      <c r="B18146" t="s">
        <v>6064</v>
      </c>
      <c r="C18146">
        <v>93589</v>
      </c>
      <c r="D18146">
        <v>0.25</v>
      </c>
    </row>
    <row r="18147" spans="1:4" x14ac:dyDescent="0.2">
      <c r="A18147">
        <v>101137</v>
      </c>
      <c r="B18147" t="s">
        <v>6064</v>
      </c>
      <c r="C18147">
        <v>88316</v>
      </c>
      <c r="D18147">
        <v>7.7999999999999996E-3</v>
      </c>
    </row>
    <row r="18148" spans="1:4" x14ac:dyDescent="0.2">
      <c r="A18148">
        <v>101137</v>
      </c>
      <c r="B18148" t="s">
        <v>6064</v>
      </c>
      <c r="C18148">
        <v>5857</v>
      </c>
      <c r="D18148">
        <v>4.8999999999999998E-3</v>
      </c>
    </row>
    <row r="18149" spans="1:4" x14ac:dyDescent="0.2">
      <c r="A18149">
        <v>101137</v>
      </c>
      <c r="B18149" t="s">
        <v>6064</v>
      </c>
      <c r="C18149">
        <v>5855</v>
      </c>
      <c r="D18149">
        <v>2.8999999999999998E-3</v>
      </c>
    </row>
    <row r="18150" spans="1:4" x14ac:dyDescent="0.2">
      <c r="A18150">
        <v>101147</v>
      </c>
    </row>
    <row r="18151" spans="1:4" x14ac:dyDescent="0.2">
      <c r="A18151">
        <v>101147</v>
      </c>
      <c r="B18151" t="s">
        <v>6064</v>
      </c>
      <c r="C18151">
        <v>100975</v>
      </c>
      <c r="D18151">
        <v>1.25</v>
      </c>
    </row>
    <row r="18152" spans="1:4" x14ac:dyDescent="0.2">
      <c r="A18152">
        <v>101147</v>
      </c>
      <c r="B18152" t="s">
        <v>6064</v>
      </c>
      <c r="C18152">
        <v>93592</v>
      </c>
      <c r="D18152">
        <v>0.25</v>
      </c>
    </row>
    <row r="18153" spans="1:4" x14ac:dyDescent="0.2">
      <c r="A18153">
        <v>101147</v>
      </c>
      <c r="B18153" t="s">
        <v>6064</v>
      </c>
      <c r="C18153">
        <v>88316</v>
      </c>
      <c r="D18153">
        <v>7.7999999999999996E-3</v>
      </c>
    </row>
    <row r="18154" spans="1:4" x14ac:dyDescent="0.2">
      <c r="A18154">
        <v>101147</v>
      </c>
      <c r="B18154" t="s">
        <v>6064</v>
      </c>
      <c r="C18154">
        <v>5857</v>
      </c>
      <c r="D18154">
        <v>4.8999999999999998E-3</v>
      </c>
    </row>
    <row r="18155" spans="1:4" x14ac:dyDescent="0.2">
      <c r="A18155">
        <v>101147</v>
      </c>
      <c r="B18155" t="s">
        <v>6064</v>
      </c>
      <c r="C18155">
        <v>5855</v>
      </c>
      <c r="D18155">
        <v>2.8999999999999998E-3</v>
      </c>
    </row>
    <row r="18156" spans="1:4" x14ac:dyDescent="0.2">
      <c r="A18156">
        <v>101119</v>
      </c>
    </row>
    <row r="18157" spans="1:4" x14ac:dyDescent="0.2">
      <c r="A18157">
        <v>101119</v>
      </c>
      <c r="B18157" t="s">
        <v>6064</v>
      </c>
      <c r="C18157">
        <v>89032</v>
      </c>
      <c r="D18157">
        <v>2.1899999999999999E-2</v>
      </c>
    </row>
    <row r="18158" spans="1:4" x14ac:dyDescent="0.2">
      <c r="A18158">
        <v>101119</v>
      </c>
      <c r="B18158" t="s">
        <v>6064</v>
      </c>
      <c r="C18158">
        <v>89031</v>
      </c>
      <c r="D18158">
        <v>3.7199999999999997E-2</v>
      </c>
    </row>
    <row r="18159" spans="1:4" x14ac:dyDescent="0.2">
      <c r="A18159">
        <v>101119</v>
      </c>
      <c r="B18159" t="s">
        <v>6064</v>
      </c>
      <c r="C18159">
        <v>88316</v>
      </c>
      <c r="D18159">
        <v>5.91E-2</v>
      </c>
    </row>
    <row r="18160" spans="1:4" x14ac:dyDescent="0.2">
      <c r="A18160">
        <v>101123</v>
      </c>
    </row>
    <row r="18161" spans="1:4" x14ac:dyDescent="0.2">
      <c r="A18161">
        <v>101123</v>
      </c>
      <c r="B18161" t="s">
        <v>6064</v>
      </c>
      <c r="C18161">
        <v>88844</v>
      </c>
      <c r="D18161">
        <v>3.0200000000000001E-2</v>
      </c>
    </row>
    <row r="18162" spans="1:4" x14ac:dyDescent="0.2">
      <c r="A18162">
        <v>101123</v>
      </c>
      <c r="B18162" t="s">
        <v>6064</v>
      </c>
      <c r="C18162">
        <v>88843</v>
      </c>
      <c r="D18162">
        <v>1.77E-2</v>
      </c>
    </row>
    <row r="18163" spans="1:4" x14ac:dyDescent="0.2">
      <c r="A18163">
        <v>101123</v>
      </c>
      <c r="B18163" t="s">
        <v>6064</v>
      </c>
      <c r="C18163">
        <v>88316</v>
      </c>
      <c r="D18163">
        <v>4.7899999999999998E-2</v>
      </c>
    </row>
    <row r="18164" spans="1:4" x14ac:dyDescent="0.2">
      <c r="A18164">
        <v>101120</v>
      </c>
    </row>
    <row r="18165" spans="1:4" x14ac:dyDescent="0.2">
      <c r="A18165">
        <v>101120</v>
      </c>
      <c r="B18165" t="s">
        <v>6064</v>
      </c>
      <c r="C18165">
        <v>88316</v>
      </c>
      <c r="D18165">
        <v>4.07E-2</v>
      </c>
    </row>
    <row r="18166" spans="1:4" x14ac:dyDescent="0.2">
      <c r="A18166">
        <v>101120</v>
      </c>
      <c r="B18166" t="s">
        <v>6064</v>
      </c>
      <c r="C18166">
        <v>5853</v>
      </c>
      <c r="D18166">
        <v>2.5600000000000001E-2</v>
      </c>
    </row>
    <row r="18167" spans="1:4" x14ac:dyDescent="0.2">
      <c r="A18167">
        <v>101120</v>
      </c>
      <c r="B18167" t="s">
        <v>6064</v>
      </c>
      <c r="C18167">
        <v>5851</v>
      </c>
      <c r="D18167">
        <v>1.5100000000000001E-2</v>
      </c>
    </row>
    <row r="18168" spans="1:4" x14ac:dyDescent="0.2">
      <c r="A18168">
        <v>101121</v>
      </c>
    </row>
    <row r="18169" spans="1:4" x14ac:dyDescent="0.2">
      <c r="A18169">
        <v>101121</v>
      </c>
      <c r="B18169" t="s">
        <v>6064</v>
      </c>
      <c r="C18169">
        <v>88316</v>
      </c>
      <c r="D18169">
        <v>2.4899999999999999E-2</v>
      </c>
    </row>
    <row r="18170" spans="1:4" x14ac:dyDescent="0.2">
      <c r="A18170">
        <v>101121</v>
      </c>
      <c r="B18170" t="s">
        <v>6064</v>
      </c>
      <c r="C18170">
        <v>5849</v>
      </c>
      <c r="D18170">
        <v>1.5699999999999999E-2</v>
      </c>
    </row>
    <row r="18171" spans="1:4" x14ac:dyDescent="0.2">
      <c r="A18171">
        <v>101121</v>
      </c>
      <c r="B18171" t="s">
        <v>6064</v>
      </c>
      <c r="C18171">
        <v>5847</v>
      </c>
      <c r="D18171">
        <v>9.1999999999999998E-3</v>
      </c>
    </row>
    <row r="18172" spans="1:4" x14ac:dyDescent="0.2">
      <c r="A18172">
        <v>101122</v>
      </c>
    </row>
    <row r="18173" spans="1:4" x14ac:dyDescent="0.2">
      <c r="A18173">
        <v>101122</v>
      </c>
      <c r="B18173" t="s">
        <v>6064</v>
      </c>
      <c r="C18173">
        <v>88316</v>
      </c>
      <c r="D18173">
        <v>1.49E-2</v>
      </c>
    </row>
    <row r="18174" spans="1:4" x14ac:dyDescent="0.2">
      <c r="A18174">
        <v>101122</v>
      </c>
      <c r="B18174" t="s">
        <v>6064</v>
      </c>
      <c r="C18174">
        <v>5857</v>
      </c>
      <c r="D18174">
        <v>9.4000000000000004E-3</v>
      </c>
    </row>
    <row r="18175" spans="1:4" x14ac:dyDescent="0.2">
      <c r="A18175">
        <v>101122</v>
      </c>
      <c r="B18175" t="s">
        <v>6064</v>
      </c>
      <c r="C18175">
        <v>5855</v>
      </c>
      <c r="D18175">
        <v>5.4999999999999997E-3</v>
      </c>
    </row>
    <row r="18176" spans="1:4" x14ac:dyDescent="0.2">
      <c r="A18176">
        <v>101129</v>
      </c>
    </row>
    <row r="18177" spans="1:4" x14ac:dyDescent="0.2">
      <c r="A18177">
        <v>101129</v>
      </c>
      <c r="B18177" t="s">
        <v>6064</v>
      </c>
      <c r="C18177">
        <v>100974</v>
      </c>
      <c r="D18177">
        <v>1.3</v>
      </c>
    </row>
    <row r="18178" spans="1:4" x14ac:dyDescent="0.2">
      <c r="A18178">
        <v>101129</v>
      </c>
      <c r="B18178" t="s">
        <v>6064</v>
      </c>
      <c r="C18178">
        <v>89032</v>
      </c>
      <c r="D18178">
        <v>2.1899999999999999E-2</v>
      </c>
    </row>
    <row r="18179" spans="1:4" x14ac:dyDescent="0.2">
      <c r="A18179">
        <v>101129</v>
      </c>
      <c r="B18179" t="s">
        <v>6064</v>
      </c>
      <c r="C18179">
        <v>89031</v>
      </c>
      <c r="D18179">
        <v>3.7199999999999997E-2</v>
      </c>
    </row>
    <row r="18180" spans="1:4" x14ac:dyDescent="0.2">
      <c r="A18180">
        <v>101129</v>
      </c>
      <c r="B18180" t="s">
        <v>6064</v>
      </c>
      <c r="C18180">
        <v>88316</v>
      </c>
      <c r="D18180">
        <v>5.91E-2</v>
      </c>
    </row>
    <row r="18181" spans="1:4" x14ac:dyDescent="0.2">
      <c r="A18181">
        <v>101133</v>
      </c>
    </row>
    <row r="18182" spans="1:4" x14ac:dyDescent="0.2">
      <c r="A18182">
        <v>101133</v>
      </c>
      <c r="B18182" t="s">
        <v>6064</v>
      </c>
      <c r="C18182">
        <v>100974</v>
      </c>
      <c r="D18182">
        <v>1.3</v>
      </c>
    </row>
    <row r="18183" spans="1:4" x14ac:dyDescent="0.2">
      <c r="A18183">
        <v>101133</v>
      </c>
      <c r="B18183" t="s">
        <v>6064</v>
      </c>
      <c r="C18183">
        <v>88844</v>
      </c>
      <c r="D18183">
        <v>3.0200000000000001E-2</v>
      </c>
    </row>
    <row r="18184" spans="1:4" x14ac:dyDescent="0.2">
      <c r="A18184">
        <v>101133</v>
      </c>
      <c r="B18184" t="s">
        <v>6064</v>
      </c>
      <c r="C18184">
        <v>88843</v>
      </c>
      <c r="D18184">
        <v>1.77E-2</v>
      </c>
    </row>
    <row r="18185" spans="1:4" x14ac:dyDescent="0.2">
      <c r="A18185">
        <v>101133</v>
      </c>
      <c r="B18185" t="s">
        <v>6064</v>
      </c>
      <c r="C18185">
        <v>88316</v>
      </c>
      <c r="D18185">
        <v>4.7899999999999998E-2</v>
      </c>
    </row>
    <row r="18186" spans="1:4" x14ac:dyDescent="0.2">
      <c r="A18186">
        <v>101130</v>
      </c>
    </row>
    <row r="18187" spans="1:4" x14ac:dyDescent="0.2">
      <c r="A18187">
        <v>101130</v>
      </c>
      <c r="B18187" t="s">
        <v>6064</v>
      </c>
      <c r="C18187">
        <v>100974</v>
      </c>
      <c r="D18187">
        <v>1.3</v>
      </c>
    </row>
    <row r="18188" spans="1:4" x14ac:dyDescent="0.2">
      <c r="A18188">
        <v>101130</v>
      </c>
      <c r="B18188" t="s">
        <v>6064</v>
      </c>
      <c r="C18188">
        <v>88316</v>
      </c>
      <c r="D18188">
        <v>4.07E-2</v>
      </c>
    </row>
    <row r="18189" spans="1:4" x14ac:dyDescent="0.2">
      <c r="A18189">
        <v>101130</v>
      </c>
      <c r="B18189" t="s">
        <v>6064</v>
      </c>
      <c r="C18189">
        <v>5853</v>
      </c>
      <c r="D18189">
        <v>2.5600000000000001E-2</v>
      </c>
    </row>
    <row r="18190" spans="1:4" x14ac:dyDescent="0.2">
      <c r="A18190">
        <v>101130</v>
      </c>
      <c r="B18190" t="s">
        <v>6064</v>
      </c>
      <c r="C18190">
        <v>5851</v>
      </c>
      <c r="D18190">
        <v>1.5100000000000001E-2</v>
      </c>
    </row>
    <row r="18191" spans="1:4" x14ac:dyDescent="0.2">
      <c r="A18191">
        <v>101131</v>
      </c>
    </row>
    <row r="18192" spans="1:4" x14ac:dyDescent="0.2">
      <c r="A18192">
        <v>101131</v>
      </c>
      <c r="B18192" t="s">
        <v>6064</v>
      </c>
      <c r="C18192">
        <v>100974</v>
      </c>
      <c r="D18192">
        <v>1.3</v>
      </c>
    </row>
    <row r="18193" spans="1:4" x14ac:dyDescent="0.2">
      <c r="A18193">
        <v>101131</v>
      </c>
      <c r="B18193" t="s">
        <v>6064</v>
      </c>
      <c r="C18193">
        <v>88316</v>
      </c>
      <c r="D18193">
        <v>2.4899999999999999E-2</v>
      </c>
    </row>
    <row r="18194" spans="1:4" x14ac:dyDescent="0.2">
      <c r="A18194">
        <v>101131</v>
      </c>
      <c r="B18194" t="s">
        <v>6064</v>
      </c>
      <c r="C18194">
        <v>5849</v>
      </c>
      <c r="D18194">
        <v>1.5699999999999999E-2</v>
      </c>
    </row>
    <row r="18195" spans="1:4" x14ac:dyDescent="0.2">
      <c r="A18195">
        <v>101131</v>
      </c>
      <c r="B18195" t="s">
        <v>6064</v>
      </c>
      <c r="C18195">
        <v>5847</v>
      </c>
      <c r="D18195">
        <v>9.1999999999999998E-3</v>
      </c>
    </row>
    <row r="18196" spans="1:4" x14ac:dyDescent="0.2">
      <c r="A18196">
        <v>101132</v>
      </c>
    </row>
    <row r="18197" spans="1:4" x14ac:dyDescent="0.2">
      <c r="A18197">
        <v>101132</v>
      </c>
      <c r="B18197" t="s">
        <v>6064</v>
      </c>
      <c r="C18197">
        <v>100974</v>
      </c>
      <c r="D18197">
        <v>1.3</v>
      </c>
    </row>
    <row r="18198" spans="1:4" x14ac:dyDescent="0.2">
      <c r="A18198">
        <v>101132</v>
      </c>
      <c r="B18198" t="s">
        <v>6064</v>
      </c>
      <c r="C18198">
        <v>88316</v>
      </c>
      <c r="D18198">
        <v>1.49E-2</v>
      </c>
    </row>
    <row r="18199" spans="1:4" x14ac:dyDescent="0.2">
      <c r="A18199">
        <v>101132</v>
      </c>
      <c r="B18199" t="s">
        <v>6064</v>
      </c>
      <c r="C18199">
        <v>5857</v>
      </c>
      <c r="D18199">
        <v>9.4000000000000004E-3</v>
      </c>
    </row>
    <row r="18200" spans="1:4" x14ac:dyDescent="0.2">
      <c r="A18200">
        <v>101132</v>
      </c>
      <c r="B18200" t="s">
        <v>6064</v>
      </c>
      <c r="C18200">
        <v>5855</v>
      </c>
      <c r="D18200">
        <v>5.4999999999999997E-3</v>
      </c>
    </row>
    <row r="18201" spans="1:4" x14ac:dyDescent="0.2">
      <c r="A18201">
        <v>101139</v>
      </c>
    </row>
    <row r="18202" spans="1:4" x14ac:dyDescent="0.2">
      <c r="A18202">
        <v>101139</v>
      </c>
      <c r="B18202" t="s">
        <v>6064</v>
      </c>
      <c r="C18202">
        <v>100974</v>
      </c>
      <c r="D18202">
        <v>1.3</v>
      </c>
    </row>
    <row r="18203" spans="1:4" x14ac:dyDescent="0.2">
      <c r="A18203">
        <v>101139</v>
      </c>
      <c r="B18203" t="s">
        <v>6064</v>
      </c>
      <c r="C18203">
        <v>93589</v>
      </c>
      <c r="D18203">
        <v>0.26</v>
      </c>
    </row>
    <row r="18204" spans="1:4" x14ac:dyDescent="0.2">
      <c r="A18204">
        <v>101139</v>
      </c>
      <c r="B18204" t="s">
        <v>6064</v>
      </c>
      <c r="C18204">
        <v>89032</v>
      </c>
      <c r="D18204">
        <v>2.1899999999999999E-2</v>
      </c>
    </row>
    <row r="18205" spans="1:4" x14ac:dyDescent="0.2">
      <c r="A18205">
        <v>101139</v>
      </c>
      <c r="B18205" t="s">
        <v>6064</v>
      </c>
      <c r="C18205">
        <v>89031</v>
      </c>
      <c r="D18205">
        <v>3.7199999999999997E-2</v>
      </c>
    </row>
    <row r="18206" spans="1:4" x14ac:dyDescent="0.2">
      <c r="A18206">
        <v>101139</v>
      </c>
      <c r="B18206" t="s">
        <v>6064</v>
      </c>
      <c r="C18206">
        <v>88316</v>
      </c>
      <c r="D18206">
        <v>5.91E-2</v>
      </c>
    </row>
    <row r="18207" spans="1:4" x14ac:dyDescent="0.2">
      <c r="A18207">
        <v>101149</v>
      </c>
    </row>
    <row r="18208" spans="1:4" x14ac:dyDescent="0.2">
      <c r="A18208">
        <v>101149</v>
      </c>
      <c r="B18208" t="s">
        <v>6064</v>
      </c>
      <c r="C18208">
        <v>100975</v>
      </c>
      <c r="D18208">
        <v>1.3</v>
      </c>
    </row>
    <row r="18209" spans="1:4" x14ac:dyDescent="0.2">
      <c r="A18209">
        <v>101149</v>
      </c>
      <c r="B18209" t="s">
        <v>6064</v>
      </c>
      <c r="C18209">
        <v>93592</v>
      </c>
      <c r="D18209">
        <v>0.26</v>
      </c>
    </row>
    <row r="18210" spans="1:4" x14ac:dyDescent="0.2">
      <c r="A18210">
        <v>101149</v>
      </c>
      <c r="B18210" t="s">
        <v>6064</v>
      </c>
      <c r="C18210">
        <v>89032</v>
      </c>
      <c r="D18210">
        <v>2.1899999999999999E-2</v>
      </c>
    </row>
    <row r="18211" spans="1:4" x14ac:dyDescent="0.2">
      <c r="A18211">
        <v>101149</v>
      </c>
      <c r="B18211" t="s">
        <v>6064</v>
      </c>
      <c r="C18211">
        <v>89031</v>
      </c>
      <c r="D18211">
        <v>3.7199999999999997E-2</v>
      </c>
    </row>
    <row r="18212" spans="1:4" x14ac:dyDescent="0.2">
      <c r="A18212">
        <v>101149</v>
      </c>
      <c r="B18212" t="s">
        <v>6064</v>
      </c>
      <c r="C18212">
        <v>88316</v>
      </c>
      <c r="D18212">
        <v>5.91E-2</v>
      </c>
    </row>
    <row r="18213" spans="1:4" x14ac:dyDescent="0.2">
      <c r="A18213">
        <v>101143</v>
      </c>
    </row>
    <row r="18214" spans="1:4" x14ac:dyDescent="0.2">
      <c r="A18214">
        <v>101143</v>
      </c>
      <c r="B18214" t="s">
        <v>6064</v>
      </c>
      <c r="C18214">
        <v>100974</v>
      </c>
      <c r="D18214">
        <v>1.3</v>
      </c>
    </row>
    <row r="18215" spans="1:4" x14ac:dyDescent="0.2">
      <c r="A18215">
        <v>101143</v>
      </c>
      <c r="B18215" t="s">
        <v>6064</v>
      </c>
      <c r="C18215">
        <v>93589</v>
      </c>
      <c r="D18215">
        <v>0.26</v>
      </c>
    </row>
    <row r="18216" spans="1:4" x14ac:dyDescent="0.2">
      <c r="A18216">
        <v>101143</v>
      </c>
      <c r="B18216" t="s">
        <v>6064</v>
      </c>
      <c r="C18216">
        <v>88844</v>
      </c>
      <c r="D18216">
        <v>3.0200000000000001E-2</v>
      </c>
    </row>
    <row r="18217" spans="1:4" x14ac:dyDescent="0.2">
      <c r="A18217">
        <v>101143</v>
      </c>
      <c r="B18217" t="s">
        <v>6064</v>
      </c>
      <c r="C18217">
        <v>88843</v>
      </c>
      <c r="D18217">
        <v>1.77E-2</v>
      </c>
    </row>
    <row r="18218" spans="1:4" x14ac:dyDescent="0.2">
      <c r="A18218">
        <v>101143</v>
      </c>
      <c r="B18218" t="s">
        <v>6064</v>
      </c>
      <c r="C18218">
        <v>88316</v>
      </c>
      <c r="D18218">
        <v>4.7899999999999998E-2</v>
      </c>
    </row>
    <row r="18219" spans="1:4" x14ac:dyDescent="0.2">
      <c r="A18219">
        <v>101153</v>
      </c>
    </row>
    <row r="18220" spans="1:4" x14ac:dyDescent="0.2">
      <c r="A18220">
        <v>101153</v>
      </c>
      <c r="B18220" t="s">
        <v>6064</v>
      </c>
      <c r="C18220">
        <v>100975</v>
      </c>
      <c r="D18220">
        <v>1.3</v>
      </c>
    </row>
    <row r="18221" spans="1:4" x14ac:dyDescent="0.2">
      <c r="A18221">
        <v>101153</v>
      </c>
      <c r="B18221" t="s">
        <v>6064</v>
      </c>
      <c r="C18221">
        <v>93592</v>
      </c>
      <c r="D18221">
        <v>0.26</v>
      </c>
    </row>
    <row r="18222" spans="1:4" x14ac:dyDescent="0.2">
      <c r="A18222">
        <v>101153</v>
      </c>
      <c r="B18222" t="s">
        <v>6064</v>
      </c>
      <c r="C18222">
        <v>88844</v>
      </c>
      <c r="D18222">
        <v>3.0200000000000001E-2</v>
      </c>
    </row>
    <row r="18223" spans="1:4" x14ac:dyDescent="0.2">
      <c r="A18223">
        <v>101153</v>
      </c>
      <c r="B18223" t="s">
        <v>6064</v>
      </c>
      <c r="C18223">
        <v>88843</v>
      </c>
      <c r="D18223">
        <v>1.77E-2</v>
      </c>
    </row>
    <row r="18224" spans="1:4" x14ac:dyDescent="0.2">
      <c r="A18224">
        <v>101153</v>
      </c>
      <c r="B18224" t="s">
        <v>6064</v>
      </c>
      <c r="C18224">
        <v>88316</v>
      </c>
      <c r="D18224">
        <v>4.7899999999999998E-2</v>
      </c>
    </row>
    <row r="18225" spans="1:4" x14ac:dyDescent="0.2">
      <c r="A18225">
        <v>101140</v>
      </c>
    </row>
    <row r="18226" spans="1:4" x14ac:dyDescent="0.2">
      <c r="A18226">
        <v>101140</v>
      </c>
      <c r="B18226" t="s">
        <v>6064</v>
      </c>
      <c r="C18226">
        <v>100974</v>
      </c>
      <c r="D18226">
        <v>1.3</v>
      </c>
    </row>
    <row r="18227" spans="1:4" x14ac:dyDescent="0.2">
      <c r="A18227">
        <v>101140</v>
      </c>
      <c r="B18227" t="s">
        <v>6064</v>
      </c>
      <c r="C18227">
        <v>93589</v>
      </c>
      <c r="D18227">
        <v>0.26</v>
      </c>
    </row>
    <row r="18228" spans="1:4" x14ac:dyDescent="0.2">
      <c r="A18228">
        <v>101140</v>
      </c>
      <c r="B18228" t="s">
        <v>6064</v>
      </c>
      <c r="C18228">
        <v>88316</v>
      </c>
      <c r="D18228">
        <v>4.07E-2</v>
      </c>
    </row>
    <row r="18229" spans="1:4" x14ac:dyDescent="0.2">
      <c r="A18229">
        <v>101140</v>
      </c>
      <c r="B18229" t="s">
        <v>6064</v>
      </c>
      <c r="C18229">
        <v>5853</v>
      </c>
      <c r="D18229">
        <v>2.5600000000000001E-2</v>
      </c>
    </row>
    <row r="18230" spans="1:4" x14ac:dyDescent="0.2">
      <c r="A18230">
        <v>101140</v>
      </c>
      <c r="B18230" t="s">
        <v>6064</v>
      </c>
      <c r="C18230">
        <v>5851</v>
      </c>
      <c r="D18230">
        <v>1.5100000000000001E-2</v>
      </c>
    </row>
    <row r="18231" spans="1:4" x14ac:dyDescent="0.2">
      <c r="A18231">
        <v>101150</v>
      </c>
    </row>
    <row r="18232" spans="1:4" x14ac:dyDescent="0.2">
      <c r="A18232">
        <v>101150</v>
      </c>
      <c r="B18232" t="s">
        <v>6064</v>
      </c>
      <c r="C18232">
        <v>100975</v>
      </c>
      <c r="D18232">
        <v>1.3</v>
      </c>
    </row>
    <row r="18233" spans="1:4" x14ac:dyDescent="0.2">
      <c r="A18233">
        <v>101150</v>
      </c>
      <c r="B18233" t="s">
        <v>6064</v>
      </c>
      <c r="C18233">
        <v>93592</v>
      </c>
      <c r="D18233">
        <v>0.26</v>
      </c>
    </row>
    <row r="18234" spans="1:4" x14ac:dyDescent="0.2">
      <c r="A18234">
        <v>101150</v>
      </c>
      <c r="B18234" t="s">
        <v>6064</v>
      </c>
      <c r="C18234">
        <v>88316</v>
      </c>
      <c r="D18234">
        <v>4.07E-2</v>
      </c>
    </row>
    <row r="18235" spans="1:4" x14ac:dyDescent="0.2">
      <c r="A18235">
        <v>101150</v>
      </c>
      <c r="B18235" t="s">
        <v>6064</v>
      </c>
      <c r="C18235">
        <v>5853</v>
      </c>
      <c r="D18235">
        <v>2.5600000000000001E-2</v>
      </c>
    </row>
    <row r="18236" spans="1:4" x14ac:dyDescent="0.2">
      <c r="A18236">
        <v>101150</v>
      </c>
      <c r="B18236" t="s">
        <v>6064</v>
      </c>
      <c r="C18236">
        <v>5851</v>
      </c>
      <c r="D18236">
        <v>1.5100000000000001E-2</v>
      </c>
    </row>
    <row r="18237" spans="1:4" x14ac:dyDescent="0.2">
      <c r="A18237">
        <v>101141</v>
      </c>
    </row>
    <row r="18238" spans="1:4" x14ac:dyDescent="0.2">
      <c r="A18238">
        <v>101141</v>
      </c>
      <c r="B18238" t="s">
        <v>6064</v>
      </c>
      <c r="C18238">
        <v>100974</v>
      </c>
      <c r="D18238">
        <v>1.3</v>
      </c>
    </row>
    <row r="18239" spans="1:4" x14ac:dyDescent="0.2">
      <c r="A18239">
        <v>101141</v>
      </c>
      <c r="B18239" t="s">
        <v>6064</v>
      </c>
      <c r="C18239">
        <v>93589</v>
      </c>
      <c r="D18239">
        <v>0.26</v>
      </c>
    </row>
    <row r="18240" spans="1:4" x14ac:dyDescent="0.2">
      <c r="A18240">
        <v>101141</v>
      </c>
      <c r="B18240" t="s">
        <v>6064</v>
      </c>
      <c r="C18240">
        <v>88316</v>
      </c>
      <c r="D18240">
        <v>2.4899999999999999E-2</v>
      </c>
    </row>
    <row r="18241" spans="1:4" x14ac:dyDescent="0.2">
      <c r="A18241">
        <v>101141</v>
      </c>
      <c r="B18241" t="s">
        <v>6064</v>
      </c>
      <c r="C18241">
        <v>5849</v>
      </c>
      <c r="D18241">
        <v>1.5699999999999999E-2</v>
      </c>
    </row>
    <row r="18242" spans="1:4" x14ac:dyDescent="0.2">
      <c r="A18242">
        <v>101141</v>
      </c>
      <c r="B18242" t="s">
        <v>6064</v>
      </c>
      <c r="C18242">
        <v>5847</v>
      </c>
      <c r="D18242">
        <v>9.1999999999999998E-3</v>
      </c>
    </row>
    <row r="18243" spans="1:4" x14ac:dyDescent="0.2">
      <c r="A18243">
        <v>101151</v>
      </c>
    </row>
    <row r="18244" spans="1:4" x14ac:dyDescent="0.2">
      <c r="A18244">
        <v>101151</v>
      </c>
      <c r="B18244" t="s">
        <v>6064</v>
      </c>
      <c r="C18244">
        <v>100975</v>
      </c>
      <c r="D18244">
        <v>1.3</v>
      </c>
    </row>
    <row r="18245" spans="1:4" x14ac:dyDescent="0.2">
      <c r="A18245">
        <v>101151</v>
      </c>
      <c r="B18245" t="s">
        <v>6064</v>
      </c>
      <c r="C18245">
        <v>93592</v>
      </c>
      <c r="D18245">
        <v>0.26</v>
      </c>
    </row>
    <row r="18246" spans="1:4" x14ac:dyDescent="0.2">
      <c r="A18246">
        <v>101151</v>
      </c>
      <c r="B18246" t="s">
        <v>6064</v>
      </c>
      <c r="C18246">
        <v>88316</v>
      </c>
      <c r="D18246">
        <v>2.4899999999999999E-2</v>
      </c>
    </row>
    <row r="18247" spans="1:4" x14ac:dyDescent="0.2">
      <c r="A18247">
        <v>101151</v>
      </c>
      <c r="B18247" t="s">
        <v>6064</v>
      </c>
      <c r="C18247">
        <v>5849</v>
      </c>
      <c r="D18247">
        <v>1.5699999999999999E-2</v>
      </c>
    </row>
    <row r="18248" spans="1:4" x14ac:dyDescent="0.2">
      <c r="A18248">
        <v>101151</v>
      </c>
      <c r="B18248" t="s">
        <v>6064</v>
      </c>
      <c r="C18248">
        <v>5847</v>
      </c>
      <c r="D18248">
        <v>9.1999999999999998E-3</v>
      </c>
    </row>
    <row r="18249" spans="1:4" x14ac:dyDescent="0.2">
      <c r="A18249">
        <v>101142</v>
      </c>
    </row>
    <row r="18250" spans="1:4" x14ac:dyDescent="0.2">
      <c r="A18250">
        <v>101142</v>
      </c>
      <c r="B18250" t="s">
        <v>6064</v>
      </c>
      <c r="C18250">
        <v>100974</v>
      </c>
      <c r="D18250">
        <v>1.3</v>
      </c>
    </row>
    <row r="18251" spans="1:4" x14ac:dyDescent="0.2">
      <c r="A18251">
        <v>101142</v>
      </c>
      <c r="B18251" t="s">
        <v>6064</v>
      </c>
      <c r="C18251">
        <v>93589</v>
      </c>
      <c r="D18251">
        <v>0.26</v>
      </c>
    </row>
    <row r="18252" spans="1:4" x14ac:dyDescent="0.2">
      <c r="A18252">
        <v>101142</v>
      </c>
      <c r="B18252" t="s">
        <v>6064</v>
      </c>
      <c r="C18252">
        <v>88316</v>
      </c>
      <c r="D18252">
        <v>1.49E-2</v>
      </c>
    </row>
    <row r="18253" spans="1:4" x14ac:dyDescent="0.2">
      <c r="A18253">
        <v>101142</v>
      </c>
      <c r="B18253" t="s">
        <v>6064</v>
      </c>
      <c r="C18253">
        <v>5857</v>
      </c>
      <c r="D18253">
        <v>9.4000000000000004E-3</v>
      </c>
    </row>
    <row r="18254" spans="1:4" x14ac:dyDescent="0.2">
      <c r="A18254">
        <v>101142</v>
      </c>
      <c r="B18254" t="s">
        <v>6064</v>
      </c>
      <c r="C18254">
        <v>5855</v>
      </c>
      <c r="D18254">
        <v>5.4999999999999997E-3</v>
      </c>
    </row>
    <row r="18255" spans="1:4" x14ac:dyDescent="0.2">
      <c r="A18255">
        <v>101152</v>
      </c>
    </row>
    <row r="18256" spans="1:4" x14ac:dyDescent="0.2">
      <c r="A18256">
        <v>101152</v>
      </c>
      <c r="B18256" t="s">
        <v>6064</v>
      </c>
      <c r="C18256">
        <v>100975</v>
      </c>
      <c r="D18256">
        <v>1.3</v>
      </c>
    </row>
    <row r="18257" spans="1:4" x14ac:dyDescent="0.2">
      <c r="A18257">
        <v>101152</v>
      </c>
      <c r="B18257" t="s">
        <v>6064</v>
      </c>
      <c r="C18257">
        <v>93592</v>
      </c>
      <c r="D18257">
        <v>0.26</v>
      </c>
    </row>
    <row r="18258" spans="1:4" x14ac:dyDescent="0.2">
      <c r="A18258">
        <v>101152</v>
      </c>
      <c r="B18258" t="s">
        <v>6064</v>
      </c>
      <c r="C18258">
        <v>88316</v>
      </c>
      <c r="D18258">
        <v>1.49E-2</v>
      </c>
    </row>
    <row r="18259" spans="1:4" x14ac:dyDescent="0.2">
      <c r="A18259">
        <v>101152</v>
      </c>
      <c r="B18259" t="s">
        <v>6064</v>
      </c>
      <c r="C18259">
        <v>5857</v>
      </c>
      <c r="D18259">
        <v>9.4000000000000004E-3</v>
      </c>
    </row>
    <row r="18260" spans="1:4" x14ac:dyDescent="0.2">
      <c r="A18260">
        <v>101152</v>
      </c>
      <c r="B18260" t="s">
        <v>6064</v>
      </c>
      <c r="C18260">
        <v>5855</v>
      </c>
      <c r="D18260">
        <v>5.4999999999999997E-3</v>
      </c>
    </row>
    <row r="18261" spans="1:4" x14ac:dyDescent="0.2">
      <c r="A18261">
        <v>101207</v>
      </c>
    </row>
    <row r="18262" spans="1:4" x14ac:dyDescent="0.2">
      <c r="A18262">
        <v>101207</v>
      </c>
      <c r="B18262" t="s">
        <v>6064</v>
      </c>
      <c r="C18262">
        <v>89884</v>
      </c>
      <c r="D18262">
        <v>5.7999999999999996E-3</v>
      </c>
    </row>
    <row r="18263" spans="1:4" x14ac:dyDescent="0.2">
      <c r="A18263">
        <v>101207</v>
      </c>
      <c r="B18263" t="s">
        <v>6064</v>
      </c>
      <c r="C18263">
        <v>89883</v>
      </c>
      <c r="D18263">
        <v>2.0899999999999998E-2</v>
      </c>
    </row>
    <row r="18264" spans="1:4" x14ac:dyDescent="0.2">
      <c r="A18264">
        <v>101207</v>
      </c>
      <c r="B18264" t="s">
        <v>6064</v>
      </c>
      <c r="C18264">
        <v>88316</v>
      </c>
      <c r="D18264">
        <v>1.34E-2</v>
      </c>
    </row>
    <row r="18265" spans="1:4" x14ac:dyDescent="0.2">
      <c r="A18265">
        <v>101207</v>
      </c>
      <c r="B18265" t="s">
        <v>6064</v>
      </c>
      <c r="C18265">
        <v>5632</v>
      </c>
      <c r="D18265">
        <v>2.7000000000000001E-3</v>
      </c>
    </row>
    <row r="18266" spans="1:4" x14ac:dyDescent="0.2">
      <c r="A18266">
        <v>101207</v>
      </c>
      <c r="B18266" t="s">
        <v>6064</v>
      </c>
      <c r="C18266">
        <v>5631</v>
      </c>
      <c r="D18266">
        <v>1.0699999999999999E-2</v>
      </c>
    </row>
    <row r="18267" spans="1:4" x14ac:dyDescent="0.2">
      <c r="A18267">
        <v>101206</v>
      </c>
    </row>
    <row r="18268" spans="1:4" x14ac:dyDescent="0.2">
      <c r="A18268">
        <v>101206</v>
      </c>
      <c r="B18268" t="s">
        <v>6064</v>
      </c>
      <c r="C18268">
        <v>89877</v>
      </c>
      <c r="D18268">
        <v>1.8200000000000001E-2</v>
      </c>
    </row>
    <row r="18269" spans="1:4" x14ac:dyDescent="0.2">
      <c r="A18269">
        <v>101206</v>
      </c>
      <c r="B18269" t="s">
        <v>6064</v>
      </c>
      <c r="C18269">
        <v>89876</v>
      </c>
      <c r="D18269">
        <v>2.46E-2</v>
      </c>
    </row>
    <row r="18270" spans="1:4" x14ac:dyDescent="0.2">
      <c r="A18270">
        <v>101206</v>
      </c>
      <c r="B18270" t="s">
        <v>6064</v>
      </c>
      <c r="C18270">
        <v>88316</v>
      </c>
      <c r="D18270">
        <v>1.43E-2</v>
      </c>
    </row>
    <row r="18271" spans="1:4" x14ac:dyDescent="0.2">
      <c r="A18271">
        <v>101206</v>
      </c>
      <c r="B18271" t="s">
        <v>6064</v>
      </c>
      <c r="C18271">
        <v>5632</v>
      </c>
      <c r="D18271">
        <v>2.8999999999999998E-3</v>
      </c>
    </row>
    <row r="18272" spans="1:4" x14ac:dyDescent="0.2">
      <c r="A18272">
        <v>101206</v>
      </c>
      <c r="B18272" t="s">
        <v>6064</v>
      </c>
      <c r="C18272">
        <v>5631</v>
      </c>
      <c r="D18272">
        <v>1.14E-2</v>
      </c>
    </row>
    <row r="18273" spans="1:4" x14ac:dyDescent="0.2">
      <c r="A18273">
        <v>101210</v>
      </c>
    </row>
    <row r="18274" spans="1:4" x14ac:dyDescent="0.2">
      <c r="A18274">
        <v>101210</v>
      </c>
      <c r="B18274" t="s">
        <v>6064</v>
      </c>
      <c r="C18274">
        <v>89877</v>
      </c>
      <c r="D18274">
        <v>1.15E-2</v>
      </c>
    </row>
    <row r="18275" spans="1:4" x14ac:dyDescent="0.2">
      <c r="A18275">
        <v>101210</v>
      </c>
      <c r="B18275" t="s">
        <v>6064</v>
      </c>
      <c r="C18275">
        <v>89876</v>
      </c>
      <c r="D18275">
        <v>4.1599999999999998E-2</v>
      </c>
    </row>
    <row r="18276" spans="1:4" x14ac:dyDescent="0.2">
      <c r="A18276">
        <v>101210</v>
      </c>
      <c r="B18276" t="s">
        <v>6064</v>
      </c>
      <c r="C18276">
        <v>88316</v>
      </c>
      <c r="D18276">
        <v>1.43E-2</v>
      </c>
    </row>
    <row r="18277" spans="1:4" x14ac:dyDescent="0.2">
      <c r="A18277">
        <v>101210</v>
      </c>
      <c r="B18277" t="s">
        <v>6064</v>
      </c>
      <c r="C18277">
        <v>5632</v>
      </c>
      <c r="D18277">
        <v>2.8999999999999998E-3</v>
      </c>
    </row>
    <row r="18278" spans="1:4" x14ac:dyDescent="0.2">
      <c r="A18278">
        <v>101210</v>
      </c>
      <c r="B18278" t="s">
        <v>6064</v>
      </c>
      <c r="C18278">
        <v>5631</v>
      </c>
      <c r="D18278">
        <v>1.14E-2</v>
      </c>
    </row>
    <row r="18279" spans="1:4" x14ac:dyDescent="0.2">
      <c r="A18279">
        <v>101211</v>
      </c>
    </row>
    <row r="18280" spans="1:4" x14ac:dyDescent="0.2">
      <c r="A18280">
        <v>101211</v>
      </c>
      <c r="B18280" t="s">
        <v>6064</v>
      </c>
      <c r="C18280">
        <v>89877</v>
      </c>
      <c r="D18280">
        <v>1.1599999999999999E-2</v>
      </c>
    </row>
    <row r="18281" spans="1:4" x14ac:dyDescent="0.2">
      <c r="A18281">
        <v>101211</v>
      </c>
      <c r="B18281" t="s">
        <v>6064</v>
      </c>
      <c r="C18281">
        <v>89876</v>
      </c>
      <c r="D18281">
        <v>4.5499999999999999E-2</v>
      </c>
    </row>
    <row r="18282" spans="1:4" x14ac:dyDescent="0.2">
      <c r="A18282">
        <v>101211</v>
      </c>
      <c r="B18282" t="s">
        <v>6064</v>
      </c>
      <c r="C18282">
        <v>88316</v>
      </c>
      <c r="D18282">
        <v>1.43E-2</v>
      </c>
    </row>
    <row r="18283" spans="1:4" x14ac:dyDescent="0.2">
      <c r="A18283">
        <v>101211</v>
      </c>
      <c r="B18283" t="s">
        <v>6064</v>
      </c>
      <c r="C18283">
        <v>5632</v>
      </c>
      <c r="D18283">
        <v>2.8999999999999998E-3</v>
      </c>
    </row>
    <row r="18284" spans="1:4" x14ac:dyDescent="0.2">
      <c r="A18284">
        <v>101211</v>
      </c>
      <c r="B18284" t="s">
        <v>6064</v>
      </c>
      <c r="C18284">
        <v>5631</v>
      </c>
      <c r="D18284">
        <v>1.14E-2</v>
      </c>
    </row>
    <row r="18285" spans="1:4" x14ac:dyDescent="0.2">
      <c r="A18285">
        <v>101215</v>
      </c>
    </row>
    <row r="18286" spans="1:4" x14ac:dyDescent="0.2">
      <c r="A18286">
        <v>101215</v>
      </c>
      <c r="B18286" t="s">
        <v>6064</v>
      </c>
      <c r="C18286">
        <v>89884</v>
      </c>
      <c r="D18286">
        <v>1.9300000000000001E-2</v>
      </c>
    </row>
    <row r="18287" spans="1:4" x14ac:dyDescent="0.2">
      <c r="A18287">
        <v>101215</v>
      </c>
      <c r="B18287" t="s">
        <v>6064</v>
      </c>
      <c r="C18287">
        <v>89883</v>
      </c>
      <c r="D18287">
        <v>3.4200000000000001E-2</v>
      </c>
    </row>
    <row r="18288" spans="1:4" x14ac:dyDescent="0.2">
      <c r="A18288">
        <v>101215</v>
      </c>
      <c r="B18288" t="s">
        <v>6064</v>
      </c>
      <c r="C18288">
        <v>88316</v>
      </c>
      <c r="D18288">
        <v>1.34E-2</v>
      </c>
    </row>
    <row r="18289" spans="1:4" x14ac:dyDescent="0.2">
      <c r="A18289">
        <v>101215</v>
      </c>
      <c r="B18289" t="s">
        <v>6064</v>
      </c>
      <c r="C18289">
        <v>5632</v>
      </c>
      <c r="D18289">
        <v>2.7000000000000001E-3</v>
      </c>
    </row>
    <row r="18290" spans="1:4" x14ac:dyDescent="0.2">
      <c r="A18290">
        <v>101215</v>
      </c>
      <c r="B18290" t="s">
        <v>6064</v>
      </c>
      <c r="C18290">
        <v>5631</v>
      </c>
      <c r="D18290">
        <v>1.0699999999999999E-2</v>
      </c>
    </row>
    <row r="18291" spans="1:4" x14ac:dyDescent="0.2">
      <c r="A18291">
        <v>101216</v>
      </c>
    </row>
    <row r="18292" spans="1:4" x14ac:dyDescent="0.2">
      <c r="A18292">
        <v>101216</v>
      </c>
      <c r="B18292" t="s">
        <v>6064</v>
      </c>
      <c r="C18292">
        <v>89884</v>
      </c>
      <c r="D18292">
        <v>1.6299999999999999E-2</v>
      </c>
    </row>
    <row r="18293" spans="1:4" x14ac:dyDescent="0.2">
      <c r="A18293">
        <v>101216</v>
      </c>
      <c r="B18293" t="s">
        <v>6064</v>
      </c>
      <c r="C18293">
        <v>89883</v>
      </c>
      <c r="D18293">
        <v>3.7199999999999997E-2</v>
      </c>
    </row>
    <row r="18294" spans="1:4" x14ac:dyDescent="0.2">
      <c r="A18294">
        <v>101216</v>
      </c>
      <c r="B18294" t="s">
        <v>6064</v>
      </c>
      <c r="C18294">
        <v>88316</v>
      </c>
      <c r="D18294">
        <v>1.34E-2</v>
      </c>
    </row>
    <row r="18295" spans="1:4" x14ac:dyDescent="0.2">
      <c r="A18295">
        <v>101216</v>
      </c>
      <c r="B18295" t="s">
        <v>6064</v>
      </c>
      <c r="C18295">
        <v>5632</v>
      </c>
      <c r="D18295">
        <v>2.7000000000000001E-3</v>
      </c>
    </row>
    <row r="18296" spans="1:4" x14ac:dyDescent="0.2">
      <c r="A18296">
        <v>101216</v>
      </c>
      <c r="B18296" t="s">
        <v>6064</v>
      </c>
      <c r="C18296">
        <v>5631</v>
      </c>
      <c r="D18296">
        <v>1.0699999999999999E-2</v>
      </c>
    </row>
    <row r="18297" spans="1:4" x14ac:dyDescent="0.2">
      <c r="A18297">
        <v>101212</v>
      </c>
    </row>
    <row r="18298" spans="1:4" x14ac:dyDescent="0.2">
      <c r="A18298">
        <v>101212</v>
      </c>
      <c r="B18298" t="s">
        <v>6064</v>
      </c>
      <c r="C18298">
        <v>89877</v>
      </c>
      <c r="D18298">
        <v>1.78E-2</v>
      </c>
    </row>
    <row r="18299" spans="1:4" x14ac:dyDescent="0.2">
      <c r="A18299">
        <v>101212</v>
      </c>
      <c r="B18299" t="s">
        <v>6064</v>
      </c>
      <c r="C18299">
        <v>89876</v>
      </c>
      <c r="D18299">
        <v>5.3499999999999999E-2</v>
      </c>
    </row>
    <row r="18300" spans="1:4" x14ac:dyDescent="0.2">
      <c r="A18300">
        <v>101212</v>
      </c>
      <c r="B18300" t="s">
        <v>6064</v>
      </c>
      <c r="C18300">
        <v>88316</v>
      </c>
      <c r="D18300">
        <v>1.43E-2</v>
      </c>
    </row>
    <row r="18301" spans="1:4" x14ac:dyDescent="0.2">
      <c r="A18301">
        <v>101212</v>
      </c>
      <c r="B18301" t="s">
        <v>6064</v>
      </c>
      <c r="C18301">
        <v>5632</v>
      </c>
      <c r="D18301">
        <v>2.8999999999999998E-3</v>
      </c>
    </row>
    <row r="18302" spans="1:4" x14ac:dyDescent="0.2">
      <c r="A18302">
        <v>101212</v>
      </c>
      <c r="B18302" t="s">
        <v>6064</v>
      </c>
      <c r="C18302">
        <v>5631</v>
      </c>
      <c r="D18302">
        <v>1.14E-2</v>
      </c>
    </row>
    <row r="18303" spans="1:4" x14ac:dyDescent="0.2">
      <c r="A18303">
        <v>101217</v>
      </c>
    </row>
    <row r="18304" spans="1:4" x14ac:dyDescent="0.2">
      <c r="A18304">
        <v>101217</v>
      </c>
      <c r="B18304" t="s">
        <v>6064</v>
      </c>
      <c r="C18304">
        <v>89884</v>
      </c>
      <c r="D18304">
        <v>2.3400000000000001E-2</v>
      </c>
    </row>
    <row r="18305" spans="1:4" x14ac:dyDescent="0.2">
      <c r="A18305">
        <v>101217</v>
      </c>
      <c r="B18305" t="s">
        <v>6064</v>
      </c>
      <c r="C18305">
        <v>89883</v>
      </c>
      <c r="D18305">
        <v>4.3499999999999997E-2</v>
      </c>
    </row>
    <row r="18306" spans="1:4" x14ac:dyDescent="0.2">
      <c r="A18306">
        <v>101217</v>
      </c>
      <c r="B18306" t="s">
        <v>6064</v>
      </c>
      <c r="C18306">
        <v>88316</v>
      </c>
      <c r="D18306">
        <v>1.34E-2</v>
      </c>
    </row>
    <row r="18307" spans="1:4" x14ac:dyDescent="0.2">
      <c r="A18307">
        <v>101217</v>
      </c>
      <c r="B18307" t="s">
        <v>6064</v>
      </c>
      <c r="C18307">
        <v>5632</v>
      </c>
      <c r="D18307">
        <v>2.7000000000000001E-3</v>
      </c>
    </row>
    <row r="18308" spans="1:4" x14ac:dyDescent="0.2">
      <c r="A18308">
        <v>101217</v>
      </c>
      <c r="B18308" t="s">
        <v>6064</v>
      </c>
      <c r="C18308">
        <v>5631</v>
      </c>
      <c r="D18308">
        <v>1.0699999999999999E-2</v>
      </c>
    </row>
    <row r="18309" spans="1:4" x14ac:dyDescent="0.2">
      <c r="A18309">
        <v>101218</v>
      </c>
    </row>
    <row r="18310" spans="1:4" x14ac:dyDescent="0.2">
      <c r="A18310">
        <v>101218</v>
      </c>
      <c r="B18310" t="s">
        <v>6064</v>
      </c>
      <c r="C18310">
        <v>89884</v>
      </c>
      <c r="D18310">
        <v>1.9E-2</v>
      </c>
    </row>
    <row r="18311" spans="1:4" x14ac:dyDescent="0.2">
      <c r="A18311">
        <v>101218</v>
      </c>
      <c r="B18311" t="s">
        <v>6064</v>
      </c>
      <c r="C18311">
        <v>89883</v>
      </c>
      <c r="D18311">
        <v>4.7899999999999998E-2</v>
      </c>
    </row>
    <row r="18312" spans="1:4" x14ac:dyDescent="0.2">
      <c r="A18312">
        <v>101218</v>
      </c>
      <c r="B18312" t="s">
        <v>6064</v>
      </c>
      <c r="C18312">
        <v>88316</v>
      </c>
      <c r="D18312">
        <v>1.34E-2</v>
      </c>
    </row>
    <row r="18313" spans="1:4" x14ac:dyDescent="0.2">
      <c r="A18313">
        <v>101218</v>
      </c>
      <c r="B18313" t="s">
        <v>6064</v>
      </c>
      <c r="C18313">
        <v>5632</v>
      </c>
      <c r="D18313">
        <v>2.7000000000000001E-3</v>
      </c>
    </row>
    <row r="18314" spans="1:4" x14ac:dyDescent="0.2">
      <c r="A18314">
        <v>101218</v>
      </c>
      <c r="B18314" t="s">
        <v>6064</v>
      </c>
      <c r="C18314">
        <v>5631</v>
      </c>
      <c r="D18314">
        <v>1.0699999999999999E-2</v>
      </c>
    </row>
    <row r="18315" spans="1:4" x14ac:dyDescent="0.2">
      <c r="A18315">
        <v>101213</v>
      </c>
    </row>
    <row r="18316" spans="1:4" x14ac:dyDescent="0.2">
      <c r="A18316">
        <v>101213</v>
      </c>
      <c r="B18316" t="s">
        <v>6064</v>
      </c>
      <c r="C18316">
        <v>89877</v>
      </c>
      <c r="D18316">
        <v>2.64E-2</v>
      </c>
    </row>
    <row r="18317" spans="1:4" x14ac:dyDescent="0.2">
      <c r="A18317">
        <v>101213</v>
      </c>
      <c r="B18317" t="s">
        <v>6064</v>
      </c>
      <c r="C18317">
        <v>89876</v>
      </c>
      <c r="D18317">
        <v>5.9200000000000003E-2</v>
      </c>
    </row>
    <row r="18318" spans="1:4" x14ac:dyDescent="0.2">
      <c r="A18318">
        <v>101213</v>
      </c>
      <c r="B18318" t="s">
        <v>6064</v>
      </c>
      <c r="C18318">
        <v>88316</v>
      </c>
      <c r="D18318">
        <v>1.43E-2</v>
      </c>
    </row>
    <row r="18319" spans="1:4" x14ac:dyDescent="0.2">
      <c r="A18319">
        <v>101213</v>
      </c>
      <c r="B18319" t="s">
        <v>6064</v>
      </c>
      <c r="C18319">
        <v>5632</v>
      </c>
      <c r="D18319">
        <v>2.8999999999999998E-3</v>
      </c>
    </row>
    <row r="18320" spans="1:4" x14ac:dyDescent="0.2">
      <c r="A18320">
        <v>101213</v>
      </c>
      <c r="B18320" t="s">
        <v>6064</v>
      </c>
      <c r="C18320">
        <v>5631</v>
      </c>
      <c r="D18320">
        <v>1.14E-2</v>
      </c>
    </row>
    <row r="18321" spans="1:4" x14ac:dyDescent="0.2">
      <c r="A18321">
        <v>101219</v>
      </c>
    </row>
    <row r="18322" spans="1:4" x14ac:dyDescent="0.2">
      <c r="A18322">
        <v>101219</v>
      </c>
      <c r="B18322" t="s">
        <v>6064</v>
      </c>
      <c r="C18322">
        <v>89884</v>
      </c>
      <c r="D18322">
        <v>1.9800000000000002E-2</v>
      </c>
    </row>
    <row r="18323" spans="1:4" x14ac:dyDescent="0.2">
      <c r="A18323">
        <v>101219</v>
      </c>
      <c r="B18323" t="s">
        <v>6064</v>
      </c>
      <c r="C18323">
        <v>89883</v>
      </c>
      <c r="D18323">
        <v>6.0499999999999998E-2</v>
      </c>
    </row>
    <row r="18324" spans="1:4" x14ac:dyDescent="0.2">
      <c r="A18324">
        <v>101219</v>
      </c>
      <c r="B18324" t="s">
        <v>6064</v>
      </c>
      <c r="C18324">
        <v>88316</v>
      </c>
      <c r="D18324">
        <v>1.34E-2</v>
      </c>
    </row>
    <row r="18325" spans="1:4" x14ac:dyDescent="0.2">
      <c r="A18325">
        <v>101219</v>
      </c>
      <c r="B18325" t="s">
        <v>6064</v>
      </c>
      <c r="C18325">
        <v>5632</v>
      </c>
      <c r="D18325">
        <v>2.7000000000000001E-3</v>
      </c>
    </row>
    <row r="18326" spans="1:4" x14ac:dyDescent="0.2">
      <c r="A18326">
        <v>101219</v>
      </c>
      <c r="B18326" t="s">
        <v>6064</v>
      </c>
      <c r="C18326">
        <v>5631</v>
      </c>
      <c r="D18326">
        <v>1.0699999999999999E-2</v>
      </c>
    </row>
    <row r="18327" spans="1:4" x14ac:dyDescent="0.2">
      <c r="A18327">
        <v>101214</v>
      </c>
    </row>
    <row r="18328" spans="1:4" x14ac:dyDescent="0.2">
      <c r="A18328">
        <v>101214</v>
      </c>
      <c r="B18328" t="s">
        <v>6064</v>
      </c>
      <c r="C18328">
        <v>89877</v>
      </c>
      <c r="D18328">
        <v>2.4400000000000002E-2</v>
      </c>
    </row>
    <row r="18329" spans="1:4" x14ac:dyDescent="0.2">
      <c r="A18329">
        <v>101214</v>
      </c>
      <c r="B18329" t="s">
        <v>6064</v>
      </c>
      <c r="C18329">
        <v>89876</v>
      </c>
      <c r="D18329">
        <v>7.5399999999999995E-2</v>
      </c>
    </row>
    <row r="18330" spans="1:4" x14ac:dyDescent="0.2">
      <c r="A18330">
        <v>101214</v>
      </c>
      <c r="B18330" t="s">
        <v>6064</v>
      </c>
      <c r="C18330">
        <v>88316</v>
      </c>
      <c r="D18330">
        <v>1.43E-2</v>
      </c>
    </row>
    <row r="18331" spans="1:4" x14ac:dyDescent="0.2">
      <c r="A18331">
        <v>101214</v>
      </c>
      <c r="B18331" t="s">
        <v>6064</v>
      </c>
      <c r="C18331">
        <v>5632</v>
      </c>
      <c r="D18331">
        <v>2.8999999999999998E-3</v>
      </c>
    </row>
    <row r="18332" spans="1:4" x14ac:dyDescent="0.2">
      <c r="A18332">
        <v>101214</v>
      </c>
      <c r="B18332" t="s">
        <v>6064</v>
      </c>
      <c r="C18332">
        <v>5631</v>
      </c>
      <c r="D18332">
        <v>1.14E-2</v>
      </c>
    </row>
    <row r="18333" spans="1:4" x14ac:dyDescent="0.2">
      <c r="A18333">
        <v>101254</v>
      </c>
    </row>
    <row r="18334" spans="1:4" x14ac:dyDescent="0.2">
      <c r="A18334">
        <v>101254</v>
      </c>
      <c r="B18334" t="s">
        <v>6064</v>
      </c>
      <c r="C18334">
        <v>91387</v>
      </c>
      <c r="D18334">
        <v>1.6500000000000001E-2</v>
      </c>
    </row>
    <row r="18335" spans="1:4" x14ac:dyDescent="0.2">
      <c r="A18335">
        <v>101254</v>
      </c>
      <c r="B18335" t="s">
        <v>6064</v>
      </c>
      <c r="C18335">
        <v>91386</v>
      </c>
      <c r="D18335">
        <v>3.1099999999999999E-2</v>
      </c>
    </row>
    <row r="18336" spans="1:4" x14ac:dyDescent="0.2">
      <c r="A18336">
        <v>101254</v>
      </c>
      <c r="B18336" t="s">
        <v>6064</v>
      </c>
      <c r="C18336">
        <v>88316</v>
      </c>
      <c r="D18336">
        <v>1.5900000000000001E-2</v>
      </c>
    </row>
    <row r="18337" spans="1:4" x14ac:dyDescent="0.2">
      <c r="A18337">
        <v>101254</v>
      </c>
      <c r="B18337" t="s">
        <v>6064</v>
      </c>
      <c r="C18337">
        <v>5632</v>
      </c>
      <c r="D18337">
        <v>3.2000000000000002E-3</v>
      </c>
    </row>
    <row r="18338" spans="1:4" x14ac:dyDescent="0.2">
      <c r="A18338">
        <v>101254</v>
      </c>
      <c r="B18338" t="s">
        <v>6064</v>
      </c>
      <c r="C18338">
        <v>5631</v>
      </c>
      <c r="D18338">
        <v>1.2699999999999999E-2</v>
      </c>
    </row>
    <row r="18339" spans="1:4" x14ac:dyDescent="0.2">
      <c r="A18339">
        <v>101256</v>
      </c>
    </row>
    <row r="18340" spans="1:4" x14ac:dyDescent="0.2">
      <c r="A18340">
        <v>101256</v>
      </c>
      <c r="B18340" t="s">
        <v>6064</v>
      </c>
      <c r="C18340">
        <v>91387</v>
      </c>
      <c r="D18340">
        <v>2.4400000000000002E-2</v>
      </c>
    </row>
    <row r="18341" spans="1:4" x14ac:dyDescent="0.2">
      <c r="A18341">
        <v>101256</v>
      </c>
      <c r="B18341" t="s">
        <v>6064</v>
      </c>
      <c r="C18341">
        <v>91386</v>
      </c>
      <c r="D18341">
        <v>5.5E-2</v>
      </c>
    </row>
    <row r="18342" spans="1:4" x14ac:dyDescent="0.2">
      <c r="A18342">
        <v>101256</v>
      </c>
      <c r="B18342" t="s">
        <v>6064</v>
      </c>
      <c r="C18342">
        <v>88316</v>
      </c>
      <c r="D18342">
        <v>1.5900000000000001E-2</v>
      </c>
    </row>
    <row r="18343" spans="1:4" x14ac:dyDescent="0.2">
      <c r="A18343">
        <v>101256</v>
      </c>
      <c r="B18343" t="s">
        <v>6064</v>
      </c>
      <c r="C18343">
        <v>5632</v>
      </c>
      <c r="D18343">
        <v>3.2000000000000002E-3</v>
      </c>
    </row>
    <row r="18344" spans="1:4" x14ac:dyDescent="0.2">
      <c r="A18344">
        <v>101256</v>
      </c>
      <c r="B18344" t="s">
        <v>6064</v>
      </c>
      <c r="C18344">
        <v>5631</v>
      </c>
      <c r="D18344">
        <v>1.2699999999999999E-2</v>
      </c>
    </row>
    <row r="18345" spans="1:4" x14ac:dyDescent="0.2">
      <c r="A18345">
        <v>101257</v>
      </c>
    </row>
    <row r="18346" spans="1:4" x14ac:dyDescent="0.2">
      <c r="A18346">
        <v>101257</v>
      </c>
      <c r="B18346" t="s">
        <v>6064</v>
      </c>
      <c r="C18346">
        <v>91387</v>
      </c>
      <c r="D18346">
        <v>1.89E-2</v>
      </c>
    </row>
    <row r="18347" spans="1:4" x14ac:dyDescent="0.2">
      <c r="A18347">
        <v>101257</v>
      </c>
      <c r="B18347" t="s">
        <v>6064</v>
      </c>
      <c r="C18347">
        <v>91386</v>
      </c>
      <c r="D18347">
        <v>6.0499999999999998E-2</v>
      </c>
    </row>
    <row r="18348" spans="1:4" x14ac:dyDescent="0.2">
      <c r="A18348">
        <v>101257</v>
      </c>
      <c r="B18348" t="s">
        <v>6064</v>
      </c>
      <c r="C18348">
        <v>88316</v>
      </c>
      <c r="D18348">
        <v>1.5900000000000001E-2</v>
      </c>
    </row>
    <row r="18349" spans="1:4" x14ac:dyDescent="0.2">
      <c r="A18349">
        <v>101257</v>
      </c>
      <c r="B18349" t="s">
        <v>6064</v>
      </c>
      <c r="C18349">
        <v>5632</v>
      </c>
      <c r="D18349">
        <v>3.2000000000000002E-3</v>
      </c>
    </row>
    <row r="18350" spans="1:4" x14ac:dyDescent="0.2">
      <c r="A18350">
        <v>101257</v>
      </c>
      <c r="B18350" t="s">
        <v>6064</v>
      </c>
      <c r="C18350">
        <v>5631</v>
      </c>
      <c r="D18350">
        <v>1.2699999999999999E-2</v>
      </c>
    </row>
    <row r="18351" spans="1:4" x14ac:dyDescent="0.2">
      <c r="A18351">
        <v>101258</v>
      </c>
    </row>
    <row r="18352" spans="1:4" x14ac:dyDescent="0.2">
      <c r="A18352">
        <v>101258</v>
      </c>
      <c r="B18352" t="s">
        <v>6064</v>
      </c>
      <c r="C18352">
        <v>91387</v>
      </c>
      <c r="D18352">
        <v>2.3599999999999999E-2</v>
      </c>
    </row>
    <row r="18353" spans="1:4" x14ac:dyDescent="0.2">
      <c r="A18353">
        <v>101258</v>
      </c>
      <c r="B18353" t="s">
        <v>6064</v>
      </c>
      <c r="C18353">
        <v>91386</v>
      </c>
      <c r="D18353">
        <v>7.17E-2</v>
      </c>
    </row>
    <row r="18354" spans="1:4" x14ac:dyDescent="0.2">
      <c r="A18354">
        <v>101258</v>
      </c>
      <c r="B18354" t="s">
        <v>6064</v>
      </c>
      <c r="C18354">
        <v>88316</v>
      </c>
      <c r="D18354">
        <v>1.5900000000000001E-2</v>
      </c>
    </row>
    <row r="18355" spans="1:4" x14ac:dyDescent="0.2">
      <c r="A18355">
        <v>101258</v>
      </c>
      <c r="B18355" t="s">
        <v>6064</v>
      </c>
      <c r="C18355">
        <v>5632</v>
      </c>
      <c r="D18355">
        <v>3.2000000000000002E-3</v>
      </c>
    </row>
    <row r="18356" spans="1:4" x14ac:dyDescent="0.2">
      <c r="A18356">
        <v>101258</v>
      </c>
      <c r="B18356" t="s">
        <v>6064</v>
      </c>
      <c r="C18356">
        <v>5631</v>
      </c>
      <c r="D18356">
        <v>1.2699999999999999E-2</v>
      </c>
    </row>
    <row r="18357" spans="1:4" x14ac:dyDescent="0.2">
      <c r="A18357">
        <v>101259</v>
      </c>
    </row>
    <row r="18358" spans="1:4" x14ac:dyDescent="0.2">
      <c r="A18358">
        <v>101259</v>
      </c>
      <c r="B18358" t="s">
        <v>6064</v>
      </c>
      <c r="C18358">
        <v>91387</v>
      </c>
      <c r="D18358">
        <v>3.15E-2</v>
      </c>
    </row>
    <row r="18359" spans="1:4" x14ac:dyDescent="0.2">
      <c r="A18359">
        <v>101259</v>
      </c>
      <c r="B18359" t="s">
        <v>6064</v>
      </c>
      <c r="C18359">
        <v>91386</v>
      </c>
      <c r="D18359">
        <v>7.9600000000000004E-2</v>
      </c>
    </row>
    <row r="18360" spans="1:4" x14ac:dyDescent="0.2">
      <c r="A18360">
        <v>101259</v>
      </c>
      <c r="B18360" t="s">
        <v>6064</v>
      </c>
      <c r="C18360">
        <v>88316</v>
      </c>
      <c r="D18360">
        <v>1.5900000000000001E-2</v>
      </c>
    </row>
    <row r="18361" spans="1:4" x14ac:dyDescent="0.2">
      <c r="A18361">
        <v>101259</v>
      </c>
      <c r="B18361" t="s">
        <v>6064</v>
      </c>
      <c r="C18361">
        <v>5632</v>
      </c>
      <c r="D18361">
        <v>3.2000000000000002E-3</v>
      </c>
    </row>
    <row r="18362" spans="1:4" x14ac:dyDescent="0.2">
      <c r="A18362">
        <v>101259</v>
      </c>
      <c r="B18362" t="s">
        <v>6064</v>
      </c>
      <c r="C18362">
        <v>5631</v>
      </c>
      <c r="D18362">
        <v>1.2699999999999999E-2</v>
      </c>
    </row>
    <row r="18363" spans="1:4" x14ac:dyDescent="0.2">
      <c r="A18363">
        <v>101260</v>
      </c>
    </row>
    <row r="18364" spans="1:4" x14ac:dyDescent="0.2">
      <c r="A18364">
        <v>101260</v>
      </c>
      <c r="B18364" t="s">
        <v>6064</v>
      </c>
      <c r="C18364">
        <v>91387</v>
      </c>
      <c r="D18364">
        <v>4.0500000000000001E-2</v>
      </c>
    </row>
    <row r="18365" spans="1:4" x14ac:dyDescent="0.2">
      <c r="A18365">
        <v>101260</v>
      </c>
      <c r="B18365" t="s">
        <v>6064</v>
      </c>
      <c r="C18365">
        <v>91386</v>
      </c>
      <c r="D18365">
        <v>0.1023</v>
      </c>
    </row>
    <row r="18366" spans="1:4" x14ac:dyDescent="0.2">
      <c r="A18366">
        <v>101260</v>
      </c>
      <c r="B18366" t="s">
        <v>6064</v>
      </c>
      <c r="C18366">
        <v>88316</v>
      </c>
      <c r="D18366">
        <v>1.5900000000000001E-2</v>
      </c>
    </row>
    <row r="18367" spans="1:4" x14ac:dyDescent="0.2">
      <c r="A18367">
        <v>101260</v>
      </c>
      <c r="B18367" t="s">
        <v>6064</v>
      </c>
      <c r="C18367">
        <v>5632</v>
      </c>
      <c r="D18367">
        <v>3.2000000000000002E-3</v>
      </c>
    </row>
    <row r="18368" spans="1:4" x14ac:dyDescent="0.2">
      <c r="A18368">
        <v>101260</v>
      </c>
      <c r="B18368" t="s">
        <v>6064</v>
      </c>
      <c r="C18368">
        <v>5631</v>
      </c>
      <c r="D18368">
        <v>1.2699999999999999E-2</v>
      </c>
    </row>
    <row r="18369" spans="1:4" x14ac:dyDescent="0.2">
      <c r="A18369">
        <v>101208</v>
      </c>
    </row>
    <row r="18370" spans="1:4" x14ac:dyDescent="0.2">
      <c r="A18370">
        <v>101208</v>
      </c>
      <c r="B18370" t="s">
        <v>6064</v>
      </c>
      <c r="C18370">
        <v>89877</v>
      </c>
      <c r="D18370">
        <v>1.0500000000000001E-2</v>
      </c>
    </row>
    <row r="18371" spans="1:4" x14ac:dyDescent="0.2">
      <c r="A18371">
        <v>101208</v>
      </c>
      <c r="B18371" t="s">
        <v>6064</v>
      </c>
      <c r="C18371">
        <v>89876</v>
      </c>
      <c r="D18371">
        <v>2.18E-2</v>
      </c>
    </row>
    <row r="18372" spans="1:4" x14ac:dyDescent="0.2">
      <c r="A18372">
        <v>101208</v>
      </c>
      <c r="B18372" t="s">
        <v>6064</v>
      </c>
      <c r="C18372">
        <v>88908</v>
      </c>
      <c r="D18372">
        <v>2.2000000000000001E-3</v>
      </c>
    </row>
    <row r="18373" spans="1:4" x14ac:dyDescent="0.2">
      <c r="A18373">
        <v>101208</v>
      </c>
      <c r="B18373" t="s">
        <v>6064</v>
      </c>
      <c r="C18373">
        <v>88907</v>
      </c>
      <c r="D18373">
        <v>8.6E-3</v>
      </c>
    </row>
    <row r="18374" spans="1:4" x14ac:dyDescent="0.2">
      <c r="A18374">
        <v>101208</v>
      </c>
      <c r="B18374" t="s">
        <v>6064</v>
      </c>
      <c r="C18374">
        <v>88316</v>
      </c>
      <c r="D18374">
        <v>1.0800000000000001E-2</v>
      </c>
    </row>
    <row r="18375" spans="1:4" x14ac:dyDescent="0.2">
      <c r="A18375">
        <v>101209</v>
      </c>
    </row>
    <row r="18376" spans="1:4" x14ac:dyDescent="0.2">
      <c r="A18376">
        <v>101209</v>
      </c>
      <c r="B18376" t="s">
        <v>6064</v>
      </c>
      <c r="C18376">
        <v>89884</v>
      </c>
      <c r="D18376">
        <v>1.12E-2</v>
      </c>
    </row>
    <row r="18377" spans="1:4" x14ac:dyDescent="0.2">
      <c r="A18377">
        <v>101209</v>
      </c>
      <c r="B18377" t="s">
        <v>6064</v>
      </c>
      <c r="C18377">
        <v>89883</v>
      </c>
      <c r="D18377">
        <v>1.7999999999999999E-2</v>
      </c>
    </row>
    <row r="18378" spans="1:4" x14ac:dyDescent="0.2">
      <c r="A18378">
        <v>101209</v>
      </c>
      <c r="B18378" t="s">
        <v>6064</v>
      </c>
      <c r="C18378">
        <v>88908</v>
      </c>
      <c r="D18378">
        <v>2E-3</v>
      </c>
    </row>
    <row r="18379" spans="1:4" x14ac:dyDescent="0.2">
      <c r="A18379">
        <v>101209</v>
      </c>
      <c r="B18379" t="s">
        <v>6064</v>
      </c>
      <c r="C18379">
        <v>88907</v>
      </c>
      <c r="D18379">
        <v>7.7999999999999996E-3</v>
      </c>
    </row>
    <row r="18380" spans="1:4" x14ac:dyDescent="0.2">
      <c r="A18380">
        <v>101209</v>
      </c>
      <c r="B18380" t="s">
        <v>6064</v>
      </c>
      <c r="C18380">
        <v>88316</v>
      </c>
      <c r="D18380">
        <v>9.7000000000000003E-3</v>
      </c>
    </row>
    <row r="18381" spans="1:4" x14ac:dyDescent="0.2">
      <c r="A18381">
        <v>101220</v>
      </c>
    </row>
    <row r="18382" spans="1:4" x14ac:dyDescent="0.2">
      <c r="A18382">
        <v>101220</v>
      </c>
      <c r="B18382" t="s">
        <v>6064</v>
      </c>
      <c r="C18382">
        <v>89877</v>
      </c>
      <c r="D18382">
        <v>1.4999999999999999E-2</v>
      </c>
    </row>
    <row r="18383" spans="1:4" x14ac:dyDescent="0.2">
      <c r="A18383">
        <v>101220</v>
      </c>
      <c r="B18383" t="s">
        <v>6064</v>
      </c>
      <c r="C18383">
        <v>89876</v>
      </c>
      <c r="D18383">
        <v>3.8800000000000001E-2</v>
      </c>
    </row>
    <row r="18384" spans="1:4" x14ac:dyDescent="0.2">
      <c r="A18384">
        <v>101220</v>
      </c>
      <c r="B18384" t="s">
        <v>6064</v>
      </c>
      <c r="C18384">
        <v>88908</v>
      </c>
      <c r="D18384">
        <v>2.2000000000000001E-3</v>
      </c>
    </row>
    <row r="18385" spans="1:4" x14ac:dyDescent="0.2">
      <c r="A18385">
        <v>101220</v>
      </c>
      <c r="B18385" t="s">
        <v>6064</v>
      </c>
      <c r="C18385">
        <v>88907</v>
      </c>
      <c r="D18385">
        <v>8.6E-3</v>
      </c>
    </row>
    <row r="18386" spans="1:4" x14ac:dyDescent="0.2">
      <c r="A18386">
        <v>101220</v>
      </c>
      <c r="B18386" t="s">
        <v>6064</v>
      </c>
      <c r="C18386">
        <v>88316</v>
      </c>
      <c r="D18386">
        <v>1.0800000000000001E-2</v>
      </c>
    </row>
    <row r="18387" spans="1:4" x14ac:dyDescent="0.2">
      <c r="A18387">
        <v>101221</v>
      </c>
    </row>
    <row r="18388" spans="1:4" x14ac:dyDescent="0.2">
      <c r="A18388">
        <v>101221</v>
      </c>
      <c r="B18388" t="s">
        <v>6064</v>
      </c>
      <c r="C18388">
        <v>89877</v>
      </c>
      <c r="D18388">
        <v>1.11E-2</v>
      </c>
    </row>
    <row r="18389" spans="1:4" x14ac:dyDescent="0.2">
      <c r="A18389">
        <v>101221</v>
      </c>
      <c r="B18389" t="s">
        <v>6064</v>
      </c>
      <c r="C18389">
        <v>89876</v>
      </c>
      <c r="D18389">
        <v>4.2700000000000002E-2</v>
      </c>
    </row>
    <row r="18390" spans="1:4" x14ac:dyDescent="0.2">
      <c r="A18390">
        <v>101221</v>
      </c>
      <c r="B18390" t="s">
        <v>6064</v>
      </c>
      <c r="C18390">
        <v>88908</v>
      </c>
      <c r="D18390">
        <v>2.2000000000000001E-3</v>
      </c>
    </row>
    <row r="18391" spans="1:4" x14ac:dyDescent="0.2">
      <c r="A18391">
        <v>101221</v>
      </c>
      <c r="B18391" t="s">
        <v>6064</v>
      </c>
      <c r="C18391">
        <v>88907</v>
      </c>
      <c r="D18391">
        <v>8.6E-3</v>
      </c>
    </row>
    <row r="18392" spans="1:4" x14ac:dyDescent="0.2">
      <c r="A18392">
        <v>101221</v>
      </c>
      <c r="B18392" t="s">
        <v>6064</v>
      </c>
      <c r="C18392">
        <v>88316</v>
      </c>
      <c r="D18392">
        <v>1.0800000000000001E-2</v>
      </c>
    </row>
    <row r="18393" spans="1:4" x14ac:dyDescent="0.2">
      <c r="A18393">
        <v>101225</v>
      </c>
    </row>
    <row r="18394" spans="1:4" x14ac:dyDescent="0.2">
      <c r="A18394">
        <v>101225</v>
      </c>
      <c r="B18394" t="s">
        <v>6064</v>
      </c>
      <c r="C18394">
        <v>89884</v>
      </c>
      <c r="D18394">
        <v>1.7399999999999999E-2</v>
      </c>
    </row>
    <row r="18395" spans="1:4" x14ac:dyDescent="0.2">
      <c r="A18395">
        <v>101225</v>
      </c>
      <c r="B18395" t="s">
        <v>6064</v>
      </c>
      <c r="C18395">
        <v>89883</v>
      </c>
      <c r="D18395">
        <v>3.1300000000000001E-2</v>
      </c>
    </row>
    <row r="18396" spans="1:4" x14ac:dyDescent="0.2">
      <c r="A18396">
        <v>101225</v>
      </c>
      <c r="B18396" t="s">
        <v>6064</v>
      </c>
      <c r="C18396">
        <v>88908</v>
      </c>
      <c r="D18396">
        <v>1.9E-3</v>
      </c>
    </row>
    <row r="18397" spans="1:4" x14ac:dyDescent="0.2">
      <c r="A18397">
        <v>101225</v>
      </c>
      <c r="B18397" t="s">
        <v>6064</v>
      </c>
      <c r="C18397">
        <v>88907</v>
      </c>
      <c r="D18397">
        <v>7.7999999999999996E-3</v>
      </c>
    </row>
    <row r="18398" spans="1:4" x14ac:dyDescent="0.2">
      <c r="A18398">
        <v>101225</v>
      </c>
      <c r="B18398" t="s">
        <v>6064</v>
      </c>
      <c r="C18398">
        <v>88316</v>
      </c>
      <c r="D18398">
        <v>9.7000000000000003E-3</v>
      </c>
    </row>
    <row r="18399" spans="1:4" x14ac:dyDescent="0.2">
      <c r="A18399">
        <v>101226</v>
      </c>
    </row>
    <row r="18400" spans="1:4" x14ac:dyDescent="0.2">
      <c r="A18400">
        <v>101226</v>
      </c>
      <c r="B18400" t="s">
        <v>6064</v>
      </c>
      <c r="C18400">
        <v>89884</v>
      </c>
      <c r="D18400">
        <v>1.43E-2</v>
      </c>
    </row>
    <row r="18401" spans="1:4" x14ac:dyDescent="0.2">
      <c r="A18401">
        <v>101226</v>
      </c>
      <c r="B18401" t="s">
        <v>6064</v>
      </c>
      <c r="C18401">
        <v>89883</v>
      </c>
      <c r="D18401">
        <v>3.4299999999999997E-2</v>
      </c>
    </row>
    <row r="18402" spans="1:4" x14ac:dyDescent="0.2">
      <c r="A18402">
        <v>101226</v>
      </c>
      <c r="B18402" t="s">
        <v>6064</v>
      </c>
      <c r="C18402">
        <v>88908</v>
      </c>
      <c r="D18402">
        <v>2E-3</v>
      </c>
    </row>
    <row r="18403" spans="1:4" x14ac:dyDescent="0.2">
      <c r="A18403">
        <v>101226</v>
      </c>
      <c r="B18403" t="s">
        <v>6064</v>
      </c>
      <c r="C18403">
        <v>88907</v>
      </c>
      <c r="D18403">
        <v>7.7999999999999996E-3</v>
      </c>
    </row>
    <row r="18404" spans="1:4" x14ac:dyDescent="0.2">
      <c r="A18404">
        <v>101226</v>
      </c>
      <c r="B18404" t="s">
        <v>6064</v>
      </c>
      <c r="C18404">
        <v>88316</v>
      </c>
      <c r="D18404">
        <v>9.7000000000000003E-3</v>
      </c>
    </row>
    <row r="18405" spans="1:4" x14ac:dyDescent="0.2">
      <c r="A18405">
        <v>101222</v>
      </c>
    </row>
    <row r="18406" spans="1:4" x14ac:dyDescent="0.2">
      <c r="A18406">
        <v>101222</v>
      </c>
      <c r="B18406" t="s">
        <v>6064</v>
      </c>
      <c r="C18406">
        <v>89877</v>
      </c>
      <c r="D18406">
        <v>1.38E-2</v>
      </c>
    </row>
    <row r="18407" spans="1:4" x14ac:dyDescent="0.2">
      <c r="A18407">
        <v>101222</v>
      </c>
      <c r="B18407" t="s">
        <v>6064</v>
      </c>
      <c r="C18407">
        <v>89876</v>
      </c>
      <c r="D18407">
        <v>5.0700000000000002E-2</v>
      </c>
    </row>
    <row r="18408" spans="1:4" x14ac:dyDescent="0.2">
      <c r="A18408">
        <v>101222</v>
      </c>
      <c r="B18408" t="s">
        <v>6064</v>
      </c>
      <c r="C18408">
        <v>88908</v>
      </c>
      <c r="D18408">
        <v>2.2000000000000001E-3</v>
      </c>
    </row>
    <row r="18409" spans="1:4" x14ac:dyDescent="0.2">
      <c r="A18409">
        <v>101222</v>
      </c>
      <c r="B18409" t="s">
        <v>6064</v>
      </c>
      <c r="C18409">
        <v>88907</v>
      </c>
      <c r="D18409">
        <v>8.6E-3</v>
      </c>
    </row>
    <row r="18410" spans="1:4" x14ac:dyDescent="0.2">
      <c r="A18410">
        <v>101222</v>
      </c>
      <c r="B18410" t="s">
        <v>6064</v>
      </c>
      <c r="C18410">
        <v>88316</v>
      </c>
      <c r="D18410">
        <v>1.0800000000000001E-2</v>
      </c>
    </row>
    <row r="18411" spans="1:4" x14ac:dyDescent="0.2">
      <c r="A18411">
        <v>101227</v>
      </c>
    </row>
    <row r="18412" spans="1:4" x14ac:dyDescent="0.2">
      <c r="A18412">
        <v>101227</v>
      </c>
      <c r="B18412" t="s">
        <v>6064</v>
      </c>
      <c r="C18412">
        <v>89884</v>
      </c>
      <c r="D18412">
        <v>1.78E-2</v>
      </c>
    </row>
    <row r="18413" spans="1:4" x14ac:dyDescent="0.2">
      <c r="A18413">
        <v>101227</v>
      </c>
      <c r="B18413" t="s">
        <v>6064</v>
      </c>
      <c r="C18413">
        <v>89883</v>
      </c>
      <c r="D18413">
        <v>4.0500000000000001E-2</v>
      </c>
    </row>
    <row r="18414" spans="1:4" x14ac:dyDescent="0.2">
      <c r="A18414">
        <v>101227</v>
      </c>
      <c r="B18414" t="s">
        <v>6064</v>
      </c>
      <c r="C18414">
        <v>88908</v>
      </c>
      <c r="D18414">
        <v>2E-3</v>
      </c>
    </row>
    <row r="18415" spans="1:4" x14ac:dyDescent="0.2">
      <c r="A18415">
        <v>101227</v>
      </c>
      <c r="B18415" t="s">
        <v>6064</v>
      </c>
      <c r="C18415">
        <v>88907</v>
      </c>
      <c r="D18415">
        <v>7.7999999999999996E-3</v>
      </c>
    </row>
    <row r="18416" spans="1:4" x14ac:dyDescent="0.2">
      <c r="A18416">
        <v>101227</v>
      </c>
      <c r="B18416" t="s">
        <v>6064</v>
      </c>
      <c r="C18416">
        <v>88316</v>
      </c>
      <c r="D18416">
        <v>9.7000000000000003E-3</v>
      </c>
    </row>
    <row r="18417" spans="1:4" x14ac:dyDescent="0.2">
      <c r="A18417">
        <v>101228</v>
      </c>
    </row>
    <row r="18418" spans="1:4" x14ac:dyDescent="0.2">
      <c r="A18418">
        <v>101228</v>
      </c>
      <c r="B18418" t="s">
        <v>6064</v>
      </c>
      <c r="C18418">
        <v>89884</v>
      </c>
      <c r="D18418">
        <v>1.34E-2</v>
      </c>
    </row>
    <row r="18419" spans="1:4" x14ac:dyDescent="0.2">
      <c r="A18419">
        <v>101228</v>
      </c>
      <c r="B18419" t="s">
        <v>6064</v>
      </c>
      <c r="C18419">
        <v>89883</v>
      </c>
      <c r="D18419">
        <v>4.4999999999999998E-2</v>
      </c>
    </row>
    <row r="18420" spans="1:4" x14ac:dyDescent="0.2">
      <c r="A18420">
        <v>101228</v>
      </c>
      <c r="B18420" t="s">
        <v>6064</v>
      </c>
      <c r="C18420">
        <v>88908</v>
      </c>
      <c r="D18420">
        <v>2E-3</v>
      </c>
    </row>
    <row r="18421" spans="1:4" x14ac:dyDescent="0.2">
      <c r="A18421">
        <v>101228</v>
      </c>
      <c r="B18421" t="s">
        <v>6064</v>
      </c>
      <c r="C18421">
        <v>88907</v>
      </c>
      <c r="D18421">
        <v>7.7999999999999996E-3</v>
      </c>
    </row>
    <row r="18422" spans="1:4" x14ac:dyDescent="0.2">
      <c r="A18422">
        <v>101228</v>
      </c>
      <c r="B18422" t="s">
        <v>6064</v>
      </c>
      <c r="C18422">
        <v>88316</v>
      </c>
      <c r="D18422">
        <v>9.7000000000000003E-3</v>
      </c>
    </row>
    <row r="18423" spans="1:4" x14ac:dyDescent="0.2">
      <c r="A18423">
        <v>101223</v>
      </c>
    </row>
    <row r="18424" spans="1:4" x14ac:dyDescent="0.2">
      <c r="A18424">
        <v>101223</v>
      </c>
      <c r="B18424" t="s">
        <v>6064</v>
      </c>
      <c r="C18424">
        <v>89877</v>
      </c>
      <c r="D18424">
        <v>1.89E-2</v>
      </c>
    </row>
    <row r="18425" spans="1:4" x14ac:dyDescent="0.2">
      <c r="A18425">
        <v>101223</v>
      </c>
      <c r="B18425" t="s">
        <v>6064</v>
      </c>
      <c r="C18425">
        <v>89876</v>
      </c>
      <c r="D18425">
        <v>5.6399999999999999E-2</v>
      </c>
    </row>
    <row r="18426" spans="1:4" x14ac:dyDescent="0.2">
      <c r="A18426">
        <v>101223</v>
      </c>
      <c r="B18426" t="s">
        <v>6064</v>
      </c>
      <c r="C18426">
        <v>88908</v>
      </c>
      <c r="D18426">
        <v>2.2000000000000001E-3</v>
      </c>
    </row>
    <row r="18427" spans="1:4" x14ac:dyDescent="0.2">
      <c r="A18427">
        <v>101223</v>
      </c>
      <c r="B18427" t="s">
        <v>6064</v>
      </c>
      <c r="C18427">
        <v>88907</v>
      </c>
      <c r="D18427">
        <v>8.6E-3</v>
      </c>
    </row>
    <row r="18428" spans="1:4" x14ac:dyDescent="0.2">
      <c r="A18428">
        <v>101223</v>
      </c>
      <c r="B18428" t="s">
        <v>6064</v>
      </c>
      <c r="C18428">
        <v>88316</v>
      </c>
      <c r="D18428">
        <v>1.0800000000000001E-2</v>
      </c>
    </row>
    <row r="18429" spans="1:4" x14ac:dyDescent="0.2">
      <c r="A18429">
        <v>101229</v>
      </c>
    </row>
    <row r="18430" spans="1:4" x14ac:dyDescent="0.2">
      <c r="A18430">
        <v>101229</v>
      </c>
      <c r="B18430" t="s">
        <v>6064</v>
      </c>
      <c r="C18430">
        <v>89884</v>
      </c>
      <c r="D18430">
        <v>2.0299999999999999E-2</v>
      </c>
    </row>
    <row r="18431" spans="1:4" x14ac:dyDescent="0.2">
      <c r="A18431">
        <v>101229</v>
      </c>
      <c r="B18431" t="s">
        <v>6064</v>
      </c>
      <c r="C18431">
        <v>89883</v>
      </c>
      <c r="D18431">
        <v>5.7599999999999998E-2</v>
      </c>
    </row>
    <row r="18432" spans="1:4" x14ac:dyDescent="0.2">
      <c r="A18432">
        <v>101229</v>
      </c>
      <c r="B18432" t="s">
        <v>6064</v>
      </c>
      <c r="C18432">
        <v>88908</v>
      </c>
      <c r="D18432">
        <v>2E-3</v>
      </c>
    </row>
    <row r="18433" spans="1:4" x14ac:dyDescent="0.2">
      <c r="A18433">
        <v>101229</v>
      </c>
      <c r="B18433" t="s">
        <v>6064</v>
      </c>
      <c r="C18433">
        <v>88907</v>
      </c>
      <c r="D18433">
        <v>7.7999999999999996E-3</v>
      </c>
    </row>
    <row r="18434" spans="1:4" x14ac:dyDescent="0.2">
      <c r="A18434">
        <v>101229</v>
      </c>
      <c r="B18434" t="s">
        <v>6064</v>
      </c>
      <c r="C18434">
        <v>88316</v>
      </c>
      <c r="D18434">
        <v>9.7000000000000003E-3</v>
      </c>
    </row>
    <row r="18435" spans="1:4" x14ac:dyDescent="0.2">
      <c r="A18435">
        <v>101224</v>
      </c>
    </row>
    <row r="18436" spans="1:4" x14ac:dyDescent="0.2">
      <c r="A18436">
        <v>101224</v>
      </c>
      <c r="B18436" t="s">
        <v>6064</v>
      </c>
      <c r="C18436">
        <v>89877</v>
      </c>
      <c r="D18436">
        <v>2.4199999999999999E-2</v>
      </c>
    </row>
    <row r="18437" spans="1:4" x14ac:dyDescent="0.2">
      <c r="A18437">
        <v>101224</v>
      </c>
      <c r="B18437" t="s">
        <v>6064</v>
      </c>
      <c r="C18437">
        <v>89876</v>
      </c>
      <c r="D18437">
        <v>7.2599999999999998E-2</v>
      </c>
    </row>
    <row r="18438" spans="1:4" x14ac:dyDescent="0.2">
      <c r="A18438">
        <v>101224</v>
      </c>
      <c r="B18438" t="s">
        <v>6064</v>
      </c>
      <c r="C18438">
        <v>88908</v>
      </c>
      <c r="D18438">
        <v>2.2000000000000001E-3</v>
      </c>
    </row>
    <row r="18439" spans="1:4" x14ac:dyDescent="0.2">
      <c r="A18439">
        <v>101224</v>
      </c>
      <c r="B18439" t="s">
        <v>6064</v>
      </c>
      <c r="C18439">
        <v>88907</v>
      </c>
      <c r="D18439">
        <v>8.6E-3</v>
      </c>
    </row>
    <row r="18440" spans="1:4" x14ac:dyDescent="0.2">
      <c r="A18440">
        <v>101224</v>
      </c>
      <c r="B18440" t="s">
        <v>6064</v>
      </c>
      <c r="C18440">
        <v>88316</v>
      </c>
      <c r="D18440">
        <v>1.0800000000000001E-2</v>
      </c>
    </row>
    <row r="18441" spans="1:4" x14ac:dyDescent="0.2">
      <c r="A18441">
        <v>101265</v>
      </c>
    </row>
    <row r="18442" spans="1:4" x14ac:dyDescent="0.2">
      <c r="A18442">
        <v>101265</v>
      </c>
      <c r="B18442" t="s">
        <v>6064</v>
      </c>
      <c r="C18442">
        <v>91387</v>
      </c>
      <c r="D18442">
        <v>2.6200000000000001E-2</v>
      </c>
    </row>
    <row r="18443" spans="1:4" x14ac:dyDescent="0.2">
      <c r="A18443">
        <v>101265</v>
      </c>
      <c r="B18443" t="s">
        <v>6064</v>
      </c>
      <c r="C18443">
        <v>91386</v>
      </c>
      <c r="D18443">
        <v>9.9699999999999997E-2</v>
      </c>
    </row>
    <row r="18444" spans="1:4" x14ac:dyDescent="0.2">
      <c r="A18444">
        <v>101265</v>
      </c>
      <c r="B18444" t="s">
        <v>6064</v>
      </c>
      <c r="C18444">
        <v>88908</v>
      </c>
      <c r="D18444">
        <v>2.5000000000000001E-3</v>
      </c>
    </row>
    <row r="18445" spans="1:4" x14ac:dyDescent="0.2">
      <c r="A18445">
        <v>101265</v>
      </c>
      <c r="B18445" t="s">
        <v>6064</v>
      </c>
      <c r="C18445">
        <v>88907</v>
      </c>
      <c r="D18445">
        <v>1.01E-2</v>
      </c>
    </row>
    <row r="18446" spans="1:4" x14ac:dyDescent="0.2">
      <c r="A18446">
        <v>101265</v>
      </c>
      <c r="B18446" t="s">
        <v>6064</v>
      </c>
      <c r="C18446">
        <v>88316</v>
      </c>
      <c r="D18446">
        <v>1.26E-2</v>
      </c>
    </row>
    <row r="18447" spans="1:4" x14ac:dyDescent="0.2">
      <c r="A18447">
        <v>101255</v>
      </c>
    </row>
    <row r="18448" spans="1:4" x14ac:dyDescent="0.2">
      <c r="A18448">
        <v>101255</v>
      </c>
      <c r="B18448" t="s">
        <v>6064</v>
      </c>
      <c r="C18448">
        <v>91387</v>
      </c>
      <c r="D18448">
        <v>9.2999999999999992E-3</v>
      </c>
    </row>
    <row r="18449" spans="1:4" x14ac:dyDescent="0.2">
      <c r="A18449">
        <v>101255</v>
      </c>
      <c r="B18449" t="s">
        <v>6064</v>
      </c>
      <c r="C18449">
        <v>91386</v>
      </c>
      <c r="D18449">
        <v>2.8500000000000001E-2</v>
      </c>
    </row>
    <row r="18450" spans="1:4" x14ac:dyDescent="0.2">
      <c r="A18450">
        <v>101255</v>
      </c>
      <c r="B18450" t="s">
        <v>6064</v>
      </c>
      <c r="C18450">
        <v>88908</v>
      </c>
      <c r="D18450">
        <v>2.5000000000000001E-3</v>
      </c>
    </row>
    <row r="18451" spans="1:4" x14ac:dyDescent="0.2">
      <c r="A18451">
        <v>101255</v>
      </c>
      <c r="B18451" t="s">
        <v>6064</v>
      </c>
      <c r="C18451">
        <v>88907</v>
      </c>
      <c r="D18451">
        <v>1.01E-2</v>
      </c>
    </row>
    <row r="18452" spans="1:4" x14ac:dyDescent="0.2">
      <c r="A18452">
        <v>101255</v>
      </c>
      <c r="B18452" t="s">
        <v>6064</v>
      </c>
      <c r="C18452">
        <v>88316</v>
      </c>
      <c r="D18452">
        <v>1.26E-2</v>
      </c>
    </row>
    <row r="18453" spans="1:4" x14ac:dyDescent="0.2">
      <c r="A18453">
        <v>101261</v>
      </c>
    </row>
    <row r="18454" spans="1:4" x14ac:dyDescent="0.2">
      <c r="A18454">
        <v>101261</v>
      </c>
      <c r="B18454" t="s">
        <v>6064</v>
      </c>
      <c r="C18454">
        <v>91387</v>
      </c>
      <c r="D18454">
        <v>2.3199999999999998E-2</v>
      </c>
    </row>
    <row r="18455" spans="1:4" x14ac:dyDescent="0.2">
      <c r="A18455">
        <v>101261</v>
      </c>
      <c r="B18455" t="s">
        <v>6064</v>
      </c>
      <c r="C18455">
        <v>91386</v>
      </c>
      <c r="D18455">
        <v>5.2400000000000002E-2</v>
      </c>
    </row>
    <row r="18456" spans="1:4" x14ac:dyDescent="0.2">
      <c r="A18456">
        <v>101261</v>
      </c>
      <c r="B18456" t="s">
        <v>6064</v>
      </c>
      <c r="C18456">
        <v>88908</v>
      </c>
      <c r="D18456">
        <v>2.5000000000000001E-3</v>
      </c>
    </row>
    <row r="18457" spans="1:4" x14ac:dyDescent="0.2">
      <c r="A18457">
        <v>101261</v>
      </c>
      <c r="B18457" t="s">
        <v>6064</v>
      </c>
      <c r="C18457">
        <v>88907</v>
      </c>
      <c r="D18457">
        <v>1.01E-2</v>
      </c>
    </row>
    <row r="18458" spans="1:4" x14ac:dyDescent="0.2">
      <c r="A18458">
        <v>101261</v>
      </c>
      <c r="B18458" t="s">
        <v>6064</v>
      </c>
      <c r="C18458">
        <v>88316</v>
      </c>
      <c r="D18458">
        <v>1.26E-2</v>
      </c>
    </row>
    <row r="18459" spans="1:4" x14ac:dyDescent="0.2">
      <c r="A18459">
        <v>101262</v>
      </c>
    </row>
    <row r="18460" spans="1:4" x14ac:dyDescent="0.2">
      <c r="A18460">
        <v>101262</v>
      </c>
      <c r="B18460" t="s">
        <v>6064</v>
      </c>
      <c r="C18460">
        <v>91387</v>
      </c>
      <c r="D18460">
        <v>1.77E-2</v>
      </c>
    </row>
    <row r="18461" spans="1:4" x14ac:dyDescent="0.2">
      <c r="A18461">
        <v>101262</v>
      </c>
      <c r="B18461" t="s">
        <v>6064</v>
      </c>
      <c r="C18461">
        <v>91386</v>
      </c>
      <c r="D18461">
        <v>5.7799999999999997E-2</v>
      </c>
    </row>
    <row r="18462" spans="1:4" x14ac:dyDescent="0.2">
      <c r="A18462">
        <v>101262</v>
      </c>
      <c r="B18462" t="s">
        <v>6064</v>
      </c>
      <c r="C18462">
        <v>88908</v>
      </c>
      <c r="D18462">
        <v>2.5000000000000001E-3</v>
      </c>
    </row>
    <row r="18463" spans="1:4" x14ac:dyDescent="0.2">
      <c r="A18463">
        <v>101262</v>
      </c>
      <c r="B18463" t="s">
        <v>6064</v>
      </c>
      <c r="C18463">
        <v>88907</v>
      </c>
      <c r="D18463">
        <v>1.01E-2</v>
      </c>
    </row>
    <row r="18464" spans="1:4" x14ac:dyDescent="0.2">
      <c r="A18464">
        <v>101262</v>
      </c>
      <c r="B18464" t="s">
        <v>6064</v>
      </c>
      <c r="C18464">
        <v>88316</v>
      </c>
      <c r="D18464">
        <v>1.26E-2</v>
      </c>
    </row>
    <row r="18465" spans="1:4" x14ac:dyDescent="0.2">
      <c r="A18465">
        <v>101263</v>
      </c>
    </row>
    <row r="18466" spans="1:4" x14ac:dyDescent="0.2">
      <c r="A18466">
        <v>101263</v>
      </c>
      <c r="B18466" t="s">
        <v>6064</v>
      </c>
      <c r="C18466">
        <v>91387</v>
      </c>
      <c r="D18466">
        <v>1.9099999999999999E-2</v>
      </c>
    </row>
    <row r="18467" spans="1:4" x14ac:dyDescent="0.2">
      <c r="A18467">
        <v>101263</v>
      </c>
      <c r="B18467" t="s">
        <v>6064</v>
      </c>
      <c r="C18467">
        <v>91386</v>
      </c>
      <c r="D18467">
        <v>6.9000000000000006E-2</v>
      </c>
    </row>
    <row r="18468" spans="1:4" x14ac:dyDescent="0.2">
      <c r="A18468">
        <v>101263</v>
      </c>
      <c r="B18468" t="s">
        <v>6064</v>
      </c>
      <c r="C18468">
        <v>88908</v>
      </c>
      <c r="D18468">
        <v>2.5000000000000001E-3</v>
      </c>
    </row>
    <row r="18469" spans="1:4" x14ac:dyDescent="0.2">
      <c r="A18469">
        <v>101263</v>
      </c>
      <c r="B18469" t="s">
        <v>6064</v>
      </c>
      <c r="C18469">
        <v>88907</v>
      </c>
      <c r="D18469">
        <v>1.01E-2</v>
      </c>
    </row>
    <row r="18470" spans="1:4" x14ac:dyDescent="0.2">
      <c r="A18470">
        <v>101263</v>
      </c>
      <c r="B18470" t="s">
        <v>6064</v>
      </c>
      <c r="C18470">
        <v>88316</v>
      </c>
      <c r="D18470">
        <v>1.26E-2</v>
      </c>
    </row>
    <row r="18471" spans="1:4" x14ac:dyDescent="0.2">
      <c r="A18471">
        <v>101264</v>
      </c>
    </row>
    <row r="18472" spans="1:4" x14ac:dyDescent="0.2">
      <c r="A18472">
        <v>101264</v>
      </c>
      <c r="B18472" t="s">
        <v>6064</v>
      </c>
      <c r="C18472">
        <v>91387</v>
      </c>
      <c r="D18472">
        <v>2.3800000000000002E-2</v>
      </c>
    </row>
    <row r="18473" spans="1:4" x14ac:dyDescent="0.2">
      <c r="A18473">
        <v>101264</v>
      </c>
      <c r="B18473" t="s">
        <v>6064</v>
      </c>
      <c r="C18473">
        <v>91386</v>
      </c>
      <c r="D18473">
        <v>7.6999999999999999E-2</v>
      </c>
    </row>
    <row r="18474" spans="1:4" x14ac:dyDescent="0.2">
      <c r="A18474">
        <v>101264</v>
      </c>
      <c r="B18474" t="s">
        <v>6064</v>
      </c>
      <c r="C18474">
        <v>88908</v>
      </c>
      <c r="D18474">
        <v>2.5000000000000001E-3</v>
      </c>
    </row>
    <row r="18475" spans="1:4" x14ac:dyDescent="0.2">
      <c r="A18475">
        <v>101264</v>
      </c>
      <c r="B18475" t="s">
        <v>6064</v>
      </c>
      <c r="C18475">
        <v>88907</v>
      </c>
      <c r="D18475">
        <v>1.01E-2</v>
      </c>
    </row>
    <row r="18476" spans="1:4" x14ac:dyDescent="0.2">
      <c r="A18476">
        <v>101264</v>
      </c>
      <c r="B18476" t="s">
        <v>6064</v>
      </c>
      <c r="C18476">
        <v>88316</v>
      </c>
      <c r="D18476">
        <v>1.26E-2</v>
      </c>
    </row>
    <row r="18477" spans="1:4" x14ac:dyDescent="0.2">
      <c r="A18477">
        <v>101230</v>
      </c>
    </row>
    <row r="18478" spans="1:4" x14ac:dyDescent="0.2">
      <c r="A18478">
        <v>101230</v>
      </c>
      <c r="B18478" t="s">
        <v>6064</v>
      </c>
      <c r="C18478">
        <v>89877</v>
      </c>
      <c r="D18478">
        <v>1.32E-2</v>
      </c>
    </row>
    <row r="18479" spans="1:4" x14ac:dyDescent="0.2">
      <c r="A18479">
        <v>101230</v>
      </c>
      <c r="B18479" t="s">
        <v>6064</v>
      </c>
      <c r="C18479">
        <v>89876</v>
      </c>
      <c r="D18479">
        <v>2.2800000000000001E-2</v>
      </c>
    </row>
    <row r="18480" spans="1:4" x14ac:dyDescent="0.2">
      <c r="A18480">
        <v>101230</v>
      </c>
      <c r="B18480" t="s">
        <v>6064</v>
      </c>
      <c r="C18480">
        <v>88316</v>
      </c>
      <c r="D18480">
        <v>1.2E-2</v>
      </c>
    </row>
    <row r="18481" spans="1:4" x14ac:dyDescent="0.2">
      <c r="A18481">
        <v>101230</v>
      </c>
      <c r="B18481" t="s">
        <v>6064</v>
      </c>
      <c r="C18481">
        <v>5632</v>
      </c>
      <c r="D18481">
        <v>2.3999999999999998E-3</v>
      </c>
    </row>
    <row r="18482" spans="1:4" x14ac:dyDescent="0.2">
      <c r="A18482">
        <v>101230</v>
      </c>
      <c r="B18482" t="s">
        <v>6064</v>
      </c>
      <c r="C18482">
        <v>5631</v>
      </c>
      <c r="D18482">
        <v>9.5999999999999992E-3</v>
      </c>
    </row>
    <row r="18483" spans="1:4" x14ac:dyDescent="0.2">
      <c r="A18483">
        <v>101231</v>
      </c>
    </row>
    <row r="18484" spans="1:4" x14ac:dyDescent="0.2">
      <c r="A18484">
        <v>101231</v>
      </c>
      <c r="B18484" t="s">
        <v>6064</v>
      </c>
      <c r="C18484">
        <v>89884</v>
      </c>
      <c r="D18484">
        <v>1.44E-2</v>
      </c>
    </row>
    <row r="18485" spans="1:4" x14ac:dyDescent="0.2">
      <c r="A18485">
        <v>101231</v>
      </c>
      <c r="B18485" t="s">
        <v>6064</v>
      </c>
      <c r="C18485">
        <v>89883</v>
      </c>
      <c r="D18485">
        <v>1.9199999999999998E-2</v>
      </c>
    </row>
    <row r="18486" spans="1:4" x14ac:dyDescent="0.2">
      <c r="A18486">
        <v>101231</v>
      </c>
      <c r="B18486" t="s">
        <v>6064</v>
      </c>
      <c r="C18486">
        <v>88316</v>
      </c>
      <c r="D18486">
        <v>1.12E-2</v>
      </c>
    </row>
    <row r="18487" spans="1:4" x14ac:dyDescent="0.2">
      <c r="A18487">
        <v>101231</v>
      </c>
      <c r="B18487" t="s">
        <v>6064</v>
      </c>
      <c r="C18487">
        <v>5632</v>
      </c>
      <c r="D18487">
        <v>2.2000000000000001E-3</v>
      </c>
    </row>
    <row r="18488" spans="1:4" x14ac:dyDescent="0.2">
      <c r="A18488">
        <v>101231</v>
      </c>
      <c r="B18488" t="s">
        <v>6064</v>
      </c>
      <c r="C18488">
        <v>5631</v>
      </c>
      <c r="D18488">
        <v>8.8999999999999999E-3</v>
      </c>
    </row>
    <row r="18489" spans="1:4" x14ac:dyDescent="0.2">
      <c r="A18489">
        <v>101272</v>
      </c>
    </row>
    <row r="18490" spans="1:4" x14ac:dyDescent="0.2">
      <c r="A18490">
        <v>101272</v>
      </c>
      <c r="B18490" t="s">
        <v>6064</v>
      </c>
      <c r="C18490">
        <v>91387</v>
      </c>
      <c r="D18490">
        <v>3.39E-2</v>
      </c>
    </row>
    <row r="18491" spans="1:4" x14ac:dyDescent="0.2">
      <c r="A18491">
        <v>101272</v>
      </c>
      <c r="B18491" t="s">
        <v>6064</v>
      </c>
      <c r="C18491">
        <v>91386</v>
      </c>
      <c r="D18491">
        <v>0.1004</v>
      </c>
    </row>
    <row r="18492" spans="1:4" x14ac:dyDescent="0.2">
      <c r="A18492">
        <v>101272</v>
      </c>
      <c r="B18492" t="s">
        <v>6064</v>
      </c>
      <c r="C18492">
        <v>88316</v>
      </c>
      <c r="D18492">
        <v>1.34E-2</v>
      </c>
    </row>
    <row r="18493" spans="1:4" x14ac:dyDescent="0.2">
      <c r="A18493">
        <v>101272</v>
      </c>
      <c r="B18493" t="s">
        <v>6064</v>
      </c>
      <c r="C18493">
        <v>5632</v>
      </c>
      <c r="D18493">
        <v>2.7000000000000001E-3</v>
      </c>
    </row>
    <row r="18494" spans="1:4" x14ac:dyDescent="0.2">
      <c r="A18494">
        <v>101272</v>
      </c>
      <c r="B18494" t="s">
        <v>6064</v>
      </c>
      <c r="C18494">
        <v>5631</v>
      </c>
      <c r="D18494">
        <v>1.0699999999999999E-2</v>
      </c>
    </row>
    <row r="18495" spans="1:4" x14ac:dyDescent="0.2">
      <c r="A18495">
        <v>101266</v>
      </c>
    </row>
    <row r="18496" spans="1:4" x14ac:dyDescent="0.2">
      <c r="A18496">
        <v>101266</v>
      </c>
      <c r="B18496" t="s">
        <v>6064</v>
      </c>
      <c r="C18496">
        <v>91387</v>
      </c>
      <c r="D18496">
        <v>1.11E-2</v>
      </c>
    </row>
    <row r="18497" spans="1:4" x14ac:dyDescent="0.2">
      <c r="A18497">
        <v>101266</v>
      </c>
      <c r="B18497" t="s">
        <v>6064</v>
      </c>
      <c r="C18497">
        <v>91386</v>
      </c>
      <c r="D18497">
        <v>2.92E-2</v>
      </c>
    </row>
    <row r="18498" spans="1:4" x14ac:dyDescent="0.2">
      <c r="A18498">
        <v>101266</v>
      </c>
      <c r="B18498" t="s">
        <v>6064</v>
      </c>
      <c r="C18498">
        <v>88316</v>
      </c>
      <c r="D18498">
        <v>1.34E-2</v>
      </c>
    </row>
    <row r="18499" spans="1:4" x14ac:dyDescent="0.2">
      <c r="A18499">
        <v>101266</v>
      </c>
      <c r="B18499" t="s">
        <v>6064</v>
      </c>
      <c r="C18499">
        <v>5632</v>
      </c>
      <c r="D18499">
        <v>2.7000000000000001E-3</v>
      </c>
    </row>
    <row r="18500" spans="1:4" x14ac:dyDescent="0.2">
      <c r="A18500">
        <v>101266</v>
      </c>
      <c r="B18500" t="s">
        <v>6064</v>
      </c>
      <c r="C18500">
        <v>5631</v>
      </c>
      <c r="D18500">
        <v>1.0699999999999999E-2</v>
      </c>
    </row>
    <row r="18501" spans="1:4" x14ac:dyDescent="0.2">
      <c r="A18501">
        <v>101239</v>
      </c>
    </row>
    <row r="18502" spans="1:4" x14ac:dyDescent="0.2">
      <c r="A18502">
        <v>101239</v>
      </c>
      <c r="B18502" t="s">
        <v>6064</v>
      </c>
      <c r="C18502">
        <v>89884</v>
      </c>
      <c r="D18502">
        <v>1.23E-2</v>
      </c>
    </row>
    <row r="18503" spans="1:4" x14ac:dyDescent="0.2">
      <c r="A18503">
        <v>101239</v>
      </c>
      <c r="B18503" t="s">
        <v>6064</v>
      </c>
      <c r="C18503">
        <v>89883</v>
      </c>
      <c r="D18503">
        <v>3.2399999999999998E-2</v>
      </c>
    </row>
    <row r="18504" spans="1:4" x14ac:dyDescent="0.2">
      <c r="A18504">
        <v>101239</v>
      </c>
      <c r="B18504" t="s">
        <v>6064</v>
      </c>
      <c r="C18504">
        <v>88316</v>
      </c>
      <c r="D18504">
        <v>1.12E-2</v>
      </c>
    </row>
    <row r="18505" spans="1:4" x14ac:dyDescent="0.2">
      <c r="A18505">
        <v>101239</v>
      </c>
      <c r="B18505" t="s">
        <v>6064</v>
      </c>
      <c r="C18505">
        <v>5632</v>
      </c>
      <c r="D18505">
        <v>2.2000000000000001E-3</v>
      </c>
    </row>
    <row r="18506" spans="1:4" x14ac:dyDescent="0.2">
      <c r="A18506">
        <v>101239</v>
      </c>
      <c r="B18506" t="s">
        <v>6064</v>
      </c>
      <c r="C18506">
        <v>5631</v>
      </c>
      <c r="D18506">
        <v>8.8999999999999999E-3</v>
      </c>
    </row>
    <row r="18507" spans="1:4" x14ac:dyDescent="0.2">
      <c r="A18507">
        <v>101240</v>
      </c>
    </row>
    <row r="18508" spans="1:4" x14ac:dyDescent="0.2">
      <c r="A18508">
        <v>101240</v>
      </c>
      <c r="B18508" t="s">
        <v>6064</v>
      </c>
      <c r="C18508">
        <v>89884</v>
      </c>
      <c r="D18508">
        <v>9.1000000000000004E-3</v>
      </c>
    </row>
    <row r="18509" spans="1:4" x14ac:dyDescent="0.2">
      <c r="A18509">
        <v>101240</v>
      </c>
      <c r="B18509" t="s">
        <v>6064</v>
      </c>
      <c r="C18509">
        <v>89883</v>
      </c>
      <c r="D18509">
        <v>3.5499999999999997E-2</v>
      </c>
    </row>
    <row r="18510" spans="1:4" x14ac:dyDescent="0.2">
      <c r="A18510">
        <v>101240</v>
      </c>
      <c r="B18510" t="s">
        <v>6064</v>
      </c>
      <c r="C18510">
        <v>88316</v>
      </c>
      <c r="D18510">
        <v>1.12E-2</v>
      </c>
    </row>
    <row r="18511" spans="1:4" x14ac:dyDescent="0.2">
      <c r="A18511">
        <v>101240</v>
      </c>
      <c r="B18511" t="s">
        <v>6064</v>
      </c>
      <c r="C18511">
        <v>5632</v>
      </c>
      <c r="D18511">
        <v>2.2000000000000001E-3</v>
      </c>
    </row>
    <row r="18512" spans="1:4" x14ac:dyDescent="0.2">
      <c r="A18512">
        <v>101240</v>
      </c>
      <c r="B18512" t="s">
        <v>6064</v>
      </c>
      <c r="C18512">
        <v>5631</v>
      </c>
      <c r="D18512">
        <v>8.8999999999999999E-3</v>
      </c>
    </row>
    <row r="18513" spans="1:4" x14ac:dyDescent="0.2">
      <c r="A18513">
        <v>101268</v>
      </c>
    </row>
    <row r="18514" spans="1:4" x14ac:dyDescent="0.2">
      <c r="A18514">
        <v>101268</v>
      </c>
      <c r="B18514" t="s">
        <v>6064</v>
      </c>
      <c r="C18514">
        <v>91387</v>
      </c>
      <c r="D18514">
        <v>1.41E-2</v>
      </c>
    </row>
    <row r="18515" spans="1:4" x14ac:dyDescent="0.2">
      <c r="A18515">
        <v>101268</v>
      </c>
      <c r="B18515" t="s">
        <v>6064</v>
      </c>
      <c r="C18515">
        <v>91386</v>
      </c>
      <c r="D18515">
        <v>5.2999999999999999E-2</v>
      </c>
    </row>
    <row r="18516" spans="1:4" x14ac:dyDescent="0.2">
      <c r="A18516">
        <v>101268</v>
      </c>
      <c r="B18516" t="s">
        <v>6064</v>
      </c>
      <c r="C18516">
        <v>88316</v>
      </c>
      <c r="D18516">
        <v>1.34E-2</v>
      </c>
    </row>
    <row r="18517" spans="1:4" x14ac:dyDescent="0.2">
      <c r="A18517">
        <v>101268</v>
      </c>
      <c r="B18517" t="s">
        <v>6064</v>
      </c>
      <c r="C18517">
        <v>5632</v>
      </c>
      <c r="D18517">
        <v>2.7000000000000001E-3</v>
      </c>
    </row>
    <row r="18518" spans="1:4" x14ac:dyDescent="0.2">
      <c r="A18518">
        <v>101268</v>
      </c>
      <c r="B18518" t="s">
        <v>6064</v>
      </c>
      <c r="C18518">
        <v>5631</v>
      </c>
      <c r="D18518">
        <v>1.0699999999999999E-2</v>
      </c>
    </row>
    <row r="18519" spans="1:4" x14ac:dyDescent="0.2">
      <c r="A18519">
        <v>101234</v>
      </c>
    </row>
    <row r="18520" spans="1:4" x14ac:dyDescent="0.2">
      <c r="A18520">
        <v>101234</v>
      </c>
      <c r="B18520" t="s">
        <v>6064</v>
      </c>
      <c r="C18520">
        <v>89877</v>
      </c>
      <c r="D18520">
        <v>2.01E-2</v>
      </c>
    </row>
    <row r="18521" spans="1:4" x14ac:dyDescent="0.2">
      <c r="A18521">
        <v>101234</v>
      </c>
      <c r="B18521" t="s">
        <v>6064</v>
      </c>
      <c r="C18521">
        <v>89876</v>
      </c>
      <c r="D18521">
        <v>3.9800000000000002E-2</v>
      </c>
    </row>
    <row r="18522" spans="1:4" x14ac:dyDescent="0.2">
      <c r="A18522">
        <v>101234</v>
      </c>
      <c r="B18522" t="s">
        <v>6064</v>
      </c>
      <c r="C18522">
        <v>88316</v>
      </c>
      <c r="D18522">
        <v>1.2E-2</v>
      </c>
    </row>
    <row r="18523" spans="1:4" x14ac:dyDescent="0.2">
      <c r="A18523">
        <v>101234</v>
      </c>
      <c r="B18523" t="s">
        <v>6064</v>
      </c>
      <c r="C18523">
        <v>5632</v>
      </c>
      <c r="D18523">
        <v>2.3999999999999998E-3</v>
      </c>
    </row>
    <row r="18524" spans="1:4" x14ac:dyDescent="0.2">
      <c r="A18524">
        <v>101234</v>
      </c>
      <c r="B18524" t="s">
        <v>6064</v>
      </c>
      <c r="C18524">
        <v>5631</v>
      </c>
      <c r="D18524">
        <v>9.5999999999999992E-3</v>
      </c>
    </row>
    <row r="18525" spans="1:4" x14ac:dyDescent="0.2">
      <c r="A18525">
        <v>101235</v>
      </c>
    </row>
    <row r="18526" spans="1:4" x14ac:dyDescent="0.2">
      <c r="A18526">
        <v>101235</v>
      </c>
      <c r="B18526" t="s">
        <v>6064</v>
      </c>
      <c r="C18526">
        <v>89877</v>
      </c>
      <c r="D18526">
        <v>1.61E-2</v>
      </c>
    </row>
    <row r="18527" spans="1:4" x14ac:dyDescent="0.2">
      <c r="A18527">
        <v>101235</v>
      </c>
      <c r="B18527" t="s">
        <v>6064</v>
      </c>
      <c r="C18527">
        <v>89876</v>
      </c>
      <c r="D18527">
        <v>4.3700000000000003E-2</v>
      </c>
    </row>
    <row r="18528" spans="1:4" x14ac:dyDescent="0.2">
      <c r="A18528">
        <v>101235</v>
      </c>
      <c r="B18528" t="s">
        <v>6064</v>
      </c>
      <c r="C18528">
        <v>88316</v>
      </c>
      <c r="D18528">
        <v>1.2E-2</v>
      </c>
    </row>
    <row r="18529" spans="1:4" x14ac:dyDescent="0.2">
      <c r="A18529">
        <v>101235</v>
      </c>
      <c r="B18529" t="s">
        <v>6064</v>
      </c>
      <c r="C18529">
        <v>5632</v>
      </c>
      <c r="D18529">
        <v>2.3999999999999998E-3</v>
      </c>
    </row>
    <row r="18530" spans="1:4" x14ac:dyDescent="0.2">
      <c r="A18530">
        <v>101235</v>
      </c>
      <c r="B18530" t="s">
        <v>6064</v>
      </c>
      <c r="C18530">
        <v>5631</v>
      </c>
      <c r="D18530">
        <v>9.4999999999999998E-3</v>
      </c>
    </row>
    <row r="18531" spans="1:4" x14ac:dyDescent="0.2">
      <c r="A18531">
        <v>101241</v>
      </c>
    </row>
    <row r="18532" spans="1:4" x14ac:dyDescent="0.2">
      <c r="A18532">
        <v>101241</v>
      </c>
      <c r="B18532" t="s">
        <v>6064</v>
      </c>
      <c r="C18532">
        <v>89884</v>
      </c>
      <c r="D18532">
        <v>1.4200000000000001E-2</v>
      </c>
    </row>
    <row r="18533" spans="1:4" x14ac:dyDescent="0.2">
      <c r="A18533">
        <v>101241</v>
      </c>
      <c r="B18533" t="s">
        <v>6064</v>
      </c>
      <c r="C18533">
        <v>89883</v>
      </c>
      <c r="D18533">
        <v>4.1700000000000001E-2</v>
      </c>
    </row>
    <row r="18534" spans="1:4" x14ac:dyDescent="0.2">
      <c r="A18534">
        <v>101241</v>
      </c>
      <c r="B18534" t="s">
        <v>6064</v>
      </c>
      <c r="C18534">
        <v>88316</v>
      </c>
      <c r="D18534">
        <v>1.12E-2</v>
      </c>
    </row>
    <row r="18535" spans="1:4" x14ac:dyDescent="0.2">
      <c r="A18535">
        <v>101241</v>
      </c>
      <c r="B18535" t="s">
        <v>6064</v>
      </c>
      <c r="C18535">
        <v>5632</v>
      </c>
      <c r="D18535">
        <v>2.2000000000000001E-3</v>
      </c>
    </row>
    <row r="18536" spans="1:4" x14ac:dyDescent="0.2">
      <c r="A18536">
        <v>101241</v>
      </c>
      <c r="B18536" t="s">
        <v>6064</v>
      </c>
      <c r="C18536">
        <v>5631</v>
      </c>
      <c r="D18536">
        <v>8.8999999999999999E-3</v>
      </c>
    </row>
    <row r="18537" spans="1:4" x14ac:dyDescent="0.2">
      <c r="A18537">
        <v>101269</v>
      </c>
    </row>
    <row r="18538" spans="1:4" x14ac:dyDescent="0.2">
      <c r="A18538">
        <v>101269</v>
      </c>
      <c r="B18538" t="s">
        <v>6064</v>
      </c>
      <c r="C18538">
        <v>91387</v>
      </c>
      <c r="D18538">
        <v>2.1899999999999999E-2</v>
      </c>
    </row>
    <row r="18539" spans="1:4" x14ac:dyDescent="0.2">
      <c r="A18539">
        <v>101269</v>
      </c>
      <c r="B18539" t="s">
        <v>6064</v>
      </c>
      <c r="C18539">
        <v>91386</v>
      </c>
      <c r="D18539">
        <v>5.8500000000000003E-2</v>
      </c>
    </row>
    <row r="18540" spans="1:4" x14ac:dyDescent="0.2">
      <c r="A18540">
        <v>101269</v>
      </c>
      <c r="B18540" t="s">
        <v>6064</v>
      </c>
      <c r="C18540">
        <v>88316</v>
      </c>
      <c r="D18540">
        <v>1.34E-2</v>
      </c>
    </row>
    <row r="18541" spans="1:4" x14ac:dyDescent="0.2">
      <c r="A18541">
        <v>101269</v>
      </c>
      <c r="B18541" t="s">
        <v>6064</v>
      </c>
      <c r="C18541">
        <v>5632</v>
      </c>
      <c r="D18541">
        <v>2.7000000000000001E-3</v>
      </c>
    </row>
    <row r="18542" spans="1:4" x14ac:dyDescent="0.2">
      <c r="A18542">
        <v>101269</v>
      </c>
      <c r="B18542" t="s">
        <v>6064</v>
      </c>
      <c r="C18542">
        <v>5631</v>
      </c>
      <c r="D18542">
        <v>1.0699999999999999E-2</v>
      </c>
    </row>
    <row r="18543" spans="1:4" x14ac:dyDescent="0.2">
      <c r="A18543">
        <v>101236</v>
      </c>
    </row>
    <row r="18544" spans="1:4" x14ac:dyDescent="0.2">
      <c r="A18544">
        <v>101236</v>
      </c>
      <c r="B18544" t="s">
        <v>6064</v>
      </c>
      <c r="C18544">
        <v>89877</v>
      </c>
      <c r="D18544">
        <v>2.0199999999999999E-2</v>
      </c>
    </row>
    <row r="18545" spans="1:4" x14ac:dyDescent="0.2">
      <c r="A18545">
        <v>101236</v>
      </c>
      <c r="B18545" t="s">
        <v>6064</v>
      </c>
      <c r="C18545">
        <v>89876</v>
      </c>
      <c r="D18545">
        <v>5.1700000000000003E-2</v>
      </c>
    </row>
    <row r="18546" spans="1:4" x14ac:dyDescent="0.2">
      <c r="A18546">
        <v>101236</v>
      </c>
      <c r="B18546" t="s">
        <v>6064</v>
      </c>
      <c r="C18546">
        <v>88316</v>
      </c>
      <c r="D18546">
        <v>1.2E-2</v>
      </c>
    </row>
    <row r="18547" spans="1:4" x14ac:dyDescent="0.2">
      <c r="A18547">
        <v>101236</v>
      </c>
      <c r="B18547" t="s">
        <v>6064</v>
      </c>
      <c r="C18547">
        <v>5632</v>
      </c>
      <c r="D18547">
        <v>2.3999999999999998E-3</v>
      </c>
    </row>
    <row r="18548" spans="1:4" x14ac:dyDescent="0.2">
      <c r="A18548">
        <v>101236</v>
      </c>
      <c r="B18548" t="s">
        <v>6064</v>
      </c>
      <c r="C18548">
        <v>5631</v>
      </c>
      <c r="D18548">
        <v>9.5999999999999992E-3</v>
      </c>
    </row>
    <row r="18549" spans="1:4" x14ac:dyDescent="0.2">
      <c r="A18549">
        <v>101237</v>
      </c>
    </row>
    <row r="18550" spans="1:4" x14ac:dyDescent="0.2">
      <c r="A18550">
        <v>101237</v>
      </c>
      <c r="B18550" t="s">
        <v>6064</v>
      </c>
      <c r="C18550">
        <v>89877</v>
      </c>
      <c r="D18550">
        <v>1.4500000000000001E-2</v>
      </c>
    </row>
    <row r="18551" spans="1:4" x14ac:dyDescent="0.2">
      <c r="A18551">
        <v>101237</v>
      </c>
      <c r="B18551" t="s">
        <v>6064</v>
      </c>
      <c r="C18551">
        <v>89876</v>
      </c>
      <c r="D18551">
        <v>5.74E-2</v>
      </c>
    </row>
    <row r="18552" spans="1:4" x14ac:dyDescent="0.2">
      <c r="A18552">
        <v>101237</v>
      </c>
      <c r="B18552" t="s">
        <v>6064</v>
      </c>
      <c r="C18552">
        <v>88316</v>
      </c>
      <c r="D18552">
        <v>1.2E-2</v>
      </c>
    </row>
    <row r="18553" spans="1:4" x14ac:dyDescent="0.2">
      <c r="A18553">
        <v>101237</v>
      </c>
      <c r="B18553" t="s">
        <v>6064</v>
      </c>
      <c r="C18553">
        <v>5632</v>
      </c>
      <c r="D18553">
        <v>2.3999999999999998E-3</v>
      </c>
    </row>
    <row r="18554" spans="1:4" x14ac:dyDescent="0.2">
      <c r="A18554">
        <v>101237</v>
      </c>
      <c r="B18554" t="s">
        <v>6064</v>
      </c>
      <c r="C18554">
        <v>5631</v>
      </c>
      <c r="D18554">
        <v>9.5999999999999992E-3</v>
      </c>
    </row>
    <row r="18555" spans="1:4" x14ac:dyDescent="0.2">
      <c r="A18555">
        <v>101242</v>
      </c>
    </row>
    <row r="18556" spans="1:4" x14ac:dyDescent="0.2">
      <c r="A18556">
        <v>101242</v>
      </c>
      <c r="B18556" t="s">
        <v>6064</v>
      </c>
      <c r="C18556">
        <v>89884</v>
      </c>
      <c r="D18556">
        <v>2.1000000000000001E-2</v>
      </c>
    </row>
    <row r="18557" spans="1:4" x14ac:dyDescent="0.2">
      <c r="A18557">
        <v>101242</v>
      </c>
      <c r="B18557" t="s">
        <v>6064</v>
      </c>
      <c r="C18557">
        <v>89883</v>
      </c>
      <c r="D18557">
        <v>4.6100000000000002E-2</v>
      </c>
    </row>
    <row r="18558" spans="1:4" x14ac:dyDescent="0.2">
      <c r="A18558">
        <v>101242</v>
      </c>
      <c r="B18558" t="s">
        <v>6064</v>
      </c>
      <c r="C18558">
        <v>88316</v>
      </c>
      <c r="D18558">
        <v>1.12E-2</v>
      </c>
    </row>
    <row r="18559" spans="1:4" x14ac:dyDescent="0.2">
      <c r="A18559">
        <v>101242</v>
      </c>
      <c r="B18559" t="s">
        <v>6064</v>
      </c>
      <c r="C18559">
        <v>5632</v>
      </c>
      <c r="D18559">
        <v>2.2000000000000001E-3</v>
      </c>
    </row>
    <row r="18560" spans="1:4" x14ac:dyDescent="0.2">
      <c r="A18560">
        <v>101242</v>
      </c>
      <c r="B18560" t="s">
        <v>6064</v>
      </c>
      <c r="C18560">
        <v>5631</v>
      </c>
      <c r="D18560">
        <v>8.8999999999999999E-3</v>
      </c>
    </row>
    <row r="18561" spans="1:4" x14ac:dyDescent="0.2">
      <c r="A18561">
        <v>101270</v>
      </c>
    </row>
    <row r="18562" spans="1:4" x14ac:dyDescent="0.2">
      <c r="A18562">
        <v>101270</v>
      </c>
      <c r="B18562" t="s">
        <v>6064</v>
      </c>
      <c r="C18562">
        <v>91387</v>
      </c>
      <c r="D18562">
        <v>2.4299999999999999E-2</v>
      </c>
    </row>
    <row r="18563" spans="1:4" x14ac:dyDescent="0.2">
      <c r="A18563">
        <v>101270</v>
      </c>
      <c r="B18563" t="s">
        <v>6064</v>
      </c>
      <c r="C18563">
        <v>91386</v>
      </c>
      <c r="D18563">
        <v>6.9699999999999998E-2</v>
      </c>
    </row>
    <row r="18564" spans="1:4" x14ac:dyDescent="0.2">
      <c r="A18564">
        <v>101270</v>
      </c>
      <c r="B18564" t="s">
        <v>6064</v>
      </c>
      <c r="C18564">
        <v>88316</v>
      </c>
      <c r="D18564">
        <v>1.34E-2</v>
      </c>
    </row>
    <row r="18565" spans="1:4" x14ac:dyDescent="0.2">
      <c r="A18565">
        <v>101270</v>
      </c>
      <c r="B18565" t="s">
        <v>6064</v>
      </c>
      <c r="C18565">
        <v>5632</v>
      </c>
      <c r="D18565">
        <v>2.7000000000000001E-3</v>
      </c>
    </row>
    <row r="18566" spans="1:4" x14ac:dyDescent="0.2">
      <c r="A18566">
        <v>101270</v>
      </c>
      <c r="B18566" t="s">
        <v>6064</v>
      </c>
      <c r="C18566">
        <v>5631</v>
      </c>
      <c r="D18566">
        <v>1.0699999999999999E-2</v>
      </c>
    </row>
    <row r="18567" spans="1:4" x14ac:dyDescent="0.2">
      <c r="A18567">
        <v>101243</v>
      </c>
    </row>
    <row r="18568" spans="1:4" x14ac:dyDescent="0.2">
      <c r="A18568">
        <v>101243</v>
      </c>
      <c r="B18568" t="s">
        <v>6064</v>
      </c>
      <c r="C18568">
        <v>89884</v>
      </c>
      <c r="D18568">
        <v>1.95E-2</v>
      </c>
    </row>
    <row r="18569" spans="1:4" x14ac:dyDescent="0.2">
      <c r="A18569">
        <v>101243</v>
      </c>
      <c r="B18569" t="s">
        <v>6064</v>
      </c>
      <c r="C18569">
        <v>89883</v>
      </c>
      <c r="D18569">
        <v>5.8700000000000002E-2</v>
      </c>
    </row>
    <row r="18570" spans="1:4" x14ac:dyDescent="0.2">
      <c r="A18570">
        <v>101243</v>
      </c>
      <c r="B18570" t="s">
        <v>6064</v>
      </c>
      <c r="C18570">
        <v>88316</v>
      </c>
      <c r="D18570">
        <v>1.12E-2</v>
      </c>
    </row>
    <row r="18571" spans="1:4" x14ac:dyDescent="0.2">
      <c r="A18571">
        <v>101243</v>
      </c>
      <c r="B18571" t="s">
        <v>6064</v>
      </c>
      <c r="C18571">
        <v>5632</v>
      </c>
      <c r="D18571">
        <v>2.2000000000000001E-3</v>
      </c>
    </row>
    <row r="18572" spans="1:4" x14ac:dyDescent="0.2">
      <c r="A18572">
        <v>101243</v>
      </c>
      <c r="B18572" t="s">
        <v>6064</v>
      </c>
      <c r="C18572">
        <v>5631</v>
      </c>
      <c r="D18572">
        <v>8.8999999999999999E-3</v>
      </c>
    </row>
    <row r="18573" spans="1:4" x14ac:dyDescent="0.2">
      <c r="A18573">
        <v>101271</v>
      </c>
    </row>
    <row r="18574" spans="1:4" x14ac:dyDescent="0.2">
      <c r="A18574">
        <v>101271</v>
      </c>
      <c r="B18574" t="s">
        <v>6064</v>
      </c>
      <c r="C18574">
        <v>91387</v>
      </c>
      <c r="D18574">
        <v>2.9700000000000001E-2</v>
      </c>
    </row>
    <row r="18575" spans="1:4" x14ac:dyDescent="0.2">
      <c r="A18575">
        <v>101271</v>
      </c>
      <c r="B18575" t="s">
        <v>6064</v>
      </c>
      <c r="C18575">
        <v>91386</v>
      </c>
      <c r="D18575">
        <v>7.7700000000000005E-2</v>
      </c>
    </row>
    <row r="18576" spans="1:4" x14ac:dyDescent="0.2">
      <c r="A18576">
        <v>101271</v>
      </c>
      <c r="B18576" t="s">
        <v>6064</v>
      </c>
      <c r="C18576">
        <v>88316</v>
      </c>
      <c r="D18576">
        <v>1.34E-2</v>
      </c>
    </row>
    <row r="18577" spans="1:4" x14ac:dyDescent="0.2">
      <c r="A18577">
        <v>101271</v>
      </c>
      <c r="B18577" t="s">
        <v>6064</v>
      </c>
      <c r="C18577">
        <v>5632</v>
      </c>
      <c r="D18577">
        <v>2.7000000000000001E-3</v>
      </c>
    </row>
    <row r="18578" spans="1:4" x14ac:dyDescent="0.2">
      <c r="A18578">
        <v>101271</v>
      </c>
      <c r="B18578" t="s">
        <v>6064</v>
      </c>
      <c r="C18578">
        <v>5631</v>
      </c>
      <c r="D18578">
        <v>1.0699999999999999E-2</v>
      </c>
    </row>
    <row r="18579" spans="1:4" x14ac:dyDescent="0.2">
      <c r="A18579">
        <v>101238</v>
      </c>
    </row>
    <row r="18580" spans="1:4" x14ac:dyDescent="0.2">
      <c r="A18580">
        <v>101238</v>
      </c>
      <c r="B18580" t="s">
        <v>6064</v>
      </c>
      <c r="C18580">
        <v>89877</v>
      </c>
      <c r="D18580">
        <v>2.23E-2</v>
      </c>
    </row>
    <row r="18581" spans="1:4" x14ac:dyDescent="0.2">
      <c r="A18581">
        <v>101238</v>
      </c>
      <c r="B18581" t="s">
        <v>6064</v>
      </c>
      <c r="C18581">
        <v>89876</v>
      </c>
      <c r="D18581">
        <v>7.3599999999999999E-2</v>
      </c>
    </row>
    <row r="18582" spans="1:4" x14ac:dyDescent="0.2">
      <c r="A18582">
        <v>101238</v>
      </c>
      <c r="B18582" t="s">
        <v>6064</v>
      </c>
      <c r="C18582">
        <v>88316</v>
      </c>
      <c r="D18582">
        <v>1.2E-2</v>
      </c>
    </row>
    <row r="18583" spans="1:4" x14ac:dyDescent="0.2">
      <c r="A18583">
        <v>101238</v>
      </c>
      <c r="B18583" t="s">
        <v>6064</v>
      </c>
      <c r="C18583">
        <v>5632</v>
      </c>
      <c r="D18583">
        <v>2.3999999999999998E-3</v>
      </c>
    </row>
    <row r="18584" spans="1:4" x14ac:dyDescent="0.2">
      <c r="A18584">
        <v>101238</v>
      </c>
      <c r="B18584" t="s">
        <v>6064</v>
      </c>
      <c r="C18584">
        <v>5631</v>
      </c>
      <c r="D18584">
        <v>9.5999999999999992E-3</v>
      </c>
    </row>
    <row r="18585" spans="1:4" x14ac:dyDescent="0.2">
      <c r="A18585">
        <v>101232</v>
      </c>
    </row>
    <row r="18586" spans="1:4" x14ac:dyDescent="0.2">
      <c r="A18586">
        <v>101232</v>
      </c>
      <c r="B18586" t="s">
        <v>6064</v>
      </c>
      <c r="C18586">
        <v>89877</v>
      </c>
      <c r="D18586">
        <v>6.8999999999999999E-3</v>
      </c>
    </row>
    <row r="18587" spans="1:4" x14ac:dyDescent="0.2">
      <c r="A18587">
        <v>101232</v>
      </c>
      <c r="B18587" t="s">
        <v>6064</v>
      </c>
      <c r="C18587">
        <v>89876</v>
      </c>
      <c r="D18587">
        <v>2.0500000000000001E-2</v>
      </c>
    </row>
    <row r="18588" spans="1:4" x14ac:dyDescent="0.2">
      <c r="A18588">
        <v>101232</v>
      </c>
      <c r="B18588" t="s">
        <v>6064</v>
      </c>
      <c r="C18588">
        <v>88908</v>
      </c>
      <c r="D18588">
        <v>1.8E-3</v>
      </c>
    </row>
    <row r="18589" spans="1:4" x14ac:dyDescent="0.2">
      <c r="A18589">
        <v>101232</v>
      </c>
      <c r="B18589" t="s">
        <v>6064</v>
      </c>
      <c r="C18589">
        <v>88907</v>
      </c>
      <c r="D18589">
        <v>7.3000000000000001E-3</v>
      </c>
    </row>
    <row r="18590" spans="1:4" x14ac:dyDescent="0.2">
      <c r="A18590">
        <v>101232</v>
      </c>
      <c r="B18590" t="s">
        <v>6064</v>
      </c>
      <c r="C18590">
        <v>88316</v>
      </c>
      <c r="D18590">
        <v>9.1000000000000004E-3</v>
      </c>
    </row>
    <row r="18591" spans="1:4" x14ac:dyDescent="0.2">
      <c r="A18591">
        <v>101233</v>
      </c>
    </row>
    <row r="18592" spans="1:4" x14ac:dyDescent="0.2">
      <c r="A18592">
        <v>101233</v>
      </c>
      <c r="B18592" t="s">
        <v>6064</v>
      </c>
      <c r="C18592">
        <v>89884</v>
      </c>
      <c r="D18592">
        <v>7.7999999999999996E-3</v>
      </c>
    </row>
    <row r="18593" spans="1:4" x14ac:dyDescent="0.2">
      <c r="A18593">
        <v>101233</v>
      </c>
      <c r="B18593" t="s">
        <v>6064</v>
      </c>
      <c r="C18593">
        <v>89883</v>
      </c>
      <c r="D18593">
        <v>1.6799999999999999E-2</v>
      </c>
    </row>
    <row r="18594" spans="1:4" x14ac:dyDescent="0.2">
      <c r="A18594">
        <v>101233</v>
      </c>
      <c r="B18594" t="s">
        <v>6064</v>
      </c>
      <c r="C18594">
        <v>88908</v>
      </c>
      <c r="D18594">
        <v>1.6000000000000001E-3</v>
      </c>
    </row>
    <row r="18595" spans="1:4" x14ac:dyDescent="0.2">
      <c r="A18595">
        <v>101233</v>
      </c>
      <c r="B18595" t="s">
        <v>6064</v>
      </c>
      <c r="C18595">
        <v>88907</v>
      </c>
      <c r="D18595">
        <v>6.6E-3</v>
      </c>
    </row>
    <row r="18596" spans="1:4" x14ac:dyDescent="0.2">
      <c r="A18596">
        <v>101233</v>
      </c>
      <c r="B18596" t="s">
        <v>6064</v>
      </c>
      <c r="C18596">
        <v>88316</v>
      </c>
      <c r="D18596">
        <v>8.2000000000000007E-3</v>
      </c>
    </row>
    <row r="18597" spans="1:4" x14ac:dyDescent="0.2">
      <c r="A18597">
        <v>101248</v>
      </c>
    </row>
    <row r="18598" spans="1:4" x14ac:dyDescent="0.2">
      <c r="A18598">
        <v>101248</v>
      </c>
      <c r="B18598" t="s">
        <v>6064</v>
      </c>
      <c r="C18598">
        <v>89877</v>
      </c>
      <c r="D18598">
        <v>1.9800000000000002E-2</v>
      </c>
    </row>
    <row r="18599" spans="1:4" x14ac:dyDescent="0.2">
      <c r="A18599">
        <v>101248</v>
      </c>
      <c r="B18599" t="s">
        <v>6064</v>
      </c>
      <c r="C18599">
        <v>89876</v>
      </c>
      <c r="D18599">
        <v>7.1300000000000002E-2</v>
      </c>
    </row>
    <row r="18600" spans="1:4" x14ac:dyDescent="0.2">
      <c r="A18600">
        <v>101248</v>
      </c>
      <c r="B18600" t="s">
        <v>6064</v>
      </c>
      <c r="C18600">
        <v>88908</v>
      </c>
      <c r="D18600">
        <v>1.8E-3</v>
      </c>
    </row>
    <row r="18601" spans="1:4" x14ac:dyDescent="0.2">
      <c r="A18601">
        <v>101248</v>
      </c>
      <c r="B18601" t="s">
        <v>6064</v>
      </c>
      <c r="C18601">
        <v>88907</v>
      </c>
      <c r="D18601">
        <v>7.3000000000000001E-3</v>
      </c>
    </row>
    <row r="18602" spans="1:4" x14ac:dyDescent="0.2">
      <c r="A18602">
        <v>101248</v>
      </c>
      <c r="B18602" t="s">
        <v>6064</v>
      </c>
      <c r="C18602">
        <v>88316</v>
      </c>
      <c r="D18602">
        <v>9.1000000000000004E-3</v>
      </c>
    </row>
    <row r="18603" spans="1:4" x14ac:dyDescent="0.2">
      <c r="A18603">
        <v>101277</v>
      </c>
    </row>
    <row r="18604" spans="1:4" x14ac:dyDescent="0.2">
      <c r="A18604">
        <v>101277</v>
      </c>
      <c r="B18604" t="s">
        <v>6064</v>
      </c>
      <c r="C18604">
        <v>91387</v>
      </c>
      <c r="D18604">
        <v>3.0700000000000002E-2</v>
      </c>
    </row>
    <row r="18605" spans="1:4" x14ac:dyDescent="0.2">
      <c r="A18605">
        <v>101277</v>
      </c>
      <c r="B18605" t="s">
        <v>6064</v>
      </c>
      <c r="C18605">
        <v>91386</v>
      </c>
      <c r="D18605">
        <v>9.8199999999999996E-2</v>
      </c>
    </row>
    <row r="18606" spans="1:4" x14ac:dyDescent="0.2">
      <c r="A18606">
        <v>101277</v>
      </c>
      <c r="B18606" t="s">
        <v>6064</v>
      </c>
      <c r="C18606">
        <v>88908</v>
      </c>
      <c r="D18606">
        <v>2.2000000000000001E-3</v>
      </c>
    </row>
    <row r="18607" spans="1:4" x14ac:dyDescent="0.2">
      <c r="A18607">
        <v>101277</v>
      </c>
      <c r="B18607" t="s">
        <v>6064</v>
      </c>
      <c r="C18607">
        <v>88907</v>
      </c>
      <c r="D18607">
        <v>8.6E-3</v>
      </c>
    </row>
    <row r="18608" spans="1:4" x14ac:dyDescent="0.2">
      <c r="A18608">
        <v>101277</v>
      </c>
      <c r="B18608" t="s">
        <v>6064</v>
      </c>
      <c r="C18608">
        <v>88316</v>
      </c>
      <c r="D18608">
        <v>1.0699999999999999E-2</v>
      </c>
    </row>
    <row r="18609" spans="1:4" x14ac:dyDescent="0.2">
      <c r="A18609">
        <v>101267</v>
      </c>
    </row>
    <row r="18610" spans="1:4" x14ac:dyDescent="0.2">
      <c r="A18610">
        <v>101267</v>
      </c>
      <c r="B18610" t="s">
        <v>6064</v>
      </c>
      <c r="C18610">
        <v>91387</v>
      </c>
      <c r="D18610">
        <v>1.5900000000000001E-2</v>
      </c>
    </row>
    <row r="18611" spans="1:4" x14ac:dyDescent="0.2">
      <c r="A18611">
        <v>101267</v>
      </c>
      <c r="B18611" t="s">
        <v>6064</v>
      </c>
      <c r="C18611">
        <v>91386</v>
      </c>
      <c r="D18611">
        <v>2.7E-2</v>
      </c>
    </row>
    <row r="18612" spans="1:4" x14ac:dyDescent="0.2">
      <c r="A18612">
        <v>101267</v>
      </c>
      <c r="B18612" t="s">
        <v>6064</v>
      </c>
      <c r="C18612">
        <v>88908</v>
      </c>
      <c r="D18612">
        <v>2.2000000000000001E-3</v>
      </c>
    </row>
    <row r="18613" spans="1:4" x14ac:dyDescent="0.2">
      <c r="A18613">
        <v>101267</v>
      </c>
      <c r="B18613" t="s">
        <v>6064</v>
      </c>
      <c r="C18613">
        <v>88907</v>
      </c>
      <c r="D18613">
        <v>8.6E-3</v>
      </c>
    </row>
    <row r="18614" spans="1:4" x14ac:dyDescent="0.2">
      <c r="A18614">
        <v>101267</v>
      </c>
      <c r="B18614" t="s">
        <v>6064</v>
      </c>
      <c r="C18614">
        <v>88316</v>
      </c>
      <c r="D18614">
        <v>1.0699999999999999E-2</v>
      </c>
    </row>
    <row r="18615" spans="1:4" x14ac:dyDescent="0.2">
      <c r="A18615">
        <v>101249</v>
      </c>
    </row>
    <row r="18616" spans="1:4" x14ac:dyDescent="0.2">
      <c r="A18616">
        <v>101249</v>
      </c>
      <c r="B18616" t="s">
        <v>6064</v>
      </c>
      <c r="C18616">
        <v>89884</v>
      </c>
      <c r="D18616">
        <v>1.0999999999999999E-2</v>
      </c>
    </row>
    <row r="18617" spans="1:4" x14ac:dyDescent="0.2">
      <c r="A18617">
        <v>101249</v>
      </c>
      <c r="B18617" t="s">
        <v>6064</v>
      </c>
      <c r="C18617">
        <v>89883</v>
      </c>
      <c r="D18617">
        <v>3.0099999999999998E-2</v>
      </c>
    </row>
    <row r="18618" spans="1:4" x14ac:dyDescent="0.2">
      <c r="A18618">
        <v>101249</v>
      </c>
      <c r="B18618" t="s">
        <v>6064</v>
      </c>
      <c r="C18618">
        <v>88908</v>
      </c>
      <c r="D18618">
        <v>1.6000000000000001E-3</v>
      </c>
    </row>
    <row r="18619" spans="1:4" x14ac:dyDescent="0.2">
      <c r="A18619">
        <v>101249</v>
      </c>
      <c r="B18619" t="s">
        <v>6064</v>
      </c>
      <c r="C18619">
        <v>88907</v>
      </c>
      <c r="D18619">
        <v>6.6E-3</v>
      </c>
    </row>
    <row r="18620" spans="1:4" x14ac:dyDescent="0.2">
      <c r="A18620">
        <v>101249</v>
      </c>
      <c r="B18620" t="s">
        <v>6064</v>
      </c>
      <c r="C18620">
        <v>88316</v>
      </c>
      <c r="D18620">
        <v>8.2000000000000007E-3</v>
      </c>
    </row>
    <row r="18621" spans="1:4" x14ac:dyDescent="0.2">
      <c r="A18621">
        <v>101273</v>
      </c>
    </row>
    <row r="18622" spans="1:4" x14ac:dyDescent="0.2">
      <c r="A18622">
        <v>101273</v>
      </c>
      <c r="B18622" t="s">
        <v>6064</v>
      </c>
      <c r="C18622">
        <v>91387</v>
      </c>
      <c r="D18622">
        <v>1.3599999999999999E-2</v>
      </c>
    </row>
    <row r="18623" spans="1:4" x14ac:dyDescent="0.2">
      <c r="A18623">
        <v>101273</v>
      </c>
      <c r="B18623" t="s">
        <v>6064</v>
      </c>
      <c r="C18623">
        <v>91386</v>
      </c>
      <c r="D18623">
        <v>5.0900000000000001E-2</v>
      </c>
    </row>
    <row r="18624" spans="1:4" x14ac:dyDescent="0.2">
      <c r="A18624">
        <v>101273</v>
      </c>
      <c r="B18624" t="s">
        <v>6064</v>
      </c>
      <c r="C18624">
        <v>88908</v>
      </c>
      <c r="D18624">
        <v>2.2000000000000001E-3</v>
      </c>
    </row>
    <row r="18625" spans="1:4" x14ac:dyDescent="0.2">
      <c r="A18625">
        <v>101273</v>
      </c>
      <c r="B18625" t="s">
        <v>6064</v>
      </c>
      <c r="C18625">
        <v>88907</v>
      </c>
      <c r="D18625">
        <v>8.6E-3</v>
      </c>
    </row>
    <row r="18626" spans="1:4" x14ac:dyDescent="0.2">
      <c r="A18626">
        <v>101273</v>
      </c>
      <c r="B18626" t="s">
        <v>6064</v>
      </c>
      <c r="C18626">
        <v>88316</v>
      </c>
      <c r="D18626">
        <v>1.0699999999999999E-2</v>
      </c>
    </row>
    <row r="18627" spans="1:4" x14ac:dyDescent="0.2">
      <c r="A18627">
        <v>101245</v>
      </c>
    </row>
    <row r="18628" spans="1:4" x14ac:dyDescent="0.2">
      <c r="A18628">
        <v>101245</v>
      </c>
      <c r="B18628" t="s">
        <v>6064</v>
      </c>
      <c r="C18628">
        <v>89877</v>
      </c>
      <c r="D18628">
        <v>1.3100000000000001E-2</v>
      </c>
    </row>
    <row r="18629" spans="1:4" x14ac:dyDescent="0.2">
      <c r="A18629">
        <v>101245</v>
      </c>
      <c r="B18629" t="s">
        <v>6064</v>
      </c>
      <c r="C18629">
        <v>89876</v>
      </c>
      <c r="D18629">
        <v>4.1399999999999999E-2</v>
      </c>
    </row>
    <row r="18630" spans="1:4" x14ac:dyDescent="0.2">
      <c r="A18630">
        <v>101245</v>
      </c>
      <c r="B18630" t="s">
        <v>6064</v>
      </c>
      <c r="C18630">
        <v>88908</v>
      </c>
      <c r="D18630">
        <v>1.8E-3</v>
      </c>
    </row>
    <row r="18631" spans="1:4" x14ac:dyDescent="0.2">
      <c r="A18631">
        <v>101245</v>
      </c>
      <c r="B18631" t="s">
        <v>6064</v>
      </c>
      <c r="C18631">
        <v>88907</v>
      </c>
      <c r="D18631">
        <v>7.3000000000000001E-3</v>
      </c>
    </row>
    <row r="18632" spans="1:4" x14ac:dyDescent="0.2">
      <c r="A18632">
        <v>101245</v>
      </c>
      <c r="B18632" t="s">
        <v>6064</v>
      </c>
      <c r="C18632">
        <v>88316</v>
      </c>
      <c r="D18632">
        <v>9.1000000000000004E-3</v>
      </c>
    </row>
    <row r="18633" spans="1:4" x14ac:dyDescent="0.2">
      <c r="A18633">
        <v>101250</v>
      </c>
    </row>
    <row r="18634" spans="1:4" x14ac:dyDescent="0.2">
      <c r="A18634">
        <v>101250</v>
      </c>
      <c r="B18634" t="s">
        <v>6064</v>
      </c>
      <c r="C18634">
        <v>89884</v>
      </c>
      <c r="D18634">
        <v>1.6E-2</v>
      </c>
    </row>
    <row r="18635" spans="1:4" x14ac:dyDescent="0.2">
      <c r="A18635">
        <v>101250</v>
      </c>
      <c r="B18635" t="s">
        <v>6064</v>
      </c>
      <c r="C18635">
        <v>89883</v>
      </c>
      <c r="D18635">
        <v>3.3099999999999997E-2</v>
      </c>
    </row>
    <row r="18636" spans="1:4" x14ac:dyDescent="0.2">
      <c r="A18636">
        <v>101250</v>
      </c>
      <c r="B18636" t="s">
        <v>6064</v>
      </c>
      <c r="C18636">
        <v>88908</v>
      </c>
      <c r="D18636">
        <v>1.6000000000000001E-3</v>
      </c>
    </row>
    <row r="18637" spans="1:4" x14ac:dyDescent="0.2">
      <c r="A18637">
        <v>101250</v>
      </c>
      <c r="B18637" t="s">
        <v>6064</v>
      </c>
      <c r="C18637">
        <v>88907</v>
      </c>
      <c r="D18637">
        <v>6.6E-3</v>
      </c>
    </row>
    <row r="18638" spans="1:4" x14ac:dyDescent="0.2">
      <c r="A18638">
        <v>101250</v>
      </c>
      <c r="B18638" t="s">
        <v>6064</v>
      </c>
      <c r="C18638">
        <v>88316</v>
      </c>
      <c r="D18638">
        <v>8.2000000000000007E-3</v>
      </c>
    </row>
    <row r="18639" spans="1:4" x14ac:dyDescent="0.2">
      <c r="A18639">
        <v>101251</v>
      </c>
    </row>
    <row r="18640" spans="1:4" x14ac:dyDescent="0.2">
      <c r="A18640">
        <v>101251</v>
      </c>
      <c r="B18640" t="s">
        <v>6064</v>
      </c>
      <c r="C18640">
        <v>89884</v>
      </c>
      <c r="D18640">
        <v>9.9000000000000008E-3</v>
      </c>
    </row>
    <row r="18641" spans="1:4" x14ac:dyDescent="0.2">
      <c r="A18641">
        <v>101251</v>
      </c>
      <c r="B18641" t="s">
        <v>6064</v>
      </c>
      <c r="C18641">
        <v>89883</v>
      </c>
      <c r="D18641">
        <v>3.9300000000000002E-2</v>
      </c>
    </row>
    <row r="18642" spans="1:4" x14ac:dyDescent="0.2">
      <c r="A18642">
        <v>101251</v>
      </c>
      <c r="B18642" t="s">
        <v>6064</v>
      </c>
      <c r="C18642">
        <v>88908</v>
      </c>
      <c r="D18642">
        <v>6.0000000000000001E-3</v>
      </c>
    </row>
    <row r="18643" spans="1:4" x14ac:dyDescent="0.2">
      <c r="A18643">
        <v>101251</v>
      </c>
      <c r="B18643" t="s">
        <v>6064</v>
      </c>
      <c r="C18643">
        <v>88907</v>
      </c>
      <c r="D18643">
        <v>6.6E-3</v>
      </c>
    </row>
    <row r="18644" spans="1:4" x14ac:dyDescent="0.2">
      <c r="A18644">
        <v>101251</v>
      </c>
      <c r="B18644" t="s">
        <v>6064</v>
      </c>
      <c r="C18644">
        <v>88316</v>
      </c>
      <c r="D18644">
        <v>8.2000000000000007E-3</v>
      </c>
    </row>
    <row r="18645" spans="1:4" x14ac:dyDescent="0.2">
      <c r="A18645">
        <v>101274</v>
      </c>
    </row>
    <row r="18646" spans="1:4" x14ac:dyDescent="0.2">
      <c r="A18646">
        <v>101274</v>
      </c>
      <c r="B18646" t="s">
        <v>6064</v>
      </c>
      <c r="C18646">
        <v>91387</v>
      </c>
      <c r="D18646">
        <v>1.8700000000000001E-2</v>
      </c>
    </row>
    <row r="18647" spans="1:4" x14ac:dyDescent="0.2">
      <c r="A18647">
        <v>101274</v>
      </c>
      <c r="B18647" t="s">
        <v>6064</v>
      </c>
      <c r="C18647">
        <v>91386</v>
      </c>
      <c r="D18647">
        <v>5.6300000000000003E-2</v>
      </c>
    </row>
    <row r="18648" spans="1:4" x14ac:dyDescent="0.2">
      <c r="A18648">
        <v>101274</v>
      </c>
      <c r="B18648" t="s">
        <v>6064</v>
      </c>
      <c r="C18648">
        <v>88908</v>
      </c>
      <c r="D18648">
        <v>2.2000000000000001E-3</v>
      </c>
    </row>
    <row r="18649" spans="1:4" x14ac:dyDescent="0.2">
      <c r="A18649">
        <v>101274</v>
      </c>
      <c r="B18649" t="s">
        <v>6064</v>
      </c>
      <c r="C18649">
        <v>88907</v>
      </c>
      <c r="D18649">
        <v>8.6E-3</v>
      </c>
    </row>
    <row r="18650" spans="1:4" x14ac:dyDescent="0.2">
      <c r="A18650">
        <v>101274</v>
      </c>
      <c r="B18650" t="s">
        <v>6064</v>
      </c>
      <c r="C18650">
        <v>88316</v>
      </c>
      <c r="D18650">
        <v>1.0699999999999999E-2</v>
      </c>
    </row>
    <row r="18651" spans="1:4" x14ac:dyDescent="0.2">
      <c r="A18651">
        <v>101246</v>
      </c>
    </row>
    <row r="18652" spans="1:4" x14ac:dyDescent="0.2">
      <c r="A18652">
        <v>101246</v>
      </c>
      <c r="B18652" t="s">
        <v>6064</v>
      </c>
      <c r="C18652">
        <v>89877</v>
      </c>
      <c r="D18652">
        <v>1.44E-2</v>
      </c>
    </row>
    <row r="18653" spans="1:4" x14ac:dyDescent="0.2">
      <c r="A18653">
        <v>101246</v>
      </c>
      <c r="B18653" t="s">
        <v>6064</v>
      </c>
      <c r="C18653">
        <v>89876</v>
      </c>
      <c r="D18653">
        <v>4.9399999999999999E-2</v>
      </c>
    </row>
    <row r="18654" spans="1:4" x14ac:dyDescent="0.2">
      <c r="A18654">
        <v>101246</v>
      </c>
      <c r="B18654" t="s">
        <v>6064</v>
      </c>
      <c r="C18654">
        <v>88908</v>
      </c>
      <c r="D18654">
        <v>1.8E-3</v>
      </c>
    </row>
    <row r="18655" spans="1:4" x14ac:dyDescent="0.2">
      <c r="A18655">
        <v>101246</v>
      </c>
      <c r="B18655" t="s">
        <v>6064</v>
      </c>
      <c r="C18655">
        <v>88907</v>
      </c>
      <c r="D18655">
        <v>7.3000000000000001E-3</v>
      </c>
    </row>
    <row r="18656" spans="1:4" x14ac:dyDescent="0.2">
      <c r="A18656">
        <v>101246</v>
      </c>
      <c r="B18656" t="s">
        <v>6064</v>
      </c>
      <c r="C18656">
        <v>88316</v>
      </c>
      <c r="D18656">
        <v>9.1000000000000004E-3</v>
      </c>
    </row>
    <row r="18657" spans="1:4" x14ac:dyDescent="0.2">
      <c r="A18657">
        <v>101252</v>
      </c>
    </row>
    <row r="18658" spans="1:4" x14ac:dyDescent="0.2">
      <c r="A18658">
        <v>101252</v>
      </c>
      <c r="B18658" t="s">
        <v>6064</v>
      </c>
      <c r="C18658">
        <v>89884</v>
      </c>
      <c r="D18658">
        <v>1.37E-2</v>
      </c>
    </row>
    <row r="18659" spans="1:4" x14ac:dyDescent="0.2">
      <c r="A18659">
        <v>101252</v>
      </c>
      <c r="B18659" t="s">
        <v>6064</v>
      </c>
      <c r="C18659">
        <v>89883</v>
      </c>
      <c r="D18659">
        <v>4.3700000000000003E-2</v>
      </c>
    </row>
    <row r="18660" spans="1:4" x14ac:dyDescent="0.2">
      <c r="A18660">
        <v>101252</v>
      </c>
      <c r="B18660" t="s">
        <v>6064</v>
      </c>
      <c r="C18660">
        <v>88908</v>
      </c>
      <c r="D18660">
        <v>1.6000000000000001E-3</v>
      </c>
    </row>
    <row r="18661" spans="1:4" x14ac:dyDescent="0.2">
      <c r="A18661">
        <v>101252</v>
      </c>
      <c r="B18661" t="s">
        <v>6064</v>
      </c>
      <c r="C18661">
        <v>88907</v>
      </c>
      <c r="D18661">
        <v>6.6E-3</v>
      </c>
    </row>
    <row r="18662" spans="1:4" x14ac:dyDescent="0.2">
      <c r="A18662">
        <v>101252</v>
      </c>
      <c r="B18662" t="s">
        <v>6064</v>
      </c>
      <c r="C18662">
        <v>88316</v>
      </c>
      <c r="D18662">
        <v>8.2000000000000007E-3</v>
      </c>
    </row>
    <row r="18663" spans="1:4" x14ac:dyDescent="0.2">
      <c r="A18663">
        <v>101275</v>
      </c>
    </row>
    <row r="18664" spans="1:4" x14ac:dyDescent="0.2">
      <c r="A18664">
        <v>101275</v>
      </c>
      <c r="B18664" t="s">
        <v>6064</v>
      </c>
      <c r="C18664">
        <v>91387</v>
      </c>
      <c r="D18664">
        <v>1.84E-2</v>
      </c>
    </row>
    <row r="18665" spans="1:4" x14ac:dyDescent="0.2">
      <c r="A18665">
        <v>101275</v>
      </c>
      <c r="B18665" t="s">
        <v>6064</v>
      </c>
      <c r="C18665">
        <v>91386</v>
      </c>
      <c r="D18665">
        <v>6.7599999999999993E-2</v>
      </c>
    </row>
    <row r="18666" spans="1:4" x14ac:dyDescent="0.2">
      <c r="A18666">
        <v>101275</v>
      </c>
      <c r="B18666" t="s">
        <v>6064</v>
      </c>
      <c r="C18666">
        <v>88908</v>
      </c>
      <c r="D18666">
        <v>2.2000000000000001E-3</v>
      </c>
    </row>
    <row r="18667" spans="1:4" x14ac:dyDescent="0.2">
      <c r="A18667">
        <v>101275</v>
      </c>
      <c r="B18667" t="s">
        <v>6064</v>
      </c>
      <c r="C18667">
        <v>88907</v>
      </c>
      <c r="D18667">
        <v>8.6E-3</v>
      </c>
    </row>
    <row r="18668" spans="1:4" x14ac:dyDescent="0.2">
      <c r="A18668">
        <v>101275</v>
      </c>
      <c r="B18668" t="s">
        <v>6064</v>
      </c>
      <c r="C18668">
        <v>88316</v>
      </c>
      <c r="D18668">
        <v>1.0699999999999999E-2</v>
      </c>
    </row>
    <row r="18669" spans="1:4" x14ac:dyDescent="0.2">
      <c r="A18669">
        <v>101247</v>
      </c>
    </row>
    <row r="18670" spans="1:4" x14ac:dyDescent="0.2">
      <c r="A18670">
        <v>101247</v>
      </c>
      <c r="B18670" t="s">
        <v>6064</v>
      </c>
      <c r="C18670">
        <v>89877</v>
      </c>
      <c r="D18670">
        <v>1.78E-2</v>
      </c>
    </row>
    <row r="18671" spans="1:4" x14ac:dyDescent="0.2">
      <c r="A18671">
        <v>101247</v>
      </c>
      <c r="B18671" t="s">
        <v>6064</v>
      </c>
      <c r="C18671">
        <v>89876</v>
      </c>
      <c r="D18671">
        <v>5.5100000000000003E-2</v>
      </c>
    </row>
    <row r="18672" spans="1:4" x14ac:dyDescent="0.2">
      <c r="A18672">
        <v>101247</v>
      </c>
      <c r="B18672" t="s">
        <v>6064</v>
      </c>
      <c r="C18672">
        <v>88908</v>
      </c>
      <c r="D18672">
        <v>1.8E-3</v>
      </c>
    </row>
    <row r="18673" spans="1:4" x14ac:dyDescent="0.2">
      <c r="A18673">
        <v>101247</v>
      </c>
      <c r="B18673" t="s">
        <v>6064</v>
      </c>
      <c r="C18673">
        <v>88907</v>
      </c>
      <c r="D18673">
        <v>7.3000000000000001E-3</v>
      </c>
    </row>
    <row r="18674" spans="1:4" x14ac:dyDescent="0.2">
      <c r="A18674">
        <v>101247</v>
      </c>
      <c r="B18674" t="s">
        <v>6064</v>
      </c>
      <c r="C18674">
        <v>88316</v>
      </c>
      <c r="D18674">
        <v>9.1000000000000004E-3</v>
      </c>
    </row>
    <row r="18675" spans="1:4" x14ac:dyDescent="0.2">
      <c r="A18675">
        <v>101276</v>
      </c>
    </row>
    <row r="18676" spans="1:4" x14ac:dyDescent="0.2">
      <c r="A18676">
        <v>101276</v>
      </c>
      <c r="B18676" t="s">
        <v>6064</v>
      </c>
      <c r="C18676">
        <v>91387</v>
      </c>
      <c r="D18676">
        <v>2.12E-2</v>
      </c>
    </row>
    <row r="18677" spans="1:4" x14ac:dyDescent="0.2">
      <c r="A18677">
        <v>101276</v>
      </c>
      <c r="B18677" t="s">
        <v>6064</v>
      </c>
      <c r="C18677">
        <v>91386</v>
      </c>
      <c r="D18677">
        <v>7.5499999999999998E-2</v>
      </c>
    </row>
    <row r="18678" spans="1:4" x14ac:dyDescent="0.2">
      <c r="A18678">
        <v>101276</v>
      </c>
      <c r="B18678" t="s">
        <v>6064</v>
      </c>
      <c r="C18678">
        <v>88908</v>
      </c>
      <c r="D18678">
        <v>2.2000000000000001E-3</v>
      </c>
    </row>
    <row r="18679" spans="1:4" x14ac:dyDescent="0.2">
      <c r="A18679">
        <v>101276</v>
      </c>
      <c r="B18679" t="s">
        <v>6064</v>
      </c>
      <c r="C18679">
        <v>88907</v>
      </c>
      <c r="D18679">
        <v>8.6E-3</v>
      </c>
    </row>
    <row r="18680" spans="1:4" x14ac:dyDescent="0.2">
      <c r="A18680">
        <v>101276</v>
      </c>
      <c r="B18680" t="s">
        <v>6064</v>
      </c>
      <c r="C18680">
        <v>88316</v>
      </c>
      <c r="D18680">
        <v>1.0699999999999999E-2</v>
      </c>
    </row>
    <row r="18681" spans="1:4" x14ac:dyDescent="0.2">
      <c r="A18681">
        <v>101253</v>
      </c>
    </row>
    <row r="18682" spans="1:4" x14ac:dyDescent="0.2">
      <c r="A18682">
        <v>101253</v>
      </c>
      <c r="B18682" t="s">
        <v>6064</v>
      </c>
      <c r="C18682">
        <v>89884</v>
      </c>
      <c r="D18682">
        <v>1.7500000000000002E-2</v>
      </c>
    </row>
    <row r="18683" spans="1:4" x14ac:dyDescent="0.2">
      <c r="A18683">
        <v>101253</v>
      </c>
      <c r="B18683" t="s">
        <v>6064</v>
      </c>
      <c r="C18683">
        <v>89883</v>
      </c>
      <c r="D18683">
        <v>5.6399999999999999E-2</v>
      </c>
    </row>
    <row r="18684" spans="1:4" x14ac:dyDescent="0.2">
      <c r="A18684">
        <v>101253</v>
      </c>
      <c r="B18684" t="s">
        <v>6064</v>
      </c>
      <c r="C18684">
        <v>88908</v>
      </c>
      <c r="D18684">
        <v>1.6000000000000001E-3</v>
      </c>
    </row>
    <row r="18685" spans="1:4" x14ac:dyDescent="0.2">
      <c r="A18685">
        <v>101253</v>
      </c>
      <c r="B18685" t="s">
        <v>6064</v>
      </c>
      <c r="C18685">
        <v>88907</v>
      </c>
      <c r="D18685">
        <v>6.6E-3</v>
      </c>
    </row>
    <row r="18686" spans="1:4" x14ac:dyDescent="0.2">
      <c r="A18686">
        <v>101253</v>
      </c>
      <c r="B18686" t="s">
        <v>6064</v>
      </c>
      <c r="C18686">
        <v>88316</v>
      </c>
      <c r="D18686">
        <v>8.2000000000000007E-3</v>
      </c>
    </row>
    <row r="18687" spans="1:4" x14ac:dyDescent="0.2">
      <c r="A18687">
        <v>101244</v>
      </c>
    </row>
    <row r="18688" spans="1:4" x14ac:dyDescent="0.2">
      <c r="A18688">
        <v>101244</v>
      </c>
      <c r="B18688" t="s">
        <v>6064</v>
      </c>
      <c r="C18688">
        <v>89877</v>
      </c>
      <c r="D18688">
        <v>1.72E-2</v>
      </c>
    </row>
    <row r="18689" spans="1:4" x14ac:dyDescent="0.2">
      <c r="A18689">
        <v>101244</v>
      </c>
      <c r="B18689" t="s">
        <v>6064</v>
      </c>
      <c r="C18689">
        <v>89876</v>
      </c>
      <c r="D18689">
        <v>3.7499999999999999E-2</v>
      </c>
    </row>
    <row r="18690" spans="1:4" x14ac:dyDescent="0.2">
      <c r="A18690">
        <v>101244</v>
      </c>
      <c r="B18690" t="s">
        <v>6064</v>
      </c>
      <c r="C18690">
        <v>88908</v>
      </c>
      <c r="D18690">
        <v>1.8E-3</v>
      </c>
    </row>
    <row r="18691" spans="1:4" x14ac:dyDescent="0.2">
      <c r="A18691">
        <v>101244</v>
      </c>
      <c r="B18691" t="s">
        <v>6064</v>
      </c>
      <c r="C18691">
        <v>88907</v>
      </c>
      <c r="D18691">
        <v>7.3000000000000001E-3</v>
      </c>
    </row>
    <row r="18692" spans="1:4" x14ac:dyDescent="0.2">
      <c r="A18692">
        <v>101244</v>
      </c>
      <c r="B18692" t="s">
        <v>6064</v>
      </c>
      <c r="C18692">
        <v>88316</v>
      </c>
      <c r="D18692">
        <v>9.1000000000000004E-3</v>
      </c>
    </row>
    <row r="18693" spans="1:4" x14ac:dyDescent="0.2">
      <c r="A18693">
        <v>93358</v>
      </c>
    </row>
    <row r="18694" spans="1:4" x14ac:dyDescent="0.2">
      <c r="A18694">
        <v>93358</v>
      </c>
      <c r="B18694" t="s">
        <v>6064</v>
      </c>
      <c r="C18694">
        <v>88316</v>
      </c>
      <c r="D18694">
        <v>3.9557666999999999</v>
      </c>
    </row>
    <row r="18695" spans="1:4" x14ac:dyDescent="0.2">
      <c r="A18695">
        <v>90082</v>
      </c>
    </row>
    <row r="18696" spans="1:4" x14ac:dyDescent="0.2">
      <c r="A18696">
        <v>90082</v>
      </c>
      <c r="B18696" t="s">
        <v>6064</v>
      </c>
      <c r="C18696">
        <v>88316</v>
      </c>
      <c r="D18696">
        <v>5.2784900000000003E-2</v>
      </c>
    </row>
    <row r="18697" spans="1:4" x14ac:dyDescent="0.2">
      <c r="A18697">
        <v>90082</v>
      </c>
      <c r="B18697" t="s">
        <v>6064</v>
      </c>
      <c r="C18697">
        <v>5632</v>
      </c>
      <c r="D18697">
        <v>2.3258299999999999E-2</v>
      </c>
    </row>
    <row r="18698" spans="1:4" x14ac:dyDescent="0.2">
      <c r="A18698">
        <v>90082</v>
      </c>
      <c r="B18698" t="s">
        <v>6064</v>
      </c>
      <c r="C18698">
        <v>5631</v>
      </c>
      <c r="D18698">
        <v>2.9526500000000001E-2</v>
      </c>
    </row>
    <row r="18699" spans="1:4" x14ac:dyDescent="0.2">
      <c r="A18699">
        <v>90091</v>
      </c>
    </row>
    <row r="18700" spans="1:4" x14ac:dyDescent="0.2">
      <c r="A18700">
        <v>90091</v>
      </c>
      <c r="B18700" t="s">
        <v>6064</v>
      </c>
      <c r="C18700">
        <v>88316</v>
      </c>
      <c r="D18700">
        <v>3.3269300000000002E-2</v>
      </c>
    </row>
    <row r="18701" spans="1:4" x14ac:dyDescent="0.2">
      <c r="A18701">
        <v>90091</v>
      </c>
      <c r="B18701" t="s">
        <v>6064</v>
      </c>
      <c r="C18701">
        <v>5632</v>
      </c>
      <c r="D18701">
        <v>1.46593E-2</v>
      </c>
    </row>
    <row r="18702" spans="1:4" x14ac:dyDescent="0.2">
      <c r="A18702">
        <v>90091</v>
      </c>
      <c r="B18702" t="s">
        <v>6064</v>
      </c>
      <c r="C18702">
        <v>5631</v>
      </c>
      <c r="D18702">
        <v>1.8610000000000002E-2</v>
      </c>
    </row>
    <row r="18703" spans="1:4" x14ac:dyDescent="0.2">
      <c r="A18703">
        <v>102307</v>
      </c>
    </row>
    <row r="18704" spans="1:4" x14ac:dyDescent="0.2">
      <c r="A18704">
        <v>102307</v>
      </c>
      <c r="B18704" t="s">
        <v>6064</v>
      </c>
      <c r="C18704">
        <v>88316</v>
      </c>
      <c r="D18704">
        <v>6.5981100000000001E-2</v>
      </c>
    </row>
    <row r="18705" spans="1:4" x14ac:dyDescent="0.2">
      <c r="A18705">
        <v>102307</v>
      </c>
      <c r="B18705" t="s">
        <v>6064</v>
      </c>
      <c r="C18705">
        <v>5632</v>
      </c>
      <c r="D18705">
        <v>2.9072899999999999E-2</v>
      </c>
    </row>
    <row r="18706" spans="1:4" x14ac:dyDescent="0.2">
      <c r="A18706">
        <v>102307</v>
      </c>
      <c r="B18706" t="s">
        <v>6064</v>
      </c>
      <c r="C18706">
        <v>5631</v>
      </c>
      <c r="D18706">
        <v>3.6908200000000002E-2</v>
      </c>
    </row>
    <row r="18707" spans="1:4" x14ac:dyDescent="0.2">
      <c r="A18707">
        <v>102315</v>
      </c>
    </row>
    <row r="18708" spans="1:4" x14ac:dyDescent="0.2">
      <c r="A18708">
        <v>102315</v>
      </c>
      <c r="B18708" t="s">
        <v>6064</v>
      </c>
      <c r="C18708">
        <v>88316</v>
      </c>
      <c r="D18708">
        <v>4.1586600000000001E-2</v>
      </c>
    </row>
    <row r="18709" spans="1:4" x14ac:dyDescent="0.2">
      <c r="A18709">
        <v>102315</v>
      </c>
      <c r="B18709" t="s">
        <v>6064</v>
      </c>
      <c r="C18709">
        <v>5632</v>
      </c>
      <c r="D18709">
        <v>1.8324099999999999E-2</v>
      </c>
    </row>
    <row r="18710" spans="1:4" x14ac:dyDescent="0.2">
      <c r="A18710">
        <v>102315</v>
      </c>
      <c r="B18710" t="s">
        <v>6064</v>
      </c>
      <c r="C18710">
        <v>5631</v>
      </c>
      <c r="D18710">
        <v>2.3262499999999998E-2</v>
      </c>
    </row>
    <row r="18711" spans="1:4" x14ac:dyDescent="0.2">
      <c r="A18711">
        <v>102283</v>
      </c>
    </row>
    <row r="18712" spans="1:4" x14ac:dyDescent="0.2">
      <c r="A18712">
        <v>102283</v>
      </c>
      <c r="B18712" t="s">
        <v>6064</v>
      </c>
      <c r="C18712">
        <v>88316</v>
      </c>
      <c r="D18712">
        <v>6.9053699999999996E-2</v>
      </c>
    </row>
    <row r="18713" spans="1:4" x14ac:dyDescent="0.2">
      <c r="A18713">
        <v>102283</v>
      </c>
      <c r="B18713" t="s">
        <v>6064</v>
      </c>
      <c r="C18713">
        <v>5632</v>
      </c>
      <c r="D18713">
        <v>3.04268E-2</v>
      </c>
    </row>
    <row r="18714" spans="1:4" x14ac:dyDescent="0.2">
      <c r="A18714">
        <v>102283</v>
      </c>
      <c r="B18714" t="s">
        <v>6064</v>
      </c>
      <c r="C18714">
        <v>5631</v>
      </c>
      <c r="D18714">
        <v>3.8626899999999999E-2</v>
      </c>
    </row>
    <row r="18715" spans="1:4" x14ac:dyDescent="0.2">
      <c r="A18715">
        <v>102291</v>
      </c>
    </row>
    <row r="18716" spans="1:4" x14ac:dyDescent="0.2">
      <c r="A18716">
        <v>102291</v>
      </c>
      <c r="B18716" t="s">
        <v>6064</v>
      </c>
      <c r="C18716">
        <v>88316</v>
      </c>
      <c r="D18716">
        <v>4.3523199999999998E-2</v>
      </c>
    </row>
    <row r="18717" spans="1:4" x14ac:dyDescent="0.2">
      <c r="A18717">
        <v>102291</v>
      </c>
      <c r="B18717" t="s">
        <v>6064</v>
      </c>
      <c r="C18717">
        <v>5632</v>
      </c>
      <c r="D18717">
        <v>1.9177400000000001E-2</v>
      </c>
    </row>
    <row r="18718" spans="1:4" x14ac:dyDescent="0.2">
      <c r="A18718">
        <v>102291</v>
      </c>
      <c r="B18718" t="s">
        <v>6064</v>
      </c>
      <c r="C18718">
        <v>5631</v>
      </c>
      <c r="D18718">
        <v>2.4345800000000001E-2</v>
      </c>
    </row>
    <row r="18719" spans="1:4" x14ac:dyDescent="0.2">
      <c r="A18719">
        <v>102276</v>
      </c>
    </row>
    <row r="18720" spans="1:4" x14ac:dyDescent="0.2">
      <c r="A18720">
        <v>102276</v>
      </c>
      <c r="B18720" t="s">
        <v>6064</v>
      </c>
      <c r="C18720">
        <v>88316</v>
      </c>
      <c r="D18720">
        <v>5.94248E-2</v>
      </c>
    </row>
    <row r="18721" spans="1:4" x14ac:dyDescent="0.2">
      <c r="A18721">
        <v>102276</v>
      </c>
      <c r="B18721" t="s">
        <v>6064</v>
      </c>
      <c r="C18721">
        <v>5632</v>
      </c>
      <c r="D18721">
        <v>2.6183999999999999E-2</v>
      </c>
    </row>
    <row r="18722" spans="1:4" x14ac:dyDescent="0.2">
      <c r="A18722">
        <v>102276</v>
      </c>
      <c r="B18722" t="s">
        <v>6064</v>
      </c>
      <c r="C18722">
        <v>5631</v>
      </c>
      <c r="D18722">
        <v>3.3240699999999998E-2</v>
      </c>
    </row>
    <row r="18723" spans="1:4" x14ac:dyDescent="0.2">
      <c r="A18723">
        <v>102306</v>
      </c>
    </row>
    <row r="18724" spans="1:4" x14ac:dyDescent="0.2">
      <c r="A18724">
        <v>102306</v>
      </c>
      <c r="B18724" t="s">
        <v>6064</v>
      </c>
      <c r="C18724">
        <v>88316</v>
      </c>
      <c r="D18724">
        <v>7.4281E-2</v>
      </c>
    </row>
    <row r="18725" spans="1:4" x14ac:dyDescent="0.2">
      <c r="A18725">
        <v>102306</v>
      </c>
      <c r="B18725" t="s">
        <v>6064</v>
      </c>
      <c r="C18725">
        <v>5632</v>
      </c>
      <c r="D18725">
        <v>3.2730099999999998E-2</v>
      </c>
    </row>
    <row r="18726" spans="1:4" x14ac:dyDescent="0.2">
      <c r="A18726">
        <v>102306</v>
      </c>
      <c r="B18726" t="s">
        <v>6064</v>
      </c>
      <c r="C18726">
        <v>5631</v>
      </c>
      <c r="D18726">
        <v>4.1550900000000002E-2</v>
      </c>
    </row>
    <row r="18727" spans="1:4" x14ac:dyDescent="0.2">
      <c r="A18727">
        <v>102279</v>
      </c>
    </row>
    <row r="18728" spans="1:4" x14ac:dyDescent="0.2">
      <c r="A18728">
        <v>102279</v>
      </c>
      <c r="B18728" t="s">
        <v>6064</v>
      </c>
      <c r="C18728">
        <v>88316</v>
      </c>
      <c r="D18728">
        <v>3.7454300000000003E-2</v>
      </c>
    </row>
    <row r="18729" spans="1:4" x14ac:dyDescent="0.2">
      <c r="A18729">
        <v>102279</v>
      </c>
      <c r="B18729" t="s">
        <v>6064</v>
      </c>
      <c r="C18729">
        <v>5632</v>
      </c>
      <c r="D18729">
        <v>1.6503299999999999E-2</v>
      </c>
    </row>
    <row r="18730" spans="1:4" x14ac:dyDescent="0.2">
      <c r="A18730">
        <v>102279</v>
      </c>
      <c r="B18730" t="s">
        <v>6064</v>
      </c>
      <c r="C18730">
        <v>5631</v>
      </c>
      <c r="D18730">
        <v>2.0951000000000001E-2</v>
      </c>
    </row>
    <row r="18731" spans="1:4" x14ac:dyDescent="0.2">
      <c r="A18731">
        <v>102282</v>
      </c>
    </row>
    <row r="18732" spans="1:4" x14ac:dyDescent="0.2">
      <c r="A18732">
        <v>102282</v>
      </c>
      <c r="B18732" t="s">
        <v>6064</v>
      </c>
      <c r="C18732">
        <v>88316</v>
      </c>
      <c r="D18732">
        <v>7.7740100000000006E-2</v>
      </c>
    </row>
    <row r="18733" spans="1:4" x14ac:dyDescent="0.2">
      <c r="A18733">
        <v>102282</v>
      </c>
      <c r="B18733" t="s">
        <v>6064</v>
      </c>
      <c r="C18733">
        <v>5632</v>
      </c>
      <c r="D18733">
        <v>3.4254199999999999E-2</v>
      </c>
    </row>
    <row r="18734" spans="1:4" x14ac:dyDescent="0.2">
      <c r="A18734">
        <v>102282</v>
      </c>
      <c r="B18734" t="s">
        <v>6064</v>
      </c>
      <c r="C18734">
        <v>5631</v>
      </c>
      <c r="D18734">
        <v>4.3485900000000001E-2</v>
      </c>
    </row>
    <row r="18735" spans="1:4" x14ac:dyDescent="0.2">
      <c r="A18735">
        <v>102290</v>
      </c>
    </row>
    <row r="18736" spans="1:4" x14ac:dyDescent="0.2">
      <c r="A18736">
        <v>102290</v>
      </c>
      <c r="B18736" t="s">
        <v>6064</v>
      </c>
      <c r="C18736">
        <v>88316</v>
      </c>
      <c r="D18736">
        <v>4.8998100000000003E-2</v>
      </c>
    </row>
    <row r="18737" spans="1:4" x14ac:dyDescent="0.2">
      <c r="A18737">
        <v>102290</v>
      </c>
      <c r="B18737" t="s">
        <v>6064</v>
      </c>
      <c r="C18737">
        <v>5632</v>
      </c>
      <c r="D18737">
        <v>2.1589799999999999E-2</v>
      </c>
    </row>
    <row r="18738" spans="1:4" x14ac:dyDescent="0.2">
      <c r="A18738">
        <v>102290</v>
      </c>
      <c r="B18738" t="s">
        <v>6064</v>
      </c>
      <c r="C18738">
        <v>5631</v>
      </c>
      <c r="D18738">
        <v>2.74083E-2</v>
      </c>
    </row>
    <row r="18739" spans="1:4" x14ac:dyDescent="0.2">
      <c r="A18739">
        <v>90100</v>
      </c>
    </row>
    <row r="18740" spans="1:4" x14ac:dyDescent="0.2">
      <c r="A18740">
        <v>90100</v>
      </c>
      <c r="B18740" t="s">
        <v>6064</v>
      </c>
      <c r="C18740">
        <v>88316</v>
      </c>
      <c r="D18740">
        <v>0.10362399999999999</v>
      </c>
    </row>
    <row r="18741" spans="1:4" x14ac:dyDescent="0.2">
      <c r="A18741">
        <v>90100</v>
      </c>
      <c r="B18741" t="s">
        <v>6064</v>
      </c>
      <c r="C18741">
        <v>5679</v>
      </c>
      <c r="D18741">
        <v>5.4928200000000003E-2</v>
      </c>
    </row>
    <row r="18742" spans="1:4" x14ac:dyDescent="0.2">
      <c r="A18742">
        <v>90100</v>
      </c>
      <c r="B18742" t="s">
        <v>6064</v>
      </c>
      <c r="C18742">
        <v>5678</v>
      </c>
      <c r="D18742">
        <v>4.8695700000000001E-2</v>
      </c>
    </row>
    <row r="18743" spans="1:4" x14ac:dyDescent="0.2">
      <c r="A18743">
        <v>102323</v>
      </c>
    </row>
    <row r="18744" spans="1:4" x14ac:dyDescent="0.2">
      <c r="A18744">
        <v>102323</v>
      </c>
      <c r="B18744" t="s">
        <v>6064</v>
      </c>
      <c r="C18744">
        <v>88316</v>
      </c>
      <c r="D18744">
        <v>0.12953000000000001</v>
      </c>
    </row>
    <row r="18745" spans="1:4" x14ac:dyDescent="0.2">
      <c r="A18745">
        <v>102323</v>
      </c>
      <c r="B18745" t="s">
        <v>6064</v>
      </c>
      <c r="C18745">
        <v>5679</v>
      </c>
      <c r="D18745">
        <v>6.8660299999999994E-2</v>
      </c>
    </row>
    <row r="18746" spans="1:4" x14ac:dyDescent="0.2">
      <c r="A18746">
        <v>102323</v>
      </c>
      <c r="B18746" t="s">
        <v>6064</v>
      </c>
      <c r="C18746">
        <v>5678</v>
      </c>
      <c r="D18746">
        <v>6.0869699999999999E-2</v>
      </c>
    </row>
    <row r="18747" spans="1:4" x14ac:dyDescent="0.2">
      <c r="A18747">
        <v>102327</v>
      </c>
    </row>
    <row r="18748" spans="1:4" x14ac:dyDescent="0.2">
      <c r="A18748">
        <v>102327</v>
      </c>
      <c r="B18748" t="s">
        <v>6064</v>
      </c>
      <c r="C18748">
        <v>88316</v>
      </c>
      <c r="D18748">
        <v>8.1640199999999996E-2</v>
      </c>
    </row>
    <row r="18749" spans="1:4" x14ac:dyDescent="0.2">
      <c r="A18749">
        <v>102327</v>
      </c>
      <c r="B18749" t="s">
        <v>6064</v>
      </c>
      <c r="C18749">
        <v>5679</v>
      </c>
      <c r="D18749">
        <v>4.32752E-2</v>
      </c>
    </row>
    <row r="18750" spans="1:4" x14ac:dyDescent="0.2">
      <c r="A18750">
        <v>102327</v>
      </c>
      <c r="B18750" t="s">
        <v>6064</v>
      </c>
      <c r="C18750">
        <v>5678</v>
      </c>
      <c r="D18750">
        <v>3.8365000000000003E-2</v>
      </c>
    </row>
    <row r="18751" spans="1:4" x14ac:dyDescent="0.2">
      <c r="A18751">
        <v>102299</v>
      </c>
    </row>
    <row r="18752" spans="1:4" x14ac:dyDescent="0.2">
      <c r="A18752">
        <v>102299</v>
      </c>
      <c r="B18752" t="s">
        <v>6064</v>
      </c>
      <c r="C18752">
        <v>88316</v>
      </c>
      <c r="D18752">
        <v>0.13556190000000001</v>
      </c>
    </row>
    <row r="18753" spans="1:4" x14ac:dyDescent="0.2">
      <c r="A18753">
        <v>102299</v>
      </c>
      <c r="B18753" t="s">
        <v>6064</v>
      </c>
      <c r="C18753">
        <v>5679</v>
      </c>
      <c r="D18753">
        <v>7.1857699999999997E-2</v>
      </c>
    </row>
    <row r="18754" spans="1:4" x14ac:dyDescent="0.2">
      <c r="A18754">
        <v>102299</v>
      </c>
      <c r="B18754" t="s">
        <v>6064</v>
      </c>
      <c r="C18754">
        <v>5678</v>
      </c>
      <c r="D18754">
        <v>6.3704300000000005E-2</v>
      </c>
    </row>
    <row r="18755" spans="1:4" x14ac:dyDescent="0.2">
      <c r="A18755">
        <v>102303</v>
      </c>
    </row>
    <row r="18756" spans="1:4" x14ac:dyDescent="0.2">
      <c r="A18756">
        <v>102303</v>
      </c>
      <c r="B18756" t="s">
        <v>6064</v>
      </c>
      <c r="C18756">
        <v>88316</v>
      </c>
      <c r="D18756">
        <v>8.5442000000000004E-2</v>
      </c>
    </row>
    <row r="18757" spans="1:4" x14ac:dyDescent="0.2">
      <c r="A18757">
        <v>102303</v>
      </c>
      <c r="B18757" t="s">
        <v>6064</v>
      </c>
      <c r="C18757">
        <v>5679</v>
      </c>
      <c r="D18757">
        <v>4.5290499999999997E-2</v>
      </c>
    </row>
    <row r="18758" spans="1:4" x14ac:dyDescent="0.2">
      <c r="A18758">
        <v>102303</v>
      </c>
      <c r="B18758" t="s">
        <v>6064</v>
      </c>
      <c r="C18758">
        <v>5678</v>
      </c>
      <c r="D18758">
        <v>4.01515E-2</v>
      </c>
    </row>
    <row r="18759" spans="1:4" x14ac:dyDescent="0.2">
      <c r="A18759">
        <v>90099</v>
      </c>
    </row>
    <row r="18760" spans="1:4" x14ac:dyDescent="0.2">
      <c r="A18760">
        <v>90099</v>
      </c>
      <c r="B18760" t="s">
        <v>6064</v>
      </c>
      <c r="C18760">
        <v>88316</v>
      </c>
      <c r="D18760">
        <v>0.12091349999999999</v>
      </c>
    </row>
    <row r="18761" spans="1:4" x14ac:dyDescent="0.2">
      <c r="A18761">
        <v>90099</v>
      </c>
      <c r="B18761" t="s">
        <v>6064</v>
      </c>
      <c r="C18761">
        <v>5679</v>
      </c>
      <c r="D18761">
        <v>6.4092899999999994E-2</v>
      </c>
    </row>
    <row r="18762" spans="1:4" x14ac:dyDescent="0.2">
      <c r="A18762">
        <v>90099</v>
      </c>
      <c r="B18762" t="s">
        <v>6064</v>
      </c>
      <c r="C18762">
        <v>5678</v>
      </c>
      <c r="D18762">
        <v>5.6820500000000003E-2</v>
      </c>
    </row>
    <row r="18763" spans="1:4" x14ac:dyDescent="0.2">
      <c r="A18763">
        <v>102322</v>
      </c>
    </row>
    <row r="18764" spans="1:4" x14ac:dyDescent="0.2">
      <c r="A18764">
        <v>102322</v>
      </c>
      <c r="B18764" t="s">
        <v>6064</v>
      </c>
      <c r="C18764">
        <v>88316</v>
      </c>
      <c r="D18764">
        <v>0.15114179999999999</v>
      </c>
    </row>
    <row r="18765" spans="1:4" x14ac:dyDescent="0.2">
      <c r="A18765">
        <v>102322</v>
      </c>
      <c r="B18765" t="s">
        <v>6064</v>
      </c>
      <c r="C18765">
        <v>5679</v>
      </c>
      <c r="D18765">
        <v>8.0116199999999999E-2</v>
      </c>
    </row>
    <row r="18766" spans="1:4" x14ac:dyDescent="0.2">
      <c r="A18766">
        <v>102322</v>
      </c>
      <c r="B18766" t="s">
        <v>6064</v>
      </c>
      <c r="C18766">
        <v>5678</v>
      </c>
      <c r="D18766">
        <v>7.1025699999999997E-2</v>
      </c>
    </row>
    <row r="18767" spans="1:4" x14ac:dyDescent="0.2">
      <c r="A18767">
        <v>102298</v>
      </c>
    </row>
    <row r="18768" spans="1:4" x14ac:dyDescent="0.2">
      <c r="A18768">
        <v>102298</v>
      </c>
      <c r="B18768" t="s">
        <v>6064</v>
      </c>
      <c r="C18768">
        <v>88316</v>
      </c>
      <c r="D18768">
        <v>0.15818019999999999</v>
      </c>
    </row>
    <row r="18769" spans="1:4" x14ac:dyDescent="0.2">
      <c r="A18769">
        <v>102298</v>
      </c>
      <c r="B18769" t="s">
        <v>6064</v>
      </c>
      <c r="C18769">
        <v>5679</v>
      </c>
      <c r="D18769">
        <v>8.3847000000000005E-2</v>
      </c>
    </row>
    <row r="18770" spans="1:4" x14ac:dyDescent="0.2">
      <c r="A18770">
        <v>102298</v>
      </c>
      <c r="B18770" t="s">
        <v>6064</v>
      </c>
      <c r="C18770">
        <v>5678</v>
      </c>
      <c r="D18770">
        <v>7.4333200000000002E-2</v>
      </c>
    </row>
    <row r="18771" spans="1:4" x14ac:dyDescent="0.2">
      <c r="A18771">
        <v>102302</v>
      </c>
    </row>
    <row r="18772" spans="1:4" x14ac:dyDescent="0.2">
      <c r="A18772">
        <v>102302</v>
      </c>
      <c r="B18772" t="s">
        <v>6064</v>
      </c>
      <c r="C18772">
        <v>88316</v>
      </c>
      <c r="D18772">
        <v>9.9697900000000006E-2</v>
      </c>
    </row>
    <row r="18773" spans="1:4" x14ac:dyDescent="0.2">
      <c r="A18773">
        <v>102302</v>
      </c>
      <c r="B18773" t="s">
        <v>6064</v>
      </c>
      <c r="C18773">
        <v>5679</v>
      </c>
      <c r="D18773">
        <v>5.2847100000000001E-2</v>
      </c>
    </row>
    <row r="18774" spans="1:4" x14ac:dyDescent="0.2">
      <c r="A18774">
        <v>102302</v>
      </c>
      <c r="B18774" t="s">
        <v>6064</v>
      </c>
      <c r="C18774">
        <v>5678</v>
      </c>
      <c r="D18774">
        <v>4.6850799999999998E-2</v>
      </c>
    </row>
    <row r="18775" spans="1:4" x14ac:dyDescent="0.2">
      <c r="A18775">
        <v>102326</v>
      </c>
    </row>
    <row r="18776" spans="1:4" x14ac:dyDescent="0.2">
      <c r="A18776">
        <v>102326</v>
      </c>
      <c r="B18776" t="s">
        <v>6064</v>
      </c>
      <c r="C18776">
        <v>88316</v>
      </c>
      <c r="D18776">
        <v>9.5261700000000005E-2</v>
      </c>
    </row>
    <row r="18777" spans="1:4" x14ac:dyDescent="0.2">
      <c r="A18777">
        <v>102326</v>
      </c>
      <c r="B18777" t="s">
        <v>6064</v>
      </c>
      <c r="C18777">
        <v>5679</v>
      </c>
      <c r="D18777">
        <v>5.0495600000000002E-2</v>
      </c>
    </row>
    <row r="18778" spans="1:4" x14ac:dyDescent="0.2">
      <c r="A18778">
        <v>102326</v>
      </c>
      <c r="B18778" t="s">
        <v>6064</v>
      </c>
      <c r="C18778">
        <v>5678</v>
      </c>
      <c r="D18778">
        <v>4.4766100000000003E-2</v>
      </c>
    </row>
    <row r="18779" spans="1:4" x14ac:dyDescent="0.2">
      <c r="A18779">
        <v>102314</v>
      </c>
    </row>
    <row r="18780" spans="1:4" x14ac:dyDescent="0.2">
      <c r="A18780">
        <v>102314</v>
      </c>
      <c r="B18780" t="s">
        <v>6064</v>
      </c>
      <c r="C18780">
        <v>88316</v>
      </c>
      <c r="D18780">
        <v>4.68178E-2</v>
      </c>
    </row>
    <row r="18781" spans="1:4" x14ac:dyDescent="0.2">
      <c r="A18781">
        <v>102314</v>
      </c>
      <c r="B18781" t="s">
        <v>6064</v>
      </c>
      <c r="C18781">
        <v>5632</v>
      </c>
      <c r="D18781">
        <v>2.0629100000000001E-2</v>
      </c>
    </row>
    <row r="18782" spans="1:4" x14ac:dyDescent="0.2">
      <c r="A18782">
        <v>102314</v>
      </c>
      <c r="B18782" t="s">
        <v>6064</v>
      </c>
      <c r="C18782">
        <v>5631</v>
      </c>
      <c r="D18782">
        <v>2.6188699999999999E-2</v>
      </c>
    </row>
    <row r="18783" spans="1:4" x14ac:dyDescent="0.2">
      <c r="A18783">
        <v>102312</v>
      </c>
    </row>
    <row r="18784" spans="1:4" x14ac:dyDescent="0.2">
      <c r="A18784">
        <v>102312</v>
      </c>
      <c r="B18784" t="s">
        <v>6064</v>
      </c>
      <c r="C18784">
        <v>88908</v>
      </c>
      <c r="D18784">
        <v>2.29118E-2</v>
      </c>
    </row>
    <row r="18785" spans="1:4" x14ac:dyDescent="0.2">
      <c r="A18785">
        <v>102312</v>
      </c>
      <c r="B18785" t="s">
        <v>6064</v>
      </c>
      <c r="C18785">
        <v>88907</v>
      </c>
      <c r="D18785">
        <v>2.9086600000000001E-2</v>
      </c>
    </row>
    <row r="18786" spans="1:4" x14ac:dyDescent="0.2">
      <c r="A18786">
        <v>102312</v>
      </c>
      <c r="B18786" t="s">
        <v>6064</v>
      </c>
      <c r="C18786">
        <v>88316</v>
      </c>
      <c r="D18786">
        <v>5.19984E-2</v>
      </c>
    </row>
    <row r="18787" spans="1:4" x14ac:dyDescent="0.2">
      <c r="A18787">
        <v>102288</v>
      </c>
    </row>
    <row r="18788" spans="1:4" x14ac:dyDescent="0.2">
      <c r="A18788">
        <v>102288</v>
      </c>
      <c r="B18788" t="s">
        <v>6064</v>
      </c>
      <c r="C18788">
        <v>88908</v>
      </c>
      <c r="D18788">
        <v>2.3978800000000002E-2</v>
      </c>
    </row>
    <row r="18789" spans="1:4" x14ac:dyDescent="0.2">
      <c r="A18789">
        <v>102288</v>
      </c>
      <c r="B18789" t="s">
        <v>6064</v>
      </c>
      <c r="C18789">
        <v>88907</v>
      </c>
      <c r="D18789">
        <v>3.0441099999999999E-2</v>
      </c>
    </row>
    <row r="18790" spans="1:4" x14ac:dyDescent="0.2">
      <c r="A18790">
        <v>102288</v>
      </c>
      <c r="B18790" t="s">
        <v>6064</v>
      </c>
      <c r="C18790">
        <v>88316</v>
      </c>
      <c r="D18790">
        <v>5.44199E-2</v>
      </c>
    </row>
    <row r="18791" spans="1:4" x14ac:dyDescent="0.2">
      <c r="A18791">
        <v>90087</v>
      </c>
    </row>
    <row r="18792" spans="1:4" x14ac:dyDescent="0.2">
      <c r="A18792">
        <v>90087</v>
      </c>
      <c r="B18792" t="s">
        <v>6064</v>
      </c>
      <c r="C18792">
        <v>88908</v>
      </c>
      <c r="D18792">
        <v>1.8329399999999999E-2</v>
      </c>
    </row>
    <row r="18793" spans="1:4" x14ac:dyDescent="0.2">
      <c r="A18793">
        <v>90087</v>
      </c>
      <c r="B18793" t="s">
        <v>6064</v>
      </c>
      <c r="C18793">
        <v>88907</v>
      </c>
      <c r="D18793">
        <v>2.32693E-2</v>
      </c>
    </row>
    <row r="18794" spans="1:4" x14ac:dyDescent="0.2">
      <c r="A18794">
        <v>90087</v>
      </c>
      <c r="B18794" t="s">
        <v>6064</v>
      </c>
      <c r="C18794">
        <v>88316</v>
      </c>
      <c r="D18794">
        <v>4.1598700000000002E-2</v>
      </c>
    </row>
    <row r="18795" spans="1:4" x14ac:dyDescent="0.2">
      <c r="A18795">
        <v>102308</v>
      </c>
    </row>
    <row r="18796" spans="1:4" x14ac:dyDescent="0.2">
      <c r="A18796">
        <v>102308</v>
      </c>
      <c r="B18796" t="s">
        <v>6064</v>
      </c>
      <c r="C18796">
        <v>88316</v>
      </c>
      <c r="D18796">
        <v>6.3906099999999993E-2</v>
      </c>
    </row>
    <row r="18797" spans="1:4" x14ac:dyDescent="0.2">
      <c r="A18797">
        <v>102308</v>
      </c>
      <c r="B18797" t="s">
        <v>6064</v>
      </c>
      <c r="C18797">
        <v>5632</v>
      </c>
      <c r="D18797">
        <v>2.8158599999999999E-2</v>
      </c>
    </row>
    <row r="18798" spans="1:4" x14ac:dyDescent="0.2">
      <c r="A18798">
        <v>102308</v>
      </c>
      <c r="B18798" t="s">
        <v>6064</v>
      </c>
      <c r="C18798">
        <v>5631</v>
      </c>
      <c r="D18798">
        <v>3.5747500000000001E-2</v>
      </c>
    </row>
    <row r="18799" spans="1:4" x14ac:dyDescent="0.2">
      <c r="A18799">
        <v>90084</v>
      </c>
    </row>
    <row r="18800" spans="1:4" x14ac:dyDescent="0.2">
      <c r="A18800">
        <v>90084</v>
      </c>
      <c r="B18800" t="s">
        <v>6064</v>
      </c>
      <c r="C18800">
        <v>88316</v>
      </c>
      <c r="D18800">
        <v>5.1124900000000001E-2</v>
      </c>
    </row>
    <row r="18801" spans="1:4" x14ac:dyDescent="0.2">
      <c r="A18801">
        <v>90084</v>
      </c>
      <c r="B18801" t="s">
        <v>6064</v>
      </c>
      <c r="C18801">
        <v>5632</v>
      </c>
      <c r="D18801">
        <v>2.2526899999999999E-2</v>
      </c>
    </row>
    <row r="18802" spans="1:4" x14ac:dyDescent="0.2">
      <c r="A18802">
        <v>90084</v>
      </c>
      <c r="B18802" t="s">
        <v>6064</v>
      </c>
      <c r="C18802">
        <v>5631</v>
      </c>
      <c r="D18802">
        <v>2.8597999999999998E-2</v>
      </c>
    </row>
    <row r="18803" spans="1:4" x14ac:dyDescent="0.2">
      <c r="A18803">
        <v>102284</v>
      </c>
    </row>
    <row r="18804" spans="1:4" x14ac:dyDescent="0.2">
      <c r="A18804">
        <v>102284</v>
      </c>
      <c r="B18804" t="s">
        <v>6064</v>
      </c>
      <c r="C18804">
        <v>88316</v>
      </c>
      <c r="D18804">
        <v>6.68821E-2</v>
      </c>
    </row>
    <row r="18805" spans="1:4" x14ac:dyDescent="0.2">
      <c r="A18805">
        <v>102284</v>
      </c>
      <c r="B18805" t="s">
        <v>6064</v>
      </c>
      <c r="C18805">
        <v>5632</v>
      </c>
      <c r="D18805">
        <v>2.94699E-2</v>
      </c>
    </row>
    <row r="18806" spans="1:4" x14ac:dyDescent="0.2">
      <c r="A18806">
        <v>102284</v>
      </c>
      <c r="B18806" t="s">
        <v>6064</v>
      </c>
      <c r="C18806">
        <v>5631</v>
      </c>
      <c r="D18806">
        <v>3.74122E-2</v>
      </c>
    </row>
    <row r="18807" spans="1:4" x14ac:dyDescent="0.2">
      <c r="A18807">
        <v>102325</v>
      </c>
    </row>
    <row r="18808" spans="1:4" x14ac:dyDescent="0.2">
      <c r="A18808">
        <v>102325</v>
      </c>
      <c r="B18808" t="s">
        <v>6064</v>
      </c>
      <c r="C18808">
        <v>88316</v>
      </c>
      <c r="D18808">
        <v>0.1171803</v>
      </c>
    </row>
    <row r="18809" spans="1:4" x14ac:dyDescent="0.2">
      <c r="A18809">
        <v>102325</v>
      </c>
      <c r="B18809" t="s">
        <v>6064</v>
      </c>
      <c r="C18809">
        <v>5679</v>
      </c>
      <c r="D18809">
        <v>6.2114099999999998E-2</v>
      </c>
    </row>
    <row r="18810" spans="1:4" x14ac:dyDescent="0.2">
      <c r="A18810">
        <v>102325</v>
      </c>
      <c r="B18810" t="s">
        <v>6064</v>
      </c>
      <c r="C18810">
        <v>5678</v>
      </c>
      <c r="D18810">
        <v>5.5066200000000003E-2</v>
      </c>
    </row>
    <row r="18811" spans="1:4" x14ac:dyDescent="0.2">
      <c r="A18811">
        <v>102329</v>
      </c>
    </row>
    <row r="18812" spans="1:4" x14ac:dyDescent="0.2">
      <c r="A18812">
        <v>102329</v>
      </c>
      <c r="B18812" t="s">
        <v>6064</v>
      </c>
      <c r="C18812">
        <v>88316</v>
      </c>
      <c r="D18812">
        <v>7.3856500000000005E-2</v>
      </c>
    </row>
    <row r="18813" spans="1:4" x14ac:dyDescent="0.2">
      <c r="A18813">
        <v>102329</v>
      </c>
      <c r="B18813" t="s">
        <v>6064</v>
      </c>
      <c r="C18813">
        <v>5679</v>
      </c>
      <c r="D18813">
        <v>3.9149299999999998E-2</v>
      </c>
    </row>
    <row r="18814" spans="1:4" x14ac:dyDescent="0.2">
      <c r="A18814">
        <v>102329</v>
      </c>
      <c r="B18814" t="s">
        <v>6064</v>
      </c>
      <c r="C18814">
        <v>5678</v>
      </c>
      <c r="D18814">
        <v>3.4707200000000001E-2</v>
      </c>
    </row>
    <row r="18815" spans="1:4" x14ac:dyDescent="0.2">
      <c r="A18815">
        <v>102301</v>
      </c>
    </row>
    <row r="18816" spans="1:4" x14ac:dyDescent="0.2">
      <c r="A18816">
        <v>102301</v>
      </c>
      <c r="B18816" t="s">
        <v>6064</v>
      </c>
      <c r="C18816">
        <v>88316</v>
      </c>
      <c r="D18816">
        <v>0.1226372</v>
      </c>
    </row>
    <row r="18817" spans="1:4" x14ac:dyDescent="0.2">
      <c r="A18817">
        <v>102301</v>
      </c>
      <c r="B18817" t="s">
        <v>6064</v>
      </c>
      <c r="C18817">
        <v>5679</v>
      </c>
      <c r="D18817">
        <v>6.5006599999999998E-2</v>
      </c>
    </row>
    <row r="18818" spans="1:4" x14ac:dyDescent="0.2">
      <c r="A18818">
        <v>102301</v>
      </c>
      <c r="B18818" t="s">
        <v>6064</v>
      </c>
      <c r="C18818">
        <v>5678</v>
      </c>
      <c r="D18818">
        <v>5.7630599999999997E-2</v>
      </c>
    </row>
    <row r="18819" spans="1:4" x14ac:dyDescent="0.2">
      <c r="A18819">
        <v>102305</v>
      </c>
    </row>
    <row r="18820" spans="1:4" x14ac:dyDescent="0.2">
      <c r="A18820">
        <v>102305</v>
      </c>
      <c r="B18820" t="s">
        <v>6064</v>
      </c>
      <c r="C18820">
        <v>88316</v>
      </c>
      <c r="D18820">
        <v>7.7295799999999998E-2</v>
      </c>
    </row>
    <row r="18821" spans="1:4" x14ac:dyDescent="0.2">
      <c r="A18821">
        <v>102305</v>
      </c>
      <c r="B18821" t="s">
        <v>6064</v>
      </c>
      <c r="C18821">
        <v>5679</v>
      </c>
      <c r="D18821">
        <v>4.0972399999999999E-2</v>
      </c>
    </row>
    <row r="18822" spans="1:4" x14ac:dyDescent="0.2">
      <c r="A18822">
        <v>102305</v>
      </c>
      <c r="B18822" t="s">
        <v>6064</v>
      </c>
      <c r="C18822">
        <v>5678</v>
      </c>
      <c r="D18822">
        <v>3.6323399999999999E-2</v>
      </c>
    </row>
    <row r="18823" spans="1:4" x14ac:dyDescent="0.2">
      <c r="A18823">
        <v>90101</v>
      </c>
    </row>
    <row r="18824" spans="1:4" x14ac:dyDescent="0.2">
      <c r="A18824">
        <v>90101</v>
      </c>
      <c r="B18824" t="s">
        <v>6064</v>
      </c>
      <c r="C18824">
        <v>88316</v>
      </c>
      <c r="D18824">
        <v>0.10238899999999999</v>
      </c>
    </row>
    <row r="18825" spans="1:4" x14ac:dyDescent="0.2">
      <c r="A18825">
        <v>90101</v>
      </c>
      <c r="B18825" t="s">
        <v>6064</v>
      </c>
      <c r="C18825">
        <v>5679</v>
      </c>
      <c r="D18825">
        <v>5.4273599999999998E-2</v>
      </c>
    </row>
    <row r="18826" spans="1:4" x14ac:dyDescent="0.2">
      <c r="A18826">
        <v>90101</v>
      </c>
      <c r="B18826" t="s">
        <v>6064</v>
      </c>
      <c r="C18826">
        <v>5678</v>
      </c>
      <c r="D18826">
        <v>4.8115400000000003E-2</v>
      </c>
    </row>
    <row r="18827" spans="1:4" x14ac:dyDescent="0.2">
      <c r="A18827">
        <v>102324</v>
      </c>
    </row>
    <row r="18828" spans="1:4" x14ac:dyDescent="0.2">
      <c r="A18828">
        <v>102324</v>
      </c>
      <c r="B18828" t="s">
        <v>6064</v>
      </c>
      <c r="C18828">
        <v>88316</v>
      </c>
      <c r="D18828">
        <v>0.1279863</v>
      </c>
    </row>
    <row r="18829" spans="1:4" x14ac:dyDescent="0.2">
      <c r="A18829">
        <v>102324</v>
      </c>
      <c r="B18829" t="s">
        <v>6064</v>
      </c>
      <c r="C18829">
        <v>5679</v>
      </c>
      <c r="D18829">
        <v>6.7842E-2</v>
      </c>
    </row>
    <row r="18830" spans="1:4" x14ac:dyDescent="0.2">
      <c r="A18830">
        <v>102324</v>
      </c>
      <c r="B18830" t="s">
        <v>6064</v>
      </c>
      <c r="C18830">
        <v>5678</v>
      </c>
      <c r="D18830">
        <v>6.0144200000000002E-2</v>
      </c>
    </row>
    <row r="18831" spans="1:4" x14ac:dyDescent="0.2">
      <c r="A18831">
        <v>102300</v>
      </c>
    </row>
    <row r="18832" spans="1:4" x14ac:dyDescent="0.2">
      <c r="A18832">
        <v>102300</v>
      </c>
      <c r="B18832" t="s">
        <v>6064</v>
      </c>
      <c r="C18832">
        <v>88316</v>
      </c>
      <c r="D18832">
        <v>0.13394639999999999</v>
      </c>
    </row>
    <row r="18833" spans="1:4" x14ac:dyDescent="0.2">
      <c r="A18833">
        <v>102300</v>
      </c>
      <c r="B18833" t="s">
        <v>6064</v>
      </c>
      <c r="C18833">
        <v>5679</v>
      </c>
      <c r="D18833">
        <v>7.1001300000000003E-2</v>
      </c>
    </row>
    <row r="18834" spans="1:4" x14ac:dyDescent="0.2">
      <c r="A18834">
        <v>102300</v>
      </c>
      <c r="B18834" t="s">
        <v>6064</v>
      </c>
      <c r="C18834">
        <v>5678</v>
      </c>
      <c r="D18834">
        <v>6.2945000000000001E-2</v>
      </c>
    </row>
    <row r="18835" spans="1:4" x14ac:dyDescent="0.2">
      <c r="A18835">
        <v>90102</v>
      </c>
    </row>
    <row r="18836" spans="1:4" x14ac:dyDescent="0.2">
      <c r="A18836">
        <v>90102</v>
      </c>
      <c r="B18836" t="s">
        <v>6064</v>
      </c>
      <c r="C18836">
        <v>88316</v>
      </c>
      <c r="D18836">
        <v>9.3744300000000003E-2</v>
      </c>
    </row>
    <row r="18837" spans="1:4" x14ac:dyDescent="0.2">
      <c r="A18837">
        <v>90102</v>
      </c>
      <c r="B18837" t="s">
        <v>6064</v>
      </c>
      <c r="C18837">
        <v>5679</v>
      </c>
      <c r="D18837">
        <v>4.9691300000000001E-2</v>
      </c>
    </row>
    <row r="18838" spans="1:4" x14ac:dyDescent="0.2">
      <c r="A18838">
        <v>90102</v>
      </c>
      <c r="B18838" t="s">
        <v>6064</v>
      </c>
      <c r="C18838">
        <v>5678</v>
      </c>
      <c r="D18838">
        <v>4.4053000000000002E-2</v>
      </c>
    </row>
    <row r="18839" spans="1:4" x14ac:dyDescent="0.2">
      <c r="A18839">
        <v>102328</v>
      </c>
    </row>
    <row r="18840" spans="1:4" x14ac:dyDescent="0.2">
      <c r="A18840">
        <v>102328</v>
      </c>
      <c r="B18840" t="s">
        <v>6064</v>
      </c>
      <c r="C18840">
        <v>88316</v>
      </c>
      <c r="D18840">
        <v>8.0667199999999994E-2</v>
      </c>
    </row>
    <row r="18841" spans="1:4" x14ac:dyDescent="0.2">
      <c r="A18841">
        <v>102328</v>
      </c>
      <c r="B18841" t="s">
        <v>6064</v>
      </c>
      <c r="C18841">
        <v>5679</v>
      </c>
      <c r="D18841">
        <v>4.2759499999999999E-2</v>
      </c>
    </row>
    <row r="18842" spans="1:4" x14ac:dyDescent="0.2">
      <c r="A18842">
        <v>102328</v>
      </c>
      <c r="B18842" t="s">
        <v>6064</v>
      </c>
      <c r="C18842">
        <v>5678</v>
      </c>
      <c r="D18842">
        <v>3.7907700000000003E-2</v>
      </c>
    </row>
    <row r="18843" spans="1:4" x14ac:dyDescent="0.2">
      <c r="A18843">
        <v>102304</v>
      </c>
    </row>
    <row r="18844" spans="1:4" x14ac:dyDescent="0.2">
      <c r="A18844">
        <v>102304</v>
      </c>
      <c r="B18844" t="s">
        <v>6064</v>
      </c>
      <c r="C18844">
        <v>88316</v>
      </c>
      <c r="D18844">
        <v>8.4423799999999993E-2</v>
      </c>
    </row>
    <row r="18845" spans="1:4" x14ac:dyDescent="0.2">
      <c r="A18845">
        <v>102304</v>
      </c>
      <c r="B18845" t="s">
        <v>6064</v>
      </c>
      <c r="C18845">
        <v>5679</v>
      </c>
      <c r="D18845">
        <v>4.4750699999999997E-2</v>
      </c>
    </row>
    <row r="18846" spans="1:4" x14ac:dyDescent="0.2">
      <c r="A18846">
        <v>102304</v>
      </c>
      <c r="B18846" t="s">
        <v>6064</v>
      </c>
      <c r="C18846">
        <v>5678</v>
      </c>
      <c r="D18846">
        <v>3.9673E-2</v>
      </c>
    </row>
    <row r="18847" spans="1:4" x14ac:dyDescent="0.2">
      <c r="A18847">
        <v>102295</v>
      </c>
    </row>
    <row r="18848" spans="1:4" x14ac:dyDescent="0.2">
      <c r="A18848">
        <v>102295</v>
      </c>
      <c r="B18848" t="s">
        <v>6064</v>
      </c>
      <c r="C18848">
        <v>88908</v>
      </c>
      <c r="D18848">
        <v>1.5716399999999998E-2</v>
      </c>
    </row>
    <row r="18849" spans="1:4" x14ac:dyDescent="0.2">
      <c r="A18849">
        <v>102295</v>
      </c>
      <c r="B18849" t="s">
        <v>6064</v>
      </c>
      <c r="C18849">
        <v>88907</v>
      </c>
      <c r="D18849">
        <v>1.99521E-2</v>
      </c>
    </row>
    <row r="18850" spans="1:4" x14ac:dyDescent="0.2">
      <c r="A18850">
        <v>102295</v>
      </c>
      <c r="B18850" t="s">
        <v>6064</v>
      </c>
      <c r="C18850">
        <v>88316</v>
      </c>
      <c r="D18850">
        <v>3.5668499999999999E-2</v>
      </c>
    </row>
    <row r="18851" spans="1:4" x14ac:dyDescent="0.2">
      <c r="A18851">
        <v>102281</v>
      </c>
    </row>
    <row r="18852" spans="1:4" x14ac:dyDescent="0.2">
      <c r="A18852">
        <v>102281</v>
      </c>
      <c r="B18852" t="s">
        <v>6064</v>
      </c>
      <c r="C18852">
        <v>88908</v>
      </c>
      <c r="D18852">
        <v>1.20137E-2</v>
      </c>
    </row>
    <row r="18853" spans="1:4" x14ac:dyDescent="0.2">
      <c r="A18853">
        <v>102281</v>
      </c>
      <c r="B18853" t="s">
        <v>6064</v>
      </c>
      <c r="C18853">
        <v>88907</v>
      </c>
      <c r="D18853">
        <v>1.52514E-2</v>
      </c>
    </row>
    <row r="18854" spans="1:4" x14ac:dyDescent="0.2">
      <c r="A18854">
        <v>102281</v>
      </c>
      <c r="B18854" t="s">
        <v>6064</v>
      </c>
      <c r="C18854">
        <v>88316</v>
      </c>
      <c r="D18854">
        <v>2.72651E-2</v>
      </c>
    </row>
    <row r="18855" spans="1:4" x14ac:dyDescent="0.2">
      <c r="A18855">
        <v>102311</v>
      </c>
    </row>
    <row r="18856" spans="1:4" x14ac:dyDescent="0.2">
      <c r="A18856">
        <v>102311</v>
      </c>
      <c r="B18856" t="s">
        <v>6064</v>
      </c>
      <c r="C18856">
        <v>88908</v>
      </c>
      <c r="D18856">
        <v>2.3826099999999999E-2</v>
      </c>
    </row>
    <row r="18857" spans="1:4" x14ac:dyDescent="0.2">
      <c r="A18857">
        <v>102311</v>
      </c>
      <c r="B18857" t="s">
        <v>6064</v>
      </c>
      <c r="C18857">
        <v>88907</v>
      </c>
      <c r="D18857">
        <v>3.0247300000000001E-2</v>
      </c>
    </row>
    <row r="18858" spans="1:4" x14ac:dyDescent="0.2">
      <c r="A18858">
        <v>102311</v>
      </c>
      <c r="B18858" t="s">
        <v>6064</v>
      </c>
      <c r="C18858">
        <v>88316</v>
      </c>
      <c r="D18858">
        <v>5.4073400000000001E-2</v>
      </c>
    </row>
    <row r="18859" spans="1:4" x14ac:dyDescent="0.2">
      <c r="A18859">
        <v>102319</v>
      </c>
    </row>
    <row r="18860" spans="1:4" x14ac:dyDescent="0.2">
      <c r="A18860">
        <v>102319</v>
      </c>
      <c r="B18860" t="s">
        <v>6064</v>
      </c>
      <c r="C18860">
        <v>88908</v>
      </c>
      <c r="D18860">
        <v>1.50171E-2</v>
      </c>
    </row>
    <row r="18861" spans="1:4" x14ac:dyDescent="0.2">
      <c r="A18861">
        <v>102319</v>
      </c>
      <c r="B18861" t="s">
        <v>6064</v>
      </c>
      <c r="C18861">
        <v>88907</v>
      </c>
      <c r="D18861">
        <v>1.9064299999999999E-2</v>
      </c>
    </row>
    <row r="18862" spans="1:4" x14ac:dyDescent="0.2">
      <c r="A18862">
        <v>102319</v>
      </c>
      <c r="B18862" t="s">
        <v>6064</v>
      </c>
      <c r="C18862">
        <v>88316</v>
      </c>
      <c r="D18862">
        <v>3.4081399999999998E-2</v>
      </c>
    </row>
    <row r="18863" spans="1:4" x14ac:dyDescent="0.2">
      <c r="A18863">
        <v>102287</v>
      </c>
    </row>
    <row r="18864" spans="1:4" x14ac:dyDescent="0.2">
      <c r="A18864">
        <v>102287</v>
      </c>
      <c r="B18864" t="s">
        <v>6064</v>
      </c>
      <c r="C18864">
        <v>88908</v>
      </c>
      <c r="D18864">
        <v>2.4935599999999999E-2</v>
      </c>
    </row>
    <row r="18865" spans="1:4" x14ac:dyDescent="0.2">
      <c r="A18865">
        <v>102287</v>
      </c>
      <c r="B18865" t="s">
        <v>6064</v>
      </c>
      <c r="C18865">
        <v>88907</v>
      </c>
      <c r="D18865">
        <v>3.1655900000000001E-2</v>
      </c>
    </row>
    <row r="18866" spans="1:4" x14ac:dyDescent="0.2">
      <c r="A18866">
        <v>102287</v>
      </c>
      <c r="B18866" t="s">
        <v>6064</v>
      </c>
      <c r="C18866">
        <v>88316</v>
      </c>
      <c r="D18866">
        <v>5.6591500000000003E-2</v>
      </c>
    </row>
    <row r="18867" spans="1:4" x14ac:dyDescent="0.2">
      <c r="A18867">
        <v>102316</v>
      </c>
    </row>
    <row r="18868" spans="1:4" x14ac:dyDescent="0.2">
      <c r="A18868">
        <v>102316</v>
      </c>
      <c r="B18868" t="s">
        <v>6064</v>
      </c>
      <c r="C18868">
        <v>88316</v>
      </c>
      <c r="D18868">
        <v>4.0278799999999997E-2</v>
      </c>
    </row>
    <row r="18869" spans="1:4" x14ac:dyDescent="0.2">
      <c r="A18869">
        <v>102316</v>
      </c>
      <c r="B18869" t="s">
        <v>6064</v>
      </c>
      <c r="C18869">
        <v>5632</v>
      </c>
      <c r="D18869">
        <v>1.7747800000000001E-2</v>
      </c>
    </row>
    <row r="18870" spans="1:4" x14ac:dyDescent="0.2">
      <c r="A18870">
        <v>102316</v>
      </c>
      <c r="B18870" t="s">
        <v>6064</v>
      </c>
      <c r="C18870">
        <v>5631</v>
      </c>
      <c r="D18870">
        <v>2.25309E-2</v>
      </c>
    </row>
    <row r="18871" spans="1:4" x14ac:dyDescent="0.2">
      <c r="A18871">
        <v>102292</v>
      </c>
    </row>
    <row r="18872" spans="1:4" x14ac:dyDescent="0.2">
      <c r="A18872">
        <v>102292</v>
      </c>
      <c r="B18872" t="s">
        <v>6064</v>
      </c>
      <c r="C18872">
        <v>88316</v>
      </c>
      <c r="D18872">
        <v>4.2154499999999998E-2</v>
      </c>
    </row>
    <row r="18873" spans="1:4" x14ac:dyDescent="0.2">
      <c r="A18873">
        <v>102292</v>
      </c>
      <c r="B18873" t="s">
        <v>6064</v>
      </c>
      <c r="C18873">
        <v>5632</v>
      </c>
      <c r="D18873">
        <v>1.8574299999999998E-2</v>
      </c>
    </row>
    <row r="18874" spans="1:4" x14ac:dyDescent="0.2">
      <c r="A18874">
        <v>102292</v>
      </c>
      <c r="B18874" t="s">
        <v>6064</v>
      </c>
      <c r="C18874">
        <v>5631</v>
      </c>
      <c r="D18874">
        <v>2.3580199999999999E-2</v>
      </c>
    </row>
    <row r="18875" spans="1:4" x14ac:dyDescent="0.2">
      <c r="A18875">
        <v>90092</v>
      </c>
    </row>
    <row r="18876" spans="1:4" x14ac:dyDescent="0.2">
      <c r="A18876">
        <v>90092</v>
      </c>
      <c r="B18876" t="s">
        <v>6064</v>
      </c>
      <c r="C18876">
        <v>88316</v>
      </c>
      <c r="D18876">
        <v>3.2223000000000002E-2</v>
      </c>
    </row>
    <row r="18877" spans="1:4" x14ac:dyDescent="0.2">
      <c r="A18877">
        <v>90092</v>
      </c>
      <c r="B18877" t="s">
        <v>6064</v>
      </c>
      <c r="C18877">
        <v>5632</v>
      </c>
      <c r="D18877">
        <v>1.4198300000000001E-2</v>
      </c>
    </row>
    <row r="18878" spans="1:4" x14ac:dyDescent="0.2">
      <c r="A18878">
        <v>90092</v>
      </c>
      <c r="B18878" t="s">
        <v>6064</v>
      </c>
      <c r="C18878">
        <v>5631</v>
      </c>
      <c r="D18878">
        <v>1.8024800000000001E-2</v>
      </c>
    </row>
    <row r="18879" spans="1:4" x14ac:dyDescent="0.2">
      <c r="A18879">
        <v>102278</v>
      </c>
    </row>
    <row r="18880" spans="1:4" x14ac:dyDescent="0.2">
      <c r="A18880">
        <v>102278</v>
      </c>
      <c r="B18880" t="s">
        <v>6064</v>
      </c>
      <c r="C18880">
        <v>88908</v>
      </c>
      <c r="D18880">
        <v>1.9060899999999999E-2</v>
      </c>
    </row>
    <row r="18881" spans="1:4" x14ac:dyDescent="0.2">
      <c r="A18881">
        <v>102278</v>
      </c>
      <c r="B18881" t="s">
        <v>6064</v>
      </c>
      <c r="C18881">
        <v>88907</v>
      </c>
      <c r="D18881">
        <v>2.4197799999999998E-2</v>
      </c>
    </row>
    <row r="18882" spans="1:4" x14ac:dyDescent="0.2">
      <c r="A18882">
        <v>102278</v>
      </c>
      <c r="B18882" t="s">
        <v>6064</v>
      </c>
      <c r="C18882">
        <v>88316</v>
      </c>
      <c r="D18882">
        <v>4.3258699999999997E-2</v>
      </c>
    </row>
    <row r="18883" spans="1:4" x14ac:dyDescent="0.2">
      <c r="A18883">
        <v>90094</v>
      </c>
    </row>
    <row r="18884" spans="1:4" x14ac:dyDescent="0.2">
      <c r="A18884">
        <v>90094</v>
      </c>
      <c r="B18884" t="s">
        <v>6064</v>
      </c>
      <c r="C18884">
        <v>88316</v>
      </c>
      <c r="D18884">
        <v>3.0479300000000001E-2</v>
      </c>
    </row>
    <row r="18885" spans="1:4" x14ac:dyDescent="0.2">
      <c r="A18885">
        <v>90094</v>
      </c>
      <c r="B18885" t="s">
        <v>6064</v>
      </c>
      <c r="C18885">
        <v>5632</v>
      </c>
      <c r="D18885">
        <v>1.34299E-2</v>
      </c>
    </row>
    <row r="18886" spans="1:4" x14ac:dyDescent="0.2">
      <c r="A18886">
        <v>90094</v>
      </c>
      <c r="B18886" t="s">
        <v>6064</v>
      </c>
      <c r="C18886">
        <v>5631</v>
      </c>
      <c r="D18886">
        <v>1.70493E-2</v>
      </c>
    </row>
    <row r="18887" spans="1:4" x14ac:dyDescent="0.2">
      <c r="A18887">
        <v>102309</v>
      </c>
    </row>
    <row r="18888" spans="1:4" x14ac:dyDescent="0.2">
      <c r="A18888">
        <v>102309</v>
      </c>
      <c r="B18888" t="s">
        <v>6064</v>
      </c>
      <c r="C18888">
        <v>88316</v>
      </c>
      <c r="D18888">
        <v>6.0447899999999999E-2</v>
      </c>
    </row>
    <row r="18889" spans="1:4" x14ac:dyDescent="0.2">
      <c r="A18889">
        <v>102309</v>
      </c>
      <c r="B18889" t="s">
        <v>6064</v>
      </c>
      <c r="C18889">
        <v>5632</v>
      </c>
      <c r="D18889">
        <v>2.66348E-2</v>
      </c>
    </row>
    <row r="18890" spans="1:4" x14ac:dyDescent="0.2">
      <c r="A18890">
        <v>102309</v>
      </c>
      <c r="B18890" t="s">
        <v>6064</v>
      </c>
      <c r="C18890">
        <v>5631</v>
      </c>
      <c r="D18890">
        <v>3.3813000000000003E-2</v>
      </c>
    </row>
    <row r="18891" spans="1:4" x14ac:dyDescent="0.2">
      <c r="A18891">
        <v>102285</v>
      </c>
    </row>
    <row r="18892" spans="1:4" x14ac:dyDescent="0.2">
      <c r="A18892">
        <v>102285</v>
      </c>
      <c r="B18892" t="s">
        <v>6064</v>
      </c>
      <c r="C18892">
        <v>88316</v>
      </c>
      <c r="D18892">
        <v>6.3262799999999994E-2</v>
      </c>
    </row>
    <row r="18893" spans="1:4" x14ac:dyDescent="0.2">
      <c r="A18893">
        <v>102285</v>
      </c>
      <c r="B18893" t="s">
        <v>6064</v>
      </c>
      <c r="C18893">
        <v>5632</v>
      </c>
      <c r="D18893">
        <v>2.7875199999999999E-2</v>
      </c>
    </row>
    <row r="18894" spans="1:4" x14ac:dyDescent="0.2">
      <c r="A18894">
        <v>102285</v>
      </c>
      <c r="B18894" t="s">
        <v>6064</v>
      </c>
      <c r="C18894">
        <v>5631</v>
      </c>
      <c r="D18894">
        <v>3.5387599999999998E-2</v>
      </c>
    </row>
    <row r="18895" spans="1:4" x14ac:dyDescent="0.2">
      <c r="A18895">
        <v>90095</v>
      </c>
    </row>
    <row r="18896" spans="1:4" x14ac:dyDescent="0.2">
      <c r="A18896">
        <v>90095</v>
      </c>
      <c r="B18896" t="s">
        <v>6064</v>
      </c>
      <c r="C18896">
        <v>88908</v>
      </c>
      <c r="D18896">
        <v>1.1552700000000001E-2</v>
      </c>
    </row>
    <row r="18897" spans="1:4" x14ac:dyDescent="0.2">
      <c r="A18897">
        <v>90095</v>
      </c>
      <c r="B18897" t="s">
        <v>6064</v>
      </c>
      <c r="C18897">
        <v>88907</v>
      </c>
      <c r="D18897">
        <v>1.4666200000000001E-2</v>
      </c>
    </row>
    <row r="18898" spans="1:4" x14ac:dyDescent="0.2">
      <c r="A18898">
        <v>90095</v>
      </c>
      <c r="B18898" t="s">
        <v>6064</v>
      </c>
      <c r="C18898">
        <v>88316</v>
      </c>
      <c r="D18898">
        <v>2.62189E-2</v>
      </c>
    </row>
    <row r="18899" spans="1:4" x14ac:dyDescent="0.2">
      <c r="A18899">
        <v>102320</v>
      </c>
    </row>
    <row r="18900" spans="1:4" x14ac:dyDescent="0.2">
      <c r="A18900">
        <v>102320</v>
      </c>
      <c r="B18900" t="s">
        <v>6064</v>
      </c>
      <c r="C18900">
        <v>88908</v>
      </c>
      <c r="D18900">
        <v>1.44409E-2</v>
      </c>
    </row>
    <row r="18901" spans="1:4" x14ac:dyDescent="0.2">
      <c r="A18901">
        <v>102320</v>
      </c>
      <c r="B18901" t="s">
        <v>6064</v>
      </c>
      <c r="C18901">
        <v>88907</v>
      </c>
      <c r="D18901">
        <v>1.83327E-2</v>
      </c>
    </row>
    <row r="18902" spans="1:4" x14ac:dyDescent="0.2">
      <c r="A18902">
        <v>102320</v>
      </c>
      <c r="B18902" t="s">
        <v>6064</v>
      </c>
      <c r="C18902">
        <v>88316</v>
      </c>
      <c r="D18902">
        <v>3.27736E-2</v>
      </c>
    </row>
    <row r="18903" spans="1:4" x14ac:dyDescent="0.2">
      <c r="A18903">
        <v>102296</v>
      </c>
    </row>
    <row r="18904" spans="1:4" x14ac:dyDescent="0.2">
      <c r="A18904">
        <v>102296</v>
      </c>
      <c r="B18904" t="s">
        <v>6064</v>
      </c>
      <c r="C18904">
        <v>88908</v>
      </c>
      <c r="D18904">
        <v>1.51133E-2</v>
      </c>
    </row>
    <row r="18905" spans="1:4" x14ac:dyDescent="0.2">
      <c r="A18905">
        <v>102296</v>
      </c>
      <c r="B18905" t="s">
        <v>6064</v>
      </c>
      <c r="C18905">
        <v>88907</v>
      </c>
      <c r="D18905">
        <v>1.9186399999999999E-2</v>
      </c>
    </row>
    <row r="18906" spans="1:4" x14ac:dyDescent="0.2">
      <c r="A18906">
        <v>102296</v>
      </c>
      <c r="B18906" t="s">
        <v>6064</v>
      </c>
      <c r="C18906">
        <v>88316</v>
      </c>
      <c r="D18906">
        <v>3.4299799999999998E-2</v>
      </c>
    </row>
    <row r="18907" spans="1:4" x14ac:dyDescent="0.2">
      <c r="A18907">
        <v>90086</v>
      </c>
    </row>
    <row r="18908" spans="1:4" x14ac:dyDescent="0.2">
      <c r="A18908">
        <v>90086</v>
      </c>
      <c r="B18908" t="s">
        <v>6064</v>
      </c>
      <c r="C18908">
        <v>88316</v>
      </c>
      <c r="D18908">
        <v>4.83583E-2</v>
      </c>
    </row>
    <row r="18909" spans="1:4" x14ac:dyDescent="0.2">
      <c r="A18909">
        <v>90086</v>
      </c>
      <c r="B18909" t="s">
        <v>6064</v>
      </c>
      <c r="C18909">
        <v>5632</v>
      </c>
      <c r="D18909">
        <v>2.1307900000000001E-2</v>
      </c>
    </row>
    <row r="18910" spans="1:4" x14ac:dyDescent="0.2">
      <c r="A18910">
        <v>90086</v>
      </c>
      <c r="B18910" t="s">
        <v>6064</v>
      </c>
      <c r="C18910">
        <v>5631</v>
      </c>
      <c r="D18910">
        <v>2.7050399999999999E-2</v>
      </c>
    </row>
    <row r="18911" spans="1:4" x14ac:dyDescent="0.2">
      <c r="A18911">
        <v>102277</v>
      </c>
    </row>
    <row r="18912" spans="1:4" x14ac:dyDescent="0.2">
      <c r="A18912">
        <v>102277</v>
      </c>
      <c r="B18912" t="s">
        <v>6064</v>
      </c>
      <c r="C18912">
        <v>88316</v>
      </c>
      <c r="D18912">
        <v>4.6975000000000003E-2</v>
      </c>
    </row>
    <row r="18913" spans="1:4" x14ac:dyDescent="0.2">
      <c r="A18913">
        <v>102277</v>
      </c>
      <c r="B18913" t="s">
        <v>6064</v>
      </c>
      <c r="C18913">
        <v>5632</v>
      </c>
      <c r="D18913">
        <v>2.0698299999999999E-2</v>
      </c>
    </row>
    <row r="18914" spans="1:4" x14ac:dyDescent="0.2">
      <c r="A18914">
        <v>102277</v>
      </c>
      <c r="B18914" t="s">
        <v>6064</v>
      </c>
      <c r="C18914">
        <v>5631</v>
      </c>
      <c r="D18914">
        <v>2.6276600000000001E-2</v>
      </c>
    </row>
    <row r="18915" spans="1:4" x14ac:dyDescent="0.2">
      <c r="A18915">
        <v>102286</v>
      </c>
    </row>
    <row r="18916" spans="1:4" x14ac:dyDescent="0.2">
      <c r="A18916">
        <v>102286</v>
      </c>
      <c r="B18916" t="s">
        <v>6064</v>
      </c>
      <c r="C18916">
        <v>88316</v>
      </c>
      <c r="D18916">
        <v>6.1453099999999997E-2</v>
      </c>
    </row>
    <row r="18917" spans="1:4" x14ac:dyDescent="0.2">
      <c r="A18917">
        <v>102286</v>
      </c>
      <c r="B18917" t="s">
        <v>6064</v>
      </c>
      <c r="C18917">
        <v>5632</v>
      </c>
      <c r="D18917">
        <v>2.7077799999999999E-2</v>
      </c>
    </row>
    <row r="18918" spans="1:4" x14ac:dyDescent="0.2">
      <c r="A18918">
        <v>102286</v>
      </c>
      <c r="B18918" t="s">
        <v>6064</v>
      </c>
      <c r="C18918">
        <v>5631</v>
      </c>
      <c r="D18918">
        <v>3.4375299999999998E-2</v>
      </c>
    </row>
    <row r="18919" spans="1:4" x14ac:dyDescent="0.2">
      <c r="A18919">
        <v>90098</v>
      </c>
    </row>
    <row r="18920" spans="1:4" x14ac:dyDescent="0.2">
      <c r="A18920">
        <v>90098</v>
      </c>
      <c r="B18920" t="s">
        <v>6064</v>
      </c>
      <c r="C18920">
        <v>88908</v>
      </c>
      <c r="D18920">
        <v>1.1322199999999999E-2</v>
      </c>
    </row>
    <row r="18921" spans="1:4" x14ac:dyDescent="0.2">
      <c r="A18921">
        <v>90098</v>
      </c>
      <c r="B18921" t="s">
        <v>6064</v>
      </c>
      <c r="C18921">
        <v>88907</v>
      </c>
      <c r="D18921">
        <v>1.43736E-2</v>
      </c>
    </row>
    <row r="18922" spans="1:4" x14ac:dyDescent="0.2">
      <c r="A18922">
        <v>90098</v>
      </c>
      <c r="B18922" t="s">
        <v>6064</v>
      </c>
      <c r="C18922">
        <v>88316</v>
      </c>
      <c r="D18922">
        <v>2.5695699999999998E-2</v>
      </c>
    </row>
    <row r="18923" spans="1:4" x14ac:dyDescent="0.2">
      <c r="A18923">
        <v>102313</v>
      </c>
    </row>
    <row r="18924" spans="1:4" x14ac:dyDescent="0.2">
      <c r="A18924">
        <v>102313</v>
      </c>
      <c r="B18924" t="s">
        <v>6064</v>
      </c>
      <c r="C18924">
        <v>88908</v>
      </c>
      <c r="D18924">
        <v>2.2454700000000001E-2</v>
      </c>
    </row>
    <row r="18925" spans="1:4" x14ac:dyDescent="0.2">
      <c r="A18925">
        <v>102313</v>
      </c>
      <c r="B18925" t="s">
        <v>6064</v>
      </c>
      <c r="C18925">
        <v>88907</v>
      </c>
      <c r="D18925">
        <v>2.8506299999999998E-2</v>
      </c>
    </row>
    <row r="18926" spans="1:4" x14ac:dyDescent="0.2">
      <c r="A18926">
        <v>102313</v>
      </c>
      <c r="B18926" t="s">
        <v>6064</v>
      </c>
      <c r="C18926">
        <v>88316</v>
      </c>
      <c r="D18926">
        <v>5.0960900000000003E-2</v>
      </c>
    </row>
    <row r="18927" spans="1:4" x14ac:dyDescent="0.2">
      <c r="A18927">
        <v>102321</v>
      </c>
    </row>
    <row r="18928" spans="1:4" x14ac:dyDescent="0.2">
      <c r="A18928">
        <v>102321</v>
      </c>
      <c r="B18928" t="s">
        <v>6064</v>
      </c>
      <c r="C18928">
        <v>88908</v>
      </c>
      <c r="D18928">
        <v>1.4152700000000001E-2</v>
      </c>
    </row>
    <row r="18929" spans="1:4" x14ac:dyDescent="0.2">
      <c r="A18929">
        <v>102321</v>
      </c>
      <c r="B18929" t="s">
        <v>6064</v>
      </c>
      <c r="C18929">
        <v>88907</v>
      </c>
      <c r="D18929">
        <v>1.7966900000000001E-2</v>
      </c>
    </row>
    <row r="18930" spans="1:4" x14ac:dyDescent="0.2">
      <c r="A18930">
        <v>102321</v>
      </c>
      <c r="B18930" t="s">
        <v>6064</v>
      </c>
      <c r="C18930">
        <v>88316</v>
      </c>
      <c r="D18930">
        <v>3.2119700000000001E-2</v>
      </c>
    </row>
    <row r="18931" spans="1:4" x14ac:dyDescent="0.2">
      <c r="A18931">
        <v>102289</v>
      </c>
    </row>
    <row r="18932" spans="1:4" x14ac:dyDescent="0.2">
      <c r="A18932">
        <v>102289</v>
      </c>
      <c r="B18932" t="s">
        <v>6064</v>
      </c>
      <c r="C18932">
        <v>88908</v>
      </c>
      <c r="D18932">
        <v>2.3500299999999998E-2</v>
      </c>
    </row>
    <row r="18933" spans="1:4" x14ac:dyDescent="0.2">
      <c r="A18933">
        <v>102289</v>
      </c>
      <c r="B18933" t="s">
        <v>6064</v>
      </c>
      <c r="C18933">
        <v>88907</v>
      </c>
      <c r="D18933">
        <v>2.9833800000000001E-2</v>
      </c>
    </row>
    <row r="18934" spans="1:4" x14ac:dyDescent="0.2">
      <c r="A18934">
        <v>102289</v>
      </c>
      <c r="B18934" t="s">
        <v>6064</v>
      </c>
      <c r="C18934">
        <v>88316</v>
      </c>
      <c r="D18934">
        <v>5.3334100000000002E-2</v>
      </c>
    </row>
    <row r="18935" spans="1:4" x14ac:dyDescent="0.2">
      <c r="A18935">
        <v>102297</v>
      </c>
    </row>
    <row r="18936" spans="1:4" x14ac:dyDescent="0.2">
      <c r="A18936">
        <v>102297</v>
      </c>
      <c r="B18936" t="s">
        <v>6064</v>
      </c>
      <c r="C18936">
        <v>88908</v>
      </c>
      <c r="D18936">
        <v>1.48118E-2</v>
      </c>
    </row>
    <row r="18937" spans="1:4" x14ac:dyDescent="0.2">
      <c r="A18937">
        <v>102297</v>
      </c>
      <c r="B18937" t="s">
        <v>6064</v>
      </c>
      <c r="C18937">
        <v>88907</v>
      </c>
      <c r="D18937">
        <v>1.88036E-2</v>
      </c>
    </row>
    <row r="18938" spans="1:4" x14ac:dyDescent="0.2">
      <c r="A18938">
        <v>102297</v>
      </c>
      <c r="B18938" t="s">
        <v>6064</v>
      </c>
      <c r="C18938">
        <v>88316</v>
      </c>
      <c r="D18938">
        <v>3.3615399999999997E-2</v>
      </c>
    </row>
    <row r="18939" spans="1:4" x14ac:dyDescent="0.2">
      <c r="A18939">
        <v>102280</v>
      </c>
    </row>
    <row r="18940" spans="1:4" x14ac:dyDescent="0.2">
      <c r="A18940">
        <v>102280</v>
      </c>
      <c r="B18940" t="s">
        <v>6064</v>
      </c>
      <c r="C18940">
        <v>88316</v>
      </c>
      <c r="D18940">
        <v>2.9607399999999999E-2</v>
      </c>
    </row>
    <row r="18941" spans="1:4" x14ac:dyDescent="0.2">
      <c r="A18941">
        <v>102280</v>
      </c>
      <c r="B18941" t="s">
        <v>6064</v>
      </c>
      <c r="C18941">
        <v>5632</v>
      </c>
      <c r="D18941">
        <v>1.30458E-2</v>
      </c>
    </row>
    <row r="18942" spans="1:4" x14ac:dyDescent="0.2">
      <c r="A18942">
        <v>102280</v>
      </c>
      <c r="B18942" t="s">
        <v>6064</v>
      </c>
      <c r="C18942">
        <v>5631</v>
      </c>
      <c r="D18942">
        <v>1.6561599999999999E-2</v>
      </c>
    </row>
    <row r="18943" spans="1:4" x14ac:dyDescent="0.2">
      <c r="A18943">
        <v>102294</v>
      </c>
    </row>
    <row r="18944" spans="1:4" x14ac:dyDescent="0.2">
      <c r="A18944">
        <v>102294</v>
      </c>
      <c r="B18944" t="s">
        <v>6064</v>
      </c>
      <c r="C18944">
        <v>88316</v>
      </c>
      <c r="D18944">
        <v>3.8732700000000002E-2</v>
      </c>
    </row>
    <row r="18945" spans="1:4" x14ac:dyDescent="0.2">
      <c r="A18945">
        <v>102294</v>
      </c>
      <c r="B18945" t="s">
        <v>6064</v>
      </c>
      <c r="C18945">
        <v>5632</v>
      </c>
      <c r="D18945">
        <v>1.7066600000000001E-2</v>
      </c>
    </row>
    <row r="18946" spans="1:4" x14ac:dyDescent="0.2">
      <c r="A18946">
        <v>102294</v>
      </c>
      <c r="B18946" t="s">
        <v>6064</v>
      </c>
      <c r="C18946">
        <v>5631</v>
      </c>
      <c r="D18946">
        <v>2.1666100000000001E-2</v>
      </c>
    </row>
    <row r="18947" spans="1:4" x14ac:dyDescent="0.2">
      <c r="A18947">
        <v>90090</v>
      </c>
    </row>
    <row r="18948" spans="1:4" x14ac:dyDescent="0.2">
      <c r="A18948">
        <v>90090</v>
      </c>
      <c r="B18948" t="s">
        <v>6064</v>
      </c>
      <c r="C18948">
        <v>88908</v>
      </c>
      <c r="D18948">
        <v>1.7963699999999999E-2</v>
      </c>
    </row>
    <row r="18949" spans="1:4" x14ac:dyDescent="0.2">
      <c r="A18949">
        <v>90090</v>
      </c>
      <c r="B18949" t="s">
        <v>6064</v>
      </c>
      <c r="C18949">
        <v>88907</v>
      </c>
      <c r="D18949">
        <v>2.2804999999999999E-2</v>
      </c>
    </row>
    <row r="18950" spans="1:4" x14ac:dyDescent="0.2">
      <c r="A18950">
        <v>90090</v>
      </c>
      <c r="B18950" t="s">
        <v>6064</v>
      </c>
      <c r="C18950">
        <v>88316</v>
      </c>
      <c r="D18950">
        <v>4.0768800000000001E-2</v>
      </c>
    </row>
    <row r="18951" spans="1:4" x14ac:dyDescent="0.2">
      <c r="A18951">
        <v>102317</v>
      </c>
    </row>
    <row r="18952" spans="1:4" x14ac:dyDescent="0.2">
      <c r="A18952">
        <v>102317</v>
      </c>
      <c r="B18952" t="s">
        <v>6064</v>
      </c>
      <c r="C18952">
        <v>88316</v>
      </c>
      <c r="D18952">
        <v>3.8099099999999997E-2</v>
      </c>
    </row>
    <row r="18953" spans="1:4" x14ac:dyDescent="0.2">
      <c r="A18953">
        <v>102317</v>
      </c>
      <c r="B18953" t="s">
        <v>6064</v>
      </c>
      <c r="C18953">
        <v>5632</v>
      </c>
      <c r="D18953">
        <v>1.6787400000000001E-2</v>
      </c>
    </row>
    <row r="18954" spans="1:4" x14ac:dyDescent="0.2">
      <c r="A18954">
        <v>102317</v>
      </c>
      <c r="B18954" t="s">
        <v>6064</v>
      </c>
      <c r="C18954">
        <v>5631</v>
      </c>
      <c r="D18954">
        <v>2.1311699999999999E-2</v>
      </c>
    </row>
    <row r="18955" spans="1:4" x14ac:dyDescent="0.2">
      <c r="A18955">
        <v>102293</v>
      </c>
    </row>
    <row r="18956" spans="1:4" x14ac:dyDescent="0.2">
      <c r="A18956">
        <v>102293</v>
      </c>
      <c r="B18956" t="s">
        <v>6064</v>
      </c>
      <c r="C18956">
        <v>88316</v>
      </c>
      <c r="D18956">
        <v>3.98733E-2</v>
      </c>
    </row>
    <row r="18957" spans="1:4" x14ac:dyDescent="0.2">
      <c r="A18957">
        <v>102293</v>
      </c>
      <c r="B18957" t="s">
        <v>6064</v>
      </c>
      <c r="C18957">
        <v>5632</v>
      </c>
      <c r="D18957">
        <v>1.75692E-2</v>
      </c>
    </row>
    <row r="18958" spans="1:4" x14ac:dyDescent="0.2">
      <c r="A18958">
        <v>102293</v>
      </c>
      <c r="B18958" t="s">
        <v>6064</v>
      </c>
      <c r="C18958">
        <v>5631</v>
      </c>
      <c r="D18958">
        <v>2.23041E-2</v>
      </c>
    </row>
    <row r="18959" spans="1:4" x14ac:dyDescent="0.2">
      <c r="A18959">
        <v>102310</v>
      </c>
    </row>
    <row r="18960" spans="1:4" x14ac:dyDescent="0.2">
      <c r="A18960">
        <v>102310</v>
      </c>
      <c r="B18960" t="s">
        <v>6064</v>
      </c>
      <c r="C18960">
        <v>88316</v>
      </c>
      <c r="D18960">
        <v>5.8718699999999999E-2</v>
      </c>
    </row>
    <row r="18961" spans="1:4" x14ac:dyDescent="0.2">
      <c r="A18961">
        <v>102310</v>
      </c>
      <c r="B18961" t="s">
        <v>6064</v>
      </c>
      <c r="C18961">
        <v>5632</v>
      </c>
      <c r="D18961">
        <v>2.5872900000000001E-2</v>
      </c>
    </row>
    <row r="18962" spans="1:4" x14ac:dyDescent="0.2">
      <c r="A18962">
        <v>102310</v>
      </c>
      <c r="B18962" t="s">
        <v>6064</v>
      </c>
      <c r="C18962">
        <v>5631</v>
      </c>
      <c r="D18962">
        <v>3.2845800000000001E-2</v>
      </c>
    </row>
    <row r="18963" spans="1:4" x14ac:dyDescent="0.2">
      <c r="A18963">
        <v>102318</v>
      </c>
    </row>
    <row r="18964" spans="1:4" x14ac:dyDescent="0.2">
      <c r="A18964">
        <v>102318</v>
      </c>
      <c r="B18964" t="s">
        <v>6064</v>
      </c>
      <c r="C18964">
        <v>88316</v>
      </c>
      <c r="D18964">
        <v>3.7009199999999999E-2</v>
      </c>
    </row>
    <row r="18965" spans="1:4" x14ac:dyDescent="0.2">
      <c r="A18965">
        <v>102318</v>
      </c>
      <c r="B18965" t="s">
        <v>6064</v>
      </c>
      <c r="C18965">
        <v>5632</v>
      </c>
      <c r="D18965">
        <v>1.6307200000000001E-2</v>
      </c>
    </row>
    <row r="18966" spans="1:4" x14ac:dyDescent="0.2">
      <c r="A18966">
        <v>102318</v>
      </c>
      <c r="B18966" t="s">
        <v>6064</v>
      </c>
      <c r="C18966">
        <v>5631</v>
      </c>
      <c r="D18966">
        <v>2.0702000000000002E-2</v>
      </c>
    </row>
    <row r="18967" spans="1:4" x14ac:dyDescent="0.2">
      <c r="A18967">
        <v>90106</v>
      </c>
    </row>
    <row r="18968" spans="1:4" x14ac:dyDescent="0.2">
      <c r="A18968">
        <v>90106</v>
      </c>
      <c r="B18968" t="s">
        <v>6064</v>
      </c>
      <c r="C18968">
        <v>88316</v>
      </c>
      <c r="D18968">
        <v>6.5312200000000001E-2</v>
      </c>
    </row>
    <row r="18969" spans="1:4" x14ac:dyDescent="0.2">
      <c r="A18969">
        <v>90106</v>
      </c>
      <c r="B18969" t="s">
        <v>6064</v>
      </c>
      <c r="C18969">
        <v>5679</v>
      </c>
      <c r="D18969">
        <v>3.4620199999999997E-2</v>
      </c>
    </row>
    <row r="18970" spans="1:4" x14ac:dyDescent="0.2">
      <c r="A18970">
        <v>90106</v>
      </c>
      <c r="B18970" t="s">
        <v>6064</v>
      </c>
      <c r="C18970">
        <v>5678</v>
      </c>
      <c r="D18970">
        <v>3.0692000000000001E-2</v>
      </c>
    </row>
    <row r="18971" spans="1:4" x14ac:dyDescent="0.2">
      <c r="A18971">
        <v>90105</v>
      </c>
    </row>
    <row r="18972" spans="1:4" x14ac:dyDescent="0.2">
      <c r="A18972">
        <v>90105</v>
      </c>
      <c r="B18972" t="s">
        <v>6064</v>
      </c>
      <c r="C18972">
        <v>88316</v>
      </c>
      <c r="D18972">
        <v>7.6209399999999997E-2</v>
      </c>
    </row>
    <row r="18973" spans="1:4" x14ac:dyDescent="0.2">
      <c r="A18973">
        <v>90105</v>
      </c>
      <c r="B18973" t="s">
        <v>6064</v>
      </c>
      <c r="C18973">
        <v>5679</v>
      </c>
      <c r="D18973">
        <v>3.7515199999999999E-2</v>
      </c>
    </row>
    <row r="18974" spans="1:4" x14ac:dyDescent="0.2">
      <c r="A18974">
        <v>90105</v>
      </c>
      <c r="B18974" t="s">
        <v>6064</v>
      </c>
      <c r="C18974">
        <v>5678</v>
      </c>
      <c r="D18974">
        <v>3.3258500000000003E-2</v>
      </c>
    </row>
    <row r="18975" spans="1:4" x14ac:dyDescent="0.2">
      <c r="A18975">
        <v>90108</v>
      </c>
    </row>
    <row r="18976" spans="1:4" x14ac:dyDescent="0.2">
      <c r="A18976">
        <v>90108</v>
      </c>
      <c r="B18976" t="s">
        <v>6064</v>
      </c>
      <c r="C18976">
        <v>88316</v>
      </c>
      <c r="D18976">
        <v>5.9085199999999997E-2</v>
      </c>
    </row>
    <row r="18977" spans="1:4" x14ac:dyDescent="0.2">
      <c r="A18977">
        <v>90108</v>
      </c>
      <c r="B18977" t="s">
        <v>6064</v>
      </c>
      <c r="C18977">
        <v>5679</v>
      </c>
      <c r="D18977">
        <v>3.1319399999999997E-2</v>
      </c>
    </row>
    <row r="18978" spans="1:4" x14ac:dyDescent="0.2">
      <c r="A18978">
        <v>90108</v>
      </c>
      <c r="B18978" t="s">
        <v>6064</v>
      </c>
      <c r="C18978">
        <v>5678</v>
      </c>
      <c r="D18978">
        <v>2.7765700000000001E-2</v>
      </c>
    </row>
    <row r="18979" spans="1:4" x14ac:dyDescent="0.2">
      <c r="A18979">
        <v>90107</v>
      </c>
    </row>
    <row r="18980" spans="1:4" x14ac:dyDescent="0.2">
      <c r="A18980">
        <v>90107</v>
      </c>
      <c r="B18980" t="s">
        <v>6064</v>
      </c>
      <c r="C18980">
        <v>88316</v>
      </c>
      <c r="D18980">
        <v>6.4533800000000002E-2</v>
      </c>
    </row>
    <row r="18981" spans="1:4" x14ac:dyDescent="0.2">
      <c r="A18981">
        <v>90107</v>
      </c>
      <c r="B18981" t="s">
        <v>6064</v>
      </c>
      <c r="C18981">
        <v>5679</v>
      </c>
      <c r="D18981">
        <v>3.4207599999999998E-2</v>
      </c>
    </row>
    <row r="18982" spans="1:4" x14ac:dyDescent="0.2">
      <c r="A18982">
        <v>90107</v>
      </c>
      <c r="B18982" t="s">
        <v>6064</v>
      </c>
      <c r="C18982">
        <v>5678</v>
      </c>
      <c r="D18982">
        <v>3.0326200000000001E-2</v>
      </c>
    </row>
    <row r="18983" spans="1:4" x14ac:dyDescent="0.2">
      <c r="A18983">
        <v>102354</v>
      </c>
    </row>
    <row r="18984" spans="1:4" x14ac:dyDescent="0.2">
      <c r="A18984">
        <v>102354</v>
      </c>
      <c r="B18984" t="s">
        <v>6064</v>
      </c>
      <c r="C18984">
        <v>5954</v>
      </c>
      <c r="D18984">
        <v>1.1698</v>
      </c>
    </row>
    <row r="18985" spans="1:4" x14ac:dyDescent="0.2">
      <c r="A18985">
        <v>102354</v>
      </c>
      <c r="B18985" t="s">
        <v>6064</v>
      </c>
      <c r="C18985">
        <v>5953</v>
      </c>
      <c r="D18985">
        <v>1.3422000000000001</v>
      </c>
    </row>
    <row r="18986" spans="1:4" x14ac:dyDescent="0.2">
      <c r="A18986">
        <v>102354</v>
      </c>
      <c r="B18986" t="s">
        <v>6064</v>
      </c>
      <c r="C18986">
        <v>5952</v>
      </c>
      <c r="D18986">
        <v>1.1698</v>
      </c>
    </row>
    <row r="18987" spans="1:4" x14ac:dyDescent="0.2">
      <c r="A18987">
        <v>102354</v>
      </c>
      <c r="B18987" t="s">
        <v>6064</v>
      </c>
      <c r="C18987">
        <v>5795</v>
      </c>
      <c r="D18987">
        <v>1.3422000000000001</v>
      </c>
    </row>
    <row r="18988" spans="1:4" x14ac:dyDescent="0.2">
      <c r="A18988">
        <v>102355</v>
      </c>
    </row>
    <row r="18989" spans="1:4" x14ac:dyDescent="0.2">
      <c r="A18989">
        <v>102355</v>
      </c>
      <c r="B18989" t="s">
        <v>6064</v>
      </c>
      <c r="C18989">
        <v>5954</v>
      </c>
      <c r="D18989">
        <v>2.0108000000000001</v>
      </c>
    </row>
    <row r="18990" spans="1:4" x14ac:dyDescent="0.2">
      <c r="A18990">
        <v>102355</v>
      </c>
      <c r="B18990" t="s">
        <v>6064</v>
      </c>
      <c r="C18990">
        <v>5953</v>
      </c>
      <c r="D18990">
        <v>1.3422000000000001</v>
      </c>
    </row>
    <row r="18991" spans="1:4" x14ac:dyDescent="0.2">
      <c r="A18991">
        <v>102355</v>
      </c>
      <c r="B18991" t="s">
        <v>6064</v>
      </c>
      <c r="C18991">
        <v>5952</v>
      </c>
      <c r="D18991">
        <v>2.0108000000000001</v>
      </c>
    </row>
    <row r="18992" spans="1:4" x14ac:dyDescent="0.2">
      <c r="A18992">
        <v>102355</v>
      </c>
      <c r="B18992" t="s">
        <v>6064</v>
      </c>
      <c r="C18992">
        <v>5795</v>
      </c>
      <c r="D18992">
        <v>1.3422000000000001</v>
      </c>
    </row>
    <row r="18993" spans="1:4" x14ac:dyDescent="0.2">
      <c r="A18993">
        <v>102356</v>
      </c>
    </row>
    <row r="18994" spans="1:4" x14ac:dyDescent="0.2">
      <c r="A18994">
        <v>102356</v>
      </c>
      <c r="B18994" t="s">
        <v>6064</v>
      </c>
      <c r="C18994">
        <v>102899</v>
      </c>
      <c r="D18994">
        <v>0.1258</v>
      </c>
    </row>
    <row r="18995" spans="1:4" x14ac:dyDescent="0.2">
      <c r="A18995">
        <v>102356</v>
      </c>
      <c r="B18995" t="s">
        <v>6064</v>
      </c>
      <c r="C18995">
        <v>102898</v>
      </c>
      <c r="D18995">
        <v>6.6699999999999995E-2</v>
      </c>
    </row>
    <row r="18996" spans="1:4" x14ac:dyDescent="0.2">
      <c r="A18996">
        <v>102356</v>
      </c>
      <c r="B18996" t="s">
        <v>6064</v>
      </c>
      <c r="C18996">
        <v>92967</v>
      </c>
      <c r="D18996">
        <v>0.58209999999999995</v>
      </c>
    </row>
    <row r="18997" spans="1:4" x14ac:dyDescent="0.2">
      <c r="A18997">
        <v>102356</v>
      </c>
      <c r="B18997" t="s">
        <v>6064</v>
      </c>
      <c r="C18997">
        <v>92966</v>
      </c>
      <c r="D18997">
        <v>0.66790000000000005</v>
      </c>
    </row>
    <row r="18998" spans="1:4" x14ac:dyDescent="0.2">
      <c r="A18998">
        <v>102356</v>
      </c>
      <c r="B18998" t="s">
        <v>6064</v>
      </c>
      <c r="C18998">
        <v>90973</v>
      </c>
      <c r="D18998">
        <v>0.58209999999999995</v>
      </c>
    </row>
    <row r="18999" spans="1:4" x14ac:dyDescent="0.2">
      <c r="A18999">
        <v>102356</v>
      </c>
      <c r="B18999" t="s">
        <v>6064</v>
      </c>
      <c r="C18999">
        <v>90972</v>
      </c>
      <c r="D18999">
        <v>0.66790000000000005</v>
      </c>
    </row>
    <row r="19000" spans="1:4" x14ac:dyDescent="0.2">
      <c r="A19000">
        <v>102356</v>
      </c>
      <c r="B19000" t="s">
        <v>6064</v>
      </c>
      <c r="C19000">
        <v>88316</v>
      </c>
      <c r="D19000">
        <v>1.25</v>
      </c>
    </row>
    <row r="19001" spans="1:4" x14ac:dyDescent="0.2">
      <c r="A19001">
        <v>102356</v>
      </c>
      <c r="B19001" t="s">
        <v>80</v>
      </c>
      <c r="C19001">
        <v>44312</v>
      </c>
      <c r="D19001">
        <v>8.3332999999999995</v>
      </c>
    </row>
    <row r="19002" spans="1:4" x14ac:dyDescent="0.2">
      <c r="A19002">
        <v>102356</v>
      </c>
      <c r="B19002" t="s">
        <v>80</v>
      </c>
      <c r="C19002">
        <v>44271</v>
      </c>
      <c r="D19002">
        <v>7.8100000000000003E-2</v>
      </c>
    </row>
    <row r="19003" spans="1:4" x14ac:dyDescent="0.2">
      <c r="A19003">
        <v>102357</v>
      </c>
    </row>
    <row r="19004" spans="1:4" x14ac:dyDescent="0.2">
      <c r="A19004">
        <v>102357</v>
      </c>
      <c r="B19004" t="s">
        <v>6064</v>
      </c>
      <c r="C19004">
        <v>102899</v>
      </c>
      <c r="D19004">
        <v>0.35439999999999999</v>
      </c>
    </row>
    <row r="19005" spans="1:4" x14ac:dyDescent="0.2">
      <c r="A19005">
        <v>102357</v>
      </c>
      <c r="B19005" t="s">
        <v>6064</v>
      </c>
      <c r="C19005">
        <v>102898</v>
      </c>
      <c r="D19005">
        <v>6.6699999999999995E-2</v>
      </c>
    </row>
    <row r="19006" spans="1:4" x14ac:dyDescent="0.2">
      <c r="A19006">
        <v>102357</v>
      </c>
      <c r="B19006" t="s">
        <v>6064</v>
      </c>
      <c r="C19006">
        <v>92967</v>
      </c>
      <c r="D19006">
        <v>1.0005999999999999</v>
      </c>
    </row>
    <row r="19007" spans="1:4" x14ac:dyDescent="0.2">
      <c r="A19007">
        <v>102357</v>
      </c>
      <c r="B19007" t="s">
        <v>6064</v>
      </c>
      <c r="C19007">
        <v>92966</v>
      </c>
      <c r="D19007">
        <v>0.66790000000000005</v>
      </c>
    </row>
    <row r="19008" spans="1:4" x14ac:dyDescent="0.2">
      <c r="A19008">
        <v>102357</v>
      </c>
      <c r="B19008" t="s">
        <v>6064</v>
      </c>
      <c r="C19008">
        <v>90973</v>
      </c>
      <c r="D19008">
        <v>1.0005999999999999</v>
      </c>
    </row>
    <row r="19009" spans="1:4" x14ac:dyDescent="0.2">
      <c r="A19009">
        <v>102357</v>
      </c>
      <c r="B19009" t="s">
        <v>6064</v>
      </c>
      <c r="C19009">
        <v>90972</v>
      </c>
      <c r="D19009">
        <v>0.66790000000000005</v>
      </c>
    </row>
    <row r="19010" spans="1:4" x14ac:dyDescent="0.2">
      <c r="A19010">
        <v>102357</v>
      </c>
      <c r="B19010" t="s">
        <v>6064</v>
      </c>
      <c r="C19010">
        <v>88316</v>
      </c>
      <c r="D19010">
        <v>1.6685000000000001</v>
      </c>
    </row>
    <row r="19011" spans="1:4" x14ac:dyDescent="0.2">
      <c r="A19011">
        <v>102357</v>
      </c>
      <c r="B19011" t="s">
        <v>80</v>
      </c>
      <c r="C19011">
        <v>44312</v>
      </c>
      <c r="D19011">
        <v>8.3332999999999995</v>
      </c>
    </row>
    <row r="19012" spans="1:4" x14ac:dyDescent="0.2">
      <c r="A19012">
        <v>102357</v>
      </c>
      <c r="B19012" t="s">
        <v>80</v>
      </c>
      <c r="C19012">
        <v>44271</v>
      </c>
      <c r="D19012">
        <v>7.8100000000000003E-2</v>
      </c>
    </row>
    <row r="19013" spans="1:4" x14ac:dyDescent="0.2">
      <c r="A19013">
        <v>102358</v>
      </c>
    </row>
    <row r="19014" spans="1:4" x14ac:dyDescent="0.2">
      <c r="A19014">
        <v>102358</v>
      </c>
      <c r="B19014" t="s">
        <v>6064</v>
      </c>
      <c r="C19014">
        <v>102965</v>
      </c>
      <c r="D19014">
        <v>2.76E-2</v>
      </c>
    </row>
    <row r="19015" spans="1:4" x14ac:dyDescent="0.2">
      <c r="A19015">
        <v>102358</v>
      </c>
      <c r="B19015" t="s">
        <v>6064</v>
      </c>
      <c r="C19015">
        <v>102964</v>
      </c>
      <c r="D19015">
        <v>1.7500000000000002E-2</v>
      </c>
    </row>
    <row r="19016" spans="1:4" x14ac:dyDescent="0.2">
      <c r="A19016">
        <v>102358</v>
      </c>
      <c r="B19016" t="s">
        <v>6064</v>
      </c>
      <c r="C19016">
        <v>92967</v>
      </c>
      <c r="D19016">
        <v>5.28E-2</v>
      </c>
    </row>
    <row r="19017" spans="1:4" x14ac:dyDescent="0.2">
      <c r="A19017">
        <v>102358</v>
      </c>
      <c r="B19017" t="s">
        <v>6064</v>
      </c>
      <c r="C19017">
        <v>92966</v>
      </c>
      <c r="D19017">
        <v>3.3399999999999999E-2</v>
      </c>
    </row>
    <row r="19018" spans="1:4" x14ac:dyDescent="0.2">
      <c r="A19018">
        <v>102358</v>
      </c>
      <c r="B19018" t="s">
        <v>6064</v>
      </c>
      <c r="C19018">
        <v>88316</v>
      </c>
      <c r="D19018">
        <v>0.14729999999999999</v>
      </c>
    </row>
    <row r="19019" spans="1:4" x14ac:dyDescent="0.2">
      <c r="A19019">
        <v>102358</v>
      </c>
      <c r="B19019" t="s">
        <v>6064</v>
      </c>
      <c r="C19019">
        <v>88257</v>
      </c>
      <c r="D19019">
        <v>1.61E-2</v>
      </c>
    </row>
    <row r="19020" spans="1:4" x14ac:dyDescent="0.2">
      <c r="A19020">
        <v>102358</v>
      </c>
      <c r="B19020" t="s">
        <v>80</v>
      </c>
      <c r="C19020">
        <v>44313</v>
      </c>
      <c r="D19020">
        <v>2.9999999999999997E-4</v>
      </c>
    </row>
    <row r="19021" spans="1:4" x14ac:dyDescent="0.2">
      <c r="A19021">
        <v>102358</v>
      </c>
      <c r="B19021" t="s">
        <v>80</v>
      </c>
      <c r="C19021">
        <v>44305</v>
      </c>
      <c r="D19021">
        <v>4.0000000000000002E-4</v>
      </c>
    </row>
    <row r="19022" spans="1:4" x14ac:dyDescent="0.2">
      <c r="A19022">
        <v>102358</v>
      </c>
      <c r="B19022" t="s">
        <v>80</v>
      </c>
      <c r="C19022">
        <v>44281</v>
      </c>
      <c r="D19022">
        <v>4.0000000000000002E-4</v>
      </c>
    </row>
    <row r="19023" spans="1:4" x14ac:dyDescent="0.2">
      <c r="A19023">
        <v>102358</v>
      </c>
      <c r="B19023" t="s">
        <v>80</v>
      </c>
      <c r="C19023">
        <v>44274</v>
      </c>
      <c r="D19023">
        <v>5.0000000000000001E-4</v>
      </c>
    </row>
    <row r="19024" spans="1:4" x14ac:dyDescent="0.2">
      <c r="A19024">
        <v>102358</v>
      </c>
      <c r="B19024" t="s">
        <v>80</v>
      </c>
      <c r="C19024">
        <v>44271</v>
      </c>
      <c r="D19024">
        <v>5.9999999999999995E-4</v>
      </c>
    </row>
    <row r="19025" spans="1:4" x14ac:dyDescent="0.2">
      <c r="A19025">
        <v>102358</v>
      </c>
      <c r="B19025" t="s">
        <v>80</v>
      </c>
      <c r="C19025">
        <v>37601</v>
      </c>
      <c r="D19025">
        <v>0.11609999999999999</v>
      </c>
    </row>
    <row r="19026" spans="1:4" x14ac:dyDescent="0.2">
      <c r="A19026">
        <v>102358</v>
      </c>
      <c r="B19026" t="s">
        <v>80</v>
      </c>
      <c r="C19026">
        <v>37599</v>
      </c>
      <c r="D19026">
        <v>1.6999999999999999E-3</v>
      </c>
    </row>
    <row r="19027" spans="1:4" x14ac:dyDescent="0.2">
      <c r="A19027">
        <v>102358</v>
      </c>
      <c r="B19027" t="s">
        <v>80</v>
      </c>
      <c r="C19027">
        <v>37535</v>
      </c>
      <c r="D19027">
        <v>5.8500000000000003E-2</v>
      </c>
    </row>
    <row r="19028" spans="1:4" x14ac:dyDescent="0.2">
      <c r="A19028">
        <v>102358</v>
      </c>
      <c r="B19028" t="s">
        <v>80</v>
      </c>
      <c r="C19028">
        <v>37532</v>
      </c>
      <c r="D19028">
        <v>0.58460000000000001</v>
      </c>
    </row>
    <row r="19029" spans="1:4" x14ac:dyDescent="0.2">
      <c r="A19029">
        <v>102358</v>
      </c>
      <c r="B19029" t="s">
        <v>80</v>
      </c>
      <c r="C19029">
        <v>10518</v>
      </c>
      <c r="D19029">
        <v>5.0000000000000001E-3</v>
      </c>
    </row>
    <row r="19030" spans="1:4" x14ac:dyDescent="0.2">
      <c r="A19030">
        <v>102358</v>
      </c>
      <c r="B19030" t="s">
        <v>6064</v>
      </c>
      <c r="C19030">
        <v>5954</v>
      </c>
      <c r="D19030">
        <v>5.28E-2</v>
      </c>
    </row>
    <row r="19031" spans="1:4" x14ac:dyDescent="0.2">
      <c r="A19031">
        <v>102358</v>
      </c>
      <c r="B19031" t="s">
        <v>6064</v>
      </c>
      <c r="C19031">
        <v>5953</v>
      </c>
      <c r="D19031">
        <v>3.3399999999999999E-2</v>
      </c>
    </row>
    <row r="19032" spans="1:4" x14ac:dyDescent="0.2">
      <c r="A19032">
        <v>102358</v>
      </c>
      <c r="B19032" t="s">
        <v>80</v>
      </c>
      <c r="C19032">
        <v>2762</v>
      </c>
      <c r="D19032">
        <v>0.2326</v>
      </c>
    </row>
    <row r="19033" spans="1:4" x14ac:dyDescent="0.2">
      <c r="A19033">
        <v>102358</v>
      </c>
      <c r="B19033" t="s">
        <v>80</v>
      </c>
      <c r="C19033">
        <v>2759</v>
      </c>
      <c r="D19033">
        <v>5.62E-2</v>
      </c>
    </row>
    <row r="19034" spans="1:4" x14ac:dyDescent="0.2">
      <c r="A19034">
        <v>102358</v>
      </c>
      <c r="B19034" t="s">
        <v>80</v>
      </c>
      <c r="C19034">
        <v>1634</v>
      </c>
      <c r="D19034">
        <v>0.30990000000000001</v>
      </c>
    </row>
    <row r="19035" spans="1:4" x14ac:dyDescent="0.2">
      <c r="A19035">
        <v>102359</v>
      </c>
    </row>
    <row r="19036" spans="1:4" x14ac:dyDescent="0.2">
      <c r="A19036">
        <v>102359</v>
      </c>
      <c r="B19036" t="s">
        <v>6064</v>
      </c>
      <c r="C19036">
        <v>92967</v>
      </c>
      <c r="D19036">
        <v>0.55869999999999997</v>
      </c>
    </row>
    <row r="19037" spans="1:4" x14ac:dyDescent="0.2">
      <c r="A19037">
        <v>102359</v>
      </c>
      <c r="B19037" t="s">
        <v>6064</v>
      </c>
      <c r="C19037">
        <v>92966</v>
      </c>
      <c r="D19037">
        <v>0.14960000000000001</v>
      </c>
    </row>
    <row r="19038" spans="1:4" x14ac:dyDescent="0.2">
      <c r="A19038">
        <v>102359</v>
      </c>
      <c r="B19038" t="s">
        <v>6064</v>
      </c>
      <c r="C19038">
        <v>88316</v>
      </c>
      <c r="D19038">
        <v>1.2869999999999999</v>
      </c>
    </row>
    <row r="19039" spans="1:4" x14ac:dyDescent="0.2">
      <c r="A19039">
        <v>102359</v>
      </c>
      <c r="B19039" t="s">
        <v>6064</v>
      </c>
      <c r="C19039">
        <v>88257</v>
      </c>
      <c r="D19039">
        <v>0.57869999999999999</v>
      </c>
    </row>
    <row r="19040" spans="1:4" x14ac:dyDescent="0.2">
      <c r="A19040">
        <v>102359</v>
      </c>
      <c r="B19040" t="s">
        <v>80</v>
      </c>
      <c r="C19040">
        <v>44271</v>
      </c>
      <c r="D19040">
        <v>1.7500000000000002E-2</v>
      </c>
    </row>
    <row r="19041" spans="1:4" x14ac:dyDescent="0.2">
      <c r="A19041">
        <v>102359</v>
      </c>
      <c r="B19041" t="s">
        <v>80</v>
      </c>
      <c r="C19041">
        <v>37535</v>
      </c>
      <c r="D19041">
        <v>1.2287999999999999</v>
      </c>
    </row>
    <row r="19042" spans="1:4" x14ac:dyDescent="0.2">
      <c r="A19042">
        <v>102359</v>
      </c>
      <c r="B19042" t="s">
        <v>6064</v>
      </c>
      <c r="C19042">
        <v>5954</v>
      </c>
      <c r="D19042">
        <v>0.55869999999999997</v>
      </c>
    </row>
    <row r="19043" spans="1:4" x14ac:dyDescent="0.2">
      <c r="A19043">
        <v>102359</v>
      </c>
      <c r="B19043" t="s">
        <v>6064</v>
      </c>
      <c r="C19043">
        <v>5953</v>
      </c>
      <c r="D19043">
        <v>0.14960000000000001</v>
      </c>
    </row>
    <row r="19044" spans="1:4" x14ac:dyDescent="0.2">
      <c r="A19044">
        <v>102359</v>
      </c>
      <c r="B19044" t="s">
        <v>80</v>
      </c>
      <c r="C19044">
        <v>2762</v>
      </c>
      <c r="D19044">
        <v>4.1379000000000001</v>
      </c>
    </row>
    <row r="19045" spans="1:4" x14ac:dyDescent="0.2">
      <c r="A19045">
        <v>102359</v>
      </c>
      <c r="B19045" t="s">
        <v>80</v>
      </c>
      <c r="C19045">
        <v>2759</v>
      </c>
      <c r="D19045">
        <v>1</v>
      </c>
    </row>
    <row r="19046" spans="1:4" x14ac:dyDescent="0.2">
      <c r="A19046">
        <v>102359</v>
      </c>
      <c r="B19046" t="s">
        <v>80</v>
      </c>
      <c r="C19046">
        <v>1634</v>
      </c>
      <c r="D19046">
        <v>1.4</v>
      </c>
    </row>
    <row r="19047" spans="1:4" x14ac:dyDescent="0.2">
      <c r="A19047">
        <v>102348</v>
      </c>
    </row>
    <row r="19048" spans="1:4" x14ac:dyDescent="0.2">
      <c r="A19048">
        <v>102348</v>
      </c>
      <c r="B19048" t="s">
        <v>6064</v>
      </c>
      <c r="C19048">
        <v>102899</v>
      </c>
      <c r="D19048">
        <v>0.2213</v>
      </c>
    </row>
    <row r="19049" spans="1:4" x14ac:dyDescent="0.2">
      <c r="A19049">
        <v>102348</v>
      </c>
      <c r="B19049" t="s">
        <v>6064</v>
      </c>
      <c r="C19049">
        <v>102898</v>
      </c>
      <c r="D19049">
        <v>8.0500000000000002E-2</v>
      </c>
    </row>
    <row r="19050" spans="1:4" x14ac:dyDescent="0.2">
      <c r="A19050">
        <v>102346</v>
      </c>
    </row>
    <row r="19051" spans="1:4" x14ac:dyDescent="0.2">
      <c r="A19051">
        <v>102346</v>
      </c>
      <c r="B19051" t="s">
        <v>6064</v>
      </c>
      <c r="C19051">
        <v>102899</v>
      </c>
      <c r="D19051">
        <v>0.11700000000000001</v>
      </c>
    </row>
    <row r="19052" spans="1:4" x14ac:dyDescent="0.2">
      <c r="A19052">
        <v>102346</v>
      </c>
      <c r="B19052" t="s">
        <v>6064</v>
      </c>
      <c r="C19052">
        <v>102898</v>
      </c>
      <c r="D19052">
        <v>4.2599999999999999E-2</v>
      </c>
    </row>
    <row r="19053" spans="1:4" x14ac:dyDescent="0.2">
      <c r="A19053">
        <v>102347</v>
      </c>
    </row>
    <row r="19054" spans="1:4" x14ac:dyDescent="0.2">
      <c r="A19054">
        <v>102347</v>
      </c>
      <c r="B19054" t="s">
        <v>6064</v>
      </c>
      <c r="C19054">
        <v>102959</v>
      </c>
      <c r="D19054">
        <v>0.35310000000000002</v>
      </c>
    </row>
    <row r="19055" spans="1:4" x14ac:dyDescent="0.2">
      <c r="A19055">
        <v>102347</v>
      </c>
      <c r="B19055" t="s">
        <v>6064</v>
      </c>
      <c r="C19055">
        <v>102958</v>
      </c>
      <c r="D19055">
        <v>0.12839999999999999</v>
      </c>
    </row>
    <row r="19056" spans="1:4" x14ac:dyDescent="0.2">
      <c r="A19056">
        <v>102350</v>
      </c>
    </row>
    <row r="19057" spans="1:4" x14ac:dyDescent="0.2">
      <c r="A19057">
        <v>102350</v>
      </c>
      <c r="B19057" t="s">
        <v>6064</v>
      </c>
      <c r="C19057">
        <v>102899</v>
      </c>
      <c r="D19057">
        <v>4.0300000000000002E-2</v>
      </c>
    </row>
    <row r="19058" spans="1:4" x14ac:dyDescent="0.2">
      <c r="A19058">
        <v>102350</v>
      </c>
      <c r="B19058" t="s">
        <v>6064</v>
      </c>
      <c r="C19058">
        <v>102898</v>
      </c>
      <c r="D19058">
        <v>3.04E-2</v>
      </c>
    </row>
    <row r="19059" spans="1:4" x14ac:dyDescent="0.2">
      <c r="A19059">
        <v>102351</v>
      </c>
    </row>
    <row r="19060" spans="1:4" x14ac:dyDescent="0.2">
      <c r="A19060">
        <v>102351</v>
      </c>
      <c r="B19060" t="s">
        <v>6064</v>
      </c>
      <c r="C19060">
        <v>102899</v>
      </c>
      <c r="D19060">
        <v>7.1400000000000005E-2</v>
      </c>
    </row>
    <row r="19061" spans="1:4" x14ac:dyDescent="0.2">
      <c r="A19061">
        <v>102351</v>
      </c>
      <c r="B19061" t="s">
        <v>6064</v>
      </c>
      <c r="C19061">
        <v>102898</v>
      </c>
      <c r="D19061">
        <v>5.3999999999999999E-2</v>
      </c>
    </row>
    <row r="19062" spans="1:4" x14ac:dyDescent="0.2">
      <c r="A19062">
        <v>102352</v>
      </c>
    </row>
    <row r="19063" spans="1:4" x14ac:dyDescent="0.2">
      <c r="A19063">
        <v>102352</v>
      </c>
      <c r="B19063" t="s">
        <v>6064</v>
      </c>
      <c r="C19063">
        <v>102899</v>
      </c>
      <c r="D19063">
        <v>0.1384</v>
      </c>
    </row>
    <row r="19064" spans="1:4" x14ac:dyDescent="0.2">
      <c r="A19064">
        <v>102352</v>
      </c>
      <c r="B19064" t="s">
        <v>6064</v>
      </c>
      <c r="C19064">
        <v>102898</v>
      </c>
      <c r="D19064">
        <v>0.1046</v>
      </c>
    </row>
    <row r="19065" spans="1:4" x14ac:dyDescent="0.2">
      <c r="A19065">
        <v>102353</v>
      </c>
    </row>
    <row r="19066" spans="1:4" x14ac:dyDescent="0.2">
      <c r="A19066">
        <v>102353</v>
      </c>
      <c r="B19066" t="s">
        <v>6064</v>
      </c>
      <c r="C19066">
        <v>102899</v>
      </c>
      <c r="D19066">
        <v>0.36890000000000001</v>
      </c>
    </row>
    <row r="19067" spans="1:4" x14ac:dyDescent="0.2">
      <c r="A19067">
        <v>102353</v>
      </c>
      <c r="B19067" t="s">
        <v>6064</v>
      </c>
      <c r="C19067">
        <v>102898</v>
      </c>
      <c r="D19067">
        <v>0.27900000000000003</v>
      </c>
    </row>
    <row r="19068" spans="1:4" x14ac:dyDescent="0.2">
      <c r="A19068">
        <v>102349</v>
      </c>
    </row>
    <row r="19069" spans="1:4" x14ac:dyDescent="0.2">
      <c r="A19069">
        <v>102349</v>
      </c>
      <c r="B19069" t="s">
        <v>6064</v>
      </c>
      <c r="C19069">
        <v>102899</v>
      </c>
      <c r="D19069">
        <v>2.5999999999999999E-2</v>
      </c>
    </row>
    <row r="19070" spans="1:4" x14ac:dyDescent="0.2">
      <c r="A19070">
        <v>102349</v>
      </c>
      <c r="B19070" t="s">
        <v>6064</v>
      </c>
      <c r="C19070">
        <v>102898</v>
      </c>
      <c r="D19070">
        <v>1.9699999999999999E-2</v>
      </c>
    </row>
    <row r="19071" spans="1:4" x14ac:dyDescent="0.2">
      <c r="A19071">
        <v>102360</v>
      </c>
    </row>
    <row r="19072" spans="1:4" x14ac:dyDescent="0.2">
      <c r="A19072">
        <v>102360</v>
      </c>
      <c r="B19072" t="s">
        <v>6064</v>
      </c>
      <c r="C19072">
        <v>5632</v>
      </c>
      <c r="D19072">
        <v>0.21659999999999999</v>
      </c>
    </row>
    <row r="19073" spans="1:4" x14ac:dyDescent="0.2">
      <c r="A19073">
        <v>102360</v>
      </c>
      <c r="B19073" t="s">
        <v>6064</v>
      </c>
      <c r="C19073">
        <v>5631</v>
      </c>
      <c r="D19073">
        <v>2.41E-2</v>
      </c>
    </row>
    <row r="19074" spans="1:4" x14ac:dyDescent="0.2">
      <c r="A19074">
        <v>102361</v>
      </c>
    </row>
    <row r="19075" spans="1:4" x14ac:dyDescent="0.2">
      <c r="A19075">
        <v>102361</v>
      </c>
      <c r="B19075" t="s">
        <v>6064</v>
      </c>
      <c r="C19075">
        <v>5679</v>
      </c>
      <c r="D19075">
        <v>0.46150000000000002</v>
      </c>
    </row>
    <row r="19076" spans="1:4" x14ac:dyDescent="0.2">
      <c r="A19076">
        <v>102361</v>
      </c>
      <c r="B19076" t="s">
        <v>6064</v>
      </c>
      <c r="C19076">
        <v>5678</v>
      </c>
      <c r="D19076">
        <v>5.1299999999999998E-2</v>
      </c>
    </row>
    <row r="19077" spans="1:4" x14ac:dyDescent="0.2">
      <c r="A19077">
        <v>101595</v>
      </c>
    </row>
    <row r="19078" spans="1:4" x14ac:dyDescent="0.2">
      <c r="A19078">
        <v>101595</v>
      </c>
      <c r="B19078" t="s">
        <v>6064</v>
      </c>
      <c r="C19078">
        <v>101613</v>
      </c>
      <c r="D19078">
        <v>1.1E-4</v>
      </c>
    </row>
    <row r="19079" spans="1:4" x14ac:dyDescent="0.2">
      <c r="A19079">
        <v>101595</v>
      </c>
      <c r="B19079" t="s">
        <v>6064</v>
      </c>
      <c r="C19079">
        <v>88316</v>
      </c>
      <c r="D19079">
        <v>0.43230000000000002</v>
      </c>
    </row>
    <row r="19080" spans="1:4" x14ac:dyDescent="0.2">
      <c r="A19080">
        <v>101595</v>
      </c>
      <c r="B19080" t="s">
        <v>6064</v>
      </c>
      <c r="C19080">
        <v>5632</v>
      </c>
      <c r="D19080">
        <v>5.4850000000000003E-2</v>
      </c>
    </row>
    <row r="19081" spans="1:4" x14ac:dyDescent="0.2">
      <c r="A19081">
        <v>101595</v>
      </c>
      <c r="B19081" t="s">
        <v>6064</v>
      </c>
      <c r="C19081">
        <v>5631</v>
      </c>
      <c r="D19081">
        <v>5.4850000000000003E-2</v>
      </c>
    </row>
    <row r="19082" spans="1:4" x14ac:dyDescent="0.2">
      <c r="A19082">
        <v>101601</v>
      </c>
    </row>
    <row r="19083" spans="1:4" x14ac:dyDescent="0.2">
      <c r="A19083">
        <v>101601</v>
      </c>
      <c r="B19083" t="s">
        <v>6064</v>
      </c>
      <c r="C19083">
        <v>88316</v>
      </c>
      <c r="D19083">
        <v>0.43230000000000002</v>
      </c>
    </row>
    <row r="19084" spans="1:4" x14ac:dyDescent="0.2">
      <c r="A19084">
        <v>101601</v>
      </c>
      <c r="B19084" t="s">
        <v>6064</v>
      </c>
      <c r="C19084">
        <v>5632</v>
      </c>
      <c r="D19084">
        <v>5.4899999999999997E-2</v>
      </c>
    </row>
    <row r="19085" spans="1:4" x14ac:dyDescent="0.2">
      <c r="A19085">
        <v>101601</v>
      </c>
      <c r="B19085" t="s">
        <v>6064</v>
      </c>
      <c r="C19085">
        <v>5631</v>
      </c>
      <c r="D19085">
        <v>5.4899999999999997E-2</v>
      </c>
    </row>
    <row r="19086" spans="1:4" x14ac:dyDescent="0.2">
      <c r="A19086">
        <v>101594</v>
      </c>
    </row>
    <row r="19087" spans="1:4" x14ac:dyDescent="0.2">
      <c r="A19087">
        <v>101594</v>
      </c>
      <c r="B19087" t="s">
        <v>6064</v>
      </c>
      <c r="C19087">
        <v>101610</v>
      </c>
      <c r="D19087">
        <v>1.1E-4</v>
      </c>
    </row>
    <row r="19088" spans="1:4" x14ac:dyDescent="0.2">
      <c r="A19088">
        <v>101594</v>
      </c>
      <c r="B19088" t="s">
        <v>6064</v>
      </c>
      <c r="C19088">
        <v>88316</v>
      </c>
      <c r="D19088">
        <v>0.29209000000000002</v>
      </c>
    </row>
    <row r="19089" spans="1:4" x14ac:dyDescent="0.2">
      <c r="A19089">
        <v>101594</v>
      </c>
      <c r="B19089" t="s">
        <v>6064</v>
      </c>
      <c r="C19089">
        <v>5632</v>
      </c>
      <c r="D19089">
        <v>3.7060000000000003E-2</v>
      </c>
    </row>
    <row r="19090" spans="1:4" x14ac:dyDescent="0.2">
      <c r="A19090">
        <v>101594</v>
      </c>
      <c r="B19090" t="s">
        <v>6064</v>
      </c>
      <c r="C19090">
        <v>5631</v>
      </c>
      <c r="D19090">
        <v>3.7060000000000003E-2</v>
      </c>
    </row>
    <row r="19091" spans="1:4" x14ac:dyDescent="0.2">
      <c r="A19091">
        <v>101600</v>
      </c>
    </row>
    <row r="19092" spans="1:4" x14ac:dyDescent="0.2">
      <c r="A19092">
        <v>101600</v>
      </c>
      <c r="B19092" t="s">
        <v>6064</v>
      </c>
      <c r="C19092">
        <v>88316</v>
      </c>
      <c r="D19092">
        <v>0.29210000000000003</v>
      </c>
    </row>
    <row r="19093" spans="1:4" x14ac:dyDescent="0.2">
      <c r="A19093">
        <v>101600</v>
      </c>
      <c r="B19093" t="s">
        <v>6064</v>
      </c>
      <c r="C19093">
        <v>5632</v>
      </c>
      <c r="D19093">
        <v>3.7100000000000001E-2</v>
      </c>
    </row>
    <row r="19094" spans="1:4" x14ac:dyDescent="0.2">
      <c r="A19094">
        <v>101600</v>
      </c>
      <c r="B19094" t="s">
        <v>6064</v>
      </c>
      <c r="C19094">
        <v>5631</v>
      </c>
      <c r="D19094">
        <v>3.7100000000000001E-2</v>
      </c>
    </row>
    <row r="19095" spans="1:4" x14ac:dyDescent="0.2">
      <c r="A19095">
        <v>101597</v>
      </c>
    </row>
    <row r="19096" spans="1:4" x14ac:dyDescent="0.2">
      <c r="A19096">
        <v>101597</v>
      </c>
      <c r="B19096" t="s">
        <v>6064</v>
      </c>
      <c r="C19096">
        <v>101615</v>
      </c>
      <c r="D19096">
        <v>6.0000000000000002E-5</v>
      </c>
    </row>
    <row r="19097" spans="1:4" x14ac:dyDescent="0.2">
      <c r="A19097">
        <v>101597</v>
      </c>
      <c r="B19097" t="s">
        <v>6064</v>
      </c>
      <c r="C19097">
        <v>88316</v>
      </c>
      <c r="D19097">
        <v>0.35705999999999999</v>
      </c>
    </row>
    <row r="19098" spans="1:4" x14ac:dyDescent="0.2">
      <c r="A19098">
        <v>101597</v>
      </c>
      <c r="B19098" t="s">
        <v>6064</v>
      </c>
      <c r="C19098">
        <v>5632</v>
      </c>
      <c r="D19098">
        <v>4.53E-2</v>
      </c>
    </row>
    <row r="19099" spans="1:4" x14ac:dyDescent="0.2">
      <c r="A19099">
        <v>101597</v>
      </c>
      <c r="B19099" t="s">
        <v>6064</v>
      </c>
      <c r="C19099">
        <v>5631</v>
      </c>
      <c r="D19099">
        <v>4.53E-2</v>
      </c>
    </row>
    <row r="19100" spans="1:4" x14ac:dyDescent="0.2">
      <c r="A19100">
        <v>101603</v>
      </c>
    </row>
    <row r="19101" spans="1:4" x14ac:dyDescent="0.2">
      <c r="A19101">
        <v>101603</v>
      </c>
      <c r="B19101" t="s">
        <v>6064</v>
      </c>
      <c r="C19101">
        <v>88316</v>
      </c>
      <c r="D19101">
        <v>0.35709999999999997</v>
      </c>
    </row>
    <row r="19102" spans="1:4" x14ac:dyDescent="0.2">
      <c r="A19102">
        <v>101603</v>
      </c>
      <c r="B19102" t="s">
        <v>6064</v>
      </c>
      <c r="C19102">
        <v>5632</v>
      </c>
      <c r="D19102">
        <v>4.53E-2</v>
      </c>
    </row>
    <row r="19103" spans="1:4" x14ac:dyDescent="0.2">
      <c r="A19103">
        <v>101603</v>
      </c>
      <c r="B19103" t="s">
        <v>6064</v>
      </c>
      <c r="C19103">
        <v>5631</v>
      </c>
      <c r="D19103">
        <v>4.53E-2</v>
      </c>
    </row>
    <row r="19104" spans="1:4" x14ac:dyDescent="0.2">
      <c r="A19104">
        <v>101596</v>
      </c>
    </row>
    <row r="19105" spans="1:4" x14ac:dyDescent="0.2">
      <c r="A19105">
        <v>101596</v>
      </c>
      <c r="B19105" t="s">
        <v>6064</v>
      </c>
      <c r="C19105">
        <v>101612</v>
      </c>
      <c r="D19105">
        <v>6.0000000000000002E-5</v>
      </c>
    </row>
    <row r="19106" spans="1:4" x14ac:dyDescent="0.2">
      <c r="A19106">
        <v>101596</v>
      </c>
      <c r="B19106" t="s">
        <v>6064</v>
      </c>
      <c r="C19106">
        <v>88316</v>
      </c>
      <c r="D19106">
        <v>0.21690000000000001</v>
      </c>
    </row>
    <row r="19107" spans="1:4" x14ac:dyDescent="0.2">
      <c r="A19107">
        <v>101596</v>
      </c>
      <c r="B19107" t="s">
        <v>6064</v>
      </c>
      <c r="C19107">
        <v>5632</v>
      </c>
      <c r="D19107">
        <v>2.7519999999999999E-2</v>
      </c>
    </row>
    <row r="19108" spans="1:4" x14ac:dyDescent="0.2">
      <c r="A19108">
        <v>101596</v>
      </c>
      <c r="B19108" t="s">
        <v>6064</v>
      </c>
      <c r="C19108">
        <v>5631</v>
      </c>
      <c r="D19108">
        <v>2.7519999999999999E-2</v>
      </c>
    </row>
    <row r="19109" spans="1:4" x14ac:dyDescent="0.2">
      <c r="A19109">
        <v>101602</v>
      </c>
    </row>
    <row r="19110" spans="1:4" x14ac:dyDescent="0.2">
      <c r="A19110">
        <v>101602</v>
      </c>
      <c r="B19110" t="s">
        <v>6064</v>
      </c>
      <c r="C19110">
        <v>88316</v>
      </c>
      <c r="D19110">
        <v>0.21690000000000001</v>
      </c>
    </row>
    <row r="19111" spans="1:4" x14ac:dyDescent="0.2">
      <c r="A19111">
        <v>101602</v>
      </c>
      <c r="B19111" t="s">
        <v>6064</v>
      </c>
      <c r="C19111">
        <v>5632</v>
      </c>
      <c r="D19111">
        <v>2.75E-2</v>
      </c>
    </row>
    <row r="19112" spans="1:4" x14ac:dyDescent="0.2">
      <c r="A19112">
        <v>101602</v>
      </c>
      <c r="B19112" t="s">
        <v>6064</v>
      </c>
      <c r="C19112">
        <v>5631</v>
      </c>
      <c r="D19112">
        <v>2.75E-2</v>
      </c>
    </row>
    <row r="19113" spans="1:4" x14ac:dyDescent="0.2">
      <c r="A19113">
        <v>101599</v>
      </c>
    </row>
    <row r="19114" spans="1:4" x14ac:dyDescent="0.2">
      <c r="A19114">
        <v>101599</v>
      </c>
      <c r="B19114" t="s">
        <v>6064</v>
      </c>
      <c r="C19114">
        <v>101614</v>
      </c>
      <c r="D19114">
        <v>8.0000000000000007E-5</v>
      </c>
    </row>
    <row r="19115" spans="1:4" x14ac:dyDescent="0.2">
      <c r="A19115">
        <v>101599</v>
      </c>
      <c r="B19115" t="s">
        <v>6064</v>
      </c>
      <c r="C19115">
        <v>88316</v>
      </c>
      <c r="D19115">
        <v>0.28220000000000001</v>
      </c>
    </row>
    <row r="19116" spans="1:4" x14ac:dyDescent="0.2">
      <c r="A19116">
        <v>101599</v>
      </c>
      <c r="B19116" t="s">
        <v>6064</v>
      </c>
      <c r="C19116">
        <v>5632</v>
      </c>
      <c r="D19116">
        <v>3.5799999999999998E-2</v>
      </c>
    </row>
    <row r="19117" spans="1:4" x14ac:dyDescent="0.2">
      <c r="A19117">
        <v>101599</v>
      </c>
      <c r="B19117" t="s">
        <v>6064</v>
      </c>
      <c r="C19117">
        <v>5631</v>
      </c>
      <c r="D19117">
        <v>3.5799999999999998E-2</v>
      </c>
    </row>
    <row r="19118" spans="1:4" x14ac:dyDescent="0.2">
      <c r="A19118">
        <v>101605</v>
      </c>
    </row>
    <row r="19119" spans="1:4" x14ac:dyDescent="0.2">
      <c r="A19119">
        <v>101605</v>
      </c>
      <c r="B19119" t="s">
        <v>6064</v>
      </c>
      <c r="C19119">
        <v>88316</v>
      </c>
      <c r="D19119">
        <v>0.28220000000000001</v>
      </c>
    </row>
    <row r="19120" spans="1:4" x14ac:dyDescent="0.2">
      <c r="A19120">
        <v>101605</v>
      </c>
      <c r="B19120" t="s">
        <v>6064</v>
      </c>
      <c r="C19120">
        <v>5632</v>
      </c>
      <c r="D19120">
        <v>3.5799999999999998E-2</v>
      </c>
    </row>
    <row r="19121" spans="1:4" x14ac:dyDescent="0.2">
      <c r="A19121">
        <v>101605</v>
      </c>
      <c r="B19121" t="s">
        <v>6064</v>
      </c>
      <c r="C19121">
        <v>5631</v>
      </c>
      <c r="D19121">
        <v>3.5799999999999998E-2</v>
      </c>
    </row>
    <row r="19122" spans="1:4" x14ac:dyDescent="0.2">
      <c r="A19122">
        <v>101598</v>
      </c>
    </row>
    <row r="19123" spans="1:4" x14ac:dyDescent="0.2">
      <c r="A19123">
        <v>101598</v>
      </c>
      <c r="B19123" t="s">
        <v>6064</v>
      </c>
      <c r="C19123">
        <v>101611</v>
      </c>
      <c r="D19123">
        <v>8.0000000000000007E-5</v>
      </c>
    </row>
    <row r="19124" spans="1:4" x14ac:dyDescent="0.2">
      <c r="A19124">
        <v>101598</v>
      </c>
      <c r="B19124" t="s">
        <v>6064</v>
      </c>
      <c r="C19124">
        <v>88316</v>
      </c>
      <c r="D19124">
        <v>0.14199999999999999</v>
      </c>
    </row>
    <row r="19125" spans="1:4" x14ac:dyDescent="0.2">
      <c r="A19125">
        <v>101598</v>
      </c>
      <c r="B19125" t="s">
        <v>6064</v>
      </c>
      <c r="C19125">
        <v>5632</v>
      </c>
      <c r="D19125">
        <v>1.7999999999999999E-2</v>
      </c>
    </row>
    <row r="19126" spans="1:4" x14ac:dyDescent="0.2">
      <c r="A19126">
        <v>101598</v>
      </c>
      <c r="B19126" t="s">
        <v>6064</v>
      </c>
      <c r="C19126">
        <v>5631</v>
      </c>
      <c r="D19126">
        <v>1.7999999999999999E-2</v>
      </c>
    </row>
    <row r="19127" spans="1:4" x14ac:dyDescent="0.2">
      <c r="A19127">
        <v>101604</v>
      </c>
    </row>
    <row r="19128" spans="1:4" x14ac:dyDescent="0.2">
      <c r="A19128">
        <v>101604</v>
      </c>
      <c r="B19128" t="s">
        <v>6064</v>
      </c>
      <c r="C19128">
        <v>88316</v>
      </c>
      <c r="D19128">
        <v>0.14199999999999999</v>
      </c>
    </row>
    <row r="19129" spans="1:4" x14ac:dyDescent="0.2">
      <c r="A19129">
        <v>101604</v>
      </c>
      <c r="B19129" t="s">
        <v>6064</v>
      </c>
      <c r="C19129">
        <v>5632</v>
      </c>
      <c r="D19129">
        <v>1.7999999999999999E-2</v>
      </c>
    </row>
    <row r="19130" spans="1:4" x14ac:dyDescent="0.2">
      <c r="A19130">
        <v>101604</v>
      </c>
      <c r="B19130" t="s">
        <v>6064</v>
      </c>
      <c r="C19130">
        <v>5631</v>
      </c>
      <c r="D19130">
        <v>1.7999999999999999E-2</v>
      </c>
    </row>
    <row r="19131" spans="1:4" x14ac:dyDescent="0.2">
      <c r="A19131">
        <v>101588</v>
      </c>
    </row>
    <row r="19132" spans="1:4" x14ac:dyDescent="0.2">
      <c r="A19132">
        <v>101588</v>
      </c>
      <c r="B19132" t="s">
        <v>6064</v>
      </c>
      <c r="C19132">
        <v>88316</v>
      </c>
      <c r="D19132">
        <v>1.4670000000000001</v>
      </c>
    </row>
    <row r="19133" spans="1:4" x14ac:dyDescent="0.2">
      <c r="A19133">
        <v>101588</v>
      </c>
      <c r="B19133" t="s">
        <v>80</v>
      </c>
      <c r="C19133">
        <v>43692</v>
      </c>
      <c r="D19133">
        <v>6.7900000000000002E-2</v>
      </c>
    </row>
    <row r="19134" spans="1:4" x14ac:dyDescent="0.2">
      <c r="A19134">
        <v>101588</v>
      </c>
      <c r="B19134" t="s">
        <v>80</v>
      </c>
      <c r="C19134">
        <v>21138</v>
      </c>
      <c r="D19134">
        <v>5.4300000000000001E-2</v>
      </c>
    </row>
    <row r="19135" spans="1:4" x14ac:dyDescent="0.2">
      <c r="A19135">
        <v>101588</v>
      </c>
      <c r="B19135" t="s">
        <v>80</v>
      </c>
      <c r="C19135">
        <v>6189</v>
      </c>
      <c r="D19135">
        <v>0.1467</v>
      </c>
    </row>
    <row r="19136" spans="1:4" x14ac:dyDescent="0.2">
      <c r="A19136">
        <v>101588</v>
      </c>
      <c r="B19136" t="s">
        <v>6064</v>
      </c>
      <c r="C19136">
        <v>5632</v>
      </c>
      <c r="D19136">
        <v>0.18609999999999999</v>
      </c>
    </row>
    <row r="19137" spans="1:4" x14ac:dyDescent="0.2">
      <c r="A19137">
        <v>101588</v>
      </c>
      <c r="B19137" t="s">
        <v>6064</v>
      </c>
      <c r="C19137">
        <v>5631</v>
      </c>
      <c r="D19137">
        <v>0.18609999999999999</v>
      </c>
    </row>
    <row r="19138" spans="1:4" x14ac:dyDescent="0.2">
      <c r="A19138">
        <v>101588</v>
      </c>
      <c r="B19138" t="s">
        <v>80</v>
      </c>
      <c r="C19138">
        <v>5061</v>
      </c>
      <c r="D19138">
        <v>9.5999999999999992E-3</v>
      </c>
    </row>
    <row r="19139" spans="1:4" x14ac:dyDescent="0.2">
      <c r="A19139">
        <v>101591</v>
      </c>
    </row>
    <row r="19140" spans="1:4" x14ac:dyDescent="0.2">
      <c r="A19140">
        <v>101591</v>
      </c>
      <c r="B19140" t="s">
        <v>6064</v>
      </c>
      <c r="C19140">
        <v>88316</v>
      </c>
      <c r="D19140">
        <v>1.7937000000000001</v>
      </c>
    </row>
    <row r="19141" spans="1:4" x14ac:dyDescent="0.2">
      <c r="A19141">
        <v>101591</v>
      </c>
      <c r="B19141" t="s">
        <v>80</v>
      </c>
      <c r="C19141">
        <v>43692</v>
      </c>
      <c r="D19141">
        <v>6.1199999999999997E-2</v>
      </c>
    </row>
    <row r="19142" spans="1:4" x14ac:dyDescent="0.2">
      <c r="A19142">
        <v>101591</v>
      </c>
      <c r="B19142" t="s">
        <v>80</v>
      </c>
      <c r="C19142">
        <v>21138</v>
      </c>
      <c r="D19142">
        <v>0.1086</v>
      </c>
    </row>
    <row r="19143" spans="1:4" x14ac:dyDescent="0.2">
      <c r="A19143">
        <v>101591</v>
      </c>
      <c r="B19143" t="s">
        <v>80</v>
      </c>
      <c r="C19143">
        <v>6189</v>
      </c>
      <c r="D19143">
        <v>0.1467</v>
      </c>
    </row>
    <row r="19144" spans="1:4" x14ac:dyDescent="0.2">
      <c r="A19144">
        <v>101591</v>
      </c>
      <c r="B19144" t="s">
        <v>6064</v>
      </c>
      <c r="C19144">
        <v>5632</v>
      </c>
      <c r="D19144">
        <v>0.2276</v>
      </c>
    </row>
    <row r="19145" spans="1:4" x14ac:dyDescent="0.2">
      <c r="A19145">
        <v>101591</v>
      </c>
      <c r="B19145" t="s">
        <v>6064</v>
      </c>
      <c r="C19145">
        <v>5631</v>
      </c>
      <c r="D19145">
        <v>0.2276</v>
      </c>
    </row>
    <row r="19146" spans="1:4" x14ac:dyDescent="0.2">
      <c r="A19146">
        <v>101591</v>
      </c>
      <c r="B19146" t="s">
        <v>80</v>
      </c>
      <c r="C19146">
        <v>5061</v>
      </c>
      <c r="D19146">
        <v>9.5999999999999992E-3</v>
      </c>
    </row>
    <row r="19147" spans="1:4" x14ac:dyDescent="0.2">
      <c r="A19147">
        <v>101590</v>
      </c>
    </row>
    <row r="19148" spans="1:4" x14ac:dyDescent="0.2">
      <c r="A19148">
        <v>101590</v>
      </c>
      <c r="B19148" t="s">
        <v>6064</v>
      </c>
      <c r="C19148">
        <v>88316</v>
      </c>
      <c r="D19148">
        <v>1.0895999999999999</v>
      </c>
    </row>
    <row r="19149" spans="1:4" x14ac:dyDescent="0.2">
      <c r="A19149">
        <v>101590</v>
      </c>
      <c r="B19149" t="s">
        <v>80</v>
      </c>
      <c r="C19149">
        <v>43692</v>
      </c>
      <c r="D19149">
        <v>6.1199999999999997E-2</v>
      </c>
    </row>
    <row r="19150" spans="1:4" x14ac:dyDescent="0.2">
      <c r="A19150">
        <v>101590</v>
      </c>
      <c r="B19150" t="s">
        <v>80</v>
      </c>
      <c r="C19150">
        <v>21138</v>
      </c>
      <c r="D19150">
        <v>5.4300000000000001E-2</v>
      </c>
    </row>
    <row r="19151" spans="1:4" x14ac:dyDescent="0.2">
      <c r="A19151">
        <v>101590</v>
      </c>
      <c r="B19151" t="s">
        <v>80</v>
      </c>
      <c r="C19151">
        <v>6189</v>
      </c>
      <c r="D19151">
        <v>0.1467</v>
      </c>
    </row>
    <row r="19152" spans="1:4" x14ac:dyDescent="0.2">
      <c r="A19152">
        <v>101590</v>
      </c>
      <c r="B19152" t="s">
        <v>6064</v>
      </c>
      <c r="C19152">
        <v>5632</v>
      </c>
      <c r="D19152">
        <v>0.13819999999999999</v>
      </c>
    </row>
    <row r="19153" spans="1:4" x14ac:dyDescent="0.2">
      <c r="A19153">
        <v>101590</v>
      </c>
      <c r="B19153" t="s">
        <v>6064</v>
      </c>
      <c r="C19153">
        <v>5631</v>
      </c>
      <c r="D19153">
        <v>0.13819999999999999</v>
      </c>
    </row>
    <row r="19154" spans="1:4" x14ac:dyDescent="0.2">
      <c r="A19154">
        <v>101590</v>
      </c>
      <c r="B19154" t="s">
        <v>80</v>
      </c>
      <c r="C19154">
        <v>5061</v>
      </c>
      <c r="D19154">
        <v>9.5999999999999992E-3</v>
      </c>
    </row>
    <row r="19155" spans="1:4" x14ac:dyDescent="0.2">
      <c r="A19155">
        <v>101593</v>
      </c>
    </row>
    <row r="19156" spans="1:4" x14ac:dyDescent="0.2">
      <c r="A19156">
        <v>101593</v>
      </c>
      <c r="B19156" t="s">
        <v>6064</v>
      </c>
      <c r="C19156">
        <v>88316</v>
      </c>
      <c r="D19156">
        <v>1.4161999999999999</v>
      </c>
    </row>
    <row r="19157" spans="1:4" x14ac:dyDescent="0.2">
      <c r="A19157">
        <v>101593</v>
      </c>
      <c r="B19157" t="s">
        <v>80</v>
      </c>
      <c r="C19157">
        <v>43692</v>
      </c>
      <c r="D19157">
        <v>5.7200000000000001E-2</v>
      </c>
    </row>
    <row r="19158" spans="1:4" x14ac:dyDescent="0.2">
      <c r="A19158">
        <v>101593</v>
      </c>
      <c r="B19158" t="s">
        <v>80</v>
      </c>
      <c r="C19158">
        <v>21138</v>
      </c>
      <c r="D19158">
        <v>0.1449</v>
      </c>
    </row>
    <row r="19159" spans="1:4" x14ac:dyDescent="0.2">
      <c r="A19159">
        <v>101593</v>
      </c>
      <c r="B19159" t="s">
        <v>80</v>
      </c>
      <c r="C19159">
        <v>6189</v>
      </c>
      <c r="D19159">
        <v>0.1956</v>
      </c>
    </row>
    <row r="19160" spans="1:4" x14ac:dyDescent="0.2">
      <c r="A19160">
        <v>101593</v>
      </c>
      <c r="B19160" t="s">
        <v>6064</v>
      </c>
      <c r="C19160">
        <v>5632</v>
      </c>
      <c r="D19160">
        <v>0.1797</v>
      </c>
    </row>
    <row r="19161" spans="1:4" x14ac:dyDescent="0.2">
      <c r="A19161">
        <v>101593</v>
      </c>
      <c r="B19161" t="s">
        <v>6064</v>
      </c>
      <c r="C19161">
        <v>5631</v>
      </c>
      <c r="D19161">
        <v>0.1797</v>
      </c>
    </row>
    <row r="19162" spans="1:4" x14ac:dyDescent="0.2">
      <c r="A19162">
        <v>101593</v>
      </c>
      <c r="B19162" t="s">
        <v>80</v>
      </c>
      <c r="C19162">
        <v>5061</v>
      </c>
      <c r="D19162">
        <v>1.2800000000000001E-2</v>
      </c>
    </row>
    <row r="19163" spans="1:4" x14ac:dyDescent="0.2">
      <c r="A19163">
        <v>101592</v>
      </c>
    </row>
    <row r="19164" spans="1:4" x14ac:dyDescent="0.2">
      <c r="A19164">
        <v>101592</v>
      </c>
      <c r="B19164" t="s">
        <v>6064</v>
      </c>
      <c r="C19164">
        <v>88316</v>
      </c>
      <c r="D19164">
        <v>0.71209999999999996</v>
      </c>
    </row>
    <row r="19165" spans="1:4" x14ac:dyDescent="0.2">
      <c r="A19165">
        <v>101592</v>
      </c>
      <c r="B19165" t="s">
        <v>80</v>
      </c>
      <c r="C19165">
        <v>43692</v>
      </c>
      <c r="D19165">
        <v>5.7200000000000001E-2</v>
      </c>
    </row>
    <row r="19166" spans="1:4" x14ac:dyDescent="0.2">
      <c r="A19166">
        <v>101592</v>
      </c>
      <c r="B19166" t="s">
        <v>80</v>
      </c>
      <c r="C19166">
        <v>21138</v>
      </c>
      <c r="D19166">
        <v>7.2400000000000006E-2</v>
      </c>
    </row>
    <row r="19167" spans="1:4" x14ac:dyDescent="0.2">
      <c r="A19167">
        <v>101592</v>
      </c>
      <c r="B19167" t="s">
        <v>80</v>
      </c>
      <c r="C19167">
        <v>6189</v>
      </c>
      <c r="D19167">
        <v>0.1956</v>
      </c>
    </row>
    <row r="19168" spans="1:4" x14ac:dyDescent="0.2">
      <c r="A19168">
        <v>101592</v>
      </c>
      <c r="B19168" t="s">
        <v>6064</v>
      </c>
      <c r="C19168">
        <v>5632</v>
      </c>
      <c r="D19168">
        <v>9.0399999999999994E-2</v>
      </c>
    </row>
    <row r="19169" spans="1:4" x14ac:dyDescent="0.2">
      <c r="A19169">
        <v>101592</v>
      </c>
      <c r="B19169" t="s">
        <v>6064</v>
      </c>
      <c r="C19169">
        <v>5631</v>
      </c>
      <c r="D19169">
        <v>9.0399999999999994E-2</v>
      </c>
    </row>
    <row r="19170" spans="1:4" x14ac:dyDescent="0.2">
      <c r="A19170">
        <v>101592</v>
      </c>
      <c r="B19170" t="s">
        <v>80</v>
      </c>
      <c r="C19170">
        <v>5061</v>
      </c>
      <c r="D19170">
        <v>1.2800000000000001E-2</v>
      </c>
    </row>
    <row r="19171" spans="1:4" x14ac:dyDescent="0.2">
      <c r="A19171">
        <v>101583</v>
      </c>
    </row>
    <row r="19172" spans="1:4" x14ac:dyDescent="0.2">
      <c r="A19172">
        <v>101583</v>
      </c>
      <c r="B19172" t="s">
        <v>6064</v>
      </c>
      <c r="C19172">
        <v>88316</v>
      </c>
      <c r="D19172">
        <v>0.59799999999999998</v>
      </c>
    </row>
    <row r="19173" spans="1:4" x14ac:dyDescent="0.2">
      <c r="A19173">
        <v>101583</v>
      </c>
      <c r="B19173" t="s">
        <v>6064</v>
      </c>
      <c r="C19173">
        <v>88262</v>
      </c>
      <c r="D19173">
        <v>1.3953</v>
      </c>
    </row>
    <row r="19174" spans="1:4" x14ac:dyDescent="0.2">
      <c r="A19174">
        <v>101583</v>
      </c>
      <c r="B19174" t="s">
        <v>80</v>
      </c>
      <c r="C19174">
        <v>21138</v>
      </c>
      <c r="D19174">
        <v>0.1086</v>
      </c>
    </row>
    <row r="19175" spans="1:4" x14ac:dyDescent="0.2">
      <c r="A19175">
        <v>101583</v>
      </c>
      <c r="B19175" t="s">
        <v>80</v>
      </c>
      <c r="C19175">
        <v>6189</v>
      </c>
      <c r="D19175">
        <v>0.9778</v>
      </c>
    </row>
    <row r="19176" spans="1:4" x14ac:dyDescent="0.2">
      <c r="A19176">
        <v>101583</v>
      </c>
      <c r="B19176" t="s">
        <v>80</v>
      </c>
      <c r="C19176">
        <v>5061</v>
      </c>
      <c r="D19176">
        <v>4.2000000000000003E-2</v>
      </c>
    </row>
    <row r="19177" spans="1:4" x14ac:dyDescent="0.2">
      <c r="A19177">
        <v>101583</v>
      </c>
      <c r="B19177" t="s">
        <v>80</v>
      </c>
      <c r="C19177">
        <v>4472</v>
      </c>
      <c r="D19177">
        <v>0.1467</v>
      </c>
    </row>
    <row r="19178" spans="1:4" x14ac:dyDescent="0.2">
      <c r="A19178">
        <v>101582</v>
      </c>
    </row>
    <row r="19179" spans="1:4" x14ac:dyDescent="0.2">
      <c r="A19179">
        <v>101582</v>
      </c>
      <c r="B19179" t="s">
        <v>6064</v>
      </c>
      <c r="C19179">
        <v>88316</v>
      </c>
      <c r="D19179">
        <v>0.40410000000000001</v>
      </c>
    </row>
    <row r="19180" spans="1:4" x14ac:dyDescent="0.2">
      <c r="A19180">
        <v>101582</v>
      </c>
      <c r="B19180" t="s">
        <v>6064</v>
      </c>
      <c r="C19180">
        <v>88262</v>
      </c>
      <c r="D19180">
        <v>0.94279999999999997</v>
      </c>
    </row>
    <row r="19181" spans="1:4" x14ac:dyDescent="0.2">
      <c r="A19181">
        <v>101582</v>
      </c>
      <c r="B19181" t="s">
        <v>80</v>
      </c>
      <c r="C19181">
        <v>21138</v>
      </c>
      <c r="D19181">
        <v>5.4300000000000001E-2</v>
      </c>
    </row>
    <row r="19182" spans="1:4" x14ac:dyDescent="0.2">
      <c r="A19182">
        <v>101582</v>
      </c>
      <c r="B19182" t="s">
        <v>80</v>
      </c>
      <c r="C19182">
        <v>6189</v>
      </c>
      <c r="D19182">
        <v>0.9778</v>
      </c>
    </row>
    <row r="19183" spans="1:4" x14ac:dyDescent="0.2">
      <c r="A19183">
        <v>101582</v>
      </c>
      <c r="B19183" t="s">
        <v>80</v>
      </c>
      <c r="C19183">
        <v>5061</v>
      </c>
      <c r="D19183">
        <v>4.2000000000000003E-2</v>
      </c>
    </row>
    <row r="19184" spans="1:4" x14ac:dyDescent="0.2">
      <c r="A19184">
        <v>101582</v>
      </c>
      <c r="B19184" t="s">
        <v>80</v>
      </c>
      <c r="C19184">
        <v>4472</v>
      </c>
      <c r="D19184">
        <v>0.1467</v>
      </c>
    </row>
    <row r="19185" spans="1:4" x14ac:dyDescent="0.2">
      <c r="A19185">
        <v>101585</v>
      </c>
    </row>
    <row r="19186" spans="1:4" x14ac:dyDescent="0.2">
      <c r="A19186">
        <v>101585</v>
      </c>
      <c r="B19186" t="s">
        <v>6064</v>
      </c>
      <c r="C19186">
        <v>88316</v>
      </c>
      <c r="D19186">
        <v>0.49399999999999999</v>
      </c>
    </row>
    <row r="19187" spans="1:4" x14ac:dyDescent="0.2">
      <c r="A19187">
        <v>101585</v>
      </c>
      <c r="B19187" t="s">
        <v>6064</v>
      </c>
      <c r="C19187">
        <v>88262</v>
      </c>
      <c r="D19187">
        <v>1.1527000000000001</v>
      </c>
    </row>
    <row r="19188" spans="1:4" x14ac:dyDescent="0.2">
      <c r="A19188">
        <v>101585</v>
      </c>
      <c r="B19188" t="s">
        <v>80</v>
      </c>
      <c r="C19188">
        <v>21138</v>
      </c>
      <c r="D19188">
        <v>0.1086</v>
      </c>
    </row>
    <row r="19189" spans="1:4" x14ac:dyDescent="0.2">
      <c r="A19189">
        <v>101585</v>
      </c>
      <c r="B19189" t="s">
        <v>80</v>
      </c>
      <c r="C19189">
        <v>6189</v>
      </c>
      <c r="D19189">
        <v>0.85560000000000003</v>
      </c>
    </row>
    <row r="19190" spans="1:4" x14ac:dyDescent="0.2">
      <c r="A19190">
        <v>101585</v>
      </c>
      <c r="B19190" t="s">
        <v>80</v>
      </c>
      <c r="C19190">
        <v>5061</v>
      </c>
      <c r="D19190">
        <v>4.2000000000000003E-2</v>
      </c>
    </row>
    <row r="19191" spans="1:4" x14ac:dyDescent="0.2">
      <c r="A19191">
        <v>101585</v>
      </c>
      <c r="B19191" t="s">
        <v>80</v>
      </c>
      <c r="C19191">
        <v>4472</v>
      </c>
      <c r="D19191">
        <v>0.1467</v>
      </c>
    </row>
    <row r="19192" spans="1:4" x14ac:dyDescent="0.2">
      <c r="A19192">
        <v>101584</v>
      </c>
    </row>
    <row r="19193" spans="1:4" x14ac:dyDescent="0.2">
      <c r="A19193">
        <v>101584</v>
      </c>
      <c r="B19193" t="s">
        <v>6064</v>
      </c>
      <c r="C19193">
        <v>88316</v>
      </c>
      <c r="D19193">
        <v>0.30009999999999998</v>
      </c>
    </row>
    <row r="19194" spans="1:4" x14ac:dyDescent="0.2">
      <c r="A19194">
        <v>101584</v>
      </c>
      <c r="B19194" t="s">
        <v>6064</v>
      </c>
      <c r="C19194">
        <v>88262</v>
      </c>
      <c r="D19194">
        <v>0.70020000000000004</v>
      </c>
    </row>
    <row r="19195" spans="1:4" x14ac:dyDescent="0.2">
      <c r="A19195">
        <v>101584</v>
      </c>
      <c r="B19195" t="s">
        <v>80</v>
      </c>
      <c r="C19195">
        <v>21138</v>
      </c>
      <c r="D19195">
        <v>5.4300000000000001E-2</v>
      </c>
    </row>
    <row r="19196" spans="1:4" x14ac:dyDescent="0.2">
      <c r="A19196">
        <v>101584</v>
      </c>
      <c r="B19196" t="s">
        <v>80</v>
      </c>
      <c r="C19196">
        <v>6189</v>
      </c>
      <c r="D19196">
        <v>0.85560000000000003</v>
      </c>
    </row>
    <row r="19197" spans="1:4" x14ac:dyDescent="0.2">
      <c r="A19197">
        <v>101584</v>
      </c>
      <c r="B19197" t="s">
        <v>80</v>
      </c>
      <c r="C19197">
        <v>5061</v>
      </c>
      <c r="D19197">
        <v>4.2000000000000003E-2</v>
      </c>
    </row>
    <row r="19198" spans="1:4" x14ac:dyDescent="0.2">
      <c r="A19198">
        <v>101584</v>
      </c>
      <c r="B19198" t="s">
        <v>80</v>
      </c>
      <c r="C19198">
        <v>4472</v>
      </c>
      <c r="D19198">
        <v>0.1467</v>
      </c>
    </row>
    <row r="19199" spans="1:4" x14ac:dyDescent="0.2">
      <c r="A19199">
        <v>101587</v>
      </c>
    </row>
    <row r="19200" spans="1:4" x14ac:dyDescent="0.2">
      <c r="A19200">
        <v>101587</v>
      </c>
      <c r="B19200" t="s">
        <v>6064</v>
      </c>
      <c r="C19200">
        <v>88316</v>
      </c>
      <c r="D19200">
        <v>0.3901</v>
      </c>
    </row>
    <row r="19201" spans="1:4" x14ac:dyDescent="0.2">
      <c r="A19201">
        <v>101587</v>
      </c>
      <c r="B19201" t="s">
        <v>6064</v>
      </c>
      <c r="C19201">
        <v>88262</v>
      </c>
      <c r="D19201">
        <v>0.91020000000000001</v>
      </c>
    </row>
    <row r="19202" spans="1:4" x14ac:dyDescent="0.2">
      <c r="A19202">
        <v>101587</v>
      </c>
      <c r="B19202" t="s">
        <v>80</v>
      </c>
      <c r="C19202">
        <v>21138</v>
      </c>
      <c r="D19202">
        <v>0.1449</v>
      </c>
    </row>
    <row r="19203" spans="1:4" x14ac:dyDescent="0.2">
      <c r="A19203">
        <v>101587</v>
      </c>
      <c r="B19203" t="s">
        <v>80</v>
      </c>
      <c r="C19203">
        <v>6189</v>
      </c>
      <c r="D19203">
        <v>0.81479999999999997</v>
      </c>
    </row>
    <row r="19204" spans="1:4" x14ac:dyDescent="0.2">
      <c r="A19204">
        <v>101587</v>
      </c>
      <c r="B19204" t="s">
        <v>80</v>
      </c>
      <c r="C19204">
        <v>5061</v>
      </c>
      <c r="D19204">
        <v>5.5899999999999998E-2</v>
      </c>
    </row>
    <row r="19205" spans="1:4" x14ac:dyDescent="0.2">
      <c r="A19205">
        <v>101587</v>
      </c>
      <c r="B19205" t="s">
        <v>80</v>
      </c>
      <c r="C19205">
        <v>4472</v>
      </c>
      <c r="D19205">
        <v>0.1956</v>
      </c>
    </row>
    <row r="19206" spans="1:4" x14ac:dyDescent="0.2">
      <c r="A19206">
        <v>101586</v>
      </c>
    </row>
    <row r="19207" spans="1:4" x14ac:dyDescent="0.2">
      <c r="A19207">
        <v>101586</v>
      </c>
      <c r="B19207" t="s">
        <v>6064</v>
      </c>
      <c r="C19207">
        <v>88316</v>
      </c>
      <c r="D19207">
        <v>0.1961</v>
      </c>
    </row>
    <row r="19208" spans="1:4" x14ac:dyDescent="0.2">
      <c r="A19208">
        <v>101586</v>
      </c>
      <c r="B19208" t="s">
        <v>6064</v>
      </c>
      <c r="C19208">
        <v>88262</v>
      </c>
      <c r="D19208">
        <v>0.4577</v>
      </c>
    </row>
    <row r="19209" spans="1:4" x14ac:dyDescent="0.2">
      <c r="A19209">
        <v>101586</v>
      </c>
      <c r="B19209" t="s">
        <v>80</v>
      </c>
      <c r="C19209">
        <v>21138</v>
      </c>
      <c r="D19209">
        <v>7.2400000000000006E-2</v>
      </c>
    </row>
    <row r="19210" spans="1:4" x14ac:dyDescent="0.2">
      <c r="A19210">
        <v>101586</v>
      </c>
      <c r="B19210" t="s">
        <v>80</v>
      </c>
      <c r="C19210">
        <v>6189</v>
      </c>
      <c r="D19210">
        <v>0.81479999999999997</v>
      </c>
    </row>
    <row r="19211" spans="1:4" x14ac:dyDescent="0.2">
      <c r="A19211">
        <v>101586</v>
      </c>
      <c r="B19211" t="s">
        <v>80</v>
      </c>
      <c r="C19211">
        <v>5061</v>
      </c>
      <c r="D19211">
        <v>5.5899999999999998E-2</v>
      </c>
    </row>
    <row r="19212" spans="1:4" x14ac:dyDescent="0.2">
      <c r="A19212">
        <v>101586</v>
      </c>
      <c r="B19212" t="s">
        <v>80</v>
      </c>
      <c r="C19212">
        <v>4472</v>
      </c>
      <c r="D19212">
        <v>0.1956</v>
      </c>
    </row>
    <row r="19213" spans="1:4" x14ac:dyDescent="0.2">
      <c r="A19213">
        <v>101577</v>
      </c>
    </row>
    <row r="19214" spans="1:4" x14ac:dyDescent="0.2">
      <c r="A19214">
        <v>101577</v>
      </c>
      <c r="B19214" t="s">
        <v>6064</v>
      </c>
      <c r="C19214">
        <v>88316</v>
      </c>
      <c r="D19214">
        <v>0.37769999999999998</v>
      </c>
    </row>
    <row r="19215" spans="1:4" x14ac:dyDescent="0.2">
      <c r="A19215">
        <v>101577</v>
      </c>
      <c r="B19215" t="s">
        <v>6064</v>
      </c>
      <c r="C19215">
        <v>88262</v>
      </c>
      <c r="D19215">
        <v>0.88139999999999996</v>
      </c>
    </row>
    <row r="19216" spans="1:4" x14ac:dyDescent="0.2">
      <c r="A19216">
        <v>101577</v>
      </c>
      <c r="B19216" t="s">
        <v>80</v>
      </c>
      <c r="C19216">
        <v>21138</v>
      </c>
      <c r="D19216">
        <v>0.1086</v>
      </c>
    </row>
    <row r="19217" spans="1:4" x14ac:dyDescent="0.2">
      <c r="A19217">
        <v>101577</v>
      </c>
      <c r="B19217" t="s">
        <v>80</v>
      </c>
      <c r="C19217">
        <v>6189</v>
      </c>
      <c r="D19217">
        <v>0.4889</v>
      </c>
    </row>
    <row r="19218" spans="1:4" x14ac:dyDescent="0.2">
      <c r="A19218">
        <v>101577</v>
      </c>
      <c r="B19218" t="s">
        <v>80</v>
      </c>
      <c r="C19218">
        <v>5061</v>
      </c>
      <c r="D19218">
        <v>2.58E-2</v>
      </c>
    </row>
    <row r="19219" spans="1:4" x14ac:dyDescent="0.2">
      <c r="A19219">
        <v>101577</v>
      </c>
      <c r="B19219" t="s">
        <v>80</v>
      </c>
      <c r="C19219">
        <v>4472</v>
      </c>
      <c r="D19219">
        <v>0.1467</v>
      </c>
    </row>
    <row r="19220" spans="1:4" x14ac:dyDescent="0.2">
      <c r="A19220">
        <v>101576</v>
      </c>
    </row>
    <row r="19221" spans="1:4" x14ac:dyDescent="0.2">
      <c r="A19221">
        <v>101576</v>
      </c>
      <c r="B19221" t="s">
        <v>6064</v>
      </c>
      <c r="C19221">
        <v>88316</v>
      </c>
      <c r="D19221">
        <v>0.25519999999999998</v>
      </c>
    </row>
    <row r="19222" spans="1:4" x14ac:dyDescent="0.2">
      <c r="A19222">
        <v>101576</v>
      </c>
      <c r="B19222" t="s">
        <v>6064</v>
      </c>
      <c r="C19222">
        <v>88262</v>
      </c>
      <c r="D19222">
        <v>0.59550000000000003</v>
      </c>
    </row>
    <row r="19223" spans="1:4" x14ac:dyDescent="0.2">
      <c r="A19223">
        <v>101576</v>
      </c>
      <c r="B19223" t="s">
        <v>80</v>
      </c>
      <c r="C19223">
        <v>21138</v>
      </c>
      <c r="D19223">
        <v>5.4300000000000001E-2</v>
      </c>
    </row>
    <row r="19224" spans="1:4" x14ac:dyDescent="0.2">
      <c r="A19224">
        <v>101576</v>
      </c>
      <c r="B19224" t="s">
        <v>80</v>
      </c>
      <c r="C19224">
        <v>6189</v>
      </c>
      <c r="D19224">
        <v>0.4889</v>
      </c>
    </row>
    <row r="19225" spans="1:4" x14ac:dyDescent="0.2">
      <c r="A19225">
        <v>101576</v>
      </c>
      <c r="B19225" t="s">
        <v>80</v>
      </c>
      <c r="C19225">
        <v>5061</v>
      </c>
      <c r="D19225">
        <v>2.58E-2</v>
      </c>
    </row>
    <row r="19226" spans="1:4" x14ac:dyDescent="0.2">
      <c r="A19226">
        <v>101576</v>
      </c>
      <c r="B19226" t="s">
        <v>80</v>
      </c>
      <c r="C19226">
        <v>4472</v>
      </c>
      <c r="D19226">
        <v>0.1467</v>
      </c>
    </row>
    <row r="19227" spans="1:4" x14ac:dyDescent="0.2">
      <c r="A19227">
        <v>101579</v>
      </c>
    </row>
    <row r="19228" spans="1:4" x14ac:dyDescent="0.2">
      <c r="A19228">
        <v>101579</v>
      </c>
      <c r="B19228" t="s">
        <v>6064</v>
      </c>
      <c r="C19228">
        <v>88316</v>
      </c>
      <c r="D19228">
        <v>0.31209999999999999</v>
      </c>
    </row>
    <row r="19229" spans="1:4" x14ac:dyDescent="0.2">
      <c r="A19229">
        <v>101579</v>
      </c>
      <c r="B19229" t="s">
        <v>6064</v>
      </c>
      <c r="C19229">
        <v>88262</v>
      </c>
      <c r="D19229">
        <v>0.72809999999999997</v>
      </c>
    </row>
    <row r="19230" spans="1:4" x14ac:dyDescent="0.2">
      <c r="A19230">
        <v>101579</v>
      </c>
      <c r="B19230" t="s">
        <v>80</v>
      </c>
      <c r="C19230">
        <v>21138</v>
      </c>
      <c r="D19230">
        <v>0.1086</v>
      </c>
    </row>
    <row r="19231" spans="1:4" x14ac:dyDescent="0.2">
      <c r="A19231">
        <v>101579</v>
      </c>
      <c r="B19231" t="s">
        <v>80</v>
      </c>
      <c r="C19231">
        <v>6189</v>
      </c>
      <c r="D19231">
        <v>0.42780000000000001</v>
      </c>
    </row>
    <row r="19232" spans="1:4" x14ac:dyDescent="0.2">
      <c r="A19232">
        <v>101579</v>
      </c>
      <c r="B19232" t="s">
        <v>80</v>
      </c>
      <c r="C19232">
        <v>5061</v>
      </c>
      <c r="D19232">
        <v>2.58E-2</v>
      </c>
    </row>
    <row r="19233" spans="1:4" x14ac:dyDescent="0.2">
      <c r="A19233">
        <v>101579</v>
      </c>
      <c r="B19233" t="s">
        <v>80</v>
      </c>
      <c r="C19233">
        <v>4472</v>
      </c>
      <c r="D19233">
        <v>0.1467</v>
      </c>
    </row>
    <row r="19234" spans="1:4" x14ac:dyDescent="0.2">
      <c r="A19234">
        <v>101578</v>
      </c>
    </row>
    <row r="19235" spans="1:4" x14ac:dyDescent="0.2">
      <c r="A19235">
        <v>101578</v>
      </c>
      <c r="B19235" t="s">
        <v>6064</v>
      </c>
      <c r="C19235">
        <v>88316</v>
      </c>
      <c r="D19235">
        <v>0.18959999999999999</v>
      </c>
    </row>
    <row r="19236" spans="1:4" x14ac:dyDescent="0.2">
      <c r="A19236">
        <v>101578</v>
      </c>
      <c r="B19236" t="s">
        <v>6064</v>
      </c>
      <c r="C19236">
        <v>88262</v>
      </c>
      <c r="D19236">
        <v>0.44230000000000003</v>
      </c>
    </row>
    <row r="19237" spans="1:4" x14ac:dyDescent="0.2">
      <c r="A19237">
        <v>101578</v>
      </c>
      <c r="B19237" t="s">
        <v>80</v>
      </c>
      <c r="C19237">
        <v>21138</v>
      </c>
      <c r="D19237">
        <v>5.4300000000000001E-2</v>
      </c>
    </row>
    <row r="19238" spans="1:4" x14ac:dyDescent="0.2">
      <c r="A19238">
        <v>101578</v>
      </c>
      <c r="B19238" t="s">
        <v>80</v>
      </c>
      <c r="C19238">
        <v>6189</v>
      </c>
      <c r="D19238">
        <v>0.42780000000000001</v>
      </c>
    </row>
    <row r="19239" spans="1:4" x14ac:dyDescent="0.2">
      <c r="A19239">
        <v>101578</v>
      </c>
      <c r="B19239" t="s">
        <v>80</v>
      </c>
      <c r="C19239">
        <v>5061</v>
      </c>
      <c r="D19239">
        <v>2.58E-2</v>
      </c>
    </row>
    <row r="19240" spans="1:4" x14ac:dyDescent="0.2">
      <c r="A19240">
        <v>101578</v>
      </c>
      <c r="B19240" t="s">
        <v>80</v>
      </c>
      <c r="C19240">
        <v>4472</v>
      </c>
      <c r="D19240">
        <v>0.1467</v>
      </c>
    </row>
    <row r="19241" spans="1:4" x14ac:dyDescent="0.2">
      <c r="A19241">
        <v>101581</v>
      </c>
    </row>
    <row r="19242" spans="1:4" x14ac:dyDescent="0.2">
      <c r="A19242">
        <v>101581</v>
      </c>
      <c r="B19242" t="s">
        <v>6064</v>
      </c>
      <c r="C19242">
        <v>88316</v>
      </c>
      <c r="D19242">
        <v>0.24640000000000001</v>
      </c>
    </row>
    <row r="19243" spans="1:4" x14ac:dyDescent="0.2">
      <c r="A19243">
        <v>101581</v>
      </c>
      <c r="B19243" t="s">
        <v>6064</v>
      </c>
      <c r="C19243">
        <v>88262</v>
      </c>
      <c r="D19243">
        <v>0.57489999999999997</v>
      </c>
    </row>
    <row r="19244" spans="1:4" x14ac:dyDescent="0.2">
      <c r="A19244">
        <v>101581</v>
      </c>
      <c r="B19244" t="s">
        <v>80</v>
      </c>
      <c r="C19244">
        <v>21138</v>
      </c>
      <c r="D19244">
        <v>0.1449</v>
      </c>
    </row>
    <row r="19245" spans="1:4" x14ac:dyDescent="0.2">
      <c r="A19245">
        <v>101581</v>
      </c>
      <c r="B19245" t="s">
        <v>80</v>
      </c>
      <c r="C19245">
        <v>6189</v>
      </c>
      <c r="D19245">
        <v>0.40739999999999998</v>
      </c>
    </row>
    <row r="19246" spans="1:4" x14ac:dyDescent="0.2">
      <c r="A19246">
        <v>101581</v>
      </c>
      <c r="B19246" t="s">
        <v>80</v>
      </c>
      <c r="C19246">
        <v>5061</v>
      </c>
      <c r="D19246">
        <v>3.44E-2</v>
      </c>
    </row>
    <row r="19247" spans="1:4" x14ac:dyDescent="0.2">
      <c r="A19247">
        <v>101581</v>
      </c>
      <c r="B19247" t="s">
        <v>80</v>
      </c>
      <c r="C19247">
        <v>4472</v>
      </c>
      <c r="D19247">
        <v>0.1956</v>
      </c>
    </row>
    <row r="19248" spans="1:4" x14ac:dyDescent="0.2">
      <c r="A19248">
        <v>101580</v>
      </c>
    </row>
    <row r="19249" spans="1:4" x14ac:dyDescent="0.2">
      <c r="A19249">
        <v>101580</v>
      </c>
      <c r="B19249" t="s">
        <v>6064</v>
      </c>
      <c r="C19249">
        <v>88316</v>
      </c>
      <c r="D19249">
        <v>0.1239</v>
      </c>
    </row>
    <row r="19250" spans="1:4" x14ac:dyDescent="0.2">
      <c r="A19250">
        <v>101580</v>
      </c>
      <c r="B19250" t="s">
        <v>6064</v>
      </c>
      <c r="C19250">
        <v>88262</v>
      </c>
      <c r="D19250">
        <v>0.28910000000000002</v>
      </c>
    </row>
    <row r="19251" spans="1:4" x14ac:dyDescent="0.2">
      <c r="A19251">
        <v>101580</v>
      </c>
      <c r="B19251" t="s">
        <v>80</v>
      </c>
      <c r="C19251">
        <v>21138</v>
      </c>
      <c r="D19251">
        <v>7.2400000000000006E-2</v>
      </c>
    </row>
    <row r="19252" spans="1:4" x14ac:dyDescent="0.2">
      <c r="A19252">
        <v>101580</v>
      </c>
      <c r="B19252" t="s">
        <v>80</v>
      </c>
      <c r="C19252">
        <v>6189</v>
      </c>
      <c r="D19252">
        <v>0.40739999999999998</v>
      </c>
    </row>
    <row r="19253" spans="1:4" x14ac:dyDescent="0.2">
      <c r="A19253">
        <v>101580</v>
      </c>
      <c r="B19253" t="s">
        <v>80</v>
      </c>
      <c r="C19253">
        <v>5061</v>
      </c>
      <c r="D19253">
        <v>3.44E-2</v>
      </c>
    </row>
    <row r="19254" spans="1:4" x14ac:dyDescent="0.2">
      <c r="A19254">
        <v>101580</v>
      </c>
      <c r="B19254" t="s">
        <v>80</v>
      </c>
      <c r="C19254">
        <v>4472</v>
      </c>
      <c r="D19254">
        <v>0.1956</v>
      </c>
    </row>
    <row r="19255" spans="1:4" x14ac:dyDescent="0.2">
      <c r="A19255">
        <v>101606</v>
      </c>
    </row>
    <row r="19256" spans="1:4" x14ac:dyDescent="0.2">
      <c r="A19256">
        <v>101606</v>
      </c>
      <c r="B19256" t="s">
        <v>6064</v>
      </c>
      <c r="C19256">
        <v>102899</v>
      </c>
      <c r="D19256">
        <v>0.3614</v>
      </c>
    </row>
    <row r="19257" spans="1:4" x14ac:dyDescent="0.2">
      <c r="A19257">
        <v>101606</v>
      </c>
      <c r="B19257" t="s">
        <v>6064</v>
      </c>
      <c r="C19257">
        <v>102898</v>
      </c>
      <c r="D19257">
        <v>0.3614</v>
      </c>
    </row>
    <row r="19258" spans="1:4" x14ac:dyDescent="0.2">
      <c r="A19258">
        <v>101606</v>
      </c>
      <c r="B19258" t="s">
        <v>6064</v>
      </c>
      <c r="C19258">
        <v>88316</v>
      </c>
      <c r="D19258">
        <v>0.94950000000000001</v>
      </c>
    </row>
    <row r="19259" spans="1:4" x14ac:dyDescent="0.2">
      <c r="A19259">
        <v>101606</v>
      </c>
      <c r="B19259" t="s">
        <v>80</v>
      </c>
      <c r="C19259">
        <v>44283</v>
      </c>
      <c r="D19259">
        <v>0.15279999999999999</v>
      </c>
    </row>
    <row r="19260" spans="1:4" x14ac:dyDescent="0.2">
      <c r="A19260">
        <v>101607</v>
      </c>
    </row>
    <row r="19261" spans="1:4" x14ac:dyDescent="0.2">
      <c r="A19261">
        <v>101607</v>
      </c>
      <c r="B19261" t="s">
        <v>6064</v>
      </c>
      <c r="C19261">
        <v>102899</v>
      </c>
      <c r="D19261">
        <v>0.159</v>
      </c>
    </row>
    <row r="19262" spans="1:4" x14ac:dyDescent="0.2">
      <c r="A19262">
        <v>101607</v>
      </c>
      <c r="B19262" t="s">
        <v>6064</v>
      </c>
      <c r="C19262">
        <v>102898</v>
      </c>
      <c r="D19262">
        <v>0.159</v>
      </c>
    </row>
    <row r="19263" spans="1:4" x14ac:dyDescent="0.2">
      <c r="A19263">
        <v>101607</v>
      </c>
      <c r="B19263" t="s">
        <v>6064</v>
      </c>
      <c r="C19263">
        <v>88316</v>
      </c>
      <c r="D19263">
        <v>0.41760000000000003</v>
      </c>
    </row>
    <row r="19264" spans="1:4" x14ac:dyDescent="0.2">
      <c r="A19264">
        <v>101607</v>
      </c>
      <c r="B19264" t="s">
        <v>80</v>
      </c>
      <c r="C19264">
        <v>44283</v>
      </c>
      <c r="D19264">
        <v>0.14169999999999999</v>
      </c>
    </row>
    <row r="19265" spans="1:4" x14ac:dyDescent="0.2">
      <c r="A19265">
        <v>101608</v>
      </c>
    </row>
    <row r="19266" spans="1:4" x14ac:dyDescent="0.2">
      <c r="A19266">
        <v>101608</v>
      </c>
      <c r="B19266" t="s">
        <v>6064</v>
      </c>
      <c r="C19266">
        <v>102899</v>
      </c>
      <c r="D19266">
        <v>0.11849999999999999</v>
      </c>
    </row>
    <row r="19267" spans="1:4" x14ac:dyDescent="0.2">
      <c r="A19267">
        <v>101608</v>
      </c>
      <c r="B19267" t="s">
        <v>6064</v>
      </c>
      <c r="C19267">
        <v>102898</v>
      </c>
      <c r="D19267">
        <v>0.11849999999999999</v>
      </c>
    </row>
    <row r="19268" spans="1:4" x14ac:dyDescent="0.2">
      <c r="A19268">
        <v>101608</v>
      </c>
      <c r="B19268" t="s">
        <v>6064</v>
      </c>
      <c r="C19268">
        <v>88316</v>
      </c>
      <c r="D19268">
        <v>0.31119999999999998</v>
      </c>
    </row>
    <row r="19269" spans="1:4" x14ac:dyDescent="0.2">
      <c r="A19269">
        <v>101608</v>
      </c>
      <c r="B19269" t="s">
        <v>80</v>
      </c>
      <c r="C19269">
        <v>44283</v>
      </c>
      <c r="D19269">
        <v>0.13539999999999999</v>
      </c>
    </row>
    <row r="19270" spans="1:4" x14ac:dyDescent="0.2">
      <c r="A19270">
        <v>101571</v>
      </c>
    </row>
    <row r="19271" spans="1:4" x14ac:dyDescent="0.2">
      <c r="A19271">
        <v>101571</v>
      </c>
      <c r="B19271" t="s">
        <v>6064</v>
      </c>
      <c r="C19271">
        <v>88316</v>
      </c>
      <c r="D19271">
        <v>0.29120000000000001</v>
      </c>
    </row>
    <row r="19272" spans="1:4" x14ac:dyDescent="0.2">
      <c r="A19272">
        <v>101571</v>
      </c>
      <c r="B19272" t="s">
        <v>6064</v>
      </c>
      <c r="C19272">
        <v>88262</v>
      </c>
      <c r="D19272">
        <v>0.6794</v>
      </c>
    </row>
    <row r="19273" spans="1:4" x14ac:dyDescent="0.2">
      <c r="A19273">
        <v>101571</v>
      </c>
      <c r="B19273" t="s">
        <v>80</v>
      </c>
      <c r="C19273">
        <v>21138</v>
      </c>
      <c r="D19273">
        <v>0.1086</v>
      </c>
    </row>
    <row r="19274" spans="1:4" x14ac:dyDescent="0.2">
      <c r="A19274">
        <v>101571</v>
      </c>
      <c r="B19274" t="s">
        <v>80</v>
      </c>
      <c r="C19274">
        <v>6189</v>
      </c>
      <c r="D19274">
        <v>0.21729999999999999</v>
      </c>
    </row>
    <row r="19275" spans="1:4" x14ac:dyDescent="0.2">
      <c r="A19275">
        <v>101571</v>
      </c>
      <c r="B19275" t="s">
        <v>80</v>
      </c>
      <c r="C19275">
        <v>5061</v>
      </c>
      <c r="D19275">
        <v>9.5999999999999992E-3</v>
      </c>
    </row>
    <row r="19276" spans="1:4" x14ac:dyDescent="0.2">
      <c r="A19276">
        <v>101570</v>
      </c>
    </row>
    <row r="19277" spans="1:4" x14ac:dyDescent="0.2">
      <c r="A19277">
        <v>101570</v>
      </c>
      <c r="B19277" t="s">
        <v>6064</v>
      </c>
      <c r="C19277">
        <v>88316</v>
      </c>
      <c r="D19277">
        <v>0.19670000000000001</v>
      </c>
    </row>
    <row r="19278" spans="1:4" x14ac:dyDescent="0.2">
      <c r="A19278">
        <v>101570</v>
      </c>
      <c r="B19278" t="s">
        <v>6064</v>
      </c>
      <c r="C19278">
        <v>88262</v>
      </c>
      <c r="D19278">
        <v>0.45910000000000001</v>
      </c>
    </row>
    <row r="19279" spans="1:4" x14ac:dyDescent="0.2">
      <c r="A19279">
        <v>101570</v>
      </c>
      <c r="B19279" t="s">
        <v>80</v>
      </c>
      <c r="C19279">
        <v>21138</v>
      </c>
      <c r="D19279">
        <v>5.4300000000000001E-2</v>
      </c>
    </row>
    <row r="19280" spans="1:4" x14ac:dyDescent="0.2">
      <c r="A19280">
        <v>101570</v>
      </c>
      <c r="B19280" t="s">
        <v>80</v>
      </c>
      <c r="C19280">
        <v>6189</v>
      </c>
      <c r="D19280">
        <v>0.21729999999999999</v>
      </c>
    </row>
    <row r="19281" spans="1:4" x14ac:dyDescent="0.2">
      <c r="A19281">
        <v>101570</v>
      </c>
      <c r="B19281" t="s">
        <v>80</v>
      </c>
      <c r="C19281">
        <v>5061</v>
      </c>
      <c r="D19281">
        <v>9.5999999999999992E-3</v>
      </c>
    </row>
    <row r="19282" spans="1:4" x14ac:dyDescent="0.2">
      <c r="A19282">
        <v>101573</v>
      </c>
    </row>
    <row r="19283" spans="1:4" x14ac:dyDescent="0.2">
      <c r="A19283">
        <v>101573</v>
      </c>
      <c r="B19283" t="s">
        <v>6064</v>
      </c>
      <c r="C19283">
        <v>88316</v>
      </c>
      <c r="D19283">
        <v>0.24060000000000001</v>
      </c>
    </row>
    <row r="19284" spans="1:4" x14ac:dyDescent="0.2">
      <c r="A19284">
        <v>101573</v>
      </c>
      <c r="B19284" t="s">
        <v>6064</v>
      </c>
      <c r="C19284">
        <v>88262</v>
      </c>
      <c r="D19284">
        <v>0.56130000000000002</v>
      </c>
    </row>
    <row r="19285" spans="1:4" x14ac:dyDescent="0.2">
      <c r="A19285">
        <v>101573</v>
      </c>
      <c r="B19285" t="s">
        <v>80</v>
      </c>
      <c r="C19285">
        <v>21138</v>
      </c>
      <c r="D19285">
        <v>0.1086</v>
      </c>
    </row>
    <row r="19286" spans="1:4" x14ac:dyDescent="0.2">
      <c r="A19286">
        <v>101573</v>
      </c>
      <c r="B19286" t="s">
        <v>80</v>
      </c>
      <c r="C19286">
        <v>6189</v>
      </c>
      <c r="D19286">
        <v>0.19009999999999999</v>
      </c>
    </row>
    <row r="19287" spans="1:4" x14ac:dyDescent="0.2">
      <c r="A19287">
        <v>101573</v>
      </c>
      <c r="B19287" t="s">
        <v>80</v>
      </c>
      <c r="C19287">
        <v>5061</v>
      </c>
      <c r="D19287">
        <v>9.5999999999999992E-3</v>
      </c>
    </row>
    <row r="19288" spans="1:4" x14ac:dyDescent="0.2">
      <c r="A19288">
        <v>101572</v>
      </c>
    </row>
    <row r="19289" spans="1:4" x14ac:dyDescent="0.2">
      <c r="A19289">
        <v>101572</v>
      </c>
      <c r="B19289" t="s">
        <v>6064</v>
      </c>
      <c r="C19289">
        <v>88316</v>
      </c>
      <c r="D19289">
        <v>0.14610000000000001</v>
      </c>
    </row>
    <row r="19290" spans="1:4" x14ac:dyDescent="0.2">
      <c r="A19290">
        <v>101572</v>
      </c>
      <c r="B19290" t="s">
        <v>6064</v>
      </c>
      <c r="C19290">
        <v>88262</v>
      </c>
      <c r="D19290">
        <v>0.34100000000000003</v>
      </c>
    </row>
    <row r="19291" spans="1:4" x14ac:dyDescent="0.2">
      <c r="A19291">
        <v>101572</v>
      </c>
      <c r="B19291" t="s">
        <v>80</v>
      </c>
      <c r="C19291">
        <v>21138</v>
      </c>
      <c r="D19291">
        <v>5.4300000000000001E-2</v>
      </c>
    </row>
    <row r="19292" spans="1:4" x14ac:dyDescent="0.2">
      <c r="A19292">
        <v>101572</v>
      </c>
      <c r="B19292" t="s">
        <v>80</v>
      </c>
      <c r="C19292">
        <v>6189</v>
      </c>
      <c r="D19292">
        <v>0.19009999999999999</v>
      </c>
    </row>
    <row r="19293" spans="1:4" x14ac:dyDescent="0.2">
      <c r="A19293">
        <v>101572</v>
      </c>
      <c r="B19293" t="s">
        <v>80</v>
      </c>
      <c r="C19293">
        <v>5061</v>
      </c>
      <c r="D19293">
        <v>9.5999999999999992E-3</v>
      </c>
    </row>
    <row r="19294" spans="1:4" x14ac:dyDescent="0.2">
      <c r="A19294">
        <v>101575</v>
      </c>
    </row>
    <row r="19295" spans="1:4" x14ac:dyDescent="0.2">
      <c r="A19295">
        <v>101575</v>
      </c>
      <c r="B19295" t="s">
        <v>6064</v>
      </c>
      <c r="C19295">
        <v>88316</v>
      </c>
      <c r="D19295">
        <v>0.18990000000000001</v>
      </c>
    </row>
    <row r="19296" spans="1:4" x14ac:dyDescent="0.2">
      <c r="A19296">
        <v>101575</v>
      </c>
      <c r="B19296" t="s">
        <v>6064</v>
      </c>
      <c r="C19296">
        <v>88262</v>
      </c>
      <c r="D19296">
        <v>0.44319999999999998</v>
      </c>
    </row>
    <row r="19297" spans="1:4" x14ac:dyDescent="0.2">
      <c r="A19297">
        <v>101575</v>
      </c>
      <c r="B19297" t="s">
        <v>80</v>
      </c>
      <c r="C19297">
        <v>21138</v>
      </c>
      <c r="D19297">
        <v>0.1449</v>
      </c>
    </row>
    <row r="19298" spans="1:4" x14ac:dyDescent="0.2">
      <c r="A19298">
        <v>101575</v>
      </c>
      <c r="B19298" t="s">
        <v>80</v>
      </c>
      <c r="C19298">
        <v>6189</v>
      </c>
      <c r="D19298">
        <v>0.18110000000000001</v>
      </c>
    </row>
    <row r="19299" spans="1:4" x14ac:dyDescent="0.2">
      <c r="A19299">
        <v>101575</v>
      </c>
      <c r="B19299" t="s">
        <v>80</v>
      </c>
      <c r="C19299">
        <v>5061</v>
      </c>
      <c r="D19299">
        <v>1.2800000000000001E-2</v>
      </c>
    </row>
    <row r="19300" spans="1:4" x14ac:dyDescent="0.2">
      <c r="A19300">
        <v>101574</v>
      </c>
    </row>
    <row r="19301" spans="1:4" x14ac:dyDescent="0.2">
      <c r="A19301">
        <v>101574</v>
      </c>
      <c r="B19301" t="s">
        <v>6064</v>
      </c>
      <c r="C19301">
        <v>88316</v>
      </c>
      <c r="D19301">
        <v>9.5500000000000002E-2</v>
      </c>
    </row>
    <row r="19302" spans="1:4" x14ac:dyDescent="0.2">
      <c r="A19302">
        <v>101574</v>
      </c>
      <c r="B19302" t="s">
        <v>6064</v>
      </c>
      <c r="C19302">
        <v>88262</v>
      </c>
      <c r="D19302">
        <v>0.2228</v>
      </c>
    </row>
    <row r="19303" spans="1:4" x14ac:dyDescent="0.2">
      <c r="A19303">
        <v>101574</v>
      </c>
      <c r="B19303" t="s">
        <v>80</v>
      </c>
      <c r="C19303">
        <v>21138</v>
      </c>
      <c r="D19303">
        <v>7.2400000000000006E-2</v>
      </c>
    </row>
    <row r="19304" spans="1:4" x14ac:dyDescent="0.2">
      <c r="A19304">
        <v>101574</v>
      </c>
      <c r="B19304" t="s">
        <v>80</v>
      </c>
      <c r="C19304">
        <v>6189</v>
      </c>
      <c r="D19304">
        <v>0.18110000000000001</v>
      </c>
    </row>
    <row r="19305" spans="1:4" x14ac:dyDescent="0.2">
      <c r="A19305">
        <v>101574</v>
      </c>
      <c r="B19305" t="s">
        <v>80</v>
      </c>
      <c r="C19305">
        <v>5061</v>
      </c>
      <c r="D19305">
        <v>1.2800000000000001E-2</v>
      </c>
    </row>
    <row r="19306" spans="1:4" x14ac:dyDescent="0.2">
      <c r="A19306">
        <v>101589</v>
      </c>
    </row>
    <row r="19307" spans="1:4" x14ac:dyDescent="0.2">
      <c r="A19307">
        <v>101589</v>
      </c>
      <c r="B19307" t="s">
        <v>6064</v>
      </c>
      <c r="C19307">
        <v>88316</v>
      </c>
      <c r="D19307">
        <v>2.1711</v>
      </c>
    </row>
    <row r="19308" spans="1:4" x14ac:dyDescent="0.2">
      <c r="A19308">
        <v>101589</v>
      </c>
      <c r="B19308" t="s">
        <v>80</v>
      </c>
      <c r="C19308">
        <v>43692</v>
      </c>
      <c r="D19308">
        <v>6.7900000000000002E-2</v>
      </c>
    </row>
    <row r="19309" spans="1:4" x14ac:dyDescent="0.2">
      <c r="A19309">
        <v>101589</v>
      </c>
      <c r="B19309" t="s">
        <v>80</v>
      </c>
      <c r="C19309">
        <v>21138</v>
      </c>
      <c r="D19309">
        <v>0.1086</v>
      </c>
    </row>
    <row r="19310" spans="1:4" x14ac:dyDescent="0.2">
      <c r="A19310">
        <v>101589</v>
      </c>
      <c r="B19310" t="s">
        <v>80</v>
      </c>
      <c r="C19310">
        <v>6189</v>
      </c>
      <c r="D19310">
        <v>0.1467</v>
      </c>
    </row>
    <row r="19311" spans="1:4" x14ac:dyDescent="0.2">
      <c r="A19311">
        <v>101589</v>
      </c>
      <c r="B19311" t="s">
        <v>6064</v>
      </c>
      <c r="C19311">
        <v>5632</v>
      </c>
      <c r="D19311">
        <v>0.27550000000000002</v>
      </c>
    </row>
    <row r="19312" spans="1:4" x14ac:dyDescent="0.2">
      <c r="A19312">
        <v>101589</v>
      </c>
      <c r="B19312" t="s">
        <v>6064</v>
      </c>
      <c r="C19312">
        <v>5631</v>
      </c>
      <c r="D19312">
        <v>0.27550000000000002</v>
      </c>
    </row>
    <row r="19313" spans="1:4" x14ac:dyDescent="0.2">
      <c r="A19313">
        <v>101589</v>
      </c>
      <c r="B19313" t="s">
        <v>80</v>
      </c>
      <c r="C19313">
        <v>5061</v>
      </c>
      <c r="D19313">
        <v>9.5999999999999992E-3</v>
      </c>
    </row>
    <row r="19314" spans="1:4" x14ac:dyDescent="0.2">
      <c r="A19314">
        <v>101610</v>
      </c>
    </row>
    <row r="19315" spans="1:4" x14ac:dyDescent="0.2">
      <c r="A19315">
        <v>101610</v>
      </c>
      <c r="B19315" t="s">
        <v>6064</v>
      </c>
      <c r="C19315">
        <v>102947</v>
      </c>
      <c r="D19315">
        <v>7.4508000000000001</v>
      </c>
    </row>
    <row r="19316" spans="1:4" x14ac:dyDescent="0.2">
      <c r="A19316">
        <v>101610</v>
      </c>
      <c r="B19316" t="s">
        <v>6064</v>
      </c>
      <c r="C19316">
        <v>102946</v>
      </c>
      <c r="D19316">
        <v>3.2441</v>
      </c>
    </row>
    <row r="19317" spans="1:4" x14ac:dyDescent="0.2">
      <c r="A19317">
        <v>101610</v>
      </c>
      <c r="B19317" t="s">
        <v>6064</v>
      </c>
      <c r="C19317">
        <v>102935</v>
      </c>
      <c r="D19317">
        <v>6.2399999999999997E-2</v>
      </c>
    </row>
    <row r="19318" spans="1:4" x14ac:dyDescent="0.2">
      <c r="A19318">
        <v>101610</v>
      </c>
      <c r="B19318" t="s">
        <v>6064</v>
      </c>
      <c r="C19318">
        <v>102934</v>
      </c>
      <c r="D19318">
        <v>2.7199999999999998E-2</v>
      </c>
    </row>
    <row r="19319" spans="1:4" x14ac:dyDescent="0.2">
      <c r="A19319">
        <v>101610</v>
      </c>
      <c r="B19319" t="s">
        <v>6064</v>
      </c>
      <c r="C19319">
        <v>102893</v>
      </c>
      <c r="D19319">
        <v>2.2757999999999998</v>
      </c>
    </row>
    <row r="19320" spans="1:4" x14ac:dyDescent="0.2">
      <c r="A19320">
        <v>101610</v>
      </c>
      <c r="B19320" t="s">
        <v>6064</v>
      </c>
      <c r="C19320">
        <v>102892</v>
      </c>
      <c r="D19320">
        <v>0.3967</v>
      </c>
    </row>
    <row r="19321" spans="1:4" x14ac:dyDescent="0.2">
      <c r="A19321">
        <v>101610</v>
      </c>
      <c r="B19321" t="s">
        <v>6064</v>
      </c>
      <c r="C19321">
        <v>98765</v>
      </c>
      <c r="D19321">
        <v>20.535799999999998</v>
      </c>
    </row>
    <row r="19322" spans="1:4" x14ac:dyDescent="0.2">
      <c r="A19322">
        <v>101610</v>
      </c>
      <c r="B19322" t="s">
        <v>6064</v>
      </c>
      <c r="C19322">
        <v>98764</v>
      </c>
      <c r="D19322">
        <v>8.9413999999999998</v>
      </c>
    </row>
    <row r="19323" spans="1:4" x14ac:dyDescent="0.2">
      <c r="A19323">
        <v>101610</v>
      </c>
      <c r="B19323" t="s">
        <v>6064</v>
      </c>
      <c r="C19323">
        <v>88317</v>
      </c>
      <c r="D19323">
        <v>29.4773</v>
      </c>
    </row>
    <row r="19324" spans="1:4" x14ac:dyDescent="0.2">
      <c r="A19324">
        <v>101610</v>
      </c>
      <c r="B19324" t="s">
        <v>6064</v>
      </c>
      <c r="C19324">
        <v>88278</v>
      </c>
      <c r="D19324">
        <v>12.4809</v>
      </c>
    </row>
    <row r="19325" spans="1:4" x14ac:dyDescent="0.2">
      <c r="A19325">
        <v>101610</v>
      </c>
      <c r="B19325" t="s">
        <v>80</v>
      </c>
      <c r="C19325">
        <v>44294</v>
      </c>
      <c r="D19325">
        <v>0.25140000000000001</v>
      </c>
    </row>
    <row r="19326" spans="1:4" x14ac:dyDescent="0.2">
      <c r="A19326">
        <v>101610</v>
      </c>
      <c r="B19326" t="s">
        <v>80</v>
      </c>
      <c r="C19326">
        <v>44282</v>
      </c>
      <c r="D19326">
        <v>0.50270000000000004</v>
      </c>
    </row>
    <row r="19327" spans="1:4" x14ac:dyDescent="0.2">
      <c r="A19327">
        <v>101610</v>
      </c>
      <c r="B19327" t="s">
        <v>80</v>
      </c>
      <c r="C19327">
        <v>20995</v>
      </c>
      <c r="D19327">
        <v>4</v>
      </c>
    </row>
    <row r="19328" spans="1:4" x14ac:dyDescent="0.2">
      <c r="A19328">
        <v>101610</v>
      </c>
      <c r="B19328" t="s">
        <v>80</v>
      </c>
      <c r="C19328">
        <v>10999</v>
      </c>
      <c r="D19328">
        <v>39.547800000000002</v>
      </c>
    </row>
    <row r="19329" spans="1:4" x14ac:dyDescent="0.2">
      <c r="A19329">
        <v>101610</v>
      </c>
      <c r="B19329" t="s">
        <v>80</v>
      </c>
      <c r="C19329">
        <v>7672</v>
      </c>
      <c r="D19329">
        <v>2.4</v>
      </c>
    </row>
    <row r="19330" spans="1:4" x14ac:dyDescent="0.2">
      <c r="A19330">
        <v>101610</v>
      </c>
      <c r="B19330" t="s">
        <v>80</v>
      </c>
      <c r="C19330">
        <v>1330</v>
      </c>
      <c r="D19330">
        <v>1362.25</v>
      </c>
    </row>
    <row r="19331" spans="1:4" x14ac:dyDescent="0.2">
      <c r="A19331">
        <v>101610</v>
      </c>
      <c r="B19331" t="s">
        <v>80</v>
      </c>
      <c r="C19331">
        <v>445</v>
      </c>
      <c r="D19331">
        <v>8</v>
      </c>
    </row>
    <row r="19332" spans="1:4" x14ac:dyDescent="0.2">
      <c r="A19332">
        <v>101613</v>
      </c>
    </row>
    <row r="19333" spans="1:4" x14ac:dyDescent="0.2">
      <c r="A19333">
        <v>101613</v>
      </c>
      <c r="B19333" t="s">
        <v>6064</v>
      </c>
      <c r="C19333">
        <v>102947</v>
      </c>
      <c r="D19333">
        <v>7.5785</v>
      </c>
    </row>
    <row r="19334" spans="1:4" x14ac:dyDescent="0.2">
      <c r="A19334">
        <v>101613</v>
      </c>
      <c r="B19334" t="s">
        <v>6064</v>
      </c>
      <c r="C19334">
        <v>102946</v>
      </c>
      <c r="D19334">
        <v>3.2997000000000001</v>
      </c>
    </row>
    <row r="19335" spans="1:4" x14ac:dyDescent="0.2">
      <c r="A19335">
        <v>101613</v>
      </c>
      <c r="B19335" t="s">
        <v>6064</v>
      </c>
      <c r="C19335">
        <v>102935</v>
      </c>
      <c r="D19335">
        <v>6.2399999999999997E-2</v>
      </c>
    </row>
    <row r="19336" spans="1:4" x14ac:dyDescent="0.2">
      <c r="A19336">
        <v>101613</v>
      </c>
      <c r="B19336" t="s">
        <v>6064</v>
      </c>
      <c r="C19336">
        <v>102934</v>
      </c>
      <c r="D19336">
        <v>2.7199999999999998E-2</v>
      </c>
    </row>
    <row r="19337" spans="1:4" x14ac:dyDescent="0.2">
      <c r="A19337">
        <v>101613</v>
      </c>
      <c r="B19337" t="s">
        <v>6064</v>
      </c>
      <c r="C19337">
        <v>102893</v>
      </c>
      <c r="D19337">
        <v>2.3706</v>
      </c>
    </row>
    <row r="19338" spans="1:4" x14ac:dyDescent="0.2">
      <c r="A19338">
        <v>101613</v>
      </c>
      <c r="B19338" t="s">
        <v>6064</v>
      </c>
      <c r="C19338">
        <v>102892</v>
      </c>
      <c r="D19338">
        <v>0.41320000000000001</v>
      </c>
    </row>
    <row r="19339" spans="1:4" x14ac:dyDescent="0.2">
      <c r="A19339">
        <v>101613</v>
      </c>
      <c r="B19339" t="s">
        <v>6064</v>
      </c>
      <c r="C19339">
        <v>98765</v>
      </c>
      <c r="D19339">
        <v>20.535799999999998</v>
      </c>
    </row>
    <row r="19340" spans="1:4" x14ac:dyDescent="0.2">
      <c r="A19340">
        <v>101613</v>
      </c>
      <c r="B19340" t="s">
        <v>6064</v>
      </c>
      <c r="C19340">
        <v>98764</v>
      </c>
      <c r="D19340">
        <v>8.9413999999999998</v>
      </c>
    </row>
    <row r="19341" spans="1:4" x14ac:dyDescent="0.2">
      <c r="A19341">
        <v>101613</v>
      </c>
      <c r="B19341" t="s">
        <v>6064</v>
      </c>
      <c r="C19341">
        <v>88317</v>
      </c>
      <c r="D19341">
        <v>29.4773</v>
      </c>
    </row>
    <row r="19342" spans="1:4" x14ac:dyDescent="0.2">
      <c r="A19342">
        <v>101613</v>
      </c>
      <c r="B19342" t="s">
        <v>6064</v>
      </c>
      <c r="C19342">
        <v>88278</v>
      </c>
      <c r="D19342">
        <v>12.753500000000001</v>
      </c>
    </row>
    <row r="19343" spans="1:4" x14ac:dyDescent="0.2">
      <c r="A19343">
        <v>101613</v>
      </c>
      <c r="B19343" t="s">
        <v>80</v>
      </c>
      <c r="C19343">
        <v>44294</v>
      </c>
      <c r="D19343">
        <v>0.25140000000000001</v>
      </c>
    </row>
    <row r="19344" spans="1:4" x14ac:dyDescent="0.2">
      <c r="A19344">
        <v>101613</v>
      </c>
      <c r="B19344" t="s">
        <v>80</v>
      </c>
      <c r="C19344">
        <v>44282</v>
      </c>
      <c r="D19344">
        <v>0.50270000000000004</v>
      </c>
    </row>
    <row r="19345" spans="1:4" x14ac:dyDescent="0.2">
      <c r="A19345">
        <v>101613</v>
      </c>
      <c r="B19345" t="s">
        <v>80</v>
      </c>
      <c r="C19345">
        <v>20995</v>
      </c>
      <c r="D19345">
        <v>8</v>
      </c>
    </row>
    <row r="19346" spans="1:4" x14ac:dyDescent="0.2">
      <c r="A19346">
        <v>101613</v>
      </c>
      <c r="B19346" t="s">
        <v>80</v>
      </c>
      <c r="C19346">
        <v>10999</v>
      </c>
      <c r="D19346">
        <v>39.547800000000002</v>
      </c>
    </row>
    <row r="19347" spans="1:4" x14ac:dyDescent="0.2">
      <c r="A19347">
        <v>101613</v>
      </c>
      <c r="B19347" t="s">
        <v>80</v>
      </c>
      <c r="C19347">
        <v>7672</v>
      </c>
      <c r="D19347">
        <v>2.4</v>
      </c>
    </row>
    <row r="19348" spans="1:4" x14ac:dyDescent="0.2">
      <c r="A19348">
        <v>101613</v>
      </c>
      <c r="B19348" t="s">
        <v>80</v>
      </c>
      <c r="C19348">
        <v>1330</v>
      </c>
      <c r="D19348">
        <v>1362.25</v>
      </c>
    </row>
    <row r="19349" spans="1:4" x14ac:dyDescent="0.2">
      <c r="A19349">
        <v>101613</v>
      </c>
      <c r="B19349" t="s">
        <v>80</v>
      </c>
      <c r="C19349">
        <v>445</v>
      </c>
      <c r="D19349">
        <v>8</v>
      </c>
    </row>
    <row r="19350" spans="1:4" x14ac:dyDescent="0.2">
      <c r="A19350">
        <v>101611</v>
      </c>
    </row>
    <row r="19351" spans="1:4" x14ac:dyDescent="0.2">
      <c r="A19351">
        <v>101611</v>
      </c>
      <c r="B19351" t="s">
        <v>6064</v>
      </c>
      <c r="C19351">
        <v>102947</v>
      </c>
      <c r="D19351">
        <v>7.1486999999999998</v>
      </c>
    </row>
    <row r="19352" spans="1:4" x14ac:dyDescent="0.2">
      <c r="A19352">
        <v>101611</v>
      </c>
      <c r="B19352" t="s">
        <v>6064</v>
      </c>
      <c r="C19352">
        <v>102946</v>
      </c>
      <c r="D19352">
        <v>3.1126</v>
      </c>
    </row>
    <row r="19353" spans="1:4" x14ac:dyDescent="0.2">
      <c r="A19353">
        <v>101611</v>
      </c>
      <c r="B19353" t="s">
        <v>6064</v>
      </c>
      <c r="C19353">
        <v>102935</v>
      </c>
      <c r="D19353">
        <v>6.2399999999999997E-2</v>
      </c>
    </row>
    <row r="19354" spans="1:4" x14ac:dyDescent="0.2">
      <c r="A19354">
        <v>101611</v>
      </c>
      <c r="B19354" t="s">
        <v>6064</v>
      </c>
      <c r="C19354">
        <v>102934</v>
      </c>
      <c r="D19354">
        <v>2.7199999999999998E-2</v>
      </c>
    </row>
    <row r="19355" spans="1:4" x14ac:dyDescent="0.2">
      <c r="A19355">
        <v>101611</v>
      </c>
      <c r="B19355" t="s">
        <v>6064</v>
      </c>
      <c r="C19355">
        <v>102893</v>
      </c>
      <c r="D19355">
        <v>2.5602</v>
      </c>
    </row>
    <row r="19356" spans="1:4" x14ac:dyDescent="0.2">
      <c r="A19356">
        <v>101611</v>
      </c>
      <c r="B19356" t="s">
        <v>6064</v>
      </c>
      <c r="C19356">
        <v>102892</v>
      </c>
      <c r="D19356">
        <v>0.44629999999999997</v>
      </c>
    </row>
    <row r="19357" spans="1:4" x14ac:dyDescent="0.2">
      <c r="A19357">
        <v>101611</v>
      </c>
      <c r="B19357" t="s">
        <v>6064</v>
      </c>
      <c r="C19357">
        <v>98765</v>
      </c>
      <c r="D19357">
        <v>23.827000000000002</v>
      </c>
    </row>
    <row r="19358" spans="1:4" x14ac:dyDescent="0.2">
      <c r="A19358">
        <v>101611</v>
      </c>
      <c r="B19358" t="s">
        <v>6064</v>
      </c>
      <c r="C19358">
        <v>98764</v>
      </c>
      <c r="D19358">
        <v>10.3744</v>
      </c>
    </row>
    <row r="19359" spans="1:4" x14ac:dyDescent="0.2">
      <c r="A19359">
        <v>101611</v>
      </c>
      <c r="B19359" t="s">
        <v>6064</v>
      </c>
      <c r="C19359">
        <v>88317</v>
      </c>
      <c r="D19359">
        <v>34.201500000000003</v>
      </c>
    </row>
    <row r="19360" spans="1:4" x14ac:dyDescent="0.2">
      <c r="A19360">
        <v>101611</v>
      </c>
      <c r="B19360" t="s">
        <v>6064</v>
      </c>
      <c r="C19360">
        <v>88278</v>
      </c>
      <c r="D19360">
        <v>12.315099999999999</v>
      </c>
    </row>
    <row r="19361" spans="1:4" x14ac:dyDescent="0.2">
      <c r="A19361">
        <v>101611</v>
      </c>
      <c r="B19361" t="s">
        <v>80</v>
      </c>
      <c r="C19361">
        <v>44294</v>
      </c>
      <c r="D19361">
        <v>0.29189999999999999</v>
      </c>
    </row>
    <row r="19362" spans="1:4" x14ac:dyDescent="0.2">
      <c r="A19362">
        <v>101611</v>
      </c>
      <c r="B19362" t="s">
        <v>80</v>
      </c>
      <c r="C19362">
        <v>44282</v>
      </c>
      <c r="D19362">
        <v>0.5837</v>
      </c>
    </row>
    <row r="19363" spans="1:4" x14ac:dyDescent="0.2">
      <c r="A19363">
        <v>101611</v>
      </c>
      <c r="B19363" t="s">
        <v>80</v>
      </c>
      <c r="C19363">
        <v>20995</v>
      </c>
      <c r="D19363">
        <v>4</v>
      </c>
    </row>
    <row r="19364" spans="1:4" x14ac:dyDescent="0.2">
      <c r="A19364">
        <v>101611</v>
      </c>
      <c r="B19364" t="s">
        <v>80</v>
      </c>
      <c r="C19364">
        <v>10999</v>
      </c>
      <c r="D19364">
        <v>45.919800000000002</v>
      </c>
    </row>
    <row r="19365" spans="1:4" x14ac:dyDescent="0.2">
      <c r="A19365">
        <v>101611</v>
      </c>
      <c r="B19365" t="s">
        <v>80</v>
      </c>
      <c r="C19365">
        <v>7672</v>
      </c>
      <c r="D19365">
        <v>2.4</v>
      </c>
    </row>
    <row r="19366" spans="1:4" x14ac:dyDescent="0.2">
      <c r="A19366">
        <v>101611</v>
      </c>
      <c r="B19366" t="s">
        <v>80</v>
      </c>
      <c r="C19366">
        <v>1330</v>
      </c>
      <c r="D19366">
        <v>1868.12</v>
      </c>
    </row>
    <row r="19367" spans="1:4" x14ac:dyDescent="0.2">
      <c r="A19367">
        <v>101611</v>
      </c>
      <c r="B19367" t="s">
        <v>80</v>
      </c>
      <c r="C19367">
        <v>445</v>
      </c>
      <c r="D19367">
        <v>8</v>
      </c>
    </row>
    <row r="19368" spans="1:4" x14ac:dyDescent="0.2">
      <c r="A19368">
        <v>101614</v>
      </c>
    </row>
    <row r="19369" spans="1:4" x14ac:dyDescent="0.2">
      <c r="A19369">
        <v>101614</v>
      </c>
      <c r="B19369" t="s">
        <v>6064</v>
      </c>
      <c r="C19369">
        <v>102947</v>
      </c>
      <c r="D19369">
        <v>7.2763999999999998</v>
      </c>
    </row>
    <row r="19370" spans="1:4" x14ac:dyDescent="0.2">
      <c r="A19370">
        <v>101614</v>
      </c>
      <c r="B19370" t="s">
        <v>6064</v>
      </c>
      <c r="C19370">
        <v>102946</v>
      </c>
      <c r="D19370">
        <v>3.1682000000000001</v>
      </c>
    </row>
    <row r="19371" spans="1:4" x14ac:dyDescent="0.2">
      <c r="A19371">
        <v>101614</v>
      </c>
      <c r="B19371" t="s">
        <v>6064</v>
      </c>
      <c r="C19371">
        <v>102935</v>
      </c>
      <c r="D19371">
        <v>6.2399999999999997E-2</v>
      </c>
    </row>
    <row r="19372" spans="1:4" x14ac:dyDescent="0.2">
      <c r="A19372">
        <v>101614</v>
      </c>
      <c r="B19372" t="s">
        <v>6064</v>
      </c>
      <c r="C19372">
        <v>102934</v>
      </c>
      <c r="D19372">
        <v>2.7199999999999998E-2</v>
      </c>
    </row>
    <row r="19373" spans="1:4" x14ac:dyDescent="0.2">
      <c r="A19373">
        <v>101614</v>
      </c>
      <c r="B19373" t="s">
        <v>6064</v>
      </c>
      <c r="C19373">
        <v>102893</v>
      </c>
      <c r="D19373">
        <v>2.6551</v>
      </c>
    </row>
    <row r="19374" spans="1:4" x14ac:dyDescent="0.2">
      <c r="A19374">
        <v>101614</v>
      </c>
      <c r="B19374" t="s">
        <v>6064</v>
      </c>
      <c r="C19374">
        <v>102892</v>
      </c>
      <c r="D19374">
        <v>0.46279999999999999</v>
      </c>
    </row>
    <row r="19375" spans="1:4" x14ac:dyDescent="0.2">
      <c r="A19375">
        <v>101614</v>
      </c>
      <c r="B19375" t="s">
        <v>6064</v>
      </c>
      <c r="C19375">
        <v>98765</v>
      </c>
      <c r="D19375">
        <v>23.827000000000002</v>
      </c>
    </row>
    <row r="19376" spans="1:4" x14ac:dyDescent="0.2">
      <c r="A19376">
        <v>101614</v>
      </c>
      <c r="B19376" t="s">
        <v>6064</v>
      </c>
      <c r="C19376">
        <v>98764</v>
      </c>
      <c r="D19376">
        <v>10.3744</v>
      </c>
    </row>
    <row r="19377" spans="1:4" x14ac:dyDescent="0.2">
      <c r="A19377">
        <v>101614</v>
      </c>
      <c r="B19377" t="s">
        <v>6064</v>
      </c>
      <c r="C19377">
        <v>88317</v>
      </c>
      <c r="D19377">
        <v>34.201500000000003</v>
      </c>
    </row>
    <row r="19378" spans="1:4" x14ac:dyDescent="0.2">
      <c r="A19378">
        <v>101614</v>
      </c>
      <c r="B19378" t="s">
        <v>6064</v>
      </c>
      <c r="C19378">
        <v>88278</v>
      </c>
      <c r="D19378">
        <v>12.5877</v>
      </c>
    </row>
    <row r="19379" spans="1:4" x14ac:dyDescent="0.2">
      <c r="A19379">
        <v>101614</v>
      </c>
      <c r="B19379" t="s">
        <v>80</v>
      </c>
      <c r="C19379">
        <v>44294</v>
      </c>
      <c r="D19379">
        <v>0.29189999999999999</v>
      </c>
    </row>
    <row r="19380" spans="1:4" x14ac:dyDescent="0.2">
      <c r="A19380">
        <v>101614</v>
      </c>
      <c r="B19380" t="s">
        <v>80</v>
      </c>
      <c r="C19380">
        <v>44282</v>
      </c>
      <c r="D19380">
        <v>0.5837</v>
      </c>
    </row>
    <row r="19381" spans="1:4" x14ac:dyDescent="0.2">
      <c r="A19381">
        <v>101614</v>
      </c>
      <c r="B19381" t="s">
        <v>80</v>
      </c>
      <c r="C19381">
        <v>20995</v>
      </c>
      <c r="D19381">
        <v>8</v>
      </c>
    </row>
    <row r="19382" spans="1:4" x14ac:dyDescent="0.2">
      <c r="A19382">
        <v>101614</v>
      </c>
      <c r="B19382" t="s">
        <v>80</v>
      </c>
      <c r="C19382">
        <v>10999</v>
      </c>
      <c r="D19382">
        <v>45.919800000000002</v>
      </c>
    </row>
    <row r="19383" spans="1:4" x14ac:dyDescent="0.2">
      <c r="A19383">
        <v>101614</v>
      </c>
      <c r="B19383" t="s">
        <v>80</v>
      </c>
      <c r="C19383">
        <v>7672</v>
      </c>
      <c r="D19383">
        <v>2.4</v>
      </c>
    </row>
    <row r="19384" spans="1:4" x14ac:dyDescent="0.2">
      <c r="A19384">
        <v>101614</v>
      </c>
      <c r="B19384" t="s">
        <v>80</v>
      </c>
      <c r="C19384">
        <v>1330</v>
      </c>
      <c r="D19384">
        <v>1868.12</v>
      </c>
    </row>
    <row r="19385" spans="1:4" x14ac:dyDescent="0.2">
      <c r="A19385">
        <v>101614</v>
      </c>
      <c r="B19385" t="s">
        <v>80</v>
      </c>
      <c r="C19385">
        <v>445</v>
      </c>
      <c r="D19385">
        <v>8</v>
      </c>
    </row>
    <row r="19386" spans="1:4" x14ac:dyDescent="0.2">
      <c r="A19386">
        <v>101612</v>
      </c>
    </row>
    <row r="19387" spans="1:4" x14ac:dyDescent="0.2">
      <c r="A19387">
        <v>101612</v>
      </c>
      <c r="B19387" t="s">
        <v>6064</v>
      </c>
      <c r="C19387">
        <v>102947</v>
      </c>
      <c r="D19387">
        <v>10.436500000000001</v>
      </c>
    </row>
    <row r="19388" spans="1:4" x14ac:dyDescent="0.2">
      <c r="A19388">
        <v>101612</v>
      </c>
      <c r="B19388" t="s">
        <v>6064</v>
      </c>
      <c r="C19388">
        <v>102946</v>
      </c>
      <c r="D19388">
        <v>4.5441000000000003</v>
      </c>
    </row>
    <row r="19389" spans="1:4" x14ac:dyDescent="0.2">
      <c r="A19389">
        <v>101612</v>
      </c>
      <c r="B19389" t="s">
        <v>6064</v>
      </c>
      <c r="C19389">
        <v>102935</v>
      </c>
      <c r="D19389">
        <v>7.8E-2</v>
      </c>
    </row>
    <row r="19390" spans="1:4" x14ac:dyDescent="0.2">
      <c r="A19390">
        <v>101612</v>
      </c>
      <c r="B19390" t="s">
        <v>6064</v>
      </c>
      <c r="C19390">
        <v>102934</v>
      </c>
      <c r="D19390">
        <v>3.4000000000000002E-2</v>
      </c>
    </row>
    <row r="19391" spans="1:4" x14ac:dyDescent="0.2">
      <c r="A19391">
        <v>101612</v>
      </c>
      <c r="B19391" t="s">
        <v>6064</v>
      </c>
      <c r="C19391">
        <v>102893</v>
      </c>
      <c r="D19391">
        <v>3.8877999999999999</v>
      </c>
    </row>
    <row r="19392" spans="1:4" x14ac:dyDescent="0.2">
      <c r="A19392">
        <v>101612</v>
      </c>
      <c r="B19392" t="s">
        <v>6064</v>
      </c>
      <c r="C19392">
        <v>102892</v>
      </c>
      <c r="D19392">
        <v>0.67759999999999998</v>
      </c>
    </row>
    <row r="19393" spans="1:4" x14ac:dyDescent="0.2">
      <c r="A19393">
        <v>101612</v>
      </c>
      <c r="B19393" t="s">
        <v>6064</v>
      </c>
      <c r="C19393">
        <v>98765</v>
      </c>
      <c r="D19393">
        <v>37.545900000000003</v>
      </c>
    </row>
    <row r="19394" spans="1:4" x14ac:dyDescent="0.2">
      <c r="A19394">
        <v>101612</v>
      </c>
      <c r="B19394" t="s">
        <v>6064</v>
      </c>
      <c r="C19394">
        <v>98764</v>
      </c>
      <c r="D19394">
        <v>16.3477</v>
      </c>
    </row>
    <row r="19395" spans="1:4" x14ac:dyDescent="0.2">
      <c r="A19395">
        <v>101612</v>
      </c>
      <c r="B19395" t="s">
        <v>6064</v>
      </c>
      <c r="C19395">
        <v>88317</v>
      </c>
      <c r="D19395">
        <v>53.893599999999999</v>
      </c>
    </row>
    <row r="19396" spans="1:4" x14ac:dyDescent="0.2">
      <c r="A19396">
        <v>101612</v>
      </c>
      <c r="B19396" t="s">
        <v>6064</v>
      </c>
      <c r="C19396">
        <v>88278</v>
      </c>
      <c r="D19396">
        <v>17.771100000000001</v>
      </c>
    </row>
    <row r="19397" spans="1:4" x14ac:dyDescent="0.2">
      <c r="A19397">
        <v>101612</v>
      </c>
      <c r="B19397" t="s">
        <v>80</v>
      </c>
      <c r="C19397">
        <v>44294</v>
      </c>
      <c r="D19397">
        <v>0.46200000000000002</v>
      </c>
    </row>
    <row r="19398" spans="1:4" x14ac:dyDescent="0.2">
      <c r="A19398">
        <v>101612</v>
      </c>
      <c r="B19398" t="s">
        <v>80</v>
      </c>
      <c r="C19398">
        <v>44282</v>
      </c>
      <c r="D19398">
        <v>0.92390000000000005</v>
      </c>
    </row>
    <row r="19399" spans="1:4" x14ac:dyDescent="0.2">
      <c r="A19399">
        <v>101612</v>
      </c>
      <c r="B19399" t="s">
        <v>80</v>
      </c>
      <c r="C19399">
        <v>20995</v>
      </c>
      <c r="D19399">
        <v>5</v>
      </c>
    </row>
    <row r="19400" spans="1:4" x14ac:dyDescent="0.2">
      <c r="A19400">
        <v>101612</v>
      </c>
      <c r="B19400" t="s">
        <v>80</v>
      </c>
      <c r="C19400">
        <v>10999</v>
      </c>
      <c r="D19400">
        <v>72.680800000000005</v>
      </c>
    </row>
    <row r="19401" spans="1:4" x14ac:dyDescent="0.2">
      <c r="A19401">
        <v>101612</v>
      </c>
      <c r="B19401" t="s">
        <v>80</v>
      </c>
      <c r="C19401">
        <v>7672</v>
      </c>
      <c r="D19401">
        <v>3</v>
      </c>
    </row>
    <row r="19402" spans="1:4" x14ac:dyDescent="0.2">
      <c r="A19402">
        <v>101612</v>
      </c>
      <c r="B19402" t="s">
        <v>80</v>
      </c>
      <c r="C19402">
        <v>1330</v>
      </c>
      <c r="D19402">
        <v>2740.44</v>
      </c>
    </row>
    <row r="19403" spans="1:4" x14ac:dyDescent="0.2">
      <c r="A19403">
        <v>101612</v>
      </c>
      <c r="B19403" t="s">
        <v>80</v>
      </c>
      <c r="C19403">
        <v>445</v>
      </c>
      <c r="D19403">
        <v>10</v>
      </c>
    </row>
    <row r="19404" spans="1:4" x14ac:dyDescent="0.2">
      <c r="A19404">
        <v>101615</v>
      </c>
    </row>
    <row r="19405" spans="1:4" x14ac:dyDescent="0.2">
      <c r="A19405">
        <v>101615</v>
      </c>
      <c r="B19405" t="s">
        <v>6064</v>
      </c>
      <c r="C19405">
        <v>102947</v>
      </c>
      <c r="D19405">
        <v>10.5642</v>
      </c>
    </row>
    <row r="19406" spans="1:4" x14ac:dyDescent="0.2">
      <c r="A19406">
        <v>101615</v>
      </c>
      <c r="B19406" t="s">
        <v>6064</v>
      </c>
      <c r="C19406">
        <v>102946</v>
      </c>
      <c r="D19406">
        <v>4.5997000000000003</v>
      </c>
    </row>
    <row r="19407" spans="1:4" x14ac:dyDescent="0.2">
      <c r="A19407">
        <v>101615</v>
      </c>
      <c r="B19407" t="s">
        <v>6064</v>
      </c>
      <c r="C19407">
        <v>102935</v>
      </c>
      <c r="D19407">
        <v>7.8E-2</v>
      </c>
    </row>
    <row r="19408" spans="1:4" x14ac:dyDescent="0.2">
      <c r="A19408">
        <v>101615</v>
      </c>
      <c r="B19408" t="s">
        <v>6064</v>
      </c>
      <c r="C19408">
        <v>102934</v>
      </c>
      <c r="D19408">
        <v>3.4000000000000002E-2</v>
      </c>
    </row>
    <row r="19409" spans="1:4" x14ac:dyDescent="0.2">
      <c r="A19409">
        <v>101615</v>
      </c>
      <c r="B19409" t="s">
        <v>6064</v>
      </c>
      <c r="C19409">
        <v>102893</v>
      </c>
      <c r="D19409">
        <v>3.9826000000000001</v>
      </c>
    </row>
    <row r="19410" spans="1:4" x14ac:dyDescent="0.2">
      <c r="A19410">
        <v>101615</v>
      </c>
      <c r="B19410" t="s">
        <v>6064</v>
      </c>
      <c r="C19410">
        <v>102892</v>
      </c>
      <c r="D19410">
        <v>0.69420000000000004</v>
      </c>
    </row>
    <row r="19411" spans="1:4" x14ac:dyDescent="0.2">
      <c r="A19411">
        <v>101615</v>
      </c>
      <c r="B19411" t="s">
        <v>6064</v>
      </c>
      <c r="C19411">
        <v>98765</v>
      </c>
      <c r="D19411">
        <v>37.545900000000003</v>
      </c>
    </row>
    <row r="19412" spans="1:4" x14ac:dyDescent="0.2">
      <c r="A19412">
        <v>101615</v>
      </c>
      <c r="B19412" t="s">
        <v>6064</v>
      </c>
      <c r="C19412">
        <v>98764</v>
      </c>
      <c r="D19412">
        <v>16.3477</v>
      </c>
    </row>
    <row r="19413" spans="1:4" x14ac:dyDescent="0.2">
      <c r="A19413">
        <v>101615</v>
      </c>
      <c r="B19413" t="s">
        <v>6064</v>
      </c>
      <c r="C19413">
        <v>88317</v>
      </c>
      <c r="D19413">
        <v>53.893599999999999</v>
      </c>
    </row>
    <row r="19414" spans="1:4" x14ac:dyDescent="0.2">
      <c r="A19414">
        <v>101615</v>
      </c>
      <c r="B19414" t="s">
        <v>6064</v>
      </c>
      <c r="C19414">
        <v>88278</v>
      </c>
      <c r="D19414">
        <v>18.043700000000001</v>
      </c>
    </row>
    <row r="19415" spans="1:4" x14ac:dyDescent="0.2">
      <c r="A19415">
        <v>101615</v>
      </c>
      <c r="B19415" t="s">
        <v>80</v>
      </c>
      <c r="C19415">
        <v>44294</v>
      </c>
      <c r="D19415">
        <v>0.46200000000000002</v>
      </c>
    </row>
    <row r="19416" spans="1:4" x14ac:dyDescent="0.2">
      <c r="A19416">
        <v>101615</v>
      </c>
      <c r="B19416" t="s">
        <v>80</v>
      </c>
      <c r="C19416">
        <v>44282</v>
      </c>
      <c r="D19416">
        <v>0.92390000000000005</v>
      </c>
    </row>
    <row r="19417" spans="1:4" x14ac:dyDescent="0.2">
      <c r="A19417">
        <v>101615</v>
      </c>
      <c r="B19417" t="s">
        <v>80</v>
      </c>
      <c r="C19417">
        <v>20995</v>
      </c>
      <c r="D19417">
        <v>10</v>
      </c>
    </row>
    <row r="19418" spans="1:4" x14ac:dyDescent="0.2">
      <c r="A19418">
        <v>101615</v>
      </c>
      <c r="B19418" t="s">
        <v>80</v>
      </c>
      <c r="C19418">
        <v>10999</v>
      </c>
      <c r="D19418">
        <v>72.680800000000005</v>
      </c>
    </row>
    <row r="19419" spans="1:4" x14ac:dyDescent="0.2">
      <c r="A19419">
        <v>101615</v>
      </c>
      <c r="B19419" t="s">
        <v>80</v>
      </c>
      <c r="C19419">
        <v>7672</v>
      </c>
      <c r="D19419">
        <v>3</v>
      </c>
    </row>
    <row r="19420" spans="1:4" x14ac:dyDescent="0.2">
      <c r="A19420">
        <v>101615</v>
      </c>
      <c r="B19420" t="s">
        <v>80</v>
      </c>
      <c r="C19420">
        <v>1330</v>
      </c>
      <c r="D19420">
        <v>2740.44</v>
      </c>
    </row>
    <row r="19421" spans="1:4" x14ac:dyDescent="0.2">
      <c r="A19421">
        <v>101615</v>
      </c>
      <c r="B19421" t="s">
        <v>80</v>
      </c>
      <c r="C19421">
        <v>445</v>
      </c>
      <c r="D19421">
        <v>10</v>
      </c>
    </row>
    <row r="19422" spans="1:4" x14ac:dyDescent="0.2">
      <c r="A19422">
        <v>101617</v>
      </c>
    </row>
    <row r="19423" spans="1:4" x14ac:dyDescent="0.2">
      <c r="A19423">
        <v>101617</v>
      </c>
      <c r="B19423" t="s">
        <v>6064</v>
      </c>
      <c r="C19423">
        <v>91534</v>
      </c>
      <c r="D19423">
        <v>1.6000000000000001E-3</v>
      </c>
    </row>
    <row r="19424" spans="1:4" x14ac:dyDescent="0.2">
      <c r="A19424">
        <v>101617</v>
      </c>
      <c r="B19424" t="s">
        <v>6064</v>
      </c>
      <c r="C19424">
        <v>91533</v>
      </c>
      <c r="D19424">
        <v>1.6000000000000001E-3</v>
      </c>
    </row>
    <row r="19425" spans="1:4" x14ac:dyDescent="0.2">
      <c r="A19425">
        <v>101617</v>
      </c>
      <c r="B19425" t="s">
        <v>6064</v>
      </c>
      <c r="C19425">
        <v>88316</v>
      </c>
      <c r="D19425">
        <v>7.5999999999999998E-2</v>
      </c>
    </row>
    <row r="19426" spans="1:4" x14ac:dyDescent="0.2">
      <c r="A19426">
        <v>101617</v>
      </c>
      <c r="B19426" t="s">
        <v>6064</v>
      </c>
      <c r="C19426">
        <v>88309</v>
      </c>
      <c r="D19426">
        <v>5.0700000000000002E-2</v>
      </c>
    </row>
    <row r="19427" spans="1:4" x14ac:dyDescent="0.2">
      <c r="A19427">
        <v>101620</v>
      </c>
    </row>
    <row r="19428" spans="1:4" x14ac:dyDescent="0.2">
      <c r="A19428">
        <v>101620</v>
      </c>
      <c r="B19428" t="s">
        <v>6064</v>
      </c>
      <c r="C19428">
        <v>91534</v>
      </c>
      <c r="D19428">
        <v>3.0200000000000001E-2</v>
      </c>
    </row>
    <row r="19429" spans="1:4" x14ac:dyDescent="0.2">
      <c r="A19429">
        <v>101620</v>
      </c>
      <c r="B19429" t="s">
        <v>6064</v>
      </c>
      <c r="C19429">
        <v>91533</v>
      </c>
      <c r="D19429">
        <v>3.2500000000000001E-2</v>
      </c>
    </row>
    <row r="19430" spans="1:4" x14ac:dyDescent="0.2">
      <c r="A19430">
        <v>101620</v>
      </c>
      <c r="B19430" t="s">
        <v>6064</v>
      </c>
      <c r="C19430">
        <v>88316</v>
      </c>
      <c r="D19430">
        <v>2.456</v>
      </c>
    </row>
    <row r="19431" spans="1:4" x14ac:dyDescent="0.2">
      <c r="A19431">
        <v>101620</v>
      </c>
      <c r="B19431" t="s">
        <v>6064</v>
      </c>
      <c r="C19431">
        <v>88309</v>
      </c>
      <c r="D19431">
        <v>1.6373</v>
      </c>
    </row>
    <row r="19432" spans="1:4" x14ac:dyDescent="0.2">
      <c r="A19432">
        <v>101620</v>
      </c>
      <c r="B19432" t="s">
        <v>80</v>
      </c>
      <c r="C19432">
        <v>370</v>
      </c>
      <c r="D19432">
        <v>1.1000000000000001</v>
      </c>
    </row>
    <row r="19433" spans="1:4" x14ac:dyDescent="0.2">
      <c r="A19433">
        <v>101625</v>
      </c>
    </row>
    <row r="19434" spans="1:4" x14ac:dyDescent="0.2">
      <c r="A19434">
        <v>101625</v>
      </c>
      <c r="B19434" t="s">
        <v>6064</v>
      </c>
      <c r="C19434">
        <v>91534</v>
      </c>
      <c r="D19434">
        <v>3.0200000000000001E-2</v>
      </c>
    </row>
    <row r="19435" spans="1:4" x14ac:dyDescent="0.2">
      <c r="A19435">
        <v>101625</v>
      </c>
      <c r="B19435" t="s">
        <v>6064</v>
      </c>
      <c r="C19435">
        <v>91533</v>
      </c>
      <c r="D19435">
        <v>3.2500000000000001E-2</v>
      </c>
    </row>
    <row r="19436" spans="1:4" x14ac:dyDescent="0.2">
      <c r="A19436">
        <v>101625</v>
      </c>
      <c r="B19436" t="s">
        <v>6064</v>
      </c>
      <c r="C19436">
        <v>88316</v>
      </c>
      <c r="D19436">
        <v>0.66600000000000004</v>
      </c>
    </row>
    <row r="19437" spans="1:4" x14ac:dyDescent="0.2">
      <c r="A19437">
        <v>101625</v>
      </c>
      <c r="B19437" t="s">
        <v>6064</v>
      </c>
      <c r="C19437">
        <v>88309</v>
      </c>
      <c r="D19437">
        <v>0.44400000000000001</v>
      </c>
    </row>
    <row r="19438" spans="1:4" x14ac:dyDescent="0.2">
      <c r="A19438">
        <v>101625</v>
      </c>
      <c r="B19438" t="s">
        <v>6064</v>
      </c>
      <c r="C19438">
        <v>5679</v>
      </c>
      <c r="D19438">
        <v>0.30830000000000002</v>
      </c>
    </row>
    <row r="19439" spans="1:4" x14ac:dyDescent="0.2">
      <c r="A19439">
        <v>101625</v>
      </c>
      <c r="B19439" t="s">
        <v>6064</v>
      </c>
      <c r="C19439">
        <v>5678</v>
      </c>
      <c r="D19439">
        <v>6.1699999999999998E-2</v>
      </c>
    </row>
    <row r="19440" spans="1:4" x14ac:dyDescent="0.2">
      <c r="A19440">
        <v>101625</v>
      </c>
      <c r="B19440" t="s">
        <v>80</v>
      </c>
      <c r="C19440">
        <v>370</v>
      </c>
      <c r="D19440">
        <v>1.1000000000000001</v>
      </c>
    </row>
    <row r="19441" spans="1:4" x14ac:dyDescent="0.2">
      <c r="A19441">
        <v>101621</v>
      </c>
    </row>
    <row r="19442" spans="1:4" x14ac:dyDescent="0.2">
      <c r="A19442">
        <v>101621</v>
      </c>
      <c r="B19442" t="s">
        <v>6064</v>
      </c>
      <c r="C19442">
        <v>91534</v>
      </c>
      <c r="D19442">
        <v>3.0200000000000001E-2</v>
      </c>
    </row>
    <row r="19443" spans="1:4" x14ac:dyDescent="0.2">
      <c r="A19443">
        <v>101621</v>
      </c>
      <c r="B19443" t="s">
        <v>6064</v>
      </c>
      <c r="C19443">
        <v>91533</v>
      </c>
      <c r="D19443">
        <v>3.2500000000000001E-2</v>
      </c>
    </row>
    <row r="19444" spans="1:4" x14ac:dyDescent="0.2">
      <c r="A19444">
        <v>101621</v>
      </c>
      <c r="B19444" t="s">
        <v>6064</v>
      </c>
      <c r="C19444">
        <v>88316</v>
      </c>
      <c r="D19444">
        <v>3.1637</v>
      </c>
    </row>
    <row r="19445" spans="1:4" x14ac:dyDescent="0.2">
      <c r="A19445">
        <v>101621</v>
      </c>
      <c r="B19445" t="s">
        <v>6064</v>
      </c>
      <c r="C19445">
        <v>88309</v>
      </c>
      <c r="D19445">
        <v>2.1092</v>
      </c>
    </row>
    <row r="19446" spans="1:4" x14ac:dyDescent="0.2">
      <c r="A19446">
        <v>101621</v>
      </c>
      <c r="B19446" t="s">
        <v>80</v>
      </c>
      <c r="C19446">
        <v>4720</v>
      </c>
      <c r="D19446">
        <v>1.1000000000000001</v>
      </c>
    </row>
    <row r="19447" spans="1:4" x14ac:dyDescent="0.2">
      <c r="A19447">
        <v>101624</v>
      </c>
    </row>
    <row r="19448" spans="1:4" x14ac:dyDescent="0.2">
      <c r="A19448">
        <v>101624</v>
      </c>
      <c r="B19448" t="s">
        <v>6064</v>
      </c>
      <c r="C19448">
        <v>91534</v>
      </c>
      <c r="D19448">
        <v>3.0200000000000001E-2</v>
      </c>
    </row>
    <row r="19449" spans="1:4" x14ac:dyDescent="0.2">
      <c r="A19449">
        <v>101624</v>
      </c>
      <c r="B19449" t="s">
        <v>6064</v>
      </c>
      <c r="C19449">
        <v>91533</v>
      </c>
      <c r="D19449">
        <v>3.2500000000000001E-2</v>
      </c>
    </row>
    <row r="19450" spans="1:4" x14ac:dyDescent="0.2">
      <c r="A19450">
        <v>101624</v>
      </c>
      <c r="B19450" t="s">
        <v>6064</v>
      </c>
      <c r="C19450">
        <v>88316</v>
      </c>
      <c r="D19450">
        <v>0.8579</v>
      </c>
    </row>
    <row r="19451" spans="1:4" x14ac:dyDescent="0.2">
      <c r="A19451">
        <v>101624</v>
      </c>
      <c r="B19451" t="s">
        <v>6064</v>
      </c>
      <c r="C19451">
        <v>88309</v>
      </c>
      <c r="D19451">
        <v>0.57199999999999995</v>
      </c>
    </row>
    <row r="19452" spans="1:4" x14ac:dyDescent="0.2">
      <c r="A19452">
        <v>101624</v>
      </c>
      <c r="B19452" t="s">
        <v>6064</v>
      </c>
      <c r="C19452">
        <v>5679</v>
      </c>
      <c r="D19452">
        <v>0.3972</v>
      </c>
    </row>
    <row r="19453" spans="1:4" x14ac:dyDescent="0.2">
      <c r="A19453">
        <v>101624</v>
      </c>
      <c r="B19453" t="s">
        <v>6064</v>
      </c>
      <c r="C19453">
        <v>5678</v>
      </c>
      <c r="D19453">
        <v>7.9399999999999998E-2</v>
      </c>
    </row>
    <row r="19454" spans="1:4" x14ac:dyDescent="0.2">
      <c r="A19454">
        <v>101624</v>
      </c>
      <c r="B19454" t="s">
        <v>80</v>
      </c>
      <c r="C19454">
        <v>4720</v>
      </c>
      <c r="D19454">
        <v>1.1000000000000001</v>
      </c>
    </row>
    <row r="19455" spans="1:4" x14ac:dyDescent="0.2">
      <c r="A19455">
        <v>101616</v>
      </c>
    </row>
    <row r="19456" spans="1:4" x14ac:dyDescent="0.2">
      <c r="A19456">
        <v>101616</v>
      </c>
      <c r="B19456" t="s">
        <v>6064</v>
      </c>
      <c r="C19456">
        <v>91534</v>
      </c>
      <c r="D19456">
        <v>3.5999999999999999E-3</v>
      </c>
    </row>
    <row r="19457" spans="1:4" x14ac:dyDescent="0.2">
      <c r="A19457">
        <v>101616</v>
      </c>
      <c r="B19457" t="s">
        <v>6064</v>
      </c>
      <c r="C19457">
        <v>91533</v>
      </c>
      <c r="D19457">
        <v>3.5999999999999999E-3</v>
      </c>
    </row>
    <row r="19458" spans="1:4" x14ac:dyDescent="0.2">
      <c r="A19458">
        <v>101616</v>
      </c>
      <c r="B19458" t="s">
        <v>6064</v>
      </c>
      <c r="C19458">
        <v>88316</v>
      </c>
      <c r="D19458">
        <v>0.15310000000000001</v>
      </c>
    </row>
    <row r="19459" spans="1:4" x14ac:dyDescent="0.2">
      <c r="A19459">
        <v>101616</v>
      </c>
      <c r="B19459" t="s">
        <v>6064</v>
      </c>
      <c r="C19459">
        <v>88309</v>
      </c>
      <c r="D19459">
        <v>0.10199999999999999</v>
      </c>
    </row>
    <row r="19460" spans="1:4" x14ac:dyDescent="0.2">
      <c r="A19460">
        <v>101618</v>
      </c>
    </row>
    <row r="19461" spans="1:4" x14ac:dyDescent="0.2">
      <c r="A19461">
        <v>101618</v>
      </c>
      <c r="B19461" t="s">
        <v>6064</v>
      </c>
      <c r="C19461">
        <v>91534</v>
      </c>
      <c r="D19461">
        <v>6.6600000000000006E-2</v>
      </c>
    </row>
    <row r="19462" spans="1:4" x14ac:dyDescent="0.2">
      <c r="A19462">
        <v>101618</v>
      </c>
      <c r="B19462" t="s">
        <v>6064</v>
      </c>
      <c r="C19462">
        <v>91533</v>
      </c>
      <c r="D19462">
        <v>7.1800000000000003E-2</v>
      </c>
    </row>
    <row r="19463" spans="1:4" x14ac:dyDescent="0.2">
      <c r="A19463">
        <v>101618</v>
      </c>
      <c r="B19463" t="s">
        <v>6064</v>
      </c>
      <c r="C19463">
        <v>88316</v>
      </c>
      <c r="D19463">
        <v>3.0329000000000002</v>
      </c>
    </row>
    <row r="19464" spans="1:4" x14ac:dyDescent="0.2">
      <c r="A19464">
        <v>101618</v>
      </c>
      <c r="B19464" t="s">
        <v>6064</v>
      </c>
      <c r="C19464">
        <v>88309</v>
      </c>
      <c r="D19464">
        <v>2.0219</v>
      </c>
    </row>
    <row r="19465" spans="1:4" x14ac:dyDescent="0.2">
      <c r="A19465">
        <v>101618</v>
      </c>
      <c r="B19465" t="s">
        <v>80</v>
      </c>
      <c r="C19465">
        <v>370</v>
      </c>
      <c r="D19465">
        <v>1.1000000000000001</v>
      </c>
    </row>
    <row r="19466" spans="1:4" x14ac:dyDescent="0.2">
      <c r="A19466">
        <v>101622</v>
      </c>
    </row>
    <row r="19467" spans="1:4" x14ac:dyDescent="0.2">
      <c r="A19467">
        <v>101622</v>
      </c>
      <c r="B19467" t="s">
        <v>6064</v>
      </c>
      <c r="C19467">
        <v>91534</v>
      </c>
      <c r="D19467">
        <v>6.6600000000000006E-2</v>
      </c>
    </row>
    <row r="19468" spans="1:4" x14ac:dyDescent="0.2">
      <c r="A19468">
        <v>101622</v>
      </c>
      <c r="B19468" t="s">
        <v>6064</v>
      </c>
      <c r="C19468">
        <v>91533</v>
      </c>
      <c r="D19468">
        <v>7.1800000000000003E-2</v>
      </c>
    </row>
    <row r="19469" spans="1:4" x14ac:dyDescent="0.2">
      <c r="A19469">
        <v>101622</v>
      </c>
      <c r="B19469" t="s">
        <v>6064</v>
      </c>
      <c r="C19469">
        <v>88316</v>
      </c>
      <c r="D19469">
        <v>1.1204000000000001</v>
      </c>
    </row>
    <row r="19470" spans="1:4" x14ac:dyDescent="0.2">
      <c r="A19470">
        <v>101622</v>
      </c>
      <c r="B19470" t="s">
        <v>6064</v>
      </c>
      <c r="C19470">
        <v>88309</v>
      </c>
      <c r="D19470">
        <v>0.747</v>
      </c>
    </row>
    <row r="19471" spans="1:4" x14ac:dyDescent="0.2">
      <c r="A19471">
        <v>101622</v>
      </c>
      <c r="B19471" t="s">
        <v>6064</v>
      </c>
      <c r="C19471">
        <v>5679</v>
      </c>
      <c r="D19471">
        <v>0.51870000000000005</v>
      </c>
    </row>
    <row r="19472" spans="1:4" x14ac:dyDescent="0.2">
      <c r="A19472">
        <v>101622</v>
      </c>
      <c r="B19472" t="s">
        <v>6064</v>
      </c>
      <c r="C19472">
        <v>5678</v>
      </c>
      <c r="D19472">
        <v>0.1037</v>
      </c>
    </row>
    <row r="19473" spans="1:4" x14ac:dyDescent="0.2">
      <c r="A19473">
        <v>101622</v>
      </c>
      <c r="B19473" t="s">
        <v>80</v>
      </c>
      <c r="C19473">
        <v>370</v>
      </c>
      <c r="D19473">
        <v>1.1000000000000001</v>
      </c>
    </row>
    <row r="19474" spans="1:4" x14ac:dyDescent="0.2">
      <c r="A19474">
        <v>101619</v>
      </c>
    </row>
    <row r="19475" spans="1:4" x14ac:dyDescent="0.2">
      <c r="A19475">
        <v>101619</v>
      </c>
      <c r="B19475" t="s">
        <v>6064</v>
      </c>
      <c r="C19475">
        <v>91534</v>
      </c>
      <c r="D19475">
        <v>6.6600000000000006E-2</v>
      </c>
    </row>
    <row r="19476" spans="1:4" x14ac:dyDescent="0.2">
      <c r="A19476">
        <v>101619</v>
      </c>
      <c r="B19476" t="s">
        <v>6064</v>
      </c>
      <c r="C19476">
        <v>91533</v>
      </c>
      <c r="D19476">
        <v>7.1800000000000003E-2</v>
      </c>
    </row>
    <row r="19477" spans="1:4" x14ac:dyDescent="0.2">
      <c r="A19477">
        <v>101619</v>
      </c>
      <c r="B19477" t="s">
        <v>6064</v>
      </c>
      <c r="C19477">
        <v>88316</v>
      </c>
      <c r="D19477">
        <v>3.7406999999999999</v>
      </c>
    </row>
    <row r="19478" spans="1:4" x14ac:dyDescent="0.2">
      <c r="A19478">
        <v>101619</v>
      </c>
      <c r="B19478" t="s">
        <v>6064</v>
      </c>
      <c r="C19478">
        <v>88309</v>
      </c>
      <c r="D19478">
        <v>2.4937999999999998</v>
      </c>
    </row>
    <row r="19479" spans="1:4" x14ac:dyDescent="0.2">
      <c r="A19479">
        <v>101619</v>
      </c>
      <c r="B19479" t="s">
        <v>80</v>
      </c>
      <c r="C19479">
        <v>4720</v>
      </c>
      <c r="D19479">
        <v>1.1000000000000001</v>
      </c>
    </row>
    <row r="19480" spans="1:4" x14ac:dyDescent="0.2">
      <c r="A19480">
        <v>101623</v>
      </c>
    </row>
    <row r="19481" spans="1:4" x14ac:dyDescent="0.2">
      <c r="A19481">
        <v>101623</v>
      </c>
      <c r="B19481" t="s">
        <v>6064</v>
      </c>
      <c r="C19481">
        <v>91534</v>
      </c>
      <c r="D19481">
        <v>6.6600000000000006E-2</v>
      </c>
    </row>
    <row r="19482" spans="1:4" x14ac:dyDescent="0.2">
      <c r="A19482">
        <v>101623</v>
      </c>
      <c r="B19482" t="s">
        <v>6064</v>
      </c>
      <c r="C19482">
        <v>91533</v>
      </c>
      <c r="D19482">
        <v>7.1800000000000003E-2</v>
      </c>
    </row>
    <row r="19483" spans="1:4" x14ac:dyDescent="0.2">
      <c r="A19483">
        <v>101623</v>
      </c>
      <c r="B19483" t="s">
        <v>6064</v>
      </c>
      <c r="C19483">
        <v>88316</v>
      </c>
      <c r="D19483">
        <v>1.3818999999999999</v>
      </c>
    </row>
    <row r="19484" spans="1:4" x14ac:dyDescent="0.2">
      <c r="A19484">
        <v>101623</v>
      </c>
      <c r="B19484" t="s">
        <v>6064</v>
      </c>
      <c r="C19484">
        <v>88309</v>
      </c>
      <c r="D19484">
        <v>0.92130000000000001</v>
      </c>
    </row>
    <row r="19485" spans="1:4" x14ac:dyDescent="0.2">
      <c r="A19485">
        <v>101623</v>
      </c>
      <c r="B19485" t="s">
        <v>6064</v>
      </c>
      <c r="C19485">
        <v>5679</v>
      </c>
      <c r="D19485">
        <v>0.63980000000000004</v>
      </c>
    </row>
    <row r="19486" spans="1:4" x14ac:dyDescent="0.2">
      <c r="A19486">
        <v>101623</v>
      </c>
      <c r="B19486" t="s">
        <v>6064</v>
      </c>
      <c r="C19486">
        <v>5678</v>
      </c>
      <c r="D19486">
        <v>0.128</v>
      </c>
    </row>
    <row r="19487" spans="1:4" x14ac:dyDescent="0.2">
      <c r="A19487">
        <v>101623</v>
      </c>
      <c r="B19487" t="s">
        <v>80</v>
      </c>
      <c r="C19487">
        <v>4720</v>
      </c>
      <c r="D19487">
        <v>1.1000000000000001</v>
      </c>
    </row>
    <row r="19488" spans="1:4" x14ac:dyDescent="0.2">
      <c r="A19488">
        <v>104482</v>
      </c>
    </row>
    <row r="19489" spans="1:4" x14ac:dyDescent="0.2">
      <c r="A19489">
        <v>104482</v>
      </c>
      <c r="B19489" t="s">
        <v>6064</v>
      </c>
      <c r="C19489">
        <v>89022</v>
      </c>
      <c r="D19489">
        <v>0.75</v>
      </c>
    </row>
    <row r="19490" spans="1:4" x14ac:dyDescent="0.2">
      <c r="A19490">
        <v>104482</v>
      </c>
      <c r="B19490" t="s">
        <v>6064</v>
      </c>
      <c r="C19490">
        <v>89021</v>
      </c>
      <c r="D19490">
        <v>0.25</v>
      </c>
    </row>
    <row r="19491" spans="1:4" x14ac:dyDescent="0.2">
      <c r="A19491">
        <v>104482</v>
      </c>
      <c r="B19491" t="s">
        <v>6064</v>
      </c>
      <c r="C19491">
        <v>88264</v>
      </c>
      <c r="D19491">
        <v>1</v>
      </c>
    </row>
    <row r="19492" spans="1:4" x14ac:dyDescent="0.2">
      <c r="A19492">
        <v>104189</v>
      </c>
    </row>
    <row r="19493" spans="1:4" x14ac:dyDescent="0.2">
      <c r="A19493">
        <v>104189</v>
      </c>
      <c r="B19493" t="s">
        <v>6064</v>
      </c>
      <c r="C19493">
        <v>88316</v>
      </c>
      <c r="D19493">
        <v>0.93799999999999994</v>
      </c>
    </row>
    <row r="19494" spans="1:4" x14ac:dyDescent="0.2">
      <c r="A19494">
        <v>104189</v>
      </c>
      <c r="B19494" t="s">
        <v>6064</v>
      </c>
      <c r="C19494">
        <v>88309</v>
      </c>
      <c r="D19494">
        <v>0.72330000000000005</v>
      </c>
    </row>
    <row r="19495" spans="1:4" x14ac:dyDescent="0.2">
      <c r="A19495">
        <v>104189</v>
      </c>
      <c r="B19495" t="s">
        <v>80</v>
      </c>
      <c r="C19495">
        <v>370</v>
      </c>
      <c r="D19495">
        <v>1.1000000000000001</v>
      </c>
    </row>
    <row r="19496" spans="1:4" x14ac:dyDescent="0.2">
      <c r="A19496">
        <v>104465</v>
      </c>
    </row>
    <row r="19497" spans="1:4" x14ac:dyDescent="0.2">
      <c r="A19497">
        <v>104465</v>
      </c>
      <c r="B19497" t="s">
        <v>6064</v>
      </c>
      <c r="C19497">
        <v>104190</v>
      </c>
      <c r="D19497">
        <v>0.5</v>
      </c>
    </row>
    <row r="19498" spans="1:4" x14ac:dyDescent="0.2">
      <c r="A19498">
        <v>104465</v>
      </c>
      <c r="B19498" t="s">
        <v>6064</v>
      </c>
      <c r="C19498">
        <v>104189</v>
      </c>
      <c r="D19498">
        <v>0.12570000000000001</v>
      </c>
    </row>
    <row r="19499" spans="1:4" x14ac:dyDescent="0.2">
      <c r="A19499">
        <v>104465</v>
      </c>
      <c r="B19499" t="s">
        <v>6064</v>
      </c>
      <c r="C19499">
        <v>104188</v>
      </c>
      <c r="D19499">
        <v>1</v>
      </c>
    </row>
    <row r="19500" spans="1:4" x14ac:dyDescent="0.2">
      <c r="A19500">
        <v>104465</v>
      </c>
      <c r="B19500" t="s">
        <v>6064</v>
      </c>
      <c r="C19500">
        <v>104187</v>
      </c>
      <c r="D19500">
        <v>1</v>
      </c>
    </row>
    <row r="19501" spans="1:4" x14ac:dyDescent="0.2">
      <c r="A19501">
        <v>104465</v>
      </c>
      <c r="B19501" t="s">
        <v>6064</v>
      </c>
      <c r="C19501">
        <v>104186</v>
      </c>
      <c r="D19501">
        <v>1</v>
      </c>
    </row>
    <row r="19502" spans="1:4" x14ac:dyDescent="0.2">
      <c r="A19502">
        <v>104188</v>
      </c>
    </row>
    <row r="19503" spans="1:4" x14ac:dyDescent="0.2">
      <c r="A19503">
        <v>104188</v>
      </c>
      <c r="B19503" t="s">
        <v>6064</v>
      </c>
      <c r="C19503">
        <v>102976</v>
      </c>
      <c r="D19503">
        <v>0.81299999999999994</v>
      </c>
    </row>
    <row r="19504" spans="1:4" x14ac:dyDescent="0.2">
      <c r="A19504">
        <v>104188</v>
      </c>
      <c r="B19504" t="s">
        <v>6064</v>
      </c>
      <c r="C19504">
        <v>102975</v>
      </c>
      <c r="D19504">
        <v>0.27400000000000002</v>
      </c>
    </row>
    <row r="19505" spans="1:4" x14ac:dyDescent="0.2">
      <c r="A19505">
        <v>104188</v>
      </c>
      <c r="B19505" t="s">
        <v>6064</v>
      </c>
      <c r="C19505">
        <v>88267</v>
      </c>
      <c r="D19505">
        <v>0.3851</v>
      </c>
    </row>
    <row r="19506" spans="1:4" x14ac:dyDescent="0.2">
      <c r="A19506">
        <v>104188</v>
      </c>
      <c r="B19506" t="s">
        <v>6064</v>
      </c>
      <c r="C19506">
        <v>88248</v>
      </c>
      <c r="D19506">
        <v>0.48099999999999998</v>
      </c>
    </row>
    <row r="19507" spans="1:4" x14ac:dyDescent="0.2">
      <c r="A19507">
        <v>104188</v>
      </c>
      <c r="B19507" t="s">
        <v>80</v>
      </c>
      <c r="C19507">
        <v>44910</v>
      </c>
      <c r="D19507">
        <v>0.82499999999999996</v>
      </c>
    </row>
    <row r="19508" spans="1:4" x14ac:dyDescent="0.2">
      <c r="A19508">
        <v>104188</v>
      </c>
      <c r="B19508" t="s">
        <v>80</v>
      </c>
      <c r="C19508">
        <v>9869</v>
      </c>
      <c r="D19508">
        <v>1.5</v>
      </c>
    </row>
    <row r="19509" spans="1:4" x14ac:dyDescent="0.2">
      <c r="A19509">
        <v>104188</v>
      </c>
      <c r="B19509" t="s">
        <v>80</v>
      </c>
      <c r="C19509">
        <v>9853</v>
      </c>
      <c r="D19509">
        <v>0.25829999999999997</v>
      </c>
    </row>
    <row r="19510" spans="1:4" x14ac:dyDescent="0.2">
      <c r="A19510">
        <v>104185</v>
      </c>
    </row>
    <row r="19511" spans="1:4" x14ac:dyDescent="0.2">
      <c r="A19511">
        <v>104185</v>
      </c>
      <c r="B19511" t="s">
        <v>6064</v>
      </c>
      <c r="C19511">
        <v>88264</v>
      </c>
      <c r="D19511">
        <v>0.75600000000000001</v>
      </c>
    </row>
    <row r="19512" spans="1:4" x14ac:dyDescent="0.2">
      <c r="A19512">
        <v>104185</v>
      </c>
      <c r="B19512" t="s">
        <v>6064</v>
      </c>
      <c r="C19512">
        <v>88247</v>
      </c>
      <c r="D19512">
        <v>0.14299999999999999</v>
      </c>
    </row>
    <row r="19513" spans="1:4" x14ac:dyDescent="0.2">
      <c r="A19513">
        <v>104182</v>
      </c>
    </row>
    <row r="19514" spans="1:4" x14ac:dyDescent="0.2">
      <c r="A19514">
        <v>104182</v>
      </c>
      <c r="B19514" t="s">
        <v>6064</v>
      </c>
      <c r="C19514">
        <v>88267</v>
      </c>
      <c r="D19514">
        <v>0.14729999999999999</v>
      </c>
    </row>
    <row r="19515" spans="1:4" x14ac:dyDescent="0.2">
      <c r="A19515">
        <v>104182</v>
      </c>
      <c r="B19515" t="s">
        <v>6064</v>
      </c>
      <c r="C19515">
        <v>88248</v>
      </c>
      <c r="D19515">
        <v>0.28000000000000003</v>
      </c>
    </row>
    <row r="19516" spans="1:4" x14ac:dyDescent="0.2">
      <c r="A19516">
        <v>104182</v>
      </c>
      <c r="B19516" t="s">
        <v>80</v>
      </c>
      <c r="C19516">
        <v>44909</v>
      </c>
      <c r="D19516">
        <v>0.25</v>
      </c>
    </row>
    <row r="19517" spans="1:4" x14ac:dyDescent="0.2">
      <c r="A19517">
        <v>104182</v>
      </c>
      <c r="B19517" t="s">
        <v>80</v>
      </c>
      <c r="C19517">
        <v>44908</v>
      </c>
      <c r="D19517">
        <v>0.5</v>
      </c>
    </row>
    <row r="19518" spans="1:4" x14ac:dyDescent="0.2">
      <c r="A19518">
        <v>104184</v>
      </c>
    </row>
    <row r="19519" spans="1:4" x14ac:dyDescent="0.2">
      <c r="A19519">
        <v>104184</v>
      </c>
      <c r="B19519" t="s">
        <v>6064</v>
      </c>
      <c r="C19519">
        <v>88267</v>
      </c>
      <c r="D19519">
        <v>0.32590000000000002</v>
      </c>
    </row>
    <row r="19520" spans="1:4" x14ac:dyDescent="0.2">
      <c r="A19520">
        <v>104184</v>
      </c>
      <c r="B19520" t="s">
        <v>6064</v>
      </c>
      <c r="C19520">
        <v>88248</v>
      </c>
      <c r="D19520">
        <v>0.624</v>
      </c>
    </row>
    <row r="19521" spans="1:4" x14ac:dyDescent="0.2">
      <c r="A19521">
        <v>104184</v>
      </c>
      <c r="B19521" t="s">
        <v>80</v>
      </c>
      <c r="C19521">
        <v>20055</v>
      </c>
      <c r="D19521">
        <v>0.25</v>
      </c>
    </row>
    <row r="19522" spans="1:4" x14ac:dyDescent="0.2">
      <c r="A19522">
        <v>104190</v>
      </c>
    </row>
    <row r="19523" spans="1:4" x14ac:dyDescent="0.2">
      <c r="A19523">
        <v>104190</v>
      </c>
      <c r="B19523" t="s">
        <v>6064</v>
      </c>
      <c r="C19523">
        <v>88264</v>
      </c>
      <c r="D19523">
        <v>11.215999999999999</v>
      </c>
    </row>
    <row r="19524" spans="1:4" x14ac:dyDescent="0.2">
      <c r="A19524">
        <v>104190</v>
      </c>
      <c r="B19524" t="s">
        <v>6064</v>
      </c>
      <c r="C19524">
        <v>88247</v>
      </c>
      <c r="D19524">
        <v>14.85</v>
      </c>
    </row>
    <row r="19525" spans="1:4" x14ac:dyDescent="0.2">
      <c r="A19525">
        <v>104463</v>
      </c>
    </row>
    <row r="19526" spans="1:4" x14ac:dyDescent="0.2">
      <c r="A19526">
        <v>104463</v>
      </c>
      <c r="B19526" t="s">
        <v>6064</v>
      </c>
      <c r="C19526">
        <v>104185</v>
      </c>
      <c r="D19526">
        <v>0.2</v>
      </c>
    </row>
    <row r="19527" spans="1:4" x14ac:dyDescent="0.2">
      <c r="A19527">
        <v>104463</v>
      </c>
      <c r="B19527" t="s">
        <v>6064</v>
      </c>
      <c r="C19527">
        <v>104184</v>
      </c>
      <c r="D19527">
        <v>1</v>
      </c>
    </row>
    <row r="19528" spans="1:4" x14ac:dyDescent="0.2">
      <c r="A19528">
        <v>104463</v>
      </c>
      <c r="B19528" t="s">
        <v>6064</v>
      </c>
      <c r="C19528">
        <v>104183</v>
      </c>
      <c r="D19528">
        <v>1.1000000000000001</v>
      </c>
    </row>
    <row r="19529" spans="1:4" x14ac:dyDescent="0.2">
      <c r="A19529">
        <v>104463</v>
      </c>
      <c r="B19529" t="s">
        <v>6064</v>
      </c>
      <c r="C19529">
        <v>104182</v>
      </c>
      <c r="D19529">
        <v>1</v>
      </c>
    </row>
    <row r="19530" spans="1:4" x14ac:dyDescent="0.2">
      <c r="A19530">
        <v>104463</v>
      </c>
      <c r="B19530" t="s">
        <v>6064</v>
      </c>
      <c r="C19530">
        <v>104180</v>
      </c>
      <c r="D19530">
        <v>5</v>
      </c>
    </row>
    <row r="19531" spans="1:4" x14ac:dyDescent="0.2">
      <c r="A19531">
        <v>104464</v>
      </c>
    </row>
    <row r="19532" spans="1:4" x14ac:dyDescent="0.2">
      <c r="A19532">
        <v>104464</v>
      </c>
      <c r="B19532" t="s">
        <v>6064</v>
      </c>
      <c r="C19532">
        <v>104185</v>
      </c>
      <c r="D19532">
        <v>0.2</v>
      </c>
    </row>
    <row r="19533" spans="1:4" x14ac:dyDescent="0.2">
      <c r="A19533">
        <v>104464</v>
      </c>
      <c r="B19533" t="s">
        <v>6064</v>
      </c>
      <c r="C19533">
        <v>104184</v>
      </c>
      <c r="D19533">
        <v>1</v>
      </c>
    </row>
    <row r="19534" spans="1:4" x14ac:dyDescent="0.2">
      <c r="A19534">
        <v>104464</v>
      </c>
      <c r="B19534" t="s">
        <v>6064</v>
      </c>
      <c r="C19534">
        <v>104183</v>
      </c>
      <c r="D19534">
        <v>1.1000000000000001</v>
      </c>
    </row>
    <row r="19535" spans="1:4" x14ac:dyDescent="0.2">
      <c r="A19535">
        <v>104464</v>
      </c>
      <c r="B19535" t="s">
        <v>6064</v>
      </c>
      <c r="C19535">
        <v>104182</v>
      </c>
      <c r="D19535">
        <v>1</v>
      </c>
    </row>
    <row r="19536" spans="1:4" x14ac:dyDescent="0.2">
      <c r="A19536">
        <v>104464</v>
      </c>
      <c r="B19536" t="s">
        <v>6064</v>
      </c>
      <c r="C19536">
        <v>104181</v>
      </c>
      <c r="D19536">
        <v>5</v>
      </c>
    </row>
    <row r="19537" spans="1:4" x14ac:dyDescent="0.2">
      <c r="A19537">
        <v>104183</v>
      </c>
    </row>
    <row r="19538" spans="1:4" x14ac:dyDescent="0.2">
      <c r="A19538">
        <v>104183</v>
      </c>
      <c r="B19538" t="s">
        <v>6064</v>
      </c>
      <c r="C19538">
        <v>88267</v>
      </c>
      <c r="D19538">
        <v>0.57540000000000002</v>
      </c>
    </row>
    <row r="19539" spans="1:4" x14ac:dyDescent="0.2">
      <c r="A19539">
        <v>104183</v>
      </c>
      <c r="B19539" t="s">
        <v>6064</v>
      </c>
      <c r="C19539">
        <v>88248</v>
      </c>
      <c r="D19539">
        <v>0.19700000000000001</v>
      </c>
    </row>
    <row r="19540" spans="1:4" x14ac:dyDescent="0.2">
      <c r="A19540">
        <v>104183</v>
      </c>
      <c r="B19540" t="s">
        <v>80</v>
      </c>
      <c r="C19540">
        <v>44333</v>
      </c>
      <c r="D19540">
        <v>0.36633660000000001</v>
      </c>
    </row>
    <row r="19541" spans="1:4" x14ac:dyDescent="0.2">
      <c r="A19541">
        <v>104183</v>
      </c>
      <c r="B19541" t="s">
        <v>80</v>
      </c>
      <c r="C19541">
        <v>11929</v>
      </c>
      <c r="D19541">
        <v>0.18310000000000001</v>
      </c>
    </row>
    <row r="19542" spans="1:4" x14ac:dyDescent="0.2">
      <c r="A19542">
        <v>104183</v>
      </c>
      <c r="B19542" t="s">
        <v>80</v>
      </c>
      <c r="C19542">
        <v>9870</v>
      </c>
      <c r="D19542">
        <v>0.71430000000000005</v>
      </c>
    </row>
    <row r="19543" spans="1:4" x14ac:dyDescent="0.2">
      <c r="A19543">
        <v>104183</v>
      </c>
      <c r="B19543" t="s">
        <v>80</v>
      </c>
      <c r="C19543">
        <v>7106</v>
      </c>
      <c r="D19543">
        <v>0.71430000000000005</v>
      </c>
    </row>
    <row r="19544" spans="1:4" x14ac:dyDescent="0.2">
      <c r="A19544">
        <v>104187</v>
      </c>
    </row>
    <row r="19545" spans="1:4" x14ac:dyDescent="0.2">
      <c r="A19545">
        <v>104187</v>
      </c>
      <c r="B19545" t="s">
        <v>6064</v>
      </c>
      <c r="C19545">
        <v>102976</v>
      </c>
      <c r="D19545">
        <v>0.18340000000000001</v>
      </c>
    </row>
    <row r="19546" spans="1:4" x14ac:dyDescent="0.2">
      <c r="A19546">
        <v>104187</v>
      </c>
      <c r="B19546" t="s">
        <v>6064</v>
      </c>
      <c r="C19546">
        <v>102975</v>
      </c>
      <c r="D19546">
        <v>0.46800000000000003</v>
      </c>
    </row>
    <row r="19547" spans="1:4" x14ac:dyDescent="0.2">
      <c r="A19547">
        <v>104187</v>
      </c>
      <c r="B19547" t="s">
        <v>6064</v>
      </c>
      <c r="C19547">
        <v>90651</v>
      </c>
      <c r="D19547">
        <v>0.4239</v>
      </c>
    </row>
    <row r="19548" spans="1:4" x14ac:dyDescent="0.2">
      <c r="A19548">
        <v>104187</v>
      </c>
      <c r="B19548" t="s">
        <v>6064</v>
      </c>
      <c r="C19548">
        <v>90650</v>
      </c>
      <c r="D19548">
        <v>0.1661</v>
      </c>
    </row>
    <row r="19549" spans="1:4" x14ac:dyDescent="0.2">
      <c r="A19549">
        <v>104187</v>
      </c>
      <c r="B19549" t="s">
        <v>6064</v>
      </c>
      <c r="C19549">
        <v>88316</v>
      </c>
      <c r="D19549">
        <v>0.55279999999999996</v>
      </c>
    </row>
    <row r="19550" spans="1:4" x14ac:dyDescent="0.2">
      <c r="A19550">
        <v>104187</v>
      </c>
      <c r="B19550" t="s">
        <v>6064</v>
      </c>
      <c r="C19550">
        <v>88309</v>
      </c>
      <c r="D19550">
        <v>0.44269999999999998</v>
      </c>
    </row>
    <row r="19551" spans="1:4" x14ac:dyDescent="0.2">
      <c r="A19551">
        <v>104187</v>
      </c>
      <c r="B19551" t="s">
        <v>80</v>
      </c>
      <c r="C19551">
        <v>41987</v>
      </c>
      <c r="D19551">
        <v>0.2833</v>
      </c>
    </row>
    <row r="19552" spans="1:4" x14ac:dyDescent="0.2">
      <c r="A19552">
        <v>104186</v>
      </c>
    </row>
    <row r="19553" spans="1:4" x14ac:dyDescent="0.2">
      <c r="A19553">
        <v>104186</v>
      </c>
      <c r="B19553" t="s">
        <v>6064</v>
      </c>
      <c r="C19553">
        <v>102976</v>
      </c>
      <c r="D19553">
        <v>0.77700000000000002</v>
      </c>
    </row>
    <row r="19554" spans="1:4" x14ac:dyDescent="0.2">
      <c r="A19554">
        <v>104186</v>
      </c>
      <c r="B19554" t="s">
        <v>6064</v>
      </c>
      <c r="C19554">
        <v>102975</v>
      </c>
      <c r="D19554">
        <v>0.19839999999999999</v>
      </c>
    </row>
    <row r="19555" spans="1:4" x14ac:dyDescent="0.2">
      <c r="A19555">
        <v>104186</v>
      </c>
      <c r="B19555" t="s">
        <v>6064</v>
      </c>
      <c r="C19555">
        <v>90651</v>
      </c>
      <c r="D19555">
        <v>0.19839999999999999</v>
      </c>
    </row>
    <row r="19556" spans="1:4" x14ac:dyDescent="0.2">
      <c r="A19556">
        <v>104186</v>
      </c>
      <c r="B19556" t="s">
        <v>6064</v>
      </c>
      <c r="C19556">
        <v>90650</v>
      </c>
      <c r="D19556">
        <v>0.77700000000000002</v>
      </c>
    </row>
    <row r="19557" spans="1:4" x14ac:dyDescent="0.2">
      <c r="A19557">
        <v>104186</v>
      </c>
      <c r="B19557" t="s">
        <v>6064</v>
      </c>
      <c r="C19557">
        <v>88316</v>
      </c>
      <c r="D19557">
        <v>0.46100000000000002</v>
      </c>
    </row>
    <row r="19558" spans="1:4" x14ac:dyDescent="0.2">
      <c r="A19558">
        <v>104186</v>
      </c>
      <c r="B19558" t="s">
        <v>6064</v>
      </c>
      <c r="C19558">
        <v>88309</v>
      </c>
      <c r="D19558">
        <v>0.36840000000000001</v>
      </c>
    </row>
    <row r="19559" spans="1:4" x14ac:dyDescent="0.2">
      <c r="A19559">
        <v>104180</v>
      </c>
    </row>
    <row r="19560" spans="1:4" x14ac:dyDescent="0.2">
      <c r="A19560">
        <v>104180</v>
      </c>
      <c r="B19560" t="s">
        <v>6064</v>
      </c>
      <c r="C19560">
        <v>90651</v>
      </c>
      <c r="D19560">
        <v>1.24E-2</v>
      </c>
    </row>
    <row r="19561" spans="1:4" x14ac:dyDescent="0.2">
      <c r="A19561">
        <v>104180</v>
      </c>
      <c r="B19561" t="s">
        <v>6064</v>
      </c>
      <c r="C19561">
        <v>90650</v>
      </c>
      <c r="D19561">
        <v>1.2999999999999999E-3</v>
      </c>
    </row>
    <row r="19562" spans="1:4" x14ac:dyDescent="0.2">
      <c r="A19562">
        <v>104180</v>
      </c>
      <c r="B19562" t="s">
        <v>6064</v>
      </c>
      <c r="C19562">
        <v>88316</v>
      </c>
      <c r="D19562">
        <v>0.112</v>
      </c>
    </row>
    <row r="19563" spans="1:4" x14ac:dyDescent="0.2">
      <c r="A19563">
        <v>104180</v>
      </c>
      <c r="B19563" t="s">
        <v>6064</v>
      </c>
      <c r="C19563">
        <v>88309</v>
      </c>
      <c r="D19563">
        <v>4.7300000000000002E-2</v>
      </c>
    </row>
    <row r="19564" spans="1:4" x14ac:dyDescent="0.2">
      <c r="A19564">
        <v>104180</v>
      </c>
      <c r="B19564" t="s">
        <v>80</v>
      </c>
      <c r="C19564">
        <v>44908</v>
      </c>
      <c r="D19564">
        <v>0.4</v>
      </c>
    </row>
    <row r="19565" spans="1:4" x14ac:dyDescent="0.2">
      <c r="A19565">
        <v>104180</v>
      </c>
      <c r="B19565" t="s">
        <v>80</v>
      </c>
      <c r="C19565">
        <v>44907</v>
      </c>
      <c r="D19565">
        <v>0.1</v>
      </c>
    </row>
    <row r="19566" spans="1:4" x14ac:dyDescent="0.2">
      <c r="A19566">
        <v>104180</v>
      </c>
      <c r="B19566" t="s">
        <v>80</v>
      </c>
      <c r="C19566">
        <v>21010</v>
      </c>
      <c r="D19566">
        <v>0.1</v>
      </c>
    </row>
    <row r="19567" spans="1:4" x14ac:dyDescent="0.2">
      <c r="A19567">
        <v>104180</v>
      </c>
      <c r="B19567" t="s">
        <v>80</v>
      </c>
      <c r="C19567">
        <v>9868</v>
      </c>
      <c r="D19567">
        <v>0.125</v>
      </c>
    </row>
    <row r="19568" spans="1:4" x14ac:dyDescent="0.2">
      <c r="A19568">
        <v>104180</v>
      </c>
      <c r="B19568" t="s">
        <v>80</v>
      </c>
      <c r="C19568">
        <v>4013</v>
      </c>
      <c r="D19568">
        <v>0.78539999999999999</v>
      </c>
    </row>
    <row r="19569" spans="1:4" x14ac:dyDescent="0.2">
      <c r="A19569">
        <v>104180</v>
      </c>
      <c r="B19569" t="s">
        <v>80</v>
      </c>
      <c r="C19569">
        <v>1185</v>
      </c>
      <c r="D19569">
        <v>0.25</v>
      </c>
    </row>
    <row r="19570" spans="1:4" x14ac:dyDescent="0.2">
      <c r="A19570">
        <v>104180</v>
      </c>
      <c r="B19570" t="s">
        <v>80</v>
      </c>
      <c r="C19570">
        <v>410</v>
      </c>
      <c r="D19570">
        <v>0.5</v>
      </c>
    </row>
    <row r="19571" spans="1:4" x14ac:dyDescent="0.2">
      <c r="A19571">
        <v>104181</v>
      </c>
    </row>
    <row r="19572" spans="1:4" x14ac:dyDescent="0.2">
      <c r="A19572">
        <v>104181</v>
      </c>
      <c r="B19572" t="s">
        <v>6064</v>
      </c>
      <c r="C19572">
        <v>93422</v>
      </c>
      <c r="D19572">
        <v>1.23E-2</v>
      </c>
    </row>
    <row r="19573" spans="1:4" x14ac:dyDescent="0.2">
      <c r="A19573">
        <v>104181</v>
      </c>
      <c r="B19573" t="s">
        <v>6064</v>
      </c>
      <c r="C19573">
        <v>93421</v>
      </c>
      <c r="D19573">
        <v>1.2999999999999999E-3</v>
      </c>
    </row>
    <row r="19574" spans="1:4" x14ac:dyDescent="0.2">
      <c r="A19574">
        <v>104181</v>
      </c>
      <c r="B19574" t="s">
        <v>6064</v>
      </c>
      <c r="C19574">
        <v>90651</v>
      </c>
      <c r="D19574">
        <v>1.24E-2</v>
      </c>
    </row>
    <row r="19575" spans="1:4" x14ac:dyDescent="0.2">
      <c r="A19575">
        <v>104181</v>
      </c>
      <c r="B19575" t="s">
        <v>6064</v>
      </c>
      <c r="C19575">
        <v>90650</v>
      </c>
      <c r="D19575">
        <v>1.2999999999999999E-3</v>
      </c>
    </row>
    <row r="19576" spans="1:4" x14ac:dyDescent="0.2">
      <c r="A19576">
        <v>104181</v>
      </c>
      <c r="B19576" t="s">
        <v>6064</v>
      </c>
      <c r="C19576">
        <v>88316</v>
      </c>
      <c r="D19576">
        <v>0.112</v>
      </c>
    </row>
    <row r="19577" spans="1:4" x14ac:dyDescent="0.2">
      <c r="A19577">
        <v>104181</v>
      </c>
      <c r="B19577" t="s">
        <v>6064</v>
      </c>
      <c r="C19577">
        <v>88309</v>
      </c>
      <c r="D19577">
        <v>4.7300000000000002E-2</v>
      </c>
    </row>
    <row r="19578" spans="1:4" x14ac:dyDescent="0.2">
      <c r="A19578">
        <v>104181</v>
      </c>
      <c r="B19578" t="s">
        <v>80</v>
      </c>
      <c r="C19578">
        <v>44908</v>
      </c>
      <c r="D19578">
        <v>0.4</v>
      </c>
    </row>
    <row r="19579" spans="1:4" x14ac:dyDescent="0.2">
      <c r="A19579">
        <v>104181</v>
      </c>
      <c r="B19579" t="s">
        <v>80</v>
      </c>
      <c r="C19579">
        <v>44907</v>
      </c>
      <c r="D19579">
        <v>0.1</v>
      </c>
    </row>
    <row r="19580" spans="1:4" x14ac:dyDescent="0.2">
      <c r="A19580">
        <v>104181</v>
      </c>
      <c r="B19580" t="s">
        <v>80</v>
      </c>
      <c r="C19580">
        <v>21010</v>
      </c>
      <c r="D19580">
        <v>0.1</v>
      </c>
    </row>
    <row r="19581" spans="1:4" x14ac:dyDescent="0.2">
      <c r="A19581">
        <v>104181</v>
      </c>
      <c r="B19581" t="s">
        <v>80</v>
      </c>
      <c r="C19581">
        <v>9868</v>
      </c>
      <c r="D19581">
        <v>0.125</v>
      </c>
    </row>
    <row r="19582" spans="1:4" x14ac:dyDescent="0.2">
      <c r="A19582">
        <v>104181</v>
      </c>
      <c r="B19582" t="s">
        <v>6064</v>
      </c>
      <c r="C19582">
        <v>6260</v>
      </c>
      <c r="D19582">
        <v>1.23E-2</v>
      </c>
    </row>
    <row r="19583" spans="1:4" x14ac:dyDescent="0.2">
      <c r="A19583">
        <v>104181</v>
      </c>
      <c r="B19583" t="s">
        <v>6064</v>
      </c>
      <c r="C19583">
        <v>6259</v>
      </c>
      <c r="D19583">
        <v>1.2999999999999999E-3</v>
      </c>
    </row>
    <row r="19584" spans="1:4" x14ac:dyDescent="0.2">
      <c r="A19584">
        <v>104181</v>
      </c>
      <c r="B19584" t="s">
        <v>80</v>
      </c>
      <c r="C19584">
        <v>4013</v>
      </c>
      <c r="D19584">
        <v>0.78539999999999999</v>
      </c>
    </row>
    <row r="19585" spans="1:4" x14ac:dyDescent="0.2">
      <c r="A19585">
        <v>104181</v>
      </c>
      <c r="B19585" t="s">
        <v>80</v>
      </c>
      <c r="C19585">
        <v>1185</v>
      </c>
      <c r="D19585">
        <v>0.25</v>
      </c>
    </row>
    <row r="19586" spans="1:4" x14ac:dyDescent="0.2">
      <c r="A19586">
        <v>104181</v>
      </c>
      <c r="B19586" t="s">
        <v>80</v>
      </c>
      <c r="C19586">
        <v>410</v>
      </c>
      <c r="D19586">
        <v>0.5</v>
      </c>
    </row>
    <row r="19587" spans="1:4" x14ac:dyDescent="0.2">
      <c r="A19587">
        <v>100674</v>
      </c>
    </row>
    <row r="19588" spans="1:4" x14ac:dyDescent="0.2">
      <c r="A19588">
        <v>100674</v>
      </c>
      <c r="B19588" t="s">
        <v>6064</v>
      </c>
      <c r="C19588">
        <v>88316</v>
      </c>
      <c r="D19588">
        <v>0.37112469999999997</v>
      </c>
    </row>
    <row r="19589" spans="1:4" x14ac:dyDescent="0.2">
      <c r="A19589">
        <v>100674</v>
      </c>
      <c r="B19589" t="s">
        <v>6064</v>
      </c>
      <c r="C19589">
        <v>88309</v>
      </c>
      <c r="D19589">
        <v>0.7422493</v>
      </c>
    </row>
    <row r="19590" spans="1:4" x14ac:dyDescent="0.2">
      <c r="A19590">
        <v>100674</v>
      </c>
      <c r="B19590" t="s">
        <v>80</v>
      </c>
      <c r="C19590">
        <v>39961</v>
      </c>
      <c r="D19590">
        <v>1.1688000000000001</v>
      </c>
    </row>
    <row r="19591" spans="1:4" x14ac:dyDescent="0.2">
      <c r="A19591">
        <v>100674</v>
      </c>
      <c r="B19591" t="s">
        <v>80</v>
      </c>
      <c r="C19591">
        <v>4377</v>
      </c>
      <c r="D19591">
        <v>17.413</v>
      </c>
    </row>
    <row r="19592" spans="1:4" x14ac:dyDescent="0.2">
      <c r="A19592">
        <v>100674</v>
      </c>
      <c r="B19592" t="s">
        <v>80</v>
      </c>
      <c r="C19592">
        <v>599</v>
      </c>
      <c r="D19592">
        <v>1</v>
      </c>
    </row>
    <row r="19593" spans="1:4" x14ac:dyDescent="0.2">
      <c r="A19593">
        <v>100664</v>
      </c>
    </row>
    <row r="19594" spans="1:4" x14ac:dyDescent="0.2">
      <c r="A19594">
        <v>100664</v>
      </c>
      <c r="B19594" t="s">
        <v>6064</v>
      </c>
      <c r="C19594">
        <v>88316</v>
      </c>
      <c r="D19594">
        <v>0.36350339999999998</v>
      </c>
    </row>
    <row r="19595" spans="1:4" x14ac:dyDescent="0.2">
      <c r="A19595">
        <v>100664</v>
      </c>
      <c r="B19595" t="s">
        <v>6064</v>
      </c>
      <c r="C19595">
        <v>88309</v>
      </c>
      <c r="D19595">
        <v>0.72700679999999995</v>
      </c>
    </row>
    <row r="19596" spans="1:4" x14ac:dyDescent="0.2">
      <c r="A19596">
        <v>100664</v>
      </c>
      <c r="B19596" t="s">
        <v>80</v>
      </c>
      <c r="C19596">
        <v>44200</v>
      </c>
      <c r="D19596">
        <v>1</v>
      </c>
    </row>
    <row r="19597" spans="1:4" x14ac:dyDescent="0.2">
      <c r="A19597">
        <v>100664</v>
      </c>
      <c r="B19597" t="s">
        <v>80</v>
      </c>
      <c r="C19597">
        <v>4377</v>
      </c>
      <c r="D19597">
        <v>8.3580000000000005</v>
      </c>
    </row>
    <row r="19598" spans="1:4" x14ac:dyDescent="0.2">
      <c r="A19598">
        <v>94589</v>
      </c>
    </row>
    <row r="19599" spans="1:4" x14ac:dyDescent="0.2">
      <c r="A19599">
        <v>94589</v>
      </c>
      <c r="B19599" t="s">
        <v>6064</v>
      </c>
      <c r="C19599">
        <v>88629</v>
      </c>
      <c r="D19599">
        <v>2E-3</v>
      </c>
    </row>
    <row r="19600" spans="1:4" x14ac:dyDescent="0.2">
      <c r="A19600">
        <v>94589</v>
      </c>
      <c r="B19600" t="s">
        <v>6064</v>
      </c>
      <c r="C19600">
        <v>88316</v>
      </c>
      <c r="D19600">
        <v>0.14969499999999999</v>
      </c>
    </row>
    <row r="19601" spans="1:4" x14ac:dyDescent="0.2">
      <c r="A19601">
        <v>94589</v>
      </c>
      <c r="B19601" t="s">
        <v>6064</v>
      </c>
      <c r="C19601">
        <v>88309</v>
      </c>
      <c r="D19601">
        <v>0.29939009999999999</v>
      </c>
    </row>
    <row r="19602" spans="1:4" x14ac:dyDescent="0.2">
      <c r="A19602">
        <v>94589</v>
      </c>
      <c r="B19602" t="s">
        <v>80</v>
      </c>
      <c r="C19602">
        <v>43657</v>
      </c>
      <c r="D19602">
        <v>1</v>
      </c>
    </row>
    <row r="19603" spans="1:4" x14ac:dyDescent="0.2">
      <c r="A19603">
        <v>94589</v>
      </c>
      <c r="B19603" t="s">
        <v>80</v>
      </c>
      <c r="C19603">
        <v>11950</v>
      </c>
      <c r="D19603">
        <v>0</v>
      </c>
    </row>
    <row r="19604" spans="1:4" x14ac:dyDescent="0.2">
      <c r="A19604">
        <v>94590</v>
      </c>
    </row>
    <row r="19605" spans="1:4" x14ac:dyDescent="0.2">
      <c r="A19605">
        <v>94590</v>
      </c>
      <c r="B19605" t="s">
        <v>6064</v>
      </c>
      <c r="C19605">
        <v>88316</v>
      </c>
      <c r="D19605">
        <v>0.19184850000000001</v>
      </c>
    </row>
    <row r="19606" spans="1:4" x14ac:dyDescent="0.2">
      <c r="A19606">
        <v>94590</v>
      </c>
      <c r="B19606" t="s">
        <v>6064</v>
      </c>
      <c r="C19606">
        <v>88309</v>
      </c>
      <c r="D19606">
        <v>0.38369690000000001</v>
      </c>
    </row>
    <row r="19607" spans="1:4" x14ac:dyDescent="0.2">
      <c r="A19607">
        <v>94590</v>
      </c>
      <c r="B19607" t="s">
        <v>80</v>
      </c>
      <c r="C19607">
        <v>43657</v>
      </c>
      <c r="D19607">
        <v>1</v>
      </c>
    </row>
    <row r="19608" spans="1:4" x14ac:dyDescent="0.2">
      <c r="A19608">
        <v>94590</v>
      </c>
      <c r="B19608" t="s">
        <v>80</v>
      </c>
      <c r="C19608">
        <v>39961</v>
      </c>
      <c r="D19608">
        <v>0.20035710000000001</v>
      </c>
    </row>
    <row r="19609" spans="1:4" x14ac:dyDescent="0.2">
      <c r="A19609">
        <v>94590</v>
      </c>
      <c r="B19609" t="s">
        <v>80</v>
      </c>
      <c r="C19609">
        <v>11950</v>
      </c>
      <c r="D19609">
        <v>2.6949999999999998</v>
      </c>
    </row>
    <row r="19610" spans="1:4" x14ac:dyDescent="0.2">
      <c r="A19610">
        <v>94587</v>
      </c>
    </row>
    <row r="19611" spans="1:4" x14ac:dyDescent="0.2">
      <c r="A19611">
        <v>94587</v>
      </c>
      <c r="B19611" t="s">
        <v>6064</v>
      </c>
      <c r="C19611">
        <v>88629</v>
      </c>
      <c r="D19611">
        <v>2E-3</v>
      </c>
    </row>
    <row r="19612" spans="1:4" x14ac:dyDescent="0.2">
      <c r="A19612">
        <v>94587</v>
      </c>
      <c r="B19612" t="s">
        <v>6064</v>
      </c>
      <c r="C19612">
        <v>88316</v>
      </c>
      <c r="D19612">
        <v>0.34470729999999999</v>
      </c>
    </row>
    <row r="19613" spans="1:4" x14ac:dyDescent="0.2">
      <c r="A19613">
        <v>94587</v>
      </c>
      <c r="B19613" t="s">
        <v>6064</v>
      </c>
      <c r="C19613">
        <v>88309</v>
      </c>
      <c r="D19613">
        <v>0.68941459999999999</v>
      </c>
    </row>
    <row r="19614" spans="1:4" x14ac:dyDescent="0.2">
      <c r="A19614">
        <v>94587</v>
      </c>
      <c r="B19614" t="s">
        <v>80</v>
      </c>
      <c r="C19614">
        <v>11950</v>
      </c>
      <c r="D19614">
        <v>0</v>
      </c>
    </row>
    <row r="19615" spans="1:4" x14ac:dyDescent="0.2">
      <c r="A19615">
        <v>94587</v>
      </c>
      <c r="B19615" t="s">
        <v>80</v>
      </c>
      <c r="C19615">
        <v>4777</v>
      </c>
      <c r="D19615">
        <v>4.57</v>
      </c>
    </row>
    <row r="19616" spans="1:4" x14ac:dyDescent="0.2">
      <c r="A19616">
        <v>94588</v>
      </c>
    </row>
    <row r="19617" spans="1:4" x14ac:dyDescent="0.2">
      <c r="A19617">
        <v>94588</v>
      </c>
      <c r="B19617" t="s">
        <v>6064</v>
      </c>
      <c r="C19617">
        <v>88316</v>
      </c>
      <c r="D19617">
        <v>0.44177529999999998</v>
      </c>
    </row>
    <row r="19618" spans="1:4" x14ac:dyDescent="0.2">
      <c r="A19618">
        <v>94588</v>
      </c>
      <c r="B19618" t="s">
        <v>6064</v>
      </c>
      <c r="C19618">
        <v>88309</v>
      </c>
      <c r="D19618">
        <v>0.88355059999999996</v>
      </c>
    </row>
    <row r="19619" spans="1:4" x14ac:dyDescent="0.2">
      <c r="A19619">
        <v>94588</v>
      </c>
      <c r="B19619" t="s">
        <v>80</v>
      </c>
      <c r="C19619">
        <v>39961</v>
      </c>
      <c r="D19619">
        <v>0.20035710000000001</v>
      </c>
    </row>
    <row r="19620" spans="1:4" x14ac:dyDescent="0.2">
      <c r="A19620">
        <v>94588</v>
      </c>
      <c r="B19620" t="s">
        <v>80</v>
      </c>
      <c r="C19620">
        <v>11950</v>
      </c>
      <c r="D19620">
        <v>2.6949999999999998</v>
      </c>
    </row>
    <row r="19621" spans="1:4" x14ac:dyDescent="0.2">
      <c r="A19621">
        <v>94588</v>
      </c>
      <c r="B19621" t="s">
        <v>80</v>
      </c>
      <c r="C19621">
        <v>4777</v>
      </c>
      <c r="D19621">
        <v>4.57</v>
      </c>
    </row>
    <row r="19622" spans="1:4" x14ac:dyDescent="0.2">
      <c r="A19622">
        <v>105812</v>
      </c>
    </row>
    <row r="19623" spans="1:4" x14ac:dyDescent="0.2">
      <c r="A19623">
        <v>105812</v>
      </c>
      <c r="B19623" t="s">
        <v>6064</v>
      </c>
      <c r="C19623">
        <v>88316</v>
      </c>
      <c r="D19623">
        <v>3.2203900000000001E-2</v>
      </c>
    </row>
    <row r="19624" spans="1:4" x14ac:dyDescent="0.2">
      <c r="A19624">
        <v>105812</v>
      </c>
      <c r="B19624" t="s">
        <v>6064</v>
      </c>
      <c r="C19624">
        <v>88309</v>
      </c>
      <c r="D19624">
        <v>6.4407800000000001E-2</v>
      </c>
    </row>
    <row r="19625" spans="1:4" x14ac:dyDescent="0.2">
      <c r="A19625">
        <v>105812</v>
      </c>
      <c r="B19625" t="s">
        <v>80</v>
      </c>
      <c r="C19625">
        <v>36888</v>
      </c>
      <c r="D19625">
        <v>1</v>
      </c>
    </row>
    <row r="19626" spans="1:4" x14ac:dyDescent="0.2">
      <c r="A19626">
        <v>94571</v>
      </c>
    </row>
    <row r="19627" spans="1:4" x14ac:dyDescent="0.2">
      <c r="A19627">
        <v>94571</v>
      </c>
      <c r="B19627" t="s">
        <v>6064</v>
      </c>
      <c r="C19627">
        <v>88316</v>
      </c>
      <c r="D19627">
        <v>0.3655274</v>
      </c>
    </row>
    <row r="19628" spans="1:4" x14ac:dyDescent="0.2">
      <c r="A19628">
        <v>94571</v>
      </c>
      <c r="B19628" t="s">
        <v>6064</v>
      </c>
      <c r="C19628">
        <v>88309</v>
      </c>
      <c r="D19628">
        <v>0.7310548</v>
      </c>
    </row>
    <row r="19629" spans="1:4" x14ac:dyDescent="0.2">
      <c r="A19629">
        <v>94571</v>
      </c>
      <c r="B19629" t="s">
        <v>80</v>
      </c>
      <c r="C19629">
        <v>44328</v>
      </c>
      <c r="D19629">
        <v>0.69399999999999995</v>
      </c>
    </row>
    <row r="19630" spans="1:4" x14ac:dyDescent="0.2">
      <c r="A19630">
        <v>94571</v>
      </c>
      <c r="B19630" t="s">
        <v>80</v>
      </c>
      <c r="C19630">
        <v>39961</v>
      </c>
      <c r="D19630">
        <v>0.66785709999999998</v>
      </c>
    </row>
    <row r="19631" spans="1:4" x14ac:dyDescent="0.2">
      <c r="A19631">
        <v>94571</v>
      </c>
      <c r="B19631" t="s">
        <v>80</v>
      </c>
      <c r="C19631">
        <v>4377</v>
      </c>
      <c r="D19631">
        <v>9.1999999999999993</v>
      </c>
    </row>
    <row r="19632" spans="1:4" x14ac:dyDescent="0.2">
      <c r="A19632">
        <v>94570</v>
      </c>
    </row>
    <row r="19633" spans="1:4" x14ac:dyDescent="0.2">
      <c r="A19633">
        <v>94570</v>
      </c>
      <c r="B19633" t="s">
        <v>6064</v>
      </c>
      <c r="C19633">
        <v>88316</v>
      </c>
      <c r="D19633">
        <v>0.15650900000000001</v>
      </c>
    </row>
    <row r="19634" spans="1:4" x14ac:dyDescent="0.2">
      <c r="A19634">
        <v>94570</v>
      </c>
      <c r="B19634" t="s">
        <v>6064</v>
      </c>
      <c r="C19634">
        <v>88309</v>
      </c>
      <c r="D19634">
        <v>0.31301800000000002</v>
      </c>
    </row>
    <row r="19635" spans="1:4" x14ac:dyDescent="0.2">
      <c r="A19635">
        <v>94570</v>
      </c>
      <c r="B19635" t="s">
        <v>80</v>
      </c>
      <c r="C19635">
        <v>39961</v>
      </c>
      <c r="D19635">
        <v>0.66785709999999998</v>
      </c>
    </row>
    <row r="19636" spans="1:4" x14ac:dyDescent="0.2">
      <c r="A19636">
        <v>94570</v>
      </c>
      <c r="B19636" t="s">
        <v>80</v>
      </c>
      <c r="C19636">
        <v>36896</v>
      </c>
      <c r="D19636">
        <v>0.83330000000000004</v>
      </c>
    </row>
    <row r="19637" spans="1:4" x14ac:dyDescent="0.2">
      <c r="A19637">
        <v>94570</v>
      </c>
      <c r="B19637" t="s">
        <v>80</v>
      </c>
      <c r="C19637">
        <v>4377</v>
      </c>
      <c r="D19637">
        <v>9.1999999999999993</v>
      </c>
    </row>
    <row r="19638" spans="1:4" x14ac:dyDescent="0.2">
      <c r="A19638">
        <v>105811</v>
      </c>
    </row>
    <row r="19639" spans="1:4" x14ac:dyDescent="0.2">
      <c r="A19639">
        <v>105811</v>
      </c>
      <c r="B19639" t="s">
        <v>6064</v>
      </c>
      <c r="C19639">
        <v>88316</v>
      </c>
      <c r="D19639">
        <v>0.1852945</v>
      </c>
    </row>
    <row r="19640" spans="1:4" x14ac:dyDescent="0.2">
      <c r="A19640">
        <v>105811</v>
      </c>
      <c r="B19640" t="s">
        <v>6064</v>
      </c>
      <c r="C19640">
        <v>88309</v>
      </c>
      <c r="D19640">
        <v>0.3705891</v>
      </c>
    </row>
    <row r="19641" spans="1:4" x14ac:dyDescent="0.2">
      <c r="A19641">
        <v>105811</v>
      </c>
      <c r="B19641" t="s">
        <v>80</v>
      </c>
      <c r="C19641">
        <v>45193</v>
      </c>
      <c r="D19641">
        <v>0.83333330000000005</v>
      </c>
    </row>
    <row r="19642" spans="1:4" x14ac:dyDescent="0.2">
      <c r="A19642">
        <v>105811</v>
      </c>
      <c r="B19642" t="s">
        <v>80</v>
      </c>
      <c r="C19642">
        <v>39961</v>
      </c>
      <c r="D19642">
        <v>0.66790000000000005</v>
      </c>
    </row>
    <row r="19643" spans="1:4" x14ac:dyDescent="0.2">
      <c r="A19643">
        <v>105811</v>
      </c>
      <c r="B19643" t="s">
        <v>80</v>
      </c>
      <c r="C19643">
        <v>11950</v>
      </c>
      <c r="D19643">
        <v>7.3</v>
      </c>
    </row>
    <row r="19644" spans="1:4" x14ac:dyDescent="0.2">
      <c r="A19644">
        <v>94572</v>
      </c>
    </row>
    <row r="19645" spans="1:4" x14ac:dyDescent="0.2">
      <c r="A19645">
        <v>94572</v>
      </c>
      <c r="B19645" t="s">
        <v>6064</v>
      </c>
      <c r="C19645">
        <v>88316</v>
      </c>
      <c r="D19645">
        <v>0.23241500000000001</v>
      </c>
    </row>
    <row r="19646" spans="1:4" x14ac:dyDescent="0.2">
      <c r="A19646">
        <v>94572</v>
      </c>
      <c r="B19646" t="s">
        <v>6064</v>
      </c>
      <c r="C19646">
        <v>88309</v>
      </c>
      <c r="D19646">
        <v>0.46483000000000002</v>
      </c>
    </row>
    <row r="19647" spans="1:4" x14ac:dyDescent="0.2">
      <c r="A19647">
        <v>94572</v>
      </c>
      <c r="B19647" t="s">
        <v>80</v>
      </c>
      <c r="C19647">
        <v>44054</v>
      </c>
      <c r="D19647">
        <v>0.83279999999999998</v>
      </c>
    </row>
    <row r="19648" spans="1:4" x14ac:dyDescent="0.2">
      <c r="A19648">
        <v>94572</v>
      </c>
      <c r="B19648" t="s">
        <v>80</v>
      </c>
      <c r="C19648">
        <v>39961</v>
      </c>
      <c r="D19648">
        <v>0.66785709999999998</v>
      </c>
    </row>
    <row r="19649" spans="1:4" x14ac:dyDescent="0.2">
      <c r="A19649">
        <v>94572</v>
      </c>
      <c r="B19649" t="s">
        <v>80</v>
      </c>
      <c r="C19649">
        <v>4377</v>
      </c>
      <c r="D19649">
        <v>9.1999999999999993</v>
      </c>
    </row>
    <row r="19650" spans="1:4" x14ac:dyDescent="0.2">
      <c r="A19650">
        <v>94573</v>
      </c>
    </row>
    <row r="19651" spans="1:4" x14ac:dyDescent="0.2">
      <c r="A19651">
        <v>94573</v>
      </c>
      <c r="B19651" t="s">
        <v>6064</v>
      </c>
      <c r="C19651">
        <v>88316</v>
      </c>
      <c r="D19651">
        <v>0.15593860000000001</v>
      </c>
    </row>
    <row r="19652" spans="1:4" x14ac:dyDescent="0.2">
      <c r="A19652">
        <v>94573</v>
      </c>
      <c r="B19652" t="s">
        <v>6064</v>
      </c>
      <c r="C19652">
        <v>88309</v>
      </c>
      <c r="D19652">
        <v>0.31187730000000002</v>
      </c>
    </row>
    <row r="19653" spans="1:4" x14ac:dyDescent="0.2">
      <c r="A19653">
        <v>94573</v>
      </c>
      <c r="B19653" t="s">
        <v>80</v>
      </c>
      <c r="C19653">
        <v>39961</v>
      </c>
      <c r="D19653">
        <v>0.60107140000000003</v>
      </c>
    </row>
    <row r="19654" spans="1:4" x14ac:dyDescent="0.2">
      <c r="A19654">
        <v>94573</v>
      </c>
      <c r="B19654" t="s">
        <v>80</v>
      </c>
      <c r="C19654">
        <v>34364</v>
      </c>
      <c r="D19654">
        <v>0.55600000000000005</v>
      </c>
    </row>
    <row r="19655" spans="1:4" x14ac:dyDescent="0.2">
      <c r="A19655">
        <v>94573</v>
      </c>
      <c r="B19655" t="s">
        <v>80</v>
      </c>
      <c r="C19655">
        <v>4377</v>
      </c>
      <c r="D19655">
        <v>7.3</v>
      </c>
    </row>
    <row r="19656" spans="1:4" x14ac:dyDescent="0.2">
      <c r="A19656">
        <v>105809</v>
      </c>
    </row>
    <row r="19657" spans="1:4" x14ac:dyDescent="0.2">
      <c r="A19657">
        <v>105809</v>
      </c>
      <c r="B19657" t="s">
        <v>6064</v>
      </c>
      <c r="C19657">
        <v>88316</v>
      </c>
      <c r="D19657">
        <v>0.12715309999999999</v>
      </c>
    </row>
    <row r="19658" spans="1:4" x14ac:dyDescent="0.2">
      <c r="A19658">
        <v>105809</v>
      </c>
      <c r="B19658" t="s">
        <v>6064</v>
      </c>
      <c r="C19658">
        <v>88309</v>
      </c>
      <c r="D19658">
        <v>0.25430609999999998</v>
      </c>
    </row>
    <row r="19659" spans="1:4" x14ac:dyDescent="0.2">
      <c r="A19659">
        <v>105809</v>
      </c>
      <c r="B19659" t="s">
        <v>80</v>
      </c>
      <c r="C19659">
        <v>45187</v>
      </c>
      <c r="D19659">
        <v>0.55600000000000005</v>
      </c>
    </row>
    <row r="19660" spans="1:4" x14ac:dyDescent="0.2">
      <c r="A19660">
        <v>105809</v>
      </c>
      <c r="B19660" t="s">
        <v>80</v>
      </c>
      <c r="C19660">
        <v>39961</v>
      </c>
      <c r="D19660">
        <v>0.60109999999999997</v>
      </c>
    </row>
    <row r="19661" spans="1:4" x14ac:dyDescent="0.2">
      <c r="A19661">
        <v>105809</v>
      </c>
      <c r="B19661" t="s">
        <v>80</v>
      </c>
      <c r="C19661">
        <v>11950</v>
      </c>
      <c r="D19661">
        <v>7.3</v>
      </c>
    </row>
    <row r="19662" spans="1:4" x14ac:dyDescent="0.2">
      <c r="A19662">
        <v>94569</v>
      </c>
    </row>
    <row r="19663" spans="1:4" x14ac:dyDescent="0.2">
      <c r="A19663">
        <v>94569</v>
      </c>
      <c r="B19663" t="s">
        <v>6064</v>
      </c>
      <c r="C19663">
        <v>88316</v>
      </c>
      <c r="D19663">
        <v>0.50520690000000001</v>
      </c>
    </row>
    <row r="19664" spans="1:4" x14ac:dyDescent="0.2">
      <c r="A19664">
        <v>94569</v>
      </c>
      <c r="B19664" t="s">
        <v>6064</v>
      </c>
      <c r="C19664">
        <v>88309</v>
      </c>
      <c r="D19664">
        <v>1.0104139000000001</v>
      </c>
    </row>
    <row r="19665" spans="1:4" x14ac:dyDescent="0.2">
      <c r="A19665">
        <v>94569</v>
      </c>
      <c r="B19665" t="s">
        <v>80</v>
      </c>
      <c r="C19665">
        <v>39961</v>
      </c>
      <c r="D19665">
        <v>1.16875</v>
      </c>
    </row>
    <row r="19666" spans="1:4" x14ac:dyDescent="0.2">
      <c r="A19666">
        <v>94569</v>
      </c>
      <c r="B19666" t="s">
        <v>80</v>
      </c>
      <c r="C19666">
        <v>34381</v>
      </c>
      <c r="D19666">
        <v>2.0832999999999999</v>
      </c>
    </row>
    <row r="19667" spans="1:4" x14ac:dyDescent="0.2">
      <c r="A19667">
        <v>94569</v>
      </c>
      <c r="B19667" t="s">
        <v>80</v>
      </c>
      <c r="C19667">
        <v>4377</v>
      </c>
      <c r="D19667">
        <v>24.4</v>
      </c>
    </row>
    <row r="19668" spans="1:4" x14ac:dyDescent="0.2">
      <c r="A19668">
        <v>105810</v>
      </c>
    </row>
    <row r="19669" spans="1:4" x14ac:dyDescent="0.2">
      <c r="A19669">
        <v>105810</v>
      </c>
      <c r="B19669" t="s">
        <v>6064</v>
      </c>
      <c r="C19669">
        <v>88316</v>
      </c>
      <c r="D19669">
        <v>0.60738230000000004</v>
      </c>
    </row>
    <row r="19670" spans="1:4" x14ac:dyDescent="0.2">
      <c r="A19670">
        <v>105810</v>
      </c>
      <c r="B19670" t="s">
        <v>6064</v>
      </c>
      <c r="C19670">
        <v>88309</v>
      </c>
      <c r="D19670">
        <v>1.2147646000000001</v>
      </c>
    </row>
    <row r="19671" spans="1:4" x14ac:dyDescent="0.2">
      <c r="A19671">
        <v>105810</v>
      </c>
      <c r="B19671" t="s">
        <v>80</v>
      </c>
      <c r="C19671">
        <v>45184</v>
      </c>
      <c r="D19671">
        <v>1.25</v>
      </c>
    </row>
    <row r="19672" spans="1:4" x14ac:dyDescent="0.2">
      <c r="A19672">
        <v>105810</v>
      </c>
      <c r="B19672" t="s">
        <v>80</v>
      </c>
      <c r="C19672">
        <v>39961</v>
      </c>
      <c r="D19672">
        <v>0.90159999999999996</v>
      </c>
    </row>
    <row r="19673" spans="1:4" x14ac:dyDescent="0.2">
      <c r="A19673">
        <v>105810</v>
      </c>
      <c r="B19673" t="s">
        <v>80</v>
      </c>
      <c r="C19673">
        <v>4377</v>
      </c>
      <c r="D19673">
        <v>24.4</v>
      </c>
    </row>
    <row r="19674" spans="1:4" x14ac:dyDescent="0.2">
      <c r="A19674">
        <v>94561</v>
      </c>
    </row>
    <row r="19675" spans="1:4" x14ac:dyDescent="0.2">
      <c r="A19675">
        <v>94561</v>
      </c>
      <c r="B19675" t="s">
        <v>6064</v>
      </c>
      <c r="C19675">
        <v>88629</v>
      </c>
      <c r="D19675">
        <v>0.01</v>
      </c>
    </row>
    <row r="19676" spans="1:4" x14ac:dyDescent="0.2">
      <c r="A19676">
        <v>94561</v>
      </c>
      <c r="B19676" t="s">
        <v>6064</v>
      </c>
      <c r="C19676">
        <v>88316</v>
      </c>
      <c r="D19676">
        <v>1.0885355999999999</v>
      </c>
    </row>
    <row r="19677" spans="1:4" x14ac:dyDescent="0.2">
      <c r="A19677">
        <v>94561</v>
      </c>
      <c r="B19677" t="s">
        <v>6064</v>
      </c>
      <c r="C19677">
        <v>88309</v>
      </c>
      <c r="D19677">
        <v>2.1770711</v>
      </c>
    </row>
    <row r="19678" spans="1:4" x14ac:dyDescent="0.2">
      <c r="A19678">
        <v>94561</v>
      </c>
      <c r="B19678" t="s">
        <v>80</v>
      </c>
      <c r="C19678">
        <v>43684</v>
      </c>
      <c r="D19678">
        <v>0.83299999999999996</v>
      </c>
    </row>
    <row r="19679" spans="1:4" x14ac:dyDescent="0.2">
      <c r="A19679">
        <v>94562</v>
      </c>
    </row>
    <row r="19680" spans="1:4" x14ac:dyDescent="0.2">
      <c r="A19680">
        <v>94562</v>
      </c>
      <c r="B19680" t="s">
        <v>6064</v>
      </c>
      <c r="C19680">
        <v>88629</v>
      </c>
      <c r="D19680">
        <v>8.0000000000000002E-3</v>
      </c>
    </row>
    <row r="19681" spans="1:4" x14ac:dyDescent="0.2">
      <c r="A19681">
        <v>94562</v>
      </c>
      <c r="B19681" t="s">
        <v>6064</v>
      </c>
      <c r="C19681">
        <v>88316</v>
      </c>
      <c r="D19681">
        <v>0.6869672</v>
      </c>
    </row>
    <row r="19682" spans="1:4" x14ac:dyDescent="0.2">
      <c r="A19682">
        <v>94562</v>
      </c>
      <c r="B19682" t="s">
        <v>6064</v>
      </c>
      <c r="C19682">
        <v>88309</v>
      </c>
      <c r="D19682">
        <v>1.3739344</v>
      </c>
    </row>
    <row r="19683" spans="1:4" x14ac:dyDescent="0.2">
      <c r="A19683">
        <v>94562</v>
      </c>
      <c r="B19683" t="s">
        <v>80</v>
      </c>
      <c r="C19683">
        <v>11199</v>
      </c>
      <c r="D19683">
        <v>0.55579999999999996</v>
      </c>
    </row>
    <row r="19684" spans="1:4" x14ac:dyDescent="0.2">
      <c r="A19684">
        <v>105813</v>
      </c>
    </row>
    <row r="19685" spans="1:4" x14ac:dyDescent="0.2">
      <c r="A19685">
        <v>105813</v>
      </c>
      <c r="B19685" t="s">
        <v>6064</v>
      </c>
      <c r="C19685">
        <v>88629</v>
      </c>
      <c r="D19685">
        <v>1.8095E-2</v>
      </c>
    </row>
    <row r="19686" spans="1:4" x14ac:dyDescent="0.2">
      <c r="A19686">
        <v>105813</v>
      </c>
      <c r="B19686" t="s">
        <v>6064</v>
      </c>
      <c r="C19686">
        <v>88316</v>
      </c>
      <c r="D19686">
        <v>2.5489320000000002</v>
      </c>
    </row>
    <row r="19687" spans="1:4" x14ac:dyDescent="0.2">
      <c r="A19687">
        <v>105813</v>
      </c>
      <c r="B19687" t="s">
        <v>6064</v>
      </c>
      <c r="C19687">
        <v>88309</v>
      </c>
      <c r="D19687">
        <v>5.0978640000000004</v>
      </c>
    </row>
    <row r="19688" spans="1:4" x14ac:dyDescent="0.2">
      <c r="A19688">
        <v>105813</v>
      </c>
      <c r="B19688" t="s">
        <v>80</v>
      </c>
      <c r="C19688">
        <v>34797</v>
      </c>
      <c r="D19688">
        <v>2.0833333000000001</v>
      </c>
    </row>
    <row r="19689" spans="1:4" x14ac:dyDescent="0.2">
      <c r="A19689">
        <v>94559</v>
      </c>
    </row>
    <row r="19690" spans="1:4" x14ac:dyDescent="0.2">
      <c r="A19690">
        <v>94559</v>
      </c>
      <c r="B19690" t="s">
        <v>6064</v>
      </c>
      <c r="C19690">
        <v>88629</v>
      </c>
      <c r="D19690">
        <v>2.1000000000000001E-2</v>
      </c>
    </row>
    <row r="19691" spans="1:4" x14ac:dyDescent="0.2">
      <c r="A19691">
        <v>94559</v>
      </c>
      <c r="B19691" t="s">
        <v>6064</v>
      </c>
      <c r="C19691">
        <v>88316</v>
      </c>
      <c r="D19691">
        <v>2.5489320000000002</v>
      </c>
    </row>
    <row r="19692" spans="1:4" x14ac:dyDescent="0.2">
      <c r="A19692">
        <v>94559</v>
      </c>
      <c r="B19692" t="s">
        <v>6064</v>
      </c>
      <c r="C19692">
        <v>88309</v>
      </c>
      <c r="D19692">
        <v>5.0978640000000004</v>
      </c>
    </row>
    <row r="19693" spans="1:4" x14ac:dyDescent="0.2">
      <c r="A19693">
        <v>94559</v>
      </c>
      <c r="B19693" t="s">
        <v>80</v>
      </c>
      <c r="C19693">
        <v>11190</v>
      </c>
      <c r="D19693">
        <v>2.778</v>
      </c>
    </row>
    <row r="19694" spans="1:4" x14ac:dyDescent="0.2">
      <c r="A19694">
        <v>100668</v>
      </c>
    </row>
    <row r="19695" spans="1:4" x14ac:dyDescent="0.2">
      <c r="A19695">
        <v>100668</v>
      </c>
      <c r="B19695" t="s">
        <v>6064</v>
      </c>
      <c r="C19695">
        <v>88316</v>
      </c>
      <c r="D19695">
        <v>2.1176713</v>
      </c>
    </row>
    <row r="19696" spans="1:4" x14ac:dyDescent="0.2">
      <c r="A19696">
        <v>100668</v>
      </c>
      <c r="B19696" t="s">
        <v>6064</v>
      </c>
      <c r="C19696">
        <v>88261</v>
      </c>
      <c r="D19696">
        <v>4.2353426000000001</v>
      </c>
    </row>
    <row r="19697" spans="1:4" x14ac:dyDescent="0.2">
      <c r="A19697">
        <v>100668</v>
      </c>
      <c r="B19697" t="s">
        <v>80</v>
      </c>
      <c r="C19697">
        <v>39961</v>
      </c>
      <c r="D19697">
        <v>0.8014</v>
      </c>
    </row>
    <row r="19698" spans="1:4" x14ac:dyDescent="0.2">
      <c r="A19698">
        <v>100668</v>
      </c>
      <c r="B19698" t="s">
        <v>80</v>
      </c>
      <c r="C19698">
        <v>38124</v>
      </c>
      <c r="D19698">
        <v>0.22</v>
      </c>
    </row>
    <row r="19699" spans="1:4" x14ac:dyDescent="0.2">
      <c r="A19699">
        <v>100668</v>
      </c>
      <c r="B19699" t="s">
        <v>80</v>
      </c>
      <c r="C19699">
        <v>20017</v>
      </c>
      <c r="D19699">
        <v>7.11</v>
      </c>
    </row>
    <row r="19700" spans="1:4" x14ac:dyDescent="0.2">
      <c r="A19700">
        <v>100668</v>
      </c>
      <c r="B19700" t="s">
        <v>80</v>
      </c>
      <c r="C19700">
        <v>4430</v>
      </c>
      <c r="D19700">
        <v>6.9</v>
      </c>
    </row>
    <row r="19701" spans="1:4" x14ac:dyDescent="0.2">
      <c r="A19701">
        <v>100668</v>
      </c>
      <c r="B19701" t="s">
        <v>80</v>
      </c>
      <c r="C19701">
        <v>3423</v>
      </c>
      <c r="D19701">
        <v>1</v>
      </c>
    </row>
    <row r="19702" spans="1:4" x14ac:dyDescent="0.2">
      <c r="A19702">
        <v>100670</v>
      </c>
    </row>
    <row r="19703" spans="1:4" x14ac:dyDescent="0.2">
      <c r="A19703">
        <v>100670</v>
      </c>
      <c r="B19703" t="s">
        <v>6064</v>
      </c>
      <c r="C19703">
        <v>88316</v>
      </c>
      <c r="D19703">
        <v>0.80507439999999997</v>
      </c>
    </row>
    <row r="19704" spans="1:4" x14ac:dyDescent="0.2">
      <c r="A19704">
        <v>100670</v>
      </c>
      <c r="B19704" t="s">
        <v>6064</v>
      </c>
      <c r="C19704">
        <v>88261</v>
      </c>
      <c r="D19704">
        <v>1.6101487000000001</v>
      </c>
    </row>
    <row r="19705" spans="1:4" x14ac:dyDescent="0.2">
      <c r="A19705">
        <v>100670</v>
      </c>
      <c r="B19705" t="s">
        <v>80</v>
      </c>
      <c r="C19705">
        <v>40659</v>
      </c>
      <c r="D19705">
        <v>1</v>
      </c>
    </row>
    <row r="19706" spans="1:4" x14ac:dyDescent="0.2">
      <c r="A19706">
        <v>100670</v>
      </c>
      <c r="B19706" t="s">
        <v>80</v>
      </c>
      <c r="C19706">
        <v>39961</v>
      </c>
      <c r="D19706">
        <v>0.8014</v>
      </c>
    </row>
    <row r="19707" spans="1:4" x14ac:dyDescent="0.2">
      <c r="A19707">
        <v>100670</v>
      </c>
      <c r="B19707" t="s">
        <v>80</v>
      </c>
      <c r="C19707">
        <v>38124</v>
      </c>
      <c r="D19707">
        <v>0.22</v>
      </c>
    </row>
    <row r="19708" spans="1:4" x14ac:dyDescent="0.2">
      <c r="A19708">
        <v>100670</v>
      </c>
      <c r="B19708" t="s">
        <v>80</v>
      </c>
      <c r="C19708">
        <v>20017</v>
      </c>
      <c r="D19708">
        <v>2.89</v>
      </c>
    </row>
    <row r="19709" spans="1:4" x14ac:dyDescent="0.2">
      <c r="A19709">
        <v>100670</v>
      </c>
      <c r="B19709" t="s">
        <v>80</v>
      </c>
      <c r="C19709">
        <v>4430</v>
      </c>
      <c r="D19709">
        <v>1.23</v>
      </c>
    </row>
    <row r="19710" spans="1:4" x14ac:dyDescent="0.2">
      <c r="A19710">
        <v>100665</v>
      </c>
    </row>
    <row r="19711" spans="1:4" x14ac:dyDescent="0.2">
      <c r="A19711">
        <v>100665</v>
      </c>
      <c r="B19711" t="s">
        <v>6064</v>
      </c>
      <c r="C19711">
        <v>88316</v>
      </c>
      <c r="D19711">
        <v>0.92222530000000003</v>
      </c>
    </row>
    <row r="19712" spans="1:4" x14ac:dyDescent="0.2">
      <c r="A19712">
        <v>100665</v>
      </c>
      <c r="B19712" t="s">
        <v>6064</v>
      </c>
      <c r="C19712">
        <v>88261</v>
      </c>
      <c r="D19712">
        <v>1.8444506000000001</v>
      </c>
    </row>
    <row r="19713" spans="1:4" x14ac:dyDescent="0.2">
      <c r="A19713">
        <v>100665</v>
      </c>
      <c r="B19713" t="s">
        <v>80</v>
      </c>
      <c r="C19713">
        <v>39961</v>
      </c>
      <c r="D19713">
        <v>0.8014</v>
      </c>
    </row>
    <row r="19714" spans="1:4" x14ac:dyDescent="0.2">
      <c r="A19714">
        <v>100665</v>
      </c>
      <c r="B19714" t="s">
        <v>80</v>
      </c>
      <c r="C19714">
        <v>38124</v>
      </c>
      <c r="D19714">
        <v>0.22</v>
      </c>
    </row>
    <row r="19715" spans="1:4" x14ac:dyDescent="0.2">
      <c r="A19715">
        <v>100665</v>
      </c>
      <c r="B19715" t="s">
        <v>80</v>
      </c>
      <c r="C19715">
        <v>20017</v>
      </c>
      <c r="D19715">
        <v>3.44</v>
      </c>
    </row>
    <row r="19716" spans="1:4" x14ac:dyDescent="0.2">
      <c r="A19716">
        <v>100665</v>
      </c>
      <c r="B19716" t="s">
        <v>80</v>
      </c>
      <c r="C19716">
        <v>4430</v>
      </c>
      <c r="D19716">
        <v>1.7258</v>
      </c>
    </row>
    <row r="19717" spans="1:4" x14ac:dyDescent="0.2">
      <c r="A19717">
        <v>100665</v>
      </c>
      <c r="B19717" t="s">
        <v>80</v>
      </c>
      <c r="C19717">
        <v>3421</v>
      </c>
      <c r="D19717">
        <v>1</v>
      </c>
    </row>
    <row r="19718" spans="1:4" x14ac:dyDescent="0.2">
      <c r="A19718">
        <v>100924</v>
      </c>
    </row>
    <row r="19719" spans="1:4" x14ac:dyDescent="0.2">
      <c r="A19719">
        <v>100924</v>
      </c>
      <c r="B19719" t="s">
        <v>6064</v>
      </c>
      <c r="C19719">
        <v>88316</v>
      </c>
      <c r="D19719">
        <v>0.87104210000000004</v>
      </c>
    </row>
    <row r="19720" spans="1:4" x14ac:dyDescent="0.2">
      <c r="A19720">
        <v>100924</v>
      </c>
      <c r="B19720" t="s">
        <v>6064</v>
      </c>
      <c r="C19720">
        <v>88261</v>
      </c>
      <c r="D19720">
        <v>1.7420842999999999</v>
      </c>
    </row>
    <row r="19721" spans="1:4" x14ac:dyDescent="0.2">
      <c r="A19721">
        <v>100924</v>
      </c>
      <c r="B19721" t="s">
        <v>80</v>
      </c>
      <c r="C19721">
        <v>44962</v>
      </c>
      <c r="D19721">
        <v>0.59523000000000004</v>
      </c>
    </row>
    <row r="19722" spans="1:4" x14ac:dyDescent="0.2">
      <c r="A19722">
        <v>100924</v>
      </c>
      <c r="B19722" t="s">
        <v>80</v>
      </c>
      <c r="C19722">
        <v>39961</v>
      </c>
      <c r="D19722">
        <v>0.8014</v>
      </c>
    </row>
    <row r="19723" spans="1:4" x14ac:dyDescent="0.2">
      <c r="A19723">
        <v>100924</v>
      </c>
      <c r="B19723" t="s">
        <v>80</v>
      </c>
      <c r="C19723">
        <v>38124</v>
      </c>
      <c r="D19723">
        <v>0.22</v>
      </c>
    </row>
    <row r="19724" spans="1:4" x14ac:dyDescent="0.2">
      <c r="A19724">
        <v>100924</v>
      </c>
      <c r="B19724" t="s">
        <v>80</v>
      </c>
      <c r="C19724">
        <v>20017</v>
      </c>
      <c r="D19724">
        <v>3.19</v>
      </c>
    </row>
    <row r="19725" spans="1:4" x14ac:dyDescent="0.2">
      <c r="A19725">
        <v>100924</v>
      </c>
      <c r="B19725" t="s">
        <v>80</v>
      </c>
      <c r="C19725">
        <v>4430</v>
      </c>
      <c r="D19725">
        <v>1.49</v>
      </c>
    </row>
    <row r="19726" spans="1:4" x14ac:dyDescent="0.2">
      <c r="A19726">
        <v>100671</v>
      </c>
    </row>
    <row r="19727" spans="1:4" x14ac:dyDescent="0.2">
      <c r="A19727">
        <v>100671</v>
      </c>
      <c r="B19727" t="s">
        <v>6064</v>
      </c>
      <c r="C19727">
        <v>88316</v>
      </c>
      <c r="D19727">
        <v>0.80507439999999997</v>
      </c>
    </row>
    <row r="19728" spans="1:4" x14ac:dyDescent="0.2">
      <c r="A19728">
        <v>100671</v>
      </c>
      <c r="B19728" t="s">
        <v>6064</v>
      </c>
      <c r="C19728">
        <v>88261</v>
      </c>
      <c r="D19728">
        <v>1.6101487000000001</v>
      </c>
    </row>
    <row r="19729" spans="1:4" x14ac:dyDescent="0.2">
      <c r="A19729">
        <v>100671</v>
      </c>
      <c r="B19729" t="s">
        <v>80</v>
      </c>
      <c r="C19729">
        <v>40660</v>
      </c>
      <c r="D19729">
        <v>1</v>
      </c>
    </row>
    <row r="19730" spans="1:4" x14ac:dyDescent="0.2">
      <c r="A19730">
        <v>100671</v>
      </c>
      <c r="B19730" t="s">
        <v>80</v>
      </c>
      <c r="C19730">
        <v>39961</v>
      </c>
      <c r="D19730">
        <v>0.8014</v>
      </c>
    </row>
    <row r="19731" spans="1:4" x14ac:dyDescent="0.2">
      <c r="A19731">
        <v>100671</v>
      </c>
      <c r="B19731" t="s">
        <v>80</v>
      </c>
      <c r="C19731">
        <v>38124</v>
      </c>
      <c r="D19731">
        <v>0.22</v>
      </c>
    </row>
    <row r="19732" spans="1:4" x14ac:dyDescent="0.2">
      <c r="A19732">
        <v>100671</v>
      </c>
      <c r="B19732" t="s">
        <v>80</v>
      </c>
      <c r="C19732">
        <v>20017</v>
      </c>
      <c r="D19732">
        <v>2.89</v>
      </c>
    </row>
    <row r="19733" spans="1:4" x14ac:dyDescent="0.2">
      <c r="A19733">
        <v>100671</v>
      </c>
      <c r="B19733" t="s">
        <v>80</v>
      </c>
      <c r="C19733">
        <v>4430</v>
      </c>
      <c r="D19733">
        <v>1.23</v>
      </c>
    </row>
    <row r="19734" spans="1:4" x14ac:dyDescent="0.2">
      <c r="A19734">
        <v>100667</v>
      </c>
    </row>
    <row r="19735" spans="1:4" x14ac:dyDescent="0.2">
      <c r="A19735">
        <v>100667</v>
      </c>
      <c r="B19735" t="s">
        <v>6064</v>
      </c>
      <c r="C19735">
        <v>88316</v>
      </c>
      <c r="D19735">
        <v>0.92222530000000003</v>
      </c>
    </row>
    <row r="19736" spans="1:4" x14ac:dyDescent="0.2">
      <c r="A19736">
        <v>100667</v>
      </c>
      <c r="B19736" t="s">
        <v>6064</v>
      </c>
      <c r="C19736">
        <v>88261</v>
      </c>
      <c r="D19736">
        <v>1.8444506000000001</v>
      </c>
    </row>
    <row r="19737" spans="1:4" x14ac:dyDescent="0.2">
      <c r="A19737">
        <v>100667</v>
      </c>
      <c r="B19737" t="s">
        <v>80</v>
      </c>
      <c r="C19737">
        <v>39961</v>
      </c>
      <c r="D19737">
        <v>0.8014</v>
      </c>
    </row>
    <row r="19738" spans="1:4" x14ac:dyDescent="0.2">
      <c r="A19738">
        <v>100667</v>
      </c>
      <c r="B19738" t="s">
        <v>80</v>
      </c>
      <c r="C19738">
        <v>38124</v>
      </c>
      <c r="D19738">
        <v>0.22</v>
      </c>
    </row>
    <row r="19739" spans="1:4" x14ac:dyDescent="0.2">
      <c r="A19739">
        <v>100667</v>
      </c>
      <c r="B19739" t="s">
        <v>80</v>
      </c>
      <c r="C19739">
        <v>20017</v>
      </c>
      <c r="D19739">
        <v>3.44</v>
      </c>
    </row>
    <row r="19740" spans="1:4" x14ac:dyDescent="0.2">
      <c r="A19740">
        <v>100667</v>
      </c>
      <c r="B19740" t="s">
        <v>80</v>
      </c>
      <c r="C19740">
        <v>4430</v>
      </c>
      <c r="D19740">
        <v>1.7258</v>
      </c>
    </row>
    <row r="19741" spans="1:4" x14ac:dyDescent="0.2">
      <c r="A19741">
        <v>100667</v>
      </c>
      <c r="B19741" t="s">
        <v>80</v>
      </c>
      <c r="C19741">
        <v>3428</v>
      </c>
      <c r="D19741">
        <v>1</v>
      </c>
    </row>
    <row r="19742" spans="1:4" x14ac:dyDescent="0.2">
      <c r="A19742">
        <v>100669</v>
      </c>
    </row>
    <row r="19743" spans="1:4" x14ac:dyDescent="0.2">
      <c r="A19743">
        <v>100669</v>
      </c>
      <c r="B19743" t="s">
        <v>6064</v>
      </c>
      <c r="C19743">
        <v>88316</v>
      </c>
      <c r="D19743">
        <v>2.1176713</v>
      </c>
    </row>
    <row r="19744" spans="1:4" x14ac:dyDescent="0.2">
      <c r="A19744">
        <v>100669</v>
      </c>
      <c r="B19744" t="s">
        <v>6064</v>
      </c>
      <c r="C19744">
        <v>88261</v>
      </c>
      <c r="D19744">
        <v>4.2353426000000001</v>
      </c>
    </row>
    <row r="19745" spans="1:4" x14ac:dyDescent="0.2">
      <c r="A19745">
        <v>100669</v>
      </c>
      <c r="B19745" t="s">
        <v>80</v>
      </c>
      <c r="C19745">
        <v>39961</v>
      </c>
      <c r="D19745">
        <v>0.8014</v>
      </c>
    </row>
    <row r="19746" spans="1:4" x14ac:dyDescent="0.2">
      <c r="A19746">
        <v>100669</v>
      </c>
      <c r="B19746" t="s">
        <v>80</v>
      </c>
      <c r="C19746">
        <v>38124</v>
      </c>
      <c r="D19746">
        <v>0.22</v>
      </c>
    </row>
    <row r="19747" spans="1:4" x14ac:dyDescent="0.2">
      <c r="A19747">
        <v>100669</v>
      </c>
      <c r="B19747" t="s">
        <v>80</v>
      </c>
      <c r="C19747">
        <v>20017</v>
      </c>
      <c r="D19747">
        <v>7.11</v>
      </c>
    </row>
    <row r="19748" spans="1:4" x14ac:dyDescent="0.2">
      <c r="A19748">
        <v>100669</v>
      </c>
      <c r="B19748" t="s">
        <v>80</v>
      </c>
      <c r="C19748">
        <v>4430</v>
      </c>
      <c r="D19748">
        <v>6.9</v>
      </c>
    </row>
    <row r="19749" spans="1:4" x14ac:dyDescent="0.2">
      <c r="A19749">
        <v>100669</v>
      </c>
      <c r="B19749" t="s">
        <v>80</v>
      </c>
      <c r="C19749">
        <v>3437</v>
      </c>
      <c r="D19749">
        <v>1</v>
      </c>
    </row>
    <row r="19750" spans="1:4" x14ac:dyDescent="0.2">
      <c r="A19750">
        <v>100672</v>
      </c>
    </row>
    <row r="19751" spans="1:4" x14ac:dyDescent="0.2">
      <c r="A19751">
        <v>100672</v>
      </c>
      <c r="B19751" t="s">
        <v>6064</v>
      </c>
      <c r="C19751">
        <v>88316</v>
      </c>
      <c r="D19751">
        <v>0.80507439999999997</v>
      </c>
    </row>
    <row r="19752" spans="1:4" x14ac:dyDescent="0.2">
      <c r="A19752">
        <v>100672</v>
      </c>
      <c r="B19752" t="s">
        <v>6064</v>
      </c>
      <c r="C19752">
        <v>88261</v>
      </c>
      <c r="D19752">
        <v>1.6101487000000001</v>
      </c>
    </row>
    <row r="19753" spans="1:4" x14ac:dyDescent="0.2">
      <c r="A19753">
        <v>100672</v>
      </c>
      <c r="B19753" t="s">
        <v>80</v>
      </c>
      <c r="C19753">
        <v>40661</v>
      </c>
      <c r="D19753">
        <v>1</v>
      </c>
    </row>
    <row r="19754" spans="1:4" x14ac:dyDescent="0.2">
      <c r="A19754">
        <v>100672</v>
      </c>
      <c r="B19754" t="s">
        <v>80</v>
      </c>
      <c r="C19754">
        <v>39961</v>
      </c>
      <c r="D19754">
        <v>0.8014</v>
      </c>
    </row>
    <row r="19755" spans="1:4" x14ac:dyDescent="0.2">
      <c r="A19755">
        <v>100672</v>
      </c>
      <c r="B19755" t="s">
        <v>80</v>
      </c>
      <c r="C19755">
        <v>38124</v>
      </c>
      <c r="D19755">
        <v>0.22</v>
      </c>
    </row>
    <row r="19756" spans="1:4" x14ac:dyDescent="0.2">
      <c r="A19756">
        <v>100672</v>
      </c>
      <c r="B19756" t="s">
        <v>80</v>
      </c>
      <c r="C19756">
        <v>20017</v>
      </c>
      <c r="D19756">
        <v>2.89</v>
      </c>
    </row>
    <row r="19757" spans="1:4" x14ac:dyDescent="0.2">
      <c r="A19757">
        <v>100672</v>
      </c>
      <c r="B19757" t="s">
        <v>80</v>
      </c>
      <c r="C19757">
        <v>4430</v>
      </c>
      <c r="D19757">
        <v>1.23</v>
      </c>
    </row>
    <row r="19758" spans="1:4" x14ac:dyDescent="0.2">
      <c r="A19758">
        <v>100666</v>
      </c>
    </row>
    <row r="19759" spans="1:4" x14ac:dyDescent="0.2">
      <c r="A19759">
        <v>100666</v>
      </c>
      <c r="B19759" t="s">
        <v>6064</v>
      </c>
      <c r="C19759">
        <v>88316</v>
      </c>
      <c r="D19759">
        <v>0.92222530000000003</v>
      </c>
    </row>
    <row r="19760" spans="1:4" x14ac:dyDescent="0.2">
      <c r="A19760">
        <v>100666</v>
      </c>
      <c r="B19760" t="s">
        <v>6064</v>
      </c>
      <c r="C19760">
        <v>88261</v>
      </c>
      <c r="D19760">
        <v>1.8444506000000001</v>
      </c>
    </row>
    <row r="19761" spans="1:4" x14ac:dyDescent="0.2">
      <c r="A19761">
        <v>100666</v>
      </c>
      <c r="B19761" t="s">
        <v>80</v>
      </c>
      <c r="C19761">
        <v>39961</v>
      </c>
      <c r="D19761">
        <v>0.8014</v>
      </c>
    </row>
    <row r="19762" spans="1:4" x14ac:dyDescent="0.2">
      <c r="A19762">
        <v>100666</v>
      </c>
      <c r="B19762" t="s">
        <v>80</v>
      </c>
      <c r="C19762">
        <v>38124</v>
      </c>
      <c r="D19762">
        <v>0.22</v>
      </c>
    </row>
    <row r="19763" spans="1:4" x14ac:dyDescent="0.2">
      <c r="A19763">
        <v>100666</v>
      </c>
      <c r="B19763" t="s">
        <v>80</v>
      </c>
      <c r="C19763">
        <v>20017</v>
      </c>
      <c r="D19763">
        <v>3.44</v>
      </c>
    </row>
    <row r="19764" spans="1:4" x14ac:dyDescent="0.2">
      <c r="A19764">
        <v>100666</v>
      </c>
      <c r="B19764" t="s">
        <v>80</v>
      </c>
      <c r="C19764">
        <v>4430</v>
      </c>
      <c r="D19764">
        <v>1.7258</v>
      </c>
    </row>
    <row r="19765" spans="1:4" x14ac:dyDescent="0.2">
      <c r="A19765">
        <v>100666</v>
      </c>
      <c r="B19765" t="s">
        <v>80</v>
      </c>
      <c r="C19765">
        <v>3429</v>
      </c>
      <c r="D19765">
        <v>1</v>
      </c>
    </row>
    <row r="19766" spans="1:4" x14ac:dyDescent="0.2">
      <c r="A19766">
        <v>100663</v>
      </c>
    </row>
    <row r="19767" spans="1:4" x14ac:dyDescent="0.2">
      <c r="A19767">
        <v>100663</v>
      </c>
      <c r="B19767" t="s">
        <v>6064</v>
      </c>
      <c r="C19767">
        <v>88316</v>
      </c>
      <c r="D19767">
        <v>0.3223395</v>
      </c>
    </row>
    <row r="19768" spans="1:4" x14ac:dyDescent="0.2">
      <c r="A19768">
        <v>100663</v>
      </c>
      <c r="B19768" t="s">
        <v>6064</v>
      </c>
      <c r="C19768">
        <v>88309</v>
      </c>
      <c r="D19768">
        <v>0.644679</v>
      </c>
    </row>
    <row r="19769" spans="1:4" x14ac:dyDescent="0.2">
      <c r="A19769">
        <v>100663</v>
      </c>
      <c r="B19769" t="s">
        <v>80</v>
      </c>
      <c r="C19769">
        <v>44209</v>
      </c>
      <c r="D19769">
        <v>0.69444439999999996</v>
      </c>
    </row>
    <row r="19770" spans="1:4" x14ac:dyDescent="0.2">
      <c r="A19770">
        <v>100663</v>
      </c>
      <c r="B19770" t="s">
        <v>80</v>
      </c>
      <c r="C19770">
        <v>39961</v>
      </c>
      <c r="D19770">
        <v>0.66785709999999998</v>
      </c>
    </row>
    <row r="19771" spans="1:4" x14ac:dyDescent="0.2">
      <c r="A19771">
        <v>100663</v>
      </c>
      <c r="B19771" t="s">
        <v>80</v>
      </c>
      <c r="C19771">
        <v>4377</v>
      </c>
      <c r="D19771">
        <v>9.6300000000000008</v>
      </c>
    </row>
    <row r="19772" spans="1:4" x14ac:dyDescent="0.2">
      <c r="A19772">
        <v>100662</v>
      </c>
    </row>
    <row r="19773" spans="1:4" x14ac:dyDescent="0.2">
      <c r="A19773">
        <v>100662</v>
      </c>
      <c r="B19773" t="s">
        <v>6064</v>
      </c>
      <c r="C19773">
        <v>88316</v>
      </c>
      <c r="D19773">
        <v>0.30214279999999999</v>
      </c>
    </row>
    <row r="19774" spans="1:4" x14ac:dyDescent="0.2">
      <c r="A19774">
        <v>100662</v>
      </c>
      <c r="B19774" t="s">
        <v>6064</v>
      </c>
      <c r="C19774">
        <v>88309</v>
      </c>
      <c r="D19774">
        <v>0.60428559999999998</v>
      </c>
    </row>
    <row r="19775" spans="1:4" x14ac:dyDescent="0.2">
      <c r="A19775">
        <v>100662</v>
      </c>
      <c r="B19775" t="s">
        <v>80</v>
      </c>
      <c r="C19775">
        <v>44199</v>
      </c>
      <c r="D19775">
        <v>0.5</v>
      </c>
    </row>
    <row r="19776" spans="1:4" x14ac:dyDescent="0.2">
      <c r="A19776">
        <v>100662</v>
      </c>
      <c r="B19776" t="s">
        <v>80</v>
      </c>
      <c r="C19776">
        <v>39961</v>
      </c>
      <c r="D19776">
        <v>0.60107140000000003</v>
      </c>
    </row>
    <row r="19777" spans="1:4" x14ac:dyDescent="0.2">
      <c r="A19777">
        <v>100662</v>
      </c>
      <c r="B19777" t="s">
        <v>80</v>
      </c>
      <c r="C19777">
        <v>4377</v>
      </c>
      <c r="D19777">
        <v>9.6300000000000008</v>
      </c>
    </row>
    <row r="19778" spans="1:4" x14ac:dyDescent="0.2">
      <c r="A19778">
        <v>100661</v>
      </c>
    </row>
    <row r="19779" spans="1:4" x14ac:dyDescent="0.2">
      <c r="A19779">
        <v>100661</v>
      </c>
      <c r="B19779" t="s">
        <v>6064</v>
      </c>
      <c r="C19779">
        <v>88316</v>
      </c>
      <c r="D19779">
        <v>0.88544160000000005</v>
      </c>
    </row>
    <row r="19780" spans="1:4" x14ac:dyDescent="0.2">
      <c r="A19780">
        <v>100661</v>
      </c>
      <c r="B19780" t="s">
        <v>6064</v>
      </c>
      <c r="C19780">
        <v>88309</v>
      </c>
      <c r="D19780">
        <v>1.7708831</v>
      </c>
    </row>
    <row r="19781" spans="1:4" x14ac:dyDescent="0.2">
      <c r="A19781">
        <v>100661</v>
      </c>
      <c r="B19781" t="s">
        <v>80</v>
      </c>
      <c r="C19781">
        <v>44198</v>
      </c>
      <c r="D19781">
        <v>2.7778</v>
      </c>
    </row>
    <row r="19782" spans="1:4" x14ac:dyDescent="0.2">
      <c r="A19782">
        <v>100661</v>
      </c>
      <c r="B19782" t="s">
        <v>80</v>
      </c>
      <c r="C19782">
        <v>39961</v>
      </c>
      <c r="D19782">
        <v>1.3357143</v>
      </c>
    </row>
    <row r="19783" spans="1:4" x14ac:dyDescent="0.2">
      <c r="A19783">
        <v>100661</v>
      </c>
      <c r="B19783" t="s">
        <v>80</v>
      </c>
      <c r="C19783">
        <v>4377</v>
      </c>
      <c r="D19783">
        <v>24.4</v>
      </c>
    </row>
    <row r="19784" spans="1:4" x14ac:dyDescent="0.2">
      <c r="A19784">
        <v>100659</v>
      </c>
    </row>
    <row r="19785" spans="1:4" x14ac:dyDescent="0.2">
      <c r="A19785">
        <v>100659</v>
      </c>
      <c r="B19785" t="s">
        <v>6064</v>
      </c>
      <c r="C19785">
        <v>88316</v>
      </c>
      <c r="D19785">
        <v>3.4000000000000002E-2</v>
      </c>
    </row>
    <row r="19786" spans="1:4" x14ac:dyDescent="0.2">
      <c r="A19786">
        <v>100659</v>
      </c>
      <c r="B19786" t="s">
        <v>6064</v>
      </c>
      <c r="C19786">
        <v>88261</v>
      </c>
      <c r="D19786">
        <v>6.8000000000000005E-2</v>
      </c>
    </row>
    <row r="19787" spans="1:4" x14ac:dyDescent="0.2">
      <c r="A19787">
        <v>100659</v>
      </c>
      <c r="B19787" t="s">
        <v>80</v>
      </c>
      <c r="C19787">
        <v>39026</v>
      </c>
      <c r="D19787">
        <v>6.0000000000000001E-3</v>
      </c>
    </row>
    <row r="19788" spans="1:4" x14ac:dyDescent="0.2">
      <c r="A19788">
        <v>100659</v>
      </c>
      <c r="B19788" t="s">
        <v>80</v>
      </c>
      <c r="C19788">
        <v>20017</v>
      </c>
      <c r="D19788">
        <v>1.163</v>
      </c>
    </row>
    <row r="19789" spans="1:4" x14ac:dyDescent="0.2">
      <c r="A19789">
        <v>100660</v>
      </c>
    </row>
    <row r="19790" spans="1:4" x14ac:dyDescent="0.2">
      <c r="A19790">
        <v>100660</v>
      </c>
      <c r="B19790" t="s">
        <v>6064</v>
      </c>
      <c r="C19790">
        <v>88316</v>
      </c>
      <c r="D19790">
        <v>3.4000000000000002E-2</v>
      </c>
    </row>
    <row r="19791" spans="1:4" x14ac:dyDescent="0.2">
      <c r="A19791">
        <v>100660</v>
      </c>
      <c r="B19791" t="s">
        <v>6064</v>
      </c>
      <c r="C19791">
        <v>88261</v>
      </c>
      <c r="D19791">
        <v>6.8000000000000005E-2</v>
      </c>
    </row>
    <row r="19792" spans="1:4" x14ac:dyDescent="0.2">
      <c r="A19792">
        <v>100660</v>
      </c>
      <c r="B19792" t="s">
        <v>80</v>
      </c>
      <c r="C19792">
        <v>39026</v>
      </c>
      <c r="D19792">
        <v>6.0000000000000001E-3</v>
      </c>
    </row>
    <row r="19793" spans="1:4" x14ac:dyDescent="0.2">
      <c r="A19793">
        <v>100660</v>
      </c>
      <c r="B19793" t="s">
        <v>80</v>
      </c>
      <c r="C19793">
        <v>20007</v>
      </c>
      <c r="D19793">
        <v>1.163</v>
      </c>
    </row>
    <row r="19794" spans="1:4" x14ac:dyDescent="0.2">
      <c r="A19794">
        <v>100711</v>
      </c>
    </row>
    <row r="19795" spans="1:4" x14ac:dyDescent="0.2">
      <c r="A19795">
        <v>100711</v>
      </c>
      <c r="B19795" t="s">
        <v>6064</v>
      </c>
      <c r="C19795">
        <v>88627</v>
      </c>
      <c r="D19795">
        <v>1.2E-2</v>
      </c>
    </row>
    <row r="19796" spans="1:4" x14ac:dyDescent="0.2">
      <c r="A19796">
        <v>100711</v>
      </c>
      <c r="B19796" t="s">
        <v>6064</v>
      </c>
      <c r="C19796">
        <v>88316</v>
      </c>
      <c r="D19796">
        <v>8.5000000000000006E-2</v>
      </c>
    </row>
    <row r="19797" spans="1:4" x14ac:dyDescent="0.2">
      <c r="A19797">
        <v>100711</v>
      </c>
      <c r="B19797" t="s">
        <v>6064</v>
      </c>
      <c r="C19797">
        <v>88309</v>
      </c>
      <c r="D19797">
        <v>0.17</v>
      </c>
    </row>
    <row r="19798" spans="1:4" x14ac:dyDescent="0.2">
      <c r="A19798">
        <v>100711</v>
      </c>
      <c r="B19798" t="s">
        <v>80</v>
      </c>
      <c r="C19798">
        <v>44235</v>
      </c>
      <c r="D19798">
        <v>1</v>
      </c>
    </row>
    <row r="19799" spans="1:4" x14ac:dyDescent="0.2">
      <c r="A19799">
        <v>100676</v>
      </c>
    </row>
    <row r="19800" spans="1:4" x14ac:dyDescent="0.2">
      <c r="A19800">
        <v>100676</v>
      </c>
      <c r="B19800" t="s">
        <v>6064</v>
      </c>
      <c r="C19800">
        <v>88316</v>
      </c>
      <c r="D19800">
        <v>1.089</v>
      </c>
    </row>
    <row r="19801" spans="1:4" x14ac:dyDescent="0.2">
      <c r="A19801">
        <v>100676</v>
      </c>
      <c r="B19801" t="s">
        <v>6064</v>
      </c>
      <c r="C19801">
        <v>88261</v>
      </c>
      <c r="D19801">
        <v>2.177</v>
      </c>
    </row>
    <row r="19802" spans="1:4" x14ac:dyDescent="0.2">
      <c r="A19802">
        <v>100676</v>
      </c>
      <c r="B19802" t="s">
        <v>80</v>
      </c>
      <c r="C19802">
        <v>7568</v>
      </c>
      <c r="D19802">
        <v>8.8000000000000007</v>
      </c>
    </row>
    <row r="19803" spans="1:4" x14ac:dyDescent="0.2">
      <c r="A19803">
        <v>100676</v>
      </c>
      <c r="B19803" t="s">
        <v>80</v>
      </c>
      <c r="C19803">
        <v>184</v>
      </c>
      <c r="D19803">
        <v>0.82399999999999995</v>
      </c>
    </row>
    <row r="19804" spans="1:4" x14ac:dyDescent="0.2">
      <c r="A19804">
        <v>90806</v>
      </c>
    </row>
    <row r="19805" spans="1:4" x14ac:dyDescent="0.2">
      <c r="A19805">
        <v>90806</v>
      </c>
      <c r="B19805" t="s">
        <v>6064</v>
      </c>
      <c r="C19805">
        <v>90801</v>
      </c>
      <c r="D19805">
        <v>1</v>
      </c>
    </row>
    <row r="19806" spans="1:4" x14ac:dyDescent="0.2">
      <c r="A19806">
        <v>90806</v>
      </c>
      <c r="B19806" t="s">
        <v>6064</v>
      </c>
      <c r="C19806">
        <v>88629</v>
      </c>
      <c r="D19806">
        <v>2.23E-2</v>
      </c>
    </row>
    <row r="19807" spans="1:4" x14ac:dyDescent="0.2">
      <c r="A19807">
        <v>90806</v>
      </c>
      <c r="B19807" t="s">
        <v>6064</v>
      </c>
      <c r="C19807">
        <v>88316</v>
      </c>
      <c r="D19807">
        <v>0.95699999999999996</v>
      </c>
    </row>
    <row r="19808" spans="1:4" x14ac:dyDescent="0.2">
      <c r="A19808">
        <v>90806</v>
      </c>
      <c r="B19808" t="s">
        <v>6064</v>
      </c>
      <c r="C19808">
        <v>88309</v>
      </c>
      <c r="D19808">
        <v>1.3620000000000001</v>
      </c>
    </row>
    <row r="19809" spans="1:4" x14ac:dyDescent="0.2">
      <c r="A19809">
        <v>90806</v>
      </c>
      <c r="B19809" t="s">
        <v>6064</v>
      </c>
      <c r="C19809">
        <v>88261</v>
      </c>
      <c r="D19809">
        <v>0.55200000000000005</v>
      </c>
    </row>
    <row r="19810" spans="1:4" x14ac:dyDescent="0.2">
      <c r="A19810">
        <v>90806</v>
      </c>
      <c r="B19810" t="s">
        <v>80</v>
      </c>
      <c r="C19810">
        <v>39027</v>
      </c>
      <c r="D19810">
        <v>0.2</v>
      </c>
    </row>
    <row r="19811" spans="1:4" x14ac:dyDescent="0.2">
      <c r="A19811">
        <v>90806</v>
      </c>
      <c r="B19811" t="s">
        <v>80</v>
      </c>
      <c r="C19811">
        <v>7319</v>
      </c>
      <c r="D19811">
        <v>0.1671</v>
      </c>
    </row>
    <row r="19812" spans="1:4" x14ac:dyDescent="0.2">
      <c r="A19812">
        <v>91292</v>
      </c>
    </row>
    <row r="19813" spans="1:4" x14ac:dyDescent="0.2">
      <c r="A19813">
        <v>91292</v>
      </c>
      <c r="B19813" t="s">
        <v>6064</v>
      </c>
      <c r="C19813">
        <v>91287</v>
      </c>
      <c r="D19813">
        <v>1</v>
      </c>
    </row>
    <row r="19814" spans="1:4" x14ac:dyDescent="0.2">
      <c r="A19814">
        <v>91292</v>
      </c>
      <c r="B19814" t="s">
        <v>6064</v>
      </c>
      <c r="C19814">
        <v>88629</v>
      </c>
      <c r="D19814">
        <v>2.23E-2</v>
      </c>
    </row>
    <row r="19815" spans="1:4" x14ac:dyDescent="0.2">
      <c r="A19815">
        <v>91292</v>
      </c>
      <c r="B19815" t="s">
        <v>6064</v>
      </c>
      <c r="C19815">
        <v>88316</v>
      </c>
      <c r="D19815">
        <v>0.95699999999999996</v>
      </c>
    </row>
    <row r="19816" spans="1:4" x14ac:dyDescent="0.2">
      <c r="A19816">
        <v>91292</v>
      </c>
      <c r="B19816" t="s">
        <v>6064</v>
      </c>
      <c r="C19816">
        <v>88309</v>
      </c>
      <c r="D19816">
        <v>1.3620000000000001</v>
      </c>
    </row>
    <row r="19817" spans="1:4" x14ac:dyDescent="0.2">
      <c r="A19817">
        <v>91292</v>
      </c>
      <c r="B19817" t="s">
        <v>6064</v>
      </c>
      <c r="C19817">
        <v>88261</v>
      </c>
      <c r="D19817">
        <v>0.55200000000000005</v>
      </c>
    </row>
    <row r="19818" spans="1:4" x14ac:dyDescent="0.2">
      <c r="A19818">
        <v>91292</v>
      </c>
      <c r="B19818" t="s">
        <v>80</v>
      </c>
      <c r="C19818">
        <v>39027</v>
      </c>
      <c r="D19818">
        <v>0.2</v>
      </c>
    </row>
    <row r="19819" spans="1:4" x14ac:dyDescent="0.2">
      <c r="A19819">
        <v>91292</v>
      </c>
      <c r="B19819" t="s">
        <v>80</v>
      </c>
      <c r="C19819">
        <v>7319</v>
      </c>
      <c r="D19819">
        <v>0.1671</v>
      </c>
    </row>
    <row r="19820" spans="1:4" x14ac:dyDescent="0.2">
      <c r="A19820">
        <v>90801</v>
      </c>
    </row>
    <row r="19821" spans="1:4" x14ac:dyDescent="0.2">
      <c r="A19821">
        <v>90801</v>
      </c>
      <c r="B19821" t="s">
        <v>6064</v>
      </c>
      <c r="C19821">
        <v>88316</v>
      </c>
      <c r="D19821">
        <v>1.357</v>
      </c>
    </row>
    <row r="19822" spans="1:4" x14ac:dyDescent="0.2">
      <c r="A19822">
        <v>90801</v>
      </c>
      <c r="B19822" t="s">
        <v>6064</v>
      </c>
      <c r="C19822">
        <v>88261</v>
      </c>
      <c r="D19822">
        <v>2.7410000000000001</v>
      </c>
    </row>
    <row r="19823" spans="1:4" x14ac:dyDescent="0.2">
      <c r="A19823">
        <v>90801</v>
      </c>
      <c r="B19823" t="s">
        <v>80</v>
      </c>
      <c r="C19823">
        <v>5075</v>
      </c>
      <c r="D19823">
        <v>2.4E-2</v>
      </c>
    </row>
    <row r="19824" spans="1:4" x14ac:dyDescent="0.2">
      <c r="A19824">
        <v>90801</v>
      </c>
      <c r="B19824" t="s">
        <v>80</v>
      </c>
      <c r="C19824">
        <v>5066</v>
      </c>
      <c r="D19824">
        <v>1.0999999999999999E-2</v>
      </c>
    </row>
    <row r="19825" spans="1:4" x14ac:dyDescent="0.2">
      <c r="A19825">
        <v>90801</v>
      </c>
      <c r="B19825" t="s">
        <v>80</v>
      </c>
      <c r="C19825">
        <v>183</v>
      </c>
      <c r="D19825">
        <v>1</v>
      </c>
    </row>
    <row r="19826" spans="1:4" x14ac:dyDescent="0.2">
      <c r="A19826">
        <v>91287</v>
      </c>
    </row>
    <row r="19827" spans="1:4" x14ac:dyDescent="0.2">
      <c r="A19827">
        <v>91287</v>
      </c>
      <c r="B19827" t="s">
        <v>6064</v>
      </c>
      <c r="C19827">
        <v>88316</v>
      </c>
      <c r="D19827">
        <v>1.375</v>
      </c>
    </row>
    <row r="19828" spans="1:4" x14ac:dyDescent="0.2">
      <c r="A19828">
        <v>91287</v>
      </c>
      <c r="B19828" t="s">
        <v>6064</v>
      </c>
      <c r="C19828">
        <v>88261</v>
      </c>
      <c r="D19828">
        <v>2.7410000000000001</v>
      </c>
    </row>
    <row r="19829" spans="1:4" x14ac:dyDescent="0.2">
      <c r="A19829">
        <v>91287</v>
      </c>
      <c r="B19829" t="s">
        <v>80</v>
      </c>
      <c r="C19829">
        <v>5075</v>
      </c>
      <c r="D19829">
        <v>2.4E-2</v>
      </c>
    </row>
    <row r="19830" spans="1:4" x14ac:dyDescent="0.2">
      <c r="A19830">
        <v>91287</v>
      </c>
      <c r="B19830" t="s">
        <v>80</v>
      </c>
      <c r="C19830">
        <v>5066</v>
      </c>
      <c r="D19830">
        <v>1.0999999999999999E-2</v>
      </c>
    </row>
    <row r="19831" spans="1:4" x14ac:dyDescent="0.2">
      <c r="A19831">
        <v>91287</v>
      </c>
      <c r="B19831" t="s">
        <v>80</v>
      </c>
      <c r="C19831">
        <v>184</v>
      </c>
      <c r="D19831">
        <v>1</v>
      </c>
    </row>
    <row r="19832" spans="1:4" x14ac:dyDescent="0.2">
      <c r="A19832">
        <v>100706</v>
      </c>
    </row>
    <row r="19833" spans="1:4" x14ac:dyDescent="0.2">
      <c r="A19833">
        <v>100706</v>
      </c>
      <c r="B19833" t="s">
        <v>6064</v>
      </c>
      <c r="C19833">
        <v>88316</v>
      </c>
      <c r="D19833">
        <v>0.59299999999999997</v>
      </c>
    </row>
    <row r="19834" spans="1:4" x14ac:dyDescent="0.2">
      <c r="A19834">
        <v>100706</v>
      </c>
      <c r="B19834" t="s">
        <v>6064</v>
      </c>
      <c r="C19834">
        <v>88261</v>
      </c>
      <c r="D19834">
        <v>1.1850000000000001</v>
      </c>
    </row>
    <row r="19835" spans="1:4" x14ac:dyDescent="0.2">
      <c r="A19835">
        <v>100706</v>
      </c>
      <c r="B19835" t="s">
        <v>80</v>
      </c>
      <c r="C19835">
        <v>43589</v>
      </c>
      <c r="D19835">
        <v>1</v>
      </c>
    </row>
    <row r="19836" spans="1:4" x14ac:dyDescent="0.2">
      <c r="A19836">
        <v>100709</v>
      </c>
    </row>
    <row r="19837" spans="1:4" x14ac:dyDescent="0.2">
      <c r="A19837">
        <v>100709</v>
      </c>
      <c r="B19837" t="s">
        <v>6064</v>
      </c>
      <c r="C19837">
        <v>88316</v>
      </c>
      <c r="D19837">
        <v>0.45800000000000002</v>
      </c>
    </row>
    <row r="19838" spans="1:4" x14ac:dyDescent="0.2">
      <c r="A19838">
        <v>100709</v>
      </c>
      <c r="B19838" t="s">
        <v>6064</v>
      </c>
      <c r="C19838">
        <v>88261</v>
      </c>
      <c r="D19838">
        <v>0.91600000000000004</v>
      </c>
    </row>
    <row r="19839" spans="1:4" x14ac:dyDescent="0.2">
      <c r="A19839">
        <v>100709</v>
      </c>
      <c r="B19839" t="s">
        <v>80</v>
      </c>
      <c r="C19839">
        <v>2420</v>
      </c>
      <c r="D19839">
        <v>1</v>
      </c>
    </row>
    <row r="19840" spans="1:4" x14ac:dyDescent="0.2">
      <c r="A19840">
        <v>100710</v>
      </c>
    </row>
    <row r="19841" spans="1:4" x14ac:dyDescent="0.2">
      <c r="A19841">
        <v>100710</v>
      </c>
      <c r="B19841" t="s">
        <v>6064</v>
      </c>
      <c r="C19841">
        <v>88316</v>
      </c>
      <c r="D19841">
        <v>0.61099999999999999</v>
      </c>
    </row>
    <row r="19842" spans="1:4" x14ac:dyDescent="0.2">
      <c r="A19842">
        <v>100710</v>
      </c>
      <c r="B19842" t="s">
        <v>6064</v>
      </c>
      <c r="C19842">
        <v>88261</v>
      </c>
      <c r="D19842">
        <v>1.222</v>
      </c>
    </row>
    <row r="19843" spans="1:4" x14ac:dyDescent="0.2">
      <c r="A19843">
        <v>100710</v>
      </c>
      <c r="B19843" t="s">
        <v>80</v>
      </c>
      <c r="C19843">
        <v>11451</v>
      </c>
      <c r="D19843">
        <v>1</v>
      </c>
    </row>
    <row r="19844" spans="1:4" x14ac:dyDescent="0.2">
      <c r="A19844">
        <v>90830</v>
      </c>
    </row>
    <row r="19845" spans="1:4" x14ac:dyDescent="0.2">
      <c r="A19845">
        <v>90830</v>
      </c>
      <c r="B19845" t="s">
        <v>6064</v>
      </c>
      <c r="C19845">
        <v>88316</v>
      </c>
      <c r="D19845">
        <v>0.501</v>
      </c>
    </row>
    <row r="19846" spans="1:4" x14ac:dyDescent="0.2">
      <c r="A19846">
        <v>90830</v>
      </c>
      <c r="B19846" t="s">
        <v>6064</v>
      </c>
      <c r="C19846">
        <v>88261</v>
      </c>
      <c r="D19846">
        <v>1.002</v>
      </c>
    </row>
    <row r="19847" spans="1:4" x14ac:dyDescent="0.2">
      <c r="A19847">
        <v>90830</v>
      </c>
      <c r="B19847" t="s">
        <v>80</v>
      </c>
      <c r="C19847">
        <v>3081</v>
      </c>
      <c r="D19847">
        <v>1</v>
      </c>
    </row>
    <row r="19848" spans="1:4" x14ac:dyDescent="0.2">
      <c r="A19848">
        <v>91304</v>
      </c>
    </row>
    <row r="19849" spans="1:4" x14ac:dyDescent="0.2">
      <c r="A19849">
        <v>91304</v>
      </c>
      <c r="B19849" t="s">
        <v>6064</v>
      </c>
      <c r="C19849">
        <v>88316</v>
      </c>
      <c r="D19849">
        <v>0.501</v>
      </c>
    </row>
    <row r="19850" spans="1:4" x14ac:dyDescent="0.2">
      <c r="A19850">
        <v>91304</v>
      </c>
      <c r="B19850" t="s">
        <v>6064</v>
      </c>
      <c r="C19850">
        <v>88261</v>
      </c>
      <c r="D19850">
        <v>1.002</v>
      </c>
    </row>
    <row r="19851" spans="1:4" x14ac:dyDescent="0.2">
      <c r="A19851">
        <v>91304</v>
      </c>
      <c r="B19851" t="s">
        <v>80</v>
      </c>
      <c r="C19851">
        <v>3080</v>
      </c>
      <c r="D19851">
        <v>1</v>
      </c>
    </row>
    <row r="19852" spans="1:4" x14ac:dyDescent="0.2">
      <c r="A19852">
        <v>90831</v>
      </c>
    </row>
    <row r="19853" spans="1:4" x14ac:dyDescent="0.2">
      <c r="A19853">
        <v>90831</v>
      </c>
      <c r="B19853" t="s">
        <v>6064</v>
      </c>
      <c r="C19853">
        <v>88316</v>
      </c>
      <c r="D19853">
        <v>0.38400000000000001</v>
      </c>
    </row>
    <row r="19854" spans="1:4" x14ac:dyDescent="0.2">
      <c r="A19854">
        <v>90831</v>
      </c>
      <c r="B19854" t="s">
        <v>6064</v>
      </c>
      <c r="C19854">
        <v>88261</v>
      </c>
      <c r="D19854">
        <v>0.76700000000000002</v>
      </c>
    </row>
    <row r="19855" spans="1:4" x14ac:dyDescent="0.2">
      <c r="A19855">
        <v>90831</v>
      </c>
      <c r="B19855" t="s">
        <v>80</v>
      </c>
      <c r="C19855">
        <v>3099</v>
      </c>
      <c r="D19855">
        <v>1</v>
      </c>
    </row>
    <row r="19856" spans="1:4" x14ac:dyDescent="0.2">
      <c r="A19856">
        <v>91305</v>
      </c>
    </row>
    <row r="19857" spans="1:4" x14ac:dyDescent="0.2">
      <c r="A19857">
        <v>91305</v>
      </c>
      <c r="B19857" t="s">
        <v>6064</v>
      </c>
      <c r="C19857">
        <v>88316</v>
      </c>
      <c r="D19857">
        <v>0.38400000000000001</v>
      </c>
    </row>
    <row r="19858" spans="1:4" x14ac:dyDescent="0.2">
      <c r="A19858">
        <v>91305</v>
      </c>
      <c r="B19858" t="s">
        <v>6064</v>
      </c>
      <c r="C19858">
        <v>88261</v>
      </c>
      <c r="D19858">
        <v>0.76700000000000002</v>
      </c>
    </row>
    <row r="19859" spans="1:4" x14ac:dyDescent="0.2">
      <c r="A19859">
        <v>91305</v>
      </c>
      <c r="B19859" t="s">
        <v>80</v>
      </c>
      <c r="C19859">
        <v>3097</v>
      </c>
      <c r="D19859">
        <v>1</v>
      </c>
    </row>
    <row r="19860" spans="1:4" x14ac:dyDescent="0.2">
      <c r="A19860">
        <v>91306</v>
      </c>
    </row>
    <row r="19861" spans="1:4" x14ac:dyDescent="0.2">
      <c r="A19861">
        <v>91306</v>
      </c>
      <c r="B19861" t="s">
        <v>6064</v>
      </c>
      <c r="C19861">
        <v>88316</v>
      </c>
      <c r="D19861">
        <v>0.38400000000000001</v>
      </c>
    </row>
    <row r="19862" spans="1:4" x14ac:dyDescent="0.2">
      <c r="A19862">
        <v>91306</v>
      </c>
      <c r="B19862" t="s">
        <v>6064</v>
      </c>
      <c r="C19862">
        <v>88261</v>
      </c>
      <c r="D19862">
        <v>0.76700000000000002</v>
      </c>
    </row>
    <row r="19863" spans="1:4" x14ac:dyDescent="0.2">
      <c r="A19863">
        <v>91306</v>
      </c>
      <c r="B19863" t="s">
        <v>80</v>
      </c>
      <c r="C19863">
        <v>3093</v>
      </c>
      <c r="D19863">
        <v>1</v>
      </c>
    </row>
    <row r="19864" spans="1:4" x14ac:dyDescent="0.2">
      <c r="A19864">
        <v>91307</v>
      </c>
    </row>
    <row r="19865" spans="1:4" x14ac:dyDescent="0.2">
      <c r="A19865">
        <v>91307</v>
      </c>
      <c r="B19865" t="s">
        <v>6064</v>
      </c>
      <c r="C19865">
        <v>88316</v>
      </c>
      <c r="D19865">
        <v>0.38400000000000001</v>
      </c>
    </row>
    <row r="19866" spans="1:4" x14ac:dyDescent="0.2">
      <c r="A19866">
        <v>91307</v>
      </c>
      <c r="B19866" t="s">
        <v>6064</v>
      </c>
      <c r="C19866">
        <v>88261</v>
      </c>
      <c r="D19866">
        <v>0.76700000000000002</v>
      </c>
    </row>
    <row r="19867" spans="1:4" x14ac:dyDescent="0.2">
      <c r="A19867">
        <v>91307</v>
      </c>
      <c r="B19867" t="s">
        <v>80</v>
      </c>
      <c r="C19867">
        <v>3090</v>
      </c>
      <c r="D19867">
        <v>1</v>
      </c>
    </row>
    <row r="19868" spans="1:4" x14ac:dyDescent="0.2">
      <c r="A19868">
        <v>100707</v>
      </c>
    </row>
    <row r="19869" spans="1:4" x14ac:dyDescent="0.2">
      <c r="A19869">
        <v>100707</v>
      </c>
      <c r="B19869" t="s">
        <v>6064</v>
      </c>
      <c r="C19869">
        <v>88316</v>
      </c>
      <c r="D19869">
        <v>0.56299999999999994</v>
      </c>
    </row>
    <row r="19870" spans="1:4" x14ac:dyDescent="0.2">
      <c r="A19870">
        <v>100707</v>
      </c>
      <c r="B19870" t="s">
        <v>6064</v>
      </c>
      <c r="C19870">
        <v>88261</v>
      </c>
      <c r="D19870">
        <v>1.1259999999999999</v>
      </c>
    </row>
    <row r="19871" spans="1:4" x14ac:dyDescent="0.2">
      <c r="A19871">
        <v>100707</v>
      </c>
      <c r="B19871" t="s">
        <v>80</v>
      </c>
      <c r="C19871">
        <v>3108</v>
      </c>
      <c r="D19871">
        <v>1</v>
      </c>
    </row>
    <row r="19872" spans="1:4" x14ac:dyDescent="0.2">
      <c r="A19872">
        <v>100708</v>
      </c>
    </row>
    <row r="19873" spans="1:4" x14ac:dyDescent="0.2">
      <c r="A19873">
        <v>100708</v>
      </c>
      <c r="B19873" t="s">
        <v>6064</v>
      </c>
      <c r="C19873">
        <v>88316</v>
      </c>
      <c r="D19873">
        <v>0.624</v>
      </c>
    </row>
    <row r="19874" spans="1:4" x14ac:dyDescent="0.2">
      <c r="A19874">
        <v>100708</v>
      </c>
      <c r="B19874" t="s">
        <v>6064</v>
      </c>
      <c r="C19874">
        <v>88261</v>
      </c>
      <c r="D19874">
        <v>1.2490000000000001</v>
      </c>
    </row>
    <row r="19875" spans="1:4" x14ac:dyDescent="0.2">
      <c r="A19875">
        <v>100708</v>
      </c>
      <c r="B19875" t="s">
        <v>80</v>
      </c>
      <c r="C19875">
        <v>3105</v>
      </c>
      <c r="D19875">
        <v>1</v>
      </c>
    </row>
    <row r="19876" spans="1:4" x14ac:dyDescent="0.2">
      <c r="A19876">
        <v>91328</v>
      </c>
    </row>
    <row r="19877" spans="1:4" x14ac:dyDescent="0.2">
      <c r="A19877">
        <v>91328</v>
      </c>
      <c r="B19877" t="s">
        <v>6064</v>
      </c>
      <c r="C19877">
        <v>100659</v>
      </c>
      <c r="D19877">
        <v>9.6</v>
      </c>
    </row>
    <row r="19878" spans="1:4" x14ac:dyDescent="0.2">
      <c r="A19878">
        <v>91328</v>
      </c>
      <c r="B19878" t="s">
        <v>6064</v>
      </c>
      <c r="C19878">
        <v>91295</v>
      </c>
      <c r="D19878">
        <v>1</v>
      </c>
    </row>
    <row r="19879" spans="1:4" x14ac:dyDescent="0.2">
      <c r="A19879">
        <v>91328</v>
      </c>
      <c r="B19879" t="s">
        <v>6064</v>
      </c>
      <c r="C19879">
        <v>90806</v>
      </c>
      <c r="D19879">
        <v>1</v>
      </c>
    </row>
    <row r="19880" spans="1:4" x14ac:dyDescent="0.2">
      <c r="A19880">
        <v>100687</v>
      </c>
    </row>
    <row r="19881" spans="1:4" x14ac:dyDescent="0.2">
      <c r="A19881">
        <v>100687</v>
      </c>
      <c r="B19881" t="s">
        <v>6064</v>
      </c>
      <c r="C19881">
        <v>100659</v>
      </c>
      <c r="D19881">
        <v>9.6</v>
      </c>
    </row>
    <row r="19882" spans="1:4" x14ac:dyDescent="0.2">
      <c r="A19882">
        <v>100687</v>
      </c>
      <c r="B19882" t="s">
        <v>6064</v>
      </c>
      <c r="C19882">
        <v>91295</v>
      </c>
      <c r="D19882">
        <v>1</v>
      </c>
    </row>
    <row r="19883" spans="1:4" x14ac:dyDescent="0.2">
      <c r="A19883">
        <v>100687</v>
      </c>
      <c r="B19883" t="s">
        <v>6064</v>
      </c>
      <c r="C19883">
        <v>90831</v>
      </c>
      <c r="D19883">
        <v>1</v>
      </c>
    </row>
    <row r="19884" spans="1:4" x14ac:dyDescent="0.2">
      <c r="A19884">
        <v>100687</v>
      </c>
      <c r="B19884" t="s">
        <v>6064</v>
      </c>
      <c r="C19884">
        <v>90806</v>
      </c>
      <c r="D19884">
        <v>1</v>
      </c>
    </row>
    <row r="19885" spans="1:4" x14ac:dyDescent="0.2">
      <c r="A19885">
        <v>100681</v>
      </c>
    </row>
    <row r="19886" spans="1:4" x14ac:dyDescent="0.2">
      <c r="A19886">
        <v>100681</v>
      </c>
      <c r="B19886" t="s">
        <v>6064</v>
      </c>
      <c r="C19886">
        <v>100659</v>
      </c>
      <c r="D19886">
        <v>9.8000000000000007</v>
      </c>
    </row>
    <row r="19887" spans="1:4" x14ac:dyDescent="0.2">
      <c r="A19887">
        <v>100681</v>
      </c>
      <c r="B19887" t="s">
        <v>6064</v>
      </c>
      <c r="C19887">
        <v>91306</v>
      </c>
      <c r="D19887">
        <v>1</v>
      </c>
    </row>
    <row r="19888" spans="1:4" x14ac:dyDescent="0.2">
      <c r="A19888">
        <v>100681</v>
      </c>
      <c r="B19888" t="s">
        <v>6064</v>
      </c>
      <c r="C19888">
        <v>91296</v>
      </c>
      <c r="D19888">
        <v>1</v>
      </c>
    </row>
    <row r="19889" spans="1:4" x14ac:dyDescent="0.2">
      <c r="A19889">
        <v>100681</v>
      </c>
      <c r="B19889" t="s">
        <v>6064</v>
      </c>
      <c r="C19889">
        <v>90806</v>
      </c>
      <c r="D19889">
        <v>1</v>
      </c>
    </row>
    <row r="19890" spans="1:4" x14ac:dyDescent="0.2">
      <c r="A19890">
        <v>91330</v>
      </c>
    </row>
    <row r="19891" spans="1:4" x14ac:dyDescent="0.2">
      <c r="A19891">
        <v>91330</v>
      </c>
      <c r="B19891" t="s">
        <v>6064</v>
      </c>
      <c r="C19891">
        <v>100659</v>
      </c>
      <c r="D19891">
        <v>9.8000000000000007</v>
      </c>
    </row>
    <row r="19892" spans="1:4" x14ac:dyDescent="0.2">
      <c r="A19892">
        <v>91330</v>
      </c>
      <c r="B19892" t="s">
        <v>6064</v>
      </c>
      <c r="C19892">
        <v>91296</v>
      </c>
      <c r="D19892">
        <v>1</v>
      </c>
    </row>
    <row r="19893" spans="1:4" x14ac:dyDescent="0.2">
      <c r="A19893">
        <v>91330</v>
      </c>
      <c r="B19893" t="s">
        <v>6064</v>
      </c>
      <c r="C19893">
        <v>90806</v>
      </c>
      <c r="D19893">
        <v>1</v>
      </c>
    </row>
    <row r="19894" spans="1:4" x14ac:dyDescent="0.2">
      <c r="A19894">
        <v>100689</v>
      </c>
    </row>
    <row r="19895" spans="1:4" x14ac:dyDescent="0.2">
      <c r="A19895">
        <v>100689</v>
      </c>
      <c r="B19895" t="s">
        <v>6064</v>
      </c>
      <c r="C19895">
        <v>100659</v>
      </c>
      <c r="D19895">
        <v>10</v>
      </c>
    </row>
    <row r="19896" spans="1:4" x14ac:dyDescent="0.2">
      <c r="A19896">
        <v>100689</v>
      </c>
      <c r="B19896" t="s">
        <v>6064</v>
      </c>
      <c r="C19896">
        <v>91297</v>
      </c>
      <c r="D19896">
        <v>1</v>
      </c>
    </row>
    <row r="19897" spans="1:4" x14ac:dyDescent="0.2">
      <c r="A19897">
        <v>100689</v>
      </c>
      <c r="B19897" t="s">
        <v>6064</v>
      </c>
      <c r="C19897">
        <v>90830</v>
      </c>
      <c r="D19897">
        <v>1</v>
      </c>
    </row>
    <row r="19898" spans="1:4" x14ac:dyDescent="0.2">
      <c r="A19898">
        <v>100689</v>
      </c>
      <c r="B19898" t="s">
        <v>6064</v>
      </c>
      <c r="C19898">
        <v>90806</v>
      </c>
      <c r="D19898">
        <v>1</v>
      </c>
    </row>
    <row r="19899" spans="1:4" x14ac:dyDescent="0.2">
      <c r="A19899">
        <v>91332</v>
      </c>
    </row>
    <row r="19900" spans="1:4" x14ac:dyDescent="0.2">
      <c r="A19900">
        <v>91332</v>
      </c>
      <c r="B19900" t="s">
        <v>6064</v>
      </c>
      <c r="C19900">
        <v>100659</v>
      </c>
      <c r="D19900">
        <v>10</v>
      </c>
    </row>
    <row r="19901" spans="1:4" x14ac:dyDescent="0.2">
      <c r="A19901">
        <v>91332</v>
      </c>
      <c r="B19901" t="s">
        <v>6064</v>
      </c>
      <c r="C19901">
        <v>91297</v>
      </c>
      <c r="D19901">
        <v>1</v>
      </c>
    </row>
    <row r="19902" spans="1:4" x14ac:dyDescent="0.2">
      <c r="A19902">
        <v>91332</v>
      </c>
      <c r="B19902" t="s">
        <v>6064</v>
      </c>
      <c r="C19902">
        <v>90806</v>
      </c>
      <c r="D19902">
        <v>1</v>
      </c>
    </row>
    <row r="19903" spans="1:4" x14ac:dyDescent="0.2">
      <c r="A19903">
        <v>100688</v>
      </c>
    </row>
    <row r="19904" spans="1:4" x14ac:dyDescent="0.2">
      <c r="A19904">
        <v>100688</v>
      </c>
      <c r="B19904" t="s">
        <v>6064</v>
      </c>
      <c r="C19904">
        <v>100660</v>
      </c>
      <c r="D19904">
        <v>9.6</v>
      </c>
    </row>
    <row r="19905" spans="1:4" x14ac:dyDescent="0.2">
      <c r="A19905">
        <v>100688</v>
      </c>
      <c r="B19905" t="s">
        <v>6064</v>
      </c>
      <c r="C19905">
        <v>91305</v>
      </c>
      <c r="D19905">
        <v>1</v>
      </c>
    </row>
    <row r="19906" spans="1:4" x14ac:dyDescent="0.2">
      <c r="A19906">
        <v>100688</v>
      </c>
      <c r="B19906" t="s">
        <v>6064</v>
      </c>
      <c r="C19906">
        <v>91295</v>
      </c>
      <c r="D19906">
        <v>1</v>
      </c>
    </row>
    <row r="19907" spans="1:4" x14ac:dyDescent="0.2">
      <c r="A19907">
        <v>100688</v>
      </c>
      <c r="B19907" t="s">
        <v>6064</v>
      </c>
      <c r="C19907">
        <v>91292</v>
      </c>
      <c r="D19907">
        <v>1</v>
      </c>
    </row>
    <row r="19908" spans="1:4" x14ac:dyDescent="0.2">
      <c r="A19908">
        <v>91329</v>
      </c>
    </row>
    <row r="19909" spans="1:4" x14ac:dyDescent="0.2">
      <c r="A19909">
        <v>91329</v>
      </c>
      <c r="B19909" t="s">
        <v>6064</v>
      </c>
      <c r="C19909">
        <v>100660</v>
      </c>
      <c r="D19909">
        <v>9.6</v>
      </c>
    </row>
    <row r="19910" spans="1:4" x14ac:dyDescent="0.2">
      <c r="A19910">
        <v>91329</v>
      </c>
      <c r="B19910" t="s">
        <v>6064</v>
      </c>
      <c r="C19910">
        <v>91295</v>
      </c>
      <c r="D19910">
        <v>1</v>
      </c>
    </row>
    <row r="19911" spans="1:4" x14ac:dyDescent="0.2">
      <c r="A19911">
        <v>91329</v>
      </c>
      <c r="B19911" t="s">
        <v>6064</v>
      </c>
      <c r="C19911">
        <v>91292</v>
      </c>
      <c r="D19911">
        <v>1</v>
      </c>
    </row>
    <row r="19912" spans="1:4" x14ac:dyDescent="0.2">
      <c r="A19912">
        <v>100682</v>
      </c>
    </row>
    <row r="19913" spans="1:4" x14ac:dyDescent="0.2">
      <c r="A19913">
        <v>100682</v>
      </c>
      <c r="B19913" t="s">
        <v>6064</v>
      </c>
      <c r="C19913">
        <v>100660</v>
      </c>
      <c r="D19913">
        <v>9.8000000000000007</v>
      </c>
    </row>
    <row r="19914" spans="1:4" x14ac:dyDescent="0.2">
      <c r="A19914">
        <v>100682</v>
      </c>
      <c r="B19914" t="s">
        <v>6064</v>
      </c>
      <c r="C19914">
        <v>91307</v>
      </c>
      <c r="D19914">
        <v>1</v>
      </c>
    </row>
    <row r="19915" spans="1:4" x14ac:dyDescent="0.2">
      <c r="A19915">
        <v>100682</v>
      </c>
      <c r="B19915" t="s">
        <v>6064</v>
      </c>
      <c r="C19915">
        <v>91296</v>
      </c>
      <c r="D19915">
        <v>1</v>
      </c>
    </row>
    <row r="19916" spans="1:4" x14ac:dyDescent="0.2">
      <c r="A19916">
        <v>100682</v>
      </c>
      <c r="B19916" t="s">
        <v>6064</v>
      </c>
      <c r="C19916">
        <v>91292</v>
      </c>
      <c r="D19916">
        <v>1</v>
      </c>
    </row>
    <row r="19917" spans="1:4" x14ac:dyDescent="0.2">
      <c r="A19917">
        <v>91331</v>
      </c>
    </row>
    <row r="19918" spans="1:4" x14ac:dyDescent="0.2">
      <c r="A19918">
        <v>91331</v>
      </c>
      <c r="B19918" t="s">
        <v>6064</v>
      </c>
      <c r="C19918">
        <v>100660</v>
      </c>
      <c r="D19918">
        <v>9.8000000000000007</v>
      </c>
    </row>
    <row r="19919" spans="1:4" x14ac:dyDescent="0.2">
      <c r="A19919">
        <v>91331</v>
      </c>
      <c r="B19919" t="s">
        <v>6064</v>
      </c>
      <c r="C19919">
        <v>91296</v>
      </c>
      <c r="D19919">
        <v>1</v>
      </c>
    </row>
    <row r="19920" spans="1:4" x14ac:dyDescent="0.2">
      <c r="A19920">
        <v>91331</v>
      </c>
      <c r="B19920" t="s">
        <v>6064</v>
      </c>
      <c r="C19920">
        <v>91292</v>
      </c>
      <c r="D19920">
        <v>1</v>
      </c>
    </row>
    <row r="19921" spans="1:4" x14ac:dyDescent="0.2">
      <c r="A19921">
        <v>100690</v>
      </c>
    </row>
    <row r="19922" spans="1:4" x14ac:dyDescent="0.2">
      <c r="A19922">
        <v>100690</v>
      </c>
      <c r="B19922" t="s">
        <v>6064</v>
      </c>
      <c r="C19922">
        <v>100660</v>
      </c>
      <c r="D19922">
        <v>10</v>
      </c>
    </row>
    <row r="19923" spans="1:4" x14ac:dyDescent="0.2">
      <c r="A19923">
        <v>100690</v>
      </c>
      <c r="B19923" t="s">
        <v>6064</v>
      </c>
      <c r="C19923">
        <v>91304</v>
      </c>
      <c r="D19923">
        <v>1</v>
      </c>
    </row>
    <row r="19924" spans="1:4" x14ac:dyDescent="0.2">
      <c r="A19924">
        <v>100690</v>
      </c>
      <c r="B19924" t="s">
        <v>6064</v>
      </c>
      <c r="C19924">
        <v>91297</v>
      </c>
      <c r="D19924">
        <v>1</v>
      </c>
    </row>
    <row r="19925" spans="1:4" x14ac:dyDescent="0.2">
      <c r="A19925">
        <v>100690</v>
      </c>
      <c r="B19925" t="s">
        <v>6064</v>
      </c>
      <c r="C19925">
        <v>91292</v>
      </c>
      <c r="D19925">
        <v>1</v>
      </c>
    </row>
    <row r="19926" spans="1:4" x14ac:dyDescent="0.2">
      <c r="A19926">
        <v>91333</v>
      </c>
    </row>
    <row r="19927" spans="1:4" x14ac:dyDescent="0.2">
      <c r="A19927">
        <v>91333</v>
      </c>
      <c r="B19927" t="s">
        <v>6064</v>
      </c>
      <c r="C19927">
        <v>100660</v>
      </c>
      <c r="D19927">
        <v>10</v>
      </c>
    </row>
    <row r="19928" spans="1:4" x14ac:dyDescent="0.2">
      <c r="A19928">
        <v>91333</v>
      </c>
      <c r="B19928" t="s">
        <v>6064</v>
      </c>
      <c r="C19928">
        <v>91297</v>
      </c>
      <c r="D19928">
        <v>1</v>
      </c>
    </row>
    <row r="19929" spans="1:4" x14ac:dyDescent="0.2">
      <c r="A19929">
        <v>91333</v>
      </c>
      <c r="B19929" t="s">
        <v>6064</v>
      </c>
      <c r="C19929">
        <v>91292</v>
      </c>
      <c r="D19929">
        <v>1</v>
      </c>
    </row>
    <row r="19930" spans="1:4" x14ac:dyDescent="0.2">
      <c r="A19930">
        <v>90841</v>
      </c>
    </row>
    <row r="19931" spans="1:4" x14ac:dyDescent="0.2">
      <c r="A19931">
        <v>90841</v>
      </c>
      <c r="B19931" t="s">
        <v>6064</v>
      </c>
      <c r="C19931">
        <v>100659</v>
      </c>
      <c r="D19931">
        <v>9.6</v>
      </c>
    </row>
    <row r="19932" spans="1:4" x14ac:dyDescent="0.2">
      <c r="A19932">
        <v>90841</v>
      </c>
      <c r="B19932" t="s">
        <v>6064</v>
      </c>
      <c r="C19932">
        <v>90831</v>
      </c>
      <c r="D19932">
        <v>1</v>
      </c>
    </row>
    <row r="19933" spans="1:4" x14ac:dyDescent="0.2">
      <c r="A19933">
        <v>90841</v>
      </c>
      <c r="B19933" t="s">
        <v>6064</v>
      </c>
      <c r="C19933">
        <v>90820</v>
      </c>
      <c r="D19933">
        <v>1</v>
      </c>
    </row>
    <row r="19934" spans="1:4" x14ac:dyDescent="0.2">
      <c r="A19934">
        <v>90841</v>
      </c>
      <c r="B19934" t="s">
        <v>6064</v>
      </c>
      <c r="C19934">
        <v>90806</v>
      </c>
      <c r="D19934">
        <v>1</v>
      </c>
    </row>
    <row r="19935" spans="1:4" x14ac:dyDescent="0.2">
      <c r="A19935">
        <v>90847</v>
      </c>
    </row>
    <row r="19936" spans="1:4" x14ac:dyDescent="0.2">
      <c r="A19936">
        <v>90847</v>
      </c>
      <c r="B19936" t="s">
        <v>6064</v>
      </c>
      <c r="C19936">
        <v>100659</v>
      </c>
      <c r="D19936">
        <v>9.6</v>
      </c>
    </row>
    <row r="19937" spans="1:4" x14ac:dyDescent="0.2">
      <c r="A19937">
        <v>90847</v>
      </c>
      <c r="B19937" t="s">
        <v>6064</v>
      </c>
      <c r="C19937">
        <v>90820</v>
      </c>
      <c r="D19937">
        <v>1</v>
      </c>
    </row>
    <row r="19938" spans="1:4" x14ac:dyDescent="0.2">
      <c r="A19938">
        <v>90847</v>
      </c>
      <c r="B19938" t="s">
        <v>6064</v>
      </c>
      <c r="C19938">
        <v>90806</v>
      </c>
      <c r="D19938">
        <v>1</v>
      </c>
    </row>
    <row r="19939" spans="1:4" x14ac:dyDescent="0.2">
      <c r="A19939">
        <v>90842</v>
      </c>
    </row>
    <row r="19940" spans="1:4" x14ac:dyDescent="0.2">
      <c r="A19940">
        <v>90842</v>
      </c>
      <c r="B19940" t="s">
        <v>6064</v>
      </c>
      <c r="C19940">
        <v>100659</v>
      </c>
      <c r="D19940">
        <v>9.8000000000000007</v>
      </c>
    </row>
    <row r="19941" spans="1:4" x14ac:dyDescent="0.2">
      <c r="A19941">
        <v>90842</v>
      </c>
      <c r="B19941" t="s">
        <v>6064</v>
      </c>
      <c r="C19941">
        <v>91306</v>
      </c>
      <c r="D19941">
        <v>1</v>
      </c>
    </row>
    <row r="19942" spans="1:4" x14ac:dyDescent="0.2">
      <c r="A19942">
        <v>90842</v>
      </c>
      <c r="B19942" t="s">
        <v>6064</v>
      </c>
      <c r="C19942">
        <v>90821</v>
      </c>
      <c r="D19942">
        <v>1</v>
      </c>
    </row>
    <row r="19943" spans="1:4" x14ac:dyDescent="0.2">
      <c r="A19943">
        <v>90842</v>
      </c>
      <c r="B19943" t="s">
        <v>6064</v>
      </c>
      <c r="C19943">
        <v>90806</v>
      </c>
      <c r="D19943">
        <v>1</v>
      </c>
    </row>
    <row r="19944" spans="1:4" x14ac:dyDescent="0.2">
      <c r="A19944">
        <v>90848</v>
      </c>
    </row>
    <row r="19945" spans="1:4" x14ac:dyDescent="0.2">
      <c r="A19945">
        <v>90848</v>
      </c>
      <c r="B19945" t="s">
        <v>6064</v>
      </c>
      <c r="C19945">
        <v>100659</v>
      </c>
      <c r="D19945">
        <v>9.8000000000000007</v>
      </c>
    </row>
    <row r="19946" spans="1:4" x14ac:dyDescent="0.2">
      <c r="A19946">
        <v>90848</v>
      </c>
      <c r="B19946" t="s">
        <v>6064</v>
      </c>
      <c r="C19946">
        <v>90821</v>
      </c>
      <c r="D19946">
        <v>1</v>
      </c>
    </row>
    <row r="19947" spans="1:4" x14ac:dyDescent="0.2">
      <c r="A19947">
        <v>90848</v>
      </c>
      <c r="B19947" t="s">
        <v>6064</v>
      </c>
      <c r="C19947">
        <v>90806</v>
      </c>
      <c r="D19947">
        <v>1</v>
      </c>
    </row>
    <row r="19948" spans="1:4" x14ac:dyDescent="0.2">
      <c r="A19948">
        <v>90843</v>
      </c>
    </row>
    <row r="19949" spans="1:4" x14ac:dyDescent="0.2">
      <c r="A19949">
        <v>90843</v>
      </c>
      <c r="B19949" t="s">
        <v>6064</v>
      </c>
      <c r="C19949">
        <v>100659</v>
      </c>
      <c r="D19949">
        <v>10</v>
      </c>
    </row>
    <row r="19950" spans="1:4" x14ac:dyDescent="0.2">
      <c r="A19950">
        <v>90843</v>
      </c>
      <c r="B19950" t="s">
        <v>6064</v>
      </c>
      <c r="C19950">
        <v>90830</v>
      </c>
      <c r="D19950">
        <v>1</v>
      </c>
    </row>
    <row r="19951" spans="1:4" x14ac:dyDescent="0.2">
      <c r="A19951">
        <v>90843</v>
      </c>
      <c r="B19951" t="s">
        <v>6064</v>
      </c>
      <c r="C19951">
        <v>90822</v>
      </c>
      <c r="D19951">
        <v>1</v>
      </c>
    </row>
    <row r="19952" spans="1:4" x14ac:dyDescent="0.2">
      <c r="A19952">
        <v>90843</v>
      </c>
      <c r="B19952" t="s">
        <v>6064</v>
      </c>
      <c r="C19952">
        <v>90806</v>
      </c>
      <c r="D19952">
        <v>1</v>
      </c>
    </row>
    <row r="19953" spans="1:4" x14ac:dyDescent="0.2">
      <c r="A19953">
        <v>90849</v>
      </c>
    </row>
    <row r="19954" spans="1:4" x14ac:dyDescent="0.2">
      <c r="A19954">
        <v>90849</v>
      </c>
      <c r="B19954" t="s">
        <v>6064</v>
      </c>
      <c r="C19954">
        <v>100659</v>
      </c>
      <c r="D19954">
        <v>10</v>
      </c>
    </row>
    <row r="19955" spans="1:4" x14ac:dyDescent="0.2">
      <c r="A19955">
        <v>90849</v>
      </c>
      <c r="B19955" t="s">
        <v>6064</v>
      </c>
      <c r="C19955">
        <v>90822</v>
      </c>
      <c r="D19955">
        <v>1</v>
      </c>
    </row>
    <row r="19956" spans="1:4" x14ac:dyDescent="0.2">
      <c r="A19956">
        <v>90849</v>
      </c>
      <c r="B19956" t="s">
        <v>6064</v>
      </c>
      <c r="C19956">
        <v>90806</v>
      </c>
      <c r="D19956">
        <v>1</v>
      </c>
    </row>
    <row r="19957" spans="1:4" x14ac:dyDescent="0.2">
      <c r="A19957">
        <v>90844</v>
      </c>
    </row>
    <row r="19958" spans="1:4" x14ac:dyDescent="0.2">
      <c r="A19958">
        <v>90844</v>
      </c>
      <c r="B19958" t="s">
        <v>6064</v>
      </c>
      <c r="C19958">
        <v>100659</v>
      </c>
      <c r="D19958">
        <v>10.199999999999999</v>
      </c>
    </row>
    <row r="19959" spans="1:4" x14ac:dyDescent="0.2">
      <c r="A19959">
        <v>90844</v>
      </c>
      <c r="B19959" t="s">
        <v>6064</v>
      </c>
      <c r="C19959">
        <v>90830</v>
      </c>
      <c r="D19959">
        <v>1</v>
      </c>
    </row>
    <row r="19960" spans="1:4" x14ac:dyDescent="0.2">
      <c r="A19960">
        <v>90844</v>
      </c>
      <c r="B19960" t="s">
        <v>6064</v>
      </c>
      <c r="C19960">
        <v>90823</v>
      </c>
      <c r="D19960">
        <v>1</v>
      </c>
    </row>
    <row r="19961" spans="1:4" x14ac:dyDescent="0.2">
      <c r="A19961">
        <v>90844</v>
      </c>
      <c r="B19961" t="s">
        <v>6064</v>
      </c>
      <c r="C19961">
        <v>90806</v>
      </c>
      <c r="D19961">
        <v>1</v>
      </c>
    </row>
    <row r="19962" spans="1:4" x14ac:dyDescent="0.2">
      <c r="A19962">
        <v>90850</v>
      </c>
    </row>
    <row r="19963" spans="1:4" x14ac:dyDescent="0.2">
      <c r="A19963">
        <v>90850</v>
      </c>
      <c r="B19963" t="s">
        <v>6064</v>
      </c>
      <c r="C19963">
        <v>100659</v>
      </c>
      <c r="D19963">
        <v>10.199999999999999</v>
      </c>
    </row>
    <row r="19964" spans="1:4" x14ac:dyDescent="0.2">
      <c r="A19964">
        <v>90850</v>
      </c>
      <c r="B19964" t="s">
        <v>6064</v>
      </c>
      <c r="C19964">
        <v>90823</v>
      </c>
      <c r="D19964">
        <v>1</v>
      </c>
    </row>
    <row r="19965" spans="1:4" x14ac:dyDescent="0.2">
      <c r="A19965">
        <v>90850</v>
      </c>
      <c r="B19965" t="s">
        <v>6064</v>
      </c>
      <c r="C19965">
        <v>90806</v>
      </c>
      <c r="D19965">
        <v>1</v>
      </c>
    </row>
    <row r="19966" spans="1:4" x14ac:dyDescent="0.2">
      <c r="A19966">
        <v>91312</v>
      </c>
    </row>
    <row r="19967" spans="1:4" x14ac:dyDescent="0.2">
      <c r="A19967">
        <v>91312</v>
      </c>
      <c r="B19967" t="s">
        <v>6064</v>
      </c>
      <c r="C19967">
        <v>100660</v>
      </c>
      <c r="D19967">
        <v>9.6</v>
      </c>
    </row>
    <row r="19968" spans="1:4" x14ac:dyDescent="0.2">
      <c r="A19968">
        <v>91312</v>
      </c>
      <c r="B19968" t="s">
        <v>6064</v>
      </c>
      <c r="C19968">
        <v>91305</v>
      </c>
      <c r="D19968">
        <v>1</v>
      </c>
    </row>
    <row r="19969" spans="1:4" x14ac:dyDescent="0.2">
      <c r="A19969">
        <v>91312</v>
      </c>
      <c r="B19969" t="s">
        <v>6064</v>
      </c>
      <c r="C19969">
        <v>91292</v>
      </c>
      <c r="D19969">
        <v>1</v>
      </c>
    </row>
    <row r="19970" spans="1:4" x14ac:dyDescent="0.2">
      <c r="A19970">
        <v>91312</v>
      </c>
      <c r="B19970" t="s">
        <v>6064</v>
      </c>
      <c r="C19970">
        <v>90820</v>
      </c>
      <c r="D19970">
        <v>1</v>
      </c>
    </row>
    <row r="19971" spans="1:4" x14ac:dyDescent="0.2">
      <c r="A19971">
        <v>91318</v>
      </c>
    </row>
    <row r="19972" spans="1:4" x14ac:dyDescent="0.2">
      <c r="A19972">
        <v>91318</v>
      </c>
      <c r="B19972" t="s">
        <v>6064</v>
      </c>
      <c r="C19972">
        <v>100660</v>
      </c>
      <c r="D19972">
        <v>9.6</v>
      </c>
    </row>
    <row r="19973" spans="1:4" x14ac:dyDescent="0.2">
      <c r="A19973">
        <v>91318</v>
      </c>
      <c r="B19973" t="s">
        <v>6064</v>
      </c>
      <c r="C19973">
        <v>91292</v>
      </c>
      <c r="D19973">
        <v>1</v>
      </c>
    </row>
    <row r="19974" spans="1:4" x14ac:dyDescent="0.2">
      <c r="A19974">
        <v>91318</v>
      </c>
      <c r="B19974" t="s">
        <v>6064</v>
      </c>
      <c r="C19974">
        <v>90820</v>
      </c>
      <c r="D19974">
        <v>1</v>
      </c>
    </row>
    <row r="19975" spans="1:4" x14ac:dyDescent="0.2">
      <c r="A19975">
        <v>91313</v>
      </c>
    </row>
    <row r="19976" spans="1:4" x14ac:dyDescent="0.2">
      <c r="A19976">
        <v>91313</v>
      </c>
      <c r="B19976" t="s">
        <v>6064</v>
      </c>
      <c r="C19976">
        <v>100660</v>
      </c>
      <c r="D19976">
        <v>9.8000000000000007</v>
      </c>
    </row>
    <row r="19977" spans="1:4" x14ac:dyDescent="0.2">
      <c r="A19977">
        <v>91313</v>
      </c>
      <c r="B19977" t="s">
        <v>6064</v>
      </c>
      <c r="C19977">
        <v>91307</v>
      </c>
      <c r="D19977">
        <v>1</v>
      </c>
    </row>
    <row r="19978" spans="1:4" x14ac:dyDescent="0.2">
      <c r="A19978">
        <v>91313</v>
      </c>
      <c r="B19978" t="s">
        <v>6064</v>
      </c>
      <c r="C19978">
        <v>91292</v>
      </c>
      <c r="D19978">
        <v>1</v>
      </c>
    </row>
    <row r="19979" spans="1:4" x14ac:dyDescent="0.2">
      <c r="A19979">
        <v>91313</v>
      </c>
      <c r="B19979" t="s">
        <v>6064</v>
      </c>
      <c r="C19979">
        <v>90821</v>
      </c>
      <c r="D19979">
        <v>1</v>
      </c>
    </row>
    <row r="19980" spans="1:4" x14ac:dyDescent="0.2">
      <c r="A19980">
        <v>91319</v>
      </c>
    </row>
    <row r="19981" spans="1:4" x14ac:dyDescent="0.2">
      <c r="A19981">
        <v>91319</v>
      </c>
      <c r="B19981" t="s">
        <v>6064</v>
      </c>
      <c r="C19981">
        <v>100660</v>
      </c>
      <c r="D19981">
        <v>9.8000000000000007</v>
      </c>
    </row>
    <row r="19982" spans="1:4" x14ac:dyDescent="0.2">
      <c r="A19982">
        <v>91319</v>
      </c>
      <c r="B19982" t="s">
        <v>6064</v>
      </c>
      <c r="C19982">
        <v>91292</v>
      </c>
      <c r="D19982">
        <v>1</v>
      </c>
    </row>
    <row r="19983" spans="1:4" x14ac:dyDescent="0.2">
      <c r="A19983">
        <v>91319</v>
      </c>
      <c r="B19983" t="s">
        <v>6064</v>
      </c>
      <c r="C19983">
        <v>90821</v>
      </c>
      <c r="D19983">
        <v>1</v>
      </c>
    </row>
    <row r="19984" spans="1:4" x14ac:dyDescent="0.2">
      <c r="A19984">
        <v>91314</v>
      </c>
    </row>
    <row r="19985" spans="1:4" x14ac:dyDescent="0.2">
      <c r="A19985">
        <v>91314</v>
      </c>
      <c r="B19985" t="s">
        <v>6064</v>
      </c>
      <c r="C19985">
        <v>100660</v>
      </c>
      <c r="D19985">
        <v>10</v>
      </c>
    </row>
    <row r="19986" spans="1:4" x14ac:dyDescent="0.2">
      <c r="A19986">
        <v>91314</v>
      </c>
      <c r="B19986" t="s">
        <v>6064</v>
      </c>
      <c r="C19986">
        <v>91304</v>
      </c>
      <c r="D19986">
        <v>1</v>
      </c>
    </row>
    <row r="19987" spans="1:4" x14ac:dyDescent="0.2">
      <c r="A19987">
        <v>91314</v>
      </c>
      <c r="B19987" t="s">
        <v>6064</v>
      </c>
      <c r="C19987">
        <v>91292</v>
      </c>
      <c r="D19987">
        <v>1</v>
      </c>
    </row>
    <row r="19988" spans="1:4" x14ac:dyDescent="0.2">
      <c r="A19988">
        <v>91314</v>
      </c>
      <c r="B19988" t="s">
        <v>6064</v>
      </c>
      <c r="C19988">
        <v>90822</v>
      </c>
      <c r="D19988">
        <v>1</v>
      </c>
    </row>
    <row r="19989" spans="1:4" x14ac:dyDescent="0.2">
      <c r="A19989">
        <v>91320</v>
      </c>
    </row>
    <row r="19990" spans="1:4" x14ac:dyDescent="0.2">
      <c r="A19990">
        <v>91320</v>
      </c>
      <c r="B19990" t="s">
        <v>6064</v>
      </c>
      <c r="C19990">
        <v>100660</v>
      </c>
      <c r="D19990">
        <v>10</v>
      </c>
    </row>
    <row r="19991" spans="1:4" x14ac:dyDescent="0.2">
      <c r="A19991">
        <v>91320</v>
      </c>
      <c r="B19991" t="s">
        <v>6064</v>
      </c>
      <c r="C19991">
        <v>91292</v>
      </c>
      <c r="D19991">
        <v>1</v>
      </c>
    </row>
    <row r="19992" spans="1:4" x14ac:dyDescent="0.2">
      <c r="A19992">
        <v>91320</v>
      </c>
      <c r="B19992" t="s">
        <v>6064</v>
      </c>
      <c r="C19992">
        <v>90822</v>
      </c>
      <c r="D19992">
        <v>1</v>
      </c>
    </row>
    <row r="19993" spans="1:4" x14ac:dyDescent="0.2">
      <c r="A19993">
        <v>91315</v>
      </c>
    </row>
    <row r="19994" spans="1:4" x14ac:dyDescent="0.2">
      <c r="A19994">
        <v>91315</v>
      </c>
      <c r="B19994" t="s">
        <v>6064</v>
      </c>
      <c r="C19994">
        <v>100660</v>
      </c>
      <c r="D19994">
        <v>10.199999999999999</v>
      </c>
    </row>
    <row r="19995" spans="1:4" x14ac:dyDescent="0.2">
      <c r="A19995">
        <v>91315</v>
      </c>
      <c r="B19995" t="s">
        <v>6064</v>
      </c>
      <c r="C19995">
        <v>91304</v>
      </c>
      <c r="D19995">
        <v>1</v>
      </c>
    </row>
    <row r="19996" spans="1:4" x14ac:dyDescent="0.2">
      <c r="A19996">
        <v>91315</v>
      </c>
      <c r="B19996" t="s">
        <v>6064</v>
      </c>
      <c r="C19996">
        <v>91292</v>
      </c>
      <c r="D19996">
        <v>1</v>
      </c>
    </row>
    <row r="19997" spans="1:4" x14ac:dyDescent="0.2">
      <c r="A19997">
        <v>91315</v>
      </c>
      <c r="B19997" t="s">
        <v>6064</v>
      </c>
      <c r="C19997">
        <v>90823</v>
      </c>
      <c r="D19997">
        <v>1</v>
      </c>
    </row>
    <row r="19998" spans="1:4" x14ac:dyDescent="0.2">
      <c r="A19998">
        <v>91321</v>
      </c>
    </row>
    <row r="19999" spans="1:4" x14ac:dyDescent="0.2">
      <c r="A19999">
        <v>91321</v>
      </c>
      <c r="B19999" t="s">
        <v>6064</v>
      </c>
      <c r="C19999">
        <v>100660</v>
      </c>
      <c r="D19999">
        <v>10.199999999999999</v>
      </c>
    </row>
    <row r="20000" spans="1:4" x14ac:dyDescent="0.2">
      <c r="A20000">
        <v>91321</v>
      </c>
      <c r="B20000" t="s">
        <v>6064</v>
      </c>
      <c r="C20000">
        <v>91292</v>
      </c>
      <c r="D20000">
        <v>1</v>
      </c>
    </row>
    <row r="20001" spans="1:4" x14ac:dyDescent="0.2">
      <c r="A20001">
        <v>91321</v>
      </c>
      <c r="B20001" t="s">
        <v>6064</v>
      </c>
      <c r="C20001">
        <v>90823</v>
      </c>
      <c r="D20001">
        <v>1</v>
      </c>
    </row>
    <row r="20002" spans="1:4" x14ac:dyDescent="0.2">
      <c r="A20002">
        <v>90845</v>
      </c>
    </row>
    <row r="20003" spans="1:4" x14ac:dyDescent="0.2">
      <c r="A20003">
        <v>90845</v>
      </c>
      <c r="B20003" t="s">
        <v>6064</v>
      </c>
      <c r="C20003">
        <v>100659</v>
      </c>
      <c r="D20003">
        <v>10</v>
      </c>
    </row>
    <row r="20004" spans="1:4" x14ac:dyDescent="0.2">
      <c r="A20004">
        <v>90845</v>
      </c>
      <c r="B20004" t="s">
        <v>6064</v>
      </c>
      <c r="C20004">
        <v>90830</v>
      </c>
      <c r="D20004">
        <v>1</v>
      </c>
    </row>
    <row r="20005" spans="1:4" x14ac:dyDescent="0.2">
      <c r="A20005">
        <v>90845</v>
      </c>
      <c r="B20005" t="s">
        <v>6064</v>
      </c>
      <c r="C20005">
        <v>90824</v>
      </c>
      <c r="D20005">
        <v>1</v>
      </c>
    </row>
    <row r="20006" spans="1:4" x14ac:dyDescent="0.2">
      <c r="A20006">
        <v>90845</v>
      </c>
      <c r="B20006" t="s">
        <v>6064</v>
      </c>
      <c r="C20006">
        <v>90806</v>
      </c>
      <c r="D20006">
        <v>1</v>
      </c>
    </row>
    <row r="20007" spans="1:4" x14ac:dyDescent="0.2">
      <c r="A20007">
        <v>90851</v>
      </c>
    </row>
    <row r="20008" spans="1:4" x14ac:dyDescent="0.2">
      <c r="A20008">
        <v>90851</v>
      </c>
      <c r="B20008" t="s">
        <v>6064</v>
      </c>
      <c r="C20008">
        <v>100659</v>
      </c>
      <c r="D20008">
        <v>10</v>
      </c>
    </row>
    <row r="20009" spans="1:4" x14ac:dyDescent="0.2">
      <c r="A20009">
        <v>90851</v>
      </c>
      <c r="B20009" t="s">
        <v>6064</v>
      </c>
      <c r="C20009">
        <v>90824</v>
      </c>
      <c r="D20009">
        <v>1</v>
      </c>
    </row>
    <row r="20010" spans="1:4" x14ac:dyDescent="0.2">
      <c r="A20010">
        <v>90851</v>
      </c>
      <c r="B20010" t="s">
        <v>6064</v>
      </c>
      <c r="C20010">
        <v>90806</v>
      </c>
      <c r="D20010">
        <v>1</v>
      </c>
    </row>
    <row r="20011" spans="1:4" x14ac:dyDescent="0.2">
      <c r="A20011">
        <v>90846</v>
      </c>
    </row>
    <row r="20012" spans="1:4" x14ac:dyDescent="0.2">
      <c r="A20012">
        <v>90846</v>
      </c>
      <c r="B20012" t="s">
        <v>6064</v>
      </c>
      <c r="C20012">
        <v>100659</v>
      </c>
      <c r="D20012">
        <v>10.199999999999999</v>
      </c>
    </row>
    <row r="20013" spans="1:4" x14ac:dyDescent="0.2">
      <c r="A20013">
        <v>90846</v>
      </c>
      <c r="B20013" t="s">
        <v>6064</v>
      </c>
      <c r="C20013">
        <v>90830</v>
      </c>
      <c r="D20013">
        <v>1</v>
      </c>
    </row>
    <row r="20014" spans="1:4" x14ac:dyDescent="0.2">
      <c r="A20014">
        <v>90846</v>
      </c>
      <c r="B20014" t="s">
        <v>6064</v>
      </c>
      <c r="C20014">
        <v>90825</v>
      </c>
      <c r="D20014">
        <v>1</v>
      </c>
    </row>
    <row r="20015" spans="1:4" x14ac:dyDescent="0.2">
      <c r="A20015">
        <v>90846</v>
      </c>
      <c r="B20015" t="s">
        <v>6064</v>
      </c>
      <c r="C20015">
        <v>90806</v>
      </c>
      <c r="D20015">
        <v>1</v>
      </c>
    </row>
    <row r="20016" spans="1:4" x14ac:dyDescent="0.2">
      <c r="A20016">
        <v>90852</v>
      </c>
    </row>
    <row r="20017" spans="1:4" x14ac:dyDescent="0.2">
      <c r="A20017">
        <v>90852</v>
      </c>
      <c r="B20017" t="s">
        <v>6064</v>
      </c>
      <c r="C20017">
        <v>100659</v>
      </c>
      <c r="D20017">
        <v>10.199999999999999</v>
      </c>
    </row>
    <row r="20018" spans="1:4" x14ac:dyDescent="0.2">
      <c r="A20018">
        <v>90852</v>
      </c>
      <c r="B20018" t="s">
        <v>6064</v>
      </c>
      <c r="C20018">
        <v>90825</v>
      </c>
      <c r="D20018">
        <v>1</v>
      </c>
    </row>
    <row r="20019" spans="1:4" x14ac:dyDescent="0.2">
      <c r="A20019">
        <v>90852</v>
      </c>
      <c r="B20019" t="s">
        <v>6064</v>
      </c>
      <c r="C20019">
        <v>90806</v>
      </c>
      <c r="D20019">
        <v>1</v>
      </c>
    </row>
    <row r="20020" spans="1:4" x14ac:dyDescent="0.2">
      <c r="A20020">
        <v>91316</v>
      </c>
    </row>
    <row r="20021" spans="1:4" x14ac:dyDescent="0.2">
      <c r="A20021">
        <v>91316</v>
      </c>
      <c r="B20021" t="s">
        <v>6064</v>
      </c>
      <c r="C20021">
        <v>100660</v>
      </c>
      <c r="D20021">
        <v>10</v>
      </c>
    </row>
    <row r="20022" spans="1:4" x14ac:dyDescent="0.2">
      <c r="A20022">
        <v>91316</v>
      </c>
      <c r="B20022" t="s">
        <v>6064</v>
      </c>
      <c r="C20022">
        <v>91304</v>
      </c>
      <c r="D20022">
        <v>1</v>
      </c>
    </row>
    <row r="20023" spans="1:4" x14ac:dyDescent="0.2">
      <c r="A20023">
        <v>91316</v>
      </c>
      <c r="B20023" t="s">
        <v>6064</v>
      </c>
      <c r="C20023">
        <v>91292</v>
      </c>
      <c r="D20023">
        <v>1</v>
      </c>
    </row>
    <row r="20024" spans="1:4" x14ac:dyDescent="0.2">
      <c r="A20024">
        <v>91316</v>
      </c>
      <c r="B20024" t="s">
        <v>6064</v>
      </c>
      <c r="C20024">
        <v>90824</v>
      </c>
      <c r="D20024">
        <v>1</v>
      </c>
    </row>
    <row r="20025" spans="1:4" x14ac:dyDescent="0.2">
      <c r="A20025">
        <v>91322</v>
      </c>
    </row>
    <row r="20026" spans="1:4" x14ac:dyDescent="0.2">
      <c r="A20026">
        <v>91322</v>
      </c>
      <c r="B20026" t="s">
        <v>6064</v>
      </c>
      <c r="C20026">
        <v>100660</v>
      </c>
      <c r="D20026">
        <v>10</v>
      </c>
    </row>
    <row r="20027" spans="1:4" x14ac:dyDescent="0.2">
      <c r="A20027">
        <v>91322</v>
      </c>
      <c r="B20027" t="s">
        <v>6064</v>
      </c>
      <c r="C20027">
        <v>91292</v>
      </c>
      <c r="D20027">
        <v>1</v>
      </c>
    </row>
    <row r="20028" spans="1:4" x14ac:dyDescent="0.2">
      <c r="A20028">
        <v>91322</v>
      </c>
      <c r="B20028" t="s">
        <v>6064</v>
      </c>
      <c r="C20028">
        <v>90824</v>
      </c>
      <c r="D20028">
        <v>1</v>
      </c>
    </row>
    <row r="20029" spans="1:4" x14ac:dyDescent="0.2">
      <c r="A20029">
        <v>91317</v>
      </c>
    </row>
    <row r="20030" spans="1:4" x14ac:dyDescent="0.2">
      <c r="A20030">
        <v>91317</v>
      </c>
      <c r="B20030" t="s">
        <v>6064</v>
      </c>
      <c r="C20030">
        <v>100660</v>
      </c>
      <c r="D20030">
        <v>10.199999999999999</v>
      </c>
    </row>
    <row r="20031" spans="1:4" x14ac:dyDescent="0.2">
      <c r="A20031">
        <v>91317</v>
      </c>
      <c r="B20031" t="s">
        <v>6064</v>
      </c>
      <c r="C20031">
        <v>91304</v>
      </c>
      <c r="D20031">
        <v>1</v>
      </c>
    </row>
    <row r="20032" spans="1:4" x14ac:dyDescent="0.2">
      <c r="A20032">
        <v>91317</v>
      </c>
      <c r="B20032" t="s">
        <v>6064</v>
      </c>
      <c r="C20032">
        <v>91292</v>
      </c>
      <c r="D20032">
        <v>1</v>
      </c>
    </row>
    <row r="20033" spans="1:4" x14ac:dyDescent="0.2">
      <c r="A20033">
        <v>91317</v>
      </c>
      <c r="B20033" t="s">
        <v>6064</v>
      </c>
      <c r="C20033">
        <v>90825</v>
      </c>
      <c r="D20033">
        <v>1</v>
      </c>
    </row>
    <row r="20034" spans="1:4" x14ac:dyDescent="0.2">
      <c r="A20034">
        <v>91323</v>
      </c>
    </row>
    <row r="20035" spans="1:4" x14ac:dyDescent="0.2">
      <c r="A20035">
        <v>91323</v>
      </c>
      <c r="B20035" t="s">
        <v>6064</v>
      </c>
      <c r="C20035">
        <v>100660</v>
      </c>
      <c r="D20035">
        <v>10.199999999999999</v>
      </c>
    </row>
    <row r="20036" spans="1:4" x14ac:dyDescent="0.2">
      <c r="A20036">
        <v>91323</v>
      </c>
      <c r="B20036" t="s">
        <v>6064</v>
      </c>
      <c r="C20036">
        <v>91292</v>
      </c>
      <c r="D20036">
        <v>1</v>
      </c>
    </row>
    <row r="20037" spans="1:4" x14ac:dyDescent="0.2">
      <c r="A20037">
        <v>91323</v>
      </c>
      <c r="B20037" t="s">
        <v>6064</v>
      </c>
      <c r="C20037">
        <v>90825</v>
      </c>
      <c r="D20037">
        <v>1</v>
      </c>
    </row>
    <row r="20038" spans="1:4" x14ac:dyDescent="0.2">
      <c r="A20038">
        <v>100678</v>
      </c>
    </row>
    <row r="20039" spans="1:4" x14ac:dyDescent="0.2">
      <c r="A20039">
        <v>100678</v>
      </c>
      <c r="B20039" t="s">
        <v>6064</v>
      </c>
      <c r="C20039">
        <v>100659</v>
      </c>
      <c r="D20039">
        <v>9.6</v>
      </c>
    </row>
    <row r="20040" spans="1:4" x14ac:dyDescent="0.2">
      <c r="A20040">
        <v>100678</v>
      </c>
      <c r="B20040" t="s">
        <v>6064</v>
      </c>
      <c r="C20040">
        <v>91009</v>
      </c>
      <c r="D20040">
        <v>1</v>
      </c>
    </row>
    <row r="20041" spans="1:4" x14ac:dyDescent="0.2">
      <c r="A20041">
        <v>100678</v>
      </c>
      <c r="B20041" t="s">
        <v>6064</v>
      </c>
      <c r="C20041">
        <v>90831</v>
      </c>
      <c r="D20041">
        <v>1</v>
      </c>
    </row>
    <row r="20042" spans="1:4" x14ac:dyDescent="0.2">
      <c r="A20042">
        <v>100678</v>
      </c>
      <c r="B20042" t="s">
        <v>6064</v>
      </c>
      <c r="C20042">
        <v>90806</v>
      </c>
      <c r="D20042">
        <v>1</v>
      </c>
    </row>
    <row r="20043" spans="1:4" x14ac:dyDescent="0.2">
      <c r="A20043">
        <v>91013</v>
      </c>
    </row>
    <row r="20044" spans="1:4" x14ac:dyDescent="0.2">
      <c r="A20044">
        <v>91013</v>
      </c>
      <c r="B20044" t="s">
        <v>6064</v>
      </c>
      <c r="C20044">
        <v>100659</v>
      </c>
      <c r="D20044">
        <v>9.6</v>
      </c>
    </row>
    <row r="20045" spans="1:4" x14ac:dyDescent="0.2">
      <c r="A20045">
        <v>91013</v>
      </c>
      <c r="B20045" t="s">
        <v>6064</v>
      </c>
      <c r="C20045">
        <v>91009</v>
      </c>
      <c r="D20045">
        <v>1</v>
      </c>
    </row>
    <row r="20046" spans="1:4" x14ac:dyDescent="0.2">
      <c r="A20046">
        <v>91013</v>
      </c>
      <c r="B20046" t="s">
        <v>6064</v>
      </c>
      <c r="C20046">
        <v>90806</v>
      </c>
      <c r="D20046">
        <v>1</v>
      </c>
    </row>
    <row r="20047" spans="1:4" x14ac:dyDescent="0.2">
      <c r="A20047">
        <v>100680</v>
      </c>
    </row>
    <row r="20048" spans="1:4" x14ac:dyDescent="0.2">
      <c r="A20048">
        <v>100680</v>
      </c>
      <c r="B20048" t="s">
        <v>6064</v>
      </c>
      <c r="C20048">
        <v>100659</v>
      </c>
      <c r="D20048">
        <v>9.8000000000000007</v>
      </c>
    </row>
    <row r="20049" spans="1:4" x14ac:dyDescent="0.2">
      <c r="A20049">
        <v>100680</v>
      </c>
      <c r="B20049" t="s">
        <v>6064</v>
      </c>
      <c r="C20049">
        <v>91306</v>
      </c>
      <c r="D20049">
        <v>1</v>
      </c>
    </row>
    <row r="20050" spans="1:4" x14ac:dyDescent="0.2">
      <c r="A20050">
        <v>100680</v>
      </c>
      <c r="B20050" t="s">
        <v>6064</v>
      </c>
      <c r="C20050">
        <v>91010</v>
      </c>
      <c r="D20050">
        <v>1</v>
      </c>
    </row>
    <row r="20051" spans="1:4" x14ac:dyDescent="0.2">
      <c r="A20051">
        <v>100680</v>
      </c>
      <c r="B20051" t="s">
        <v>6064</v>
      </c>
      <c r="C20051">
        <v>90806</v>
      </c>
      <c r="D20051">
        <v>1</v>
      </c>
    </row>
    <row r="20052" spans="1:4" x14ac:dyDescent="0.2">
      <c r="A20052">
        <v>91014</v>
      </c>
    </row>
    <row r="20053" spans="1:4" x14ac:dyDescent="0.2">
      <c r="A20053">
        <v>91014</v>
      </c>
      <c r="B20053" t="s">
        <v>6064</v>
      </c>
      <c r="C20053">
        <v>100659</v>
      </c>
      <c r="D20053">
        <v>9.8000000000000007</v>
      </c>
    </row>
    <row r="20054" spans="1:4" x14ac:dyDescent="0.2">
      <c r="A20054">
        <v>91014</v>
      </c>
      <c r="B20054" t="s">
        <v>6064</v>
      </c>
      <c r="C20054">
        <v>91010</v>
      </c>
      <c r="D20054">
        <v>1</v>
      </c>
    </row>
    <row r="20055" spans="1:4" x14ac:dyDescent="0.2">
      <c r="A20055">
        <v>91014</v>
      </c>
      <c r="B20055" t="s">
        <v>6064</v>
      </c>
      <c r="C20055">
        <v>90806</v>
      </c>
      <c r="D20055">
        <v>1</v>
      </c>
    </row>
    <row r="20056" spans="1:4" x14ac:dyDescent="0.2">
      <c r="A20056">
        <v>100683</v>
      </c>
    </row>
    <row r="20057" spans="1:4" x14ac:dyDescent="0.2">
      <c r="A20057">
        <v>100683</v>
      </c>
      <c r="B20057" t="s">
        <v>6064</v>
      </c>
      <c r="C20057">
        <v>100659</v>
      </c>
      <c r="D20057">
        <v>10</v>
      </c>
    </row>
    <row r="20058" spans="1:4" x14ac:dyDescent="0.2">
      <c r="A20058">
        <v>100683</v>
      </c>
      <c r="B20058" t="s">
        <v>6064</v>
      </c>
      <c r="C20058">
        <v>91011</v>
      </c>
      <c r="D20058">
        <v>1</v>
      </c>
    </row>
    <row r="20059" spans="1:4" x14ac:dyDescent="0.2">
      <c r="A20059">
        <v>100683</v>
      </c>
      <c r="B20059" t="s">
        <v>6064</v>
      </c>
      <c r="C20059">
        <v>90830</v>
      </c>
      <c r="D20059">
        <v>1</v>
      </c>
    </row>
    <row r="20060" spans="1:4" x14ac:dyDescent="0.2">
      <c r="A20060">
        <v>100683</v>
      </c>
      <c r="B20060" t="s">
        <v>6064</v>
      </c>
      <c r="C20060">
        <v>90806</v>
      </c>
      <c r="D20060">
        <v>1</v>
      </c>
    </row>
    <row r="20061" spans="1:4" x14ac:dyDescent="0.2">
      <c r="A20061">
        <v>91015</v>
      </c>
    </row>
    <row r="20062" spans="1:4" x14ac:dyDescent="0.2">
      <c r="A20062">
        <v>91015</v>
      </c>
      <c r="B20062" t="s">
        <v>6064</v>
      </c>
      <c r="C20062">
        <v>100659</v>
      </c>
      <c r="D20062">
        <v>10</v>
      </c>
    </row>
    <row r="20063" spans="1:4" x14ac:dyDescent="0.2">
      <c r="A20063">
        <v>91015</v>
      </c>
      <c r="B20063" t="s">
        <v>6064</v>
      </c>
      <c r="C20063">
        <v>91011</v>
      </c>
      <c r="D20063">
        <v>1</v>
      </c>
    </row>
    <row r="20064" spans="1:4" x14ac:dyDescent="0.2">
      <c r="A20064">
        <v>91015</v>
      </c>
      <c r="B20064" t="s">
        <v>6064</v>
      </c>
      <c r="C20064">
        <v>90806</v>
      </c>
      <c r="D20064">
        <v>1</v>
      </c>
    </row>
    <row r="20065" spans="1:4" x14ac:dyDescent="0.2">
      <c r="A20065">
        <v>100685</v>
      </c>
    </row>
    <row r="20066" spans="1:4" x14ac:dyDescent="0.2">
      <c r="A20066">
        <v>100685</v>
      </c>
      <c r="B20066" t="s">
        <v>6064</v>
      </c>
      <c r="C20066">
        <v>100659</v>
      </c>
      <c r="D20066">
        <v>10.199999999999999</v>
      </c>
    </row>
    <row r="20067" spans="1:4" x14ac:dyDescent="0.2">
      <c r="A20067">
        <v>100685</v>
      </c>
      <c r="B20067" t="s">
        <v>6064</v>
      </c>
      <c r="C20067">
        <v>91012</v>
      </c>
      <c r="D20067">
        <v>1</v>
      </c>
    </row>
    <row r="20068" spans="1:4" x14ac:dyDescent="0.2">
      <c r="A20068">
        <v>100685</v>
      </c>
      <c r="B20068" t="s">
        <v>6064</v>
      </c>
      <c r="C20068">
        <v>90830</v>
      </c>
      <c r="D20068">
        <v>1</v>
      </c>
    </row>
    <row r="20069" spans="1:4" x14ac:dyDescent="0.2">
      <c r="A20069">
        <v>100685</v>
      </c>
      <c r="B20069" t="s">
        <v>6064</v>
      </c>
      <c r="C20069">
        <v>90806</v>
      </c>
      <c r="D20069">
        <v>1</v>
      </c>
    </row>
    <row r="20070" spans="1:4" x14ac:dyDescent="0.2">
      <c r="A20070">
        <v>91016</v>
      </c>
    </row>
    <row r="20071" spans="1:4" x14ac:dyDescent="0.2">
      <c r="A20071">
        <v>91016</v>
      </c>
      <c r="B20071" t="s">
        <v>6064</v>
      </c>
      <c r="C20071">
        <v>100659</v>
      </c>
      <c r="D20071">
        <v>10.199999999999999</v>
      </c>
    </row>
    <row r="20072" spans="1:4" x14ac:dyDescent="0.2">
      <c r="A20072">
        <v>91016</v>
      </c>
      <c r="B20072" t="s">
        <v>6064</v>
      </c>
      <c r="C20072">
        <v>91012</v>
      </c>
      <c r="D20072">
        <v>1</v>
      </c>
    </row>
    <row r="20073" spans="1:4" x14ac:dyDescent="0.2">
      <c r="A20073">
        <v>91016</v>
      </c>
      <c r="B20073" t="s">
        <v>6064</v>
      </c>
      <c r="C20073">
        <v>90806</v>
      </c>
      <c r="D20073">
        <v>1</v>
      </c>
    </row>
    <row r="20074" spans="1:4" x14ac:dyDescent="0.2">
      <c r="A20074">
        <v>100679</v>
      </c>
    </row>
    <row r="20075" spans="1:4" x14ac:dyDescent="0.2">
      <c r="A20075">
        <v>100679</v>
      </c>
      <c r="B20075" t="s">
        <v>6064</v>
      </c>
      <c r="C20075">
        <v>100660</v>
      </c>
      <c r="D20075">
        <v>9.6</v>
      </c>
    </row>
    <row r="20076" spans="1:4" x14ac:dyDescent="0.2">
      <c r="A20076">
        <v>100679</v>
      </c>
      <c r="B20076" t="s">
        <v>6064</v>
      </c>
      <c r="C20076">
        <v>91305</v>
      </c>
      <c r="D20076">
        <v>1</v>
      </c>
    </row>
    <row r="20077" spans="1:4" x14ac:dyDescent="0.2">
      <c r="A20077">
        <v>100679</v>
      </c>
      <c r="B20077" t="s">
        <v>6064</v>
      </c>
      <c r="C20077">
        <v>91292</v>
      </c>
      <c r="D20077">
        <v>1</v>
      </c>
    </row>
    <row r="20078" spans="1:4" x14ac:dyDescent="0.2">
      <c r="A20078">
        <v>100679</v>
      </c>
      <c r="B20078" t="s">
        <v>6064</v>
      </c>
      <c r="C20078">
        <v>91009</v>
      </c>
      <c r="D20078">
        <v>1</v>
      </c>
    </row>
    <row r="20079" spans="1:4" x14ac:dyDescent="0.2">
      <c r="A20079">
        <v>91324</v>
      </c>
    </row>
    <row r="20080" spans="1:4" x14ac:dyDescent="0.2">
      <c r="A20080">
        <v>91324</v>
      </c>
      <c r="B20080" t="s">
        <v>6064</v>
      </c>
      <c r="C20080">
        <v>100660</v>
      </c>
      <c r="D20080">
        <v>9.6</v>
      </c>
    </row>
    <row r="20081" spans="1:4" x14ac:dyDescent="0.2">
      <c r="A20081">
        <v>91324</v>
      </c>
      <c r="B20081" t="s">
        <v>6064</v>
      </c>
      <c r="C20081">
        <v>91292</v>
      </c>
      <c r="D20081">
        <v>1</v>
      </c>
    </row>
    <row r="20082" spans="1:4" x14ac:dyDescent="0.2">
      <c r="A20082">
        <v>91324</v>
      </c>
      <c r="B20082" t="s">
        <v>6064</v>
      </c>
      <c r="C20082">
        <v>91009</v>
      </c>
      <c r="D20082">
        <v>1</v>
      </c>
    </row>
    <row r="20083" spans="1:4" x14ac:dyDescent="0.2">
      <c r="A20083">
        <v>100712</v>
      </c>
    </row>
    <row r="20084" spans="1:4" x14ac:dyDescent="0.2">
      <c r="A20084">
        <v>100712</v>
      </c>
      <c r="B20084" t="s">
        <v>6064</v>
      </c>
      <c r="C20084">
        <v>100660</v>
      </c>
      <c r="D20084">
        <v>9.8000000000000007</v>
      </c>
    </row>
    <row r="20085" spans="1:4" x14ac:dyDescent="0.2">
      <c r="A20085">
        <v>100712</v>
      </c>
      <c r="B20085" t="s">
        <v>6064</v>
      </c>
      <c r="C20085">
        <v>91307</v>
      </c>
      <c r="D20085">
        <v>1</v>
      </c>
    </row>
    <row r="20086" spans="1:4" x14ac:dyDescent="0.2">
      <c r="A20086">
        <v>100712</v>
      </c>
      <c r="B20086" t="s">
        <v>6064</v>
      </c>
      <c r="C20086">
        <v>91292</v>
      </c>
      <c r="D20086">
        <v>1</v>
      </c>
    </row>
    <row r="20087" spans="1:4" x14ac:dyDescent="0.2">
      <c r="A20087">
        <v>100712</v>
      </c>
      <c r="B20087" t="s">
        <v>6064</v>
      </c>
      <c r="C20087">
        <v>91010</v>
      </c>
      <c r="D20087">
        <v>1</v>
      </c>
    </row>
    <row r="20088" spans="1:4" x14ac:dyDescent="0.2">
      <c r="A20088">
        <v>91325</v>
      </c>
    </row>
    <row r="20089" spans="1:4" x14ac:dyDescent="0.2">
      <c r="A20089">
        <v>91325</v>
      </c>
      <c r="B20089" t="s">
        <v>6064</v>
      </c>
      <c r="C20089">
        <v>100660</v>
      </c>
      <c r="D20089">
        <v>9.8000000000000007</v>
      </c>
    </row>
    <row r="20090" spans="1:4" x14ac:dyDescent="0.2">
      <c r="A20090">
        <v>91325</v>
      </c>
      <c r="B20090" t="s">
        <v>6064</v>
      </c>
      <c r="C20090">
        <v>91292</v>
      </c>
      <c r="D20090">
        <v>1</v>
      </c>
    </row>
    <row r="20091" spans="1:4" x14ac:dyDescent="0.2">
      <c r="A20091">
        <v>91325</v>
      </c>
      <c r="B20091" t="s">
        <v>6064</v>
      </c>
      <c r="C20091">
        <v>91010</v>
      </c>
      <c r="D20091">
        <v>1</v>
      </c>
    </row>
    <row r="20092" spans="1:4" x14ac:dyDescent="0.2">
      <c r="A20092">
        <v>100684</v>
      </c>
    </row>
    <row r="20093" spans="1:4" x14ac:dyDescent="0.2">
      <c r="A20093">
        <v>100684</v>
      </c>
      <c r="B20093" t="s">
        <v>6064</v>
      </c>
      <c r="C20093">
        <v>100660</v>
      </c>
      <c r="D20093">
        <v>10</v>
      </c>
    </row>
    <row r="20094" spans="1:4" x14ac:dyDescent="0.2">
      <c r="A20094">
        <v>100684</v>
      </c>
      <c r="B20094" t="s">
        <v>6064</v>
      </c>
      <c r="C20094">
        <v>91304</v>
      </c>
      <c r="D20094">
        <v>1</v>
      </c>
    </row>
    <row r="20095" spans="1:4" x14ac:dyDescent="0.2">
      <c r="A20095">
        <v>100684</v>
      </c>
      <c r="B20095" t="s">
        <v>6064</v>
      </c>
      <c r="C20095">
        <v>91292</v>
      </c>
      <c r="D20095">
        <v>1</v>
      </c>
    </row>
    <row r="20096" spans="1:4" x14ac:dyDescent="0.2">
      <c r="A20096">
        <v>100684</v>
      </c>
      <c r="B20096" t="s">
        <v>6064</v>
      </c>
      <c r="C20096">
        <v>91011</v>
      </c>
      <c r="D20096">
        <v>1</v>
      </c>
    </row>
    <row r="20097" spans="1:4" x14ac:dyDescent="0.2">
      <c r="A20097">
        <v>91326</v>
      </c>
    </row>
    <row r="20098" spans="1:4" x14ac:dyDescent="0.2">
      <c r="A20098">
        <v>91326</v>
      </c>
      <c r="B20098" t="s">
        <v>6064</v>
      </c>
      <c r="C20098">
        <v>100660</v>
      </c>
      <c r="D20098">
        <v>10</v>
      </c>
    </row>
    <row r="20099" spans="1:4" x14ac:dyDescent="0.2">
      <c r="A20099">
        <v>91326</v>
      </c>
      <c r="B20099" t="s">
        <v>6064</v>
      </c>
      <c r="C20099">
        <v>91292</v>
      </c>
      <c r="D20099">
        <v>1</v>
      </c>
    </row>
    <row r="20100" spans="1:4" x14ac:dyDescent="0.2">
      <c r="A20100">
        <v>91326</v>
      </c>
      <c r="B20100" t="s">
        <v>6064</v>
      </c>
      <c r="C20100">
        <v>91011</v>
      </c>
      <c r="D20100">
        <v>1</v>
      </c>
    </row>
    <row r="20101" spans="1:4" x14ac:dyDescent="0.2">
      <c r="A20101">
        <v>91327</v>
      </c>
    </row>
    <row r="20102" spans="1:4" x14ac:dyDescent="0.2">
      <c r="A20102">
        <v>91327</v>
      </c>
      <c r="B20102" t="s">
        <v>6064</v>
      </c>
      <c r="C20102">
        <v>100660</v>
      </c>
      <c r="D20102">
        <v>10.199999999999999</v>
      </c>
    </row>
    <row r="20103" spans="1:4" x14ac:dyDescent="0.2">
      <c r="A20103">
        <v>91327</v>
      </c>
      <c r="B20103" t="s">
        <v>6064</v>
      </c>
      <c r="C20103">
        <v>91292</v>
      </c>
      <c r="D20103">
        <v>1</v>
      </c>
    </row>
    <row r="20104" spans="1:4" x14ac:dyDescent="0.2">
      <c r="A20104">
        <v>91327</v>
      </c>
      <c r="B20104" t="s">
        <v>6064</v>
      </c>
      <c r="C20104">
        <v>91012</v>
      </c>
      <c r="D20104">
        <v>1</v>
      </c>
    </row>
    <row r="20105" spans="1:4" x14ac:dyDescent="0.2">
      <c r="A20105">
        <v>100686</v>
      </c>
    </row>
    <row r="20106" spans="1:4" x14ac:dyDescent="0.2">
      <c r="A20106">
        <v>100686</v>
      </c>
      <c r="B20106" t="s">
        <v>6064</v>
      </c>
      <c r="C20106">
        <v>100660</v>
      </c>
      <c r="D20106">
        <v>10.199999999999999</v>
      </c>
    </row>
    <row r="20107" spans="1:4" x14ac:dyDescent="0.2">
      <c r="A20107">
        <v>100686</v>
      </c>
      <c r="B20107" t="s">
        <v>6064</v>
      </c>
      <c r="C20107">
        <v>91304</v>
      </c>
      <c r="D20107">
        <v>1</v>
      </c>
    </row>
    <row r="20108" spans="1:4" x14ac:dyDescent="0.2">
      <c r="A20108">
        <v>100686</v>
      </c>
      <c r="B20108" t="s">
        <v>6064</v>
      </c>
      <c r="C20108">
        <v>91292</v>
      </c>
      <c r="D20108">
        <v>1</v>
      </c>
    </row>
    <row r="20109" spans="1:4" x14ac:dyDescent="0.2">
      <c r="A20109">
        <v>100686</v>
      </c>
      <c r="B20109" t="s">
        <v>6064</v>
      </c>
      <c r="C20109">
        <v>91012</v>
      </c>
      <c r="D20109">
        <v>1</v>
      </c>
    </row>
    <row r="20110" spans="1:4" x14ac:dyDescent="0.2">
      <c r="A20110">
        <v>100693</v>
      </c>
    </row>
    <row r="20111" spans="1:4" x14ac:dyDescent="0.2">
      <c r="A20111">
        <v>100693</v>
      </c>
      <c r="B20111" t="s">
        <v>6064</v>
      </c>
      <c r="C20111">
        <v>100659</v>
      </c>
      <c r="D20111">
        <v>10</v>
      </c>
    </row>
    <row r="20112" spans="1:4" x14ac:dyDescent="0.2">
      <c r="A20112">
        <v>100693</v>
      </c>
      <c r="B20112" t="s">
        <v>6064</v>
      </c>
      <c r="C20112">
        <v>91299</v>
      </c>
      <c r="D20112">
        <v>1</v>
      </c>
    </row>
    <row r="20113" spans="1:4" x14ac:dyDescent="0.2">
      <c r="A20113">
        <v>100693</v>
      </c>
      <c r="B20113" t="s">
        <v>6064</v>
      </c>
      <c r="C20113">
        <v>90830</v>
      </c>
      <c r="D20113">
        <v>1</v>
      </c>
    </row>
    <row r="20114" spans="1:4" x14ac:dyDescent="0.2">
      <c r="A20114">
        <v>100693</v>
      </c>
      <c r="B20114" t="s">
        <v>6064</v>
      </c>
      <c r="C20114">
        <v>90806</v>
      </c>
      <c r="D20114">
        <v>1</v>
      </c>
    </row>
    <row r="20115" spans="1:4" x14ac:dyDescent="0.2">
      <c r="A20115">
        <v>91336</v>
      </c>
    </row>
    <row r="20116" spans="1:4" x14ac:dyDescent="0.2">
      <c r="A20116">
        <v>91336</v>
      </c>
      <c r="B20116" t="s">
        <v>6064</v>
      </c>
      <c r="C20116">
        <v>100659</v>
      </c>
      <c r="D20116">
        <v>10</v>
      </c>
    </row>
    <row r="20117" spans="1:4" x14ac:dyDescent="0.2">
      <c r="A20117">
        <v>91336</v>
      </c>
      <c r="B20117" t="s">
        <v>6064</v>
      </c>
      <c r="C20117">
        <v>91299</v>
      </c>
      <c r="D20117">
        <v>1</v>
      </c>
    </row>
    <row r="20118" spans="1:4" x14ac:dyDescent="0.2">
      <c r="A20118">
        <v>91336</v>
      </c>
      <c r="B20118" t="s">
        <v>6064</v>
      </c>
      <c r="C20118">
        <v>90806</v>
      </c>
      <c r="D20118">
        <v>1</v>
      </c>
    </row>
    <row r="20119" spans="1:4" x14ac:dyDescent="0.2">
      <c r="A20119">
        <v>100694</v>
      </c>
    </row>
    <row r="20120" spans="1:4" x14ac:dyDescent="0.2">
      <c r="A20120">
        <v>100694</v>
      </c>
      <c r="B20120" t="s">
        <v>6064</v>
      </c>
      <c r="C20120">
        <v>100660</v>
      </c>
      <c r="D20120">
        <v>10</v>
      </c>
    </row>
    <row r="20121" spans="1:4" x14ac:dyDescent="0.2">
      <c r="A20121">
        <v>100694</v>
      </c>
      <c r="B20121" t="s">
        <v>6064</v>
      </c>
      <c r="C20121">
        <v>91304</v>
      </c>
      <c r="D20121">
        <v>1</v>
      </c>
    </row>
    <row r="20122" spans="1:4" x14ac:dyDescent="0.2">
      <c r="A20122">
        <v>100694</v>
      </c>
      <c r="B20122" t="s">
        <v>6064</v>
      </c>
      <c r="C20122">
        <v>91299</v>
      </c>
      <c r="D20122">
        <v>1</v>
      </c>
    </row>
    <row r="20123" spans="1:4" x14ac:dyDescent="0.2">
      <c r="A20123">
        <v>100694</v>
      </c>
      <c r="B20123" t="s">
        <v>6064</v>
      </c>
      <c r="C20123">
        <v>91292</v>
      </c>
      <c r="D20123">
        <v>1</v>
      </c>
    </row>
    <row r="20124" spans="1:4" x14ac:dyDescent="0.2">
      <c r="A20124">
        <v>91337</v>
      </c>
    </row>
    <row r="20125" spans="1:4" x14ac:dyDescent="0.2">
      <c r="A20125">
        <v>91337</v>
      </c>
      <c r="B20125" t="s">
        <v>6064</v>
      </c>
      <c r="C20125">
        <v>100660</v>
      </c>
      <c r="D20125">
        <v>10</v>
      </c>
    </row>
    <row r="20126" spans="1:4" x14ac:dyDescent="0.2">
      <c r="A20126">
        <v>91337</v>
      </c>
      <c r="B20126" t="s">
        <v>6064</v>
      </c>
      <c r="C20126">
        <v>91299</v>
      </c>
      <c r="D20126">
        <v>1</v>
      </c>
    </row>
    <row r="20127" spans="1:4" x14ac:dyDescent="0.2">
      <c r="A20127">
        <v>91337</v>
      </c>
      <c r="B20127" t="s">
        <v>6064</v>
      </c>
      <c r="C20127">
        <v>91292</v>
      </c>
      <c r="D20127">
        <v>1</v>
      </c>
    </row>
    <row r="20128" spans="1:4" x14ac:dyDescent="0.2">
      <c r="A20128">
        <v>100691</v>
      </c>
    </row>
    <row r="20129" spans="1:4" x14ac:dyDescent="0.2">
      <c r="A20129">
        <v>100691</v>
      </c>
      <c r="B20129" t="s">
        <v>6064</v>
      </c>
      <c r="C20129">
        <v>100659</v>
      </c>
      <c r="D20129">
        <v>10</v>
      </c>
    </row>
    <row r="20130" spans="1:4" x14ac:dyDescent="0.2">
      <c r="A20130">
        <v>100691</v>
      </c>
      <c r="B20130" t="s">
        <v>6064</v>
      </c>
      <c r="C20130">
        <v>91298</v>
      </c>
      <c r="D20130">
        <v>1</v>
      </c>
    </row>
    <row r="20131" spans="1:4" x14ac:dyDescent="0.2">
      <c r="A20131">
        <v>100691</v>
      </c>
      <c r="B20131" t="s">
        <v>6064</v>
      </c>
      <c r="C20131">
        <v>90830</v>
      </c>
      <c r="D20131">
        <v>1</v>
      </c>
    </row>
    <row r="20132" spans="1:4" x14ac:dyDescent="0.2">
      <c r="A20132">
        <v>100691</v>
      </c>
      <c r="B20132" t="s">
        <v>6064</v>
      </c>
      <c r="C20132">
        <v>90806</v>
      </c>
      <c r="D20132">
        <v>1</v>
      </c>
    </row>
    <row r="20133" spans="1:4" x14ac:dyDescent="0.2">
      <c r="A20133">
        <v>100692</v>
      </c>
    </row>
    <row r="20134" spans="1:4" x14ac:dyDescent="0.2">
      <c r="A20134">
        <v>100692</v>
      </c>
      <c r="B20134" t="s">
        <v>6064</v>
      </c>
      <c r="C20134">
        <v>100660</v>
      </c>
      <c r="D20134">
        <v>10</v>
      </c>
    </row>
    <row r="20135" spans="1:4" x14ac:dyDescent="0.2">
      <c r="A20135">
        <v>100692</v>
      </c>
      <c r="B20135" t="s">
        <v>6064</v>
      </c>
      <c r="C20135">
        <v>91304</v>
      </c>
      <c r="D20135">
        <v>1</v>
      </c>
    </row>
    <row r="20136" spans="1:4" x14ac:dyDescent="0.2">
      <c r="A20136">
        <v>100692</v>
      </c>
      <c r="B20136" t="s">
        <v>6064</v>
      </c>
      <c r="C20136">
        <v>91298</v>
      </c>
      <c r="D20136">
        <v>1</v>
      </c>
    </row>
    <row r="20137" spans="1:4" x14ac:dyDescent="0.2">
      <c r="A20137">
        <v>100692</v>
      </c>
      <c r="B20137" t="s">
        <v>6064</v>
      </c>
      <c r="C20137">
        <v>91292</v>
      </c>
      <c r="D20137">
        <v>1</v>
      </c>
    </row>
    <row r="20138" spans="1:4" x14ac:dyDescent="0.2">
      <c r="A20138">
        <v>91334</v>
      </c>
    </row>
    <row r="20139" spans="1:4" x14ac:dyDescent="0.2">
      <c r="A20139">
        <v>91334</v>
      </c>
      <c r="B20139" t="s">
        <v>6064</v>
      </c>
      <c r="C20139">
        <v>100659</v>
      </c>
      <c r="D20139">
        <v>10</v>
      </c>
    </row>
    <row r="20140" spans="1:4" x14ac:dyDescent="0.2">
      <c r="A20140">
        <v>91334</v>
      </c>
      <c r="B20140" t="s">
        <v>6064</v>
      </c>
      <c r="C20140">
        <v>91298</v>
      </c>
      <c r="D20140">
        <v>1</v>
      </c>
    </row>
    <row r="20141" spans="1:4" x14ac:dyDescent="0.2">
      <c r="A20141">
        <v>91334</v>
      </c>
      <c r="B20141" t="s">
        <v>6064</v>
      </c>
      <c r="C20141">
        <v>90806</v>
      </c>
      <c r="D20141">
        <v>1</v>
      </c>
    </row>
    <row r="20142" spans="1:4" x14ac:dyDescent="0.2">
      <c r="A20142">
        <v>91335</v>
      </c>
    </row>
    <row r="20143" spans="1:4" x14ac:dyDescent="0.2">
      <c r="A20143">
        <v>91335</v>
      </c>
      <c r="B20143" t="s">
        <v>6064</v>
      </c>
      <c r="C20143">
        <v>100660</v>
      </c>
      <c r="D20143">
        <v>10</v>
      </c>
    </row>
    <row r="20144" spans="1:4" x14ac:dyDescent="0.2">
      <c r="A20144">
        <v>91335</v>
      </c>
      <c r="B20144" t="s">
        <v>6064</v>
      </c>
      <c r="C20144">
        <v>91298</v>
      </c>
      <c r="D20144">
        <v>1</v>
      </c>
    </row>
    <row r="20145" spans="1:4" x14ac:dyDescent="0.2">
      <c r="A20145">
        <v>91335</v>
      </c>
      <c r="B20145" t="s">
        <v>6064</v>
      </c>
      <c r="C20145">
        <v>91292</v>
      </c>
      <c r="D20145">
        <v>1</v>
      </c>
    </row>
    <row r="20146" spans="1:4" x14ac:dyDescent="0.2">
      <c r="A20146">
        <v>90788</v>
      </c>
    </row>
    <row r="20147" spans="1:4" x14ac:dyDescent="0.2">
      <c r="A20147">
        <v>90788</v>
      </c>
      <c r="B20147" t="s">
        <v>6064</v>
      </c>
      <c r="C20147">
        <v>88316</v>
      </c>
      <c r="D20147">
        <v>0.23</v>
      </c>
    </row>
    <row r="20148" spans="1:4" x14ac:dyDescent="0.2">
      <c r="A20148">
        <v>90788</v>
      </c>
      <c r="B20148" t="s">
        <v>6064</v>
      </c>
      <c r="C20148">
        <v>88261</v>
      </c>
      <c r="D20148">
        <v>0.46</v>
      </c>
    </row>
    <row r="20149" spans="1:4" x14ac:dyDescent="0.2">
      <c r="A20149">
        <v>90788</v>
      </c>
      <c r="B20149" t="s">
        <v>80</v>
      </c>
      <c r="C20149">
        <v>39490</v>
      </c>
      <c r="D20149">
        <v>1</v>
      </c>
    </row>
    <row r="20150" spans="1:4" x14ac:dyDescent="0.2">
      <c r="A20150">
        <v>90788</v>
      </c>
      <c r="B20150" t="s">
        <v>80</v>
      </c>
      <c r="C20150">
        <v>38124</v>
      </c>
      <c r="D20150">
        <v>0.38600000000000001</v>
      </c>
    </row>
    <row r="20151" spans="1:4" x14ac:dyDescent="0.2">
      <c r="A20151">
        <v>90789</v>
      </c>
    </row>
    <row r="20152" spans="1:4" x14ac:dyDescent="0.2">
      <c r="A20152">
        <v>90789</v>
      </c>
      <c r="B20152" t="s">
        <v>6064</v>
      </c>
      <c r="C20152">
        <v>88316</v>
      </c>
      <c r="D20152">
        <v>0.254</v>
      </c>
    </row>
    <row r="20153" spans="1:4" x14ac:dyDescent="0.2">
      <c r="A20153">
        <v>90789</v>
      </c>
      <c r="B20153" t="s">
        <v>6064</v>
      </c>
      <c r="C20153">
        <v>88261</v>
      </c>
      <c r="D20153">
        <v>0.50800000000000001</v>
      </c>
    </row>
    <row r="20154" spans="1:4" x14ac:dyDescent="0.2">
      <c r="A20154">
        <v>90789</v>
      </c>
      <c r="B20154" t="s">
        <v>80</v>
      </c>
      <c r="C20154">
        <v>39490</v>
      </c>
      <c r="D20154">
        <v>1</v>
      </c>
    </row>
    <row r="20155" spans="1:4" x14ac:dyDescent="0.2">
      <c r="A20155">
        <v>90789</v>
      </c>
      <c r="B20155" t="s">
        <v>80</v>
      </c>
      <c r="C20155">
        <v>38124</v>
      </c>
      <c r="D20155">
        <v>0.38600000000000001</v>
      </c>
    </row>
    <row r="20156" spans="1:4" x14ac:dyDescent="0.2">
      <c r="A20156">
        <v>90790</v>
      </c>
    </row>
    <row r="20157" spans="1:4" x14ac:dyDescent="0.2">
      <c r="A20157">
        <v>90790</v>
      </c>
      <c r="B20157" t="s">
        <v>6064</v>
      </c>
      <c r="C20157">
        <v>88316</v>
      </c>
      <c r="D20157">
        <v>0.27800000000000002</v>
      </c>
    </row>
    <row r="20158" spans="1:4" x14ac:dyDescent="0.2">
      <c r="A20158">
        <v>90790</v>
      </c>
      <c r="B20158" t="s">
        <v>6064</v>
      </c>
      <c r="C20158">
        <v>88261</v>
      </c>
      <c r="D20158">
        <v>0.55500000000000005</v>
      </c>
    </row>
    <row r="20159" spans="1:4" x14ac:dyDescent="0.2">
      <c r="A20159">
        <v>90790</v>
      </c>
      <c r="B20159" t="s">
        <v>80</v>
      </c>
      <c r="C20159">
        <v>39492</v>
      </c>
      <c r="D20159">
        <v>1</v>
      </c>
    </row>
    <row r="20160" spans="1:4" x14ac:dyDescent="0.2">
      <c r="A20160">
        <v>90790</v>
      </c>
      <c r="B20160" t="s">
        <v>80</v>
      </c>
      <c r="C20160">
        <v>38124</v>
      </c>
      <c r="D20160">
        <v>0.38600000000000001</v>
      </c>
    </row>
    <row r="20161" spans="1:4" x14ac:dyDescent="0.2">
      <c r="A20161">
        <v>100675</v>
      </c>
    </row>
    <row r="20162" spans="1:4" x14ac:dyDescent="0.2">
      <c r="A20162">
        <v>100675</v>
      </c>
      <c r="B20162" t="s">
        <v>6064</v>
      </c>
      <c r="C20162">
        <v>88316</v>
      </c>
      <c r="D20162">
        <v>0.33400000000000002</v>
      </c>
    </row>
    <row r="20163" spans="1:4" x14ac:dyDescent="0.2">
      <c r="A20163">
        <v>100675</v>
      </c>
      <c r="B20163" t="s">
        <v>6064</v>
      </c>
      <c r="C20163">
        <v>88261</v>
      </c>
      <c r="D20163">
        <v>0.68700000000000006</v>
      </c>
    </row>
    <row r="20164" spans="1:4" x14ac:dyDescent="0.2">
      <c r="A20164">
        <v>100675</v>
      </c>
      <c r="B20164" t="s">
        <v>80</v>
      </c>
      <c r="C20164">
        <v>39493</v>
      </c>
      <c r="D20164">
        <v>1</v>
      </c>
    </row>
    <row r="20165" spans="1:4" x14ac:dyDescent="0.2">
      <c r="A20165">
        <v>100675</v>
      </c>
      <c r="B20165" t="s">
        <v>80</v>
      </c>
      <c r="C20165">
        <v>38124</v>
      </c>
      <c r="D20165">
        <v>1.1619999999999999</v>
      </c>
    </row>
    <row r="20166" spans="1:4" x14ac:dyDescent="0.2">
      <c r="A20166">
        <v>90794</v>
      </c>
    </row>
    <row r="20167" spans="1:4" x14ac:dyDescent="0.2">
      <c r="A20167">
        <v>90794</v>
      </c>
      <c r="B20167" t="s">
        <v>6064</v>
      </c>
      <c r="C20167">
        <v>88629</v>
      </c>
      <c r="D20167">
        <v>2.1999999999999999E-2</v>
      </c>
    </row>
    <row r="20168" spans="1:4" x14ac:dyDescent="0.2">
      <c r="A20168">
        <v>90794</v>
      </c>
      <c r="B20168" t="s">
        <v>6064</v>
      </c>
      <c r="C20168">
        <v>88316</v>
      </c>
      <c r="D20168">
        <v>0.88700000000000001</v>
      </c>
    </row>
    <row r="20169" spans="1:4" x14ac:dyDescent="0.2">
      <c r="A20169">
        <v>90794</v>
      </c>
      <c r="B20169" t="s">
        <v>6064</v>
      </c>
      <c r="C20169">
        <v>88309</v>
      </c>
      <c r="D20169">
        <v>1.546</v>
      </c>
    </row>
    <row r="20170" spans="1:4" x14ac:dyDescent="0.2">
      <c r="A20170">
        <v>90794</v>
      </c>
      <c r="B20170" t="s">
        <v>6064</v>
      </c>
      <c r="C20170">
        <v>88261</v>
      </c>
      <c r="D20170">
        <v>0.22700000000000001</v>
      </c>
    </row>
    <row r="20171" spans="1:4" x14ac:dyDescent="0.2">
      <c r="A20171">
        <v>90794</v>
      </c>
      <c r="B20171" t="s">
        <v>80</v>
      </c>
      <c r="C20171">
        <v>39482</v>
      </c>
      <c r="D20171">
        <v>1</v>
      </c>
    </row>
    <row r="20172" spans="1:4" x14ac:dyDescent="0.2">
      <c r="A20172">
        <v>90795</v>
      </c>
    </row>
    <row r="20173" spans="1:4" x14ac:dyDescent="0.2">
      <c r="A20173">
        <v>90795</v>
      </c>
      <c r="B20173" t="s">
        <v>6064</v>
      </c>
      <c r="C20173">
        <v>88629</v>
      </c>
      <c r="D20173">
        <v>2.23E-2</v>
      </c>
    </row>
    <row r="20174" spans="1:4" x14ac:dyDescent="0.2">
      <c r="A20174">
        <v>90795</v>
      </c>
      <c r="B20174" t="s">
        <v>6064</v>
      </c>
      <c r="C20174">
        <v>88316</v>
      </c>
      <c r="D20174">
        <v>0.98299999999999998</v>
      </c>
    </row>
    <row r="20175" spans="1:4" x14ac:dyDescent="0.2">
      <c r="A20175">
        <v>90795</v>
      </c>
      <c r="B20175" t="s">
        <v>6064</v>
      </c>
      <c r="C20175">
        <v>88309</v>
      </c>
      <c r="D20175">
        <v>1.706</v>
      </c>
    </row>
    <row r="20176" spans="1:4" x14ac:dyDescent="0.2">
      <c r="A20176">
        <v>90795</v>
      </c>
      <c r="B20176" t="s">
        <v>6064</v>
      </c>
      <c r="C20176">
        <v>88261</v>
      </c>
      <c r="D20176">
        <v>0.26</v>
      </c>
    </row>
    <row r="20177" spans="1:4" x14ac:dyDescent="0.2">
      <c r="A20177">
        <v>90795</v>
      </c>
      <c r="B20177" t="s">
        <v>80</v>
      </c>
      <c r="C20177">
        <v>39482</v>
      </c>
      <c r="D20177">
        <v>1</v>
      </c>
    </row>
    <row r="20178" spans="1:4" x14ac:dyDescent="0.2">
      <c r="A20178">
        <v>90796</v>
      </c>
    </row>
    <row r="20179" spans="1:4" x14ac:dyDescent="0.2">
      <c r="A20179">
        <v>90796</v>
      </c>
      <c r="B20179" t="s">
        <v>6064</v>
      </c>
      <c r="C20179">
        <v>88629</v>
      </c>
      <c r="D20179">
        <v>2.2599999999999999E-2</v>
      </c>
    </row>
    <row r="20180" spans="1:4" x14ac:dyDescent="0.2">
      <c r="A20180">
        <v>90796</v>
      </c>
      <c r="B20180" t="s">
        <v>6064</v>
      </c>
      <c r="C20180">
        <v>88316</v>
      </c>
      <c r="D20180">
        <v>1.079</v>
      </c>
    </row>
    <row r="20181" spans="1:4" x14ac:dyDescent="0.2">
      <c r="A20181">
        <v>90796</v>
      </c>
      <c r="B20181" t="s">
        <v>6064</v>
      </c>
      <c r="C20181">
        <v>88309</v>
      </c>
      <c r="D20181">
        <v>1.865</v>
      </c>
    </row>
    <row r="20182" spans="1:4" x14ac:dyDescent="0.2">
      <c r="A20182">
        <v>90796</v>
      </c>
      <c r="B20182" t="s">
        <v>6064</v>
      </c>
      <c r="C20182">
        <v>88261</v>
      </c>
      <c r="D20182">
        <v>0.29399999999999998</v>
      </c>
    </row>
    <row r="20183" spans="1:4" x14ac:dyDescent="0.2">
      <c r="A20183">
        <v>90796</v>
      </c>
      <c r="B20183" t="s">
        <v>80</v>
      </c>
      <c r="C20183">
        <v>39484</v>
      </c>
      <c r="D20183">
        <v>1</v>
      </c>
    </row>
    <row r="20184" spans="1:4" x14ac:dyDescent="0.2">
      <c r="A20184">
        <v>90797</v>
      </c>
    </row>
    <row r="20185" spans="1:4" x14ac:dyDescent="0.2">
      <c r="A20185">
        <v>90797</v>
      </c>
      <c r="B20185" t="s">
        <v>6064</v>
      </c>
      <c r="C20185">
        <v>88629</v>
      </c>
      <c r="D20185">
        <v>2.29E-2</v>
      </c>
    </row>
    <row r="20186" spans="1:4" x14ac:dyDescent="0.2">
      <c r="A20186">
        <v>90797</v>
      </c>
      <c r="B20186" t="s">
        <v>6064</v>
      </c>
      <c r="C20186">
        <v>88316</v>
      </c>
      <c r="D20186">
        <v>1.1759999999999999</v>
      </c>
    </row>
    <row r="20187" spans="1:4" x14ac:dyDescent="0.2">
      <c r="A20187">
        <v>90797</v>
      </c>
      <c r="B20187" t="s">
        <v>6064</v>
      </c>
      <c r="C20187">
        <v>88309</v>
      </c>
      <c r="D20187">
        <v>2.024</v>
      </c>
    </row>
    <row r="20188" spans="1:4" x14ac:dyDescent="0.2">
      <c r="A20188">
        <v>90797</v>
      </c>
      <c r="B20188" t="s">
        <v>6064</v>
      </c>
      <c r="C20188">
        <v>88261</v>
      </c>
      <c r="D20188">
        <v>0.32700000000000001</v>
      </c>
    </row>
    <row r="20189" spans="1:4" x14ac:dyDescent="0.2">
      <c r="A20189">
        <v>90797</v>
      </c>
      <c r="B20189" t="s">
        <v>80</v>
      </c>
      <c r="C20189">
        <v>39485</v>
      </c>
      <c r="D20189">
        <v>1</v>
      </c>
    </row>
    <row r="20190" spans="1:4" x14ac:dyDescent="0.2">
      <c r="A20190">
        <v>90791</v>
      </c>
    </row>
    <row r="20191" spans="1:4" x14ac:dyDescent="0.2">
      <c r="A20191">
        <v>90791</v>
      </c>
      <c r="B20191" t="s">
        <v>6064</v>
      </c>
      <c r="C20191">
        <v>88316</v>
      </c>
      <c r="D20191">
        <v>0.375</v>
      </c>
    </row>
    <row r="20192" spans="1:4" x14ac:dyDescent="0.2">
      <c r="A20192">
        <v>90791</v>
      </c>
      <c r="B20192" t="s">
        <v>6064</v>
      </c>
      <c r="C20192">
        <v>88261</v>
      </c>
      <c r="D20192">
        <v>0.751</v>
      </c>
    </row>
    <row r="20193" spans="1:4" x14ac:dyDescent="0.2">
      <c r="A20193">
        <v>90791</v>
      </c>
      <c r="B20193" t="s">
        <v>80</v>
      </c>
      <c r="C20193">
        <v>39500</v>
      </c>
      <c r="D20193">
        <v>1</v>
      </c>
    </row>
    <row r="20194" spans="1:4" x14ac:dyDescent="0.2">
      <c r="A20194">
        <v>90791</v>
      </c>
      <c r="B20194" t="s">
        <v>80</v>
      </c>
      <c r="C20194">
        <v>38124</v>
      </c>
      <c r="D20194">
        <v>0.38600000000000001</v>
      </c>
    </row>
    <row r="20195" spans="1:4" x14ac:dyDescent="0.2">
      <c r="A20195">
        <v>90793</v>
      </c>
    </row>
    <row r="20196" spans="1:4" x14ac:dyDescent="0.2">
      <c r="A20196">
        <v>90793</v>
      </c>
      <c r="B20196" t="s">
        <v>6064</v>
      </c>
      <c r="C20196">
        <v>88316</v>
      </c>
      <c r="D20196">
        <v>0.46500000000000002</v>
      </c>
    </row>
    <row r="20197" spans="1:4" x14ac:dyDescent="0.2">
      <c r="A20197">
        <v>90793</v>
      </c>
      <c r="B20197" t="s">
        <v>6064</v>
      </c>
      <c r="C20197">
        <v>88261</v>
      </c>
      <c r="D20197">
        <v>0.92900000000000005</v>
      </c>
    </row>
    <row r="20198" spans="1:4" x14ac:dyDescent="0.2">
      <c r="A20198">
        <v>90793</v>
      </c>
      <c r="B20198" t="s">
        <v>80</v>
      </c>
      <c r="C20198">
        <v>39501</v>
      </c>
      <c r="D20198">
        <v>1</v>
      </c>
    </row>
    <row r="20199" spans="1:4" x14ac:dyDescent="0.2">
      <c r="A20199">
        <v>90793</v>
      </c>
      <c r="B20199" t="s">
        <v>80</v>
      </c>
      <c r="C20199">
        <v>38124</v>
      </c>
      <c r="D20199">
        <v>1.1619999999999999</v>
      </c>
    </row>
    <row r="20200" spans="1:4" x14ac:dyDescent="0.2">
      <c r="A20200">
        <v>90798</v>
      </c>
    </row>
    <row r="20201" spans="1:4" x14ac:dyDescent="0.2">
      <c r="A20201">
        <v>90798</v>
      </c>
      <c r="B20201" t="s">
        <v>6064</v>
      </c>
      <c r="C20201">
        <v>88629</v>
      </c>
      <c r="D20201">
        <v>2.2599999999999999E-2</v>
      </c>
    </row>
    <row r="20202" spans="1:4" x14ac:dyDescent="0.2">
      <c r="A20202">
        <v>90798</v>
      </c>
      <c r="B20202" t="s">
        <v>6064</v>
      </c>
      <c r="C20202">
        <v>88316</v>
      </c>
      <c r="D20202">
        <v>1.2230000000000001</v>
      </c>
    </row>
    <row r="20203" spans="1:4" x14ac:dyDescent="0.2">
      <c r="A20203">
        <v>90798</v>
      </c>
      <c r="B20203" t="s">
        <v>6064</v>
      </c>
      <c r="C20203">
        <v>88309</v>
      </c>
      <c r="D20203">
        <v>2.016</v>
      </c>
    </row>
    <row r="20204" spans="1:4" x14ac:dyDescent="0.2">
      <c r="A20204">
        <v>90798</v>
      </c>
      <c r="B20204" t="s">
        <v>6064</v>
      </c>
      <c r="C20204">
        <v>88261</v>
      </c>
      <c r="D20204">
        <v>0.43099999999999999</v>
      </c>
    </row>
    <row r="20205" spans="1:4" x14ac:dyDescent="0.2">
      <c r="A20205">
        <v>90798</v>
      </c>
      <c r="B20205" t="s">
        <v>80</v>
      </c>
      <c r="C20205">
        <v>39500</v>
      </c>
      <c r="D20205">
        <v>1</v>
      </c>
    </row>
    <row r="20206" spans="1:4" x14ac:dyDescent="0.2">
      <c r="A20206">
        <v>90799</v>
      </c>
    </row>
    <row r="20207" spans="1:4" x14ac:dyDescent="0.2">
      <c r="A20207">
        <v>90799</v>
      </c>
      <c r="B20207" t="s">
        <v>6064</v>
      </c>
      <c r="C20207">
        <v>88629</v>
      </c>
      <c r="D20207">
        <v>2.29E-2</v>
      </c>
    </row>
    <row r="20208" spans="1:4" x14ac:dyDescent="0.2">
      <c r="A20208">
        <v>90799</v>
      </c>
      <c r="B20208" t="s">
        <v>6064</v>
      </c>
      <c r="C20208">
        <v>88316</v>
      </c>
      <c r="D20208">
        <v>1.3320000000000001</v>
      </c>
    </row>
    <row r="20209" spans="1:4" x14ac:dyDescent="0.2">
      <c r="A20209">
        <v>90799</v>
      </c>
      <c r="B20209" t="s">
        <v>6064</v>
      </c>
      <c r="C20209">
        <v>88309</v>
      </c>
      <c r="D20209">
        <v>2.1880000000000002</v>
      </c>
    </row>
    <row r="20210" spans="1:4" x14ac:dyDescent="0.2">
      <c r="A20210">
        <v>90799</v>
      </c>
      <c r="B20210" t="s">
        <v>6064</v>
      </c>
      <c r="C20210">
        <v>88261</v>
      </c>
      <c r="D20210">
        <v>0.47599999999999998</v>
      </c>
    </row>
    <row r="20211" spans="1:4" x14ac:dyDescent="0.2">
      <c r="A20211">
        <v>90799</v>
      </c>
      <c r="B20211" t="s">
        <v>80</v>
      </c>
      <c r="C20211">
        <v>39501</v>
      </c>
      <c r="D20211">
        <v>1</v>
      </c>
    </row>
    <row r="20212" spans="1:4" x14ac:dyDescent="0.2">
      <c r="A20212">
        <v>100704</v>
      </c>
    </row>
    <row r="20213" spans="1:4" x14ac:dyDescent="0.2">
      <c r="A20213">
        <v>100704</v>
      </c>
      <c r="B20213" t="s">
        <v>6064</v>
      </c>
      <c r="C20213">
        <v>88316</v>
      </c>
      <c r="D20213">
        <v>0.26500000000000001</v>
      </c>
    </row>
    <row r="20214" spans="1:4" x14ac:dyDescent="0.2">
      <c r="A20214">
        <v>100704</v>
      </c>
      <c r="B20214" t="s">
        <v>6064</v>
      </c>
      <c r="C20214">
        <v>88261</v>
      </c>
      <c r="D20214">
        <v>0.53100000000000003</v>
      </c>
    </row>
    <row r="20215" spans="1:4" x14ac:dyDescent="0.2">
      <c r="A20215">
        <v>100704</v>
      </c>
      <c r="B20215" t="s">
        <v>80</v>
      </c>
      <c r="C20215">
        <v>43603</v>
      </c>
      <c r="D20215">
        <v>1</v>
      </c>
    </row>
    <row r="20216" spans="1:4" x14ac:dyDescent="0.2">
      <c r="A20216">
        <v>100704</v>
      </c>
      <c r="B20216" t="s">
        <v>80</v>
      </c>
      <c r="C20216">
        <v>5088</v>
      </c>
      <c r="D20216">
        <v>1</v>
      </c>
    </row>
    <row r="20217" spans="1:4" x14ac:dyDescent="0.2">
      <c r="A20217">
        <v>90838</v>
      </c>
    </row>
    <row r="20218" spans="1:4" x14ac:dyDescent="0.2">
      <c r="A20218">
        <v>90838</v>
      </c>
      <c r="B20218" t="s">
        <v>6064</v>
      </c>
      <c r="C20218">
        <v>88629</v>
      </c>
      <c r="D20218">
        <v>4.2200000000000001E-2</v>
      </c>
    </row>
    <row r="20219" spans="1:4" x14ac:dyDescent="0.2">
      <c r="A20219">
        <v>90838</v>
      </c>
      <c r="B20219" t="s">
        <v>6064</v>
      </c>
      <c r="C20219">
        <v>88316</v>
      </c>
      <c r="D20219">
        <v>1.732</v>
      </c>
    </row>
    <row r="20220" spans="1:4" x14ac:dyDescent="0.2">
      <c r="A20220">
        <v>90838</v>
      </c>
      <c r="B20220" t="s">
        <v>6064</v>
      </c>
      <c r="C20220">
        <v>88309</v>
      </c>
      <c r="D20220">
        <v>3.464</v>
      </c>
    </row>
    <row r="20221" spans="1:4" x14ac:dyDescent="0.2">
      <c r="A20221">
        <v>90838</v>
      </c>
      <c r="B20221" t="s">
        <v>80</v>
      </c>
      <c r="C20221">
        <v>11154</v>
      </c>
      <c r="D20221">
        <v>1</v>
      </c>
    </row>
    <row r="20222" spans="1:4" x14ac:dyDescent="0.2">
      <c r="A20222">
        <v>91338</v>
      </c>
    </row>
    <row r="20223" spans="1:4" x14ac:dyDescent="0.2">
      <c r="A20223">
        <v>91338</v>
      </c>
      <c r="B20223" t="s">
        <v>6064</v>
      </c>
      <c r="C20223">
        <v>88316</v>
      </c>
      <c r="D20223">
        <v>0.1779</v>
      </c>
    </row>
    <row r="20224" spans="1:4" x14ac:dyDescent="0.2">
      <c r="A20224">
        <v>91338</v>
      </c>
      <c r="B20224" t="s">
        <v>6064</v>
      </c>
      <c r="C20224">
        <v>88309</v>
      </c>
      <c r="D20224">
        <v>0.35630000000000001</v>
      </c>
    </row>
    <row r="20225" spans="1:4" x14ac:dyDescent="0.2">
      <c r="A20225">
        <v>91338</v>
      </c>
      <c r="B20225" t="s">
        <v>80</v>
      </c>
      <c r="C20225">
        <v>36888</v>
      </c>
      <c r="D20225">
        <v>6.8503999999999996</v>
      </c>
    </row>
    <row r="20226" spans="1:4" x14ac:dyDescent="0.2">
      <c r="A20226">
        <v>91338</v>
      </c>
      <c r="B20226" t="s">
        <v>80</v>
      </c>
      <c r="C20226">
        <v>7568</v>
      </c>
      <c r="D20226">
        <v>4.8166000000000002</v>
      </c>
    </row>
    <row r="20227" spans="1:4" x14ac:dyDescent="0.2">
      <c r="A20227">
        <v>91338</v>
      </c>
      <c r="B20227" t="s">
        <v>80</v>
      </c>
      <c r="C20227">
        <v>4914</v>
      </c>
      <c r="D20227">
        <v>1</v>
      </c>
    </row>
    <row r="20228" spans="1:4" x14ac:dyDescent="0.2">
      <c r="A20228">
        <v>91338</v>
      </c>
      <c r="B20228" t="s">
        <v>80</v>
      </c>
      <c r="C20228">
        <v>142</v>
      </c>
      <c r="D20228">
        <v>0.88290000000000002</v>
      </c>
    </row>
    <row r="20229" spans="1:4" x14ac:dyDescent="0.2">
      <c r="A20229">
        <v>94805</v>
      </c>
    </row>
    <row r="20230" spans="1:4" x14ac:dyDescent="0.2">
      <c r="A20230">
        <v>94805</v>
      </c>
      <c r="B20230" t="s">
        <v>6064</v>
      </c>
      <c r="C20230">
        <v>88316</v>
      </c>
      <c r="D20230">
        <v>0.32500000000000001</v>
      </c>
    </row>
    <row r="20231" spans="1:4" x14ac:dyDescent="0.2">
      <c r="A20231">
        <v>94805</v>
      </c>
      <c r="B20231" t="s">
        <v>6064</v>
      </c>
      <c r="C20231">
        <v>88309</v>
      </c>
      <c r="D20231">
        <v>0.65100000000000002</v>
      </c>
    </row>
    <row r="20232" spans="1:4" x14ac:dyDescent="0.2">
      <c r="A20232">
        <v>94805</v>
      </c>
      <c r="B20232" t="s">
        <v>80</v>
      </c>
      <c r="C20232">
        <v>39024</v>
      </c>
      <c r="D20232">
        <v>1</v>
      </c>
    </row>
    <row r="20233" spans="1:4" x14ac:dyDescent="0.2">
      <c r="A20233">
        <v>94805</v>
      </c>
      <c r="B20233" t="s">
        <v>80</v>
      </c>
      <c r="C20233">
        <v>7568</v>
      </c>
      <c r="D20233">
        <v>8.8000000000000007</v>
      </c>
    </row>
    <row r="20234" spans="1:4" x14ac:dyDescent="0.2">
      <c r="A20234">
        <v>94805</v>
      </c>
      <c r="B20234" t="s">
        <v>80</v>
      </c>
      <c r="C20234">
        <v>142</v>
      </c>
      <c r="D20234">
        <v>1.613</v>
      </c>
    </row>
    <row r="20235" spans="1:4" x14ac:dyDescent="0.2">
      <c r="A20235">
        <v>100702</v>
      </c>
    </row>
    <row r="20236" spans="1:4" x14ac:dyDescent="0.2">
      <c r="A20236">
        <v>100702</v>
      </c>
      <c r="B20236" t="s">
        <v>6064</v>
      </c>
      <c r="C20236">
        <v>88316</v>
      </c>
      <c r="D20236">
        <v>0.14099999999999999</v>
      </c>
    </row>
    <row r="20237" spans="1:4" x14ac:dyDescent="0.2">
      <c r="A20237">
        <v>100702</v>
      </c>
      <c r="B20237" t="s">
        <v>6064</v>
      </c>
      <c r="C20237">
        <v>88309</v>
      </c>
      <c r="D20237">
        <v>0.28199999999999997</v>
      </c>
    </row>
    <row r="20238" spans="1:4" x14ac:dyDescent="0.2">
      <c r="A20238">
        <v>100702</v>
      </c>
      <c r="B20238" t="s">
        <v>80</v>
      </c>
      <c r="C20238">
        <v>36888</v>
      </c>
      <c r="D20238">
        <v>2.202</v>
      </c>
    </row>
    <row r="20239" spans="1:4" x14ac:dyDescent="0.2">
      <c r="A20239">
        <v>100702</v>
      </c>
      <c r="B20239" t="s">
        <v>80</v>
      </c>
      <c r="C20239">
        <v>7568</v>
      </c>
      <c r="D20239">
        <v>4.72</v>
      </c>
    </row>
    <row r="20240" spans="1:4" x14ac:dyDescent="0.2">
      <c r="A20240">
        <v>100702</v>
      </c>
      <c r="B20240" t="s">
        <v>80</v>
      </c>
      <c r="C20240">
        <v>4922</v>
      </c>
      <c r="D20240">
        <v>1</v>
      </c>
    </row>
    <row r="20241" spans="1:4" x14ac:dyDescent="0.2">
      <c r="A20241">
        <v>100702</v>
      </c>
      <c r="B20241" t="s">
        <v>80</v>
      </c>
      <c r="C20241">
        <v>142</v>
      </c>
      <c r="D20241">
        <v>6.3700000000000007E-2</v>
      </c>
    </row>
    <row r="20242" spans="1:4" x14ac:dyDescent="0.2">
      <c r="A20242">
        <v>100701</v>
      </c>
    </row>
    <row r="20243" spans="1:4" x14ac:dyDescent="0.2">
      <c r="A20243">
        <v>100701</v>
      </c>
      <c r="B20243" t="s">
        <v>6064</v>
      </c>
      <c r="C20243">
        <v>88627</v>
      </c>
      <c r="D20243">
        <v>1.2E-2</v>
      </c>
    </row>
    <row r="20244" spans="1:4" x14ac:dyDescent="0.2">
      <c r="A20244">
        <v>100701</v>
      </c>
      <c r="B20244" t="s">
        <v>6064</v>
      </c>
      <c r="C20244">
        <v>88316</v>
      </c>
      <c r="D20244">
        <v>0.22900000000000001</v>
      </c>
    </row>
    <row r="20245" spans="1:4" x14ac:dyDescent="0.2">
      <c r="A20245">
        <v>100701</v>
      </c>
      <c r="B20245" t="s">
        <v>6064</v>
      </c>
      <c r="C20245">
        <v>88309</v>
      </c>
      <c r="D20245">
        <v>0.45700000000000002</v>
      </c>
    </row>
    <row r="20246" spans="1:4" x14ac:dyDescent="0.2">
      <c r="A20246">
        <v>100701</v>
      </c>
      <c r="B20246" t="s">
        <v>80</v>
      </c>
      <c r="C20246">
        <v>4930</v>
      </c>
      <c r="D20246">
        <v>1</v>
      </c>
    </row>
    <row r="20247" spans="1:4" x14ac:dyDescent="0.2">
      <c r="A20247">
        <v>100700</v>
      </c>
    </row>
    <row r="20248" spans="1:4" x14ac:dyDescent="0.2">
      <c r="A20248">
        <v>100700</v>
      </c>
      <c r="B20248" t="s">
        <v>6064</v>
      </c>
      <c r="C20248">
        <v>88627</v>
      </c>
      <c r="D20248">
        <v>2.5000000000000001E-2</v>
      </c>
    </row>
    <row r="20249" spans="1:4" x14ac:dyDescent="0.2">
      <c r="A20249">
        <v>100700</v>
      </c>
      <c r="B20249" t="s">
        <v>6064</v>
      </c>
      <c r="C20249">
        <v>88316</v>
      </c>
      <c r="D20249">
        <v>2.4239999999999999</v>
      </c>
    </row>
    <row r="20250" spans="1:4" x14ac:dyDescent="0.2">
      <c r="A20250">
        <v>100700</v>
      </c>
      <c r="B20250" t="s">
        <v>6064</v>
      </c>
      <c r="C20250">
        <v>88309</v>
      </c>
      <c r="D20250">
        <v>1.389</v>
      </c>
    </row>
    <row r="20251" spans="1:4" x14ac:dyDescent="0.2">
      <c r="A20251">
        <v>100700</v>
      </c>
      <c r="B20251" t="s">
        <v>6064</v>
      </c>
      <c r="C20251">
        <v>88261</v>
      </c>
      <c r="D20251">
        <v>3.4580000000000002</v>
      </c>
    </row>
    <row r="20252" spans="1:4" x14ac:dyDescent="0.2">
      <c r="A20252">
        <v>100700</v>
      </c>
      <c r="B20252" t="s">
        <v>80</v>
      </c>
      <c r="C20252">
        <v>39027</v>
      </c>
      <c r="D20252">
        <v>0.22500000000000001</v>
      </c>
    </row>
    <row r="20253" spans="1:4" x14ac:dyDescent="0.2">
      <c r="A20253">
        <v>100700</v>
      </c>
      <c r="B20253" t="s">
        <v>80</v>
      </c>
      <c r="C20253">
        <v>20247</v>
      </c>
      <c r="D20253">
        <v>3.15E-2</v>
      </c>
    </row>
    <row r="20254" spans="1:4" x14ac:dyDescent="0.2">
      <c r="A20254">
        <v>100700</v>
      </c>
      <c r="B20254" t="s">
        <v>80</v>
      </c>
      <c r="C20254">
        <v>20017</v>
      </c>
      <c r="D20254">
        <v>6.3</v>
      </c>
    </row>
    <row r="20255" spans="1:4" x14ac:dyDescent="0.2">
      <c r="A20255">
        <v>100700</v>
      </c>
      <c r="B20255" t="s">
        <v>80</v>
      </c>
      <c r="C20255">
        <v>11055</v>
      </c>
      <c r="D20255">
        <v>39.6</v>
      </c>
    </row>
    <row r="20256" spans="1:4" x14ac:dyDescent="0.2">
      <c r="A20256">
        <v>100700</v>
      </c>
      <c r="B20256" t="s">
        <v>80</v>
      </c>
      <c r="C20256">
        <v>10553</v>
      </c>
      <c r="D20256">
        <v>2</v>
      </c>
    </row>
    <row r="20257" spans="1:4" x14ac:dyDescent="0.2">
      <c r="A20257">
        <v>100700</v>
      </c>
      <c r="B20257" t="s">
        <v>80</v>
      </c>
      <c r="C20257">
        <v>2433</v>
      </c>
      <c r="D20257">
        <v>6</v>
      </c>
    </row>
    <row r="20258" spans="1:4" x14ac:dyDescent="0.2">
      <c r="A20258">
        <v>100700</v>
      </c>
      <c r="B20258" t="s">
        <v>80</v>
      </c>
      <c r="C20258">
        <v>184</v>
      </c>
      <c r="D20258">
        <v>1</v>
      </c>
    </row>
    <row r="20259" spans="1:4" x14ac:dyDescent="0.2">
      <c r="A20259">
        <v>91295</v>
      </c>
    </row>
    <row r="20260" spans="1:4" x14ac:dyDescent="0.2">
      <c r="A20260">
        <v>91295</v>
      </c>
      <c r="B20260" t="s">
        <v>6064</v>
      </c>
      <c r="C20260">
        <v>88316</v>
      </c>
      <c r="D20260">
        <v>0.64100000000000001</v>
      </c>
    </row>
    <row r="20261" spans="1:4" x14ac:dyDescent="0.2">
      <c r="A20261">
        <v>91295</v>
      </c>
      <c r="B20261" t="s">
        <v>6064</v>
      </c>
      <c r="C20261">
        <v>88261</v>
      </c>
      <c r="D20261">
        <v>1.282</v>
      </c>
    </row>
    <row r="20262" spans="1:4" x14ac:dyDescent="0.2">
      <c r="A20262">
        <v>91295</v>
      </c>
      <c r="B20262" t="s">
        <v>80</v>
      </c>
      <c r="C20262">
        <v>20322</v>
      </c>
      <c r="D20262">
        <v>1</v>
      </c>
    </row>
    <row r="20263" spans="1:4" x14ac:dyDescent="0.2">
      <c r="A20263">
        <v>91295</v>
      </c>
      <c r="B20263" t="s">
        <v>80</v>
      </c>
      <c r="C20263">
        <v>11055</v>
      </c>
      <c r="D20263">
        <v>19.8</v>
      </c>
    </row>
    <row r="20264" spans="1:4" x14ac:dyDescent="0.2">
      <c r="A20264">
        <v>91295</v>
      </c>
      <c r="B20264" t="s">
        <v>80</v>
      </c>
      <c r="C20264">
        <v>2432</v>
      </c>
      <c r="D20264">
        <v>3</v>
      </c>
    </row>
    <row r="20265" spans="1:4" x14ac:dyDescent="0.2">
      <c r="A20265">
        <v>91296</v>
      </c>
    </row>
    <row r="20266" spans="1:4" x14ac:dyDescent="0.2">
      <c r="A20266">
        <v>91296</v>
      </c>
      <c r="B20266" t="s">
        <v>6064</v>
      </c>
      <c r="C20266">
        <v>88316</v>
      </c>
      <c r="D20266">
        <v>0.70699999999999996</v>
      </c>
    </row>
    <row r="20267" spans="1:4" x14ac:dyDescent="0.2">
      <c r="A20267">
        <v>91296</v>
      </c>
      <c r="B20267" t="s">
        <v>6064</v>
      </c>
      <c r="C20267">
        <v>88261</v>
      </c>
      <c r="D20267">
        <v>1.4139999999999999</v>
      </c>
    </row>
    <row r="20268" spans="1:4" x14ac:dyDescent="0.2">
      <c r="A20268">
        <v>91296</v>
      </c>
      <c r="B20268" t="s">
        <v>80</v>
      </c>
      <c r="C20268">
        <v>11055</v>
      </c>
      <c r="D20268">
        <v>19.8</v>
      </c>
    </row>
    <row r="20269" spans="1:4" x14ac:dyDescent="0.2">
      <c r="A20269">
        <v>91296</v>
      </c>
      <c r="B20269" t="s">
        <v>80</v>
      </c>
      <c r="C20269">
        <v>4962</v>
      </c>
      <c r="D20269">
        <v>1</v>
      </c>
    </row>
    <row r="20270" spans="1:4" x14ac:dyDescent="0.2">
      <c r="A20270">
        <v>91296</v>
      </c>
      <c r="B20270" t="s">
        <v>80</v>
      </c>
      <c r="C20270">
        <v>2432</v>
      </c>
      <c r="D20270">
        <v>3</v>
      </c>
    </row>
    <row r="20271" spans="1:4" x14ac:dyDescent="0.2">
      <c r="A20271">
        <v>91297</v>
      </c>
    </row>
    <row r="20272" spans="1:4" x14ac:dyDescent="0.2">
      <c r="A20272">
        <v>91297</v>
      </c>
      <c r="B20272" t="s">
        <v>6064</v>
      </c>
      <c r="C20272">
        <v>88316</v>
      </c>
      <c r="D20272">
        <v>0.77300000000000002</v>
      </c>
    </row>
    <row r="20273" spans="1:4" x14ac:dyDescent="0.2">
      <c r="A20273">
        <v>91297</v>
      </c>
      <c r="B20273" t="s">
        <v>6064</v>
      </c>
      <c r="C20273">
        <v>88261</v>
      </c>
      <c r="D20273">
        <v>1.546</v>
      </c>
    </row>
    <row r="20274" spans="1:4" x14ac:dyDescent="0.2">
      <c r="A20274">
        <v>91297</v>
      </c>
      <c r="B20274" t="s">
        <v>80</v>
      </c>
      <c r="C20274">
        <v>11055</v>
      </c>
      <c r="D20274">
        <v>19.8</v>
      </c>
    </row>
    <row r="20275" spans="1:4" x14ac:dyDescent="0.2">
      <c r="A20275">
        <v>91297</v>
      </c>
      <c r="B20275" t="s">
        <v>80</v>
      </c>
      <c r="C20275">
        <v>4964</v>
      </c>
      <c r="D20275">
        <v>1</v>
      </c>
    </row>
    <row r="20276" spans="1:4" x14ac:dyDescent="0.2">
      <c r="A20276">
        <v>91297</v>
      </c>
      <c r="B20276" t="s">
        <v>80</v>
      </c>
      <c r="C20276">
        <v>2432</v>
      </c>
      <c r="D20276">
        <v>3</v>
      </c>
    </row>
    <row r="20277" spans="1:4" x14ac:dyDescent="0.2">
      <c r="A20277">
        <v>90820</v>
      </c>
    </row>
    <row r="20278" spans="1:4" x14ac:dyDescent="0.2">
      <c r="A20278">
        <v>90820</v>
      </c>
      <c r="B20278" t="s">
        <v>6064</v>
      </c>
      <c r="C20278">
        <v>88316</v>
      </c>
      <c r="D20278">
        <v>0.64100000000000001</v>
      </c>
    </row>
    <row r="20279" spans="1:4" x14ac:dyDescent="0.2">
      <c r="A20279">
        <v>90820</v>
      </c>
      <c r="B20279" t="s">
        <v>6064</v>
      </c>
      <c r="C20279">
        <v>88261</v>
      </c>
      <c r="D20279">
        <v>1.282</v>
      </c>
    </row>
    <row r="20280" spans="1:4" x14ac:dyDescent="0.2">
      <c r="A20280">
        <v>90820</v>
      </c>
      <c r="B20280" t="s">
        <v>80</v>
      </c>
      <c r="C20280">
        <v>11055</v>
      </c>
      <c r="D20280">
        <v>19.8</v>
      </c>
    </row>
    <row r="20281" spans="1:4" x14ac:dyDescent="0.2">
      <c r="A20281">
        <v>90820</v>
      </c>
      <c r="B20281" t="s">
        <v>80</v>
      </c>
      <c r="C20281">
        <v>10553</v>
      </c>
      <c r="D20281">
        <v>1</v>
      </c>
    </row>
    <row r="20282" spans="1:4" x14ac:dyDescent="0.2">
      <c r="A20282">
        <v>90820</v>
      </c>
      <c r="B20282" t="s">
        <v>80</v>
      </c>
      <c r="C20282">
        <v>2432</v>
      </c>
      <c r="D20282">
        <v>3</v>
      </c>
    </row>
    <row r="20283" spans="1:4" x14ac:dyDescent="0.2">
      <c r="A20283">
        <v>90821</v>
      </c>
    </row>
    <row r="20284" spans="1:4" x14ac:dyDescent="0.2">
      <c r="A20284">
        <v>90821</v>
      </c>
      <c r="B20284" t="s">
        <v>6064</v>
      </c>
      <c r="C20284">
        <v>88316</v>
      </c>
      <c r="D20284">
        <v>0.70699999999999996</v>
      </c>
    </row>
    <row r="20285" spans="1:4" x14ac:dyDescent="0.2">
      <c r="A20285">
        <v>90821</v>
      </c>
      <c r="B20285" t="s">
        <v>6064</v>
      </c>
      <c r="C20285">
        <v>88261</v>
      </c>
      <c r="D20285">
        <v>1.4139999999999999</v>
      </c>
    </row>
    <row r="20286" spans="1:4" x14ac:dyDescent="0.2">
      <c r="A20286">
        <v>90821</v>
      </c>
      <c r="B20286" t="s">
        <v>80</v>
      </c>
      <c r="C20286">
        <v>11055</v>
      </c>
      <c r="D20286">
        <v>19.8</v>
      </c>
    </row>
    <row r="20287" spans="1:4" x14ac:dyDescent="0.2">
      <c r="A20287">
        <v>90821</v>
      </c>
      <c r="B20287" t="s">
        <v>80</v>
      </c>
      <c r="C20287">
        <v>10554</v>
      </c>
      <c r="D20287">
        <v>1</v>
      </c>
    </row>
    <row r="20288" spans="1:4" x14ac:dyDescent="0.2">
      <c r="A20288">
        <v>90821</v>
      </c>
      <c r="B20288" t="s">
        <v>80</v>
      </c>
      <c r="C20288">
        <v>2432</v>
      </c>
      <c r="D20288">
        <v>3</v>
      </c>
    </row>
    <row r="20289" spans="1:4" x14ac:dyDescent="0.2">
      <c r="A20289">
        <v>90822</v>
      </c>
    </row>
    <row r="20290" spans="1:4" x14ac:dyDescent="0.2">
      <c r="A20290">
        <v>90822</v>
      </c>
      <c r="B20290" t="s">
        <v>6064</v>
      </c>
      <c r="C20290">
        <v>88316</v>
      </c>
      <c r="D20290">
        <v>0.77300000000000002</v>
      </c>
    </row>
    <row r="20291" spans="1:4" x14ac:dyDescent="0.2">
      <c r="A20291">
        <v>90822</v>
      </c>
      <c r="B20291" t="s">
        <v>6064</v>
      </c>
      <c r="C20291">
        <v>88261</v>
      </c>
      <c r="D20291">
        <v>1.546</v>
      </c>
    </row>
    <row r="20292" spans="1:4" x14ac:dyDescent="0.2">
      <c r="A20292">
        <v>90822</v>
      </c>
      <c r="B20292" t="s">
        <v>80</v>
      </c>
      <c r="C20292">
        <v>11055</v>
      </c>
      <c r="D20292">
        <v>19.8</v>
      </c>
    </row>
    <row r="20293" spans="1:4" x14ac:dyDescent="0.2">
      <c r="A20293">
        <v>90822</v>
      </c>
      <c r="B20293" t="s">
        <v>80</v>
      </c>
      <c r="C20293">
        <v>10555</v>
      </c>
      <c r="D20293">
        <v>1</v>
      </c>
    </row>
    <row r="20294" spans="1:4" x14ac:dyDescent="0.2">
      <c r="A20294">
        <v>90822</v>
      </c>
      <c r="B20294" t="s">
        <v>80</v>
      </c>
      <c r="C20294">
        <v>2432</v>
      </c>
      <c r="D20294">
        <v>3</v>
      </c>
    </row>
    <row r="20295" spans="1:4" x14ac:dyDescent="0.2">
      <c r="A20295">
        <v>90823</v>
      </c>
    </row>
    <row r="20296" spans="1:4" x14ac:dyDescent="0.2">
      <c r="A20296">
        <v>90823</v>
      </c>
      <c r="B20296" t="s">
        <v>6064</v>
      </c>
      <c r="C20296">
        <v>88316</v>
      </c>
      <c r="D20296">
        <v>0.83899999999999997</v>
      </c>
    </row>
    <row r="20297" spans="1:4" x14ac:dyDescent="0.2">
      <c r="A20297">
        <v>90823</v>
      </c>
      <c r="B20297" t="s">
        <v>6064</v>
      </c>
      <c r="C20297">
        <v>88261</v>
      </c>
      <c r="D20297">
        <v>1.6779999999999999</v>
      </c>
    </row>
    <row r="20298" spans="1:4" x14ac:dyDescent="0.2">
      <c r="A20298">
        <v>90823</v>
      </c>
      <c r="B20298" t="s">
        <v>80</v>
      </c>
      <c r="C20298">
        <v>11055</v>
      </c>
      <c r="D20298">
        <v>19.8</v>
      </c>
    </row>
    <row r="20299" spans="1:4" x14ac:dyDescent="0.2">
      <c r="A20299">
        <v>90823</v>
      </c>
      <c r="B20299" t="s">
        <v>80</v>
      </c>
      <c r="C20299">
        <v>10556</v>
      </c>
      <c r="D20299">
        <v>1</v>
      </c>
    </row>
    <row r="20300" spans="1:4" x14ac:dyDescent="0.2">
      <c r="A20300">
        <v>90823</v>
      </c>
      <c r="B20300" t="s">
        <v>80</v>
      </c>
      <c r="C20300">
        <v>2432</v>
      </c>
      <c r="D20300">
        <v>3</v>
      </c>
    </row>
    <row r="20301" spans="1:4" x14ac:dyDescent="0.2">
      <c r="A20301">
        <v>90824</v>
      </c>
    </row>
    <row r="20302" spans="1:4" x14ac:dyDescent="0.2">
      <c r="A20302">
        <v>90824</v>
      </c>
      <c r="B20302" t="s">
        <v>6064</v>
      </c>
      <c r="C20302">
        <v>88316</v>
      </c>
      <c r="D20302">
        <v>1.073</v>
      </c>
    </row>
    <row r="20303" spans="1:4" x14ac:dyDescent="0.2">
      <c r="A20303">
        <v>90824</v>
      </c>
      <c r="B20303" t="s">
        <v>6064</v>
      </c>
      <c r="C20303">
        <v>88261</v>
      </c>
      <c r="D20303">
        <v>2.145</v>
      </c>
    </row>
    <row r="20304" spans="1:4" x14ac:dyDescent="0.2">
      <c r="A20304">
        <v>90824</v>
      </c>
      <c r="B20304" t="s">
        <v>80</v>
      </c>
      <c r="C20304">
        <v>39504</v>
      </c>
      <c r="D20304">
        <v>1</v>
      </c>
    </row>
    <row r="20305" spans="1:4" x14ac:dyDescent="0.2">
      <c r="A20305">
        <v>90824</v>
      </c>
      <c r="B20305" t="s">
        <v>80</v>
      </c>
      <c r="C20305">
        <v>11055</v>
      </c>
      <c r="D20305">
        <v>19.8</v>
      </c>
    </row>
    <row r="20306" spans="1:4" x14ac:dyDescent="0.2">
      <c r="A20306">
        <v>90824</v>
      </c>
      <c r="B20306" t="s">
        <v>80</v>
      </c>
      <c r="C20306">
        <v>2432</v>
      </c>
      <c r="D20306">
        <v>3</v>
      </c>
    </row>
    <row r="20307" spans="1:4" x14ac:dyDescent="0.2">
      <c r="A20307">
        <v>91009</v>
      </c>
    </row>
    <row r="20308" spans="1:4" x14ac:dyDescent="0.2">
      <c r="A20308">
        <v>91009</v>
      </c>
      <c r="B20308" t="s">
        <v>6064</v>
      </c>
      <c r="C20308">
        <v>88316</v>
      </c>
      <c r="D20308">
        <v>0.64100000000000001</v>
      </c>
    </row>
    <row r="20309" spans="1:4" x14ac:dyDescent="0.2">
      <c r="A20309">
        <v>91009</v>
      </c>
      <c r="B20309" t="s">
        <v>6064</v>
      </c>
      <c r="C20309">
        <v>88261</v>
      </c>
      <c r="D20309">
        <v>1.282</v>
      </c>
    </row>
    <row r="20310" spans="1:4" x14ac:dyDescent="0.2">
      <c r="A20310">
        <v>91009</v>
      </c>
      <c r="B20310" t="s">
        <v>80</v>
      </c>
      <c r="C20310">
        <v>11055</v>
      </c>
      <c r="D20310">
        <v>19.8</v>
      </c>
    </row>
    <row r="20311" spans="1:4" x14ac:dyDescent="0.2">
      <c r="A20311">
        <v>91009</v>
      </c>
      <c r="B20311" t="s">
        <v>80</v>
      </c>
      <c r="C20311">
        <v>5020</v>
      </c>
      <c r="D20311">
        <v>1</v>
      </c>
    </row>
    <row r="20312" spans="1:4" x14ac:dyDescent="0.2">
      <c r="A20312">
        <v>91009</v>
      </c>
      <c r="B20312" t="s">
        <v>80</v>
      </c>
      <c r="C20312">
        <v>2432</v>
      </c>
      <c r="D20312">
        <v>3</v>
      </c>
    </row>
    <row r="20313" spans="1:4" x14ac:dyDescent="0.2">
      <c r="A20313">
        <v>91010</v>
      </c>
    </row>
    <row r="20314" spans="1:4" x14ac:dyDescent="0.2">
      <c r="A20314">
        <v>91010</v>
      </c>
      <c r="B20314" t="s">
        <v>6064</v>
      </c>
      <c r="C20314">
        <v>88316</v>
      </c>
      <c r="D20314">
        <v>0.70699999999999996</v>
      </c>
    </row>
    <row r="20315" spans="1:4" x14ac:dyDescent="0.2">
      <c r="A20315">
        <v>91010</v>
      </c>
      <c r="B20315" t="s">
        <v>6064</v>
      </c>
      <c r="C20315">
        <v>88261</v>
      </c>
      <c r="D20315">
        <v>1.4139999999999999</v>
      </c>
    </row>
    <row r="20316" spans="1:4" x14ac:dyDescent="0.2">
      <c r="A20316">
        <v>91010</v>
      </c>
      <c r="B20316" t="s">
        <v>80</v>
      </c>
      <c r="C20316">
        <v>11055</v>
      </c>
      <c r="D20316">
        <v>19.8</v>
      </c>
    </row>
    <row r="20317" spans="1:4" x14ac:dyDescent="0.2">
      <c r="A20317">
        <v>91010</v>
      </c>
      <c r="B20317" t="s">
        <v>80</v>
      </c>
      <c r="C20317">
        <v>4981</v>
      </c>
      <c r="D20317">
        <v>1</v>
      </c>
    </row>
    <row r="20318" spans="1:4" x14ac:dyDescent="0.2">
      <c r="A20318">
        <v>91010</v>
      </c>
      <c r="B20318" t="s">
        <v>80</v>
      </c>
      <c r="C20318">
        <v>2432</v>
      </c>
      <c r="D20318">
        <v>3</v>
      </c>
    </row>
    <row r="20319" spans="1:4" x14ac:dyDescent="0.2">
      <c r="A20319">
        <v>91011</v>
      </c>
    </row>
    <row r="20320" spans="1:4" x14ac:dyDescent="0.2">
      <c r="A20320">
        <v>91011</v>
      </c>
      <c r="B20320" t="s">
        <v>6064</v>
      </c>
      <c r="C20320">
        <v>88316</v>
      </c>
      <c r="D20320">
        <v>0.77300000000000002</v>
      </c>
    </row>
    <row r="20321" spans="1:4" x14ac:dyDescent="0.2">
      <c r="A20321">
        <v>91011</v>
      </c>
      <c r="B20321" t="s">
        <v>6064</v>
      </c>
      <c r="C20321">
        <v>88261</v>
      </c>
      <c r="D20321">
        <v>1.546</v>
      </c>
    </row>
    <row r="20322" spans="1:4" x14ac:dyDescent="0.2">
      <c r="A20322">
        <v>91011</v>
      </c>
      <c r="B20322" t="s">
        <v>80</v>
      </c>
      <c r="C20322">
        <v>11055</v>
      </c>
      <c r="D20322">
        <v>19.8</v>
      </c>
    </row>
    <row r="20323" spans="1:4" x14ac:dyDescent="0.2">
      <c r="A20323">
        <v>91011</v>
      </c>
      <c r="B20323" t="s">
        <v>80</v>
      </c>
      <c r="C20323">
        <v>4992</v>
      </c>
      <c r="D20323">
        <v>1</v>
      </c>
    </row>
    <row r="20324" spans="1:4" x14ac:dyDescent="0.2">
      <c r="A20324">
        <v>91011</v>
      </c>
      <c r="B20324" t="s">
        <v>80</v>
      </c>
      <c r="C20324">
        <v>2432</v>
      </c>
      <c r="D20324">
        <v>3</v>
      </c>
    </row>
    <row r="20325" spans="1:4" x14ac:dyDescent="0.2">
      <c r="A20325">
        <v>91012</v>
      </c>
    </row>
    <row r="20326" spans="1:4" x14ac:dyDescent="0.2">
      <c r="A20326">
        <v>91012</v>
      </c>
      <c r="B20326" t="s">
        <v>6064</v>
      </c>
      <c r="C20326">
        <v>88316</v>
      </c>
      <c r="D20326">
        <v>0.83899999999999997</v>
      </c>
    </row>
    <row r="20327" spans="1:4" x14ac:dyDescent="0.2">
      <c r="A20327">
        <v>91012</v>
      </c>
      <c r="B20327" t="s">
        <v>6064</v>
      </c>
      <c r="C20327">
        <v>88261</v>
      </c>
      <c r="D20327">
        <v>1.6779999999999999</v>
      </c>
    </row>
    <row r="20328" spans="1:4" x14ac:dyDescent="0.2">
      <c r="A20328">
        <v>91012</v>
      </c>
      <c r="B20328" t="s">
        <v>80</v>
      </c>
      <c r="C20328">
        <v>11055</v>
      </c>
      <c r="D20328">
        <v>19.8</v>
      </c>
    </row>
    <row r="20329" spans="1:4" x14ac:dyDescent="0.2">
      <c r="A20329">
        <v>91012</v>
      </c>
      <c r="B20329" t="s">
        <v>80</v>
      </c>
      <c r="C20329">
        <v>4987</v>
      </c>
      <c r="D20329">
        <v>1</v>
      </c>
    </row>
    <row r="20330" spans="1:4" x14ac:dyDescent="0.2">
      <c r="A20330">
        <v>91012</v>
      </c>
      <c r="B20330" t="s">
        <v>80</v>
      </c>
      <c r="C20330">
        <v>2432</v>
      </c>
      <c r="D20330">
        <v>3</v>
      </c>
    </row>
    <row r="20331" spans="1:4" x14ac:dyDescent="0.2">
      <c r="A20331">
        <v>91298</v>
      </c>
    </row>
    <row r="20332" spans="1:4" x14ac:dyDescent="0.2">
      <c r="A20332">
        <v>91298</v>
      </c>
      <c r="B20332" t="s">
        <v>6064</v>
      </c>
      <c r="C20332">
        <v>88316</v>
      </c>
      <c r="D20332">
        <v>0.77300000000000002</v>
      </c>
    </row>
    <row r="20333" spans="1:4" x14ac:dyDescent="0.2">
      <c r="A20333">
        <v>91298</v>
      </c>
      <c r="B20333" t="s">
        <v>6064</v>
      </c>
      <c r="C20333">
        <v>88261</v>
      </c>
      <c r="D20333">
        <v>1.546</v>
      </c>
    </row>
    <row r="20334" spans="1:4" x14ac:dyDescent="0.2">
      <c r="A20334">
        <v>91298</v>
      </c>
      <c r="B20334" t="s">
        <v>80</v>
      </c>
      <c r="C20334">
        <v>11055</v>
      </c>
      <c r="D20334">
        <v>19.8</v>
      </c>
    </row>
    <row r="20335" spans="1:4" x14ac:dyDescent="0.2">
      <c r="A20335">
        <v>91298</v>
      </c>
      <c r="B20335" t="s">
        <v>80</v>
      </c>
      <c r="C20335">
        <v>4969</v>
      </c>
      <c r="D20335">
        <v>1.68</v>
      </c>
    </row>
    <row r="20336" spans="1:4" x14ac:dyDescent="0.2">
      <c r="A20336">
        <v>91298</v>
      </c>
      <c r="B20336" t="s">
        <v>80</v>
      </c>
      <c r="C20336">
        <v>2432</v>
      </c>
      <c r="D20336">
        <v>3</v>
      </c>
    </row>
    <row r="20337" spans="1:4" x14ac:dyDescent="0.2">
      <c r="A20337">
        <v>90825</v>
      </c>
    </row>
    <row r="20338" spans="1:4" x14ac:dyDescent="0.2">
      <c r="A20338">
        <v>90825</v>
      </c>
      <c r="B20338" t="s">
        <v>6064</v>
      </c>
      <c r="C20338">
        <v>88316</v>
      </c>
      <c r="D20338">
        <v>1.1639999999999999</v>
      </c>
    </row>
    <row r="20339" spans="1:4" x14ac:dyDescent="0.2">
      <c r="A20339">
        <v>90825</v>
      </c>
      <c r="B20339" t="s">
        <v>6064</v>
      </c>
      <c r="C20339">
        <v>88261</v>
      </c>
      <c r="D20339">
        <v>2.3279999999999998</v>
      </c>
    </row>
    <row r="20340" spans="1:4" x14ac:dyDescent="0.2">
      <c r="A20340">
        <v>90825</v>
      </c>
      <c r="B20340" t="s">
        <v>80</v>
      </c>
      <c r="C20340">
        <v>39505</v>
      </c>
      <c r="D20340">
        <v>1</v>
      </c>
    </row>
    <row r="20341" spans="1:4" x14ac:dyDescent="0.2">
      <c r="A20341">
        <v>90825</v>
      </c>
      <c r="B20341" t="s">
        <v>80</v>
      </c>
      <c r="C20341">
        <v>11055</v>
      </c>
      <c r="D20341">
        <v>19.8</v>
      </c>
    </row>
    <row r="20342" spans="1:4" x14ac:dyDescent="0.2">
      <c r="A20342">
        <v>90825</v>
      </c>
      <c r="B20342" t="s">
        <v>80</v>
      </c>
      <c r="C20342">
        <v>2432</v>
      </c>
      <c r="D20342">
        <v>3</v>
      </c>
    </row>
    <row r="20343" spans="1:4" x14ac:dyDescent="0.2">
      <c r="A20343">
        <v>91299</v>
      </c>
    </row>
    <row r="20344" spans="1:4" x14ac:dyDescent="0.2">
      <c r="A20344">
        <v>91299</v>
      </c>
      <c r="B20344" t="s">
        <v>6064</v>
      </c>
      <c r="C20344">
        <v>88316</v>
      </c>
      <c r="D20344">
        <v>1.073</v>
      </c>
    </row>
    <row r="20345" spans="1:4" x14ac:dyDescent="0.2">
      <c r="A20345">
        <v>91299</v>
      </c>
      <c r="B20345" t="s">
        <v>6064</v>
      </c>
      <c r="C20345">
        <v>88261</v>
      </c>
      <c r="D20345">
        <v>2.145</v>
      </c>
    </row>
    <row r="20346" spans="1:4" x14ac:dyDescent="0.2">
      <c r="A20346">
        <v>91299</v>
      </c>
      <c r="B20346" t="s">
        <v>80</v>
      </c>
      <c r="C20346">
        <v>11055</v>
      </c>
      <c r="D20346">
        <v>19.8</v>
      </c>
    </row>
    <row r="20347" spans="1:4" x14ac:dyDescent="0.2">
      <c r="A20347">
        <v>91299</v>
      </c>
      <c r="B20347" t="s">
        <v>80</v>
      </c>
      <c r="C20347">
        <v>4998</v>
      </c>
      <c r="D20347">
        <v>1.68</v>
      </c>
    </row>
    <row r="20348" spans="1:4" x14ac:dyDescent="0.2">
      <c r="A20348">
        <v>91299</v>
      </c>
      <c r="B20348" t="s">
        <v>80</v>
      </c>
      <c r="C20348">
        <v>2432</v>
      </c>
      <c r="D20348">
        <v>3</v>
      </c>
    </row>
    <row r="20349" spans="1:4" x14ac:dyDescent="0.2">
      <c r="A20349">
        <v>91341</v>
      </c>
    </row>
    <row r="20350" spans="1:4" x14ac:dyDescent="0.2">
      <c r="A20350">
        <v>91341</v>
      </c>
      <c r="B20350" t="s">
        <v>6064</v>
      </c>
      <c r="C20350">
        <v>88316</v>
      </c>
      <c r="D20350">
        <v>0.191</v>
      </c>
    </row>
    <row r="20351" spans="1:4" x14ac:dyDescent="0.2">
      <c r="A20351">
        <v>91341</v>
      </c>
      <c r="B20351" t="s">
        <v>6064</v>
      </c>
      <c r="C20351">
        <v>88309</v>
      </c>
      <c r="D20351">
        <v>0.3826</v>
      </c>
    </row>
    <row r="20352" spans="1:4" x14ac:dyDescent="0.2">
      <c r="A20352">
        <v>91341</v>
      </c>
      <c r="B20352" t="s">
        <v>80</v>
      </c>
      <c r="C20352">
        <v>39025</v>
      </c>
      <c r="D20352">
        <v>0.54730000000000001</v>
      </c>
    </row>
    <row r="20353" spans="1:4" x14ac:dyDescent="0.2">
      <c r="A20353">
        <v>91341</v>
      </c>
      <c r="B20353" t="s">
        <v>80</v>
      </c>
      <c r="C20353">
        <v>36888</v>
      </c>
      <c r="D20353">
        <v>6.8503999999999996</v>
      </c>
    </row>
    <row r="20354" spans="1:4" x14ac:dyDescent="0.2">
      <c r="A20354">
        <v>91341</v>
      </c>
      <c r="B20354" t="s">
        <v>80</v>
      </c>
      <c r="C20354">
        <v>7568</v>
      </c>
      <c r="D20354">
        <v>4.8166000000000002</v>
      </c>
    </row>
    <row r="20355" spans="1:4" x14ac:dyDescent="0.2">
      <c r="A20355">
        <v>91341</v>
      </c>
      <c r="B20355" t="s">
        <v>80</v>
      </c>
      <c r="C20355">
        <v>142</v>
      </c>
      <c r="D20355">
        <v>0.88290000000000002</v>
      </c>
    </row>
    <row r="20356" spans="1:4" x14ac:dyDescent="0.2">
      <c r="A20356">
        <v>94806</v>
      </c>
    </row>
    <row r="20357" spans="1:4" x14ac:dyDescent="0.2">
      <c r="A20357">
        <v>94806</v>
      </c>
      <c r="B20357" t="s">
        <v>6064</v>
      </c>
      <c r="C20357">
        <v>88316</v>
      </c>
      <c r="D20357">
        <v>0.46</v>
      </c>
    </row>
    <row r="20358" spans="1:4" x14ac:dyDescent="0.2">
      <c r="A20358">
        <v>94806</v>
      </c>
      <c r="B20358" t="s">
        <v>6064</v>
      </c>
      <c r="C20358">
        <v>88309</v>
      </c>
      <c r="D20358">
        <v>0.91900000000000004</v>
      </c>
    </row>
    <row r="20359" spans="1:4" x14ac:dyDescent="0.2">
      <c r="A20359">
        <v>94806</v>
      </c>
      <c r="B20359" t="s">
        <v>80</v>
      </c>
      <c r="C20359">
        <v>39021</v>
      </c>
      <c r="D20359">
        <v>1</v>
      </c>
    </row>
    <row r="20360" spans="1:4" x14ac:dyDescent="0.2">
      <c r="A20360">
        <v>94806</v>
      </c>
      <c r="B20360" t="s">
        <v>80</v>
      </c>
      <c r="C20360">
        <v>7568</v>
      </c>
      <c r="D20360">
        <v>8.8000000000000007</v>
      </c>
    </row>
    <row r="20361" spans="1:4" x14ac:dyDescent="0.2">
      <c r="A20361">
        <v>94806</v>
      </c>
      <c r="B20361" t="s">
        <v>80</v>
      </c>
      <c r="C20361">
        <v>142</v>
      </c>
      <c r="D20361">
        <v>1.613</v>
      </c>
    </row>
    <row r="20362" spans="1:4" x14ac:dyDescent="0.2">
      <c r="A20362">
        <v>94807</v>
      </c>
    </row>
    <row r="20363" spans="1:4" x14ac:dyDescent="0.2">
      <c r="A20363">
        <v>94807</v>
      </c>
      <c r="B20363" t="s">
        <v>6064</v>
      </c>
      <c r="C20363">
        <v>88316</v>
      </c>
      <c r="D20363">
        <v>0.48399999999999999</v>
      </c>
    </row>
    <row r="20364" spans="1:4" x14ac:dyDescent="0.2">
      <c r="A20364">
        <v>94807</v>
      </c>
      <c r="B20364" t="s">
        <v>6064</v>
      </c>
      <c r="C20364">
        <v>88309</v>
      </c>
      <c r="D20364">
        <v>0.96799999999999997</v>
      </c>
    </row>
    <row r="20365" spans="1:4" x14ac:dyDescent="0.2">
      <c r="A20365">
        <v>94807</v>
      </c>
      <c r="B20365" t="s">
        <v>80</v>
      </c>
      <c r="C20365">
        <v>39022</v>
      </c>
      <c r="D20365">
        <v>1</v>
      </c>
    </row>
    <row r="20366" spans="1:4" x14ac:dyDescent="0.2">
      <c r="A20366">
        <v>94807</v>
      </c>
      <c r="B20366" t="s">
        <v>80</v>
      </c>
      <c r="C20366">
        <v>7568</v>
      </c>
      <c r="D20366">
        <v>8.8000000000000007</v>
      </c>
    </row>
    <row r="20367" spans="1:4" x14ac:dyDescent="0.2">
      <c r="A20367">
        <v>94807</v>
      </c>
      <c r="B20367" t="s">
        <v>80</v>
      </c>
      <c r="C20367">
        <v>142</v>
      </c>
      <c r="D20367">
        <v>1.613</v>
      </c>
    </row>
    <row r="20368" spans="1:4" x14ac:dyDescent="0.2">
      <c r="A20368">
        <v>100703</v>
      </c>
    </row>
    <row r="20369" spans="1:4" x14ac:dyDescent="0.2">
      <c r="A20369">
        <v>100703</v>
      </c>
      <c r="B20369" t="s">
        <v>6064</v>
      </c>
      <c r="C20369">
        <v>88316</v>
      </c>
      <c r="D20369">
        <v>0.16600000000000001</v>
      </c>
    </row>
    <row r="20370" spans="1:4" x14ac:dyDescent="0.2">
      <c r="A20370">
        <v>100703</v>
      </c>
      <c r="B20370" t="s">
        <v>6064</v>
      </c>
      <c r="C20370">
        <v>88261</v>
      </c>
      <c r="D20370">
        <v>0.33200000000000002</v>
      </c>
    </row>
    <row r="20371" spans="1:4" x14ac:dyDescent="0.2">
      <c r="A20371">
        <v>100703</v>
      </c>
      <c r="B20371" t="s">
        <v>80</v>
      </c>
      <c r="C20371">
        <v>5080</v>
      </c>
      <c r="D20371">
        <v>1</v>
      </c>
    </row>
    <row r="20372" spans="1:4" x14ac:dyDescent="0.2">
      <c r="A20372">
        <v>100695</v>
      </c>
    </row>
    <row r="20373" spans="1:4" x14ac:dyDescent="0.2">
      <c r="A20373">
        <v>100695</v>
      </c>
      <c r="B20373" t="s">
        <v>6064</v>
      </c>
      <c r="C20373">
        <v>88316</v>
      </c>
      <c r="D20373">
        <v>0.96599999999999997</v>
      </c>
    </row>
    <row r="20374" spans="1:4" x14ac:dyDescent="0.2">
      <c r="A20374">
        <v>100695</v>
      </c>
      <c r="B20374" t="s">
        <v>6064</v>
      </c>
      <c r="C20374">
        <v>88309</v>
      </c>
      <c r="D20374">
        <v>0.16600000000000001</v>
      </c>
    </row>
    <row r="20375" spans="1:4" x14ac:dyDescent="0.2">
      <c r="A20375">
        <v>100695</v>
      </c>
      <c r="B20375" t="s">
        <v>6064</v>
      </c>
      <c r="C20375">
        <v>88261</v>
      </c>
      <c r="D20375">
        <v>1.282</v>
      </c>
    </row>
    <row r="20376" spans="1:4" x14ac:dyDescent="0.2">
      <c r="A20376">
        <v>100695</v>
      </c>
      <c r="B20376" t="s">
        <v>80</v>
      </c>
      <c r="C20376">
        <v>11055</v>
      </c>
      <c r="D20376">
        <v>19.8</v>
      </c>
    </row>
    <row r="20377" spans="1:4" x14ac:dyDescent="0.2">
      <c r="A20377">
        <v>100696</v>
      </c>
    </row>
    <row r="20378" spans="1:4" x14ac:dyDescent="0.2">
      <c r="A20378">
        <v>100696</v>
      </c>
      <c r="B20378" t="s">
        <v>6064</v>
      </c>
      <c r="C20378">
        <v>88316</v>
      </c>
      <c r="D20378">
        <v>1.0860000000000001</v>
      </c>
    </row>
    <row r="20379" spans="1:4" x14ac:dyDescent="0.2">
      <c r="A20379">
        <v>100696</v>
      </c>
      <c r="B20379" t="s">
        <v>6064</v>
      </c>
      <c r="C20379">
        <v>88309</v>
      </c>
      <c r="D20379">
        <v>0.193</v>
      </c>
    </row>
    <row r="20380" spans="1:4" x14ac:dyDescent="0.2">
      <c r="A20380">
        <v>100696</v>
      </c>
      <c r="B20380" t="s">
        <v>6064</v>
      </c>
      <c r="C20380">
        <v>88261</v>
      </c>
      <c r="D20380">
        <v>1.4139999999999999</v>
      </c>
    </row>
    <row r="20381" spans="1:4" x14ac:dyDescent="0.2">
      <c r="A20381">
        <v>100696</v>
      </c>
      <c r="B20381" t="s">
        <v>80</v>
      </c>
      <c r="C20381">
        <v>11055</v>
      </c>
      <c r="D20381">
        <v>19.8</v>
      </c>
    </row>
    <row r="20382" spans="1:4" x14ac:dyDescent="0.2">
      <c r="A20382">
        <v>100697</v>
      </c>
    </row>
    <row r="20383" spans="1:4" x14ac:dyDescent="0.2">
      <c r="A20383">
        <v>100697</v>
      </c>
      <c r="B20383" t="s">
        <v>6064</v>
      </c>
      <c r="C20383">
        <v>88316</v>
      </c>
      <c r="D20383">
        <v>1.2070000000000001</v>
      </c>
    </row>
    <row r="20384" spans="1:4" x14ac:dyDescent="0.2">
      <c r="A20384">
        <v>100697</v>
      </c>
      <c r="B20384" t="s">
        <v>6064</v>
      </c>
      <c r="C20384">
        <v>88309</v>
      </c>
      <c r="D20384">
        <v>0.221</v>
      </c>
    </row>
    <row r="20385" spans="1:4" x14ac:dyDescent="0.2">
      <c r="A20385">
        <v>100697</v>
      </c>
      <c r="B20385" t="s">
        <v>6064</v>
      </c>
      <c r="C20385">
        <v>88261</v>
      </c>
      <c r="D20385">
        <v>1.546</v>
      </c>
    </row>
    <row r="20386" spans="1:4" x14ac:dyDescent="0.2">
      <c r="A20386">
        <v>100697</v>
      </c>
      <c r="B20386" t="s">
        <v>80</v>
      </c>
      <c r="C20386">
        <v>11055</v>
      </c>
      <c r="D20386">
        <v>19.8</v>
      </c>
    </row>
    <row r="20387" spans="1:4" x14ac:dyDescent="0.2">
      <c r="A20387">
        <v>100698</v>
      </c>
    </row>
    <row r="20388" spans="1:4" x14ac:dyDescent="0.2">
      <c r="A20388">
        <v>100698</v>
      </c>
      <c r="B20388" t="s">
        <v>6064</v>
      </c>
      <c r="C20388">
        <v>88316</v>
      </c>
      <c r="D20388">
        <v>1.327</v>
      </c>
    </row>
    <row r="20389" spans="1:4" x14ac:dyDescent="0.2">
      <c r="A20389">
        <v>100698</v>
      </c>
      <c r="B20389" t="s">
        <v>6064</v>
      </c>
      <c r="C20389">
        <v>88309</v>
      </c>
      <c r="D20389">
        <v>0.249</v>
      </c>
    </row>
    <row r="20390" spans="1:4" x14ac:dyDescent="0.2">
      <c r="A20390">
        <v>100698</v>
      </c>
      <c r="B20390" t="s">
        <v>6064</v>
      </c>
      <c r="C20390">
        <v>88261</v>
      </c>
      <c r="D20390">
        <v>1.6779999999999999</v>
      </c>
    </row>
    <row r="20391" spans="1:4" x14ac:dyDescent="0.2">
      <c r="A20391">
        <v>100698</v>
      </c>
      <c r="B20391" t="s">
        <v>80</v>
      </c>
      <c r="C20391">
        <v>11055</v>
      </c>
      <c r="D20391">
        <v>19.8</v>
      </c>
    </row>
    <row r="20392" spans="1:4" x14ac:dyDescent="0.2">
      <c r="A20392">
        <v>100699</v>
      </c>
    </row>
    <row r="20393" spans="1:4" x14ac:dyDescent="0.2">
      <c r="A20393">
        <v>100699</v>
      </c>
      <c r="B20393" t="s">
        <v>6064</v>
      </c>
      <c r="C20393">
        <v>88316</v>
      </c>
      <c r="D20393">
        <v>1.506</v>
      </c>
    </row>
    <row r="20394" spans="1:4" x14ac:dyDescent="0.2">
      <c r="A20394">
        <v>100699</v>
      </c>
      <c r="B20394" t="s">
        <v>6064</v>
      </c>
      <c r="C20394">
        <v>88309</v>
      </c>
      <c r="D20394">
        <v>0.221</v>
      </c>
    </row>
    <row r="20395" spans="1:4" x14ac:dyDescent="0.2">
      <c r="A20395">
        <v>100699</v>
      </c>
      <c r="B20395" t="s">
        <v>6064</v>
      </c>
      <c r="C20395">
        <v>88261</v>
      </c>
      <c r="D20395">
        <v>2.145</v>
      </c>
    </row>
    <row r="20396" spans="1:4" x14ac:dyDescent="0.2">
      <c r="A20396">
        <v>100699</v>
      </c>
      <c r="B20396" t="s">
        <v>80</v>
      </c>
      <c r="C20396">
        <v>11055</v>
      </c>
      <c r="D20396">
        <v>19.8</v>
      </c>
    </row>
    <row r="20397" spans="1:4" x14ac:dyDescent="0.2">
      <c r="A20397">
        <v>100705</v>
      </c>
    </row>
    <row r="20398" spans="1:4" x14ac:dyDescent="0.2">
      <c r="A20398">
        <v>100705</v>
      </c>
      <c r="B20398" t="s">
        <v>6064</v>
      </c>
      <c r="C20398">
        <v>88316</v>
      </c>
      <c r="D20398">
        <v>0.45700000000000002</v>
      </c>
    </row>
    <row r="20399" spans="1:4" x14ac:dyDescent="0.2">
      <c r="A20399">
        <v>100705</v>
      </c>
      <c r="B20399" t="s">
        <v>6064</v>
      </c>
      <c r="C20399">
        <v>88261</v>
      </c>
      <c r="D20399">
        <v>0.91400000000000003</v>
      </c>
    </row>
    <row r="20400" spans="1:4" x14ac:dyDescent="0.2">
      <c r="A20400">
        <v>100705</v>
      </c>
      <c r="B20400" t="s">
        <v>80</v>
      </c>
      <c r="C20400">
        <v>11457</v>
      </c>
      <c r="D20400">
        <v>1</v>
      </c>
    </row>
    <row r="20401" spans="1:4" x14ac:dyDescent="0.2">
      <c r="A20401">
        <v>101173</v>
      </c>
    </row>
    <row r="20402" spans="1:4" x14ac:dyDescent="0.2">
      <c r="A20402">
        <v>101173</v>
      </c>
      <c r="B20402" t="s">
        <v>6064</v>
      </c>
      <c r="C20402">
        <v>94970</v>
      </c>
      <c r="D20402">
        <v>4.2999999999999997E-2</v>
      </c>
    </row>
    <row r="20403" spans="1:4" x14ac:dyDescent="0.2">
      <c r="A20403">
        <v>101173</v>
      </c>
      <c r="B20403" t="s">
        <v>6064</v>
      </c>
      <c r="C20403">
        <v>92803</v>
      </c>
      <c r="D20403">
        <v>1.36</v>
      </c>
    </row>
    <row r="20404" spans="1:4" x14ac:dyDescent="0.2">
      <c r="A20404">
        <v>101173</v>
      </c>
      <c r="B20404" t="s">
        <v>6064</v>
      </c>
      <c r="C20404">
        <v>88316</v>
      </c>
      <c r="D20404">
        <v>0.66500000000000004</v>
      </c>
    </row>
    <row r="20405" spans="1:4" x14ac:dyDescent="0.2">
      <c r="A20405">
        <v>101173</v>
      </c>
      <c r="B20405" t="s">
        <v>6064</v>
      </c>
      <c r="C20405">
        <v>88309</v>
      </c>
      <c r="D20405">
        <v>0.48599999999999999</v>
      </c>
    </row>
    <row r="20406" spans="1:4" x14ac:dyDescent="0.2">
      <c r="A20406">
        <v>101174</v>
      </c>
    </row>
    <row r="20407" spans="1:4" x14ac:dyDescent="0.2">
      <c r="A20407">
        <v>101174</v>
      </c>
      <c r="B20407" t="s">
        <v>6064</v>
      </c>
      <c r="C20407">
        <v>94970</v>
      </c>
      <c r="D20407">
        <v>6.2E-2</v>
      </c>
    </row>
    <row r="20408" spans="1:4" x14ac:dyDescent="0.2">
      <c r="A20408">
        <v>101174</v>
      </c>
      <c r="B20408" t="s">
        <v>6064</v>
      </c>
      <c r="C20408">
        <v>92803</v>
      </c>
      <c r="D20408">
        <v>1.36</v>
      </c>
    </row>
    <row r="20409" spans="1:4" x14ac:dyDescent="0.2">
      <c r="A20409">
        <v>101174</v>
      </c>
      <c r="B20409" t="s">
        <v>6064</v>
      </c>
      <c r="C20409">
        <v>88316</v>
      </c>
      <c r="D20409">
        <v>0.998</v>
      </c>
    </row>
    <row r="20410" spans="1:4" x14ac:dyDescent="0.2">
      <c r="A20410">
        <v>101174</v>
      </c>
      <c r="B20410" t="s">
        <v>6064</v>
      </c>
      <c r="C20410">
        <v>88309</v>
      </c>
      <c r="D20410">
        <v>0.79500000000000004</v>
      </c>
    </row>
    <row r="20411" spans="1:4" x14ac:dyDescent="0.2">
      <c r="A20411">
        <v>101175</v>
      </c>
    </row>
    <row r="20412" spans="1:4" x14ac:dyDescent="0.2">
      <c r="A20412">
        <v>101175</v>
      </c>
      <c r="B20412" t="s">
        <v>6064</v>
      </c>
      <c r="C20412">
        <v>94970</v>
      </c>
      <c r="D20412">
        <v>8.5999999999999993E-2</v>
      </c>
    </row>
    <row r="20413" spans="1:4" x14ac:dyDescent="0.2">
      <c r="A20413">
        <v>101175</v>
      </c>
      <c r="B20413" t="s">
        <v>6064</v>
      </c>
      <c r="C20413">
        <v>92804</v>
      </c>
      <c r="D20413">
        <v>2.1230000000000002</v>
      </c>
    </row>
    <row r="20414" spans="1:4" x14ac:dyDescent="0.2">
      <c r="A20414">
        <v>101175</v>
      </c>
      <c r="B20414" t="s">
        <v>6064</v>
      </c>
      <c r="C20414">
        <v>88316</v>
      </c>
      <c r="D20414">
        <v>1.33</v>
      </c>
    </row>
    <row r="20415" spans="1:4" x14ac:dyDescent="0.2">
      <c r="A20415">
        <v>101175</v>
      </c>
      <c r="B20415" t="s">
        <v>6064</v>
      </c>
      <c r="C20415">
        <v>88309</v>
      </c>
      <c r="D20415">
        <v>1.103</v>
      </c>
    </row>
    <row r="20416" spans="1:4" x14ac:dyDescent="0.2">
      <c r="A20416">
        <v>101176</v>
      </c>
    </row>
    <row r="20417" spans="1:4" x14ac:dyDescent="0.2">
      <c r="A20417">
        <v>101176</v>
      </c>
      <c r="B20417" t="s">
        <v>6064</v>
      </c>
      <c r="C20417">
        <v>95583</v>
      </c>
      <c r="D20417">
        <v>0.63300000000000001</v>
      </c>
    </row>
    <row r="20418" spans="1:4" x14ac:dyDescent="0.2">
      <c r="A20418">
        <v>101176</v>
      </c>
      <c r="B20418" t="s">
        <v>6064</v>
      </c>
      <c r="C20418">
        <v>95578</v>
      </c>
      <c r="D20418">
        <v>3.8519999999999999</v>
      </c>
    </row>
    <row r="20419" spans="1:4" x14ac:dyDescent="0.2">
      <c r="A20419">
        <v>101176</v>
      </c>
      <c r="B20419" t="s">
        <v>6064</v>
      </c>
      <c r="C20419">
        <v>94970</v>
      </c>
      <c r="D20419">
        <v>8.5999999999999993E-2</v>
      </c>
    </row>
    <row r="20420" spans="1:4" x14ac:dyDescent="0.2">
      <c r="A20420">
        <v>101176</v>
      </c>
      <c r="B20420" t="s">
        <v>6064</v>
      </c>
      <c r="C20420">
        <v>88316</v>
      </c>
      <c r="D20420">
        <v>1.33</v>
      </c>
    </row>
    <row r="20421" spans="1:4" x14ac:dyDescent="0.2">
      <c r="A20421">
        <v>101176</v>
      </c>
      <c r="B20421" t="s">
        <v>6064</v>
      </c>
      <c r="C20421">
        <v>88309</v>
      </c>
      <c r="D20421">
        <v>1.103</v>
      </c>
    </row>
    <row r="20422" spans="1:4" x14ac:dyDescent="0.2">
      <c r="A20422">
        <v>101183</v>
      </c>
    </row>
    <row r="20423" spans="1:4" x14ac:dyDescent="0.2">
      <c r="A20423">
        <v>101183</v>
      </c>
      <c r="B20423" t="s">
        <v>6064</v>
      </c>
      <c r="C20423">
        <v>102875</v>
      </c>
      <c r="D20423">
        <v>0.20100000000000001</v>
      </c>
    </row>
    <row r="20424" spans="1:4" x14ac:dyDescent="0.2">
      <c r="A20424">
        <v>101183</v>
      </c>
      <c r="B20424" t="s">
        <v>6064</v>
      </c>
      <c r="C20424">
        <v>102874</v>
      </c>
      <c r="D20424">
        <v>0.15</v>
      </c>
    </row>
    <row r="20425" spans="1:4" x14ac:dyDescent="0.2">
      <c r="A20425">
        <v>101183</v>
      </c>
      <c r="B20425" t="s">
        <v>6064</v>
      </c>
      <c r="C20425">
        <v>102817</v>
      </c>
      <c r="D20425">
        <v>0.26500000000000001</v>
      </c>
    </row>
    <row r="20426" spans="1:4" x14ac:dyDescent="0.2">
      <c r="A20426">
        <v>101183</v>
      </c>
      <c r="B20426" t="s">
        <v>6064</v>
      </c>
      <c r="C20426">
        <v>102816</v>
      </c>
      <c r="D20426">
        <v>0.107</v>
      </c>
    </row>
    <row r="20427" spans="1:4" x14ac:dyDescent="0.2">
      <c r="A20427">
        <v>101183</v>
      </c>
      <c r="B20427" t="s">
        <v>6064</v>
      </c>
      <c r="C20427">
        <v>100973</v>
      </c>
      <c r="D20427">
        <v>1.1879999999999999</v>
      </c>
    </row>
    <row r="20428" spans="1:4" x14ac:dyDescent="0.2">
      <c r="A20428">
        <v>101183</v>
      </c>
      <c r="B20428" t="s">
        <v>6064</v>
      </c>
      <c r="C20428">
        <v>97913</v>
      </c>
      <c r="D20428">
        <v>0.35599999999999998</v>
      </c>
    </row>
    <row r="20429" spans="1:4" x14ac:dyDescent="0.2">
      <c r="A20429">
        <v>101183</v>
      </c>
      <c r="B20429" t="s">
        <v>6064</v>
      </c>
      <c r="C20429">
        <v>95580</v>
      </c>
      <c r="D20429">
        <v>9.782</v>
      </c>
    </row>
    <row r="20430" spans="1:4" x14ac:dyDescent="0.2">
      <c r="A20430">
        <v>101183</v>
      </c>
      <c r="B20430" t="s">
        <v>6064</v>
      </c>
      <c r="C20430">
        <v>95578</v>
      </c>
      <c r="D20430">
        <v>0.82099999999999995</v>
      </c>
    </row>
    <row r="20431" spans="1:4" x14ac:dyDescent="0.2">
      <c r="A20431">
        <v>101183</v>
      </c>
      <c r="B20431" t="s">
        <v>6064</v>
      </c>
      <c r="C20431">
        <v>95576</v>
      </c>
      <c r="D20431">
        <v>1.2350000000000001</v>
      </c>
    </row>
    <row r="20432" spans="1:4" x14ac:dyDescent="0.2">
      <c r="A20432">
        <v>101183</v>
      </c>
      <c r="B20432" t="s">
        <v>6064</v>
      </c>
      <c r="C20432">
        <v>93288</v>
      </c>
      <c r="D20432">
        <v>0.26100000000000001</v>
      </c>
    </row>
    <row r="20433" spans="1:4" x14ac:dyDescent="0.2">
      <c r="A20433">
        <v>101183</v>
      </c>
      <c r="B20433" t="s">
        <v>6064</v>
      </c>
      <c r="C20433">
        <v>93287</v>
      </c>
      <c r="D20433">
        <v>0.09</v>
      </c>
    </row>
    <row r="20434" spans="1:4" x14ac:dyDescent="0.2">
      <c r="A20434">
        <v>101183</v>
      </c>
      <c r="B20434" t="s">
        <v>6064</v>
      </c>
      <c r="C20434">
        <v>90778</v>
      </c>
      <c r="D20434">
        <v>3.5000000000000003E-2</v>
      </c>
    </row>
    <row r="20435" spans="1:4" x14ac:dyDescent="0.2">
      <c r="A20435">
        <v>101183</v>
      </c>
      <c r="B20435" t="s">
        <v>6064</v>
      </c>
      <c r="C20435">
        <v>90776</v>
      </c>
      <c r="D20435">
        <v>0.35099999999999998</v>
      </c>
    </row>
    <row r="20436" spans="1:4" x14ac:dyDescent="0.2">
      <c r="A20436">
        <v>101183</v>
      </c>
      <c r="B20436" t="s">
        <v>6064</v>
      </c>
      <c r="C20436">
        <v>90651</v>
      </c>
      <c r="D20436">
        <v>0.25700000000000001</v>
      </c>
    </row>
    <row r="20437" spans="1:4" x14ac:dyDescent="0.2">
      <c r="A20437">
        <v>101183</v>
      </c>
      <c r="B20437" t="s">
        <v>6064</v>
      </c>
      <c r="C20437">
        <v>90650</v>
      </c>
      <c r="D20437">
        <v>9.5000000000000001E-2</v>
      </c>
    </row>
    <row r="20438" spans="1:4" x14ac:dyDescent="0.2">
      <c r="A20438">
        <v>101183</v>
      </c>
      <c r="B20438" t="s">
        <v>6064</v>
      </c>
      <c r="C20438">
        <v>88316</v>
      </c>
      <c r="D20438">
        <v>1.1279999999999999</v>
      </c>
    </row>
    <row r="20439" spans="1:4" x14ac:dyDescent="0.2">
      <c r="A20439">
        <v>101183</v>
      </c>
      <c r="B20439" t="s">
        <v>6064</v>
      </c>
      <c r="C20439">
        <v>88309</v>
      </c>
      <c r="D20439">
        <v>0.27600000000000002</v>
      </c>
    </row>
    <row r="20440" spans="1:4" x14ac:dyDescent="0.2">
      <c r="A20440">
        <v>101183</v>
      </c>
      <c r="B20440" t="s">
        <v>80</v>
      </c>
      <c r="C20440">
        <v>44480</v>
      </c>
      <c r="D20440">
        <v>0.28499999999999998</v>
      </c>
    </row>
    <row r="20441" spans="1:4" x14ac:dyDescent="0.2">
      <c r="A20441">
        <v>101183</v>
      </c>
      <c r="B20441" t="s">
        <v>80</v>
      </c>
      <c r="C20441">
        <v>44066</v>
      </c>
      <c r="D20441">
        <v>2.0000000000000001E-4</v>
      </c>
    </row>
    <row r="20442" spans="1:4" x14ac:dyDescent="0.2">
      <c r="A20442">
        <v>101183</v>
      </c>
      <c r="B20442" t="s">
        <v>80</v>
      </c>
      <c r="C20442">
        <v>44065</v>
      </c>
      <c r="D20442">
        <v>2.0000000000000001E-4</v>
      </c>
    </row>
    <row r="20443" spans="1:4" x14ac:dyDescent="0.2">
      <c r="A20443">
        <v>101183</v>
      </c>
      <c r="B20443" t="s">
        <v>80</v>
      </c>
      <c r="C20443">
        <v>43366</v>
      </c>
      <c r="D20443">
        <v>15.839</v>
      </c>
    </row>
    <row r="20444" spans="1:4" x14ac:dyDescent="0.2">
      <c r="A20444">
        <v>101183</v>
      </c>
      <c r="B20444" t="s">
        <v>80</v>
      </c>
      <c r="C20444">
        <v>43360</v>
      </c>
      <c r="D20444">
        <v>1.0069999999999999</v>
      </c>
    </row>
    <row r="20445" spans="1:4" x14ac:dyDescent="0.2">
      <c r="A20445">
        <v>101184</v>
      </c>
    </row>
    <row r="20446" spans="1:4" x14ac:dyDescent="0.2">
      <c r="A20446">
        <v>101184</v>
      </c>
      <c r="B20446" t="s">
        <v>6064</v>
      </c>
      <c r="C20446">
        <v>102875</v>
      </c>
      <c r="D20446">
        <v>0.247</v>
      </c>
    </row>
    <row r="20447" spans="1:4" x14ac:dyDescent="0.2">
      <c r="A20447">
        <v>101184</v>
      </c>
      <c r="B20447" t="s">
        <v>6064</v>
      </c>
      <c r="C20447">
        <v>102874</v>
      </c>
      <c r="D20447">
        <v>0.184</v>
      </c>
    </row>
    <row r="20448" spans="1:4" x14ac:dyDescent="0.2">
      <c r="A20448">
        <v>101184</v>
      </c>
      <c r="B20448" t="s">
        <v>6064</v>
      </c>
      <c r="C20448">
        <v>102817</v>
      </c>
      <c r="D20448">
        <v>0.23100000000000001</v>
      </c>
    </row>
    <row r="20449" spans="1:4" x14ac:dyDescent="0.2">
      <c r="A20449">
        <v>101184</v>
      </c>
      <c r="B20449" t="s">
        <v>6064</v>
      </c>
      <c r="C20449">
        <v>102816</v>
      </c>
      <c r="D20449">
        <v>0.14199999999999999</v>
      </c>
    </row>
    <row r="20450" spans="1:4" x14ac:dyDescent="0.2">
      <c r="A20450">
        <v>101184</v>
      </c>
      <c r="B20450" t="s">
        <v>6064</v>
      </c>
      <c r="C20450">
        <v>100973</v>
      </c>
      <c r="D20450">
        <v>1.9239999999999999</v>
      </c>
    </row>
    <row r="20451" spans="1:4" x14ac:dyDescent="0.2">
      <c r="A20451">
        <v>101184</v>
      </c>
      <c r="B20451" t="s">
        <v>6064</v>
      </c>
      <c r="C20451">
        <v>97913</v>
      </c>
      <c r="D20451">
        <v>0.57699999999999996</v>
      </c>
    </row>
    <row r="20452" spans="1:4" x14ac:dyDescent="0.2">
      <c r="A20452">
        <v>101184</v>
      </c>
      <c r="B20452" t="s">
        <v>6064</v>
      </c>
      <c r="C20452">
        <v>95580</v>
      </c>
      <c r="D20452">
        <v>15.897</v>
      </c>
    </row>
    <row r="20453" spans="1:4" x14ac:dyDescent="0.2">
      <c r="A20453">
        <v>101184</v>
      </c>
      <c r="B20453" t="s">
        <v>6064</v>
      </c>
      <c r="C20453">
        <v>95578</v>
      </c>
      <c r="D20453">
        <v>1.046</v>
      </c>
    </row>
    <row r="20454" spans="1:4" x14ac:dyDescent="0.2">
      <c r="A20454">
        <v>101184</v>
      </c>
      <c r="B20454" t="s">
        <v>6064</v>
      </c>
      <c r="C20454">
        <v>95576</v>
      </c>
      <c r="D20454">
        <v>1.573</v>
      </c>
    </row>
    <row r="20455" spans="1:4" x14ac:dyDescent="0.2">
      <c r="A20455">
        <v>101184</v>
      </c>
      <c r="B20455" t="s">
        <v>6064</v>
      </c>
      <c r="C20455">
        <v>93288</v>
      </c>
      <c r="D20455">
        <v>0.308</v>
      </c>
    </row>
    <row r="20456" spans="1:4" x14ac:dyDescent="0.2">
      <c r="A20456">
        <v>101184</v>
      </c>
      <c r="B20456" t="s">
        <v>6064</v>
      </c>
      <c r="C20456">
        <v>93287</v>
      </c>
      <c r="D20456">
        <v>0.123</v>
      </c>
    </row>
    <row r="20457" spans="1:4" x14ac:dyDescent="0.2">
      <c r="A20457">
        <v>101184</v>
      </c>
      <c r="B20457" t="s">
        <v>6064</v>
      </c>
      <c r="C20457">
        <v>90778</v>
      </c>
      <c r="D20457">
        <v>4.2999999999999997E-2</v>
      </c>
    </row>
    <row r="20458" spans="1:4" x14ac:dyDescent="0.2">
      <c r="A20458">
        <v>101184</v>
      </c>
      <c r="B20458" t="s">
        <v>6064</v>
      </c>
      <c r="C20458">
        <v>90776</v>
      </c>
      <c r="D20458">
        <v>0.43099999999999999</v>
      </c>
    </row>
    <row r="20459" spans="1:4" x14ac:dyDescent="0.2">
      <c r="A20459">
        <v>101184</v>
      </c>
      <c r="B20459" t="s">
        <v>6064</v>
      </c>
      <c r="C20459">
        <v>90651</v>
      </c>
      <c r="D20459">
        <v>0.30199999999999999</v>
      </c>
    </row>
    <row r="20460" spans="1:4" x14ac:dyDescent="0.2">
      <c r="A20460">
        <v>101184</v>
      </c>
      <c r="B20460" t="s">
        <v>6064</v>
      </c>
      <c r="C20460">
        <v>90650</v>
      </c>
      <c r="D20460">
        <v>0.129</v>
      </c>
    </row>
    <row r="20461" spans="1:4" x14ac:dyDescent="0.2">
      <c r="A20461">
        <v>101184</v>
      </c>
      <c r="B20461" t="s">
        <v>6064</v>
      </c>
      <c r="C20461">
        <v>88316</v>
      </c>
      <c r="D20461">
        <v>1.3859999999999999</v>
      </c>
    </row>
    <row r="20462" spans="1:4" x14ac:dyDescent="0.2">
      <c r="A20462">
        <v>101184</v>
      </c>
      <c r="B20462" t="s">
        <v>6064</v>
      </c>
      <c r="C20462">
        <v>88309</v>
      </c>
      <c r="D20462">
        <v>0.33900000000000002</v>
      </c>
    </row>
    <row r="20463" spans="1:4" x14ac:dyDescent="0.2">
      <c r="A20463">
        <v>101184</v>
      </c>
      <c r="B20463" t="s">
        <v>80</v>
      </c>
      <c r="C20463">
        <v>44480</v>
      </c>
      <c r="D20463">
        <v>0.46200000000000002</v>
      </c>
    </row>
    <row r="20464" spans="1:4" x14ac:dyDescent="0.2">
      <c r="A20464">
        <v>101184</v>
      </c>
      <c r="B20464" t="s">
        <v>80</v>
      </c>
      <c r="C20464">
        <v>44066</v>
      </c>
      <c r="D20464">
        <v>2.0000000000000001E-4</v>
      </c>
    </row>
    <row r="20465" spans="1:4" x14ac:dyDescent="0.2">
      <c r="A20465">
        <v>101184</v>
      </c>
      <c r="B20465" t="s">
        <v>80</v>
      </c>
      <c r="C20465">
        <v>44065</v>
      </c>
      <c r="D20465">
        <v>2.0000000000000001E-4</v>
      </c>
    </row>
    <row r="20466" spans="1:4" x14ac:dyDescent="0.2">
      <c r="A20466">
        <v>101184</v>
      </c>
      <c r="B20466" t="s">
        <v>80</v>
      </c>
      <c r="C20466">
        <v>43366</v>
      </c>
      <c r="D20466">
        <v>25.655999999999999</v>
      </c>
    </row>
    <row r="20467" spans="1:4" x14ac:dyDescent="0.2">
      <c r="A20467">
        <v>101184</v>
      </c>
      <c r="B20467" t="s">
        <v>80</v>
      </c>
      <c r="C20467">
        <v>43360</v>
      </c>
      <c r="D20467">
        <v>1.629</v>
      </c>
    </row>
    <row r="20468" spans="1:4" x14ac:dyDescent="0.2">
      <c r="A20468">
        <v>101182</v>
      </c>
    </row>
    <row r="20469" spans="1:4" x14ac:dyDescent="0.2">
      <c r="A20469">
        <v>101182</v>
      </c>
      <c r="B20469" t="s">
        <v>6064</v>
      </c>
      <c r="C20469">
        <v>102875</v>
      </c>
      <c r="D20469">
        <v>0.14499999999999999</v>
      </c>
    </row>
    <row r="20470" spans="1:4" x14ac:dyDescent="0.2">
      <c r="A20470">
        <v>101182</v>
      </c>
      <c r="B20470" t="s">
        <v>6064</v>
      </c>
      <c r="C20470">
        <v>102874</v>
      </c>
      <c r="D20470">
        <v>0.108</v>
      </c>
    </row>
    <row r="20471" spans="1:4" x14ac:dyDescent="0.2">
      <c r="A20471">
        <v>101182</v>
      </c>
      <c r="B20471" t="s">
        <v>6064</v>
      </c>
      <c r="C20471">
        <v>102817</v>
      </c>
      <c r="D20471">
        <v>0.29299999999999998</v>
      </c>
    </row>
    <row r="20472" spans="1:4" x14ac:dyDescent="0.2">
      <c r="A20472">
        <v>101182</v>
      </c>
      <c r="B20472" t="s">
        <v>6064</v>
      </c>
      <c r="C20472">
        <v>102816</v>
      </c>
      <c r="D20472">
        <v>7.9000000000000001E-2</v>
      </c>
    </row>
    <row r="20473" spans="1:4" x14ac:dyDescent="0.2">
      <c r="A20473">
        <v>101182</v>
      </c>
      <c r="B20473" t="s">
        <v>6064</v>
      </c>
      <c r="C20473">
        <v>100973</v>
      </c>
      <c r="D20473">
        <v>0.628</v>
      </c>
    </row>
    <row r="20474" spans="1:4" x14ac:dyDescent="0.2">
      <c r="A20474">
        <v>101182</v>
      </c>
      <c r="B20474" t="s">
        <v>6064</v>
      </c>
      <c r="C20474">
        <v>97913</v>
      </c>
      <c r="D20474">
        <v>0.189</v>
      </c>
    </row>
    <row r="20475" spans="1:4" x14ac:dyDescent="0.2">
      <c r="A20475">
        <v>101182</v>
      </c>
      <c r="B20475" t="s">
        <v>6064</v>
      </c>
      <c r="C20475">
        <v>95580</v>
      </c>
      <c r="D20475">
        <v>6.1139999999999999</v>
      </c>
    </row>
    <row r="20476" spans="1:4" x14ac:dyDescent="0.2">
      <c r="A20476">
        <v>101182</v>
      </c>
      <c r="B20476" t="s">
        <v>6064</v>
      </c>
      <c r="C20476">
        <v>95578</v>
      </c>
      <c r="D20476">
        <v>0.59699999999999998</v>
      </c>
    </row>
    <row r="20477" spans="1:4" x14ac:dyDescent="0.2">
      <c r="A20477">
        <v>101182</v>
      </c>
      <c r="B20477" t="s">
        <v>6064</v>
      </c>
      <c r="C20477">
        <v>95576</v>
      </c>
      <c r="D20477">
        <v>0.89800000000000002</v>
      </c>
    </row>
    <row r="20478" spans="1:4" x14ac:dyDescent="0.2">
      <c r="A20478">
        <v>101182</v>
      </c>
      <c r="B20478" t="s">
        <v>6064</v>
      </c>
      <c r="C20478">
        <v>93288</v>
      </c>
      <c r="D20478">
        <v>0.17599999999999999</v>
      </c>
    </row>
    <row r="20479" spans="1:4" x14ac:dyDescent="0.2">
      <c r="A20479">
        <v>101182</v>
      </c>
      <c r="B20479" t="s">
        <v>6064</v>
      </c>
      <c r="C20479">
        <v>93287</v>
      </c>
      <c r="D20479">
        <v>7.5999999999999998E-2</v>
      </c>
    </row>
    <row r="20480" spans="1:4" x14ac:dyDescent="0.2">
      <c r="A20480">
        <v>101182</v>
      </c>
      <c r="B20480" t="s">
        <v>6064</v>
      </c>
      <c r="C20480">
        <v>90778</v>
      </c>
      <c r="D20480">
        <v>2.5000000000000001E-2</v>
      </c>
    </row>
    <row r="20481" spans="1:4" x14ac:dyDescent="0.2">
      <c r="A20481">
        <v>101182</v>
      </c>
      <c r="B20481" t="s">
        <v>6064</v>
      </c>
      <c r="C20481">
        <v>90776</v>
      </c>
      <c r="D20481">
        <v>0.253</v>
      </c>
    </row>
    <row r="20482" spans="1:4" x14ac:dyDescent="0.2">
      <c r="A20482">
        <v>101182</v>
      </c>
      <c r="B20482" t="s">
        <v>6064</v>
      </c>
      <c r="C20482">
        <v>90651</v>
      </c>
      <c r="D20482">
        <v>0.17699999999999999</v>
      </c>
    </row>
    <row r="20483" spans="1:4" x14ac:dyDescent="0.2">
      <c r="A20483">
        <v>101182</v>
      </c>
      <c r="B20483" t="s">
        <v>6064</v>
      </c>
      <c r="C20483">
        <v>90650</v>
      </c>
      <c r="D20483">
        <v>7.5999999999999998E-2</v>
      </c>
    </row>
    <row r="20484" spans="1:4" x14ac:dyDescent="0.2">
      <c r="A20484">
        <v>101182</v>
      </c>
      <c r="B20484" t="s">
        <v>6064</v>
      </c>
      <c r="C20484">
        <v>88316</v>
      </c>
      <c r="D20484">
        <v>0.81200000000000006</v>
      </c>
    </row>
    <row r="20485" spans="1:4" x14ac:dyDescent="0.2">
      <c r="A20485">
        <v>101182</v>
      </c>
      <c r="B20485" t="s">
        <v>6064</v>
      </c>
      <c r="C20485">
        <v>88309</v>
      </c>
      <c r="D20485">
        <v>0.19900000000000001</v>
      </c>
    </row>
    <row r="20486" spans="1:4" x14ac:dyDescent="0.2">
      <c r="A20486">
        <v>101182</v>
      </c>
      <c r="B20486" t="s">
        <v>80</v>
      </c>
      <c r="C20486">
        <v>44480</v>
      </c>
      <c r="D20486">
        <v>0.151</v>
      </c>
    </row>
    <row r="20487" spans="1:4" x14ac:dyDescent="0.2">
      <c r="A20487">
        <v>101182</v>
      </c>
      <c r="B20487" t="s">
        <v>80</v>
      </c>
      <c r="C20487">
        <v>44066</v>
      </c>
      <c r="D20487">
        <v>2.0000000000000001E-4</v>
      </c>
    </row>
    <row r="20488" spans="1:4" x14ac:dyDescent="0.2">
      <c r="A20488">
        <v>101182</v>
      </c>
      <c r="B20488" t="s">
        <v>80</v>
      </c>
      <c r="C20488">
        <v>44065</v>
      </c>
      <c r="D20488">
        <v>2.0000000000000001E-4</v>
      </c>
    </row>
    <row r="20489" spans="1:4" x14ac:dyDescent="0.2">
      <c r="A20489">
        <v>101182</v>
      </c>
      <c r="B20489" t="s">
        <v>80</v>
      </c>
      <c r="C20489">
        <v>43366</v>
      </c>
      <c r="D20489">
        <v>8.3780000000000001</v>
      </c>
    </row>
    <row r="20490" spans="1:4" x14ac:dyDescent="0.2">
      <c r="A20490">
        <v>101182</v>
      </c>
      <c r="B20490" t="s">
        <v>80</v>
      </c>
      <c r="C20490">
        <v>43360</v>
      </c>
      <c r="D20490">
        <v>0.53500000000000003</v>
      </c>
    </row>
    <row r="20491" spans="1:4" x14ac:dyDescent="0.2">
      <c r="A20491">
        <v>101185</v>
      </c>
    </row>
    <row r="20492" spans="1:4" x14ac:dyDescent="0.2">
      <c r="A20492">
        <v>101185</v>
      </c>
      <c r="B20492" t="s">
        <v>6064</v>
      </c>
      <c r="C20492">
        <v>102845</v>
      </c>
      <c r="D20492">
        <v>0.57399999999999995</v>
      </c>
    </row>
    <row r="20493" spans="1:4" x14ac:dyDescent="0.2">
      <c r="A20493">
        <v>101185</v>
      </c>
      <c r="B20493" t="s">
        <v>6064</v>
      </c>
      <c r="C20493">
        <v>102844</v>
      </c>
      <c r="D20493">
        <v>0.42799999999999999</v>
      </c>
    </row>
    <row r="20494" spans="1:4" x14ac:dyDescent="0.2">
      <c r="A20494">
        <v>101185</v>
      </c>
      <c r="B20494" t="s">
        <v>6064</v>
      </c>
      <c r="C20494">
        <v>102817</v>
      </c>
      <c r="D20494">
        <v>0.33300000000000002</v>
      </c>
    </row>
    <row r="20495" spans="1:4" x14ac:dyDescent="0.2">
      <c r="A20495">
        <v>101185</v>
      </c>
      <c r="B20495" t="s">
        <v>6064</v>
      </c>
      <c r="C20495">
        <v>102816</v>
      </c>
      <c r="D20495">
        <v>0.04</v>
      </c>
    </row>
    <row r="20496" spans="1:4" x14ac:dyDescent="0.2">
      <c r="A20496">
        <v>101185</v>
      </c>
      <c r="B20496" t="s">
        <v>6064</v>
      </c>
      <c r="C20496">
        <v>100973</v>
      </c>
      <c r="D20496">
        <v>1.25</v>
      </c>
    </row>
    <row r="20497" spans="1:4" x14ac:dyDescent="0.2">
      <c r="A20497">
        <v>101185</v>
      </c>
      <c r="B20497" t="s">
        <v>6064</v>
      </c>
      <c r="C20497">
        <v>98657</v>
      </c>
      <c r="D20497">
        <v>0.10299999999999999</v>
      </c>
    </row>
    <row r="20498" spans="1:4" x14ac:dyDescent="0.2">
      <c r="A20498">
        <v>101185</v>
      </c>
      <c r="B20498" t="s">
        <v>6064</v>
      </c>
      <c r="C20498">
        <v>97913</v>
      </c>
      <c r="D20498">
        <v>0.375</v>
      </c>
    </row>
    <row r="20499" spans="1:4" x14ac:dyDescent="0.2">
      <c r="A20499">
        <v>101185</v>
      </c>
      <c r="B20499" t="s">
        <v>6064</v>
      </c>
      <c r="C20499">
        <v>95579</v>
      </c>
      <c r="D20499">
        <v>10.172000000000001</v>
      </c>
    </row>
    <row r="20500" spans="1:4" x14ac:dyDescent="0.2">
      <c r="A20500">
        <v>101185</v>
      </c>
      <c r="B20500" t="s">
        <v>6064</v>
      </c>
      <c r="C20500">
        <v>95578</v>
      </c>
      <c r="D20500">
        <v>1.7669999999999999</v>
      </c>
    </row>
    <row r="20501" spans="1:4" x14ac:dyDescent="0.2">
      <c r="A20501">
        <v>101185</v>
      </c>
      <c r="B20501" t="s">
        <v>6064</v>
      </c>
      <c r="C20501">
        <v>95576</v>
      </c>
      <c r="D20501">
        <v>2.657</v>
      </c>
    </row>
    <row r="20502" spans="1:4" x14ac:dyDescent="0.2">
      <c r="A20502">
        <v>101185</v>
      </c>
      <c r="B20502" t="s">
        <v>6064</v>
      </c>
      <c r="C20502">
        <v>93288</v>
      </c>
      <c r="D20502">
        <v>0.89800000000000002</v>
      </c>
    </row>
    <row r="20503" spans="1:4" x14ac:dyDescent="0.2">
      <c r="A20503">
        <v>101185</v>
      </c>
      <c r="B20503" t="s">
        <v>6064</v>
      </c>
      <c r="C20503">
        <v>93287</v>
      </c>
      <c r="D20503">
        <v>0.104</v>
      </c>
    </row>
    <row r="20504" spans="1:4" x14ac:dyDescent="0.2">
      <c r="A20504">
        <v>101185</v>
      </c>
      <c r="B20504" t="s">
        <v>6064</v>
      </c>
      <c r="C20504">
        <v>90778</v>
      </c>
      <c r="D20504">
        <v>0.25</v>
      </c>
    </row>
    <row r="20505" spans="1:4" x14ac:dyDescent="0.2">
      <c r="A20505">
        <v>101185</v>
      </c>
      <c r="B20505" t="s">
        <v>6064</v>
      </c>
      <c r="C20505">
        <v>90776</v>
      </c>
      <c r="D20505">
        <v>1.002</v>
      </c>
    </row>
    <row r="20506" spans="1:4" x14ac:dyDescent="0.2">
      <c r="A20506">
        <v>101185</v>
      </c>
      <c r="B20506" t="s">
        <v>6064</v>
      </c>
      <c r="C20506">
        <v>90651</v>
      </c>
      <c r="D20506">
        <v>0.89500000000000002</v>
      </c>
    </row>
    <row r="20507" spans="1:4" x14ac:dyDescent="0.2">
      <c r="A20507">
        <v>101185</v>
      </c>
      <c r="B20507" t="s">
        <v>6064</v>
      </c>
      <c r="C20507">
        <v>90650</v>
      </c>
      <c r="D20507">
        <v>0.107</v>
      </c>
    </row>
    <row r="20508" spans="1:4" x14ac:dyDescent="0.2">
      <c r="A20508">
        <v>101185</v>
      </c>
      <c r="B20508" t="s">
        <v>6064</v>
      </c>
      <c r="C20508">
        <v>88316</v>
      </c>
      <c r="D20508">
        <v>3.22</v>
      </c>
    </row>
    <row r="20509" spans="1:4" x14ac:dyDescent="0.2">
      <c r="A20509">
        <v>101185</v>
      </c>
      <c r="B20509" t="s">
        <v>6064</v>
      </c>
      <c r="C20509">
        <v>88309</v>
      </c>
      <c r="D20509">
        <v>0.78700000000000003</v>
      </c>
    </row>
    <row r="20510" spans="1:4" x14ac:dyDescent="0.2">
      <c r="A20510">
        <v>101185</v>
      </c>
      <c r="B20510" t="s">
        <v>80</v>
      </c>
      <c r="C20510">
        <v>44480</v>
      </c>
      <c r="D20510">
        <v>0.3</v>
      </c>
    </row>
    <row r="20511" spans="1:4" x14ac:dyDescent="0.2">
      <c r="A20511">
        <v>101185</v>
      </c>
      <c r="B20511" t="s">
        <v>80</v>
      </c>
      <c r="C20511">
        <v>44066</v>
      </c>
      <c r="D20511">
        <v>2.0000000000000001E-4</v>
      </c>
    </row>
    <row r="20512" spans="1:4" x14ac:dyDescent="0.2">
      <c r="A20512">
        <v>101185</v>
      </c>
      <c r="B20512" t="s">
        <v>80</v>
      </c>
      <c r="C20512">
        <v>43366</v>
      </c>
      <c r="D20512">
        <v>16.667000000000002</v>
      </c>
    </row>
    <row r="20513" spans="1:4" x14ac:dyDescent="0.2">
      <c r="A20513">
        <v>101185</v>
      </c>
      <c r="B20513" t="s">
        <v>80</v>
      </c>
      <c r="C20513">
        <v>43360</v>
      </c>
      <c r="D20513">
        <v>1.06</v>
      </c>
    </row>
    <row r="20514" spans="1:4" x14ac:dyDescent="0.2">
      <c r="A20514">
        <v>101185</v>
      </c>
      <c r="B20514" t="s">
        <v>6064</v>
      </c>
      <c r="C20514">
        <v>5089</v>
      </c>
      <c r="D20514">
        <v>0.10299999999999999</v>
      </c>
    </row>
    <row r="20515" spans="1:4" x14ac:dyDescent="0.2">
      <c r="A20515">
        <v>101186</v>
      </c>
    </row>
    <row r="20516" spans="1:4" x14ac:dyDescent="0.2">
      <c r="A20516">
        <v>101186</v>
      </c>
      <c r="B20516" t="s">
        <v>6064</v>
      </c>
      <c r="C20516">
        <v>102845</v>
      </c>
      <c r="D20516">
        <v>0.69899999999999995</v>
      </c>
    </row>
    <row r="20517" spans="1:4" x14ac:dyDescent="0.2">
      <c r="A20517">
        <v>101186</v>
      </c>
      <c r="B20517" t="s">
        <v>6064</v>
      </c>
      <c r="C20517">
        <v>102844</v>
      </c>
      <c r="D20517">
        <v>0.52</v>
      </c>
    </row>
    <row r="20518" spans="1:4" x14ac:dyDescent="0.2">
      <c r="A20518">
        <v>101186</v>
      </c>
      <c r="B20518" t="s">
        <v>6064</v>
      </c>
      <c r="C20518">
        <v>102817</v>
      </c>
      <c r="D20518">
        <v>0.32400000000000001</v>
      </c>
    </row>
    <row r="20519" spans="1:4" x14ac:dyDescent="0.2">
      <c r="A20519">
        <v>101186</v>
      </c>
      <c r="B20519" t="s">
        <v>6064</v>
      </c>
      <c r="C20519">
        <v>102816</v>
      </c>
      <c r="D20519">
        <v>4.9000000000000002E-2</v>
      </c>
    </row>
    <row r="20520" spans="1:4" x14ac:dyDescent="0.2">
      <c r="A20520">
        <v>101186</v>
      </c>
      <c r="B20520" t="s">
        <v>6064</v>
      </c>
      <c r="C20520">
        <v>100973</v>
      </c>
      <c r="D20520">
        <v>1.875</v>
      </c>
    </row>
    <row r="20521" spans="1:4" x14ac:dyDescent="0.2">
      <c r="A20521">
        <v>101186</v>
      </c>
      <c r="B20521" t="s">
        <v>6064</v>
      </c>
      <c r="C20521">
        <v>98657</v>
      </c>
      <c r="D20521">
        <v>0.10299999999999999</v>
      </c>
    </row>
    <row r="20522" spans="1:4" x14ac:dyDescent="0.2">
      <c r="A20522">
        <v>101186</v>
      </c>
      <c r="B20522" t="s">
        <v>6064</v>
      </c>
      <c r="C20522">
        <v>97913</v>
      </c>
      <c r="D20522">
        <v>0.56299999999999994</v>
      </c>
    </row>
    <row r="20523" spans="1:4" x14ac:dyDescent="0.2">
      <c r="A20523">
        <v>101186</v>
      </c>
      <c r="B20523" t="s">
        <v>6064</v>
      </c>
      <c r="C20523">
        <v>95579</v>
      </c>
      <c r="D20523">
        <v>14.867000000000001</v>
      </c>
    </row>
    <row r="20524" spans="1:4" x14ac:dyDescent="0.2">
      <c r="A20524">
        <v>101186</v>
      </c>
      <c r="B20524" t="s">
        <v>6064</v>
      </c>
      <c r="C20524">
        <v>95578</v>
      </c>
      <c r="D20524">
        <v>1.958</v>
      </c>
    </row>
    <row r="20525" spans="1:4" x14ac:dyDescent="0.2">
      <c r="A20525">
        <v>101186</v>
      </c>
      <c r="B20525" t="s">
        <v>6064</v>
      </c>
      <c r="C20525">
        <v>95576</v>
      </c>
      <c r="D20525">
        <v>2.9449999999999998</v>
      </c>
    </row>
    <row r="20526" spans="1:4" x14ac:dyDescent="0.2">
      <c r="A20526">
        <v>101186</v>
      </c>
      <c r="B20526" t="s">
        <v>6064</v>
      </c>
      <c r="C20526">
        <v>93288</v>
      </c>
      <c r="D20526">
        <v>1.0780000000000001</v>
      </c>
    </row>
    <row r="20527" spans="1:4" x14ac:dyDescent="0.2">
      <c r="A20527">
        <v>101186</v>
      </c>
      <c r="B20527" t="s">
        <v>6064</v>
      </c>
      <c r="C20527">
        <v>93287</v>
      </c>
      <c r="D20527">
        <v>0.14199999999999999</v>
      </c>
    </row>
    <row r="20528" spans="1:4" x14ac:dyDescent="0.2">
      <c r="A20528">
        <v>101186</v>
      </c>
      <c r="B20528" t="s">
        <v>6064</v>
      </c>
      <c r="C20528">
        <v>90778</v>
      </c>
      <c r="D20528">
        <v>0.30499999999999999</v>
      </c>
    </row>
    <row r="20529" spans="1:4" x14ac:dyDescent="0.2">
      <c r="A20529">
        <v>101186</v>
      </c>
      <c r="B20529" t="s">
        <v>6064</v>
      </c>
      <c r="C20529">
        <v>90776</v>
      </c>
      <c r="D20529">
        <v>1.2190000000000001</v>
      </c>
    </row>
    <row r="20530" spans="1:4" x14ac:dyDescent="0.2">
      <c r="A20530">
        <v>101186</v>
      </c>
      <c r="B20530" t="s">
        <v>6064</v>
      </c>
      <c r="C20530">
        <v>90651</v>
      </c>
      <c r="D20530">
        <v>1.0720000000000001</v>
      </c>
    </row>
    <row r="20531" spans="1:4" x14ac:dyDescent="0.2">
      <c r="A20531">
        <v>101186</v>
      </c>
      <c r="B20531" t="s">
        <v>6064</v>
      </c>
      <c r="C20531">
        <v>90650</v>
      </c>
      <c r="D20531">
        <v>0.14699999999999999</v>
      </c>
    </row>
    <row r="20532" spans="1:4" x14ac:dyDescent="0.2">
      <c r="A20532">
        <v>101186</v>
      </c>
      <c r="B20532" t="s">
        <v>6064</v>
      </c>
      <c r="C20532">
        <v>88316</v>
      </c>
      <c r="D20532">
        <v>3.919</v>
      </c>
    </row>
    <row r="20533" spans="1:4" x14ac:dyDescent="0.2">
      <c r="A20533">
        <v>101186</v>
      </c>
      <c r="B20533" t="s">
        <v>6064</v>
      </c>
      <c r="C20533">
        <v>88309</v>
      </c>
      <c r="D20533">
        <v>0.95799999999999996</v>
      </c>
    </row>
    <row r="20534" spans="1:4" x14ac:dyDescent="0.2">
      <c r="A20534">
        <v>101186</v>
      </c>
      <c r="B20534" t="s">
        <v>80</v>
      </c>
      <c r="C20534">
        <v>44480</v>
      </c>
      <c r="D20534">
        <v>0.45</v>
      </c>
    </row>
    <row r="20535" spans="1:4" x14ac:dyDescent="0.2">
      <c r="A20535">
        <v>101186</v>
      </c>
      <c r="B20535" t="s">
        <v>80</v>
      </c>
      <c r="C20535">
        <v>44066</v>
      </c>
      <c r="D20535">
        <v>2.0000000000000001E-4</v>
      </c>
    </row>
    <row r="20536" spans="1:4" x14ac:dyDescent="0.2">
      <c r="A20536">
        <v>101186</v>
      </c>
      <c r="B20536" t="s">
        <v>80</v>
      </c>
      <c r="C20536">
        <v>43366</v>
      </c>
      <c r="D20536">
        <v>25</v>
      </c>
    </row>
    <row r="20537" spans="1:4" x14ac:dyDescent="0.2">
      <c r="A20537">
        <v>101186</v>
      </c>
      <c r="B20537" t="s">
        <v>80</v>
      </c>
      <c r="C20537">
        <v>43360</v>
      </c>
      <c r="D20537">
        <v>1.5880000000000001</v>
      </c>
    </row>
    <row r="20538" spans="1:4" x14ac:dyDescent="0.2">
      <c r="A20538">
        <v>101187</v>
      </c>
    </row>
    <row r="20539" spans="1:4" x14ac:dyDescent="0.2">
      <c r="A20539">
        <v>101187</v>
      </c>
      <c r="B20539" t="s">
        <v>6064</v>
      </c>
      <c r="C20539">
        <v>102845</v>
      </c>
      <c r="D20539">
        <v>0.78400000000000003</v>
      </c>
    </row>
    <row r="20540" spans="1:4" x14ac:dyDescent="0.2">
      <c r="A20540">
        <v>101187</v>
      </c>
      <c r="B20540" t="s">
        <v>6064</v>
      </c>
      <c r="C20540">
        <v>102844</v>
      </c>
      <c r="D20540">
        <v>0.58399999999999996</v>
      </c>
    </row>
    <row r="20541" spans="1:4" x14ac:dyDescent="0.2">
      <c r="A20541">
        <v>101187</v>
      </c>
      <c r="B20541" t="s">
        <v>6064</v>
      </c>
      <c r="C20541">
        <v>102817</v>
      </c>
      <c r="D20541">
        <v>0.314</v>
      </c>
    </row>
    <row r="20542" spans="1:4" x14ac:dyDescent="0.2">
      <c r="A20542">
        <v>101187</v>
      </c>
      <c r="B20542" t="s">
        <v>6064</v>
      </c>
      <c r="C20542">
        <v>102816</v>
      </c>
      <c r="D20542">
        <v>5.8000000000000003E-2</v>
      </c>
    </row>
    <row r="20543" spans="1:4" x14ac:dyDescent="0.2">
      <c r="A20543">
        <v>101187</v>
      </c>
      <c r="B20543" t="s">
        <v>6064</v>
      </c>
      <c r="C20543">
        <v>100973</v>
      </c>
      <c r="D20543">
        <v>2.5</v>
      </c>
    </row>
    <row r="20544" spans="1:4" x14ac:dyDescent="0.2">
      <c r="A20544">
        <v>101187</v>
      </c>
      <c r="B20544" t="s">
        <v>6064</v>
      </c>
      <c r="C20544">
        <v>98657</v>
      </c>
      <c r="D20544">
        <v>0.10299999999999999</v>
      </c>
    </row>
    <row r="20545" spans="1:4" x14ac:dyDescent="0.2">
      <c r="A20545">
        <v>101187</v>
      </c>
      <c r="B20545" t="s">
        <v>6064</v>
      </c>
      <c r="C20545">
        <v>97913</v>
      </c>
      <c r="D20545">
        <v>0.75</v>
      </c>
    </row>
    <row r="20546" spans="1:4" x14ac:dyDescent="0.2">
      <c r="A20546">
        <v>101187</v>
      </c>
      <c r="B20546" t="s">
        <v>6064</v>
      </c>
      <c r="C20546">
        <v>95580</v>
      </c>
      <c r="D20546">
        <v>19.565000000000001</v>
      </c>
    </row>
    <row r="20547" spans="1:4" x14ac:dyDescent="0.2">
      <c r="A20547">
        <v>101187</v>
      </c>
      <c r="B20547" t="s">
        <v>6064</v>
      </c>
      <c r="C20547">
        <v>95578</v>
      </c>
      <c r="D20547">
        <v>2.149</v>
      </c>
    </row>
    <row r="20548" spans="1:4" x14ac:dyDescent="0.2">
      <c r="A20548">
        <v>101187</v>
      </c>
      <c r="B20548" t="s">
        <v>6064</v>
      </c>
      <c r="C20548">
        <v>95576</v>
      </c>
      <c r="D20548">
        <v>3.2320000000000002</v>
      </c>
    </row>
    <row r="20549" spans="1:4" x14ac:dyDescent="0.2">
      <c r="A20549">
        <v>101187</v>
      </c>
      <c r="B20549" t="s">
        <v>6064</v>
      </c>
      <c r="C20549">
        <v>93288</v>
      </c>
      <c r="D20549">
        <v>1.1299999999999999</v>
      </c>
    </row>
    <row r="20550" spans="1:4" x14ac:dyDescent="0.2">
      <c r="A20550">
        <v>101187</v>
      </c>
      <c r="B20550" t="s">
        <v>6064</v>
      </c>
      <c r="C20550">
        <v>93287</v>
      </c>
      <c r="D20550">
        <v>0.23899999999999999</v>
      </c>
    </row>
    <row r="20551" spans="1:4" x14ac:dyDescent="0.2">
      <c r="A20551">
        <v>101187</v>
      </c>
      <c r="B20551" t="s">
        <v>6064</v>
      </c>
      <c r="C20551">
        <v>90778</v>
      </c>
      <c r="D20551">
        <v>0.34200000000000003</v>
      </c>
    </row>
    <row r="20552" spans="1:4" x14ac:dyDescent="0.2">
      <c r="A20552">
        <v>101187</v>
      </c>
      <c r="B20552" t="s">
        <v>6064</v>
      </c>
      <c r="C20552">
        <v>90776</v>
      </c>
      <c r="D20552">
        <v>1.369</v>
      </c>
    </row>
    <row r="20553" spans="1:4" x14ac:dyDescent="0.2">
      <c r="A20553">
        <v>101187</v>
      </c>
      <c r="B20553" t="s">
        <v>6064</v>
      </c>
      <c r="C20553">
        <v>90651</v>
      </c>
      <c r="D20553">
        <v>1.1240000000000001</v>
      </c>
    </row>
    <row r="20554" spans="1:4" x14ac:dyDescent="0.2">
      <c r="A20554">
        <v>101187</v>
      </c>
      <c r="B20554" t="s">
        <v>6064</v>
      </c>
      <c r="C20554">
        <v>90650</v>
      </c>
      <c r="D20554">
        <v>0.245</v>
      </c>
    </row>
    <row r="20555" spans="1:4" x14ac:dyDescent="0.2">
      <c r="A20555">
        <v>101187</v>
      </c>
      <c r="B20555" t="s">
        <v>6064</v>
      </c>
      <c r="C20555">
        <v>88316</v>
      </c>
      <c r="D20555">
        <v>4.399</v>
      </c>
    </row>
    <row r="20556" spans="1:4" x14ac:dyDescent="0.2">
      <c r="A20556">
        <v>101187</v>
      </c>
      <c r="B20556" t="s">
        <v>6064</v>
      </c>
      <c r="C20556">
        <v>88309</v>
      </c>
      <c r="D20556">
        <v>1.075</v>
      </c>
    </row>
    <row r="20557" spans="1:4" x14ac:dyDescent="0.2">
      <c r="A20557">
        <v>101187</v>
      </c>
      <c r="B20557" t="s">
        <v>80</v>
      </c>
      <c r="C20557">
        <v>44480</v>
      </c>
      <c r="D20557">
        <v>0.6</v>
      </c>
    </row>
    <row r="20558" spans="1:4" x14ac:dyDescent="0.2">
      <c r="A20558">
        <v>101187</v>
      </c>
      <c r="B20558" t="s">
        <v>80</v>
      </c>
      <c r="C20558">
        <v>44066</v>
      </c>
      <c r="D20558">
        <v>2.0000000000000001E-4</v>
      </c>
    </row>
    <row r="20559" spans="1:4" x14ac:dyDescent="0.2">
      <c r="A20559">
        <v>101187</v>
      </c>
      <c r="B20559" t="s">
        <v>80</v>
      </c>
      <c r="C20559">
        <v>43366</v>
      </c>
      <c r="D20559">
        <v>33.332999999999998</v>
      </c>
    </row>
    <row r="20560" spans="1:4" x14ac:dyDescent="0.2">
      <c r="A20560">
        <v>101187</v>
      </c>
      <c r="B20560" t="s">
        <v>80</v>
      </c>
      <c r="C20560">
        <v>43360</v>
      </c>
      <c r="D20560">
        <v>2.1160000000000001</v>
      </c>
    </row>
    <row r="20561" spans="1:4" x14ac:dyDescent="0.2">
      <c r="A20561">
        <v>101177</v>
      </c>
    </row>
    <row r="20562" spans="1:4" x14ac:dyDescent="0.2">
      <c r="A20562">
        <v>101177</v>
      </c>
      <c r="B20562" t="s">
        <v>6064</v>
      </c>
      <c r="C20562">
        <v>102905</v>
      </c>
      <c r="D20562">
        <v>9.9000000000000005E-2</v>
      </c>
    </row>
    <row r="20563" spans="1:4" x14ac:dyDescent="0.2">
      <c r="A20563">
        <v>101177</v>
      </c>
      <c r="B20563" t="s">
        <v>6064</v>
      </c>
      <c r="C20563">
        <v>102904</v>
      </c>
      <c r="D20563">
        <v>0.104</v>
      </c>
    </row>
    <row r="20564" spans="1:4" x14ac:dyDescent="0.2">
      <c r="A20564">
        <v>101177</v>
      </c>
      <c r="B20564" t="s">
        <v>6064</v>
      </c>
      <c r="C20564">
        <v>94970</v>
      </c>
      <c r="D20564">
        <v>6.2E-2</v>
      </c>
    </row>
    <row r="20565" spans="1:4" x14ac:dyDescent="0.2">
      <c r="A20565">
        <v>101177</v>
      </c>
      <c r="B20565" t="s">
        <v>6064</v>
      </c>
      <c r="C20565">
        <v>92804</v>
      </c>
      <c r="D20565">
        <v>0.621</v>
      </c>
    </row>
    <row r="20566" spans="1:4" x14ac:dyDescent="0.2">
      <c r="A20566">
        <v>101177</v>
      </c>
      <c r="B20566" t="s">
        <v>6064</v>
      </c>
      <c r="C20566">
        <v>90778</v>
      </c>
      <c r="D20566">
        <v>1.4E-2</v>
      </c>
    </row>
    <row r="20567" spans="1:4" x14ac:dyDescent="0.2">
      <c r="A20567">
        <v>101177</v>
      </c>
      <c r="B20567" t="s">
        <v>6064</v>
      </c>
      <c r="C20567">
        <v>88316</v>
      </c>
      <c r="D20567">
        <v>0.47099999999999997</v>
      </c>
    </row>
    <row r="20568" spans="1:4" x14ac:dyDescent="0.2">
      <c r="A20568">
        <v>101177</v>
      </c>
      <c r="B20568" t="s">
        <v>6064</v>
      </c>
      <c r="C20568">
        <v>88309</v>
      </c>
      <c r="D20568">
        <v>0.13700000000000001</v>
      </c>
    </row>
    <row r="20569" spans="1:4" x14ac:dyDescent="0.2">
      <c r="A20569">
        <v>101177</v>
      </c>
      <c r="B20569" t="s">
        <v>80</v>
      </c>
      <c r="C20569">
        <v>41985</v>
      </c>
      <c r="D20569">
        <v>2.0000000000000001E-4</v>
      </c>
    </row>
    <row r="20570" spans="1:4" x14ac:dyDescent="0.2">
      <c r="A20570">
        <v>101178</v>
      </c>
    </row>
    <row r="20571" spans="1:4" x14ac:dyDescent="0.2">
      <c r="A20571">
        <v>101178</v>
      </c>
      <c r="B20571" t="s">
        <v>6064</v>
      </c>
      <c r="C20571">
        <v>102905</v>
      </c>
      <c r="D20571">
        <v>0.161</v>
      </c>
    </row>
    <row r="20572" spans="1:4" x14ac:dyDescent="0.2">
      <c r="A20572">
        <v>101178</v>
      </c>
      <c r="B20572" t="s">
        <v>6064</v>
      </c>
      <c r="C20572">
        <v>102904</v>
      </c>
      <c r="D20572">
        <v>0.17</v>
      </c>
    </row>
    <row r="20573" spans="1:4" x14ac:dyDescent="0.2">
      <c r="A20573">
        <v>101178</v>
      </c>
      <c r="B20573" t="s">
        <v>6064</v>
      </c>
      <c r="C20573">
        <v>94970</v>
      </c>
      <c r="D20573">
        <v>9.7000000000000003E-2</v>
      </c>
    </row>
    <row r="20574" spans="1:4" x14ac:dyDescent="0.2">
      <c r="A20574">
        <v>101178</v>
      </c>
      <c r="B20574" t="s">
        <v>6064</v>
      </c>
      <c r="C20574">
        <v>92804</v>
      </c>
      <c r="D20574">
        <v>0.621</v>
      </c>
    </row>
    <row r="20575" spans="1:4" x14ac:dyDescent="0.2">
      <c r="A20575">
        <v>101178</v>
      </c>
      <c r="B20575" t="s">
        <v>6064</v>
      </c>
      <c r="C20575">
        <v>90778</v>
      </c>
      <c r="D20575">
        <v>2.1999999999999999E-2</v>
      </c>
    </row>
    <row r="20576" spans="1:4" x14ac:dyDescent="0.2">
      <c r="A20576">
        <v>101178</v>
      </c>
      <c r="B20576" t="s">
        <v>6064</v>
      </c>
      <c r="C20576">
        <v>88316</v>
      </c>
      <c r="D20576">
        <v>0.76900000000000002</v>
      </c>
    </row>
    <row r="20577" spans="1:4" x14ac:dyDescent="0.2">
      <c r="A20577">
        <v>101178</v>
      </c>
      <c r="B20577" t="s">
        <v>6064</v>
      </c>
      <c r="C20577">
        <v>88309</v>
      </c>
      <c r="D20577">
        <v>0.223</v>
      </c>
    </row>
    <row r="20578" spans="1:4" x14ac:dyDescent="0.2">
      <c r="A20578">
        <v>101178</v>
      </c>
      <c r="B20578" t="s">
        <v>80</v>
      </c>
      <c r="C20578">
        <v>41986</v>
      </c>
      <c r="D20578">
        <v>2.0000000000000001E-4</v>
      </c>
    </row>
    <row r="20579" spans="1:4" x14ac:dyDescent="0.2">
      <c r="A20579">
        <v>101180</v>
      </c>
    </row>
    <row r="20580" spans="1:4" x14ac:dyDescent="0.2">
      <c r="A20580">
        <v>101180</v>
      </c>
      <c r="B20580" t="s">
        <v>6064</v>
      </c>
      <c r="C20580">
        <v>102905</v>
      </c>
      <c r="D20580">
        <v>0.17499999999999999</v>
      </c>
    </row>
    <row r="20581" spans="1:4" x14ac:dyDescent="0.2">
      <c r="A20581">
        <v>101180</v>
      </c>
      <c r="B20581" t="s">
        <v>6064</v>
      </c>
      <c r="C20581">
        <v>102904</v>
      </c>
      <c r="D20581">
        <v>0.17</v>
      </c>
    </row>
    <row r="20582" spans="1:4" x14ac:dyDescent="0.2">
      <c r="A20582">
        <v>101180</v>
      </c>
      <c r="B20582" t="s">
        <v>6064</v>
      </c>
      <c r="C20582">
        <v>95583</v>
      </c>
      <c r="D20582">
        <v>0.69299999999999995</v>
      </c>
    </row>
    <row r="20583" spans="1:4" x14ac:dyDescent="0.2">
      <c r="A20583">
        <v>101180</v>
      </c>
      <c r="B20583" t="s">
        <v>6064</v>
      </c>
      <c r="C20583">
        <v>95578</v>
      </c>
      <c r="D20583">
        <v>4.8150000000000004</v>
      </c>
    </row>
    <row r="20584" spans="1:4" x14ac:dyDescent="0.2">
      <c r="A20584">
        <v>101180</v>
      </c>
      <c r="B20584" t="s">
        <v>6064</v>
      </c>
      <c r="C20584">
        <v>94970</v>
      </c>
      <c r="D20584">
        <v>9.7000000000000003E-2</v>
      </c>
    </row>
    <row r="20585" spans="1:4" x14ac:dyDescent="0.2">
      <c r="A20585">
        <v>101180</v>
      </c>
      <c r="B20585" t="s">
        <v>6064</v>
      </c>
      <c r="C20585">
        <v>90778</v>
      </c>
      <c r="D20585">
        <v>2.3E-2</v>
      </c>
    </row>
    <row r="20586" spans="1:4" x14ac:dyDescent="0.2">
      <c r="A20586">
        <v>101180</v>
      </c>
      <c r="B20586" t="s">
        <v>6064</v>
      </c>
      <c r="C20586">
        <v>88316</v>
      </c>
      <c r="D20586">
        <v>0.80100000000000005</v>
      </c>
    </row>
    <row r="20587" spans="1:4" x14ac:dyDescent="0.2">
      <c r="A20587">
        <v>101180</v>
      </c>
      <c r="B20587" t="s">
        <v>6064</v>
      </c>
      <c r="C20587">
        <v>88309</v>
      </c>
      <c r="D20587">
        <v>0.23300000000000001</v>
      </c>
    </row>
    <row r="20588" spans="1:4" x14ac:dyDescent="0.2">
      <c r="A20588">
        <v>101180</v>
      </c>
      <c r="B20588" t="s">
        <v>80</v>
      </c>
      <c r="C20588">
        <v>41986</v>
      </c>
      <c r="D20588">
        <v>2.0000000000000001E-4</v>
      </c>
    </row>
    <row r="20589" spans="1:4" x14ac:dyDescent="0.2">
      <c r="A20589">
        <v>101179</v>
      </c>
    </row>
    <row r="20590" spans="1:4" x14ac:dyDescent="0.2">
      <c r="A20590">
        <v>101179</v>
      </c>
      <c r="B20590" t="s">
        <v>6064</v>
      </c>
      <c r="C20590">
        <v>102905</v>
      </c>
      <c r="D20590">
        <v>0.24099999999999999</v>
      </c>
    </row>
    <row r="20591" spans="1:4" x14ac:dyDescent="0.2">
      <c r="A20591">
        <v>101179</v>
      </c>
      <c r="B20591" t="s">
        <v>6064</v>
      </c>
      <c r="C20591">
        <v>102904</v>
      </c>
      <c r="D20591">
        <v>0.253</v>
      </c>
    </row>
    <row r="20592" spans="1:4" x14ac:dyDescent="0.2">
      <c r="A20592">
        <v>101179</v>
      </c>
      <c r="B20592" t="s">
        <v>6064</v>
      </c>
      <c r="C20592">
        <v>94970</v>
      </c>
      <c r="D20592">
        <v>0.13400000000000001</v>
      </c>
    </row>
    <row r="20593" spans="1:4" x14ac:dyDescent="0.2">
      <c r="A20593">
        <v>101179</v>
      </c>
      <c r="B20593" t="s">
        <v>6064</v>
      </c>
      <c r="C20593">
        <v>92804</v>
      </c>
      <c r="D20593">
        <v>0.93200000000000005</v>
      </c>
    </row>
    <row r="20594" spans="1:4" x14ac:dyDescent="0.2">
      <c r="A20594">
        <v>101179</v>
      </c>
      <c r="B20594" t="s">
        <v>6064</v>
      </c>
      <c r="C20594">
        <v>90778</v>
      </c>
      <c r="D20594">
        <v>3.3000000000000002E-2</v>
      </c>
    </row>
    <row r="20595" spans="1:4" x14ac:dyDescent="0.2">
      <c r="A20595">
        <v>101179</v>
      </c>
      <c r="B20595" t="s">
        <v>6064</v>
      </c>
      <c r="C20595">
        <v>88316</v>
      </c>
      <c r="D20595">
        <v>1.1479999999999999</v>
      </c>
    </row>
    <row r="20596" spans="1:4" x14ac:dyDescent="0.2">
      <c r="A20596">
        <v>101179</v>
      </c>
      <c r="B20596" t="s">
        <v>6064</v>
      </c>
      <c r="C20596">
        <v>88309</v>
      </c>
      <c r="D20596">
        <v>0.33300000000000002</v>
      </c>
    </row>
    <row r="20597" spans="1:4" x14ac:dyDescent="0.2">
      <c r="A20597">
        <v>101179</v>
      </c>
      <c r="B20597" t="s">
        <v>80</v>
      </c>
      <c r="C20597">
        <v>43422</v>
      </c>
      <c r="D20597">
        <v>2.0000000000000001E-4</v>
      </c>
    </row>
    <row r="20598" spans="1:4" x14ac:dyDescent="0.2">
      <c r="A20598">
        <v>101181</v>
      </c>
    </row>
    <row r="20599" spans="1:4" x14ac:dyDescent="0.2">
      <c r="A20599">
        <v>101181</v>
      </c>
      <c r="B20599" t="s">
        <v>6064</v>
      </c>
      <c r="C20599">
        <v>102905</v>
      </c>
      <c r="D20599">
        <v>0.245</v>
      </c>
    </row>
    <row r="20600" spans="1:4" x14ac:dyDescent="0.2">
      <c r="A20600">
        <v>101181</v>
      </c>
      <c r="B20600" t="s">
        <v>6064</v>
      </c>
      <c r="C20600">
        <v>102904</v>
      </c>
      <c r="D20600">
        <v>0.253</v>
      </c>
    </row>
    <row r="20601" spans="1:4" x14ac:dyDescent="0.2">
      <c r="A20601">
        <v>101181</v>
      </c>
      <c r="B20601" t="s">
        <v>6064</v>
      </c>
      <c r="C20601">
        <v>95584</v>
      </c>
      <c r="D20601">
        <v>1.3480000000000001</v>
      </c>
    </row>
    <row r="20602" spans="1:4" x14ac:dyDescent="0.2">
      <c r="A20602">
        <v>101181</v>
      </c>
      <c r="B20602" t="s">
        <v>6064</v>
      </c>
      <c r="C20602">
        <v>95579</v>
      </c>
      <c r="D20602">
        <v>9.468</v>
      </c>
    </row>
    <row r="20603" spans="1:4" x14ac:dyDescent="0.2">
      <c r="A20603">
        <v>101181</v>
      </c>
      <c r="B20603" t="s">
        <v>6064</v>
      </c>
      <c r="C20603">
        <v>94970</v>
      </c>
      <c r="D20603">
        <v>0.13400000000000001</v>
      </c>
    </row>
    <row r="20604" spans="1:4" x14ac:dyDescent="0.2">
      <c r="A20604">
        <v>101181</v>
      </c>
      <c r="B20604" t="s">
        <v>6064</v>
      </c>
      <c r="C20604">
        <v>90778</v>
      </c>
      <c r="D20604">
        <v>3.3000000000000002E-2</v>
      </c>
    </row>
    <row r="20605" spans="1:4" x14ac:dyDescent="0.2">
      <c r="A20605">
        <v>101181</v>
      </c>
      <c r="B20605" t="s">
        <v>6064</v>
      </c>
      <c r="C20605">
        <v>88316</v>
      </c>
      <c r="D20605">
        <v>1.1579999999999999</v>
      </c>
    </row>
    <row r="20606" spans="1:4" x14ac:dyDescent="0.2">
      <c r="A20606">
        <v>101181</v>
      </c>
      <c r="B20606" t="s">
        <v>6064</v>
      </c>
      <c r="C20606">
        <v>88309</v>
      </c>
      <c r="D20606">
        <v>0.33600000000000002</v>
      </c>
    </row>
    <row r="20607" spans="1:4" x14ac:dyDescent="0.2">
      <c r="A20607">
        <v>101181</v>
      </c>
      <c r="B20607" t="s">
        <v>80</v>
      </c>
      <c r="C20607">
        <v>43422</v>
      </c>
      <c r="D20607">
        <v>2.0000000000000001E-4</v>
      </c>
    </row>
    <row r="20608" spans="1:4" x14ac:dyDescent="0.2">
      <c r="A20608">
        <v>100899</v>
      </c>
    </row>
    <row r="20609" spans="1:4" x14ac:dyDescent="0.2">
      <c r="A20609">
        <v>100899</v>
      </c>
      <c r="B20609" t="s">
        <v>6064</v>
      </c>
      <c r="C20609">
        <v>100973</v>
      </c>
      <c r="D20609">
        <v>6.1400000000000003E-2</v>
      </c>
    </row>
    <row r="20610" spans="1:4" x14ac:dyDescent="0.2">
      <c r="A20610">
        <v>100899</v>
      </c>
      <c r="B20610" t="s">
        <v>6064</v>
      </c>
      <c r="C20610">
        <v>97913</v>
      </c>
      <c r="D20610">
        <v>2.0500000000000001E-2</v>
      </c>
    </row>
    <row r="20611" spans="1:4" x14ac:dyDescent="0.2">
      <c r="A20611">
        <v>100899</v>
      </c>
      <c r="B20611" t="s">
        <v>6064</v>
      </c>
      <c r="C20611">
        <v>95578</v>
      </c>
      <c r="D20611">
        <v>0.84909999999999997</v>
      </c>
    </row>
    <row r="20612" spans="1:4" x14ac:dyDescent="0.2">
      <c r="A20612">
        <v>100899</v>
      </c>
      <c r="B20612" t="s">
        <v>6064</v>
      </c>
      <c r="C20612">
        <v>90778</v>
      </c>
      <c r="D20612">
        <v>5.1000000000000004E-3</v>
      </c>
    </row>
    <row r="20613" spans="1:4" x14ac:dyDescent="0.2">
      <c r="A20613">
        <v>100899</v>
      </c>
      <c r="B20613" t="s">
        <v>6064</v>
      </c>
      <c r="C20613">
        <v>90681</v>
      </c>
      <c r="D20613">
        <v>4.9000000000000002E-2</v>
      </c>
    </row>
    <row r="20614" spans="1:4" x14ac:dyDescent="0.2">
      <c r="A20614">
        <v>100899</v>
      </c>
      <c r="B20614" t="s">
        <v>6064</v>
      </c>
      <c r="C20614">
        <v>90680</v>
      </c>
      <c r="D20614">
        <v>2.7400000000000001E-2</v>
      </c>
    </row>
    <row r="20615" spans="1:4" x14ac:dyDescent="0.2">
      <c r="A20615">
        <v>100899</v>
      </c>
      <c r="B20615" t="s">
        <v>6064</v>
      </c>
      <c r="C20615">
        <v>88316</v>
      </c>
      <c r="D20615">
        <v>1.3833</v>
      </c>
    </row>
    <row r="20616" spans="1:4" x14ac:dyDescent="0.2">
      <c r="A20616">
        <v>100899</v>
      </c>
      <c r="B20616" t="s">
        <v>80</v>
      </c>
      <c r="C20616">
        <v>38405</v>
      </c>
      <c r="D20616">
        <v>5.2699999999999997E-2</v>
      </c>
    </row>
    <row r="20617" spans="1:4" x14ac:dyDescent="0.2">
      <c r="A20617">
        <v>100896</v>
      </c>
    </row>
    <row r="20618" spans="1:4" x14ac:dyDescent="0.2">
      <c r="A20618">
        <v>100896</v>
      </c>
      <c r="B20618" t="s">
        <v>6064</v>
      </c>
      <c r="C20618">
        <v>100973</v>
      </c>
      <c r="D20618">
        <v>6.1400000000000003E-2</v>
      </c>
    </row>
    <row r="20619" spans="1:4" x14ac:dyDescent="0.2">
      <c r="A20619">
        <v>100896</v>
      </c>
      <c r="B20619" t="s">
        <v>6064</v>
      </c>
      <c r="C20619">
        <v>97913</v>
      </c>
      <c r="D20619">
        <v>2.0500000000000001E-2</v>
      </c>
    </row>
    <row r="20620" spans="1:4" x14ac:dyDescent="0.2">
      <c r="A20620">
        <v>100896</v>
      </c>
      <c r="B20620" t="s">
        <v>6064</v>
      </c>
      <c r="C20620">
        <v>95578</v>
      </c>
      <c r="D20620">
        <v>0.84909999999999997</v>
      </c>
    </row>
    <row r="20621" spans="1:4" x14ac:dyDescent="0.2">
      <c r="A20621">
        <v>100896</v>
      </c>
      <c r="B20621" t="s">
        <v>6064</v>
      </c>
      <c r="C20621">
        <v>90778</v>
      </c>
      <c r="D20621">
        <v>5.1000000000000004E-3</v>
      </c>
    </row>
    <row r="20622" spans="1:4" x14ac:dyDescent="0.2">
      <c r="A20622">
        <v>100896</v>
      </c>
      <c r="B20622" t="s">
        <v>6064</v>
      </c>
      <c r="C20622">
        <v>90681</v>
      </c>
      <c r="D20622">
        <v>4.9000000000000002E-2</v>
      </c>
    </row>
    <row r="20623" spans="1:4" x14ac:dyDescent="0.2">
      <c r="A20623">
        <v>100896</v>
      </c>
      <c r="B20623" t="s">
        <v>6064</v>
      </c>
      <c r="C20623">
        <v>90680</v>
      </c>
      <c r="D20623">
        <v>2.47E-2</v>
      </c>
    </row>
    <row r="20624" spans="1:4" x14ac:dyDescent="0.2">
      <c r="A20624">
        <v>100896</v>
      </c>
      <c r="B20624" t="s">
        <v>6064</v>
      </c>
      <c r="C20624">
        <v>88316</v>
      </c>
      <c r="D20624">
        <v>0.2263</v>
      </c>
    </row>
    <row r="20625" spans="1:4" x14ac:dyDescent="0.2">
      <c r="A20625">
        <v>100896</v>
      </c>
      <c r="B20625" t="s">
        <v>80</v>
      </c>
      <c r="C20625">
        <v>38405</v>
      </c>
      <c r="D20625">
        <v>5.57E-2</v>
      </c>
    </row>
    <row r="20626" spans="1:4" x14ac:dyDescent="0.2">
      <c r="A20626">
        <v>100897</v>
      </c>
    </row>
    <row r="20627" spans="1:4" x14ac:dyDescent="0.2">
      <c r="A20627">
        <v>100897</v>
      </c>
      <c r="B20627" t="s">
        <v>6064</v>
      </c>
      <c r="C20627">
        <v>100973</v>
      </c>
      <c r="D20627">
        <v>0.15709999999999999</v>
      </c>
    </row>
    <row r="20628" spans="1:4" x14ac:dyDescent="0.2">
      <c r="A20628">
        <v>100897</v>
      </c>
      <c r="B20628" t="s">
        <v>6064</v>
      </c>
      <c r="C20628">
        <v>97913</v>
      </c>
      <c r="D20628">
        <v>5.2400000000000002E-2</v>
      </c>
    </row>
    <row r="20629" spans="1:4" x14ac:dyDescent="0.2">
      <c r="A20629">
        <v>100897</v>
      </c>
      <c r="B20629" t="s">
        <v>6064</v>
      </c>
      <c r="C20629">
        <v>95579</v>
      </c>
      <c r="D20629">
        <v>1.3913</v>
      </c>
    </row>
    <row r="20630" spans="1:4" x14ac:dyDescent="0.2">
      <c r="A20630">
        <v>100897</v>
      </c>
      <c r="B20630" t="s">
        <v>6064</v>
      </c>
      <c r="C20630">
        <v>90778</v>
      </c>
      <c r="D20630">
        <v>6.4000000000000003E-3</v>
      </c>
    </row>
    <row r="20631" spans="1:4" x14ac:dyDescent="0.2">
      <c r="A20631">
        <v>100897</v>
      </c>
      <c r="B20631" t="s">
        <v>6064</v>
      </c>
      <c r="C20631">
        <v>90681</v>
      </c>
      <c r="D20631">
        <v>6.1199999999999997E-2</v>
      </c>
    </row>
    <row r="20632" spans="1:4" x14ac:dyDescent="0.2">
      <c r="A20632">
        <v>100897</v>
      </c>
      <c r="B20632" t="s">
        <v>6064</v>
      </c>
      <c r="C20632">
        <v>90680</v>
      </c>
      <c r="D20632">
        <v>3.4200000000000001E-2</v>
      </c>
    </row>
    <row r="20633" spans="1:4" x14ac:dyDescent="0.2">
      <c r="A20633">
        <v>100897</v>
      </c>
      <c r="B20633" t="s">
        <v>6064</v>
      </c>
      <c r="C20633">
        <v>88316</v>
      </c>
      <c r="D20633">
        <v>0.27950000000000003</v>
      </c>
    </row>
    <row r="20634" spans="1:4" x14ac:dyDescent="0.2">
      <c r="A20634">
        <v>100897</v>
      </c>
      <c r="B20634" t="s">
        <v>80</v>
      </c>
      <c r="C20634">
        <v>38405</v>
      </c>
      <c r="D20634">
        <v>0.1426</v>
      </c>
    </row>
    <row r="20635" spans="1:4" x14ac:dyDescent="0.2">
      <c r="A20635">
        <v>100900</v>
      </c>
    </row>
    <row r="20636" spans="1:4" x14ac:dyDescent="0.2">
      <c r="A20636">
        <v>100900</v>
      </c>
      <c r="B20636" t="s">
        <v>6064</v>
      </c>
      <c r="C20636">
        <v>100973</v>
      </c>
      <c r="D20636">
        <v>0.35339999999999999</v>
      </c>
    </row>
    <row r="20637" spans="1:4" x14ac:dyDescent="0.2">
      <c r="A20637">
        <v>100900</v>
      </c>
      <c r="B20637" t="s">
        <v>6064</v>
      </c>
      <c r="C20637">
        <v>97913</v>
      </c>
      <c r="D20637">
        <v>0.1178</v>
      </c>
    </row>
    <row r="20638" spans="1:4" x14ac:dyDescent="0.2">
      <c r="A20638">
        <v>100900</v>
      </c>
      <c r="B20638" t="s">
        <v>6064</v>
      </c>
      <c r="C20638">
        <v>95580</v>
      </c>
      <c r="D20638">
        <v>2.1743000000000001</v>
      </c>
    </row>
    <row r="20639" spans="1:4" x14ac:dyDescent="0.2">
      <c r="A20639">
        <v>100900</v>
      </c>
      <c r="B20639" t="s">
        <v>6064</v>
      </c>
      <c r="C20639">
        <v>90778</v>
      </c>
      <c r="D20639">
        <v>7.4999999999999997E-3</v>
      </c>
    </row>
    <row r="20640" spans="1:4" x14ac:dyDescent="0.2">
      <c r="A20640">
        <v>100900</v>
      </c>
      <c r="B20640" t="s">
        <v>6064</v>
      </c>
      <c r="C20640">
        <v>90681</v>
      </c>
      <c r="D20640">
        <v>7.2300000000000003E-2</v>
      </c>
    </row>
    <row r="20641" spans="1:4" x14ac:dyDescent="0.2">
      <c r="A20641">
        <v>100900</v>
      </c>
      <c r="B20641" t="s">
        <v>6064</v>
      </c>
      <c r="C20641">
        <v>90680</v>
      </c>
      <c r="D20641">
        <v>4.0399999999999998E-2</v>
      </c>
    </row>
    <row r="20642" spans="1:4" x14ac:dyDescent="0.2">
      <c r="A20642">
        <v>100900</v>
      </c>
      <c r="B20642" t="s">
        <v>6064</v>
      </c>
      <c r="C20642">
        <v>88316</v>
      </c>
      <c r="D20642">
        <v>0.55249999999999999</v>
      </c>
    </row>
    <row r="20643" spans="1:4" x14ac:dyDescent="0.2">
      <c r="A20643">
        <v>100900</v>
      </c>
      <c r="B20643" t="s">
        <v>80</v>
      </c>
      <c r="C20643">
        <v>38405</v>
      </c>
      <c r="D20643">
        <v>0.37780000000000002</v>
      </c>
    </row>
    <row r="20644" spans="1:4" x14ac:dyDescent="0.2">
      <c r="A20644">
        <v>100898</v>
      </c>
    </row>
    <row r="20645" spans="1:4" x14ac:dyDescent="0.2">
      <c r="A20645">
        <v>100898</v>
      </c>
      <c r="B20645" t="s">
        <v>6064</v>
      </c>
      <c r="C20645">
        <v>100973</v>
      </c>
      <c r="D20645">
        <v>0.35339999999999999</v>
      </c>
    </row>
    <row r="20646" spans="1:4" x14ac:dyDescent="0.2">
      <c r="A20646">
        <v>100898</v>
      </c>
      <c r="B20646" t="s">
        <v>6064</v>
      </c>
      <c r="C20646">
        <v>97913</v>
      </c>
      <c r="D20646">
        <v>0.1178</v>
      </c>
    </row>
    <row r="20647" spans="1:4" x14ac:dyDescent="0.2">
      <c r="A20647">
        <v>100898</v>
      </c>
      <c r="B20647" t="s">
        <v>6064</v>
      </c>
      <c r="C20647">
        <v>95580</v>
      </c>
      <c r="D20647">
        <v>2.1743000000000001</v>
      </c>
    </row>
    <row r="20648" spans="1:4" x14ac:dyDescent="0.2">
      <c r="A20648">
        <v>100898</v>
      </c>
      <c r="B20648" t="s">
        <v>6064</v>
      </c>
      <c r="C20648">
        <v>90778</v>
      </c>
      <c r="D20648">
        <v>7.4999999999999997E-3</v>
      </c>
    </row>
    <row r="20649" spans="1:4" x14ac:dyDescent="0.2">
      <c r="A20649">
        <v>100898</v>
      </c>
      <c r="B20649" t="s">
        <v>6064</v>
      </c>
      <c r="C20649">
        <v>90681</v>
      </c>
      <c r="D20649">
        <v>7.2300000000000003E-2</v>
      </c>
    </row>
    <row r="20650" spans="1:4" x14ac:dyDescent="0.2">
      <c r="A20650">
        <v>100898</v>
      </c>
      <c r="B20650" t="s">
        <v>6064</v>
      </c>
      <c r="C20650">
        <v>90680</v>
      </c>
      <c r="D20650">
        <v>4.0399999999999998E-2</v>
      </c>
    </row>
    <row r="20651" spans="1:4" x14ac:dyDescent="0.2">
      <c r="A20651">
        <v>100898</v>
      </c>
      <c r="B20651" t="s">
        <v>6064</v>
      </c>
      <c r="C20651">
        <v>88316</v>
      </c>
      <c r="D20651">
        <v>0.34010000000000001</v>
      </c>
    </row>
    <row r="20652" spans="1:4" x14ac:dyDescent="0.2">
      <c r="A20652">
        <v>100898</v>
      </c>
      <c r="B20652" t="s">
        <v>80</v>
      </c>
      <c r="C20652">
        <v>38405</v>
      </c>
      <c r="D20652">
        <v>0.32079999999999997</v>
      </c>
    </row>
    <row r="20653" spans="1:4" x14ac:dyDescent="0.2">
      <c r="A20653">
        <v>100892</v>
      </c>
    </row>
    <row r="20654" spans="1:4" x14ac:dyDescent="0.2">
      <c r="A20654">
        <v>100892</v>
      </c>
      <c r="B20654" t="s">
        <v>6064</v>
      </c>
      <c r="C20654">
        <v>90778</v>
      </c>
      <c r="D20654">
        <v>2.9999999999999997E-4</v>
      </c>
    </row>
    <row r="20655" spans="1:4" x14ac:dyDescent="0.2">
      <c r="A20655">
        <v>100892</v>
      </c>
      <c r="B20655" t="s">
        <v>6064</v>
      </c>
      <c r="C20655">
        <v>90776</v>
      </c>
      <c r="D20655">
        <v>1E-3</v>
      </c>
    </row>
    <row r="20656" spans="1:4" x14ac:dyDescent="0.2">
      <c r="A20656">
        <v>100892</v>
      </c>
      <c r="B20656" t="s">
        <v>6064</v>
      </c>
      <c r="C20656">
        <v>89843</v>
      </c>
      <c r="D20656">
        <v>1.4E-3</v>
      </c>
    </row>
    <row r="20657" spans="1:4" x14ac:dyDescent="0.2">
      <c r="A20657">
        <v>100892</v>
      </c>
      <c r="B20657" t="s">
        <v>6064</v>
      </c>
      <c r="C20657">
        <v>89218</v>
      </c>
      <c r="D20657">
        <v>4.7000000000000002E-3</v>
      </c>
    </row>
    <row r="20658" spans="1:4" x14ac:dyDescent="0.2">
      <c r="A20658">
        <v>100892</v>
      </c>
      <c r="B20658" t="s">
        <v>6064</v>
      </c>
      <c r="C20658">
        <v>88317</v>
      </c>
      <c r="D20658">
        <v>6.1000000000000004E-3</v>
      </c>
    </row>
    <row r="20659" spans="1:4" x14ac:dyDescent="0.2">
      <c r="A20659">
        <v>100892</v>
      </c>
      <c r="B20659" t="s">
        <v>6064</v>
      </c>
      <c r="C20659">
        <v>88316</v>
      </c>
      <c r="D20659">
        <v>1.2200000000000001E-2</v>
      </c>
    </row>
    <row r="20660" spans="1:4" x14ac:dyDescent="0.2">
      <c r="A20660">
        <v>100892</v>
      </c>
      <c r="B20660" t="s">
        <v>80</v>
      </c>
      <c r="C20660">
        <v>43082</v>
      </c>
      <c r="D20660">
        <v>1.1140000000000001</v>
      </c>
    </row>
    <row r="20661" spans="1:4" x14ac:dyDescent="0.2">
      <c r="A20661">
        <v>100892</v>
      </c>
      <c r="B20661" t="s">
        <v>80</v>
      </c>
      <c r="C20661">
        <v>10997</v>
      </c>
      <c r="D20661">
        <v>2.2000000000000001E-3</v>
      </c>
    </row>
    <row r="20662" spans="1:4" x14ac:dyDescent="0.2">
      <c r="A20662">
        <v>100893</v>
      </c>
    </row>
    <row r="20663" spans="1:4" x14ac:dyDescent="0.2">
      <c r="A20663">
        <v>100893</v>
      </c>
      <c r="B20663" t="s">
        <v>6064</v>
      </c>
      <c r="C20663">
        <v>90778</v>
      </c>
      <c r="D20663">
        <v>2.9999999999999997E-4</v>
      </c>
    </row>
    <row r="20664" spans="1:4" x14ac:dyDescent="0.2">
      <c r="A20664">
        <v>100893</v>
      </c>
      <c r="B20664" t="s">
        <v>6064</v>
      </c>
      <c r="C20664">
        <v>90776</v>
      </c>
      <c r="D20664">
        <v>8.9999999999999998E-4</v>
      </c>
    </row>
    <row r="20665" spans="1:4" x14ac:dyDescent="0.2">
      <c r="A20665">
        <v>100893</v>
      </c>
      <c r="B20665" t="s">
        <v>6064</v>
      </c>
      <c r="C20665">
        <v>89843</v>
      </c>
      <c r="D20665">
        <v>1.1999999999999999E-3</v>
      </c>
    </row>
    <row r="20666" spans="1:4" x14ac:dyDescent="0.2">
      <c r="A20666">
        <v>100893</v>
      </c>
      <c r="B20666" t="s">
        <v>6064</v>
      </c>
      <c r="C20666">
        <v>89218</v>
      </c>
      <c r="D20666">
        <v>4.0000000000000001E-3</v>
      </c>
    </row>
    <row r="20667" spans="1:4" x14ac:dyDescent="0.2">
      <c r="A20667">
        <v>100893</v>
      </c>
      <c r="B20667" t="s">
        <v>6064</v>
      </c>
      <c r="C20667">
        <v>88317</v>
      </c>
      <c r="D20667">
        <v>5.1999999999999998E-3</v>
      </c>
    </row>
    <row r="20668" spans="1:4" x14ac:dyDescent="0.2">
      <c r="A20668">
        <v>100893</v>
      </c>
      <c r="B20668" t="s">
        <v>6064</v>
      </c>
      <c r="C20668">
        <v>88316</v>
      </c>
      <c r="D20668">
        <v>1.04E-2</v>
      </c>
    </row>
    <row r="20669" spans="1:4" x14ac:dyDescent="0.2">
      <c r="A20669">
        <v>100893</v>
      </c>
      <c r="B20669" t="s">
        <v>80</v>
      </c>
      <c r="C20669">
        <v>43082</v>
      </c>
      <c r="D20669">
        <v>1.1140000000000001</v>
      </c>
    </row>
    <row r="20670" spans="1:4" x14ac:dyDescent="0.2">
      <c r="A20670">
        <v>100893</v>
      </c>
      <c r="B20670" t="s">
        <v>80</v>
      </c>
      <c r="C20670">
        <v>10997</v>
      </c>
      <c r="D20670">
        <v>1.9E-3</v>
      </c>
    </row>
    <row r="20671" spans="1:4" x14ac:dyDescent="0.2">
      <c r="A20671">
        <v>100894</v>
      </c>
    </row>
    <row r="20672" spans="1:4" x14ac:dyDescent="0.2">
      <c r="A20672">
        <v>100894</v>
      </c>
      <c r="B20672" t="s">
        <v>6064</v>
      </c>
      <c r="C20672">
        <v>90778</v>
      </c>
      <c r="D20672">
        <v>2.0000000000000001E-4</v>
      </c>
    </row>
    <row r="20673" spans="1:4" x14ac:dyDescent="0.2">
      <c r="A20673">
        <v>100894</v>
      </c>
      <c r="B20673" t="s">
        <v>6064</v>
      </c>
      <c r="C20673">
        <v>90776</v>
      </c>
      <c r="D20673">
        <v>6.9999999999999999E-4</v>
      </c>
    </row>
    <row r="20674" spans="1:4" x14ac:dyDescent="0.2">
      <c r="A20674">
        <v>100894</v>
      </c>
      <c r="B20674" t="s">
        <v>6064</v>
      </c>
      <c r="C20674">
        <v>89843</v>
      </c>
      <c r="D20674">
        <v>1E-3</v>
      </c>
    </row>
    <row r="20675" spans="1:4" x14ac:dyDescent="0.2">
      <c r="A20675">
        <v>100894</v>
      </c>
      <c r="B20675" t="s">
        <v>6064</v>
      </c>
      <c r="C20675">
        <v>89218</v>
      </c>
      <c r="D20675">
        <v>3.5000000000000001E-3</v>
      </c>
    </row>
    <row r="20676" spans="1:4" x14ac:dyDescent="0.2">
      <c r="A20676">
        <v>100894</v>
      </c>
      <c r="B20676" t="s">
        <v>6064</v>
      </c>
      <c r="C20676">
        <v>88317</v>
      </c>
      <c r="D20676">
        <v>4.4999999999999997E-3</v>
      </c>
    </row>
    <row r="20677" spans="1:4" x14ac:dyDescent="0.2">
      <c r="A20677">
        <v>100894</v>
      </c>
      <c r="B20677" t="s">
        <v>6064</v>
      </c>
      <c r="C20677">
        <v>88316</v>
      </c>
      <c r="D20677">
        <v>8.9999999999999993E-3</v>
      </c>
    </row>
    <row r="20678" spans="1:4" x14ac:dyDescent="0.2">
      <c r="A20678">
        <v>100894</v>
      </c>
      <c r="B20678" t="s">
        <v>80</v>
      </c>
      <c r="C20678">
        <v>43082</v>
      </c>
      <c r="D20678">
        <v>1.1140000000000001</v>
      </c>
    </row>
    <row r="20679" spans="1:4" x14ac:dyDescent="0.2">
      <c r="A20679">
        <v>100894</v>
      </c>
      <c r="B20679" t="s">
        <v>80</v>
      </c>
      <c r="C20679">
        <v>10997</v>
      </c>
      <c r="D20679">
        <v>2.8999999999999998E-3</v>
      </c>
    </row>
    <row r="20680" spans="1:4" x14ac:dyDescent="0.2">
      <c r="A20680">
        <v>100889</v>
      </c>
    </row>
    <row r="20681" spans="1:4" x14ac:dyDescent="0.2">
      <c r="A20681">
        <v>100889</v>
      </c>
      <c r="B20681" t="s">
        <v>6064</v>
      </c>
      <c r="C20681">
        <v>90778</v>
      </c>
      <c r="D20681">
        <v>2.0000000000000001E-4</v>
      </c>
    </row>
    <row r="20682" spans="1:4" x14ac:dyDescent="0.2">
      <c r="A20682">
        <v>100889</v>
      </c>
      <c r="B20682" t="s">
        <v>6064</v>
      </c>
      <c r="C20682">
        <v>90776</v>
      </c>
      <c r="D20682">
        <v>5.9999999999999995E-4</v>
      </c>
    </row>
    <row r="20683" spans="1:4" x14ac:dyDescent="0.2">
      <c r="A20683">
        <v>100889</v>
      </c>
      <c r="B20683" t="s">
        <v>6064</v>
      </c>
      <c r="C20683">
        <v>89843</v>
      </c>
      <c r="D20683">
        <v>1.1000000000000001E-3</v>
      </c>
    </row>
    <row r="20684" spans="1:4" x14ac:dyDescent="0.2">
      <c r="A20684">
        <v>100889</v>
      </c>
      <c r="B20684" t="s">
        <v>6064</v>
      </c>
      <c r="C20684">
        <v>89218</v>
      </c>
      <c r="D20684">
        <v>2.8E-3</v>
      </c>
    </row>
    <row r="20685" spans="1:4" x14ac:dyDescent="0.2">
      <c r="A20685">
        <v>100889</v>
      </c>
      <c r="B20685" t="s">
        <v>6064</v>
      </c>
      <c r="C20685">
        <v>88317</v>
      </c>
      <c r="D20685">
        <v>3.8E-3</v>
      </c>
    </row>
    <row r="20686" spans="1:4" x14ac:dyDescent="0.2">
      <c r="A20686">
        <v>100889</v>
      </c>
      <c r="B20686" t="s">
        <v>6064</v>
      </c>
      <c r="C20686">
        <v>88316</v>
      </c>
      <c r="D20686">
        <v>7.7000000000000002E-3</v>
      </c>
    </row>
    <row r="20687" spans="1:4" x14ac:dyDescent="0.2">
      <c r="A20687">
        <v>100889</v>
      </c>
      <c r="B20687" t="s">
        <v>80</v>
      </c>
      <c r="C20687">
        <v>43082</v>
      </c>
      <c r="D20687">
        <v>1.1140000000000001</v>
      </c>
    </row>
    <row r="20688" spans="1:4" x14ac:dyDescent="0.2">
      <c r="A20688">
        <v>100889</v>
      </c>
      <c r="B20688" t="s">
        <v>80</v>
      </c>
      <c r="C20688">
        <v>10997</v>
      </c>
      <c r="D20688">
        <v>1.4E-3</v>
      </c>
    </row>
    <row r="20689" spans="1:4" x14ac:dyDescent="0.2">
      <c r="A20689">
        <v>100891</v>
      </c>
    </row>
    <row r="20690" spans="1:4" x14ac:dyDescent="0.2">
      <c r="A20690">
        <v>100891</v>
      </c>
      <c r="B20690" t="s">
        <v>6064</v>
      </c>
      <c r="C20690">
        <v>90778</v>
      </c>
      <c r="D20690">
        <v>1E-4</v>
      </c>
    </row>
    <row r="20691" spans="1:4" x14ac:dyDescent="0.2">
      <c r="A20691">
        <v>100891</v>
      </c>
      <c r="B20691" t="s">
        <v>6064</v>
      </c>
      <c r="C20691">
        <v>90776</v>
      </c>
      <c r="D20691">
        <v>2.9999999999999997E-4</v>
      </c>
    </row>
    <row r="20692" spans="1:4" x14ac:dyDescent="0.2">
      <c r="A20692">
        <v>100891</v>
      </c>
      <c r="B20692" t="s">
        <v>6064</v>
      </c>
      <c r="C20692">
        <v>89843</v>
      </c>
      <c r="D20692">
        <v>5.9999999999999995E-4</v>
      </c>
    </row>
    <row r="20693" spans="1:4" x14ac:dyDescent="0.2">
      <c r="A20693">
        <v>100891</v>
      </c>
      <c r="B20693" t="s">
        <v>6064</v>
      </c>
      <c r="C20693">
        <v>89218</v>
      </c>
      <c r="D20693">
        <v>1.5E-3</v>
      </c>
    </row>
    <row r="20694" spans="1:4" x14ac:dyDescent="0.2">
      <c r="A20694">
        <v>100891</v>
      </c>
      <c r="B20694" t="s">
        <v>6064</v>
      </c>
      <c r="C20694">
        <v>88317</v>
      </c>
      <c r="D20694">
        <v>2E-3</v>
      </c>
    </row>
    <row r="20695" spans="1:4" x14ac:dyDescent="0.2">
      <c r="A20695">
        <v>100891</v>
      </c>
      <c r="B20695" t="s">
        <v>6064</v>
      </c>
      <c r="C20695">
        <v>88316</v>
      </c>
      <c r="D20695">
        <v>4.1000000000000003E-3</v>
      </c>
    </row>
    <row r="20696" spans="1:4" x14ac:dyDescent="0.2">
      <c r="A20696">
        <v>100891</v>
      </c>
      <c r="B20696" t="s">
        <v>80</v>
      </c>
      <c r="C20696">
        <v>44197</v>
      </c>
      <c r="D20696">
        <v>1.1140000000000001</v>
      </c>
    </row>
    <row r="20697" spans="1:4" x14ac:dyDescent="0.2">
      <c r="A20697">
        <v>100891</v>
      </c>
      <c r="B20697" t="s">
        <v>80</v>
      </c>
      <c r="C20697">
        <v>10997</v>
      </c>
      <c r="D20697">
        <v>1.4E-3</v>
      </c>
    </row>
    <row r="20698" spans="1:4" x14ac:dyDescent="0.2">
      <c r="A20698">
        <v>100890</v>
      </c>
    </row>
    <row r="20699" spans="1:4" x14ac:dyDescent="0.2">
      <c r="A20699">
        <v>100890</v>
      </c>
      <c r="B20699" t="s">
        <v>6064</v>
      </c>
      <c r="C20699">
        <v>90778</v>
      </c>
      <c r="D20699">
        <v>2.0000000000000001E-4</v>
      </c>
    </row>
    <row r="20700" spans="1:4" x14ac:dyDescent="0.2">
      <c r="A20700">
        <v>100890</v>
      </c>
      <c r="B20700" t="s">
        <v>6064</v>
      </c>
      <c r="C20700">
        <v>90776</v>
      </c>
      <c r="D20700">
        <v>5.0000000000000001E-4</v>
      </c>
    </row>
    <row r="20701" spans="1:4" x14ac:dyDescent="0.2">
      <c r="A20701">
        <v>100890</v>
      </c>
      <c r="B20701" t="s">
        <v>6064</v>
      </c>
      <c r="C20701">
        <v>89843</v>
      </c>
      <c r="D20701">
        <v>8.0000000000000004E-4</v>
      </c>
    </row>
    <row r="20702" spans="1:4" x14ac:dyDescent="0.2">
      <c r="A20702">
        <v>100890</v>
      </c>
      <c r="B20702" t="s">
        <v>6064</v>
      </c>
      <c r="C20702">
        <v>89218</v>
      </c>
      <c r="D20702">
        <v>2.3E-3</v>
      </c>
    </row>
    <row r="20703" spans="1:4" x14ac:dyDescent="0.2">
      <c r="A20703">
        <v>100890</v>
      </c>
      <c r="B20703" t="s">
        <v>6064</v>
      </c>
      <c r="C20703">
        <v>88317</v>
      </c>
      <c r="D20703">
        <v>3.0999999999999999E-3</v>
      </c>
    </row>
    <row r="20704" spans="1:4" x14ac:dyDescent="0.2">
      <c r="A20704">
        <v>100890</v>
      </c>
      <c r="B20704" t="s">
        <v>6064</v>
      </c>
      <c r="C20704">
        <v>88316</v>
      </c>
      <c r="D20704">
        <v>6.1999999999999998E-3</v>
      </c>
    </row>
    <row r="20705" spans="1:4" x14ac:dyDescent="0.2">
      <c r="A20705">
        <v>100890</v>
      </c>
      <c r="B20705" t="s">
        <v>80</v>
      </c>
      <c r="C20705">
        <v>43082</v>
      </c>
      <c r="D20705">
        <v>1.1140000000000001</v>
      </c>
    </row>
    <row r="20706" spans="1:4" x14ac:dyDescent="0.2">
      <c r="A20706">
        <v>100890</v>
      </c>
      <c r="B20706" t="s">
        <v>80</v>
      </c>
      <c r="C20706">
        <v>10997</v>
      </c>
      <c r="D20706">
        <v>1.1999999999999999E-3</v>
      </c>
    </row>
    <row r="20707" spans="1:4" x14ac:dyDescent="0.2">
      <c r="A20707">
        <v>100658</v>
      </c>
    </row>
    <row r="20708" spans="1:4" x14ac:dyDescent="0.2">
      <c r="A20708">
        <v>100658</v>
      </c>
      <c r="B20708" t="s">
        <v>6064</v>
      </c>
      <c r="C20708">
        <v>90778</v>
      </c>
      <c r="D20708">
        <v>9.1000000000000004E-3</v>
      </c>
    </row>
    <row r="20709" spans="1:4" x14ac:dyDescent="0.2">
      <c r="A20709">
        <v>100658</v>
      </c>
      <c r="B20709" t="s">
        <v>6064</v>
      </c>
      <c r="C20709">
        <v>90776</v>
      </c>
      <c r="D20709">
        <v>2.7199999999999998E-2</v>
      </c>
    </row>
    <row r="20710" spans="1:4" x14ac:dyDescent="0.2">
      <c r="A20710">
        <v>100658</v>
      </c>
      <c r="B20710" t="s">
        <v>6064</v>
      </c>
      <c r="C20710">
        <v>89843</v>
      </c>
      <c r="D20710">
        <v>5.7000000000000002E-2</v>
      </c>
    </row>
    <row r="20711" spans="1:4" x14ac:dyDescent="0.2">
      <c r="A20711">
        <v>100658</v>
      </c>
      <c r="B20711" t="s">
        <v>6064</v>
      </c>
      <c r="C20711">
        <v>89218</v>
      </c>
      <c r="D20711">
        <v>0.106</v>
      </c>
    </row>
    <row r="20712" spans="1:4" x14ac:dyDescent="0.2">
      <c r="A20712">
        <v>100658</v>
      </c>
      <c r="B20712" t="s">
        <v>6064</v>
      </c>
      <c r="C20712">
        <v>88317</v>
      </c>
      <c r="D20712">
        <v>0.16300000000000001</v>
      </c>
    </row>
    <row r="20713" spans="1:4" x14ac:dyDescent="0.2">
      <c r="A20713">
        <v>100658</v>
      </c>
      <c r="B20713" t="s">
        <v>6064</v>
      </c>
      <c r="C20713">
        <v>88316</v>
      </c>
      <c r="D20713">
        <v>0.32600000000000001</v>
      </c>
    </row>
    <row r="20714" spans="1:4" x14ac:dyDescent="0.2">
      <c r="A20714">
        <v>100658</v>
      </c>
      <c r="B20714" t="s">
        <v>80</v>
      </c>
      <c r="C20714">
        <v>38540</v>
      </c>
      <c r="D20714">
        <v>1.099</v>
      </c>
    </row>
    <row r="20715" spans="1:4" x14ac:dyDescent="0.2">
      <c r="A20715">
        <v>100658</v>
      </c>
      <c r="B20715" t="s">
        <v>80</v>
      </c>
      <c r="C20715">
        <v>10997</v>
      </c>
      <c r="D20715">
        <v>7.0699999999999999E-2</v>
      </c>
    </row>
    <row r="20716" spans="1:4" x14ac:dyDescent="0.2">
      <c r="A20716">
        <v>100657</v>
      </c>
    </row>
    <row r="20717" spans="1:4" x14ac:dyDescent="0.2">
      <c r="A20717">
        <v>100657</v>
      </c>
      <c r="B20717" t="s">
        <v>6064</v>
      </c>
      <c r="C20717">
        <v>90778</v>
      </c>
      <c r="D20717">
        <v>7.7999999999999996E-3</v>
      </c>
    </row>
    <row r="20718" spans="1:4" x14ac:dyDescent="0.2">
      <c r="A20718">
        <v>100657</v>
      </c>
      <c r="B20718" t="s">
        <v>6064</v>
      </c>
      <c r="C20718">
        <v>90776</v>
      </c>
      <c r="D20718">
        <v>2.35E-2</v>
      </c>
    </row>
    <row r="20719" spans="1:4" x14ac:dyDescent="0.2">
      <c r="A20719">
        <v>100657</v>
      </c>
      <c r="B20719" t="s">
        <v>6064</v>
      </c>
      <c r="C20719">
        <v>89843</v>
      </c>
      <c r="D20719">
        <v>4.7E-2</v>
      </c>
    </row>
    <row r="20720" spans="1:4" x14ac:dyDescent="0.2">
      <c r="A20720">
        <v>100657</v>
      </c>
      <c r="B20720" t="s">
        <v>6064</v>
      </c>
      <c r="C20720">
        <v>89218</v>
      </c>
      <c r="D20720">
        <v>9.4E-2</v>
      </c>
    </row>
    <row r="20721" spans="1:4" x14ac:dyDescent="0.2">
      <c r="A20721">
        <v>100657</v>
      </c>
      <c r="B20721" t="s">
        <v>6064</v>
      </c>
      <c r="C20721">
        <v>88317</v>
      </c>
      <c r="D20721">
        <v>0.14099999999999999</v>
      </c>
    </row>
    <row r="20722" spans="1:4" x14ac:dyDescent="0.2">
      <c r="A20722">
        <v>100657</v>
      </c>
      <c r="B20722" t="s">
        <v>6064</v>
      </c>
      <c r="C20722">
        <v>88316</v>
      </c>
      <c r="D20722">
        <v>0.14099999999999999</v>
      </c>
    </row>
    <row r="20723" spans="1:4" x14ac:dyDescent="0.2">
      <c r="A20723">
        <v>100657</v>
      </c>
      <c r="B20723" t="s">
        <v>80</v>
      </c>
      <c r="C20723">
        <v>38539</v>
      </c>
      <c r="D20723">
        <v>1.099</v>
      </c>
    </row>
    <row r="20724" spans="1:4" x14ac:dyDescent="0.2">
      <c r="A20724">
        <v>100657</v>
      </c>
      <c r="B20724" t="s">
        <v>80</v>
      </c>
      <c r="C20724">
        <v>10997</v>
      </c>
      <c r="D20724">
        <v>5.45E-2</v>
      </c>
    </row>
    <row r="20725" spans="1:4" x14ac:dyDescent="0.2">
      <c r="A20725">
        <v>100656</v>
      </c>
    </row>
    <row r="20726" spans="1:4" x14ac:dyDescent="0.2">
      <c r="A20726">
        <v>100656</v>
      </c>
      <c r="B20726" t="s">
        <v>6064</v>
      </c>
      <c r="C20726">
        <v>90778</v>
      </c>
      <c r="D20726">
        <v>7.4000000000000003E-3</v>
      </c>
    </row>
    <row r="20727" spans="1:4" x14ac:dyDescent="0.2">
      <c r="A20727">
        <v>100656</v>
      </c>
      <c r="B20727" t="s">
        <v>6064</v>
      </c>
      <c r="C20727">
        <v>90776</v>
      </c>
      <c r="D20727">
        <v>2.23E-2</v>
      </c>
    </row>
    <row r="20728" spans="1:4" x14ac:dyDescent="0.2">
      <c r="A20728">
        <v>100656</v>
      </c>
      <c r="B20728" t="s">
        <v>6064</v>
      </c>
      <c r="C20728">
        <v>89843</v>
      </c>
      <c r="D20728">
        <v>4.3999999999999997E-2</v>
      </c>
    </row>
    <row r="20729" spans="1:4" x14ac:dyDescent="0.2">
      <c r="A20729">
        <v>100656</v>
      </c>
      <c r="B20729" t="s">
        <v>6064</v>
      </c>
      <c r="C20729">
        <v>89218</v>
      </c>
      <c r="D20729">
        <v>0.09</v>
      </c>
    </row>
    <row r="20730" spans="1:4" x14ac:dyDescent="0.2">
      <c r="A20730">
        <v>100656</v>
      </c>
      <c r="B20730" t="s">
        <v>6064</v>
      </c>
      <c r="C20730">
        <v>88317</v>
      </c>
      <c r="D20730">
        <v>0.13400000000000001</v>
      </c>
    </row>
    <row r="20731" spans="1:4" x14ac:dyDescent="0.2">
      <c r="A20731">
        <v>100656</v>
      </c>
      <c r="B20731" t="s">
        <v>6064</v>
      </c>
      <c r="C20731">
        <v>88316</v>
      </c>
      <c r="D20731">
        <v>0.13400000000000001</v>
      </c>
    </row>
    <row r="20732" spans="1:4" x14ac:dyDescent="0.2">
      <c r="A20732">
        <v>100656</v>
      </c>
      <c r="B20732" t="s">
        <v>80</v>
      </c>
      <c r="C20732">
        <v>38538</v>
      </c>
      <c r="D20732">
        <v>1.099</v>
      </c>
    </row>
    <row r="20733" spans="1:4" x14ac:dyDescent="0.2">
      <c r="A20733">
        <v>100656</v>
      </c>
      <c r="B20733" t="s">
        <v>80</v>
      </c>
      <c r="C20733">
        <v>10997</v>
      </c>
      <c r="D20733">
        <v>3.7900000000000003E-2</v>
      </c>
    </row>
    <row r="20734" spans="1:4" x14ac:dyDescent="0.2">
      <c r="A20734">
        <v>102649</v>
      </c>
    </row>
    <row r="20735" spans="1:4" x14ac:dyDescent="0.2">
      <c r="A20735">
        <v>102649</v>
      </c>
      <c r="B20735" t="s">
        <v>6064</v>
      </c>
      <c r="C20735">
        <v>105515</v>
      </c>
      <c r="D20735">
        <v>5.8999999999999997E-2</v>
      </c>
    </row>
    <row r="20736" spans="1:4" x14ac:dyDescent="0.2">
      <c r="A20736">
        <v>102649</v>
      </c>
      <c r="B20736" t="s">
        <v>6064</v>
      </c>
      <c r="C20736">
        <v>102976</v>
      </c>
      <c r="D20736">
        <v>0.2104</v>
      </c>
    </row>
    <row r="20737" spans="1:4" x14ac:dyDescent="0.2">
      <c r="A20737">
        <v>102649</v>
      </c>
      <c r="B20737" t="s">
        <v>6064</v>
      </c>
      <c r="C20737">
        <v>102975</v>
      </c>
      <c r="D20737">
        <v>0.2341</v>
      </c>
    </row>
    <row r="20738" spans="1:4" x14ac:dyDescent="0.2">
      <c r="A20738">
        <v>102649</v>
      </c>
      <c r="B20738" t="s">
        <v>6064</v>
      </c>
      <c r="C20738">
        <v>102971</v>
      </c>
      <c r="D20738">
        <v>6.7999999999999996E-3</v>
      </c>
    </row>
    <row r="20739" spans="1:4" x14ac:dyDescent="0.2">
      <c r="A20739">
        <v>102649</v>
      </c>
      <c r="B20739" t="s">
        <v>6064</v>
      </c>
      <c r="C20739">
        <v>102970</v>
      </c>
      <c r="D20739">
        <v>0.43769999999999998</v>
      </c>
    </row>
    <row r="20740" spans="1:4" x14ac:dyDescent="0.2">
      <c r="A20740">
        <v>102649</v>
      </c>
      <c r="B20740" t="s">
        <v>6064</v>
      </c>
      <c r="C20740">
        <v>95583</v>
      </c>
      <c r="D20740">
        <v>0.23949999999999999</v>
      </c>
    </row>
    <row r="20741" spans="1:4" x14ac:dyDescent="0.2">
      <c r="A20741">
        <v>102649</v>
      </c>
      <c r="B20741" t="s">
        <v>6064</v>
      </c>
      <c r="C20741">
        <v>95580</v>
      </c>
      <c r="D20741">
        <v>12.33</v>
      </c>
    </row>
    <row r="20742" spans="1:4" x14ac:dyDescent="0.2">
      <c r="A20742">
        <v>102649</v>
      </c>
      <c r="B20742" t="s">
        <v>6064</v>
      </c>
      <c r="C20742">
        <v>90778</v>
      </c>
      <c r="D20742">
        <v>7.4099999999999999E-2</v>
      </c>
    </row>
    <row r="20743" spans="1:4" x14ac:dyDescent="0.2">
      <c r="A20743">
        <v>102649</v>
      </c>
      <c r="B20743" t="s">
        <v>6064</v>
      </c>
      <c r="C20743">
        <v>90776</v>
      </c>
      <c r="D20743">
        <v>0.44450000000000001</v>
      </c>
    </row>
    <row r="20744" spans="1:4" x14ac:dyDescent="0.2">
      <c r="A20744">
        <v>102649</v>
      </c>
      <c r="B20744" t="s">
        <v>6064</v>
      </c>
      <c r="C20744">
        <v>90651</v>
      </c>
      <c r="D20744">
        <v>0.28320000000000001</v>
      </c>
    </row>
    <row r="20745" spans="1:4" x14ac:dyDescent="0.2">
      <c r="A20745">
        <v>102649</v>
      </c>
      <c r="B20745" t="s">
        <v>6064</v>
      </c>
      <c r="C20745">
        <v>90650</v>
      </c>
      <c r="D20745">
        <v>0.1613</v>
      </c>
    </row>
    <row r="20746" spans="1:4" x14ac:dyDescent="0.2">
      <c r="A20746">
        <v>102649</v>
      </c>
      <c r="B20746" t="s">
        <v>6064</v>
      </c>
      <c r="C20746">
        <v>90644</v>
      </c>
      <c r="D20746">
        <v>0.43109999999999998</v>
      </c>
    </row>
    <row r="20747" spans="1:4" x14ac:dyDescent="0.2">
      <c r="A20747">
        <v>102649</v>
      </c>
      <c r="B20747" t="s">
        <v>6064</v>
      </c>
      <c r="C20747">
        <v>90643</v>
      </c>
      <c r="D20747">
        <v>1.34E-2</v>
      </c>
    </row>
    <row r="20748" spans="1:4" x14ac:dyDescent="0.2">
      <c r="A20748">
        <v>102649</v>
      </c>
      <c r="B20748" t="s">
        <v>6064</v>
      </c>
      <c r="C20748">
        <v>88316</v>
      </c>
      <c r="D20748">
        <v>1.333</v>
      </c>
    </row>
    <row r="20749" spans="1:4" x14ac:dyDescent="0.2">
      <c r="A20749">
        <v>102649</v>
      </c>
      <c r="B20749" t="s">
        <v>80</v>
      </c>
      <c r="C20749">
        <v>44480</v>
      </c>
      <c r="D20749">
        <v>7.1999999999999995E-2</v>
      </c>
    </row>
    <row r="20750" spans="1:4" x14ac:dyDescent="0.2">
      <c r="A20750">
        <v>102649</v>
      </c>
      <c r="B20750" t="s">
        <v>80</v>
      </c>
      <c r="C20750">
        <v>41985</v>
      </c>
      <c r="D20750">
        <v>2.0000000000000001E-4</v>
      </c>
    </row>
    <row r="20751" spans="1:4" x14ac:dyDescent="0.2">
      <c r="A20751">
        <v>102649</v>
      </c>
      <c r="B20751" t="s">
        <v>80</v>
      </c>
      <c r="C20751">
        <v>9875</v>
      </c>
      <c r="D20751">
        <v>8.3000000000000001E-3</v>
      </c>
    </row>
    <row r="20752" spans="1:4" x14ac:dyDescent="0.2">
      <c r="A20752">
        <v>102649</v>
      </c>
      <c r="B20752" t="s">
        <v>6064</v>
      </c>
      <c r="C20752">
        <v>5954</v>
      </c>
      <c r="D20752">
        <v>0.28320000000000001</v>
      </c>
    </row>
    <row r="20753" spans="1:4" x14ac:dyDescent="0.2">
      <c r="A20753">
        <v>102649</v>
      </c>
      <c r="B20753" t="s">
        <v>6064</v>
      </c>
      <c r="C20753">
        <v>5953</v>
      </c>
      <c r="D20753">
        <v>0.1613</v>
      </c>
    </row>
    <row r="20754" spans="1:4" x14ac:dyDescent="0.2">
      <c r="A20754">
        <v>102645</v>
      </c>
    </row>
    <row r="20755" spans="1:4" x14ac:dyDescent="0.2">
      <c r="A20755">
        <v>102645</v>
      </c>
      <c r="B20755" t="s">
        <v>6064</v>
      </c>
      <c r="C20755">
        <v>105515</v>
      </c>
      <c r="D20755">
        <v>5.8999999999999997E-2</v>
      </c>
    </row>
    <row r="20756" spans="1:4" x14ac:dyDescent="0.2">
      <c r="A20756">
        <v>102645</v>
      </c>
      <c r="B20756" t="s">
        <v>6064</v>
      </c>
      <c r="C20756">
        <v>102976</v>
      </c>
      <c r="D20756">
        <v>0.1095</v>
      </c>
    </row>
    <row r="20757" spans="1:4" x14ac:dyDescent="0.2">
      <c r="A20757">
        <v>102645</v>
      </c>
      <c r="B20757" t="s">
        <v>6064</v>
      </c>
      <c r="C20757">
        <v>102975</v>
      </c>
      <c r="D20757">
        <v>0.12180000000000001</v>
      </c>
    </row>
    <row r="20758" spans="1:4" x14ac:dyDescent="0.2">
      <c r="A20758">
        <v>102645</v>
      </c>
      <c r="B20758" t="s">
        <v>6064</v>
      </c>
      <c r="C20758">
        <v>102971</v>
      </c>
      <c r="D20758">
        <v>6.7999999999999996E-3</v>
      </c>
    </row>
    <row r="20759" spans="1:4" x14ac:dyDescent="0.2">
      <c r="A20759">
        <v>102645</v>
      </c>
      <c r="B20759" t="s">
        <v>6064</v>
      </c>
      <c r="C20759">
        <v>102970</v>
      </c>
      <c r="D20759">
        <v>0.22439999999999999</v>
      </c>
    </row>
    <row r="20760" spans="1:4" x14ac:dyDescent="0.2">
      <c r="A20760">
        <v>102645</v>
      </c>
      <c r="B20760" t="s">
        <v>6064</v>
      </c>
      <c r="C20760">
        <v>95583</v>
      </c>
      <c r="D20760">
        <v>0.23949999999999999</v>
      </c>
    </row>
    <row r="20761" spans="1:4" x14ac:dyDescent="0.2">
      <c r="A20761">
        <v>102645</v>
      </c>
      <c r="B20761" t="s">
        <v>6064</v>
      </c>
      <c r="C20761">
        <v>95580</v>
      </c>
      <c r="D20761">
        <v>12.33</v>
      </c>
    </row>
    <row r="20762" spans="1:4" x14ac:dyDescent="0.2">
      <c r="A20762">
        <v>102645</v>
      </c>
      <c r="B20762" t="s">
        <v>6064</v>
      </c>
      <c r="C20762">
        <v>90778</v>
      </c>
      <c r="D20762">
        <v>3.85E-2</v>
      </c>
    </row>
    <row r="20763" spans="1:4" x14ac:dyDescent="0.2">
      <c r="A20763">
        <v>102645</v>
      </c>
      <c r="B20763" t="s">
        <v>6064</v>
      </c>
      <c r="C20763">
        <v>90776</v>
      </c>
      <c r="D20763">
        <v>0.23130000000000001</v>
      </c>
    </row>
    <row r="20764" spans="1:4" x14ac:dyDescent="0.2">
      <c r="A20764">
        <v>102645</v>
      </c>
      <c r="B20764" t="s">
        <v>6064</v>
      </c>
      <c r="C20764">
        <v>90651</v>
      </c>
      <c r="D20764">
        <v>0.1709</v>
      </c>
    </row>
    <row r="20765" spans="1:4" x14ac:dyDescent="0.2">
      <c r="A20765">
        <v>102645</v>
      </c>
      <c r="B20765" t="s">
        <v>6064</v>
      </c>
      <c r="C20765">
        <v>90650</v>
      </c>
      <c r="D20765">
        <v>6.0400000000000002E-2</v>
      </c>
    </row>
    <row r="20766" spans="1:4" x14ac:dyDescent="0.2">
      <c r="A20766">
        <v>102645</v>
      </c>
      <c r="B20766" t="s">
        <v>6064</v>
      </c>
      <c r="C20766">
        <v>90644</v>
      </c>
      <c r="D20766">
        <v>0.21790000000000001</v>
      </c>
    </row>
    <row r="20767" spans="1:4" x14ac:dyDescent="0.2">
      <c r="A20767">
        <v>102645</v>
      </c>
      <c r="B20767" t="s">
        <v>6064</v>
      </c>
      <c r="C20767">
        <v>90643</v>
      </c>
      <c r="D20767">
        <v>1.34E-2</v>
      </c>
    </row>
    <row r="20768" spans="1:4" x14ac:dyDescent="0.2">
      <c r="A20768">
        <v>102645</v>
      </c>
      <c r="B20768" t="s">
        <v>6064</v>
      </c>
      <c r="C20768">
        <v>88316</v>
      </c>
      <c r="D20768">
        <v>0.69399999999999995</v>
      </c>
    </row>
    <row r="20769" spans="1:4" x14ac:dyDescent="0.2">
      <c r="A20769">
        <v>102645</v>
      </c>
      <c r="B20769" t="s">
        <v>80</v>
      </c>
      <c r="C20769">
        <v>44480</v>
      </c>
      <c r="D20769">
        <v>7.1999999999999995E-2</v>
      </c>
    </row>
    <row r="20770" spans="1:4" x14ac:dyDescent="0.2">
      <c r="A20770">
        <v>102645</v>
      </c>
      <c r="B20770" t="s">
        <v>80</v>
      </c>
      <c r="C20770">
        <v>41985</v>
      </c>
      <c r="D20770">
        <v>2.0000000000000001E-4</v>
      </c>
    </row>
    <row r="20771" spans="1:4" x14ac:dyDescent="0.2">
      <c r="A20771">
        <v>102645</v>
      </c>
      <c r="B20771" t="s">
        <v>80</v>
      </c>
      <c r="C20771">
        <v>9875</v>
      </c>
      <c r="D20771">
        <v>8.3000000000000001E-3</v>
      </c>
    </row>
    <row r="20772" spans="1:4" x14ac:dyDescent="0.2">
      <c r="A20772">
        <v>102650</v>
      </c>
    </row>
    <row r="20773" spans="1:4" x14ac:dyDescent="0.2">
      <c r="A20773">
        <v>102650</v>
      </c>
      <c r="B20773" t="s">
        <v>6064</v>
      </c>
      <c r="C20773">
        <v>105515</v>
      </c>
      <c r="D20773">
        <v>0.14299999999999999</v>
      </c>
    </row>
    <row r="20774" spans="1:4" x14ac:dyDescent="0.2">
      <c r="A20774">
        <v>102650</v>
      </c>
      <c r="B20774" t="s">
        <v>6064</v>
      </c>
      <c r="C20774">
        <v>102976</v>
      </c>
      <c r="D20774">
        <v>0.26500000000000001</v>
      </c>
    </row>
    <row r="20775" spans="1:4" x14ac:dyDescent="0.2">
      <c r="A20775">
        <v>102650</v>
      </c>
      <c r="B20775" t="s">
        <v>6064</v>
      </c>
      <c r="C20775">
        <v>102975</v>
      </c>
      <c r="D20775">
        <v>0.29480000000000001</v>
      </c>
    </row>
    <row r="20776" spans="1:4" x14ac:dyDescent="0.2">
      <c r="A20776">
        <v>102650</v>
      </c>
      <c r="B20776" t="s">
        <v>6064</v>
      </c>
      <c r="C20776">
        <v>102971</v>
      </c>
      <c r="D20776">
        <v>1.0200000000000001E-2</v>
      </c>
    </row>
    <row r="20777" spans="1:4" x14ac:dyDescent="0.2">
      <c r="A20777">
        <v>102650</v>
      </c>
      <c r="B20777" t="s">
        <v>6064</v>
      </c>
      <c r="C20777">
        <v>102970</v>
      </c>
      <c r="D20777">
        <v>0.54969999999999997</v>
      </c>
    </row>
    <row r="20778" spans="1:4" x14ac:dyDescent="0.2">
      <c r="A20778">
        <v>102650</v>
      </c>
      <c r="B20778" t="s">
        <v>6064</v>
      </c>
      <c r="C20778">
        <v>95584</v>
      </c>
      <c r="D20778">
        <v>0.73119999999999996</v>
      </c>
    </row>
    <row r="20779" spans="1:4" x14ac:dyDescent="0.2">
      <c r="A20779">
        <v>102650</v>
      </c>
      <c r="B20779" t="s">
        <v>6064</v>
      </c>
      <c r="C20779">
        <v>95580</v>
      </c>
      <c r="D20779">
        <v>14.795999999999999</v>
      </c>
    </row>
    <row r="20780" spans="1:4" x14ac:dyDescent="0.2">
      <c r="A20780">
        <v>102650</v>
      </c>
      <c r="B20780" t="s">
        <v>6064</v>
      </c>
      <c r="C20780">
        <v>90778</v>
      </c>
      <c r="D20780">
        <v>9.3299999999999994E-2</v>
      </c>
    </row>
    <row r="20781" spans="1:4" x14ac:dyDescent="0.2">
      <c r="A20781">
        <v>102650</v>
      </c>
      <c r="B20781" t="s">
        <v>6064</v>
      </c>
      <c r="C20781">
        <v>90776</v>
      </c>
      <c r="D20781">
        <v>0.55989999999999995</v>
      </c>
    </row>
    <row r="20782" spans="1:4" x14ac:dyDescent="0.2">
      <c r="A20782">
        <v>102650</v>
      </c>
      <c r="B20782" t="s">
        <v>6064</v>
      </c>
      <c r="C20782">
        <v>90651</v>
      </c>
      <c r="D20782">
        <v>0.35820000000000002</v>
      </c>
    </row>
    <row r="20783" spans="1:4" x14ac:dyDescent="0.2">
      <c r="A20783">
        <v>102650</v>
      </c>
      <c r="B20783" t="s">
        <v>6064</v>
      </c>
      <c r="C20783">
        <v>90650</v>
      </c>
      <c r="D20783">
        <v>0.2016</v>
      </c>
    </row>
    <row r="20784" spans="1:4" x14ac:dyDescent="0.2">
      <c r="A20784">
        <v>102650</v>
      </c>
      <c r="B20784" t="s">
        <v>6064</v>
      </c>
      <c r="C20784">
        <v>90644</v>
      </c>
      <c r="D20784">
        <v>0.53690000000000004</v>
      </c>
    </row>
    <row r="20785" spans="1:4" x14ac:dyDescent="0.2">
      <c r="A20785">
        <v>102650</v>
      </c>
      <c r="B20785" t="s">
        <v>6064</v>
      </c>
      <c r="C20785">
        <v>90643</v>
      </c>
      <c r="D20785">
        <v>2.3E-2</v>
      </c>
    </row>
    <row r="20786" spans="1:4" x14ac:dyDescent="0.2">
      <c r="A20786">
        <v>102650</v>
      </c>
      <c r="B20786" t="s">
        <v>6064</v>
      </c>
      <c r="C20786">
        <v>88316</v>
      </c>
      <c r="D20786">
        <v>1.68</v>
      </c>
    </row>
    <row r="20787" spans="1:4" x14ac:dyDescent="0.2">
      <c r="A20787">
        <v>102650</v>
      </c>
      <c r="B20787" t="s">
        <v>80</v>
      </c>
      <c r="C20787">
        <v>44480</v>
      </c>
      <c r="D20787">
        <v>0.17399999999999999</v>
      </c>
    </row>
    <row r="20788" spans="1:4" x14ac:dyDescent="0.2">
      <c r="A20788">
        <v>102650</v>
      </c>
      <c r="B20788" t="s">
        <v>80</v>
      </c>
      <c r="C20788">
        <v>41986</v>
      </c>
      <c r="D20788">
        <v>2.0000000000000001E-4</v>
      </c>
    </row>
    <row r="20789" spans="1:4" x14ac:dyDescent="0.2">
      <c r="A20789">
        <v>102650</v>
      </c>
      <c r="B20789" t="s">
        <v>80</v>
      </c>
      <c r="C20789">
        <v>9875</v>
      </c>
      <c r="D20789">
        <v>8.3000000000000001E-3</v>
      </c>
    </row>
    <row r="20790" spans="1:4" x14ac:dyDescent="0.2">
      <c r="A20790">
        <v>102650</v>
      </c>
      <c r="B20790" t="s">
        <v>6064</v>
      </c>
      <c r="C20790">
        <v>5954</v>
      </c>
      <c r="D20790">
        <v>0.35820000000000002</v>
      </c>
    </row>
    <row r="20791" spans="1:4" x14ac:dyDescent="0.2">
      <c r="A20791">
        <v>102650</v>
      </c>
      <c r="B20791" t="s">
        <v>6064</v>
      </c>
      <c r="C20791">
        <v>5953</v>
      </c>
      <c r="D20791">
        <v>0.2016</v>
      </c>
    </row>
    <row r="20792" spans="1:4" x14ac:dyDescent="0.2">
      <c r="A20792">
        <v>102646</v>
      </c>
    </row>
    <row r="20793" spans="1:4" x14ac:dyDescent="0.2">
      <c r="A20793">
        <v>102646</v>
      </c>
      <c r="B20793" t="s">
        <v>6064</v>
      </c>
      <c r="C20793">
        <v>105515</v>
      </c>
      <c r="D20793">
        <v>0.14299999999999999</v>
      </c>
    </row>
    <row r="20794" spans="1:4" x14ac:dyDescent="0.2">
      <c r="A20794">
        <v>102646</v>
      </c>
      <c r="B20794" t="s">
        <v>6064</v>
      </c>
      <c r="C20794">
        <v>102976</v>
      </c>
      <c r="D20794">
        <v>0.1389</v>
      </c>
    </row>
    <row r="20795" spans="1:4" x14ac:dyDescent="0.2">
      <c r="A20795">
        <v>102646</v>
      </c>
      <c r="B20795" t="s">
        <v>6064</v>
      </c>
      <c r="C20795">
        <v>102975</v>
      </c>
      <c r="D20795">
        <v>0.1545</v>
      </c>
    </row>
    <row r="20796" spans="1:4" x14ac:dyDescent="0.2">
      <c r="A20796">
        <v>102646</v>
      </c>
      <c r="B20796" t="s">
        <v>6064</v>
      </c>
      <c r="C20796">
        <v>102971</v>
      </c>
      <c r="D20796">
        <v>1.0200000000000001E-2</v>
      </c>
    </row>
    <row r="20797" spans="1:4" x14ac:dyDescent="0.2">
      <c r="A20797">
        <v>102646</v>
      </c>
      <c r="B20797" t="s">
        <v>6064</v>
      </c>
      <c r="C20797">
        <v>102970</v>
      </c>
      <c r="D20797">
        <v>0.28320000000000001</v>
      </c>
    </row>
    <row r="20798" spans="1:4" x14ac:dyDescent="0.2">
      <c r="A20798">
        <v>102646</v>
      </c>
      <c r="B20798" t="s">
        <v>6064</v>
      </c>
      <c r="C20798">
        <v>95584</v>
      </c>
      <c r="D20798">
        <v>0.73119999999999996</v>
      </c>
    </row>
    <row r="20799" spans="1:4" x14ac:dyDescent="0.2">
      <c r="A20799">
        <v>102646</v>
      </c>
      <c r="B20799" t="s">
        <v>6064</v>
      </c>
      <c r="C20799">
        <v>95580</v>
      </c>
      <c r="D20799">
        <v>14.795999999999999</v>
      </c>
    </row>
    <row r="20800" spans="1:4" x14ac:dyDescent="0.2">
      <c r="A20800">
        <v>102646</v>
      </c>
      <c r="B20800" t="s">
        <v>6064</v>
      </c>
      <c r="C20800">
        <v>90778</v>
      </c>
      <c r="D20800">
        <v>4.8899999999999999E-2</v>
      </c>
    </row>
    <row r="20801" spans="1:4" x14ac:dyDescent="0.2">
      <c r="A20801">
        <v>102646</v>
      </c>
      <c r="B20801" t="s">
        <v>6064</v>
      </c>
      <c r="C20801">
        <v>90776</v>
      </c>
      <c r="D20801">
        <v>0.29339999999999999</v>
      </c>
    </row>
    <row r="20802" spans="1:4" x14ac:dyDescent="0.2">
      <c r="A20802">
        <v>102646</v>
      </c>
      <c r="B20802" t="s">
        <v>6064</v>
      </c>
      <c r="C20802">
        <v>90651</v>
      </c>
      <c r="D20802">
        <v>0.21790000000000001</v>
      </c>
    </row>
    <row r="20803" spans="1:4" x14ac:dyDescent="0.2">
      <c r="A20803">
        <v>102646</v>
      </c>
      <c r="B20803" t="s">
        <v>6064</v>
      </c>
      <c r="C20803">
        <v>90650</v>
      </c>
      <c r="D20803">
        <v>7.5499999999999998E-2</v>
      </c>
    </row>
    <row r="20804" spans="1:4" x14ac:dyDescent="0.2">
      <c r="A20804">
        <v>102646</v>
      </c>
      <c r="B20804" t="s">
        <v>6064</v>
      </c>
      <c r="C20804">
        <v>90644</v>
      </c>
      <c r="D20804">
        <v>0.27039999999999997</v>
      </c>
    </row>
    <row r="20805" spans="1:4" x14ac:dyDescent="0.2">
      <c r="A20805">
        <v>102646</v>
      </c>
      <c r="B20805" t="s">
        <v>6064</v>
      </c>
      <c r="C20805">
        <v>90643</v>
      </c>
      <c r="D20805">
        <v>2.3E-2</v>
      </c>
    </row>
    <row r="20806" spans="1:4" x14ac:dyDescent="0.2">
      <c r="A20806">
        <v>102646</v>
      </c>
      <c r="B20806" t="s">
        <v>6064</v>
      </c>
      <c r="C20806">
        <v>88316</v>
      </c>
      <c r="D20806">
        <v>0.88</v>
      </c>
    </row>
    <row r="20807" spans="1:4" x14ac:dyDescent="0.2">
      <c r="A20807">
        <v>102646</v>
      </c>
      <c r="B20807" t="s">
        <v>80</v>
      </c>
      <c r="C20807">
        <v>44480</v>
      </c>
      <c r="D20807">
        <v>0.17399999999999999</v>
      </c>
    </row>
    <row r="20808" spans="1:4" x14ac:dyDescent="0.2">
      <c r="A20808">
        <v>102646</v>
      </c>
      <c r="B20808" t="s">
        <v>80</v>
      </c>
      <c r="C20808">
        <v>41986</v>
      </c>
      <c r="D20808">
        <v>2.0000000000000001E-4</v>
      </c>
    </row>
    <row r="20809" spans="1:4" x14ac:dyDescent="0.2">
      <c r="A20809">
        <v>102646</v>
      </c>
      <c r="B20809" t="s">
        <v>80</v>
      </c>
      <c r="C20809">
        <v>9875</v>
      </c>
      <c r="D20809">
        <v>8.3000000000000001E-3</v>
      </c>
    </row>
    <row r="20810" spans="1:4" x14ac:dyDescent="0.2">
      <c r="A20810">
        <v>102651</v>
      </c>
    </row>
    <row r="20811" spans="1:4" x14ac:dyDescent="0.2">
      <c r="A20811">
        <v>102651</v>
      </c>
      <c r="B20811" t="s">
        <v>6064</v>
      </c>
      <c r="C20811">
        <v>105515</v>
      </c>
      <c r="D20811">
        <v>0.23799999999999999</v>
      </c>
    </row>
    <row r="20812" spans="1:4" x14ac:dyDescent="0.2">
      <c r="A20812">
        <v>102651</v>
      </c>
      <c r="B20812" t="s">
        <v>6064</v>
      </c>
      <c r="C20812">
        <v>102976</v>
      </c>
      <c r="D20812">
        <v>0.33350000000000002</v>
      </c>
    </row>
    <row r="20813" spans="1:4" x14ac:dyDescent="0.2">
      <c r="A20813">
        <v>102651</v>
      </c>
      <c r="B20813" t="s">
        <v>6064</v>
      </c>
      <c r="C20813">
        <v>102975</v>
      </c>
      <c r="D20813">
        <v>0.371</v>
      </c>
    </row>
    <row r="20814" spans="1:4" x14ac:dyDescent="0.2">
      <c r="A20814">
        <v>102651</v>
      </c>
      <c r="B20814" t="s">
        <v>6064</v>
      </c>
      <c r="C20814">
        <v>102971</v>
      </c>
      <c r="D20814">
        <v>1.6899999999999998E-2</v>
      </c>
    </row>
    <row r="20815" spans="1:4" x14ac:dyDescent="0.2">
      <c r="A20815">
        <v>102651</v>
      </c>
      <c r="B20815" t="s">
        <v>6064</v>
      </c>
      <c r="C20815">
        <v>102970</v>
      </c>
      <c r="D20815">
        <v>0.6875</v>
      </c>
    </row>
    <row r="20816" spans="1:4" x14ac:dyDescent="0.2">
      <c r="A20816">
        <v>102651</v>
      </c>
      <c r="B20816" t="s">
        <v>6064</v>
      </c>
      <c r="C20816">
        <v>95584</v>
      </c>
      <c r="D20816">
        <v>0.96209999999999996</v>
      </c>
    </row>
    <row r="20817" spans="1:4" x14ac:dyDescent="0.2">
      <c r="A20817">
        <v>102651</v>
      </c>
      <c r="B20817" t="s">
        <v>6064</v>
      </c>
      <c r="C20817">
        <v>95580</v>
      </c>
      <c r="D20817">
        <v>14.795999999999999</v>
      </c>
    </row>
    <row r="20818" spans="1:4" x14ac:dyDescent="0.2">
      <c r="A20818">
        <v>102651</v>
      </c>
      <c r="B20818" t="s">
        <v>6064</v>
      </c>
      <c r="C20818">
        <v>90778</v>
      </c>
      <c r="D20818">
        <v>0.1174</v>
      </c>
    </row>
    <row r="20819" spans="1:4" x14ac:dyDescent="0.2">
      <c r="A20819">
        <v>102651</v>
      </c>
      <c r="B20819" t="s">
        <v>6064</v>
      </c>
      <c r="C20819">
        <v>90776</v>
      </c>
      <c r="D20819">
        <v>0.70440000000000003</v>
      </c>
    </row>
    <row r="20820" spans="1:4" x14ac:dyDescent="0.2">
      <c r="A20820">
        <v>102651</v>
      </c>
      <c r="B20820" t="s">
        <v>6064</v>
      </c>
      <c r="C20820">
        <v>90651</v>
      </c>
      <c r="D20820">
        <v>0.45100000000000001</v>
      </c>
    </row>
    <row r="20821" spans="1:4" x14ac:dyDescent="0.2">
      <c r="A20821">
        <v>102651</v>
      </c>
      <c r="B20821" t="s">
        <v>6064</v>
      </c>
      <c r="C20821">
        <v>90650</v>
      </c>
      <c r="D20821">
        <v>0.2535</v>
      </c>
    </row>
    <row r="20822" spans="1:4" x14ac:dyDescent="0.2">
      <c r="A20822">
        <v>102651</v>
      </c>
      <c r="B20822" t="s">
        <v>6064</v>
      </c>
      <c r="C20822">
        <v>90644</v>
      </c>
      <c r="D20822">
        <v>0.6734</v>
      </c>
    </row>
    <row r="20823" spans="1:4" x14ac:dyDescent="0.2">
      <c r="A20823">
        <v>102651</v>
      </c>
      <c r="B20823" t="s">
        <v>6064</v>
      </c>
      <c r="C20823">
        <v>90643</v>
      </c>
      <c r="D20823">
        <v>3.1099999999999999E-2</v>
      </c>
    </row>
    <row r="20824" spans="1:4" x14ac:dyDescent="0.2">
      <c r="A20824">
        <v>102651</v>
      </c>
      <c r="B20824" t="s">
        <v>6064</v>
      </c>
      <c r="C20824">
        <v>88316</v>
      </c>
      <c r="D20824">
        <v>2.113</v>
      </c>
    </row>
    <row r="20825" spans="1:4" x14ac:dyDescent="0.2">
      <c r="A20825">
        <v>102651</v>
      </c>
      <c r="B20825" t="s">
        <v>80</v>
      </c>
      <c r="C20825">
        <v>44480</v>
      </c>
      <c r="D20825">
        <v>0.28899999999999998</v>
      </c>
    </row>
    <row r="20826" spans="1:4" x14ac:dyDescent="0.2">
      <c r="A20826">
        <v>102651</v>
      </c>
      <c r="B20826" t="s">
        <v>80</v>
      </c>
      <c r="C20826">
        <v>41987</v>
      </c>
      <c r="D20826">
        <v>2.0000000000000001E-4</v>
      </c>
    </row>
    <row r="20827" spans="1:4" x14ac:dyDescent="0.2">
      <c r="A20827">
        <v>102651</v>
      </c>
      <c r="B20827" t="s">
        <v>80</v>
      </c>
      <c r="C20827">
        <v>9875</v>
      </c>
      <c r="D20827">
        <v>8.3000000000000001E-3</v>
      </c>
    </row>
    <row r="20828" spans="1:4" x14ac:dyDescent="0.2">
      <c r="A20828">
        <v>102651</v>
      </c>
      <c r="B20828" t="s">
        <v>6064</v>
      </c>
      <c r="C20828">
        <v>5954</v>
      </c>
      <c r="D20828">
        <v>0.45100000000000001</v>
      </c>
    </row>
    <row r="20829" spans="1:4" x14ac:dyDescent="0.2">
      <c r="A20829">
        <v>102651</v>
      </c>
      <c r="B20829" t="s">
        <v>6064</v>
      </c>
      <c r="C20829">
        <v>5953</v>
      </c>
      <c r="D20829">
        <v>0.2535</v>
      </c>
    </row>
    <row r="20830" spans="1:4" x14ac:dyDescent="0.2">
      <c r="A20830">
        <v>102647</v>
      </c>
    </row>
    <row r="20831" spans="1:4" x14ac:dyDescent="0.2">
      <c r="A20831">
        <v>102647</v>
      </c>
      <c r="B20831" t="s">
        <v>6064</v>
      </c>
      <c r="C20831">
        <v>105515</v>
      </c>
      <c r="D20831">
        <v>0.23799999999999999</v>
      </c>
    </row>
    <row r="20832" spans="1:4" x14ac:dyDescent="0.2">
      <c r="A20832">
        <v>102647</v>
      </c>
      <c r="B20832" t="s">
        <v>6064</v>
      </c>
      <c r="C20832">
        <v>102976</v>
      </c>
      <c r="D20832">
        <v>0.1749</v>
      </c>
    </row>
    <row r="20833" spans="1:4" x14ac:dyDescent="0.2">
      <c r="A20833">
        <v>102647</v>
      </c>
      <c r="B20833" t="s">
        <v>6064</v>
      </c>
      <c r="C20833">
        <v>102975</v>
      </c>
      <c r="D20833">
        <v>0.19450000000000001</v>
      </c>
    </row>
    <row r="20834" spans="1:4" x14ac:dyDescent="0.2">
      <c r="A20834">
        <v>102647</v>
      </c>
      <c r="B20834" t="s">
        <v>6064</v>
      </c>
      <c r="C20834">
        <v>102971</v>
      </c>
      <c r="D20834">
        <v>1.6899999999999998E-2</v>
      </c>
    </row>
    <row r="20835" spans="1:4" x14ac:dyDescent="0.2">
      <c r="A20835">
        <v>102647</v>
      </c>
      <c r="B20835" t="s">
        <v>6064</v>
      </c>
      <c r="C20835">
        <v>102970</v>
      </c>
      <c r="D20835">
        <v>0.35249999999999998</v>
      </c>
    </row>
    <row r="20836" spans="1:4" x14ac:dyDescent="0.2">
      <c r="A20836">
        <v>102647</v>
      </c>
      <c r="B20836" t="s">
        <v>6064</v>
      </c>
      <c r="C20836">
        <v>95584</v>
      </c>
      <c r="D20836">
        <v>0.96209999999999996</v>
      </c>
    </row>
    <row r="20837" spans="1:4" x14ac:dyDescent="0.2">
      <c r="A20837">
        <v>102647</v>
      </c>
      <c r="B20837" t="s">
        <v>6064</v>
      </c>
      <c r="C20837">
        <v>95580</v>
      </c>
      <c r="D20837">
        <v>14.795999999999999</v>
      </c>
    </row>
    <row r="20838" spans="1:4" x14ac:dyDescent="0.2">
      <c r="A20838">
        <v>102647</v>
      </c>
      <c r="B20838" t="s">
        <v>6064</v>
      </c>
      <c r="C20838">
        <v>90778</v>
      </c>
      <c r="D20838">
        <v>6.1600000000000002E-2</v>
      </c>
    </row>
    <row r="20839" spans="1:4" x14ac:dyDescent="0.2">
      <c r="A20839">
        <v>102647</v>
      </c>
      <c r="B20839" t="s">
        <v>6064</v>
      </c>
      <c r="C20839">
        <v>90776</v>
      </c>
      <c r="D20839">
        <v>0.36940000000000001</v>
      </c>
    </row>
    <row r="20840" spans="1:4" x14ac:dyDescent="0.2">
      <c r="A20840">
        <v>102647</v>
      </c>
      <c r="B20840" t="s">
        <v>6064</v>
      </c>
      <c r="C20840">
        <v>90651</v>
      </c>
      <c r="D20840">
        <v>0.27460000000000001</v>
      </c>
    </row>
    <row r="20841" spans="1:4" x14ac:dyDescent="0.2">
      <c r="A20841">
        <v>102647</v>
      </c>
      <c r="B20841" t="s">
        <v>6064</v>
      </c>
      <c r="C20841">
        <v>90650</v>
      </c>
      <c r="D20841">
        <v>9.4899999999999998E-2</v>
      </c>
    </row>
    <row r="20842" spans="1:4" x14ac:dyDescent="0.2">
      <c r="A20842">
        <v>102647</v>
      </c>
      <c r="B20842" t="s">
        <v>6064</v>
      </c>
      <c r="C20842">
        <v>90644</v>
      </c>
      <c r="D20842">
        <v>0.33839999999999998</v>
      </c>
    </row>
    <row r="20843" spans="1:4" x14ac:dyDescent="0.2">
      <c r="A20843">
        <v>102647</v>
      </c>
      <c r="B20843" t="s">
        <v>6064</v>
      </c>
      <c r="C20843">
        <v>90643</v>
      </c>
      <c r="D20843">
        <v>3.1099999999999999E-2</v>
      </c>
    </row>
    <row r="20844" spans="1:4" x14ac:dyDescent="0.2">
      <c r="A20844">
        <v>102647</v>
      </c>
      <c r="B20844" t="s">
        <v>6064</v>
      </c>
      <c r="C20844">
        <v>88316</v>
      </c>
      <c r="D20844">
        <v>1.1080000000000001</v>
      </c>
    </row>
    <row r="20845" spans="1:4" x14ac:dyDescent="0.2">
      <c r="A20845">
        <v>102647</v>
      </c>
      <c r="B20845" t="s">
        <v>80</v>
      </c>
      <c r="C20845">
        <v>44480</v>
      </c>
      <c r="D20845">
        <v>0.28899999999999998</v>
      </c>
    </row>
    <row r="20846" spans="1:4" x14ac:dyDescent="0.2">
      <c r="A20846">
        <v>102647</v>
      </c>
      <c r="B20846" t="s">
        <v>80</v>
      </c>
      <c r="C20846">
        <v>41987</v>
      </c>
      <c r="D20846">
        <v>2.0000000000000001E-4</v>
      </c>
    </row>
    <row r="20847" spans="1:4" x14ac:dyDescent="0.2">
      <c r="A20847">
        <v>102647</v>
      </c>
      <c r="B20847" t="s">
        <v>80</v>
      </c>
      <c r="C20847">
        <v>9875</v>
      </c>
      <c r="D20847">
        <v>8.3000000000000001E-3</v>
      </c>
    </row>
    <row r="20848" spans="1:4" x14ac:dyDescent="0.2">
      <c r="A20848">
        <v>102652</v>
      </c>
    </row>
    <row r="20849" spans="1:4" x14ac:dyDescent="0.2">
      <c r="A20849">
        <v>102652</v>
      </c>
      <c r="B20849" t="s">
        <v>6064</v>
      </c>
      <c r="C20849">
        <v>105515</v>
      </c>
      <c r="D20849">
        <v>0.30099999999999999</v>
      </c>
    </row>
    <row r="20850" spans="1:4" x14ac:dyDescent="0.2">
      <c r="A20850">
        <v>102652</v>
      </c>
      <c r="B20850" t="s">
        <v>6064</v>
      </c>
      <c r="C20850">
        <v>102976</v>
      </c>
      <c r="D20850">
        <v>0.3916</v>
      </c>
    </row>
    <row r="20851" spans="1:4" x14ac:dyDescent="0.2">
      <c r="A20851">
        <v>102652</v>
      </c>
      <c r="B20851" t="s">
        <v>6064</v>
      </c>
      <c r="C20851">
        <v>102975</v>
      </c>
      <c r="D20851">
        <v>0.43559999999999999</v>
      </c>
    </row>
    <row r="20852" spans="1:4" x14ac:dyDescent="0.2">
      <c r="A20852">
        <v>102652</v>
      </c>
      <c r="B20852" t="s">
        <v>6064</v>
      </c>
      <c r="C20852">
        <v>102971</v>
      </c>
      <c r="D20852">
        <v>2.69E-2</v>
      </c>
    </row>
    <row r="20853" spans="1:4" x14ac:dyDescent="0.2">
      <c r="A20853">
        <v>102652</v>
      </c>
      <c r="B20853" t="s">
        <v>6064</v>
      </c>
      <c r="C20853">
        <v>102970</v>
      </c>
      <c r="D20853">
        <v>0.8004</v>
      </c>
    </row>
    <row r="20854" spans="1:4" x14ac:dyDescent="0.2">
      <c r="A20854">
        <v>102652</v>
      </c>
      <c r="B20854" t="s">
        <v>6064</v>
      </c>
      <c r="C20854">
        <v>95584</v>
      </c>
      <c r="D20854">
        <v>1.3085</v>
      </c>
    </row>
    <row r="20855" spans="1:4" x14ac:dyDescent="0.2">
      <c r="A20855">
        <v>102652</v>
      </c>
      <c r="B20855" t="s">
        <v>6064</v>
      </c>
      <c r="C20855">
        <v>95581</v>
      </c>
      <c r="D20855">
        <v>23.117999999999999</v>
      </c>
    </row>
    <row r="20856" spans="1:4" x14ac:dyDescent="0.2">
      <c r="A20856">
        <v>102652</v>
      </c>
      <c r="B20856" t="s">
        <v>6064</v>
      </c>
      <c r="C20856">
        <v>90778</v>
      </c>
      <c r="D20856">
        <v>0.13789999999999999</v>
      </c>
    </row>
    <row r="20857" spans="1:4" x14ac:dyDescent="0.2">
      <c r="A20857">
        <v>102652</v>
      </c>
      <c r="B20857" t="s">
        <v>6064</v>
      </c>
      <c r="C20857">
        <v>90776</v>
      </c>
      <c r="D20857">
        <v>0.82730000000000004</v>
      </c>
    </row>
    <row r="20858" spans="1:4" x14ac:dyDescent="0.2">
      <c r="A20858">
        <v>102652</v>
      </c>
      <c r="B20858" t="s">
        <v>6064</v>
      </c>
      <c r="C20858">
        <v>90651</v>
      </c>
      <c r="D20858">
        <v>0.53159999999999996</v>
      </c>
    </row>
    <row r="20859" spans="1:4" x14ac:dyDescent="0.2">
      <c r="A20859">
        <v>102652</v>
      </c>
      <c r="B20859" t="s">
        <v>6064</v>
      </c>
      <c r="C20859">
        <v>90650</v>
      </c>
      <c r="D20859">
        <v>0.29570000000000002</v>
      </c>
    </row>
    <row r="20860" spans="1:4" x14ac:dyDescent="0.2">
      <c r="A20860">
        <v>102652</v>
      </c>
      <c r="B20860" t="s">
        <v>6064</v>
      </c>
      <c r="C20860">
        <v>90644</v>
      </c>
      <c r="D20860">
        <v>0.79169999999999996</v>
      </c>
    </row>
    <row r="20861" spans="1:4" x14ac:dyDescent="0.2">
      <c r="A20861">
        <v>102652</v>
      </c>
      <c r="B20861" t="s">
        <v>6064</v>
      </c>
      <c r="C20861">
        <v>90643</v>
      </c>
      <c r="D20861">
        <v>3.56E-2</v>
      </c>
    </row>
    <row r="20862" spans="1:4" x14ac:dyDescent="0.2">
      <c r="A20862">
        <v>102652</v>
      </c>
      <c r="B20862" t="s">
        <v>6064</v>
      </c>
      <c r="C20862">
        <v>88316</v>
      </c>
      <c r="D20862">
        <v>2.4820000000000002</v>
      </c>
    </row>
    <row r="20863" spans="1:4" x14ac:dyDescent="0.2">
      <c r="A20863">
        <v>102652</v>
      </c>
      <c r="B20863" t="s">
        <v>80</v>
      </c>
      <c r="C20863">
        <v>44480</v>
      </c>
      <c r="D20863">
        <v>0.36599999999999999</v>
      </c>
    </row>
    <row r="20864" spans="1:4" x14ac:dyDescent="0.2">
      <c r="A20864">
        <v>102652</v>
      </c>
      <c r="B20864" t="s">
        <v>80</v>
      </c>
      <c r="C20864">
        <v>41988</v>
      </c>
      <c r="D20864">
        <v>2.0000000000000001E-4</v>
      </c>
    </row>
    <row r="20865" spans="1:4" x14ac:dyDescent="0.2">
      <c r="A20865">
        <v>102652</v>
      </c>
      <c r="B20865" t="s">
        <v>80</v>
      </c>
      <c r="C20865">
        <v>9875</v>
      </c>
      <c r="D20865">
        <v>8.3000000000000001E-3</v>
      </c>
    </row>
    <row r="20866" spans="1:4" x14ac:dyDescent="0.2">
      <c r="A20866">
        <v>102652</v>
      </c>
      <c r="B20866" t="s">
        <v>6064</v>
      </c>
      <c r="C20866">
        <v>5954</v>
      </c>
      <c r="D20866">
        <v>0.53159999999999996</v>
      </c>
    </row>
    <row r="20867" spans="1:4" x14ac:dyDescent="0.2">
      <c r="A20867">
        <v>102652</v>
      </c>
      <c r="B20867" t="s">
        <v>6064</v>
      </c>
      <c r="C20867">
        <v>5953</v>
      </c>
      <c r="D20867">
        <v>0.29570000000000002</v>
      </c>
    </row>
    <row r="20868" spans="1:4" x14ac:dyDescent="0.2">
      <c r="A20868">
        <v>102648</v>
      </c>
    </row>
    <row r="20869" spans="1:4" x14ac:dyDescent="0.2">
      <c r="A20869">
        <v>102648</v>
      </c>
      <c r="B20869" t="s">
        <v>6064</v>
      </c>
      <c r="C20869">
        <v>105515</v>
      </c>
      <c r="D20869">
        <v>0.30099999999999999</v>
      </c>
    </row>
    <row r="20870" spans="1:4" x14ac:dyDescent="0.2">
      <c r="A20870">
        <v>102648</v>
      </c>
      <c r="B20870" t="s">
        <v>6064</v>
      </c>
      <c r="C20870">
        <v>102976</v>
      </c>
      <c r="D20870">
        <v>0.20660000000000001</v>
      </c>
    </row>
    <row r="20871" spans="1:4" x14ac:dyDescent="0.2">
      <c r="A20871">
        <v>102648</v>
      </c>
      <c r="B20871" t="s">
        <v>6064</v>
      </c>
      <c r="C20871">
        <v>102975</v>
      </c>
      <c r="D20871">
        <v>0.2298</v>
      </c>
    </row>
    <row r="20872" spans="1:4" x14ac:dyDescent="0.2">
      <c r="A20872">
        <v>102648</v>
      </c>
      <c r="B20872" t="s">
        <v>6064</v>
      </c>
      <c r="C20872">
        <v>102971</v>
      </c>
      <c r="D20872">
        <v>2.69E-2</v>
      </c>
    </row>
    <row r="20873" spans="1:4" x14ac:dyDescent="0.2">
      <c r="A20873">
        <v>102648</v>
      </c>
      <c r="B20873" t="s">
        <v>6064</v>
      </c>
      <c r="C20873">
        <v>102970</v>
      </c>
      <c r="D20873">
        <v>0.40960000000000002</v>
      </c>
    </row>
    <row r="20874" spans="1:4" x14ac:dyDescent="0.2">
      <c r="A20874">
        <v>102648</v>
      </c>
      <c r="B20874" t="s">
        <v>6064</v>
      </c>
      <c r="C20874">
        <v>95584</v>
      </c>
      <c r="D20874">
        <v>1.3085</v>
      </c>
    </row>
    <row r="20875" spans="1:4" x14ac:dyDescent="0.2">
      <c r="A20875">
        <v>102648</v>
      </c>
      <c r="B20875" t="s">
        <v>6064</v>
      </c>
      <c r="C20875">
        <v>95581</v>
      </c>
      <c r="D20875">
        <v>23.117999999999999</v>
      </c>
    </row>
    <row r="20876" spans="1:4" x14ac:dyDescent="0.2">
      <c r="A20876">
        <v>102648</v>
      </c>
      <c r="B20876" t="s">
        <v>6064</v>
      </c>
      <c r="C20876">
        <v>90778</v>
      </c>
      <c r="D20876">
        <v>7.2700000000000001E-2</v>
      </c>
    </row>
    <row r="20877" spans="1:4" x14ac:dyDescent="0.2">
      <c r="A20877">
        <v>102648</v>
      </c>
      <c r="B20877" t="s">
        <v>6064</v>
      </c>
      <c r="C20877">
        <v>90776</v>
      </c>
      <c r="D20877">
        <v>0.4365</v>
      </c>
    </row>
    <row r="20878" spans="1:4" x14ac:dyDescent="0.2">
      <c r="A20878">
        <v>102648</v>
      </c>
      <c r="B20878" t="s">
        <v>6064</v>
      </c>
      <c r="C20878">
        <v>90651</v>
      </c>
      <c r="D20878">
        <v>0.32579999999999998</v>
      </c>
    </row>
    <row r="20879" spans="1:4" x14ac:dyDescent="0.2">
      <c r="A20879">
        <v>102648</v>
      </c>
      <c r="B20879" t="s">
        <v>6064</v>
      </c>
      <c r="C20879">
        <v>90650</v>
      </c>
      <c r="D20879">
        <v>0.11070000000000001</v>
      </c>
    </row>
    <row r="20880" spans="1:4" x14ac:dyDescent="0.2">
      <c r="A20880">
        <v>102648</v>
      </c>
      <c r="B20880" t="s">
        <v>6064</v>
      </c>
      <c r="C20880">
        <v>90644</v>
      </c>
      <c r="D20880">
        <v>0.40960000000000002</v>
      </c>
    </row>
    <row r="20881" spans="1:4" x14ac:dyDescent="0.2">
      <c r="A20881">
        <v>102648</v>
      </c>
      <c r="B20881" t="s">
        <v>6064</v>
      </c>
      <c r="C20881">
        <v>90643</v>
      </c>
      <c r="D20881">
        <v>3.56E-2</v>
      </c>
    </row>
    <row r="20882" spans="1:4" x14ac:dyDescent="0.2">
      <c r="A20882">
        <v>102648</v>
      </c>
      <c r="B20882" t="s">
        <v>6064</v>
      </c>
      <c r="C20882">
        <v>88316</v>
      </c>
      <c r="D20882">
        <v>1.3089999999999999</v>
      </c>
    </row>
    <row r="20883" spans="1:4" x14ac:dyDescent="0.2">
      <c r="A20883">
        <v>102648</v>
      </c>
      <c r="B20883" t="s">
        <v>80</v>
      </c>
      <c r="C20883">
        <v>44480</v>
      </c>
      <c r="D20883">
        <v>0.36599999999999999</v>
      </c>
    </row>
    <row r="20884" spans="1:4" x14ac:dyDescent="0.2">
      <c r="A20884">
        <v>102648</v>
      </c>
      <c r="B20884" t="s">
        <v>80</v>
      </c>
      <c r="C20884">
        <v>41985</v>
      </c>
      <c r="D20884">
        <v>2.0000000000000001E-4</v>
      </c>
    </row>
    <row r="20885" spans="1:4" x14ac:dyDescent="0.2">
      <c r="A20885">
        <v>102648</v>
      </c>
      <c r="B20885" t="s">
        <v>80</v>
      </c>
      <c r="C20885">
        <v>9875</v>
      </c>
      <c r="D20885">
        <v>8.3000000000000001E-3</v>
      </c>
    </row>
    <row r="20886" spans="1:4" x14ac:dyDescent="0.2">
      <c r="A20886">
        <v>100651</v>
      </c>
    </row>
    <row r="20887" spans="1:4" x14ac:dyDescent="0.2">
      <c r="A20887">
        <v>100651</v>
      </c>
      <c r="B20887" t="s">
        <v>6064</v>
      </c>
      <c r="C20887">
        <v>100973</v>
      </c>
      <c r="D20887">
        <v>9.6600000000000005E-2</v>
      </c>
    </row>
    <row r="20888" spans="1:4" x14ac:dyDescent="0.2">
      <c r="A20888">
        <v>100651</v>
      </c>
      <c r="B20888" t="s">
        <v>6064</v>
      </c>
      <c r="C20888">
        <v>97913</v>
      </c>
      <c r="D20888">
        <v>2.9000000000000001E-2</v>
      </c>
    </row>
    <row r="20889" spans="1:4" x14ac:dyDescent="0.2">
      <c r="A20889">
        <v>100651</v>
      </c>
      <c r="B20889" t="s">
        <v>6064</v>
      </c>
      <c r="C20889">
        <v>95584</v>
      </c>
      <c r="D20889">
        <v>0.2185</v>
      </c>
    </row>
    <row r="20890" spans="1:4" x14ac:dyDescent="0.2">
      <c r="A20890">
        <v>100651</v>
      </c>
      <c r="B20890" t="s">
        <v>6064</v>
      </c>
      <c r="C20890">
        <v>95579</v>
      </c>
      <c r="D20890">
        <v>2.2427999999999999</v>
      </c>
    </row>
    <row r="20891" spans="1:4" x14ac:dyDescent="0.2">
      <c r="A20891">
        <v>100651</v>
      </c>
      <c r="B20891" t="s">
        <v>6064</v>
      </c>
      <c r="C20891">
        <v>90778</v>
      </c>
      <c r="D20891">
        <v>1.5699999999999999E-2</v>
      </c>
    </row>
    <row r="20892" spans="1:4" x14ac:dyDescent="0.2">
      <c r="A20892">
        <v>100651</v>
      </c>
      <c r="B20892" t="s">
        <v>6064</v>
      </c>
      <c r="C20892">
        <v>90776</v>
      </c>
      <c r="D20892">
        <v>8.3599999999999994E-2</v>
      </c>
    </row>
    <row r="20893" spans="1:4" x14ac:dyDescent="0.2">
      <c r="A20893">
        <v>100651</v>
      </c>
      <c r="B20893" t="s">
        <v>6064</v>
      </c>
      <c r="C20893">
        <v>90675</v>
      </c>
      <c r="D20893">
        <v>5.9400000000000001E-2</v>
      </c>
    </row>
    <row r="20894" spans="1:4" x14ac:dyDescent="0.2">
      <c r="A20894">
        <v>100651</v>
      </c>
      <c r="B20894" t="s">
        <v>6064</v>
      </c>
      <c r="C20894">
        <v>90674</v>
      </c>
      <c r="D20894">
        <v>2.4199999999999999E-2</v>
      </c>
    </row>
    <row r="20895" spans="1:4" x14ac:dyDescent="0.2">
      <c r="A20895">
        <v>100651</v>
      </c>
      <c r="B20895" t="s">
        <v>6064</v>
      </c>
      <c r="C20895">
        <v>88316</v>
      </c>
      <c r="D20895">
        <v>0.25090000000000001</v>
      </c>
    </row>
    <row r="20896" spans="1:4" x14ac:dyDescent="0.2">
      <c r="A20896">
        <v>100651</v>
      </c>
      <c r="B20896" t="s">
        <v>80</v>
      </c>
      <c r="C20896">
        <v>43360</v>
      </c>
      <c r="D20896">
        <v>0.1133</v>
      </c>
    </row>
    <row r="20897" spans="1:4" x14ac:dyDescent="0.2">
      <c r="A20897">
        <v>100652</v>
      </c>
    </row>
    <row r="20898" spans="1:4" x14ac:dyDescent="0.2">
      <c r="A20898">
        <v>100652</v>
      </c>
      <c r="B20898" t="s">
        <v>6064</v>
      </c>
      <c r="C20898">
        <v>100973</v>
      </c>
      <c r="D20898">
        <v>0.2576</v>
      </c>
    </row>
    <row r="20899" spans="1:4" x14ac:dyDescent="0.2">
      <c r="A20899">
        <v>100652</v>
      </c>
      <c r="B20899" t="s">
        <v>6064</v>
      </c>
      <c r="C20899">
        <v>97913</v>
      </c>
      <c r="D20899">
        <v>7.7299999999999994E-2</v>
      </c>
    </row>
    <row r="20900" spans="1:4" x14ac:dyDescent="0.2">
      <c r="A20900">
        <v>100652</v>
      </c>
      <c r="B20900" t="s">
        <v>6064</v>
      </c>
      <c r="C20900">
        <v>95584</v>
      </c>
      <c r="D20900">
        <v>0.49159999999999998</v>
      </c>
    </row>
    <row r="20901" spans="1:4" x14ac:dyDescent="0.2">
      <c r="A20901">
        <v>100652</v>
      </c>
      <c r="B20901" t="s">
        <v>6064</v>
      </c>
      <c r="C20901">
        <v>95579</v>
      </c>
      <c r="D20901">
        <v>3.3641000000000001</v>
      </c>
    </row>
    <row r="20902" spans="1:4" x14ac:dyDescent="0.2">
      <c r="A20902">
        <v>100652</v>
      </c>
      <c r="B20902" t="s">
        <v>6064</v>
      </c>
      <c r="C20902">
        <v>90778</v>
      </c>
      <c r="D20902">
        <v>1.9199999999999998E-2</v>
      </c>
    </row>
    <row r="20903" spans="1:4" x14ac:dyDescent="0.2">
      <c r="A20903">
        <v>100652</v>
      </c>
      <c r="B20903" t="s">
        <v>6064</v>
      </c>
      <c r="C20903">
        <v>90776</v>
      </c>
      <c r="D20903">
        <v>0.1023</v>
      </c>
    </row>
    <row r="20904" spans="1:4" x14ac:dyDescent="0.2">
      <c r="A20904">
        <v>100652</v>
      </c>
      <c r="B20904" t="s">
        <v>6064</v>
      </c>
      <c r="C20904">
        <v>90675</v>
      </c>
      <c r="D20904">
        <v>7.2700000000000001E-2</v>
      </c>
    </row>
    <row r="20905" spans="1:4" x14ac:dyDescent="0.2">
      <c r="A20905">
        <v>100652</v>
      </c>
      <c r="B20905" t="s">
        <v>6064</v>
      </c>
      <c r="C20905">
        <v>90674</v>
      </c>
      <c r="D20905">
        <v>2.9600000000000001E-2</v>
      </c>
    </row>
    <row r="20906" spans="1:4" x14ac:dyDescent="0.2">
      <c r="A20906">
        <v>100652</v>
      </c>
      <c r="B20906" t="s">
        <v>6064</v>
      </c>
      <c r="C20906">
        <v>88316</v>
      </c>
      <c r="D20906">
        <v>0.307</v>
      </c>
    </row>
    <row r="20907" spans="1:4" x14ac:dyDescent="0.2">
      <c r="A20907">
        <v>100652</v>
      </c>
      <c r="B20907" t="s">
        <v>80</v>
      </c>
      <c r="C20907">
        <v>43360</v>
      </c>
      <c r="D20907">
        <v>0.27760000000000001</v>
      </c>
    </row>
    <row r="20908" spans="1:4" x14ac:dyDescent="0.2">
      <c r="A20908">
        <v>100653</v>
      </c>
    </row>
    <row r="20909" spans="1:4" x14ac:dyDescent="0.2">
      <c r="A20909">
        <v>100653</v>
      </c>
      <c r="B20909" t="s">
        <v>6064</v>
      </c>
      <c r="C20909">
        <v>100973</v>
      </c>
      <c r="D20909">
        <v>0.4839</v>
      </c>
    </row>
    <row r="20910" spans="1:4" x14ac:dyDescent="0.2">
      <c r="A20910">
        <v>100653</v>
      </c>
      <c r="B20910" t="s">
        <v>6064</v>
      </c>
      <c r="C20910">
        <v>97913</v>
      </c>
      <c r="D20910">
        <v>0.1452</v>
      </c>
    </row>
    <row r="20911" spans="1:4" x14ac:dyDescent="0.2">
      <c r="A20911">
        <v>100653</v>
      </c>
      <c r="B20911" t="s">
        <v>6064</v>
      </c>
      <c r="C20911">
        <v>95584</v>
      </c>
      <c r="D20911">
        <v>0.76470000000000005</v>
      </c>
    </row>
    <row r="20912" spans="1:4" x14ac:dyDescent="0.2">
      <c r="A20912">
        <v>100653</v>
      </c>
      <c r="B20912" t="s">
        <v>6064</v>
      </c>
      <c r="C20912">
        <v>95579</v>
      </c>
      <c r="D20912">
        <v>5.6069000000000004</v>
      </c>
    </row>
    <row r="20913" spans="1:4" x14ac:dyDescent="0.2">
      <c r="A20913">
        <v>100653</v>
      </c>
      <c r="B20913" t="s">
        <v>6064</v>
      </c>
      <c r="C20913">
        <v>90778</v>
      </c>
      <c r="D20913">
        <v>2.23E-2</v>
      </c>
    </row>
    <row r="20914" spans="1:4" x14ac:dyDescent="0.2">
      <c r="A20914">
        <v>100653</v>
      </c>
      <c r="B20914" t="s">
        <v>6064</v>
      </c>
      <c r="C20914">
        <v>90776</v>
      </c>
      <c r="D20914">
        <v>0.11890000000000001</v>
      </c>
    </row>
    <row r="20915" spans="1:4" x14ac:dyDescent="0.2">
      <c r="A20915">
        <v>100653</v>
      </c>
      <c r="B20915" t="s">
        <v>6064</v>
      </c>
      <c r="C20915">
        <v>90675</v>
      </c>
      <c r="D20915">
        <v>8.4500000000000006E-2</v>
      </c>
    </row>
    <row r="20916" spans="1:4" x14ac:dyDescent="0.2">
      <c r="A20916">
        <v>100653</v>
      </c>
      <c r="B20916" t="s">
        <v>6064</v>
      </c>
      <c r="C20916">
        <v>90674</v>
      </c>
      <c r="D20916">
        <v>3.44E-2</v>
      </c>
    </row>
    <row r="20917" spans="1:4" x14ac:dyDescent="0.2">
      <c r="A20917">
        <v>100653</v>
      </c>
      <c r="B20917" t="s">
        <v>6064</v>
      </c>
      <c r="C20917">
        <v>88316</v>
      </c>
      <c r="D20917">
        <v>0.35659999999999997</v>
      </c>
    </row>
    <row r="20918" spans="1:4" x14ac:dyDescent="0.2">
      <c r="A20918">
        <v>100653</v>
      </c>
      <c r="B20918" t="s">
        <v>80</v>
      </c>
      <c r="C20918">
        <v>43360</v>
      </c>
      <c r="D20918">
        <v>0.50680000000000003</v>
      </c>
    </row>
    <row r="20919" spans="1:4" x14ac:dyDescent="0.2">
      <c r="A20919">
        <v>100654</v>
      </c>
    </row>
    <row r="20920" spans="1:4" x14ac:dyDescent="0.2">
      <c r="A20920">
        <v>100654</v>
      </c>
      <c r="B20920" t="s">
        <v>6064</v>
      </c>
      <c r="C20920">
        <v>100973</v>
      </c>
      <c r="D20920">
        <v>0.61829999999999996</v>
      </c>
    </row>
    <row r="20921" spans="1:4" x14ac:dyDescent="0.2">
      <c r="A20921">
        <v>100654</v>
      </c>
      <c r="B20921" t="s">
        <v>6064</v>
      </c>
      <c r="C20921">
        <v>97913</v>
      </c>
      <c r="D20921">
        <v>0.1855</v>
      </c>
    </row>
    <row r="20922" spans="1:4" x14ac:dyDescent="0.2">
      <c r="A20922">
        <v>100654</v>
      </c>
      <c r="B20922" t="s">
        <v>6064</v>
      </c>
      <c r="C20922">
        <v>95580</v>
      </c>
      <c r="D20922">
        <v>9.6367999999999991</v>
      </c>
    </row>
    <row r="20923" spans="1:4" x14ac:dyDescent="0.2">
      <c r="A20923">
        <v>100654</v>
      </c>
      <c r="B20923" t="s">
        <v>6064</v>
      </c>
      <c r="C20923">
        <v>95576</v>
      </c>
      <c r="D20923">
        <v>1.4532</v>
      </c>
    </row>
    <row r="20924" spans="1:4" x14ac:dyDescent="0.2">
      <c r="A20924">
        <v>100654</v>
      </c>
      <c r="B20924" t="s">
        <v>6064</v>
      </c>
      <c r="C20924">
        <v>90778</v>
      </c>
      <c r="D20924">
        <v>2.5000000000000001E-2</v>
      </c>
    </row>
    <row r="20925" spans="1:4" x14ac:dyDescent="0.2">
      <c r="A20925">
        <v>100654</v>
      </c>
      <c r="B20925" t="s">
        <v>6064</v>
      </c>
      <c r="C20925">
        <v>90776</v>
      </c>
      <c r="D20925">
        <v>0.13320000000000001</v>
      </c>
    </row>
    <row r="20926" spans="1:4" x14ac:dyDescent="0.2">
      <c r="A20926">
        <v>100654</v>
      </c>
      <c r="B20926" t="s">
        <v>6064</v>
      </c>
      <c r="C20926">
        <v>90675</v>
      </c>
      <c r="D20926">
        <v>9.4600000000000004E-2</v>
      </c>
    </row>
    <row r="20927" spans="1:4" x14ac:dyDescent="0.2">
      <c r="A20927">
        <v>100654</v>
      </c>
      <c r="B20927" t="s">
        <v>6064</v>
      </c>
      <c r="C20927">
        <v>90674</v>
      </c>
      <c r="D20927">
        <v>3.8600000000000002E-2</v>
      </c>
    </row>
    <row r="20928" spans="1:4" x14ac:dyDescent="0.2">
      <c r="A20928">
        <v>100654</v>
      </c>
      <c r="B20928" t="s">
        <v>6064</v>
      </c>
      <c r="C20928">
        <v>88316</v>
      </c>
      <c r="D20928">
        <v>0.39960000000000001</v>
      </c>
    </row>
    <row r="20929" spans="1:4" x14ac:dyDescent="0.2">
      <c r="A20929">
        <v>100654</v>
      </c>
      <c r="B20929" t="s">
        <v>80</v>
      </c>
      <c r="C20929">
        <v>43360</v>
      </c>
      <c r="D20929">
        <v>0.64370000000000005</v>
      </c>
    </row>
    <row r="20930" spans="1:4" x14ac:dyDescent="0.2">
      <c r="A20930">
        <v>100655</v>
      </c>
    </row>
    <row r="20931" spans="1:4" x14ac:dyDescent="0.2">
      <c r="A20931">
        <v>100655</v>
      </c>
      <c r="B20931" t="s">
        <v>6064</v>
      </c>
      <c r="C20931">
        <v>100973</v>
      </c>
      <c r="D20931">
        <v>0.7651</v>
      </c>
    </row>
    <row r="20932" spans="1:4" x14ac:dyDescent="0.2">
      <c r="A20932">
        <v>100655</v>
      </c>
      <c r="B20932" t="s">
        <v>6064</v>
      </c>
      <c r="C20932">
        <v>97913</v>
      </c>
      <c r="D20932">
        <v>0.22950000000000001</v>
      </c>
    </row>
    <row r="20933" spans="1:4" x14ac:dyDescent="0.2">
      <c r="A20933">
        <v>100655</v>
      </c>
      <c r="B20933" t="s">
        <v>6064</v>
      </c>
      <c r="C20933">
        <v>95580</v>
      </c>
      <c r="D20933">
        <v>9.6367999999999991</v>
      </c>
    </row>
    <row r="20934" spans="1:4" x14ac:dyDescent="0.2">
      <c r="A20934">
        <v>100655</v>
      </c>
      <c r="B20934" t="s">
        <v>6064</v>
      </c>
      <c r="C20934">
        <v>95576</v>
      </c>
      <c r="D20934">
        <v>1.6734</v>
      </c>
    </row>
    <row r="20935" spans="1:4" x14ac:dyDescent="0.2">
      <c r="A20935">
        <v>100655</v>
      </c>
      <c r="B20935" t="s">
        <v>6064</v>
      </c>
      <c r="C20935">
        <v>93225</v>
      </c>
      <c r="D20935">
        <v>7.2700000000000001E-2</v>
      </c>
    </row>
    <row r="20936" spans="1:4" x14ac:dyDescent="0.2">
      <c r="A20936">
        <v>100655</v>
      </c>
      <c r="B20936" t="s">
        <v>6064</v>
      </c>
      <c r="C20936">
        <v>93224</v>
      </c>
      <c r="D20936">
        <v>2.9600000000000001E-2</v>
      </c>
    </row>
    <row r="20937" spans="1:4" x14ac:dyDescent="0.2">
      <c r="A20937">
        <v>100655</v>
      </c>
      <c r="B20937" t="s">
        <v>6064</v>
      </c>
      <c r="C20937">
        <v>90778</v>
      </c>
      <c r="D20937">
        <v>1.9199999999999998E-2</v>
      </c>
    </row>
    <row r="20938" spans="1:4" x14ac:dyDescent="0.2">
      <c r="A20938">
        <v>100655</v>
      </c>
      <c r="B20938" t="s">
        <v>6064</v>
      </c>
      <c r="C20938">
        <v>90776</v>
      </c>
      <c r="D20938">
        <v>0.1023</v>
      </c>
    </row>
    <row r="20939" spans="1:4" x14ac:dyDescent="0.2">
      <c r="A20939">
        <v>100655</v>
      </c>
      <c r="B20939" t="s">
        <v>6064</v>
      </c>
      <c r="C20939">
        <v>88316</v>
      </c>
      <c r="D20939">
        <v>0.30690000000000001</v>
      </c>
    </row>
    <row r="20940" spans="1:4" x14ac:dyDescent="0.2">
      <c r="A20940">
        <v>100655</v>
      </c>
      <c r="B20940" t="s">
        <v>80</v>
      </c>
      <c r="C20940">
        <v>43360</v>
      </c>
      <c r="D20940">
        <v>0.78510000000000002</v>
      </c>
    </row>
    <row r="20941" spans="1:4" x14ac:dyDescent="0.2">
      <c r="A20941">
        <v>100364</v>
      </c>
    </row>
    <row r="20942" spans="1:4" x14ac:dyDescent="0.2">
      <c r="A20942">
        <v>100364</v>
      </c>
      <c r="B20942" t="s">
        <v>6064</v>
      </c>
      <c r="C20942">
        <v>92262</v>
      </c>
      <c r="D20942">
        <v>1</v>
      </c>
    </row>
    <row r="20943" spans="1:4" x14ac:dyDescent="0.2">
      <c r="A20943">
        <v>100364</v>
      </c>
      <c r="B20943" t="s">
        <v>6064</v>
      </c>
      <c r="C20943">
        <v>88262</v>
      </c>
      <c r="D20943">
        <v>22.481999999999999</v>
      </c>
    </row>
    <row r="20944" spans="1:4" x14ac:dyDescent="0.2">
      <c r="A20944">
        <v>100364</v>
      </c>
      <c r="B20944" t="s">
        <v>6064</v>
      </c>
      <c r="C20944">
        <v>88239</v>
      </c>
      <c r="D20944">
        <v>5.1879999999999997</v>
      </c>
    </row>
    <row r="20945" spans="1:4" x14ac:dyDescent="0.2">
      <c r="A20945">
        <v>100364</v>
      </c>
      <c r="B20945" t="s">
        <v>80</v>
      </c>
      <c r="C20945">
        <v>40623</v>
      </c>
      <c r="D20945">
        <v>2</v>
      </c>
    </row>
    <row r="20946" spans="1:4" x14ac:dyDescent="0.2">
      <c r="A20946">
        <v>100364</v>
      </c>
      <c r="B20946" t="s">
        <v>80</v>
      </c>
      <c r="C20946">
        <v>39027</v>
      </c>
      <c r="D20946">
        <v>2.5</v>
      </c>
    </row>
    <row r="20947" spans="1:4" x14ac:dyDescent="0.2">
      <c r="A20947">
        <v>100364</v>
      </c>
      <c r="B20947" t="s">
        <v>80</v>
      </c>
      <c r="C20947">
        <v>21142</v>
      </c>
      <c r="D20947">
        <v>1</v>
      </c>
    </row>
    <row r="20948" spans="1:4" x14ac:dyDescent="0.2">
      <c r="A20948">
        <v>100364</v>
      </c>
      <c r="B20948" t="s">
        <v>80</v>
      </c>
      <c r="C20948">
        <v>6193</v>
      </c>
      <c r="D20948">
        <v>3</v>
      </c>
    </row>
    <row r="20949" spans="1:4" x14ac:dyDescent="0.2">
      <c r="A20949">
        <v>100364</v>
      </c>
      <c r="B20949" t="s">
        <v>80</v>
      </c>
      <c r="C20949">
        <v>5069</v>
      </c>
      <c r="D20949">
        <v>0.50900000000000001</v>
      </c>
    </row>
    <row r="20950" spans="1:4" x14ac:dyDescent="0.2">
      <c r="A20950">
        <v>100364</v>
      </c>
      <c r="B20950" t="s">
        <v>80</v>
      </c>
      <c r="C20950">
        <v>4472</v>
      </c>
      <c r="D20950">
        <v>10.5</v>
      </c>
    </row>
    <row r="20951" spans="1:4" x14ac:dyDescent="0.2">
      <c r="A20951">
        <v>100364</v>
      </c>
      <c r="B20951" t="s">
        <v>80</v>
      </c>
      <c r="C20951">
        <v>4425</v>
      </c>
      <c r="D20951">
        <v>13.5</v>
      </c>
    </row>
    <row r="20952" spans="1:4" x14ac:dyDescent="0.2">
      <c r="A20952">
        <v>100364</v>
      </c>
      <c r="B20952" t="s">
        <v>80</v>
      </c>
      <c r="C20952">
        <v>4415</v>
      </c>
      <c r="D20952">
        <v>28</v>
      </c>
    </row>
    <row r="20953" spans="1:4" x14ac:dyDescent="0.2">
      <c r="A20953">
        <v>100364</v>
      </c>
      <c r="B20953" t="s">
        <v>80</v>
      </c>
      <c r="C20953">
        <v>4400</v>
      </c>
      <c r="D20953">
        <v>12</v>
      </c>
    </row>
    <row r="20954" spans="1:4" x14ac:dyDescent="0.2">
      <c r="A20954">
        <v>100364</v>
      </c>
      <c r="B20954" t="s">
        <v>80</v>
      </c>
      <c r="C20954">
        <v>4344</v>
      </c>
      <c r="D20954">
        <v>8</v>
      </c>
    </row>
    <row r="20955" spans="1:4" x14ac:dyDescent="0.2">
      <c r="A20955">
        <v>100374</v>
      </c>
    </row>
    <row r="20956" spans="1:4" x14ac:dyDescent="0.2">
      <c r="A20956">
        <v>100374</v>
      </c>
      <c r="B20956" t="s">
        <v>6064</v>
      </c>
      <c r="C20956">
        <v>92262</v>
      </c>
      <c r="D20956">
        <v>1</v>
      </c>
    </row>
    <row r="20957" spans="1:4" x14ac:dyDescent="0.2">
      <c r="A20957">
        <v>100374</v>
      </c>
      <c r="B20957" t="s">
        <v>6064</v>
      </c>
      <c r="C20957">
        <v>88262</v>
      </c>
      <c r="D20957">
        <v>22.481999999999999</v>
      </c>
    </row>
    <row r="20958" spans="1:4" x14ac:dyDescent="0.2">
      <c r="A20958">
        <v>100374</v>
      </c>
      <c r="B20958" t="s">
        <v>6064</v>
      </c>
      <c r="C20958">
        <v>88239</v>
      </c>
      <c r="D20958">
        <v>5.1879999999999997</v>
      </c>
    </row>
    <row r="20959" spans="1:4" x14ac:dyDescent="0.2">
      <c r="A20959">
        <v>100374</v>
      </c>
      <c r="B20959" t="s">
        <v>80</v>
      </c>
      <c r="C20959">
        <v>40623</v>
      </c>
      <c r="D20959">
        <v>2</v>
      </c>
    </row>
    <row r="20960" spans="1:4" x14ac:dyDescent="0.2">
      <c r="A20960">
        <v>100374</v>
      </c>
      <c r="B20960" t="s">
        <v>80</v>
      </c>
      <c r="C20960">
        <v>39027</v>
      </c>
      <c r="D20960">
        <v>2.5</v>
      </c>
    </row>
    <row r="20961" spans="1:4" x14ac:dyDescent="0.2">
      <c r="A20961">
        <v>100374</v>
      </c>
      <c r="B20961" t="s">
        <v>80</v>
      </c>
      <c r="C20961">
        <v>21142</v>
      </c>
      <c r="D20961">
        <v>1</v>
      </c>
    </row>
    <row r="20962" spans="1:4" x14ac:dyDescent="0.2">
      <c r="A20962">
        <v>100374</v>
      </c>
      <c r="B20962" t="s">
        <v>80</v>
      </c>
      <c r="C20962">
        <v>6193</v>
      </c>
      <c r="D20962">
        <v>3</v>
      </c>
    </row>
    <row r="20963" spans="1:4" x14ac:dyDescent="0.2">
      <c r="A20963">
        <v>100374</v>
      </c>
      <c r="B20963" t="s">
        <v>80</v>
      </c>
      <c r="C20963">
        <v>4472</v>
      </c>
      <c r="D20963">
        <v>10.5</v>
      </c>
    </row>
    <row r="20964" spans="1:4" x14ac:dyDescent="0.2">
      <c r="A20964">
        <v>100374</v>
      </c>
      <c r="B20964" t="s">
        <v>80</v>
      </c>
      <c r="C20964">
        <v>4425</v>
      </c>
      <c r="D20964">
        <v>12</v>
      </c>
    </row>
    <row r="20965" spans="1:4" x14ac:dyDescent="0.2">
      <c r="A20965">
        <v>100374</v>
      </c>
      <c r="B20965" t="s">
        <v>80</v>
      </c>
      <c r="C20965">
        <v>4415</v>
      </c>
      <c r="D20965">
        <v>7</v>
      </c>
    </row>
    <row r="20966" spans="1:4" x14ac:dyDescent="0.2">
      <c r="A20966">
        <v>100374</v>
      </c>
      <c r="B20966" t="s">
        <v>80</v>
      </c>
      <c r="C20966">
        <v>4400</v>
      </c>
      <c r="D20966">
        <v>9.5</v>
      </c>
    </row>
    <row r="20967" spans="1:4" x14ac:dyDescent="0.2">
      <c r="A20967">
        <v>100374</v>
      </c>
      <c r="B20967" t="s">
        <v>80</v>
      </c>
      <c r="C20967">
        <v>4344</v>
      </c>
      <c r="D20967">
        <v>8</v>
      </c>
    </row>
    <row r="20968" spans="1:4" x14ac:dyDescent="0.2">
      <c r="A20968">
        <v>100365</v>
      </c>
    </row>
    <row r="20969" spans="1:4" x14ac:dyDescent="0.2">
      <c r="A20969">
        <v>100365</v>
      </c>
      <c r="B20969" t="s">
        <v>6064</v>
      </c>
      <c r="C20969">
        <v>92262</v>
      </c>
      <c r="D20969">
        <v>1</v>
      </c>
    </row>
    <row r="20970" spans="1:4" x14ac:dyDescent="0.2">
      <c r="A20970">
        <v>100365</v>
      </c>
      <c r="B20970" t="s">
        <v>6064</v>
      </c>
      <c r="C20970">
        <v>88262</v>
      </c>
      <c r="D20970">
        <v>29.975999999999999</v>
      </c>
    </row>
    <row r="20971" spans="1:4" x14ac:dyDescent="0.2">
      <c r="A20971">
        <v>100365</v>
      </c>
      <c r="B20971" t="s">
        <v>6064</v>
      </c>
      <c r="C20971">
        <v>88239</v>
      </c>
      <c r="D20971">
        <v>6.9180000000000001</v>
      </c>
    </row>
    <row r="20972" spans="1:4" x14ac:dyDescent="0.2">
      <c r="A20972">
        <v>100365</v>
      </c>
      <c r="B20972" t="s">
        <v>80</v>
      </c>
      <c r="C20972">
        <v>40623</v>
      </c>
      <c r="D20972">
        <v>2</v>
      </c>
    </row>
    <row r="20973" spans="1:4" x14ac:dyDescent="0.2">
      <c r="A20973">
        <v>100365</v>
      </c>
      <c r="B20973" t="s">
        <v>80</v>
      </c>
      <c r="C20973">
        <v>39027</v>
      </c>
      <c r="D20973">
        <v>3.0249999999999999</v>
      </c>
    </row>
    <row r="20974" spans="1:4" x14ac:dyDescent="0.2">
      <c r="A20974">
        <v>100365</v>
      </c>
      <c r="B20974" t="s">
        <v>80</v>
      </c>
      <c r="C20974">
        <v>21142</v>
      </c>
      <c r="D20974">
        <v>1</v>
      </c>
    </row>
    <row r="20975" spans="1:4" x14ac:dyDescent="0.2">
      <c r="A20975">
        <v>100365</v>
      </c>
      <c r="B20975" t="s">
        <v>80</v>
      </c>
      <c r="C20975">
        <v>6193</v>
      </c>
      <c r="D20975">
        <v>3</v>
      </c>
    </row>
    <row r="20976" spans="1:4" x14ac:dyDescent="0.2">
      <c r="A20976">
        <v>100365</v>
      </c>
      <c r="B20976" t="s">
        <v>80</v>
      </c>
      <c r="C20976">
        <v>5069</v>
      </c>
      <c r="D20976">
        <v>0.54500000000000004</v>
      </c>
    </row>
    <row r="20977" spans="1:4" x14ac:dyDescent="0.2">
      <c r="A20977">
        <v>100365</v>
      </c>
      <c r="B20977" t="s">
        <v>80</v>
      </c>
      <c r="C20977">
        <v>4472</v>
      </c>
      <c r="D20977">
        <v>11.5</v>
      </c>
    </row>
    <row r="20978" spans="1:4" x14ac:dyDescent="0.2">
      <c r="A20978">
        <v>100365</v>
      </c>
      <c r="B20978" t="s">
        <v>80</v>
      </c>
      <c r="C20978">
        <v>4425</v>
      </c>
      <c r="D20978">
        <v>15</v>
      </c>
    </row>
    <row r="20979" spans="1:4" x14ac:dyDescent="0.2">
      <c r="A20979">
        <v>100365</v>
      </c>
      <c r="B20979" t="s">
        <v>80</v>
      </c>
      <c r="C20979">
        <v>4415</v>
      </c>
      <c r="D20979">
        <v>38</v>
      </c>
    </row>
    <row r="20980" spans="1:4" x14ac:dyDescent="0.2">
      <c r="A20980">
        <v>100365</v>
      </c>
      <c r="B20980" t="s">
        <v>80</v>
      </c>
      <c r="C20980">
        <v>4400</v>
      </c>
      <c r="D20980">
        <v>16</v>
      </c>
    </row>
    <row r="20981" spans="1:4" x14ac:dyDescent="0.2">
      <c r="A20981">
        <v>100365</v>
      </c>
      <c r="B20981" t="s">
        <v>80</v>
      </c>
      <c r="C20981">
        <v>4344</v>
      </c>
      <c r="D20981">
        <v>8</v>
      </c>
    </row>
    <row r="20982" spans="1:4" x14ac:dyDescent="0.2">
      <c r="A20982">
        <v>100375</v>
      </c>
    </row>
    <row r="20983" spans="1:4" x14ac:dyDescent="0.2">
      <c r="A20983">
        <v>100375</v>
      </c>
      <c r="B20983" t="s">
        <v>6064</v>
      </c>
      <c r="C20983">
        <v>92262</v>
      </c>
      <c r="D20983">
        <v>1</v>
      </c>
    </row>
    <row r="20984" spans="1:4" x14ac:dyDescent="0.2">
      <c r="A20984">
        <v>100375</v>
      </c>
      <c r="B20984" t="s">
        <v>6064</v>
      </c>
      <c r="C20984">
        <v>88262</v>
      </c>
      <c r="D20984">
        <v>29.975999999999999</v>
      </c>
    </row>
    <row r="20985" spans="1:4" x14ac:dyDescent="0.2">
      <c r="A20985">
        <v>100375</v>
      </c>
      <c r="B20985" t="s">
        <v>6064</v>
      </c>
      <c r="C20985">
        <v>88239</v>
      </c>
      <c r="D20985">
        <v>6.9180000000000001</v>
      </c>
    </row>
    <row r="20986" spans="1:4" x14ac:dyDescent="0.2">
      <c r="A20986">
        <v>100375</v>
      </c>
      <c r="B20986" t="s">
        <v>80</v>
      </c>
      <c r="C20986">
        <v>40623</v>
      </c>
      <c r="D20986">
        <v>2</v>
      </c>
    </row>
    <row r="20987" spans="1:4" x14ac:dyDescent="0.2">
      <c r="A20987">
        <v>100375</v>
      </c>
      <c r="B20987" t="s">
        <v>80</v>
      </c>
      <c r="C20987">
        <v>39027</v>
      </c>
      <c r="D20987">
        <v>3.0249999999999999</v>
      </c>
    </row>
    <row r="20988" spans="1:4" x14ac:dyDescent="0.2">
      <c r="A20988">
        <v>100375</v>
      </c>
      <c r="B20988" t="s">
        <v>80</v>
      </c>
      <c r="C20988">
        <v>21142</v>
      </c>
      <c r="D20988">
        <v>1</v>
      </c>
    </row>
    <row r="20989" spans="1:4" x14ac:dyDescent="0.2">
      <c r="A20989">
        <v>100375</v>
      </c>
      <c r="B20989" t="s">
        <v>80</v>
      </c>
      <c r="C20989">
        <v>6193</v>
      </c>
      <c r="D20989">
        <v>3</v>
      </c>
    </row>
    <row r="20990" spans="1:4" x14ac:dyDescent="0.2">
      <c r="A20990">
        <v>100375</v>
      </c>
      <c r="B20990" t="s">
        <v>80</v>
      </c>
      <c r="C20990">
        <v>4472</v>
      </c>
      <c r="D20990">
        <v>11.5</v>
      </c>
    </row>
    <row r="20991" spans="1:4" x14ac:dyDescent="0.2">
      <c r="A20991">
        <v>100375</v>
      </c>
      <c r="B20991" t="s">
        <v>80</v>
      </c>
      <c r="C20991">
        <v>4425</v>
      </c>
      <c r="D20991">
        <v>13</v>
      </c>
    </row>
    <row r="20992" spans="1:4" x14ac:dyDescent="0.2">
      <c r="A20992">
        <v>100375</v>
      </c>
      <c r="B20992" t="s">
        <v>80</v>
      </c>
      <c r="C20992">
        <v>4415</v>
      </c>
      <c r="D20992">
        <v>10</v>
      </c>
    </row>
    <row r="20993" spans="1:4" x14ac:dyDescent="0.2">
      <c r="A20993">
        <v>100375</v>
      </c>
      <c r="B20993" t="s">
        <v>80</v>
      </c>
      <c r="C20993">
        <v>4400</v>
      </c>
      <c r="D20993">
        <v>11</v>
      </c>
    </row>
    <row r="20994" spans="1:4" x14ac:dyDescent="0.2">
      <c r="A20994">
        <v>100375</v>
      </c>
      <c r="B20994" t="s">
        <v>80</v>
      </c>
      <c r="C20994">
        <v>4344</v>
      </c>
      <c r="D20994">
        <v>8</v>
      </c>
    </row>
    <row r="20995" spans="1:4" x14ac:dyDescent="0.2">
      <c r="A20995">
        <v>100366</v>
      </c>
    </row>
    <row r="20996" spans="1:4" x14ac:dyDescent="0.2">
      <c r="A20996">
        <v>100366</v>
      </c>
      <c r="B20996" t="s">
        <v>6064</v>
      </c>
      <c r="C20996">
        <v>92262</v>
      </c>
      <c r="D20996">
        <v>1</v>
      </c>
    </row>
    <row r="20997" spans="1:4" x14ac:dyDescent="0.2">
      <c r="A20997">
        <v>100366</v>
      </c>
      <c r="B20997" t="s">
        <v>6064</v>
      </c>
      <c r="C20997">
        <v>88262</v>
      </c>
      <c r="D20997">
        <v>29.975999999999999</v>
      </c>
    </row>
    <row r="20998" spans="1:4" x14ac:dyDescent="0.2">
      <c r="A20998">
        <v>100366</v>
      </c>
      <c r="B20998" t="s">
        <v>6064</v>
      </c>
      <c r="C20998">
        <v>88239</v>
      </c>
      <c r="D20998">
        <v>6.9180000000000001</v>
      </c>
    </row>
    <row r="20999" spans="1:4" x14ac:dyDescent="0.2">
      <c r="A20999">
        <v>100366</v>
      </c>
      <c r="B20999" t="s">
        <v>80</v>
      </c>
      <c r="C20999">
        <v>40623</v>
      </c>
      <c r="D20999">
        <v>2</v>
      </c>
    </row>
    <row r="21000" spans="1:4" x14ac:dyDescent="0.2">
      <c r="A21000">
        <v>100366</v>
      </c>
      <c r="B21000" t="s">
        <v>80</v>
      </c>
      <c r="C21000">
        <v>39027</v>
      </c>
      <c r="D21000">
        <v>3.3</v>
      </c>
    </row>
    <row r="21001" spans="1:4" x14ac:dyDescent="0.2">
      <c r="A21001">
        <v>100366</v>
      </c>
      <c r="B21001" t="s">
        <v>80</v>
      </c>
      <c r="C21001">
        <v>21142</v>
      </c>
      <c r="D21001">
        <v>1</v>
      </c>
    </row>
    <row r="21002" spans="1:4" x14ac:dyDescent="0.2">
      <c r="A21002">
        <v>100366</v>
      </c>
      <c r="B21002" t="s">
        <v>80</v>
      </c>
      <c r="C21002">
        <v>6193</v>
      </c>
      <c r="D21002">
        <v>3</v>
      </c>
    </row>
    <row r="21003" spans="1:4" x14ac:dyDescent="0.2">
      <c r="A21003">
        <v>100366</v>
      </c>
      <c r="B21003" t="s">
        <v>80</v>
      </c>
      <c r="C21003">
        <v>5069</v>
      </c>
      <c r="D21003">
        <v>0.83599999999999997</v>
      </c>
    </row>
    <row r="21004" spans="1:4" x14ac:dyDescent="0.2">
      <c r="A21004">
        <v>100366</v>
      </c>
      <c r="B21004" t="s">
        <v>80</v>
      </c>
      <c r="C21004">
        <v>4472</v>
      </c>
      <c r="D21004">
        <v>13</v>
      </c>
    </row>
    <row r="21005" spans="1:4" x14ac:dyDescent="0.2">
      <c r="A21005">
        <v>100366</v>
      </c>
      <c r="B21005" t="s">
        <v>80</v>
      </c>
      <c r="C21005">
        <v>4425</v>
      </c>
      <c r="D21005">
        <v>18.5</v>
      </c>
    </row>
    <row r="21006" spans="1:4" x14ac:dyDescent="0.2">
      <c r="A21006">
        <v>100366</v>
      </c>
      <c r="B21006" t="s">
        <v>80</v>
      </c>
      <c r="C21006">
        <v>4415</v>
      </c>
      <c r="D21006">
        <v>47.5</v>
      </c>
    </row>
    <row r="21007" spans="1:4" x14ac:dyDescent="0.2">
      <c r="A21007">
        <v>100366</v>
      </c>
      <c r="B21007" t="s">
        <v>80</v>
      </c>
      <c r="C21007">
        <v>4400</v>
      </c>
      <c r="D21007">
        <v>17.5</v>
      </c>
    </row>
    <row r="21008" spans="1:4" x14ac:dyDescent="0.2">
      <c r="A21008">
        <v>100366</v>
      </c>
      <c r="B21008" t="s">
        <v>80</v>
      </c>
      <c r="C21008">
        <v>4344</v>
      </c>
      <c r="D21008">
        <v>8</v>
      </c>
    </row>
    <row r="21009" spans="1:4" x14ac:dyDescent="0.2">
      <c r="A21009">
        <v>100376</v>
      </c>
    </row>
    <row r="21010" spans="1:4" x14ac:dyDescent="0.2">
      <c r="A21010">
        <v>100376</v>
      </c>
      <c r="B21010" t="s">
        <v>6064</v>
      </c>
      <c r="C21010">
        <v>92262</v>
      </c>
      <c r="D21010">
        <v>1</v>
      </c>
    </row>
    <row r="21011" spans="1:4" x14ac:dyDescent="0.2">
      <c r="A21011">
        <v>100376</v>
      </c>
      <c r="B21011" t="s">
        <v>6064</v>
      </c>
      <c r="C21011">
        <v>88262</v>
      </c>
      <c r="D21011">
        <v>29.975999999999999</v>
      </c>
    </row>
    <row r="21012" spans="1:4" x14ac:dyDescent="0.2">
      <c r="A21012">
        <v>100376</v>
      </c>
      <c r="B21012" t="s">
        <v>6064</v>
      </c>
      <c r="C21012">
        <v>88239</v>
      </c>
      <c r="D21012">
        <v>6.9180000000000001</v>
      </c>
    </row>
    <row r="21013" spans="1:4" x14ac:dyDescent="0.2">
      <c r="A21013">
        <v>100376</v>
      </c>
      <c r="B21013" t="s">
        <v>80</v>
      </c>
      <c r="C21013">
        <v>40623</v>
      </c>
      <c r="D21013">
        <v>2</v>
      </c>
    </row>
    <row r="21014" spans="1:4" x14ac:dyDescent="0.2">
      <c r="A21014">
        <v>100376</v>
      </c>
      <c r="B21014" t="s">
        <v>80</v>
      </c>
      <c r="C21014">
        <v>39027</v>
      </c>
      <c r="D21014">
        <v>3.3</v>
      </c>
    </row>
    <row r="21015" spans="1:4" x14ac:dyDescent="0.2">
      <c r="A21015">
        <v>100376</v>
      </c>
      <c r="B21015" t="s">
        <v>80</v>
      </c>
      <c r="C21015">
        <v>21142</v>
      </c>
      <c r="D21015">
        <v>1</v>
      </c>
    </row>
    <row r="21016" spans="1:4" x14ac:dyDescent="0.2">
      <c r="A21016">
        <v>100376</v>
      </c>
      <c r="B21016" t="s">
        <v>80</v>
      </c>
      <c r="C21016">
        <v>6193</v>
      </c>
      <c r="D21016">
        <v>12.5</v>
      </c>
    </row>
    <row r="21017" spans="1:4" x14ac:dyDescent="0.2">
      <c r="A21017">
        <v>100376</v>
      </c>
      <c r="B21017" t="s">
        <v>80</v>
      </c>
      <c r="C21017">
        <v>4472</v>
      </c>
      <c r="D21017">
        <v>14</v>
      </c>
    </row>
    <row r="21018" spans="1:4" x14ac:dyDescent="0.2">
      <c r="A21018">
        <v>100376</v>
      </c>
      <c r="B21018" t="s">
        <v>80</v>
      </c>
      <c r="C21018">
        <v>4415</v>
      </c>
      <c r="D21018">
        <v>11</v>
      </c>
    </row>
    <row r="21019" spans="1:4" x14ac:dyDescent="0.2">
      <c r="A21019">
        <v>100376</v>
      </c>
      <c r="B21019" t="s">
        <v>80</v>
      </c>
      <c r="C21019">
        <v>4400</v>
      </c>
      <c r="D21019">
        <v>12</v>
      </c>
    </row>
    <row r="21020" spans="1:4" x14ac:dyDescent="0.2">
      <c r="A21020">
        <v>100376</v>
      </c>
      <c r="B21020" t="s">
        <v>80</v>
      </c>
      <c r="C21020">
        <v>4344</v>
      </c>
      <c r="D21020">
        <v>8</v>
      </c>
    </row>
    <row r="21021" spans="1:4" x14ac:dyDescent="0.2">
      <c r="A21021">
        <v>100357</v>
      </c>
    </row>
    <row r="21022" spans="1:4" x14ac:dyDescent="0.2">
      <c r="A21022">
        <v>100357</v>
      </c>
      <c r="B21022" t="s">
        <v>6064</v>
      </c>
      <c r="C21022">
        <v>92259</v>
      </c>
      <c r="D21022">
        <v>1</v>
      </c>
    </row>
    <row r="21023" spans="1:4" x14ac:dyDescent="0.2">
      <c r="A21023">
        <v>100357</v>
      </c>
      <c r="B21023" t="s">
        <v>6064</v>
      </c>
      <c r="C21023">
        <v>88262</v>
      </c>
      <c r="D21023">
        <v>7.4939999999999998</v>
      </c>
    </row>
    <row r="21024" spans="1:4" x14ac:dyDescent="0.2">
      <c r="A21024">
        <v>100357</v>
      </c>
      <c r="B21024" t="s">
        <v>6064</v>
      </c>
      <c r="C21024">
        <v>88239</v>
      </c>
      <c r="D21024">
        <v>1.7290000000000001</v>
      </c>
    </row>
    <row r="21025" spans="1:4" x14ac:dyDescent="0.2">
      <c r="A21025">
        <v>100357</v>
      </c>
      <c r="B21025" t="s">
        <v>80</v>
      </c>
      <c r="C21025">
        <v>39027</v>
      </c>
      <c r="D21025">
        <v>0.67500000000000004</v>
      </c>
    </row>
    <row r="21026" spans="1:4" x14ac:dyDescent="0.2">
      <c r="A21026">
        <v>100357</v>
      </c>
      <c r="B21026" t="s">
        <v>80</v>
      </c>
      <c r="C21026">
        <v>21142</v>
      </c>
      <c r="D21026">
        <v>1</v>
      </c>
    </row>
    <row r="21027" spans="1:4" x14ac:dyDescent="0.2">
      <c r="A21027">
        <v>100357</v>
      </c>
      <c r="B21027" t="s">
        <v>80</v>
      </c>
      <c r="C21027">
        <v>6193</v>
      </c>
      <c r="D21027">
        <v>3</v>
      </c>
    </row>
    <row r="21028" spans="1:4" x14ac:dyDescent="0.2">
      <c r="A21028">
        <v>100357</v>
      </c>
      <c r="B21028" t="s">
        <v>80</v>
      </c>
      <c r="C21028">
        <v>4425</v>
      </c>
      <c r="D21028">
        <v>7.5</v>
      </c>
    </row>
    <row r="21029" spans="1:4" x14ac:dyDescent="0.2">
      <c r="A21029">
        <v>100357</v>
      </c>
      <c r="B21029" t="s">
        <v>80</v>
      </c>
      <c r="C21029">
        <v>4400</v>
      </c>
      <c r="D21029">
        <v>2</v>
      </c>
    </row>
    <row r="21030" spans="1:4" x14ac:dyDescent="0.2">
      <c r="A21030">
        <v>100367</v>
      </c>
    </row>
    <row r="21031" spans="1:4" x14ac:dyDescent="0.2">
      <c r="A21031">
        <v>100367</v>
      </c>
      <c r="B21031" t="s">
        <v>6064</v>
      </c>
      <c r="C21031">
        <v>92259</v>
      </c>
      <c r="D21031">
        <v>1</v>
      </c>
    </row>
    <row r="21032" spans="1:4" x14ac:dyDescent="0.2">
      <c r="A21032">
        <v>100367</v>
      </c>
      <c r="B21032" t="s">
        <v>6064</v>
      </c>
      <c r="C21032">
        <v>88262</v>
      </c>
      <c r="D21032">
        <v>7.4939999999999998</v>
      </c>
    </row>
    <row r="21033" spans="1:4" x14ac:dyDescent="0.2">
      <c r="A21033">
        <v>100367</v>
      </c>
      <c r="B21033" t="s">
        <v>6064</v>
      </c>
      <c r="C21033">
        <v>88239</v>
      </c>
      <c r="D21033">
        <v>1.7290000000000001</v>
      </c>
    </row>
    <row r="21034" spans="1:4" x14ac:dyDescent="0.2">
      <c r="A21034">
        <v>100367</v>
      </c>
      <c r="B21034" t="s">
        <v>80</v>
      </c>
      <c r="C21034">
        <v>39027</v>
      </c>
      <c r="D21034">
        <v>0.67500000000000004</v>
      </c>
    </row>
    <row r="21035" spans="1:4" x14ac:dyDescent="0.2">
      <c r="A21035">
        <v>100367</v>
      </c>
      <c r="B21035" t="s">
        <v>80</v>
      </c>
      <c r="C21035">
        <v>21142</v>
      </c>
      <c r="D21035">
        <v>1</v>
      </c>
    </row>
    <row r="21036" spans="1:4" x14ac:dyDescent="0.2">
      <c r="A21036">
        <v>100367</v>
      </c>
      <c r="B21036" t="s">
        <v>80</v>
      </c>
      <c r="C21036">
        <v>6193</v>
      </c>
      <c r="D21036">
        <v>3</v>
      </c>
    </row>
    <row r="21037" spans="1:4" x14ac:dyDescent="0.2">
      <c r="A21037">
        <v>100367</v>
      </c>
      <c r="B21037" t="s">
        <v>80</v>
      </c>
      <c r="C21037">
        <v>4425</v>
      </c>
      <c r="D21037">
        <v>6.5</v>
      </c>
    </row>
    <row r="21038" spans="1:4" x14ac:dyDescent="0.2">
      <c r="A21038">
        <v>100367</v>
      </c>
      <c r="B21038" t="s">
        <v>80</v>
      </c>
      <c r="C21038">
        <v>4400</v>
      </c>
      <c r="D21038">
        <v>2</v>
      </c>
    </row>
    <row r="21039" spans="1:4" x14ac:dyDescent="0.2">
      <c r="A21039">
        <v>100358</v>
      </c>
    </row>
    <row r="21040" spans="1:4" x14ac:dyDescent="0.2">
      <c r="A21040">
        <v>100358</v>
      </c>
      <c r="B21040" t="s">
        <v>6064</v>
      </c>
      <c r="C21040">
        <v>92259</v>
      </c>
      <c r="D21040">
        <v>1</v>
      </c>
    </row>
    <row r="21041" spans="1:4" x14ac:dyDescent="0.2">
      <c r="A21041">
        <v>100358</v>
      </c>
      <c r="B21041" t="s">
        <v>6064</v>
      </c>
      <c r="C21041">
        <v>88262</v>
      </c>
      <c r="D21041">
        <v>14.988</v>
      </c>
    </row>
    <row r="21042" spans="1:4" x14ac:dyDescent="0.2">
      <c r="A21042">
        <v>100358</v>
      </c>
      <c r="B21042" t="s">
        <v>6064</v>
      </c>
      <c r="C21042">
        <v>88239</v>
      </c>
      <c r="D21042">
        <v>3.4590000000000001</v>
      </c>
    </row>
    <row r="21043" spans="1:4" x14ac:dyDescent="0.2">
      <c r="A21043">
        <v>100358</v>
      </c>
      <c r="B21043" t="s">
        <v>80</v>
      </c>
      <c r="C21043">
        <v>39027</v>
      </c>
      <c r="D21043">
        <v>0.9</v>
      </c>
    </row>
    <row r="21044" spans="1:4" x14ac:dyDescent="0.2">
      <c r="A21044">
        <v>100358</v>
      </c>
      <c r="B21044" t="s">
        <v>80</v>
      </c>
      <c r="C21044">
        <v>21142</v>
      </c>
      <c r="D21044">
        <v>1</v>
      </c>
    </row>
    <row r="21045" spans="1:4" x14ac:dyDescent="0.2">
      <c r="A21045">
        <v>100358</v>
      </c>
      <c r="B21045" t="s">
        <v>80</v>
      </c>
      <c r="C21045">
        <v>6193</v>
      </c>
      <c r="D21045">
        <v>3</v>
      </c>
    </row>
    <row r="21046" spans="1:4" x14ac:dyDescent="0.2">
      <c r="A21046">
        <v>100358</v>
      </c>
      <c r="B21046" t="s">
        <v>80</v>
      </c>
      <c r="C21046">
        <v>4425</v>
      </c>
      <c r="D21046">
        <v>10</v>
      </c>
    </row>
    <row r="21047" spans="1:4" x14ac:dyDescent="0.2">
      <c r="A21047">
        <v>100358</v>
      </c>
      <c r="B21047" t="s">
        <v>80</v>
      </c>
      <c r="C21047">
        <v>4415</v>
      </c>
      <c r="D21047">
        <v>4</v>
      </c>
    </row>
    <row r="21048" spans="1:4" x14ac:dyDescent="0.2">
      <c r="A21048">
        <v>100358</v>
      </c>
      <c r="B21048" t="s">
        <v>80</v>
      </c>
      <c r="C21048">
        <v>4400</v>
      </c>
      <c r="D21048">
        <v>4</v>
      </c>
    </row>
    <row r="21049" spans="1:4" x14ac:dyDescent="0.2">
      <c r="A21049">
        <v>100368</v>
      </c>
    </row>
    <row r="21050" spans="1:4" x14ac:dyDescent="0.2">
      <c r="A21050">
        <v>100368</v>
      </c>
      <c r="B21050" t="s">
        <v>6064</v>
      </c>
      <c r="C21050">
        <v>92259</v>
      </c>
      <c r="D21050">
        <v>1</v>
      </c>
    </row>
    <row r="21051" spans="1:4" x14ac:dyDescent="0.2">
      <c r="A21051">
        <v>100368</v>
      </c>
      <c r="B21051" t="s">
        <v>6064</v>
      </c>
      <c r="C21051">
        <v>88262</v>
      </c>
      <c r="D21051">
        <v>14.988</v>
      </c>
    </row>
    <row r="21052" spans="1:4" x14ac:dyDescent="0.2">
      <c r="A21052">
        <v>100368</v>
      </c>
      <c r="B21052" t="s">
        <v>6064</v>
      </c>
      <c r="C21052">
        <v>88239</v>
      </c>
      <c r="D21052">
        <v>3.4590000000000001</v>
      </c>
    </row>
    <row r="21053" spans="1:4" x14ac:dyDescent="0.2">
      <c r="A21053">
        <v>100368</v>
      </c>
      <c r="B21053" t="s">
        <v>80</v>
      </c>
      <c r="C21053">
        <v>39027</v>
      </c>
      <c r="D21053">
        <v>0.9</v>
      </c>
    </row>
    <row r="21054" spans="1:4" x14ac:dyDescent="0.2">
      <c r="A21054">
        <v>100368</v>
      </c>
      <c r="B21054" t="s">
        <v>80</v>
      </c>
      <c r="C21054">
        <v>21142</v>
      </c>
      <c r="D21054">
        <v>1</v>
      </c>
    </row>
    <row r="21055" spans="1:4" x14ac:dyDescent="0.2">
      <c r="A21055">
        <v>100368</v>
      </c>
      <c r="B21055" t="s">
        <v>80</v>
      </c>
      <c r="C21055">
        <v>6193</v>
      </c>
      <c r="D21055">
        <v>3</v>
      </c>
    </row>
    <row r="21056" spans="1:4" x14ac:dyDescent="0.2">
      <c r="A21056">
        <v>100368</v>
      </c>
      <c r="B21056" t="s">
        <v>80</v>
      </c>
      <c r="C21056">
        <v>4425</v>
      </c>
      <c r="D21056">
        <v>9.5</v>
      </c>
    </row>
    <row r="21057" spans="1:4" x14ac:dyDescent="0.2">
      <c r="A21057">
        <v>100368</v>
      </c>
      <c r="B21057" t="s">
        <v>80</v>
      </c>
      <c r="C21057">
        <v>4415</v>
      </c>
      <c r="D21057">
        <v>2</v>
      </c>
    </row>
    <row r="21058" spans="1:4" x14ac:dyDescent="0.2">
      <c r="A21058">
        <v>100368</v>
      </c>
      <c r="B21058" t="s">
        <v>80</v>
      </c>
      <c r="C21058">
        <v>4400</v>
      </c>
      <c r="D21058">
        <v>3.5</v>
      </c>
    </row>
    <row r="21059" spans="1:4" x14ac:dyDescent="0.2">
      <c r="A21059">
        <v>100359</v>
      </c>
    </row>
    <row r="21060" spans="1:4" x14ac:dyDescent="0.2">
      <c r="A21060">
        <v>100359</v>
      </c>
      <c r="B21060" t="s">
        <v>6064</v>
      </c>
      <c r="C21060">
        <v>92259</v>
      </c>
      <c r="D21060">
        <v>1</v>
      </c>
    </row>
    <row r="21061" spans="1:4" x14ac:dyDescent="0.2">
      <c r="A21061">
        <v>100359</v>
      </c>
      <c r="B21061" t="s">
        <v>6064</v>
      </c>
      <c r="C21061">
        <v>88262</v>
      </c>
      <c r="D21061">
        <v>14.988</v>
      </c>
    </row>
    <row r="21062" spans="1:4" x14ac:dyDescent="0.2">
      <c r="A21062">
        <v>100359</v>
      </c>
      <c r="B21062" t="s">
        <v>6064</v>
      </c>
      <c r="C21062">
        <v>88239</v>
      </c>
      <c r="D21062">
        <v>3.4590000000000001</v>
      </c>
    </row>
    <row r="21063" spans="1:4" x14ac:dyDescent="0.2">
      <c r="A21063">
        <v>100359</v>
      </c>
      <c r="B21063" t="s">
        <v>80</v>
      </c>
      <c r="C21063">
        <v>39027</v>
      </c>
      <c r="D21063">
        <v>1.125</v>
      </c>
    </row>
    <row r="21064" spans="1:4" x14ac:dyDescent="0.2">
      <c r="A21064">
        <v>100359</v>
      </c>
      <c r="B21064" t="s">
        <v>80</v>
      </c>
      <c r="C21064">
        <v>21142</v>
      </c>
      <c r="D21064">
        <v>1</v>
      </c>
    </row>
    <row r="21065" spans="1:4" x14ac:dyDescent="0.2">
      <c r="A21065">
        <v>100359</v>
      </c>
      <c r="B21065" t="s">
        <v>80</v>
      </c>
      <c r="C21065">
        <v>6193</v>
      </c>
      <c r="D21065">
        <v>3</v>
      </c>
    </row>
    <row r="21066" spans="1:4" x14ac:dyDescent="0.2">
      <c r="A21066">
        <v>100359</v>
      </c>
      <c r="B21066" t="s">
        <v>80</v>
      </c>
      <c r="C21066">
        <v>4425</v>
      </c>
      <c r="D21066">
        <v>12</v>
      </c>
    </row>
    <row r="21067" spans="1:4" x14ac:dyDescent="0.2">
      <c r="A21067">
        <v>100359</v>
      </c>
      <c r="B21067" t="s">
        <v>80</v>
      </c>
      <c r="C21067">
        <v>4415</v>
      </c>
      <c r="D21067">
        <v>4.5</v>
      </c>
    </row>
    <row r="21068" spans="1:4" x14ac:dyDescent="0.2">
      <c r="A21068">
        <v>100359</v>
      </c>
      <c r="B21068" t="s">
        <v>80</v>
      </c>
      <c r="C21068">
        <v>4400</v>
      </c>
      <c r="D21068">
        <v>4.5</v>
      </c>
    </row>
    <row r="21069" spans="1:4" x14ac:dyDescent="0.2">
      <c r="A21069">
        <v>100369</v>
      </c>
    </row>
    <row r="21070" spans="1:4" x14ac:dyDescent="0.2">
      <c r="A21070">
        <v>100369</v>
      </c>
      <c r="B21070" t="s">
        <v>6064</v>
      </c>
      <c r="C21070">
        <v>92259</v>
      </c>
      <c r="D21070">
        <v>1</v>
      </c>
    </row>
    <row r="21071" spans="1:4" x14ac:dyDescent="0.2">
      <c r="A21071">
        <v>100369</v>
      </c>
      <c r="B21071" t="s">
        <v>6064</v>
      </c>
      <c r="C21071">
        <v>88262</v>
      </c>
      <c r="D21071">
        <v>14.988</v>
      </c>
    </row>
    <row r="21072" spans="1:4" x14ac:dyDescent="0.2">
      <c r="A21072">
        <v>100369</v>
      </c>
      <c r="B21072" t="s">
        <v>6064</v>
      </c>
      <c r="C21072">
        <v>88239</v>
      </c>
      <c r="D21072">
        <v>3.4590000000000001</v>
      </c>
    </row>
    <row r="21073" spans="1:4" x14ac:dyDescent="0.2">
      <c r="A21073">
        <v>100369</v>
      </c>
      <c r="B21073" t="s">
        <v>80</v>
      </c>
      <c r="C21073">
        <v>39027</v>
      </c>
      <c r="D21073">
        <v>1.125</v>
      </c>
    </row>
    <row r="21074" spans="1:4" x14ac:dyDescent="0.2">
      <c r="A21074">
        <v>100369</v>
      </c>
      <c r="B21074" t="s">
        <v>80</v>
      </c>
      <c r="C21074">
        <v>21142</v>
      </c>
      <c r="D21074">
        <v>1</v>
      </c>
    </row>
    <row r="21075" spans="1:4" x14ac:dyDescent="0.2">
      <c r="A21075">
        <v>100369</v>
      </c>
      <c r="B21075" t="s">
        <v>80</v>
      </c>
      <c r="C21075">
        <v>6193</v>
      </c>
      <c r="D21075">
        <v>3</v>
      </c>
    </row>
    <row r="21076" spans="1:4" x14ac:dyDescent="0.2">
      <c r="A21076">
        <v>100369</v>
      </c>
      <c r="B21076" t="s">
        <v>80</v>
      </c>
      <c r="C21076">
        <v>4425</v>
      </c>
      <c r="D21076">
        <v>11.5</v>
      </c>
    </row>
    <row r="21077" spans="1:4" x14ac:dyDescent="0.2">
      <c r="A21077">
        <v>100369</v>
      </c>
      <c r="B21077" t="s">
        <v>80</v>
      </c>
      <c r="C21077">
        <v>4415</v>
      </c>
      <c r="D21077">
        <v>2.5</v>
      </c>
    </row>
    <row r="21078" spans="1:4" x14ac:dyDescent="0.2">
      <c r="A21078">
        <v>100369</v>
      </c>
      <c r="B21078" t="s">
        <v>80</v>
      </c>
      <c r="C21078">
        <v>4400</v>
      </c>
      <c r="D21078">
        <v>4</v>
      </c>
    </row>
    <row r="21079" spans="1:4" x14ac:dyDescent="0.2">
      <c r="A21079">
        <v>100360</v>
      </c>
    </row>
    <row r="21080" spans="1:4" x14ac:dyDescent="0.2">
      <c r="A21080">
        <v>100360</v>
      </c>
      <c r="B21080" t="s">
        <v>6064</v>
      </c>
      <c r="C21080">
        <v>92260</v>
      </c>
      <c r="D21080">
        <v>1</v>
      </c>
    </row>
    <row r="21081" spans="1:4" x14ac:dyDescent="0.2">
      <c r="A21081">
        <v>100360</v>
      </c>
      <c r="B21081" t="s">
        <v>6064</v>
      </c>
      <c r="C21081">
        <v>88262</v>
      </c>
      <c r="D21081">
        <v>14.988</v>
      </c>
    </row>
    <row r="21082" spans="1:4" x14ac:dyDescent="0.2">
      <c r="A21082">
        <v>100360</v>
      </c>
      <c r="B21082" t="s">
        <v>6064</v>
      </c>
      <c r="C21082">
        <v>88239</v>
      </c>
      <c r="D21082">
        <v>3.4590000000000001</v>
      </c>
    </row>
    <row r="21083" spans="1:4" x14ac:dyDescent="0.2">
      <c r="A21083">
        <v>100360</v>
      </c>
      <c r="B21083" t="s">
        <v>80</v>
      </c>
      <c r="C21083">
        <v>39027</v>
      </c>
      <c r="D21083">
        <v>1.35</v>
      </c>
    </row>
    <row r="21084" spans="1:4" x14ac:dyDescent="0.2">
      <c r="A21084">
        <v>100360</v>
      </c>
      <c r="B21084" t="s">
        <v>80</v>
      </c>
      <c r="C21084">
        <v>21142</v>
      </c>
      <c r="D21084">
        <v>1</v>
      </c>
    </row>
    <row r="21085" spans="1:4" x14ac:dyDescent="0.2">
      <c r="A21085">
        <v>100360</v>
      </c>
      <c r="B21085" t="s">
        <v>80</v>
      </c>
      <c r="C21085">
        <v>6193</v>
      </c>
      <c r="D21085">
        <v>3</v>
      </c>
    </row>
    <row r="21086" spans="1:4" x14ac:dyDescent="0.2">
      <c r="A21086">
        <v>100360</v>
      </c>
      <c r="B21086" t="s">
        <v>80</v>
      </c>
      <c r="C21086">
        <v>4425</v>
      </c>
      <c r="D21086">
        <v>14.5</v>
      </c>
    </row>
    <row r="21087" spans="1:4" x14ac:dyDescent="0.2">
      <c r="A21087">
        <v>100360</v>
      </c>
      <c r="B21087" t="s">
        <v>80</v>
      </c>
      <c r="C21087">
        <v>4415</v>
      </c>
      <c r="D21087">
        <v>5.5</v>
      </c>
    </row>
    <row r="21088" spans="1:4" x14ac:dyDescent="0.2">
      <c r="A21088">
        <v>100360</v>
      </c>
      <c r="B21088" t="s">
        <v>80</v>
      </c>
      <c r="C21088">
        <v>4400</v>
      </c>
      <c r="D21088">
        <v>5.5</v>
      </c>
    </row>
    <row r="21089" spans="1:4" x14ac:dyDescent="0.2">
      <c r="A21089">
        <v>100370</v>
      </c>
    </row>
    <row r="21090" spans="1:4" x14ac:dyDescent="0.2">
      <c r="A21090">
        <v>100370</v>
      </c>
      <c r="B21090" t="s">
        <v>6064</v>
      </c>
      <c r="C21090">
        <v>92260</v>
      </c>
      <c r="D21090">
        <v>1</v>
      </c>
    </row>
    <row r="21091" spans="1:4" x14ac:dyDescent="0.2">
      <c r="A21091">
        <v>100370</v>
      </c>
      <c r="B21091" t="s">
        <v>6064</v>
      </c>
      <c r="C21091">
        <v>88262</v>
      </c>
      <c r="D21091">
        <v>14.988</v>
      </c>
    </row>
    <row r="21092" spans="1:4" x14ac:dyDescent="0.2">
      <c r="A21092">
        <v>100370</v>
      </c>
      <c r="B21092" t="s">
        <v>6064</v>
      </c>
      <c r="C21092">
        <v>88239</v>
      </c>
      <c r="D21092">
        <v>3.4590000000000001</v>
      </c>
    </row>
    <row r="21093" spans="1:4" x14ac:dyDescent="0.2">
      <c r="A21093">
        <v>100370</v>
      </c>
      <c r="B21093" t="s">
        <v>80</v>
      </c>
      <c r="C21093">
        <v>39027</v>
      </c>
      <c r="D21093">
        <v>1.35</v>
      </c>
    </row>
    <row r="21094" spans="1:4" x14ac:dyDescent="0.2">
      <c r="A21094">
        <v>100370</v>
      </c>
      <c r="B21094" t="s">
        <v>80</v>
      </c>
      <c r="C21094">
        <v>21142</v>
      </c>
      <c r="D21094">
        <v>1</v>
      </c>
    </row>
    <row r="21095" spans="1:4" x14ac:dyDescent="0.2">
      <c r="A21095">
        <v>100370</v>
      </c>
      <c r="B21095" t="s">
        <v>80</v>
      </c>
      <c r="C21095">
        <v>6193</v>
      </c>
      <c r="D21095">
        <v>3</v>
      </c>
    </row>
    <row r="21096" spans="1:4" x14ac:dyDescent="0.2">
      <c r="A21096">
        <v>100370</v>
      </c>
      <c r="B21096" t="s">
        <v>80</v>
      </c>
      <c r="C21096">
        <v>4425</v>
      </c>
      <c r="D21096">
        <v>18</v>
      </c>
    </row>
    <row r="21097" spans="1:4" x14ac:dyDescent="0.2">
      <c r="A21097">
        <v>100370</v>
      </c>
      <c r="B21097" t="s">
        <v>80</v>
      </c>
      <c r="C21097">
        <v>4415</v>
      </c>
      <c r="D21097">
        <v>2.5</v>
      </c>
    </row>
    <row r="21098" spans="1:4" x14ac:dyDescent="0.2">
      <c r="A21098">
        <v>100370</v>
      </c>
      <c r="B21098" t="s">
        <v>80</v>
      </c>
      <c r="C21098">
        <v>4400</v>
      </c>
      <c r="D21098">
        <v>5</v>
      </c>
    </row>
    <row r="21099" spans="1:4" x14ac:dyDescent="0.2">
      <c r="A21099">
        <v>100361</v>
      </c>
    </row>
    <row r="21100" spans="1:4" x14ac:dyDescent="0.2">
      <c r="A21100">
        <v>100361</v>
      </c>
      <c r="B21100" t="s">
        <v>6064</v>
      </c>
      <c r="C21100">
        <v>92260</v>
      </c>
      <c r="D21100">
        <v>1</v>
      </c>
    </row>
    <row r="21101" spans="1:4" x14ac:dyDescent="0.2">
      <c r="A21101">
        <v>100361</v>
      </c>
      <c r="B21101" t="s">
        <v>6064</v>
      </c>
      <c r="C21101">
        <v>88262</v>
      </c>
      <c r="D21101">
        <v>22.481999999999999</v>
      </c>
    </row>
    <row r="21102" spans="1:4" x14ac:dyDescent="0.2">
      <c r="A21102">
        <v>100361</v>
      </c>
      <c r="B21102" t="s">
        <v>6064</v>
      </c>
      <c r="C21102">
        <v>88239</v>
      </c>
      <c r="D21102">
        <v>5.1879999999999997</v>
      </c>
    </row>
    <row r="21103" spans="1:4" x14ac:dyDescent="0.2">
      <c r="A21103">
        <v>100361</v>
      </c>
      <c r="B21103" t="s">
        <v>80</v>
      </c>
      <c r="C21103">
        <v>39027</v>
      </c>
      <c r="D21103">
        <v>1.575</v>
      </c>
    </row>
    <row r="21104" spans="1:4" x14ac:dyDescent="0.2">
      <c r="A21104">
        <v>100361</v>
      </c>
      <c r="B21104" t="s">
        <v>80</v>
      </c>
      <c r="C21104">
        <v>21142</v>
      </c>
      <c r="D21104">
        <v>1</v>
      </c>
    </row>
    <row r="21105" spans="1:4" x14ac:dyDescent="0.2">
      <c r="A21105">
        <v>100361</v>
      </c>
      <c r="B21105" t="s">
        <v>80</v>
      </c>
      <c r="C21105">
        <v>6193</v>
      </c>
      <c r="D21105">
        <v>3</v>
      </c>
    </row>
    <row r="21106" spans="1:4" x14ac:dyDescent="0.2">
      <c r="A21106">
        <v>100361</v>
      </c>
      <c r="B21106" t="s">
        <v>80</v>
      </c>
      <c r="C21106">
        <v>4425</v>
      </c>
      <c r="D21106">
        <v>17</v>
      </c>
    </row>
    <row r="21107" spans="1:4" x14ac:dyDescent="0.2">
      <c r="A21107">
        <v>100361</v>
      </c>
      <c r="B21107" t="s">
        <v>80</v>
      </c>
      <c r="C21107">
        <v>4415</v>
      </c>
      <c r="D21107">
        <v>11.5</v>
      </c>
    </row>
    <row r="21108" spans="1:4" x14ac:dyDescent="0.2">
      <c r="A21108">
        <v>100361</v>
      </c>
      <c r="B21108" t="s">
        <v>80</v>
      </c>
      <c r="C21108">
        <v>4400</v>
      </c>
      <c r="D21108">
        <v>8.5</v>
      </c>
    </row>
    <row r="21109" spans="1:4" x14ac:dyDescent="0.2">
      <c r="A21109">
        <v>100371</v>
      </c>
    </row>
    <row r="21110" spans="1:4" x14ac:dyDescent="0.2">
      <c r="A21110">
        <v>100371</v>
      </c>
      <c r="B21110" t="s">
        <v>6064</v>
      </c>
      <c r="C21110">
        <v>92260</v>
      </c>
      <c r="D21110">
        <v>1</v>
      </c>
    </row>
    <row r="21111" spans="1:4" x14ac:dyDescent="0.2">
      <c r="A21111">
        <v>100371</v>
      </c>
      <c r="B21111" t="s">
        <v>6064</v>
      </c>
      <c r="C21111">
        <v>88262</v>
      </c>
      <c r="D21111">
        <v>22.481999999999999</v>
      </c>
    </row>
    <row r="21112" spans="1:4" x14ac:dyDescent="0.2">
      <c r="A21112">
        <v>100371</v>
      </c>
      <c r="B21112" t="s">
        <v>6064</v>
      </c>
      <c r="C21112">
        <v>88239</v>
      </c>
      <c r="D21112">
        <v>5.1879999999999997</v>
      </c>
    </row>
    <row r="21113" spans="1:4" x14ac:dyDescent="0.2">
      <c r="A21113">
        <v>100371</v>
      </c>
      <c r="B21113" t="s">
        <v>80</v>
      </c>
      <c r="C21113">
        <v>39027</v>
      </c>
      <c r="D21113">
        <v>1.575</v>
      </c>
    </row>
    <row r="21114" spans="1:4" x14ac:dyDescent="0.2">
      <c r="A21114">
        <v>100371</v>
      </c>
      <c r="B21114" t="s">
        <v>80</v>
      </c>
      <c r="C21114">
        <v>21142</v>
      </c>
      <c r="D21114">
        <v>1</v>
      </c>
    </row>
    <row r="21115" spans="1:4" x14ac:dyDescent="0.2">
      <c r="A21115">
        <v>100371</v>
      </c>
      <c r="B21115" t="s">
        <v>80</v>
      </c>
      <c r="C21115">
        <v>6193</v>
      </c>
      <c r="D21115">
        <v>3</v>
      </c>
    </row>
    <row r="21116" spans="1:4" x14ac:dyDescent="0.2">
      <c r="A21116">
        <v>100371</v>
      </c>
      <c r="B21116" t="s">
        <v>80</v>
      </c>
      <c r="C21116">
        <v>4425</v>
      </c>
      <c r="D21116">
        <v>16</v>
      </c>
    </row>
    <row r="21117" spans="1:4" x14ac:dyDescent="0.2">
      <c r="A21117">
        <v>100371</v>
      </c>
      <c r="B21117" t="s">
        <v>80</v>
      </c>
      <c r="C21117">
        <v>4415</v>
      </c>
      <c r="D21117">
        <v>5</v>
      </c>
    </row>
    <row r="21118" spans="1:4" x14ac:dyDescent="0.2">
      <c r="A21118">
        <v>100371</v>
      </c>
      <c r="B21118" t="s">
        <v>80</v>
      </c>
      <c r="C21118">
        <v>4400</v>
      </c>
      <c r="D21118">
        <v>7</v>
      </c>
    </row>
    <row r="21119" spans="1:4" x14ac:dyDescent="0.2">
      <c r="A21119">
        <v>100362</v>
      </c>
    </row>
    <row r="21120" spans="1:4" x14ac:dyDescent="0.2">
      <c r="A21120">
        <v>100362</v>
      </c>
      <c r="B21120" t="s">
        <v>6064</v>
      </c>
      <c r="C21120">
        <v>92261</v>
      </c>
      <c r="D21120">
        <v>1</v>
      </c>
    </row>
    <row r="21121" spans="1:4" x14ac:dyDescent="0.2">
      <c r="A21121">
        <v>100362</v>
      </c>
      <c r="B21121" t="s">
        <v>6064</v>
      </c>
      <c r="C21121">
        <v>88262</v>
      </c>
      <c r="D21121">
        <v>22.481999999999999</v>
      </c>
    </row>
    <row r="21122" spans="1:4" x14ac:dyDescent="0.2">
      <c r="A21122">
        <v>100362</v>
      </c>
      <c r="B21122" t="s">
        <v>6064</v>
      </c>
      <c r="C21122">
        <v>88239</v>
      </c>
      <c r="D21122">
        <v>5.1879999999999997</v>
      </c>
    </row>
    <row r="21123" spans="1:4" x14ac:dyDescent="0.2">
      <c r="A21123">
        <v>100362</v>
      </c>
      <c r="B21123" t="s">
        <v>80</v>
      </c>
      <c r="C21123">
        <v>40623</v>
      </c>
      <c r="D21123">
        <v>2</v>
      </c>
    </row>
    <row r="21124" spans="1:4" x14ac:dyDescent="0.2">
      <c r="A21124">
        <v>100362</v>
      </c>
      <c r="B21124" t="s">
        <v>80</v>
      </c>
      <c r="C21124">
        <v>39027</v>
      </c>
      <c r="D21124">
        <v>2</v>
      </c>
    </row>
    <row r="21125" spans="1:4" x14ac:dyDescent="0.2">
      <c r="A21125">
        <v>100362</v>
      </c>
      <c r="B21125" t="s">
        <v>80</v>
      </c>
      <c r="C21125">
        <v>21142</v>
      </c>
      <c r="D21125">
        <v>1</v>
      </c>
    </row>
    <row r="21126" spans="1:4" x14ac:dyDescent="0.2">
      <c r="A21126">
        <v>100362</v>
      </c>
      <c r="B21126" t="s">
        <v>80</v>
      </c>
      <c r="C21126">
        <v>6193</v>
      </c>
      <c r="D21126">
        <v>3</v>
      </c>
    </row>
    <row r="21127" spans="1:4" x14ac:dyDescent="0.2">
      <c r="A21127">
        <v>100362</v>
      </c>
      <c r="B21127" t="s">
        <v>80</v>
      </c>
      <c r="C21127">
        <v>4472</v>
      </c>
      <c r="D21127">
        <v>8.5</v>
      </c>
    </row>
    <row r="21128" spans="1:4" x14ac:dyDescent="0.2">
      <c r="A21128">
        <v>100362</v>
      </c>
      <c r="B21128" t="s">
        <v>80</v>
      </c>
      <c r="C21128">
        <v>4425</v>
      </c>
      <c r="D21128">
        <v>11</v>
      </c>
    </row>
    <row r="21129" spans="1:4" x14ac:dyDescent="0.2">
      <c r="A21129">
        <v>100362</v>
      </c>
      <c r="B21129" t="s">
        <v>80</v>
      </c>
      <c r="C21129">
        <v>4415</v>
      </c>
      <c r="D21129">
        <v>13</v>
      </c>
    </row>
    <row r="21130" spans="1:4" x14ac:dyDescent="0.2">
      <c r="A21130">
        <v>100362</v>
      </c>
      <c r="B21130" t="s">
        <v>80</v>
      </c>
      <c r="C21130">
        <v>4400</v>
      </c>
      <c r="D21130">
        <v>12</v>
      </c>
    </row>
    <row r="21131" spans="1:4" x14ac:dyDescent="0.2">
      <c r="A21131">
        <v>100362</v>
      </c>
      <c r="B21131" t="s">
        <v>80</v>
      </c>
      <c r="C21131">
        <v>4344</v>
      </c>
      <c r="D21131">
        <v>8</v>
      </c>
    </row>
    <row r="21132" spans="1:4" x14ac:dyDescent="0.2">
      <c r="A21132">
        <v>100372</v>
      </c>
    </row>
    <row r="21133" spans="1:4" x14ac:dyDescent="0.2">
      <c r="A21133">
        <v>100372</v>
      </c>
      <c r="B21133" t="s">
        <v>6064</v>
      </c>
      <c r="C21133">
        <v>92261</v>
      </c>
      <c r="D21133">
        <v>1</v>
      </c>
    </row>
    <row r="21134" spans="1:4" x14ac:dyDescent="0.2">
      <c r="A21134">
        <v>100372</v>
      </c>
      <c r="B21134" t="s">
        <v>6064</v>
      </c>
      <c r="C21134">
        <v>88262</v>
      </c>
      <c r="D21134">
        <v>22.481999999999999</v>
      </c>
    </row>
    <row r="21135" spans="1:4" x14ac:dyDescent="0.2">
      <c r="A21135">
        <v>100372</v>
      </c>
      <c r="B21135" t="s">
        <v>6064</v>
      </c>
      <c r="C21135">
        <v>88239</v>
      </c>
      <c r="D21135">
        <v>5.1879999999999997</v>
      </c>
    </row>
    <row r="21136" spans="1:4" x14ac:dyDescent="0.2">
      <c r="A21136">
        <v>100372</v>
      </c>
      <c r="B21136" t="s">
        <v>80</v>
      </c>
      <c r="C21136">
        <v>40623</v>
      </c>
      <c r="D21136">
        <v>2</v>
      </c>
    </row>
    <row r="21137" spans="1:4" x14ac:dyDescent="0.2">
      <c r="A21137">
        <v>100372</v>
      </c>
      <c r="B21137" t="s">
        <v>80</v>
      </c>
      <c r="C21137">
        <v>39027</v>
      </c>
      <c r="D21137">
        <v>2</v>
      </c>
    </row>
    <row r="21138" spans="1:4" x14ac:dyDescent="0.2">
      <c r="A21138">
        <v>100372</v>
      </c>
      <c r="B21138" t="s">
        <v>80</v>
      </c>
      <c r="C21138">
        <v>21142</v>
      </c>
      <c r="D21138">
        <v>1</v>
      </c>
    </row>
    <row r="21139" spans="1:4" x14ac:dyDescent="0.2">
      <c r="A21139">
        <v>100372</v>
      </c>
      <c r="B21139" t="s">
        <v>80</v>
      </c>
      <c r="C21139">
        <v>6193</v>
      </c>
      <c r="D21139">
        <v>3</v>
      </c>
    </row>
    <row r="21140" spans="1:4" x14ac:dyDescent="0.2">
      <c r="A21140">
        <v>100372</v>
      </c>
      <c r="B21140" t="s">
        <v>80</v>
      </c>
      <c r="C21140">
        <v>4472</v>
      </c>
      <c r="D21140">
        <v>8.5</v>
      </c>
    </row>
    <row r="21141" spans="1:4" x14ac:dyDescent="0.2">
      <c r="A21141">
        <v>100372</v>
      </c>
      <c r="B21141" t="s">
        <v>80</v>
      </c>
      <c r="C21141">
        <v>4425</v>
      </c>
      <c r="D21141">
        <v>10</v>
      </c>
    </row>
    <row r="21142" spans="1:4" x14ac:dyDescent="0.2">
      <c r="A21142">
        <v>100372</v>
      </c>
      <c r="B21142" t="s">
        <v>80</v>
      </c>
      <c r="C21142">
        <v>4415</v>
      </c>
      <c r="D21142">
        <v>6</v>
      </c>
    </row>
    <row r="21143" spans="1:4" x14ac:dyDescent="0.2">
      <c r="A21143">
        <v>100372</v>
      </c>
      <c r="B21143" t="s">
        <v>80</v>
      </c>
      <c r="C21143">
        <v>4400</v>
      </c>
      <c r="D21143">
        <v>7.5</v>
      </c>
    </row>
    <row r="21144" spans="1:4" x14ac:dyDescent="0.2">
      <c r="A21144">
        <v>100372</v>
      </c>
      <c r="B21144" t="s">
        <v>80</v>
      </c>
      <c r="C21144">
        <v>4344</v>
      </c>
      <c r="D21144">
        <v>8</v>
      </c>
    </row>
    <row r="21145" spans="1:4" x14ac:dyDescent="0.2">
      <c r="A21145">
        <v>100363</v>
      </c>
    </row>
    <row r="21146" spans="1:4" x14ac:dyDescent="0.2">
      <c r="A21146">
        <v>100363</v>
      </c>
      <c r="B21146" t="s">
        <v>6064</v>
      </c>
      <c r="C21146">
        <v>92261</v>
      </c>
      <c r="D21146">
        <v>1</v>
      </c>
    </row>
    <row r="21147" spans="1:4" x14ac:dyDescent="0.2">
      <c r="A21147">
        <v>100363</v>
      </c>
      <c r="B21147" t="s">
        <v>6064</v>
      </c>
      <c r="C21147">
        <v>88262</v>
      </c>
      <c r="D21147">
        <v>22.481999999999999</v>
      </c>
    </row>
    <row r="21148" spans="1:4" x14ac:dyDescent="0.2">
      <c r="A21148">
        <v>100363</v>
      </c>
      <c r="B21148" t="s">
        <v>6064</v>
      </c>
      <c r="C21148">
        <v>88239</v>
      </c>
      <c r="D21148">
        <v>5.1879999999999997</v>
      </c>
    </row>
    <row r="21149" spans="1:4" x14ac:dyDescent="0.2">
      <c r="A21149">
        <v>100363</v>
      </c>
      <c r="B21149" t="s">
        <v>80</v>
      </c>
      <c r="C21149">
        <v>40623</v>
      </c>
      <c r="D21149">
        <v>2</v>
      </c>
    </row>
    <row r="21150" spans="1:4" x14ac:dyDescent="0.2">
      <c r="A21150">
        <v>100363</v>
      </c>
      <c r="B21150" t="s">
        <v>80</v>
      </c>
      <c r="C21150">
        <v>39027</v>
      </c>
      <c r="D21150">
        <v>2.25</v>
      </c>
    </row>
    <row r="21151" spans="1:4" x14ac:dyDescent="0.2">
      <c r="A21151">
        <v>100363</v>
      </c>
      <c r="B21151" t="s">
        <v>80</v>
      </c>
      <c r="C21151">
        <v>21142</v>
      </c>
      <c r="D21151">
        <v>1</v>
      </c>
    </row>
    <row r="21152" spans="1:4" x14ac:dyDescent="0.2">
      <c r="A21152">
        <v>100363</v>
      </c>
      <c r="B21152" t="s">
        <v>80</v>
      </c>
      <c r="C21152">
        <v>6193</v>
      </c>
      <c r="D21152">
        <v>3</v>
      </c>
    </row>
    <row r="21153" spans="1:4" x14ac:dyDescent="0.2">
      <c r="A21153">
        <v>100363</v>
      </c>
      <c r="B21153" t="s">
        <v>80</v>
      </c>
      <c r="C21153">
        <v>5069</v>
      </c>
      <c r="D21153">
        <v>0.245</v>
      </c>
    </row>
    <row r="21154" spans="1:4" x14ac:dyDescent="0.2">
      <c r="A21154">
        <v>100363</v>
      </c>
      <c r="B21154" t="s">
        <v>80</v>
      </c>
      <c r="C21154">
        <v>4472</v>
      </c>
      <c r="D21154">
        <v>9.5</v>
      </c>
    </row>
    <row r="21155" spans="1:4" x14ac:dyDescent="0.2">
      <c r="A21155">
        <v>100363</v>
      </c>
      <c r="B21155" t="s">
        <v>80</v>
      </c>
      <c r="C21155">
        <v>4425</v>
      </c>
      <c r="D21155">
        <v>12.5</v>
      </c>
    </row>
    <row r="21156" spans="1:4" x14ac:dyDescent="0.2">
      <c r="A21156">
        <v>100363</v>
      </c>
      <c r="B21156" t="s">
        <v>80</v>
      </c>
      <c r="C21156">
        <v>4415</v>
      </c>
      <c r="D21156">
        <v>20</v>
      </c>
    </row>
    <row r="21157" spans="1:4" x14ac:dyDescent="0.2">
      <c r="A21157">
        <v>100363</v>
      </c>
      <c r="B21157" t="s">
        <v>80</v>
      </c>
      <c r="C21157">
        <v>4400</v>
      </c>
      <c r="D21157">
        <v>10.5</v>
      </c>
    </row>
    <row r="21158" spans="1:4" x14ac:dyDescent="0.2">
      <c r="A21158">
        <v>100363</v>
      </c>
      <c r="B21158" t="s">
        <v>80</v>
      </c>
      <c r="C21158">
        <v>4344</v>
      </c>
      <c r="D21158">
        <v>8</v>
      </c>
    </row>
    <row r="21159" spans="1:4" x14ac:dyDescent="0.2">
      <c r="A21159">
        <v>100373</v>
      </c>
    </row>
    <row r="21160" spans="1:4" x14ac:dyDescent="0.2">
      <c r="A21160">
        <v>100373</v>
      </c>
      <c r="B21160" t="s">
        <v>6064</v>
      </c>
      <c r="C21160">
        <v>92261</v>
      </c>
      <c r="D21160">
        <v>1</v>
      </c>
    </row>
    <row r="21161" spans="1:4" x14ac:dyDescent="0.2">
      <c r="A21161">
        <v>100373</v>
      </c>
      <c r="B21161" t="s">
        <v>6064</v>
      </c>
      <c r="C21161">
        <v>88262</v>
      </c>
      <c r="D21161">
        <v>22.481999999999999</v>
      </c>
    </row>
    <row r="21162" spans="1:4" x14ac:dyDescent="0.2">
      <c r="A21162">
        <v>100373</v>
      </c>
      <c r="B21162" t="s">
        <v>6064</v>
      </c>
      <c r="C21162">
        <v>88239</v>
      </c>
      <c r="D21162">
        <v>5.1879999999999997</v>
      </c>
    </row>
    <row r="21163" spans="1:4" x14ac:dyDescent="0.2">
      <c r="A21163">
        <v>100373</v>
      </c>
      <c r="B21163" t="s">
        <v>80</v>
      </c>
      <c r="C21163">
        <v>40623</v>
      </c>
      <c r="D21163">
        <v>2</v>
      </c>
    </row>
    <row r="21164" spans="1:4" x14ac:dyDescent="0.2">
      <c r="A21164">
        <v>100373</v>
      </c>
      <c r="B21164" t="s">
        <v>80</v>
      </c>
      <c r="C21164">
        <v>39027</v>
      </c>
      <c r="D21164">
        <v>2.25</v>
      </c>
    </row>
    <row r="21165" spans="1:4" x14ac:dyDescent="0.2">
      <c r="A21165">
        <v>100373</v>
      </c>
      <c r="B21165" t="s">
        <v>80</v>
      </c>
      <c r="C21165">
        <v>21142</v>
      </c>
      <c r="D21165">
        <v>1</v>
      </c>
    </row>
    <row r="21166" spans="1:4" x14ac:dyDescent="0.2">
      <c r="A21166">
        <v>100373</v>
      </c>
      <c r="B21166" t="s">
        <v>80</v>
      </c>
      <c r="C21166">
        <v>6193</v>
      </c>
      <c r="D21166">
        <v>3</v>
      </c>
    </row>
    <row r="21167" spans="1:4" x14ac:dyDescent="0.2">
      <c r="A21167">
        <v>100373</v>
      </c>
      <c r="B21167" t="s">
        <v>80</v>
      </c>
      <c r="C21167">
        <v>4472</v>
      </c>
      <c r="D21167">
        <v>9.5</v>
      </c>
    </row>
    <row r="21168" spans="1:4" x14ac:dyDescent="0.2">
      <c r="A21168">
        <v>100373</v>
      </c>
      <c r="B21168" t="s">
        <v>80</v>
      </c>
      <c r="C21168">
        <v>4425</v>
      </c>
      <c r="D21168">
        <v>11</v>
      </c>
    </row>
    <row r="21169" spans="1:4" x14ac:dyDescent="0.2">
      <c r="A21169">
        <v>100373</v>
      </c>
      <c r="B21169" t="s">
        <v>80</v>
      </c>
      <c r="C21169">
        <v>4415</v>
      </c>
      <c r="D21169">
        <v>6</v>
      </c>
    </row>
    <row r="21170" spans="1:4" x14ac:dyDescent="0.2">
      <c r="A21170">
        <v>100373</v>
      </c>
      <c r="B21170" t="s">
        <v>80</v>
      </c>
      <c r="C21170">
        <v>4400</v>
      </c>
      <c r="D21170">
        <v>8.5</v>
      </c>
    </row>
    <row r="21171" spans="1:4" x14ac:dyDescent="0.2">
      <c r="A21171">
        <v>100373</v>
      </c>
      <c r="B21171" t="s">
        <v>80</v>
      </c>
      <c r="C21171">
        <v>4344</v>
      </c>
      <c r="D21171">
        <v>8</v>
      </c>
    </row>
    <row r="21172" spans="1:4" x14ac:dyDescent="0.2">
      <c r="A21172">
        <v>100381</v>
      </c>
    </row>
    <row r="21173" spans="1:4" x14ac:dyDescent="0.2">
      <c r="A21173">
        <v>100381</v>
      </c>
      <c r="B21173" t="s">
        <v>6064</v>
      </c>
      <c r="C21173">
        <v>93282</v>
      </c>
      <c r="D21173">
        <v>0.01</v>
      </c>
    </row>
    <row r="21174" spans="1:4" x14ac:dyDescent="0.2">
      <c r="A21174">
        <v>100381</v>
      </c>
      <c r="B21174" t="s">
        <v>6064</v>
      </c>
      <c r="C21174">
        <v>93281</v>
      </c>
      <c r="D21174">
        <v>8.0000000000000002E-3</v>
      </c>
    </row>
    <row r="21175" spans="1:4" x14ac:dyDescent="0.2">
      <c r="A21175">
        <v>100381</v>
      </c>
      <c r="B21175" t="s">
        <v>6064</v>
      </c>
      <c r="C21175">
        <v>88262</v>
      </c>
      <c r="D21175">
        <v>0.78600000000000003</v>
      </c>
    </row>
    <row r="21176" spans="1:4" x14ac:dyDescent="0.2">
      <c r="A21176">
        <v>100381</v>
      </c>
      <c r="B21176" t="s">
        <v>6064</v>
      </c>
      <c r="C21176">
        <v>88239</v>
      </c>
      <c r="D21176">
        <v>0.23499999999999999</v>
      </c>
    </row>
    <row r="21177" spans="1:4" x14ac:dyDescent="0.2">
      <c r="A21177">
        <v>100381</v>
      </c>
      <c r="B21177" t="s">
        <v>80</v>
      </c>
      <c r="C21177">
        <v>5075</v>
      </c>
      <c r="D21177">
        <v>0.24</v>
      </c>
    </row>
    <row r="21178" spans="1:4" x14ac:dyDescent="0.2">
      <c r="A21178">
        <v>100381</v>
      </c>
      <c r="B21178" t="s">
        <v>80</v>
      </c>
      <c r="C21178">
        <v>4472</v>
      </c>
      <c r="D21178">
        <v>0.34599999999999997</v>
      </c>
    </row>
    <row r="21179" spans="1:4" x14ac:dyDescent="0.2">
      <c r="A21179">
        <v>100381</v>
      </c>
      <c r="B21179" t="s">
        <v>80</v>
      </c>
      <c r="C21179">
        <v>4430</v>
      </c>
      <c r="D21179">
        <v>0.53300000000000003</v>
      </c>
    </row>
    <row r="21180" spans="1:4" x14ac:dyDescent="0.2">
      <c r="A21180">
        <v>100381</v>
      </c>
      <c r="B21180" t="s">
        <v>80</v>
      </c>
      <c r="C21180">
        <v>4425</v>
      </c>
      <c r="D21180">
        <v>0.215</v>
      </c>
    </row>
    <row r="21181" spans="1:4" x14ac:dyDescent="0.2">
      <c r="A21181">
        <v>100380</v>
      </c>
    </row>
    <row r="21182" spans="1:4" x14ac:dyDescent="0.2">
      <c r="A21182">
        <v>100380</v>
      </c>
      <c r="B21182" t="s">
        <v>6064</v>
      </c>
      <c r="C21182">
        <v>93274</v>
      </c>
      <c r="D21182">
        <v>4.8999999999999998E-3</v>
      </c>
    </row>
    <row r="21183" spans="1:4" x14ac:dyDescent="0.2">
      <c r="A21183">
        <v>100380</v>
      </c>
      <c r="B21183" t="s">
        <v>6064</v>
      </c>
      <c r="C21183">
        <v>93272</v>
      </c>
      <c r="D21183">
        <v>3.7000000000000002E-3</v>
      </c>
    </row>
    <row r="21184" spans="1:4" x14ac:dyDescent="0.2">
      <c r="A21184">
        <v>100380</v>
      </c>
      <c r="B21184" t="s">
        <v>6064</v>
      </c>
      <c r="C21184">
        <v>88262</v>
      </c>
      <c r="D21184">
        <v>0.64100000000000001</v>
      </c>
    </row>
    <row r="21185" spans="1:4" x14ac:dyDescent="0.2">
      <c r="A21185">
        <v>100380</v>
      </c>
      <c r="B21185" t="s">
        <v>6064</v>
      </c>
      <c r="C21185">
        <v>88239</v>
      </c>
      <c r="D21185">
        <v>0.17399999999999999</v>
      </c>
    </row>
    <row r="21186" spans="1:4" x14ac:dyDescent="0.2">
      <c r="A21186">
        <v>100380</v>
      </c>
      <c r="B21186" t="s">
        <v>80</v>
      </c>
      <c r="C21186">
        <v>5075</v>
      </c>
      <c r="D21186">
        <v>0.24</v>
      </c>
    </row>
    <row r="21187" spans="1:4" x14ac:dyDescent="0.2">
      <c r="A21187">
        <v>100380</v>
      </c>
      <c r="B21187" t="s">
        <v>80</v>
      </c>
      <c r="C21187">
        <v>4472</v>
      </c>
      <c r="D21187">
        <v>0.29799999999999999</v>
      </c>
    </row>
    <row r="21188" spans="1:4" x14ac:dyDescent="0.2">
      <c r="A21188">
        <v>100380</v>
      </c>
      <c r="B21188" t="s">
        <v>80</v>
      </c>
      <c r="C21188">
        <v>4430</v>
      </c>
      <c r="D21188">
        <v>0.55600000000000005</v>
      </c>
    </row>
    <row r="21189" spans="1:4" x14ac:dyDescent="0.2">
      <c r="A21189">
        <v>100380</v>
      </c>
      <c r="B21189" t="s">
        <v>80</v>
      </c>
      <c r="C21189">
        <v>4425</v>
      </c>
      <c r="D21189">
        <v>0.222</v>
      </c>
    </row>
    <row r="21190" spans="1:4" x14ac:dyDescent="0.2">
      <c r="A21190">
        <v>100379</v>
      </c>
    </row>
    <row r="21191" spans="1:4" x14ac:dyDescent="0.2">
      <c r="A21191">
        <v>100379</v>
      </c>
      <c r="B21191" t="s">
        <v>6064</v>
      </c>
      <c r="C21191">
        <v>93282</v>
      </c>
      <c r="D21191">
        <v>1.03E-2</v>
      </c>
    </row>
    <row r="21192" spans="1:4" x14ac:dyDescent="0.2">
      <c r="A21192">
        <v>100379</v>
      </c>
      <c r="B21192" t="s">
        <v>6064</v>
      </c>
      <c r="C21192">
        <v>93281</v>
      </c>
      <c r="D21192">
        <v>7.0000000000000001E-3</v>
      </c>
    </row>
    <row r="21193" spans="1:4" x14ac:dyDescent="0.2">
      <c r="A21193">
        <v>100379</v>
      </c>
      <c r="B21193" t="s">
        <v>6064</v>
      </c>
      <c r="C21193">
        <v>88262</v>
      </c>
      <c r="D21193">
        <v>0.373</v>
      </c>
    </row>
    <row r="21194" spans="1:4" x14ac:dyDescent="0.2">
      <c r="A21194">
        <v>100379</v>
      </c>
      <c r="B21194" t="s">
        <v>6064</v>
      </c>
      <c r="C21194">
        <v>88239</v>
      </c>
      <c r="D21194">
        <v>0.13800000000000001</v>
      </c>
    </row>
    <row r="21195" spans="1:4" x14ac:dyDescent="0.2">
      <c r="A21195">
        <v>100379</v>
      </c>
      <c r="B21195" t="s">
        <v>80</v>
      </c>
      <c r="C21195">
        <v>5075</v>
      </c>
      <c r="D21195">
        <v>0.24</v>
      </c>
    </row>
    <row r="21196" spans="1:4" x14ac:dyDescent="0.2">
      <c r="A21196">
        <v>100379</v>
      </c>
      <c r="B21196" t="s">
        <v>80</v>
      </c>
      <c r="C21196">
        <v>4472</v>
      </c>
      <c r="D21196">
        <v>0.185</v>
      </c>
    </row>
    <row r="21197" spans="1:4" x14ac:dyDescent="0.2">
      <c r="A21197">
        <v>100379</v>
      </c>
      <c r="B21197" t="s">
        <v>80</v>
      </c>
      <c r="C21197">
        <v>4430</v>
      </c>
      <c r="D21197">
        <v>0.55600000000000005</v>
      </c>
    </row>
    <row r="21198" spans="1:4" x14ac:dyDescent="0.2">
      <c r="A21198">
        <v>100379</v>
      </c>
      <c r="B21198" t="s">
        <v>80</v>
      </c>
      <c r="C21198">
        <v>4425</v>
      </c>
      <c r="D21198">
        <v>0.222</v>
      </c>
    </row>
    <row r="21199" spans="1:4" x14ac:dyDescent="0.2">
      <c r="A21199">
        <v>100384</v>
      </c>
    </row>
    <row r="21200" spans="1:4" x14ac:dyDescent="0.2">
      <c r="A21200">
        <v>100384</v>
      </c>
      <c r="B21200" t="s">
        <v>6064</v>
      </c>
      <c r="C21200">
        <v>93282</v>
      </c>
      <c r="D21200">
        <v>8.8000000000000005E-3</v>
      </c>
    </row>
    <row r="21201" spans="1:4" x14ac:dyDescent="0.2">
      <c r="A21201">
        <v>100384</v>
      </c>
      <c r="B21201" t="s">
        <v>6064</v>
      </c>
      <c r="C21201">
        <v>93281</v>
      </c>
      <c r="D21201">
        <v>6.3E-3</v>
      </c>
    </row>
    <row r="21202" spans="1:4" x14ac:dyDescent="0.2">
      <c r="A21202">
        <v>100384</v>
      </c>
      <c r="B21202" t="s">
        <v>6064</v>
      </c>
      <c r="C21202">
        <v>88262</v>
      </c>
      <c r="D21202">
        <v>0.19</v>
      </c>
    </row>
    <row r="21203" spans="1:4" x14ac:dyDescent="0.2">
      <c r="A21203">
        <v>100384</v>
      </c>
      <c r="B21203" t="s">
        <v>6064</v>
      </c>
      <c r="C21203">
        <v>88239</v>
      </c>
      <c r="D21203">
        <v>8.8999999999999996E-2</v>
      </c>
    </row>
    <row r="21204" spans="1:4" x14ac:dyDescent="0.2">
      <c r="A21204">
        <v>100384</v>
      </c>
      <c r="B21204" t="s">
        <v>80</v>
      </c>
      <c r="C21204">
        <v>5075</v>
      </c>
      <c r="D21204">
        <v>0.12</v>
      </c>
    </row>
    <row r="21205" spans="1:4" x14ac:dyDescent="0.2">
      <c r="A21205">
        <v>100384</v>
      </c>
      <c r="B21205" t="s">
        <v>80</v>
      </c>
      <c r="C21205">
        <v>4472</v>
      </c>
      <c r="D21205">
        <v>0.11600000000000001</v>
      </c>
    </row>
    <row r="21206" spans="1:4" x14ac:dyDescent="0.2">
      <c r="A21206">
        <v>100384</v>
      </c>
      <c r="B21206" t="s">
        <v>80</v>
      </c>
      <c r="C21206">
        <v>4430</v>
      </c>
      <c r="D21206">
        <v>0.53300000000000003</v>
      </c>
    </row>
    <row r="21207" spans="1:4" x14ac:dyDescent="0.2">
      <c r="A21207">
        <v>100384</v>
      </c>
      <c r="B21207" t="s">
        <v>80</v>
      </c>
      <c r="C21207">
        <v>4425</v>
      </c>
      <c r="D21207">
        <v>0.215</v>
      </c>
    </row>
    <row r="21208" spans="1:4" x14ac:dyDescent="0.2">
      <c r="A21208">
        <v>100383</v>
      </c>
    </row>
    <row r="21209" spans="1:4" x14ac:dyDescent="0.2">
      <c r="A21209">
        <v>100383</v>
      </c>
      <c r="B21209" t="s">
        <v>6064</v>
      </c>
      <c r="C21209">
        <v>93274</v>
      </c>
      <c r="D21209">
        <v>4.3E-3</v>
      </c>
    </row>
    <row r="21210" spans="1:4" x14ac:dyDescent="0.2">
      <c r="A21210">
        <v>100383</v>
      </c>
      <c r="B21210" t="s">
        <v>6064</v>
      </c>
      <c r="C21210">
        <v>93272</v>
      </c>
      <c r="D21210">
        <v>3.0000000000000001E-3</v>
      </c>
    </row>
    <row r="21211" spans="1:4" x14ac:dyDescent="0.2">
      <c r="A21211">
        <v>100383</v>
      </c>
      <c r="B21211" t="s">
        <v>6064</v>
      </c>
      <c r="C21211">
        <v>88262</v>
      </c>
      <c r="D21211">
        <v>0.16</v>
      </c>
    </row>
    <row r="21212" spans="1:4" x14ac:dyDescent="0.2">
      <c r="A21212">
        <v>100383</v>
      </c>
      <c r="B21212" t="s">
        <v>6064</v>
      </c>
      <c r="C21212">
        <v>88239</v>
      </c>
      <c r="D21212">
        <v>5.8999999999999997E-2</v>
      </c>
    </row>
    <row r="21213" spans="1:4" x14ac:dyDescent="0.2">
      <c r="A21213">
        <v>100383</v>
      </c>
      <c r="B21213" t="s">
        <v>80</v>
      </c>
      <c r="C21213">
        <v>5075</v>
      </c>
      <c r="D21213">
        <v>0.12</v>
      </c>
    </row>
    <row r="21214" spans="1:4" x14ac:dyDescent="0.2">
      <c r="A21214">
        <v>100383</v>
      </c>
      <c r="B21214" t="s">
        <v>80</v>
      </c>
      <c r="C21214">
        <v>4472</v>
      </c>
      <c r="D21214">
        <v>9.9000000000000005E-2</v>
      </c>
    </row>
    <row r="21215" spans="1:4" x14ac:dyDescent="0.2">
      <c r="A21215">
        <v>100383</v>
      </c>
      <c r="B21215" t="s">
        <v>80</v>
      </c>
      <c r="C21215">
        <v>4430</v>
      </c>
      <c r="D21215">
        <v>0.55600000000000005</v>
      </c>
    </row>
    <row r="21216" spans="1:4" x14ac:dyDescent="0.2">
      <c r="A21216">
        <v>100383</v>
      </c>
      <c r="B21216" t="s">
        <v>80</v>
      </c>
      <c r="C21216">
        <v>4425</v>
      </c>
      <c r="D21216">
        <v>0.222</v>
      </c>
    </row>
    <row r="21217" spans="1:4" x14ac:dyDescent="0.2">
      <c r="A21217">
        <v>100382</v>
      </c>
    </row>
    <row r="21218" spans="1:4" x14ac:dyDescent="0.2">
      <c r="A21218">
        <v>100382</v>
      </c>
      <c r="B21218" t="s">
        <v>6064</v>
      </c>
      <c r="C21218">
        <v>93282</v>
      </c>
      <c r="D21218">
        <v>9.1000000000000004E-3</v>
      </c>
    </row>
    <row r="21219" spans="1:4" x14ac:dyDescent="0.2">
      <c r="A21219">
        <v>100382</v>
      </c>
      <c r="B21219" t="s">
        <v>6064</v>
      </c>
      <c r="C21219">
        <v>93281</v>
      </c>
      <c r="D21219">
        <v>6.1999999999999998E-3</v>
      </c>
    </row>
    <row r="21220" spans="1:4" x14ac:dyDescent="0.2">
      <c r="A21220">
        <v>100382</v>
      </c>
      <c r="B21220" t="s">
        <v>6064</v>
      </c>
      <c r="C21220">
        <v>88262</v>
      </c>
      <c r="D21220">
        <v>0.11600000000000001</v>
      </c>
    </row>
    <row r="21221" spans="1:4" x14ac:dyDescent="0.2">
      <c r="A21221">
        <v>100382</v>
      </c>
      <c r="B21221" t="s">
        <v>6064</v>
      </c>
      <c r="C21221">
        <v>88239</v>
      </c>
      <c r="D21221">
        <v>7.2999999999999995E-2</v>
      </c>
    </row>
    <row r="21222" spans="1:4" x14ac:dyDescent="0.2">
      <c r="A21222">
        <v>100382</v>
      </c>
      <c r="B21222" t="s">
        <v>80</v>
      </c>
      <c r="C21222">
        <v>5075</v>
      </c>
      <c r="D21222">
        <v>0.12</v>
      </c>
    </row>
    <row r="21223" spans="1:4" x14ac:dyDescent="0.2">
      <c r="A21223">
        <v>100382</v>
      </c>
      <c r="B21223" t="s">
        <v>80</v>
      </c>
      <c r="C21223">
        <v>4472</v>
      </c>
      <c r="D21223">
        <v>7.3999999999999996E-2</v>
      </c>
    </row>
    <row r="21224" spans="1:4" x14ac:dyDescent="0.2">
      <c r="A21224">
        <v>100382</v>
      </c>
      <c r="B21224" t="s">
        <v>80</v>
      </c>
      <c r="C21224">
        <v>4430</v>
      </c>
      <c r="D21224">
        <v>0.55600000000000005</v>
      </c>
    </row>
    <row r="21225" spans="1:4" x14ac:dyDescent="0.2">
      <c r="A21225">
        <v>100382</v>
      </c>
      <c r="B21225" t="s">
        <v>80</v>
      </c>
      <c r="C21225">
        <v>4425</v>
      </c>
      <c r="D21225">
        <v>0.222</v>
      </c>
    </row>
    <row r="21226" spans="1:4" x14ac:dyDescent="0.2">
      <c r="A21226">
        <v>100387</v>
      </c>
    </row>
    <row r="21227" spans="1:4" x14ac:dyDescent="0.2">
      <c r="A21227">
        <v>100387</v>
      </c>
      <c r="B21227" t="s">
        <v>6064</v>
      </c>
      <c r="C21227">
        <v>93282</v>
      </c>
      <c r="D21227">
        <v>1.3899999999999999E-2</v>
      </c>
    </row>
    <row r="21228" spans="1:4" x14ac:dyDescent="0.2">
      <c r="A21228">
        <v>100387</v>
      </c>
      <c r="B21228" t="s">
        <v>6064</v>
      </c>
      <c r="C21228">
        <v>93281</v>
      </c>
      <c r="D21228">
        <v>1.06E-2</v>
      </c>
    </row>
    <row r="21229" spans="1:4" x14ac:dyDescent="0.2">
      <c r="A21229">
        <v>100387</v>
      </c>
      <c r="B21229" t="s">
        <v>6064</v>
      </c>
      <c r="C21229">
        <v>88262</v>
      </c>
      <c r="D21229">
        <v>0.53800000000000003</v>
      </c>
    </row>
    <row r="21230" spans="1:4" x14ac:dyDescent="0.2">
      <c r="A21230">
        <v>100387</v>
      </c>
      <c r="B21230" t="s">
        <v>6064</v>
      </c>
      <c r="C21230">
        <v>88239</v>
      </c>
      <c r="D21230">
        <v>0.19800000000000001</v>
      </c>
    </row>
    <row r="21231" spans="1:4" x14ac:dyDescent="0.2">
      <c r="A21231">
        <v>100387</v>
      </c>
      <c r="B21231" t="s">
        <v>80</v>
      </c>
      <c r="C21231">
        <v>5075</v>
      </c>
      <c r="D21231">
        <v>0.24</v>
      </c>
    </row>
    <row r="21232" spans="1:4" x14ac:dyDescent="0.2">
      <c r="A21232">
        <v>100387</v>
      </c>
      <c r="B21232" t="s">
        <v>80</v>
      </c>
      <c r="C21232">
        <v>4472</v>
      </c>
      <c r="D21232">
        <v>0.32100000000000001</v>
      </c>
    </row>
    <row r="21233" spans="1:4" x14ac:dyDescent="0.2">
      <c r="A21233">
        <v>100387</v>
      </c>
      <c r="B21233" t="s">
        <v>80</v>
      </c>
      <c r="C21233">
        <v>4430</v>
      </c>
      <c r="D21233">
        <v>0.90900000000000003</v>
      </c>
    </row>
    <row r="21234" spans="1:4" x14ac:dyDescent="0.2">
      <c r="A21234">
        <v>100387</v>
      </c>
      <c r="B21234" t="s">
        <v>80</v>
      </c>
      <c r="C21234">
        <v>4425</v>
      </c>
      <c r="D21234">
        <v>0.22700000000000001</v>
      </c>
    </row>
    <row r="21235" spans="1:4" x14ac:dyDescent="0.2">
      <c r="A21235">
        <v>100386</v>
      </c>
    </row>
    <row r="21236" spans="1:4" x14ac:dyDescent="0.2">
      <c r="A21236">
        <v>100386</v>
      </c>
      <c r="B21236" t="s">
        <v>6064</v>
      </c>
      <c r="C21236">
        <v>93274</v>
      </c>
      <c r="D21236">
        <v>5.7999999999999996E-3</v>
      </c>
    </row>
    <row r="21237" spans="1:4" x14ac:dyDescent="0.2">
      <c r="A21237">
        <v>100386</v>
      </c>
      <c r="B21237" t="s">
        <v>6064</v>
      </c>
      <c r="C21237">
        <v>93272</v>
      </c>
      <c r="D21237">
        <v>4.1999999999999997E-3</v>
      </c>
    </row>
    <row r="21238" spans="1:4" x14ac:dyDescent="0.2">
      <c r="A21238">
        <v>100386</v>
      </c>
      <c r="B21238" t="s">
        <v>6064</v>
      </c>
      <c r="C21238">
        <v>88262</v>
      </c>
      <c r="D21238">
        <v>0.442</v>
      </c>
    </row>
    <row r="21239" spans="1:4" x14ac:dyDescent="0.2">
      <c r="A21239">
        <v>100386</v>
      </c>
      <c r="B21239" t="s">
        <v>6064</v>
      </c>
      <c r="C21239">
        <v>88239</v>
      </c>
      <c r="D21239">
        <v>0.13200000000000001</v>
      </c>
    </row>
    <row r="21240" spans="1:4" x14ac:dyDescent="0.2">
      <c r="A21240">
        <v>100386</v>
      </c>
      <c r="B21240" t="s">
        <v>80</v>
      </c>
      <c r="C21240">
        <v>5075</v>
      </c>
      <c r="D21240">
        <v>0.24</v>
      </c>
    </row>
    <row r="21241" spans="1:4" x14ac:dyDescent="0.2">
      <c r="A21241">
        <v>100386</v>
      </c>
      <c r="B21241" t="s">
        <v>80</v>
      </c>
      <c r="C21241">
        <v>4472</v>
      </c>
      <c r="D21241">
        <v>0.22600000000000001</v>
      </c>
    </row>
    <row r="21242" spans="1:4" x14ac:dyDescent="0.2">
      <c r="A21242">
        <v>100386</v>
      </c>
      <c r="B21242" t="s">
        <v>80</v>
      </c>
      <c r="C21242">
        <v>4430</v>
      </c>
      <c r="D21242">
        <v>0.77800000000000002</v>
      </c>
    </row>
    <row r="21243" spans="1:4" x14ac:dyDescent="0.2">
      <c r="A21243">
        <v>100386</v>
      </c>
      <c r="B21243" t="s">
        <v>80</v>
      </c>
      <c r="C21243">
        <v>4425</v>
      </c>
      <c r="D21243">
        <v>0.19400000000000001</v>
      </c>
    </row>
    <row r="21244" spans="1:4" x14ac:dyDescent="0.2">
      <c r="A21244">
        <v>100385</v>
      </c>
    </row>
    <row r="21245" spans="1:4" x14ac:dyDescent="0.2">
      <c r="A21245">
        <v>100385</v>
      </c>
      <c r="B21245" t="s">
        <v>6064</v>
      </c>
      <c r="C21245">
        <v>93282</v>
      </c>
      <c r="D21245">
        <v>1.18E-2</v>
      </c>
    </row>
    <row r="21246" spans="1:4" x14ac:dyDescent="0.2">
      <c r="A21246">
        <v>100385</v>
      </c>
      <c r="B21246" t="s">
        <v>6064</v>
      </c>
      <c r="C21246">
        <v>93281</v>
      </c>
      <c r="D21246">
        <v>7.7000000000000002E-3</v>
      </c>
    </row>
    <row r="21247" spans="1:4" x14ac:dyDescent="0.2">
      <c r="A21247">
        <v>100385</v>
      </c>
      <c r="B21247" t="s">
        <v>6064</v>
      </c>
      <c r="C21247">
        <v>88262</v>
      </c>
      <c r="D21247">
        <v>0.26</v>
      </c>
    </row>
    <row r="21248" spans="1:4" x14ac:dyDescent="0.2">
      <c r="A21248">
        <v>100385</v>
      </c>
      <c r="B21248" t="s">
        <v>6064</v>
      </c>
      <c r="C21248">
        <v>88239</v>
      </c>
      <c r="D21248">
        <v>0.11799999999999999</v>
      </c>
    </row>
    <row r="21249" spans="1:4" x14ac:dyDescent="0.2">
      <c r="A21249">
        <v>100385</v>
      </c>
      <c r="B21249" t="s">
        <v>80</v>
      </c>
      <c r="C21249">
        <v>5075</v>
      </c>
      <c r="D21249">
        <v>0.24</v>
      </c>
    </row>
    <row r="21250" spans="1:4" x14ac:dyDescent="0.2">
      <c r="A21250">
        <v>100385</v>
      </c>
      <c r="B21250" t="s">
        <v>80</v>
      </c>
      <c r="C21250">
        <v>4472</v>
      </c>
      <c r="D21250">
        <v>0.13</v>
      </c>
    </row>
    <row r="21251" spans="1:4" x14ac:dyDescent="0.2">
      <c r="A21251">
        <v>100385</v>
      </c>
      <c r="B21251" t="s">
        <v>80</v>
      </c>
      <c r="C21251">
        <v>4430</v>
      </c>
      <c r="D21251">
        <v>0.74099999999999999</v>
      </c>
    </row>
    <row r="21252" spans="1:4" x14ac:dyDescent="0.2">
      <c r="A21252">
        <v>100385</v>
      </c>
      <c r="B21252" t="s">
        <v>80</v>
      </c>
      <c r="C21252">
        <v>4425</v>
      </c>
      <c r="D21252">
        <v>0.185</v>
      </c>
    </row>
    <row r="21253" spans="1:4" x14ac:dyDescent="0.2">
      <c r="A21253">
        <v>100377</v>
      </c>
    </row>
    <row r="21254" spans="1:4" x14ac:dyDescent="0.2">
      <c r="A21254">
        <v>100377</v>
      </c>
      <c r="B21254" t="s">
        <v>6064</v>
      </c>
      <c r="C21254">
        <v>92255</v>
      </c>
      <c r="D21254">
        <v>1.2999999999999999E-2</v>
      </c>
    </row>
    <row r="21255" spans="1:4" x14ac:dyDescent="0.2">
      <c r="A21255">
        <v>100377</v>
      </c>
      <c r="B21255" t="s">
        <v>6064</v>
      </c>
      <c r="C21255">
        <v>88316</v>
      </c>
      <c r="D21255">
        <v>4.0000000000000001E-3</v>
      </c>
    </row>
    <row r="21256" spans="1:4" x14ac:dyDescent="0.2">
      <c r="A21256">
        <v>100377</v>
      </c>
      <c r="B21256" t="s">
        <v>6064</v>
      </c>
      <c r="C21256">
        <v>88278</v>
      </c>
      <c r="D21256">
        <v>1.7999999999999999E-2</v>
      </c>
    </row>
    <row r="21257" spans="1:4" x14ac:dyDescent="0.2">
      <c r="A21257">
        <v>100377</v>
      </c>
      <c r="B21257" t="s">
        <v>80</v>
      </c>
      <c r="C21257">
        <v>40598</v>
      </c>
      <c r="D21257">
        <v>0.78700000000000003</v>
      </c>
    </row>
    <row r="21258" spans="1:4" x14ac:dyDescent="0.2">
      <c r="A21258">
        <v>100377</v>
      </c>
      <c r="B21258" t="s">
        <v>80</v>
      </c>
      <c r="C21258">
        <v>10997</v>
      </c>
      <c r="D21258">
        <v>3.0000000000000001E-3</v>
      </c>
    </row>
    <row r="21259" spans="1:4" x14ac:dyDescent="0.2">
      <c r="A21259">
        <v>100377</v>
      </c>
      <c r="B21259" t="s">
        <v>80</v>
      </c>
      <c r="C21259">
        <v>4777</v>
      </c>
      <c r="D21259">
        <v>0.21299999999999999</v>
      </c>
    </row>
    <row r="21260" spans="1:4" x14ac:dyDescent="0.2">
      <c r="A21260">
        <v>100378</v>
      </c>
    </row>
    <row r="21261" spans="1:4" x14ac:dyDescent="0.2">
      <c r="A21261">
        <v>100378</v>
      </c>
      <c r="B21261" t="s">
        <v>6064</v>
      </c>
      <c r="C21261">
        <v>92257</v>
      </c>
      <c r="D21261">
        <v>6.0000000000000001E-3</v>
      </c>
    </row>
    <row r="21262" spans="1:4" x14ac:dyDescent="0.2">
      <c r="A21262">
        <v>100378</v>
      </c>
      <c r="B21262" t="s">
        <v>6064</v>
      </c>
      <c r="C21262">
        <v>88316</v>
      </c>
      <c r="D21262">
        <v>4.0000000000000001E-3</v>
      </c>
    </row>
    <row r="21263" spans="1:4" x14ac:dyDescent="0.2">
      <c r="A21263">
        <v>100378</v>
      </c>
      <c r="B21263" t="s">
        <v>6064</v>
      </c>
      <c r="C21263">
        <v>88278</v>
      </c>
      <c r="D21263">
        <v>1.9E-2</v>
      </c>
    </row>
    <row r="21264" spans="1:4" x14ac:dyDescent="0.2">
      <c r="A21264">
        <v>100378</v>
      </c>
      <c r="B21264" t="s">
        <v>80</v>
      </c>
      <c r="C21264">
        <v>40598</v>
      </c>
      <c r="D21264">
        <v>0.64300000000000002</v>
      </c>
    </row>
    <row r="21265" spans="1:4" x14ac:dyDescent="0.2">
      <c r="A21265">
        <v>100378</v>
      </c>
      <c r="B21265" t="s">
        <v>80</v>
      </c>
      <c r="C21265">
        <v>10997</v>
      </c>
      <c r="D21265">
        <v>3.0000000000000001E-3</v>
      </c>
    </row>
    <row r="21266" spans="1:4" x14ac:dyDescent="0.2">
      <c r="A21266">
        <v>100378</v>
      </c>
      <c r="B21266" t="s">
        <v>80</v>
      </c>
      <c r="C21266">
        <v>4777</v>
      </c>
      <c r="D21266">
        <v>0.35699999999999998</v>
      </c>
    </row>
    <row r="21267" spans="1:4" x14ac:dyDescent="0.2">
      <c r="A21267">
        <v>92596</v>
      </c>
    </row>
    <row r="21268" spans="1:4" x14ac:dyDescent="0.2">
      <c r="A21268">
        <v>92596</v>
      </c>
      <c r="B21268" t="s">
        <v>6064</v>
      </c>
      <c r="C21268">
        <v>92258</v>
      </c>
      <c r="D21268">
        <v>1</v>
      </c>
    </row>
    <row r="21269" spans="1:4" x14ac:dyDescent="0.2">
      <c r="A21269">
        <v>92596</v>
      </c>
      <c r="B21269" t="s">
        <v>6064</v>
      </c>
      <c r="C21269">
        <v>88316</v>
      </c>
      <c r="D21269">
        <v>0.65600000000000003</v>
      </c>
    </row>
    <row r="21270" spans="1:4" x14ac:dyDescent="0.2">
      <c r="A21270">
        <v>92596</v>
      </c>
      <c r="B21270" t="s">
        <v>6064</v>
      </c>
      <c r="C21270">
        <v>88278</v>
      </c>
      <c r="D21270">
        <v>2.8439999999999999</v>
      </c>
    </row>
    <row r="21271" spans="1:4" x14ac:dyDescent="0.2">
      <c r="A21271">
        <v>92596</v>
      </c>
      <c r="B21271" t="s">
        <v>80</v>
      </c>
      <c r="C21271">
        <v>40598</v>
      </c>
      <c r="D21271">
        <v>112.86</v>
      </c>
    </row>
    <row r="21272" spans="1:4" x14ac:dyDescent="0.2">
      <c r="A21272">
        <v>92596</v>
      </c>
      <c r="B21272" t="s">
        <v>80</v>
      </c>
      <c r="C21272">
        <v>10997</v>
      </c>
      <c r="D21272">
        <v>0.52200000000000002</v>
      </c>
    </row>
    <row r="21273" spans="1:4" x14ac:dyDescent="0.2">
      <c r="A21273">
        <v>92596</v>
      </c>
      <c r="B21273" t="s">
        <v>80</v>
      </c>
      <c r="C21273">
        <v>4777</v>
      </c>
      <c r="D21273">
        <v>57.52</v>
      </c>
    </row>
    <row r="21274" spans="1:4" x14ac:dyDescent="0.2">
      <c r="A21274">
        <v>92616</v>
      </c>
    </row>
    <row r="21275" spans="1:4" x14ac:dyDescent="0.2">
      <c r="A21275">
        <v>92616</v>
      </c>
      <c r="B21275" t="s">
        <v>6064</v>
      </c>
      <c r="C21275">
        <v>92258</v>
      </c>
      <c r="D21275">
        <v>1</v>
      </c>
    </row>
    <row r="21276" spans="1:4" x14ac:dyDescent="0.2">
      <c r="A21276">
        <v>92616</v>
      </c>
      <c r="B21276" t="s">
        <v>6064</v>
      </c>
      <c r="C21276">
        <v>88316</v>
      </c>
      <c r="D21276">
        <v>0.65600000000000003</v>
      </c>
    </row>
    <row r="21277" spans="1:4" x14ac:dyDescent="0.2">
      <c r="A21277">
        <v>92616</v>
      </c>
      <c r="B21277" t="s">
        <v>6064</v>
      </c>
      <c r="C21277">
        <v>88278</v>
      </c>
      <c r="D21277">
        <v>2.8439999999999999</v>
      </c>
    </row>
    <row r="21278" spans="1:4" x14ac:dyDescent="0.2">
      <c r="A21278">
        <v>92616</v>
      </c>
      <c r="B21278" t="s">
        <v>80</v>
      </c>
      <c r="C21278">
        <v>40598</v>
      </c>
      <c r="D21278">
        <v>112.86</v>
      </c>
    </row>
    <row r="21279" spans="1:4" x14ac:dyDescent="0.2">
      <c r="A21279">
        <v>92616</v>
      </c>
      <c r="B21279" t="s">
        <v>80</v>
      </c>
      <c r="C21279">
        <v>10997</v>
      </c>
      <c r="D21279">
        <v>0.52200000000000002</v>
      </c>
    </row>
    <row r="21280" spans="1:4" x14ac:dyDescent="0.2">
      <c r="A21280">
        <v>92616</v>
      </c>
      <c r="B21280" t="s">
        <v>80</v>
      </c>
      <c r="C21280">
        <v>4777</v>
      </c>
      <c r="D21280">
        <v>46.54</v>
      </c>
    </row>
    <row r="21281" spans="1:4" x14ac:dyDescent="0.2">
      <c r="A21281">
        <v>92598</v>
      </c>
    </row>
    <row r="21282" spans="1:4" x14ac:dyDescent="0.2">
      <c r="A21282">
        <v>92598</v>
      </c>
      <c r="B21282" t="s">
        <v>6064</v>
      </c>
      <c r="C21282">
        <v>92258</v>
      </c>
      <c r="D21282">
        <v>1</v>
      </c>
    </row>
    <row r="21283" spans="1:4" x14ac:dyDescent="0.2">
      <c r="A21283">
        <v>92598</v>
      </c>
      <c r="B21283" t="s">
        <v>6064</v>
      </c>
      <c r="C21283">
        <v>88316</v>
      </c>
      <c r="D21283">
        <v>0.65600000000000003</v>
      </c>
    </row>
    <row r="21284" spans="1:4" x14ac:dyDescent="0.2">
      <c r="A21284">
        <v>92598</v>
      </c>
      <c r="B21284" t="s">
        <v>6064</v>
      </c>
      <c r="C21284">
        <v>88278</v>
      </c>
      <c r="D21284">
        <v>2.8439999999999999</v>
      </c>
    </row>
    <row r="21285" spans="1:4" x14ac:dyDescent="0.2">
      <c r="A21285">
        <v>92598</v>
      </c>
      <c r="B21285" t="s">
        <v>80</v>
      </c>
      <c r="C21285">
        <v>40598</v>
      </c>
      <c r="D21285">
        <v>123.12</v>
      </c>
    </row>
    <row r="21286" spans="1:4" x14ac:dyDescent="0.2">
      <c r="A21286">
        <v>92598</v>
      </c>
      <c r="B21286" t="s">
        <v>80</v>
      </c>
      <c r="C21286">
        <v>10997</v>
      </c>
      <c r="D21286">
        <v>0.52200000000000002</v>
      </c>
    </row>
    <row r="21287" spans="1:4" x14ac:dyDescent="0.2">
      <c r="A21287">
        <v>92598</v>
      </c>
      <c r="B21287" t="s">
        <v>80</v>
      </c>
      <c r="C21287">
        <v>4777</v>
      </c>
      <c r="D21287">
        <v>61.18</v>
      </c>
    </row>
    <row r="21288" spans="1:4" x14ac:dyDescent="0.2">
      <c r="A21288">
        <v>92618</v>
      </c>
    </row>
    <row r="21289" spans="1:4" x14ac:dyDescent="0.2">
      <c r="A21289">
        <v>92618</v>
      </c>
      <c r="B21289" t="s">
        <v>6064</v>
      </c>
      <c r="C21289">
        <v>92258</v>
      </c>
      <c r="D21289">
        <v>1</v>
      </c>
    </row>
    <row r="21290" spans="1:4" x14ac:dyDescent="0.2">
      <c r="A21290">
        <v>92618</v>
      </c>
      <c r="B21290" t="s">
        <v>6064</v>
      </c>
      <c r="C21290">
        <v>88316</v>
      </c>
      <c r="D21290">
        <v>0.65600000000000003</v>
      </c>
    </row>
    <row r="21291" spans="1:4" x14ac:dyDescent="0.2">
      <c r="A21291">
        <v>92618</v>
      </c>
      <c r="B21291" t="s">
        <v>6064</v>
      </c>
      <c r="C21291">
        <v>88278</v>
      </c>
      <c r="D21291">
        <v>2.8439999999999999</v>
      </c>
    </row>
    <row r="21292" spans="1:4" x14ac:dyDescent="0.2">
      <c r="A21292">
        <v>92618</v>
      </c>
      <c r="B21292" t="s">
        <v>80</v>
      </c>
      <c r="C21292">
        <v>40598</v>
      </c>
      <c r="D21292">
        <v>123.12</v>
      </c>
    </row>
    <row r="21293" spans="1:4" x14ac:dyDescent="0.2">
      <c r="A21293">
        <v>92618</v>
      </c>
      <c r="B21293" t="s">
        <v>80</v>
      </c>
      <c r="C21293">
        <v>10997</v>
      </c>
      <c r="D21293">
        <v>0.52200000000000002</v>
      </c>
    </row>
    <row r="21294" spans="1:4" x14ac:dyDescent="0.2">
      <c r="A21294">
        <v>92618</v>
      </c>
      <c r="B21294" t="s">
        <v>80</v>
      </c>
      <c r="C21294">
        <v>4777</v>
      </c>
      <c r="D21294">
        <v>50.2</v>
      </c>
    </row>
    <row r="21295" spans="1:4" x14ac:dyDescent="0.2">
      <c r="A21295">
        <v>92600</v>
      </c>
    </row>
    <row r="21296" spans="1:4" x14ac:dyDescent="0.2">
      <c r="A21296">
        <v>92600</v>
      </c>
      <c r="B21296" t="s">
        <v>6064</v>
      </c>
      <c r="C21296">
        <v>92258</v>
      </c>
      <c r="D21296">
        <v>1</v>
      </c>
    </row>
    <row r="21297" spans="1:4" x14ac:dyDescent="0.2">
      <c r="A21297">
        <v>92600</v>
      </c>
      <c r="B21297" t="s">
        <v>6064</v>
      </c>
      <c r="C21297">
        <v>88316</v>
      </c>
      <c r="D21297">
        <v>0.65600000000000003</v>
      </c>
    </row>
    <row r="21298" spans="1:4" x14ac:dyDescent="0.2">
      <c r="A21298">
        <v>92600</v>
      </c>
      <c r="B21298" t="s">
        <v>6064</v>
      </c>
      <c r="C21298">
        <v>88278</v>
      </c>
      <c r="D21298">
        <v>2.8439999999999999</v>
      </c>
    </row>
    <row r="21299" spans="1:4" x14ac:dyDescent="0.2">
      <c r="A21299">
        <v>92600</v>
      </c>
      <c r="B21299" t="s">
        <v>80</v>
      </c>
      <c r="C21299">
        <v>40598</v>
      </c>
      <c r="D21299">
        <v>133.38</v>
      </c>
    </row>
    <row r="21300" spans="1:4" x14ac:dyDescent="0.2">
      <c r="A21300">
        <v>92600</v>
      </c>
      <c r="B21300" t="s">
        <v>80</v>
      </c>
      <c r="C21300">
        <v>10997</v>
      </c>
      <c r="D21300">
        <v>0.52200000000000002</v>
      </c>
    </row>
    <row r="21301" spans="1:4" x14ac:dyDescent="0.2">
      <c r="A21301">
        <v>92600</v>
      </c>
      <c r="B21301" t="s">
        <v>80</v>
      </c>
      <c r="C21301">
        <v>4777</v>
      </c>
      <c r="D21301">
        <v>68.5</v>
      </c>
    </row>
    <row r="21302" spans="1:4" x14ac:dyDescent="0.2">
      <c r="A21302">
        <v>92620</v>
      </c>
    </row>
    <row r="21303" spans="1:4" x14ac:dyDescent="0.2">
      <c r="A21303">
        <v>92620</v>
      </c>
      <c r="B21303" t="s">
        <v>6064</v>
      </c>
      <c r="C21303">
        <v>92258</v>
      </c>
      <c r="D21303">
        <v>1</v>
      </c>
    </row>
    <row r="21304" spans="1:4" x14ac:dyDescent="0.2">
      <c r="A21304">
        <v>92620</v>
      </c>
      <c r="B21304" t="s">
        <v>6064</v>
      </c>
      <c r="C21304">
        <v>88316</v>
      </c>
      <c r="D21304">
        <v>0.65600000000000003</v>
      </c>
    </row>
    <row r="21305" spans="1:4" x14ac:dyDescent="0.2">
      <c r="A21305">
        <v>92620</v>
      </c>
      <c r="B21305" t="s">
        <v>6064</v>
      </c>
      <c r="C21305">
        <v>88278</v>
      </c>
      <c r="D21305">
        <v>2.8439999999999999</v>
      </c>
    </row>
    <row r="21306" spans="1:4" x14ac:dyDescent="0.2">
      <c r="A21306">
        <v>92620</v>
      </c>
      <c r="B21306" t="s">
        <v>80</v>
      </c>
      <c r="C21306">
        <v>40598</v>
      </c>
      <c r="D21306">
        <v>133.38</v>
      </c>
    </row>
    <row r="21307" spans="1:4" x14ac:dyDescent="0.2">
      <c r="A21307">
        <v>92620</v>
      </c>
      <c r="B21307" t="s">
        <v>80</v>
      </c>
      <c r="C21307">
        <v>10997</v>
      </c>
      <c r="D21307">
        <v>0.52200000000000002</v>
      </c>
    </row>
    <row r="21308" spans="1:4" x14ac:dyDescent="0.2">
      <c r="A21308">
        <v>92620</v>
      </c>
      <c r="B21308" t="s">
        <v>80</v>
      </c>
      <c r="C21308">
        <v>4777</v>
      </c>
      <c r="D21308">
        <v>53.86</v>
      </c>
    </row>
    <row r="21309" spans="1:4" x14ac:dyDescent="0.2">
      <c r="A21309">
        <v>92582</v>
      </c>
    </row>
    <row r="21310" spans="1:4" x14ac:dyDescent="0.2">
      <c r="A21310">
        <v>92582</v>
      </c>
      <c r="B21310" t="s">
        <v>6064</v>
      </c>
      <c r="C21310">
        <v>92255</v>
      </c>
      <c r="D21310">
        <v>1</v>
      </c>
    </row>
    <row r="21311" spans="1:4" x14ac:dyDescent="0.2">
      <c r="A21311">
        <v>92582</v>
      </c>
      <c r="B21311" t="s">
        <v>6064</v>
      </c>
      <c r="C21311">
        <v>88316</v>
      </c>
      <c r="D21311">
        <v>0.32800000000000001</v>
      </c>
    </row>
    <row r="21312" spans="1:4" x14ac:dyDescent="0.2">
      <c r="A21312">
        <v>92582</v>
      </c>
      <c r="B21312" t="s">
        <v>6064</v>
      </c>
      <c r="C21312">
        <v>88278</v>
      </c>
      <c r="D21312">
        <v>1.4219999999999999</v>
      </c>
    </row>
    <row r="21313" spans="1:4" x14ac:dyDescent="0.2">
      <c r="A21313">
        <v>92582</v>
      </c>
      <c r="B21313" t="s">
        <v>80</v>
      </c>
      <c r="C21313">
        <v>40598</v>
      </c>
      <c r="D21313">
        <v>41.04</v>
      </c>
    </row>
    <row r="21314" spans="1:4" x14ac:dyDescent="0.2">
      <c r="A21314">
        <v>92582</v>
      </c>
      <c r="B21314" t="s">
        <v>80</v>
      </c>
      <c r="C21314">
        <v>10997</v>
      </c>
      <c r="D21314">
        <v>0.23400000000000001</v>
      </c>
    </row>
    <row r="21315" spans="1:4" x14ac:dyDescent="0.2">
      <c r="A21315">
        <v>92582</v>
      </c>
      <c r="B21315" t="s">
        <v>80</v>
      </c>
      <c r="C21315">
        <v>4777</v>
      </c>
      <c r="D21315">
        <v>12.98</v>
      </c>
    </row>
    <row r="21316" spans="1:4" x14ac:dyDescent="0.2">
      <c r="A21316">
        <v>92602</v>
      </c>
    </row>
    <row r="21317" spans="1:4" x14ac:dyDescent="0.2">
      <c r="A21317">
        <v>92602</v>
      </c>
      <c r="B21317" t="s">
        <v>6064</v>
      </c>
      <c r="C21317">
        <v>92255</v>
      </c>
      <c r="D21317">
        <v>1</v>
      </c>
    </row>
    <row r="21318" spans="1:4" x14ac:dyDescent="0.2">
      <c r="A21318">
        <v>92602</v>
      </c>
      <c r="B21318" t="s">
        <v>6064</v>
      </c>
      <c r="C21318">
        <v>88316</v>
      </c>
      <c r="D21318">
        <v>0.32800000000000001</v>
      </c>
    </row>
    <row r="21319" spans="1:4" x14ac:dyDescent="0.2">
      <c r="A21319">
        <v>92602</v>
      </c>
      <c r="B21319" t="s">
        <v>6064</v>
      </c>
      <c r="C21319">
        <v>88278</v>
      </c>
      <c r="D21319">
        <v>1.4219999999999999</v>
      </c>
    </row>
    <row r="21320" spans="1:4" x14ac:dyDescent="0.2">
      <c r="A21320">
        <v>92602</v>
      </c>
      <c r="B21320" t="s">
        <v>80</v>
      </c>
      <c r="C21320">
        <v>40598</v>
      </c>
      <c r="D21320">
        <v>41.04</v>
      </c>
    </row>
    <row r="21321" spans="1:4" x14ac:dyDescent="0.2">
      <c r="A21321">
        <v>92602</v>
      </c>
      <c r="B21321" t="s">
        <v>80</v>
      </c>
      <c r="C21321">
        <v>10997</v>
      </c>
      <c r="D21321">
        <v>0.23400000000000001</v>
      </c>
    </row>
    <row r="21322" spans="1:4" x14ac:dyDescent="0.2">
      <c r="A21322">
        <v>92602</v>
      </c>
      <c r="B21322" t="s">
        <v>80</v>
      </c>
      <c r="C21322">
        <v>4777</v>
      </c>
      <c r="D21322">
        <v>12.98</v>
      </c>
    </row>
    <row r="21323" spans="1:4" x14ac:dyDescent="0.2">
      <c r="A21323">
        <v>92584</v>
      </c>
    </row>
    <row r="21324" spans="1:4" x14ac:dyDescent="0.2">
      <c r="A21324">
        <v>92584</v>
      </c>
      <c r="B21324" t="s">
        <v>6064</v>
      </c>
      <c r="C21324">
        <v>92255</v>
      </c>
      <c r="D21324">
        <v>1</v>
      </c>
    </row>
    <row r="21325" spans="1:4" x14ac:dyDescent="0.2">
      <c r="A21325">
        <v>92584</v>
      </c>
      <c r="B21325" t="s">
        <v>6064</v>
      </c>
      <c r="C21325">
        <v>88316</v>
      </c>
      <c r="D21325">
        <v>0.32800000000000001</v>
      </c>
    </row>
    <row r="21326" spans="1:4" x14ac:dyDescent="0.2">
      <c r="A21326">
        <v>92584</v>
      </c>
      <c r="B21326" t="s">
        <v>6064</v>
      </c>
      <c r="C21326">
        <v>88278</v>
      </c>
      <c r="D21326">
        <v>1.4219999999999999</v>
      </c>
    </row>
    <row r="21327" spans="1:4" x14ac:dyDescent="0.2">
      <c r="A21327">
        <v>92584</v>
      </c>
      <c r="B21327" t="s">
        <v>80</v>
      </c>
      <c r="C21327">
        <v>40598</v>
      </c>
      <c r="D21327">
        <v>51.3</v>
      </c>
    </row>
    <row r="21328" spans="1:4" x14ac:dyDescent="0.2">
      <c r="A21328">
        <v>92584</v>
      </c>
      <c r="B21328" t="s">
        <v>80</v>
      </c>
      <c r="C21328">
        <v>10997</v>
      </c>
      <c r="D21328">
        <v>0.23400000000000001</v>
      </c>
    </row>
    <row r="21329" spans="1:4" x14ac:dyDescent="0.2">
      <c r="A21329">
        <v>92584</v>
      </c>
      <c r="B21329" t="s">
        <v>80</v>
      </c>
      <c r="C21329">
        <v>4777</v>
      </c>
      <c r="D21329">
        <v>16.64</v>
      </c>
    </row>
    <row r="21330" spans="1:4" x14ac:dyDescent="0.2">
      <c r="A21330">
        <v>92604</v>
      </c>
    </row>
    <row r="21331" spans="1:4" x14ac:dyDescent="0.2">
      <c r="A21331">
        <v>92604</v>
      </c>
      <c r="B21331" t="s">
        <v>6064</v>
      </c>
      <c r="C21331">
        <v>92255</v>
      </c>
      <c r="D21331">
        <v>1</v>
      </c>
    </row>
    <row r="21332" spans="1:4" x14ac:dyDescent="0.2">
      <c r="A21332">
        <v>92604</v>
      </c>
      <c r="B21332" t="s">
        <v>6064</v>
      </c>
      <c r="C21332">
        <v>88316</v>
      </c>
      <c r="D21332">
        <v>0.32800000000000001</v>
      </c>
    </row>
    <row r="21333" spans="1:4" x14ac:dyDescent="0.2">
      <c r="A21333">
        <v>92604</v>
      </c>
      <c r="B21333" t="s">
        <v>6064</v>
      </c>
      <c r="C21333">
        <v>88278</v>
      </c>
      <c r="D21333">
        <v>1.4219999999999999</v>
      </c>
    </row>
    <row r="21334" spans="1:4" x14ac:dyDescent="0.2">
      <c r="A21334">
        <v>92604</v>
      </c>
      <c r="B21334" t="s">
        <v>80</v>
      </c>
      <c r="C21334">
        <v>40598</v>
      </c>
      <c r="D21334">
        <v>51.3</v>
      </c>
    </row>
    <row r="21335" spans="1:4" x14ac:dyDescent="0.2">
      <c r="A21335">
        <v>92604</v>
      </c>
      <c r="B21335" t="s">
        <v>80</v>
      </c>
      <c r="C21335">
        <v>10997</v>
      </c>
      <c r="D21335">
        <v>0.23400000000000001</v>
      </c>
    </row>
    <row r="21336" spans="1:4" x14ac:dyDescent="0.2">
      <c r="A21336">
        <v>92604</v>
      </c>
      <c r="B21336" t="s">
        <v>80</v>
      </c>
      <c r="C21336">
        <v>4777</v>
      </c>
      <c r="D21336">
        <v>12.98</v>
      </c>
    </row>
    <row r="21337" spans="1:4" x14ac:dyDescent="0.2">
      <c r="A21337">
        <v>92586</v>
      </c>
    </row>
    <row r="21338" spans="1:4" x14ac:dyDescent="0.2">
      <c r="A21338">
        <v>92586</v>
      </c>
      <c r="B21338" t="s">
        <v>6064</v>
      </c>
      <c r="C21338">
        <v>92255</v>
      </c>
      <c r="D21338">
        <v>1</v>
      </c>
    </row>
    <row r="21339" spans="1:4" x14ac:dyDescent="0.2">
      <c r="A21339">
        <v>92586</v>
      </c>
      <c r="B21339" t="s">
        <v>6064</v>
      </c>
      <c r="C21339">
        <v>88316</v>
      </c>
      <c r="D21339">
        <v>0.32800000000000001</v>
      </c>
    </row>
    <row r="21340" spans="1:4" x14ac:dyDescent="0.2">
      <c r="A21340">
        <v>92586</v>
      </c>
      <c r="B21340" t="s">
        <v>6064</v>
      </c>
      <c r="C21340">
        <v>88278</v>
      </c>
      <c r="D21340">
        <v>1.4219999999999999</v>
      </c>
    </row>
    <row r="21341" spans="1:4" x14ac:dyDescent="0.2">
      <c r="A21341">
        <v>92586</v>
      </c>
      <c r="B21341" t="s">
        <v>80</v>
      </c>
      <c r="C21341">
        <v>40598</v>
      </c>
      <c r="D21341">
        <v>61.56</v>
      </c>
    </row>
    <row r="21342" spans="1:4" x14ac:dyDescent="0.2">
      <c r="A21342">
        <v>92586</v>
      </c>
      <c r="B21342" t="s">
        <v>80</v>
      </c>
      <c r="C21342">
        <v>10997</v>
      </c>
      <c r="D21342">
        <v>0.23400000000000001</v>
      </c>
    </row>
    <row r="21343" spans="1:4" x14ac:dyDescent="0.2">
      <c r="A21343">
        <v>92586</v>
      </c>
      <c r="B21343" t="s">
        <v>80</v>
      </c>
      <c r="C21343">
        <v>4777</v>
      </c>
      <c r="D21343">
        <v>20.3</v>
      </c>
    </row>
    <row r="21344" spans="1:4" x14ac:dyDescent="0.2">
      <c r="A21344">
        <v>92606</v>
      </c>
    </row>
    <row r="21345" spans="1:4" x14ac:dyDescent="0.2">
      <c r="A21345">
        <v>92606</v>
      </c>
      <c r="B21345" t="s">
        <v>6064</v>
      </c>
      <c r="C21345">
        <v>92255</v>
      </c>
      <c r="D21345">
        <v>1</v>
      </c>
    </row>
    <row r="21346" spans="1:4" x14ac:dyDescent="0.2">
      <c r="A21346">
        <v>92606</v>
      </c>
      <c r="B21346" t="s">
        <v>6064</v>
      </c>
      <c r="C21346">
        <v>88316</v>
      </c>
      <c r="D21346">
        <v>0.32800000000000001</v>
      </c>
    </row>
    <row r="21347" spans="1:4" x14ac:dyDescent="0.2">
      <c r="A21347">
        <v>92606</v>
      </c>
      <c r="B21347" t="s">
        <v>6064</v>
      </c>
      <c r="C21347">
        <v>88278</v>
      </c>
      <c r="D21347">
        <v>1.4219999999999999</v>
      </c>
    </row>
    <row r="21348" spans="1:4" x14ac:dyDescent="0.2">
      <c r="A21348">
        <v>92606</v>
      </c>
      <c r="B21348" t="s">
        <v>80</v>
      </c>
      <c r="C21348">
        <v>40598</v>
      </c>
      <c r="D21348">
        <v>61.56</v>
      </c>
    </row>
    <row r="21349" spans="1:4" x14ac:dyDescent="0.2">
      <c r="A21349">
        <v>92606</v>
      </c>
      <c r="B21349" t="s">
        <v>80</v>
      </c>
      <c r="C21349">
        <v>10997</v>
      </c>
      <c r="D21349">
        <v>0.23400000000000001</v>
      </c>
    </row>
    <row r="21350" spans="1:4" x14ac:dyDescent="0.2">
      <c r="A21350">
        <v>92606</v>
      </c>
      <c r="B21350" t="s">
        <v>80</v>
      </c>
      <c r="C21350">
        <v>4777</v>
      </c>
      <c r="D21350">
        <v>16.64</v>
      </c>
    </row>
    <row r="21351" spans="1:4" x14ac:dyDescent="0.2">
      <c r="A21351">
        <v>92588</v>
      </c>
    </row>
    <row r="21352" spans="1:4" x14ac:dyDescent="0.2">
      <c r="A21352">
        <v>92588</v>
      </c>
      <c r="B21352" t="s">
        <v>6064</v>
      </c>
      <c r="C21352">
        <v>92256</v>
      </c>
      <c r="D21352">
        <v>1</v>
      </c>
    </row>
    <row r="21353" spans="1:4" x14ac:dyDescent="0.2">
      <c r="A21353">
        <v>92588</v>
      </c>
      <c r="B21353" t="s">
        <v>6064</v>
      </c>
      <c r="C21353">
        <v>88316</v>
      </c>
      <c r="D21353">
        <v>0.49199999999999999</v>
      </c>
    </row>
    <row r="21354" spans="1:4" x14ac:dyDescent="0.2">
      <c r="A21354">
        <v>92588</v>
      </c>
      <c r="B21354" t="s">
        <v>6064</v>
      </c>
      <c r="C21354">
        <v>88278</v>
      </c>
      <c r="D21354">
        <v>2.133</v>
      </c>
    </row>
    <row r="21355" spans="1:4" x14ac:dyDescent="0.2">
      <c r="A21355">
        <v>92588</v>
      </c>
      <c r="B21355" t="s">
        <v>80</v>
      </c>
      <c r="C21355">
        <v>40598</v>
      </c>
      <c r="D21355">
        <v>71.819999999999993</v>
      </c>
    </row>
    <row r="21356" spans="1:4" x14ac:dyDescent="0.2">
      <c r="A21356">
        <v>92588</v>
      </c>
      <c r="B21356" t="s">
        <v>80</v>
      </c>
      <c r="C21356">
        <v>10997</v>
      </c>
      <c r="D21356">
        <v>0.378</v>
      </c>
    </row>
    <row r="21357" spans="1:4" x14ac:dyDescent="0.2">
      <c r="A21357">
        <v>92588</v>
      </c>
      <c r="B21357" t="s">
        <v>80</v>
      </c>
      <c r="C21357">
        <v>4777</v>
      </c>
      <c r="D21357">
        <v>31.28</v>
      </c>
    </row>
    <row r="21358" spans="1:4" x14ac:dyDescent="0.2">
      <c r="A21358">
        <v>92608</v>
      </c>
    </row>
    <row r="21359" spans="1:4" x14ac:dyDescent="0.2">
      <c r="A21359">
        <v>92608</v>
      </c>
      <c r="B21359" t="s">
        <v>6064</v>
      </c>
      <c r="C21359">
        <v>92256</v>
      </c>
      <c r="D21359">
        <v>1</v>
      </c>
    </row>
    <row r="21360" spans="1:4" x14ac:dyDescent="0.2">
      <c r="A21360">
        <v>92608</v>
      </c>
      <c r="B21360" t="s">
        <v>6064</v>
      </c>
      <c r="C21360">
        <v>88316</v>
      </c>
      <c r="D21360">
        <v>0.49199999999999999</v>
      </c>
    </row>
    <row r="21361" spans="1:4" x14ac:dyDescent="0.2">
      <c r="A21361">
        <v>92608</v>
      </c>
      <c r="B21361" t="s">
        <v>6064</v>
      </c>
      <c r="C21361">
        <v>88278</v>
      </c>
      <c r="D21361">
        <v>2.133</v>
      </c>
    </row>
    <row r="21362" spans="1:4" x14ac:dyDescent="0.2">
      <c r="A21362">
        <v>92608</v>
      </c>
      <c r="B21362" t="s">
        <v>80</v>
      </c>
      <c r="C21362">
        <v>40598</v>
      </c>
      <c r="D21362">
        <v>71.819999999999993</v>
      </c>
    </row>
    <row r="21363" spans="1:4" x14ac:dyDescent="0.2">
      <c r="A21363">
        <v>92608</v>
      </c>
      <c r="B21363" t="s">
        <v>80</v>
      </c>
      <c r="C21363">
        <v>10997</v>
      </c>
      <c r="D21363">
        <v>0.378</v>
      </c>
    </row>
    <row r="21364" spans="1:4" x14ac:dyDescent="0.2">
      <c r="A21364">
        <v>92608</v>
      </c>
      <c r="B21364" t="s">
        <v>80</v>
      </c>
      <c r="C21364">
        <v>4777</v>
      </c>
      <c r="D21364">
        <v>23.96</v>
      </c>
    </row>
    <row r="21365" spans="1:4" x14ac:dyDescent="0.2">
      <c r="A21365">
        <v>92590</v>
      </c>
    </row>
    <row r="21366" spans="1:4" x14ac:dyDescent="0.2">
      <c r="A21366">
        <v>92590</v>
      </c>
      <c r="B21366" t="s">
        <v>6064</v>
      </c>
      <c r="C21366">
        <v>92256</v>
      </c>
      <c r="D21366">
        <v>1</v>
      </c>
    </row>
    <row r="21367" spans="1:4" x14ac:dyDescent="0.2">
      <c r="A21367">
        <v>92590</v>
      </c>
      <c r="B21367" t="s">
        <v>6064</v>
      </c>
      <c r="C21367">
        <v>88316</v>
      </c>
      <c r="D21367">
        <v>0.49199999999999999</v>
      </c>
    </row>
    <row r="21368" spans="1:4" x14ac:dyDescent="0.2">
      <c r="A21368">
        <v>92590</v>
      </c>
      <c r="B21368" t="s">
        <v>6064</v>
      </c>
      <c r="C21368">
        <v>88278</v>
      </c>
      <c r="D21368">
        <v>2.133</v>
      </c>
    </row>
    <row r="21369" spans="1:4" x14ac:dyDescent="0.2">
      <c r="A21369">
        <v>92590</v>
      </c>
      <c r="B21369" t="s">
        <v>80</v>
      </c>
      <c r="C21369">
        <v>40598</v>
      </c>
      <c r="D21369">
        <v>82.08</v>
      </c>
    </row>
    <row r="21370" spans="1:4" x14ac:dyDescent="0.2">
      <c r="A21370">
        <v>92590</v>
      </c>
      <c r="B21370" t="s">
        <v>80</v>
      </c>
      <c r="C21370">
        <v>10997</v>
      </c>
      <c r="D21370">
        <v>0.378</v>
      </c>
    </row>
    <row r="21371" spans="1:4" x14ac:dyDescent="0.2">
      <c r="A21371">
        <v>92590</v>
      </c>
      <c r="B21371" t="s">
        <v>80</v>
      </c>
      <c r="C21371">
        <v>4777</v>
      </c>
      <c r="D21371">
        <v>34.94</v>
      </c>
    </row>
    <row r="21372" spans="1:4" x14ac:dyDescent="0.2">
      <c r="A21372">
        <v>92610</v>
      </c>
    </row>
    <row r="21373" spans="1:4" x14ac:dyDescent="0.2">
      <c r="A21373">
        <v>92610</v>
      </c>
      <c r="B21373" t="s">
        <v>6064</v>
      </c>
      <c r="C21373">
        <v>92256</v>
      </c>
      <c r="D21373">
        <v>1</v>
      </c>
    </row>
    <row r="21374" spans="1:4" x14ac:dyDescent="0.2">
      <c r="A21374">
        <v>92610</v>
      </c>
      <c r="B21374" t="s">
        <v>6064</v>
      </c>
      <c r="C21374">
        <v>88316</v>
      </c>
      <c r="D21374">
        <v>0.49199999999999999</v>
      </c>
    </row>
    <row r="21375" spans="1:4" x14ac:dyDescent="0.2">
      <c r="A21375">
        <v>92610</v>
      </c>
      <c r="B21375" t="s">
        <v>6064</v>
      </c>
      <c r="C21375">
        <v>88278</v>
      </c>
      <c r="D21375">
        <v>2.133</v>
      </c>
    </row>
    <row r="21376" spans="1:4" x14ac:dyDescent="0.2">
      <c r="A21376">
        <v>92610</v>
      </c>
      <c r="B21376" t="s">
        <v>80</v>
      </c>
      <c r="C21376">
        <v>40598</v>
      </c>
      <c r="D21376">
        <v>82.08</v>
      </c>
    </row>
    <row r="21377" spans="1:4" x14ac:dyDescent="0.2">
      <c r="A21377">
        <v>92610</v>
      </c>
      <c r="B21377" t="s">
        <v>80</v>
      </c>
      <c r="C21377">
        <v>10997</v>
      </c>
      <c r="D21377">
        <v>0.378</v>
      </c>
    </row>
    <row r="21378" spans="1:4" x14ac:dyDescent="0.2">
      <c r="A21378">
        <v>92610</v>
      </c>
      <c r="B21378" t="s">
        <v>80</v>
      </c>
      <c r="C21378">
        <v>4777</v>
      </c>
      <c r="D21378">
        <v>27.62</v>
      </c>
    </row>
    <row r="21379" spans="1:4" x14ac:dyDescent="0.2">
      <c r="A21379">
        <v>92592</v>
      </c>
    </row>
    <row r="21380" spans="1:4" x14ac:dyDescent="0.2">
      <c r="A21380">
        <v>92592</v>
      </c>
      <c r="B21380" t="s">
        <v>6064</v>
      </c>
      <c r="C21380">
        <v>92257</v>
      </c>
      <c r="D21380">
        <v>1</v>
      </c>
    </row>
    <row r="21381" spans="1:4" x14ac:dyDescent="0.2">
      <c r="A21381">
        <v>92592</v>
      </c>
      <c r="B21381" t="s">
        <v>6064</v>
      </c>
      <c r="C21381">
        <v>88316</v>
      </c>
      <c r="D21381">
        <v>0.49199999999999999</v>
      </c>
    </row>
    <row r="21382" spans="1:4" x14ac:dyDescent="0.2">
      <c r="A21382">
        <v>92592</v>
      </c>
      <c r="B21382" t="s">
        <v>6064</v>
      </c>
      <c r="C21382">
        <v>88278</v>
      </c>
      <c r="D21382">
        <v>2.133</v>
      </c>
    </row>
    <row r="21383" spans="1:4" x14ac:dyDescent="0.2">
      <c r="A21383">
        <v>92592</v>
      </c>
      <c r="B21383" t="s">
        <v>80</v>
      </c>
      <c r="C21383">
        <v>40598</v>
      </c>
      <c r="D21383">
        <v>92.34</v>
      </c>
    </row>
    <row r="21384" spans="1:4" x14ac:dyDescent="0.2">
      <c r="A21384">
        <v>92592</v>
      </c>
      <c r="B21384" t="s">
        <v>80</v>
      </c>
      <c r="C21384">
        <v>10997</v>
      </c>
      <c r="D21384">
        <v>0.378</v>
      </c>
    </row>
    <row r="21385" spans="1:4" x14ac:dyDescent="0.2">
      <c r="A21385">
        <v>92592</v>
      </c>
      <c r="B21385" t="s">
        <v>80</v>
      </c>
      <c r="C21385">
        <v>4777</v>
      </c>
      <c r="D21385">
        <v>38.6</v>
      </c>
    </row>
    <row r="21386" spans="1:4" x14ac:dyDescent="0.2">
      <c r="A21386">
        <v>92612</v>
      </c>
    </row>
    <row r="21387" spans="1:4" x14ac:dyDescent="0.2">
      <c r="A21387">
        <v>92612</v>
      </c>
      <c r="B21387" t="s">
        <v>6064</v>
      </c>
      <c r="C21387">
        <v>92257</v>
      </c>
      <c r="D21387">
        <v>1</v>
      </c>
    </row>
    <row r="21388" spans="1:4" x14ac:dyDescent="0.2">
      <c r="A21388">
        <v>92612</v>
      </c>
      <c r="B21388" t="s">
        <v>6064</v>
      </c>
      <c r="C21388">
        <v>88316</v>
      </c>
      <c r="D21388">
        <v>0.49199999999999999</v>
      </c>
    </row>
    <row r="21389" spans="1:4" x14ac:dyDescent="0.2">
      <c r="A21389">
        <v>92612</v>
      </c>
      <c r="B21389" t="s">
        <v>6064</v>
      </c>
      <c r="C21389">
        <v>88278</v>
      </c>
      <c r="D21389">
        <v>2.133</v>
      </c>
    </row>
    <row r="21390" spans="1:4" x14ac:dyDescent="0.2">
      <c r="A21390">
        <v>92612</v>
      </c>
      <c r="B21390" t="s">
        <v>80</v>
      </c>
      <c r="C21390">
        <v>40598</v>
      </c>
      <c r="D21390">
        <v>92.34</v>
      </c>
    </row>
    <row r="21391" spans="1:4" x14ac:dyDescent="0.2">
      <c r="A21391">
        <v>92612</v>
      </c>
      <c r="B21391" t="s">
        <v>80</v>
      </c>
      <c r="C21391">
        <v>10997</v>
      </c>
      <c r="D21391">
        <v>0.378</v>
      </c>
    </row>
    <row r="21392" spans="1:4" x14ac:dyDescent="0.2">
      <c r="A21392">
        <v>92612</v>
      </c>
      <c r="B21392" t="s">
        <v>80</v>
      </c>
      <c r="C21392">
        <v>4777</v>
      </c>
      <c r="D21392">
        <v>31.28</v>
      </c>
    </row>
    <row r="21393" spans="1:4" x14ac:dyDescent="0.2">
      <c r="A21393">
        <v>92594</v>
      </c>
    </row>
    <row r="21394" spans="1:4" x14ac:dyDescent="0.2">
      <c r="A21394">
        <v>92594</v>
      </c>
      <c r="B21394" t="s">
        <v>6064</v>
      </c>
      <c r="C21394">
        <v>92257</v>
      </c>
      <c r="D21394">
        <v>1</v>
      </c>
    </row>
    <row r="21395" spans="1:4" x14ac:dyDescent="0.2">
      <c r="A21395">
        <v>92594</v>
      </c>
      <c r="B21395" t="s">
        <v>6064</v>
      </c>
      <c r="C21395">
        <v>88316</v>
      </c>
      <c r="D21395">
        <v>0.65600000000000003</v>
      </c>
    </row>
    <row r="21396" spans="1:4" x14ac:dyDescent="0.2">
      <c r="A21396">
        <v>92594</v>
      </c>
      <c r="B21396" t="s">
        <v>6064</v>
      </c>
      <c r="C21396">
        <v>88278</v>
      </c>
      <c r="D21396">
        <v>2.8439999999999999</v>
      </c>
    </row>
    <row r="21397" spans="1:4" x14ac:dyDescent="0.2">
      <c r="A21397">
        <v>92594</v>
      </c>
      <c r="B21397" t="s">
        <v>80</v>
      </c>
      <c r="C21397">
        <v>40598</v>
      </c>
      <c r="D21397">
        <v>102.6</v>
      </c>
    </row>
    <row r="21398" spans="1:4" x14ac:dyDescent="0.2">
      <c r="A21398">
        <v>92594</v>
      </c>
      <c r="B21398" t="s">
        <v>80</v>
      </c>
      <c r="C21398">
        <v>10997</v>
      </c>
      <c r="D21398">
        <v>0.52200000000000002</v>
      </c>
    </row>
    <row r="21399" spans="1:4" x14ac:dyDescent="0.2">
      <c r="A21399">
        <v>92594</v>
      </c>
      <c r="B21399" t="s">
        <v>80</v>
      </c>
      <c r="C21399">
        <v>4777</v>
      </c>
      <c r="D21399">
        <v>53.24</v>
      </c>
    </row>
    <row r="21400" spans="1:4" x14ac:dyDescent="0.2">
      <c r="A21400">
        <v>92614</v>
      </c>
    </row>
    <row r="21401" spans="1:4" x14ac:dyDescent="0.2">
      <c r="A21401">
        <v>92614</v>
      </c>
      <c r="B21401" t="s">
        <v>6064</v>
      </c>
      <c r="C21401">
        <v>92257</v>
      </c>
      <c r="D21401">
        <v>1</v>
      </c>
    </row>
    <row r="21402" spans="1:4" x14ac:dyDescent="0.2">
      <c r="A21402">
        <v>92614</v>
      </c>
      <c r="B21402" t="s">
        <v>6064</v>
      </c>
      <c r="C21402">
        <v>88316</v>
      </c>
      <c r="D21402">
        <v>0.65600000000000003</v>
      </c>
    </row>
    <row r="21403" spans="1:4" x14ac:dyDescent="0.2">
      <c r="A21403">
        <v>92614</v>
      </c>
      <c r="B21403" t="s">
        <v>6064</v>
      </c>
      <c r="C21403">
        <v>88278</v>
      </c>
      <c r="D21403">
        <v>2.8439999999999999</v>
      </c>
    </row>
    <row r="21404" spans="1:4" x14ac:dyDescent="0.2">
      <c r="A21404">
        <v>92614</v>
      </c>
      <c r="B21404" t="s">
        <v>80</v>
      </c>
      <c r="C21404">
        <v>40598</v>
      </c>
      <c r="D21404">
        <v>102.6</v>
      </c>
    </row>
    <row r="21405" spans="1:4" x14ac:dyDescent="0.2">
      <c r="A21405">
        <v>92614</v>
      </c>
      <c r="B21405" t="s">
        <v>80</v>
      </c>
      <c r="C21405">
        <v>10997</v>
      </c>
      <c r="D21405">
        <v>0.52200000000000002</v>
      </c>
    </row>
    <row r="21406" spans="1:4" x14ac:dyDescent="0.2">
      <c r="A21406">
        <v>92614</v>
      </c>
      <c r="B21406" t="s">
        <v>80</v>
      </c>
      <c r="C21406">
        <v>4777</v>
      </c>
      <c r="D21406">
        <v>38.6</v>
      </c>
    </row>
    <row r="21407" spans="1:4" x14ac:dyDescent="0.2">
      <c r="A21407">
        <v>92552</v>
      </c>
    </row>
    <row r="21408" spans="1:4" x14ac:dyDescent="0.2">
      <c r="A21408">
        <v>92552</v>
      </c>
      <c r="B21408" t="s">
        <v>6064</v>
      </c>
      <c r="C21408">
        <v>92262</v>
      </c>
      <c r="D21408">
        <v>1</v>
      </c>
    </row>
    <row r="21409" spans="1:4" x14ac:dyDescent="0.2">
      <c r="A21409">
        <v>92552</v>
      </c>
      <c r="B21409" t="s">
        <v>6064</v>
      </c>
      <c r="C21409">
        <v>88262</v>
      </c>
      <c r="D21409">
        <v>18.734999999999999</v>
      </c>
    </row>
    <row r="21410" spans="1:4" x14ac:dyDescent="0.2">
      <c r="A21410">
        <v>92552</v>
      </c>
      <c r="B21410" t="s">
        <v>6064</v>
      </c>
      <c r="C21410">
        <v>88239</v>
      </c>
      <c r="D21410">
        <v>4.3230000000000004</v>
      </c>
    </row>
    <row r="21411" spans="1:4" x14ac:dyDescent="0.2">
      <c r="A21411">
        <v>92552</v>
      </c>
      <c r="B21411" t="s">
        <v>80</v>
      </c>
      <c r="C21411">
        <v>40623</v>
      </c>
      <c r="D21411">
        <v>1</v>
      </c>
    </row>
    <row r="21412" spans="1:4" x14ac:dyDescent="0.2">
      <c r="A21412">
        <v>92552</v>
      </c>
      <c r="B21412" t="s">
        <v>80</v>
      </c>
      <c r="C21412">
        <v>39027</v>
      </c>
      <c r="D21412">
        <v>3</v>
      </c>
    </row>
    <row r="21413" spans="1:4" x14ac:dyDescent="0.2">
      <c r="A21413">
        <v>92552</v>
      </c>
      <c r="B21413" t="s">
        <v>80</v>
      </c>
      <c r="C21413">
        <v>21142</v>
      </c>
      <c r="D21413">
        <v>1</v>
      </c>
    </row>
    <row r="21414" spans="1:4" x14ac:dyDescent="0.2">
      <c r="A21414">
        <v>92552</v>
      </c>
      <c r="B21414" t="s">
        <v>80</v>
      </c>
      <c r="C21414">
        <v>6193</v>
      </c>
      <c r="D21414">
        <v>3</v>
      </c>
    </row>
    <row r="21415" spans="1:4" x14ac:dyDescent="0.2">
      <c r="A21415">
        <v>92552</v>
      </c>
      <c r="B21415" t="s">
        <v>80</v>
      </c>
      <c r="C21415">
        <v>4472</v>
      </c>
      <c r="D21415">
        <v>11</v>
      </c>
    </row>
    <row r="21416" spans="1:4" x14ac:dyDescent="0.2">
      <c r="A21416">
        <v>92552</v>
      </c>
      <c r="B21416" t="s">
        <v>80</v>
      </c>
      <c r="C21416">
        <v>4425</v>
      </c>
      <c r="D21416">
        <v>12.5</v>
      </c>
    </row>
    <row r="21417" spans="1:4" x14ac:dyDescent="0.2">
      <c r="A21417">
        <v>92552</v>
      </c>
      <c r="B21417" t="s">
        <v>80</v>
      </c>
      <c r="C21417">
        <v>4415</v>
      </c>
      <c r="D21417">
        <v>5</v>
      </c>
    </row>
    <row r="21418" spans="1:4" x14ac:dyDescent="0.2">
      <c r="A21418">
        <v>92552</v>
      </c>
      <c r="B21418" t="s">
        <v>80</v>
      </c>
      <c r="C21418">
        <v>4400</v>
      </c>
      <c r="D21418">
        <v>8</v>
      </c>
    </row>
    <row r="21419" spans="1:4" x14ac:dyDescent="0.2">
      <c r="A21419">
        <v>92552</v>
      </c>
      <c r="B21419" t="s">
        <v>80</v>
      </c>
      <c r="C21419">
        <v>4344</v>
      </c>
      <c r="D21419">
        <v>4</v>
      </c>
    </row>
    <row r="21420" spans="1:4" x14ac:dyDescent="0.2">
      <c r="A21420">
        <v>92562</v>
      </c>
    </row>
    <row r="21421" spans="1:4" x14ac:dyDescent="0.2">
      <c r="A21421">
        <v>92562</v>
      </c>
      <c r="B21421" t="s">
        <v>6064</v>
      </c>
      <c r="C21421">
        <v>92262</v>
      </c>
      <c r="D21421">
        <v>1</v>
      </c>
    </row>
    <row r="21422" spans="1:4" x14ac:dyDescent="0.2">
      <c r="A21422">
        <v>92562</v>
      </c>
      <c r="B21422" t="s">
        <v>6064</v>
      </c>
      <c r="C21422">
        <v>88262</v>
      </c>
      <c r="D21422">
        <v>18.734999999999999</v>
      </c>
    </row>
    <row r="21423" spans="1:4" x14ac:dyDescent="0.2">
      <c r="A21423">
        <v>92562</v>
      </c>
      <c r="B21423" t="s">
        <v>6064</v>
      </c>
      <c r="C21423">
        <v>88239</v>
      </c>
      <c r="D21423">
        <v>4.3230000000000004</v>
      </c>
    </row>
    <row r="21424" spans="1:4" x14ac:dyDescent="0.2">
      <c r="A21424">
        <v>92562</v>
      </c>
      <c r="B21424" t="s">
        <v>80</v>
      </c>
      <c r="C21424">
        <v>40623</v>
      </c>
      <c r="D21424">
        <v>1</v>
      </c>
    </row>
    <row r="21425" spans="1:4" x14ac:dyDescent="0.2">
      <c r="A21425">
        <v>92562</v>
      </c>
      <c r="B21425" t="s">
        <v>80</v>
      </c>
      <c r="C21425">
        <v>39027</v>
      </c>
      <c r="D21425">
        <v>3</v>
      </c>
    </row>
    <row r="21426" spans="1:4" x14ac:dyDescent="0.2">
      <c r="A21426">
        <v>92562</v>
      </c>
      <c r="B21426" t="s">
        <v>80</v>
      </c>
      <c r="C21426">
        <v>21142</v>
      </c>
      <c r="D21426">
        <v>1</v>
      </c>
    </row>
    <row r="21427" spans="1:4" x14ac:dyDescent="0.2">
      <c r="A21427">
        <v>92562</v>
      </c>
      <c r="B21427" t="s">
        <v>80</v>
      </c>
      <c r="C21427">
        <v>6193</v>
      </c>
      <c r="D21427">
        <v>3</v>
      </c>
    </row>
    <row r="21428" spans="1:4" x14ac:dyDescent="0.2">
      <c r="A21428">
        <v>92562</v>
      </c>
      <c r="B21428" t="s">
        <v>80</v>
      </c>
      <c r="C21428">
        <v>4472</v>
      </c>
      <c r="D21428">
        <v>11</v>
      </c>
    </row>
    <row r="21429" spans="1:4" x14ac:dyDescent="0.2">
      <c r="A21429">
        <v>92562</v>
      </c>
      <c r="B21429" t="s">
        <v>80</v>
      </c>
      <c r="C21429">
        <v>4425</v>
      </c>
      <c r="D21429">
        <v>11.5</v>
      </c>
    </row>
    <row r="21430" spans="1:4" x14ac:dyDescent="0.2">
      <c r="A21430">
        <v>92562</v>
      </c>
      <c r="B21430" t="s">
        <v>80</v>
      </c>
      <c r="C21430">
        <v>4415</v>
      </c>
      <c r="D21430">
        <v>3</v>
      </c>
    </row>
    <row r="21431" spans="1:4" x14ac:dyDescent="0.2">
      <c r="A21431">
        <v>92562</v>
      </c>
      <c r="B21431" t="s">
        <v>80</v>
      </c>
      <c r="C21431">
        <v>4400</v>
      </c>
      <c r="D21431">
        <v>7</v>
      </c>
    </row>
    <row r="21432" spans="1:4" x14ac:dyDescent="0.2">
      <c r="A21432">
        <v>92562</v>
      </c>
      <c r="B21432" t="s">
        <v>80</v>
      </c>
      <c r="C21432">
        <v>4344</v>
      </c>
      <c r="D21432">
        <v>4</v>
      </c>
    </row>
    <row r="21433" spans="1:4" x14ac:dyDescent="0.2">
      <c r="A21433">
        <v>92553</v>
      </c>
    </row>
    <row r="21434" spans="1:4" x14ac:dyDescent="0.2">
      <c r="A21434">
        <v>92553</v>
      </c>
      <c r="B21434" t="s">
        <v>6064</v>
      </c>
      <c r="C21434">
        <v>92262</v>
      </c>
      <c r="D21434">
        <v>1</v>
      </c>
    </row>
    <row r="21435" spans="1:4" x14ac:dyDescent="0.2">
      <c r="A21435">
        <v>92553</v>
      </c>
      <c r="B21435" t="s">
        <v>6064</v>
      </c>
      <c r="C21435">
        <v>88262</v>
      </c>
      <c r="D21435">
        <v>26.228999999999999</v>
      </c>
    </row>
    <row r="21436" spans="1:4" x14ac:dyDescent="0.2">
      <c r="A21436">
        <v>92553</v>
      </c>
      <c r="B21436" t="s">
        <v>6064</v>
      </c>
      <c r="C21436">
        <v>88239</v>
      </c>
      <c r="D21436">
        <v>6.0529999999999999</v>
      </c>
    </row>
    <row r="21437" spans="1:4" x14ac:dyDescent="0.2">
      <c r="A21437">
        <v>92553</v>
      </c>
      <c r="B21437" t="s">
        <v>80</v>
      </c>
      <c r="C21437">
        <v>40623</v>
      </c>
      <c r="D21437">
        <v>1</v>
      </c>
    </row>
    <row r="21438" spans="1:4" x14ac:dyDescent="0.2">
      <c r="A21438">
        <v>92553</v>
      </c>
      <c r="B21438" t="s">
        <v>80</v>
      </c>
      <c r="C21438">
        <v>39027</v>
      </c>
      <c r="D21438">
        <v>3.5750000000000002</v>
      </c>
    </row>
    <row r="21439" spans="1:4" x14ac:dyDescent="0.2">
      <c r="A21439">
        <v>92553</v>
      </c>
      <c r="B21439" t="s">
        <v>80</v>
      </c>
      <c r="C21439">
        <v>21142</v>
      </c>
      <c r="D21439">
        <v>1</v>
      </c>
    </row>
    <row r="21440" spans="1:4" x14ac:dyDescent="0.2">
      <c r="A21440">
        <v>92553</v>
      </c>
      <c r="B21440" t="s">
        <v>80</v>
      </c>
      <c r="C21440">
        <v>6193</v>
      </c>
      <c r="D21440">
        <v>3</v>
      </c>
    </row>
    <row r="21441" spans="1:4" x14ac:dyDescent="0.2">
      <c r="A21441">
        <v>92553</v>
      </c>
      <c r="B21441" t="s">
        <v>80</v>
      </c>
      <c r="C21441">
        <v>4472</v>
      </c>
      <c r="D21441">
        <v>12</v>
      </c>
    </row>
    <row r="21442" spans="1:4" x14ac:dyDescent="0.2">
      <c r="A21442">
        <v>92553</v>
      </c>
      <c r="B21442" t="s">
        <v>80</v>
      </c>
      <c r="C21442">
        <v>4425</v>
      </c>
      <c r="D21442">
        <v>13.5</v>
      </c>
    </row>
    <row r="21443" spans="1:4" x14ac:dyDescent="0.2">
      <c r="A21443">
        <v>92553</v>
      </c>
      <c r="B21443" t="s">
        <v>80</v>
      </c>
      <c r="C21443">
        <v>4415</v>
      </c>
      <c r="D21443">
        <v>10</v>
      </c>
    </row>
    <row r="21444" spans="1:4" x14ac:dyDescent="0.2">
      <c r="A21444">
        <v>92553</v>
      </c>
      <c r="B21444" t="s">
        <v>80</v>
      </c>
      <c r="C21444">
        <v>4400</v>
      </c>
      <c r="D21444">
        <v>10</v>
      </c>
    </row>
    <row r="21445" spans="1:4" x14ac:dyDescent="0.2">
      <c r="A21445">
        <v>92553</v>
      </c>
      <c r="B21445" t="s">
        <v>80</v>
      </c>
      <c r="C21445">
        <v>4344</v>
      </c>
      <c r="D21445">
        <v>4</v>
      </c>
    </row>
    <row r="21446" spans="1:4" x14ac:dyDescent="0.2">
      <c r="A21446">
        <v>92563</v>
      </c>
    </row>
    <row r="21447" spans="1:4" x14ac:dyDescent="0.2">
      <c r="A21447">
        <v>92563</v>
      </c>
      <c r="B21447" t="s">
        <v>6064</v>
      </c>
      <c r="C21447">
        <v>92262</v>
      </c>
      <c r="D21447">
        <v>1</v>
      </c>
    </row>
    <row r="21448" spans="1:4" x14ac:dyDescent="0.2">
      <c r="A21448">
        <v>92563</v>
      </c>
      <c r="B21448" t="s">
        <v>6064</v>
      </c>
      <c r="C21448">
        <v>88262</v>
      </c>
      <c r="D21448">
        <v>26.228999999999999</v>
      </c>
    </row>
    <row r="21449" spans="1:4" x14ac:dyDescent="0.2">
      <c r="A21449">
        <v>92563</v>
      </c>
      <c r="B21449" t="s">
        <v>6064</v>
      </c>
      <c r="C21449">
        <v>88239</v>
      </c>
      <c r="D21449">
        <v>6.0529999999999999</v>
      </c>
    </row>
    <row r="21450" spans="1:4" x14ac:dyDescent="0.2">
      <c r="A21450">
        <v>92563</v>
      </c>
      <c r="B21450" t="s">
        <v>80</v>
      </c>
      <c r="C21450">
        <v>40623</v>
      </c>
      <c r="D21450">
        <v>1</v>
      </c>
    </row>
    <row r="21451" spans="1:4" x14ac:dyDescent="0.2">
      <c r="A21451">
        <v>92563</v>
      </c>
      <c r="B21451" t="s">
        <v>80</v>
      </c>
      <c r="C21451">
        <v>39027</v>
      </c>
      <c r="D21451">
        <v>3.5750000000000002</v>
      </c>
    </row>
    <row r="21452" spans="1:4" x14ac:dyDescent="0.2">
      <c r="A21452">
        <v>92563</v>
      </c>
      <c r="B21452" t="s">
        <v>80</v>
      </c>
      <c r="C21452">
        <v>21142</v>
      </c>
      <c r="D21452">
        <v>1</v>
      </c>
    </row>
    <row r="21453" spans="1:4" x14ac:dyDescent="0.2">
      <c r="A21453">
        <v>92563</v>
      </c>
      <c r="B21453" t="s">
        <v>80</v>
      </c>
      <c r="C21453">
        <v>6193</v>
      </c>
      <c r="D21453">
        <v>3</v>
      </c>
    </row>
    <row r="21454" spans="1:4" x14ac:dyDescent="0.2">
      <c r="A21454">
        <v>92563</v>
      </c>
      <c r="B21454" t="s">
        <v>80</v>
      </c>
      <c r="C21454">
        <v>4472</v>
      </c>
      <c r="D21454">
        <v>12</v>
      </c>
    </row>
    <row r="21455" spans="1:4" x14ac:dyDescent="0.2">
      <c r="A21455">
        <v>92563</v>
      </c>
      <c r="B21455" t="s">
        <v>80</v>
      </c>
      <c r="C21455">
        <v>4425</v>
      </c>
      <c r="D21455">
        <v>12.5</v>
      </c>
    </row>
    <row r="21456" spans="1:4" x14ac:dyDescent="0.2">
      <c r="A21456">
        <v>92563</v>
      </c>
      <c r="B21456" t="s">
        <v>80</v>
      </c>
      <c r="C21456">
        <v>4415</v>
      </c>
      <c r="D21456">
        <v>6</v>
      </c>
    </row>
    <row r="21457" spans="1:4" x14ac:dyDescent="0.2">
      <c r="A21457">
        <v>92563</v>
      </c>
      <c r="B21457" t="s">
        <v>80</v>
      </c>
      <c r="C21457">
        <v>4400</v>
      </c>
      <c r="D21457">
        <v>9</v>
      </c>
    </row>
    <row r="21458" spans="1:4" x14ac:dyDescent="0.2">
      <c r="A21458">
        <v>92563</v>
      </c>
      <c r="B21458" t="s">
        <v>80</v>
      </c>
      <c r="C21458">
        <v>4344</v>
      </c>
      <c r="D21458">
        <v>4</v>
      </c>
    </row>
    <row r="21459" spans="1:4" x14ac:dyDescent="0.2">
      <c r="A21459">
        <v>92554</v>
      </c>
    </row>
    <row r="21460" spans="1:4" x14ac:dyDescent="0.2">
      <c r="A21460">
        <v>92554</v>
      </c>
      <c r="B21460" t="s">
        <v>6064</v>
      </c>
      <c r="C21460">
        <v>92262</v>
      </c>
      <c r="D21460">
        <v>1</v>
      </c>
    </row>
    <row r="21461" spans="1:4" x14ac:dyDescent="0.2">
      <c r="A21461">
        <v>92554</v>
      </c>
      <c r="B21461" t="s">
        <v>6064</v>
      </c>
      <c r="C21461">
        <v>88262</v>
      </c>
      <c r="D21461">
        <v>26.228999999999999</v>
      </c>
    </row>
    <row r="21462" spans="1:4" x14ac:dyDescent="0.2">
      <c r="A21462">
        <v>92554</v>
      </c>
      <c r="B21462" t="s">
        <v>6064</v>
      </c>
      <c r="C21462">
        <v>88239</v>
      </c>
      <c r="D21462">
        <v>6.0529999999999999</v>
      </c>
    </row>
    <row r="21463" spans="1:4" x14ac:dyDescent="0.2">
      <c r="A21463">
        <v>92554</v>
      </c>
      <c r="B21463" t="s">
        <v>80</v>
      </c>
      <c r="C21463">
        <v>40623</v>
      </c>
      <c r="D21463">
        <v>1</v>
      </c>
    </row>
    <row r="21464" spans="1:4" x14ac:dyDescent="0.2">
      <c r="A21464">
        <v>92554</v>
      </c>
      <c r="B21464" t="s">
        <v>80</v>
      </c>
      <c r="C21464">
        <v>39027</v>
      </c>
      <c r="D21464">
        <v>3.9</v>
      </c>
    </row>
    <row r="21465" spans="1:4" x14ac:dyDescent="0.2">
      <c r="A21465">
        <v>92554</v>
      </c>
      <c r="B21465" t="s">
        <v>80</v>
      </c>
      <c r="C21465">
        <v>21142</v>
      </c>
      <c r="D21465">
        <v>1</v>
      </c>
    </row>
    <row r="21466" spans="1:4" x14ac:dyDescent="0.2">
      <c r="A21466">
        <v>92554</v>
      </c>
      <c r="B21466" t="s">
        <v>80</v>
      </c>
      <c r="C21466">
        <v>6193</v>
      </c>
      <c r="D21466">
        <v>3</v>
      </c>
    </row>
    <row r="21467" spans="1:4" x14ac:dyDescent="0.2">
      <c r="A21467">
        <v>92554</v>
      </c>
      <c r="B21467" t="s">
        <v>80</v>
      </c>
      <c r="C21467">
        <v>4472</v>
      </c>
      <c r="D21467">
        <v>13</v>
      </c>
    </row>
    <row r="21468" spans="1:4" x14ac:dyDescent="0.2">
      <c r="A21468">
        <v>92554</v>
      </c>
      <c r="B21468" t="s">
        <v>80</v>
      </c>
      <c r="C21468">
        <v>4425</v>
      </c>
      <c r="D21468">
        <v>14.5</v>
      </c>
    </row>
    <row r="21469" spans="1:4" x14ac:dyDescent="0.2">
      <c r="A21469">
        <v>92554</v>
      </c>
      <c r="B21469" t="s">
        <v>80</v>
      </c>
      <c r="C21469">
        <v>4415</v>
      </c>
      <c r="D21469">
        <v>11</v>
      </c>
    </row>
    <row r="21470" spans="1:4" x14ac:dyDescent="0.2">
      <c r="A21470">
        <v>92554</v>
      </c>
      <c r="B21470" t="s">
        <v>80</v>
      </c>
      <c r="C21470">
        <v>4400</v>
      </c>
      <c r="D21470">
        <v>11.5</v>
      </c>
    </row>
    <row r="21471" spans="1:4" x14ac:dyDescent="0.2">
      <c r="A21471">
        <v>92554</v>
      </c>
      <c r="B21471" t="s">
        <v>80</v>
      </c>
      <c r="C21471">
        <v>4344</v>
      </c>
      <c r="D21471">
        <v>4</v>
      </c>
    </row>
    <row r="21472" spans="1:4" x14ac:dyDescent="0.2">
      <c r="A21472">
        <v>92564</v>
      </c>
    </row>
    <row r="21473" spans="1:4" x14ac:dyDescent="0.2">
      <c r="A21473">
        <v>92564</v>
      </c>
      <c r="B21473" t="s">
        <v>6064</v>
      </c>
      <c r="C21473">
        <v>92262</v>
      </c>
      <c r="D21473">
        <v>1</v>
      </c>
    </row>
    <row r="21474" spans="1:4" x14ac:dyDescent="0.2">
      <c r="A21474">
        <v>92564</v>
      </c>
      <c r="B21474" t="s">
        <v>6064</v>
      </c>
      <c r="C21474">
        <v>88262</v>
      </c>
      <c r="D21474">
        <v>26.228999999999999</v>
      </c>
    </row>
    <row r="21475" spans="1:4" x14ac:dyDescent="0.2">
      <c r="A21475">
        <v>92564</v>
      </c>
      <c r="B21475" t="s">
        <v>6064</v>
      </c>
      <c r="C21475">
        <v>88239</v>
      </c>
      <c r="D21475">
        <v>6.0529999999999999</v>
      </c>
    </row>
    <row r="21476" spans="1:4" x14ac:dyDescent="0.2">
      <c r="A21476">
        <v>92564</v>
      </c>
      <c r="B21476" t="s">
        <v>80</v>
      </c>
      <c r="C21476">
        <v>40623</v>
      </c>
      <c r="D21476">
        <v>1</v>
      </c>
    </row>
    <row r="21477" spans="1:4" x14ac:dyDescent="0.2">
      <c r="A21477">
        <v>92564</v>
      </c>
      <c r="B21477" t="s">
        <v>80</v>
      </c>
      <c r="C21477">
        <v>39027</v>
      </c>
      <c r="D21477">
        <v>3.9</v>
      </c>
    </row>
    <row r="21478" spans="1:4" x14ac:dyDescent="0.2">
      <c r="A21478">
        <v>92564</v>
      </c>
      <c r="B21478" t="s">
        <v>80</v>
      </c>
      <c r="C21478">
        <v>21142</v>
      </c>
      <c r="D21478">
        <v>1</v>
      </c>
    </row>
    <row r="21479" spans="1:4" x14ac:dyDescent="0.2">
      <c r="A21479">
        <v>92564</v>
      </c>
      <c r="B21479" t="s">
        <v>80</v>
      </c>
      <c r="C21479">
        <v>6193</v>
      </c>
      <c r="D21479">
        <v>3</v>
      </c>
    </row>
    <row r="21480" spans="1:4" x14ac:dyDescent="0.2">
      <c r="A21480">
        <v>92564</v>
      </c>
      <c r="B21480" t="s">
        <v>80</v>
      </c>
      <c r="C21480">
        <v>4472</v>
      </c>
      <c r="D21480">
        <v>13</v>
      </c>
    </row>
    <row r="21481" spans="1:4" x14ac:dyDescent="0.2">
      <c r="A21481">
        <v>92564</v>
      </c>
      <c r="B21481" t="s">
        <v>80</v>
      </c>
      <c r="C21481">
        <v>4425</v>
      </c>
      <c r="D21481">
        <v>13.5</v>
      </c>
    </row>
    <row r="21482" spans="1:4" x14ac:dyDescent="0.2">
      <c r="A21482">
        <v>92564</v>
      </c>
      <c r="B21482" t="s">
        <v>80</v>
      </c>
      <c r="C21482">
        <v>4415</v>
      </c>
      <c r="D21482">
        <v>6</v>
      </c>
    </row>
    <row r="21483" spans="1:4" x14ac:dyDescent="0.2">
      <c r="A21483">
        <v>92564</v>
      </c>
      <c r="B21483" t="s">
        <v>80</v>
      </c>
      <c r="C21483">
        <v>4400</v>
      </c>
      <c r="D21483">
        <v>10</v>
      </c>
    </row>
    <row r="21484" spans="1:4" x14ac:dyDescent="0.2">
      <c r="A21484">
        <v>92564</v>
      </c>
      <c r="B21484" t="s">
        <v>80</v>
      </c>
      <c r="C21484">
        <v>4344</v>
      </c>
      <c r="D21484">
        <v>4</v>
      </c>
    </row>
    <row r="21485" spans="1:4" x14ac:dyDescent="0.2">
      <c r="A21485">
        <v>92545</v>
      </c>
    </row>
    <row r="21486" spans="1:4" x14ac:dyDescent="0.2">
      <c r="A21486">
        <v>92545</v>
      </c>
      <c r="B21486" t="s">
        <v>6064</v>
      </c>
      <c r="C21486">
        <v>92259</v>
      </c>
      <c r="D21486">
        <v>1</v>
      </c>
    </row>
    <row r="21487" spans="1:4" x14ac:dyDescent="0.2">
      <c r="A21487">
        <v>92545</v>
      </c>
      <c r="B21487" t="s">
        <v>6064</v>
      </c>
      <c r="C21487">
        <v>88262</v>
      </c>
      <c r="D21487">
        <v>7.4939999999999998</v>
      </c>
    </row>
    <row r="21488" spans="1:4" x14ac:dyDescent="0.2">
      <c r="A21488">
        <v>92545</v>
      </c>
      <c r="B21488" t="s">
        <v>6064</v>
      </c>
      <c r="C21488">
        <v>88239</v>
      </c>
      <c r="D21488">
        <v>1.7290000000000001</v>
      </c>
    </row>
    <row r="21489" spans="1:4" x14ac:dyDescent="0.2">
      <c r="A21489">
        <v>92545</v>
      </c>
      <c r="B21489" t="s">
        <v>80</v>
      </c>
      <c r="C21489">
        <v>39027</v>
      </c>
      <c r="D21489">
        <v>0.82499999999999996</v>
      </c>
    </row>
    <row r="21490" spans="1:4" x14ac:dyDescent="0.2">
      <c r="A21490">
        <v>92545</v>
      </c>
      <c r="B21490" t="s">
        <v>80</v>
      </c>
      <c r="C21490">
        <v>21142</v>
      </c>
      <c r="D21490">
        <v>1</v>
      </c>
    </row>
    <row r="21491" spans="1:4" x14ac:dyDescent="0.2">
      <c r="A21491">
        <v>92545</v>
      </c>
      <c r="B21491" t="s">
        <v>80</v>
      </c>
      <c r="C21491">
        <v>6193</v>
      </c>
      <c r="D21491">
        <v>3</v>
      </c>
    </row>
    <row r="21492" spans="1:4" x14ac:dyDescent="0.2">
      <c r="A21492">
        <v>92545</v>
      </c>
      <c r="B21492" t="s">
        <v>80</v>
      </c>
      <c r="C21492">
        <v>4425</v>
      </c>
      <c r="D21492">
        <v>7.5</v>
      </c>
    </row>
    <row r="21493" spans="1:4" x14ac:dyDescent="0.2">
      <c r="A21493">
        <v>92555</v>
      </c>
    </row>
    <row r="21494" spans="1:4" x14ac:dyDescent="0.2">
      <c r="A21494">
        <v>92555</v>
      </c>
      <c r="B21494" t="s">
        <v>6064</v>
      </c>
      <c r="C21494">
        <v>92259</v>
      </c>
      <c r="D21494">
        <v>1</v>
      </c>
    </row>
    <row r="21495" spans="1:4" x14ac:dyDescent="0.2">
      <c r="A21495">
        <v>92555</v>
      </c>
      <c r="B21495" t="s">
        <v>6064</v>
      </c>
      <c r="C21495">
        <v>88262</v>
      </c>
      <c r="D21495">
        <v>7.4939999999999998</v>
      </c>
    </row>
    <row r="21496" spans="1:4" x14ac:dyDescent="0.2">
      <c r="A21496">
        <v>92555</v>
      </c>
      <c r="B21496" t="s">
        <v>6064</v>
      </c>
      <c r="C21496">
        <v>88239</v>
      </c>
      <c r="D21496">
        <v>1.7290000000000001</v>
      </c>
    </row>
    <row r="21497" spans="1:4" x14ac:dyDescent="0.2">
      <c r="A21497">
        <v>92555</v>
      </c>
      <c r="B21497" t="s">
        <v>80</v>
      </c>
      <c r="C21497">
        <v>39027</v>
      </c>
      <c r="D21497">
        <v>0.82499999999999996</v>
      </c>
    </row>
    <row r="21498" spans="1:4" x14ac:dyDescent="0.2">
      <c r="A21498">
        <v>92555</v>
      </c>
      <c r="B21498" t="s">
        <v>80</v>
      </c>
      <c r="C21498">
        <v>21142</v>
      </c>
      <c r="D21498">
        <v>1</v>
      </c>
    </row>
    <row r="21499" spans="1:4" x14ac:dyDescent="0.2">
      <c r="A21499">
        <v>92555</v>
      </c>
      <c r="B21499" t="s">
        <v>80</v>
      </c>
      <c r="C21499">
        <v>6193</v>
      </c>
      <c r="D21499">
        <v>3</v>
      </c>
    </row>
    <row r="21500" spans="1:4" x14ac:dyDescent="0.2">
      <c r="A21500">
        <v>92555</v>
      </c>
      <c r="B21500" t="s">
        <v>80</v>
      </c>
      <c r="C21500">
        <v>4425</v>
      </c>
      <c r="D21500">
        <v>7</v>
      </c>
    </row>
    <row r="21501" spans="1:4" x14ac:dyDescent="0.2">
      <c r="A21501">
        <v>92546</v>
      </c>
    </row>
    <row r="21502" spans="1:4" x14ac:dyDescent="0.2">
      <c r="A21502">
        <v>92546</v>
      </c>
      <c r="B21502" t="s">
        <v>6064</v>
      </c>
      <c r="C21502">
        <v>92259</v>
      </c>
      <c r="D21502">
        <v>1</v>
      </c>
    </row>
    <row r="21503" spans="1:4" x14ac:dyDescent="0.2">
      <c r="A21503">
        <v>92546</v>
      </c>
      <c r="B21503" t="s">
        <v>6064</v>
      </c>
      <c r="C21503">
        <v>88262</v>
      </c>
      <c r="D21503">
        <v>11.241</v>
      </c>
    </row>
    <row r="21504" spans="1:4" x14ac:dyDescent="0.2">
      <c r="A21504">
        <v>92546</v>
      </c>
      <c r="B21504" t="s">
        <v>6064</v>
      </c>
      <c r="C21504">
        <v>88239</v>
      </c>
      <c r="D21504">
        <v>2.5939999999999999</v>
      </c>
    </row>
    <row r="21505" spans="1:4" x14ac:dyDescent="0.2">
      <c r="A21505">
        <v>92546</v>
      </c>
      <c r="B21505" t="s">
        <v>80</v>
      </c>
      <c r="C21505">
        <v>39027</v>
      </c>
      <c r="D21505">
        <v>1.1000000000000001</v>
      </c>
    </row>
    <row r="21506" spans="1:4" x14ac:dyDescent="0.2">
      <c r="A21506">
        <v>92546</v>
      </c>
      <c r="B21506" t="s">
        <v>80</v>
      </c>
      <c r="C21506">
        <v>21142</v>
      </c>
      <c r="D21506">
        <v>1</v>
      </c>
    </row>
    <row r="21507" spans="1:4" x14ac:dyDescent="0.2">
      <c r="A21507">
        <v>92546</v>
      </c>
      <c r="B21507" t="s">
        <v>80</v>
      </c>
      <c r="C21507">
        <v>6193</v>
      </c>
      <c r="D21507">
        <v>3</v>
      </c>
    </row>
    <row r="21508" spans="1:4" x14ac:dyDescent="0.2">
      <c r="A21508">
        <v>92546</v>
      </c>
      <c r="B21508" t="s">
        <v>80</v>
      </c>
      <c r="C21508">
        <v>4425</v>
      </c>
      <c r="D21508">
        <v>9.5</v>
      </c>
    </row>
    <row r="21509" spans="1:4" x14ac:dyDescent="0.2">
      <c r="A21509">
        <v>92546</v>
      </c>
      <c r="B21509" t="s">
        <v>80</v>
      </c>
      <c r="C21509">
        <v>4400</v>
      </c>
      <c r="D21509">
        <v>2.5</v>
      </c>
    </row>
    <row r="21510" spans="1:4" x14ac:dyDescent="0.2">
      <c r="A21510">
        <v>92556</v>
      </c>
    </row>
    <row r="21511" spans="1:4" x14ac:dyDescent="0.2">
      <c r="A21511">
        <v>92556</v>
      </c>
      <c r="B21511" t="s">
        <v>6064</v>
      </c>
      <c r="C21511">
        <v>92259</v>
      </c>
      <c r="D21511">
        <v>1</v>
      </c>
    </row>
    <row r="21512" spans="1:4" x14ac:dyDescent="0.2">
      <c r="A21512">
        <v>92556</v>
      </c>
      <c r="B21512" t="s">
        <v>6064</v>
      </c>
      <c r="C21512">
        <v>88262</v>
      </c>
      <c r="D21512">
        <v>11.241</v>
      </c>
    </row>
    <row r="21513" spans="1:4" x14ac:dyDescent="0.2">
      <c r="A21513">
        <v>92556</v>
      </c>
      <c r="B21513" t="s">
        <v>6064</v>
      </c>
      <c r="C21513">
        <v>88239</v>
      </c>
      <c r="D21513">
        <v>2.5939999999999999</v>
      </c>
    </row>
    <row r="21514" spans="1:4" x14ac:dyDescent="0.2">
      <c r="A21514">
        <v>92556</v>
      </c>
      <c r="B21514" t="s">
        <v>80</v>
      </c>
      <c r="C21514">
        <v>39027</v>
      </c>
      <c r="D21514">
        <v>1.1000000000000001</v>
      </c>
    </row>
    <row r="21515" spans="1:4" x14ac:dyDescent="0.2">
      <c r="A21515">
        <v>92556</v>
      </c>
      <c r="B21515" t="s">
        <v>80</v>
      </c>
      <c r="C21515">
        <v>21142</v>
      </c>
      <c r="D21515">
        <v>1</v>
      </c>
    </row>
    <row r="21516" spans="1:4" x14ac:dyDescent="0.2">
      <c r="A21516">
        <v>92556</v>
      </c>
      <c r="B21516" t="s">
        <v>80</v>
      </c>
      <c r="C21516">
        <v>6193</v>
      </c>
      <c r="D21516">
        <v>3</v>
      </c>
    </row>
    <row r="21517" spans="1:4" x14ac:dyDescent="0.2">
      <c r="A21517">
        <v>92556</v>
      </c>
      <c r="B21517" t="s">
        <v>80</v>
      </c>
      <c r="C21517">
        <v>4425</v>
      </c>
      <c r="D21517">
        <v>9</v>
      </c>
    </row>
    <row r="21518" spans="1:4" x14ac:dyDescent="0.2">
      <c r="A21518">
        <v>92556</v>
      </c>
      <c r="B21518" t="s">
        <v>80</v>
      </c>
      <c r="C21518">
        <v>4400</v>
      </c>
      <c r="D21518">
        <v>2</v>
      </c>
    </row>
    <row r="21519" spans="1:4" x14ac:dyDescent="0.2">
      <c r="A21519">
        <v>92547</v>
      </c>
    </row>
    <row r="21520" spans="1:4" x14ac:dyDescent="0.2">
      <c r="A21520">
        <v>92547</v>
      </c>
      <c r="B21520" t="s">
        <v>6064</v>
      </c>
      <c r="C21520">
        <v>92259</v>
      </c>
      <c r="D21520">
        <v>1</v>
      </c>
    </row>
    <row r="21521" spans="1:4" x14ac:dyDescent="0.2">
      <c r="A21521">
        <v>92547</v>
      </c>
      <c r="B21521" t="s">
        <v>6064</v>
      </c>
      <c r="C21521">
        <v>88262</v>
      </c>
      <c r="D21521">
        <v>11.241</v>
      </c>
    </row>
    <row r="21522" spans="1:4" x14ac:dyDescent="0.2">
      <c r="A21522">
        <v>92547</v>
      </c>
      <c r="B21522" t="s">
        <v>6064</v>
      </c>
      <c r="C21522">
        <v>88239</v>
      </c>
      <c r="D21522">
        <v>2.5939999999999999</v>
      </c>
    </row>
    <row r="21523" spans="1:4" x14ac:dyDescent="0.2">
      <c r="A21523">
        <v>92547</v>
      </c>
      <c r="B21523" t="s">
        <v>80</v>
      </c>
      <c r="C21523">
        <v>39027</v>
      </c>
      <c r="D21523">
        <v>1.375</v>
      </c>
    </row>
    <row r="21524" spans="1:4" x14ac:dyDescent="0.2">
      <c r="A21524">
        <v>92547</v>
      </c>
      <c r="B21524" t="s">
        <v>80</v>
      </c>
      <c r="C21524">
        <v>21142</v>
      </c>
      <c r="D21524">
        <v>1</v>
      </c>
    </row>
    <row r="21525" spans="1:4" x14ac:dyDescent="0.2">
      <c r="A21525">
        <v>92547</v>
      </c>
      <c r="B21525" t="s">
        <v>80</v>
      </c>
      <c r="C21525">
        <v>6193</v>
      </c>
      <c r="D21525">
        <v>3</v>
      </c>
    </row>
    <row r="21526" spans="1:4" x14ac:dyDescent="0.2">
      <c r="A21526">
        <v>92547</v>
      </c>
      <c r="B21526" t="s">
        <v>80</v>
      </c>
      <c r="C21526">
        <v>4425</v>
      </c>
      <c r="D21526">
        <v>11.5</v>
      </c>
    </row>
    <row r="21527" spans="1:4" x14ac:dyDescent="0.2">
      <c r="A21527">
        <v>92547</v>
      </c>
      <c r="B21527" t="s">
        <v>80</v>
      </c>
      <c r="C21527">
        <v>4400</v>
      </c>
      <c r="D21527">
        <v>3</v>
      </c>
    </row>
    <row r="21528" spans="1:4" x14ac:dyDescent="0.2">
      <c r="A21528">
        <v>92557</v>
      </c>
    </row>
    <row r="21529" spans="1:4" x14ac:dyDescent="0.2">
      <c r="A21529">
        <v>92557</v>
      </c>
      <c r="B21529" t="s">
        <v>6064</v>
      </c>
      <c r="C21529">
        <v>92259</v>
      </c>
      <c r="D21529">
        <v>1</v>
      </c>
    </row>
    <row r="21530" spans="1:4" x14ac:dyDescent="0.2">
      <c r="A21530">
        <v>92557</v>
      </c>
      <c r="B21530" t="s">
        <v>6064</v>
      </c>
      <c r="C21530">
        <v>88262</v>
      </c>
      <c r="D21530">
        <v>11.241</v>
      </c>
    </row>
    <row r="21531" spans="1:4" x14ac:dyDescent="0.2">
      <c r="A21531">
        <v>92557</v>
      </c>
      <c r="B21531" t="s">
        <v>6064</v>
      </c>
      <c r="C21531">
        <v>88239</v>
      </c>
      <c r="D21531">
        <v>2.5939999999999999</v>
      </c>
    </row>
    <row r="21532" spans="1:4" x14ac:dyDescent="0.2">
      <c r="A21532">
        <v>92557</v>
      </c>
      <c r="B21532" t="s">
        <v>80</v>
      </c>
      <c r="C21532">
        <v>39027</v>
      </c>
      <c r="D21532">
        <v>1.375</v>
      </c>
    </row>
    <row r="21533" spans="1:4" x14ac:dyDescent="0.2">
      <c r="A21533">
        <v>92557</v>
      </c>
      <c r="B21533" t="s">
        <v>80</v>
      </c>
      <c r="C21533">
        <v>21142</v>
      </c>
      <c r="D21533">
        <v>1</v>
      </c>
    </row>
    <row r="21534" spans="1:4" x14ac:dyDescent="0.2">
      <c r="A21534">
        <v>92557</v>
      </c>
      <c r="B21534" t="s">
        <v>80</v>
      </c>
      <c r="C21534">
        <v>6193</v>
      </c>
      <c r="D21534">
        <v>3</v>
      </c>
    </row>
    <row r="21535" spans="1:4" x14ac:dyDescent="0.2">
      <c r="A21535">
        <v>92557</v>
      </c>
      <c r="B21535" t="s">
        <v>80</v>
      </c>
      <c r="C21535">
        <v>4425</v>
      </c>
      <c r="D21535">
        <v>11</v>
      </c>
    </row>
    <row r="21536" spans="1:4" x14ac:dyDescent="0.2">
      <c r="A21536">
        <v>92557</v>
      </c>
      <c r="B21536" t="s">
        <v>80</v>
      </c>
      <c r="C21536">
        <v>4400</v>
      </c>
      <c r="D21536">
        <v>2.5</v>
      </c>
    </row>
    <row r="21537" spans="1:4" x14ac:dyDescent="0.2">
      <c r="A21537">
        <v>92548</v>
      </c>
    </row>
    <row r="21538" spans="1:4" x14ac:dyDescent="0.2">
      <c r="A21538">
        <v>92548</v>
      </c>
      <c r="B21538" t="s">
        <v>6064</v>
      </c>
      <c r="C21538">
        <v>92260</v>
      </c>
      <c r="D21538">
        <v>1</v>
      </c>
    </row>
    <row r="21539" spans="1:4" x14ac:dyDescent="0.2">
      <c r="A21539">
        <v>92548</v>
      </c>
      <c r="B21539" t="s">
        <v>6064</v>
      </c>
      <c r="C21539">
        <v>88262</v>
      </c>
      <c r="D21539">
        <v>11.241</v>
      </c>
    </row>
    <row r="21540" spans="1:4" x14ac:dyDescent="0.2">
      <c r="A21540">
        <v>92548</v>
      </c>
      <c r="B21540" t="s">
        <v>6064</v>
      </c>
      <c r="C21540">
        <v>88239</v>
      </c>
      <c r="D21540">
        <v>2.5939999999999999</v>
      </c>
    </row>
    <row r="21541" spans="1:4" x14ac:dyDescent="0.2">
      <c r="A21541">
        <v>92548</v>
      </c>
      <c r="B21541" t="s">
        <v>80</v>
      </c>
      <c r="C21541">
        <v>39027</v>
      </c>
      <c r="D21541">
        <v>1.65</v>
      </c>
    </row>
    <row r="21542" spans="1:4" x14ac:dyDescent="0.2">
      <c r="A21542">
        <v>92548</v>
      </c>
      <c r="B21542" t="s">
        <v>80</v>
      </c>
      <c r="C21542">
        <v>21142</v>
      </c>
      <c r="D21542">
        <v>1</v>
      </c>
    </row>
    <row r="21543" spans="1:4" x14ac:dyDescent="0.2">
      <c r="A21543">
        <v>92548</v>
      </c>
      <c r="B21543" t="s">
        <v>80</v>
      </c>
      <c r="C21543">
        <v>6193</v>
      </c>
      <c r="D21543">
        <v>3</v>
      </c>
    </row>
    <row r="21544" spans="1:4" x14ac:dyDescent="0.2">
      <c r="A21544">
        <v>92548</v>
      </c>
      <c r="B21544" t="s">
        <v>80</v>
      </c>
      <c r="C21544">
        <v>4425</v>
      </c>
      <c r="D21544">
        <v>14</v>
      </c>
    </row>
    <row r="21545" spans="1:4" x14ac:dyDescent="0.2">
      <c r="A21545">
        <v>92548</v>
      </c>
      <c r="B21545" t="s">
        <v>80</v>
      </c>
      <c r="C21545">
        <v>4400</v>
      </c>
      <c r="D21545">
        <v>3.5</v>
      </c>
    </row>
    <row r="21546" spans="1:4" x14ac:dyDescent="0.2">
      <c r="A21546">
        <v>92558</v>
      </c>
    </row>
    <row r="21547" spans="1:4" x14ac:dyDescent="0.2">
      <c r="A21547">
        <v>92558</v>
      </c>
      <c r="B21547" t="s">
        <v>6064</v>
      </c>
      <c r="C21547">
        <v>92260</v>
      </c>
      <c r="D21547">
        <v>1</v>
      </c>
    </row>
    <row r="21548" spans="1:4" x14ac:dyDescent="0.2">
      <c r="A21548">
        <v>92558</v>
      </c>
      <c r="B21548" t="s">
        <v>6064</v>
      </c>
      <c r="C21548">
        <v>88262</v>
      </c>
      <c r="D21548">
        <v>11.241</v>
      </c>
    </row>
    <row r="21549" spans="1:4" x14ac:dyDescent="0.2">
      <c r="A21549">
        <v>92558</v>
      </c>
      <c r="B21549" t="s">
        <v>6064</v>
      </c>
      <c r="C21549">
        <v>88239</v>
      </c>
      <c r="D21549">
        <v>2.5939999999999999</v>
      </c>
    </row>
    <row r="21550" spans="1:4" x14ac:dyDescent="0.2">
      <c r="A21550">
        <v>92558</v>
      </c>
      <c r="B21550" t="s">
        <v>80</v>
      </c>
      <c r="C21550">
        <v>39027</v>
      </c>
      <c r="D21550">
        <v>1.65</v>
      </c>
    </row>
    <row r="21551" spans="1:4" x14ac:dyDescent="0.2">
      <c r="A21551">
        <v>92558</v>
      </c>
      <c r="B21551" t="s">
        <v>80</v>
      </c>
      <c r="C21551">
        <v>21142</v>
      </c>
      <c r="D21551">
        <v>1</v>
      </c>
    </row>
    <row r="21552" spans="1:4" x14ac:dyDescent="0.2">
      <c r="A21552">
        <v>92558</v>
      </c>
      <c r="B21552" t="s">
        <v>80</v>
      </c>
      <c r="C21552">
        <v>6193</v>
      </c>
      <c r="D21552">
        <v>3</v>
      </c>
    </row>
    <row r="21553" spans="1:4" x14ac:dyDescent="0.2">
      <c r="A21553">
        <v>92558</v>
      </c>
      <c r="B21553" t="s">
        <v>80</v>
      </c>
      <c r="C21553">
        <v>4425</v>
      </c>
      <c r="D21553">
        <v>13.5</v>
      </c>
    </row>
    <row r="21554" spans="1:4" x14ac:dyDescent="0.2">
      <c r="A21554">
        <v>92558</v>
      </c>
      <c r="B21554" t="s">
        <v>80</v>
      </c>
      <c r="C21554">
        <v>4400</v>
      </c>
      <c r="D21554">
        <v>3.5</v>
      </c>
    </row>
    <row r="21555" spans="1:4" x14ac:dyDescent="0.2">
      <c r="A21555">
        <v>92549</v>
      </c>
    </row>
    <row r="21556" spans="1:4" x14ac:dyDescent="0.2">
      <c r="A21556">
        <v>92549</v>
      </c>
      <c r="B21556" t="s">
        <v>6064</v>
      </c>
      <c r="C21556">
        <v>92260</v>
      </c>
      <c r="D21556">
        <v>1</v>
      </c>
    </row>
    <row r="21557" spans="1:4" x14ac:dyDescent="0.2">
      <c r="A21557">
        <v>92549</v>
      </c>
      <c r="B21557" t="s">
        <v>6064</v>
      </c>
      <c r="C21557">
        <v>88262</v>
      </c>
      <c r="D21557">
        <v>18.734999999999999</v>
      </c>
    </row>
    <row r="21558" spans="1:4" x14ac:dyDescent="0.2">
      <c r="A21558">
        <v>92549</v>
      </c>
      <c r="B21558" t="s">
        <v>6064</v>
      </c>
      <c r="C21558">
        <v>88239</v>
      </c>
      <c r="D21558">
        <v>4.3230000000000004</v>
      </c>
    </row>
    <row r="21559" spans="1:4" x14ac:dyDescent="0.2">
      <c r="A21559">
        <v>92549</v>
      </c>
      <c r="B21559" t="s">
        <v>80</v>
      </c>
      <c r="C21559">
        <v>39027</v>
      </c>
      <c r="D21559">
        <v>1.925</v>
      </c>
    </row>
    <row r="21560" spans="1:4" x14ac:dyDescent="0.2">
      <c r="A21560">
        <v>92549</v>
      </c>
      <c r="B21560" t="s">
        <v>80</v>
      </c>
      <c r="C21560">
        <v>21142</v>
      </c>
      <c r="D21560">
        <v>1</v>
      </c>
    </row>
    <row r="21561" spans="1:4" x14ac:dyDescent="0.2">
      <c r="A21561">
        <v>92549</v>
      </c>
      <c r="B21561" t="s">
        <v>80</v>
      </c>
      <c r="C21561">
        <v>6193</v>
      </c>
      <c r="D21561">
        <v>3</v>
      </c>
    </row>
    <row r="21562" spans="1:4" x14ac:dyDescent="0.2">
      <c r="A21562">
        <v>92549</v>
      </c>
      <c r="B21562" t="s">
        <v>80</v>
      </c>
      <c r="C21562">
        <v>4425</v>
      </c>
      <c r="D21562">
        <v>16</v>
      </c>
    </row>
    <row r="21563" spans="1:4" x14ac:dyDescent="0.2">
      <c r="A21563">
        <v>92549</v>
      </c>
      <c r="B21563" t="s">
        <v>80</v>
      </c>
      <c r="C21563">
        <v>4415</v>
      </c>
      <c r="D21563">
        <v>3.5</v>
      </c>
    </row>
    <row r="21564" spans="1:4" x14ac:dyDescent="0.2">
      <c r="A21564">
        <v>92549</v>
      </c>
      <c r="B21564" t="s">
        <v>80</v>
      </c>
      <c r="C21564">
        <v>4400</v>
      </c>
      <c r="D21564">
        <v>6</v>
      </c>
    </row>
    <row r="21565" spans="1:4" x14ac:dyDescent="0.2">
      <c r="A21565">
        <v>92559</v>
      </c>
    </row>
    <row r="21566" spans="1:4" x14ac:dyDescent="0.2">
      <c r="A21566">
        <v>92559</v>
      </c>
      <c r="B21566" t="s">
        <v>6064</v>
      </c>
      <c r="C21566">
        <v>92260</v>
      </c>
      <c r="D21566">
        <v>1</v>
      </c>
    </row>
    <row r="21567" spans="1:4" x14ac:dyDescent="0.2">
      <c r="A21567">
        <v>92559</v>
      </c>
      <c r="B21567" t="s">
        <v>6064</v>
      </c>
      <c r="C21567">
        <v>88262</v>
      </c>
      <c r="D21567">
        <v>18.734999999999999</v>
      </c>
    </row>
    <row r="21568" spans="1:4" x14ac:dyDescent="0.2">
      <c r="A21568">
        <v>92559</v>
      </c>
      <c r="B21568" t="s">
        <v>6064</v>
      </c>
      <c r="C21568">
        <v>88239</v>
      </c>
      <c r="D21568">
        <v>4.3230000000000004</v>
      </c>
    </row>
    <row r="21569" spans="1:4" x14ac:dyDescent="0.2">
      <c r="A21569">
        <v>92559</v>
      </c>
      <c r="B21569" t="s">
        <v>80</v>
      </c>
      <c r="C21569">
        <v>39027</v>
      </c>
      <c r="D21569">
        <v>1.925</v>
      </c>
    </row>
    <row r="21570" spans="1:4" x14ac:dyDescent="0.2">
      <c r="A21570">
        <v>92559</v>
      </c>
      <c r="B21570" t="s">
        <v>80</v>
      </c>
      <c r="C21570">
        <v>21142</v>
      </c>
      <c r="D21570">
        <v>1</v>
      </c>
    </row>
    <row r="21571" spans="1:4" x14ac:dyDescent="0.2">
      <c r="A21571">
        <v>92559</v>
      </c>
      <c r="B21571" t="s">
        <v>80</v>
      </c>
      <c r="C21571">
        <v>6193</v>
      </c>
      <c r="D21571">
        <v>3</v>
      </c>
    </row>
    <row r="21572" spans="1:4" x14ac:dyDescent="0.2">
      <c r="A21572">
        <v>92559</v>
      </c>
      <c r="B21572" t="s">
        <v>80</v>
      </c>
      <c r="C21572">
        <v>4425</v>
      </c>
      <c r="D21572">
        <v>16</v>
      </c>
    </row>
    <row r="21573" spans="1:4" x14ac:dyDescent="0.2">
      <c r="A21573">
        <v>92559</v>
      </c>
      <c r="B21573" t="s">
        <v>80</v>
      </c>
      <c r="C21573">
        <v>4415</v>
      </c>
      <c r="D21573">
        <v>2.5</v>
      </c>
    </row>
    <row r="21574" spans="1:4" x14ac:dyDescent="0.2">
      <c r="A21574">
        <v>92559</v>
      </c>
      <c r="B21574" t="s">
        <v>80</v>
      </c>
      <c r="C21574">
        <v>4400</v>
      </c>
      <c r="D21574">
        <v>5</v>
      </c>
    </row>
    <row r="21575" spans="1:4" x14ac:dyDescent="0.2">
      <c r="A21575">
        <v>92550</v>
      </c>
    </row>
    <row r="21576" spans="1:4" x14ac:dyDescent="0.2">
      <c r="A21576">
        <v>92550</v>
      </c>
      <c r="B21576" t="s">
        <v>6064</v>
      </c>
      <c r="C21576">
        <v>92261</v>
      </c>
      <c r="D21576">
        <v>1</v>
      </c>
    </row>
    <row r="21577" spans="1:4" x14ac:dyDescent="0.2">
      <c r="A21577">
        <v>92550</v>
      </c>
      <c r="B21577" t="s">
        <v>6064</v>
      </c>
      <c r="C21577">
        <v>88262</v>
      </c>
      <c r="D21577">
        <v>18.734999999999999</v>
      </c>
    </row>
    <row r="21578" spans="1:4" x14ac:dyDescent="0.2">
      <c r="A21578">
        <v>92550</v>
      </c>
      <c r="B21578" t="s">
        <v>6064</v>
      </c>
      <c r="C21578">
        <v>88239</v>
      </c>
      <c r="D21578">
        <v>4.3230000000000004</v>
      </c>
    </row>
    <row r="21579" spans="1:4" x14ac:dyDescent="0.2">
      <c r="A21579">
        <v>92550</v>
      </c>
      <c r="B21579" t="s">
        <v>80</v>
      </c>
      <c r="C21579">
        <v>40623</v>
      </c>
      <c r="D21579">
        <v>1</v>
      </c>
    </row>
    <row r="21580" spans="1:4" x14ac:dyDescent="0.2">
      <c r="A21580">
        <v>92550</v>
      </c>
      <c r="B21580" t="s">
        <v>80</v>
      </c>
      <c r="C21580">
        <v>39027</v>
      </c>
      <c r="D21580">
        <v>2.4</v>
      </c>
    </row>
    <row r="21581" spans="1:4" x14ac:dyDescent="0.2">
      <c r="A21581">
        <v>92550</v>
      </c>
      <c r="B21581" t="s">
        <v>80</v>
      </c>
      <c r="C21581">
        <v>21142</v>
      </c>
      <c r="D21581">
        <v>1</v>
      </c>
    </row>
    <row r="21582" spans="1:4" x14ac:dyDescent="0.2">
      <c r="A21582">
        <v>92550</v>
      </c>
      <c r="B21582" t="s">
        <v>80</v>
      </c>
      <c r="C21582">
        <v>6193</v>
      </c>
      <c r="D21582">
        <v>3</v>
      </c>
    </row>
    <row r="21583" spans="1:4" x14ac:dyDescent="0.2">
      <c r="A21583">
        <v>92550</v>
      </c>
      <c r="B21583" t="s">
        <v>80</v>
      </c>
      <c r="C21583">
        <v>4472</v>
      </c>
      <c r="D21583">
        <v>9</v>
      </c>
    </row>
    <row r="21584" spans="1:4" x14ac:dyDescent="0.2">
      <c r="A21584">
        <v>92550</v>
      </c>
      <c r="B21584" t="s">
        <v>80</v>
      </c>
      <c r="C21584">
        <v>4425</v>
      </c>
      <c r="D21584">
        <v>10</v>
      </c>
    </row>
    <row r="21585" spans="1:4" x14ac:dyDescent="0.2">
      <c r="A21585">
        <v>92550</v>
      </c>
      <c r="B21585" t="s">
        <v>80</v>
      </c>
      <c r="C21585">
        <v>4415</v>
      </c>
      <c r="D21585">
        <v>4</v>
      </c>
    </row>
    <row r="21586" spans="1:4" x14ac:dyDescent="0.2">
      <c r="A21586">
        <v>92550</v>
      </c>
      <c r="B21586" t="s">
        <v>80</v>
      </c>
      <c r="C21586">
        <v>4400</v>
      </c>
      <c r="D21586">
        <v>6</v>
      </c>
    </row>
    <row r="21587" spans="1:4" x14ac:dyDescent="0.2">
      <c r="A21587">
        <v>92550</v>
      </c>
      <c r="B21587" t="s">
        <v>80</v>
      </c>
      <c r="C21587">
        <v>4344</v>
      </c>
      <c r="D21587">
        <v>4</v>
      </c>
    </row>
    <row r="21588" spans="1:4" x14ac:dyDescent="0.2">
      <c r="A21588">
        <v>92560</v>
      </c>
    </row>
    <row r="21589" spans="1:4" x14ac:dyDescent="0.2">
      <c r="A21589">
        <v>92560</v>
      </c>
      <c r="B21589" t="s">
        <v>6064</v>
      </c>
      <c r="C21589">
        <v>92261</v>
      </c>
      <c r="D21589">
        <v>1</v>
      </c>
    </row>
    <row r="21590" spans="1:4" x14ac:dyDescent="0.2">
      <c r="A21590">
        <v>92560</v>
      </c>
      <c r="B21590" t="s">
        <v>6064</v>
      </c>
      <c r="C21590">
        <v>88262</v>
      </c>
      <c r="D21590">
        <v>18.734999999999999</v>
      </c>
    </row>
    <row r="21591" spans="1:4" x14ac:dyDescent="0.2">
      <c r="A21591">
        <v>92560</v>
      </c>
      <c r="B21591" t="s">
        <v>6064</v>
      </c>
      <c r="C21591">
        <v>88239</v>
      </c>
      <c r="D21591">
        <v>4.3230000000000004</v>
      </c>
    </row>
    <row r="21592" spans="1:4" x14ac:dyDescent="0.2">
      <c r="A21592">
        <v>92560</v>
      </c>
      <c r="B21592" t="s">
        <v>80</v>
      </c>
      <c r="C21592">
        <v>40623</v>
      </c>
      <c r="D21592">
        <v>1</v>
      </c>
    </row>
    <row r="21593" spans="1:4" x14ac:dyDescent="0.2">
      <c r="A21593">
        <v>92560</v>
      </c>
      <c r="B21593" t="s">
        <v>80</v>
      </c>
      <c r="C21593">
        <v>39027</v>
      </c>
      <c r="D21593">
        <v>2.4</v>
      </c>
    </row>
    <row r="21594" spans="1:4" x14ac:dyDescent="0.2">
      <c r="A21594">
        <v>92560</v>
      </c>
      <c r="B21594" t="s">
        <v>80</v>
      </c>
      <c r="C21594">
        <v>21142</v>
      </c>
      <c r="D21594">
        <v>1</v>
      </c>
    </row>
    <row r="21595" spans="1:4" x14ac:dyDescent="0.2">
      <c r="A21595">
        <v>92560</v>
      </c>
      <c r="B21595" t="s">
        <v>80</v>
      </c>
      <c r="C21595">
        <v>6193</v>
      </c>
      <c r="D21595">
        <v>3</v>
      </c>
    </row>
    <row r="21596" spans="1:4" x14ac:dyDescent="0.2">
      <c r="A21596">
        <v>92560</v>
      </c>
      <c r="B21596" t="s">
        <v>80</v>
      </c>
      <c r="C21596">
        <v>4472</v>
      </c>
      <c r="D21596">
        <v>9</v>
      </c>
    </row>
    <row r="21597" spans="1:4" x14ac:dyDescent="0.2">
      <c r="A21597">
        <v>92560</v>
      </c>
      <c r="B21597" t="s">
        <v>80</v>
      </c>
      <c r="C21597">
        <v>4425</v>
      </c>
      <c r="D21597">
        <v>9</v>
      </c>
    </row>
    <row r="21598" spans="1:4" x14ac:dyDescent="0.2">
      <c r="A21598">
        <v>92560</v>
      </c>
      <c r="B21598" t="s">
        <v>80</v>
      </c>
      <c r="C21598">
        <v>4415</v>
      </c>
      <c r="D21598">
        <v>2.5</v>
      </c>
    </row>
    <row r="21599" spans="1:4" x14ac:dyDescent="0.2">
      <c r="A21599">
        <v>92560</v>
      </c>
      <c r="B21599" t="s">
        <v>80</v>
      </c>
      <c r="C21599">
        <v>4400</v>
      </c>
      <c r="D21599">
        <v>6</v>
      </c>
    </row>
    <row r="21600" spans="1:4" x14ac:dyDescent="0.2">
      <c r="A21600">
        <v>92560</v>
      </c>
      <c r="B21600" t="s">
        <v>80</v>
      </c>
      <c r="C21600">
        <v>4344</v>
      </c>
      <c r="D21600">
        <v>4</v>
      </c>
    </row>
    <row r="21601" spans="1:4" x14ac:dyDescent="0.2">
      <c r="A21601">
        <v>92551</v>
      </c>
    </row>
    <row r="21602" spans="1:4" x14ac:dyDescent="0.2">
      <c r="A21602">
        <v>92551</v>
      </c>
      <c r="B21602" t="s">
        <v>6064</v>
      </c>
      <c r="C21602">
        <v>92261</v>
      </c>
      <c r="D21602">
        <v>1</v>
      </c>
    </row>
    <row r="21603" spans="1:4" x14ac:dyDescent="0.2">
      <c r="A21603">
        <v>92551</v>
      </c>
      <c r="B21603" t="s">
        <v>6064</v>
      </c>
      <c r="C21603">
        <v>88262</v>
      </c>
      <c r="D21603">
        <v>18.734999999999999</v>
      </c>
    </row>
    <row r="21604" spans="1:4" x14ac:dyDescent="0.2">
      <c r="A21604">
        <v>92551</v>
      </c>
      <c r="B21604" t="s">
        <v>6064</v>
      </c>
      <c r="C21604">
        <v>88239</v>
      </c>
      <c r="D21604">
        <v>4.3230000000000004</v>
      </c>
    </row>
    <row r="21605" spans="1:4" x14ac:dyDescent="0.2">
      <c r="A21605">
        <v>92551</v>
      </c>
      <c r="B21605" t="s">
        <v>80</v>
      </c>
      <c r="C21605">
        <v>40623</v>
      </c>
      <c r="D21605">
        <v>1</v>
      </c>
    </row>
    <row r="21606" spans="1:4" x14ac:dyDescent="0.2">
      <c r="A21606">
        <v>92551</v>
      </c>
      <c r="B21606" t="s">
        <v>80</v>
      </c>
      <c r="C21606">
        <v>39027</v>
      </c>
      <c r="D21606">
        <v>2.7</v>
      </c>
    </row>
    <row r="21607" spans="1:4" x14ac:dyDescent="0.2">
      <c r="A21607">
        <v>92551</v>
      </c>
      <c r="B21607" t="s">
        <v>80</v>
      </c>
      <c r="C21607">
        <v>21142</v>
      </c>
      <c r="D21607">
        <v>1</v>
      </c>
    </row>
    <row r="21608" spans="1:4" x14ac:dyDescent="0.2">
      <c r="A21608">
        <v>92551</v>
      </c>
      <c r="B21608" t="s">
        <v>80</v>
      </c>
      <c r="C21608">
        <v>6193</v>
      </c>
      <c r="D21608">
        <v>3</v>
      </c>
    </row>
    <row r="21609" spans="1:4" x14ac:dyDescent="0.2">
      <c r="A21609">
        <v>92551</v>
      </c>
      <c r="B21609" t="s">
        <v>80</v>
      </c>
      <c r="C21609">
        <v>4472</v>
      </c>
      <c r="D21609">
        <v>10</v>
      </c>
    </row>
    <row r="21610" spans="1:4" x14ac:dyDescent="0.2">
      <c r="A21610">
        <v>92551</v>
      </c>
      <c r="B21610" t="s">
        <v>80</v>
      </c>
      <c r="C21610">
        <v>4425</v>
      </c>
      <c r="D21610">
        <v>11</v>
      </c>
    </row>
    <row r="21611" spans="1:4" x14ac:dyDescent="0.2">
      <c r="A21611">
        <v>92551</v>
      </c>
      <c r="B21611" t="s">
        <v>80</v>
      </c>
      <c r="C21611">
        <v>4415</v>
      </c>
      <c r="D21611">
        <v>4.5</v>
      </c>
    </row>
    <row r="21612" spans="1:4" x14ac:dyDescent="0.2">
      <c r="A21612">
        <v>92551</v>
      </c>
      <c r="B21612" t="s">
        <v>80</v>
      </c>
      <c r="C21612">
        <v>4400</v>
      </c>
      <c r="D21612">
        <v>7</v>
      </c>
    </row>
    <row r="21613" spans="1:4" x14ac:dyDescent="0.2">
      <c r="A21613">
        <v>92551</v>
      </c>
      <c r="B21613" t="s">
        <v>80</v>
      </c>
      <c r="C21613">
        <v>4344</v>
      </c>
      <c r="D21613">
        <v>4</v>
      </c>
    </row>
    <row r="21614" spans="1:4" x14ac:dyDescent="0.2">
      <c r="A21614">
        <v>92561</v>
      </c>
    </row>
    <row r="21615" spans="1:4" x14ac:dyDescent="0.2">
      <c r="A21615">
        <v>92561</v>
      </c>
      <c r="B21615" t="s">
        <v>6064</v>
      </c>
      <c r="C21615">
        <v>92261</v>
      </c>
      <c r="D21615">
        <v>1</v>
      </c>
    </row>
    <row r="21616" spans="1:4" x14ac:dyDescent="0.2">
      <c r="A21616">
        <v>92561</v>
      </c>
      <c r="B21616" t="s">
        <v>6064</v>
      </c>
      <c r="C21616">
        <v>88262</v>
      </c>
      <c r="D21616">
        <v>18.734999999999999</v>
      </c>
    </row>
    <row r="21617" spans="1:4" x14ac:dyDescent="0.2">
      <c r="A21617">
        <v>92561</v>
      </c>
      <c r="B21617" t="s">
        <v>6064</v>
      </c>
      <c r="C21617">
        <v>88239</v>
      </c>
      <c r="D21617">
        <v>4.3230000000000004</v>
      </c>
    </row>
    <row r="21618" spans="1:4" x14ac:dyDescent="0.2">
      <c r="A21618">
        <v>92561</v>
      </c>
      <c r="B21618" t="s">
        <v>80</v>
      </c>
      <c r="C21618">
        <v>40623</v>
      </c>
      <c r="D21618">
        <v>1</v>
      </c>
    </row>
    <row r="21619" spans="1:4" x14ac:dyDescent="0.2">
      <c r="A21619">
        <v>92561</v>
      </c>
      <c r="B21619" t="s">
        <v>80</v>
      </c>
      <c r="C21619">
        <v>39027</v>
      </c>
      <c r="D21619">
        <v>2.7</v>
      </c>
    </row>
    <row r="21620" spans="1:4" x14ac:dyDescent="0.2">
      <c r="A21620">
        <v>92561</v>
      </c>
      <c r="B21620" t="s">
        <v>80</v>
      </c>
      <c r="C21620">
        <v>21142</v>
      </c>
      <c r="D21620">
        <v>1</v>
      </c>
    </row>
    <row r="21621" spans="1:4" x14ac:dyDescent="0.2">
      <c r="A21621">
        <v>92561</v>
      </c>
      <c r="B21621" t="s">
        <v>80</v>
      </c>
      <c r="C21621">
        <v>6193</v>
      </c>
      <c r="D21621">
        <v>3</v>
      </c>
    </row>
    <row r="21622" spans="1:4" x14ac:dyDescent="0.2">
      <c r="A21622">
        <v>92561</v>
      </c>
      <c r="B21622" t="s">
        <v>80</v>
      </c>
      <c r="C21622">
        <v>4472</v>
      </c>
      <c r="D21622">
        <v>10</v>
      </c>
    </row>
    <row r="21623" spans="1:4" x14ac:dyDescent="0.2">
      <c r="A21623">
        <v>92561</v>
      </c>
      <c r="B21623" t="s">
        <v>80</v>
      </c>
      <c r="C21623">
        <v>4425</v>
      </c>
      <c r="D21623">
        <v>10.5</v>
      </c>
    </row>
    <row r="21624" spans="1:4" x14ac:dyDescent="0.2">
      <c r="A21624">
        <v>92561</v>
      </c>
      <c r="B21624" t="s">
        <v>80</v>
      </c>
      <c r="C21624">
        <v>4415</v>
      </c>
      <c r="D21624">
        <v>2.5</v>
      </c>
    </row>
    <row r="21625" spans="1:4" x14ac:dyDescent="0.2">
      <c r="A21625">
        <v>92561</v>
      </c>
      <c r="B21625" t="s">
        <v>80</v>
      </c>
      <c r="C21625">
        <v>4400</v>
      </c>
      <c r="D21625">
        <v>6.5</v>
      </c>
    </row>
    <row r="21626" spans="1:4" x14ac:dyDescent="0.2">
      <c r="A21626">
        <v>92561</v>
      </c>
      <c r="B21626" t="s">
        <v>80</v>
      </c>
      <c r="C21626">
        <v>4344</v>
      </c>
      <c r="D21626">
        <v>4</v>
      </c>
    </row>
    <row r="21627" spans="1:4" x14ac:dyDescent="0.2">
      <c r="A21627">
        <v>92262</v>
      </c>
    </row>
    <row r="21628" spans="1:4" x14ac:dyDescent="0.2">
      <c r="A21628">
        <v>92262</v>
      </c>
      <c r="B21628" t="s">
        <v>6064</v>
      </c>
      <c r="C21628">
        <v>93288</v>
      </c>
      <c r="D21628">
        <v>0.157</v>
      </c>
    </row>
    <row r="21629" spans="1:4" x14ac:dyDescent="0.2">
      <c r="A21629">
        <v>92262</v>
      </c>
      <c r="B21629" t="s">
        <v>6064</v>
      </c>
      <c r="C21629">
        <v>93287</v>
      </c>
      <c r="D21629">
        <v>0.1133</v>
      </c>
    </row>
    <row r="21630" spans="1:4" x14ac:dyDescent="0.2">
      <c r="A21630">
        <v>92262</v>
      </c>
      <c r="B21630" t="s">
        <v>6064</v>
      </c>
      <c r="C21630">
        <v>88262</v>
      </c>
      <c r="D21630">
        <v>10.401</v>
      </c>
    </row>
    <row r="21631" spans="1:4" x14ac:dyDescent="0.2">
      <c r="A21631">
        <v>92262</v>
      </c>
      <c r="B21631" t="s">
        <v>6064</v>
      </c>
      <c r="C21631">
        <v>88239</v>
      </c>
      <c r="D21631">
        <v>3.2109999999999999</v>
      </c>
    </row>
    <row r="21632" spans="1:4" x14ac:dyDescent="0.2">
      <c r="A21632">
        <v>92262</v>
      </c>
      <c r="B21632" t="s">
        <v>80</v>
      </c>
      <c r="C21632">
        <v>40552</v>
      </c>
      <c r="D21632">
        <v>0.04</v>
      </c>
    </row>
    <row r="21633" spans="1:4" x14ac:dyDescent="0.2">
      <c r="A21633">
        <v>92262</v>
      </c>
      <c r="B21633" t="s">
        <v>80</v>
      </c>
      <c r="C21633">
        <v>5075</v>
      </c>
      <c r="D21633">
        <v>1.125</v>
      </c>
    </row>
    <row r="21634" spans="1:4" x14ac:dyDescent="0.2">
      <c r="A21634">
        <v>92262</v>
      </c>
      <c r="B21634" t="s">
        <v>80</v>
      </c>
      <c r="C21634">
        <v>4425</v>
      </c>
      <c r="D21634">
        <v>9</v>
      </c>
    </row>
    <row r="21635" spans="1:4" x14ac:dyDescent="0.2">
      <c r="A21635">
        <v>92259</v>
      </c>
    </row>
    <row r="21636" spans="1:4" x14ac:dyDescent="0.2">
      <c r="A21636">
        <v>92259</v>
      </c>
      <c r="B21636" t="s">
        <v>6064</v>
      </c>
      <c r="C21636">
        <v>93288</v>
      </c>
      <c r="D21636">
        <v>0.157</v>
      </c>
    </row>
    <row r="21637" spans="1:4" x14ac:dyDescent="0.2">
      <c r="A21637">
        <v>92259</v>
      </c>
      <c r="B21637" t="s">
        <v>6064</v>
      </c>
      <c r="C21637">
        <v>93287</v>
      </c>
      <c r="D21637">
        <v>0.1133</v>
      </c>
    </row>
    <row r="21638" spans="1:4" x14ac:dyDescent="0.2">
      <c r="A21638">
        <v>92259</v>
      </c>
      <c r="B21638" t="s">
        <v>6064</v>
      </c>
      <c r="C21638">
        <v>88262</v>
      </c>
      <c r="D21638">
        <v>3.3439999999999999</v>
      </c>
    </row>
    <row r="21639" spans="1:4" x14ac:dyDescent="0.2">
      <c r="A21639">
        <v>92259</v>
      </c>
      <c r="B21639" t="s">
        <v>6064</v>
      </c>
      <c r="C21639">
        <v>88239</v>
      </c>
      <c r="D21639">
        <v>1.583</v>
      </c>
    </row>
    <row r="21640" spans="1:4" x14ac:dyDescent="0.2">
      <c r="A21640">
        <v>92259</v>
      </c>
      <c r="B21640" t="s">
        <v>80</v>
      </c>
      <c r="C21640">
        <v>40552</v>
      </c>
      <c r="D21640">
        <v>0.04</v>
      </c>
    </row>
    <row r="21641" spans="1:4" x14ac:dyDescent="0.2">
      <c r="A21641">
        <v>92259</v>
      </c>
      <c r="B21641" t="s">
        <v>80</v>
      </c>
      <c r="C21641">
        <v>5075</v>
      </c>
      <c r="D21641">
        <v>1.125</v>
      </c>
    </row>
    <row r="21642" spans="1:4" x14ac:dyDescent="0.2">
      <c r="A21642">
        <v>92259</v>
      </c>
      <c r="B21642" t="s">
        <v>80</v>
      </c>
      <c r="C21642">
        <v>4425</v>
      </c>
      <c r="D21642">
        <v>9</v>
      </c>
    </row>
    <row r="21643" spans="1:4" x14ac:dyDescent="0.2">
      <c r="A21643">
        <v>92260</v>
      </c>
    </row>
    <row r="21644" spans="1:4" x14ac:dyDescent="0.2">
      <c r="A21644">
        <v>92260</v>
      </c>
      <c r="B21644" t="s">
        <v>6064</v>
      </c>
      <c r="C21644">
        <v>93288</v>
      </c>
      <c r="D21644">
        <v>0.157</v>
      </c>
    </row>
    <row r="21645" spans="1:4" x14ac:dyDescent="0.2">
      <c r="A21645">
        <v>92260</v>
      </c>
      <c r="B21645" t="s">
        <v>6064</v>
      </c>
      <c r="C21645">
        <v>93287</v>
      </c>
      <c r="D21645">
        <v>0.1133</v>
      </c>
    </row>
    <row r="21646" spans="1:4" x14ac:dyDescent="0.2">
      <c r="A21646">
        <v>92260</v>
      </c>
      <c r="B21646" t="s">
        <v>6064</v>
      </c>
      <c r="C21646">
        <v>88262</v>
      </c>
      <c r="D21646">
        <v>5.343</v>
      </c>
    </row>
    <row r="21647" spans="1:4" x14ac:dyDescent="0.2">
      <c r="A21647">
        <v>92260</v>
      </c>
      <c r="B21647" t="s">
        <v>6064</v>
      </c>
      <c r="C21647">
        <v>88239</v>
      </c>
      <c r="D21647">
        <v>2.044</v>
      </c>
    </row>
    <row r="21648" spans="1:4" x14ac:dyDescent="0.2">
      <c r="A21648">
        <v>92260</v>
      </c>
      <c r="B21648" t="s">
        <v>80</v>
      </c>
      <c r="C21648">
        <v>40552</v>
      </c>
      <c r="D21648">
        <v>0.04</v>
      </c>
    </row>
    <row r="21649" spans="1:4" x14ac:dyDescent="0.2">
      <c r="A21649">
        <v>92260</v>
      </c>
      <c r="B21649" t="s">
        <v>80</v>
      </c>
      <c r="C21649">
        <v>5075</v>
      </c>
      <c r="D21649">
        <v>1.125</v>
      </c>
    </row>
    <row r="21650" spans="1:4" x14ac:dyDescent="0.2">
      <c r="A21650">
        <v>92260</v>
      </c>
      <c r="B21650" t="s">
        <v>80</v>
      </c>
      <c r="C21650">
        <v>4425</v>
      </c>
      <c r="D21650">
        <v>9</v>
      </c>
    </row>
    <row r="21651" spans="1:4" x14ac:dyDescent="0.2">
      <c r="A21651">
        <v>92261</v>
      </c>
    </row>
    <row r="21652" spans="1:4" x14ac:dyDescent="0.2">
      <c r="A21652">
        <v>92261</v>
      </c>
      <c r="B21652" t="s">
        <v>6064</v>
      </c>
      <c r="C21652">
        <v>93288</v>
      </c>
      <c r="D21652">
        <v>0.157</v>
      </c>
    </row>
    <row r="21653" spans="1:4" x14ac:dyDescent="0.2">
      <c r="A21653">
        <v>92261</v>
      </c>
      <c r="B21653" t="s">
        <v>6064</v>
      </c>
      <c r="C21653">
        <v>93287</v>
      </c>
      <c r="D21653">
        <v>0.1133</v>
      </c>
    </row>
    <row r="21654" spans="1:4" x14ac:dyDescent="0.2">
      <c r="A21654">
        <v>92261</v>
      </c>
      <c r="B21654" t="s">
        <v>6064</v>
      </c>
      <c r="C21654">
        <v>88262</v>
      </c>
      <c r="D21654">
        <v>7.2809999999999997</v>
      </c>
    </row>
    <row r="21655" spans="1:4" x14ac:dyDescent="0.2">
      <c r="A21655">
        <v>92261</v>
      </c>
      <c r="B21655" t="s">
        <v>6064</v>
      </c>
      <c r="C21655">
        <v>88239</v>
      </c>
      <c r="D21655">
        <v>2.4910000000000001</v>
      </c>
    </row>
    <row r="21656" spans="1:4" x14ac:dyDescent="0.2">
      <c r="A21656">
        <v>92261</v>
      </c>
      <c r="B21656" t="s">
        <v>80</v>
      </c>
      <c r="C21656">
        <v>40552</v>
      </c>
      <c r="D21656">
        <v>0.04</v>
      </c>
    </row>
    <row r="21657" spans="1:4" x14ac:dyDescent="0.2">
      <c r="A21657">
        <v>92261</v>
      </c>
      <c r="B21657" t="s">
        <v>80</v>
      </c>
      <c r="C21657">
        <v>5075</v>
      </c>
      <c r="D21657">
        <v>1.125</v>
      </c>
    </row>
    <row r="21658" spans="1:4" x14ac:dyDescent="0.2">
      <c r="A21658">
        <v>92261</v>
      </c>
      <c r="B21658" t="s">
        <v>80</v>
      </c>
      <c r="C21658">
        <v>4425</v>
      </c>
      <c r="D21658">
        <v>9</v>
      </c>
    </row>
    <row r="21659" spans="1:4" x14ac:dyDescent="0.2">
      <c r="A21659">
        <v>92258</v>
      </c>
    </row>
    <row r="21660" spans="1:4" x14ac:dyDescent="0.2">
      <c r="A21660">
        <v>92258</v>
      </c>
      <c r="B21660" t="s">
        <v>6064</v>
      </c>
      <c r="C21660">
        <v>93288</v>
      </c>
      <c r="D21660">
        <v>0.157</v>
      </c>
    </row>
    <row r="21661" spans="1:4" x14ac:dyDescent="0.2">
      <c r="A21661">
        <v>92258</v>
      </c>
      <c r="B21661" t="s">
        <v>6064</v>
      </c>
      <c r="C21661">
        <v>93287</v>
      </c>
      <c r="D21661">
        <v>0.1133</v>
      </c>
    </row>
    <row r="21662" spans="1:4" x14ac:dyDescent="0.2">
      <c r="A21662">
        <v>92258</v>
      </c>
      <c r="B21662" t="s">
        <v>6064</v>
      </c>
      <c r="C21662">
        <v>88316</v>
      </c>
      <c r="D21662">
        <v>2.6429999999999998</v>
      </c>
    </row>
    <row r="21663" spans="1:4" x14ac:dyDescent="0.2">
      <c r="A21663">
        <v>92258</v>
      </c>
      <c r="B21663" t="s">
        <v>6064</v>
      </c>
      <c r="C21663">
        <v>88278</v>
      </c>
      <c r="D21663">
        <v>7.94</v>
      </c>
    </row>
    <row r="21664" spans="1:4" x14ac:dyDescent="0.2">
      <c r="A21664">
        <v>92258</v>
      </c>
      <c r="B21664" t="s">
        <v>80</v>
      </c>
      <c r="C21664">
        <v>11964</v>
      </c>
      <c r="D21664">
        <v>12</v>
      </c>
    </row>
    <row r="21665" spans="1:4" x14ac:dyDescent="0.2">
      <c r="A21665">
        <v>92255</v>
      </c>
    </row>
    <row r="21666" spans="1:4" x14ac:dyDescent="0.2">
      <c r="A21666">
        <v>92255</v>
      </c>
      <c r="B21666" t="s">
        <v>6064</v>
      </c>
      <c r="C21666">
        <v>93288</v>
      </c>
      <c r="D21666">
        <v>0.157</v>
      </c>
    </row>
    <row r="21667" spans="1:4" x14ac:dyDescent="0.2">
      <c r="A21667">
        <v>92255</v>
      </c>
      <c r="B21667" t="s">
        <v>6064</v>
      </c>
      <c r="C21667">
        <v>93287</v>
      </c>
      <c r="D21667">
        <v>0.1133</v>
      </c>
    </row>
    <row r="21668" spans="1:4" x14ac:dyDescent="0.2">
      <c r="A21668">
        <v>92255</v>
      </c>
      <c r="B21668" t="s">
        <v>6064</v>
      </c>
      <c r="C21668">
        <v>88316</v>
      </c>
      <c r="D21668">
        <v>1.44</v>
      </c>
    </row>
    <row r="21669" spans="1:4" x14ac:dyDescent="0.2">
      <c r="A21669">
        <v>92255</v>
      </c>
      <c r="B21669" t="s">
        <v>6064</v>
      </c>
      <c r="C21669">
        <v>88278</v>
      </c>
      <c r="D21669">
        <v>2.5529999999999999</v>
      </c>
    </row>
    <row r="21670" spans="1:4" x14ac:dyDescent="0.2">
      <c r="A21670">
        <v>92255</v>
      </c>
      <c r="B21670" t="s">
        <v>80</v>
      </c>
      <c r="C21670">
        <v>11964</v>
      </c>
      <c r="D21670">
        <v>12</v>
      </c>
    </row>
    <row r="21671" spans="1:4" x14ac:dyDescent="0.2">
      <c r="A21671">
        <v>92256</v>
      </c>
    </row>
    <row r="21672" spans="1:4" x14ac:dyDescent="0.2">
      <c r="A21672">
        <v>92256</v>
      </c>
      <c r="B21672" t="s">
        <v>6064</v>
      </c>
      <c r="C21672">
        <v>93288</v>
      </c>
      <c r="D21672">
        <v>0.157</v>
      </c>
    </row>
    <row r="21673" spans="1:4" x14ac:dyDescent="0.2">
      <c r="A21673">
        <v>92256</v>
      </c>
      <c r="B21673" t="s">
        <v>6064</v>
      </c>
      <c r="C21673">
        <v>93287</v>
      </c>
      <c r="D21673">
        <v>0.1133</v>
      </c>
    </row>
    <row r="21674" spans="1:4" x14ac:dyDescent="0.2">
      <c r="A21674">
        <v>92256</v>
      </c>
      <c r="B21674" t="s">
        <v>6064</v>
      </c>
      <c r="C21674">
        <v>88316</v>
      </c>
      <c r="D21674">
        <v>1.752</v>
      </c>
    </row>
    <row r="21675" spans="1:4" x14ac:dyDescent="0.2">
      <c r="A21675">
        <v>92256</v>
      </c>
      <c r="B21675" t="s">
        <v>6064</v>
      </c>
      <c r="C21675">
        <v>88278</v>
      </c>
      <c r="D21675">
        <v>4.0789999999999997</v>
      </c>
    </row>
    <row r="21676" spans="1:4" x14ac:dyDescent="0.2">
      <c r="A21676">
        <v>92256</v>
      </c>
      <c r="B21676" t="s">
        <v>80</v>
      </c>
      <c r="C21676">
        <v>11964</v>
      </c>
      <c r="D21676">
        <v>12</v>
      </c>
    </row>
    <row r="21677" spans="1:4" x14ac:dyDescent="0.2">
      <c r="A21677">
        <v>92257</v>
      </c>
    </row>
    <row r="21678" spans="1:4" x14ac:dyDescent="0.2">
      <c r="A21678">
        <v>92257</v>
      </c>
      <c r="B21678" t="s">
        <v>6064</v>
      </c>
      <c r="C21678">
        <v>93288</v>
      </c>
      <c r="D21678">
        <v>0.157</v>
      </c>
    </row>
    <row r="21679" spans="1:4" x14ac:dyDescent="0.2">
      <c r="A21679">
        <v>92257</v>
      </c>
      <c r="B21679" t="s">
        <v>6064</v>
      </c>
      <c r="C21679">
        <v>93287</v>
      </c>
      <c r="D21679">
        <v>0.1133</v>
      </c>
    </row>
    <row r="21680" spans="1:4" x14ac:dyDescent="0.2">
      <c r="A21680">
        <v>92257</v>
      </c>
      <c r="B21680" t="s">
        <v>6064</v>
      </c>
      <c r="C21680">
        <v>88316</v>
      </c>
      <c r="D21680">
        <v>2.0939999999999999</v>
      </c>
    </row>
    <row r="21681" spans="1:4" x14ac:dyDescent="0.2">
      <c r="A21681">
        <v>92257</v>
      </c>
      <c r="B21681" t="s">
        <v>6064</v>
      </c>
      <c r="C21681">
        <v>88278</v>
      </c>
      <c r="D21681">
        <v>5.5590000000000002</v>
      </c>
    </row>
    <row r="21682" spans="1:4" x14ac:dyDescent="0.2">
      <c r="A21682">
        <v>92257</v>
      </c>
      <c r="B21682" t="s">
        <v>80</v>
      </c>
      <c r="C21682">
        <v>11964</v>
      </c>
      <c r="D21682">
        <v>12</v>
      </c>
    </row>
    <row r="21683" spans="1:4" x14ac:dyDescent="0.2">
      <c r="A21683">
        <v>100393</v>
      </c>
    </row>
    <row r="21684" spans="1:4" x14ac:dyDescent="0.2">
      <c r="A21684">
        <v>100393</v>
      </c>
      <c r="B21684" t="s">
        <v>6064</v>
      </c>
      <c r="C21684">
        <v>93282</v>
      </c>
      <c r="D21684">
        <v>4.7000000000000002E-3</v>
      </c>
    </row>
    <row r="21685" spans="1:4" x14ac:dyDescent="0.2">
      <c r="A21685">
        <v>100393</v>
      </c>
      <c r="B21685" t="s">
        <v>6064</v>
      </c>
      <c r="C21685">
        <v>93281</v>
      </c>
      <c r="D21685">
        <v>3.3999999999999998E-3</v>
      </c>
    </row>
    <row r="21686" spans="1:4" x14ac:dyDescent="0.2">
      <c r="A21686">
        <v>100393</v>
      </c>
      <c r="B21686" t="s">
        <v>6064</v>
      </c>
      <c r="C21686">
        <v>88262</v>
      </c>
      <c r="D21686">
        <v>0.27700000000000002</v>
      </c>
    </row>
    <row r="21687" spans="1:4" x14ac:dyDescent="0.2">
      <c r="A21687">
        <v>100393</v>
      </c>
      <c r="B21687" t="s">
        <v>6064</v>
      </c>
      <c r="C21687">
        <v>88239</v>
      </c>
      <c r="D21687">
        <v>0.23</v>
      </c>
    </row>
    <row r="21688" spans="1:4" x14ac:dyDescent="0.2">
      <c r="A21688">
        <v>100393</v>
      </c>
      <c r="B21688" t="s">
        <v>80</v>
      </c>
      <c r="C21688">
        <v>39027</v>
      </c>
      <c r="D21688">
        <v>0.05</v>
      </c>
    </row>
    <row r="21689" spans="1:4" x14ac:dyDescent="0.2">
      <c r="A21689">
        <v>100393</v>
      </c>
      <c r="B21689" t="s">
        <v>80</v>
      </c>
      <c r="C21689">
        <v>4430</v>
      </c>
      <c r="D21689">
        <v>0.46700000000000003</v>
      </c>
    </row>
    <row r="21690" spans="1:4" x14ac:dyDescent="0.2">
      <c r="A21690">
        <v>100389</v>
      </c>
    </row>
    <row r="21691" spans="1:4" x14ac:dyDescent="0.2">
      <c r="A21691">
        <v>100389</v>
      </c>
      <c r="B21691" t="s">
        <v>6064</v>
      </c>
      <c r="C21691">
        <v>93282</v>
      </c>
      <c r="D21691">
        <v>4.0000000000000001E-3</v>
      </c>
    </row>
    <row r="21692" spans="1:4" x14ac:dyDescent="0.2">
      <c r="A21692">
        <v>100389</v>
      </c>
      <c r="B21692" t="s">
        <v>6064</v>
      </c>
      <c r="C21692">
        <v>93281</v>
      </c>
      <c r="D21692">
        <v>2.9000000000000001E-2</v>
      </c>
    </row>
    <row r="21693" spans="1:4" x14ac:dyDescent="0.2">
      <c r="A21693">
        <v>100389</v>
      </c>
      <c r="B21693" t="s">
        <v>6064</v>
      </c>
      <c r="C21693">
        <v>88262</v>
      </c>
      <c r="D21693">
        <v>0.22800000000000001</v>
      </c>
    </row>
    <row r="21694" spans="1:4" x14ac:dyDescent="0.2">
      <c r="A21694">
        <v>100389</v>
      </c>
      <c r="B21694" t="s">
        <v>6064</v>
      </c>
      <c r="C21694">
        <v>88239</v>
      </c>
      <c r="D21694">
        <v>0.192</v>
      </c>
    </row>
    <row r="21695" spans="1:4" x14ac:dyDescent="0.2">
      <c r="A21695">
        <v>100389</v>
      </c>
      <c r="B21695" t="s">
        <v>80</v>
      </c>
      <c r="C21695">
        <v>39027</v>
      </c>
      <c r="D21695">
        <v>0.05</v>
      </c>
    </row>
    <row r="21696" spans="1:4" x14ac:dyDescent="0.2">
      <c r="A21696">
        <v>100389</v>
      </c>
      <c r="B21696" t="s">
        <v>80</v>
      </c>
      <c r="C21696">
        <v>4430</v>
      </c>
      <c r="D21696">
        <v>0.39100000000000001</v>
      </c>
    </row>
    <row r="21697" spans="1:4" x14ac:dyDescent="0.2">
      <c r="A21697">
        <v>100395</v>
      </c>
    </row>
    <row r="21698" spans="1:4" x14ac:dyDescent="0.2">
      <c r="A21698">
        <v>100395</v>
      </c>
      <c r="B21698" t="s">
        <v>6064</v>
      </c>
      <c r="C21698">
        <v>93282</v>
      </c>
      <c r="D21698">
        <v>4.7999999999999996E-3</v>
      </c>
    </row>
    <row r="21699" spans="1:4" x14ac:dyDescent="0.2">
      <c r="A21699">
        <v>100395</v>
      </c>
      <c r="B21699" t="s">
        <v>6064</v>
      </c>
      <c r="C21699">
        <v>93281</v>
      </c>
      <c r="D21699">
        <v>3.3999999999999998E-3</v>
      </c>
    </row>
    <row r="21700" spans="1:4" x14ac:dyDescent="0.2">
      <c r="A21700">
        <v>100395</v>
      </c>
      <c r="B21700" t="s">
        <v>6064</v>
      </c>
      <c r="C21700">
        <v>88262</v>
      </c>
      <c r="D21700">
        <v>0.38900000000000001</v>
      </c>
    </row>
    <row r="21701" spans="1:4" x14ac:dyDescent="0.2">
      <c r="A21701">
        <v>100395</v>
      </c>
      <c r="B21701" t="s">
        <v>6064</v>
      </c>
      <c r="C21701">
        <v>88239</v>
      </c>
      <c r="D21701">
        <v>0.26200000000000001</v>
      </c>
    </row>
    <row r="21702" spans="1:4" x14ac:dyDescent="0.2">
      <c r="A21702">
        <v>100395</v>
      </c>
      <c r="B21702" t="s">
        <v>80</v>
      </c>
      <c r="C21702">
        <v>39027</v>
      </c>
      <c r="D21702">
        <v>0.05</v>
      </c>
    </row>
    <row r="21703" spans="1:4" x14ac:dyDescent="0.2">
      <c r="A21703">
        <v>100395</v>
      </c>
      <c r="B21703" t="s">
        <v>80</v>
      </c>
      <c r="C21703">
        <v>4430</v>
      </c>
      <c r="D21703">
        <v>0.47199999999999998</v>
      </c>
    </row>
    <row r="21704" spans="1:4" x14ac:dyDescent="0.2">
      <c r="A21704">
        <v>100391</v>
      </c>
    </row>
    <row r="21705" spans="1:4" x14ac:dyDescent="0.2">
      <c r="A21705">
        <v>100391</v>
      </c>
      <c r="B21705" t="s">
        <v>6064</v>
      </c>
      <c r="C21705">
        <v>93282</v>
      </c>
      <c r="D21705">
        <v>4.0000000000000001E-3</v>
      </c>
    </row>
    <row r="21706" spans="1:4" x14ac:dyDescent="0.2">
      <c r="A21706">
        <v>100391</v>
      </c>
      <c r="B21706" t="s">
        <v>6064</v>
      </c>
      <c r="C21706">
        <v>93281</v>
      </c>
      <c r="D21706">
        <v>2.8999999999999998E-3</v>
      </c>
    </row>
    <row r="21707" spans="1:4" x14ac:dyDescent="0.2">
      <c r="A21707">
        <v>100391</v>
      </c>
      <c r="B21707" t="s">
        <v>6064</v>
      </c>
      <c r="C21707">
        <v>88262</v>
      </c>
      <c r="D21707">
        <v>0.32200000000000001</v>
      </c>
    </row>
    <row r="21708" spans="1:4" x14ac:dyDescent="0.2">
      <c r="A21708">
        <v>100391</v>
      </c>
      <c r="B21708" t="s">
        <v>6064</v>
      </c>
      <c r="C21708">
        <v>88239</v>
      </c>
      <c r="D21708">
        <v>0.219</v>
      </c>
    </row>
    <row r="21709" spans="1:4" x14ac:dyDescent="0.2">
      <c r="A21709">
        <v>100391</v>
      </c>
      <c r="B21709" t="s">
        <v>80</v>
      </c>
      <c r="C21709">
        <v>39027</v>
      </c>
      <c r="D21709">
        <v>0.05</v>
      </c>
    </row>
    <row r="21710" spans="1:4" x14ac:dyDescent="0.2">
      <c r="A21710">
        <v>100391</v>
      </c>
      <c r="B21710" t="s">
        <v>80</v>
      </c>
      <c r="C21710">
        <v>4430</v>
      </c>
      <c r="D21710">
        <v>0.39500000000000002</v>
      </c>
    </row>
    <row r="21711" spans="1:4" x14ac:dyDescent="0.2">
      <c r="A21711">
        <v>100392</v>
      </c>
    </row>
    <row r="21712" spans="1:4" x14ac:dyDescent="0.2">
      <c r="A21712">
        <v>100392</v>
      </c>
      <c r="B21712" t="s">
        <v>6064</v>
      </c>
      <c r="C21712">
        <v>93282</v>
      </c>
      <c r="D21712">
        <v>2.5999999999999999E-2</v>
      </c>
    </row>
    <row r="21713" spans="1:4" x14ac:dyDescent="0.2">
      <c r="A21713">
        <v>100392</v>
      </c>
      <c r="B21713" t="s">
        <v>6064</v>
      </c>
      <c r="C21713">
        <v>93281</v>
      </c>
      <c r="D21713">
        <v>1.8800000000000001E-2</v>
      </c>
    </row>
    <row r="21714" spans="1:4" x14ac:dyDescent="0.2">
      <c r="A21714">
        <v>100392</v>
      </c>
      <c r="B21714" t="s">
        <v>6064</v>
      </c>
      <c r="C21714">
        <v>88262</v>
      </c>
      <c r="D21714">
        <v>9.1999999999999998E-2</v>
      </c>
    </row>
    <row r="21715" spans="1:4" x14ac:dyDescent="0.2">
      <c r="A21715">
        <v>100392</v>
      </c>
      <c r="B21715" t="s">
        <v>6064</v>
      </c>
      <c r="C21715">
        <v>88239</v>
      </c>
      <c r="D21715">
        <v>0.20699999999999999</v>
      </c>
    </row>
    <row r="21716" spans="1:4" x14ac:dyDescent="0.2">
      <c r="A21716">
        <v>100392</v>
      </c>
      <c r="B21716" t="s">
        <v>80</v>
      </c>
      <c r="C21716">
        <v>20247</v>
      </c>
      <c r="D21716">
        <v>0.03</v>
      </c>
    </row>
    <row r="21717" spans="1:4" x14ac:dyDescent="0.2">
      <c r="A21717">
        <v>100392</v>
      </c>
      <c r="B21717" t="s">
        <v>80</v>
      </c>
      <c r="C21717">
        <v>4408</v>
      </c>
      <c r="D21717">
        <v>2.5720000000000001</v>
      </c>
    </row>
    <row r="21718" spans="1:4" x14ac:dyDescent="0.2">
      <c r="A21718">
        <v>100388</v>
      </c>
    </row>
    <row r="21719" spans="1:4" x14ac:dyDescent="0.2">
      <c r="A21719">
        <v>100388</v>
      </c>
      <c r="B21719" t="s">
        <v>6064</v>
      </c>
      <c r="C21719">
        <v>93282</v>
      </c>
      <c r="D21719">
        <v>3.32E-2</v>
      </c>
    </row>
    <row r="21720" spans="1:4" x14ac:dyDescent="0.2">
      <c r="A21720">
        <v>100388</v>
      </c>
      <c r="B21720" t="s">
        <v>6064</v>
      </c>
      <c r="C21720">
        <v>93281</v>
      </c>
      <c r="D21720">
        <v>2.4E-2</v>
      </c>
    </row>
    <row r="21721" spans="1:4" x14ac:dyDescent="0.2">
      <c r="A21721">
        <v>100388</v>
      </c>
      <c r="B21721" t="s">
        <v>6064</v>
      </c>
      <c r="C21721">
        <v>88262</v>
      </c>
      <c r="D21721">
        <v>0.11799999999999999</v>
      </c>
    </row>
    <row r="21722" spans="1:4" x14ac:dyDescent="0.2">
      <c r="A21722">
        <v>100388</v>
      </c>
      <c r="B21722" t="s">
        <v>6064</v>
      </c>
      <c r="C21722">
        <v>88239</v>
      </c>
      <c r="D21722">
        <v>0.26500000000000001</v>
      </c>
    </row>
    <row r="21723" spans="1:4" x14ac:dyDescent="0.2">
      <c r="A21723">
        <v>100388</v>
      </c>
      <c r="B21723" t="s">
        <v>80</v>
      </c>
      <c r="C21723">
        <v>20247</v>
      </c>
      <c r="D21723">
        <v>0.03</v>
      </c>
    </row>
    <row r="21724" spans="1:4" x14ac:dyDescent="0.2">
      <c r="A21724">
        <v>100388</v>
      </c>
      <c r="B21724" t="s">
        <v>80</v>
      </c>
      <c r="C21724">
        <v>4408</v>
      </c>
      <c r="D21724">
        <v>3.2919999999999998</v>
      </c>
    </row>
    <row r="21725" spans="1:4" x14ac:dyDescent="0.2">
      <c r="A21725">
        <v>100394</v>
      </c>
    </row>
    <row r="21726" spans="1:4" x14ac:dyDescent="0.2">
      <c r="A21726">
        <v>100394</v>
      </c>
      <c r="B21726" t="s">
        <v>6064</v>
      </c>
      <c r="C21726">
        <v>93282</v>
      </c>
      <c r="D21726">
        <v>2.6100000000000002E-2</v>
      </c>
    </row>
    <row r="21727" spans="1:4" x14ac:dyDescent="0.2">
      <c r="A21727">
        <v>100394</v>
      </c>
      <c r="B21727" t="s">
        <v>6064</v>
      </c>
      <c r="C21727">
        <v>93281</v>
      </c>
      <c r="D21727">
        <v>1.89E-2</v>
      </c>
    </row>
    <row r="21728" spans="1:4" x14ac:dyDescent="0.2">
      <c r="A21728">
        <v>100394</v>
      </c>
      <c r="B21728" t="s">
        <v>6064</v>
      </c>
      <c r="C21728">
        <v>88262</v>
      </c>
      <c r="D21728">
        <v>0.18</v>
      </c>
    </row>
    <row r="21729" spans="1:4" x14ac:dyDescent="0.2">
      <c r="A21729">
        <v>100394</v>
      </c>
      <c r="B21729" t="s">
        <v>6064</v>
      </c>
      <c r="C21729">
        <v>88239</v>
      </c>
      <c r="D21729">
        <v>0.23200000000000001</v>
      </c>
    </row>
    <row r="21730" spans="1:4" x14ac:dyDescent="0.2">
      <c r="A21730">
        <v>100394</v>
      </c>
      <c r="B21730" t="s">
        <v>80</v>
      </c>
      <c r="C21730">
        <v>20247</v>
      </c>
      <c r="D21730">
        <v>0.03</v>
      </c>
    </row>
    <row r="21731" spans="1:4" x14ac:dyDescent="0.2">
      <c r="A21731">
        <v>100394</v>
      </c>
      <c r="B21731" t="s">
        <v>80</v>
      </c>
      <c r="C21731">
        <v>4408</v>
      </c>
      <c r="D21731">
        <v>2.5880000000000001</v>
      </c>
    </row>
    <row r="21732" spans="1:4" x14ac:dyDescent="0.2">
      <c r="A21732">
        <v>100390</v>
      </c>
    </row>
    <row r="21733" spans="1:4" x14ac:dyDescent="0.2">
      <c r="A21733">
        <v>100390</v>
      </c>
      <c r="B21733" t="s">
        <v>6064</v>
      </c>
      <c r="C21733">
        <v>93282</v>
      </c>
      <c r="D21733">
        <v>3.3399999999999999E-2</v>
      </c>
    </row>
    <row r="21734" spans="1:4" x14ac:dyDescent="0.2">
      <c r="A21734">
        <v>100390</v>
      </c>
      <c r="B21734" t="s">
        <v>6064</v>
      </c>
      <c r="C21734">
        <v>93281</v>
      </c>
      <c r="D21734">
        <v>2.4199999999999999E-2</v>
      </c>
    </row>
    <row r="21735" spans="1:4" x14ac:dyDescent="0.2">
      <c r="A21735">
        <v>100390</v>
      </c>
      <c r="B21735" t="s">
        <v>6064</v>
      </c>
      <c r="C21735">
        <v>88262</v>
      </c>
      <c r="D21735">
        <v>0.23</v>
      </c>
    </row>
    <row r="21736" spans="1:4" x14ac:dyDescent="0.2">
      <c r="A21736">
        <v>100390</v>
      </c>
      <c r="B21736" t="s">
        <v>6064</v>
      </c>
      <c r="C21736">
        <v>88239</v>
      </c>
      <c r="D21736">
        <v>0.29699999999999999</v>
      </c>
    </row>
    <row r="21737" spans="1:4" x14ac:dyDescent="0.2">
      <c r="A21737">
        <v>100390</v>
      </c>
      <c r="B21737" t="s">
        <v>80</v>
      </c>
      <c r="C21737">
        <v>20247</v>
      </c>
      <c r="D21737">
        <v>0.03</v>
      </c>
    </row>
    <row r="21738" spans="1:4" x14ac:dyDescent="0.2">
      <c r="A21738">
        <v>100390</v>
      </c>
      <c r="B21738" t="s">
        <v>80</v>
      </c>
      <c r="C21738">
        <v>4408</v>
      </c>
      <c r="D21738">
        <v>3.3119999999999998</v>
      </c>
    </row>
    <row r="21739" spans="1:4" x14ac:dyDescent="0.2">
      <c r="A21739">
        <v>92575</v>
      </c>
    </row>
    <row r="21740" spans="1:4" x14ac:dyDescent="0.2">
      <c r="A21740">
        <v>92575</v>
      </c>
      <c r="B21740" t="s">
        <v>6064</v>
      </c>
      <c r="C21740">
        <v>93282</v>
      </c>
      <c r="D21740">
        <v>9.4000000000000004E-3</v>
      </c>
    </row>
    <row r="21741" spans="1:4" x14ac:dyDescent="0.2">
      <c r="A21741">
        <v>92575</v>
      </c>
      <c r="B21741" t="s">
        <v>6064</v>
      </c>
      <c r="C21741">
        <v>93281</v>
      </c>
      <c r="D21741">
        <v>6.7000000000000002E-3</v>
      </c>
    </row>
    <row r="21742" spans="1:4" x14ac:dyDescent="0.2">
      <c r="A21742">
        <v>92575</v>
      </c>
      <c r="B21742" t="s">
        <v>6064</v>
      </c>
      <c r="C21742">
        <v>88316</v>
      </c>
      <c r="D21742">
        <v>8.5999999999999993E-2</v>
      </c>
    </row>
    <row r="21743" spans="1:4" x14ac:dyDescent="0.2">
      <c r="A21743">
        <v>92575</v>
      </c>
      <c r="B21743" t="s">
        <v>6064</v>
      </c>
      <c r="C21743">
        <v>88278</v>
      </c>
      <c r="D21743">
        <v>0.14199999999999999</v>
      </c>
    </row>
    <row r="21744" spans="1:4" x14ac:dyDescent="0.2">
      <c r="A21744">
        <v>92575</v>
      </c>
      <c r="B21744" t="s">
        <v>80</v>
      </c>
      <c r="C21744">
        <v>40839</v>
      </c>
      <c r="D21744">
        <v>5.0000000000000001E-3</v>
      </c>
    </row>
    <row r="21745" spans="1:4" x14ac:dyDescent="0.2">
      <c r="A21745">
        <v>92575</v>
      </c>
      <c r="B21745" t="s">
        <v>80</v>
      </c>
      <c r="C21745">
        <v>40664</v>
      </c>
      <c r="D21745">
        <v>1.7210000000000001</v>
      </c>
    </row>
    <row r="21746" spans="1:4" x14ac:dyDescent="0.2">
      <c r="A21746">
        <v>92575</v>
      </c>
      <c r="B21746" t="s">
        <v>80</v>
      </c>
      <c r="C21746">
        <v>40547</v>
      </c>
      <c r="D21746">
        <v>0.06</v>
      </c>
    </row>
    <row r="21747" spans="1:4" x14ac:dyDescent="0.2">
      <c r="A21747">
        <v>92575</v>
      </c>
      <c r="B21747" t="s">
        <v>80</v>
      </c>
      <c r="C21747">
        <v>40535</v>
      </c>
      <c r="D21747">
        <v>2.6080000000000001</v>
      </c>
    </row>
    <row r="21748" spans="1:4" x14ac:dyDescent="0.2">
      <c r="A21748">
        <v>92575</v>
      </c>
      <c r="B21748" t="s">
        <v>80</v>
      </c>
      <c r="C21748">
        <v>40424</v>
      </c>
      <c r="D21748">
        <v>0.2</v>
      </c>
    </row>
    <row r="21749" spans="1:4" x14ac:dyDescent="0.2">
      <c r="A21749">
        <v>92569</v>
      </c>
    </row>
    <row r="21750" spans="1:4" x14ac:dyDescent="0.2">
      <c r="A21750">
        <v>92569</v>
      </c>
      <c r="B21750" t="s">
        <v>6064</v>
      </c>
      <c r="C21750">
        <v>93282</v>
      </c>
      <c r="D21750">
        <v>9.7000000000000003E-3</v>
      </c>
    </row>
    <row r="21751" spans="1:4" x14ac:dyDescent="0.2">
      <c r="A21751">
        <v>92569</v>
      </c>
      <c r="B21751" t="s">
        <v>6064</v>
      </c>
      <c r="C21751">
        <v>93281</v>
      </c>
      <c r="D21751">
        <v>7.0000000000000001E-3</v>
      </c>
    </row>
    <row r="21752" spans="1:4" x14ac:dyDescent="0.2">
      <c r="A21752">
        <v>92569</v>
      </c>
      <c r="B21752" t="s">
        <v>6064</v>
      </c>
      <c r="C21752">
        <v>88316</v>
      </c>
      <c r="D21752">
        <v>8.8999999999999996E-2</v>
      </c>
    </row>
    <row r="21753" spans="1:4" x14ac:dyDescent="0.2">
      <c r="A21753">
        <v>92569</v>
      </c>
      <c r="B21753" t="s">
        <v>6064</v>
      </c>
      <c r="C21753">
        <v>88278</v>
      </c>
      <c r="D21753">
        <v>0.14299999999999999</v>
      </c>
    </row>
    <row r="21754" spans="1:4" x14ac:dyDescent="0.2">
      <c r="A21754">
        <v>92569</v>
      </c>
      <c r="B21754" t="s">
        <v>80</v>
      </c>
      <c r="C21754">
        <v>40839</v>
      </c>
      <c r="D21754">
        <v>5.0000000000000001E-3</v>
      </c>
    </row>
    <row r="21755" spans="1:4" x14ac:dyDescent="0.2">
      <c r="A21755">
        <v>92569</v>
      </c>
      <c r="B21755" t="s">
        <v>80</v>
      </c>
      <c r="C21755">
        <v>40664</v>
      </c>
      <c r="D21755">
        <v>2.202</v>
      </c>
    </row>
    <row r="21756" spans="1:4" x14ac:dyDescent="0.2">
      <c r="A21756">
        <v>92569</v>
      </c>
      <c r="B21756" t="s">
        <v>80</v>
      </c>
      <c r="C21756">
        <v>40547</v>
      </c>
      <c r="D21756">
        <v>0.06</v>
      </c>
    </row>
    <row r="21757" spans="1:4" x14ac:dyDescent="0.2">
      <c r="A21757">
        <v>92569</v>
      </c>
      <c r="B21757" t="s">
        <v>80</v>
      </c>
      <c r="C21757">
        <v>40535</v>
      </c>
      <c r="D21757">
        <v>2.278</v>
      </c>
    </row>
    <row r="21758" spans="1:4" x14ac:dyDescent="0.2">
      <c r="A21758">
        <v>92569</v>
      </c>
      <c r="B21758" t="s">
        <v>80</v>
      </c>
      <c r="C21758">
        <v>40424</v>
      </c>
      <c r="D21758">
        <v>0.2</v>
      </c>
    </row>
    <row r="21759" spans="1:4" x14ac:dyDescent="0.2">
      <c r="A21759">
        <v>92578</v>
      </c>
    </row>
    <row r="21760" spans="1:4" x14ac:dyDescent="0.2">
      <c r="A21760">
        <v>92578</v>
      </c>
      <c r="B21760" t="s">
        <v>6064</v>
      </c>
      <c r="C21760">
        <v>93282</v>
      </c>
      <c r="D21760">
        <v>9.4999999999999998E-3</v>
      </c>
    </row>
    <row r="21761" spans="1:4" x14ac:dyDescent="0.2">
      <c r="A21761">
        <v>92578</v>
      </c>
      <c r="B21761" t="s">
        <v>6064</v>
      </c>
      <c r="C21761">
        <v>93281</v>
      </c>
      <c r="D21761">
        <v>6.8999999999999999E-3</v>
      </c>
    </row>
    <row r="21762" spans="1:4" x14ac:dyDescent="0.2">
      <c r="A21762">
        <v>92578</v>
      </c>
      <c r="B21762" t="s">
        <v>6064</v>
      </c>
      <c r="C21762">
        <v>88316</v>
      </c>
      <c r="D21762">
        <v>0.125</v>
      </c>
    </row>
    <row r="21763" spans="1:4" x14ac:dyDescent="0.2">
      <c r="A21763">
        <v>92578</v>
      </c>
      <c r="B21763" t="s">
        <v>6064</v>
      </c>
      <c r="C21763">
        <v>88278</v>
      </c>
      <c r="D21763">
        <v>0.28299999999999997</v>
      </c>
    </row>
    <row r="21764" spans="1:4" x14ac:dyDescent="0.2">
      <c r="A21764">
        <v>92578</v>
      </c>
      <c r="B21764" t="s">
        <v>80</v>
      </c>
      <c r="C21764">
        <v>40839</v>
      </c>
      <c r="D21764">
        <v>5.0000000000000001E-3</v>
      </c>
    </row>
    <row r="21765" spans="1:4" x14ac:dyDescent="0.2">
      <c r="A21765">
        <v>92578</v>
      </c>
      <c r="B21765" t="s">
        <v>80</v>
      </c>
      <c r="C21765">
        <v>40664</v>
      </c>
      <c r="D21765">
        <v>1.7310000000000001</v>
      </c>
    </row>
    <row r="21766" spans="1:4" x14ac:dyDescent="0.2">
      <c r="A21766">
        <v>92578</v>
      </c>
      <c r="B21766" t="s">
        <v>80</v>
      </c>
      <c r="C21766">
        <v>40547</v>
      </c>
      <c r="D21766">
        <v>0.06</v>
      </c>
    </row>
    <row r="21767" spans="1:4" x14ac:dyDescent="0.2">
      <c r="A21767">
        <v>92578</v>
      </c>
      <c r="B21767" t="s">
        <v>80</v>
      </c>
      <c r="C21767">
        <v>40535</v>
      </c>
      <c r="D21767">
        <v>2.6659999999999999</v>
      </c>
    </row>
    <row r="21768" spans="1:4" x14ac:dyDescent="0.2">
      <c r="A21768">
        <v>92578</v>
      </c>
      <c r="B21768" t="s">
        <v>80</v>
      </c>
      <c r="C21768">
        <v>40424</v>
      </c>
      <c r="D21768">
        <v>0.2</v>
      </c>
    </row>
    <row r="21769" spans="1:4" x14ac:dyDescent="0.2">
      <c r="A21769">
        <v>92572</v>
      </c>
    </row>
    <row r="21770" spans="1:4" x14ac:dyDescent="0.2">
      <c r="A21770">
        <v>92572</v>
      </c>
      <c r="B21770" t="s">
        <v>6064</v>
      </c>
      <c r="C21770">
        <v>93282</v>
      </c>
      <c r="D21770">
        <v>9.7000000000000003E-3</v>
      </c>
    </row>
    <row r="21771" spans="1:4" x14ac:dyDescent="0.2">
      <c r="A21771">
        <v>92572</v>
      </c>
      <c r="B21771" t="s">
        <v>6064</v>
      </c>
      <c r="C21771">
        <v>93281</v>
      </c>
      <c r="D21771">
        <v>7.0000000000000001E-3</v>
      </c>
    </row>
    <row r="21772" spans="1:4" x14ac:dyDescent="0.2">
      <c r="A21772">
        <v>92572</v>
      </c>
      <c r="B21772" t="s">
        <v>6064</v>
      </c>
      <c r="C21772">
        <v>88316</v>
      </c>
      <c r="D21772">
        <v>0.13200000000000001</v>
      </c>
    </row>
    <row r="21773" spans="1:4" x14ac:dyDescent="0.2">
      <c r="A21773">
        <v>92572</v>
      </c>
      <c r="B21773" t="s">
        <v>6064</v>
      </c>
      <c r="C21773">
        <v>88278</v>
      </c>
      <c r="D21773">
        <v>0.30199999999999999</v>
      </c>
    </row>
    <row r="21774" spans="1:4" x14ac:dyDescent="0.2">
      <c r="A21774">
        <v>92572</v>
      </c>
      <c r="B21774" t="s">
        <v>80</v>
      </c>
      <c r="C21774">
        <v>40839</v>
      </c>
      <c r="D21774">
        <v>5.0000000000000001E-3</v>
      </c>
    </row>
    <row r="21775" spans="1:4" x14ac:dyDescent="0.2">
      <c r="A21775">
        <v>92572</v>
      </c>
      <c r="B21775" t="s">
        <v>80</v>
      </c>
      <c r="C21775">
        <v>40664</v>
      </c>
      <c r="D21775">
        <v>2.2149999999999999</v>
      </c>
    </row>
    <row r="21776" spans="1:4" x14ac:dyDescent="0.2">
      <c r="A21776">
        <v>92572</v>
      </c>
      <c r="B21776" t="s">
        <v>80</v>
      </c>
      <c r="C21776">
        <v>40547</v>
      </c>
      <c r="D21776">
        <v>0.06</v>
      </c>
    </row>
    <row r="21777" spans="1:4" x14ac:dyDescent="0.2">
      <c r="A21777">
        <v>92572</v>
      </c>
      <c r="B21777" t="s">
        <v>80</v>
      </c>
      <c r="C21777">
        <v>40535</v>
      </c>
      <c r="D21777">
        <v>2.89</v>
      </c>
    </row>
    <row r="21778" spans="1:4" x14ac:dyDescent="0.2">
      <c r="A21778">
        <v>92572</v>
      </c>
      <c r="B21778" t="s">
        <v>80</v>
      </c>
      <c r="C21778">
        <v>40424</v>
      </c>
      <c r="D21778">
        <v>0.2</v>
      </c>
    </row>
    <row r="21779" spans="1:4" x14ac:dyDescent="0.2">
      <c r="A21779">
        <v>92576</v>
      </c>
    </row>
    <row r="21780" spans="1:4" x14ac:dyDescent="0.2">
      <c r="A21780">
        <v>92576</v>
      </c>
      <c r="B21780" t="s">
        <v>6064</v>
      </c>
      <c r="C21780">
        <v>93282</v>
      </c>
      <c r="D21780">
        <v>3.7000000000000002E-3</v>
      </c>
    </row>
    <row r="21781" spans="1:4" x14ac:dyDescent="0.2">
      <c r="A21781">
        <v>92576</v>
      </c>
      <c r="B21781" t="s">
        <v>6064</v>
      </c>
      <c r="C21781">
        <v>93281</v>
      </c>
      <c r="D21781">
        <v>2.7000000000000001E-3</v>
      </c>
    </row>
    <row r="21782" spans="1:4" x14ac:dyDescent="0.2">
      <c r="A21782">
        <v>92576</v>
      </c>
      <c r="B21782" t="s">
        <v>6064</v>
      </c>
      <c r="C21782">
        <v>88316</v>
      </c>
      <c r="D21782">
        <v>3.4000000000000002E-2</v>
      </c>
    </row>
    <row r="21783" spans="1:4" x14ac:dyDescent="0.2">
      <c r="A21783">
        <v>92576</v>
      </c>
      <c r="B21783" t="s">
        <v>6064</v>
      </c>
      <c r="C21783">
        <v>88278</v>
      </c>
      <c r="D21783">
        <v>5.2999999999999999E-2</v>
      </c>
    </row>
    <row r="21784" spans="1:4" x14ac:dyDescent="0.2">
      <c r="A21784">
        <v>92576</v>
      </c>
      <c r="B21784" t="s">
        <v>80</v>
      </c>
      <c r="C21784">
        <v>40664</v>
      </c>
      <c r="D21784">
        <v>1.7210000000000001</v>
      </c>
    </row>
    <row r="21785" spans="1:4" x14ac:dyDescent="0.2">
      <c r="A21785">
        <v>92576</v>
      </c>
      <c r="B21785" t="s">
        <v>80</v>
      </c>
      <c r="C21785">
        <v>40547</v>
      </c>
      <c r="D21785">
        <v>0.06</v>
      </c>
    </row>
    <row r="21786" spans="1:4" x14ac:dyDescent="0.2">
      <c r="A21786">
        <v>92570</v>
      </c>
    </row>
    <row r="21787" spans="1:4" x14ac:dyDescent="0.2">
      <c r="A21787">
        <v>92570</v>
      </c>
      <c r="B21787" t="s">
        <v>6064</v>
      </c>
      <c r="C21787">
        <v>93282</v>
      </c>
      <c r="D21787">
        <v>4.7999999999999996E-3</v>
      </c>
    </row>
    <row r="21788" spans="1:4" x14ac:dyDescent="0.2">
      <c r="A21788">
        <v>92570</v>
      </c>
      <c r="B21788" t="s">
        <v>6064</v>
      </c>
      <c r="C21788">
        <v>93281</v>
      </c>
      <c r="D21788">
        <v>3.3999999999999998E-3</v>
      </c>
    </row>
    <row r="21789" spans="1:4" x14ac:dyDescent="0.2">
      <c r="A21789">
        <v>92570</v>
      </c>
      <c r="B21789" t="s">
        <v>6064</v>
      </c>
      <c r="C21789">
        <v>88316</v>
      </c>
      <c r="D21789">
        <v>4.2999999999999997E-2</v>
      </c>
    </row>
    <row r="21790" spans="1:4" x14ac:dyDescent="0.2">
      <c r="A21790">
        <v>92570</v>
      </c>
      <c r="B21790" t="s">
        <v>6064</v>
      </c>
      <c r="C21790">
        <v>88278</v>
      </c>
      <c r="D21790">
        <v>6.7000000000000004E-2</v>
      </c>
    </row>
    <row r="21791" spans="1:4" x14ac:dyDescent="0.2">
      <c r="A21791">
        <v>92570</v>
      </c>
      <c r="B21791" t="s">
        <v>80</v>
      </c>
      <c r="C21791">
        <v>40664</v>
      </c>
      <c r="D21791">
        <v>2.202</v>
      </c>
    </row>
    <row r="21792" spans="1:4" x14ac:dyDescent="0.2">
      <c r="A21792">
        <v>92570</v>
      </c>
      <c r="B21792" t="s">
        <v>80</v>
      </c>
      <c r="C21792">
        <v>40547</v>
      </c>
      <c r="D21792">
        <v>0.06</v>
      </c>
    </row>
    <row r="21793" spans="1:4" x14ac:dyDescent="0.2">
      <c r="A21793">
        <v>92579</v>
      </c>
    </row>
    <row r="21794" spans="1:4" x14ac:dyDescent="0.2">
      <c r="A21794">
        <v>92579</v>
      </c>
      <c r="B21794" t="s">
        <v>6064</v>
      </c>
      <c r="C21794">
        <v>93282</v>
      </c>
      <c r="D21794">
        <v>3.7000000000000002E-3</v>
      </c>
    </row>
    <row r="21795" spans="1:4" x14ac:dyDescent="0.2">
      <c r="A21795">
        <v>92579</v>
      </c>
      <c r="B21795" t="s">
        <v>6064</v>
      </c>
      <c r="C21795">
        <v>93281</v>
      </c>
      <c r="D21795">
        <v>2.7000000000000001E-3</v>
      </c>
    </row>
    <row r="21796" spans="1:4" x14ac:dyDescent="0.2">
      <c r="A21796">
        <v>92579</v>
      </c>
      <c r="B21796" t="s">
        <v>6064</v>
      </c>
      <c r="C21796">
        <v>88316</v>
      </c>
      <c r="D21796">
        <v>5.8000000000000003E-2</v>
      </c>
    </row>
    <row r="21797" spans="1:4" x14ac:dyDescent="0.2">
      <c r="A21797">
        <v>92579</v>
      </c>
      <c r="B21797" t="s">
        <v>6064</v>
      </c>
      <c r="C21797">
        <v>88278</v>
      </c>
      <c r="D21797">
        <v>0.14299999999999999</v>
      </c>
    </row>
    <row r="21798" spans="1:4" x14ac:dyDescent="0.2">
      <c r="A21798">
        <v>92579</v>
      </c>
      <c r="B21798" t="s">
        <v>80</v>
      </c>
      <c r="C21798">
        <v>40664</v>
      </c>
      <c r="D21798">
        <v>1.7310000000000001</v>
      </c>
    </row>
    <row r="21799" spans="1:4" x14ac:dyDescent="0.2">
      <c r="A21799">
        <v>92579</v>
      </c>
      <c r="B21799" t="s">
        <v>80</v>
      </c>
      <c r="C21799">
        <v>40547</v>
      </c>
      <c r="D21799">
        <v>0.06</v>
      </c>
    </row>
    <row r="21800" spans="1:4" x14ac:dyDescent="0.2">
      <c r="A21800">
        <v>92573</v>
      </c>
    </row>
    <row r="21801" spans="1:4" x14ac:dyDescent="0.2">
      <c r="A21801">
        <v>92573</v>
      </c>
      <c r="B21801" t="s">
        <v>6064</v>
      </c>
      <c r="C21801">
        <v>93282</v>
      </c>
      <c r="D21801">
        <v>4.7999999999999996E-3</v>
      </c>
    </row>
    <row r="21802" spans="1:4" x14ac:dyDescent="0.2">
      <c r="A21802">
        <v>92573</v>
      </c>
      <c r="B21802" t="s">
        <v>6064</v>
      </c>
      <c r="C21802">
        <v>93281</v>
      </c>
      <c r="D21802">
        <v>3.5000000000000001E-3</v>
      </c>
    </row>
    <row r="21803" spans="1:4" x14ac:dyDescent="0.2">
      <c r="A21803">
        <v>92573</v>
      </c>
      <c r="B21803" t="s">
        <v>6064</v>
      </c>
      <c r="C21803">
        <v>88316</v>
      </c>
      <c r="D21803">
        <v>7.2999999999999995E-2</v>
      </c>
    </row>
    <row r="21804" spans="1:4" x14ac:dyDescent="0.2">
      <c r="A21804">
        <v>92573</v>
      </c>
      <c r="B21804" t="s">
        <v>6064</v>
      </c>
      <c r="C21804">
        <v>88278</v>
      </c>
      <c r="D21804">
        <v>0.17899999999999999</v>
      </c>
    </row>
    <row r="21805" spans="1:4" x14ac:dyDescent="0.2">
      <c r="A21805">
        <v>92573</v>
      </c>
      <c r="B21805" t="s">
        <v>80</v>
      </c>
      <c r="C21805">
        <v>40664</v>
      </c>
      <c r="D21805">
        <v>2.2149999999999999</v>
      </c>
    </row>
    <row r="21806" spans="1:4" x14ac:dyDescent="0.2">
      <c r="A21806">
        <v>92573</v>
      </c>
      <c r="B21806" t="s">
        <v>80</v>
      </c>
      <c r="C21806">
        <v>40547</v>
      </c>
      <c r="D21806">
        <v>0.06</v>
      </c>
    </row>
    <row r="21807" spans="1:4" x14ac:dyDescent="0.2">
      <c r="A21807">
        <v>92574</v>
      </c>
    </row>
    <row r="21808" spans="1:4" x14ac:dyDescent="0.2">
      <c r="A21808">
        <v>92574</v>
      </c>
      <c r="B21808" t="s">
        <v>6064</v>
      </c>
      <c r="C21808">
        <v>93282</v>
      </c>
      <c r="D21808">
        <v>2.1499999999999998E-2</v>
      </c>
    </row>
    <row r="21809" spans="1:4" x14ac:dyDescent="0.2">
      <c r="A21809">
        <v>92574</v>
      </c>
      <c r="B21809" t="s">
        <v>6064</v>
      </c>
      <c r="C21809">
        <v>93281</v>
      </c>
      <c r="D21809">
        <v>1.55E-2</v>
      </c>
    </row>
    <row r="21810" spans="1:4" x14ac:dyDescent="0.2">
      <c r="A21810">
        <v>92574</v>
      </c>
      <c r="B21810" t="s">
        <v>6064</v>
      </c>
      <c r="C21810">
        <v>88316</v>
      </c>
      <c r="D21810">
        <v>0.21</v>
      </c>
    </row>
    <row r="21811" spans="1:4" x14ac:dyDescent="0.2">
      <c r="A21811">
        <v>92574</v>
      </c>
      <c r="B21811" t="s">
        <v>6064</v>
      </c>
      <c r="C21811">
        <v>88278</v>
      </c>
      <c r="D21811">
        <v>0.37</v>
      </c>
    </row>
    <row r="21812" spans="1:4" x14ac:dyDescent="0.2">
      <c r="A21812">
        <v>92574</v>
      </c>
      <c r="B21812" t="s">
        <v>80</v>
      </c>
      <c r="C21812">
        <v>43083</v>
      </c>
      <c r="D21812">
        <v>5.6040000000000001</v>
      </c>
    </row>
    <row r="21813" spans="1:4" x14ac:dyDescent="0.2">
      <c r="A21813">
        <v>92574</v>
      </c>
      <c r="B21813" t="s">
        <v>80</v>
      </c>
      <c r="C21813">
        <v>40839</v>
      </c>
      <c r="D21813">
        <v>5.0000000000000001E-3</v>
      </c>
    </row>
    <row r="21814" spans="1:4" x14ac:dyDescent="0.2">
      <c r="A21814">
        <v>92574</v>
      </c>
      <c r="B21814" t="s">
        <v>80</v>
      </c>
      <c r="C21814">
        <v>40664</v>
      </c>
      <c r="D21814">
        <v>1.7210000000000001</v>
      </c>
    </row>
    <row r="21815" spans="1:4" x14ac:dyDescent="0.2">
      <c r="A21815">
        <v>92574</v>
      </c>
      <c r="B21815" t="s">
        <v>80</v>
      </c>
      <c r="C21815">
        <v>40549</v>
      </c>
      <c r="D21815">
        <v>7.0000000000000001E-3</v>
      </c>
    </row>
    <row r="21816" spans="1:4" x14ac:dyDescent="0.2">
      <c r="A21816">
        <v>92574</v>
      </c>
      <c r="B21816" t="s">
        <v>80</v>
      </c>
      <c r="C21816">
        <v>40547</v>
      </c>
      <c r="D21816">
        <v>0.06</v>
      </c>
    </row>
    <row r="21817" spans="1:4" x14ac:dyDescent="0.2">
      <c r="A21817">
        <v>92574</v>
      </c>
      <c r="B21817" t="s">
        <v>80</v>
      </c>
      <c r="C21817">
        <v>40535</v>
      </c>
      <c r="D21817">
        <v>2.6080000000000001</v>
      </c>
    </row>
    <row r="21818" spans="1:4" x14ac:dyDescent="0.2">
      <c r="A21818">
        <v>92574</v>
      </c>
      <c r="B21818" t="s">
        <v>80</v>
      </c>
      <c r="C21818">
        <v>40424</v>
      </c>
      <c r="D21818">
        <v>0.2</v>
      </c>
    </row>
    <row r="21819" spans="1:4" x14ac:dyDescent="0.2">
      <c r="A21819">
        <v>92574</v>
      </c>
      <c r="B21819" t="s">
        <v>80</v>
      </c>
      <c r="C21819">
        <v>1330</v>
      </c>
      <c r="D21819">
        <v>0.45</v>
      </c>
    </row>
    <row r="21820" spans="1:4" x14ac:dyDescent="0.2">
      <c r="A21820">
        <v>92568</v>
      </c>
    </row>
    <row r="21821" spans="1:4" x14ac:dyDescent="0.2">
      <c r="A21821">
        <v>92568</v>
      </c>
      <c r="B21821" t="s">
        <v>6064</v>
      </c>
      <c r="C21821">
        <v>93282</v>
      </c>
      <c r="D21821">
        <v>2.01E-2</v>
      </c>
    </row>
    <row r="21822" spans="1:4" x14ac:dyDescent="0.2">
      <c r="A21822">
        <v>92568</v>
      </c>
      <c r="B21822" t="s">
        <v>6064</v>
      </c>
      <c r="C21822">
        <v>93281</v>
      </c>
      <c r="D21822">
        <v>1.4500000000000001E-2</v>
      </c>
    </row>
    <row r="21823" spans="1:4" x14ac:dyDescent="0.2">
      <c r="A21823">
        <v>92568</v>
      </c>
      <c r="B21823" t="s">
        <v>6064</v>
      </c>
      <c r="C21823">
        <v>88316</v>
      </c>
      <c r="D21823">
        <v>0.19500000000000001</v>
      </c>
    </row>
    <row r="21824" spans="1:4" x14ac:dyDescent="0.2">
      <c r="A21824">
        <v>92568</v>
      </c>
      <c r="B21824" t="s">
        <v>6064</v>
      </c>
      <c r="C21824">
        <v>88278</v>
      </c>
      <c r="D21824">
        <v>0.33900000000000002</v>
      </c>
    </row>
    <row r="21825" spans="1:4" x14ac:dyDescent="0.2">
      <c r="A21825">
        <v>92568</v>
      </c>
      <c r="B21825" t="s">
        <v>80</v>
      </c>
      <c r="C21825">
        <v>43083</v>
      </c>
      <c r="D21825">
        <v>4.835</v>
      </c>
    </row>
    <row r="21826" spans="1:4" x14ac:dyDescent="0.2">
      <c r="A21826">
        <v>92568</v>
      </c>
      <c r="B21826" t="s">
        <v>80</v>
      </c>
      <c r="C21826">
        <v>40839</v>
      </c>
      <c r="D21826">
        <v>5.0000000000000001E-3</v>
      </c>
    </row>
    <row r="21827" spans="1:4" x14ac:dyDescent="0.2">
      <c r="A21827">
        <v>92568</v>
      </c>
      <c r="B21827" t="s">
        <v>80</v>
      </c>
      <c r="C21827">
        <v>40664</v>
      </c>
      <c r="D21827">
        <v>2.202</v>
      </c>
    </row>
    <row r="21828" spans="1:4" x14ac:dyDescent="0.2">
      <c r="A21828">
        <v>92568</v>
      </c>
      <c r="B21828" t="s">
        <v>80</v>
      </c>
      <c r="C21828">
        <v>40549</v>
      </c>
      <c r="D21828">
        <v>7.0000000000000001E-3</v>
      </c>
    </row>
    <row r="21829" spans="1:4" x14ac:dyDescent="0.2">
      <c r="A21829">
        <v>92568</v>
      </c>
      <c r="B21829" t="s">
        <v>80</v>
      </c>
      <c r="C21829">
        <v>40547</v>
      </c>
      <c r="D21829">
        <v>0.06</v>
      </c>
    </row>
    <row r="21830" spans="1:4" x14ac:dyDescent="0.2">
      <c r="A21830">
        <v>92568</v>
      </c>
      <c r="B21830" t="s">
        <v>80</v>
      </c>
      <c r="C21830">
        <v>40535</v>
      </c>
      <c r="D21830">
        <v>2.278</v>
      </c>
    </row>
    <row r="21831" spans="1:4" x14ac:dyDescent="0.2">
      <c r="A21831">
        <v>92568</v>
      </c>
      <c r="B21831" t="s">
        <v>80</v>
      </c>
      <c r="C21831">
        <v>40424</v>
      </c>
      <c r="D21831">
        <v>0.2</v>
      </c>
    </row>
    <row r="21832" spans="1:4" x14ac:dyDescent="0.2">
      <c r="A21832">
        <v>92568</v>
      </c>
      <c r="B21832" t="s">
        <v>80</v>
      </c>
      <c r="C21832">
        <v>1330</v>
      </c>
      <c r="D21832">
        <v>0.45</v>
      </c>
    </row>
    <row r="21833" spans="1:4" x14ac:dyDescent="0.2">
      <c r="A21833">
        <v>92577</v>
      </c>
    </row>
    <row r="21834" spans="1:4" x14ac:dyDescent="0.2">
      <c r="A21834">
        <v>92577</v>
      </c>
      <c r="B21834" t="s">
        <v>6064</v>
      </c>
      <c r="C21834">
        <v>93282</v>
      </c>
      <c r="D21834">
        <v>2.18E-2</v>
      </c>
    </row>
    <row r="21835" spans="1:4" x14ac:dyDescent="0.2">
      <c r="A21835">
        <v>92577</v>
      </c>
      <c r="B21835" t="s">
        <v>6064</v>
      </c>
      <c r="C21835">
        <v>93281</v>
      </c>
      <c r="D21835">
        <v>1.5699999999999999E-2</v>
      </c>
    </row>
    <row r="21836" spans="1:4" x14ac:dyDescent="0.2">
      <c r="A21836">
        <v>92577</v>
      </c>
      <c r="B21836" t="s">
        <v>6064</v>
      </c>
      <c r="C21836">
        <v>88316</v>
      </c>
      <c r="D21836">
        <v>0.27800000000000002</v>
      </c>
    </row>
    <row r="21837" spans="1:4" x14ac:dyDescent="0.2">
      <c r="A21837">
        <v>92577</v>
      </c>
      <c r="B21837" t="s">
        <v>6064</v>
      </c>
      <c r="C21837">
        <v>88278</v>
      </c>
      <c r="D21837">
        <v>0.61499999999999999</v>
      </c>
    </row>
    <row r="21838" spans="1:4" x14ac:dyDescent="0.2">
      <c r="A21838">
        <v>92577</v>
      </c>
      <c r="B21838" t="s">
        <v>80</v>
      </c>
      <c r="C21838">
        <v>43083</v>
      </c>
      <c r="D21838">
        <v>5.6909999999999998</v>
      </c>
    </row>
    <row r="21839" spans="1:4" x14ac:dyDescent="0.2">
      <c r="A21839">
        <v>92577</v>
      </c>
      <c r="B21839" t="s">
        <v>80</v>
      </c>
      <c r="C21839">
        <v>40839</v>
      </c>
      <c r="D21839">
        <v>5.0000000000000001E-3</v>
      </c>
    </row>
    <row r="21840" spans="1:4" x14ac:dyDescent="0.2">
      <c r="A21840">
        <v>92577</v>
      </c>
      <c r="B21840" t="s">
        <v>80</v>
      </c>
      <c r="C21840">
        <v>40664</v>
      </c>
      <c r="D21840">
        <v>1.7310000000000001</v>
      </c>
    </row>
    <row r="21841" spans="1:4" x14ac:dyDescent="0.2">
      <c r="A21841">
        <v>92577</v>
      </c>
      <c r="B21841" t="s">
        <v>80</v>
      </c>
      <c r="C21841">
        <v>40549</v>
      </c>
      <c r="D21841">
        <v>7.0000000000000001E-3</v>
      </c>
    </row>
    <row r="21842" spans="1:4" x14ac:dyDescent="0.2">
      <c r="A21842">
        <v>92577</v>
      </c>
      <c r="B21842" t="s">
        <v>80</v>
      </c>
      <c r="C21842">
        <v>40547</v>
      </c>
      <c r="D21842">
        <v>0.06</v>
      </c>
    </row>
    <row r="21843" spans="1:4" x14ac:dyDescent="0.2">
      <c r="A21843">
        <v>92577</v>
      </c>
      <c r="B21843" t="s">
        <v>80</v>
      </c>
      <c r="C21843">
        <v>40535</v>
      </c>
      <c r="D21843">
        <v>2.6659999999999999</v>
      </c>
    </row>
    <row r="21844" spans="1:4" x14ac:dyDescent="0.2">
      <c r="A21844">
        <v>92577</v>
      </c>
      <c r="B21844" t="s">
        <v>80</v>
      </c>
      <c r="C21844">
        <v>40424</v>
      </c>
      <c r="D21844">
        <v>0.2</v>
      </c>
    </row>
    <row r="21845" spans="1:4" x14ac:dyDescent="0.2">
      <c r="A21845">
        <v>92577</v>
      </c>
      <c r="B21845" t="s">
        <v>80</v>
      </c>
      <c r="C21845">
        <v>1330</v>
      </c>
      <c r="D21845">
        <v>0.45</v>
      </c>
    </row>
    <row r="21846" spans="1:4" x14ac:dyDescent="0.2">
      <c r="A21846">
        <v>92571</v>
      </c>
    </row>
    <row r="21847" spans="1:4" x14ac:dyDescent="0.2">
      <c r="A21847">
        <v>92571</v>
      </c>
      <c r="B21847" t="s">
        <v>6064</v>
      </c>
      <c r="C21847">
        <v>93282</v>
      </c>
      <c r="D21847">
        <v>2.0299999999999999E-2</v>
      </c>
    </row>
    <row r="21848" spans="1:4" x14ac:dyDescent="0.2">
      <c r="A21848">
        <v>92571</v>
      </c>
      <c r="B21848" t="s">
        <v>6064</v>
      </c>
      <c r="C21848">
        <v>93281</v>
      </c>
      <c r="D21848">
        <v>1.47E-2</v>
      </c>
    </row>
    <row r="21849" spans="1:4" x14ac:dyDescent="0.2">
      <c r="A21849">
        <v>92571</v>
      </c>
      <c r="B21849" t="s">
        <v>6064</v>
      </c>
      <c r="C21849">
        <v>88316</v>
      </c>
      <c r="D21849">
        <v>0.26300000000000001</v>
      </c>
    </row>
    <row r="21850" spans="1:4" x14ac:dyDescent="0.2">
      <c r="A21850">
        <v>92571</v>
      </c>
      <c r="B21850" t="s">
        <v>6064</v>
      </c>
      <c r="C21850">
        <v>88278</v>
      </c>
      <c r="D21850">
        <v>0.58799999999999997</v>
      </c>
    </row>
    <row r="21851" spans="1:4" x14ac:dyDescent="0.2">
      <c r="A21851">
        <v>92571</v>
      </c>
      <c r="B21851" t="s">
        <v>80</v>
      </c>
      <c r="C21851">
        <v>43083</v>
      </c>
      <c r="D21851">
        <v>4.9039999999999999</v>
      </c>
    </row>
    <row r="21852" spans="1:4" x14ac:dyDescent="0.2">
      <c r="A21852">
        <v>92571</v>
      </c>
      <c r="B21852" t="s">
        <v>80</v>
      </c>
      <c r="C21852">
        <v>40839</v>
      </c>
      <c r="D21852">
        <v>5.0000000000000001E-3</v>
      </c>
    </row>
    <row r="21853" spans="1:4" x14ac:dyDescent="0.2">
      <c r="A21853">
        <v>92571</v>
      </c>
      <c r="B21853" t="s">
        <v>80</v>
      </c>
      <c r="C21853">
        <v>40664</v>
      </c>
      <c r="D21853">
        <v>2.2149999999999999</v>
      </c>
    </row>
    <row r="21854" spans="1:4" x14ac:dyDescent="0.2">
      <c r="A21854">
        <v>92571</v>
      </c>
      <c r="B21854" t="s">
        <v>80</v>
      </c>
      <c r="C21854">
        <v>40549</v>
      </c>
      <c r="D21854">
        <v>7.0000000000000001E-3</v>
      </c>
    </row>
    <row r="21855" spans="1:4" x14ac:dyDescent="0.2">
      <c r="A21855">
        <v>92571</v>
      </c>
      <c r="B21855" t="s">
        <v>80</v>
      </c>
      <c r="C21855">
        <v>40547</v>
      </c>
      <c r="D21855">
        <v>0.06</v>
      </c>
    </row>
    <row r="21856" spans="1:4" x14ac:dyDescent="0.2">
      <c r="A21856">
        <v>92571</v>
      </c>
      <c r="B21856" t="s">
        <v>80</v>
      </c>
      <c r="C21856">
        <v>40535</v>
      </c>
      <c r="D21856">
        <v>2.2890000000000001</v>
      </c>
    </row>
    <row r="21857" spans="1:4" x14ac:dyDescent="0.2">
      <c r="A21857">
        <v>92571</v>
      </c>
      <c r="B21857" t="s">
        <v>80</v>
      </c>
      <c r="C21857">
        <v>40424</v>
      </c>
      <c r="D21857">
        <v>0.2</v>
      </c>
    </row>
    <row r="21858" spans="1:4" x14ac:dyDescent="0.2">
      <c r="A21858">
        <v>92571</v>
      </c>
      <c r="B21858" t="s">
        <v>80</v>
      </c>
      <c r="C21858">
        <v>1330</v>
      </c>
      <c r="D21858">
        <v>0.45</v>
      </c>
    </row>
    <row r="21859" spans="1:4" x14ac:dyDescent="0.2">
      <c r="A21859">
        <v>92581</v>
      </c>
    </row>
    <row r="21860" spans="1:4" x14ac:dyDescent="0.2">
      <c r="A21860">
        <v>92581</v>
      </c>
      <c r="B21860" t="s">
        <v>6064</v>
      </c>
      <c r="C21860">
        <v>93282</v>
      </c>
      <c r="D21860">
        <v>0.01</v>
      </c>
    </row>
    <row r="21861" spans="1:4" x14ac:dyDescent="0.2">
      <c r="A21861">
        <v>92581</v>
      </c>
      <c r="B21861" t="s">
        <v>6064</v>
      </c>
      <c r="C21861">
        <v>93281</v>
      </c>
      <c r="D21861">
        <v>7.1999999999999998E-3</v>
      </c>
    </row>
    <row r="21862" spans="1:4" x14ac:dyDescent="0.2">
      <c r="A21862">
        <v>92581</v>
      </c>
      <c r="B21862" t="s">
        <v>6064</v>
      </c>
      <c r="C21862">
        <v>88316</v>
      </c>
      <c r="D21862">
        <v>0.10199999999999999</v>
      </c>
    </row>
    <row r="21863" spans="1:4" x14ac:dyDescent="0.2">
      <c r="A21863">
        <v>92581</v>
      </c>
      <c r="B21863" t="s">
        <v>6064</v>
      </c>
      <c r="C21863">
        <v>88278</v>
      </c>
      <c r="D21863">
        <v>0.189</v>
      </c>
    </row>
    <row r="21864" spans="1:4" x14ac:dyDescent="0.2">
      <c r="A21864">
        <v>92581</v>
      </c>
      <c r="B21864" t="s">
        <v>80</v>
      </c>
      <c r="C21864">
        <v>43083</v>
      </c>
      <c r="D21864">
        <v>4.6289999999999996</v>
      </c>
    </row>
    <row r="21865" spans="1:4" x14ac:dyDescent="0.2">
      <c r="A21865">
        <v>92581</v>
      </c>
      <c r="B21865" t="s">
        <v>80</v>
      </c>
      <c r="C21865">
        <v>40549</v>
      </c>
      <c r="D21865">
        <v>7.0000000000000001E-3</v>
      </c>
    </row>
    <row r="21866" spans="1:4" x14ac:dyDescent="0.2">
      <c r="A21866">
        <v>104314</v>
      </c>
    </row>
    <row r="21867" spans="1:4" x14ac:dyDescent="0.2">
      <c r="A21867">
        <v>104314</v>
      </c>
      <c r="B21867" t="s">
        <v>6064</v>
      </c>
      <c r="C21867">
        <v>93282</v>
      </c>
      <c r="D21867">
        <v>2.2000000000000001E-3</v>
      </c>
    </row>
    <row r="21868" spans="1:4" x14ac:dyDescent="0.2">
      <c r="A21868">
        <v>104314</v>
      </c>
      <c r="B21868" t="s">
        <v>6064</v>
      </c>
      <c r="C21868">
        <v>93281</v>
      </c>
      <c r="D21868">
        <v>1.6000000000000001E-3</v>
      </c>
    </row>
    <row r="21869" spans="1:4" x14ac:dyDescent="0.2">
      <c r="A21869">
        <v>104314</v>
      </c>
      <c r="B21869" t="s">
        <v>6064</v>
      </c>
      <c r="C21869">
        <v>88316</v>
      </c>
      <c r="D21869">
        <v>2.4500000000000001E-2</v>
      </c>
    </row>
    <row r="21870" spans="1:4" x14ac:dyDescent="0.2">
      <c r="A21870">
        <v>104314</v>
      </c>
      <c r="B21870" t="s">
        <v>6064</v>
      </c>
      <c r="C21870">
        <v>88278</v>
      </c>
      <c r="D21870">
        <v>4.9200000000000001E-2</v>
      </c>
    </row>
    <row r="21871" spans="1:4" x14ac:dyDescent="0.2">
      <c r="A21871">
        <v>104314</v>
      </c>
      <c r="B21871" t="s">
        <v>80</v>
      </c>
      <c r="C21871">
        <v>43083</v>
      </c>
      <c r="D21871">
        <v>1</v>
      </c>
    </row>
    <row r="21872" spans="1:4" x14ac:dyDescent="0.2">
      <c r="A21872">
        <v>104314</v>
      </c>
      <c r="B21872" t="s">
        <v>80</v>
      </c>
      <c r="C21872">
        <v>40549</v>
      </c>
      <c r="D21872">
        <v>1.6000000000000001E-3</v>
      </c>
    </row>
    <row r="21873" spans="1:4" x14ac:dyDescent="0.2">
      <c r="A21873">
        <v>92580</v>
      </c>
    </row>
    <row r="21874" spans="1:4" x14ac:dyDescent="0.2">
      <c r="A21874">
        <v>92580</v>
      </c>
      <c r="B21874" t="s">
        <v>6064</v>
      </c>
      <c r="C21874">
        <v>93282</v>
      </c>
      <c r="D21874">
        <v>9.4000000000000004E-3</v>
      </c>
    </row>
    <row r="21875" spans="1:4" x14ac:dyDescent="0.2">
      <c r="A21875">
        <v>92580</v>
      </c>
      <c r="B21875" t="s">
        <v>6064</v>
      </c>
      <c r="C21875">
        <v>93281</v>
      </c>
      <c r="D21875">
        <v>6.7999999999999996E-3</v>
      </c>
    </row>
    <row r="21876" spans="1:4" x14ac:dyDescent="0.2">
      <c r="A21876">
        <v>92580</v>
      </c>
      <c r="B21876" t="s">
        <v>6064</v>
      </c>
      <c r="C21876">
        <v>88316</v>
      </c>
      <c r="D21876">
        <v>0.106</v>
      </c>
    </row>
    <row r="21877" spans="1:4" x14ac:dyDescent="0.2">
      <c r="A21877">
        <v>92580</v>
      </c>
      <c r="B21877" t="s">
        <v>6064</v>
      </c>
      <c r="C21877">
        <v>88278</v>
      </c>
      <c r="D21877">
        <v>0.21299999999999999</v>
      </c>
    </row>
    <row r="21878" spans="1:4" x14ac:dyDescent="0.2">
      <c r="A21878">
        <v>92580</v>
      </c>
      <c r="B21878" t="s">
        <v>80</v>
      </c>
      <c r="C21878">
        <v>43083</v>
      </c>
      <c r="D21878">
        <v>4.3330000000000002</v>
      </c>
    </row>
    <row r="21879" spans="1:4" x14ac:dyDescent="0.2">
      <c r="A21879">
        <v>92580</v>
      </c>
      <c r="B21879" t="s">
        <v>80</v>
      </c>
      <c r="C21879">
        <v>40549</v>
      </c>
      <c r="D21879">
        <v>7.0000000000000001E-3</v>
      </c>
    </row>
    <row r="21880" spans="1:4" x14ac:dyDescent="0.2">
      <c r="A21880">
        <v>92541</v>
      </c>
    </row>
    <row r="21881" spans="1:4" x14ac:dyDescent="0.2">
      <c r="A21881">
        <v>92541</v>
      </c>
      <c r="B21881" t="s">
        <v>6064</v>
      </c>
      <c r="C21881">
        <v>93282</v>
      </c>
      <c r="D21881">
        <v>5.7099999999999998E-2</v>
      </c>
    </row>
    <row r="21882" spans="1:4" x14ac:dyDescent="0.2">
      <c r="A21882">
        <v>92541</v>
      </c>
      <c r="B21882" t="s">
        <v>6064</v>
      </c>
      <c r="C21882">
        <v>93281</v>
      </c>
      <c r="D21882">
        <v>4.1200000000000001E-2</v>
      </c>
    </row>
    <row r="21883" spans="1:4" x14ac:dyDescent="0.2">
      <c r="A21883">
        <v>92541</v>
      </c>
      <c r="B21883" t="s">
        <v>6064</v>
      </c>
      <c r="C21883">
        <v>88262</v>
      </c>
      <c r="D21883">
        <v>0.4</v>
      </c>
    </row>
    <row r="21884" spans="1:4" x14ac:dyDescent="0.2">
      <c r="A21884">
        <v>92541</v>
      </c>
      <c r="B21884" t="s">
        <v>6064</v>
      </c>
      <c r="C21884">
        <v>88239</v>
      </c>
      <c r="D21884">
        <v>0.40200000000000002</v>
      </c>
    </row>
    <row r="21885" spans="1:4" x14ac:dyDescent="0.2">
      <c r="A21885">
        <v>92541</v>
      </c>
      <c r="B21885" t="s">
        <v>80</v>
      </c>
      <c r="C21885">
        <v>40568</v>
      </c>
      <c r="D21885">
        <v>0.03</v>
      </c>
    </row>
    <row r="21886" spans="1:4" x14ac:dyDescent="0.2">
      <c r="A21886">
        <v>92541</v>
      </c>
      <c r="B21886" t="s">
        <v>80</v>
      </c>
      <c r="C21886">
        <v>39027</v>
      </c>
      <c r="D21886">
        <v>0.05</v>
      </c>
    </row>
    <row r="21887" spans="1:4" x14ac:dyDescent="0.2">
      <c r="A21887">
        <v>92541</v>
      </c>
      <c r="B21887" t="s">
        <v>80</v>
      </c>
      <c r="C21887">
        <v>20247</v>
      </c>
      <c r="D21887">
        <v>7.0000000000000007E-2</v>
      </c>
    </row>
    <row r="21888" spans="1:4" x14ac:dyDescent="0.2">
      <c r="A21888">
        <v>92541</v>
      </c>
      <c r="B21888" t="s">
        <v>80</v>
      </c>
      <c r="C21888">
        <v>4430</v>
      </c>
      <c r="D21888">
        <v>2.3359999999999999</v>
      </c>
    </row>
    <row r="21889" spans="1:4" x14ac:dyDescent="0.2">
      <c r="A21889">
        <v>92541</v>
      </c>
      <c r="B21889" t="s">
        <v>80</v>
      </c>
      <c r="C21889">
        <v>4425</v>
      </c>
      <c r="D21889">
        <v>0.73499999999999999</v>
      </c>
    </row>
    <row r="21890" spans="1:4" x14ac:dyDescent="0.2">
      <c r="A21890">
        <v>92541</v>
      </c>
      <c r="B21890" t="s">
        <v>80</v>
      </c>
      <c r="C21890">
        <v>4408</v>
      </c>
      <c r="D21890">
        <v>2.573</v>
      </c>
    </row>
    <row r="21891" spans="1:4" x14ac:dyDescent="0.2">
      <c r="A21891">
        <v>92539</v>
      </c>
    </row>
    <row r="21892" spans="1:4" x14ac:dyDescent="0.2">
      <c r="A21892">
        <v>92539</v>
      </c>
      <c r="B21892" t="s">
        <v>6064</v>
      </c>
      <c r="C21892">
        <v>93282</v>
      </c>
      <c r="D21892">
        <v>5.9799999999999999E-2</v>
      </c>
    </row>
    <row r="21893" spans="1:4" x14ac:dyDescent="0.2">
      <c r="A21893">
        <v>92539</v>
      </c>
      <c r="B21893" t="s">
        <v>6064</v>
      </c>
      <c r="C21893">
        <v>93281</v>
      </c>
      <c r="D21893">
        <v>4.3099999999999999E-2</v>
      </c>
    </row>
    <row r="21894" spans="1:4" x14ac:dyDescent="0.2">
      <c r="A21894">
        <v>92539</v>
      </c>
      <c r="B21894" t="s">
        <v>6064</v>
      </c>
      <c r="C21894">
        <v>88262</v>
      </c>
      <c r="D21894">
        <v>0.36699999999999999</v>
      </c>
    </row>
    <row r="21895" spans="1:4" x14ac:dyDescent="0.2">
      <c r="A21895">
        <v>92539</v>
      </c>
      <c r="B21895" t="s">
        <v>6064</v>
      </c>
      <c r="C21895">
        <v>88239</v>
      </c>
      <c r="D21895">
        <v>0.40699999999999997</v>
      </c>
    </row>
    <row r="21896" spans="1:4" x14ac:dyDescent="0.2">
      <c r="A21896">
        <v>92539</v>
      </c>
      <c r="B21896" t="s">
        <v>80</v>
      </c>
      <c r="C21896">
        <v>40568</v>
      </c>
      <c r="D21896">
        <v>0.03</v>
      </c>
    </row>
    <row r="21897" spans="1:4" x14ac:dyDescent="0.2">
      <c r="A21897">
        <v>92539</v>
      </c>
      <c r="B21897" t="s">
        <v>80</v>
      </c>
      <c r="C21897">
        <v>39027</v>
      </c>
      <c r="D21897">
        <v>0.05</v>
      </c>
    </row>
    <row r="21898" spans="1:4" x14ac:dyDescent="0.2">
      <c r="A21898">
        <v>92539</v>
      </c>
      <c r="B21898" t="s">
        <v>80</v>
      </c>
      <c r="C21898">
        <v>20247</v>
      </c>
      <c r="D21898">
        <v>7.0000000000000007E-2</v>
      </c>
    </row>
    <row r="21899" spans="1:4" x14ac:dyDescent="0.2">
      <c r="A21899">
        <v>92539</v>
      </c>
      <c r="B21899" t="s">
        <v>80</v>
      </c>
      <c r="C21899">
        <v>4430</v>
      </c>
      <c r="D21899">
        <v>1.956</v>
      </c>
    </row>
    <row r="21900" spans="1:4" x14ac:dyDescent="0.2">
      <c r="A21900">
        <v>92539</v>
      </c>
      <c r="B21900" t="s">
        <v>80</v>
      </c>
      <c r="C21900">
        <v>4425</v>
      </c>
      <c r="D21900">
        <v>0.65800000000000003</v>
      </c>
    </row>
    <row r="21901" spans="1:4" x14ac:dyDescent="0.2">
      <c r="A21901">
        <v>92539</v>
      </c>
      <c r="B21901" t="s">
        <v>80</v>
      </c>
      <c r="C21901">
        <v>4408</v>
      </c>
      <c r="D21901">
        <v>3.2919999999999998</v>
      </c>
    </row>
    <row r="21902" spans="1:4" x14ac:dyDescent="0.2">
      <c r="A21902">
        <v>92542</v>
      </c>
    </row>
    <row r="21903" spans="1:4" x14ac:dyDescent="0.2">
      <c r="A21903">
        <v>92542</v>
      </c>
      <c r="B21903" t="s">
        <v>6064</v>
      </c>
      <c r="C21903">
        <v>93282</v>
      </c>
      <c r="D21903">
        <v>6.0400000000000002E-2</v>
      </c>
    </row>
    <row r="21904" spans="1:4" x14ac:dyDescent="0.2">
      <c r="A21904">
        <v>92542</v>
      </c>
      <c r="B21904" t="s">
        <v>6064</v>
      </c>
      <c r="C21904">
        <v>93281</v>
      </c>
      <c r="D21904">
        <v>4.3499999999999997E-2</v>
      </c>
    </row>
    <row r="21905" spans="1:4" x14ac:dyDescent="0.2">
      <c r="A21905">
        <v>92542</v>
      </c>
      <c r="B21905" t="s">
        <v>6064</v>
      </c>
      <c r="C21905">
        <v>88262</v>
      </c>
      <c r="D21905">
        <v>0.67600000000000005</v>
      </c>
    </row>
    <row r="21906" spans="1:4" x14ac:dyDescent="0.2">
      <c r="A21906">
        <v>92542</v>
      </c>
      <c r="B21906" t="s">
        <v>6064</v>
      </c>
      <c r="C21906">
        <v>88239</v>
      </c>
      <c r="D21906">
        <v>0.49399999999999999</v>
      </c>
    </row>
    <row r="21907" spans="1:4" x14ac:dyDescent="0.2">
      <c r="A21907">
        <v>92542</v>
      </c>
      <c r="B21907" t="s">
        <v>80</v>
      </c>
      <c r="C21907">
        <v>40568</v>
      </c>
      <c r="D21907">
        <v>0.03</v>
      </c>
    </row>
    <row r="21908" spans="1:4" x14ac:dyDescent="0.2">
      <c r="A21908">
        <v>92542</v>
      </c>
      <c r="B21908" t="s">
        <v>80</v>
      </c>
      <c r="C21908">
        <v>39027</v>
      </c>
      <c r="D21908">
        <v>0.05</v>
      </c>
    </row>
    <row r="21909" spans="1:4" x14ac:dyDescent="0.2">
      <c r="A21909">
        <v>92542</v>
      </c>
      <c r="B21909" t="s">
        <v>80</v>
      </c>
      <c r="C21909">
        <v>20247</v>
      </c>
      <c r="D21909">
        <v>7.0000000000000007E-2</v>
      </c>
    </row>
    <row r="21910" spans="1:4" x14ac:dyDescent="0.2">
      <c r="A21910">
        <v>92542</v>
      </c>
      <c r="B21910" t="s">
        <v>80</v>
      </c>
      <c r="C21910">
        <v>4430</v>
      </c>
      <c r="D21910">
        <v>2.36</v>
      </c>
    </row>
    <row r="21911" spans="1:4" x14ac:dyDescent="0.2">
      <c r="A21911">
        <v>92542</v>
      </c>
      <c r="B21911" t="s">
        <v>80</v>
      </c>
      <c r="C21911">
        <v>4425</v>
      </c>
      <c r="D21911">
        <v>1.0169999999999999</v>
      </c>
    </row>
    <row r="21912" spans="1:4" x14ac:dyDescent="0.2">
      <c r="A21912">
        <v>92542</v>
      </c>
      <c r="B21912" t="s">
        <v>80</v>
      </c>
      <c r="C21912">
        <v>4408</v>
      </c>
      <c r="D21912">
        <v>2.589</v>
      </c>
    </row>
    <row r="21913" spans="1:4" x14ac:dyDescent="0.2">
      <c r="A21913">
        <v>92540</v>
      </c>
    </row>
    <row r="21914" spans="1:4" x14ac:dyDescent="0.2">
      <c r="A21914">
        <v>92540</v>
      </c>
      <c r="B21914" t="s">
        <v>6064</v>
      </c>
      <c r="C21914">
        <v>93282</v>
      </c>
      <c r="D21914">
        <v>6.0199999999999997E-2</v>
      </c>
    </row>
    <row r="21915" spans="1:4" x14ac:dyDescent="0.2">
      <c r="A21915">
        <v>92540</v>
      </c>
      <c r="B21915" t="s">
        <v>6064</v>
      </c>
      <c r="C21915">
        <v>93281</v>
      </c>
      <c r="D21915">
        <v>4.3400000000000001E-2</v>
      </c>
    </row>
    <row r="21916" spans="1:4" x14ac:dyDescent="0.2">
      <c r="A21916">
        <v>92540</v>
      </c>
      <c r="B21916" t="s">
        <v>6064</v>
      </c>
      <c r="C21916">
        <v>88262</v>
      </c>
      <c r="D21916">
        <v>0.64100000000000001</v>
      </c>
    </row>
    <row r="21917" spans="1:4" x14ac:dyDescent="0.2">
      <c r="A21917">
        <v>92540</v>
      </c>
      <c r="B21917" t="s">
        <v>6064</v>
      </c>
      <c r="C21917">
        <v>88239</v>
      </c>
      <c r="D21917">
        <v>0.48399999999999999</v>
      </c>
    </row>
    <row r="21918" spans="1:4" x14ac:dyDescent="0.2">
      <c r="A21918">
        <v>92540</v>
      </c>
      <c r="B21918" t="s">
        <v>80</v>
      </c>
      <c r="C21918">
        <v>40568</v>
      </c>
      <c r="D21918">
        <v>0.03</v>
      </c>
    </row>
    <row r="21919" spans="1:4" x14ac:dyDescent="0.2">
      <c r="A21919">
        <v>92540</v>
      </c>
      <c r="B21919" t="s">
        <v>80</v>
      </c>
      <c r="C21919">
        <v>39027</v>
      </c>
      <c r="D21919">
        <v>0.05</v>
      </c>
    </row>
    <row r="21920" spans="1:4" x14ac:dyDescent="0.2">
      <c r="A21920">
        <v>92540</v>
      </c>
      <c r="B21920" t="s">
        <v>80</v>
      </c>
      <c r="C21920">
        <v>20247</v>
      </c>
      <c r="D21920">
        <v>7.0000000000000007E-2</v>
      </c>
    </row>
    <row r="21921" spans="1:4" x14ac:dyDescent="0.2">
      <c r="A21921">
        <v>92540</v>
      </c>
      <c r="B21921" t="s">
        <v>80</v>
      </c>
      <c r="C21921">
        <v>4430</v>
      </c>
      <c r="D21921">
        <v>1.976</v>
      </c>
    </row>
    <row r="21922" spans="1:4" x14ac:dyDescent="0.2">
      <c r="A21922">
        <v>92540</v>
      </c>
      <c r="B21922" t="s">
        <v>80</v>
      </c>
      <c r="C21922">
        <v>4425</v>
      </c>
      <c r="D21922">
        <v>0.66300000000000003</v>
      </c>
    </row>
    <row r="21923" spans="1:4" x14ac:dyDescent="0.2">
      <c r="A21923">
        <v>92540</v>
      </c>
      <c r="B21923" t="s">
        <v>80</v>
      </c>
      <c r="C21923">
        <v>4408</v>
      </c>
      <c r="D21923">
        <v>3.3130000000000002</v>
      </c>
    </row>
    <row r="21924" spans="1:4" x14ac:dyDescent="0.2">
      <c r="A21924">
        <v>92544</v>
      </c>
    </row>
    <row r="21925" spans="1:4" x14ac:dyDescent="0.2">
      <c r="A21925">
        <v>92544</v>
      </c>
      <c r="B21925" t="s">
        <v>6064</v>
      </c>
      <c r="C21925">
        <v>93282</v>
      </c>
      <c r="D21925">
        <v>4.1000000000000003E-3</v>
      </c>
    </row>
    <row r="21926" spans="1:4" x14ac:dyDescent="0.2">
      <c r="A21926">
        <v>92544</v>
      </c>
      <c r="B21926" t="s">
        <v>6064</v>
      </c>
      <c r="C21926">
        <v>93281</v>
      </c>
      <c r="D21926">
        <v>3.0000000000000001E-3</v>
      </c>
    </row>
    <row r="21927" spans="1:4" x14ac:dyDescent="0.2">
      <c r="A21927">
        <v>92544</v>
      </c>
      <c r="B21927" t="s">
        <v>6064</v>
      </c>
      <c r="C21927">
        <v>88262</v>
      </c>
      <c r="D21927">
        <v>9.9000000000000005E-2</v>
      </c>
    </row>
    <row r="21928" spans="1:4" x14ac:dyDescent="0.2">
      <c r="A21928">
        <v>92544</v>
      </c>
      <c r="B21928" t="s">
        <v>6064</v>
      </c>
      <c r="C21928">
        <v>88239</v>
      </c>
      <c r="D21928">
        <v>4.8000000000000001E-2</v>
      </c>
    </row>
    <row r="21929" spans="1:4" x14ac:dyDescent="0.2">
      <c r="A21929">
        <v>92544</v>
      </c>
      <c r="B21929" t="s">
        <v>80</v>
      </c>
      <c r="C21929">
        <v>40568</v>
      </c>
      <c r="D21929">
        <v>0.02</v>
      </c>
    </row>
    <row r="21930" spans="1:4" x14ac:dyDescent="0.2">
      <c r="A21930">
        <v>92544</v>
      </c>
      <c r="B21930" t="s">
        <v>80</v>
      </c>
      <c r="C21930">
        <v>4472</v>
      </c>
      <c r="D21930">
        <v>0.40600000000000003</v>
      </c>
    </row>
    <row r="21931" spans="1:4" x14ac:dyDescent="0.2">
      <c r="A21931">
        <v>92543</v>
      </c>
    </row>
    <row r="21932" spans="1:4" x14ac:dyDescent="0.2">
      <c r="A21932">
        <v>92543</v>
      </c>
      <c r="B21932" t="s">
        <v>6064</v>
      </c>
      <c r="C21932">
        <v>93282</v>
      </c>
      <c r="D21932">
        <v>6.4000000000000003E-3</v>
      </c>
    </row>
    <row r="21933" spans="1:4" x14ac:dyDescent="0.2">
      <c r="A21933">
        <v>92543</v>
      </c>
      <c r="B21933" t="s">
        <v>6064</v>
      </c>
      <c r="C21933">
        <v>93281</v>
      </c>
      <c r="D21933">
        <v>4.5999999999999999E-3</v>
      </c>
    </row>
    <row r="21934" spans="1:4" x14ac:dyDescent="0.2">
      <c r="A21934">
        <v>92543</v>
      </c>
      <c r="B21934" t="s">
        <v>6064</v>
      </c>
      <c r="C21934">
        <v>88262</v>
      </c>
      <c r="D21934">
        <v>0.11799999999999999</v>
      </c>
    </row>
    <row r="21935" spans="1:4" x14ac:dyDescent="0.2">
      <c r="A21935">
        <v>92543</v>
      </c>
      <c r="B21935" t="s">
        <v>6064</v>
      </c>
      <c r="C21935">
        <v>88239</v>
      </c>
      <c r="D21935">
        <v>6.5000000000000002E-2</v>
      </c>
    </row>
    <row r="21936" spans="1:4" x14ac:dyDescent="0.2">
      <c r="A21936">
        <v>92543</v>
      </c>
      <c r="B21936" t="s">
        <v>80</v>
      </c>
      <c r="C21936">
        <v>40568</v>
      </c>
      <c r="D21936">
        <v>0.03</v>
      </c>
    </row>
    <row r="21937" spans="1:4" x14ac:dyDescent="0.2">
      <c r="A21937">
        <v>92543</v>
      </c>
      <c r="B21937" t="s">
        <v>80</v>
      </c>
      <c r="C21937">
        <v>4425</v>
      </c>
      <c r="D21937">
        <v>0.63400000000000001</v>
      </c>
    </row>
    <row r="21938" spans="1:4" x14ac:dyDescent="0.2">
      <c r="A21938">
        <v>97725</v>
      </c>
    </row>
    <row r="21939" spans="1:4" x14ac:dyDescent="0.2">
      <c r="A21939">
        <v>97725</v>
      </c>
      <c r="B21939" t="s">
        <v>6064</v>
      </c>
      <c r="C21939">
        <v>89273</v>
      </c>
      <c r="D21939">
        <v>0.1358</v>
      </c>
    </row>
    <row r="21940" spans="1:4" x14ac:dyDescent="0.2">
      <c r="A21940">
        <v>97725</v>
      </c>
      <c r="B21940" t="s">
        <v>6064</v>
      </c>
      <c r="C21940">
        <v>89272</v>
      </c>
      <c r="D21940">
        <v>0.35809999999999997</v>
      </c>
    </row>
    <row r="21941" spans="1:4" x14ac:dyDescent="0.2">
      <c r="A21941">
        <v>97725</v>
      </c>
      <c r="B21941" t="s">
        <v>6064</v>
      </c>
      <c r="C21941">
        <v>88316</v>
      </c>
      <c r="D21941">
        <v>0.98770000000000002</v>
      </c>
    </row>
    <row r="21942" spans="1:4" x14ac:dyDescent="0.2">
      <c r="A21942">
        <v>97725</v>
      </c>
      <c r="B21942" t="s">
        <v>6064</v>
      </c>
      <c r="C21942">
        <v>88309</v>
      </c>
      <c r="D21942">
        <v>0.74080000000000001</v>
      </c>
    </row>
    <row r="21943" spans="1:4" x14ac:dyDescent="0.2">
      <c r="A21943">
        <v>97725</v>
      </c>
      <c r="B21943" t="s">
        <v>80</v>
      </c>
      <c r="C21943">
        <v>44170</v>
      </c>
      <c r="D21943">
        <v>1</v>
      </c>
    </row>
    <row r="21944" spans="1:4" x14ac:dyDescent="0.2">
      <c r="A21944">
        <v>97721</v>
      </c>
    </row>
    <row r="21945" spans="1:4" x14ac:dyDescent="0.2">
      <c r="A21945">
        <v>97721</v>
      </c>
      <c r="B21945" t="s">
        <v>6064</v>
      </c>
      <c r="C21945">
        <v>89273</v>
      </c>
      <c r="D21945">
        <v>6.7699999999999996E-2</v>
      </c>
    </row>
    <row r="21946" spans="1:4" x14ac:dyDescent="0.2">
      <c r="A21946">
        <v>97721</v>
      </c>
      <c r="B21946" t="s">
        <v>6064</v>
      </c>
      <c r="C21946">
        <v>89272</v>
      </c>
      <c r="D21946">
        <v>0.17849999999999999</v>
      </c>
    </row>
    <row r="21947" spans="1:4" x14ac:dyDescent="0.2">
      <c r="A21947">
        <v>97721</v>
      </c>
      <c r="B21947" t="s">
        <v>6064</v>
      </c>
      <c r="C21947">
        <v>88316</v>
      </c>
      <c r="D21947">
        <v>0.49230000000000002</v>
      </c>
    </row>
    <row r="21948" spans="1:4" x14ac:dyDescent="0.2">
      <c r="A21948">
        <v>97721</v>
      </c>
      <c r="B21948" t="s">
        <v>6064</v>
      </c>
      <c r="C21948">
        <v>88309</v>
      </c>
      <c r="D21948">
        <v>0.36930000000000002</v>
      </c>
    </row>
    <row r="21949" spans="1:4" x14ac:dyDescent="0.2">
      <c r="A21949">
        <v>97721</v>
      </c>
      <c r="B21949" t="s">
        <v>80</v>
      </c>
      <c r="C21949">
        <v>44376</v>
      </c>
      <c r="D21949">
        <v>1</v>
      </c>
    </row>
    <row r="21950" spans="1:4" x14ac:dyDescent="0.2">
      <c r="A21950">
        <v>97722</v>
      </c>
    </row>
    <row r="21951" spans="1:4" x14ac:dyDescent="0.2">
      <c r="A21951">
        <v>97722</v>
      </c>
      <c r="B21951" t="s">
        <v>6064</v>
      </c>
      <c r="C21951">
        <v>89273</v>
      </c>
      <c r="D21951">
        <v>0.1153</v>
      </c>
    </row>
    <row r="21952" spans="1:4" x14ac:dyDescent="0.2">
      <c r="A21952">
        <v>97722</v>
      </c>
      <c r="B21952" t="s">
        <v>6064</v>
      </c>
      <c r="C21952">
        <v>89272</v>
      </c>
      <c r="D21952">
        <v>0.30399999999999999</v>
      </c>
    </row>
    <row r="21953" spans="1:4" x14ac:dyDescent="0.2">
      <c r="A21953">
        <v>97722</v>
      </c>
      <c r="B21953" t="s">
        <v>6064</v>
      </c>
      <c r="C21953">
        <v>88316</v>
      </c>
      <c r="D21953">
        <v>0.83850000000000002</v>
      </c>
    </row>
    <row r="21954" spans="1:4" x14ac:dyDescent="0.2">
      <c r="A21954">
        <v>97722</v>
      </c>
      <c r="B21954" t="s">
        <v>6064</v>
      </c>
      <c r="C21954">
        <v>88309</v>
      </c>
      <c r="D21954">
        <v>0.62890000000000001</v>
      </c>
    </row>
    <row r="21955" spans="1:4" x14ac:dyDescent="0.2">
      <c r="A21955">
        <v>97722</v>
      </c>
      <c r="B21955" t="s">
        <v>80</v>
      </c>
      <c r="C21955">
        <v>44377</v>
      </c>
      <c r="D21955">
        <v>1</v>
      </c>
    </row>
    <row r="21956" spans="1:4" x14ac:dyDescent="0.2">
      <c r="A21956">
        <v>97724</v>
      </c>
    </row>
    <row r="21957" spans="1:4" x14ac:dyDescent="0.2">
      <c r="A21957">
        <v>97724</v>
      </c>
      <c r="B21957" t="s">
        <v>6064</v>
      </c>
      <c r="C21957">
        <v>92413</v>
      </c>
      <c r="D21957">
        <v>0.68489999999999995</v>
      </c>
    </row>
    <row r="21958" spans="1:4" x14ac:dyDescent="0.2">
      <c r="A21958">
        <v>97724</v>
      </c>
      <c r="B21958" t="s">
        <v>6064</v>
      </c>
      <c r="C21958">
        <v>89994</v>
      </c>
      <c r="D21958">
        <v>4.36E-2</v>
      </c>
    </row>
    <row r="21959" spans="1:4" x14ac:dyDescent="0.2">
      <c r="A21959">
        <v>97724</v>
      </c>
      <c r="B21959" t="s">
        <v>6064</v>
      </c>
      <c r="C21959">
        <v>89273</v>
      </c>
      <c r="D21959">
        <v>0.2631</v>
      </c>
    </row>
    <row r="21960" spans="1:4" x14ac:dyDescent="0.2">
      <c r="A21960">
        <v>97724</v>
      </c>
      <c r="B21960" t="s">
        <v>6064</v>
      </c>
      <c r="C21960">
        <v>89272</v>
      </c>
      <c r="D21960">
        <v>0.69369999999999998</v>
      </c>
    </row>
    <row r="21961" spans="1:4" x14ac:dyDescent="0.2">
      <c r="A21961">
        <v>97724</v>
      </c>
      <c r="B21961" t="s">
        <v>6064</v>
      </c>
      <c r="C21961">
        <v>88316</v>
      </c>
      <c r="D21961">
        <v>1.9137999999999999</v>
      </c>
    </row>
    <row r="21962" spans="1:4" x14ac:dyDescent="0.2">
      <c r="A21962">
        <v>97724</v>
      </c>
      <c r="B21962" t="s">
        <v>6064</v>
      </c>
      <c r="C21962">
        <v>88309</v>
      </c>
      <c r="D21962">
        <v>1.4353</v>
      </c>
    </row>
    <row r="21963" spans="1:4" x14ac:dyDescent="0.2">
      <c r="A21963">
        <v>97724</v>
      </c>
      <c r="B21963" t="s">
        <v>80</v>
      </c>
      <c r="C21963">
        <v>44385</v>
      </c>
      <c r="D21963">
        <v>1</v>
      </c>
    </row>
    <row r="21964" spans="1:4" x14ac:dyDescent="0.2">
      <c r="A21964">
        <v>97719</v>
      </c>
    </row>
    <row r="21965" spans="1:4" x14ac:dyDescent="0.2">
      <c r="A21965">
        <v>97719</v>
      </c>
      <c r="B21965" t="s">
        <v>6064</v>
      </c>
      <c r="C21965">
        <v>89994</v>
      </c>
      <c r="D21965">
        <v>0.1263</v>
      </c>
    </row>
    <row r="21966" spans="1:4" x14ac:dyDescent="0.2">
      <c r="A21966">
        <v>97719</v>
      </c>
      <c r="B21966" t="s">
        <v>6064</v>
      </c>
      <c r="C21966">
        <v>89273</v>
      </c>
      <c r="D21966">
        <v>0.28129999999999999</v>
      </c>
    </row>
    <row r="21967" spans="1:4" x14ac:dyDescent="0.2">
      <c r="A21967">
        <v>97719</v>
      </c>
      <c r="B21967" t="s">
        <v>6064</v>
      </c>
      <c r="C21967">
        <v>89272</v>
      </c>
      <c r="D21967">
        <v>0.74170000000000003</v>
      </c>
    </row>
    <row r="21968" spans="1:4" x14ac:dyDescent="0.2">
      <c r="A21968">
        <v>97719</v>
      </c>
      <c r="B21968" t="s">
        <v>6064</v>
      </c>
      <c r="C21968">
        <v>88316</v>
      </c>
      <c r="D21968">
        <v>2.0459000000000001</v>
      </c>
    </row>
    <row r="21969" spans="1:4" x14ac:dyDescent="0.2">
      <c r="A21969">
        <v>97719</v>
      </c>
      <c r="B21969" t="s">
        <v>6064</v>
      </c>
      <c r="C21969">
        <v>88309</v>
      </c>
      <c r="D21969">
        <v>1.5344</v>
      </c>
    </row>
    <row r="21970" spans="1:4" x14ac:dyDescent="0.2">
      <c r="A21970">
        <v>97719</v>
      </c>
      <c r="B21970" t="s">
        <v>80</v>
      </c>
      <c r="C21970">
        <v>44113</v>
      </c>
      <c r="D21970">
        <v>1</v>
      </c>
    </row>
    <row r="21971" spans="1:4" x14ac:dyDescent="0.2">
      <c r="A21971">
        <v>97723</v>
      </c>
    </row>
    <row r="21972" spans="1:4" x14ac:dyDescent="0.2">
      <c r="A21972">
        <v>97723</v>
      </c>
      <c r="B21972" t="s">
        <v>6064</v>
      </c>
      <c r="C21972">
        <v>89273</v>
      </c>
      <c r="D21972">
        <v>0.31240000000000001</v>
      </c>
    </row>
    <row r="21973" spans="1:4" x14ac:dyDescent="0.2">
      <c r="A21973">
        <v>97723</v>
      </c>
      <c r="B21973" t="s">
        <v>6064</v>
      </c>
      <c r="C21973">
        <v>89272</v>
      </c>
      <c r="D21973">
        <v>0.82350000000000001</v>
      </c>
    </row>
    <row r="21974" spans="1:4" x14ac:dyDescent="0.2">
      <c r="A21974">
        <v>97723</v>
      </c>
      <c r="B21974" t="s">
        <v>6064</v>
      </c>
      <c r="C21974">
        <v>88316</v>
      </c>
      <c r="D21974">
        <v>2.2717999999999998</v>
      </c>
    </row>
    <row r="21975" spans="1:4" x14ac:dyDescent="0.2">
      <c r="A21975">
        <v>97723</v>
      </c>
      <c r="B21975" t="s">
        <v>6064</v>
      </c>
      <c r="C21975">
        <v>88309</v>
      </c>
      <c r="D21975">
        <v>1.7039</v>
      </c>
    </row>
    <row r="21976" spans="1:4" x14ac:dyDescent="0.2">
      <c r="A21976">
        <v>97723</v>
      </c>
      <c r="B21976" t="s">
        <v>80</v>
      </c>
      <c r="C21976">
        <v>44116</v>
      </c>
      <c r="D21976">
        <v>1</v>
      </c>
    </row>
    <row r="21977" spans="1:4" x14ac:dyDescent="0.2">
      <c r="A21977">
        <v>104946</v>
      </c>
    </row>
    <row r="21978" spans="1:4" x14ac:dyDescent="0.2">
      <c r="A21978">
        <v>104946</v>
      </c>
      <c r="B21978" t="s">
        <v>6064</v>
      </c>
      <c r="C21978">
        <v>89273</v>
      </c>
      <c r="D21978">
        <v>0.3024</v>
      </c>
    </row>
    <row r="21979" spans="1:4" x14ac:dyDescent="0.2">
      <c r="A21979">
        <v>104946</v>
      </c>
      <c r="B21979" t="s">
        <v>6064</v>
      </c>
      <c r="C21979">
        <v>89272</v>
      </c>
      <c r="D21979">
        <v>0.79710000000000003</v>
      </c>
    </row>
    <row r="21980" spans="1:4" x14ac:dyDescent="0.2">
      <c r="A21980">
        <v>104946</v>
      </c>
      <c r="B21980" t="s">
        <v>6064</v>
      </c>
      <c r="C21980">
        <v>88316</v>
      </c>
      <c r="D21980">
        <v>2.1989999999999998</v>
      </c>
    </row>
    <row r="21981" spans="1:4" x14ac:dyDescent="0.2">
      <c r="A21981">
        <v>104946</v>
      </c>
      <c r="B21981" t="s">
        <v>6064</v>
      </c>
      <c r="C21981">
        <v>88309</v>
      </c>
      <c r="D21981">
        <v>1.6492</v>
      </c>
    </row>
    <row r="21982" spans="1:4" x14ac:dyDescent="0.2">
      <c r="A21982">
        <v>104946</v>
      </c>
      <c r="B21982" t="s">
        <v>80</v>
      </c>
      <c r="C21982">
        <v>45123</v>
      </c>
      <c r="D21982">
        <v>1</v>
      </c>
    </row>
    <row r="21983" spans="1:4" x14ac:dyDescent="0.2">
      <c r="A21983">
        <v>104944</v>
      </c>
    </row>
    <row r="21984" spans="1:4" x14ac:dyDescent="0.2">
      <c r="A21984">
        <v>104944</v>
      </c>
      <c r="B21984" t="s">
        <v>6064</v>
      </c>
      <c r="C21984">
        <v>89273</v>
      </c>
      <c r="D21984">
        <v>0.1273</v>
      </c>
    </row>
    <row r="21985" spans="1:4" x14ac:dyDescent="0.2">
      <c r="A21985">
        <v>104944</v>
      </c>
      <c r="B21985" t="s">
        <v>6064</v>
      </c>
      <c r="C21985">
        <v>89272</v>
      </c>
      <c r="D21985">
        <v>0.33550000000000002</v>
      </c>
    </row>
    <row r="21986" spans="1:4" x14ac:dyDescent="0.2">
      <c r="A21986">
        <v>104944</v>
      </c>
      <c r="B21986" t="s">
        <v>6064</v>
      </c>
      <c r="C21986">
        <v>88316</v>
      </c>
      <c r="D21986">
        <v>0.92559999999999998</v>
      </c>
    </row>
    <row r="21987" spans="1:4" x14ac:dyDescent="0.2">
      <c r="A21987">
        <v>104944</v>
      </c>
      <c r="B21987" t="s">
        <v>6064</v>
      </c>
      <c r="C21987">
        <v>88309</v>
      </c>
      <c r="D21987">
        <v>0.69420000000000004</v>
      </c>
    </row>
    <row r="21988" spans="1:4" x14ac:dyDescent="0.2">
      <c r="A21988">
        <v>104944</v>
      </c>
      <c r="B21988" t="s">
        <v>80</v>
      </c>
      <c r="C21988">
        <v>45121</v>
      </c>
      <c r="D21988">
        <v>1</v>
      </c>
    </row>
    <row r="21989" spans="1:4" x14ac:dyDescent="0.2">
      <c r="A21989">
        <v>104945</v>
      </c>
    </row>
    <row r="21990" spans="1:4" x14ac:dyDescent="0.2">
      <c r="A21990">
        <v>104945</v>
      </c>
      <c r="B21990" t="s">
        <v>6064</v>
      </c>
      <c r="C21990">
        <v>89273</v>
      </c>
      <c r="D21990">
        <v>0.1148</v>
      </c>
    </row>
    <row r="21991" spans="1:4" x14ac:dyDescent="0.2">
      <c r="A21991">
        <v>104945</v>
      </c>
      <c r="B21991" t="s">
        <v>6064</v>
      </c>
      <c r="C21991">
        <v>89272</v>
      </c>
      <c r="D21991">
        <v>0.30280000000000001</v>
      </c>
    </row>
    <row r="21992" spans="1:4" x14ac:dyDescent="0.2">
      <c r="A21992">
        <v>104945</v>
      </c>
      <c r="B21992" t="s">
        <v>6064</v>
      </c>
      <c r="C21992">
        <v>88316</v>
      </c>
      <c r="D21992">
        <v>0.83520000000000005</v>
      </c>
    </row>
    <row r="21993" spans="1:4" x14ac:dyDescent="0.2">
      <c r="A21993">
        <v>104945</v>
      </c>
      <c r="B21993" t="s">
        <v>6064</v>
      </c>
      <c r="C21993">
        <v>88309</v>
      </c>
      <c r="D21993">
        <v>0.62639999999999996</v>
      </c>
    </row>
    <row r="21994" spans="1:4" x14ac:dyDescent="0.2">
      <c r="A21994">
        <v>104945</v>
      </c>
      <c r="B21994" t="s">
        <v>80</v>
      </c>
      <c r="C21994">
        <v>45122</v>
      </c>
      <c r="D21994">
        <v>1</v>
      </c>
    </row>
    <row r="21995" spans="1:4" x14ac:dyDescent="0.2">
      <c r="A21995">
        <v>97720</v>
      </c>
    </row>
    <row r="21996" spans="1:4" x14ac:dyDescent="0.2">
      <c r="A21996">
        <v>97720</v>
      </c>
      <c r="B21996" t="s">
        <v>6064</v>
      </c>
      <c r="C21996">
        <v>92413</v>
      </c>
      <c r="D21996">
        <v>0.66669999999999996</v>
      </c>
    </row>
    <row r="21997" spans="1:4" x14ac:dyDescent="0.2">
      <c r="A21997">
        <v>97720</v>
      </c>
      <c r="B21997" t="s">
        <v>6064</v>
      </c>
      <c r="C21997">
        <v>89994</v>
      </c>
      <c r="D21997">
        <v>0.1</v>
      </c>
    </row>
    <row r="21998" spans="1:4" x14ac:dyDescent="0.2">
      <c r="A21998">
        <v>97720</v>
      </c>
      <c r="B21998" t="s">
        <v>6064</v>
      </c>
      <c r="C21998">
        <v>89273</v>
      </c>
      <c r="D21998">
        <v>0.15970000000000001</v>
      </c>
    </row>
    <row r="21999" spans="1:4" x14ac:dyDescent="0.2">
      <c r="A21999">
        <v>97720</v>
      </c>
      <c r="B21999" t="s">
        <v>6064</v>
      </c>
      <c r="C21999">
        <v>89272</v>
      </c>
      <c r="D21999">
        <v>0.4209</v>
      </c>
    </row>
    <row r="22000" spans="1:4" x14ac:dyDescent="0.2">
      <c r="A22000">
        <v>97720</v>
      </c>
      <c r="B22000" t="s">
        <v>6064</v>
      </c>
      <c r="C22000">
        <v>88316</v>
      </c>
      <c r="D22000">
        <v>1.1612</v>
      </c>
    </row>
    <row r="22001" spans="1:4" x14ac:dyDescent="0.2">
      <c r="A22001">
        <v>97720</v>
      </c>
      <c r="B22001" t="s">
        <v>6064</v>
      </c>
      <c r="C22001">
        <v>88309</v>
      </c>
      <c r="D22001">
        <v>0.87090000000000001</v>
      </c>
    </row>
    <row r="22002" spans="1:4" x14ac:dyDescent="0.2">
      <c r="A22002">
        <v>97720</v>
      </c>
      <c r="B22002" t="s">
        <v>80</v>
      </c>
      <c r="C22002">
        <v>44117</v>
      </c>
      <c r="D22002">
        <v>1</v>
      </c>
    </row>
    <row r="22003" spans="1:4" x14ac:dyDescent="0.2">
      <c r="A22003">
        <v>97740</v>
      </c>
    </row>
    <row r="22004" spans="1:4" x14ac:dyDescent="0.2">
      <c r="A22004">
        <v>97740</v>
      </c>
      <c r="B22004" t="s">
        <v>6064</v>
      </c>
      <c r="C22004">
        <v>94972</v>
      </c>
      <c r="D22004">
        <v>1.103</v>
      </c>
    </row>
    <row r="22005" spans="1:4" x14ac:dyDescent="0.2">
      <c r="A22005">
        <v>97740</v>
      </c>
      <c r="B22005" t="s">
        <v>6064</v>
      </c>
      <c r="C22005">
        <v>92768</v>
      </c>
      <c r="D22005">
        <v>32.6798</v>
      </c>
    </row>
    <row r="22006" spans="1:4" x14ac:dyDescent="0.2">
      <c r="A22006">
        <v>97740</v>
      </c>
      <c r="B22006" t="s">
        <v>6064</v>
      </c>
      <c r="C22006">
        <v>91693</v>
      </c>
      <c r="D22006">
        <v>0.59379999999999999</v>
      </c>
    </row>
    <row r="22007" spans="1:4" x14ac:dyDescent="0.2">
      <c r="A22007">
        <v>97740</v>
      </c>
      <c r="B22007" t="s">
        <v>6064</v>
      </c>
      <c r="C22007">
        <v>91692</v>
      </c>
      <c r="D22007">
        <v>0.26750000000000002</v>
      </c>
    </row>
    <row r="22008" spans="1:4" x14ac:dyDescent="0.2">
      <c r="A22008">
        <v>97740</v>
      </c>
      <c r="B22008" t="s">
        <v>6064</v>
      </c>
      <c r="C22008">
        <v>90587</v>
      </c>
      <c r="D22008">
        <v>2.7986</v>
      </c>
    </row>
    <row r="22009" spans="1:4" x14ac:dyDescent="0.2">
      <c r="A22009">
        <v>97740</v>
      </c>
      <c r="B22009" t="s">
        <v>6064</v>
      </c>
      <c r="C22009">
        <v>90586</v>
      </c>
      <c r="D22009">
        <v>1.0264</v>
      </c>
    </row>
    <row r="22010" spans="1:4" x14ac:dyDescent="0.2">
      <c r="A22010">
        <v>97740</v>
      </c>
      <c r="B22010" t="s">
        <v>6064</v>
      </c>
      <c r="C22010">
        <v>88316</v>
      </c>
      <c r="D22010">
        <v>7.3795000000000002</v>
      </c>
    </row>
    <row r="22011" spans="1:4" x14ac:dyDescent="0.2">
      <c r="A22011">
        <v>97740</v>
      </c>
      <c r="B22011" t="s">
        <v>6064</v>
      </c>
      <c r="C22011">
        <v>88309</v>
      </c>
      <c r="D22011">
        <v>7.3795000000000002</v>
      </c>
    </row>
    <row r="22012" spans="1:4" x14ac:dyDescent="0.2">
      <c r="A22012">
        <v>97740</v>
      </c>
      <c r="B22012" t="s">
        <v>6064</v>
      </c>
      <c r="C22012">
        <v>88261</v>
      </c>
      <c r="D22012">
        <v>4.3066000000000004</v>
      </c>
    </row>
    <row r="22013" spans="1:4" x14ac:dyDescent="0.2">
      <c r="A22013">
        <v>97740</v>
      </c>
      <c r="B22013" t="s">
        <v>6064</v>
      </c>
      <c r="C22013">
        <v>88239</v>
      </c>
      <c r="D22013">
        <v>0.86129999999999995</v>
      </c>
    </row>
    <row r="22014" spans="1:4" x14ac:dyDescent="0.2">
      <c r="A22014">
        <v>97740</v>
      </c>
      <c r="B22014" t="s">
        <v>80</v>
      </c>
      <c r="C22014">
        <v>43682</v>
      </c>
      <c r="D22014">
        <v>0.31890000000000002</v>
      </c>
    </row>
    <row r="22015" spans="1:4" x14ac:dyDescent="0.2">
      <c r="A22015">
        <v>97740</v>
      </c>
      <c r="B22015" t="s">
        <v>80</v>
      </c>
      <c r="C22015">
        <v>39995</v>
      </c>
      <c r="D22015">
        <v>0.2475</v>
      </c>
    </row>
    <row r="22016" spans="1:4" x14ac:dyDescent="0.2">
      <c r="A22016">
        <v>97740</v>
      </c>
      <c r="B22016" t="s">
        <v>80</v>
      </c>
      <c r="C22016">
        <v>20247</v>
      </c>
      <c r="D22016">
        <v>0.2954</v>
      </c>
    </row>
    <row r="22017" spans="1:4" x14ac:dyDescent="0.2">
      <c r="A22017">
        <v>97740</v>
      </c>
      <c r="B22017" t="s">
        <v>80</v>
      </c>
      <c r="C22017">
        <v>5073</v>
      </c>
      <c r="D22017">
        <v>0.18429999999999999</v>
      </c>
    </row>
    <row r="22018" spans="1:4" x14ac:dyDescent="0.2">
      <c r="A22018">
        <v>97740</v>
      </c>
      <c r="B22018" t="s">
        <v>80</v>
      </c>
      <c r="C22018">
        <v>4517</v>
      </c>
      <c r="D22018">
        <v>6.25</v>
      </c>
    </row>
    <row r="22019" spans="1:4" x14ac:dyDescent="0.2">
      <c r="A22019">
        <v>97740</v>
      </c>
      <c r="B22019" t="s">
        <v>80</v>
      </c>
      <c r="C22019">
        <v>4491</v>
      </c>
      <c r="D22019">
        <v>1.4216</v>
      </c>
    </row>
    <row r="22020" spans="1:4" x14ac:dyDescent="0.2">
      <c r="A22020">
        <v>97740</v>
      </c>
      <c r="B22020" t="s">
        <v>80</v>
      </c>
      <c r="C22020">
        <v>2692</v>
      </c>
      <c r="D22020">
        <v>3.5000000000000003E-2</v>
      </c>
    </row>
    <row r="22021" spans="1:4" x14ac:dyDescent="0.2">
      <c r="A22021">
        <v>97740</v>
      </c>
      <c r="B22021" t="s">
        <v>80</v>
      </c>
      <c r="C22021">
        <v>1358</v>
      </c>
      <c r="D22021">
        <v>6.7614000000000001</v>
      </c>
    </row>
    <row r="22022" spans="1:4" x14ac:dyDescent="0.2">
      <c r="A22022">
        <v>97738</v>
      </c>
    </row>
    <row r="22023" spans="1:4" x14ac:dyDescent="0.2">
      <c r="A22023">
        <v>97738</v>
      </c>
      <c r="B22023" t="s">
        <v>6064</v>
      </c>
      <c r="C22023">
        <v>94971</v>
      </c>
      <c r="D22023">
        <v>1.2</v>
      </c>
    </row>
    <row r="22024" spans="1:4" x14ac:dyDescent="0.2">
      <c r="A22024">
        <v>97738</v>
      </c>
      <c r="B22024" t="s">
        <v>6064</v>
      </c>
      <c r="C22024">
        <v>91693</v>
      </c>
      <c r="D22024">
        <v>3.4270999999999998</v>
      </c>
    </row>
    <row r="22025" spans="1:4" x14ac:dyDescent="0.2">
      <c r="A22025">
        <v>97738</v>
      </c>
      <c r="B22025" t="s">
        <v>6064</v>
      </c>
      <c r="C22025">
        <v>91692</v>
      </c>
      <c r="D22025">
        <v>0.88009999999999999</v>
      </c>
    </row>
    <row r="22026" spans="1:4" x14ac:dyDescent="0.2">
      <c r="A22026">
        <v>97738</v>
      </c>
      <c r="B22026" t="s">
        <v>6064</v>
      </c>
      <c r="C22026">
        <v>90587</v>
      </c>
      <c r="D22026">
        <v>18.091699999999999</v>
      </c>
    </row>
    <row r="22027" spans="1:4" x14ac:dyDescent="0.2">
      <c r="A22027">
        <v>97738</v>
      </c>
      <c r="B22027" t="s">
        <v>6064</v>
      </c>
      <c r="C22027">
        <v>90586</v>
      </c>
      <c r="D22027">
        <v>6.6349999999999998</v>
      </c>
    </row>
    <row r="22028" spans="1:4" x14ac:dyDescent="0.2">
      <c r="A22028">
        <v>97738</v>
      </c>
      <c r="B22028" t="s">
        <v>6064</v>
      </c>
      <c r="C22028">
        <v>88316</v>
      </c>
      <c r="D22028">
        <v>31.7545</v>
      </c>
    </row>
    <row r="22029" spans="1:4" x14ac:dyDescent="0.2">
      <c r="A22029">
        <v>97738</v>
      </c>
      <c r="B22029" t="s">
        <v>6064</v>
      </c>
      <c r="C22029">
        <v>88309</v>
      </c>
      <c r="D22029">
        <v>31.7545</v>
      </c>
    </row>
    <row r="22030" spans="1:4" x14ac:dyDescent="0.2">
      <c r="A22030">
        <v>97738</v>
      </c>
      <c r="B22030" t="s">
        <v>6064</v>
      </c>
      <c r="C22030">
        <v>88261</v>
      </c>
      <c r="D22030">
        <v>21.535799999999998</v>
      </c>
    </row>
    <row r="22031" spans="1:4" x14ac:dyDescent="0.2">
      <c r="A22031">
        <v>97738</v>
      </c>
      <c r="B22031" t="s">
        <v>6064</v>
      </c>
      <c r="C22031">
        <v>88239</v>
      </c>
      <c r="D22031">
        <v>4.3071999999999999</v>
      </c>
    </row>
    <row r="22032" spans="1:4" x14ac:dyDescent="0.2">
      <c r="A22032">
        <v>97738</v>
      </c>
      <c r="B22032" t="s">
        <v>80</v>
      </c>
      <c r="C22032">
        <v>43682</v>
      </c>
      <c r="D22032">
        <v>0.60740000000000005</v>
      </c>
    </row>
    <row r="22033" spans="1:4" x14ac:dyDescent="0.2">
      <c r="A22033">
        <v>97738</v>
      </c>
      <c r="B22033" t="s">
        <v>80</v>
      </c>
      <c r="C22033">
        <v>43677</v>
      </c>
      <c r="D22033">
        <v>13.051399999999999</v>
      </c>
    </row>
    <row r="22034" spans="1:4" x14ac:dyDescent="0.2">
      <c r="A22034">
        <v>97738</v>
      </c>
      <c r="B22034" t="s">
        <v>80</v>
      </c>
      <c r="C22034">
        <v>39014</v>
      </c>
      <c r="D22034">
        <v>6</v>
      </c>
    </row>
    <row r="22035" spans="1:4" x14ac:dyDescent="0.2">
      <c r="A22035">
        <v>97738</v>
      </c>
      <c r="B22035" t="s">
        <v>80</v>
      </c>
      <c r="C22035">
        <v>20247</v>
      </c>
      <c r="D22035">
        <v>2.1276000000000002</v>
      </c>
    </row>
    <row r="22036" spans="1:4" x14ac:dyDescent="0.2">
      <c r="A22036">
        <v>97738</v>
      </c>
      <c r="B22036" t="s">
        <v>80</v>
      </c>
      <c r="C22036">
        <v>2692</v>
      </c>
      <c r="D22036">
        <v>6.6699999999999995E-2</v>
      </c>
    </row>
    <row r="22037" spans="1:4" x14ac:dyDescent="0.2">
      <c r="A22037">
        <v>97739</v>
      </c>
    </row>
    <row r="22038" spans="1:4" x14ac:dyDescent="0.2">
      <c r="A22038">
        <v>97739</v>
      </c>
      <c r="B22038" t="s">
        <v>6064</v>
      </c>
      <c r="C22038">
        <v>94972</v>
      </c>
      <c r="D22038">
        <v>1.2</v>
      </c>
    </row>
    <row r="22039" spans="1:4" x14ac:dyDescent="0.2">
      <c r="A22039">
        <v>97739</v>
      </c>
      <c r="B22039" t="s">
        <v>6064</v>
      </c>
      <c r="C22039">
        <v>92767</v>
      </c>
      <c r="D22039">
        <v>21.999700000000001</v>
      </c>
    </row>
    <row r="22040" spans="1:4" x14ac:dyDescent="0.2">
      <c r="A22040">
        <v>97739</v>
      </c>
      <c r="B22040" t="s">
        <v>6064</v>
      </c>
      <c r="C22040">
        <v>91693</v>
      </c>
      <c r="D22040">
        <v>1.1233</v>
      </c>
    </row>
    <row r="22041" spans="1:4" x14ac:dyDescent="0.2">
      <c r="A22041">
        <v>97739</v>
      </c>
      <c r="B22041" t="s">
        <v>6064</v>
      </c>
      <c r="C22041">
        <v>91692</v>
      </c>
      <c r="D22041">
        <v>0.43980000000000002</v>
      </c>
    </row>
    <row r="22042" spans="1:4" x14ac:dyDescent="0.2">
      <c r="A22042">
        <v>97739</v>
      </c>
      <c r="B22042" t="s">
        <v>6064</v>
      </c>
      <c r="C22042">
        <v>90587</v>
      </c>
      <c r="D22042">
        <v>12.654199999999999</v>
      </c>
    </row>
    <row r="22043" spans="1:4" x14ac:dyDescent="0.2">
      <c r="A22043">
        <v>97739</v>
      </c>
      <c r="B22043" t="s">
        <v>6064</v>
      </c>
      <c r="C22043">
        <v>90586</v>
      </c>
      <c r="D22043">
        <v>4.6407999999999996</v>
      </c>
    </row>
    <row r="22044" spans="1:4" x14ac:dyDescent="0.2">
      <c r="A22044">
        <v>97739</v>
      </c>
      <c r="B22044" t="s">
        <v>6064</v>
      </c>
      <c r="C22044">
        <v>88316</v>
      </c>
      <c r="D22044">
        <v>22.0181</v>
      </c>
    </row>
    <row r="22045" spans="1:4" x14ac:dyDescent="0.2">
      <c r="A22045">
        <v>97739</v>
      </c>
      <c r="B22045" t="s">
        <v>6064</v>
      </c>
      <c r="C22045">
        <v>88309</v>
      </c>
      <c r="D22045">
        <v>22.0181</v>
      </c>
    </row>
    <row r="22046" spans="1:4" x14ac:dyDescent="0.2">
      <c r="A22046">
        <v>97739</v>
      </c>
      <c r="B22046" t="s">
        <v>6064</v>
      </c>
      <c r="C22046">
        <v>88261</v>
      </c>
      <c r="D22046">
        <v>7.8158000000000003</v>
      </c>
    </row>
    <row r="22047" spans="1:4" x14ac:dyDescent="0.2">
      <c r="A22047">
        <v>97739</v>
      </c>
      <c r="B22047" t="s">
        <v>6064</v>
      </c>
      <c r="C22047">
        <v>88239</v>
      </c>
      <c r="D22047">
        <v>1.5631999999999999</v>
      </c>
    </row>
    <row r="22048" spans="1:4" x14ac:dyDescent="0.2">
      <c r="A22048">
        <v>97739</v>
      </c>
      <c r="B22048" t="s">
        <v>80</v>
      </c>
      <c r="C22048">
        <v>43682</v>
      </c>
      <c r="D22048">
        <v>0.60740000000000005</v>
      </c>
    </row>
    <row r="22049" spans="1:4" x14ac:dyDescent="0.2">
      <c r="A22049">
        <v>97739</v>
      </c>
      <c r="B22049" t="s">
        <v>80</v>
      </c>
      <c r="C22049">
        <v>20247</v>
      </c>
      <c r="D22049">
        <v>0.43769999999999998</v>
      </c>
    </row>
    <row r="22050" spans="1:4" x14ac:dyDescent="0.2">
      <c r="A22050">
        <v>97739</v>
      </c>
      <c r="B22050" t="s">
        <v>80</v>
      </c>
      <c r="C22050">
        <v>5073</v>
      </c>
      <c r="D22050">
        <v>0.6552</v>
      </c>
    </row>
    <row r="22051" spans="1:4" x14ac:dyDescent="0.2">
      <c r="A22051">
        <v>97739</v>
      </c>
      <c r="B22051" t="s">
        <v>80</v>
      </c>
      <c r="C22051">
        <v>4491</v>
      </c>
      <c r="D22051">
        <v>5.0545</v>
      </c>
    </row>
    <row r="22052" spans="1:4" x14ac:dyDescent="0.2">
      <c r="A22052">
        <v>97739</v>
      </c>
      <c r="B22052" t="s">
        <v>80</v>
      </c>
      <c r="C22052">
        <v>2692</v>
      </c>
      <c r="D22052">
        <v>6.6699999999999995E-2</v>
      </c>
    </row>
    <row r="22053" spans="1:4" x14ac:dyDescent="0.2">
      <c r="A22053">
        <v>97739</v>
      </c>
      <c r="B22053" t="s">
        <v>80</v>
      </c>
      <c r="C22053">
        <v>1358</v>
      </c>
      <c r="D22053">
        <v>8.4224999999999994</v>
      </c>
    </row>
    <row r="22054" spans="1:4" x14ac:dyDescent="0.2">
      <c r="A22054">
        <v>97736</v>
      </c>
    </row>
    <row r="22055" spans="1:4" x14ac:dyDescent="0.2">
      <c r="A22055">
        <v>97736</v>
      </c>
      <c r="B22055" t="s">
        <v>6064</v>
      </c>
      <c r="C22055">
        <v>94972</v>
      </c>
      <c r="D22055">
        <v>1.103</v>
      </c>
    </row>
    <row r="22056" spans="1:4" x14ac:dyDescent="0.2">
      <c r="A22056">
        <v>97736</v>
      </c>
      <c r="B22056" t="s">
        <v>6064</v>
      </c>
      <c r="C22056">
        <v>92768</v>
      </c>
      <c r="D22056">
        <v>31.7318</v>
      </c>
    </row>
    <row r="22057" spans="1:4" x14ac:dyDescent="0.2">
      <c r="A22057">
        <v>97736</v>
      </c>
      <c r="B22057" t="s">
        <v>6064</v>
      </c>
      <c r="C22057">
        <v>91693</v>
      </c>
      <c r="D22057">
        <v>9.7100000000000006E-2</v>
      </c>
    </row>
    <row r="22058" spans="1:4" x14ac:dyDescent="0.2">
      <c r="A22058">
        <v>97736</v>
      </c>
      <c r="B22058" t="s">
        <v>6064</v>
      </c>
      <c r="C22058">
        <v>91692</v>
      </c>
      <c r="D22058">
        <v>8.9399999999999993E-2</v>
      </c>
    </row>
    <row r="22059" spans="1:4" x14ac:dyDescent="0.2">
      <c r="A22059">
        <v>97736</v>
      </c>
      <c r="B22059" t="s">
        <v>6064</v>
      </c>
      <c r="C22059">
        <v>90587</v>
      </c>
      <c r="D22059">
        <v>2.081</v>
      </c>
    </row>
    <row r="22060" spans="1:4" x14ac:dyDescent="0.2">
      <c r="A22060">
        <v>97736</v>
      </c>
      <c r="B22060" t="s">
        <v>6064</v>
      </c>
      <c r="C22060">
        <v>90586</v>
      </c>
      <c r="D22060">
        <v>0.76319999999999999</v>
      </c>
    </row>
    <row r="22061" spans="1:4" x14ac:dyDescent="0.2">
      <c r="A22061">
        <v>97736</v>
      </c>
      <c r="B22061" t="s">
        <v>6064</v>
      </c>
      <c r="C22061">
        <v>88316</v>
      </c>
      <c r="D22061">
        <v>6.3167999999999997</v>
      </c>
    </row>
    <row r="22062" spans="1:4" x14ac:dyDescent="0.2">
      <c r="A22062">
        <v>97736</v>
      </c>
      <c r="B22062" t="s">
        <v>6064</v>
      </c>
      <c r="C22062">
        <v>88309</v>
      </c>
      <c r="D22062">
        <v>6.3167999999999997</v>
      </c>
    </row>
    <row r="22063" spans="1:4" x14ac:dyDescent="0.2">
      <c r="A22063">
        <v>97736</v>
      </c>
      <c r="B22063" t="s">
        <v>6064</v>
      </c>
      <c r="C22063">
        <v>88261</v>
      </c>
      <c r="D22063">
        <v>0.93259999999999998</v>
      </c>
    </row>
    <row r="22064" spans="1:4" x14ac:dyDescent="0.2">
      <c r="A22064">
        <v>97736</v>
      </c>
      <c r="B22064" t="s">
        <v>6064</v>
      </c>
      <c r="C22064">
        <v>88239</v>
      </c>
      <c r="D22064">
        <v>0.1865</v>
      </c>
    </row>
    <row r="22065" spans="1:4" x14ac:dyDescent="0.2">
      <c r="A22065">
        <v>97736</v>
      </c>
      <c r="B22065" t="s">
        <v>80</v>
      </c>
      <c r="C22065">
        <v>39995</v>
      </c>
      <c r="D22065">
        <v>0.18540000000000001</v>
      </c>
    </row>
    <row r="22066" spans="1:4" x14ac:dyDescent="0.2">
      <c r="A22066">
        <v>97736</v>
      </c>
      <c r="B22066" t="s">
        <v>80</v>
      </c>
      <c r="C22066">
        <v>20247</v>
      </c>
      <c r="D22066">
        <v>6.0100000000000001E-2</v>
      </c>
    </row>
    <row r="22067" spans="1:4" x14ac:dyDescent="0.2">
      <c r="A22067">
        <v>97736</v>
      </c>
      <c r="B22067" t="s">
        <v>80</v>
      </c>
      <c r="C22067">
        <v>4517</v>
      </c>
      <c r="D22067">
        <v>2.8315999999999999</v>
      </c>
    </row>
    <row r="22068" spans="1:4" x14ac:dyDescent="0.2">
      <c r="A22068">
        <v>97736</v>
      </c>
      <c r="B22068" t="s">
        <v>80</v>
      </c>
      <c r="C22068">
        <v>2692</v>
      </c>
      <c r="D22068">
        <v>3.3399999999999999E-2</v>
      </c>
    </row>
    <row r="22069" spans="1:4" x14ac:dyDescent="0.2">
      <c r="A22069">
        <v>97736</v>
      </c>
      <c r="B22069" t="s">
        <v>80</v>
      </c>
      <c r="C22069">
        <v>1358</v>
      </c>
      <c r="D22069">
        <v>0.75829999999999997</v>
      </c>
    </row>
    <row r="22070" spans="1:4" x14ac:dyDescent="0.2">
      <c r="A22070">
        <v>97734</v>
      </c>
    </row>
    <row r="22071" spans="1:4" x14ac:dyDescent="0.2">
      <c r="A22071">
        <v>97734</v>
      </c>
      <c r="B22071" t="s">
        <v>6064</v>
      </c>
      <c r="C22071">
        <v>94971</v>
      </c>
      <c r="D22071">
        <v>1.2</v>
      </c>
    </row>
    <row r="22072" spans="1:4" x14ac:dyDescent="0.2">
      <c r="A22072">
        <v>97734</v>
      </c>
      <c r="B22072" t="s">
        <v>6064</v>
      </c>
      <c r="C22072">
        <v>92767</v>
      </c>
      <c r="D22072">
        <v>27.898800000000001</v>
      </c>
    </row>
    <row r="22073" spans="1:4" x14ac:dyDescent="0.2">
      <c r="A22073">
        <v>97734</v>
      </c>
      <c r="B22073" t="s">
        <v>6064</v>
      </c>
      <c r="C22073">
        <v>91693</v>
      </c>
      <c r="D22073">
        <v>0.70430000000000004</v>
      </c>
    </row>
    <row r="22074" spans="1:4" x14ac:dyDescent="0.2">
      <c r="A22074">
        <v>97734</v>
      </c>
      <c r="B22074" t="s">
        <v>6064</v>
      </c>
      <c r="C22074">
        <v>91692</v>
      </c>
      <c r="D22074">
        <v>0.48770000000000002</v>
      </c>
    </row>
    <row r="22075" spans="1:4" x14ac:dyDescent="0.2">
      <c r="A22075">
        <v>97734</v>
      </c>
      <c r="B22075" t="s">
        <v>6064</v>
      </c>
      <c r="C22075">
        <v>90587</v>
      </c>
      <c r="D22075">
        <v>18.091699999999999</v>
      </c>
    </row>
    <row r="22076" spans="1:4" x14ac:dyDescent="0.2">
      <c r="A22076">
        <v>97734</v>
      </c>
      <c r="B22076" t="s">
        <v>6064</v>
      </c>
      <c r="C22076">
        <v>90586</v>
      </c>
      <c r="D22076">
        <v>6.6349999999999998</v>
      </c>
    </row>
    <row r="22077" spans="1:4" x14ac:dyDescent="0.2">
      <c r="A22077">
        <v>97734</v>
      </c>
      <c r="B22077" t="s">
        <v>6064</v>
      </c>
      <c r="C22077">
        <v>88316</v>
      </c>
      <c r="D22077">
        <v>31.349900000000002</v>
      </c>
    </row>
    <row r="22078" spans="1:4" x14ac:dyDescent="0.2">
      <c r="A22078">
        <v>97734</v>
      </c>
      <c r="B22078" t="s">
        <v>6064</v>
      </c>
      <c r="C22078">
        <v>88309</v>
      </c>
      <c r="D22078">
        <v>31.349900000000002</v>
      </c>
    </row>
    <row r="22079" spans="1:4" x14ac:dyDescent="0.2">
      <c r="A22079">
        <v>97734</v>
      </c>
      <c r="B22079" t="s">
        <v>6064</v>
      </c>
      <c r="C22079">
        <v>88261</v>
      </c>
      <c r="D22079">
        <v>5.96</v>
      </c>
    </row>
    <row r="22080" spans="1:4" x14ac:dyDescent="0.2">
      <c r="A22080">
        <v>97734</v>
      </c>
      <c r="B22080" t="s">
        <v>6064</v>
      </c>
      <c r="C22080">
        <v>88239</v>
      </c>
      <c r="D22080">
        <v>1.1919999999999999</v>
      </c>
    </row>
    <row r="22081" spans="1:4" x14ac:dyDescent="0.2">
      <c r="A22081">
        <v>97734</v>
      </c>
      <c r="B22081" t="s">
        <v>80</v>
      </c>
      <c r="C22081">
        <v>20247</v>
      </c>
      <c r="D22081">
        <v>0.4365</v>
      </c>
    </row>
    <row r="22082" spans="1:4" x14ac:dyDescent="0.2">
      <c r="A22082">
        <v>97734</v>
      </c>
      <c r="B22082" t="s">
        <v>80</v>
      </c>
      <c r="C22082">
        <v>4517</v>
      </c>
      <c r="D22082">
        <v>5.6283000000000003</v>
      </c>
    </row>
    <row r="22083" spans="1:4" x14ac:dyDescent="0.2">
      <c r="A22083">
        <v>97734</v>
      </c>
      <c r="B22083" t="s">
        <v>80</v>
      </c>
      <c r="C22083">
        <v>2692</v>
      </c>
      <c r="D22083">
        <v>8.3299999999999999E-2</v>
      </c>
    </row>
    <row r="22084" spans="1:4" x14ac:dyDescent="0.2">
      <c r="A22084">
        <v>97734</v>
      </c>
      <c r="B22084" t="s">
        <v>80</v>
      </c>
      <c r="C22084">
        <v>1358</v>
      </c>
      <c r="D22084">
        <v>1.9403999999999999</v>
      </c>
    </row>
    <row r="22085" spans="1:4" x14ac:dyDescent="0.2">
      <c r="A22085">
        <v>97735</v>
      </c>
    </row>
    <row r="22086" spans="1:4" x14ac:dyDescent="0.2">
      <c r="A22086">
        <v>97735</v>
      </c>
      <c r="B22086" t="s">
        <v>6064</v>
      </c>
      <c r="C22086">
        <v>94972</v>
      </c>
      <c r="D22086">
        <v>1.2</v>
      </c>
    </row>
    <row r="22087" spans="1:4" x14ac:dyDescent="0.2">
      <c r="A22087">
        <v>97735</v>
      </c>
      <c r="B22087" t="s">
        <v>6064</v>
      </c>
      <c r="C22087">
        <v>92767</v>
      </c>
      <c r="D22087">
        <v>28.936900000000001</v>
      </c>
    </row>
    <row r="22088" spans="1:4" x14ac:dyDescent="0.2">
      <c r="A22088">
        <v>97735</v>
      </c>
      <c r="B22088" t="s">
        <v>6064</v>
      </c>
      <c r="C22088">
        <v>91693</v>
      </c>
      <c r="D22088">
        <v>0.42259999999999998</v>
      </c>
    </row>
    <row r="22089" spans="1:4" x14ac:dyDescent="0.2">
      <c r="A22089">
        <v>97735</v>
      </c>
      <c r="B22089" t="s">
        <v>6064</v>
      </c>
      <c r="C22089">
        <v>91692</v>
      </c>
      <c r="D22089">
        <v>0.313</v>
      </c>
    </row>
    <row r="22090" spans="1:4" x14ac:dyDescent="0.2">
      <c r="A22090">
        <v>97735</v>
      </c>
      <c r="B22090" t="s">
        <v>6064</v>
      </c>
      <c r="C22090">
        <v>90587</v>
      </c>
      <c r="D22090">
        <v>12.7788</v>
      </c>
    </row>
    <row r="22091" spans="1:4" x14ac:dyDescent="0.2">
      <c r="A22091">
        <v>97735</v>
      </c>
      <c r="B22091" t="s">
        <v>6064</v>
      </c>
      <c r="C22091">
        <v>90586</v>
      </c>
      <c r="D22091">
        <v>4.6864999999999997</v>
      </c>
    </row>
    <row r="22092" spans="1:4" x14ac:dyDescent="0.2">
      <c r="A22092">
        <v>97735</v>
      </c>
      <c r="B22092" t="s">
        <v>6064</v>
      </c>
      <c r="C22092">
        <v>88316</v>
      </c>
      <c r="D22092">
        <v>22.497399999999999</v>
      </c>
    </row>
    <row r="22093" spans="1:4" x14ac:dyDescent="0.2">
      <c r="A22093">
        <v>97735</v>
      </c>
      <c r="B22093" t="s">
        <v>6064</v>
      </c>
      <c r="C22093">
        <v>88309</v>
      </c>
      <c r="D22093">
        <v>22.497399999999999</v>
      </c>
    </row>
    <row r="22094" spans="1:4" x14ac:dyDescent="0.2">
      <c r="A22094">
        <v>97735</v>
      </c>
      <c r="B22094" t="s">
        <v>6064</v>
      </c>
      <c r="C22094">
        <v>88261</v>
      </c>
      <c r="D22094">
        <v>3.6779999999999999</v>
      </c>
    </row>
    <row r="22095" spans="1:4" x14ac:dyDescent="0.2">
      <c r="A22095">
        <v>97735</v>
      </c>
      <c r="B22095" t="s">
        <v>6064</v>
      </c>
      <c r="C22095">
        <v>88239</v>
      </c>
      <c r="D22095">
        <v>0.73560000000000003</v>
      </c>
    </row>
    <row r="22096" spans="1:4" x14ac:dyDescent="0.2">
      <c r="A22096">
        <v>97735</v>
      </c>
      <c r="B22096" t="s">
        <v>80</v>
      </c>
      <c r="C22096">
        <v>20247</v>
      </c>
      <c r="D22096">
        <v>0.26190000000000002</v>
      </c>
    </row>
    <row r="22097" spans="1:4" x14ac:dyDescent="0.2">
      <c r="A22097">
        <v>97735</v>
      </c>
      <c r="B22097" t="s">
        <v>80</v>
      </c>
      <c r="C22097">
        <v>4517</v>
      </c>
      <c r="D22097">
        <v>4.4770000000000003</v>
      </c>
    </row>
    <row r="22098" spans="1:4" x14ac:dyDescent="0.2">
      <c r="A22098">
        <v>97735</v>
      </c>
      <c r="B22098" t="s">
        <v>80</v>
      </c>
      <c r="C22098">
        <v>2692</v>
      </c>
      <c r="D22098">
        <v>5.67E-2</v>
      </c>
    </row>
    <row r="22099" spans="1:4" x14ac:dyDescent="0.2">
      <c r="A22099">
        <v>97735</v>
      </c>
      <c r="B22099" t="s">
        <v>80</v>
      </c>
      <c r="C22099">
        <v>1358</v>
      </c>
      <c r="D22099">
        <v>1.3111999999999999</v>
      </c>
    </row>
    <row r="22100" spans="1:4" x14ac:dyDescent="0.2">
      <c r="A22100">
        <v>97737</v>
      </c>
    </row>
    <row r="22101" spans="1:4" x14ac:dyDescent="0.2">
      <c r="A22101">
        <v>97737</v>
      </c>
      <c r="B22101" t="s">
        <v>6064</v>
      </c>
      <c r="C22101">
        <v>94972</v>
      </c>
      <c r="D22101">
        <v>1.2</v>
      </c>
    </row>
    <row r="22102" spans="1:4" x14ac:dyDescent="0.2">
      <c r="A22102">
        <v>97737</v>
      </c>
      <c r="B22102" t="s">
        <v>6064</v>
      </c>
      <c r="C22102">
        <v>92761</v>
      </c>
      <c r="D22102">
        <v>19.506699999999999</v>
      </c>
    </row>
    <row r="22103" spans="1:4" x14ac:dyDescent="0.2">
      <c r="A22103">
        <v>97737</v>
      </c>
      <c r="B22103" t="s">
        <v>6064</v>
      </c>
      <c r="C22103">
        <v>92759</v>
      </c>
      <c r="D22103">
        <v>50.472200000000001</v>
      </c>
    </row>
    <row r="22104" spans="1:4" x14ac:dyDescent="0.2">
      <c r="A22104">
        <v>97737</v>
      </c>
      <c r="B22104" t="s">
        <v>6064</v>
      </c>
      <c r="C22104">
        <v>91693</v>
      </c>
      <c r="D22104">
        <v>0.4929</v>
      </c>
    </row>
    <row r="22105" spans="1:4" x14ac:dyDescent="0.2">
      <c r="A22105">
        <v>97737</v>
      </c>
      <c r="B22105" t="s">
        <v>6064</v>
      </c>
      <c r="C22105">
        <v>91692</v>
      </c>
      <c r="D22105">
        <v>0.32479999999999998</v>
      </c>
    </row>
    <row r="22106" spans="1:4" x14ac:dyDescent="0.2">
      <c r="A22106">
        <v>97737</v>
      </c>
      <c r="B22106" t="s">
        <v>6064</v>
      </c>
      <c r="C22106">
        <v>90587</v>
      </c>
      <c r="D22106">
        <v>14.919</v>
      </c>
    </row>
    <row r="22107" spans="1:4" x14ac:dyDescent="0.2">
      <c r="A22107">
        <v>97737</v>
      </c>
      <c r="B22107" t="s">
        <v>6064</v>
      </c>
      <c r="C22107">
        <v>90586</v>
      </c>
      <c r="D22107">
        <v>5.4714</v>
      </c>
    </row>
    <row r="22108" spans="1:4" x14ac:dyDescent="0.2">
      <c r="A22108">
        <v>97737</v>
      </c>
      <c r="B22108" t="s">
        <v>6064</v>
      </c>
      <c r="C22108">
        <v>88316</v>
      </c>
      <c r="D22108">
        <v>25.523499999999999</v>
      </c>
    </row>
    <row r="22109" spans="1:4" x14ac:dyDescent="0.2">
      <c r="A22109">
        <v>97737</v>
      </c>
      <c r="B22109" t="s">
        <v>6064</v>
      </c>
      <c r="C22109">
        <v>88309</v>
      </c>
      <c r="D22109">
        <v>25.523499999999999</v>
      </c>
    </row>
    <row r="22110" spans="1:4" x14ac:dyDescent="0.2">
      <c r="A22110">
        <v>97737</v>
      </c>
      <c r="B22110" t="s">
        <v>6064</v>
      </c>
      <c r="C22110">
        <v>88261</v>
      </c>
      <c r="D22110">
        <v>4.0888</v>
      </c>
    </row>
    <row r="22111" spans="1:4" x14ac:dyDescent="0.2">
      <c r="A22111">
        <v>97737</v>
      </c>
      <c r="B22111" t="s">
        <v>6064</v>
      </c>
      <c r="C22111">
        <v>88239</v>
      </c>
      <c r="D22111">
        <v>0.81779999999999997</v>
      </c>
    </row>
    <row r="22112" spans="1:4" x14ac:dyDescent="0.2">
      <c r="A22112">
        <v>97737</v>
      </c>
      <c r="B22112" t="s">
        <v>80</v>
      </c>
      <c r="C22112">
        <v>20247</v>
      </c>
      <c r="D22112">
        <v>0.30559999999999998</v>
      </c>
    </row>
    <row r="22113" spans="1:4" x14ac:dyDescent="0.2">
      <c r="A22113">
        <v>97737</v>
      </c>
      <c r="B22113" t="s">
        <v>80</v>
      </c>
      <c r="C22113">
        <v>4517</v>
      </c>
      <c r="D22113">
        <v>6.6348000000000003</v>
      </c>
    </row>
    <row r="22114" spans="1:4" x14ac:dyDescent="0.2">
      <c r="A22114">
        <v>97737</v>
      </c>
      <c r="B22114" t="s">
        <v>80</v>
      </c>
      <c r="C22114">
        <v>2692</v>
      </c>
      <c r="D22114">
        <v>0.1222</v>
      </c>
    </row>
    <row r="22115" spans="1:4" x14ac:dyDescent="0.2">
      <c r="A22115">
        <v>97737</v>
      </c>
      <c r="B22115" t="s">
        <v>80</v>
      </c>
      <c r="C22115">
        <v>1358</v>
      </c>
      <c r="D22115">
        <v>2.9007999999999998</v>
      </c>
    </row>
    <row r="22116" spans="1:4" x14ac:dyDescent="0.2">
      <c r="A22116">
        <v>97733</v>
      </c>
    </row>
    <row r="22117" spans="1:4" x14ac:dyDescent="0.2">
      <c r="A22117">
        <v>97733</v>
      </c>
      <c r="B22117" t="s">
        <v>6064</v>
      </c>
      <c r="C22117">
        <v>94971</v>
      </c>
      <c r="D22117">
        <v>1.2</v>
      </c>
    </row>
    <row r="22118" spans="1:4" x14ac:dyDescent="0.2">
      <c r="A22118">
        <v>97733</v>
      </c>
      <c r="B22118" t="s">
        <v>6064</v>
      </c>
      <c r="C22118">
        <v>92767</v>
      </c>
      <c r="D22118">
        <v>42.646299999999997</v>
      </c>
    </row>
    <row r="22119" spans="1:4" x14ac:dyDescent="0.2">
      <c r="A22119">
        <v>97733</v>
      </c>
      <c r="B22119" t="s">
        <v>6064</v>
      </c>
      <c r="C22119">
        <v>91693</v>
      </c>
      <c r="D22119">
        <v>1.0401</v>
      </c>
    </row>
    <row r="22120" spans="1:4" x14ac:dyDescent="0.2">
      <c r="A22120">
        <v>97733</v>
      </c>
      <c r="B22120" t="s">
        <v>6064</v>
      </c>
      <c r="C22120">
        <v>91692</v>
      </c>
      <c r="D22120">
        <v>0.77359999999999995</v>
      </c>
    </row>
    <row r="22121" spans="1:4" x14ac:dyDescent="0.2">
      <c r="A22121">
        <v>97733</v>
      </c>
      <c r="B22121" t="s">
        <v>6064</v>
      </c>
      <c r="C22121">
        <v>90587</v>
      </c>
      <c r="D22121">
        <v>18.091699999999999</v>
      </c>
    </row>
    <row r="22122" spans="1:4" x14ac:dyDescent="0.2">
      <c r="A22122">
        <v>97733</v>
      </c>
      <c r="B22122" t="s">
        <v>6064</v>
      </c>
      <c r="C22122">
        <v>90586</v>
      </c>
      <c r="D22122">
        <v>6.6349999999999998</v>
      </c>
    </row>
    <row r="22123" spans="1:4" x14ac:dyDescent="0.2">
      <c r="A22123">
        <v>97733</v>
      </c>
      <c r="B22123" t="s">
        <v>6064</v>
      </c>
      <c r="C22123">
        <v>88316</v>
      </c>
      <c r="D22123">
        <v>31.992999999999999</v>
      </c>
    </row>
    <row r="22124" spans="1:4" x14ac:dyDescent="0.2">
      <c r="A22124">
        <v>97733</v>
      </c>
      <c r="B22124" t="s">
        <v>6064</v>
      </c>
      <c r="C22124">
        <v>88309</v>
      </c>
      <c r="D22124">
        <v>31.992999999999999</v>
      </c>
    </row>
    <row r="22125" spans="1:4" x14ac:dyDescent="0.2">
      <c r="A22125">
        <v>97733</v>
      </c>
      <c r="B22125" t="s">
        <v>6064</v>
      </c>
      <c r="C22125">
        <v>88261</v>
      </c>
      <c r="D22125">
        <v>9.0685000000000002</v>
      </c>
    </row>
    <row r="22126" spans="1:4" x14ac:dyDescent="0.2">
      <c r="A22126">
        <v>97733</v>
      </c>
      <c r="B22126" t="s">
        <v>6064</v>
      </c>
      <c r="C22126">
        <v>88239</v>
      </c>
      <c r="D22126">
        <v>1.8137000000000001</v>
      </c>
    </row>
    <row r="22127" spans="1:4" x14ac:dyDescent="0.2">
      <c r="A22127">
        <v>97733</v>
      </c>
      <c r="B22127" t="s">
        <v>80</v>
      </c>
      <c r="C22127">
        <v>20247</v>
      </c>
      <c r="D22127">
        <v>0.64449999999999996</v>
      </c>
    </row>
    <row r="22128" spans="1:4" x14ac:dyDescent="0.2">
      <c r="A22128">
        <v>97733</v>
      </c>
      <c r="B22128" t="s">
        <v>80</v>
      </c>
      <c r="C22128">
        <v>2692</v>
      </c>
      <c r="D22128">
        <v>0.12</v>
      </c>
    </row>
    <row r="22129" spans="1:4" x14ac:dyDescent="0.2">
      <c r="A22129">
        <v>97733</v>
      </c>
      <c r="B22129" t="s">
        <v>80</v>
      </c>
      <c r="C22129">
        <v>1358</v>
      </c>
      <c r="D22129">
        <v>2.9790000000000001</v>
      </c>
    </row>
    <row r="22130" spans="1:4" x14ac:dyDescent="0.2">
      <c r="A22130">
        <v>98616</v>
      </c>
    </row>
    <row r="22131" spans="1:4" x14ac:dyDescent="0.2">
      <c r="A22131">
        <v>98616</v>
      </c>
      <c r="B22131" t="s">
        <v>6064</v>
      </c>
      <c r="C22131">
        <v>100973</v>
      </c>
      <c r="D22131">
        <v>0.14726220000000001</v>
      </c>
    </row>
    <row r="22132" spans="1:4" x14ac:dyDescent="0.2">
      <c r="A22132">
        <v>98616</v>
      </c>
      <c r="B22132" t="s">
        <v>6064</v>
      </c>
      <c r="C22132">
        <v>97913</v>
      </c>
      <c r="D22132">
        <v>4.4178599999999998E-2</v>
      </c>
    </row>
    <row r="22133" spans="1:4" x14ac:dyDescent="0.2">
      <c r="A22133">
        <v>98616</v>
      </c>
      <c r="B22133" t="s">
        <v>6064</v>
      </c>
      <c r="C22133">
        <v>95577</v>
      </c>
      <c r="D22133">
        <v>10.283333300000001</v>
      </c>
    </row>
    <row r="22134" spans="1:4" x14ac:dyDescent="0.2">
      <c r="A22134">
        <v>98616</v>
      </c>
      <c r="B22134" t="s">
        <v>6064</v>
      </c>
      <c r="C22134">
        <v>95576</v>
      </c>
      <c r="D22134">
        <v>1.4291666999999999</v>
      </c>
    </row>
    <row r="22135" spans="1:4" x14ac:dyDescent="0.2">
      <c r="A22135">
        <v>98616</v>
      </c>
      <c r="B22135" t="s">
        <v>6064</v>
      </c>
      <c r="C22135">
        <v>91635</v>
      </c>
      <c r="D22135">
        <v>7.7110399999999996E-2</v>
      </c>
    </row>
    <row r="22136" spans="1:4" x14ac:dyDescent="0.2">
      <c r="A22136">
        <v>98616</v>
      </c>
      <c r="B22136" t="s">
        <v>6064</v>
      </c>
      <c r="C22136">
        <v>91634</v>
      </c>
      <c r="D22136">
        <v>7.2249999999999997E-3</v>
      </c>
    </row>
    <row r="22137" spans="1:4" x14ac:dyDescent="0.2">
      <c r="A22137">
        <v>98616</v>
      </c>
      <c r="B22137" t="s">
        <v>6064</v>
      </c>
      <c r="C22137">
        <v>90778</v>
      </c>
      <c r="D22137">
        <v>1.5812900000000001E-2</v>
      </c>
    </row>
    <row r="22138" spans="1:4" x14ac:dyDescent="0.2">
      <c r="A22138">
        <v>98616</v>
      </c>
      <c r="B22138" t="s">
        <v>6064</v>
      </c>
      <c r="C22138">
        <v>90776</v>
      </c>
      <c r="D22138">
        <v>8.4335499999999994E-2</v>
      </c>
    </row>
    <row r="22139" spans="1:4" x14ac:dyDescent="0.2">
      <c r="A22139">
        <v>98616</v>
      </c>
      <c r="B22139" t="s">
        <v>6064</v>
      </c>
      <c r="C22139">
        <v>90681</v>
      </c>
      <c r="D22139">
        <v>2.9741299999999998E-2</v>
      </c>
    </row>
    <row r="22140" spans="1:4" x14ac:dyDescent="0.2">
      <c r="A22140">
        <v>98616</v>
      </c>
      <c r="B22140" t="s">
        <v>6064</v>
      </c>
      <c r="C22140">
        <v>90680</v>
      </c>
      <c r="D22140">
        <v>5.4594200000000002E-2</v>
      </c>
    </row>
    <row r="22141" spans="1:4" x14ac:dyDescent="0.2">
      <c r="A22141">
        <v>98616</v>
      </c>
      <c r="B22141" t="s">
        <v>6064</v>
      </c>
      <c r="C22141">
        <v>88316</v>
      </c>
      <c r="D22141">
        <v>0.25300640000000002</v>
      </c>
    </row>
    <row r="22142" spans="1:4" x14ac:dyDescent="0.2">
      <c r="A22142">
        <v>98616</v>
      </c>
      <c r="B22142" t="s">
        <v>6064</v>
      </c>
      <c r="C22142">
        <v>88309</v>
      </c>
      <c r="D22142">
        <v>8.4335499999999994E-2</v>
      </c>
    </row>
    <row r="22143" spans="1:4" x14ac:dyDescent="0.2">
      <c r="A22143">
        <v>98616</v>
      </c>
      <c r="B22143" t="s">
        <v>80</v>
      </c>
      <c r="C22143">
        <v>34493</v>
      </c>
      <c r="D22143">
        <v>0.1666667</v>
      </c>
    </row>
    <row r="22144" spans="1:4" x14ac:dyDescent="0.2">
      <c r="A22144">
        <v>98619</v>
      </c>
    </row>
    <row r="22145" spans="1:4" x14ac:dyDescent="0.2">
      <c r="A22145">
        <v>98619</v>
      </c>
      <c r="B22145" t="s">
        <v>6064</v>
      </c>
      <c r="C22145">
        <v>100973</v>
      </c>
      <c r="D22145">
        <v>0.19634950000000001</v>
      </c>
    </row>
    <row r="22146" spans="1:4" x14ac:dyDescent="0.2">
      <c r="A22146">
        <v>98619</v>
      </c>
      <c r="B22146" t="s">
        <v>6064</v>
      </c>
      <c r="C22146">
        <v>97913</v>
      </c>
      <c r="D22146">
        <v>5.8904900000000003E-2</v>
      </c>
    </row>
    <row r="22147" spans="1:4" x14ac:dyDescent="0.2">
      <c r="A22147">
        <v>98619</v>
      </c>
      <c r="B22147" t="s">
        <v>6064</v>
      </c>
      <c r="C22147">
        <v>95578</v>
      </c>
      <c r="D22147">
        <v>12.0375</v>
      </c>
    </row>
    <row r="22148" spans="1:4" x14ac:dyDescent="0.2">
      <c r="A22148">
        <v>98619</v>
      </c>
      <c r="B22148" t="s">
        <v>6064</v>
      </c>
      <c r="C22148">
        <v>95576</v>
      </c>
      <c r="D22148">
        <v>1.5393804</v>
      </c>
    </row>
    <row r="22149" spans="1:4" x14ac:dyDescent="0.2">
      <c r="A22149">
        <v>98619</v>
      </c>
      <c r="B22149" t="s">
        <v>6064</v>
      </c>
      <c r="C22149">
        <v>91635</v>
      </c>
      <c r="D22149">
        <v>6.8245600000000003E-2</v>
      </c>
    </row>
    <row r="22150" spans="1:4" x14ac:dyDescent="0.2">
      <c r="A22150">
        <v>98619</v>
      </c>
      <c r="B22150" t="s">
        <v>6064</v>
      </c>
      <c r="C22150">
        <v>91634</v>
      </c>
      <c r="D22150">
        <v>8.3750999999999999E-3</v>
      </c>
    </row>
    <row r="22151" spans="1:4" x14ac:dyDescent="0.2">
      <c r="A22151">
        <v>98619</v>
      </c>
      <c r="B22151" t="s">
        <v>6064</v>
      </c>
      <c r="C22151">
        <v>90778</v>
      </c>
      <c r="D22151">
        <v>1.43664E-2</v>
      </c>
    </row>
    <row r="22152" spans="1:4" x14ac:dyDescent="0.2">
      <c r="A22152">
        <v>98619</v>
      </c>
      <c r="B22152" t="s">
        <v>6064</v>
      </c>
      <c r="C22152">
        <v>90776</v>
      </c>
      <c r="D22152">
        <v>7.66207E-2</v>
      </c>
    </row>
    <row r="22153" spans="1:4" x14ac:dyDescent="0.2">
      <c r="A22153">
        <v>98619</v>
      </c>
      <c r="B22153" t="s">
        <v>6064</v>
      </c>
      <c r="C22153">
        <v>90681</v>
      </c>
      <c r="D22153">
        <v>2.7020599999999999E-2</v>
      </c>
    </row>
    <row r="22154" spans="1:4" x14ac:dyDescent="0.2">
      <c r="A22154">
        <v>98619</v>
      </c>
      <c r="B22154" t="s">
        <v>6064</v>
      </c>
      <c r="C22154">
        <v>90680</v>
      </c>
      <c r="D22154">
        <v>4.9600100000000001E-2</v>
      </c>
    </row>
    <row r="22155" spans="1:4" x14ac:dyDescent="0.2">
      <c r="A22155">
        <v>98619</v>
      </c>
      <c r="B22155" t="s">
        <v>6064</v>
      </c>
      <c r="C22155">
        <v>88316</v>
      </c>
      <c r="D22155">
        <v>0.22986210000000001</v>
      </c>
    </row>
    <row r="22156" spans="1:4" x14ac:dyDescent="0.2">
      <c r="A22156">
        <v>98619</v>
      </c>
      <c r="B22156" t="s">
        <v>6064</v>
      </c>
      <c r="C22156">
        <v>88309</v>
      </c>
      <c r="D22156">
        <v>7.66207E-2</v>
      </c>
    </row>
    <row r="22157" spans="1:4" x14ac:dyDescent="0.2">
      <c r="A22157">
        <v>98619</v>
      </c>
      <c r="B22157" t="s">
        <v>80</v>
      </c>
      <c r="C22157">
        <v>34493</v>
      </c>
      <c r="D22157">
        <v>0.22222220000000001</v>
      </c>
    </row>
    <row r="22158" spans="1:4" x14ac:dyDescent="0.2">
      <c r="A22158">
        <v>98622</v>
      </c>
    </row>
    <row r="22159" spans="1:4" x14ac:dyDescent="0.2">
      <c r="A22159">
        <v>98622</v>
      </c>
      <c r="B22159" t="s">
        <v>6064</v>
      </c>
      <c r="C22159">
        <v>100973</v>
      </c>
      <c r="D22159">
        <v>0.24543690000000001</v>
      </c>
    </row>
    <row r="22160" spans="1:4" x14ac:dyDescent="0.2">
      <c r="A22160">
        <v>98622</v>
      </c>
      <c r="B22160" t="s">
        <v>6064</v>
      </c>
      <c r="C22160">
        <v>97913</v>
      </c>
      <c r="D22160">
        <v>7.3631100000000005E-2</v>
      </c>
    </row>
    <row r="22161" spans="1:4" x14ac:dyDescent="0.2">
      <c r="A22161">
        <v>98622</v>
      </c>
      <c r="B22161" t="s">
        <v>6064</v>
      </c>
      <c r="C22161">
        <v>95577</v>
      </c>
      <c r="D22161">
        <v>23.9211232</v>
      </c>
    </row>
    <row r="22162" spans="1:4" x14ac:dyDescent="0.2">
      <c r="A22162">
        <v>98622</v>
      </c>
      <c r="B22162" t="s">
        <v>6064</v>
      </c>
      <c r="C22162">
        <v>91635</v>
      </c>
      <c r="D22162">
        <v>6.0291499999999998E-2</v>
      </c>
    </row>
    <row r="22163" spans="1:4" x14ac:dyDescent="0.2">
      <c r="A22163">
        <v>98622</v>
      </c>
      <c r="B22163" t="s">
        <v>6064</v>
      </c>
      <c r="C22163">
        <v>91634</v>
      </c>
      <c r="D22163">
        <v>1.4756099999999999E-2</v>
      </c>
    </row>
    <row r="22164" spans="1:4" x14ac:dyDescent="0.2">
      <c r="A22164">
        <v>98622</v>
      </c>
      <c r="B22164" t="s">
        <v>6064</v>
      </c>
      <c r="C22164">
        <v>90778</v>
      </c>
      <c r="D22164">
        <v>1.40714E-2</v>
      </c>
    </row>
    <row r="22165" spans="1:4" x14ac:dyDescent="0.2">
      <c r="A22165">
        <v>98622</v>
      </c>
      <c r="B22165" t="s">
        <v>6064</v>
      </c>
      <c r="C22165">
        <v>90776</v>
      </c>
      <c r="D22165">
        <v>7.5047600000000006E-2</v>
      </c>
    </row>
    <row r="22166" spans="1:4" x14ac:dyDescent="0.2">
      <c r="A22166">
        <v>98622</v>
      </c>
      <c r="B22166" t="s">
        <v>6064</v>
      </c>
      <c r="C22166">
        <v>90681</v>
      </c>
      <c r="D22166">
        <v>2.6465900000000001E-2</v>
      </c>
    </row>
    <row r="22167" spans="1:4" x14ac:dyDescent="0.2">
      <c r="A22167">
        <v>98622</v>
      </c>
      <c r="B22167" t="s">
        <v>6064</v>
      </c>
      <c r="C22167">
        <v>90680</v>
      </c>
      <c r="D22167">
        <v>4.8581800000000001E-2</v>
      </c>
    </row>
    <row r="22168" spans="1:4" x14ac:dyDescent="0.2">
      <c r="A22168">
        <v>98622</v>
      </c>
      <c r="B22168" t="s">
        <v>6064</v>
      </c>
      <c r="C22168">
        <v>88316</v>
      </c>
      <c r="D22168">
        <v>0.22514290000000001</v>
      </c>
    </row>
    <row r="22169" spans="1:4" x14ac:dyDescent="0.2">
      <c r="A22169">
        <v>98622</v>
      </c>
      <c r="B22169" t="s">
        <v>6064</v>
      </c>
      <c r="C22169">
        <v>88309</v>
      </c>
      <c r="D22169">
        <v>7.5047600000000006E-2</v>
      </c>
    </row>
    <row r="22170" spans="1:4" x14ac:dyDescent="0.2">
      <c r="A22170">
        <v>98622</v>
      </c>
      <c r="B22170" t="s">
        <v>80</v>
      </c>
      <c r="C22170">
        <v>34493</v>
      </c>
      <c r="D22170">
        <v>0.27777780000000002</v>
      </c>
    </row>
    <row r="22171" spans="1:4" x14ac:dyDescent="0.2">
      <c r="A22171">
        <v>98625</v>
      </c>
    </row>
    <row r="22172" spans="1:4" x14ac:dyDescent="0.2">
      <c r="A22172">
        <v>98625</v>
      </c>
      <c r="B22172" t="s">
        <v>6064</v>
      </c>
      <c r="C22172">
        <v>100973</v>
      </c>
      <c r="D22172">
        <v>0.29452430000000002</v>
      </c>
    </row>
    <row r="22173" spans="1:4" x14ac:dyDescent="0.2">
      <c r="A22173">
        <v>98625</v>
      </c>
      <c r="B22173" t="s">
        <v>6064</v>
      </c>
      <c r="C22173">
        <v>97913</v>
      </c>
      <c r="D22173">
        <v>8.83573E-2</v>
      </c>
    </row>
    <row r="22174" spans="1:4" x14ac:dyDescent="0.2">
      <c r="A22174">
        <v>98625</v>
      </c>
      <c r="B22174" t="s">
        <v>6064</v>
      </c>
      <c r="C22174">
        <v>95579</v>
      </c>
      <c r="D22174">
        <v>18.41</v>
      </c>
    </row>
    <row r="22175" spans="1:4" x14ac:dyDescent="0.2">
      <c r="A22175">
        <v>98625</v>
      </c>
      <c r="B22175" t="s">
        <v>6064</v>
      </c>
      <c r="C22175">
        <v>95577</v>
      </c>
      <c r="D22175">
        <v>8.4323332999999998</v>
      </c>
    </row>
    <row r="22176" spans="1:4" x14ac:dyDescent="0.2">
      <c r="A22176">
        <v>98625</v>
      </c>
      <c r="B22176" t="s">
        <v>6064</v>
      </c>
      <c r="C22176">
        <v>91635</v>
      </c>
      <c r="D22176">
        <v>5.99873E-2</v>
      </c>
    </row>
    <row r="22177" spans="1:4" x14ac:dyDescent="0.2">
      <c r="A22177">
        <v>98625</v>
      </c>
      <c r="B22177" t="s">
        <v>6064</v>
      </c>
      <c r="C22177">
        <v>91634</v>
      </c>
      <c r="D22177">
        <v>1.6558099999999999E-2</v>
      </c>
    </row>
    <row r="22178" spans="1:4" x14ac:dyDescent="0.2">
      <c r="A22178">
        <v>98625</v>
      </c>
      <c r="B22178" t="s">
        <v>6064</v>
      </c>
      <c r="C22178">
        <v>90778</v>
      </c>
      <c r="D22178">
        <v>1.43523E-2</v>
      </c>
    </row>
    <row r="22179" spans="1:4" x14ac:dyDescent="0.2">
      <c r="A22179">
        <v>98625</v>
      </c>
      <c r="B22179" t="s">
        <v>6064</v>
      </c>
      <c r="C22179">
        <v>90776</v>
      </c>
      <c r="D22179">
        <v>7.65454E-2</v>
      </c>
    </row>
    <row r="22180" spans="1:4" x14ac:dyDescent="0.2">
      <c r="A22180">
        <v>98625</v>
      </c>
      <c r="B22180" t="s">
        <v>6064</v>
      </c>
      <c r="C22180">
        <v>90681</v>
      </c>
      <c r="D22180">
        <v>2.69941E-2</v>
      </c>
    </row>
    <row r="22181" spans="1:4" x14ac:dyDescent="0.2">
      <c r="A22181">
        <v>98625</v>
      </c>
      <c r="B22181" t="s">
        <v>6064</v>
      </c>
      <c r="C22181">
        <v>90680</v>
      </c>
      <c r="D22181">
        <v>4.9551400000000002E-2</v>
      </c>
    </row>
    <row r="22182" spans="1:4" x14ac:dyDescent="0.2">
      <c r="A22182">
        <v>98625</v>
      </c>
      <c r="B22182" t="s">
        <v>6064</v>
      </c>
      <c r="C22182">
        <v>88316</v>
      </c>
      <c r="D22182">
        <v>0.22963629999999999</v>
      </c>
    </row>
    <row r="22183" spans="1:4" x14ac:dyDescent="0.2">
      <c r="A22183">
        <v>98625</v>
      </c>
      <c r="B22183" t="s">
        <v>6064</v>
      </c>
      <c r="C22183">
        <v>88309</v>
      </c>
      <c r="D22183">
        <v>7.65454E-2</v>
      </c>
    </row>
    <row r="22184" spans="1:4" x14ac:dyDescent="0.2">
      <c r="A22184">
        <v>98625</v>
      </c>
      <c r="B22184" t="s">
        <v>80</v>
      </c>
      <c r="C22184">
        <v>34493</v>
      </c>
      <c r="D22184">
        <v>0.3333333</v>
      </c>
    </row>
    <row r="22185" spans="1:4" x14ac:dyDescent="0.2">
      <c r="A22185">
        <v>105918</v>
      </c>
    </row>
    <row r="22186" spans="1:4" x14ac:dyDescent="0.2">
      <c r="A22186">
        <v>105918</v>
      </c>
      <c r="B22186" t="s">
        <v>6064</v>
      </c>
      <c r="C22186">
        <v>102881</v>
      </c>
      <c r="D22186">
        <v>5.86835E-2</v>
      </c>
    </row>
    <row r="22187" spans="1:4" x14ac:dyDescent="0.2">
      <c r="A22187">
        <v>105918</v>
      </c>
      <c r="B22187" t="s">
        <v>6064</v>
      </c>
      <c r="C22187">
        <v>102880</v>
      </c>
      <c r="D22187">
        <v>0.1077217</v>
      </c>
    </row>
    <row r="22188" spans="1:4" x14ac:dyDescent="0.2">
      <c r="A22188">
        <v>105918</v>
      </c>
      <c r="B22188" t="s">
        <v>6064</v>
      </c>
      <c r="C22188">
        <v>100973</v>
      </c>
      <c r="D22188">
        <v>0.4133675</v>
      </c>
    </row>
    <row r="22189" spans="1:4" x14ac:dyDescent="0.2">
      <c r="A22189">
        <v>105918</v>
      </c>
      <c r="B22189" t="s">
        <v>6064</v>
      </c>
      <c r="C22189">
        <v>97913</v>
      </c>
      <c r="D22189">
        <v>0.1240102</v>
      </c>
    </row>
    <row r="22190" spans="1:4" x14ac:dyDescent="0.2">
      <c r="A22190">
        <v>105918</v>
      </c>
      <c r="B22190" t="s">
        <v>6064</v>
      </c>
      <c r="C22190">
        <v>95578</v>
      </c>
      <c r="D22190">
        <v>0.67578950000000004</v>
      </c>
    </row>
    <row r="22191" spans="1:4" x14ac:dyDescent="0.2">
      <c r="A22191">
        <v>105918</v>
      </c>
      <c r="B22191" t="s">
        <v>6064</v>
      </c>
      <c r="C22191">
        <v>95576</v>
      </c>
      <c r="D22191">
        <v>0.2149123</v>
      </c>
    </row>
    <row r="22192" spans="1:4" x14ac:dyDescent="0.2">
      <c r="A22192">
        <v>105918</v>
      </c>
      <c r="B22192" t="s">
        <v>6064</v>
      </c>
      <c r="C22192">
        <v>91635</v>
      </c>
      <c r="D22192">
        <v>0.1393144</v>
      </c>
    </row>
    <row r="22193" spans="1:4" x14ac:dyDescent="0.2">
      <c r="A22193">
        <v>105918</v>
      </c>
      <c r="B22193" t="s">
        <v>6064</v>
      </c>
      <c r="C22193">
        <v>91634</v>
      </c>
      <c r="D22193">
        <v>2.7090900000000001E-2</v>
      </c>
    </row>
    <row r="22194" spans="1:4" x14ac:dyDescent="0.2">
      <c r="A22194">
        <v>105918</v>
      </c>
      <c r="B22194" t="s">
        <v>6064</v>
      </c>
      <c r="C22194">
        <v>90778</v>
      </c>
      <c r="D22194">
        <v>3.1201E-2</v>
      </c>
    </row>
    <row r="22195" spans="1:4" x14ac:dyDescent="0.2">
      <c r="A22195">
        <v>105918</v>
      </c>
      <c r="B22195" t="s">
        <v>6064</v>
      </c>
      <c r="C22195">
        <v>90776</v>
      </c>
      <c r="D22195">
        <v>0.16640530000000001</v>
      </c>
    </row>
    <row r="22196" spans="1:4" x14ac:dyDescent="0.2">
      <c r="A22196">
        <v>105918</v>
      </c>
      <c r="B22196" t="s">
        <v>6064</v>
      </c>
      <c r="C22196">
        <v>88316</v>
      </c>
      <c r="D22196">
        <v>0.49921589999999999</v>
      </c>
    </row>
    <row r="22197" spans="1:4" x14ac:dyDescent="0.2">
      <c r="A22197">
        <v>105918</v>
      </c>
      <c r="B22197" t="s">
        <v>6064</v>
      </c>
      <c r="C22197">
        <v>88309</v>
      </c>
      <c r="D22197">
        <v>0.16640530000000001</v>
      </c>
    </row>
    <row r="22198" spans="1:4" x14ac:dyDescent="0.2">
      <c r="A22198">
        <v>105918</v>
      </c>
      <c r="B22198" t="s">
        <v>80</v>
      </c>
      <c r="C22198">
        <v>45277</v>
      </c>
      <c r="D22198">
        <v>0.46783629999999998</v>
      </c>
    </row>
    <row r="22199" spans="1:4" x14ac:dyDescent="0.2">
      <c r="A22199">
        <v>105918</v>
      </c>
      <c r="B22199" t="s">
        <v>80</v>
      </c>
      <c r="C22199">
        <v>43082</v>
      </c>
      <c r="D22199">
        <v>43.026315799999999</v>
      </c>
    </row>
    <row r="22200" spans="1:4" x14ac:dyDescent="0.2">
      <c r="A22200">
        <v>98631</v>
      </c>
    </row>
    <row r="22201" spans="1:4" x14ac:dyDescent="0.2">
      <c r="A22201">
        <v>98631</v>
      </c>
      <c r="B22201" t="s">
        <v>6064</v>
      </c>
      <c r="C22201">
        <v>102881</v>
      </c>
      <c r="D22201">
        <v>7.0663799999999999E-2</v>
      </c>
    </row>
    <row r="22202" spans="1:4" x14ac:dyDescent="0.2">
      <c r="A22202">
        <v>98631</v>
      </c>
      <c r="B22202" t="s">
        <v>6064</v>
      </c>
      <c r="C22202">
        <v>102880</v>
      </c>
      <c r="D22202">
        <v>0.1297132</v>
      </c>
    </row>
    <row r="22203" spans="1:4" x14ac:dyDescent="0.2">
      <c r="A22203">
        <v>98631</v>
      </c>
      <c r="B22203" t="s">
        <v>6064</v>
      </c>
      <c r="C22203">
        <v>100973</v>
      </c>
      <c r="D22203">
        <v>0.51132690000000003</v>
      </c>
    </row>
    <row r="22204" spans="1:4" x14ac:dyDescent="0.2">
      <c r="A22204">
        <v>98631</v>
      </c>
      <c r="B22204" t="s">
        <v>6064</v>
      </c>
      <c r="C22204">
        <v>97913</v>
      </c>
      <c r="D22204">
        <v>0.15339810000000001</v>
      </c>
    </row>
    <row r="22205" spans="1:4" x14ac:dyDescent="0.2">
      <c r="A22205">
        <v>98631</v>
      </c>
      <c r="B22205" t="s">
        <v>6064</v>
      </c>
      <c r="C22205">
        <v>95579</v>
      </c>
      <c r="D22205">
        <v>0.87666670000000002</v>
      </c>
    </row>
    <row r="22206" spans="1:4" x14ac:dyDescent="0.2">
      <c r="A22206">
        <v>98631</v>
      </c>
      <c r="B22206" t="s">
        <v>6064</v>
      </c>
      <c r="C22206">
        <v>95576</v>
      </c>
      <c r="D22206">
        <v>0.224493</v>
      </c>
    </row>
    <row r="22207" spans="1:4" x14ac:dyDescent="0.2">
      <c r="A22207">
        <v>98631</v>
      </c>
      <c r="B22207" t="s">
        <v>6064</v>
      </c>
      <c r="C22207">
        <v>91635</v>
      </c>
      <c r="D22207">
        <v>0.16628419999999999</v>
      </c>
    </row>
    <row r="22208" spans="1:4" x14ac:dyDescent="0.2">
      <c r="A22208">
        <v>98631</v>
      </c>
      <c r="B22208" t="s">
        <v>6064</v>
      </c>
      <c r="C22208">
        <v>91634</v>
      </c>
      <c r="D22208">
        <v>3.4092900000000002E-2</v>
      </c>
    </row>
    <row r="22209" spans="1:4" x14ac:dyDescent="0.2">
      <c r="A22209">
        <v>98631</v>
      </c>
      <c r="B22209" t="s">
        <v>6064</v>
      </c>
      <c r="C22209">
        <v>90778</v>
      </c>
      <c r="D22209">
        <v>3.7570699999999999E-2</v>
      </c>
    </row>
    <row r="22210" spans="1:4" x14ac:dyDescent="0.2">
      <c r="A22210">
        <v>98631</v>
      </c>
      <c r="B22210" t="s">
        <v>6064</v>
      </c>
      <c r="C22210">
        <v>90776</v>
      </c>
      <c r="D22210">
        <v>0.2003771</v>
      </c>
    </row>
    <row r="22211" spans="1:4" x14ac:dyDescent="0.2">
      <c r="A22211">
        <v>98631</v>
      </c>
      <c r="B22211" t="s">
        <v>6064</v>
      </c>
      <c r="C22211">
        <v>88316</v>
      </c>
      <c r="D22211">
        <v>0.60113130000000004</v>
      </c>
    </row>
    <row r="22212" spans="1:4" x14ac:dyDescent="0.2">
      <c r="A22212">
        <v>98631</v>
      </c>
      <c r="B22212" t="s">
        <v>6064</v>
      </c>
      <c r="C22212">
        <v>88309</v>
      </c>
      <c r="D22212">
        <v>0.2003771</v>
      </c>
    </row>
    <row r="22213" spans="1:4" x14ac:dyDescent="0.2">
      <c r="A22213">
        <v>98631</v>
      </c>
      <c r="B22213" t="s">
        <v>80</v>
      </c>
      <c r="C22213">
        <v>45277</v>
      </c>
      <c r="D22213">
        <v>0.57870370000000004</v>
      </c>
    </row>
    <row r="22214" spans="1:4" x14ac:dyDescent="0.2">
      <c r="A22214">
        <v>98631</v>
      </c>
      <c r="B22214" t="s">
        <v>80</v>
      </c>
      <c r="C22214">
        <v>43082</v>
      </c>
      <c r="D22214">
        <v>54.1666667</v>
      </c>
    </row>
    <row r="22215" spans="1:4" x14ac:dyDescent="0.2">
      <c r="A22215">
        <v>98637</v>
      </c>
    </row>
    <row r="22216" spans="1:4" x14ac:dyDescent="0.2">
      <c r="A22216">
        <v>98637</v>
      </c>
      <c r="B22216" t="s">
        <v>6064</v>
      </c>
      <c r="C22216">
        <v>102857</v>
      </c>
      <c r="D22216">
        <v>0.10404960000000001</v>
      </c>
    </row>
    <row r="22217" spans="1:4" x14ac:dyDescent="0.2">
      <c r="A22217">
        <v>98637</v>
      </c>
      <c r="B22217" t="s">
        <v>6064</v>
      </c>
      <c r="C22217">
        <v>102856</v>
      </c>
      <c r="D22217">
        <v>0.24821869999999999</v>
      </c>
    </row>
    <row r="22218" spans="1:4" x14ac:dyDescent="0.2">
      <c r="A22218">
        <v>98637</v>
      </c>
      <c r="B22218" t="s">
        <v>6064</v>
      </c>
      <c r="C22218">
        <v>102851</v>
      </c>
      <c r="D22218">
        <v>0.2489952</v>
      </c>
    </row>
    <row r="22219" spans="1:4" x14ac:dyDescent="0.2">
      <c r="A22219">
        <v>98637</v>
      </c>
      <c r="B22219" t="s">
        <v>6064</v>
      </c>
      <c r="C22219">
        <v>102850</v>
      </c>
      <c r="D22219">
        <v>0.10327310000000001</v>
      </c>
    </row>
    <row r="22220" spans="1:4" x14ac:dyDescent="0.2">
      <c r="A22220">
        <v>98637</v>
      </c>
      <c r="B22220" t="s">
        <v>6064</v>
      </c>
      <c r="C22220">
        <v>102817</v>
      </c>
      <c r="D22220">
        <v>0.10404960000000001</v>
      </c>
    </row>
    <row r="22221" spans="1:4" x14ac:dyDescent="0.2">
      <c r="A22221">
        <v>98637</v>
      </c>
      <c r="B22221" t="s">
        <v>6064</v>
      </c>
      <c r="C22221">
        <v>102816</v>
      </c>
      <c r="D22221">
        <v>0.24821869999999999</v>
      </c>
    </row>
    <row r="22222" spans="1:4" x14ac:dyDescent="0.2">
      <c r="A22222">
        <v>98637</v>
      </c>
      <c r="B22222" t="s">
        <v>6064</v>
      </c>
      <c r="C22222">
        <v>100973</v>
      </c>
      <c r="D22222">
        <v>1.25</v>
      </c>
    </row>
    <row r="22223" spans="1:4" x14ac:dyDescent="0.2">
      <c r="A22223">
        <v>98637</v>
      </c>
      <c r="B22223" t="s">
        <v>6064</v>
      </c>
      <c r="C22223">
        <v>97913</v>
      </c>
      <c r="D22223">
        <v>0.375</v>
      </c>
    </row>
    <row r="22224" spans="1:4" x14ac:dyDescent="0.2">
      <c r="A22224">
        <v>98637</v>
      </c>
      <c r="B22224" t="s">
        <v>6064</v>
      </c>
      <c r="C22224">
        <v>95579</v>
      </c>
      <c r="D22224">
        <v>70.101102900000001</v>
      </c>
    </row>
    <row r="22225" spans="1:4" x14ac:dyDescent="0.2">
      <c r="A22225">
        <v>98637</v>
      </c>
      <c r="B22225" t="s">
        <v>6064</v>
      </c>
      <c r="C22225">
        <v>95577</v>
      </c>
      <c r="D22225">
        <v>37.995404399999998</v>
      </c>
    </row>
    <row r="22226" spans="1:4" x14ac:dyDescent="0.2">
      <c r="A22226">
        <v>98637</v>
      </c>
      <c r="B22226" t="s">
        <v>6064</v>
      </c>
      <c r="C22226">
        <v>90778</v>
      </c>
      <c r="D22226">
        <v>6.6050300000000006E-2</v>
      </c>
    </row>
    <row r="22227" spans="1:4" x14ac:dyDescent="0.2">
      <c r="A22227">
        <v>98637</v>
      </c>
      <c r="B22227" t="s">
        <v>6064</v>
      </c>
      <c r="C22227">
        <v>90776</v>
      </c>
      <c r="D22227">
        <v>0.35226839999999998</v>
      </c>
    </row>
    <row r="22228" spans="1:4" x14ac:dyDescent="0.2">
      <c r="A22228">
        <v>98637</v>
      </c>
      <c r="B22228" t="s">
        <v>6064</v>
      </c>
      <c r="C22228">
        <v>90651</v>
      </c>
      <c r="D22228">
        <v>0.27947440000000001</v>
      </c>
    </row>
    <row r="22229" spans="1:4" x14ac:dyDescent="0.2">
      <c r="A22229">
        <v>98637</v>
      </c>
      <c r="B22229" t="s">
        <v>6064</v>
      </c>
      <c r="C22229">
        <v>90650</v>
      </c>
      <c r="D22229">
        <v>7.2793999999999998E-2</v>
      </c>
    </row>
    <row r="22230" spans="1:4" x14ac:dyDescent="0.2">
      <c r="A22230">
        <v>98637</v>
      </c>
      <c r="B22230" t="s">
        <v>6064</v>
      </c>
      <c r="C22230">
        <v>88316</v>
      </c>
      <c r="D22230">
        <v>1.0568051000000001</v>
      </c>
    </row>
    <row r="22231" spans="1:4" x14ac:dyDescent="0.2">
      <c r="A22231">
        <v>98637</v>
      </c>
      <c r="B22231" t="s">
        <v>6064</v>
      </c>
      <c r="C22231">
        <v>88309</v>
      </c>
      <c r="D22231">
        <v>0.70453670000000002</v>
      </c>
    </row>
    <row r="22232" spans="1:4" x14ac:dyDescent="0.2">
      <c r="A22232">
        <v>98637</v>
      </c>
      <c r="B22232" t="s">
        <v>80</v>
      </c>
      <c r="C22232">
        <v>44480</v>
      </c>
      <c r="D22232">
        <v>0.3</v>
      </c>
    </row>
    <row r="22233" spans="1:4" x14ac:dyDescent="0.2">
      <c r="A22233">
        <v>98637</v>
      </c>
      <c r="B22233" t="s">
        <v>80</v>
      </c>
      <c r="C22233">
        <v>44066</v>
      </c>
      <c r="D22233">
        <v>5.9299999999999999E-4</v>
      </c>
    </row>
    <row r="22234" spans="1:4" x14ac:dyDescent="0.2">
      <c r="A22234">
        <v>98637</v>
      </c>
      <c r="B22234" t="s">
        <v>80</v>
      </c>
      <c r="C22234">
        <v>43667</v>
      </c>
      <c r="D22234">
        <v>0.35409780000000002</v>
      </c>
    </row>
    <row r="22235" spans="1:4" x14ac:dyDescent="0.2">
      <c r="A22235">
        <v>98637</v>
      </c>
      <c r="B22235" t="s">
        <v>80</v>
      </c>
      <c r="C22235">
        <v>43366</v>
      </c>
      <c r="D22235">
        <v>16.6666667</v>
      </c>
    </row>
    <row r="22236" spans="1:4" x14ac:dyDescent="0.2">
      <c r="A22236">
        <v>98637</v>
      </c>
      <c r="B22236" t="s">
        <v>80</v>
      </c>
      <c r="C22236">
        <v>38464</v>
      </c>
      <c r="D22236">
        <v>1.1244000000000001</v>
      </c>
    </row>
    <row r="22237" spans="1:4" x14ac:dyDescent="0.2">
      <c r="A22237">
        <v>98637</v>
      </c>
      <c r="B22237" t="s">
        <v>80</v>
      </c>
      <c r="C22237">
        <v>10957</v>
      </c>
      <c r="D22237">
        <v>8.2994399999999996E-2</v>
      </c>
    </row>
    <row r="22238" spans="1:4" x14ac:dyDescent="0.2">
      <c r="A22238">
        <v>98641</v>
      </c>
    </row>
    <row r="22239" spans="1:4" x14ac:dyDescent="0.2">
      <c r="A22239">
        <v>98641</v>
      </c>
      <c r="B22239" t="s">
        <v>6064</v>
      </c>
      <c r="C22239">
        <v>102857</v>
      </c>
      <c r="D22239">
        <v>9.4957100000000003E-2</v>
      </c>
    </row>
    <row r="22240" spans="1:4" x14ac:dyDescent="0.2">
      <c r="A22240">
        <v>98641</v>
      </c>
      <c r="B22240" t="s">
        <v>6064</v>
      </c>
      <c r="C22240">
        <v>102856</v>
      </c>
      <c r="D22240">
        <v>0.2265278</v>
      </c>
    </row>
    <row r="22241" spans="1:4" x14ac:dyDescent="0.2">
      <c r="A22241">
        <v>98641</v>
      </c>
      <c r="B22241" t="s">
        <v>6064</v>
      </c>
      <c r="C22241">
        <v>102851</v>
      </c>
      <c r="D22241">
        <v>0.2317961</v>
      </c>
    </row>
    <row r="22242" spans="1:4" x14ac:dyDescent="0.2">
      <c r="A22242">
        <v>98641</v>
      </c>
      <c r="B22242" t="s">
        <v>6064</v>
      </c>
      <c r="C22242">
        <v>102850</v>
      </c>
      <c r="D22242">
        <v>8.9688900000000002E-2</v>
      </c>
    </row>
    <row r="22243" spans="1:4" x14ac:dyDescent="0.2">
      <c r="A22243">
        <v>98641</v>
      </c>
      <c r="B22243" t="s">
        <v>6064</v>
      </c>
      <c r="C22243">
        <v>102817</v>
      </c>
      <c r="D22243">
        <v>9.4957100000000003E-2</v>
      </c>
    </row>
    <row r="22244" spans="1:4" x14ac:dyDescent="0.2">
      <c r="A22244">
        <v>98641</v>
      </c>
      <c r="B22244" t="s">
        <v>6064</v>
      </c>
      <c r="C22244">
        <v>102816</v>
      </c>
      <c r="D22244">
        <v>0.2265278</v>
      </c>
    </row>
    <row r="22245" spans="1:4" x14ac:dyDescent="0.2">
      <c r="A22245">
        <v>98641</v>
      </c>
      <c r="B22245" t="s">
        <v>6064</v>
      </c>
      <c r="C22245">
        <v>100973</v>
      </c>
      <c r="D22245">
        <v>1.25</v>
      </c>
    </row>
    <row r="22246" spans="1:4" x14ac:dyDescent="0.2">
      <c r="A22246">
        <v>98641</v>
      </c>
      <c r="B22246" t="s">
        <v>6064</v>
      </c>
      <c r="C22246">
        <v>98637</v>
      </c>
      <c r="D22246">
        <v>0.125</v>
      </c>
    </row>
    <row r="22247" spans="1:4" x14ac:dyDescent="0.2">
      <c r="A22247">
        <v>98641</v>
      </c>
      <c r="B22247" t="s">
        <v>6064</v>
      </c>
      <c r="C22247">
        <v>97913</v>
      </c>
      <c r="D22247">
        <v>0.375</v>
      </c>
    </row>
    <row r="22248" spans="1:4" x14ac:dyDescent="0.2">
      <c r="A22248">
        <v>98641</v>
      </c>
      <c r="B22248" t="s">
        <v>6064</v>
      </c>
      <c r="C22248">
        <v>95579</v>
      </c>
      <c r="D22248">
        <v>52.575827199999999</v>
      </c>
    </row>
    <row r="22249" spans="1:4" x14ac:dyDescent="0.2">
      <c r="A22249">
        <v>98641</v>
      </c>
      <c r="B22249" t="s">
        <v>6064</v>
      </c>
      <c r="C22249">
        <v>95578</v>
      </c>
      <c r="D22249">
        <v>50.495542299999997</v>
      </c>
    </row>
    <row r="22250" spans="1:4" x14ac:dyDescent="0.2">
      <c r="A22250">
        <v>98641</v>
      </c>
      <c r="B22250" t="s">
        <v>6064</v>
      </c>
      <c r="C22250">
        <v>90778</v>
      </c>
      <c r="D22250">
        <v>6.0278400000000003E-2</v>
      </c>
    </row>
    <row r="22251" spans="1:4" x14ac:dyDescent="0.2">
      <c r="A22251">
        <v>98641</v>
      </c>
      <c r="B22251" t="s">
        <v>6064</v>
      </c>
      <c r="C22251">
        <v>90776</v>
      </c>
      <c r="D22251">
        <v>0.32148500000000002</v>
      </c>
    </row>
    <row r="22252" spans="1:4" x14ac:dyDescent="0.2">
      <c r="A22252">
        <v>98641</v>
      </c>
      <c r="B22252" t="s">
        <v>6064</v>
      </c>
      <c r="C22252">
        <v>90651</v>
      </c>
      <c r="D22252">
        <v>0.25574439999999998</v>
      </c>
    </row>
    <row r="22253" spans="1:4" x14ac:dyDescent="0.2">
      <c r="A22253">
        <v>98641</v>
      </c>
      <c r="B22253" t="s">
        <v>6064</v>
      </c>
      <c r="C22253">
        <v>90650</v>
      </c>
      <c r="D22253">
        <v>6.5740499999999993E-2</v>
      </c>
    </row>
    <row r="22254" spans="1:4" x14ac:dyDescent="0.2">
      <c r="A22254">
        <v>98641</v>
      </c>
      <c r="B22254" t="s">
        <v>6064</v>
      </c>
      <c r="C22254">
        <v>88316</v>
      </c>
      <c r="D22254">
        <v>0.9644549</v>
      </c>
    </row>
    <row r="22255" spans="1:4" x14ac:dyDescent="0.2">
      <c r="A22255">
        <v>98641</v>
      </c>
      <c r="B22255" t="s">
        <v>6064</v>
      </c>
      <c r="C22255">
        <v>88309</v>
      </c>
      <c r="D22255">
        <v>0.64296989999999998</v>
      </c>
    </row>
    <row r="22256" spans="1:4" x14ac:dyDescent="0.2">
      <c r="A22256">
        <v>98641</v>
      </c>
      <c r="B22256" t="s">
        <v>80</v>
      </c>
      <c r="C22256">
        <v>44480</v>
      </c>
      <c r="D22256">
        <v>0.3</v>
      </c>
    </row>
    <row r="22257" spans="1:4" x14ac:dyDescent="0.2">
      <c r="A22257">
        <v>98641</v>
      </c>
      <c r="B22257" t="s">
        <v>80</v>
      </c>
      <c r="C22257">
        <v>44066</v>
      </c>
      <c r="D22257">
        <v>5.4120000000000004E-4</v>
      </c>
    </row>
    <row r="22258" spans="1:4" x14ac:dyDescent="0.2">
      <c r="A22258">
        <v>98641</v>
      </c>
      <c r="B22258" t="s">
        <v>80</v>
      </c>
      <c r="C22258">
        <v>43667</v>
      </c>
      <c r="D22258">
        <v>0.26557330000000001</v>
      </c>
    </row>
    <row r="22259" spans="1:4" x14ac:dyDescent="0.2">
      <c r="A22259">
        <v>98641</v>
      </c>
      <c r="B22259" t="s">
        <v>80</v>
      </c>
      <c r="C22259">
        <v>43366</v>
      </c>
      <c r="D22259">
        <v>16.6666667</v>
      </c>
    </row>
    <row r="22260" spans="1:4" x14ac:dyDescent="0.2">
      <c r="A22260">
        <v>98641</v>
      </c>
      <c r="B22260" t="s">
        <v>80</v>
      </c>
      <c r="C22260">
        <v>38464</v>
      </c>
      <c r="D22260">
        <v>1.1212</v>
      </c>
    </row>
    <row r="22261" spans="1:4" x14ac:dyDescent="0.2">
      <c r="A22261">
        <v>98641</v>
      </c>
      <c r="B22261" t="s">
        <v>80</v>
      </c>
      <c r="C22261">
        <v>10957</v>
      </c>
      <c r="D22261">
        <v>8.2994399999999996E-2</v>
      </c>
    </row>
    <row r="22262" spans="1:4" x14ac:dyDescent="0.2">
      <c r="A22262">
        <v>98645</v>
      </c>
    </row>
    <row r="22263" spans="1:4" x14ac:dyDescent="0.2">
      <c r="A22263">
        <v>98645</v>
      </c>
      <c r="B22263" t="s">
        <v>6064</v>
      </c>
      <c r="C22263">
        <v>102857</v>
      </c>
      <c r="D22263">
        <v>8.69563E-2</v>
      </c>
    </row>
    <row r="22264" spans="1:4" x14ac:dyDescent="0.2">
      <c r="A22264">
        <v>98645</v>
      </c>
      <c r="B22264" t="s">
        <v>6064</v>
      </c>
      <c r="C22264">
        <v>102856</v>
      </c>
      <c r="D22264">
        <v>0.20744109999999999</v>
      </c>
    </row>
    <row r="22265" spans="1:4" x14ac:dyDescent="0.2">
      <c r="A22265">
        <v>98645</v>
      </c>
      <c r="B22265" t="s">
        <v>6064</v>
      </c>
      <c r="C22265">
        <v>102851</v>
      </c>
      <c r="D22265">
        <v>0.21374299999999999</v>
      </c>
    </row>
    <row r="22266" spans="1:4" x14ac:dyDescent="0.2">
      <c r="A22266">
        <v>98645</v>
      </c>
      <c r="B22266" t="s">
        <v>6064</v>
      </c>
      <c r="C22266">
        <v>102850</v>
      </c>
      <c r="D22266">
        <v>8.0654299999999998E-2</v>
      </c>
    </row>
    <row r="22267" spans="1:4" x14ac:dyDescent="0.2">
      <c r="A22267">
        <v>98645</v>
      </c>
      <c r="B22267" t="s">
        <v>6064</v>
      </c>
      <c r="C22267">
        <v>102817</v>
      </c>
      <c r="D22267">
        <v>8.69563E-2</v>
      </c>
    </row>
    <row r="22268" spans="1:4" x14ac:dyDescent="0.2">
      <c r="A22268">
        <v>98645</v>
      </c>
      <c r="B22268" t="s">
        <v>6064</v>
      </c>
      <c r="C22268">
        <v>102816</v>
      </c>
      <c r="D22268">
        <v>0.20744109999999999</v>
      </c>
    </row>
    <row r="22269" spans="1:4" x14ac:dyDescent="0.2">
      <c r="A22269">
        <v>98645</v>
      </c>
      <c r="B22269" t="s">
        <v>6064</v>
      </c>
      <c r="C22269">
        <v>100973</v>
      </c>
      <c r="D22269">
        <v>1.25</v>
      </c>
    </row>
    <row r="22270" spans="1:4" x14ac:dyDescent="0.2">
      <c r="A22270">
        <v>98645</v>
      </c>
      <c r="B22270" t="s">
        <v>6064</v>
      </c>
      <c r="C22270">
        <v>98637</v>
      </c>
      <c r="D22270">
        <v>0.1</v>
      </c>
    </row>
    <row r="22271" spans="1:4" x14ac:dyDescent="0.2">
      <c r="A22271">
        <v>98645</v>
      </c>
      <c r="B22271" t="s">
        <v>6064</v>
      </c>
      <c r="C22271">
        <v>97913</v>
      </c>
      <c r="D22271">
        <v>0.375</v>
      </c>
    </row>
    <row r="22272" spans="1:4" x14ac:dyDescent="0.2">
      <c r="A22272">
        <v>98645</v>
      </c>
      <c r="B22272" t="s">
        <v>6064</v>
      </c>
      <c r="C22272">
        <v>95580</v>
      </c>
      <c r="D22272">
        <v>65.729779399999998</v>
      </c>
    </row>
    <row r="22273" spans="1:4" x14ac:dyDescent="0.2">
      <c r="A22273">
        <v>98645</v>
      </c>
      <c r="B22273" t="s">
        <v>6064</v>
      </c>
      <c r="C22273">
        <v>95578</v>
      </c>
      <c r="D22273">
        <v>44.007683800000002</v>
      </c>
    </row>
    <row r="22274" spans="1:4" x14ac:dyDescent="0.2">
      <c r="A22274">
        <v>98645</v>
      </c>
      <c r="B22274" t="s">
        <v>6064</v>
      </c>
      <c r="C22274">
        <v>90778</v>
      </c>
      <c r="D22274">
        <v>5.5199499999999999E-2</v>
      </c>
    </row>
    <row r="22275" spans="1:4" x14ac:dyDescent="0.2">
      <c r="A22275">
        <v>98645</v>
      </c>
      <c r="B22275" t="s">
        <v>6064</v>
      </c>
      <c r="C22275">
        <v>90776</v>
      </c>
      <c r="D22275">
        <v>0.29439739999999998</v>
      </c>
    </row>
    <row r="22276" spans="1:4" x14ac:dyDescent="0.2">
      <c r="A22276">
        <v>98645</v>
      </c>
      <c r="B22276" t="s">
        <v>6064</v>
      </c>
      <c r="C22276">
        <v>90651</v>
      </c>
      <c r="D22276">
        <v>0.23423340000000001</v>
      </c>
    </row>
    <row r="22277" spans="1:4" x14ac:dyDescent="0.2">
      <c r="A22277">
        <v>98645</v>
      </c>
      <c r="B22277" t="s">
        <v>6064</v>
      </c>
      <c r="C22277">
        <v>90650</v>
      </c>
      <c r="D22277">
        <v>6.0164000000000002E-2</v>
      </c>
    </row>
    <row r="22278" spans="1:4" x14ac:dyDescent="0.2">
      <c r="A22278">
        <v>98645</v>
      </c>
      <c r="B22278" t="s">
        <v>6064</v>
      </c>
      <c r="C22278">
        <v>88316</v>
      </c>
      <c r="D22278">
        <v>0.88319210000000004</v>
      </c>
    </row>
    <row r="22279" spans="1:4" x14ac:dyDescent="0.2">
      <c r="A22279">
        <v>98645</v>
      </c>
      <c r="B22279" t="s">
        <v>6064</v>
      </c>
      <c r="C22279">
        <v>88309</v>
      </c>
      <c r="D22279">
        <v>0.5887947</v>
      </c>
    </row>
    <row r="22280" spans="1:4" x14ac:dyDescent="0.2">
      <c r="A22280">
        <v>98645</v>
      </c>
      <c r="B22280" t="s">
        <v>80</v>
      </c>
      <c r="C22280">
        <v>44480</v>
      </c>
      <c r="D22280">
        <v>0.3</v>
      </c>
    </row>
    <row r="22281" spans="1:4" x14ac:dyDescent="0.2">
      <c r="A22281">
        <v>98645</v>
      </c>
      <c r="B22281" t="s">
        <v>80</v>
      </c>
      <c r="C22281">
        <v>44066</v>
      </c>
      <c r="D22281">
        <v>4.9560000000000001E-4</v>
      </c>
    </row>
    <row r="22282" spans="1:4" x14ac:dyDescent="0.2">
      <c r="A22282">
        <v>98645</v>
      </c>
      <c r="B22282" t="s">
        <v>80</v>
      </c>
      <c r="C22282">
        <v>43667</v>
      </c>
      <c r="D22282">
        <v>0.2124587</v>
      </c>
    </row>
    <row r="22283" spans="1:4" x14ac:dyDescent="0.2">
      <c r="A22283">
        <v>98645</v>
      </c>
      <c r="B22283" t="s">
        <v>80</v>
      </c>
      <c r="C22283">
        <v>43366</v>
      </c>
      <c r="D22283">
        <v>16.6666667</v>
      </c>
    </row>
    <row r="22284" spans="1:4" x14ac:dyDescent="0.2">
      <c r="A22284">
        <v>98645</v>
      </c>
      <c r="B22284" t="s">
        <v>80</v>
      </c>
      <c r="C22284">
        <v>38464</v>
      </c>
      <c r="D22284">
        <v>1.1180000000000001</v>
      </c>
    </row>
    <row r="22285" spans="1:4" x14ac:dyDescent="0.2">
      <c r="A22285">
        <v>98645</v>
      </c>
      <c r="B22285" t="s">
        <v>80</v>
      </c>
      <c r="C22285">
        <v>10957</v>
      </c>
      <c r="D22285">
        <v>8.2994399999999996E-2</v>
      </c>
    </row>
    <row r="22286" spans="1:4" x14ac:dyDescent="0.2">
      <c r="A22286">
        <v>98649</v>
      </c>
    </row>
    <row r="22287" spans="1:4" x14ac:dyDescent="0.2">
      <c r="A22287">
        <v>98649</v>
      </c>
      <c r="B22287" t="s">
        <v>6064</v>
      </c>
      <c r="C22287">
        <v>102857</v>
      </c>
      <c r="D22287">
        <v>7.9501199999999994E-2</v>
      </c>
    </row>
    <row r="22288" spans="1:4" x14ac:dyDescent="0.2">
      <c r="A22288">
        <v>98649</v>
      </c>
      <c r="B22288" t="s">
        <v>6064</v>
      </c>
      <c r="C22288">
        <v>102856</v>
      </c>
      <c r="D22288">
        <v>0.18965650000000001</v>
      </c>
    </row>
    <row r="22289" spans="1:4" x14ac:dyDescent="0.2">
      <c r="A22289">
        <v>98649</v>
      </c>
      <c r="B22289" t="s">
        <v>6064</v>
      </c>
      <c r="C22289">
        <v>102851</v>
      </c>
      <c r="D22289">
        <v>0.19526299999999999</v>
      </c>
    </row>
    <row r="22290" spans="1:4" x14ac:dyDescent="0.2">
      <c r="A22290">
        <v>98649</v>
      </c>
      <c r="B22290" t="s">
        <v>6064</v>
      </c>
      <c r="C22290">
        <v>102850</v>
      </c>
      <c r="D22290">
        <v>7.3894600000000005E-2</v>
      </c>
    </row>
    <row r="22291" spans="1:4" x14ac:dyDescent="0.2">
      <c r="A22291">
        <v>98649</v>
      </c>
      <c r="B22291" t="s">
        <v>6064</v>
      </c>
      <c r="C22291">
        <v>102817</v>
      </c>
      <c r="D22291">
        <v>7.9501199999999994E-2</v>
      </c>
    </row>
    <row r="22292" spans="1:4" x14ac:dyDescent="0.2">
      <c r="A22292">
        <v>98649</v>
      </c>
      <c r="B22292" t="s">
        <v>6064</v>
      </c>
      <c r="C22292">
        <v>102816</v>
      </c>
      <c r="D22292">
        <v>0.18965650000000001</v>
      </c>
    </row>
    <row r="22293" spans="1:4" x14ac:dyDescent="0.2">
      <c r="A22293">
        <v>98649</v>
      </c>
      <c r="B22293" t="s">
        <v>6064</v>
      </c>
      <c r="C22293">
        <v>100973</v>
      </c>
      <c r="D22293">
        <v>1.25</v>
      </c>
    </row>
    <row r="22294" spans="1:4" x14ac:dyDescent="0.2">
      <c r="A22294">
        <v>98649</v>
      </c>
      <c r="B22294" t="s">
        <v>6064</v>
      </c>
      <c r="C22294">
        <v>98637</v>
      </c>
      <c r="D22294">
        <v>8.3333299999999999E-2</v>
      </c>
    </row>
    <row r="22295" spans="1:4" x14ac:dyDescent="0.2">
      <c r="A22295">
        <v>98649</v>
      </c>
      <c r="B22295" t="s">
        <v>6064</v>
      </c>
      <c r="C22295">
        <v>97913</v>
      </c>
      <c r="D22295">
        <v>0.375</v>
      </c>
    </row>
    <row r="22296" spans="1:4" x14ac:dyDescent="0.2">
      <c r="A22296">
        <v>98649</v>
      </c>
      <c r="B22296" t="s">
        <v>6064</v>
      </c>
      <c r="C22296">
        <v>95580</v>
      </c>
      <c r="D22296">
        <v>54.774816199999997</v>
      </c>
    </row>
    <row r="22297" spans="1:4" x14ac:dyDescent="0.2">
      <c r="A22297">
        <v>98649</v>
      </c>
      <c r="B22297" t="s">
        <v>6064</v>
      </c>
      <c r="C22297">
        <v>95579</v>
      </c>
      <c r="D22297">
        <v>63.381066199999999</v>
      </c>
    </row>
    <row r="22298" spans="1:4" x14ac:dyDescent="0.2">
      <c r="A22298">
        <v>98649</v>
      </c>
      <c r="B22298" t="s">
        <v>6064</v>
      </c>
      <c r="C22298">
        <v>90778</v>
      </c>
      <c r="D22298">
        <v>5.0467100000000001E-2</v>
      </c>
    </row>
    <row r="22299" spans="1:4" x14ac:dyDescent="0.2">
      <c r="A22299">
        <v>98649</v>
      </c>
      <c r="B22299" t="s">
        <v>6064</v>
      </c>
      <c r="C22299">
        <v>90776</v>
      </c>
      <c r="D22299">
        <v>0.2691576</v>
      </c>
    </row>
    <row r="22300" spans="1:4" x14ac:dyDescent="0.2">
      <c r="A22300">
        <v>98649</v>
      </c>
      <c r="B22300" t="s">
        <v>6064</v>
      </c>
      <c r="C22300">
        <v>90651</v>
      </c>
      <c r="D22300">
        <v>0.21367949999999999</v>
      </c>
    </row>
    <row r="22301" spans="1:4" x14ac:dyDescent="0.2">
      <c r="A22301">
        <v>98649</v>
      </c>
      <c r="B22301" t="s">
        <v>6064</v>
      </c>
      <c r="C22301">
        <v>90650</v>
      </c>
      <c r="D22301">
        <v>5.5478199999999998E-2</v>
      </c>
    </row>
    <row r="22302" spans="1:4" x14ac:dyDescent="0.2">
      <c r="A22302">
        <v>98649</v>
      </c>
      <c r="B22302" t="s">
        <v>6064</v>
      </c>
      <c r="C22302">
        <v>88316</v>
      </c>
      <c r="D22302">
        <v>0.80747290000000005</v>
      </c>
    </row>
    <row r="22303" spans="1:4" x14ac:dyDescent="0.2">
      <c r="A22303">
        <v>98649</v>
      </c>
      <c r="B22303" t="s">
        <v>6064</v>
      </c>
      <c r="C22303">
        <v>88309</v>
      </c>
      <c r="D22303">
        <v>0.53831530000000005</v>
      </c>
    </row>
    <row r="22304" spans="1:4" x14ac:dyDescent="0.2">
      <c r="A22304">
        <v>98649</v>
      </c>
      <c r="B22304" t="s">
        <v>80</v>
      </c>
      <c r="C22304">
        <v>44480</v>
      </c>
      <c r="D22304">
        <v>0.3</v>
      </c>
    </row>
    <row r="22305" spans="1:4" x14ac:dyDescent="0.2">
      <c r="A22305">
        <v>98649</v>
      </c>
      <c r="B22305" t="s">
        <v>80</v>
      </c>
      <c r="C22305">
        <v>44066</v>
      </c>
      <c r="D22305">
        <v>4.5310000000000001E-4</v>
      </c>
    </row>
    <row r="22306" spans="1:4" x14ac:dyDescent="0.2">
      <c r="A22306">
        <v>98649</v>
      </c>
      <c r="B22306" t="s">
        <v>80</v>
      </c>
      <c r="C22306">
        <v>43667</v>
      </c>
      <c r="D22306">
        <v>0.17704890000000001</v>
      </c>
    </row>
    <row r="22307" spans="1:4" x14ac:dyDescent="0.2">
      <c r="A22307">
        <v>98649</v>
      </c>
      <c r="B22307" t="s">
        <v>80</v>
      </c>
      <c r="C22307">
        <v>43366</v>
      </c>
      <c r="D22307">
        <v>16.6666667</v>
      </c>
    </row>
    <row r="22308" spans="1:4" x14ac:dyDescent="0.2">
      <c r="A22308">
        <v>98649</v>
      </c>
      <c r="B22308" t="s">
        <v>80</v>
      </c>
      <c r="C22308">
        <v>38464</v>
      </c>
      <c r="D22308">
        <v>1.1148</v>
      </c>
    </row>
    <row r="22309" spans="1:4" x14ac:dyDescent="0.2">
      <c r="A22309">
        <v>98649</v>
      </c>
      <c r="B22309" t="s">
        <v>80</v>
      </c>
      <c r="C22309">
        <v>10957</v>
      </c>
      <c r="D22309">
        <v>8.2994399999999996E-2</v>
      </c>
    </row>
    <row r="22310" spans="1:4" x14ac:dyDescent="0.2">
      <c r="A22310">
        <v>98653</v>
      </c>
    </row>
    <row r="22311" spans="1:4" x14ac:dyDescent="0.2">
      <c r="A22311">
        <v>98653</v>
      </c>
      <c r="B22311" t="s">
        <v>6064</v>
      </c>
      <c r="C22311">
        <v>102857</v>
      </c>
      <c r="D22311">
        <v>6.5409800000000004E-2</v>
      </c>
    </row>
    <row r="22312" spans="1:4" x14ac:dyDescent="0.2">
      <c r="A22312">
        <v>98653</v>
      </c>
      <c r="B22312" t="s">
        <v>6064</v>
      </c>
      <c r="C22312">
        <v>102856</v>
      </c>
      <c r="D22312">
        <v>0.15604029999999999</v>
      </c>
    </row>
    <row r="22313" spans="1:4" x14ac:dyDescent="0.2">
      <c r="A22313">
        <v>98653</v>
      </c>
      <c r="B22313" t="s">
        <v>6064</v>
      </c>
      <c r="C22313">
        <v>102851</v>
      </c>
      <c r="D22313">
        <v>0.15766260000000001</v>
      </c>
    </row>
    <row r="22314" spans="1:4" x14ac:dyDescent="0.2">
      <c r="A22314">
        <v>98653</v>
      </c>
      <c r="B22314" t="s">
        <v>6064</v>
      </c>
      <c r="C22314">
        <v>102850</v>
      </c>
      <c r="D22314">
        <v>6.3787499999999997E-2</v>
      </c>
    </row>
    <row r="22315" spans="1:4" x14ac:dyDescent="0.2">
      <c r="A22315">
        <v>98653</v>
      </c>
      <c r="B22315" t="s">
        <v>6064</v>
      </c>
      <c r="C22315">
        <v>102817</v>
      </c>
      <c r="D22315">
        <v>6.5409800000000004E-2</v>
      </c>
    </row>
    <row r="22316" spans="1:4" x14ac:dyDescent="0.2">
      <c r="A22316">
        <v>98653</v>
      </c>
      <c r="B22316" t="s">
        <v>6064</v>
      </c>
      <c r="C22316">
        <v>102816</v>
      </c>
      <c r="D22316">
        <v>0.15604029999999999</v>
      </c>
    </row>
    <row r="22317" spans="1:4" x14ac:dyDescent="0.2">
      <c r="A22317">
        <v>98653</v>
      </c>
      <c r="B22317" t="s">
        <v>6064</v>
      </c>
      <c r="C22317">
        <v>100973</v>
      </c>
      <c r="D22317">
        <v>1.25</v>
      </c>
    </row>
    <row r="22318" spans="1:4" x14ac:dyDescent="0.2">
      <c r="A22318">
        <v>98653</v>
      </c>
      <c r="B22318" t="s">
        <v>6064</v>
      </c>
      <c r="C22318">
        <v>98637</v>
      </c>
      <c r="D22318">
        <v>6.25E-2</v>
      </c>
    </row>
    <row r="22319" spans="1:4" x14ac:dyDescent="0.2">
      <c r="A22319">
        <v>98653</v>
      </c>
      <c r="B22319" t="s">
        <v>6064</v>
      </c>
      <c r="C22319">
        <v>97913</v>
      </c>
      <c r="D22319">
        <v>0.375</v>
      </c>
    </row>
    <row r="22320" spans="1:4" x14ac:dyDescent="0.2">
      <c r="A22320">
        <v>98653</v>
      </c>
      <c r="B22320" t="s">
        <v>6064</v>
      </c>
      <c r="C22320">
        <v>95581</v>
      </c>
      <c r="D22320">
        <v>64.187155300000001</v>
      </c>
    </row>
    <row r="22321" spans="1:4" x14ac:dyDescent="0.2">
      <c r="A22321">
        <v>98653</v>
      </c>
      <c r="B22321" t="s">
        <v>6064</v>
      </c>
      <c r="C22321">
        <v>95579</v>
      </c>
      <c r="D22321">
        <v>54.932674599999999</v>
      </c>
    </row>
    <row r="22322" spans="1:4" x14ac:dyDescent="0.2">
      <c r="A22322">
        <v>98653</v>
      </c>
      <c r="B22322" t="s">
        <v>6064</v>
      </c>
      <c r="C22322">
        <v>90778</v>
      </c>
      <c r="D22322">
        <v>4.15219E-2</v>
      </c>
    </row>
    <row r="22323" spans="1:4" x14ac:dyDescent="0.2">
      <c r="A22323">
        <v>98653</v>
      </c>
      <c r="B22323" t="s">
        <v>6064</v>
      </c>
      <c r="C22323">
        <v>90776</v>
      </c>
      <c r="D22323">
        <v>0.22145010000000001</v>
      </c>
    </row>
    <row r="22324" spans="1:4" x14ac:dyDescent="0.2">
      <c r="A22324">
        <v>98653</v>
      </c>
      <c r="B22324" t="s">
        <v>6064</v>
      </c>
      <c r="C22324">
        <v>90651</v>
      </c>
      <c r="D22324">
        <v>0.17378940000000001</v>
      </c>
    </row>
    <row r="22325" spans="1:4" x14ac:dyDescent="0.2">
      <c r="A22325">
        <v>98653</v>
      </c>
      <c r="B22325" t="s">
        <v>6064</v>
      </c>
      <c r="C22325">
        <v>90650</v>
      </c>
      <c r="D22325">
        <v>4.76607E-2</v>
      </c>
    </row>
    <row r="22326" spans="1:4" x14ac:dyDescent="0.2">
      <c r="A22326">
        <v>98653</v>
      </c>
      <c r="B22326" t="s">
        <v>6064</v>
      </c>
      <c r="C22326">
        <v>88316</v>
      </c>
      <c r="D22326">
        <v>0.6643502</v>
      </c>
    </row>
    <row r="22327" spans="1:4" x14ac:dyDescent="0.2">
      <c r="A22327">
        <v>98653</v>
      </c>
      <c r="B22327" t="s">
        <v>6064</v>
      </c>
      <c r="C22327">
        <v>88309</v>
      </c>
      <c r="D22327">
        <v>0.44290020000000002</v>
      </c>
    </row>
    <row r="22328" spans="1:4" x14ac:dyDescent="0.2">
      <c r="A22328">
        <v>98653</v>
      </c>
      <c r="B22328" t="s">
        <v>80</v>
      </c>
      <c r="C22328">
        <v>44480</v>
      </c>
      <c r="D22328">
        <v>0.3</v>
      </c>
    </row>
    <row r="22329" spans="1:4" x14ac:dyDescent="0.2">
      <c r="A22329">
        <v>98653</v>
      </c>
      <c r="B22329" t="s">
        <v>80</v>
      </c>
      <c r="C22329">
        <v>44066</v>
      </c>
      <c r="D22329">
        <v>3.7280000000000001E-4</v>
      </c>
    </row>
    <row r="22330" spans="1:4" x14ac:dyDescent="0.2">
      <c r="A22330">
        <v>98653</v>
      </c>
      <c r="B22330" t="s">
        <v>80</v>
      </c>
      <c r="C22330">
        <v>43667</v>
      </c>
      <c r="D22330">
        <v>0.13278670000000001</v>
      </c>
    </row>
    <row r="22331" spans="1:4" x14ac:dyDescent="0.2">
      <c r="A22331">
        <v>98653</v>
      </c>
      <c r="B22331" t="s">
        <v>80</v>
      </c>
      <c r="C22331">
        <v>43366</v>
      </c>
      <c r="D22331">
        <v>16.6666667</v>
      </c>
    </row>
    <row r="22332" spans="1:4" x14ac:dyDescent="0.2">
      <c r="A22332">
        <v>98653</v>
      </c>
      <c r="B22332" t="s">
        <v>80</v>
      </c>
      <c r="C22332">
        <v>38464</v>
      </c>
      <c r="D22332">
        <v>1.1084000000000001</v>
      </c>
    </row>
    <row r="22333" spans="1:4" x14ac:dyDescent="0.2">
      <c r="A22333">
        <v>98653</v>
      </c>
      <c r="B22333" t="s">
        <v>80</v>
      </c>
      <c r="C22333">
        <v>10957</v>
      </c>
      <c r="D22333">
        <v>8.2994399999999996E-2</v>
      </c>
    </row>
    <row r="22334" spans="1:4" x14ac:dyDescent="0.2">
      <c r="A22334">
        <v>98657</v>
      </c>
    </row>
    <row r="22335" spans="1:4" x14ac:dyDescent="0.2">
      <c r="A22335">
        <v>98657</v>
      </c>
      <c r="B22335" t="s">
        <v>6064</v>
      </c>
      <c r="C22335">
        <v>100973</v>
      </c>
      <c r="D22335">
        <v>1.1420455</v>
      </c>
    </row>
    <row r="22336" spans="1:4" x14ac:dyDescent="0.2">
      <c r="A22336">
        <v>98657</v>
      </c>
      <c r="B22336" t="s">
        <v>6064</v>
      </c>
      <c r="C22336">
        <v>97913</v>
      </c>
      <c r="D22336">
        <v>0.34261360000000002</v>
      </c>
    </row>
    <row r="22337" spans="1:4" x14ac:dyDescent="0.2">
      <c r="A22337">
        <v>98657</v>
      </c>
      <c r="B22337" t="s">
        <v>6064</v>
      </c>
      <c r="C22337">
        <v>96546</v>
      </c>
      <c r="D22337">
        <v>5.88</v>
      </c>
    </row>
    <row r="22338" spans="1:4" x14ac:dyDescent="0.2">
      <c r="A22338">
        <v>98657</v>
      </c>
      <c r="B22338" t="s">
        <v>6064</v>
      </c>
      <c r="C22338">
        <v>96544</v>
      </c>
      <c r="D22338">
        <v>13.327199999999999</v>
      </c>
    </row>
    <row r="22339" spans="1:4" x14ac:dyDescent="0.2">
      <c r="A22339">
        <v>98657</v>
      </c>
      <c r="B22339" t="s">
        <v>6064</v>
      </c>
      <c r="C22339">
        <v>96525</v>
      </c>
      <c r="D22339">
        <v>0.91363640000000002</v>
      </c>
    </row>
    <row r="22340" spans="1:4" x14ac:dyDescent="0.2">
      <c r="A22340">
        <v>98657</v>
      </c>
      <c r="B22340" t="s">
        <v>6064</v>
      </c>
      <c r="C22340">
        <v>94970</v>
      </c>
      <c r="D22340">
        <v>0.36363640000000003</v>
      </c>
    </row>
    <row r="22341" spans="1:4" x14ac:dyDescent="0.2">
      <c r="A22341">
        <v>98657</v>
      </c>
      <c r="B22341" t="s">
        <v>6064</v>
      </c>
      <c r="C22341">
        <v>91693</v>
      </c>
      <c r="D22341">
        <v>0.48329480000000002</v>
      </c>
    </row>
    <row r="22342" spans="1:4" x14ac:dyDescent="0.2">
      <c r="A22342">
        <v>98657</v>
      </c>
      <c r="B22342" t="s">
        <v>6064</v>
      </c>
      <c r="C22342">
        <v>91692</v>
      </c>
      <c r="D22342">
        <v>0.1200695</v>
      </c>
    </row>
    <row r="22343" spans="1:4" x14ac:dyDescent="0.2">
      <c r="A22343">
        <v>98657</v>
      </c>
      <c r="B22343" t="s">
        <v>6064</v>
      </c>
      <c r="C22343">
        <v>88316</v>
      </c>
      <c r="D22343">
        <v>0.85443939999999996</v>
      </c>
    </row>
    <row r="22344" spans="1:4" x14ac:dyDescent="0.2">
      <c r="A22344">
        <v>98657</v>
      </c>
      <c r="B22344" t="s">
        <v>6064</v>
      </c>
      <c r="C22344">
        <v>88309</v>
      </c>
      <c r="D22344">
        <v>0.85443939999999996</v>
      </c>
    </row>
    <row r="22345" spans="1:4" x14ac:dyDescent="0.2">
      <c r="A22345">
        <v>98657</v>
      </c>
      <c r="B22345" t="s">
        <v>80</v>
      </c>
      <c r="C22345">
        <v>5068</v>
      </c>
      <c r="D22345">
        <v>0.2953556</v>
      </c>
    </row>
    <row r="22346" spans="1:4" x14ac:dyDescent="0.2">
      <c r="A22346">
        <v>98657</v>
      </c>
      <c r="B22346" t="s">
        <v>80</v>
      </c>
      <c r="C22346">
        <v>4509</v>
      </c>
      <c r="D22346">
        <v>1.8333333000000001</v>
      </c>
    </row>
    <row r="22347" spans="1:4" x14ac:dyDescent="0.2">
      <c r="A22347">
        <v>98657</v>
      </c>
      <c r="B22347" t="s">
        <v>80</v>
      </c>
      <c r="C22347">
        <v>4491</v>
      </c>
      <c r="D22347">
        <v>2.0166667</v>
      </c>
    </row>
    <row r="22348" spans="1:4" x14ac:dyDescent="0.2">
      <c r="A22348">
        <v>98657</v>
      </c>
      <c r="B22348" t="s">
        <v>80</v>
      </c>
      <c r="C22348">
        <v>1358</v>
      </c>
      <c r="D22348">
        <v>1.0587500000000001</v>
      </c>
    </row>
    <row r="22349" spans="1:4" x14ac:dyDescent="0.2">
      <c r="A22349">
        <v>100344</v>
      </c>
    </row>
    <row r="22350" spans="1:4" x14ac:dyDescent="0.2">
      <c r="A22350">
        <v>100344</v>
      </c>
      <c r="B22350" t="s">
        <v>6064</v>
      </c>
      <c r="C22350">
        <v>92803</v>
      </c>
      <c r="D22350">
        <v>1</v>
      </c>
    </row>
    <row r="22351" spans="1:4" x14ac:dyDescent="0.2">
      <c r="A22351">
        <v>100344</v>
      </c>
      <c r="B22351" t="s">
        <v>6064</v>
      </c>
      <c r="C22351">
        <v>88245</v>
      </c>
      <c r="D22351">
        <v>9.2969499999999997E-2</v>
      </c>
    </row>
    <row r="22352" spans="1:4" x14ac:dyDescent="0.2">
      <c r="A22352">
        <v>100344</v>
      </c>
      <c r="B22352" t="s">
        <v>80</v>
      </c>
      <c r="C22352">
        <v>43132</v>
      </c>
      <c r="D22352">
        <v>2.5000000000000001E-2</v>
      </c>
    </row>
    <row r="22353" spans="1:4" x14ac:dyDescent="0.2">
      <c r="A22353">
        <v>100344</v>
      </c>
      <c r="B22353" t="s">
        <v>80</v>
      </c>
      <c r="C22353">
        <v>39017</v>
      </c>
      <c r="D22353">
        <v>0.54300000000000004</v>
      </c>
    </row>
    <row r="22354" spans="1:4" x14ac:dyDescent="0.2">
      <c r="A22354">
        <v>100345</v>
      </c>
    </row>
    <row r="22355" spans="1:4" x14ac:dyDescent="0.2">
      <c r="A22355">
        <v>100345</v>
      </c>
      <c r="B22355" t="s">
        <v>6064</v>
      </c>
      <c r="C22355">
        <v>92804</v>
      </c>
      <c r="D22355">
        <v>1</v>
      </c>
    </row>
    <row r="22356" spans="1:4" x14ac:dyDescent="0.2">
      <c r="A22356">
        <v>100345</v>
      </c>
      <c r="B22356" t="s">
        <v>6064</v>
      </c>
      <c r="C22356">
        <v>88245</v>
      </c>
      <c r="D22356">
        <v>4.4509199999999999E-2</v>
      </c>
    </row>
    <row r="22357" spans="1:4" x14ac:dyDescent="0.2">
      <c r="A22357">
        <v>100345</v>
      </c>
      <c r="B22357" t="s">
        <v>80</v>
      </c>
      <c r="C22357">
        <v>43132</v>
      </c>
      <c r="D22357">
        <v>2.5000000000000001E-2</v>
      </c>
    </row>
    <row r="22358" spans="1:4" x14ac:dyDescent="0.2">
      <c r="A22358">
        <v>100345</v>
      </c>
      <c r="B22358" t="s">
        <v>80</v>
      </c>
      <c r="C22358">
        <v>39017</v>
      </c>
      <c r="D22358">
        <v>0.36699999999999999</v>
      </c>
    </row>
    <row r="22359" spans="1:4" x14ac:dyDescent="0.2">
      <c r="A22359">
        <v>100346</v>
      </c>
    </row>
    <row r="22360" spans="1:4" x14ac:dyDescent="0.2">
      <c r="A22360">
        <v>100346</v>
      </c>
      <c r="B22360" t="s">
        <v>6064</v>
      </c>
      <c r="C22360">
        <v>92805</v>
      </c>
      <c r="D22360">
        <v>1</v>
      </c>
    </row>
    <row r="22361" spans="1:4" x14ac:dyDescent="0.2">
      <c r="A22361">
        <v>100346</v>
      </c>
      <c r="B22361" t="s">
        <v>6064</v>
      </c>
      <c r="C22361">
        <v>88245</v>
      </c>
      <c r="D22361">
        <v>3.3642400000000003E-2</v>
      </c>
    </row>
    <row r="22362" spans="1:4" x14ac:dyDescent="0.2">
      <c r="A22362">
        <v>100346</v>
      </c>
      <c r="B22362" t="s">
        <v>80</v>
      </c>
      <c r="C22362">
        <v>43132</v>
      </c>
      <c r="D22362">
        <v>2.5000000000000001E-2</v>
      </c>
    </row>
    <row r="22363" spans="1:4" x14ac:dyDescent="0.2">
      <c r="A22363">
        <v>100346</v>
      </c>
      <c r="B22363" t="s">
        <v>80</v>
      </c>
      <c r="C22363">
        <v>39017</v>
      </c>
      <c r="D22363">
        <v>0.21199999999999999</v>
      </c>
    </row>
    <row r="22364" spans="1:4" x14ac:dyDescent="0.2">
      <c r="A22364">
        <v>100347</v>
      </c>
    </row>
    <row r="22365" spans="1:4" x14ac:dyDescent="0.2">
      <c r="A22365">
        <v>100347</v>
      </c>
      <c r="B22365" t="s">
        <v>6064</v>
      </c>
      <c r="C22365">
        <v>92806</v>
      </c>
      <c r="D22365">
        <v>1</v>
      </c>
    </row>
    <row r="22366" spans="1:4" x14ac:dyDescent="0.2">
      <c r="A22366">
        <v>100347</v>
      </c>
      <c r="B22366" t="s">
        <v>6064</v>
      </c>
      <c r="C22366">
        <v>88245</v>
      </c>
      <c r="D22366">
        <v>2.6348199999999999E-2</v>
      </c>
    </row>
    <row r="22367" spans="1:4" x14ac:dyDescent="0.2">
      <c r="A22367">
        <v>100347</v>
      </c>
      <c r="B22367" t="s">
        <v>80</v>
      </c>
      <c r="C22367">
        <v>43132</v>
      </c>
      <c r="D22367">
        <v>2.5000000000000001E-2</v>
      </c>
    </row>
    <row r="22368" spans="1:4" x14ac:dyDescent="0.2">
      <c r="A22368">
        <v>100347</v>
      </c>
      <c r="B22368" t="s">
        <v>80</v>
      </c>
      <c r="C22368">
        <v>39017</v>
      </c>
      <c r="D22368">
        <v>0.113</v>
      </c>
    </row>
    <row r="22369" spans="1:4" x14ac:dyDescent="0.2">
      <c r="A22369">
        <v>100348</v>
      </c>
    </row>
    <row r="22370" spans="1:4" x14ac:dyDescent="0.2">
      <c r="A22370">
        <v>100348</v>
      </c>
      <c r="B22370" t="s">
        <v>6064</v>
      </c>
      <c r="C22370">
        <v>92798</v>
      </c>
      <c r="D22370">
        <v>1</v>
      </c>
    </row>
    <row r="22371" spans="1:4" x14ac:dyDescent="0.2">
      <c r="A22371">
        <v>100348</v>
      </c>
      <c r="B22371" t="s">
        <v>6064</v>
      </c>
      <c r="C22371">
        <v>88245</v>
      </c>
      <c r="D22371">
        <v>2.0840399999999999E-2</v>
      </c>
    </row>
    <row r="22372" spans="1:4" x14ac:dyDescent="0.2">
      <c r="A22372">
        <v>100348</v>
      </c>
      <c r="B22372" t="s">
        <v>80</v>
      </c>
      <c r="C22372">
        <v>43132</v>
      </c>
      <c r="D22372">
        <v>2.5000000000000001E-2</v>
      </c>
    </row>
    <row r="22373" spans="1:4" x14ac:dyDescent="0.2">
      <c r="A22373">
        <v>100348</v>
      </c>
      <c r="B22373" t="s">
        <v>80</v>
      </c>
      <c r="C22373">
        <v>39017</v>
      </c>
      <c r="D22373">
        <v>5.1999999999999998E-2</v>
      </c>
    </row>
    <row r="22374" spans="1:4" x14ac:dyDescent="0.2">
      <c r="A22374">
        <v>100342</v>
      </c>
    </row>
    <row r="22375" spans="1:4" x14ac:dyDescent="0.2">
      <c r="A22375">
        <v>100342</v>
      </c>
      <c r="B22375" t="s">
        <v>6064</v>
      </c>
      <c r="C22375">
        <v>92801</v>
      </c>
      <c r="D22375">
        <v>1</v>
      </c>
    </row>
    <row r="22376" spans="1:4" x14ac:dyDescent="0.2">
      <c r="A22376">
        <v>100342</v>
      </c>
      <c r="B22376" t="s">
        <v>6064</v>
      </c>
      <c r="C22376">
        <v>88245</v>
      </c>
      <c r="D22376">
        <v>0.22215699999999999</v>
      </c>
    </row>
    <row r="22377" spans="1:4" x14ac:dyDescent="0.2">
      <c r="A22377">
        <v>100342</v>
      </c>
      <c r="B22377" t="s">
        <v>80</v>
      </c>
      <c r="C22377">
        <v>43132</v>
      </c>
      <c r="D22377">
        <v>2.5000000000000001E-2</v>
      </c>
    </row>
    <row r="22378" spans="1:4" x14ac:dyDescent="0.2">
      <c r="A22378">
        <v>100342</v>
      </c>
      <c r="B22378" t="s">
        <v>80</v>
      </c>
      <c r="C22378">
        <v>39017</v>
      </c>
      <c r="D22378">
        <v>0.97</v>
      </c>
    </row>
    <row r="22379" spans="1:4" x14ac:dyDescent="0.2">
      <c r="A22379">
        <v>100343</v>
      </c>
    </row>
    <row r="22380" spans="1:4" x14ac:dyDescent="0.2">
      <c r="A22380">
        <v>100343</v>
      </c>
      <c r="B22380" t="s">
        <v>6064</v>
      </c>
      <c r="C22380">
        <v>92802</v>
      </c>
      <c r="D22380">
        <v>1</v>
      </c>
    </row>
    <row r="22381" spans="1:4" x14ac:dyDescent="0.2">
      <c r="A22381">
        <v>100343</v>
      </c>
      <c r="B22381" t="s">
        <v>6064</v>
      </c>
      <c r="C22381">
        <v>88245</v>
      </c>
      <c r="D22381">
        <v>0.15785469999999999</v>
      </c>
    </row>
    <row r="22382" spans="1:4" x14ac:dyDescent="0.2">
      <c r="A22382">
        <v>100343</v>
      </c>
      <c r="B22382" t="s">
        <v>80</v>
      </c>
      <c r="C22382">
        <v>43132</v>
      </c>
      <c r="D22382">
        <v>2.5000000000000001E-2</v>
      </c>
    </row>
    <row r="22383" spans="1:4" x14ac:dyDescent="0.2">
      <c r="A22383">
        <v>100343</v>
      </c>
      <c r="B22383" t="s">
        <v>80</v>
      </c>
      <c r="C22383">
        <v>39017</v>
      </c>
      <c r="D22383">
        <v>0.74299999999999999</v>
      </c>
    </row>
    <row r="22384" spans="1:4" x14ac:dyDescent="0.2">
      <c r="A22384">
        <v>100349</v>
      </c>
    </row>
    <row r="22385" spans="1:4" x14ac:dyDescent="0.2">
      <c r="A22385">
        <v>100349</v>
      </c>
      <c r="B22385" t="s">
        <v>6064</v>
      </c>
      <c r="C22385">
        <v>90587</v>
      </c>
      <c r="D22385">
        <v>0.14605560000000001</v>
      </c>
    </row>
    <row r="22386" spans="1:4" x14ac:dyDescent="0.2">
      <c r="A22386">
        <v>100349</v>
      </c>
      <c r="B22386" t="s">
        <v>6064</v>
      </c>
      <c r="C22386">
        <v>90586</v>
      </c>
      <c r="D22386">
        <v>0.1195</v>
      </c>
    </row>
    <row r="22387" spans="1:4" x14ac:dyDescent="0.2">
      <c r="A22387">
        <v>100349</v>
      </c>
      <c r="B22387" t="s">
        <v>6064</v>
      </c>
      <c r="C22387">
        <v>88309</v>
      </c>
      <c r="D22387">
        <v>1.0622221999999999</v>
      </c>
    </row>
    <row r="22388" spans="1:4" x14ac:dyDescent="0.2">
      <c r="A22388">
        <v>100349</v>
      </c>
      <c r="B22388" t="s">
        <v>80</v>
      </c>
      <c r="C22388">
        <v>1525</v>
      </c>
      <c r="D22388">
        <v>1.103</v>
      </c>
    </row>
    <row r="22389" spans="1:4" x14ac:dyDescent="0.2">
      <c r="A22389">
        <v>100336</v>
      </c>
    </row>
    <row r="22390" spans="1:4" x14ac:dyDescent="0.2">
      <c r="A22390">
        <v>100336</v>
      </c>
      <c r="B22390" t="s">
        <v>6064</v>
      </c>
      <c r="C22390">
        <v>105759</v>
      </c>
      <c r="D22390">
        <v>0.1</v>
      </c>
    </row>
    <row r="22391" spans="1:4" x14ac:dyDescent="0.2">
      <c r="A22391">
        <v>100336</v>
      </c>
      <c r="B22391" t="s">
        <v>6064</v>
      </c>
      <c r="C22391">
        <v>100892</v>
      </c>
      <c r="D22391">
        <v>54.5</v>
      </c>
    </row>
    <row r="22392" spans="1:4" x14ac:dyDescent="0.2">
      <c r="A22392">
        <v>100336</v>
      </c>
      <c r="B22392" t="s">
        <v>6064</v>
      </c>
      <c r="C22392">
        <v>88316</v>
      </c>
      <c r="D22392">
        <v>0.4599607</v>
      </c>
    </row>
    <row r="22393" spans="1:4" x14ac:dyDescent="0.2">
      <c r="A22393">
        <v>100336</v>
      </c>
      <c r="B22393" t="s">
        <v>6064</v>
      </c>
      <c r="C22393">
        <v>88309</v>
      </c>
      <c r="D22393">
        <v>1.3798820000000001</v>
      </c>
    </row>
    <row r="22394" spans="1:4" x14ac:dyDescent="0.2">
      <c r="A22394">
        <v>100336</v>
      </c>
      <c r="B22394" t="s">
        <v>80</v>
      </c>
      <c r="C22394">
        <v>44195</v>
      </c>
      <c r="D22394">
        <v>1.04</v>
      </c>
    </row>
    <row r="22395" spans="1:4" x14ac:dyDescent="0.2">
      <c r="A22395">
        <v>100336</v>
      </c>
      <c r="B22395" t="s">
        <v>80</v>
      </c>
      <c r="C22395">
        <v>4011</v>
      </c>
      <c r="D22395">
        <v>1.32</v>
      </c>
    </row>
    <row r="22396" spans="1:4" x14ac:dyDescent="0.2">
      <c r="A22396">
        <v>100336</v>
      </c>
      <c r="B22396" t="s">
        <v>80</v>
      </c>
      <c r="C22396">
        <v>1525</v>
      </c>
      <c r="D22396">
        <v>9.9269999999999997E-2</v>
      </c>
    </row>
    <row r="22397" spans="1:4" x14ac:dyDescent="0.2">
      <c r="A22397">
        <v>100337</v>
      </c>
    </row>
    <row r="22398" spans="1:4" x14ac:dyDescent="0.2">
      <c r="A22398">
        <v>100337</v>
      </c>
      <c r="B22398" t="s">
        <v>6064</v>
      </c>
      <c r="C22398">
        <v>105759</v>
      </c>
      <c r="D22398">
        <v>0.1</v>
      </c>
    </row>
    <row r="22399" spans="1:4" x14ac:dyDescent="0.2">
      <c r="A22399">
        <v>100337</v>
      </c>
      <c r="B22399" t="s">
        <v>6064</v>
      </c>
      <c r="C22399">
        <v>100892</v>
      </c>
      <c r="D22399">
        <v>29.066666699999999</v>
      </c>
    </row>
    <row r="22400" spans="1:4" x14ac:dyDescent="0.2">
      <c r="A22400">
        <v>100337</v>
      </c>
      <c r="B22400" t="s">
        <v>6064</v>
      </c>
      <c r="C22400">
        <v>88316</v>
      </c>
      <c r="D22400">
        <v>0.4599607</v>
      </c>
    </row>
    <row r="22401" spans="1:4" x14ac:dyDescent="0.2">
      <c r="A22401">
        <v>100337</v>
      </c>
      <c r="B22401" t="s">
        <v>6064</v>
      </c>
      <c r="C22401">
        <v>88309</v>
      </c>
      <c r="D22401">
        <v>1.3798820000000001</v>
      </c>
    </row>
    <row r="22402" spans="1:4" x14ac:dyDescent="0.2">
      <c r="A22402">
        <v>100337</v>
      </c>
      <c r="B22402" t="s">
        <v>80</v>
      </c>
      <c r="C22402">
        <v>44195</v>
      </c>
      <c r="D22402">
        <v>1.04</v>
      </c>
    </row>
    <row r="22403" spans="1:4" x14ac:dyDescent="0.2">
      <c r="A22403">
        <v>100337</v>
      </c>
      <c r="B22403" t="s">
        <v>80</v>
      </c>
      <c r="C22403">
        <v>4011</v>
      </c>
      <c r="D22403">
        <v>1.32</v>
      </c>
    </row>
    <row r="22404" spans="1:4" x14ac:dyDescent="0.2">
      <c r="A22404">
        <v>100337</v>
      </c>
      <c r="B22404" t="s">
        <v>80</v>
      </c>
      <c r="C22404">
        <v>1525</v>
      </c>
      <c r="D22404">
        <v>9.9269999999999997E-2</v>
      </c>
    </row>
    <row r="22405" spans="1:4" x14ac:dyDescent="0.2">
      <c r="A22405">
        <v>100339</v>
      </c>
    </row>
    <row r="22406" spans="1:4" x14ac:dyDescent="0.2">
      <c r="A22406">
        <v>100339</v>
      </c>
      <c r="B22406" t="s">
        <v>6064</v>
      </c>
      <c r="C22406">
        <v>105759</v>
      </c>
      <c r="D22406">
        <v>0.1</v>
      </c>
    </row>
    <row r="22407" spans="1:4" x14ac:dyDescent="0.2">
      <c r="A22407">
        <v>100339</v>
      </c>
      <c r="B22407" t="s">
        <v>6064</v>
      </c>
      <c r="C22407">
        <v>100892</v>
      </c>
      <c r="D22407">
        <v>40.875</v>
      </c>
    </row>
    <row r="22408" spans="1:4" x14ac:dyDescent="0.2">
      <c r="A22408">
        <v>100339</v>
      </c>
      <c r="B22408" t="s">
        <v>6064</v>
      </c>
      <c r="C22408">
        <v>88316</v>
      </c>
      <c r="D22408">
        <v>0.41600569999999998</v>
      </c>
    </row>
    <row r="22409" spans="1:4" x14ac:dyDescent="0.2">
      <c r="A22409">
        <v>100339</v>
      </c>
      <c r="B22409" t="s">
        <v>6064</v>
      </c>
      <c r="C22409">
        <v>88309</v>
      </c>
      <c r="D22409">
        <v>1.2480169999999999</v>
      </c>
    </row>
    <row r="22410" spans="1:4" x14ac:dyDescent="0.2">
      <c r="A22410">
        <v>100339</v>
      </c>
      <c r="B22410" t="s">
        <v>80</v>
      </c>
      <c r="C22410">
        <v>44195</v>
      </c>
      <c r="D22410">
        <v>1.04</v>
      </c>
    </row>
    <row r="22411" spans="1:4" x14ac:dyDescent="0.2">
      <c r="A22411">
        <v>100339</v>
      </c>
      <c r="B22411" t="s">
        <v>80</v>
      </c>
      <c r="C22411">
        <v>4011</v>
      </c>
      <c r="D22411">
        <v>1.2649999999999999</v>
      </c>
    </row>
    <row r="22412" spans="1:4" x14ac:dyDescent="0.2">
      <c r="A22412">
        <v>100339</v>
      </c>
      <c r="B22412" t="s">
        <v>80</v>
      </c>
      <c r="C22412">
        <v>1525</v>
      </c>
      <c r="D22412">
        <v>9.9269999999999997E-2</v>
      </c>
    </row>
    <row r="22413" spans="1:4" x14ac:dyDescent="0.2">
      <c r="A22413">
        <v>100340</v>
      </c>
    </row>
    <row r="22414" spans="1:4" x14ac:dyDescent="0.2">
      <c r="A22414">
        <v>100340</v>
      </c>
      <c r="B22414" t="s">
        <v>6064</v>
      </c>
      <c r="C22414">
        <v>105759</v>
      </c>
      <c r="D22414">
        <v>0.1</v>
      </c>
    </row>
    <row r="22415" spans="1:4" x14ac:dyDescent="0.2">
      <c r="A22415">
        <v>100340</v>
      </c>
      <c r="B22415" t="s">
        <v>6064</v>
      </c>
      <c r="C22415">
        <v>100892</v>
      </c>
      <c r="D22415">
        <v>21.8</v>
      </c>
    </row>
    <row r="22416" spans="1:4" x14ac:dyDescent="0.2">
      <c r="A22416">
        <v>100340</v>
      </c>
      <c r="B22416" t="s">
        <v>6064</v>
      </c>
      <c r="C22416">
        <v>88316</v>
      </c>
      <c r="D22416">
        <v>0.41600569999999998</v>
      </c>
    </row>
    <row r="22417" spans="1:4" x14ac:dyDescent="0.2">
      <c r="A22417">
        <v>100340</v>
      </c>
      <c r="B22417" t="s">
        <v>6064</v>
      </c>
      <c r="C22417">
        <v>88309</v>
      </c>
      <c r="D22417">
        <v>1.2480169999999999</v>
      </c>
    </row>
    <row r="22418" spans="1:4" x14ac:dyDescent="0.2">
      <c r="A22418">
        <v>100340</v>
      </c>
      <c r="B22418" t="s">
        <v>80</v>
      </c>
      <c r="C22418">
        <v>44195</v>
      </c>
      <c r="D22418">
        <v>1.04</v>
      </c>
    </row>
    <row r="22419" spans="1:4" x14ac:dyDescent="0.2">
      <c r="A22419">
        <v>100340</v>
      </c>
      <c r="B22419" t="s">
        <v>80</v>
      </c>
      <c r="C22419">
        <v>4011</v>
      </c>
      <c r="D22419">
        <v>1.2649999999999999</v>
      </c>
    </row>
    <row r="22420" spans="1:4" x14ac:dyDescent="0.2">
      <c r="A22420">
        <v>100340</v>
      </c>
      <c r="B22420" t="s">
        <v>80</v>
      </c>
      <c r="C22420">
        <v>1525</v>
      </c>
      <c r="D22420">
        <v>9.9269999999999997E-2</v>
      </c>
    </row>
    <row r="22421" spans="1:4" x14ac:dyDescent="0.2">
      <c r="A22421">
        <v>105805</v>
      </c>
    </row>
    <row r="22422" spans="1:4" x14ac:dyDescent="0.2">
      <c r="A22422">
        <v>105805</v>
      </c>
      <c r="B22422" t="s">
        <v>6064</v>
      </c>
      <c r="C22422">
        <v>105759</v>
      </c>
      <c r="D22422">
        <v>0.1</v>
      </c>
    </row>
    <row r="22423" spans="1:4" x14ac:dyDescent="0.2">
      <c r="A22423">
        <v>105805</v>
      </c>
      <c r="B22423" t="s">
        <v>6064</v>
      </c>
      <c r="C22423">
        <v>100892</v>
      </c>
      <c r="D22423">
        <v>54.5</v>
      </c>
    </row>
    <row r="22424" spans="1:4" x14ac:dyDescent="0.2">
      <c r="A22424">
        <v>105805</v>
      </c>
      <c r="B22424" t="s">
        <v>6064</v>
      </c>
      <c r="C22424">
        <v>88262</v>
      </c>
      <c r="D22424">
        <v>1.4911924999999999</v>
      </c>
    </row>
    <row r="22425" spans="1:4" x14ac:dyDescent="0.2">
      <c r="A22425">
        <v>105805</v>
      </c>
      <c r="B22425" t="s">
        <v>6064</v>
      </c>
      <c r="C22425">
        <v>88239</v>
      </c>
      <c r="D22425">
        <v>0.49706420000000001</v>
      </c>
    </row>
    <row r="22426" spans="1:4" x14ac:dyDescent="0.2">
      <c r="A22426">
        <v>105805</v>
      </c>
      <c r="B22426" t="s">
        <v>80</v>
      </c>
      <c r="C22426">
        <v>4011</v>
      </c>
      <c r="D22426">
        <v>1.32</v>
      </c>
    </row>
    <row r="22427" spans="1:4" x14ac:dyDescent="0.2">
      <c r="A22427">
        <v>105805</v>
      </c>
      <c r="B22427" t="s">
        <v>80</v>
      </c>
      <c r="C22427">
        <v>4006</v>
      </c>
      <c r="D22427">
        <v>5.2999999999999999E-2</v>
      </c>
    </row>
    <row r="22428" spans="1:4" x14ac:dyDescent="0.2">
      <c r="A22428">
        <v>105806</v>
      </c>
    </row>
    <row r="22429" spans="1:4" x14ac:dyDescent="0.2">
      <c r="A22429">
        <v>105806</v>
      </c>
      <c r="B22429" t="s">
        <v>6064</v>
      </c>
      <c r="C22429">
        <v>105759</v>
      </c>
      <c r="D22429">
        <v>0.1</v>
      </c>
    </row>
    <row r="22430" spans="1:4" x14ac:dyDescent="0.2">
      <c r="A22430">
        <v>105806</v>
      </c>
      <c r="B22430" t="s">
        <v>6064</v>
      </c>
      <c r="C22430">
        <v>100892</v>
      </c>
      <c r="D22430">
        <v>29.066666699999999</v>
      </c>
    </row>
    <row r="22431" spans="1:4" x14ac:dyDescent="0.2">
      <c r="A22431">
        <v>105806</v>
      </c>
      <c r="B22431" t="s">
        <v>6064</v>
      </c>
      <c r="C22431">
        <v>88262</v>
      </c>
      <c r="D22431">
        <v>1.4911924999999999</v>
      </c>
    </row>
    <row r="22432" spans="1:4" x14ac:dyDescent="0.2">
      <c r="A22432">
        <v>105806</v>
      </c>
      <c r="B22432" t="s">
        <v>6064</v>
      </c>
      <c r="C22432">
        <v>88239</v>
      </c>
      <c r="D22432">
        <v>0.49706420000000001</v>
      </c>
    </row>
    <row r="22433" spans="1:4" x14ac:dyDescent="0.2">
      <c r="A22433">
        <v>105806</v>
      </c>
      <c r="B22433" t="s">
        <v>80</v>
      </c>
      <c r="C22433">
        <v>4011</v>
      </c>
      <c r="D22433">
        <v>1.32</v>
      </c>
    </row>
    <row r="22434" spans="1:4" x14ac:dyDescent="0.2">
      <c r="A22434">
        <v>105806</v>
      </c>
      <c r="B22434" t="s">
        <v>80</v>
      </c>
      <c r="C22434">
        <v>4006</v>
      </c>
      <c r="D22434">
        <v>5.2999999999999999E-2</v>
      </c>
    </row>
    <row r="22435" spans="1:4" x14ac:dyDescent="0.2">
      <c r="A22435">
        <v>105807</v>
      </c>
    </row>
    <row r="22436" spans="1:4" x14ac:dyDescent="0.2">
      <c r="A22436">
        <v>105807</v>
      </c>
      <c r="B22436" t="s">
        <v>6064</v>
      </c>
      <c r="C22436">
        <v>105759</v>
      </c>
      <c r="D22436">
        <v>0.1</v>
      </c>
    </row>
    <row r="22437" spans="1:4" x14ac:dyDescent="0.2">
      <c r="A22437">
        <v>105807</v>
      </c>
      <c r="B22437" t="s">
        <v>6064</v>
      </c>
      <c r="C22437">
        <v>100892</v>
      </c>
      <c r="D22437">
        <v>40.875</v>
      </c>
    </row>
    <row r="22438" spans="1:4" x14ac:dyDescent="0.2">
      <c r="A22438">
        <v>105807</v>
      </c>
      <c r="B22438" t="s">
        <v>6064</v>
      </c>
      <c r="C22438">
        <v>88262</v>
      </c>
      <c r="D22438">
        <v>1.4032028999999999</v>
      </c>
    </row>
    <row r="22439" spans="1:4" x14ac:dyDescent="0.2">
      <c r="A22439">
        <v>105807</v>
      </c>
      <c r="B22439" t="s">
        <v>6064</v>
      </c>
      <c r="C22439">
        <v>88239</v>
      </c>
      <c r="D22439">
        <v>0.46773429999999999</v>
      </c>
    </row>
    <row r="22440" spans="1:4" x14ac:dyDescent="0.2">
      <c r="A22440">
        <v>105807</v>
      </c>
      <c r="B22440" t="s">
        <v>80</v>
      </c>
      <c r="C22440">
        <v>4011</v>
      </c>
      <c r="D22440">
        <v>1.2649999999999999</v>
      </c>
    </row>
    <row r="22441" spans="1:4" x14ac:dyDescent="0.2">
      <c r="A22441">
        <v>105807</v>
      </c>
      <c r="B22441" t="s">
        <v>80</v>
      </c>
      <c r="C22441">
        <v>4006</v>
      </c>
      <c r="D22441">
        <v>5.2999999999999999E-2</v>
      </c>
    </row>
    <row r="22442" spans="1:4" x14ac:dyDescent="0.2">
      <c r="A22442">
        <v>105808</v>
      </c>
    </row>
    <row r="22443" spans="1:4" x14ac:dyDescent="0.2">
      <c r="A22443">
        <v>105808</v>
      </c>
      <c r="B22443" t="s">
        <v>6064</v>
      </c>
      <c r="C22443">
        <v>105759</v>
      </c>
      <c r="D22443">
        <v>0.1</v>
      </c>
    </row>
    <row r="22444" spans="1:4" x14ac:dyDescent="0.2">
      <c r="A22444">
        <v>105808</v>
      </c>
      <c r="B22444" t="s">
        <v>6064</v>
      </c>
      <c r="C22444">
        <v>100892</v>
      </c>
      <c r="D22444">
        <v>21.8</v>
      </c>
    </row>
    <row r="22445" spans="1:4" x14ac:dyDescent="0.2">
      <c r="A22445">
        <v>105808</v>
      </c>
      <c r="B22445" t="s">
        <v>6064</v>
      </c>
      <c r="C22445">
        <v>88262</v>
      </c>
      <c r="D22445">
        <v>1.4032028999999999</v>
      </c>
    </row>
    <row r="22446" spans="1:4" x14ac:dyDescent="0.2">
      <c r="A22446">
        <v>105808</v>
      </c>
      <c r="B22446" t="s">
        <v>6064</v>
      </c>
      <c r="C22446">
        <v>88239</v>
      </c>
      <c r="D22446">
        <v>0.46773429999999999</v>
      </c>
    </row>
    <row r="22447" spans="1:4" x14ac:dyDescent="0.2">
      <c r="A22447">
        <v>105808</v>
      </c>
      <c r="B22447" t="s">
        <v>80</v>
      </c>
      <c r="C22447">
        <v>4011</v>
      </c>
      <c r="D22447">
        <v>1.2649999999999999</v>
      </c>
    </row>
    <row r="22448" spans="1:4" x14ac:dyDescent="0.2">
      <c r="A22448">
        <v>105808</v>
      </c>
      <c r="B22448" t="s">
        <v>80</v>
      </c>
      <c r="C22448">
        <v>4006</v>
      </c>
      <c r="D22448">
        <v>5.2999999999999999E-2</v>
      </c>
    </row>
    <row r="22449" spans="1:4" x14ac:dyDescent="0.2">
      <c r="A22449">
        <v>100341</v>
      </c>
    </row>
    <row r="22450" spans="1:4" x14ac:dyDescent="0.2">
      <c r="A22450">
        <v>100341</v>
      </c>
      <c r="B22450" t="s">
        <v>6064</v>
      </c>
      <c r="C22450">
        <v>91693</v>
      </c>
      <c r="D22450">
        <v>5.8012000000000003E-3</v>
      </c>
    </row>
    <row r="22451" spans="1:4" x14ac:dyDescent="0.2">
      <c r="A22451">
        <v>100341</v>
      </c>
      <c r="B22451" t="s">
        <v>6064</v>
      </c>
      <c r="C22451">
        <v>91692</v>
      </c>
      <c r="D22451">
        <v>1.4434999999999999E-3</v>
      </c>
    </row>
    <row r="22452" spans="1:4" x14ac:dyDescent="0.2">
      <c r="A22452">
        <v>100341</v>
      </c>
      <c r="B22452" t="s">
        <v>6064</v>
      </c>
      <c r="C22452">
        <v>88262</v>
      </c>
      <c r="D22452">
        <v>0.7140398</v>
      </c>
    </row>
    <row r="22453" spans="1:4" x14ac:dyDescent="0.2">
      <c r="A22453">
        <v>100341</v>
      </c>
      <c r="B22453" t="s">
        <v>6064</v>
      </c>
      <c r="C22453">
        <v>88239</v>
      </c>
      <c r="D22453">
        <v>1.1335100000000001E-2</v>
      </c>
    </row>
    <row r="22454" spans="1:4" x14ac:dyDescent="0.2">
      <c r="A22454">
        <v>100341</v>
      </c>
      <c r="B22454" t="s">
        <v>80</v>
      </c>
      <c r="C22454">
        <v>40287</v>
      </c>
      <c r="D22454">
        <v>0.24935060000000001</v>
      </c>
    </row>
    <row r="22455" spans="1:4" x14ac:dyDescent="0.2">
      <c r="A22455">
        <v>100341</v>
      </c>
      <c r="B22455" t="s">
        <v>80</v>
      </c>
      <c r="C22455">
        <v>40275</v>
      </c>
      <c r="D22455">
        <v>0.13714290000000001</v>
      </c>
    </row>
    <row r="22456" spans="1:4" x14ac:dyDescent="0.2">
      <c r="A22456">
        <v>100341</v>
      </c>
      <c r="B22456" t="s">
        <v>80</v>
      </c>
      <c r="C22456">
        <v>40271</v>
      </c>
      <c r="D22456">
        <v>0.1246753</v>
      </c>
    </row>
    <row r="22457" spans="1:4" x14ac:dyDescent="0.2">
      <c r="A22457">
        <v>100341</v>
      </c>
      <c r="B22457" t="s">
        <v>80</v>
      </c>
      <c r="C22457">
        <v>5068</v>
      </c>
      <c r="D22457">
        <v>8.8727000000000007E-3</v>
      </c>
    </row>
    <row r="22458" spans="1:4" x14ac:dyDescent="0.2">
      <c r="A22458">
        <v>100341</v>
      </c>
      <c r="B22458" t="s">
        <v>80</v>
      </c>
      <c r="C22458">
        <v>4491</v>
      </c>
      <c r="D22458">
        <v>0.42</v>
      </c>
    </row>
    <row r="22459" spans="1:4" x14ac:dyDescent="0.2">
      <c r="A22459">
        <v>100341</v>
      </c>
      <c r="B22459" t="s">
        <v>80</v>
      </c>
      <c r="C22459">
        <v>2692</v>
      </c>
      <c r="D22459">
        <v>3.5071999999999998E-3</v>
      </c>
    </row>
    <row r="22460" spans="1:4" x14ac:dyDescent="0.2">
      <c r="A22460">
        <v>100341</v>
      </c>
      <c r="B22460" t="s">
        <v>80</v>
      </c>
      <c r="C22460">
        <v>1345</v>
      </c>
      <c r="D22460">
        <v>0.11025</v>
      </c>
    </row>
    <row r="22461" spans="1:4" x14ac:dyDescent="0.2">
      <c r="A22461">
        <v>100351</v>
      </c>
    </row>
    <row r="22462" spans="1:4" x14ac:dyDescent="0.2">
      <c r="A22462">
        <v>100351</v>
      </c>
      <c r="B22462" t="s">
        <v>6064</v>
      </c>
      <c r="C22462">
        <v>103672</v>
      </c>
      <c r="D22462">
        <v>3.9580400000000002E-2</v>
      </c>
    </row>
    <row r="22463" spans="1:4" x14ac:dyDescent="0.2">
      <c r="A22463">
        <v>100351</v>
      </c>
      <c r="B22463" t="s">
        <v>6064</v>
      </c>
      <c r="C22463">
        <v>102923</v>
      </c>
      <c r="D22463">
        <v>0.56028389999999995</v>
      </c>
    </row>
    <row r="22464" spans="1:4" x14ac:dyDescent="0.2">
      <c r="A22464">
        <v>100351</v>
      </c>
      <c r="B22464" t="s">
        <v>6064</v>
      </c>
      <c r="C22464">
        <v>102922</v>
      </c>
      <c r="D22464">
        <v>0.98390180000000005</v>
      </c>
    </row>
    <row r="22465" spans="1:4" x14ac:dyDescent="0.2">
      <c r="A22465">
        <v>100351</v>
      </c>
      <c r="B22465" t="s">
        <v>6064</v>
      </c>
      <c r="C22465">
        <v>102921</v>
      </c>
      <c r="D22465">
        <v>4.8868217999999999</v>
      </c>
    </row>
    <row r="22466" spans="1:4" x14ac:dyDescent="0.2">
      <c r="A22466">
        <v>100351</v>
      </c>
      <c r="B22466" t="s">
        <v>6064</v>
      </c>
      <c r="C22466">
        <v>93382</v>
      </c>
      <c r="D22466">
        <v>0.24733330000000001</v>
      </c>
    </row>
    <row r="22467" spans="1:4" x14ac:dyDescent="0.2">
      <c r="A22467">
        <v>100351</v>
      </c>
      <c r="B22467" t="s">
        <v>6064</v>
      </c>
      <c r="C22467">
        <v>92765</v>
      </c>
      <c r="D22467">
        <v>10.8642679</v>
      </c>
    </row>
    <row r="22468" spans="1:4" x14ac:dyDescent="0.2">
      <c r="A22468">
        <v>100351</v>
      </c>
      <c r="B22468" t="s">
        <v>6064</v>
      </c>
      <c r="C22468">
        <v>92760</v>
      </c>
      <c r="D22468">
        <v>0.53549999999999998</v>
      </c>
    </row>
    <row r="22469" spans="1:4" x14ac:dyDescent="0.2">
      <c r="A22469">
        <v>100351</v>
      </c>
      <c r="B22469" t="s">
        <v>6064</v>
      </c>
      <c r="C22469">
        <v>92759</v>
      </c>
      <c r="D22469">
        <v>0.1321833</v>
      </c>
    </row>
    <row r="22470" spans="1:4" x14ac:dyDescent="0.2">
      <c r="A22470">
        <v>100351</v>
      </c>
      <c r="B22470" t="s">
        <v>6064</v>
      </c>
      <c r="C22470">
        <v>92419</v>
      </c>
      <c r="D22470">
        <v>0.25404759999999998</v>
      </c>
    </row>
    <row r="22471" spans="1:4" x14ac:dyDescent="0.2">
      <c r="A22471">
        <v>100351</v>
      </c>
      <c r="B22471" t="s">
        <v>6064</v>
      </c>
      <c r="C22471">
        <v>89995</v>
      </c>
      <c r="D22471">
        <v>4.6264000000000001E-3</v>
      </c>
    </row>
    <row r="22472" spans="1:4" x14ac:dyDescent="0.2">
      <c r="A22472">
        <v>100351</v>
      </c>
      <c r="B22472" t="s">
        <v>6064</v>
      </c>
      <c r="C22472">
        <v>89994</v>
      </c>
      <c r="D22472">
        <v>8.1915000000000009E-3</v>
      </c>
    </row>
    <row r="22473" spans="1:4" x14ac:dyDescent="0.2">
      <c r="A22473">
        <v>100351</v>
      </c>
      <c r="B22473" t="s">
        <v>6064</v>
      </c>
      <c r="C22473">
        <v>89993</v>
      </c>
      <c r="D22473">
        <v>2.5499999999999998E-2</v>
      </c>
    </row>
    <row r="22474" spans="1:4" x14ac:dyDescent="0.2">
      <c r="A22474">
        <v>100351</v>
      </c>
      <c r="B22474" t="s">
        <v>6064</v>
      </c>
      <c r="C22474">
        <v>88316</v>
      </c>
      <c r="D22474">
        <v>0.91886809999999997</v>
      </c>
    </row>
    <row r="22475" spans="1:4" x14ac:dyDescent="0.2">
      <c r="A22475">
        <v>100351</v>
      </c>
      <c r="B22475" t="s">
        <v>6064</v>
      </c>
      <c r="C22475">
        <v>88309</v>
      </c>
      <c r="D22475">
        <v>0.91886809999999997</v>
      </c>
    </row>
    <row r="22476" spans="1:4" x14ac:dyDescent="0.2">
      <c r="A22476">
        <v>100351</v>
      </c>
      <c r="B22476" t="s">
        <v>6064</v>
      </c>
      <c r="C22476">
        <v>87286</v>
      </c>
      <c r="D22476">
        <v>1.8287999999999999E-2</v>
      </c>
    </row>
    <row r="22477" spans="1:4" x14ac:dyDescent="0.2">
      <c r="A22477">
        <v>100351</v>
      </c>
      <c r="B22477" t="s">
        <v>80</v>
      </c>
      <c r="C22477">
        <v>44315</v>
      </c>
      <c r="D22477">
        <v>0.35714289999999999</v>
      </c>
    </row>
    <row r="22478" spans="1:4" x14ac:dyDescent="0.2">
      <c r="A22478">
        <v>100351</v>
      </c>
      <c r="B22478" t="s">
        <v>80</v>
      </c>
      <c r="C22478">
        <v>44196</v>
      </c>
      <c r="D22478">
        <v>3.0130316000000001</v>
      </c>
    </row>
    <row r="22479" spans="1:4" x14ac:dyDescent="0.2">
      <c r="A22479">
        <v>100351</v>
      </c>
      <c r="B22479" t="s">
        <v>80</v>
      </c>
      <c r="C22479">
        <v>34580</v>
      </c>
      <c r="D22479">
        <v>11.090783200000001</v>
      </c>
    </row>
    <row r="22480" spans="1:4" x14ac:dyDescent="0.2">
      <c r="A22480">
        <v>100351</v>
      </c>
      <c r="B22480" t="s">
        <v>80</v>
      </c>
      <c r="C22480">
        <v>9841</v>
      </c>
      <c r="D22480">
        <v>0.1071429</v>
      </c>
    </row>
    <row r="22481" spans="1:4" x14ac:dyDescent="0.2">
      <c r="A22481">
        <v>100351</v>
      </c>
      <c r="B22481" t="s">
        <v>80</v>
      </c>
      <c r="C22481">
        <v>370</v>
      </c>
      <c r="D22481">
        <v>0.24733330000000001</v>
      </c>
    </row>
    <row r="22482" spans="1:4" x14ac:dyDescent="0.2">
      <c r="A22482">
        <v>100353</v>
      </c>
    </row>
    <row r="22483" spans="1:4" x14ac:dyDescent="0.2">
      <c r="A22483">
        <v>100353</v>
      </c>
      <c r="B22483" t="s">
        <v>6064</v>
      </c>
      <c r="C22483">
        <v>103672</v>
      </c>
      <c r="D22483">
        <v>9.2050400000000004E-2</v>
      </c>
    </row>
    <row r="22484" spans="1:4" x14ac:dyDescent="0.2">
      <c r="A22484">
        <v>100353</v>
      </c>
      <c r="B22484" t="s">
        <v>6064</v>
      </c>
      <c r="C22484">
        <v>102923</v>
      </c>
      <c r="D22484">
        <v>0.39203440000000001</v>
      </c>
    </row>
    <row r="22485" spans="1:4" x14ac:dyDescent="0.2">
      <c r="A22485">
        <v>100353</v>
      </c>
      <c r="B22485" t="s">
        <v>6064</v>
      </c>
      <c r="C22485">
        <v>102922</v>
      </c>
      <c r="D22485">
        <v>1.1408799000000001</v>
      </c>
    </row>
    <row r="22486" spans="1:4" x14ac:dyDescent="0.2">
      <c r="A22486">
        <v>100353</v>
      </c>
      <c r="B22486" t="s">
        <v>6064</v>
      </c>
      <c r="C22486">
        <v>102921</v>
      </c>
      <c r="D22486">
        <v>7.2253379000000004</v>
      </c>
    </row>
    <row r="22487" spans="1:4" x14ac:dyDescent="0.2">
      <c r="A22487">
        <v>100353</v>
      </c>
      <c r="B22487" t="s">
        <v>6064</v>
      </c>
      <c r="C22487">
        <v>93382</v>
      </c>
      <c r="D22487">
        <v>0.1871429</v>
      </c>
    </row>
    <row r="22488" spans="1:4" x14ac:dyDescent="0.2">
      <c r="A22488">
        <v>100353</v>
      </c>
      <c r="B22488" t="s">
        <v>6064</v>
      </c>
      <c r="C22488">
        <v>92765</v>
      </c>
      <c r="D22488">
        <v>22.986174099999999</v>
      </c>
    </row>
    <row r="22489" spans="1:4" x14ac:dyDescent="0.2">
      <c r="A22489">
        <v>100353</v>
      </c>
      <c r="B22489" t="s">
        <v>6064</v>
      </c>
      <c r="C22489">
        <v>92760</v>
      </c>
      <c r="D22489">
        <v>1.488375</v>
      </c>
    </row>
    <row r="22490" spans="1:4" x14ac:dyDescent="0.2">
      <c r="A22490">
        <v>100353</v>
      </c>
      <c r="B22490" t="s">
        <v>6064</v>
      </c>
      <c r="C22490">
        <v>92759</v>
      </c>
      <c r="D22490">
        <v>0.1557875</v>
      </c>
    </row>
    <row r="22491" spans="1:4" x14ac:dyDescent="0.2">
      <c r="A22491">
        <v>100353</v>
      </c>
      <c r="B22491" t="s">
        <v>6064</v>
      </c>
      <c r="C22491">
        <v>92421</v>
      </c>
      <c r="D22491">
        <v>0.53125</v>
      </c>
    </row>
    <row r="22492" spans="1:4" x14ac:dyDescent="0.2">
      <c r="A22492">
        <v>100353</v>
      </c>
      <c r="B22492" t="s">
        <v>6064</v>
      </c>
      <c r="C22492">
        <v>89995</v>
      </c>
      <c r="D22492">
        <v>9.4298000000000003E-3</v>
      </c>
    </row>
    <row r="22493" spans="1:4" x14ac:dyDescent="0.2">
      <c r="A22493">
        <v>100353</v>
      </c>
      <c r="B22493" t="s">
        <v>6064</v>
      </c>
      <c r="C22493">
        <v>89994</v>
      </c>
      <c r="D22493">
        <v>5.7558000000000002E-3</v>
      </c>
    </row>
    <row r="22494" spans="1:4" x14ac:dyDescent="0.2">
      <c r="A22494">
        <v>100353</v>
      </c>
      <c r="B22494" t="s">
        <v>6064</v>
      </c>
      <c r="C22494">
        <v>89993</v>
      </c>
      <c r="D22494">
        <v>3.6428599999999998E-2</v>
      </c>
    </row>
    <row r="22495" spans="1:4" x14ac:dyDescent="0.2">
      <c r="A22495">
        <v>100353</v>
      </c>
      <c r="B22495" t="s">
        <v>6064</v>
      </c>
      <c r="C22495">
        <v>88316</v>
      </c>
      <c r="D22495">
        <v>0.92248569999999996</v>
      </c>
    </row>
    <row r="22496" spans="1:4" x14ac:dyDescent="0.2">
      <c r="A22496">
        <v>100353</v>
      </c>
      <c r="B22496" t="s">
        <v>6064</v>
      </c>
      <c r="C22496">
        <v>88309</v>
      </c>
      <c r="D22496">
        <v>0.92248569999999996</v>
      </c>
    </row>
    <row r="22497" spans="1:4" x14ac:dyDescent="0.2">
      <c r="A22497">
        <v>100353</v>
      </c>
      <c r="B22497" t="s">
        <v>6064</v>
      </c>
      <c r="C22497">
        <v>87286</v>
      </c>
      <c r="D22497">
        <v>1.8360000000000001E-2</v>
      </c>
    </row>
    <row r="22498" spans="1:4" x14ac:dyDescent="0.2">
      <c r="A22498">
        <v>100353</v>
      </c>
      <c r="B22498" t="s">
        <v>80</v>
      </c>
      <c r="C22498">
        <v>44315</v>
      </c>
      <c r="D22498">
        <v>0.25</v>
      </c>
    </row>
    <row r="22499" spans="1:4" x14ac:dyDescent="0.2">
      <c r="A22499">
        <v>100353</v>
      </c>
      <c r="B22499" t="s">
        <v>80</v>
      </c>
      <c r="C22499">
        <v>44196</v>
      </c>
      <c r="D22499">
        <v>3.5765810999999998</v>
      </c>
    </row>
    <row r="22500" spans="1:4" x14ac:dyDescent="0.2">
      <c r="A22500">
        <v>100353</v>
      </c>
      <c r="B22500" t="s">
        <v>80</v>
      </c>
      <c r="C22500">
        <v>34580</v>
      </c>
      <c r="D22500">
        <v>10.5827606</v>
      </c>
    </row>
    <row r="22501" spans="1:4" x14ac:dyDescent="0.2">
      <c r="A22501">
        <v>100353</v>
      </c>
      <c r="B22501" t="s">
        <v>80</v>
      </c>
      <c r="C22501">
        <v>9841</v>
      </c>
      <c r="D22501">
        <v>8.0357100000000001E-2</v>
      </c>
    </row>
    <row r="22502" spans="1:4" x14ac:dyDescent="0.2">
      <c r="A22502">
        <v>100353</v>
      </c>
      <c r="B22502" t="s">
        <v>80</v>
      </c>
      <c r="C22502">
        <v>370</v>
      </c>
      <c r="D22502">
        <v>0.1871429</v>
      </c>
    </row>
    <row r="22503" spans="1:4" x14ac:dyDescent="0.2">
      <c r="A22503">
        <v>100350</v>
      </c>
    </row>
    <row r="22504" spans="1:4" x14ac:dyDescent="0.2">
      <c r="A22504">
        <v>100350</v>
      </c>
      <c r="B22504" t="s">
        <v>6064</v>
      </c>
      <c r="C22504">
        <v>102920</v>
      </c>
      <c r="D22504">
        <v>1.1962265999999999</v>
      </c>
    </row>
    <row r="22505" spans="1:4" x14ac:dyDescent="0.2">
      <c r="A22505">
        <v>100350</v>
      </c>
      <c r="B22505" t="s">
        <v>6064</v>
      </c>
      <c r="C22505">
        <v>93382</v>
      </c>
      <c r="D22505">
        <v>0.4321429</v>
      </c>
    </row>
    <row r="22506" spans="1:4" x14ac:dyDescent="0.2">
      <c r="A22506">
        <v>100350</v>
      </c>
      <c r="B22506" t="s">
        <v>6064</v>
      </c>
      <c r="C22506">
        <v>89997</v>
      </c>
      <c r="D22506">
        <v>8.8830300999999992</v>
      </c>
    </row>
    <row r="22507" spans="1:4" x14ac:dyDescent="0.2">
      <c r="A22507">
        <v>100350</v>
      </c>
      <c r="B22507" t="s">
        <v>6064</v>
      </c>
      <c r="C22507">
        <v>89995</v>
      </c>
      <c r="D22507">
        <v>9.9501999999999993E-3</v>
      </c>
    </row>
    <row r="22508" spans="1:4" x14ac:dyDescent="0.2">
      <c r="A22508">
        <v>100350</v>
      </c>
      <c r="B22508" t="s">
        <v>6064</v>
      </c>
      <c r="C22508">
        <v>89994</v>
      </c>
      <c r="D22508">
        <v>9.9501999999999993E-3</v>
      </c>
    </row>
    <row r="22509" spans="1:4" x14ac:dyDescent="0.2">
      <c r="A22509">
        <v>100350</v>
      </c>
      <c r="B22509" t="s">
        <v>6064</v>
      </c>
      <c r="C22509">
        <v>89993</v>
      </c>
      <c r="D22509">
        <v>3.4151800000000003E-2</v>
      </c>
    </row>
    <row r="22510" spans="1:4" x14ac:dyDescent="0.2">
      <c r="A22510">
        <v>100350</v>
      </c>
      <c r="B22510" t="s">
        <v>6064</v>
      </c>
      <c r="C22510">
        <v>88316</v>
      </c>
      <c r="D22510">
        <v>1.1757171</v>
      </c>
    </row>
    <row r="22511" spans="1:4" x14ac:dyDescent="0.2">
      <c r="A22511">
        <v>100350</v>
      </c>
      <c r="B22511" t="s">
        <v>6064</v>
      </c>
      <c r="C22511">
        <v>88309</v>
      </c>
      <c r="D22511">
        <v>1.1757171</v>
      </c>
    </row>
    <row r="22512" spans="1:4" x14ac:dyDescent="0.2">
      <c r="A22512">
        <v>100350</v>
      </c>
      <c r="B22512" t="s">
        <v>6064</v>
      </c>
      <c r="C22512">
        <v>87286</v>
      </c>
      <c r="D22512">
        <v>2.3400000000000001E-2</v>
      </c>
    </row>
    <row r="22513" spans="1:4" x14ac:dyDescent="0.2">
      <c r="A22513">
        <v>100350</v>
      </c>
      <c r="B22513" t="s">
        <v>80</v>
      </c>
      <c r="C22513">
        <v>44315</v>
      </c>
      <c r="D22513">
        <v>0.625</v>
      </c>
    </row>
    <row r="22514" spans="1:4" x14ac:dyDescent="0.2">
      <c r="A22514">
        <v>100350</v>
      </c>
      <c r="B22514" t="s">
        <v>80</v>
      </c>
      <c r="C22514">
        <v>44196</v>
      </c>
      <c r="D22514">
        <v>6.7673323999999999</v>
      </c>
    </row>
    <row r="22515" spans="1:4" x14ac:dyDescent="0.2">
      <c r="A22515">
        <v>100350</v>
      </c>
      <c r="B22515" t="s">
        <v>80</v>
      </c>
      <c r="C22515">
        <v>34580</v>
      </c>
      <c r="D22515">
        <v>11.2788874</v>
      </c>
    </row>
    <row r="22516" spans="1:4" x14ac:dyDescent="0.2">
      <c r="A22516">
        <v>100350</v>
      </c>
      <c r="B22516" t="s">
        <v>80</v>
      </c>
      <c r="C22516">
        <v>9841</v>
      </c>
      <c r="D22516">
        <v>0.20089290000000001</v>
      </c>
    </row>
    <row r="22517" spans="1:4" x14ac:dyDescent="0.2">
      <c r="A22517">
        <v>100350</v>
      </c>
      <c r="B22517" t="s">
        <v>80</v>
      </c>
      <c r="C22517">
        <v>370</v>
      </c>
      <c r="D22517">
        <v>0.4321429</v>
      </c>
    </row>
    <row r="22518" spans="1:4" x14ac:dyDescent="0.2">
      <c r="A22518">
        <v>105043</v>
      </c>
    </row>
    <row r="22519" spans="1:4" x14ac:dyDescent="0.2">
      <c r="A22519">
        <v>105043</v>
      </c>
      <c r="B22519" t="s">
        <v>6064</v>
      </c>
      <c r="C22519">
        <v>95140</v>
      </c>
      <c r="D22519">
        <v>0.30934</v>
      </c>
    </row>
    <row r="22520" spans="1:4" x14ac:dyDescent="0.2">
      <c r="A22520">
        <v>105043</v>
      </c>
      <c r="B22520" t="s">
        <v>6064</v>
      </c>
      <c r="C22520">
        <v>88262</v>
      </c>
      <c r="D22520">
        <v>0.75053000000000003</v>
      </c>
    </row>
    <row r="22521" spans="1:4" x14ac:dyDescent="0.2">
      <c r="A22521">
        <v>105043</v>
      </c>
      <c r="B22521" t="s">
        <v>6064</v>
      </c>
      <c r="C22521">
        <v>88239</v>
      </c>
      <c r="D22521">
        <v>0.53608999999999996</v>
      </c>
    </row>
    <row r="22522" spans="1:4" x14ac:dyDescent="0.2">
      <c r="A22522">
        <v>105043</v>
      </c>
      <c r="B22522" t="s">
        <v>80</v>
      </c>
      <c r="C22522">
        <v>45158</v>
      </c>
      <c r="D22522">
        <v>1.4665999999999999</v>
      </c>
    </row>
    <row r="22523" spans="1:4" x14ac:dyDescent="0.2">
      <c r="A22523">
        <v>105043</v>
      </c>
      <c r="B22523" t="s">
        <v>80</v>
      </c>
      <c r="C22523">
        <v>45156</v>
      </c>
      <c r="D22523">
        <v>0.33329999999999999</v>
      </c>
    </row>
    <row r="22524" spans="1:4" x14ac:dyDescent="0.2">
      <c r="A22524">
        <v>105043</v>
      </c>
      <c r="B22524" t="s">
        <v>80</v>
      </c>
      <c r="C22524">
        <v>40568</v>
      </c>
      <c r="D22524">
        <v>3.0554999999999999E-2</v>
      </c>
    </row>
    <row r="22525" spans="1:4" x14ac:dyDescent="0.2">
      <c r="A22525">
        <v>105043</v>
      </c>
      <c r="B22525" t="s">
        <v>80</v>
      </c>
      <c r="C22525">
        <v>14439</v>
      </c>
      <c r="D22525">
        <v>1.54375</v>
      </c>
    </row>
    <row r="22526" spans="1:4" x14ac:dyDescent="0.2">
      <c r="A22526">
        <v>105043</v>
      </c>
      <c r="B22526" t="s">
        <v>80</v>
      </c>
      <c r="C22526">
        <v>10527</v>
      </c>
      <c r="D22526">
        <v>5.7499999999999999E-4</v>
      </c>
    </row>
    <row r="22527" spans="1:4" x14ac:dyDescent="0.2">
      <c r="A22527">
        <v>105043</v>
      </c>
      <c r="B22527" t="s">
        <v>80</v>
      </c>
      <c r="C22527">
        <v>4343</v>
      </c>
      <c r="D22527">
        <v>1.4665999999999999</v>
      </c>
    </row>
    <row r="22528" spans="1:4" x14ac:dyDescent="0.2">
      <c r="A22528">
        <v>105043</v>
      </c>
      <c r="B22528" t="s">
        <v>80</v>
      </c>
      <c r="C22528">
        <v>4115</v>
      </c>
      <c r="D22528">
        <v>1.0915900000000001</v>
      </c>
    </row>
    <row r="22529" spans="1:4" x14ac:dyDescent="0.2">
      <c r="A22529">
        <v>105047</v>
      </c>
    </row>
    <row r="22530" spans="1:4" x14ac:dyDescent="0.2">
      <c r="A22530">
        <v>105047</v>
      </c>
      <c r="B22530" t="s">
        <v>6064</v>
      </c>
      <c r="C22530">
        <v>88262</v>
      </c>
      <c r="D22530">
        <v>0.43722</v>
      </c>
    </row>
    <row r="22531" spans="1:4" x14ac:dyDescent="0.2">
      <c r="A22531">
        <v>105047</v>
      </c>
      <c r="B22531" t="s">
        <v>6064</v>
      </c>
      <c r="C22531">
        <v>88239</v>
      </c>
      <c r="D22531">
        <v>0.31230000000000002</v>
      </c>
    </row>
    <row r="22532" spans="1:4" x14ac:dyDescent="0.2">
      <c r="A22532">
        <v>105047</v>
      </c>
      <c r="B22532" t="s">
        <v>80</v>
      </c>
      <c r="C22532">
        <v>45158</v>
      </c>
      <c r="D22532">
        <v>0.73329999999999995</v>
      </c>
    </row>
    <row r="22533" spans="1:4" x14ac:dyDescent="0.2">
      <c r="A22533">
        <v>105047</v>
      </c>
      <c r="B22533" t="s">
        <v>80</v>
      </c>
      <c r="C22533">
        <v>45156</v>
      </c>
      <c r="D22533">
        <v>0.1666</v>
      </c>
    </row>
    <row r="22534" spans="1:4" x14ac:dyDescent="0.2">
      <c r="A22534">
        <v>105047</v>
      </c>
      <c r="B22534" t="s">
        <v>80</v>
      </c>
      <c r="C22534">
        <v>40568</v>
      </c>
      <c r="D22534">
        <v>1.52777E-2</v>
      </c>
    </row>
    <row r="22535" spans="1:4" x14ac:dyDescent="0.2">
      <c r="A22535">
        <v>105047</v>
      </c>
      <c r="B22535" t="s">
        <v>80</v>
      </c>
      <c r="C22535">
        <v>14439</v>
      </c>
      <c r="D22535">
        <v>1.5437399999999999</v>
      </c>
    </row>
    <row r="22536" spans="1:4" x14ac:dyDescent="0.2">
      <c r="A22536">
        <v>105047</v>
      </c>
      <c r="B22536" t="s">
        <v>80</v>
      </c>
      <c r="C22536">
        <v>10527</v>
      </c>
      <c r="D22536">
        <v>5.3799999999999996E-4</v>
      </c>
    </row>
    <row r="22537" spans="1:4" x14ac:dyDescent="0.2">
      <c r="A22537">
        <v>105047</v>
      </c>
      <c r="B22537" t="s">
        <v>80</v>
      </c>
      <c r="C22537">
        <v>4343</v>
      </c>
      <c r="D22537">
        <v>0.73333000000000004</v>
      </c>
    </row>
    <row r="22538" spans="1:4" x14ac:dyDescent="0.2">
      <c r="A22538">
        <v>105047</v>
      </c>
      <c r="B22538" t="s">
        <v>80</v>
      </c>
      <c r="C22538">
        <v>4115</v>
      </c>
      <c r="D22538">
        <v>1.0915900000000001</v>
      </c>
    </row>
    <row r="22539" spans="1:4" x14ac:dyDescent="0.2">
      <c r="A22539">
        <v>105044</v>
      </c>
    </row>
    <row r="22540" spans="1:4" x14ac:dyDescent="0.2">
      <c r="A22540">
        <v>105044</v>
      </c>
      <c r="B22540" t="s">
        <v>6064</v>
      </c>
      <c r="C22540">
        <v>95140</v>
      </c>
      <c r="D22540">
        <v>0.30934</v>
      </c>
    </row>
    <row r="22541" spans="1:4" x14ac:dyDescent="0.2">
      <c r="A22541">
        <v>105044</v>
      </c>
      <c r="B22541" t="s">
        <v>6064</v>
      </c>
      <c r="C22541">
        <v>88262</v>
      </c>
      <c r="D22541">
        <v>0.75053000000000003</v>
      </c>
    </row>
    <row r="22542" spans="1:4" x14ac:dyDescent="0.2">
      <c r="A22542">
        <v>105044</v>
      </c>
      <c r="B22542" t="s">
        <v>6064</v>
      </c>
      <c r="C22542">
        <v>88239</v>
      </c>
      <c r="D22542">
        <v>0.53608999999999996</v>
      </c>
    </row>
    <row r="22543" spans="1:4" x14ac:dyDescent="0.2">
      <c r="A22543">
        <v>105044</v>
      </c>
      <c r="B22543" t="s">
        <v>80</v>
      </c>
      <c r="C22543">
        <v>45158</v>
      </c>
      <c r="D22543">
        <v>1.4665999999999999</v>
      </c>
    </row>
    <row r="22544" spans="1:4" x14ac:dyDescent="0.2">
      <c r="A22544">
        <v>105044</v>
      </c>
      <c r="B22544" t="s">
        <v>80</v>
      </c>
      <c r="C22544">
        <v>45157</v>
      </c>
      <c r="D22544">
        <v>0.33329999999999999</v>
      </c>
    </row>
    <row r="22545" spans="1:4" x14ac:dyDescent="0.2">
      <c r="A22545">
        <v>105044</v>
      </c>
      <c r="B22545" t="s">
        <v>80</v>
      </c>
      <c r="C22545">
        <v>40568</v>
      </c>
      <c r="D22545">
        <v>3.0554999999999999E-2</v>
      </c>
    </row>
    <row r="22546" spans="1:4" x14ac:dyDescent="0.2">
      <c r="A22546">
        <v>105044</v>
      </c>
      <c r="B22546" t="s">
        <v>80</v>
      </c>
      <c r="C22546">
        <v>14439</v>
      </c>
      <c r="D22546">
        <v>1.5437399999999999</v>
      </c>
    </row>
    <row r="22547" spans="1:4" x14ac:dyDescent="0.2">
      <c r="A22547">
        <v>105044</v>
      </c>
      <c r="B22547" t="s">
        <v>80</v>
      </c>
      <c r="C22547">
        <v>10527</v>
      </c>
      <c r="D22547">
        <v>5.756E-4</v>
      </c>
    </row>
    <row r="22548" spans="1:4" x14ac:dyDescent="0.2">
      <c r="A22548">
        <v>105044</v>
      </c>
      <c r="B22548" t="s">
        <v>80</v>
      </c>
      <c r="C22548">
        <v>4343</v>
      </c>
      <c r="D22548">
        <v>1.4666600000000001</v>
      </c>
    </row>
    <row r="22549" spans="1:4" x14ac:dyDescent="0.2">
      <c r="A22549">
        <v>105044</v>
      </c>
      <c r="B22549" t="s">
        <v>80</v>
      </c>
      <c r="C22549">
        <v>4115</v>
      </c>
      <c r="D22549">
        <v>1.0915900000000001</v>
      </c>
    </row>
    <row r="22550" spans="1:4" x14ac:dyDescent="0.2">
      <c r="A22550">
        <v>105094</v>
      </c>
    </row>
    <row r="22551" spans="1:4" x14ac:dyDescent="0.2">
      <c r="A22551">
        <v>105094</v>
      </c>
      <c r="B22551" t="s">
        <v>6064</v>
      </c>
      <c r="C22551">
        <v>88262</v>
      </c>
      <c r="D22551">
        <v>0.43722</v>
      </c>
    </row>
    <row r="22552" spans="1:4" x14ac:dyDescent="0.2">
      <c r="A22552">
        <v>105094</v>
      </c>
      <c r="B22552" t="s">
        <v>6064</v>
      </c>
      <c r="C22552">
        <v>88239</v>
      </c>
      <c r="D22552">
        <v>0.31230000000000002</v>
      </c>
    </row>
    <row r="22553" spans="1:4" x14ac:dyDescent="0.2">
      <c r="A22553">
        <v>105094</v>
      </c>
      <c r="B22553" t="s">
        <v>80</v>
      </c>
      <c r="C22553">
        <v>45158</v>
      </c>
      <c r="D22553">
        <v>0.73329999999999995</v>
      </c>
    </row>
    <row r="22554" spans="1:4" x14ac:dyDescent="0.2">
      <c r="A22554">
        <v>105094</v>
      </c>
      <c r="B22554" t="s">
        <v>80</v>
      </c>
      <c r="C22554">
        <v>45157</v>
      </c>
      <c r="D22554">
        <v>0.1666</v>
      </c>
    </row>
    <row r="22555" spans="1:4" x14ac:dyDescent="0.2">
      <c r="A22555">
        <v>105094</v>
      </c>
      <c r="B22555" t="s">
        <v>80</v>
      </c>
      <c r="C22555">
        <v>40568</v>
      </c>
      <c r="D22555">
        <v>1.5277000000000001E-2</v>
      </c>
    </row>
    <row r="22556" spans="1:4" x14ac:dyDescent="0.2">
      <c r="A22556">
        <v>105094</v>
      </c>
      <c r="B22556" t="s">
        <v>80</v>
      </c>
      <c r="C22556">
        <v>14439</v>
      </c>
      <c r="D22556">
        <v>1.5437399999999999</v>
      </c>
    </row>
    <row r="22557" spans="1:4" x14ac:dyDescent="0.2">
      <c r="A22557">
        <v>105094</v>
      </c>
      <c r="B22557" t="s">
        <v>80</v>
      </c>
      <c r="C22557">
        <v>10527</v>
      </c>
      <c r="D22557">
        <v>5.3870000000000003E-4</v>
      </c>
    </row>
    <row r="22558" spans="1:4" x14ac:dyDescent="0.2">
      <c r="A22558">
        <v>105094</v>
      </c>
      <c r="B22558" t="s">
        <v>80</v>
      </c>
      <c r="C22558">
        <v>4343</v>
      </c>
      <c r="D22558">
        <v>0.73333000000000004</v>
      </c>
    </row>
    <row r="22559" spans="1:4" x14ac:dyDescent="0.2">
      <c r="A22559">
        <v>105094</v>
      </c>
      <c r="B22559" t="s">
        <v>80</v>
      </c>
      <c r="C22559">
        <v>4115</v>
      </c>
      <c r="D22559">
        <v>1.0915900000000001</v>
      </c>
    </row>
    <row r="22560" spans="1:4" x14ac:dyDescent="0.2">
      <c r="A22560">
        <v>105096</v>
      </c>
    </row>
    <row r="22561" spans="1:4" x14ac:dyDescent="0.2">
      <c r="A22561">
        <v>105096</v>
      </c>
      <c r="B22561" t="s">
        <v>6064</v>
      </c>
      <c r="C22561">
        <v>95140</v>
      </c>
      <c r="D22561">
        <v>0.30934</v>
      </c>
    </row>
    <row r="22562" spans="1:4" x14ac:dyDescent="0.2">
      <c r="A22562">
        <v>105096</v>
      </c>
      <c r="B22562" t="s">
        <v>6064</v>
      </c>
      <c r="C22562">
        <v>88262</v>
      </c>
      <c r="D22562">
        <v>0.75270000000000004</v>
      </c>
    </row>
    <row r="22563" spans="1:4" x14ac:dyDescent="0.2">
      <c r="A22563">
        <v>105096</v>
      </c>
      <c r="B22563" t="s">
        <v>6064</v>
      </c>
      <c r="C22563">
        <v>88239</v>
      </c>
      <c r="D22563">
        <v>0.53764599999999996</v>
      </c>
    </row>
    <row r="22564" spans="1:4" x14ac:dyDescent="0.2">
      <c r="A22564">
        <v>105096</v>
      </c>
      <c r="B22564" t="s">
        <v>80</v>
      </c>
      <c r="C22564">
        <v>45158</v>
      </c>
      <c r="D22564">
        <v>1.4665999999999999</v>
      </c>
    </row>
    <row r="22565" spans="1:4" x14ac:dyDescent="0.2">
      <c r="A22565">
        <v>105096</v>
      </c>
      <c r="B22565" t="s">
        <v>80</v>
      </c>
      <c r="C22565">
        <v>45156</v>
      </c>
      <c r="D22565">
        <v>0.33329999999999999</v>
      </c>
    </row>
    <row r="22566" spans="1:4" x14ac:dyDescent="0.2">
      <c r="A22566">
        <v>105096</v>
      </c>
      <c r="B22566" t="s">
        <v>80</v>
      </c>
      <c r="C22566">
        <v>40568</v>
      </c>
      <c r="D22566">
        <v>3.0554999999999999E-2</v>
      </c>
    </row>
    <row r="22567" spans="1:4" x14ac:dyDescent="0.2">
      <c r="A22567">
        <v>105096</v>
      </c>
      <c r="B22567" t="s">
        <v>80</v>
      </c>
      <c r="C22567">
        <v>14439</v>
      </c>
      <c r="D22567">
        <v>1.5437399999999999</v>
      </c>
    </row>
    <row r="22568" spans="1:4" x14ac:dyDescent="0.2">
      <c r="A22568">
        <v>105096</v>
      </c>
      <c r="B22568" t="s">
        <v>80</v>
      </c>
      <c r="C22568">
        <v>10527</v>
      </c>
      <c r="D22568">
        <v>5.7499999999999999E-4</v>
      </c>
    </row>
    <row r="22569" spans="1:4" x14ac:dyDescent="0.2">
      <c r="A22569">
        <v>105096</v>
      </c>
      <c r="B22569" t="s">
        <v>80</v>
      </c>
      <c r="C22569">
        <v>4343</v>
      </c>
      <c r="D22569">
        <v>1.4666600000000001</v>
      </c>
    </row>
    <row r="22570" spans="1:4" x14ac:dyDescent="0.2">
      <c r="A22570">
        <v>105096</v>
      </c>
      <c r="B22570" t="s">
        <v>80</v>
      </c>
      <c r="C22570">
        <v>4119</v>
      </c>
      <c r="D22570">
        <v>1.0915900000000001</v>
      </c>
    </row>
    <row r="22571" spans="1:4" x14ac:dyDescent="0.2">
      <c r="A22571">
        <v>105048</v>
      </c>
    </row>
    <row r="22572" spans="1:4" x14ac:dyDescent="0.2">
      <c r="A22572">
        <v>105048</v>
      </c>
      <c r="B22572" t="s">
        <v>6064</v>
      </c>
      <c r="C22572">
        <v>88262</v>
      </c>
      <c r="D22572">
        <v>0.43983</v>
      </c>
    </row>
    <row r="22573" spans="1:4" x14ac:dyDescent="0.2">
      <c r="A22573">
        <v>105048</v>
      </c>
      <c r="B22573" t="s">
        <v>6064</v>
      </c>
      <c r="C22573">
        <v>88239</v>
      </c>
      <c r="D22573">
        <v>0.31417</v>
      </c>
    </row>
    <row r="22574" spans="1:4" x14ac:dyDescent="0.2">
      <c r="A22574">
        <v>105048</v>
      </c>
      <c r="B22574" t="s">
        <v>80</v>
      </c>
      <c r="C22574">
        <v>45158</v>
      </c>
      <c r="D22574">
        <v>0.73329999999999995</v>
      </c>
    </row>
    <row r="22575" spans="1:4" x14ac:dyDescent="0.2">
      <c r="A22575">
        <v>105048</v>
      </c>
      <c r="B22575" t="s">
        <v>80</v>
      </c>
      <c r="C22575">
        <v>45156</v>
      </c>
      <c r="D22575">
        <v>0.1666</v>
      </c>
    </row>
    <row r="22576" spans="1:4" x14ac:dyDescent="0.2">
      <c r="A22576">
        <v>105048</v>
      </c>
      <c r="B22576" t="s">
        <v>80</v>
      </c>
      <c r="C22576">
        <v>40568</v>
      </c>
      <c r="D22576">
        <v>1.5277000000000001E-2</v>
      </c>
    </row>
    <row r="22577" spans="1:4" x14ac:dyDescent="0.2">
      <c r="A22577">
        <v>105048</v>
      </c>
      <c r="B22577" t="s">
        <v>80</v>
      </c>
      <c r="C22577">
        <v>14439</v>
      </c>
      <c r="D22577">
        <v>1.5437399999999999</v>
      </c>
    </row>
    <row r="22578" spans="1:4" x14ac:dyDescent="0.2">
      <c r="A22578">
        <v>105048</v>
      </c>
      <c r="B22578" t="s">
        <v>80</v>
      </c>
      <c r="C22578">
        <v>10527</v>
      </c>
      <c r="D22578">
        <v>5.3870000000000003E-4</v>
      </c>
    </row>
    <row r="22579" spans="1:4" x14ac:dyDescent="0.2">
      <c r="A22579">
        <v>105048</v>
      </c>
      <c r="B22579" t="s">
        <v>80</v>
      </c>
      <c r="C22579">
        <v>4343</v>
      </c>
      <c r="D22579">
        <v>0.73333000000000004</v>
      </c>
    </row>
    <row r="22580" spans="1:4" x14ac:dyDescent="0.2">
      <c r="A22580">
        <v>105048</v>
      </c>
      <c r="B22580" t="s">
        <v>80</v>
      </c>
      <c r="C22580">
        <v>4119</v>
      </c>
      <c r="D22580">
        <v>1.0915900000000001</v>
      </c>
    </row>
    <row r="22581" spans="1:4" x14ac:dyDescent="0.2">
      <c r="A22581">
        <v>105097</v>
      </c>
    </row>
    <row r="22582" spans="1:4" x14ac:dyDescent="0.2">
      <c r="A22582">
        <v>105097</v>
      </c>
      <c r="B22582" t="s">
        <v>6064</v>
      </c>
      <c r="C22582">
        <v>95140</v>
      </c>
      <c r="D22582">
        <v>0.30934</v>
      </c>
    </row>
    <row r="22583" spans="1:4" x14ac:dyDescent="0.2">
      <c r="A22583">
        <v>105097</v>
      </c>
      <c r="B22583" t="s">
        <v>6064</v>
      </c>
      <c r="C22583">
        <v>88262</v>
      </c>
      <c r="D22583">
        <v>0.75270000000000004</v>
      </c>
    </row>
    <row r="22584" spans="1:4" x14ac:dyDescent="0.2">
      <c r="A22584">
        <v>105097</v>
      </c>
      <c r="B22584" t="s">
        <v>6064</v>
      </c>
      <c r="C22584">
        <v>88239</v>
      </c>
      <c r="D22584">
        <v>0.53764000000000001</v>
      </c>
    </row>
    <row r="22585" spans="1:4" x14ac:dyDescent="0.2">
      <c r="A22585">
        <v>105097</v>
      </c>
      <c r="B22585" t="s">
        <v>80</v>
      </c>
      <c r="C22585">
        <v>45158</v>
      </c>
      <c r="D22585">
        <v>1.4665999999999999</v>
      </c>
    </row>
    <row r="22586" spans="1:4" x14ac:dyDescent="0.2">
      <c r="A22586">
        <v>105097</v>
      </c>
      <c r="B22586" t="s">
        <v>80</v>
      </c>
      <c r="C22586">
        <v>45157</v>
      </c>
      <c r="D22586">
        <v>0.33329999999999999</v>
      </c>
    </row>
    <row r="22587" spans="1:4" x14ac:dyDescent="0.2">
      <c r="A22587">
        <v>105097</v>
      </c>
      <c r="B22587" t="s">
        <v>80</v>
      </c>
      <c r="C22587">
        <v>40568</v>
      </c>
      <c r="D22587">
        <v>3.0550000000000001E-2</v>
      </c>
    </row>
    <row r="22588" spans="1:4" x14ac:dyDescent="0.2">
      <c r="A22588">
        <v>105097</v>
      </c>
      <c r="B22588" t="s">
        <v>80</v>
      </c>
      <c r="C22588">
        <v>14439</v>
      </c>
      <c r="D22588">
        <v>1.5437399999999999</v>
      </c>
    </row>
    <row r="22589" spans="1:4" x14ac:dyDescent="0.2">
      <c r="A22589">
        <v>105097</v>
      </c>
      <c r="B22589" t="s">
        <v>80</v>
      </c>
      <c r="C22589">
        <v>10527</v>
      </c>
      <c r="D22589">
        <v>5.756E-4</v>
      </c>
    </row>
    <row r="22590" spans="1:4" x14ac:dyDescent="0.2">
      <c r="A22590">
        <v>105097</v>
      </c>
      <c r="B22590" t="s">
        <v>80</v>
      </c>
      <c r="C22590">
        <v>4343</v>
      </c>
      <c r="D22590">
        <v>1.4665999999999999</v>
      </c>
    </row>
    <row r="22591" spans="1:4" x14ac:dyDescent="0.2">
      <c r="A22591">
        <v>105097</v>
      </c>
      <c r="B22591" t="s">
        <v>80</v>
      </c>
      <c r="C22591">
        <v>4119</v>
      </c>
      <c r="D22591">
        <v>1.0915900000000001</v>
      </c>
    </row>
    <row r="22592" spans="1:4" x14ac:dyDescent="0.2">
      <c r="A22592">
        <v>105049</v>
      </c>
    </row>
    <row r="22593" spans="1:4" x14ac:dyDescent="0.2">
      <c r="A22593">
        <v>105049</v>
      </c>
      <c r="B22593" t="s">
        <v>6064</v>
      </c>
      <c r="C22593">
        <v>88262</v>
      </c>
      <c r="D22593">
        <v>0.43983</v>
      </c>
    </row>
    <row r="22594" spans="1:4" x14ac:dyDescent="0.2">
      <c r="A22594">
        <v>105049</v>
      </c>
      <c r="B22594" t="s">
        <v>6064</v>
      </c>
      <c r="C22594">
        <v>88239</v>
      </c>
      <c r="D22594">
        <v>0.31417</v>
      </c>
    </row>
    <row r="22595" spans="1:4" x14ac:dyDescent="0.2">
      <c r="A22595">
        <v>105049</v>
      </c>
      <c r="B22595" t="s">
        <v>80</v>
      </c>
      <c r="C22595">
        <v>45158</v>
      </c>
      <c r="D22595">
        <v>0.73329999999999995</v>
      </c>
    </row>
    <row r="22596" spans="1:4" x14ac:dyDescent="0.2">
      <c r="A22596">
        <v>105049</v>
      </c>
      <c r="B22596" t="s">
        <v>80</v>
      </c>
      <c r="C22596">
        <v>45157</v>
      </c>
      <c r="D22596">
        <v>0.1666</v>
      </c>
    </row>
    <row r="22597" spans="1:4" x14ac:dyDescent="0.2">
      <c r="A22597">
        <v>105049</v>
      </c>
      <c r="B22597" t="s">
        <v>80</v>
      </c>
      <c r="C22597">
        <v>40568</v>
      </c>
      <c r="D22597">
        <v>1.5277000000000001E-2</v>
      </c>
    </row>
    <row r="22598" spans="1:4" x14ac:dyDescent="0.2">
      <c r="A22598">
        <v>105049</v>
      </c>
      <c r="B22598" t="s">
        <v>80</v>
      </c>
      <c r="C22598">
        <v>14439</v>
      </c>
      <c r="D22598">
        <v>1.5437399999999999</v>
      </c>
    </row>
    <row r="22599" spans="1:4" x14ac:dyDescent="0.2">
      <c r="A22599">
        <v>105049</v>
      </c>
      <c r="B22599" t="s">
        <v>80</v>
      </c>
      <c r="C22599">
        <v>10527</v>
      </c>
      <c r="D22599">
        <v>5.3870000000000003E-4</v>
      </c>
    </row>
    <row r="22600" spans="1:4" x14ac:dyDescent="0.2">
      <c r="A22600">
        <v>105049</v>
      </c>
      <c r="B22600" t="s">
        <v>80</v>
      </c>
      <c r="C22600">
        <v>4343</v>
      </c>
      <c r="D22600">
        <v>0.73329999999999995</v>
      </c>
    </row>
    <row r="22601" spans="1:4" x14ac:dyDescent="0.2">
      <c r="A22601">
        <v>105049</v>
      </c>
      <c r="B22601" t="s">
        <v>80</v>
      </c>
      <c r="C22601">
        <v>4119</v>
      </c>
      <c r="D22601">
        <v>1.0915900000000001</v>
      </c>
    </row>
    <row r="22602" spans="1:4" x14ac:dyDescent="0.2">
      <c r="A22602">
        <v>105051</v>
      </c>
    </row>
    <row r="22603" spans="1:4" x14ac:dyDescent="0.2">
      <c r="A22603">
        <v>105051</v>
      </c>
      <c r="B22603" t="s">
        <v>6064</v>
      </c>
      <c r="C22603">
        <v>95140</v>
      </c>
      <c r="D22603">
        <v>0.30934</v>
      </c>
    </row>
    <row r="22604" spans="1:4" x14ac:dyDescent="0.2">
      <c r="A22604">
        <v>105051</v>
      </c>
      <c r="B22604" t="s">
        <v>6064</v>
      </c>
      <c r="C22604">
        <v>88262</v>
      </c>
      <c r="D22604">
        <v>0.7581</v>
      </c>
    </row>
    <row r="22605" spans="1:4" x14ac:dyDescent="0.2">
      <c r="A22605">
        <v>105051</v>
      </c>
      <c r="B22605" t="s">
        <v>6064</v>
      </c>
      <c r="C22605">
        <v>88239</v>
      </c>
      <c r="D22605">
        <v>0.54152</v>
      </c>
    </row>
    <row r="22606" spans="1:4" x14ac:dyDescent="0.2">
      <c r="A22606">
        <v>105051</v>
      </c>
      <c r="B22606" t="s">
        <v>80</v>
      </c>
      <c r="C22606">
        <v>45158</v>
      </c>
      <c r="D22606">
        <v>1.4665999999999999</v>
      </c>
    </row>
    <row r="22607" spans="1:4" x14ac:dyDescent="0.2">
      <c r="A22607">
        <v>105051</v>
      </c>
      <c r="B22607" t="s">
        <v>80</v>
      </c>
      <c r="C22607">
        <v>45156</v>
      </c>
      <c r="D22607">
        <v>0.33329999999999999</v>
      </c>
    </row>
    <row r="22608" spans="1:4" x14ac:dyDescent="0.2">
      <c r="A22608">
        <v>105051</v>
      </c>
      <c r="B22608" t="s">
        <v>80</v>
      </c>
      <c r="C22608">
        <v>40568</v>
      </c>
      <c r="D22608">
        <v>3.0550000000000001E-2</v>
      </c>
    </row>
    <row r="22609" spans="1:4" x14ac:dyDescent="0.2">
      <c r="A22609">
        <v>105051</v>
      </c>
      <c r="B22609" t="s">
        <v>80</v>
      </c>
      <c r="C22609">
        <v>14439</v>
      </c>
      <c r="D22609">
        <v>1.5437399999999999</v>
      </c>
    </row>
    <row r="22610" spans="1:4" x14ac:dyDescent="0.2">
      <c r="A22610">
        <v>105051</v>
      </c>
      <c r="B22610" t="s">
        <v>80</v>
      </c>
      <c r="C22610">
        <v>10527</v>
      </c>
      <c r="D22610">
        <v>5.7499999999999999E-4</v>
      </c>
    </row>
    <row r="22611" spans="1:4" x14ac:dyDescent="0.2">
      <c r="A22611">
        <v>105051</v>
      </c>
      <c r="B22611" t="s">
        <v>80</v>
      </c>
      <c r="C22611">
        <v>4343</v>
      </c>
      <c r="D22611">
        <v>1.4666600000000001</v>
      </c>
    </row>
    <row r="22612" spans="1:4" x14ac:dyDescent="0.2">
      <c r="A22612">
        <v>105051</v>
      </c>
      <c r="B22612" t="s">
        <v>80</v>
      </c>
      <c r="C22612">
        <v>2794</v>
      </c>
      <c r="D22612">
        <v>1.0915900000000001</v>
      </c>
    </row>
    <row r="22613" spans="1:4" x14ac:dyDescent="0.2">
      <c r="A22613">
        <v>105054</v>
      </c>
    </row>
    <row r="22614" spans="1:4" x14ac:dyDescent="0.2">
      <c r="A22614">
        <v>105054</v>
      </c>
      <c r="B22614" t="s">
        <v>6064</v>
      </c>
      <c r="C22614">
        <v>88262</v>
      </c>
      <c r="D22614">
        <v>0.44805</v>
      </c>
    </row>
    <row r="22615" spans="1:4" x14ac:dyDescent="0.2">
      <c r="A22615">
        <v>105054</v>
      </c>
      <c r="B22615" t="s">
        <v>6064</v>
      </c>
      <c r="C22615">
        <v>88239</v>
      </c>
      <c r="D22615">
        <v>0.32002999999999998</v>
      </c>
    </row>
    <row r="22616" spans="1:4" x14ac:dyDescent="0.2">
      <c r="A22616">
        <v>105054</v>
      </c>
      <c r="B22616" t="s">
        <v>80</v>
      </c>
      <c r="C22616">
        <v>45158</v>
      </c>
      <c r="D22616">
        <v>0.73329999999999995</v>
      </c>
    </row>
    <row r="22617" spans="1:4" x14ac:dyDescent="0.2">
      <c r="A22617">
        <v>105054</v>
      </c>
      <c r="B22617" t="s">
        <v>80</v>
      </c>
      <c r="C22617">
        <v>45156</v>
      </c>
      <c r="D22617">
        <v>0.1666</v>
      </c>
    </row>
    <row r="22618" spans="1:4" x14ac:dyDescent="0.2">
      <c r="A22618">
        <v>105054</v>
      </c>
      <c r="B22618" t="s">
        <v>80</v>
      </c>
      <c r="C22618">
        <v>40568</v>
      </c>
      <c r="D22618">
        <v>1.5277000000000001E-2</v>
      </c>
    </row>
    <row r="22619" spans="1:4" x14ac:dyDescent="0.2">
      <c r="A22619">
        <v>105054</v>
      </c>
      <c r="B22619" t="s">
        <v>80</v>
      </c>
      <c r="C22619">
        <v>14439</v>
      </c>
      <c r="D22619">
        <v>1.5437399999999999</v>
      </c>
    </row>
    <row r="22620" spans="1:4" x14ac:dyDescent="0.2">
      <c r="A22620">
        <v>105054</v>
      </c>
      <c r="B22620" t="s">
        <v>80</v>
      </c>
      <c r="C22620">
        <v>10527</v>
      </c>
      <c r="D22620">
        <v>5.3799999999999996E-4</v>
      </c>
    </row>
    <row r="22621" spans="1:4" x14ac:dyDescent="0.2">
      <c r="A22621">
        <v>105054</v>
      </c>
      <c r="B22621" t="s">
        <v>80</v>
      </c>
      <c r="C22621">
        <v>4343</v>
      </c>
      <c r="D22621">
        <v>0.73329999999999995</v>
      </c>
    </row>
    <row r="22622" spans="1:4" x14ac:dyDescent="0.2">
      <c r="A22622">
        <v>105054</v>
      </c>
      <c r="B22622" t="s">
        <v>80</v>
      </c>
      <c r="C22622">
        <v>2794</v>
      </c>
      <c r="D22622">
        <v>1.0915900000000001</v>
      </c>
    </row>
    <row r="22623" spans="1:4" x14ac:dyDescent="0.2">
      <c r="A22623">
        <v>105052</v>
      </c>
    </row>
    <row r="22624" spans="1:4" x14ac:dyDescent="0.2">
      <c r="A22624">
        <v>105052</v>
      </c>
      <c r="B22624" t="s">
        <v>6064</v>
      </c>
      <c r="C22624">
        <v>95140</v>
      </c>
      <c r="D22624">
        <v>0.30934</v>
      </c>
    </row>
    <row r="22625" spans="1:4" x14ac:dyDescent="0.2">
      <c r="A22625">
        <v>105052</v>
      </c>
      <c r="B22625" t="s">
        <v>6064</v>
      </c>
      <c r="C22625">
        <v>88262</v>
      </c>
      <c r="D22625">
        <v>0.75812999999999997</v>
      </c>
    </row>
    <row r="22626" spans="1:4" x14ac:dyDescent="0.2">
      <c r="A22626">
        <v>105052</v>
      </c>
      <c r="B22626" t="s">
        <v>6064</v>
      </c>
      <c r="C22626">
        <v>88239</v>
      </c>
      <c r="D22626">
        <v>0.54152</v>
      </c>
    </row>
    <row r="22627" spans="1:4" x14ac:dyDescent="0.2">
      <c r="A22627">
        <v>105052</v>
      </c>
      <c r="B22627" t="s">
        <v>80</v>
      </c>
      <c r="C22627">
        <v>45158</v>
      </c>
      <c r="D22627">
        <v>1.4665999999999999</v>
      </c>
    </row>
    <row r="22628" spans="1:4" x14ac:dyDescent="0.2">
      <c r="A22628">
        <v>105052</v>
      </c>
      <c r="B22628" t="s">
        <v>80</v>
      </c>
      <c r="C22628">
        <v>45157</v>
      </c>
      <c r="D22628">
        <v>0.33329999999999999</v>
      </c>
    </row>
    <row r="22629" spans="1:4" x14ac:dyDescent="0.2">
      <c r="A22629">
        <v>105052</v>
      </c>
      <c r="B22629" t="s">
        <v>80</v>
      </c>
      <c r="C22629">
        <v>40568</v>
      </c>
      <c r="D22629">
        <v>3.0550000000000001E-2</v>
      </c>
    </row>
    <row r="22630" spans="1:4" x14ac:dyDescent="0.2">
      <c r="A22630">
        <v>105052</v>
      </c>
      <c r="B22630" t="s">
        <v>80</v>
      </c>
      <c r="C22630">
        <v>14439</v>
      </c>
      <c r="D22630">
        <v>1.5437399999999999</v>
      </c>
    </row>
    <row r="22631" spans="1:4" x14ac:dyDescent="0.2">
      <c r="A22631">
        <v>105052</v>
      </c>
      <c r="B22631" t="s">
        <v>80</v>
      </c>
      <c r="C22631">
        <v>10527</v>
      </c>
      <c r="D22631">
        <v>5.756E-4</v>
      </c>
    </row>
    <row r="22632" spans="1:4" x14ac:dyDescent="0.2">
      <c r="A22632">
        <v>105052</v>
      </c>
      <c r="B22632" t="s">
        <v>80</v>
      </c>
      <c r="C22632">
        <v>4343</v>
      </c>
      <c r="D22632">
        <v>1.4666600000000001</v>
      </c>
    </row>
    <row r="22633" spans="1:4" x14ac:dyDescent="0.2">
      <c r="A22633">
        <v>105052</v>
      </c>
      <c r="B22633" t="s">
        <v>80</v>
      </c>
      <c r="C22633">
        <v>2794</v>
      </c>
      <c r="D22633">
        <v>1.0915900000000001</v>
      </c>
    </row>
    <row r="22634" spans="1:4" x14ac:dyDescent="0.2">
      <c r="A22634">
        <v>105055</v>
      </c>
    </row>
    <row r="22635" spans="1:4" x14ac:dyDescent="0.2">
      <c r="A22635">
        <v>105055</v>
      </c>
      <c r="B22635" t="s">
        <v>6064</v>
      </c>
      <c r="C22635">
        <v>88262</v>
      </c>
      <c r="D22635">
        <v>0.44805</v>
      </c>
    </row>
    <row r="22636" spans="1:4" x14ac:dyDescent="0.2">
      <c r="A22636">
        <v>105055</v>
      </c>
      <c r="B22636" t="s">
        <v>6064</v>
      </c>
      <c r="C22636">
        <v>88239</v>
      </c>
      <c r="D22636">
        <v>0.32002999999999998</v>
      </c>
    </row>
    <row r="22637" spans="1:4" x14ac:dyDescent="0.2">
      <c r="A22637">
        <v>105055</v>
      </c>
      <c r="B22637" t="s">
        <v>80</v>
      </c>
      <c r="C22637">
        <v>45158</v>
      </c>
      <c r="D22637">
        <v>0.73329999999999995</v>
      </c>
    </row>
    <row r="22638" spans="1:4" x14ac:dyDescent="0.2">
      <c r="A22638">
        <v>105055</v>
      </c>
      <c r="B22638" t="s">
        <v>80</v>
      </c>
      <c r="C22638">
        <v>45157</v>
      </c>
      <c r="D22638">
        <v>0.1666</v>
      </c>
    </row>
    <row r="22639" spans="1:4" x14ac:dyDescent="0.2">
      <c r="A22639">
        <v>105055</v>
      </c>
      <c r="B22639" t="s">
        <v>80</v>
      </c>
      <c r="C22639">
        <v>40568</v>
      </c>
      <c r="D22639">
        <v>1.5270000000000001E-2</v>
      </c>
    </row>
    <row r="22640" spans="1:4" x14ac:dyDescent="0.2">
      <c r="A22640">
        <v>105055</v>
      </c>
      <c r="B22640" t="s">
        <v>80</v>
      </c>
      <c r="C22640">
        <v>14439</v>
      </c>
      <c r="D22640">
        <v>1.5437399999999999</v>
      </c>
    </row>
    <row r="22641" spans="1:4" x14ac:dyDescent="0.2">
      <c r="A22641">
        <v>105055</v>
      </c>
      <c r="B22641" t="s">
        <v>80</v>
      </c>
      <c r="C22641">
        <v>10527</v>
      </c>
      <c r="D22641">
        <v>5.3799999999999996E-4</v>
      </c>
    </row>
    <row r="22642" spans="1:4" x14ac:dyDescent="0.2">
      <c r="A22642">
        <v>105055</v>
      </c>
      <c r="B22642" t="s">
        <v>80</v>
      </c>
      <c r="C22642">
        <v>4343</v>
      </c>
      <c r="D22642">
        <v>0.73333000000000004</v>
      </c>
    </row>
    <row r="22643" spans="1:4" x14ac:dyDescent="0.2">
      <c r="A22643">
        <v>105055</v>
      </c>
      <c r="B22643" t="s">
        <v>80</v>
      </c>
      <c r="C22643">
        <v>2794</v>
      </c>
      <c r="D22643">
        <v>1.0914999999999999</v>
      </c>
    </row>
    <row r="22644" spans="1:4" x14ac:dyDescent="0.2">
      <c r="A22644">
        <v>105065</v>
      </c>
    </row>
    <row r="22645" spans="1:4" x14ac:dyDescent="0.2">
      <c r="A22645">
        <v>105065</v>
      </c>
      <c r="B22645" t="s">
        <v>6064</v>
      </c>
      <c r="C22645">
        <v>95140</v>
      </c>
      <c r="D22645">
        <v>0.30934</v>
      </c>
    </row>
    <row r="22646" spans="1:4" x14ac:dyDescent="0.2">
      <c r="A22646">
        <v>105065</v>
      </c>
      <c r="B22646" t="s">
        <v>6064</v>
      </c>
      <c r="C22646">
        <v>88262</v>
      </c>
      <c r="D22646">
        <v>0.76773999999999998</v>
      </c>
    </row>
    <row r="22647" spans="1:4" x14ac:dyDescent="0.2">
      <c r="A22647">
        <v>105065</v>
      </c>
      <c r="B22647" t="s">
        <v>6064</v>
      </c>
      <c r="C22647">
        <v>88239</v>
      </c>
      <c r="D22647">
        <v>0.54839000000000004</v>
      </c>
    </row>
    <row r="22648" spans="1:4" x14ac:dyDescent="0.2">
      <c r="A22648">
        <v>105065</v>
      </c>
      <c r="B22648" t="s">
        <v>80</v>
      </c>
      <c r="C22648">
        <v>45158</v>
      </c>
      <c r="D22648">
        <v>1.4665999999999999</v>
      </c>
    </row>
    <row r="22649" spans="1:4" x14ac:dyDescent="0.2">
      <c r="A22649">
        <v>105065</v>
      </c>
      <c r="B22649" t="s">
        <v>80</v>
      </c>
      <c r="C22649">
        <v>45156</v>
      </c>
      <c r="D22649">
        <v>0.33329999999999999</v>
      </c>
    </row>
    <row r="22650" spans="1:4" x14ac:dyDescent="0.2">
      <c r="A22650">
        <v>105065</v>
      </c>
      <c r="B22650" t="s">
        <v>80</v>
      </c>
      <c r="C22650">
        <v>40568</v>
      </c>
      <c r="D22650">
        <v>3.0550000000000001E-2</v>
      </c>
    </row>
    <row r="22651" spans="1:4" x14ac:dyDescent="0.2">
      <c r="A22651">
        <v>105065</v>
      </c>
      <c r="B22651" t="s">
        <v>80</v>
      </c>
      <c r="C22651">
        <v>14439</v>
      </c>
      <c r="D22651">
        <v>1.5437000000000001</v>
      </c>
    </row>
    <row r="22652" spans="1:4" x14ac:dyDescent="0.2">
      <c r="A22652">
        <v>105065</v>
      </c>
      <c r="B22652" t="s">
        <v>80</v>
      </c>
      <c r="C22652">
        <v>10527</v>
      </c>
      <c r="D22652">
        <v>5.7499999999999999E-4</v>
      </c>
    </row>
    <row r="22653" spans="1:4" x14ac:dyDescent="0.2">
      <c r="A22653">
        <v>105065</v>
      </c>
      <c r="B22653" t="s">
        <v>80</v>
      </c>
      <c r="C22653">
        <v>4343</v>
      </c>
      <c r="D22653">
        <v>1.4665999999999999</v>
      </c>
    </row>
    <row r="22654" spans="1:4" x14ac:dyDescent="0.2">
      <c r="A22654">
        <v>105065</v>
      </c>
      <c r="B22654" t="s">
        <v>80</v>
      </c>
      <c r="C22654">
        <v>2788</v>
      </c>
      <c r="D22654">
        <v>1.0914999999999999</v>
      </c>
    </row>
    <row r="22655" spans="1:4" x14ac:dyDescent="0.2">
      <c r="A22655">
        <v>105059</v>
      </c>
    </row>
    <row r="22656" spans="1:4" x14ac:dyDescent="0.2">
      <c r="A22656">
        <v>105059</v>
      </c>
      <c r="B22656" t="s">
        <v>6064</v>
      </c>
      <c r="C22656">
        <v>88262</v>
      </c>
      <c r="D22656">
        <v>0.47343000000000002</v>
      </c>
    </row>
    <row r="22657" spans="1:4" x14ac:dyDescent="0.2">
      <c r="A22657">
        <v>105059</v>
      </c>
      <c r="B22657" t="s">
        <v>6064</v>
      </c>
      <c r="C22657">
        <v>88239</v>
      </c>
      <c r="D22657">
        <v>0.33816000000000002</v>
      </c>
    </row>
    <row r="22658" spans="1:4" x14ac:dyDescent="0.2">
      <c r="A22658">
        <v>105059</v>
      </c>
      <c r="B22658" t="s">
        <v>80</v>
      </c>
      <c r="C22658">
        <v>45158</v>
      </c>
      <c r="D22658">
        <v>0.73329999999999995</v>
      </c>
    </row>
    <row r="22659" spans="1:4" x14ac:dyDescent="0.2">
      <c r="A22659">
        <v>105059</v>
      </c>
      <c r="B22659" t="s">
        <v>80</v>
      </c>
      <c r="C22659">
        <v>45156</v>
      </c>
      <c r="D22659">
        <v>0.1666</v>
      </c>
    </row>
    <row r="22660" spans="1:4" x14ac:dyDescent="0.2">
      <c r="A22660">
        <v>105059</v>
      </c>
      <c r="B22660" t="s">
        <v>80</v>
      </c>
      <c r="C22660">
        <v>40568</v>
      </c>
      <c r="D22660">
        <v>1.5277000000000001E-2</v>
      </c>
    </row>
    <row r="22661" spans="1:4" x14ac:dyDescent="0.2">
      <c r="A22661">
        <v>105059</v>
      </c>
      <c r="B22661" t="s">
        <v>80</v>
      </c>
      <c r="C22661">
        <v>14439</v>
      </c>
      <c r="D22661">
        <v>1.5437399999999999</v>
      </c>
    </row>
    <row r="22662" spans="1:4" x14ac:dyDescent="0.2">
      <c r="A22662">
        <v>105059</v>
      </c>
      <c r="B22662" t="s">
        <v>80</v>
      </c>
      <c r="C22662">
        <v>10527</v>
      </c>
      <c r="D22662">
        <v>5.3870000000000003E-4</v>
      </c>
    </row>
    <row r="22663" spans="1:4" x14ac:dyDescent="0.2">
      <c r="A22663">
        <v>105059</v>
      </c>
      <c r="B22663" t="s">
        <v>80</v>
      </c>
      <c r="C22663">
        <v>4343</v>
      </c>
      <c r="D22663">
        <v>0.73329999999999995</v>
      </c>
    </row>
    <row r="22664" spans="1:4" x14ac:dyDescent="0.2">
      <c r="A22664">
        <v>105059</v>
      </c>
      <c r="B22664" t="s">
        <v>80</v>
      </c>
      <c r="C22664">
        <v>2788</v>
      </c>
      <c r="D22664">
        <v>1.0915900000000001</v>
      </c>
    </row>
    <row r="22665" spans="1:4" x14ac:dyDescent="0.2">
      <c r="A22665">
        <v>105057</v>
      </c>
    </row>
    <row r="22666" spans="1:4" x14ac:dyDescent="0.2">
      <c r="A22666">
        <v>105057</v>
      </c>
      <c r="B22666" t="s">
        <v>6064</v>
      </c>
      <c r="C22666">
        <v>95140</v>
      </c>
      <c r="D22666">
        <v>0.30934400000000001</v>
      </c>
    </row>
    <row r="22667" spans="1:4" x14ac:dyDescent="0.2">
      <c r="A22667">
        <v>105057</v>
      </c>
      <c r="B22667" t="s">
        <v>6064</v>
      </c>
      <c r="C22667">
        <v>88262</v>
      </c>
      <c r="D22667">
        <v>0.76773999999999998</v>
      </c>
    </row>
    <row r="22668" spans="1:4" x14ac:dyDescent="0.2">
      <c r="A22668">
        <v>105057</v>
      </c>
      <c r="B22668" t="s">
        <v>6064</v>
      </c>
      <c r="C22668">
        <v>88239</v>
      </c>
      <c r="D22668">
        <v>0.54839000000000004</v>
      </c>
    </row>
    <row r="22669" spans="1:4" x14ac:dyDescent="0.2">
      <c r="A22669">
        <v>105057</v>
      </c>
      <c r="B22669" t="s">
        <v>80</v>
      </c>
      <c r="C22669">
        <v>45158</v>
      </c>
      <c r="D22669">
        <v>1.4665999999999999</v>
      </c>
    </row>
    <row r="22670" spans="1:4" x14ac:dyDescent="0.2">
      <c r="A22670">
        <v>105057</v>
      </c>
      <c r="B22670" t="s">
        <v>80</v>
      </c>
      <c r="C22670">
        <v>45157</v>
      </c>
      <c r="D22670">
        <v>0.33329999999999999</v>
      </c>
    </row>
    <row r="22671" spans="1:4" x14ac:dyDescent="0.2">
      <c r="A22671">
        <v>105057</v>
      </c>
      <c r="B22671" t="s">
        <v>80</v>
      </c>
      <c r="C22671">
        <v>40568</v>
      </c>
      <c r="D22671">
        <v>3.0554999999999999E-2</v>
      </c>
    </row>
    <row r="22672" spans="1:4" x14ac:dyDescent="0.2">
      <c r="A22672">
        <v>105057</v>
      </c>
      <c r="B22672" t="s">
        <v>80</v>
      </c>
      <c r="C22672">
        <v>14439</v>
      </c>
      <c r="D22672">
        <v>1.5437000000000001</v>
      </c>
    </row>
    <row r="22673" spans="1:4" x14ac:dyDescent="0.2">
      <c r="A22673">
        <v>105057</v>
      </c>
      <c r="B22673" t="s">
        <v>80</v>
      </c>
      <c r="C22673">
        <v>10527</v>
      </c>
      <c r="D22673">
        <v>5.7499999999999999E-4</v>
      </c>
    </row>
    <row r="22674" spans="1:4" x14ac:dyDescent="0.2">
      <c r="A22674">
        <v>105057</v>
      </c>
      <c r="B22674" t="s">
        <v>80</v>
      </c>
      <c r="C22674">
        <v>4343</v>
      </c>
      <c r="D22674">
        <v>1.4665999999999999</v>
      </c>
    </row>
    <row r="22675" spans="1:4" x14ac:dyDescent="0.2">
      <c r="A22675">
        <v>105057</v>
      </c>
      <c r="B22675" t="s">
        <v>80</v>
      </c>
      <c r="C22675">
        <v>2788</v>
      </c>
      <c r="D22675">
        <v>1.0915900000000001</v>
      </c>
    </row>
    <row r="22676" spans="1:4" x14ac:dyDescent="0.2">
      <c r="A22676">
        <v>105060</v>
      </c>
    </row>
    <row r="22677" spans="1:4" x14ac:dyDescent="0.2">
      <c r="A22677">
        <v>105060</v>
      </c>
      <c r="B22677" t="s">
        <v>6064</v>
      </c>
      <c r="C22677">
        <v>88262</v>
      </c>
      <c r="D22677">
        <v>0.47343000000000002</v>
      </c>
    </row>
    <row r="22678" spans="1:4" x14ac:dyDescent="0.2">
      <c r="A22678">
        <v>105060</v>
      </c>
      <c r="B22678" t="s">
        <v>6064</v>
      </c>
      <c r="C22678">
        <v>88239</v>
      </c>
      <c r="D22678">
        <v>0.33816000000000002</v>
      </c>
    </row>
    <row r="22679" spans="1:4" x14ac:dyDescent="0.2">
      <c r="A22679">
        <v>105060</v>
      </c>
      <c r="B22679" t="s">
        <v>80</v>
      </c>
      <c r="C22679">
        <v>45158</v>
      </c>
      <c r="D22679">
        <v>0.73329999999999995</v>
      </c>
    </row>
    <row r="22680" spans="1:4" x14ac:dyDescent="0.2">
      <c r="A22680">
        <v>105060</v>
      </c>
      <c r="B22680" t="s">
        <v>80</v>
      </c>
      <c r="C22680">
        <v>45157</v>
      </c>
      <c r="D22680">
        <v>0.1666</v>
      </c>
    </row>
    <row r="22681" spans="1:4" x14ac:dyDescent="0.2">
      <c r="A22681">
        <v>105060</v>
      </c>
      <c r="B22681" t="s">
        <v>80</v>
      </c>
      <c r="C22681">
        <v>40568</v>
      </c>
      <c r="D22681">
        <v>1.5277000000000001E-2</v>
      </c>
    </row>
    <row r="22682" spans="1:4" x14ac:dyDescent="0.2">
      <c r="A22682">
        <v>105060</v>
      </c>
      <c r="B22682" t="s">
        <v>80</v>
      </c>
      <c r="C22682">
        <v>14439</v>
      </c>
      <c r="D22682">
        <v>1.5437000000000001</v>
      </c>
    </row>
    <row r="22683" spans="1:4" x14ac:dyDescent="0.2">
      <c r="A22683">
        <v>105060</v>
      </c>
      <c r="B22683" t="s">
        <v>80</v>
      </c>
      <c r="C22683">
        <v>10527</v>
      </c>
      <c r="D22683">
        <v>5.3870000000000003E-4</v>
      </c>
    </row>
    <row r="22684" spans="1:4" x14ac:dyDescent="0.2">
      <c r="A22684">
        <v>105060</v>
      </c>
      <c r="B22684" t="s">
        <v>80</v>
      </c>
      <c r="C22684">
        <v>4343</v>
      </c>
      <c r="D22684">
        <v>0.73329999999999995</v>
      </c>
    </row>
    <row r="22685" spans="1:4" x14ac:dyDescent="0.2">
      <c r="A22685">
        <v>105060</v>
      </c>
      <c r="B22685" t="s">
        <v>80</v>
      </c>
      <c r="C22685">
        <v>2788</v>
      </c>
      <c r="D22685">
        <v>1.0915900000000001</v>
      </c>
    </row>
    <row r="22686" spans="1:4" x14ac:dyDescent="0.2">
      <c r="A22686">
        <v>105042</v>
      </c>
    </row>
    <row r="22687" spans="1:4" x14ac:dyDescent="0.2">
      <c r="A22687">
        <v>105042</v>
      </c>
      <c r="B22687" t="s">
        <v>6064</v>
      </c>
      <c r="C22687">
        <v>95140</v>
      </c>
      <c r="D22687">
        <v>0.29131000000000001</v>
      </c>
    </row>
    <row r="22688" spans="1:4" x14ac:dyDescent="0.2">
      <c r="A22688">
        <v>105042</v>
      </c>
      <c r="B22688" t="s">
        <v>6064</v>
      </c>
      <c r="C22688">
        <v>88262</v>
      </c>
      <c r="D22688">
        <v>0.52488999999999997</v>
      </c>
    </row>
    <row r="22689" spans="1:4" x14ac:dyDescent="0.2">
      <c r="A22689">
        <v>105042</v>
      </c>
      <c r="B22689" t="s">
        <v>6064</v>
      </c>
      <c r="C22689">
        <v>88239</v>
      </c>
      <c r="D22689">
        <v>0.37491999999999998</v>
      </c>
    </row>
    <row r="22690" spans="1:4" x14ac:dyDescent="0.2">
      <c r="A22690">
        <v>105042</v>
      </c>
      <c r="B22690" t="s">
        <v>80</v>
      </c>
      <c r="C22690">
        <v>43055</v>
      </c>
      <c r="D22690">
        <v>0.31153999999999998</v>
      </c>
    </row>
    <row r="22691" spans="1:4" x14ac:dyDescent="0.2">
      <c r="A22691">
        <v>105042</v>
      </c>
      <c r="B22691" t="s">
        <v>80</v>
      </c>
      <c r="C22691">
        <v>40568</v>
      </c>
      <c r="D22691">
        <v>3.0550000000000001E-2</v>
      </c>
    </row>
    <row r="22692" spans="1:4" x14ac:dyDescent="0.2">
      <c r="A22692">
        <v>105042</v>
      </c>
      <c r="B22692" t="s">
        <v>80</v>
      </c>
      <c r="C22692">
        <v>14439</v>
      </c>
      <c r="D22692">
        <v>1.5437399999999999</v>
      </c>
    </row>
    <row r="22693" spans="1:4" x14ac:dyDescent="0.2">
      <c r="A22693">
        <v>105042</v>
      </c>
      <c r="B22693" t="s">
        <v>80</v>
      </c>
      <c r="C22693">
        <v>10527</v>
      </c>
      <c r="D22693">
        <v>5.4000000000000001E-4</v>
      </c>
    </row>
    <row r="22694" spans="1:4" x14ac:dyDescent="0.2">
      <c r="A22694">
        <v>105042</v>
      </c>
      <c r="B22694" t="s">
        <v>80</v>
      </c>
      <c r="C22694">
        <v>4115</v>
      </c>
      <c r="D22694">
        <v>1.0915900000000001</v>
      </c>
    </row>
    <row r="22695" spans="1:4" x14ac:dyDescent="0.2">
      <c r="A22695">
        <v>105046</v>
      </c>
    </row>
    <row r="22696" spans="1:4" x14ac:dyDescent="0.2">
      <c r="A22696">
        <v>105046</v>
      </c>
      <c r="B22696" t="s">
        <v>6064</v>
      </c>
      <c r="C22696">
        <v>88262</v>
      </c>
      <c r="D22696">
        <v>0.32440099999999999</v>
      </c>
    </row>
    <row r="22697" spans="1:4" x14ac:dyDescent="0.2">
      <c r="A22697">
        <v>105046</v>
      </c>
      <c r="B22697" t="s">
        <v>6064</v>
      </c>
      <c r="C22697">
        <v>88239</v>
      </c>
      <c r="D22697">
        <v>0.23171</v>
      </c>
    </row>
    <row r="22698" spans="1:4" x14ac:dyDescent="0.2">
      <c r="A22698">
        <v>105046</v>
      </c>
      <c r="B22698" t="s">
        <v>80</v>
      </c>
      <c r="C22698">
        <v>43055</v>
      </c>
      <c r="D22698">
        <v>0.15576999999999999</v>
      </c>
    </row>
    <row r="22699" spans="1:4" x14ac:dyDescent="0.2">
      <c r="A22699">
        <v>105046</v>
      </c>
      <c r="B22699" t="s">
        <v>80</v>
      </c>
      <c r="C22699">
        <v>40568</v>
      </c>
      <c r="D22699">
        <v>1.5277000000000001E-2</v>
      </c>
    </row>
    <row r="22700" spans="1:4" x14ac:dyDescent="0.2">
      <c r="A22700">
        <v>105046</v>
      </c>
      <c r="B22700" t="s">
        <v>80</v>
      </c>
      <c r="C22700">
        <v>14439</v>
      </c>
      <c r="D22700">
        <v>1.5437399999999999</v>
      </c>
    </row>
    <row r="22701" spans="1:4" x14ac:dyDescent="0.2">
      <c r="A22701">
        <v>105046</v>
      </c>
      <c r="B22701" t="s">
        <v>80</v>
      </c>
      <c r="C22701">
        <v>10527</v>
      </c>
      <c r="D22701">
        <v>5.1500000000000005E-4</v>
      </c>
    </row>
    <row r="22702" spans="1:4" x14ac:dyDescent="0.2">
      <c r="A22702">
        <v>105046</v>
      </c>
      <c r="B22702" t="s">
        <v>80</v>
      </c>
      <c r="C22702">
        <v>4115</v>
      </c>
      <c r="D22702">
        <v>1.0915900000000001</v>
      </c>
    </row>
    <row r="22703" spans="1:4" x14ac:dyDescent="0.2">
      <c r="A22703">
        <v>105095</v>
      </c>
    </row>
    <row r="22704" spans="1:4" x14ac:dyDescent="0.2">
      <c r="A22704">
        <v>105095</v>
      </c>
      <c r="B22704" t="s">
        <v>6064</v>
      </c>
      <c r="C22704">
        <v>95140</v>
      </c>
      <c r="D22704">
        <v>0.29131000000000001</v>
      </c>
    </row>
    <row r="22705" spans="1:4" x14ac:dyDescent="0.2">
      <c r="A22705">
        <v>105095</v>
      </c>
      <c r="B22705" t="s">
        <v>6064</v>
      </c>
      <c r="C22705">
        <v>88262</v>
      </c>
      <c r="D22705">
        <v>0.52705999999999997</v>
      </c>
    </row>
    <row r="22706" spans="1:4" x14ac:dyDescent="0.2">
      <c r="A22706">
        <v>105095</v>
      </c>
      <c r="B22706" t="s">
        <v>6064</v>
      </c>
      <c r="C22706">
        <v>88239</v>
      </c>
      <c r="D22706">
        <v>0.37647000000000003</v>
      </c>
    </row>
    <row r="22707" spans="1:4" x14ac:dyDescent="0.2">
      <c r="A22707">
        <v>105095</v>
      </c>
      <c r="B22707" t="s">
        <v>80</v>
      </c>
      <c r="C22707">
        <v>43055</v>
      </c>
      <c r="D22707">
        <v>0.31153999999999998</v>
      </c>
    </row>
    <row r="22708" spans="1:4" x14ac:dyDescent="0.2">
      <c r="A22708">
        <v>105095</v>
      </c>
      <c r="B22708" t="s">
        <v>80</v>
      </c>
      <c r="C22708">
        <v>40568</v>
      </c>
      <c r="D22708">
        <v>3.0550000000000001E-2</v>
      </c>
    </row>
    <row r="22709" spans="1:4" x14ac:dyDescent="0.2">
      <c r="A22709">
        <v>105095</v>
      </c>
      <c r="B22709" t="s">
        <v>80</v>
      </c>
      <c r="C22709">
        <v>14439</v>
      </c>
      <c r="D22709">
        <v>1.5437399999999999</v>
      </c>
    </row>
    <row r="22710" spans="1:4" x14ac:dyDescent="0.2">
      <c r="A22710">
        <v>105095</v>
      </c>
      <c r="B22710" t="s">
        <v>80</v>
      </c>
      <c r="C22710">
        <v>10527</v>
      </c>
      <c r="D22710">
        <v>5.4460000000000001E-4</v>
      </c>
    </row>
    <row r="22711" spans="1:4" x14ac:dyDescent="0.2">
      <c r="A22711">
        <v>105095</v>
      </c>
      <c r="B22711" t="s">
        <v>80</v>
      </c>
      <c r="C22711">
        <v>4119</v>
      </c>
      <c r="D22711">
        <v>1.0915900000000001</v>
      </c>
    </row>
    <row r="22712" spans="1:4" x14ac:dyDescent="0.2">
      <c r="A22712">
        <v>105098</v>
      </c>
    </row>
    <row r="22713" spans="1:4" x14ac:dyDescent="0.2">
      <c r="A22713">
        <v>105098</v>
      </c>
      <c r="B22713" t="s">
        <v>6064</v>
      </c>
      <c r="C22713">
        <v>88262</v>
      </c>
      <c r="D22713">
        <v>0.327019</v>
      </c>
    </row>
    <row r="22714" spans="1:4" x14ac:dyDescent="0.2">
      <c r="A22714">
        <v>105098</v>
      </c>
      <c r="B22714" t="s">
        <v>6064</v>
      </c>
      <c r="C22714">
        <v>88239</v>
      </c>
      <c r="D22714">
        <v>0.23358000000000001</v>
      </c>
    </row>
    <row r="22715" spans="1:4" x14ac:dyDescent="0.2">
      <c r="A22715">
        <v>105098</v>
      </c>
      <c r="B22715" t="s">
        <v>80</v>
      </c>
      <c r="C22715">
        <v>43055</v>
      </c>
      <c r="D22715">
        <v>0.15576999999999999</v>
      </c>
    </row>
    <row r="22716" spans="1:4" x14ac:dyDescent="0.2">
      <c r="A22716">
        <v>105098</v>
      </c>
      <c r="B22716" t="s">
        <v>80</v>
      </c>
      <c r="C22716">
        <v>40568</v>
      </c>
      <c r="D22716">
        <v>1.5270000000000001E-2</v>
      </c>
    </row>
    <row r="22717" spans="1:4" x14ac:dyDescent="0.2">
      <c r="A22717">
        <v>105098</v>
      </c>
      <c r="B22717" t="s">
        <v>80</v>
      </c>
      <c r="C22717">
        <v>14439</v>
      </c>
      <c r="D22717">
        <v>1.5437399999999999</v>
      </c>
    </row>
    <row r="22718" spans="1:4" x14ac:dyDescent="0.2">
      <c r="A22718">
        <v>105098</v>
      </c>
      <c r="B22718" t="s">
        <v>80</v>
      </c>
      <c r="C22718">
        <v>10527</v>
      </c>
      <c r="D22718">
        <v>5.1539999999999995E-4</v>
      </c>
    </row>
    <row r="22719" spans="1:4" x14ac:dyDescent="0.2">
      <c r="A22719">
        <v>105098</v>
      </c>
      <c r="B22719" t="s">
        <v>80</v>
      </c>
      <c r="C22719">
        <v>4119</v>
      </c>
      <c r="D22719">
        <v>1.0915900000000001</v>
      </c>
    </row>
    <row r="22720" spans="1:4" x14ac:dyDescent="0.2">
      <c r="A22720">
        <v>105050</v>
      </c>
    </row>
    <row r="22721" spans="1:4" x14ac:dyDescent="0.2">
      <c r="A22721">
        <v>105050</v>
      </c>
      <c r="B22721" t="s">
        <v>6064</v>
      </c>
      <c r="C22721">
        <v>95140</v>
      </c>
      <c r="D22721">
        <v>0.29131000000000001</v>
      </c>
    </row>
    <row r="22722" spans="1:4" x14ac:dyDescent="0.2">
      <c r="A22722">
        <v>105050</v>
      </c>
      <c r="B22722" t="s">
        <v>6064</v>
      </c>
      <c r="C22722">
        <v>88262</v>
      </c>
      <c r="D22722">
        <v>0.53249000000000002</v>
      </c>
    </row>
    <row r="22723" spans="1:4" x14ac:dyDescent="0.2">
      <c r="A22723">
        <v>105050</v>
      </c>
      <c r="B22723" t="s">
        <v>6064</v>
      </c>
      <c r="C22723">
        <v>88239</v>
      </c>
      <c r="D22723">
        <v>0.38035000000000002</v>
      </c>
    </row>
    <row r="22724" spans="1:4" x14ac:dyDescent="0.2">
      <c r="A22724">
        <v>105050</v>
      </c>
      <c r="B22724" t="s">
        <v>80</v>
      </c>
      <c r="C22724">
        <v>43055</v>
      </c>
      <c r="D22724">
        <v>0.31153999999999998</v>
      </c>
    </row>
    <row r="22725" spans="1:4" x14ac:dyDescent="0.2">
      <c r="A22725">
        <v>105050</v>
      </c>
      <c r="B22725" t="s">
        <v>80</v>
      </c>
      <c r="C22725">
        <v>40568</v>
      </c>
      <c r="D22725">
        <v>3.0550000000000001E-2</v>
      </c>
    </row>
    <row r="22726" spans="1:4" x14ac:dyDescent="0.2">
      <c r="A22726">
        <v>105050</v>
      </c>
      <c r="B22726" t="s">
        <v>80</v>
      </c>
      <c r="C22726">
        <v>14439</v>
      </c>
      <c r="D22726">
        <v>1.5437399999999999</v>
      </c>
    </row>
    <row r="22727" spans="1:4" x14ac:dyDescent="0.2">
      <c r="A22727">
        <v>105050</v>
      </c>
      <c r="B22727" t="s">
        <v>80</v>
      </c>
      <c r="C22727">
        <v>10527</v>
      </c>
      <c r="D22727">
        <v>5.4460000000000001E-4</v>
      </c>
    </row>
    <row r="22728" spans="1:4" x14ac:dyDescent="0.2">
      <c r="A22728">
        <v>105050</v>
      </c>
      <c r="B22728" t="s">
        <v>80</v>
      </c>
      <c r="C22728">
        <v>2794</v>
      </c>
      <c r="D22728">
        <v>1.0915900000000001</v>
      </c>
    </row>
    <row r="22729" spans="1:4" x14ac:dyDescent="0.2">
      <c r="A22729">
        <v>105053</v>
      </c>
    </row>
    <row r="22730" spans="1:4" x14ac:dyDescent="0.2">
      <c r="A22730">
        <v>105053</v>
      </c>
      <c r="B22730" t="s">
        <v>6064</v>
      </c>
      <c r="C22730">
        <v>88262</v>
      </c>
      <c r="D22730">
        <v>0.33522999999999997</v>
      </c>
    </row>
    <row r="22731" spans="1:4" x14ac:dyDescent="0.2">
      <c r="A22731">
        <v>105053</v>
      </c>
      <c r="B22731" t="s">
        <v>6064</v>
      </c>
      <c r="C22731">
        <v>88239</v>
      </c>
      <c r="D22731">
        <v>0.23945</v>
      </c>
    </row>
    <row r="22732" spans="1:4" x14ac:dyDescent="0.2">
      <c r="A22732">
        <v>105053</v>
      </c>
      <c r="B22732" t="s">
        <v>80</v>
      </c>
      <c r="C22732">
        <v>43055</v>
      </c>
      <c r="D22732">
        <v>0.15576999999999999</v>
      </c>
    </row>
    <row r="22733" spans="1:4" x14ac:dyDescent="0.2">
      <c r="A22733">
        <v>105053</v>
      </c>
      <c r="B22733" t="s">
        <v>80</v>
      </c>
      <c r="C22733">
        <v>40568</v>
      </c>
      <c r="D22733">
        <v>1.5270000000000001E-2</v>
      </c>
    </row>
    <row r="22734" spans="1:4" x14ac:dyDescent="0.2">
      <c r="A22734">
        <v>105053</v>
      </c>
      <c r="B22734" t="s">
        <v>80</v>
      </c>
      <c r="C22734">
        <v>14439</v>
      </c>
      <c r="D22734">
        <v>1.5437399999999999</v>
      </c>
    </row>
    <row r="22735" spans="1:4" x14ac:dyDescent="0.2">
      <c r="A22735">
        <v>105053</v>
      </c>
      <c r="B22735" t="s">
        <v>80</v>
      </c>
      <c r="C22735">
        <v>10527</v>
      </c>
      <c r="D22735">
        <v>5.1500000000000005E-4</v>
      </c>
    </row>
    <row r="22736" spans="1:4" x14ac:dyDescent="0.2">
      <c r="A22736">
        <v>105053</v>
      </c>
      <c r="B22736" t="s">
        <v>80</v>
      </c>
      <c r="C22736">
        <v>2794</v>
      </c>
      <c r="D22736">
        <v>1.0915900000000001</v>
      </c>
    </row>
    <row r="22737" spans="1:4" x14ac:dyDescent="0.2">
      <c r="A22737">
        <v>105056</v>
      </c>
    </row>
    <row r="22738" spans="1:4" x14ac:dyDescent="0.2">
      <c r="A22738">
        <v>105056</v>
      </c>
      <c r="B22738" t="s">
        <v>6064</v>
      </c>
      <c r="C22738">
        <v>95140</v>
      </c>
      <c r="D22738">
        <v>0.29131000000000001</v>
      </c>
    </row>
    <row r="22739" spans="1:4" x14ac:dyDescent="0.2">
      <c r="A22739">
        <v>105056</v>
      </c>
      <c r="B22739" t="s">
        <v>6064</v>
      </c>
      <c r="C22739">
        <v>88262</v>
      </c>
      <c r="D22739">
        <v>0.54210999999999998</v>
      </c>
    </row>
    <row r="22740" spans="1:4" x14ac:dyDescent="0.2">
      <c r="A22740">
        <v>105056</v>
      </c>
      <c r="B22740" t="s">
        <v>6064</v>
      </c>
      <c r="C22740">
        <v>88239</v>
      </c>
      <c r="D22740">
        <v>0.38722000000000001</v>
      </c>
    </row>
    <row r="22741" spans="1:4" x14ac:dyDescent="0.2">
      <c r="A22741">
        <v>105056</v>
      </c>
      <c r="B22741" t="s">
        <v>80</v>
      </c>
      <c r="C22741">
        <v>43055</v>
      </c>
      <c r="D22741">
        <v>0.31153999999999998</v>
      </c>
    </row>
    <row r="22742" spans="1:4" x14ac:dyDescent="0.2">
      <c r="A22742">
        <v>105056</v>
      </c>
      <c r="B22742" t="s">
        <v>80</v>
      </c>
      <c r="C22742">
        <v>40568</v>
      </c>
      <c r="D22742">
        <v>3.0550000000000001E-2</v>
      </c>
    </row>
    <row r="22743" spans="1:4" x14ac:dyDescent="0.2">
      <c r="A22743">
        <v>105056</v>
      </c>
      <c r="B22743" t="s">
        <v>80</v>
      </c>
      <c r="C22743">
        <v>14439</v>
      </c>
      <c r="D22743">
        <v>1.5437399999999999</v>
      </c>
    </row>
    <row r="22744" spans="1:4" x14ac:dyDescent="0.2">
      <c r="A22744">
        <v>105056</v>
      </c>
      <c r="B22744" t="s">
        <v>80</v>
      </c>
      <c r="C22744">
        <v>10527</v>
      </c>
      <c r="D22744">
        <v>5.4460000000000001E-4</v>
      </c>
    </row>
    <row r="22745" spans="1:4" x14ac:dyDescent="0.2">
      <c r="A22745">
        <v>105056</v>
      </c>
      <c r="B22745" t="s">
        <v>80</v>
      </c>
      <c r="C22745">
        <v>2788</v>
      </c>
      <c r="D22745">
        <v>1.0915900000000001</v>
      </c>
    </row>
    <row r="22746" spans="1:4" x14ac:dyDescent="0.2">
      <c r="A22746">
        <v>105058</v>
      </c>
    </row>
    <row r="22747" spans="1:4" x14ac:dyDescent="0.2">
      <c r="A22747">
        <v>105058</v>
      </c>
      <c r="B22747" t="s">
        <v>6064</v>
      </c>
      <c r="C22747">
        <v>88262</v>
      </c>
      <c r="D22747">
        <v>0.36059999999999998</v>
      </c>
    </row>
    <row r="22748" spans="1:4" x14ac:dyDescent="0.2">
      <c r="A22748">
        <v>105058</v>
      </c>
      <c r="B22748" t="s">
        <v>6064</v>
      </c>
      <c r="C22748">
        <v>88239</v>
      </c>
      <c r="D22748">
        <v>0.25757999999999998</v>
      </c>
    </row>
    <row r="22749" spans="1:4" x14ac:dyDescent="0.2">
      <c r="A22749">
        <v>105058</v>
      </c>
      <c r="B22749" t="s">
        <v>80</v>
      </c>
      <c r="C22749">
        <v>43055</v>
      </c>
      <c r="D22749">
        <v>0.15576999999999999</v>
      </c>
    </row>
    <row r="22750" spans="1:4" x14ac:dyDescent="0.2">
      <c r="A22750">
        <v>105058</v>
      </c>
      <c r="B22750" t="s">
        <v>80</v>
      </c>
      <c r="C22750">
        <v>40568</v>
      </c>
      <c r="D22750">
        <v>1.5270000000000001E-2</v>
      </c>
    </row>
    <row r="22751" spans="1:4" x14ac:dyDescent="0.2">
      <c r="A22751">
        <v>105058</v>
      </c>
      <c r="B22751" t="s">
        <v>80</v>
      </c>
      <c r="C22751">
        <v>14439</v>
      </c>
      <c r="D22751">
        <v>1.5437399999999999</v>
      </c>
    </row>
    <row r="22752" spans="1:4" x14ac:dyDescent="0.2">
      <c r="A22752">
        <v>105058</v>
      </c>
      <c r="B22752" t="s">
        <v>80</v>
      </c>
      <c r="C22752">
        <v>10527</v>
      </c>
      <c r="D22752">
        <v>5.1500000000000005E-4</v>
      </c>
    </row>
    <row r="22753" spans="1:4" x14ac:dyDescent="0.2">
      <c r="A22753">
        <v>105058</v>
      </c>
      <c r="B22753" t="s">
        <v>80</v>
      </c>
      <c r="C22753">
        <v>2788</v>
      </c>
      <c r="D22753">
        <v>1.0915900000000001</v>
      </c>
    </row>
    <row r="22754" spans="1:4" x14ac:dyDescent="0.2">
      <c r="A22754">
        <v>105062</v>
      </c>
    </row>
    <row r="22755" spans="1:4" x14ac:dyDescent="0.2">
      <c r="A22755">
        <v>105062</v>
      </c>
      <c r="B22755" t="s">
        <v>6064</v>
      </c>
      <c r="C22755">
        <v>95140</v>
      </c>
      <c r="D22755">
        <v>0.39673999999999998</v>
      </c>
    </row>
    <row r="22756" spans="1:4" x14ac:dyDescent="0.2">
      <c r="A22756">
        <v>105062</v>
      </c>
      <c r="B22756" t="s">
        <v>6064</v>
      </c>
      <c r="C22756">
        <v>88262</v>
      </c>
      <c r="D22756">
        <v>0.87721499999999997</v>
      </c>
    </row>
    <row r="22757" spans="1:4" x14ac:dyDescent="0.2">
      <c r="A22757">
        <v>105062</v>
      </c>
      <c r="B22757" t="s">
        <v>6064</v>
      </c>
      <c r="C22757">
        <v>88239</v>
      </c>
      <c r="D22757">
        <v>0.62658000000000003</v>
      </c>
    </row>
    <row r="22758" spans="1:4" x14ac:dyDescent="0.2">
      <c r="A22758">
        <v>105062</v>
      </c>
      <c r="B22758" t="s">
        <v>80</v>
      </c>
      <c r="C22758">
        <v>45158</v>
      </c>
      <c r="D22758">
        <v>1.4665999999999999</v>
      </c>
    </row>
    <row r="22759" spans="1:4" x14ac:dyDescent="0.2">
      <c r="A22759">
        <v>105062</v>
      </c>
      <c r="B22759" t="s">
        <v>80</v>
      </c>
      <c r="C22759">
        <v>45156</v>
      </c>
      <c r="D22759">
        <v>0.33329999999999999</v>
      </c>
    </row>
    <row r="22760" spans="1:4" x14ac:dyDescent="0.2">
      <c r="A22760">
        <v>105062</v>
      </c>
      <c r="B22760" t="s">
        <v>80</v>
      </c>
      <c r="C22760">
        <v>40568</v>
      </c>
      <c r="D22760">
        <v>3.0550000000000001E-2</v>
      </c>
    </row>
    <row r="22761" spans="1:4" x14ac:dyDescent="0.2">
      <c r="A22761">
        <v>105062</v>
      </c>
      <c r="B22761" t="s">
        <v>80</v>
      </c>
      <c r="C22761">
        <v>35274</v>
      </c>
      <c r="D22761">
        <v>1.0915900000000001</v>
      </c>
    </row>
    <row r="22762" spans="1:4" x14ac:dyDescent="0.2">
      <c r="A22762">
        <v>105062</v>
      </c>
      <c r="B22762" t="s">
        <v>80</v>
      </c>
      <c r="C22762">
        <v>14439</v>
      </c>
      <c r="D22762">
        <v>1.5437399999999999</v>
      </c>
    </row>
    <row r="22763" spans="1:4" x14ac:dyDescent="0.2">
      <c r="A22763">
        <v>105062</v>
      </c>
      <c r="B22763" t="s">
        <v>80</v>
      </c>
      <c r="C22763">
        <v>10527</v>
      </c>
      <c r="D22763">
        <v>7.2570000000000002E-4</v>
      </c>
    </row>
    <row r="22764" spans="1:4" x14ac:dyDescent="0.2">
      <c r="A22764">
        <v>105062</v>
      </c>
      <c r="B22764" t="s">
        <v>80</v>
      </c>
      <c r="C22764">
        <v>4343</v>
      </c>
      <c r="D22764">
        <v>1.4666600000000001</v>
      </c>
    </row>
    <row r="22765" spans="1:4" x14ac:dyDescent="0.2">
      <c r="A22765">
        <v>105066</v>
      </c>
    </row>
    <row r="22766" spans="1:4" x14ac:dyDescent="0.2">
      <c r="A22766">
        <v>105066</v>
      </c>
      <c r="B22766" t="s">
        <v>6064</v>
      </c>
      <c r="C22766">
        <v>88262</v>
      </c>
      <c r="D22766">
        <v>0.50007000000000001</v>
      </c>
    </row>
    <row r="22767" spans="1:4" x14ac:dyDescent="0.2">
      <c r="A22767">
        <v>105066</v>
      </c>
      <c r="B22767" t="s">
        <v>6064</v>
      </c>
      <c r="C22767">
        <v>88239</v>
      </c>
      <c r="D22767">
        <v>0.35719800000000002</v>
      </c>
    </row>
    <row r="22768" spans="1:4" x14ac:dyDescent="0.2">
      <c r="A22768">
        <v>105066</v>
      </c>
      <c r="B22768" t="s">
        <v>80</v>
      </c>
      <c r="C22768">
        <v>45158</v>
      </c>
      <c r="D22768">
        <v>0.73329999999999995</v>
      </c>
    </row>
    <row r="22769" spans="1:4" x14ac:dyDescent="0.2">
      <c r="A22769">
        <v>105066</v>
      </c>
      <c r="B22769" t="s">
        <v>80</v>
      </c>
      <c r="C22769">
        <v>45156</v>
      </c>
      <c r="D22769">
        <v>0.1666</v>
      </c>
    </row>
    <row r="22770" spans="1:4" x14ac:dyDescent="0.2">
      <c r="A22770">
        <v>105066</v>
      </c>
      <c r="B22770" t="s">
        <v>80</v>
      </c>
      <c r="C22770">
        <v>40568</v>
      </c>
      <c r="D22770">
        <v>1.5277000000000001E-2</v>
      </c>
    </row>
    <row r="22771" spans="1:4" x14ac:dyDescent="0.2">
      <c r="A22771">
        <v>105066</v>
      </c>
      <c r="B22771" t="s">
        <v>80</v>
      </c>
      <c r="C22771">
        <v>35274</v>
      </c>
      <c r="D22771">
        <v>1.0915900000000001</v>
      </c>
    </row>
    <row r="22772" spans="1:4" x14ac:dyDescent="0.2">
      <c r="A22772">
        <v>105066</v>
      </c>
      <c r="B22772" t="s">
        <v>80</v>
      </c>
      <c r="C22772">
        <v>14439</v>
      </c>
      <c r="D22772">
        <v>1.5437399999999999</v>
      </c>
    </row>
    <row r="22773" spans="1:4" x14ac:dyDescent="0.2">
      <c r="A22773">
        <v>105066</v>
      </c>
      <c r="B22773" t="s">
        <v>80</v>
      </c>
      <c r="C22773">
        <v>10527</v>
      </c>
      <c r="D22773">
        <v>6.5129999999999995E-4</v>
      </c>
    </row>
    <row r="22774" spans="1:4" x14ac:dyDescent="0.2">
      <c r="A22774">
        <v>105066</v>
      </c>
      <c r="B22774" t="s">
        <v>80</v>
      </c>
      <c r="C22774">
        <v>4343</v>
      </c>
      <c r="D22774">
        <v>0.73333000000000004</v>
      </c>
    </row>
    <row r="22775" spans="1:4" x14ac:dyDescent="0.2">
      <c r="A22775">
        <v>105063</v>
      </c>
    </row>
    <row r="22776" spans="1:4" x14ac:dyDescent="0.2">
      <c r="A22776">
        <v>105063</v>
      </c>
      <c r="B22776" t="s">
        <v>6064</v>
      </c>
      <c r="C22776">
        <v>95140</v>
      </c>
      <c r="D22776">
        <v>0.39673999999999998</v>
      </c>
    </row>
    <row r="22777" spans="1:4" x14ac:dyDescent="0.2">
      <c r="A22777">
        <v>105063</v>
      </c>
      <c r="B22777" t="s">
        <v>6064</v>
      </c>
      <c r="C22777">
        <v>88262</v>
      </c>
      <c r="D22777">
        <v>0.87721000000000005</v>
      </c>
    </row>
    <row r="22778" spans="1:4" x14ac:dyDescent="0.2">
      <c r="A22778">
        <v>105063</v>
      </c>
      <c r="B22778" t="s">
        <v>6064</v>
      </c>
      <c r="C22778">
        <v>88239</v>
      </c>
      <c r="D22778">
        <v>0.62658000000000003</v>
      </c>
    </row>
    <row r="22779" spans="1:4" x14ac:dyDescent="0.2">
      <c r="A22779">
        <v>105063</v>
      </c>
      <c r="B22779" t="s">
        <v>80</v>
      </c>
      <c r="C22779">
        <v>45158</v>
      </c>
      <c r="D22779">
        <v>1.4665999999999999</v>
      </c>
    </row>
    <row r="22780" spans="1:4" x14ac:dyDescent="0.2">
      <c r="A22780">
        <v>105063</v>
      </c>
      <c r="B22780" t="s">
        <v>80</v>
      </c>
      <c r="C22780">
        <v>45157</v>
      </c>
      <c r="D22780">
        <v>0.33329999999999999</v>
      </c>
    </row>
    <row r="22781" spans="1:4" x14ac:dyDescent="0.2">
      <c r="A22781">
        <v>105063</v>
      </c>
      <c r="B22781" t="s">
        <v>80</v>
      </c>
      <c r="C22781">
        <v>40568</v>
      </c>
      <c r="D22781">
        <v>3.0554999999999999E-2</v>
      </c>
    </row>
    <row r="22782" spans="1:4" x14ac:dyDescent="0.2">
      <c r="A22782">
        <v>105063</v>
      </c>
      <c r="B22782" t="s">
        <v>80</v>
      </c>
      <c r="C22782">
        <v>35274</v>
      </c>
      <c r="D22782">
        <v>1.0915900000000001</v>
      </c>
    </row>
    <row r="22783" spans="1:4" x14ac:dyDescent="0.2">
      <c r="A22783">
        <v>105063</v>
      </c>
      <c r="B22783" t="s">
        <v>80</v>
      </c>
      <c r="C22783">
        <v>14439</v>
      </c>
      <c r="D22783">
        <v>1.5437399999999999</v>
      </c>
    </row>
    <row r="22784" spans="1:4" x14ac:dyDescent="0.2">
      <c r="A22784">
        <v>105063</v>
      </c>
      <c r="B22784" t="s">
        <v>80</v>
      </c>
      <c r="C22784">
        <v>10527</v>
      </c>
      <c r="D22784">
        <v>7.2570000000000002E-4</v>
      </c>
    </row>
    <row r="22785" spans="1:4" x14ac:dyDescent="0.2">
      <c r="A22785">
        <v>105063</v>
      </c>
      <c r="B22785" t="s">
        <v>80</v>
      </c>
      <c r="C22785">
        <v>4343</v>
      </c>
      <c r="D22785">
        <v>1.4665999999999999</v>
      </c>
    </row>
    <row r="22786" spans="1:4" x14ac:dyDescent="0.2">
      <c r="A22786">
        <v>105067</v>
      </c>
    </row>
    <row r="22787" spans="1:4" x14ac:dyDescent="0.2">
      <c r="A22787">
        <v>105067</v>
      </c>
      <c r="B22787" t="s">
        <v>6064</v>
      </c>
      <c r="C22787">
        <v>88262</v>
      </c>
      <c r="D22787">
        <v>0.50007000000000001</v>
      </c>
    </row>
    <row r="22788" spans="1:4" x14ac:dyDescent="0.2">
      <c r="A22788">
        <v>105067</v>
      </c>
      <c r="B22788" t="s">
        <v>6064</v>
      </c>
      <c r="C22788">
        <v>88239</v>
      </c>
      <c r="D22788">
        <v>0.35719800000000002</v>
      </c>
    </row>
    <row r="22789" spans="1:4" x14ac:dyDescent="0.2">
      <c r="A22789">
        <v>105067</v>
      </c>
      <c r="B22789" t="s">
        <v>80</v>
      </c>
      <c r="C22789">
        <v>45158</v>
      </c>
      <c r="D22789">
        <v>0.73329999999999995</v>
      </c>
    </row>
    <row r="22790" spans="1:4" x14ac:dyDescent="0.2">
      <c r="A22790">
        <v>105067</v>
      </c>
      <c r="B22790" t="s">
        <v>80</v>
      </c>
      <c r="C22790">
        <v>45157</v>
      </c>
      <c r="D22790">
        <v>0.1666</v>
      </c>
    </row>
    <row r="22791" spans="1:4" x14ac:dyDescent="0.2">
      <c r="A22791">
        <v>105067</v>
      </c>
      <c r="B22791" t="s">
        <v>80</v>
      </c>
      <c r="C22791">
        <v>40568</v>
      </c>
      <c r="D22791">
        <v>1.5270000000000001E-2</v>
      </c>
    </row>
    <row r="22792" spans="1:4" x14ac:dyDescent="0.2">
      <c r="A22792">
        <v>105067</v>
      </c>
      <c r="B22792" t="s">
        <v>80</v>
      </c>
      <c r="C22792">
        <v>35274</v>
      </c>
      <c r="D22792">
        <v>1.0915900000000001</v>
      </c>
    </row>
    <row r="22793" spans="1:4" x14ac:dyDescent="0.2">
      <c r="A22793">
        <v>105067</v>
      </c>
      <c r="B22793" t="s">
        <v>80</v>
      </c>
      <c r="C22793">
        <v>14439</v>
      </c>
      <c r="D22793">
        <v>1.54375</v>
      </c>
    </row>
    <row r="22794" spans="1:4" x14ac:dyDescent="0.2">
      <c r="A22794">
        <v>105067</v>
      </c>
      <c r="B22794" t="s">
        <v>80</v>
      </c>
      <c r="C22794">
        <v>10527</v>
      </c>
      <c r="D22794">
        <v>6.5129999999999995E-4</v>
      </c>
    </row>
    <row r="22795" spans="1:4" x14ac:dyDescent="0.2">
      <c r="A22795">
        <v>105067</v>
      </c>
      <c r="B22795" t="s">
        <v>80</v>
      </c>
      <c r="C22795">
        <v>4343</v>
      </c>
      <c r="D22795">
        <v>0.73329999999999995</v>
      </c>
    </row>
    <row r="22796" spans="1:4" x14ac:dyDescent="0.2">
      <c r="A22796">
        <v>105069</v>
      </c>
    </row>
    <row r="22797" spans="1:4" x14ac:dyDescent="0.2">
      <c r="A22797">
        <v>105069</v>
      </c>
      <c r="B22797" t="s">
        <v>6064</v>
      </c>
      <c r="C22797">
        <v>95140</v>
      </c>
      <c r="D22797">
        <v>0.39673999999999998</v>
      </c>
    </row>
    <row r="22798" spans="1:4" x14ac:dyDescent="0.2">
      <c r="A22798">
        <v>105069</v>
      </c>
      <c r="B22798" t="s">
        <v>6064</v>
      </c>
      <c r="C22798">
        <v>88262</v>
      </c>
      <c r="D22798">
        <v>0.87956999999999996</v>
      </c>
    </row>
    <row r="22799" spans="1:4" x14ac:dyDescent="0.2">
      <c r="A22799">
        <v>105069</v>
      </c>
      <c r="B22799" t="s">
        <v>6064</v>
      </c>
      <c r="C22799">
        <v>88239</v>
      </c>
      <c r="D22799">
        <v>0.62826000000000004</v>
      </c>
    </row>
    <row r="22800" spans="1:4" x14ac:dyDescent="0.2">
      <c r="A22800">
        <v>105069</v>
      </c>
      <c r="B22800" t="s">
        <v>80</v>
      </c>
      <c r="C22800">
        <v>45158</v>
      </c>
      <c r="D22800">
        <v>1.4665999999999999</v>
      </c>
    </row>
    <row r="22801" spans="1:4" x14ac:dyDescent="0.2">
      <c r="A22801">
        <v>105069</v>
      </c>
      <c r="B22801" t="s">
        <v>80</v>
      </c>
      <c r="C22801">
        <v>45156</v>
      </c>
      <c r="D22801">
        <v>0.33329999999999999</v>
      </c>
    </row>
    <row r="22802" spans="1:4" x14ac:dyDescent="0.2">
      <c r="A22802">
        <v>105069</v>
      </c>
      <c r="B22802" t="s">
        <v>80</v>
      </c>
      <c r="C22802">
        <v>40568</v>
      </c>
      <c r="D22802">
        <v>3.0554999999999999E-2</v>
      </c>
    </row>
    <row r="22803" spans="1:4" x14ac:dyDescent="0.2">
      <c r="A22803">
        <v>105069</v>
      </c>
      <c r="B22803" t="s">
        <v>80</v>
      </c>
      <c r="C22803">
        <v>35275</v>
      </c>
      <c r="D22803">
        <v>1.0915900000000001</v>
      </c>
    </row>
    <row r="22804" spans="1:4" x14ac:dyDescent="0.2">
      <c r="A22804">
        <v>105069</v>
      </c>
      <c r="B22804" t="s">
        <v>80</v>
      </c>
      <c r="C22804">
        <v>14439</v>
      </c>
      <c r="D22804">
        <v>1.5437399999999999</v>
      </c>
    </row>
    <row r="22805" spans="1:4" x14ac:dyDescent="0.2">
      <c r="A22805">
        <v>105069</v>
      </c>
      <c r="B22805" t="s">
        <v>80</v>
      </c>
      <c r="C22805">
        <v>10527</v>
      </c>
      <c r="D22805">
        <v>7.2570000000000002E-4</v>
      </c>
    </row>
    <row r="22806" spans="1:4" x14ac:dyDescent="0.2">
      <c r="A22806">
        <v>105069</v>
      </c>
      <c r="B22806" t="s">
        <v>80</v>
      </c>
      <c r="C22806">
        <v>4343</v>
      </c>
      <c r="D22806">
        <v>1.4665999999999999</v>
      </c>
    </row>
    <row r="22807" spans="1:4" x14ac:dyDescent="0.2">
      <c r="A22807">
        <v>105072</v>
      </c>
    </row>
    <row r="22808" spans="1:4" x14ac:dyDescent="0.2">
      <c r="A22808">
        <v>105072</v>
      </c>
      <c r="B22808" t="s">
        <v>6064</v>
      </c>
      <c r="C22808">
        <v>88262</v>
      </c>
      <c r="D22808">
        <v>0.50280999999999998</v>
      </c>
    </row>
    <row r="22809" spans="1:4" x14ac:dyDescent="0.2">
      <c r="A22809">
        <v>105072</v>
      </c>
      <c r="B22809" t="s">
        <v>6064</v>
      </c>
      <c r="C22809">
        <v>88239</v>
      </c>
      <c r="D22809">
        <v>0.35915599999999998</v>
      </c>
    </row>
    <row r="22810" spans="1:4" x14ac:dyDescent="0.2">
      <c r="A22810">
        <v>105072</v>
      </c>
      <c r="B22810" t="s">
        <v>80</v>
      </c>
      <c r="C22810">
        <v>45158</v>
      </c>
      <c r="D22810">
        <v>0.73329999999999995</v>
      </c>
    </row>
    <row r="22811" spans="1:4" x14ac:dyDescent="0.2">
      <c r="A22811">
        <v>105072</v>
      </c>
      <c r="B22811" t="s">
        <v>80</v>
      </c>
      <c r="C22811">
        <v>45156</v>
      </c>
      <c r="D22811">
        <v>0.1666</v>
      </c>
    </row>
    <row r="22812" spans="1:4" x14ac:dyDescent="0.2">
      <c r="A22812">
        <v>105072</v>
      </c>
      <c r="B22812" t="s">
        <v>80</v>
      </c>
      <c r="C22812">
        <v>40568</v>
      </c>
      <c r="D22812">
        <v>1.5270000000000001E-2</v>
      </c>
    </row>
    <row r="22813" spans="1:4" x14ac:dyDescent="0.2">
      <c r="A22813">
        <v>105072</v>
      </c>
      <c r="B22813" t="s">
        <v>80</v>
      </c>
      <c r="C22813">
        <v>35275</v>
      </c>
      <c r="D22813">
        <v>1.0915900000000001</v>
      </c>
    </row>
    <row r="22814" spans="1:4" x14ac:dyDescent="0.2">
      <c r="A22814">
        <v>105072</v>
      </c>
      <c r="B22814" t="s">
        <v>80</v>
      </c>
      <c r="C22814">
        <v>14439</v>
      </c>
      <c r="D22814">
        <v>1.5437399999999999</v>
      </c>
    </row>
    <row r="22815" spans="1:4" x14ac:dyDescent="0.2">
      <c r="A22815">
        <v>105072</v>
      </c>
      <c r="B22815" t="s">
        <v>80</v>
      </c>
      <c r="C22815">
        <v>10527</v>
      </c>
      <c r="D22815">
        <v>6.5129999999999995E-4</v>
      </c>
    </row>
    <row r="22816" spans="1:4" x14ac:dyDescent="0.2">
      <c r="A22816">
        <v>105072</v>
      </c>
      <c r="B22816" t="s">
        <v>80</v>
      </c>
      <c r="C22816">
        <v>4343</v>
      </c>
      <c r="D22816">
        <v>0.73333000000000004</v>
      </c>
    </row>
    <row r="22817" spans="1:4" x14ac:dyDescent="0.2">
      <c r="A22817">
        <v>105070</v>
      </c>
    </row>
    <row r="22818" spans="1:4" x14ac:dyDescent="0.2">
      <c r="A22818">
        <v>105070</v>
      </c>
      <c r="B22818" t="s">
        <v>6064</v>
      </c>
      <c r="C22818">
        <v>95140</v>
      </c>
      <c r="D22818">
        <v>0.39673999999999998</v>
      </c>
    </row>
    <row r="22819" spans="1:4" x14ac:dyDescent="0.2">
      <c r="A22819">
        <v>105070</v>
      </c>
      <c r="B22819" t="s">
        <v>6064</v>
      </c>
      <c r="C22819">
        <v>88262</v>
      </c>
      <c r="D22819">
        <v>0.87956999999999996</v>
      </c>
    </row>
    <row r="22820" spans="1:4" x14ac:dyDescent="0.2">
      <c r="A22820">
        <v>105070</v>
      </c>
      <c r="B22820" t="s">
        <v>6064</v>
      </c>
      <c r="C22820">
        <v>88239</v>
      </c>
      <c r="D22820">
        <v>0.62826000000000004</v>
      </c>
    </row>
    <row r="22821" spans="1:4" x14ac:dyDescent="0.2">
      <c r="A22821">
        <v>105070</v>
      </c>
      <c r="B22821" t="s">
        <v>80</v>
      </c>
      <c r="C22821">
        <v>45158</v>
      </c>
      <c r="D22821">
        <v>1.4665999999999999</v>
      </c>
    </row>
    <row r="22822" spans="1:4" x14ac:dyDescent="0.2">
      <c r="A22822">
        <v>105070</v>
      </c>
      <c r="B22822" t="s">
        <v>80</v>
      </c>
      <c r="C22822">
        <v>45157</v>
      </c>
      <c r="D22822">
        <v>0.33329999999999999</v>
      </c>
    </row>
    <row r="22823" spans="1:4" x14ac:dyDescent="0.2">
      <c r="A22823">
        <v>105070</v>
      </c>
      <c r="B22823" t="s">
        <v>80</v>
      </c>
      <c r="C22823">
        <v>40568</v>
      </c>
      <c r="D22823">
        <v>3.0499999999999999E-2</v>
      </c>
    </row>
    <row r="22824" spans="1:4" x14ac:dyDescent="0.2">
      <c r="A22824">
        <v>105070</v>
      </c>
      <c r="B22824" t="s">
        <v>80</v>
      </c>
      <c r="C22824">
        <v>35275</v>
      </c>
      <c r="D22824">
        <v>1.0914999999999999</v>
      </c>
    </row>
    <row r="22825" spans="1:4" x14ac:dyDescent="0.2">
      <c r="A22825">
        <v>105070</v>
      </c>
      <c r="B22825" t="s">
        <v>80</v>
      </c>
      <c r="C22825">
        <v>14439</v>
      </c>
      <c r="D22825">
        <v>1.5437399999999999</v>
      </c>
    </row>
    <row r="22826" spans="1:4" x14ac:dyDescent="0.2">
      <c r="A22826">
        <v>105070</v>
      </c>
      <c r="B22826" t="s">
        <v>80</v>
      </c>
      <c r="C22826">
        <v>10527</v>
      </c>
      <c r="D22826">
        <v>7.2499999999999995E-4</v>
      </c>
    </row>
    <row r="22827" spans="1:4" x14ac:dyDescent="0.2">
      <c r="A22827">
        <v>105070</v>
      </c>
      <c r="B22827" t="s">
        <v>80</v>
      </c>
      <c r="C22827">
        <v>4343</v>
      </c>
      <c r="D22827">
        <v>1.4665999999999999</v>
      </c>
    </row>
    <row r="22828" spans="1:4" x14ac:dyDescent="0.2">
      <c r="A22828">
        <v>105073</v>
      </c>
    </row>
    <row r="22829" spans="1:4" x14ac:dyDescent="0.2">
      <c r="A22829">
        <v>105073</v>
      </c>
      <c r="B22829" t="s">
        <v>6064</v>
      </c>
      <c r="C22829">
        <v>88262</v>
      </c>
      <c r="D22829">
        <v>0.50280999999999998</v>
      </c>
    </row>
    <row r="22830" spans="1:4" x14ac:dyDescent="0.2">
      <c r="A22830">
        <v>105073</v>
      </c>
      <c r="B22830" t="s">
        <v>6064</v>
      </c>
      <c r="C22830">
        <v>88239</v>
      </c>
      <c r="D22830">
        <v>0.35915000000000002</v>
      </c>
    </row>
    <row r="22831" spans="1:4" x14ac:dyDescent="0.2">
      <c r="A22831">
        <v>105073</v>
      </c>
      <c r="B22831" t="s">
        <v>80</v>
      </c>
      <c r="C22831">
        <v>45158</v>
      </c>
      <c r="D22831">
        <v>0.73329999999999995</v>
      </c>
    </row>
    <row r="22832" spans="1:4" x14ac:dyDescent="0.2">
      <c r="A22832">
        <v>105073</v>
      </c>
      <c r="B22832" t="s">
        <v>80</v>
      </c>
      <c r="C22832">
        <v>45157</v>
      </c>
      <c r="D22832">
        <v>0.1666</v>
      </c>
    </row>
    <row r="22833" spans="1:4" x14ac:dyDescent="0.2">
      <c r="A22833">
        <v>105073</v>
      </c>
      <c r="B22833" t="s">
        <v>80</v>
      </c>
      <c r="C22833">
        <v>40568</v>
      </c>
      <c r="D22833">
        <v>1.5270000000000001E-2</v>
      </c>
    </row>
    <row r="22834" spans="1:4" x14ac:dyDescent="0.2">
      <c r="A22834">
        <v>105073</v>
      </c>
      <c r="B22834" t="s">
        <v>80</v>
      </c>
      <c r="C22834">
        <v>35275</v>
      </c>
      <c r="D22834">
        <v>1.0915900000000001</v>
      </c>
    </row>
    <row r="22835" spans="1:4" x14ac:dyDescent="0.2">
      <c r="A22835">
        <v>105073</v>
      </c>
      <c r="B22835" t="s">
        <v>80</v>
      </c>
      <c r="C22835">
        <v>14439</v>
      </c>
      <c r="D22835">
        <v>1.5437399999999999</v>
      </c>
    </row>
    <row r="22836" spans="1:4" x14ac:dyDescent="0.2">
      <c r="A22836">
        <v>105073</v>
      </c>
      <c r="B22836" t="s">
        <v>80</v>
      </c>
      <c r="C22836">
        <v>10527</v>
      </c>
      <c r="D22836">
        <v>6.5129999999999995E-4</v>
      </c>
    </row>
    <row r="22837" spans="1:4" x14ac:dyDescent="0.2">
      <c r="A22837">
        <v>105073</v>
      </c>
      <c r="B22837" t="s">
        <v>80</v>
      </c>
      <c r="C22837">
        <v>4343</v>
      </c>
      <c r="D22837">
        <v>0.73333000000000004</v>
      </c>
    </row>
    <row r="22838" spans="1:4" x14ac:dyDescent="0.2">
      <c r="A22838">
        <v>105075</v>
      </c>
    </row>
    <row r="22839" spans="1:4" x14ac:dyDescent="0.2">
      <c r="A22839">
        <v>105075</v>
      </c>
      <c r="B22839" t="s">
        <v>6064</v>
      </c>
      <c r="C22839">
        <v>95140</v>
      </c>
      <c r="D22839">
        <v>0.39674700000000002</v>
      </c>
    </row>
    <row r="22840" spans="1:4" x14ac:dyDescent="0.2">
      <c r="A22840">
        <v>105075</v>
      </c>
      <c r="B22840" t="s">
        <v>6064</v>
      </c>
      <c r="C22840">
        <v>88262</v>
      </c>
      <c r="D22840">
        <v>0.88329999999999997</v>
      </c>
    </row>
    <row r="22841" spans="1:4" x14ac:dyDescent="0.2">
      <c r="A22841">
        <v>105075</v>
      </c>
      <c r="B22841" t="s">
        <v>6064</v>
      </c>
      <c r="C22841">
        <v>88239</v>
      </c>
      <c r="D22841">
        <v>0.63097000000000003</v>
      </c>
    </row>
    <row r="22842" spans="1:4" x14ac:dyDescent="0.2">
      <c r="A22842">
        <v>105075</v>
      </c>
      <c r="B22842" t="s">
        <v>80</v>
      </c>
      <c r="C22842">
        <v>45158</v>
      </c>
      <c r="D22842">
        <v>1.4665999999999999</v>
      </c>
    </row>
    <row r="22843" spans="1:4" x14ac:dyDescent="0.2">
      <c r="A22843">
        <v>105075</v>
      </c>
      <c r="B22843" t="s">
        <v>80</v>
      </c>
      <c r="C22843">
        <v>45156</v>
      </c>
      <c r="D22843">
        <v>0.33329999999999999</v>
      </c>
    </row>
    <row r="22844" spans="1:4" x14ac:dyDescent="0.2">
      <c r="A22844">
        <v>105075</v>
      </c>
      <c r="B22844" t="s">
        <v>80</v>
      </c>
      <c r="C22844">
        <v>40568</v>
      </c>
      <c r="D22844">
        <v>3.0550000000000001E-2</v>
      </c>
    </row>
    <row r="22845" spans="1:4" x14ac:dyDescent="0.2">
      <c r="A22845">
        <v>105075</v>
      </c>
      <c r="B22845" t="s">
        <v>80</v>
      </c>
      <c r="C22845">
        <v>35276</v>
      </c>
      <c r="D22845">
        <v>1.0914999999999999</v>
      </c>
    </row>
    <row r="22846" spans="1:4" x14ac:dyDescent="0.2">
      <c r="A22846">
        <v>105075</v>
      </c>
      <c r="B22846" t="s">
        <v>80</v>
      </c>
      <c r="C22846">
        <v>14439</v>
      </c>
      <c r="D22846">
        <v>1.5437399999999999</v>
      </c>
    </row>
    <row r="22847" spans="1:4" x14ac:dyDescent="0.2">
      <c r="A22847">
        <v>105075</v>
      </c>
      <c r="B22847" t="s">
        <v>80</v>
      </c>
      <c r="C22847">
        <v>10527</v>
      </c>
      <c r="D22847">
        <v>7.2570000000000002E-4</v>
      </c>
    </row>
    <row r="22848" spans="1:4" x14ac:dyDescent="0.2">
      <c r="A22848">
        <v>105075</v>
      </c>
      <c r="B22848" t="s">
        <v>80</v>
      </c>
      <c r="C22848">
        <v>4343</v>
      </c>
      <c r="D22848">
        <v>1.4665999999999999</v>
      </c>
    </row>
    <row r="22849" spans="1:4" x14ac:dyDescent="0.2">
      <c r="A22849">
        <v>105078</v>
      </c>
    </row>
    <row r="22850" spans="1:4" x14ac:dyDescent="0.2">
      <c r="A22850">
        <v>105078</v>
      </c>
      <c r="B22850" t="s">
        <v>6064</v>
      </c>
      <c r="C22850">
        <v>88262</v>
      </c>
      <c r="D22850">
        <v>0.50805999999999996</v>
      </c>
    </row>
    <row r="22851" spans="1:4" x14ac:dyDescent="0.2">
      <c r="A22851">
        <v>105078</v>
      </c>
      <c r="B22851" t="s">
        <v>6064</v>
      </c>
      <c r="C22851">
        <v>88239</v>
      </c>
      <c r="D22851">
        <v>0.362904</v>
      </c>
    </row>
    <row r="22852" spans="1:4" x14ac:dyDescent="0.2">
      <c r="A22852">
        <v>105078</v>
      </c>
      <c r="B22852" t="s">
        <v>80</v>
      </c>
      <c r="C22852">
        <v>45158</v>
      </c>
      <c r="D22852">
        <v>0.73329999999999995</v>
      </c>
    </row>
    <row r="22853" spans="1:4" x14ac:dyDescent="0.2">
      <c r="A22853">
        <v>105078</v>
      </c>
      <c r="B22853" t="s">
        <v>80</v>
      </c>
      <c r="C22853">
        <v>45156</v>
      </c>
      <c r="D22853">
        <v>0.1666</v>
      </c>
    </row>
    <row r="22854" spans="1:4" x14ac:dyDescent="0.2">
      <c r="A22854">
        <v>105078</v>
      </c>
      <c r="B22854" t="s">
        <v>80</v>
      </c>
      <c r="C22854">
        <v>40568</v>
      </c>
      <c r="D22854">
        <v>1.5270000000000001E-2</v>
      </c>
    </row>
    <row r="22855" spans="1:4" x14ac:dyDescent="0.2">
      <c r="A22855">
        <v>105078</v>
      </c>
      <c r="B22855" t="s">
        <v>80</v>
      </c>
      <c r="C22855">
        <v>35276</v>
      </c>
      <c r="D22855">
        <v>1.0914999999999999</v>
      </c>
    </row>
    <row r="22856" spans="1:4" x14ac:dyDescent="0.2">
      <c r="A22856">
        <v>105078</v>
      </c>
      <c r="B22856" t="s">
        <v>80</v>
      </c>
      <c r="C22856">
        <v>14439</v>
      </c>
      <c r="D22856">
        <v>1.54375</v>
      </c>
    </row>
    <row r="22857" spans="1:4" x14ac:dyDescent="0.2">
      <c r="A22857">
        <v>105078</v>
      </c>
      <c r="B22857" t="s">
        <v>80</v>
      </c>
      <c r="C22857">
        <v>10527</v>
      </c>
      <c r="D22857">
        <v>6.5099999999999999E-4</v>
      </c>
    </row>
    <row r="22858" spans="1:4" x14ac:dyDescent="0.2">
      <c r="A22858">
        <v>105078</v>
      </c>
      <c r="B22858" t="s">
        <v>80</v>
      </c>
      <c r="C22858">
        <v>4343</v>
      </c>
      <c r="D22858">
        <v>0.73333300000000001</v>
      </c>
    </row>
    <row r="22859" spans="1:4" x14ac:dyDescent="0.2">
      <c r="A22859">
        <v>105076</v>
      </c>
    </row>
    <row r="22860" spans="1:4" x14ac:dyDescent="0.2">
      <c r="A22860">
        <v>105076</v>
      </c>
      <c r="B22860" t="s">
        <v>6064</v>
      </c>
      <c r="C22860">
        <v>95140</v>
      </c>
      <c r="D22860">
        <v>0.39673999999999998</v>
      </c>
    </row>
    <row r="22861" spans="1:4" x14ac:dyDescent="0.2">
      <c r="A22861">
        <v>105076</v>
      </c>
      <c r="B22861" t="s">
        <v>6064</v>
      </c>
      <c r="C22861">
        <v>88262</v>
      </c>
      <c r="D22861">
        <v>0.88329999999999997</v>
      </c>
    </row>
    <row r="22862" spans="1:4" x14ac:dyDescent="0.2">
      <c r="A22862">
        <v>105076</v>
      </c>
      <c r="B22862" t="s">
        <v>6064</v>
      </c>
      <c r="C22862">
        <v>88239</v>
      </c>
      <c r="D22862">
        <v>0.63097000000000003</v>
      </c>
    </row>
    <row r="22863" spans="1:4" x14ac:dyDescent="0.2">
      <c r="A22863">
        <v>105076</v>
      </c>
      <c r="B22863" t="s">
        <v>80</v>
      </c>
      <c r="C22863">
        <v>45158</v>
      </c>
      <c r="D22863">
        <v>1.4665999999999999</v>
      </c>
    </row>
    <row r="22864" spans="1:4" x14ac:dyDescent="0.2">
      <c r="A22864">
        <v>105076</v>
      </c>
      <c r="B22864" t="s">
        <v>80</v>
      </c>
      <c r="C22864">
        <v>45157</v>
      </c>
      <c r="D22864">
        <v>0.33329999999999999</v>
      </c>
    </row>
    <row r="22865" spans="1:4" x14ac:dyDescent="0.2">
      <c r="A22865">
        <v>105076</v>
      </c>
      <c r="B22865" t="s">
        <v>80</v>
      </c>
      <c r="C22865">
        <v>40568</v>
      </c>
      <c r="D22865">
        <v>3.0554999999999999E-2</v>
      </c>
    </row>
    <row r="22866" spans="1:4" x14ac:dyDescent="0.2">
      <c r="A22866">
        <v>105076</v>
      </c>
      <c r="B22866" t="s">
        <v>80</v>
      </c>
      <c r="C22866">
        <v>35276</v>
      </c>
      <c r="D22866">
        <v>1.0915900000000001</v>
      </c>
    </row>
    <row r="22867" spans="1:4" x14ac:dyDescent="0.2">
      <c r="A22867">
        <v>105076</v>
      </c>
      <c r="B22867" t="s">
        <v>80</v>
      </c>
      <c r="C22867">
        <v>14439</v>
      </c>
      <c r="D22867">
        <v>1.5437399999999999</v>
      </c>
    </row>
    <row r="22868" spans="1:4" x14ac:dyDescent="0.2">
      <c r="A22868">
        <v>105076</v>
      </c>
      <c r="B22868" t="s">
        <v>80</v>
      </c>
      <c r="C22868">
        <v>10527</v>
      </c>
      <c r="D22868">
        <v>7.2499999999999995E-4</v>
      </c>
    </row>
    <row r="22869" spans="1:4" x14ac:dyDescent="0.2">
      <c r="A22869">
        <v>105076</v>
      </c>
      <c r="B22869" t="s">
        <v>80</v>
      </c>
      <c r="C22869">
        <v>4343</v>
      </c>
      <c r="D22869">
        <v>1.4665999999999999</v>
      </c>
    </row>
    <row r="22870" spans="1:4" x14ac:dyDescent="0.2">
      <c r="A22870">
        <v>105079</v>
      </c>
    </row>
    <row r="22871" spans="1:4" x14ac:dyDescent="0.2">
      <c r="A22871">
        <v>105079</v>
      </c>
      <c r="B22871" t="s">
        <v>6064</v>
      </c>
      <c r="C22871">
        <v>88262</v>
      </c>
      <c r="D22871">
        <v>0.50805999999999996</v>
      </c>
    </row>
    <row r="22872" spans="1:4" x14ac:dyDescent="0.2">
      <c r="A22872">
        <v>105079</v>
      </c>
      <c r="B22872" t="s">
        <v>6064</v>
      </c>
      <c r="C22872">
        <v>88239</v>
      </c>
      <c r="D22872">
        <v>0.3629</v>
      </c>
    </row>
    <row r="22873" spans="1:4" x14ac:dyDescent="0.2">
      <c r="A22873">
        <v>105079</v>
      </c>
      <c r="B22873" t="s">
        <v>80</v>
      </c>
      <c r="C22873">
        <v>45158</v>
      </c>
      <c r="D22873">
        <v>0.73329999999999995</v>
      </c>
    </row>
    <row r="22874" spans="1:4" x14ac:dyDescent="0.2">
      <c r="A22874">
        <v>105079</v>
      </c>
      <c r="B22874" t="s">
        <v>80</v>
      </c>
      <c r="C22874">
        <v>45157</v>
      </c>
      <c r="D22874">
        <v>0.1666</v>
      </c>
    </row>
    <row r="22875" spans="1:4" x14ac:dyDescent="0.2">
      <c r="A22875">
        <v>105079</v>
      </c>
      <c r="B22875" t="s">
        <v>80</v>
      </c>
      <c r="C22875">
        <v>40568</v>
      </c>
      <c r="D22875">
        <v>1.5277000000000001E-2</v>
      </c>
    </row>
    <row r="22876" spans="1:4" x14ac:dyDescent="0.2">
      <c r="A22876">
        <v>105079</v>
      </c>
      <c r="B22876" t="s">
        <v>80</v>
      </c>
      <c r="C22876">
        <v>35276</v>
      </c>
      <c r="D22876">
        <v>1.0915900000000001</v>
      </c>
    </row>
    <row r="22877" spans="1:4" x14ac:dyDescent="0.2">
      <c r="A22877">
        <v>105079</v>
      </c>
      <c r="B22877" t="s">
        <v>80</v>
      </c>
      <c r="C22877">
        <v>14439</v>
      </c>
      <c r="D22877">
        <v>1.5437399999999999</v>
      </c>
    </row>
    <row r="22878" spans="1:4" x14ac:dyDescent="0.2">
      <c r="A22878">
        <v>105079</v>
      </c>
      <c r="B22878" t="s">
        <v>80</v>
      </c>
      <c r="C22878">
        <v>10527</v>
      </c>
      <c r="D22878">
        <v>6.5129999999999995E-4</v>
      </c>
    </row>
    <row r="22879" spans="1:4" x14ac:dyDescent="0.2">
      <c r="A22879">
        <v>105079</v>
      </c>
      <c r="B22879" t="s">
        <v>80</v>
      </c>
      <c r="C22879">
        <v>4343</v>
      </c>
      <c r="D22879">
        <v>0.73329999999999995</v>
      </c>
    </row>
    <row r="22880" spans="1:4" x14ac:dyDescent="0.2">
      <c r="A22880">
        <v>105061</v>
      </c>
    </row>
    <row r="22881" spans="1:4" x14ac:dyDescent="0.2">
      <c r="A22881">
        <v>105061</v>
      </c>
      <c r="B22881" t="s">
        <v>6064</v>
      </c>
      <c r="C22881">
        <v>95140</v>
      </c>
      <c r="D22881">
        <v>0.37870999999999999</v>
      </c>
    </row>
    <row r="22882" spans="1:4" x14ac:dyDescent="0.2">
      <c r="A22882">
        <v>105061</v>
      </c>
      <c r="B22882" t="s">
        <v>6064</v>
      </c>
      <c r="C22882">
        <v>88262</v>
      </c>
      <c r="D22882">
        <v>0.65156999999999998</v>
      </c>
    </row>
    <row r="22883" spans="1:4" x14ac:dyDescent="0.2">
      <c r="A22883">
        <v>105061</v>
      </c>
      <c r="B22883" t="s">
        <v>6064</v>
      </c>
      <c r="C22883">
        <v>88239</v>
      </c>
      <c r="D22883">
        <v>0.46541199999999999</v>
      </c>
    </row>
    <row r="22884" spans="1:4" x14ac:dyDescent="0.2">
      <c r="A22884">
        <v>105061</v>
      </c>
      <c r="B22884" t="s">
        <v>80</v>
      </c>
      <c r="C22884">
        <v>43055</v>
      </c>
      <c r="D22884">
        <v>0.31153999999999998</v>
      </c>
    </row>
    <row r="22885" spans="1:4" x14ac:dyDescent="0.2">
      <c r="A22885">
        <v>105061</v>
      </c>
      <c r="B22885" t="s">
        <v>80</v>
      </c>
      <c r="C22885">
        <v>40568</v>
      </c>
      <c r="D22885">
        <v>3.0554999999999999E-2</v>
      </c>
    </row>
    <row r="22886" spans="1:4" x14ac:dyDescent="0.2">
      <c r="A22886">
        <v>105061</v>
      </c>
      <c r="B22886" t="s">
        <v>80</v>
      </c>
      <c r="C22886">
        <v>35274</v>
      </c>
      <c r="D22886">
        <v>1.0915900000000001</v>
      </c>
    </row>
    <row r="22887" spans="1:4" x14ac:dyDescent="0.2">
      <c r="A22887">
        <v>105061</v>
      </c>
      <c r="B22887" t="s">
        <v>80</v>
      </c>
      <c r="C22887">
        <v>14439</v>
      </c>
      <c r="D22887">
        <v>1.5437399999999999</v>
      </c>
    </row>
    <row r="22888" spans="1:4" x14ac:dyDescent="0.2">
      <c r="A22888">
        <v>105061</v>
      </c>
      <c r="B22888" t="s">
        <v>80</v>
      </c>
      <c r="C22888">
        <v>10527</v>
      </c>
      <c r="D22888">
        <v>6.9479999999999997E-4</v>
      </c>
    </row>
    <row r="22889" spans="1:4" x14ac:dyDescent="0.2">
      <c r="A22889">
        <v>105064</v>
      </c>
    </row>
    <row r="22890" spans="1:4" x14ac:dyDescent="0.2">
      <c r="A22890">
        <v>105064</v>
      </c>
      <c r="B22890" t="s">
        <v>6064</v>
      </c>
      <c r="C22890">
        <v>88262</v>
      </c>
      <c r="D22890">
        <v>0.38724999999999998</v>
      </c>
    </row>
    <row r="22891" spans="1:4" x14ac:dyDescent="0.2">
      <c r="A22891">
        <v>105064</v>
      </c>
      <c r="B22891" t="s">
        <v>6064</v>
      </c>
      <c r="C22891">
        <v>88239</v>
      </c>
      <c r="D22891">
        <v>0.276613</v>
      </c>
    </row>
    <row r="22892" spans="1:4" x14ac:dyDescent="0.2">
      <c r="A22892">
        <v>105064</v>
      </c>
      <c r="B22892" t="s">
        <v>80</v>
      </c>
      <c r="C22892">
        <v>43055</v>
      </c>
      <c r="D22892">
        <v>0.15576999999999999</v>
      </c>
    </row>
    <row r="22893" spans="1:4" x14ac:dyDescent="0.2">
      <c r="A22893">
        <v>105064</v>
      </c>
      <c r="B22893" t="s">
        <v>80</v>
      </c>
      <c r="C22893">
        <v>40568</v>
      </c>
      <c r="D22893">
        <v>1.5270000000000001E-2</v>
      </c>
    </row>
    <row r="22894" spans="1:4" x14ac:dyDescent="0.2">
      <c r="A22894">
        <v>105064</v>
      </c>
      <c r="B22894" t="s">
        <v>80</v>
      </c>
      <c r="C22894">
        <v>35274</v>
      </c>
      <c r="D22894">
        <v>1.0915900000000001</v>
      </c>
    </row>
    <row r="22895" spans="1:4" x14ac:dyDescent="0.2">
      <c r="A22895">
        <v>105064</v>
      </c>
      <c r="B22895" t="s">
        <v>80</v>
      </c>
      <c r="C22895">
        <v>14439</v>
      </c>
      <c r="D22895">
        <v>1.5437399999999999</v>
      </c>
    </row>
    <row r="22896" spans="1:4" x14ac:dyDescent="0.2">
      <c r="A22896">
        <v>105064</v>
      </c>
      <c r="B22896" t="s">
        <v>80</v>
      </c>
      <c r="C22896">
        <v>10527</v>
      </c>
      <c r="D22896">
        <v>6.2799999999999998E-4</v>
      </c>
    </row>
    <row r="22897" spans="1:4" x14ac:dyDescent="0.2">
      <c r="A22897">
        <v>105068</v>
      </c>
    </row>
    <row r="22898" spans="1:4" x14ac:dyDescent="0.2">
      <c r="A22898">
        <v>105068</v>
      </c>
      <c r="B22898" t="s">
        <v>6064</v>
      </c>
      <c r="C22898">
        <v>95140</v>
      </c>
      <c r="D22898">
        <v>0.37870999999999999</v>
      </c>
    </row>
    <row r="22899" spans="1:4" x14ac:dyDescent="0.2">
      <c r="A22899">
        <v>105068</v>
      </c>
      <c r="B22899" t="s">
        <v>6064</v>
      </c>
      <c r="C22899">
        <v>88262</v>
      </c>
      <c r="D22899">
        <v>0.65393000000000001</v>
      </c>
    </row>
    <row r="22900" spans="1:4" x14ac:dyDescent="0.2">
      <c r="A22900">
        <v>105068</v>
      </c>
      <c r="B22900" t="s">
        <v>6064</v>
      </c>
      <c r="C22900">
        <v>88239</v>
      </c>
      <c r="D22900">
        <v>0.46709000000000001</v>
      </c>
    </row>
    <row r="22901" spans="1:4" x14ac:dyDescent="0.2">
      <c r="A22901">
        <v>105068</v>
      </c>
      <c r="B22901" t="s">
        <v>80</v>
      </c>
      <c r="C22901">
        <v>43055</v>
      </c>
      <c r="D22901">
        <v>0.31153999999999998</v>
      </c>
    </row>
    <row r="22902" spans="1:4" x14ac:dyDescent="0.2">
      <c r="A22902">
        <v>105068</v>
      </c>
      <c r="B22902" t="s">
        <v>80</v>
      </c>
      <c r="C22902">
        <v>40568</v>
      </c>
      <c r="D22902">
        <v>3.0550000000000001E-2</v>
      </c>
    </row>
    <row r="22903" spans="1:4" x14ac:dyDescent="0.2">
      <c r="A22903">
        <v>105068</v>
      </c>
      <c r="B22903" t="s">
        <v>80</v>
      </c>
      <c r="C22903">
        <v>35275</v>
      </c>
      <c r="D22903">
        <v>1.0915900000000001</v>
      </c>
    </row>
    <row r="22904" spans="1:4" x14ac:dyDescent="0.2">
      <c r="A22904">
        <v>105068</v>
      </c>
      <c r="B22904" t="s">
        <v>80</v>
      </c>
      <c r="C22904">
        <v>14439</v>
      </c>
      <c r="D22904">
        <v>1.5437000000000001</v>
      </c>
    </row>
    <row r="22905" spans="1:4" x14ac:dyDescent="0.2">
      <c r="A22905">
        <v>105068</v>
      </c>
      <c r="B22905" t="s">
        <v>80</v>
      </c>
      <c r="C22905">
        <v>10527</v>
      </c>
      <c r="D22905">
        <v>6.9479999999999997E-4</v>
      </c>
    </row>
    <row r="22906" spans="1:4" x14ac:dyDescent="0.2">
      <c r="A22906">
        <v>105071</v>
      </c>
    </row>
    <row r="22907" spans="1:4" x14ac:dyDescent="0.2">
      <c r="A22907">
        <v>105071</v>
      </c>
      <c r="B22907" t="s">
        <v>6064</v>
      </c>
      <c r="C22907">
        <v>88262</v>
      </c>
      <c r="D22907">
        <v>0.39</v>
      </c>
    </row>
    <row r="22908" spans="1:4" x14ac:dyDescent="0.2">
      <c r="A22908">
        <v>105071</v>
      </c>
      <c r="B22908" t="s">
        <v>6064</v>
      </c>
      <c r="C22908">
        <v>88239</v>
      </c>
      <c r="D22908">
        <v>0.27856999999999998</v>
      </c>
    </row>
    <row r="22909" spans="1:4" x14ac:dyDescent="0.2">
      <c r="A22909">
        <v>105071</v>
      </c>
      <c r="B22909" t="s">
        <v>80</v>
      </c>
      <c r="C22909">
        <v>43055</v>
      </c>
      <c r="D22909">
        <v>0.15576999999999999</v>
      </c>
    </row>
    <row r="22910" spans="1:4" x14ac:dyDescent="0.2">
      <c r="A22910">
        <v>105071</v>
      </c>
      <c r="B22910" t="s">
        <v>80</v>
      </c>
      <c r="C22910">
        <v>40568</v>
      </c>
      <c r="D22910">
        <v>1.5270000000000001E-2</v>
      </c>
    </row>
    <row r="22911" spans="1:4" x14ac:dyDescent="0.2">
      <c r="A22911">
        <v>105071</v>
      </c>
      <c r="B22911" t="s">
        <v>80</v>
      </c>
      <c r="C22911">
        <v>35275</v>
      </c>
      <c r="D22911">
        <v>1.0915900000000001</v>
      </c>
    </row>
    <row r="22912" spans="1:4" x14ac:dyDescent="0.2">
      <c r="A22912">
        <v>105071</v>
      </c>
      <c r="B22912" t="s">
        <v>80</v>
      </c>
      <c r="C22912">
        <v>14439</v>
      </c>
      <c r="D22912">
        <v>1.5437399999999999</v>
      </c>
    </row>
    <row r="22913" spans="1:4" x14ac:dyDescent="0.2">
      <c r="A22913">
        <v>105071</v>
      </c>
      <c r="B22913" t="s">
        <v>80</v>
      </c>
      <c r="C22913">
        <v>10527</v>
      </c>
      <c r="D22913">
        <v>6.2799999999999998E-4</v>
      </c>
    </row>
    <row r="22914" spans="1:4" x14ac:dyDescent="0.2">
      <c r="A22914">
        <v>105074</v>
      </c>
    </row>
    <row r="22915" spans="1:4" x14ac:dyDescent="0.2">
      <c r="A22915">
        <v>105074</v>
      </c>
      <c r="B22915" t="s">
        <v>6064</v>
      </c>
      <c r="C22915">
        <v>95140</v>
      </c>
      <c r="D22915">
        <v>0.37870999999999999</v>
      </c>
    </row>
    <row r="22916" spans="1:4" x14ac:dyDescent="0.2">
      <c r="A22916">
        <v>105074</v>
      </c>
      <c r="B22916" t="s">
        <v>6064</v>
      </c>
      <c r="C22916">
        <v>88262</v>
      </c>
      <c r="D22916">
        <v>0.65771999999999997</v>
      </c>
    </row>
    <row r="22917" spans="1:4" x14ac:dyDescent="0.2">
      <c r="A22917">
        <v>105074</v>
      </c>
      <c r="B22917" t="s">
        <v>6064</v>
      </c>
      <c r="C22917">
        <v>88239</v>
      </c>
      <c r="D22917">
        <v>0.46980100000000002</v>
      </c>
    </row>
    <row r="22918" spans="1:4" x14ac:dyDescent="0.2">
      <c r="A22918">
        <v>105074</v>
      </c>
      <c r="B22918" t="s">
        <v>80</v>
      </c>
      <c r="C22918">
        <v>43055</v>
      </c>
      <c r="D22918">
        <v>0.31153999999999998</v>
      </c>
    </row>
    <row r="22919" spans="1:4" x14ac:dyDescent="0.2">
      <c r="A22919">
        <v>105074</v>
      </c>
      <c r="B22919" t="s">
        <v>80</v>
      </c>
      <c r="C22919">
        <v>40568</v>
      </c>
      <c r="D22919">
        <v>3.0550000000000001E-2</v>
      </c>
    </row>
    <row r="22920" spans="1:4" x14ac:dyDescent="0.2">
      <c r="A22920">
        <v>105074</v>
      </c>
      <c r="B22920" t="s">
        <v>80</v>
      </c>
      <c r="C22920">
        <v>35276</v>
      </c>
      <c r="D22920">
        <v>1.0915900000000001</v>
      </c>
    </row>
    <row r="22921" spans="1:4" x14ac:dyDescent="0.2">
      <c r="A22921">
        <v>105074</v>
      </c>
      <c r="B22921" t="s">
        <v>80</v>
      </c>
      <c r="C22921">
        <v>14439</v>
      </c>
      <c r="D22921">
        <v>1.5437399999999999</v>
      </c>
    </row>
    <row r="22922" spans="1:4" x14ac:dyDescent="0.2">
      <c r="A22922">
        <v>105074</v>
      </c>
      <c r="B22922" t="s">
        <v>80</v>
      </c>
      <c r="C22922">
        <v>10527</v>
      </c>
      <c r="D22922">
        <v>6.9479999999999997E-4</v>
      </c>
    </row>
    <row r="22923" spans="1:4" x14ac:dyDescent="0.2">
      <c r="A22923">
        <v>105077</v>
      </c>
    </row>
    <row r="22924" spans="1:4" x14ac:dyDescent="0.2">
      <c r="A22924">
        <v>105077</v>
      </c>
      <c r="B22924" t="s">
        <v>6064</v>
      </c>
      <c r="C22924">
        <v>88262</v>
      </c>
      <c r="D22924">
        <v>0.39524700000000001</v>
      </c>
    </row>
    <row r="22925" spans="1:4" x14ac:dyDescent="0.2">
      <c r="A22925">
        <v>105077</v>
      </c>
      <c r="B22925" t="s">
        <v>6064</v>
      </c>
      <c r="C22925">
        <v>88239</v>
      </c>
      <c r="D22925">
        <v>0.28231000000000001</v>
      </c>
    </row>
    <row r="22926" spans="1:4" x14ac:dyDescent="0.2">
      <c r="A22926">
        <v>105077</v>
      </c>
      <c r="B22926" t="s">
        <v>80</v>
      </c>
      <c r="C22926">
        <v>43055</v>
      </c>
      <c r="D22926">
        <v>0.155774</v>
      </c>
    </row>
    <row r="22927" spans="1:4" x14ac:dyDescent="0.2">
      <c r="A22927">
        <v>105077</v>
      </c>
      <c r="B22927" t="s">
        <v>80</v>
      </c>
      <c r="C22927">
        <v>40568</v>
      </c>
      <c r="D22927">
        <v>1.5277000000000001E-2</v>
      </c>
    </row>
    <row r="22928" spans="1:4" x14ac:dyDescent="0.2">
      <c r="A22928">
        <v>105077</v>
      </c>
      <c r="B22928" t="s">
        <v>80</v>
      </c>
      <c r="C22928">
        <v>35276</v>
      </c>
      <c r="D22928">
        <v>1.091594</v>
      </c>
    </row>
    <row r="22929" spans="1:4" x14ac:dyDescent="0.2">
      <c r="A22929">
        <v>105077</v>
      </c>
      <c r="B22929" t="s">
        <v>80</v>
      </c>
      <c r="C22929">
        <v>14439</v>
      </c>
      <c r="D22929">
        <v>1.5437399999999999</v>
      </c>
    </row>
    <row r="22930" spans="1:4" x14ac:dyDescent="0.2">
      <c r="A22930">
        <v>105077</v>
      </c>
      <c r="B22930" t="s">
        <v>80</v>
      </c>
      <c r="C22930">
        <v>10527</v>
      </c>
      <c r="D22930">
        <v>6.2799999999999998E-4</v>
      </c>
    </row>
    <row r="22931" spans="1:4" x14ac:dyDescent="0.2">
      <c r="A22931">
        <v>105090</v>
      </c>
    </row>
    <row r="22932" spans="1:4" x14ac:dyDescent="0.2">
      <c r="A22932">
        <v>105090</v>
      </c>
      <c r="B22932" t="s">
        <v>6064</v>
      </c>
      <c r="C22932">
        <v>88262</v>
      </c>
      <c r="D22932">
        <v>0.63040300000000005</v>
      </c>
    </row>
    <row r="22933" spans="1:4" x14ac:dyDescent="0.2">
      <c r="A22933">
        <v>105090</v>
      </c>
      <c r="B22933" t="s">
        <v>6064</v>
      </c>
      <c r="C22933">
        <v>88239</v>
      </c>
      <c r="D22933">
        <v>0.45028000000000001</v>
      </c>
    </row>
    <row r="22934" spans="1:4" x14ac:dyDescent="0.2">
      <c r="A22934">
        <v>105090</v>
      </c>
      <c r="B22934" t="s">
        <v>80</v>
      </c>
      <c r="C22934">
        <v>40568</v>
      </c>
      <c r="D22934">
        <v>6.8750000000000006E-2</v>
      </c>
    </row>
    <row r="22935" spans="1:4" x14ac:dyDescent="0.2">
      <c r="A22935">
        <v>105090</v>
      </c>
      <c r="B22935" t="s">
        <v>80</v>
      </c>
      <c r="C22935">
        <v>10527</v>
      </c>
      <c r="D22935">
        <v>8.3500000000000002E-4</v>
      </c>
    </row>
    <row r="22936" spans="1:4" x14ac:dyDescent="0.2">
      <c r="A22936">
        <v>105090</v>
      </c>
      <c r="B22936" t="s">
        <v>80</v>
      </c>
      <c r="C22936">
        <v>6180</v>
      </c>
      <c r="D22936">
        <v>1.0162</v>
      </c>
    </row>
    <row r="22937" spans="1:4" x14ac:dyDescent="0.2">
      <c r="A22937">
        <v>105090</v>
      </c>
      <c r="B22937" t="s">
        <v>80</v>
      </c>
      <c r="C22937">
        <v>5068</v>
      </c>
      <c r="D22937">
        <v>1.89E-2</v>
      </c>
    </row>
    <row r="22938" spans="1:4" x14ac:dyDescent="0.2">
      <c r="A22938">
        <v>105090</v>
      </c>
      <c r="B22938" t="s">
        <v>80</v>
      </c>
      <c r="C22938">
        <v>4448</v>
      </c>
      <c r="D22938">
        <v>2.1831800000000001</v>
      </c>
    </row>
    <row r="22939" spans="1:4" x14ac:dyDescent="0.2">
      <c r="A22939">
        <v>105099</v>
      </c>
    </row>
    <row r="22940" spans="1:4" x14ac:dyDescent="0.2">
      <c r="A22940">
        <v>105099</v>
      </c>
      <c r="B22940" t="s">
        <v>6064</v>
      </c>
      <c r="C22940">
        <v>95140</v>
      </c>
      <c r="D22940">
        <v>0.28038999999999997</v>
      </c>
    </row>
    <row r="22941" spans="1:4" x14ac:dyDescent="0.2">
      <c r="A22941">
        <v>105099</v>
      </c>
      <c r="B22941" t="s">
        <v>6064</v>
      </c>
      <c r="C22941">
        <v>88262</v>
      </c>
      <c r="D22941">
        <v>0.72297</v>
      </c>
    </row>
    <row r="22942" spans="1:4" x14ac:dyDescent="0.2">
      <c r="A22942">
        <v>105099</v>
      </c>
      <c r="B22942" t="s">
        <v>6064</v>
      </c>
      <c r="C22942">
        <v>88239</v>
      </c>
      <c r="D22942">
        <v>0.51640900000000001</v>
      </c>
    </row>
    <row r="22943" spans="1:4" x14ac:dyDescent="0.2">
      <c r="A22943">
        <v>105099</v>
      </c>
      <c r="B22943" t="s">
        <v>80</v>
      </c>
      <c r="C22943">
        <v>10527</v>
      </c>
      <c r="D22943">
        <v>7.2880000000000004E-4</v>
      </c>
    </row>
    <row r="22944" spans="1:4" x14ac:dyDescent="0.2">
      <c r="A22944">
        <v>105099</v>
      </c>
      <c r="B22944" t="s">
        <v>80</v>
      </c>
      <c r="C22944">
        <v>4335</v>
      </c>
      <c r="D22944">
        <v>1.1000000000000001</v>
      </c>
    </row>
    <row r="22945" spans="1:4" x14ac:dyDescent="0.2">
      <c r="A22945">
        <v>105099</v>
      </c>
      <c r="B22945" t="s">
        <v>80</v>
      </c>
      <c r="C22945">
        <v>4115</v>
      </c>
      <c r="D22945">
        <v>1.0915900000000001</v>
      </c>
    </row>
    <row r="22946" spans="1:4" x14ac:dyDescent="0.2">
      <c r="A22946">
        <v>105100</v>
      </c>
    </row>
    <row r="22947" spans="1:4" x14ac:dyDescent="0.2">
      <c r="A22947">
        <v>105100</v>
      </c>
      <c r="B22947" t="s">
        <v>6064</v>
      </c>
      <c r="C22947">
        <v>95140</v>
      </c>
      <c r="D22947">
        <v>0.32397999999999999</v>
      </c>
    </row>
    <row r="22948" spans="1:4" x14ac:dyDescent="0.2">
      <c r="A22948">
        <v>105100</v>
      </c>
      <c r="B22948" t="s">
        <v>6064</v>
      </c>
      <c r="C22948">
        <v>88262</v>
      </c>
      <c r="D22948">
        <v>0.78693000000000002</v>
      </c>
    </row>
    <row r="22949" spans="1:4" x14ac:dyDescent="0.2">
      <c r="A22949">
        <v>105100</v>
      </c>
      <c r="B22949" t="s">
        <v>6064</v>
      </c>
      <c r="C22949">
        <v>88239</v>
      </c>
      <c r="D22949">
        <v>0.56208999999999998</v>
      </c>
    </row>
    <row r="22950" spans="1:4" x14ac:dyDescent="0.2">
      <c r="A22950">
        <v>105100</v>
      </c>
      <c r="B22950" t="s">
        <v>80</v>
      </c>
      <c r="C22950">
        <v>10527</v>
      </c>
      <c r="D22950">
        <v>8.4190000000000003E-4</v>
      </c>
    </row>
    <row r="22951" spans="1:4" x14ac:dyDescent="0.2">
      <c r="A22951">
        <v>105100</v>
      </c>
      <c r="B22951" t="s">
        <v>80</v>
      </c>
      <c r="C22951">
        <v>4335</v>
      </c>
      <c r="D22951">
        <v>1.1000000000000001</v>
      </c>
    </row>
    <row r="22952" spans="1:4" x14ac:dyDescent="0.2">
      <c r="A22952">
        <v>105100</v>
      </c>
      <c r="B22952" t="s">
        <v>80</v>
      </c>
      <c r="C22952">
        <v>4119</v>
      </c>
      <c r="D22952">
        <v>1.0915900000000001</v>
      </c>
    </row>
    <row r="22953" spans="1:4" x14ac:dyDescent="0.2">
      <c r="A22953">
        <v>105101</v>
      </c>
    </row>
    <row r="22954" spans="1:4" x14ac:dyDescent="0.2">
      <c r="A22954">
        <v>105101</v>
      </c>
      <c r="B22954" t="s">
        <v>6064</v>
      </c>
      <c r="C22954">
        <v>95140</v>
      </c>
      <c r="D22954">
        <v>0.41589199999999998</v>
      </c>
    </row>
    <row r="22955" spans="1:4" x14ac:dyDescent="0.2">
      <c r="A22955">
        <v>105101</v>
      </c>
      <c r="B22955" t="s">
        <v>6064</v>
      </c>
      <c r="C22955">
        <v>88262</v>
      </c>
      <c r="D22955">
        <v>0.92125000000000001</v>
      </c>
    </row>
    <row r="22956" spans="1:4" x14ac:dyDescent="0.2">
      <c r="A22956">
        <v>105101</v>
      </c>
      <c r="B22956" t="s">
        <v>6064</v>
      </c>
      <c r="C22956">
        <v>88239</v>
      </c>
      <c r="D22956">
        <v>0.65803</v>
      </c>
    </row>
    <row r="22957" spans="1:4" x14ac:dyDescent="0.2">
      <c r="A22957">
        <v>105101</v>
      </c>
      <c r="B22957" t="s">
        <v>80</v>
      </c>
      <c r="C22957">
        <v>10527</v>
      </c>
      <c r="D22957">
        <v>1.0793000000000001E-3</v>
      </c>
    </row>
    <row r="22958" spans="1:4" x14ac:dyDescent="0.2">
      <c r="A22958">
        <v>105101</v>
      </c>
      <c r="B22958" t="s">
        <v>80</v>
      </c>
      <c r="C22958">
        <v>4335</v>
      </c>
      <c r="D22958">
        <v>1.1000000000000001</v>
      </c>
    </row>
    <row r="22959" spans="1:4" x14ac:dyDescent="0.2">
      <c r="A22959">
        <v>105101</v>
      </c>
      <c r="B22959" t="s">
        <v>80</v>
      </c>
      <c r="C22959">
        <v>2794</v>
      </c>
      <c r="D22959">
        <v>1.0915900000000001</v>
      </c>
    </row>
    <row r="22960" spans="1:4" x14ac:dyDescent="0.2">
      <c r="A22960">
        <v>105102</v>
      </c>
    </row>
    <row r="22961" spans="1:4" x14ac:dyDescent="0.2">
      <c r="A22961">
        <v>105102</v>
      </c>
      <c r="B22961" t="s">
        <v>6064</v>
      </c>
      <c r="C22961">
        <v>95140</v>
      </c>
      <c r="D22961">
        <v>0.53742999999999996</v>
      </c>
    </row>
    <row r="22962" spans="1:4" x14ac:dyDescent="0.2">
      <c r="A22962">
        <v>105102</v>
      </c>
      <c r="B22962" t="s">
        <v>6064</v>
      </c>
      <c r="C22962">
        <v>88262</v>
      </c>
      <c r="D22962">
        <v>1.0986</v>
      </c>
    </row>
    <row r="22963" spans="1:4" x14ac:dyDescent="0.2">
      <c r="A22963">
        <v>105102</v>
      </c>
      <c r="B22963" t="s">
        <v>6064</v>
      </c>
      <c r="C22963">
        <v>88239</v>
      </c>
      <c r="D22963">
        <v>0.78473499999999996</v>
      </c>
    </row>
    <row r="22964" spans="1:4" x14ac:dyDescent="0.2">
      <c r="A22964">
        <v>105102</v>
      </c>
      <c r="B22964" t="s">
        <v>80</v>
      </c>
      <c r="C22964">
        <v>10527</v>
      </c>
      <c r="D22964">
        <v>1.392E-3</v>
      </c>
    </row>
    <row r="22965" spans="1:4" x14ac:dyDescent="0.2">
      <c r="A22965">
        <v>105102</v>
      </c>
      <c r="B22965" t="s">
        <v>80</v>
      </c>
      <c r="C22965">
        <v>4335</v>
      </c>
      <c r="D22965">
        <v>1.1000000000000001</v>
      </c>
    </row>
    <row r="22966" spans="1:4" x14ac:dyDescent="0.2">
      <c r="A22966">
        <v>105102</v>
      </c>
      <c r="B22966" t="s">
        <v>80</v>
      </c>
      <c r="C22966">
        <v>2788</v>
      </c>
      <c r="D22966">
        <v>1.091594</v>
      </c>
    </row>
    <row r="22967" spans="1:4" x14ac:dyDescent="0.2">
      <c r="A22967">
        <v>105080</v>
      </c>
    </row>
    <row r="22968" spans="1:4" x14ac:dyDescent="0.2">
      <c r="A22968">
        <v>105080</v>
      </c>
      <c r="B22968" t="s">
        <v>6064</v>
      </c>
      <c r="C22968">
        <v>95140</v>
      </c>
      <c r="D22968">
        <v>0.27966099999999999</v>
      </c>
    </row>
    <row r="22969" spans="1:4" x14ac:dyDescent="0.2">
      <c r="A22969">
        <v>105080</v>
      </c>
      <c r="B22969" t="s">
        <v>6064</v>
      </c>
      <c r="C22969">
        <v>88262</v>
      </c>
      <c r="D22969">
        <v>0.42539500000000002</v>
      </c>
    </row>
    <row r="22970" spans="1:4" x14ac:dyDescent="0.2">
      <c r="A22970">
        <v>105080</v>
      </c>
      <c r="B22970" t="s">
        <v>6064</v>
      </c>
      <c r="C22970">
        <v>88239</v>
      </c>
      <c r="D22970">
        <v>0.30385000000000001</v>
      </c>
    </row>
    <row r="22971" spans="1:4" x14ac:dyDescent="0.2">
      <c r="A22971">
        <v>105080</v>
      </c>
      <c r="B22971" t="s">
        <v>80</v>
      </c>
      <c r="C22971">
        <v>20213</v>
      </c>
      <c r="D22971">
        <v>1.0915900000000001</v>
      </c>
    </row>
    <row r="22972" spans="1:4" x14ac:dyDescent="0.2">
      <c r="A22972">
        <v>105080</v>
      </c>
      <c r="B22972" t="s">
        <v>80</v>
      </c>
      <c r="C22972">
        <v>10527</v>
      </c>
      <c r="D22972">
        <v>7.2499999999999995E-4</v>
      </c>
    </row>
    <row r="22973" spans="1:4" x14ac:dyDescent="0.2">
      <c r="A22973">
        <v>105080</v>
      </c>
      <c r="B22973" t="s">
        <v>80</v>
      </c>
      <c r="C22973">
        <v>4335</v>
      </c>
      <c r="D22973">
        <v>1.1000000000000001</v>
      </c>
    </row>
    <row r="22974" spans="1:4" x14ac:dyDescent="0.2">
      <c r="A22974">
        <v>105081</v>
      </c>
    </row>
    <row r="22975" spans="1:4" x14ac:dyDescent="0.2">
      <c r="A22975">
        <v>105081</v>
      </c>
      <c r="B22975" t="s">
        <v>6064</v>
      </c>
      <c r="C22975">
        <v>95140</v>
      </c>
      <c r="D22975">
        <v>0.290798</v>
      </c>
    </row>
    <row r="22976" spans="1:4" x14ac:dyDescent="0.2">
      <c r="A22976">
        <v>105081</v>
      </c>
      <c r="B22976" t="s">
        <v>6064</v>
      </c>
      <c r="C22976">
        <v>88262</v>
      </c>
      <c r="D22976">
        <v>0.44191999999999998</v>
      </c>
    </row>
    <row r="22977" spans="1:4" x14ac:dyDescent="0.2">
      <c r="A22977">
        <v>105081</v>
      </c>
      <c r="B22977" t="s">
        <v>6064</v>
      </c>
      <c r="C22977">
        <v>88239</v>
      </c>
      <c r="D22977">
        <v>0.31566300000000003</v>
      </c>
    </row>
    <row r="22978" spans="1:4" x14ac:dyDescent="0.2">
      <c r="A22978">
        <v>105081</v>
      </c>
      <c r="B22978" t="s">
        <v>80</v>
      </c>
      <c r="C22978">
        <v>20211</v>
      </c>
      <c r="D22978">
        <v>1.091594</v>
      </c>
    </row>
    <row r="22979" spans="1:4" x14ac:dyDescent="0.2">
      <c r="A22979">
        <v>105081</v>
      </c>
      <c r="B22979" t="s">
        <v>80</v>
      </c>
      <c r="C22979">
        <v>10527</v>
      </c>
      <c r="D22979">
        <v>7.5500000000000003E-4</v>
      </c>
    </row>
    <row r="22980" spans="1:4" x14ac:dyDescent="0.2">
      <c r="A22980">
        <v>105081</v>
      </c>
      <c r="B22980" t="s">
        <v>80</v>
      </c>
      <c r="C22980">
        <v>4335</v>
      </c>
      <c r="D22980">
        <v>1.1000000000000001</v>
      </c>
    </row>
    <row r="22981" spans="1:4" x14ac:dyDescent="0.2">
      <c r="A22981">
        <v>105091</v>
      </c>
    </row>
    <row r="22982" spans="1:4" x14ac:dyDescent="0.2">
      <c r="A22982">
        <v>105091</v>
      </c>
      <c r="B22982" t="s">
        <v>6064</v>
      </c>
      <c r="C22982">
        <v>95140</v>
      </c>
      <c r="D22982">
        <v>0.32576899999999998</v>
      </c>
    </row>
    <row r="22983" spans="1:4" x14ac:dyDescent="0.2">
      <c r="A22983">
        <v>105091</v>
      </c>
      <c r="B22983" t="s">
        <v>6064</v>
      </c>
      <c r="C22983">
        <v>88262</v>
      </c>
      <c r="D22983">
        <v>0.49342000000000003</v>
      </c>
    </row>
    <row r="22984" spans="1:4" x14ac:dyDescent="0.2">
      <c r="A22984">
        <v>105091</v>
      </c>
      <c r="B22984" t="s">
        <v>6064</v>
      </c>
      <c r="C22984">
        <v>88239</v>
      </c>
      <c r="D22984">
        <v>0.35244399999999998</v>
      </c>
    </row>
    <row r="22985" spans="1:4" x14ac:dyDescent="0.2">
      <c r="A22985">
        <v>105091</v>
      </c>
      <c r="B22985" t="s">
        <v>80</v>
      </c>
      <c r="C22985">
        <v>20204</v>
      </c>
      <c r="D22985">
        <v>1.0915900000000001</v>
      </c>
    </row>
    <row r="22986" spans="1:4" x14ac:dyDescent="0.2">
      <c r="A22986">
        <v>105091</v>
      </c>
      <c r="B22986" t="s">
        <v>80</v>
      </c>
      <c r="C22986">
        <v>10527</v>
      </c>
      <c r="D22986">
        <v>8.4599999999999996E-4</v>
      </c>
    </row>
    <row r="22987" spans="1:4" x14ac:dyDescent="0.2">
      <c r="A22987">
        <v>105091</v>
      </c>
      <c r="B22987" t="s">
        <v>80</v>
      </c>
      <c r="C22987">
        <v>4335</v>
      </c>
      <c r="D22987">
        <v>1.1000000000000001</v>
      </c>
    </row>
    <row r="22988" spans="1:4" x14ac:dyDescent="0.2">
      <c r="A22988">
        <v>105089</v>
      </c>
    </row>
    <row r="22989" spans="1:4" x14ac:dyDescent="0.2">
      <c r="A22989">
        <v>105089</v>
      </c>
      <c r="B22989" t="s">
        <v>6064</v>
      </c>
      <c r="C22989">
        <v>95140</v>
      </c>
      <c r="D22989">
        <v>0.35635</v>
      </c>
    </row>
    <row r="22990" spans="1:4" x14ac:dyDescent="0.2">
      <c r="A22990">
        <v>105089</v>
      </c>
      <c r="B22990" t="s">
        <v>6064</v>
      </c>
      <c r="C22990">
        <v>88262</v>
      </c>
      <c r="D22990">
        <v>0.53824000000000005</v>
      </c>
    </row>
    <row r="22991" spans="1:4" x14ac:dyDescent="0.2">
      <c r="A22991">
        <v>105089</v>
      </c>
      <c r="B22991" t="s">
        <v>6064</v>
      </c>
      <c r="C22991">
        <v>88239</v>
      </c>
      <c r="D22991">
        <v>0.38445800000000002</v>
      </c>
    </row>
    <row r="22992" spans="1:4" x14ac:dyDescent="0.2">
      <c r="A22992">
        <v>105089</v>
      </c>
      <c r="B22992" t="s">
        <v>80</v>
      </c>
      <c r="C22992">
        <v>20208</v>
      </c>
      <c r="D22992">
        <v>1.0915900000000001</v>
      </c>
    </row>
    <row r="22993" spans="1:4" x14ac:dyDescent="0.2">
      <c r="A22993">
        <v>105089</v>
      </c>
      <c r="B22993" t="s">
        <v>80</v>
      </c>
      <c r="C22993">
        <v>10527</v>
      </c>
      <c r="D22993">
        <v>9.2520000000000005E-4</v>
      </c>
    </row>
    <row r="22994" spans="1:4" x14ac:dyDescent="0.2">
      <c r="A22994">
        <v>105089</v>
      </c>
      <c r="B22994" t="s">
        <v>80</v>
      </c>
      <c r="C22994">
        <v>4335</v>
      </c>
      <c r="D22994">
        <v>1.1000000000000001</v>
      </c>
    </row>
    <row r="22995" spans="1:4" x14ac:dyDescent="0.2">
      <c r="A22995">
        <v>105082</v>
      </c>
    </row>
    <row r="22996" spans="1:4" x14ac:dyDescent="0.2">
      <c r="A22996">
        <v>105082</v>
      </c>
      <c r="B22996" t="s">
        <v>6064</v>
      </c>
      <c r="C22996">
        <v>95140</v>
      </c>
      <c r="D22996">
        <v>0.27966099999999999</v>
      </c>
    </row>
    <row r="22997" spans="1:4" x14ac:dyDescent="0.2">
      <c r="A22997">
        <v>105082</v>
      </c>
      <c r="B22997" t="s">
        <v>6064</v>
      </c>
      <c r="C22997">
        <v>88262</v>
      </c>
      <c r="D22997">
        <v>0.42538999999999999</v>
      </c>
    </row>
    <row r="22998" spans="1:4" x14ac:dyDescent="0.2">
      <c r="A22998">
        <v>105082</v>
      </c>
      <c r="B22998" t="s">
        <v>6064</v>
      </c>
      <c r="C22998">
        <v>88239</v>
      </c>
      <c r="D22998">
        <v>0.30385000000000001</v>
      </c>
    </row>
    <row r="22999" spans="1:4" x14ac:dyDescent="0.2">
      <c r="A22999">
        <v>105082</v>
      </c>
      <c r="B22999" t="s">
        <v>80</v>
      </c>
      <c r="C22999">
        <v>10527</v>
      </c>
      <c r="D22999">
        <v>7.2499999999999995E-4</v>
      </c>
    </row>
    <row r="23000" spans="1:4" x14ac:dyDescent="0.2">
      <c r="A23000">
        <v>105082</v>
      </c>
      <c r="B23000" t="s">
        <v>80</v>
      </c>
      <c r="C23000">
        <v>4425</v>
      </c>
      <c r="D23000">
        <v>1.0915900000000001</v>
      </c>
    </row>
    <row r="23001" spans="1:4" x14ac:dyDescent="0.2">
      <c r="A23001">
        <v>105082</v>
      </c>
      <c r="B23001" t="s">
        <v>80</v>
      </c>
      <c r="C23001">
        <v>4335</v>
      </c>
      <c r="D23001">
        <v>1.1000000000000001</v>
      </c>
    </row>
    <row r="23002" spans="1:4" x14ac:dyDescent="0.2">
      <c r="A23002">
        <v>105083</v>
      </c>
    </row>
    <row r="23003" spans="1:4" x14ac:dyDescent="0.2">
      <c r="A23003">
        <v>105083</v>
      </c>
      <c r="B23003" t="s">
        <v>6064</v>
      </c>
      <c r="C23003">
        <v>95140</v>
      </c>
      <c r="D23003">
        <v>0.290798</v>
      </c>
    </row>
    <row r="23004" spans="1:4" x14ac:dyDescent="0.2">
      <c r="A23004">
        <v>105083</v>
      </c>
      <c r="B23004" t="s">
        <v>6064</v>
      </c>
      <c r="C23004">
        <v>88262</v>
      </c>
      <c r="D23004">
        <v>0.44192799999999999</v>
      </c>
    </row>
    <row r="23005" spans="1:4" x14ac:dyDescent="0.2">
      <c r="A23005">
        <v>105083</v>
      </c>
      <c r="B23005" t="s">
        <v>6064</v>
      </c>
      <c r="C23005">
        <v>88239</v>
      </c>
      <c r="D23005">
        <v>0.31566</v>
      </c>
    </row>
    <row r="23006" spans="1:4" x14ac:dyDescent="0.2">
      <c r="A23006">
        <v>105083</v>
      </c>
      <c r="B23006" t="s">
        <v>80</v>
      </c>
      <c r="C23006">
        <v>10527</v>
      </c>
      <c r="D23006">
        <v>7.5500000000000003E-4</v>
      </c>
    </row>
    <row r="23007" spans="1:4" x14ac:dyDescent="0.2">
      <c r="A23007">
        <v>105083</v>
      </c>
      <c r="B23007" t="s">
        <v>80</v>
      </c>
      <c r="C23007">
        <v>4472</v>
      </c>
      <c r="D23007">
        <v>1.0915900000000001</v>
      </c>
    </row>
    <row r="23008" spans="1:4" x14ac:dyDescent="0.2">
      <c r="A23008">
        <v>105083</v>
      </c>
      <c r="B23008" t="s">
        <v>80</v>
      </c>
      <c r="C23008">
        <v>4335</v>
      </c>
      <c r="D23008">
        <v>1.1000000000000001</v>
      </c>
    </row>
    <row r="23009" spans="1:4" x14ac:dyDescent="0.2">
      <c r="A23009">
        <v>105084</v>
      </c>
    </row>
    <row r="23010" spans="1:4" x14ac:dyDescent="0.2">
      <c r="A23010">
        <v>105084</v>
      </c>
      <c r="B23010" t="s">
        <v>6064</v>
      </c>
      <c r="C23010">
        <v>95140</v>
      </c>
      <c r="D23010">
        <v>0.30182999999999999</v>
      </c>
    </row>
    <row r="23011" spans="1:4" x14ac:dyDescent="0.2">
      <c r="A23011">
        <v>105084</v>
      </c>
      <c r="B23011" t="s">
        <v>6064</v>
      </c>
      <c r="C23011">
        <v>88262</v>
      </c>
      <c r="D23011">
        <v>0.45822200000000002</v>
      </c>
    </row>
    <row r="23012" spans="1:4" x14ac:dyDescent="0.2">
      <c r="A23012">
        <v>105084</v>
      </c>
      <c r="B23012" t="s">
        <v>6064</v>
      </c>
      <c r="C23012">
        <v>88239</v>
      </c>
      <c r="D23012">
        <v>0.32729999999999998</v>
      </c>
    </row>
    <row r="23013" spans="1:4" x14ac:dyDescent="0.2">
      <c r="A23013">
        <v>105084</v>
      </c>
      <c r="B23013" t="s">
        <v>80</v>
      </c>
      <c r="C23013">
        <v>35272</v>
      </c>
      <c r="D23013">
        <v>1.0915900000000001</v>
      </c>
    </row>
    <row r="23014" spans="1:4" x14ac:dyDescent="0.2">
      <c r="A23014">
        <v>105084</v>
      </c>
      <c r="B23014" t="s">
        <v>80</v>
      </c>
      <c r="C23014">
        <v>10527</v>
      </c>
      <c r="D23014">
        <v>7.8299999999999995E-4</v>
      </c>
    </row>
    <row r="23015" spans="1:4" x14ac:dyDescent="0.2">
      <c r="A23015">
        <v>105084</v>
      </c>
      <c r="B23015" t="s">
        <v>80</v>
      </c>
      <c r="C23015">
        <v>4335</v>
      </c>
      <c r="D23015">
        <v>1.1000000000000001</v>
      </c>
    </row>
    <row r="23016" spans="1:4" x14ac:dyDescent="0.2">
      <c r="A23016">
        <v>105086</v>
      </c>
    </row>
    <row r="23017" spans="1:4" x14ac:dyDescent="0.2">
      <c r="A23017">
        <v>105086</v>
      </c>
      <c r="B23017" t="s">
        <v>6064</v>
      </c>
      <c r="C23017">
        <v>95140</v>
      </c>
      <c r="D23017">
        <v>0.31553300000000001</v>
      </c>
    </row>
    <row r="23018" spans="1:4" x14ac:dyDescent="0.2">
      <c r="A23018">
        <v>105086</v>
      </c>
      <c r="B23018" t="s">
        <v>6064</v>
      </c>
      <c r="C23018">
        <v>88262</v>
      </c>
      <c r="D23018">
        <v>0.47838999999999998</v>
      </c>
    </row>
    <row r="23019" spans="1:4" x14ac:dyDescent="0.2">
      <c r="A23019">
        <v>105086</v>
      </c>
      <c r="B23019" t="s">
        <v>6064</v>
      </c>
      <c r="C23019">
        <v>88239</v>
      </c>
      <c r="D23019">
        <v>0.34170699999999998</v>
      </c>
    </row>
    <row r="23020" spans="1:4" x14ac:dyDescent="0.2">
      <c r="A23020">
        <v>105086</v>
      </c>
      <c r="B23020" t="s">
        <v>80</v>
      </c>
      <c r="C23020">
        <v>10527</v>
      </c>
      <c r="D23020">
        <v>8.1899999999999996E-4</v>
      </c>
    </row>
    <row r="23021" spans="1:4" x14ac:dyDescent="0.2">
      <c r="A23021">
        <v>105086</v>
      </c>
      <c r="B23021" t="s">
        <v>80</v>
      </c>
      <c r="C23021">
        <v>4465</v>
      </c>
      <c r="D23021">
        <v>1.0915900000000001</v>
      </c>
    </row>
    <row r="23022" spans="1:4" x14ac:dyDescent="0.2">
      <c r="A23022">
        <v>105086</v>
      </c>
      <c r="B23022" t="s">
        <v>80</v>
      </c>
      <c r="C23022">
        <v>4335</v>
      </c>
      <c r="D23022">
        <v>1.1000000000000001</v>
      </c>
    </row>
    <row r="23023" spans="1:4" x14ac:dyDescent="0.2">
      <c r="A23023">
        <v>105087</v>
      </c>
    </row>
    <row r="23024" spans="1:4" x14ac:dyDescent="0.2">
      <c r="A23024">
        <v>105087</v>
      </c>
      <c r="B23024" t="s">
        <v>6064</v>
      </c>
      <c r="C23024">
        <v>95140</v>
      </c>
      <c r="D23024">
        <v>0.32917600000000002</v>
      </c>
    </row>
    <row r="23025" spans="1:4" x14ac:dyDescent="0.2">
      <c r="A23025">
        <v>105087</v>
      </c>
      <c r="B23025" t="s">
        <v>6064</v>
      </c>
      <c r="C23025">
        <v>88262</v>
      </c>
      <c r="D23025">
        <v>0.49841999999999997</v>
      </c>
    </row>
    <row r="23026" spans="1:4" x14ac:dyDescent="0.2">
      <c r="A23026">
        <v>105087</v>
      </c>
      <c r="B23026" t="s">
        <v>6064</v>
      </c>
      <c r="C23026">
        <v>88239</v>
      </c>
      <c r="D23026">
        <v>0.356014</v>
      </c>
    </row>
    <row r="23027" spans="1:4" x14ac:dyDescent="0.2">
      <c r="A23027">
        <v>105087</v>
      </c>
      <c r="B23027" t="s">
        <v>80</v>
      </c>
      <c r="C23027">
        <v>35273</v>
      </c>
      <c r="D23027">
        <v>1.0915900000000001</v>
      </c>
    </row>
    <row r="23028" spans="1:4" x14ac:dyDescent="0.2">
      <c r="A23028">
        <v>105087</v>
      </c>
      <c r="B23028" t="s">
        <v>80</v>
      </c>
      <c r="C23028">
        <v>10527</v>
      </c>
      <c r="D23028">
        <v>8.5490000000000002E-4</v>
      </c>
    </row>
    <row r="23029" spans="1:4" x14ac:dyDescent="0.2">
      <c r="A23029">
        <v>105087</v>
      </c>
      <c r="B23029" t="s">
        <v>80</v>
      </c>
      <c r="C23029">
        <v>4335</v>
      </c>
      <c r="D23029">
        <v>1.1000000000000001</v>
      </c>
    </row>
    <row r="23030" spans="1:4" x14ac:dyDescent="0.2">
      <c r="A23030">
        <v>105088</v>
      </c>
    </row>
    <row r="23031" spans="1:4" x14ac:dyDescent="0.2">
      <c r="A23031">
        <v>105088</v>
      </c>
      <c r="B23031" t="s">
        <v>6064</v>
      </c>
      <c r="C23031">
        <v>95140</v>
      </c>
      <c r="D23031">
        <v>0.35635</v>
      </c>
    </row>
    <row r="23032" spans="1:4" x14ac:dyDescent="0.2">
      <c r="A23032">
        <v>105088</v>
      </c>
      <c r="B23032" t="s">
        <v>6064</v>
      </c>
      <c r="C23032">
        <v>88262</v>
      </c>
      <c r="D23032">
        <v>0.53824000000000005</v>
      </c>
    </row>
    <row r="23033" spans="1:4" x14ac:dyDescent="0.2">
      <c r="A23033">
        <v>105088</v>
      </c>
      <c r="B23033" t="s">
        <v>6064</v>
      </c>
      <c r="C23033">
        <v>88239</v>
      </c>
      <c r="D23033">
        <v>0.38445000000000001</v>
      </c>
    </row>
    <row r="23034" spans="1:4" x14ac:dyDescent="0.2">
      <c r="A23034">
        <v>105088</v>
      </c>
      <c r="B23034" t="s">
        <v>80</v>
      </c>
      <c r="C23034">
        <v>10527</v>
      </c>
      <c r="D23034">
        <v>9.2500000000000004E-4</v>
      </c>
    </row>
    <row r="23035" spans="1:4" x14ac:dyDescent="0.2">
      <c r="A23035">
        <v>105088</v>
      </c>
      <c r="B23035" t="s">
        <v>80</v>
      </c>
      <c r="C23035">
        <v>4470</v>
      </c>
      <c r="D23035">
        <v>1.091594</v>
      </c>
    </row>
    <row r="23036" spans="1:4" x14ac:dyDescent="0.2">
      <c r="A23036">
        <v>105088</v>
      </c>
      <c r="B23036" t="s">
        <v>80</v>
      </c>
      <c r="C23036">
        <v>4335</v>
      </c>
      <c r="D23036">
        <v>1.1000000000000001</v>
      </c>
    </row>
    <row r="23037" spans="1:4" x14ac:dyDescent="0.2">
      <c r="A23037">
        <v>105092</v>
      </c>
    </row>
    <row r="23038" spans="1:4" x14ac:dyDescent="0.2">
      <c r="A23038">
        <v>105092</v>
      </c>
      <c r="B23038" t="s">
        <v>6064</v>
      </c>
      <c r="C23038">
        <v>95140</v>
      </c>
      <c r="D23038">
        <v>0.32575999999999999</v>
      </c>
    </row>
    <row r="23039" spans="1:4" x14ac:dyDescent="0.2">
      <c r="A23039">
        <v>105092</v>
      </c>
      <c r="B23039" t="s">
        <v>6064</v>
      </c>
      <c r="C23039">
        <v>88262</v>
      </c>
      <c r="D23039">
        <v>0.49342000000000003</v>
      </c>
    </row>
    <row r="23040" spans="1:4" x14ac:dyDescent="0.2">
      <c r="A23040">
        <v>105092</v>
      </c>
      <c r="B23040" t="s">
        <v>6064</v>
      </c>
      <c r="C23040">
        <v>88239</v>
      </c>
      <c r="D23040">
        <v>0.35244399999999998</v>
      </c>
    </row>
    <row r="23041" spans="1:4" x14ac:dyDescent="0.2">
      <c r="A23041">
        <v>105092</v>
      </c>
      <c r="B23041" t="s">
        <v>80</v>
      </c>
      <c r="C23041">
        <v>10527</v>
      </c>
      <c r="D23041">
        <v>8.4599999999999996E-4</v>
      </c>
    </row>
    <row r="23042" spans="1:4" x14ac:dyDescent="0.2">
      <c r="A23042">
        <v>105092</v>
      </c>
      <c r="B23042" t="s">
        <v>80</v>
      </c>
      <c r="C23042">
        <v>4437</v>
      </c>
      <c r="D23042">
        <v>1.0915900000000001</v>
      </c>
    </row>
    <row r="23043" spans="1:4" x14ac:dyDescent="0.2">
      <c r="A23043">
        <v>105092</v>
      </c>
      <c r="B23043" t="s">
        <v>80</v>
      </c>
      <c r="C23043">
        <v>4335</v>
      </c>
      <c r="D23043">
        <v>1.1000000000000001</v>
      </c>
    </row>
    <row r="23044" spans="1:4" x14ac:dyDescent="0.2">
      <c r="A23044">
        <v>105085</v>
      </c>
    </row>
    <row r="23045" spans="1:4" x14ac:dyDescent="0.2">
      <c r="A23045">
        <v>105085</v>
      </c>
      <c r="B23045" t="s">
        <v>6064</v>
      </c>
      <c r="C23045">
        <v>95140</v>
      </c>
      <c r="D23045">
        <v>0.30549199999999999</v>
      </c>
    </row>
    <row r="23046" spans="1:4" x14ac:dyDescent="0.2">
      <c r="A23046">
        <v>105085</v>
      </c>
      <c r="B23046" t="s">
        <v>6064</v>
      </c>
      <c r="C23046">
        <v>88262</v>
      </c>
      <c r="D23046">
        <v>0.46361000000000002</v>
      </c>
    </row>
    <row r="23047" spans="1:4" x14ac:dyDescent="0.2">
      <c r="A23047">
        <v>105085</v>
      </c>
      <c r="B23047" t="s">
        <v>6064</v>
      </c>
      <c r="C23047">
        <v>88239</v>
      </c>
      <c r="D23047">
        <v>0.33115</v>
      </c>
    </row>
    <row r="23048" spans="1:4" x14ac:dyDescent="0.2">
      <c r="A23048">
        <v>105085</v>
      </c>
      <c r="B23048" t="s">
        <v>80</v>
      </c>
      <c r="C23048">
        <v>10527</v>
      </c>
      <c r="D23048">
        <v>7.9299999999999998E-4</v>
      </c>
    </row>
    <row r="23049" spans="1:4" x14ac:dyDescent="0.2">
      <c r="A23049">
        <v>105085</v>
      </c>
      <c r="B23049" t="s">
        <v>80</v>
      </c>
      <c r="C23049">
        <v>4481</v>
      </c>
      <c r="D23049">
        <v>1.0915900000000001</v>
      </c>
    </row>
    <row r="23050" spans="1:4" x14ac:dyDescent="0.2">
      <c r="A23050">
        <v>105085</v>
      </c>
      <c r="B23050" t="s">
        <v>80</v>
      </c>
      <c r="C23050">
        <v>4335</v>
      </c>
      <c r="D23050">
        <v>1.1000000000000001</v>
      </c>
    </row>
    <row r="23051" spans="1:4" x14ac:dyDescent="0.2">
      <c r="A23051">
        <v>105093</v>
      </c>
    </row>
    <row r="23052" spans="1:4" x14ac:dyDescent="0.2">
      <c r="A23052">
        <v>105093</v>
      </c>
      <c r="B23052" t="s">
        <v>6064</v>
      </c>
      <c r="C23052">
        <v>95140</v>
      </c>
      <c r="D23052">
        <v>0.35635600000000001</v>
      </c>
    </row>
    <row r="23053" spans="1:4" x14ac:dyDescent="0.2">
      <c r="A23053">
        <v>105093</v>
      </c>
      <c r="B23053" t="s">
        <v>6064</v>
      </c>
      <c r="C23053">
        <v>88262</v>
      </c>
      <c r="D23053">
        <v>0.538242</v>
      </c>
    </row>
    <row r="23054" spans="1:4" x14ac:dyDescent="0.2">
      <c r="A23054">
        <v>105093</v>
      </c>
      <c r="B23054" t="s">
        <v>6064</v>
      </c>
      <c r="C23054">
        <v>88239</v>
      </c>
      <c r="D23054">
        <v>0.38445000000000001</v>
      </c>
    </row>
    <row r="23055" spans="1:4" x14ac:dyDescent="0.2">
      <c r="A23055">
        <v>105093</v>
      </c>
      <c r="B23055" t="s">
        <v>80</v>
      </c>
      <c r="C23055">
        <v>14580</v>
      </c>
      <c r="D23055">
        <v>1.0915900000000001</v>
      </c>
    </row>
    <row r="23056" spans="1:4" x14ac:dyDescent="0.2">
      <c r="A23056">
        <v>105093</v>
      </c>
      <c r="B23056" t="s">
        <v>80</v>
      </c>
      <c r="C23056">
        <v>10527</v>
      </c>
      <c r="D23056">
        <v>9.2520000000000005E-4</v>
      </c>
    </row>
    <row r="23057" spans="1:4" x14ac:dyDescent="0.2">
      <c r="A23057">
        <v>105093</v>
      </c>
      <c r="B23057" t="s">
        <v>80</v>
      </c>
      <c r="C23057">
        <v>4335</v>
      </c>
      <c r="D23057">
        <v>1.1000000000000001</v>
      </c>
    </row>
    <row r="23058" spans="1:4" x14ac:dyDescent="0.2">
      <c r="A23058">
        <v>105041</v>
      </c>
    </row>
    <row r="23059" spans="1:4" x14ac:dyDescent="0.2">
      <c r="A23059">
        <v>105041</v>
      </c>
      <c r="B23059" t="s">
        <v>6064</v>
      </c>
      <c r="C23059">
        <v>95140</v>
      </c>
      <c r="D23059">
        <v>0.28105999999999998</v>
      </c>
    </row>
    <row r="23060" spans="1:4" x14ac:dyDescent="0.2">
      <c r="A23060">
        <v>105041</v>
      </c>
      <c r="B23060" t="s">
        <v>6064</v>
      </c>
      <c r="C23060">
        <v>88262</v>
      </c>
      <c r="D23060">
        <v>0.42748000000000003</v>
      </c>
    </row>
    <row r="23061" spans="1:4" x14ac:dyDescent="0.2">
      <c r="A23061">
        <v>105041</v>
      </c>
      <c r="B23061" t="s">
        <v>6064</v>
      </c>
      <c r="C23061">
        <v>88239</v>
      </c>
      <c r="D23061">
        <v>0.30534</v>
      </c>
    </row>
    <row r="23062" spans="1:4" x14ac:dyDescent="0.2">
      <c r="A23062">
        <v>105041</v>
      </c>
      <c r="B23062" t="s">
        <v>80</v>
      </c>
      <c r="C23062">
        <v>10527</v>
      </c>
      <c r="D23062">
        <v>7.2900000000000005E-4</v>
      </c>
    </row>
    <row r="23063" spans="1:4" x14ac:dyDescent="0.2">
      <c r="A23063">
        <v>105041</v>
      </c>
      <c r="B23063" t="s">
        <v>80</v>
      </c>
      <c r="C23063">
        <v>4500</v>
      </c>
      <c r="D23063">
        <v>1.0915900000000001</v>
      </c>
    </row>
    <row r="23064" spans="1:4" x14ac:dyDescent="0.2">
      <c r="A23064">
        <v>105041</v>
      </c>
      <c r="B23064" t="s">
        <v>80</v>
      </c>
      <c r="C23064">
        <v>4335</v>
      </c>
      <c r="D23064">
        <v>1.1000000000000001</v>
      </c>
    </row>
    <row r="23065" spans="1:4" x14ac:dyDescent="0.2">
      <c r="A23065">
        <v>105045</v>
      </c>
    </row>
    <row r="23066" spans="1:4" x14ac:dyDescent="0.2">
      <c r="A23066">
        <v>105045</v>
      </c>
      <c r="B23066" t="s">
        <v>6064</v>
      </c>
      <c r="C23066">
        <v>95140</v>
      </c>
      <c r="D23066">
        <v>0.29839100000000002</v>
      </c>
    </row>
    <row r="23067" spans="1:4" x14ac:dyDescent="0.2">
      <c r="A23067">
        <v>105045</v>
      </c>
      <c r="B23067" t="s">
        <v>6064</v>
      </c>
      <c r="C23067">
        <v>88262</v>
      </c>
      <c r="D23067">
        <v>0.45313999999999999</v>
      </c>
    </row>
    <row r="23068" spans="1:4" x14ac:dyDescent="0.2">
      <c r="A23068">
        <v>105045</v>
      </c>
      <c r="B23068" t="s">
        <v>6064</v>
      </c>
      <c r="C23068">
        <v>88239</v>
      </c>
      <c r="D23068">
        <v>0.32367000000000001</v>
      </c>
    </row>
    <row r="23069" spans="1:4" x14ac:dyDescent="0.2">
      <c r="A23069">
        <v>105045</v>
      </c>
      <c r="B23069" t="s">
        <v>80</v>
      </c>
      <c r="C23069">
        <v>10527</v>
      </c>
      <c r="D23069">
        <v>7.7490000000000002E-4</v>
      </c>
    </row>
    <row r="23070" spans="1:4" x14ac:dyDescent="0.2">
      <c r="A23070">
        <v>105045</v>
      </c>
      <c r="B23070" t="s">
        <v>80</v>
      </c>
      <c r="C23070">
        <v>4448</v>
      </c>
      <c r="D23070">
        <v>1.0915900000000001</v>
      </c>
    </row>
    <row r="23071" spans="1:4" x14ac:dyDescent="0.2">
      <c r="A23071">
        <v>105045</v>
      </c>
      <c r="B23071" t="s">
        <v>80</v>
      </c>
      <c r="C23071">
        <v>4335</v>
      </c>
      <c r="D23071">
        <v>1.1000000000000001</v>
      </c>
    </row>
    <row r="23072" spans="1:4" x14ac:dyDescent="0.2">
      <c r="A23072">
        <v>93961</v>
      </c>
    </row>
    <row r="23073" spans="1:4" x14ac:dyDescent="0.2">
      <c r="A23073">
        <v>93961</v>
      </c>
      <c r="B23073" t="s">
        <v>6064</v>
      </c>
      <c r="C23073">
        <v>100981</v>
      </c>
      <c r="D23073">
        <v>7.9000000000000008E-3</v>
      </c>
    </row>
    <row r="23074" spans="1:4" x14ac:dyDescent="0.2">
      <c r="A23074">
        <v>93961</v>
      </c>
      <c r="B23074" t="s">
        <v>6064</v>
      </c>
      <c r="C23074">
        <v>100726</v>
      </c>
      <c r="D23074">
        <v>6.2799999999999995E-2</v>
      </c>
    </row>
    <row r="23075" spans="1:4" x14ac:dyDescent="0.2">
      <c r="A23075">
        <v>93961</v>
      </c>
      <c r="B23075" t="s">
        <v>6064</v>
      </c>
      <c r="C23075">
        <v>95967</v>
      </c>
      <c r="D23075">
        <v>0.43869999999999998</v>
      </c>
    </row>
    <row r="23076" spans="1:4" x14ac:dyDescent="0.2">
      <c r="A23076">
        <v>93961</v>
      </c>
      <c r="B23076" t="s">
        <v>6064</v>
      </c>
      <c r="C23076">
        <v>90651</v>
      </c>
      <c r="D23076">
        <v>0.26929999999999998</v>
      </c>
    </row>
    <row r="23077" spans="1:4" x14ac:dyDescent="0.2">
      <c r="A23077">
        <v>93961</v>
      </c>
      <c r="B23077" t="s">
        <v>6064</v>
      </c>
      <c r="C23077">
        <v>90650</v>
      </c>
      <c r="D23077">
        <v>3.7499999999999999E-2</v>
      </c>
    </row>
    <row r="23078" spans="1:4" x14ac:dyDescent="0.2">
      <c r="A23078">
        <v>93961</v>
      </c>
      <c r="B23078" t="s">
        <v>6064</v>
      </c>
      <c r="C23078">
        <v>90644</v>
      </c>
      <c r="D23078">
        <v>0.37040000000000001</v>
      </c>
    </row>
    <row r="23079" spans="1:4" x14ac:dyDescent="0.2">
      <c r="A23079">
        <v>93961</v>
      </c>
      <c r="B23079" t="s">
        <v>6064</v>
      </c>
      <c r="C23079">
        <v>90643</v>
      </c>
      <c r="D23079">
        <v>2.8400000000000002E-2</v>
      </c>
    </row>
    <row r="23080" spans="1:4" x14ac:dyDescent="0.2">
      <c r="A23080">
        <v>93961</v>
      </c>
      <c r="B23080" t="s">
        <v>6064</v>
      </c>
      <c r="C23080">
        <v>90638</v>
      </c>
      <c r="D23080">
        <v>0.64290000000000003</v>
      </c>
    </row>
    <row r="23081" spans="1:4" x14ac:dyDescent="0.2">
      <c r="A23081">
        <v>93961</v>
      </c>
      <c r="B23081" t="s">
        <v>6064</v>
      </c>
      <c r="C23081">
        <v>90637</v>
      </c>
      <c r="D23081">
        <v>3.3000000000000002E-2</v>
      </c>
    </row>
    <row r="23082" spans="1:4" x14ac:dyDescent="0.2">
      <c r="A23082">
        <v>93961</v>
      </c>
      <c r="B23082" t="s">
        <v>6064</v>
      </c>
      <c r="C23082">
        <v>90626</v>
      </c>
      <c r="D23082">
        <v>0.26929999999999998</v>
      </c>
    </row>
    <row r="23083" spans="1:4" x14ac:dyDescent="0.2">
      <c r="A23083">
        <v>93961</v>
      </c>
      <c r="B23083" t="s">
        <v>6064</v>
      </c>
      <c r="C23083">
        <v>90625</v>
      </c>
      <c r="D23083">
        <v>3.7499999999999999E-2</v>
      </c>
    </row>
    <row r="23084" spans="1:4" x14ac:dyDescent="0.2">
      <c r="A23084">
        <v>93961</v>
      </c>
      <c r="B23084" t="s">
        <v>6064</v>
      </c>
      <c r="C23084">
        <v>88316</v>
      </c>
      <c r="D23084">
        <v>1.4726999999999999</v>
      </c>
    </row>
    <row r="23085" spans="1:4" x14ac:dyDescent="0.2">
      <c r="A23085">
        <v>93961</v>
      </c>
      <c r="B23085" t="s">
        <v>6064</v>
      </c>
      <c r="C23085">
        <v>88297</v>
      </c>
      <c r="D23085">
        <v>1.3161</v>
      </c>
    </row>
    <row r="23086" spans="1:4" x14ac:dyDescent="0.2">
      <c r="A23086">
        <v>93961</v>
      </c>
      <c r="B23086" t="s">
        <v>6064</v>
      </c>
      <c r="C23086">
        <v>88245</v>
      </c>
      <c r="D23086">
        <v>0.43869999999999998</v>
      </c>
    </row>
    <row r="23087" spans="1:4" x14ac:dyDescent="0.2">
      <c r="A23087">
        <v>93961</v>
      </c>
      <c r="B23087" t="s">
        <v>80</v>
      </c>
      <c r="C23087">
        <v>44480</v>
      </c>
      <c r="D23087">
        <v>1.0713999999999999</v>
      </c>
    </row>
    <row r="23088" spans="1:4" x14ac:dyDescent="0.2">
      <c r="A23088">
        <v>93961</v>
      </c>
      <c r="B23088" t="s">
        <v>80</v>
      </c>
      <c r="C23088">
        <v>43056</v>
      </c>
      <c r="D23088">
        <v>2.7829000000000002</v>
      </c>
    </row>
    <row r="23089" spans="1:4" x14ac:dyDescent="0.2">
      <c r="A23089">
        <v>93961</v>
      </c>
      <c r="B23089" t="s">
        <v>80</v>
      </c>
      <c r="C23089">
        <v>39848</v>
      </c>
      <c r="D23089">
        <v>2</v>
      </c>
    </row>
    <row r="23090" spans="1:4" x14ac:dyDescent="0.2">
      <c r="A23090">
        <v>93961</v>
      </c>
      <c r="B23090" t="s">
        <v>80</v>
      </c>
      <c r="C23090">
        <v>39013</v>
      </c>
      <c r="D23090">
        <v>0.41670000000000001</v>
      </c>
    </row>
    <row r="23091" spans="1:4" x14ac:dyDescent="0.2">
      <c r="A23091">
        <v>93961</v>
      </c>
      <c r="B23091" t="s">
        <v>6064</v>
      </c>
      <c r="C23091">
        <v>6260</v>
      </c>
      <c r="D23091">
        <v>0.26929999999999998</v>
      </c>
    </row>
    <row r="23092" spans="1:4" x14ac:dyDescent="0.2">
      <c r="A23092">
        <v>93961</v>
      </c>
      <c r="B23092" t="s">
        <v>6064</v>
      </c>
      <c r="C23092">
        <v>6259</v>
      </c>
      <c r="D23092">
        <v>3.7499999999999999E-2</v>
      </c>
    </row>
    <row r="23093" spans="1:4" x14ac:dyDescent="0.2">
      <c r="A23093">
        <v>93961</v>
      </c>
      <c r="B23093" t="s">
        <v>6064</v>
      </c>
      <c r="C23093">
        <v>5632</v>
      </c>
      <c r="D23093">
        <v>5.0900000000000001E-2</v>
      </c>
    </row>
    <row r="23094" spans="1:4" x14ac:dyDescent="0.2">
      <c r="A23094">
        <v>93961</v>
      </c>
      <c r="B23094" t="s">
        <v>6064</v>
      </c>
      <c r="C23094">
        <v>5631</v>
      </c>
      <c r="D23094">
        <v>4.4999999999999997E-3</v>
      </c>
    </row>
    <row r="23095" spans="1:4" x14ac:dyDescent="0.2">
      <c r="A23095">
        <v>93961</v>
      </c>
      <c r="B23095" t="s">
        <v>80</v>
      </c>
      <c r="C23095">
        <v>1379</v>
      </c>
      <c r="D23095">
        <v>10.128399999999999</v>
      </c>
    </row>
    <row r="23096" spans="1:4" x14ac:dyDescent="0.2">
      <c r="A23096">
        <v>93971</v>
      </c>
    </row>
    <row r="23097" spans="1:4" x14ac:dyDescent="0.2">
      <c r="A23097">
        <v>93971</v>
      </c>
      <c r="B23097" t="s">
        <v>6064</v>
      </c>
      <c r="C23097">
        <v>100981</v>
      </c>
      <c r="D23097">
        <v>3.8E-3</v>
      </c>
    </row>
    <row r="23098" spans="1:4" x14ac:dyDescent="0.2">
      <c r="A23098">
        <v>93971</v>
      </c>
      <c r="B23098" t="s">
        <v>6064</v>
      </c>
      <c r="C23098">
        <v>100726</v>
      </c>
      <c r="D23098">
        <v>6.2799999999999995E-2</v>
      </c>
    </row>
    <row r="23099" spans="1:4" x14ac:dyDescent="0.2">
      <c r="A23099">
        <v>93971</v>
      </c>
      <c r="B23099" t="s">
        <v>6064</v>
      </c>
      <c r="C23099">
        <v>95967</v>
      </c>
      <c r="D23099">
        <v>0.34699999999999998</v>
      </c>
    </row>
    <row r="23100" spans="1:4" x14ac:dyDescent="0.2">
      <c r="A23100">
        <v>93971</v>
      </c>
      <c r="B23100" t="s">
        <v>6064</v>
      </c>
      <c r="C23100">
        <v>90651</v>
      </c>
      <c r="D23100">
        <v>0.22509999999999999</v>
      </c>
    </row>
    <row r="23101" spans="1:4" x14ac:dyDescent="0.2">
      <c r="A23101">
        <v>93971</v>
      </c>
      <c r="B23101" t="s">
        <v>6064</v>
      </c>
      <c r="C23101">
        <v>90650</v>
      </c>
      <c r="D23101">
        <v>3.1300000000000001E-2</v>
      </c>
    </row>
    <row r="23102" spans="1:4" x14ac:dyDescent="0.2">
      <c r="A23102">
        <v>93971</v>
      </c>
      <c r="B23102" t="s">
        <v>6064</v>
      </c>
      <c r="C23102">
        <v>90644</v>
      </c>
      <c r="D23102">
        <v>0.216</v>
      </c>
    </row>
    <row r="23103" spans="1:4" x14ac:dyDescent="0.2">
      <c r="A23103">
        <v>93971</v>
      </c>
      <c r="B23103" t="s">
        <v>6064</v>
      </c>
      <c r="C23103">
        <v>90643</v>
      </c>
      <c r="D23103">
        <v>1.66E-2</v>
      </c>
    </row>
    <row r="23104" spans="1:4" x14ac:dyDescent="0.2">
      <c r="A23104">
        <v>93971</v>
      </c>
      <c r="B23104" t="s">
        <v>6064</v>
      </c>
      <c r="C23104">
        <v>90638</v>
      </c>
      <c r="D23104">
        <v>0.38529999999999998</v>
      </c>
    </row>
    <row r="23105" spans="1:4" x14ac:dyDescent="0.2">
      <c r="A23105">
        <v>93971</v>
      </c>
      <c r="B23105" t="s">
        <v>6064</v>
      </c>
      <c r="C23105">
        <v>90637</v>
      </c>
      <c r="D23105">
        <v>1.9800000000000002E-2</v>
      </c>
    </row>
    <row r="23106" spans="1:4" x14ac:dyDescent="0.2">
      <c r="A23106">
        <v>93971</v>
      </c>
      <c r="B23106" t="s">
        <v>6064</v>
      </c>
      <c r="C23106">
        <v>90626</v>
      </c>
      <c r="D23106">
        <v>0.22509999999999999</v>
      </c>
    </row>
    <row r="23107" spans="1:4" x14ac:dyDescent="0.2">
      <c r="A23107">
        <v>93971</v>
      </c>
      <c r="B23107" t="s">
        <v>6064</v>
      </c>
      <c r="C23107">
        <v>90625</v>
      </c>
      <c r="D23107">
        <v>3.1300000000000001E-2</v>
      </c>
    </row>
    <row r="23108" spans="1:4" x14ac:dyDescent="0.2">
      <c r="A23108">
        <v>93971</v>
      </c>
      <c r="B23108" t="s">
        <v>6064</v>
      </c>
      <c r="C23108">
        <v>88316</v>
      </c>
      <c r="D23108">
        <v>1.1977</v>
      </c>
    </row>
    <row r="23109" spans="1:4" x14ac:dyDescent="0.2">
      <c r="A23109">
        <v>93971</v>
      </c>
      <c r="B23109" t="s">
        <v>6064</v>
      </c>
      <c r="C23109">
        <v>88297</v>
      </c>
      <c r="D23109">
        <v>1.0410999999999999</v>
      </c>
    </row>
    <row r="23110" spans="1:4" x14ac:dyDescent="0.2">
      <c r="A23110">
        <v>93971</v>
      </c>
      <c r="B23110" t="s">
        <v>6064</v>
      </c>
      <c r="C23110">
        <v>88245</v>
      </c>
      <c r="D23110">
        <v>0.34699999999999998</v>
      </c>
    </row>
    <row r="23111" spans="1:4" x14ac:dyDescent="0.2">
      <c r="A23111">
        <v>93971</v>
      </c>
      <c r="B23111" t="s">
        <v>80</v>
      </c>
      <c r="C23111">
        <v>44480</v>
      </c>
      <c r="D23111">
        <v>1.0713999999999999</v>
      </c>
    </row>
    <row r="23112" spans="1:4" x14ac:dyDescent="0.2">
      <c r="A23112">
        <v>93971</v>
      </c>
      <c r="B23112" t="s">
        <v>80</v>
      </c>
      <c r="C23112">
        <v>43056</v>
      </c>
      <c r="D23112">
        <v>2.7829000000000002</v>
      </c>
    </row>
    <row r="23113" spans="1:4" x14ac:dyDescent="0.2">
      <c r="A23113">
        <v>93971</v>
      </c>
      <c r="B23113" t="s">
        <v>80</v>
      </c>
      <c r="C23113">
        <v>39848</v>
      </c>
      <c r="D23113">
        <v>2</v>
      </c>
    </row>
    <row r="23114" spans="1:4" x14ac:dyDescent="0.2">
      <c r="A23114">
        <v>93971</v>
      </c>
      <c r="B23114" t="s">
        <v>80</v>
      </c>
      <c r="C23114">
        <v>39013</v>
      </c>
      <c r="D23114">
        <v>0.41670000000000001</v>
      </c>
    </row>
    <row r="23115" spans="1:4" x14ac:dyDescent="0.2">
      <c r="A23115">
        <v>93971</v>
      </c>
      <c r="B23115" t="s">
        <v>6064</v>
      </c>
      <c r="C23115">
        <v>6260</v>
      </c>
      <c r="D23115">
        <v>0.22509999999999999</v>
      </c>
    </row>
    <row r="23116" spans="1:4" x14ac:dyDescent="0.2">
      <c r="A23116">
        <v>93971</v>
      </c>
      <c r="B23116" t="s">
        <v>6064</v>
      </c>
      <c r="C23116">
        <v>6259</v>
      </c>
      <c r="D23116">
        <v>3.1300000000000001E-2</v>
      </c>
    </row>
    <row r="23117" spans="1:4" x14ac:dyDescent="0.2">
      <c r="A23117">
        <v>93971</v>
      </c>
      <c r="B23117" t="s">
        <v>6064</v>
      </c>
      <c r="C23117">
        <v>5632</v>
      </c>
      <c r="D23117">
        <v>5.0900000000000001E-2</v>
      </c>
    </row>
    <row r="23118" spans="1:4" x14ac:dyDescent="0.2">
      <c r="A23118">
        <v>93971</v>
      </c>
      <c r="B23118" t="s">
        <v>6064</v>
      </c>
      <c r="C23118">
        <v>5631</v>
      </c>
      <c r="D23118">
        <v>4.4999999999999997E-3</v>
      </c>
    </row>
    <row r="23119" spans="1:4" x14ac:dyDescent="0.2">
      <c r="A23119">
        <v>93971</v>
      </c>
      <c r="B23119" t="s">
        <v>80</v>
      </c>
      <c r="C23119">
        <v>1379</v>
      </c>
      <c r="D23119">
        <v>7.0773999999999999</v>
      </c>
    </row>
    <row r="23120" spans="1:4" x14ac:dyDescent="0.2">
      <c r="A23120">
        <v>93959</v>
      </c>
    </row>
    <row r="23121" spans="1:4" x14ac:dyDescent="0.2">
      <c r="A23121">
        <v>93959</v>
      </c>
      <c r="B23121" t="s">
        <v>6064</v>
      </c>
      <c r="C23121">
        <v>100981</v>
      </c>
      <c r="D23121">
        <v>7.9000000000000008E-3</v>
      </c>
    </row>
    <row r="23122" spans="1:4" x14ac:dyDescent="0.2">
      <c r="A23122">
        <v>93959</v>
      </c>
      <c r="B23122" t="s">
        <v>6064</v>
      </c>
      <c r="C23122">
        <v>100726</v>
      </c>
      <c r="D23122">
        <v>6.2799999999999995E-2</v>
      </c>
    </row>
    <row r="23123" spans="1:4" x14ac:dyDescent="0.2">
      <c r="A23123">
        <v>93959</v>
      </c>
      <c r="B23123" t="s">
        <v>6064</v>
      </c>
      <c r="C23123">
        <v>95967</v>
      </c>
      <c r="D23123">
        <v>0.4849</v>
      </c>
    </row>
    <row r="23124" spans="1:4" x14ac:dyDescent="0.2">
      <c r="A23124">
        <v>93959</v>
      </c>
      <c r="B23124" t="s">
        <v>6064</v>
      </c>
      <c r="C23124">
        <v>90651</v>
      </c>
      <c r="D23124">
        <v>0.33639999999999998</v>
      </c>
    </row>
    <row r="23125" spans="1:4" x14ac:dyDescent="0.2">
      <c r="A23125">
        <v>93959</v>
      </c>
      <c r="B23125" t="s">
        <v>6064</v>
      </c>
      <c r="C23125">
        <v>90650</v>
      </c>
      <c r="D23125">
        <v>4.6800000000000001E-2</v>
      </c>
    </row>
    <row r="23126" spans="1:4" x14ac:dyDescent="0.2">
      <c r="A23126">
        <v>93959</v>
      </c>
      <c r="B23126" t="s">
        <v>6064</v>
      </c>
      <c r="C23126">
        <v>90644</v>
      </c>
      <c r="D23126">
        <v>0.4042</v>
      </c>
    </row>
    <row r="23127" spans="1:4" x14ac:dyDescent="0.2">
      <c r="A23127">
        <v>93959</v>
      </c>
      <c r="B23127" t="s">
        <v>6064</v>
      </c>
      <c r="C23127">
        <v>90643</v>
      </c>
      <c r="D23127">
        <v>3.1E-2</v>
      </c>
    </row>
    <row r="23128" spans="1:4" x14ac:dyDescent="0.2">
      <c r="A23128">
        <v>93959</v>
      </c>
      <c r="B23128" t="s">
        <v>6064</v>
      </c>
      <c r="C23128">
        <v>90638</v>
      </c>
      <c r="D23128">
        <v>0.69330000000000003</v>
      </c>
    </row>
    <row r="23129" spans="1:4" x14ac:dyDescent="0.2">
      <c r="A23129">
        <v>93959</v>
      </c>
      <c r="B23129" t="s">
        <v>6064</v>
      </c>
      <c r="C23129">
        <v>90637</v>
      </c>
      <c r="D23129">
        <v>3.56E-2</v>
      </c>
    </row>
    <row r="23130" spans="1:4" x14ac:dyDescent="0.2">
      <c r="A23130">
        <v>93959</v>
      </c>
      <c r="B23130" t="s">
        <v>6064</v>
      </c>
      <c r="C23130">
        <v>90626</v>
      </c>
      <c r="D23130">
        <v>0.33639999999999998</v>
      </c>
    </row>
    <row r="23131" spans="1:4" x14ac:dyDescent="0.2">
      <c r="A23131">
        <v>93959</v>
      </c>
      <c r="B23131" t="s">
        <v>6064</v>
      </c>
      <c r="C23131">
        <v>90625</v>
      </c>
      <c r="D23131">
        <v>4.6800000000000001E-2</v>
      </c>
    </row>
    <row r="23132" spans="1:4" x14ac:dyDescent="0.2">
      <c r="A23132">
        <v>93959</v>
      </c>
      <c r="B23132" t="s">
        <v>6064</v>
      </c>
      <c r="C23132">
        <v>88316</v>
      </c>
      <c r="D23132">
        <v>1.6896</v>
      </c>
    </row>
    <row r="23133" spans="1:4" x14ac:dyDescent="0.2">
      <c r="A23133">
        <v>93959</v>
      </c>
      <c r="B23133" t="s">
        <v>6064</v>
      </c>
      <c r="C23133">
        <v>88297</v>
      </c>
      <c r="D23133">
        <v>1.4547000000000001</v>
      </c>
    </row>
    <row r="23134" spans="1:4" x14ac:dyDescent="0.2">
      <c r="A23134">
        <v>93959</v>
      </c>
      <c r="B23134" t="s">
        <v>6064</v>
      </c>
      <c r="C23134">
        <v>88245</v>
      </c>
      <c r="D23134">
        <v>0.4849</v>
      </c>
    </row>
    <row r="23135" spans="1:4" x14ac:dyDescent="0.2">
      <c r="A23135">
        <v>93959</v>
      </c>
      <c r="B23135" t="s">
        <v>80</v>
      </c>
      <c r="C23135">
        <v>44480</v>
      </c>
      <c r="D23135">
        <v>1.0713999999999999</v>
      </c>
    </row>
    <row r="23136" spans="1:4" x14ac:dyDescent="0.2">
      <c r="A23136">
        <v>93959</v>
      </c>
      <c r="B23136" t="s">
        <v>80</v>
      </c>
      <c r="C23136">
        <v>43056</v>
      </c>
      <c r="D23136">
        <v>2.8056999999999999</v>
      </c>
    </row>
    <row r="23137" spans="1:4" x14ac:dyDescent="0.2">
      <c r="A23137">
        <v>93959</v>
      </c>
      <c r="B23137" t="s">
        <v>80</v>
      </c>
      <c r="C23137">
        <v>39848</v>
      </c>
      <c r="D23137">
        <v>2</v>
      </c>
    </row>
    <row r="23138" spans="1:4" x14ac:dyDescent="0.2">
      <c r="A23138">
        <v>93959</v>
      </c>
      <c r="B23138" t="s">
        <v>80</v>
      </c>
      <c r="C23138">
        <v>39013</v>
      </c>
      <c r="D23138">
        <v>0.375</v>
      </c>
    </row>
    <row r="23139" spans="1:4" x14ac:dyDescent="0.2">
      <c r="A23139">
        <v>93959</v>
      </c>
      <c r="B23139" t="s">
        <v>6064</v>
      </c>
      <c r="C23139">
        <v>6260</v>
      </c>
      <c r="D23139">
        <v>0.33639999999999998</v>
      </c>
    </row>
    <row r="23140" spans="1:4" x14ac:dyDescent="0.2">
      <c r="A23140">
        <v>93959</v>
      </c>
      <c r="B23140" t="s">
        <v>6064</v>
      </c>
      <c r="C23140">
        <v>6259</v>
      </c>
      <c r="D23140">
        <v>4.6800000000000001E-2</v>
      </c>
    </row>
    <row r="23141" spans="1:4" x14ac:dyDescent="0.2">
      <c r="A23141">
        <v>93959</v>
      </c>
      <c r="B23141" t="s">
        <v>6064</v>
      </c>
      <c r="C23141">
        <v>5632</v>
      </c>
      <c r="D23141">
        <v>7.6300000000000007E-2</v>
      </c>
    </row>
    <row r="23142" spans="1:4" x14ac:dyDescent="0.2">
      <c r="A23142">
        <v>93959</v>
      </c>
      <c r="B23142" t="s">
        <v>6064</v>
      </c>
      <c r="C23142">
        <v>5631</v>
      </c>
      <c r="D23142">
        <v>6.7999999999999996E-3</v>
      </c>
    </row>
    <row r="23143" spans="1:4" x14ac:dyDescent="0.2">
      <c r="A23143">
        <v>93959</v>
      </c>
      <c r="B23143" t="s">
        <v>80</v>
      </c>
      <c r="C23143">
        <v>1379</v>
      </c>
      <c r="D23143">
        <v>10.128399999999999</v>
      </c>
    </row>
    <row r="23144" spans="1:4" x14ac:dyDescent="0.2">
      <c r="A23144">
        <v>93969</v>
      </c>
    </row>
    <row r="23145" spans="1:4" x14ac:dyDescent="0.2">
      <c r="A23145">
        <v>93969</v>
      </c>
      <c r="B23145" t="s">
        <v>6064</v>
      </c>
      <c r="C23145">
        <v>100981</v>
      </c>
      <c r="D23145">
        <v>3.8E-3</v>
      </c>
    </row>
    <row r="23146" spans="1:4" x14ac:dyDescent="0.2">
      <c r="A23146">
        <v>93969</v>
      </c>
      <c r="B23146" t="s">
        <v>6064</v>
      </c>
      <c r="C23146">
        <v>100726</v>
      </c>
      <c r="D23146">
        <v>6.2799999999999995E-2</v>
      </c>
    </row>
    <row r="23147" spans="1:4" x14ac:dyDescent="0.2">
      <c r="A23147">
        <v>93969</v>
      </c>
      <c r="B23147" t="s">
        <v>6064</v>
      </c>
      <c r="C23147">
        <v>95967</v>
      </c>
      <c r="D23147">
        <v>0.38390000000000002</v>
      </c>
    </row>
    <row r="23148" spans="1:4" x14ac:dyDescent="0.2">
      <c r="A23148">
        <v>93969</v>
      </c>
      <c r="B23148" t="s">
        <v>6064</v>
      </c>
      <c r="C23148">
        <v>90651</v>
      </c>
      <c r="D23148">
        <v>0.27010000000000001</v>
      </c>
    </row>
    <row r="23149" spans="1:4" x14ac:dyDescent="0.2">
      <c r="A23149">
        <v>93969</v>
      </c>
      <c r="B23149" t="s">
        <v>6064</v>
      </c>
      <c r="C23149">
        <v>90650</v>
      </c>
      <c r="D23149">
        <v>3.7600000000000001E-2</v>
      </c>
    </row>
    <row r="23150" spans="1:4" x14ac:dyDescent="0.2">
      <c r="A23150">
        <v>93969</v>
      </c>
      <c r="B23150" t="s">
        <v>6064</v>
      </c>
      <c r="C23150">
        <v>90644</v>
      </c>
      <c r="D23150">
        <v>0.24979999999999999</v>
      </c>
    </row>
    <row r="23151" spans="1:4" x14ac:dyDescent="0.2">
      <c r="A23151">
        <v>93969</v>
      </c>
      <c r="B23151" t="s">
        <v>6064</v>
      </c>
      <c r="C23151">
        <v>90643</v>
      </c>
      <c r="D23151">
        <v>1.9199999999999998E-2</v>
      </c>
    </row>
    <row r="23152" spans="1:4" x14ac:dyDescent="0.2">
      <c r="A23152">
        <v>93969</v>
      </c>
      <c r="B23152" t="s">
        <v>6064</v>
      </c>
      <c r="C23152">
        <v>90638</v>
      </c>
      <c r="D23152">
        <v>0.43569999999999998</v>
      </c>
    </row>
    <row r="23153" spans="1:4" x14ac:dyDescent="0.2">
      <c r="A23153">
        <v>93969</v>
      </c>
      <c r="B23153" t="s">
        <v>6064</v>
      </c>
      <c r="C23153">
        <v>90637</v>
      </c>
      <c r="D23153">
        <v>2.24E-2</v>
      </c>
    </row>
    <row r="23154" spans="1:4" x14ac:dyDescent="0.2">
      <c r="A23154">
        <v>93969</v>
      </c>
      <c r="B23154" t="s">
        <v>6064</v>
      </c>
      <c r="C23154">
        <v>90626</v>
      </c>
      <c r="D23154">
        <v>0.27010000000000001</v>
      </c>
    </row>
    <row r="23155" spans="1:4" x14ac:dyDescent="0.2">
      <c r="A23155">
        <v>93969</v>
      </c>
      <c r="B23155" t="s">
        <v>6064</v>
      </c>
      <c r="C23155">
        <v>90625</v>
      </c>
      <c r="D23155">
        <v>3.7600000000000001E-2</v>
      </c>
    </row>
    <row r="23156" spans="1:4" x14ac:dyDescent="0.2">
      <c r="A23156">
        <v>93969</v>
      </c>
      <c r="B23156" t="s">
        <v>6064</v>
      </c>
      <c r="C23156">
        <v>88316</v>
      </c>
      <c r="D23156">
        <v>1.3866000000000001</v>
      </c>
    </row>
    <row r="23157" spans="1:4" x14ac:dyDescent="0.2">
      <c r="A23157">
        <v>93969</v>
      </c>
      <c r="B23157" t="s">
        <v>6064</v>
      </c>
      <c r="C23157">
        <v>88297</v>
      </c>
      <c r="D23157">
        <v>1.1516999999999999</v>
      </c>
    </row>
    <row r="23158" spans="1:4" x14ac:dyDescent="0.2">
      <c r="A23158">
        <v>93969</v>
      </c>
      <c r="B23158" t="s">
        <v>6064</v>
      </c>
      <c r="C23158">
        <v>88245</v>
      </c>
      <c r="D23158">
        <v>0.38390000000000002</v>
      </c>
    </row>
    <row r="23159" spans="1:4" x14ac:dyDescent="0.2">
      <c r="A23159">
        <v>93969</v>
      </c>
      <c r="B23159" t="s">
        <v>80</v>
      </c>
      <c r="C23159">
        <v>44480</v>
      </c>
      <c r="D23159">
        <v>1.0713999999999999</v>
      </c>
    </row>
    <row r="23160" spans="1:4" x14ac:dyDescent="0.2">
      <c r="A23160">
        <v>93969</v>
      </c>
      <c r="B23160" t="s">
        <v>80</v>
      </c>
      <c r="C23160">
        <v>43056</v>
      </c>
      <c r="D23160">
        <v>2.8056999999999999</v>
      </c>
    </row>
    <row r="23161" spans="1:4" x14ac:dyDescent="0.2">
      <c r="A23161">
        <v>93969</v>
      </c>
      <c r="B23161" t="s">
        <v>80</v>
      </c>
      <c r="C23161">
        <v>39848</v>
      </c>
      <c r="D23161">
        <v>2</v>
      </c>
    </row>
    <row r="23162" spans="1:4" x14ac:dyDescent="0.2">
      <c r="A23162">
        <v>93969</v>
      </c>
      <c r="B23162" t="s">
        <v>80</v>
      </c>
      <c r="C23162">
        <v>39013</v>
      </c>
      <c r="D23162">
        <v>0.375</v>
      </c>
    </row>
    <row r="23163" spans="1:4" x14ac:dyDescent="0.2">
      <c r="A23163">
        <v>93969</v>
      </c>
      <c r="B23163" t="s">
        <v>6064</v>
      </c>
      <c r="C23163">
        <v>6260</v>
      </c>
      <c r="D23163">
        <v>0.27010000000000001</v>
      </c>
    </row>
    <row r="23164" spans="1:4" x14ac:dyDescent="0.2">
      <c r="A23164">
        <v>93969</v>
      </c>
      <c r="B23164" t="s">
        <v>6064</v>
      </c>
      <c r="C23164">
        <v>6259</v>
      </c>
      <c r="D23164">
        <v>3.7600000000000001E-2</v>
      </c>
    </row>
    <row r="23165" spans="1:4" x14ac:dyDescent="0.2">
      <c r="A23165">
        <v>93969</v>
      </c>
      <c r="B23165" t="s">
        <v>6064</v>
      </c>
      <c r="C23165">
        <v>5632</v>
      </c>
      <c r="D23165">
        <v>7.6300000000000007E-2</v>
      </c>
    </row>
    <row r="23166" spans="1:4" x14ac:dyDescent="0.2">
      <c r="A23166">
        <v>93969</v>
      </c>
      <c r="B23166" t="s">
        <v>6064</v>
      </c>
      <c r="C23166">
        <v>5631</v>
      </c>
      <c r="D23166">
        <v>6.7999999999999996E-3</v>
      </c>
    </row>
    <row r="23167" spans="1:4" x14ac:dyDescent="0.2">
      <c r="A23167">
        <v>93969</v>
      </c>
      <c r="B23167" t="s">
        <v>80</v>
      </c>
      <c r="C23167">
        <v>1379</v>
      </c>
      <c r="D23167">
        <v>7.0773999999999999</v>
      </c>
    </row>
    <row r="23168" spans="1:4" x14ac:dyDescent="0.2">
      <c r="A23168">
        <v>93957</v>
      </c>
    </row>
    <row r="23169" spans="1:4" x14ac:dyDescent="0.2">
      <c r="A23169">
        <v>93957</v>
      </c>
      <c r="B23169" t="s">
        <v>6064</v>
      </c>
      <c r="C23169">
        <v>100981</v>
      </c>
      <c r="D23169">
        <v>7.9000000000000008E-3</v>
      </c>
    </row>
    <row r="23170" spans="1:4" x14ac:dyDescent="0.2">
      <c r="A23170">
        <v>93957</v>
      </c>
      <c r="B23170" t="s">
        <v>6064</v>
      </c>
      <c r="C23170">
        <v>100726</v>
      </c>
      <c r="D23170">
        <v>6.2799999999999995E-2</v>
      </c>
    </row>
    <row r="23171" spans="1:4" x14ac:dyDescent="0.2">
      <c r="A23171">
        <v>93957</v>
      </c>
      <c r="B23171" t="s">
        <v>6064</v>
      </c>
      <c r="C23171">
        <v>95967</v>
      </c>
      <c r="D23171">
        <v>0.59370000000000001</v>
      </c>
    </row>
    <row r="23172" spans="1:4" x14ac:dyDescent="0.2">
      <c r="A23172">
        <v>93957</v>
      </c>
      <c r="B23172" t="s">
        <v>6064</v>
      </c>
      <c r="C23172">
        <v>90651</v>
      </c>
      <c r="D23172">
        <v>0.46710000000000002</v>
      </c>
    </row>
    <row r="23173" spans="1:4" x14ac:dyDescent="0.2">
      <c r="A23173">
        <v>93957</v>
      </c>
      <c r="B23173" t="s">
        <v>6064</v>
      </c>
      <c r="C23173">
        <v>90650</v>
      </c>
      <c r="D23173">
        <v>6.5000000000000002E-2</v>
      </c>
    </row>
    <row r="23174" spans="1:4" x14ac:dyDescent="0.2">
      <c r="A23174">
        <v>93957</v>
      </c>
      <c r="B23174" t="s">
        <v>6064</v>
      </c>
      <c r="C23174">
        <v>90644</v>
      </c>
      <c r="D23174">
        <v>0.50560000000000005</v>
      </c>
    </row>
    <row r="23175" spans="1:4" x14ac:dyDescent="0.2">
      <c r="A23175">
        <v>93957</v>
      </c>
      <c r="B23175" t="s">
        <v>6064</v>
      </c>
      <c r="C23175">
        <v>90643</v>
      </c>
      <c r="D23175">
        <v>3.8800000000000001E-2</v>
      </c>
    </row>
    <row r="23176" spans="1:4" x14ac:dyDescent="0.2">
      <c r="A23176">
        <v>93957</v>
      </c>
      <c r="B23176" t="s">
        <v>6064</v>
      </c>
      <c r="C23176">
        <v>90638</v>
      </c>
      <c r="D23176">
        <v>0.84460000000000002</v>
      </c>
    </row>
    <row r="23177" spans="1:4" x14ac:dyDescent="0.2">
      <c r="A23177">
        <v>93957</v>
      </c>
      <c r="B23177" t="s">
        <v>6064</v>
      </c>
      <c r="C23177">
        <v>90637</v>
      </c>
      <c r="D23177">
        <v>4.3400000000000001E-2</v>
      </c>
    </row>
    <row r="23178" spans="1:4" x14ac:dyDescent="0.2">
      <c r="A23178">
        <v>93957</v>
      </c>
      <c r="B23178" t="s">
        <v>6064</v>
      </c>
      <c r="C23178">
        <v>90626</v>
      </c>
      <c r="D23178">
        <v>0.46710000000000002</v>
      </c>
    </row>
    <row r="23179" spans="1:4" x14ac:dyDescent="0.2">
      <c r="A23179">
        <v>93957</v>
      </c>
      <c r="B23179" t="s">
        <v>6064</v>
      </c>
      <c r="C23179">
        <v>90625</v>
      </c>
      <c r="D23179">
        <v>6.5000000000000002E-2</v>
      </c>
    </row>
    <row r="23180" spans="1:4" x14ac:dyDescent="0.2">
      <c r="A23180">
        <v>93957</v>
      </c>
      <c r="B23180" t="s">
        <v>6064</v>
      </c>
      <c r="C23180">
        <v>88316</v>
      </c>
      <c r="D23180">
        <v>2.2509999999999999</v>
      </c>
    </row>
    <row r="23181" spans="1:4" x14ac:dyDescent="0.2">
      <c r="A23181">
        <v>93957</v>
      </c>
      <c r="B23181" t="s">
        <v>6064</v>
      </c>
      <c r="C23181">
        <v>88297</v>
      </c>
      <c r="D23181">
        <v>1.7811999999999999</v>
      </c>
    </row>
    <row r="23182" spans="1:4" x14ac:dyDescent="0.2">
      <c r="A23182">
        <v>93957</v>
      </c>
      <c r="B23182" t="s">
        <v>6064</v>
      </c>
      <c r="C23182">
        <v>88245</v>
      </c>
      <c r="D23182">
        <v>0.59370000000000001</v>
      </c>
    </row>
    <row r="23183" spans="1:4" x14ac:dyDescent="0.2">
      <c r="A23183">
        <v>93957</v>
      </c>
      <c r="B23183" t="s">
        <v>80</v>
      </c>
      <c r="C23183">
        <v>44480</v>
      </c>
      <c r="D23183">
        <v>1.0713999999999999</v>
      </c>
    </row>
    <row r="23184" spans="1:4" x14ac:dyDescent="0.2">
      <c r="A23184">
        <v>93957</v>
      </c>
      <c r="B23184" t="s">
        <v>80</v>
      </c>
      <c r="C23184">
        <v>43056</v>
      </c>
      <c r="D23184">
        <v>2.8740999999999999</v>
      </c>
    </row>
    <row r="23185" spans="1:4" x14ac:dyDescent="0.2">
      <c r="A23185">
        <v>93957</v>
      </c>
      <c r="B23185" t="s">
        <v>80</v>
      </c>
      <c r="C23185">
        <v>39848</v>
      </c>
      <c r="D23185">
        <v>2</v>
      </c>
    </row>
    <row r="23186" spans="1:4" x14ac:dyDescent="0.2">
      <c r="A23186">
        <v>93957</v>
      </c>
      <c r="B23186" t="s">
        <v>80</v>
      </c>
      <c r="C23186">
        <v>39013</v>
      </c>
      <c r="D23186">
        <v>0.25</v>
      </c>
    </row>
    <row r="23187" spans="1:4" x14ac:dyDescent="0.2">
      <c r="A23187">
        <v>93957</v>
      </c>
      <c r="B23187" t="s">
        <v>6064</v>
      </c>
      <c r="C23187">
        <v>6260</v>
      </c>
      <c r="D23187">
        <v>0.46710000000000002</v>
      </c>
    </row>
    <row r="23188" spans="1:4" x14ac:dyDescent="0.2">
      <c r="A23188">
        <v>93957</v>
      </c>
      <c r="B23188" t="s">
        <v>6064</v>
      </c>
      <c r="C23188">
        <v>6259</v>
      </c>
      <c r="D23188">
        <v>6.5000000000000002E-2</v>
      </c>
    </row>
    <row r="23189" spans="1:4" x14ac:dyDescent="0.2">
      <c r="A23189">
        <v>93957</v>
      </c>
      <c r="B23189" t="s">
        <v>6064</v>
      </c>
      <c r="C23189">
        <v>5632</v>
      </c>
      <c r="D23189">
        <v>0.1527</v>
      </c>
    </row>
    <row r="23190" spans="1:4" x14ac:dyDescent="0.2">
      <c r="A23190">
        <v>93957</v>
      </c>
      <c r="B23190" t="s">
        <v>6064</v>
      </c>
      <c r="C23190">
        <v>5631</v>
      </c>
      <c r="D23190">
        <v>1.3599999999999999E-2</v>
      </c>
    </row>
    <row r="23191" spans="1:4" x14ac:dyDescent="0.2">
      <c r="A23191">
        <v>93957</v>
      </c>
      <c r="B23191" t="s">
        <v>80</v>
      </c>
      <c r="C23191">
        <v>1379</v>
      </c>
      <c r="D23191">
        <v>10.128399999999999</v>
      </c>
    </row>
    <row r="23192" spans="1:4" x14ac:dyDescent="0.2">
      <c r="A23192">
        <v>93967</v>
      </c>
    </row>
    <row r="23193" spans="1:4" x14ac:dyDescent="0.2">
      <c r="A23193">
        <v>93967</v>
      </c>
      <c r="B23193" t="s">
        <v>6064</v>
      </c>
      <c r="C23193">
        <v>100981</v>
      </c>
      <c r="D23193">
        <v>3.8E-3</v>
      </c>
    </row>
    <row r="23194" spans="1:4" x14ac:dyDescent="0.2">
      <c r="A23194">
        <v>93967</v>
      </c>
      <c r="B23194" t="s">
        <v>6064</v>
      </c>
      <c r="C23194">
        <v>100726</v>
      </c>
      <c r="D23194">
        <v>6.2799999999999995E-2</v>
      </c>
    </row>
    <row r="23195" spans="1:4" x14ac:dyDescent="0.2">
      <c r="A23195">
        <v>93967</v>
      </c>
      <c r="B23195" t="s">
        <v>6064</v>
      </c>
      <c r="C23195">
        <v>95967</v>
      </c>
      <c r="D23195">
        <v>0.4738</v>
      </c>
    </row>
    <row r="23196" spans="1:4" x14ac:dyDescent="0.2">
      <c r="A23196">
        <v>93967</v>
      </c>
      <c r="B23196" t="s">
        <v>6064</v>
      </c>
      <c r="C23196">
        <v>90651</v>
      </c>
      <c r="D23196">
        <v>0.35589999999999999</v>
      </c>
    </row>
    <row r="23197" spans="1:4" x14ac:dyDescent="0.2">
      <c r="A23197">
        <v>93967</v>
      </c>
      <c r="B23197" t="s">
        <v>6064</v>
      </c>
      <c r="C23197">
        <v>90650</v>
      </c>
      <c r="D23197">
        <v>4.9500000000000002E-2</v>
      </c>
    </row>
    <row r="23198" spans="1:4" x14ac:dyDescent="0.2">
      <c r="A23198">
        <v>93967</v>
      </c>
      <c r="B23198" t="s">
        <v>6064</v>
      </c>
      <c r="C23198">
        <v>90644</v>
      </c>
      <c r="D23198">
        <v>0.35120000000000001</v>
      </c>
    </row>
    <row r="23199" spans="1:4" x14ac:dyDescent="0.2">
      <c r="A23199">
        <v>93967</v>
      </c>
      <c r="B23199" t="s">
        <v>6064</v>
      </c>
      <c r="C23199">
        <v>90643</v>
      </c>
      <c r="D23199">
        <v>2.69E-2</v>
      </c>
    </row>
    <row r="23200" spans="1:4" x14ac:dyDescent="0.2">
      <c r="A23200">
        <v>93967</v>
      </c>
      <c r="B23200" t="s">
        <v>6064</v>
      </c>
      <c r="C23200">
        <v>90638</v>
      </c>
      <c r="D23200">
        <v>0.58699999999999997</v>
      </c>
    </row>
    <row r="23201" spans="1:4" x14ac:dyDescent="0.2">
      <c r="A23201">
        <v>93967</v>
      </c>
      <c r="B23201" t="s">
        <v>6064</v>
      </c>
      <c r="C23201">
        <v>90637</v>
      </c>
      <c r="D23201">
        <v>3.0200000000000001E-2</v>
      </c>
    </row>
    <row r="23202" spans="1:4" x14ac:dyDescent="0.2">
      <c r="A23202">
        <v>93967</v>
      </c>
      <c r="B23202" t="s">
        <v>6064</v>
      </c>
      <c r="C23202">
        <v>90626</v>
      </c>
      <c r="D23202">
        <v>0.35589999999999999</v>
      </c>
    </row>
    <row r="23203" spans="1:4" x14ac:dyDescent="0.2">
      <c r="A23203">
        <v>93967</v>
      </c>
      <c r="B23203" t="s">
        <v>6064</v>
      </c>
      <c r="C23203">
        <v>90625</v>
      </c>
      <c r="D23203">
        <v>4.9500000000000002E-2</v>
      </c>
    </row>
    <row r="23204" spans="1:4" x14ac:dyDescent="0.2">
      <c r="A23204">
        <v>93967</v>
      </c>
      <c r="B23204" t="s">
        <v>6064</v>
      </c>
      <c r="C23204">
        <v>88316</v>
      </c>
      <c r="D23204">
        <v>1.8914</v>
      </c>
    </row>
    <row r="23205" spans="1:4" x14ac:dyDescent="0.2">
      <c r="A23205">
        <v>93967</v>
      </c>
      <c r="B23205" t="s">
        <v>6064</v>
      </c>
      <c r="C23205">
        <v>88297</v>
      </c>
      <c r="D23205">
        <v>1.4215</v>
      </c>
    </row>
    <row r="23206" spans="1:4" x14ac:dyDescent="0.2">
      <c r="A23206">
        <v>93967</v>
      </c>
      <c r="B23206" t="s">
        <v>6064</v>
      </c>
      <c r="C23206">
        <v>88245</v>
      </c>
      <c r="D23206">
        <v>0.4738</v>
      </c>
    </row>
    <row r="23207" spans="1:4" x14ac:dyDescent="0.2">
      <c r="A23207">
        <v>93967</v>
      </c>
      <c r="B23207" t="s">
        <v>80</v>
      </c>
      <c r="C23207">
        <v>44480</v>
      </c>
      <c r="D23207">
        <v>1.0713999999999999</v>
      </c>
    </row>
    <row r="23208" spans="1:4" x14ac:dyDescent="0.2">
      <c r="A23208">
        <v>93967</v>
      </c>
      <c r="B23208" t="s">
        <v>80</v>
      </c>
      <c r="C23208">
        <v>43056</v>
      </c>
      <c r="D23208">
        <v>2.8740999999999999</v>
      </c>
    </row>
    <row r="23209" spans="1:4" x14ac:dyDescent="0.2">
      <c r="A23209">
        <v>93967</v>
      </c>
      <c r="B23209" t="s">
        <v>80</v>
      </c>
      <c r="C23209">
        <v>39848</v>
      </c>
      <c r="D23209">
        <v>2</v>
      </c>
    </row>
    <row r="23210" spans="1:4" x14ac:dyDescent="0.2">
      <c r="A23210">
        <v>93967</v>
      </c>
      <c r="B23210" t="s">
        <v>80</v>
      </c>
      <c r="C23210">
        <v>39013</v>
      </c>
      <c r="D23210">
        <v>0.25</v>
      </c>
    </row>
    <row r="23211" spans="1:4" x14ac:dyDescent="0.2">
      <c r="A23211">
        <v>93967</v>
      </c>
      <c r="B23211" t="s">
        <v>6064</v>
      </c>
      <c r="C23211">
        <v>6260</v>
      </c>
      <c r="D23211">
        <v>0.35589999999999999</v>
      </c>
    </row>
    <row r="23212" spans="1:4" x14ac:dyDescent="0.2">
      <c r="A23212">
        <v>93967</v>
      </c>
      <c r="B23212" t="s">
        <v>6064</v>
      </c>
      <c r="C23212">
        <v>6259</v>
      </c>
      <c r="D23212">
        <v>4.9500000000000002E-2</v>
      </c>
    </row>
    <row r="23213" spans="1:4" x14ac:dyDescent="0.2">
      <c r="A23213">
        <v>93967</v>
      </c>
      <c r="B23213" t="s">
        <v>6064</v>
      </c>
      <c r="C23213">
        <v>5632</v>
      </c>
      <c r="D23213">
        <v>0.1527</v>
      </c>
    </row>
    <row r="23214" spans="1:4" x14ac:dyDescent="0.2">
      <c r="A23214">
        <v>93967</v>
      </c>
      <c r="B23214" t="s">
        <v>6064</v>
      </c>
      <c r="C23214">
        <v>5631</v>
      </c>
      <c r="D23214">
        <v>1.3599999999999999E-2</v>
      </c>
    </row>
    <row r="23215" spans="1:4" x14ac:dyDescent="0.2">
      <c r="A23215">
        <v>93967</v>
      </c>
      <c r="B23215" t="s">
        <v>80</v>
      </c>
      <c r="C23215">
        <v>1379</v>
      </c>
      <c r="D23215">
        <v>7.0773999999999999</v>
      </c>
    </row>
    <row r="23216" spans="1:4" x14ac:dyDescent="0.2">
      <c r="A23216">
        <v>104878</v>
      </c>
    </row>
    <row r="23217" spans="1:4" x14ac:dyDescent="0.2">
      <c r="A23217">
        <v>104878</v>
      </c>
      <c r="B23217" t="s">
        <v>6064</v>
      </c>
      <c r="C23217">
        <v>92717</v>
      </c>
      <c r="D23217">
        <v>0.17799999999999999</v>
      </c>
    </row>
    <row r="23218" spans="1:4" x14ac:dyDescent="0.2">
      <c r="A23218">
        <v>104878</v>
      </c>
      <c r="B23218" t="s">
        <v>6064</v>
      </c>
      <c r="C23218">
        <v>92716</v>
      </c>
      <c r="D23218">
        <v>0.27950000000000003</v>
      </c>
    </row>
    <row r="23219" spans="1:4" x14ac:dyDescent="0.2">
      <c r="A23219">
        <v>104878</v>
      </c>
      <c r="B23219" t="s">
        <v>6064</v>
      </c>
      <c r="C23219">
        <v>88317</v>
      </c>
      <c r="D23219">
        <v>2.0983999999999998</v>
      </c>
    </row>
    <row r="23220" spans="1:4" x14ac:dyDescent="0.2">
      <c r="A23220">
        <v>104878</v>
      </c>
      <c r="B23220" t="s">
        <v>6064</v>
      </c>
      <c r="C23220">
        <v>88316</v>
      </c>
      <c r="D23220">
        <v>2.0983999999999998</v>
      </c>
    </row>
    <row r="23221" spans="1:4" x14ac:dyDescent="0.2">
      <c r="A23221">
        <v>104878</v>
      </c>
      <c r="B23221" t="s">
        <v>80</v>
      </c>
      <c r="C23221">
        <v>43082</v>
      </c>
      <c r="D23221">
        <v>212.8</v>
      </c>
    </row>
    <row r="23222" spans="1:4" x14ac:dyDescent="0.2">
      <c r="A23222">
        <v>104878</v>
      </c>
      <c r="B23222" t="s">
        <v>80</v>
      </c>
      <c r="C23222">
        <v>10998</v>
      </c>
      <c r="D23222">
        <v>1.27</v>
      </c>
    </row>
    <row r="23223" spans="1:4" x14ac:dyDescent="0.2">
      <c r="A23223">
        <v>104877</v>
      </c>
    </row>
    <row r="23224" spans="1:4" x14ac:dyDescent="0.2">
      <c r="A23224">
        <v>104877</v>
      </c>
      <c r="B23224" t="s">
        <v>6064</v>
      </c>
      <c r="C23224">
        <v>92717</v>
      </c>
      <c r="D23224">
        <v>0.17799999999999999</v>
      </c>
    </row>
    <row r="23225" spans="1:4" x14ac:dyDescent="0.2">
      <c r="A23225">
        <v>104877</v>
      </c>
      <c r="B23225" t="s">
        <v>6064</v>
      </c>
      <c r="C23225">
        <v>92716</v>
      </c>
      <c r="D23225">
        <v>0.27950000000000003</v>
      </c>
    </row>
    <row r="23226" spans="1:4" x14ac:dyDescent="0.2">
      <c r="A23226">
        <v>104877</v>
      </c>
      <c r="B23226" t="s">
        <v>6064</v>
      </c>
      <c r="C23226">
        <v>88317</v>
      </c>
      <c r="D23226">
        <v>2.0983999999999998</v>
      </c>
    </row>
    <row r="23227" spans="1:4" x14ac:dyDescent="0.2">
      <c r="A23227">
        <v>104877</v>
      </c>
      <c r="B23227" t="s">
        <v>6064</v>
      </c>
      <c r="C23227">
        <v>88316</v>
      </c>
      <c r="D23227">
        <v>2.0983999999999998</v>
      </c>
    </row>
    <row r="23228" spans="1:4" x14ac:dyDescent="0.2">
      <c r="A23228">
        <v>104877</v>
      </c>
      <c r="B23228" t="s">
        <v>80</v>
      </c>
      <c r="C23228">
        <v>43082</v>
      </c>
      <c r="D23228">
        <v>42.56</v>
      </c>
    </row>
    <row r="23229" spans="1:4" x14ac:dyDescent="0.2">
      <c r="A23229">
        <v>104877</v>
      </c>
      <c r="B23229" t="s">
        <v>80</v>
      </c>
      <c r="C23229">
        <v>10998</v>
      </c>
      <c r="D23229">
        <v>1.27</v>
      </c>
    </row>
    <row r="23230" spans="1:4" x14ac:dyDescent="0.2">
      <c r="A23230">
        <v>104841</v>
      </c>
    </row>
    <row r="23231" spans="1:4" x14ac:dyDescent="0.2">
      <c r="A23231">
        <v>104841</v>
      </c>
      <c r="B23231" t="s">
        <v>6064</v>
      </c>
      <c r="C23231">
        <v>100981</v>
      </c>
      <c r="D23231">
        <v>7.9000000000000008E-3</v>
      </c>
    </row>
    <row r="23232" spans="1:4" x14ac:dyDescent="0.2">
      <c r="A23232">
        <v>104841</v>
      </c>
      <c r="B23232" t="s">
        <v>6064</v>
      </c>
      <c r="C23232">
        <v>90778</v>
      </c>
      <c r="D23232">
        <v>2.52E-2</v>
      </c>
    </row>
    <row r="23233" spans="1:4" x14ac:dyDescent="0.2">
      <c r="A23233">
        <v>104841</v>
      </c>
      <c r="B23233" t="s">
        <v>6064</v>
      </c>
      <c r="C23233">
        <v>90776</v>
      </c>
      <c r="D23233">
        <v>0.1346</v>
      </c>
    </row>
    <row r="23234" spans="1:4" x14ac:dyDescent="0.2">
      <c r="A23234">
        <v>104841</v>
      </c>
      <c r="B23234" t="s">
        <v>6064</v>
      </c>
      <c r="C23234">
        <v>90651</v>
      </c>
      <c r="D23234">
        <v>5.6000000000000001E-2</v>
      </c>
    </row>
    <row r="23235" spans="1:4" x14ac:dyDescent="0.2">
      <c r="A23235">
        <v>104841</v>
      </c>
      <c r="B23235" t="s">
        <v>6064</v>
      </c>
      <c r="C23235">
        <v>90650</v>
      </c>
      <c r="D23235">
        <v>7.8399999999999997E-2</v>
      </c>
    </row>
    <row r="23236" spans="1:4" x14ac:dyDescent="0.2">
      <c r="A23236">
        <v>104841</v>
      </c>
      <c r="B23236" t="s">
        <v>6064</v>
      </c>
      <c r="C23236">
        <v>90632</v>
      </c>
      <c r="D23236">
        <v>5.6000000000000001E-2</v>
      </c>
    </row>
    <row r="23237" spans="1:4" x14ac:dyDescent="0.2">
      <c r="A23237">
        <v>104841</v>
      </c>
      <c r="B23237" t="s">
        <v>6064</v>
      </c>
      <c r="C23237">
        <v>90631</v>
      </c>
      <c r="D23237">
        <v>7.85E-2</v>
      </c>
    </row>
    <row r="23238" spans="1:4" x14ac:dyDescent="0.2">
      <c r="A23238">
        <v>104841</v>
      </c>
      <c r="B23238" t="s">
        <v>6064</v>
      </c>
      <c r="C23238">
        <v>88316</v>
      </c>
      <c r="D23238">
        <v>0.4037</v>
      </c>
    </row>
    <row r="23239" spans="1:4" x14ac:dyDescent="0.2">
      <c r="A23239">
        <v>104841</v>
      </c>
      <c r="B23239" t="s">
        <v>80</v>
      </c>
      <c r="C23239">
        <v>44480</v>
      </c>
      <c r="D23239">
        <v>1.0714999999999999</v>
      </c>
    </row>
    <row r="23240" spans="1:4" x14ac:dyDescent="0.2">
      <c r="A23240">
        <v>104841</v>
      </c>
      <c r="B23240" t="s">
        <v>80</v>
      </c>
      <c r="C23240">
        <v>41697</v>
      </c>
      <c r="D23240">
        <v>1E-4</v>
      </c>
    </row>
    <row r="23241" spans="1:4" x14ac:dyDescent="0.2">
      <c r="A23241">
        <v>104841</v>
      </c>
      <c r="B23241" t="s">
        <v>6064</v>
      </c>
      <c r="C23241">
        <v>5903</v>
      </c>
      <c r="D23241">
        <v>5.6000000000000001E-2</v>
      </c>
    </row>
    <row r="23242" spans="1:4" x14ac:dyDescent="0.2">
      <c r="A23242">
        <v>104841</v>
      </c>
      <c r="B23242" t="s">
        <v>6064</v>
      </c>
      <c r="C23242">
        <v>5901</v>
      </c>
      <c r="D23242">
        <v>7.8399999999999997E-2</v>
      </c>
    </row>
    <row r="23243" spans="1:4" x14ac:dyDescent="0.2">
      <c r="A23243">
        <v>104849</v>
      </c>
    </row>
    <row r="23244" spans="1:4" x14ac:dyDescent="0.2">
      <c r="A23244">
        <v>104849</v>
      </c>
      <c r="B23244" t="s">
        <v>6064</v>
      </c>
      <c r="C23244">
        <v>100981</v>
      </c>
      <c r="D23244">
        <v>7.9000000000000008E-3</v>
      </c>
    </row>
    <row r="23245" spans="1:4" x14ac:dyDescent="0.2">
      <c r="A23245">
        <v>104849</v>
      </c>
      <c r="B23245" t="s">
        <v>6064</v>
      </c>
      <c r="C23245">
        <v>90778</v>
      </c>
      <c r="D23245">
        <v>2.0400000000000001E-2</v>
      </c>
    </row>
    <row r="23246" spans="1:4" x14ac:dyDescent="0.2">
      <c r="A23246">
        <v>104849</v>
      </c>
      <c r="B23246" t="s">
        <v>6064</v>
      </c>
      <c r="C23246">
        <v>90776</v>
      </c>
      <c r="D23246">
        <v>0.1087</v>
      </c>
    </row>
    <row r="23247" spans="1:4" x14ac:dyDescent="0.2">
      <c r="A23247">
        <v>104849</v>
      </c>
      <c r="B23247" t="s">
        <v>6064</v>
      </c>
      <c r="C23247">
        <v>90651</v>
      </c>
      <c r="D23247">
        <v>4.5199999999999997E-2</v>
      </c>
    </row>
    <row r="23248" spans="1:4" x14ac:dyDescent="0.2">
      <c r="A23248">
        <v>104849</v>
      </c>
      <c r="B23248" t="s">
        <v>6064</v>
      </c>
      <c r="C23248">
        <v>90650</v>
      </c>
      <c r="D23248">
        <v>6.3299999999999995E-2</v>
      </c>
    </row>
    <row r="23249" spans="1:4" x14ac:dyDescent="0.2">
      <c r="A23249">
        <v>104849</v>
      </c>
      <c r="B23249" t="s">
        <v>6064</v>
      </c>
      <c r="C23249">
        <v>90626</v>
      </c>
      <c r="D23249">
        <v>4.53E-2</v>
      </c>
    </row>
    <row r="23250" spans="1:4" x14ac:dyDescent="0.2">
      <c r="A23250">
        <v>104849</v>
      </c>
      <c r="B23250" t="s">
        <v>6064</v>
      </c>
      <c r="C23250">
        <v>90625</v>
      </c>
      <c r="D23250">
        <v>6.3500000000000001E-2</v>
      </c>
    </row>
    <row r="23251" spans="1:4" x14ac:dyDescent="0.2">
      <c r="A23251">
        <v>104849</v>
      </c>
      <c r="B23251" t="s">
        <v>6064</v>
      </c>
      <c r="C23251">
        <v>88316</v>
      </c>
      <c r="D23251">
        <v>0.32619999999999999</v>
      </c>
    </row>
    <row r="23252" spans="1:4" x14ac:dyDescent="0.2">
      <c r="A23252">
        <v>104849</v>
      </c>
      <c r="B23252" t="s">
        <v>80</v>
      </c>
      <c r="C23252">
        <v>44480</v>
      </c>
      <c r="D23252">
        <v>1.0714999999999999</v>
      </c>
    </row>
    <row r="23253" spans="1:4" x14ac:dyDescent="0.2">
      <c r="A23253">
        <v>104849</v>
      </c>
      <c r="B23253" t="s">
        <v>6064</v>
      </c>
      <c r="C23253">
        <v>5903</v>
      </c>
      <c r="D23253">
        <v>4.5199999999999997E-2</v>
      </c>
    </row>
    <row r="23254" spans="1:4" x14ac:dyDescent="0.2">
      <c r="A23254">
        <v>104849</v>
      </c>
      <c r="B23254" t="s">
        <v>6064</v>
      </c>
      <c r="C23254">
        <v>5901</v>
      </c>
      <c r="D23254">
        <v>6.3299999999999995E-2</v>
      </c>
    </row>
    <row r="23255" spans="1:4" x14ac:dyDescent="0.2">
      <c r="A23255">
        <v>104887</v>
      </c>
    </row>
    <row r="23256" spans="1:4" x14ac:dyDescent="0.2">
      <c r="A23256">
        <v>104887</v>
      </c>
      <c r="B23256" t="s">
        <v>6064</v>
      </c>
      <c r="C23256">
        <v>100981</v>
      </c>
      <c r="D23256">
        <v>7.9000000000000008E-3</v>
      </c>
    </row>
    <row r="23257" spans="1:4" x14ac:dyDescent="0.2">
      <c r="A23257">
        <v>104887</v>
      </c>
      <c r="B23257" t="s">
        <v>6064</v>
      </c>
      <c r="C23257">
        <v>90778</v>
      </c>
      <c r="D23257">
        <v>9.9000000000000008E-3</v>
      </c>
    </row>
    <row r="23258" spans="1:4" x14ac:dyDescent="0.2">
      <c r="A23258">
        <v>104887</v>
      </c>
      <c r="B23258" t="s">
        <v>6064</v>
      </c>
      <c r="C23258">
        <v>90776</v>
      </c>
      <c r="D23258">
        <v>5.28E-2</v>
      </c>
    </row>
    <row r="23259" spans="1:4" x14ac:dyDescent="0.2">
      <c r="A23259">
        <v>104887</v>
      </c>
      <c r="B23259" t="s">
        <v>6064</v>
      </c>
      <c r="C23259">
        <v>90651</v>
      </c>
      <c r="D23259">
        <v>2.1899999999999999E-2</v>
      </c>
    </row>
    <row r="23260" spans="1:4" x14ac:dyDescent="0.2">
      <c r="A23260">
        <v>104887</v>
      </c>
      <c r="B23260" t="s">
        <v>6064</v>
      </c>
      <c r="C23260">
        <v>90650</v>
      </c>
      <c r="D23260">
        <v>3.0700000000000002E-2</v>
      </c>
    </row>
    <row r="23261" spans="1:4" x14ac:dyDescent="0.2">
      <c r="A23261">
        <v>104887</v>
      </c>
      <c r="B23261" t="s">
        <v>6064</v>
      </c>
      <c r="C23261">
        <v>90632</v>
      </c>
      <c r="D23261">
        <v>2.1999999999999999E-2</v>
      </c>
    </row>
    <row r="23262" spans="1:4" x14ac:dyDescent="0.2">
      <c r="A23262">
        <v>104887</v>
      </c>
      <c r="B23262" t="s">
        <v>6064</v>
      </c>
      <c r="C23262">
        <v>90631</v>
      </c>
      <c r="D23262">
        <v>3.0800000000000001E-2</v>
      </c>
    </row>
    <row r="23263" spans="1:4" x14ac:dyDescent="0.2">
      <c r="A23263">
        <v>104887</v>
      </c>
      <c r="B23263" t="s">
        <v>6064</v>
      </c>
      <c r="C23263">
        <v>88316</v>
      </c>
      <c r="D23263">
        <v>0.1583</v>
      </c>
    </row>
    <row r="23264" spans="1:4" x14ac:dyDescent="0.2">
      <c r="A23264">
        <v>104887</v>
      </c>
      <c r="B23264" t="s">
        <v>80</v>
      </c>
      <c r="C23264">
        <v>44480</v>
      </c>
      <c r="D23264">
        <v>1.0714999999999999</v>
      </c>
    </row>
    <row r="23265" spans="1:4" x14ac:dyDescent="0.2">
      <c r="A23265">
        <v>104887</v>
      </c>
      <c r="B23265" t="s">
        <v>6064</v>
      </c>
      <c r="C23265">
        <v>5903</v>
      </c>
      <c r="D23265">
        <v>2.1899999999999999E-2</v>
      </c>
    </row>
    <row r="23266" spans="1:4" x14ac:dyDescent="0.2">
      <c r="A23266">
        <v>104887</v>
      </c>
      <c r="B23266" t="s">
        <v>6064</v>
      </c>
      <c r="C23266">
        <v>5901</v>
      </c>
      <c r="D23266">
        <v>3.0700000000000002E-2</v>
      </c>
    </row>
    <row r="23267" spans="1:4" x14ac:dyDescent="0.2">
      <c r="A23267">
        <v>104844</v>
      </c>
    </row>
    <row r="23268" spans="1:4" x14ac:dyDescent="0.2">
      <c r="A23268">
        <v>104844</v>
      </c>
      <c r="B23268" t="s">
        <v>6064</v>
      </c>
      <c r="C23268">
        <v>100981</v>
      </c>
      <c r="D23268">
        <v>1.77E-2</v>
      </c>
    </row>
    <row r="23269" spans="1:4" x14ac:dyDescent="0.2">
      <c r="A23269">
        <v>104844</v>
      </c>
      <c r="B23269" t="s">
        <v>6064</v>
      </c>
      <c r="C23269">
        <v>90778</v>
      </c>
      <c r="D23269">
        <v>2.86E-2</v>
      </c>
    </row>
    <row r="23270" spans="1:4" x14ac:dyDescent="0.2">
      <c r="A23270">
        <v>104844</v>
      </c>
      <c r="B23270" t="s">
        <v>6064</v>
      </c>
      <c r="C23270">
        <v>90776</v>
      </c>
      <c r="D23270">
        <v>0.1525</v>
      </c>
    </row>
    <row r="23271" spans="1:4" x14ac:dyDescent="0.2">
      <c r="A23271">
        <v>104844</v>
      </c>
      <c r="B23271" t="s">
        <v>6064</v>
      </c>
      <c r="C23271">
        <v>90651</v>
      </c>
      <c r="D23271">
        <v>6.3399999999999998E-2</v>
      </c>
    </row>
    <row r="23272" spans="1:4" x14ac:dyDescent="0.2">
      <c r="A23272">
        <v>104844</v>
      </c>
      <c r="B23272" t="s">
        <v>6064</v>
      </c>
      <c r="C23272">
        <v>90650</v>
      </c>
      <c r="D23272">
        <v>8.8900000000000007E-2</v>
      </c>
    </row>
    <row r="23273" spans="1:4" x14ac:dyDescent="0.2">
      <c r="A23273">
        <v>104844</v>
      </c>
      <c r="B23273" t="s">
        <v>6064</v>
      </c>
      <c r="C23273">
        <v>90632</v>
      </c>
      <c r="D23273">
        <v>6.3500000000000001E-2</v>
      </c>
    </row>
    <row r="23274" spans="1:4" x14ac:dyDescent="0.2">
      <c r="A23274">
        <v>104844</v>
      </c>
      <c r="B23274" t="s">
        <v>6064</v>
      </c>
      <c r="C23274">
        <v>90631</v>
      </c>
      <c r="D23274">
        <v>8.8999999999999996E-2</v>
      </c>
    </row>
    <row r="23275" spans="1:4" x14ac:dyDescent="0.2">
      <c r="A23275">
        <v>104844</v>
      </c>
      <c r="B23275" t="s">
        <v>6064</v>
      </c>
      <c r="C23275">
        <v>88316</v>
      </c>
      <c r="D23275">
        <v>0.45750000000000002</v>
      </c>
    </row>
    <row r="23276" spans="1:4" x14ac:dyDescent="0.2">
      <c r="A23276">
        <v>104844</v>
      </c>
      <c r="B23276" t="s">
        <v>80</v>
      </c>
      <c r="C23276">
        <v>44480</v>
      </c>
      <c r="D23276">
        <v>1.0714999999999999</v>
      </c>
    </row>
    <row r="23277" spans="1:4" x14ac:dyDescent="0.2">
      <c r="A23277">
        <v>104844</v>
      </c>
      <c r="B23277" t="s">
        <v>80</v>
      </c>
      <c r="C23277">
        <v>41697</v>
      </c>
      <c r="D23277">
        <v>1E-4</v>
      </c>
    </row>
    <row r="23278" spans="1:4" x14ac:dyDescent="0.2">
      <c r="A23278">
        <v>104844</v>
      </c>
      <c r="B23278" t="s">
        <v>6064</v>
      </c>
      <c r="C23278">
        <v>5903</v>
      </c>
      <c r="D23278">
        <v>6.3399999999999998E-2</v>
      </c>
    </row>
    <row r="23279" spans="1:4" x14ac:dyDescent="0.2">
      <c r="A23279">
        <v>104844</v>
      </c>
      <c r="B23279" t="s">
        <v>6064</v>
      </c>
      <c r="C23279">
        <v>5901</v>
      </c>
      <c r="D23279">
        <v>8.8900000000000007E-2</v>
      </c>
    </row>
    <row r="23280" spans="1:4" x14ac:dyDescent="0.2">
      <c r="A23280">
        <v>104852</v>
      </c>
    </row>
    <row r="23281" spans="1:4" x14ac:dyDescent="0.2">
      <c r="A23281">
        <v>104852</v>
      </c>
      <c r="B23281" t="s">
        <v>6064</v>
      </c>
      <c r="C23281">
        <v>100981</v>
      </c>
      <c r="D23281">
        <v>1.77E-2</v>
      </c>
    </row>
    <row r="23282" spans="1:4" x14ac:dyDescent="0.2">
      <c r="A23282">
        <v>104852</v>
      </c>
      <c r="B23282" t="s">
        <v>6064</v>
      </c>
      <c r="C23282">
        <v>90778</v>
      </c>
      <c r="D23282">
        <v>2.3400000000000001E-2</v>
      </c>
    </row>
    <row r="23283" spans="1:4" x14ac:dyDescent="0.2">
      <c r="A23283">
        <v>104852</v>
      </c>
      <c r="B23283" t="s">
        <v>6064</v>
      </c>
      <c r="C23283">
        <v>90776</v>
      </c>
      <c r="D23283">
        <v>0.125</v>
      </c>
    </row>
    <row r="23284" spans="1:4" x14ac:dyDescent="0.2">
      <c r="A23284">
        <v>104852</v>
      </c>
      <c r="B23284" t="s">
        <v>6064</v>
      </c>
      <c r="C23284">
        <v>90651</v>
      </c>
      <c r="D23284">
        <v>5.1900000000000002E-2</v>
      </c>
    </row>
    <row r="23285" spans="1:4" x14ac:dyDescent="0.2">
      <c r="A23285">
        <v>104852</v>
      </c>
      <c r="B23285" t="s">
        <v>6064</v>
      </c>
      <c r="C23285">
        <v>90650</v>
      </c>
      <c r="D23285">
        <v>7.2800000000000004E-2</v>
      </c>
    </row>
    <row r="23286" spans="1:4" x14ac:dyDescent="0.2">
      <c r="A23286">
        <v>104852</v>
      </c>
      <c r="B23286" t="s">
        <v>6064</v>
      </c>
      <c r="C23286">
        <v>90626</v>
      </c>
      <c r="D23286">
        <v>5.1999999999999998E-2</v>
      </c>
    </row>
    <row r="23287" spans="1:4" x14ac:dyDescent="0.2">
      <c r="A23287">
        <v>104852</v>
      </c>
      <c r="B23287" t="s">
        <v>6064</v>
      </c>
      <c r="C23287">
        <v>90625</v>
      </c>
      <c r="D23287">
        <v>7.2900000000000006E-2</v>
      </c>
    </row>
    <row r="23288" spans="1:4" x14ac:dyDescent="0.2">
      <c r="A23288">
        <v>104852</v>
      </c>
      <c r="B23288" t="s">
        <v>6064</v>
      </c>
      <c r="C23288">
        <v>88316</v>
      </c>
      <c r="D23288">
        <v>0.375</v>
      </c>
    </row>
    <row r="23289" spans="1:4" x14ac:dyDescent="0.2">
      <c r="A23289">
        <v>104852</v>
      </c>
      <c r="B23289" t="s">
        <v>80</v>
      </c>
      <c r="C23289">
        <v>44480</v>
      </c>
      <c r="D23289">
        <v>1.0714999999999999</v>
      </c>
    </row>
    <row r="23290" spans="1:4" x14ac:dyDescent="0.2">
      <c r="A23290">
        <v>104852</v>
      </c>
      <c r="B23290" t="s">
        <v>6064</v>
      </c>
      <c r="C23290">
        <v>5903</v>
      </c>
      <c r="D23290">
        <v>5.1900000000000002E-2</v>
      </c>
    </row>
    <row r="23291" spans="1:4" x14ac:dyDescent="0.2">
      <c r="A23291">
        <v>104852</v>
      </c>
      <c r="B23291" t="s">
        <v>6064</v>
      </c>
      <c r="C23291">
        <v>5901</v>
      </c>
      <c r="D23291">
        <v>7.2800000000000004E-2</v>
      </c>
    </row>
    <row r="23292" spans="1:4" x14ac:dyDescent="0.2">
      <c r="A23292">
        <v>104846</v>
      </c>
    </row>
    <row r="23293" spans="1:4" x14ac:dyDescent="0.2">
      <c r="A23293">
        <v>104846</v>
      </c>
      <c r="B23293" t="s">
        <v>6064</v>
      </c>
      <c r="C23293">
        <v>100981</v>
      </c>
      <c r="D23293">
        <v>3.1399999999999997E-2</v>
      </c>
    </row>
    <row r="23294" spans="1:4" x14ac:dyDescent="0.2">
      <c r="A23294">
        <v>104846</v>
      </c>
      <c r="B23294" t="s">
        <v>6064</v>
      </c>
      <c r="C23294">
        <v>90778</v>
      </c>
      <c r="D23294">
        <v>3.3599999999999998E-2</v>
      </c>
    </row>
    <row r="23295" spans="1:4" x14ac:dyDescent="0.2">
      <c r="A23295">
        <v>104846</v>
      </c>
      <c r="B23295" t="s">
        <v>6064</v>
      </c>
      <c r="C23295">
        <v>90776</v>
      </c>
      <c r="D23295">
        <v>0.1792</v>
      </c>
    </row>
    <row r="23296" spans="1:4" x14ac:dyDescent="0.2">
      <c r="A23296">
        <v>104846</v>
      </c>
      <c r="B23296" t="s">
        <v>6064</v>
      </c>
      <c r="C23296">
        <v>90651</v>
      </c>
      <c r="D23296">
        <v>7.46E-2</v>
      </c>
    </row>
    <row r="23297" spans="1:4" x14ac:dyDescent="0.2">
      <c r="A23297">
        <v>104846</v>
      </c>
      <c r="B23297" t="s">
        <v>6064</v>
      </c>
      <c r="C23297">
        <v>90650</v>
      </c>
      <c r="D23297">
        <v>0.1045</v>
      </c>
    </row>
    <row r="23298" spans="1:4" x14ac:dyDescent="0.2">
      <c r="A23298">
        <v>104846</v>
      </c>
      <c r="B23298" t="s">
        <v>6064</v>
      </c>
      <c r="C23298">
        <v>90632</v>
      </c>
      <c r="D23298">
        <v>7.46E-2</v>
      </c>
    </row>
    <row r="23299" spans="1:4" x14ac:dyDescent="0.2">
      <c r="A23299">
        <v>104846</v>
      </c>
      <c r="B23299" t="s">
        <v>6064</v>
      </c>
      <c r="C23299">
        <v>90631</v>
      </c>
      <c r="D23299">
        <v>0.1046</v>
      </c>
    </row>
    <row r="23300" spans="1:4" x14ac:dyDescent="0.2">
      <c r="A23300">
        <v>104846</v>
      </c>
      <c r="B23300" t="s">
        <v>6064</v>
      </c>
      <c r="C23300">
        <v>88316</v>
      </c>
      <c r="D23300">
        <v>0.53749999999999998</v>
      </c>
    </row>
    <row r="23301" spans="1:4" x14ac:dyDescent="0.2">
      <c r="A23301">
        <v>104846</v>
      </c>
      <c r="B23301" t="s">
        <v>80</v>
      </c>
      <c r="C23301">
        <v>44480</v>
      </c>
      <c r="D23301">
        <v>1.0714999999999999</v>
      </c>
    </row>
    <row r="23302" spans="1:4" x14ac:dyDescent="0.2">
      <c r="A23302">
        <v>104846</v>
      </c>
      <c r="B23302" t="s">
        <v>80</v>
      </c>
      <c r="C23302">
        <v>41697</v>
      </c>
      <c r="D23302">
        <v>1E-4</v>
      </c>
    </row>
    <row r="23303" spans="1:4" x14ac:dyDescent="0.2">
      <c r="A23303">
        <v>104846</v>
      </c>
      <c r="B23303" t="s">
        <v>6064</v>
      </c>
      <c r="C23303">
        <v>5903</v>
      </c>
      <c r="D23303">
        <v>7.46E-2</v>
      </c>
    </row>
    <row r="23304" spans="1:4" x14ac:dyDescent="0.2">
      <c r="A23304">
        <v>104846</v>
      </c>
      <c r="B23304" t="s">
        <v>6064</v>
      </c>
      <c r="C23304">
        <v>5901</v>
      </c>
      <c r="D23304">
        <v>0.1045</v>
      </c>
    </row>
    <row r="23305" spans="1:4" x14ac:dyDescent="0.2">
      <c r="A23305">
        <v>104854</v>
      </c>
    </row>
    <row r="23306" spans="1:4" x14ac:dyDescent="0.2">
      <c r="A23306">
        <v>104854</v>
      </c>
      <c r="B23306" t="s">
        <v>6064</v>
      </c>
      <c r="C23306">
        <v>100981</v>
      </c>
      <c r="D23306">
        <v>3.1399999999999997E-2</v>
      </c>
    </row>
    <row r="23307" spans="1:4" x14ac:dyDescent="0.2">
      <c r="A23307">
        <v>104854</v>
      </c>
      <c r="B23307" t="s">
        <v>6064</v>
      </c>
      <c r="C23307">
        <v>90778</v>
      </c>
      <c r="D23307">
        <v>2.8000000000000001E-2</v>
      </c>
    </row>
    <row r="23308" spans="1:4" x14ac:dyDescent="0.2">
      <c r="A23308">
        <v>104854</v>
      </c>
      <c r="B23308" t="s">
        <v>6064</v>
      </c>
      <c r="C23308">
        <v>90776</v>
      </c>
      <c r="D23308">
        <v>0.1492</v>
      </c>
    </row>
    <row r="23309" spans="1:4" x14ac:dyDescent="0.2">
      <c r="A23309">
        <v>104854</v>
      </c>
      <c r="B23309" t="s">
        <v>6064</v>
      </c>
      <c r="C23309">
        <v>90651</v>
      </c>
      <c r="D23309">
        <v>6.2E-2</v>
      </c>
    </row>
    <row r="23310" spans="1:4" x14ac:dyDescent="0.2">
      <c r="A23310">
        <v>104854</v>
      </c>
      <c r="B23310" t="s">
        <v>6064</v>
      </c>
      <c r="C23310">
        <v>90650</v>
      </c>
      <c r="D23310">
        <v>8.6900000000000005E-2</v>
      </c>
    </row>
    <row r="23311" spans="1:4" x14ac:dyDescent="0.2">
      <c r="A23311">
        <v>104854</v>
      </c>
      <c r="B23311" t="s">
        <v>6064</v>
      </c>
      <c r="C23311">
        <v>90626</v>
      </c>
      <c r="D23311">
        <v>6.2100000000000002E-2</v>
      </c>
    </row>
    <row r="23312" spans="1:4" x14ac:dyDescent="0.2">
      <c r="A23312">
        <v>104854</v>
      </c>
      <c r="B23312" t="s">
        <v>6064</v>
      </c>
      <c r="C23312">
        <v>90625</v>
      </c>
      <c r="D23312">
        <v>8.7099999999999997E-2</v>
      </c>
    </row>
    <row r="23313" spans="1:4" x14ac:dyDescent="0.2">
      <c r="A23313">
        <v>104854</v>
      </c>
      <c r="B23313" t="s">
        <v>6064</v>
      </c>
      <c r="C23313">
        <v>88316</v>
      </c>
      <c r="D23313">
        <v>0.44750000000000001</v>
      </c>
    </row>
    <row r="23314" spans="1:4" x14ac:dyDescent="0.2">
      <c r="A23314">
        <v>104854</v>
      </c>
      <c r="B23314" t="s">
        <v>80</v>
      </c>
      <c r="C23314">
        <v>44480</v>
      </c>
      <c r="D23314">
        <v>1.0714999999999999</v>
      </c>
    </row>
    <row r="23315" spans="1:4" x14ac:dyDescent="0.2">
      <c r="A23315">
        <v>104854</v>
      </c>
      <c r="B23315" t="s">
        <v>6064</v>
      </c>
      <c r="C23315">
        <v>5903</v>
      </c>
      <c r="D23315">
        <v>6.2E-2</v>
      </c>
    </row>
    <row r="23316" spans="1:4" x14ac:dyDescent="0.2">
      <c r="A23316">
        <v>104854</v>
      </c>
      <c r="B23316" t="s">
        <v>6064</v>
      </c>
      <c r="C23316">
        <v>5901</v>
      </c>
      <c r="D23316">
        <v>8.6900000000000005E-2</v>
      </c>
    </row>
    <row r="23317" spans="1:4" x14ac:dyDescent="0.2">
      <c r="A23317">
        <v>104890</v>
      </c>
    </row>
    <row r="23318" spans="1:4" x14ac:dyDescent="0.2">
      <c r="A23318">
        <v>104890</v>
      </c>
      <c r="B23318" t="s">
        <v>6064</v>
      </c>
      <c r="C23318">
        <v>100981</v>
      </c>
      <c r="D23318">
        <v>3.1399999999999997E-2</v>
      </c>
    </row>
    <row r="23319" spans="1:4" x14ac:dyDescent="0.2">
      <c r="A23319">
        <v>104890</v>
      </c>
      <c r="B23319" t="s">
        <v>6064</v>
      </c>
      <c r="C23319">
        <v>90778</v>
      </c>
      <c r="D23319">
        <v>1.24E-2</v>
      </c>
    </row>
    <row r="23320" spans="1:4" x14ac:dyDescent="0.2">
      <c r="A23320">
        <v>104890</v>
      </c>
      <c r="B23320" t="s">
        <v>6064</v>
      </c>
      <c r="C23320">
        <v>90776</v>
      </c>
      <c r="D23320">
        <v>6.6000000000000003E-2</v>
      </c>
    </row>
    <row r="23321" spans="1:4" x14ac:dyDescent="0.2">
      <c r="A23321">
        <v>104890</v>
      </c>
      <c r="B23321" t="s">
        <v>6064</v>
      </c>
      <c r="C23321">
        <v>90651</v>
      </c>
      <c r="D23321">
        <v>2.7400000000000001E-2</v>
      </c>
    </row>
    <row r="23322" spans="1:4" x14ac:dyDescent="0.2">
      <c r="A23322">
        <v>104890</v>
      </c>
      <c r="B23322" t="s">
        <v>6064</v>
      </c>
      <c r="C23322">
        <v>90650</v>
      </c>
      <c r="D23322">
        <v>3.8399999999999997E-2</v>
      </c>
    </row>
    <row r="23323" spans="1:4" x14ac:dyDescent="0.2">
      <c r="A23323">
        <v>104890</v>
      </c>
      <c r="B23323" t="s">
        <v>6064</v>
      </c>
      <c r="C23323">
        <v>90632</v>
      </c>
      <c r="D23323">
        <v>2.75E-2</v>
      </c>
    </row>
    <row r="23324" spans="1:4" x14ac:dyDescent="0.2">
      <c r="A23324">
        <v>104890</v>
      </c>
      <c r="B23324" t="s">
        <v>6064</v>
      </c>
      <c r="C23324">
        <v>90631</v>
      </c>
      <c r="D23324">
        <v>3.85E-2</v>
      </c>
    </row>
    <row r="23325" spans="1:4" x14ac:dyDescent="0.2">
      <c r="A23325">
        <v>104890</v>
      </c>
      <c r="B23325" t="s">
        <v>6064</v>
      </c>
      <c r="C23325">
        <v>88316</v>
      </c>
      <c r="D23325">
        <v>0.19789999999999999</v>
      </c>
    </row>
    <row r="23326" spans="1:4" x14ac:dyDescent="0.2">
      <c r="A23326">
        <v>104890</v>
      </c>
      <c r="B23326" t="s">
        <v>80</v>
      </c>
      <c r="C23326">
        <v>44480</v>
      </c>
      <c r="D23326">
        <v>1.0714999999999999</v>
      </c>
    </row>
    <row r="23327" spans="1:4" x14ac:dyDescent="0.2">
      <c r="A23327">
        <v>104890</v>
      </c>
      <c r="B23327" t="s">
        <v>6064</v>
      </c>
      <c r="C23327">
        <v>5903</v>
      </c>
      <c r="D23327">
        <v>2.7400000000000001E-2</v>
      </c>
    </row>
    <row r="23328" spans="1:4" x14ac:dyDescent="0.2">
      <c r="A23328">
        <v>104890</v>
      </c>
      <c r="B23328" t="s">
        <v>6064</v>
      </c>
      <c r="C23328">
        <v>5901</v>
      </c>
      <c r="D23328">
        <v>3.8399999999999997E-2</v>
      </c>
    </row>
    <row r="23329" spans="1:4" x14ac:dyDescent="0.2">
      <c r="A23329">
        <v>104842</v>
      </c>
    </row>
    <row r="23330" spans="1:4" x14ac:dyDescent="0.2">
      <c r="A23330">
        <v>104842</v>
      </c>
      <c r="B23330" t="s">
        <v>6064</v>
      </c>
      <c r="C23330">
        <v>100981</v>
      </c>
      <c r="D23330">
        <v>7.9000000000000008E-3</v>
      </c>
    </row>
    <row r="23331" spans="1:4" x14ac:dyDescent="0.2">
      <c r="A23331">
        <v>104842</v>
      </c>
      <c r="B23331" t="s">
        <v>6064</v>
      </c>
      <c r="C23331">
        <v>90778</v>
      </c>
      <c r="D23331">
        <v>2.0400000000000001E-2</v>
      </c>
    </row>
    <row r="23332" spans="1:4" x14ac:dyDescent="0.2">
      <c r="A23332">
        <v>104842</v>
      </c>
      <c r="B23332" t="s">
        <v>6064</v>
      </c>
      <c r="C23332">
        <v>90776</v>
      </c>
      <c r="D23332">
        <v>0.109</v>
      </c>
    </row>
    <row r="23333" spans="1:4" x14ac:dyDescent="0.2">
      <c r="A23333">
        <v>104842</v>
      </c>
      <c r="B23333" t="s">
        <v>6064</v>
      </c>
      <c r="C23333">
        <v>90651</v>
      </c>
      <c r="D23333">
        <v>4.5400000000000003E-2</v>
      </c>
    </row>
    <row r="23334" spans="1:4" x14ac:dyDescent="0.2">
      <c r="A23334">
        <v>104842</v>
      </c>
      <c r="B23334" t="s">
        <v>6064</v>
      </c>
      <c r="C23334">
        <v>90650</v>
      </c>
      <c r="D23334">
        <v>6.3600000000000004E-2</v>
      </c>
    </row>
    <row r="23335" spans="1:4" x14ac:dyDescent="0.2">
      <c r="A23335">
        <v>104842</v>
      </c>
      <c r="B23335" t="s">
        <v>6064</v>
      </c>
      <c r="C23335">
        <v>90632</v>
      </c>
      <c r="D23335">
        <v>4.5400000000000003E-2</v>
      </c>
    </row>
    <row r="23336" spans="1:4" x14ac:dyDescent="0.2">
      <c r="A23336">
        <v>104842</v>
      </c>
      <c r="B23336" t="s">
        <v>6064</v>
      </c>
      <c r="C23336">
        <v>90631</v>
      </c>
      <c r="D23336">
        <v>6.3600000000000004E-2</v>
      </c>
    </row>
    <row r="23337" spans="1:4" x14ac:dyDescent="0.2">
      <c r="A23337">
        <v>104842</v>
      </c>
      <c r="B23337" t="s">
        <v>6064</v>
      </c>
      <c r="C23337">
        <v>88316</v>
      </c>
      <c r="D23337">
        <v>0.3271</v>
      </c>
    </row>
    <row r="23338" spans="1:4" x14ac:dyDescent="0.2">
      <c r="A23338">
        <v>104842</v>
      </c>
      <c r="B23338" t="s">
        <v>80</v>
      </c>
      <c r="C23338">
        <v>44480</v>
      </c>
      <c r="D23338">
        <v>1.0714999999999999</v>
      </c>
    </row>
    <row r="23339" spans="1:4" x14ac:dyDescent="0.2">
      <c r="A23339">
        <v>104842</v>
      </c>
      <c r="B23339" t="s">
        <v>80</v>
      </c>
      <c r="C23339">
        <v>41697</v>
      </c>
      <c r="D23339">
        <v>1E-4</v>
      </c>
    </row>
    <row r="23340" spans="1:4" x14ac:dyDescent="0.2">
      <c r="A23340">
        <v>104842</v>
      </c>
      <c r="B23340" t="s">
        <v>6064</v>
      </c>
      <c r="C23340">
        <v>5903</v>
      </c>
      <c r="D23340">
        <v>4.5400000000000003E-2</v>
      </c>
    </row>
    <row r="23341" spans="1:4" x14ac:dyDescent="0.2">
      <c r="A23341">
        <v>104842</v>
      </c>
      <c r="B23341" t="s">
        <v>6064</v>
      </c>
      <c r="C23341">
        <v>5901</v>
      </c>
      <c r="D23341">
        <v>6.3600000000000004E-2</v>
      </c>
    </row>
    <row r="23342" spans="1:4" x14ac:dyDescent="0.2">
      <c r="A23342">
        <v>104850</v>
      </c>
    </row>
    <row r="23343" spans="1:4" x14ac:dyDescent="0.2">
      <c r="A23343">
        <v>104850</v>
      </c>
      <c r="B23343" t="s">
        <v>6064</v>
      </c>
      <c r="C23343">
        <v>100981</v>
      </c>
      <c r="D23343">
        <v>7.9000000000000008E-3</v>
      </c>
    </row>
    <row r="23344" spans="1:4" x14ac:dyDescent="0.2">
      <c r="A23344">
        <v>104850</v>
      </c>
      <c r="B23344" t="s">
        <v>6064</v>
      </c>
      <c r="C23344">
        <v>90778</v>
      </c>
      <c r="D23344">
        <v>1.7000000000000001E-2</v>
      </c>
    </row>
    <row r="23345" spans="1:4" x14ac:dyDescent="0.2">
      <c r="A23345">
        <v>104850</v>
      </c>
      <c r="B23345" t="s">
        <v>6064</v>
      </c>
      <c r="C23345">
        <v>90776</v>
      </c>
      <c r="D23345">
        <v>9.0800000000000006E-2</v>
      </c>
    </row>
    <row r="23346" spans="1:4" x14ac:dyDescent="0.2">
      <c r="A23346">
        <v>104850</v>
      </c>
      <c r="B23346" t="s">
        <v>6064</v>
      </c>
      <c r="C23346">
        <v>90651</v>
      </c>
      <c r="D23346">
        <v>3.7699999999999997E-2</v>
      </c>
    </row>
    <row r="23347" spans="1:4" x14ac:dyDescent="0.2">
      <c r="A23347">
        <v>104850</v>
      </c>
      <c r="B23347" t="s">
        <v>6064</v>
      </c>
      <c r="C23347">
        <v>90650</v>
      </c>
      <c r="D23347">
        <v>5.2900000000000003E-2</v>
      </c>
    </row>
    <row r="23348" spans="1:4" x14ac:dyDescent="0.2">
      <c r="A23348">
        <v>104850</v>
      </c>
      <c r="B23348" t="s">
        <v>6064</v>
      </c>
      <c r="C23348">
        <v>90626</v>
      </c>
      <c r="D23348">
        <v>3.78E-2</v>
      </c>
    </row>
    <row r="23349" spans="1:4" x14ac:dyDescent="0.2">
      <c r="A23349">
        <v>104850</v>
      </c>
      <c r="B23349" t="s">
        <v>6064</v>
      </c>
      <c r="C23349">
        <v>90625</v>
      </c>
      <c r="D23349">
        <v>5.2999999999999999E-2</v>
      </c>
    </row>
    <row r="23350" spans="1:4" x14ac:dyDescent="0.2">
      <c r="A23350">
        <v>104850</v>
      </c>
      <c r="B23350" t="s">
        <v>6064</v>
      </c>
      <c r="C23350">
        <v>88316</v>
      </c>
      <c r="D23350">
        <v>0.27250000000000002</v>
      </c>
    </row>
    <row r="23351" spans="1:4" x14ac:dyDescent="0.2">
      <c r="A23351">
        <v>104850</v>
      </c>
      <c r="B23351" t="s">
        <v>80</v>
      </c>
      <c r="C23351">
        <v>44480</v>
      </c>
      <c r="D23351">
        <v>1.0714999999999999</v>
      </c>
    </row>
    <row r="23352" spans="1:4" x14ac:dyDescent="0.2">
      <c r="A23352">
        <v>104850</v>
      </c>
      <c r="B23352" t="s">
        <v>6064</v>
      </c>
      <c r="C23352">
        <v>5903</v>
      </c>
      <c r="D23352">
        <v>3.7699999999999997E-2</v>
      </c>
    </row>
    <row r="23353" spans="1:4" x14ac:dyDescent="0.2">
      <c r="A23353">
        <v>104850</v>
      </c>
      <c r="B23353" t="s">
        <v>6064</v>
      </c>
      <c r="C23353">
        <v>5901</v>
      </c>
      <c r="D23353">
        <v>5.2900000000000003E-2</v>
      </c>
    </row>
    <row r="23354" spans="1:4" x14ac:dyDescent="0.2">
      <c r="A23354">
        <v>104888</v>
      </c>
    </row>
    <row r="23355" spans="1:4" x14ac:dyDescent="0.2">
      <c r="A23355">
        <v>104888</v>
      </c>
      <c r="B23355" t="s">
        <v>6064</v>
      </c>
      <c r="C23355">
        <v>100981</v>
      </c>
      <c r="D23355">
        <v>7.9000000000000008E-3</v>
      </c>
    </row>
    <row r="23356" spans="1:4" x14ac:dyDescent="0.2">
      <c r="A23356">
        <v>104888</v>
      </c>
      <c r="B23356" t="s">
        <v>6064</v>
      </c>
      <c r="C23356">
        <v>90778</v>
      </c>
      <c r="D23356">
        <v>8.3000000000000001E-3</v>
      </c>
    </row>
    <row r="23357" spans="1:4" x14ac:dyDescent="0.2">
      <c r="A23357">
        <v>104888</v>
      </c>
      <c r="B23357" t="s">
        <v>6064</v>
      </c>
      <c r="C23357">
        <v>90776</v>
      </c>
      <c r="D23357">
        <v>4.4200000000000003E-2</v>
      </c>
    </row>
    <row r="23358" spans="1:4" x14ac:dyDescent="0.2">
      <c r="A23358">
        <v>104888</v>
      </c>
      <c r="B23358" t="s">
        <v>6064</v>
      </c>
      <c r="C23358">
        <v>90651</v>
      </c>
      <c r="D23358">
        <v>1.84E-2</v>
      </c>
    </row>
    <row r="23359" spans="1:4" x14ac:dyDescent="0.2">
      <c r="A23359">
        <v>104888</v>
      </c>
      <c r="B23359" t="s">
        <v>6064</v>
      </c>
      <c r="C23359">
        <v>90650</v>
      </c>
      <c r="D23359">
        <v>2.5700000000000001E-2</v>
      </c>
    </row>
    <row r="23360" spans="1:4" x14ac:dyDescent="0.2">
      <c r="A23360">
        <v>104888</v>
      </c>
      <c r="B23360" t="s">
        <v>6064</v>
      </c>
      <c r="C23360">
        <v>90632</v>
      </c>
      <c r="D23360">
        <v>1.84E-2</v>
      </c>
    </row>
    <row r="23361" spans="1:4" x14ac:dyDescent="0.2">
      <c r="A23361">
        <v>104888</v>
      </c>
      <c r="B23361" t="s">
        <v>6064</v>
      </c>
      <c r="C23361">
        <v>90631</v>
      </c>
      <c r="D23361">
        <v>2.58E-2</v>
      </c>
    </row>
    <row r="23362" spans="1:4" x14ac:dyDescent="0.2">
      <c r="A23362">
        <v>104888</v>
      </c>
      <c r="B23362" t="s">
        <v>6064</v>
      </c>
      <c r="C23362">
        <v>88316</v>
      </c>
      <c r="D23362">
        <v>0.1326</v>
      </c>
    </row>
    <row r="23363" spans="1:4" x14ac:dyDescent="0.2">
      <c r="A23363">
        <v>104888</v>
      </c>
      <c r="B23363" t="s">
        <v>80</v>
      </c>
      <c r="C23363">
        <v>44480</v>
      </c>
      <c r="D23363">
        <v>1.0714999999999999</v>
      </c>
    </row>
    <row r="23364" spans="1:4" x14ac:dyDescent="0.2">
      <c r="A23364">
        <v>104888</v>
      </c>
      <c r="B23364" t="s">
        <v>6064</v>
      </c>
      <c r="C23364">
        <v>5903</v>
      </c>
      <c r="D23364">
        <v>1.84E-2</v>
      </c>
    </row>
    <row r="23365" spans="1:4" x14ac:dyDescent="0.2">
      <c r="A23365">
        <v>104888</v>
      </c>
      <c r="B23365" t="s">
        <v>6064</v>
      </c>
      <c r="C23365">
        <v>5901</v>
      </c>
      <c r="D23365">
        <v>2.5700000000000001E-2</v>
      </c>
    </row>
    <row r="23366" spans="1:4" x14ac:dyDescent="0.2">
      <c r="A23366">
        <v>104879</v>
      </c>
    </row>
    <row r="23367" spans="1:4" x14ac:dyDescent="0.2">
      <c r="A23367">
        <v>104879</v>
      </c>
      <c r="B23367" t="s">
        <v>6064</v>
      </c>
      <c r="C23367">
        <v>100981</v>
      </c>
      <c r="D23367">
        <v>1.77E-2</v>
      </c>
    </row>
    <row r="23368" spans="1:4" x14ac:dyDescent="0.2">
      <c r="A23368">
        <v>104879</v>
      </c>
      <c r="B23368" t="s">
        <v>6064</v>
      </c>
      <c r="C23368">
        <v>90778</v>
      </c>
      <c r="D23368">
        <v>2.3300000000000001E-2</v>
      </c>
    </row>
    <row r="23369" spans="1:4" x14ac:dyDescent="0.2">
      <c r="A23369">
        <v>104879</v>
      </c>
      <c r="B23369" t="s">
        <v>6064</v>
      </c>
      <c r="C23369">
        <v>90776</v>
      </c>
      <c r="D23369">
        <v>0.124</v>
      </c>
    </row>
    <row r="23370" spans="1:4" x14ac:dyDescent="0.2">
      <c r="A23370">
        <v>104879</v>
      </c>
      <c r="B23370" t="s">
        <v>6064</v>
      </c>
      <c r="C23370">
        <v>90651</v>
      </c>
      <c r="D23370">
        <v>5.16E-2</v>
      </c>
    </row>
    <row r="23371" spans="1:4" x14ac:dyDescent="0.2">
      <c r="A23371">
        <v>104879</v>
      </c>
      <c r="B23371" t="s">
        <v>6064</v>
      </c>
      <c r="C23371">
        <v>90650</v>
      </c>
      <c r="D23371">
        <v>7.2300000000000003E-2</v>
      </c>
    </row>
    <row r="23372" spans="1:4" x14ac:dyDescent="0.2">
      <c r="A23372">
        <v>104879</v>
      </c>
      <c r="B23372" t="s">
        <v>6064</v>
      </c>
      <c r="C23372">
        <v>90632</v>
      </c>
      <c r="D23372">
        <v>5.16E-2</v>
      </c>
    </row>
    <row r="23373" spans="1:4" x14ac:dyDescent="0.2">
      <c r="A23373">
        <v>104879</v>
      </c>
      <c r="B23373" t="s">
        <v>6064</v>
      </c>
      <c r="C23373">
        <v>90631</v>
      </c>
      <c r="D23373">
        <v>7.2400000000000006E-2</v>
      </c>
    </row>
    <row r="23374" spans="1:4" x14ac:dyDescent="0.2">
      <c r="A23374">
        <v>104879</v>
      </c>
      <c r="B23374" t="s">
        <v>6064</v>
      </c>
      <c r="C23374">
        <v>88316</v>
      </c>
      <c r="D23374">
        <v>0.372</v>
      </c>
    </row>
    <row r="23375" spans="1:4" x14ac:dyDescent="0.2">
      <c r="A23375">
        <v>104879</v>
      </c>
      <c r="B23375" t="s">
        <v>80</v>
      </c>
      <c r="C23375">
        <v>44480</v>
      </c>
      <c r="D23375">
        <v>1.0714999999999999</v>
      </c>
    </row>
    <row r="23376" spans="1:4" x14ac:dyDescent="0.2">
      <c r="A23376">
        <v>104879</v>
      </c>
      <c r="B23376" t="s">
        <v>80</v>
      </c>
      <c r="C23376">
        <v>41697</v>
      </c>
      <c r="D23376">
        <v>1E-4</v>
      </c>
    </row>
    <row r="23377" spans="1:4" x14ac:dyDescent="0.2">
      <c r="A23377">
        <v>104879</v>
      </c>
      <c r="B23377" t="s">
        <v>6064</v>
      </c>
      <c r="C23377">
        <v>5903</v>
      </c>
      <c r="D23377">
        <v>5.16E-2</v>
      </c>
    </row>
    <row r="23378" spans="1:4" x14ac:dyDescent="0.2">
      <c r="A23378">
        <v>104879</v>
      </c>
      <c r="B23378" t="s">
        <v>6064</v>
      </c>
      <c r="C23378">
        <v>5901</v>
      </c>
      <c r="D23378">
        <v>7.2300000000000003E-2</v>
      </c>
    </row>
    <row r="23379" spans="1:4" x14ac:dyDescent="0.2">
      <c r="A23379">
        <v>104853</v>
      </c>
    </row>
    <row r="23380" spans="1:4" x14ac:dyDescent="0.2">
      <c r="A23380">
        <v>104853</v>
      </c>
      <c r="B23380" t="s">
        <v>6064</v>
      </c>
      <c r="C23380">
        <v>100981</v>
      </c>
      <c r="D23380">
        <v>1.77E-2</v>
      </c>
    </row>
    <row r="23381" spans="1:4" x14ac:dyDescent="0.2">
      <c r="A23381">
        <v>104853</v>
      </c>
      <c r="B23381" t="s">
        <v>6064</v>
      </c>
      <c r="C23381">
        <v>90778</v>
      </c>
      <c r="D23381">
        <v>1.9599999999999999E-2</v>
      </c>
    </row>
    <row r="23382" spans="1:4" x14ac:dyDescent="0.2">
      <c r="A23382">
        <v>104853</v>
      </c>
      <c r="B23382" t="s">
        <v>6064</v>
      </c>
      <c r="C23382">
        <v>90776</v>
      </c>
      <c r="D23382">
        <v>0.10440000000000001</v>
      </c>
    </row>
    <row r="23383" spans="1:4" x14ac:dyDescent="0.2">
      <c r="A23383">
        <v>104853</v>
      </c>
      <c r="B23383" t="s">
        <v>6064</v>
      </c>
      <c r="C23383">
        <v>90651</v>
      </c>
      <c r="D23383">
        <v>4.3400000000000001E-2</v>
      </c>
    </row>
    <row r="23384" spans="1:4" x14ac:dyDescent="0.2">
      <c r="A23384">
        <v>104853</v>
      </c>
      <c r="B23384" t="s">
        <v>6064</v>
      </c>
      <c r="C23384">
        <v>90650</v>
      </c>
      <c r="D23384">
        <v>6.08E-2</v>
      </c>
    </row>
    <row r="23385" spans="1:4" x14ac:dyDescent="0.2">
      <c r="A23385">
        <v>104853</v>
      </c>
      <c r="B23385" t="s">
        <v>6064</v>
      </c>
      <c r="C23385">
        <v>90626</v>
      </c>
      <c r="D23385">
        <v>4.3499999999999997E-2</v>
      </c>
    </row>
    <row r="23386" spans="1:4" x14ac:dyDescent="0.2">
      <c r="A23386">
        <v>104853</v>
      </c>
      <c r="B23386" t="s">
        <v>6064</v>
      </c>
      <c r="C23386">
        <v>90625</v>
      </c>
      <c r="D23386">
        <v>6.0900000000000003E-2</v>
      </c>
    </row>
    <row r="23387" spans="1:4" x14ac:dyDescent="0.2">
      <c r="A23387">
        <v>104853</v>
      </c>
      <c r="B23387" t="s">
        <v>6064</v>
      </c>
      <c r="C23387">
        <v>88316</v>
      </c>
      <c r="D23387">
        <v>0.31309999999999999</v>
      </c>
    </row>
    <row r="23388" spans="1:4" x14ac:dyDescent="0.2">
      <c r="A23388">
        <v>104853</v>
      </c>
      <c r="B23388" t="s">
        <v>80</v>
      </c>
      <c r="C23388">
        <v>44480</v>
      </c>
      <c r="D23388">
        <v>1.0714999999999999</v>
      </c>
    </row>
    <row r="23389" spans="1:4" x14ac:dyDescent="0.2">
      <c r="A23389">
        <v>104853</v>
      </c>
      <c r="B23389" t="s">
        <v>6064</v>
      </c>
      <c r="C23389">
        <v>5903</v>
      </c>
      <c r="D23389">
        <v>4.3400000000000001E-2</v>
      </c>
    </row>
    <row r="23390" spans="1:4" x14ac:dyDescent="0.2">
      <c r="A23390">
        <v>104853</v>
      </c>
      <c r="B23390" t="s">
        <v>6064</v>
      </c>
      <c r="C23390">
        <v>5901</v>
      </c>
      <c r="D23390">
        <v>6.08E-2</v>
      </c>
    </row>
    <row r="23391" spans="1:4" x14ac:dyDescent="0.2">
      <c r="A23391">
        <v>104847</v>
      </c>
    </row>
    <row r="23392" spans="1:4" x14ac:dyDescent="0.2">
      <c r="A23392">
        <v>104847</v>
      </c>
      <c r="B23392" t="s">
        <v>6064</v>
      </c>
      <c r="C23392">
        <v>100981</v>
      </c>
      <c r="D23392">
        <v>3.1399999999999997E-2</v>
      </c>
    </row>
    <row r="23393" spans="1:4" x14ac:dyDescent="0.2">
      <c r="A23393">
        <v>104847</v>
      </c>
      <c r="B23393" t="s">
        <v>6064</v>
      </c>
      <c r="C23393">
        <v>90778</v>
      </c>
      <c r="D23393">
        <v>2.7400000000000001E-2</v>
      </c>
    </row>
    <row r="23394" spans="1:4" x14ac:dyDescent="0.2">
      <c r="A23394">
        <v>104847</v>
      </c>
      <c r="B23394" t="s">
        <v>6064</v>
      </c>
      <c r="C23394">
        <v>90776</v>
      </c>
      <c r="D23394">
        <v>0.1462</v>
      </c>
    </row>
    <row r="23395" spans="1:4" x14ac:dyDescent="0.2">
      <c r="A23395">
        <v>104847</v>
      </c>
      <c r="B23395" t="s">
        <v>6064</v>
      </c>
      <c r="C23395">
        <v>90651</v>
      </c>
      <c r="D23395">
        <v>6.08E-2</v>
      </c>
    </row>
    <row r="23396" spans="1:4" x14ac:dyDescent="0.2">
      <c r="A23396">
        <v>104847</v>
      </c>
      <c r="B23396" t="s">
        <v>6064</v>
      </c>
      <c r="C23396">
        <v>90650</v>
      </c>
      <c r="D23396">
        <v>8.5300000000000001E-2</v>
      </c>
    </row>
    <row r="23397" spans="1:4" x14ac:dyDescent="0.2">
      <c r="A23397">
        <v>104847</v>
      </c>
      <c r="B23397" t="s">
        <v>6064</v>
      </c>
      <c r="C23397">
        <v>90632</v>
      </c>
      <c r="D23397">
        <v>6.0900000000000003E-2</v>
      </c>
    </row>
    <row r="23398" spans="1:4" x14ac:dyDescent="0.2">
      <c r="A23398">
        <v>104847</v>
      </c>
      <c r="B23398" t="s">
        <v>6064</v>
      </c>
      <c r="C23398">
        <v>90631</v>
      </c>
      <c r="D23398">
        <v>8.5300000000000001E-2</v>
      </c>
    </row>
    <row r="23399" spans="1:4" x14ac:dyDescent="0.2">
      <c r="A23399">
        <v>104847</v>
      </c>
      <c r="B23399" t="s">
        <v>6064</v>
      </c>
      <c r="C23399">
        <v>88316</v>
      </c>
      <c r="D23399">
        <v>0.43869999999999998</v>
      </c>
    </row>
    <row r="23400" spans="1:4" x14ac:dyDescent="0.2">
      <c r="A23400">
        <v>104847</v>
      </c>
      <c r="B23400" t="s">
        <v>80</v>
      </c>
      <c r="C23400">
        <v>44480</v>
      </c>
      <c r="D23400">
        <v>1.0714999999999999</v>
      </c>
    </row>
    <row r="23401" spans="1:4" x14ac:dyDescent="0.2">
      <c r="A23401">
        <v>104847</v>
      </c>
      <c r="B23401" t="s">
        <v>80</v>
      </c>
      <c r="C23401">
        <v>41697</v>
      </c>
      <c r="D23401">
        <v>1E-4</v>
      </c>
    </row>
    <row r="23402" spans="1:4" x14ac:dyDescent="0.2">
      <c r="A23402">
        <v>104847</v>
      </c>
      <c r="B23402" t="s">
        <v>6064</v>
      </c>
      <c r="C23402">
        <v>5903</v>
      </c>
      <c r="D23402">
        <v>6.08E-2</v>
      </c>
    </row>
    <row r="23403" spans="1:4" x14ac:dyDescent="0.2">
      <c r="A23403">
        <v>104847</v>
      </c>
      <c r="B23403" t="s">
        <v>6064</v>
      </c>
      <c r="C23403">
        <v>5901</v>
      </c>
      <c r="D23403">
        <v>8.5300000000000001E-2</v>
      </c>
    </row>
    <row r="23404" spans="1:4" x14ac:dyDescent="0.2">
      <c r="A23404">
        <v>104855</v>
      </c>
    </row>
    <row r="23405" spans="1:4" x14ac:dyDescent="0.2">
      <c r="A23405">
        <v>104855</v>
      </c>
      <c r="B23405" t="s">
        <v>6064</v>
      </c>
      <c r="C23405">
        <v>100981</v>
      </c>
      <c r="D23405">
        <v>3.1399999999999997E-2</v>
      </c>
    </row>
    <row r="23406" spans="1:4" x14ac:dyDescent="0.2">
      <c r="A23406">
        <v>104855</v>
      </c>
      <c r="B23406" t="s">
        <v>6064</v>
      </c>
      <c r="C23406">
        <v>90778</v>
      </c>
      <c r="D23406">
        <v>2.3300000000000001E-2</v>
      </c>
    </row>
    <row r="23407" spans="1:4" x14ac:dyDescent="0.2">
      <c r="A23407">
        <v>104855</v>
      </c>
      <c r="B23407" t="s">
        <v>6064</v>
      </c>
      <c r="C23407">
        <v>90776</v>
      </c>
      <c r="D23407">
        <v>0.1245</v>
      </c>
    </row>
    <row r="23408" spans="1:4" x14ac:dyDescent="0.2">
      <c r="A23408">
        <v>104855</v>
      </c>
      <c r="B23408" t="s">
        <v>6064</v>
      </c>
      <c r="C23408">
        <v>90651</v>
      </c>
      <c r="D23408">
        <v>5.1799999999999999E-2</v>
      </c>
    </row>
    <row r="23409" spans="1:4" x14ac:dyDescent="0.2">
      <c r="A23409">
        <v>104855</v>
      </c>
      <c r="B23409" t="s">
        <v>6064</v>
      </c>
      <c r="C23409">
        <v>90650</v>
      </c>
      <c r="D23409">
        <v>7.2499999999999995E-2</v>
      </c>
    </row>
    <row r="23410" spans="1:4" x14ac:dyDescent="0.2">
      <c r="A23410">
        <v>104855</v>
      </c>
      <c r="B23410" t="s">
        <v>6064</v>
      </c>
      <c r="C23410">
        <v>90626</v>
      </c>
      <c r="D23410">
        <v>5.1799999999999999E-2</v>
      </c>
    </row>
    <row r="23411" spans="1:4" x14ac:dyDescent="0.2">
      <c r="A23411">
        <v>104855</v>
      </c>
      <c r="B23411" t="s">
        <v>6064</v>
      </c>
      <c r="C23411">
        <v>90625</v>
      </c>
      <c r="D23411">
        <v>7.2700000000000001E-2</v>
      </c>
    </row>
    <row r="23412" spans="1:4" x14ac:dyDescent="0.2">
      <c r="A23412">
        <v>104855</v>
      </c>
      <c r="B23412" t="s">
        <v>6064</v>
      </c>
      <c r="C23412">
        <v>88316</v>
      </c>
      <c r="D23412">
        <v>0.3735</v>
      </c>
    </row>
    <row r="23413" spans="1:4" x14ac:dyDescent="0.2">
      <c r="A23413">
        <v>104855</v>
      </c>
      <c r="B23413" t="s">
        <v>80</v>
      </c>
      <c r="C23413">
        <v>44480</v>
      </c>
      <c r="D23413">
        <v>1.0714999999999999</v>
      </c>
    </row>
    <row r="23414" spans="1:4" x14ac:dyDescent="0.2">
      <c r="A23414">
        <v>104855</v>
      </c>
      <c r="B23414" t="s">
        <v>6064</v>
      </c>
      <c r="C23414">
        <v>5903</v>
      </c>
      <c r="D23414">
        <v>5.1799999999999999E-2</v>
      </c>
    </row>
    <row r="23415" spans="1:4" x14ac:dyDescent="0.2">
      <c r="A23415">
        <v>104855</v>
      </c>
      <c r="B23415" t="s">
        <v>6064</v>
      </c>
      <c r="C23415">
        <v>5901</v>
      </c>
      <c r="D23415">
        <v>7.2499999999999995E-2</v>
      </c>
    </row>
    <row r="23416" spans="1:4" x14ac:dyDescent="0.2">
      <c r="A23416">
        <v>104891</v>
      </c>
    </row>
    <row r="23417" spans="1:4" x14ac:dyDescent="0.2">
      <c r="A23417">
        <v>104891</v>
      </c>
      <c r="B23417" t="s">
        <v>6064</v>
      </c>
      <c r="C23417">
        <v>100981</v>
      </c>
      <c r="D23417">
        <v>3.1399999999999997E-2</v>
      </c>
    </row>
    <row r="23418" spans="1:4" x14ac:dyDescent="0.2">
      <c r="A23418">
        <v>104891</v>
      </c>
      <c r="B23418" t="s">
        <v>6064</v>
      </c>
      <c r="C23418">
        <v>90778</v>
      </c>
      <c r="D23418">
        <v>1.04E-2</v>
      </c>
    </row>
    <row r="23419" spans="1:4" x14ac:dyDescent="0.2">
      <c r="A23419">
        <v>104891</v>
      </c>
      <c r="B23419" t="s">
        <v>6064</v>
      </c>
      <c r="C23419">
        <v>90776</v>
      </c>
      <c r="D23419">
        <v>5.5199999999999999E-2</v>
      </c>
    </row>
    <row r="23420" spans="1:4" x14ac:dyDescent="0.2">
      <c r="A23420">
        <v>104891</v>
      </c>
      <c r="B23420" t="s">
        <v>6064</v>
      </c>
      <c r="C23420">
        <v>90651</v>
      </c>
      <c r="D23420">
        <v>2.29E-2</v>
      </c>
    </row>
    <row r="23421" spans="1:4" x14ac:dyDescent="0.2">
      <c r="A23421">
        <v>104891</v>
      </c>
      <c r="B23421" t="s">
        <v>6064</v>
      </c>
      <c r="C23421">
        <v>90650</v>
      </c>
      <c r="D23421">
        <v>3.2199999999999999E-2</v>
      </c>
    </row>
    <row r="23422" spans="1:4" x14ac:dyDescent="0.2">
      <c r="A23422">
        <v>104891</v>
      </c>
      <c r="B23422" t="s">
        <v>6064</v>
      </c>
      <c r="C23422">
        <v>90632</v>
      </c>
      <c r="D23422">
        <v>2.3E-2</v>
      </c>
    </row>
    <row r="23423" spans="1:4" x14ac:dyDescent="0.2">
      <c r="A23423">
        <v>104891</v>
      </c>
      <c r="B23423" t="s">
        <v>6064</v>
      </c>
      <c r="C23423">
        <v>90631</v>
      </c>
      <c r="D23423">
        <v>3.2199999999999999E-2</v>
      </c>
    </row>
    <row r="23424" spans="1:4" x14ac:dyDescent="0.2">
      <c r="A23424">
        <v>104891</v>
      </c>
      <c r="B23424" t="s">
        <v>6064</v>
      </c>
      <c r="C23424">
        <v>88316</v>
      </c>
      <c r="D23424">
        <v>0.1656</v>
      </c>
    </row>
    <row r="23425" spans="1:4" x14ac:dyDescent="0.2">
      <c r="A23425">
        <v>104891</v>
      </c>
      <c r="B23425" t="s">
        <v>80</v>
      </c>
      <c r="C23425">
        <v>44480</v>
      </c>
      <c r="D23425">
        <v>1.0714999999999999</v>
      </c>
    </row>
    <row r="23426" spans="1:4" x14ac:dyDescent="0.2">
      <c r="A23426">
        <v>104891</v>
      </c>
      <c r="B23426" t="s">
        <v>6064</v>
      </c>
      <c r="C23426">
        <v>5903</v>
      </c>
      <c r="D23426">
        <v>2.29E-2</v>
      </c>
    </row>
    <row r="23427" spans="1:4" x14ac:dyDescent="0.2">
      <c r="A23427">
        <v>104891</v>
      </c>
      <c r="B23427" t="s">
        <v>6064</v>
      </c>
      <c r="C23427">
        <v>5901</v>
      </c>
      <c r="D23427">
        <v>3.2199999999999999E-2</v>
      </c>
    </row>
    <row r="23428" spans="1:4" x14ac:dyDescent="0.2">
      <c r="A23428">
        <v>104892</v>
      </c>
    </row>
    <row r="23429" spans="1:4" x14ac:dyDescent="0.2">
      <c r="A23429">
        <v>104892</v>
      </c>
      <c r="B23429" t="s">
        <v>6064</v>
      </c>
      <c r="C23429">
        <v>100981</v>
      </c>
      <c r="D23429">
        <v>7.9000000000000008E-3</v>
      </c>
    </row>
    <row r="23430" spans="1:4" x14ac:dyDescent="0.2">
      <c r="A23430">
        <v>104892</v>
      </c>
      <c r="B23430" t="s">
        <v>6064</v>
      </c>
      <c r="C23430">
        <v>90778</v>
      </c>
      <c r="D23430">
        <v>3.32E-2</v>
      </c>
    </row>
    <row r="23431" spans="1:4" x14ac:dyDescent="0.2">
      <c r="A23431">
        <v>104892</v>
      </c>
      <c r="B23431" t="s">
        <v>6064</v>
      </c>
      <c r="C23431">
        <v>90776</v>
      </c>
      <c r="D23431">
        <v>0.17710000000000001</v>
      </c>
    </row>
    <row r="23432" spans="1:4" x14ac:dyDescent="0.2">
      <c r="A23432">
        <v>104892</v>
      </c>
      <c r="B23432" t="s">
        <v>6064</v>
      </c>
      <c r="C23432">
        <v>90651</v>
      </c>
      <c r="D23432">
        <v>7.3599999999999999E-2</v>
      </c>
    </row>
    <row r="23433" spans="1:4" x14ac:dyDescent="0.2">
      <c r="A23433">
        <v>104892</v>
      </c>
      <c r="B23433" t="s">
        <v>6064</v>
      </c>
      <c r="C23433">
        <v>90650</v>
      </c>
      <c r="D23433">
        <v>0.1032</v>
      </c>
    </row>
    <row r="23434" spans="1:4" x14ac:dyDescent="0.2">
      <c r="A23434">
        <v>104892</v>
      </c>
      <c r="B23434" t="s">
        <v>6064</v>
      </c>
      <c r="C23434">
        <v>90632</v>
      </c>
      <c r="D23434">
        <v>7.3700000000000002E-2</v>
      </c>
    </row>
    <row r="23435" spans="1:4" x14ac:dyDescent="0.2">
      <c r="A23435">
        <v>104892</v>
      </c>
      <c r="B23435" t="s">
        <v>6064</v>
      </c>
      <c r="C23435">
        <v>90631</v>
      </c>
      <c r="D23435">
        <v>0.1033</v>
      </c>
    </row>
    <row r="23436" spans="1:4" x14ac:dyDescent="0.2">
      <c r="A23436">
        <v>104892</v>
      </c>
      <c r="B23436" t="s">
        <v>6064</v>
      </c>
      <c r="C23436">
        <v>88316</v>
      </c>
      <c r="D23436">
        <v>0.53120000000000001</v>
      </c>
    </row>
    <row r="23437" spans="1:4" x14ac:dyDescent="0.2">
      <c r="A23437">
        <v>104892</v>
      </c>
      <c r="B23437" t="s">
        <v>80</v>
      </c>
      <c r="C23437">
        <v>44480</v>
      </c>
      <c r="D23437">
        <v>1.0714999999999999</v>
      </c>
    </row>
    <row r="23438" spans="1:4" x14ac:dyDescent="0.2">
      <c r="A23438">
        <v>104892</v>
      </c>
      <c r="B23438" t="s">
        <v>80</v>
      </c>
      <c r="C23438">
        <v>41697</v>
      </c>
      <c r="D23438">
        <v>1E-4</v>
      </c>
    </row>
    <row r="23439" spans="1:4" x14ac:dyDescent="0.2">
      <c r="A23439">
        <v>104892</v>
      </c>
      <c r="B23439" t="s">
        <v>6064</v>
      </c>
      <c r="C23439">
        <v>5903</v>
      </c>
      <c r="D23439">
        <v>7.3599999999999999E-2</v>
      </c>
    </row>
    <row r="23440" spans="1:4" x14ac:dyDescent="0.2">
      <c r="A23440">
        <v>104892</v>
      </c>
      <c r="B23440" t="s">
        <v>6064</v>
      </c>
      <c r="C23440">
        <v>5901</v>
      </c>
      <c r="D23440">
        <v>0.1032</v>
      </c>
    </row>
    <row r="23441" spans="1:4" x14ac:dyDescent="0.2">
      <c r="A23441">
        <v>104848</v>
      </c>
    </row>
    <row r="23442" spans="1:4" x14ac:dyDescent="0.2">
      <c r="A23442">
        <v>104848</v>
      </c>
      <c r="B23442" t="s">
        <v>6064</v>
      </c>
      <c r="C23442">
        <v>100981</v>
      </c>
      <c r="D23442">
        <v>7.9000000000000008E-3</v>
      </c>
    </row>
    <row r="23443" spans="1:4" x14ac:dyDescent="0.2">
      <c r="A23443">
        <v>104848</v>
      </c>
      <c r="B23443" t="s">
        <v>6064</v>
      </c>
      <c r="C23443">
        <v>90778</v>
      </c>
      <c r="D23443">
        <v>2.5399999999999999E-2</v>
      </c>
    </row>
    <row r="23444" spans="1:4" x14ac:dyDescent="0.2">
      <c r="A23444">
        <v>104848</v>
      </c>
      <c r="B23444" t="s">
        <v>6064</v>
      </c>
      <c r="C23444">
        <v>90776</v>
      </c>
      <c r="D23444">
        <v>0.1356</v>
      </c>
    </row>
    <row r="23445" spans="1:4" x14ac:dyDescent="0.2">
      <c r="A23445">
        <v>104848</v>
      </c>
      <c r="B23445" t="s">
        <v>6064</v>
      </c>
      <c r="C23445">
        <v>90651</v>
      </c>
      <c r="D23445">
        <v>5.62E-2</v>
      </c>
    </row>
    <row r="23446" spans="1:4" x14ac:dyDescent="0.2">
      <c r="A23446">
        <v>104848</v>
      </c>
      <c r="B23446" t="s">
        <v>6064</v>
      </c>
      <c r="C23446">
        <v>90650</v>
      </c>
      <c r="D23446">
        <v>7.8799999999999995E-2</v>
      </c>
    </row>
    <row r="23447" spans="1:4" x14ac:dyDescent="0.2">
      <c r="A23447">
        <v>104848</v>
      </c>
      <c r="B23447" t="s">
        <v>6064</v>
      </c>
      <c r="C23447">
        <v>90626</v>
      </c>
      <c r="D23447">
        <v>5.6399999999999999E-2</v>
      </c>
    </row>
    <row r="23448" spans="1:4" x14ac:dyDescent="0.2">
      <c r="A23448">
        <v>104848</v>
      </c>
      <c r="B23448" t="s">
        <v>6064</v>
      </c>
      <c r="C23448">
        <v>90625</v>
      </c>
      <c r="D23448">
        <v>7.9100000000000004E-2</v>
      </c>
    </row>
    <row r="23449" spans="1:4" x14ac:dyDescent="0.2">
      <c r="A23449">
        <v>104848</v>
      </c>
      <c r="B23449" t="s">
        <v>6064</v>
      </c>
      <c r="C23449">
        <v>88316</v>
      </c>
      <c r="D23449">
        <v>0.40670000000000001</v>
      </c>
    </row>
    <row r="23450" spans="1:4" x14ac:dyDescent="0.2">
      <c r="A23450">
        <v>104848</v>
      </c>
      <c r="B23450" t="s">
        <v>80</v>
      </c>
      <c r="C23450">
        <v>44480</v>
      </c>
      <c r="D23450">
        <v>1.0714999999999999</v>
      </c>
    </row>
    <row r="23451" spans="1:4" x14ac:dyDescent="0.2">
      <c r="A23451">
        <v>104848</v>
      </c>
      <c r="B23451" t="s">
        <v>6064</v>
      </c>
      <c r="C23451">
        <v>5903</v>
      </c>
      <c r="D23451">
        <v>5.62E-2</v>
      </c>
    </row>
    <row r="23452" spans="1:4" x14ac:dyDescent="0.2">
      <c r="A23452">
        <v>104848</v>
      </c>
      <c r="B23452" t="s">
        <v>6064</v>
      </c>
      <c r="C23452">
        <v>5901</v>
      </c>
      <c r="D23452">
        <v>7.8799999999999995E-2</v>
      </c>
    </row>
    <row r="23453" spans="1:4" x14ac:dyDescent="0.2">
      <c r="A23453">
        <v>104886</v>
      </c>
    </row>
    <row r="23454" spans="1:4" x14ac:dyDescent="0.2">
      <c r="A23454">
        <v>104886</v>
      </c>
      <c r="B23454" t="s">
        <v>6064</v>
      </c>
      <c r="C23454">
        <v>100981</v>
      </c>
      <c r="D23454">
        <v>7.9000000000000008E-3</v>
      </c>
    </row>
    <row r="23455" spans="1:4" x14ac:dyDescent="0.2">
      <c r="A23455">
        <v>104886</v>
      </c>
      <c r="B23455" t="s">
        <v>6064</v>
      </c>
      <c r="C23455">
        <v>90778</v>
      </c>
      <c r="D23455">
        <v>1.23E-2</v>
      </c>
    </row>
    <row r="23456" spans="1:4" x14ac:dyDescent="0.2">
      <c r="A23456">
        <v>104886</v>
      </c>
      <c r="B23456" t="s">
        <v>6064</v>
      </c>
      <c r="C23456">
        <v>90776</v>
      </c>
      <c r="D23456">
        <v>6.5500000000000003E-2</v>
      </c>
    </row>
    <row r="23457" spans="1:4" x14ac:dyDescent="0.2">
      <c r="A23457">
        <v>104886</v>
      </c>
      <c r="B23457" t="s">
        <v>6064</v>
      </c>
      <c r="C23457">
        <v>90651</v>
      </c>
      <c r="D23457">
        <v>2.7199999999999998E-2</v>
      </c>
    </row>
    <row r="23458" spans="1:4" x14ac:dyDescent="0.2">
      <c r="A23458">
        <v>104886</v>
      </c>
      <c r="B23458" t="s">
        <v>6064</v>
      </c>
      <c r="C23458">
        <v>90650</v>
      </c>
      <c r="D23458">
        <v>3.8100000000000002E-2</v>
      </c>
    </row>
    <row r="23459" spans="1:4" x14ac:dyDescent="0.2">
      <c r="A23459">
        <v>104886</v>
      </c>
      <c r="B23459" t="s">
        <v>6064</v>
      </c>
      <c r="C23459">
        <v>90632</v>
      </c>
      <c r="D23459">
        <v>2.7300000000000001E-2</v>
      </c>
    </row>
    <row r="23460" spans="1:4" x14ac:dyDescent="0.2">
      <c r="A23460">
        <v>104886</v>
      </c>
      <c r="B23460" t="s">
        <v>6064</v>
      </c>
      <c r="C23460">
        <v>90631</v>
      </c>
      <c r="D23460">
        <v>3.8199999999999998E-2</v>
      </c>
    </row>
    <row r="23461" spans="1:4" x14ac:dyDescent="0.2">
      <c r="A23461">
        <v>104886</v>
      </c>
      <c r="B23461" t="s">
        <v>6064</v>
      </c>
      <c r="C23461">
        <v>88316</v>
      </c>
      <c r="D23461">
        <v>0.19650000000000001</v>
      </c>
    </row>
    <row r="23462" spans="1:4" x14ac:dyDescent="0.2">
      <c r="A23462">
        <v>104886</v>
      </c>
      <c r="B23462" t="s">
        <v>80</v>
      </c>
      <c r="C23462">
        <v>44480</v>
      </c>
      <c r="D23462">
        <v>1.0714999999999999</v>
      </c>
    </row>
    <row r="23463" spans="1:4" x14ac:dyDescent="0.2">
      <c r="A23463">
        <v>104886</v>
      </c>
      <c r="B23463" t="s">
        <v>6064</v>
      </c>
      <c r="C23463">
        <v>5903</v>
      </c>
      <c r="D23463">
        <v>2.7199999999999998E-2</v>
      </c>
    </row>
    <row r="23464" spans="1:4" x14ac:dyDescent="0.2">
      <c r="A23464">
        <v>104886</v>
      </c>
      <c r="B23464" t="s">
        <v>6064</v>
      </c>
      <c r="C23464">
        <v>5901</v>
      </c>
      <c r="D23464">
        <v>3.8100000000000002E-2</v>
      </c>
    </row>
    <row r="23465" spans="1:4" x14ac:dyDescent="0.2">
      <c r="A23465">
        <v>104843</v>
      </c>
    </row>
    <row r="23466" spans="1:4" x14ac:dyDescent="0.2">
      <c r="A23466">
        <v>104843</v>
      </c>
      <c r="B23466" t="s">
        <v>6064</v>
      </c>
      <c r="C23466">
        <v>100981</v>
      </c>
      <c r="D23466">
        <v>1.77E-2</v>
      </c>
    </row>
    <row r="23467" spans="1:4" x14ac:dyDescent="0.2">
      <c r="A23467">
        <v>104843</v>
      </c>
      <c r="B23467" t="s">
        <v>6064</v>
      </c>
      <c r="C23467">
        <v>90778</v>
      </c>
      <c r="D23467">
        <v>3.7400000000000003E-2</v>
      </c>
    </row>
    <row r="23468" spans="1:4" x14ac:dyDescent="0.2">
      <c r="A23468">
        <v>104843</v>
      </c>
      <c r="B23468" t="s">
        <v>6064</v>
      </c>
      <c r="C23468">
        <v>90776</v>
      </c>
      <c r="D23468">
        <v>0.19950000000000001</v>
      </c>
    </row>
    <row r="23469" spans="1:4" x14ac:dyDescent="0.2">
      <c r="A23469">
        <v>104843</v>
      </c>
      <c r="B23469" t="s">
        <v>6064</v>
      </c>
      <c r="C23469">
        <v>90651</v>
      </c>
      <c r="D23469">
        <v>8.3000000000000004E-2</v>
      </c>
    </row>
    <row r="23470" spans="1:4" x14ac:dyDescent="0.2">
      <c r="A23470">
        <v>104843</v>
      </c>
      <c r="B23470" t="s">
        <v>6064</v>
      </c>
      <c r="C23470">
        <v>90650</v>
      </c>
      <c r="D23470">
        <v>0.1163</v>
      </c>
    </row>
    <row r="23471" spans="1:4" x14ac:dyDescent="0.2">
      <c r="A23471">
        <v>104843</v>
      </c>
      <c r="B23471" t="s">
        <v>6064</v>
      </c>
      <c r="C23471">
        <v>90632</v>
      </c>
      <c r="D23471">
        <v>8.3099999999999993E-2</v>
      </c>
    </row>
    <row r="23472" spans="1:4" x14ac:dyDescent="0.2">
      <c r="A23472">
        <v>104843</v>
      </c>
      <c r="B23472" t="s">
        <v>6064</v>
      </c>
      <c r="C23472">
        <v>90631</v>
      </c>
      <c r="D23472">
        <v>0.1164</v>
      </c>
    </row>
    <row r="23473" spans="1:4" x14ac:dyDescent="0.2">
      <c r="A23473">
        <v>104843</v>
      </c>
      <c r="B23473" t="s">
        <v>6064</v>
      </c>
      <c r="C23473">
        <v>88316</v>
      </c>
      <c r="D23473">
        <v>0.59850000000000003</v>
      </c>
    </row>
    <row r="23474" spans="1:4" x14ac:dyDescent="0.2">
      <c r="A23474">
        <v>104843</v>
      </c>
      <c r="B23474" t="s">
        <v>80</v>
      </c>
      <c r="C23474">
        <v>44480</v>
      </c>
      <c r="D23474">
        <v>1.0714999999999999</v>
      </c>
    </row>
    <row r="23475" spans="1:4" x14ac:dyDescent="0.2">
      <c r="A23475">
        <v>104843</v>
      </c>
      <c r="B23475" t="s">
        <v>80</v>
      </c>
      <c r="C23475">
        <v>41697</v>
      </c>
      <c r="D23475">
        <v>1E-4</v>
      </c>
    </row>
    <row r="23476" spans="1:4" x14ac:dyDescent="0.2">
      <c r="A23476">
        <v>104843</v>
      </c>
      <c r="B23476" t="s">
        <v>6064</v>
      </c>
      <c r="C23476">
        <v>5903</v>
      </c>
      <c r="D23476">
        <v>8.3000000000000004E-2</v>
      </c>
    </row>
    <row r="23477" spans="1:4" x14ac:dyDescent="0.2">
      <c r="A23477">
        <v>104843</v>
      </c>
      <c r="B23477" t="s">
        <v>6064</v>
      </c>
      <c r="C23477">
        <v>5901</v>
      </c>
      <c r="D23477">
        <v>0.1163</v>
      </c>
    </row>
    <row r="23478" spans="1:4" x14ac:dyDescent="0.2">
      <c r="A23478">
        <v>104851</v>
      </c>
    </row>
    <row r="23479" spans="1:4" x14ac:dyDescent="0.2">
      <c r="A23479">
        <v>104851</v>
      </c>
      <c r="B23479" t="s">
        <v>6064</v>
      </c>
      <c r="C23479">
        <v>100981</v>
      </c>
      <c r="D23479">
        <v>1.77E-2</v>
      </c>
    </row>
    <row r="23480" spans="1:4" x14ac:dyDescent="0.2">
      <c r="A23480">
        <v>104851</v>
      </c>
      <c r="B23480" t="s">
        <v>6064</v>
      </c>
      <c r="C23480">
        <v>90778</v>
      </c>
      <c r="D23480">
        <v>2.92E-2</v>
      </c>
    </row>
    <row r="23481" spans="1:4" x14ac:dyDescent="0.2">
      <c r="A23481">
        <v>104851</v>
      </c>
      <c r="B23481" t="s">
        <v>6064</v>
      </c>
      <c r="C23481">
        <v>90776</v>
      </c>
      <c r="D23481">
        <v>0.15590000000000001</v>
      </c>
    </row>
    <row r="23482" spans="1:4" x14ac:dyDescent="0.2">
      <c r="A23482">
        <v>104851</v>
      </c>
      <c r="B23482" t="s">
        <v>6064</v>
      </c>
      <c r="C23482">
        <v>90651</v>
      </c>
      <c r="D23482">
        <v>6.4699999999999994E-2</v>
      </c>
    </row>
    <row r="23483" spans="1:4" x14ac:dyDescent="0.2">
      <c r="A23483">
        <v>104851</v>
      </c>
      <c r="B23483" t="s">
        <v>6064</v>
      </c>
      <c r="C23483">
        <v>90650</v>
      </c>
      <c r="D23483">
        <v>9.0700000000000003E-2</v>
      </c>
    </row>
    <row r="23484" spans="1:4" x14ac:dyDescent="0.2">
      <c r="A23484">
        <v>104851</v>
      </c>
      <c r="B23484" t="s">
        <v>6064</v>
      </c>
      <c r="C23484">
        <v>90626</v>
      </c>
      <c r="D23484">
        <v>6.4899999999999999E-2</v>
      </c>
    </row>
    <row r="23485" spans="1:4" x14ac:dyDescent="0.2">
      <c r="A23485">
        <v>104851</v>
      </c>
      <c r="B23485" t="s">
        <v>6064</v>
      </c>
      <c r="C23485">
        <v>90625</v>
      </c>
      <c r="D23485">
        <v>9.0999999999999998E-2</v>
      </c>
    </row>
    <row r="23486" spans="1:4" x14ac:dyDescent="0.2">
      <c r="A23486">
        <v>104851</v>
      </c>
      <c r="B23486" t="s">
        <v>6064</v>
      </c>
      <c r="C23486">
        <v>88316</v>
      </c>
      <c r="D23486">
        <v>0.46760000000000002</v>
      </c>
    </row>
    <row r="23487" spans="1:4" x14ac:dyDescent="0.2">
      <c r="A23487">
        <v>104851</v>
      </c>
      <c r="B23487" t="s">
        <v>80</v>
      </c>
      <c r="C23487">
        <v>44480</v>
      </c>
      <c r="D23487">
        <v>1.0714999999999999</v>
      </c>
    </row>
    <row r="23488" spans="1:4" x14ac:dyDescent="0.2">
      <c r="A23488">
        <v>104851</v>
      </c>
      <c r="B23488" t="s">
        <v>6064</v>
      </c>
      <c r="C23488">
        <v>5903</v>
      </c>
      <c r="D23488">
        <v>6.4699999999999994E-2</v>
      </c>
    </row>
    <row r="23489" spans="1:4" x14ac:dyDescent="0.2">
      <c r="A23489">
        <v>104851</v>
      </c>
      <c r="B23489" t="s">
        <v>6064</v>
      </c>
      <c r="C23489">
        <v>5901</v>
      </c>
      <c r="D23489">
        <v>9.0700000000000003E-2</v>
      </c>
    </row>
    <row r="23490" spans="1:4" x14ac:dyDescent="0.2">
      <c r="A23490">
        <v>104845</v>
      </c>
    </row>
    <row r="23491" spans="1:4" x14ac:dyDescent="0.2">
      <c r="A23491">
        <v>104845</v>
      </c>
      <c r="B23491" t="s">
        <v>6064</v>
      </c>
      <c r="C23491">
        <v>100981</v>
      </c>
      <c r="D23491">
        <v>3.1399999999999997E-2</v>
      </c>
    </row>
    <row r="23492" spans="1:4" x14ac:dyDescent="0.2">
      <c r="A23492">
        <v>104845</v>
      </c>
      <c r="B23492" t="s">
        <v>6064</v>
      </c>
      <c r="C23492">
        <v>90778</v>
      </c>
      <c r="D23492">
        <v>4.3700000000000003E-2</v>
      </c>
    </row>
    <row r="23493" spans="1:4" x14ac:dyDescent="0.2">
      <c r="A23493">
        <v>104845</v>
      </c>
      <c r="B23493" t="s">
        <v>6064</v>
      </c>
      <c r="C23493">
        <v>90776</v>
      </c>
      <c r="D23493">
        <v>0.2329</v>
      </c>
    </row>
    <row r="23494" spans="1:4" x14ac:dyDescent="0.2">
      <c r="A23494">
        <v>104845</v>
      </c>
      <c r="B23494" t="s">
        <v>6064</v>
      </c>
      <c r="C23494">
        <v>90651</v>
      </c>
      <c r="D23494">
        <v>9.69E-2</v>
      </c>
    </row>
    <row r="23495" spans="1:4" x14ac:dyDescent="0.2">
      <c r="A23495">
        <v>104845</v>
      </c>
      <c r="B23495" t="s">
        <v>6064</v>
      </c>
      <c r="C23495">
        <v>90650</v>
      </c>
      <c r="D23495">
        <v>0.13569999999999999</v>
      </c>
    </row>
    <row r="23496" spans="1:4" x14ac:dyDescent="0.2">
      <c r="A23496">
        <v>104845</v>
      </c>
      <c r="B23496" t="s">
        <v>6064</v>
      </c>
      <c r="C23496">
        <v>90632</v>
      </c>
      <c r="D23496">
        <v>9.7000000000000003E-2</v>
      </c>
    </row>
    <row r="23497" spans="1:4" x14ac:dyDescent="0.2">
      <c r="A23497">
        <v>104845</v>
      </c>
      <c r="B23497" t="s">
        <v>6064</v>
      </c>
      <c r="C23497">
        <v>90631</v>
      </c>
      <c r="D23497">
        <v>0.13589999999999999</v>
      </c>
    </row>
    <row r="23498" spans="1:4" x14ac:dyDescent="0.2">
      <c r="A23498">
        <v>104845</v>
      </c>
      <c r="B23498" t="s">
        <v>6064</v>
      </c>
      <c r="C23498">
        <v>88316</v>
      </c>
      <c r="D23498">
        <v>0.6986</v>
      </c>
    </row>
    <row r="23499" spans="1:4" x14ac:dyDescent="0.2">
      <c r="A23499">
        <v>104845</v>
      </c>
      <c r="B23499" t="s">
        <v>80</v>
      </c>
      <c r="C23499">
        <v>44480</v>
      </c>
      <c r="D23499">
        <v>1.0714999999999999</v>
      </c>
    </row>
    <row r="23500" spans="1:4" x14ac:dyDescent="0.2">
      <c r="A23500">
        <v>104845</v>
      </c>
      <c r="B23500" t="s">
        <v>80</v>
      </c>
      <c r="C23500">
        <v>41697</v>
      </c>
      <c r="D23500">
        <v>1E-4</v>
      </c>
    </row>
    <row r="23501" spans="1:4" x14ac:dyDescent="0.2">
      <c r="A23501">
        <v>104845</v>
      </c>
      <c r="B23501" t="s">
        <v>6064</v>
      </c>
      <c r="C23501">
        <v>5903</v>
      </c>
      <c r="D23501">
        <v>9.69E-2</v>
      </c>
    </row>
    <row r="23502" spans="1:4" x14ac:dyDescent="0.2">
      <c r="A23502">
        <v>104845</v>
      </c>
      <c r="B23502" t="s">
        <v>6064</v>
      </c>
      <c r="C23502">
        <v>5901</v>
      </c>
      <c r="D23502">
        <v>0.13569999999999999</v>
      </c>
    </row>
    <row r="23503" spans="1:4" x14ac:dyDescent="0.2">
      <c r="A23503">
        <v>104880</v>
      </c>
    </row>
    <row r="23504" spans="1:4" x14ac:dyDescent="0.2">
      <c r="A23504">
        <v>104880</v>
      </c>
      <c r="B23504" t="s">
        <v>6064</v>
      </c>
      <c r="C23504">
        <v>100981</v>
      </c>
      <c r="D23504">
        <v>3.1399999999999997E-2</v>
      </c>
    </row>
    <row r="23505" spans="1:4" x14ac:dyDescent="0.2">
      <c r="A23505">
        <v>104880</v>
      </c>
      <c r="B23505" t="s">
        <v>6064</v>
      </c>
      <c r="C23505">
        <v>90778</v>
      </c>
      <c r="D23505">
        <v>3.49E-2</v>
      </c>
    </row>
    <row r="23506" spans="1:4" x14ac:dyDescent="0.2">
      <c r="A23506">
        <v>104880</v>
      </c>
      <c r="B23506" t="s">
        <v>6064</v>
      </c>
      <c r="C23506">
        <v>90776</v>
      </c>
      <c r="D23506">
        <v>0.18609999999999999</v>
      </c>
    </row>
    <row r="23507" spans="1:4" x14ac:dyDescent="0.2">
      <c r="A23507">
        <v>104880</v>
      </c>
      <c r="B23507" t="s">
        <v>6064</v>
      </c>
      <c r="C23507">
        <v>90651</v>
      </c>
      <c r="D23507">
        <v>7.7299999999999994E-2</v>
      </c>
    </row>
    <row r="23508" spans="1:4" x14ac:dyDescent="0.2">
      <c r="A23508">
        <v>104880</v>
      </c>
      <c r="B23508" t="s">
        <v>6064</v>
      </c>
      <c r="C23508">
        <v>90650</v>
      </c>
      <c r="D23508">
        <v>0.10829999999999999</v>
      </c>
    </row>
    <row r="23509" spans="1:4" x14ac:dyDescent="0.2">
      <c r="A23509">
        <v>104880</v>
      </c>
      <c r="B23509" t="s">
        <v>6064</v>
      </c>
      <c r="C23509">
        <v>90626</v>
      </c>
      <c r="D23509">
        <v>7.7499999999999999E-2</v>
      </c>
    </row>
    <row r="23510" spans="1:4" x14ac:dyDescent="0.2">
      <c r="A23510">
        <v>104880</v>
      </c>
      <c r="B23510" t="s">
        <v>6064</v>
      </c>
      <c r="C23510">
        <v>90625</v>
      </c>
      <c r="D23510">
        <v>0.1086</v>
      </c>
    </row>
    <row r="23511" spans="1:4" x14ac:dyDescent="0.2">
      <c r="A23511">
        <v>104880</v>
      </c>
      <c r="B23511" t="s">
        <v>6064</v>
      </c>
      <c r="C23511">
        <v>88316</v>
      </c>
      <c r="D23511">
        <v>0.55830000000000002</v>
      </c>
    </row>
    <row r="23512" spans="1:4" x14ac:dyDescent="0.2">
      <c r="A23512">
        <v>104880</v>
      </c>
      <c r="B23512" t="s">
        <v>80</v>
      </c>
      <c r="C23512">
        <v>44480</v>
      </c>
      <c r="D23512">
        <v>1.0714999999999999</v>
      </c>
    </row>
    <row r="23513" spans="1:4" x14ac:dyDescent="0.2">
      <c r="A23513">
        <v>104880</v>
      </c>
      <c r="B23513" t="s">
        <v>6064</v>
      </c>
      <c r="C23513">
        <v>5903</v>
      </c>
      <c r="D23513">
        <v>7.7299999999999994E-2</v>
      </c>
    </row>
    <row r="23514" spans="1:4" x14ac:dyDescent="0.2">
      <c r="A23514">
        <v>104880</v>
      </c>
      <c r="B23514" t="s">
        <v>6064</v>
      </c>
      <c r="C23514">
        <v>5901</v>
      </c>
      <c r="D23514">
        <v>0.10829999999999999</v>
      </c>
    </row>
    <row r="23515" spans="1:4" x14ac:dyDescent="0.2">
      <c r="A23515">
        <v>104889</v>
      </c>
    </row>
    <row r="23516" spans="1:4" x14ac:dyDescent="0.2">
      <c r="A23516">
        <v>104889</v>
      </c>
      <c r="B23516" t="s">
        <v>6064</v>
      </c>
      <c r="C23516">
        <v>100981</v>
      </c>
      <c r="D23516">
        <v>3.1399999999999997E-2</v>
      </c>
    </row>
    <row r="23517" spans="1:4" x14ac:dyDescent="0.2">
      <c r="A23517">
        <v>104889</v>
      </c>
      <c r="B23517" t="s">
        <v>6064</v>
      </c>
      <c r="C23517">
        <v>90778</v>
      </c>
      <c r="D23517">
        <v>1.54E-2</v>
      </c>
    </row>
    <row r="23518" spans="1:4" x14ac:dyDescent="0.2">
      <c r="A23518">
        <v>104889</v>
      </c>
      <c r="B23518" t="s">
        <v>6064</v>
      </c>
      <c r="C23518">
        <v>90776</v>
      </c>
      <c r="D23518">
        <v>8.2000000000000003E-2</v>
      </c>
    </row>
    <row r="23519" spans="1:4" x14ac:dyDescent="0.2">
      <c r="A23519">
        <v>104889</v>
      </c>
      <c r="B23519" t="s">
        <v>6064</v>
      </c>
      <c r="C23519">
        <v>90651</v>
      </c>
      <c r="D23519">
        <v>3.4000000000000002E-2</v>
      </c>
    </row>
    <row r="23520" spans="1:4" x14ac:dyDescent="0.2">
      <c r="A23520">
        <v>104889</v>
      </c>
      <c r="B23520" t="s">
        <v>6064</v>
      </c>
      <c r="C23520">
        <v>90650</v>
      </c>
      <c r="D23520">
        <v>4.7699999999999999E-2</v>
      </c>
    </row>
    <row r="23521" spans="1:4" x14ac:dyDescent="0.2">
      <c r="A23521">
        <v>104889</v>
      </c>
      <c r="B23521" t="s">
        <v>6064</v>
      </c>
      <c r="C23521">
        <v>90632</v>
      </c>
      <c r="D23521">
        <v>3.4200000000000001E-2</v>
      </c>
    </row>
    <row r="23522" spans="1:4" x14ac:dyDescent="0.2">
      <c r="A23522">
        <v>104889</v>
      </c>
      <c r="B23522" t="s">
        <v>6064</v>
      </c>
      <c r="C23522">
        <v>90631</v>
      </c>
      <c r="D23522">
        <v>4.7899999999999998E-2</v>
      </c>
    </row>
    <row r="23523" spans="1:4" x14ac:dyDescent="0.2">
      <c r="A23523">
        <v>104889</v>
      </c>
      <c r="B23523" t="s">
        <v>6064</v>
      </c>
      <c r="C23523">
        <v>88316</v>
      </c>
      <c r="D23523">
        <v>0.246</v>
      </c>
    </row>
    <row r="23524" spans="1:4" x14ac:dyDescent="0.2">
      <c r="A23524">
        <v>104889</v>
      </c>
      <c r="B23524" t="s">
        <v>80</v>
      </c>
      <c r="C23524">
        <v>44480</v>
      </c>
      <c r="D23524">
        <v>1.0714999999999999</v>
      </c>
    </row>
    <row r="23525" spans="1:4" x14ac:dyDescent="0.2">
      <c r="A23525">
        <v>104889</v>
      </c>
      <c r="B23525" t="s">
        <v>6064</v>
      </c>
      <c r="C23525">
        <v>5903</v>
      </c>
      <c r="D23525">
        <v>3.4000000000000002E-2</v>
      </c>
    </row>
    <row r="23526" spans="1:4" x14ac:dyDescent="0.2">
      <c r="A23526">
        <v>104889</v>
      </c>
      <c r="B23526" t="s">
        <v>6064</v>
      </c>
      <c r="C23526">
        <v>5901</v>
      </c>
      <c r="D23526">
        <v>4.7699999999999999E-2</v>
      </c>
    </row>
    <row r="23527" spans="1:4" x14ac:dyDescent="0.2">
      <c r="A23527">
        <v>95108</v>
      </c>
    </row>
    <row r="23528" spans="1:4" x14ac:dyDescent="0.2">
      <c r="A23528">
        <v>95108</v>
      </c>
      <c r="B23528" t="s">
        <v>6064</v>
      </c>
      <c r="C23528">
        <v>98746</v>
      </c>
      <c r="D23528">
        <v>2.0500000000000001E-2</v>
      </c>
    </row>
    <row r="23529" spans="1:4" x14ac:dyDescent="0.2">
      <c r="A23529">
        <v>95108</v>
      </c>
      <c r="B23529" t="s">
        <v>6064</v>
      </c>
      <c r="C23529">
        <v>94963</v>
      </c>
      <c r="D23529">
        <v>1.52E-2</v>
      </c>
    </row>
    <row r="23530" spans="1:4" x14ac:dyDescent="0.2">
      <c r="A23530">
        <v>95108</v>
      </c>
      <c r="B23530" t="s">
        <v>6064</v>
      </c>
      <c r="C23530">
        <v>92716</v>
      </c>
      <c r="D23530">
        <v>8.6999999999999994E-3</v>
      </c>
    </row>
    <row r="23531" spans="1:4" x14ac:dyDescent="0.2">
      <c r="A23531">
        <v>95108</v>
      </c>
      <c r="B23531" t="s">
        <v>6064</v>
      </c>
      <c r="C23531">
        <v>88317</v>
      </c>
      <c r="D23531">
        <v>1.9400000000000001E-2</v>
      </c>
    </row>
    <row r="23532" spans="1:4" x14ac:dyDescent="0.2">
      <c r="A23532">
        <v>95108</v>
      </c>
      <c r="B23532" t="s">
        <v>6064</v>
      </c>
      <c r="C23532">
        <v>88316</v>
      </c>
      <c r="D23532">
        <v>0.50690000000000002</v>
      </c>
    </row>
    <row r="23533" spans="1:4" x14ac:dyDescent="0.2">
      <c r="A23533">
        <v>95108</v>
      </c>
      <c r="B23533" t="s">
        <v>6064</v>
      </c>
      <c r="C23533">
        <v>88309</v>
      </c>
      <c r="D23533">
        <v>0.50690000000000002</v>
      </c>
    </row>
    <row r="23534" spans="1:4" x14ac:dyDescent="0.2">
      <c r="A23534">
        <v>95108</v>
      </c>
      <c r="B23534" t="s">
        <v>80</v>
      </c>
      <c r="C23534">
        <v>43130</v>
      </c>
      <c r="D23534">
        <v>3.6900000000000002E-2</v>
      </c>
    </row>
    <row r="23535" spans="1:4" x14ac:dyDescent="0.2">
      <c r="A23535">
        <v>95108</v>
      </c>
      <c r="B23535" t="s">
        <v>80</v>
      </c>
      <c r="C23535">
        <v>39397</v>
      </c>
      <c r="D23535">
        <v>6.7999999999999996E-3</v>
      </c>
    </row>
    <row r="23536" spans="1:4" x14ac:dyDescent="0.2">
      <c r="A23536">
        <v>95108</v>
      </c>
      <c r="B23536" t="s">
        <v>80</v>
      </c>
      <c r="C23536">
        <v>1330</v>
      </c>
      <c r="D23536">
        <v>0.2041</v>
      </c>
    </row>
    <row r="23537" spans="1:4" x14ac:dyDescent="0.2">
      <c r="A23537">
        <v>104857</v>
      </c>
    </row>
    <row r="23538" spans="1:4" x14ac:dyDescent="0.2">
      <c r="A23538">
        <v>104857</v>
      </c>
      <c r="B23538" t="s">
        <v>6064</v>
      </c>
      <c r="C23538">
        <v>102839</v>
      </c>
      <c r="D23538">
        <v>2.5499999999999998E-2</v>
      </c>
    </row>
    <row r="23539" spans="1:4" x14ac:dyDescent="0.2">
      <c r="A23539">
        <v>104857</v>
      </c>
      <c r="B23539" t="s">
        <v>6064</v>
      </c>
      <c r="C23539">
        <v>102838</v>
      </c>
      <c r="D23539">
        <v>3.5799999999999998E-2</v>
      </c>
    </row>
    <row r="23540" spans="1:4" x14ac:dyDescent="0.2">
      <c r="A23540">
        <v>104857</v>
      </c>
      <c r="B23540" t="s">
        <v>6064</v>
      </c>
      <c r="C23540">
        <v>90778</v>
      </c>
      <c r="D23540">
        <v>1.15E-2</v>
      </c>
    </row>
    <row r="23541" spans="1:4" x14ac:dyDescent="0.2">
      <c r="A23541">
        <v>104857</v>
      </c>
      <c r="B23541" t="s">
        <v>6064</v>
      </c>
      <c r="C23541">
        <v>90776</v>
      </c>
      <c r="D23541">
        <v>6.13E-2</v>
      </c>
    </row>
    <row r="23542" spans="1:4" x14ac:dyDescent="0.2">
      <c r="A23542">
        <v>104857</v>
      </c>
      <c r="B23542" t="s">
        <v>6064</v>
      </c>
      <c r="C23542">
        <v>90644</v>
      </c>
      <c r="D23542">
        <v>2.5499999999999998E-2</v>
      </c>
    </row>
    <row r="23543" spans="1:4" x14ac:dyDescent="0.2">
      <c r="A23543">
        <v>104857</v>
      </c>
      <c r="B23543" t="s">
        <v>6064</v>
      </c>
      <c r="C23543">
        <v>90643</v>
      </c>
      <c r="D23543">
        <v>3.5799999999999998E-2</v>
      </c>
    </row>
    <row r="23544" spans="1:4" x14ac:dyDescent="0.2">
      <c r="A23544">
        <v>104857</v>
      </c>
      <c r="B23544" t="s">
        <v>6064</v>
      </c>
      <c r="C23544">
        <v>90638</v>
      </c>
      <c r="D23544">
        <v>3.4000000000000002E-2</v>
      </c>
    </row>
    <row r="23545" spans="1:4" x14ac:dyDescent="0.2">
      <c r="A23545">
        <v>104857</v>
      </c>
      <c r="B23545" t="s">
        <v>6064</v>
      </c>
      <c r="C23545">
        <v>90637</v>
      </c>
      <c r="D23545">
        <v>4.7699999999999999E-2</v>
      </c>
    </row>
    <row r="23546" spans="1:4" x14ac:dyDescent="0.2">
      <c r="A23546">
        <v>104857</v>
      </c>
      <c r="B23546" t="s">
        <v>6064</v>
      </c>
      <c r="C23546">
        <v>88316</v>
      </c>
      <c r="D23546">
        <v>0.20949999999999999</v>
      </c>
    </row>
    <row r="23547" spans="1:4" x14ac:dyDescent="0.2">
      <c r="A23547">
        <v>104857</v>
      </c>
      <c r="B23547" t="s">
        <v>6064</v>
      </c>
      <c r="C23547">
        <v>88297</v>
      </c>
      <c r="D23547">
        <v>6.9800000000000001E-2</v>
      </c>
    </row>
    <row r="23548" spans="1:4" x14ac:dyDescent="0.2">
      <c r="A23548">
        <v>104857</v>
      </c>
      <c r="B23548" t="s">
        <v>80</v>
      </c>
      <c r="C23548">
        <v>1379</v>
      </c>
      <c r="D23548">
        <v>103.876</v>
      </c>
    </row>
    <row r="23549" spans="1:4" x14ac:dyDescent="0.2">
      <c r="A23549">
        <v>104859</v>
      </c>
    </row>
    <row r="23550" spans="1:4" x14ac:dyDescent="0.2">
      <c r="A23550">
        <v>104859</v>
      </c>
      <c r="B23550" t="s">
        <v>6064</v>
      </c>
      <c r="C23550">
        <v>102839</v>
      </c>
      <c r="D23550">
        <v>5.0599999999999999E-2</v>
      </c>
    </row>
    <row r="23551" spans="1:4" x14ac:dyDescent="0.2">
      <c r="A23551">
        <v>104859</v>
      </c>
      <c r="B23551" t="s">
        <v>6064</v>
      </c>
      <c r="C23551">
        <v>102838</v>
      </c>
      <c r="D23551">
        <v>7.0900000000000005E-2</v>
      </c>
    </row>
    <row r="23552" spans="1:4" x14ac:dyDescent="0.2">
      <c r="A23552">
        <v>104859</v>
      </c>
      <c r="B23552" t="s">
        <v>6064</v>
      </c>
      <c r="C23552">
        <v>90778</v>
      </c>
      <c r="D23552">
        <v>2.2800000000000001E-2</v>
      </c>
    </row>
    <row r="23553" spans="1:4" x14ac:dyDescent="0.2">
      <c r="A23553">
        <v>104859</v>
      </c>
      <c r="B23553" t="s">
        <v>6064</v>
      </c>
      <c r="C23553">
        <v>90776</v>
      </c>
      <c r="D23553">
        <v>0.1215</v>
      </c>
    </row>
    <row r="23554" spans="1:4" x14ac:dyDescent="0.2">
      <c r="A23554">
        <v>104859</v>
      </c>
      <c r="B23554" t="s">
        <v>6064</v>
      </c>
      <c r="C23554">
        <v>90644</v>
      </c>
      <c r="D23554">
        <v>5.0599999999999999E-2</v>
      </c>
    </row>
    <row r="23555" spans="1:4" x14ac:dyDescent="0.2">
      <c r="A23555">
        <v>104859</v>
      </c>
      <c r="B23555" t="s">
        <v>6064</v>
      </c>
      <c r="C23555">
        <v>90643</v>
      </c>
      <c r="D23555">
        <v>7.0900000000000005E-2</v>
      </c>
    </row>
    <row r="23556" spans="1:4" x14ac:dyDescent="0.2">
      <c r="A23556">
        <v>104859</v>
      </c>
      <c r="B23556" t="s">
        <v>6064</v>
      </c>
      <c r="C23556">
        <v>90638</v>
      </c>
      <c r="D23556">
        <v>4.3499999999999997E-2</v>
      </c>
    </row>
    <row r="23557" spans="1:4" x14ac:dyDescent="0.2">
      <c r="A23557">
        <v>104859</v>
      </c>
      <c r="B23557" t="s">
        <v>6064</v>
      </c>
      <c r="C23557">
        <v>90637</v>
      </c>
      <c r="D23557">
        <v>6.0900000000000003E-2</v>
      </c>
    </row>
    <row r="23558" spans="1:4" x14ac:dyDescent="0.2">
      <c r="A23558">
        <v>104859</v>
      </c>
      <c r="B23558" t="s">
        <v>6064</v>
      </c>
      <c r="C23558">
        <v>88316</v>
      </c>
      <c r="D23558">
        <v>0.39019999999999999</v>
      </c>
    </row>
    <row r="23559" spans="1:4" x14ac:dyDescent="0.2">
      <c r="A23559">
        <v>104859</v>
      </c>
      <c r="B23559" t="s">
        <v>6064</v>
      </c>
      <c r="C23559">
        <v>88297</v>
      </c>
      <c r="D23559">
        <v>0.13009999999999999</v>
      </c>
    </row>
    <row r="23560" spans="1:4" x14ac:dyDescent="0.2">
      <c r="A23560">
        <v>104859</v>
      </c>
      <c r="B23560" t="s">
        <v>80</v>
      </c>
      <c r="C23560">
        <v>1379</v>
      </c>
      <c r="D23560">
        <v>132.75899999999999</v>
      </c>
    </row>
    <row r="23561" spans="1:4" x14ac:dyDescent="0.2">
      <c r="A23561">
        <v>104861</v>
      </c>
    </row>
    <row r="23562" spans="1:4" x14ac:dyDescent="0.2">
      <c r="A23562">
        <v>104861</v>
      </c>
      <c r="B23562" t="s">
        <v>6064</v>
      </c>
      <c r="C23562">
        <v>102839</v>
      </c>
      <c r="D23562">
        <v>8.5800000000000001E-2</v>
      </c>
    </row>
    <row r="23563" spans="1:4" x14ac:dyDescent="0.2">
      <c r="A23563">
        <v>104861</v>
      </c>
      <c r="B23563" t="s">
        <v>6064</v>
      </c>
      <c r="C23563">
        <v>102838</v>
      </c>
      <c r="D23563">
        <v>0.1202</v>
      </c>
    </row>
    <row r="23564" spans="1:4" x14ac:dyDescent="0.2">
      <c r="A23564">
        <v>104861</v>
      </c>
      <c r="B23564" t="s">
        <v>6064</v>
      </c>
      <c r="C23564">
        <v>90778</v>
      </c>
      <c r="D23564">
        <v>3.8600000000000002E-2</v>
      </c>
    </row>
    <row r="23565" spans="1:4" x14ac:dyDescent="0.2">
      <c r="A23565">
        <v>104861</v>
      </c>
      <c r="B23565" t="s">
        <v>6064</v>
      </c>
      <c r="C23565">
        <v>90776</v>
      </c>
      <c r="D23565">
        <v>0.20599999999999999</v>
      </c>
    </row>
    <row r="23566" spans="1:4" x14ac:dyDescent="0.2">
      <c r="A23566">
        <v>104861</v>
      </c>
      <c r="B23566" t="s">
        <v>6064</v>
      </c>
      <c r="C23566">
        <v>90644</v>
      </c>
      <c r="D23566">
        <v>8.5800000000000001E-2</v>
      </c>
    </row>
    <row r="23567" spans="1:4" x14ac:dyDescent="0.2">
      <c r="A23567">
        <v>104861</v>
      </c>
      <c r="B23567" t="s">
        <v>6064</v>
      </c>
      <c r="C23567">
        <v>90643</v>
      </c>
      <c r="D23567">
        <v>0.1202</v>
      </c>
    </row>
    <row r="23568" spans="1:4" x14ac:dyDescent="0.2">
      <c r="A23568">
        <v>104861</v>
      </c>
      <c r="B23568" t="s">
        <v>6064</v>
      </c>
      <c r="C23568">
        <v>90638</v>
      </c>
      <c r="D23568">
        <v>5.67E-2</v>
      </c>
    </row>
    <row r="23569" spans="1:4" x14ac:dyDescent="0.2">
      <c r="A23569">
        <v>104861</v>
      </c>
      <c r="B23569" t="s">
        <v>6064</v>
      </c>
      <c r="C23569">
        <v>90637</v>
      </c>
      <c r="D23569">
        <v>7.9500000000000001E-2</v>
      </c>
    </row>
    <row r="23570" spans="1:4" x14ac:dyDescent="0.2">
      <c r="A23570">
        <v>104861</v>
      </c>
      <c r="B23570" t="s">
        <v>6064</v>
      </c>
      <c r="C23570">
        <v>88316</v>
      </c>
      <c r="D23570">
        <v>0.64319999999999999</v>
      </c>
    </row>
    <row r="23571" spans="1:4" x14ac:dyDescent="0.2">
      <c r="A23571">
        <v>104861</v>
      </c>
      <c r="B23571" t="s">
        <v>6064</v>
      </c>
      <c r="C23571">
        <v>88297</v>
      </c>
      <c r="D23571">
        <v>0.21440000000000001</v>
      </c>
    </row>
    <row r="23572" spans="1:4" x14ac:dyDescent="0.2">
      <c r="A23572">
        <v>104861</v>
      </c>
      <c r="B23572" t="s">
        <v>80</v>
      </c>
      <c r="C23572">
        <v>1379</v>
      </c>
      <c r="D23572">
        <v>173.19499999999999</v>
      </c>
    </row>
    <row r="23573" spans="1:4" x14ac:dyDescent="0.2">
      <c r="A23573">
        <v>104856</v>
      </c>
    </row>
    <row r="23574" spans="1:4" x14ac:dyDescent="0.2">
      <c r="A23574">
        <v>104856</v>
      </c>
      <c r="B23574" t="s">
        <v>6064</v>
      </c>
      <c r="C23574">
        <v>102839</v>
      </c>
      <c r="D23574">
        <v>2.53E-2</v>
      </c>
    </row>
    <row r="23575" spans="1:4" x14ac:dyDescent="0.2">
      <c r="A23575">
        <v>104856</v>
      </c>
      <c r="B23575" t="s">
        <v>6064</v>
      </c>
      <c r="C23575">
        <v>102838</v>
      </c>
      <c r="D23575">
        <v>3.5400000000000001E-2</v>
      </c>
    </row>
    <row r="23576" spans="1:4" x14ac:dyDescent="0.2">
      <c r="A23576">
        <v>104856</v>
      </c>
      <c r="B23576" t="s">
        <v>6064</v>
      </c>
      <c r="C23576">
        <v>90778</v>
      </c>
      <c r="D23576">
        <v>1.14E-2</v>
      </c>
    </row>
    <row r="23577" spans="1:4" x14ac:dyDescent="0.2">
      <c r="A23577">
        <v>104856</v>
      </c>
      <c r="B23577" t="s">
        <v>6064</v>
      </c>
      <c r="C23577">
        <v>90776</v>
      </c>
      <c r="D23577">
        <v>6.0699999999999997E-2</v>
      </c>
    </row>
    <row r="23578" spans="1:4" x14ac:dyDescent="0.2">
      <c r="A23578">
        <v>104856</v>
      </c>
      <c r="B23578" t="s">
        <v>6064</v>
      </c>
      <c r="C23578">
        <v>90644</v>
      </c>
      <c r="D23578">
        <v>2.53E-2</v>
      </c>
    </row>
    <row r="23579" spans="1:4" x14ac:dyDescent="0.2">
      <c r="A23579">
        <v>104856</v>
      </c>
      <c r="B23579" t="s">
        <v>6064</v>
      </c>
      <c r="C23579">
        <v>90643</v>
      </c>
      <c r="D23579">
        <v>3.5400000000000001E-2</v>
      </c>
    </row>
    <row r="23580" spans="1:4" x14ac:dyDescent="0.2">
      <c r="A23580">
        <v>104856</v>
      </c>
      <c r="B23580" t="s">
        <v>6064</v>
      </c>
      <c r="C23580">
        <v>90638</v>
      </c>
      <c r="D23580">
        <v>3.4000000000000002E-2</v>
      </c>
    </row>
    <row r="23581" spans="1:4" x14ac:dyDescent="0.2">
      <c r="A23581">
        <v>104856</v>
      </c>
      <c r="B23581" t="s">
        <v>6064</v>
      </c>
      <c r="C23581">
        <v>90637</v>
      </c>
      <c r="D23581">
        <v>4.7699999999999999E-2</v>
      </c>
    </row>
    <row r="23582" spans="1:4" x14ac:dyDescent="0.2">
      <c r="A23582">
        <v>104856</v>
      </c>
      <c r="B23582" t="s">
        <v>6064</v>
      </c>
      <c r="C23582">
        <v>88316</v>
      </c>
      <c r="D23582">
        <v>0.20749999999999999</v>
      </c>
    </row>
    <row r="23583" spans="1:4" x14ac:dyDescent="0.2">
      <c r="A23583">
        <v>104856</v>
      </c>
      <c r="B23583" t="s">
        <v>6064</v>
      </c>
      <c r="C23583">
        <v>88297</v>
      </c>
      <c r="D23583">
        <v>6.9199999999999998E-2</v>
      </c>
    </row>
    <row r="23584" spans="1:4" x14ac:dyDescent="0.2">
      <c r="A23584">
        <v>104856</v>
      </c>
      <c r="B23584" t="s">
        <v>80</v>
      </c>
      <c r="C23584">
        <v>1379</v>
      </c>
      <c r="D23584">
        <v>103.876</v>
      </c>
    </row>
    <row r="23585" spans="1:4" x14ac:dyDescent="0.2">
      <c r="A23585">
        <v>104858</v>
      </c>
    </row>
    <row r="23586" spans="1:4" x14ac:dyDescent="0.2">
      <c r="A23586">
        <v>104858</v>
      </c>
      <c r="B23586" t="s">
        <v>6064</v>
      </c>
      <c r="C23586">
        <v>102839</v>
      </c>
      <c r="D23586">
        <v>5.04E-2</v>
      </c>
    </row>
    <row r="23587" spans="1:4" x14ac:dyDescent="0.2">
      <c r="A23587">
        <v>104858</v>
      </c>
      <c r="B23587" t="s">
        <v>6064</v>
      </c>
      <c r="C23587">
        <v>102838</v>
      </c>
      <c r="D23587">
        <v>7.0599999999999996E-2</v>
      </c>
    </row>
    <row r="23588" spans="1:4" x14ac:dyDescent="0.2">
      <c r="A23588">
        <v>104858</v>
      </c>
      <c r="B23588" t="s">
        <v>6064</v>
      </c>
      <c r="C23588">
        <v>90778</v>
      </c>
      <c r="D23588">
        <v>2.2700000000000001E-2</v>
      </c>
    </row>
    <row r="23589" spans="1:4" x14ac:dyDescent="0.2">
      <c r="A23589">
        <v>104858</v>
      </c>
      <c r="B23589" t="s">
        <v>6064</v>
      </c>
      <c r="C23589">
        <v>90776</v>
      </c>
      <c r="D23589">
        <v>0.121</v>
      </c>
    </row>
    <row r="23590" spans="1:4" x14ac:dyDescent="0.2">
      <c r="A23590">
        <v>104858</v>
      </c>
      <c r="B23590" t="s">
        <v>6064</v>
      </c>
      <c r="C23590">
        <v>90644</v>
      </c>
      <c r="D23590">
        <v>5.04E-2</v>
      </c>
    </row>
    <row r="23591" spans="1:4" x14ac:dyDescent="0.2">
      <c r="A23591">
        <v>104858</v>
      </c>
      <c r="B23591" t="s">
        <v>6064</v>
      </c>
      <c r="C23591">
        <v>90643</v>
      </c>
      <c r="D23591">
        <v>7.0599999999999996E-2</v>
      </c>
    </row>
    <row r="23592" spans="1:4" x14ac:dyDescent="0.2">
      <c r="A23592">
        <v>104858</v>
      </c>
      <c r="B23592" t="s">
        <v>6064</v>
      </c>
      <c r="C23592">
        <v>90638</v>
      </c>
      <c r="D23592">
        <v>4.3499999999999997E-2</v>
      </c>
    </row>
    <row r="23593" spans="1:4" x14ac:dyDescent="0.2">
      <c r="A23593">
        <v>104858</v>
      </c>
      <c r="B23593" t="s">
        <v>6064</v>
      </c>
      <c r="C23593">
        <v>90637</v>
      </c>
      <c r="D23593">
        <v>6.0900000000000003E-2</v>
      </c>
    </row>
    <row r="23594" spans="1:4" x14ac:dyDescent="0.2">
      <c r="A23594">
        <v>104858</v>
      </c>
      <c r="B23594" t="s">
        <v>6064</v>
      </c>
      <c r="C23594">
        <v>88316</v>
      </c>
      <c r="D23594">
        <v>0.38819999999999999</v>
      </c>
    </row>
    <row r="23595" spans="1:4" x14ac:dyDescent="0.2">
      <c r="A23595">
        <v>104858</v>
      </c>
      <c r="B23595" t="s">
        <v>6064</v>
      </c>
      <c r="C23595">
        <v>88297</v>
      </c>
      <c r="D23595">
        <v>0.12939999999999999</v>
      </c>
    </row>
    <row r="23596" spans="1:4" x14ac:dyDescent="0.2">
      <c r="A23596">
        <v>104858</v>
      </c>
      <c r="B23596" t="s">
        <v>80</v>
      </c>
      <c r="C23596">
        <v>1379</v>
      </c>
      <c r="D23596">
        <v>132.75899999999999</v>
      </c>
    </row>
    <row r="23597" spans="1:4" x14ac:dyDescent="0.2">
      <c r="A23597">
        <v>104860</v>
      </c>
    </row>
    <row r="23598" spans="1:4" x14ac:dyDescent="0.2">
      <c r="A23598">
        <v>104860</v>
      </c>
      <c r="B23598" t="s">
        <v>6064</v>
      </c>
      <c r="C23598">
        <v>102839</v>
      </c>
      <c r="D23598">
        <v>8.5500000000000007E-2</v>
      </c>
    </row>
    <row r="23599" spans="1:4" x14ac:dyDescent="0.2">
      <c r="A23599">
        <v>104860</v>
      </c>
      <c r="B23599" t="s">
        <v>6064</v>
      </c>
      <c r="C23599">
        <v>102838</v>
      </c>
      <c r="D23599">
        <v>0.1198</v>
      </c>
    </row>
    <row r="23600" spans="1:4" x14ac:dyDescent="0.2">
      <c r="A23600">
        <v>104860</v>
      </c>
      <c r="B23600" t="s">
        <v>6064</v>
      </c>
      <c r="C23600">
        <v>90778</v>
      </c>
      <c r="D23600">
        <v>3.85E-2</v>
      </c>
    </row>
    <row r="23601" spans="1:4" x14ac:dyDescent="0.2">
      <c r="A23601">
        <v>104860</v>
      </c>
      <c r="B23601" t="s">
        <v>6064</v>
      </c>
      <c r="C23601">
        <v>90776</v>
      </c>
      <c r="D23601">
        <v>0.20530000000000001</v>
      </c>
    </row>
    <row r="23602" spans="1:4" x14ac:dyDescent="0.2">
      <c r="A23602">
        <v>104860</v>
      </c>
      <c r="B23602" t="s">
        <v>6064</v>
      </c>
      <c r="C23602">
        <v>90644</v>
      </c>
      <c r="D23602">
        <v>8.5500000000000007E-2</v>
      </c>
    </row>
    <row r="23603" spans="1:4" x14ac:dyDescent="0.2">
      <c r="A23603">
        <v>104860</v>
      </c>
      <c r="B23603" t="s">
        <v>6064</v>
      </c>
      <c r="C23603">
        <v>90643</v>
      </c>
      <c r="D23603">
        <v>0.1198</v>
      </c>
    </row>
    <row r="23604" spans="1:4" x14ac:dyDescent="0.2">
      <c r="A23604">
        <v>104860</v>
      </c>
      <c r="B23604" t="s">
        <v>6064</v>
      </c>
      <c r="C23604">
        <v>90638</v>
      </c>
      <c r="D23604">
        <v>5.67E-2</v>
      </c>
    </row>
    <row r="23605" spans="1:4" x14ac:dyDescent="0.2">
      <c r="A23605">
        <v>104860</v>
      </c>
      <c r="B23605" t="s">
        <v>6064</v>
      </c>
      <c r="C23605">
        <v>90637</v>
      </c>
      <c r="D23605">
        <v>7.9500000000000001E-2</v>
      </c>
    </row>
    <row r="23606" spans="1:4" x14ac:dyDescent="0.2">
      <c r="A23606">
        <v>104860</v>
      </c>
      <c r="B23606" t="s">
        <v>6064</v>
      </c>
      <c r="C23606">
        <v>88316</v>
      </c>
      <c r="D23606">
        <v>0.64119999999999999</v>
      </c>
    </row>
    <row r="23607" spans="1:4" x14ac:dyDescent="0.2">
      <c r="A23607">
        <v>104860</v>
      </c>
      <c r="B23607" t="s">
        <v>6064</v>
      </c>
      <c r="C23607">
        <v>88297</v>
      </c>
      <c r="D23607">
        <v>0.2137</v>
      </c>
    </row>
    <row r="23608" spans="1:4" x14ac:dyDescent="0.2">
      <c r="A23608">
        <v>104860</v>
      </c>
      <c r="B23608" t="s">
        <v>80</v>
      </c>
      <c r="C23608">
        <v>1379</v>
      </c>
      <c r="D23608">
        <v>173.19499999999999</v>
      </c>
    </row>
    <row r="23609" spans="1:4" x14ac:dyDescent="0.2">
      <c r="A23609">
        <v>104871</v>
      </c>
    </row>
    <row r="23610" spans="1:4" x14ac:dyDescent="0.2">
      <c r="A23610">
        <v>104871</v>
      </c>
      <c r="B23610" t="s">
        <v>6064</v>
      </c>
      <c r="C23610">
        <v>102828</v>
      </c>
      <c r="D23610">
        <v>0</v>
      </c>
    </row>
    <row r="23611" spans="1:4" x14ac:dyDescent="0.2">
      <c r="A23611">
        <v>104871</v>
      </c>
      <c r="B23611" t="s">
        <v>6064</v>
      </c>
      <c r="C23611">
        <v>102827</v>
      </c>
      <c r="D23611">
        <v>0</v>
      </c>
    </row>
    <row r="23612" spans="1:4" x14ac:dyDescent="0.2">
      <c r="A23612">
        <v>104871</v>
      </c>
      <c r="B23612" t="s">
        <v>6064</v>
      </c>
      <c r="C23612">
        <v>90778</v>
      </c>
      <c r="D23612">
        <v>1.01E-2</v>
      </c>
    </row>
    <row r="23613" spans="1:4" x14ac:dyDescent="0.2">
      <c r="A23613">
        <v>104871</v>
      </c>
      <c r="B23613" t="s">
        <v>6064</v>
      </c>
      <c r="C23613">
        <v>90776</v>
      </c>
      <c r="D23613">
        <v>5.3900000000000003E-2</v>
      </c>
    </row>
    <row r="23614" spans="1:4" x14ac:dyDescent="0.2">
      <c r="A23614">
        <v>104871</v>
      </c>
      <c r="B23614" t="s">
        <v>6064</v>
      </c>
      <c r="C23614">
        <v>88316</v>
      </c>
      <c r="D23614">
        <v>0.1077</v>
      </c>
    </row>
    <row r="23615" spans="1:4" x14ac:dyDescent="0.2">
      <c r="A23615">
        <v>104871</v>
      </c>
      <c r="B23615" t="s">
        <v>6064</v>
      </c>
      <c r="C23615">
        <v>88297</v>
      </c>
      <c r="D23615">
        <v>5.3900000000000003E-2</v>
      </c>
    </row>
    <row r="23616" spans="1:4" x14ac:dyDescent="0.2">
      <c r="A23616">
        <v>104871</v>
      </c>
      <c r="B23616" t="s">
        <v>6064</v>
      </c>
      <c r="C23616">
        <v>88245</v>
      </c>
      <c r="D23616">
        <v>8.3099999999999993E-2</v>
      </c>
    </row>
    <row r="23617" spans="1:4" x14ac:dyDescent="0.2">
      <c r="A23617">
        <v>104871</v>
      </c>
      <c r="B23617" t="s">
        <v>6064</v>
      </c>
      <c r="C23617">
        <v>88238</v>
      </c>
      <c r="D23617">
        <v>0.2492</v>
      </c>
    </row>
    <row r="23618" spans="1:4" x14ac:dyDescent="0.2">
      <c r="A23618">
        <v>104871</v>
      </c>
      <c r="B23618" t="s">
        <v>80</v>
      </c>
      <c r="C23618">
        <v>44864</v>
      </c>
      <c r="D23618">
        <v>0</v>
      </c>
    </row>
    <row r="23619" spans="1:4" x14ac:dyDescent="0.2">
      <c r="A23619">
        <v>104871</v>
      </c>
      <c r="B23619" t="s">
        <v>80</v>
      </c>
      <c r="C23619">
        <v>44383</v>
      </c>
      <c r="D23619">
        <v>0</v>
      </c>
    </row>
    <row r="23620" spans="1:4" x14ac:dyDescent="0.2">
      <c r="A23620">
        <v>104871</v>
      </c>
      <c r="B23620" t="s">
        <v>80</v>
      </c>
      <c r="C23620">
        <v>44067</v>
      </c>
      <c r="D23620">
        <v>0</v>
      </c>
    </row>
    <row r="23621" spans="1:4" x14ac:dyDescent="0.2">
      <c r="A23621">
        <v>104871</v>
      </c>
      <c r="B23621" t="s">
        <v>80</v>
      </c>
      <c r="C23621">
        <v>40545</v>
      </c>
      <c r="D23621">
        <v>0</v>
      </c>
    </row>
    <row r="23622" spans="1:4" x14ac:dyDescent="0.2">
      <c r="A23622">
        <v>104871</v>
      </c>
      <c r="B23622" t="s">
        <v>80</v>
      </c>
      <c r="C23622">
        <v>40543</v>
      </c>
      <c r="D23622">
        <v>0</v>
      </c>
    </row>
    <row r="23623" spans="1:4" x14ac:dyDescent="0.2">
      <c r="A23623">
        <v>104871</v>
      </c>
      <c r="B23623" t="s">
        <v>80</v>
      </c>
      <c r="C23623">
        <v>40433</v>
      </c>
      <c r="D23623">
        <v>1.1325000000000001</v>
      </c>
    </row>
    <row r="23624" spans="1:4" x14ac:dyDescent="0.2">
      <c r="A23624">
        <v>104871</v>
      </c>
      <c r="B23624" t="s">
        <v>80</v>
      </c>
      <c r="C23624">
        <v>39848</v>
      </c>
      <c r="D23624">
        <v>2.1795</v>
      </c>
    </row>
    <row r="23625" spans="1:4" x14ac:dyDescent="0.2">
      <c r="A23625">
        <v>104871</v>
      </c>
      <c r="B23625" t="s">
        <v>80</v>
      </c>
      <c r="C23625">
        <v>9874</v>
      </c>
      <c r="D23625">
        <v>0.5171</v>
      </c>
    </row>
    <row r="23626" spans="1:4" x14ac:dyDescent="0.2">
      <c r="A23626">
        <v>104871</v>
      </c>
      <c r="B23626" t="s">
        <v>80</v>
      </c>
      <c r="C23626">
        <v>9869</v>
      </c>
      <c r="D23626">
        <v>0.53849999999999998</v>
      </c>
    </row>
    <row r="23627" spans="1:4" x14ac:dyDescent="0.2">
      <c r="A23627">
        <v>104883</v>
      </c>
    </row>
    <row r="23628" spans="1:4" x14ac:dyDescent="0.2">
      <c r="A23628">
        <v>104883</v>
      </c>
      <c r="B23628" t="s">
        <v>6064</v>
      </c>
      <c r="C23628">
        <v>102828</v>
      </c>
      <c r="D23628">
        <v>1.55E-2</v>
      </c>
    </row>
    <row r="23629" spans="1:4" x14ac:dyDescent="0.2">
      <c r="A23629">
        <v>104883</v>
      </c>
      <c r="B23629" t="s">
        <v>6064</v>
      </c>
      <c r="C23629">
        <v>102827</v>
      </c>
      <c r="D23629">
        <v>2.18E-2</v>
      </c>
    </row>
    <row r="23630" spans="1:4" x14ac:dyDescent="0.2">
      <c r="A23630">
        <v>104883</v>
      </c>
      <c r="B23630" t="s">
        <v>6064</v>
      </c>
      <c r="C23630">
        <v>90778</v>
      </c>
      <c r="D23630">
        <v>7.0000000000000001E-3</v>
      </c>
    </row>
    <row r="23631" spans="1:4" x14ac:dyDescent="0.2">
      <c r="A23631">
        <v>104883</v>
      </c>
      <c r="B23631" t="s">
        <v>6064</v>
      </c>
      <c r="C23631">
        <v>90776</v>
      </c>
      <c r="D23631">
        <v>3.73E-2</v>
      </c>
    </row>
    <row r="23632" spans="1:4" x14ac:dyDescent="0.2">
      <c r="A23632">
        <v>104883</v>
      </c>
      <c r="B23632" t="s">
        <v>6064</v>
      </c>
      <c r="C23632">
        <v>88316</v>
      </c>
      <c r="D23632">
        <v>7.46E-2</v>
      </c>
    </row>
    <row r="23633" spans="1:4" x14ac:dyDescent="0.2">
      <c r="A23633">
        <v>104883</v>
      </c>
      <c r="B23633" t="s">
        <v>6064</v>
      </c>
      <c r="C23633">
        <v>88297</v>
      </c>
      <c r="D23633">
        <v>3.73E-2</v>
      </c>
    </row>
    <row r="23634" spans="1:4" x14ac:dyDescent="0.2">
      <c r="A23634">
        <v>104883</v>
      </c>
      <c r="B23634" t="s">
        <v>6064</v>
      </c>
      <c r="C23634">
        <v>88245</v>
      </c>
      <c r="D23634">
        <v>8.3099999999999993E-2</v>
      </c>
    </row>
    <row r="23635" spans="1:4" x14ac:dyDescent="0.2">
      <c r="A23635">
        <v>104883</v>
      </c>
      <c r="B23635" t="s">
        <v>6064</v>
      </c>
      <c r="C23635">
        <v>88238</v>
      </c>
      <c r="D23635">
        <v>0.2492</v>
      </c>
    </row>
    <row r="23636" spans="1:4" x14ac:dyDescent="0.2">
      <c r="A23636">
        <v>104883</v>
      </c>
      <c r="B23636" t="s">
        <v>80</v>
      </c>
      <c r="C23636">
        <v>44864</v>
      </c>
      <c r="D23636">
        <v>3.85E-2</v>
      </c>
    </row>
    <row r="23637" spans="1:4" x14ac:dyDescent="0.2">
      <c r="A23637">
        <v>104883</v>
      </c>
      <c r="B23637" t="s">
        <v>80</v>
      </c>
      <c r="C23637">
        <v>44383</v>
      </c>
      <c r="D23637">
        <v>3.5183</v>
      </c>
    </row>
    <row r="23638" spans="1:4" x14ac:dyDescent="0.2">
      <c r="A23638">
        <v>104883</v>
      </c>
      <c r="B23638" t="s">
        <v>80</v>
      </c>
      <c r="C23638">
        <v>44067</v>
      </c>
      <c r="D23638">
        <v>1.0769</v>
      </c>
    </row>
    <row r="23639" spans="1:4" x14ac:dyDescent="0.2">
      <c r="A23639">
        <v>104883</v>
      </c>
      <c r="B23639" t="s">
        <v>80</v>
      </c>
      <c r="C23639">
        <v>40545</v>
      </c>
      <c r="D23639">
        <v>0.15379999999999999</v>
      </c>
    </row>
    <row r="23640" spans="1:4" x14ac:dyDescent="0.2">
      <c r="A23640">
        <v>104883</v>
      </c>
      <c r="B23640" t="s">
        <v>80</v>
      </c>
      <c r="C23640">
        <v>40543</v>
      </c>
      <c r="D23640">
        <v>3.85E-2</v>
      </c>
    </row>
    <row r="23641" spans="1:4" x14ac:dyDescent="0.2">
      <c r="A23641">
        <v>104883</v>
      </c>
      <c r="B23641" t="s">
        <v>80</v>
      </c>
      <c r="C23641">
        <v>40433</v>
      </c>
      <c r="D23641">
        <v>1.1153999999999999</v>
      </c>
    </row>
    <row r="23642" spans="1:4" x14ac:dyDescent="0.2">
      <c r="A23642">
        <v>104883</v>
      </c>
      <c r="B23642" t="s">
        <v>80</v>
      </c>
      <c r="C23642">
        <v>39848</v>
      </c>
      <c r="D23642">
        <v>2.0769000000000002</v>
      </c>
    </row>
    <row r="23643" spans="1:4" x14ac:dyDescent="0.2">
      <c r="A23643">
        <v>104883</v>
      </c>
      <c r="B23643" t="s">
        <v>80</v>
      </c>
      <c r="C23643">
        <v>9874</v>
      </c>
      <c r="D23643">
        <v>0.5</v>
      </c>
    </row>
    <row r="23644" spans="1:4" x14ac:dyDescent="0.2">
      <c r="A23644">
        <v>104883</v>
      </c>
      <c r="B23644" t="s">
        <v>80</v>
      </c>
      <c r="C23644">
        <v>9869</v>
      </c>
      <c r="D23644">
        <v>0.53849999999999998</v>
      </c>
    </row>
    <row r="23645" spans="1:4" x14ac:dyDescent="0.2">
      <c r="A23645">
        <v>104865</v>
      </c>
    </row>
    <row r="23646" spans="1:4" x14ac:dyDescent="0.2">
      <c r="A23646">
        <v>104865</v>
      </c>
      <c r="B23646" t="s">
        <v>6064</v>
      </c>
      <c r="C23646">
        <v>102828</v>
      </c>
      <c r="D23646">
        <v>4.0399999999999998E-2</v>
      </c>
    </row>
    <row r="23647" spans="1:4" x14ac:dyDescent="0.2">
      <c r="A23647">
        <v>104865</v>
      </c>
      <c r="B23647" t="s">
        <v>6064</v>
      </c>
      <c r="C23647">
        <v>102827</v>
      </c>
      <c r="D23647">
        <v>5.6599999999999998E-2</v>
      </c>
    </row>
    <row r="23648" spans="1:4" x14ac:dyDescent="0.2">
      <c r="A23648">
        <v>104865</v>
      </c>
      <c r="B23648" t="s">
        <v>6064</v>
      </c>
      <c r="C23648">
        <v>90778</v>
      </c>
      <c r="D23648">
        <v>1.8200000000000001E-2</v>
      </c>
    </row>
    <row r="23649" spans="1:4" x14ac:dyDescent="0.2">
      <c r="A23649">
        <v>104865</v>
      </c>
      <c r="B23649" t="s">
        <v>6064</v>
      </c>
      <c r="C23649">
        <v>90776</v>
      </c>
      <c r="D23649">
        <v>9.7000000000000003E-2</v>
      </c>
    </row>
    <row r="23650" spans="1:4" x14ac:dyDescent="0.2">
      <c r="A23650">
        <v>104865</v>
      </c>
      <c r="B23650" t="s">
        <v>6064</v>
      </c>
      <c r="C23650">
        <v>88316</v>
      </c>
      <c r="D23650">
        <v>0.19389999999999999</v>
      </c>
    </row>
    <row r="23651" spans="1:4" x14ac:dyDescent="0.2">
      <c r="A23651">
        <v>104865</v>
      </c>
      <c r="B23651" t="s">
        <v>6064</v>
      </c>
      <c r="C23651">
        <v>88297</v>
      </c>
      <c r="D23651">
        <v>9.7000000000000003E-2</v>
      </c>
    </row>
    <row r="23652" spans="1:4" x14ac:dyDescent="0.2">
      <c r="A23652">
        <v>104865</v>
      </c>
      <c r="B23652" t="s">
        <v>6064</v>
      </c>
      <c r="C23652">
        <v>88245</v>
      </c>
      <c r="D23652">
        <v>8.3099999999999993E-2</v>
      </c>
    </row>
    <row r="23653" spans="1:4" x14ac:dyDescent="0.2">
      <c r="A23653">
        <v>104865</v>
      </c>
      <c r="B23653" t="s">
        <v>6064</v>
      </c>
      <c r="C23653">
        <v>88238</v>
      </c>
      <c r="D23653">
        <v>0.2492</v>
      </c>
    </row>
    <row r="23654" spans="1:4" x14ac:dyDescent="0.2">
      <c r="A23654">
        <v>104865</v>
      </c>
      <c r="B23654" t="s">
        <v>80</v>
      </c>
      <c r="C23654">
        <v>44864</v>
      </c>
      <c r="D23654">
        <v>0.1</v>
      </c>
    </row>
    <row r="23655" spans="1:4" x14ac:dyDescent="0.2">
      <c r="A23655">
        <v>104865</v>
      </c>
      <c r="B23655" t="s">
        <v>80</v>
      </c>
      <c r="C23655">
        <v>44383</v>
      </c>
      <c r="D23655">
        <v>3.8254000000000001</v>
      </c>
    </row>
    <row r="23656" spans="1:4" x14ac:dyDescent="0.2">
      <c r="A23656">
        <v>104865</v>
      </c>
      <c r="B23656" t="s">
        <v>80</v>
      </c>
      <c r="C23656">
        <v>44067</v>
      </c>
      <c r="D23656">
        <v>1.0769</v>
      </c>
    </row>
    <row r="23657" spans="1:4" x14ac:dyDescent="0.2">
      <c r="A23657">
        <v>104865</v>
      </c>
      <c r="B23657" t="s">
        <v>80</v>
      </c>
      <c r="C23657">
        <v>40545</v>
      </c>
      <c r="D23657">
        <v>0.4</v>
      </c>
    </row>
    <row r="23658" spans="1:4" x14ac:dyDescent="0.2">
      <c r="A23658">
        <v>104865</v>
      </c>
      <c r="B23658" t="s">
        <v>80</v>
      </c>
      <c r="C23658">
        <v>40543</v>
      </c>
      <c r="D23658">
        <v>0.1</v>
      </c>
    </row>
    <row r="23659" spans="1:4" x14ac:dyDescent="0.2">
      <c r="A23659">
        <v>104865</v>
      </c>
      <c r="B23659" t="s">
        <v>80</v>
      </c>
      <c r="C23659">
        <v>40433</v>
      </c>
      <c r="D23659">
        <v>1.1769000000000001</v>
      </c>
    </row>
    <row r="23660" spans="1:4" x14ac:dyDescent="0.2">
      <c r="A23660">
        <v>104865</v>
      </c>
      <c r="B23660" t="s">
        <v>80</v>
      </c>
      <c r="C23660">
        <v>39848</v>
      </c>
      <c r="D23660">
        <v>2.4462000000000002</v>
      </c>
    </row>
    <row r="23661" spans="1:4" x14ac:dyDescent="0.2">
      <c r="A23661">
        <v>104865</v>
      </c>
      <c r="B23661" t="s">
        <v>80</v>
      </c>
      <c r="C23661">
        <v>9874</v>
      </c>
      <c r="D23661">
        <v>0.5615</v>
      </c>
    </row>
    <row r="23662" spans="1:4" x14ac:dyDescent="0.2">
      <c r="A23662">
        <v>104865</v>
      </c>
      <c r="B23662" t="s">
        <v>80</v>
      </c>
      <c r="C23662">
        <v>9869</v>
      </c>
      <c r="D23662">
        <v>0.53849999999999998</v>
      </c>
    </row>
    <row r="23663" spans="1:4" x14ac:dyDescent="0.2">
      <c r="A23663">
        <v>104872</v>
      </c>
    </row>
    <row r="23664" spans="1:4" x14ac:dyDescent="0.2">
      <c r="A23664">
        <v>104872</v>
      </c>
      <c r="B23664" t="s">
        <v>6064</v>
      </c>
      <c r="C23664">
        <v>102828</v>
      </c>
      <c r="D23664">
        <v>2.24E-2</v>
      </c>
    </row>
    <row r="23665" spans="1:4" x14ac:dyDescent="0.2">
      <c r="A23665">
        <v>104872</v>
      </c>
      <c r="B23665" t="s">
        <v>6064</v>
      </c>
      <c r="C23665">
        <v>102827</v>
      </c>
      <c r="D23665">
        <v>3.1399999999999997E-2</v>
      </c>
    </row>
    <row r="23666" spans="1:4" x14ac:dyDescent="0.2">
      <c r="A23666">
        <v>104872</v>
      </c>
      <c r="B23666" t="s">
        <v>6064</v>
      </c>
      <c r="C23666">
        <v>90778</v>
      </c>
      <c r="D23666">
        <v>1.01E-2</v>
      </c>
    </row>
    <row r="23667" spans="1:4" x14ac:dyDescent="0.2">
      <c r="A23667">
        <v>104872</v>
      </c>
      <c r="B23667" t="s">
        <v>6064</v>
      </c>
      <c r="C23667">
        <v>90776</v>
      </c>
      <c r="D23667">
        <v>5.3900000000000003E-2</v>
      </c>
    </row>
    <row r="23668" spans="1:4" x14ac:dyDescent="0.2">
      <c r="A23668">
        <v>104872</v>
      </c>
      <c r="B23668" t="s">
        <v>6064</v>
      </c>
      <c r="C23668">
        <v>88316</v>
      </c>
      <c r="D23668">
        <v>0.1077</v>
      </c>
    </row>
    <row r="23669" spans="1:4" x14ac:dyDescent="0.2">
      <c r="A23669">
        <v>104872</v>
      </c>
      <c r="B23669" t="s">
        <v>6064</v>
      </c>
      <c r="C23669">
        <v>88297</v>
      </c>
      <c r="D23669">
        <v>5.3900000000000003E-2</v>
      </c>
    </row>
    <row r="23670" spans="1:4" x14ac:dyDescent="0.2">
      <c r="A23670">
        <v>104872</v>
      </c>
      <c r="B23670" t="s">
        <v>6064</v>
      </c>
      <c r="C23670">
        <v>88245</v>
      </c>
      <c r="D23670">
        <v>9.6600000000000005E-2</v>
      </c>
    </row>
    <row r="23671" spans="1:4" x14ac:dyDescent="0.2">
      <c r="A23671">
        <v>104872</v>
      </c>
      <c r="B23671" t="s">
        <v>6064</v>
      </c>
      <c r="C23671">
        <v>88238</v>
      </c>
      <c r="D23671">
        <v>0.28970000000000001</v>
      </c>
    </row>
    <row r="23672" spans="1:4" x14ac:dyDescent="0.2">
      <c r="A23672">
        <v>104872</v>
      </c>
      <c r="B23672" t="s">
        <v>80</v>
      </c>
      <c r="C23672">
        <v>44865</v>
      </c>
      <c r="D23672">
        <v>5.5599999999999997E-2</v>
      </c>
    </row>
    <row r="23673" spans="1:4" x14ac:dyDescent="0.2">
      <c r="A23673">
        <v>104872</v>
      </c>
      <c r="B23673" t="s">
        <v>80</v>
      </c>
      <c r="C23673">
        <v>44383</v>
      </c>
      <c r="D23673">
        <v>5.4054000000000002</v>
      </c>
    </row>
    <row r="23674" spans="1:4" x14ac:dyDescent="0.2">
      <c r="A23674">
        <v>104872</v>
      </c>
      <c r="B23674" t="s">
        <v>80</v>
      </c>
      <c r="C23674">
        <v>44067</v>
      </c>
      <c r="D23674">
        <v>1.0769</v>
      </c>
    </row>
    <row r="23675" spans="1:4" x14ac:dyDescent="0.2">
      <c r="A23675">
        <v>104872</v>
      </c>
      <c r="B23675" t="s">
        <v>80</v>
      </c>
      <c r="C23675">
        <v>40545</v>
      </c>
      <c r="D23675">
        <v>0.33329999999999999</v>
      </c>
    </row>
    <row r="23676" spans="1:4" x14ac:dyDescent="0.2">
      <c r="A23676">
        <v>104872</v>
      </c>
      <c r="B23676" t="s">
        <v>80</v>
      </c>
      <c r="C23676">
        <v>40543</v>
      </c>
      <c r="D23676">
        <v>5.5599999999999997E-2</v>
      </c>
    </row>
    <row r="23677" spans="1:4" x14ac:dyDescent="0.2">
      <c r="A23677">
        <v>104872</v>
      </c>
      <c r="B23677" t="s">
        <v>80</v>
      </c>
      <c r="C23677">
        <v>40433</v>
      </c>
      <c r="D23677">
        <v>1.1325000000000001</v>
      </c>
    </row>
    <row r="23678" spans="1:4" x14ac:dyDescent="0.2">
      <c r="A23678">
        <v>104872</v>
      </c>
      <c r="B23678" t="s">
        <v>80</v>
      </c>
      <c r="C23678">
        <v>39848</v>
      </c>
      <c r="D23678">
        <v>3.2692000000000001</v>
      </c>
    </row>
    <row r="23679" spans="1:4" x14ac:dyDescent="0.2">
      <c r="A23679">
        <v>104872</v>
      </c>
      <c r="B23679" t="s">
        <v>80</v>
      </c>
      <c r="C23679">
        <v>9874</v>
      </c>
      <c r="D23679">
        <v>0.5171</v>
      </c>
    </row>
    <row r="23680" spans="1:4" x14ac:dyDescent="0.2">
      <c r="A23680">
        <v>104872</v>
      </c>
      <c r="B23680" t="s">
        <v>80</v>
      </c>
      <c r="C23680">
        <v>9869</v>
      </c>
      <c r="D23680">
        <v>0.53849999999999998</v>
      </c>
    </row>
    <row r="23681" spans="1:4" x14ac:dyDescent="0.2">
      <c r="A23681">
        <v>104884</v>
      </c>
    </row>
    <row r="23682" spans="1:4" x14ac:dyDescent="0.2">
      <c r="A23682">
        <v>104884</v>
      </c>
      <c r="B23682" t="s">
        <v>6064</v>
      </c>
      <c r="C23682">
        <v>102828</v>
      </c>
      <c r="D23682">
        <v>1.55E-2</v>
      </c>
    </row>
    <row r="23683" spans="1:4" x14ac:dyDescent="0.2">
      <c r="A23683">
        <v>104884</v>
      </c>
      <c r="B23683" t="s">
        <v>6064</v>
      </c>
      <c r="C23683">
        <v>102827</v>
      </c>
      <c r="D23683">
        <v>2.18E-2</v>
      </c>
    </row>
    <row r="23684" spans="1:4" x14ac:dyDescent="0.2">
      <c r="A23684">
        <v>104884</v>
      </c>
      <c r="B23684" t="s">
        <v>6064</v>
      </c>
      <c r="C23684">
        <v>90778</v>
      </c>
      <c r="D23684">
        <v>7.0000000000000001E-3</v>
      </c>
    </row>
    <row r="23685" spans="1:4" x14ac:dyDescent="0.2">
      <c r="A23685">
        <v>104884</v>
      </c>
      <c r="B23685" t="s">
        <v>6064</v>
      </c>
      <c r="C23685">
        <v>90776</v>
      </c>
      <c r="D23685">
        <v>3.73E-2</v>
      </c>
    </row>
    <row r="23686" spans="1:4" x14ac:dyDescent="0.2">
      <c r="A23686">
        <v>104884</v>
      </c>
      <c r="B23686" t="s">
        <v>6064</v>
      </c>
      <c r="C23686">
        <v>88316</v>
      </c>
      <c r="D23686">
        <v>7.46E-2</v>
      </c>
    </row>
    <row r="23687" spans="1:4" x14ac:dyDescent="0.2">
      <c r="A23687">
        <v>104884</v>
      </c>
      <c r="B23687" t="s">
        <v>6064</v>
      </c>
      <c r="C23687">
        <v>88297</v>
      </c>
      <c r="D23687">
        <v>3.73E-2</v>
      </c>
    </row>
    <row r="23688" spans="1:4" x14ac:dyDescent="0.2">
      <c r="A23688">
        <v>104884</v>
      </c>
      <c r="B23688" t="s">
        <v>6064</v>
      </c>
      <c r="C23688">
        <v>88245</v>
      </c>
      <c r="D23688">
        <v>9.6600000000000005E-2</v>
      </c>
    </row>
    <row r="23689" spans="1:4" x14ac:dyDescent="0.2">
      <c r="A23689">
        <v>104884</v>
      </c>
      <c r="B23689" t="s">
        <v>6064</v>
      </c>
      <c r="C23689">
        <v>88238</v>
      </c>
      <c r="D23689">
        <v>0.28970000000000001</v>
      </c>
    </row>
    <row r="23690" spans="1:4" x14ac:dyDescent="0.2">
      <c r="A23690">
        <v>104884</v>
      </c>
      <c r="B23690" t="s">
        <v>80</v>
      </c>
      <c r="C23690">
        <v>44865</v>
      </c>
      <c r="D23690">
        <v>3.85E-2</v>
      </c>
    </row>
    <row r="23691" spans="1:4" x14ac:dyDescent="0.2">
      <c r="A23691">
        <v>104884</v>
      </c>
      <c r="B23691" t="s">
        <v>80</v>
      </c>
      <c r="C23691">
        <v>44383</v>
      </c>
      <c r="D23691">
        <v>5.2774999999999999</v>
      </c>
    </row>
    <row r="23692" spans="1:4" x14ac:dyDescent="0.2">
      <c r="A23692">
        <v>104884</v>
      </c>
      <c r="B23692" t="s">
        <v>80</v>
      </c>
      <c r="C23692">
        <v>44067</v>
      </c>
      <c r="D23692">
        <v>1.0769</v>
      </c>
    </row>
    <row r="23693" spans="1:4" x14ac:dyDescent="0.2">
      <c r="A23693">
        <v>104884</v>
      </c>
      <c r="B23693" t="s">
        <v>80</v>
      </c>
      <c r="C23693">
        <v>40545</v>
      </c>
      <c r="D23693">
        <v>0.23080000000000001</v>
      </c>
    </row>
    <row r="23694" spans="1:4" x14ac:dyDescent="0.2">
      <c r="A23694">
        <v>104884</v>
      </c>
      <c r="B23694" t="s">
        <v>80</v>
      </c>
      <c r="C23694">
        <v>40543</v>
      </c>
      <c r="D23694">
        <v>3.85E-2</v>
      </c>
    </row>
    <row r="23695" spans="1:4" x14ac:dyDescent="0.2">
      <c r="A23695">
        <v>104884</v>
      </c>
      <c r="B23695" t="s">
        <v>80</v>
      </c>
      <c r="C23695">
        <v>40433</v>
      </c>
      <c r="D23695">
        <v>1.1153999999999999</v>
      </c>
    </row>
    <row r="23696" spans="1:4" x14ac:dyDescent="0.2">
      <c r="A23696">
        <v>104884</v>
      </c>
      <c r="B23696" t="s">
        <v>80</v>
      </c>
      <c r="C23696">
        <v>39848</v>
      </c>
      <c r="D23696">
        <v>3.1154000000000002</v>
      </c>
    </row>
    <row r="23697" spans="1:4" x14ac:dyDescent="0.2">
      <c r="A23697">
        <v>104884</v>
      </c>
      <c r="B23697" t="s">
        <v>80</v>
      </c>
      <c r="C23697">
        <v>9874</v>
      </c>
      <c r="D23697">
        <v>0.5</v>
      </c>
    </row>
    <row r="23698" spans="1:4" x14ac:dyDescent="0.2">
      <c r="A23698">
        <v>104884</v>
      </c>
      <c r="B23698" t="s">
        <v>80</v>
      </c>
      <c r="C23698">
        <v>9869</v>
      </c>
      <c r="D23698">
        <v>0.53849999999999998</v>
      </c>
    </row>
    <row r="23699" spans="1:4" x14ac:dyDescent="0.2">
      <c r="A23699">
        <v>104866</v>
      </c>
    </row>
    <row r="23700" spans="1:4" x14ac:dyDescent="0.2">
      <c r="A23700">
        <v>104866</v>
      </c>
      <c r="B23700" t="s">
        <v>6064</v>
      </c>
      <c r="C23700">
        <v>102828</v>
      </c>
      <c r="D23700">
        <v>4.0399999999999998E-2</v>
      </c>
    </row>
    <row r="23701" spans="1:4" x14ac:dyDescent="0.2">
      <c r="A23701">
        <v>104866</v>
      </c>
      <c r="B23701" t="s">
        <v>6064</v>
      </c>
      <c r="C23701">
        <v>102827</v>
      </c>
      <c r="D23701">
        <v>5.6599999999999998E-2</v>
      </c>
    </row>
    <row r="23702" spans="1:4" x14ac:dyDescent="0.2">
      <c r="A23702">
        <v>104866</v>
      </c>
      <c r="B23702" t="s">
        <v>6064</v>
      </c>
      <c r="C23702">
        <v>90778</v>
      </c>
      <c r="D23702">
        <v>1.8200000000000001E-2</v>
      </c>
    </row>
    <row r="23703" spans="1:4" x14ac:dyDescent="0.2">
      <c r="A23703">
        <v>104866</v>
      </c>
      <c r="B23703" t="s">
        <v>6064</v>
      </c>
      <c r="C23703">
        <v>90776</v>
      </c>
      <c r="D23703">
        <v>9.7000000000000003E-2</v>
      </c>
    </row>
    <row r="23704" spans="1:4" x14ac:dyDescent="0.2">
      <c r="A23704">
        <v>104866</v>
      </c>
      <c r="B23704" t="s">
        <v>6064</v>
      </c>
      <c r="C23704">
        <v>88316</v>
      </c>
      <c r="D23704">
        <v>0.19389999999999999</v>
      </c>
    </row>
    <row r="23705" spans="1:4" x14ac:dyDescent="0.2">
      <c r="A23705">
        <v>104866</v>
      </c>
      <c r="B23705" t="s">
        <v>6064</v>
      </c>
      <c r="C23705">
        <v>88297</v>
      </c>
      <c r="D23705">
        <v>9.7000000000000003E-2</v>
      </c>
    </row>
    <row r="23706" spans="1:4" x14ac:dyDescent="0.2">
      <c r="A23706">
        <v>104866</v>
      </c>
      <c r="B23706" t="s">
        <v>6064</v>
      </c>
      <c r="C23706">
        <v>88245</v>
      </c>
      <c r="D23706">
        <v>9.6600000000000005E-2</v>
      </c>
    </row>
    <row r="23707" spans="1:4" x14ac:dyDescent="0.2">
      <c r="A23707">
        <v>104866</v>
      </c>
      <c r="B23707" t="s">
        <v>6064</v>
      </c>
      <c r="C23707">
        <v>88238</v>
      </c>
      <c r="D23707">
        <v>0.28970000000000001</v>
      </c>
    </row>
    <row r="23708" spans="1:4" x14ac:dyDescent="0.2">
      <c r="A23708">
        <v>104866</v>
      </c>
      <c r="B23708" t="s">
        <v>80</v>
      </c>
      <c r="C23708">
        <v>44865</v>
      </c>
      <c r="D23708">
        <v>0.1</v>
      </c>
    </row>
    <row r="23709" spans="1:4" x14ac:dyDescent="0.2">
      <c r="A23709">
        <v>104866</v>
      </c>
      <c r="B23709" t="s">
        <v>80</v>
      </c>
      <c r="C23709">
        <v>44383</v>
      </c>
      <c r="D23709">
        <v>5.7380000000000004</v>
      </c>
    </row>
    <row r="23710" spans="1:4" x14ac:dyDescent="0.2">
      <c r="A23710">
        <v>104866</v>
      </c>
      <c r="B23710" t="s">
        <v>80</v>
      </c>
      <c r="C23710">
        <v>44067</v>
      </c>
      <c r="D23710">
        <v>1.0769</v>
      </c>
    </row>
    <row r="23711" spans="1:4" x14ac:dyDescent="0.2">
      <c r="A23711">
        <v>104866</v>
      </c>
      <c r="B23711" t="s">
        <v>80</v>
      </c>
      <c r="C23711">
        <v>40545</v>
      </c>
      <c r="D23711">
        <v>0.6</v>
      </c>
    </row>
    <row r="23712" spans="1:4" x14ac:dyDescent="0.2">
      <c r="A23712">
        <v>104866</v>
      </c>
      <c r="B23712" t="s">
        <v>80</v>
      </c>
      <c r="C23712">
        <v>40543</v>
      </c>
      <c r="D23712">
        <v>0.1</v>
      </c>
    </row>
    <row r="23713" spans="1:4" x14ac:dyDescent="0.2">
      <c r="A23713">
        <v>104866</v>
      </c>
      <c r="B23713" t="s">
        <v>80</v>
      </c>
      <c r="C23713">
        <v>40433</v>
      </c>
      <c r="D23713">
        <v>1.1769000000000001</v>
      </c>
    </row>
    <row r="23714" spans="1:4" x14ac:dyDescent="0.2">
      <c r="A23714">
        <v>104866</v>
      </c>
      <c r="B23714" t="s">
        <v>80</v>
      </c>
      <c r="C23714">
        <v>39848</v>
      </c>
      <c r="D23714">
        <v>3.6692</v>
      </c>
    </row>
    <row r="23715" spans="1:4" x14ac:dyDescent="0.2">
      <c r="A23715">
        <v>104866</v>
      </c>
      <c r="B23715" t="s">
        <v>80</v>
      </c>
      <c r="C23715">
        <v>9874</v>
      </c>
      <c r="D23715">
        <v>0.5615</v>
      </c>
    </row>
    <row r="23716" spans="1:4" x14ac:dyDescent="0.2">
      <c r="A23716">
        <v>104866</v>
      </c>
      <c r="B23716" t="s">
        <v>80</v>
      </c>
      <c r="C23716">
        <v>9869</v>
      </c>
      <c r="D23716">
        <v>0.53849999999999998</v>
      </c>
    </row>
    <row r="23717" spans="1:4" x14ac:dyDescent="0.2">
      <c r="A23717">
        <v>104873</v>
      </c>
    </row>
    <row r="23718" spans="1:4" x14ac:dyDescent="0.2">
      <c r="A23718">
        <v>104873</v>
      </c>
      <c r="B23718" t="s">
        <v>6064</v>
      </c>
      <c r="C23718">
        <v>102828</v>
      </c>
      <c r="D23718">
        <v>2.24E-2</v>
      </c>
    </row>
    <row r="23719" spans="1:4" x14ac:dyDescent="0.2">
      <c r="A23719">
        <v>104873</v>
      </c>
      <c r="B23719" t="s">
        <v>6064</v>
      </c>
      <c r="C23719">
        <v>102827</v>
      </c>
      <c r="D23719">
        <v>3.1399999999999997E-2</v>
      </c>
    </row>
    <row r="23720" spans="1:4" x14ac:dyDescent="0.2">
      <c r="A23720">
        <v>104873</v>
      </c>
      <c r="B23720" t="s">
        <v>6064</v>
      </c>
      <c r="C23720">
        <v>90778</v>
      </c>
      <c r="D23720">
        <v>1.01E-2</v>
      </c>
    </row>
    <row r="23721" spans="1:4" x14ac:dyDescent="0.2">
      <c r="A23721">
        <v>104873</v>
      </c>
      <c r="B23721" t="s">
        <v>6064</v>
      </c>
      <c r="C23721">
        <v>90776</v>
      </c>
      <c r="D23721">
        <v>5.3900000000000003E-2</v>
      </c>
    </row>
    <row r="23722" spans="1:4" x14ac:dyDescent="0.2">
      <c r="A23722">
        <v>104873</v>
      </c>
      <c r="B23722" t="s">
        <v>6064</v>
      </c>
      <c r="C23722">
        <v>88316</v>
      </c>
      <c r="D23722">
        <v>0.1077</v>
      </c>
    </row>
    <row r="23723" spans="1:4" x14ac:dyDescent="0.2">
      <c r="A23723">
        <v>104873</v>
      </c>
      <c r="B23723" t="s">
        <v>6064</v>
      </c>
      <c r="C23723">
        <v>88297</v>
      </c>
      <c r="D23723">
        <v>5.3900000000000003E-2</v>
      </c>
    </row>
    <row r="23724" spans="1:4" x14ac:dyDescent="0.2">
      <c r="A23724">
        <v>104873</v>
      </c>
      <c r="B23724" t="s">
        <v>6064</v>
      </c>
      <c r="C23724">
        <v>88245</v>
      </c>
      <c r="D23724">
        <v>0.1104</v>
      </c>
    </row>
    <row r="23725" spans="1:4" x14ac:dyDescent="0.2">
      <c r="A23725">
        <v>104873</v>
      </c>
      <c r="B23725" t="s">
        <v>6064</v>
      </c>
      <c r="C23725">
        <v>88238</v>
      </c>
      <c r="D23725">
        <v>0.33129999999999998</v>
      </c>
    </row>
    <row r="23726" spans="1:4" x14ac:dyDescent="0.2">
      <c r="A23726">
        <v>104873</v>
      </c>
      <c r="B23726" t="s">
        <v>80</v>
      </c>
      <c r="C23726">
        <v>44867</v>
      </c>
      <c r="D23726">
        <v>5.5599999999999997E-2</v>
      </c>
    </row>
    <row r="23727" spans="1:4" x14ac:dyDescent="0.2">
      <c r="A23727">
        <v>104873</v>
      </c>
      <c r="B23727" t="s">
        <v>80</v>
      </c>
      <c r="C23727">
        <v>44383</v>
      </c>
      <c r="D23727">
        <v>7.2072000000000003</v>
      </c>
    </row>
    <row r="23728" spans="1:4" x14ac:dyDescent="0.2">
      <c r="A23728">
        <v>104873</v>
      </c>
      <c r="B23728" t="s">
        <v>80</v>
      </c>
      <c r="C23728">
        <v>44067</v>
      </c>
      <c r="D23728">
        <v>1.0769</v>
      </c>
    </row>
    <row r="23729" spans="1:4" x14ac:dyDescent="0.2">
      <c r="A23729">
        <v>104873</v>
      </c>
      <c r="B23729" t="s">
        <v>80</v>
      </c>
      <c r="C23729">
        <v>40545</v>
      </c>
      <c r="D23729">
        <v>0.44440000000000002</v>
      </c>
    </row>
    <row r="23730" spans="1:4" x14ac:dyDescent="0.2">
      <c r="A23730">
        <v>104873</v>
      </c>
      <c r="B23730" t="s">
        <v>80</v>
      </c>
      <c r="C23730">
        <v>40543</v>
      </c>
      <c r="D23730">
        <v>5.5599999999999997E-2</v>
      </c>
    </row>
    <row r="23731" spans="1:4" x14ac:dyDescent="0.2">
      <c r="A23731">
        <v>104873</v>
      </c>
      <c r="B23731" t="s">
        <v>80</v>
      </c>
      <c r="C23731">
        <v>40433</v>
      </c>
      <c r="D23731">
        <v>1.1325000000000001</v>
      </c>
    </row>
    <row r="23732" spans="1:4" x14ac:dyDescent="0.2">
      <c r="A23732">
        <v>104873</v>
      </c>
      <c r="B23732" t="s">
        <v>80</v>
      </c>
      <c r="C23732">
        <v>39848</v>
      </c>
      <c r="D23732">
        <v>4.359</v>
      </c>
    </row>
    <row r="23733" spans="1:4" x14ac:dyDescent="0.2">
      <c r="A23733">
        <v>104873</v>
      </c>
      <c r="B23733" t="s">
        <v>80</v>
      </c>
      <c r="C23733">
        <v>9874</v>
      </c>
      <c r="D23733">
        <v>0.5171</v>
      </c>
    </row>
    <row r="23734" spans="1:4" x14ac:dyDescent="0.2">
      <c r="A23734">
        <v>104873</v>
      </c>
      <c r="B23734" t="s">
        <v>80</v>
      </c>
      <c r="C23734">
        <v>9869</v>
      </c>
      <c r="D23734">
        <v>0.53849999999999998</v>
      </c>
    </row>
    <row r="23735" spans="1:4" x14ac:dyDescent="0.2">
      <c r="A23735">
        <v>104885</v>
      </c>
    </row>
    <row r="23736" spans="1:4" x14ac:dyDescent="0.2">
      <c r="A23736">
        <v>104885</v>
      </c>
      <c r="B23736" t="s">
        <v>6064</v>
      </c>
      <c r="C23736">
        <v>102828</v>
      </c>
      <c r="D23736">
        <v>1.55E-2</v>
      </c>
    </row>
    <row r="23737" spans="1:4" x14ac:dyDescent="0.2">
      <c r="A23737">
        <v>104885</v>
      </c>
      <c r="B23737" t="s">
        <v>6064</v>
      </c>
      <c r="C23737">
        <v>102827</v>
      </c>
      <c r="D23737">
        <v>2.18E-2</v>
      </c>
    </row>
    <row r="23738" spans="1:4" x14ac:dyDescent="0.2">
      <c r="A23738">
        <v>104885</v>
      </c>
      <c r="B23738" t="s">
        <v>6064</v>
      </c>
      <c r="C23738">
        <v>90778</v>
      </c>
      <c r="D23738">
        <v>7.0000000000000001E-3</v>
      </c>
    </row>
    <row r="23739" spans="1:4" x14ac:dyDescent="0.2">
      <c r="A23739">
        <v>104885</v>
      </c>
      <c r="B23739" t="s">
        <v>6064</v>
      </c>
      <c r="C23739">
        <v>90776</v>
      </c>
      <c r="D23739">
        <v>3.73E-2</v>
      </c>
    </row>
    <row r="23740" spans="1:4" x14ac:dyDescent="0.2">
      <c r="A23740">
        <v>104885</v>
      </c>
      <c r="B23740" t="s">
        <v>6064</v>
      </c>
      <c r="C23740">
        <v>88316</v>
      </c>
      <c r="D23740">
        <v>7.46E-2</v>
      </c>
    </row>
    <row r="23741" spans="1:4" x14ac:dyDescent="0.2">
      <c r="A23741">
        <v>104885</v>
      </c>
      <c r="B23741" t="s">
        <v>6064</v>
      </c>
      <c r="C23741">
        <v>88297</v>
      </c>
      <c r="D23741">
        <v>3.73E-2</v>
      </c>
    </row>
    <row r="23742" spans="1:4" x14ac:dyDescent="0.2">
      <c r="A23742">
        <v>104885</v>
      </c>
      <c r="B23742" t="s">
        <v>6064</v>
      </c>
      <c r="C23742">
        <v>88245</v>
      </c>
      <c r="D23742">
        <v>0.1104</v>
      </c>
    </row>
    <row r="23743" spans="1:4" x14ac:dyDescent="0.2">
      <c r="A23743">
        <v>104885</v>
      </c>
      <c r="B23743" t="s">
        <v>6064</v>
      </c>
      <c r="C23743">
        <v>88238</v>
      </c>
      <c r="D23743">
        <v>0.33129999999999998</v>
      </c>
    </row>
    <row r="23744" spans="1:4" x14ac:dyDescent="0.2">
      <c r="A23744">
        <v>104885</v>
      </c>
      <c r="B23744" t="s">
        <v>80</v>
      </c>
      <c r="C23744">
        <v>44867</v>
      </c>
      <c r="D23744">
        <v>3.85E-2</v>
      </c>
    </row>
    <row r="23745" spans="1:4" x14ac:dyDescent="0.2">
      <c r="A23745">
        <v>104885</v>
      </c>
      <c r="B23745" t="s">
        <v>80</v>
      </c>
      <c r="C23745">
        <v>44383</v>
      </c>
      <c r="D23745">
        <v>7.0366</v>
      </c>
    </row>
    <row r="23746" spans="1:4" x14ac:dyDescent="0.2">
      <c r="A23746">
        <v>104885</v>
      </c>
      <c r="B23746" t="s">
        <v>80</v>
      </c>
      <c r="C23746">
        <v>44067</v>
      </c>
      <c r="D23746">
        <v>1.0769</v>
      </c>
    </row>
    <row r="23747" spans="1:4" x14ac:dyDescent="0.2">
      <c r="A23747">
        <v>104885</v>
      </c>
      <c r="B23747" t="s">
        <v>80</v>
      </c>
      <c r="C23747">
        <v>40545</v>
      </c>
      <c r="D23747">
        <v>0.30769999999999997</v>
      </c>
    </row>
    <row r="23748" spans="1:4" x14ac:dyDescent="0.2">
      <c r="A23748">
        <v>104885</v>
      </c>
      <c r="B23748" t="s">
        <v>80</v>
      </c>
      <c r="C23748">
        <v>40543</v>
      </c>
      <c r="D23748">
        <v>3.85E-2</v>
      </c>
    </row>
    <row r="23749" spans="1:4" x14ac:dyDescent="0.2">
      <c r="A23749">
        <v>104885</v>
      </c>
      <c r="B23749" t="s">
        <v>80</v>
      </c>
      <c r="C23749">
        <v>40433</v>
      </c>
      <c r="D23749">
        <v>1.1153999999999999</v>
      </c>
    </row>
    <row r="23750" spans="1:4" x14ac:dyDescent="0.2">
      <c r="A23750">
        <v>104885</v>
      </c>
      <c r="B23750" t="s">
        <v>80</v>
      </c>
      <c r="C23750">
        <v>39848</v>
      </c>
      <c r="D23750">
        <v>4.1538000000000004</v>
      </c>
    </row>
    <row r="23751" spans="1:4" x14ac:dyDescent="0.2">
      <c r="A23751">
        <v>104885</v>
      </c>
      <c r="B23751" t="s">
        <v>80</v>
      </c>
      <c r="C23751">
        <v>9874</v>
      </c>
      <c r="D23751">
        <v>0.5</v>
      </c>
    </row>
    <row r="23752" spans="1:4" x14ac:dyDescent="0.2">
      <c r="A23752">
        <v>104885</v>
      </c>
      <c r="B23752" t="s">
        <v>80</v>
      </c>
      <c r="C23752">
        <v>9869</v>
      </c>
      <c r="D23752">
        <v>0.53849999999999998</v>
      </c>
    </row>
    <row r="23753" spans="1:4" x14ac:dyDescent="0.2">
      <c r="A23753">
        <v>104867</v>
      </c>
    </row>
    <row r="23754" spans="1:4" x14ac:dyDescent="0.2">
      <c r="A23754">
        <v>104867</v>
      </c>
      <c r="B23754" t="s">
        <v>6064</v>
      </c>
      <c r="C23754">
        <v>102828</v>
      </c>
      <c r="D23754">
        <v>4.0399999999999998E-2</v>
      </c>
    </row>
    <row r="23755" spans="1:4" x14ac:dyDescent="0.2">
      <c r="A23755">
        <v>104867</v>
      </c>
      <c r="B23755" t="s">
        <v>6064</v>
      </c>
      <c r="C23755">
        <v>102827</v>
      </c>
      <c r="D23755">
        <v>5.6599999999999998E-2</v>
      </c>
    </row>
    <row r="23756" spans="1:4" x14ac:dyDescent="0.2">
      <c r="A23756">
        <v>104867</v>
      </c>
      <c r="B23756" t="s">
        <v>6064</v>
      </c>
      <c r="C23756">
        <v>90778</v>
      </c>
      <c r="D23756">
        <v>1.8200000000000001E-2</v>
      </c>
    </row>
    <row r="23757" spans="1:4" x14ac:dyDescent="0.2">
      <c r="A23757">
        <v>104867</v>
      </c>
      <c r="B23757" t="s">
        <v>6064</v>
      </c>
      <c r="C23757">
        <v>90776</v>
      </c>
      <c r="D23757">
        <v>9.7000000000000003E-2</v>
      </c>
    </row>
    <row r="23758" spans="1:4" x14ac:dyDescent="0.2">
      <c r="A23758">
        <v>104867</v>
      </c>
      <c r="B23758" t="s">
        <v>6064</v>
      </c>
      <c r="C23758">
        <v>88316</v>
      </c>
      <c r="D23758">
        <v>0.19389999999999999</v>
      </c>
    </row>
    <row r="23759" spans="1:4" x14ac:dyDescent="0.2">
      <c r="A23759">
        <v>104867</v>
      </c>
      <c r="B23759" t="s">
        <v>6064</v>
      </c>
      <c r="C23759">
        <v>88297</v>
      </c>
      <c r="D23759">
        <v>9.7000000000000003E-2</v>
      </c>
    </row>
    <row r="23760" spans="1:4" x14ac:dyDescent="0.2">
      <c r="A23760">
        <v>104867</v>
      </c>
      <c r="B23760" t="s">
        <v>6064</v>
      </c>
      <c r="C23760">
        <v>88245</v>
      </c>
      <c r="D23760">
        <v>0.1104</v>
      </c>
    </row>
    <row r="23761" spans="1:4" x14ac:dyDescent="0.2">
      <c r="A23761">
        <v>104867</v>
      </c>
      <c r="B23761" t="s">
        <v>6064</v>
      </c>
      <c r="C23761">
        <v>88238</v>
      </c>
      <c r="D23761">
        <v>0.33129999999999998</v>
      </c>
    </row>
    <row r="23762" spans="1:4" x14ac:dyDescent="0.2">
      <c r="A23762">
        <v>104867</v>
      </c>
      <c r="B23762" t="s">
        <v>80</v>
      </c>
      <c r="C23762">
        <v>44867</v>
      </c>
      <c r="D23762">
        <v>0.1</v>
      </c>
    </row>
    <row r="23763" spans="1:4" x14ac:dyDescent="0.2">
      <c r="A23763">
        <v>104867</v>
      </c>
      <c r="B23763" t="s">
        <v>80</v>
      </c>
      <c r="C23763">
        <v>44383</v>
      </c>
      <c r="D23763">
        <v>7.6506999999999996</v>
      </c>
    </row>
    <row r="23764" spans="1:4" x14ac:dyDescent="0.2">
      <c r="A23764">
        <v>104867</v>
      </c>
      <c r="B23764" t="s">
        <v>80</v>
      </c>
      <c r="C23764">
        <v>44067</v>
      </c>
      <c r="D23764">
        <v>1.0769</v>
      </c>
    </row>
    <row r="23765" spans="1:4" x14ac:dyDescent="0.2">
      <c r="A23765">
        <v>104867</v>
      </c>
      <c r="B23765" t="s">
        <v>80</v>
      </c>
      <c r="C23765">
        <v>40545</v>
      </c>
      <c r="D23765">
        <v>0.8</v>
      </c>
    </row>
    <row r="23766" spans="1:4" x14ac:dyDescent="0.2">
      <c r="A23766">
        <v>104867</v>
      </c>
      <c r="B23766" t="s">
        <v>80</v>
      </c>
      <c r="C23766">
        <v>40543</v>
      </c>
      <c r="D23766">
        <v>0.1</v>
      </c>
    </row>
    <row r="23767" spans="1:4" x14ac:dyDescent="0.2">
      <c r="A23767">
        <v>104867</v>
      </c>
      <c r="B23767" t="s">
        <v>80</v>
      </c>
      <c r="C23767">
        <v>40433</v>
      </c>
      <c r="D23767">
        <v>1.1769000000000001</v>
      </c>
    </row>
    <row r="23768" spans="1:4" x14ac:dyDescent="0.2">
      <c r="A23768">
        <v>104867</v>
      </c>
      <c r="B23768" t="s">
        <v>80</v>
      </c>
      <c r="C23768">
        <v>39848</v>
      </c>
      <c r="D23768">
        <v>4.8922999999999996</v>
      </c>
    </row>
    <row r="23769" spans="1:4" x14ac:dyDescent="0.2">
      <c r="A23769">
        <v>104867</v>
      </c>
      <c r="B23769" t="s">
        <v>80</v>
      </c>
      <c r="C23769">
        <v>9874</v>
      </c>
      <c r="D23769">
        <v>0.5615</v>
      </c>
    </row>
    <row r="23770" spans="1:4" x14ac:dyDescent="0.2">
      <c r="A23770">
        <v>104867</v>
      </c>
      <c r="B23770" t="s">
        <v>80</v>
      </c>
      <c r="C23770">
        <v>9869</v>
      </c>
      <c r="D23770">
        <v>0.53849999999999998</v>
      </c>
    </row>
    <row r="23771" spans="1:4" x14ac:dyDescent="0.2">
      <c r="A23771">
        <v>104868</v>
      </c>
    </row>
    <row r="23772" spans="1:4" x14ac:dyDescent="0.2">
      <c r="A23772">
        <v>104868</v>
      </c>
      <c r="B23772" t="s">
        <v>6064</v>
      </c>
      <c r="C23772">
        <v>102822</v>
      </c>
      <c r="D23772">
        <v>1.7600000000000001E-2</v>
      </c>
    </row>
    <row r="23773" spans="1:4" x14ac:dyDescent="0.2">
      <c r="A23773">
        <v>104868</v>
      </c>
      <c r="B23773" t="s">
        <v>6064</v>
      </c>
      <c r="C23773">
        <v>102821</v>
      </c>
      <c r="D23773">
        <v>2.47E-2</v>
      </c>
    </row>
    <row r="23774" spans="1:4" x14ac:dyDescent="0.2">
      <c r="A23774">
        <v>104868</v>
      </c>
      <c r="B23774" t="s">
        <v>6064</v>
      </c>
      <c r="C23774">
        <v>90778</v>
      </c>
      <c r="D23774">
        <v>7.9000000000000008E-3</v>
      </c>
    </row>
    <row r="23775" spans="1:4" x14ac:dyDescent="0.2">
      <c r="A23775">
        <v>104868</v>
      </c>
      <c r="B23775" t="s">
        <v>6064</v>
      </c>
      <c r="C23775">
        <v>90776</v>
      </c>
      <c r="D23775">
        <v>4.2299999999999997E-2</v>
      </c>
    </row>
    <row r="23776" spans="1:4" x14ac:dyDescent="0.2">
      <c r="A23776">
        <v>104868</v>
      </c>
      <c r="B23776" t="s">
        <v>6064</v>
      </c>
      <c r="C23776">
        <v>88316</v>
      </c>
      <c r="D23776">
        <v>8.4599999999999995E-2</v>
      </c>
    </row>
    <row r="23777" spans="1:4" x14ac:dyDescent="0.2">
      <c r="A23777">
        <v>104868</v>
      </c>
      <c r="B23777" t="s">
        <v>6064</v>
      </c>
      <c r="C23777">
        <v>88297</v>
      </c>
      <c r="D23777">
        <v>4.2299999999999997E-2</v>
      </c>
    </row>
    <row r="23778" spans="1:4" x14ac:dyDescent="0.2">
      <c r="A23778">
        <v>104868</v>
      </c>
      <c r="B23778" t="s">
        <v>6064</v>
      </c>
      <c r="C23778">
        <v>88245</v>
      </c>
      <c r="D23778">
        <v>6.7900000000000002E-2</v>
      </c>
    </row>
    <row r="23779" spans="1:4" x14ac:dyDescent="0.2">
      <c r="A23779">
        <v>104868</v>
      </c>
      <c r="B23779" t="s">
        <v>6064</v>
      </c>
      <c r="C23779">
        <v>88238</v>
      </c>
      <c r="D23779">
        <v>0.20369999999999999</v>
      </c>
    </row>
    <row r="23780" spans="1:4" x14ac:dyDescent="0.2">
      <c r="A23780">
        <v>104868</v>
      </c>
      <c r="B23780" t="s">
        <v>80</v>
      </c>
      <c r="C23780">
        <v>44919</v>
      </c>
      <c r="D23780">
        <v>1.1325000000000001</v>
      </c>
    </row>
    <row r="23781" spans="1:4" x14ac:dyDescent="0.2">
      <c r="A23781">
        <v>104868</v>
      </c>
      <c r="B23781" t="s">
        <v>80</v>
      </c>
      <c r="C23781">
        <v>44384</v>
      </c>
      <c r="D23781">
        <v>4.3794000000000004</v>
      </c>
    </row>
    <row r="23782" spans="1:4" x14ac:dyDescent="0.2">
      <c r="A23782">
        <v>104868</v>
      </c>
      <c r="B23782" t="s">
        <v>80</v>
      </c>
      <c r="C23782">
        <v>44067</v>
      </c>
      <c r="D23782">
        <v>1.0769</v>
      </c>
    </row>
    <row r="23783" spans="1:4" x14ac:dyDescent="0.2">
      <c r="A23783">
        <v>104868</v>
      </c>
      <c r="B23783" t="s">
        <v>80</v>
      </c>
      <c r="C23783">
        <v>40543</v>
      </c>
      <c r="D23783">
        <v>5.5599999999999997E-2</v>
      </c>
    </row>
    <row r="23784" spans="1:4" x14ac:dyDescent="0.2">
      <c r="A23784">
        <v>104868</v>
      </c>
      <c r="B23784" t="s">
        <v>80</v>
      </c>
      <c r="C23784">
        <v>40541</v>
      </c>
      <c r="D23784">
        <v>8.3299999999999999E-2</v>
      </c>
    </row>
    <row r="23785" spans="1:4" x14ac:dyDescent="0.2">
      <c r="A23785">
        <v>104868</v>
      </c>
      <c r="B23785" t="s">
        <v>80</v>
      </c>
      <c r="C23785">
        <v>11971</v>
      </c>
      <c r="D23785">
        <v>5.5599999999999997E-2</v>
      </c>
    </row>
    <row r="23786" spans="1:4" x14ac:dyDescent="0.2">
      <c r="A23786">
        <v>104868</v>
      </c>
      <c r="B23786" t="s">
        <v>80</v>
      </c>
      <c r="C23786">
        <v>9874</v>
      </c>
      <c r="D23786">
        <v>0.5171</v>
      </c>
    </row>
    <row r="23787" spans="1:4" x14ac:dyDescent="0.2">
      <c r="A23787">
        <v>104868</v>
      </c>
      <c r="B23787" t="s">
        <v>80</v>
      </c>
      <c r="C23787">
        <v>9869</v>
      </c>
      <c r="D23787">
        <v>0.53849999999999998</v>
      </c>
    </row>
    <row r="23788" spans="1:4" x14ac:dyDescent="0.2">
      <c r="A23788">
        <v>104868</v>
      </c>
      <c r="B23788" t="s">
        <v>80</v>
      </c>
      <c r="C23788">
        <v>9838</v>
      </c>
      <c r="D23788">
        <v>0.54490000000000005</v>
      </c>
    </row>
    <row r="23789" spans="1:4" x14ac:dyDescent="0.2">
      <c r="A23789">
        <v>104874</v>
      </c>
    </row>
    <row r="23790" spans="1:4" x14ac:dyDescent="0.2">
      <c r="A23790">
        <v>104874</v>
      </c>
      <c r="B23790" t="s">
        <v>6064</v>
      </c>
      <c r="C23790">
        <v>102822</v>
      </c>
      <c r="D23790">
        <v>1.2200000000000001E-2</v>
      </c>
    </row>
    <row r="23791" spans="1:4" x14ac:dyDescent="0.2">
      <c r="A23791">
        <v>104874</v>
      </c>
      <c r="B23791" t="s">
        <v>6064</v>
      </c>
      <c r="C23791">
        <v>102821</v>
      </c>
      <c r="D23791">
        <v>1.7100000000000001E-2</v>
      </c>
    </row>
    <row r="23792" spans="1:4" x14ac:dyDescent="0.2">
      <c r="A23792">
        <v>104874</v>
      </c>
      <c r="B23792" t="s">
        <v>6064</v>
      </c>
      <c r="C23792">
        <v>90778</v>
      </c>
      <c r="D23792">
        <v>5.4999999999999997E-3</v>
      </c>
    </row>
    <row r="23793" spans="1:4" x14ac:dyDescent="0.2">
      <c r="A23793">
        <v>104874</v>
      </c>
      <c r="B23793" t="s">
        <v>6064</v>
      </c>
      <c r="C23793">
        <v>90776</v>
      </c>
      <c r="D23793">
        <v>2.93E-2</v>
      </c>
    </row>
    <row r="23794" spans="1:4" x14ac:dyDescent="0.2">
      <c r="A23794">
        <v>104874</v>
      </c>
      <c r="B23794" t="s">
        <v>6064</v>
      </c>
      <c r="C23794">
        <v>88316</v>
      </c>
      <c r="D23794">
        <v>5.8599999999999999E-2</v>
      </c>
    </row>
    <row r="23795" spans="1:4" x14ac:dyDescent="0.2">
      <c r="A23795">
        <v>104874</v>
      </c>
      <c r="B23795" t="s">
        <v>6064</v>
      </c>
      <c r="C23795">
        <v>88297</v>
      </c>
      <c r="D23795">
        <v>2.93E-2</v>
      </c>
    </row>
    <row r="23796" spans="1:4" x14ac:dyDescent="0.2">
      <c r="A23796">
        <v>104874</v>
      </c>
      <c r="B23796" t="s">
        <v>6064</v>
      </c>
      <c r="C23796">
        <v>88245</v>
      </c>
      <c r="D23796">
        <v>6.7900000000000002E-2</v>
      </c>
    </row>
    <row r="23797" spans="1:4" x14ac:dyDescent="0.2">
      <c r="A23797">
        <v>104874</v>
      </c>
      <c r="B23797" t="s">
        <v>6064</v>
      </c>
      <c r="C23797">
        <v>88238</v>
      </c>
      <c r="D23797">
        <v>0.20369999999999999</v>
      </c>
    </row>
    <row r="23798" spans="1:4" x14ac:dyDescent="0.2">
      <c r="A23798">
        <v>104874</v>
      </c>
      <c r="B23798" t="s">
        <v>80</v>
      </c>
      <c r="C23798">
        <v>44919</v>
      </c>
      <c r="D23798">
        <v>1.1153999999999999</v>
      </c>
    </row>
    <row r="23799" spans="1:4" x14ac:dyDescent="0.2">
      <c r="A23799">
        <v>104874</v>
      </c>
      <c r="B23799" t="s">
        <v>80</v>
      </c>
      <c r="C23799">
        <v>44384</v>
      </c>
      <c r="D23799">
        <v>4.2756999999999996</v>
      </c>
    </row>
    <row r="23800" spans="1:4" x14ac:dyDescent="0.2">
      <c r="A23800">
        <v>104874</v>
      </c>
      <c r="B23800" t="s">
        <v>80</v>
      </c>
      <c r="C23800">
        <v>44067</v>
      </c>
      <c r="D23800">
        <v>1.0769</v>
      </c>
    </row>
    <row r="23801" spans="1:4" x14ac:dyDescent="0.2">
      <c r="A23801">
        <v>104874</v>
      </c>
      <c r="B23801" t="s">
        <v>80</v>
      </c>
      <c r="C23801">
        <v>40543</v>
      </c>
      <c r="D23801">
        <v>3.85E-2</v>
      </c>
    </row>
    <row r="23802" spans="1:4" x14ac:dyDescent="0.2">
      <c r="A23802">
        <v>104874</v>
      </c>
      <c r="B23802" t="s">
        <v>80</v>
      </c>
      <c r="C23802">
        <v>40541</v>
      </c>
      <c r="D23802">
        <v>8.3299999999999999E-2</v>
      </c>
    </row>
    <row r="23803" spans="1:4" x14ac:dyDescent="0.2">
      <c r="A23803">
        <v>104874</v>
      </c>
      <c r="B23803" t="s">
        <v>80</v>
      </c>
      <c r="C23803">
        <v>11971</v>
      </c>
      <c r="D23803">
        <v>3.85E-2</v>
      </c>
    </row>
    <row r="23804" spans="1:4" x14ac:dyDescent="0.2">
      <c r="A23804">
        <v>104874</v>
      </c>
      <c r="B23804" t="s">
        <v>80</v>
      </c>
      <c r="C23804">
        <v>9874</v>
      </c>
      <c r="D23804">
        <v>0.5</v>
      </c>
    </row>
    <row r="23805" spans="1:4" x14ac:dyDescent="0.2">
      <c r="A23805">
        <v>104874</v>
      </c>
      <c r="B23805" t="s">
        <v>80</v>
      </c>
      <c r="C23805">
        <v>9869</v>
      </c>
      <c r="D23805">
        <v>0.53849999999999998</v>
      </c>
    </row>
    <row r="23806" spans="1:4" x14ac:dyDescent="0.2">
      <c r="A23806">
        <v>104874</v>
      </c>
      <c r="B23806" t="s">
        <v>80</v>
      </c>
      <c r="C23806">
        <v>9838</v>
      </c>
      <c r="D23806">
        <v>0.51919999999999999</v>
      </c>
    </row>
    <row r="23807" spans="1:4" x14ac:dyDescent="0.2">
      <c r="A23807">
        <v>104862</v>
      </c>
    </row>
    <row r="23808" spans="1:4" x14ac:dyDescent="0.2">
      <c r="A23808">
        <v>104862</v>
      </c>
      <c r="B23808" t="s">
        <v>6064</v>
      </c>
      <c r="C23808">
        <v>102822</v>
      </c>
      <c r="D23808">
        <v>3.1699999999999999E-2</v>
      </c>
    </row>
    <row r="23809" spans="1:4" x14ac:dyDescent="0.2">
      <c r="A23809">
        <v>104862</v>
      </c>
      <c r="B23809" t="s">
        <v>6064</v>
      </c>
      <c r="C23809">
        <v>102821</v>
      </c>
      <c r="D23809">
        <v>4.4499999999999998E-2</v>
      </c>
    </row>
    <row r="23810" spans="1:4" x14ac:dyDescent="0.2">
      <c r="A23810">
        <v>104862</v>
      </c>
      <c r="B23810" t="s">
        <v>6064</v>
      </c>
      <c r="C23810">
        <v>90778</v>
      </c>
      <c r="D23810">
        <v>1.43E-2</v>
      </c>
    </row>
    <row r="23811" spans="1:4" x14ac:dyDescent="0.2">
      <c r="A23811">
        <v>104862</v>
      </c>
      <c r="B23811" t="s">
        <v>6064</v>
      </c>
      <c r="C23811">
        <v>90776</v>
      </c>
      <c r="D23811">
        <v>7.6200000000000004E-2</v>
      </c>
    </row>
    <row r="23812" spans="1:4" x14ac:dyDescent="0.2">
      <c r="A23812">
        <v>104862</v>
      </c>
      <c r="B23812" t="s">
        <v>6064</v>
      </c>
      <c r="C23812">
        <v>88316</v>
      </c>
      <c r="D23812">
        <v>0.15240000000000001</v>
      </c>
    </row>
    <row r="23813" spans="1:4" x14ac:dyDescent="0.2">
      <c r="A23813">
        <v>104862</v>
      </c>
      <c r="B23813" t="s">
        <v>6064</v>
      </c>
      <c r="C23813">
        <v>88297</v>
      </c>
      <c r="D23813">
        <v>7.6200000000000004E-2</v>
      </c>
    </row>
    <row r="23814" spans="1:4" x14ac:dyDescent="0.2">
      <c r="A23814">
        <v>104862</v>
      </c>
      <c r="B23814" t="s">
        <v>6064</v>
      </c>
      <c r="C23814">
        <v>88245</v>
      </c>
      <c r="D23814">
        <v>6.7900000000000002E-2</v>
      </c>
    </row>
    <row r="23815" spans="1:4" x14ac:dyDescent="0.2">
      <c r="A23815">
        <v>104862</v>
      </c>
      <c r="B23815" t="s">
        <v>6064</v>
      </c>
      <c r="C23815">
        <v>88238</v>
      </c>
      <c r="D23815">
        <v>0.20369999999999999</v>
      </c>
    </row>
    <row r="23816" spans="1:4" x14ac:dyDescent="0.2">
      <c r="A23816">
        <v>104862</v>
      </c>
      <c r="B23816" t="s">
        <v>80</v>
      </c>
      <c r="C23816">
        <v>44919</v>
      </c>
      <c r="D23816">
        <v>1.1769000000000001</v>
      </c>
    </row>
    <row r="23817" spans="1:4" x14ac:dyDescent="0.2">
      <c r="A23817">
        <v>104862</v>
      </c>
      <c r="B23817" t="s">
        <v>80</v>
      </c>
      <c r="C23817">
        <v>44384</v>
      </c>
      <c r="D23817">
        <v>4.6489000000000003</v>
      </c>
    </row>
    <row r="23818" spans="1:4" x14ac:dyDescent="0.2">
      <c r="A23818">
        <v>104862</v>
      </c>
      <c r="B23818" t="s">
        <v>80</v>
      </c>
      <c r="C23818">
        <v>44067</v>
      </c>
      <c r="D23818">
        <v>1.0769</v>
      </c>
    </row>
    <row r="23819" spans="1:4" x14ac:dyDescent="0.2">
      <c r="A23819">
        <v>104862</v>
      </c>
      <c r="B23819" t="s">
        <v>80</v>
      </c>
      <c r="C23819">
        <v>40543</v>
      </c>
      <c r="D23819">
        <v>0.1</v>
      </c>
    </row>
    <row r="23820" spans="1:4" x14ac:dyDescent="0.2">
      <c r="A23820">
        <v>104862</v>
      </c>
      <c r="B23820" t="s">
        <v>80</v>
      </c>
      <c r="C23820">
        <v>40541</v>
      </c>
      <c r="D23820">
        <v>8.3299999999999999E-2</v>
      </c>
    </row>
    <row r="23821" spans="1:4" x14ac:dyDescent="0.2">
      <c r="A23821">
        <v>104862</v>
      </c>
      <c r="B23821" t="s">
        <v>80</v>
      </c>
      <c r="C23821">
        <v>11971</v>
      </c>
      <c r="D23821">
        <v>0.1</v>
      </c>
    </row>
    <row r="23822" spans="1:4" x14ac:dyDescent="0.2">
      <c r="A23822">
        <v>104862</v>
      </c>
      <c r="B23822" t="s">
        <v>80</v>
      </c>
      <c r="C23822">
        <v>9874</v>
      </c>
      <c r="D23822">
        <v>0.5615</v>
      </c>
    </row>
    <row r="23823" spans="1:4" x14ac:dyDescent="0.2">
      <c r="A23823">
        <v>104862</v>
      </c>
      <c r="B23823" t="s">
        <v>80</v>
      </c>
      <c r="C23823">
        <v>9869</v>
      </c>
      <c r="D23823">
        <v>0.53849999999999998</v>
      </c>
    </row>
    <row r="23824" spans="1:4" x14ac:dyDescent="0.2">
      <c r="A23824">
        <v>104862</v>
      </c>
      <c r="B23824" t="s">
        <v>80</v>
      </c>
      <c r="C23824">
        <v>9838</v>
      </c>
      <c r="D23824">
        <v>0.61150000000000004</v>
      </c>
    </row>
    <row r="23825" spans="1:4" x14ac:dyDescent="0.2">
      <c r="A23825">
        <v>104869</v>
      </c>
    </row>
    <row r="23826" spans="1:4" x14ac:dyDescent="0.2">
      <c r="A23826">
        <v>104869</v>
      </c>
      <c r="B23826" t="s">
        <v>6064</v>
      </c>
      <c r="C23826">
        <v>102822</v>
      </c>
      <c r="D23826">
        <v>1.7600000000000001E-2</v>
      </c>
    </row>
    <row r="23827" spans="1:4" x14ac:dyDescent="0.2">
      <c r="A23827">
        <v>104869</v>
      </c>
      <c r="B23827" t="s">
        <v>6064</v>
      </c>
      <c r="C23827">
        <v>102821</v>
      </c>
      <c r="D23827">
        <v>2.47E-2</v>
      </c>
    </row>
    <row r="23828" spans="1:4" x14ac:dyDescent="0.2">
      <c r="A23828">
        <v>104869</v>
      </c>
      <c r="B23828" t="s">
        <v>6064</v>
      </c>
      <c r="C23828">
        <v>90778</v>
      </c>
      <c r="D23828">
        <v>7.9000000000000008E-3</v>
      </c>
    </row>
    <row r="23829" spans="1:4" x14ac:dyDescent="0.2">
      <c r="A23829">
        <v>104869</v>
      </c>
      <c r="B23829" t="s">
        <v>6064</v>
      </c>
      <c r="C23829">
        <v>90776</v>
      </c>
      <c r="D23829">
        <v>4.2299999999999997E-2</v>
      </c>
    </row>
    <row r="23830" spans="1:4" x14ac:dyDescent="0.2">
      <c r="A23830">
        <v>104869</v>
      </c>
      <c r="B23830" t="s">
        <v>6064</v>
      </c>
      <c r="C23830">
        <v>88316</v>
      </c>
      <c r="D23830">
        <v>8.4599999999999995E-2</v>
      </c>
    </row>
    <row r="23831" spans="1:4" x14ac:dyDescent="0.2">
      <c r="A23831">
        <v>104869</v>
      </c>
      <c r="B23831" t="s">
        <v>6064</v>
      </c>
      <c r="C23831">
        <v>88297</v>
      </c>
      <c r="D23831">
        <v>4.2299999999999997E-2</v>
      </c>
    </row>
    <row r="23832" spans="1:4" x14ac:dyDescent="0.2">
      <c r="A23832">
        <v>104869</v>
      </c>
      <c r="B23832" t="s">
        <v>6064</v>
      </c>
      <c r="C23832">
        <v>88245</v>
      </c>
      <c r="D23832">
        <v>7.2400000000000006E-2</v>
      </c>
    </row>
    <row r="23833" spans="1:4" x14ac:dyDescent="0.2">
      <c r="A23833">
        <v>104869</v>
      </c>
      <c r="B23833" t="s">
        <v>6064</v>
      </c>
      <c r="C23833">
        <v>88238</v>
      </c>
      <c r="D23833">
        <v>0.2172</v>
      </c>
    </row>
    <row r="23834" spans="1:4" x14ac:dyDescent="0.2">
      <c r="A23834">
        <v>104869</v>
      </c>
      <c r="B23834" t="s">
        <v>80</v>
      </c>
      <c r="C23834">
        <v>45085</v>
      </c>
      <c r="D23834">
        <v>7.1776</v>
      </c>
    </row>
    <row r="23835" spans="1:4" x14ac:dyDescent="0.2">
      <c r="A23835">
        <v>104869</v>
      </c>
      <c r="B23835" t="s">
        <v>80</v>
      </c>
      <c r="C23835">
        <v>45083</v>
      </c>
      <c r="D23835">
        <v>5.5599999999999997E-2</v>
      </c>
    </row>
    <row r="23836" spans="1:4" x14ac:dyDescent="0.2">
      <c r="A23836">
        <v>104869</v>
      </c>
      <c r="B23836" t="s">
        <v>80</v>
      </c>
      <c r="C23836">
        <v>45081</v>
      </c>
      <c r="D23836">
        <v>8.3299999999999999E-2</v>
      </c>
    </row>
    <row r="23837" spans="1:4" x14ac:dyDescent="0.2">
      <c r="A23837">
        <v>104869</v>
      </c>
      <c r="B23837" t="s">
        <v>80</v>
      </c>
      <c r="C23837">
        <v>44919</v>
      </c>
      <c r="D23837">
        <v>1.1325000000000001</v>
      </c>
    </row>
    <row r="23838" spans="1:4" x14ac:dyDescent="0.2">
      <c r="A23838">
        <v>104869</v>
      </c>
      <c r="B23838" t="s">
        <v>80</v>
      </c>
      <c r="C23838">
        <v>44067</v>
      </c>
      <c r="D23838">
        <v>1.0769</v>
      </c>
    </row>
    <row r="23839" spans="1:4" x14ac:dyDescent="0.2">
      <c r="A23839">
        <v>104869</v>
      </c>
      <c r="B23839" t="s">
        <v>80</v>
      </c>
      <c r="C23839">
        <v>40543</v>
      </c>
      <c r="D23839">
        <v>5.5599999999999997E-2</v>
      </c>
    </row>
    <row r="23840" spans="1:4" x14ac:dyDescent="0.2">
      <c r="A23840">
        <v>104869</v>
      </c>
      <c r="B23840" t="s">
        <v>80</v>
      </c>
      <c r="C23840">
        <v>9874</v>
      </c>
      <c r="D23840">
        <v>0.5171</v>
      </c>
    </row>
    <row r="23841" spans="1:4" x14ac:dyDescent="0.2">
      <c r="A23841">
        <v>104869</v>
      </c>
      <c r="B23841" t="s">
        <v>80</v>
      </c>
      <c r="C23841">
        <v>9869</v>
      </c>
      <c r="D23841">
        <v>0.53849999999999998</v>
      </c>
    </row>
    <row r="23842" spans="1:4" x14ac:dyDescent="0.2">
      <c r="A23842">
        <v>104869</v>
      </c>
      <c r="B23842" t="s">
        <v>80</v>
      </c>
      <c r="C23842">
        <v>9838</v>
      </c>
      <c r="D23842">
        <v>0.54490000000000005</v>
      </c>
    </row>
    <row r="23843" spans="1:4" x14ac:dyDescent="0.2">
      <c r="A23843">
        <v>104881</v>
      </c>
    </row>
    <row r="23844" spans="1:4" x14ac:dyDescent="0.2">
      <c r="A23844">
        <v>104881</v>
      </c>
      <c r="B23844" t="s">
        <v>6064</v>
      </c>
      <c r="C23844">
        <v>102822</v>
      </c>
      <c r="D23844">
        <v>1.2200000000000001E-2</v>
      </c>
    </row>
    <row r="23845" spans="1:4" x14ac:dyDescent="0.2">
      <c r="A23845">
        <v>104881</v>
      </c>
      <c r="B23845" t="s">
        <v>6064</v>
      </c>
      <c r="C23845">
        <v>102821</v>
      </c>
      <c r="D23845">
        <v>1.7100000000000001E-2</v>
      </c>
    </row>
    <row r="23846" spans="1:4" x14ac:dyDescent="0.2">
      <c r="A23846">
        <v>104881</v>
      </c>
      <c r="B23846" t="s">
        <v>6064</v>
      </c>
      <c r="C23846">
        <v>90778</v>
      </c>
      <c r="D23846">
        <v>5.4999999999999997E-3</v>
      </c>
    </row>
    <row r="23847" spans="1:4" x14ac:dyDescent="0.2">
      <c r="A23847">
        <v>104881</v>
      </c>
      <c r="B23847" t="s">
        <v>6064</v>
      </c>
      <c r="C23847">
        <v>90776</v>
      </c>
      <c r="D23847">
        <v>2.93E-2</v>
      </c>
    </row>
    <row r="23848" spans="1:4" x14ac:dyDescent="0.2">
      <c r="A23848">
        <v>104881</v>
      </c>
      <c r="B23848" t="s">
        <v>6064</v>
      </c>
      <c r="C23848">
        <v>88316</v>
      </c>
      <c r="D23848">
        <v>5.8599999999999999E-2</v>
      </c>
    </row>
    <row r="23849" spans="1:4" x14ac:dyDescent="0.2">
      <c r="A23849">
        <v>104881</v>
      </c>
      <c r="B23849" t="s">
        <v>6064</v>
      </c>
      <c r="C23849">
        <v>88297</v>
      </c>
      <c r="D23849">
        <v>2.93E-2</v>
      </c>
    </row>
    <row r="23850" spans="1:4" x14ac:dyDescent="0.2">
      <c r="A23850">
        <v>104881</v>
      </c>
      <c r="B23850" t="s">
        <v>6064</v>
      </c>
      <c r="C23850">
        <v>88245</v>
      </c>
      <c r="D23850">
        <v>7.2400000000000006E-2</v>
      </c>
    </row>
    <row r="23851" spans="1:4" x14ac:dyDescent="0.2">
      <c r="A23851">
        <v>104881</v>
      </c>
      <c r="B23851" t="s">
        <v>6064</v>
      </c>
      <c r="C23851">
        <v>88238</v>
      </c>
      <c r="D23851">
        <v>0.2172</v>
      </c>
    </row>
    <row r="23852" spans="1:4" x14ac:dyDescent="0.2">
      <c r="A23852">
        <v>104881</v>
      </c>
      <c r="B23852" t="s">
        <v>80</v>
      </c>
      <c r="C23852">
        <v>45085</v>
      </c>
      <c r="D23852">
        <v>7.0076999999999998</v>
      </c>
    </row>
    <row r="23853" spans="1:4" x14ac:dyDescent="0.2">
      <c r="A23853">
        <v>104881</v>
      </c>
      <c r="B23853" t="s">
        <v>80</v>
      </c>
      <c r="C23853">
        <v>45083</v>
      </c>
      <c r="D23853">
        <v>3.85E-2</v>
      </c>
    </row>
    <row r="23854" spans="1:4" x14ac:dyDescent="0.2">
      <c r="A23854">
        <v>104881</v>
      </c>
      <c r="B23854" t="s">
        <v>80</v>
      </c>
      <c r="C23854">
        <v>45081</v>
      </c>
      <c r="D23854">
        <v>8.3299999999999999E-2</v>
      </c>
    </row>
    <row r="23855" spans="1:4" x14ac:dyDescent="0.2">
      <c r="A23855">
        <v>104881</v>
      </c>
      <c r="B23855" t="s">
        <v>80</v>
      </c>
      <c r="C23855">
        <v>44919</v>
      </c>
      <c r="D23855">
        <v>1.1153999999999999</v>
      </c>
    </row>
    <row r="23856" spans="1:4" x14ac:dyDescent="0.2">
      <c r="A23856">
        <v>104881</v>
      </c>
      <c r="B23856" t="s">
        <v>80</v>
      </c>
      <c r="C23856">
        <v>44067</v>
      </c>
      <c r="D23856">
        <v>1.0769</v>
      </c>
    </row>
    <row r="23857" spans="1:4" x14ac:dyDescent="0.2">
      <c r="A23857">
        <v>104881</v>
      </c>
      <c r="B23857" t="s">
        <v>80</v>
      </c>
      <c r="C23857">
        <v>40543</v>
      </c>
      <c r="D23857">
        <v>3.85E-2</v>
      </c>
    </row>
    <row r="23858" spans="1:4" x14ac:dyDescent="0.2">
      <c r="A23858">
        <v>104881</v>
      </c>
      <c r="B23858" t="s">
        <v>80</v>
      </c>
      <c r="C23858">
        <v>9874</v>
      </c>
      <c r="D23858">
        <v>0.5</v>
      </c>
    </row>
    <row r="23859" spans="1:4" x14ac:dyDescent="0.2">
      <c r="A23859">
        <v>104881</v>
      </c>
      <c r="B23859" t="s">
        <v>80</v>
      </c>
      <c r="C23859">
        <v>9869</v>
      </c>
      <c r="D23859">
        <v>0.53849999999999998</v>
      </c>
    </row>
    <row r="23860" spans="1:4" x14ac:dyDescent="0.2">
      <c r="A23860">
        <v>104881</v>
      </c>
      <c r="B23860" t="s">
        <v>80</v>
      </c>
      <c r="C23860">
        <v>9838</v>
      </c>
      <c r="D23860">
        <v>0.51919999999999999</v>
      </c>
    </row>
    <row r="23861" spans="1:4" x14ac:dyDescent="0.2">
      <c r="A23861">
        <v>104863</v>
      </c>
    </row>
    <row r="23862" spans="1:4" x14ac:dyDescent="0.2">
      <c r="A23862">
        <v>104863</v>
      </c>
      <c r="B23862" t="s">
        <v>6064</v>
      </c>
      <c r="C23862">
        <v>102822</v>
      </c>
      <c r="D23862">
        <v>3.1699999999999999E-2</v>
      </c>
    </row>
    <row r="23863" spans="1:4" x14ac:dyDescent="0.2">
      <c r="A23863">
        <v>104863</v>
      </c>
      <c r="B23863" t="s">
        <v>6064</v>
      </c>
      <c r="C23863">
        <v>102821</v>
      </c>
      <c r="D23863">
        <v>4.4499999999999998E-2</v>
      </c>
    </row>
    <row r="23864" spans="1:4" x14ac:dyDescent="0.2">
      <c r="A23864">
        <v>104863</v>
      </c>
      <c r="B23864" t="s">
        <v>6064</v>
      </c>
      <c r="C23864">
        <v>90778</v>
      </c>
      <c r="D23864">
        <v>1.43E-2</v>
      </c>
    </row>
    <row r="23865" spans="1:4" x14ac:dyDescent="0.2">
      <c r="A23865">
        <v>104863</v>
      </c>
      <c r="B23865" t="s">
        <v>6064</v>
      </c>
      <c r="C23865">
        <v>90776</v>
      </c>
      <c r="D23865">
        <v>7.6200000000000004E-2</v>
      </c>
    </row>
    <row r="23866" spans="1:4" x14ac:dyDescent="0.2">
      <c r="A23866">
        <v>104863</v>
      </c>
      <c r="B23866" t="s">
        <v>6064</v>
      </c>
      <c r="C23866">
        <v>88316</v>
      </c>
      <c r="D23866">
        <v>0.15240000000000001</v>
      </c>
    </row>
    <row r="23867" spans="1:4" x14ac:dyDescent="0.2">
      <c r="A23867">
        <v>104863</v>
      </c>
      <c r="B23867" t="s">
        <v>6064</v>
      </c>
      <c r="C23867">
        <v>88297</v>
      </c>
      <c r="D23867">
        <v>7.6200000000000004E-2</v>
      </c>
    </row>
    <row r="23868" spans="1:4" x14ac:dyDescent="0.2">
      <c r="A23868">
        <v>104863</v>
      </c>
      <c r="B23868" t="s">
        <v>6064</v>
      </c>
      <c r="C23868">
        <v>88245</v>
      </c>
      <c r="D23868">
        <v>7.2400000000000006E-2</v>
      </c>
    </row>
    <row r="23869" spans="1:4" x14ac:dyDescent="0.2">
      <c r="A23869">
        <v>104863</v>
      </c>
      <c r="B23869" t="s">
        <v>6064</v>
      </c>
      <c r="C23869">
        <v>88238</v>
      </c>
      <c r="D23869">
        <v>0.2172</v>
      </c>
    </row>
    <row r="23870" spans="1:4" x14ac:dyDescent="0.2">
      <c r="A23870">
        <v>104863</v>
      </c>
      <c r="B23870" t="s">
        <v>80</v>
      </c>
      <c r="C23870">
        <v>45085</v>
      </c>
      <c r="D23870">
        <v>7.6193</v>
      </c>
    </row>
    <row r="23871" spans="1:4" x14ac:dyDescent="0.2">
      <c r="A23871">
        <v>104863</v>
      </c>
      <c r="B23871" t="s">
        <v>80</v>
      </c>
      <c r="C23871">
        <v>45083</v>
      </c>
      <c r="D23871">
        <v>0.1</v>
      </c>
    </row>
    <row r="23872" spans="1:4" x14ac:dyDescent="0.2">
      <c r="A23872">
        <v>104863</v>
      </c>
      <c r="B23872" t="s">
        <v>80</v>
      </c>
      <c r="C23872">
        <v>45081</v>
      </c>
      <c r="D23872">
        <v>8.3299999999999999E-2</v>
      </c>
    </row>
    <row r="23873" spans="1:4" x14ac:dyDescent="0.2">
      <c r="A23873">
        <v>104863</v>
      </c>
      <c r="B23873" t="s">
        <v>80</v>
      </c>
      <c r="C23873">
        <v>44919</v>
      </c>
      <c r="D23873">
        <v>1.1769000000000001</v>
      </c>
    </row>
    <row r="23874" spans="1:4" x14ac:dyDescent="0.2">
      <c r="A23874">
        <v>104863</v>
      </c>
      <c r="B23874" t="s">
        <v>80</v>
      </c>
      <c r="C23874">
        <v>44067</v>
      </c>
      <c r="D23874">
        <v>1.0769</v>
      </c>
    </row>
    <row r="23875" spans="1:4" x14ac:dyDescent="0.2">
      <c r="A23875">
        <v>104863</v>
      </c>
      <c r="B23875" t="s">
        <v>80</v>
      </c>
      <c r="C23875">
        <v>40543</v>
      </c>
      <c r="D23875">
        <v>0.1</v>
      </c>
    </row>
    <row r="23876" spans="1:4" x14ac:dyDescent="0.2">
      <c r="A23876">
        <v>104863</v>
      </c>
      <c r="B23876" t="s">
        <v>80</v>
      </c>
      <c r="C23876">
        <v>9874</v>
      </c>
      <c r="D23876">
        <v>0.5615</v>
      </c>
    </row>
    <row r="23877" spans="1:4" x14ac:dyDescent="0.2">
      <c r="A23877">
        <v>104863</v>
      </c>
      <c r="B23877" t="s">
        <v>80</v>
      </c>
      <c r="C23877">
        <v>9869</v>
      </c>
      <c r="D23877">
        <v>0.53849999999999998</v>
      </c>
    </row>
    <row r="23878" spans="1:4" x14ac:dyDescent="0.2">
      <c r="A23878">
        <v>104863</v>
      </c>
      <c r="B23878" t="s">
        <v>80</v>
      </c>
      <c r="C23878">
        <v>9838</v>
      </c>
      <c r="D23878">
        <v>0.61150000000000004</v>
      </c>
    </row>
    <row r="23879" spans="1:4" x14ac:dyDescent="0.2">
      <c r="A23879">
        <v>104870</v>
      </c>
    </row>
    <row r="23880" spans="1:4" x14ac:dyDescent="0.2">
      <c r="A23880">
        <v>104870</v>
      </c>
      <c r="B23880" t="s">
        <v>6064</v>
      </c>
      <c r="C23880">
        <v>102822</v>
      </c>
      <c r="D23880">
        <v>1.7600000000000001E-2</v>
      </c>
    </row>
    <row r="23881" spans="1:4" x14ac:dyDescent="0.2">
      <c r="A23881">
        <v>104870</v>
      </c>
      <c r="B23881" t="s">
        <v>6064</v>
      </c>
      <c r="C23881">
        <v>102821</v>
      </c>
      <c r="D23881">
        <v>2.47E-2</v>
      </c>
    </row>
    <row r="23882" spans="1:4" x14ac:dyDescent="0.2">
      <c r="A23882">
        <v>104870</v>
      </c>
      <c r="B23882" t="s">
        <v>6064</v>
      </c>
      <c r="C23882">
        <v>90778</v>
      </c>
      <c r="D23882">
        <v>7.9000000000000008E-3</v>
      </c>
    </row>
    <row r="23883" spans="1:4" x14ac:dyDescent="0.2">
      <c r="A23883">
        <v>104870</v>
      </c>
      <c r="B23883" t="s">
        <v>6064</v>
      </c>
      <c r="C23883">
        <v>90776</v>
      </c>
      <c r="D23883">
        <v>4.2299999999999997E-2</v>
      </c>
    </row>
    <row r="23884" spans="1:4" x14ac:dyDescent="0.2">
      <c r="A23884">
        <v>104870</v>
      </c>
      <c r="B23884" t="s">
        <v>6064</v>
      </c>
      <c r="C23884">
        <v>88316</v>
      </c>
      <c r="D23884">
        <v>8.4599999999999995E-2</v>
      </c>
    </row>
    <row r="23885" spans="1:4" x14ac:dyDescent="0.2">
      <c r="A23885">
        <v>104870</v>
      </c>
      <c r="B23885" t="s">
        <v>6064</v>
      </c>
      <c r="C23885">
        <v>88297</v>
      </c>
      <c r="D23885">
        <v>4.2299999999999997E-2</v>
      </c>
    </row>
    <row r="23886" spans="1:4" x14ac:dyDescent="0.2">
      <c r="A23886">
        <v>104870</v>
      </c>
      <c r="B23886" t="s">
        <v>6064</v>
      </c>
      <c r="C23886">
        <v>88245</v>
      </c>
      <c r="D23886">
        <v>7.5999999999999998E-2</v>
      </c>
    </row>
    <row r="23887" spans="1:4" x14ac:dyDescent="0.2">
      <c r="A23887">
        <v>104870</v>
      </c>
      <c r="B23887" t="s">
        <v>6064</v>
      </c>
      <c r="C23887">
        <v>88238</v>
      </c>
      <c r="D23887">
        <v>0.2281</v>
      </c>
    </row>
    <row r="23888" spans="1:4" x14ac:dyDescent="0.2">
      <c r="A23888">
        <v>104870</v>
      </c>
      <c r="B23888" t="s">
        <v>80</v>
      </c>
      <c r="C23888">
        <v>45086</v>
      </c>
      <c r="D23888">
        <v>9.2592999999999996</v>
      </c>
    </row>
    <row r="23889" spans="1:4" x14ac:dyDescent="0.2">
      <c r="A23889">
        <v>104870</v>
      </c>
      <c r="B23889" t="s">
        <v>80</v>
      </c>
      <c r="C23889">
        <v>45084</v>
      </c>
      <c r="D23889">
        <v>5.5599999999999997E-2</v>
      </c>
    </row>
    <row r="23890" spans="1:4" x14ac:dyDescent="0.2">
      <c r="A23890">
        <v>104870</v>
      </c>
      <c r="B23890" t="s">
        <v>80</v>
      </c>
      <c r="C23890">
        <v>45082</v>
      </c>
      <c r="D23890">
        <v>8.3299999999999999E-2</v>
      </c>
    </row>
    <row r="23891" spans="1:4" x14ac:dyDescent="0.2">
      <c r="A23891">
        <v>104870</v>
      </c>
      <c r="B23891" t="s">
        <v>80</v>
      </c>
      <c r="C23891">
        <v>44919</v>
      </c>
      <c r="D23891">
        <v>1.1325000000000001</v>
      </c>
    </row>
    <row r="23892" spans="1:4" x14ac:dyDescent="0.2">
      <c r="A23892">
        <v>104870</v>
      </c>
      <c r="B23892" t="s">
        <v>80</v>
      </c>
      <c r="C23892">
        <v>44067</v>
      </c>
      <c r="D23892">
        <v>1.0769</v>
      </c>
    </row>
    <row r="23893" spans="1:4" x14ac:dyDescent="0.2">
      <c r="A23893">
        <v>104870</v>
      </c>
      <c r="B23893" t="s">
        <v>80</v>
      </c>
      <c r="C23893">
        <v>40543</v>
      </c>
      <c r="D23893">
        <v>5.5599999999999997E-2</v>
      </c>
    </row>
    <row r="23894" spans="1:4" x14ac:dyDescent="0.2">
      <c r="A23894">
        <v>104870</v>
      </c>
      <c r="B23894" t="s">
        <v>80</v>
      </c>
      <c r="C23894">
        <v>9874</v>
      </c>
      <c r="D23894">
        <v>0.5171</v>
      </c>
    </row>
    <row r="23895" spans="1:4" x14ac:dyDescent="0.2">
      <c r="A23895">
        <v>104870</v>
      </c>
      <c r="B23895" t="s">
        <v>80</v>
      </c>
      <c r="C23895">
        <v>9869</v>
      </c>
      <c r="D23895">
        <v>0.53849999999999998</v>
      </c>
    </row>
    <row r="23896" spans="1:4" x14ac:dyDescent="0.2">
      <c r="A23896">
        <v>104870</v>
      </c>
      <c r="B23896" t="s">
        <v>80</v>
      </c>
      <c r="C23896">
        <v>9838</v>
      </c>
      <c r="D23896">
        <v>0.54490000000000005</v>
      </c>
    </row>
    <row r="23897" spans="1:4" x14ac:dyDescent="0.2">
      <c r="A23897">
        <v>104882</v>
      </c>
    </row>
    <row r="23898" spans="1:4" x14ac:dyDescent="0.2">
      <c r="A23898">
        <v>104882</v>
      </c>
      <c r="B23898" t="s">
        <v>6064</v>
      </c>
      <c r="C23898">
        <v>102822</v>
      </c>
      <c r="D23898">
        <v>1.2200000000000001E-2</v>
      </c>
    </row>
    <row r="23899" spans="1:4" x14ac:dyDescent="0.2">
      <c r="A23899">
        <v>104882</v>
      </c>
      <c r="B23899" t="s">
        <v>6064</v>
      </c>
      <c r="C23899">
        <v>102821</v>
      </c>
      <c r="D23899">
        <v>1.7100000000000001E-2</v>
      </c>
    </row>
    <row r="23900" spans="1:4" x14ac:dyDescent="0.2">
      <c r="A23900">
        <v>104882</v>
      </c>
      <c r="B23900" t="s">
        <v>6064</v>
      </c>
      <c r="C23900">
        <v>90778</v>
      </c>
      <c r="D23900">
        <v>5.4999999999999997E-3</v>
      </c>
    </row>
    <row r="23901" spans="1:4" x14ac:dyDescent="0.2">
      <c r="A23901">
        <v>104882</v>
      </c>
      <c r="B23901" t="s">
        <v>6064</v>
      </c>
      <c r="C23901">
        <v>90776</v>
      </c>
      <c r="D23901">
        <v>2.93E-2</v>
      </c>
    </row>
    <row r="23902" spans="1:4" x14ac:dyDescent="0.2">
      <c r="A23902">
        <v>104882</v>
      </c>
      <c r="B23902" t="s">
        <v>6064</v>
      </c>
      <c r="C23902">
        <v>88316</v>
      </c>
      <c r="D23902">
        <v>5.8599999999999999E-2</v>
      </c>
    </row>
    <row r="23903" spans="1:4" x14ac:dyDescent="0.2">
      <c r="A23903">
        <v>104882</v>
      </c>
      <c r="B23903" t="s">
        <v>6064</v>
      </c>
      <c r="C23903">
        <v>88297</v>
      </c>
      <c r="D23903">
        <v>2.93E-2</v>
      </c>
    </row>
    <row r="23904" spans="1:4" x14ac:dyDescent="0.2">
      <c r="A23904">
        <v>104882</v>
      </c>
      <c r="B23904" t="s">
        <v>6064</v>
      </c>
      <c r="C23904">
        <v>88245</v>
      </c>
      <c r="D23904">
        <v>7.5999999999999998E-2</v>
      </c>
    </row>
    <row r="23905" spans="1:4" x14ac:dyDescent="0.2">
      <c r="A23905">
        <v>104882</v>
      </c>
      <c r="B23905" t="s">
        <v>6064</v>
      </c>
      <c r="C23905">
        <v>88238</v>
      </c>
      <c r="D23905">
        <v>0.2281</v>
      </c>
    </row>
    <row r="23906" spans="1:4" x14ac:dyDescent="0.2">
      <c r="A23906">
        <v>104882</v>
      </c>
      <c r="B23906" t="s">
        <v>80</v>
      </c>
      <c r="C23906">
        <v>45086</v>
      </c>
      <c r="D23906">
        <v>9.0401000000000007</v>
      </c>
    </row>
    <row r="23907" spans="1:4" x14ac:dyDescent="0.2">
      <c r="A23907">
        <v>104882</v>
      </c>
      <c r="B23907" t="s">
        <v>80</v>
      </c>
      <c r="C23907">
        <v>45084</v>
      </c>
      <c r="D23907">
        <v>3.85E-2</v>
      </c>
    </row>
    <row r="23908" spans="1:4" x14ac:dyDescent="0.2">
      <c r="A23908">
        <v>104882</v>
      </c>
      <c r="B23908" t="s">
        <v>80</v>
      </c>
      <c r="C23908">
        <v>45082</v>
      </c>
      <c r="D23908">
        <v>8.3299999999999999E-2</v>
      </c>
    </row>
    <row r="23909" spans="1:4" x14ac:dyDescent="0.2">
      <c r="A23909">
        <v>104882</v>
      </c>
      <c r="B23909" t="s">
        <v>80</v>
      </c>
      <c r="C23909">
        <v>44919</v>
      </c>
      <c r="D23909">
        <v>1.1153999999999999</v>
      </c>
    </row>
    <row r="23910" spans="1:4" x14ac:dyDescent="0.2">
      <c r="A23910">
        <v>104882</v>
      </c>
      <c r="B23910" t="s">
        <v>80</v>
      </c>
      <c r="C23910">
        <v>44067</v>
      </c>
      <c r="D23910">
        <v>1.0769</v>
      </c>
    </row>
    <row r="23911" spans="1:4" x14ac:dyDescent="0.2">
      <c r="A23911">
        <v>104882</v>
      </c>
      <c r="B23911" t="s">
        <v>80</v>
      </c>
      <c r="C23911">
        <v>40543</v>
      </c>
      <c r="D23911">
        <v>3.85E-2</v>
      </c>
    </row>
    <row r="23912" spans="1:4" x14ac:dyDescent="0.2">
      <c r="A23912">
        <v>104882</v>
      </c>
      <c r="B23912" t="s">
        <v>80</v>
      </c>
      <c r="C23912">
        <v>9874</v>
      </c>
      <c r="D23912">
        <v>0.5</v>
      </c>
    </row>
    <row r="23913" spans="1:4" x14ac:dyDescent="0.2">
      <c r="A23913">
        <v>104882</v>
      </c>
      <c r="B23913" t="s">
        <v>80</v>
      </c>
      <c r="C23913">
        <v>9869</v>
      </c>
      <c r="D23913">
        <v>0.53849999999999998</v>
      </c>
    </row>
    <row r="23914" spans="1:4" x14ac:dyDescent="0.2">
      <c r="A23914">
        <v>104882</v>
      </c>
      <c r="B23914" t="s">
        <v>80</v>
      </c>
      <c r="C23914">
        <v>9838</v>
      </c>
      <c r="D23914">
        <v>0.51919999999999999</v>
      </c>
    </row>
    <row r="23915" spans="1:4" x14ac:dyDescent="0.2">
      <c r="A23915">
        <v>104864</v>
      </c>
    </row>
    <row r="23916" spans="1:4" x14ac:dyDescent="0.2">
      <c r="A23916">
        <v>104864</v>
      </c>
      <c r="B23916" t="s">
        <v>6064</v>
      </c>
      <c r="C23916">
        <v>102822</v>
      </c>
      <c r="D23916">
        <v>3.1699999999999999E-2</v>
      </c>
    </row>
    <row r="23917" spans="1:4" x14ac:dyDescent="0.2">
      <c r="A23917">
        <v>104864</v>
      </c>
      <c r="B23917" t="s">
        <v>6064</v>
      </c>
      <c r="C23917">
        <v>102821</v>
      </c>
      <c r="D23917">
        <v>4.4499999999999998E-2</v>
      </c>
    </row>
    <row r="23918" spans="1:4" x14ac:dyDescent="0.2">
      <c r="A23918">
        <v>104864</v>
      </c>
      <c r="B23918" t="s">
        <v>6064</v>
      </c>
      <c r="C23918">
        <v>90778</v>
      </c>
      <c r="D23918">
        <v>1.43E-2</v>
      </c>
    </row>
    <row r="23919" spans="1:4" x14ac:dyDescent="0.2">
      <c r="A23919">
        <v>104864</v>
      </c>
      <c r="B23919" t="s">
        <v>6064</v>
      </c>
      <c r="C23919">
        <v>90776</v>
      </c>
      <c r="D23919">
        <v>7.6200000000000004E-2</v>
      </c>
    </row>
    <row r="23920" spans="1:4" x14ac:dyDescent="0.2">
      <c r="A23920">
        <v>104864</v>
      </c>
      <c r="B23920" t="s">
        <v>6064</v>
      </c>
      <c r="C23920">
        <v>88316</v>
      </c>
      <c r="D23920">
        <v>0.15240000000000001</v>
      </c>
    </row>
    <row r="23921" spans="1:4" x14ac:dyDescent="0.2">
      <c r="A23921">
        <v>104864</v>
      </c>
      <c r="B23921" t="s">
        <v>6064</v>
      </c>
      <c r="C23921">
        <v>88297</v>
      </c>
      <c r="D23921">
        <v>7.6200000000000004E-2</v>
      </c>
    </row>
    <row r="23922" spans="1:4" x14ac:dyDescent="0.2">
      <c r="A23922">
        <v>104864</v>
      </c>
      <c r="B23922" t="s">
        <v>6064</v>
      </c>
      <c r="C23922">
        <v>88245</v>
      </c>
      <c r="D23922">
        <v>7.5999999999999998E-2</v>
      </c>
    </row>
    <row r="23923" spans="1:4" x14ac:dyDescent="0.2">
      <c r="A23923">
        <v>104864</v>
      </c>
      <c r="B23923" t="s">
        <v>6064</v>
      </c>
      <c r="C23923">
        <v>88238</v>
      </c>
      <c r="D23923">
        <v>0.2281</v>
      </c>
    </row>
    <row r="23924" spans="1:4" x14ac:dyDescent="0.2">
      <c r="A23924">
        <v>104864</v>
      </c>
      <c r="B23924" t="s">
        <v>80</v>
      </c>
      <c r="C23924">
        <v>45086</v>
      </c>
      <c r="D23924">
        <v>9.8291000000000004</v>
      </c>
    </row>
    <row r="23925" spans="1:4" x14ac:dyDescent="0.2">
      <c r="A23925">
        <v>104864</v>
      </c>
      <c r="B23925" t="s">
        <v>80</v>
      </c>
      <c r="C23925">
        <v>45084</v>
      </c>
      <c r="D23925">
        <v>0.1</v>
      </c>
    </row>
    <row r="23926" spans="1:4" x14ac:dyDescent="0.2">
      <c r="A23926">
        <v>104864</v>
      </c>
      <c r="B23926" t="s">
        <v>80</v>
      </c>
      <c r="C23926">
        <v>45082</v>
      </c>
      <c r="D23926">
        <v>8.3299999999999999E-2</v>
      </c>
    </row>
    <row r="23927" spans="1:4" x14ac:dyDescent="0.2">
      <c r="A23927">
        <v>104864</v>
      </c>
      <c r="B23927" t="s">
        <v>80</v>
      </c>
      <c r="C23927">
        <v>44919</v>
      </c>
      <c r="D23927">
        <v>1.1769000000000001</v>
      </c>
    </row>
    <row r="23928" spans="1:4" x14ac:dyDescent="0.2">
      <c r="A23928">
        <v>104864</v>
      </c>
      <c r="B23928" t="s">
        <v>80</v>
      </c>
      <c r="C23928">
        <v>44067</v>
      </c>
      <c r="D23928">
        <v>1.0769</v>
      </c>
    </row>
    <row r="23929" spans="1:4" x14ac:dyDescent="0.2">
      <c r="A23929">
        <v>104864</v>
      </c>
      <c r="B23929" t="s">
        <v>80</v>
      </c>
      <c r="C23929">
        <v>40543</v>
      </c>
      <c r="D23929">
        <v>0.1</v>
      </c>
    </row>
    <row r="23930" spans="1:4" x14ac:dyDescent="0.2">
      <c r="A23930">
        <v>104864</v>
      </c>
      <c r="B23930" t="s">
        <v>80</v>
      </c>
      <c r="C23930">
        <v>9874</v>
      </c>
      <c r="D23930">
        <v>0.5615</v>
      </c>
    </row>
    <row r="23931" spans="1:4" x14ac:dyDescent="0.2">
      <c r="A23931">
        <v>104864</v>
      </c>
      <c r="B23931" t="s">
        <v>80</v>
      </c>
      <c r="C23931">
        <v>9869</v>
      </c>
      <c r="D23931">
        <v>0.53849999999999998</v>
      </c>
    </row>
    <row r="23932" spans="1:4" x14ac:dyDescent="0.2">
      <c r="A23932">
        <v>104864</v>
      </c>
      <c r="B23932" t="s">
        <v>80</v>
      </c>
      <c r="C23932">
        <v>9838</v>
      </c>
      <c r="D23932">
        <v>0.61150000000000004</v>
      </c>
    </row>
    <row r="23933" spans="1:4" x14ac:dyDescent="0.2">
      <c r="A23933">
        <v>104876</v>
      </c>
    </row>
    <row r="23934" spans="1:4" x14ac:dyDescent="0.2">
      <c r="A23934">
        <v>104876</v>
      </c>
      <c r="B23934" t="s">
        <v>6064</v>
      </c>
      <c r="C23934">
        <v>88309</v>
      </c>
      <c r="D23934">
        <v>0.43759999999999999</v>
      </c>
    </row>
    <row r="23935" spans="1:4" x14ac:dyDescent="0.2">
      <c r="A23935">
        <v>104876</v>
      </c>
      <c r="B23935" t="s">
        <v>6064</v>
      </c>
      <c r="C23935">
        <v>5952</v>
      </c>
      <c r="D23935">
        <v>0.26229999999999998</v>
      </c>
    </row>
    <row r="23936" spans="1:4" x14ac:dyDescent="0.2">
      <c r="A23936">
        <v>104876</v>
      </c>
      <c r="B23936" t="s">
        <v>6064</v>
      </c>
      <c r="C23936">
        <v>5795</v>
      </c>
      <c r="D23936">
        <v>0.17530000000000001</v>
      </c>
    </row>
    <row r="23937" spans="1:4" x14ac:dyDescent="0.2">
      <c r="A23937">
        <v>104875</v>
      </c>
    </row>
    <row r="23938" spans="1:4" x14ac:dyDescent="0.2">
      <c r="A23938">
        <v>104875</v>
      </c>
      <c r="B23938" t="s">
        <v>6064</v>
      </c>
      <c r="C23938">
        <v>104695</v>
      </c>
      <c r="D23938">
        <v>1.6345000000000001</v>
      </c>
    </row>
    <row r="23939" spans="1:4" x14ac:dyDescent="0.2">
      <c r="A23939">
        <v>104875</v>
      </c>
      <c r="B23939" t="s">
        <v>6064</v>
      </c>
      <c r="C23939">
        <v>88309</v>
      </c>
      <c r="D23939">
        <v>2.5175000000000001</v>
      </c>
    </row>
    <row r="23940" spans="1:4" x14ac:dyDescent="0.2">
      <c r="A23940">
        <v>105942</v>
      </c>
    </row>
    <row r="23941" spans="1:4" x14ac:dyDescent="0.2">
      <c r="A23941">
        <v>105942</v>
      </c>
      <c r="B23941" t="s">
        <v>6064</v>
      </c>
      <c r="C23941">
        <v>88316</v>
      </c>
      <c r="D23941">
        <v>0.26995000000000002</v>
      </c>
    </row>
    <row r="23942" spans="1:4" x14ac:dyDescent="0.2">
      <c r="A23942">
        <v>105942</v>
      </c>
      <c r="B23942" t="s">
        <v>6064</v>
      </c>
      <c r="C23942">
        <v>88256</v>
      </c>
      <c r="D23942">
        <v>0.53990000000000005</v>
      </c>
    </row>
    <row r="23943" spans="1:4" x14ac:dyDescent="0.2">
      <c r="A23943">
        <v>105942</v>
      </c>
      <c r="B23943" t="s">
        <v>80</v>
      </c>
      <c r="C23943">
        <v>45295</v>
      </c>
      <c r="D23943">
        <v>0.28439999999999999</v>
      </c>
    </row>
    <row r="23944" spans="1:4" x14ac:dyDescent="0.2">
      <c r="A23944">
        <v>105942</v>
      </c>
      <c r="B23944" t="s">
        <v>80</v>
      </c>
      <c r="C23944">
        <v>37595</v>
      </c>
      <c r="D23944">
        <v>2.2825000000000002</v>
      </c>
    </row>
    <row r="23945" spans="1:4" x14ac:dyDescent="0.2">
      <c r="A23945">
        <v>105942</v>
      </c>
      <c r="B23945" t="s">
        <v>80</v>
      </c>
      <c r="C23945">
        <v>12815</v>
      </c>
      <c r="D23945">
        <v>0.1</v>
      </c>
    </row>
    <row r="23946" spans="1:4" x14ac:dyDescent="0.2">
      <c r="A23946">
        <v>105942</v>
      </c>
      <c r="B23946" t="s">
        <v>80</v>
      </c>
      <c r="C23946">
        <v>142</v>
      </c>
      <c r="D23946">
        <v>0.25419999999999998</v>
      </c>
    </row>
    <row r="23947" spans="1:4" x14ac:dyDescent="0.2">
      <c r="A23947">
        <v>105943</v>
      </c>
    </row>
    <row r="23948" spans="1:4" x14ac:dyDescent="0.2">
      <c r="A23948">
        <v>105943</v>
      </c>
      <c r="B23948" t="s">
        <v>6064</v>
      </c>
      <c r="C23948">
        <v>88316</v>
      </c>
      <c r="D23948">
        <v>0.25705</v>
      </c>
    </row>
    <row r="23949" spans="1:4" x14ac:dyDescent="0.2">
      <c r="A23949">
        <v>105943</v>
      </c>
      <c r="B23949" t="s">
        <v>6064</v>
      </c>
      <c r="C23949">
        <v>88256</v>
      </c>
      <c r="D23949">
        <v>0.5141</v>
      </c>
    </row>
    <row r="23950" spans="1:4" x14ac:dyDescent="0.2">
      <c r="A23950">
        <v>105943</v>
      </c>
      <c r="B23950" t="s">
        <v>80</v>
      </c>
      <c r="C23950">
        <v>45296</v>
      </c>
      <c r="D23950">
        <v>0.71740000000000004</v>
      </c>
    </row>
    <row r="23951" spans="1:4" x14ac:dyDescent="0.2">
      <c r="A23951">
        <v>105943</v>
      </c>
      <c r="B23951" t="s">
        <v>80</v>
      </c>
      <c r="C23951">
        <v>45293</v>
      </c>
      <c r="D23951">
        <v>0.25</v>
      </c>
    </row>
    <row r="23952" spans="1:4" x14ac:dyDescent="0.2">
      <c r="A23952">
        <v>105943</v>
      </c>
      <c r="B23952" t="s">
        <v>80</v>
      </c>
      <c r="C23952">
        <v>44073</v>
      </c>
      <c r="D23952">
        <v>2.4988999999999999</v>
      </c>
    </row>
    <row r="23953" spans="1:4" x14ac:dyDescent="0.2">
      <c r="A23953">
        <v>105943</v>
      </c>
      <c r="B23953" t="s">
        <v>80</v>
      </c>
      <c r="C23953">
        <v>12815</v>
      </c>
      <c r="D23953">
        <v>0.1</v>
      </c>
    </row>
    <row r="23954" spans="1:4" x14ac:dyDescent="0.2">
      <c r="A23954">
        <v>105943</v>
      </c>
      <c r="B23954" t="s">
        <v>80</v>
      </c>
      <c r="C23954">
        <v>142</v>
      </c>
      <c r="D23954">
        <v>0.25419999999999998</v>
      </c>
    </row>
    <row r="23955" spans="1:4" x14ac:dyDescent="0.2">
      <c r="A23955">
        <v>105941</v>
      </c>
    </row>
    <row r="23956" spans="1:4" x14ac:dyDescent="0.2">
      <c r="A23956">
        <v>105941</v>
      </c>
      <c r="B23956" t="s">
        <v>6064</v>
      </c>
      <c r="C23956">
        <v>88316</v>
      </c>
      <c r="D23956">
        <v>0.40925</v>
      </c>
    </row>
    <row r="23957" spans="1:4" x14ac:dyDescent="0.2">
      <c r="A23957">
        <v>105941</v>
      </c>
      <c r="B23957" t="s">
        <v>6064</v>
      </c>
      <c r="C23957">
        <v>88256</v>
      </c>
      <c r="D23957">
        <v>0.81850000000000001</v>
      </c>
    </row>
    <row r="23958" spans="1:4" x14ac:dyDescent="0.2">
      <c r="A23958">
        <v>105941</v>
      </c>
      <c r="B23958" t="s">
        <v>80</v>
      </c>
      <c r="C23958">
        <v>45296</v>
      </c>
      <c r="D23958">
        <v>1.6667000000000001</v>
      </c>
    </row>
    <row r="23959" spans="1:4" x14ac:dyDescent="0.2">
      <c r="A23959">
        <v>105941</v>
      </c>
      <c r="B23959" t="s">
        <v>80</v>
      </c>
      <c r="C23959">
        <v>45294</v>
      </c>
      <c r="D23959">
        <v>1</v>
      </c>
    </row>
    <row r="23960" spans="1:4" x14ac:dyDescent="0.2">
      <c r="A23960">
        <v>105941</v>
      </c>
      <c r="B23960" t="s">
        <v>80</v>
      </c>
      <c r="C23960">
        <v>44073</v>
      </c>
      <c r="D23960">
        <v>1.9167000000000001</v>
      </c>
    </row>
    <row r="23961" spans="1:4" x14ac:dyDescent="0.2">
      <c r="A23961">
        <v>105941</v>
      </c>
      <c r="B23961" t="s">
        <v>80</v>
      </c>
      <c r="C23961">
        <v>12815</v>
      </c>
      <c r="D23961">
        <v>7.6700000000000004E-2</v>
      </c>
    </row>
    <row r="23962" spans="1:4" x14ac:dyDescent="0.2">
      <c r="A23962">
        <v>105941</v>
      </c>
      <c r="B23962" t="s">
        <v>80</v>
      </c>
      <c r="C23962">
        <v>142</v>
      </c>
      <c r="D23962">
        <v>0.19500000000000001</v>
      </c>
    </row>
    <row r="23963" spans="1:4" x14ac:dyDescent="0.2">
      <c r="A23963">
        <v>105940</v>
      </c>
    </row>
    <row r="23964" spans="1:4" x14ac:dyDescent="0.2">
      <c r="A23964">
        <v>105940</v>
      </c>
      <c r="B23964" t="s">
        <v>6064</v>
      </c>
      <c r="C23964">
        <v>88316</v>
      </c>
      <c r="D23964">
        <v>0.77775000000000005</v>
      </c>
    </row>
    <row r="23965" spans="1:4" x14ac:dyDescent="0.2">
      <c r="A23965">
        <v>105940</v>
      </c>
      <c r="B23965" t="s">
        <v>6064</v>
      </c>
      <c r="C23965">
        <v>88256</v>
      </c>
      <c r="D23965">
        <v>1.5555000000000001</v>
      </c>
    </row>
    <row r="23966" spans="1:4" x14ac:dyDescent="0.2">
      <c r="A23966">
        <v>105940</v>
      </c>
      <c r="B23966" t="s">
        <v>80</v>
      </c>
      <c r="C23966">
        <v>45296</v>
      </c>
      <c r="D23966">
        <v>3.4921000000000002</v>
      </c>
    </row>
    <row r="23967" spans="1:4" x14ac:dyDescent="0.2">
      <c r="A23967">
        <v>105940</v>
      </c>
      <c r="B23967" t="s">
        <v>80</v>
      </c>
      <c r="C23967">
        <v>45293</v>
      </c>
      <c r="D23967">
        <v>1</v>
      </c>
    </row>
    <row r="23968" spans="1:4" x14ac:dyDescent="0.2">
      <c r="A23968">
        <v>105940</v>
      </c>
      <c r="B23968" t="s">
        <v>80</v>
      </c>
      <c r="C23968">
        <v>44073</v>
      </c>
      <c r="D23968">
        <v>2.7936999999999999</v>
      </c>
    </row>
    <row r="23969" spans="1:4" x14ac:dyDescent="0.2">
      <c r="A23969">
        <v>105940</v>
      </c>
      <c r="B23969" t="s">
        <v>80</v>
      </c>
      <c r="C23969">
        <v>12815</v>
      </c>
      <c r="D23969">
        <v>0.11169999999999999</v>
      </c>
    </row>
    <row r="23970" spans="1:4" x14ac:dyDescent="0.2">
      <c r="A23970">
        <v>105940</v>
      </c>
      <c r="B23970" t="s">
        <v>80</v>
      </c>
      <c r="C23970">
        <v>142</v>
      </c>
      <c r="D23970">
        <v>0.28420000000000001</v>
      </c>
    </row>
    <row r="23971" spans="1:4" x14ac:dyDescent="0.2">
      <c r="A23971">
        <v>105938</v>
      </c>
    </row>
    <row r="23972" spans="1:4" x14ac:dyDescent="0.2">
      <c r="A23972">
        <v>105938</v>
      </c>
      <c r="B23972" t="s">
        <v>6064</v>
      </c>
      <c r="C23972">
        <v>88316</v>
      </c>
      <c r="D23972">
        <v>1.0606500000000001</v>
      </c>
    </row>
    <row r="23973" spans="1:4" x14ac:dyDescent="0.2">
      <c r="A23973">
        <v>105938</v>
      </c>
      <c r="B23973" t="s">
        <v>6064</v>
      </c>
      <c r="C23973">
        <v>88256</v>
      </c>
      <c r="D23973">
        <v>2.1213000000000002</v>
      </c>
    </row>
    <row r="23974" spans="1:4" x14ac:dyDescent="0.2">
      <c r="A23974">
        <v>105938</v>
      </c>
      <c r="B23974" t="s">
        <v>80</v>
      </c>
      <c r="C23974">
        <v>45297</v>
      </c>
      <c r="D23974">
        <v>6.1111000000000004</v>
      </c>
    </row>
    <row r="23975" spans="1:4" x14ac:dyDescent="0.2">
      <c r="A23975">
        <v>105938</v>
      </c>
      <c r="B23975" t="s">
        <v>80</v>
      </c>
      <c r="C23975">
        <v>45190</v>
      </c>
      <c r="D23975">
        <v>1.1376999999999999</v>
      </c>
    </row>
    <row r="23976" spans="1:4" x14ac:dyDescent="0.2">
      <c r="A23976">
        <v>105938</v>
      </c>
      <c r="B23976" t="s">
        <v>80</v>
      </c>
      <c r="C23976">
        <v>12815</v>
      </c>
      <c r="D23976">
        <v>0.1467</v>
      </c>
    </row>
    <row r="23977" spans="1:4" x14ac:dyDescent="0.2">
      <c r="A23977">
        <v>105938</v>
      </c>
      <c r="B23977" t="s">
        <v>80</v>
      </c>
      <c r="C23977">
        <v>142</v>
      </c>
      <c r="D23977">
        <v>0.373</v>
      </c>
    </row>
    <row r="23978" spans="1:4" x14ac:dyDescent="0.2">
      <c r="A23978">
        <v>105939</v>
      </c>
    </row>
    <row r="23979" spans="1:4" x14ac:dyDescent="0.2">
      <c r="A23979">
        <v>105939</v>
      </c>
      <c r="B23979" t="s">
        <v>6064</v>
      </c>
      <c r="C23979">
        <v>88316</v>
      </c>
      <c r="D23979">
        <v>0.56715000000000004</v>
      </c>
    </row>
    <row r="23980" spans="1:4" x14ac:dyDescent="0.2">
      <c r="A23980">
        <v>105939</v>
      </c>
      <c r="B23980" t="s">
        <v>6064</v>
      </c>
      <c r="C23980">
        <v>88256</v>
      </c>
      <c r="D23980">
        <v>1.1343000000000001</v>
      </c>
    </row>
    <row r="23981" spans="1:4" x14ac:dyDescent="0.2">
      <c r="A23981">
        <v>105939</v>
      </c>
      <c r="B23981" t="s">
        <v>80</v>
      </c>
      <c r="C23981">
        <v>45297</v>
      </c>
      <c r="D23981">
        <v>3.0556000000000001</v>
      </c>
    </row>
    <row r="23982" spans="1:4" x14ac:dyDescent="0.2">
      <c r="A23982">
        <v>105939</v>
      </c>
      <c r="B23982" t="s">
        <v>80</v>
      </c>
      <c r="C23982">
        <v>45295</v>
      </c>
      <c r="D23982">
        <v>1.1376999999999999</v>
      </c>
    </row>
    <row r="23983" spans="1:4" x14ac:dyDescent="0.2">
      <c r="A23983">
        <v>105939</v>
      </c>
      <c r="B23983" t="s">
        <v>80</v>
      </c>
      <c r="C23983">
        <v>12815</v>
      </c>
      <c r="D23983">
        <v>0.11</v>
      </c>
    </row>
    <row r="23984" spans="1:4" x14ac:dyDescent="0.2">
      <c r="A23984">
        <v>105939</v>
      </c>
      <c r="B23984" t="s">
        <v>80</v>
      </c>
      <c r="C23984">
        <v>142</v>
      </c>
      <c r="D23984">
        <v>0.2797</v>
      </c>
    </row>
    <row r="23985" spans="1:4" x14ac:dyDescent="0.2">
      <c r="A23985">
        <v>96120</v>
      </c>
    </row>
    <row r="23986" spans="1:4" x14ac:dyDescent="0.2">
      <c r="A23986">
        <v>96120</v>
      </c>
      <c r="B23986" t="s">
        <v>6064</v>
      </c>
      <c r="C23986">
        <v>88316</v>
      </c>
      <c r="D23986">
        <v>2.6100000000000002E-2</v>
      </c>
    </row>
    <row r="23987" spans="1:4" x14ac:dyDescent="0.2">
      <c r="A23987">
        <v>96120</v>
      </c>
      <c r="B23987" t="s">
        <v>6064</v>
      </c>
      <c r="C23987">
        <v>88269</v>
      </c>
      <c r="D23987">
        <v>4.5400000000000003E-2</v>
      </c>
    </row>
    <row r="23988" spans="1:4" x14ac:dyDescent="0.2">
      <c r="A23988">
        <v>96120</v>
      </c>
      <c r="B23988" t="s">
        <v>80</v>
      </c>
      <c r="C23988">
        <v>20250</v>
      </c>
      <c r="D23988">
        <v>1.6000000000000001E-3</v>
      </c>
    </row>
    <row r="23989" spans="1:4" x14ac:dyDescent="0.2">
      <c r="A23989">
        <v>96120</v>
      </c>
      <c r="B23989" t="s">
        <v>80</v>
      </c>
      <c r="C23989">
        <v>5066</v>
      </c>
      <c r="D23989">
        <v>1.5E-3</v>
      </c>
    </row>
    <row r="23990" spans="1:4" x14ac:dyDescent="0.2">
      <c r="A23990">
        <v>96120</v>
      </c>
      <c r="B23990" t="s">
        <v>80</v>
      </c>
      <c r="C23990">
        <v>4812</v>
      </c>
      <c r="D23990">
        <v>7.4999999999999997E-2</v>
      </c>
    </row>
    <row r="23991" spans="1:4" x14ac:dyDescent="0.2">
      <c r="A23991">
        <v>96120</v>
      </c>
      <c r="B23991" t="s">
        <v>80</v>
      </c>
      <c r="C23991">
        <v>3315</v>
      </c>
      <c r="D23991">
        <v>0.36430000000000001</v>
      </c>
    </row>
    <row r="23992" spans="1:4" x14ac:dyDescent="0.2">
      <c r="A23992">
        <v>96123</v>
      </c>
    </row>
    <row r="23993" spans="1:4" x14ac:dyDescent="0.2">
      <c r="A23993">
        <v>96123</v>
      </c>
      <c r="B23993" t="s">
        <v>6064</v>
      </c>
      <c r="C23993">
        <v>88278</v>
      </c>
      <c r="D23993">
        <v>0.218</v>
      </c>
    </row>
    <row r="23994" spans="1:4" x14ac:dyDescent="0.2">
      <c r="A23994">
        <v>96123</v>
      </c>
      <c r="B23994" t="s">
        <v>6064</v>
      </c>
      <c r="C23994">
        <v>88252</v>
      </c>
      <c r="D23994">
        <v>0.218</v>
      </c>
    </row>
    <row r="23995" spans="1:4" x14ac:dyDescent="0.2">
      <c r="A23995">
        <v>96123</v>
      </c>
      <c r="B23995" t="s">
        <v>80</v>
      </c>
      <c r="C23995">
        <v>43131</v>
      </c>
      <c r="D23995">
        <v>3.09E-2</v>
      </c>
    </row>
    <row r="23996" spans="1:4" x14ac:dyDescent="0.2">
      <c r="A23996">
        <v>96123</v>
      </c>
      <c r="B23996" t="s">
        <v>80</v>
      </c>
      <c r="C23996">
        <v>40552</v>
      </c>
      <c r="D23996">
        <v>3.1800000000000002E-2</v>
      </c>
    </row>
    <row r="23997" spans="1:4" x14ac:dyDescent="0.2">
      <c r="A23997">
        <v>96123</v>
      </c>
      <c r="B23997" t="s">
        <v>80</v>
      </c>
      <c r="C23997">
        <v>40547</v>
      </c>
      <c r="D23997">
        <v>1.03E-2</v>
      </c>
    </row>
    <row r="23998" spans="1:4" x14ac:dyDescent="0.2">
      <c r="A23998">
        <v>96123</v>
      </c>
      <c r="B23998" t="s">
        <v>80</v>
      </c>
      <c r="C23998">
        <v>39435</v>
      </c>
      <c r="D23998">
        <v>1.4470000000000001</v>
      </c>
    </row>
    <row r="23999" spans="1:4" x14ac:dyDescent="0.2">
      <c r="A23999">
        <v>96123</v>
      </c>
      <c r="B23999" t="s">
        <v>80</v>
      </c>
      <c r="C23999">
        <v>39434</v>
      </c>
      <c r="D23999">
        <v>0.10390000000000001</v>
      </c>
    </row>
    <row r="24000" spans="1:4" x14ac:dyDescent="0.2">
      <c r="A24000">
        <v>96123</v>
      </c>
      <c r="B24000" t="s">
        <v>80</v>
      </c>
      <c r="C24000">
        <v>39432</v>
      </c>
      <c r="D24000">
        <v>0.21410000000000001</v>
      </c>
    </row>
    <row r="24001" spans="1:4" x14ac:dyDescent="0.2">
      <c r="A24001">
        <v>96123</v>
      </c>
      <c r="B24001" t="s">
        <v>80</v>
      </c>
      <c r="C24001">
        <v>39430</v>
      </c>
      <c r="D24001">
        <v>1.0257000000000001</v>
      </c>
    </row>
    <row r="24002" spans="1:4" x14ac:dyDescent="0.2">
      <c r="A24002">
        <v>96123</v>
      </c>
      <c r="B24002" t="s">
        <v>80</v>
      </c>
      <c r="C24002">
        <v>39427</v>
      </c>
      <c r="D24002">
        <v>1.1106</v>
      </c>
    </row>
    <row r="24003" spans="1:4" x14ac:dyDescent="0.2">
      <c r="A24003">
        <v>96123</v>
      </c>
      <c r="B24003" t="s">
        <v>80</v>
      </c>
      <c r="C24003">
        <v>39424</v>
      </c>
      <c r="D24003">
        <v>1.1512</v>
      </c>
    </row>
    <row r="24004" spans="1:4" x14ac:dyDescent="0.2">
      <c r="A24004">
        <v>96123</v>
      </c>
      <c r="B24004" t="s">
        <v>80</v>
      </c>
      <c r="C24004">
        <v>39413</v>
      </c>
      <c r="D24004">
        <v>0.16259999999999999</v>
      </c>
    </row>
    <row r="24005" spans="1:4" x14ac:dyDescent="0.2">
      <c r="A24005">
        <v>96122</v>
      </c>
    </row>
    <row r="24006" spans="1:4" x14ac:dyDescent="0.2">
      <c r="A24006">
        <v>96122</v>
      </c>
      <c r="B24006" t="s">
        <v>6064</v>
      </c>
      <c r="C24006">
        <v>88262</v>
      </c>
      <c r="D24006">
        <v>0.314</v>
      </c>
    </row>
    <row r="24007" spans="1:4" x14ac:dyDescent="0.2">
      <c r="A24007">
        <v>96122</v>
      </c>
      <c r="B24007" t="s">
        <v>6064</v>
      </c>
      <c r="C24007">
        <v>88239</v>
      </c>
      <c r="D24007">
        <v>0.18840000000000001</v>
      </c>
    </row>
    <row r="24008" spans="1:4" x14ac:dyDescent="0.2">
      <c r="A24008">
        <v>96122</v>
      </c>
      <c r="B24008" t="s">
        <v>80</v>
      </c>
      <c r="C24008">
        <v>39026</v>
      </c>
      <c r="D24008">
        <v>7.1000000000000004E-3</v>
      </c>
    </row>
    <row r="24009" spans="1:4" x14ac:dyDescent="0.2">
      <c r="A24009">
        <v>96122</v>
      </c>
      <c r="B24009" t="s">
        <v>80</v>
      </c>
      <c r="C24009">
        <v>20212</v>
      </c>
      <c r="D24009">
        <v>1.1389</v>
      </c>
    </row>
    <row r="24010" spans="1:4" x14ac:dyDescent="0.2">
      <c r="A24010">
        <v>96122</v>
      </c>
      <c r="B24010" t="s">
        <v>80</v>
      </c>
      <c r="C24010">
        <v>13587</v>
      </c>
      <c r="D24010">
        <v>1.1389</v>
      </c>
    </row>
    <row r="24011" spans="1:4" x14ac:dyDescent="0.2">
      <c r="A24011">
        <v>96122</v>
      </c>
      <c r="B24011" t="s">
        <v>80</v>
      </c>
      <c r="C24011">
        <v>5066</v>
      </c>
      <c r="D24011">
        <v>3.3E-3</v>
      </c>
    </row>
    <row r="24012" spans="1:4" x14ac:dyDescent="0.2">
      <c r="A24012">
        <v>96121</v>
      </c>
    </row>
    <row r="24013" spans="1:4" x14ac:dyDescent="0.2">
      <c r="A24013">
        <v>96121</v>
      </c>
      <c r="B24013" t="s">
        <v>6064</v>
      </c>
      <c r="C24013">
        <v>88278</v>
      </c>
      <c r="D24013">
        <v>0.2114</v>
      </c>
    </row>
    <row r="24014" spans="1:4" x14ac:dyDescent="0.2">
      <c r="A24014">
        <v>96121</v>
      </c>
      <c r="B24014" t="s">
        <v>80</v>
      </c>
      <c r="C24014">
        <v>40552</v>
      </c>
      <c r="D24014">
        <v>3.1800000000000002E-2</v>
      </c>
    </row>
    <row r="24015" spans="1:4" x14ac:dyDescent="0.2">
      <c r="A24015">
        <v>96121</v>
      </c>
      <c r="B24015" t="s">
        <v>80</v>
      </c>
      <c r="C24015">
        <v>39443</v>
      </c>
      <c r="D24015">
        <v>0.69299999999999995</v>
      </c>
    </row>
    <row r="24016" spans="1:4" x14ac:dyDescent="0.2">
      <c r="A24016">
        <v>96121</v>
      </c>
      <c r="B24016" t="s">
        <v>80</v>
      </c>
      <c r="C24016">
        <v>36246</v>
      </c>
      <c r="D24016">
        <v>1.1512</v>
      </c>
    </row>
    <row r="24017" spans="1:4" x14ac:dyDescent="0.2">
      <c r="A24017">
        <v>99054</v>
      </c>
    </row>
    <row r="24018" spans="1:4" x14ac:dyDescent="0.2">
      <c r="A24018">
        <v>99054</v>
      </c>
      <c r="B24018" t="s">
        <v>6064</v>
      </c>
      <c r="C24018">
        <v>88316</v>
      </c>
      <c r="D24018">
        <v>0.62960000000000005</v>
      </c>
    </row>
    <row r="24019" spans="1:4" x14ac:dyDescent="0.2">
      <c r="A24019">
        <v>99054</v>
      </c>
      <c r="B24019" t="s">
        <v>6064</v>
      </c>
      <c r="C24019">
        <v>88269</v>
      </c>
      <c r="D24019">
        <v>1.0953999999999999</v>
      </c>
    </row>
    <row r="24020" spans="1:4" x14ac:dyDescent="0.2">
      <c r="A24020">
        <v>99054</v>
      </c>
      <c r="B24020" t="s">
        <v>80</v>
      </c>
      <c r="C24020">
        <v>40547</v>
      </c>
      <c r="D24020">
        <v>2.93E-2</v>
      </c>
    </row>
    <row r="24021" spans="1:4" x14ac:dyDescent="0.2">
      <c r="A24021">
        <v>99054</v>
      </c>
      <c r="B24021" t="s">
        <v>80</v>
      </c>
      <c r="C24021">
        <v>20250</v>
      </c>
      <c r="D24021">
        <v>7.7999999999999996E-3</v>
      </c>
    </row>
    <row r="24022" spans="1:4" x14ac:dyDescent="0.2">
      <c r="A24022">
        <v>99054</v>
      </c>
      <c r="B24022" t="s">
        <v>80</v>
      </c>
      <c r="C24022">
        <v>5066</v>
      </c>
      <c r="D24022">
        <v>3.5999999999999999E-3</v>
      </c>
    </row>
    <row r="24023" spans="1:4" x14ac:dyDescent="0.2">
      <c r="A24023">
        <v>99054</v>
      </c>
      <c r="B24023" t="s">
        <v>80</v>
      </c>
      <c r="C24023">
        <v>4812</v>
      </c>
      <c r="D24023">
        <v>1.0414000000000001</v>
      </c>
    </row>
    <row r="24024" spans="1:4" x14ac:dyDescent="0.2">
      <c r="A24024">
        <v>99054</v>
      </c>
      <c r="B24024" t="s">
        <v>80</v>
      </c>
      <c r="C24024">
        <v>3315</v>
      </c>
      <c r="D24024">
        <v>1.8127</v>
      </c>
    </row>
    <row r="24025" spans="1:4" x14ac:dyDescent="0.2">
      <c r="A24025">
        <v>99054</v>
      </c>
      <c r="B24025" t="s">
        <v>80</v>
      </c>
      <c r="C24025">
        <v>345</v>
      </c>
      <c r="D24025">
        <v>2.1700000000000001E-2</v>
      </c>
    </row>
    <row r="24026" spans="1:4" x14ac:dyDescent="0.2">
      <c r="A24026">
        <v>96110</v>
      </c>
    </row>
    <row r="24027" spans="1:4" x14ac:dyDescent="0.2">
      <c r="A24027">
        <v>96110</v>
      </c>
      <c r="B24027" t="s">
        <v>6064</v>
      </c>
      <c r="C24027">
        <v>88316</v>
      </c>
      <c r="D24027">
        <v>0.54559999999999997</v>
      </c>
    </row>
    <row r="24028" spans="1:4" x14ac:dyDescent="0.2">
      <c r="A24028">
        <v>96110</v>
      </c>
      <c r="B24028" t="s">
        <v>6064</v>
      </c>
      <c r="C24028">
        <v>88278</v>
      </c>
      <c r="D24028">
        <v>0.54559999999999997</v>
      </c>
    </row>
    <row r="24029" spans="1:4" x14ac:dyDescent="0.2">
      <c r="A24029">
        <v>96110</v>
      </c>
      <c r="B24029" t="s">
        <v>80</v>
      </c>
      <c r="C24029">
        <v>43131</v>
      </c>
      <c r="D24029">
        <v>6.1600000000000002E-2</v>
      </c>
    </row>
    <row r="24030" spans="1:4" x14ac:dyDescent="0.2">
      <c r="A24030">
        <v>96110</v>
      </c>
      <c r="B24030" t="s">
        <v>80</v>
      </c>
      <c r="C24030">
        <v>40547</v>
      </c>
      <c r="D24030">
        <v>2.0400000000000001E-2</v>
      </c>
    </row>
    <row r="24031" spans="1:4" x14ac:dyDescent="0.2">
      <c r="A24031">
        <v>96110</v>
      </c>
      <c r="B24031" t="s">
        <v>80</v>
      </c>
      <c r="C24031">
        <v>39443</v>
      </c>
      <c r="D24031">
        <v>2.0446</v>
      </c>
    </row>
    <row r="24032" spans="1:4" x14ac:dyDescent="0.2">
      <c r="A24032">
        <v>96110</v>
      </c>
      <c r="B24032" t="s">
        <v>80</v>
      </c>
      <c r="C24032">
        <v>39435</v>
      </c>
      <c r="D24032">
        <v>9.6469000000000005</v>
      </c>
    </row>
    <row r="24033" spans="1:4" x14ac:dyDescent="0.2">
      <c r="A24033">
        <v>96110</v>
      </c>
      <c r="B24033" t="s">
        <v>80</v>
      </c>
      <c r="C24033">
        <v>39434</v>
      </c>
      <c r="D24033">
        <v>0.69259999999999999</v>
      </c>
    </row>
    <row r="24034" spans="1:4" x14ac:dyDescent="0.2">
      <c r="A24034">
        <v>96110</v>
      </c>
      <c r="B24034" t="s">
        <v>80</v>
      </c>
      <c r="C24034">
        <v>39432</v>
      </c>
      <c r="D24034">
        <v>1.4276</v>
      </c>
    </row>
    <row r="24035" spans="1:4" x14ac:dyDescent="0.2">
      <c r="A24035">
        <v>96110</v>
      </c>
      <c r="B24035" t="s">
        <v>80</v>
      </c>
      <c r="C24035">
        <v>39430</v>
      </c>
      <c r="D24035">
        <v>2.0446</v>
      </c>
    </row>
    <row r="24036" spans="1:4" x14ac:dyDescent="0.2">
      <c r="A24036">
        <v>96110</v>
      </c>
      <c r="B24036" t="s">
        <v>80</v>
      </c>
      <c r="C24036">
        <v>39427</v>
      </c>
      <c r="D24036">
        <v>2.2212000000000001</v>
      </c>
    </row>
    <row r="24037" spans="1:4" x14ac:dyDescent="0.2">
      <c r="A24037">
        <v>96110</v>
      </c>
      <c r="B24037" t="s">
        <v>80</v>
      </c>
      <c r="C24037">
        <v>39413</v>
      </c>
      <c r="D24037">
        <v>1.0838000000000001</v>
      </c>
    </row>
    <row r="24038" spans="1:4" x14ac:dyDescent="0.2">
      <c r="A24038">
        <v>96114</v>
      </c>
    </row>
    <row r="24039" spans="1:4" x14ac:dyDescent="0.2">
      <c r="A24039">
        <v>96114</v>
      </c>
      <c r="B24039" t="s">
        <v>6064</v>
      </c>
      <c r="C24039">
        <v>88316</v>
      </c>
      <c r="D24039">
        <v>0.47860000000000003</v>
      </c>
    </row>
    <row r="24040" spans="1:4" x14ac:dyDescent="0.2">
      <c r="A24040">
        <v>96114</v>
      </c>
      <c r="B24040" t="s">
        <v>6064</v>
      </c>
      <c r="C24040">
        <v>88278</v>
      </c>
      <c r="D24040">
        <v>0.47860000000000003</v>
      </c>
    </row>
    <row r="24041" spans="1:4" x14ac:dyDescent="0.2">
      <c r="A24041">
        <v>96114</v>
      </c>
      <c r="B24041" t="s">
        <v>80</v>
      </c>
      <c r="C24041">
        <v>43131</v>
      </c>
      <c r="D24041">
        <v>3.6999999999999998E-2</v>
      </c>
    </row>
    <row r="24042" spans="1:4" x14ac:dyDescent="0.2">
      <c r="A24042">
        <v>96114</v>
      </c>
      <c r="B24042" t="s">
        <v>80</v>
      </c>
      <c r="C24042">
        <v>40547</v>
      </c>
      <c r="D24042">
        <v>1.23E-2</v>
      </c>
    </row>
    <row r="24043" spans="1:4" x14ac:dyDescent="0.2">
      <c r="A24043">
        <v>96114</v>
      </c>
      <c r="B24043" t="s">
        <v>80</v>
      </c>
      <c r="C24043">
        <v>39443</v>
      </c>
      <c r="D24043">
        <v>1.2266999999999999</v>
      </c>
    </row>
    <row r="24044" spans="1:4" x14ac:dyDescent="0.2">
      <c r="A24044">
        <v>96114</v>
      </c>
      <c r="B24044" t="s">
        <v>80</v>
      </c>
      <c r="C24044">
        <v>39435</v>
      </c>
      <c r="D24044">
        <v>9.6469000000000005</v>
      </c>
    </row>
    <row r="24045" spans="1:4" x14ac:dyDescent="0.2">
      <c r="A24045">
        <v>96114</v>
      </c>
      <c r="B24045" t="s">
        <v>80</v>
      </c>
      <c r="C24045">
        <v>39434</v>
      </c>
      <c r="D24045">
        <v>0.69259999999999999</v>
      </c>
    </row>
    <row r="24046" spans="1:4" x14ac:dyDescent="0.2">
      <c r="A24046">
        <v>96114</v>
      </c>
      <c r="B24046" t="s">
        <v>80</v>
      </c>
      <c r="C24046">
        <v>39432</v>
      </c>
      <c r="D24046">
        <v>1.4276</v>
      </c>
    </row>
    <row r="24047" spans="1:4" x14ac:dyDescent="0.2">
      <c r="A24047">
        <v>96114</v>
      </c>
      <c r="B24047" t="s">
        <v>80</v>
      </c>
      <c r="C24047">
        <v>39430</v>
      </c>
      <c r="D24047">
        <v>1.2266999999999999</v>
      </c>
    </row>
    <row r="24048" spans="1:4" x14ac:dyDescent="0.2">
      <c r="A24048">
        <v>96114</v>
      </c>
      <c r="B24048" t="s">
        <v>80</v>
      </c>
      <c r="C24048">
        <v>39427</v>
      </c>
      <c r="D24048">
        <v>3.5470000000000002</v>
      </c>
    </row>
    <row r="24049" spans="1:4" x14ac:dyDescent="0.2">
      <c r="A24049">
        <v>96114</v>
      </c>
      <c r="B24049" t="s">
        <v>80</v>
      </c>
      <c r="C24049">
        <v>39413</v>
      </c>
      <c r="D24049">
        <v>1.0838000000000001</v>
      </c>
    </row>
    <row r="24050" spans="1:4" x14ac:dyDescent="0.2">
      <c r="A24050">
        <v>104757</v>
      </c>
    </row>
    <row r="24051" spans="1:4" x14ac:dyDescent="0.2">
      <c r="A24051">
        <v>104757</v>
      </c>
      <c r="B24051" t="s">
        <v>6064</v>
      </c>
      <c r="C24051">
        <v>88278</v>
      </c>
      <c r="D24051">
        <v>0.71750000000000003</v>
      </c>
    </row>
    <row r="24052" spans="1:4" x14ac:dyDescent="0.2">
      <c r="A24052">
        <v>104757</v>
      </c>
      <c r="B24052" t="s">
        <v>80</v>
      </c>
      <c r="C24052">
        <v>44233</v>
      </c>
      <c r="D24052">
        <v>0.94099999999999995</v>
      </c>
    </row>
    <row r="24053" spans="1:4" x14ac:dyDescent="0.2">
      <c r="A24053">
        <v>104757</v>
      </c>
      <c r="B24053" t="s">
        <v>80</v>
      </c>
      <c r="C24053">
        <v>44071</v>
      </c>
      <c r="D24053">
        <v>0.94099999999999995</v>
      </c>
    </row>
    <row r="24054" spans="1:4" x14ac:dyDescent="0.2">
      <c r="A24054">
        <v>104757</v>
      </c>
      <c r="B24054" t="s">
        <v>80</v>
      </c>
      <c r="C24054">
        <v>43131</v>
      </c>
      <c r="D24054">
        <v>2.8299999999999999E-2</v>
      </c>
    </row>
    <row r="24055" spans="1:4" x14ac:dyDescent="0.2">
      <c r="A24055">
        <v>104757</v>
      </c>
      <c r="B24055" t="s">
        <v>80</v>
      </c>
      <c r="C24055">
        <v>39571</v>
      </c>
      <c r="D24055">
        <v>1.0188999999999999</v>
      </c>
    </row>
    <row r="24056" spans="1:4" x14ac:dyDescent="0.2">
      <c r="A24056">
        <v>104757</v>
      </c>
      <c r="B24056" t="s">
        <v>80</v>
      </c>
      <c r="C24056">
        <v>39570</v>
      </c>
      <c r="D24056">
        <v>2.8018999999999998</v>
      </c>
    </row>
    <row r="24057" spans="1:4" x14ac:dyDescent="0.2">
      <c r="A24057">
        <v>104757</v>
      </c>
      <c r="B24057" t="s">
        <v>80</v>
      </c>
      <c r="C24057">
        <v>39514</v>
      </c>
      <c r="D24057">
        <v>2.7366000000000001</v>
      </c>
    </row>
    <row r="24058" spans="1:4" x14ac:dyDescent="0.2">
      <c r="A24058">
        <v>104757</v>
      </c>
      <c r="B24058" t="s">
        <v>80</v>
      </c>
      <c r="C24058">
        <v>39443</v>
      </c>
      <c r="D24058">
        <v>3.1846000000000001</v>
      </c>
    </row>
    <row r="24059" spans="1:4" x14ac:dyDescent="0.2">
      <c r="A24059">
        <v>104756</v>
      </c>
    </row>
    <row r="24060" spans="1:4" x14ac:dyDescent="0.2">
      <c r="A24060">
        <v>104756</v>
      </c>
      <c r="B24060" t="s">
        <v>6064</v>
      </c>
      <c r="C24060">
        <v>88262</v>
      </c>
      <c r="D24060">
        <v>1.3192999999999999</v>
      </c>
    </row>
    <row r="24061" spans="1:4" x14ac:dyDescent="0.2">
      <c r="A24061">
        <v>104756</v>
      </c>
      <c r="B24061" t="s">
        <v>6064</v>
      </c>
      <c r="C24061">
        <v>88239</v>
      </c>
      <c r="D24061">
        <v>0.79159999999999997</v>
      </c>
    </row>
    <row r="24062" spans="1:4" x14ac:dyDescent="0.2">
      <c r="A24062">
        <v>104756</v>
      </c>
      <c r="B24062" t="s">
        <v>80</v>
      </c>
      <c r="C24062">
        <v>20212</v>
      </c>
      <c r="D24062">
        <v>3.9861</v>
      </c>
    </row>
    <row r="24063" spans="1:4" x14ac:dyDescent="0.2">
      <c r="A24063">
        <v>104756</v>
      </c>
      <c r="B24063" t="s">
        <v>80</v>
      </c>
      <c r="C24063">
        <v>5066</v>
      </c>
      <c r="D24063">
        <v>1.8499999999999999E-2</v>
      </c>
    </row>
    <row r="24064" spans="1:4" x14ac:dyDescent="0.2">
      <c r="A24064">
        <v>104756</v>
      </c>
      <c r="B24064" t="s">
        <v>80</v>
      </c>
      <c r="C24064">
        <v>4512</v>
      </c>
      <c r="D24064">
        <v>3.2458</v>
      </c>
    </row>
    <row r="24065" spans="1:4" x14ac:dyDescent="0.2">
      <c r="A24065">
        <v>104756</v>
      </c>
      <c r="B24065" t="s">
        <v>80</v>
      </c>
      <c r="C24065">
        <v>3283</v>
      </c>
      <c r="D24065">
        <v>1.1113999999999999</v>
      </c>
    </row>
    <row r="24066" spans="1:4" x14ac:dyDescent="0.2">
      <c r="A24066">
        <v>96112</v>
      </c>
    </row>
    <row r="24067" spans="1:4" x14ac:dyDescent="0.2">
      <c r="A24067">
        <v>96112</v>
      </c>
      <c r="B24067" t="s">
        <v>6064</v>
      </c>
      <c r="C24067">
        <v>88262</v>
      </c>
      <c r="D24067">
        <v>1.4258</v>
      </c>
    </row>
    <row r="24068" spans="1:4" x14ac:dyDescent="0.2">
      <c r="A24068">
        <v>96112</v>
      </c>
      <c r="B24068" t="s">
        <v>6064</v>
      </c>
      <c r="C24068">
        <v>88239</v>
      </c>
      <c r="D24068">
        <v>0.85550000000000004</v>
      </c>
    </row>
    <row r="24069" spans="1:4" x14ac:dyDescent="0.2">
      <c r="A24069">
        <v>96112</v>
      </c>
      <c r="B24069" t="s">
        <v>80</v>
      </c>
      <c r="C24069">
        <v>20212</v>
      </c>
      <c r="D24069">
        <v>1.7082999999999999</v>
      </c>
    </row>
    <row r="24070" spans="1:4" x14ac:dyDescent="0.2">
      <c r="A24070">
        <v>96112</v>
      </c>
      <c r="B24070" t="s">
        <v>80</v>
      </c>
      <c r="C24070">
        <v>5066</v>
      </c>
      <c r="D24070">
        <v>1.8499999999999999E-2</v>
      </c>
    </row>
    <row r="24071" spans="1:4" x14ac:dyDescent="0.2">
      <c r="A24071">
        <v>96112</v>
      </c>
      <c r="B24071" t="s">
        <v>80</v>
      </c>
      <c r="C24071">
        <v>4512</v>
      </c>
      <c r="D24071">
        <v>3.2458</v>
      </c>
    </row>
    <row r="24072" spans="1:4" x14ac:dyDescent="0.2">
      <c r="A24072">
        <v>96112</v>
      </c>
      <c r="B24072" t="s">
        <v>80</v>
      </c>
      <c r="C24072">
        <v>3283</v>
      </c>
      <c r="D24072">
        <v>1.1113999999999999</v>
      </c>
    </row>
    <row r="24073" spans="1:4" x14ac:dyDescent="0.2">
      <c r="A24073">
        <v>96113</v>
      </c>
    </row>
    <row r="24074" spans="1:4" x14ac:dyDescent="0.2">
      <c r="A24074">
        <v>96113</v>
      </c>
      <c r="B24074" t="s">
        <v>6064</v>
      </c>
      <c r="C24074">
        <v>88316</v>
      </c>
      <c r="D24074">
        <v>0.45219999999999999</v>
      </c>
    </row>
    <row r="24075" spans="1:4" x14ac:dyDescent="0.2">
      <c r="A24075">
        <v>96113</v>
      </c>
      <c r="B24075" t="s">
        <v>6064</v>
      </c>
      <c r="C24075">
        <v>88269</v>
      </c>
      <c r="D24075">
        <v>0.78669999999999995</v>
      </c>
    </row>
    <row r="24076" spans="1:4" x14ac:dyDescent="0.2">
      <c r="A24076">
        <v>96113</v>
      </c>
      <c r="B24076" t="s">
        <v>80</v>
      </c>
      <c r="C24076">
        <v>40547</v>
      </c>
      <c r="D24076">
        <v>2.93E-2</v>
      </c>
    </row>
    <row r="24077" spans="1:4" x14ac:dyDescent="0.2">
      <c r="A24077">
        <v>96113</v>
      </c>
      <c r="B24077" t="s">
        <v>80</v>
      </c>
      <c r="C24077">
        <v>20250</v>
      </c>
      <c r="D24077">
        <v>7.7999999999999996E-3</v>
      </c>
    </row>
    <row r="24078" spans="1:4" x14ac:dyDescent="0.2">
      <c r="A24078">
        <v>96113</v>
      </c>
      <c r="B24078" t="s">
        <v>80</v>
      </c>
      <c r="C24078">
        <v>4812</v>
      </c>
      <c r="D24078">
        <v>1.0414000000000001</v>
      </c>
    </row>
    <row r="24079" spans="1:4" x14ac:dyDescent="0.2">
      <c r="A24079">
        <v>96113</v>
      </c>
      <c r="B24079" t="s">
        <v>80</v>
      </c>
      <c r="C24079">
        <v>3315</v>
      </c>
      <c r="D24079">
        <v>1.8127</v>
      </c>
    </row>
    <row r="24080" spans="1:4" x14ac:dyDescent="0.2">
      <c r="A24080">
        <v>96113</v>
      </c>
      <c r="B24080" t="s">
        <v>80</v>
      </c>
      <c r="C24080">
        <v>345</v>
      </c>
      <c r="D24080">
        <v>2.1700000000000001E-2</v>
      </c>
    </row>
    <row r="24081" spans="1:4" x14ac:dyDescent="0.2">
      <c r="A24081">
        <v>96109</v>
      </c>
    </row>
    <row r="24082" spans="1:4" x14ac:dyDescent="0.2">
      <c r="A24082">
        <v>96109</v>
      </c>
      <c r="B24082" t="s">
        <v>6064</v>
      </c>
      <c r="C24082">
        <v>88316</v>
      </c>
      <c r="D24082">
        <v>0.52439999999999998</v>
      </c>
    </row>
    <row r="24083" spans="1:4" x14ac:dyDescent="0.2">
      <c r="A24083">
        <v>96109</v>
      </c>
      <c r="B24083" t="s">
        <v>6064</v>
      </c>
      <c r="C24083">
        <v>88269</v>
      </c>
      <c r="D24083">
        <v>0.9123</v>
      </c>
    </row>
    <row r="24084" spans="1:4" x14ac:dyDescent="0.2">
      <c r="A24084">
        <v>96109</v>
      </c>
      <c r="B24084" t="s">
        <v>80</v>
      </c>
      <c r="C24084">
        <v>40547</v>
      </c>
      <c r="D24084">
        <v>2.93E-2</v>
      </c>
    </row>
    <row r="24085" spans="1:4" x14ac:dyDescent="0.2">
      <c r="A24085">
        <v>96109</v>
      </c>
      <c r="B24085" t="s">
        <v>80</v>
      </c>
      <c r="C24085">
        <v>20250</v>
      </c>
      <c r="D24085">
        <v>7.7999999999999996E-3</v>
      </c>
    </row>
    <row r="24086" spans="1:4" x14ac:dyDescent="0.2">
      <c r="A24086">
        <v>96109</v>
      </c>
      <c r="B24086" t="s">
        <v>80</v>
      </c>
      <c r="C24086">
        <v>4812</v>
      </c>
      <c r="D24086">
        <v>1.0414000000000001</v>
      </c>
    </row>
    <row r="24087" spans="1:4" x14ac:dyDescent="0.2">
      <c r="A24087">
        <v>96109</v>
      </c>
      <c r="B24087" t="s">
        <v>80</v>
      </c>
      <c r="C24087">
        <v>3315</v>
      </c>
      <c r="D24087">
        <v>1.8127</v>
      </c>
    </row>
    <row r="24088" spans="1:4" x14ac:dyDescent="0.2">
      <c r="A24088">
        <v>96109</v>
      </c>
      <c r="B24088" t="s">
        <v>80</v>
      </c>
      <c r="C24088">
        <v>345</v>
      </c>
      <c r="D24088">
        <v>2.1700000000000001E-2</v>
      </c>
    </row>
    <row r="24089" spans="1:4" x14ac:dyDescent="0.2">
      <c r="A24089">
        <v>96116</v>
      </c>
    </row>
    <row r="24090" spans="1:4" x14ac:dyDescent="0.2">
      <c r="A24090">
        <v>96116</v>
      </c>
      <c r="B24090" t="s">
        <v>6064</v>
      </c>
      <c r="C24090">
        <v>88278</v>
      </c>
      <c r="D24090">
        <v>0.6</v>
      </c>
    </row>
    <row r="24091" spans="1:4" x14ac:dyDescent="0.2">
      <c r="A24091">
        <v>96116</v>
      </c>
      <c r="B24091" t="s">
        <v>80</v>
      </c>
      <c r="C24091">
        <v>43131</v>
      </c>
      <c r="D24091">
        <v>3.6999999999999998E-2</v>
      </c>
    </row>
    <row r="24092" spans="1:4" x14ac:dyDescent="0.2">
      <c r="A24092">
        <v>96116</v>
      </c>
      <c r="B24092" t="s">
        <v>80</v>
      </c>
      <c r="C24092">
        <v>40552</v>
      </c>
      <c r="D24092">
        <v>3.3599999999999998E-2</v>
      </c>
    </row>
    <row r="24093" spans="1:4" x14ac:dyDescent="0.2">
      <c r="A24093">
        <v>96116</v>
      </c>
      <c r="B24093" t="s">
        <v>80</v>
      </c>
      <c r="C24093">
        <v>40547</v>
      </c>
      <c r="D24093">
        <v>1.23E-2</v>
      </c>
    </row>
    <row r="24094" spans="1:4" x14ac:dyDescent="0.2">
      <c r="A24094">
        <v>96116</v>
      </c>
      <c r="B24094" t="s">
        <v>80</v>
      </c>
      <c r="C24094">
        <v>39443</v>
      </c>
      <c r="D24094">
        <v>2.2134</v>
      </c>
    </row>
    <row r="24095" spans="1:4" x14ac:dyDescent="0.2">
      <c r="A24095">
        <v>96116</v>
      </c>
      <c r="B24095" t="s">
        <v>80</v>
      </c>
      <c r="C24095">
        <v>39430</v>
      </c>
      <c r="D24095">
        <v>1.2266999999999999</v>
      </c>
    </row>
    <row r="24096" spans="1:4" x14ac:dyDescent="0.2">
      <c r="A24096">
        <v>96116</v>
      </c>
      <c r="B24096" t="s">
        <v>80</v>
      </c>
      <c r="C24096">
        <v>39427</v>
      </c>
      <c r="D24096">
        <v>3.5470000000000002</v>
      </c>
    </row>
    <row r="24097" spans="1:4" x14ac:dyDescent="0.2">
      <c r="A24097">
        <v>96116</v>
      </c>
      <c r="B24097" t="s">
        <v>80</v>
      </c>
      <c r="C24097">
        <v>36238</v>
      </c>
      <c r="D24097">
        <v>1.0363</v>
      </c>
    </row>
    <row r="24098" spans="1:4" x14ac:dyDescent="0.2">
      <c r="A24098">
        <v>96111</v>
      </c>
    </row>
    <row r="24099" spans="1:4" x14ac:dyDescent="0.2">
      <c r="A24099">
        <v>96111</v>
      </c>
      <c r="B24099" t="s">
        <v>6064</v>
      </c>
      <c r="C24099">
        <v>88278</v>
      </c>
      <c r="D24099">
        <v>0.69679999999999997</v>
      </c>
    </row>
    <row r="24100" spans="1:4" x14ac:dyDescent="0.2">
      <c r="A24100">
        <v>96111</v>
      </c>
      <c r="B24100" t="s">
        <v>80</v>
      </c>
      <c r="C24100">
        <v>43131</v>
      </c>
      <c r="D24100">
        <v>6.1600000000000002E-2</v>
      </c>
    </row>
    <row r="24101" spans="1:4" x14ac:dyDescent="0.2">
      <c r="A24101">
        <v>96111</v>
      </c>
      <c r="B24101" t="s">
        <v>80</v>
      </c>
      <c r="C24101">
        <v>40552</v>
      </c>
      <c r="D24101">
        <v>3.3599999999999998E-2</v>
      </c>
    </row>
    <row r="24102" spans="1:4" x14ac:dyDescent="0.2">
      <c r="A24102">
        <v>96111</v>
      </c>
      <c r="B24102" t="s">
        <v>80</v>
      </c>
      <c r="C24102">
        <v>40547</v>
      </c>
      <c r="D24102">
        <v>2.0400000000000001E-2</v>
      </c>
    </row>
    <row r="24103" spans="1:4" x14ac:dyDescent="0.2">
      <c r="A24103">
        <v>96111</v>
      </c>
      <c r="B24103" t="s">
        <v>80</v>
      </c>
      <c r="C24103">
        <v>39430</v>
      </c>
      <c r="D24103">
        <v>2.0446</v>
      </c>
    </row>
    <row r="24104" spans="1:4" x14ac:dyDescent="0.2">
      <c r="A24104">
        <v>96111</v>
      </c>
      <c r="B24104" t="s">
        <v>80</v>
      </c>
      <c r="C24104">
        <v>39427</v>
      </c>
      <c r="D24104">
        <v>2.2212000000000001</v>
      </c>
    </row>
    <row r="24105" spans="1:4" x14ac:dyDescent="0.2">
      <c r="A24105">
        <v>96111</v>
      </c>
      <c r="B24105" t="s">
        <v>80</v>
      </c>
      <c r="C24105">
        <v>36238</v>
      </c>
      <c r="D24105">
        <v>1.0363</v>
      </c>
    </row>
    <row r="24106" spans="1:4" x14ac:dyDescent="0.2">
      <c r="A24106">
        <v>96486</v>
      </c>
    </row>
    <row r="24107" spans="1:4" x14ac:dyDescent="0.2">
      <c r="A24107">
        <v>96486</v>
      </c>
      <c r="B24107" t="s">
        <v>6064</v>
      </c>
      <c r="C24107">
        <v>88278</v>
      </c>
      <c r="D24107">
        <v>0.6</v>
      </c>
    </row>
    <row r="24108" spans="1:4" x14ac:dyDescent="0.2">
      <c r="A24108">
        <v>96486</v>
      </c>
      <c r="B24108" t="s">
        <v>80</v>
      </c>
      <c r="C24108">
        <v>43131</v>
      </c>
      <c r="D24108">
        <v>3.6999999999999998E-2</v>
      </c>
    </row>
    <row r="24109" spans="1:4" x14ac:dyDescent="0.2">
      <c r="A24109">
        <v>96486</v>
      </c>
      <c r="B24109" t="s">
        <v>80</v>
      </c>
      <c r="C24109">
        <v>40552</v>
      </c>
      <c r="D24109">
        <v>3.3599999999999998E-2</v>
      </c>
    </row>
    <row r="24110" spans="1:4" x14ac:dyDescent="0.2">
      <c r="A24110">
        <v>96486</v>
      </c>
      <c r="B24110" t="s">
        <v>80</v>
      </c>
      <c r="C24110">
        <v>40547</v>
      </c>
      <c r="D24110">
        <v>1.23E-2</v>
      </c>
    </row>
    <row r="24111" spans="1:4" x14ac:dyDescent="0.2">
      <c r="A24111">
        <v>96486</v>
      </c>
      <c r="B24111" t="s">
        <v>80</v>
      </c>
      <c r="C24111">
        <v>39443</v>
      </c>
      <c r="D24111">
        <v>2.2134</v>
      </c>
    </row>
    <row r="24112" spans="1:4" x14ac:dyDescent="0.2">
      <c r="A24112">
        <v>96486</v>
      </c>
      <c r="B24112" t="s">
        <v>80</v>
      </c>
      <c r="C24112">
        <v>39430</v>
      </c>
      <c r="D24112">
        <v>1.2266999999999999</v>
      </c>
    </row>
    <row r="24113" spans="1:4" x14ac:dyDescent="0.2">
      <c r="A24113">
        <v>96486</v>
      </c>
      <c r="B24113" t="s">
        <v>80</v>
      </c>
      <c r="C24113">
        <v>39427</v>
      </c>
      <c r="D24113">
        <v>3.5470000000000002</v>
      </c>
    </row>
    <row r="24114" spans="1:4" x14ac:dyDescent="0.2">
      <c r="A24114">
        <v>96486</v>
      </c>
      <c r="B24114" t="s">
        <v>80</v>
      </c>
      <c r="C24114">
        <v>36225</v>
      </c>
      <c r="D24114">
        <v>1.0363</v>
      </c>
    </row>
    <row r="24115" spans="1:4" x14ac:dyDescent="0.2">
      <c r="A24115">
        <v>96485</v>
      </c>
    </row>
    <row r="24116" spans="1:4" x14ac:dyDescent="0.2">
      <c r="A24116">
        <v>96485</v>
      </c>
      <c r="B24116" t="s">
        <v>6064</v>
      </c>
      <c r="C24116">
        <v>88278</v>
      </c>
      <c r="D24116">
        <v>0.69679999999999997</v>
      </c>
    </row>
    <row r="24117" spans="1:4" x14ac:dyDescent="0.2">
      <c r="A24117">
        <v>96485</v>
      </c>
      <c r="B24117" t="s">
        <v>80</v>
      </c>
      <c r="C24117">
        <v>43131</v>
      </c>
      <c r="D24117">
        <v>6.1600000000000002E-2</v>
      </c>
    </row>
    <row r="24118" spans="1:4" x14ac:dyDescent="0.2">
      <c r="A24118">
        <v>96485</v>
      </c>
      <c r="B24118" t="s">
        <v>80</v>
      </c>
      <c r="C24118">
        <v>40552</v>
      </c>
      <c r="D24118">
        <v>3.3599999999999998E-2</v>
      </c>
    </row>
    <row r="24119" spans="1:4" x14ac:dyDescent="0.2">
      <c r="A24119">
        <v>96485</v>
      </c>
      <c r="B24119" t="s">
        <v>80</v>
      </c>
      <c r="C24119">
        <v>40547</v>
      </c>
      <c r="D24119">
        <v>2.0400000000000001E-2</v>
      </c>
    </row>
    <row r="24120" spans="1:4" x14ac:dyDescent="0.2">
      <c r="A24120">
        <v>96485</v>
      </c>
      <c r="B24120" t="s">
        <v>80</v>
      </c>
      <c r="C24120">
        <v>39430</v>
      </c>
      <c r="D24120">
        <v>2.0446</v>
      </c>
    </row>
    <row r="24121" spans="1:4" x14ac:dyDescent="0.2">
      <c r="A24121">
        <v>96485</v>
      </c>
      <c r="B24121" t="s">
        <v>80</v>
      </c>
      <c r="C24121">
        <v>39427</v>
      </c>
      <c r="D24121">
        <v>2.2212000000000001</v>
      </c>
    </row>
    <row r="24122" spans="1:4" x14ac:dyDescent="0.2">
      <c r="A24122">
        <v>96485</v>
      </c>
      <c r="B24122" t="s">
        <v>80</v>
      </c>
      <c r="C24122">
        <v>36225</v>
      </c>
      <c r="D24122">
        <v>1.0363</v>
      </c>
    </row>
    <row r="24123" spans="1:4" x14ac:dyDescent="0.2">
      <c r="A24123">
        <v>97557</v>
      </c>
    </row>
    <row r="24124" spans="1:4" x14ac:dyDescent="0.2">
      <c r="A24124">
        <v>97557</v>
      </c>
      <c r="B24124" t="s">
        <v>6064</v>
      </c>
      <c r="C24124">
        <v>88316</v>
      </c>
      <c r="D24124">
        <v>0.3654</v>
      </c>
    </row>
    <row r="24125" spans="1:4" x14ac:dyDescent="0.2">
      <c r="A24125">
        <v>97557</v>
      </c>
      <c r="B24125" t="s">
        <v>6064</v>
      </c>
      <c r="C24125">
        <v>88278</v>
      </c>
      <c r="D24125">
        <v>0.3654</v>
      </c>
    </row>
    <row r="24126" spans="1:4" x14ac:dyDescent="0.2">
      <c r="A24126">
        <v>97557</v>
      </c>
      <c r="B24126" t="s">
        <v>80</v>
      </c>
      <c r="C24126">
        <v>44233</v>
      </c>
      <c r="D24126">
        <v>1.0183</v>
      </c>
    </row>
    <row r="24127" spans="1:4" x14ac:dyDescent="0.2">
      <c r="A24127">
        <v>97557</v>
      </c>
      <c r="B24127" t="s">
        <v>80</v>
      </c>
      <c r="C24127">
        <v>44232</v>
      </c>
      <c r="D24127">
        <v>1.07</v>
      </c>
    </row>
    <row r="24128" spans="1:4" x14ac:dyDescent="0.2">
      <c r="A24128">
        <v>97557</v>
      </c>
      <c r="B24128" t="s">
        <v>80</v>
      </c>
      <c r="C24128">
        <v>44071</v>
      </c>
      <c r="D24128">
        <v>1.0183</v>
      </c>
    </row>
    <row r="24129" spans="1:4" x14ac:dyDescent="0.2">
      <c r="A24129">
        <v>97557</v>
      </c>
      <c r="B24129" t="s">
        <v>80</v>
      </c>
      <c r="C24129">
        <v>43131</v>
      </c>
      <c r="D24129">
        <v>2.8299999999999999E-2</v>
      </c>
    </row>
    <row r="24130" spans="1:4" x14ac:dyDescent="0.2">
      <c r="A24130">
        <v>97557</v>
      </c>
      <c r="B24130" t="s">
        <v>80</v>
      </c>
      <c r="C24130">
        <v>39571</v>
      </c>
      <c r="D24130">
        <v>1.0188999999999999</v>
      </c>
    </row>
    <row r="24131" spans="1:4" x14ac:dyDescent="0.2">
      <c r="A24131">
        <v>97557</v>
      </c>
      <c r="B24131" t="s">
        <v>80</v>
      </c>
      <c r="C24131">
        <v>39570</v>
      </c>
      <c r="D24131">
        <v>2.8018999999999998</v>
      </c>
    </row>
    <row r="24132" spans="1:4" x14ac:dyDescent="0.2">
      <c r="A24132">
        <v>97557</v>
      </c>
      <c r="B24132" t="s">
        <v>80</v>
      </c>
      <c r="C24132">
        <v>39443</v>
      </c>
      <c r="D24132">
        <v>3.1846000000000001</v>
      </c>
    </row>
    <row r="24133" spans="1:4" x14ac:dyDescent="0.2">
      <c r="A24133">
        <v>101807</v>
      </c>
    </row>
    <row r="24134" spans="1:4" x14ac:dyDescent="0.2">
      <c r="A24134">
        <v>101807</v>
      </c>
      <c r="B24134" t="s">
        <v>6064</v>
      </c>
      <c r="C24134">
        <v>101616</v>
      </c>
      <c r="D24134">
        <v>0.81</v>
      </c>
    </row>
    <row r="24135" spans="1:4" x14ac:dyDescent="0.2">
      <c r="A24135">
        <v>101807</v>
      </c>
      <c r="B24135" t="s">
        <v>6064</v>
      </c>
      <c r="C24135">
        <v>97735</v>
      </c>
      <c r="D24135">
        <v>4.48E-2</v>
      </c>
    </row>
    <row r="24136" spans="1:4" x14ac:dyDescent="0.2">
      <c r="A24136">
        <v>101807</v>
      </c>
      <c r="B24136" t="s">
        <v>6064</v>
      </c>
      <c r="C24136">
        <v>97733</v>
      </c>
      <c r="D24136">
        <v>6.0000000000000001E-3</v>
      </c>
    </row>
    <row r="24137" spans="1:4" x14ac:dyDescent="0.2">
      <c r="A24137">
        <v>101807</v>
      </c>
      <c r="B24137" t="s">
        <v>6064</v>
      </c>
      <c r="C24137">
        <v>94970</v>
      </c>
      <c r="D24137">
        <v>7.4399999999999994E-2</v>
      </c>
    </row>
    <row r="24138" spans="1:4" x14ac:dyDescent="0.2">
      <c r="A24138">
        <v>101807</v>
      </c>
      <c r="B24138" t="s">
        <v>6064</v>
      </c>
      <c r="C24138">
        <v>88628</v>
      </c>
      <c r="D24138">
        <v>8.6300000000000002E-2</v>
      </c>
    </row>
    <row r="24139" spans="1:4" x14ac:dyDescent="0.2">
      <c r="A24139">
        <v>101807</v>
      </c>
      <c r="B24139" t="s">
        <v>6064</v>
      </c>
      <c r="C24139">
        <v>88316</v>
      </c>
      <c r="D24139">
        <v>3.3696000000000002</v>
      </c>
    </row>
    <row r="24140" spans="1:4" x14ac:dyDescent="0.2">
      <c r="A24140">
        <v>101807</v>
      </c>
      <c r="B24140" t="s">
        <v>6064</v>
      </c>
      <c r="C24140">
        <v>88309</v>
      </c>
      <c r="D24140">
        <v>4.2885999999999997</v>
      </c>
    </row>
    <row r="24141" spans="1:4" x14ac:dyDescent="0.2">
      <c r="A24141">
        <v>101807</v>
      </c>
      <c r="B24141" t="s">
        <v>6064</v>
      </c>
      <c r="C24141">
        <v>87316</v>
      </c>
      <c r="D24141">
        <v>1.7899999999999999E-2</v>
      </c>
    </row>
    <row r="24142" spans="1:4" x14ac:dyDescent="0.2">
      <c r="A24142">
        <v>101807</v>
      </c>
      <c r="B24142" t="s">
        <v>80</v>
      </c>
      <c r="C24142">
        <v>6193</v>
      </c>
      <c r="D24142">
        <v>0.44159999999999999</v>
      </c>
    </row>
    <row r="24143" spans="1:4" x14ac:dyDescent="0.2">
      <c r="A24143">
        <v>101807</v>
      </c>
      <c r="B24143" t="s">
        <v>6064</v>
      </c>
      <c r="C24143">
        <v>5679</v>
      </c>
      <c r="D24143">
        <v>2.76E-2</v>
      </c>
    </row>
    <row r="24144" spans="1:4" x14ac:dyDescent="0.2">
      <c r="A24144">
        <v>101807</v>
      </c>
      <c r="B24144" t="s">
        <v>6064</v>
      </c>
      <c r="C24144">
        <v>5678</v>
      </c>
      <c r="D24144">
        <v>1.3599999999999999E-2</v>
      </c>
    </row>
    <row r="24145" spans="1:4" x14ac:dyDescent="0.2">
      <c r="A24145">
        <v>101807</v>
      </c>
      <c r="B24145" t="s">
        <v>80</v>
      </c>
      <c r="C24145">
        <v>5069</v>
      </c>
      <c r="D24145">
        <v>1.2500000000000001E-2</v>
      </c>
    </row>
    <row r="24146" spans="1:4" x14ac:dyDescent="0.2">
      <c r="A24146">
        <v>101807</v>
      </c>
      <c r="B24146" t="s">
        <v>80</v>
      </c>
      <c r="C24146">
        <v>4517</v>
      </c>
      <c r="D24146">
        <v>0.14080000000000001</v>
      </c>
    </row>
    <row r="24147" spans="1:4" x14ac:dyDescent="0.2">
      <c r="A24147">
        <v>101807</v>
      </c>
      <c r="B24147" t="s">
        <v>80</v>
      </c>
      <c r="C24147">
        <v>4491</v>
      </c>
      <c r="D24147">
        <v>0.11840000000000001</v>
      </c>
    </row>
    <row r="24148" spans="1:4" x14ac:dyDescent="0.2">
      <c r="A24148">
        <v>101807</v>
      </c>
      <c r="B24148" t="s">
        <v>80</v>
      </c>
      <c r="C24148">
        <v>2692</v>
      </c>
      <c r="D24148">
        <v>5.4000000000000003E-3</v>
      </c>
    </row>
    <row r="24149" spans="1:4" x14ac:dyDescent="0.2">
      <c r="A24149">
        <v>101807</v>
      </c>
      <c r="B24149" t="s">
        <v>80</v>
      </c>
      <c r="C24149">
        <v>650</v>
      </c>
      <c r="D24149">
        <v>21.637699999999999</v>
      </c>
    </row>
    <row r="24150" spans="1:4" x14ac:dyDescent="0.2">
      <c r="A24150">
        <v>101806</v>
      </c>
    </row>
    <row r="24151" spans="1:4" x14ac:dyDescent="0.2">
      <c r="A24151">
        <v>101806</v>
      </c>
      <c r="B24151" t="s">
        <v>6064</v>
      </c>
      <c r="C24151">
        <v>101616</v>
      </c>
      <c r="D24151">
        <v>0.81</v>
      </c>
    </row>
    <row r="24152" spans="1:4" x14ac:dyDescent="0.2">
      <c r="A24152">
        <v>101806</v>
      </c>
      <c r="B24152" t="s">
        <v>6064</v>
      </c>
      <c r="C24152">
        <v>97735</v>
      </c>
      <c r="D24152">
        <v>4.48E-2</v>
      </c>
    </row>
    <row r="24153" spans="1:4" x14ac:dyDescent="0.2">
      <c r="A24153">
        <v>101806</v>
      </c>
      <c r="B24153" t="s">
        <v>6064</v>
      </c>
      <c r="C24153">
        <v>97733</v>
      </c>
      <c r="D24153">
        <v>4.7999999999999996E-3</v>
      </c>
    </row>
    <row r="24154" spans="1:4" x14ac:dyDescent="0.2">
      <c r="A24154">
        <v>101806</v>
      </c>
      <c r="B24154" t="s">
        <v>6064</v>
      </c>
      <c r="C24154">
        <v>94970</v>
      </c>
      <c r="D24154">
        <v>7.4399999999999994E-2</v>
      </c>
    </row>
    <row r="24155" spans="1:4" x14ac:dyDescent="0.2">
      <c r="A24155">
        <v>101806</v>
      </c>
      <c r="B24155" t="s">
        <v>6064</v>
      </c>
      <c r="C24155">
        <v>88628</v>
      </c>
      <c r="D24155">
        <v>0.1101</v>
      </c>
    </row>
    <row r="24156" spans="1:4" x14ac:dyDescent="0.2">
      <c r="A24156">
        <v>101806</v>
      </c>
      <c r="B24156" t="s">
        <v>6064</v>
      </c>
      <c r="C24156">
        <v>88316</v>
      </c>
      <c r="D24156">
        <v>3.9146999999999998</v>
      </c>
    </row>
    <row r="24157" spans="1:4" x14ac:dyDescent="0.2">
      <c r="A24157">
        <v>101806</v>
      </c>
      <c r="B24157" t="s">
        <v>6064</v>
      </c>
      <c r="C24157">
        <v>88309</v>
      </c>
      <c r="D24157">
        <v>4.9823000000000004</v>
      </c>
    </row>
    <row r="24158" spans="1:4" x14ac:dyDescent="0.2">
      <c r="A24158">
        <v>101806</v>
      </c>
      <c r="B24158" t="s">
        <v>6064</v>
      </c>
      <c r="C24158">
        <v>87316</v>
      </c>
      <c r="D24158">
        <v>1.5100000000000001E-2</v>
      </c>
    </row>
    <row r="24159" spans="1:4" x14ac:dyDescent="0.2">
      <c r="A24159">
        <v>101806</v>
      </c>
      <c r="B24159" t="s">
        <v>80</v>
      </c>
      <c r="C24159">
        <v>7258</v>
      </c>
      <c r="D24159">
        <v>114.0487</v>
      </c>
    </row>
    <row r="24160" spans="1:4" x14ac:dyDescent="0.2">
      <c r="A24160">
        <v>101806</v>
      </c>
      <c r="B24160" t="s">
        <v>80</v>
      </c>
      <c r="C24160">
        <v>6193</v>
      </c>
      <c r="D24160">
        <v>0.44159999999999999</v>
      </c>
    </row>
    <row r="24161" spans="1:4" x14ac:dyDescent="0.2">
      <c r="A24161">
        <v>101806</v>
      </c>
      <c r="B24161" t="s">
        <v>6064</v>
      </c>
      <c r="C24161">
        <v>5679</v>
      </c>
      <c r="D24161">
        <v>2.76E-2</v>
      </c>
    </row>
    <row r="24162" spans="1:4" x14ac:dyDescent="0.2">
      <c r="A24162">
        <v>101806</v>
      </c>
      <c r="B24162" t="s">
        <v>6064</v>
      </c>
      <c r="C24162">
        <v>5678</v>
      </c>
      <c r="D24162">
        <v>1.3599999999999999E-2</v>
      </c>
    </row>
    <row r="24163" spans="1:4" x14ac:dyDescent="0.2">
      <c r="A24163">
        <v>101806</v>
      </c>
      <c r="B24163" t="s">
        <v>80</v>
      </c>
      <c r="C24163">
        <v>5069</v>
      </c>
      <c r="D24163">
        <v>1.2500000000000001E-2</v>
      </c>
    </row>
    <row r="24164" spans="1:4" x14ac:dyDescent="0.2">
      <c r="A24164">
        <v>101806</v>
      </c>
      <c r="B24164" t="s">
        <v>80</v>
      </c>
      <c r="C24164">
        <v>4517</v>
      </c>
      <c r="D24164">
        <v>0.14080000000000001</v>
      </c>
    </row>
    <row r="24165" spans="1:4" x14ac:dyDescent="0.2">
      <c r="A24165">
        <v>101806</v>
      </c>
      <c r="B24165" t="s">
        <v>80</v>
      </c>
      <c r="C24165">
        <v>4491</v>
      </c>
      <c r="D24165">
        <v>0.11840000000000001</v>
      </c>
    </row>
    <row r="24166" spans="1:4" x14ac:dyDescent="0.2">
      <c r="A24166">
        <v>101806</v>
      </c>
      <c r="B24166" t="s">
        <v>80</v>
      </c>
      <c r="C24166">
        <v>2692</v>
      </c>
      <c r="D24166">
        <v>5.4000000000000003E-3</v>
      </c>
    </row>
    <row r="24167" spans="1:4" x14ac:dyDescent="0.2">
      <c r="A24167">
        <v>101808</v>
      </c>
    </row>
    <row r="24168" spans="1:4" x14ac:dyDescent="0.2">
      <c r="A24168">
        <v>101808</v>
      </c>
      <c r="B24168" t="s">
        <v>6064</v>
      </c>
      <c r="C24168">
        <v>101624</v>
      </c>
      <c r="D24168">
        <v>4.0500000000000001E-2</v>
      </c>
    </row>
    <row r="24169" spans="1:4" x14ac:dyDescent="0.2">
      <c r="A24169">
        <v>101808</v>
      </c>
      <c r="B24169" t="s">
        <v>6064</v>
      </c>
      <c r="C24169">
        <v>97735</v>
      </c>
      <c r="D24169">
        <v>3.2399999999999998E-2</v>
      </c>
    </row>
    <row r="24170" spans="1:4" x14ac:dyDescent="0.2">
      <c r="A24170">
        <v>101808</v>
      </c>
      <c r="B24170" t="s">
        <v>6064</v>
      </c>
      <c r="C24170">
        <v>97733</v>
      </c>
      <c r="D24170">
        <v>4.7999999999999996E-3</v>
      </c>
    </row>
    <row r="24171" spans="1:4" x14ac:dyDescent="0.2">
      <c r="A24171">
        <v>101808</v>
      </c>
      <c r="B24171" t="s">
        <v>6064</v>
      </c>
      <c r="C24171">
        <v>88628</v>
      </c>
      <c r="D24171">
        <v>1.5E-3</v>
      </c>
    </row>
    <row r="24172" spans="1:4" x14ac:dyDescent="0.2">
      <c r="A24172">
        <v>101808</v>
      </c>
      <c r="B24172" t="s">
        <v>6064</v>
      </c>
      <c r="C24172">
        <v>88316</v>
      </c>
      <c r="D24172">
        <v>0.1011</v>
      </c>
    </row>
    <row r="24173" spans="1:4" x14ac:dyDescent="0.2">
      <c r="A24173">
        <v>101808</v>
      </c>
      <c r="B24173" t="s">
        <v>6064</v>
      </c>
      <c r="C24173">
        <v>88309</v>
      </c>
      <c r="D24173">
        <v>0.12870000000000001</v>
      </c>
    </row>
    <row r="24174" spans="1:4" x14ac:dyDescent="0.2">
      <c r="A24174">
        <v>101808</v>
      </c>
      <c r="B24174" t="s">
        <v>80</v>
      </c>
      <c r="C24174">
        <v>41629</v>
      </c>
      <c r="D24174">
        <v>1</v>
      </c>
    </row>
    <row r="24175" spans="1:4" x14ac:dyDescent="0.2">
      <c r="A24175">
        <v>101808</v>
      </c>
      <c r="B24175" t="s">
        <v>6064</v>
      </c>
      <c r="C24175">
        <v>5679</v>
      </c>
      <c r="D24175">
        <v>8.8800000000000004E-2</v>
      </c>
    </row>
    <row r="24176" spans="1:4" x14ac:dyDescent="0.2">
      <c r="A24176">
        <v>101808</v>
      </c>
      <c r="B24176" t="s">
        <v>6064</v>
      </c>
      <c r="C24176">
        <v>5678</v>
      </c>
      <c r="D24176">
        <v>4.36E-2</v>
      </c>
    </row>
    <row r="24177" spans="1:4" x14ac:dyDescent="0.2">
      <c r="A24177">
        <v>98058</v>
      </c>
    </row>
    <row r="24178" spans="1:4" x14ac:dyDescent="0.2">
      <c r="A24178">
        <v>98058</v>
      </c>
      <c r="B24178" t="s">
        <v>6064</v>
      </c>
      <c r="C24178">
        <v>101623</v>
      </c>
      <c r="D24178">
        <v>0.15390000000000001</v>
      </c>
    </row>
    <row r="24179" spans="1:4" x14ac:dyDescent="0.2">
      <c r="A24179">
        <v>98058</v>
      </c>
      <c r="B24179" t="s">
        <v>6064</v>
      </c>
      <c r="C24179">
        <v>97739</v>
      </c>
      <c r="D24179">
        <v>0.1164</v>
      </c>
    </row>
    <row r="24180" spans="1:4" x14ac:dyDescent="0.2">
      <c r="A24180">
        <v>98058</v>
      </c>
      <c r="B24180" t="s">
        <v>6064</v>
      </c>
      <c r="C24180">
        <v>97738</v>
      </c>
      <c r="D24180">
        <v>1.54E-2</v>
      </c>
    </row>
    <row r="24181" spans="1:4" x14ac:dyDescent="0.2">
      <c r="A24181">
        <v>98058</v>
      </c>
      <c r="B24181" t="s">
        <v>6064</v>
      </c>
      <c r="C24181">
        <v>88628</v>
      </c>
      <c r="D24181">
        <v>3.6600000000000001E-2</v>
      </c>
    </row>
    <row r="24182" spans="1:4" x14ac:dyDescent="0.2">
      <c r="A24182">
        <v>98058</v>
      </c>
      <c r="B24182" t="s">
        <v>6064</v>
      </c>
      <c r="C24182">
        <v>88316</v>
      </c>
      <c r="D24182">
        <v>0.96319999999999995</v>
      </c>
    </row>
    <row r="24183" spans="1:4" x14ac:dyDescent="0.2">
      <c r="A24183">
        <v>98058</v>
      </c>
      <c r="B24183" t="s">
        <v>6064</v>
      </c>
      <c r="C24183">
        <v>88309</v>
      </c>
      <c r="D24183">
        <v>1.2258</v>
      </c>
    </row>
    <row r="24184" spans="1:4" x14ac:dyDescent="0.2">
      <c r="A24184">
        <v>98058</v>
      </c>
      <c r="B24184" t="s">
        <v>80</v>
      </c>
      <c r="C24184">
        <v>12551</v>
      </c>
      <c r="D24184">
        <v>3</v>
      </c>
    </row>
    <row r="24185" spans="1:4" x14ac:dyDescent="0.2">
      <c r="A24185">
        <v>98058</v>
      </c>
      <c r="B24185" t="s">
        <v>80</v>
      </c>
      <c r="C24185">
        <v>12532</v>
      </c>
      <c r="D24185">
        <v>1</v>
      </c>
    </row>
    <row r="24186" spans="1:4" x14ac:dyDescent="0.2">
      <c r="A24186">
        <v>98058</v>
      </c>
      <c r="B24186" t="s">
        <v>6064</v>
      </c>
      <c r="C24186">
        <v>5679</v>
      </c>
      <c r="D24186">
        <v>0.81859999999999999</v>
      </c>
    </row>
    <row r="24187" spans="1:4" x14ac:dyDescent="0.2">
      <c r="A24187">
        <v>98058</v>
      </c>
      <c r="B24187" t="s">
        <v>6064</v>
      </c>
      <c r="C24187">
        <v>5678</v>
      </c>
      <c r="D24187">
        <v>0.4017</v>
      </c>
    </row>
    <row r="24188" spans="1:4" x14ac:dyDescent="0.2">
      <c r="A24188">
        <v>98058</v>
      </c>
      <c r="B24188" t="s">
        <v>80</v>
      </c>
      <c r="C24188">
        <v>4720</v>
      </c>
      <c r="D24188">
        <v>0.73180000000000001</v>
      </c>
    </row>
    <row r="24189" spans="1:4" x14ac:dyDescent="0.2">
      <c r="A24189">
        <v>98059</v>
      </c>
    </row>
    <row r="24190" spans="1:4" x14ac:dyDescent="0.2">
      <c r="A24190">
        <v>98059</v>
      </c>
      <c r="B24190" t="s">
        <v>6064</v>
      </c>
      <c r="C24190">
        <v>101624</v>
      </c>
      <c r="D24190">
        <v>0.37330000000000002</v>
      </c>
    </row>
    <row r="24191" spans="1:4" x14ac:dyDescent="0.2">
      <c r="A24191">
        <v>98059</v>
      </c>
      <c r="B24191" t="s">
        <v>6064</v>
      </c>
      <c r="C24191">
        <v>97740</v>
      </c>
      <c r="D24191">
        <v>0.34860000000000002</v>
      </c>
    </row>
    <row r="24192" spans="1:4" x14ac:dyDescent="0.2">
      <c r="A24192">
        <v>98059</v>
      </c>
      <c r="B24192" t="s">
        <v>6064</v>
      </c>
      <c r="C24192">
        <v>97738</v>
      </c>
      <c r="D24192">
        <v>1.54E-2</v>
      </c>
    </row>
    <row r="24193" spans="1:4" x14ac:dyDescent="0.2">
      <c r="A24193">
        <v>98059</v>
      </c>
      <c r="B24193" t="s">
        <v>6064</v>
      </c>
      <c r="C24193">
        <v>88628</v>
      </c>
      <c r="D24193">
        <v>6.1600000000000002E-2</v>
      </c>
    </row>
    <row r="24194" spans="1:4" x14ac:dyDescent="0.2">
      <c r="A24194">
        <v>98059</v>
      </c>
      <c r="B24194" t="s">
        <v>6064</v>
      </c>
      <c r="C24194">
        <v>88316</v>
      </c>
      <c r="D24194">
        <v>1.5657000000000001</v>
      </c>
    </row>
    <row r="24195" spans="1:4" x14ac:dyDescent="0.2">
      <c r="A24195">
        <v>98059</v>
      </c>
      <c r="B24195" t="s">
        <v>6064</v>
      </c>
      <c r="C24195">
        <v>88309</v>
      </c>
      <c r="D24195">
        <v>1.9926999999999999</v>
      </c>
    </row>
    <row r="24196" spans="1:4" x14ac:dyDescent="0.2">
      <c r="A24196">
        <v>98059</v>
      </c>
      <c r="B24196" t="s">
        <v>80</v>
      </c>
      <c r="C24196">
        <v>12565</v>
      </c>
      <c r="D24196">
        <v>3</v>
      </c>
    </row>
    <row r="24197" spans="1:4" x14ac:dyDescent="0.2">
      <c r="A24197">
        <v>98059</v>
      </c>
      <c r="B24197" t="s">
        <v>80</v>
      </c>
      <c r="C24197">
        <v>12532</v>
      </c>
      <c r="D24197">
        <v>1</v>
      </c>
    </row>
    <row r="24198" spans="1:4" x14ac:dyDescent="0.2">
      <c r="A24198">
        <v>98059</v>
      </c>
      <c r="B24198" t="s">
        <v>6064</v>
      </c>
      <c r="C24198">
        <v>5679</v>
      </c>
      <c r="D24198">
        <v>1.6325000000000001</v>
      </c>
    </row>
    <row r="24199" spans="1:4" x14ac:dyDescent="0.2">
      <c r="A24199">
        <v>98059</v>
      </c>
      <c r="B24199" t="s">
        <v>6064</v>
      </c>
      <c r="C24199">
        <v>5678</v>
      </c>
      <c r="D24199">
        <v>0.80110000000000003</v>
      </c>
    </row>
    <row r="24200" spans="1:4" x14ac:dyDescent="0.2">
      <c r="A24200">
        <v>98059</v>
      </c>
      <c r="B24200" t="s">
        <v>80</v>
      </c>
      <c r="C24200">
        <v>4720</v>
      </c>
      <c r="D24200">
        <v>2.1375000000000002</v>
      </c>
    </row>
    <row r="24201" spans="1:4" x14ac:dyDescent="0.2">
      <c r="A24201">
        <v>98060</v>
      </c>
    </row>
    <row r="24202" spans="1:4" x14ac:dyDescent="0.2">
      <c r="A24202">
        <v>98060</v>
      </c>
      <c r="B24202" t="s">
        <v>6064</v>
      </c>
      <c r="C24202">
        <v>101624</v>
      </c>
      <c r="D24202">
        <v>0.56410000000000005</v>
      </c>
    </row>
    <row r="24203" spans="1:4" x14ac:dyDescent="0.2">
      <c r="A24203">
        <v>98060</v>
      </c>
      <c r="B24203" t="s">
        <v>6064</v>
      </c>
      <c r="C24203">
        <v>97740</v>
      </c>
      <c r="D24203">
        <v>0.55549999999999999</v>
      </c>
    </row>
    <row r="24204" spans="1:4" x14ac:dyDescent="0.2">
      <c r="A24204">
        <v>98060</v>
      </c>
      <c r="B24204" t="s">
        <v>6064</v>
      </c>
      <c r="C24204">
        <v>97738</v>
      </c>
      <c r="D24204">
        <v>1.54E-2</v>
      </c>
    </row>
    <row r="24205" spans="1:4" x14ac:dyDescent="0.2">
      <c r="A24205">
        <v>98060</v>
      </c>
      <c r="B24205" t="s">
        <v>6064</v>
      </c>
      <c r="C24205">
        <v>88628</v>
      </c>
      <c r="D24205">
        <v>7.6600000000000001E-2</v>
      </c>
    </row>
    <row r="24206" spans="1:4" x14ac:dyDescent="0.2">
      <c r="A24206">
        <v>98060</v>
      </c>
      <c r="B24206" t="s">
        <v>6064</v>
      </c>
      <c r="C24206">
        <v>88316</v>
      </c>
      <c r="D24206">
        <v>1.9862</v>
      </c>
    </row>
    <row r="24207" spans="1:4" x14ac:dyDescent="0.2">
      <c r="A24207">
        <v>98060</v>
      </c>
      <c r="B24207" t="s">
        <v>6064</v>
      </c>
      <c r="C24207">
        <v>88309</v>
      </c>
      <c r="D24207">
        <v>2.5278999999999998</v>
      </c>
    </row>
    <row r="24208" spans="1:4" x14ac:dyDescent="0.2">
      <c r="A24208">
        <v>98060</v>
      </c>
      <c r="B24208" t="s">
        <v>80</v>
      </c>
      <c r="C24208">
        <v>12567</v>
      </c>
      <c r="D24208">
        <v>3</v>
      </c>
    </row>
    <row r="24209" spans="1:4" x14ac:dyDescent="0.2">
      <c r="A24209">
        <v>98060</v>
      </c>
      <c r="B24209" t="s">
        <v>80</v>
      </c>
      <c r="C24209">
        <v>12532</v>
      </c>
      <c r="D24209">
        <v>1</v>
      </c>
    </row>
    <row r="24210" spans="1:4" x14ac:dyDescent="0.2">
      <c r="A24210">
        <v>98060</v>
      </c>
      <c r="B24210" t="s">
        <v>6064</v>
      </c>
      <c r="C24210">
        <v>5679</v>
      </c>
      <c r="D24210">
        <v>2.3189000000000002</v>
      </c>
    </row>
    <row r="24211" spans="1:4" x14ac:dyDescent="0.2">
      <c r="A24211">
        <v>98060</v>
      </c>
      <c r="B24211" t="s">
        <v>6064</v>
      </c>
      <c r="C24211">
        <v>5678</v>
      </c>
      <c r="D24211">
        <v>1.1377999999999999</v>
      </c>
    </row>
    <row r="24212" spans="1:4" x14ac:dyDescent="0.2">
      <c r="A24212">
        <v>98060</v>
      </c>
      <c r="B24212" t="s">
        <v>80</v>
      </c>
      <c r="C24212">
        <v>4720</v>
      </c>
      <c r="D24212">
        <v>3.4256000000000002</v>
      </c>
    </row>
    <row r="24213" spans="1:4" x14ac:dyDescent="0.2">
      <c r="A24213">
        <v>98061</v>
      </c>
    </row>
    <row r="24214" spans="1:4" x14ac:dyDescent="0.2">
      <c r="A24214">
        <v>98061</v>
      </c>
      <c r="B24214" t="s">
        <v>6064</v>
      </c>
      <c r="C24214">
        <v>101624</v>
      </c>
      <c r="D24214">
        <v>0.79420000000000002</v>
      </c>
    </row>
    <row r="24215" spans="1:4" x14ac:dyDescent="0.2">
      <c r="A24215">
        <v>98061</v>
      </c>
      <c r="B24215" t="s">
        <v>6064</v>
      </c>
      <c r="C24215">
        <v>97740</v>
      </c>
      <c r="D24215">
        <v>0.80910000000000004</v>
      </c>
    </row>
    <row r="24216" spans="1:4" x14ac:dyDescent="0.2">
      <c r="A24216">
        <v>98061</v>
      </c>
      <c r="B24216" t="s">
        <v>6064</v>
      </c>
      <c r="C24216">
        <v>97738</v>
      </c>
      <c r="D24216">
        <v>1.54E-2</v>
      </c>
    </row>
    <row r="24217" spans="1:4" x14ac:dyDescent="0.2">
      <c r="A24217">
        <v>98061</v>
      </c>
      <c r="B24217" t="s">
        <v>6064</v>
      </c>
      <c r="C24217">
        <v>88628</v>
      </c>
      <c r="D24217">
        <v>9.1700000000000004E-2</v>
      </c>
    </row>
    <row r="24218" spans="1:4" x14ac:dyDescent="0.2">
      <c r="A24218">
        <v>98061</v>
      </c>
      <c r="B24218" t="s">
        <v>6064</v>
      </c>
      <c r="C24218">
        <v>88316</v>
      </c>
      <c r="D24218">
        <v>2.4447999999999999</v>
      </c>
    </row>
    <row r="24219" spans="1:4" x14ac:dyDescent="0.2">
      <c r="A24219">
        <v>98061</v>
      </c>
      <c r="B24219" t="s">
        <v>6064</v>
      </c>
      <c r="C24219">
        <v>88309</v>
      </c>
      <c r="D24219">
        <v>3.1116000000000001</v>
      </c>
    </row>
    <row r="24220" spans="1:4" x14ac:dyDescent="0.2">
      <c r="A24220">
        <v>98061</v>
      </c>
      <c r="B24220" t="s">
        <v>80</v>
      </c>
      <c r="C24220">
        <v>12568</v>
      </c>
      <c r="D24220">
        <v>3</v>
      </c>
    </row>
    <row r="24221" spans="1:4" x14ac:dyDescent="0.2">
      <c r="A24221">
        <v>98061</v>
      </c>
      <c r="B24221" t="s">
        <v>80</v>
      </c>
      <c r="C24221">
        <v>12532</v>
      </c>
      <c r="D24221">
        <v>1</v>
      </c>
    </row>
    <row r="24222" spans="1:4" x14ac:dyDescent="0.2">
      <c r="A24222">
        <v>98061</v>
      </c>
      <c r="B24222" t="s">
        <v>6064</v>
      </c>
      <c r="C24222">
        <v>5679</v>
      </c>
      <c r="D24222">
        <v>3.1488</v>
      </c>
    </row>
    <row r="24223" spans="1:4" x14ac:dyDescent="0.2">
      <c r="A24223">
        <v>98061</v>
      </c>
      <c r="B24223" t="s">
        <v>6064</v>
      </c>
      <c r="C24223">
        <v>5678</v>
      </c>
      <c r="D24223">
        <v>1.5450999999999999</v>
      </c>
    </row>
    <row r="24224" spans="1:4" x14ac:dyDescent="0.2">
      <c r="A24224">
        <v>98061</v>
      </c>
      <c r="B24224" t="s">
        <v>80</v>
      </c>
      <c r="C24224">
        <v>4720</v>
      </c>
      <c r="D24224">
        <v>5.0160999999999998</v>
      </c>
    </row>
    <row r="24225" spans="1:4" x14ac:dyDescent="0.2">
      <c r="A24225">
        <v>98088</v>
      </c>
    </row>
    <row r="24226" spans="1:4" x14ac:dyDescent="0.2">
      <c r="A24226">
        <v>98088</v>
      </c>
      <c r="B24226" t="s">
        <v>6064</v>
      </c>
      <c r="C24226">
        <v>101624</v>
      </c>
      <c r="D24226">
        <v>0.16500000000000001</v>
      </c>
    </row>
    <row r="24227" spans="1:4" x14ac:dyDescent="0.2">
      <c r="A24227">
        <v>98088</v>
      </c>
      <c r="B24227" t="s">
        <v>6064</v>
      </c>
      <c r="C24227">
        <v>97735</v>
      </c>
      <c r="D24227">
        <v>0.26590000000000003</v>
      </c>
    </row>
    <row r="24228" spans="1:4" x14ac:dyDescent="0.2">
      <c r="A24228">
        <v>98088</v>
      </c>
      <c r="B24228" t="s">
        <v>6064</v>
      </c>
      <c r="C24228">
        <v>94970</v>
      </c>
      <c r="D24228">
        <v>0.46810000000000002</v>
      </c>
    </row>
    <row r="24229" spans="1:4" x14ac:dyDescent="0.2">
      <c r="A24229">
        <v>98088</v>
      </c>
      <c r="B24229" t="s">
        <v>6064</v>
      </c>
      <c r="C24229">
        <v>92767</v>
      </c>
      <c r="D24229">
        <v>12.426</v>
      </c>
    </row>
    <row r="24230" spans="1:4" x14ac:dyDescent="0.2">
      <c r="A24230">
        <v>98088</v>
      </c>
      <c r="B24230" t="s">
        <v>6064</v>
      </c>
      <c r="C24230">
        <v>89998</v>
      </c>
      <c r="D24230">
        <v>5.9231999999999996</v>
      </c>
    </row>
    <row r="24231" spans="1:4" x14ac:dyDescent="0.2">
      <c r="A24231">
        <v>98088</v>
      </c>
      <c r="B24231" t="s">
        <v>6064</v>
      </c>
      <c r="C24231">
        <v>89996</v>
      </c>
      <c r="D24231">
        <v>3.9487999999999999</v>
      </c>
    </row>
    <row r="24232" spans="1:4" x14ac:dyDescent="0.2">
      <c r="A24232">
        <v>98088</v>
      </c>
      <c r="B24232" t="s">
        <v>6064</v>
      </c>
      <c r="C24232">
        <v>89995</v>
      </c>
      <c r="D24232">
        <v>0.1477</v>
      </c>
    </row>
    <row r="24233" spans="1:4" x14ac:dyDescent="0.2">
      <c r="A24233">
        <v>98088</v>
      </c>
      <c r="B24233" t="s">
        <v>6064</v>
      </c>
      <c r="C24233">
        <v>89993</v>
      </c>
      <c r="D24233">
        <v>0.1196</v>
      </c>
    </row>
    <row r="24234" spans="1:4" x14ac:dyDescent="0.2">
      <c r="A24234">
        <v>98088</v>
      </c>
      <c r="B24234" t="s">
        <v>6064</v>
      </c>
      <c r="C24234">
        <v>88628</v>
      </c>
      <c r="D24234">
        <v>0.3624</v>
      </c>
    </row>
    <row r="24235" spans="1:4" x14ac:dyDescent="0.2">
      <c r="A24235">
        <v>98088</v>
      </c>
      <c r="B24235" t="s">
        <v>6064</v>
      </c>
      <c r="C24235">
        <v>88316</v>
      </c>
      <c r="D24235">
        <v>13.0322</v>
      </c>
    </row>
    <row r="24236" spans="1:4" x14ac:dyDescent="0.2">
      <c r="A24236">
        <v>98088</v>
      </c>
      <c r="B24236" t="s">
        <v>6064</v>
      </c>
      <c r="C24236">
        <v>88309</v>
      </c>
      <c r="D24236">
        <v>16.586400000000001</v>
      </c>
    </row>
    <row r="24237" spans="1:4" x14ac:dyDescent="0.2">
      <c r="A24237">
        <v>98088</v>
      </c>
      <c r="B24237" t="s">
        <v>6064</v>
      </c>
      <c r="C24237">
        <v>87316</v>
      </c>
      <c r="D24237">
        <v>6.8400000000000002E-2</v>
      </c>
    </row>
    <row r="24238" spans="1:4" x14ac:dyDescent="0.2">
      <c r="A24238">
        <v>98088</v>
      </c>
      <c r="B24238" t="s">
        <v>80</v>
      </c>
      <c r="C24238">
        <v>25067</v>
      </c>
      <c r="D24238">
        <v>75.393799999999999</v>
      </c>
    </row>
    <row r="24239" spans="1:4" x14ac:dyDescent="0.2">
      <c r="A24239">
        <v>98088</v>
      </c>
      <c r="B24239" t="s">
        <v>80</v>
      </c>
      <c r="C24239">
        <v>6193</v>
      </c>
      <c r="D24239">
        <v>1.1592</v>
      </c>
    </row>
    <row r="24240" spans="1:4" x14ac:dyDescent="0.2">
      <c r="A24240">
        <v>98088</v>
      </c>
      <c r="B24240" t="s">
        <v>6064</v>
      </c>
      <c r="C24240">
        <v>5679</v>
      </c>
      <c r="D24240">
        <v>0.28689999999999999</v>
      </c>
    </row>
    <row r="24241" spans="1:4" x14ac:dyDescent="0.2">
      <c r="A24241">
        <v>98088</v>
      </c>
      <c r="B24241" t="s">
        <v>6064</v>
      </c>
      <c r="C24241">
        <v>5678</v>
      </c>
      <c r="D24241">
        <v>0.14080000000000001</v>
      </c>
    </row>
    <row r="24242" spans="1:4" x14ac:dyDescent="0.2">
      <c r="A24242">
        <v>98088</v>
      </c>
      <c r="B24242" t="s">
        <v>80</v>
      </c>
      <c r="C24242">
        <v>5069</v>
      </c>
      <c r="D24242">
        <v>3.2800000000000003E-2</v>
      </c>
    </row>
    <row r="24243" spans="1:4" x14ac:dyDescent="0.2">
      <c r="A24243">
        <v>98088</v>
      </c>
      <c r="B24243" t="s">
        <v>80</v>
      </c>
      <c r="C24243">
        <v>4720</v>
      </c>
      <c r="D24243">
        <v>0.51390000000000002</v>
      </c>
    </row>
    <row r="24244" spans="1:4" x14ac:dyDescent="0.2">
      <c r="A24244">
        <v>98088</v>
      </c>
      <c r="B24244" t="s">
        <v>80</v>
      </c>
      <c r="C24244">
        <v>4517</v>
      </c>
      <c r="D24244">
        <v>0.36959999999999998</v>
      </c>
    </row>
    <row r="24245" spans="1:4" x14ac:dyDescent="0.2">
      <c r="A24245">
        <v>98088</v>
      </c>
      <c r="B24245" t="s">
        <v>80</v>
      </c>
      <c r="C24245">
        <v>4491</v>
      </c>
      <c r="D24245">
        <v>0.31080000000000002</v>
      </c>
    </row>
    <row r="24246" spans="1:4" x14ac:dyDescent="0.2">
      <c r="A24246">
        <v>98088</v>
      </c>
      <c r="B24246" t="s">
        <v>80</v>
      </c>
      <c r="C24246">
        <v>2692</v>
      </c>
      <c r="D24246">
        <v>1.43E-2</v>
      </c>
    </row>
    <row r="24247" spans="1:4" x14ac:dyDescent="0.2">
      <c r="A24247">
        <v>98088</v>
      </c>
      <c r="B24247" t="s">
        <v>80</v>
      </c>
      <c r="C24247">
        <v>660</v>
      </c>
      <c r="D24247">
        <v>50.4</v>
      </c>
    </row>
    <row r="24248" spans="1:4" x14ac:dyDescent="0.2">
      <c r="A24248">
        <v>98089</v>
      </c>
    </row>
    <row r="24249" spans="1:4" x14ac:dyDescent="0.2">
      <c r="A24249">
        <v>98089</v>
      </c>
      <c r="B24249" t="s">
        <v>6064</v>
      </c>
      <c r="C24249">
        <v>101624</v>
      </c>
      <c r="D24249">
        <v>0.315</v>
      </c>
    </row>
    <row r="24250" spans="1:4" x14ac:dyDescent="0.2">
      <c r="A24250">
        <v>98089</v>
      </c>
      <c r="B24250" t="s">
        <v>6064</v>
      </c>
      <c r="C24250">
        <v>97735</v>
      </c>
      <c r="D24250">
        <v>0.4874</v>
      </c>
    </row>
    <row r="24251" spans="1:4" x14ac:dyDescent="0.2">
      <c r="A24251">
        <v>98089</v>
      </c>
      <c r="B24251" t="s">
        <v>6064</v>
      </c>
      <c r="C24251">
        <v>94970</v>
      </c>
      <c r="D24251">
        <v>0.7802</v>
      </c>
    </row>
    <row r="24252" spans="1:4" x14ac:dyDescent="0.2">
      <c r="A24252">
        <v>98089</v>
      </c>
      <c r="B24252" t="s">
        <v>6064</v>
      </c>
      <c r="C24252">
        <v>92767</v>
      </c>
      <c r="D24252">
        <v>20.71</v>
      </c>
    </row>
    <row r="24253" spans="1:4" x14ac:dyDescent="0.2">
      <c r="A24253">
        <v>98089</v>
      </c>
      <c r="B24253" t="s">
        <v>6064</v>
      </c>
      <c r="C24253">
        <v>89998</v>
      </c>
      <c r="D24253">
        <v>8.3911999999999995</v>
      </c>
    </row>
    <row r="24254" spans="1:4" x14ac:dyDescent="0.2">
      <c r="A24254">
        <v>98089</v>
      </c>
      <c r="B24254" t="s">
        <v>6064</v>
      </c>
      <c r="C24254">
        <v>89996</v>
      </c>
      <c r="D24254">
        <v>3.9487999999999999</v>
      </c>
    </row>
    <row r="24255" spans="1:4" x14ac:dyDescent="0.2">
      <c r="A24255">
        <v>98089</v>
      </c>
      <c r="B24255" t="s">
        <v>6064</v>
      </c>
      <c r="C24255">
        <v>89995</v>
      </c>
      <c r="D24255">
        <v>0.2092</v>
      </c>
    </row>
    <row r="24256" spans="1:4" x14ac:dyDescent="0.2">
      <c r="A24256">
        <v>98089</v>
      </c>
      <c r="B24256" t="s">
        <v>6064</v>
      </c>
      <c r="C24256">
        <v>89993</v>
      </c>
      <c r="D24256">
        <v>0.1196</v>
      </c>
    </row>
    <row r="24257" spans="1:4" x14ac:dyDescent="0.2">
      <c r="A24257">
        <v>98089</v>
      </c>
      <c r="B24257" t="s">
        <v>6064</v>
      </c>
      <c r="C24257">
        <v>88628</v>
      </c>
      <c r="D24257">
        <v>0.55189999999999995</v>
      </c>
    </row>
    <row r="24258" spans="1:4" x14ac:dyDescent="0.2">
      <c r="A24258">
        <v>98089</v>
      </c>
      <c r="B24258" t="s">
        <v>6064</v>
      </c>
      <c r="C24258">
        <v>88316</v>
      </c>
      <c r="D24258">
        <v>19.724699999999999</v>
      </c>
    </row>
    <row r="24259" spans="1:4" x14ac:dyDescent="0.2">
      <c r="A24259">
        <v>98089</v>
      </c>
      <c r="B24259" t="s">
        <v>6064</v>
      </c>
      <c r="C24259">
        <v>88309</v>
      </c>
      <c r="D24259">
        <v>25.104199999999999</v>
      </c>
    </row>
    <row r="24260" spans="1:4" x14ac:dyDescent="0.2">
      <c r="A24260">
        <v>98089</v>
      </c>
      <c r="B24260" t="s">
        <v>6064</v>
      </c>
      <c r="C24260">
        <v>87316</v>
      </c>
      <c r="D24260">
        <v>0.1003</v>
      </c>
    </row>
    <row r="24261" spans="1:4" x14ac:dyDescent="0.2">
      <c r="A24261">
        <v>98089</v>
      </c>
      <c r="B24261" t="s">
        <v>80</v>
      </c>
      <c r="C24261">
        <v>25067</v>
      </c>
      <c r="D24261">
        <v>106.8938</v>
      </c>
    </row>
    <row r="24262" spans="1:4" x14ac:dyDescent="0.2">
      <c r="A24262">
        <v>98089</v>
      </c>
      <c r="B24262" t="s">
        <v>80</v>
      </c>
      <c r="C24262">
        <v>6193</v>
      </c>
      <c r="D24262">
        <v>1.5731999999999999</v>
      </c>
    </row>
    <row r="24263" spans="1:4" x14ac:dyDescent="0.2">
      <c r="A24263">
        <v>98089</v>
      </c>
      <c r="B24263" t="s">
        <v>6064</v>
      </c>
      <c r="C24263">
        <v>5679</v>
      </c>
      <c r="D24263">
        <v>0.67969999999999997</v>
      </c>
    </row>
    <row r="24264" spans="1:4" x14ac:dyDescent="0.2">
      <c r="A24264">
        <v>98089</v>
      </c>
      <c r="B24264" t="s">
        <v>6064</v>
      </c>
      <c r="C24264">
        <v>5678</v>
      </c>
      <c r="D24264">
        <v>0.33350000000000002</v>
      </c>
    </row>
    <row r="24265" spans="1:4" x14ac:dyDescent="0.2">
      <c r="A24265">
        <v>98089</v>
      </c>
      <c r="B24265" t="s">
        <v>80</v>
      </c>
      <c r="C24265">
        <v>5069</v>
      </c>
      <c r="D24265">
        <v>4.4499999999999998E-2</v>
      </c>
    </row>
    <row r="24266" spans="1:4" x14ac:dyDescent="0.2">
      <c r="A24266">
        <v>98089</v>
      </c>
      <c r="B24266" t="s">
        <v>80</v>
      </c>
      <c r="C24266">
        <v>4720</v>
      </c>
      <c r="D24266">
        <v>1.349</v>
      </c>
    </row>
    <row r="24267" spans="1:4" x14ac:dyDescent="0.2">
      <c r="A24267">
        <v>98089</v>
      </c>
      <c r="B24267" t="s">
        <v>80</v>
      </c>
      <c r="C24267">
        <v>4517</v>
      </c>
      <c r="D24267">
        <v>0.50160000000000005</v>
      </c>
    </row>
    <row r="24268" spans="1:4" x14ac:dyDescent="0.2">
      <c r="A24268">
        <v>98089</v>
      </c>
      <c r="B24268" t="s">
        <v>80</v>
      </c>
      <c r="C24268">
        <v>4491</v>
      </c>
      <c r="D24268">
        <v>0.42180000000000001</v>
      </c>
    </row>
    <row r="24269" spans="1:4" x14ac:dyDescent="0.2">
      <c r="A24269">
        <v>98089</v>
      </c>
      <c r="B24269" t="s">
        <v>80</v>
      </c>
      <c r="C24269">
        <v>2692</v>
      </c>
      <c r="D24269">
        <v>1.9400000000000001E-2</v>
      </c>
    </row>
    <row r="24270" spans="1:4" x14ac:dyDescent="0.2">
      <c r="A24270">
        <v>98089</v>
      </c>
      <c r="B24270" t="s">
        <v>80</v>
      </c>
      <c r="C24270">
        <v>660</v>
      </c>
      <c r="D24270">
        <v>71.400000000000006</v>
      </c>
    </row>
    <row r="24271" spans="1:4" x14ac:dyDescent="0.2">
      <c r="A24271">
        <v>98090</v>
      </c>
    </row>
    <row r="24272" spans="1:4" x14ac:dyDescent="0.2">
      <c r="A24272">
        <v>98090</v>
      </c>
      <c r="B24272" t="s">
        <v>6064</v>
      </c>
      <c r="C24272">
        <v>101624</v>
      </c>
      <c r="D24272">
        <v>0.56100000000000005</v>
      </c>
    </row>
    <row r="24273" spans="1:4" x14ac:dyDescent="0.2">
      <c r="A24273">
        <v>98090</v>
      </c>
      <c r="B24273" t="s">
        <v>6064</v>
      </c>
      <c r="C24273">
        <v>97735</v>
      </c>
      <c r="D24273">
        <v>0.84750000000000003</v>
      </c>
    </row>
    <row r="24274" spans="1:4" x14ac:dyDescent="0.2">
      <c r="A24274">
        <v>98090</v>
      </c>
      <c r="B24274" t="s">
        <v>6064</v>
      </c>
      <c r="C24274">
        <v>94970</v>
      </c>
      <c r="D24274">
        <v>1.2762</v>
      </c>
    </row>
    <row r="24275" spans="1:4" x14ac:dyDescent="0.2">
      <c r="A24275">
        <v>98090</v>
      </c>
      <c r="B24275" t="s">
        <v>6064</v>
      </c>
      <c r="C24275">
        <v>92767</v>
      </c>
      <c r="D24275">
        <v>33.877200000000002</v>
      </c>
    </row>
    <row r="24276" spans="1:4" x14ac:dyDescent="0.2">
      <c r="A24276">
        <v>98090</v>
      </c>
      <c r="B24276" t="s">
        <v>6064</v>
      </c>
      <c r="C24276">
        <v>89998</v>
      </c>
      <c r="D24276">
        <v>11.846399999999999</v>
      </c>
    </row>
    <row r="24277" spans="1:4" x14ac:dyDescent="0.2">
      <c r="A24277">
        <v>98090</v>
      </c>
      <c r="B24277" t="s">
        <v>6064</v>
      </c>
      <c r="C24277">
        <v>89996</v>
      </c>
      <c r="D24277">
        <v>3.9487999999999999</v>
      </c>
    </row>
    <row r="24278" spans="1:4" x14ac:dyDescent="0.2">
      <c r="A24278">
        <v>98090</v>
      </c>
      <c r="B24278" t="s">
        <v>6064</v>
      </c>
      <c r="C24278">
        <v>89995</v>
      </c>
      <c r="D24278">
        <v>0.29530000000000001</v>
      </c>
    </row>
    <row r="24279" spans="1:4" x14ac:dyDescent="0.2">
      <c r="A24279">
        <v>98090</v>
      </c>
      <c r="B24279" t="s">
        <v>6064</v>
      </c>
      <c r="C24279">
        <v>89993</v>
      </c>
      <c r="D24279">
        <v>0.1196</v>
      </c>
    </row>
    <row r="24280" spans="1:4" x14ac:dyDescent="0.2">
      <c r="A24280">
        <v>98090</v>
      </c>
      <c r="B24280" t="s">
        <v>6064</v>
      </c>
      <c r="C24280">
        <v>88628</v>
      </c>
      <c r="D24280">
        <v>0.82840000000000003</v>
      </c>
    </row>
    <row r="24281" spans="1:4" x14ac:dyDescent="0.2">
      <c r="A24281">
        <v>98090</v>
      </c>
      <c r="B24281" t="s">
        <v>6064</v>
      </c>
      <c r="C24281">
        <v>88316</v>
      </c>
      <c r="D24281">
        <v>29.534800000000001</v>
      </c>
    </row>
    <row r="24282" spans="1:4" x14ac:dyDescent="0.2">
      <c r="A24282">
        <v>98090</v>
      </c>
      <c r="B24282" t="s">
        <v>6064</v>
      </c>
      <c r="C24282">
        <v>88309</v>
      </c>
      <c r="D24282">
        <v>37.589700000000001</v>
      </c>
    </row>
    <row r="24283" spans="1:4" x14ac:dyDescent="0.2">
      <c r="A24283">
        <v>98090</v>
      </c>
      <c r="B24283" t="s">
        <v>6064</v>
      </c>
      <c r="C24283">
        <v>87316</v>
      </c>
      <c r="D24283">
        <v>0.14649999999999999</v>
      </c>
    </row>
    <row r="24284" spans="1:4" x14ac:dyDescent="0.2">
      <c r="A24284">
        <v>98090</v>
      </c>
      <c r="B24284" t="s">
        <v>80</v>
      </c>
      <c r="C24284">
        <v>25067</v>
      </c>
      <c r="D24284">
        <v>150.99379999999999</v>
      </c>
    </row>
    <row r="24285" spans="1:4" x14ac:dyDescent="0.2">
      <c r="A24285">
        <v>98090</v>
      </c>
      <c r="B24285" t="s">
        <v>80</v>
      </c>
      <c r="C24285">
        <v>6193</v>
      </c>
      <c r="D24285">
        <v>2.1528</v>
      </c>
    </row>
    <row r="24286" spans="1:4" x14ac:dyDescent="0.2">
      <c r="A24286">
        <v>98090</v>
      </c>
      <c r="B24286" t="s">
        <v>6064</v>
      </c>
      <c r="C24286">
        <v>5679</v>
      </c>
      <c r="D24286">
        <v>1.4113</v>
      </c>
    </row>
    <row r="24287" spans="1:4" x14ac:dyDescent="0.2">
      <c r="A24287">
        <v>98090</v>
      </c>
      <c r="B24287" t="s">
        <v>6064</v>
      </c>
      <c r="C24287">
        <v>5678</v>
      </c>
      <c r="D24287">
        <v>0.6925</v>
      </c>
    </row>
    <row r="24288" spans="1:4" x14ac:dyDescent="0.2">
      <c r="A24288">
        <v>98090</v>
      </c>
      <c r="B24288" t="s">
        <v>80</v>
      </c>
      <c r="C24288">
        <v>5069</v>
      </c>
      <c r="D24288">
        <v>6.08E-2</v>
      </c>
    </row>
    <row r="24289" spans="1:4" x14ac:dyDescent="0.2">
      <c r="A24289">
        <v>98090</v>
      </c>
      <c r="B24289" t="s">
        <v>80</v>
      </c>
      <c r="C24289">
        <v>4720</v>
      </c>
      <c r="D24289">
        <v>2.9228999999999998</v>
      </c>
    </row>
    <row r="24290" spans="1:4" x14ac:dyDescent="0.2">
      <c r="A24290">
        <v>98090</v>
      </c>
      <c r="B24290" t="s">
        <v>80</v>
      </c>
      <c r="C24290">
        <v>4517</v>
      </c>
      <c r="D24290">
        <v>0.68640000000000001</v>
      </c>
    </row>
    <row r="24291" spans="1:4" x14ac:dyDescent="0.2">
      <c r="A24291">
        <v>98090</v>
      </c>
      <c r="B24291" t="s">
        <v>80</v>
      </c>
      <c r="C24291">
        <v>4491</v>
      </c>
      <c r="D24291">
        <v>0.57720000000000005</v>
      </c>
    </row>
    <row r="24292" spans="1:4" x14ac:dyDescent="0.2">
      <c r="A24292">
        <v>98090</v>
      </c>
      <c r="B24292" t="s">
        <v>80</v>
      </c>
      <c r="C24292">
        <v>2692</v>
      </c>
      <c r="D24292">
        <v>2.6499999999999999E-2</v>
      </c>
    </row>
    <row r="24293" spans="1:4" x14ac:dyDescent="0.2">
      <c r="A24293">
        <v>98090</v>
      </c>
      <c r="B24293" t="s">
        <v>80</v>
      </c>
      <c r="C24293">
        <v>660</v>
      </c>
      <c r="D24293">
        <v>100.8</v>
      </c>
    </row>
    <row r="24294" spans="1:4" x14ac:dyDescent="0.2">
      <c r="A24294">
        <v>98091</v>
      </c>
    </row>
    <row r="24295" spans="1:4" x14ac:dyDescent="0.2">
      <c r="A24295">
        <v>98091</v>
      </c>
      <c r="B24295" t="s">
        <v>6064</v>
      </c>
      <c r="C24295">
        <v>101624</v>
      </c>
      <c r="D24295">
        <v>0.76500000000000001</v>
      </c>
    </row>
    <row r="24296" spans="1:4" x14ac:dyDescent="0.2">
      <c r="A24296">
        <v>98091</v>
      </c>
      <c r="B24296" t="s">
        <v>6064</v>
      </c>
      <c r="C24296">
        <v>97735</v>
      </c>
      <c r="D24296">
        <v>1.1466000000000001</v>
      </c>
    </row>
    <row r="24297" spans="1:4" x14ac:dyDescent="0.2">
      <c r="A24297">
        <v>98091</v>
      </c>
      <c r="B24297" t="s">
        <v>6064</v>
      </c>
      <c r="C24297">
        <v>94970</v>
      </c>
      <c r="D24297">
        <v>1.6900999999999999</v>
      </c>
    </row>
    <row r="24298" spans="1:4" x14ac:dyDescent="0.2">
      <c r="A24298">
        <v>98091</v>
      </c>
      <c r="B24298" t="s">
        <v>6064</v>
      </c>
      <c r="C24298">
        <v>92767</v>
      </c>
      <c r="D24298">
        <v>44.864400000000003</v>
      </c>
    </row>
    <row r="24299" spans="1:4" x14ac:dyDescent="0.2">
      <c r="A24299">
        <v>98091</v>
      </c>
      <c r="B24299" t="s">
        <v>6064</v>
      </c>
      <c r="C24299">
        <v>89998</v>
      </c>
      <c r="D24299">
        <v>14.808</v>
      </c>
    </row>
    <row r="24300" spans="1:4" x14ac:dyDescent="0.2">
      <c r="A24300">
        <v>98091</v>
      </c>
      <c r="B24300" t="s">
        <v>6064</v>
      </c>
      <c r="C24300">
        <v>89996</v>
      </c>
      <c r="D24300">
        <v>3.9487999999999999</v>
      </c>
    </row>
    <row r="24301" spans="1:4" x14ac:dyDescent="0.2">
      <c r="A24301">
        <v>98091</v>
      </c>
      <c r="B24301" t="s">
        <v>6064</v>
      </c>
      <c r="C24301">
        <v>89995</v>
      </c>
      <c r="D24301">
        <v>0.36919999999999997</v>
      </c>
    </row>
    <row r="24302" spans="1:4" x14ac:dyDescent="0.2">
      <c r="A24302">
        <v>98091</v>
      </c>
      <c r="B24302" t="s">
        <v>6064</v>
      </c>
      <c r="C24302">
        <v>89993</v>
      </c>
      <c r="D24302">
        <v>0.1196</v>
      </c>
    </row>
    <row r="24303" spans="1:4" x14ac:dyDescent="0.2">
      <c r="A24303">
        <v>98091</v>
      </c>
      <c r="B24303" t="s">
        <v>6064</v>
      </c>
      <c r="C24303">
        <v>88628</v>
      </c>
      <c r="D24303">
        <v>1.0632999999999999</v>
      </c>
    </row>
    <row r="24304" spans="1:4" x14ac:dyDescent="0.2">
      <c r="A24304">
        <v>98091</v>
      </c>
      <c r="B24304" t="s">
        <v>6064</v>
      </c>
      <c r="C24304">
        <v>88316</v>
      </c>
      <c r="D24304">
        <v>37.863599999999998</v>
      </c>
    </row>
    <row r="24305" spans="1:4" x14ac:dyDescent="0.2">
      <c r="A24305">
        <v>98091</v>
      </c>
      <c r="B24305" t="s">
        <v>6064</v>
      </c>
      <c r="C24305">
        <v>88309</v>
      </c>
      <c r="D24305">
        <v>48.19</v>
      </c>
    </row>
    <row r="24306" spans="1:4" x14ac:dyDescent="0.2">
      <c r="A24306">
        <v>98091</v>
      </c>
      <c r="B24306" t="s">
        <v>6064</v>
      </c>
      <c r="C24306">
        <v>87316</v>
      </c>
      <c r="D24306">
        <v>0.18579999999999999</v>
      </c>
    </row>
    <row r="24307" spans="1:4" x14ac:dyDescent="0.2">
      <c r="A24307">
        <v>98091</v>
      </c>
      <c r="B24307" t="s">
        <v>80</v>
      </c>
      <c r="C24307">
        <v>25067</v>
      </c>
      <c r="D24307">
        <v>188.7938</v>
      </c>
    </row>
    <row r="24308" spans="1:4" x14ac:dyDescent="0.2">
      <c r="A24308">
        <v>98091</v>
      </c>
      <c r="B24308" t="s">
        <v>80</v>
      </c>
      <c r="C24308">
        <v>6193</v>
      </c>
      <c r="D24308">
        <v>2.6496</v>
      </c>
    </row>
    <row r="24309" spans="1:4" x14ac:dyDescent="0.2">
      <c r="A24309">
        <v>98091</v>
      </c>
      <c r="B24309" t="s">
        <v>6064</v>
      </c>
      <c r="C24309">
        <v>5679</v>
      </c>
      <c r="D24309">
        <v>2.0329000000000002</v>
      </c>
    </row>
    <row r="24310" spans="1:4" x14ac:dyDescent="0.2">
      <c r="A24310">
        <v>98091</v>
      </c>
      <c r="B24310" t="s">
        <v>6064</v>
      </c>
      <c r="C24310">
        <v>5678</v>
      </c>
      <c r="D24310">
        <v>0.99750000000000005</v>
      </c>
    </row>
    <row r="24311" spans="1:4" x14ac:dyDescent="0.2">
      <c r="A24311">
        <v>98091</v>
      </c>
      <c r="B24311" t="s">
        <v>80</v>
      </c>
      <c r="C24311">
        <v>5069</v>
      </c>
      <c r="D24311">
        <v>7.4899999999999994E-2</v>
      </c>
    </row>
    <row r="24312" spans="1:4" x14ac:dyDescent="0.2">
      <c r="A24312">
        <v>98091</v>
      </c>
      <c r="B24312" t="s">
        <v>80</v>
      </c>
      <c r="C24312">
        <v>4720</v>
      </c>
      <c r="D24312">
        <v>4.2720000000000002</v>
      </c>
    </row>
    <row r="24313" spans="1:4" x14ac:dyDescent="0.2">
      <c r="A24313">
        <v>98091</v>
      </c>
      <c r="B24313" t="s">
        <v>80</v>
      </c>
      <c r="C24313">
        <v>4517</v>
      </c>
      <c r="D24313">
        <v>0.8448</v>
      </c>
    </row>
    <row r="24314" spans="1:4" x14ac:dyDescent="0.2">
      <c r="A24314">
        <v>98091</v>
      </c>
      <c r="B24314" t="s">
        <v>80</v>
      </c>
      <c r="C24314">
        <v>4491</v>
      </c>
      <c r="D24314">
        <v>0.71040000000000003</v>
      </c>
    </row>
    <row r="24315" spans="1:4" x14ac:dyDescent="0.2">
      <c r="A24315">
        <v>98091</v>
      </c>
      <c r="B24315" t="s">
        <v>80</v>
      </c>
      <c r="C24315">
        <v>2692</v>
      </c>
      <c r="D24315">
        <v>3.2599999999999997E-2</v>
      </c>
    </row>
    <row r="24316" spans="1:4" x14ac:dyDescent="0.2">
      <c r="A24316">
        <v>98091</v>
      </c>
      <c r="B24316" t="s">
        <v>80</v>
      </c>
      <c r="C24316">
        <v>660</v>
      </c>
      <c r="D24316">
        <v>126</v>
      </c>
    </row>
    <row r="24317" spans="1:4" x14ac:dyDescent="0.2">
      <c r="A24317">
        <v>98092</v>
      </c>
    </row>
    <row r="24318" spans="1:4" x14ac:dyDescent="0.2">
      <c r="A24318">
        <v>98092</v>
      </c>
      <c r="B24318" t="s">
        <v>6064</v>
      </c>
      <c r="C24318">
        <v>101624</v>
      </c>
      <c r="D24318">
        <v>0.93100000000000005</v>
      </c>
    </row>
    <row r="24319" spans="1:4" x14ac:dyDescent="0.2">
      <c r="A24319">
        <v>98092</v>
      </c>
      <c r="B24319" t="s">
        <v>6064</v>
      </c>
      <c r="C24319">
        <v>97735</v>
      </c>
      <c r="D24319">
        <v>1.3847</v>
      </c>
    </row>
    <row r="24320" spans="1:4" x14ac:dyDescent="0.2">
      <c r="A24320">
        <v>98092</v>
      </c>
      <c r="B24320" t="s">
        <v>6064</v>
      </c>
      <c r="C24320">
        <v>94970</v>
      </c>
      <c r="D24320">
        <v>2.0022000000000002</v>
      </c>
    </row>
    <row r="24321" spans="1:4" x14ac:dyDescent="0.2">
      <c r="A24321">
        <v>98092</v>
      </c>
      <c r="B24321" t="s">
        <v>6064</v>
      </c>
      <c r="C24321">
        <v>92767</v>
      </c>
      <c r="D24321">
        <v>53.148400000000002</v>
      </c>
    </row>
    <row r="24322" spans="1:4" x14ac:dyDescent="0.2">
      <c r="A24322">
        <v>98092</v>
      </c>
      <c r="B24322" t="s">
        <v>6064</v>
      </c>
      <c r="C24322">
        <v>89998</v>
      </c>
      <c r="D24322">
        <v>16.288799999999998</v>
      </c>
    </row>
    <row r="24323" spans="1:4" x14ac:dyDescent="0.2">
      <c r="A24323">
        <v>98092</v>
      </c>
      <c r="B24323" t="s">
        <v>6064</v>
      </c>
      <c r="C24323">
        <v>89996</v>
      </c>
      <c r="D24323">
        <v>3.9487999999999999</v>
      </c>
    </row>
    <row r="24324" spans="1:4" x14ac:dyDescent="0.2">
      <c r="A24324">
        <v>98092</v>
      </c>
      <c r="B24324" t="s">
        <v>6064</v>
      </c>
      <c r="C24324">
        <v>89995</v>
      </c>
      <c r="D24324">
        <v>0.40610000000000002</v>
      </c>
    </row>
    <row r="24325" spans="1:4" x14ac:dyDescent="0.2">
      <c r="A24325">
        <v>98092</v>
      </c>
      <c r="B24325" t="s">
        <v>6064</v>
      </c>
      <c r="C24325">
        <v>89993</v>
      </c>
      <c r="D24325">
        <v>0.1196</v>
      </c>
    </row>
    <row r="24326" spans="1:4" x14ac:dyDescent="0.2">
      <c r="A24326">
        <v>98092</v>
      </c>
      <c r="B24326" t="s">
        <v>6064</v>
      </c>
      <c r="C24326">
        <v>88628</v>
      </c>
      <c r="D24326">
        <v>1.2005999999999999</v>
      </c>
    </row>
    <row r="24327" spans="1:4" x14ac:dyDescent="0.2">
      <c r="A24327">
        <v>98092</v>
      </c>
      <c r="B24327" t="s">
        <v>6064</v>
      </c>
      <c r="C24327">
        <v>88316</v>
      </c>
      <c r="D24327">
        <v>42.785600000000002</v>
      </c>
    </row>
    <row r="24328" spans="1:4" x14ac:dyDescent="0.2">
      <c r="A24328">
        <v>98092</v>
      </c>
      <c r="B24328" t="s">
        <v>6064</v>
      </c>
      <c r="C24328">
        <v>88309</v>
      </c>
      <c r="D24328">
        <v>54.4544</v>
      </c>
    </row>
    <row r="24329" spans="1:4" x14ac:dyDescent="0.2">
      <c r="A24329">
        <v>98092</v>
      </c>
      <c r="B24329" t="s">
        <v>6064</v>
      </c>
      <c r="C24329">
        <v>87316</v>
      </c>
      <c r="D24329">
        <v>0.2082</v>
      </c>
    </row>
    <row r="24330" spans="1:4" x14ac:dyDescent="0.2">
      <c r="A24330">
        <v>98092</v>
      </c>
      <c r="B24330" t="s">
        <v>80</v>
      </c>
      <c r="C24330">
        <v>25067</v>
      </c>
      <c r="D24330">
        <v>207.69380000000001</v>
      </c>
    </row>
    <row r="24331" spans="1:4" x14ac:dyDescent="0.2">
      <c r="A24331">
        <v>98092</v>
      </c>
      <c r="B24331" t="s">
        <v>80</v>
      </c>
      <c r="C24331">
        <v>6193</v>
      </c>
      <c r="D24331">
        <v>2.8980000000000001</v>
      </c>
    </row>
    <row r="24332" spans="1:4" x14ac:dyDescent="0.2">
      <c r="A24332">
        <v>98092</v>
      </c>
      <c r="B24332" t="s">
        <v>6064</v>
      </c>
      <c r="C24332">
        <v>5679</v>
      </c>
      <c r="D24332">
        <v>2.5499000000000001</v>
      </c>
    </row>
    <row r="24333" spans="1:4" x14ac:dyDescent="0.2">
      <c r="A24333">
        <v>98092</v>
      </c>
      <c r="B24333" t="s">
        <v>6064</v>
      </c>
      <c r="C24333">
        <v>5678</v>
      </c>
      <c r="D24333">
        <v>1.2512000000000001</v>
      </c>
    </row>
    <row r="24334" spans="1:4" x14ac:dyDescent="0.2">
      <c r="A24334">
        <v>98092</v>
      </c>
      <c r="B24334" t="s">
        <v>80</v>
      </c>
      <c r="C24334">
        <v>5069</v>
      </c>
      <c r="D24334">
        <v>8.1900000000000001E-2</v>
      </c>
    </row>
    <row r="24335" spans="1:4" x14ac:dyDescent="0.2">
      <c r="A24335">
        <v>98092</v>
      </c>
      <c r="B24335" t="s">
        <v>80</v>
      </c>
      <c r="C24335">
        <v>4720</v>
      </c>
      <c r="D24335">
        <v>5.3962000000000003</v>
      </c>
    </row>
    <row r="24336" spans="1:4" x14ac:dyDescent="0.2">
      <c r="A24336">
        <v>98092</v>
      </c>
      <c r="B24336" t="s">
        <v>80</v>
      </c>
      <c r="C24336">
        <v>4517</v>
      </c>
      <c r="D24336">
        <v>0.92400000000000004</v>
      </c>
    </row>
    <row r="24337" spans="1:4" x14ac:dyDescent="0.2">
      <c r="A24337">
        <v>98092</v>
      </c>
      <c r="B24337" t="s">
        <v>80</v>
      </c>
      <c r="C24337">
        <v>4491</v>
      </c>
      <c r="D24337">
        <v>0.77700000000000002</v>
      </c>
    </row>
    <row r="24338" spans="1:4" x14ac:dyDescent="0.2">
      <c r="A24338">
        <v>98092</v>
      </c>
      <c r="B24338" t="s">
        <v>80</v>
      </c>
      <c r="C24338">
        <v>2692</v>
      </c>
      <c r="D24338">
        <v>3.5700000000000003E-2</v>
      </c>
    </row>
    <row r="24339" spans="1:4" x14ac:dyDescent="0.2">
      <c r="A24339">
        <v>98092</v>
      </c>
      <c r="B24339" t="s">
        <v>80</v>
      </c>
      <c r="C24339">
        <v>660</v>
      </c>
      <c r="D24339">
        <v>138.6</v>
      </c>
    </row>
    <row r="24340" spans="1:4" x14ac:dyDescent="0.2">
      <c r="A24340">
        <v>98093</v>
      </c>
    </row>
    <row r="24341" spans="1:4" x14ac:dyDescent="0.2">
      <c r="A24341">
        <v>98093</v>
      </c>
      <c r="B24341" t="s">
        <v>6064</v>
      </c>
      <c r="C24341">
        <v>101624</v>
      </c>
      <c r="D24341">
        <v>1.121</v>
      </c>
    </row>
    <row r="24342" spans="1:4" x14ac:dyDescent="0.2">
      <c r="A24342">
        <v>98093</v>
      </c>
      <c r="B24342" t="s">
        <v>6064</v>
      </c>
      <c r="C24342">
        <v>97735</v>
      </c>
      <c r="D24342">
        <v>1.6617</v>
      </c>
    </row>
    <row r="24343" spans="1:4" x14ac:dyDescent="0.2">
      <c r="A24343">
        <v>98093</v>
      </c>
      <c r="B24343" t="s">
        <v>6064</v>
      </c>
      <c r="C24343">
        <v>94970</v>
      </c>
      <c r="D24343">
        <v>2.38</v>
      </c>
    </row>
    <row r="24344" spans="1:4" x14ac:dyDescent="0.2">
      <c r="A24344">
        <v>98093</v>
      </c>
      <c r="B24344" t="s">
        <v>6064</v>
      </c>
      <c r="C24344">
        <v>92767</v>
      </c>
      <c r="D24344">
        <v>63.176400000000001</v>
      </c>
    </row>
    <row r="24345" spans="1:4" x14ac:dyDescent="0.2">
      <c r="A24345">
        <v>98093</v>
      </c>
      <c r="B24345" t="s">
        <v>6064</v>
      </c>
      <c r="C24345">
        <v>89998</v>
      </c>
      <c r="D24345">
        <v>18.756799999999998</v>
      </c>
    </row>
    <row r="24346" spans="1:4" x14ac:dyDescent="0.2">
      <c r="A24346">
        <v>98093</v>
      </c>
      <c r="B24346" t="s">
        <v>6064</v>
      </c>
      <c r="C24346">
        <v>89996</v>
      </c>
      <c r="D24346">
        <v>3.9487999999999999</v>
      </c>
    </row>
    <row r="24347" spans="1:4" x14ac:dyDescent="0.2">
      <c r="A24347">
        <v>98093</v>
      </c>
      <c r="B24347" t="s">
        <v>6064</v>
      </c>
      <c r="C24347">
        <v>89995</v>
      </c>
      <c r="D24347">
        <v>0.46760000000000002</v>
      </c>
    </row>
    <row r="24348" spans="1:4" x14ac:dyDescent="0.2">
      <c r="A24348">
        <v>98093</v>
      </c>
      <c r="B24348" t="s">
        <v>6064</v>
      </c>
      <c r="C24348">
        <v>89993</v>
      </c>
      <c r="D24348">
        <v>0.1196</v>
      </c>
    </row>
    <row r="24349" spans="1:4" x14ac:dyDescent="0.2">
      <c r="A24349">
        <v>98093</v>
      </c>
      <c r="B24349" t="s">
        <v>6064</v>
      </c>
      <c r="C24349">
        <v>88628</v>
      </c>
      <c r="D24349">
        <v>1.4025000000000001</v>
      </c>
    </row>
    <row r="24350" spans="1:4" x14ac:dyDescent="0.2">
      <c r="A24350">
        <v>98093</v>
      </c>
      <c r="B24350" t="s">
        <v>6064</v>
      </c>
      <c r="C24350">
        <v>88316</v>
      </c>
      <c r="D24350">
        <v>49.964500000000001</v>
      </c>
    </row>
    <row r="24351" spans="1:4" x14ac:dyDescent="0.2">
      <c r="A24351">
        <v>98093</v>
      </c>
      <c r="B24351" t="s">
        <v>6064</v>
      </c>
      <c r="C24351">
        <v>88309</v>
      </c>
      <c r="D24351">
        <v>63.591099999999997</v>
      </c>
    </row>
    <row r="24352" spans="1:4" x14ac:dyDescent="0.2">
      <c r="A24352">
        <v>98093</v>
      </c>
      <c r="B24352" t="s">
        <v>6064</v>
      </c>
      <c r="C24352">
        <v>87316</v>
      </c>
      <c r="D24352">
        <v>0.24179999999999999</v>
      </c>
    </row>
    <row r="24353" spans="1:4" x14ac:dyDescent="0.2">
      <c r="A24353">
        <v>98093</v>
      </c>
      <c r="B24353" t="s">
        <v>80</v>
      </c>
      <c r="C24353">
        <v>25067</v>
      </c>
      <c r="D24353">
        <v>239.19380000000001</v>
      </c>
    </row>
    <row r="24354" spans="1:4" x14ac:dyDescent="0.2">
      <c r="A24354">
        <v>98093</v>
      </c>
      <c r="B24354" t="s">
        <v>80</v>
      </c>
      <c r="C24354">
        <v>6193</v>
      </c>
      <c r="D24354">
        <v>3.3119999999999998</v>
      </c>
    </row>
    <row r="24355" spans="1:4" x14ac:dyDescent="0.2">
      <c r="A24355">
        <v>98093</v>
      </c>
      <c r="B24355" t="s">
        <v>6064</v>
      </c>
      <c r="C24355">
        <v>5679</v>
      </c>
      <c r="D24355">
        <v>3.1404000000000001</v>
      </c>
    </row>
    <row r="24356" spans="1:4" x14ac:dyDescent="0.2">
      <c r="A24356">
        <v>98093</v>
      </c>
      <c r="B24356" t="s">
        <v>6064</v>
      </c>
      <c r="C24356">
        <v>5678</v>
      </c>
      <c r="D24356">
        <v>1.5409999999999999</v>
      </c>
    </row>
    <row r="24357" spans="1:4" x14ac:dyDescent="0.2">
      <c r="A24357">
        <v>98093</v>
      </c>
      <c r="B24357" t="s">
        <v>80</v>
      </c>
      <c r="C24357">
        <v>5069</v>
      </c>
      <c r="D24357">
        <v>9.3600000000000003E-2</v>
      </c>
    </row>
    <row r="24358" spans="1:4" x14ac:dyDescent="0.2">
      <c r="A24358">
        <v>98093</v>
      </c>
      <c r="B24358" t="s">
        <v>80</v>
      </c>
      <c r="C24358">
        <v>4720</v>
      </c>
      <c r="D24358">
        <v>6.681</v>
      </c>
    </row>
    <row r="24359" spans="1:4" x14ac:dyDescent="0.2">
      <c r="A24359">
        <v>98093</v>
      </c>
      <c r="B24359" t="s">
        <v>80</v>
      </c>
      <c r="C24359">
        <v>4517</v>
      </c>
      <c r="D24359">
        <v>1.056</v>
      </c>
    </row>
    <row r="24360" spans="1:4" x14ac:dyDescent="0.2">
      <c r="A24360">
        <v>98093</v>
      </c>
      <c r="B24360" t="s">
        <v>80</v>
      </c>
      <c r="C24360">
        <v>4491</v>
      </c>
      <c r="D24360">
        <v>0.88800000000000001</v>
      </c>
    </row>
    <row r="24361" spans="1:4" x14ac:dyDescent="0.2">
      <c r="A24361">
        <v>98093</v>
      </c>
      <c r="B24361" t="s">
        <v>80</v>
      </c>
      <c r="C24361">
        <v>2692</v>
      </c>
      <c r="D24361">
        <v>4.0800000000000003E-2</v>
      </c>
    </row>
    <row r="24362" spans="1:4" x14ac:dyDescent="0.2">
      <c r="A24362">
        <v>98093</v>
      </c>
      <c r="B24362" t="s">
        <v>80</v>
      </c>
      <c r="C24362">
        <v>660</v>
      </c>
      <c r="D24362">
        <v>159.6</v>
      </c>
    </row>
    <row r="24363" spans="1:4" x14ac:dyDescent="0.2">
      <c r="A24363">
        <v>98072</v>
      </c>
    </row>
    <row r="24364" spans="1:4" x14ac:dyDescent="0.2">
      <c r="A24364">
        <v>98072</v>
      </c>
      <c r="B24364" t="s">
        <v>6064</v>
      </c>
      <c r="C24364">
        <v>101624</v>
      </c>
      <c r="D24364">
        <v>0.16500000000000001</v>
      </c>
    </row>
    <row r="24365" spans="1:4" x14ac:dyDescent="0.2">
      <c r="A24365">
        <v>98072</v>
      </c>
      <c r="B24365" t="s">
        <v>6064</v>
      </c>
      <c r="C24365">
        <v>97735</v>
      </c>
      <c r="D24365">
        <v>0.26590000000000003</v>
      </c>
    </row>
    <row r="24366" spans="1:4" x14ac:dyDescent="0.2">
      <c r="A24366">
        <v>98072</v>
      </c>
      <c r="B24366" t="s">
        <v>6064</v>
      </c>
      <c r="C24366">
        <v>96536</v>
      </c>
      <c r="D24366">
        <v>1.92</v>
      </c>
    </row>
    <row r="24367" spans="1:4" x14ac:dyDescent="0.2">
      <c r="A24367">
        <v>98072</v>
      </c>
      <c r="B24367" t="s">
        <v>6064</v>
      </c>
      <c r="C24367">
        <v>94970</v>
      </c>
      <c r="D24367">
        <v>0.46810000000000002</v>
      </c>
    </row>
    <row r="24368" spans="1:4" x14ac:dyDescent="0.2">
      <c r="A24368">
        <v>98072</v>
      </c>
      <c r="B24368" t="s">
        <v>6064</v>
      </c>
      <c r="C24368">
        <v>92767</v>
      </c>
      <c r="D24368">
        <v>12.426</v>
      </c>
    </row>
    <row r="24369" spans="1:4" x14ac:dyDescent="0.2">
      <c r="A24369">
        <v>98072</v>
      </c>
      <c r="B24369" t="s">
        <v>6064</v>
      </c>
      <c r="C24369">
        <v>89998</v>
      </c>
      <c r="D24369">
        <v>5.9231999999999996</v>
      </c>
    </row>
    <row r="24370" spans="1:4" x14ac:dyDescent="0.2">
      <c r="A24370">
        <v>98072</v>
      </c>
      <c r="B24370" t="s">
        <v>6064</v>
      </c>
      <c r="C24370">
        <v>89995</v>
      </c>
      <c r="D24370">
        <v>0.192</v>
      </c>
    </row>
    <row r="24371" spans="1:4" x14ac:dyDescent="0.2">
      <c r="A24371">
        <v>98072</v>
      </c>
      <c r="B24371" t="s">
        <v>6064</v>
      </c>
      <c r="C24371">
        <v>88628</v>
      </c>
      <c r="D24371">
        <v>0.87119999999999997</v>
      </c>
    </row>
    <row r="24372" spans="1:4" x14ac:dyDescent="0.2">
      <c r="A24372">
        <v>98072</v>
      </c>
      <c r="B24372" t="s">
        <v>6064</v>
      </c>
      <c r="C24372">
        <v>88316</v>
      </c>
      <c r="D24372">
        <v>17.906600000000001</v>
      </c>
    </row>
    <row r="24373" spans="1:4" x14ac:dyDescent="0.2">
      <c r="A24373">
        <v>98072</v>
      </c>
      <c r="B24373" t="s">
        <v>6064</v>
      </c>
      <c r="C24373">
        <v>88309</v>
      </c>
      <c r="D24373">
        <v>22.790199999999999</v>
      </c>
    </row>
    <row r="24374" spans="1:4" x14ac:dyDescent="0.2">
      <c r="A24374">
        <v>98072</v>
      </c>
      <c r="B24374" t="s">
        <v>6064</v>
      </c>
      <c r="C24374">
        <v>87316</v>
      </c>
      <c r="D24374">
        <v>6.8400000000000002E-2</v>
      </c>
    </row>
    <row r="24375" spans="1:4" x14ac:dyDescent="0.2">
      <c r="A24375">
        <v>98072</v>
      </c>
      <c r="B24375" t="s">
        <v>80</v>
      </c>
      <c r="C24375">
        <v>7258</v>
      </c>
      <c r="D24375">
        <v>1066.5918999999999</v>
      </c>
    </row>
    <row r="24376" spans="1:4" x14ac:dyDescent="0.2">
      <c r="A24376">
        <v>98072</v>
      </c>
      <c r="B24376" t="s">
        <v>80</v>
      </c>
      <c r="C24376">
        <v>6193</v>
      </c>
      <c r="D24376">
        <v>1.1592</v>
      </c>
    </row>
    <row r="24377" spans="1:4" x14ac:dyDescent="0.2">
      <c r="A24377">
        <v>98072</v>
      </c>
      <c r="B24377" t="s">
        <v>6064</v>
      </c>
      <c r="C24377">
        <v>5679</v>
      </c>
      <c r="D24377">
        <v>0.50319999999999998</v>
      </c>
    </row>
    <row r="24378" spans="1:4" x14ac:dyDescent="0.2">
      <c r="A24378">
        <v>98072</v>
      </c>
      <c r="B24378" t="s">
        <v>6064</v>
      </c>
      <c r="C24378">
        <v>5678</v>
      </c>
      <c r="D24378">
        <v>0.24690000000000001</v>
      </c>
    </row>
    <row r="24379" spans="1:4" x14ac:dyDescent="0.2">
      <c r="A24379">
        <v>98072</v>
      </c>
      <c r="B24379" t="s">
        <v>80</v>
      </c>
      <c r="C24379">
        <v>5069</v>
      </c>
      <c r="D24379">
        <v>3.2800000000000003E-2</v>
      </c>
    </row>
    <row r="24380" spans="1:4" x14ac:dyDescent="0.2">
      <c r="A24380">
        <v>98072</v>
      </c>
      <c r="B24380" t="s">
        <v>80</v>
      </c>
      <c r="C24380">
        <v>4720</v>
      </c>
      <c r="D24380">
        <v>0.51390000000000002</v>
      </c>
    </row>
    <row r="24381" spans="1:4" x14ac:dyDescent="0.2">
      <c r="A24381">
        <v>98072</v>
      </c>
      <c r="B24381" t="s">
        <v>80</v>
      </c>
      <c r="C24381">
        <v>4517</v>
      </c>
      <c r="D24381">
        <v>0.36959999999999998</v>
      </c>
    </row>
    <row r="24382" spans="1:4" x14ac:dyDescent="0.2">
      <c r="A24382">
        <v>98072</v>
      </c>
      <c r="B24382" t="s">
        <v>80</v>
      </c>
      <c r="C24382">
        <v>4491</v>
      </c>
      <c r="D24382">
        <v>0.31080000000000002</v>
      </c>
    </row>
    <row r="24383" spans="1:4" x14ac:dyDescent="0.2">
      <c r="A24383">
        <v>98072</v>
      </c>
      <c r="B24383" t="s">
        <v>80</v>
      </c>
      <c r="C24383">
        <v>2692</v>
      </c>
      <c r="D24383">
        <v>1.43E-2</v>
      </c>
    </row>
    <row r="24384" spans="1:4" x14ac:dyDescent="0.2">
      <c r="A24384">
        <v>98073</v>
      </c>
    </row>
    <row r="24385" spans="1:4" x14ac:dyDescent="0.2">
      <c r="A24385">
        <v>98073</v>
      </c>
      <c r="B24385" t="s">
        <v>6064</v>
      </c>
      <c r="C24385">
        <v>101624</v>
      </c>
      <c r="D24385">
        <v>0.315</v>
      </c>
    </row>
    <row r="24386" spans="1:4" x14ac:dyDescent="0.2">
      <c r="A24386">
        <v>98073</v>
      </c>
      <c r="B24386" t="s">
        <v>6064</v>
      </c>
      <c r="C24386">
        <v>97735</v>
      </c>
      <c r="D24386">
        <v>0.4874</v>
      </c>
    </row>
    <row r="24387" spans="1:4" x14ac:dyDescent="0.2">
      <c r="A24387">
        <v>98073</v>
      </c>
      <c r="B24387" t="s">
        <v>6064</v>
      </c>
      <c r="C24387">
        <v>96536</v>
      </c>
      <c r="D24387">
        <v>2.72</v>
      </c>
    </row>
    <row r="24388" spans="1:4" x14ac:dyDescent="0.2">
      <c r="A24388">
        <v>98073</v>
      </c>
      <c r="B24388" t="s">
        <v>6064</v>
      </c>
      <c r="C24388">
        <v>94970</v>
      </c>
      <c r="D24388">
        <v>0.7802</v>
      </c>
    </row>
    <row r="24389" spans="1:4" x14ac:dyDescent="0.2">
      <c r="A24389">
        <v>98073</v>
      </c>
      <c r="B24389" t="s">
        <v>6064</v>
      </c>
      <c r="C24389">
        <v>92767</v>
      </c>
      <c r="D24389">
        <v>20.71</v>
      </c>
    </row>
    <row r="24390" spans="1:4" x14ac:dyDescent="0.2">
      <c r="A24390">
        <v>98073</v>
      </c>
      <c r="B24390" t="s">
        <v>6064</v>
      </c>
      <c r="C24390">
        <v>89998</v>
      </c>
      <c r="D24390">
        <v>8.3911999999999995</v>
      </c>
    </row>
    <row r="24391" spans="1:4" x14ac:dyDescent="0.2">
      <c r="A24391">
        <v>98073</v>
      </c>
      <c r="B24391" t="s">
        <v>6064</v>
      </c>
      <c r="C24391">
        <v>89995</v>
      </c>
      <c r="D24391">
        <v>0.27200000000000002</v>
      </c>
    </row>
    <row r="24392" spans="1:4" x14ac:dyDescent="0.2">
      <c r="A24392">
        <v>98073</v>
      </c>
      <c r="B24392" t="s">
        <v>6064</v>
      </c>
      <c r="C24392">
        <v>88628</v>
      </c>
      <c r="D24392">
        <v>1.2733000000000001</v>
      </c>
    </row>
    <row r="24393" spans="1:4" x14ac:dyDescent="0.2">
      <c r="A24393">
        <v>98073</v>
      </c>
      <c r="B24393" t="s">
        <v>6064</v>
      </c>
      <c r="C24393">
        <v>88316</v>
      </c>
      <c r="D24393">
        <v>26.647300000000001</v>
      </c>
    </row>
    <row r="24394" spans="1:4" x14ac:dyDescent="0.2">
      <c r="A24394">
        <v>98073</v>
      </c>
      <c r="B24394" t="s">
        <v>6064</v>
      </c>
      <c r="C24394">
        <v>88309</v>
      </c>
      <c r="D24394">
        <v>33.9148</v>
      </c>
    </row>
    <row r="24395" spans="1:4" x14ac:dyDescent="0.2">
      <c r="A24395">
        <v>98073</v>
      </c>
      <c r="B24395" t="s">
        <v>6064</v>
      </c>
      <c r="C24395">
        <v>87316</v>
      </c>
      <c r="D24395">
        <v>0.1003</v>
      </c>
    </row>
    <row r="24396" spans="1:4" x14ac:dyDescent="0.2">
      <c r="A24396">
        <v>98073</v>
      </c>
      <c r="B24396" t="s">
        <v>80</v>
      </c>
      <c r="C24396">
        <v>7258</v>
      </c>
      <c r="D24396">
        <v>1512.0464999999999</v>
      </c>
    </row>
    <row r="24397" spans="1:4" x14ac:dyDescent="0.2">
      <c r="A24397">
        <v>98073</v>
      </c>
      <c r="B24397" t="s">
        <v>80</v>
      </c>
      <c r="C24397">
        <v>6193</v>
      </c>
      <c r="D24397">
        <v>1.5731999999999999</v>
      </c>
    </row>
    <row r="24398" spans="1:4" x14ac:dyDescent="0.2">
      <c r="A24398">
        <v>98073</v>
      </c>
      <c r="B24398" t="s">
        <v>6064</v>
      </c>
      <c r="C24398">
        <v>5679</v>
      </c>
      <c r="D24398">
        <v>1.0017</v>
      </c>
    </row>
    <row r="24399" spans="1:4" x14ac:dyDescent="0.2">
      <c r="A24399">
        <v>98073</v>
      </c>
      <c r="B24399" t="s">
        <v>6064</v>
      </c>
      <c r="C24399">
        <v>5678</v>
      </c>
      <c r="D24399">
        <v>0.49149999999999999</v>
      </c>
    </row>
    <row r="24400" spans="1:4" x14ac:dyDescent="0.2">
      <c r="A24400">
        <v>98073</v>
      </c>
      <c r="B24400" t="s">
        <v>80</v>
      </c>
      <c r="C24400">
        <v>5069</v>
      </c>
      <c r="D24400">
        <v>4.4499999999999998E-2</v>
      </c>
    </row>
    <row r="24401" spans="1:4" x14ac:dyDescent="0.2">
      <c r="A24401">
        <v>98073</v>
      </c>
      <c r="B24401" t="s">
        <v>80</v>
      </c>
      <c r="C24401">
        <v>4720</v>
      </c>
      <c r="D24401">
        <v>1.349</v>
      </c>
    </row>
    <row r="24402" spans="1:4" x14ac:dyDescent="0.2">
      <c r="A24402">
        <v>98073</v>
      </c>
      <c r="B24402" t="s">
        <v>80</v>
      </c>
      <c r="C24402">
        <v>4517</v>
      </c>
      <c r="D24402">
        <v>0.50160000000000005</v>
      </c>
    </row>
    <row r="24403" spans="1:4" x14ac:dyDescent="0.2">
      <c r="A24403">
        <v>98073</v>
      </c>
      <c r="B24403" t="s">
        <v>80</v>
      </c>
      <c r="C24403">
        <v>4491</v>
      </c>
      <c r="D24403">
        <v>0.42180000000000001</v>
      </c>
    </row>
    <row r="24404" spans="1:4" x14ac:dyDescent="0.2">
      <c r="A24404">
        <v>98073</v>
      </c>
      <c r="B24404" t="s">
        <v>80</v>
      </c>
      <c r="C24404">
        <v>2692</v>
      </c>
      <c r="D24404">
        <v>1.9400000000000001E-2</v>
      </c>
    </row>
    <row r="24405" spans="1:4" x14ac:dyDescent="0.2">
      <c r="A24405">
        <v>98074</v>
      </c>
    </row>
    <row r="24406" spans="1:4" x14ac:dyDescent="0.2">
      <c r="A24406">
        <v>98074</v>
      </c>
      <c r="B24406" t="s">
        <v>6064</v>
      </c>
      <c r="C24406">
        <v>101624</v>
      </c>
      <c r="D24406">
        <v>0.56100000000000005</v>
      </c>
    </row>
    <row r="24407" spans="1:4" x14ac:dyDescent="0.2">
      <c r="A24407">
        <v>98074</v>
      </c>
      <c r="B24407" t="s">
        <v>6064</v>
      </c>
      <c r="C24407">
        <v>97735</v>
      </c>
      <c r="D24407">
        <v>0.84750000000000003</v>
      </c>
    </row>
    <row r="24408" spans="1:4" x14ac:dyDescent="0.2">
      <c r="A24408">
        <v>98074</v>
      </c>
      <c r="B24408" t="s">
        <v>6064</v>
      </c>
      <c r="C24408">
        <v>96536</v>
      </c>
      <c r="D24408">
        <v>3.84</v>
      </c>
    </row>
    <row r="24409" spans="1:4" x14ac:dyDescent="0.2">
      <c r="A24409">
        <v>98074</v>
      </c>
      <c r="B24409" t="s">
        <v>6064</v>
      </c>
      <c r="C24409">
        <v>94970</v>
      </c>
      <c r="D24409">
        <v>1.2762</v>
      </c>
    </row>
    <row r="24410" spans="1:4" x14ac:dyDescent="0.2">
      <c r="A24410">
        <v>98074</v>
      </c>
      <c r="B24410" t="s">
        <v>6064</v>
      </c>
      <c r="C24410">
        <v>92767</v>
      </c>
      <c r="D24410">
        <v>33.877200000000002</v>
      </c>
    </row>
    <row r="24411" spans="1:4" x14ac:dyDescent="0.2">
      <c r="A24411">
        <v>98074</v>
      </c>
      <c r="B24411" t="s">
        <v>6064</v>
      </c>
      <c r="C24411">
        <v>89998</v>
      </c>
      <c r="D24411">
        <v>11.846399999999999</v>
      </c>
    </row>
    <row r="24412" spans="1:4" x14ac:dyDescent="0.2">
      <c r="A24412">
        <v>98074</v>
      </c>
      <c r="B24412" t="s">
        <v>6064</v>
      </c>
      <c r="C24412">
        <v>89995</v>
      </c>
      <c r="D24412">
        <v>0.38400000000000001</v>
      </c>
    </row>
    <row r="24413" spans="1:4" x14ac:dyDescent="0.2">
      <c r="A24413">
        <v>98074</v>
      </c>
      <c r="B24413" t="s">
        <v>6064</v>
      </c>
      <c r="C24413">
        <v>88628</v>
      </c>
      <c r="D24413">
        <v>1.8473999999999999</v>
      </c>
    </row>
    <row r="24414" spans="1:4" x14ac:dyDescent="0.2">
      <c r="A24414">
        <v>98074</v>
      </c>
      <c r="B24414" t="s">
        <v>6064</v>
      </c>
      <c r="C24414">
        <v>88316</v>
      </c>
      <c r="D24414">
        <v>39.394799999999996</v>
      </c>
    </row>
    <row r="24415" spans="1:4" x14ac:dyDescent="0.2">
      <c r="A24415">
        <v>98074</v>
      </c>
      <c r="B24415" t="s">
        <v>6064</v>
      </c>
      <c r="C24415">
        <v>88309</v>
      </c>
      <c r="D24415">
        <v>50.138800000000003</v>
      </c>
    </row>
    <row r="24416" spans="1:4" x14ac:dyDescent="0.2">
      <c r="A24416">
        <v>98074</v>
      </c>
      <c r="B24416" t="s">
        <v>6064</v>
      </c>
      <c r="C24416">
        <v>87316</v>
      </c>
      <c r="D24416">
        <v>0.14649999999999999</v>
      </c>
    </row>
    <row r="24417" spans="1:4" x14ac:dyDescent="0.2">
      <c r="A24417">
        <v>98074</v>
      </c>
      <c r="B24417" t="s">
        <v>80</v>
      </c>
      <c r="C24417">
        <v>7258</v>
      </c>
      <c r="D24417">
        <v>2135.6828</v>
      </c>
    </row>
    <row r="24418" spans="1:4" x14ac:dyDescent="0.2">
      <c r="A24418">
        <v>98074</v>
      </c>
      <c r="B24418" t="s">
        <v>80</v>
      </c>
      <c r="C24418">
        <v>6193</v>
      </c>
      <c r="D24418">
        <v>2.1528</v>
      </c>
    </row>
    <row r="24419" spans="1:4" x14ac:dyDescent="0.2">
      <c r="A24419">
        <v>98074</v>
      </c>
      <c r="B24419" t="s">
        <v>6064</v>
      </c>
      <c r="C24419">
        <v>5679</v>
      </c>
      <c r="D24419">
        <v>1.9733000000000001</v>
      </c>
    </row>
    <row r="24420" spans="1:4" x14ac:dyDescent="0.2">
      <c r="A24420">
        <v>98074</v>
      </c>
      <c r="B24420" t="s">
        <v>6064</v>
      </c>
      <c r="C24420">
        <v>5678</v>
      </c>
      <c r="D24420">
        <v>0.96830000000000005</v>
      </c>
    </row>
    <row r="24421" spans="1:4" x14ac:dyDescent="0.2">
      <c r="A24421">
        <v>98074</v>
      </c>
      <c r="B24421" t="s">
        <v>80</v>
      </c>
      <c r="C24421">
        <v>5069</v>
      </c>
      <c r="D24421">
        <v>6.08E-2</v>
      </c>
    </row>
    <row r="24422" spans="1:4" x14ac:dyDescent="0.2">
      <c r="A24422">
        <v>98074</v>
      </c>
      <c r="B24422" t="s">
        <v>80</v>
      </c>
      <c r="C24422">
        <v>4720</v>
      </c>
      <c r="D24422">
        <v>2.9228999999999998</v>
      </c>
    </row>
    <row r="24423" spans="1:4" x14ac:dyDescent="0.2">
      <c r="A24423">
        <v>98074</v>
      </c>
      <c r="B24423" t="s">
        <v>80</v>
      </c>
      <c r="C24423">
        <v>4517</v>
      </c>
      <c r="D24423">
        <v>0.68640000000000001</v>
      </c>
    </row>
    <row r="24424" spans="1:4" x14ac:dyDescent="0.2">
      <c r="A24424">
        <v>98074</v>
      </c>
      <c r="B24424" t="s">
        <v>80</v>
      </c>
      <c r="C24424">
        <v>4491</v>
      </c>
      <c r="D24424">
        <v>0.57720000000000005</v>
      </c>
    </row>
    <row r="24425" spans="1:4" x14ac:dyDescent="0.2">
      <c r="A24425">
        <v>98074</v>
      </c>
      <c r="B24425" t="s">
        <v>80</v>
      </c>
      <c r="C24425">
        <v>2692</v>
      </c>
      <c r="D24425">
        <v>2.6499999999999999E-2</v>
      </c>
    </row>
    <row r="24426" spans="1:4" x14ac:dyDescent="0.2">
      <c r="A24426">
        <v>98075</v>
      </c>
    </row>
    <row r="24427" spans="1:4" x14ac:dyDescent="0.2">
      <c r="A24427">
        <v>98075</v>
      </c>
      <c r="B24427" t="s">
        <v>6064</v>
      </c>
      <c r="C24427">
        <v>101624</v>
      </c>
      <c r="D24427">
        <v>0.76500000000000001</v>
      </c>
    </row>
    <row r="24428" spans="1:4" x14ac:dyDescent="0.2">
      <c r="A24428">
        <v>98075</v>
      </c>
      <c r="B24428" t="s">
        <v>6064</v>
      </c>
      <c r="C24428">
        <v>97735</v>
      </c>
      <c r="D24428">
        <v>1.1466000000000001</v>
      </c>
    </row>
    <row r="24429" spans="1:4" x14ac:dyDescent="0.2">
      <c r="A24429">
        <v>98075</v>
      </c>
      <c r="B24429" t="s">
        <v>6064</v>
      </c>
      <c r="C24429">
        <v>96536</v>
      </c>
      <c r="D24429">
        <v>4.8</v>
      </c>
    </row>
    <row r="24430" spans="1:4" x14ac:dyDescent="0.2">
      <c r="A24430">
        <v>98075</v>
      </c>
      <c r="B24430" t="s">
        <v>6064</v>
      </c>
      <c r="C24430">
        <v>94970</v>
      </c>
      <c r="D24430">
        <v>1.6900999999999999</v>
      </c>
    </row>
    <row r="24431" spans="1:4" x14ac:dyDescent="0.2">
      <c r="A24431">
        <v>98075</v>
      </c>
      <c r="B24431" t="s">
        <v>6064</v>
      </c>
      <c r="C24431">
        <v>92767</v>
      </c>
      <c r="D24431">
        <v>44.864400000000003</v>
      </c>
    </row>
    <row r="24432" spans="1:4" x14ac:dyDescent="0.2">
      <c r="A24432">
        <v>98075</v>
      </c>
      <c r="B24432" t="s">
        <v>6064</v>
      </c>
      <c r="C24432">
        <v>89998</v>
      </c>
      <c r="D24432">
        <v>14.808</v>
      </c>
    </row>
    <row r="24433" spans="1:4" x14ac:dyDescent="0.2">
      <c r="A24433">
        <v>98075</v>
      </c>
      <c r="B24433" t="s">
        <v>6064</v>
      </c>
      <c r="C24433">
        <v>89995</v>
      </c>
      <c r="D24433">
        <v>0.48</v>
      </c>
    </row>
    <row r="24434" spans="1:4" x14ac:dyDescent="0.2">
      <c r="A24434">
        <v>98075</v>
      </c>
      <c r="B24434" t="s">
        <v>6064</v>
      </c>
      <c r="C24434">
        <v>88628</v>
      </c>
      <c r="D24434">
        <v>2.3372999999999999</v>
      </c>
    </row>
    <row r="24435" spans="1:4" x14ac:dyDescent="0.2">
      <c r="A24435">
        <v>98075</v>
      </c>
      <c r="B24435" t="s">
        <v>6064</v>
      </c>
      <c r="C24435">
        <v>88316</v>
      </c>
      <c r="D24435">
        <v>50.218000000000004</v>
      </c>
    </row>
    <row r="24436" spans="1:4" x14ac:dyDescent="0.2">
      <c r="A24436">
        <v>98075</v>
      </c>
      <c r="B24436" t="s">
        <v>6064</v>
      </c>
      <c r="C24436">
        <v>88309</v>
      </c>
      <c r="D24436">
        <v>63.913800000000002</v>
      </c>
    </row>
    <row r="24437" spans="1:4" x14ac:dyDescent="0.2">
      <c r="A24437">
        <v>98075</v>
      </c>
      <c r="B24437" t="s">
        <v>6064</v>
      </c>
      <c r="C24437">
        <v>87316</v>
      </c>
      <c r="D24437">
        <v>0.18579999999999999</v>
      </c>
    </row>
    <row r="24438" spans="1:4" x14ac:dyDescent="0.2">
      <c r="A24438">
        <v>98075</v>
      </c>
      <c r="B24438" t="s">
        <v>80</v>
      </c>
      <c r="C24438">
        <v>7258</v>
      </c>
      <c r="D24438">
        <v>2670.2283000000002</v>
      </c>
    </row>
    <row r="24439" spans="1:4" x14ac:dyDescent="0.2">
      <c r="A24439">
        <v>98075</v>
      </c>
      <c r="B24439" t="s">
        <v>80</v>
      </c>
      <c r="C24439">
        <v>6193</v>
      </c>
      <c r="D24439">
        <v>2.6496</v>
      </c>
    </row>
    <row r="24440" spans="1:4" x14ac:dyDescent="0.2">
      <c r="A24440">
        <v>98075</v>
      </c>
      <c r="B24440" t="s">
        <v>6064</v>
      </c>
      <c r="C24440">
        <v>5679</v>
      </c>
      <c r="D24440">
        <v>2.77</v>
      </c>
    </row>
    <row r="24441" spans="1:4" x14ac:dyDescent="0.2">
      <c r="A24441">
        <v>98075</v>
      </c>
      <c r="B24441" t="s">
        <v>6064</v>
      </c>
      <c r="C24441">
        <v>5678</v>
      </c>
      <c r="D24441">
        <v>1.3592</v>
      </c>
    </row>
    <row r="24442" spans="1:4" x14ac:dyDescent="0.2">
      <c r="A24442">
        <v>98075</v>
      </c>
      <c r="B24442" t="s">
        <v>80</v>
      </c>
      <c r="C24442">
        <v>5069</v>
      </c>
      <c r="D24442">
        <v>7.4899999999999994E-2</v>
      </c>
    </row>
    <row r="24443" spans="1:4" x14ac:dyDescent="0.2">
      <c r="A24443">
        <v>98075</v>
      </c>
      <c r="B24443" t="s">
        <v>80</v>
      </c>
      <c r="C24443">
        <v>4720</v>
      </c>
      <c r="D24443">
        <v>4.2720000000000002</v>
      </c>
    </row>
    <row r="24444" spans="1:4" x14ac:dyDescent="0.2">
      <c r="A24444">
        <v>98075</v>
      </c>
      <c r="B24444" t="s">
        <v>80</v>
      </c>
      <c r="C24444">
        <v>4517</v>
      </c>
      <c r="D24444">
        <v>0.8448</v>
      </c>
    </row>
    <row r="24445" spans="1:4" x14ac:dyDescent="0.2">
      <c r="A24445">
        <v>98075</v>
      </c>
      <c r="B24445" t="s">
        <v>80</v>
      </c>
      <c r="C24445">
        <v>4491</v>
      </c>
      <c r="D24445">
        <v>0.71040000000000003</v>
      </c>
    </row>
    <row r="24446" spans="1:4" x14ac:dyDescent="0.2">
      <c r="A24446">
        <v>98075</v>
      </c>
      <c r="B24446" t="s">
        <v>80</v>
      </c>
      <c r="C24446">
        <v>2692</v>
      </c>
      <c r="D24446">
        <v>3.2599999999999997E-2</v>
      </c>
    </row>
    <row r="24447" spans="1:4" x14ac:dyDescent="0.2">
      <c r="A24447">
        <v>98076</v>
      </c>
    </row>
    <row r="24448" spans="1:4" x14ac:dyDescent="0.2">
      <c r="A24448">
        <v>98076</v>
      </c>
      <c r="B24448" t="s">
        <v>6064</v>
      </c>
      <c r="C24448">
        <v>101624</v>
      </c>
      <c r="D24448">
        <v>0.93100000000000005</v>
      </c>
    </row>
    <row r="24449" spans="1:4" x14ac:dyDescent="0.2">
      <c r="A24449">
        <v>98076</v>
      </c>
      <c r="B24449" t="s">
        <v>6064</v>
      </c>
      <c r="C24449">
        <v>97735</v>
      </c>
      <c r="D24449">
        <v>1.3847</v>
      </c>
    </row>
    <row r="24450" spans="1:4" x14ac:dyDescent="0.2">
      <c r="A24450">
        <v>98076</v>
      </c>
      <c r="B24450" t="s">
        <v>6064</v>
      </c>
      <c r="C24450">
        <v>96536</v>
      </c>
      <c r="D24450">
        <v>5.28</v>
      </c>
    </row>
    <row r="24451" spans="1:4" x14ac:dyDescent="0.2">
      <c r="A24451">
        <v>98076</v>
      </c>
      <c r="B24451" t="s">
        <v>6064</v>
      </c>
      <c r="C24451">
        <v>94970</v>
      </c>
      <c r="D24451">
        <v>2.0022000000000002</v>
      </c>
    </row>
    <row r="24452" spans="1:4" x14ac:dyDescent="0.2">
      <c r="A24452">
        <v>98076</v>
      </c>
      <c r="B24452" t="s">
        <v>6064</v>
      </c>
      <c r="C24452">
        <v>92767</v>
      </c>
      <c r="D24452">
        <v>53.148400000000002</v>
      </c>
    </row>
    <row r="24453" spans="1:4" x14ac:dyDescent="0.2">
      <c r="A24453">
        <v>98076</v>
      </c>
      <c r="B24453" t="s">
        <v>6064</v>
      </c>
      <c r="C24453">
        <v>89998</v>
      </c>
      <c r="D24453">
        <v>16.288799999999998</v>
      </c>
    </row>
    <row r="24454" spans="1:4" x14ac:dyDescent="0.2">
      <c r="A24454">
        <v>98076</v>
      </c>
      <c r="B24454" t="s">
        <v>6064</v>
      </c>
      <c r="C24454">
        <v>89995</v>
      </c>
      <c r="D24454">
        <v>0.52800000000000002</v>
      </c>
    </row>
    <row r="24455" spans="1:4" x14ac:dyDescent="0.2">
      <c r="A24455">
        <v>98076</v>
      </c>
      <c r="B24455" t="s">
        <v>6064</v>
      </c>
      <c r="C24455">
        <v>88628</v>
      </c>
      <c r="D24455">
        <v>2.6021000000000001</v>
      </c>
    </row>
    <row r="24456" spans="1:4" x14ac:dyDescent="0.2">
      <c r="A24456">
        <v>98076</v>
      </c>
      <c r="B24456" t="s">
        <v>6064</v>
      </c>
      <c r="C24456">
        <v>88316</v>
      </c>
      <c r="D24456">
        <v>56.442</v>
      </c>
    </row>
    <row r="24457" spans="1:4" x14ac:dyDescent="0.2">
      <c r="A24457">
        <v>98076</v>
      </c>
      <c r="B24457" t="s">
        <v>6064</v>
      </c>
      <c r="C24457">
        <v>88309</v>
      </c>
      <c r="D24457">
        <v>71.8352</v>
      </c>
    </row>
    <row r="24458" spans="1:4" x14ac:dyDescent="0.2">
      <c r="A24458">
        <v>98076</v>
      </c>
      <c r="B24458" t="s">
        <v>6064</v>
      </c>
      <c r="C24458">
        <v>87316</v>
      </c>
      <c r="D24458">
        <v>0.2082</v>
      </c>
    </row>
    <row r="24459" spans="1:4" x14ac:dyDescent="0.2">
      <c r="A24459">
        <v>98076</v>
      </c>
      <c r="B24459" t="s">
        <v>80</v>
      </c>
      <c r="C24459">
        <v>7258</v>
      </c>
      <c r="D24459">
        <v>2937.5010000000002</v>
      </c>
    </row>
    <row r="24460" spans="1:4" x14ac:dyDescent="0.2">
      <c r="A24460">
        <v>98076</v>
      </c>
      <c r="B24460" t="s">
        <v>80</v>
      </c>
      <c r="C24460">
        <v>6193</v>
      </c>
      <c r="D24460">
        <v>2.8980000000000001</v>
      </c>
    </row>
    <row r="24461" spans="1:4" x14ac:dyDescent="0.2">
      <c r="A24461">
        <v>98076</v>
      </c>
      <c r="B24461" t="s">
        <v>6064</v>
      </c>
      <c r="C24461">
        <v>5679</v>
      </c>
      <c r="D24461">
        <v>3.4466000000000001</v>
      </c>
    </row>
    <row r="24462" spans="1:4" x14ac:dyDescent="0.2">
      <c r="A24462">
        <v>98076</v>
      </c>
      <c r="B24462" t="s">
        <v>6064</v>
      </c>
      <c r="C24462">
        <v>5678</v>
      </c>
      <c r="D24462">
        <v>1.6912</v>
      </c>
    </row>
    <row r="24463" spans="1:4" x14ac:dyDescent="0.2">
      <c r="A24463">
        <v>98076</v>
      </c>
      <c r="B24463" t="s">
        <v>80</v>
      </c>
      <c r="C24463">
        <v>5069</v>
      </c>
      <c r="D24463">
        <v>8.1900000000000001E-2</v>
      </c>
    </row>
    <row r="24464" spans="1:4" x14ac:dyDescent="0.2">
      <c r="A24464">
        <v>98076</v>
      </c>
      <c r="B24464" t="s">
        <v>80</v>
      </c>
      <c r="C24464">
        <v>4720</v>
      </c>
      <c r="D24464">
        <v>5.3962000000000003</v>
      </c>
    </row>
    <row r="24465" spans="1:4" x14ac:dyDescent="0.2">
      <c r="A24465">
        <v>98076</v>
      </c>
      <c r="B24465" t="s">
        <v>80</v>
      </c>
      <c r="C24465">
        <v>4517</v>
      </c>
      <c r="D24465">
        <v>0.92400000000000004</v>
      </c>
    </row>
    <row r="24466" spans="1:4" x14ac:dyDescent="0.2">
      <c r="A24466">
        <v>98076</v>
      </c>
      <c r="B24466" t="s">
        <v>80</v>
      </c>
      <c r="C24466">
        <v>4491</v>
      </c>
      <c r="D24466">
        <v>0.77700000000000002</v>
      </c>
    </row>
    <row r="24467" spans="1:4" x14ac:dyDescent="0.2">
      <c r="A24467">
        <v>98076</v>
      </c>
      <c r="B24467" t="s">
        <v>80</v>
      </c>
      <c r="C24467">
        <v>2692</v>
      </c>
      <c r="D24467">
        <v>3.5700000000000003E-2</v>
      </c>
    </row>
    <row r="24468" spans="1:4" x14ac:dyDescent="0.2">
      <c r="A24468">
        <v>98077</v>
      </c>
    </row>
    <row r="24469" spans="1:4" x14ac:dyDescent="0.2">
      <c r="A24469">
        <v>98077</v>
      </c>
      <c r="B24469" t="s">
        <v>6064</v>
      </c>
      <c r="C24469">
        <v>101624</v>
      </c>
      <c r="D24469">
        <v>1.121</v>
      </c>
    </row>
    <row r="24470" spans="1:4" x14ac:dyDescent="0.2">
      <c r="A24470">
        <v>98077</v>
      </c>
      <c r="B24470" t="s">
        <v>6064</v>
      </c>
      <c r="C24470">
        <v>97735</v>
      </c>
      <c r="D24470">
        <v>1.6617</v>
      </c>
    </row>
    <row r="24471" spans="1:4" x14ac:dyDescent="0.2">
      <c r="A24471">
        <v>98077</v>
      </c>
      <c r="B24471" t="s">
        <v>6064</v>
      </c>
      <c r="C24471">
        <v>96536</v>
      </c>
      <c r="D24471">
        <v>6.08</v>
      </c>
    </row>
    <row r="24472" spans="1:4" x14ac:dyDescent="0.2">
      <c r="A24472">
        <v>98077</v>
      </c>
      <c r="B24472" t="s">
        <v>6064</v>
      </c>
      <c r="C24472">
        <v>94970</v>
      </c>
      <c r="D24472">
        <v>2.38</v>
      </c>
    </row>
    <row r="24473" spans="1:4" x14ac:dyDescent="0.2">
      <c r="A24473">
        <v>98077</v>
      </c>
      <c r="B24473" t="s">
        <v>6064</v>
      </c>
      <c r="C24473">
        <v>92767</v>
      </c>
      <c r="D24473">
        <v>63.176400000000001</v>
      </c>
    </row>
    <row r="24474" spans="1:4" x14ac:dyDescent="0.2">
      <c r="A24474">
        <v>98077</v>
      </c>
      <c r="B24474" t="s">
        <v>6064</v>
      </c>
      <c r="C24474">
        <v>89998</v>
      </c>
      <c r="D24474">
        <v>18.756799999999998</v>
      </c>
    </row>
    <row r="24475" spans="1:4" x14ac:dyDescent="0.2">
      <c r="A24475">
        <v>98077</v>
      </c>
      <c r="B24475" t="s">
        <v>6064</v>
      </c>
      <c r="C24475">
        <v>89995</v>
      </c>
      <c r="D24475">
        <v>0.60799999999999998</v>
      </c>
    </row>
    <row r="24476" spans="1:4" x14ac:dyDescent="0.2">
      <c r="A24476">
        <v>98077</v>
      </c>
      <c r="B24476" t="s">
        <v>6064</v>
      </c>
      <c r="C24476">
        <v>88628</v>
      </c>
      <c r="D24476">
        <v>3.0165999999999999</v>
      </c>
    </row>
    <row r="24477" spans="1:4" x14ac:dyDescent="0.2">
      <c r="A24477">
        <v>98077</v>
      </c>
      <c r="B24477" t="s">
        <v>6064</v>
      </c>
      <c r="C24477">
        <v>88316</v>
      </c>
      <c r="D24477">
        <v>65.717399999999998</v>
      </c>
    </row>
    <row r="24478" spans="1:4" x14ac:dyDescent="0.2">
      <c r="A24478">
        <v>98077</v>
      </c>
      <c r="B24478" t="s">
        <v>6064</v>
      </c>
      <c r="C24478">
        <v>88309</v>
      </c>
      <c r="D24478">
        <v>83.640299999999996</v>
      </c>
    </row>
    <row r="24479" spans="1:4" x14ac:dyDescent="0.2">
      <c r="A24479">
        <v>98077</v>
      </c>
      <c r="B24479" t="s">
        <v>6064</v>
      </c>
      <c r="C24479">
        <v>87316</v>
      </c>
      <c r="D24479">
        <v>0.24179999999999999</v>
      </c>
    </row>
    <row r="24480" spans="1:4" x14ac:dyDescent="0.2">
      <c r="A24480">
        <v>98077</v>
      </c>
      <c r="B24480" t="s">
        <v>80</v>
      </c>
      <c r="C24480">
        <v>7258</v>
      </c>
      <c r="D24480">
        <v>3382.9555999999998</v>
      </c>
    </row>
    <row r="24481" spans="1:4" x14ac:dyDescent="0.2">
      <c r="A24481">
        <v>98077</v>
      </c>
      <c r="B24481" t="s">
        <v>80</v>
      </c>
      <c r="C24481">
        <v>6193</v>
      </c>
      <c r="D24481">
        <v>3.3119999999999998</v>
      </c>
    </row>
    <row r="24482" spans="1:4" x14ac:dyDescent="0.2">
      <c r="A24482">
        <v>98077</v>
      </c>
      <c r="B24482" t="s">
        <v>6064</v>
      </c>
      <c r="C24482">
        <v>5679</v>
      </c>
      <c r="D24482">
        <v>4.2065000000000001</v>
      </c>
    </row>
    <row r="24483" spans="1:4" x14ac:dyDescent="0.2">
      <c r="A24483">
        <v>98077</v>
      </c>
      <c r="B24483" t="s">
        <v>6064</v>
      </c>
      <c r="C24483">
        <v>5678</v>
      </c>
      <c r="D24483">
        <v>2.0640999999999998</v>
      </c>
    </row>
    <row r="24484" spans="1:4" x14ac:dyDescent="0.2">
      <c r="A24484">
        <v>98077</v>
      </c>
      <c r="B24484" t="s">
        <v>80</v>
      </c>
      <c r="C24484">
        <v>5069</v>
      </c>
      <c r="D24484">
        <v>9.3600000000000003E-2</v>
      </c>
    </row>
    <row r="24485" spans="1:4" x14ac:dyDescent="0.2">
      <c r="A24485">
        <v>98077</v>
      </c>
      <c r="B24485" t="s">
        <v>80</v>
      </c>
      <c r="C24485">
        <v>4720</v>
      </c>
      <c r="D24485">
        <v>6.681</v>
      </c>
    </row>
    <row r="24486" spans="1:4" x14ac:dyDescent="0.2">
      <c r="A24486">
        <v>98077</v>
      </c>
      <c r="B24486" t="s">
        <v>80</v>
      </c>
      <c r="C24486">
        <v>4517</v>
      </c>
      <c r="D24486">
        <v>1.056</v>
      </c>
    </row>
    <row r="24487" spans="1:4" x14ac:dyDescent="0.2">
      <c r="A24487">
        <v>98077</v>
      </c>
      <c r="B24487" t="s">
        <v>80</v>
      </c>
      <c r="C24487">
        <v>4491</v>
      </c>
      <c r="D24487">
        <v>0.88800000000000001</v>
      </c>
    </row>
    <row r="24488" spans="1:4" x14ac:dyDescent="0.2">
      <c r="A24488">
        <v>98077</v>
      </c>
      <c r="B24488" t="s">
        <v>80</v>
      </c>
      <c r="C24488">
        <v>2692</v>
      </c>
      <c r="D24488">
        <v>4.0800000000000003E-2</v>
      </c>
    </row>
    <row r="24489" spans="1:4" x14ac:dyDescent="0.2">
      <c r="A24489">
        <v>98062</v>
      </c>
    </row>
    <row r="24490" spans="1:4" x14ac:dyDescent="0.2">
      <c r="A24490">
        <v>98062</v>
      </c>
      <c r="B24490" t="s">
        <v>6064</v>
      </c>
      <c r="C24490">
        <v>101624</v>
      </c>
      <c r="D24490">
        <v>0.37330000000000002</v>
      </c>
    </row>
    <row r="24491" spans="1:4" x14ac:dyDescent="0.2">
      <c r="A24491">
        <v>98062</v>
      </c>
      <c r="B24491" t="s">
        <v>6064</v>
      </c>
      <c r="C24491">
        <v>100475</v>
      </c>
      <c r="D24491">
        <v>1.46E-2</v>
      </c>
    </row>
    <row r="24492" spans="1:4" x14ac:dyDescent="0.2">
      <c r="A24492">
        <v>98062</v>
      </c>
      <c r="B24492" t="s">
        <v>6064</v>
      </c>
      <c r="C24492">
        <v>97740</v>
      </c>
      <c r="D24492">
        <v>0.23730000000000001</v>
      </c>
    </row>
    <row r="24493" spans="1:4" x14ac:dyDescent="0.2">
      <c r="A24493">
        <v>98062</v>
      </c>
      <c r="B24493" t="s">
        <v>6064</v>
      </c>
      <c r="C24493">
        <v>97738</v>
      </c>
      <c r="D24493">
        <v>1.54E-2</v>
      </c>
    </row>
    <row r="24494" spans="1:4" x14ac:dyDescent="0.2">
      <c r="A24494">
        <v>98062</v>
      </c>
      <c r="B24494" t="s">
        <v>6064</v>
      </c>
      <c r="C24494">
        <v>88316</v>
      </c>
      <c r="D24494">
        <v>0.82099999999999995</v>
      </c>
    </row>
    <row r="24495" spans="1:4" x14ac:dyDescent="0.2">
      <c r="A24495">
        <v>98062</v>
      </c>
      <c r="B24495" t="s">
        <v>6064</v>
      </c>
      <c r="C24495">
        <v>88309</v>
      </c>
      <c r="D24495">
        <v>1.0448999999999999</v>
      </c>
    </row>
    <row r="24496" spans="1:4" x14ac:dyDescent="0.2">
      <c r="A24496">
        <v>98062</v>
      </c>
      <c r="B24496" t="s">
        <v>80</v>
      </c>
      <c r="C24496">
        <v>43446</v>
      </c>
      <c r="D24496">
        <v>4</v>
      </c>
    </row>
    <row r="24497" spans="1:4" x14ac:dyDescent="0.2">
      <c r="A24497">
        <v>98062</v>
      </c>
      <c r="B24497" t="s">
        <v>6064</v>
      </c>
      <c r="C24497">
        <v>5679</v>
      </c>
      <c r="D24497">
        <v>0.81899999999999995</v>
      </c>
    </row>
    <row r="24498" spans="1:4" x14ac:dyDescent="0.2">
      <c r="A24498">
        <v>98062</v>
      </c>
      <c r="B24498" t="s">
        <v>6064</v>
      </c>
      <c r="C24498">
        <v>5678</v>
      </c>
      <c r="D24498">
        <v>0.40189999999999998</v>
      </c>
    </row>
    <row r="24499" spans="1:4" x14ac:dyDescent="0.2">
      <c r="A24499">
        <v>98063</v>
      </c>
    </row>
    <row r="24500" spans="1:4" x14ac:dyDescent="0.2">
      <c r="A24500">
        <v>98063</v>
      </c>
      <c r="B24500" t="s">
        <v>6064</v>
      </c>
      <c r="C24500">
        <v>101624</v>
      </c>
      <c r="D24500">
        <v>0.56410000000000005</v>
      </c>
    </row>
    <row r="24501" spans="1:4" x14ac:dyDescent="0.2">
      <c r="A24501">
        <v>98063</v>
      </c>
      <c r="B24501" t="s">
        <v>6064</v>
      </c>
      <c r="C24501">
        <v>100475</v>
      </c>
      <c r="D24501">
        <v>1.84E-2</v>
      </c>
    </row>
    <row r="24502" spans="1:4" x14ac:dyDescent="0.2">
      <c r="A24502">
        <v>98063</v>
      </c>
      <c r="B24502" t="s">
        <v>6064</v>
      </c>
      <c r="C24502">
        <v>97740</v>
      </c>
      <c r="D24502">
        <v>0.37709999999999999</v>
      </c>
    </row>
    <row r="24503" spans="1:4" x14ac:dyDescent="0.2">
      <c r="A24503">
        <v>98063</v>
      </c>
      <c r="B24503" t="s">
        <v>6064</v>
      </c>
      <c r="C24503">
        <v>97738</v>
      </c>
      <c r="D24503">
        <v>1.54E-2</v>
      </c>
    </row>
    <row r="24504" spans="1:4" x14ac:dyDescent="0.2">
      <c r="A24504">
        <v>98063</v>
      </c>
      <c r="B24504" t="s">
        <v>6064</v>
      </c>
      <c r="C24504">
        <v>88316</v>
      </c>
      <c r="D24504">
        <v>1.1781999999999999</v>
      </c>
    </row>
    <row r="24505" spans="1:4" x14ac:dyDescent="0.2">
      <c r="A24505">
        <v>98063</v>
      </c>
      <c r="B24505" t="s">
        <v>6064</v>
      </c>
      <c r="C24505">
        <v>88309</v>
      </c>
      <c r="D24505">
        <v>1.4995000000000001</v>
      </c>
    </row>
    <row r="24506" spans="1:4" x14ac:dyDescent="0.2">
      <c r="A24506">
        <v>98063</v>
      </c>
      <c r="B24506" t="s">
        <v>80</v>
      </c>
      <c r="C24506">
        <v>43447</v>
      </c>
      <c r="D24506">
        <v>5</v>
      </c>
    </row>
    <row r="24507" spans="1:4" x14ac:dyDescent="0.2">
      <c r="A24507">
        <v>98063</v>
      </c>
      <c r="B24507" t="s">
        <v>6064</v>
      </c>
      <c r="C24507">
        <v>5679</v>
      </c>
      <c r="D24507">
        <v>1.2230000000000001</v>
      </c>
    </row>
    <row r="24508" spans="1:4" x14ac:dyDescent="0.2">
      <c r="A24508">
        <v>98063</v>
      </c>
      <c r="B24508" t="s">
        <v>6064</v>
      </c>
      <c r="C24508">
        <v>5678</v>
      </c>
      <c r="D24508">
        <v>0.60009999999999997</v>
      </c>
    </row>
    <row r="24509" spans="1:4" x14ac:dyDescent="0.2">
      <c r="A24509">
        <v>98064</v>
      </c>
    </row>
    <row r="24510" spans="1:4" x14ac:dyDescent="0.2">
      <c r="A24510">
        <v>98064</v>
      </c>
      <c r="B24510" t="s">
        <v>6064</v>
      </c>
      <c r="C24510">
        <v>101624</v>
      </c>
      <c r="D24510">
        <v>0.56410000000000005</v>
      </c>
    </row>
    <row r="24511" spans="1:4" x14ac:dyDescent="0.2">
      <c r="A24511">
        <v>98064</v>
      </c>
      <c r="B24511" t="s">
        <v>6064</v>
      </c>
      <c r="C24511">
        <v>100475</v>
      </c>
      <c r="D24511">
        <v>1.84E-2</v>
      </c>
    </row>
    <row r="24512" spans="1:4" x14ac:dyDescent="0.2">
      <c r="A24512">
        <v>98064</v>
      </c>
      <c r="B24512" t="s">
        <v>6064</v>
      </c>
      <c r="C24512">
        <v>97740</v>
      </c>
      <c r="D24512">
        <v>0.37709999999999999</v>
      </c>
    </row>
    <row r="24513" spans="1:4" x14ac:dyDescent="0.2">
      <c r="A24513">
        <v>98064</v>
      </c>
      <c r="B24513" t="s">
        <v>6064</v>
      </c>
      <c r="C24513">
        <v>97738</v>
      </c>
      <c r="D24513">
        <v>1.54E-2</v>
      </c>
    </row>
    <row r="24514" spans="1:4" x14ac:dyDescent="0.2">
      <c r="A24514">
        <v>98064</v>
      </c>
      <c r="B24514" t="s">
        <v>6064</v>
      </c>
      <c r="C24514">
        <v>88316</v>
      </c>
      <c r="D24514">
        <v>1.3726</v>
      </c>
    </row>
    <row r="24515" spans="1:4" x14ac:dyDescent="0.2">
      <c r="A24515">
        <v>98064</v>
      </c>
      <c r="B24515" t="s">
        <v>6064</v>
      </c>
      <c r="C24515">
        <v>88309</v>
      </c>
      <c r="D24515">
        <v>1.7470000000000001</v>
      </c>
    </row>
    <row r="24516" spans="1:4" x14ac:dyDescent="0.2">
      <c r="A24516">
        <v>98064</v>
      </c>
      <c r="B24516" t="s">
        <v>80</v>
      </c>
      <c r="C24516">
        <v>43447</v>
      </c>
      <c r="D24516">
        <v>6</v>
      </c>
    </row>
    <row r="24517" spans="1:4" x14ac:dyDescent="0.2">
      <c r="A24517">
        <v>98064</v>
      </c>
      <c r="B24517" t="s">
        <v>6064</v>
      </c>
      <c r="C24517">
        <v>5679</v>
      </c>
      <c r="D24517">
        <v>1.4790000000000001</v>
      </c>
    </row>
    <row r="24518" spans="1:4" x14ac:dyDescent="0.2">
      <c r="A24518">
        <v>98064</v>
      </c>
      <c r="B24518" t="s">
        <v>6064</v>
      </c>
      <c r="C24518">
        <v>5678</v>
      </c>
      <c r="D24518">
        <v>0.72570000000000001</v>
      </c>
    </row>
    <row r="24519" spans="1:4" x14ac:dyDescent="0.2">
      <c r="A24519">
        <v>98065</v>
      </c>
    </row>
    <row r="24520" spans="1:4" x14ac:dyDescent="0.2">
      <c r="A24520">
        <v>98065</v>
      </c>
      <c r="B24520" t="s">
        <v>6064</v>
      </c>
      <c r="C24520">
        <v>101624</v>
      </c>
      <c r="D24520">
        <v>0.79420000000000002</v>
      </c>
    </row>
    <row r="24521" spans="1:4" x14ac:dyDescent="0.2">
      <c r="A24521">
        <v>98065</v>
      </c>
      <c r="B24521" t="s">
        <v>6064</v>
      </c>
      <c r="C24521">
        <v>100475</v>
      </c>
      <c r="D24521">
        <v>2.23E-2</v>
      </c>
    </row>
    <row r="24522" spans="1:4" x14ac:dyDescent="0.2">
      <c r="A24522">
        <v>98065</v>
      </c>
      <c r="B24522" t="s">
        <v>6064</v>
      </c>
      <c r="C24522">
        <v>97740</v>
      </c>
      <c r="D24522">
        <v>0.54800000000000004</v>
      </c>
    </row>
    <row r="24523" spans="1:4" x14ac:dyDescent="0.2">
      <c r="A24523">
        <v>98065</v>
      </c>
      <c r="B24523" t="s">
        <v>6064</v>
      </c>
      <c r="C24523">
        <v>97738</v>
      </c>
      <c r="D24523">
        <v>1.54E-2</v>
      </c>
    </row>
    <row r="24524" spans="1:4" x14ac:dyDescent="0.2">
      <c r="A24524">
        <v>98065</v>
      </c>
      <c r="B24524" t="s">
        <v>6064</v>
      </c>
      <c r="C24524">
        <v>88316</v>
      </c>
      <c r="D24524">
        <v>1.5960000000000001</v>
      </c>
    </row>
    <row r="24525" spans="1:4" x14ac:dyDescent="0.2">
      <c r="A24525">
        <v>98065</v>
      </c>
      <c r="B24525" t="s">
        <v>6064</v>
      </c>
      <c r="C24525">
        <v>88309</v>
      </c>
      <c r="D24525">
        <v>2.0312999999999999</v>
      </c>
    </row>
    <row r="24526" spans="1:4" x14ac:dyDescent="0.2">
      <c r="A24526">
        <v>98065</v>
      </c>
      <c r="B24526" t="s">
        <v>80</v>
      </c>
      <c r="C24526">
        <v>43448</v>
      </c>
      <c r="D24526">
        <v>6</v>
      </c>
    </row>
    <row r="24527" spans="1:4" x14ac:dyDescent="0.2">
      <c r="A24527">
        <v>98065</v>
      </c>
      <c r="B24527" t="s">
        <v>6064</v>
      </c>
      <c r="C24527">
        <v>5679</v>
      </c>
      <c r="D24527">
        <v>1.7069000000000001</v>
      </c>
    </row>
    <row r="24528" spans="1:4" x14ac:dyDescent="0.2">
      <c r="A24528">
        <v>98065</v>
      </c>
      <c r="B24528" t="s">
        <v>6064</v>
      </c>
      <c r="C24528">
        <v>5678</v>
      </c>
      <c r="D24528">
        <v>0.83760000000000001</v>
      </c>
    </row>
    <row r="24529" spans="1:4" x14ac:dyDescent="0.2">
      <c r="A24529">
        <v>98094</v>
      </c>
    </row>
    <row r="24530" spans="1:4" x14ac:dyDescent="0.2">
      <c r="A24530">
        <v>98094</v>
      </c>
      <c r="B24530" t="s">
        <v>6064</v>
      </c>
      <c r="C24530">
        <v>101625</v>
      </c>
      <c r="D24530">
        <v>0.187</v>
      </c>
    </row>
    <row r="24531" spans="1:4" x14ac:dyDescent="0.2">
      <c r="A24531">
        <v>98094</v>
      </c>
      <c r="B24531" t="s">
        <v>6064</v>
      </c>
      <c r="C24531">
        <v>100475</v>
      </c>
      <c r="D24531">
        <v>0.23480000000000001</v>
      </c>
    </row>
    <row r="24532" spans="1:4" x14ac:dyDescent="0.2">
      <c r="A24532">
        <v>98094</v>
      </c>
      <c r="B24532" t="s">
        <v>6064</v>
      </c>
      <c r="C24532">
        <v>97735</v>
      </c>
      <c r="D24532">
        <v>0.126</v>
      </c>
    </row>
    <row r="24533" spans="1:4" x14ac:dyDescent="0.2">
      <c r="A24533">
        <v>98094</v>
      </c>
      <c r="B24533" t="s">
        <v>6064</v>
      </c>
      <c r="C24533">
        <v>97734</v>
      </c>
      <c r="D24533">
        <v>2.52E-2</v>
      </c>
    </row>
    <row r="24534" spans="1:4" x14ac:dyDescent="0.2">
      <c r="A24534">
        <v>98094</v>
      </c>
      <c r="B24534" t="s">
        <v>6064</v>
      </c>
      <c r="C24534">
        <v>89998</v>
      </c>
      <c r="D24534">
        <v>3.2084000000000001</v>
      </c>
    </row>
    <row r="24535" spans="1:4" x14ac:dyDescent="0.2">
      <c r="A24535">
        <v>98094</v>
      </c>
      <c r="B24535" t="s">
        <v>6064</v>
      </c>
      <c r="C24535">
        <v>89996</v>
      </c>
      <c r="D24535">
        <v>7.4039999999999999</v>
      </c>
    </row>
    <row r="24536" spans="1:4" x14ac:dyDescent="0.2">
      <c r="A24536">
        <v>98094</v>
      </c>
      <c r="B24536" t="s">
        <v>6064</v>
      </c>
      <c r="C24536">
        <v>89995</v>
      </c>
      <c r="D24536">
        <v>0.08</v>
      </c>
    </row>
    <row r="24537" spans="1:4" x14ac:dyDescent="0.2">
      <c r="A24537">
        <v>98094</v>
      </c>
      <c r="B24537" t="s">
        <v>6064</v>
      </c>
      <c r="C24537">
        <v>89993</v>
      </c>
      <c r="D24537">
        <v>0.22420000000000001</v>
      </c>
    </row>
    <row r="24538" spans="1:4" x14ac:dyDescent="0.2">
      <c r="A24538">
        <v>98094</v>
      </c>
      <c r="B24538" t="s">
        <v>6064</v>
      </c>
      <c r="C24538">
        <v>88316</v>
      </c>
      <c r="D24538">
        <v>12.5664</v>
      </c>
    </row>
    <row r="24539" spans="1:4" x14ac:dyDescent="0.2">
      <c r="A24539">
        <v>98094</v>
      </c>
      <c r="B24539" t="s">
        <v>6064</v>
      </c>
      <c r="C24539">
        <v>88309</v>
      </c>
      <c r="D24539">
        <v>15.9937</v>
      </c>
    </row>
    <row r="24540" spans="1:4" x14ac:dyDescent="0.2">
      <c r="A24540">
        <v>98094</v>
      </c>
      <c r="B24540" t="s">
        <v>80</v>
      </c>
      <c r="C24540">
        <v>25067</v>
      </c>
      <c r="D24540">
        <v>135.7467</v>
      </c>
    </row>
    <row r="24541" spans="1:4" x14ac:dyDescent="0.2">
      <c r="A24541">
        <v>98094</v>
      </c>
      <c r="B24541" t="s">
        <v>6064</v>
      </c>
      <c r="C24541">
        <v>5679</v>
      </c>
      <c r="D24541">
        <v>0.24429999999999999</v>
      </c>
    </row>
    <row r="24542" spans="1:4" x14ac:dyDescent="0.2">
      <c r="A24542">
        <v>98094</v>
      </c>
      <c r="B24542" t="s">
        <v>6064</v>
      </c>
      <c r="C24542">
        <v>5678</v>
      </c>
      <c r="D24542">
        <v>0.11990000000000001</v>
      </c>
    </row>
    <row r="24543" spans="1:4" x14ac:dyDescent="0.2">
      <c r="A24543">
        <v>98094</v>
      </c>
      <c r="B24543" t="s">
        <v>80</v>
      </c>
      <c r="C24543">
        <v>4720</v>
      </c>
      <c r="D24543">
        <v>0.36959999999999998</v>
      </c>
    </row>
    <row r="24544" spans="1:4" x14ac:dyDescent="0.2">
      <c r="A24544">
        <v>98094</v>
      </c>
      <c r="B24544" t="s">
        <v>80</v>
      </c>
      <c r="C24544">
        <v>660</v>
      </c>
      <c r="D24544">
        <v>27.3</v>
      </c>
    </row>
    <row r="24545" spans="1:4" x14ac:dyDescent="0.2">
      <c r="A24545">
        <v>98099</v>
      </c>
    </row>
    <row r="24546" spans="1:4" x14ac:dyDescent="0.2">
      <c r="A24546">
        <v>98099</v>
      </c>
      <c r="B24546" t="s">
        <v>6064</v>
      </c>
      <c r="C24546">
        <v>101625</v>
      </c>
      <c r="D24546">
        <v>0.42899999999999999</v>
      </c>
    </row>
    <row r="24547" spans="1:4" x14ac:dyDescent="0.2">
      <c r="A24547">
        <v>98099</v>
      </c>
      <c r="B24547" t="s">
        <v>6064</v>
      </c>
      <c r="C24547">
        <v>100475</v>
      </c>
      <c r="D24547">
        <v>0.39760000000000001</v>
      </c>
    </row>
    <row r="24548" spans="1:4" x14ac:dyDescent="0.2">
      <c r="A24548">
        <v>98099</v>
      </c>
      <c r="B24548" t="s">
        <v>6064</v>
      </c>
      <c r="C24548">
        <v>97735</v>
      </c>
      <c r="D24548">
        <v>0.3332</v>
      </c>
    </row>
    <row r="24549" spans="1:4" x14ac:dyDescent="0.2">
      <c r="A24549">
        <v>98099</v>
      </c>
      <c r="B24549" t="s">
        <v>6064</v>
      </c>
      <c r="C24549">
        <v>89998</v>
      </c>
      <c r="D24549">
        <v>5.4295999999999998</v>
      </c>
    </row>
    <row r="24550" spans="1:4" x14ac:dyDescent="0.2">
      <c r="A24550">
        <v>98099</v>
      </c>
      <c r="B24550" t="s">
        <v>6064</v>
      </c>
      <c r="C24550">
        <v>89996</v>
      </c>
      <c r="D24550">
        <v>7.4039999999999999</v>
      </c>
    </row>
    <row r="24551" spans="1:4" x14ac:dyDescent="0.2">
      <c r="A24551">
        <v>98099</v>
      </c>
      <c r="B24551" t="s">
        <v>6064</v>
      </c>
      <c r="C24551">
        <v>89995</v>
      </c>
      <c r="D24551">
        <v>0.13539999999999999</v>
      </c>
    </row>
    <row r="24552" spans="1:4" x14ac:dyDescent="0.2">
      <c r="A24552">
        <v>98099</v>
      </c>
      <c r="B24552" t="s">
        <v>6064</v>
      </c>
      <c r="C24552">
        <v>89993</v>
      </c>
      <c r="D24552">
        <v>0.22420000000000001</v>
      </c>
    </row>
    <row r="24553" spans="1:4" x14ac:dyDescent="0.2">
      <c r="A24553">
        <v>98099</v>
      </c>
      <c r="B24553" t="s">
        <v>6064</v>
      </c>
      <c r="C24553">
        <v>88316</v>
      </c>
      <c r="D24553">
        <v>21.3292</v>
      </c>
    </row>
    <row r="24554" spans="1:4" x14ac:dyDescent="0.2">
      <c r="A24554">
        <v>98099</v>
      </c>
      <c r="B24554" t="s">
        <v>6064</v>
      </c>
      <c r="C24554">
        <v>88309</v>
      </c>
      <c r="D24554">
        <v>27.1462</v>
      </c>
    </row>
    <row r="24555" spans="1:4" x14ac:dyDescent="0.2">
      <c r="A24555">
        <v>98099</v>
      </c>
      <c r="B24555" t="s">
        <v>80</v>
      </c>
      <c r="C24555">
        <v>25067</v>
      </c>
      <c r="D24555">
        <v>229.82669999999999</v>
      </c>
    </row>
    <row r="24556" spans="1:4" x14ac:dyDescent="0.2">
      <c r="A24556">
        <v>98099</v>
      </c>
      <c r="B24556" t="s">
        <v>6064</v>
      </c>
      <c r="C24556">
        <v>5679</v>
      </c>
      <c r="D24556">
        <v>0.59730000000000005</v>
      </c>
    </row>
    <row r="24557" spans="1:4" x14ac:dyDescent="0.2">
      <c r="A24557">
        <v>98099</v>
      </c>
      <c r="B24557" t="s">
        <v>6064</v>
      </c>
      <c r="C24557">
        <v>5678</v>
      </c>
      <c r="D24557">
        <v>0.29310000000000003</v>
      </c>
    </row>
    <row r="24558" spans="1:4" x14ac:dyDescent="0.2">
      <c r="A24558">
        <v>98099</v>
      </c>
      <c r="B24558" t="s">
        <v>80</v>
      </c>
      <c r="C24558">
        <v>4720</v>
      </c>
      <c r="D24558">
        <v>0.99</v>
      </c>
    </row>
    <row r="24559" spans="1:4" x14ac:dyDescent="0.2">
      <c r="A24559">
        <v>98099</v>
      </c>
      <c r="B24559" t="s">
        <v>80</v>
      </c>
      <c r="C24559">
        <v>660</v>
      </c>
      <c r="D24559">
        <v>46.2</v>
      </c>
    </row>
    <row r="24560" spans="1:4" x14ac:dyDescent="0.2">
      <c r="A24560">
        <v>98100</v>
      </c>
    </row>
    <row r="24561" spans="1:4" x14ac:dyDescent="0.2">
      <c r="A24561">
        <v>98100</v>
      </c>
      <c r="B24561" t="s">
        <v>6064</v>
      </c>
      <c r="C24561">
        <v>101625</v>
      </c>
      <c r="D24561">
        <v>0.70299999999999996</v>
      </c>
    </row>
    <row r="24562" spans="1:4" x14ac:dyDescent="0.2">
      <c r="A24562">
        <v>98100</v>
      </c>
      <c r="B24562" t="s">
        <v>6064</v>
      </c>
      <c r="C24562">
        <v>100475</v>
      </c>
      <c r="D24562">
        <v>0.48799999999999999</v>
      </c>
    </row>
    <row r="24563" spans="1:4" x14ac:dyDescent="0.2">
      <c r="A24563">
        <v>98100</v>
      </c>
      <c r="B24563" t="s">
        <v>6064</v>
      </c>
      <c r="C24563">
        <v>97735</v>
      </c>
      <c r="D24563">
        <v>0.53200000000000003</v>
      </c>
    </row>
    <row r="24564" spans="1:4" x14ac:dyDescent="0.2">
      <c r="A24564">
        <v>98100</v>
      </c>
      <c r="B24564" t="s">
        <v>6064</v>
      </c>
      <c r="C24564">
        <v>89998</v>
      </c>
      <c r="D24564">
        <v>6.6635999999999997</v>
      </c>
    </row>
    <row r="24565" spans="1:4" x14ac:dyDescent="0.2">
      <c r="A24565">
        <v>98100</v>
      </c>
      <c r="B24565" t="s">
        <v>6064</v>
      </c>
      <c r="C24565">
        <v>89996</v>
      </c>
      <c r="D24565">
        <v>7.4039999999999999</v>
      </c>
    </row>
    <row r="24566" spans="1:4" x14ac:dyDescent="0.2">
      <c r="A24566">
        <v>98100</v>
      </c>
      <c r="B24566" t="s">
        <v>6064</v>
      </c>
      <c r="C24566">
        <v>89995</v>
      </c>
      <c r="D24566">
        <v>0.1661</v>
      </c>
    </row>
    <row r="24567" spans="1:4" x14ac:dyDescent="0.2">
      <c r="A24567">
        <v>98100</v>
      </c>
      <c r="B24567" t="s">
        <v>6064</v>
      </c>
      <c r="C24567">
        <v>89993</v>
      </c>
      <c r="D24567">
        <v>0.22420000000000001</v>
      </c>
    </row>
    <row r="24568" spans="1:4" x14ac:dyDescent="0.2">
      <c r="A24568">
        <v>98100</v>
      </c>
      <c r="B24568" t="s">
        <v>6064</v>
      </c>
      <c r="C24568">
        <v>88316</v>
      </c>
      <c r="D24568">
        <v>26.262699999999999</v>
      </c>
    </row>
    <row r="24569" spans="1:4" x14ac:dyDescent="0.2">
      <c r="A24569">
        <v>98100</v>
      </c>
      <c r="B24569" t="s">
        <v>6064</v>
      </c>
      <c r="C24569">
        <v>88309</v>
      </c>
      <c r="D24569">
        <v>33.425199999999997</v>
      </c>
    </row>
    <row r="24570" spans="1:4" x14ac:dyDescent="0.2">
      <c r="A24570">
        <v>98100</v>
      </c>
      <c r="B24570" t="s">
        <v>80</v>
      </c>
      <c r="C24570">
        <v>25067</v>
      </c>
      <c r="D24570">
        <v>282.09339999999997</v>
      </c>
    </row>
    <row r="24571" spans="1:4" x14ac:dyDescent="0.2">
      <c r="A24571">
        <v>98100</v>
      </c>
      <c r="B24571" t="s">
        <v>6064</v>
      </c>
      <c r="C24571">
        <v>5679</v>
      </c>
      <c r="D24571">
        <v>1.0216000000000001</v>
      </c>
    </row>
    <row r="24572" spans="1:4" x14ac:dyDescent="0.2">
      <c r="A24572">
        <v>98100</v>
      </c>
      <c r="B24572" t="s">
        <v>6064</v>
      </c>
      <c r="C24572">
        <v>5678</v>
      </c>
      <c r="D24572">
        <v>0.50129999999999997</v>
      </c>
    </row>
    <row r="24573" spans="1:4" x14ac:dyDescent="0.2">
      <c r="A24573">
        <v>98100</v>
      </c>
      <c r="B24573" t="s">
        <v>80</v>
      </c>
      <c r="C24573">
        <v>4720</v>
      </c>
      <c r="D24573">
        <v>1.7951999999999999</v>
      </c>
    </row>
    <row r="24574" spans="1:4" x14ac:dyDescent="0.2">
      <c r="A24574">
        <v>98100</v>
      </c>
      <c r="B24574" t="s">
        <v>80</v>
      </c>
      <c r="C24574">
        <v>660</v>
      </c>
      <c r="D24574">
        <v>56.7</v>
      </c>
    </row>
    <row r="24575" spans="1:4" x14ac:dyDescent="0.2">
      <c r="A24575">
        <v>98101</v>
      </c>
    </row>
    <row r="24576" spans="1:4" x14ac:dyDescent="0.2">
      <c r="A24576">
        <v>98101</v>
      </c>
      <c r="B24576" t="s">
        <v>6064</v>
      </c>
      <c r="C24576">
        <v>101625</v>
      </c>
      <c r="D24576">
        <v>1.159</v>
      </c>
    </row>
    <row r="24577" spans="1:4" x14ac:dyDescent="0.2">
      <c r="A24577">
        <v>98101</v>
      </c>
      <c r="B24577" t="s">
        <v>6064</v>
      </c>
      <c r="C24577">
        <v>100475</v>
      </c>
      <c r="D24577">
        <v>0.70499999999999996</v>
      </c>
    </row>
    <row r="24578" spans="1:4" x14ac:dyDescent="0.2">
      <c r="A24578">
        <v>98101</v>
      </c>
      <c r="B24578" t="s">
        <v>6064</v>
      </c>
      <c r="C24578">
        <v>97735</v>
      </c>
      <c r="D24578">
        <v>0.86799999999999999</v>
      </c>
    </row>
    <row r="24579" spans="1:4" x14ac:dyDescent="0.2">
      <c r="A24579">
        <v>98101</v>
      </c>
      <c r="B24579" t="s">
        <v>6064</v>
      </c>
      <c r="C24579">
        <v>89998</v>
      </c>
      <c r="D24579">
        <v>9.1316000000000006</v>
      </c>
    </row>
    <row r="24580" spans="1:4" x14ac:dyDescent="0.2">
      <c r="A24580">
        <v>98101</v>
      </c>
      <c r="B24580" t="s">
        <v>6064</v>
      </c>
      <c r="C24580">
        <v>89996</v>
      </c>
      <c r="D24580">
        <v>7.4039999999999999</v>
      </c>
    </row>
    <row r="24581" spans="1:4" x14ac:dyDescent="0.2">
      <c r="A24581">
        <v>98101</v>
      </c>
      <c r="B24581" t="s">
        <v>6064</v>
      </c>
      <c r="C24581">
        <v>89995</v>
      </c>
      <c r="D24581">
        <v>0.22770000000000001</v>
      </c>
    </row>
    <row r="24582" spans="1:4" x14ac:dyDescent="0.2">
      <c r="A24582">
        <v>98101</v>
      </c>
      <c r="B24582" t="s">
        <v>6064</v>
      </c>
      <c r="C24582">
        <v>89993</v>
      </c>
      <c r="D24582">
        <v>0.22420000000000001</v>
      </c>
    </row>
    <row r="24583" spans="1:4" x14ac:dyDescent="0.2">
      <c r="A24583">
        <v>98101</v>
      </c>
      <c r="B24583" t="s">
        <v>6064</v>
      </c>
      <c r="C24583">
        <v>88316</v>
      </c>
      <c r="D24583">
        <v>38.011299999999999</v>
      </c>
    </row>
    <row r="24584" spans="1:4" x14ac:dyDescent="0.2">
      <c r="A24584">
        <v>98101</v>
      </c>
      <c r="B24584" t="s">
        <v>6064</v>
      </c>
      <c r="C24584">
        <v>88309</v>
      </c>
      <c r="D24584">
        <v>48.378</v>
      </c>
    </row>
    <row r="24585" spans="1:4" x14ac:dyDescent="0.2">
      <c r="A24585">
        <v>98101</v>
      </c>
      <c r="B24585" t="s">
        <v>80</v>
      </c>
      <c r="C24585">
        <v>25067</v>
      </c>
      <c r="D24585">
        <v>409.02670000000001</v>
      </c>
    </row>
    <row r="24586" spans="1:4" x14ac:dyDescent="0.2">
      <c r="A24586">
        <v>98101</v>
      </c>
      <c r="B24586" t="s">
        <v>6064</v>
      </c>
      <c r="C24586">
        <v>5679</v>
      </c>
      <c r="D24586">
        <v>1.7137</v>
      </c>
    </row>
    <row r="24587" spans="1:4" x14ac:dyDescent="0.2">
      <c r="A24587">
        <v>98101</v>
      </c>
      <c r="B24587" t="s">
        <v>6064</v>
      </c>
      <c r="C24587">
        <v>5678</v>
      </c>
      <c r="D24587">
        <v>0.84089999999999998</v>
      </c>
    </row>
    <row r="24588" spans="1:4" x14ac:dyDescent="0.2">
      <c r="A24588">
        <v>98101</v>
      </c>
      <c r="B24588" t="s">
        <v>80</v>
      </c>
      <c r="C24588">
        <v>4720</v>
      </c>
      <c r="D24588">
        <v>3.0623999999999998</v>
      </c>
    </row>
    <row r="24589" spans="1:4" x14ac:dyDescent="0.2">
      <c r="A24589">
        <v>98101</v>
      </c>
      <c r="B24589" t="s">
        <v>80</v>
      </c>
      <c r="C24589">
        <v>660</v>
      </c>
      <c r="D24589">
        <v>77.7</v>
      </c>
    </row>
    <row r="24590" spans="1:4" x14ac:dyDescent="0.2">
      <c r="A24590">
        <v>98078</v>
      </c>
    </row>
    <row r="24591" spans="1:4" x14ac:dyDescent="0.2">
      <c r="A24591">
        <v>98078</v>
      </c>
      <c r="B24591" t="s">
        <v>6064</v>
      </c>
      <c r="C24591">
        <v>101625</v>
      </c>
      <c r="D24591">
        <v>0.187</v>
      </c>
    </row>
    <row r="24592" spans="1:4" x14ac:dyDescent="0.2">
      <c r="A24592">
        <v>98078</v>
      </c>
      <c r="B24592" t="s">
        <v>6064</v>
      </c>
      <c r="C24592">
        <v>100475</v>
      </c>
      <c r="D24592">
        <v>1.0201</v>
      </c>
    </row>
    <row r="24593" spans="1:4" x14ac:dyDescent="0.2">
      <c r="A24593">
        <v>98078</v>
      </c>
      <c r="B24593" t="s">
        <v>6064</v>
      </c>
      <c r="C24593">
        <v>97735</v>
      </c>
      <c r="D24593">
        <v>0.126</v>
      </c>
    </row>
    <row r="24594" spans="1:4" x14ac:dyDescent="0.2">
      <c r="A24594">
        <v>98078</v>
      </c>
      <c r="B24594" t="s">
        <v>6064</v>
      </c>
      <c r="C24594">
        <v>97734</v>
      </c>
      <c r="D24594">
        <v>2.52E-2</v>
      </c>
    </row>
    <row r="24595" spans="1:4" x14ac:dyDescent="0.2">
      <c r="A24595">
        <v>98078</v>
      </c>
      <c r="B24595" t="s">
        <v>6064</v>
      </c>
      <c r="C24595">
        <v>96536</v>
      </c>
      <c r="D24595">
        <v>1.04</v>
      </c>
    </row>
    <row r="24596" spans="1:4" x14ac:dyDescent="0.2">
      <c r="A24596">
        <v>98078</v>
      </c>
      <c r="B24596" t="s">
        <v>6064</v>
      </c>
      <c r="C24596">
        <v>89998</v>
      </c>
      <c r="D24596">
        <v>3.2084000000000001</v>
      </c>
    </row>
    <row r="24597" spans="1:4" x14ac:dyDescent="0.2">
      <c r="A24597">
        <v>98078</v>
      </c>
      <c r="B24597" t="s">
        <v>6064</v>
      </c>
      <c r="C24597">
        <v>89995</v>
      </c>
      <c r="D24597">
        <v>0.104</v>
      </c>
    </row>
    <row r="24598" spans="1:4" x14ac:dyDescent="0.2">
      <c r="A24598">
        <v>98078</v>
      </c>
      <c r="B24598" t="s">
        <v>6064</v>
      </c>
      <c r="C24598">
        <v>88316</v>
      </c>
      <c r="D24598">
        <v>24.471599999999999</v>
      </c>
    </row>
    <row r="24599" spans="1:4" x14ac:dyDescent="0.2">
      <c r="A24599">
        <v>98078</v>
      </c>
      <c r="B24599" t="s">
        <v>6064</v>
      </c>
      <c r="C24599">
        <v>88309</v>
      </c>
      <c r="D24599">
        <v>31.145600000000002</v>
      </c>
    </row>
    <row r="24600" spans="1:4" x14ac:dyDescent="0.2">
      <c r="A24600">
        <v>98078</v>
      </c>
      <c r="B24600" t="s">
        <v>80</v>
      </c>
      <c r="C24600">
        <v>7258</v>
      </c>
      <c r="D24600">
        <v>2198.0212999999999</v>
      </c>
    </row>
    <row r="24601" spans="1:4" x14ac:dyDescent="0.2">
      <c r="A24601">
        <v>98078</v>
      </c>
      <c r="B24601" t="s">
        <v>6064</v>
      </c>
      <c r="C24601">
        <v>5679</v>
      </c>
      <c r="D24601">
        <v>0.2432</v>
      </c>
    </row>
    <row r="24602" spans="1:4" x14ac:dyDescent="0.2">
      <c r="A24602">
        <v>98078</v>
      </c>
      <c r="B24602" t="s">
        <v>6064</v>
      </c>
      <c r="C24602">
        <v>5678</v>
      </c>
      <c r="D24602">
        <v>0.11940000000000001</v>
      </c>
    </row>
    <row r="24603" spans="1:4" x14ac:dyDescent="0.2">
      <c r="A24603">
        <v>98078</v>
      </c>
      <c r="B24603" t="s">
        <v>80</v>
      </c>
      <c r="C24603">
        <v>4720</v>
      </c>
      <c r="D24603">
        <v>0.36959999999999998</v>
      </c>
    </row>
    <row r="24604" spans="1:4" x14ac:dyDescent="0.2">
      <c r="A24604">
        <v>98079</v>
      </c>
    </row>
    <row r="24605" spans="1:4" x14ac:dyDescent="0.2">
      <c r="A24605">
        <v>98079</v>
      </c>
      <c r="B24605" t="s">
        <v>6064</v>
      </c>
      <c r="C24605">
        <v>101625</v>
      </c>
      <c r="D24605">
        <v>0.42899999999999999</v>
      </c>
    </row>
    <row r="24606" spans="1:4" x14ac:dyDescent="0.2">
      <c r="A24606">
        <v>98079</v>
      </c>
      <c r="B24606" t="s">
        <v>6064</v>
      </c>
      <c r="C24606">
        <v>100475</v>
      </c>
      <c r="D24606">
        <v>1.7266999999999999</v>
      </c>
    </row>
    <row r="24607" spans="1:4" x14ac:dyDescent="0.2">
      <c r="A24607">
        <v>98079</v>
      </c>
      <c r="B24607" t="s">
        <v>6064</v>
      </c>
      <c r="C24607">
        <v>97735</v>
      </c>
      <c r="D24607">
        <v>0.3332</v>
      </c>
    </row>
    <row r="24608" spans="1:4" x14ac:dyDescent="0.2">
      <c r="A24608">
        <v>98079</v>
      </c>
      <c r="B24608" t="s">
        <v>6064</v>
      </c>
      <c r="C24608">
        <v>96536</v>
      </c>
      <c r="D24608">
        <v>1.76</v>
      </c>
    </row>
    <row r="24609" spans="1:4" x14ac:dyDescent="0.2">
      <c r="A24609">
        <v>98079</v>
      </c>
      <c r="B24609" t="s">
        <v>6064</v>
      </c>
      <c r="C24609">
        <v>89998</v>
      </c>
      <c r="D24609">
        <v>5.4295999999999998</v>
      </c>
    </row>
    <row r="24610" spans="1:4" x14ac:dyDescent="0.2">
      <c r="A24610">
        <v>98079</v>
      </c>
      <c r="B24610" t="s">
        <v>6064</v>
      </c>
      <c r="C24610">
        <v>89995</v>
      </c>
      <c r="D24610">
        <v>0.17599999999999999</v>
      </c>
    </row>
    <row r="24611" spans="1:4" x14ac:dyDescent="0.2">
      <c r="A24611">
        <v>98079</v>
      </c>
      <c r="B24611" t="s">
        <v>6064</v>
      </c>
      <c r="C24611">
        <v>88316</v>
      </c>
      <c r="D24611">
        <v>41.476900000000001</v>
      </c>
    </row>
    <row r="24612" spans="1:4" x14ac:dyDescent="0.2">
      <c r="A24612">
        <v>98079</v>
      </c>
      <c r="B24612" t="s">
        <v>6064</v>
      </c>
      <c r="C24612">
        <v>88309</v>
      </c>
      <c r="D24612">
        <v>52.788800000000002</v>
      </c>
    </row>
    <row r="24613" spans="1:4" x14ac:dyDescent="0.2">
      <c r="A24613">
        <v>98079</v>
      </c>
      <c r="B24613" t="s">
        <v>80</v>
      </c>
      <c r="C24613">
        <v>7258</v>
      </c>
      <c r="D24613">
        <v>3720.5212999999999</v>
      </c>
    </row>
    <row r="24614" spans="1:4" x14ac:dyDescent="0.2">
      <c r="A24614">
        <v>98079</v>
      </c>
      <c r="B24614" t="s">
        <v>6064</v>
      </c>
      <c r="C24614">
        <v>5679</v>
      </c>
      <c r="D24614">
        <v>0.59619999999999995</v>
      </c>
    </row>
    <row r="24615" spans="1:4" x14ac:dyDescent="0.2">
      <c r="A24615">
        <v>98079</v>
      </c>
      <c r="B24615" t="s">
        <v>6064</v>
      </c>
      <c r="C24615">
        <v>5678</v>
      </c>
      <c r="D24615">
        <v>0.29260000000000003</v>
      </c>
    </row>
    <row r="24616" spans="1:4" x14ac:dyDescent="0.2">
      <c r="A24616">
        <v>98079</v>
      </c>
      <c r="B24616" t="s">
        <v>80</v>
      </c>
      <c r="C24616">
        <v>4720</v>
      </c>
      <c r="D24616">
        <v>0.99</v>
      </c>
    </row>
    <row r="24617" spans="1:4" x14ac:dyDescent="0.2">
      <c r="A24617">
        <v>98080</v>
      </c>
    </row>
    <row r="24618" spans="1:4" x14ac:dyDescent="0.2">
      <c r="A24618">
        <v>98080</v>
      </c>
      <c r="B24618" t="s">
        <v>6064</v>
      </c>
      <c r="C24618">
        <v>101625</v>
      </c>
      <c r="D24618">
        <v>0.70299999999999996</v>
      </c>
    </row>
    <row r="24619" spans="1:4" x14ac:dyDescent="0.2">
      <c r="A24619">
        <v>98080</v>
      </c>
      <c r="B24619" t="s">
        <v>6064</v>
      </c>
      <c r="C24619">
        <v>100475</v>
      </c>
      <c r="D24619">
        <v>2.1192000000000002</v>
      </c>
    </row>
    <row r="24620" spans="1:4" x14ac:dyDescent="0.2">
      <c r="A24620">
        <v>98080</v>
      </c>
      <c r="B24620" t="s">
        <v>6064</v>
      </c>
      <c r="C24620">
        <v>97735</v>
      </c>
      <c r="D24620">
        <v>0.53200000000000003</v>
      </c>
    </row>
    <row r="24621" spans="1:4" x14ac:dyDescent="0.2">
      <c r="A24621">
        <v>98080</v>
      </c>
      <c r="B24621" t="s">
        <v>6064</v>
      </c>
      <c r="C24621">
        <v>96536</v>
      </c>
      <c r="D24621">
        <v>2.16</v>
      </c>
    </row>
    <row r="24622" spans="1:4" x14ac:dyDescent="0.2">
      <c r="A24622">
        <v>98080</v>
      </c>
      <c r="B24622" t="s">
        <v>6064</v>
      </c>
      <c r="C24622">
        <v>89998</v>
      </c>
      <c r="D24622">
        <v>6.6635999999999997</v>
      </c>
    </row>
    <row r="24623" spans="1:4" x14ac:dyDescent="0.2">
      <c r="A24623">
        <v>98080</v>
      </c>
      <c r="B24623" t="s">
        <v>6064</v>
      </c>
      <c r="C24623">
        <v>89995</v>
      </c>
      <c r="D24623">
        <v>0.216</v>
      </c>
    </row>
    <row r="24624" spans="1:4" x14ac:dyDescent="0.2">
      <c r="A24624">
        <v>98080</v>
      </c>
      <c r="B24624" t="s">
        <v>6064</v>
      </c>
      <c r="C24624">
        <v>88316</v>
      </c>
      <c r="D24624">
        <v>50.989699999999999</v>
      </c>
    </row>
    <row r="24625" spans="1:4" x14ac:dyDescent="0.2">
      <c r="A24625">
        <v>98080</v>
      </c>
      <c r="B24625" t="s">
        <v>6064</v>
      </c>
      <c r="C24625">
        <v>88309</v>
      </c>
      <c r="D24625">
        <v>64.896000000000001</v>
      </c>
    </row>
    <row r="24626" spans="1:4" x14ac:dyDescent="0.2">
      <c r="A24626">
        <v>98080</v>
      </c>
      <c r="B24626" t="s">
        <v>80</v>
      </c>
      <c r="C24626">
        <v>7258</v>
      </c>
      <c r="D24626">
        <v>4566.3545999999997</v>
      </c>
    </row>
    <row r="24627" spans="1:4" x14ac:dyDescent="0.2">
      <c r="A24627">
        <v>98080</v>
      </c>
      <c r="B24627" t="s">
        <v>6064</v>
      </c>
      <c r="C24627">
        <v>5679</v>
      </c>
      <c r="D24627">
        <v>1.0206</v>
      </c>
    </row>
    <row r="24628" spans="1:4" x14ac:dyDescent="0.2">
      <c r="A24628">
        <v>98080</v>
      </c>
      <c r="B24628" t="s">
        <v>6064</v>
      </c>
      <c r="C24628">
        <v>5678</v>
      </c>
      <c r="D24628">
        <v>0.50080000000000002</v>
      </c>
    </row>
    <row r="24629" spans="1:4" x14ac:dyDescent="0.2">
      <c r="A24629">
        <v>98080</v>
      </c>
      <c r="B24629" t="s">
        <v>80</v>
      </c>
      <c r="C24629">
        <v>4720</v>
      </c>
      <c r="D24629">
        <v>1.7951999999999999</v>
      </c>
    </row>
    <row r="24630" spans="1:4" x14ac:dyDescent="0.2">
      <c r="A24630">
        <v>98081</v>
      </c>
    </row>
    <row r="24631" spans="1:4" x14ac:dyDescent="0.2">
      <c r="A24631">
        <v>98081</v>
      </c>
      <c r="B24631" t="s">
        <v>6064</v>
      </c>
      <c r="C24631">
        <v>101625</v>
      </c>
      <c r="D24631">
        <v>1.159</v>
      </c>
    </row>
    <row r="24632" spans="1:4" x14ac:dyDescent="0.2">
      <c r="A24632">
        <v>98081</v>
      </c>
      <c r="B24632" t="s">
        <v>6064</v>
      </c>
      <c r="C24632">
        <v>100475</v>
      </c>
      <c r="D24632">
        <v>3.0613000000000001</v>
      </c>
    </row>
    <row r="24633" spans="1:4" x14ac:dyDescent="0.2">
      <c r="A24633">
        <v>98081</v>
      </c>
      <c r="B24633" t="s">
        <v>6064</v>
      </c>
      <c r="C24633">
        <v>97735</v>
      </c>
      <c r="D24633">
        <v>0.86799999999999999</v>
      </c>
    </row>
    <row r="24634" spans="1:4" x14ac:dyDescent="0.2">
      <c r="A24634">
        <v>98081</v>
      </c>
      <c r="B24634" t="s">
        <v>6064</v>
      </c>
      <c r="C24634">
        <v>96536</v>
      </c>
      <c r="D24634">
        <v>3.12</v>
      </c>
    </row>
    <row r="24635" spans="1:4" x14ac:dyDescent="0.2">
      <c r="A24635">
        <v>98081</v>
      </c>
      <c r="B24635" t="s">
        <v>6064</v>
      </c>
      <c r="C24635">
        <v>89998</v>
      </c>
      <c r="D24635">
        <v>9.6251999999999995</v>
      </c>
    </row>
    <row r="24636" spans="1:4" x14ac:dyDescent="0.2">
      <c r="A24636">
        <v>98081</v>
      </c>
      <c r="B24636" t="s">
        <v>6064</v>
      </c>
      <c r="C24636">
        <v>89995</v>
      </c>
      <c r="D24636">
        <v>0.312</v>
      </c>
    </row>
    <row r="24637" spans="1:4" x14ac:dyDescent="0.2">
      <c r="A24637">
        <v>98081</v>
      </c>
      <c r="B24637" t="s">
        <v>6064</v>
      </c>
      <c r="C24637">
        <v>88316</v>
      </c>
      <c r="D24637">
        <v>73.728499999999997</v>
      </c>
    </row>
    <row r="24638" spans="1:4" x14ac:dyDescent="0.2">
      <c r="A24638">
        <v>98081</v>
      </c>
      <c r="B24638" t="s">
        <v>6064</v>
      </c>
      <c r="C24638">
        <v>88309</v>
      </c>
      <c r="D24638">
        <v>93.836200000000005</v>
      </c>
    </row>
    <row r="24639" spans="1:4" x14ac:dyDescent="0.2">
      <c r="A24639">
        <v>98081</v>
      </c>
      <c r="B24639" t="s">
        <v>80</v>
      </c>
      <c r="C24639">
        <v>7258</v>
      </c>
      <c r="D24639">
        <v>6596.3545999999997</v>
      </c>
    </row>
    <row r="24640" spans="1:4" x14ac:dyDescent="0.2">
      <c r="A24640">
        <v>98081</v>
      </c>
      <c r="B24640" t="s">
        <v>6064</v>
      </c>
      <c r="C24640">
        <v>5679</v>
      </c>
      <c r="D24640">
        <v>1.7125999999999999</v>
      </c>
    </row>
    <row r="24641" spans="1:4" x14ac:dyDescent="0.2">
      <c r="A24641">
        <v>98081</v>
      </c>
      <c r="B24641" t="s">
        <v>6064</v>
      </c>
      <c r="C24641">
        <v>5678</v>
      </c>
      <c r="D24641">
        <v>0.84040000000000004</v>
      </c>
    </row>
    <row r="24642" spans="1:4" x14ac:dyDescent="0.2">
      <c r="A24642">
        <v>98081</v>
      </c>
      <c r="B24642" t="s">
        <v>80</v>
      </c>
      <c r="C24642">
        <v>4720</v>
      </c>
      <c r="D24642">
        <v>3.0623999999999998</v>
      </c>
    </row>
    <row r="24643" spans="1:4" x14ac:dyDescent="0.2">
      <c r="A24643">
        <v>98052</v>
      </c>
    </row>
    <row r="24644" spans="1:4" x14ac:dyDescent="0.2">
      <c r="A24644">
        <v>98052</v>
      </c>
      <c r="B24644" t="s">
        <v>6064</v>
      </c>
      <c r="C24644">
        <v>101623</v>
      </c>
      <c r="D24644">
        <v>0.15390000000000001</v>
      </c>
    </row>
    <row r="24645" spans="1:4" x14ac:dyDescent="0.2">
      <c r="A24645">
        <v>98052</v>
      </c>
      <c r="B24645" t="s">
        <v>6064</v>
      </c>
      <c r="C24645">
        <v>97739</v>
      </c>
      <c r="D24645">
        <v>7.9200000000000007E-2</v>
      </c>
    </row>
    <row r="24646" spans="1:4" x14ac:dyDescent="0.2">
      <c r="A24646">
        <v>98052</v>
      </c>
      <c r="B24646" t="s">
        <v>6064</v>
      </c>
      <c r="C24646">
        <v>97738</v>
      </c>
      <c r="D24646">
        <v>1.54E-2</v>
      </c>
    </row>
    <row r="24647" spans="1:4" x14ac:dyDescent="0.2">
      <c r="A24647">
        <v>98052</v>
      </c>
      <c r="B24647" t="s">
        <v>6064</v>
      </c>
      <c r="C24647">
        <v>88628</v>
      </c>
      <c r="D24647">
        <v>4.7800000000000002E-2</v>
      </c>
    </row>
    <row r="24648" spans="1:4" x14ac:dyDescent="0.2">
      <c r="A24648">
        <v>98052</v>
      </c>
      <c r="B24648" t="s">
        <v>6064</v>
      </c>
      <c r="C24648">
        <v>88316</v>
      </c>
      <c r="D24648">
        <v>1.2228000000000001</v>
      </c>
    </row>
    <row r="24649" spans="1:4" x14ac:dyDescent="0.2">
      <c r="A24649">
        <v>98052</v>
      </c>
      <c r="B24649" t="s">
        <v>6064</v>
      </c>
      <c r="C24649">
        <v>88309</v>
      </c>
      <c r="D24649">
        <v>1.5562</v>
      </c>
    </row>
    <row r="24650" spans="1:4" x14ac:dyDescent="0.2">
      <c r="A24650">
        <v>98052</v>
      </c>
      <c r="B24650" t="s">
        <v>80</v>
      </c>
      <c r="C24650">
        <v>12551</v>
      </c>
      <c r="D24650">
        <v>5</v>
      </c>
    </row>
    <row r="24651" spans="1:4" x14ac:dyDescent="0.2">
      <c r="A24651">
        <v>98052</v>
      </c>
      <c r="B24651" t="s">
        <v>6064</v>
      </c>
      <c r="C24651">
        <v>5679</v>
      </c>
      <c r="D24651">
        <v>0.72240000000000004</v>
      </c>
    </row>
    <row r="24652" spans="1:4" x14ac:dyDescent="0.2">
      <c r="A24652">
        <v>98052</v>
      </c>
      <c r="B24652" t="s">
        <v>6064</v>
      </c>
      <c r="C24652">
        <v>5678</v>
      </c>
      <c r="D24652">
        <v>0.35449999999999998</v>
      </c>
    </row>
    <row r="24653" spans="1:4" x14ac:dyDescent="0.2">
      <c r="A24653">
        <v>98053</v>
      </c>
    </row>
    <row r="24654" spans="1:4" x14ac:dyDescent="0.2">
      <c r="A24654">
        <v>98053</v>
      </c>
      <c r="B24654" t="s">
        <v>6064</v>
      </c>
      <c r="C24654">
        <v>101624</v>
      </c>
      <c r="D24654">
        <v>0.22700000000000001</v>
      </c>
    </row>
    <row r="24655" spans="1:4" x14ac:dyDescent="0.2">
      <c r="A24655">
        <v>98053</v>
      </c>
      <c r="B24655" t="s">
        <v>6064</v>
      </c>
      <c r="C24655">
        <v>97739</v>
      </c>
      <c r="D24655">
        <v>0.13009999999999999</v>
      </c>
    </row>
    <row r="24656" spans="1:4" x14ac:dyDescent="0.2">
      <c r="A24656">
        <v>98053</v>
      </c>
      <c r="B24656" t="s">
        <v>6064</v>
      </c>
      <c r="C24656">
        <v>97738</v>
      </c>
      <c r="D24656">
        <v>1.54E-2</v>
      </c>
    </row>
    <row r="24657" spans="1:4" x14ac:dyDescent="0.2">
      <c r="A24657">
        <v>98053</v>
      </c>
      <c r="B24657" t="s">
        <v>6064</v>
      </c>
      <c r="C24657">
        <v>88628</v>
      </c>
      <c r="D24657">
        <v>6.0900000000000003E-2</v>
      </c>
    </row>
    <row r="24658" spans="1:4" x14ac:dyDescent="0.2">
      <c r="A24658">
        <v>98053</v>
      </c>
      <c r="B24658" t="s">
        <v>6064</v>
      </c>
      <c r="C24658">
        <v>88316</v>
      </c>
      <c r="D24658">
        <v>1.468</v>
      </c>
    </row>
    <row r="24659" spans="1:4" x14ac:dyDescent="0.2">
      <c r="A24659">
        <v>98053</v>
      </c>
      <c r="B24659" t="s">
        <v>6064</v>
      </c>
      <c r="C24659">
        <v>88309</v>
      </c>
      <c r="D24659">
        <v>1.8684000000000001</v>
      </c>
    </row>
    <row r="24660" spans="1:4" x14ac:dyDescent="0.2">
      <c r="A24660">
        <v>98053</v>
      </c>
      <c r="B24660" t="s">
        <v>80</v>
      </c>
      <c r="C24660">
        <v>12563</v>
      </c>
      <c r="D24660">
        <v>5</v>
      </c>
    </row>
    <row r="24661" spans="1:4" x14ac:dyDescent="0.2">
      <c r="A24661">
        <v>98053</v>
      </c>
      <c r="B24661" t="s">
        <v>6064</v>
      </c>
      <c r="C24661">
        <v>5679</v>
      </c>
      <c r="D24661">
        <v>0.80679999999999996</v>
      </c>
    </row>
    <row r="24662" spans="1:4" x14ac:dyDescent="0.2">
      <c r="A24662">
        <v>98053</v>
      </c>
      <c r="B24662" t="s">
        <v>6064</v>
      </c>
      <c r="C24662">
        <v>5678</v>
      </c>
      <c r="D24662">
        <v>0.39589999999999997</v>
      </c>
    </row>
    <row r="24663" spans="1:4" x14ac:dyDescent="0.2">
      <c r="A24663">
        <v>98054</v>
      </c>
    </row>
    <row r="24664" spans="1:4" x14ac:dyDescent="0.2">
      <c r="A24664">
        <v>98054</v>
      </c>
      <c r="B24664" t="s">
        <v>6064</v>
      </c>
      <c r="C24664">
        <v>101624</v>
      </c>
      <c r="D24664">
        <v>0.37330000000000002</v>
      </c>
    </row>
    <row r="24665" spans="1:4" x14ac:dyDescent="0.2">
      <c r="A24665">
        <v>98054</v>
      </c>
      <c r="B24665" t="s">
        <v>6064</v>
      </c>
      <c r="C24665">
        <v>97740</v>
      </c>
      <c r="D24665">
        <v>0.24</v>
      </c>
    </row>
    <row r="24666" spans="1:4" x14ac:dyDescent="0.2">
      <c r="A24666">
        <v>98054</v>
      </c>
      <c r="B24666" t="s">
        <v>6064</v>
      </c>
      <c r="C24666">
        <v>97738</v>
      </c>
      <c r="D24666">
        <v>1.54E-2</v>
      </c>
    </row>
    <row r="24667" spans="1:4" x14ac:dyDescent="0.2">
      <c r="A24667">
        <v>98054</v>
      </c>
      <c r="B24667" t="s">
        <v>6064</v>
      </c>
      <c r="C24667">
        <v>88628</v>
      </c>
      <c r="D24667">
        <v>8.5800000000000001E-2</v>
      </c>
    </row>
    <row r="24668" spans="1:4" x14ac:dyDescent="0.2">
      <c r="A24668">
        <v>98054</v>
      </c>
      <c r="B24668" t="s">
        <v>6064</v>
      </c>
      <c r="C24668">
        <v>88316</v>
      </c>
      <c r="D24668">
        <v>1.9307000000000001</v>
      </c>
    </row>
    <row r="24669" spans="1:4" x14ac:dyDescent="0.2">
      <c r="A24669">
        <v>98054</v>
      </c>
      <c r="B24669" t="s">
        <v>6064</v>
      </c>
      <c r="C24669">
        <v>88309</v>
      </c>
      <c r="D24669">
        <v>2.4573</v>
      </c>
    </row>
    <row r="24670" spans="1:4" x14ac:dyDescent="0.2">
      <c r="A24670">
        <v>98054</v>
      </c>
      <c r="B24670" t="s">
        <v>80</v>
      </c>
      <c r="C24670">
        <v>12565</v>
      </c>
      <c r="D24670">
        <v>5</v>
      </c>
    </row>
    <row r="24671" spans="1:4" x14ac:dyDescent="0.2">
      <c r="A24671">
        <v>98054</v>
      </c>
      <c r="B24671" t="s">
        <v>6064</v>
      </c>
      <c r="C24671">
        <v>5679</v>
      </c>
      <c r="D24671">
        <v>1.0343</v>
      </c>
    </row>
    <row r="24672" spans="1:4" x14ac:dyDescent="0.2">
      <c r="A24672">
        <v>98054</v>
      </c>
      <c r="B24672" t="s">
        <v>6064</v>
      </c>
      <c r="C24672">
        <v>5678</v>
      </c>
      <c r="D24672">
        <v>0.50749999999999995</v>
      </c>
    </row>
    <row r="24673" spans="1:4" x14ac:dyDescent="0.2">
      <c r="A24673">
        <v>98055</v>
      </c>
    </row>
    <row r="24674" spans="1:4" x14ac:dyDescent="0.2">
      <c r="A24674">
        <v>98055</v>
      </c>
      <c r="B24674" t="s">
        <v>6064</v>
      </c>
      <c r="C24674">
        <v>101624</v>
      </c>
      <c r="D24674">
        <v>0.56410000000000005</v>
      </c>
    </row>
    <row r="24675" spans="1:4" x14ac:dyDescent="0.2">
      <c r="A24675">
        <v>98055</v>
      </c>
      <c r="B24675" t="s">
        <v>6064</v>
      </c>
      <c r="C24675">
        <v>97740</v>
      </c>
      <c r="D24675">
        <v>0.38140000000000002</v>
      </c>
    </row>
    <row r="24676" spans="1:4" x14ac:dyDescent="0.2">
      <c r="A24676">
        <v>98055</v>
      </c>
      <c r="B24676" t="s">
        <v>6064</v>
      </c>
      <c r="C24676">
        <v>97738</v>
      </c>
      <c r="D24676">
        <v>1.54E-2</v>
      </c>
    </row>
    <row r="24677" spans="1:4" x14ac:dyDescent="0.2">
      <c r="A24677">
        <v>98055</v>
      </c>
      <c r="B24677" t="s">
        <v>6064</v>
      </c>
      <c r="C24677">
        <v>88628</v>
      </c>
      <c r="D24677">
        <v>0.1086</v>
      </c>
    </row>
    <row r="24678" spans="1:4" x14ac:dyDescent="0.2">
      <c r="A24678">
        <v>98055</v>
      </c>
      <c r="B24678" t="s">
        <v>6064</v>
      </c>
      <c r="C24678">
        <v>88316</v>
      </c>
      <c r="D24678">
        <v>2.3759000000000001</v>
      </c>
    </row>
    <row r="24679" spans="1:4" x14ac:dyDescent="0.2">
      <c r="A24679">
        <v>98055</v>
      </c>
      <c r="B24679" t="s">
        <v>6064</v>
      </c>
      <c r="C24679">
        <v>88309</v>
      </c>
      <c r="D24679">
        <v>3.0238999999999998</v>
      </c>
    </row>
    <row r="24680" spans="1:4" x14ac:dyDescent="0.2">
      <c r="A24680">
        <v>98055</v>
      </c>
      <c r="B24680" t="s">
        <v>80</v>
      </c>
      <c r="C24680">
        <v>12567</v>
      </c>
      <c r="D24680">
        <v>5</v>
      </c>
    </row>
    <row r="24681" spans="1:4" x14ac:dyDescent="0.2">
      <c r="A24681">
        <v>98055</v>
      </c>
      <c r="B24681" t="s">
        <v>6064</v>
      </c>
      <c r="C24681">
        <v>5679</v>
      </c>
      <c r="D24681">
        <v>1.2230000000000001</v>
      </c>
    </row>
    <row r="24682" spans="1:4" x14ac:dyDescent="0.2">
      <c r="A24682">
        <v>98055</v>
      </c>
      <c r="B24682" t="s">
        <v>6064</v>
      </c>
      <c r="C24682">
        <v>5678</v>
      </c>
      <c r="D24682">
        <v>0.60009999999999997</v>
      </c>
    </row>
    <row r="24683" spans="1:4" x14ac:dyDescent="0.2">
      <c r="A24683">
        <v>98056</v>
      </c>
    </row>
    <row r="24684" spans="1:4" x14ac:dyDescent="0.2">
      <c r="A24684">
        <v>98056</v>
      </c>
      <c r="B24684" t="s">
        <v>6064</v>
      </c>
      <c r="C24684">
        <v>101624</v>
      </c>
      <c r="D24684">
        <v>0.56410000000000005</v>
      </c>
    </row>
    <row r="24685" spans="1:4" x14ac:dyDescent="0.2">
      <c r="A24685">
        <v>98056</v>
      </c>
      <c r="B24685" t="s">
        <v>6064</v>
      </c>
      <c r="C24685">
        <v>97740</v>
      </c>
      <c r="D24685">
        <v>0.38140000000000002</v>
      </c>
    </row>
    <row r="24686" spans="1:4" x14ac:dyDescent="0.2">
      <c r="A24686">
        <v>98056</v>
      </c>
      <c r="B24686" t="s">
        <v>6064</v>
      </c>
      <c r="C24686">
        <v>97738</v>
      </c>
      <c r="D24686">
        <v>1.54E-2</v>
      </c>
    </row>
    <row r="24687" spans="1:4" x14ac:dyDescent="0.2">
      <c r="A24687">
        <v>98056</v>
      </c>
      <c r="B24687" t="s">
        <v>6064</v>
      </c>
      <c r="C24687">
        <v>88628</v>
      </c>
      <c r="D24687">
        <v>0.12709999999999999</v>
      </c>
    </row>
    <row r="24688" spans="1:4" x14ac:dyDescent="0.2">
      <c r="A24688">
        <v>98056</v>
      </c>
      <c r="B24688" t="s">
        <v>6064</v>
      </c>
      <c r="C24688">
        <v>88316</v>
      </c>
      <c r="D24688">
        <v>2.81</v>
      </c>
    </row>
    <row r="24689" spans="1:4" x14ac:dyDescent="0.2">
      <c r="A24689">
        <v>98056</v>
      </c>
      <c r="B24689" t="s">
        <v>6064</v>
      </c>
      <c r="C24689">
        <v>88309</v>
      </c>
      <c r="D24689">
        <v>3.5762999999999998</v>
      </c>
    </row>
    <row r="24690" spans="1:4" x14ac:dyDescent="0.2">
      <c r="A24690">
        <v>98056</v>
      </c>
      <c r="B24690" t="s">
        <v>80</v>
      </c>
      <c r="C24690">
        <v>12567</v>
      </c>
      <c r="D24690">
        <v>6</v>
      </c>
    </row>
    <row r="24691" spans="1:4" x14ac:dyDescent="0.2">
      <c r="A24691">
        <v>98056</v>
      </c>
      <c r="B24691" t="s">
        <v>6064</v>
      </c>
      <c r="C24691">
        <v>5679</v>
      </c>
      <c r="D24691">
        <v>1.4790000000000001</v>
      </c>
    </row>
    <row r="24692" spans="1:4" x14ac:dyDescent="0.2">
      <c r="A24692">
        <v>98056</v>
      </c>
      <c r="B24692" t="s">
        <v>6064</v>
      </c>
      <c r="C24692">
        <v>5678</v>
      </c>
      <c r="D24692">
        <v>0.72570000000000001</v>
      </c>
    </row>
    <row r="24693" spans="1:4" x14ac:dyDescent="0.2">
      <c r="A24693">
        <v>98057</v>
      </c>
    </row>
    <row r="24694" spans="1:4" x14ac:dyDescent="0.2">
      <c r="A24694">
        <v>98057</v>
      </c>
      <c r="B24694" t="s">
        <v>6064</v>
      </c>
      <c r="C24694">
        <v>101624</v>
      </c>
      <c r="D24694">
        <v>0.79420000000000002</v>
      </c>
    </row>
    <row r="24695" spans="1:4" x14ac:dyDescent="0.2">
      <c r="A24695">
        <v>98057</v>
      </c>
      <c r="B24695" t="s">
        <v>6064</v>
      </c>
      <c r="C24695">
        <v>97740</v>
      </c>
      <c r="D24695">
        <v>0.55420000000000003</v>
      </c>
    </row>
    <row r="24696" spans="1:4" x14ac:dyDescent="0.2">
      <c r="A24696">
        <v>98057</v>
      </c>
      <c r="B24696" t="s">
        <v>6064</v>
      </c>
      <c r="C24696">
        <v>97738</v>
      </c>
      <c r="D24696">
        <v>1.54E-2</v>
      </c>
    </row>
    <row r="24697" spans="1:4" x14ac:dyDescent="0.2">
      <c r="A24697">
        <v>98057</v>
      </c>
      <c r="B24697" t="s">
        <v>6064</v>
      </c>
      <c r="C24697">
        <v>88628</v>
      </c>
      <c r="D24697">
        <v>0.13139999999999999</v>
      </c>
    </row>
    <row r="24698" spans="1:4" x14ac:dyDescent="0.2">
      <c r="A24698">
        <v>98057</v>
      </c>
      <c r="B24698" t="s">
        <v>6064</v>
      </c>
      <c r="C24698">
        <v>88316</v>
      </c>
      <c r="D24698">
        <v>2.8331</v>
      </c>
    </row>
    <row r="24699" spans="1:4" x14ac:dyDescent="0.2">
      <c r="A24699">
        <v>98057</v>
      </c>
      <c r="B24699" t="s">
        <v>6064</v>
      </c>
      <c r="C24699">
        <v>88309</v>
      </c>
      <c r="D24699">
        <v>3.6057000000000001</v>
      </c>
    </row>
    <row r="24700" spans="1:4" x14ac:dyDescent="0.2">
      <c r="A24700">
        <v>98057</v>
      </c>
      <c r="B24700" t="s">
        <v>80</v>
      </c>
      <c r="C24700">
        <v>12568</v>
      </c>
      <c r="D24700">
        <v>5</v>
      </c>
    </row>
    <row r="24701" spans="1:4" x14ac:dyDescent="0.2">
      <c r="A24701">
        <v>98057</v>
      </c>
      <c r="B24701" t="s">
        <v>6064</v>
      </c>
      <c r="C24701">
        <v>5679</v>
      </c>
      <c r="D24701">
        <v>1.4273</v>
      </c>
    </row>
    <row r="24702" spans="1:4" x14ac:dyDescent="0.2">
      <c r="A24702">
        <v>98057</v>
      </c>
      <c r="B24702" t="s">
        <v>6064</v>
      </c>
      <c r="C24702">
        <v>5678</v>
      </c>
      <c r="D24702">
        <v>0.70040000000000002</v>
      </c>
    </row>
    <row r="24703" spans="1:4" x14ac:dyDescent="0.2">
      <c r="A24703">
        <v>98082</v>
      </c>
    </row>
    <row r="24704" spans="1:4" x14ac:dyDescent="0.2">
      <c r="A24704">
        <v>98082</v>
      </c>
      <c r="B24704" t="s">
        <v>6064</v>
      </c>
      <c r="C24704">
        <v>101624</v>
      </c>
      <c r="D24704">
        <v>0.29899999999999999</v>
      </c>
    </row>
    <row r="24705" spans="1:4" x14ac:dyDescent="0.2">
      <c r="A24705">
        <v>98082</v>
      </c>
      <c r="B24705" t="s">
        <v>6064</v>
      </c>
      <c r="C24705">
        <v>97735</v>
      </c>
      <c r="D24705">
        <v>0.23519999999999999</v>
      </c>
    </row>
    <row r="24706" spans="1:4" x14ac:dyDescent="0.2">
      <c r="A24706">
        <v>98082</v>
      </c>
      <c r="B24706" t="s">
        <v>6064</v>
      </c>
      <c r="C24706">
        <v>94970</v>
      </c>
      <c r="D24706">
        <v>0.75390000000000001</v>
      </c>
    </row>
    <row r="24707" spans="1:4" x14ac:dyDescent="0.2">
      <c r="A24707">
        <v>98082</v>
      </c>
      <c r="B24707" t="s">
        <v>6064</v>
      </c>
      <c r="C24707">
        <v>92767</v>
      </c>
      <c r="D24707">
        <v>20.0124</v>
      </c>
    </row>
    <row r="24708" spans="1:4" x14ac:dyDescent="0.2">
      <c r="A24708">
        <v>98082</v>
      </c>
      <c r="B24708" t="s">
        <v>6064</v>
      </c>
      <c r="C24708">
        <v>89998</v>
      </c>
      <c r="D24708">
        <v>4.1955999999999998</v>
      </c>
    </row>
    <row r="24709" spans="1:4" x14ac:dyDescent="0.2">
      <c r="A24709">
        <v>98082</v>
      </c>
      <c r="B24709" t="s">
        <v>6064</v>
      </c>
      <c r="C24709">
        <v>89996</v>
      </c>
      <c r="D24709">
        <v>3.4552</v>
      </c>
    </row>
    <row r="24710" spans="1:4" x14ac:dyDescent="0.2">
      <c r="A24710">
        <v>98082</v>
      </c>
      <c r="B24710" t="s">
        <v>6064</v>
      </c>
      <c r="C24710">
        <v>89995</v>
      </c>
      <c r="D24710">
        <v>0.1046</v>
      </c>
    </row>
    <row r="24711" spans="1:4" x14ac:dyDescent="0.2">
      <c r="A24711">
        <v>98082</v>
      </c>
      <c r="B24711" t="s">
        <v>6064</v>
      </c>
      <c r="C24711">
        <v>89993</v>
      </c>
      <c r="D24711">
        <v>0.1046</v>
      </c>
    </row>
    <row r="24712" spans="1:4" x14ac:dyDescent="0.2">
      <c r="A24712">
        <v>98082</v>
      </c>
      <c r="B24712" t="s">
        <v>6064</v>
      </c>
      <c r="C24712">
        <v>88628</v>
      </c>
      <c r="D24712">
        <v>0.47470000000000001</v>
      </c>
    </row>
    <row r="24713" spans="1:4" x14ac:dyDescent="0.2">
      <c r="A24713">
        <v>98082</v>
      </c>
      <c r="B24713" t="s">
        <v>6064</v>
      </c>
      <c r="C24713">
        <v>88316</v>
      </c>
      <c r="D24713">
        <v>17.281199999999998</v>
      </c>
    </row>
    <row r="24714" spans="1:4" x14ac:dyDescent="0.2">
      <c r="A24714">
        <v>98082</v>
      </c>
      <c r="B24714" t="s">
        <v>6064</v>
      </c>
      <c r="C24714">
        <v>88309</v>
      </c>
      <c r="D24714">
        <v>21.994199999999999</v>
      </c>
    </row>
    <row r="24715" spans="1:4" x14ac:dyDescent="0.2">
      <c r="A24715">
        <v>98082</v>
      </c>
      <c r="B24715" t="s">
        <v>6064</v>
      </c>
      <c r="C24715">
        <v>87316</v>
      </c>
      <c r="D24715">
        <v>8.8200000000000001E-2</v>
      </c>
    </row>
    <row r="24716" spans="1:4" x14ac:dyDescent="0.2">
      <c r="A24716">
        <v>98082</v>
      </c>
      <c r="B24716" t="s">
        <v>80</v>
      </c>
      <c r="C24716">
        <v>25067</v>
      </c>
      <c r="D24716">
        <v>106.8938</v>
      </c>
    </row>
    <row r="24717" spans="1:4" x14ac:dyDescent="0.2">
      <c r="A24717">
        <v>98082</v>
      </c>
      <c r="B24717" t="s">
        <v>80</v>
      </c>
      <c r="C24717">
        <v>6193</v>
      </c>
      <c r="D24717">
        <v>1.5731999999999999</v>
      </c>
    </row>
    <row r="24718" spans="1:4" x14ac:dyDescent="0.2">
      <c r="A24718">
        <v>98082</v>
      </c>
      <c r="B24718" t="s">
        <v>6064</v>
      </c>
      <c r="C24718">
        <v>5679</v>
      </c>
      <c r="D24718">
        <v>0.14369999999999999</v>
      </c>
    </row>
    <row r="24719" spans="1:4" x14ac:dyDescent="0.2">
      <c r="A24719">
        <v>98082</v>
      </c>
      <c r="B24719" t="s">
        <v>6064</v>
      </c>
      <c r="C24719">
        <v>5678</v>
      </c>
      <c r="D24719">
        <v>7.0499999999999993E-2</v>
      </c>
    </row>
    <row r="24720" spans="1:4" x14ac:dyDescent="0.2">
      <c r="A24720">
        <v>98082</v>
      </c>
      <c r="B24720" t="s">
        <v>80</v>
      </c>
      <c r="C24720">
        <v>5069</v>
      </c>
      <c r="D24720">
        <v>4.4499999999999998E-2</v>
      </c>
    </row>
    <row r="24721" spans="1:4" x14ac:dyDescent="0.2">
      <c r="A24721">
        <v>98082</v>
      </c>
      <c r="B24721" t="s">
        <v>80</v>
      </c>
      <c r="C24721">
        <v>4517</v>
      </c>
      <c r="D24721">
        <v>0.50160000000000005</v>
      </c>
    </row>
    <row r="24722" spans="1:4" x14ac:dyDescent="0.2">
      <c r="A24722">
        <v>98082</v>
      </c>
      <c r="B24722" t="s">
        <v>80</v>
      </c>
      <c r="C24722">
        <v>4491</v>
      </c>
      <c r="D24722">
        <v>0.42180000000000001</v>
      </c>
    </row>
    <row r="24723" spans="1:4" x14ac:dyDescent="0.2">
      <c r="A24723">
        <v>98082</v>
      </c>
      <c r="B24723" t="s">
        <v>80</v>
      </c>
      <c r="C24723">
        <v>2692</v>
      </c>
      <c r="D24723">
        <v>1.9400000000000001E-2</v>
      </c>
    </row>
    <row r="24724" spans="1:4" x14ac:dyDescent="0.2">
      <c r="A24724">
        <v>98082</v>
      </c>
      <c r="B24724" t="s">
        <v>80</v>
      </c>
      <c r="C24724">
        <v>660</v>
      </c>
      <c r="D24724">
        <v>35.700000000000003</v>
      </c>
    </row>
    <row r="24725" spans="1:4" x14ac:dyDescent="0.2">
      <c r="A24725">
        <v>98083</v>
      </c>
    </row>
    <row r="24726" spans="1:4" x14ac:dyDescent="0.2">
      <c r="A24726">
        <v>98083</v>
      </c>
      <c r="B24726" t="s">
        <v>6064</v>
      </c>
      <c r="C24726">
        <v>101624</v>
      </c>
      <c r="D24726">
        <v>0.40500000000000003</v>
      </c>
    </row>
    <row r="24727" spans="1:4" x14ac:dyDescent="0.2">
      <c r="A24727">
        <v>98083</v>
      </c>
      <c r="B24727" t="s">
        <v>6064</v>
      </c>
      <c r="C24727">
        <v>97735</v>
      </c>
      <c r="D24727">
        <v>0.31359999999999999</v>
      </c>
    </row>
    <row r="24728" spans="1:4" x14ac:dyDescent="0.2">
      <c r="A24728">
        <v>98083</v>
      </c>
      <c r="B24728" t="s">
        <v>6064</v>
      </c>
      <c r="C24728">
        <v>94970</v>
      </c>
      <c r="D24728">
        <v>0.96740000000000004</v>
      </c>
    </row>
    <row r="24729" spans="1:4" x14ac:dyDescent="0.2">
      <c r="A24729">
        <v>98083</v>
      </c>
      <c r="B24729" t="s">
        <v>6064</v>
      </c>
      <c r="C24729">
        <v>92767</v>
      </c>
      <c r="D24729">
        <v>25.680399999999999</v>
      </c>
    </row>
    <row r="24730" spans="1:4" x14ac:dyDescent="0.2">
      <c r="A24730">
        <v>98083</v>
      </c>
      <c r="B24730" t="s">
        <v>6064</v>
      </c>
      <c r="C24730">
        <v>89998</v>
      </c>
      <c r="D24730">
        <v>4.9359999999999999</v>
      </c>
    </row>
    <row r="24731" spans="1:4" x14ac:dyDescent="0.2">
      <c r="A24731">
        <v>98083</v>
      </c>
      <c r="B24731" t="s">
        <v>6064</v>
      </c>
      <c r="C24731">
        <v>89996</v>
      </c>
      <c r="D24731">
        <v>3.9487999999999999</v>
      </c>
    </row>
    <row r="24732" spans="1:4" x14ac:dyDescent="0.2">
      <c r="A24732">
        <v>98083</v>
      </c>
      <c r="B24732" t="s">
        <v>6064</v>
      </c>
      <c r="C24732">
        <v>89995</v>
      </c>
      <c r="D24732">
        <v>0.1231</v>
      </c>
    </row>
    <row r="24733" spans="1:4" x14ac:dyDescent="0.2">
      <c r="A24733">
        <v>98083</v>
      </c>
      <c r="B24733" t="s">
        <v>6064</v>
      </c>
      <c r="C24733">
        <v>89993</v>
      </c>
      <c r="D24733">
        <v>0.1196</v>
      </c>
    </row>
    <row r="24734" spans="1:4" x14ac:dyDescent="0.2">
      <c r="A24734">
        <v>98083</v>
      </c>
      <c r="B24734" t="s">
        <v>6064</v>
      </c>
      <c r="C24734">
        <v>88628</v>
      </c>
      <c r="D24734">
        <v>0.64980000000000004</v>
      </c>
    </row>
    <row r="24735" spans="1:4" x14ac:dyDescent="0.2">
      <c r="A24735">
        <v>98083</v>
      </c>
      <c r="B24735" t="s">
        <v>6064</v>
      </c>
      <c r="C24735">
        <v>88316</v>
      </c>
      <c r="D24735">
        <v>23.391200000000001</v>
      </c>
    </row>
    <row r="24736" spans="1:4" x14ac:dyDescent="0.2">
      <c r="A24736">
        <v>98083</v>
      </c>
      <c r="B24736" t="s">
        <v>6064</v>
      </c>
      <c r="C24736">
        <v>88309</v>
      </c>
      <c r="D24736">
        <v>29.770600000000002</v>
      </c>
    </row>
    <row r="24737" spans="1:4" x14ac:dyDescent="0.2">
      <c r="A24737">
        <v>98083</v>
      </c>
      <c r="B24737" t="s">
        <v>6064</v>
      </c>
      <c r="C24737">
        <v>87316</v>
      </c>
      <c r="D24737">
        <v>0.1195</v>
      </c>
    </row>
    <row r="24738" spans="1:4" x14ac:dyDescent="0.2">
      <c r="A24738">
        <v>98083</v>
      </c>
      <c r="B24738" t="s">
        <v>80</v>
      </c>
      <c r="C24738">
        <v>25067</v>
      </c>
      <c r="D24738">
        <v>146.7938</v>
      </c>
    </row>
    <row r="24739" spans="1:4" x14ac:dyDescent="0.2">
      <c r="A24739">
        <v>98083</v>
      </c>
      <c r="B24739" t="s">
        <v>80</v>
      </c>
      <c r="C24739">
        <v>6193</v>
      </c>
      <c r="D24739">
        <v>1.8216000000000001</v>
      </c>
    </row>
    <row r="24740" spans="1:4" x14ac:dyDescent="0.2">
      <c r="A24740">
        <v>98083</v>
      </c>
      <c r="B24740" t="s">
        <v>6064</v>
      </c>
      <c r="C24740">
        <v>5679</v>
      </c>
      <c r="D24740">
        <v>0.18820000000000001</v>
      </c>
    </row>
    <row r="24741" spans="1:4" x14ac:dyDescent="0.2">
      <c r="A24741">
        <v>98083</v>
      </c>
      <c r="B24741" t="s">
        <v>6064</v>
      </c>
      <c r="C24741">
        <v>5678</v>
      </c>
      <c r="D24741">
        <v>9.2299999999999993E-2</v>
      </c>
    </row>
    <row r="24742" spans="1:4" x14ac:dyDescent="0.2">
      <c r="A24742">
        <v>98083</v>
      </c>
      <c r="B24742" t="s">
        <v>80</v>
      </c>
      <c r="C24742">
        <v>5069</v>
      </c>
      <c r="D24742">
        <v>5.1499999999999997E-2</v>
      </c>
    </row>
    <row r="24743" spans="1:4" x14ac:dyDescent="0.2">
      <c r="A24743">
        <v>98083</v>
      </c>
      <c r="B24743" t="s">
        <v>80</v>
      </c>
      <c r="C24743">
        <v>4517</v>
      </c>
      <c r="D24743">
        <v>0.58079999999999998</v>
      </c>
    </row>
    <row r="24744" spans="1:4" x14ac:dyDescent="0.2">
      <c r="A24744">
        <v>98083</v>
      </c>
      <c r="B24744" t="s">
        <v>80</v>
      </c>
      <c r="C24744">
        <v>4491</v>
      </c>
      <c r="D24744">
        <v>0.4884</v>
      </c>
    </row>
    <row r="24745" spans="1:4" x14ac:dyDescent="0.2">
      <c r="A24745">
        <v>98083</v>
      </c>
      <c r="B24745" t="s">
        <v>80</v>
      </c>
      <c r="C24745">
        <v>2692</v>
      </c>
      <c r="D24745">
        <v>2.24E-2</v>
      </c>
    </row>
    <row r="24746" spans="1:4" x14ac:dyDescent="0.2">
      <c r="A24746">
        <v>98083</v>
      </c>
      <c r="B24746" t="s">
        <v>80</v>
      </c>
      <c r="C24746">
        <v>660</v>
      </c>
      <c r="D24746">
        <v>42</v>
      </c>
    </row>
    <row r="24747" spans="1:4" x14ac:dyDescent="0.2">
      <c r="A24747">
        <v>98084</v>
      </c>
    </row>
    <row r="24748" spans="1:4" x14ac:dyDescent="0.2">
      <c r="A24748">
        <v>98084</v>
      </c>
      <c r="B24748" t="s">
        <v>6064</v>
      </c>
      <c r="C24748">
        <v>101624</v>
      </c>
      <c r="D24748">
        <v>0.59499999999999997</v>
      </c>
    </row>
    <row r="24749" spans="1:4" x14ac:dyDescent="0.2">
      <c r="A24749">
        <v>98084</v>
      </c>
      <c r="B24749" t="s">
        <v>6064</v>
      </c>
      <c r="C24749">
        <v>97735</v>
      </c>
      <c r="D24749">
        <v>0.4536</v>
      </c>
    </row>
    <row r="24750" spans="1:4" x14ac:dyDescent="0.2">
      <c r="A24750">
        <v>98084</v>
      </c>
      <c r="B24750" t="s">
        <v>6064</v>
      </c>
      <c r="C24750">
        <v>94970</v>
      </c>
      <c r="D24750">
        <v>1.3452</v>
      </c>
    </row>
    <row r="24751" spans="1:4" x14ac:dyDescent="0.2">
      <c r="A24751">
        <v>98084</v>
      </c>
      <c r="B24751" t="s">
        <v>6064</v>
      </c>
      <c r="C24751">
        <v>92767</v>
      </c>
      <c r="D24751">
        <v>35.708399999999997</v>
      </c>
    </row>
    <row r="24752" spans="1:4" x14ac:dyDescent="0.2">
      <c r="A24752">
        <v>98084</v>
      </c>
      <c r="B24752" t="s">
        <v>6064</v>
      </c>
      <c r="C24752">
        <v>89998</v>
      </c>
      <c r="D24752">
        <v>6.17</v>
      </c>
    </row>
    <row r="24753" spans="1:4" x14ac:dyDescent="0.2">
      <c r="A24753">
        <v>98084</v>
      </c>
      <c r="B24753" t="s">
        <v>6064</v>
      </c>
      <c r="C24753">
        <v>89996</v>
      </c>
      <c r="D24753">
        <v>4.4424000000000001</v>
      </c>
    </row>
    <row r="24754" spans="1:4" x14ac:dyDescent="0.2">
      <c r="A24754">
        <v>98084</v>
      </c>
      <c r="B24754" t="s">
        <v>6064</v>
      </c>
      <c r="C24754">
        <v>89995</v>
      </c>
      <c r="D24754">
        <v>0.15379999999999999</v>
      </c>
    </row>
    <row r="24755" spans="1:4" x14ac:dyDescent="0.2">
      <c r="A24755">
        <v>98084</v>
      </c>
      <c r="B24755" t="s">
        <v>6064</v>
      </c>
      <c r="C24755">
        <v>89993</v>
      </c>
      <c r="D24755">
        <v>0.13450000000000001</v>
      </c>
    </row>
    <row r="24756" spans="1:4" x14ac:dyDescent="0.2">
      <c r="A24756">
        <v>98084</v>
      </c>
      <c r="B24756" t="s">
        <v>6064</v>
      </c>
      <c r="C24756">
        <v>88628</v>
      </c>
      <c r="D24756">
        <v>0.93600000000000005</v>
      </c>
    </row>
    <row r="24757" spans="1:4" x14ac:dyDescent="0.2">
      <c r="A24757">
        <v>98084</v>
      </c>
      <c r="B24757" t="s">
        <v>6064</v>
      </c>
      <c r="C24757">
        <v>88316</v>
      </c>
      <c r="D24757">
        <v>33.380699999999997</v>
      </c>
    </row>
    <row r="24758" spans="1:4" x14ac:dyDescent="0.2">
      <c r="A24758">
        <v>98084</v>
      </c>
      <c r="B24758" t="s">
        <v>6064</v>
      </c>
      <c r="C24758">
        <v>88309</v>
      </c>
      <c r="D24758">
        <v>42.484499999999997</v>
      </c>
    </row>
    <row r="24759" spans="1:4" x14ac:dyDescent="0.2">
      <c r="A24759">
        <v>98084</v>
      </c>
      <c r="B24759" t="s">
        <v>6064</v>
      </c>
      <c r="C24759">
        <v>87316</v>
      </c>
      <c r="D24759">
        <v>0.1699</v>
      </c>
    </row>
    <row r="24760" spans="1:4" x14ac:dyDescent="0.2">
      <c r="A24760">
        <v>98084</v>
      </c>
      <c r="B24760" t="s">
        <v>80</v>
      </c>
      <c r="C24760">
        <v>25067</v>
      </c>
      <c r="D24760">
        <v>209.7938</v>
      </c>
    </row>
    <row r="24761" spans="1:4" x14ac:dyDescent="0.2">
      <c r="A24761">
        <v>98084</v>
      </c>
      <c r="B24761" t="s">
        <v>80</v>
      </c>
      <c r="C24761">
        <v>6193</v>
      </c>
      <c r="D24761">
        <v>2.2355999999999998</v>
      </c>
    </row>
    <row r="24762" spans="1:4" x14ac:dyDescent="0.2">
      <c r="A24762">
        <v>98084</v>
      </c>
      <c r="B24762" t="s">
        <v>6064</v>
      </c>
      <c r="C24762">
        <v>5679</v>
      </c>
      <c r="D24762">
        <v>0.26340000000000002</v>
      </c>
    </row>
    <row r="24763" spans="1:4" x14ac:dyDescent="0.2">
      <c r="A24763">
        <v>98084</v>
      </c>
      <c r="B24763" t="s">
        <v>6064</v>
      </c>
      <c r="C24763">
        <v>5678</v>
      </c>
      <c r="D24763">
        <v>0.1293</v>
      </c>
    </row>
    <row r="24764" spans="1:4" x14ac:dyDescent="0.2">
      <c r="A24764">
        <v>98084</v>
      </c>
      <c r="B24764" t="s">
        <v>80</v>
      </c>
      <c r="C24764">
        <v>5069</v>
      </c>
      <c r="D24764">
        <v>6.3200000000000006E-2</v>
      </c>
    </row>
    <row r="24765" spans="1:4" x14ac:dyDescent="0.2">
      <c r="A24765">
        <v>98084</v>
      </c>
      <c r="B24765" t="s">
        <v>80</v>
      </c>
      <c r="C24765">
        <v>4517</v>
      </c>
      <c r="D24765">
        <v>0.71279999999999999</v>
      </c>
    </row>
    <row r="24766" spans="1:4" x14ac:dyDescent="0.2">
      <c r="A24766">
        <v>98084</v>
      </c>
      <c r="B24766" t="s">
        <v>80</v>
      </c>
      <c r="C24766">
        <v>4491</v>
      </c>
      <c r="D24766">
        <v>0.59940000000000004</v>
      </c>
    </row>
    <row r="24767" spans="1:4" x14ac:dyDescent="0.2">
      <c r="A24767">
        <v>98084</v>
      </c>
      <c r="B24767" t="s">
        <v>80</v>
      </c>
      <c r="C24767">
        <v>2692</v>
      </c>
      <c r="D24767">
        <v>2.75E-2</v>
      </c>
    </row>
    <row r="24768" spans="1:4" x14ac:dyDescent="0.2">
      <c r="A24768">
        <v>98084</v>
      </c>
      <c r="B24768" t="s">
        <v>80</v>
      </c>
      <c r="C24768">
        <v>660</v>
      </c>
      <c r="D24768">
        <v>52.5</v>
      </c>
    </row>
    <row r="24769" spans="1:4" x14ac:dyDescent="0.2">
      <c r="A24769">
        <v>98085</v>
      </c>
    </row>
    <row r="24770" spans="1:4" x14ac:dyDescent="0.2">
      <c r="A24770">
        <v>98085</v>
      </c>
      <c r="B24770" t="s">
        <v>6064</v>
      </c>
      <c r="C24770">
        <v>101624</v>
      </c>
      <c r="D24770">
        <v>0.89300000000000002</v>
      </c>
    </row>
    <row r="24771" spans="1:4" x14ac:dyDescent="0.2">
      <c r="A24771">
        <v>98085</v>
      </c>
      <c r="B24771" t="s">
        <v>6064</v>
      </c>
      <c r="C24771">
        <v>97735</v>
      </c>
      <c r="D24771">
        <v>0.67200000000000004</v>
      </c>
    </row>
    <row r="24772" spans="1:4" x14ac:dyDescent="0.2">
      <c r="A24772">
        <v>98085</v>
      </c>
      <c r="B24772" t="s">
        <v>6064</v>
      </c>
      <c r="C24772">
        <v>94970</v>
      </c>
      <c r="D24772">
        <v>1.9267000000000001</v>
      </c>
    </row>
    <row r="24773" spans="1:4" x14ac:dyDescent="0.2">
      <c r="A24773">
        <v>98085</v>
      </c>
      <c r="B24773" t="s">
        <v>6064</v>
      </c>
      <c r="C24773">
        <v>92767</v>
      </c>
      <c r="D24773">
        <v>51.142800000000001</v>
      </c>
    </row>
    <row r="24774" spans="1:4" x14ac:dyDescent="0.2">
      <c r="A24774">
        <v>98085</v>
      </c>
      <c r="B24774" t="s">
        <v>6064</v>
      </c>
      <c r="C24774">
        <v>89998</v>
      </c>
      <c r="D24774">
        <v>7.8975999999999997</v>
      </c>
    </row>
    <row r="24775" spans="1:4" x14ac:dyDescent="0.2">
      <c r="A24775">
        <v>98085</v>
      </c>
      <c r="B24775" t="s">
        <v>6064</v>
      </c>
      <c r="C24775">
        <v>89996</v>
      </c>
      <c r="D24775">
        <v>4.4424000000000001</v>
      </c>
    </row>
    <row r="24776" spans="1:4" x14ac:dyDescent="0.2">
      <c r="A24776">
        <v>98085</v>
      </c>
      <c r="B24776" t="s">
        <v>6064</v>
      </c>
      <c r="C24776">
        <v>89995</v>
      </c>
      <c r="D24776">
        <v>0.19689999999999999</v>
      </c>
    </row>
    <row r="24777" spans="1:4" x14ac:dyDescent="0.2">
      <c r="A24777">
        <v>98085</v>
      </c>
      <c r="B24777" t="s">
        <v>6064</v>
      </c>
      <c r="C24777">
        <v>89993</v>
      </c>
      <c r="D24777">
        <v>0.13450000000000001</v>
      </c>
    </row>
    <row r="24778" spans="1:4" x14ac:dyDescent="0.2">
      <c r="A24778">
        <v>98085</v>
      </c>
      <c r="B24778" t="s">
        <v>6064</v>
      </c>
      <c r="C24778">
        <v>88628</v>
      </c>
      <c r="D24778">
        <v>1.2484</v>
      </c>
    </row>
    <row r="24779" spans="1:4" x14ac:dyDescent="0.2">
      <c r="A24779">
        <v>98085</v>
      </c>
      <c r="B24779" t="s">
        <v>6064</v>
      </c>
      <c r="C24779">
        <v>88316</v>
      </c>
      <c r="D24779">
        <v>44.441699999999997</v>
      </c>
    </row>
    <row r="24780" spans="1:4" x14ac:dyDescent="0.2">
      <c r="A24780">
        <v>98085</v>
      </c>
      <c r="B24780" t="s">
        <v>6064</v>
      </c>
      <c r="C24780">
        <v>88309</v>
      </c>
      <c r="D24780">
        <v>56.562100000000001</v>
      </c>
    </row>
    <row r="24781" spans="1:4" x14ac:dyDescent="0.2">
      <c r="A24781">
        <v>98085</v>
      </c>
      <c r="B24781" t="s">
        <v>6064</v>
      </c>
      <c r="C24781">
        <v>87316</v>
      </c>
      <c r="D24781">
        <v>0.223</v>
      </c>
    </row>
    <row r="24782" spans="1:4" x14ac:dyDescent="0.2">
      <c r="A24782">
        <v>98085</v>
      </c>
      <c r="B24782" t="s">
        <v>80</v>
      </c>
      <c r="C24782">
        <v>25067</v>
      </c>
      <c r="D24782">
        <v>268.59379999999999</v>
      </c>
    </row>
    <row r="24783" spans="1:4" x14ac:dyDescent="0.2">
      <c r="A24783">
        <v>98085</v>
      </c>
      <c r="B24783" t="s">
        <v>80</v>
      </c>
      <c r="C24783">
        <v>6193</v>
      </c>
      <c r="D24783">
        <v>2.8151999999999999</v>
      </c>
    </row>
    <row r="24784" spans="1:4" x14ac:dyDescent="0.2">
      <c r="A24784">
        <v>98085</v>
      </c>
      <c r="B24784" t="s">
        <v>6064</v>
      </c>
      <c r="C24784">
        <v>5679</v>
      </c>
      <c r="D24784">
        <v>0.38840000000000002</v>
      </c>
    </row>
    <row r="24785" spans="1:4" x14ac:dyDescent="0.2">
      <c r="A24785">
        <v>98085</v>
      </c>
      <c r="B24785" t="s">
        <v>6064</v>
      </c>
      <c r="C24785">
        <v>5678</v>
      </c>
      <c r="D24785">
        <v>0.19059999999999999</v>
      </c>
    </row>
    <row r="24786" spans="1:4" x14ac:dyDescent="0.2">
      <c r="A24786">
        <v>98085</v>
      </c>
      <c r="B24786" t="s">
        <v>80</v>
      </c>
      <c r="C24786">
        <v>5069</v>
      </c>
      <c r="D24786">
        <v>7.9600000000000004E-2</v>
      </c>
    </row>
    <row r="24787" spans="1:4" x14ac:dyDescent="0.2">
      <c r="A24787">
        <v>98085</v>
      </c>
      <c r="B24787" t="s">
        <v>80</v>
      </c>
      <c r="C24787">
        <v>4517</v>
      </c>
      <c r="D24787">
        <v>0.89759999999999995</v>
      </c>
    </row>
    <row r="24788" spans="1:4" x14ac:dyDescent="0.2">
      <c r="A24788">
        <v>98085</v>
      </c>
      <c r="B24788" t="s">
        <v>80</v>
      </c>
      <c r="C24788">
        <v>4491</v>
      </c>
      <c r="D24788">
        <v>0.75480000000000003</v>
      </c>
    </row>
    <row r="24789" spans="1:4" x14ac:dyDescent="0.2">
      <c r="A24789">
        <v>98085</v>
      </c>
      <c r="B24789" t="s">
        <v>80</v>
      </c>
      <c r="C24789">
        <v>2692</v>
      </c>
      <c r="D24789">
        <v>3.4700000000000002E-2</v>
      </c>
    </row>
    <row r="24790" spans="1:4" x14ac:dyDescent="0.2">
      <c r="A24790">
        <v>98085</v>
      </c>
      <c r="B24790" t="s">
        <v>80</v>
      </c>
      <c r="C24790">
        <v>660</v>
      </c>
      <c r="D24790">
        <v>67.2</v>
      </c>
    </row>
    <row r="24791" spans="1:4" x14ac:dyDescent="0.2">
      <c r="A24791">
        <v>98087</v>
      </c>
    </row>
    <row r="24792" spans="1:4" x14ac:dyDescent="0.2">
      <c r="A24792">
        <v>98087</v>
      </c>
      <c r="B24792" t="s">
        <v>6064</v>
      </c>
      <c r="C24792">
        <v>101624</v>
      </c>
      <c r="D24792">
        <v>0.93100000000000005</v>
      </c>
    </row>
    <row r="24793" spans="1:4" x14ac:dyDescent="0.2">
      <c r="A24793">
        <v>98087</v>
      </c>
      <c r="B24793" t="s">
        <v>6064</v>
      </c>
      <c r="C24793">
        <v>97735</v>
      </c>
      <c r="D24793">
        <v>0.7</v>
      </c>
    </row>
    <row r="24794" spans="1:4" x14ac:dyDescent="0.2">
      <c r="A24794">
        <v>98087</v>
      </c>
      <c r="B24794" t="s">
        <v>6064</v>
      </c>
      <c r="C24794">
        <v>94970</v>
      </c>
      <c r="D24794">
        <v>2.0022000000000002</v>
      </c>
    </row>
    <row r="24795" spans="1:4" x14ac:dyDescent="0.2">
      <c r="A24795">
        <v>98087</v>
      </c>
      <c r="B24795" t="s">
        <v>6064</v>
      </c>
      <c r="C24795">
        <v>92767</v>
      </c>
      <c r="D24795">
        <v>53.148400000000002</v>
      </c>
    </row>
    <row r="24796" spans="1:4" x14ac:dyDescent="0.2">
      <c r="A24796">
        <v>98087</v>
      </c>
      <c r="B24796" t="s">
        <v>6064</v>
      </c>
      <c r="C24796">
        <v>89998</v>
      </c>
      <c r="D24796">
        <v>8.1443999999999992</v>
      </c>
    </row>
    <row r="24797" spans="1:4" x14ac:dyDescent="0.2">
      <c r="A24797">
        <v>98087</v>
      </c>
      <c r="B24797" t="s">
        <v>6064</v>
      </c>
      <c r="C24797">
        <v>89996</v>
      </c>
      <c r="D24797">
        <v>5.9231999999999996</v>
      </c>
    </row>
    <row r="24798" spans="1:4" x14ac:dyDescent="0.2">
      <c r="A24798">
        <v>98087</v>
      </c>
      <c r="B24798" t="s">
        <v>6064</v>
      </c>
      <c r="C24798">
        <v>89995</v>
      </c>
      <c r="D24798">
        <v>0.20300000000000001</v>
      </c>
    </row>
    <row r="24799" spans="1:4" x14ac:dyDescent="0.2">
      <c r="A24799">
        <v>98087</v>
      </c>
      <c r="B24799" t="s">
        <v>6064</v>
      </c>
      <c r="C24799">
        <v>89993</v>
      </c>
      <c r="D24799">
        <v>0.17929999999999999</v>
      </c>
    </row>
    <row r="24800" spans="1:4" x14ac:dyDescent="0.2">
      <c r="A24800">
        <v>98087</v>
      </c>
      <c r="B24800" t="s">
        <v>6064</v>
      </c>
      <c r="C24800">
        <v>88628</v>
      </c>
      <c r="D24800">
        <v>1.6464000000000001</v>
      </c>
    </row>
    <row r="24801" spans="1:4" x14ac:dyDescent="0.2">
      <c r="A24801">
        <v>98087</v>
      </c>
      <c r="B24801" t="s">
        <v>6064</v>
      </c>
      <c r="C24801">
        <v>88316</v>
      </c>
      <c r="D24801">
        <v>57.809199999999997</v>
      </c>
    </row>
    <row r="24802" spans="1:4" x14ac:dyDescent="0.2">
      <c r="A24802">
        <v>98087</v>
      </c>
      <c r="B24802" t="s">
        <v>6064</v>
      </c>
      <c r="C24802">
        <v>88309</v>
      </c>
      <c r="D24802">
        <v>73.575299999999999</v>
      </c>
    </row>
    <row r="24803" spans="1:4" x14ac:dyDescent="0.2">
      <c r="A24803">
        <v>98087</v>
      </c>
      <c r="B24803" t="s">
        <v>6064</v>
      </c>
      <c r="C24803">
        <v>87316</v>
      </c>
      <c r="D24803">
        <v>0.2969</v>
      </c>
    </row>
    <row r="24804" spans="1:4" x14ac:dyDescent="0.2">
      <c r="A24804">
        <v>98087</v>
      </c>
      <c r="B24804" t="s">
        <v>80</v>
      </c>
      <c r="C24804">
        <v>25067</v>
      </c>
      <c r="D24804">
        <v>380.94380000000001</v>
      </c>
    </row>
    <row r="24805" spans="1:4" x14ac:dyDescent="0.2">
      <c r="A24805">
        <v>98087</v>
      </c>
      <c r="B24805" t="s">
        <v>80</v>
      </c>
      <c r="C24805">
        <v>6193</v>
      </c>
      <c r="D24805">
        <v>2.8980000000000001</v>
      </c>
    </row>
    <row r="24806" spans="1:4" x14ac:dyDescent="0.2">
      <c r="A24806">
        <v>98087</v>
      </c>
      <c r="B24806" t="s">
        <v>6064</v>
      </c>
      <c r="C24806">
        <v>5679</v>
      </c>
      <c r="D24806">
        <v>0.40760000000000002</v>
      </c>
    </row>
    <row r="24807" spans="1:4" x14ac:dyDescent="0.2">
      <c r="A24807">
        <v>98087</v>
      </c>
      <c r="B24807" t="s">
        <v>6064</v>
      </c>
      <c r="C24807">
        <v>5678</v>
      </c>
      <c r="D24807">
        <v>0.2</v>
      </c>
    </row>
    <row r="24808" spans="1:4" x14ac:dyDescent="0.2">
      <c r="A24808">
        <v>98087</v>
      </c>
      <c r="B24808" t="s">
        <v>80</v>
      </c>
      <c r="C24808">
        <v>5069</v>
      </c>
      <c r="D24808">
        <v>8.1900000000000001E-2</v>
      </c>
    </row>
    <row r="24809" spans="1:4" x14ac:dyDescent="0.2">
      <c r="A24809">
        <v>98087</v>
      </c>
      <c r="B24809" t="s">
        <v>80</v>
      </c>
      <c r="C24809">
        <v>4517</v>
      </c>
      <c r="D24809">
        <v>0.92400000000000004</v>
      </c>
    </row>
    <row r="24810" spans="1:4" x14ac:dyDescent="0.2">
      <c r="A24810">
        <v>98087</v>
      </c>
      <c r="B24810" t="s">
        <v>80</v>
      </c>
      <c r="C24810">
        <v>4491</v>
      </c>
      <c r="D24810">
        <v>0.77700000000000002</v>
      </c>
    </row>
    <row r="24811" spans="1:4" x14ac:dyDescent="0.2">
      <c r="A24811">
        <v>98087</v>
      </c>
      <c r="B24811" t="s">
        <v>80</v>
      </c>
      <c r="C24811">
        <v>2692</v>
      </c>
      <c r="D24811">
        <v>3.5700000000000003E-2</v>
      </c>
    </row>
    <row r="24812" spans="1:4" x14ac:dyDescent="0.2">
      <c r="A24812">
        <v>98087</v>
      </c>
      <c r="B24812" t="s">
        <v>80</v>
      </c>
      <c r="C24812">
        <v>660</v>
      </c>
      <c r="D24812">
        <v>69.3</v>
      </c>
    </row>
    <row r="24813" spans="1:4" x14ac:dyDescent="0.2">
      <c r="A24813">
        <v>98086</v>
      </c>
    </row>
    <row r="24814" spans="1:4" x14ac:dyDescent="0.2">
      <c r="A24814">
        <v>98086</v>
      </c>
      <c r="B24814" t="s">
        <v>6064</v>
      </c>
      <c r="C24814">
        <v>101624</v>
      </c>
      <c r="D24814">
        <v>0.96899999999999997</v>
      </c>
    </row>
    <row r="24815" spans="1:4" x14ac:dyDescent="0.2">
      <c r="A24815">
        <v>98086</v>
      </c>
      <c r="B24815" t="s">
        <v>6064</v>
      </c>
      <c r="C24815">
        <v>97735</v>
      </c>
      <c r="D24815">
        <v>0.72799999999999998</v>
      </c>
    </row>
    <row r="24816" spans="1:4" x14ac:dyDescent="0.2">
      <c r="A24816">
        <v>98086</v>
      </c>
      <c r="B24816" t="s">
        <v>6064</v>
      </c>
      <c r="C24816">
        <v>94970</v>
      </c>
      <c r="D24816">
        <v>2.0777999999999999</v>
      </c>
    </row>
    <row r="24817" spans="1:4" x14ac:dyDescent="0.2">
      <c r="A24817">
        <v>98086</v>
      </c>
      <c r="B24817" t="s">
        <v>6064</v>
      </c>
      <c r="C24817">
        <v>92767</v>
      </c>
      <c r="D24817">
        <v>55.154000000000003</v>
      </c>
    </row>
    <row r="24818" spans="1:4" x14ac:dyDescent="0.2">
      <c r="A24818">
        <v>98086</v>
      </c>
      <c r="B24818" t="s">
        <v>6064</v>
      </c>
      <c r="C24818">
        <v>89998</v>
      </c>
      <c r="D24818">
        <v>8.3911999999999995</v>
      </c>
    </row>
    <row r="24819" spans="1:4" x14ac:dyDescent="0.2">
      <c r="A24819">
        <v>98086</v>
      </c>
      <c r="B24819" t="s">
        <v>6064</v>
      </c>
      <c r="C24819">
        <v>89996</v>
      </c>
      <c r="D24819">
        <v>4.9359999999999999</v>
      </c>
    </row>
    <row r="24820" spans="1:4" x14ac:dyDescent="0.2">
      <c r="A24820">
        <v>98086</v>
      </c>
      <c r="B24820" t="s">
        <v>6064</v>
      </c>
      <c r="C24820">
        <v>89995</v>
      </c>
      <c r="D24820">
        <v>0.2092</v>
      </c>
    </row>
    <row r="24821" spans="1:4" x14ac:dyDescent="0.2">
      <c r="A24821">
        <v>98086</v>
      </c>
      <c r="B24821" t="s">
        <v>6064</v>
      </c>
      <c r="C24821">
        <v>89993</v>
      </c>
      <c r="D24821">
        <v>0.14949999999999999</v>
      </c>
    </row>
    <row r="24822" spans="1:4" x14ac:dyDescent="0.2">
      <c r="A24822">
        <v>98086</v>
      </c>
      <c r="B24822" t="s">
        <v>6064</v>
      </c>
      <c r="C24822">
        <v>88628</v>
      </c>
      <c r="D24822">
        <v>1.4568000000000001</v>
      </c>
    </row>
    <row r="24823" spans="1:4" x14ac:dyDescent="0.2">
      <c r="A24823">
        <v>98086</v>
      </c>
      <c r="B24823" t="s">
        <v>6064</v>
      </c>
      <c r="C24823">
        <v>88316</v>
      </c>
      <c r="D24823">
        <v>51.563400000000001</v>
      </c>
    </row>
    <row r="24824" spans="1:4" x14ac:dyDescent="0.2">
      <c r="A24824">
        <v>98086</v>
      </c>
      <c r="B24824" t="s">
        <v>6064</v>
      </c>
      <c r="C24824">
        <v>88309</v>
      </c>
      <c r="D24824">
        <v>65.626099999999994</v>
      </c>
    </row>
    <row r="24825" spans="1:4" x14ac:dyDescent="0.2">
      <c r="A24825">
        <v>98086</v>
      </c>
      <c r="B24825" t="s">
        <v>6064</v>
      </c>
      <c r="C24825">
        <v>87316</v>
      </c>
      <c r="D24825">
        <v>0.2606</v>
      </c>
    </row>
    <row r="24826" spans="1:4" x14ac:dyDescent="0.2">
      <c r="A24826">
        <v>98086</v>
      </c>
      <c r="B24826" t="s">
        <v>80</v>
      </c>
      <c r="C24826">
        <v>25067</v>
      </c>
      <c r="D24826">
        <v>321.09379999999999</v>
      </c>
    </row>
    <row r="24827" spans="1:4" x14ac:dyDescent="0.2">
      <c r="A24827">
        <v>98086</v>
      </c>
      <c r="B24827" t="s">
        <v>80</v>
      </c>
      <c r="C24827">
        <v>6193</v>
      </c>
      <c r="D24827">
        <v>2.9807999999999999</v>
      </c>
    </row>
    <row r="24828" spans="1:4" x14ac:dyDescent="0.2">
      <c r="A24828">
        <v>98086</v>
      </c>
      <c r="B24828" t="s">
        <v>6064</v>
      </c>
      <c r="C24828">
        <v>5679</v>
      </c>
      <c r="D24828">
        <v>0.41639999999999999</v>
      </c>
    </row>
    <row r="24829" spans="1:4" x14ac:dyDescent="0.2">
      <c r="A24829">
        <v>98086</v>
      </c>
      <c r="B24829" t="s">
        <v>6064</v>
      </c>
      <c r="C24829">
        <v>5678</v>
      </c>
      <c r="D24829">
        <v>0.20430000000000001</v>
      </c>
    </row>
    <row r="24830" spans="1:4" x14ac:dyDescent="0.2">
      <c r="A24830">
        <v>98086</v>
      </c>
      <c r="B24830" t="s">
        <v>80</v>
      </c>
      <c r="C24830">
        <v>5069</v>
      </c>
      <c r="D24830">
        <v>8.4199999999999997E-2</v>
      </c>
    </row>
    <row r="24831" spans="1:4" x14ac:dyDescent="0.2">
      <c r="A24831">
        <v>98086</v>
      </c>
      <c r="B24831" t="s">
        <v>80</v>
      </c>
      <c r="C24831">
        <v>4517</v>
      </c>
      <c r="D24831">
        <v>0.95040000000000002</v>
      </c>
    </row>
    <row r="24832" spans="1:4" x14ac:dyDescent="0.2">
      <c r="A24832">
        <v>98086</v>
      </c>
      <c r="B24832" t="s">
        <v>80</v>
      </c>
      <c r="C24832">
        <v>4491</v>
      </c>
      <c r="D24832">
        <v>0.79920000000000002</v>
      </c>
    </row>
    <row r="24833" spans="1:4" x14ac:dyDescent="0.2">
      <c r="A24833">
        <v>98086</v>
      </c>
      <c r="B24833" t="s">
        <v>80</v>
      </c>
      <c r="C24833">
        <v>2692</v>
      </c>
      <c r="D24833">
        <v>3.6700000000000003E-2</v>
      </c>
    </row>
    <row r="24834" spans="1:4" x14ac:dyDescent="0.2">
      <c r="A24834">
        <v>98086</v>
      </c>
      <c r="B24834" t="s">
        <v>80</v>
      </c>
      <c r="C24834">
        <v>660</v>
      </c>
      <c r="D24834">
        <v>71.400000000000006</v>
      </c>
    </row>
    <row r="24835" spans="1:4" x14ac:dyDescent="0.2">
      <c r="A24835">
        <v>98066</v>
      </c>
    </row>
    <row r="24836" spans="1:4" x14ac:dyDescent="0.2">
      <c r="A24836">
        <v>98066</v>
      </c>
      <c r="B24836" t="s">
        <v>6064</v>
      </c>
      <c r="C24836">
        <v>101624</v>
      </c>
      <c r="D24836">
        <v>0.29899999999999999</v>
      </c>
    </row>
    <row r="24837" spans="1:4" x14ac:dyDescent="0.2">
      <c r="A24837">
        <v>98066</v>
      </c>
      <c r="B24837" t="s">
        <v>6064</v>
      </c>
      <c r="C24837">
        <v>97735</v>
      </c>
      <c r="D24837">
        <v>0.23519999999999999</v>
      </c>
    </row>
    <row r="24838" spans="1:4" x14ac:dyDescent="0.2">
      <c r="A24838">
        <v>98066</v>
      </c>
      <c r="B24838" t="s">
        <v>6064</v>
      </c>
      <c r="C24838">
        <v>96536</v>
      </c>
      <c r="D24838">
        <v>1.36</v>
      </c>
    </row>
    <row r="24839" spans="1:4" x14ac:dyDescent="0.2">
      <c r="A24839">
        <v>98066</v>
      </c>
      <c r="B24839" t="s">
        <v>6064</v>
      </c>
      <c r="C24839">
        <v>94970</v>
      </c>
      <c r="D24839">
        <v>0.75390000000000001</v>
      </c>
    </row>
    <row r="24840" spans="1:4" x14ac:dyDescent="0.2">
      <c r="A24840">
        <v>98066</v>
      </c>
      <c r="B24840" t="s">
        <v>6064</v>
      </c>
      <c r="C24840">
        <v>92767</v>
      </c>
      <c r="D24840">
        <v>20.0124</v>
      </c>
    </row>
    <row r="24841" spans="1:4" x14ac:dyDescent="0.2">
      <c r="A24841">
        <v>98066</v>
      </c>
      <c r="B24841" t="s">
        <v>6064</v>
      </c>
      <c r="C24841">
        <v>89998</v>
      </c>
      <c r="D24841">
        <v>4.1955999999999998</v>
      </c>
    </row>
    <row r="24842" spans="1:4" x14ac:dyDescent="0.2">
      <c r="A24842">
        <v>98066</v>
      </c>
      <c r="B24842" t="s">
        <v>6064</v>
      </c>
      <c r="C24842">
        <v>89995</v>
      </c>
      <c r="D24842">
        <v>0.13600000000000001</v>
      </c>
    </row>
    <row r="24843" spans="1:4" x14ac:dyDescent="0.2">
      <c r="A24843">
        <v>98066</v>
      </c>
      <c r="B24843" t="s">
        <v>6064</v>
      </c>
      <c r="C24843">
        <v>88628</v>
      </c>
      <c r="D24843">
        <v>1.1576</v>
      </c>
    </row>
    <row r="24844" spans="1:4" x14ac:dyDescent="0.2">
      <c r="A24844">
        <v>98066</v>
      </c>
      <c r="B24844" t="s">
        <v>6064</v>
      </c>
      <c r="C24844">
        <v>88316</v>
      </c>
      <c r="D24844">
        <v>23.947600000000001</v>
      </c>
    </row>
    <row r="24845" spans="1:4" x14ac:dyDescent="0.2">
      <c r="A24845">
        <v>98066</v>
      </c>
      <c r="B24845" t="s">
        <v>6064</v>
      </c>
      <c r="C24845">
        <v>88309</v>
      </c>
      <c r="D24845">
        <v>30.4787</v>
      </c>
    </row>
    <row r="24846" spans="1:4" x14ac:dyDescent="0.2">
      <c r="A24846">
        <v>98066</v>
      </c>
      <c r="B24846" t="s">
        <v>6064</v>
      </c>
      <c r="C24846">
        <v>87316</v>
      </c>
      <c r="D24846">
        <v>8.8200000000000001E-2</v>
      </c>
    </row>
    <row r="24847" spans="1:4" x14ac:dyDescent="0.2">
      <c r="A24847">
        <v>98066</v>
      </c>
      <c r="B24847" t="s">
        <v>80</v>
      </c>
      <c r="C24847">
        <v>7258</v>
      </c>
      <c r="D24847">
        <v>1403.8646000000001</v>
      </c>
    </row>
    <row r="24848" spans="1:4" x14ac:dyDescent="0.2">
      <c r="A24848">
        <v>98066</v>
      </c>
      <c r="B24848" t="s">
        <v>80</v>
      </c>
      <c r="C24848">
        <v>6193</v>
      </c>
      <c r="D24848">
        <v>1.5731999999999999</v>
      </c>
    </row>
    <row r="24849" spans="1:4" x14ac:dyDescent="0.2">
      <c r="A24849">
        <v>98066</v>
      </c>
      <c r="B24849" t="s">
        <v>6064</v>
      </c>
      <c r="C24849">
        <v>5679</v>
      </c>
      <c r="D24849">
        <v>0.14369999999999999</v>
      </c>
    </row>
    <row r="24850" spans="1:4" x14ac:dyDescent="0.2">
      <c r="A24850">
        <v>98066</v>
      </c>
      <c r="B24850" t="s">
        <v>6064</v>
      </c>
      <c r="C24850">
        <v>5678</v>
      </c>
      <c r="D24850">
        <v>7.0499999999999993E-2</v>
      </c>
    </row>
    <row r="24851" spans="1:4" x14ac:dyDescent="0.2">
      <c r="A24851">
        <v>98066</v>
      </c>
      <c r="B24851" t="s">
        <v>80</v>
      </c>
      <c r="C24851">
        <v>5069</v>
      </c>
      <c r="D24851">
        <v>4.4499999999999998E-2</v>
      </c>
    </row>
    <row r="24852" spans="1:4" x14ac:dyDescent="0.2">
      <c r="A24852">
        <v>98066</v>
      </c>
      <c r="B24852" t="s">
        <v>80</v>
      </c>
      <c r="C24852">
        <v>4517</v>
      </c>
      <c r="D24852">
        <v>0.50160000000000005</v>
      </c>
    </row>
    <row r="24853" spans="1:4" x14ac:dyDescent="0.2">
      <c r="A24853">
        <v>98066</v>
      </c>
      <c r="B24853" t="s">
        <v>80</v>
      </c>
      <c r="C24853">
        <v>4491</v>
      </c>
      <c r="D24853">
        <v>0.42180000000000001</v>
      </c>
    </row>
    <row r="24854" spans="1:4" x14ac:dyDescent="0.2">
      <c r="A24854">
        <v>98066</v>
      </c>
      <c r="B24854" t="s">
        <v>80</v>
      </c>
      <c r="C24854">
        <v>2692</v>
      </c>
      <c r="D24854">
        <v>1.9400000000000001E-2</v>
      </c>
    </row>
    <row r="24855" spans="1:4" x14ac:dyDescent="0.2">
      <c r="A24855">
        <v>98067</v>
      </c>
    </row>
    <row r="24856" spans="1:4" x14ac:dyDescent="0.2">
      <c r="A24856">
        <v>98067</v>
      </c>
      <c r="B24856" t="s">
        <v>6064</v>
      </c>
      <c r="C24856">
        <v>101624</v>
      </c>
      <c r="D24856">
        <v>0.40500000000000003</v>
      </c>
    </row>
    <row r="24857" spans="1:4" x14ac:dyDescent="0.2">
      <c r="A24857">
        <v>98067</v>
      </c>
      <c r="B24857" t="s">
        <v>6064</v>
      </c>
      <c r="C24857">
        <v>97735</v>
      </c>
      <c r="D24857">
        <v>0.31359999999999999</v>
      </c>
    </row>
    <row r="24858" spans="1:4" x14ac:dyDescent="0.2">
      <c r="A24858">
        <v>98067</v>
      </c>
      <c r="B24858" t="s">
        <v>6064</v>
      </c>
      <c r="C24858">
        <v>96536</v>
      </c>
      <c r="D24858">
        <v>1.6</v>
      </c>
    </row>
    <row r="24859" spans="1:4" x14ac:dyDescent="0.2">
      <c r="A24859">
        <v>98067</v>
      </c>
      <c r="B24859" t="s">
        <v>6064</v>
      </c>
      <c r="C24859">
        <v>94970</v>
      </c>
      <c r="D24859">
        <v>0.96740000000000004</v>
      </c>
    </row>
    <row r="24860" spans="1:4" x14ac:dyDescent="0.2">
      <c r="A24860">
        <v>98067</v>
      </c>
      <c r="B24860" t="s">
        <v>6064</v>
      </c>
      <c r="C24860">
        <v>92767</v>
      </c>
      <c r="D24860">
        <v>25.680399999999999</v>
      </c>
    </row>
    <row r="24861" spans="1:4" x14ac:dyDescent="0.2">
      <c r="A24861">
        <v>98067</v>
      </c>
      <c r="B24861" t="s">
        <v>6064</v>
      </c>
      <c r="C24861">
        <v>89998</v>
      </c>
      <c r="D24861">
        <v>4.9359999999999999</v>
      </c>
    </row>
    <row r="24862" spans="1:4" x14ac:dyDescent="0.2">
      <c r="A24862">
        <v>98067</v>
      </c>
      <c r="B24862" t="s">
        <v>6064</v>
      </c>
      <c r="C24862">
        <v>89995</v>
      </c>
      <c r="D24862">
        <v>0.16</v>
      </c>
    </row>
    <row r="24863" spans="1:4" x14ac:dyDescent="0.2">
      <c r="A24863">
        <v>98067</v>
      </c>
      <c r="B24863" t="s">
        <v>6064</v>
      </c>
      <c r="C24863">
        <v>88628</v>
      </c>
      <c r="D24863">
        <v>1.58</v>
      </c>
    </row>
    <row r="24864" spans="1:4" x14ac:dyDescent="0.2">
      <c r="A24864">
        <v>98067</v>
      </c>
      <c r="B24864" t="s">
        <v>6064</v>
      </c>
      <c r="C24864">
        <v>88316</v>
      </c>
      <c r="D24864">
        <v>32.543599999999998</v>
      </c>
    </row>
    <row r="24865" spans="1:4" x14ac:dyDescent="0.2">
      <c r="A24865">
        <v>98067</v>
      </c>
      <c r="B24865" t="s">
        <v>6064</v>
      </c>
      <c r="C24865">
        <v>88309</v>
      </c>
      <c r="D24865">
        <v>41.419199999999996</v>
      </c>
    </row>
    <row r="24866" spans="1:4" x14ac:dyDescent="0.2">
      <c r="A24866">
        <v>98067</v>
      </c>
      <c r="B24866" t="s">
        <v>6064</v>
      </c>
      <c r="C24866">
        <v>87316</v>
      </c>
      <c r="D24866">
        <v>0.1195</v>
      </c>
    </row>
    <row r="24867" spans="1:4" x14ac:dyDescent="0.2">
      <c r="A24867">
        <v>98067</v>
      </c>
      <c r="B24867" t="s">
        <v>80</v>
      </c>
      <c r="C24867">
        <v>7258</v>
      </c>
      <c r="D24867">
        <v>1906.5918999999999</v>
      </c>
    </row>
    <row r="24868" spans="1:4" x14ac:dyDescent="0.2">
      <c r="A24868">
        <v>98067</v>
      </c>
      <c r="B24868" t="s">
        <v>80</v>
      </c>
      <c r="C24868">
        <v>6193</v>
      </c>
      <c r="D24868">
        <v>1.8216000000000001</v>
      </c>
    </row>
    <row r="24869" spans="1:4" x14ac:dyDescent="0.2">
      <c r="A24869">
        <v>98067</v>
      </c>
      <c r="B24869" t="s">
        <v>6064</v>
      </c>
      <c r="C24869">
        <v>5679</v>
      </c>
      <c r="D24869">
        <v>0.18820000000000001</v>
      </c>
    </row>
    <row r="24870" spans="1:4" x14ac:dyDescent="0.2">
      <c r="A24870">
        <v>98067</v>
      </c>
      <c r="B24870" t="s">
        <v>6064</v>
      </c>
      <c r="C24870">
        <v>5678</v>
      </c>
      <c r="D24870">
        <v>9.2299999999999993E-2</v>
      </c>
    </row>
    <row r="24871" spans="1:4" x14ac:dyDescent="0.2">
      <c r="A24871">
        <v>98067</v>
      </c>
      <c r="B24871" t="s">
        <v>80</v>
      </c>
      <c r="C24871">
        <v>5069</v>
      </c>
      <c r="D24871">
        <v>5.1499999999999997E-2</v>
      </c>
    </row>
    <row r="24872" spans="1:4" x14ac:dyDescent="0.2">
      <c r="A24872">
        <v>98067</v>
      </c>
      <c r="B24872" t="s">
        <v>80</v>
      </c>
      <c r="C24872">
        <v>4517</v>
      </c>
      <c r="D24872">
        <v>0.58079999999999998</v>
      </c>
    </row>
    <row r="24873" spans="1:4" x14ac:dyDescent="0.2">
      <c r="A24873">
        <v>98067</v>
      </c>
      <c r="B24873" t="s">
        <v>80</v>
      </c>
      <c r="C24873">
        <v>4491</v>
      </c>
      <c r="D24873">
        <v>0.4884</v>
      </c>
    </row>
    <row r="24874" spans="1:4" x14ac:dyDescent="0.2">
      <c r="A24874">
        <v>98067</v>
      </c>
      <c r="B24874" t="s">
        <v>80</v>
      </c>
      <c r="C24874">
        <v>2692</v>
      </c>
      <c r="D24874">
        <v>2.24E-2</v>
      </c>
    </row>
    <row r="24875" spans="1:4" x14ac:dyDescent="0.2">
      <c r="A24875">
        <v>98068</v>
      </c>
    </row>
    <row r="24876" spans="1:4" x14ac:dyDescent="0.2">
      <c r="A24876">
        <v>98068</v>
      </c>
      <c r="B24876" t="s">
        <v>6064</v>
      </c>
      <c r="C24876">
        <v>101624</v>
      </c>
      <c r="D24876">
        <v>0.59499999999999997</v>
      </c>
    </row>
    <row r="24877" spans="1:4" x14ac:dyDescent="0.2">
      <c r="A24877">
        <v>98068</v>
      </c>
      <c r="B24877" t="s">
        <v>6064</v>
      </c>
      <c r="C24877">
        <v>97735</v>
      </c>
      <c r="D24877">
        <v>0.4536</v>
      </c>
    </row>
    <row r="24878" spans="1:4" x14ac:dyDescent="0.2">
      <c r="A24878">
        <v>98068</v>
      </c>
      <c r="B24878" t="s">
        <v>6064</v>
      </c>
      <c r="C24878">
        <v>96536</v>
      </c>
      <c r="D24878">
        <v>2</v>
      </c>
    </row>
    <row r="24879" spans="1:4" x14ac:dyDescent="0.2">
      <c r="A24879">
        <v>98068</v>
      </c>
      <c r="B24879" t="s">
        <v>6064</v>
      </c>
      <c r="C24879">
        <v>94970</v>
      </c>
      <c r="D24879">
        <v>1.3452</v>
      </c>
    </row>
    <row r="24880" spans="1:4" x14ac:dyDescent="0.2">
      <c r="A24880">
        <v>98068</v>
      </c>
      <c r="B24880" t="s">
        <v>6064</v>
      </c>
      <c r="C24880">
        <v>92767</v>
      </c>
      <c r="D24880">
        <v>35.708399999999997</v>
      </c>
    </row>
    <row r="24881" spans="1:4" x14ac:dyDescent="0.2">
      <c r="A24881">
        <v>98068</v>
      </c>
      <c r="B24881" t="s">
        <v>6064</v>
      </c>
      <c r="C24881">
        <v>89998</v>
      </c>
      <c r="D24881">
        <v>6.17</v>
      </c>
    </row>
    <row r="24882" spans="1:4" x14ac:dyDescent="0.2">
      <c r="A24882">
        <v>98068</v>
      </c>
      <c r="B24882" t="s">
        <v>6064</v>
      </c>
      <c r="C24882">
        <v>89995</v>
      </c>
      <c r="D24882">
        <v>0.2</v>
      </c>
    </row>
    <row r="24883" spans="1:4" x14ac:dyDescent="0.2">
      <c r="A24883">
        <v>98068</v>
      </c>
      <c r="B24883" t="s">
        <v>6064</v>
      </c>
      <c r="C24883">
        <v>88628</v>
      </c>
      <c r="D24883">
        <v>2.2572999999999999</v>
      </c>
    </row>
    <row r="24884" spans="1:4" x14ac:dyDescent="0.2">
      <c r="A24884">
        <v>98068</v>
      </c>
      <c r="B24884" t="s">
        <v>6064</v>
      </c>
      <c r="C24884">
        <v>88316</v>
      </c>
      <c r="D24884">
        <v>46.458799999999997</v>
      </c>
    </row>
    <row r="24885" spans="1:4" x14ac:dyDescent="0.2">
      <c r="A24885">
        <v>98068</v>
      </c>
      <c r="B24885" t="s">
        <v>6064</v>
      </c>
      <c r="C24885">
        <v>88309</v>
      </c>
      <c r="D24885">
        <v>59.129300000000001</v>
      </c>
    </row>
    <row r="24886" spans="1:4" x14ac:dyDescent="0.2">
      <c r="A24886">
        <v>98068</v>
      </c>
      <c r="B24886" t="s">
        <v>6064</v>
      </c>
      <c r="C24886">
        <v>87316</v>
      </c>
      <c r="D24886">
        <v>0.1699</v>
      </c>
    </row>
    <row r="24887" spans="1:4" x14ac:dyDescent="0.2">
      <c r="A24887">
        <v>98068</v>
      </c>
      <c r="B24887" t="s">
        <v>80</v>
      </c>
      <c r="C24887">
        <v>7258</v>
      </c>
      <c r="D24887">
        <v>2702.0464999999999</v>
      </c>
    </row>
    <row r="24888" spans="1:4" x14ac:dyDescent="0.2">
      <c r="A24888">
        <v>98068</v>
      </c>
      <c r="B24888" t="s">
        <v>80</v>
      </c>
      <c r="C24888">
        <v>6193</v>
      </c>
      <c r="D24888">
        <v>2.2355999999999998</v>
      </c>
    </row>
    <row r="24889" spans="1:4" x14ac:dyDescent="0.2">
      <c r="A24889">
        <v>98068</v>
      </c>
      <c r="B24889" t="s">
        <v>6064</v>
      </c>
      <c r="C24889">
        <v>5679</v>
      </c>
      <c r="D24889">
        <v>0.26340000000000002</v>
      </c>
    </row>
    <row r="24890" spans="1:4" x14ac:dyDescent="0.2">
      <c r="A24890">
        <v>98068</v>
      </c>
      <c r="B24890" t="s">
        <v>6064</v>
      </c>
      <c r="C24890">
        <v>5678</v>
      </c>
      <c r="D24890">
        <v>0.1293</v>
      </c>
    </row>
    <row r="24891" spans="1:4" x14ac:dyDescent="0.2">
      <c r="A24891">
        <v>98068</v>
      </c>
      <c r="B24891" t="s">
        <v>80</v>
      </c>
      <c r="C24891">
        <v>5069</v>
      </c>
      <c r="D24891">
        <v>6.3200000000000006E-2</v>
      </c>
    </row>
    <row r="24892" spans="1:4" x14ac:dyDescent="0.2">
      <c r="A24892">
        <v>98068</v>
      </c>
      <c r="B24892" t="s">
        <v>80</v>
      </c>
      <c r="C24892">
        <v>4517</v>
      </c>
      <c r="D24892">
        <v>0.71279999999999999</v>
      </c>
    </row>
    <row r="24893" spans="1:4" x14ac:dyDescent="0.2">
      <c r="A24893">
        <v>98068</v>
      </c>
      <c r="B24893" t="s">
        <v>80</v>
      </c>
      <c r="C24893">
        <v>4491</v>
      </c>
      <c r="D24893">
        <v>0.59940000000000004</v>
      </c>
    </row>
    <row r="24894" spans="1:4" x14ac:dyDescent="0.2">
      <c r="A24894">
        <v>98068</v>
      </c>
      <c r="B24894" t="s">
        <v>80</v>
      </c>
      <c r="C24894">
        <v>2692</v>
      </c>
      <c r="D24894">
        <v>2.75E-2</v>
      </c>
    </row>
    <row r="24895" spans="1:4" x14ac:dyDescent="0.2">
      <c r="A24895">
        <v>98069</v>
      </c>
    </row>
    <row r="24896" spans="1:4" x14ac:dyDescent="0.2">
      <c r="A24896">
        <v>98069</v>
      </c>
      <c r="B24896" t="s">
        <v>6064</v>
      </c>
      <c r="C24896">
        <v>101624</v>
      </c>
      <c r="D24896">
        <v>0.89300000000000002</v>
      </c>
    </row>
    <row r="24897" spans="1:4" x14ac:dyDescent="0.2">
      <c r="A24897">
        <v>98069</v>
      </c>
      <c r="B24897" t="s">
        <v>6064</v>
      </c>
      <c r="C24897">
        <v>97735</v>
      </c>
      <c r="D24897">
        <v>0.67200000000000004</v>
      </c>
    </row>
    <row r="24898" spans="1:4" x14ac:dyDescent="0.2">
      <c r="A24898">
        <v>98069</v>
      </c>
      <c r="B24898" t="s">
        <v>6064</v>
      </c>
      <c r="C24898">
        <v>96536</v>
      </c>
      <c r="D24898">
        <v>2.56</v>
      </c>
    </row>
    <row r="24899" spans="1:4" x14ac:dyDescent="0.2">
      <c r="A24899">
        <v>98069</v>
      </c>
      <c r="B24899" t="s">
        <v>6064</v>
      </c>
      <c r="C24899">
        <v>94970</v>
      </c>
      <c r="D24899">
        <v>1.9267000000000001</v>
      </c>
    </row>
    <row r="24900" spans="1:4" x14ac:dyDescent="0.2">
      <c r="A24900">
        <v>98069</v>
      </c>
      <c r="B24900" t="s">
        <v>6064</v>
      </c>
      <c r="C24900">
        <v>92767</v>
      </c>
      <c r="D24900">
        <v>51.142800000000001</v>
      </c>
    </row>
    <row r="24901" spans="1:4" x14ac:dyDescent="0.2">
      <c r="A24901">
        <v>98069</v>
      </c>
      <c r="B24901" t="s">
        <v>6064</v>
      </c>
      <c r="C24901">
        <v>89998</v>
      </c>
      <c r="D24901">
        <v>7.8975999999999997</v>
      </c>
    </row>
    <row r="24902" spans="1:4" x14ac:dyDescent="0.2">
      <c r="A24902">
        <v>98069</v>
      </c>
      <c r="B24902" t="s">
        <v>6064</v>
      </c>
      <c r="C24902">
        <v>89995</v>
      </c>
      <c r="D24902">
        <v>0.25600000000000001</v>
      </c>
    </row>
    <row r="24903" spans="1:4" x14ac:dyDescent="0.2">
      <c r="A24903">
        <v>98069</v>
      </c>
      <c r="B24903" t="s">
        <v>6064</v>
      </c>
      <c r="C24903">
        <v>88628</v>
      </c>
      <c r="D24903">
        <v>2.9399000000000002</v>
      </c>
    </row>
    <row r="24904" spans="1:4" x14ac:dyDescent="0.2">
      <c r="A24904">
        <v>98069</v>
      </c>
      <c r="B24904" t="s">
        <v>6064</v>
      </c>
      <c r="C24904">
        <v>88316</v>
      </c>
      <c r="D24904">
        <v>61.185099999999998</v>
      </c>
    </row>
    <row r="24905" spans="1:4" x14ac:dyDescent="0.2">
      <c r="A24905">
        <v>98069</v>
      </c>
      <c r="B24905" t="s">
        <v>6064</v>
      </c>
      <c r="C24905">
        <v>88309</v>
      </c>
      <c r="D24905">
        <v>77.872</v>
      </c>
    </row>
    <row r="24906" spans="1:4" x14ac:dyDescent="0.2">
      <c r="A24906">
        <v>98069</v>
      </c>
      <c r="B24906" t="s">
        <v>6064</v>
      </c>
      <c r="C24906">
        <v>87316</v>
      </c>
      <c r="D24906">
        <v>0.223</v>
      </c>
    </row>
    <row r="24907" spans="1:4" x14ac:dyDescent="0.2">
      <c r="A24907">
        <v>98069</v>
      </c>
      <c r="B24907" t="s">
        <v>80</v>
      </c>
      <c r="C24907">
        <v>7258</v>
      </c>
      <c r="D24907">
        <v>3459.3191999999999</v>
      </c>
    </row>
    <row r="24908" spans="1:4" x14ac:dyDescent="0.2">
      <c r="A24908">
        <v>98069</v>
      </c>
      <c r="B24908" t="s">
        <v>80</v>
      </c>
      <c r="C24908">
        <v>6193</v>
      </c>
      <c r="D24908">
        <v>2.8151999999999999</v>
      </c>
    </row>
    <row r="24909" spans="1:4" x14ac:dyDescent="0.2">
      <c r="A24909">
        <v>98069</v>
      </c>
      <c r="B24909" t="s">
        <v>6064</v>
      </c>
      <c r="C24909">
        <v>5679</v>
      </c>
      <c r="D24909">
        <v>0.38840000000000002</v>
      </c>
    </row>
    <row r="24910" spans="1:4" x14ac:dyDescent="0.2">
      <c r="A24910">
        <v>98069</v>
      </c>
      <c r="B24910" t="s">
        <v>6064</v>
      </c>
      <c r="C24910">
        <v>5678</v>
      </c>
      <c r="D24910">
        <v>0.19059999999999999</v>
      </c>
    </row>
    <row r="24911" spans="1:4" x14ac:dyDescent="0.2">
      <c r="A24911">
        <v>98069</v>
      </c>
      <c r="B24911" t="s">
        <v>80</v>
      </c>
      <c r="C24911">
        <v>5069</v>
      </c>
      <c r="D24911">
        <v>7.9600000000000004E-2</v>
      </c>
    </row>
    <row r="24912" spans="1:4" x14ac:dyDescent="0.2">
      <c r="A24912">
        <v>98069</v>
      </c>
      <c r="B24912" t="s">
        <v>80</v>
      </c>
      <c r="C24912">
        <v>4517</v>
      </c>
      <c r="D24912">
        <v>0.89759999999999995</v>
      </c>
    </row>
    <row r="24913" spans="1:4" x14ac:dyDescent="0.2">
      <c r="A24913">
        <v>98069</v>
      </c>
      <c r="B24913" t="s">
        <v>80</v>
      </c>
      <c r="C24913">
        <v>4491</v>
      </c>
      <c r="D24913">
        <v>0.75480000000000003</v>
      </c>
    </row>
    <row r="24914" spans="1:4" x14ac:dyDescent="0.2">
      <c r="A24914">
        <v>98069</v>
      </c>
      <c r="B24914" t="s">
        <v>80</v>
      </c>
      <c r="C24914">
        <v>2692</v>
      </c>
      <c r="D24914">
        <v>3.4700000000000002E-2</v>
      </c>
    </row>
    <row r="24915" spans="1:4" x14ac:dyDescent="0.2">
      <c r="A24915">
        <v>98071</v>
      </c>
    </row>
    <row r="24916" spans="1:4" x14ac:dyDescent="0.2">
      <c r="A24916">
        <v>98071</v>
      </c>
      <c r="B24916" t="s">
        <v>6064</v>
      </c>
      <c r="C24916">
        <v>101624</v>
      </c>
      <c r="D24916">
        <v>0.93100000000000005</v>
      </c>
    </row>
    <row r="24917" spans="1:4" x14ac:dyDescent="0.2">
      <c r="A24917">
        <v>98071</v>
      </c>
      <c r="B24917" t="s">
        <v>6064</v>
      </c>
      <c r="C24917">
        <v>97735</v>
      </c>
      <c r="D24917">
        <v>0.7</v>
      </c>
    </row>
    <row r="24918" spans="1:4" x14ac:dyDescent="0.2">
      <c r="A24918">
        <v>98071</v>
      </c>
      <c r="B24918" t="s">
        <v>6064</v>
      </c>
      <c r="C24918">
        <v>96536</v>
      </c>
      <c r="D24918">
        <v>2.64</v>
      </c>
    </row>
    <row r="24919" spans="1:4" x14ac:dyDescent="0.2">
      <c r="A24919">
        <v>98071</v>
      </c>
      <c r="B24919" t="s">
        <v>6064</v>
      </c>
      <c r="C24919">
        <v>94970</v>
      </c>
      <c r="D24919">
        <v>2.0022000000000002</v>
      </c>
    </row>
    <row r="24920" spans="1:4" x14ac:dyDescent="0.2">
      <c r="A24920">
        <v>98071</v>
      </c>
      <c r="B24920" t="s">
        <v>6064</v>
      </c>
      <c r="C24920">
        <v>92767</v>
      </c>
      <c r="D24920">
        <v>53.148400000000002</v>
      </c>
    </row>
    <row r="24921" spans="1:4" x14ac:dyDescent="0.2">
      <c r="A24921">
        <v>98071</v>
      </c>
      <c r="B24921" t="s">
        <v>6064</v>
      </c>
      <c r="C24921">
        <v>89998</v>
      </c>
      <c r="D24921">
        <v>8.1443999999999992</v>
      </c>
    </row>
    <row r="24922" spans="1:4" x14ac:dyDescent="0.2">
      <c r="A24922">
        <v>98071</v>
      </c>
      <c r="B24922" t="s">
        <v>6064</v>
      </c>
      <c r="C24922">
        <v>89995</v>
      </c>
      <c r="D24922">
        <v>0.26400000000000001</v>
      </c>
    </row>
    <row r="24923" spans="1:4" x14ac:dyDescent="0.2">
      <c r="A24923">
        <v>98071</v>
      </c>
      <c r="B24923" t="s">
        <v>6064</v>
      </c>
      <c r="C24923">
        <v>88628</v>
      </c>
      <c r="D24923">
        <v>4.0172999999999996</v>
      </c>
    </row>
    <row r="24924" spans="1:4" x14ac:dyDescent="0.2">
      <c r="A24924">
        <v>98071</v>
      </c>
      <c r="B24924" t="s">
        <v>6064</v>
      </c>
      <c r="C24924">
        <v>88316</v>
      </c>
      <c r="D24924">
        <v>81.547799999999995</v>
      </c>
    </row>
    <row r="24925" spans="1:4" x14ac:dyDescent="0.2">
      <c r="A24925">
        <v>98071</v>
      </c>
      <c r="B24925" t="s">
        <v>6064</v>
      </c>
      <c r="C24925">
        <v>88309</v>
      </c>
      <c r="D24925">
        <v>103.7881</v>
      </c>
    </row>
    <row r="24926" spans="1:4" x14ac:dyDescent="0.2">
      <c r="A24926">
        <v>98071</v>
      </c>
      <c r="B24926" t="s">
        <v>6064</v>
      </c>
      <c r="C24926">
        <v>87316</v>
      </c>
      <c r="D24926">
        <v>0.2969</v>
      </c>
    </row>
    <row r="24927" spans="1:4" x14ac:dyDescent="0.2">
      <c r="A24927">
        <v>98071</v>
      </c>
      <c r="B24927" t="s">
        <v>80</v>
      </c>
      <c r="C24927">
        <v>7258</v>
      </c>
      <c r="D24927">
        <v>4827.5010000000002</v>
      </c>
    </row>
    <row r="24928" spans="1:4" x14ac:dyDescent="0.2">
      <c r="A24928">
        <v>98071</v>
      </c>
      <c r="B24928" t="s">
        <v>80</v>
      </c>
      <c r="C24928">
        <v>6193</v>
      </c>
      <c r="D24928">
        <v>2.8980000000000001</v>
      </c>
    </row>
    <row r="24929" spans="1:4" x14ac:dyDescent="0.2">
      <c r="A24929">
        <v>98071</v>
      </c>
      <c r="B24929" t="s">
        <v>6064</v>
      </c>
      <c r="C24929">
        <v>5679</v>
      </c>
      <c r="D24929">
        <v>0.40760000000000002</v>
      </c>
    </row>
    <row r="24930" spans="1:4" x14ac:dyDescent="0.2">
      <c r="A24930">
        <v>98071</v>
      </c>
      <c r="B24930" t="s">
        <v>6064</v>
      </c>
      <c r="C24930">
        <v>5678</v>
      </c>
      <c r="D24930">
        <v>0.2</v>
      </c>
    </row>
    <row r="24931" spans="1:4" x14ac:dyDescent="0.2">
      <c r="A24931">
        <v>98071</v>
      </c>
      <c r="B24931" t="s">
        <v>80</v>
      </c>
      <c r="C24931">
        <v>5069</v>
      </c>
      <c r="D24931">
        <v>8.1900000000000001E-2</v>
      </c>
    </row>
    <row r="24932" spans="1:4" x14ac:dyDescent="0.2">
      <c r="A24932">
        <v>98071</v>
      </c>
      <c r="B24932" t="s">
        <v>80</v>
      </c>
      <c r="C24932">
        <v>4517</v>
      </c>
      <c r="D24932">
        <v>0.92400000000000004</v>
      </c>
    </row>
    <row r="24933" spans="1:4" x14ac:dyDescent="0.2">
      <c r="A24933">
        <v>98071</v>
      </c>
      <c r="B24933" t="s">
        <v>80</v>
      </c>
      <c r="C24933">
        <v>4491</v>
      </c>
      <c r="D24933">
        <v>0.77700000000000002</v>
      </c>
    </row>
    <row r="24934" spans="1:4" x14ac:dyDescent="0.2">
      <c r="A24934">
        <v>98071</v>
      </c>
      <c r="B24934" t="s">
        <v>80</v>
      </c>
      <c r="C24934">
        <v>2692</v>
      </c>
      <c r="D24934">
        <v>3.5700000000000003E-2</v>
      </c>
    </row>
    <row r="24935" spans="1:4" x14ac:dyDescent="0.2">
      <c r="A24935">
        <v>98070</v>
      </c>
    </row>
    <row r="24936" spans="1:4" x14ac:dyDescent="0.2">
      <c r="A24936">
        <v>98070</v>
      </c>
      <c r="B24936" t="s">
        <v>6064</v>
      </c>
      <c r="C24936">
        <v>101624</v>
      </c>
      <c r="D24936">
        <v>0.96899999999999997</v>
      </c>
    </row>
    <row r="24937" spans="1:4" x14ac:dyDescent="0.2">
      <c r="A24937">
        <v>98070</v>
      </c>
      <c r="B24937" t="s">
        <v>6064</v>
      </c>
      <c r="C24937">
        <v>97735</v>
      </c>
      <c r="D24937">
        <v>0.72799999999999998</v>
      </c>
    </row>
    <row r="24938" spans="1:4" x14ac:dyDescent="0.2">
      <c r="A24938">
        <v>98070</v>
      </c>
      <c r="B24938" t="s">
        <v>6064</v>
      </c>
      <c r="C24938">
        <v>96536</v>
      </c>
      <c r="D24938">
        <v>2.72</v>
      </c>
    </row>
    <row r="24939" spans="1:4" x14ac:dyDescent="0.2">
      <c r="A24939">
        <v>98070</v>
      </c>
      <c r="B24939" t="s">
        <v>6064</v>
      </c>
      <c r="C24939">
        <v>94970</v>
      </c>
      <c r="D24939">
        <v>2.0777999999999999</v>
      </c>
    </row>
    <row r="24940" spans="1:4" x14ac:dyDescent="0.2">
      <c r="A24940">
        <v>98070</v>
      </c>
      <c r="B24940" t="s">
        <v>6064</v>
      </c>
      <c r="C24940">
        <v>92767</v>
      </c>
      <c r="D24940">
        <v>55.154000000000003</v>
      </c>
    </row>
    <row r="24941" spans="1:4" x14ac:dyDescent="0.2">
      <c r="A24941">
        <v>98070</v>
      </c>
      <c r="B24941" t="s">
        <v>6064</v>
      </c>
      <c r="C24941">
        <v>89998</v>
      </c>
      <c r="D24941">
        <v>8.3911999999999995</v>
      </c>
    </row>
    <row r="24942" spans="1:4" x14ac:dyDescent="0.2">
      <c r="A24942">
        <v>98070</v>
      </c>
      <c r="B24942" t="s">
        <v>6064</v>
      </c>
      <c r="C24942">
        <v>89995</v>
      </c>
      <c r="D24942">
        <v>0.27200000000000002</v>
      </c>
    </row>
    <row r="24943" spans="1:4" x14ac:dyDescent="0.2">
      <c r="A24943">
        <v>98070</v>
      </c>
      <c r="B24943" t="s">
        <v>6064</v>
      </c>
      <c r="C24943">
        <v>88628</v>
      </c>
      <c r="D24943">
        <v>3.4693000000000001</v>
      </c>
    </row>
    <row r="24944" spans="1:4" x14ac:dyDescent="0.2">
      <c r="A24944">
        <v>98070</v>
      </c>
      <c r="B24944" t="s">
        <v>6064</v>
      </c>
      <c r="C24944">
        <v>88316</v>
      </c>
      <c r="D24944">
        <v>71.576700000000002</v>
      </c>
    </row>
    <row r="24945" spans="1:4" x14ac:dyDescent="0.2">
      <c r="A24945">
        <v>98070</v>
      </c>
      <c r="B24945" t="s">
        <v>6064</v>
      </c>
      <c r="C24945">
        <v>88309</v>
      </c>
      <c r="D24945">
        <v>91.0976</v>
      </c>
    </row>
    <row r="24946" spans="1:4" x14ac:dyDescent="0.2">
      <c r="A24946">
        <v>98070</v>
      </c>
      <c r="B24946" t="s">
        <v>6064</v>
      </c>
      <c r="C24946">
        <v>87316</v>
      </c>
      <c r="D24946">
        <v>0.2606</v>
      </c>
    </row>
    <row r="24947" spans="1:4" x14ac:dyDescent="0.2">
      <c r="A24947">
        <v>98070</v>
      </c>
      <c r="B24947" t="s">
        <v>80</v>
      </c>
      <c r="C24947">
        <v>7258</v>
      </c>
      <c r="D24947">
        <v>4108.4101000000001</v>
      </c>
    </row>
    <row r="24948" spans="1:4" x14ac:dyDescent="0.2">
      <c r="A24948">
        <v>98070</v>
      </c>
      <c r="B24948" t="s">
        <v>80</v>
      </c>
      <c r="C24948">
        <v>6193</v>
      </c>
      <c r="D24948">
        <v>2.9807999999999999</v>
      </c>
    </row>
    <row r="24949" spans="1:4" x14ac:dyDescent="0.2">
      <c r="A24949">
        <v>98070</v>
      </c>
      <c r="B24949" t="s">
        <v>6064</v>
      </c>
      <c r="C24949">
        <v>5679</v>
      </c>
      <c r="D24949">
        <v>0.41639999999999999</v>
      </c>
    </row>
    <row r="24950" spans="1:4" x14ac:dyDescent="0.2">
      <c r="A24950">
        <v>98070</v>
      </c>
      <c r="B24950" t="s">
        <v>6064</v>
      </c>
      <c r="C24950">
        <v>5678</v>
      </c>
      <c r="D24950">
        <v>0.20430000000000001</v>
      </c>
    </row>
    <row r="24951" spans="1:4" x14ac:dyDescent="0.2">
      <c r="A24951">
        <v>98070</v>
      </c>
      <c r="B24951" t="s">
        <v>80</v>
      </c>
      <c r="C24951">
        <v>5069</v>
      </c>
      <c r="D24951">
        <v>8.4199999999999997E-2</v>
      </c>
    </row>
    <row r="24952" spans="1:4" x14ac:dyDescent="0.2">
      <c r="A24952">
        <v>98070</v>
      </c>
      <c r="B24952" t="s">
        <v>80</v>
      </c>
      <c r="C24952">
        <v>4517</v>
      </c>
      <c r="D24952">
        <v>0.95040000000000002</v>
      </c>
    </row>
    <row r="24953" spans="1:4" x14ac:dyDescent="0.2">
      <c r="A24953">
        <v>98070</v>
      </c>
      <c r="B24953" t="s">
        <v>80</v>
      </c>
      <c r="C24953">
        <v>4491</v>
      </c>
      <c r="D24953">
        <v>0.79920000000000002</v>
      </c>
    </row>
    <row r="24954" spans="1:4" x14ac:dyDescent="0.2">
      <c r="A24954">
        <v>98070</v>
      </c>
      <c r="B24954" t="s">
        <v>80</v>
      </c>
      <c r="C24954">
        <v>2692</v>
      </c>
      <c r="D24954">
        <v>3.6700000000000003E-2</v>
      </c>
    </row>
    <row r="24955" spans="1:4" x14ac:dyDescent="0.2">
      <c r="A24955">
        <v>104915</v>
      </c>
    </row>
    <row r="24956" spans="1:4" x14ac:dyDescent="0.2">
      <c r="A24956">
        <v>104915</v>
      </c>
      <c r="B24956" t="s">
        <v>6064</v>
      </c>
      <c r="C24956">
        <v>92798</v>
      </c>
      <c r="D24956">
        <v>1</v>
      </c>
    </row>
    <row r="24957" spans="1:4" x14ac:dyDescent="0.2">
      <c r="A24957">
        <v>104915</v>
      </c>
      <c r="B24957" t="s">
        <v>6064</v>
      </c>
      <c r="C24957">
        <v>88245</v>
      </c>
      <c r="D24957">
        <v>1.2E-2</v>
      </c>
    </row>
    <row r="24958" spans="1:4" x14ac:dyDescent="0.2">
      <c r="A24958">
        <v>104915</v>
      </c>
      <c r="B24958" t="s">
        <v>6064</v>
      </c>
      <c r="C24958">
        <v>88238</v>
      </c>
      <c r="D24958">
        <v>5.0000000000000001E-3</v>
      </c>
    </row>
    <row r="24959" spans="1:4" x14ac:dyDescent="0.2">
      <c r="A24959">
        <v>104915</v>
      </c>
      <c r="B24959" t="s">
        <v>80</v>
      </c>
      <c r="C24959">
        <v>43132</v>
      </c>
      <c r="D24959">
        <v>2.5000000000000001E-2</v>
      </c>
    </row>
    <row r="24960" spans="1:4" x14ac:dyDescent="0.2">
      <c r="A24960">
        <v>104915</v>
      </c>
      <c r="B24960" t="s">
        <v>80</v>
      </c>
      <c r="C24960">
        <v>39017</v>
      </c>
      <c r="D24960">
        <v>0.05</v>
      </c>
    </row>
    <row r="24961" spans="1:4" x14ac:dyDescent="0.2">
      <c r="A24961">
        <v>96546</v>
      </c>
    </row>
    <row r="24962" spans="1:4" x14ac:dyDescent="0.2">
      <c r="A24962">
        <v>96546</v>
      </c>
      <c r="B24962" t="s">
        <v>6064</v>
      </c>
      <c r="C24962">
        <v>92803</v>
      </c>
      <c r="D24962">
        <v>1</v>
      </c>
    </row>
    <row r="24963" spans="1:4" x14ac:dyDescent="0.2">
      <c r="A24963">
        <v>96546</v>
      </c>
      <c r="B24963" t="s">
        <v>6064</v>
      </c>
      <c r="C24963">
        <v>88245</v>
      </c>
      <c r="D24963">
        <v>0.11600000000000001</v>
      </c>
    </row>
    <row r="24964" spans="1:4" x14ac:dyDescent="0.2">
      <c r="A24964">
        <v>96546</v>
      </c>
      <c r="B24964" t="s">
        <v>6064</v>
      </c>
      <c r="C24964">
        <v>88238</v>
      </c>
      <c r="D24964">
        <v>4.3999999999999997E-2</v>
      </c>
    </row>
    <row r="24965" spans="1:4" x14ac:dyDescent="0.2">
      <c r="A24965">
        <v>96546</v>
      </c>
      <c r="B24965" t="s">
        <v>80</v>
      </c>
      <c r="C24965">
        <v>43132</v>
      </c>
      <c r="D24965">
        <v>2.5000000000000001E-2</v>
      </c>
    </row>
    <row r="24966" spans="1:4" x14ac:dyDescent="0.2">
      <c r="A24966">
        <v>96546</v>
      </c>
      <c r="B24966" t="s">
        <v>80</v>
      </c>
      <c r="C24966">
        <v>39017</v>
      </c>
      <c r="D24966">
        <v>0.48</v>
      </c>
    </row>
    <row r="24967" spans="1:4" x14ac:dyDescent="0.2">
      <c r="A24967">
        <v>96544</v>
      </c>
    </row>
    <row r="24968" spans="1:4" x14ac:dyDescent="0.2">
      <c r="A24968">
        <v>96544</v>
      </c>
      <c r="B24968" t="s">
        <v>6064</v>
      </c>
      <c r="C24968">
        <v>92801</v>
      </c>
      <c r="D24968">
        <v>1</v>
      </c>
    </row>
    <row r="24969" spans="1:4" x14ac:dyDescent="0.2">
      <c r="A24969">
        <v>96544</v>
      </c>
      <c r="B24969" t="s">
        <v>6064</v>
      </c>
      <c r="C24969">
        <v>88245</v>
      </c>
      <c r="D24969">
        <v>0.19600000000000001</v>
      </c>
    </row>
    <row r="24970" spans="1:4" x14ac:dyDescent="0.2">
      <c r="A24970">
        <v>96544</v>
      </c>
      <c r="B24970" t="s">
        <v>6064</v>
      </c>
      <c r="C24970">
        <v>88238</v>
      </c>
      <c r="D24970">
        <v>7.4999999999999997E-2</v>
      </c>
    </row>
    <row r="24971" spans="1:4" x14ac:dyDescent="0.2">
      <c r="A24971">
        <v>96544</v>
      </c>
      <c r="B24971" t="s">
        <v>80</v>
      </c>
      <c r="C24971">
        <v>43132</v>
      </c>
      <c r="D24971">
        <v>2.5000000000000001E-2</v>
      </c>
    </row>
    <row r="24972" spans="1:4" x14ac:dyDescent="0.2">
      <c r="A24972">
        <v>96544</v>
      </c>
      <c r="B24972" t="s">
        <v>80</v>
      </c>
      <c r="C24972">
        <v>39017</v>
      </c>
      <c r="D24972">
        <v>0.85599999999999998</v>
      </c>
    </row>
    <row r="24973" spans="1:4" x14ac:dyDescent="0.2">
      <c r="A24973">
        <v>96545</v>
      </c>
    </row>
    <row r="24974" spans="1:4" x14ac:dyDescent="0.2">
      <c r="A24974">
        <v>96545</v>
      </c>
      <c r="B24974" t="s">
        <v>6064</v>
      </c>
      <c r="C24974">
        <v>92802</v>
      </c>
      <c r="D24974">
        <v>1</v>
      </c>
    </row>
    <row r="24975" spans="1:4" x14ac:dyDescent="0.2">
      <c r="A24975">
        <v>96545</v>
      </c>
      <c r="B24975" t="s">
        <v>6064</v>
      </c>
      <c r="C24975">
        <v>88245</v>
      </c>
      <c r="D24975">
        <v>0.15</v>
      </c>
    </row>
    <row r="24976" spans="1:4" x14ac:dyDescent="0.2">
      <c r="A24976">
        <v>96545</v>
      </c>
      <c r="B24976" t="s">
        <v>6064</v>
      </c>
      <c r="C24976">
        <v>88238</v>
      </c>
      <c r="D24976">
        <v>5.7000000000000002E-2</v>
      </c>
    </row>
    <row r="24977" spans="1:4" x14ac:dyDescent="0.2">
      <c r="A24977">
        <v>96545</v>
      </c>
      <c r="B24977" t="s">
        <v>80</v>
      </c>
      <c r="C24977">
        <v>43132</v>
      </c>
      <c r="D24977">
        <v>2.5000000000000001E-2</v>
      </c>
    </row>
    <row r="24978" spans="1:4" x14ac:dyDescent="0.2">
      <c r="A24978">
        <v>96545</v>
      </c>
      <c r="B24978" t="s">
        <v>80</v>
      </c>
      <c r="C24978">
        <v>39017</v>
      </c>
      <c r="D24978">
        <v>0.63500000000000001</v>
      </c>
    </row>
    <row r="24979" spans="1:4" x14ac:dyDescent="0.2">
      <c r="A24979">
        <v>96543</v>
      </c>
    </row>
    <row r="24980" spans="1:4" x14ac:dyDescent="0.2">
      <c r="A24980">
        <v>96543</v>
      </c>
      <c r="B24980" t="s">
        <v>6064</v>
      </c>
      <c r="C24980">
        <v>92800</v>
      </c>
      <c r="D24980">
        <v>1</v>
      </c>
    </row>
    <row r="24981" spans="1:4" x14ac:dyDescent="0.2">
      <c r="A24981">
        <v>96543</v>
      </c>
      <c r="B24981" t="s">
        <v>6064</v>
      </c>
      <c r="C24981">
        <v>88245</v>
      </c>
      <c r="D24981">
        <v>0.252</v>
      </c>
    </row>
    <row r="24982" spans="1:4" x14ac:dyDescent="0.2">
      <c r="A24982">
        <v>96543</v>
      </c>
      <c r="B24982" t="s">
        <v>6064</v>
      </c>
      <c r="C24982">
        <v>88238</v>
      </c>
      <c r="D24982">
        <v>9.7000000000000003E-2</v>
      </c>
    </row>
    <row r="24983" spans="1:4" x14ac:dyDescent="0.2">
      <c r="A24983">
        <v>96543</v>
      </c>
      <c r="B24983" t="s">
        <v>80</v>
      </c>
      <c r="C24983">
        <v>43132</v>
      </c>
      <c r="D24983">
        <v>2.5000000000000001E-2</v>
      </c>
    </row>
    <row r="24984" spans="1:4" x14ac:dyDescent="0.2">
      <c r="A24984">
        <v>96543</v>
      </c>
      <c r="B24984" t="s">
        <v>80</v>
      </c>
      <c r="C24984">
        <v>39017</v>
      </c>
      <c r="D24984">
        <v>1.143</v>
      </c>
    </row>
    <row r="24985" spans="1:4" x14ac:dyDescent="0.2">
      <c r="A24985">
        <v>104922</v>
      </c>
    </row>
    <row r="24986" spans="1:4" x14ac:dyDescent="0.2">
      <c r="A24986">
        <v>104922</v>
      </c>
      <c r="B24986" t="s">
        <v>6064</v>
      </c>
      <c r="C24986">
        <v>92806</v>
      </c>
      <c r="D24986">
        <v>1</v>
      </c>
    </row>
    <row r="24987" spans="1:4" x14ac:dyDescent="0.2">
      <c r="A24987">
        <v>104922</v>
      </c>
      <c r="B24987" t="s">
        <v>6064</v>
      </c>
      <c r="C24987">
        <v>88245</v>
      </c>
      <c r="D24987">
        <v>3.9E-2</v>
      </c>
    </row>
    <row r="24988" spans="1:4" x14ac:dyDescent="0.2">
      <c r="A24988">
        <v>104922</v>
      </c>
      <c r="B24988" t="s">
        <v>6064</v>
      </c>
      <c r="C24988">
        <v>88238</v>
      </c>
      <c r="D24988">
        <v>1.4999999999999999E-2</v>
      </c>
    </row>
    <row r="24989" spans="1:4" x14ac:dyDescent="0.2">
      <c r="A24989">
        <v>104922</v>
      </c>
      <c r="B24989" t="s">
        <v>80</v>
      </c>
      <c r="C24989">
        <v>43132</v>
      </c>
      <c r="D24989">
        <v>2.5000000000000001E-2</v>
      </c>
    </row>
    <row r="24990" spans="1:4" x14ac:dyDescent="0.2">
      <c r="A24990">
        <v>104922</v>
      </c>
      <c r="B24990" t="s">
        <v>80</v>
      </c>
      <c r="C24990">
        <v>39017</v>
      </c>
      <c r="D24990">
        <v>0.19500000000000001</v>
      </c>
    </row>
    <row r="24991" spans="1:4" x14ac:dyDescent="0.2">
      <c r="A24991">
        <v>104920</v>
      </c>
    </row>
    <row r="24992" spans="1:4" x14ac:dyDescent="0.2">
      <c r="A24992">
        <v>104920</v>
      </c>
      <c r="B24992" t="s">
        <v>6064</v>
      </c>
      <c r="C24992">
        <v>92804</v>
      </c>
      <c r="D24992">
        <v>1</v>
      </c>
    </row>
    <row r="24993" spans="1:4" x14ac:dyDescent="0.2">
      <c r="A24993">
        <v>104920</v>
      </c>
      <c r="B24993" t="s">
        <v>6064</v>
      </c>
      <c r="C24993">
        <v>88245</v>
      </c>
      <c r="D24993">
        <v>6.4000000000000001E-2</v>
      </c>
    </row>
    <row r="24994" spans="1:4" x14ac:dyDescent="0.2">
      <c r="A24994">
        <v>104920</v>
      </c>
      <c r="B24994" t="s">
        <v>6064</v>
      </c>
      <c r="C24994">
        <v>88238</v>
      </c>
      <c r="D24994">
        <v>2.5000000000000001E-2</v>
      </c>
    </row>
    <row r="24995" spans="1:4" x14ac:dyDescent="0.2">
      <c r="A24995">
        <v>104920</v>
      </c>
      <c r="B24995" t="s">
        <v>80</v>
      </c>
      <c r="C24995">
        <v>43132</v>
      </c>
      <c r="D24995">
        <v>2.5000000000000001E-2</v>
      </c>
    </row>
    <row r="24996" spans="1:4" x14ac:dyDescent="0.2">
      <c r="A24996">
        <v>104920</v>
      </c>
      <c r="B24996" t="s">
        <v>80</v>
      </c>
      <c r="C24996">
        <v>39017</v>
      </c>
      <c r="D24996">
        <v>0.317</v>
      </c>
    </row>
    <row r="24997" spans="1:4" x14ac:dyDescent="0.2">
      <c r="A24997">
        <v>104921</v>
      </c>
    </row>
    <row r="24998" spans="1:4" x14ac:dyDescent="0.2">
      <c r="A24998">
        <v>104921</v>
      </c>
      <c r="B24998" t="s">
        <v>6064</v>
      </c>
      <c r="C24998">
        <v>92805</v>
      </c>
      <c r="D24998">
        <v>1</v>
      </c>
    </row>
    <row r="24999" spans="1:4" x14ac:dyDescent="0.2">
      <c r="A24999">
        <v>104921</v>
      </c>
      <c r="B24999" t="s">
        <v>6064</v>
      </c>
      <c r="C24999">
        <v>88245</v>
      </c>
      <c r="D24999">
        <v>4.9000000000000002E-2</v>
      </c>
    </row>
    <row r="25000" spans="1:4" x14ac:dyDescent="0.2">
      <c r="A25000">
        <v>104921</v>
      </c>
      <c r="B25000" t="s">
        <v>6064</v>
      </c>
      <c r="C25000">
        <v>88238</v>
      </c>
      <c r="D25000">
        <v>1.9E-2</v>
      </c>
    </row>
    <row r="25001" spans="1:4" x14ac:dyDescent="0.2">
      <c r="A25001">
        <v>104921</v>
      </c>
      <c r="B25001" t="s">
        <v>80</v>
      </c>
      <c r="C25001">
        <v>43132</v>
      </c>
      <c r="D25001">
        <v>2.5000000000000001E-2</v>
      </c>
    </row>
    <row r="25002" spans="1:4" x14ac:dyDescent="0.2">
      <c r="A25002">
        <v>104921</v>
      </c>
      <c r="B25002" t="s">
        <v>80</v>
      </c>
      <c r="C25002">
        <v>39017</v>
      </c>
      <c r="D25002">
        <v>0.245</v>
      </c>
    </row>
    <row r="25003" spans="1:4" x14ac:dyDescent="0.2">
      <c r="A25003">
        <v>104919</v>
      </c>
    </row>
    <row r="25004" spans="1:4" x14ac:dyDescent="0.2">
      <c r="A25004">
        <v>104919</v>
      </c>
      <c r="B25004" t="s">
        <v>6064</v>
      </c>
      <c r="C25004">
        <v>92803</v>
      </c>
      <c r="D25004">
        <v>1</v>
      </c>
    </row>
    <row r="25005" spans="1:4" x14ac:dyDescent="0.2">
      <c r="A25005">
        <v>104919</v>
      </c>
      <c r="B25005" t="s">
        <v>6064</v>
      </c>
      <c r="C25005">
        <v>88245</v>
      </c>
      <c r="D25005">
        <v>8.1000000000000003E-2</v>
      </c>
    </row>
    <row r="25006" spans="1:4" x14ac:dyDescent="0.2">
      <c r="A25006">
        <v>104919</v>
      </c>
      <c r="B25006" t="s">
        <v>6064</v>
      </c>
      <c r="C25006">
        <v>88238</v>
      </c>
      <c r="D25006">
        <v>3.1E-2</v>
      </c>
    </row>
    <row r="25007" spans="1:4" x14ac:dyDescent="0.2">
      <c r="A25007">
        <v>104919</v>
      </c>
      <c r="B25007" t="s">
        <v>80</v>
      </c>
      <c r="C25007">
        <v>43132</v>
      </c>
      <c r="D25007">
        <v>2.5000000000000001E-2</v>
      </c>
    </row>
    <row r="25008" spans="1:4" x14ac:dyDescent="0.2">
      <c r="A25008">
        <v>104919</v>
      </c>
      <c r="B25008" t="s">
        <v>80</v>
      </c>
      <c r="C25008">
        <v>39017</v>
      </c>
      <c r="D25008">
        <v>0.39900000000000002</v>
      </c>
    </row>
    <row r="25009" spans="1:4" x14ac:dyDescent="0.2">
      <c r="A25009">
        <v>104917</v>
      </c>
    </row>
    <row r="25010" spans="1:4" x14ac:dyDescent="0.2">
      <c r="A25010">
        <v>104917</v>
      </c>
      <c r="B25010" t="s">
        <v>6064</v>
      </c>
      <c r="C25010">
        <v>92801</v>
      </c>
      <c r="D25010">
        <v>1</v>
      </c>
    </row>
    <row r="25011" spans="1:4" x14ac:dyDescent="0.2">
      <c r="A25011">
        <v>104917</v>
      </c>
      <c r="B25011" t="s">
        <v>6064</v>
      </c>
      <c r="C25011">
        <v>88245</v>
      </c>
      <c r="D25011">
        <v>0.13100000000000001</v>
      </c>
    </row>
    <row r="25012" spans="1:4" x14ac:dyDescent="0.2">
      <c r="A25012">
        <v>104917</v>
      </c>
      <c r="B25012" t="s">
        <v>6064</v>
      </c>
      <c r="C25012">
        <v>88238</v>
      </c>
      <c r="D25012">
        <v>0.05</v>
      </c>
    </row>
    <row r="25013" spans="1:4" x14ac:dyDescent="0.2">
      <c r="A25013">
        <v>104917</v>
      </c>
      <c r="B25013" t="s">
        <v>80</v>
      </c>
      <c r="C25013">
        <v>43132</v>
      </c>
      <c r="D25013">
        <v>2.5000000000000001E-2</v>
      </c>
    </row>
    <row r="25014" spans="1:4" x14ac:dyDescent="0.2">
      <c r="A25014">
        <v>104917</v>
      </c>
      <c r="B25014" t="s">
        <v>80</v>
      </c>
      <c r="C25014">
        <v>39017</v>
      </c>
      <c r="D25014">
        <v>0.64400000000000002</v>
      </c>
    </row>
    <row r="25015" spans="1:4" x14ac:dyDescent="0.2">
      <c r="A25015">
        <v>104918</v>
      </c>
    </row>
    <row r="25016" spans="1:4" x14ac:dyDescent="0.2">
      <c r="A25016">
        <v>104918</v>
      </c>
      <c r="B25016" t="s">
        <v>6064</v>
      </c>
      <c r="C25016">
        <v>92802</v>
      </c>
      <c r="D25016">
        <v>1</v>
      </c>
    </row>
    <row r="25017" spans="1:4" x14ac:dyDescent="0.2">
      <c r="A25017">
        <v>104918</v>
      </c>
      <c r="B25017" t="s">
        <v>6064</v>
      </c>
      <c r="C25017">
        <v>88245</v>
      </c>
      <c r="D25017">
        <v>0.10199999999999999</v>
      </c>
    </row>
    <row r="25018" spans="1:4" x14ac:dyDescent="0.2">
      <c r="A25018">
        <v>104918</v>
      </c>
      <c r="B25018" t="s">
        <v>6064</v>
      </c>
      <c r="C25018">
        <v>88238</v>
      </c>
      <c r="D25018">
        <v>3.9E-2</v>
      </c>
    </row>
    <row r="25019" spans="1:4" x14ac:dyDescent="0.2">
      <c r="A25019">
        <v>104918</v>
      </c>
      <c r="B25019" t="s">
        <v>80</v>
      </c>
      <c r="C25019">
        <v>43132</v>
      </c>
      <c r="D25019">
        <v>2.5000000000000001E-2</v>
      </c>
    </row>
    <row r="25020" spans="1:4" x14ac:dyDescent="0.2">
      <c r="A25020">
        <v>104918</v>
      </c>
      <c r="B25020" t="s">
        <v>80</v>
      </c>
      <c r="C25020">
        <v>39017</v>
      </c>
      <c r="D25020">
        <v>0.503</v>
      </c>
    </row>
    <row r="25021" spans="1:4" x14ac:dyDescent="0.2">
      <c r="A25021">
        <v>104916</v>
      </c>
    </row>
    <row r="25022" spans="1:4" x14ac:dyDescent="0.2">
      <c r="A25022">
        <v>104916</v>
      </c>
      <c r="B25022" t="s">
        <v>6064</v>
      </c>
      <c r="C25022">
        <v>92800</v>
      </c>
      <c r="D25022">
        <v>1</v>
      </c>
    </row>
    <row r="25023" spans="1:4" x14ac:dyDescent="0.2">
      <c r="A25023">
        <v>104916</v>
      </c>
      <c r="B25023" t="s">
        <v>6064</v>
      </c>
      <c r="C25023">
        <v>88245</v>
      </c>
      <c r="D25023">
        <v>0.16600000000000001</v>
      </c>
    </row>
    <row r="25024" spans="1:4" x14ac:dyDescent="0.2">
      <c r="A25024">
        <v>104916</v>
      </c>
      <c r="B25024" t="s">
        <v>6064</v>
      </c>
      <c r="C25024">
        <v>88238</v>
      </c>
      <c r="D25024">
        <v>6.4000000000000001E-2</v>
      </c>
    </row>
    <row r="25025" spans="1:4" x14ac:dyDescent="0.2">
      <c r="A25025">
        <v>104916</v>
      </c>
      <c r="B25025" t="s">
        <v>80</v>
      </c>
      <c r="C25025">
        <v>43132</v>
      </c>
      <c r="D25025">
        <v>2.5000000000000001E-2</v>
      </c>
    </row>
    <row r="25026" spans="1:4" x14ac:dyDescent="0.2">
      <c r="A25026">
        <v>104916</v>
      </c>
      <c r="B25026" t="s">
        <v>80</v>
      </c>
      <c r="C25026">
        <v>39017</v>
      </c>
      <c r="D25026">
        <v>0.81899999999999995</v>
      </c>
    </row>
    <row r="25027" spans="1:4" x14ac:dyDescent="0.2">
      <c r="A25027">
        <v>96557</v>
      </c>
    </row>
    <row r="25028" spans="1:4" x14ac:dyDescent="0.2">
      <c r="A25028">
        <v>96557</v>
      </c>
      <c r="B25028" t="s">
        <v>6064</v>
      </c>
      <c r="C25028">
        <v>90587</v>
      </c>
      <c r="D25028">
        <v>7.4999999999999997E-2</v>
      </c>
    </row>
    <row r="25029" spans="1:4" x14ac:dyDescent="0.2">
      <c r="A25029">
        <v>96557</v>
      </c>
      <c r="B25029" t="s">
        <v>6064</v>
      </c>
      <c r="C25029">
        <v>90586</v>
      </c>
      <c r="D25029">
        <v>9.1999999999999998E-2</v>
      </c>
    </row>
    <row r="25030" spans="1:4" x14ac:dyDescent="0.2">
      <c r="A25030">
        <v>96557</v>
      </c>
      <c r="B25030" t="s">
        <v>6064</v>
      </c>
      <c r="C25030">
        <v>88316</v>
      </c>
      <c r="D25030">
        <v>0.501</v>
      </c>
    </row>
    <row r="25031" spans="1:4" x14ac:dyDescent="0.2">
      <c r="A25031">
        <v>96557</v>
      </c>
      <c r="B25031" t="s">
        <v>6064</v>
      </c>
      <c r="C25031">
        <v>88309</v>
      </c>
      <c r="D25031">
        <v>0.33400000000000002</v>
      </c>
    </row>
    <row r="25032" spans="1:4" x14ac:dyDescent="0.2">
      <c r="A25032">
        <v>96557</v>
      </c>
      <c r="B25032" t="s">
        <v>80</v>
      </c>
      <c r="C25032">
        <v>1525</v>
      </c>
      <c r="D25032">
        <v>1.23</v>
      </c>
    </row>
    <row r="25033" spans="1:4" x14ac:dyDescent="0.2">
      <c r="A25033">
        <v>96555</v>
      </c>
    </row>
    <row r="25034" spans="1:4" x14ac:dyDescent="0.2">
      <c r="A25034">
        <v>96555</v>
      </c>
      <c r="B25034" t="s">
        <v>6064</v>
      </c>
      <c r="C25034">
        <v>94972</v>
      </c>
      <c r="D25034">
        <v>1.1599999999999999</v>
      </c>
    </row>
    <row r="25035" spans="1:4" x14ac:dyDescent="0.2">
      <c r="A25035">
        <v>96555</v>
      </c>
      <c r="B25035" t="s">
        <v>6064</v>
      </c>
      <c r="C25035">
        <v>90587</v>
      </c>
      <c r="D25035">
        <v>1.101</v>
      </c>
    </row>
    <row r="25036" spans="1:4" x14ac:dyDescent="0.2">
      <c r="A25036">
        <v>96555</v>
      </c>
      <c r="B25036" t="s">
        <v>6064</v>
      </c>
      <c r="C25036">
        <v>90586</v>
      </c>
      <c r="D25036">
        <v>0.34</v>
      </c>
    </row>
    <row r="25037" spans="1:4" x14ac:dyDescent="0.2">
      <c r="A25037">
        <v>96555</v>
      </c>
      <c r="B25037" t="s">
        <v>6064</v>
      </c>
      <c r="C25037">
        <v>88316</v>
      </c>
      <c r="D25037">
        <v>2.8820000000000001</v>
      </c>
    </row>
    <row r="25038" spans="1:4" x14ac:dyDescent="0.2">
      <c r="A25038">
        <v>96555</v>
      </c>
      <c r="B25038" t="s">
        <v>6064</v>
      </c>
      <c r="C25038">
        <v>88309</v>
      </c>
      <c r="D25038">
        <v>2.4249999999999998</v>
      </c>
    </row>
    <row r="25039" spans="1:4" x14ac:dyDescent="0.2">
      <c r="A25039">
        <v>104924</v>
      </c>
    </row>
    <row r="25040" spans="1:4" x14ac:dyDescent="0.2">
      <c r="A25040">
        <v>104924</v>
      </c>
      <c r="B25040" t="s">
        <v>6064</v>
      </c>
      <c r="C25040">
        <v>90587</v>
      </c>
      <c r="D25040">
        <v>9.9000000000000005E-2</v>
      </c>
    </row>
    <row r="25041" spans="1:4" x14ac:dyDescent="0.2">
      <c r="A25041">
        <v>104924</v>
      </c>
      <c r="B25041" t="s">
        <v>6064</v>
      </c>
      <c r="C25041">
        <v>90586</v>
      </c>
      <c r="D25041">
        <v>0.121</v>
      </c>
    </row>
    <row r="25042" spans="1:4" x14ac:dyDescent="0.2">
      <c r="A25042">
        <v>104924</v>
      </c>
      <c r="B25042" t="s">
        <v>6064</v>
      </c>
      <c r="C25042">
        <v>88316</v>
      </c>
      <c r="D25042">
        <v>0.66</v>
      </c>
    </row>
    <row r="25043" spans="1:4" x14ac:dyDescent="0.2">
      <c r="A25043">
        <v>104924</v>
      </c>
      <c r="B25043" t="s">
        <v>6064</v>
      </c>
      <c r="C25043">
        <v>88309</v>
      </c>
      <c r="D25043">
        <v>0.44</v>
      </c>
    </row>
    <row r="25044" spans="1:4" x14ac:dyDescent="0.2">
      <c r="A25044">
        <v>104924</v>
      </c>
      <c r="B25044" t="s">
        <v>80</v>
      </c>
      <c r="C25044">
        <v>1525</v>
      </c>
      <c r="D25044">
        <v>1.26</v>
      </c>
    </row>
    <row r="25045" spans="1:4" x14ac:dyDescent="0.2">
      <c r="A25045">
        <v>104923</v>
      </c>
    </row>
    <row r="25046" spans="1:4" x14ac:dyDescent="0.2">
      <c r="A25046">
        <v>104923</v>
      </c>
      <c r="B25046" t="s">
        <v>6064</v>
      </c>
      <c r="C25046">
        <v>94972</v>
      </c>
      <c r="D25046">
        <v>1.19</v>
      </c>
    </row>
    <row r="25047" spans="1:4" x14ac:dyDescent="0.2">
      <c r="A25047">
        <v>104923</v>
      </c>
      <c r="B25047" t="s">
        <v>6064</v>
      </c>
      <c r="C25047">
        <v>90587</v>
      </c>
      <c r="D25047">
        <v>1.4510000000000001</v>
      </c>
    </row>
    <row r="25048" spans="1:4" x14ac:dyDescent="0.2">
      <c r="A25048">
        <v>104923</v>
      </c>
      <c r="B25048" t="s">
        <v>6064</v>
      </c>
      <c r="C25048">
        <v>90586</v>
      </c>
      <c r="D25048">
        <v>0.44800000000000001</v>
      </c>
    </row>
    <row r="25049" spans="1:4" x14ac:dyDescent="0.2">
      <c r="A25049">
        <v>104923</v>
      </c>
      <c r="B25049" t="s">
        <v>6064</v>
      </c>
      <c r="C25049">
        <v>88316</v>
      </c>
      <c r="D25049">
        <v>3.7970000000000002</v>
      </c>
    </row>
    <row r="25050" spans="1:4" x14ac:dyDescent="0.2">
      <c r="A25050">
        <v>104923</v>
      </c>
      <c r="B25050" t="s">
        <v>6064</v>
      </c>
      <c r="C25050">
        <v>88309</v>
      </c>
      <c r="D25050">
        <v>3.129</v>
      </c>
    </row>
    <row r="25051" spans="1:4" x14ac:dyDescent="0.2">
      <c r="A25051">
        <v>96558</v>
      </c>
    </row>
    <row r="25052" spans="1:4" x14ac:dyDescent="0.2">
      <c r="A25052">
        <v>96558</v>
      </c>
      <c r="B25052" t="s">
        <v>6064</v>
      </c>
      <c r="C25052">
        <v>90587</v>
      </c>
      <c r="D25052">
        <v>0.13300000000000001</v>
      </c>
    </row>
    <row r="25053" spans="1:4" x14ac:dyDescent="0.2">
      <c r="A25053">
        <v>96558</v>
      </c>
      <c r="B25053" t="s">
        <v>6064</v>
      </c>
      <c r="C25053">
        <v>90586</v>
      </c>
      <c r="D25053">
        <v>0.161</v>
      </c>
    </row>
    <row r="25054" spans="1:4" x14ac:dyDescent="0.2">
      <c r="A25054">
        <v>96558</v>
      </c>
      <c r="B25054" t="s">
        <v>6064</v>
      </c>
      <c r="C25054">
        <v>88316</v>
      </c>
      <c r="D25054">
        <v>0.88100000000000001</v>
      </c>
    </row>
    <row r="25055" spans="1:4" x14ac:dyDescent="0.2">
      <c r="A25055">
        <v>96558</v>
      </c>
      <c r="B25055" t="s">
        <v>6064</v>
      </c>
      <c r="C25055">
        <v>88309</v>
      </c>
      <c r="D25055">
        <v>0.58699999999999997</v>
      </c>
    </row>
    <row r="25056" spans="1:4" x14ac:dyDescent="0.2">
      <c r="A25056">
        <v>96558</v>
      </c>
      <c r="B25056" t="s">
        <v>80</v>
      </c>
      <c r="C25056">
        <v>1525</v>
      </c>
      <c r="D25056">
        <v>1.26</v>
      </c>
    </row>
    <row r="25057" spans="1:4" x14ac:dyDescent="0.2">
      <c r="A25057">
        <v>96556</v>
      </c>
    </row>
    <row r="25058" spans="1:4" x14ac:dyDescent="0.2">
      <c r="A25058">
        <v>96556</v>
      </c>
      <c r="B25058" t="s">
        <v>6064</v>
      </c>
      <c r="C25058">
        <v>94972</v>
      </c>
      <c r="D25058">
        <v>1.19</v>
      </c>
    </row>
    <row r="25059" spans="1:4" x14ac:dyDescent="0.2">
      <c r="A25059">
        <v>96556</v>
      </c>
      <c r="B25059" t="s">
        <v>6064</v>
      </c>
      <c r="C25059">
        <v>90587</v>
      </c>
      <c r="D25059">
        <v>1.9379999999999999</v>
      </c>
    </row>
    <row r="25060" spans="1:4" x14ac:dyDescent="0.2">
      <c r="A25060">
        <v>96556</v>
      </c>
      <c r="B25060" t="s">
        <v>6064</v>
      </c>
      <c r="C25060">
        <v>90586</v>
      </c>
      <c r="D25060">
        <v>0.59799999999999998</v>
      </c>
    </row>
    <row r="25061" spans="1:4" x14ac:dyDescent="0.2">
      <c r="A25061">
        <v>96556</v>
      </c>
      <c r="B25061" t="s">
        <v>6064</v>
      </c>
      <c r="C25061">
        <v>88316</v>
      </c>
      <c r="D25061">
        <v>5.0709999999999997</v>
      </c>
    </row>
    <row r="25062" spans="1:4" x14ac:dyDescent="0.2">
      <c r="A25062">
        <v>96556</v>
      </c>
      <c r="B25062" t="s">
        <v>6064</v>
      </c>
      <c r="C25062">
        <v>88309</v>
      </c>
      <c r="D25062">
        <v>5.5979999999999999</v>
      </c>
    </row>
    <row r="25063" spans="1:4" x14ac:dyDescent="0.2">
      <c r="A25063">
        <v>96523</v>
      </c>
    </row>
    <row r="25064" spans="1:4" x14ac:dyDescent="0.2">
      <c r="A25064">
        <v>96523</v>
      </c>
      <c r="B25064" t="s">
        <v>6064</v>
      </c>
      <c r="C25064">
        <v>88316</v>
      </c>
      <c r="D25064">
        <v>3.1259999999999999</v>
      </c>
    </row>
    <row r="25065" spans="1:4" x14ac:dyDescent="0.2">
      <c r="A25065">
        <v>96523</v>
      </c>
      <c r="B25065" t="s">
        <v>6064</v>
      </c>
      <c r="C25065">
        <v>88309</v>
      </c>
      <c r="D25065">
        <v>0.96599999999999997</v>
      </c>
    </row>
    <row r="25066" spans="1:4" x14ac:dyDescent="0.2">
      <c r="A25066">
        <v>96522</v>
      </c>
    </row>
    <row r="25067" spans="1:4" x14ac:dyDescent="0.2">
      <c r="A25067">
        <v>96522</v>
      </c>
      <c r="B25067" t="s">
        <v>6064</v>
      </c>
      <c r="C25067">
        <v>88316</v>
      </c>
      <c r="D25067">
        <v>4.4409999999999998</v>
      </c>
    </row>
    <row r="25068" spans="1:4" x14ac:dyDescent="0.2">
      <c r="A25068">
        <v>96522</v>
      </c>
      <c r="B25068" t="s">
        <v>6064</v>
      </c>
      <c r="C25068">
        <v>88309</v>
      </c>
      <c r="D25068">
        <v>1.6830000000000001</v>
      </c>
    </row>
    <row r="25069" spans="1:4" x14ac:dyDescent="0.2">
      <c r="A25069">
        <v>96527</v>
      </c>
    </row>
    <row r="25070" spans="1:4" x14ac:dyDescent="0.2">
      <c r="A25070">
        <v>96527</v>
      </c>
      <c r="B25070" t="s">
        <v>6064</v>
      </c>
      <c r="C25070">
        <v>88316</v>
      </c>
      <c r="D25070">
        <v>3.5150000000000001</v>
      </c>
    </row>
    <row r="25071" spans="1:4" x14ac:dyDescent="0.2">
      <c r="A25071">
        <v>96527</v>
      </c>
      <c r="B25071" t="s">
        <v>6064</v>
      </c>
      <c r="C25071">
        <v>88309</v>
      </c>
      <c r="D25071">
        <v>1.004</v>
      </c>
    </row>
    <row r="25072" spans="1:4" x14ac:dyDescent="0.2">
      <c r="A25072">
        <v>96526</v>
      </c>
    </row>
    <row r="25073" spans="1:4" x14ac:dyDescent="0.2">
      <c r="A25073">
        <v>96526</v>
      </c>
      <c r="B25073" t="s">
        <v>6064</v>
      </c>
      <c r="C25073">
        <v>88316</v>
      </c>
      <c r="D25073">
        <v>5.976</v>
      </c>
    </row>
    <row r="25074" spans="1:4" x14ac:dyDescent="0.2">
      <c r="A25074">
        <v>96526</v>
      </c>
      <c r="B25074" t="s">
        <v>6064</v>
      </c>
      <c r="C25074">
        <v>88309</v>
      </c>
      <c r="D25074">
        <v>2.702</v>
      </c>
    </row>
    <row r="25075" spans="1:4" x14ac:dyDescent="0.2">
      <c r="A25075">
        <v>96521</v>
      </c>
    </row>
    <row r="25076" spans="1:4" x14ac:dyDescent="0.2">
      <c r="A25076">
        <v>96521</v>
      </c>
      <c r="B25076" t="s">
        <v>6064</v>
      </c>
      <c r="C25076">
        <v>88316</v>
      </c>
      <c r="D25076">
        <v>0.16600000000000001</v>
      </c>
    </row>
    <row r="25077" spans="1:4" x14ac:dyDescent="0.2">
      <c r="A25077">
        <v>96521</v>
      </c>
      <c r="B25077" t="s">
        <v>6064</v>
      </c>
      <c r="C25077">
        <v>88309</v>
      </c>
      <c r="D25077">
        <v>0.105</v>
      </c>
    </row>
    <row r="25078" spans="1:4" x14ac:dyDescent="0.2">
      <c r="A25078">
        <v>96521</v>
      </c>
      <c r="B25078" t="s">
        <v>6064</v>
      </c>
      <c r="C25078">
        <v>5679</v>
      </c>
      <c r="D25078">
        <v>9.6000000000000002E-2</v>
      </c>
    </row>
    <row r="25079" spans="1:4" x14ac:dyDescent="0.2">
      <c r="A25079">
        <v>96521</v>
      </c>
      <c r="B25079" t="s">
        <v>6064</v>
      </c>
      <c r="C25079">
        <v>5678</v>
      </c>
      <c r="D25079">
        <v>0.192</v>
      </c>
    </row>
    <row r="25080" spans="1:4" x14ac:dyDescent="0.2">
      <c r="A25080">
        <v>96520</v>
      </c>
    </row>
    <row r="25081" spans="1:4" x14ac:dyDescent="0.2">
      <c r="A25081">
        <v>96520</v>
      </c>
      <c r="B25081" t="s">
        <v>6064</v>
      </c>
      <c r="C25081">
        <v>88316</v>
      </c>
      <c r="D25081">
        <v>1.1579999999999999</v>
      </c>
    </row>
    <row r="25082" spans="1:4" x14ac:dyDescent="0.2">
      <c r="A25082">
        <v>96520</v>
      </c>
      <c r="B25082" t="s">
        <v>6064</v>
      </c>
      <c r="C25082">
        <v>88309</v>
      </c>
      <c r="D25082">
        <v>0.73699999999999999</v>
      </c>
    </row>
    <row r="25083" spans="1:4" x14ac:dyDescent="0.2">
      <c r="A25083">
        <v>96520</v>
      </c>
      <c r="B25083" t="s">
        <v>6064</v>
      </c>
      <c r="C25083">
        <v>5679</v>
      </c>
      <c r="D25083">
        <v>0.126</v>
      </c>
    </row>
    <row r="25084" spans="1:4" x14ac:dyDescent="0.2">
      <c r="A25084">
        <v>96520</v>
      </c>
      <c r="B25084" t="s">
        <v>6064</v>
      </c>
      <c r="C25084">
        <v>5678</v>
      </c>
      <c r="D25084">
        <v>0.252</v>
      </c>
    </row>
    <row r="25085" spans="1:4" x14ac:dyDescent="0.2">
      <c r="A25085">
        <v>96525</v>
      </c>
    </row>
    <row r="25086" spans="1:4" x14ac:dyDescent="0.2">
      <c r="A25086">
        <v>96525</v>
      </c>
      <c r="B25086" t="s">
        <v>6064</v>
      </c>
      <c r="C25086">
        <v>96246</v>
      </c>
      <c r="D25086">
        <v>0.16400000000000001</v>
      </c>
    </row>
    <row r="25087" spans="1:4" x14ac:dyDescent="0.2">
      <c r="A25087">
        <v>96525</v>
      </c>
      <c r="B25087" t="s">
        <v>6064</v>
      </c>
      <c r="C25087">
        <v>96245</v>
      </c>
      <c r="D25087">
        <v>0.32800000000000001</v>
      </c>
    </row>
    <row r="25088" spans="1:4" x14ac:dyDescent="0.2">
      <c r="A25088">
        <v>96525</v>
      </c>
      <c r="B25088" t="s">
        <v>6064</v>
      </c>
      <c r="C25088">
        <v>88316</v>
      </c>
      <c r="D25088">
        <v>0.13600000000000001</v>
      </c>
    </row>
    <row r="25089" spans="1:4" x14ac:dyDescent="0.2">
      <c r="A25089">
        <v>96525</v>
      </c>
      <c r="B25089" t="s">
        <v>6064</v>
      </c>
      <c r="C25089">
        <v>88309</v>
      </c>
      <c r="D25089">
        <v>8.5999999999999993E-2</v>
      </c>
    </row>
    <row r="25090" spans="1:4" x14ac:dyDescent="0.2">
      <c r="A25090">
        <v>96524</v>
      </c>
    </row>
    <row r="25091" spans="1:4" x14ac:dyDescent="0.2">
      <c r="A25091">
        <v>96524</v>
      </c>
      <c r="B25091" t="s">
        <v>6064</v>
      </c>
      <c r="C25091">
        <v>96246</v>
      </c>
      <c r="D25091">
        <v>0.217</v>
      </c>
    </row>
    <row r="25092" spans="1:4" x14ac:dyDescent="0.2">
      <c r="A25092">
        <v>96524</v>
      </c>
      <c r="B25092" t="s">
        <v>6064</v>
      </c>
      <c r="C25092">
        <v>96245</v>
      </c>
      <c r="D25092">
        <v>0.435</v>
      </c>
    </row>
    <row r="25093" spans="1:4" x14ac:dyDescent="0.2">
      <c r="A25093">
        <v>96524</v>
      </c>
      <c r="B25093" t="s">
        <v>6064</v>
      </c>
      <c r="C25093">
        <v>88316</v>
      </c>
      <c r="D25093">
        <v>2.1890000000000001</v>
      </c>
    </row>
    <row r="25094" spans="1:4" x14ac:dyDescent="0.2">
      <c r="A25094">
        <v>96524</v>
      </c>
      <c r="B25094" t="s">
        <v>6064</v>
      </c>
      <c r="C25094">
        <v>88309</v>
      </c>
      <c r="D25094">
        <v>1.393</v>
      </c>
    </row>
    <row r="25095" spans="1:4" x14ac:dyDescent="0.2">
      <c r="A25095">
        <v>96537</v>
      </c>
    </row>
    <row r="25096" spans="1:4" x14ac:dyDescent="0.2">
      <c r="A25096">
        <v>96537</v>
      </c>
      <c r="B25096" t="s">
        <v>6064</v>
      </c>
      <c r="C25096">
        <v>91693</v>
      </c>
      <c r="D25096">
        <v>0.185</v>
      </c>
    </row>
    <row r="25097" spans="1:4" x14ac:dyDescent="0.2">
      <c r="A25097">
        <v>96537</v>
      </c>
      <c r="B25097" t="s">
        <v>6064</v>
      </c>
      <c r="C25097">
        <v>91692</v>
      </c>
      <c r="D25097">
        <v>4.5999999999999999E-2</v>
      </c>
    </row>
    <row r="25098" spans="1:4" x14ac:dyDescent="0.2">
      <c r="A25098">
        <v>96537</v>
      </c>
      <c r="B25098" t="s">
        <v>6064</v>
      </c>
      <c r="C25098">
        <v>88262</v>
      </c>
      <c r="D25098">
        <v>2.4870000000000001</v>
      </c>
    </row>
    <row r="25099" spans="1:4" x14ac:dyDescent="0.2">
      <c r="A25099">
        <v>96537</v>
      </c>
      <c r="B25099" t="s">
        <v>6064</v>
      </c>
      <c r="C25099">
        <v>88239</v>
      </c>
      <c r="D25099">
        <v>0.95699999999999996</v>
      </c>
    </row>
    <row r="25100" spans="1:4" x14ac:dyDescent="0.2">
      <c r="A25100">
        <v>96537</v>
      </c>
      <c r="B25100" t="s">
        <v>80</v>
      </c>
      <c r="C25100">
        <v>40304</v>
      </c>
      <c r="D25100">
        <v>3.2000000000000001E-2</v>
      </c>
    </row>
    <row r="25101" spans="1:4" x14ac:dyDescent="0.2">
      <c r="A25101">
        <v>96537</v>
      </c>
      <c r="B25101" t="s">
        <v>80</v>
      </c>
      <c r="C25101">
        <v>20247</v>
      </c>
      <c r="D25101">
        <v>2.5000000000000001E-2</v>
      </c>
    </row>
    <row r="25102" spans="1:4" x14ac:dyDescent="0.2">
      <c r="A25102">
        <v>96537</v>
      </c>
      <c r="B25102" t="s">
        <v>80</v>
      </c>
      <c r="C25102">
        <v>6212</v>
      </c>
      <c r="D25102">
        <v>1.1299999999999999</v>
      </c>
    </row>
    <row r="25103" spans="1:4" x14ac:dyDescent="0.2">
      <c r="A25103">
        <v>96537</v>
      </c>
      <c r="B25103" t="s">
        <v>80</v>
      </c>
      <c r="C25103">
        <v>5073</v>
      </c>
      <c r="D25103">
        <v>6.4000000000000001E-2</v>
      </c>
    </row>
    <row r="25104" spans="1:4" x14ac:dyDescent="0.2">
      <c r="A25104">
        <v>96537</v>
      </c>
      <c r="B25104" t="s">
        <v>80</v>
      </c>
      <c r="C25104">
        <v>4517</v>
      </c>
      <c r="D25104">
        <v>3.3820000000000001</v>
      </c>
    </row>
    <row r="25105" spans="1:4" x14ac:dyDescent="0.2">
      <c r="A25105">
        <v>96537</v>
      </c>
      <c r="B25105" t="s">
        <v>80</v>
      </c>
      <c r="C25105">
        <v>4491</v>
      </c>
      <c r="D25105">
        <v>2.9279999999999999</v>
      </c>
    </row>
    <row r="25106" spans="1:4" x14ac:dyDescent="0.2">
      <c r="A25106">
        <v>96537</v>
      </c>
      <c r="B25106" t="s">
        <v>80</v>
      </c>
      <c r="C25106">
        <v>2692</v>
      </c>
      <c r="D25106">
        <v>9.5499999999999995E-3</v>
      </c>
    </row>
    <row r="25107" spans="1:4" x14ac:dyDescent="0.2">
      <c r="A25107">
        <v>96537</v>
      </c>
      <c r="B25107" t="s">
        <v>80</v>
      </c>
      <c r="C25107">
        <v>1358</v>
      </c>
      <c r="D25107">
        <v>0.629</v>
      </c>
    </row>
    <row r="25108" spans="1:4" x14ac:dyDescent="0.2">
      <c r="A25108">
        <v>96540</v>
      </c>
    </row>
    <row r="25109" spans="1:4" x14ac:dyDescent="0.2">
      <c r="A25109">
        <v>96540</v>
      </c>
      <c r="B25109" t="s">
        <v>6064</v>
      </c>
      <c r="C25109">
        <v>91693</v>
      </c>
      <c r="D25109">
        <v>9.8000000000000004E-2</v>
      </c>
    </row>
    <row r="25110" spans="1:4" x14ac:dyDescent="0.2">
      <c r="A25110">
        <v>96540</v>
      </c>
      <c r="B25110" t="s">
        <v>6064</v>
      </c>
      <c r="C25110">
        <v>91692</v>
      </c>
      <c r="D25110">
        <v>2.4E-2</v>
      </c>
    </row>
    <row r="25111" spans="1:4" x14ac:dyDescent="0.2">
      <c r="A25111">
        <v>96540</v>
      </c>
      <c r="B25111" t="s">
        <v>6064</v>
      </c>
      <c r="C25111">
        <v>88262</v>
      </c>
      <c r="D25111">
        <v>2.1419999999999999</v>
      </c>
    </row>
    <row r="25112" spans="1:4" x14ac:dyDescent="0.2">
      <c r="A25112">
        <v>96540</v>
      </c>
      <c r="B25112" t="s">
        <v>6064</v>
      </c>
      <c r="C25112">
        <v>88239</v>
      </c>
      <c r="D25112">
        <v>0.88200000000000001</v>
      </c>
    </row>
    <row r="25113" spans="1:4" x14ac:dyDescent="0.2">
      <c r="A25113">
        <v>96540</v>
      </c>
      <c r="B25113" t="s">
        <v>80</v>
      </c>
      <c r="C25113">
        <v>40304</v>
      </c>
      <c r="D25113">
        <v>3.2000000000000001E-2</v>
      </c>
    </row>
    <row r="25114" spans="1:4" x14ac:dyDescent="0.2">
      <c r="A25114">
        <v>96540</v>
      </c>
      <c r="B25114" t="s">
        <v>80</v>
      </c>
      <c r="C25114">
        <v>20247</v>
      </c>
      <c r="D25114">
        <v>1.2999999999999999E-2</v>
      </c>
    </row>
    <row r="25115" spans="1:4" x14ac:dyDescent="0.2">
      <c r="A25115">
        <v>96540</v>
      </c>
      <c r="B25115" t="s">
        <v>80</v>
      </c>
      <c r="C25115">
        <v>6212</v>
      </c>
      <c r="D25115">
        <v>0.6</v>
      </c>
    </row>
    <row r="25116" spans="1:4" x14ac:dyDescent="0.2">
      <c r="A25116">
        <v>96540</v>
      </c>
      <c r="B25116" t="s">
        <v>80</v>
      </c>
      <c r="C25116">
        <v>5073</v>
      </c>
      <c r="D25116">
        <v>3.4000000000000002E-2</v>
      </c>
    </row>
    <row r="25117" spans="1:4" x14ac:dyDescent="0.2">
      <c r="A25117">
        <v>96540</v>
      </c>
      <c r="B25117" t="s">
        <v>80</v>
      </c>
      <c r="C25117">
        <v>4517</v>
      </c>
      <c r="D25117">
        <v>1.796</v>
      </c>
    </row>
    <row r="25118" spans="1:4" x14ac:dyDescent="0.2">
      <c r="A25118">
        <v>96540</v>
      </c>
      <c r="B25118" t="s">
        <v>80</v>
      </c>
      <c r="C25118">
        <v>4491</v>
      </c>
      <c r="D25118">
        <v>1.5549999999999999</v>
      </c>
    </row>
    <row r="25119" spans="1:4" x14ac:dyDescent="0.2">
      <c r="A25119">
        <v>96540</v>
      </c>
      <c r="B25119" t="s">
        <v>80</v>
      </c>
      <c r="C25119">
        <v>2692</v>
      </c>
      <c r="D25119">
        <v>9.5499999999999995E-3</v>
      </c>
    </row>
    <row r="25120" spans="1:4" x14ac:dyDescent="0.2">
      <c r="A25120">
        <v>96540</v>
      </c>
      <c r="B25120" t="s">
        <v>80</v>
      </c>
      <c r="C25120">
        <v>1358</v>
      </c>
      <c r="D25120">
        <v>0.33400000000000002</v>
      </c>
    </row>
    <row r="25121" spans="1:4" x14ac:dyDescent="0.2">
      <c r="A25121">
        <v>96528</v>
      </c>
    </row>
    <row r="25122" spans="1:4" x14ac:dyDescent="0.2">
      <c r="A25122">
        <v>96528</v>
      </c>
      <c r="B25122" t="s">
        <v>6064</v>
      </c>
      <c r="C25122">
        <v>91693</v>
      </c>
      <c r="D25122">
        <v>0.16300000000000001</v>
      </c>
    </row>
    <row r="25123" spans="1:4" x14ac:dyDescent="0.2">
      <c r="A25123">
        <v>96528</v>
      </c>
      <c r="B25123" t="s">
        <v>6064</v>
      </c>
      <c r="C25123">
        <v>91692</v>
      </c>
      <c r="D25123">
        <v>4.1000000000000002E-2</v>
      </c>
    </row>
    <row r="25124" spans="1:4" x14ac:dyDescent="0.2">
      <c r="A25124">
        <v>96528</v>
      </c>
      <c r="B25124" t="s">
        <v>6064</v>
      </c>
      <c r="C25124">
        <v>88262</v>
      </c>
      <c r="D25124">
        <v>1.5960000000000001</v>
      </c>
    </row>
    <row r="25125" spans="1:4" x14ac:dyDescent="0.2">
      <c r="A25125">
        <v>96528</v>
      </c>
      <c r="B25125" t="s">
        <v>6064</v>
      </c>
      <c r="C25125">
        <v>88239</v>
      </c>
      <c r="D25125">
        <v>0.65600000000000003</v>
      </c>
    </row>
    <row r="25126" spans="1:4" x14ac:dyDescent="0.2">
      <c r="A25126">
        <v>96528</v>
      </c>
      <c r="B25126" t="s">
        <v>80</v>
      </c>
      <c r="C25126">
        <v>40304</v>
      </c>
      <c r="D25126">
        <v>2.9000000000000001E-2</v>
      </c>
    </row>
    <row r="25127" spans="1:4" x14ac:dyDescent="0.2">
      <c r="A25127">
        <v>96528</v>
      </c>
      <c r="B25127" t="s">
        <v>80</v>
      </c>
      <c r="C25127">
        <v>6212</v>
      </c>
      <c r="D25127">
        <v>4.2839999999999998</v>
      </c>
    </row>
    <row r="25128" spans="1:4" x14ac:dyDescent="0.2">
      <c r="A25128">
        <v>96528</v>
      </c>
      <c r="B25128" t="s">
        <v>80</v>
      </c>
      <c r="C25128">
        <v>5074</v>
      </c>
      <c r="D25128">
        <v>4.2000000000000003E-2</v>
      </c>
    </row>
    <row r="25129" spans="1:4" x14ac:dyDescent="0.2">
      <c r="A25129">
        <v>96528</v>
      </c>
      <c r="B25129" t="s">
        <v>80</v>
      </c>
      <c r="C25129">
        <v>4517</v>
      </c>
      <c r="D25129">
        <v>3.4260000000000002</v>
      </c>
    </row>
    <row r="25130" spans="1:4" x14ac:dyDescent="0.2">
      <c r="A25130">
        <v>96528</v>
      </c>
      <c r="B25130" t="s">
        <v>80</v>
      </c>
      <c r="C25130">
        <v>4491</v>
      </c>
      <c r="D25130">
        <v>2.504</v>
      </c>
    </row>
    <row r="25131" spans="1:4" x14ac:dyDescent="0.2">
      <c r="A25131">
        <v>96528</v>
      </c>
      <c r="B25131" t="s">
        <v>80</v>
      </c>
      <c r="C25131">
        <v>2692</v>
      </c>
      <c r="D25131">
        <v>1.67E-2</v>
      </c>
    </row>
    <row r="25132" spans="1:4" x14ac:dyDescent="0.2">
      <c r="A25132">
        <v>96531</v>
      </c>
    </row>
    <row r="25133" spans="1:4" x14ac:dyDescent="0.2">
      <c r="A25133">
        <v>96531</v>
      </c>
      <c r="B25133" t="s">
        <v>6064</v>
      </c>
      <c r="C25133">
        <v>91693</v>
      </c>
      <c r="D25133">
        <v>8.5000000000000006E-2</v>
      </c>
    </row>
    <row r="25134" spans="1:4" x14ac:dyDescent="0.2">
      <c r="A25134">
        <v>96531</v>
      </c>
      <c r="B25134" t="s">
        <v>6064</v>
      </c>
      <c r="C25134">
        <v>91692</v>
      </c>
      <c r="D25134">
        <v>2.1000000000000001E-2</v>
      </c>
    </row>
    <row r="25135" spans="1:4" x14ac:dyDescent="0.2">
      <c r="A25135">
        <v>96531</v>
      </c>
      <c r="B25135" t="s">
        <v>6064</v>
      </c>
      <c r="C25135">
        <v>88262</v>
      </c>
      <c r="D25135">
        <v>1.4239999999999999</v>
      </c>
    </row>
    <row r="25136" spans="1:4" x14ac:dyDescent="0.2">
      <c r="A25136">
        <v>96531</v>
      </c>
      <c r="B25136" t="s">
        <v>6064</v>
      </c>
      <c r="C25136">
        <v>88239</v>
      </c>
      <c r="D25136">
        <v>0.61099999999999999</v>
      </c>
    </row>
    <row r="25137" spans="1:4" x14ac:dyDescent="0.2">
      <c r="A25137">
        <v>96531</v>
      </c>
      <c r="B25137" t="s">
        <v>80</v>
      </c>
      <c r="C25137">
        <v>40304</v>
      </c>
      <c r="D25137">
        <v>2.9000000000000001E-2</v>
      </c>
    </row>
    <row r="25138" spans="1:4" x14ac:dyDescent="0.2">
      <c r="A25138">
        <v>96531</v>
      </c>
      <c r="B25138" t="s">
        <v>80</v>
      </c>
      <c r="C25138">
        <v>6212</v>
      </c>
      <c r="D25138">
        <v>2.226</v>
      </c>
    </row>
    <row r="25139" spans="1:4" x14ac:dyDescent="0.2">
      <c r="A25139">
        <v>96531</v>
      </c>
      <c r="B25139" t="s">
        <v>80</v>
      </c>
      <c r="C25139">
        <v>5074</v>
      </c>
      <c r="D25139">
        <v>2.1999999999999999E-2</v>
      </c>
    </row>
    <row r="25140" spans="1:4" x14ac:dyDescent="0.2">
      <c r="A25140">
        <v>96531</v>
      </c>
      <c r="B25140" t="s">
        <v>80</v>
      </c>
      <c r="C25140">
        <v>4517</v>
      </c>
      <c r="D25140">
        <v>1.78</v>
      </c>
    </row>
    <row r="25141" spans="1:4" x14ac:dyDescent="0.2">
      <c r="A25141">
        <v>96531</v>
      </c>
      <c r="B25141" t="s">
        <v>80</v>
      </c>
      <c r="C25141">
        <v>4491</v>
      </c>
      <c r="D25141">
        <v>1.3009999999999999</v>
      </c>
    </row>
    <row r="25142" spans="1:4" x14ac:dyDescent="0.2">
      <c r="A25142">
        <v>96531</v>
      </c>
      <c r="B25142" t="s">
        <v>80</v>
      </c>
      <c r="C25142">
        <v>2692</v>
      </c>
      <c r="D25142">
        <v>1.67E-2</v>
      </c>
    </row>
    <row r="25143" spans="1:4" x14ac:dyDescent="0.2">
      <c r="A25143">
        <v>96534</v>
      </c>
    </row>
    <row r="25144" spans="1:4" x14ac:dyDescent="0.2">
      <c r="A25144">
        <v>96534</v>
      </c>
      <c r="B25144" t="s">
        <v>6064</v>
      </c>
      <c r="C25144">
        <v>91693</v>
      </c>
      <c r="D25144">
        <v>4.3999999999999997E-2</v>
      </c>
    </row>
    <row r="25145" spans="1:4" x14ac:dyDescent="0.2">
      <c r="A25145">
        <v>96534</v>
      </c>
      <c r="B25145" t="s">
        <v>6064</v>
      </c>
      <c r="C25145">
        <v>91692</v>
      </c>
      <c r="D25145">
        <v>1.0999999999999999E-2</v>
      </c>
    </row>
    <row r="25146" spans="1:4" x14ac:dyDescent="0.2">
      <c r="A25146">
        <v>96534</v>
      </c>
      <c r="B25146" t="s">
        <v>6064</v>
      </c>
      <c r="C25146">
        <v>88262</v>
      </c>
      <c r="D25146">
        <v>1.3340000000000001</v>
      </c>
    </row>
    <row r="25147" spans="1:4" x14ac:dyDescent="0.2">
      <c r="A25147">
        <v>96534</v>
      </c>
      <c r="B25147" t="s">
        <v>6064</v>
      </c>
      <c r="C25147">
        <v>88239</v>
      </c>
      <c r="D25147">
        <v>0.58799999999999997</v>
      </c>
    </row>
    <row r="25148" spans="1:4" x14ac:dyDescent="0.2">
      <c r="A25148">
        <v>96534</v>
      </c>
      <c r="B25148" t="s">
        <v>80</v>
      </c>
      <c r="C25148">
        <v>40304</v>
      </c>
      <c r="D25148">
        <v>2.9000000000000001E-2</v>
      </c>
    </row>
    <row r="25149" spans="1:4" x14ac:dyDescent="0.2">
      <c r="A25149">
        <v>96534</v>
      </c>
      <c r="B25149" t="s">
        <v>80</v>
      </c>
      <c r="C25149">
        <v>6212</v>
      </c>
      <c r="D25149">
        <v>1.155</v>
      </c>
    </row>
    <row r="25150" spans="1:4" x14ac:dyDescent="0.2">
      <c r="A25150">
        <v>96534</v>
      </c>
      <c r="B25150" t="s">
        <v>80</v>
      </c>
      <c r="C25150">
        <v>5074</v>
      </c>
      <c r="D25150">
        <v>1.0999999999999999E-2</v>
      </c>
    </row>
    <row r="25151" spans="1:4" x14ac:dyDescent="0.2">
      <c r="A25151">
        <v>96534</v>
      </c>
      <c r="B25151" t="s">
        <v>80</v>
      </c>
      <c r="C25151">
        <v>4517</v>
      </c>
      <c r="D25151">
        <v>0.92400000000000004</v>
      </c>
    </row>
    <row r="25152" spans="1:4" x14ac:dyDescent="0.2">
      <c r="A25152">
        <v>96534</v>
      </c>
      <c r="B25152" t="s">
        <v>80</v>
      </c>
      <c r="C25152">
        <v>4491</v>
      </c>
      <c r="D25152">
        <v>0.67500000000000004</v>
      </c>
    </row>
    <row r="25153" spans="1:4" x14ac:dyDescent="0.2">
      <c r="A25153">
        <v>96534</v>
      </c>
      <c r="B25153" t="s">
        <v>80</v>
      </c>
      <c r="C25153">
        <v>2692</v>
      </c>
      <c r="D25153">
        <v>1.67E-2</v>
      </c>
    </row>
    <row r="25154" spans="1:4" x14ac:dyDescent="0.2">
      <c r="A25154">
        <v>104928</v>
      </c>
    </row>
    <row r="25155" spans="1:4" x14ac:dyDescent="0.2">
      <c r="A25155">
        <v>104928</v>
      </c>
      <c r="B25155" t="s">
        <v>6064</v>
      </c>
      <c r="C25155">
        <v>91693</v>
      </c>
      <c r="D25155">
        <v>0.18099999999999999</v>
      </c>
    </row>
    <row r="25156" spans="1:4" x14ac:dyDescent="0.2">
      <c r="A25156">
        <v>104928</v>
      </c>
      <c r="B25156" t="s">
        <v>6064</v>
      </c>
      <c r="C25156">
        <v>91692</v>
      </c>
      <c r="D25156">
        <v>4.4999999999999998E-2</v>
      </c>
    </row>
    <row r="25157" spans="1:4" x14ac:dyDescent="0.2">
      <c r="A25157">
        <v>104928</v>
      </c>
      <c r="B25157" t="s">
        <v>6064</v>
      </c>
      <c r="C25157">
        <v>88262</v>
      </c>
      <c r="D25157">
        <v>2.2040000000000002</v>
      </c>
    </row>
    <row r="25158" spans="1:4" x14ac:dyDescent="0.2">
      <c r="A25158">
        <v>104928</v>
      </c>
      <c r="B25158" t="s">
        <v>6064</v>
      </c>
      <c r="C25158">
        <v>88239</v>
      </c>
      <c r="D25158">
        <v>0.83699999999999997</v>
      </c>
    </row>
    <row r="25159" spans="1:4" x14ac:dyDescent="0.2">
      <c r="A25159">
        <v>104928</v>
      </c>
      <c r="B25159" t="s">
        <v>80</v>
      </c>
      <c r="C25159">
        <v>40304</v>
      </c>
      <c r="D25159">
        <v>7.5999999999999998E-2</v>
      </c>
    </row>
    <row r="25160" spans="1:4" x14ac:dyDescent="0.2">
      <c r="A25160">
        <v>104928</v>
      </c>
      <c r="B25160" t="s">
        <v>80</v>
      </c>
      <c r="C25160">
        <v>20247</v>
      </c>
      <c r="D25160">
        <v>2.8000000000000001E-2</v>
      </c>
    </row>
    <row r="25161" spans="1:4" x14ac:dyDescent="0.2">
      <c r="A25161">
        <v>104928</v>
      </c>
      <c r="B25161" t="s">
        <v>80</v>
      </c>
      <c r="C25161">
        <v>5073</v>
      </c>
      <c r="D25161">
        <v>3.6999999999999998E-2</v>
      </c>
    </row>
    <row r="25162" spans="1:4" x14ac:dyDescent="0.2">
      <c r="A25162">
        <v>104928</v>
      </c>
      <c r="B25162" t="s">
        <v>80</v>
      </c>
      <c r="C25162">
        <v>4517</v>
      </c>
      <c r="D25162">
        <v>4.8819999999999997</v>
      </c>
    </row>
    <row r="25163" spans="1:4" x14ac:dyDescent="0.2">
      <c r="A25163">
        <v>104928</v>
      </c>
      <c r="B25163" t="s">
        <v>80</v>
      </c>
      <c r="C25163">
        <v>4491</v>
      </c>
      <c r="D25163">
        <v>1.5489999999999999</v>
      </c>
    </row>
    <row r="25164" spans="1:4" x14ac:dyDescent="0.2">
      <c r="A25164">
        <v>104928</v>
      </c>
      <c r="B25164" t="s">
        <v>80</v>
      </c>
      <c r="C25164">
        <v>2692</v>
      </c>
      <c r="D25164">
        <v>9.5999999999999992E-3</v>
      </c>
    </row>
    <row r="25165" spans="1:4" x14ac:dyDescent="0.2">
      <c r="A25165">
        <v>104928</v>
      </c>
      <c r="B25165" t="s">
        <v>80</v>
      </c>
      <c r="C25165">
        <v>1358</v>
      </c>
      <c r="D25165">
        <v>0.59299999999999997</v>
      </c>
    </row>
    <row r="25166" spans="1:4" x14ac:dyDescent="0.2">
      <c r="A25166">
        <v>104929</v>
      </c>
    </row>
    <row r="25167" spans="1:4" x14ac:dyDescent="0.2">
      <c r="A25167">
        <v>104929</v>
      </c>
      <c r="B25167" t="s">
        <v>6064</v>
      </c>
      <c r="C25167">
        <v>91693</v>
      </c>
      <c r="D25167">
        <v>9.6000000000000002E-2</v>
      </c>
    </row>
    <row r="25168" spans="1:4" x14ac:dyDescent="0.2">
      <c r="A25168">
        <v>104929</v>
      </c>
      <c r="B25168" t="s">
        <v>6064</v>
      </c>
      <c r="C25168">
        <v>91692</v>
      </c>
      <c r="D25168">
        <v>2.4E-2</v>
      </c>
    </row>
    <row r="25169" spans="1:4" x14ac:dyDescent="0.2">
      <c r="A25169">
        <v>104929</v>
      </c>
      <c r="B25169" t="s">
        <v>6064</v>
      </c>
      <c r="C25169">
        <v>88262</v>
      </c>
      <c r="D25169">
        <v>1.875</v>
      </c>
    </row>
    <row r="25170" spans="1:4" x14ac:dyDescent="0.2">
      <c r="A25170">
        <v>104929</v>
      </c>
      <c r="B25170" t="s">
        <v>6064</v>
      </c>
      <c r="C25170">
        <v>88239</v>
      </c>
      <c r="D25170">
        <v>7.5999999999999998E-2</v>
      </c>
    </row>
    <row r="25171" spans="1:4" x14ac:dyDescent="0.2">
      <c r="A25171">
        <v>104929</v>
      </c>
      <c r="B25171" t="s">
        <v>80</v>
      </c>
      <c r="C25171">
        <v>40304</v>
      </c>
      <c r="D25171">
        <v>7.5999999999999998E-2</v>
      </c>
    </row>
    <row r="25172" spans="1:4" x14ac:dyDescent="0.2">
      <c r="A25172">
        <v>104929</v>
      </c>
      <c r="B25172" t="s">
        <v>80</v>
      </c>
      <c r="C25172">
        <v>20247</v>
      </c>
      <c r="D25172">
        <v>1.4999999999999999E-2</v>
      </c>
    </row>
    <row r="25173" spans="1:4" x14ac:dyDescent="0.2">
      <c r="A25173">
        <v>104929</v>
      </c>
      <c r="B25173" t="s">
        <v>80</v>
      </c>
      <c r="C25173">
        <v>5073</v>
      </c>
      <c r="D25173">
        <v>0.02</v>
      </c>
    </row>
    <row r="25174" spans="1:4" x14ac:dyDescent="0.2">
      <c r="A25174">
        <v>104929</v>
      </c>
      <c r="B25174" t="s">
        <v>80</v>
      </c>
      <c r="C25174">
        <v>4517</v>
      </c>
      <c r="D25174">
        <v>2.5920000000000001</v>
      </c>
    </row>
    <row r="25175" spans="1:4" x14ac:dyDescent="0.2">
      <c r="A25175">
        <v>104929</v>
      </c>
      <c r="B25175" t="s">
        <v>80</v>
      </c>
      <c r="C25175">
        <v>4491</v>
      </c>
      <c r="D25175">
        <v>0.82199999999999995</v>
      </c>
    </row>
    <row r="25176" spans="1:4" x14ac:dyDescent="0.2">
      <c r="A25176">
        <v>104929</v>
      </c>
      <c r="B25176" t="s">
        <v>80</v>
      </c>
      <c r="C25176">
        <v>2692</v>
      </c>
      <c r="D25176">
        <v>9.5999999999999992E-3</v>
      </c>
    </row>
    <row r="25177" spans="1:4" x14ac:dyDescent="0.2">
      <c r="A25177">
        <v>104929</v>
      </c>
      <c r="B25177" t="s">
        <v>80</v>
      </c>
      <c r="C25177">
        <v>1358</v>
      </c>
      <c r="D25177">
        <v>0.315</v>
      </c>
    </row>
    <row r="25178" spans="1:4" x14ac:dyDescent="0.2">
      <c r="A25178">
        <v>104925</v>
      </c>
    </row>
    <row r="25179" spans="1:4" x14ac:dyDescent="0.2">
      <c r="A25179">
        <v>104925</v>
      </c>
      <c r="B25179" t="s">
        <v>6064</v>
      </c>
      <c r="C25179">
        <v>91693</v>
      </c>
      <c r="D25179">
        <v>0.313</v>
      </c>
    </row>
    <row r="25180" spans="1:4" x14ac:dyDescent="0.2">
      <c r="A25180">
        <v>104925</v>
      </c>
      <c r="B25180" t="s">
        <v>6064</v>
      </c>
      <c r="C25180">
        <v>91692</v>
      </c>
      <c r="D25180">
        <v>7.8E-2</v>
      </c>
    </row>
    <row r="25181" spans="1:4" x14ac:dyDescent="0.2">
      <c r="A25181">
        <v>104925</v>
      </c>
      <c r="B25181" t="s">
        <v>6064</v>
      </c>
      <c r="C25181">
        <v>88262</v>
      </c>
      <c r="D25181">
        <v>1.337</v>
      </c>
    </row>
    <row r="25182" spans="1:4" x14ac:dyDescent="0.2">
      <c r="A25182">
        <v>104925</v>
      </c>
      <c r="B25182" t="s">
        <v>6064</v>
      </c>
      <c r="C25182">
        <v>88239</v>
      </c>
      <c r="D25182">
        <v>0.57299999999999995</v>
      </c>
    </row>
    <row r="25183" spans="1:4" x14ac:dyDescent="0.2">
      <c r="A25183">
        <v>104925</v>
      </c>
      <c r="B25183" t="s">
        <v>80</v>
      </c>
      <c r="C25183">
        <v>40304</v>
      </c>
      <c r="D25183">
        <v>8.5000000000000006E-2</v>
      </c>
    </row>
    <row r="25184" spans="1:4" x14ac:dyDescent="0.2">
      <c r="A25184">
        <v>104925</v>
      </c>
      <c r="B25184" t="s">
        <v>80</v>
      </c>
      <c r="C25184">
        <v>6212</v>
      </c>
      <c r="D25184">
        <v>4.4880000000000004</v>
      </c>
    </row>
    <row r="25185" spans="1:4" x14ac:dyDescent="0.2">
      <c r="A25185">
        <v>104925</v>
      </c>
      <c r="B25185" t="s">
        <v>80</v>
      </c>
      <c r="C25185">
        <v>5073</v>
      </c>
      <c r="D25185">
        <v>7.5999999999999998E-2</v>
      </c>
    </row>
    <row r="25186" spans="1:4" x14ac:dyDescent="0.2">
      <c r="A25186">
        <v>104925</v>
      </c>
      <c r="B25186" t="s">
        <v>80</v>
      </c>
      <c r="C25186">
        <v>4517</v>
      </c>
      <c r="D25186">
        <v>2.3559999999999999</v>
      </c>
    </row>
    <row r="25187" spans="1:4" x14ac:dyDescent="0.2">
      <c r="A25187">
        <v>104925</v>
      </c>
      <c r="B25187" t="s">
        <v>80</v>
      </c>
      <c r="C25187">
        <v>4491</v>
      </c>
      <c r="D25187">
        <v>3.2330000000000001</v>
      </c>
    </row>
    <row r="25188" spans="1:4" x14ac:dyDescent="0.2">
      <c r="A25188">
        <v>104925</v>
      </c>
      <c r="B25188" t="s">
        <v>80</v>
      </c>
      <c r="C25188">
        <v>2692</v>
      </c>
      <c r="D25188">
        <v>1.67E-2</v>
      </c>
    </row>
    <row r="25189" spans="1:4" x14ac:dyDescent="0.2">
      <c r="A25189">
        <v>104926</v>
      </c>
    </row>
    <row r="25190" spans="1:4" x14ac:dyDescent="0.2">
      <c r="A25190">
        <v>104926</v>
      </c>
      <c r="B25190" t="s">
        <v>6064</v>
      </c>
      <c r="C25190">
        <v>91693</v>
      </c>
      <c r="D25190">
        <v>0.16300000000000001</v>
      </c>
    </row>
    <row r="25191" spans="1:4" x14ac:dyDescent="0.2">
      <c r="A25191">
        <v>104926</v>
      </c>
      <c r="B25191" t="s">
        <v>6064</v>
      </c>
      <c r="C25191">
        <v>91692</v>
      </c>
      <c r="D25191">
        <v>0.04</v>
      </c>
    </row>
    <row r="25192" spans="1:4" x14ac:dyDescent="0.2">
      <c r="A25192">
        <v>104926</v>
      </c>
      <c r="B25192" t="s">
        <v>6064</v>
      </c>
      <c r="C25192">
        <v>88262</v>
      </c>
      <c r="D25192">
        <v>1.17</v>
      </c>
    </row>
    <row r="25193" spans="1:4" x14ac:dyDescent="0.2">
      <c r="A25193">
        <v>104926</v>
      </c>
      <c r="B25193" t="s">
        <v>6064</v>
      </c>
      <c r="C25193">
        <v>88239</v>
      </c>
      <c r="D25193">
        <v>0.51300000000000001</v>
      </c>
    </row>
    <row r="25194" spans="1:4" x14ac:dyDescent="0.2">
      <c r="A25194">
        <v>104926</v>
      </c>
      <c r="B25194" t="s">
        <v>80</v>
      </c>
      <c r="C25194">
        <v>40304</v>
      </c>
      <c r="D25194">
        <v>8.5000000000000006E-2</v>
      </c>
    </row>
    <row r="25195" spans="1:4" x14ac:dyDescent="0.2">
      <c r="A25195">
        <v>104926</v>
      </c>
      <c r="B25195" t="s">
        <v>80</v>
      </c>
      <c r="C25195">
        <v>6212</v>
      </c>
      <c r="D25195">
        <v>2.3319999999999999</v>
      </c>
    </row>
    <row r="25196" spans="1:4" x14ac:dyDescent="0.2">
      <c r="A25196">
        <v>104926</v>
      </c>
      <c r="B25196" t="s">
        <v>80</v>
      </c>
      <c r="C25196">
        <v>5073</v>
      </c>
      <c r="D25196">
        <v>3.9E-2</v>
      </c>
    </row>
    <row r="25197" spans="1:4" x14ac:dyDescent="0.2">
      <c r="A25197">
        <v>104926</v>
      </c>
      <c r="B25197" t="s">
        <v>80</v>
      </c>
      <c r="C25197">
        <v>4517</v>
      </c>
      <c r="D25197">
        <v>1.224</v>
      </c>
    </row>
    <row r="25198" spans="1:4" x14ac:dyDescent="0.2">
      <c r="A25198">
        <v>104926</v>
      </c>
      <c r="B25198" t="s">
        <v>80</v>
      </c>
      <c r="C25198">
        <v>4491</v>
      </c>
      <c r="D25198">
        <v>1.68</v>
      </c>
    </row>
    <row r="25199" spans="1:4" x14ac:dyDescent="0.2">
      <c r="A25199">
        <v>104926</v>
      </c>
      <c r="B25199" t="s">
        <v>80</v>
      </c>
      <c r="C25199">
        <v>2692</v>
      </c>
      <c r="D25199">
        <v>1.67E-2</v>
      </c>
    </row>
    <row r="25200" spans="1:4" x14ac:dyDescent="0.2">
      <c r="A25200">
        <v>104927</v>
      </c>
    </row>
    <row r="25201" spans="1:4" x14ac:dyDescent="0.2">
      <c r="A25201">
        <v>104927</v>
      </c>
      <c r="B25201" t="s">
        <v>6064</v>
      </c>
      <c r="C25201">
        <v>91693</v>
      </c>
      <c r="D25201">
        <v>8.4000000000000005E-2</v>
      </c>
    </row>
    <row r="25202" spans="1:4" x14ac:dyDescent="0.2">
      <c r="A25202">
        <v>104927</v>
      </c>
      <c r="B25202" t="s">
        <v>6064</v>
      </c>
      <c r="C25202">
        <v>91692</v>
      </c>
      <c r="D25202">
        <v>2.1000000000000001E-2</v>
      </c>
    </row>
    <row r="25203" spans="1:4" x14ac:dyDescent="0.2">
      <c r="A25203">
        <v>104927</v>
      </c>
      <c r="B25203" t="s">
        <v>6064</v>
      </c>
      <c r="C25203">
        <v>88262</v>
      </c>
      <c r="D25203">
        <v>1.083</v>
      </c>
    </row>
    <row r="25204" spans="1:4" x14ac:dyDescent="0.2">
      <c r="A25204">
        <v>104927</v>
      </c>
      <c r="B25204" t="s">
        <v>6064</v>
      </c>
      <c r="C25204">
        <v>88239</v>
      </c>
      <c r="D25204">
        <v>0.48299999999999998</v>
      </c>
    </row>
    <row r="25205" spans="1:4" x14ac:dyDescent="0.2">
      <c r="A25205">
        <v>104927</v>
      </c>
      <c r="B25205" t="s">
        <v>80</v>
      </c>
      <c r="C25205">
        <v>40304</v>
      </c>
      <c r="D25205">
        <v>8.5000000000000006E-2</v>
      </c>
    </row>
    <row r="25206" spans="1:4" x14ac:dyDescent="0.2">
      <c r="A25206">
        <v>104927</v>
      </c>
      <c r="B25206" t="s">
        <v>80</v>
      </c>
      <c r="C25206">
        <v>6212</v>
      </c>
      <c r="D25206">
        <v>1.21</v>
      </c>
    </row>
    <row r="25207" spans="1:4" x14ac:dyDescent="0.2">
      <c r="A25207">
        <v>104927</v>
      </c>
      <c r="B25207" t="s">
        <v>80</v>
      </c>
      <c r="C25207">
        <v>5073</v>
      </c>
      <c r="D25207">
        <v>0.02</v>
      </c>
    </row>
    <row r="25208" spans="1:4" x14ac:dyDescent="0.2">
      <c r="A25208">
        <v>104927</v>
      </c>
      <c r="B25208" t="s">
        <v>80</v>
      </c>
      <c r="C25208">
        <v>4517</v>
      </c>
      <c r="D25208">
        <v>0.63500000000000001</v>
      </c>
    </row>
    <row r="25209" spans="1:4" x14ac:dyDescent="0.2">
      <c r="A25209">
        <v>104927</v>
      </c>
      <c r="B25209" t="s">
        <v>80</v>
      </c>
      <c r="C25209">
        <v>4491</v>
      </c>
      <c r="D25209">
        <v>0.872</v>
      </c>
    </row>
    <row r="25210" spans="1:4" x14ac:dyDescent="0.2">
      <c r="A25210">
        <v>104927</v>
      </c>
      <c r="B25210" t="s">
        <v>80</v>
      </c>
      <c r="C25210">
        <v>2692</v>
      </c>
      <c r="D25210">
        <v>1.67E-2</v>
      </c>
    </row>
    <row r="25211" spans="1:4" x14ac:dyDescent="0.2">
      <c r="A25211">
        <v>96538</v>
      </c>
    </row>
    <row r="25212" spans="1:4" x14ac:dyDescent="0.2">
      <c r="A25212">
        <v>96538</v>
      </c>
      <c r="B25212" t="s">
        <v>6064</v>
      </c>
      <c r="C25212">
        <v>91693</v>
      </c>
      <c r="D25212">
        <v>0.45</v>
      </c>
    </row>
    <row r="25213" spans="1:4" x14ac:dyDescent="0.2">
      <c r="A25213">
        <v>96538</v>
      </c>
      <c r="B25213" t="s">
        <v>6064</v>
      </c>
      <c r="C25213">
        <v>91692</v>
      </c>
      <c r="D25213">
        <v>0.112</v>
      </c>
    </row>
    <row r="25214" spans="1:4" x14ac:dyDescent="0.2">
      <c r="A25214">
        <v>96538</v>
      </c>
      <c r="B25214" t="s">
        <v>6064</v>
      </c>
      <c r="C25214">
        <v>88262</v>
      </c>
      <c r="D25214">
        <v>4.0259999999999998</v>
      </c>
    </row>
    <row r="25215" spans="1:4" x14ac:dyDescent="0.2">
      <c r="A25215">
        <v>96538</v>
      </c>
      <c r="B25215" t="s">
        <v>6064</v>
      </c>
      <c r="C25215">
        <v>88239</v>
      </c>
      <c r="D25215">
        <v>1.536</v>
      </c>
    </row>
    <row r="25216" spans="1:4" x14ac:dyDescent="0.2">
      <c r="A25216">
        <v>96538</v>
      </c>
      <c r="B25216" t="s">
        <v>80</v>
      </c>
      <c r="C25216">
        <v>40304</v>
      </c>
      <c r="D25216">
        <v>0.11899999999999999</v>
      </c>
    </row>
    <row r="25217" spans="1:4" x14ac:dyDescent="0.2">
      <c r="A25217">
        <v>96538</v>
      </c>
      <c r="B25217" t="s">
        <v>80</v>
      </c>
      <c r="C25217">
        <v>20247</v>
      </c>
      <c r="D25217">
        <v>4.2000000000000003E-2</v>
      </c>
    </row>
    <row r="25218" spans="1:4" x14ac:dyDescent="0.2">
      <c r="A25218">
        <v>96538</v>
      </c>
      <c r="B25218" t="s">
        <v>80</v>
      </c>
      <c r="C25218">
        <v>5074</v>
      </c>
      <c r="D25218">
        <v>8.9999999999999993E-3</v>
      </c>
    </row>
    <row r="25219" spans="1:4" x14ac:dyDescent="0.2">
      <c r="A25219">
        <v>96538</v>
      </c>
      <c r="B25219" t="s">
        <v>80</v>
      </c>
      <c r="C25219">
        <v>5073</v>
      </c>
      <c r="D25219">
        <v>0.104</v>
      </c>
    </row>
    <row r="25220" spans="1:4" x14ac:dyDescent="0.2">
      <c r="A25220">
        <v>96538</v>
      </c>
      <c r="B25220" t="s">
        <v>80</v>
      </c>
      <c r="C25220">
        <v>4517</v>
      </c>
      <c r="D25220">
        <v>10.170999999999999</v>
      </c>
    </row>
    <row r="25221" spans="1:4" x14ac:dyDescent="0.2">
      <c r="A25221">
        <v>96538</v>
      </c>
      <c r="B25221" t="s">
        <v>80</v>
      </c>
      <c r="C25221">
        <v>4491</v>
      </c>
      <c r="D25221">
        <v>1.381</v>
      </c>
    </row>
    <row r="25222" spans="1:4" x14ac:dyDescent="0.2">
      <c r="A25222">
        <v>96538</v>
      </c>
      <c r="B25222" t="s">
        <v>80</v>
      </c>
      <c r="C25222">
        <v>2692</v>
      </c>
      <c r="D25222">
        <v>9.5499999999999995E-3</v>
      </c>
    </row>
    <row r="25223" spans="1:4" x14ac:dyDescent="0.2">
      <c r="A25223">
        <v>96538</v>
      </c>
      <c r="B25223" t="s">
        <v>80</v>
      </c>
      <c r="C25223">
        <v>1358</v>
      </c>
      <c r="D25223">
        <v>0.63300000000000001</v>
      </c>
    </row>
    <row r="25224" spans="1:4" x14ac:dyDescent="0.2">
      <c r="A25224">
        <v>96541</v>
      </c>
    </row>
    <row r="25225" spans="1:4" x14ac:dyDescent="0.2">
      <c r="A25225">
        <v>96541</v>
      </c>
      <c r="B25225" t="s">
        <v>6064</v>
      </c>
      <c r="C25225">
        <v>91693</v>
      </c>
      <c r="D25225">
        <v>0.23899999999999999</v>
      </c>
    </row>
    <row r="25226" spans="1:4" x14ac:dyDescent="0.2">
      <c r="A25226">
        <v>96541</v>
      </c>
      <c r="B25226" t="s">
        <v>6064</v>
      </c>
      <c r="C25226">
        <v>91692</v>
      </c>
      <c r="D25226">
        <v>0.06</v>
      </c>
    </row>
    <row r="25227" spans="1:4" x14ac:dyDescent="0.2">
      <c r="A25227">
        <v>96541</v>
      </c>
      <c r="B25227" t="s">
        <v>6064</v>
      </c>
      <c r="C25227">
        <v>88262</v>
      </c>
      <c r="D25227">
        <v>3.395</v>
      </c>
    </row>
    <row r="25228" spans="1:4" x14ac:dyDescent="0.2">
      <c r="A25228">
        <v>96541</v>
      </c>
      <c r="B25228" t="s">
        <v>6064</v>
      </c>
      <c r="C25228">
        <v>88239</v>
      </c>
      <c r="D25228">
        <v>1.387</v>
      </c>
    </row>
    <row r="25229" spans="1:4" x14ac:dyDescent="0.2">
      <c r="A25229">
        <v>96541</v>
      </c>
      <c r="B25229" t="s">
        <v>80</v>
      </c>
      <c r="C25229">
        <v>40304</v>
      </c>
      <c r="D25229">
        <v>0.11899999999999999</v>
      </c>
    </row>
    <row r="25230" spans="1:4" x14ac:dyDescent="0.2">
      <c r="A25230">
        <v>96541</v>
      </c>
      <c r="B25230" t="s">
        <v>80</v>
      </c>
      <c r="C25230">
        <v>20247</v>
      </c>
      <c r="D25230">
        <v>2.1999999999999999E-2</v>
      </c>
    </row>
    <row r="25231" spans="1:4" x14ac:dyDescent="0.2">
      <c r="A25231">
        <v>96541</v>
      </c>
      <c r="B25231" t="s">
        <v>80</v>
      </c>
      <c r="C25231">
        <v>5074</v>
      </c>
      <c r="D25231">
        <v>5.0000000000000001E-3</v>
      </c>
    </row>
    <row r="25232" spans="1:4" x14ac:dyDescent="0.2">
      <c r="A25232">
        <v>96541</v>
      </c>
      <c r="B25232" t="s">
        <v>80</v>
      </c>
      <c r="C25232">
        <v>5073</v>
      </c>
      <c r="D25232">
        <v>5.5E-2</v>
      </c>
    </row>
    <row r="25233" spans="1:4" x14ac:dyDescent="0.2">
      <c r="A25233">
        <v>96541</v>
      </c>
      <c r="B25233" t="s">
        <v>80</v>
      </c>
      <c r="C25233">
        <v>4517</v>
      </c>
      <c r="D25233">
        <v>5.4009999999999998</v>
      </c>
    </row>
    <row r="25234" spans="1:4" x14ac:dyDescent="0.2">
      <c r="A25234">
        <v>96541</v>
      </c>
      <c r="B25234" t="s">
        <v>80</v>
      </c>
      <c r="C25234">
        <v>4491</v>
      </c>
      <c r="D25234">
        <v>0.73299999999999998</v>
      </c>
    </row>
    <row r="25235" spans="1:4" x14ac:dyDescent="0.2">
      <c r="A25235">
        <v>96541</v>
      </c>
      <c r="B25235" t="s">
        <v>80</v>
      </c>
      <c r="C25235">
        <v>2692</v>
      </c>
      <c r="D25235">
        <v>9.5499999999999995E-3</v>
      </c>
    </row>
    <row r="25236" spans="1:4" x14ac:dyDescent="0.2">
      <c r="A25236">
        <v>96541</v>
      </c>
      <c r="B25236" t="s">
        <v>80</v>
      </c>
      <c r="C25236">
        <v>1358</v>
      </c>
      <c r="D25236">
        <v>0.33600000000000002</v>
      </c>
    </row>
    <row r="25237" spans="1:4" x14ac:dyDescent="0.2">
      <c r="A25237">
        <v>96529</v>
      </c>
    </row>
    <row r="25238" spans="1:4" x14ac:dyDescent="0.2">
      <c r="A25238">
        <v>96529</v>
      </c>
      <c r="B25238" t="s">
        <v>6064</v>
      </c>
      <c r="C25238">
        <v>91693</v>
      </c>
      <c r="D25238">
        <v>1.0449999999999999</v>
      </c>
    </row>
    <row r="25239" spans="1:4" x14ac:dyDescent="0.2">
      <c r="A25239">
        <v>96529</v>
      </c>
      <c r="B25239" t="s">
        <v>6064</v>
      </c>
      <c r="C25239">
        <v>91692</v>
      </c>
      <c r="D25239">
        <v>0.26</v>
      </c>
    </row>
    <row r="25240" spans="1:4" x14ac:dyDescent="0.2">
      <c r="A25240">
        <v>96529</v>
      </c>
      <c r="B25240" t="s">
        <v>6064</v>
      </c>
      <c r="C25240">
        <v>88262</v>
      </c>
      <c r="D25240">
        <v>2.9990000000000001</v>
      </c>
    </row>
    <row r="25241" spans="1:4" x14ac:dyDescent="0.2">
      <c r="A25241">
        <v>96529</v>
      </c>
      <c r="B25241" t="s">
        <v>6064</v>
      </c>
      <c r="C25241">
        <v>88239</v>
      </c>
      <c r="D25241">
        <v>1.341</v>
      </c>
    </row>
    <row r="25242" spans="1:4" x14ac:dyDescent="0.2">
      <c r="A25242">
        <v>96529</v>
      </c>
      <c r="B25242" t="s">
        <v>80</v>
      </c>
      <c r="C25242">
        <v>40304</v>
      </c>
      <c r="D25242">
        <v>4.7E-2</v>
      </c>
    </row>
    <row r="25243" spans="1:4" x14ac:dyDescent="0.2">
      <c r="A25243">
        <v>96529</v>
      </c>
      <c r="B25243" t="s">
        <v>80</v>
      </c>
      <c r="C25243">
        <v>6212</v>
      </c>
      <c r="D25243">
        <v>4.55</v>
      </c>
    </row>
    <row r="25244" spans="1:4" x14ac:dyDescent="0.2">
      <c r="A25244">
        <v>96529</v>
      </c>
      <c r="B25244" t="s">
        <v>80</v>
      </c>
      <c r="C25244">
        <v>5074</v>
      </c>
      <c r="D25244">
        <v>1.7000000000000001E-2</v>
      </c>
    </row>
    <row r="25245" spans="1:4" x14ac:dyDescent="0.2">
      <c r="A25245">
        <v>96529</v>
      </c>
      <c r="B25245" t="s">
        <v>80</v>
      </c>
      <c r="C25245">
        <v>5073</v>
      </c>
      <c r="D25245">
        <v>0.14099999999999999</v>
      </c>
    </row>
    <row r="25246" spans="1:4" x14ac:dyDescent="0.2">
      <c r="A25246">
        <v>96529</v>
      </c>
      <c r="B25246" t="s">
        <v>80</v>
      </c>
      <c r="C25246">
        <v>4517</v>
      </c>
      <c r="D25246">
        <v>13.385</v>
      </c>
    </row>
    <row r="25247" spans="1:4" x14ac:dyDescent="0.2">
      <c r="A25247">
        <v>96529</v>
      </c>
      <c r="B25247" t="s">
        <v>80</v>
      </c>
      <c r="C25247">
        <v>2692</v>
      </c>
      <c r="D25247">
        <v>1.67E-2</v>
      </c>
    </row>
    <row r="25248" spans="1:4" x14ac:dyDescent="0.2">
      <c r="A25248">
        <v>96532</v>
      </c>
    </row>
    <row r="25249" spans="1:4" x14ac:dyDescent="0.2">
      <c r="A25249">
        <v>96532</v>
      </c>
      <c r="B25249" t="s">
        <v>6064</v>
      </c>
      <c r="C25249">
        <v>91693</v>
      </c>
      <c r="D25249">
        <v>0.54300000000000004</v>
      </c>
    </row>
    <row r="25250" spans="1:4" x14ac:dyDescent="0.2">
      <c r="A25250">
        <v>96532</v>
      </c>
      <c r="B25250" t="s">
        <v>6064</v>
      </c>
      <c r="C25250">
        <v>91692</v>
      </c>
      <c r="D25250">
        <v>0.13500000000000001</v>
      </c>
    </row>
    <row r="25251" spans="1:4" x14ac:dyDescent="0.2">
      <c r="A25251">
        <v>96532</v>
      </c>
      <c r="B25251" t="s">
        <v>6064</v>
      </c>
      <c r="C25251">
        <v>88262</v>
      </c>
      <c r="D25251">
        <v>2.6</v>
      </c>
    </row>
    <row r="25252" spans="1:4" x14ac:dyDescent="0.2">
      <c r="A25252">
        <v>96532</v>
      </c>
      <c r="B25252" t="s">
        <v>6064</v>
      </c>
      <c r="C25252">
        <v>88239</v>
      </c>
      <c r="D25252">
        <v>1.17</v>
      </c>
    </row>
    <row r="25253" spans="1:4" x14ac:dyDescent="0.2">
      <c r="A25253">
        <v>96532</v>
      </c>
      <c r="B25253" t="s">
        <v>80</v>
      </c>
      <c r="C25253">
        <v>40304</v>
      </c>
      <c r="D25253">
        <v>4.7E-2</v>
      </c>
    </row>
    <row r="25254" spans="1:4" x14ac:dyDescent="0.2">
      <c r="A25254">
        <v>96532</v>
      </c>
      <c r="B25254" t="s">
        <v>80</v>
      </c>
      <c r="C25254">
        <v>6212</v>
      </c>
      <c r="D25254">
        <v>2.3639999999999999</v>
      </c>
    </row>
    <row r="25255" spans="1:4" x14ac:dyDescent="0.2">
      <c r="A25255">
        <v>96532</v>
      </c>
      <c r="B25255" t="s">
        <v>80</v>
      </c>
      <c r="C25255">
        <v>5074</v>
      </c>
      <c r="D25255">
        <v>8.9999999999999993E-3</v>
      </c>
    </row>
    <row r="25256" spans="1:4" x14ac:dyDescent="0.2">
      <c r="A25256">
        <v>96532</v>
      </c>
      <c r="B25256" t="s">
        <v>80</v>
      </c>
      <c r="C25256">
        <v>5073</v>
      </c>
      <c r="D25256">
        <v>7.2999999999999995E-2</v>
      </c>
    </row>
    <row r="25257" spans="1:4" x14ac:dyDescent="0.2">
      <c r="A25257">
        <v>96532</v>
      </c>
      <c r="B25257" t="s">
        <v>80</v>
      </c>
      <c r="C25257">
        <v>4517</v>
      </c>
      <c r="D25257">
        <v>6.9550000000000001</v>
      </c>
    </row>
    <row r="25258" spans="1:4" x14ac:dyDescent="0.2">
      <c r="A25258">
        <v>96532</v>
      </c>
      <c r="B25258" t="s">
        <v>80</v>
      </c>
      <c r="C25258">
        <v>2692</v>
      </c>
      <c r="D25258">
        <v>1.67E-2</v>
      </c>
    </row>
    <row r="25259" spans="1:4" x14ac:dyDescent="0.2">
      <c r="A25259">
        <v>96535</v>
      </c>
    </row>
    <row r="25260" spans="1:4" x14ac:dyDescent="0.2">
      <c r="A25260">
        <v>96535</v>
      </c>
      <c r="B25260" t="s">
        <v>6064</v>
      </c>
      <c r="C25260">
        <v>91693</v>
      </c>
      <c r="D25260">
        <v>0.28199999999999997</v>
      </c>
    </row>
    <row r="25261" spans="1:4" x14ac:dyDescent="0.2">
      <c r="A25261">
        <v>96535</v>
      </c>
      <c r="B25261" t="s">
        <v>6064</v>
      </c>
      <c r="C25261">
        <v>91692</v>
      </c>
      <c r="D25261">
        <v>7.0000000000000007E-2</v>
      </c>
    </row>
    <row r="25262" spans="1:4" x14ac:dyDescent="0.2">
      <c r="A25262">
        <v>96535</v>
      </c>
      <c r="B25262" t="s">
        <v>6064</v>
      </c>
      <c r="C25262">
        <v>88262</v>
      </c>
      <c r="D25262">
        <v>2.3919999999999999</v>
      </c>
    </row>
    <row r="25263" spans="1:4" x14ac:dyDescent="0.2">
      <c r="A25263">
        <v>96535</v>
      </c>
      <c r="B25263" t="s">
        <v>6064</v>
      </c>
      <c r="C25263">
        <v>88239</v>
      </c>
      <c r="D25263">
        <v>1.081</v>
      </c>
    </row>
    <row r="25264" spans="1:4" x14ac:dyDescent="0.2">
      <c r="A25264">
        <v>96535</v>
      </c>
      <c r="B25264" t="s">
        <v>80</v>
      </c>
      <c r="C25264">
        <v>40304</v>
      </c>
      <c r="D25264">
        <v>4.7E-2</v>
      </c>
    </row>
    <row r="25265" spans="1:4" x14ac:dyDescent="0.2">
      <c r="A25265">
        <v>96535</v>
      </c>
      <c r="B25265" t="s">
        <v>80</v>
      </c>
      <c r="C25265">
        <v>6212</v>
      </c>
      <c r="D25265">
        <v>1.2270000000000001</v>
      </c>
    </row>
    <row r="25266" spans="1:4" x14ac:dyDescent="0.2">
      <c r="A25266">
        <v>96535</v>
      </c>
      <c r="B25266" t="s">
        <v>80</v>
      </c>
      <c r="C25266">
        <v>5074</v>
      </c>
      <c r="D25266">
        <v>5.0000000000000001E-3</v>
      </c>
    </row>
    <row r="25267" spans="1:4" x14ac:dyDescent="0.2">
      <c r="A25267">
        <v>96535</v>
      </c>
      <c r="B25267" t="s">
        <v>80</v>
      </c>
      <c r="C25267">
        <v>5073</v>
      </c>
      <c r="D25267">
        <v>3.7999999999999999E-2</v>
      </c>
    </row>
    <row r="25268" spans="1:4" x14ac:dyDescent="0.2">
      <c r="A25268">
        <v>96535</v>
      </c>
      <c r="B25268" t="s">
        <v>80</v>
      </c>
      <c r="C25268">
        <v>4517</v>
      </c>
      <c r="D25268">
        <v>3.609</v>
      </c>
    </row>
    <row r="25269" spans="1:4" x14ac:dyDescent="0.2">
      <c r="A25269">
        <v>96535</v>
      </c>
      <c r="B25269" t="s">
        <v>80</v>
      </c>
      <c r="C25269">
        <v>2692</v>
      </c>
      <c r="D25269">
        <v>1.67E-2</v>
      </c>
    </row>
    <row r="25270" spans="1:4" x14ac:dyDescent="0.2">
      <c r="A25270">
        <v>96539</v>
      </c>
    </row>
    <row r="25271" spans="1:4" x14ac:dyDescent="0.2">
      <c r="A25271">
        <v>96539</v>
      </c>
      <c r="B25271" t="s">
        <v>6064</v>
      </c>
      <c r="C25271">
        <v>91693</v>
      </c>
      <c r="D25271">
        <v>0.106</v>
      </c>
    </row>
    <row r="25272" spans="1:4" x14ac:dyDescent="0.2">
      <c r="A25272">
        <v>96539</v>
      </c>
      <c r="B25272" t="s">
        <v>6064</v>
      </c>
      <c r="C25272">
        <v>91692</v>
      </c>
      <c r="D25272">
        <v>2.5999999999999999E-2</v>
      </c>
    </row>
    <row r="25273" spans="1:4" x14ac:dyDescent="0.2">
      <c r="A25273">
        <v>96539</v>
      </c>
      <c r="B25273" t="s">
        <v>6064</v>
      </c>
      <c r="C25273">
        <v>88262</v>
      </c>
      <c r="D25273">
        <v>1.909</v>
      </c>
    </row>
    <row r="25274" spans="1:4" x14ac:dyDescent="0.2">
      <c r="A25274">
        <v>96539</v>
      </c>
      <c r="B25274" t="s">
        <v>6064</v>
      </c>
      <c r="C25274">
        <v>88239</v>
      </c>
      <c r="D25274">
        <v>0.77300000000000002</v>
      </c>
    </row>
    <row r="25275" spans="1:4" x14ac:dyDescent="0.2">
      <c r="A25275">
        <v>96539</v>
      </c>
      <c r="B25275" t="s">
        <v>80</v>
      </c>
      <c r="C25275">
        <v>40304</v>
      </c>
      <c r="D25275">
        <v>1.4999999999999999E-2</v>
      </c>
    </row>
    <row r="25276" spans="1:4" x14ac:dyDescent="0.2">
      <c r="A25276">
        <v>96539</v>
      </c>
      <c r="B25276" t="s">
        <v>80</v>
      </c>
      <c r="C25276">
        <v>20247</v>
      </c>
      <c r="D25276">
        <v>1.7000000000000001E-2</v>
      </c>
    </row>
    <row r="25277" spans="1:4" x14ac:dyDescent="0.2">
      <c r="A25277">
        <v>96539</v>
      </c>
      <c r="B25277" t="s">
        <v>80</v>
      </c>
      <c r="C25277">
        <v>5073</v>
      </c>
      <c r="D25277">
        <v>1.4999999999999999E-2</v>
      </c>
    </row>
    <row r="25278" spans="1:4" x14ac:dyDescent="0.2">
      <c r="A25278">
        <v>96539</v>
      </c>
      <c r="B25278" t="s">
        <v>80</v>
      </c>
      <c r="C25278">
        <v>4517</v>
      </c>
      <c r="D25278">
        <v>1.359</v>
      </c>
    </row>
    <row r="25279" spans="1:4" x14ac:dyDescent="0.2">
      <c r="A25279">
        <v>96539</v>
      </c>
      <c r="B25279" t="s">
        <v>80</v>
      </c>
      <c r="C25279">
        <v>4491</v>
      </c>
      <c r="D25279">
        <v>2.294</v>
      </c>
    </row>
    <row r="25280" spans="1:4" x14ac:dyDescent="0.2">
      <c r="A25280">
        <v>96539</v>
      </c>
      <c r="B25280" t="s">
        <v>80</v>
      </c>
      <c r="C25280">
        <v>2692</v>
      </c>
      <c r="D25280">
        <v>9.5499999999999995E-3</v>
      </c>
    </row>
    <row r="25281" spans="1:4" x14ac:dyDescent="0.2">
      <c r="A25281">
        <v>96539</v>
      </c>
      <c r="B25281" t="s">
        <v>80</v>
      </c>
      <c r="C25281">
        <v>1358</v>
      </c>
      <c r="D25281">
        <v>0.59299999999999997</v>
      </c>
    </row>
    <row r="25282" spans="1:4" x14ac:dyDescent="0.2">
      <c r="A25282">
        <v>96542</v>
      </c>
    </row>
    <row r="25283" spans="1:4" x14ac:dyDescent="0.2">
      <c r="A25283">
        <v>96542</v>
      </c>
      <c r="B25283" t="s">
        <v>6064</v>
      </c>
      <c r="C25283">
        <v>91693</v>
      </c>
      <c r="D25283">
        <v>5.6000000000000001E-2</v>
      </c>
    </row>
    <row r="25284" spans="1:4" x14ac:dyDescent="0.2">
      <c r="A25284">
        <v>96542</v>
      </c>
      <c r="B25284" t="s">
        <v>6064</v>
      </c>
      <c r="C25284">
        <v>91692</v>
      </c>
      <c r="D25284">
        <v>1.4E-2</v>
      </c>
    </row>
    <row r="25285" spans="1:4" x14ac:dyDescent="0.2">
      <c r="A25285">
        <v>96542</v>
      </c>
      <c r="B25285" t="s">
        <v>6064</v>
      </c>
      <c r="C25285">
        <v>88262</v>
      </c>
      <c r="D25285">
        <v>1.718</v>
      </c>
    </row>
    <row r="25286" spans="1:4" x14ac:dyDescent="0.2">
      <c r="A25286">
        <v>96542</v>
      </c>
      <c r="B25286" t="s">
        <v>6064</v>
      </c>
      <c r="C25286">
        <v>88239</v>
      </c>
      <c r="D25286">
        <v>0.73099999999999998</v>
      </c>
    </row>
    <row r="25287" spans="1:4" x14ac:dyDescent="0.2">
      <c r="A25287">
        <v>96542</v>
      </c>
      <c r="B25287" t="s">
        <v>80</v>
      </c>
      <c r="C25287">
        <v>40304</v>
      </c>
      <c r="D25287">
        <v>1.4999999999999999E-2</v>
      </c>
    </row>
    <row r="25288" spans="1:4" x14ac:dyDescent="0.2">
      <c r="A25288">
        <v>96542</v>
      </c>
      <c r="B25288" t="s">
        <v>80</v>
      </c>
      <c r="C25288">
        <v>20247</v>
      </c>
      <c r="D25288">
        <v>8.9999999999999993E-3</v>
      </c>
    </row>
    <row r="25289" spans="1:4" x14ac:dyDescent="0.2">
      <c r="A25289">
        <v>96542</v>
      </c>
      <c r="B25289" t="s">
        <v>80</v>
      </c>
      <c r="C25289">
        <v>5073</v>
      </c>
      <c r="D25289">
        <v>8.0000000000000002E-3</v>
      </c>
    </row>
    <row r="25290" spans="1:4" x14ac:dyDescent="0.2">
      <c r="A25290">
        <v>96542</v>
      </c>
      <c r="B25290" t="s">
        <v>80</v>
      </c>
      <c r="C25290">
        <v>4517</v>
      </c>
      <c r="D25290">
        <v>0.72199999999999998</v>
      </c>
    </row>
    <row r="25291" spans="1:4" x14ac:dyDescent="0.2">
      <c r="A25291">
        <v>96542</v>
      </c>
      <c r="B25291" t="s">
        <v>80</v>
      </c>
      <c r="C25291">
        <v>4491</v>
      </c>
      <c r="D25291">
        <v>1.218</v>
      </c>
    </row>
    <row r="25292" spans="1:4" x14ac:dyDescent="0.2">
      <c r="A25292">
        <v>96542</v>
      </c>
      <c r="B25292" t="s">
        <v>80</v>
      </c>
      <c r="C25292">
        <v>2692</v>
      </c>
      <c r="D25292">
        <v>9.5499999999999995E-3</v>
      </c>
    </row>
    <row r="25293" spans="1:4" x14ac:dyDescent="0.2">
      <c r="A25293">
        <v>96542</v>
      </c>
      <c r="B25293" t="s">
        <v>80</v>
      </c>
      <c r="C25293">
        <v>1358</v>
      </c>
      <c r="D25293">
        <v>0.315</v>
      </c>
    </row>
    <row r="25294" spans="1:4" x14ac:dyDescent="0.2">
      <c r="A25294">
        <v>96530</v>
      </c>
    </row>
    <row r="25295" spans="1:4" x14ac:dyDescent="0.2">
      <c r="A25295">
        <v>96530</v>
      </c>
      <c r="B25295" t="s">
        <v>6064</v>
      </c>
      <c r="C25295">
        <v>91693</v>
      </c>
      <c r="D25295">
        <v>0.19800000000000001</v>
      </c>
    </row>
    <row r="25296" spans="1:4" x14ac:dyDescent="0.2">
      <c r="A25296">
        <v>96530</v>
      </c>
      <c r="B25296" t="s">
        <v>6064</v>
      </c>
      <c r="C25296">
        <v>91692</v>
      </c>
      <c r="D25296">
        <v>4.9000000000000002E-2</v>
      </c>
    </row>
    <row r="25297" spans="1:4" x14ac:dyDescent="0.2">
      <c r="A25297">
        <v>96530</v>
      </c>
      <c r="B25297" t="s">
        <v>6064</v>
      </c>
      <c r="C25297">
        <v>88262</v>
      </c>
      <c r="D25297">
        <v>1.355</v>
      </c>
    </row>
    <row r="25298" spans="1:4" x14ac:dyDescent="0.2">
      <c r="A25298">
        <v>96530</v>
      </c>
      <c r="B25298" t="s">
        <v>6064</v>
      </c>
      <c r="C25298">
        <v>88239</v>
      </c>
      <c r="D25298">
        <v>0.55200000000000005</v>
      </c>
    </row>
    <row r="25299" spans="1:4" x14ac:dyDescent="0.2">
      <c r="A25299">
        <v>96530</v>
      </c>
      <c r="B25299" t="s">
        <v>80</v>
      </c>
      <c r="C25299">
        <v>40304</v>
      </c>
      <c r="D25299">
        <v>5.2999999999999999E-2</v>
      </c>
    </row>
    <row r="25300" spans="1:4" x14ac:dyDescent="0.2">
      <c r="A25300">
        <v>96530</v>
      </c>
      <c r="B25300" t="s">
        <v>80</v>
      </c>
      <c r="C25300">
        <v>6212</v>
      </c>
      <c r="D25300">
        <v>4.2080000000000002</v>
      </c>
    </row>
    <row r="25301" spans="1:4" x14ac:dyDescent="0.2">
      <c r="A25301">
        <v>96530</v>
      </c>
      <c r="B25301" t="s">
        <v>80</v>
      </c>
      <c r="C25301">
        <v>5073</v>
      </c>
      <c r="D25301">
        <v>9.5000000000000001E-2</v>
      </c>
    </row>
    <row r="25302" spans="1:4" x14ac:dyDescent="0.2">
      <c r="A25302">
        <v>96530</v>
      </c>
      <c r="B25302" t="s">
        <v>80</v>
      </c>
      <c r="C25302">
        <v>4517</v>
      </c>
      <c r="D25302">
        <v>2.0270000000000001</v>
      </c>
    </row>
    <row r="25303" spans="1:4" x14ac:dyDescent="0.2">
      <c r="A25303">
        <v>96530</v>
      </c>
      <c r="B25303" t="s">
        <v>80</v>
      </c>
      <c r="C25303">
        <v>4491</v>
      </c>
      <c r="D25303">
        <v>2.2440000000000002</v>
      </c>
    </row>
    <row r="25304" spans="1:4" x14ac:dyDescent="0.2">
      <c r="A25304">
        <v>96530</v>
      </c>
      <c r="B25304" t="s">
        <v>80</v>
      </c>
      <c r="C25304">
        <v>2692</v>
      </c>
      <c r="D25304">
        <v>1.67E-2</v>
      </c>
    </row>
    <row r="25305" spans="1:4" x14ac:dyDescent="0.2">
      <c r="A25305">
        <v>96533</v>
      </c>
    </row>
    <row r="25306" spans="1:4" x14ac:dyDescent="0.2">
      <c r="A25306">
        <v>96533</v>
      </c>
      <c r="B25306" t="s">
        <v>6064</v>
      </c>
      <c r="C25306">
        <v>91693</v>
      </c>
      <c r="D25306">
        <v>0.10299999999999999</v>
      </c>
    </row>
    <row r="25307" spans="1:4" x14ac:dyDescent="0.2">
      <c r="A25307">
        <v>96533</v>
      </c>
      <c r="B25307" t="s">
        <v>6064</v>
      </c>
      <c r="C25307">
        <v>91692</v>
      </c>
      <c r="D25307">
        <v>2.5999999999999999E-2</v>
      </c>
    </row>
    <row r="25308" spans="1:4" x14ac:dyDescent="0.2">
      <c r="A25308">
        <v>96533</v>
      </c>
      <c r="B25308" t="s">
        <v>6064</v>
      </c>
      <c r="C25308">
        <v>88262</v>
      </c>
      <c r="D25308">
        <v>1.179</v>
      </c>
    </row>
    <row r="25309" spans="1:4" x14ac:dyDescent="0.2">
      <c r="A25309">
        <v>96533</v>
      </c>
      <c r="B25309" t="s">
        <v>6064</v>
      </c>
      <c r="C25309">
        <v>88239</v>
      </c>
      <c r="D25309">
        <v>0.503</v>
      </c>
    </row>
    <row r="25310" spans="1:4" x14ac:dyDescent="0.2">
      <c r="A25310">
        <v>96533</v>
      </c>
      <c r="B25310" t="s">
        <v>80</v>
      </c>
      <c r="C25310">
        <v>40304</v>
      </c>
      <c r="D25310">
        <v>5.2999999999999999E-2</v>
      </c>
    </row>
    <row r="25311" spans="1:4" x14ac:dyDescent="0.2">
      <c r="A25311">
        <v>96533</v>
      </c>
      <c r="B25311" t="s">
        <v>80</v>
      </c>
      <c r="C25311">
        <v>6212</v>
      </c>
      <c r="D25311">
        <v>2.1859999999999999</v>
      </c>
    </row>
    <row r="25312" spans="1:4" x14ac:dyDescent="0.2">
      <c r="A25312">
        <v>96533</v>
      </c>
      <c r="B25312" t="s">
        <v>80</v>
      </c>
      <c r="C25312">
        <v>5073</v>
      </c>
      <c r="D25312">
        <v>4.9000000000000002E-2</v>
      </c>
    </row>
    <row r="25313" spans="1:4" x14ac:dyDescent="0.2">
      <c r="A25313">
        <v>96533</v>
      </c>
      <c r="B25313" t="s">
        <v>80</v>
      </c>
      <c r="C25313">
        <v>4517</v>
      </c>
      <c r="D25313">
        <v>1.0529999999999999</v>
      </c>
    </row>
    <row r="25314" spans="1:4" x14ac:dyDescent="0.2">
      <c r="A25314">
        <v>96533</v>
      </c>
      <c r="B25314" t="s">
        <v>80</v>
      </c>
      <c r="C25314">
        <v>4491</v>
      </c>
      <c r="D25314">
        <v>1.1659999999999999</v>
      </c>
    </row>
    <row r="25315" spans="1:4" x14ac:dyDescent="0.2">
      <c r="A25315">
        <v>96533</v>
      </c>
      <c r="B25315" t="s">
        <v>80</v>
      </c>
      <c r="C25315">
        <v>2692</v>
      </c>
      <c r="D25315">
        <v>1.67E-2</v>
      </c>
    </row>
    <row r="25316" spans="1:4" x14ac:dyDescent="0.2">
      <c r="A25316">
        <v>96536</v>
      </c>
    </row>
    <row r="25317" spans="1:4" x14ac:dyDescent="0.2">
      <c r="A25317">
        <v>96536</v>
      </c>
      <c r="B25317" t="s">
        <v>6064</v>
      </c>
      <c r="C25317">
        <v>91693</v>
      </c>
      <c r="D25317">
        <v>5.2999999999999999E-2</v>
      </c>
    </row>
    <row r="25318" spans="1:4" x14ac:dyDescent="0.2">
      <c r="A25318">
        <v>96536</v>
      </c>
      <c r="B25318" t="s">
        <v>6064</v>
      </c>
      <c r="C25318">
        <v>91692</v>
      </c>
      <c r="D25318">
        <v>1.2999999999999999E-2</v>
      </c>
    </row>
    <row r="25319" spans="1:4" x14ac:dyDescent="0.2">
      <c r="A25319">
        <v>96536</v>
      </c>
      <c r="B25319" t="s">
        <v>6064</v>
      </c>
      <c r="C25319">
        <v>88262</v>
      </c>
      <c r="D25319">
        <v>1.0880000000000001</v>
      </c>
    </row>
    <row r="25320" spans="1:4" x14ac:dyDescent="0.2">
      <c r="A25320">
        <v>96536</v>
      </c>
      <c r="B25320" t="s">
        <v>6064</v>
      </c>
      <c r="C25320">
        <v>88239</v>
      </c>
      <c r="D25320">
        <v>0.47699999999999998</v>
      </c>
    </row>
    <row r="25321" spans="1:4" x14ac:dyDescent="0.2">
      <c r="A25321">
        <v>96536</v>
      </c>
      <c r="B25321" t="s">
        <v>80</v>
      </c>
      <c r="C25321">
        <v>40304</v>
      </c>
      <c r="D25321">
        <v>5.2999999999999999E-2</v>
      </c>
    </row>
    <row r="25322" spans="1:4" x14ac:dyDescent="0.2">
      <c r="A25322">
        <v>96536</v>
      </c>
      <c r="B25322" t="s">
        <v>80</v>
      </c>
      <c r="C25322">
        <v>6212</v>
      </c>
      <c r="D25322">
        <v>1.1339999999999999</v>
      </c>
    </row>
    <row r="25323" spans="1:4" x14ac:dyDescent="0.2">
      <c r="A25323">
        <v>96536</v>
      </c>
      <c r="B25323" t="s">
        <v>80</v>
      </c>
      <c r="C25323">
        <v>5073</v>
      </c>
      <c r="D25323">
        <v>2.5999999999999999E-2</v>
      </c>
    </row>
    <row r="25324" spans="1:4" x14ac:dyDescent="0.2">
      <c r="A25324">
        <v>96536</v>
      </c>
      <c r="B25324" t="s">
        <v>80</v>
      </c>
      <c r="C25324">
        <v>4517</v>
      </c>
      <c r="D25324">
        <v>0.54700000000000004</v>
      </c>
    </row>
    <row r="25325" spans="1:4" x14ac:dyDescent="0.2">
      <c r="A25325">
        <v>96536</v>
      </c>
      <c r="B25325" t="s">
        <v>80</v>
      </c>
      <c r="C25325">
        <v>4491</v>
      </c>
      <c r="D25325">
        <v>0.60499999999999998</v>
      </c>
    </row>
    <row r="25326" spans="1:4" x14ac:dyDescent="0.2">
      <c r="A25326">
        <v>96536</v>
      </c>
      <c r="B25326" t="s">
        <v>80</v>
      </c>
      <c r="C25326">
        <v>2692</v>
      </c>
      <c r="D25326">
        <v>1.67E-2</v>
      </c>
    </row>
    <row r="25327" spans="1:4" x14ac:dyDescent="0.2">
      <c r="A25327">
        <v>105518</v>
      </c>
    </row>
    <row r="25328" spans="1:4" x14ac:dyDescent="0.2">
      <c r="A25328">
        <v>105518</v>
      </c>
      <c r="B25328" t="s">
        <v>6064</v>
      </c>
      <c r="C25328">
        <v>89273</v>
      </c>
      <c r="D25328">
        <v>6.4100000000000004E-2</v>
      </c>
    </row>
    <row r="25329" spans="1:4" x14ac:dyDescent="0.2">
      <c r="A25329">
        <v>105518</v>
      </c>
      <c r="B25329" t="s">
        <v>6064</v>
      </c>
      <c r="C25329">
        <v>89272</v>
      </c>
      <c r="D25329">
        <v>4.41E-2</v>
      </c>
    </row>
    <row r="25330" spans="1:4" x14ac:dyDescent="0.2">
      <c r="A25330">
        <v>105518</v>
      </c>
      <c r="B25330" t="s">
        <v>6064</v>
      </c>
      <c r="C25330">
        <v>88262</v>
      </c>
      <c r="D25330">
        <v>1.1207</v>
      </c>
    </row>
    <row r="25331" spans="1:4" x14ac:dyDescent="0.2">
      <c r="A25331">
        <v>105518</v>
      </c>
      <c r="B25331" t="s">
        <v>6064</v>
      </c>
      <c r="C25331">
        <v>88239</v>
      </c>
      <c r="D25331">
        <v>1.2289000000000001</v>
      </c>
    </row>
    <row r="25332" spans="1:4" x14ac:dyDescent="0.2">
      <c r="A25332">
        <v>105518</v>
      </c>
      <c r="B25332" t="s">
        <v>80</v>
      </c>
      <c r="C25332">
        <v>45160</v>
      </c>
      <c r="D25332">
        <v>0.23810000000000001</v>
      </c>
    </row>
    <row r="25333" spans="1:4" x14ac:dyDescent="0.2">
      <c r="A25333">
        <v>105518</v>
      </c>
      <c r="B25333" t="s">
        <v>80</v>
      </c>
      <c r="C25333">
        <v>2692</v>
      </c>
      <c r="D25333">
        <v>6.4000000000000001E-2</v>
      </c>
    </row>
    <row r="25334" spans="1:4" x14ac:dyDescent="0.2">
      <c r="A25334">
        <v>105517</v>
      </c>
    </row>
    <row r="25335" spans="1:4" x14ac:dyDescent="0.2">
      <c r="A25335">
        <v>105517</v>
      </c>
      <c r="B25335" t="s">
        <v>6064</v>
      </c>
      <c r="C25335">
        <v>88262</v>
      </c>
      <c r="D25335">
        <v>1.1447000000000001</v>
      </c>
    </row>
    <row r="25336" spans="1:4" x14ac:dyDescent="0.2">
      <c r="A25336">
        <v>105517</v>
      </c>
      <c r="B25336" t="s">
        <v>6064</v>
      </c>
      <c r="C25336">
        <v>88239</v>
      </c>
      <c r="D25336">
        <v>1.1876</v>
      </c>
    </row>
    <row r="25337" spans="1:4" x14ac:dyDescent="0.2">
      <c r="A25337">
        <v>105517</v>
      </c>
      <c r="B25337" t="s">
        <v>80</v>
      </c>
      <c r="C25337">
        <v>45160</v>
      </c>
      <c r="D25337">
        <v>0.23810000000000001</v>
      </c>
    </row>
    <row r="25338" spans="1:4" x14ac:dyDescent="0.2">
      <c r="A25338">
        <v>105517</v>
      </c>
      <c r="B25338" t="s">
        <v>80</v>
      </c>
      <c r="C25338">
        <v>2692</v>
      </c>
      <c r="D25338">
        <v>6.4000000000000001E-2</v>
      </c>
    </row>
    <row r="25339" spans="1:4" x14ac:dyDescent="0.2">
      <c r="A25339">
        <v>105520</v>
      </c>
    </row>
    <row r="25340" spans="1:4" x14ac:dyDescent="0.2">
      <c r="A25340">
        <v>105520</v>
      </c>
      <c r="B25340" t="s">
        <v>6064</v>
      </c>
      <c r="C25340">
        <v>89273</v>
      </c>
      <c r="D25340">
        <v>6.4100000000000004E-2</v>
      </c>
    </row>
    <row r="25341" spans="1:4" x14ac:dyDescent="0.2">
      <c r="A25341">
        <v>105520</v>
      </c>
      <c r="B25341" t="s">
        <v>6064</v>
      </c>
      <c r="C25341">
        <v>89272</v>
      </c>
      <c r="D25341">
        <v>4.41E-2</v>
      </c>
    </row>
    <row r="25342" spans="1:4" x14ac:dyDescent="0.2">
      <c r="A25342">
        <v>105520</v>
      </c>
      <c r="B25342" t="s">
        <v>6064</v>
      </c>
      <c r="C25342">
        <v>88262</v>
      </c>
      <c r="D25342">
        <v>1.1224000000000001</v>
      </c>
    </row>
    <row r="25343" spans="1:4" x14ac:dyDescent="0.2">
      <c r="A25343">
        <v>105520</v>
      </c>
      <c r="B25343" t="s">
        <v>6064</v>
      </c>
      <c r="C25343">
        <v>88239</v>
      </c>
      <c r="D25343">
        <v>1.2305999999999999</v>
      </c>
    </row>
    <row r="25344" spans="1:4" x14ac:dyDescent="0.2">
      <c r="A25344">
        <v>105520</v>
      </c>
      <c r="B25344" t="s">
        <v>80</v>
      </c>
      <c r="C25344">
        <v>45159</v>
      </c>
      <c r="D25344">
        <v>0.23810000000000001</v>
      </c>
    </row>
    <row r="25345" spans="1:4" x14ac:dyDescent="0.2">
      <c r="A25345">
        <v>105520</v>
      </c>
      <c r="B25345" t="s">
        <v>80</v>
      </c>
      <c r="C25345">
        <v>2692</v>
      </c>
      <c r="D25345">
        <v>6.4000000000000001E-2</v>
      </c>
    </row>
    <row r="25346" spans="1:4" x14ac:dyDescent="0.2">
      <c r="A25346">
        <v>105519</v>
      </c>
    </row>
    <row r="25347" spans="1:4" x14ac:dyDescent="0.2">
      <c r="A25347">
        <v>105519</v>
      </c>
      <c r="B25347" t="s">
        <v>6064</v>
      </c>
      <c r="C25347">
        <v>88262</v>
      </c>
      <c r="D25347">
        <v>1.1560999999999999</v>
      </c>
    </row>
    <row r="25348" spans="1:4" x14ac:dyDescent="0.2">
      <c r="A25348">
        <v>105519</v>
      </c>
      <c r="B25348" t="s">
        <v>6064</v>
      </c>
      <c r="C25348">
        <v>88239</v>
      </c>
      <c r="D25348">
        <v>1.1991000000000001</v>
      </c>
    </row>
    <row r="25349" spans="1:4" x14ac:dyDescent="0.2">
      <c r="A25349">
        <v>105519</v>
      </c>
      <c r="B25349" t="s">
        <v>80</v>
      </c>
      <c r="C25349">
        <v>45159</v>
      </c>
      <c r="D25349">
        <v>0.23810000000000001</v>
      </c>
    </row>
    <row r="25350" spans="1:4" x14ac:dyDescent="0.2">
      <c r="A25350">
        <v>105519</v>
      </c>
      <c r="B25350" t="s">
        <v>80</v>
      </c>
      <c r="C25350">
        <v>2692</v>
      </c>
      <c r="D25350">
        <v>6.4000000000000001E-2</v>
      </c>
    </row>
    <row r="25351" spans="1:4" x14ac:dyDescent="0.2">
      <c r="A25351">
        <v>101793</v>
      </c>
    </row>
    <row r="25352" spans="1:4" x14ac:dyDescent="0.2">
      <c r="A25352">
        <v>101793</v>
      </c>
      <c r="B25352" t="s">
        <v>6064</v>
      </c>
      <c r="C25352">
        <v>101791</v>
      </c>
      <c r="D25352">
        <v>0.54500000000000004</v>
      </c>
    </row>
    <row r="25353" spans="1:4" x14ac:dyDescent="0.2">
      <c r="A25353">
        <v>101793</v>
      </c>
      <c r="B25353" t="s">
        <v>6064</v>
      </c>
      <c r="C25353">
        <v>88262</v>
      </c>
      <c r="D25353">
        <v>0.21199999999999999</v>
      </c>
    </row>
    <row r="25354" spans="1:4" x14ac:dyDescent="0.2">
      <c r="A25354">
        <v>101793</v>
      </c>
      <c r="B25354" t="s">
        <v>6064</v>
      </c>
      <c r="C25354">
        <v>88239</v>
      </c>
      <c r="D25354">
        <v>0.15</v>
      </c>
    </row>
    <row r="25355" spans="1:4" x14ac:dyDescent="0.2">
      <c r="A25355">
        <v>101793</v>
      </c>
      <c r="B25355" t="s">
        <v>80</v>
      </c>
      <c r="C25355">
        <v>40304</v>
      </c>
      <c r="D25355">
        <v>8.0000000000000002E-3</v>
      </c>
    </row>
    <row r="25356" spans="1:4" x14ac:dyDescent="0.2">
      <c r="A25356">
        <v>101793</v>
      </c>
      <c r="B25356" t="s">
        <v>80</v>
      </c>
      <c r="C25356">
        <v>6193</v>
      </c>
      <c r="D25356">
        <v>0.109</v>
      </c>
    </row>
    <row r="25357" spans="1:4" x14ac:dyDescent="0.2">
      <c r="A25357">
        <v>101792</v>
      </c>
    </row>
    <row r="25358" spans="1:4" x14ac:dyDescent="0.2">
      <c r="A25358">
        <v>101792</v>
      </c>
      <c r="B25358" t="s">
        <v>6064</v>
      </c>
      <c r="C25358">
        <v>92273</v>
      </c>
      <c r="D25358">
        <v>0.54500000000000004</v>
      </c>
    </row>
    <row r="25359" spans="1:4" x14ac:dyDescent="0.2">
      <c r="A25359">
        <v>101792</v>
      </c>
      <c r="B25359" t="s">
        <v>6064</v>
      </c>
      <c r="C25359">
        <v>88262</v>
      </c>
      <c r="D25359">
        <v>0.127</v>
      </c>
    </row>
    <row r="25360" spans="1:4" x14ac:dyDescent="0.2">
      <c r="A25360">
        <v>101792</v>
      </c>
      <c r="B25360" t="s">
        <v>6064</v>
      </c>
      <c r="C25360">
        <v>88239</v>
      </c>
      <c r="D25360">
        <v>0.09</v>
      </c>
    </row>
    <row r="25361" spans="1:4" x14ac:dyDescent="0.2">
      <c r="A25361">
        <v>101792</v>
      </c>
      <c r="B25361" t="s">
        <v>80</v>
      </c>
      <c r="C25361">
        <v>40304</v>
      </c>
      <c r="D25361">
        <v>1.0999999999999999E-2</v>
      </c>
    </row>
    <row r="25362" spans="1:4" x14ac:dyDescent="0.2">
      <c r="A25362">
        <v>101792</v>
      </c>
      <c r="B25362" t="s">
        <v>80</v>
      </c>
      <c r="C25362">
        <v>6193</v>
      </c>
      <c r="D25362">
        <v>0.14299999999999999</v>
      </c>
    </row>
    <row r="25363" spans="1:4" x14ac:dyDescent="0.2">
      <c r="A25363">
        <v>92272</v>
      </c>
    </row>
    <row r="25364" spans="1:4" x14ac:dyDescent="0.2">
      <c r="A25364">
        <v>92272</v>
      </c>
      <c r="B25364" t="s">
        <v>6064</v>
      </c>
      <c r="C25364">
        <v>91693</v>
      </c>
      <c r="D25364">
        <v>8.7999999999999995E-2</v>
      </c>
    </row>
    <row r="25365" spans="1:4" x14ac:dyDescent="0.2">
      <c r="A25365">
        <v>92272</v>
      </c>
      <c r="B25365" t="s">
        <v>6064</v>
      </c>
      <c r="C25365">
        <v>91692</v>
      </c>
      <c r="D25365">
        <v>2.1999999999999999E-2</v>
      </c>
    </row>
    <row r="25366" spans="1:4" x14ac:dyDescent="0.2">
      <c r="A25366">
        <v>92272</v>
      </c>
      <c r="B25366" t="s">
        <v>6064</v>
      </c>
      <c r="C25366">
        <v>88262</v>
      </c>
      <c r="D25366">
        <v>8.3000000000000004E-2</v>
      </c>
    </row>
    <row r="25367" spans="1:4" x14ac:dyDescent="0.2">
      <c r="A25367">
        <v>92272</v>
      </c>
      <c r="B25367" t="s">
        <v>6064</v>
      </c>
      <c r="C25367">
        <v>88239</v>
      </c>
      <c r="D25367">
        <v>3.2000000000000001E-2</v>
      </c>
    </row>
    <row r="25368" spans="1:4" x14ac:dyDescent="0.2">
      <c r="A25368">
        <v>92272</v>
      </c>
      <c r="B25368" t="s">
        <v>80</v>
      </c>
      <c r="C25368">
        <v>5068</v>
      </c>
      <c r="D25368">
        <v>1.2E-2</v>
      </c>
    </row>
    <row r="25369" spans="1:4" x14ac:dyDescent="0.2">
      <c r="A25369">
        <v>92272</v>
      </c>
      <c r="B25369" t="s">
        <v>80</v>
      </c>
      <c r="C25369">
        <v>4491</v>
      </c>
      <c r="D25369">
        <v>2.3420000000000001</v>
      </c>
    </row>
    <row r="25370" spans="1:4" x14ac:dyDescent="0.2">
      <c r="A25370">
        <v>92272</v>
      </c>
      <c r="B25370" t="s">
        <v>80</v>
      </c>
      <c r="C25370">
        <v>1345</v>
      </c>
      <c r="D25370">
        <v>0.13600000000000001</v>
      </c>
    </row>
    <row r="25371" spans="1:4" x14ac:dyDescent="0.2">
      <c r="A25371">
        <v>101791</v>
      </c>
    </row>
    <row r="25372" spans="1:4" x14ac:dyDescent="0.2">
      <c r="A25372">
        <v>101791</v>
      </c>
      <c r="B25372" t="s">
        <v>6064</v>
      </c>
      <c r="C25372">
        <v>91693</v>
      </c>
      <c r="D25372">
        <v>1.7999999999999999E-2</v>
      </c>
    </row>
    <row r="25373" spans="1:4" x14ac:dyDescent="0.2">
      <c r="A25373">
        <v>101791</v>
      </c>
      <c r="B25373" t="s">
        <v>6064</v>
      </c>
      <c r="C25373">
        <v>91692</v>
      </c>
      <c r="D25373">
        <v>4.0000000000000001E-3</v>
      </c>
    </row>
    <row r="25374" spans="1:4" x14ac:dyDescent="0.2">
      <c r="A25374">
        <v>101791</v>
      </c>
      <c r="B25374" t="s">
        <v>6064</v>
      </c>
      <c r="C25374">
        <v>88262</v>
      </c>
      <c r="D25374">
        <v>0.05</v>
      </c>
    </row>
    <row r="25375" spans="1:4" x14ac:dyDescent="0.2">
      <c r="A25375">
        <v>101791</v>
      </c>
      <c r="B25375" t="s">
        <v>6064</v>
      </c>
      <c r="C25375">
        <v>88239</v>
      </c>
      <c r="D25375">
        <v>1.2E-2</v>
      </c>
    </row>
    <row r="25376" spans="1:4" x14ac:dyDescent="0.2">
      <c r="A25376">
        <v>101791</v>
      </c>
      <c r="B25376" t="s">
        <v>80</v>
      </c>
      <c r="C25376">
        <v>5068</v>
      </c>
      <c r="D25376">
        <v>1.2999999999999999E-2</v>
      </c>
    </row>
    <row r="25377" spans="1:4" x14ac:dyDescent="0.2">
      <c r="A25377">
        <v>101791</v>
      </c>
      <c r="B25377" t="s">
        <v>80</v>
      </c>
      <c r="C25377">
        <v>4491</v>
      </c>
      <c r="D25377">
        <v>0.19600000000000001</v>
      </c>
    </row>
    <row r="25378" spans="1:4" x14ac:dyDescent="0.2">
      <c r="A25378">
        <v>101791</v>
      </c>
      <c r="B25378" t="s">
        <v>80</v>
      </c>
      <c r="C25378">
        <v>4448</v>
      </c>
      <c r="D25378">
        <v>1.006</v>
      </c>
    </row>
    <row r="25379" spans="1:4" x14ac:dyDescent="0.2">
      <c r="A25379">
        <v>92273</v>
      </c>
    </row>
    <row r="25380" spans="1:4" x14ac:dyDescent="0.2">
      <c r="A25380">
        <v>92273</v>
      </c>
      <c r="B25380" t="s">
        <v>6064</v>
      </c>
      <c r="C25380">
        <v>91693</v>
      </c>
      <c r="D25380">
        <v>0.03</v>
      </c>
    </row>
    <row r="25381" spans="1:4" x14ac:dyDescent="0.2">
      <c r="A25381">
        <v>92273</v>
      </c>
      <c r="B25381" t="s">
        <v>6064</v>
      </c>
      <c r="C25381">
        <v>91692</v>
      </c>
      <c r="D25381">
        <v>7.0000000000000001E-3</v>
      </c>
    </row>
    <row r="25382" spans="1:4" x14ac:dyDescent="0.2">
      <c r="A25382">
        <v>92273</v>
      </c>
      <c r="B25382" t="s">
        <v>6064</v>
      </c>
      <c r="C25382">
        <v>88262</v>
      </c>
      <c r="D25382">
        <v>9.0999999999999998E-2</v>
      </c>
    </row>
    <row r="25383" spans="1:4" x14ac:dyDescent="0.2">
      <c r="A25383">
        <v>92273</v>
      </c>
      <c r="B25383" t="s">
        <v>6064</v>
      </c>
      <c r="C25383">
        <v>88239</v>
      </c>
      <c r="D25383">
        <v>2.1000000000000001E-2</v>
      </c>
    </row>
    <row r="25384" spans="1:4" x14ac:dyDescent="0.2">
      <c r="A25384">
        <v>92273</v>
      </c>
      <c r="B25384" t="s">
        <v>80</v>
      </c>
      <c r="C25384">
        <v>5068</v>
      </c>
      <c r="D25384">
        <v>2.3E-2</v>
      </c>
    </row>
    <row r="25385" spans="1:4" x14ac:dyDescent="0.2">
      <c r="A25385">
        <v>92273</v>
      </c>
      <c r="B25385" t="s">
        <v>80</v>
      </c>
      <c r="C25385">
        <v>4491</v>
      </c>
      <c r="D25385">
        <v>1.31</v>
      </c>
    </row>
    <row r="25386" spans="1:4" x14ac:dyDescent="0.2">
      <c r="A25386">
        <v>92268</v>
      </c>
    </row>
    <row r="25387" spans="1:4" x14ac:dyDescent="0.2">
      <c r="A25387">
        <v>92268</v>
      </c>
      <c r="B25387" t="s">
        <v>6064</v>
      </c>
      <c r="C25387">
        <v>91693</v>
      </c>
      <c r="D25387">
        <v>2.1999999999999999E-2</v>
      </c>
    </row>
    <row r="25388" spans="1:4" x14ac:dyDescent="0.2">
      <c r="A25388">
        <v>92268</v>
      </c>
      <c r="B25388" t="s">
        <v>6064</v>
      </c>
      <c r="C25388">
        <v>91692</v>
      </c>
      <c r="D25388">
        <v>5.0000000000000001E-3</v>
      </c>
    </row>
    <row r="25389" spans="1:4" x14ac:dyDescent="0.2">
      <c r="A25389">
        <v>92268</v>
      </c>
      <c r="B25389" t="s">
        <v>6064</v>
      </c>
      <c r="C25389">
        <v>88262</v>
      </c>
      <c r="D25389">
        <v>5.0000000000000001E-3</v>
      </c>
    </row>
    <row r="25390" spans="1:4" x14ac:dyDescent="0.2">
      <c r="A25390">
        <v>92268</v>
      </c>
      <c r="B25390" t="s">
        <v>6064</v>
      </c>
      <c r="C25390">
        <v>88239</v>
      </c>
      <c r="D25390">
        <v>5.0000000000000001E-3</v>
      </c>
    </row>
    <row r="25391" spans="1:4" x14ac:dyDescent="0.2">
      <c r="A25391">
        <v>92268</v>
      </c>
      <c r="B25391" t="s">
        <v>80</v>
      </c>
      <c r="C25391">
        <v>1345</v>
      </c>
      <c r="D25391">
        <v>1.05</v>
      </c>
    </row>
    <row r="25392" spans="1:4" x14ac:dyDescent="0.2">
      <c r="A25392">
        <v>92267</v>
      </c>
    </row>
    <row r="25393" spans="1:4" x14ac:dyDescent="0.2">
      <c r="A25393">
        <v>92267</v>
      </c>
      <c r="B25393" t="s">
        <v>6064</v>
      </c>
      <c r="C25393">
        <v>91693</v>
      </c>
      <c r="D25393">
        <v>2.1999999999999999E-2</v>
      </c>
    </row>
    <row r="25394" spans="1:4" x14ac:dyDescent="0.2">
      <c r="A25394">
        <v>92267</v>
      </c>
      <c r="B25394" t="s">
        <v>6064</v>
      </c>
      <c r="C25394">
        <v>91692</v>
      </c>
      <c r="D25394">
        <v>5.0000000000000001E-3</v>
      </c>
    </row>
    <row r="25395" spans="1:4" x14ac:dyDescent="0.2">
      <c r="A25395">
        <v>92267</v>
      </c>
      <c r="B25395" t="s">
        <v>6064</v>
      </c>
      <c r="C25395">
        <v>88262</v>
      </c>
      <c r="D25395">
        <v>5.0000000000000001E-3</v>
      </c>
    </row>
    <row r="25396" spans="1:4" x14ac:dyDescent="0.2">
      <c r="A25396">
        <v>92267</v>
      </c>
      <c r="B25396" t="s">
        <v>6064</v>
      </c>
      <c r="C25396">
        <v>88239</v>
      </c>
      <c r="D25396">
        <v>5.0000000000000001E-3</v>
      </c>
    </row>
    <row r="25397" spans="1:4" x14ac:dyDescent="0.2">
      <c r="A25397">
        <v>92267</v>
      </c>
      <c r="B25397" t="s">
        <v>80</v>
      </c>
      <c r="C25397">
        <v>1358</v>
      </c>
      <c r="D25397">
        <v>1.05</v>
      </c>
    </row>
    <row r="25398" spans="1:4" x14ac:dyDescent="0.2">
      <c r="A25398">
        <v>92271</v>
      </c>
    </row>
    <row r="25399" spans="1:4" x14ac:dyDescent="0.2">
      <c r="A25399">
        <v>92271</v>
      </c>
      <c r="B25399" t="s">
        <v>6064</v>
      </c>
      <c r="C25399">
        <v>91693</v>
      </c>
      <c r="D25399">
        <v>1.04E-2</v>
      </c>
    </row>
    <row r="25400" spans="1:4" x14ac:dyDescent="0.2">
      <c r="A25400">
        <v>92271</v>
      </c>
      <c r="B25400" t="s">
        <v>6064</v>
      </c>
      <c r="C25400">
        <v>91692</v>
      </c>
      <c r="D25400">
        <v>3.0000000000000001E-3</v>
      </c>
    </row>
    <row r="25401" spans="1:4" x14ac:dyDescent="0.2">
      <c r="A25401">
        <v>92271</v>
      </c>
      <c r="B25401" t="s">
        <v>6064</v>
      </c>
      <c r="C25401">
        <v>88262</v>
      </c>
      <c r="D25401">
        <v>3.0000000000000001E-3</v>
      </c>
    </row>
    <row r="25402" spans="1:4" x14ac:dyDescent="0.2">
      <c r="A25402">
        <v>92271</v>
      </c>
      <c r="B25402" t="s">
        <v>6064</v>
      </c>
      <c r="C25402">
        <v>88239</v>
      </c>
      <c r="D25402">
        <v>3.0000000000000001E-3</v>
      </c>
    </row>
    <row r="25403" spans="1:4" x14ac:dyDescent="0.2">
      <c r="A25403">
        <v>92271</v>
      </c>
      <c r="B25403" t="s">
        <v>80</v>
      </c>
      <c r="C25403">
        <v>6189</v>
      </c>
      <c r="D25403">
        <v>3.855</v>
      </c>
    </row>
    <row r="25404" spans="1:4" x14ac:dyDescent="0.2">
      <c r="A25404">
        <v>92264</v>
      </c>
    </row>
    <row r="25405" spans="1:4" x14ac:dyDescent="0.2">
      <c r="A25405">
        <v>92264</v>
      </c>
      <c r="B25405" t="s">
        <v>6064</v>
      </c>
      <c r="C25405">
        <v>91693</v>
      </c>
      <c r="D25405">
        <v>0.255</v>
      </c>
    </row>
    <row r="25406" spans="1:4" x14ac:dyDescent="0.2">
      <c r="A25406">
        <v>92264</v>
      </c>
      <c r="B25406" t="s">
        <v>6064</v>
      </c>
      <c r="C25406">
        <v>91692</v>
      </c>
      <c r="D25406">
        <v>6.3E-2</v>
      </c>
    </row>
    <row r="25407" spans="1:4" x14ac:dyDescent="0.2">
      <c r="A25407">
        <v>92264</v>
      </c>
      <c r="B25407" t="s">
        <v>6064</v>
      </c>
      <c r="C25407">
        <v>88262</v>
      </c>
      <c r="D25407">
        <v>1.18</v>
      </c>
    </row>
    <row r="25408" spans="1:4" x14ac:dyDescent="0.2">
      <c r="A25408">
        <v>92264</v>
      </c>
      <c r="B25408" t="s">
        <v>6064</v>
      </c>
      <c r="C25408">
        <v>88239</v>
      </c>
      <c r="D25408">
        <v>0.25</v>
      </c>
    </row>
    <row r="25409" spans="1:4" x14ac:dyDescent="0.2">
      <c r="A25409">
        <v>92264</v>
      </c>
      <c r="B25409" t="s">
        <v>80</v>
      </c>
      <c r="C25409">
        <v>5068</v>
      </c>
      <c r="D25409">
        <v>0.20799999999999999</v>
      </c>
    </row>
    <row r="25410" spans="1:4" x14ac:dyDescent="0.2">
      <c r="A25410">
        <v>92264</v>
      </c>
      <c r="B25410" t="s">
        <v>80</v>
      </c>
      <c r="C25410">
        <v>4517</v>
      </c>
      <c r="D25410">
        <v>9.2370000000000001</v>
      </c>
    </row>
    <row r="25411" spans="1:4" x14ac:dyDescent="0.2">
      <c r="A25411">
        <v>92264</v>
      </c>
      <c r="B25411" t="s">
        <v>80</v>
      </c>
      <c r="C25411">
        <v>4491</v>
      </c>
      <c r="D25411">
        <v>2.3079999999999998</v>
      </c>
    </row>
    <row r="25412" spans="1:4" x14ac:dyDescent="0.2">
      <c r="A25412">
        <v>92264</v>
      </c>
      <c r="B25412" t="s">
        <v>80</v>
      </c>
      <c r="C25412">
        <v>1345</v>
      </c>
      <c r="D25412">
        <v>1.3360000000000001</v>
      </c>
    </row>
    <row r="25413" spans="1:4" x14ac:dyDescent="0.2">
      <c r="A25413">
        <v>92263</v>
      </c>
    </row>
    <row r="25414" spans="1:4" x14ac:dyDescent="0.2">
      <c r="A25414">
        <v>92263</v>
      </c>
      <c r="B25414" t="s">
        <v>6064</v>
      </c>
      <c r="C25414">
        <v>91693</v>
      </c>
      <c r="D25414">
        <v>0.255</v>
      </c>
    </row>
    <row r="25415" spans="1:4" x14ac:dyDescent="0.2">
      <c r="A25415">
        <v>92263</v>
      </c>
      <c r="B25415" t="s">
        <v>6064</v>
      </c>
      <c r="C25415">
        <v>91692</v>
      </c>
      <c r="D25415">
        <v>6.3E-2</v>
      </c>
    </row>
    <row r="25416" spans="1:4" x14ac:dyDescent="0.2">
      <c r="A25416">
        <v>92263</v>
      </c>
      <c r="B25416" t="s">
        <v>6064</v>
      </c>
      <c r="C25416">
        <v>88262</v>
      </c>
      <c r="D25416">
        <v>1.18</v>
      </c>
    </row>
    <row r="25417" spans="1:4" x14ac:dyDescent="0.2">
      <c r="A25417">
        <v>92263</v>
      </c>
      <c r="B25417" t="s">
        <v>6064</v>
      </c>
      <c r="C25417">
        <v>88239</v>
      </c>
      <c r="D25417">
        <v>0.25</v>
      </c>
    </row>
    <row r="25418" spans="1:4" x14ac:dyDescent="0.2">
      <c r="A25418">
        <v>92263</v>
      </c>
      <c r="B25418" t="s">
        <v>80</v>
      </c>
      <c r="C25418">
        <v>5068</v>
      </c>
      <c r="D25418">
        <v>0.20799999999999999</v>
      </c>
    </row>
    <row r="25419" spans="1:4" x14ac:dyDescent="0.2">
      <c r="A25419">
        <v>92263</v>
      </c>
      <c r="B25419" t="s">
        <v>80</v>
      </c>
      <c r="C25419">
        <v>4517</v>
      </c>
      <c r="D25419">
        <v>9.2370000000000001</v>
      </c>
    </row>
    <row r="25420" spans="1:4" x14ac:dyDescent="0.2">
      <c r="A25420">
        <v>92263</v>
      </c>
      <c r="B25420" t="s">
        <v>80</v>
      </c>
      <c r="C25420">
        <v>4491</v>
      </c>
      <c r="D25420">
        <v>2.3079999999999998</v>
      </c>
    </row>
    <row r="25421" spans="1:4" x14ac:dyDescent="0.2">
      <c r="A25421">
        <v>92263</v>
      </c>
      <c r="B25421" t="s">
        <v>80</v>
      </c>
      <c r="C25421">
        <v>1358</v>
      </c>
      <c r="D25421">
        <v>1.3360000000000001</v>
      </c>
    </row>
    <row r="25422" spans="1:4" x14ac:dyDescent="0.2">
      <c r="A25422">
        <v>92269</v>
      </c>
    </row>
    <row r="25423" spans="1:4" x14ac:dyDescent="0.2">
      <c r="A25423">
        <v>92269</v>
      </c>
      <c r="B25423" t="s">
        <v>6064</v>
      </c>
      <c r="C25423">
        <v>91693</v>
      </c>
      <c r="D25423">
        <v>0.20100000000000001</v>
      </c>
    </row>
    <row r="25424" spans="1:4" x14ac:dyDescent="0.2">
      <c r="A25424">
        <v>92269</v>
      </c>
      <c r="B25424" t="s">
        <v>6064</v>
      </c>
      <c r="C25424">
        <v>91692</v>
      </c>
      <c r="D25424">
        <v>0.05</v>
      </c>
    </row>
    <row r="25425" spans="1:4" x14ac:dyDescent="0.2">
      <c r="A25425">
        <v>92269</v>
      </c>
      <c r="B25425" t="s">
        <v>6064</v>
      </c>
      <c r="C25425">
        <v>88262</v>
      </c>
      <c r="D25425">
        <v>0.60699999999999998</v>
      </c>
    </row>
    <row r="25426" spans="1:4" x14ac:dyDescent="0.2">
      <c r="A25426">
        <v>92269</v>
      </c>
      <c r="B25426" t="s">
        <v>6064</v>
      </c>
      <c r="C25426">
        <v>88239</v>
      </c>
      <c r="D25426">
        <v>0.14299999999999999</v>
      </c>
    </row>
    <row r="25427" spans="1:4" x14ac:dyDescent="0.2">
      <c r="A25427">
        <v>92269</v>
      </c>
      <c r="B25427" t="s">
        <v>80</v>
      </c>
      <c r="C25427">
        <v>6212</v>
      </c>
      <c r="D25427">
        <v>6.53</v>
      </c>
    </row>
    <row r="25428" spans="1:4" x14ac:dyDescent="0.2">
      <c r="A25428">
        <v>92269</v>
      </c>
      <c r="B25428" t="s">
        <v>80</v>
      </c>
      <c r="C25428">
        <v>5068</v>
      </c>
      <c r="D25428">
        <v>8.5999999999999993E-2</v>
      </c>
    </row>
    <row r="25429" spans="1:4" x14ac:dyDescent="0.2">
      <c r="A25429">
        <v>92269</v>
      </c>
      <c r="B25429" t="s">
        <v>80</v>
      </c>
      <c r="C25429">
        <v>4517</v>
      </c>
      <c r="D25429">
        <v>4.4320000000000004</v>
      </c>
    </row>
    <row r="25430" spans="1:4" x14ac:dyDescent="0.2">
      <c r="A25430">
        <v>92270</v>
      </c>
    </row>
    <row r="25431" spans="1:4" x14ac:dyDescent="0.2">
      <c r="A25431">
        <v>92270</v>
      </c>
      <c r="B25431" t="s">
        <v>6064</v>
      </c>
      <c r="C25431">
        <v>91693</v>
      </c>
      <c r="D25431">
        <v>0.224</v>
      </c>
    </row>
    <row r="25432" spans="1:4" x14ac:dyDescent="0.2">
      <c r="A25432">
        <v>92270</v>
      </c>
      <c r="B25432" t="s">
        <v>6064</v>
      </c>
      <c r="C25432">
        <v>91692</v>
      </c>
      <c r="D25432">
        <v>5.6000000000000001E-2</v>
      </c>
    </row>
    <row r="25433" spans="1:4" x14ac:dyDescent="0.2">
      <c r="A25433">
        <v>92270</v>
      </c>
      <c r="B25433" t="s">
        <v>6064</v>
      </c>
      <c r="C25433">
        <v>88262</v>
      </c>
      <c r="D25433">
        <v>0.79200000000000004</v>
      </c>
    </row>
    <row r="25434" spans="1:4" x14ac:dyDescent="0.2">
      <c r="A25434">
        <v>92270</v>
      </c>
      <c r="B25434" t="s">
        <v>6064</v>
      </c>
      <c r="C25434">
        <v>88239</v>
      </c>
      <c r="D25434">
        <v>0.17899999999999999</v>
      </c>
    </row>
    <row r="25435" spans="1:4" x14ac:dyDescent="0.2">
      <c r="A25435">
        <v>92270</v>
      </c>
      <c r="B25435" t="s">
        <v>80</v>
      </c>
      <c r="C25435">
        <v>6189</v>
      </c>
      <c r="D25435">
        <v>4.4480000000000004</v>
      </c>
    </row>
    <row r="25436" spans="1:4" x14ac:dyDescent="0.2">
      <c r="A25436">
        <v>92270</v>
      </c>
      <c r="B25436" t="s">
        <v>80</v>
      </c>
      <c r="C25436">
        <v>5068</v>
      </c>
      <c r="D25436">
        <v>0.128</v>
      </c>
    </row>
    <row r="25437" spans="1:4" x14ac:dyDescent="0.2">
      <c r="A25437">
        <v>92270</v>
      </c>
      <c r="B25437" t="s">
        <v>80</v>
      </c>
      <c r="C25437">
        <v>4517</v>
      </c>
      <c r="D25437">
        <v>4.2279999999999998</v>
      </c>
    </row>
    <row r="25438" spans="1:4" x14ac:dyDescent="0.2">
      <c r="A25438">
        <v>92266</v>
      </c>
    </row>
    <row r="25439" spans="1:4" x14ac:dyDescent="0.2">
      <c r="A25439">
        <v>92266</v>
      </c>
      <c r="B25439" t="s">
        <v>6064</v>
      </c>
      <c r="C25439">
        <v>91693</v>
      </c>
      <c r="D25439">
        <v>0.23699999999999999</v>
      </c>
    </row>
    <row r="25440" spans="1:4" x14ac:dyDescent="0.2">
      <c r="A25440">
        <v>92266</v>
      </c>
      <c r="B25440" t="s">
        <v>6064</v>
      </c>
      <c r="C25440">
        <v>91692</v>
      </c>
      <c r="D25440">
        <v>0.05</v>
      </c>
    </row>
    <row r="25441" spans="1:4" x14ac:dyDescent="0.2">
      <c r="A25441">
        <v>92266</v>
      </c>
      <c r="B25441" t="s">
        <v>6064</v>
      </c>
      <c r="C25441">
        <v>88262</v>
      </c>
      <c r="D25441">
        <v>0.91100000000000003</v>
      </c>
    </row>
    <row r="25442" spans="1:4" x14ac:dyDescent="0.2">
      <c r="A25442">
        <v>92266</v>
      </c>
      <c r="B25442" t="s">
        <v>6064</v>
      </c>
      <c r="C25442">
        <v>88239</v>
      </c>
      <c r="D25442">
        <v>0.20200000000000001</v>
      </c>
    </row>
    <row r="25443" spans="1:4" x14ac:dyDescent="0.2">
      <c r="A25443">
        <v>92266</v>
      </c>
      <c r="B25443" t="s">
        <v>80</v>
      </c>
      <c r="C25443">
        <v>5068</v>
      </c>
      <c r="D25443">
        <v>0.159</v>
      </c>
    </row>
    <row r="25444" spans="1:4" x14ac:dyDescent="0.2">
      <c r="A25444">
        <v>92266</v>
      </c>
      <c r="B25444" t="s">
        <v>80</v>
      </c>
      <c r="C25444">
        <v>4517</v>
      </c>
      <c r="D25444">
        <v>6.952</v>
      </c>
    </row>
    <row r="25445" spans="1:4" x14ac:dyDescent="0.2">
      <c r="A25445">
        <v>92266</v>
      </c>
      <c r="B25445" t="s">
        <v>80</v>
      </c>
      <c r="C25445">
        <v>4491</v>
      </c>
      <c r="D25445">
        <v>0.16600000000000001</v>
      </c>
    </row>
    <row r="25446" spans="1:4" x14ac:dyDescent="0.2">
      <c r="A25446">
        <v>92266</v>
      </c>
      <c r="B25446" t="s">
        <v>80</v>
      </c>
      <c r="C25446">
        <v>1345</v>
      </c>
      <c r="D25446">
        <v>1.1459999999999999</v>
      </c>
    </row>
    <row r="25447" spans="1:4" x14ac:dyDescent="0.2">
      <c r="A25447">
        <v>92265</v>
      </c>
    </row>
    <row r="25448" spans="1:4" x14ac:dyDescent="0.2">
      <c r="A25448">
        <v>92265</v>
      </c>
      <c r="B25448" t="s">
        <v>6064</v>
      </c>
      <c r="C25448">
        <v>91693</v>
      </c>
      <c r="D25448">
        <v>0.23699999999999999</v>
      </c>
    </row>
    <row r="25449" spans="1:4" x14ac:dyDescent="0.2">
      <c r="A25449">
        <v>92265</v>
      </c>
      <c r="B25449" t="s">
        <v>6064</v>
      </c>
      <c r="C25449">
        <v>91692</v>
      </c>
      <c r="D25449">
        <v>0.05</v>
      </c>
    </row>
    <row r="25450" spans="1:4" x14ac:dyDescent="0.2">
      <c r="A25450">
        <v>92265</v>
      </c>
      <c r="B25450" t="s">
        <v>6064</v>
      </c>
      <c r="C25450">
        <v>88262</v>
      </c>
      <c r="D25450">
        <v>0.91100000000000003</v>
      </c>
    </row>
    <row r="25451" spans="1:4" x14ac:dyDescent="0.2">
      <c r="A25451">
        <v>92265</v>
      </c>
      <c r="B25451" t="s">
        <v>6064</v>
      </c>
      <c r="C25451">
        <v>88239</v>
      </c>
      <c r="D25451">
        <v>0.20200000000000001</v>
      </c>
    </row>
    <row r="25452" spans="1:4" x14ac:dyDescent="0.2">
      <c r="A25452">
        <v>92265</v>
      </c>
      <c r="B25452" t="s">
        <v>80</v>
      </c>
      <c r="C25452">
        <v>5068</v>
      </c>
      <c r="D25452">
        <v>0.159</v>
      </c>
    </row>
    <row r="25453" spans="1:4" x14ac:dyDescent="0.2">
      <c r="A25453">
        <v>92265</v>
      </c>
      <c r="B25453" t="s">
        <v>80</v>
      </c>
      <c r="C25453">
        <v>4517</v>
      </c>
      <c r="D25453">
        <v>6.952</v>
      </c>
    </row>
    <row r="25454" spans="1:4" x14ac:dyDescent="0.2">
      <c r="A25454">
        <v>92265</v>
      </c>
      <c r="B25454" t="s">
        <v>80</v>
      </c>
      <c r="C25454">
        <v>4491</v>
      </c>
      <c r="D25454">
        <v>0.16600000000000001</v>
      </c>
    </row>
    <row r="25455" spans="1:4" x14ac:dyDescent="0.2">
      <c r="A25455">
        <v>92265</v>
      </c>
      <c r="B25455" t="s">
        <v>80</v>
      </c>
      <c r="C25455">
        <v>1358</v>
      </c>
      <c r="D25455">
        <v>1.1459999999999999</v>
      </c>
    </row>
    <row r="25456" spans="1:4" x14ac:dyDescent="0.2">
      <c r="A25456">
        <v>92524</v>
      </c>
    </row>
    <row r="25457" spans="1:4" x14ac:dyDescent="0.2">
      <c r="A25457">
        <v>92524</v>
      </c>
      <c r="B25457" t="s">
        <v>6064</v>
      </c>
      <c r="C25457">
        <v>92268</v>
      </c>
      <c r="D25457">
        <v>0.13600000000000001</v>
      </c>
    </row>
    <row r="25458" spans="1:4" x14ac:dyDescent="0.2">
      <c r="A25458">
        <v>92524</v>
      </c>
      <c r="B25458" t="s">
        <v>6064</v>
      </c>
      <c r="C25458">
        <v>88262</v>
      </c>
      <c r="D25458">
        <v>0.86799999999999999</v>
      </c>
    </row>
    <row r="25459" spans="1:4" x14ac:dyDescent="0.2">
      <c r="A25459">
        <v>92524</v>
      </c>
      <c r="B25459" t="s">
        <v>6064</v>
      </c>
      <c r="C25459">
        <v>88239</v>
      </c>
      <c r="D25459">
        <v>0.159</v>
      </c>
    </row>
    <row r="25460" spans="1:4" x14ac:dyDescent="0.2">
      <c r="A25460">
        <v>92524</v>
      </c>
      <c r="B25460" t="s">
        <v>80</v>
      </c>
      <c r="C25460">
        <v>40291</v>
      </c>
      <c r="D25460">
        <v>0.05</v>
      </c>
    </row>
    <row r="25461" spans="1:4" x14ac:dyDescent="0.2">
      <c r="A25461">
        <v>92524</v>
      </c>
      <c r="B25461" t="s">
        <v>80</v>
      </c>
      <c r="C25461">
        <v>40270</v>
      </c>
      <c r="D25461">
        <v>3.7999999999999999E-2</v>
      </c>
    </row>
    <row r="25462" spans="1:4" x14ac:dyDescent="0.2">
      <c r="A25462">
        <v>92524</v>
      </c>
      <c r="B25462" t="s">
        <v>80</v>
      </c>
      <c r="C25462">
        <v>2692</v>
      </c>
      <c r="D25462">
        <v>4.0000000000000001E-3</v>
      </c>
    </row>
    <row r="25463" spans="1:4" x14ac:dyDescent="0.2">
      <c r="A25463">
        <v>92528</v>
      </c>
    </row>
    <row r="25464" spans="1:4" x14ac:dyDescent="0.2">
      <c r="A25464">
        <v>92528</v>
      </c>
      <c r="B25464" t="s">
        <v>6064</v>
      </c>
      <c r="C25464">
        <v>92268</v>
      </c>
      <c r="D25464">
        <v>0.122</v>
      </c>
    </row>
    <row r="25465" spans="1:4" x14ac:dyDescent="0.2">
      <c r="A25465">
        <v>92528</v>
      </c>
      <c r="B25465" t="s">
        <v>6064</v>
      </c>
      <c r="C25465">
        <v>88262</v>
      </c>
      <c r="D25465">
        <v>0.80200000000000005</v>
      </c>
    </row>
    <row r="25466" spans="1:4" x14ac:dyDescent="0.2">
      <c r="A25466">
        <v>92528</v>
      </c>
      <c r="B25466" t="s">
        <v>6064</v>
      </c>
      <c r="C25466">
        <v>88239</v>
      </c>
      <c r="D25466">
        <v>0.14699999999999999</v>
      </c>
    </row>
    <row r="25467" spans="1:4" x14ac:dyDescent="0.2">
      <c r="A25467">
        <v>92528</v>
      </c>
      <c r="B25467" t="s">
        <v>80</v>
      </c>
      <c r="C25467">
        <v>40291</v>
      </c>
      <c r="D25467">
        <v>0.05</v>
      </c>
    </row>
    <row r="25468" spans="1:4" x14ac:dyDescent="0.2">
      <c r="A25468">
        <v>92528</v>
      </c>
      <c r="B25468" t="s">
        <v>80</v>
      </c>
      <c r="C25468">
        <v>40270</v>
      </c>
      <c r="D25468">
        <v>3.7999999999999999E-2</v>
      </c>
    </row>
    <row r="25469" spans="1:4" x14ac:dyDescent="0.2">
      <c r="A25469">
        <v>92528</v>
      </c>
      <c r="B25469" t="s">
        <v>80</v>
      </c>
      <c r="C25469">
        <v>2692</v>
      </c>
      <c r="D25469">
        <v>4.0000000000000001E-3</v>
      </c>
    </row>
    <row r="25470" spans="1:4" x14ac:dyDescent="0.2">
      <c r="A25470">
        <v>92532</v>
      </c>
    </row>
    <row r="25471" spans="1:4" x14ac:dyDescent="0.2">
      <c r="A25471">
        <v>92532</v>
      </c>
      <c r="B25471" t="s">
        <v>6064</v>
      </c>
      <c r="C25471">
        <v>92268</v>
      </c>
      <c r="D25471">
        <v>0.111</v>
      </c>
    </row>
    <row r="25472" spans="1:4" x14ac:dyDescent="0.2">
      <c r="A25472">
        <v>92532</v>
      </c>
      <c r="B25472" t="s">
        <v>6064</v>
      </c>
      <c r="C25472">
        <v>88262</v>
      </c>
      <c r="D25472">
        <v>0.74199999999999999</v>
      </c>
    </row>
    <row r="25473" spans="1:4" x14ac:dyDescent="0.2">
      <c r="A25473">
        <v>92532</v>
      </c>
      <c r="B25473" t="s">
        <v>6064</v>
      </c>
      <c r="C25473">
        <v>88239</v>
      </c>
      <c r="D25473">
        <v>0.13600000000000001</v>
      </c>
    </row>
    <row r="25474" spans="1:4" x14ac:dyDescent="0.2">
      <c r="A25474">
        <v>92532</v>
      </c>
      <c r="B25474" t="s">
        <v>80</v>
      </c>
      <c r="C25474">
        <v>40291</v>
      </c>
      <c r="D25474">
        <v>0.05</v>
      </c>
    </row>
    <row r="25475" spans="1:4" x14ac:dyDescent="0.2">
      <c r="A25475">
        <v>92532</v>
      </c>
      <c r="B25475" t="s">
        <v>80</v>
      </c>
      <c r="C25475">
        <v>40270</v>
      </c>
      <c r="D25475">
        <v>3.7999999999999999E-2</v>
      </c>
    </row>
    <row r="25476" spans="1:4" x14ac:dyDescent="0.2">
      <c r="A25476">
        <v>92532</v>
      </c>
      <c r="B25476" t="s">
        <v>80</v>
      </c>
      <c r="C25476">
        <v>2692</v>
      </c>
      <c r="D25476">
        <v>4.0000000000000001E-3</v>
      </c>
    </row>
    <row r="25477" spans="1:4" x14ac:dyDescent="0.2">
      <c r="A25477">
        <v>92536</v>
      </c>
    </row>
    <row r="25478" spans="1:4" x14ac:dyDescent="0.2">
      <c r="A25478">
        <v>92536</v>
      </c>
      <c r="B25478" t="s">
        <v>6064</v>
      </c>
      <c r="C25478">
        <v>92268</v>
      </c>
      <c r="D25478">
        <v>8.6999999999999994E-2</v>
      </c>
    </row>
    <row r="25479" spans="1:4" x14ac:dyDescent="0.2">
      <c r="A25479">
        <v>92536</v>
      </c>
      <c r="B25479" t="s">
        <v>6064</v>
      </c>
      <c r="C25479">
        <v>88262</v>
      </c>
      <c r="D25479">
        <v>0.63400000000000001</v>
      </c>
    </row>
    <row r="25480" spans="1:4" x14ac:dyDescent="0.2">
      <c r="A25480">
        <v>92536</v>
      </c>
      <c r="B25480" t="s">
        <v>6064</v>
      </c>
      <c r="C25480">
        <v>88239</v>
      </c>
      <c r="D25480">
        <v>0.11600000000000001</v>
      </c>
    </row>
    <row r="25481" spans="1:4" x14ac:dyDescent="0.2">
      <c r="A25481">
        <v>92536</v>
      </c>
      <c r="B25481" t="s">
        <v>80</v>
      </c>
      <c r="C25481">
        <v>40291</v>
      </c>
      <c r="D25481">
        <v>0.05</v>
      </c>
    </row>
    <row r="25482" spans="1:4" x14ac:dyDescent="0.2">
      <c r="A25482">
        <v>92536</v>
      </c>
      <c r="B25482" t="s">
        <v>80</v>
      </c>
      <c r="C25482">
        <v>40270</v>
      </c>
      <c r="D25482">
        <v>3.7999999999999999E-2</v>
      </c>
    </row>
    <row r="25483" spans="1:4" x14ac:dyDescent="0.2">
      <c r="A25483">
        <v>92536</v>
      </c>
      <c r="B25483" t="s">
        <v>80</v>
      </c>
      <c r="C25483">
        <v>2692</v>
      </c>
      <c r="D25483">
        <v>4.0000000000000001E-3</v>
      </c>
    </row>
    <row r="25484" spans="1:4" x14ac:dyDescent="0.2">
      <c r="A25484">
        <v>92508</v>
      </c>
    </row>
    <row r="25485" spans="1:4" x14ac:dyDescent="0.2">
      <c r="A25485">
        <v>92508</v>
      </c>
      <c r="B25485" t="s">
        <v>6064</v>
      </c>
      <c r="C25485">
        <v>92267</v>
      </c>
      <c r="D25485">
        <v>0.57699999999999996</v>
      </c>
    </row>
    <row r="25486" spans="1:4" x14ac:dyDescent="0.2">
      <c r="A25486">
        <v>92508</v>
      </c>
      <c r="B25486" t="s">
        <v>6064</v>
      </c>
      <c r="C25486">
        <v>88262</v>
      </c>
      <c r="D25486">
        <v>1.1879999999999999</v>
      </c>
    </row>
    <row r="25487" spans="1:4" x14ac:dyDescent="0.2">
      <c r="A25487">
        <v>92508</v>
      </c>
      <c r="B25487" t="s">
        <v>6064</v>
      </c>
      <c r="C25487">
        <v>88239</v>
      </c>
      <c r="D25487">
        <v>0.218</v>
      </c>
    </row>
    <row r="25488" spans="1:4" x14ac:dyDescent="0.2">
      <c r="A25488">
        <v>92508</v>
      </c>
      <c r="B25488" t="s">
        <v>80</v>
      </c>
      <c r="C25488">
        <v>40291</v>
      </c>
      <c r="D25488">
        <v>0.05</v>
      </c>
    </row>
    <row r="25489" spans="1:4" x14ac:dyDescent="0.2">
      <c r="A25489">
        <v>92508</v>
      </c>
      <c r="B25489" t="s">
        <v>80</v>
      </c>
      <c r="C25489">
        <v>40270</v>
      </c>
      <c r="D25489">
        <v>3.7999999999999999E-2</v>
      </c>
    </row>
    <row r="25490" spans="1:4" x14ac:dyDescent="0.2">
      <c r="A25490">
        <v>92508</v>
      </c>
      <c r="B25490" t="s">
        <v>80</v>
      </c>
      <c r="C25490">
        <v>2692</v>
      </c>
      <c r="D25490">
        <v>0.01</v>
      </c>
    </row>
    <row r="25491" spans="1:4" x14ac:dyDescent="0.2">
      <c r="A25491">
        <v>92512</v>
      </c>
    </row>
    <row r="25492" spans="1:4" x14ac:dyDescent="0.2">
      <c r="A25492">
        <v>92512</v>
      </c>
      <c r="B25492" t="s">
        <v>6064</v>
      </c>
      <c r="C25492">
        <v>92267</v>
      </c>
      <c r="D25492">
        <v>0.34100000000000003</v>
      </c>
    </row>
    <row r="25493" spans="1:4" x14ac:dyDescent="0.2">
      <c r="A25493">
        <v>92512</v>
      </c>
      <c r="B25493" t="s">
        <v>6064</v>
      </c>
      <c r="C25493">
        <v>88262</v>
      </c>
      <c r="D25493">
        <v>1.099</v>
      </c>
    </row>
    <row r="25494" spans="1:4" x14ac:dyDescent="0.2">
      <c r="A25494">
        <v>92512</v>
      </c>
      <c r="B25494" t="s">
        <v>6064</v>
      </c>
      <c r="C25494">
        <v>88239</v>
      </c>
      <c r="D25494">
        <v>0.20100000000000001</v>
      </c>
    </row>
    <row r="25495" spans="1:4" x14ac:dyDescent="0.2">
      <c r="A25495">
        <v>92512</v>
      </c>
      <c r="B25495" t="s">
        <v>80</v>
      </c>
      <c r="C25495">
        <v>40291</v>
      </c>
      <c r="D25495">
        <v>0.05</v>
      </c>
    </row>
    <row r="25496" spans="1:4" x14ac:dyDescent="0.2">
      <c r="A25496">
        <v>92512</v>
      </c>
      <c r="B25496" t="s">
        <v>80</v>
      </c>
      <c r="C25496">
        <v>40270</v>
      </c>
      <c r="D25496">
        <v>3.7999999999999999E-2</v>
      </c>
    </row>
    <row r="25497" spans="1:4" x14ac:dyDescent="0.2">
      <c r="A25497">
        <v>92512</v>
      </c>
      <c r="B25497" t="s">
        <v>80</v>
      </c>
      <c r="C25497">
        <v>2692</v>
      </c>
      <c r="D25497">
        <v>0.01</v>
      </c>
    </row>
    <row r="25498" spans="1:4" x14ac:dyDescent="0.2">
      <c r="A25498">
        <v>92515</v>
      </c>
    </row>
    <row r="25499" spans="1:4" x14ac:dyDescent="0.2">
      <c r="A25499">
        <v>92515</v>
      </c>
      <c r="B25499" t="s">
        <v>6064</v>
      </c>
      <c r="C25499">
        <v>92267</v>
      </c>
      <c r="D25499">
        <v>0.245</v>
      </c>
    </row>
    <row r="25500" spans="1:4" x14ac:dyDescent="0.2">
      <c r="A25500">
        <v>92515</v>
      </c>
      <c r="B25500" t="s">
        <v>6064</v>
      </c>
      <c r="C25500">
        <v>88262</v>
      </c>
      <c r="D25500">
        <v>1.016</v>
      </c>
    </row>
    <row r="25501" spans="1:4" x14ac:dyDescent="0.2">
      <c r="A25501">
        <v>92515</v>
      </c>
      <c r="B25501" t="s">
        <v>6064</v>
      </c>
      <c r="C25501">
        <v>88239</v>
      </c>
      <c r="D25501">
        <v>0.186</v>
      </c>
    </row>
    <row r="25502" spans="1:4" x14ac:dyDescent="0.2">
      <c r="A25502">
        <v>92515</v>
      </c>
      <c r="B25502" t="s">
        <v>80</v>
      </c>
      <c r="C25502">
        <v>40291</v>
      </c>
      <c r="D25502">
        <v>0.05</v>
      </c>
    </row>
    <row r="25503" spans="1:4" x14ac:dyDescent="0.2">
      <c r="A25503">
        <v>92515</v>
      </c>
      <c r="B25503" t="s">
        <v>80</v>
      </c>
      <c r="C25503">
        <v>40270</v>
      </c>
      <c r="D25503">
        <v>3.7999999999999999E-2</v>
      </c>
    </row>
    <row r="25504" spans="1:4" x14ac:dyDescent="0.2">
      <c r="A25504">
        <v>92515</v>
      </c>
      <c r="B25504" t="s">
        <v>80</v>
      </c>
      <c r="C25504">
        <v>2692</v>
      </c>
      <c r="D25504">
        <v>0.01</v>
      </c>
    </row>
    <row r="25505" spans="1:4" x14ac:dyDescent="0.2">
      <c r="A25505">
        <v>92520</v>
      </c>
    </row>
    <row r="25506" spans="1:4" x14ac:dyDescent="0.2">
      <c r="A25506">
        <v>92520</v>
      </c>
      <c r="B25506" t="s">
        <v>6064</v>
      </c>
      <c r="C25506">
        <v>92267</v>
      </c>
      <c r="D25506">
        <v>0.19500000000000001</v>
      </c>
    </row>
    <row r="25507" spans="1:4" x14ac:dyDescent="0.2">
      <c r="A25507">
        <v>92520</v>
      </c>
      <c r="B25507" t="s">
        <v>6064</v>
      </c>
      <c r="C25507">
        <v>88262</v>
      </c>
      <c r="D25507">
        <v>0.93899999999999995</v>
      </c>
    </row>
    <row r="25508" spans="1:4" x14ac:dyDescent="0.2">
      <c r="A25508">
        <v>92520</v>
      </c>
      <c r="B25508" t="s">
        <v>6064</v>
      </c>
      <c r="C25508">
        <v>88239</v>
      </c>
      <c r="D25508">
        <v>0.17199999999999999</v>
      </c>
    </row>
    <row r="25509" spans="1:4" x14ac:dyDescent="0.2">
      <c r="A25509">
        <v>92520</v>
      </c>
      <c r="B25509" t="s">
        <v>80</v>
      </c>
      <c r="C25509">
        <v>40291</v>
      </c>
      <c r="D25509">
        <v>0.05</v>
      </c>
    </row>
    <row r="25510" spans="1:4" x14ac:dyDescent="0.2">
      <c r="A25510">
        <v>92520</v>
      </c>
      <c r="B25510" t="s">
        <v>80</v>
      </c>
      <c r="C25510">
        <v>40270</v>
      </c>
      <c r="D25510">
        <v>3.7999999999999999E-2</v>
      </c>
    </row>
    <row r="25511" spans="1:4" x14ac:dyDescent="0.2">
      <c r="A25511">
        <v>92520</v>
      </c>
      <c r="B25511" t="s">
        <v>80</v>
      </c>
      <c r="C25511">
        <v>2692</v>
      </c>
      <c r="D25511">
        <v>0.01</v>
      </c>
    </row>
    <row r="25512" spans="1:4" x14ac:dyDescent="0.2">
      <c r="A25512">
        <v>92526</v>
      </c>
    </row>
    <row r="25513" spans="1:4" x14ac:dyDescent="0.2">
      <c r="A25513">
        <v>92526</v>
      </c>
      <c r="B25513" t="s">
        <v>6064</v>
      </c>
      <c r="C25513">
        <v>92268</v>
      </c>
      <c r="D25513">
        <v>0.13600000000000001</v>
      </c>
    </row>
    <row r="25514" spans="1:4" x14ac:dyDescent="0.2">
      <c r="A25514">
        <v>92526</v>
      </c>
      <c r="B25514" t="s">
        <v>6064</v>
      </c>
      <c r="C25514">
        <v>88262</v>
      </c>
      <c r="D25514">
        <v>0.502</v>
      </c>
    </row>
    <row r="25515" spans="1:4" x14ac:dyDescent="0.2">
      <c r="A25515">
        <v>92526</v>
      </c>
      <c r="B25515" t="s">
        <v>6064</v>
      </c>
      <c r="C25515">
        <v>88239</v>
      </c>
      <c r="D25515">
        <v>9.1999999999999998E-2</v>
      </c>
    </row>
    <row r="25516" spans="1:4" x14ac:dyDescent="0.2">
      <c r="A25516">
        <v>92526</v>
      </c>
      <c r="B25516" t="s">
        <v>80</v>
      </c>
      <c r="C25516">
        <v>40270</v>
      </c>
      <c r="D25516">
        <v>3.7999999999999999E-2</v>
      </c>
    </row>
    <row r="25517" spans="1:4" x14ac:dyDescent="0.2">
      <c r="A25517">
        <v>92526</v>
      </c>
      <c r="B25517" t="s">
        <v>80</v>
      </c>
      <c r="C25517">
        <v>10749</v>
      </c>
      <c r="D25517">
        <v>0.39700000000000002</v>
      </c>
    </row>
    <row r="25518" spans="1:4" x14ac:dyDescent="0.2">
      <c r="A25518">
        <v>92526</v>
      </c>
      <c r="B25518" t="s">
        <v>80</v>
      </c>
      <c r="C25518">
        <v>2692</v>
      </c>
      <c r="D25518">
        <v>4.0000000000000001E-3</v>
      </c>
    </row>
    <row r="25519" spans="1:4" x14ac:dyDescent="0.2">
      <c r="A25519">
        <v>92530</v>
      </c>
    </row>
    <row r="25520" spans="1:4" x14ac:dyDescent="0.2">
      <c r="A25520">
        <v>92530</v>
      </c>
      <c r="B25520" t="s">
        <v>6064</v>
      </c>
      <c r="C25520">
        <v>92268</v>
      </c>
      <c r="D25520">
        <v>0.122</v>
      </c>
    </row>
    <row r="25521" spans="1:4" x14ac:dyDescent="0.2">
      <c r="A25521">
        <v>92530</v>
      </c>
      <c r="B25521" t="s">
        <v>6064</v>
      </c>
      <c r="C25521">
        <v>88262</v>
      </c>
      <c r="D25521">
        <v>0.46400000000000002</v>
      </c>
    </row>
    <row r="25522" spans="1:4" x14ac:dyDescent="0.2">
      <c r="A25522">
        <v>92530</v>
      </c>
      <c r="B25522" t="s">
        <v>6064</v>
      </c>
      <c r="C25522">
        <v>88239</v>
      </c>
      <c r="D25522">
        <v>8.5000000000000006E-2</v>
      </c>
    </row>
    <row r="25523" spans="1:4" x14ac:dyDescent="0.2">
      <c r="A25523">
        <v>92530</v>
      </c>
      <c r="B25523" t="s">
        <v>80</v>
      </c>
      <c r="C25523">
        <v>40270</v>
      </c>
      <c r="D25523">
        <v>3.7999999999999999E-2</v>
      </c>
    </row>
    <row r="25524" spans="1:4" x14ac:dyDescent="0.2">
      <c r="A25524">
        <v>92530</v>
      </c>
      <c r="B25524" t="s">
        <v>80</v>
      </c>
      <c r="C25524">
        <v>10749</v>
      </c>
      <c r="D25524">
        <v>0.39700000000000002</v>
      </c>
    </row>
    <row r="25525" spans="1:4" x14ac:dyDescent="0.2">
      <c r="A25525">
        <v>92530</v>
      </c>
      <c r="B25525" t="s">
        <v>80</v>
      </c>
      <c r="C25525">
        <v>2692</v>
      </c>
      <c r="D25525">
        <v>4.0000000000000001E-3</v>
      </c>
    </row>
    <row r="25526" spans="1:4" x14ac:dyDescent="0.2">
      <c r="A25526">
        <v>92534</v>
      </c>
    </row>
    <row r="25527" spans="1:4" x14ac:dyDescent="0.2">
      <c r="A25527">
        <v>92534</v>
      </c>
      <c r="B25527" t="s">
        <v>6064</v>
      </c>
      <c r="C25527">
        <v>92268</v>
      </c>
      <c r="D25527">
        <v>0.111</v>
      </c>
    </row>
    <row r="25528" spans="1:4" x14ac:dyDescent="0.2">
      <c r="A25528">
        <v>92534</v>
      </c>
      <c r="B25528" t="s">
        <v>6064</v>
      </c>
      <c r="C25528">
        <v>88262</v>
      </c>
      <c r="D25528">
        <v>0.42899999999999999</v>
      </c>
    </row>
    <row r="25529" spans="1:4" x14ac:dyDescent="0.2">
      <c r="A25529">
        <v>92534</v>
      </c>
      <c r="B25529" t="s">
        <v>6064</v>
      </c>
      <c r="C25529">
        <v>88239</v>
      </c>
      <c r="D25529">
        <v>7.9000000000000001E-2</v>
      </c>
    </row>
    <row r="25530" spans="1:4" x14ac:dyDescent="0.2">
      <c r="A25530">
        <v>92534</v>
      </c>
      <c r="B25530" t="s">
        <v>80</v>
      </c>
      <c r="C25530">
        <v>40270</v>
      </c>
      <c r="D25530">
        <v>3.7999999999999999E-2</v>
      </c>
    </row>
    <row r="25531" spans="1:4" x14ac:dyDescent="0.2">
      <c r="A25531">
        <v>92534</v>
      </c>
      <c r="B25531" t="s">
        <v>80</v>
      </c>
      <c r="C25531">
        <v>10749</v>
      </c>
      <c r="D25531">
        <v>0.39700000000000002</v>
      </c>
    </row>
    <row r="25532" spans="1:4" x14ac:dyDescent="0.2">
      <c r="A25532">
        <v>92534</v>
      </c>
      <c r="B25532" t="s">
        <v>80</v>
      </c>
      <c r="C25532">
        <v>2692</v>
      </c>
      <c r="D25532">
        <v>4.0000000000000001E-3</v>
      </c>
    </row>
    <row r="25533" spans="1:4" x14ac:dyDescent="0.2">
      <c r="A25533">
        <v>92538</v>
      </c>
    </row>
    <row r="25534" spans="1:4" x14ac:dyDescent="0.2">
      <c r="A25534">
        <v>92538</v>
      </c>
      <c r="B25534" t="s">
        <v>6064</v>
      </c>
      <c r="C25534">
        <v>92268</v>
      </c>
      <c r="D25534">
        <v>8.6999999999999994E-2</v>
      </c>
    </row>
    <row r="25535" spans="1:4" x14ac:dyDescent="0.2">
      <c r="A25535">
        <v>92538</v>
      </c>
      <c r="B25535" t="s">
        <v>6064</v>
      </c>
      <c r="C25535">
        <v>88262</v>
      </c>
      <c r="D25535">
        <v>0.36599999999999999</v>
      </c>
    </row>
    <row r="25536" spans="1:4" x14ac:dyDescent="0.2">
      <c r="A25536">
        <v>92538</v>
      </c>
      <c r="B25536" t="s">
        <v>6064</v>
      </c>
      <c r="C25536">
        <v>88239</v>
      </c>
      <c r="D25536">
        <v>6.7000000000000004E-2</v>
      </c>
    </row>
    <row r="25537" spans="1:4" x14ac:dyDescent="0.2">
      <c r="A25537">
        <v>92538</v>
      </c>
      <c r="B25537" t="s">
        <v>80</v>
      </c>
      <c r="C25537">
        <v>40270</v>
      </c>
      <c r="D25537">
        <v>3.7999999999999999E-2</v>
      </c>
    </row>
    <row r="25538" spans="1:4" x14ac:dyDescent="0.2">
      <c r="A25538">
        <v>92538</v>
      </c>
      <c r="B25538" t="s">
        <v>80</v>
      </c>
      <c r="C25538">
        <v>10749</v>
      </c>
      <c r="D25538">
        <v>0.39700000000000002</v>
      </c>
    </row>
    <row r="25539" spans="1:4" x14ac:dyDescent="0.2">
      <c r="A25539">
        <v>92538</v>
      </c>
      <c r="B25539" t="s">
        <v>80</v>
      </c>
      <c r="C25539">
        <v>2692</v>
      </c>
      <c r="D25539">
        <v>4.0000000000000001E-3</v>
      </c>
    </row>
    <row r="25540" spans="1:4" x14ac:dyDescent="0.2">
      <c r="A25540">
        <v>103760</v>
      </c>
    </row>
    <row r="25541" spans="1:4" x14ac:dyDescent="0.2">
      <c r="A25541">
        <v>103760</v>
      </c>
      <c r="B25541" t="s">
        <v>6064</v>
      </c>
      <c r="C25541">
        <v>92273</v>
      </c>
      <c r="D25541">
        <v>0.91100000000000003</v>
      </c>
    </row>
    <row r="25542" spans="1:4" x14ac:dyDescent="0.2">
      <c r="A25542">
        <v>103760</v>
      </c>
      <c r="B25542" t="s">
        <v>6064</v>
      </c>
      <c r="C25542">
        <v>92267</v>
      </c>
      <c r="D25542">
        <v>0.57699999999999996</v>
      </c>
    </row>
    <row r="25543" spans="1:4" x14ac:dyDescent="0.2">
      <c r="A25543">
        <v>103760</v>
      </c>
      <c r="B25543" t="s">
        <v>6064</v>
      </c>
      <c r="C25543">
        <v>88262</v>
      </c>
      <c r="D25543">
        <v>1.0109999999999999</v>
      </c>
    </row>
    <row r="25544" spans="1:4" x14ac:dyDescent="0.2">
      <c r="A25544">
        <v>103760</v>
      </c>
      <c r="B25544" t="s">
        <v>6064</v>
      </c>
      <c r="C25544">
        <v>88239</v>
      </c>
      <c r="D25544">
        <v>0.185</v>
      </c>
    </row>
    <row r="25545" spans="1:4" x14ac:dyDescent="0.2">
      <c r="A25545">
        <v>103760</v>
      </c>
      <c r="B25545" t="s">
        <v>80</v>
      </c>
      <c r="C25545">
        <v>40304</v>
      </c>
      <c r="D25545">
        <v>7.8E-2</v>
      </c>
    </row>
    <row r="25546" spans="1:4" x14ac:dyDescent="0.2">
      <c r="A25546">
        <v>103760</v>
      </c>
      <c r="B25546" t="s">
        <v>80</v>
      </c>
      <c r="C25546">
        <v>6193</v>
      </c>
      <c r="D25546">
        <v>0.94</v>
      </c>
    </row>
    <row r="25547" spans="1:4" x14ac:dyDescent="0.2">
      <c r="A25547">
        <v>103760</v>
      </c>
      <c r="B25547" t="s">
        <v>80</v>
      </c>
      <c r="C25547">
        <v>4433</v>
      </c>
      <c r="D25547">
        <v>0.77500000000000002</v>
      </c>
    </row>
    <row r="25548" spans="1:4" x14ac:dyDescent="0.2">
      <c r="A25548">
        <v>103760</v>
      </c>
      <c r="B25548" t="s">
        <v>80</v>
      </c>
      <c r="C25548">
        <v>2692</v>
      </c>
      <c r="D25548">
        <v>0.01</v>
      </c>
    </row>
    <row r="25549" spans="1:4" x14ac:dyDescent="0.2">
      <c r="A25549">
        <v>103761</v>
      </c>
    </row>
    <row r="25550" spans="1:4" x14ac:dyDescent="0.2">
      <c r="A25550">
        <v>103761</v>
      </c>
      <c r="B25550" t="s">
        <v>6064</v>
      </c>
      <c r="C25550">
        <v>92273</v>
      </c>
      <c r="D25550">
        <v>0.86699999999999999</v>
      </c>
    </row>
    <row r="25551" spans="1:4" x14ac:dyDescent="0.2">
      <c r="A25551">
        <v>103761</v>
      </c>
      <c r="B25551" t="s">
        <v>6064</v>
      </c>
      <c r="C25551">
        <v>92267</v>
      </c>
      <c r="D25551">
        <v>0.34100000000000003</v>
      </c>
    </row>
    <row r="25552" spans="1:4" x14ac:dyDescent="0.2">
      <c r="A25552">
        <v>103761</v>
      </c>
      <c r="B25552" t="s">
        <v>6064</v>
      </c>
      <c r="C25552">
        <v>88262</v>
      </c>
      <c r="D25552">
        <v>0.93500000000000005</v>
      </c>
    </row>
    <row r="25553" spans="1:4" x14ac:dyDescent="0.2">
      <c r="A25553">
        <v>103761</v>
      </c>
      <c r="B25553" t="s">
        <v>6064</v>
      </c>
      <c r="C25553">
        <v>88239</v>
      </c>
      <c r="D25553">
        <v>0.17100000000000001</v>
      </c>
    </row>
    <row r="25554" spans="1:4" x14ac:dyDescent="0.2">
      <c r="A25554">
        <v>103761</v>
      </c>
      <c r="B25554" t="s">
        <v>80</v>
      </c>
      <c r="C25554">
        <v>40304</v>
      </c>
      <c r="D25554">
        <v>7.8E-2</v>
      </c>
    </row>
    <row r="25555" spans="1:4" x14ac:dyDescent="0.2">
      <c r="A25555">
        <v>103761</v>
      </c>
      <c r="B25555" t="s">
        <v>80</v>
      </c>
      <c r="C25555">
        <v>6193</v>
      </c>
      <c r="D25555">
        <v>0.33700000000000002</v>
      </c>
    </row>
    <row r="25556" spans="1:4" x14ac:dyDescent="0.2">
      <c r="A25556">
        <v>103761</v>
      </c>
      <c r="B25556" t="s">
        <v>80</v>
      </c>
      <c r="C25556">
        <v>4433</v>
      </c>
      <c r="D25556">
        <v>0.38700000000000001</v>
      </c>
    </row>
    <row r="25557" spans="1:4" x14ac:dyDescent="0.2">
      <c r="A25557">
        <v>103761</v>
      </c>
      <c r="B25557" t="s">
        <v>80</v>
      </c>
      <c r="C25557">
        <v>2692</v>
      </c>
      <c r="D25557">
        <v>0.01</v>
      </c>
    </row>
    <row r="25558" spans="1:4" x14ac:dyDescent="0.2">
      <c r="A25558">
        <v>103762</v>
      </c>
    </row>
    <row r="25559" spans="1:4" x14ac:dyDescent="0.2">
      <c r="A25559">
        <v>103762</v>
      </c>
      <c r="B25559" t="s">
        <v>6064</v>
      </c>
      <c r="C25559">
        <v>92273</v>
      </c>
      <c r="D25559">
        <v>0.77800000000000002</v>
      </c>
    </row>
    <row r="25560" spans="1:4" x14ac:dyDescent="0.2">
      <c r="A25560">
        <v>103762</v>
      </c>
      <c r="B25560" t="s">
        <v>6064</v>
      </c>
      <c r="C25560">
        <v>92267</v>
      </c>
      <c r="D25560">
        <v>0.245</v>
      </c>
    </row>
    <row r="25561" spans="1:4" x14ac:dyDescent="0.2">
      <c r="A25561">
        <v>103762</v>
      </c>
      <c r="B25561" t="s">
        <v>6064</v>
      </c>
      <c r="C25561">
        <v>88262</v>
      </c>
      <c r="D25561">
        <v>0.86399999999999999</v>
      </c>
    </row>
    <row r="25562" spans="1:4" x14ac:dyDescent="0.2">
      <c r="A25562">
        <v>103762</v>
      </c>
      <c r="B25562" t="s">
        <v>6064</v>
      </c>
      <c r="C25562">
        <v>88239</v>
      </c>
      <c r="D25562">
        <v>0.158</v>
      </c>
    </row>
    <row r="25563" spans="1:4" x14ac:dyDescent="0.2">
      <c r="A25563">
        <v>103762</v>
      </c>
      <c r="B25563" t="s">
        <v>80</v>
      </c>
      <c r="C25563">
        <v>40304</v>
      </c>
      <c r="D25563">
        <v>7.8E-2</v>
      </c>
    </row>
    <row r="25564" spans="1:4" x14ac:dyDescent="0.2">
      <c r="A25564">
        <v>103762</v>
      </c>
      <c r="B25564" t="s">
        <v>80</v>
      </c>
      <c r="C25564">
        <v>6193</v>
      </c>
      <c r="D25564">
        <v>0.33700000000000002</v>
      </c>
    </row>
    <row r="25565" spans="1:4" x14ac:dyDescent="0.2">
      <c r="A25565">
        <v>103762</v>
      </c>
      <c r="B25565" t="s">
        <v>80</v>
      </c>
      <c r="C25565">
        <v>4433</v>
      </c>
      <c r="D25565">
        <v>0.27800000000000002</v>
      </c>
    </row>
    <row r="25566" spans="1:4" x14ac:dyDescent="0.2">
      <c r="A25566">
        <v>103762</v>
      </c>
      <c r="B25566" t="s">
        <v>80</v>
      </c>
      <c r="C25566">
        <v>2692</v>
      </c>
      <c r="D25566">
        <v>0.01</v>
      </c>
    </row>
    <row r="25567" spans="1:4" x14ac:dyDescent="0.2">
      <c r="A25567">
        <v>103763</v>
      </c>
    </row>
    <row r="25568" spans="1:4" x14ac:dyDescent="0.2">
      <c r="A25568">
        <v>103763</v>
      </c>
      <c r="B25568" t="s">
        <v>6064</v>
      </c>
      <c r="C25568">
        <v>92273</v>
      </c>
      <c r="D25568">
        <v>0.74399999999999999</v>
      </c>
    </row>
    <row r="25569" spans="1:4" x14ac:dyDescent="0.2">
      <c r="A25569">
        <v>103763</v>
      </c>
      <c r="B25569" t="s">
        <v>6064</v>
      </c>
      <c r="C25569">
        <v>92267</v>
      </c>
      <c r="D25569">
        <v>0.19500000000000001</v>
      </c>
    </row>
    <row r="25570" spans="1:4" x14ac:dyDescent="0.2">
      <c r="A25570">
        <v>103763</v>
      </c>
      <c r="B25570" t="s">
        <v>6064</v>
      </c>
      <c r="C25570">
        <v>88262</v>
      </c>
      <c r="D25570">
        <v>0.79900000000000004</v>
      </c>
    </row>
    <row r="25571" spans="1:4" x14ac:dyDescent="0.2">
      <c r="A25571">
        <v>103763</v>
      </c>
      <c r="B25571" t="s">
        <v>6064</v>
      </c>
      <c r="C25571">
        <v>88239</v>
      </c>
      <c r="D25571">
        <v>0.14599999999999999</v>
      </c>
    </row>
    <row r="25572" spans="1:4" x14ac:dyDescent="0.2">
      <c r="A25572">
        <v>103763</v>
      </c>
      <c r="B25572" t="s">
        <v>80</v>
      </c>
      <c r="C25572">
        <v>40304</v>
      </c>
      <c r="D25572">
        <v>7.8E-2</v>
      </c>
    </row>
    <row r="25573" spans="1:4" x14ac:dyDescent="0.2">
      <c r="A25573">
        <v>103763</v>
      </c>
      <c r="B25573" t="s">
        <v>80</v>
      </c>
      <c r="C25573">
        <v>6193</v>
      </c>
      <c r="D25573">
        <v>0.26900000000000002</v>
      </c>
    </row>
    <row r="25574" spans="1:4" x14ac:dyDescent="0.2">
      <c r="A25574">
        <v>103763</v>
      </c>
      <c r="B25574" t="s">
        <v>80</v>
      </c>
      <c r="C25574">
        <v>4433</v>
      </c>
      <c r="D25574">
        <v>0.221</v>
      </c>
    </row>
    <row r="25575" spans="1:4" x14ac:dyDescent="0.2">
      <c r="A25575">
        <v>103763</v>
      </c>
      <c r="B25575" t="s">
        <v>80</v>
      </c>
      <c r="C25575">
        <v>2692</v>
      </c>
      <c r="D25575">
        <v>0.01</v>
      </c>
    </row>
    <row r="25576" spans="1:4" x14ac:dyDescent="0.2">
      <c r="A25576">
        <v>92510</v>
      </c>
    </row>
    <row r="25577" spans="1:4" x14ac:dyDescent="0.2">
      <c r="A25577">
        <v>92510</v>
      </c>
      <c r="B25577" t="s">
        <v>6064</v>
      </c>
      <c r="C25577">
        <v>92267</v>
      </c>
      <c r="D25577">
        <v>0.57699999999999996</v>
      </c>
    </row>
    <row r="25578" spans="1:4" x14ac:dyDescent="0.2">
      <c r="A25578">
        <v>92510</v>
      </c>
      <c r="B25578" t="s">
        <v>6064</v>
      </c>
      <c r="C25578">
        <v>88262</v>
      </c>
      <c r="D25578">
        <v>0.68700000000000006</v>
      </c>
    </row>
    <row r="25579" spans="1:4" x14ac:dyDescent="0.2">
      <c r="A25579">
        <v>92510</v>
      </c>
      <c r="B25579" t="s">
        <v>6064</v>
      </c>
      <c r="C25579">
        <v>88239</v>
      </c>
      <c r="D25579">
        <v>0.126</v>
      </c>
    </row>
    <row r="25580" spans="1:4" x14ac:dyDescent="0.2">
      <c r="A25580">
        <v>92510</v>
      </c>
      <c r="B25580" t="s">
        <v>80</v>
      </c>
      <c r="C25580">
        <v>40270</v>
      </c>
      <c r="D25580">
        <v>3.7999999999999999E-2</v>
      </c>
    </row>
    <row r="25581" spans="1:4" x14ac:dyDescent="0.2">
      <c r="A25581">
        <v>92510</v>
      </c>
      <c r="B25581" t="s">
        <v>80</v>
      </c>
      <c r="C25581">
        <v>10749</v>
      </c>
      <c r="D25581">
        <v>0.39700000000000002</v>
      </c>
    </row>
    <row r="25582" spans="1:4" x14ac:dyDescent="0.2">
      <c r="A25582">
        <v>92510</v>
      </c>
      <c r="B25582" t="s">
        <v>80</v>
      </c>
      <c r="C25582">
        <v>2692</v>
      </c>
      <c r="D25582">
        <v>0.01</v>
      </c>
    </row>
    <row r="25583" spans="1:4" x14ac:dyDescent="0.2">
      <c r="A25583">
        <v>92514</v>
      </c>
    </row>
    <row r="25584" spans="1:4" x14ac:dyDescent="0.2">
      <c r="A25584">
        <v>92514</v>
      </c>
      <c r="B25584" t="s">
        <v>6064</v>
      </c>
      <c r="C25584">
        <v>92267</v>
      </c>
      <c r="D25584">
        <v>0.34100000000000003</v>
      </c>
    </row>
    <row r="25585" spans="1:4" x14ac:dyDescent="0.2">
      <c r="A25585">
        <v>92514</v>
      </c>
      <c r="B25585" t="s">
        <v>6064</v>
      </c>
      <c r="C25585">
        <v>88262</v>
      </c>
      <c r="D25585">
        <v>0.63500000000000001</v>
      </c>
    </row>
    <row r="25586" spans="1:4" x14ac:dyDescent="0.2">
      <c r="A25586">
        <v>92514</v>
      </c>
      <c r="B25586" t="s">
        <v>6064</v>
      </c>
      <c r="C25586">
        <v>88239</v>
      </c>
      <c r="D25586">
        <v>0.11600000000000001</v>
      </c>
    </row>
    <row r="25587" spans="1:4" x14ac:dyDescent="0.2">
      <c r="A25587">
        <v>92514</v>
      </c>
      <c r="B25587" t="s">
        <v>80</v>
      </c>
      <c r="C25587">
        <v>40270</v>
      </c>
      <c r="D25587">
        <v>3.7999999999999999E-2</v>
      </c>
    </row>
    <row r="25588" spans="1:4" x14ac:dyDescent="0.2">
      <c r="A25588">
        <v>92514</v>
      </c>
      <c r="B25588" t="s">
        <v>80</v>
      </c>
      <c r="C25588">
        <v>10749</v>
      </c>
      <c r="D25588">
        <v>0.39700000000000002</v>
      </c>
    </row>
    <row r="25589" spans="1:4" x14ac:dyDescent="0.2">
      <c r="A25589">
        <v>92514</v>
      </c>
      <c r="B25589" t="s">
        <v>80</v>
      </c>
      <c r="C25589">
        <v>2692</v>
      </c>
      <c r="D25589">
        <v>0.01</v>
      </c>
    </row>
    <row r="25590" spans="1:4" x14ac:dyDescent="0.2">
      <c r="A25590">
        <v>92518</v>
      </c>
    </row>
    <row r="25591" spans="1:4" x14ac:dyDescent="0.2">
      <c r="A25591">
        <v>92518</v>
      </c>
      <c r="B25591" t="s">
        <v>6064</v>
      </c>
      <c r="C25591">
        <v>92267</v>
      </c>
      <c r="D25591">
        <v>0.245</v>
      </c>
    </row>
    <row r="25592" spans="1:4" x14ac:dyDescent="0.2">
      <c r="A25592">
        <v>92518</v>
      </c>
      <c r="B25592" t="s">
        <v>6064</v>
      </c>
      <c r="C25592">
        <v>88262</v>
      </c>
      <c r="D25592">
        <v>0.58699999999999997</v>
      </c>
    </row>
    <row r="25593" spans="1:4" x14ac:dyDescent="0.2">
      <c r="A25593">
        <v>92518</v>
      </c>
      <c r="B25593" t="s">
        <v>6064</v>
      </c>
      <c r="C25593">
        <v>88239</v>
      </c>
      <c r="D25593">
        <v>0.108</v>
      </c>
    </row>
    <row r="25594" spans="1:4" x14ac:dyDescent="0.2">
      <c r="A25594">
        <v>92518</v>
      </c>
      <c r="B25594" t="s">
        <v>80</v>
      </c>
      <c r="C25594">
        <v>40270</v>
      </c>
      <c r="D25594">
        <v>3.7999999999999999E-2</v>
      </c>
    </row>
    <row r="25595" spans="1:4" x14ac:dyDescent="0.2">
      <c r="A25595">
        <v>92518</v>
      </c>
      <c r="B25595" t="s">
        <v>80</v>
      </c>
      <c r="C25595">
        <v>10749</v>
      </c>
      <c r="D25595">
        <v>0.39700000000000002</v>
      </c>
    </row>
    <row r="25596" spans="1:4" x14ac:dyDescent="0.2">
      <c r="A25596">
        <v>92518</v>
      </c>
      <c r="B25596" t="s">
        <v>80</v>
      </c>
      <c r="C25596">
        <v>2692</v>
      </c>
      <c r="D25596">
        <v>0.01</v>
      </c>
    </row>
    <row r="25597" spans="1:4" x14ac:dyDescent="0.2">
      <c r="A25597">
        <v>92522</v>
      </c>
    </row>
    <row r="25598" spans="1:4" x14ac:dyDescent="0.2">
      <c r="A25598">
        <v>92522</v>
      </c>
      <c r="B25598" t="s">
        <v>6064</v>
      </c>
      <c r="C25598">
        <v>92267</v>
      </c>
      <c r="D25598">
        <v>0.19500000000000001</v>
      </c>
    </row>
    <row r="25599" spans="1:4" x14ac:dyDescent="0.2">
      <c r="A25599">
        <v>92522</v>
      </c>
      <c r="B25599" t="s">
        <v>6064</v>
      </c>
      <c r="C25599">
        <v>88262</v>
      </c>
      <c r="D25599">
        <v>0.54300000000000004</v>
      </c>
    </row>
    <row r="25600" spans="1:4" x14ac:dyDescent="0.2">
      <c r="A25600">
        <v>92522</v>
      </c>
      <c r="B25600" t="s">
        <v>6064</v>
      </c>
      <c r="C25600">
        <v>88239</v>
      </c>
      <c r="D25600">
        <v>9.9000000000000005E-2</v>
      </c>
    </row>
    <row r="25601" spans="1:4" x14ac:dyDescent="0.2">
      <c r="A25601">
        <v>92522</v>
      </c>
      <c r="B25601" t="s">
        <v>80</v>
      </c>
      <c r="C25601">
        <v>40270</v>
      </c>
      <c r="D25601">
        <v>3.7999999999999999E-2</v>
      </c>
    </row>
    <row r="25602" spans="1:4" x14ac:dyDescent="0.2">
      <c r="A25602">
        <v>92522</v>
      </c>
      <c r="B25602" t="s">
        <v>80</v>
      </c>
      <c r="C25602">
        <v>10749</v>
      </c>
      <c r="D25602">
        <v>0.39700000000000002</v>
      </c>
    </row>
    <row r="25603" spans="1:4" x14ac:dyDescent="0.2">
      <c r="A25603">
        <v>92522</v>
      </c>
      <c r="B25603" t="s">
        <v>80</v>
      </c>
      <c r="C25603">
        <v>2692</v>
      </c>
      <c r="D25603">
        <v>0.01</v>
      </c>
    </row>
    <row r="25604" spans="1:4" x14ac:dyDescent="0.2">
      <c r="A25604">
        <v>92482</v>
      </c>
    </row>
    <row r="25605" spans="1:4" x14ac:dyDescent="0.2">
      <c r="A25605">
        <v>92482</v>
      </c>
      <c r="B25605" t="s">
        <v>6064</v>
      </c>
      <c r="C25605">
        <v>92273</v>
      </c>
      <c r="D25605">
        <v>1.3480000000000001</v>
      </c>
    </row>
    <row r="25606" spans="1:4" x14ac:dyDescent="0.2">
      <c r="A25606">
        <v>92482</v>
      </c>
      <c r="B25606" t="s">
        <v>6064</v>
      </c>
      <c r="C25606">
        <v>92271</v>
      </c>
      <c r="D25606">
        <v>1.02</v>
      </c>
    </row>
    <row r="25607" spans="1:4" x14ac:dyDescent="0.2">
      <c r="A25607">
        <v>92482</v>
      </c>
      <c r="B25607" t="s">
        <v>6064</v>
      </c>
      <c r="C25607">
        <v>88262</v>
      </c>
      <c r="D25607">
        <v>3.9790000000000001</v>
      </c>
    </row>
    <row r="25608" spans="1:4" x14ac:dyDescent="0.2">
      <c r="A25608">
        <v>92482</v>
      </c>
      <c r="B25608" t="s">
        <v>6064</v>
      </c>
      <c r="C25608">
        <v>88239</v>
      </c>
      <c r="D25608">
        <v>0.73</v>
      </c>
    </row>
    <row r="25609" spans="1:4" x14ac:dyDescent="0.2">
      <c r="A25609">
        <v>92482</v>
      </c>
      <c r="B25609" t="s">
        <v>80</v>
      </c>
      <c r="C25609">
        <v>40304</v>
      </c>
      <c r="D25609">
        <v>8.1000000000000003E-2</v>
      </c>
    </row>
    <row r="25610" spans="1:4" x14ac:dyDescent="0.2">
      <c r="A25610">
        <v>92482</v>
      </c>
      <c r="B25610" t="s">
        <v>80</v>
      </c>
      <c r="C25610">
        <v>6193</v>
      </c>
      <c r="D25610">
        <v>3.8260000000000001</v>
      </c>
    </row>
    <row r="25611" spans="1:4" x14ac:dyDescent="0.2">
      <c r="A25611">
        <v>92482</v>
      </c>
      <c r="B25611" t="s">
        <v>80</v>
      </c>
      <c r="C25611">
        <v>2692</v>
      </c>
      <c r="D25611">
        <v>1.7000000000000001E-2</v>
      </c>
    </row>
    <row r="25612" spans="1:4" x14ac:dyDescent="0.2">
      <c r="A25612">
        <v>92484</v>
      </c>
    </row>
    <row r="25613" spans="1:4" x14ac:dyDescent="0.2">
      <c r="A25613">
        <v>92484</v>
      </c>
      <c r="B25613" t="s">
        <v>6064</v>
      </c>
      <c r="C25613">
        <v>92273</v>
      </c>
      <c r="D25613">
        <v>1.226</v>
      </c>
    </row>
    <row r="25614" spans="1:4" x14ac:dyDescent="0.2">
      <c r="A25614">
        <v>92484</v>
      </c>
      <c r="B25614" t="s">
        <v>6064</v>
      </c>
      <c r="C25614">
        <v>92271</v>
      </c>
      <c r="D25614">
        <v>0.61799999999999999</v>
      </c>
    </row>
    <row r="25615" spans="1:4" x14ac:dyDescent="0.2">
      <c r="A25615">
        <v>92484</v>
      </c>
      <c r="B25615" t="s">
        <v>6064</v>
      </c>
      <c r="C25615">
        <v>88262</v>
      </c>
      <c r="D25615">
        <v>3.2789999999999999</v>
      </c>
    </row>
    <row r="25616" spans="1:4" x14ac:dyDescent="0.2">
      <c r="A25616">
        <v>92484</v>
      </c>
      <c r="B25616" t="s">
        <v>6064</v>
      </c>
      <c r="C25616">
        <v>88239</v>
      </c>
      <c r="D25616">
        <v>0.60099999999999998</v>
      </c>
    </row>
    <row r="25617" spans="1:4" x14ac:dyDescent="0.2">
      <c r="A25617">
        <v>92484</v>
      </c>
      <c r="B25617" t="s">
        <v>80</v>
      </c>
      <c r="C25617">
        <v>40304</v>
      </c>
      <c r="D25617">
        <v>8.1000000000000003E-2</v>
      </c>
    </row>
    <row r="25618" spans="1:4" x14ac:dyDescent="0.2">
      <c r="A25618">
        <v>92484</v>
      </c>
      <c r="B25618" t="s">
        <v>80</v>
      </c>
      <c r="C25618">
        <v>6193</v>
      </c>
      <c r="D25618">
        <v>1.988</v>
      </c>
    </row>
    <row r="25619" spans="1:4" x14ac:dyDescent="0.2">
      <c r="A25619">
        <v>92484</v>
      </c>
      <c r="B25619" t="s">
        <v>80</v>
      </c>
      <c r="C25619">
        <v>2692</v>
      </c>
      <c r="D25619">
        <v>1.7000000000000001E-2</v>
      </c>
    </row>
    <row r="25620" spans="1:4" x14ac:dyDescent="0.2">
      <c r="A25620">
        <v>92486</v>
      </c>
    </row>
    <row r="25621" spans="1:4" x14ac:dyDescent="0.2">
      <c r="A25621">
        <v>92486</v>
      </c>
      <c r="B25621" t="s">
        <v>6064</v>
      </c>
      <c r="C25621">
        <v>92273</v>
      </c>
      <c r="D25621">
        <v>1.0900000000000001</v>
      </c>
    </row>
    <row r="25622" spans="1:4" x14ac:dyDescent="0.2">
      <c r="A25622">
        <v>92486</v>
      </c>
      <c r="B25622" t="s">
        <v>6064</v>
      </c>
      <c r="C25622">
        <v>92271</v>
      </c>
      <c r="D25622">
        <v>0.36599999999999999</v>
      </c>
    </row>
    <row r="25623" spans="1:4" x14ac:dyDescent="0.2">
      <c r="A25623">
        <v>92486</v>
      </c>
      <c r="B25623" t="s">
        <v>6064</v>
      </c>
      <c r="C25623">
        <v>88262</v>
      </c>
      <c r="D25623">
        <v>2.702</v>
      </c>
    </row>
    <row r="25624" spans="1:4" x14ac:dyDescent="0.2">
      <c r="A25624">
        <v>92486</v>
      </c>
      <c r="B25624" t="s">
        <v>6064</v>
      </c>
      <c r="C25624">
        <v>88239</v>
      </c>
      <c r="D25624">
        <v>0.496</v>
      </c>
    </row>
    <row r="25625" spans="1:4" x14ac:dyDescent="0.2">
      <c r="A25625">
        <v>92486</v>
      </c>
      <c r="B25625" t="s">
        <v>80</v>
      </c>
      <c r="C25625">
        <v>40304</v>
      </c>
      <c r="D25625">
        <v>8.1000000000000003E-2</v>
      </c>
    </row>
    <row r="25626" spans="1:4" x14ac:dyDescent="0.2">
      <c r="A25626">
        <v>92486</v>
      </c>
      <c r="B25626" t="s">
        <v>80</v>
      </c>
      <c r="C25626">
        <v>6193</v>
      </c>
      <c r="D25626">
        <v>1.0489999999999999</v>
      </c>
    </row>
    <row r="25627" spans="1:4" x14ac:dyDescent="0.2">
      <c r="A25627">
        <v>92486</v>
      </c>
      <c r="B25627" t="s">
        <v>80</v>
      </c>
      <c r="C25627">
        <v>2692</v>
      </c>
      <c r="D25627">
        <v>1.7000000000000001E-2</v>
      </c>
    </row>
    <row r="25628" spans="1:4" x14ac:dyDescent="0.2">
      <c r="A25628">
        <v>92492</v>
      </c>
    </row>
    <row r="25629" spans="1:4" x14ac:dyDescent="0.2">
      <c r="A25629">
        <v>92492</v>
      </c>
      <c r="B25629" t="s">
        <v>6064</v>
      </c>
      <c r="C25629">
        <v>92267</v>
      </c>
      <c r="D25629">
        <v>0.14699999999999999</v>
      </c>
    </row>
    <row r="25630" spans="1:4" x14ac:dyDescent="0.2">
      <c r="A25630">
        <v>92492</v>
      </c>
      <c r="B25630" t="s">
        <v>6064</v>
      </c>
      <c r="C25630">
        <v>88262</v>
      </c>
      <c r="D25630">
        <v>1.425</v>
      </c>
    </row>
    <row r="25631" spans="1:4" x14ac:dyDescent="0.2">
      <c r="A25631">
        <v>92492</v>
      </c>
      <c r="B25631" t="s">
        <v>6064</v>
      </c>
      <c r="C25631">
        <v>88239</v>
      </c>
      <c r="D25631">
        <v>0.26100000000000001</v>
      </c>
    </row>
    <row r="25632" spans="1:4" x14ac:dyDescent="0.2">
      <c r="A25632">
        <v>92492</v>
      </c>
      <c r="B25632" t="s">
        <v>80</v>
      </c>
      <c r="C25632">
        <v>40291</v>
      </c>
      <c r="D25632">
        <v>0.05</v>
      </c>
    </row>
    <row r="25633" spans="1:4" x14ac:dyDescent="0.2">
      <c r="A25633">
        <v>92492</v>
      </c>
      <c r="B25633" t="s">
        <v>80</v>
      </c>
      <c r="C25633">
        <v>40290</v>
      </c>
      <c r="D25633">
        <v>1.03</v>
      </c>
    </row>
    <row r="25634" spans="1:4" x14ac:dyDescent="0.2">
      <c r="A25634">
        <v>92492</v>
      </c>
      <c r="B25634" t="s">
        <v>80</v>
      </c>
      <c r="C25634">
        <v>40270</v>
      </c>
      <c r="D25634">
        <v>3.7999999999999999E-2</v>
      </c>
    </row>
    <row r="25635" spans="1:4" x14ac:dyDescent="0.2">
      <c r="A25635">
        <v>92492</v>
      </c>
      <c r="B25635" t="s">
        <v>80</v>
      </c>
      <c r="C25635">
        <v>2692</v>
      </c>
      <c r="D25635">
        <v>8.0000000000000002E-3</v>
      </c>
    </row>
    <row r="25636" spans="1:4" x14ac:dyDescent="0.2">
      <c r="A25636">
        <v>92496</v>
      </c>
    </row>
    <row r="25637" spans="1:4" x14ac:dyDescent="0.2">
      <c r="A25637">
        <v>92496</v>
      </c>
      <c r="B25637" t="s">
        <v>6064</v>
      </c>
      <c r="C25637">
        <v>92267</v>
      </c>
      <c r="D25637">
        <v>0.122</v>
      </c>
    </row>
    <row r="25638" spans="1:4" x14ac:dyDescent="0.2">
      <c r="A25638">
        <v>92496</v>
      </c>
      <c r="B25638" t="s">
        <v>6064</v>
      </c>
      <c r="C25638">
        <v>88262</v>
      </c>
      <c r="D25638">
        <v>1.3180000000000001</v>
      </c>
    </row>
    <row r="25639" spans="1:4" x14ac:dyDescent="0.2">
      <c r="A25639">
        <v>92496</v>
      </c>
      <c r="B25639" t="s">
        <v>6064</v>
      </c>
      <c r="C25639">
        <v>88239</v>
      </c>
      <c r="D25639">
        <v>0.24199999999999999</v>
      </c>
    </row>
    <row r="25640" spans="1:4" x14ac:dyDescent="0.2">
      <c r="A25640">
        <v>92496</v>
      </c>
      <c r="B25640" t="s">
        <v>80</v>
      </c>
      <c r="C25640">
        <v>40291</v>
      </c>
      <c r="D25640">
        <v>0.05</v>
      </c>
    </row>
    <row r="25641" spans="1:4" x14ac:dyDescent="0.2">
      <c r="A25641">
        <v>92496</v>
      </c>
      <c r="B25641" t="s">
        <v>80</v>
      </c>
      <c r="C25641">
        <v>40290</v>
      </c>
      <c r="D25641">
        <v>1.03</v>
      </c>
    </row>
    <row r="25642" spans="1:4" x14ac:dyDescent="0.2">
      <c r="A25642">
        <v>92496</v>
      </c>
      <c r="B25642" t="s">
        <v>80</v>
      </c>
      <c r="C25642">
        <v>40270</v>
      </c>
      <c r="D25642">
        <v>3.7999999999999999E-2</v>
      </c>
    </row>
    <row r="25643" spans="1:4" x14ac:dyDescent="0.2">
      <c r="A25643">
        <v>92496</v>
      </c>
      <c r="B25643" t="s">
        <v>80</v>
      </c>
      <c r="C25643">
        <v>2692</v>
      </c>
      <c r="D25643">
        <v>8.0000000000000002E-3</v>
      </c>
    </row>
    <row r="25644" spans="1:4" x14ac:dyDescent="0.2">
      <c r="A25644">
        <v>92500</v>
      </c>
    </row>
    <row r="25645" spans="1:4" x14ac:dyDescent="0.2">
      <c r="A25645">
        <v>92500</v>
      </c>
      <c r="B25645" t="s">
        <v>6064</v>
      </c>
      <c r="C25645">
        <v>92267</v>
      </c>
      <c r="D25645">
        <v>0.111</v>
      </c>
    </row>
    <row r="25646" spans="1:4" x14ac:dyDescent="0.2">
      <c r="A25646">
        <v>92500</v>
      </c>
      <c r="B25646" t="s">
        <v>6064</v>
      </c>
      <c r="C25646">
        <v>88262</v>
      </c>
      <c r="D25646">
        <v>1.218</v>
      </c>
    </row>
    <row r="25647" spans="1:4" x14ac:dyDescent="0.2">
      <c r="A25647">
        <v>92500</v>
      </c>
      <c r="B25647" t="s">
        <v>6064</v>
      </c>
      <c r="C25647">
        <v>88239</v>
      </c>
      <c r="D25647">
        <v>0.223</v>
      </c>
    </row>
    <row r="25648" spans="1:4" x14ac:dyDescent="0.2">
      <c r="A25648">
        <v>92500</v>
      </c>
      <c r="B25648" t="s">
        <v>80</v>
      </c>
      <c r="C25648">
        <v>40291</v>
      </c>
      <c r="D25648">
        <v>0.05</v>
      </c>
    </row>
    <row r="25649" spans="1:4" x14ac:dyDescent="0.2">
      <c r="A25649">
        <v>92500</v>
      </c>
      <c r="B25649" t="s">
        <v>80</v>
      </c>
      <c r="C25649">
        <v>40290</v>
      </c>
      <c r="D25649">
        <v>1.03</v>
      </c>
    </row>
    <row r="25650" spans="1:4" x14ac:dyDescent="0.2">
      <c r="A25650">
        <v>92500</v>
      </c>
      <c r="B25650" t="s">
        <v>80</v>
      </c>
      <c r="C25650">
        <v>40270</v>
      </c>
      <c r="D25650">
        <v>3.7999999999999999E-2</v>
      </c>
    </row>
    <row r="25651" spans="1:4" x14ac:dyDescent="0.2">
      <c r="A25651">
        <v>92500</v>
      </c>
      <c r="B25651" t="s">
        <v>80</v>
      </c>
      <c r="C25651">
        <v>2692</v>
      </c>
      <c r="D25651">
        <v>8.0000000000000002E-3</v>
      </c>
    </row>
    <row r="25652" spans="1:4" x14ac:dyDescent="0.2">
      <c r="A25652">
        <v>92504</v>
      </c>
    </row>
    <row r="25653" spans="1:4" x14ac:dyDescent="0.2">
      <c r="A25653">
        <v>92504</v>
      </c>
      <c r="B25653" t="s">
        <v>6064</v>
      </c>
      <c r="C25653">
        <v>92267</v>
      </c>
      <c r="D25653">
        <v>8.6999999999999994E-2</v>
      </c>
    </row>
    <row r="25654" spans="1:4" x14ac:dyDescent="0.2">
      <c r="A25654">
        <v>92504</v>
      </c>
      <c r="B25654" t="s">
        <v>6064</v>
      </c>
      <c r="C25654">
        <v>88262</v>
      </c>
      <c r="D25654">
        <v>1.0409999999999999</v>
      </c>
    </row>
    <row r="25655" spans="1:4" x14ac:dyDescent="0.2">
      <c r="A25655">
        <v>92504</v>
      </c>
      <c r="B25655" t="s">
        <v>6064</v>
      </c>
      <c r="C25655">
        <v>88239</v>
      </c>
      <c r="D25655">
        <v>0.191</v>
      </c>
    </row>
    <row r="25656" spans="1:4" x14ac:dyDescent="0.2">
      <c r="A25656">
        <v>92504</v>
      </c>
      <c r="B25656" t="s">
        <v>80</v>
      </c>
      <c r="C25656">
        <v>40291</v>
      </c>
      <c r="D25656">
        <v>0.05</v>
      </c>
    </row>
    <row r="25657" spans="1:4" x14ac:dyDescent="0.2">
      <c r="A25657">
        <v>92504</v>
      </c>
      <c r="B25657" t="s">
        <v>80</v>
      </c>
      <c r="C25657">
        <v>40290</v>
      </c>
      <c r="D25657">
        <v>1.03</v>
      </c>
    </row>
    <row r="25658" spans="1:4" x14ac:dyDescent="0.2">
      <c r="A25658">
        <v>92504</v>
      </c>
      <c r="B25658" t="s">
        <v>80</v>
      </c>
      <c r="C25658">
        <v>40270</v>
      </c>
      <c r="D25658">
        <v>3.7999999999999999E-2</v>
      </c>
    </row>
    <row r="25659" spans="1:4" x14ac:dyDescent="0.2">
      <c r="A25659">
        <v>92504</v>
      </c>
      <c r="B25659" t="s">
        <v>80</v>
      </c>
      <c r="C25659">
        <v>2692</v>
      </c>
      <c r="D25659">
        <v>8.0000000000000002E-3</v>
      </c>
    </row>
    <row r="25660" spans="1:4" x14ac:dyDescent="0.2">
      <c r="A25660">
        <v>92488</v>
      </c>
    </row>
    <row r="25661" spans="1:4" x14ac:dyDescent="0.2">
      <c r="A25661">
        <v>92488</v>
      </c>
      <c r="B25661" t="s">
        <v>6064</v>
      </c>
      <c r="C25661">
        <v>92267</v>
      </c>
      <c r="D25661">
        <v>0.183</v>
      </c>
    </row>
    <row r="25662" spans="1:4" x14ac:dyDescent="0.2">
      <c r="A25662">
        <v>92488</v>
      </c>
      <c r="B25662" t="s">
        <v>6064</v>
      </c>
      <c r="C25662">
        <v>88262</v>
      </c>
      <c r="D25662">
        <v>1.542</v>
      </c>
    </row>
    <row r="25663" spans="1:4" x14ac:dyDescent="0.2">
      <c r="A25663">
        <v>92488</v>
      </c>
      <c r="B25663" t="s">
        <v>6064</v>
      </c>
      <c r="C25663">
        <v>88239</v>
      </c>
      <c r="D25663">
        <v>0.28299999999999997</v>
      </c>
    </row>
    <row r="25664" spans="1:4" x14ac:dyDescent="0.2">
      <c r="A25664">
        <v>92488</v>
      </c>
      <c r="B25664" t="s">
        <v>80</v>
      </c>
      <c r="C25664">
        <v>40291</v>
      </c>
      <c r="D25664">
        <v>0.05</v>
      </c>
    </row>
    <row r="25665" spans="1:4" x14ac:dyDescent="0.2">
      <c r="A25665">
        <v>92488</v>
      </c>
      <c r="B25665" t="s">
        <v>80</v>
      </c>
      <c r="C25665">
        <v>40290</v>
      </c>
      <c r="D25665">
        <v>1.03</v>
      </c>
    </row>
    <row r="25666" spans="1:4" x14ac:dyDescent="0.2">
      <c r="A25666">
        <v>92488</v>
      </c>
      <c r="B25666" t="s">
        <v>80</v>
      </c>
      <c r="C25666">
        <v>40270</v>
      </c>
      <c r="D25666">
        <v>3.7999999999999999E-2</v>
      </c>
    </row>
    <row r="25667" spans="1:4" x14ac:dyDescent="0.2">
      <c r="A25667">
        <v>92488</v>
      </c>
      <c r="B25667" t="s">
        <v>80</v>
      </c>
      <c r="C25667">
        <v>2692</v>
      </c>
      <c r="D25667">
        <v>8.0000000000000002E-3</v>
      </c>
    </row>
    <row r="25668" spans="1:4" x14ac:dyDescent="0.2">
      <c r="A25668">
        <v>92494</v>
      </c>
    </row>
    <row r="25669" spans="1:4" x14ac:dyDescent="0.2">
      <c r="A25669">
        <v>92494</v>
      </c>
      <c r="B25669" t="s">
        <v>6064</v>
      </c>
      <c r="C25669">
        <v>92267</v>
      </c>
      <c r="D25669">
        <v>0.14699999999999999</v>
      </c>
    </row>
    <row r="25670" spans="1:4" x14ac:dyDescent="0.2">
      <c r="A25670">
        <v>92494</v>
      </c>
      <c r="B25670" t="s">
        <v>6064</v>
      </c>
      <c r="C25670">
        <v>88262</v>
      </c>
      <c r="D25670">
        <v>1.018</v>
      </c>
    </row>
    <row r="25671" spans="1:4" x14ac:dyDescent="0.2">
      <c r="A25671">
        <v>92494</v>
      </c>
      <c r="B25671" t="s">
        <v>6064</v>
      </c>
      <c r="C25671">
        <v>88239</v>
      </c>
      <c r="D25671">
        <v>0.187</v>
      </c>
    </row>
    <row r="25672" spans="1:4" x14ac:dyDescent="0.2">
      <c r="A25672">
        <v>92494</v>
      </c>
      <c r="B25672" t="s">
        <v>80</v>
      </c>
      <c r="C25672">
        <v>40290</v>
      </c>
      <c r="D25672">
        <v>1.03</v>
      </c>
    </row>
    <row r="25673" spans="1:4" x14ac:dyDescent="0.2">
      <c r="A25673">
        <v>92494</v>
      </c>
      <c r="B25673" t="s">
        <v>80</v>
      </c>
      <c r="C25673">
        <v>40270</v>
      </c>
      <c r="D25673">
        <v>3.7999999999999999E-2</v>
      </c>
    </row>
    <row r="25674" spans="1:4" x14ac:dyDescent="0.2">
      <c r="A25674">
        <v>92494</v>
      </c>
      <c r="B25674" t="s">
        <v>80</v>
      </c>
      <c r="C25674">
        <v>10749</v>
      </c>
      <c r="D25674">
        <v>0.39700000000000002</v>
      </c>
    </row>
    <row r="25675" spans="1:4" x14ac:dyDescent="0.2">
      <c r="A25675">
        <v>92494</v>
      </c>
      <c r="B25675" t="s">
        <v>80</v>
      </c>
      <c r="C25675">
        <v>2692</v>
      </c>
      <c r="D25675">
        <v>8.0000000000000002E-3</v>
      </c>
    </row>
    <row r="25676" spans="1:4" x14ac:dyDescent="0.2">
      <c r="A25676">
        <v>92498</v>
      </c>
    </row>
    <row r="25677" spans="1:4" x14ac:dyDescent="0.2">
      <c r="A25677">
        <v>92498</v>
      </c>
      <c r="B25677" t="s">
        <v>6064</v>
      </c>
      <c r="C25677">
        <v>92267</v>
      </c>
      <c r="D25677">
        <v>0.122</v>
      </c>
    </row>
    <row r="25678" spans="1:4" x14ac:dyDescent="0.2">
      <c r="A25678">
        <v>92498</v>
      </c>
      <c r="B25678" t="s">
        <v>6064</v>
      </c>
      <c r="C25678">
        <v>88262</v>
      </c>
      <c r="D25678">
        <v>0.94099999999999995</v>
      </c>
    </row>
    <row r="25679" spans="1:4" x14ac:dyDescent="0.2">
      <c r="A25679">
        <v>92498</v>
      </c>
      <c r="B25679" t="s">
        <v>6064</v>
      </c>
      <c r="C25679">
        <v>88239</v>
      </c>
      <c r="D25679">
        <v>0.17299999999999999</v>
      </c>
    </row>
    <row r="25680" spans="1:4" x14ac:dyDescent="0.2">
      <c r="A25680">
        <v>92498</v>
      </c>
      <c r="B25680" t="s">
        <v>80</v>
      </c>
      <c r="C25680">
        <v>40290</v>
      </c>
      <c r="D25680">
        <v>1.03</v>
      </c>
    </row>
    <row r="25681" spans="1:4" x14ac:dyDescent="0.2">
      <c r="A25681">
        <v>92498</v>
      </c>
      <c r="B25681" t="s">
        <v>80</v>
      </c>
      <c r="C25681">
        <v>40270</v>
      </c>
      <c r="D25681">
        <v>3.7999999999999999E-2</v>
      </c>
    </row>
    <row r="25682" spans="1:4" x14ac:dyDescent="0.2">
      <c r="A25682">
        <v>92498</v>
      </c>
      <c r="B25682" t="s">
        <v>80</v>
      </c>
      <c r="C25682">
        <v>10749</v>
      </c>
      <c r="D25682">
        <v>0.39700000000000002</v>
      </c>
    </row>
    <row r="25683" spans="1:4" x14ac:dyDescent="0.2">
      <c r="A25683">
        <v>92498</v>
      </c>
      <c r="B25683" t="s">
        <v>80</v>
      </c>
      <c r="C25683">
        <v>2692</v>
      </c>
      <c r="D25683">
        <v>8.0000000000000002E-3</v>
      </c>
    </row>
    <row r="25684" spans="1:4" x14ac:dyDescent="0.2">
      <c r="A25684">
        <v>92502</v>
      </c>
    </row>
    <row r="25685" spans="1:4" x14ac:dyDescent="0.2">
      <c r="A25685">
        <v>92502</v>
      </c>
      <c r="B25685" t="s">
        <v>6064</v>
      </c>
      <c r="C25685">
        <v>92267</v>
      </c>
      <c r="D25685">
        <v>0.111</v>
      </c>
    </row>
    <row r="25686" spans="1:4" x14ac:dyDescent="0.2">
      <c r="A25686">
        <v>92502</v>
      </c>
      <c r="B25686" t="s">
        <v>6064</v>
      </c>
      <c r="C25686">
        <v>88262</v>
      </c>
      <c r="D25686">
        <v>0.87</v>
      </c>
    </row>
    <row r="25687" spans="1:4" x14ac:dyDescent="0.2">
      <c r="A25687">
        <v>92502</v>
      </c>
      <c r="B25687" t="s">
        <v>6064</v>
      </c>
      <c r="C25687">
        <v>88239</v>
      </c>
      <c r="D25687">
        <v>0.159</v>
      </c>
    </row>
    <row r="25688" spans="1:4" x14ac:dyDescent="0.2">
      <c r="A25688">
        <v>92502</v>
      </c>
      <c r="B25688" t="s">
        <v>80</v>
      </c>
      <c r="C25688">
        <v>40290</v>
      </c>
      <c r="D25688">
        <v>1.03</v>
      </c>
    </row>
    <row r="25689" spans="1:4" x14ac:dyDescent="0.2">
      <c r="A25689">
        <v>92502</v>
      </c>
      <c r="B25689" t="s">
        <v>80</v>
      </c>
      <c r="C25689">
        <v>40270</v>
      </c>
      <c r="D25689">
        <v>3.7999999999999999E-2</v>
      </c>
    </row>
    <row r="25690" spans="1:4" x14ac:dyDescent="0.2">
      <c r="A25690">
        <v>92502</v>
      </c>
      <c r="B25690" t="s">
        <v>80</v>
      </c>
      <c r="C25690">
        <v>10749</v>
      </c>
      <c r="D25690">
        <v>0.39700000000000002</v>
      </c>
    </row>
    <row r="25691" spans="1:4" x14ac:dyDescent="0.2">
      <c r="A25691">
        <v>92502</v>
      </c>
      <c r="B25691" t="s">
        <v>80</v>
      </c>
      <c r="C25691">
        <v>2692</v>
      </c>
      <c r="D25691">
        <v>8.0000000000000002E-3</v>
      </c>
    </row>
    <row r="25692" spans="1:4" x14ac:dyDescent="0.2">
      <c r="A25692">
        <v>92506</v>
      </c>
    </row>
    <row r="25693" spans="1:4" x14ac:dyDescent="0.2">
      <c r="A25693">
        <v>92506</v>
      </c>
      <c r="B25693" t="s">
        <v>6064</v>
      </c>
      <c r="C25693">
        <v>92267</v>
      </c>
      <c r="D25693">
        <v>8.6999999999999994E-2</v>
      </c>
    </row>
    <row r="25694" spans="1:4" x14ac:dyDescent="0.2">
      <c r="A25694">
        <v>92506</v>
      </c>
      <c r="B25694" t="s">
        <v>6064</v>
      </c>
      <c r="C25694">
        <v>88262</v>
      </c>
      <c r="D25694">
        <v>0.74299999999999999</v>
      </c>
    </row>
    <row r="25695" spans="1:4" x14ac:dyDescent="0.2">
      <c r="A25695">
        <v>92506</v>
      </c>
      <c r="B25695" t="s">
        <v>6064</v>
      </c>
      <c r="C25695">
        <v>88239</v>
      </c>
      <c r="D25695">
        <v>0.13600000000000001</v>
      </c>
    </row>
    <row r="25696" spans="1:4" x14ac:dyDescent="0.2">
      <c r="A25696">
        <v>92506</v>
      </c>
      <c r="B25696" t="s">
        <v>80</v>
      </c>
      <c r="C25696">
        <v>40290</v>
      </c>
      <c r="D25696">
        <v>1.03</v>
      </c>
    </row>
    <row r="25697" spans="1:4" x14ac:dyDescent="0.2">
      <c r="A25697">
        <v>92506</v>
      </c>
      <c r="B25697" t="s">
        <v>80</v>
      </c>
      <c r="C25697">
        <v>40270</v>
      </c>
      <c r="D25697">
        <v>3.7999999999999999E-2</v>
      </c>
    </row>
    <row r="25698" spans="1:4" x14ac:dyDescent="0.2">
      <c r="A25698">
        <v>92506</v>
      </c>
      <c r="B25698" t="s">
        <v>80</v>
      </c>
      <c r="C25698">
        <v>10749</v>
      </c>
      <c r="D25698">
        <v>0.39700000000000002</v>
      </c>
    </row>
    <row r="25699" spans="1:4" x14ac:dyDescent="0.2">
      <c r="A25699">
        <v>92506</v>
      </c>
      <c r="B25699" t="s">
        <v>80</v>
      </c>
      <c r="C25699">
        <v>2692</v>
      </c>
      <c r="D25699">
        <v>8.0000000000000002E-3</v>
      </c>
    </row>
    <row r="25700" spans="1:4" x14ac:dyDescent="0.2">
      <c r="A25700">
        <v>92490</v>
      </c>
    </row>
    <row r="25701" spans="1:4" x14ac:dyDescent="0.2">
      <c r="A25701">
        <v>92490</v>
      </c>
      <c r="B25701" t="s">
        <v>6064</v>
      </c>
      <c r="C25701">
        <v>92267</v>
      </c>
      <c r="D25701">
        <v>0.183</v>
      </c>
    </row>
    <row r="25702" spans="1:4" x14ac:dyDescent="0.2">
      <c r="A25702">
        <v>92490</v>
      </c>
      <c r="B25702" t="s">
        <v>6064</v>
      </c>
      <c r="C25702">
        <v>88262</v>
      </c>
      <c r="D25702">
        <v>1.101</v>
      </c>
    </row>
    <row r="25703" spans="1:4" x14ac:dyDescent="0.2">
      <c r="A25703">
        <v>92490</v>
      </c>
      <c r="B25703" t="s">
        <v>6064</v>
      </c>
      <c r="C25703">
        <v>88239</v>
      </c>
      <c r="D25703">
        <v>0.20200000000000001</v>
      </c>
    </row>
    <row r="25704" spans="1:4" x14ac:dyDescent="0.2">
      <c r="A25704">
        <v>92490</v>
      </c>
      <c r="B25704" t="s">
        <v>80</v>
      </c>
      <c r="C25704">
        <v>40290</v>
      </c>
      <c r="D25704">
        <v>1.03</v>
      </c>
    </row>
    <row r="25705" spans="1:4" x14ac:dyDescent="0.2">
      <c r="A25705">
        <v>92490</v>
      </c>
      <c r="B25705" t="s">
        <v>80</v>
      </c>
      <c r="C25705">
        <v>40270</v>
      </c>
      <c r="D25705">
        <v>3.7999999999999999E-2</v>
      </c>
    </row>
    <row r="25706" spans="1:4" x14ac:dyDescent="0.2">
      <c r="A25706">
        <v>92490</v>
      </c>
      <c r="B25706" t="s">
        <v>80</v>
      </c>
      <c r="C25706">
        <v>10749</v>
      </c>
      <c r="D25706">
        <v>0.39700000000000002</v>
      </c>
    </row>
    <row r="25707" spans="1:4" x14ac:dyDescent="0.2">
      <c r="A25707">
        <v>92490</v>
      </c>
      <c r="B25707" t="s">
        <v>80</v>
      </c>
      <c r="C25707">
        <v>2692</v>
      </c>
      <c r="D25707">
        <v>8.0000000000000002E-3</v>
      </c>
    </row>
    <row r="25708" spans="1:4" x14ac:dyDescent="0.2">
      <c r="A25708">
        <v>92433</v>
      </c>
    </row>
    <row r="25709" spans="1:4" x14ac:dyDescent="0.2">
      <c r="A25709">
        <v>92433</v>
      </c>
      <c r="B25709" t="s">
        <v>6064</v>
      </c>
      <c r="C25709">
        <v>92264</v>
      </c>
      <c r="D25709">
        <v>0.105</v>
      </c>
    </row>
    <row r="25710" spans="1:4" x14ac:dyDescent="0.2">
      <c r="A25710">
        <v>92433</v>
      </c>
      <c r="B25710" t="s">
        <v>6064</v>
      </c>
      <c r="C25710">
        <v>88262</v>
      </c>
      <c r="D25710">
        <v>1.0880000000000001</v>
      </c>
    </row>
    <row r="25711" spans="1:4" x14ac:dyDescent="0.2">
      <c r="A25711">
        <v>92433</v>
      </c>
      <c r="B25711" t="s">
        <v>6064</v>
      </c>
      <c r="C25711">
        <v>88239</v>
      </c>
      <c r="D25711">
        <v>0.19900000000000001</v>
      </c>
    </row>
    <row r="25712" spans="1:4" x14ac:dyDescent="0.2">
      <c r="A25712">
        <v>92433</v>
      </c>
      <c r="B25712" t="s">
        <v>80</v>
      </c>
      <c r="C25712">
        <v>40304</v>
      </c>
      <c r="D25712">
        <v>1.9E-2</v>
      </c>
    </row>
    <row r="25713" spans="1:4" x14ac:dyDescent="0.2">
      <c r="A25713">
        <v>92433</v>
      </c>
      <c r="B25713" t="s">
        <v>80</v>
      </c>
      <c r="C25713">
        <v>40287</v>
      </c>
      <c r="D25713">
        <v>0.78500000000000003</v>
      </c>
    </row>
    <row r="25714" spans="1:4" x14ac:dyDescent="0.2">
      <c r="A25714">
        <v>92433</v>
      </c>
      <c r="B25714" t="s">
        <v>80</v>
      </c>
      <c r="C25714">
        <v>40275</v>
      </c>
      <c r="D25714">
        <v>0.39300000000000002</v>
      </c>
    </row>
    <row r="25715" spans="1:4" x14ac:dyDescent="0.2">
      <c r="A25715">
        <v>92433</v>
      </c>
      <c r="B25715" t="s">
        <v>80</v>
      </c>
      <c r="C25715">
        <v>40271</v>
      </c>
      <c r="D25715">
        <v>0.19600000000000001</v>
      </c>
    </row>
    <row r="25716" spans="1:4" x14ac:dyDescent="0.2">
      <c r="A25716">
        <v>92433</v>
      </c>
      <c r="B25716" t="s">
        <v>80</v>
      </c>
      <c r="C25716">
        <v>2692</v>
      </c>
      <c r="D25716">
        <v>4.0000000000000001E-3</v>
      </c>
    </row>
    <row r="25717" spans="1:4" x14ac:dyDescent="0.2">
      <c r="A25717">
        <v>92437</v>
      </c>
    </row>
    <row r="25718" spans="1:4" x14ac:dyDescent="0.2">
      <c r="A25718">
        <v>92437</v>
      </c>
      <c r="B25718" t="s">
        <v>6064</v>
      </c>
      <c r="C25718">
        <v>92264</v>
      </c>
      <c r="D25718">
        <v>9.4E-2</v>
      </c>
    </row>
    <row r="25719" spans="1:4" x14ac:dyDescent="0.2">
      <c r="A25719">
        <v>92437</v>
      </c>
      <c r="B25719" t="s">
        <v>6064</v>
      </c>
      <c r="C25719">
        <v>88262</v>
      </c>
      <c r="D25719">
        <v>1.05</v>
      </c>
    </row>
    <row r="25720" spans="1:4" x14ac:dyDescent="0.2">
      <c r="A25720">
        <v>92437</v>
      </c>
      <c r="B25720" t="s">
        <v>6064</v>
      </c>
      <c r="C25720">
        <v>88239</v>
      </c>
      <c r="D25720">
        <v>0.193</v>
      </c>
    </row>
    <row r="25721" spans="1:4" x14ac:dyDescent="0.2">
      <c r="A25721">
        <v>92437</v>
      </c>
      <c r="B25721" t="s">
        <v>80</v>
      </c>
      <c r="C25721">
        <v>40304</v>
      </c>
      <c r="D25721">
        <v>1.9E-2</v>
      </c>
    </row>
    <row r="25722" spans="1:4" x14ac:dyDescent="0.2">
      <c r="A25722">
        <v>92437</v>
      </c>
      <c r="B25722" t="s">
        <v>80</v>
      </c>
      <c r="C25722">
        <v>40287</v>
      </c>
      <c r="D25722">
        <v>0.78500000000000003</v>
      </c>
    </row>
    <row r="25723" spans="1:4" x14ac:dyDescent="0.2">
      <c r="A25723">
        <v>92437</v>
      </c>
      <c r="B25723" t="s">
        <v>80</v>
      </c>
      <c r="C25723">
        <v>40275</v>
      </c>
      <c r="D25723">
        <v>0.39300000000000002</v>
      </c>
    </row>
    <row r="25724" spans="1:4" x14ac:dyDescent="0.2">
      <c r="A25724">
        <v>92437</v>
      </c>
      <c r="B25724" t="s">
        <v>80</v>
      </c>
      <c r="C25724">
        <v>40271</v>
      </c>
      <c r="D25724">
        <v>0.19600000000000001</v>
      </c>
    </row>
    <row r="25725" spans="1:4" x14ac:dyDescent="0.2">
      <c r="A25725">
        <v>92437</v>
      </c>
      <c r="B25725" t="s">
        <v>80</v>
      </c>
      <c r="C25725">
        <v>2692</v>
      </c>
      <c r="D25725">
        <v>4.0000000000000001E-3</v>
      </c>
    </row>
    <row r="25726" spans="1:4" x14ac:dyDescent="0.2">
      <c r="A25726">
        <v>92441</v>
      </c>
    </row>
    <row r="25727" spans="1:4" x14ac:dyDescent="0.2">
      <c r="A25727">
        <v>92441</v>
      </c>
      <c r="B25727" t="s">
        <v>6064</v>
      </c>
      <c r="C25727">
        <v>92264</v>
      </c>
      <c r="D25727">
        <v>8.5999999999999993E-2</v>
      </c>
    </row>
    <row r="25728" spans="1:4" x14ac:dyDescent="0.2">
      <c r="A25728">
        <v>92441</v>
      </c>
      <c r="B25728" t="s">
        <v>6064</v>
      </c>
      <c r="C25728">
        <v>88262</v>
      </c>
      <c r="D25728">
        <v>1.024</v>
      </c>
    </row>
    <row r="25729" spans="1:4" x14ac:dyDescent="0.2">
      <c r="A25729">
        <v>92441</v>
      </c>
      <c r="B25729" t="s">
        <v>6064</v>
      </c>
      <c r="C25729">
        <v>88239</v>
      </c>
      <c r="D25729">
        <v>0.188</v>
      </c>
    </row>
    <row r="25730" spans="1:4" x14ac:dyDescent="0.2">
      <c r="A25730">
        <v>92441</v>
      </c>
      <c r="B25730" t="s">
        <v>80</v>
      </c>
      <c r="C25730">
        <v>40304</v>
      </c>
      <c r="D25730">
        <v>1.9E-2</v>
      </c>
    </row>
    <row r="25731" spans="1:4" x14ac:dyDescent="0.2">
      <c r="A25731">
        <v>92441</v>
      </c>
      <c r="B25731" t="s">
        <v>80</v>
      </c>
      <c r="C25731">
        <v>40287</v>
      </c>
      <c r="D25731">
        <v>0.78500000000000003</v>
      </c>
    </row>
    <row r="25732" spans="1:4" x14ac:dyDescent="0.2">
      <c r="A25732">
        <v>92441</v>
      </c>
      <c r="B25732" t="s">
        <v>80</v>
      </c>
      <c r="C25732">
        <v>40275</v>
      </c>
      <c r="D25732">
        <v>0.39300000000000002</v>
      </c>
    </row>
    <row r="25733" spans="1:4" x14ac:dyDescent="0.2">
      <c r="A25733">
        <v>92441</v>
      </c>
      <c r="B25733" t="s">
        <v>80</v>
      </c>
      <c r="C25733">
        <v>40271</v>
      </c>
      <c r="D25733">
        <v>0.19600000000000001</v>
      </c>
    </row>
    <row r="25734" spans="1:4" x14ac:dyDescent="0.2">
      <c r="A25734">
        <v>92441</v>
      </c>
      <c r="B25734" t="s">
        <v>80</v>
      </c>
      <c r="C25734">
        <v>2692</v>
      </c>
      <c r="D25734">
        <v>4.0000000000000001E-3</v>
      </c>
    </row>
    <row r="25735" spans="1:4" x14ac:dyDescent="0.2">
      <c r="A25735">
        <v>92445</v>
      </c>
    </row>
    <row r="25736" spans="1:4" x14ac:dyDescent="0.2">
      <c r="A25736">
        <v>92445</v>
      </c>
      <c r="B25736" t="s">
        <v>6064</v>
      </c>
      <c r="C25736">
        <v>92264</v>
      </c>
      <c r="D25736">
        <v>6.7000000000000004E-2</v>
      </c>
    </row>
    <row r="25737" spans="1:4" x14ac:dyDescent="0.2">
      <c r="A25737">
        <v>92445</v>
      </c>
      <c r="B25737" t="s">
        <v>6064</v>
      </c>
      <c r="C25737">
        <v>88262</v>
      </c>
      <c r="D25737">
        <v>0.98799999999999999</v>
      </c>
    </row>
    <row r="25738" spans="1:4" x14ac:dyDescent="0.2">
      <c r="A25738">
        <v>92445</v>
      </c>
      <c r="B25738" t="s">
        <v>6064</v>
      </c>
      <c r="C25738">
        <v>88239</v>
      </c>
      <c r="D25738">
        <v>0.18099999999999999</v>
      </c>
    </row>
    <row r="25739" spans="1:4" x14ac:dyDescent="0.2">
      <c r="A25739">
        <v>92445</v>
      </c>
      <c r="B25739" t="s">
        <v>80</v>
      </c>
      <c r="C25739">
        <v>40304</v>
      </c>
      <c r="D25739">
        <v>1.9E-2</v>
      </c>
    </row>
    <row r="25740" spans="1:4" x14ac:dyDescent="0.2">
      <c r="A25740">
        <v>92445</v>
      </c>
      <c r="B25740" t="s">
        <v>80</v>
      </c>
      <c r="C25740">
        <v>40287</v>
      </c>
      <c r="D25740">
        <v>0.78500000000000003</v>
      </c>
    </row>
    <row r="25741" spans="1:4" x14ac:dyDescent="0.2">
      <c r="A25741">
        <v>92445</v>
      </c>
      <c r="B25741" t="s">
        <v>80</v>
      </c>
      <c r="C25741">
        <v>40275</v>
      </c>
      <c r="D25741">
        <v>0.39300000000000002</v>
      </c>
    </row>
    <row r="25742" spans="1:4" x14ac:dyDescent="0.2">
      <c r="A25742">
        <v>92445</v>
      </c>
      <c r="B25742" t="s">
        <v>80</v>
      </c>
      <c r="C25742">
        <v>40271</v>
      </c>
      <c r="D25742">
        <v>0.19600000000000001</v>
      </c>
    </row>
    <row r="25743" spans="1:4" x14ac:dyDescent="0.2">
      <c r="A25743">
        <v>92445</v>
      </c>
      <c r="B25743" t="s">
        <v>80</v>
      </c>
      <c r="C25743">
        <v>2692</v>
      </c>
      <c r="D25743">
        <v>4.0000000000000001E-3</v>
      </c>
    </row>
    <row r="25744" spans="1:4" x14ac:dyDescent="0.2">
      <c r="A25744">
        <v>92417</v>
      </c>
    </row>
    <row r="25745" spans="1:4" x14ac:dyDescent="0.2">
      <c r="A25745">
        <v>92417</v>
      </c>
      <c r="B25745" t="s">
        <v>6064</v>
      </c>
      <c r="C25745">
        <v>92263</v>
      </c>
      <c r="D25745">
        <v>0.52500000000000002</v>
      </c>
    </row>
    <row r="25746" spans="1:4" x14ac:dyDescent="0.2">
      <c r="A25746">
        <v>92417</v>
      </c>
      <c r="B25746" t="s">
        <v>6064</v>
      </c>
      <c r="C25746">
        <v>88262</v>
      </c>
      <c r="D25746">
        <v>1.8520000000000001</v>
      </c>
    </row>
    <row r="25747" spans="1:4" x14ac:dyDescent="0.2">
      <c r="A25747">
        <v>92417</v>
      </c>
      <c r="B25747" t="s">
        <v>6064</v>
      </c>
      <c r="C25747">
        <v>88239</v>
      </c>
      <c r="D25747">
        <v>0.34</v>
      </c>
    </row>
    <row r="25748" spans="1:4" x14ac:dyDescent="0.2">
      <c r="A25748">
        <v>92417</v>
      </c>
      <c r="B25748" t="s">
        <v>80</v>
      </c>
      <c r="C25748">
        <v>40304</v>
      </c>
      <c r="D25748">
        <v>1.9E-2</v>
      </c>
    </row>
    <row r="25749" spans="1:4" x14ac:dyDescent="0.2">
      <c r="A25749">
        <v>92417</v>
      </c>
      <c r="B25749" t="s">
        <v>80</v>
      </c>
      <c r="C25749">
        <v>40287</v>
      </c>
      <c r="D25749">
        <v>0.78500000000000003</v>
      </c>
    </row>
    <row r="25750" spans="1:4" x14ac:dyDescent="0.2">
      <c r="A25750">
        <v>92417</v>
      </c>
      <c r="B25750" t="s">
        <v>80</v>
      </c>
      <c r="C25750">
        <v>40275</v>
      </c>
      <c r="D25750">
        <v>0.39300000000000002</v>
      </c>
    </row>
    <row r="25751" spans="1:4" x14ac:dyDescent="0.2">
      <c r="A25751">
        <v>92417</v>
      </c>
      <c r="B25751" t="s">
        <v>80</v>
      </c>
      <c r="C25751">
        <v>40271</v>
      </c>
      <c r="D25751">
        <v>0.19600000000000001</v>
      </c>
    </row>
    <row r="25752" spans="1:4" x14ac:dyDescent="0.2">
      <c r="A25752">
        <v>92417</v>
      </c>
      <c r="B25752" t="s">
        <v>80</v>
      </c>
      <c r="C25752">
        <v>2692</v>
      </c>
      <c r="D25752">
        <v>0.01</v>
      </c>
    </row>
    <row r="25753" spans="1:4" x14ac:dyDescent="0.2">
      <c r="A25753">
        <v>92421</v>
      </c>
    </row>
    <row r="25754" spans="1:4" x14ac:dyDescent="0.2">
      <c r="A25754">
        <v>92421</v>
      </c>
      <c r="B25754" t="s">
        <v>6064</v>
      </c>
      <c r="C25754">
        <v>92263</v>
      </c>
      <c r="D25754">
        <v>0.26300000000000001</v>
      </c>
    </row>
    <row r="25755" spans="1:4" x14ac:dyDescent="0.2">
      <c r="A25755">
        <v>92421</v>
      </c>
      <c r="B25755" t="s">
        <v>6064</v>
      </c>
      <c r="C25755">
        <v>88262</v>
      </c>
      <c r="D25755">
        <v>1.4239999999999999</v>
      </c>
    </row>
    <row r="25756" spans="1:4" x14ac:dyDescent="0.2">
      <c r="A25756">
        <v>92421</v>
      </c>
      <c r="B25756" t="s">
        <v>6064</v>
      </c>
      <c r="C25756">
        <v>88239</v>
      </c>
      <c r="D25756">
        <v>0.26100000000000001</v>
      </c>
    </row>
    <row r="25757" spans="1:4" x14ac:dyDescent="0.2">
      <c r="A25757">
        <v>92421</v>
      </c>
      <c r="B25757" t="s">
        <v>80</v>
      </c>
      <c r="C25757">
        <v>40304</v>
      </c>
      <c r="D25757">
        <v>1.9E-2</v>
      </c>
    </row>
    <row r="25758" spans="1:4" x14ac:dyDescent="0.2">
      <c r="A25758">
        <v>92421</v>
      </c>
      <c r="B25758" t="s">
        <v>80</v>
      </c>
      <c r="C25758">
        <v>40287</v>
      </c>
      <c r="D25758">
        <v>0.78500000000000003</v>
      </c>
    </row>
    <row r="25759" spans="1:4" x14ac:dyDescent="0.2">
      <c r="A25759">
        <v>92421</v>
      </c>
      <c r="B25759" t="s">
        <v>80</v>
      </c>
      <c r="C25759">
        <v>40275</v>
      </c>
      <c r="D25759">
        <v>0.39300000000000002</v>
      </c>
    </row>
    <row r="25760" spans="1:4" x14ac:dyDescent="0.2">
      <c r="A25760">
        <v>92421</v>
      </c>
      <c r="B25760" t="s">
        <v>80</v>
      </c>
      <c r="C25760">
        <v>40271</v>
      </c>
      <c r="D25760">
        <v>0.19600000000000001</v>
      </c>
    </row>
    <row r="25761" spans="1:4" x14ac:dyDescent="0.2">
      <c r="A25761">
        <v>92421</v>
      </c>
      <c r="B25761" t="s">
        <v>80</v>
      </c>
      <c r="C25761">
        <v>2692</v>
      </c>
      <c r="D25761">
        <v>0.01</v>
      </c>
    </row>
    <row r="25762" spans="1:4" x14ac:dyDescent="0.2">
      <c r="A25762">
        <v>92425</v>
      </c>
    </row>
    <row r="25763" spans="1:4" x14ac:dyDescent="0.2">
      <c r="A25763">
        <v>92425</v>
      </c>
      <c r="B25763" t="s">
        <v>6064</v>
      </c>
      <c r="C25763">
        <v>92263</v>
      </c>
      <c r="D25763">
        <v>0.188</v>
      </c>
    </row>
    <row r="25764" spans="1:4" x14ac:dyDescent="0.2">
      <c r="A25764">
        <v>92425</v>
      </c>
      <c r="B25764" t="s">
        <v>6064</v>
      </c>
      <c r="C25764">
        <v>88262</v>
      </c>
      <c r="D25764">
        <v>1.2370000000000001</v>
      </c>
    </row>
    <row r="25765" spans="1:4" x14ac:dyDescent="0.2">
      <c r="A25765">
        <v>92425</v>
      </c>
      <c r="B25765" t="s">
        <v>6064</v>
      </c>
      <c r="C25765">
        <v>88239</v>
      </c>
      <c r="D25765">
        <v>0.22700000000000001</v>
      </c>
    </row>
    <row r="25766" spans="1:4" x14ac:dyDescent="0.2">
      <c r="A25766">
        <v>92425</v>
      </c>
      <c r="B25766" t="s">
        <v>80</v>
      </c>
      <c r="C25766">
        <v>40304</v>
      </c>
      <c r="D25766">
        <v>1.9E-2</v>
      </c>
    </row>
    <row r="25767" spans="1:4" x14ac:dyDescent="0.2">
      <c r="A25767">
        <v>92425</v>
      </c>
      <c r="B25767" t="s">
        <v>80</v>
      </c>
      <c r="C25767">
        <v>40287</v>
      </c>
      <c r="D25767">
        <v>0.78500000000000003</v>
      </c>
    </row>
    <row r="25768" spans="1:4" x14ac:dyDescent="0.2">
      <c r="A25768">
        <v>92425</v>
      </c>
      <c r="B25768" t="s">
        <v>80</v>
      </c>
      <c r="C25768">
        <v>40275</v>
      </c>
      <c r="D25768">
        <v>0.39300000000000002</v>
      </c>
    </row>
    <row r="25769" spans="1:4" x14ac:dyDescent="0.2">
      <c r="A25769">
        <v>92425</v>
      </c>
      <c r="B25769" t="s">
        <v>80</v>
      </c>
      <c r="C25769">
        <v>40271</v>
      </c>
      <c r="D25769">
        <v>0.19600000000000001</v>
      </c>
    </row>
    <row r="25770" spans="1:4" x14ac:dyDescent="0.2">
      <c r="A25770">
        <v>92425</v>
      </c>
      <c r="B25770" t="s">
        <v>80</v>
      </c>
      <c r="C25770">
        <v>2692</v>
      </c>
      <c r="D25770">
        <v>0.01</v>
      </c>
    </row>
    <row r="25771" spans="1:4" x14ac:dyDescent="0.2">
      <c r="A25771">
        <v>92429</v>
      </c>
    </row>
    <row r="25772" spans="1:4" x14ac:dyDescent="0.2">
      <c r="A25772">
        <v>92429</v>
      </c>
      <c r="B25772" t="s">
        <v>6064</v>
      </c>
      <c r="C25772">
        <v>92263</v>
      </c>
      <c r="D25772">
        <v>0.15</v>
      </c>
    </row>
    <row r="25773" spans="1:4" x14ac:dyDescent="0.2">
      <c r="A25773">
        <v>92429</v>
      </c>
      <c r="B25773" t="s">
        <v>6064</v>
      </c>
      <c r="C25773">
        <v>88262</v>
      </c>
      <c r="D25773">
        <v>1.1439999999999999</v>
      </c>
    </row>
    <row r="25774" spans="1:4" x14ac:dyDescent="0.2">
      <c r="A25774">
        <v>92429</v>
      </c>
      <c r="B25774" t="s">
        <v>6064</v>
      </c>
      <c r="C25774">
        <v>88239</v>
      </c>
      <c r="D25774">
        <v>0.21</v>
      </c>
    </row>
    <row r="25775" spans="1:4" x14ac:dyDescent="0.2">
      <c r="A25775">
        <v>92429</v>
      </c>
      <c r="B25775" t="s">
        <v>80</v>
      </c>
      <c r="C25775">
        <v>40304</v>
      </c>
      <c r="D25775">
        <v>1.9E-2</v>
      </c>
    </row>
    <row r="25776" spans="1:4" x14ac:dyDescent="0.2">
      <c r="A25776">
        <v>92429</v>
      </c>
      <c r="B25776" t="s">
        <v>80</v>
      </c>
      <c r="C25776">
        <v>40287</v>
      </c>
      <c r="D25776">
        <v>0.78500000000000003</v>
      </c>
    </row>
    <row r="25777" spans="1:4" x14ac:dyDescent="0.2">
      <c r="A25777">
        <v>92429</v>
      </c>
      <c r="B25777" t="s">
        <v>80</v>
      </c>
      <c r="C25777">
        <v>40275</v>
      </c>
      <c r="D25777">
        <v>0.39300000000000002</v>
      </c>
    </row>
    <row r="25778" spans="1:4" x14ac:dyDescent="0.2">
      <c r="A25778">
        <v>92429</v>
      </c>
      <c r="B25778" t="s">
        <v>80</v>
      </c>
      <c r="C25778">
        <v>40271</v>
      </c>
      <c r="D25778">
        <v>0.19600000000000001</v>
      </c>
    </row>
    <row r="25779" spans="1:4" x14ac:dyDescent="0.2">
      <c r="A25779">
        <v>92429</v>
      </c>
      <c r="B25779" t="s">
        <v>80</v>
      </c>
      <c r="C25779">
        <v>2692</v>
      </c>
      <c r="D25779">
        <v>0.01</v>
      </c>
    </row>
    <row r="25780" spans="1:4" x14ac:dyDescent="0.2">
      <c r="A25780">
        <v>92431</v>
      </c>
    </row>
    <row r="25781" spans="1:4" x14ac:dyDescent="0.2">
      <c r="A25781">
        <v>92431</v>
      </c>
      <c r="B25781" t="s">
        <v>6064</v>
      </c>
      <c r="C25781">
        <v>92264</v>
      </c>
      <c r="D25781">
        <v>0.105</v>
      </c>
    </row>
    <row r="25782" spans="1:4" x14ac:dyDescent="0.2">
      <c r="A25782">
        <v>92431</v>
      </c>
      <c r="B25782" t="s">
        <v>6064</v>
      </c>
      <c r="C25782">
        <v>88262</v>
      </c>
      <c r="D25782">
        <v>0.66100000000000003</v>
      </c>
    </row>
    <row r="25783" spans="1:4" x14ac:dyDescent="0.2">
      <c r="A25783">
        <v>92431</v>
      </c>
      <c r="B25783" t="s">
        <v>6064</v>
      </c>
      <c r="C25783">
        <v>88239</v>
      </c>
      <c r="D25783">
        <v>0.121</v>
      </c>
    </row>
    <row r="25784" spans="1:4" x14ac:dyDescent="0.2">
      <c r="A25784">
        <v>92431</v>
      </c>
      <c r="B25784" t="s">
        <v>80</v>
      </c>
      <c r="C25784">
        <v>40304</v>
      </c>
      <c r="D25784">
        <v>1.9E-2</v>
      </c>
    </row>
    <row r="25785" spans="1:4" x14ac:dyDescent="0.2">
      <c r="A25785">
        <v>92431</v>
      </c>
      <c r="B25785" t="s">
        <v>80</v>
      </c>
      <c r="C25785">
        <v>40287</v>
      </c>
      <c r="D25785">
        <v>0.78500000000000003</v>
      </c>
    </row>
    <row r="25786" spans="1:4" x14ac:dyDescent="0.2">
      <c r="A25786">
        <v>92431</v>
      </c>
      <c r="B25786" t="s">
        <v>80</v>
      </c>
      <c r="C25786">
        <v>40275</v>
      </c>
      <c r="D25786">
        <v>0.39300000000000002</v>
      </c>
    </row>
    <row r="25787" spans="1:4" x14ac:dyDescent="0.2">
      <c r="A25787">
        <v>92431</v>
      </c>
      <c r="B25787" t="s">
        <v>80</v>
      </c>
      <c r="C25787">
        <v>40271</v>
      </c>
      <c r="D25787">
        <v>0.19600000000000001</v>
      </c>
    </row>
    <row r="25788" spans="1:4" x14ac:dyDescent="0.2">
      <c r="A25788">
        <v>92431</v>
      </c>
      <c r="B25788" t="s">
        <v>80</v>
      </c>
      <c r="C25788">
        <v>2692</v>
      </c>
      <c r="D25788">
        <v>4.0000000000000001E-3</v>
      </c>
    </row>
    <row r="25789" spans="1:4" x14ac:dyDescent="0.2">
      <c r="A25789">
        <v>92435</v>
      </c>
    </row>
    <row r="25790" spans="1:4" x14ac:dyDescent="0.2">
      <c r="A25790">
        <v>92435</v>
      </c>
      <c r="B25790" t="s">
        <v>6064</v>
      </c>
      <c r="C25790">
        <v>92264</v>
      </c>
      <c r="D25790">
        <v>9.4E-2</v>
      </c>
    </row>
    <row r="25791" spans="1:4" x14ac:dyDescent="0.2">
      <c r="A25791">
        <v>92435</v>
      </c>
      <c r="B25791" t="s">
        <v>6064</v>
      </c>
      <c r="C25791">
        <v>88262</v>
      </c>
      <c r="D25791">
        <v>0.63800000000000001</v>
      </c>
    </row>
    <row r="25792" spans="1:4" x14ac:dyDescent="0.2">
      <c r="A25792">
        <v>92435</v>
      </c>
      <c r="B25792" t="s">
        <v>6064</v>
      </c>
      <c r="C25792">
        <v>88239</v>
      </c>
      <c r="D25792">
        <v>0.11700000000000001</v>
      </c>
    </row>
    <row r="25793" spans="1:4" x14ac:dyDescent="0.2">
      <c r="A25793">
        <v>92435</v>
      </c>
      <c r="B25793" t="s">
        <v>80</v>
      </c>
      <c r="C25793">
        <v>40304</v>
      </c>
      <c r="D25793">
        <v>1.9E-2</v>
      </c>
    </row>
    <row r="25794" spans="1:4" x14ac:dyDescent="0.2">
      <c r="A25794">
        <v>92435</v>
      </c>
      <c r="B25794" t="s">
        <v>80</v>
      </c>
      <c r="C25794">
        <v>40287</v>
      </c>
      <c r="D25794">
        <v>0.78500000000000003</v>
      </c>
    </row>
    <row r="25795" spans="1:4" x14ac:dyDescent="0.2">
      <c r="A25795">
        <v>92435</v>
      </c>
      <c r="B25795" t="s">
        <v>80</v>
      </c>
      <c r="C25795">
        <v>40275</v>
      </c>
      <c r="D25795">
        <v>0.39300000000000002</v>
      </c>
    </row>
    <row r="25796" spans="1:4" x14ac:dyDescent="0.2">
      <c r="A25796">
        <v>92435</v>
      </c>
      <c r="B25796" t="s">
        <v>80</v>
      </c>
      <c r="C25796">
        <v>40271</v>
      </c>
      <c r="D25796">
        <v>0.19600000000000001</v>
      </c>
    </row>
    <row r="25797" spans="1:4" x14ac:dyDescent="0.2">
      <c r="A25797">
        <v>92435</v>
      </c>
      <c r="B25797" t="s">
        <v>80</v>
      </c>
      <c r="C25797">
        <v>2692</v>
      </c>
      <c r="D25797">
        <v>4.0000000000000001E-3</v>
      </c>
    </row>
    <row r="25798" spans="1:4" x14ac:dyDescent="0.2">
      <c r="A25798">
        <v>92439</v>
      </c>
    </row>
    <row r="25799" spans="1:4" x14ac:dyDescent="0.2">
      <c r="A25799">
        <v>92439</v>
      </c>
      <c r="B25799" t="s">
        <v>6064</v>
      </c>
      <c r="C25799">
        <v>92264</v>
      </c>
      <c r="D25799">
        <v>8.5999999999999993E-2</v>
      </c>
    </row>
    <row r="25800" spans="1:4" x14ac:dyDescent="0.2">
      <c r="A25800">
        <v>92439</v>
      </c>
      <c r="B25800" t="s">
        <v>6064</v>
      </c>
      <c r="C25800">
        <v>88262</v>
      </c>
      <c r="D25800">
        <v>0.622</v>
      </c>
    </row>
    <row r="25801" spans="1:4" x14ac:dyDescent="0.2">
      <c r="A25801">
        <v>92439</v>
      </c>
      <c r="B25801" t="s">
        <v>6064</v>
      </c>
      <c r="C25801">
        <v>88239</v>
      </c>
      <c r="D25801">
        <v>0.114</v>
      </c>
    </row>
    <row r="25802" spans="1:4" x14ac:dyDescent="0.2">
      <c r="A25802">
        <v>92439</v>
      </c>
      <c r="B25802" t="s">
        <v>80</v>
      </c>
      <c r="C25802">
        <v>40304</v>
      </c>
      <c r="D25802">
        <v>1.9E-2</v>
      </c>
    </row>
    <row r="25803" spans="1:4" x14ac:dyDescent="0.2">
      <c r="A25803">
        <v>92439</v>
      </c>
      <c r="B25803" t="s">
        <v>80</v>
      </c>
      <c r="C25803">
        <v>40287</v>
      </c>
      <c r="D25803">
        <v>0.78500000000000003</v>
      </c>
    </row>
    <row r="25804" spans="1:4" x14ac:dyDescent="0.2">
      <c r="A25804">
        <v>92439</v>
      </c>
      <c r="B25804" t="s">
        <v>80</v>
      </c>
      <c r="C25804">
        <v>40275</v>
      </c>
      <c r="D25804">
        <v>0.39300000000000002</v>
      </c>
    </row>
    <row r="25805" spans="1:4" x14ac:dyDescent="0.2">
      <c r="A25805">
        <v>92439</v>
      </c>
      <c r="B25805" t="s">
        <v>80</v>
      </c>
      <c r="C25805">
        <v>40271</v>
      </c>
      <c r="D25805">
        <v>0.19600000000000001</v>
      </c>
    </row>
    <row r="25806" spans="1:4" x14ac:dyDescent="0.2">
      <c r="A25806">
        <v>92439</v>
      </c>
      <c r="B25806" t="s">
        <v>80</v>
      </c>
      <c r="C25806">
        <v>2692</v>
      </c>
      <c r="D25806">
        <v>4.0000000000000001E-3</v>
      </c>
    </row>
    <row r="25807" spans="1:4" x14ac:dyDescent="0.2">
      <c r="A25807">
        <v>92443</v>
      </c>
    </row>
    <row r="25808" spans="1:4" x14ac:dyDescent="0.2">
      <c r="A25808">
        <v>92443</v>
      </c>
      <c r="B25808" t="s">
        <v>6064</v>
      </c>
      <c r="C25808">
        <v>92264</v>
      </c>
      <c r="D25808">
        <v>6.7000000000000004E-2</v>
      </c>
    </row>
    <row r="25809" spans="1:4" x14ac:dyDescent="0.2">
      <c r="A25809">
        <v>92443</v>
      </c>
      <c r="B25809" t="s">
        <v>6064</v>
      </c>
      <c r="C25809">
        <v>88262</v>
      </c>
      <c r="D25809">
        <v>0.6</v>
      </c>
    </row>
    <row r="25810" spans="1:4" x14ac:dyDescent="0.2">
      <c r="A25810">
        <v>92443</v>
      </c>
      <c r="B25810" t="s">
        <v>6064</v>
      </c>
      <c r="C25810">
        <v>88239</v>
      </c>
      <c r="D25810">
        <v>0.11</v>
      </c>
    </row>
    <row r="25811" spans="1:4" x14ac:dyDescent="0.2">
      <c r="A25811">
        <v>92443</v>
      </c>
      <c r="B25811" t="s">
        <v>80</v>
      </c>
      <c r="C25811">
        <v>40304</v>
      </c>
      <c r="D25811">
        <v>1.9E-2</v>
      </c>
    </row>
    <row r="25812" spans="1:4" x14ac:dyDescent="0.2">
      <c r="A25812">
        <v>92443</v>
      </c>
      <c r="B25812" t="s">
        <v>80</v>
      </c>
      <c r="C25812">
        <v>40287</v>
      </c>
      <c r="D25812">
        <v>0.78500000000000003</v>
      </c>
    </row>
    <row r="25813" spans="1:4" x14ac:dyDescent="0.2">
      <c r="A25813">
        <v>92443</v>
      </c>
      <c r="B25813" t="s">
        <v>80</v>
      </c>
      <c r="C25813">
        <v>40275</v>
      </c>
      <c r="D25813">
        <v>0.39300000000000002</v>
      </c>
    </row>
    <row r="25814" spans="1:4" x14ac:dyDescent="0.2">
      <c r="A25814">
        <v>92443</v>
      </c>
      <c r="B25814" t="s">
        <v>80</v>
      </c>
      <c r="C25814">
        <v>40271</v>
      </c>
      <c r="D25814">
        <v>0.19600000000000001</v>
      </c>
    </row>
    <row r="25815" spans="1:4" x14ac:dyDescent="0.2">
      <c r="A25815">
        <v>92443</v>
      </c>
      <c r="B25815" t="s">
        <v>80</v>
      </c>
      <c r="C25815">
        <v>2692</v>
      </c>
      <c r="D25815">
        <v>4.0000000000000001E-3</v>
      </c>
    </row>
    <row r="25816" spans="1:4" x14ac:dyDescent="0.2">
      <c r="A25816">
        <v>92415</v>
      </c>
    </row>
    <row r="25817" spans="1:4" x14ac:dyDescent="0.2">
      <c r="A25817">
        <v>92415</v>
      </c>
      <c r="B25817" t="s">
        <v>6064</v>
      </c>
      <c r="C25817">
        <v>92263</v>
      </c>
      <c r="D25817">
        <v>0.52500000000000002</v>
      </c>
    </row>
    <row r="25818" spans="1:4" x14ac:dyDescent="0.2">
      <c r="A25818">
        <v>92415</v>
      </c>
      <c r="B25818" t="s">
        <v>6064</v>
      </c>
      <c r="C25818">
        <v>88262</v>
      </c>
      <c r="D25818">
        <v>1.125</v>
      </c>
    </row>
    <row r="25819" spans="1:4" x14ac:dyDescent="0.2">
      <c r="A25819">
        <v>92415</v>
      </c>
      <c r="B25819" t="s">
        <v>6064</v>
      </c>
      <c r="C25819">
        <v>88239</v>
      </c>
      <c r="D25819">
        <v>0.20599999999999999</v>
      </c>
    </row>
    <row r="25820" spans="1:4" x14ac:dyDescent="0.2">
      <c r="A25820">
        <v>92415</v>
      </c>
      <c r="B25820" t="s">
        <v>80</v>
      </c>
      <c r="C25820">
        <v>40304</v>
      </c>
      <c r="D25820">
        <v>1.9E-2</v>
      </c>
    </row>
    <row r="25821" spans="1:4" x14ac:dyDescent="0.2">
      <c r="A25821">
        <v>92415</v>
      </c>
      <c r="B25821" t="s">
        <v>80</v>
      </c>
      <c r="C25821">
        <v>40287</v>
      </c>
      <c r="D25821">
        <v>0.78500000000000003</v>
      </c>
    </row>
    <row r="25822" spans="1:4" x14ac:dyDescent="0.2">
      <c r="A25822">
        <v>92415</v>
      </c>
      <c r="B25822" t="s">
        <v>80</v>
      </c>
      <c r="C25822">
        <v>40275</v>
      </c>
      <c r="D25822">
        <v>0.39300000000000002</v>
      </c>
    </row>
    <row r="25823" spans="1:4" x14ac:dyDescent="0.2">
      <c r="A25823">
        <v>92415</v>
      </c>
      <c r="B25823" t="s">
        <v>80</v>
      </c>
      <c r="C25823">
        <v>40271</v>
      </c>
      <c r="D25823">
        <v>0.19600000000000001</v>
      </c>
    </row>
    <row r="25824" spans="1:4" x14ac:dyDescent="0.2">
      <c r="A25824">
        <v>92415</v>
      </c>
      <c r="B25824" t="s">
        <v>80</v>
      </c>
      <c r="C25824">
        <v>2692</v>
      </c>
      <c r="D25824">
        <v>0.01</v>
      </c>
    </row>
    <row r="25825" spans="1:4" x14ac:dyDescent="0.2">
      <c r="A25825">
        <v>92419</v>
      </c>
    </row>
    <row r="25826" spans="1:4" x14ac:dyDescent="0.2">
      <c r="A25826">
        <v>92419</v>
      </c>
      <c r="B25826" t="s">
        <v>6064</v>
      </c>
      <c r="C25826">
        <v>92263</v>
      </c>
      <c r="D25826">
        <v>0.26300000000000001</v>
      </c>
    </row>
    <row r="25827" spans="1:4" x14ac:dyDescent="0.2">
      <c r="A25827">
        <v>92419</v>
      </c>
      <c r="B25827" t="s">
        <v>6064</v>
      </c>
      <c r="C25827">
        <v>88262</v>
      </c>
      <c r="D25827">
        <v>0.86599999999999999</v>
      </c>
    </row>
    <row r="25828" spans="1:4" x14ac:dyDescent="0.2">
      <c r="A25828">
        <v>92419</v>
      </c>
      <c r="B25828" t="s">
        <v>6064</v>
      </c>
      <c r="C25828">
        <v>88239</v>
      </c>
      <c r="D25828">
        <v>0.159</v>
      </c>
    </row>
    <row r="25829" spans="1:4" x14ac:dyDescent="0.2">
      <c r="A25829">
        <v>92419</v>
      </c>
      <c r="B25829" t="s">
        <v>80</v>
      </c>
      <c r="C25829">
        <v>40304</v>
      </c>
      <c r="D25829">
        <v>1.9E-2</v>
      </c>
    </row>
    <row r="25830" spans="1:4" x14ac:dyDescent="0.2">
      <c r="A25830">
        <v>92419</v>
      </c>
      <c r="B25830" t="s">
        <v>80</v>
      </c>
      <c r="C25830">
        <v>40287</v>
      </c>
      <c r="D25830">
        <v>0.78500000000000003</v>
      </c>
    </row>
    <row r="25831" spans="1:4" x14ac:dyDescent="0.2">
      <c r="A25831">
        <v>92419</v>
      </c>
      <c r="B25831" t="s">
        <v>80</v>
      </c>
      <c r="C25831">
        <v>40275</v>
      </c>
      <c r="D25831">
        <v>0.39300000000000002</v>
      </c>
    </row>
    <row r="25832" spans="1:4" x14ac:dyDescent="0.2">
      <c r="A25832">
        <v>92419</v>
      </c>
      <c r="B25832" t="s">
        <v>80</v>
      </c>
      <c r="C25832">
        <v>40271</v>
      </c>
      <c r="D25832">
        <v>0.19600000000000001</v>
      </c>
    </row>
    <row r="25833" spans="1:4" x14ac:dyDescent="0.2">
      <c r="A25833">
        <v>92419</v>
      </c>
      <c r="B25833" t="s">
        <v>80</v>
      </c>
      <c r="C25833">
        <v>2692</v>
      </c>
      <c r="D25833">
        <v>0.01</v>
      </c>
    </row>
    <row r="25834" spans="1:4" x14ac:dyDescent="0.2">
      <c r="A25834">
        <v>92423</v>
      </c>
    </row>
    <row r="25835" spans="1:4" x14ac:dyDescent="0.2">
      <c r="A25835">
        <v>92423</v>
      </c>
      <c r="B25835" t="s">
        <v>6064</v>
      </c>
      <c r="C25835">
        <v>92263</v>
      </c>
      <c r="D25835">
        <v>0.188</v>
      </c>
    </row>
    <row r="25836" spans="1:4" x14ac:dyDescent="0.2">
      <c r="A25836">
        <v>92423</v>
      </c>
      <c r="B25836" t="s">
        <v>6064</v>
      </c>
      <c r="C25836">
        <v>88262</v>
      </c>
      <c r="D25836">
        <v>0.752</v>
      </c>
    </row>
    <row r="25837" spans="1:4" x14ac:dyDescent="0.2">
      <c r="A25837">
        <v>92423</v>
      </c>
      <c r="B25837" t="s">
        <v>6064</v>
      </c>
      <c r="C25837">
        <v>88239</v>
      </c>
      <c r="D25837">
        <v>0.13800000000000001</v>
      </c>
    </row>
    <row r="25838" spans="1:4" x14ac:dyDescent="0.2">
      <c r="A25838">
        <v>92423</v>
      </c>
      <c r="B25838" t="s">
        <v>80</v>
      </c>
      <c r="C25838">
        <v>40304</v>
      </c>
      <c r="D25838">
        <v>1.9E-2</v>
      </c>
    </row>
    <row r="25839" spans="1:4" x14ac:dyDescent="0.2">
      <c r="A25839">
        <v>92423</v>
      </c>
      <c r="B25839" t="s">
        <v>80</v>
      </c>
      <c r="C25839">
        <v>40287</v>
      </c>
      <c r="D25839">
        <v>0.78500000000000003</v>
      </c>
    </row>
    <row r="25840" spans="1:4" x14ac:dyDescent="0.2">
      <c r="A25840">
        <v>92423</v>
      </c>
      <c r="B25840" t="s">
        <v>80</v>
      </c>
      <c r="C25840">
        <v>40275</v>
      </c>
      <c r="D25840">
        <v>0.39300000000000002</v>
      </c>
    </row>
    <row r="25841" spans="1:4" x14ac:dyDescent="0.2">
      <c r="A25841">
        <v>92423</v>
      </c>
      <c r="B25841" t="s">
        <v>80</v>
      </c>
      <c r="C25841">
        <v>40271</v>
      </c>
      <c r="D25841">
        <v>0.19600000000000001</v>
      </c>
    </row>
    <row r="25842" spans="1:4" x14ac:dyDescent="0.2">
      <c r="A25842">
        <v>92423</v>
      </c>
      <c r="B25842" t="s">
        <v>80</v>
      </c>
      <c r="C25842">
        <v>2692</v>
      </c>
      <c r="D25842">
        <v>0.01</v>
      </c>
    </row>
    <row r="25843" spans="1:4" x14ac:dyDescent="0.2">
      <c r="A25843">
        <v>92427</v>
      </c>
    </row>
    <row r="25844" spans="1:4" x14ac:dyDescent="0.2">
      <c r="A25844">
        <v>92427</v>
      </c>
      <c r="B25844" t="s">
        <v>6064</v>
      </c>
      <c r="C25844">
        <v>92263</v>
      </c>
      <c r="D25844">
        <v>0.15</v>
      </c>
    </row>
    <row r="25845" spans="1:4" x14ac:dyDescent="0.2">
      <c r="A25845">
        <v>92427</v>
      </c>
      <c r="B25845" t="s">
        <v>6064</v>
      </c>
      <c r="C25845">
        <v>88262</v>
      </c>
      <c r="D25845">
        <v>0.69499999999999995</v>
      </c>
    </row>
    <row r="25846" spans="1:4" x14ac:dyDescent="0.2">
      <c r="A25846">
        <v>92427</v>
      </c>
      <c r="B25846" t="s">
        <v>6064</v>
      </c>
      <c r="C25846">
        <v>88239</v>
      </c>
      <c r="D25846">
        <v>0.127</v>
      </c>
    </row>
    <row r="25847" spans="1:4" x14ac:dyDescent="0.2">
      <c r="A25847">
        <v>92427</v>
      </c>
      <c r="B25847" t="s">
        <v>80</v>
      </c>
      <c r="C25847">
        <v>40304</v>
      </c>
      <c r="D25847">
        <v>1.9E-2</v>
      </c>
    </row>
    <row r="25848" spans="1:4" x14ac:dyDescent="0.2">
      <c r="A25848">
        <v>92427</v>
      </c>
      <c r="B25848" t="s">
        <v>80</v>
      </c>
      <c r="C25848">
        <v>40287</v>
      </c>
      <c r="D25848">
        <v>0.78500000000000003</v>
      </c>
    </row>
    <row r="25849" spans="1:4" x14ac:dyDescent="0.2">
      <c r="A25849">
        <v>92427</v>
      </c>
      <c r="B25849" t="s">
        <v>80</v>
      </c>
      <c r="C25849">
        <v>40275</v>
      </c>
      <c r="D25849">
        <v>0.39300000000000002</v>
      </c>
    </row>
    <row r="25850" spans="1:4" x14ac:dyDescent="0.2">
      <c r="A25850">
        <v>92427</v>
      </c>
      <c r="B25850" t="s">
        <v>80</v>
      </c>
      <c r="C25850">
        <v>40271</v>
      </c>
      <c r="D25850">
        <v>0.19600000000000001</v>
      </c>
    </row>
    <row r="25851" spans="1:4" x14ac:dyDescent="0.2">
      <c r="A25851">
        <v>92427</v>
      </c>
      <c r="B25851" t="s">
        <v>80</v>
      </c>
      <c r="C25851">
        <v>2692</v>
      </c>
      <c r="D25851">
        <v>0.01</v>
      </c>
    </row>
    <row r="25852" spans="1:4" x14ac:dyDescent="0.2">
      <c r="A25852">
        <v>92409</v>
      </c>
    </row>
    <row r="25853" spans="1:4" x14ac:dyDescent="0.2">
      <c r="A25853">
        <v>92409</v>
      </c>
      <c r="B25853" t="s">
        <v>6064</v>
      </c>
      <c r="C25853">
        <v>92269</v>
      </c>
      <c r="D25853">
        <v>1.02</v>
      </c>
    </row>
    <row r="25854" spans="1:4" x14ac:dyDescent="0.2">
      <c r="A25854">
        <v>92409</v>
      </c>
      <c r="B25854" t="s">
        <v>6064</v>
      </c>
      <c r="C25854">
        <v>88262</v>
      </c>
      <c r="D25854">
        <v>3.0230000000000001</v>
      </c>
    </row>
    <row r="25855" spans="1:4" x14ac:dyDescent="0.2">
      <c r="A25855">
        <v>92409</v>
      </c>
      <c r="B25855" t="s">
        <v>6064</v>
      </c>
      <c r="C25855">
        <v>88239</v>
      </c>
      <c r="D25855">
        <v>0.55400000000000005</v>
      </c>
    </row>
    <row r="25856" spans="1:4" x14ac:dyDescent="0.2">
      <c r="A25856">
        <v>92409</v>
      </c>
      <c r="B25856" t="s">
        <v>80</v>
      </c>
      <c r="C25856">
        <v>40304</v>
      </c>
      <c r="D25856">
        <v>2.7E-2</v>
      </c>
    </row>
    <row r="25857" spans="1:4" x14ac:dyDescent="0.2">
      <c r="A25857">
        <v>92409</v>
      </c>
      <c r="B25857" t="s">
        <v>80</v>
      </c>
      <c r="C25857">
        <v>2692</v>
      </c>
      <c r="D25857">
        <v>1.7000000000000001E-2</v>
      </c>
    </row>
    <row r="25858" spans="1:4" x14ac:dyDescent="0.2">
      <c r="A25858">
        <v>92411</v>
      </c>
    </row>
    <row r="25859" spans="1:4" x14ac:dyDescent="0.2">
      <c r="A25859">
        <v>92411</v>
      </c>
      <c r="B25859" t="s">
        <v>6064</v>
      </c>
      <c r="C25859">
        <v>92269</v>
      </c>
      <c r="D25859">
        <v>0.53</v>
      </c>
    </row>
    <row r="25860" spans="1:4" x14ac:dyDescent="0.2">
      <c r="A25860">
        <v>92411</v>
      </c>
      <c r="B25860" t="s">
        <v>6064</v>
      </c>
      <c r="C25860">
        <v>88262</v>
      </c>
      <c r="D25860">
        <v>2.6680000000000001</v>
      </c>
    </row>
    <row r="25861" spans="1:4" x14ac:dyDescent="0.2">
      <c r="A25861">
        <v>92411</v>
      </c>
      <c r="B25861" t="s">
        <v>6064</v>
      </c>
      <c r="C25861">
        <v>88239</v>
      </c>
      <c r="D25861">
        <v>0.48899999999999999</v>
      </c>
    </row>
    <row r="25862" spans="1:4" x14ac:dyDescent="0.2">
      <c r="A25862">
        <v>92411</v>
      </c>
      <c r="B25862" t="s">
        <v>80</v>
      </c>
      <c r="C25862">
        <v>40304</v>
      </c>
      <c r="D25862">
        <v>2.7E-2</v>
      </c>
    </row>
    <row r="25863" spans="1:4" x14ac:dyDescent="0.2">
      <c r="A25863">
        <v>92411</v>
      </c>
      <c r="B25863" t="s">
        <v>80</v>
      </c>
      <c r="C25863">
        <v>2692</v>
      </c>
      <c r="D25863">
        <v>1.7000000000000001E-2</v>
      </c>
    </row>
    <row r="25864" spans="1:4" x14ac:dyDescent="0.2">
      <c r="A25864">
        <v>92413</v>
      </c>
    </row>
    <row r="25865" spans="1:4" x14ac:dyDescent="0.2">
      <c r="A25865">
        <v>92413</v>
      </c>
      <c r="B25865" t="s">
        <v>6064</v>
      </c>
      <c r="C25865">
        <v>92269</v>
      </c>
      <c r="D25865">
        <v>0.27500000000000002</v>
      </c>
    </row>
    <row r="25866" spans="1:4" x14ac:dyDescent="0.2">
      <c r="A25866">
        <v>92413</v>
      </c>
      <c r="B25866" t="s">
        <v>6064</v>
      </c>
      <c r="C25866">
        <v>88262</v>
      </c>
      <c r="D25866">
        <v>2.052</v>
      </c>
    </row>
    <row r="25867" spans="1:4" x14ac:dyDescent="0.2">
      <c r="A25867">
        <v>92413</v>
      </c>
      <c r="B25867" t="s">
        <v>6064</v>
      </c>
      <c r="C25867">
        <v>88239</v>
      </c>
      <c r="D25867">
        <v>0.376</v>
      </c>
    </row>
    <row r="25868" spans="1:4" x14ac:dyDescent="0.2">
      <c r="A25868">
        <v>92413</v>
      </c>
      <c r="B25868" t="s">
        <v>80</v>
      </c>
      <c r="C25868">
        <v>40304</v>
      </c>
      <c r="D25868">
        <v>2.7E-2</v>
      </c>
    </row>
    <row r="25869" spans="1:4" x14ac:dyDescent="0.2">
      <c r="A25869">
        <v>92413</v>
      </c>
      <c r="B25869" t="s">
        <v>80</v>
      </c>
      <c r="C25869">
        <v>2692</v>
      </c>
      <c r="D25869">
        <v>1.7000000000000001E-2</v>
      </c>
    </row>
    <row r="25870" spans="1:4" x14ac:dyDescent="0.2">
      <c r="A25870">
        <v>92465</v>
      </c>
    </row>
    <row r="25871" spans="1:4" x14ac:dyDescent="0.2">
      <c r="A25871">
        <v>92465</v>
      </c>
      <c r="B25871" t="s">
        <v>6064</v>
      </c>
      <c r="C25871">
        <v>92272</v>
      </c>
      <c r="D25871">
        <v>2.0750000000000002</v>
      </c>
    </row>
    <row r="25872" spans="1:4" x14ac:dyDescent="0.2">
      <c r="A25872">
        <v>92465</v>
      </c>
      <c r="B25872" t="s">
        <v>6064</v>
      </c>
      <c r="C25872">
        <v>92266</v>
      </c>
      <c r="D25872">
        <v>0.16500000000000001</v>
      </c>
    </row>
    <row r="25873" spans="1:4" x14ac:dyDescent="0.2">
      <c r="A25873">
        <v>92465</v>
      </c>
      <c r="B25873" t="s">
        <v>6064</v>
      </c>
      <c r="C25873">
        <v>88262</v>
      </c>
      <c r="D25873">
        <v>1.2090000000000001</v>
      </c>
    </row>
    <row r="25874" spans="1:4" x14ac:dyDescent="0.2">
      <c r="A25874">
        <v>92465</v>
      </c>
      <c r="B25874" t="s">
        <v>6064</v>
      </c>
      <c r="C25874">
        <v>88239</v>
      </c>
      <c r="D25874">
        <v>0.222</v>
      </c>
    </row>
    <row r="25875" spans="1:4" x14ac:dyDescent="0.2">
      <c r="A25875">
        <v>92465</v>
      </c>
      <c r="B25875" t="s">
        <v>80</v>
      </c>
      <c r="C25875">
        <v>40304</v>
      </c>
      <c r="D25875">
        <v>4.9000000000000002E-2</v>
      </c>
    </row>
    <row r="25876" spans="1:4" x14ac:dyDescent="0.2">
      <c r="A25876">
        <v>92465</v>
      </c>
      <c r="B25876" t="s">
        <v>80</v>
      </c>
      <c r="C25876">
        <v>6193</v>
      </c>
      <c r="D25876">
        <v>0.48499999999999999</v>
      </c>
    </row>
    <row r="25877" spans="1:4" x14ac:dyDescent="0.2">
      <c r="A25877">
        <v>92465</v>
      </c>
      <c r="B25877" t="s">
        <v>80</v>
      </c>
      <c r="C25877">
        <v>2692</v>
      </c>
      <c r="D25877">
        <v>4.0000000000000001E-3</v>
      </c>
    </row>
    <row r="25878" spans="1:4" x14ac:dyDescent="0.2">
      <c r="A25878">
        <v>92469</v>
      </c>
    </row>
    <row r="25879" spans="1:4" x14ac:dyDescent="0.2">
      <c r="A25879">
        <v>92469</v>
      </c>
      <c r="B25879" t="s">
        <v>6064</v>
      </c>
      <c r="C25879">
        <v>92272</v>
      </c>
      <c r="D25879">
        <v>1.861</v>
      </c>
    </row>
    <row r="25880" spans="1:4" x14ac:dyDescent="0.2">
      <c r="A25880">
        <v>92469</v>
      </c>
      <c r="B25880" t="s">
        <v>6064</v>
      </c>
      <c r="C25880">
        <v>92266</v>
      </c>
      <c r="D25880">
        <v>0.14799999999999999</v>
      </c>
    </row>
    <row r="25881" spans="1:4" x14ac:dyDescent="0.2">
      <c r="A25881">
        <v>92469</v>
      </c>
      <c r="B25881" t="s">
        <v>6064</v>
      </c>
      <c r="C25881">
        <v>88262</v>
      </c>
      <c r="D25881">
        <v>1.117</v>
      </c>
    </row>
    <row r="25882" spans="1:4" x14ac:dyDescent="0.2">
      <c r="A25882">
        <v>92469</v>
      </c>
      <c r="B25882" t="s">
        <v>6064</v>
      </c>
      <c r="C25882">
        <v>88239</v>
      </c>
      <c r="D25882">
        <v>0.20499999999999999</v>
      </c>
    </row>
    <row r="25883" spans="1:4" x14ac:dyDescent="0.2">
      <c r="A25883">
        <v>92469</v>
      </c>
      <c r="B25883" t="s">
        <v>80</v>
      </c>
      <c r="C25883">
        <v>40304</v>
      </c>
      <c r="D25883">
        <v>4.9000000000000002E-2</v>
      </c>
    </row>
    <row r="25884" spans="1:4" x14ac:dyDescent="0.2">
      <c r="A25884">
        <v>92469</v>
      </c>
      <c r="B25884" t="s">
        <v>80</v>
      </c>
      <c r="C25884">
        <v>6193</v>
      </c>
      <c r="D25884">
        <v>0.48499999999999999</v>
      </c>
    </row>
    <row r="25885" spans="1:4" x14ac:dyDescent="0.2">
      <c r="A25885">
        <v>92469</v>
      </c>
      <c r="B25885" t="s">
        <v>80</v>
      </c>
      <c r="C25885">
        <v>2692</v>
      </c>
      <c r="D25885">
        <v>4.0000000000000001E-3</v>
      </c>
    </row>
    <row r="25886" spans="1:4" x14ac:dyDescent="0.2">
      <c r="A25886">
        <v>92473</v>
      </c>
    </row>
    <row r="25887" spans="1:4" x14ac:dyDescent="0.2">
      <c r="A25887">
        <v>92473</v>
      </c>
      <c r="B25887" t="s">
        <v>6064</v>
      </c>
      <c r="C25887">
        <v>92272</v>
      </c>
      <c r="D25887">
        <v>1.694</v>
      </c>
    </row>
    <row r="25888" spans="1:4" x14ac:dyDescent="0.2">
      <c r="A25888">
        <v>92473</v>
      </c>
      <c r="B25888" t="s">
        <v>6064</v>
      </c>
      <c r="C25888">
        <v>92266</v>
      </c>
      <c r="D25888">
        <v>0.13500000000000001</v>
      </c>
    </row>
    <row r="25889" spans="1:4" x14ac:dyDescent="0.2">
      <c r="A25889">
        <v>92473</v>
      </c>
      <c r="B25889" t="s">
        <v>6064</v>
      </c>
      <c r="C25889">
        <v>88262</v>
      </c>
      <c r="D25889">
        <v>1.032</v>
      </c>
    </row>
    <row r="25890" spans="1:4" x14ac:dyDescent="0.2">
      <c r="A25890">
        <v>92473</v>
      </c>
      <c r="B25890" t="s">
        <v>6064</v>
      </c>
      <c r="C25890">
        <v>88239</v>
      </c>
      <c r="D25890">
        <v>0.189</v>
      </c>
    </row>
    <row r="25891" spans="1:4" x14ac:dyDescent="0.2">
      <c r="A25891">
        <v>92473</v>
      </c>
      <c r="B25891" t="s">
        <v>80</v>
      </c>
      <c r="C25891">
        <v>40304</v>
      </c>
      <c r="D25891">
        <v>4.9000000000000002E-2</v>
      </c>
    </row>
    <row r="25892" spans="1:4" x14ac:dyDescent="0.2">
      <c r="A25892">
        <v>92473</v>
      </c>
      <c r="B25892" t="s">
        <v>80</v>
      </c>
      <c r="C25892">
        <v>6193</v>
      </c>
      <c r="D25892">
        <v>0.48499999999999999</v>
      </c>
    </row>
    <row r="25893" spans="1:4" x14ac:dyDescent="0.2">
      <c r="A25893">
        <v>92473</v>
      </c>
      <c r="B25893" t="s">
        <v>80</v>
      </c>
      <c r="C25893">
        <v>2692</v>
      </c>
      <c r="D25893">
        <v>4.0000000000000001E-3</v>
      </c>
    </row>
    <row r="25894" spans="1:4" x14ac:dyDescent="0.2">
      <c r="A25894">
        <v>92477</v>
      </c>
    </row>
    <row r="25895" spans="1:4" x14ac:dyDescent="0.2">
      <c r="A25895">
        <v>92477</v>
      </c>
      <c r="B25895" t="s">
        <v>6064</v>
      </c>
      <c r="C25895">
        <v>92272</v>
      </c>
      <c r="D25895">
        <v>1.3180000000000001</v>
      </c>
    </row>
    <row r="25896" spans="1:4" x14ac:dyDescent="0.2">
      <c r="A25896">
        <v>92477</v>
      </c>
      <c r="B25896" t="s">
        <v>6064</v>
      </c>
      <c r="C25896">
        <v>92266</v>
      </c>
      <c r="D25896">
        <v>0.105</v>
      </c>
    </row>
    <row r="25897" spans="1:4" x14ac:dyDescent="0.2">
      <c r="A25897">
        <v>92477</v>
      </c>
      <c r="B25897" t="s">
        <v>6064</v>
      </c>
      <c r="C25897">
        <v>88262</v>
      </c>
      <c r="D25897">
        <v>0.88200000000000001</v>
      </c>
    </row>
    <row r="25898" spans="1:4" x14ac:dyDescent="0.2">
      <c r="A25898">
        <v>92477</v>
      </c>
      <c r="B25898" t="s">
        <v>6064</v>
      </c>
      <c r="C25898">
        <v>88239</v>
      </c>
      <c r="D25898">
        <v>0.16200000000000001</v>
      </c>
    </row>
    <row r="25899" spans="1:4" x14ac:dyDescent="0.2">
      <c r="A25899">
        <v>92477</v>
      </c>
      <c r="B25899" t="s">
        <v>80</v>
      </c>
      <c r="C25899">
        <v>40304</v>
      </c>
      <c r="D25899">
        <v>4.9000000000000002E-2</v>
      </c>
    </row>
    <row r="25900" spans="1:4" x14ac:dyDescent="0.2">
      <c r="A25900">
        <v>92477</v>
      </c>
      <c r="B25900" t="s">
        <v>80</v>
      </c>
      <c r="C25900">
        <v>6193</v>
      </c>
      <c r="D25900">
        <v>0.48499999999999999</v>
      </c>
    </row>
    <row r="25901" spans="1:4" x14ac:dyDescent="0.2">
      <c r="A25901">
        <v>92477</v>
      </c>
      <c r="B25901" t="s">
        <v>80</v>
      </c>
      <c r="C25901">
        <v>2692</v>
      </c>
      <c r="D25901">
        <v>4.0000000000000001E-3</v>
      </c>
    </row>
    <row r="25902" spans="1:4" x14ac:dyDescent="0.2">
      <c r="A25902">
        <v>92449</v>
      </c>
    </row>
    <row r="25903" spans="1:4" x14ac:dyDescent="0.2">
      <c r="A25903">
        <v>92449</v>
      </c>
      <c r="B25903" t="s">
        <v>6064</v>
      </c>
      <c r="C25903">
        <v>92272</v>
      </c>
      <c r="D25903">
        <v>3.6309999999999998</v>
      </c>
    </row>
    <row r="25904" spans="1:4" x14ac:dyDescent="0.2">
      <c r="A25904">
        <v>92449</v>
      </c>
      <c r="B25904" t="s">
        <v>6064</v>
      </c>
      <c r="C25904">
        <v>92265</v>
      </c>
      <c r="D25904">
        <v>0.626</v>
      </c>
    </row>
    <row r="25905" spans="1:4" x14ac:dyDescent="0.2">
      <c r="A25905">
        <v>92449</v>
      </c>
      <c r="B25905" t="s">
        <v>6064</v>
      </c>
      <c r="C25905">
        <v>88262</v>
      </c>
      <c r="D25905">
        <v>1.6559999999999999</v>
      </c>
    </row>
    <row r="25906" spans="1:4" x14ac:dyDescent="0.2">
      <c r="A25906">
        <v>92449</v>
      </c>
      <c r="B25906" t="s">
        <v>6064</v>
      </c>
      <c r="C25906">
        <v>88239</v>
      </c>
      <c r="D25906">
        <v>0.30399999999999999</v>
      </c>
    </row>
    <row r="25907" spans="1:4" x14ac:dyDescent="0.2">
      <c r="A25907">
        <v>92449</v>
      </c>
      <c r="B25907" t="s">
        <v>80</v>
      </c>
      <c r="C25907">
        <v>40304</v>
      </c>
      <c r="D25907">
        <v>4.9000000000000002E-2</v>
      </c>
    </row>
    <row r="25908" spans="1:4" x14ac:dyDescent="0.2">
      <c r="A25908">
        <v>92449</v>
      </c>
      <c r="B25908" t="s">
        <v>80</v>
      </c>
      <c r="C25908">
        <v>6193</v>
      </c>
      <c r="D25908">
        <v>0.70099999999999996</v>
      </c>
    </row>
    <row r="25909" spans="1:4" x14ac:dyDescent="0.2">
      <c r="A25909">
        <v>92449</v>
      </c>
      <c r="B25909" t="s">
        <v>80</v>
      </c>
      <c r="C25909">
        <v>2692</v>
      </c>
      <c r="D25909">
        <v>0.01</v>
      </c>
    </row>
    <row r="25910" spans="1:4" x14ac:dyDescent="0.2">
      <c r="A25910">
        <v>92453</v>
      </c>
    </row>
    <row r="25911" spans="1:4" x14ac:dyDescent="0.2">
      <c r="A25911">
        <v>92453</v>
      </c>
      <c r="B25911" t="s">
        <v>6064</v>
      </c>
      <c r="C25911">
        <v>92272</v>
      </c>
      <c r="D25911">
        <v>3.4580000000000002</v>
      </c>
    </row>
    <row r="25912" spans="1:4" x14ac:dyDescent="0.2">
      <c r="A25912">
        <v>92453</v>
      </c>
      <c r="B25912" t="s">
        <v>6064</v>
      </c>
      <c r="C25912">
        <v>92265</v>
      </c>
      <c r="D25912">
        <v>0.41399999999999998</v>
      </c>
    </row>
    <row r="25913" spans="1:4" x14ac:dyDescent="0.2">
      <c r="A25913">
        <v>92453</v>
      </c>
      <c r="B25913" t="s">
        <v>6064</v>
      </c>
      <c r="C25913">
        <v>88262</v>
      </c>
      <c r="D25913">
        <v>1.5309999999999999</v>
      </c>
    </row>
    <row r="25914" spans="1:4" x14ac:dyDescent="0.2">
      <c r="A25914">
        <v>92453</v>
      </c>
      <c r="B25914" t="s">
        <v>6064</v>
      </c>
      <c r="C25914">
        <v>88239</v>
      </c>
      <c r="D25914">
        <v>0.28100000000000003</v>
      </c>
    </row>
    <row r="25915" spans="1:4" x14ac:dyDescent="0.2">
      <c r="A25915">
        <v>92453</v>
      </c>
      <c r="B25915" t="s">
        <v>80</v>
      </c>
      <c r="C25915">
        <v>40304</v>
      </c>
      <c r="D25915">
        <v>4.9000000000000002E-2</v>
      </c>
    </row>
    <row r="25916" spans="1:4" x14ac:dyDescent="0.2">
      <c r="A25916">
        <v>92453</v>
      </c>
      <c r="B25916" t="s">
        <v>80</v>
      </c>
      <c r="C25916">
        <v>6193</v>
      </c>
      <c r="D25916">
        <v>0.48499999999999999</v>
      </c>
    </row>
    <row r="25917" spans="1:4" x14ac:dyDescent="0.2">
      <c r="A25917">
        <v>92453</v>
      </c>
      <c r="B25917" t="s">
        <v>80</v>
      </c>
      <c r="C25917">
        <v>2692</v>
      </c>
      <c r="D25917">
        <v>0.01</v>
      </c>
    </row>
    <row r="25918" spans="1:4" x14ac:dyDescent="0.2">
      <c r="A25918">
        <v>92457</v>
      </c>
    </row>
    <row r="25919" spans="1:4" x14ac:dyDescent="0.2">
      <c r="A25919">
        <v>92457</v>
      </c>
      <c r="B25919" t="s">
        <v>6064</v>
      </c>
      <c r="C25919">
        <v>92272</v>
      </c>
      <c r="D25919">
        <v>3.1019999999999999</v>
      </c>
    </row>
    <row r="25920" spans="1:4" x14ac:dyDescent="0.2">
      <c r="A25920">
        <v>92457</v>
      </c>
      <c r="B25920" t="s">
        <v>6064</v>
      </c>
      <c r="C25920">
        <v>92265</v>
      </c>
      <c r="D25920">
        <v>0.29699999999999999</v>
      </c>
    </row>
    <row r="25921" spans="1:4" x14ac:dyDescent="0.2">
      <c r="A25921">
        <v>92457</v>
      </c>
      <c r="B25921" t="s">
        <v>6064</v>
      </c>
      <c r="C25921">
        <v>88262</v>
      </c>
      <c r="D25921">
        <v>1.415</v>
      </c>
    </row>
    <row r="25922" spans="1:4" x14ac:dyDescent="0.2">
      <c r="A25922">
        <v>92457</v>
      </c>
      <c r="B25922" t="s">
        <v>6064</v>
      </c>
      <c r="C25922">
        <v>88239</v>
      </c>
      <c r="D25922">
        <v>0.25900000000000001</v>
      </c>
    </row>
    <row r="25923" spans="1:4" x14ac:dyDescent="0.2">
      <c r="A25923">
        <v>92457</v>
      </c>
      <c r="B25923" t="s">
        <v>80</v>
      </c>
      <c r="C25923">
        <v>40304</v>
      </c>
      <c r="D25923">
        <v>4.9000000000000002E-2</v>
      </c>
    </row>
    <row r="25924" spans="1:4" x14ac:dyDescent="0.2">
      <c r="A25924">
        <v>92457</v>
      </c>
      <c r="B25924" t="s">
        <v>80</v>
      </c>
      <c r="C25924">
        <v>6193</v>
      </c>
      <c r="D25924">
        <v>0.48499999999999999</v>
      </c>
    </row>
    <row r="25925" spans="1:4" x14ac:dyDescent="0.2">
      <c r="A25925">
        <v>92457</v>
      </c>
      <c r="B25925" t="s">
        <v>80</v>
      </c>
      <c r="C25925">
        <v>2692</v>
      </c>
      <c r="D25925">
        <v>0.01</v>
      </c>
    </row>
    <row r="25926" spans="1:4" x14ac:dyDescent="0.2">
      <c r="A25926">
        <v>92461</v>
      </c>
    </row>
    <row r="25927" spans="1:4" x14ac:dyDescent="0.2">
      <c r="A25927">
        <v>92461</v>
      </c>
      <c r="B25927" t="s">
        <v>6064</v>
      </c>
      <c r="C25927">
        <v>92272</v>
      </c>
      <c r="D25927">
        <v>2.964</v>
      </c>
    </row>
    <row r="25928" spans="1:4" x14ac:dyDescent="0.2">
      <c r="A25928">
        <v>92461</v>
      </c>
      <c r="B25928" t="s">
        <v>6064</v>
      </c>
      <c r="C25928">
        <v>92265</v>
      </c>
      <c r="D25928">
        <v>0.23599999999999999</v>
      </c>
    </row>
    <row r="25929" spans="1:4" x14ac:dyDescent="0.2">
      <c r="A25929">
        <v>92461</v>
      </c>
      <c r="B25929" t="s">
        <v>6064</v>
      </c>
      <c r="C25929">
        <v>88262</v>
      </c>
      <c r="D25929">
        <v>1.3080000000000001</v>
      </c>
    </row>
    <row r="25930" spans="1:4" x14ac:dyDescent="0.2">
      <c r="A25930">
        <v>92461</v>
      </c>
      <c r="B25930" t="s">
        <v>6064</v>
      </c>
      <c r="C25930">
        <v>88239</v>
      </c>
      <c r="D25930">
        <v>0.24</v>
      </c>
    </row>
    <row r="25931" spans="1:4" x14ac:dyDescent="0.2">
      <c r="A25931">
        <v>92461</v>
      </c>
      <c r="B25931" t="s">
        <v>80</v>
      </c>
      <c r="C25931">
        <v>40304</v>
      </c>
      <c r="D25931">
        <v>4.9000000000000002E-2</v>
      </c>
    </row>
    <row r="25932" spans="1:4" x14ac:dyDescent="0.2">
      <c r="A25932">
        <v>92461</v>
      </c>
      <c r="B25932" t="s">
        <v>80</v>
      </c>
      <c r="C25932">
        <v>6193</v>
      </c>
      <c r="D25932">
        <v>0.48499999999999999</v>
      </c>
    </row>
    <row r="25933" spans="1:4" x14ac:dyDescent="0.2">
      <c r="A25933">
        <v>92461</v>
      </c>
      <c r="B25933" t="s">
        <v>80</v>
      </c>
      <c r="C25933">
        <v>2692</v>
      </c>
      <c r="D25933">
        <v>0.01</v>
      </c>
    </row>
    <row r="25934" spans="1:4" x14ac:dyDescent="0.2">
      <c r="A25934">
        <v>92467</v>
      </c>
    </row>
    <row r="25935" spans="1:4" x14ac:dyDescent="0.2">
      <c r="A25935">
        <v>92467</v>
      </c>
      <c r="B25935" t="s">
        <v>6064</v>
      </c>
      <c r="C25935">
        <v>92272</v>
      </c>
      <c r="D25935">
        <v>1.038</v>
      </c>
    </row>
    <row r="25936" spans="1:4" x14ac:dyDescent="0.2">
      <c r="A25936">
        <v>92467</v>
      </c>
      <c r="B25936" t="s">
        <v>6064</v>
      </c>
      <c r="C25936">
        <v>92266</v>
      </c>
      <c r="D25936">
        <v>0.16500000000000001</v>
      </c>
    </row>
    <row r="25937" spans="1:4" x14ac:dyDescent="0.2">
      <c r="A25937">
        <v>92467</v>
      </c>
      <c r="B25937" t="s">
        <v>6064</v>
      </c>
      <c r="C25937">
        <v>88262</v>
      </c>
      <c r="D25937">
        <v>0.81699999999999995</v>
      </c>
    </row>
    <row r="25938" spans="1:4" x14ac:dyDescent="0.2">
      <c r="A25938">
        <v>92467</v>
      </c>
      <c r="B25938" t="s">
        <v>6064</v>
      </c>
      <c r="C25938">
        <v>88239</v>
      </c>
      <c r="D25938">
        <v>0.15</v>
      </c>
    </row>
    <row r="25939" spans="1:4" x14ac:dyDescent="0.2">
      <c r="A25939">
        <v>92467</v>
      </c>
      <c r="B25939" t="s">
        <v>80</v>
      </c>
      <c r="C25939">
        <v>40304</v>
      </c>
      <c r="D25939">
        <v>4.9000000000000002E-2</v>
      </c>
    </row>
    <row r="25940" spans="1:4" x14ac:dyDescent="0.2">
      <c r="A25940">
        <v>92467</v>
      </c>
      <c r="B25940" t="s">
        <v>80</v>
      </c>
      <c r="C25940">
        <v>6193</v>
      </c>
      <c r="D25940">
        <v>0.32800000000000001</v>
      </c>
    </row>
    <row r="25941" spans="1:4" x14ac:dyDescent="0.2">
      <c r="A25941">
        <v>92467</v>
      </c>
      <c r="B25941" t="s">
        <v>80</v>
      </c>
      <c r="C25941">
        <v>2692</v>
      </c>
      <c r="D25941">
        <v>4.0000000000000001E-3</v>
      </c>
    </row>
    <row r="25942" spans="1:4" x14ac:dyDescent="0.2">
      <c r="A25942">
        <v>92471</v>
      </c>
    </row>
    <row r="25943" spans="1:4" x14ac:dyDescent="0.2">
      <c r="A25943">
        <v>92471</v>
      </c>
      <c r="B25943" t="s">
        <v>6064</v>
      </c>
      <c r="C25943">
        <v>92272</v>
      </c>
      <c r="D25943">
        <v>0.93100000000000005</v>
      </c>
    </row>
    <row r="25944" spans="1:4" x14ac:dyDescent="0.2">
      <c r="A25944">
        <v>92471</v>
      </c>
      <c r="B25944" t="s">
        <v>6064</v>
      </c>
      <c r="C25944">
        <v>92266</v>
      </c>
      <c r="D25944">
        <v>0.14799999999999999</v>
      </c>
    </row>
    <row r="25945" spans="1:4" x14ac:dyDescent="0.2">
      <c r="A25945">
        <v>92471</v>
      </c>
      <c r="B25945" t="s">
        <v>6064</v>
      </c>
      <c r="C25945">
        <v>88262</v>
      </c>
      <c r="D25945">
        <v>0.755</v>
      </c>
    </row>
    <row r="25946" spans="1:4" x14ac:dyDescent="0.2">
      <c r="A25946">
        <v>92471</v>
      </c>
      <c r="B25946" t="s">
        <v>6064</v>
      </c>
      <c r="C25946">
        <v>88239</v>
      </c>
      <c r="D25946">
        <v>0.13900000000000001</v>
      </c>
    </row>
    <row r="25947" spans="1:4" x14ac:dyDescent="0.2">
      <c r="A25947">
        <v>92471</v>
      </c>
      <c r="B25947" t="s">
        <v>80</v>
      </c>
      <c r="C25947">
        <v>40304</v>
      </c>
      <c r="D25947">
        <v>4.9000000000000002E-2</v>
      </c>
    </row>
    <row r="25948" spans="1:4" x14ac:dyDescent="0.2">
      <c r="A25948">
        <v>92471</v>
      </c>
      <c r="B25948" t="s">
        <v>80</v>
      </c>
      <c r="C25948">
        <v>6193</v>
      </c>
      <c r="D25948">
        <v>0.32800000000000001</v>
      </c>
    </row>
    <row r="25949" spans="1:4" x14ac:dyDescent="0.2">
      <c r="A25949">
        <v>92471</v>
      </c>
      <c r="B25949" t="s">
        <v>80</v>
      </c>
      <c r="C25949">
        <v>2692</v>
      </c>
      <c r="D25949">
        <v>4.0000000000000001E-3</v>
      </c>
    </row>
    <row r="25950" spans="1:4" x14ac:dyDescent="0.2">
      <c r="A25950">
        <v>92475</v>
      </c>
    </row>
    <row r="25951" spans="1:4" x14ac:dyDescent="0.2">
      <c r="A25951">
        <v>92475</v>
      </c>
      <c r="B25951" t="s">
        <v>6064</v>
      </c>
      <c r="C25951">
        <v>92272</v>
      </c>
      <c r="D25951">
        <v>0.84699999999999998</v>
      </c>
    </row>
    <row r="25952" spans="1:4" x14ac:dyDescent="0.2">
      <c r="A25952">
        <v>92475</v>
      </c>
      <c r="B25952" t="s">
        <v>6064</v>
      </c>
      <c r="C25952">
        <v>92266</v>
      </c>
      <c r="D25952">
        <v>0.13500000000000001</v>
      </c>
    </row>
    <row r="25953" spans="1:4" x14ac:dyDescent="0.2">
      <c r="A25953">
        <v>92475</v>
      </c>
      <c r="B25953" t="s">
        <v>6064</v>
      </c>
      <c r="C25953">
        <v>88262</v>
      </c>
      <c r="D25953">
        <v>0.69799999999999995</v>
      </c>
    </row>
    <row r="25954" spans="1:4" x14ac:dyDescent="0.2">
      <c r="A25954">
        <v>92475</v>
      </c>
      <c r="B25954" t="s">
        <v>6064</v>
      </c>
      <c r="C25954">
        <v>88239</v>
      </c>
      <c r="D25954">
        <v>0.128</v>
      </c>
    </row>
    <row r="25955" spans="1:4" x14ac:dyDescent="0.2">
      <c r="A25955">
        <v>92475</v>
      </c>
      <c r="B25955" t="s">
        <v>80</v>
      </c>
      <c r="C25955">
        <v>40304</v>
      </c>
      <c r="D25955">
        <v>4.9000000000000002E-2</v>
      </c>
    </row>
    <row r="25956" spans="1:4" x14ac:dyDescent="0.2">
      <c r="A25956">
        <v>92475</v>
      </c>
      <c r="B25956" t="s">
        <v>80</v>
      </c>
      <c r="C25956">
        <v>6193</v>
      </c>
      <c r="D25956">
        <v>0.32800000000000001</v>
      </c>
    </row>
    <row r="25957" spans="1:4" x14ac:dyDescent="0.2">
      <c r="A25957">
        <v>92475</v>
      </c>
      <c r="B25957" t="s">
        <v>80</v>
      </c>
      <c r="C25957">
        <v>2692</v>
      </c>
      <c r="D25957">
        <v>4.0000000000000001E-3</v>
      </c>
    </row>
    <row r="25958" spans="1:4" x14ac:dyDescent="0.2">
      <c r="A25958">
        <v>92479</v>
      </c>
    </row>
    <row r="25959" spans="1:4" x14ac:dyDescent="0.2">
      <c r="A25959">
        <v>92479</v>
      </c>
      <c r="B25959" t="s">
        <v>6064</v>
      </c>
      <c r="C25959">
        <v>92272</v>
      </c>
      <c r="D25959">
        <v>0.65900000000000003</v>
      </c>
    </row>
    <row r="25960" spans="1:4" x14ac:dyDescent="0.2">
      <c r="A25960">
        <v>92479</v>
      </c>
      <c r="B25960" t="s">
        <v>6064</v>
      </c>
      <c r="C25960">
        <v>92266</v>
      </c>
      <c r="D25960">
        <v>0.105</v>
      </c>
    </row>
    <row r="25961" spans="1:4" x14ac:dyDescent="0.2">
      <c r="A25961">
        <v>92479</v>
      </c>
      <c r="B25961" t="s">
        <v>6064</v>
      </c>
      <c r="C25961">
        <v>88262</v>
      </c>
      <c r="D25961">
        <v>0.59599999999999997</v>
      </c>
    </row>
    <row r="25962" spans="1:4" x14ac:dyDescent="0.2">
      <c r="A25962">
        <v>92479</v>
      </c>
      <c r="B25962" t="s">
        <v>6064</v>
      </c>
      <c r="C25962">
        <v>88239</v>
      </c>
      <c r="D25962">
        <v>0.109</v>
      </c>
    </row>
    <row r="25963" spans="1:4" x14ac:dyDescent="0.2">
      <c r="A25963">
        <v>92479</v>
      </c>
      <c r="B25963" t="s">
        <v>80</v>
      </c>
      <c r="C25963">
        <v>40304</v>
      </c>
      <c r="D25963">
        <v>4.9000000000000002E-2</v>
      </c>
    </row>
    <row r="25964" spans="1:4" x14ac:dyDescent="0.2">
      <c r="A25964">
        <v>92479</v>
      </c>
      <c r="B25964" t="s">
        <v>80</v>
      </c>
      <c r="C25964">
        <v>6193</v>
      </c>
      <c r="D25964">
        <v>0.32800000000000001</v>
      </c>
    </row>
    <row r="25965" spans="1:4" x14ac:dyDescent="0.2">
      <c r="A25965">
        <v>92479</v>
      </c>
      <c r="B25965" t="s">
        <v>80</v>
      </c>
      <c r="C25965">
        <v>2692</v>
      </c>
      <c r="D25965">
        <v>4.0000000000000001E-3</v>
      </c>
    </row>
    <row r="25966" spans="1:4" x14ac:dyDescent="0.2">
      <c r="A25966">
        <v>92451</v>
      </c>
    </row>
    <row r="25967" spans="1:4" x14ac:dyDescent="0.2">
      <c r="A25967">
        <v>92451</v>
      </c>
      <c r="B25967" t="s">
        <v>6064</v>
      </c>
      <c r="C25967">
        <v>92272</v>
      </c>
      <c r="D25967">
        <v>1.8160000000000001</v>
      </c>
    </row>
    <row r="25968" spans="1:4" x14ac:dyDescent="0.2">
      <c r="A25968">
        <v>92451</v>
      </c>
      <c r="B25968" t="s">
        <v>6064</v>
      </c>
      <c r="C25968">
        <v>92265</v>
      </c>
      <c r="D25968">
        <v>0.626</v>
      </c>
    </row>
    <row r="25969" spans="1:4" x14ac:dyDescent="0.2">
      <c r="A25969">
        <v>92451</v>
      </c>
      <c r="B25969" t="s">
        <v>6064</v>
      </c>
      <c r="C25969">
        <v>88262</v>
      </c>
      <c r="D25969">
        <v>1.1200000000000001</v>
      </c>
    </row>
    <row r="25970" spans="1:4" x14ac:dyDescent="0.2">
      <c r="A25970">
        <v>92451</v>
      </c>
      <c r="B25970" t="s">
        <v>6064</v>
      </c>
      <c r="C25970">
        <v>88239</v>
      </c>
      <c r="D25970">
        <v>0.20499999999999999</v>
      </c>
    </row>
    <row r="25971" spans="1:4" x14ac:dyDescent="0.2">
      <c r="A25971">
        <v>92451</v>
      </c>
      <c r="B25971" t="s">
        <v>80</v>
      </c>
      <c r="C25971">
        <v>40304</v>
      </c>
      <c r="D25971">
        <v>4.9000000000000002E-2</v>
      </c>
    </row>
    <row r="25972" spans="1:4" x14ac:dyDescent="0.2">
      <c r="A25972">
        <v>92451</v>
      </c>
      <c r="B25972" t="s">
        <v>80</v>
      </c>
      <c r="C25972">
        <v>6193</v>
      </c>
      <c r="D25972">
        <v>0.47399999999999998</v>
      </c>
    </row>
    <row r="25973" spans="1:4" x14ac:dyDescent="0.2">
      <c r="A25973">
        <v>92451</v>
      </c>
      <c r="B25973" t="s">
        <v>80</v>
      </c>
      <c r="C25973">
        <v>2692</v>
      </c>
      <c r="D25973">
        <v>0.01</v>
      </c>
    </row>
    <row r="25974" spans="1:4" x14ac:dyDescent="0.2">
      <c r="A25974">
        <v>92455</v>
      </c>
    </row>
    <row r="25975" spans="1:4" x14ac:dyDescent="0.2">
      <c r="A25975">
        <v>92455</v>
      </c>
      <c r="B25975" t="s">
        <v>6064</v>
      </c>
      <c r="C25975">
        <v>92272</v>
      </c>
      <c r="D25975">
        <v>1.7290000000000001</v>
      </c>
    </row>
    <row r="25976" spans="1:4" x14ac:dyDescent="0.2">
      <c r="A25976">
        <v>92455</v>
      </c>
      <c r="B25976" t="s">
        <v>6064</v>
      </c>
      <c r="C25976">
        <v>92265</v>
      </c>
      <c r="D25976">
        <v>0.41399999999999998</v>
      </c>
    </row>
    <row r="25977" spans="1:4" x14ac:dyDescent="0.2">
      <c r="A25977">
        <v>92455</v>
      </c>
      <c r="B25977" t="s">
        <v>6064</v>
      </c>
      <c r="C25977">
        <v>88262</v>
      </c>
      <c r="D25977">
        <v>1.0349999999999999</v>
      </c>
    </row>
    <row r="25978" spans="1:4" x14ac:dyDescent="0.2">
      <c r="A25978">
        <v>92455</v>
      </c>
      <c r="B25978" t="s">
        <v>6064</v>
      </c>
      <c r="C25978">
        <v>88239</v>
      </c>
      <c r="D25978">
        <v>0.19</v>
      </c>
    </row>
    <row r="25979" spans="1:4" x14ac:dyDescent="0.2">
      <c r="A25979">
        <v>92455</v>
      </c>
      <c r="B25979" t="s">
        <v>80</v>
      </c>
      <c r="C25979">
        <v>40304</v>
      </c>
      <c r="D25979">
        <v>4.9000000000000002E-2</v>
      </c>
    </row>
    <row r="25980" spans="1:4" x14ac:dyDescent="0.2">
      <c r="A25980">
        <v>92455</v>
      </c>
      <c r="B25980" t="s">
        <v>80</v>
      </c>
      <c r="C25980">
        <v>6193</v>
      </c>
      <c r="D25980">
        <v>0.32800000000000001</v>
      </c>
    </row>
    <row r="25981" spans="1:4" x14ac:dyDescent="0.2">
      <c r="A25981">
        <v>92455</v>
      </c>
      <c r="B25981" t="s">
        <v>80</v>
      </c>
      <c r="C25981">
        <v>2692</v>
      </c>
      <c r="D25981">
        <v>0.01</v>
      </c>
    </row>
    <row r="25982" spans="1:4" x14ac:dyDescent="0.2">
      <c r="A25982">
        <v>92459</v>
      </c>
    </row>
    <row r="25983" spans="1:4" x14ac:dyDescent="0.2">
      <c r="A25983">
        <v>92459</v>
      </c>
      <c r="B25983" t="s">
        <v>6064</v>
      </c>
      <c r="C25983">
        <v>92272</v>
      </c>
      <c r="D25983">
        <v>1.5509999999999999</v>
      </c>
    </row>
    <row r="25984" spans="1:4" x14ac:dyDescent="0.2">
      <c r="A25984">
        <v>92459</v>
      </c>
      <c r="B25984" t="s">
        <v>6064</v>
      </c>
      <c r="C25984">
        <v>92265</v>
      </c>
      <c r="D25984">
        <v>0.29699999999999999</v>
      </c>
    </row>
    <row r="25985" spans="1:4" x14ac:dyDescent="0.2">
      <c r="A25985">
        <v>92459</v>
      </c>
      <c r="B25985" t="s">
        <v>6064</v>
      </c>
      <c r="C25985">
        <v>88262</v>
      </c>
      <c r="D25985">
        <v>0.95699999999999996</v>
      </c>
    </row>
    <row r="25986" spans="1:4" x14ac:dyDescent="0.2">
      <c r="A25986">
        <v>92459</v>
      </c>
      <c r="B25986" t="s">
        <v>6064</v>
      </c>
      <c r="C25986">
        <v>88239</v>
      </c>
      <c r="D25986">
        <v>0.17499999999999999</v>
      </c>
    </row>
    <row r="25987" spans="1:4" x14ac:dyDescent="0.2">
      <c r="A25987">
        <v>92459</v>
      </c>
      <c r="B25987" t="s">
        <v>80</v>
      </c>
      <c r="C25987">
        <v>40304</v>
      </c>
      <c r="D25987">
        <v>4.9000000000000002E-2</v>
      </c>
    </row>
    <row r="25988" spans="1:4" x14ac:dyDescent="0.2">
      <c r="A25988">
        <v>92459</v>
      </c>
      <c r="B25988" t="s">
        <v>80</v>
      </c>
      <c r="C25988">
        <v>6193</v>
      </c>
      <c r="D25988">
        <v>0.32800000000000001</v>
      </c>
    </row>
    <row r="25989" spans="1:4" x14ac:dyDescent="0.2">
      <c r="A25989">
        <v>92459</v>
      </c>
      <c r="B25989" t="s">
        <v>80</v>
      </c>
      <c r="C25989">
        <v>2692</v>
      </c>
      <c r="D25989">
        <v>0.01</v>
      </c>
    </row>
    <row r="25990" spans="1:4" x14ac:dyDescent="0.2">
      <c r="A25990">
        <v>92463</v>
      </c>
    </row>
    <row r="25991" spans="1:4" x14ac:dyDescent="0.2">
      <c r="A25991">
        <v>92463</v>
      </c>
      <c r="B25991" t="s">
        <v>6064</v>
      </c>
      <c r="C25991">
        <v>92272</v>
      </c>
      <c r="D25991">
        <v>1.482</v>
      </c>
    </row>
    <row r="25992" spans="1:4" x14ac:dyDescent="0.2">
      <c r="A25992">
        <v>92463</v>
      </c>
      <c r="B25992" t="s">
        <v>6064</v>
      </c>
      <c r="C25992">
        <v>92265</v>
      </c>
      <c r="D25992">
        <v>0.23599999999999999</v>
      </c>
    </row>
    <row r="25993" spans="1:4" x14ac:dyDescent="0.2">
      <c r="A25993">
        <v>92463</v>
      </c>
      <c r="B25993" t="s">
        <v>6064</v>
      </c>
      <c r="C25993">
        <v>88262</v>
      </c>
      <c r="D25993">
        <v>0.88400000000000001</v>
      </c>
    </row>
    <row r="25994" spans="1:4" x14ac:dyDescent="0.2">
      <c r="A25994">
        <v>92463</v>
      </c>
      <c r="B25994" t="s">
        <v>6064</v>
      </c>
      <c r="C25994">
        <v>88239</v>
      </c>
      <c r="D25994">
        <v>0.16200000000000001</v>
      </c>
    </row>
    <row r="25995" spans="1:4" x14ac:dyDescent="0.2">
      <c r="A25995">
        <v>92463</v>
      </c>
      <c r="B25995" t="s">
        <v>80</v>
      </c>
      <c r="C25995">
        <v>40304</v>
      </c>
      <c r="D25995">
        <v>4.9000000000000002E-2</v>
      </c>
    </row>
    <row r="25996" spans="1:4" x14ac:dyDescent="0.2">
      <c r="A25996">
        <v>92463</v>
      </c>
      <c r="B25996" t="s">
        <v>80</v>
      </c>
      <c r="C25996">
        <v>6193</v>
      </c>
      <c r="D25996">
        <v>0.32800000000000001</v>
      </c>
    </row>
    <row r="25997" spans="1:4" x14ac:dyDescent="0.2">
      <c r="A25997">
        <v>92463</v>
      </c>
      <c r="B25997" t="s">
        <v>80</v>
      </c>
      <c r="C25997">
        <v>2692</v>
      </c>
      <c r="D25997">
        <v>0.01</v>
      </c>
    </row>
    <row r="25998" spans="1:4" x14ac:dyDescent="0.2">
      <c r="A25998">
        <v>92446</v>
      </c>
    </row>
    <row r="25999" spans="1:4" x14ac:dyDescent="0.2">
      <c r="A25999">
        <v>92446</v>
      </c>
      <c r="B25999" t="s">
        <v>6064</v>
      </c>
      <c r="C25999">
        <v>92273</v>
      </c>
      <c r="D25999">
        <v>1.68</v>
      </c>
    </row>
    <row r="26000" spans="1:4" x14ac:dyDescent="0.2">
      <c r="A26000">
        <v>92446</v>
      </c>
      <c r="B26000" t="s">
        <v>6064</v>
      </c>
      <c r="C26000">
        <v>92270</v>
      </c>
      <c r="D26000">
        <v>1.02</v>
      </c>
    </row>
    <row r="26001" spans="1:4" x14ac:dyDescent="0.2">
      <c r="A26001">
        <v>92446</v>
      </c>
      <c r="B26001" t="s">
        <v>6064</v>
      </c>
      <c r="C26001">
        <v>88262</v>
      </c>
      <c r="D26001">
        <v>2.4820000000000002</v>
      </c>
    </row>
    <row r="26002" spans="1:4" x14ac:dyDescent="0.2">
      <c r="A26002">
        <v>92446</v>
      </c>
      <c r="B26002" t="s">
        <v>6064</v>
      </c>
      <c r="C26002">
        <v>88239</v>
      </c>
      <c r="D26002">
        <v>0.45500000000000002</v>
      </c>
    </row>
    <row r="26003" spans="1:4" x14ac:dyDescent="0.2">
      <c r="A26003">
        <v>92446</v>
      </c>
      <c r="B26003" t="s">
        <v>80</v>
      </c>
      <c r="C26003">
        <v>40304</v>
      </c>
      <c r="D26003">
        <v>6.6000000000000003E-2</v>
      </c>
    </row>
    <row r="26004" spans="1:4" x14ac:dyDescent="0.2">
      <c r="A26004">
        <v>92446</v>
      </c>
      <c r="B26004" t="s">
        <v>80</v>
      </c>
      <c r="C26004">
        <v>6193</v>
      </c>
      <c r="D26004">
        <v>0.91300000000000003</v>
      </c>
    </row>
    <row r="26005" spans="1:4" x14ac:dyDescent="0.2">
      <c r="A26005">
        <v>92446</v>
      </c>
      <c r="B26005" t="s">
        <v>80</v>
      </c>
      <c r="C26005">
        <v>2692</v>
      </c>
      <c r="D26005">
        <v>1.7000000000000001E-2</v>
      </c>
    </row>
    <row r="26006" spans="1:4" x14ac:dyDescent="0.2">
      <c r="A26006">
        <v>92447</v>
      </c>
    </row>
    <row r="26007" spans="1:4" x14ac:dyDescent="0.2">
      <c r="A26007">
        <v>92447</v>
      </c>
      <c r="B26007" t="s">
        <v>6064</v>
      </c>
      <c r="C26007">
        <v>92273</v>
      </c>
      <c r="D26007">
        <v>1.528</v>
      </c>
    </row>
    <row r="26008" spans="1:4" x14ac:dyDescent="0.2">
      <c r="A26008">
        <v>92447</v>
      </c>
      <c r="B26008" t="s">
        <v>6064</v>
      </c>
      <c r="C26008">
        <v>92270</v>
      </c>
      <c r="D26008">
        <v>0.63200000000000001</v>
      </c>
    </row>
    <row r="26009" spans="1:4" x14ac:dyDescent="0.2">
      <c r="A26009">
        <v>92447</v>
      </c>
      <c r="B26009" t="s">
        <v>6064</v>
      </c>
      <c r="C26009">
        <v>88262</v>
      </c>
      <c r="D26009">
        <v>2.0459999999999998</v>
      </c>
    </row>
    <row r="26010" spans="1:4" x14ac:dyDescent="0.2">
      <c r="A26010">
        <v>92447</v>
      </c>
      <c r="B26010" t="s">
        <v>6064</v>
      </c>
      <c r="C26010">
        <v>88239</v>
      </c>
      <c r="D26010">
        <v>0.375</v>
      </c>
    </row>
    <row r="26011" spans="1:4" x14ac:dyDescent="0.2">
      <c r="A26011">
        <v>92447</v>
      </c>
      <c r="B26011" t="s">
        <v>80</v>
      </c>
      <c r="C26011">
        <v>40304</v>
      </c>
      <c r="D26011">
        <v>6.6000000000000003E-2</v>
      </c>
    </row>
    <row r="26012" spans="1:4" x14ac:dyDescent="0.2">
      <c r="A26012">
        <v>92447</v>
      </c>
      <c r="B26012" t="s">
        <v>80</v>
      </c>
      <c r="C26012">
        <v>6193</v>
      </c>
      <c r="D26012">
        <v>0.47399999999999998</v>
      </c>
    </row>
    <row r="26013" spans="1:4" x14ac:dyDescent="0.2">
      <c r="A26013">
        <v>92447</v>
      </c>
      <c r="B26013" t="s">
        <v>80</v>
      </c>
      <c r="C26013">
        <v>2692</v>
      </c>
      <c r="D26013">
        <v>1.7000000000000001E-2</v>
      </c>
    </row>
    <row r="26014" spans="1:4" x14ac:dyDescent="0.2">
      <c r="A26014">
        <v>92448</v>
      </c>
    </row>
    <row r="26015" spans="1:4" x14ac:dyDescent="0.2">
      <c r="A26015">
        <v>92448</v>
      </c>
      <c r="B26015" t="s">
        <v>6064</v>
      </c>
      <c r="C26015">
        <v>92273</v>
      </c>
      <c r="D26015">
        <v>1.879</v>
      </c>
    </row>
    <row r="26016" spans="1:4" x14ac:dyDescent="0.2">
      <c r="A26016">
        <v>92448</v>
      </c>
      <c r="B26016" t="s">
        <v>6064</v>
      </c>
      <c r="C26016">
        <v>92270</v>
      </c>
      <c r="D26016">
        <v>0.41899999999999998</v>
      </c>
    </row>
    <row r="26017" spans="1:4" x14ac:dyDescent="0.2">
      <c r="A26017">
        <v>92448</v>
      </c>
      <c r="B26017" t="s">
        <v>6064</v>
      </c>
      <c r="C26017">
        <v>88262</v>
      </c>
      <c r="D26017">
        <v>1.6859999999999999</v>
      </c>
    </row>
    <row r="26018" spans="1:4" x14ac:dyDescent="0.2">
      <c r="A26018">
        <v>92448</v>
      </c>
      <c r="B26018" t="s">
        <v>6064</v>
      </c>
      <c r="C26018">
        <v>88239</v>
      </c>
      <c r="D26018">
        <v>0.309</v>
      </c>
    </row>
    <row r="26019" spans="1:4" x14ac:dyDescent="0.2">
      <c r="A26019">
        <v>92448</v>
      </c>
      <c r="B26019" t="s">
        <v>80</v>
      </c>
      <c r="C26019">
        <v>40304</v>
      </c>
      <c r="D26019">
        <v>6.6000000000000003E-2</v>
      </c>
    </row>
    <row r="26020" spans="1:4" x14ac:dyDescent="0.2">
      <c r="A26020">
        <v>92448</v>
      </c>
      <c r="B26020" t="s">
        <v>80</v>
      </c>
      <c r="C26020">
        <v>6193</v>
      </c>
      <c r="D26020">
        <v>0.32800000000000001</v>
      </c>
    </row>
    <row r="26021" spans="1:4" x14ac:dyDescent="0.2">
      <c r="A26021">
        <v>92448</v>
      </c>
      <c r="B26021" t="s">
        <v>80</v>
      </c>
      <c r="C26021">
        <v>2692</v>
      </c>
      <c r="D26021">
        <v>1.7000000000000001E-2</v>
      </c>
    </row>
    <row r="26022" spans="1:4" x14ac:dyDescent="0.2">
      <c r="A26022">
        <v>92466</v>
      </c>
    </row>
    <row r="26023" spans="1:4" x14ac:dyDescent="0.2">
      <c r="A26023">
        <v>92466</v>
      </c>
      <c r="B26023" t="s">
        <v>6064</v>
      </c>
      <c r="C26023">
        <v>92266</v>
      </c>
      <c r="D26023">
        <v>0.16500000000000001</v>
      </c>
    </row>
    <row r="26024" spans="1:4" x14ac:dyDescent="0.2">
      <c r="A26024">
        <v>92466</v>
      </c>
      <c r="B26024" t="s">
        <v>6064</v>
      </c>
      <c r="C26024">
        <v>88262</v>
      </c>
      <c r="D26024">
        <v>1.72</v>
      </c>
    </row>
    <row r="26025" spans="1:4" x14ac:dyDescent="0.2">
      <c r="A26025">
        <v>92466</v>
      </c>
      <c r="B26025" t="s">
        <v>6064</v>
      </c>
      <c r="C26025">
        <v>88239</v>
      </c>
      <c r="D26025">
        <v>0.316</v>
      </c>
    </row>
    <row r="26026" spans="1:4" x14ac:dyDescent="0.2">
      <c r="A26026">
        <v>92466</v>
      </c>
      <c r="B26026" t="s">
        <v>80</v>
      </c>
      <c r="C26026">
        <v>40304</v>
      </c>
      <c r="D26026">
        <v>3.3000000000000002E-2</v>
      </c>
    </row>
    <row r="26027" spans="1:4" x14ac:dyDescent="0.2">
      <c r="A26027">
        <v>92466</v>
      </c>
      <c r="B26027" t="s">
        <v>80</v>
      </c>
      <c r="C26027">
        <v>40291</v>
      </c>
      <c r="D26027">
        <v>0.19800000000000001</v>
      </c>
    </row>
    <row r="26028" spans="1:4" x14ac:dyDescent="0.2">
      <c r="A26028">
        <v>92466</v>
      </c>
      <c r="B26028" t="s">
        <v>80</v>
      </c>
      <c r="C26028">
        <v>40287</v>
      </c>
      <c r="D26028">
        <v>0.47399999999999998</v>
      </c>
    </row>
    <row r="26029" spans="1:4" x14ac:dyDescent="0.2">
      <c r="A26029">
        <v>92466</v>
      </c>
      <c r="B26029" t="s">
        <v>80</v>
      </c>
      <c r="C26029">
        <v>40275</v>
      </c>
      <c r="D26029">
        <v>1.7390000000000001</v>
      </c>
    </row>
    <row r="26030" spans="1:4" x14ac:dyDescent="0.2">
      <c r="A26030">
        <v>92466</v>
      </c>
      <c r="B26030" t="s">
        <v>80</v>
      </c>
      <c r="C26030">
        <v>2692</v>
      </c>
      <c r="D26030">
        <v>4.0000000000000001E-3</v>
      </c>
    </row>
    <row r="26031" spans="1:4" x14ac:dyDescent="0.2">
      <c r="A26031">
        <v>92470</v>
      </c>
    </row>
    <row r="26032" spans="1:4" x14ac:dyDescent="0.2">
      <c r="A26032">
        <v>92470</v>
      </c>
      <c r="B26032" t="s">
        <v>6064</v>
      </c>
      <c r="C26032">
        <v>92266</v>
      </c>
      <c r="D26032">
        <v>0.14799999999999999</v>
      </c>
    </row>
    <row r="26033" spans="1:4" x14ac:dyDescent="0.2">
      <c r="A26033">
        <v>92470</v>
      </c>
      <c r="B26033" t="s">
        <v>6064</v>
      </c>
      <c r="C26033">
        <v>88262</v>
      </c>
      <c r="D26033">
        <v>1.59</v>
      </c>
    </row>
    <row r="26034" spans="1:4" x14ac:dyDescent="0.2">
      <c r="A26034">
        <v>92470</v>
      </c>
      <c r="B26034" t="s">
        <v>6064</v>
      </c>
      <c r="C26034">
        <v>88239</v>
      </c>
      <c r="D26034">
        <v>0.29199999999999998</v>
      </c>
    </row>
    <row r="26035" spans="1:4" x14ac:dyDescent="0.2">
      <c r="A26035">
        <v>92470</v>
      </c>
      <c r="B26035" t="s">
        <v>80</v>
      </c>
      <c r="C26035">
        <v>40304</v>
      </c>
      <c r="D26035">
        <v>3.3000000000000002E-2</v>
      </c>
    </row>
    <row r="26036" spans="1:4" x14ac:dyDescent="0.2">
      <c r="A26036">
        <v>92470</v>
      </c>
      <c r="B26036" t="s">
        <v>80</v>
      </c>
      <c r="C26036">
        <v>40291</v>
      </c>
      <c r="D26036">
        <v>0.19800000000000001</v>
      </c>
    </row>
    <row r="26037" spans="1:4" x14ac:dyDescent="0.2">
      <c r="A26037">
        <v>92470</v>
      </c>
      <c r="B26037" t="s">
        <v>80</v>
      </c>
      <c r="C26037">
        <v>40287</v>
      </c>
      <c r="D26037">
        <v>0.47399999999999998</v>
      </c>
    </row>
    <row r="26038" spans="1:4" x14ac:dyDescent="0.2">
      <c r="A26038">
        <v>92470</v>
      </c>
      <c r="B26038" t="s">
        <v>80</v>
      </c>
      <c r="C26038">
        <v>40275</v>
      </c>
      <c r="D26038">
        <v>1.7390000000000001</v>
      </c>
    </row>
    <row r="26039" spans="1:4" x14ac:dyDescent="0.2">
      <c r="A26039">
        <v>92470</v>
      </c>
      <c r="B26039" t="s">
        <v>80</v>
      </c>
      <c r="C26039">
        <v>2692</v>
      </c>
      <c r="D26039">
        <v>4.0000000000000001E-3</v>
      </c>
    </row>
    <row r="26040" spans="1:4" x14ac:dyDescent="0.2">
      <c r="A26040">
        <v>92474</v>
      </c>
    </row>
    <row r="26041" spans="1:4" x14ac:dyDescent="0.2">
      <c r="A26041">
        <v>92474</v>
      </c>
      <c r="B26041" t="s">
        <v>6064</v>
      </c>
      <c r="C26041">
        <v>92266</v>
      </c>
      <c r="D26041">
        <v>0.13500000000000001</v>
      </c>
    </row>
    <row r="26042" spans="1:4" x14ac:dyDescent="0.2">
      <c r="A26042">
        <v>92474</v>
      </c>
      <c r="B26042" t="s">
        <v>6064</v>
      </c>
      <c r="C26042">
        <v>88262</v>
      </c>
      <c r="D26042">
        <v>1.47</v>
      </c>
    </row>
    <row r="26043" spans="1:4" x14ac:dyDescent="0.2">
      <c r="A26043">
        <v>92474</v>
      </c>
      <c r="B26043" t="s">
        <v>6064</v>
      </c>
      <c r="C26043">
        <v>88239</v>
      </c>
      <c r="D26043">
        <v>0.27</v>
      </c>
    </row>
    <row r="26044" spans="1:4" x14ac:dyDescent="0.2">
      <c r="A26044">
        <v>92474</v>
      </c>
      <c r="B26044" t="s">
        <v>80</v>
      </c>
      <c r="C26044">
        <v>40304</v>
      </c>
      <c r="D26044">
        <v>3.3000000000000002E-2</v>
      </c>
    </row>
    <row r="26045" spans="1:4" x14ac:dyDescent="0.2">
      <c r="A26045">
        <v>92474</v>
      </c>
      <c r="B26045" t="s">
        <v>80</v>
      </c>
      <c r="C26045">
        <v>40291</v>
      </c>
      <c r="D26045">
        <v>0.19800000000000001</v>
      </c>
    </row>
    <row r="26046" spans="1:4" x14ac:dyDescent="0.2">
      <c r="A26046">
        <v>92474</v>
      </c>
      <c r="B26046" t="s">
        <v>80</v>
      </c>
      <c r="C26046">
        <v>40287</v>
      </c>
      <c r="D26046">
        <v>0.47399999999999998</v>
      </c>
    </row>
    <row r="26047" spans="1:4" x14ac:dyDescent="0.2">
      <c r="A26047">
        <v>92474</v>
      </c>
      <c r="B26047" t="s">
        <v>80</v>
      </c>
      <c r="C26047">
        <v>40275</v>
      </c>
      <c r="D26047">
        <v>1.7390000000000001</v>
      </c>
    </row>
    <row r="26048" spans="1:4" x14ac:dyDescent="0.2">
      <c r="A26048">
        <v>92474</v>
      </c>
      <c r="B26048" t="s">
        <v>80</v>
      </c>
      <c r="C26048">
        <v>2692</v>
      </c>
      <c r="D26048">
        <v>4.0000000000000001E-3</v>
      </c>
    </row>
    <row r="26049" spans="1:4" x14ac:dyDescent="0.2">
      <c r="A26049">
        <v>92478</v>
      </c>
    </row>
    <row r="26050" spans="1:4" x14ac:dyDescent="0.2">
      <c r="A26050">
        <v>92478</v>
      </c>
      <c r="B26050" t="s">
        <v>6064</v>
      </c>
      <c r="C26050">
        <v>92266</v>
      </c>
      <c r="D26050">
        <v>0.105</v>
      </c>
    </row>
    <row r="26051" spans="1:4" x14ac:dyDescent="0.2">
      <c r="A26051">
        <v>92478</v>
      </c>
      <c r="B26051" t="s">
        <v>6064</v>
      </c>
      <c r="C26051">
        <v>88262</v>
      </c>
      <c r="D26051">
        <v>1.2549999999999999</v>
      </c>
    </row>
    <row r="26052" spans="1:4" x14ac:dyDescent="0.2">
      <c r="A26052">
        <v>92478</v>
      </c>
      <c r="B26052" t="s">
        <v>6064</v>
      </c>
      <c r="C26052">
        <v>88239</v>
      </c>
      <c r="D26052">
        <v>0.23</v>
      </c>
    </row>
    <row r="26053" spans="1:4" x14ac:dyDescent="0.2">
      <c r="A26053">
        <v>92478</v>
      </c>
      <c r="B26053" t="s">
        <v>80</v>
      </c>
      <c r="C26053">
        <v>40304</v>
      </c>
      <c r="D26053">
        <v>3.3000000000000002E-2</v>
      </c>
    </row>
    <row r="26054" spans="1:4" x14ac:dyDescent="0.2">
      <c r="A26054">
        <v>92478</v>
      </c>
      <c r="B26054" t="s">
        <v>80</v>
      </c>
      <c r="C26054">
        <v>40291</v>
      </c>
      <c r="D26054">
        <v>0.19800000000000001</v>
      </c>
    </row>
    <row r="26055" spans="1:4" x14ac:dyDescent="0.2">
      <c r="A26055">
        <v>92478</v>
      </c>
      <c r="B26055" t="s">
        <v>80</v>
      </c>
      <c r="C26055">
        <v>40287</v>
      </c>
      <c r="D26055">
        <v>0.47399999999999998</v>
      </c>
    </row>
    <row r="26056" spans="1:4" x14ac:dyDescent="0.2">
      <c r="A26056">
        <v>92478</v>
      </c>
      <c r="B26056" t="s">
        <v>80</v>
      </c>
      <c r="C26056">
        <v>40275</v>
      </c>
      <c r="D26056">
        <v>1.7390000000000001</v>
      </c>
    </row>
    <row r="26057" spans="1:4" x14ac:dyDescent="0.2">
      <c r="A26057">
        <v>92478</v>
      </c>
      <c r="B26057" t="s">
        <v>80</v>
      </c>
      <c r="C26057">
        <v>2692</v>
      </c>
      <c r="D26057">
        <v>4.0000000000000001E-3</v>
      </c>
    </row>
    <row r="26058" spans="1:4" x14ac:dyDescent="0.2">
      <c r="A26058">
        <v>92450</v>
      </c>
    </row>
    <row r="26059" spans="1:4" x14ac:dyDescent="0.2">
      <c r="A26059">
        <v>92450</v>
      </c>
      <c r="B26059" t="s">
        <v>6064</v>
      </c>
      <c r="C26059">
        <v>92265</v>
      </c>
      <c r="D26059">
        <v>0.626</v>
      </c>
    </row>
    <row r="26060" spans="1:4" x14ac:dyDescent="0.2">
      <c r="A26060">
        <v>92450</v>
      </c>
      <c r="B26060" t="s">
        <v>6064</v>
      </c>
      <c r="C26060">
        <v>88262</v>
      </c>
      <c r="D26060">
        <v>2.3570000000000002</v>
      </c>
    </row>
    <row r="26061" spans="1:4" x14ac:dyDescent="0.2">
      <c r="A26061">
        <v>92450</v>
      </c>
      <c r="B26061" t="s">
        <v>6064</v>
      </c>
      <c r="C26061">
        <v>88239</v>
      </c>
      <c r="D26061">
        <v>0.432</v>
      </c>
    </row>
    <row r="26062" spans="1:4" x14ac:dyDescent="0.2">
      <c r="A26062">
        <v>92450</v>
      </c>
      <c r="B26062" t="s">
        <v>80</v>
      </c>
      <c r="C26062">
        <v>40304</v>
      </c>
      <c r="D26062">
        <v>3.3000000000000002E-2</v>
      </c>
    </row>
    <row r="26063" spans="1:4" x14ac:dyDescent="0.2">
      <c r="A26063">
        <v>92450</v>
      </c>
      <c r="B26063" t="s">
        <v>80</v>
      </c>
      <c r="C26063">
        <v>40291</v>
      </c>
      <c r="D26063">
        <v>0.19800000000000001</v>
      </c>
    </row>
    <row r="26064" spans="1:4" x14ac:dyDescent="0.2">
      <c r="A26064">
        <v>92450</v>
      </c>
      <c r="B26064" t="s">
        <v>80</v>
      </c>
      <c r="C26064">
        <v>40287</v>
      </c>
      <c r="D26064">
        <v>0.47399999999999998</v>
      </c>
    </row>
    <row r="26065" spans="1:4" x14ac:dyDescent="0.2">
      <c r="A26065">
        <v>92450</v>
      </c>
      <c r="B26065" t="s">
        <v>80</v>
      </c>
      <c r="C26065">
        <v>40275</v>
      </c>
      <c r="D26065">
        <v>1.7390000000000001</v>
      </c>
    </row>
    <row r="26066" spans="1:4" x14ac:dyDescent="0.2">
      <c r="A26066">
        <v>92450</v>
      </c>
      <c r="B26066" t="s">
        <v>80</v>
      </c>
      <c r="C26066">
        <v>2692</v>
      </c>
      <c r="D26066">
        <v>0.01</v>
      </c>
    </row>
    <row r="26067" spans="1:4" x14ac:dyDescent="0.2">
      <c r="A26067">
        <v>92454</v>
      </c>
    </row>
    <row r="26068" spans="1:4" x14ac:dyDescent="0.2">
      <c r="A26068">
        <v>92454</v>
      </c>
      <c r="B26068" t="s">
        <v>6064</v>
      </c>
      <c r="C26068">
        <v>92265</v>
      </c>
      <c r="D26068">
        <v>0.41399999999999998</v>
      </c>
    </row>
    <row r="26069" spans="1:4" x14ac:dyDescent="0.2">
      <c r="A26069">
        <v>92454</v>
      </c>
      <c r="B26069" t="s">
        <v>6064</v>
      </c>
      <c r="C26069">
        <v>88262</v>
      </c>
      <c r="D26069">
        <v>2.1789999999999998</v>
      </c>
    </row>
    <row r="26070" spans="1:4" x14ac:dyDescent="0.2">
      <c r="A26070">
        <v>92454</v>
      </c>
      <c r="B26070" t="s">
        <v>6064</v>
      </c>
      <c r="C26070">
        <v>88239</v>
      </c>
      <c r="D26070">
        <v>0.4</v>
      </c>
    </row>
    <row r="26071" spans="1:4" x14ac:dyDescent="0.2">
      <c r="A26071">
        <v>92454</v>
      </c>
      <c r="B26071" t="s">
        <v>80</v>
      </c>
      <c r="C26071">
        <v>40304</v>
      </c>
      <c r="D26071">
        <v>3.3000000000000002E-2</v>
      </c>
    </row>
    <row r="26072" spans="1:4" x14ac:dyDescent="0.2">
      <c r="A26072">
        <v>92454</v>
      </c>
      <c r="B26072" t="s">
        <v>80</v>
      </c>
      <c r="C26072">
        <v>40291</v>
      </c>
      <c r="D26072">
        <v>0.19800000000000001</v>
      </c>
    </row>
    <row r="26073" spans="1:4" x14ac:dyDescent="0.2">
      <c r="A26073">
        <v>92454</v>
      </c>
      <c r="B26073" t="s">
        <v>80</v>
      </c>
      <c r="C26073">
        <v>40287</v>
      </c>
      <c r="D26073">
        <v>0.47399999999999998</v>
      </c>
    </row>
    <row r="26074" spans="1:4" x14ac:dyDescent="0.2">
      <c r="A26074">
        <v>92454</v>
      </c>
      <c r="B26074" t="s">
        <v>80</v>
      </c>
      <c r="C26074">
        <v>40275</v>
      </c>
      <c r="D26074">
        <v>1.7390000000000001</v>
      </c>
    </row>
    <row r="26075" spans="1:4" x14ac:dyDescent="0.2">
      <c r="A26075">
        <v>92454</v>
      </c>
      <c r="B26075" t="s">
        <v>80</v>
      </c>
      <c r="C26075">
        <v>2692</v>
      </c>
      <c r="D26075">
        <v>0.01</v>
      </c>
    </row>
    <row r="26076" spans="1:4" x14ac:dyDescent="0.2">
      <c r="A26076">
        <v>92458</v>
      </c>
    </row>
    <row r="26077" spans="1:4" x14ac:dyDescent="0.2">
      <c r="A26077">
        <v>92458</v>
      </c>
      <c r="B26077" t="s">
        <v>6064</v>
      </c>
      <c r="C26077">
        <v>92265</v>
      </c>
      <c r="D26077">
        <v>0.29699999999999999</v>
      </c>
    </row>
    <row r="26078" spans="1:4" x14ac:dyDescent="0.2">
      <c r="A26078">
        <v>92458</v>
      </c>
      <c r="B26078" t="s">
        <v>6064</v>
      </c>
      <c r="C26078">
        <v>88262</v>
      </c>
      <c r="D26078">
        <v>2.0139999999999998</v>
      </c>
    </row>
    <row r="26079" spans="1:4" x14ac:dyDescent="0.2">
      <c r="A26079">
        <v>92458</v>
      </c>
      <c r="B26079" t="s">
        <v>6064</v>
      </c>
      <c r="C26079">
        <v>88239</v>
      </c>
      <c r="D26079">
        <v>0.36899999999999999</v>
      </c>
    </row>
    <row r="26080" spans="1:4" x14ac:dyDescent="0.2">
      <c r="A26080">
        <v>92458</v>
      </c>
      <c r="B26080" t="s">
        <v>80</v>
      </c>
      <c r="C26080">
        <v>40304</v>
      </c>
      <c r="D26080">
        <v>3.3000000000000002E-2</v>
      </c>
    </row>
    <row r="26081" spans="1:4" x14ac:dyDescent="0.2">
      <c r="A26081">
        <v>92458</v>
      </c>
      <c r="B26081" t="s">
        <v>80</v>
      </c>
      <c r="C26081">
        <v>40291</v>
      </c>
      <c r="D26081">
        <v>0.19800000000000001</v>
      </c>
    </row>
    <row r="26082" spans="1:4" x14ac:dyDescent="0.2">
      <c r="A26082">
        <v>92458</v>
      </c>
      <c r="B26082" t="s">
        <v>80</v>
      </c>
      <c r="C26082">
        <v>40287</v>
      </c>
      <c r="D26082">
        <v>0.47399999999999998</v>
      </c>
    </row>
    <row r="26083" spans="1:4" x14ac:dyDescent="0.2">
      <c r="A26083">
        <v>92458</v>
      </c>
      <c r="B26083" t="s">
        <v>80</v>
      </c>
      <c r="C26083">
        <v>40275</v>
      </c>
      <c r="D26083">
        <v>1.7390000000000001</v>
      </c>
    </row>
    <row r="26084" spans="1:4" x14ac:dyDescent="0.2">
      <c r="A26084">
        <v>92458</v>
      </c>
      <c r="B26084" t="s">
        <v>80</v>
      </c>
      <c r="C26084">
        <v>2692</v>
      </c>
      <c r="D26084">
        <v>0.01</v>
      </c>
    </row>
    <row r="26085" spans="1:4" x14ac:dyDescent="0.2">
      <c r="A26085">
        <v>92462</v>
      </c>
    </row>
    <row r="26086" spans="1:4" x14ac:dyDescent="0.2">
      <c r="A26086">
        <v>92462</v>
      </c>
      <c r="B26086" t="s">
        <v>6064</v>
      </c>
      <c r="C26086">
        <v>92265</v>
      </c>
      <c r="D26086">
        <v>0.23599999999999999</v>
      </c>
    </row>
    <row r="26087" spans="1:4" x14ac:dyDescent="0.2">
      <c r="A26087">
        <v>92462</v>
      </c>
      <c r="B26087" t="s">
        <v>6064</v>
      </c>
      <c r="C26087">
        <v>88262</v>
      </c>
      <c r="D26087">
        <v>1.861</v>
      </c>
    </row>
    <row r="26088" spans="1:4" x14ac:dyDescent="0.2">
      <c r="A26088">
        <v>92462</v>
      </c>
      <c r="B26088" t="s">
        <v>6064</v>
      </c>
      <c r="C26088">
        <v>88239</v>
      </c>
      <c r="D26088">
        <v>0.34100000000000003</v>
      </c>
    </row>
    <row r="26089" spans="1:4" x14ac:dyDescent="0.2">
      <c r="A26089">
        <v>92462</v>
      </c>
      <c r="B26089" t="s">
        <v>80</v>
      </c>
      <c r="C26089">
        <v>40304</v>
      </c>
      <c r="D26089">
        <v>3.3000000000000002E-2</v>
      </c>
    </row>
    <row r="26090" spans="1:4" x14ac:dyDescent="0.2">
      <c r="A26090">
        <v>92462</v>
      </c>
      <c r="B26090" t="s">
        <v>80</v>
      </c>
      <c r="C26090">
        <v>40291</v>
      </c>
      <c r="D26090">
        <v>0.19800000000000001</v>
      </c>
    </row>
    <row r="26091" spans="1:4" x14ac:dyDescent="0.2">
      <c r="A26091">
        <v>92462</v>
      </c>
      <c r="B26091" t="s">
        <v>80</v>
      </c>
      <c r="C26091">
        <v>40287</v>
      </c>
      <c r="D26091">
        <v>0.47399999999999998</v>
      </c>
    </row>
    <row r="26092" spans="1:4" x14ac:dyDescent="0.2">
      <c r="A26092">
        <v>92462</v>
      </c>
      <c r="B26092" t="s">
        <v>80</v>
      </c>
      <c r="C26092">
        <v>40275</v>
      </c>
      <c r="D26092">
        <v>1.7390000000000001</v>
      </c>
    </row>
    <row r="26093" spans="1:4" x14ac:dyDescent="0.2">
      <c r="A26093">
        <v>92462</v>
      </c>
      <c r="B26093" t="s">
        <v>80</v>
      </c>
      <c r="C26093">
        <v>2692</v>
      </c>
      <c r="D26093">
        <v>0.01</v>
      </c>
    </row>
    <row r="26094" spans="1:4" x14ac:dyDescent="0.2">
      <c r="A26094">
        <v>92468</v>
      </c>
    </row>
    <row r="26095" spans="1:4" x14ac:dyDescent="0.2">
      <c r="A26095">
        <v>92468</v>
      </c>
      <c r="B26095" t="s">
        <v>6064</v>
      </c>
      <c r="C26095">
        <v>92266</v>
      </c>
      <c r="D26095">
        <v>0.16500000000000001</v>
      </c>
    </row>
    <row r="26096" spans="1:4" x14ac:dyDescent="0.2">
      <c r="A26096">
        <v>92468</v>
      </c>
      <c r="B26096" t="s">
        <v>6064</v>
      </c>
      <c r="C26096">
        <v>88262</v>
      </c>
      <c r="D26096">
        <v>1.2909999999999999</v>
      </c>
    </row>
    <row r="26097" spans="1:4" x14ac:dyDescent="0.2">
      <c r="A26097">
        <v>92468</v>
      </c>
      <c r="B26097" t="s">
        <v>6064</v>
      </c>
      <c r="C26097">
        <v>88239</v>
      </c>
      <c r="D26097">
        <v>0.23699999999999999</v>
      </c>
    </row>
    <row r="26098" spans="1:4" x14ac:dyDescent="0.2">
      <c r="A26098">
        <v>92468</v>
      </c>
      <c r="B26098" t="s">
        <v>80</v>
      </c>
      <c r="C26098">
        <v>40339</v>
      </c>
      <c r="D26098">
        <v>1.1859999999999999</v>
      </c>
    </row>
    <row r="26099" spans="1:4" x14ac:dyDescent="0.2">
      <c r="A26099">
        <v>92468</v>
      </c>
      <c r="B26099" t="s">
        <v>80</v>
      </c>
      <c r="C26099">
        <v>40304</v>
      </c>
      <c r="D26099">
        <v>3.3000000000000002E-2</v>
      </c>
    </row>
    <row r="26100" spans="1:4" x14ac:dyDescent="0.2">
      <c r="A26100">
        <v>92468</v>
      </c>
      <c r="B26100" t="s">
        <v>80</v>
      </c>
      <c r="C26100">
        <v>40287</v>
      </c>
      <c r="D26100">
        <v>0.47399999999999998</v>
      </c>
    </row>
    <row r="26101" spans="1:4" x14ac:dyDescent="0.2">
      <c r="A26101">
        <v>92468</v>
      </c>
      <c r="B26101" t="s">
        <v>80</v>
      </c>
      <c r="C26101">
        <v>40275</v>
      </c>
      <c r="D26101">
        <v>0.35599999999999998</v>
      </c>
    </row>
    <row r="26102" spans="1:4" x14ac:dyDescent="0.2">
      <c r="A26102">
        <v>92468</v>
      </c>
      <c r="B26102" t="s">
        <v>80</v>
      </c>
      <c r="C26102">
        <v>10749</v>
      </c>
      <c r="D26102">
        <v>1.1859999999999999</v>
      </c>
    </row>
    <row r="26103" spans="1:4" x14ac:dyDescent="0.2">
      <c r="A26103">
        <v>92468</v>
      </c>
      <c r="B26103" t="s">
        <v>80</v>
      </c>
      <c r="C26103">
        <v>4491</v>
      </c>
      <c r="D26103">
        <v>0.20799999999999999</v>
      </c>
    </row>
    <row r="26104" spans="1:4" x14ac:dyDescent="0.2">
      <c r="A26104">
        <v>92468</v>
      </c>
      <c r="B26104" t="s">
        <v>80</v>
      </c>
      <c r="C26104">
        <v>2692</v>
      </c>
      <c r="D26104">
        <v>4.0000000000000001E-3</v>
      </c>
    </row>
    <row r="26105" spans="1:4" x14ac:dyDescent="0.2">
      <c r="A26105">
        <v>92472</v>
      </c>
    </row>
    <row r="26106" spans="1:4" x14ac:dyDescent="0.2">
      <c r="A26106">
        <v>92472</v>
      </c>
      <c r="B26106" t="s">
        <v>6064</v>
      </c>
      <c r="C26106">
        <v>92266</v>
      </c>
      <c r="D26106">
        <v>0.14799999999999999</v>
      </c>
    </row>
    <row r="26107" spans="1:4" x14ac:dyDescent="0.2">
      <c r="A26107">
        <v>92472</v>
      </c>
      <c r="B26107" t="s">
        <v>6064</v>
      </c>
      <c r="C26107">
        <v>88262</v>
      </c>
      <c r="D26107">
        <v>1.1930000000000001</v>
      </c>
    </row>
    <row r="26108" spans="1:4" x14ac:dyDescent="0.2">
      <c r="A26108">
        <v>92472</v>
      </c>
      <c r="B26108" t="s">
        <v>6064</v>
      </c>
      <c r="C26108">
        <v>88239</v>
      </c>
      <c r="D26108">
        <v>0.219</v>
      </c>
    </row>
    <row r="26109" spans="1:4" x14ac:dyDescent="0.2">
      <c r="A26109">
        <v>92472</v>
      </c>
      <c r="B26109" t="s">
        <v>80</v>
      </c>
      <c r="C26109">
        <v>40339</v>
      </c>
      <c r="D26109">
        <v>1.1859999999999999</v>
      </c>
    </row>
    <row r="26110" spans="1:4" x14ac:dyDescent="0.2">
      <c r="A26110">
        <v>92472</v>
      </c>
      <c r="B26110" t="s">
        <v>80</v>
      </c>
      <c r="C26110">
        <v>40304</v>
      </c>
      <c r="D26110">
        <v>3.3000000000000002E-2</v>
      </c>
    </row>
    <row r="26111" spans="1:4" x14ac:dyDescent="0.2">
      <c r="A26111">
        <v>92472</v>
      </c>
      <c r="B26111" t="s">
        <v>80</v>
      </c>
      <c r="C26111">
        <v>40287</v>
      </c>
      <c r="D26111">
        <v>0.47399999999999998</v>
      </c>
    </row>
    <row r="26112" spans="1:4" x14ac:dyDescent="0.2">
      <c r="A26112">
        <v>92472</v>
      </c>
      <c r="B26112" t="s">
        <v>80</v>
      </c>
      <c r="C26112">
        <v>40275</v>
      </c>
      <c r="D26112">
        <v>0.35599999999999998</v>
      </c>
    </row>
    <row r="26113" spans="1:4" x14ac:dyDescent="0.2">
      <c r="A26113">
        <v>92472</v>
      </c>
      <c r="B26113" t="s">
        <v>80</v>
      </c>
      <c r="C26113">
        <v>10749</v>
      </c>
      <c r="D26113">
        <v>1.1859999999999999</v>
      </c>
    </row>
    <row r="26114" spans="1:4" x14ac:dyDescent="0.2">
      <c r="A26114">
        <v>92472</v>
      </c>
      <c r="B26114" t="s">
        <v>80</v>
      </c>
      <c r="C26114">
        <v>4491</v>
      </c>
      <c r="D26114">
        <v>0.186</v>
      </c>
    </row>
    <row r="26115" spans="1:4" x14ac:dyDescent="0.2">
      <c r="A26115">
        <v>92472</v>
      </c>
      <c r="B26115" t="s">
        <v>80</v>
      </c>
      <c r="C26115">
        <v>2692</v>
      </c>
      <c r="D26115">
        <v>4.0000000000000001E-3</v>
      </c>
    </row>
    <row r="26116" spans="1:4" x14ac:dyDescent="0.2">
      <c r="A26116">
        <v>92476</v>
      </c>
    </row>
    <row r="26117" spans="1:4" x14ac:dyDescent="0.2">
      <c r="A26117">
        <v>92476</v>
      </c>
      <c r="B26117" t="s">
        <v>6064</v>
      </c>
      <c r="C26117">
        <v>92266</v>
      </c>
      <c r="D26117">
        <v>0.13500000000000001</v>
      </c>
    </row>
    <row r="26118" spans="1:4" x14ac:dyDescent="0.2">
      <c r="A26118">
        <v>92476</v>
      </c>
      <c r="B26118" t="s">
        <v>6064</v>
      </c>
      <c r="C26118">
        <v>88262</v>
      </c>
      <c r="D26118">
        <v>1.103</v>
      </c>
    </row>
    <row r="26119" spans="1:4" x14ac:dyDescent="0.2">
      <c r="A26119">
        <v>92476</v>
      </c>
      <c r="B26119" t="s">
        <v>6064</v>
      </c>
      <c r="C26119">
        <v>88239</v>
      </c>
      <c r="D26119">
        <v>0.20200000000000001</v>
      </c>
    </row>
    <row r="26120" spans="1:4" x14ac:dyDescent="0.2">
      <c r="A26120">
        <v>92476</v>
      </c>
      <c r="B26120" t="s">
        <v>80</v>
      </c>
      <c r="C26120">
        <v>40339</v>
      </c>
      <c r="D26120">
        <v>1.1859999999999999</v>
      </c>
    </row>
    <row r="26121" spans="1:4" x14ac:dyDescent="0.2">
      <c r="A26121">
        <v>92476</v>
      </c>
      <c r="B26121" t="s">
        <v>80</v>
      </c>
      <c r="C26121">
        <v>40304</v>
      </c>
      <c r="D26121">
        <v>3.3000000000000002E-2</v>
      </c>
    </row>
    <row r="26122" spans="1:4" x14ac:dyDescent="0.2">
      <c r="A26122">
        <v>92476</v>
      </c>
      <c r="B26122" t="s">
        <v>80</v>
      </c>
      <c r="C26122">
        <v>40287</v>
      </c>
      <c r="D26122">
        <v>0.47399999999999998</v>
      </c>
    </row>
    <row r="26123" spans="1:4" x14ac:dyDescent="0.2">
      <c r="A26123">
        <v>92476</v>
      </c>
      <c r="B26123" t="s">
        <v>80</v>
      </c>
      <c r="C26123">
        <v>40275</v>
      </c>
      <c r="D26123">
        <v>0.35599999999999998</v>
      </c>
    </row>
    <row r="26124" spans="1:4" x14ac:dyDescent="0.2">
      <c r="A26124">
        <v>92476</v>
      </c>
      <c r="B26124" t="s">
        <v>80</v>
      </c>
      <c r="C26124">
        <v>10749</v>
      </c>
      <c r="D26124">
        <v>1.1859999999999999</v>
      </c>
    </row>
    <row r="26125" spans="1:4" x14ac:dyDescent="0.2">
      <c r="A26125">
        <v>92476</v>
      </c>
      <c r="B26125" t="s">
        <v>80</v>
      </c>
      <c r="C26125">
        <v>4491</v>
      </c>
      <c r="D26125">
        <v>0.16900000000000001</v>
      </c>
    </row>
    <row r="26126" spans="1:4" x14ac:dyDescent="0.2">
      <c r="A26126">
        <v>92476</v>
      </c>
      <c r="B26126" t="s">
        <v>80</v>
      </c>
      <c r="C26126">
        <v>2692</v>
      </c>
      <c r="D26126">
        <v>4.0000000000000001E-3</v>
      </c>
    </row>
    <row r="26127" spans="1:4" x14ac:dyDescent="0.2">
      <c r="A26127">
        <v>92480</v>
      </c>
    </row>
    <row r="26128" spans="1:4" x14ac:dyDescent="0.2">
      <c r="A26128">
        <v>92480</v>
      </c>
      <c r="B26128" t="s">
        <v>6064</v>
      </c>
      <c r="C26128">
        <v>92266</v>
      </c>
      <c r="D26128">
        <v>0.105</v>
      </c>
    </row>
    <row r="26129" spans="1:4" x14ac:dyDescent="0.2">
      <c r="A26129">
        <v>92480</v>
      </c>
      <c r="B26129" t="s">
        <v>6064</v>
      </c>
      <c r="C26129">
        <v>88262</v>
      </c>
      <c r="D26129">
        <v>0.94199999999999995</v>
      </c>
    </row>
    <row r="26130" spans="1:4" x14ac:dyDescent="0.2">
      <c r="A26130">
        <v>92480</v>
      </c>
      <c r="B26130" t="s">
        <v>6064</v>
      </c>
      <c r="C26130">
        <v>88239</v>
      </c>
      <c r="D26130">
        <v>0.17299999999999999</v>
      </c>
    </row>
    <row r="26131" spans="1:4" x14ac:dyDescent="0.2">
      <c r="A26131">
        <v>92480</v>
      </c>
      <c r="B26131" t="s">
        <v>80</v>
      </c>
      <c r="C26131">
        <v>40339</v>
      </c>
      <c r="D26131">
        <v>1.1859999999999999</v>
      </c>
    </row>
    <row r="26132" spans="1:4" x14ac:dyDescent="0.2">
      <c r="A26132">
        <v>92480</v>
      </c>
      <c r="B26132" t="s">
        <v>80</v>
      </c>
      <c r="C26132">
        <v>40304</v>
      </c>
      <c r="D26132">
        <v>3.3000000000000002E-2</v>
      </c>
    </row>
    <row r="26133" spans="1:4" x14ac:dyDescent="0.2">
      <c r="A26133">
        <v>92480</v>
      </c>
      <c r="B26133" t="s">
        <v>80</v>
      </c>
      <c r="C26133">
        <v>40287</v>
      </c>
      <c r="D26133">
        <v>0.47399999999999998</v>
      </c>
    </row>
    <row r="26134" spans="1:4" x14ac:dyDescent="0.2">
      <c r="A26134">
        <v>92480</v>
      </c>
      <c r="B26134" t="s">
        <v>80</v>
      </c>
      <c r="C26134">
        <v>40275</v>
      </c>
      <c r="D26134">
        <v>0.35599999999999998</v>
      </c>
    </row>
    <row r="26135" spans="1:4" x14ac:dyDescent="0.2">
      <c r="A26135">
        <v>92480</v>
      </c>
      <c r="B26135" t="s">
        <v>80</v>
      </c>
      <c r="C26135">
        <v>10749</v>
      </c>
      <c r="D26135">
        <v>1.1859999999999999</v>
      </c>
    </row>
    <row r="26136" spans="1:4" x14ac:dyDescent="0.2">
      <c r="A26136">
        <v>92480</v>
      </c>
      <c r="B26136" t="s">
        <v>80</v>
      </c>
      <c r="C26136">
        <v>4491</v>
      </c>
      <c r="D26136">
        <v>0.13200000000000001</v>
      </c>
    </row>
    <row r="26137" spans="1:4" x14ac:dyDescent="0.2">
      <c r="A26137">
        <v>92480</v>
      </c>
      <c r="B26137" t="s">
        <v>80</v>
      </c>
      <c r="C26137">
        <v>2692</v>
      </c>
      <c r="D26137">
        <v>4.0000000000000001E-3</v>
      </c>
    </row>
    <row r="26138" spans="1:4" x14ac:dyDescent="0.2">
      <c r="A26138">
        <v>92452</v>
      </c>
    </row>
    <row r="26139" spans="1:4" x14ac:dyDescent="0.2">
      <c r="A26139">
        <v>92452</v>
      </c>
      <c r="B26139" t="s">
        <v>6064</v>
      </c>
      <c r="C26139">
        <v>92265</v>
      </c>
      <c r="D26139">
        <v>0.626</v>
      </c>
    </row>
    <row r="26140" spans="1:4" x14ac:dyDescent="0.2">
      <c r="A26140">
        <v>92452</v>
      </c>
      <c r="B26140" t="s">
        <v>6064</v>
      </c>
      <c r="C26140">
        <v>88262</v>
      </c>
      <c r="D26140">
        <v>1.7689999999999999</v>
      </c>
    </row>
    <row r="26141" spans="1:4" x14ac:dyDescent="0.2">
      <c r="A26141">
        <v>92452</v>
      </c>
      <c r="B26141" t="s">
        <v>6064</v>
      </c>
      <c r="C26141">
        <v>88239</v>
      </c>
      <c r="D26141">
        <v>0.32400000000000001</v>
      </c>
    </row>
    <row r="26142" spans="1:4" x14ac:dyDescent="0.2">
      <c r="A26142">
        <v>92452</v>
      </c>
      <c r="B26142" t="s">
        <v>80</v>
      </c>
      <c r="C26142">
        <v>40339</v>
      </c>
      <c r="D26142">
        <v>1.1859999999999999</v>
      </c>
    </row>
    <row r="26143" spans="1:4" x14ac:dyDescent="0.2">
      <c r="A26143">
        <v>92452</v>
      </c>
      <c r="B26143" t="s">
        <v>80</v>
      </c>
      <c r="C26143">
        <v>40304</v>
      </c>
      <c r="D26143">
        <v>3.3000000000000002E-2</v>
      </c>
    </row>
    <row r="26144" spans="1:4" x14ac:dyDescent="0.2">
      <c r="A26144">
        <v>92452</v>
      </c>
      <c r="B26144" t="s">
        <v>80</v>
      </c>
      <c r="C26144">
        <v>40287</v>
      </c>
      <c r="D26144">
        <v>0.47399999999999998</v>
      </c>
    </row>
    <row r="26145" spans="1:4" x14ac:dyDescent="0.2">
      <c r="A26145">
        <v>92452</v>
      </c>
      <c r="B26145" t="s">
        <v>80</v>
      </c>
      <c r="C26145">
        <v>40275</v>
      </c>
      <c r="D26145">
        <v>0.35599999999999998</v>
      </c>
    </row>
    <row r="26146" spans="1:4" x14ac:dyDescent="0.2">
      <c r="A26146">
        <v>92452</v>
      </c>
      <c r="B26146" t="s">
        <v>80</v>
      </c>
      <c r="C26146">
        <v>10749</v>
      </c>
      <c r="D26146">
        <v>1.1859999999999999</v>
      </c>
    </row>
    <row r="26147" spans="1:4" x14ac:dyDescent="0.2">
      <c r="A26147">
        <v>92452</v>
      </c>
      <c r="B26147" t="s">
        <v>80</v>
      </c>
      <c r="C26147">
        <v>4491</v>
      </c>
      <c r="D26147">
        <v>0.72599999999999998</v>
      </c>
    </row>
    <row r="26148" spans="1:4" x14ac:dyDescent="0.2">
      <c r="A26148">
        <v>92452</v>
      </c>
      <c r="B26148" t="s">
        <v>80</v>
      </c>
      <c r="C26148">
        <v>2692</v>
      </c>
      <c r="D26148">
        <v>0.01</v>
      </c>
    </row>
    <row r="26149" spans="1:4" x14ac:dyDescent="0.2">
      <c r="A26149">
        <v>92456</v>
      </c>
    </row>
    <row r="26150" spans="1:4" x14ac:dyDescent="0.2">
      <c r="A26150">
        <v>92456</v>
      </c>
      <c r="B26150" t="s">
        <v>6064</v>
      </c>
      <c r="C26150">
        <v>92265</v>
      </c>
      <c r="D26150">
        <v>0.41399999999999998</v>
      </c>
    </row>
    <row r="26151" spans="1:4" x14ac:dyDescent="0.2">
      <c r="A26151">
        <v>92456</v>
      </c>
      <c r="B26151" t="s">
        <v>6064</v>
      </c>
      <c r="C26151">
        <v>88262</v>
      </c>
      <c r="D26151">
        <v>1.635</v>
      </c>
    </row>
    <row r="26152" spans="1:4" x14ac:dyDescent="0.2">
      <c r="A26152">
        <v>92456</v>
      </c>
      <c r="B26152" t="s">
        <v>6064</v>
      </c>
      <c r="C26152">
        <v>88239</v>
      </c>
      <c r="D26152">
        <v>0.3</v>
      </c>
    </row>
    <row r="26153" spans="1:4" x14ac:dyDescent="0.2">
      <c r="A26153">
        <v>92456</v>
      </c>
      <c r="B26153" t="s">
        <v>80</v>
      </c>
      <c r="C26153">
        <v>40339</v>
      </c>
      <c r="D26153">
        <v>1.1859999999999999</v>
      </c>
    </row>
    <row r="26154" spans="1:4" x14ac:dyDescent="0.2">
      <c r="A26154">
        <v>92456</v>
      </c>
      <c r="B26154" t="s">
        <v>80</v>
      </c>
      <c r="C26154">
        <v>40304</v>
      </c>
      <c r="D26154">
        <v>3.3000000000000002E-2</v>
      </c>
    </row>
    <row r="26155" spans="1:4" x14ac:dyDescent="0.2">
      <c r="A26155">
        <v>92456</v>
      </c>
      <c r="B26155" t="s">
        <v>80</v>
      </c>
      <c r="C26155">
        <v>40287</v>
      </c>
      <c r="D26155">
        <v>0.47399999999999998</v>
      </c>
    </row>
    <row r="26156" spans="1:4" x14ac:dyDescent="0.2">
      <c r="A26156">
        <v>92456</v>
      </c>
      <c r="B26156" t="s">
        <v>80</v>
      </c>
      <c r="C26156">
        <v>40275</v>
      </c>
      <c r="D26156">
        <v>0.35599999999999998</v>
      </c>
    </row>
    <row r="26157" spans="1:4" x14ac:dyDescent="0.2">
      <c r="A26157">
        <v>92456</v>
      </c>
      <c r="B26157" t="s">
        <v>80</v>
      </c>
      <c r="C26157">
        <v>10749</v>
      </c>
      <c r="D26157">
        <v>1.1859999999999999</v>
      </c>
    </row>
    <row r="26158" spans="1:4" x14ac:dyDescent="0.2">
      <c r="A26158">
        <v>92456</v>
      </c>
      <c r="B26158" t="s">
        <v>80</v>
      </c>
      <c r="C26158">
        <v>4491</v>
      </c>
      <c r="D26158">
        <v>0.51900000000000002</v>
      </c>
    </row>
    <row r="26159" spans="1:4" x14ac:dyDescent="0.2">
      <c r="A26159">
        <v>92456</v>
      </c>
      <c r="B26159" t="s">
        <v>80</v>
      </c>
      <c r="C26159">
        <v>2692</v>
      </c>
      <c r="D26159">
        <v>0.01</v>
      </c>
    </row>
    <row r="26160" spans="1:4" x14ac:dyDescent="0.2">
      <c r="A26160">
        <v>92460</v>
      </c>
    </row>
    <row r="26161" spans="1:4" x14ac:dyDescent="0.2">
      <c r="A26161">
        <v>92460</v>
      </c>
      <c r="B26161" t="s">
        <v>6064</v>
      </c>
      <c r="C26161">
        <v>92265</v>
      </c>
      <c r="D26161">
        <v>0.29699999999999999</v>
      </c>
    </row>
    <row r="26162" spans="1:4" x14ac:dyDescent="0.2">
      <c r="A26162">
        <v>92460</v>
      </c>
      <c r="B26162" t="s">
        <v>6064</v>
      </c>
      <c r="C26162">
        <v>88262</v>
      </c>
      <c r="D26162">
        <v>1.5109999999999999</v>
      </c>
    </row>
    <row r="26163" spans="1:4" x14ac:dyDescent="0.2">
      <c r="A26163">
        <v>92460</v>
      </c>
      <c r="B26163" t="s">
        <v>6064</v>
      </c>
      <c r="C26163">
        <v>88239</v>
      </c>
      <c r="D26163">
        <v>0.27700000000000002</v>
      </c>
    </row>
    <row r="26164" spans="1:4" x14ac:dyDescent="0.2">
      <c r="A26164">
        <v>92460</v>
      </c>
      <c r="B26164" t="s">
        <v>80</v>
      </c>
      <c r="C26164">
        <v>40339</v>
      </c>
      <c r="D26164">
        <v>1.1859999999999999</v>
      </c>
    </row>
    <row r="26165" spans="1:4" x14ac:dyDescent="0.2">
      <c r="A26165">
        <v>92460</v>
      </c>
      <c r="B26165" t="s">
        <v>80</v>
      </c>
      <c r="C26165">
        <v>40304</v>
      </c>
      <c r="D26165">
        <v>3.3000000000000002E-2</v>
      </c>
    </row>
    <row r="26166" spans="1:4" x14ac:dyDescent="0.2">
      <c r="A26166">
        <v>92460</v>
      </c>
      <c r="B26166" t="s">
        <v>80</v>
      </c>
      <c r="C26166">
        <v>40287</v>
      </c>
      <c r="D26166">
        <v>0.47399999999999998</v>
      </c>
    </row>
    <row r="26167" spans="1:4" x14ac:dyDescent="0.2">
      <c r="A26167">
        <v>92460</v>
      </c>
      <c r="B26167" t="s">
        <v>80</v>
      </c>
      <c r="C26167">
        <v>40275</v>
      </c>
      <c r="D26167">
        <v>9.0499999999999997E-2</v>
      </c>
    </row>
    <row r="26168" spans="1:4" x14ac:dyDescent="0.2">
      <c r="A26168">
        <v>92460</v>
      </c>
      <c r="B26168" t="s">
        <v>80</v>
      </c>
      <c r="C26168">
        <v>10749</v>
      </c>
      <c r="D26168">
        <v>1.1859999999999999</v>
      </c>
    </row>
    <row r="26169" spans="1:4" x14ac:dyDescent="0.2">
      <c r="A26169">
        <v>92460</v>
      </c>
      <c r="B26169" t="s">
        <v>80</v>
      </c>
      <c r="C26169">
        <v>4491</v>
      </c>
      <c r="D26169">
        <v>0.372</v>
      </c>
    </row>
    <row r="26170" spans="1:4" x14ac:dyDescent="0.2">
      <c r="A26170">
        <v>92460</v>
      </c>
      <c r="B26170" t="s">
        <v>80</v>
      </c>
      <c r="C26170">
        <v>2692</v>
      </c>
      <c r="D26170">
        <v>0.01</v>
      </c>
    </row>
    <row r="26171" spans="1:4" x14ac:dyDescent="0.2">
      <c r="A26171">
        <v>92464</v>
      </c>
    </row>
    <row r="26172" spans="1:4" x14ac:dyDescent="0.2">
      <c r="A26172">
        <v>92464</v>
      </c>
      <c r="B26172" t="s">
        <v>6064</v>
      </c>
      <c r="C26172">
        <v>92265</v>
      </c>
      <c r="D26172">
        <v>0.23599999999999999</v>
      </c>
    </row>
    <row r="26173" spans="1:4" x14ac:dyDescent="0.2">
      <c r="A26173">
        <v>92464</v>
      </c>
      <c r="B26173" t="s">
        <v>6064</v>
      </c>
      <c r="C26173">
        <v>88262</v>
      </c>
      <c r="D26173">
        <v>1.397</v>
      </c>
    </row>
    <row r="26174" spans="1:4" x14ac:dyDescent="0.2">
      <c r="A26174">
        <v>92464</v>
      </c>
      <c r="B26174" t="s">
        <v>6064</v>
      </c>
      <c r="C26174">
        <v>88239</v>
      </c>
      <c r="D26174">
        <v>0.25600000000000001</v>
      </c>
    </row>
    <row r="26175" spans="1:4" x14ac:dyDescent="0.2">
      <c r="A26175">
        <v>92464</v>
      </c>
      <c r="B26175" t="s">
        <v>80</v>
      </c>
      <c r="C26175">
        <v>40339</v>
      </c>
      <c r="D26175">
        <v>1.1859999999999999</v>
      </c>
    </row>
    <row r="26176" spans="1:4" x14ac:dyDescent="0.2">
      <c r="A26176">
        <v>92464</v>
      </c>
      <c r="B26176" t="s">
        <v>80</v>
      </c>
      <c r="C26176">
        <v>40304</v>
      </c>
      <c r="D26176">
        <v>3.3000000000000002E-2</v>
      </c>
    </row>
    <row r="26177" spans="1:4" x14ac:dyDescent="0.2">
      <c r="A26177">
        <v>92464</v>
      </c>
      <c r="B26177" t="s">
        <v>80</v>
      </c>
      <c r="C26177">
        <v>40287</v>
      </c>
      <c r="D26177">
        <v>0.47399999999999998</v>
      </c>
    </row>
    <row r="26178" spans="1:4" x14ac:dyDescent="0.2">
      <c r="A26178">
        <v>92464</v>
      </c>
      <c r="B26178" t="s">
        <v>80</v>
      </c>
      <c r="C26178">
        <v>40275</v>
      </c>
      <c r="D26178">
        <v>0.35599999999999998</v>
      </c>
    </row>
    <row r="26179" spans="1:4" x14ac:dyDescent="0.2">
      <c r="A26179">
        <v>92464</v>
      </c>
      <c r="B26179" t="s">
        <v>80</v>
      </c>
      <c r="C26179">
        <v>10749</v>
      </c>
      <c r="D26179">
        <v>1.1859999999999999</v>
      </c>
    </row>
    <row r="26180" spans="1:4" x14ac:dyDescent="0.2">
      <c r="A26180">
        <v>92464</v>
      </c>
      <c r="B26180" t="s">
        <v>80</v>
      </c>
      <c r="C26180">
        <v>4491</v>
      </c>
      <c r="D26180">
        <v>0.29599999999999999</v>
      </c>
    </row>
    <row r="26181" spans="1:4" x14ac:dyDescent="0.2">
      <c r="A26181">
        <v>92464</v>
      </c>
      <c r="B26181" t="s">
        <v>80</v>
      </c>
      <c r="C26181">
        <v>2692</v>
      </c>
      <c r="D26181">
        <v>0.01</v>
      </c>
    </row>
    <row r="26182" spans="1:4" x14ac:dyDescent="0.2">
      <c r="A26182">
        <v>105403</v>
      </c>
    </row>
    <row r="26183" spans="1:4" x14ac:dyDescent="0.2">
      <c r="A26183">
        <v>105403</v>
      </c>
      <c r="B26183" t="s">
        <v>6064</v>
      </c>
      <c r="C26183">
        <v>91693</v>
      </c>
      <c r="D26183">
        <v>0.31236150000000001</v>
      </c>
    </row>
    <row r="26184" spans="1:4" x14ac:dyDescent="0.2">
      <c r="A26184">
        <v>105403</v>
      </c>
      <c r="B26184" t="s">
        <v>6064</v>
      </c>
      <c r="C26184">
        <v>91692</v>
      </c>
      <c r="D26184">
        <v>7.7724699999999994E-2</v>
      </c>
    </row>
    <row r="26185" spans="1:4" x14ac:dyDescent="0.2">
      <c r="A26185">
        <v>105403</v>
      </c>
      <c r="B26185" t="s">
        <v>6064</v>
      </c>
      <c r="C26185">
        <v>88262</v>
      </c>
      <c r="D26185">
        <v>0.47413929999999999</v>
      </c>
    </row>
    <row r="26186" spans="1:4" x14ac:dyDescent="0.2">
      <c r="A26186">
        <v>105403</v>
      </c>
      <c r="B26186" t="s">
        <v>6064</v>
      </c>
      <c r="C26186">
        <v>88239</v>
      </c>
      <c r="D26186">
        <v>0.14403759999999999</v>
      </c>
    </row>
    <row r="26187" spans="1:4" x14ac:dyDescent="0.2">
      <c r="A26187">
        <v>105403</v>
      </c>
      <c r="B26187" t="s">
        <v>80</v>
      </c>
      <c r="C26187">
        <v>43682</v>
      </c>
      <c r="D26187">
        <v>1.05</v>
      </c>
    </row>
    <row r="26188" spans="1:4" x14ac:dyDescent="0.2">
      <c r="A26188">
        <v>105403</v>
      </c>
      <c r="B26188" t="s">
        <v>80</v>
      </c>
      <c r="C26188">
        <v>20247</v>
      </c>
      <c r="D26188">
        <v>0.01</v>
      </c>
    </row>
    <row r="26189" spans="1:4" x14ac:dyDescent="0.2">
      <c r="A26189">
        <v>105403</v>
      </c>
      <c r="B26189" t="s">
        <v>80</v>
      </c>
      <c r="C26189">
        <v>6194</v>
      </c>
      <c r="D26189">
        <v>3.5480942</v>
      </c>
    </row>
    <row r="26190" spans="1:4" x14ac:dyDescent="0.2">
      <c r="A26190">
        <v>105403</v>
      </c>
      <c r="B26190" t="s">
        <v>80</v>
      </c>
      <c r="C26190">
        <v>5068</v>
      </c>
      <c r="D26190">
        <v>0.48299999999999998</v>
      </c>
    </row>
    <row r="26191" spans="1:4" x14ac:dyDescent="0.2">
      <c r="A26191">
        <v>105403</v>
      </c>
      <c r="B26191" t="s">
        <v>80</v>
      </c>
      <c r="C26191">
        <v>4512</v>
      </c>
      <c r="D26191">
        <v>22.175999999999998</v>
      </c>
    </row>
    <row r="26192" spans="1:4" x14ac:dyDescent="0.2">
      <c r="A26192">
        <v>105403</v>
      </c>
      <c r="B26192" t="s">
        <v>80</v>
      </c>
      <c r="C26192">
        <v>1358</v>
      </c>
      <c r="D26192">
        <v>1.2789999999999999</v>
      </c>
    </row>
    <row r="26193" spans="1:4" x14ac:dyDescent="0.2">
      <c r="A26193">
        <v>96252</v>
      </c>
    </row>
    <row r="26194" spans="1:4" x14ac:dyDescent="0.2">
      <c r="A26194">
        <v>96252</v>
      </c>
      <c r="B26194" t="s">
        <v>6064</v>
      </c>
      <c r="C26194">
        <v>91693</v>
      </c>
      <c r="D26194">
        <v>0.30099999999999999</v>
      </c>
    </row>
    <row r="26195" spans="1:4" x14ac:dyDescent="0.2">
      <c r="A26195">
        <v>96252</v>
      </c>
      <c r="B26195" t="s">
        <v>6064</v>
      </c>
      <c r="C26195">
        <v>91692</v>
      </c>
      <c r="D26195">
        <v>7.4999999999999997E-2</v>
      </c>
    </row>
    <row r="26196" spans="1:4" x14ac:dyDescent="0.2">
      <c r="A26196">
        <v>96252</v>
      </c>
      <c r="B26196" t="s">
        <v>6064</v>
      </c>
      <c r="C26196">
        <v>88262</v>
      </c>
      <c r="D26196">
        <v>0.40799999999999997</v>
      </c>
    </row>
    <row r="26197" spans="1:4" x14ac:dyDescent="0.2">
      <c r="A26197">
        <v>96252</v>
      </c>
      <c r="B26197" t="s">
        <v>6064</v>
      </c>
      <c r="C26197">
        <v>88239</v>
      </c>
      <c r="D26197">
        <v>0.13100000000000001</v>
      </c>
    </row>
    <row r="26198" spans="1:4" x14ac:dyDescent="0.2">
      <c r="A26198">
        <v>96252</v>
      </c>
      <c r="B26198" t="s">
        <v>80</v>
      </c>
      <c r="C26198">
        <v>43682</v>
      </c>
      <c r="D26198">
        <v>1.05</v>
      </c>
    </row>
    <row r="26199" spans="1:4" x14ac:dyDescent="0.2">
      <c r="A26199">
        <v>96252</v>
      </c>
      <c r="B26199" t="s">
        <v>80</v>
      </c>
      <c r="C26199">
        <v>20247</v>
      </c>
      <c r="D26199">
        <v>0.01</v>
      </c>
    </row>
    <row r="26200" spans="1:4" x14ac:dyDescent="0.2">
      <c r="A26200">
        <v>96252</v>
      </c>
      <c r="B26200" t="s">
        <v>80</v>
      </c>
      <c r="C26200">
        <v>6194</v>
      </c>
      <c r="D26200">
        <v>2.6139999999999999</v>
      </c>
    </row>
    <row r="26201" spans="1:4" x14ac:dyDescent="0.2">
      <c r="A26201">
        <v>96252</v>
      </c>
      <c r="B26201" t="s">
        <v>80</v>
      </c>
      <c r="C26201">
        <v>5068</v>
      </c>
      <c r="D26201">
        <v>0.35599999999999998</v>
      </c>
    </row>
    <row r="26202" spans="1:4" x14ac:dyDescent="0.2">
      <c r="A26202">
        <v>96252</v>
      </c>
      <c r="B26202" t="s">
        <v>80</v>
      </c>
      <c r="C26202">
        <v>4512</v>
      </c>
      <c r="D26202">
        <v>22.175999999999998</v>
      </c>
    </row>
    <row r="26203" spans="1:4" x14ac:dyDescent="0.2">
      <c r="A26203">
        <v>96252</v>
      </c>
      <c r="B26203" t="s">
        <v>80</v>
      </c>
      <c r="C26203">
        <v>1358</v>
      </c>
      <c r="D26203">
        <v>0.83</v>
      </c>
    </row>
    <row r="26204" spans="1:4" x14ac:dyDescent="0.2">
      <c r="A26204">
        <v>96254</v>
      </c>
    </row>
    <row r="26205" spans="1:4" x14ac:dyDescent="0.2">
      <c r="A26205">
        <v>96254</v>
      </c>
      <c r="B26205" t="s">
        <v>6064</v>
      </c>
      <c r="C26205">
        <v>88262</v>
      </c>
      <c r="D26205">
        <v>1.0589999999999999</v>
      </c>
    </row>
    <row r="26206" spans="1:4" x14ac:dyDescent="0.2">
      <c r="A26206">
        <v>96254</v>
      </c>
      <c r="B26206" t="s">
        <v>6064</v>
      </c>
      <c r="C26206">
        <v>88239</v>
      </c>
      <c r="D26206">
        <v>0.19400000000000001</v>
      </c>
    </row>
    <row r="26207" spans="1:4" x14ac:dyDescent="0.2">
      <c r="A26207">
        <v>96254</v>
      </c>
      <c r="B26207" t="s">
        <v>80</v>
      </c>
      <c r="C26207">
        <v>44069</v>
      </c>
      <c r="D26207">
        <v>1.06</v>
      </c>
    </row>
    <row r="26208" spans="1:4" x14ac:dyDescent="0.2">
      <c r="A26208">
        <v>96254</v>
      </c>
      <c r="B26208" t="s">
        <v>80</v>
      </c>
      <c r="C26208">
        <v>40304</v>
      </c>
      <c r="D26208">
        <v>6.7000000000000004E-2</v>
      </c>
    </row>
    <row r="26209" spans="1:4" x14ac:dyDescent="0.2">
      <c r="A26209">
        <v>96254</v>
      </c>
      <c r="B26209" t="s">
        <v>80</v>
      </c>
      <c r="C26209">
        <v>6194</v>
      </c>
      <c r="D26209">
        <v>0.72</v>
      </c>
    </row>
    <row r="26210" spans="1:4" x14ac:dyDescent="0.2">
      <c r="A26210">
        <v>96254</v>
      </c>
      <c r="B26210" t="s">
        <v>80</v>
      </c>
      <c r="C26210">
        <v>4517</v>
      </c>
      <c r="D26210">
        <v>0.31</v>
      </c>
    </row>
    <row r="26211" spans="1:4" x14ac:dyDescent="0.2">
      <c r="A26211">
        <v>96253</v>
      </c>
    </row>
    <row r="26212" spans="1:4" x14ac:dyDescent="0.2">
      <c r="A26212">
        <v>96253</v>
      </c>
      <c r="B26212" t="s">
        <v>6064</v>
      </c>
      <c r="C26212">
        <v>88262</v>
      </c>
      <c r="D26212">
        <v>0.81</v>
      </c>
    </row>
    <row r="26213" spans="1:4" x14ac:dyDescent="0.2">
      <c r="A26213">
        <v>96253</v>
      </c>
      <c r="B26213" t="s">
        <v>6064</v>
      </c>
      <c r="C26213">
        <v>88239</v>
      </c>
      <c r="D26213">
        <v>0.14899999999999999</v>
      </c>
    </row>
    <row r="26214" spans="1:4" x14ac:dyDescent="0.2">
      <c r="A26214">
        <v>96253</v>
      </c>
      <c r="B26214" t="s">
        <v>80</v>
      </c>
      <c r="C26214">
        <v>44068</v>
      </c>
      <c r="D26214">
        <v>1.06</v>
      </c>
    </row>
    <row r="26215" spans="1:4" x14ac:dyDescent="0.2">
      <c r="A26215">
        <v>96253</v>
      </c>
      <c r="B26215" t="s">
        <v>80</v>
      </c>
      <c r="C26215">
        <v>40304</v>
      </c>
      <c r="D26215">
        <v>6.7000000000000004E-2</v>
      </c>
    </row>
    <row r="26216" spans="1:4" x14ac:dyDescent="0.2">
      <c r="A26216">
        <v>96253</v>
      </c>
      <c r="B26216" t="s">
        <v>80</v>
      </c>
      <c r="C26216">
        <v>6194</v>
      </c>
      <c r="D26216">
        <v>0.51</v>
      </c>
    </row>
    <row r="26217" spans="1:4" x14ac:dyDescent="0.2">
      <c r="A26217">
        <v>96253</v>
      </c>
      <c r="B26217" t="s">
        <v>80</v>
      </c>
      <c r="C26217">
        <v>4517</v>
      </c>
      <c r="D26217">
        <v>0.22</v>
      </c>
    </row>
    <row r="26218" spans="1:4" x14ac:dyDescent="0.2">
      <c r="A26218">
        <v>105406</v>
      </c>
    </row>
    <row r="26219" spans="1:4" x14ac:dyDescent="0.2">
      <c r="A26219">
        <v>105406</v>
      </c>
      <c r="B26219" t="s">
        <v>6064</v>
      </c>
      <c r="C26219">
        <v>105403</v>
      </c>
      <c r="D26219">
        <v>0.52500000000000002</v>
      </c>
    </row>
    <row r="26220" spans="1:4" x14ac:dyDescent="0.2">
      <c r="A26220">
        <v>105406</v>
      </c>
      <c r="B26220" t="s">
        <v>6064</v>
      </c>
      <c r="C26220">
        <v>88262</v>
      </c>
      <c r="D26220">
        <v>2.4489999999999998</v>
      </c>
    </row>
    <row r="26221" spans="1:4" x14ac:dyDescent="0.2">
      <c r="A26221">
        <v>105406</v>
      </c>
      <c r="B26221" t="s">
        <v>6064</v>
      </c>
      <c r="C26221">
        <v>88239</v>
      </c>
      <c r="D26221">
        <v>0.44900000000000001</v>
      </c>
    </row>
    <row r="26222" spans="1:4" x14ac:dyDescent="0.2">
      <c r="A26222">
        <v>105406</v>
      </c>
      <c r="B26222" t="s">
        <v>80</v>
      </c>
      <c r="C26222">
        <v>40304</v>
      </c>
      <c r="D26222">
        <v>5.5E-2</v>
      </c>
    </row>
    <row r="26223" spans="1:4" x14ac:dyDescent="0.2">
      <c r="A26223">
        <v>105406</v>
      </c>
      <c r="B26223" t="s">
        <v>80</v>
      </c>
      <c r="C26223">
        <v>40287</v>
      </c>
      <c r="D26223">
        <v>0.40899999999999997</v>
      </c>
    </row>
    <row r="26224" spans="1:4" x14ac:dyDescent="0.2">
      <c r="A26224">
        <v>105406</v>
      </c>
      <c r="B26224" t="s">
        <v>80</v>
      </c>
      <c r="C26224">
        <v>40275</v>
      </c>
      <c r="D26224">
        <v>0.40899999999999997</v>
      </c>
    </row>
    <row r="26225" spans="1:4" x14ac:dyDescent="0.2">
      <c r="A26225">
        <v>105406</v>
      </c>
      <c r="B26225" t="s">
        <v>80</v>
      </c>
      <c r="C26225">
        <v>40271</v>
      </c>
      <c r="D26225">
        <v>0.20499999999999999</v>
      </c>
    </row>
    <row r="26226" spans="1:4" x14ac:dyDescent="0.2">
      <c r="A26226">
        <v>105406</v>
      </c>
      <c r="B26226" t="s">
        <v>80</v>
      </c>
      <c r="C26226">
        <v>4517</v>
      </c>
      <c r="D26226">
        <v>0.06</v>
      </c>
    </row>
    <row r="26227" spans="1:4" x14ac:dyDescent="0.2">
      <c r="A26227">
        <v>105406</v>
      </c>
      <c r="B26227" t="s">
        <v>80</v>
      </c>
      <c r="C26227">
        <v>4491</v>
      </c>
      <c r="D26227">
        <v>0.31</v>
      </c>
    </row>
    <row r="26228" spans="1:4" x14ac:dyDescent="0.2">
      <c r="A26228">
        <v>105406</v>
      </c>
      <c r="B26228" t="s">
        <v>80</v>
      </c>
      <c r="C26228">
        <v>2692</v>
      </c>
      <c r="D26228">
        <v>9.5455000000000002E-3</v>
      </c>
    </row>
    <row r="26229" spans="1:4" x14ac:dyDescent="0.2">
      <c r="A26229">
        <v>96264</v>
      </c>
    </row>
    <row r="26230" spans="1:4" x14ac:dyDescent="0.2">
      <c r="A26230">
        <v>96264</v>
      </c>
      <c r="B26230" t="s">
        <v>6064</v>
      </c>
      <c r="C26230">
        <v>88262</v>
      </c>
      <c r="D26230">
        <v>0.80200000000000005</v>
      </c>
    </row>
    <row r="26231" spans="1:4" x14ac:dyDescent="0.2">
      <c r="A26231">
        <v>96264</v>
      </c>
      <c r="B26231" t="s">
        <v>6064</v>
      </c>
      <c r="C26231">
        <v>88239</v>
      </c>
      <c r="D26231">
        <v>0.14699999999999999</v>
      </c>
    </row>
    <row r="26232" spans="1:4" x14ac:dyDescent="0.2">
      <c r="A26232">
        <v>96264</v>
      </c>
      <c r="B26232" t="s">
        <v>80</v>
      </c>
      <c r="C26232">
        <v>44070</v>
      </c>
      <c r="D26232">
        <v>0.36699999999999999</v>
      </c>
    </row>
    <row r="26233" spans="1:4" x14ac:dyDescent="0.2">
      <c r="A26233">
        <v>96264</v>
      </c>
      <c r="B26233" t="s">
        <v>80</v>
      </c>
      <c r="C26233">
        <v>40271</v>
      </c>
      <c r="D26233">
        <v>0.20499999999999999</v>
      </c>
    </row>
    <row r="26234" spans="1:4" x14ac:dyDescent="0.2">
      <c r="A26234">
        <v>96264</v>
      </c>
      <c r="B26234" t="s">
        <v>80</v>
      </c>
      <c r="C26234">
        <v>39397</v>
      </c>
      <c r="D26234">
        <v>3.3333300000000003E-2</v>
      </c>
    </row>
    <row r="26235" spans="1:4" x14ac:dyDescent="0.2">
      <c r="A26235">
        <v>96264</v>
      </c>
      <c r="B26235" t="s">
        <v>80</v>
      </c>
      <c r="C26235">
        <v>4517</v>
      </c>
      <c r="D26235">
        <v>0.06</v>
      </c>
    </row>
    <row r="26236" spans="1:4" x14ac:dyDescent="0.2">
      <c r="A26236">
        <v>105405</v>
      </c>
    </row>
    <row r="26237" spans="1:4" x14ac:dyDescent="0.2">
      <c r="A26237">
        <v>105405</v>
      </c>
      <c r="B26237" t="s">
        <v>6064</v>
      </c>
      <c r="C26237">
        <v>88262</v>
      </c>
      <c r="D26237">
        <v>1.994</v>
      </c>
    </row>
    <row r="26238" spans="1:4" x14ac:dyDescent="0.2">
      <c r="A26238">
        <v>105405</v>
      </c>
      <c r="B26238" t="s">
        <v>6064</v>
      </c>
      <c r="C26238">
        <v>88239</v>
      </c>
      <c r="D26238">
        <v>0.36599999999999999</v>
      </c>
    </row>
    <row r="26239" spans="1:4" x14ac:dyDescent="0.2">
      <c r="A26239">
        <v>105405</v>
      </c>
      <c r="B26239" t="s">
        <v>80</v>
      </c>
      <c r="C26239">
        <v>45130</v>
      </c>
      <c r="D26239">
        <v>1.0999999999999999E-2</v>
      </c>
    </row>
    <row r="26240" spans="1:4" x14ac:dyDescent="0.2">
      <c r="A26240">
        <v>105405</v>
      </c>
      <c r="B26240" t="s">
        <v>80</v>
      </c>
      <c r="C26240">
        <v>40271</v>
      </c>
      <c r="D26240">
        <v>0.51500000000000001</v>
      </c>
    </row>
    <row r="26241" spans="1:4" x14ac:dyDescent="0.2">
      <c r="A26241">
        <v>105405</v>
      </c>
      <c r="B26241" t="s">
        <v>80</v>
      </c>
      <c r="C26241">
        <v>39397</v>
      </c>
      <c r="D26241">
        <v>8.3775799999999997E-2</v>
      </c>
    </row>
    <row r="26242" spans="1:4" x14ac:dyDescent="0.2">
      <c r="A26242">
        <v>105405</v>
      </c>
      <c r="B26242" t="s">
        <v>80</v>
      </c>
      <c r="C26242">
        <v>4517</v>
      </c>
      <c r="D26242">
        <v>0.16</v>
      </c>
    </row>
    <row r="26243" spans="1:4" x14ac:dyDescent="0.2">
      <c r="A26243">
        <v>96258</v>
      </c>
    </row>
    <row r="26244" spans="1:4" x14ac:dyDescent="0.2">
      <c r="A26244">
        <v>96258</v>
      </c>
      <c r="B26244" t="s">
        <v>6064</v>
      </c>
      <c r="C26244">
        <v>96252</v>
      </c>
      <c r="D26244">
        <v>0.52500000000000002</v>
      </c>
    </row>
    <row r="26245" spans="1:4" x14ac:dyDescent="0.2">
      <c r="A26245">
        <v>96258</v>
      </c>
      <c r="B26245" t="s">
        <v>6064</v>
      </c>
      <c r="C26245">
        <v>88262</v>
      </c>
      <c r="D26245">
        <v>1.738</v>
      </c>
    </row>
    <row r="26246" spans="1:4" x14ac:dyDescent="0.2">
      <c r="A26246">
        <v>96258</v>
      </c>
      <c r="B26246" t="s">
        <v>6064</v>
      </c>
      <c r="C26246">
        <v>88239</v>
      </c>
      <c r="D26246">
        <v>0.31900000000000001</v>
      </c>
    </row>
    <row r="26247" spans="1:4" x14ac:dyDescent="0.2">
      <c r="A26247">
        <v>96258</v>
      </c>
      <c r="B26247" t="s">
        <v>80</v>
      </c>
      <c r="C26247">
        <v>40304</v>
      </c>
      <c r="D26247">
        <v>6.3E-2</v>
      </c>
    </row>
    <row r="26248" spans="1:4" x14ac:dyDescent="0.2">
      <c r="A26248">
        <v>96258</v>
      </c>
      <c r="B26248" t="s">
        <v>80</v>
      </c>
      <c r="C26248">
        <v>40271</v>
      </c>
      <c r="D26248">
        <v>0.20100000000000001</v>
      </c>
    </row>
    <row r="26249" spans="1:4" x14ac:dyDescent="0.2">
      <c r="A26249">
        <v>96258</v>
      </c>
      <c r="B26249" t="s">
        <v>80</v>
      </c>
      <c r="C26249">
        <v>4517</v>
      </c>
      <c r="D26249">
        <v>0.12</v>
      </c>
    </row>
    <row r="26250" spans="1:4" x14ac:dyDescent="0.2">
      <c r="A26250">
        <v>96258</v>
      </c>
      <c r="B26250" t="s">
        <v>80</v>
      </c>
      <c r="C26250">
        <v>2692</v>
      </c>
      <c r="D26250">
        <v>9.5455000000000002E-3</v>
      </c>
    </row>
    <row r="26251" spans="1:4" x14ac:dyDescent="0.2">
      <c r="A26251">
        <v>96262</v>
      </c>
    </row>
    <row r="26252" spans="1:4" x14ac:dyDescent="0.2">
      <c r="A26252">
        <v>96262</v>
      </c>
      <c r="B26252" t="s">
        <v>6064</v>
      </c>
      <c r="C26252">
        <v>88262</v>
      </c>
      <c r="D26252">
        <v>0.50800000000000001</v>
      </c>
    </row>
    <row r="26253" spans="1:4" x14ac:dyDescent="0.2">
      <c r="A26253">
        <v>96262</v>
      </c>
      <c r="B26253" t="s">
        <v>6064</v>
      </c>
      <c r="C26253">
        <v>88239</v>
      </c>
      <c r="D26253">
        <v>9.2999999999999999E-2</v>
      </c>
    </row>
    <row r="26254" spans="1:4" x14ac:dyDescent="0.2">
      <c r="A26254">
        <v>96262</v>
      </c>
      <c r="B26254" t="s">
        <v>80</v>
      </c>
      <c r="C26254">
        <v>44070</v>
      </c>
      <c r="D26254">
        <v>0.36699999999999999</v>
      </c>
    </row>
    <row r="26255" spans="1:4" x14ac:dyDescent="0.2">
      <c r="A26255">
        <v>96262</v>
      </c>
      <c r="B26255" t="s">
        <v>80</v>
      </c>
      <c r="C26255">
        <v>40271</v>
      </c>
      <c r="D26255">
        <v>0.20100000000000001</v>
      </c>
    </row>
    <row r="26256" spans="1:4" x14ac:dyDescent="0.2">
      <c r="A26256">
        <v>96262</v>
      </c>
      <c r="B26256" t="s">
        <v>80</v>
      </c>
      <c r="C26256">
        <v>39397</v>
      </c>
      <c r="D26256">
        <v>3.3333300000000003E-2</v>
      </c>
    </row>
    <row r="26257" spans="1:4" x14ac:dyDescent="0.2">
      <c r="A26257">
        <v>96262</v>
      </c>
      <c r="B26257" t="s">
        <v>80</v>
      </c>
      <c r="C26257">
        <v>4517</v>
      </c>
      <c r="D26257">
        <v>0.12</v>
      </c>
    </row>
    <row r="26258" spans="1:4" x14ac:dyDescent="0.2">
      <c r="A26258">
        <v>105404</v>
      </c>
    </row>
    <row r="26259" spans="1:4" x14ac:dyDescent="0.2">
      <c r="A26259">
        <v>105404</v>
      </c>
      <c r="B26259" t="s">
        <v>6064</v>
      </c>
      <c r="C26259">
        <v>88262</v>
      </c>
      <c r="D26259">
        <v>1.262</v>
      </c>
    </row>
    <row r="26260" spans="1:4" x14ac:dyDescent="0.2">
      <c r="A26260">
        <v>105404</v>
      </c>
      <c r="B26260" t="s">
        <v>6064</v>
      </c>
      <c r="C26260">
        <v>88239</v>
      </c>
      <c r="D26260">
        <v>0.23100000000000001</v>
      </c>
    </row>
    <row r="26261" spans="1:4" x14ac:dyDescent="0.2">
      <c r="A26261">
        <v>105404</v>
      </c>
      <c r="B26261" t="s">
        <v>80</v>
      </c>
      <c r="C26261">
        <v>45130</v>
      </c>
      <c r="D26261">
        <v>1.0999999999999999E-2</v>
      </c>
    </row>
    <row r="26262" spans="1:4" x14ac:dyDescent="0.2">
      <c r="A26262">
        <v>105404</v>
      </c>
      <c r="B26262" t="s">
        <v>80</v>
      </c>
      <c r="C26262">
        <v>40271</v>
      </c>
      <c r="D26262">
        <v>0.505</v>
      </c>
    </row>
    <row r="26263" spans="1:4" x14ac:dyDescent="0.2">
      <c r="A26263">
        <v>105404</v>
      </c>
      <c r="B26263" t="s">
        <v>80</v>
      </c>
      <c r="C26263">
        <v>39397</v>
      </c>
      <c r="D26263">
        <v>8.3775799999999997E-2</v>
      </c>
    </row>
    <row r="26264" spans="1:4" x14ac:dyDescent="0.2">
      <c r="A26264">
        <v>105404</v>
      </c>
      <c r="B26264" t="s">
        <v>80</v>
      </c>
      <c r="C26264">
        <v>4517</v>
      </c>
      <c r="D26264">
        <v>0.31</v>
      </c>
    </row>
    <row r="26265" spans="1:4" x14ac:dyDescent="0.2">
      <c r="A26265">
        <v>92751</v>
      </c>
    </row>
    <row r="26266" spans="1:4" x14ac:dyDescent="0.2">
      <c r="A26266">
        <v>92751</v>
      </c>
      <c r="B26266" t="s">
        <v>6064</v>
      </c>
      <c r="C26266">
        <v>88316</v>
      </c>
      <c r="D26266">
        <v>5.3959999999999999</v>
      </c>
    </row>
    <row r="26267" spans="1:4" x14ac:dyDescent="0.2">
      <c r="A26267">
        <v>92751</v>
      </c>
      <c r="B26267" t="s">
        <v>6064</v>
      </c>
      <c r="C26267">
        <v>88309</v>
      </c>
      <c r="D26267">
        <v>5.3959999999999999</v>
      </c>
    </row>
    <row r="26268" spans="1:4" x14ac:dyDescent="0.2">
      <c r="A26268">
        <v>92751</v>
      </c>
      <c r="B26268" t="s">
        <v>80</v>
      </c>
      <c r="C26268">
        <v>40440</v>
      </c>
      <c r="D26268">
        <v>1</v>
      </c>
    </row>
    <row r="26269" spans="1:4" x14ac:dyDescent="0.2">
      <c r="A26269">
        <v>92751</v>
      </c>
      <c r="B26269" t="s">
        <v>80</v>
      </c>
      <c r="C26269">
        <v>34804</v>
      </c>
      <c r="D26269">
        <v>14</v>
      </c>
    </row>
    <row r="26270" spans="1:4" x14ac:dyDescent="0.2">
      <c r="A26270">
        <v>92751</v>
      </c>
      <c r="B26270" t="s">
        <v>6064</v>
      </c>
      <c r="C26270">
        <v>5632</v>
      </c>
      <c r="D26270">
        <v>1.5105999999999999</v>
      </c>
    </row>
    <row r="26271" spans="1:4" x14ac:dyDescent="0.2">
      <c r="A26271">
        <v>92751</v>
      </c>
      <c r="B26271" t="s">
        <v>6064</v>
      </c>
      <c r="C26271">
        <v>5631</v>
      </c>
      <c r="D26271">
        <v>0.28799999999999998</v>
      </c>
    </row>
    <row r="26272" spans="1:4" x14ac:dyDescent="0.2">
      <c r="A26272">
        <v>92751</v>
      </c>
      <c r="B26272" t="s">
        <v>80</v>
      </c>
      <c r="C26272">
        <v>5063</v>
      </c>
      <c r="D26272">
        <v>4.1999999999999997E-3</v>
      </c>
    </row>
    <row r="26273" spans="1:4" x14ac:dyDescent="0.2">
      <c r="A26273">
        <v>92751</v>
      </c>
      <c r="B26273" t="s">
        <v>80</v>
      </c>
      <c r="C26273">
        <v>4730</v>
      </c>
      <c r="D26273">
        <v>1.3</v>
      </c>
    </row>
    <row r="26274" spans="1:4" x14ac:dyDescent="0.2">
      <c r="A26274">
        <v>92751</v>
      </c>
      <c r="B26274" t="s">
        <v>80</v>
      </c>
      <c r="C26274">
        <v>4460</v>
      </c>
      <c r="D26274">
        <v>1.75</v>
      </c>
    </row>
    <row r="26275" spans="1:4" x14ac:dyDescent="0.2">
      <c r="A26275">
        <v>92751</v>
      </c>
      <c r="B26275" t="s">
        <v>80</v>
      </c>
      <c r="C26275">
        <v>4011</v>
      </c>
      <c r="D26275">
        <v>2.2000000000000002</v>
      </c>
    </row>
    <row r="26276" spans="1:4" x14ac:dyDescent="0.2">
      <c r="A26276">
        <v>92752</v>
      </c>
    </row>
    <row r="26277" spans="1:4" x14ac:dyDescent="0.2">
      <c r="A26277">
        <v>92752</v>
      </c>
      <c r="B26277" t="s">
        <v>6064</v>
      </c>
      <c r="C26277">
        <v>88316</v>
      </c>
      <c r="D26277">
        <v>6.1418999999999997</v>
      </c>
    </row>
    <row r="26278" spans="1:4" x14ac:dyDescent="0.2">
      <c r="A26278">
        <v>92752</v>
      </c>
      <c r="B26278" t="s">
        <v>6064</v>
      </c>
      <c r="C26278">
        <v>88309</v>
      </c>
      <c r="D26278">
        <v>6.1418999999999997</v>
      </c>
    </row>
    <row r="26279" spans="1:4" x14ac:dyDescent="0.2">
      <c r="A26279">
        <v>92752</v>
      </c>
      <c r="B26279" t="s">
        <v>80</v>
      </c>
      <c r="C26279">
        <v>40440</v>
      </c>
      <c r="D26279">
        <v>1</v>
      </c>
    </row>
    <row r="26280" spans="1:4" x14ac:dyDescent="0.2">
      <c r="A26280">
        <v>92752</v>
      </c>
      <c r="B26280" t="s">
        <v>80</v>
      </c>
      <c r="C26280">
        <v>34804</v>
      </c>
      <c r="D26280">
        <v>20</v>
      </c>
    </row>
    <row r="26281" spans="1:4" x14ac:dyDescent="0.2">
      <c r="A26281">
        <v>92752</v>
      </c>
      <c r="B26281" t="s">
        <v>6064</v>
      </c>
      <c r="C26281">
        <v>5632</v>
      </c>
      <c r="D26281">
        <v>1.7085999999999999</v>
      </c>
    </row>
    <row r="26282" spans="1:4" x14ac:dyDescent="0.2">
      <c r="A26282">
        <v>92752</v>
      </c>
      <c r="B26282" t="s">
        <v>6064</v>
      </c>
      <c r="C26282">
        <v>5631</v>
      </c>
      <c r="D26282">
        <v>0.3387</v>
      </c>
    </row>
    <row r="26283" spans="1:4" x14ac:dyDescent="0.2">
      <c r="A26283">
        <v>92752</v>
      </c>
      <c r="B26283" t="s">
        <v>80</v>
      </c>
      <c r="C26283">
        <v>5063</v>
      </c>
      <c r="D26283">
        <v>4.1999999999999997E-3</v>
      </c>
    </row>
    <row r="26284" spans="1:4" x14ac:dyDescent="0.2">
      <c r="A26284">
        <v>92752</v>
      </c>
      <c r="B26284" t="s">
        <v>80</v>
      </c>
      <c r="C26284">
        <v>4730</v>
      </c>
      <c r="D26284">
        <v>1.3</v>
      </c>
    </row>
    <row r="26285" spans="1:4" x14ac:dyDescent="0.2">
      <c r="A26285">
        <v>92752</v>
      </c>
      <c r="B26285" t="s">
        <v>80</v>
      </c>
      <c r="C26285">
        <v>4460</v>
      </c>
      <c r="D26285">
        <v>1.75</v>
      </c>
    </row>
    <row r="26286" spans="1:4" x14ac:dyDescent="0.2">
      <c r="A26286">
        <v>92752</v>
      </c>
      <c r="B26286" t="s">
        <v>80</v>
      </c>
      <c r="C26286">
        <v>4011</v>
      </c>
      <c r="D26286">
        <v>2.2000000000000002</v>
      </c>
    </row>
    <row r="26287" spans="1:4" x14ac:dyDescent="0.2">
      <c r="A26287">
        <v>92750</v>
      </c>
    </row>
    <row r="26288" spans="1:4" x14ac:dyDescent="0.2">
      <c r="A26288">
        <v>92750</v>
      </c>
      <c r="B26288" t="s">
        <v>6064</v>
      </c>
      <c r="C26288">
        <v>88316</v>
      </c>
      <c r="D26288">
        <v>4.6227999999999998</v>
      </c>
    </row>
    <row r="26289" spans="1:4" x14ac:dyDescent="0.2">
      <c r="A26289">
        <v>92750</v>
      </c>
      <c r="B26289" t="s">
        <v>6064</v>
      </c>
      <c r="C26289">
        <v>88309</v>
      </c>
      <c r="D26289">
        <v>4.6227999999999998</v>
      </c>
    </row>
    <row r="26290" spans="1:4" x14ac:dyDescent="0.2">
      <c r="A26290">
        <v>92750</v>
      </c>
      <c r="B26290" t="s">
        <v>80</v>
      </c>
      <c r="C26290">
        <v>40440</v>
      </c>
      <c r="D26290">
        <v>1</v>
      </c>
    </row>
    <row r="26291" spans="1:4" x14ac:dyDescent="0.2">
      <c r="A26291">
        <v>92750</v>
      </c>
      <c r="B26291" t="s">
        <v>80</v>
      </c>
      <c r="C26291">
        <v>34804</v>
      </c>
      <c r="D26291">
        <v>8</v>
      </c>
    </row>
    <row r="26292" spans="1:4" x14ac:dyDescent="0.2">
      <c r="A26292">
        <v>92750</v>
      </c>
      <c r="B26292" t="s">
        <v>6064</v>
      </c>
      <c r="C26292">
        <v>5632</v>
      </c>
      <c r="D26292">
        <v>1.3061</v>
      </c>
    </row>
    <row r="26293" spans="1:4" x14ac:dyDescent="0.2">
      <c r="A26293">
        <v>92750</v>
      </c>
      <c r="B26293" t="s">
        <v>6064</v>
      </c>
      <c r="C26293">
        <v>5631</v>
      </c>
      <c r="D26293">
        <v>0.2349</v>
      </c>
    </row>
    <row r="26294" spans="1:4" x14ac:dyDescent="0.2">
      <c r="A26294">
        <v>92750</v>
      </c>
      <c r="B26294" t="s">
        <v>80</v>
      </c>
      <c r="C26294">
        <v>5063</v>
      </c>
      <c r="D26294">
        <v>4.1999999999999997E-3</v>
      </c>
    </row>
    <row r="26295" spans="1:4" x14ac:dyDescent="0.2">
      <c r="A26295">
        <v>92750</v>
      </c>
      <c r="B26295" t="s">
        <v>80</v>
      </c>
      <c r="C26295">
        <v>4730</v>
      </c>
      <c r="D26295">
        <v>1.3</v>
      </c>
    </row>
    <row r="26296" spans="1:4" x14ac:dyDescent="0.2">
      <c r="A26296">
        <v>92750</v>
      </c>
      <c r="B26296" t="s">
        <v>80</v>
      </c>
      <c r="C26296">
        <v>4460</v>
      </c>
      <c r="D26296">
        <v>1.75</v>
      </c>
    </row>
    <row r="26297" spans="1:4" x14ac:dyDescent="0.2">
      <c r="A26297">
        <v>92750</v>
      </c>
      <c r="B26297" t="s">
        <v>80</v>
      </c>
      <c r="C26297">
        <v>4011</v>
      </c>
      <c r="D26297">
        <v>2.2000000000000002</v>
      </c>
    </row>
    <row r="26298" spans="1:4" x14ac:dyDescent="0.2">
      <c r="A26298">
        <v>92749</v>
      </c>
    </row>
    <row r="26299" spans="1:4" x14ac:dyDescent="0.2">
      <c r="A26299">
        <v>92749</v>
      </c>
      <c r="B26299" t="s">
        <v>6064</v>
      </c>
      <c r="C26299">
        <v>88316</v>
      </c>
      <c r="D26299">
        <v>3.3159999999999998</v>
      </c>
    </row>
    <row r="26300" spans="1:4" x14ac:dyDescent="0.2">
      <c r="A26300">
        <v>92749</v>
      </c>
      <c r="B26300" t="s">
        <v>6064</v>
      </c>
      <c r="C26300">
        <v>88309</v>
      </c>
      <c r="D26300">
        <v>3.3159999999999998</v>
      </c>
    </row>
    <row r="26301" spans="1:4" x14ac:dyDescent="0.2">
      <c r="A26301">
        <v>92749</v>
      </c>
      <c r="B26301" t="s">
        <v>80</v>
      </c>
      <c r="C26301">
        <v>40441</v>
      </c>
      <c r="D26301">
        <v>0.5</v>
      </c>
    </row>
    <row r="26302" spans="1:4" x14ac:dyDescent="0.2">
      <c r="A26302">
        <v>92749</v>
      </c>
      <c r="B26302" t="s">
        <v>80</v>
      </c>
      <c r="C26302">
        <v>40440</v>
      </c>
      <c r="D26302">
        <v>0.5</v>
      </c>
    </row>
    <row r="26303" spans="1:4" x14ac:dyDescent="0.2">
      <c r="A26303">
        <v>92749</v>
      </c>
      <c r="B26303" t="s">
        <v>6064</v>
      </c>
      <c r="C26303">
        <v>5632</v>
      </c>
      <c r="D26303">
        <v>0.94369999999999998</v>
      </c>
    </row>
    <row r="26304" spans="1:4" x14ac:dyDescent="0.2">
      <c r="A26304">
        <v>92749</v>
      </c>
      <c r="B26304" t="s">
        <v>6064</v>
      </c>
      <c r="C26304">
        <v>5631</v>
      </c>
      <c r="D26304">
        <v>0.16170000000000001</v>
      </c>
    </row>
    <row r="26305" spans="1:4" x14ac:dyDescent="0.2">
      <c r="A26305">
        <v>92749</v>
      </c>
      <c r="B26305" t="s">
        <v>80</v>
      </c>
      <c r="C26305">
        <v>5063</v>
      </c>
      <c r="D26305">
        <v>4.1999999999999997E-3</v>
      </c>
    </row>
    <row r="26306" spans="1:4" x14ac:dyDescent="0.2">
      <c r="A26306">
        <v>92749</v>
      </c>
      <c r="B26306" t="s">
        <v>80</v>
      </c>
      <c r="C26306">
        <v>4730</v>
      </c>
      <c r="D26306">
        <v>1.3</v>
      </c>
    </row>
    <row r="26307" spans="1:4" x14ac:dyDescent="0.2">
      <c r="A26307">
        <v>92749</v>
      </c>
      <c r="B26307" t="s">
        <v>80</v>
      </c>
      <c r="C26307">
        <v>4460</v>
      </c>
      <c r="D26307">
        <v>1.5</v>
      </c>
    </row>
    <row r="26308" spans="1:4" x14ac:dyDescent="0.2">
      <c r="A26308">
        <v>92749</v>
      </c>
      <c r="B26308" t="s">
        <v>80</v>
      </c>
      <c r="C26308">
        <v>4011</v>
      </c>
      <c r="D26308">
        <v>1.9</v>
      </c>
    </row>
    <row r="26309" spans="1:4" x14ac:dyDescent="0.2">
      <c r="A26309">
        <v>92745</v>
      </c>
    </row>
    <row r="26310" spans="1:4" x14ac:dyDescent="0.2">
      <c r="A26310">
        <v>92745</v>
      </c>
      <c r="B26310" t="s">
        <v>6064</v>
      </c>
      <c r="C26310">
        <v>88316</v>
      </c>
      <c r="D26310">
        <v>3.3553999999999999</v>
      </c>
    </row>
    <row r="26311" spans="1:4" x14ac:dyDescent="0.2">
      <c r="A26311">
        <v>92745</v>
      </c>
      <c r="B26311" t="s">
        <v>6064</v>
      </c>
      <c r="C26311">
        <v>88309</v>
      </c>
      <c r="D26311">
        <v>3.3553999999999999</v>
      </c>
    </row>
    <row r="26312" spans="1:4" x14ac:dyDescent="0.2">
      <c r="A26312">
        <v>92745</v>
      </c>
      <c r="B26312" t="s">
        <v>80</v>
      </c>
      <c r="C26312">
        <v>40438</v>
      </c>
      <c r="D26312">
        <v>0.4667</v>
      </c>
    </row>
    <row r="26313" spans="1:4" x14ac:dyDescent="0.2">
      <c r="A26313">
        <v>92745</v>
      </c>
      <c r="B26313" t="s">
        <v>6064</v>
      </c>
      <c r="C26313">
        <v>5632</v>
      </c>
      <c r="D26313">
        <v>0.95399999999999996</v>
      </c>
    </row>
    <row r="26314" spans="1:4" x14ac:dyDescent="0.2">
      <c r="A26314">
        <v>92745</v>
      </c>
      <c r="B26314" t="s">
        <v>6064</v>
      </c>
      <c r="C26314">
        <v>5631</v>
      </c>
      <c r="D26314">
        <v>0.16439999999999999</v>
      </c>
    </row>
    <row r="26315" spans="1:4" x14ac:dyDescent="0.2">
      <c r="A26315">
        <v>92745</v>
      </c>
      <c r="B26315" t="s">
        <v>80</v>
      </c>
      <c r="C26315">
        <v>5063</v>
      </c>
      <c r="D26315">
        <v>1.6999999999999999E-3</v>
      </c>
    </row>
    <row r="26316" spans="1:4" x14ac:dyDescent="0.2">
      <c r="A26316">
        <v>92745</v>
      </c>
      <c r="B26316" t="s">
        <v>80</v>
      </c>
      <c r="C26316">
        <v>4730</v>
      </c>
      <c r="D26316">
        <v>1.3</v>
      </c>
    </row>
    <row r="26317" spans="1:4" x14ac:dyDescent="0.2">
      <c r="A26317">
        <v>92745</v>
      </c>
      <c r="B26317" t="s">
        <v>80</v>
      </c>
      <c r="C26317">
        <v>4460</v>
      </c>
      <c r="D26317">
        <v>0.56669999999999998</v>
      </c>
    </row>
    <row r="26318" spans="1:4" x14ac:dyDescent="0.2">
      <c r="A26318">
        <v>92745</v>
      </c>
      <c r="B26318" t="s">
        <v>80</v>
      </c>
      <c r="C26318">
        <v>4011</v>
      </c>
      <c r="D26318">
        <v>0.72</v>
      </c>
    </row>
    <row r="26319" spans="1:4" x14ac:dyDescent="0.2">
      <c r="A26319">
        <v>92745</v>
      </c>
      <c r="B26319" t="s">
        <v>80</v>
      </c>
      <c r="C26319">
        <v>3309</v>
      </c>
      <c r="D26319">
        <v>0.5333</v>
      </c>
    </row>
    <row r="26320" spans="1:4" x14ac:dyDescent="0.2">
      <c r="A26320">
        <v>92747</v>
      </c>
    </row>
    <row r="26321" spans="1:4" x14ac:dyDescent="0.2">
      <c r="A26321">
        <v>92747</v>
      </c>
      <c r="B26321" t="s">
        <v>6064</v>
      </c>
      <c r="C26321">
        <v>88316</v>
      </c>
      <c r="D26321">
        <v>3.7185000000000001</v>
      </c>
    </row>
    <row r="26322" spans="1:4" x14ac:dyDescent="0.2">
      <c r="A26322">
        <v>92747</v>
      </c>
      <c r="B26322" t="s">
        <v>6064</v>
      </c>
      <c r="C26322">
        <v>88309</v>
      </c>
      <c r="D26322">
        <v>3.7185000000000001</v>
      </c>
    </row>
    <row r="26323" spans="1:4" x14ac:dyDescent="0.2">
      <c r="A26323">
        <v>92747</v>
      </c>
      <c r="B26323" t="s">
        <v>80</v>
      </c>
      <c r="C26323">
        <v>40438</v>
      </c>
      <c r="D26323">
        <v>0.1628</v>
      </c>
    </row>
    <row r="26324" spans="1:4" x14ac:dyDescent="0.2">
      <c r="A26324">
        <v>92747</v>
      </c>
      <c r="B26324" t="s">
        <v>6064</v>
      </c>
      <c r="C26324">
        <v>5632</v>
      </c>
      <c r="D26324">
        <v>1.0426</v>
      </c>
    </row>
    <row r="26325" spans="1:4" x14ac:dyDescent="0.2">
      <c r="A26325">
        <v>92747</v>
      </c>
      <c r="B26325" t="s">
        <v>6064</v>
      </c>
      <c r="C26325">
        <v>5631</v>
      </c>
      <c r="D26325">
        <v>0.19689999999999999</v>
      </c>
    </row>
    <row r="26326" spans="1:4" x14ac:dyDescent="0.2">
      <c r="A26326">
        <v>92747</v>
      </c>
      <c r="B26326" t="s">
        <v>80</v>
      </c>
      <c r="C26326">
        <v>5063</v>
      </c>
      <c r="D26326">
        <v>1E-3</v>
      </c>
    </row>
    <row r="26327" spans="1:4" x14ac:dyDescent="0.2">
      <c r="A26327">
        <v>92747</v>
      </c>
      <c r="B26327" t="s">
        <v>80</v>
      </c>
      <c r="C26327">
        <v>4730</v>
      </c>
      <c r="D26327">
        <v>1.3</v>
      </c>
    </row>
    <row r="26328" spans="1:4" x14ac:dyDescent="0.2">
      <c r="A26328">
        <v>92747</v>
      </c>
      <c r="B26328" t="s">
        <v>80</v>
      </c>
      <c r="C26328">
        <v>4460</v>
      </c>
      <c r="D26328">
        <v>0.36049999999999999</v>
      </c>
    </row>
    <row r="26329" spans="1:4" x14ac:dyDescent="0.2">
      <c r="A26329">
        <v>92747</v>
      </c>
      <c r="B26329" t="s">
        <v>80</v>
      </c>
      <c r="C26329">
        <v>4011</v>
      </c>
      <c r="D26329">
        <v>0.45579999999999998</v>
      </c>
    </row>
    <row r="26330" spans="1:4" x14ac:dyDescent="0.2">
      <c r="A26330">
        <v>92747</v>
      </c>
      <c r="B26330" t="s">
        <v>80</v>
      </c>
      <c r="C26330">
        <v>3309</v>
      </c>
      <c r="D26330">
        <v>0.83720000000000006</v>
      </c>
    </row>
    <row r="26331" spans="1:4" x14ac:dyDescent="0.2">
      <c r="A26331">
        <v>92743</v>
      </c>
    </row>
    <row r="26332" spans="1:4" x14ac:dyDescent="0.2">
      <c r="A26332">
        <v>92743</v>
      </c>
      <c r="B26332" t="s">
        <v>6064</v>
      </c>
      <c r="C26332">
        <v>88316</v>
      </c>
      <c r="D26332">
        <v>2.8815</v>
      </c>
    </row>
    <row r="26333" spans="1:4" x14ac:dyDescent="0.2">
      <c r="A26333">
        <v>92743</v>
      </c>
      <c r="B26333" t="s">
        <v>6064</v>
      </c>
      <c r="C26333">
        <v>88309</v>
      </c>
      <c r="D26333">
        <v>2.8815</v>
      </c>
    </row>
    <row r="26334" spans="1:4" x14ac:dyDescent="0.2">
      <c r="A26334">
        <v>92743</v>
      </c>
      <c r="B26334" t="s">
        <v>80</v>
      </c>
      <c r="C26334">
        <v>40438</v>
      </c>
      <c r="D26334">
        <v>1</v>
      </c>
    </row>
    <row r="26335" spans="1:4" x14ac:dyDescent="0.2">
      <c r="A26335">
        <v>92743</v>
      </c>
      <c r="B26335" t="s">
        <v>6064</v>
      </c>
      <c r="C26335">
        <v>5632</v>
      </c>
      <c r="D26335">
        <v>0.82010000000000005</v>
      </c>
    </row>
    <row r="26336" spans="1:4" x14ac:dyDescent="0.2">
      <c r="A26336">
        <v>92743</v>
      </c>
      <c r="B26336" t="s">
        <v>6064</v>
      </c>
      <c r="C26336">
        <v>5631</v>
      </c>
      <c r="D26336">
        <v>0.1404</v>
      </c>
    </row>
    <row r="26337" spans="1:4" x14ac:dyDescent="0.2">
      <c r="A26337">
        <v>92743</v>
      </c>
      <c r="B26337" t="s">
        <v>80</v>
      </c>
      <c r="C26337">
        <v>5063</v>
      </c>
      <c r="D26337">
        <v>2.3999999999999998E-3</v>
      </c>
    </row>
    <row r="26338" spans="1:4" x14ac:dyDescent="0.2">
      <c r="A26338">
        <v>92743</v>
      </c>
      <c r="B26338" t="s">
        <v>80</v>
      </c>
      <c r="C26338">
        <v>4730</v>
      </c>
      <c r="D26338">
        <v>1.3</v>
      </c>
    </row>
    <row r="26339" spans="1:4" x14ac:dyDescent="0.2">
      <c r="A26339">
        <v>92743</v>
      </c>
      <c r="B26339" t="s">
        <v>80</v>
      </c>
      <c r="C26339">
        <v>4460</v>
      </c>
      <c r="D26339">
        <v>0.71430000000000005</v>
      </c>
    </row>
    <row r="26340" spans="1:4" x14ac:dyDescent="0.2">
      <c r="A26340">
        <v>92743</v>
      </c>
      <c r="B26340" t="s">
        <v>80</v>
      </c>
      <c r="C26340">
        <v>4011</v>
      </c>
      <c r="D26340">
        <v>0.9143</v>
      </c>
    </row>
    <row r="26341" spans="1:4" x14ac:dyDescent="0.2">
      <c r="A26341">
        <v>92746</v>
      </c>
    </row>
    <row r="26342" spans="1:4" x14ac:dyDescent="0.2">
      <c r="A26342">
        <v>92746</v>
      </c>
      <c r="B26342" t="s">
        <v>6064</v>
      </c>
      <c r="C26342">
        <v>88316</v>
      </c>
      <c r="D26342">
        <v>2.1621999999999999</v>
      </c>
    </row>
    <row r="26343" spans="1:4" x14ac:dyDescent="0.2">
      <c r="A26343">
        <v>92746</v>
      </c>
      <c r="B26343" t="s">
        <v>6064</v>
      </c>
      <c r="C26343">
        <v>88309</v>
      </c>
      <c r="D26343">
        <v>2.1621999999999999</v>
      </c>
    </row>
    <row r="26344" spans="1:4" x14ac:dyDescent="0.2">
      <c r="A26344">
        <v>92746</v>
      </c>
      <c r="B26344" t="s">
        <v>80</v>
      </c>
      <c r="C26344">
        <v>40436</v>
      </c>
      <c r="D26344">
        <v>0.4667</v>
      </c>
    </row>
    <row r="26345" spans="1:4" x14ac:dyDescent="0.2">
      <c r="A26345">
        <v>92746</v>
      </c>
      <c r="B26345" t="s">
        <v>6064</v>
      </c>
      <c r="C26345">
        <v>5632</v>
      </c>
      <c r="D26345">
        <v>0.6139</v>
      </c>
    </row>
    <row r="26346" spans="1:4" x14ac:dyDescent="0.2">
      <c r="A26346">
        <v>92746</v>
      </c>
      <c r="B26346" t="s">
        <v>6064</v>
      </c>
      <c r="C26346">
        <v>5631</v>
      </c>
      <c r="D26346">
        <v>0.10680000000000001</v>
      </c>
    </row>
    <row r="26347" spans="1:4" x14ac:dyDescent="0.2">
      <c r="A26347">
        <v>92746</v>
      </c>
      <c r="B26347" t="s">
        <v>80</v>
      </c>
      <c r="C26347">
        <v>5063</v>
      </c>
      <c r="D26347">
        <v>1.6999999999999999E-3</v>
      </c>
    </row>
    <row r="26348" spans="1:4" x14ac:dyDescent="0.2">
      <c r="A26348">
        <v>92746</v>
      </c>
      <c r="B26348" t="s">
        <v>80</v>
      </c>
      <c r="C26348">
        <v>4730</v>
      </c>
      <c r="D26348">
        <v>1.3</v>
      </c>
    </row>
    <row r="26349" spans="1:4" x14ac:dyDescent="0.2">
      <c r="A26349">
        <v>92746</v>
      </c>
      <c r="B26349" t="s">
        <v>80</v>
      </c>
      <c r="C26349">
        <v>4460</v>
      </c>
      <c r="D26349">
        <v>0.56669999999999998</v>
      </c>
    </row>
    <row r="26350" spans="1:4" x14ac:dyDescent="0.2">
      <c r="A26350">
        <v>92746</v>
      </c>
      <c r="B26350" t="s">
        <v>80</v>
      </c>
      <c r="C26350">
        <v>4011</v>
      </c>
      <c r="D26350">
        <v>0.72</v>
      </c>
    </row>
    <row r="26351" spans="1:4" x14ac:dyDescent="0.2">
      <c r="A26351">
        <v>92746</v>
      </c>
      <c r="B26351" t="s">
        <v>80</v>
      </c>
      <c r="C26351">
        <v>3309</v>
      </c>
      <c r="D26351">
        <v>0.5333</v>
      </c>
    </row>
    <row r="26352" spans="1:4" x14ac:dyDescent="0.2">
      <c r="A26352">
        <v>92748</v>
      </c>
    </row>
    <row r="26353" spans="1:4" x14ac:dyDescent="0.2">
      <c r="A26353">
        <v>92748</v>
      </c>
      <c r="B26353" t="s">
        <v>6064</v>
      </c>
      <c r="C26353">
        <v>88316</v>
      </c>
      <c r="D26353">
        <v>2.5316000000000001</v>
      </c>
    </row>
    <row r="26354" spans="1:4" x14ac:dyDescent="0.2">
      <c r="A26354">
        <v>92748</v>
      </c>
      <c r="B26354" t="s">
        <v>6064</v>
      </c>
      <c r="C26354">
        <v>88309</v>
      </c>
      <c r="D26354">
        <v>2.5316000000000001</v>
      </c>
    </row>
    <row r="26355" spans="1:4" x14ac:dyDescent="0.2">
      <c r="A26355">
        <v>92748</v>
      </c>
      <c r="B26355" t="s">
        <v>80</v>
      </c>
      <c r="C26355">
        <v>40436</v>
      </c>
      <c r="D26355">
        <v>0.1628</v>
      </c>
    </row>
    <row r="26356" spans="1:4" x14ac:dyDescent="0.2">
      <c r="A26356">
        <v>92748</v>
      </c>
      <c r="B26356" t="s">
        <v>6064</v>
      </c>
      <c r="C26356">
        <v>5632</v>
      </c>
      <c r="D26356">
        <v>0.69640000000000002</v>
      </c>
    </row>
    <row r="26357" spans="1:4" x14ac:dyDescent="0.2">
      <c r="A26357">
        <v>92748</v>
      </c>
      <c r="B26357" t="s">
        <v>6064</v>
      </c>
      <c r="C26357">
        <v>5631</v>
      </c>
      <c r="D26357">
        <v>0.1474</v>
      </c>
    </row>
    <row r="26358" spans="1:4" x14ac:dyDescent="0.2">
      <c r="A26358">
        <v>92748</v>
      </c>
      <c r="B26358" t="s">
        <v>80</v>
      </c>
      <c r="C26358">
        <v>5063</v>
      </c>
      <c r="D26358">
        <v>1E-3</v>
      </c>
    </row>
    <row r="26359" spans="1:4" x14ac:dyDescent="0.2">
      <c r="A26359">
        <v>92748</v>
      </c>
      <c r="B26359" t="s">
        <v>80</v>
      </c>
      <c r="C26359">
        <v>4730</v>
      </c>
      <c r="D26359">
        <v>1.3</v>
      </c>
    </row>
    <row r="26360" spans="1:4" x14ac:dyDescent="0.2">
      <c r="A26360">
        <v>92748</v>
      </c>
      <c r="B26360" t="s">
        <v>80</v>
      </c>
      <c r="C26360">
        <v>4460</v>
      </c>
      <c r="D26360">
        <v>0.36049999999999999</v>
      </c>
    </row>
    <row r="26361" spans="1:4" x14ac:dyDescent="0.2">
      <c r="A26361">
        <v>92748</v>
      </c>
      <c r="B26361" t="s">
        <v>80</v>
      </c>
      <c r="C26361">
        <v>4011</v>
      </c>
      <c r="D26361">
        <v>0.45579999999999998</v>
      </c>
    </row>
    <row r="26362" spans="1:4" x14ac:dyDescent="0.2">
      <c r="A26362">
        <v>92748</v>
      </c>
      <c r="B26362" t="s">
        <v>80</v>
      </c>
      <c r="C26362">
        <v>3309</v>
      </c>
      <c r="D26362">
        <v>0.83720000000000006</v>
      </c>
    </row>
    <row r="26363" spans="1:4" x14ac:dyDescent="0.2">
      <c r="A26363">
        <v>92744</v>
      </c>
    </row>
    <row r="26364" spans="1:4" x14ac:dyDescent="0.2">
      <c r="A26364">
        <v>92744</v>
      </c>
      <c r="B26364" t="s">
        <v>6064</v>
      </c>
      <c r="C26364">
        <v>88316</v>
      </c>
      <c r="D26364">
        <v>1.6028</v>
      </c>
    </row>
    <row r="26365" spans="1:4" x14ac:dyDescent="0.2">
      <c r="A26365">
        <v>92744</v>
      </c>
      <c r="B26365" t="s">
        <v>6064</v>
      </c>
      <c r="C26365">
        <v>88309</v>
      </c>
      <c r="D26365">
        <v>1.6028</v>
      </c>
    </row>
    <row r="26366" spans="1:4" x14ac:dyDescent="0.2">
      <c r="A26366">
        <v>92744</v>
      </c>
      <c r="B26366" t="s">
        <v>80</v>
      </c>
      <c r="C26366">
        <v>40436</v>
      </c>
      <c r="D26366">
        <v>1</v>
      </c>
    </row>
    <row r="26367" spans="1:4" x14ac:dyDescent="0.2">
      <c r="A26367">
        <v>92744</v>
      </c>
      <c r="B26367" t="s">
        <v>6064</v>
      </c>
      <c r="C26367">
        <v>5632</v>
      </c>
      <c r="D26367">
        <v>0.46760000000000002</v>
      </c>
    </row>
    <row r="26368" spans="1:4" x14ac:dyDescent="0.2">
      <c r="A26368">
        <v>92744</v>
      </c>
      <c r="B26368" t="s">
        <v>6064</v>
      </c>
      <c r="C26368">
        <v>5631</v>
      </c>
      <c r="D26368">
        <v>6.6699999999999995E-2</v>
      </c>
    </row>
    <row r="26369" spans="1:4" x14ac:dyDescent="0.2">
      <c r="A26369">
        <v>92744</v>
      </c>
      <c r="B26369" t="s">
        <v>80</v>
      </c>
      <c r="C26369">
        <v>5063</v>
      </c>
      <c r="D26369">
        <v>2.3999999999999998E-3</v>
      </c>
    </row>
    <row r="26370" spans="1:4" x14ac:dyDescent="0.2">
      <c r="A26370">
        <v>92744</v>
      </c>
      <c r="B26370" t="s">
        <v>80</v>
      </c>
      <c r="C26370">
        <v>4730</v>
      </c>
      <c r="D26370">
        <v>1.3</v>
      </c>
    </row>
    <row r="26371" spans="1:4" x14ac:dyDescent="0.2">
      <c r="A26371">
        <v>92744</v>
      </c>
      <c r="B26371" t="s">
        <v>80</v>
      </c>
      <c r="C26371">
        <v>4460</v>
      </c>
      <c r="D26371">
        <v>0.71430000000000005</v>
      </c>
    </row>
    <row r="26372" spans="1:4" x14ac:dyDescent="0.2">
      <c r="A26372">
        <v>92744</v>
      </c>
      <c r="B26372" t="s">
        <v>80</v>
      </c>
      <c r="C26372">
        <v>4011</v>
      </c>
      <c r="D26372">
        <v>0.9143</v>
      </c>
    </row>
    <row r="26373" spans="1:4" x14ac:dyDescent="0.2">
      <c r="A26373">
        <v>92754</v>
      </c>
    </row>
    <row r="26374" spans="1:4" x14ac:dyDescent="0.2">
      <c r="A26374">
        <v>92754</v>
      </c>
      <c r="B26374" t="s">
        <v>6064</v>
      </c>
      <c r="C26374">
        <v>88316</v>
      </c>
      <c r="D26374">
        <v>2.5735999999999999</v>
      </c>
    </row>
    <row r="26375" spans="1:4" x14ac:dyDescent="0.2">
      <c r="A26375">
        <v>92754</v>
      </c>
      <c r="B26375" t="s">
        <v>6064</v>
      </c>
      <c r="C26375">
        <v>88309</v>
      </c>
      <c r="D26375">
        <v>2.5735999999999999</v>
      </c>
    </row>
    <row r="26376" spans="1:4" x14ac:dyDescent="0.2">
      <c r="A26376">
        <v>92754</v>
      </c>
      <c r="B26376" t="s">
        <v>80</v>
      </c>
      <c r="C26376">
        <v>40553</v>
      </c>
      <c r="D26376">
        <v>1.3</v>
      </c>
    </row>
    <row r="26377" spans="1:4" x14ac:dyDescent="0.2">
      <c r="A26377">
        <v>92754</v>
      </c>
      <c r="B26377" t="s">
        <v>80</v>
      </c>
      <c r="C26377">
        <v>40449</v>
      </c>
      <c r="D26377">
        <v>0.52629999999999999</v>
      </c>
    </row>
    <row r="26378" spans="1:4" x14ac:dyDescent="0.2">
      <c r="A26378">
        <v>92754</v>
      </c>
      <c r="B26378" t="s">
        <v>80</v>
      </c>
      <c r="C26378">
        <v>40438</v>
      </c>
      <c r="D26378">
        <v>0.47370000000000001</v>
      </c>
    </row>
    <row r="26379" spans="1:4" x14ac:dyDescent="0.2">
      <c r="A26379">
        <v>92754</v>
      </c>
      <c r="B26379" t="s">
        <v>6064</v>
      </c>
      <c r="C26379">
        <v>5632</v>
      </c>
      <c r="D26379">
        <v>0.72399999999999998</v>
      </c>
    </row>
    <row r="26380" spans="1:4" x14ac:dyDescent="0.2">
      <c r="A26380">
        <v>92754</v>
      </c>
      <c r="B26380" t="s">
        <v>6064</v>
      </c>
      <c r="C26380">
        <v>5631</v>
      </c>
      <c r="D26380">
        <v>0.13389999999999999</v>
      </c>
    </row>
    <row r="26381" spans="1:4" x14ac:dyDescent="0.2">
      <c r="A26381">
        <v>92754</v>
      </c>
      <c r="B26381" t="s">
        <v>80</v>
      </c>
      <c r="C26381">
        <v>5063</v>
      </c>
      <c r="D26381">
        <v>1.8E-3</v>
      </c>
    </row>
    <row r="26382" spans="1:4" x14ac:dyDescent="0.2">
      <c r="A26382">
        <v>92754</v>
      </c>
      <c r="B26382" t="s">
        <v>80</v>
      </c>
      <c r="C26382">
        <v>4460</v>
      </c>
      <c r="D26382">
        <v>0.52629999999999999</v>
      </c>
    </row>
    <row r="26383" spans="1:4" x14ac:dyDescent="0.2">
      <c r="A26383">
        <v>92754</v>
      </c>
      <c r="B26383" t="s">
        <v>80</v>
      </c>
      <c r="C26383">
        <v>4011</v>
      </c>
      <c r="D26383">
        <v>0.67369999999999997</v>
      </c>
    </row>
    <row r="26384" spans="1:4" x14ac:dyDescent="0.2">
      <c r="A26384">
        <v>92753</v>
      </c>
    </row>
    <row r="26385" spans="1:4" x14ac:dyDescent="0.2">
      <c r="A26385">
        <v>92753</v>
      </c>
      <c r="B26385" t="s">
        <v>6064</v>
      </c>
      <c r="C26385">
        <v>88316</v>
      </c>
      <c r="D26385">
        <v>2.3420000000000001</v>
      </c>
    </row>
    <row r="26386" spans="1:4" x14ac:dyDescent="0.2">
      <c r="A26386">
        <v>92753</v>
      </c>
      <c r="B26386" t="s">
        <v>6064</v>
      </c>
      <c r="C26386">
        <v>88309</v>
      </c>
      <c r="D26386">
        <v>2.3420000000000001</v>
      </c>
    </row>
    <row r="26387" spans="1:4" x14ac:dyDescent="0.2">
      <c r="A26387">
        <v>92753</v>
      </c>
      <c r="B26387" t="s">
        <v>80</v>
      </c>
      <c r="C26387">
        <v>40553</v>
      </c>
      <c r="D26387">
        <v>1.3</v>
      </c>
    </row>
    <row r="26388" spans="1:4" x14ac:dyDescent="0.2">
      <c r="A26388">
        <v>92753</v>
      </c>
      <c r="B26388" t="s">
        <v>80</v>
      </c>
      <c r="C26388">
        <v>40449</v>
      </c>
      <c r="D26388">
        <v>1</v>
      </c>
    </row>
    <row r="26389" spans="1:4" x14ac:dyDescent="0.2">
      <c r="A26389">
        <v>92753</v>
      </c>
      <c r="B26389" t="s">
        <v>6064</v>
      </c>
      <c r="C26389">
        <v>5632</v>
      </c>
      <c r="D26389">
        <v>0.66739999999999999</v>
      </c>
    </row>
    <row r="26390" spans="1:4" x14ac:dyDescent="0.2">
      <c r="A26390">
        <v>92753</v>
      </c>
      <c r="B26390" t="s">
        <v>6064</v>
      </c>
      <c r="C26390">
        <v>5631</v>
      </c>
      <c r="D26390">
        <v>0.1132</v>
      </c>
    </row>
    <row r="26391" spans="1:4" x14ac:dyDescent="0.2">
      <c r="A26391">
        <v>92753</v>
      </c>
      <c r="B26391" t="s">
        <v>80</v>
      </c>
      <c r="C26391">
        <v>5063</v>
      </c>
      <c r="D26391">
        <v>3.3999999999999998E-3</v>
      </c>
    </row>
    <row r="26392" spans="1:4" x14ac:dyDescent="0.2">
      <c r="A26392">
        <v>92753</v>
      </c>
      <c r="B26392" t="s">
        <v>80</v>
      </c>
      <c r="C26392">
        <v>4460</v>
      </c>
      <c r="D26392">
        <v>1</v>
      </c>
    </row>
    <row r="26393" spans="1:4" x14ac:dyDescent="0.2">
      <c r="A26393">
        <v>92753</v>
      </c>
      <c r="B26393" t="s">
        <v>80</v>
      </c>
      <c r="C26393">
        <v>4011</v>
      </c>
      <c r="D26393">
        <v>1.28</v>
      </c>
    </row>
    <row r="26394" spans="1:4" x14ac:dyDescent="0.2">
      <c r="A26394">
        <v>92755</v>
      </c>
    </row>
    <row r="26395" spans="1:4" x14ac:dyDescent="0.2">
      <c r="A26395">
        <v>92755</v>
      </c>
      <c r="B26395" t="s">
        <v>6064</v>
      </c>
      <c r="C26395">
        <v>88316</v>
      </c>
      <c r="D26395">
        <v>1.0265</v>
      </c>
    </row>
    <row r="26396" spans="1:4" x14ac:dyDescent="0.2">
      <c r="A26396">
        <v>92755</v>
      </c>
      <c r="B26396" t="s">
        <v>6064</v>
      </c>
      <c r="C26396">
        <v>88309</v>
      </c>
      <c r="D26396">
        <v>1.0265</v>
      </c>
    </row>
    <row r="26397" spans="1:4" x14ac:dyDescent="0.2">
      <c r="A26397">
        <v>92755</v>
      </c>
      <c r="B26397" t="s">
        <v>80</v>
      </c>
      <c r="C26397">
        <v>40451</v>
      </c>
      <c r="D26397">
        <v>1</v>
      </c>
    </row>
    <row r="26398" spans="1:4" x14ac:dyDescent="0.2">
      <c r="A26398">
        <v>92755</v>
      </c>
      <c r="B26398" t="s">
        <v>6064</v>
      </c>
      <c r="C26398">
        <v>5632</v>
      </c>
      <c r="D26398">
        <v>0.29060000000000002</v>
      </c>
    </row>
    <row r="26399" spans="1:4" x14ac:dyDescent="0.2">
      <c r="A26399">
        <v>92755</v>
      </c>
      <c r="B26399" t="s">
        <v>6064</v>
      </c>
      <c r="C26399">
        <v>5631</v>
      </c>
      <c r="D26399">
        <v>5.16E-2</v>
      </c>
    </row>
    <row r="26400" spans="1:4" x14ac:dyDescent="0.2">
      <c r="A26400">
        <v>92755</v>
      </c>
      <c r="B26400" t="s">
        <v>80</v>
      </c>
      <c r="C26400">
        <v>4730</v>
      </c>
      <c r="D26400">
        <v>0.221</v>
      </c>
    </row>
    <row r="26401" spans="1:4" x14ac:dyDescent="0.2">
      <c r="A26401">
        <v>92755</v>
      </c>
      <c r="B26401" t="s">
        <v>80</v>
      </c>
      <c r="C26401">
        <v>4011</v>
      </c>
      <c r="D26401">
        <v>1.1499999999999999</v>
      </c>
    </row>
    <row r="26402" spans="1:4" x14ac:dyDescent="0.2">
      <c r="A26402">
        <v>92756</v>
      </c>
    </row>
    <row r="26403" spans="1:4" x14ac:dyDescent="0.2">
      <c r="A26403">
        <v>92756</v>
      </c>
      <c r="B26403" t="s">
        <v>6064</v>
      </c>
      <c r="C26403">
        <v>88316</v>
      </c>
      <c r="D26403">
        <v>1.2249000000000001</v>
      </c>
    </row>
    <row r="26404" spans="1:4" x14ac:dyDescent="0.2">
      <c r="A26404">
        <v>92756</v>
      </c>
      <c r="B26404" t="s">
        <v>6064</v>
      </c>
      <c r="C26404">
        <v>88309</v>
      </c>
      <c r="D26404">
        <v>1.2249000000000001</v>
      </c>
    </row>
    <row r="26405" spans="1:4" x14ac:dyDescent="0.2">
      <c r="A26405">
        <v>92756</v>
      </c>
      <c r="B26405" t="s">
        <v>80</v>
      </c>
      <c r="C26405">
        <v>40453</v>
      </c>
      <c r="D26405">
        <v>1</v>
      </c>
    </row>
    <row r="26406" spans="1:4" x14ac:dyDescent="0.2">
      <c r="A26406">
        <v>92756</v>
      </c>
      <c r="B26406" t="s">
        <v>6064</v>
      </c>
      <c r="C26406">
        <v>5632</v>
      </c>
      <c r="D26406">
        <v>0.33850000000000002</v>
      </c>
    </row>
    <row r="26407" spans="1:4" x14ac:dyDescent="0.2">
      <c r="A26407">
        <v>92756</v>
      </c>
      <c r="B26407" t="s">
        <v>6064</v>
      </c>
      <c r="C26407">
        <v>5631</v>
      </c>
      <c r="D26407">
        <v>6.9800000000000001E-2</v>
      </c>
    </row>
    <row r="26408" spans="1:4" x14ac:dyDescent="0.2">
      <c r="A26408">
        <v>92756</v>
      </c>
      <c r="B26408" t="s">
        <v>80</v>
      </c>
      <c r="C26408">
        <v>4730</v>
      </c>
      <c r="D26408">
        <v>0.29899999999999999</v>
      </c>
    </row>
    <row r="26409" spans="1:4" x14ac:dyDescent="0.2">
      <c r="A26409">
        <v>92756</v>
      </c>
      <c r="B26409" t="s">
        <v>80</v>
      </c>
      <c r="C26409">
        <v>4011</v>
      </c>
      <c r="D26409">
        <v>1.1499999999999999</v>
      </c>
    </row>
    <row r="26410" spans="1:4" x14ac:dyDescent="0.2">
      <c r="A26410">
        <v>92757</v>
      </c>
    </row>
    <row r="26411" spans="1:4" x14ac:dyDescent="0.2">
      <c r="A26411">
        <v>92757</v>
      </c>
      <c r="B26411" t="s">
        <v>6064</v>
      </c>
      <c r="C26411">
        <v>88316</v>
      </c>
      <c r="D26411">
        <v>1.4563999999999999</v>
      </c>
    </row>
    <row r="26412" spans="1:4" x14ac:dyDescent="0.2">
      <c r="A26412">
        <v>92757</v>
      </c>
      <c r="B26412" t="s">
        <v>6064</v>
      </c>
      <c r="C26412">
        <v>88309</v>
      </c>
      <c r="D26412">
        <v>1.4563999999999999</v>
      </c>
    </row>
    <row r="26413" spans="1:4" x14ac:dyDescent="0.2">
      <c r="A26413">
        <v>92757</v>
      </c>
      <c r="B26413" t="s">
        <v>80</v>
      </c>
      <c r="C26413">
        <v>40452</v>
      </c>
      <c r="D26413">
        <v>1</v>
      </c>
    </row>
    <row r="26414" spans="1:4" x14ac:dyDescent="0.2">
      <c r="A26414">
        <v>92757</v>
      </c>
      <c r="B26414" t="s">
        <v>6064</v>
      </c>
      <c r="C26414">
        <v>5632</v>
      </c>
      <c r="D26414">
        <v>0.39439999999999997</v>
      </c>
    </row>
    <row r="26415" spans="1:4" x14ac:dyDescent="0.2">
      <c r="A26415">
        <v>92757</v>
      </c>
      <c r="B26415" t="s">
        <v>6064</v>
      </c>
      <c r="C26415">
        <v>5631</v>
      </c>
      <c r="D26415">
        <v>9.11E-2</v>
      </c>
    </row>
    <row r="26416" spans="1:4" x14ac:dyDescent="0.2">
      <c r="A26416">
        <v>92757</v>
      </c>
      <c r="B26416" t="s">
        <v>80</v>
      </c>
      <c r="C26416">
        <v>4730</v>
      </c>
      <c r="D26416">
        <v>0.39</v>
      </c>
    </row>
    <row r="26417" spans="1:4" x14ac:dyDescent="0.2">
      <c r="A26417">
        <v>92757</v>
      </c>
      <c r="B26417" t="s">
        <v>80</v>
      </c>
      <c r="C26417">
        <v>4011</v>
      </c>
      <c r="D26417">
        <v>1.1499999999999999</v>
      </c>
    </row>
    <row r="26418" spans="1:4" x14ac:dyDescent="0.2">
      <c r="A26418">
        <v>92758</v>
      </c>
    </row>
    <row r="26419" spans="1:4" x14ac:dyDescent="0.2">
      <c r="A26419">
        <v>92758</v>
      </c>
      <c r="B26419" t="s">
        <v>6064</v>
      </c>
      <c r="C26419">
        <v>88316</v>
      </c>
      <c r="D26419">
        <v>1.4115</v>
      </c>
    </row>
    <row r="26420" spans="1:4" x14ac:dyDescent="0.2">
      <c r="A26420">
        <v>92758</v>
      </c>
      <c r="B26420" t="s">
        <v>6064</v>
      </c>
      <c r="C26420">
        <v>88309</v>
      </c>
      <c r="D26420">
        <v>1.4115</v>
      </c>
    </row>
    <row r="26421" spans="1:4" x14ac:dyDescent="0.2">
      <c r="A26421">
        <v>92758</v>
      </c>
      <c r="B26421" t="s">
        <v>6064</v>
      </c>
      <c r="C26421">
        <v>5632</v>
      </c>
      <c r="D26421">
        <v>0.46010000000000001</v>
      </c>
    </row>
    <row r="26422" spans="1:4" x14ac:dyDescent="0.2">
      <c r="A26422">
        <v>92758</v>
      </c>
      <c r="B26422" t="s">
        <v>6064</v>
      </c>
      <c r="C26422">
        <v>5631</v>
      </c>
      <c r="D26422">
        <v>1.04E-2</v>
      </c>
    </row>
    <row r="26423" spans="1:4" x14ac:dyDescent="0.2">
      <c r="A26423">
        <v>92758</v>
      </c>
      <c r="B26423" t="s">
        <v>80</v>
      </c>
      <c r="C26423">
        <v>4730</v>
      </c>
      <c r="D26423">
        <v>1.3</v>
      </c>
    </row>
    <row r="26424" spans="1:4" x14ac:dyDescent="0.2">
      <c r="A26424">
        <v>92758</v>
      </c>
      <c r="B26424" t="s">
        <v>80</v>
      </c>
      <c r="C26424">
        <v>3311</v>
      </c>
      <c r="D26424">
        <v>1</v>
      </c>
    </row>
    <row r="26425" spans="1:4" x14ac:dyDescent="0.2">
      <c r="A26425">
        <v>104500</v>
      </c>
    </row>
    <row r="26426" spans="1:4" x14ac:dyDescent="0.2">
      <c r="A26426">
        <v>104500</v>
      </c>
      <c r="B26426" t="s">
        <v>6064</v>
      </c>
      <c r="C26426">
        <v>88629</v>
      </c>
      <c r="D26426">
        <v>1.7500000000000002E-2</v>
      </c>
    </row>
    <row r="26427" spans="1:4" x14ac:dyDescent="0.2">
      <c r="A26427">
        <v>104500</v>
      </c>
      <c r="B26427" t="s">
        <v>6064</v>
      </c>
      <c r="C26427">
        <v>88316</v>
      </c>
      <c r="D26427">
        <v>0.63139999999999996</v>
      </c>
    </row>
    <row r="26428" spans="1:4" x14ac:dyDescent="0.2">
      <c r="A26428">
        <v>104500</v>
      </c>
      <c r="B26428" t="s">
        <v>6064</v>
      </c>
      <c r="C26428">
        <v>88309</v>
      </c>
      <c r="D26428">
        <v>0.94699999999999995</v>
      </c>
    </row>
    <row r="26429" spans="1:4" x14ac:dyDescent="0.2">
      <c r="A26429">
        <v>104500</v>
      </c>
      <c r="B26429" t="s">
        <v>80</v>
      </c>
      <c r="C26429">
        <v>44925</v>
      </c>
      <c r="D26429">
        <v>1</v>
      </c>
    </row>
    <row r="26430" spans="1:4" x14ac:dyDescent="0.2">
      <c r="A26430">
        <v>104500</v>
      </c>
      <c r="B26430" t="s">
        <v>6064</v>
      </c>
      <c r="C26430">
        <v>5942</v>
      </c>
      <c r="D26430">
        <v>8.2000000000000003E-2</v>
      </c>
    </row>
    <row r="26431" spans="1:4" x14ac:dyDescent="0.2">
      <c r="A26431">
        <v>104500</v>
      </c>
      <c r="B26431" t="s">
        <v>6064</v>
      </c>
      <c r="C26431">
        <v>5940</v>
      </c>
      <c r="D26431">
        <v>4.99E-2</v>
      </c>
    </row>
    <row r="26432" spans="1:4" x14ac:dyDescent="0.2">
      <c r="A26432">
        <v>104500</v>
      </c>
      <c r="B26432" t="s">
        <v>6064</v>
      </c>
      <c r="C26432">
        <v>5632</v>
      </c>
      <c r="D26432">
        <v>6.9800000000000001E-2</v>
      </c>
    </row>
    <row r="26433" spans="1:4" x14ac:dyDescent="0.2">
      <c r="A26433">
        <v>104500</v>
      </c>
      <c r="B26433" t="s">
        <v>6064</v>
      </c>
      <c r="C26433">
        <v>5631</v>
      </c>
      <c r="D26433">
        <v>8.77E-2</v>
      </c>
    </row>
    <row r="26434" spans="1:4" x14ac:dyDescent="0.2">
      <c r="A26434">
        <v>104503</v>
      </c>
    </row>
    <row r="26435" spans="1:4" x14ac:dyDescent="0.2">
      <c r="A26435">
        <v>104503</v>
      </c>
      <c r="B26435" t="s">
        <v>6064</v>
      </c>
      <c r="C26435">
        <v>88629</v>
      </c>
      <c r="D26435">
        <v>2.3199999999999998E-2</v>
      </c>
    </row>
    <row r="26436" spans="1:4" x14ac:dyDescent="0.2">
      <c r="A26436">
        <v>104503</v>
      </c>
      <c r="B26436" t="s">
        <v>6064</v>
      </c>
      <c r="C26436">
        <v>88316</v>
      </c>
      <c r="D26436">
        <v>0.78879999999999995</v>
      </c>
    </row>
    <row r="26437" spans="1:4" x14ac:dyDescent="0.2">
      <c r="A26437">
        <v>104503</v>
      </c>
      <c r="B26437" t="s">
        <v>6064</v>
      </c>
      <c r="C26437">
        <v>88309</v>
      </c>
      <c r="D26437">
        <v>1.1832</v>
      </c>
    </row>
    <row r="26438" spans="1:4" x14ac:dyDescent="0.2">
      <c r="A26438">
        <v>104503</v>
      </c>
      <c r="B26438" t="s">
        <v>80</v>
      </c>
      <c r="C26438">
        <v>44928</v>
      </c>
      <c r="D26438">
        <v>1</v>
      </c>
    </row>
    <row r="26439" spans="1:4" x14ac:dyDescent="0.2">
      <c r="A26439">
        <v>104503</v>
      </c>
      <c r="B26439" t="s">
        <v>6064</v>
      </c>
      <c r="C26439">
        <v>5942</v>
      </c>
      <c r="D26439">
        <v>8.2000000000000003E-2</v>
      </c>
    </row>
    <row r="26440" spans="1:4" x14ac:dyDescent="0.2">
      <c r="A26440">
        <v>104503</v>
      </c>
      <c r="B26440" t="s">
        <v>6064</v>
      </c>
      <c r="C26440">
        <v>5940</v>
      </c>
      <c r="D26440">
        <v>4.99E-2</v>
      </c>
    </row>
    <row r="26441" spans="1:4" x14ac:dyDescent="0.2">
      <c r="A26441">
        <v>104503</v>
      </c>
      <c r="B26441" t="s">
        <v>6064</v>
      </c>
      <c r="C26441">
        <v>5632</v>
      </c>
      <c r="D26441">
        <v>7.4700000000000003E-2</v>
      </c>
    </row>
    <row r="26442" spans="1:4" x14ac:dyDescent="0.2">
      <c r="A26442">
        <v>104503</v>
      </c>
      <c r="B26442" t="s">
        <v>6064</v>
      </c>
      <c r="C26442">
        <v>5631</v>
      </c>
      <c r="D26442">
        <v>9.3799999999999994E-2</v>
      </c>
    </row>
    <row r="26443" spans="1:4" x14ac:dyDescent="0.2">
      <c r="A26443">
        <v>104504</v>
      </c>
    </row>
    <row r="26444" spans="1:4" x14ac:dyDescent="0.2">
      <c r="A26444">
        <v>104504</v>
      </c>
      <c r="B26444" t="s">
        <v>6064</v>
      </c>
      <c r="C26444">
        <v>88629</v>
      </c>
      <c r="D26444">
        <v>2.3400000000000001E-2</v>
      </c>
    </row>
    <row r="26445" spans="1:4" x14ac:dyDescent="0.2">
      <c r="A26445">
        <v>104504</v>
      </c>
      <c r="B26445" t="s">
        <v>6064</v>
      </c>
      <c r="C26445">
        <v>88316</v>
      </c>
      <c r="D26445">
        <v>0.80400000000000005</v>
      </c>
    </row>
    <row r="26446" spans="1:4" x14ac:dyDescent="0.2">
      <c r="A26446">
        <v>104504</v>
      </c>
      <c r="B26446" t="s">
        <v>6064</v>
      </c>
      <c r="C26446">
        <v>88309</v>
      </c>
      <c r="D26446">
        <v>1.2060999999999999</v>
      </c>
    </row>
    <row r="26447" spans="1:4" x14ac:dyDescent="0.2">
      <c r="A26447">
        <v>104504</v>
      </c>
      <c r="B26447" t="s">
        <v>80</v>
      </c>
      <c r="C26447">
        <v>44929</v>
      </c>
      <c r="D26447">
        <v>1</v>
      </c>
    </row>
    <row r="26448" spans="1:4" x14ac:dyDescent="0.2">
      <c r="A26448">
        <v>104504</v>
      </c>
      <c r="B26448" t="s">
        <v>6064</v>
      </c>
      <c r="C26448">
        <v>5942</v>
      </c>
      <c r="D26448">
        <v>8.2000000000000003E-2</v>
      </c>
    </row>
    <row r="26449" spans="1:4" x14ac:dyDescent="0.2">
      <c r="A26449">
        <v>104504</v>
      </c>
      <c r="B26449" t="s">
        <v>6064</v>
      </c>
      <c r="C26449">
        <v>5940</v>
      </c>
      <c r="D26449">
        <v>4.99E-2</v>
      </c>
    </row>
    <row r="26450" spans="1:4" x14ac:dyDescent="0.2">
      <c r="A26450">
        <v>104504</v>
      </c>
      <c r="B26450" t="s">
        <v>6064</v>
      </c>
      <c r="C26450">
        <v>5632</v>
      </c>
      <c r="D26450">
        <v>8.2000000000000003E-2</v>
      </c>
    </row>
    <row r="26451" spans="1:4" x14ac:dyDescent="0.2">
      <c r="A26451">
        <v>104504</v>
      </c>
      <c r="B26451" t="s">
        <v>6064</v>
      </c>
      <c r="C26451">
        <v>5631</v>
      </c>
      <c r="D26451">
        <v>0.10299999999999999</v>
      </c>
    </row>
    <row r="26452" spans="1:4" x14ac:dyDescent="0.2">
      <c r="A26452">
        <v>104507</v>
      </c>
    </row>
    <row r="26453" spans="1:4" x14ac:dyDescent="0.2">
      <c r="A26453">
        <v>104507</v>
      </c>
      <c r="B26453" t="s">
        <v>6064</v>
      </c>
      <c r="C26453">
        <v>88629</v>
      </c>
      <c r="D26453">
        <v>2.8799999999999999E-2</v>
      </c>
    </row>
    <row r="26454" spans="1:4" x14ac:dyDescent="0.2">
      <c r="A26454">
        <v>104507</v>
      </c>
      <c r="B26454" t="s">
        <v>6064</v>
      </c>
      <c r="C26454">
        <v>88316</v>
      </c>
      <c r="D26454">
        <v>0.94640000000000002</v>
      </c>
    </row>
    <row r="26455" spans="1:4" x14ac:dyDescent="0.2">
      <c r="A26455">
        <v>104507</v>
      </c>
      <c r="B26455" t="s">
        <v>6064</v>
      </c>
      <c r="C26455">
        <v>88309</v>
      </c>
      <c r="D26455">
        <v>1.4196</v>
      </c>
    </row>
    <row r="26456" spans="1:4" x14ac:dyDescent="0.2">
      <c r="A26456">
        <v>104507</v>
      </c>
      <c r="B26456" t="s">
        <v>80</v>
      </c>
      <c r="C26456">
        <v>44932</v>
      </c>
      <c r="D26456">
        <v>1</v>
      </c>
    </row>
    <row r="26457" spans="1:4" x14ac:dyDescent="0.2">
      <c r="A26457">
        <v>104507</v>
      </c>
      <c r="B26457" t="s">
        <v>6064</v>
      </c>
      <c r="C26457">
        <v>5942</v>
      </c>
      <c r="D26457">
        <v>8.2000000000000003E-2</v>
      </c>
    </row>
    <row r="26458" spans="1:4" x14ac:dyDescent="0.2">
      <c r="A26458">
        <v>104507</v>
      </c>
      <c r="B26458" t="s">
        <v>6064</v>
      </c>
      <c r="C26458">
        <v>5940</v>
      </c>
      <c r="D26458">
        <v>4.99E-2</v>
      </c>
    </row>
    <row r="26459" spans="1:4" x14ac:dyDescent="0.2">
      <c r="A26459">
        <v>104507</v>
      </c>
      <c r="B26459" t="s">
        <v>6064</v>
      </c>
      <c r="C26459">
        <v>5632</v>
      </c>
      <c r="D26459">
        <v>7.9600000000000004E-2</v>
      </c>
    </row>
    <row r="26460" spans="1:4" x14ac:dyDescent="0.2">
      <c r="A26460">
        <v>104507</v>
      </c>
      <c r="B26460" t="s">
        <v>6064</v>
      </c>
      <c r="C26460">
        <v>5631</v>
      </c>
      <c r="D26460">
        <v>0.1</v>
      </c>
    </row>
    <row r="26461" spans="1:4" x14ac:dyDescent="0.2">
      <c r="A26461">
        <v>104508</v>
      </c>
    </row>
    <row r="26462" spans="1:4" x14ac:dyDescent="0.2">
      <c r="A26462">
        <v>104508</v>
      </c>
      <c r="B26462" t="s">
        <v>6064</v>
      </c>
      <c r="C26462">
        <v>88908</v>
      </c>
      <c r="D26462">
        <v>8.8599999999999998E-2</v>
      </c>
    </row>
    <row r="26463" spans="1:4" x14ac:dyDescent="0.2">
      <c r="A26463">
        <v>104508</v>
      </c>
      <c r="B26463" t="s">
        <v>6064</v>
      </c>
      <c r="C26463">
        <v>88907</v>
      </c>
      <c r="D26463">
        <v>0.11119999999999999</v>
      </c>
    </row>
    <row r="26464" spans="1:4" x14ac:dyDescent="0.2">
      <c r="A26464">
        <v>104508</v>
      </c>
      <c r="B26464" t="s">
        <v>6064</v>
      </c>
      <c r="C26464">
        <v>88629</v>
      </c>
      <c r="D26464">
        <v>2.9000000000000001E-2</v>
      </c>
    </row>
    <row r="26465" spans="1:4" x14ac:dyDescent="0.2">
      <c r="A26465">
        <v>104508</v>
      </c>
      <c r="B26465" t="s">
        <v>6064</v>
      </c>
      <c r="C26465">
        <v>88316</v>
      </c>
      <c r="D26465">
        <v>0.96499999999999997</v>
      </c>
    </row>
    <row r="26466" spans="1:4" x14ac:dyDescent="0.2">
      <c r="A26466">
        <v>104508</v>
      </c>
      <c r="B26466" t="s">
        <v>6064</v>
      </c>
      <c r="C26466">
        <v>88309</v>
      </c>
      <c r="D26466">
        <v>1.4474</v>
      </c>
    </row>
    <row r="26467" spans="1:4" x14ac:dyDescent="0.2">
      <c r="A26467">
        <v>104508</v>
      </c>
      <c r="B26467" t="s">
        <v>80</v>
      </c>
      <c r="C26467">
        <v>44933</v>
      </c>
      <c r="D26467">
        <v>1</v>
      </c>
    </row>
    <row r="26468" spans="1:4" x14ac:dyDescent="0.2">
      <c r="A26468">
        <v>104508</v>
      </c>
      <c r="B26468" t="s">
        <v>6064</v>
      </c>
      <c r="C26468">
        <v>5946</v>
      </c>
      <c r="D26468">
        <v>8.2000000000000003E-2</v>
      </c>
    </row>
    <row r="26469" spans="1:4" x14ac:dyDescent="0.2">
      <c r="A26469">
        <v>104508</v>
      </c>
      <c r="B26469" t="s">
        <v>6064</v>
      </c>
      <c r="C26469">
        <v>5944</v>
      </c>
      <c r="D26469">
        <v>4.99E-2</v>
      </c>
    </row>
    <row r="26470" spans="1:4" x14ac:dyDescent="0.2">
      <c r="A26470">
        <v>104509</v>
      </c>
    </row>
    <row r="26471" spans="1:4" x14ac:dyDescent="0.2">
      <c r="A26471">
        <v>104509</v>
      </c>
      <c r="B26471" t="s">
        <v>6064</v>
      </c>
      <c r="C26471">
        <v>88908</v>
      </c>
      <c r="D26471">
        <v>9.7699999999999995E-2</v>
      </c>
    </row>
    <row r="26472" spans="1:4" x14ac:dyDescent="0.2">
      <c r="A26472">
        <v>104509</v>
      </c>
      <c r="B26472" t="s">
        <v>6064</v>
      </c>
      <c r="C26472">
        <v>88907</v>
      </c>
      <c r="D26472">
        <v>0.1227</v>
      </c>
    </row>
    <row r="26473" spans="1:4" x14ac:dyDescent="0.2">
      <c r="A26473">
        <v>104509</v>
      </c>
      <c r="B26473" t="s">
        <v>6064</v>
      </c>
      <c r="C26473">
        <v>88629</v>
      </c>
      <c r="D26473">
        <v>2.92E-2</v>
      </c>
    </row>
    <row r="26474" spans="1:4" x14ac:dyDescent="0.2">
      <c r="A26474">
        <v>104509</v>
      </c>
      <c r="B26474" t="s">
        <v>6064</v>
      </c>
      <c r="C26474">
        <v>88316</v>
      </c>
      <c r="D26474">
        <v>0.98399999999999999</v>
      </c>
    </row>
    <row r="26475" spans="1:4" x14ac:dyDescent="0.2">
      <c r="A26475">
        <v>104509</v>
      </c>
      <c r="B26475" t="s">
        <v>6064</v>
      </c>
      <c r="C26475">
        <v>88309</v>
      </c>
      <c r="D26475">
        <v>1.476</v>
      </c>
    </row>
    <row r="26476" spans="1:4" x14ac:dyDescent="0.2">
      <c r="A26476">
        <v>104509</v>
      </c>
      <c r="B26476" t="s">
        <v>80</v>
      </c>
      <c r="C26476">
        <v>44934</v>
      </c>
      <c r="D26476">
        <v>1</v>
      </c>
    </row>
    <row r="26477" spans="1:4" x14ac:dyDescent="0.2">
      <c r="A26477">
        <v>104509</v>
      </c>
      <c r="B26477" t="s">
        <v>6064</v>
      </c>
      <c r="C26477">
        <v>5946</v>
      </c>
      <c r="D26477">
        <v>8.2000000000000003E-2</v>
      </c>
    </row>
    <row r="26478" spans="1:4" x14ac:dyDescent="0.2">
      <c r="A26478">
        <v>104509</v>
      </c>
      <c r="B26478" t="s">
        <v>6064</v>
      </c>
      <c r="C26478">
        <v>5944</v>
      </c>
      <c r="D26478">
        <v>4.99E-2</v>
      </c>
    </row>
    <row r="26479" spans="1:4" x14ac:dyDescent="0.2">
      <c r="A26479">
        <v>104512</v>
      </c>
    </row>
    <row r="26480" spans="1:4" x14ac:dyDescent="0.2">
      <c r="A26480">
        <v>104512</v>
      </c>
      <c r="B26480" t="s">
        <v>6064</v>
      </c>
      <c r="C26480">
        <v>88908</v>
      </c>
      <c r="D26480">
        <v>9.5100000000000004E-2</v>
      </c>
    </row>
    <row r="26481" spans="1:4" x14ac:dyDescent="0.2">
      <c r="A26481">
        <v>104512</v>
      </c>
      <c r="B26481" t="s">
        <v>6064</v>
      </c>
      <c r="C26481">
        <v>88907</v>
      </c>
      <c r="D26481">
        <v>0.11940000000000001</v>
      </c>
    </row>
    <row r="26482" spans="1:4" x14ac:dyDescent="0.2">
      <c r="A26482">
        <v>104512</v>
      </c>
      <c r="B26482" t="s">
        <v>6064</v>
      </c>
      <c r="C26482">
        <v>88629</v>
      </c>
      <c r="D26482">
        <v>3.4599999999999999E-2</v>
      </c>
    </row>
    <row r="26483" spans="1:4" x14ac:dyDescent="0.2">
      <c r="A26483">
        <v>104512</v>
      </c>
      <c r="B26483" t="s">
        <v>6064</v>
      </c>
      <c r="C26483">
        <v>88316</v>
      </c>
      <c r="D26483">
        <v>1.1258999999999999</v>
      </c>
    </row>
    <row r="26484" spans="1:4" x14ac:dyDescent="0.2">
      <c r="A26484">
        <v>104512</v>
      </c>
      <c r="B26484" t="s">
        <v>6064</v>
      </c>
      <c r="C26484">
        <v>88309</v>
      </c>
      <c r="D26484">
        <v>1.6888000000000001</v>
      </c>
    </row>
    <row r="26485" spans="1:4" x14ac:dyDescent="0.2">
      <c r="A26485">
        <v>104512</v>
      </c>
      <c r="B26485" t="s">
        <v>80</v>
      </c>
      <c r="C26485">
        <v>44937</v>
      </c>
      <c r="D26485">
        <v>1</v>
      </c>
    </row>
    <row r="26486" spans="1:4" x14ac:dyDescent="0.2">
      <c r="A26486">
        <v>104512</v>
      </c>
      <c r="B26486" t="s">
        <v>6064</v>
      </c>
      <c r="C26486">
        <v>5946</v>
      </c>
      <c r="D26486">
        <v>8.2000000000000003E-2</v>
      </c>
    </row>
    <row r="26487" spans="1:4" x14ac:dyDescent="0.2">
      <c r="A26487">
        <v>104512</v>
      </c>
      <c r="B26487" t="s">
        <v>6064</v>
      </c>
      <c r="C26487">
        <v>5944</v>
      </c>
      <c r="D26487">
        <v>4.99E-2</v>
      </c>
    </row>
    <row r="26488" spans="1:4" x14ac:dyDescent="0.2">
      <c r="A26488">
        <v>104513</v>
      </c>
    </row>
    <row r="26489" spans="1:4" x14ac:dyDescent="0.2">
      <c r="A26489">
        <v>104513</v>
      </c>
      <c r="B26489" t="s">
        <v>6064</v>
      </c>
      <c r="C26489">
        <v>93288</v>
      </c>
      <c r="D26489">
        <v>0.38219999999999998</v>
      </c>
    </row>
    <row r="26490" spans="1:4" x14ac:dyDescent="0.2">
      <c r="A26490">
        <v>104513</v>
      </c>
      <c r="B26490" t="s">
        <v>6064</v>
      </c>
      <c r="C26490">
        <v>93287</v>
      </c>
      <c r="D26490">
        <v>0.13289999999999999</v>
      </c>
    </row>
    <row r="26491" spans="1:4" x14ac:dyDescent="0.2">
      <c r="A26491">
        <v>104513</v>
      </c>
      <c r="B26491" t="s">
        <v>6064</v>
      </c>
      <c r="C26491">
        <v>88629</v>
      </c>
      <c r="D26491">
        <v>3.49E-2</v>
      </c>
    </row>
    <row r="26492" spans="1:4" x14ac:dyDescent="0.2">
      <c r="A26492">
        <v>104513</v>
      </c>
      <c r="B26492" t="s">
        <v>6064</v>
      </c>
      <c r="C26492">
        <v>88316</v>
      </c>
      <c r="D26492">
        <v>1.1482000000000001</v>
      </c>
    </row>
    <row r="26493" spans="1:4" x14ac:dyDescent="0.2">
      <c r="A26493">
        <v>104513</v>
      </c>
      <c r="B26493" t="s">
        <v>6064</v>
      </c>
      <c r="C26493">
        <v>88309</v>
      </c>
      <c r="D26493">
        <v>1.7223999999999999</v>
      </c>
    </row>
    <row r="26494" spans="1:4" x14ac:dyDescent="0.2">
      <c r="A26494">
        <v>104513</v>
      </c>
      <c r="B26494" t="s">
        <v>80</v>
      </c>
      <c r="C26494">
        <v>44938</v>
      </c>
      <c r="D26494">
        <v>1</v>
      </c>
    </row>
    <row r="26495" spans="1:4" x14ac:dyDescent="0.2">
      <c r="A26495">
        <v>104513</v>
      </c>
      <c r="B26495" t="s">
        <v>6064</v>
      </c>
      <c r="C26495">
        <v>5946</v>
      </c>
      <c r="D26495">
        <v>8.2000000000000003E-2</v>
      </c>
    </row>
    <row r="26496" spans="1:4" x14ac:dyDescent="0.2">
      <c r="A26496">
        <v>104513</v>
      </c>
      <c r="B26496" t="s">
        <v>6064</v>
      </c>
      <c r="C26496">
        <v>5944</v>
      </c>
      <c r="D26496">
        <v>4.99E-2</v>
      </c>
    </row>
    <row r="26497" spans="1:4" x14ac:dyDescent="0.2">
      <c r="A26497">
        <v>104514</v>
      </c>
    </row>
    <row r="26498" spans="1:4" x14ac:dyDescent="0.2">
      <c r="A26498">
        <v>104514</v>
      </c>
      <c r="B26498" t="s">
        <v>6064</v>
      </c>
      <c r="C26498">
        <v>93288</v>
      </c>
      <c r="D26498">
        <v>0.46239999999999998</v>
      </c>
    </row>
    <row r="26499" spans="1:4" x14ac:dyDescent="0.2">
      <c r="A26499">
        <v>104514</v>
      </c>
      <c r="B26499" t="s">
        <v>6064</v>
      </c>
      <c r="C26499">
        <v>93287</v>
      </c>
      <c r="D26499">
        <v>0.1608</v>
      </c>
    </row>
    <row r="26500" spans="1:4" x14ac:dyDescent="0.2">
      <c r="A26500">
        <v>104514</v>
      </c>
      <c r="B26500" t="s">
        <v>6064</v>
      </c>
      <c r="C26500">
        <v>88629</v>
      </c>
      <c r="D26500">
        <v>3.5299999999999998E-2</v>
      </c>
    </row>
    <row r="26501" spans="1:4" x14ac:dyDescent="0.2">
      <c r="A26501">
        <v>104514</v>
      </c>
      <c r="B26501" t="s">
        <v>6064</v>
      </c>
      <c r="C26501">
        <v>88316</v>
      </c>
      <c r="D26501">
        <v>1.1944999999999999</v>
      </c>
    </row>
    <row r="26502" spans="1:4" x14ac:dyDescent="0.2">
      <c r="A26502">
        <v>104514</v>
      </c>
      <c r="B26502" t="s">
        <v>6064</v>
      </c>
      <c r="C26502">
        <v>88309</v>
      </c>
      <c r="D26502">
        <v>1.7916000000000001</v>
      </c>
    </row>
    <row r="26503" spans="1:4" x14ac:dyDescent="0.2">
      <c r="A26503">
        <v>104514</v>
      </c>
      <c r="B26503" t="s">
        <v>80</v>
      </c>
      <c r="C26503">
        <v>44939</v>
      </c>
      <c r="D26503">
        <v>1</v>
      </c>
    </row>
    <row r="26504" spans="1:4" x14ac:dyDescent="0.2">
      <c r="A26504">
        <v>104514</v>
      </c>
      <c r="B26504" t="s">
        <v>6064</v>
      </c>
      <c r="C26504">
        <v>5946</v>
      </c>
      <c r="D26504">
        <v>8.2000000000000003E-2</v>
      </c>
    </row>
    <row r="26505" spans="1:4" x14ac:dyDescent="0.2">
      <c r="A26505">
        <v>104514</v>
      </c>
      <c r="B26505" t="s">
        <v>6064</v>
      </c>
      <c r="C26505">
        <v>5944</v>
      </c>
      <c r="D26505">
        <v>4.99E-2</v>
      </c>
    </row>
    <row r="26506" spans="1:4" x14ac:dyDescent="0.2">
      <c r="A26506">
        <v>104501</v>
      </c>
    </row>
    <row r="26507" spans="1:4" x14ac:dyDescent="0.2">
      <c r="A26507">
        <v>104501</v>
      </c>
      <c r="B26507" t="s">
        <v>6064</v>
      </c>
      <c r="C26507">
        <v>88629</v>
      </c>
      <c r="D26507">
        <v>1.89E-2</v>
      </c>
    </row>
    <row r="26508" spans="1:4" x14ac:dyDescent="0.2">
      <c r="A26508">
        <v>104501</v>
      </c>
      <c r="B26508" t="s">
        <v>6064</v>
      </c>
      <c r="C26508">
        <v>88316</v>
      </c>
      <c r="D26508">
        <v>0.66959999999999997</v>
      </c>
    </row>
    <row r="26509" spans="1:4" x14ac:dyDescent="0.2">
      <c r="A26509">
        <v>104501</v>
      </c>
      <c r="B26509" t="s">
        <v>6064</v>
      </c>
      <c r="C26509">
        <v>88309</v>
      </c>
      <c r="D26509">
        <v>1.0043</v>
      </c>
    </row>
    <row r="26510" spans="1:4" x14ac:dyDescent="0.2">
      <c r="A26510">
        <v>104501</v>
      </c>
      <c r="B26510" t="s">
        <v>80</v>
      </c>
      <c r="C26510">
        <v>44926</v>
      </c>
      <c r="D26510">
        <v>1</v>
      </c>
    </row>
    <row r="26511" spans="1:4" x14ac:dyDescent="0.2">
      <c r="A26511">
        <v>104501</v>
      </c>
      <c r="B26511" t="s">
        <v>6064</v>
      </c>
      <c r="C26511">
        <v>5942</v>
      </c>
      <c r="D26511">
        <v>8.2000000000000003E-2</v>
      </c>
    </row>
    <row r="26512" spans="1:4" x14ac:dyDescent="0.2">
      <c r="A26512">
        <v>104501</v>
      </c>
      <c r="B26512" t="s">
        <v>6064</v>
      </c>
      <c r="C26512">
        <v>5940</v>
      </c>
      <c r="D26512">
        <v>4.99E-2</v>
      </c>
    </row>
    <row r="26513" spans="1:4" x14ac:dyDescent="0.2">
      <c r="A26513">
        <v>104501</v>
      </c>
      <c r="B26513" t="s">
        <v>6064</v>
      </c>
      <c r="C26513">
        <v>5632</v>
      </c>
      <c r="D26513">
        <v>7.1400000000000005E-2</v>
      </c>
    </row>
    <row r="26514" spans="1:4" x14ac:dyDescent="0.2">
      <c r="A26514">
        <v>104501</v>
      </c>
      <c r="B26514" t="s">
        <v>6064</v>
      </c>
      <c r="C26514">
        <v>5631</v>
      </c>
      <c r="D26514">
        <v>8.9700000000000002E-2</v>
      </c>
    </row>
    <row r="26515" spans="1:4" x14ac:dyDescent="0.2">
      <c r="A26515">
        <v>104502</v>
      </c>
    </row>
    <row r="26516" spans="1:4" x14ac:dyDescent="0.2">
      <c r="A26516">
        <v>104502</v>
      </c>
      <c r="B26516" t="s">
        <v>6064</v>
      </c>
      <c r="C26516">
        <v>88629</v>
      </c>
      <c r="D26516">
        <v>1.9800000000000002E-2</v>
      </c>
    </row>
    <row r="26517" spans="1:4" x14ac:dyDescent="0.2">
      <c r="A26517">
        <v>104502</v>
      </c>
      <c r="B26517" t="s">
        <v>6064</v>
      </c>
      <c r="C26517">
        <v>88316</v>
      </c>
      <c r="D26517">
        <v>0.70789999999999997</v>
      </c>
    </row>
    <row r="26518" spans="1:4" x14ac:dyDescent="0.2">
      <c r="A26518">
        <v>104502</v>
      </c>
      <c r="B26518" t="s">
        <v>6064</v>
      </c>
      <c r="C26518">
        <v>88309</v>
      </c>
      <c r="D26518">
        <v>1.0619000000000001</v>
      </c>
    </row>
    <row r="26519" spans="1:4" x14ac:dyDescent="0.2">
      <c r="A26519">
        <v>104502</v>
      </c>
      <c r="B26519" t="s">
        <v>80</v>
      </c>
      <c r="C26519">
        <v>44927</v>
      </c>
      <c r="D26519">
        <v>1</v>
      </c>
    </row>
    <row r="26520" spans="1:4" x14ac:dyDescent="0.2">
      <c r="A26520">
        <v>104502</v>
      </c>
      <c r="B26520" t="s">
        <v>6064</v>
      </c>
      <c r="C26520">
        <v>5942</v>
      </c>
      <c r="D26520">
        <v>8.2000000000000003E-2</v>
      </c>
    </row>
    <row r="26521" spans="1:4" x14ac:dyDescent="0.2">
      <c r="A26521">
        <v>104502</v>
      </c>
      <c r="B26521" t="s">
        <v>6064</v>
      </c>
      <c r="C26521">
        <v>5940</v>
      </c>
      <c r="D26521">
        <v>4.99E-2</v>
      </c>
    </row>
    <row r="26522" spans="1:4" x14ac:dyDescent="0.2">
      <c r="A26522">
        <v>104502</v>
      </c>
      <c r="B26522" t="s">
        <v>6064</v>
      </c>
      <c r="C26522">
        <v>5632</v>
      </c>
      <c r="D26522">
        <v>7.3099999999999998E-2</v>
      </c>
    </row>
    <row r="26523" spans="1:4" x14ac:dyDescent="0.2">
      <c r="A26523">
        <v>104502</v>
      </c>
      <c r="B26523" t="s">
        <v>6064</v>
      </c>
      <c r="C26523">
        <v>5631</v>
      </c>
      <c r="D26523">
        <v>9.1800000000000007E-2</v>
      </c>
    </row>
    <row r="26524" spans="1:4" x14ac:dyDescent="0.2">
      <c r="A26524">
        <v>104505</v>
      </c>
    </row>
    <row r="26525" spans="1:4" x14ac:dyDescent="0.2">
      <c r="A26525">
        <v>104505</v>
      </c>
      <c r="B26525" t="s">
        <v>6064</v>
      </c>
      <c r="C26525">
        <v>88629</v>
      </c>
      <c r="D26525">
        <v>2.4299999999999999E-2</v>
      </c>
    </row>
    <row r="26526" spans="1:4" x14ac:dyDescent="0.2">
      <c r="A26526">
        <v>104505</v>
      </c>
      <c r="B26526" t="s">
        <v>6064</v>
      </c>
      <c r="C26526">
        <v>88316</v>
      </c>
      <c r="D26526">
        <v>0.83050000000000002</v>
      </c>
    </row>
    <row r="26527" spans="1:4" x14ac:dyDescent="0.2">
      <c r="A26527">
        <v>104505</v>
      </c>
      <c r="B26527" t="s">
        <v>6064</v>
      </c>
      <c r="C26527">
        <v>88309</v>
      </c>
      <c r="D26527">
        <v>1.2457</v>
      </c>
    </row>
    <row r="26528" spans="1:4" x14ac:dyDescent="0.2">
      <c r="A26528">
        <v>104505</v>
      </c>
      <c r="B26528" t="s">
        <v>80</v>
      </c>
      <c r="C26528">
        <v>44930</v>
      </c>
      <c r="D26528">
        <v>1</v>
      </c>
    </row>
    <row r="26529" spans="1:4" x14ac:dyDescent="0.2">
      <c r="A26529">
        <v>104505</v>
      </c>
      <c r="B26529" t="s">
        <v>6064</v>
      </c>
      <c r="C26529">
        <v>5942</v>
      </c>
      <c r="D26529">
        <v>8.2000000000000003E-2</v>
      </c>
    </row>
    <row r="26530" spans="1:4" x14ac:dyDescent="0.2">
      <c r="A26530">
        <v>104505</v>
      </c>
      <c r="B26530" t="s">
        <v>6064</v>
      </c>
      <c r="C26530">
        <v>5940</v>
      </c>
      <c r="D26530">
        <v>4.99E-2</v>
      </c>
    </row>
    <row r="26531" spans="1:4" x14ac:dyDescent="0.2">
      <c r="A26531">
        <v>104505</v>
      </c>
      <c r="B26531" t="s">
        <v>6064</v>
      </c>
      <c r="C26531">
        <v>5632</v>
      </c>
      <c r="D26531">
        <v>7.8E-2</v>
      </c>
    </row>
    <row r="26532" spans="1:4" x14ac:dyDescent="0.2">
      <c r="A26532">
        <v>104505</v>
      </c>
      <c r="B26532" t="s">
        <v>6064</v>
      </c>
      <c r="C26532">
        <v>5631</v>
      </c>
      <c r="D26532">
        <v>9.7900000000000001E-2</v>
      </c>
    </row>
    <row r="26533" spans="1:4" x14ac:dyDescent="0.2">
      <c r="A26533">
        <v>104506</v>
      </c>
    </row>
    <row r="26534" spans="1:4" x14ac:dyDescent="0.2">
      <c r="A26534">
        <v>104506</v>
      </c>
      <c r="B26534" t="s">
        <v>6064</v>
      </c>
      <c r="C26534">
        <v>88629</v>
      </c>
      <c r="D26534">
        <v>2.4500000000000001E-2</v>
      </c>
    </row>
    <row r="26535" spans="1:4" x14ac:dyDescent="0.2">
      <c r="A26535">
        <v>104506</v>
      </c>
      <c r="B26535" t="s">
        <v>6064</v>
      </c>
      <c r="C26535">
        <v>88316</v>
      </c>
      <c r="D26535">
        <v>0.84340000000000004</v>
      </c>
    </row>
    <row r="26536" spans="1:4" x14ac:dyDescent="0.2">
      <c r="A26536">
        <v>104506</v>
      </c>
      <c r="B26536" t="s">
        <v>6064</v>
      </c>
      <c r="C26536">
        <v>88309</v>
      </c>
      <c r="D26536">
        <v>1.2650999999999999</v>
      </c>
    </row>
    <row r="26537" spans="1:4" x14ac:dyDescent="0.2">
      <c r="A26537">
        <v>104506</v>
      </c>
      <c r="B26537" t="s">
        <v>80</v>
      </c>
      <c r="C26537">
        <v>44931</v>
      </c>
      <c r="D26537">
        <v>1</v>
      </c>
    </row>
    <row r="26538" spans="1:4" x14ac:dyDescent="0.2">
      <c r="A26538">
        <v>104506</v>
      </c>
      <c r="B26538" t="s">
        <v>6064</v>
      </c>
      <c r="C26538">
        <v>5942</v>
      </c>
      <c r="D26538">
        <v>8.2000000000000003E-2</v>
      </c>
    </row>
    <row r="26539" spans="1:4" x14ac:dyDescent="0.2">
      <c r="A26539">
        <v>104506</v>
      </c>
      <c r="B26539" t="s">
        <v>6064</v>
      </c>
      <c r="C26539">
        <v>5940</v>
      </c>
      <c r="D26539">
        <v>4.99E-2</v>
      </c>
    </row>
    <row r="26540" spans="1:4" x14ac:dyDescent="0.2">
      <c r="A26540">
        <v>104506</v>
      </c>
      <c r="B26540" t="s">
        <v>6064</v>
      </c>
      <c r="C26540">
        <v>5632</v>
      </c>
      <c r="D26540">
        <v>8.4199999999999997E-2</v>
      </c>
    </row>
    <row r="26541" spans="1:4" x14ac:dyDescent="0.2">
      <c r="A26541">
        <v>104506</v>
      </c>
      <c r="B26541" t="s">
        <v>6064</v>
      </c>
      <c r="C26541">
        <v>5631</v>
      </c>
      <c r="D26541">
        <v>0.1057</v>
      </c>
    </row>
    <row r="26542" spans="1:4" x14ac:dyDescent="0.2">
      <c r="A26542">
        <v>104510</v>
      </c>
    </row>
    <row r="26543" spans="1:4" x14ac:dyDescent="0.2">
      <c r="A26543">
        <v>104510</v>
      </c>
      <c r="B26543" t="s">
        <v>6064</v>
      </c>
      <c r="C26543">
        <v>88629</v>
      </c>
      <c r="D26543">
        <v>2.5399999999999999E-2</v>
      </c>
    </row>
    <row r="26544" spans="1:4" x14ac:dyDescent="0.2">
      <c r="A26544">
        <v>104510</v>
      </c>
      <c r="B26544" t="s">
        <v>6064</v>
      </c>
      <c r="C26544">
        <v>88316</v>
      </c>
      <c r="D26544">
        <v>0.86539999999999995</v>
      </c>
    </row>
    <row r="26545" spans="1:4" x14ac:dyDescent="0.2">
      <c r="A26545">
        <v>104510</v>
      </c>
      <c r="B26545" t="s">
        <v>6064</v>
      </c>
      <c r="C26545">
        <v>88309</v>
      </c>
      <c r="D26545">
        <v>1.298</v>
      </c>
    </row>
    <row r="26546" spans="1:4" x14ac:dyDescent="0.2">
      <c r="A26546">
        <v>104510</v>
      </c>
      <c r="B26546" t="s">
        <v>80</v>
      </c>
      <c r="C26546">
        <v>44935</v>
      </c>
      <c r="D26546">
        <v>1</v>
      </c>
    </row>
    <row r="26547" spans="1:4" x14ac:dyDescent="0.2">
      <c r="A26547">
        <v>104510</v>
      </c>
      <c r="B26547" t="s">
        <v>6064</v>
      </c>
      <c r="C26547">
        <v>5942</v>
      </c>
      <c r="D26547">
        <v>8.2000000000000003E-2</v>
      </c>
    </row>
    <row r="26548" spans="1:4" x14ac:dyDescent="0.2">
      <c r="A26548">
        <v>104510</v>
      </c>
      <c r="B26548" t="s">
        <v>6064</v>
      </c>
      <c r="C26548">
        <v>5940</v>
      </c>
      <c r="D26548">
        <v>4.99E-2</v>
      </c>
    </row>
    <row r="26549" spans="1:4" x14ac:dyDescent="0.2">
      <c r="A26549">
        <v>104510</v>
      </c>
      <c r="B26549" t="s">
        <v>6064</v>
      </c>
      <c r="C26549">
        <v>5632</v>
      </c>
      <c r="D26549">
        <v>7.8E-2</v>
      </c>
    </row>
    <row r="26550" spans="1:4" x14ac:dyDescent="0.2">
      <c r="A26550">
        <v>104510</v>
      </c>
      <c r="B26550" t="s">
        <v>6064</v>
      </c>
      <c r="C26550">
        <v>5631</v>
      </c>
      <c r="D26550">
        <v>9.7900000000000001E-2</v>
      </c>
    </row>
    <row r="26551" spans="1:4" x14ac:dyDescent="0.2">
      <c r="A26551">
        <v>104511</v>
      </c>
    </row>
    <row r="26552" spans="1:4" x14ac:dyDescent="0.2">
      <c r="A26552">
        <v>104511</v>
      </c>
      <c r="B26552" t="s">
        <v>6064</v>
      </c>
      <c r="C26552">
        <v>88629</v>
      </c>
      <c r="D26552">
        <v>2.5600000000000001E-2</v>
      </c>
    </row>
    <row r="26553" spans="1:4" x14ac:dyDescent="0.2">
      <c r="A26553">
        <v>104511</v>
      </c>
      <c r="B26553" t="s">
        <v>6064</v>
      </c>
      <c r="C26553">
        <v>88316</v>
      </c>
      <c r="D26553">
        <v>0.88280000000000003</v>
      </c>
    </row>
    <row r="26554" spans="1:4" x14ac:dyDescent="0.2">
      <c r="A26554">
        <v>104511</v>
      </c>
      <c r="B26554" t="s">
        <v>6064</v>
      </c>
      <c r="C26554">
        <v>88309</v>
      </c>
      <c r="D26554">
        <v>1.3241000000000001</v>
      </c>
    </row>
    <row r="26555" spans="1:4" x14ac:dyDescent="0.2">
      <c r="A26555">
        <v>104511</v>
      </c>
      <c r="B26555" t="s">
        <v>80</v>
      </c>
      <c r="C26555">
        <v>44936</v>
      </c>
      <c r="D26555">
        <v>1</v>
      </c>
    </row>
    <row r="26556" spans="1:4" x14ac:dyDescent="0.2">
      <c r="A26556">
        <v>104511</v>
      </c>
      <c r="B26556" t="s">
        <v>6064</v>
      </c>
      <c r="C26556">
        <v>5942</v>
      </c>
      <c r="D26556">
        <v>8.2000000000000003E-2</v>
      </c>
    </row>
    <row r="26557" spans="1:4" x14ac:dyDescent="0.2">
      <c r="A26557">
        <v>104511</v>
      </c>
      <c r="B26557" t="s">
        <v>6064</v>
      </c>
      <c r="C26557">
        <v>5940</v>
      </c>
      <c r="D26557">
        <v>4.99E-2</v>
      </c>
    </row>
    <row r="26558" spans="1:4" x14ac:dyDescent="0.2">
      <c r="A26558">
        <v>104511</v>
      </c>
      <c r="B26558" t="s">
        <v>6064</v>
      </c>
      <c r="C26558">
        <v>5632</v>
      </c>
      <c r="D26558">
        <v>8.6300000000000002E-2</v>
      </c>
    </row>
    <row r="26559" spans="1:4" x14ac:dyDescent="0.2">
      <c r="A26559">
        <v>104511</v>
      </c>
      <c r="B26559" t="s">
        <v>6064</v>
      </c>
      <c r="C26559">
        <v>5631</v>
      </c>
      <c r="D26559">
        <v>0.1084</v>
      </c>
    </row>
    <row r="26560" spans="1:4" x14ac:dyDescent="0.2">
      <c r="A26560">
        <v>104491</v>
      </c>
    </row>
    <row r="26561" spans="1:4" x14ac:dyDescent="0.2">
      <c r="A26561">
        <v>104491</v>
      </c>
      <c r="B26561" t="s">
        <v>6064</v>
      </c>
      <c r="C26561">
        <v>88629</v>
      </c>
      <c r="D26561">
        <v>2.5000000000000001E-2</v>
      </c>
    </row>
    <row r="26562" spans="1:4" x14ac:dyDescent="0.2">
      <c r="A26562">
        <v>104491</v>
      </c>
      <c r="B26562" t="s">
        <v>6064</v>
      </c>
      <c r="C26562">
        <v>88316</v>
      </c>
      <c r="D26562">
        <v>0.86260000000000003</v>
      </c>
    </row>
    <row r="26563" spans="1:4" x14ac:dyDescent="0.2">
      <c r="A26563">
        <v>104491</v>
      </c>
      <c r="B26563" t="s">
        <v>6064</v>
      </c>
      <c r="C26563">
        <v>88309</v>
      </c>
      <c r="D26563">
        <v>1.294</v>
      </c>
    </row>
    <row r="26564" spans="1:4" x14ac:dyDescent="0.2">
      <c r="A26564">
        <v>104491</v>
      </c>
      <c r="B26564" t="s">
        <v>80</v>
      </c>
      <c r="C26564">
        <v>37476</v>
      </c>
      <c r="D26564">
        <v>1</v>
      </c>
    </row>
    <row r="26565" spans="1:4" x14ac:dyDescent="0.2">
      <c r="A26565">
        <v>104491</v>
      </c>
      <c r="B26565" t="s">
        <v>6064</v>
      </c>
      <c r="C26565">
        <v>5942</v>
      </c>
      <c r="D26565">
        <v>8.2000000000000003E-2</v>
      </c>
    </row>
    <row r="26566" spans="1:4" x14ac:dyDescent="0.2">
      <c r="A26566">
        <v>104491</v>
      </c>
      <c r="B26566" t="s">
        <v>6064</v>
      </c>
      <c r="C26566">
        <v>5940</v>
      </c>
      <c r="D26566">
        <v>4.99E-2</v>
      </c>
    </row>
    <row r="26567" spans="1:4" x14ac:dyDescent="0.2">
      <c r="A26567">
        <v>104491</v>
      </c>
      <c r="B26567" t="s">
        <v>6064</v>
      </c>
      <c r="C26567">
        <v>5632</v>
      </c>
      <c r="D26567">
        <v>9.9900000000000003E-2</v>
      </c>
    </row>
    <row r="26568" spans="1:4" x14ac:dyDescent="0.2">
      <c r="A26568">
        <v>104491</v>
      </c>
      <c r="B26568" t="s">
        <v>6064</v>
      </c>
      <c r="C26568">
        <v>5631</v>
      </c>
      <c r="D26568">
        <v>0.1255</v>
      </c>
    </row>
    <row r="26569" spans="1:4" x14ac:dyDescent="0.2">
      <c r="A26569">
        <v>104492</v>
      </c>
    </row>
    <row r="26570" spans="1:4" x14ac:dyDescent="0.2">
      <c r="A26570">
        <v>104492</v>
      </c>
      <c r="B26570" t="s">
        <v>6064</v>
      </c>
      <c r="C26570">
        <v>88629</v>
      </c>
      <c r="D26570">
        <v>3.2800000000000003E-2</v>
      </c>
    </row>
    <row r="26571" spans="1:4" x14ac:dyDescent="0.2">
      <c r="A26571">
        <v>104492</v>
      </c>
      <c r="B26571" t="s">
        <v>6064</v>
      </c>
      <c r="C26571">
        <v>88316</v>
      </c>
      <c r="D26571">
        <v>1.0835999999999999</v>
      </c>
    </row>
    <row r="26572" spans="1:4" x14ac:dyDescent="0.2">
      <c r="A26572">
        <v>104492</v>
      </c>
      <c r="B26572" t="s">
        <v>6064</v>
      </c>
      <c r="C26572">
        <v>88309</v>
      </c>
      <c r="D26572">
        <v>1.6254</v>
      </c>
    </row>
    <row r="26573" spans="1:4" x14ac:dyDescent="0.2">
      <c r="A26573">
        <v>104492</v>
      </c>
      <c r="B26573" t="s">
        <v>80</v>
      </c>
      <c r="C26573">
        <v>37478</v>
      </c>
      <c r="D26573">
        <v>1</v>
      </c>
    </row>
    <row r="26574" spans="1:4" x14ac:dyDescent="0.2">
      <c r="A26574">
        <v>104492</v>
      </c>
      <c r="B26574" t="s">
        <v>6064</v>
      </c>
      <c r="C26574">
        <v>5942</v>
      </c>
      <c r="D26574">
        <v>8.2000000000000003E-2</v>
      </c>
    </row>
    <row r="26575" spans="1:4" x14ac:dyDescent="0.2">
      <c r="A26575">
        <v>104492</v>
      </c>
      <c r="B26575" t="s">
        <v>6064</v>
      </c>
      <c r="C26575">
        <v>5940</v>
      </c>
      <c r="D26575">
        <v>4.99E-2</v>
      </c>
    </row>
    <row r="26576" spans="1:4" x14ac:dyDescent="0.2">
      <c r="A26576">
        <v>104492</v>
      </c>
      <c r="B26576" t="s">
        <v>6064</v>
      </c>
      <c r="C26576">
        <v>5632</v>
      </c>
      <c r="D26576">
        <v>0.10829999999999999</v>
      </c>
    </row>
    <row r="26577" spans="1:4" x14ac:dyDescent="0.2">
      <c r="A26577">
        <v>104492</v>
      </c>
      <c r="B26577" t="s">
        <v>6064</v>
      </c>
      <c r="C26577">
        <v>5631</v>
      </c>
      <c r="D26577">
        <v>0.13600000000000001</v>
      </c>
    </row>
    <row r="26578" spans="1:4" x14ac:dyDescent="0.2">
      <c r="A26578">
        <v>104493</v>
      </c>
    </row>
    <row r="26579" spans="1:4" x14ac:dyDescent="0.2">
      <c r="A26579">
        <v>104493</v>
      </c>
      <c r="B26579" t="s">
        <v>6064</v>
      </c>
      <c r="C26579">
        <v>88908</v>
      </c>
      <c r="D26579">
        <v>0.11700000000000001</v>
      </c>
    </row>
    <row r="26580" spans="1:4" x14ac:dyDescent="0.2">
      <c r="A26580">
        <v>104493</v>
      </c>
      <c r="B26580" t="s">
        <v>6064</v>
      </c>
      <c r="C26580">
        <v>88907</v>
      </c>
      <c r="D26580">
        <v>0.1469</v>
      </c>
    </row>
    <row r="26581" spans="1:4" x14ac:dyDescent="0.2">
      <c r="A26581">
        <v>104493</v>
      </c>
      <c r="B26581" t="s">
        <v>6064</v>
      </c>
      <c r="C26581">
        <v>88629</v>
      </c>
      <c r="D26581">
        <v>3.3300000000000003E-2</v>
      </c>
    </row>
    <row r="26582" spans="1:4" x14ac:dyDescent="0.2">
      <c r="A26582">
        <v>104493</v>
      </c>
      <c r="B26582" t="s">
        <v>6064</v>
      </c>
      <c r="C26582">
        <v>88316</v>
      </c>
      <c r="D26582">
        <v>1.1016999999999999</v>
      </c>
    </row>
    <row r="26583" spans="1:4" x14ac:dyDescent="0.2">
      <c r="A26583">
        <v>104493</v>
      </c>
      <c r="B26583" t="s">
        <v>6064</v>
      </c>
      <c r="C26583">
        <v>88309</v>
      </c>
      <c r="D26583">
        <v>1.6524000000000001</v>
      </c>
    </row>
    <row r="26584" spans="1:4" x14ac:dyDescent="0.2">
      <c r="A26584">
        <v>104493</v>
      </c>
      <c r="B26584" t="s">
        <v>80</v>
      </c>
      <c r="C26584">
        <v>44920</v>
      </c>
      <c r="D26584">
        <v>1</v>
      </c>
    </row>
    <row r="26585" spans="1:4" x14ac:dyDescent="0.2">
      <c r="A26585">
        <v>104493</v>
      </c>
      <c r="B26585" t="s">
        <v>6064</v>
      </c>
      <c r="C26585">
        <v>5946</v>
      </c>
      <c r="D26585">
        <v>8.2000000000000003E-2</v>
      </c>
    </row>
    <row r="26586" spans="1:4" x14ac:dyDescent="0.2">
      <c r="A26586">
        <v>104493</v>
      </c>
      <c r="B26586" t="s">
        <v>6064</v>
      </c>
      <c r="C26586">
        <v>5944</v>
      </c>
      <c r="D26586">
        <v>4.99E-2</v>
      </c>
    </row>
    <row r="26587" spans="1:4" x14ac:dyDescent="0.2">
      <c r="A26587">
        <v>104494</v>
      </c>
    </row>
    <row r="26588" spans="1:4" x14ac:dyDescent="0.2">
      <c r="A26588">
        <v>104494</v>
      </c>
      <c r="B26588" t="s">
        <v>6064</v>
      </c>
      <c r="C26588">
        <v>88908</v>
      </c>
      <c r="D26588">
        <v>0.1125</v>
      </c>
    </row>
    <row r="26589" spans="1:4" x14ac:dyDescent="0.2">
      <c r="A26589">
        <v>104494</v>
      </c>
      <c r="B26589" t="s">
        <v>6064</v>
      </c>
      <c r="C26589">
        <v>88907</v>
      </c>
      <c r="D26589">
        <v>0.14130000000000001</v>
      </c>
    </row>
    <row r="26590" spans="1:4" x14ac:dyDescent="0.2">
      <c r="A26590">
        <v>104494</v>
      </c>
      <c r="B26590" t="s">
        <v>6064</v>
      </c>
      <c r="C26590">
        <v>88629</v>
      </c>
      <c r="D26590">
        <v>4.07E-2</v>
      </c>
    </row>
    <row r="26591" spans="1:4" x14ac:dyDescent="0.2">
      <c r="A26591">
        <v>104494</v>
      </c>
      <c r="B26591" t="s">
        <v>6064</v>
      </c>
      <c r="C26591">
        <v>88316</v>
      </c>
      <c r="D26591">
        <v>1.2959000000000001</v>
      </c>
    </row>
    <row r="26592" spans="1:4" x14ac:dyDescent="0.2">
      <c r="A26592">
        <v>104494</v>
      </c>
      <c r="B26592" t="s">
        <v>6064</v>
      </c>
      <c r="C26592">
        <v>88309</v>
      </c>
      <c r="D26592">
        <v>1.9439</v>
      </c>
    </row>
    <row r="26593" spans="1:4" x14ac:dyDescent="0.2">
      <c r="A26593">
        <v>104494</v>
      </c>
      <c r="B26593" t="s">
        <v>80</v>
      </c>
      <c r="C26593">
        <v>37477</v>
      </c>
      <c r="D26593">
        <v>1</v>
      </c>
    </row>
    <row r="26594" spans="1:4" x14ac:dyDescent="0.2">
      <c r="A26594">
        <v>104494</v>
      </c>
      <c r="B26594" t="s">
        <v>6064</v>
      </c>
      <c r="C26594">
        <v>5946</v>
      </c>
      <c r="D26594">
        <v>8.2000000000000003E-2</v>
      </c>
    </row>
    <row r="26595" spans="1:4" x14ac:dyDescent="0.2">
      <c r="A26595">
        <v>104494</v>
      </c>
      <c r="B26595" t="s">
        <v>6064</v>
      </c>
      <c r="C26595">
        <v>5944</v>
      </c>
      <c r="D26595">
        <v>4.99E-2</v>
      </c>
    </row>
    <row r="26596" spans="1:4" x14ac:dyDescent="0.2">
      <c r="A26596">
        <v>104495</v>
      </c>
    </row>
    <row r="26597" spans="1:4" x14ac:dyDescent="0.2">
      <c r="A26597">
        <v>104495</v>
      </c>
      <c r="B26597" t="s">
        <v>6064</v>
      </c>
      <c r="C26597">
        <v>88908</v>
      </c>
      <c r="D26597">
        <v>0.12570000000000001</v>
      </c>
    </row>
    <row r="26598" spans="1:4" x14ac:dyDescent="0.2">
      <c r="A26598">
        <v>104495</v>
      </c>
      <c r="B26598" t="s">
        <v>6064</v>
      </c>
      <c r="C26598">
        <v>88907</v>
      </c>
      <c r="D26598">
        <v>0.1578</v>
      </c>
    </row>
    <row r="26599" spans="1:4" x14ac:dyDescent="0.2">
      <c r="A26599">
        <v>104495</v>
      </c>
      <c r="B26599" t="s">
        <v>6064</v>
      </c>
      <c r="C26599">
        <v>88629</v>
      </c>
      <c r="D26599">
        <v>4.1200000000000001E-2</v>
      </c>
    </row>
    <row r="26600" spans="1:4" x14ac:dyDescent="0.2">
      <c r="A26600">
        <v>104495</v>
      </c>
      <c r="B26600" t="s">
        <v>6064</v>
      </c>
      <c r="C26600">
        <v>88316</v>
      </c>
      <c r="D26600">
        <v>1.3232999999999999</v>
      </c>
    </row>
    <row r="26601" spans="1:4" x14ac:dyDescent="0.2">
      <c r="A26601">
        <v>104495</v>
      </c>
      <c r="B26601" t="s">
        <v>6064</v>
      </c>
      <c r="C26601">
        <v>88309</v>
      </c>
      <c r="D26601">
        <v>1.9849000000000001</v>
      </c>
    </row>
    <row r="26602" spans="1:4" x14ac:dyDescent="0.2">
      <c r="A26602">
        <v>104495</v>
      </c>
      <c r="B26602" t="s">
        <v>80</v>
      </c>
      <c r="C26602">
        <v>44921</v>
      </c>
      <c r="D26602">
        <v>1</v>
      </c>
    </row>
    <row r="26603" spans="1:4" x14ac:dyDescent="0.2">
      <c r="A26603">
        <v>104495</v>
      </c>
      <c r="B26603" t="s">
        <v>6064</v>
      </c>
      <c r="C26603">
        <v>5946</v>
      </c>
      <c r="D26603">
        <v>8.2000000000000003E-2</v>
      </c>
    </row>
    <row r="26604" spans="1:4" x14ac:dyDescent="0.2">
      <c r="A26604">
        <v>104495</v>
      </c>
      <c r="B26604" t="s">
        <v>6064</v>
      </c>
      <c r="C26604">
        <v>5944</v>
      </c>
      <c r="D26604">
        <v>4.99E-2</v>
      </c>
    </row>
    <row r="26605" spans="1:4" x14ac:dyDescent="0.2">
      <c r="A26605">
        <v>104496</v>
      </c>
    </row>
    <row r="26606" spans="1:4" x14ac:dyDescent="0.2">
      <c r="A26606">
        <v>104496</v>
      </c>
      <c r="B26606" t="s">
        <v>6064</v>
      </c>
      <c r="C26606">
        <v>93288</v>
      </c>
      <c r="D26606">
        <v>0.50039999999999996</v>
      </c>
    </row>
    <row r="26607" spans="1:4" x14ac:dyDescent="0.2">
      <c r="A26607">
        <v>104496</v>
      </c>
      <c r="B26607" t="s">
        <v>6064</v>
      </c>
      <c r="C26607">
        <v>93287</v>
      </c>
      <c r="D26607">
        <v>0.17399999999999999</v>
      </c>
    </row>
    <row r="26608" spans="1:4" x14ac:dyDescent="0.2">
      <c r="A26608">
        <v>104496</v>
      </c>
      <c r="B26608" t="s">
        <v>6064</v>
      </c>
      <c r="C26608">
        <v>88629</v>
      </c>
      <c r="D26608">
        <v>4.1599999999999998E-2</v>
      </c>
    </row>
    <row r="26609" spans="1:4" x14ac:dyDescent="0.2">
      <c r="A26609">
        <v>104496</v>
      </c>
      <c r="B26609" t="s">
        <v>6064</v>
      </c>
      <c r="C26609">
        <v>88316</v>
      </c>
      <c r="D26609">
        <v>1.3501000000000001</v>
      </c>
    </row>
    <row r="26610" spans="1:4" x14ac:dyDescent="0.2">
      <c r="A26610">
        <v>104496</v>
      </c>
      <c r="B26610" t="s">
        <v>6064</v>
      </c>
      <c r="C26610">
        <v>88309</v>
      </c>
      <c r="D26610">
        <v>2.0251999999999999</v>
      </c>
    </row>
    <row r="26611" spans="1:4" x14ac:dyDescent="0.2">
      <c r="A26611">
        <v>104496</v>
      </c>
      <c r="B26611" t="s">
        <v>80</v>
      </c>
      <c r="C26611">
        <v>44922</v>
      </c>
      <c r="D26611">
        <v>1</v>
      </c>
    </row>
    <row r="26612" spans="1:4" x14ac:dyDescent="0.2">
      <c r="A26612">
        <v>104496</v>
      </c>
      <c r="B26612" t="s">
        <v>6064</v>
      </c>
      <c r="C26612">
        <v>5946</v>
      </c>
      <c r="D26612">
        <v>8.2000000000000003E-2</v>
      </c>
    </row>
    <row r="26613" spans="1:4" x14ac:dyDescent="0.2">
      <c r="A26613">
        <v>104496</v>
      </c>
      <c r="B26613" t="s">
        <v>6064</v>
      </c>
      <c r="C26613">
        <v>5944</v>
      </c>
      <c r="D26613">
        <v>4.99E-2</v>
      </c>
    </row>
    <row r="26614" spans="1:4" x14ac:dyDescent="0.2">
      <c r="A26614">
        <v>104497</v>
      </c>
    </row>
    <row r="26615" spans="1:4" x14ac:dyDescent="0.2">
      <c r="A26615">
        <v>104497</v>
      </c>
      <c r="B26615" t="s">
        <v>6064</v>
      </c>
      <c r="C26615">
        <v>93288</v>
      </c>
      <c r="D26615">
        <v>0.48309999999999997</v>
      </c>
    </row>
    <row r="26616" spans="1:4" x14ac:dyDescent="0.2">
      <c r="A26616">
        <v>104497</v>
      </c>
      <c r="B26616" t="s">
        <v>6064</v>
      </c>
      <c r="C26616">
        <v>93287</v>
      </c>
      <c r="D26616">
        <v>0.16800000000000001</v>
      </c>
    </row>
    <row r="26617" spans="1:4" x14ac:dyDescent="0.2">
      <c r="A26617">
        <v>104497</v>
      </c>
      <c r="B26617" t="s">
        <v>6064</v>
      </c>
      <c r="C26617">
        <v>88629</v>
      </c>
      <c r="D26617">
        <v>4.9000000000000002E-2</v>
      </c>
    </row>
    <row r="26618" spans="1:4" x14ac:dyDescent="0.2">
      <c r="A26618">
        <v>104497</v>
      </c>
      <c r="B26618" t="s">
        <v>6064</v>
      </c>
      <c r="C26618">
        <v>88316</v>
      </c>
      <c r="D26618">
        <v>1.5437000000000001</v>
      </c>
    </row>
    <row r="26619" spans="1:4" x14ac:dyDescent="0.2">
      <c r="A26619">
        <v>104497</v>
      </c>
      <c r="B26619" t="s">
        <v>6064</v>
      </c>
      <c r="C26619">
        <v>88309</v>
      </c>
      <c r="D26619">
        <v>2.3155999999999999</v>
      </c>
    </row>
    <row r="26620" spans="1:4" x14ac:dyDescent="0.2">
      <c r="A26620">
        <v>104497</v>
      </c>
      <c r="B26620" t="s">
        <v>80</v>
      </c>
      <c r="C26620">
        <v>37479</v>
      </c>
      <c r="D26620">
        <v>1</v>
      </c>
    </row>
    <row r="26621" spans="1:4" x14ac:dyDescent="0.2">
      <c r="A26621">
        <v>104497</v>
      </c>
      <c r="B26621" t="s">
        <v>6064</v>
      </c>
      <c r="C26621">
        <v>5946</v>
      </c>
      <c r="D26621">
        <v>8.2000000000000003E-2</v>
      </c>
    </row>
    <row r="26622" spans="1:4" x14ac:dyDescent="0.2">
      <c r="A26622">
        <v>104497</v>
      </c>
      <c r="B26622" t="s">
        <v>6064</v>
      </c>
      <c r="C26622">
        <v>5944</v>
      </c>
      <c r="D26622">
        <v>4.99E-2</v>
      </c>
    </row>
    <row r="26623" spans="1:4" x14ac:dyDescent="0.2">
      <c r="A26623">
        <v>104498</v>
      </c>
    </row>
    <row r="26624" spans="1:4" x14ac:dyDescent="0.2">
      <c r="A26624">
        <v>104498</v>
      </c>
      <c r="B26624" t="s">
        <v>6064</v>
      </c>
      <c r="C26624">
        <v>93288</v>
      </c>
      <c r="D26624">
        <v>0.51219999999999999</v>
      </c>
    </row>
    <row r="26625" spans="1:4" x14ac:dyDescent="0.2">
      <c r="A26625">
        <v>104498</v>
      </c>
      <c r="B26625" t="s">
        <v>6064</v>
      </c>
      <c r="C26625">
        <v>93287</v>
      </c>
      <c r="D26625">
        <v>0.17810000000000001</v>
      </c>
    </row>
    <row r="26626" spans="1:4" x14ac:dyDescent="0.2">
      <c r="A26626">
        <v>104498</v>
      </c>
      <c r="B26626" t="s">
        <v>6064</v>
      </c>
      <c r="C26626">
        <v>88629</v>
      </c>
      <c r="D26626">
        <v>4.9500000000000002E-2</v>
      </c>
    </row>
    <row r="26627" spans="1:4" x14ac:dyDescent="0.2">
      <c r="A26627">
        <v>104498</v>
      </c>
      <c r="B26627" t="s">
        <v>6064</v>
      </c>
      <c r="C26627">
        <v>88316</v>
      </c>
      <c r="D26627">
        <v>1.5604</v>
      </c>
    </row>
    <row r="26628" spans="1:4" x14ac:dyDescent="0.2">
      <c r="A26628">
        <v>104498</v>
      </c>
      <c r="B26628" t="s">
        <v>6064</v>
      </c>
      <c r="C26628">
        <v>88309</v>
      </c>
      <c r="D26628">
        <v>2.3407</v>
      </c>
    </row>
    <row r="26629" spans="1:4" x14ac:dyDescent="0.2">
      <c r="A26629">
        <v>104498</v>
      </c>
      <c r="B26629" t="s">
        <v>80</v>
      </c>
      <c r="C26629">
        <v>44923</v>
      </c>
      <c r="D26629">
        <v>1</v>
      </c>
    </row>
    <row r="26630" spans="1:4" x14ac:dyDescent="0.2">
      <c r="A26630">
        <v>104498</v>
      </c>
      <c r="B26630" t="s">
        <v>6064</v>
      </c>
      <c r="C26630">
        <v>5946</v>
      </c>
      <c r="D26630">
        <v>8.2000000000000003E-2</v>
      </c>
    </row>
    <row r="26631" spans="1:4" x14ac:dyDescent="0.2">
      <c r="A26631">
        <v>104498</v>
      </c>
      <c r="B26631" t="s">
        <v>6064</v>
      </c>
      <c r="C26631">
        <v>5944</v>
      </c>
      <c r="D26631">
        <v>4.99E-2</v>
      </c>
    </row>
    <row r="26632" spans="1:4" x14ac:dyDescent="0.2">
      <c r="A26632">
        <v>104499</v>
      </c>
    </row>
    <row r="26633" spans="1:4" x14ac:dyDescent="0.2">
      <c r="A26633">
        <v>104499</v>
      </c>
      <c r="B26633" t="s">
        <v>6064</v>
      </c>
      <c r="C26633">
        <v>93288</v>
      </c>
      <c r="D26633">
        <v>0.65280000000000005</v>
      </c>
    </row>
    <row r="26634" spans="1:4" x14ac:dyDescent="0.2">
      <c r="A26634">
        <v>104499</v>
      </c>
      <c r="B26634" t="s">
        <v>6064</v>
      </c>
      <c r="C26634">
        <v>93287</v>
      </c>
      <c r="D26634">
        <v>0.22700000000000001</v>
      </c>
    </row>
    <row r="26635" spans="1:4" x14ac:dyDescent="0.2">
      <c r="A26635">
        <v>104499</v>
      </c>
      <c r="B26635" t="s">
        <v>6064</v>
      </c>
      <c r="C26635">
        <v>88629</v>
      </c>
      <c r="D26635">
        <v>5.04E-2</v>
      </c>
    </row>
    <row r="26636" spans="1:4" x14ac:dyDescent="0.2">
      <c r="A26636">
        <v>104499</v>
      </c>
      <c r="B26636" t="s">
        <v>6064</v>
      </c>
      <c r="C26636">
        <v>88316</v>
      </c>
      <c r="D26636">
        <v>1.6415</v>
      </c>
    </row>
    <row r="26637" spans="1:4" x14ac:dyDescent="0.2">
      <c r="A26637">
        <v>104499</v>
      </c>
      <c r="B26637" t="s">
        <v>6064</v>
      </c>
      <c r="C26637">
        <v>88309</v>
      </c>
      <c r="D26637">
        <v>2.4621</v>
      </c>
    </row>
    <row r="26638" spans="1:4" x14ac:dyDescent="0.2">
      <c r="A26638">
        <v>104499</v>
      </c>
      <c r="B26638" t="s">
        <v>80</v>
      </c>
      <c r="C26638">
        <v>44924</v>
      </c>
      <c r="D26638">
        <v>1</v>
      </c>
    </row>
    <row r="26639" spans="1:4" x14ac:dyDescent="0.2">
      <c r="A26639">
        <v>104499</v>
      </c>
      <c r="B26639" t="s">
        <v>6064</v>
      </c>
      <c r="C26639">
        <v>5946</v>
      </c>
      <c r="D26639">
        <v>8.2000000000000003E-2</v>
      </c>
    </row>
    <row r="26640" spans="1:4" x14ac:dyDescent="0.2">
      <c r="A26640">
        <v>104499</v>
      </c>
      <c r="B26640" t="s">
        <v>6064</v>
      </c>
      <c r="C26640">
        <v>5944</v>
      </c>
      <c r="D26640">
        <v>4.99E-2</v>
      </c>
    </row>
    <row r="26641" spans="1:4" x14ac:dyDescent="0.2">
      <c r="A26641">
        <v>104515</v>
      </c>
    </row>
    <row r="26642" spans="1:4" x14ac:dyDescent="0.2">
      <c r="A26642">
        <v>104515</v>
      </c>
      <c r="B26642" t="s">
        <v>6064</v>
      </c>
      <c r="C26642">
        <v>88316</v>
      </c>
      <c r="D26642">
        <v>6.7000000000000002E-3</v>
      </c>
    </row>
    <row r="26643" spans="1:4" x14ac:dyDescent="0.2">
      <c r="A26643">
        <v>104515</v>
      </c>
      <c r="B26643" t="s">
        <v>6064</v>
      </c>
      <c r="C26643">
        <v>88309</v>
      </c>
      <c r="D26643">
        <v>0.01</v>
      </c>
    </row>
    <row r="26644" spans="1:4" x14ac:dyDescent="0.2">
      <c r="A26644">
        <v>104515</v>
      </c>
      <c r="B26644" t="s">
        <v>80</v>
      </c>
      <c r="C26644">
        <v>39323</v>
      </c>
      <c r="D26644">
        <v>1</v>
      </c>
    </row>
    <row r="26645" spans="1:4" x14ac:dyDescent="0.2">
      <c r="A26645">
        <v>87430</v>
      </c>
    </row>
    <row r="26646" spans="1:4" x14ac:dyDescent="0.2">
      <c r="A26646">
        <v>87430</v>
      </c>
      <c r="B26646" t="s">
        <v>6064</v>
      </c>
      <c r="C26646">
        <v>88316</v>
      </c>
      <c r="D26646">
        <v>9.7960000000000005E-2</v>
      </c>
    </row>
    <row r="26647" spans="1:4" x14ac:dyDescent="0.2">
      <c r="A26647">
        <v>87430</v>
      </c>
      <c r="B26647" t="s">
        <v>6064</v>
      </c>
      <c r="C26647">
        <v>88269</v>
      </c>
      <c r="D26647">
        <v>0.30935000000000001</v>
      </c>
    </row>
    <row r="26648" spans="1:4" x14ac:dyDescent="0.2">
      <c r="A26648">
        <v>87430</v>
      </c>
      <c r="B26648" t="s">
        <v>6064</v>
      </c>
      <c r="C26648">
        <v>87410</v>
      </c>
      <c r="D26648">
        <v>9.6900000000000007E-3</v>
      </c>
    </row>
    <row r="26649" spans="1:4" x14ac:dyDescent="0.2">
      <c r="A26649">
        <v>87433</v>
      </c>
    </row>
    <row r="26650" spans="1:4" x14ac:dyDescent="0.2">
      <c r="A26650">
        <v>87433</v>
      </c>
      <c r="B26650" t="s">
        <v>6064</v>
      </c>
      <c r="C26650">
        <v>88316</v>
      </c>
      <c r="D26650">
        <v>0.1173</v>
      </c>
    </row>
    <row r="26651" spans="1:4" x14ac:dyDescent="0.2">
      <c r="A26651">
        <v>87433</v>
      </c>
      <c r="B26651" t="s">
        <v>6064</v>
      </c>
      <c r="C26651">
        <v>88269</v>
      </c>
      <c r="D26651">
        <v>0.37042000000000003</v>
      </c>
    </row>
    <row r="26652" spans="1:4" x14ac:dyDescent="0.2">
      <c r="A26652">
        <v>87433</v>
      </c>
      <c r="B26652" t="s">
        <v>6064</v>
      </c>
      <c r="C26652">
        <v>87410</v>
      </c>
      <c r="D26652">
        <v>1.712E-2</v>
      </c>
    </row>
    <row r="26653" spans="1:4" x14ac:dyDescent="0.2">
      <c r="A26653">
        <v>87436</v>
      </c>
    </row>
    <row r="26654" spans="1:4" x14ac:dyDescent="0.2">
      <c r="A26654">
        <v>87436</v>
      </c>
      <c r="B26654" t="s">
        <v>6064</v>
      </c>
      <c r="C26654">
        <v>88316</v>
      </c>
      <c r="D26654">
        <v>0.15168999999999999</v>
      </c>
    </row>
    <row r="26655" spans="1:4" x14ac:dyDescent="0.2">
      <c r="A26655">
        <v>87436</v>
      </c>
      <c r="B26655" t="s">
        <v>6064</v>
      </c>
      <c r="C26655">
        <v>88269</v>
      </c>
      <c r="D26655">
        <v>0.47903000000000001</v>
      </c>
    </row>
    <row r="26656" spans="1:4" x14ac:dyDescent="0.2">
      <c r="A26656">
        <v>87436</v>
      </c>
      <c r="B26656" t="s">
        <v>6064</v>
      </c>
      <c r="C26656">
        <v>87410</v>
      </c>
      <c r="D26656">
        <v>1.712E-2</v>
      </c>
    </row>
    <row r="26657" spans="1:4" x14ac:dyDescent="0.2">
      <c r="A26657">
        <v>87439</v>
      </c>
    </row>
    <row r="26658" spans="1:4" x14ac:dyDescent="0.2">
      <c r="A26658">
        <v>87439</v>
      </c>
      <c r="B26658" t="s">
        <v>6064</v>
      </c>
      <c r="C26658">
        <v>88316</v>
      </c>
      <c r="D26658">
        <v>0.17551</v>
      </c>
    </row>
    <row r="26659" spans="1:4" x14ac:dyDescent="0.2">
      <c r="A26659">
        <v>87439</v>
      </c>
      <c r="B26659" t="s">
        <v>6064</v>
      </c>
      <c r="C26659">
        <v>88269</v>
      </c>
      <c r="D26659">
        <v>0.55425000000000002</v>
      </c>
    </row>
    <row r="26660" spans="1:4" x14ac:dyDescent="0.2">
      <c r="A26660">
        <v>87439</v>
      </c>
      <c r="B26660" t="s">
        <v>6064</v>
      </c>
      <c r="C26660">
        <v>87410</v>
      </c>
      <c r="D26660">
        <v>2.2290000000000001E-2</v>
      </c>
    </row>
    <row r="26661" spans="1:4" x14ac:dyDescent="0.2">
      <c r="A26661">
        <v>104633</v>
      </c>
    </row>
    <row r="26662" spans="1:4" x14ac:dyDescent="0.2">
      <c r="A26662">
        <v>104633</v>
      </c>
      <c r="B26662" t="s">
        <v>6064</v>
      </c>
      <c r="C26662">
        <v>88316</v>
      </c>
      <c r="D26662">
        <v>0.17044000000000001</v>
      </c>
    </row>
    <row r="26663" spans="1:4" x14ac:dyDescent="0.2">
      <c r="A26663">
        <v>104633</v>
      </c>
      <c r="B26663" t="s">
        <v>6064</v>
      </c>
      <c r="C26663">
        <v>88269</v>
      </c>
      <c r="D26663">
        <v>0.53825000000000001</v>
      </c>
    </row>
    <row r="26664" spans="1:4" x14ac:dyDescent="0.2">
      <c r="A26664">
        <v>104633</v>
      </c>
      <c r="B26664" t="s">
        <v>80</v>
      </c>
      <c r="C26664">
        <v>3315</v>
      </c>
      <c r="D26664">
        <v>9.6632099999999994</v>
      </c>
    </row>
    <row r="26665" spans="1:4" x14ac:dyDescent="0.2">
      <c r="A26665">
        <v>104634</v>
      </c>
    </row>
    <row r="26666" spans="1:4" x14ac:dyDescent="0.2">
      <c r="A26666">
        <v>104634</v>
      </c>
      <c r="B26666" t="s">
        <v>6064</v>
      </c>
      <c r="C26666">
        <v>88316</v>
      </c>
      <c r="D26666">
        <v>0.23068</v>
      </c>
    </row>
    <row r="26667" spans="1:4" x14ac:dyDescent="0.2">
      <c r="A26667">
        <v>104634</v>
      </c>
      <c r="B26667" t="s">
        <v>6064</v>
      </c>
      <c r="C26667">
        <v>88269</v>
      </c>
      <c r="D26667">
        <v>0.72846</v>
      </c>
    </row>
    <row r="26668" spans="1:4" x14ac:dyDescent="0.2">
      <c r="A26668">
        <v>104634</v>
      </c>
      <c r="B26668" t="s">
        <v>80</v>
      </c>
      <c r="C26668">
        <v>3315</v>
      </c>
      <c r="D26668">
        <v>17.073789999999999</v>
      </c>
    </row>
    <row r="26669" spans="1:4" x14ac:dyDescent="0.2">
      <c r="A26669">
        <v>87418</v>
      </c>
    </row>
    <row r="26670" spans="1:4" x14ac:dyDescent="0.2">
      <c r="A26670">
        <v>87418</v>
      </c>
      <c r="B26670" t="s">
        <v>6064</v>
      </c>
      <c r="C26670">
        <v>88316</v>
      </c>
      <c r="D26670">
        <v>0.10443</v>
      </c>
    </row>
    <row r="26671" spans="1:4" x14ac:dyDescent="0.2">
      <c r="A26671">
        <v>87418</v>
      </c>
      <c r="B26671" t="s">
        <v>6064</v>
      </c>
      <c r="C26671">
        <v>88269</v>
      </c>
      <c r="D26671">
        <v>0.32979000000000003</v>
      </c>
    </row>
    <row r="26672" spans="1:4" x14ac:dyDescent="0.2">
      <c r="A26672">
        <v>87418</v>
      </c>
      <c r="B26672" t="s">
        <v>80</v>
      </c>
      <c r="C26672">
        <v>3315</v>
      </c>
      <c r="D26672">
        <v>9.6632099999999994</v>
      </c>
    </row>
    <row r="26673" spans="1:4" x14ac:dyDescent="0.2">
      <c r="A26673">
        <v>87421</v>
      </c>
    </row>
    <row r="26674" spans="1:4" x14ac:dyDescent="0.2">
      <c r="A26674">
        <v>87421</v>
      </c>
      <c r="B26674" t="s">
        <v>6064</v>
      </c>
      <c r="C26674">
        <v>88316</v>
      </c>
      <c r="D26674">
        <v>0.14280999999999999</v>
      </c>
    </row>
    <row r="26675" spans="1:4" x14ac:dyDescent="0.2">
      <c r="A26675">
        <v>87421</v>
      </c>
      <c r="B26675" t="s">
        <v>6064</v>
      </c>
      <c r="C26675">
        <v>88269</v>
      </c>
      <c r="D26675">
        <v>0.45096999999999998</v>
      </c>
    </row>
    <row r="26676" spans="1:4" x14ac:dyDescent="0.2">
      <c r="A26676">
        <v>87421</v>
      </c>
      <c r="B26676" t="s">
        <v>80</v>
      </c>
      <c r="C26676">
        <v>3315</v>
      </c>
      <c r="D26676">
        <v>17.073789999999999</v>
      </c>
    </row>
    <row r="26677" spans="1:4" x14ac:dyDescent="0.2">
      <c r="A26677">
        <v>104628</v>
      </c>
    </row>
    <row r="26678" spans="1:4" x14ac:dyDescent="0.2">
      <c r="A26678">
        <v>104628</v>
      </c>
      <c r="B26678" t="s">
        <v>6064</v>
      </c>
      <c r="C26678">
        <v>88316</v>
      </c>
      <c r="D26678">
        <v>0.20277000000000001</v>
      </c>
    </row>
    <row r="26679" spans="1:4" x14ac:dyDescent="0.2">
      <c r="A26679">
        <v>104628</v>
      </c>
      <c r="B26679" t="s">
        <v>6064</v>
      </c>
      <c r="C26679">
        <v>88269</v>
      </c>
      <c r="D26679">
        <v>0.64034000000000002</v>
      </c>
    </row>
    <row r="26680" spans="1:4" x14ac:dyDescent="0.2">
      <c r="A26680">
        <v>104628</v>
      </c>
      <c r="B26680" t="s">
        <v>80</v>
      </c>
      <c r="C26680">
        <v>3315</v>
      </c>
      <c r="D26680">
        <v>9.6632099999999994</v>
      </c>
    </row>
    <row r="26681" spans="1:4" x14ac:dyDescent="0.2">
      <c r="A26681">
        <v>104631</v>
      </c>
    </row>
    <row r="26682" spans="1:4" x14ac:dyDescent="0.2">
      <c r="A26682">
        <v>104631</v>
      </c>
      <c r="B26682" t="s">
        <v>6064</v>
      </c>
      <c r="C26682">
        <v>88316</v>
      </c>
      <c r="D26682">
        <v>0.24806</v>
      </c>
    </row>
    <row r="26683" spans="1:4" x14ac:dyDescent="0.2">
      <c r="A26683">
        <v>104631</v>
      </c>
      <c r="B26683" t="s">
        <v>6064</v>
      </c>
      <c r="C26683">
        <v>88269</v>
      </c>
      <c r="D26683">
        <v>0.78335999999999995</v>
      </c>
    </row>
    <row r="26684" spans="1:4" x14ac:dyDescent="0.2">
      <c r="A26684">
        <v>104631</v>
      </c>
      <c r="B26684" t="s">
        <v>80</v>
      </c>
      <c r="C26684">
        <v>3315</v>
      </c>
      <c r="D26684">
        <v>17.073789999999999</v>
      </c>
    </row>
    <row r="26685" spans="1:4" x14ac:dyDescent="0.2">
      <c r="A26685">
        <v>104627</v>
      </c>
    </row>
    <row r="26686" spans="1:4" x14ac:dyDescent="0.2">
      <c r="A26686">
        <v>104627</v>
      </c>
      <c r="B26686" t="s">
        <v>6064</v>
      </c>
      <c r="C26686">
        <v>88316</v>
      </c>
      <c r="D26686">
        <v>0.10431</v>
      </c>
    </row>
    <row r="26687" spans="1:4" x14ac:dyDescent="0.2">
      <c r="A26687">
        <v>104627</v>
      </c>
      <c r="B26687" t="s">
        <v>6064</v>
      </c>
      <c r="C26687">
        <v>88269</v>
      </c>
      <c r="D26687">
        <v>0.32939000000000002</v>
      </c>
    </row>
    <row r="26688" spans="1:4" x14ac:dyDescent="0.2">
      <c r="A26688">
        <v>104627</v>
      </c>
      <c r="B26688" t="s">
        <v>80</v>
      </c>
      <c r="C26688">
        <v>3315</v>
      </c>
      <c r="D26688">
        <v>9.6632099999999994</v>
      </c>
    </row>
    <row r="26689" spans="1:4" x14ac:dyDescent="0.2">
      <c r="A26689">
        <v>104630</v>
      </c>
    </row>
    <row r="26690" spans="1:4" x14ac:dyDescent="0.2">
      <c r="A26690">
        <v>104630</v>
      </c>
      <c r="B26690" t="s">
        <v>6064</v>
      </c>
      <c r="C26690">
        <v>88316</v>
      </c>
      <c r="D26690">
        <v>0.14960000000000001</v>
      </c>
    </row>
    <row r="26691" spans="1:4" x14ac:dyDescent="0.2">
      <c r="A26691">
        <v>104630</v>
      </c>
      <c r="B26691" t="s">
        <v>6064</v>
      </c>
      <c r="C26691">
        <v>88269</v>
      </c>
      <c r="D26691">
        <v>0.47241</v>
      </c>
    </row>
    <row r="26692" spans="1:4" x14ac:dyDescent="0.2">
      <c r="A26692">
        <v>104630</v>
      </c>
      <c r="B26692" t="s">
        <v>80</v>
      </c>
      <c r="C26692">
        <v>3315</v>
      </c>
      <c r="D26692">
        <v>17.073789999999999</v>
      </c>
    </row>
    <row r="26693" spans="1:4" x14ac:dyDescent="0.2">
      <c r="A26693">
        <v>104629</v>
      </c>
    </row>
    <row r="26694" spans="1:4" x14ac:dyDescent="0.2">
      <c r="A26694">
        <v>104629</v>
      </c>
      <c r="B26694" t="s">
        <v>6064</v>
      </c>
      <c r="C26694">
        <v>88316</v>
      </c>
      <c r="D26694">
        <v>0.25934000000000001</v>
      </c>
    </row>
    <row r="26695" spans="1:4" x14ac:dyDescent="0.2">
      <c r="A26695">
        <v>104629</v>
      </c>
      <c r="B26695" t="s">
        <v>6064</v>
      </c>
      <c r="C26695">
        <v>88269</v>
      </c>
      <c r="D26695">
        <v>0.81898000000000004</v>
      </c>
    </row>
    <row r="26696" spans="1:4" x14ac:dyDescent="0.2">
      <c r="A26696">
        <v>104629</v>
      </c>
      <c r="B26696" t="s">
        <v>80</v>
      </c>
      <c r="C26696">
        <v>3315</v>
      </c>
      <c r="D26696">
        <v>9.6632099999999994</v>
      </c>
    </row>
    <row r="26697" spans="1:4" x14ac:dyDescent="0.2">
      <c r="A26697">
        <v>104632</v>
      </c>
    </row>
    <row r="26698" spans="1:4" x14ac:dyDescent="0.2">
      <c r="A26698">
        <v>104632</v>
      </c>
      <c r="B26698" t="s">
        <v>6064</v>
      </c>
      <c r="C26698">
        <v>88316</v>
      </c>
      <c r="D26698">
        <v>0.30463000000000001</v>
      </c>
    </row>
    <row r="26699" spans="1:4" x14ac:dyDescent="0.2">
      <c r="A26699">
        <v>104632</v>
      </c>
      <c r="B26699" t="s">
        <v>6064</v>
      </c>
      <c r="C26699">
        <v>88269</v>
      </c>
      <c r="D26699">
        <v>0.96199999999999997</v>
      </c>
    </row>
    <row r="26700" spans="1:4" x14ac:dyDescent="0.2">
      <c r="A26700">
        <v>104632</v>
      </c>
      <c r="B26700" t="s">
        <v>80</v>
      </c>
      <c r="C26700">
        <v>3315</v>
      </c>
      <c r="D26700">
        <v>17.073789999999999</v>
      </c>
    </row>
    <row r="26701" spans="1:4" x14ac:dyDescent="0.2">
      <c r="A26701">
        <v>87412</v>
      </c>
    </row>
    <row r="26702" spans="1:4" x14ac:dyDescent="0.2">
      <c r="A26702">
        <v>87412</v>
      </c>
      <c r="B26702" t="s">
        <v>6064</v>
      </c>
      <c r="C26702">
        <v>88316</v>
      </c>
      <c r="D26702">
        <v>0.15626999999999999</v>
      </c>
    </row>
    <row r="26703" spans="1:4" x14ac:dyDescent="0.2">
      <c r="A26703">
        <v>87412</v>
      </c>
      <c r="B26703" t="s">
        <v>6064</v>
      </c>
      <c r="C26703">
        <v>88269</v>
      </c>
      <c r="D26703">
        <v>0.49347999999999997</v>
      </c>
    </row>
    <row r="26704" spans="1:4" x14ac:dyDescent="0.2">
      <c r="A26704">
        <v>87412</v>
      </c>
      <c r="B26704" t="s">
        <v>80</v>
      </c>
      <c r="C26704">
        <v>3315</v>
      </c>
      <c r="D26704">
        <v>9.6632099999999994</v>
      </c>
    </row>
    <row r="26705" spans="1:4" x14ac:dyDescent="0.2">
      <c r="A26705">
        <v>87415</v>
      </c>
    </row>
    <row r="26706" spans="1:4" x14ac:dyDescent="0.2">
      <c r="A26706">
        <v>87415</v>
      </c>
      <c r="B26706" t="s">
        <v>6064</v>
      </c>
      <c r="C26706">
        <v>88316</v>
      </c>
      <c r="D26706">
        <v>0.19117000000000001</v>
      </c>
    </row>
    <row r="26707" spans="1:4" x14ac:dyDescent="0.2">
      <c r="A26707">
        <v>87415</v>
      </c>
      <c r="B26707" t="s">
        <v>6064</v>
      </c>
      <c r="C26707">
        <v>88269</v>
      </c>
      <c r="D26707">
        <v>0.60370000000000001</v>
      </c>
    </row>
    <row r="26708" spans="1:4" x14ac:dyDescent="0.2">
      <c r="A26708">
        <v>87415</v>
      </c>
      <c r="B26708" t="s">
        <v>80</v>
      </c>
      <c r="C26708">
        <v>3315</v>
      </c>
      <c r="D26708">
        <v>17.073789999999999</v>
      </c>
    </row>
    <row r="26709" spans="1:4" x14ac:dyDescent="0.2">
      <c r="A26709">
        <v>87411</v>
      </c>
    </row>
    <row r="26710" spans="1:4" x14ac:dyDescent="0.2">
      <c r="A26710">
        <v>87411</v>
      </c>
      <c r="B26710" t="s">
        <v>6064</v>
      </c>
      <c r="C26710">
        <v>88316</v>
      </c>
      <c r="D26710">
        <v>8.0390000000000003E-2</v>
      </c>
    </row>
    <row r="26711" spans="1:4" x14ac:dyDescent="0.2">
      <c r="A26711">
        <v>87411</v>
      </c>
      <c r="B26711" t="s">
        <v>6064</v>
      </c>
      <c r="C26711">
        <v>88269</v>
      </c>
      <c r="D26711">
        <v>0.25385000000000002</v>
      </c>
    </row>
    <row r="26712" spans="1:4" x14ac:dyDescent="0.2">
      <c r="A26712">
        <v>87411</v>
      </c>
      <c r="B26712" t="s">
        <v>80</v>
      </c>
      <c r="C26712">
        <v>3315</v>
      </c>
      <c r="D26712">
        <v>9.6632099999999994</v>
      </c>
    </row>
    <row r="26713" spans="1:4" x14ac:dyDescent="0.2">
      <c r="A26713">
        <v>87414</v>
      </c>
    </row>
    <row r="26714" spans="1:4" x14ac:dyDescent="0.2">
      <c r="A26714">
        <v>87414</v>
      </c>
      <c r="B26714" t="s">
        <v>6064</v>
      </c>
      <c r="C26714">
        <v>88316</v>
      </c>
      <c r="D26714">
        <v>0.11529</v>
      </c>
    </row>
    <row r="26715" spans="1:4" x14ac:dyDescent="0.2">
      <c r="A26715">
        <v>87414</v>
      </c>
      <c r="B26715" t="s">
        <v>6064</v>
      </c>
      <c r="C26715">
        <v>88269</v>
      </c>
      <c r="D26715">
        <v>0.36407</v>
      </c>
    </row>
    <row r="26716" spans="1:4" x14ac:dyDescent="0.2">
      <c r="A26716">
        <v>87414</v>
      </c>
      <c r="B26716" t="s">
        <v>80</v>
      </c>
      <c r="C26716">
        <v>3315</v>
      </c>
      <c r="D26716">
        <v>17.073789999999999</v>
      </c>
    </row>
    <row r="26717" spans="1:4" x14ac:dyDescent="0.2">
      <c r="A26717">
        <v>87413</v>
      </c>
    </row>
    <row r="26718" spans="1:4" x14ac:dyDescent="0.2">
      <c r="A26718">
        <v>87413</v>
      </c>
      <c r="B26718" t="s">
        <v>6064</v>
      </c>
      <c r="C26718">
        <v>88316</v>
      </c>
      <c r="D26718">
        <v>0.19986000000000001</v>
      </c>
    </row>
    <row r="26719" spans="1:4" x14ac:dyDescent="0.2">
      <c r="A26719">
        <v>87413</v>
      </c>
      <c r="B26719" t="s">
        <v>6064</v>
      </c>
      <c r="C26719">
        <v>88269</v>
      </c>
      <c r="D26719">
        <v>0.63114999999999999</v>
      </c>
    </row>
    <row r="26720" spans="1:4" x14ac:dyDescent="0.2">
      <c r="A26720">
        <v>87413</v>
      </c>
      <c r="B26720" t="s">
        <v>80</v>
      </c>
      <c r="C26720">
        <v>3315</v>
      </c>
      <c r="D26720">
        <v>9.6632099999999994</v>
      </c>
    </row>
    <row r="26721" spans="1:4" x14ac:dyDescent="0.2">
      <c r="A26721">
        <v>87416</v>
      </c>
    </row>
    <row r="26722" spans="1:4" x14ac:dyDescent="0.2">
      <c r="A26722">
        <v>87416</v>
      </c>
      <c r="B26722" t="s">
        <v>6064</v>
      </c>
      <c r="C26722">
        <v>88316</v>
      </c>
      <c r="D26722">
        <v>0.23477000000000001</v>
      </c>
    </row>
    <row r="26723" spans="1:4" x14ac:dyDescent="0.2">
      <c r="A26723">
        <v>87416</v>
      </c>
      <c r="B26723" t="s">
        <v>6064</v>
      </c>
      <c r="C26723">
        <v>88269</v>
      </c>
      <c r="D26723">
        <v>0.74136999999999997</v>
      </c>
    </row>
    <row r="26724" spans="1:4" x14ac:dyDescent="0.2">
      <c r="A26724">
        <v>87416</v>
      </c>
      <c r="B26724" t="s">
        <v>80</v>
      </c>
      <c r="C26724">
        <v>3315</v>
      </c>
      <c r="D26724">
        <v>17.073789999999999</v>
      </c>
    </row>
    <row r="26725" spans="1:4" x14ac:dyDescent="0.2">
      <c r="A26725">
        <v>104635</v>
      </c>
    </row>
    <row r="26726" spans="1:4" x14ac:dyDescent="0.2">
      <c r="A26726">
        <v>104635</v>
      </c>
      <c r="B26726" t="s">
        <v>6064</v>
      </c>
      <c r="C26726">
        <v>88316</v>
      </c>
      <c r="D26726">
        <v>0.36780000000000002</v>
      </c>
    </row>
    <row r="26727" spans="1:4" x14ac:dyDescent="0.2">
      <c r="A26727">
        <v>104635</v>
      </c>
      <c r="B26727" t="s">
        <v>6064</v>
      </c>
      <c r="C26727">
        <v>88269</v>
      </c>
      <c r="D26727">
        <v>1.1614599999999999</v>
      </c>
    </row>
    <row r="26728" spans="1:4" x14ac:dyDescent="0.2">
      <c r="A26728">
        <v>104635</v>
      </c>
      <c r="B26728" t="s">
        <v>80</v>
      </c>
      <c r="C26728">
        <v>3315</v>
      </c>
      <c r="D26728">
        <v>17.073789999999999</v>
      </c>
    </row>
    <row r="26729" spans="1:4" x14ac:dyDescent="0.2">
      <c r="A26729">
        <v>104636</v>
      </c>
    </row>
    <row r="26730" spans="1:4" x14ac:dyDescent="0.2">
      <c r="A26730">
        <v>104636</v>
      </c>
      <c r="B26730" t="s">
        <v>6064</v>
      </c>
      <c r="C26730">
        <v>88316</v>
      </c>
      <c r="D26730">
        <v>0.40971999999999997</v>
      </c>
    </row>
    <row r="26731" spans="1:4" x14ac:dyDescent="0.2">
      <c r="A26731">
        <v>104636</v>
      </c>
      <c r="B26731" t="s">
        <v>6064</v>
      </c>
      <c r="C26731">
        <v>88269</v>
      </c>
      <c r="D26731">
        <v>1.2938499999999999</v>
      </c>
    </row>
    <row r="26732" spans="1:4" x14ac:dyDescent="0.2">
      <c r="A26732">
        <v>104636</v>
      </c>
      <c r="B26732" t="s">
        <v>80</v>
      </c>
      <c r="C26732">
        <v>3315</v>
      </c>
      <c r="D26732">
        <v>22.231719999999999</v>
      </c>
    </row>
    <row r="26733" spans="1:4" x14ac:dyDescent="0.2">
      <c r="A26733">
        <v>87424</v>
      </c>
    </row>
    <row r="26734" spans="1:4" x14ac:dyDescent="0.2">
      <c r="A26734">
        <v>87424</v>
      </c>
      <c r="B26734" t="s">
        <v>6064</v>
      </c>
      <c r="C26734">
        <v>88316</v>
      </c>
      <c r="D26734">
        <v>0.22758</v>
      </c>
    </row>
    <row r="26735" spans="1:4" x14ac:dyDescent="0.2">
      <c r="A26735">
        <v>87424</v>
      </c>
      <c r="B26735" t="s">
        <v>6064</v>
      </c>
      <c r="C26735">
        <v>88269</v>
      </c>
      <c r="D26735">
        <v>0.71867000000000003</v>
      </c>
    </row>
    <row r="26736" spans="1:4" x14ac:dyDescent="0.2">
      <c r="A26736">
        <v>87424</v>
      </c>
      <c r="B26736" t="s">
        <v>80</v>
      </c>
      <c r="C26736">
        <v>3315</v>
      </c>
      <c r="D26736">
        <v>17.073789999999999</v>
      </c>
    </row>
    <row r="26737" spans="1:4" x14ac:dyDescent="0.2">
      <c r="A26737">
        <v>87427</v>
      </c>
    </row>
    <row r="26738" spans="1:4" x14ac:dyDescent="0.2">
      <c r="A26738">
        <v>87427</v>
      </c>
      <c r="B26738" t="s">
        <v>6064</v>
      </c>
      <c r="C26738">
        <v>88316</v>
      </c>
      <c r="D26738">
        <v>0.25429000000000002</v>
      </c>
    </row>
    <row r="26739" spans="1:4" x14ac:dyDescent="0.2">
      <c r="A26739">
        <v>87427</v>
      </c>
      <c r="B26739" t="s">
        <v>6064</v>
      </c>
      <c r="C26739">
        <v>88269</v>
      </c>
      <c r="D26739">
        <v>0.80301</v>
      </c>
    </row>
    <row r="26740" spans="1:4" x14ac:dyDescent="0.2">
      <c r="A26740">
        <v>87427</v>
      </c>
      <c r="B26740" t="s">
        <v>80</v>
      </c>
      <c r="C26740">
        <v>3315</v>
      </c>
      <c r="D26740">
        <v>22.231719999999999</v>
      </c>
    </row>
    <row r="26741" spans="1:4" x14ac:dyDescent="0.2">
      <c r="A26741">
        <v>89998</v>
      </c>
    </row>
    <row r="26742" spans="1:4" x14ac:dyDescent="0.2">
      <c r="A26742">
        <v>89998</v>
      </c>
      <c r="B26742" t="s">
        <v>6064</v>
      </c>
      <c r="C26742">
        <v>88245</v>
      </c>
      <c r="D26742">
        <v>4.8800000000000003E-2</v>
      </c>
    </row>
    <row r="26743" spans="1:4" x14ac:dyDescent="0.2">
      <c r="A26743">
        <v>89998</v>
      </c>
      <c r="B26743" t="s">
        <v>6064</v>
      </c>
      <c r="C26743">
        <v>88238</v>
      </c>
      <c r="D26743">
        <v>3.2500000000000001E-2</v>
      </c>
    </row>
    <row r="26744" spans="1:4" x14ac:dyDescent="0.2">
      <c r="A26744">
        <v>89998</v>
      </c>
      <c r="B26744" t="s">
        <v>80</v>
      </c>
      <c r="C26744">
        <v>34</v>
      </c>
      <c r="D26744">
        <v>1</v>
      </c>
    </row>
    <row r="26745" spans="1:4" x14ac:dyDescent="0.2">
      <c r="A26745">
        <v>102920</v>
      </c>
    </row>
    <row r="26746" spans="1:4" x14ac:dyDescent="0.2">
      <c r="A26746">
        <v>102920</v>
      </c>
      <c r="B26746" t="s">
        <v>6064</v>
      </c>
      <c r="C26746">
        <v>88245</v>
      </c>
      <c r="D26746">
        <v>3.1300000000000001E-2</v>
      </c>
    </row>
    <row r="26747" spans="1:4" x14ac:dyDescent="0.2">
      <c r="A26747">
        <v>102920</v>
      </c>
      <c r="B26747" t="s">
        <v>6064</v>
      </c>
      <c r="C26747">
        <v>88238</v>
      </c>
      <c r="D26747">
        <v>2.0899999999999998E-2</v>
      </c>
    </row>
    <row r="26748" spans="1:4" x14ac:dyDescent="0.2">
      <c r="A26748">
        <v>102920</v>
      </c>
      <c r="B26748" t="s">
        <v>80</v>
      </c>
      <c r="C26748">
        <v>43055</v>
      </c>
      <c r="D26748">
        <v>1</v>
      </c>
    </row>
    <row r="26749" spans="1:4" x14ac:dyDescent="0.2">
      <c r="A26749">
        <v>102923</v>
      </c>
    </row>
    <row r="26750" spans="1:4" x14ac:dyDescent="0.2">
      <c r="A26750">
        <v>102923</v>
      </c>
      <c r="B26750" t="s">
        <v>6064</v>
      </c>
      <c r="C26750">
        <v>88245</v>
      </c>
      <c r="D26750">
        <v>1.9099999999999999E-2</v>
      </c>
    </row>
    <row r="26751" spans="1:4" x14ac:dyDescent="0.2">
      <c r="A26751">
        <v>102923</v>
      </c>
      <c r="B26751" t="s">
        <v>6064</v>
      </c>
      <c r="C26751">
        <v>88238</v>
      </c>
      <c r="D26751">
        <v>1.2699999999999999E-2</v>
      </c>
    </row>
    <row r="26752" spans="1:4" x14ac:dyDescent="0.2">
      <c r="A26752">
        <v>102923</v>
      </c>
      <c r="B26752" t="s">
        <v>80</v>
      </c>
      <c r="C26752">
        <v>43055</v>
      </c>
      <c r="D26752">
        <v>1</v>
      </c>
    </row>
    <row r="26753" spans="1:4" x14ac:dyDescent="0.2">
      <c r="A26753">
        <v>90000</v>
      </c>
    </row>
    <row r="26754" spans="1:4" x14ac:dyDescent="0.2">
      <c r="A26754">
        <v>90000</v>
      </c>
      <c r="B26754" t="s">
        <v>6064</v>
      </c>
      <c r="C26754">
        <v>88245</v>
      </c>
      <c r="D26754">
        <v>0.1147</v>
      </c>
    </row>
    <row r="26755" spans="1:4" x14ac:dyDescent="0.2">
      <c r="A26755">
        <v>90000</v>
      </c>
      <c r="B26755" t="s">
        <v>6064</v>
      </c>
      <c r="C26755">
        <v>88238</v>
      </c>
      <c r="D26755">
        <v>7.6499999999999999E-2</v>
      </c>
    </row>
    <row r="26756" spans="1:4" x14ac:dyDescent="0.2">
      <c r="A26756">
        <v>90000</v>
      </c>
      <c r="B26756" t="s">
        <v>80</v>
      </c>
      <c r="C26756">
        <v>34</v>
      </c>
      <c r="D26756">
        <v>1</v>
      </c>
    </row>
    <row r="26757" spans="1:4" x14ac:dyDescent="0.2">
      <c r="A26757">
        <v>103088</v>
      </c>
    </row>
    <row r="26758" spans="1:4" x14ac:dyDescent="0.2">
      <c r="A26758">
        <v>103088</v>
      </c>
      <c r="B26758" t="s">
        <v>6064</v>
      </c>
      <c r="C26758">
        <v>88245</v>
      </c>
      <c r="D26758">
        <v>7.3499999999999996E-2</v>
      </c>
    </row>
    <row r="26759" spans="1:4" x14ac:dyDescent="0.2">
      <c r="A26759">
        <v>103088</v>
      </c>
      <c r="B26759" t="s">
        <v>6064</v>
      </c>
      <c r="C26759">
        <v>88238</v>
      </c>
      <c r="D26759">
        <v>4.9000000000000002E-2</v>
      </c>
    </row>
    <row r="26760" spans="1:4" x14ac:dyDescent="0.2">
      <c r="A26760">
        <v>103088</v>
      </c>
      <c r="B26760" t="s">
        <v>80</v>
      </c>
      <c r="C26760">
        <v>43055</v>
      </c>
      <c r="D26760">
        <v>1</v>
      </c>
    </row>
    <row r="26761" spans="1:4" x14ac:dyDescent="0.2">
      <c r="A26761">
        <v>102922</v>
      </c>
    </row>
    <row r="26762" spans="1:4" x14ac:dyDescent="0.2">
      <c r="A26762">
        <v>102922</v>
      </c>
      <c r="B26762" t="s">
        <v>6064</v>
      </c>
      <c r="C26762">
        <v>88245</v>
      </c>
      <c r="D26762">
        <v>4.4900000000000002E-2</v>
      </c>
    </row>
    <row r="26763" spans="1:4" x14ac:dyDescent="0.2">
      <c r="A26763">
        <v>102922</v>
      </c>
      <c r="B26763" t="s">
        <v>6064</v>
      </c>
      <c r="C26763">
        <v>88238</v>
      </c>
      <c r="D26763">
        <v>2.9899999999999999E-2</v>
      </c>
    </row>
    <row r="26764" spans="1:4" x14ac:dyDescent="0.2">
      <c r="A26764">
        <v>102922</v>
      </c>
      <c r="B26764" t="s">
        <v>80</v>
      </c>
      <c r="C26764">
        <v>43055</v>
      </c>
      <c r="D26764">
        <v>1</v>
      </c>
    </row>
    <row r="26765" spans="1:4" x14ac:dyDescent="0.2">
      <c r="A26765">
        <v>89999</v>
      </c>
    </row>
    <row r="26766" spans="1:4" x14ac:dyDescent="0.2">
      <c r="A26766">
        <v>89999</v>
      </c>
      <c r="B26766" t="s">
        <v>6064</v>
      </c>
      <c r="C26766">
        <v>88245</v>
      </c>
      <c r="D26766">
        <v>0.1792</v>
      </c>
    </row>
    <row r="26767" spans="1:4" x14ac:dyDescent="0.2">
      <c r="A26767">
        <v>89999</v>
      </c>
      <c r="B26767" t="s">
        <v>6064</v>
      </c>
      <c r="C26767">
        <v>88238</v>
      </c>
      <c r="D26767">
        <v>0.1195</v>
      </c>
    </row>
    <row r="26768" spans="1:4" x14ac:dyDescent="0.2">
      <c r="A26768">
        <v>89999</v>
      </c>
      <c r="B26768" t="s">
        <v>80</v>
      </c>
      <c r="C26768">
        <v>33</v>
      </c>
      <c r="D26768">
        <v>1</v>
      </c>
    </row>
    <row r="26769" spans="1:4" x14ac:dyDescent="0.2">
      <c r="A26769">
        <v>89996</v>
      </c>
    </row>
    <row r="26770" spans="1:4" x14ac:dyDescent="0.2">
      <c r="A26770">
        <v>89996</v>
      </c>
      <c r="B26770" t="s">
        <v>6064</v>
      </c>
      <c r="C26770">
        <v>88245</v>
      </c>
      <c r="D26770">
        <v>6.1499999999999999E-2</v>
      </c>
    </row>
    <row r="26771" spans="1:4" x14ac:dyDescent="0.2">
      <c r="A26771">
        <v>89996</v>
      </c>
      <c r="B26771" t="s">
        <v>6064</v>
      </c>
      <c r="C26771">
        <v>88238</v>
      </c>
      <c r="D26771">
        <v>4.1000000000000002E-2</v>
      </c>
    </row>
    <row r="26772" spans="1:4" x14ac:dyDescent="0.2">
      <c r="A26772">
        <v>89996</v>
      </c>
      <c r="B26772" t="s">
        <v>80</v>
      </c>
      <c r="C26772">
        <v>34</v>
      </c>
      <c r="D26772">
        <v>1</v>
      </c>
    </row>
    <row r="26773" spans="1:4" x14ac:dyDescent="0.2">
      <c r="A26773">
        <v>89997</v>
      </c>
    </row>
    <row r="26774" spans="1:4" x14ac:dyDescent="0.2">
      <c r="A26774">
        <v>89997</v>
      </c>
      <c r="B26774" t="s">
        <v>6064</v>
      </c>
      <c r="C26774">
        <v>88245</v>
      </c>
      <c r="D26774">
        <v>3.9399999999999998E-2</v>
      </c>
    </row>
    <row r="26775" spans="1:4" x14ac:dyDescent="0.2">
      <c r="A26775">
        <v>89997</v>
      </c>
      <c r="B26775" t="s">
        <v>6064</v>
      </c>
      <c r="C26775">
        <v>88238</v>
      </c>
      <c r="D26775">
        <v>2.63E-2</v>
      </c>
    </row>
    <row r="26776" spans="1:4" x14ac:dyDescent="0.2">
      <c r="A26776">
        <v>89997</v>
      </c>
      <c r="B26776" t="s">
        <v>80</v>
      </c>
      <c r="C26776">
        <v>43055</v>
      </c>
      <c r="D26776">
        <v>1</v>
      </c>
    </row>
    <row r="26777" spans="1:4" x14ac:dyDescent="0.2">
      <c r="A26777">
        <v>102921</v>
      </c>
    </row>
    <row r="26778" spans="1:4" x14ac:dyDescent="0.2">
      <c r="A26778">
        <v>102921</v>
      </c>
      <c r="B26778" t="s">
        <v>6064</v>
      </c>
      <c r="C26778">
        <v>88245</v>
      </c>
      <c r="D26778">
        <v>2.41E-2</v>
      </c>
    </row>
    <row r="26779" spans="1:4" x14ac:dyDescent="0.2">
      <c r="A26779">
        <v>102921</v>
      </c>
      <c r="B26779" t="s">
        <v>6064</v>
      </c>
      <c r="C26779">
        <v>88238</v>
      </c>
      <c r="D26779">
        <v>1.6E-2</v>
      </c>
    </row>
    <row r="26780" spans="1:4" x14ac:dyDescent="0.2">
      <c r="A26780">
        <v>102921</v>
      </c>
      <c r="B26780" t="s">
        <v>80</v>
      </c>
      <c r="C26780">
        <v>43055</v>
      </c>
      <c r="D26780">
        <v>1</v>
      </c>
    </row>
    <row r="26781" spans="1:4" x14ac:dyDescent="0.2">
      <c r="A26781">
        <v>90278</v>
      </c>
    </row>
    <row r="26782" spans="1:4" x14ac:dyDescent="0.2">
      <c r="A26782">
        <v>90278</v>
      </c>
      <c r="B26782" t="s">
        <v>6064</v>
      </c>
      <c r="C26782">
        <v>88831</v>
      </c>
      <c r="D26782">
        <v>0.4501</v>
      </c>
    </row>
    <row r="26783" spans="1:4" x14ac:dyDescent="0.2">
      <c r="A26783">
        <v>90278</v>
      </c>
      <c r="B26783" t="s">
        <v>6064</v>
      </c>
      <c r="C26783">
        <v>88830</v>
      </c>
      <c r="D26783">
        <v>1.0166999999999999</v>
      </c>
    </row>
    <row r="26784" spans="1:4" x14ac:dyDescent="0.2">
      <c r="A26784">
        <v>90278</v>
      </c>
      <c r="B26784" t="s">
        <v>6064</v>
      </c>
      <c r="C26784">
        <v>88377</v>
      </c>
      <c r="D26784">
        <v>1.4668000000000001</v>
      </c>
    </row>
    <row r="26785" spans="1:4" x14ac:dyDescent="0.2">
      <c r="A26785">
        <v>90278</v>
      </c>
      <c r="B26785" t="s">
        <v>6064</v>
      </c>
      <c r="C26785">
        <v>88316</v>
      </c>
      <c r="D26785">
        <v>2.3275000000000001</v>
      </c>
    </row>
    <row r="26786" spans="1:4" x14ac:dyDescent="0.2">
      <c r="A26786">
        <v>90278</v>
      </c>
      <c r="B26786" t="s">
        <v>80</v>
      </c>
      <c r="C26786">
        <v>4720</v>
      </c>
      <c r="D26786">
        <v>0.60499999999999998</v>
      </c>
    </row>
    <row r="26787" spans="1:4" x14ac:dyDescent="0.2">
      <c r="A26787">
        <v>90278</v>
      </c>
      <c r="B26787" t="s">
        <v>80</v>
      </c>
      <c r="C26787">
        <v>1379</v>
      </c>
      <c r="D26787">
        <v>355.88670000000002</v>
      </c>
    </row>
    <row r="26788" spans="1:4" x14ac:dyDescent="0.2">
      <c r="A26788">
        <v>90278</v>
      </c>
      <c r="B26788" t="s">
        <v>80</v>
      </c>
      <c r="C26788">
        <v>1106</v>
      </c>
      <c r="D26788">
        <v>12.8119</v>
      </c>
    </row>
    <row r="26789" spans="1:4" x14ac:dyDescent="0.2">
      <c r="A26789">
        <v>90278</v>
      </c>
      <c r="B26789" t="s">
        <v>80</v>
      </c>
      <c r="C26789">
        <v>367</v>
      </c>
      <c r="D26789">
        <v>0.6673</v>
      </c>
    </row>
    <row r="26790" spans="1:4" x14ac:dyDescent="0.2">
      <c r="A26790">
        <v>90282</v>
      </c>
    </row>
    <row r="26791" spans="1:4" x14ac:dyDescent="0.2">
      <c r="A26791">
        <v>90282</v>
      </c>
      <c r="B26791" t="s">
        <v>6064</v>
      </c>
      <c r="C26791">
        <v>88831</v>
      </c>
      <c r="D26791">
        <v>0.43540000000000001</v>
      </c>
    </row>
    <row r="26792" spans="1:4" x14ac:dyDescent="0.2">
      <c r="A26792">
        <v>90282</v>
      </c>
      <c r="B26792" t="s">
        <v>6064</v>
      </c>
      <c r="C26792">
        <v>88830</v>
      </c>
      <c r="D26792">
        <v>0.98340000000000005</v>
      </c>
    </row>
    <row r="26793" spans="1:4" x14ac:dyDescent="0.2">
      <c r="A26793">
        <v>90282</v>
      </c>
      <c r="B26793" t="s">
        <v>6064</v>
      </c>
      <c r="C26793">
        <v>88377</v>
      </c>
      <c r="D26793">
        <v>1.4187000000000001</v>
      </c>
    </row>
    <row r="26794" spans="1:4" x14ac:dyDescent="0.2">
      <c r="A26794">
        <v>90282</v>
      </c>
      <c r="B26794" t="s">
        <v>6064</v>
      </c>
      <c r="C26794">
        <v>88316</v>
      </c>
      <c r="D26794">
        <v>2.2483</v>
      </c>
    </row>
    <row r="26795" spans="1:4" x14ac:dyDescent="0.2">
      <c r="A26795">
        <v>90282</v>
      </c>
      <c r="B26795" t="s">
        <v>80</v>
      </c>
      <c r="C26795">
        <v>4720</v>
      </c>
      <c r="D26795">
        <v>0.60740000000000005</v>
      </c>
    </row>
    <row r="26796" spans="1:4" x14ac:dyDescent="0.2">
      <c r="A26796">
        <v>90282</v>
      </c>
      <c r="B26796" t="s">
        <v>80</v>
      </c>
      <c r="C26796">
        <v>1379</v>
      </c>
      <c r="D26796">
        <v>357.30410000000001</v>
      </c>
    </row>
    <row r="26797" spans="1:4" x14ac:dyDescent="0.2">
      <c r="A26797">
        <v>90282</v>
      </c>
      <c r="B26797" t="s">
        <v>80</v>
      </c>
      <c r="C26797">
        <v>367</v>
      </c>
      <c r="D26797">
        <v>0.66990000000000005</v>
      </c>
    </row>
    <row r="26798" spans="1:4" x14ac:dyDescent="0.2">
      <c r="A26798">
        <v>90282</v>
      </c>
      <c r="B26798" t="s">
        <v>80</v>
      </c>
      <c r="C26798">
        <v>132</v>
      </c>
      <c r="D26798">
        <v>0.56069999999999998</v>
      </c>
    </row>
    <row r="26799" spans="1:4" x14ac:dyDescent="0.2">
      <c r="A26799">
        <v>90279</v>
      </c>
    </row>
    <row r="26800" spans="1:4" x14ac:dyDescent="0.2">
      <c r="A26800">
        <v>90279</v>
      </c>
      <c r="B26800" t="s">
        <v>6064</v>
      </c>
      <c r="C26800">
        <v>88831</v>
      </c>
      <c r="D26800">
        <v>0.49309999999999998</v>
      </c>
    </row>
    <row r="26801" spans="1:4" x14ac:dyDescent="0.2">
      <c r="A26801">
        <v>90279</v>
      </c>
      <c r="B26801" t="s">
        <v>6064</v>
      </c>
      <c r="C26801">
        <v>88830</v>
      </c>
      <c r="D26801">
        <v>1.1137999999999999</v>
      </c>
    </row>
    <row r="26802" spans="1:4" x14ac:dyDescent="0.2">
      <c r="A26802">
        <v>90279</v>
      </c>
      <c r="B26802" t="s">
        <v>6064</v>
      </c>
      <c r="C26802">
        <v>88377</v>
      </c>
      <c r="D26802">
        <v>1.6069</v>
      </c>
    </row>
    <row r="26803" spans="1:4" x14ac:dyDescent="0.2">
      <c r="A26803">
        <v>90279</v>
      </c>
      <c r="B26803" t="s">
        <v>6064</v>
      </c>
      <c r="C26803">
        <v>88316</v>
      </c>
      <c r="D26803">
        <v>2.5491999999999999</v>
      </c>
    </row>
    <row r="26804" spans="1:4" x14ac:dyDescent="0.2">
      <c r="A26804">
        <v>90279</v>
      </c>
      <c r="B26804" t="s">
        <v>80</v>
      </c>
      <c r="C26804">
        <v>4720</v>
      </c>
      <c r="D26804">
        <v>0.58819999999999995</v>
      </c>
    </row>
    <row r="26805" spans="1:4" x14ac:dyDescent="0.2">
      <c r="A26805">
        <v>90279</v>
      </c>
      <c r="B26805" t="s">
        <v>80</v>
      </c>
      <c r="C26805">
        <v>1379</v>
      </c>
      <c r="D26805">
        <v>420.15269999999998</v>
      </c>
    </row>
    <row r="26806" spans="1:4" x14ac:dyDescent="0.2">
      <c r="A26806">
        <v>90279</v>
      </c>
      <c r="B26806" t="s">
        <v>80</v>
      </c>
      <c r="C26806">
        <v>1106</v>
      </c>
      <c r="D26806">
        <v>15.125500000000001</v>
      </c>
    </row>
    <row r="26807" spans="1:4" x14ac:dyDescent="0.2">
      <c r="A26807">
        <v>90279</v>
      </c>
      <c r="B26807" t="s">
        <v>80</v>
      </c>
      <c r="C26807">
        <v>367</v>
      </c>
      <c r="D26807">
        <v>0.63019999999999998</v>
      </c>
    </row>
    <row r="26808" spans="1:4" x14ac:dyDescent="0.2">
      <c r="A26808">
        <v>90283</v>
      </c>
    </row>
    <row r="26809" spans="1:4" x14ac:dyDescent="0.2">
      <c r="A26809">
        <v>90283</v>
      </c>
      <c r="B26809" t="s">
        <v>6064</v>
      </c>
      <c r="C26809">
        <v>88831</v>
      </c>
      <c r="D26809">
        <v>0.47689999999999999</v>
      </c>
    </row>
    <row r="26810" spans="1:4" x14ac:dyDescent="0.2">
      <c r="A26810">
        <v>90283</v>
      </c>
      <c r="B26810" t="s">
        <v>6064</v>
      </c>
      <c r="C26810">
        <v>88830</v>
      </c>
      <c r="D26810">
        <v>1.0770999999999999</v>
      </c>
    </row>
    <row r="26811" spans="1:4" x14ac:dyDescent="0.2">
      <c r="A26811">
        <v>90283</v>
      </c>
      <c r="B26811" t="s">
        <v>6064</v>
      </c>
      <c r="C26811">
        <v>88377</v>
      </c>
      <c r="D26811">
        <v>1.554</v>
      </c>
    </row>
    <row r="26812" spans="1:4" x14ac:dyDescent="0.2">
      <c r="A26812">
        <v>90283</v>
      </c>
      <c r="B26812" t="s">
        <v>6064</v>
      </c>
      <c r="C26812">
        <v>88316</v>
      </c>
      <c r="D26812">
        <v>2.4542000000000002</v>
      </c>
    </row>
    <row r="26813" spans="1:4" x14ac:dyDescent="0.2">
      <c r="A26813">
        <v>90283</v>
      </c>
      <c r="B26813" t="s">
        <v>80</v>
      </c>
      <c r="C26813">
        <v>4720</v>
      </c>
      <c r="D26813">
        <v>0.59109999999999996</v>
      </c>
    </row>
    <row r="26814" spans="1:4" x14ac:dyDescent="0.2">
      <c r="A26814">
        <v>90283</v>
      </c>
      <c r="B26814" t="s">
        <v>80</v>
      </c>
      <c r="C26814">
        <v>1379</v>
      </c>
      <c r="D26814">
        <v>422.21660000000003</v>
      </c>
    </row>
    <row r="26815" spans="1:4" x14ac:dyDescent="0.2">
      <c r="A26815">
        <v>90283</v>
      </c>
      <c r="B26815" t="s">
        <v>80</v>
      </c>
      <c r="C26815">
        <v>367</v>
      </c>
      <c r="D26815">
        <v>0.63329999999999997</v>
      </c>
    </row>
    <row r="26816" spans="1:4" x14ac:dyDescent="0.2">
      <c r="A26816">
        <v>90283</v>
      </c>
      <c r="B26816" t="s">
        <v>80</v>
      </c>
      <c r="C26816">
        <v>132</v>
      </c>
      <c r="D26816">
        <v>0.88490000000000002</v>
      </c>
    </row>
    <row r="26817" spans="1:4" x14ac:dyDescent="0.2">
      <c r="A26817">
        <v>90280</v>
      </c>
    </row>
    <row r="26818" spans="1:4" x14ac:dyDescent="0.2">
      <c r="A26818">
        <v>90280</v>
      </c>
      <c r="B26818" t="s">
        <v>6064</v>
      </c>
      <c r="C26818">
        <v>88831</v>
      </c>
      <c r="D26818">
        <v>0.49330000000000002</v>
      </c>
    </row>
    <row r="26819" spans="1:4" x14ac:dyDescent="0.2">
      <c r="A26819">
        <v>90280</v>
      </c>
      <c r="B26819" t="s">
        <v>6064</v>
      </c>
      <c r="C26819">
        <v>88830</v>
      </c>
      <c r="D26819">
        <v>1.1143000000000001</v>
      </c>
    </row>
    <row r="26820" spans="1:4" x14ac:dyDescent="0.2">
      <c r="A26820">
        <v>90280</v>
      </c>
      <c r="B26820" t="s">
        <v>6064</v>
      </c>
      <c r="C26820">
        <v>88377</v>
      </c>
      <c r="D26820">
        <v>1.6075999999999999</v>
      </c>
    </row>
    <row r="26821" spans="1:4" x14ac:dyDescent="0.2">
      <c r="A26821">
        <v>90280</v>
      </c>
      <c r="B26821" t="s">
        <v>6064</v>
      </c>
      <c r="C26821">
        <v>88316</v>
      </c>
      <c r="D26821">
        <v>2.5491999999999999</v>
      </c>
    </row>
    <row r="26822" spans="1:4" x14ac:dyDescent="0.2">
      <c r="A26822">
        <v>90280</v>
      </c>
      <c r="B26822" t="s">
        <v>80</v>
      </c>
      <c r="C26822">
        <v>4720</v>
      </c>
      <c r="D26822">
        <v>0.56699999999999995</v>
      </c>
    </row>
    <row r="26823" spans="1:4" x14ac:dyDescent="0.2">
      <c r="A26823">
        <v>90280</v>
      </c>
      <c r="B26823" t="s">
        <v>80</v>
      </c>
      <c r="C26823">
        <v>1379</v>
      </c>
      <c r="D26823">
        <v>515.40949999999998</v>
      </c>
    </row>
    <row r="26824" spans="1:4" x14ac:dyDescent="0.2">
      <c r="A26824">
        <v>90280</v>
      </c>
      <c r="B26824" t="s">
        <v>80</v>
      </c>
      <c r="C26824">
        <v>1106</v>
      </c>
      <c r="D26824">
        <v>12.3698</v>
      </c>
    </row>
    <row r="26825" spans="1:4" x14ac:dyDescent="0.2">
      <c r="A26825">
        <v>90280</v>
      </c>
      <c r="B26825" t="s">
        <v>80</v>
      </c>
      <c r="C26825">
        <v>367</v>
      </c>
      <c r="D26825">
        <v>0.57979999999999998</v>
      </c>
    </row>
    <row r="26826" spans="1:4" x14ac:dyDescent="0.2">
      <c r="A26826">
        <v>90284</v>
      </c>
    </row>
    <row r="26827" spans="1:4" x14ac:dyDescent="0.2">
      <c r="A26827">
        <v>90284</v>
      </c>
      <c r="B26827" t="s">
        <v>6064</v>
      </c>
      <c r="C26827">
        <v>88831</v>
      </c>
      <c r="D26827">
        <v>0.47699999999999998</v>
      </c>
    </row>
    <row r="26828" spans="1:4" x14ac:dyDescent="0.2">
      <c r="A26828">
        <v>90284</v>
      </c>
      <c r="B26828" t="s">
        <v>6064</v>
      </c>
      <c r="C26828">
        <v>88830</v>
      </c>
      <c r="D26828">
        <v>1.0772999999999999</v>
      </c>
    </row>
    <row r="26829" spans="1:4" x14ac:dyDescent="0.2">
      <c r="A26829">
        <v>90284</v>
      </c>
      <c r="B26829" t="s">
        <v>6064</v>
      </c>
      <c r="C26829">
        <v>88377</v>
      </c>
      <c r="D26829">
        <v>1.5543</v>
      </c>
    </row>
    <row r="26830" spans="1:4" x14ac:dyDescent="0.2">
      <c r="A26830">
        <v>90284</v>
      </c>
      <c r="B26830" t="s">
        <v>6064</v>
      </c>
      <c r="C26830">
        <v>88316</v>
      </c>
      <c r="D26830">
        <v>2.4542000000000002</v>
      </c>
    </row>
    <row r="26831" spans="1:4" x14ac:dyDescent="0.2">
      <c r="A26831">
        <v>90284</v>
      </c>
      <c r="B26831" t="s">
        <v>80</v>
      </c>
      <c r="C26831">
        <v>4720</v>
      </c>
      <c r="D26831">
        <v>0.56910000000000005</v>
      </c>
    </row>
    <row r="26832" spans="1:4" x14ac:dyDescent="0.2">
      <c r="A26832">
        <v>90284</v>
      </c>
      <c r="B26832" t="s">
        <v>80</v>
      </c>
      <c r="C26832">
        <v>1379</v>
      </c>
      <c r="D26832">
        <v>517.40009999999995</v>
      </c>
    </row>
    <row r="26833" spans="1:4" x14ac:dyDescent="0.2">
      <c r="A26833">
        <v>90284</v>
      </c>
      <c r="B26833" t="s">
        <v>80</v>
      </c>
      <c r="C26833">
        <v>367</v>
      </c>
      <c r="D26833">
        <v>0.58209999999999995</v>
      </c>
    </row>
    <row r="26834" spans="1:4" x14ac:dyDescent="0.2">
      <c r="A26834">
        <v>90284</v>
      </c>
      <c r="B26834" t="s">
        <v>80</v>
      </c>
      <c r="C26834">
        <v>132</v>
      </c>
      <c r="D26834">
        <v>1.0839000000000001</v>
      </c>
    </row>
    <row r="26835" spans="1:4" x14ac:dyDescent="0.2">
      <c r="A26835">
        <v>90281</v>
      </c>
    </row>
    <row r="26836" spans="1:4" x14ac:dyDescent="0.2">
      <c r="A26836">
        <v>90281</v>
      </c>
      <c r="B26836" t="s">
        <v>6064</v>
      </c>
      <c r="C26836">
        <v>88831</v>
      </c>
      <c r="D26836">
        <v>0.48060000000000003</v>
      </c>
    </row>
    <row r="26837" spans="1:4" x14ac:dyDescent="0.2">
      <c r="A26837">
        <v>90281</v>
      </c>
      <c r="B26837" t="s">
        <v>6064</v>
      </c>
      <c r="C26837">
        <v>88830</v>
      </c>
      <c r="D26837">
        <v>1.0853999999999999</v>
      </c>
    </row>
    <row r="26838" spans="1:4" x14ac:dyDescent="0.2">
      <c r="A26838">
        <v>90281</v>
      </c>
      <c r="B26838" t="s">
        <v>6064</v>
      </c>
      <c r="C26838">
        <v>88377</v>
      </c>
      <c r="D26838">
        <v>1.5660000000000001</v>
      </c>
    </row>
    <row r="26839" spans="1:4" x14ac:dyDescent="0.2">
      <c r="A26839">
        <v>90281</v>
      </c>
      <c r="B26839" t="s">
        <v>6064</v>
      </c>
      <c r="C26839">
        <v>88316</v>
      </c>
      <c r="D26839">
        <v>2.4857999999999998</v>
      </c>
    </row>
    <row r="26840" spans="1:4" x14ac:dyDescent="0.2">
      <c r="A26840">
        <v>90281</v>
      </c>
      <c r="B26840" t="s">
        <v>80</v>
      </c>
      <c r="C26840">
        <v>4720</v>
      </c>
      <c r="D26840">
        <v>0.53190000000000004</v>
      </c>
    </row>
    <row r="26841" spans="1:4" x14ac:dyDescent="0.2">
      <c r="A26841">
        <v>90281</v>
      </c>
      <c r="B26841" t="s">
        <v>80</v>
      </c>
      <c r="C26841">
        <v>1379</v>
      </c>
      <c r="D26841">
        <v>664.91830000000004</v>
      </c>
    </row>
    <row r="26842" spans="1:4" x14ac:dyDescent="0.2">
      <c r="A26842">
        <v>90281</v>
      </c>
      <c r="B26842" t="s">
        <v>80</v>
      </c>
      <c r="C26842">
        <v>1106</v>
      </c>
      <c r="D26842">
        <v>15.958</v>
      </c>
    </row>
    <row r="26843" spans="1:4" x14ac:dyDescent="0.2">
      <c r="A26843">
        <v>90281</v>
      </c>
      <c r="B26843" t="s">
        <v>80</v>
      </c>
      <c r="C26843">
        <v>367</v>
      </c>
      <c r="D26843">
        <v>0.49869999999999998</v>
      </c>
    </row>
    <row r="26844" spans="1:4" x14ac:dyDescent="0.2">
      <c r="A26844">
        <v>90285</v>
      </c>
    </row>
    <row r="26845" spans="1:4" x14ac:dyDescent="0.2">
      <c r="A26845">
        <v>90285</v>
      </c>
      <c r="B26845" t="s">
        <v>6064</v>
      </c>
      <c r="C26845">
        <v>88831</v>
      </c>
      <c r="D26845">
        <v>0.46800000000000003</v>
      </c>
    </row>
    <row r="26846" spans="1:4" x14ac:dyDescent="0.2">
      <c r="A26846">
        <v>90285</v>
      </c>
      <c r="B26846" t="s">
        <v>6064</v>
      </c>
      <c r="C26846">
        <v>88830</v>
      </c>
      <c r="D26846">
        <v>1.0570999999999999</v>
      </c>
    </row>
    <row r="26847" spans="1:4" x14ac:dyDescent="0.2">
      <c r="A26847">
        <v>90285</v>
      </c>
      <c r="B26847" t="s">
        <v>6064</v>
      </c>
      <c r="C26847">
        <v>88377</v>
      </c>
      <c r="D26847">
        <v>1.5251999999999999</v>
      </c>
    </row>
    <row r="26848" spans="1:4" x14ac:dyDescent="0.2">
      <c r="A26848">
        <v>90285</v>
      </c>
      <c r="B26848" t="s">
        <v>6064</v>
      </c>
      <c r="C26848">
        <v>88316</v>
      </c>
      <c r="D26848">
        <v>2.4224999999999999</v>
      </c>
    </row>
    <row r="26849" spans="1:4" x14ac:dyDescent="0.2">
      <c r="A26849">
        <v>90285</v>
      </c>
      <c r="B26849" t="s">
        <v>80</v>
      </c>
      <c r="C26849">
        <v>4720</v>
      </c>
      <c r="D26849">
        <v>0.53480000000000005</v>
      </c>
    </row>
    <row r="26850" spans="1:4" x14ac:dyDescent="0.2">
      <c r="A26850">
        <v>90285</v>
      </c>
      <c r="B26850" t="s">
        <v>80</v>
      </c>
      <c r="C26850">
        <v>1379</v>
      </c>
      <c r="D26850">
        <v>668.4461</v>
      </c>
    </row>
    <row r="26851" spans="1:4" x14ac:dyDescent="0.2">
      <c r="A26851">
        <v>90285</v>
      </c>
      <c r="B26851" t="s">
        <v>80</v>
      </c>
      <c r="C26851">
        <v>367</v>
      </c>
      <c r="D26851">
        <v>0.50129999999999997</v>
      </c>
    </row>
    <row r="26852" spans="1:4" x14ac:dyDescent="0.2">
      <c r="A26852">
        <v>90285</v>
      </c>
      <c r="B26852" t="s">
        <v>80</v>
      </c>
      <c r="C26852">
        <v>132</v>
      </c>
      <c r="D26852">
        <v>2.0977000000000001</v>
      </c>
    </row>
    <row r="26853" spans="1:4" x14ac:dyDescent="0.2">
      <c r="A26853">
        <v>89994</v>
      </c>
    </row>
    <row r="26854" spans="1:4" x14ac:dyDescent="0.2">
      <c r="A26854">
        <v>89994</v>
      </c>
      <c r="B26854" t="s">
        <v>6064</v>
      </c>
      <c r="C26854">
        <v>90279</v>
      </c>
      <c r="D26854">
        <v>1.2030000000000001</v>
      </c>
    </row>
    <row r="26855" spans="1:4" x14ac:dyDescent="0.2">
      <c r="A26855">
        <v>89994</v>
      </c>
      <c r="B26855" t="s">
        <v>6064</v>
      </c>
      <c r="C26855">
        <v>88316</v>
      </c>
      <c r="D26855">
        <v>3.2313000000000001</v>
      </c>
    </row>
    <row r="26856" spans="1:4" x14ac:dyDescent="0.2">
      <c r="A26856">
        <v>89994</v>
      </c>
      <c r="B26856" t="s">
        <v>6064</v>
      </c>
      <c r="C26856">
        <v>88309</v>
      </c>
      <c r="D26856">
        <v>4.8468999999999998</v>
      </c>
    </row>
    <row r="26857" spans="1:4" x14ac:dyDescent="0.2">
      <c r="A26857">
        <v>89995</v>
      </c>
    </row>
    <row r="26858" spans="1:4" x14ac:dyDescent="0.2">
      <c r="A26858">
        <v>89995</v>
      </c>
      <c r="B26858" t="s">
        <v>6064</v>
      </c>
      <c r="C26858">
        <v>90279</v>
      </c>
      <c r="D26858">
        <v>1.2030000000000001</v>
      </c>
    </row>
    <row r="26859" spans="1:4" x14ac:dyDescent="0.2">
      <c r="A26859">
        <v>89995</v>
      </c>
      <c r="B26859" t="s">
        <v>6064</v>
      </c>
      <c r="C26859">
        <v>88316</v>
      </c>
      <c r="D26859">
        <v>4.9432</v>
      </c>
    </row>
    <row r="26860" spans="1:4" x14ac:dyDescent="0.2">
      <c r="A26860">
        <v>89995</v>
      </c>
      <c r="B26860" t="s">
        <v>6064</v>
      </c>
      <c r="C26860">
        <v>88309</v>
      </c>
      <c r="D26860">
        <v>7.4147999999999996</v>
      </c>
    </row>
    <row r="26861" spans="1:4" x14ac:dyDescent="0.2">
      <c r="A26861">
        <v>89993</v>
      </c>
    </row>
    <row r="26862" spans="1:4" x14ac:dyDescent="0.2">
      <c r="A26862">
        <v>89993</v>
      </c>
      <c r="B26862" t="s">
        <v>6064</v>
      </c>
      <c r="C26862">
        <v>90279</v>
      </c>
      <c r="D26862">
        <v>1.2030000000000001</v>
      </c>
    </row>
    <row r="26863" spans="1:4" x14ac:dyDescent="0.2">
      <c r="A26863">
        <v>89993</v>
      </c>
      <c r="B26863" t="s">
        <v>6064</v>
      </c>
      <c r="C26863">
        <v>88316</v>
      </c>
      <c r="D26863">
        <v>5.5315000000000003</v>
      </c>
    </row>
    <row r="26864" spans="1:4" x14ac:dyDescent="0.2">
      <c r="A26864">
        <v>89993</v>
      </c>
      <c r="B26864" t="s">
        <v>6064</v>
      </c>
      <c r="C26864">
        <v>88309</v>
      </c>
      <c r="D26864">
        <v>8.2972999999999999</v>
      </c>
    </row>
    <row r="26865" spans="1:4" x14ac:dyDescent="0.2">
      <c r="A26865">
        <v>99860</v>
      </c>
    </row>
    <row r="26866" spans="1:4" x14ac:dyDescent="0.2">
      <c r="A26866">
        <v>99860</v>
      </c>
      <c r="B26866" t="s">
        <v>6064</v>
      </c>
      <c r="C26866">
        <v>88315</v>
      </c>
      <c r="D26866">
        <v>2.66</v>
      </c>
    </row>
    <row r="26867" spans="1:4" x14ac:dyDescent="0.2">
      <c r="A26867">
        <v>99860</v>
      </c>
      <c r="B26867" t="s">
        <v>6064</v>
      </c>
      <c r="C26867">
        <v>88251</v>
      </c>
      <c r="D26867">
        <v>2.1850000000000001</v>
      </c>
    </row>
    <row r="26868" spans="1:4" x14ac:dyDescent="0.2">
      <c r="A26868">
        <v>99860</v>
      </c>
      <c r="B26868" t="s">
        <v>80</v>
      </c>
      <c r="C26868">
        <v>44190</v>
      </c>
      <c r="D26868">
        <v>2.1819999999999999</v>
      </c>
    </row>
    <row r="26869" spans="1:4" x14ac:dyDescent="0.2">
      <c r="A26869">
        <v>99860</v>
      </c>
      <c r="B26869" t="s">
        <v>80</v>
      </c>
      <c r="C26869">
        <v>34360</v>
      </c>
      <c r="D26869">
        <v>0.95499999999999996</v>
      </c>
    </row>
    <row r="26870" spans="1:4" x14ac:dyDescent="0.2">
      <c r="A26870">
        <v>99860</v>
      </c>
      <c r="B26870" t="s">
        <v>80</v>
      </c>
      <c r="C26870">
        <v>7568</v>
      </c>
      <c r="D26870">
        <v>4.3639999999999999</v>
      </c>
    </row>
    <row r="26871" spans="1:4" x14ac:dyDescent="0.2">
      <c r="A26871">
        <v>99860</v>
      </c>
      <c r="B26871" t="s">
        <v>80</v>
      </c>
      <c r="C26871">
        <v>5104</v>
      </c>
      <c r="D26871">
        <v>4.0000000000000001E-3</v>
      </c>
    </row>
    <row r="26872" spans="1:4" x14ac:dyDescent="0.2">
      <c r="A26872">
        <v>99858</v>
      </c>
    </row>
    <row r="26873" spans="1:4" x14ac:dyDescent="0.2">
      <c r="A26873">
        <v>99858</v>
      </c>
      <c r="B26873" t="s">
        <v>6064</v>
      </c>
      <c r="C26873">
        <v>88315</v>
      </c>
      <c r="D26873">
        <v>1.8280000000000001</v>
      </c>
    </row>
    <row r="26874" spans="1:4" x14ac:dyDescent="0.2">
      <c r="A26874">
        <v>99858</v>
      </c>
      <c r="B26874" t="s">
        <v>6064</v>
      </c>
      <c r="C26874">
        <v>88251</v>
      </c>
      <c r="D26874">
        <v>1.502</v>
      </c>
    </row>
    <row r="26875" spans="1:4" x14ac:dyDescent="0.2">
      <c r="A26875">
        <v>99858</v>
      </c>
      <c r="B26875" t="s">
        <v>80</v>
      </c>
      <c r="C26875">
        <v>44187</v>
      </c>
      <c r="D26875">
        <v>2.1819999999999999</v>
      </c>
    </row>
    <row r="26876" spans="1:4" x14ac:dyDescent="0.2">
      <c r="A26876">
        <v>99858</v>
      </c>
      <c r="B26876" t="s">
        <v>80</v>
      </c>
      <c r="C26876">
        <v>21011</v>
      </c>
      <c r="D26876">
        <v>2.0579999999999998</v>
      </c>
    </row>
    <row r="26877" spans="1:4" x14ac:dyDescent="0.2">
      <c r="A26877">
        <v>99858</v>
      </c>
      <c r="B26877" t="s">
        <v>80</v>
      </c>
      <c r="C26877">
        <v>11002</v>
      </c>
      <c r="D26877">
        <v>6.0000000000000001E-3</v>
      </c>
    </row>
    <row r="26878" spans="1:4" x14ac:dyDescent="0.2">
      <c r="A26878">
        <v>99858</v>
      </c>
      <c r="B26878" t="s">
        <v>80</v>
      </c>
      <c r="C26878">
        <v>7568</v>
      </c>
      <c r="D26878">
        <v>6.5449999999999999</v>
      </c>
    </row>
    <row r="26879" spans="1:4" x14ac:dyDescent="0.2">
      <c r="A26879">
        <v>99859</v>
      </c>
    </row>
    <row r="26880" spans="1:4" x14ac:dyDescent="0.2">
      <c r="A26880">
        <v>99859</v>
      </c>
      <c r="B26880" t="s">
        <v>6064</v>
      </c>
      <c r="C26880">
        <v>88315</v>
      </c>
      <c r="D26880">
        <v>1.91</v>
      </c>
    </row>
    <row r="26881" spans="1:4" x14ac:dyDescent="0.2">
      <c r="A26881">
        <v>99859</v>
      </c>
      <c r="B26881" t="s">
        <v>6064</v>
      </c>
      <c r="C26881">
        <v>88251</v>
      </c>
      <c r="D26881">
        <v>1.569</v>
      </c>
    </row>
    <row r="26882" spans="1:4" x14ac:dyDescent="0.2">
      <c r="A26882">
        <v>99859</v>
      </c>
      <c r="B26882" t="s">
        <v>80</v>
      </c>
      <c r="C26882">
        <v>44362</v>
      </c>
      <c r="D26882">
        <v>2.0579999999999998</v>
      </c>
    </row>
    <row r="26883" spans="1:4" x14ac:dyDescent="0.2">
      <c r="A26883">
        <v>99859</v>
      </c>
      <c r="B26883" t="s">
        <v>80</v>
      </c>
      <c r="C26883">
        <v>44188</v>
      </c>
      <c r="D26883">
        <v>2.1819999999999999</v>
      </c>
    </row>
    <row r="26884" spans="1:4" x14ac:dyDescent="0.2">
      <c r="A26884">
        <v>99859</v>
      </c>
      <c r="B26884" t="s">
        <v>80</v>
      </c>
      <c r="C26884">
        <v>11002</v>
      </c>
      <c r="D26884">
        <v>1E-3</v>
      </c>
    </row>
    <row r="26885" spans="1:4" x14ac:dyDescent="0.2">
      <c r="A26885">
        <v>99859</v>
      </c>
      <c r="B26885" t="s">
        <v>80</v>
      </c>
      <c r="C26885">
        <v>7568</v>
      </c>
      <c r="D26885">
        <v>4.3639999999999999</v>
      </c>
    </row>
    <row r="26886" spans="1:4" x14ac:dyDescent="0.2">
      <c r="A26886">
        <v>99859</v>
      </c>
      <c r="B26886" t="s">
        <v>80</v>
      </c>
      <c r="C26886">
        <v>5104</v>
      </c>
      <c r="D26886">
        <v>4.0000000000000001E-3</v>
      </c>
    </row>
    <row r="26887" spans="1:4" x14ac:dyDescent="0.2">
      <c r="A26887">
        <v>99857</v>
      </c>
    </row>
    <row r="26888" spans="1:4" x14ac:dyDescent="0.2">
      <c r="A26888">
        <v>99857</v>
      </c>
      <c r="B26888" t="s">
        <v>6064</v>
      </c>
      <c r="C26888">
        <v>88315</v>
      </c>
      <c r="D26888">
        <v>1.33</v>
      </c>
    </row>
    <row r="26889" spans="1:4" x14ac:dyDescent="0.2">
      <c r="A26889">
        <v>99857</v>
      </c>
      <c r="B26889" t="s">
        <v>6064</v>
      </c>
      <c r="C26889">
        <v>88251</v>
      </c>
      <c r="D26889">
        <v>1.093</v>
      </c>
    </row>
    <row r="26890" spans="1:4" x14ac:dyDescent="0.2">
      <c r="A26890">
        <v>99857</v>
      </c>
      <c r="B26890" t="s">
        <v>80</v>
      </c>
      <c r="C26890">
        <v>34360</v>
      </c>
      <c r="D26890">
        <v>0.47699999999999998</v>
      </c>
    </row>
    <row r="26891" spans="1:4" x14ac:dyDescent="0.2">
      <c r="A26891">
        <v>99857</v>
      </c>
      <c r="B26891" t="s">
        <v>80</v>
      </c>
      <c r="C26891">
        <v>11033</v>
      </c>
      <c r="D26891">
        <v>1.091</v>
      </c>
    </row>
    <row r="26892" spans="1:4" x14ac:dyDescent="0.2">
      <c r="A26892">
        <v>99857</v>
      </c>
      <c r="B26892" t="s">
        <v>80</v>
      </c>
      <c r="C26892">
        <v>7568</v>
      </c>
      <c r="D26892">
        <v>2.1819999999999999</v>
      </c>
    </row>
    <row r="26893" spans="1:4" x14ac:dyDescent="0.2">
      <c r="A26893">
        <v>99857</v>
      </c>
      <c r="B26893" t="s">
        <v>80</v>
      </c>
      <c r="C26893">
        <v>5104</v>
      </c>
      <c r="D26893">
        <v>2E-3</v>
      </c>
    </row>
    <row r="26894" spans="1:4" x14ac:dyDescent="0.2">
      <c r="A26894">
        <v>99855</v>
      </c>
    </row>
    <row r="26895" spans="1:4" x14ac:dyDescent="0.2">
      <c r="A26895">
        <v>99855</v>
      </c>
      <c r="B26895" t="s">
        <v>6064</v>
      </c>
      <c r="C26895">
        <v>88315</v>
      </c>
      <c r="D26895">
        <v>0.94799999999999995</v>
      </c>
    </row>
    <row r="26896" spans="1:4" x14ac:dyDescent="0.2">
      <c r="A26896">
        <v>99855</v>
      </c>
      <c r="B26896" t="s">
        <v>6064</v>
      </c>
      <c r="C26896">
        <v>88251</v>
      </c>
      <c r="D26896">
        <v>0.77800000000000002</v>
      </c>
    </row>
    <row r="26897" spans="1:4" x14ac:dyDescent="0.2">
      <c r="A26897">
        <v>99855</v>
      </c>
      <c r="B26897" t="s">
        <v>80</v>
      </c>
      <c r="C26897">
        <v>21012</v>
      </c>
      <c r="D26897">
        <v>1.0289999999999999</v>
      </c>
    </row>
    <row r="26898" spans="1:4" x14ac:dyDescent="0.2">
      <c r="A26898">
        <v>99855</v>
      </c>
      <c r="B26898" t="s">
        <v>80</v>
      </c>
      <c r="C26898">
        <v>11033</v>
      </c>
      <c r="D26898">
        <v>1.091</v>
      </c>
    </row>
    <row r="26899" spans="1:4" x14ac:dyDescent="0.2">
      <c r="A26899">
        <v>99855</v>
      </c>
      <c r="B26899" t="s">
        <v>80</v>
      </c>
      <c r="C26899">
        <v>11002</v>
      </c>
      <c r="D26899">
        <v>4.0000000000000001E-3</v>
      </c>
    </row>
    <row r="26900" spans="1:4" x14ac:dyDescent="0.2">
      <c r="A26900">
        <v>99855</v>
      </c>
      <c r="B26900" t="s">
        <v>80</v>
      </c>
      <c r="C26900">
        <v>7568</v>
      </c>
      <c r="D26900">
        <v>3.2730000000000001</v>
      </c>
    </row>
    <row r="26901" spans="1:4" x14ac:dyDescent="0.2">
      <c r="A26901">
        <v>99856</v>
      </c>
    </row>
    <row r="26902" spans="1:4" x14ac:dyDescent="0.2">
      <c r="A26902">
        <v>99856</v>
      </c>
      <c r="B26902" t="s">
        <v>6064</v>
      </c>
      <c r="C26902">
        <v>88315</v>
      </c>
      <c r="D26902">
        <v>1.1559999999999999</v>
      </c>
    </row>
    <row r="26903" spans="1:4" x14ac:dyDescent="0.2">
      <c r="A26903">
        <v>99856</v>
      </c>
      <c r="B26903" t="s">
        <v>6064</v>
      </c>
      <c r="C26903">
        <v>88251</v>
      </c>
      <c r="D26903">
        <v>0.95</v>
      </c>
    </row>
    <row r="26904" spans="1:4" x14ac:dyDescent="0.2">
      <c r="A26904">
        <v>99856</v>
      </c>
      <c r="B26904" t="s">
        <v>80</v>
      </c>
      <c r="C26904">
        <v>44362</v>
      </c>
      <c r="D26904">
        <v>1.0289999999999999</v>
      </c>
    </row>
    <row r="26905" spans="1:4" x14ac:dyDescent="0.2">
      <c r="A26905">
        <v>99856</v>
      </c>
      <c r="B26905" t="s">
        <v>80</v>
      </c>
      <c r="C26905">
        <v>44188</v>
      </c>
      <c r="D26905">
        <v>1.091</v>
      </c>
    </row>
    <row r="26906" spans="1:4" x14ac:dyDescent="0.2">
      <c r="A26906">
        <v>99856</v>
      </c>
      <c r="B26906" t="s">
        <v>80</v>
      </c>
      <c r="C26906">
        <v>11002</v>
      </c>
      <c r="D26906">
        <v>4.0000000000000001E-3</v>
      </c>
    </row>
    <row r="26907" spans="1:4" x14ac:dyDescent="0.2">
      <c r="A26907">
        <v>99856</v>
      </c>
      <c r="B26907" t="s">
        <v>80</v>
      </c>
      <c r="C26907">
        <v>7568</v>
      </c>
      <c r="D26907">
        <v>2.1819999999999999</v>
      </c>
    </row>
    <row r="26908" spans="1:4" x14ac:dyDescent="0.2">
      <c r="A26908">
        <v>99856</v>
      </c>
      <c r="B26908" t="s">
        <v>80</v>
      </c>
      <c r="C26908">
        <v>5104</v>
      </c>
      <c r="D26908">
        <v>2E-3</v>
      </c>
    </row>
    <row r="26909" spans="1:4" x14ac:dyDescent="0.2">
      <c r="A26909">
        <v>99862</v>
      </c>
    </row>
    <row r="26910" spans="1:4" x14ac:dyDescent="0.2">
      <c r="A26910">
        <v>99862</v>
      </c>
      <c r="B26910" t="s">
        <v>6064</v>
      </c>
      <c r="C26910">
        <v>88315</v>
      </c>
      <c r="D26910">
        <v>8.8369999999999997</v>
      </c>
    </row>
    <row r="26911" spans="1:4" x14ac:dyDescent="0.2">
      <c r="A26911">
        <v>99862</v>
      </c>
      <c r="B26911" t="s">
        <v>6064</v>
      </c>
      <c r="C26911">
        <v>88251</v>
      </c>
      <c r="D26911">
        <v>7.2590000000000003</v>
      </c>
    </row>
    <row r="26912" spans="1:4" x14ac:dyDescent="0.2">
      <c r="A26912">
        <v>99862</v>
      </c>
      <c r="B26912" t="s">
        <v>80</v>
      </c>
      <c r="C26912">
        <v>34360</v>
      </c>
      <c r="D26912">
        <v>4.327</v>
      </c>
    </row>
    <row r="26913" spans="1:4" x14ac:dyDescent="0.2">
      <c r="A26913">
        <v>99862</v>
      </c>
      <c r="B26913" t="s">
        <v>80</v>
      </c>
      <c r="C26913">
        <v>11002</v>
      </c>
      <c r="D26913">
        <v>0.115</v>
      </c>
    </row>
    <row r="26914" spans="1:4" x14ac:dyDescent="0.2">
      <c r="A26914">
        <v>99862</v>
      </c>
      <c r="B26914" t="s">
        <v>80</v>
      </c>
      <c r="C26914">
        <v>7568</v>
      </c>
      <c r="D26914">
        <v>5.3330000000000002</v>
      </c>
    </row>
    <row r="26915" spans="1:4" x14ac:dyDescent="0.2">
      <c r="A26915">
        <v>99861</v>
      </c>
    </row>
    <row r="26916" spans="1:4" x14ac:dyDescent="0.2">
      <c r="A26916">
        <v>99861</v>
      </c>
      <c r="B26916" t="s">
        <v>6064</v>
      </c>
      <c r="C26916">
        <v>88629</v>
      </c>
      <c r="D26916">
        <v>8.0000000000000002E-3</v>
      </c>
    </row>
    <row r="26917" spans="1:4" x14ac:dyDescent="0.2">
      <c r="A26917">
        <v>99861</v>
      </c>
      <c r="B26917" t="s">
        <v>6064</v>
      </c>
      <c r="C26917">
        <v>88315</v>
      </c>
      <c r="D26917">
        <v>8.4789999999999992</v>
      </c>
    </row>
    <row r="26918" spans="1:4" x14ac:dyDescent="0.2">
      <c r="A26918">
        <v>99861</v>
      </c>
      <c r="B26918" t="s">
        <v>6064</v>
      </c>
      <c r="C26918">
        <v>88251</v>
      </c>
      <c r="D26918">
        <v>6.9649999999999999</v>
      </c>
    </row>
    <row r="26919" spans="1:4" x14ac:dyDescent="0.2">
      <c r="A26919">
        <v>99861</v>
      </c>
      <c r="B26919" t="s">
        <v>80</v>
      </c>
      <c r="C26919">
        <v>11002</v>
      </c>
      <c r="D26919">
        <v>0.115</v>
      </c>
    </row>
    <row r="26920" spans="1:4" x14ac:dyDescent="0.2">
      <c r="A26920">
        <v>99861</v>
      </c>
      <c r="B26920" t="s">
        <v>80</v>
      </c>
      <c r="C26920">
        <v>4777</v>
      </c>
      <c r="D26920">
        <v>7.5439999999999996</v>
      </c>
    </row>
    <row r="26921" spans="1:4" x14ac:dyDescent="0.2">
      <c r="A26921">
        <v>99861</v>
      </c>
      <c r="B26921" t="s">
        <v>80</v>
      </c>
      <c r="C26921">
        <v>565</v>
      </c>
      <c r="D26921">
        <v>9.17</v>
      </c>
    </row>
    <row r="26922" spans="1:4" x14ac:dyDescent="0.2">
      <c r="A26922">
        <v>99839</v>
      </c>
    </row>
    <row r="26923" spans="1:4" x14ac:dyDescent="0.2">
      <c r="A26923">
        <v>99839</v>
      </c>
      <c r="B26923" t="s">
        <v>6064</v>
      </c>
      <c r="C26923">
        <v>88315</v>
      </c>
      <c r="D26923">
        <v>5.78</v>
      </c>
    </row>
    <row r="26924" spans="1:4" x14ac:dyDescent="0.2">
      <c r="A26924">
        <v>99839</v>
      </c>
      <c r="B26924" t="s">
        <v>6064</v>
      </c>
      <c r="C26924">
        <v>88251</v>
      </c>
      <c r="D26924">
        <v>4.7480000000000002</v>
      </c>
    </row>
    <row r="26925" spans="1:4" x14ac:dyDescent="0.2">
      <c r="A26925">
        <v>99839</v>
      </c>
      <c r="B26925" t="s">
        <v>80</v>
      </c>
      <c r="C26925">
        <v>21013</v>
      </c>
      <c r="D26925">
        <v>1.0289999999999999</v>
      </c>
    </row>
    <row r="26926" spans="1:4" x14ac:dyDescent="0.2">
      <c r="A26926">
        <v>99839</v>
      </c>
      <c r="B26926" t="s">
        <v>80</v>
      </c>
      <c r="C26926">
        <v>21012</v>
      </c>
      <c r="D26926">
        <v>0.9</v>
      </c>
    </row>
    <row r="26927" spans="1:4" x14ac:dyDescent="0.2">
      <c r="A26927">
        <v>99839</v>
      </c>
      <c r="B26927" t="s">
        <v>80</v>
      </c>
      <c r="C26927">
        <v>11964</v>
      </c>
      <c r="D26927">
        <v>3.3330000000000002</v>
      </c>
    </row>
    <row r="26928" spans="1:4" x14ac:dyDescent="0.2">
      <c r="A26928">
        <v>99839</v>
      </c>
      <c r="B26928" t="s">
        <v>80</v>
      </c>
      <c r="C26928">
        <v>11002</v>
      </c>
      <c r="D26928">
        <v>7.0999999999999994E-2</v>
      </c>
    </row>
    <row r="26929" spans="1:4" x14ac:dyDescent="0.2">
      <c r="A26929">
        <v>99839</v>
      </c>
      <c r="B26929" t="s">
        <v>80</v>
      </c>
      <c r="C26929">
        <v>1332</v>
      </c>
      <c r="D26929">
        <v>0.89600000000000002</v>
      </c>
    </row>
    <row r="26930" spans="1:4" x14ac:dyDescent="0.2">
      <c r="A26930">
        <v>99839</v>
      </c>
      <c r="B26930" t="s">
        <v>80</v>
      </c>
      <c r="C26930">
        <v>546</v>
      </c>
      <c r="D26930">
        <v>9.2240000000000002</v>
      </c>
    </row>
    <row r="26931" spans="1:4" x14ac:dyDescent="0.2">
      <c r="A26931">
        <v>99849</v>
      </c>
    </row>
    <row r="26932" spans="1:4" x14ac:dyDescent="0.2">
      <c r="A26932">
        <v>99849</v>
      </c>
      <c r="B26932" t="s">
        <v>6064</v>
      </c>
      <c r="C26932">
        <v>88315</v>
      </c>
      <c r="D26932">
        <v>6.9640000000000004</v>
      </c>
    </row>
    <row r="26933" spans="1:4" x14ac:dyDescent="0.2">
      <c r="A26933">
        <v>99849</v>
      </c>
      <c r="B26933" t="s">
        <v>6064</v>
      </c>
      <c r="C26933">
        <v>88251</v>
      </c>
      <c r="D26933">
        <v>5.72</v>
      </c>
    </row>
    <row r="26934" spans="1:4" x14ac:dyDescent="0.2">
      <c r="A26934">
        <v>99849</v>
      </c>
      <c r="B26934" t="s">
        <v>80</v>
      </c>
      <c r="C26934">
        <v>44186</v>
      </c>
      <c r="D26934">
        <v>9.9000000000000005E-2</v>
      </c>
    </row>
    <row r="26935" spans="1:4" x14ac:dyDescent="0.2">
      <c r="A26935">
        <v>99849</v>
      </c>
      <c r="B26935" t="s">
        <v>80</v>
      </c>
      <c r="C26935">
        <v>44179</v>
      </c>
      <c r="D26935">
        <v>3.3330000000000002</v>
      </c>
    </row>
    <row r="26936" spans="1:4" x14ac:dyDescent="0.2">
      <c r="A26936">
        <v>99849</v>
      </c>
      <c r="B26936" t="s">
        <v>80</v>
      </c>
      <c r="C26936">
        <v>21013</v>
      </c>
      <c r="D26936">
        <v>1.0289999999999999</v>
      </c>
    </row>
    <row r="26937" spans="1:4" x14ac:dyDescent="0.2">
      <c r="A26937">
        <v>99849</v>
      </c>
      <c r="B26937" t="s">
        <v>80</v>
      </c>
      <c r="C26937">
        <v>21012</v>
      </c>
      <c r="D26937">
        <v>2.9580000000000002</v>
      </c>
    </row>
    <row r="26938" spans="1:4" x14ac:dyDescent="0.2">
      <c r="A26938">
        <v>99849</v>
      </c>
      <c r="B26938" t="s">
        <v>80</v>
      </c>
      <c r="C26938">
        <v>11002</v>
      </c>
      <c r="D26938">
        <v>8.3000000000000004E-2</v>
      </c>
    </row>
    <row r="26939" spans="1:4" x14ac:dyDescent="0.2">
      <c r="A26939">
        <v>99849</v>
      </c>
      <c r="B26939" t="s">
        <v>80</v>
      </c>
      <c r="C26939">
        <v>1332</v>
      </c>
      <c r="D26939">
        <v>0.89600000000000002</v>
      </c>
    </row>
    <row r="26940" spans="1:4" x14ac:dyDescent="0.2">
      <c r="A26940">
        <v>99849</v>
      </c>
      <c r="B26940" t="s">
        <v>80</v>
      </c>
      <c r="C26940">
        <v>546</v>
      </c>
      <c r="D26940">
        <v>9.2240000000000002</v>
      </c>
    </row>
    <row r="26941" spans="1:4" x14ac:dyDescent="0.2">
      <c r="A26941">
        <v>99853</v>
      </c>
    </row>
    <row r="26942" spans="1:4" x14ac:dyDescent="0.2">
      <c r="A26942">
        <v>99853</v>
      </c>
      <c r="B26942" t="s">
        <v>6064</v>
      </c>
      <c r="C26942">
        <v>88315</v>
      </c>
      <c r="D26942">
        <v>6.0629999999999997</v>
      </c>
    </row>
    <row r="26943" spans="1:4" x14ac:dyDescent="0.2">
      <c r="A26943">
        <v>99853</v>
      </c>
      <c r="B26943" t="s">
        <v>6064</v>
      </c>
      <c r="C26943">
        <v>88251</v>
      </c>
      <c r="D26943">
        <v>4.9809999999999999</v>
      </c>
    </row>
    <row r="26944" spans="1:4" x14ac:dyDescent="0.2">
      <c r="A26944">
        <v>99853</v>
      </c>
      <c r="B26944" t="s">
        <v>80</v>
      </c>
      <c r="C26944">
        <v>44186</v>
      </c>
      <c r="D26944">
        <v>9.9000000000000005E-2</v>
      </c>
    </row>
    <row r="26945" spans="1:4" x14ac:dyDescent="0.2">
      <c r="A26945">
        <v>99853</v>
      </c>
      <c r="B26945" t="s">
        <v>80</v>
      </c>
      <c r="C26945">
        <v>44184</v>
      </c>
      <c r="D26945">
        <v>0.83299999999999996</v>
      </c>
    </row>
    <row r="26946" spans="1:4" x14ac:dyDescent="0.2">
      <c r="A26946">
        <v>99853</v>
      </c>
      <c r="B26946" t="s">
        <v>80</v>
      </c>
      <c r="C26946">
        <v>21013</v>
      </c>
      <c r="D26946">
        <v>1.0289999999999999</v>
      </c>
    </row>
    <row r="26947" spans="1:4" x14ac:dyDescent="0.2">
      <c r="A26947">
        <v>99853</v>
      </c>
      <c r="B26947" t="s">
        <v>80</v>
      </c>
      <c r="C26947">
        <v>21012</v>
      </c>
      <c r="D26947">
        <v>2.9580000000000002</v>
      </c>
    </row>
    <row r="26948" spans="1:4" x14ac:dyDescent="0.2">
      <c r="A26948">
        <v>99853</v>
      </c>
      <c r="B26948" t="s">
        <v>80</v>
      </c>
      <c r="C26948">
        <v>11002</v>
      </c>
      <c r="D26948">
        <v>8.1000000000000003E-2</v>
      </c>
    </row>
    <row r="26949" spans="1:4" x14ac:dyDescent="0.2">
      <c r="A26949">
        <v>99853</v>
      </c>
      <c r="B26949" t="s">
        <v>80</v>
      </c>
      <c r="C26949">
        <v>546</v>
      </c>
      <c r="D26949">
        <v>9.2240000000000002</v>
      </c>
    </row>
    <row r="26950" spans="1:4" x14ac:dyDescent="0.2">
      <c r="A26950">
        <v>99853</v>
      </c>
      <c r="B26950" t="s">
        <v>80</v>
      </c>
      <c r="C26950">
        <v>156</v>
      </c>
      <c r="D26950">
        <v>1.4999999999999999E-2</v>
      </c>
    </row>
    <row r="26951" spans="1:4" x14ac:dyDescent="0.2">
      <c r="A26951">
        <v>99847</v>
      </c>
    </row>
    <row r="26952" spans="1:4" x14ac:dyDescent="0.2">
      <c r="A26952">
        <v>99847</v>
      </c>
      <c r="B26952" t="s">
        <v>6064</v>
      </c>
      <c r="C26952">
        <v>88315</v>
      </c>
      <c r="D26952">
        <v>6.6980000000000004</v>
      </c>
    </row>
    <row r="26953" spans="1:4" x14ac:dyDescent="0.2">
      <c r="A26953">
        <v>99847</v>
      </c>
      <c r="B26953" t="s">
        <v>6064</v>
      </c>
      <c r="C26953">
        <v>88251</v>
      </c>
      <c r="D26953">
        <v>5.5019999999999998</v>
      </c>
    </row>
    <row r="26954" spans="1:4" x14ac:dyDescent="0.2">
      <c r="A26954">
        <v>99847</v>
      </c>
      <c r="B26954" t="s">
        <v>80</v>
      </c>
      <c r="C26954">
        <v>44186</v>
      </c>
      <c r="D26954">
        <v>9.9000000000000005E-2</v>
      </c>
    </row>
    <row r="26955" spans="1:4" x14ac:dyDescent="0.2">
      <c r="A26955">
        <v>99847</v>
      </c>
      <c r="B26955" t="s">
        <v>80</v>
      </c>
      <c r="C26955">
        <v>44179</v>
      </c>
      <c r="D26955">
        <v>3.3330000000000002</v>
      </c>
    </row>
    <row r="26956" spans="1:4" x14ac:dyDescent="0.2">
      <c r="A26956">
        <v>99847</v>
      </c>
      <c r="B26956" t="s">
        <v>80</v>
      </c>
      <c r="C26956">
        <v>21012</v>
      </c>
      <c r="D26956">
        <v>3.0859999999999999</v>
      </c>
    </row>
    <row r="26957" spans="1:4" x14ac:dyDescent="0.2">
      <c r="A26957">
        <v>99847</v>
      </c>
      <c r="B26957" t="s">
        <v>80</v>
      </c>
      <c r="C26957">
        <v>21011</v>
      </c>
      <c r="D26957">
        <v>0.92600000000000005</v>
      </c>
    </row>
    <row r="26958" spans="1:4" x14ac:dyDescent="0.2">
      <c r="A26958">
        <v>99847</v>
      </c>
      <c r="B26958" t="s">
        <v>80</v>
      </c>
      <c r="C26958">
        <v>21010</v>
      </c>
      <c r="D26958">
        <v>2.0230000000000001</v>
      </c>
    </row>
    <row r="26959" spans="1:4" x14ac:dyDescent="0.2">
      <c r="A26959">
        <v>99847</v>
      </c>
      <c r="B26959" t="s">
        <v>80</v>
      </c>
      <c r="C26959">
        <v>21009</v>
      </c>
      <c r="D26959">
        <v>6.25</v>
      </c>
    </row>
    <row r="26960" spans="1:4" x14ac:dyDescent="0.2">
      <c r="A26960">
        <v>99847</v>
      </c>
      <c r="B26960" t="s">
        <v>80</v>
      </c>
      <c r="C26960">
        <v>11002</v>
      </c>
      <c r="D26960">
        <v>7.8E-2</v>
      </c>
    </row>
    <row r="26961" spans="1:4" x14ac:dyDescent="0.2">
      <c r="A26961">
        <v>99847</v>
      </c>
      <c r="B26961" t="s">
        <v>80</v>
      </c>
      <c r="C26961">
        <v>1332</v>
      </c>
      <c r="D26961">
        <v>0.89600000000000002</v>
      </c>
    </row>
    <row r="26962" spans="1:4" x14ac:dyDescent="0.2">
      <c r="A26962">
        <v>99851</v>
      </c>
    </row>
    <row r="26963" spans="1:4" x14ac:dyDescent="0.2">
      <c r="A26963">
        <v>99851</v>
      </c>
      <c r="B26963" t="s">
        <v>6064</v>
      </c>
      <c r="C26963">
        <v>88315</v>
      </c>
      <c r="D26963">
        <v>5.798</v>
      </c>
    </row>
    <row r="26964" spans="1:4" x14ac:dyDescent="0.2">
      <c r="A26964">
        <v>99851</v>
      </c>
      <c r="B26964" t="s">
        <v>6064</v>
      </c>
      <c r="C26964">
        <v>88251</v>
      </c>
      <c r="D26964">
        <v>4.7619999999999996</v>
      </c>
    </row>
    <row r="26965" spans="1:4" x14ac:dyDescent="0.2">
      <c r="A26965">
        <v>99851</v>
      </c>
      <c r="B26965" t="s">
        <v>80</v>
      </c>
      <c r="C26965">
        <v>44186</v>
      </c>
      <c r="D26965">
        <v>9.9000000000000005E-2</v>
      </c>
    </row>
    <row r="26966" spans="1:4" x14ac:dyDescent="0.2">
      <c r="A26966">
        <v>99851</v>
      </c>
      <c r="B26966" t="s">
        <v>80</v>
      </c>
      <c r="C26966">
        <v>44184</v>
      </c>
      <c r="D26966">
        <v>0.83299999999999996</v>
      </c>
    </row>
    <row r="26967" spans="1:4" x14ac:dyDescent="0.2">
      <c r="A26967">
        <v>99851</v>
      </c>
      <c r="B26967" t="s">
        <v>80</v>
      </c>
      <c r="C26967">
        <v>21012</v>
      </c>
      <c r="D26967">
        <v>3.0859999999999999</v>
      </c>
    </row>
    <row r="26968" spans="1:4" x14ac:dyDescent="0.2">
      <c r="A26968">
        <v>99851</v>
      </c>
      <c r="B26968" t="s">
        <v>80</v>
      </c>
      <c r="C26968">
        <v>21011</v>
      </c>
      <c r="D26968">
        <v>0.92600000000000005</v>
      </c>
    </row>
    <row r="26969" spans="1:4" x14ac:dyDescent="0.2">
      <c r="A26969">
        <v>99851</v>
      </c>
      <c r="B26969" t="s">
        <v>80</v>
      </c>
      <c r="C26969">
        <v>21010</v>
      </c>
      <c r="D26969">
        <v>2.0230000000000001</v>
      </c>
    </row>
    <row r="26970" spans="1:4" x14ac:dyDescent="0.2">
      <c r="A26970">
        <v>99851</v>
      </c>
      <c r="B26970" t="s">
        <v>80</v>
      </c>
      <c r="C26970">
        <v>21009</v>
      </c>
      <c r="D26970">
        <v>6.25</v>
      </c>
    </row>
    <row r="26971" spans="1:4" x14ac:dyDescent="0.2">
      <c r="A26971">
        <v>99851</v>
      </c>
      <c r="B26971" t="s">
        <v>80</v>
      </c>
      <c r="C26971">
        <v>11002</v>
      </c>
      <c r="D26971">
        <v>7.4999999999999997E-2</v>
      </c>
    </row>
    <row r="26972" spans="1:4" x14ac:dyDescent="0.2">
      <c r="A26972">
        <v>99851</v>
      </c>
      <c r="B26972" t="s">
        <v>80</v>
      </c>
      <c r="C26972">
        <v>156</v>
      </c>
      <c r="D26972">
        <v>1.4999999999999999E-2</v>
      </c>
    </row>
    <row r="26973" spans="1:4" x14ac:dyDescent="0.2">
      <c r="A26973">
        <v>99850</v>
      </c>
    </row>
    <row r="26974" spans="1:4" x14ac:dyDescent="0.2">
      <c r="A26974">
        <v>99850</v>
      </c>
      <c r="B26974" t="s">
        <v>6064</v>
      </c>
      <c r="C26974">
        <v>88315</v>
      </c>
      <c r="D26974">
        <v>10.669</v>
      </c>
    </row>
    <row r="26975" spans="1:4" x14ac:dyDescent="0.2">
      <c r="A26975">
        <v>99850</v>
      </c>
      <c r="B26975" t="s">
        <v>6064</v>
      </c>
      <c r="C26975">
        <v>88251</v>
      </c>
      <c r="D26975">
        <v>8.7639999999999993</v>
      </c>
    </row>
    <row r="26976" spans="1:4" x14ac:dyDescent="0.2">
      <c r="A26976">
        <v>99850</v>
      </c>
      <c r="B26976" t="s">
        <v>80</v>
      </c>
      <c r="C26976">
        <v>44186</v>
      </c>
      <c r="D26976">
        <v>9.9000000000000005E-2</v>
      </c>
    </row>
    <row r="26977" spans="1:4" x14ac:dyDescent="0.2">
      <c r="A26977">
        <v>99850</v>
      </c>
      <c r="B26977" t="s">
        <v>80</v>
      </c>
      <c r="C26977">
        <v>44183</v>
      </c>
      <c r="D26977">
        <v>0.81399999999999995</v>
      </c>
    </row>
    <row r="26978" spans="1:4" x14ac:dyDescent="0.2">
      <c r="A26978">
        <v>99850</v>
      </c>
      <c r="B26978" t="s">
        <v>80</v>
      </c>
      <c r="C26978">
        <v>44179</v>
      </c>
      <c r="D26978">
        <v>3.3330000000000002</v>
      </c>
    </row>
    <row r="26979" spans="1:4" x14ac:dyDescent="0.2">
      <c r="A26979">
        <v>99850</v>
      </c>
      <c r="B26979" t="s">
        <v>80</v>
      </c>
      <c r="C26979">
        <v>21015</v>
      </c>
      <c r="D26979">
        <v>1.0289999999999999</v>
      </c>
    </row>
    <row r="26980" spans="1:4" x14ac:dyDescent="0.2">
      <c r="A26980">
        <v>99850</v>
      </c>
      <c r="B26980" t="s">
        <v>80</v>
      </c>
      <c r="C26980">
        <v>21012</v>
      </c>
      <c r="D26980">
        <v>2.0579999999999998</v>
      </c>
    </row>
    <row r="26981" spans="1:4" x14ac:dyDescent="0.2">
      <c r="A26981">
        <v>99850</v>
      </c>
      <c r="B26981" t="s">
        <v>80</v>
      </c>
      <c r="C26981">
        <v>13246</v>
      </c>
      <c r="D26981">
        <v>6.6669999999999998</v>
      </c>
    </row>
    <row r="26982" spans="1:4" x14ac:dyDescent="0.2">
      <c r="A26982">
        <v>99850</v>
      </c>
      <c r="B26982" t="s">
        <v>80</v>
      </c>
      <c r="C26982">
        <v>11002</v>
      </c>
      <c r="D26982">
        <v>8.1000000000000003E-2</v>
      </c>
    </row>
    <row r="26983" spans="1:4" x14ac:dyDescent="0.2">
      <c r="A26983">
        <v>99850</v>
      </c>
      <c r="B26983" t="s">
        <v>80</v>
      </c>
      <c r="C26983">
        <v>5104</v>
      </c>
      <c r="D26983">
        <v>2E-3</v>
      </c>
    </row>
    <row r="26984" spans="1:4" x14ac:dyDescent="0.2">
      <c r="A26984">
        <v>99850</v>
      </c>
      <c r="B26984" t="s">
        <v>80</v>
      </c>
      <c r="C26984">
        <v>4777</v>
      </c>
      <c r="D26984">
        <v>3.4119999999999999</v>
      </c>
    </row>
    <row r="26985" spans="1:4" x14ac:dyDescent="0.2">
      <c r="A26985">
        <v>99850</v>
      </c>
      <c r="B26985" t="s">
        <v>80</v>
      </c>
      <c r="C26985">
        <v>1332</v>
      </c>
      <c r="D26985">
        <v>1.4</v>
      </c>
    </row>
    <row r="26986" spans="1:4" x14ac:dyDescent="0.2">
      <c r="A26986">
        <v>99850</v>
      </c>
      <c r="B26986" t="s">
        <v>80</v>
      </c>
      <c r="C26986">
        <v>547</v>
      </c>
      <c r="D26986">
        <v>0.14599999999999999</v>
      </c>
    </row>
    <row r="26987" spans="1:4" x14ac:dyDescent="0.2">
      <c r="A26987">
        <v>99850</v>
      </c>
      <c r="B26987" t="s">
        <v>80</v>
      </c>
      <c r="C26987">
        <v>546</v>
      </c>
      <c r="D26987">
        <v>7.2009999999999996</v>
      </c>
    </row>
    <row r="26988" spans="1:4" x14ac:dyDescent="0.2">
      <c r="A26988">
        <v>99854</v>
      </c>
    </row>
    <row r="26989" spans="1:4" x14ac:dyDescent="0.2">
      <c r="A26989">
        <v>99854</v>
      </c>
      <c r="B26989" t="s">
        <v>6064</v>
      </c>
      <c r="C26989">
        <v>88315</v>
      </c>
      <c r="D26989">
        <v>9.9960000000000004</v>
      </c>
    </row>
    <row r="26990" spans="1:4" x14ac:dyDescent="0.2">
      <c r="A26990">
        <v>99854</v>
      </c>
      <c r="B26990" t="s">
        <v>6064</v>
      </c>
      <c r="C26990">
        <v>88251</v>
      </c>
      <c r="D26990">
        <v>8.2110000000000003</v>
      </c>
    </row>
    <row r="26991" spans="1:4" x14ac:dyDescent="0.2">
      <c r="A26991">
        <v>99854</v>
      </c>
      <c r="B26991" t="s">
        <v>80</v>
      </c>
      <c r="C26991">
        <v>44186</v>
      </c>
      <c r="D26991">
        <v>9.9000000000000005E-2</v>
      </c>
    </row>
    <row r="26992" spans="1:4" x14ac:dyDescent="0.2">
      <c r="A26992">
        <v>99854</v>
      </c>
      <c r="B26992" t="s">
        <v>80</v>
      </c>
      <c r="C26992">
        <v>44185</v>
      </c>
      <c r="D26992">
        <v>0.83299999999999996</v>
      </c>
    </row>
    <row r="26993" spans="1:4" x14ac:dyDescent="0.2">
      <c r="A26993">
        <v>99854</v>
      </c>
      <c r="B26993" t="s">
        <v>80</v>
      </c>
      <c r="C26993">
        <v>44183</v>
      </c>
      <c r="D26993">
        <v>0.81399999999999995</v>
      </c>
    </row>
    <row r="26994" spans="1:4" x14ac:dyDescent="0.2">
      <c r="A26994">
        <v>99854</v>
      </c>
      <c r="B26994" t="s">
        <v>80</v>
      </c>
      <c r="C26994">
        <v>21015</v>
      </c>
      <c r="D26994">
        <v>1.0289999999999999</v>
      </c>
    </row>
    <row r="26995" spans="1:4" x14ac:dyDescent="0.2">
      <c r="A26995">
        <v>99854</v>
      </c>
      <c r="B26995" t="s">
        <v>80</v>
      </c>
      <c r="C26995">
        <v>21012</v>
      </c>
      <c r="D26995">
        <v>2.0579999999999998</v>
      </c>
    </row>
    <row r="26996" spans="1:4" x14ac:dyDescent="0.2">
      <c r="A26996">
        <v>99854</v>
      </c>
      <c r="B26996" t="s">
        <v>80</v>
      </c>
      <c r="C26996">
        <v>13246</v>
      </c>
      <c r="D26996">
        <v>6.6669999999999998</v>
      </c>
    </row>
    <row r="26997" spans="1:4" x14ac:dyDescent="0.2">
      <c r="A26997">
        <v>99854</v>
      </c>
      <c r="B26997" t="s">
        <v>80</v>
      </c>
      <c r="C26997">
        <v>11002</v>
      </c>
      <c r="D26997">
        <v>7.8E-2</v>
      </c>
    </row>
    <row r="26998" spans="1:4" x14ac:dyDescent="0.2">
      <c r="A26998">
        <v>99854</v>
      </c>
      <c r="B26998" t="s">
        <v>80</v>
      </c>
      <c r="C26998">
        <v>5104</v>
      </c>
      <c r="D26998">
        <v>2E-3</v>
      </c>
    </row>
    <row r="26999" spans="1:4" x14ac:dyDescent="0.2">
      <c r="A26999">
        <v>99854</v>
      </c>
      <c r="B26999" t="s">
        <v>80</v>
      </c>
      <c r="C26999">
        <v>4777</v>
      </c>
      <c r="D26999">
        <v>3.4119999999999999</v>
      </c>
    </row>
    <row r="27000" spans="1:4" x14ac:dyDescent="0.2">
      <c r="A27000">
        <v>99854</v>
      </c>
      <c r="B27000" t="s">
        <v>80</v>
      </c>
      <c r="C27000">
        <v>547</v>
      </c>
      <c r="D27000">
        <v>0.14599999999999999</v>
      </c>
    </row>
    <row r="27001" spans="1:4" x14ac:dyDescent="0.2">
      <c r="A27001">
        <v>99854</v>
      </c>
      <c r="B27001" t="s">
        <v>80</v>
      </c>
      <c r="C27001">
        <v>546</v>
      </c>
      <c r="D27001">
        <v>7.2009999999999996</v>
      </c>
    </row>
    <row r="27002" spans="1:4" x14ac:dyDescent="0.2">
      <c r="A27002">
        <v>99854</v>
      </c>
      <c r="B27002" t="s">
        <v>80</v>
      </c>
      <c r="C27002">
        <v>156</v>
      </c>
      <c r="D27002">
        <v>3.1E-2</v>
      </c>
    </row>
    <row r="27003" spans="1:4" x14ac:dyDescent="0.2">
      <c r="A27003">
        <v>99848</v>
      </c>
    </row>
    <row r="27004" spans="1:4" x14ac:dyDescent="0.2">
      <c r="A27004">
        <v>99848</v>
      </c>
      <c r="B27004" t="s">
        <v>6064</v>
      </c>
      <c r="C27004">
        <v>88315</v>
      </c>
      <c r="D27004">
        <v>6.7850000000000001</v>
      </c>
    </row>
    <row r="27005" spans="1:4" x14ac:dyDescent="0.2">
      <c r="A27005">
        <v>99848</v>
      </c>
      <c r="B27005" t="s">
        <v>6064</v>
      </c>
      <c r="C27005">
        <v>88251</v>
      </c>
      <c r="D27005">
        <v>5.5730000000000004</v>
      </c>
    </row>
    <row r="27006" spans="1:4" x14ac:dyDescent="0.2">
      <c r="A27006">
        <v>99848</v>
      </c>
      <c r="B27006" t="s">
        <v>80</v>
      </c>
      <c r="C27006">
        <v>44186</v>
      </c>
      <c r="D27006">
        <v>9.9000000000000005E-2</v>
      </c>
    </row>
    <row r="27007" spans="1:4" x14ac:dyDescent="0.2">
      <c r="A27007">
        <v>99848</v>
      </c>
      <c r="B27007" t="s">
        <v>80</v>
      </c>
      <c r="C27007">
        <v>44182</v>
      </c>
      <c r="D27007">
        <v>6.25</v>
      </c>
    </row>
    <row r="27008" spans="1:4" x14ac:dyDescent="0.2">
      <c r="A27008">
        <v>99848</v>
      </c>
      <c r="B27008" t="s">
        <v>80</v>
      </c>
      <c r="C27008">
        <v>44181</v>
      </c>
      <c r="D27008">
        <v>2.0230000000000001</v>
      </c>
    </row>
    <row r="27009" spans="1:4" x14ac:dyDescent="0.2">
      <c r="A27009">
        <v>99848</v>
      </c>
      <c r="B27009" t="s">
        <v>80</v>
      </c>
      <c r="C27009">
        <v>44180</v>
      </c>
      <c r="D27009">
        <v>0.92600000000000005</v>
      </c>
    </row>
    <row r="27010" spans="1:4" x14ac:dyDescent="0.2">
      <c r="A27010">
        <v>99848</v>
      </c>
      <c r="B27010" t="s">
        <v>80</v>
      </c>
      <c r="C27010">
        <v>44179</v>
      </c>
      <c r="D27010">
        <v>3.3330000000000002</v>
      </c>
    </row>
    <row r="27011" spans="1:4" x14ac:dyDescent="0.2">
      <c r="A27011">
        <v>99848</v>
      </c>
      <c r="B27011" t="s">
        <v>80</v>
      </c>
      <c r="C27011">
        <v>21012</v>
      </c>
      <c r="D27011">
        <v>3.0859999999999999</v>
      </c>
    </row>
    <row r="27012" spans="1:4" x14ac:dyDescent="0.2">
      <c r="A27012">
        <v>99848</v>
      </c>
      <c r="B27012" t="s">
        <v>80</v>
      </c>
      <c r="C27012">
        <v>11002</v>
      </c>
      <c r="D27012">
        <v>7.8E-2</v>
      </c>
    </row>
    <row r="27013" spans="1:4" x14ac:dyDescent="0.2">
      <c r="A27013">
        <v>99848</v>
      </c>
      <c r="B27013" t="s">
        <v>80</v>
      </c>
      <c r="C27013">
        <v>1332</v>
      </c>
      <c r="D27013">
        <v>0.89600000000000002</v>
      </c>
    </row>
    <row r="27014" spans="1:4" x14ac:dyDescent="0.2">
      <c r="A27014">
        <v>99852</v>
      </c>
    </row>
    <row r="27015" spans="1:4" x14ac:dyDescent="0.2">
      <c r="A27015">
        <v>99852</v>
      </c>
      <c r="B27015" t="s">
        <v>6064</v>
      </c>
      <c r="C27015">
        <v>88315</v>
      </c>
      <c r="D27015">
        <v>5.8840000000000003</v>
      </c>
    </row>
    <row r="27016" spans="1:4" x14ac:dyDescent="0.2">
      <c r="A27016">
        <v>99852</v>
      </c>
      <c r="B27016" t="s">
        <v>6064</v>
      </c>
      <c r="C27016">
        <v>88251</v>
      </c>
      <c r="D27016">
        <v>4.8330000000000002</v>
      </c>
    </row>
    <row r="27017" spans="1:4" x14ac:dyDescent="0.2">
      <c r="A27017">
        <v>99852</v>
      </c>
      <c r="B27017" t="s">
        <v>80</v>
      </c>
      <c r="C27017">
        <v>44186</v>
      </c>
      <c r="D27017">
        <v>9.9000000000000005E-2</v>
      </c>
    </row>
    <row r="27018" spans="1:4" x14ac:dyDescent="0.2">
      <c r="A27018">
        <v>99852</v>
      </c>
      <c r="B27018" t="s">
        <v>80</v>
      </c>
      <c r="C27018">
        <v>44184</v>
      </c>
      <c r="D27018">
        <v>0.83299999999999996</v>
      </c>
    </row>
    <row r="27019" spans="1:4" x14ac:dyDescent="0.2">
      <c r="A27019">
        <v>99852</v>
      </c>
      <c r="B27019" t="s">
        <v>80</v>
      </c>
      <c r="C27019">
        <v>44182</v>
      </c>
      <c r="D27019">
        <v>6.25</v>
      </c>
    </row>
    <row r="27020" spans="1:4" x14ac:dyDescent="0.2">
      <c r="A27020">
        <v>99852</v>
      </c>
      <c r="B27020" t="s">
        <v>80</v>
      </c>
      <c r="C27020">
        <v>44181</v>
      </c>
      <c r="D27020">
        <v>2.0230000000000001</v>
      </c>
    </row>
    <row r="27021" spans="1:4" x14ac:dyDescent="0.2">
      <c r="A27021">
        <v>99852</v>
      </c>
      <c r="B27021" t="s">
        <v>80</v>
      </c>
      <c r="C27021">
        <v>44180</v>
      </c>
      <c r="D27021">
        <v>0.92600000000000005</v>
      </c>
    </row>
    <row r="27022" spans="1:4" x14ac:dyDescent="0.2">
      <c r="A27022">
        <v>99852</v>
      </c>
      <c r="B27022" t="s">
        <v>80</v>
      </c>
      <c r="C27022">
        <v>21012</v>
      </c>
      <c r="D27022">
        <v>3.0859999999999999</v>
      </c>
    </row>
    <row r="27023" spans="1:4" x14ac:dyDescent="0.2">
      <c r="A27023">
        <v>99852</v>
      </c>
      <c r="B27023" t="s">
        <v>80</v>
      </c>
      <c r="C27023">
        <v>11002</v>
      </c>
      <c r="D27023">
        <v>7.4999999999999997E-2</v>
      </c>
    </row>
    <row r="27024" spans="1:4" x14ac:dyDescent="0.2">
      <c r="A27024">
        <v>99852</v>
      </c>
      <c r="B27024" t="s">
        <v>80</v>
      </c>
      <c r="C27024">
        <v>156</v>
      </c>
      <c r="D27024">
        <v>1.4999999999999999E-2</v>
      </c>
    </row>
    <row r="27025" spans="1:4" x14ac:dyDescent="0.2">
      <c r="A27025">
        <v>99844</v>
      </c>
    </row>
    <row r="27026" spans="1:4" x14ac:dyDescent="0.2">
      <c r="A27026">
        <v>99844</v>
      </c>
      <c r="B27026" t="s">
        <v>6064</v>
      </c>
      <c r="C27026">
        <v>88315</v>
      </c>
      <c r="D27026">
        <v>4.8789999999999996</v>
      </c>
    </row>
    <row r="27027" spans="1:4" x14ac:dyDescent="0.2">
      <c r="A27027">
        <v>99844</v>
      </c>
      <c r="B27027" t="s">
        <v>6064</v>
      </c>
      <c r="C27027">
        <v>88251</v>
      </c>
      <c r="D27027">
        <v>4.008</v>
      </c>
    </row>
    <row r="27028" spans="1:4" x14ac:dyDescent="0.2">
      <c r="A27028">
        <v>99844</v>
      </c>
      <c r="B27028" t="s">
        <v>80</v>
      </c>
      <c r="C27028">
        <v>44184</v>
      </c>
      <c r="D27028">
        <v>0.83299999999999996</v>
      </c>
    </row>
    <row r="27029" spans="1:4" x14ac:dyDescent="0.2">
      <c r="A27029">
        <v>99844</v>
      </c>
      <c r="B27029" t="s">
        <v>80</v>
      </c>
      <c r="C27029">
        <v>21013</v>
      </c>
      <c r="D27029">
        <v>1.0289999999999999</v>
      </c>
    </row>
    <row r="27030" spans="1:4" x14ac:dyDescent="0.2">
      <c r="A27030">
        <v>99844</v>
      </c>
      <c r="B27030" t="s">
        <v>80</v>
      </c>
      <c r="C27030">
        <v>21012</v>
      </c>
      <c r="D27030">
        <v>0.9</v>
      </c>
    </row>
    <row r="27031" spans="1:4" x14ac:dyDescent="0.2">
      <c r="A27031">
        <v>99844</v>
      </c>
      <c r="B27031" t="s">
        <v>80</v>
      </c>
      <c r="C27031">
        <v>11002</v>
      </c>
      <c r="D27031">
        <v>6.8000000000000005E-2</v>
      </c>
    </row>
    <row r="27032" spans="1:4" x14ac:dyDescent="0.2">
      <c r="A27032">
        <v>99844</v>
      </c>
      <c r="B27032" t="s">
        <v>80</v>
      </c>
      <c r="C27032">
        <v>546</v>
      </c>
      <c r="D27032">
        <v>9.2240000000000002</v>
      </c>
    </row>
    <row r="27033" spans="1:4" x14ac:dyDescent="0.2">
      <c r="A27033">
        <v>99844</v>
      </c>
      <c r="B27033" t="s">
        <v>80</v>
      </c>
      <c r="C27033">
        <v>156</v>
      </c>
      <c r="D27033">
        <v>1.4999999999999999E-2</v>
      </c>
    </row>
    <row r="27034" spans="1:4" x14ac:dyDescent="0.2">
      <c r="A27034">
        <v>99842</v>
      </c>
    </row>
    <row r="27035" spans="1:4" x14ac:dyDescent="0.2">
      <c r="A27035">
        <v>99842</v>
      </c>
      <c r="B27035" t="s">
        <v>6064</v>
      </c>
      <c r="C27035">
        <v>88315</v>
      </c>
      <c r="D27035">
        <v>4.6100000000000003</v>
      </c>
    </row>
    <row r="27036" spans="1:4" x14ac:dyDescent="0.2">
      <c r="A27036">
        <v>99842</v>
      </c>
      <c r="B27036" t="s">
        <v>6064</v>
      </c>
      <c r="C27036">
        <v>88251</v>
      </c>
      <c r="D27036">
        <v>3.786</v>
      </c>
    </row>
    <row r="27037" spans="1:4" x14ac:dyDescent="0.2">
      <c r="A27037">
        <v>99842</v>
      </c>
      <c r="B27037" t="s">
        <v>80</v>
      </c>
      <c r="C27037">
        <v>44184</v>
      </c>
      <c r="D27037">
        <v>0.83299999999999996</v>
      </c>
    </row>
    <row r="27038" spans="1:4" x14ac:dyDescent="0.2">
      <c r="A27038">
        <v>99842</v>
      </c>
      <c r="B27038" t="s">
        <v>80</v>
      </c>
      <c r="C27038">
        <v>21012</v>
      </c>
      <c r="D27038">
        <v>1.0289999999999999</v>
      </c>
    </row>
    <row r="27039" spans="1:4" x14ac:dyDescent="0.2">
      <c r="A27039">
        <v>99842</v>
      </c>
      <c r="B27039" t="s">
        <v>80</v>
      </c>
      <c r="C27039">
        <v>21011</v>
      </c>
      <c r="D27039">
        <v>0.92600000000000005</v>
      </c>
    </row>
    <row r="27040" spans="1:4" x14ac:dyDescent="0.2">
      <c r="A27040">
        <v>99842</v>
      </c>
      <c r="B27040" t="s">
        <v>80</v>
      </c>
      <c r="C27040">
        <v>21010</v>
      </c>
      <c r="D27040">
        <v>2.0230000000000001</v>
      </c>
    </row>
    <row r="27041" spans="1:4" x14ac:dyDescent="0.2">
      <c r="A27041">
        <v>99842</v>
      </c>
      <c r="B27041" t="s">
        <v>80</v>
      </c>
      <c r="C27041">
        <v>21009</v>
      </c>
      <c r="D27041">
        <v>6.25</v>
      </c>
    </row>
    <row r="27042" spans="1:4" x14ac:dyDescent="0.2">
      <c r="A27042">
        <v>99842</v>
      </c>
      <c r="B27042" t="s">
        <v>80</v>
      </c>
      <c r="C27042">
        <v>11002</v>
      </c>
      <c r="D27042">
        <v>6.3E-2</v>
      </c>
    </row>
    <row r="27043" spans="1:4" x14ac:dyDescent="0.2">
      <c r="A27043">
        <v>99842</v>
      </c>
      <c r="B27043" t="s">
        <v>80</v>
      </c>
      <c r="C27043">
        <v>156</v>
      </c>
      <c r="D27043">
        <v>1.4999999999999999E-2</v>
      </c>
    </row>
    <row r="27044" spans="1:4" x14ac:dyDescent="0.2">
      <c r="A27044">
        <v>99837</v>
      </c>
    </row>
    <row r="27045" spans="1:4" x14ac:dyDescent="0.2">
      <c r="A27045">
        <v>99837</v>
      </c>
      <c r="B27045" t="s">
        <v>6064</v>
      </c>
      <c r="C27045">
        <v>88315</v>
      </c>
      <c r="D27045">
        <v>5.51</v>
      </c>
    </row>
    <row r="27046" spans="1:4" x14ac:dyDescent="0.2">
      <c r="A27046">
        <v>99837</v>
      </c>
      <c r="B27046" t="s">
        <v>6064</v>
      </c>
      <c r="C27046">
        <v>88251</v>
      </c>
      <c r="D27046">
        <v>4.5259999999999998</v>
      </c>
    </row>
    <row r="27047" spans="1:4" x14ac:dyDescent="0.2">
      <c r="A27047">
        <v>99837</v>
      </c>
      <c r="B27047" t="s">
        <v>80</v>
      </c>
      <c r="C27047">
        <v>21012</v>
      </c>
      <c r="D27047">
        <v>1.0289999999999999</v>
      </c>
    </row>
    <row r="27048" spans="1:4" x14ac:dyDescent="0.2">
      <c r="A27048">
        <v>99837</v>
      </c>
      <c r="B27048" t="s">
        <v>80</v>
      </c>
      <c r="C27048">
        <v>21011</v>
      </c>
      <c r="D27048">
        <v>0.92600000000000005</v>
      </c>
    </row>
    <row r="27049" spans="1:4" x14ac:dyDescent="0.2">
      <c r="A27049">
        <v>99837</v>
      </c>
      <c r="B27049" t="s">
        <v>80</v>
      </c>
      <c r="C27049">
        <v>21010</v>
      </c>
      <c r="D27049">
        <v>2.0230000000000001</v>
      </c>
    </row>
    <row r="27050" spans="1:4" x14ac:dyDescent="0.2">
      <c r="A27050">
        <v>99837</v>
      </c>
      <c r="B27050" t="s">
        <v>80</v>
      </c>
      <c r="C27050">
        <v>21009</v>
      </c>
      <c r="D27050">
        <v>6.25</v>
      </c>
    </row>
    <row r="27051" spans="1:4" x14ac:dyDescent="0.2">
      <c r="A27051">
        <v>99837</v>
      </c>
      <c r="B27051" t="s">
        <v>80</v>
      </c>
      <c r="C27051">
        <v>11964</v>
      </c>
      <c r="D27051">
        <v>3.3330000000000002</v>
      </c>
    </row>
    <row r="27052" spans="1:4" x14ac:dyDescent="0.2">
      <c r="A27052">
        <v>99837</v>
      </c>
      <c r="B27052" t="s">
        <v>80</v>
      </c>
      <c r="C27052">
        <v>11002</v>
      </c>
      <c r="D27052">
        <v>6.5000000000000002E-2</v>
      </c>
    </row>
    <row r="27053" spans="1:4" x14ac:dyDescent="0.2">
      <c r="A27053">
        <v>99837</v>
      </c>
      <c r="B27053" t="s">
        <v>80</v>
      </c>
      <c r="C27053">
        <v>1332</v>
      </c>
      <c r="D27053">
        <v>0.89600000000000002</v>
      </c>
    </row>
    <row r="27054" spans="1:4" x14ac:dyDescent="0.2">
      <c r="A27054">
        <v>99840</v>
      </c>
    </row>
    <row r="27055" spans="1:4" x14ac:dyDescent="0.2">
      <c r="A27055">
        <v>99840</v>
      </c>
      <c r="B27055" t="s">
        <v>6064</v>
      </c>
      <c r="C27055">
        <v>88315</v>
      </c>
      <c r="D27055">
        <v>9.5190000000000001</v>
      </c>
    </row>
    <row r="27056" spans="1:4" x14ac:dyDescent="0.2">
      <c r="A27056">
        <v>99840</v>
      </c>
      <c r="B27056" t="s">
        <v>6064</v>
      </c>
      <c r="C27056">
        <v>88251</v>
      </c>
      <c r="D27056">
        <v>7.82</v>
      </c>
    </row>
    <row r="27057" spans="1:4" x14ac:dyDescent="0.2">
      <c r="A27057">
        <v>99840</v>
      </c>
      <c r="B27057" t="s">
        <v>80</v>
      </c>
      <c r="C27057">
        <v>44183</v>
      </c>
      <c r="D27057">
        <v>0.81399999999999995</v>
      </c>
    </row>
    <row r="27058" spans="1:4" x14ac:dyDescent="0.2">
      <c r="A27058">
        <v>99840</v>
      </c>
      <c r="B27058" t="s">
        <v>80</v>
      </c>
      <c r="C27058">
        <v>44179</v>
      </c>
      <c r="D27058">
        <v>3.3330000000000002</v>
      </c>
    </row>
    <row r="27059" spans="1:4" x14ac:dyDescent="0.2">
      <c r="A27059">
        <v>99840</v>
      </c>
      <c r="B27059" t="s">
        <v>80</v>
      </c>
      <c r="C27059">
        <v>21015</v>
      </c>
      <c r="D27059">
        <v>1.0289999999999999</v>
      </c>
    </row>
    <row r="27060" spans="1:4" x14ac:dyDescent="0.2">
      <c r="A27060">
        <v>99840</v>
      </c>
      <c r="B27060" t="s">
        <v>80</v>
      </c>
      <c r="C27060">
        <v>13246</v>
      </c>
      <c r="D27060">
        <v>6.6669999999999998</v>
      </c>
    </row>
    <row r="27061" spans="1:4" x14ac:dyDescent="0.2">
      <c r="A27061">
        <v>99840</v>
      </c>
      <c r="B27061" t="s">
        <v>80</v>
      </c>
      <c r="C27061">
        <v>11002</v>
      </c>
      <c r="D27061">
        <v>6.8000000000000005E-2</v>
      </c>
    </row>
    <row r="27062" spans="1:4" x14ac:dyDescent="0.2">
      <c r="A27062">
        <v>99840</v>
      </c>
      <c r="B27062" t="s">
        <v>80</v>
      </c>
      <c r="C27062">
        <v>5104</v>
      </c>
      <c r="D27062">
        <v>2E-3</v>
      </c>
    </row>
    <row r="27063" spans="1:4" x14ac:dyDescent="0.2">
      <c r="A27063">
        <v>99840</v>
      </c>
      <c r="B27063" t="s">
        <v>80</v>
      </c>
      <c r="C27063">
        <v>4777</v>
      </c>
      <c r="D27063">
        <v>3.4119999999999999</v>
      </c>
    </row>
    <row r="27064" spans="1:4" x14ac:dyDescent="0.2">
      <c r="A27064">
        <v>99840</v>
      </c>
      <c r="B27064" t="s">
        <v>80</v>
      </c>
      <c r="C27064">
        <v>1332</v>
      </c>
      <c r="D27064">
        <v>1.4</v>
      </c>
    </row>
    <row r="27065" spans="1:4" x14ac:dyDescent="0.2">
      <c r="A27065">
        <v>99840</v>
      </c>
      <c r="B27065" t="s">
        <v>80</v>
      </c>
      <c r="C27065">
        <v>547</v>
      </c>
      <c r="D27065">
        <v>0.14599999999999999</v>
      </c>
    </row>
    <row r="27066" spans="1:4" x14ac:dyDescent="0.2">
      <c r="A27066">
        <v>99840</v>
      </c>
      <c r="B27066" t="s">
        <v>80</v>
      </c>
      <c r="C27066">
        <v>546</v>
      </c>
      <c r="D27066">
        <v>7.2009999999999996</v>
      </c>
    </row>
    <row r="27067" spans="1:4" x14ac:dyDescent="0.2">
      <c r="A27067">
        <v>99845</v>
      </c>
    </row>
    <row r="27068" spans="1:4" x14ac:dyDescent="0.2">
      <c r="A27068">
        <v>99845</v>
      </c>
      <c r="B27068" t="s">
        <v>6064</v>
      </c>
      <c r="C27068">
        <v>88315</v>
      </c>
      <c r="D27068">
        <v>8.8469999999999995</v>
      </c>
    </row>
    <row r="27069" spans="1:4" x14ac:dyDescent="0.2">
      <c r="A27069">
        <v>99845</v>
      </c>
      <c r="B27069" t="s">
        <v>6064</v>
      </c>
      <c r="C27069">
        <v>88251</v>
      </c>
      <c r="D27069">
        <v>7.2670000000000003</v>
      </c>
    </row>
    <row r="27070" spans="1:4" x14ac:dyDescent="0.2">
      <c r="A27070">
        <v>99845</v>
      </c>
      <c r="B27070" t="s">
        <v>80</v>
      </c>
      <c r="C27070">
        <v>44185</v>
      </c>
      <c r="D27070">
        <v>0.83299999999999996</v>
      </c>
    </row>
    <row r="27071" spans="1:4" x14ac:dyDescent="0.2">
      <c r="A27071">
        <v>99845</v>
      </c>
      <c r="B27071" t="s">
        <v>80</v>
      </c>
      <c r="C27071">
        <v>44183</v>
      </c>
      <c r="D27071">
        <v>0.81399999999999995</v>
      </c>
    </row>
    <row r="27072" spans="1:4" x14ac:dyDescent="0.2">
      <c r="A27072">
        <v>99845</v>
      </c>
      <c r="B27072" t="s">
        <v>80</v>
      </c>
      <c r="C27072">
        <v>21015</v>
      </c>
      <c r="D27072">
        <v>1.0289999999999999</v>
      </c>
    </row>
    <row r="27073" spans="1:4" x14ac:dyDescent="0.2">
      <c r="A27073">
        <v>99845</v>
      </c>
      <c r="B27073" t="s">
        <v>80</v>
      </c>
      <c r="C27073">
        <v>13246</v>
      </c>
      <c r="D27073">
        <v>6.6669999999999998</v>
      </c>
    </row>
    <row r="27074" spans="1:4" x14ac:dyDescent="0.2">
      <c r="A27074">
        <v>99845</v>
      </c>
      <c r="B27074" t="s">
        <v>80</v>
      </c>
      <c r="C27074">
        <v>11002</v>
      </c>
      <c r="D27074">
        <v>6.5000000000000002E-2</v>
      </c>
    </row>
    <row r="27075" spans="1:4" x14ac:dyDescent="0.2">
      <c r="A27075">
        <v>99845</v>
      </c>
      <c r="B27075" t="s">
        <v>80</v>
      </c>
      <c r="C27075">
        <v>5104</v>
      </c>
      <c r="D27075">
        <v>2E-3</v>
      </c>
    </row>
    <row r="27076" spans="1:4" x14ac:dyDescent="0.2">
      <c r="A27076">
        <v>99845</v>
      </c>
      <c r="B27076" t="s">
        <v>80</v>
      </c>
      <c r="C27076">
        <v>4777</v>
      </c>
      <c r="D27076">
        <v>3.4119999999999999</v>
      </c>
    </row>
    <row r="27077" spans="1:4" x14ac:dyDescent="0.2">
      <c r="A27077">
        <v>99845</v>
      </c>
      <c r="B27077" t="s">
        <v>80</v>
      </c>
      <c r="C27077">
        <v>547</v>
      </c>
      <c r="D27077">
        <v>0.14599999999999999</v>
      </c>
    </row>
    <row r="27078" spans="1:4" x14ac:dyDescent="0.2">
      <c r="A27078">
        <v>99845</v>
      </c>
      <c r="B27078" t="s">
        <v>80</v>
      </c>
      <c r="C27078">
        <v>546</v>
      </c>
      <c r="D27078">
        <v>7.2009999999999996</v>
      </c>
    </row>
    <row r="27079" spans="1:4" x14ac:dyDescent="0.2">
      <c r="A27079">
        <v>99845</v>
      </c>
      <c r="B27079" t="s">
        <v>80</v>
      </c>
      <c r="C27079">
        <v>156</v>
      </c>
      <c r="D27079">
        <v>3.1E-2</v>
      </c>
    </row>
    <row r="27080" spans="1:4" x14ac:dyDescent="0.2">
      <c r="A27080">
        <v>99843</v>
      </c>
    </row>
    <row r="27081" spans="1:4" x14ac:dyDescent="0.2">
      <c r="A27081">
        <v>99843</v>
      </c>
      <c r="B27081" t="s">
        <v>6064</v>
      </c>
      <c r="C27081">
        <v>88315</v>
      </c>
      <c r="D27081">
        <v>4.6959999999999997</v>
      </c>
    </row>
    <row r="27082" spans="1:4" x14ac:dyDescent="0.2">
      <c r="A27082">
        <v>99843</v>
      </c>
      <c r="B27082" t="s">
        <v>6064</v>
      </c>
      <c r="C27082">
        <v>88251</v>
      </c>
      <c r="D27082">
        <v>3.8580000000000001</v>
      </c>
    </row>
    <row r="27083" spans="1:4" x14ac:dyDescent="0.2">
      <c r="A27083">
        <v>99843</v>
      </c>
      <c r="B27083" t="s">
        <v>80</v>
      </c>
      <c r="C27083">
        <v>44184</v>
      </c>
      <c r="D27083">
        <v>0.83299999999999996</v>
      </c>
    </row>
    <row r="27084" spans="1:4" x14ac:dyDescent="0.2">
      <c r="A27084">
        <v>99843</v>
      </c>
      <c r="B27084" t="s">
        <v>80</v>
      </c>
      <c r="C27084">
        <v>44182</v>
      </c>
      <c r="D27084">
        <v>6.25</v>
      </c>
    </row>
    <row r="27085" spans="1:4" x14ac:dyDescent="0.2">
      <c r="A27085">
        <v>99843</v>
      </c>
      <c r="B27085" t="s">
        <v>80</v>
      </c>
      <c r="C27085">
        <v>44181</v>
      </c>
      <c r="D27085">
        <v>2.0230000000000001</v>
      </c>
    </row>
    <row r="27086" spans="1:4" x14ac:dyDescent="0.2">
      <c r="A27086">
        <v>99843</v>
      </c>
      <c r="B27086" t="s">
        <v>80</v>
      </c>
      <c r="C27086">
        <v>44180</v>
      </c>
      <c r="D27086">
        <v>0.92600000000000005</v>
      </c>
    </row>
    <row r="27087" spans="1:4" x14ac:dyDescent="0.2">
      <c r="A27087">
        <v>99843</v>
      </c>
      <c r="B27087" t="s">
        <v>80</v>
      </c>
      <c r="C27087">
        <v>21012</v>
      </c>
      <c r="D27087">
        <v>1.0289999999999999</v>
      </c>
    </row>
    <row r="27088" spans="1:4" x14ac:dyDescent="0.2">
      <c r="A27088">
        <v>99843</v>
      </c>
      <c r="B27088" t="s">
        <v>80</v>
      </c>
      <c r="C27088">
        <v>11002</v>
      </c>
      <c r="D27088">
        <v>6.3E-2</v>
      </c>
    </row>
    <row r="27089" spans="1:4" x14ac:dyDescent="0.2">
      <c r="A27089">
        <v>99843</v>
      </c>
      <c r="B27089" t="s">
        <v>80</v>
      </c>
      <c r="C27089">
        <v>156</v>
      </c>
      <c r="D27089">
        <v>1.4999999999999999E-2</v>
      </c>
    </row>
    <row r="27090" spans="1:4" x14ac:dyDescent="0.2">
      <c r="A27090">
        <v>99838</v>
      </c>
    </row>
    <row r="27091" spans="1:4" x14ac:dyDescent="0.2">
      <c r="A27091">
        <v>99838</v>
      </c>
      <c r="B27091" t="s">
        <v>6064</v>
      </c>
      <c r="C27091">
        <v>88315</v>
      </c>
      <c r="D27091">
        <v>5.5970000000000004</v>
      </c>
    </row>
    <row r="27092" spans="1:4" x14ac:dyDescent="0.2">
      <c r="A27092">
        <v>99838</v>
      </c>
      <c r="B27092" t="s">
        <v>6064</v>
      </c>
      <c r="C27092">
        <v>88251</v>
      </c>
      <c r="D27092">
        <v>4.5970000000000004</v>
      </c>
    </row>
    <row r="27093" spans="1:4" x14ac:dyDescent="0.2">
      <c r="A27093">
        <v>99838</v>
      </c>
      <c r="B27093" t="s">
        <v>80</v>
      </c>
      <c r="C27093">
        <v>44182</v>
      </c>
      <c r="D27093">
        <v>6.25</v>
      </c>
    </row>
    <row r="27094" spans="1:4" x14ac:dyDescent="0.2">
      <c r="A27094">
        <v>99838</v>
      </c>
      <c r="B27094" t="s">
        <v>80</v>
      </c>
      <c r="C27094">
        <v>44181</v>
      </c>
      <c r="D27094">
        <v>2.0230000000000001</v>
      </c>
    </row>
    <row r="27095" spans="1:4" x14ac:dyDescent="0.2">
      <c r="A27095">
        <v>99838</v>
      </c>
      <c r="B27095" t="s">
        <v>80</v>
      </c>
      <c r="C27095">
        <v>44180</v>
      </c>
      <c r="D27095">
        <v>0.92600000000000005</v>
      </c>
    </row>
    <row r="27096" spans="1:4" x14ac:dyDescent="0.2">
      <c r="A27096">
        <v>99838</v>
      </c>
      <c r="B27096" t="s">
        <v>80</v>
      </c>
      <c r="C27096">
        <v>44179</v>
      </c>
      <c r="D27096">
        <v>3.3330000000000002</v>
      </c>
    </row>
    <row r="27097" spans="1:4" x14ac:dyDescent="0.2">
      <c r="A27097">
        <v>99838</v>
      </c>
      <c r="B27097" t="s">
        <v>80</v>
      </c>
      <c r="C27097">
        <v>21012</v>
      </c>
      <c r="D27097">
        <v>1.0289999999999999</v>
      </c>
    </row>
    <row r="27098" spans="1:4" x14ac:dyDescent="0.2">
      <c r="A27098">
        <v>99838</v>
      </c>
      <c r="B27098" t="s">
        <v>80</v>
      </c>
      <c r="C27098">
        <v>11002</v>
      </c>
      <c r="D27098">
        <v>6.5000000000000002E-2</v>
      </c>
    </row>
    <row r="27099" spans="1:4" x14ac:dyDescent="0.2">
      <c r="A27099">
        <v>99838</v>
      </c>
      <c r="B27099" t="s">
        <v>80</v>
      </c>
      <c r="C27099">
        <v>1332</v>
      </c>
      <c r="D27099">
        <v>0.89600000000000002</v>
      </c>
    </row>
    <row r="27100" spans="1:4" x14ac:dyDescent="0.2">
      <c r="A27100">
        <v>99846</v>
      </c>
    </row>
    <row r="27101" spans="1:4" x14ac:dyDescent="0.2">
      <c r="A27101">
        <v>99846</v>
      </c>
      <c r="B27101" t="s">
        <v>6064</v>
      </c>
      <c r="C27101">
        <v>88315</v>
      </c>
      <c r="D27101">
        <v>2.681</v>
      </c>
    </row>
    <row r="27102" spans="1:4" x14ac:dyDescent="0.2">
      <c r="A27102">
        <v>99846</v>
      </c>
      <c r="B27102" t="s">
        <v>6064</v>
      </c>
      <c r="C27102">
        <v>88251</v>
      </c>
      <c r="D27102">
        <v>2.202</v>
      </c>
    </row>
    <row r="27103" spans="1:4" x14ac:dyDescent="0.2">
      <c r="A27103">
        <v>99846</v>
      </c>
      <c r="B27103" t="s">
        <v>80</v>
      </c>
      <c r="C27103">
        <v>44185</v>
      </c>
      <c r="D27103">
        <v>0.83299999999999996</v>
      </c>
    </row>
    <row r="27104" spans="1:4" x14ac:dyDescent="0.2">
      <c r="A27104">
        <v>99846</v>
      </c>
      <c r="B27104" t="s">
        <v>80</v>
      </c>
      <c r="C27104">
        <v>39961</v>
      </c>
      <c r="D27104">
        <v>0.85499999999999998</v>
      </c>
    </row>
    <row r="27105" spans="1:4" x14ac:dyDescent="0.2">
      <c r="A27105">
        <v>99846</v>
      </c>
      <c r="B27105" t="s">
        <v>80</v>
      </c>
      <c r="C27105">
        <v>34391</v>
      </c>
      <c r="D27105">
        <v>0.998</v>
      </c>
    </row>
    <row r="27106" spans="1:4" x14ac:dyDescent="0.2">
      <c r="A27106">
        <v>99846</v>
      </c>
      <c r="B27106" t="s">
        <v>80</v>
      </c>
      <c r="C27106">
        <v>34360</v>
      </c>
      <c r="D27106">
        <v>3.4089999999999998</v>
      </c>
    </row>
    <row r="27107" spans="1:4" x14ac:dyDescent="0.2">
      <c r="A27107">
        <v>99846</v>
      </c>
      <c r="B27107" t="s">
        <v>80</v>
      </c>
      <c r="C27107">
        <v>20259</v>
      </c>
      <c r="D27107">
        <v>3.149</v>
      </c>
    </row>
    <row r="27108" spans="1:4" x14ac:dyDescent="0.2">
      <c r="A27108">
        <v>99846</v>
      </c>
      <c r="B27108" t="s">
        <v>80</v>
      </c>
      <c r="C27108">
        <v>13246</v>
      </c>
      <c r="D27108">
        <v>5</v>
      </c>
    </row>
    <row r="27109" spans="1:4" x14ac:dyDescent="0.2">
      <c r="A27109">
        <v>99846</v>
      </c>
      <c r="B27109" t="s">
        <v>80</v>
      </c>
      <c r="C27109">
        <v>156</v>
      </c>
      <c r="D27109">
        <v>3.1E-2</v>
      </c>
    </row>
    <row r="27110" spans="1:4" x14ac:dyDescent="0.2">
      <c r="A27110">
        <v>99841</v>
      </c>
    </row>
    <row r="27111" spans="1:4" x14ac:dyDescent="0.2">
      <c r="A27111">
        <v>99841</v>
      </c>
      <c r="B27111" t="s">
        <v>6064</v>
      </c>
      <c r="C27111">
        <v>88315</v>
      </c>
      <c r="D27111">
        <v>3.3530000000000002</v>
      </c>
    </row>
    <row r="27112" spans="1:4" x14ac:dyDescent="0.2">
      <c r="A27112">
        <v>99841</v>
      </c>
      <c r="B27112" t="s">
        <v>6064</v>
      </c>
      <c r="C27112">
        <v>88251</v>
      </c>
      <c r="D27112">
        <v>2.754</v>
      </c>
    </row>
    <row r="27113" spans="1:4" x14ac:dyDescent="0.2">
      <c r="A27113">
        <v>99841</v>
      </c>
      <c r="B27113" t="s">
        <v>80</v>
      </c>
      <c r="C27113">
        <v>39961</v>
      </c>
      <c r="D27113">
        <v>0.85499999999999998</v>
      </c>
    </row>
    <row r="27114" spans="1:4" x14ac:dyDescent="0.2">
      <c r="A27114">
        <v>99841</v>
      </c>
      <c r="B27114" t="s">
        <v>80</v>
      </c>
      <c r="C27114">
        <v>34391</v>
      </c>
      <c r="D27114">
        <v>0.998</v>
      </c>
    </row>
    <row r="27115" spans="1:4" x14ac:dyDescent="0.2">
      <c r="A27115">
        <v>99841</v>
      </c>
      <c r="B27115" t="s">
        <v>80</v>
      </c>
      <c r="C27115">
        <v>34360</v>
      </c>
      <c r="D27115">
        <v>3.4089999999999998</v>
      </c>
    </row>
    <row r="27116" spans="1:4" x14ac:dyDescent="0.2">
      <c r="A27116">
        <v>99841</v>
      </c>
      <c r="B27116" t="s">
        <v>80</v>
      </c>
      <c r="C27116">
        <v>20259</v>
      </c>
      <c r="D27116">
        <v>3.149</v>
      </c>
    </row>
    <row r="27117" spans="1:4" x14ac:dyDescent="0.2">
      <c r="A27117">
        <v>99841</v>
      </c>
      <c r="B27117" t="s">
        <v>80</v>
      </c>
      <c r="C27117">
        <v>13246</v>
      </c>
      <c r="D27117">
        <v>5</v>
      </c>
    </row>
    <row r="27118" spans="1:4" x14ac:dyDescent="0.2">
      <c r="A27118">
        <v>99841</v>
      </c>
      <c r="B27118" t="s">
        <v>80</v>
      </c>
      <c r="C27118">
        <v>11964</v>
      </c>
      <c r="D27118">
        <v>3.3330000000000002</v>
      </c>
    </row>
    <row r="27119" spans="1:4" x14ac:dyDescent="0.2">
      <c r="A27119">
        <v>99841</v>
      </c>
      <c r="B27119" t="s">
        <v>80</v>
      </c>
      <c r="C27119">
        <v>11002</v>
      </c>
      <c r="D27119">
        <v>3.0000000000000001E-3</v>
      </c>
    </row>
    <row r="27120" spans="1:4" x14ac:dyDescent="0.2">
      <c r="A27120">
        <v>99841</v>
      </c>
      <c r="B27120" t="s">
        <v>80</v>
      </c>
      <c r="C27120">
        <v>1332</v>
      </c>
      <c r="D27120">
        <v>1.4</v>
      </c>
    </row>
    <row r="27121" spans="1:4" x14ac:dyDescent="0.2">
      <c r="A27121">
        <v>94276</v>
      </c>
    </row>
    <row r="27122" spans="1:4" x14ac:dyDescent="0.2">
      <c r="A27122">
        <v>94276</v>
      </c>
      <c r="B27122" t="s">
        <v>6064</v>
      </c>
      <c r="C27122">
        <v>88629</v>
      </c>
      <c r="D27122">
        <v>1.1999999999999999E-3</v>
      </c>
    </row>
    <row r="27123" spans="1:4" x14ac:dyDescent="0.2">
      <c r="A27123">
        <v>94276</v>
      </c>
      <c r="B27123" t="s">
        <v>6064</v>
      </c>
      <c r="C27123">
        <v>88316</v>
      </c>
      <c r="D27123">
        <v>0.27150000000000002</v>
      </c>
    </row>
    <row r="27124" spans="1:4" x14ac:dyDescent="0.2">
      <c r="A27124">
        <v>94276</v>
      </c>
      <c r="B27124" t="s">
        <v>6064</v>
      </c>
      <c r="C27124">
        <v>88309</v>
      </c>
      <c r="D27124">
        <v>0.27150000000000002</v>
      </c>
    </row>
    <row r="27125" spans="1:4" x14ac:dyDescent="0.2">
      <c r="A27125">
        <v>94276</v>
      </c>
      <c r="B27125" t="s">
        <v>80</v>
      </c>
      <c r="C27125">
        <v>41679</v>
      </c>
      <c r="D27125">
        <v>1.0049999999999999</v>
      </c>
    </row>
    <row r="27126" spans="1:4" x14ac:dyDescent="0.2">
      <c r="A27126">
        <v>94276</v>
      </c>
      <c r="B27126" t="s">
        <v>80</v>
      </c>
      <c r="C27126">
        <v>370</v>
      </c>
      <c r="D27126">
        <v>6.6E-3</v>
      </c>
    </row>
    <row r="27127" spans="1:4" x14ac:dyDescent="0.2">
      <c r="A27127">
        <v>94274</v>
      </c>
    </row>
    <row r="27128" spans="1:4" x14ac:dyDescent="0.2">
      <c r="A27128">
        <v>94274</v>
      </c>
      <c r="B27128" t="s">
        <v>6064</v>
      </c>
      <c r="C27128">
        <v>88629</v>
      </c>
      <c r="D27128">
        <v>1.8E-3</v>
      </c>
    </row>
    <row r="27129" spans="1:4" x14ac:dyDescent="0.2">
      <c r="A27129">
        <v>94274</v>
      </c>
      <c r="B27129" t="s">
        <v>6064</v>
      </c>
      <c r="C27129">
        <v>88316</v>
      </c>
      <c r="D27129">
        <v>0.28599999999999998</v>
      </c>
    </row>
    <row r="27130" spans="1:4" x14ac:dyDescent="0.2">
      <c r="A27130">
        <v>94274</v>
      </c>
      <c r="B27130" t="s">
        <v>6064</v>
      </c>
      <c r="C27130">
        <v>88309</v>
      </c>
      <c r="D27130">
        <v>0.28599999999999998</v>
      </c>
    </row>
    <row r="27131" spans="1:4" x14ac:dyDescent="0.2">
      <c r="A27131">
        <v>94274</v>
      </c>
      <c r="B27131" t="s">
        <v>80</v>
      </c>
      <c r="C27131">
        <v>4059</v>
      </c>
      <c r="D27131">
        <v>1.0049999999999999</v>
      </c>
    </row>
    <row r="27132" spans="1:4" x14ac:dyDescent="0.2">
      <c r="A27132">
        <v>94274</v>
      </c>
      <c r="B27132" t="s">
        <v>80</v>
      </c>
      <c r="C27132">
        <v>370</v>
      </c>
      <c r="D27132">
        <v>6.6E-3</v>
      </c>
    </row>
    <row r="27133" spans="1:4" x14ac:dyDescent="0.2">
      <c r="A27133">
        <v>94280</v>
      </c>
    </row>
    <row r="27134" spans="1:4" x14ac:dyDescent="0.2">
      <c r="A27134">
        <v>94280</v>
      </c>
      <c r="B27134" t="s">
        <v>6064</v>
      </c>
      <c r="C27134">
        <v>88629</v>
      </c>
      <c r="D27134">
        <v>1.4E-3</v>
      </c>
    </row>
    <row r="27135" spans="1:4" x14ac:dyDescent="0.2">
      <c r="A27135">
        <v>94280</v>
      </c>
      <c r="B27135" t="s">
        <v>6064</v>
      </c>
      <c r="C27135">
        <v>88316</v>
      </c>
      <c r="D27135">
        <v>0.2477</v>
      </c>
    </row>
    <row r="27136" spans="1:4" x14ac:dyDescent="0.2">
      <c r="A27136">
        <v>94280</v>
      </c>
      <c r="B27136" t="s">
        <v>6064</v>
      </c>
      <c r="C27136">
        <v>88309</v>
      </c>
      <c r="D27136">
        <v>0.2477</v>
      </c>
    </row>
    <row r="27137" spans="1:4" x14ac:dyDescent="0.2">
      <c r="A27137">
        <v>94280</v>
      </c>
      <c r="B27137" t="s">
        <v>80</v>
      </c>
      <c r="C27137">
        <v>41680</v>
      </c>
      <c r="D27137">
        <v>2.5769000000000002</v>
      </c>
    </row>
    <row r="27138" spans="1:4" x14ac:dyDescent="0.2">
      <c r="A27138">
        <v>94280</v>
      </c>
      <c r="B27138" t="s">
        <v>80</v>
      </c>
      <c r="C27138">
        <v>370</v>
      </c>
      <c r="D27138">
        <v>6.6E-3</v>
      </c>
    </row>
    <row r="27139" spans="1:4" x14ac:dyDescent="0.2">
      <c r="A27139">
        <v>94278</v>
      </c>
    </row>
    <row r="27140" spans="1:4" x14ac:dyDescent="0.2">
      <c r="A27140">
        <v>94278</v>
      </c>
      <c r="B27140" t="s">
        <v>6064</v>
      </c>
      <c r="C27140">
        <v>88629</v>
      </c>
      <c r="D27140">
        <v>1.1000000000000001E-3</v>
      </c>
    </row>
    <row r="27141" spans="1:4" x14ac:dyDescent="0.2">
      <c r="A27141">
        <v>94278</v>
      </c>
      <c r="B27141" t="s">
        <v>6064</v>
      </c>
      <c r="C27141">
        <v>88316</v>
      </c>
      <c r="D27141">
        <v>0.25900000000000001</v>
      </c>
    </row>
    <row r="27142" spans="1:4" x14ac:dyDescent="0.2">
      <c r="A27142">
        <v>94278</v>
      </c>
      <c r="B27142" t="s">
        <v>6064</v>
      </c>
      <c r="C27142">
        <v>88309</v>
      </c>
      <c r="D27142">
        <v>0.25900000000000001</v>
      </c>
    </row>
    <row r="27143" spans="1:4" x14ac:dyDescent="0.2">
      <c r="A27143">
        <v>94278</v>
      </c>
      <c r="B27143" t="s">
        <v>80</v>
      </c>
      <c r="C27143">
        <v>41681</v>
      </c>
      <c r="D27143">
        <v>1.2563</v>
      </c>
    </row>
    <row r="27144" spans="1:4" x14ac:dyDescent="0.2">
      <c r="A27144">
        <v>94278</v>
      </c>
      <c r="B27144" t="s">
        <v>80</v>
      </c>
      <c r="C27144">
        <v>370</v>
      </c>
      <c r="D27144">
        <v>6.6E-3</v>
      </c>
    </row>
    <row r="27145" spans="1:4" x14ac:dyDescent="0.2">
      <c r="A27145">
        <v>94275</v>
      </c>
    </row>
    <row r="27146" spans="1:4" x14ac:dyDescent="0.2">
      <c r="A27146">
        <v>94275</v>
      </c>
      <c r="B27146" t="s">
        <v>6064</v>
      </c>
      <c r="C27146">
        <v>88629</v>
      </c>
      <c r="D27146">
        <v>1.1999999999999999E-3</v>
      </c>
    </row>
    <row r="27147" spans="1:4" x14ac:dyDescent="0.2">
      <c r="A27147">
        <v>94275</v>
      </c>
      <c r="B27147" t="s">
        <v>6064</v>
      </c>
      <c r="C27147">
        <v>88316</v>
      </c>
      <c r="D27147">
        <v>0.21510000000000001</v>
      </c>
    </row>
    <row r="27148" spans="1:4" x14ac:dyDescent="0.2">
      <c r="A27148">
        <v>94275</v>
      </c>
      <c r="B27148" t="s">
        <v>6064</v>
      </c>
      <c r="C27148">
        <v>88309</v>
      </c>
      <c r="D27148">
        <v>0.21510000000000001</v>
      </c>
    </row>
    <row r="27149" spans="1:4" x14ac:dyDescent="0.2">
      <c r="A27149">
        <v>94275</v>
      </c>
      <c r="B27149" t="s">
        <v>80</v>
      </c>
      <c r="C27149">
        <v>41679</v>
      </c>
      <c r="D27149">
        <v>1.0049999999999999</v>
      </c>
    </row>
    <row r="27150" spans="1:4" x14ac:dyDescent="0.2">
      <c r="A27150">
        <v>94275</v>
      </c>
      <c r="B27150" t="s">
        <v>80</v>
      </c>
      <c r="C27150">
        <v>370</v>
      </c>
      <c r="D27150">
        <v>6.6E-3</v>
      </c>
    </row>
    <row r="27151" spans="1:4" x14ac:dyDescent="0.2">
      <c r="A27151">
        <v>94273</v>
      </c>
    </row>
    <row r="27152" spans="1:4" x14ac:dyDescent="0.2">
      <c r="A27152">
        <v>94273</v>
      </c>
      <c r="B27152" t="s">
        <v>6064</v>
      </c>
      <c r="C27152">
        <v>88629</v>
      </c>
      <c r="D27152">
        <v>1.8E-3</v>
      </c>
    </row>
    <row r="27153" spans="1:4" x14ac:dyDescent="0.2">
      <c r="A27153">
        <v>94273</v>
      </c>
      <c r="B27153" t="s">
        <v>6064</v>
      </c>
      <c r="C27153">
        <v>88316</v>
      </c>
      <c r="D27153">
        <v>0.2296</v>
      </c>
    </row>
    <row r="27154" spans="1:4" x14ac:dyDescent="0.2">
      <c r="A27154">
        <v>94273</v>
      </c>
      <c r="B27154" t="s">
        <v>6064</v>
      </c>
      <c r="C27154">
        <v>88309</v>
      </c>
      <c r="D27154">
        <v>0.2296</v>
      </c>
    </row>
    <row r="27155" spans="1:4" x14ac:dyDescent="0.2">
      <c r="A27155">
        <v>94273</v>
      </c>
      <c r="B27155" t="s">
        <v>80</v>
      </c>
      <c r="C27155">
        <v>4059</v>
      </c>
      <c r="D27155">
        <v>1.0049999999999999</v>
      </c>
    </row>
    <row r="27156" spans="1:4" x14ac:dyDescent="0.2">
      <c r="A27156">
        <v>94273</v>
      </c>
      <c r="B27156" t="s">
        <v>80</v>
      </c>
      <c r="C27156">
        <v>370</v>
      </c>
      <c r="D27156">
        <v>6.6E-3</v>
      </c>
    </row>
    <row r="27157" spans="1:4" x14ac:dyDescent="0.2">
      <c r="A27157">
        <v>94279</v>
      </c>
    </row>
    <row r="27158" spans="1:4" x14ac:dyDescent="0.2">
      <c r="A27158">
        <v>94279</v>
      </c>
      <c r="B27158" t="s">
        <v>6064</v>
      </c>
      <c r="C27158">
        <v>88629</v>
      </c>
      <c r="D27158">
        <v>1.4E-3</v>
      </c>
    </row>
    <row r="27159" spans="1:4" x14ac:dyDescent="0.2">
      <c r="A27159">
        <v>94279</v>
      </c>
      <c r="B27159" t="s">
        <v>6064</v>
      </c>
      <c r="C27159">
        <v>88316</v>
      </c>
      <c r="D27159">
        <v>0.19139999999999999</v>
      </c>
    </row>
    <row r="27160" spans="1:4" x14ac:dyDescent="0.2">
      <c r="A27160">
        <v>94279</v>
      </c>
      <c r="B27160" t="s">
        <v>6064</v>
      </c>
      <c r="C27160">
        <v>88309</v>
      </c>
      <c r="D27160">
        <v>0.19139999999999999</v>
      </c>
    </row>
    <row r="27161" spans="1:4" x14ac:dyDescent="0.2">
      <c r="A27161">
        <v>94279</v>
      </c>
      <c r="B27161" t="s">
        <v>80</v>
      </c>
      <c r="C27161">
        <v>41680</v>
      </c>
      <c r="D27161">
        <v>2.5769000000000002</v>
      </c>
    </row>
    <row r="27162" spans="1:4" x14ac:dyDescent="0.2">
      <c r="A27162">
        <v>94279</v>
      </c>
      <c r="B27162" t="s">
        <v>80</v>
      </c>
      <c r="C27162">
        <v>370</v>
      </c>
      <c r="D27162">
        <v>6.6E-3</v>
      </c>
    </row>
    <row r="27163" spans="1:4" x14ac:dyDescent="0.2">
      <c r="A27163">
        <v>94277</v>
      </c>
    </row>
    <row r="27164" spans="1:4" x14ac:dyDescent="0.2">
      <c r="A27164">
        <v>94277</v>
      </c>
      <c r="B27164" t="s">
        <v>6064</v>
      </c>
      <c r="C27164">
        <v>88629</v>
      </c>
      <c r="D27164">
        <v>1.1000000000000001E-3</v>
      </c>
    </row>
    <row r="27165" spans="1:4" x14ac:dyDescent="0.2">
      <c r="A27165">
        <v>94277</v>
      </c>
      <c r="B27165" t="s">
        <v>6064</v>
      </c>
      <c r="C27165">
        <v>88316</v>
      </c>
      <c r="D27165">
        <v>0.20269999999999999</v>
      </c>
    </row>
    <row r="27166" spans="1:4" x14ac:dyDescent="0.2">
      <c r="A27166">
        <v>94277</v>
      </c>
      <c r="B27166" t="s">
        <v>6064</v>
      </c>
      <c r="C27166">
        <v>88309</v>
      </c>
      <c r="D27166">
        <v>0.20269999999999999</v>
      </c>
    </row>
    <row r="27167" spans="1:4" x14ac:dyDescent="0.2">
      <c r="A27167">
        <v>94277</v>
      </c>
      <c r="B27167" t="s">
        <v>80</v>
      </c>
      <c r="C27167">
        <v>41681</v>
      </c>
      <c r="D27167">
        <v>1.2563</v>
      </c>
    </row>
    <row r="27168" spans="1:4" x14ac:dyDescent="0.2">
      <c r="A27168">
        <v>94277</v>
      </c>
      <c r="B27168" t="s">
        <v>80</v>
      </c>
      <c r="C27168">
        <v>370</v>
      </c>
      <c r="D27168">
        <v>6.6E-3</v>
      </c>
    </row>
    <row r="27169" spans="1:4" x14ac:dyDescent="0.2">
      <c r="A27169">
        <v>104930</v>
      </c>
    </row>
    <row r="27170" spans="1:4" x14ac:dyDescent="0.2">
      <c r="A27170">
        <v>104930</v>
      </c>
      <c r="B27170" t="s">
        <v>6064</v>
      </c>
      <c r="C27170">
        <v>88316</v>
      </c>
      <c r="D27170">
        <v>0.12659999999999999</v>
      </c>
    </row>
    <row r="27171" spans="1:4" x14ac:dyDescent="0.2">
      <c r="A27171">
        <v>104930</v>
      </c>
      <c r="B27171" t="s">
        <v>6064</v>
      </c>
      <c r="C27171">
        <v>88309</v>
      </c>
      <c r="D27171">
        <v>0.12659999999999999</v>
      </c>
    </row>
    <row r="27172" spans="1:4" x14ac:dyDescent="0.2">
      <c r="A27172">
        <v>104930</v>
      </c>
      <c r="B27172" t="s">
        <v>80</v>
      </c>
      <c r="C27172">
        <v>45006</v>
      </c>
      <c r="D27172">
        <v>2.2332999999999998</v>
      </c>
    </row>
    <row r="27173" spans="1:4" x14ac:dyDescent="0.2">
      <c r="A27173">
        <v>104930</v>
      </c>
      <c r="B27173" t="s">
        <v>80</v>
      </c>
      <c r="C27173">
        <v>370</v>
      </c>
      <c r="D27173">
        <v>6.6E-3</v>
      </c>
    </row>
    <row r="27174" spans="1:4" x14ac:dyDescent="0.2">
      <c r="A27174">
        <v>104931</v>
      </c>
    </row>
    <row r="27175" spans="1:4" x14ac:dyDescent="0.2">
      <c r="A27175">
        <v>104931</v>
      </c>
      <c r="B27175" t="s">
        <v>6064</v>
      </c>
      <c r="C27175">
        <v>88316</v>
      </c>
      <c r="D27175">
        <v>0.183</v>
      </c>
    </row>
    <row r="27176" spans="1:4" x14ac:dyDescent="0.2">
      <c r="A27176">
        <v>104931</v>
      </c>
      <c r="B27176" t="s">
        <v>6064</v>
      </c>
      <c r="C27176">
        <v>88309</v>
      </c>
      <c r="D27176">
        <v>0.183</v>
      </c>
    </row>
    <row r="27177" spans="1:4" x14ac:dyDescent="0.2">
      <c r="A27177">
        <v>104931</v>
      </c>
      <c r="B27177" t="s">
        <v>80</v>
      </c>
      <c r="C27177">
        <v>45006</v>
      </c>
      <c r="D27177">
        <v>2.2332999999999998</v>
      </c>
    </row>
    <row r="27178" spans="1:4" x14ac:dyDescent="0.2">
      <c r="A27178">
        <v>104931</v>
      </c>
      <c r="B27178" t="s">
        <v>80</v>
      </c>
      <c r="C27178">
        <v>370</v>
      </c>
      <c r="D27178">
        <v>6.6E-3</v>
      </c>
    </row>
    <row r="27179" spans="1:4" x14ac:dyDescent="0.2">
      <c r="A27179">
        <v>94294</v>
      </c>
    </row>
    <row r="27180" spans="1:4" x14ac:dyDescent="0.2">
      <c r="A27180">
        <v>94294</v>
      </c>
      <c r="B27180" t="s">
        <v>6064</v>
      </c>
      <c r="C27180">
        <v>94969</v>
      </c>
      <c r="D27180">
        <v>1.5599999999999999E-2</v>
      </c>
    </row>
    <row r="27181" spans="1:4" x14ac:dyDescent="0.2">
      <c r="A27181">
        <v>94294</v>
      </c>
      <c r="B27181" t="s">
        <v>6064</v>
      </c>
      <c r="C27181">
        <v>88316</v>
      </c>
      <c r="D27181">
        <v>2.5600000000000001E-2</v>
      </c>
    </row>
    <row r="27182" spans="1:4" x14ac:dyDescent="0.2">
      <c r="A27182">
        <v>94294</v>
      </c>
      <c r="B27182" t="s">
        <v>6064</v>
      </c>
      <c r="C27182">
        <v>88309</v>
      </c>
      <c r="D27182">
        <v>2.5600000000000001E-2</v>
      </c>
    </row>
    <row r="27183" spans="1:4" x14ac:dyDescent="0.2">
      <c r="A27183">
        <v>94288</v>
      </c>
    </row>
    <row r="27184" spans="1:4" x14ac:dyDescent="0.2">
      <c r="A27184">
        <v>94288</v>
      </c>
      <c r="B27184" t="s">
        <v>6064</v>
      </c>
      <c r="C27184">
        <v>88316</v>
      </c>
      <c r="D27184">
        <v>0.36499999999999999</v>
      </c>
    </row>
    <row r="27185" spans="1:4" x14ac:dyDescent="0.2">
      <c r="A27185">
        <v>94288</v>
      </c>
      <c r="B27185" t="s">
        <v>6064</v>
      </c>
      <c r="C27185">
        <v>88309</v>
      </c>
      <c r="D27185">
        <v>0.36499999999999999</v>
      </c>
    </row>
    <row r="27186" spans="1:4" x14ac:dyDescent="0.2">
      <c r="A27186">
        <v>94288</v>
      </c>
      <c r="B27186" t="s">
        <v>80</v>
      </c>
      <c r="C27186">
        <v>34492</v>
      </c>
      <c r="D27186">
        <v>3.7600000000000001E-2</v>
      </c>
    </row>
    <row r="27187" spans="1:4" x14ac:dyDescent="0.2">
      <c r="A27187">
        <v>94288</v>
      </c>
      <c r="B27187" t="s">
        <v>80</v>
      </c>
      <c r="C27187">
        <v>6212</v>
      </c>
      <c r="D27187">
        <v>8.3299999999999999E-2</v>
      </c>
    </row>
    <row r="27188" spans="1:4" x14ac:dyDescent="0.2">
      <c r="A27188">
        <v>94288</v>
      </c>
      <c r="B27188" t="s">
        <v>80</v>
      </c>
      <c r="C27188">
        <v>4517</v>
      </c>
      <c r="D27188">
        <v>0.2</v>
      </c>
    </row>
    <row r="27189" spans="1:4" x14ac:dyDescent="0.2">
      <c r="A27189">
        <v>94288</v>
      </c>
      <c r="B27189" t="s">
        <v>80</v>
      </c>
      <c r="C27189">
        <v>370</v>
      </c>
      <c r="D27189">
        <v>9.9000000000000008E-3</v>
      </c>
    </row>
    <row r="27190" spans="1:4" x14ac:dyDescent="0.2">
      <c r="A27190">
        <v>94282</v>
      </c>
    </row>
    <row r="27191" spans="1:4" x14ac:dyDescent="0.2">
      <c r="A27191">
        <v>94282</v>
      </c>
      <c r="B27191" t="s">
        <v>6064</v>
      </c>
      <c r="C27191">
        <v>88316</v>
      </c>
      <c r="D27191">
        <v>0.39910000000000001</v>
      </c>
    </row>
    <row r="27192" spans="1:4" x14ac:dyDescent="0.2">
      <c r="A27192">
        <v>94282</v>
      </c>
      <c r="B27192" t="s">
        <v>6064</v>
      </c>
      <c r="C27192">
        <v>88309</v>
      </c>
      <c r="D27192">
        <v>0.39910000000000001</v>
      </c>
    </row>
    <row r="27193" spans="1:4" x14ac:dyDescent="0.2">
      <c r="A27193">
        <v>94282</v>
      </c>
      <c r="B27193" t="s">
        <v>80</v>
      </c>
      <c r="C27193">
        <v>34492</v>
      </c>
      <c r="D27193">
        <v>5.6300000000000003E-2</v>
      </c>
    </row>
    <row r="27194" spans="1:4" x14ac:dyDescent="0.2">
      <c r="A27194">
        <v>94282</v>
      </c>
      <c r="B27194" t="s">
        <v>80</v>
      </c>
      <c r="C27194">
        <v>6212</v>
      </c>
      <c r="D27194">
        <v>0.125</v>
      </c>
    </row>
    <row r="27195" spans="1:4" x14ac:dyDescent="0.2">
      <c r="A27195">
        <v>94282</v>
      </c>
      <c r="B27195" t="s">
        <v>80</v>
      </c>
      <c r="C27195">
        <v>4517</v>
      </c>
      <c r="D27195">
        <v>0.2</v>
      </c>
    </row>
    <row r="27196" spans="1:4" x14ac:dyDescent="0.2">
      <c r="A27196">
        <v>94282</v>
      </c>
      <c r="B27196" t="s">
        <v>80</v>
      </c>
      <c r="C27196">
        <v>370</v>
      </c>
      <c r="D27196">
        <v>9.9000000000000008E-3</v>
      </c>
    </row>
    <row r="27197" spans="1:4" x14ac:dyDescent="0.2">
      <c r="A27197">
        <v>94290</v>
      </c>
    </row>
    <row r="27198" spans="1:4" x14ac:dyDescent="0.2">
      <c r="A27198">
        <v>94290</v>
      </c>
      <c r="B27198" t="s">
        <v>6064</v>
      </c>
      <c r="C27198">
        <v>88316</v>
      </c>
      <c r="D27198">
        <v>0.3705</v>
      </c>
    </row>
    <row r="27199" spans="1:4" x14ac:dyDescent="0.2">
      <c r="A27199">
        <v>94290</v>
      </c>
      <c r="B27199" t="s">
        <v>6064</v>
      </c>
      <c r="C27199">
        <v>88309</v>
      </c>
      <c r="D27199">
        <v>0.3705</v>
      </c>
    </row>
    <row r="27200" spans="1:4" x14ac:dyDescent="0.2">
      <c r="A27200">
        <v>94290</v>
      </c>
      <c r="B27200" t="s">
        <v>80</v>
      </c>
      <c r="C27200">
        <v>34492</v>
      </c>
      <c r="D27200">
        <v>5.6300000000000003E-2</v>
      </c>
    </row>
    <row r="27201" spans="1:4" x14ac:dyDescent="0.2">
      <c r="A27201">
        <v>94290</v>
      </c>
      <c r="B27201" t="s">
        <v>80</v>
      </c>
      <c r="C27201">
        <v>6212</v>
      </c>
      <c r="D27201">
        <v>8.3299999999999999E-2</v>
      </c>
    </row>
    <row r="27202" spans="1:4" x14ac:dyDescent="0.2">
      <c r="A27202">
        <v>94290</v>
      </c>
      <c r="B27202" t="s">
        <v>80</v>
      </c>
      <c r="C27202">
        <v>4517</v>
      </c>
      <c r="D27202">
        <v>0.2</v>
      </c>
    </row>
    <row r="27203" spans="1:4" x14ac:dyDescent="0.2">
      <c r="A27203">
        <v>94290</v>
      </c>
      <c r="B27203" t="s">
        <v>80</v>
      </c>
      <c r="C27203">
        <v>370</v>
      </c>
      <c r="D27203">
        <v>1.49E-2</v>
      </c>
    </row>
    <row r="27204" spans="1:4" x14ac:dyDescent="0.2">
      <c r="A27204">
        <v>94284</v>
      </c>
    </row>
    <row r="27205" spans="1:4" x14ac:dyDescent="0.2">
      <c r="A27205">
        <v>94284</v>
      </c>
      <c r="B27205" t="s">
        <v>6064</v>
      </c>
      <c r="C27205">
        <v>88316</v>
      </c>
      <c r="D27205">
        <v>0.42659999999999998</v>
      </c>
    </row>
    <row r="27206" spans="1:4" x14ac:dyDescent="0.2">
      <c r="A27206">
        <v>94284</v>
      </c>
      <c r="B27206" t="s">
        <v>6064</v>
      </c>
      <c r="C27206">
        <v>88309</v>
      </c>
      <c r="D27206">
        <v>0.42659999999999998</v>
      </c>
    </row>
    <row r="27207" spans="1:4" x14ac:dyDescent="0.2">
      <c r="A27207">
        <v>94284</v>
      </c>
      <c r="B27207" t="s">
        <v>80</v>
      </c>
      <c r="C27207">
        <v>34492</v>
      </c>
      <c r="D27207">
        <v>8.4500000000000006E-2</v>
      </c>
    </row>
    <row r="27208" spans="1:4" x14ac:dyDescent="0.2">
      <c r="A27208">
        <v>94284</v>
      </c>
      <c r="B27208" t="s">
        <v>80</v>
      </c>
      <c r="C27208">
        <v>6212</v>
      </c>
      <c r="D27208">
        <v>0.125</v>
      </c>
    </row>
    <row r="27209" spans="1:4" x14ac:dyDescent="0.2">
      <c r="A27209">
        <v>94284</v>
      </c>
      <c r="B27209" t="s">
        <v>80</v>
      </c>
      <c r="C27209">
        <v>4517</v>
      </c>
      <c r="D27209">
        <v>0.2</v>
      </c>
    </row>
    <row r="27210" spans="1:4" x14ac:dyDescent="0.2">
      <c r="A27210">
        <v>94284</v>
      </c>
      <c r="B27210" t="s">
        <v>80</v>
      </c>
      <c r="C27210">
        <v>370</v>
      </c>
      <c r="D27210">
        <v>1.49E-2</v>
      </c>
    </row>
    <row r="27211" spans="1:4" x14ac:dyDescent="0.2">
      <c r="A27211">
        <v>94292</v>
      </c>
    </row>
    <row r="27212" spans="1:4" x14ac:dyDescent="0.2">
      <c r="A27212">
        <v>94292</v>
      </c>
      <c r="B27212" t="s">
        <v>6064</v>
      </c>
      <c r="C27212">
        <v>88316</v>
      </c>
      <c r="D27212">
        <v>0.3851</v>
      </c>
    </row>
    <row r="27213" spans="1:4" x14ac:dyDescent="0.2">
      <c r="A27213">
        <v>94292</v>
      </c>
      <c r="B27213" t="s">
        <v>6064</v>
      </c>
      <c r="C27213">
        <v>88309</v>
      </c>
      <c r="D27213">
        <v>0.3851</v>
      </c>
    </row>
    <row r="27214" spans="1:4" x14ac:dyDescent="0.2">
      <c r="A27214">
        <v>94292</v>
      </c>
      <c r="B27214" t="s">
        <v>80</v>
      </c>
      <c r="C27214">
        <v>34492</v>
      </c>
      <c r="D27214">
        <v>7.51E-2</v>
      </c>
    </row>
    <row r="27215" spans="1:4" x14ac:dyDescent="0.2">
      <c r="A27215">
        <v>94292</v>
      </c>
      <c r="B27215" t="s">
        <v>80</v>
      </c>
      <c r="C27215">
        <v>6212</v>
      </c>
      <c r="D27215">
        <v>8.3299999999999999E-2</v>
      </c>
    </row>
    <row r="27216" spans="1:4" x14ac:dyDescent="0.2">
      <c r="A27216">
        <v>94292</v>
      </c>
      <c r="B27216" t="s">
        <v>80</v>
      </c>
      <c r="C27216">
        <v>4517</v>
      </c>
      <c r="D27216">
        <v>0.2</v>
      </c>
    </row>
    <row r="27217" spans="1:4" x14ac:dyDescent="0.2">
      <c r="A27217">
        <v>94292</v>
      </c>
      <c r="B27217" t="s">
        <v>80</v>
      </c>
      <c r="C27217">
        <v>370</v>
      </c>
      <c r="D27217">
        <v>1.9800000000000002E-2</v>
      </c>
    </row>
    <row r="27218" spans="1:4" x14ac:dyDescent="0.2">
      <c r="A27218">
        <v>94286</v>
      </c>
    </row>
    <row r="27219" spans="1:4" x14ac:dyDescent="0.2">
      <c r="A27219">
        <v>94286</v>
      </c>
      <c r="B27219" t="s">
        <v>6064</v>
      </c>
      <c r="C27219">
        <v>88316</v>
      </c>
      <c r="D27219">
        <v>0.50049999999999994</v>
      </c>
    </row>
    <row r="27220" spans="1:4" x14ac:dyDescent="0.2">
      <c r="A27220">
        <v>94286</v>
      </c>
      <c r="B27220" t="s">
        <v>6064</v>
      </c>
      <c r="C27220">
        <v>88309</v>
      </c>
      <c r="D27220">
        <v>0.50049999999999994</v>
      </c>
    </row>
    <row r="27221" spans="1:4" x14ac:dyDescent="0.2">
      <c r="A27221">
        <v>94286</v>
      </c>
      <c r="B27221" t="s">
        <v>80</v>
      </c>
      <c r="C27221">
        <v>34492</v>
      </c>
      <c r="D27221">
        <v>0.11269999999999999</v>
      </c>
    </row>
    <row r="27222" spans="1:4" x14ac:dyDescent="0.2">
      <c r="A27222">
        <v>94286</v>
      </c>
      <c r="B27222" t="s">
        <v>80</v>
      </c>
      <c r="C27222">
        <v>6212</v>
      </c>
      <c r="D27222">
        <v>0.125</v>
      </c>
    </row>
    <row r="27223" spans="1:4" x14ac:dyDescent="0.2">
      <c r="A27223">
        <v>94286</v>
      </c>
      <c r="B27223" t="s">
        <v>80</v>
      </c>
      <c r="C27223">
        <v>4517</v>
      </c>
      <c r="D27223">
        <v>0.2</v>
      </c>
    </row>
    <row r="27224" spans="1:4" x14ac:dyDescent="0.2">
      <c r="A27224">
        <v>94286</v>
      </c>
      <c r="B27224" t="s">
        <v>80</v>
      </c>
      <c r="C27224">
        <v>370</v>
      </c>
      <c r="D27224">
        <v>1.9800000000000002E-2</v>
      </c>
    </row>
    <row r="27225" spans="1:4" x14ac:dyDescent="0.2">
      <c r="A27225">
        <v>94287</v>
      </c>
    </row>
    <row r="27226" spans="1:4" x14ac:dyDescent="0.2">
      <c r="A27226">
        <v>94287</v>
      </c>
      <c r="B27226" t="s">
        <v>6064</v>
      </c>
      <c r="C27226">
        <v>88316</v>
      </c>
      <c r="D27226">
        <v>0.2326</v>
      </c>
    </row>
    <row r="27227" spans="1:4" x14ac:dyDescent="0.2">
      <c r="A27227">
        <v>94287</v>
      </c>
      <c r="B27227" t="s">
        <v>6064</v>
      </c>
      <c r="C27227">
        <v>88309</v>
      </c>
      <c r="D27227">
        <v>0.2326</v>
      </c>
    </row>
    <row r="27228" spans="1:4" x14ac:dyDescent="0.2">
      <c r="A27228">
        <v>94287</v>
      </c>
      <c r="B27228" t="s">
        <v>80</v>
      </c>
      <c r="C27228">
        <v>34492</v>
      </c>
      <c r="D27228">
        <v>3.7600000000000001E-2</v>
      </c>
    </row>
    <row r="27229" spans="1:4" x14ac:dyDescent="0.2">
      <c r="A27229">
        <v>94287</v>
      </c>
      <c r="B27229" t="s">
        <v>80</v>
      </c>
      <c r="C27229">
        <v>6212</v>
      </c>
      <c r="D27229">
        <v>8.3299999999999999E-2</v>
      </c>
    </row>
    <row r="27230" spans="1:4" x14ac:dyDescent="0.2">
      <c r="A27230">
        <v>94287</v>
      </c>
      <c r="B27230" t="s">
        <v>80</v>
      </c>
      <c r="C27230">
        <v>4517</v>
      </c>
      <c r="D27230">
        <v>0.2</v>
      </c>
    </row>
    <row r="27231" spans="1:4" x14ac:dyDescent="0.2">
      <c r="A27231">
        <v>94287</v>
      </c>
      <c r="B27231" t="s">
        <v>80</v>
      </c>
      <c r="C27231">
        <v>370</v>
      </c>
      <c r="D27231">
        <v>9.9000000000000008E-3</v>
      </c>
    </row>
    <row r="27232" spans="1:4" x14ac:dyDescent="0.2">
      <c r="A27232">
        <v>94281</v>
      </c>
    </row>
    <row r="27233" spans="1:4" x14ac:dyDescent="0.2">
      <c r="A27233">
        <v>94281</v>
      </c>
      <c r="B27233" t="s">
        <v>6064</v>
      </c>
      <c r="C27233">
        <v>88316</v>
      </c>
      <c r="D27233">
        <v>0.25019999999999998</v>
      </c>
    </row>
    <row r="27234" spans="1:4" x14ac:dyDescent="0.2">
      <c r="A27234">
        <v>94281</v>
      </c>
      <c r="B27234" t="s">
        <v>6064</v>
      </c>
      <c r="C27234">
        <v>88309</v>
      </c>
      <c r="D27234">
        <v>0.25019999999999998</v>
      </c>
    </row>
    <row r="27235" spans="1:4" x14ac:dyDescent="0.2">
      <c r="A27235">
        <v>94281</v>
      </c>
      <c r="B27235" t="s">
        <v>80</v>
      </c>
      <c r="C27235">
        <v>34492</v>
      </c>
      <c r="D27235">
        <v>5.6300000000000003E-2</v>
      </c>
    </row>
    <row r="27236" spans="1:4" x14ac:dyDescent="0.2">
      <c r="A27236">
        <v>94281</v>
      </c>
      <c r="B27236" t="s">
        <v>80</v>
      </c>
      <c r="C27236">
        <v>6212</v>
      </c>
      <c r="D27236">
        <v>0.125</v>
      </c>
    </row>
    <row r="27237" spans="1:4" x14ac:dyDescent="0.2">
      <c r="A27237">
        <v>94281</v>
      </c>
      <c r="B27237" t="s">
        <v>80</v>
      </c>
      <c r="C27237">
        <v>4517</v>
      </c>
      <c r="D27237">
        <v>0.2</v>
      </c>
    </row>
    <row r="27238" spans="1:4" x14ac:dyDescent="0.2">
      <c r="A27238">
        <v>94281</v>
      </c>
      <c r="B27238" t="s">
        <v>80</v>
      </c>
      <c r="C27238">
        <v>370</v>
      </c>
      <c r="D27238">
        <v>9.9000000000000008E-3</v>
      </c>
    </row>
    <row r="27239" spans="1:4" x14ac:dyDescent="0.2">
      <c r="A27239">
        <v>94289</v>
      </c>
    </row>
    <row r="27240" spans="1:4" x14ac:dyDescent="0.2">
      <c r="A27240">
        <v>94289</v>
      </c>
      <c r="B27240" t="s">
        <v>6064</v>
      </c>
      <c r="C27240">
        <v>88316</v>
      </c>
      <c r="D27240">
        <v>0.23799999999999999</v>
      </c>
    </row>
    <row r="27241" spans="1:4" x14ac:dyDescent="0.2">
      <c r="A27241">
        <v>94289</v>
      </c>
      <c r="B27241" t="s">
        <v>6064</v>
      </c>
      <c r="C27241">
        <v>88309</v>
      </c>
      <c r="D27241">
        <v>0.23799999999999999</v>
      </c>
    </row>
    <row r="27242" spans="1:4" x14ac:dyDescent="0.2">
      <c r="A27242">
        <v>94289</v>
      </c>
      <c r="B27242" t="s">
        <v>80</v>
      </c>
      <c r="C27242">
        <v>34492</v>
      </c>
      <c r="D27242">
        <v>5.6300000000000003E-2</v>
      </c>
    </row>
    <row r="27243" spans="1:4" x14ac:dyDescent="0.2">
      <c r="A27243">
        <v>94289</v>
      </c>
      <c r="B27243" t="s">
        <v>80</v>
      </c>
      <c r="C27243">
        <v>6212</v>
      </c>
      <c r="D27243">
        <v>8.3299999999999999E-2</v>
      </c>
    </row>
    <row r="27244" spans="1:4" x14ac:dyDescent="0.2">
      <c r="A27244">
        <v>94289</v>
      </c>
      <c r="B27244" t="s">
        <v>80</v>
      </c>
      <c r="C27244">
        <v>4517</v>
      </c>
      <c r="D27244">
        <v>0.2</v>
      </c>
    </row>
    <row r="27245" spans="1:4" x14ac:dyDescent="0.2">
      <c r="A27245">
        <v>94289</v>
      </c>
      <c r="B27245" t="s">
        <v>80</v>
      </c>
      <c r="C27245">
        <v>370</v>
      </c>
      <c r="D27245">
        <v>1.49E-2</v>
      </c>
    </row>
    <row r="27246" spans="1:4" x14ac:dyDescent="0.2">
      <c r="A27246">
        <v>94283</v>
      </c>
    </row>
    <row r="27247" spans="1:4" x14ac:dyDescent="0.2">
      <c r="A27247">
        <v>94283</v>
      </c>
      <c r="B27247" t="s">
        <v>6064</v>
      </c>
      <c r="C27247">
        <v>88316</v>
      </c>
      <c r="D27247">
        <v>0.27760000000000001</v>
      </c>
    </row>
    <row r="27248" spans="1:4" x14ac:dyDescent="0.2">
      <c r="A27248">
        <v>94283</v>
      </c>
      <c r="B27248" t="s">
        <v>6064</v>
      </c>
      <c r="C27248">
        <v>88309</v>
      </c>
      <c r="D27248">
        <v>0.27760000000000001</v>
      </c>
    </row>
    <row r="27249" spans="1:4" x14ac:dyDescent="0.2">
      <c r="A27249">
        <v>94283</v>
      </c>
      <c r="B27249" t="s">
        <v>80</v>
      </c>
      <c r="C27249">
        <v>34492</v>
      </c>
      <c r="D27249">
        <v>8.4500000000000006E-2</v>
      </c>
    </row>
    <row r="27250" spans="1:4" x14ac:dyDescent="0.2">
      <c r="A27250">
        <v>94283</v>
      </c>
      <c r="B27250" t="s">
        <v>80</v>
      </c>
      <c r="C27250">
        <v>6212</v>
      </c>
      <c r="D27250">
        <v>0.125</v>
      </c>
    </row>
    <row r="27251" spans="1:4" x14ac:dyDescent="0.2">
      <c r="A27251">
        <v>94283</v>
      </c>
      <c r="B27251" t="s">
        <v>80</v>
      </c>
      <c r="C27251">
        <v>4517</v>
      </c>
      <c r="D27251">
        <v>0.2</v>
      </c>
    </row>
    <row r="27252" spans="1:4" x14ac:dyDescent="0.2">
      <c r="A27252">
        <v>94283</v>
      </c>
      <c r="B27252" t="s">
        <v>80</v>
      </c>
      <c r="C27252">
        <v>370</v>
      </c>
      <c r="D27252">
        <v>1.49E-2</v>
      </c>
    </row>
    <row r="27253" spans="1:4" x14ac:dyDescent="0.2">
      <c r="A27253">
        <v>94291</v>
      </c>
    </row>
    <row r="27254" spans="1:4" x14ac:dyDescent="0.2">
      <c r="A27254">
        <v>94291</v>
      </c>
      <c r="B27254" t="s">
        <v>6064</v>
      </c>
      <c r="C27254">
        <v>88316</v>
      </c>
      <c r="D27254">
        <v>0.25259999999999999</v>
      </c>
    </row>
    <row r="27255" spans="1:4" x14ac:dyDescent="0.2">
      <c r="A27255">
        <v>94291</v>
      </c>
      <c r="B27255" t="s">
        <v>6064</v>
      </c>
      <c r="C27255">
        <v>88309</v>
      </c>
      <c r="D27255">
        <v>0.25259999999999999</v>
      </c>
    </row>
    <row r="27256" spans="1:4" x14ac:dyDescent="0.2">
      <c r="A27256">
        <v>94291</v>
      </c>
      <c r="B27256" t="s">
        <v>80</v>
      </c>
      <c r="C27256">
        <v>34492</v>
      </c>
      <c r="D27256">
        <v>7.51E-2</v>
      </c>
    </row>
    <row r="27257" spans="1:4" x14ac:dyDescent="0.2">
      <c r="A27257">
        <v>94291</v>
      </c>
      <c r="B27257" t="s">
        <v>80</v>
      </c>
      <c r="C27257">
        <v>6212</v>
      </c>
      <c r="D27257">
        <v>8.3299999999999999E-2</v>
      </c>
    </row>
    <row r="27258" spans="1:4" x14ac:dyDescent="0.2">
      <c r="A27258">
        <v>94291</v>
      </c>
      <c r="B27258" t="s">
        <v>80</v>
      </c>
      <c r="C27258">
        <v>4517</v>
      </c>
      <c r="D27258">
        <v>0.2</v>
      </c>
    </row>
    <row r="27259" spans="1:4" x14ac:dyDescent="0.2">
      <c r="A27259">
        <v>94291</v>
      </c>
      <c r="B27259" t="s">
        <v>80</v>
      </c>
      <c r="C27259">
        <v>370</v>
      </c>
      <c r="D27259">
        <v>1.9800000000000002E-2</v>
      </c>
    </row>
    <row r="27260" spans="1:4" x14ac:dyDescent="0.2">
      <c r="A27260">
        <v>94285</v>
      </c>
    </row>
    <row r="27261" spans="1:4" x14ac:dyDescent="0.2">
      <c r="A27261">
        <v>94285</v>
      </c>
      <c r="B27261" t="s">
        <v>6064</v>
      </c>
      <c r="C27261">
        <v>88316</v>
      </c>
      <c r="D27261">
        <v>0.35149999999999998</v>
      </c>
    </row>
    <row r="27262" spans="1:4" x14ac:dyDescent="0.2">
      <c r="A27262">
        <v>94285</v>
      </c>
      <c r="B27262" t="s">
        <v>6064</v>
      </c>
      <c r="C27262">
        <v>88309</v>
      </c>
      <c r="D27262">
        <v>0.35149999999999998</v>
      </c>
    </row>
    <row r="27263" spans="1:4" x14ac:dyDescent="0.2">
      <c r="A27263">
        <v>94285</v>
      </c>
      <c r="B27263" t="s">
        <v>80</v>
      </c>
      <c r="C27263">
        <v>34492</v>
      </c>
      <c r="D27263">
        <v>0.11269999999999999</v>
      </c>
    </row>
    <row r="27264" spans="1:4" x14ac:dyDescent="0.2">
      <c r="A27264">
        <v>94285</v>
      </c>
      <c r="B27264" t="s">
        <v>80</v>
      </c>
      <c r="C27264">
        <v>6212</v>
      </c>
      <c r="D27264">
        <v>0.125</v>
      </c>
    </row>
    <row r="27265" spans="1:4" x14ac:dyDescent="0.2">
      <c r="A27265">
        <v>94285</v>
      </c>
      <c r="B27265" t="s">
        <v>80</v>
      </c>
      <c r="C27265">
        <v>4517</v>
      </c>
      <c r="D27265">
        <v>0.2</v>
      </c>
    </row>
    <row r="27266" spans="1:4" x14ac:dyDescent="0.2">
      <c r="A27266">
        <v>94285</v>
      </c>
      <c r="B27266" t="s">
        <v>80</v>
      </c>
      <c r="C27266">
        <v>370</v>
      </c>
      <c r="D27266">
        <v>1.9800000000000002E-2</v>
      </c>
    </row>
    <row r="27267" spans="1:4" x14ac:dyDescent="0.2">
      <c r="A27267">
        <v>94293</v>
      </c>
    </row>
    <row r="27268" spans="1:4" x14ac:dyDescent="0.2">
      <c r="A27268">
        <v>94293</v>
      </c>
      <c r="B27268" t="s">
        <v>6064</v>
      </c>
      <c r="C27268">
        <v>88316</v>
      </c>
      <c r="D27268">
        <v>0.77390000000000003</v>
      </c>
    </row>
    <row r="27269" spans="1:4" x14ac:dyDescent="0.2">
      <c r="A27269">
        <v>94293</v>
      </c>
      <c r="B27269" t="s">
        <v>6064</v>
      </c>
      <c r="C27269">
        <v>88309</v>
      </c>
      <c r="D27269">
        <v>0.77390000000000003</v>
      </c>
    </row>
    <row r="27270" spans="1:4" x14ac:dyDescent="0.2">
      <c r="A27270">
        <v>94293</v>
      </c>
      <c r="B27270" t="s">
        <v>80</v>
      </c>
      <c r="C27270">
        <v>34492</v>
      </c>
      <c r="D27270">
        <v>0.25040000000000001</v>
      </c>
    </row>
    <row r="27271" spans="1:4" x14ac:dyDescent="0.2">
      <c r="A27271">
        <v>94293</v>
      </c>
      <c r="B27271" t="s">
        <v>80</v>
      </c>
      <c r="C27271">
        <v>6212</v>
      </c>
      <c r="D27271">
        <v>0.5</v>
      </c>
    </row>
    <row r="27272" spans="1:4" x14ac:dyDescent="0.2">
      <c r="A27272">
        <v>94293</v>
      </c>
      <c r="B27272" t="s">
        <v>80</v>
      </c>
      <c r="C27272">
        <v>4517</v>
      </c>
      <c r="D27272">
        <v>0.4</v>
      </c>
    </row>
    <row r="27273" spans="1:4" x14ac:dyDescent="0.2">
      <c r="A27273">
        <v>94293</v>
      </c>
      <c r="B27273" t="s">
        <v>80</v>
      </c>
      <c r="C27273">
        <v>370</v>
      </c>
      <c r="D27273">
        <v>3.3000000000000002E-2</v>
      </c>
    </row>
    <row r="27274" spans="1:4" x14ac:dyDescent="0.2">
      <c r="A27274">
        <v>94264</v>
      </c>
    </row>
    <row r="27275" spans="1:4" x14ac:dyDescent="0.2">
      <c r="A27275">
        <v>94264</v>
      </c>
      <c r="B27275" t="s">
        <v>6064</v>
      </c>
      <c r="C27275">
        <v>92961</v>
      </c>
      <c r="D27275">
        <v>0.10970000000000001</v>
      </c>
    </row>
    <row r="27276" spans="1:4" x14ac:dyDescent="0.2">
      <c r="A27276">
        <v>94264</v>
      </c>
      <c r="B27276" t="s">
        <v>6064</v>
      </c>
      <c r="C27276">
        <v>92960</v>
      </c>
      <c r="D27276">
        <v>2.1899999999999999E-2</v>
      </c>
    </row>
    <row r="27277" spans="1:4" x14ac:dyDescent="0.2">
      <c r="A27277">
        <v>94264</v>
      </c>
      <c r="B27277" t="s">
        <v>6064</v>
      </c>
      <c r="C27277">
        <v>88631</v>
      </c>
      <c r="D27277">
        <v>1.6000000000000001E-3</v>
      </c>
    </row>
    <row r="27278" spans="1:4" x14ac:dyDescent="0.2">
      <c r="A27278">
        <v>94264</v>
      </c>
      <c r="B27278" t="s">
        <v>6064</v>
      </c>
      <c r="C27278">
        <v>88316</v>
      </c>
      <c r="D27278">
        <v>0.49769999999999998</v>
      </c>
    </row>
    <row r="27279" spans="1:4" x14ac:dyDescent="0.2">
      <c r="A27279">
        <v>94264</v>
      </c>
      <c r="B27279" t="s">
        <v>6064</v>
      </c>
      <c r="C27279">
        <v>88309</v>
      </c>
      <c r="D27279">
        <v>0.24890000000000001</v>
      </c>
    </row>
    <row r="27280" spans="1:4" x14ac:dyDescent="0.2">
      <c r="A27280">
        <v>94264</v>
      </c>
      <c r="B27280" t="s">
        <v>6064</v>
      </c>
      <c r="C27280">
        <v>88243</v>
      </c>
      <c r="D27280">
        <v>0.13159999999999999</v>
      </c>
    </row>
    <row r="27281" spans="1:4" x14ac:dyDescent="0.2">
      <c r="A27281">
        <v>94264</v>
      </c>
      <c r="B27281" t="s">
        <v>80</v>
      </c>
      <c r="C27281">
        <v>34492</v>
      </c>
      <c r="D27281">
        <v>3.1399999999999997E-2</v>
      </c>
    </row>
    <row r="27282" spans="1:4" x14ac:dyDescent="0.2">
      <c r="A27282">
        <v>94264</v>
      </c>
      <c r="B27282" t="s">
        <v>80</v>
      </c>
      <c r="C27282">
        <v>370</v>
      </c>
      <c r="D27282">
        <v>6.6E-3</v>
      </c>
    </row>
    <row r="27283" spans="1:4" x14ac:dyDescent="0.2">
      <c r="A27283">
        <v>94266</v>
      </c>
    </row>
    <row r="27284" spans="1:4" x14ac:dyDescent="0.2">
      <c r="A27284">
        <v>94266</v>
      </c>
      <c r="B27284" t="s">
        <v>6064</v>
      </c>
      <c r="C27284">
        <v>92961</v>
      </c>
      <c r="D27284">
        <v>0.12559999999999999</v>
      </c>
    </row>
    <row r="27285" spans="1:4" x14ac:dyDescent="0.2">
      <c r="A27285">
        <v>94266</v>
      </c>
      <c r="B27285" t="s">
        <v>6064</v>
      </c>
      <c r="C27285">
        <v>92960</v>
      </c>
      <c r="D27285">
        <v>2.5100000000000001E-2</v>
      </c>
    </row>
    <row r="27286" spans="1:4" x14ac:dyDescent="0.2">
      <c r="A27286">
        <v>94266</v>
      </c>
      <c r="B27286" t="s">
        <v>6064</v>
      </c>
      <c r="C27286">
        <v>88631</v>
      </c>
      <c r="D27286">
        <v>2.2000000000000001E-3</v>
      </c>
    </row>
    <row r="27287" spans="1:4" x14ac:dyDescent="0.2">
      <c r="A27287">
        <v>94266</v>
      </c>
      <c r="B27287" t="s">
        <v>6064</v>
      </c>
      <c r="C27287">
        <v>88316</v>
      </c>
      <c r="D27287">
        <v>0.53580000000000005</v>
      </c>
    </row>
    <row r="27288" spans="1:4" x14ac:dyDescent="0.2">
      <c r="A27288">
        <v>94266</v>
      </c>
      <c r="B27288" t="s">
        <v>6064</v>
      </c>
      <c r="C27288">
        <v>88309</v>
      </c>
      <c r="D27288">
        <v>0.26790000000000003</v>
      </c>
    </row>
    <row r="27289" spans="1:4" x14ac:dyDescent="0.2">
      <c r="A27289">
        <v>94266</v>
      </c>
      <c r="B27289" t="s">
        <v>6064</v>
      </c>
      <c r="C27289">
        <v>88243</v>
      </c>
      <c r="D27289">
        <v>0.1507</v>
      </c>
    </row>
    <row r="27290" spans="1:4" x14ac:dyDescent="0.2">
      <c r="A27290">
        <v>94266</v>
      </c>
      <c r="B27290" t="s">
        <v>80</v>
      </c>
      <c r="C27290">
        <v>34492</v>
      </c>
      <c r="D27290">
        <v>5.33E-2</v>
      </c>
    </row>
    <row r="27291" spans="1:4" x14ac:dyDescent="0.2">
      <c r="A27291">
        <v>94266</v>
      </c>
      <c r="B27291" t="s">
        <v>80</v>
      </c>
      <c r="C27291">
        <v>370</v>
      </c>
      <c r="D27291">
        <v>6.6E-3</v>
      </c>
    </row>
    <row r="27292" spans="1:4" x14ac:dyDescent="0.2">
      <c r="A27292">
        <v>94263</v>
      </c>
    </row>
    <row r="27293" spans="1:4" x14ac:dyDescent="0.2">
      <c r="A27293">
        <v>94263</v>
      </c>
      <c r="B27293" t="s">
        <v>6064</v>
      </c>
      <c r="C27293">
        <v>92961</v>
      </c>
      <c r="D27293">
        <v>7.22E-2</v>
      </c>
    </row>
    <row r="27294" spans="1:4" x14ac:dyDescent="0.2">
      <c r="A27294">
        <v>94263</v>
      </c>
      <c r="B27294" t="s">
        <v>6064</v>
      </c>
      <c r="C27294">
        <v>92960</v>
      </c>
      <c r="D27294">
        <v>1.44E-2</v>
      </c>
    </row>
    <row r="27295" spans="1:4" x14ac:dyDescent="0.2">
      <c r="A27295">
        <v>94263</v>
      </c>
      <c r="B27295" t="s">
        <v>6064</v>
      </c>
      <c r="C27295">
        <v>88631</v>
      </c>
      <c r="D27295">
        <v>1.6000000000000001E-3</v>
      </c>
    </row>
    <row r="27296" spans="1:4" x14ac:dyDescent="0.2">
      <c r="A27296">
        <v>94263</v>
      </c>
      <c r="B27296" t="s">
        <v>6064</v>
      </c>
      <c r="C27296">
        <v>88316</v>
      </c>
      <c r="D27296">
        <v>0.4078</v>
      </c>
    </row>
    <row r="27297" spans="1:4" x14ac:dyDescent="0.2">
      <c r="A27297">
        <v>94263</v>
      </c>
      <c r="B27297" t="s">
        <v>6064</v>
      </c>
      <c r="C27297">
        <v>88309</v>
      </c>
      <c r="D27297">
        <v>0.2039</v>
      </c>
    </row>
    <row r="27298" spans="1:4" x14ac:dyDescent="0.2">
      <c r="A27298">
        <v>94263</v>
      </c>
      <c r="B27298" t="s">
        <v>6064</v>
      </c>
      <c r="C27298">
        <v>88243</v>
      </c>
      <c r="D27298">
        <v>8.6699999999999999E-2</v>
      </c>
    </row>
    <row r="27299" spans="1:4" x14ac:dyDescent="0.2">
      <c r="A27299">
        <v>94263</v>
      </c>
      <c r="B27299" t="s">
        <v>80</v>
      </c>
      <c r="C27299">
        <v>34492</v>
      </c>
      <c r="D27299">
        <v>3.1399999999999997E-2</v>
      </c>
    </row>
    <row r="27300" spans="1:4" x14ac:dyDescent="0.2">
      <c r="A27300">
        <v>94263</v>
      </c>
      <c r="B27300" t="s">
        <v>80</v>
      </c>
      <c r="C27300">
        <v>370</v>
      </c>
      <c r="D27300">
        <v>6.6E-3</v>
      </c>
    </row>
    <row r="27301" spans="1:4" x14ac:dyDescent="0.2">
      <c r="A27301">
        <v>94265</v>
      </c>
    </row>
    <row r="27302" spans="1:4" x14ac:dyDescent="0.2">
      <c r="A27302">
        <v>94265</v>
      </c>
      <c r="B27302" t="s">
        <v>6064</v>
      </c>
      <c r="C27302">
        <v>92961</v>
      </c>
      <c r="D27302">
        <v>8.2699999999999996E-2</v>
      </c>
    </row>
    <row r="27303" spans="1:4" x14ac:dyDescent="0.2">
      <c r="A27303">
        <v>94265</v>
      </c>
      <c r="B27303" t="s">
        <v>6064</v>
      </c>
      <c r="C27303">
        <v>92960</v>
      </c>
      <c r="D27303">
        <v>1.6500000000000001E-2</v>
      </c>
    </row>
    <row r="27304" spans="1:4" x14ac:dyDescent="0.2">
      <c r="A27304">
        <v>94265</v>
      </c>
      <c r="B27304" t="s">
        <v>6064</v>
      </c>
      <c r="C27304">
        <v>88631</v>
      </c>
      <c r="D27304">
        <v>2.2000000000000001E-3</v>
      </c>
    </row>
    <row r="27305" spans="1:4" x14ac:dyDescent="0.2">
      <c r="A27305">
        <v>94265</v>
      </c>
      <c r="B27305" t="s">
        <v>6064</v>
      </c>
      <c r="C27305">
        <v>88316</v>
      </c>
      <c r="D27305">
        <v>0.43280000000000002</v>
      </c>
    </row>
    <row r="27306" spans="1:4" x14ac:dyDescent="0.2">
      <c r="A27306">
        <v>94265</v>
      </c>
      <c r="B27306" t="s">
        <v>6064</v>
      </c>
      <c r="C27306">
        <v>88309</v>
      </c>
      <c r="D27306">
        <v>0.21640000000000001</v>
      </c>
    </row>
    <row r="27307" spans="1:4" x14ac:dyDescent="0.2">
      <c r="A27307">
        <v>94265</v>
      </c>
      <c r="B27307" t="s">
        <v>6064</v>
      </c>
      <c r="C27307">
        <v>88243</v>
      </c>
      <c r="D27307">
        <v>9.9199999999999997E-2</v>
      </c>
    </row>
    <row r="27308" spans="1:4" x14ac:dyDescent="0.2">
      <c r="A27308">
        <v>94265</v>
      </c>
      <c r="B27308" t="s">
        <v>80</v>
      </c>
      <c r="C27308">
        <v>34492</v>
      </c>
      <c r="D27308">
        <v>5.33E-2</v>
      </c>
    </row>
    <row r="27309" spans="1:4" x14ac:dyDescent="0.2">
      <c r="A27309">
        <v>94265</v>
      </c>
      <c r="B27309" t="s">
        <v>80</v>
      </c>
      <c r="C27309">
        <v>370</v>
      </c>
      <c r="D27309">
        <v>6.6E-3</v>
      </c>
    </row>
    <row r="27310" spans="1:4" x14ac:dyDescent="0.2">
      <c r="A27310">
        <v>94268</v>
      </c>
    </row>
    <row r="27311" spans="1:4" x14ac:dyDescent="0.2">
      <c r="A27311">
        <v>94268</v>
      </c>
      <c r="B27311" t="s">
        <v>6064</v>
      </c>
      <c r="C27311">
        <v>92961</v>
      </c>
      <c r="D27311">
        <v>0.13830000000000001</v>
      </c>
    </row>
    <row r="27312" spans="1:4" x14ac:dyDescent="0.2">
      <c r="A27312">
        <v>94268</v>
      </c>
      <c r="B27312" t="s">
        <v>6064</v>
      </c>
      <c r="C27312">
        <v>92960</v>
      </c>
      <c r="D27312">
        <v>2.7699999999999999E-2</v>
      </c>
    </row>
    <row r="27313" spans="1:4" x14ac:dyDescent="0.2">
      <c r="A27313">
        <v>94268</v>
      </c>
      <c r="B27313" t="s">
        <v>6064</v>
      </c>
      <c r="C27313">
        <v>88631</v>
      </c>
      <c r="D27313">
        <v>3.3E-3</v>
      </c>
    </row>
    <row r="27314" spans="1:4" x14ac:dyDescent="0.2">
      <c r="A27314">
        <v>94268</v>
      </c>
      <c r="B27314" t="s">
        <v>6064</v>
      </c>
      <c r="C27314">
        <v>88316</v>
      </c>
      <c r="D27314">
        <v>0.56640000000000001</v>
      </c>
    </row>
    <row r="27315" spans="1:4" x14ac:dyDescent="0.2">
      <c r="A27315">
        <v>94268</v>
      </c>
      <c r="B27315" t="s">
        <v>6064</v>
      </c>
      <c r="C27315">
        <v>88309</v>
      </c>
      <c r="D27315">
        <v>0.28320000000000001</v>
      </c>
    </row>
    <row r="27316" spans="1:4" x14ac:dyDescent="0.2">
      <c r="A27316">
        <v>94268</v>
      </c>
      <c r="B27316" t="s">
        <v>6064</v>
      </c>
      <c r="C27316">
        <v>88243</v>
      </c>
      <c r="D27316">
        <v>0.16600000000000001</v>
      </c>
    </row>
    <row r="27317" spans="1:4" x14ac:dyDescent="0.2">
      <c r="A27317">
        <v>94268</v>
      </c>
      <c r="B27317" t="s">
        <v>80</v>
      </c>
      <c r="C27317">
        <v>34492</v>
      </c>
      <c r="D27317">
        <v>6.7299999999999999E-2</v>
      </c>
    </row>
    <row r="27318" spans="1:4" x14ac:dyDescent="0.2">
      <c r="A27318">
        <v>94268</v>
      </c>
      <c r="B27318" t="s">
        <v>80</v>
      </c>
      <c r="C27318">
        <v>370</v>
      </c>
      <c r="D27318">
        <v>1.49E-2</v>
      </c>
    </row>
    <row r="27319" spans="1:4" x14ac:dyDescent="0.2">
      <c r="A27319">
        <v>94270</v>
      </c>
    </row>
    <row r="27320" spans="1:4" x14ac:dyDescent="0.2">
      <c r="A27320">
        <v>94270</v>
      </c>
      <c r="B27320" t="s">
        <v>6064</v>
      </c>
      <c r="C27320">
        <v>92961</v>
      </c>
      <c r="D27320">
        <v>0.1925</v>
      </c>
    </row>
    <row r="27321" spans="1:4" x14ac:dyDescent="0.2">
      <c r="A27321">
        <v>94270</v>
      </c>
      <c r="B27321" t="s">
        <v>6064</v>
      </c>
      <c r="C27321">
        <v>92960</v>
      </c>
      <c r="D27321">
        <v>3.85E-2</v>
      </c>
    </row>
    <row r="27322" spans="1:4" x14ac:dyDescent="0.2">
      <c r="A27322">
        <v>94270</v>
      </c>
      <c r="B27322" t="s">
        <v>6064</v>
      </c>
      <c r="C27322">
        <v>88631</v>
      </c>
      <c r="D27322">
        <v>4.4000000000000003E-3</v>
      </c>
    </row>
    <row r="27323" spans="1:4" x14ac:dyDescent="0.2">
      <c r="A27323">
        <v>94270</v>
      </c>
      <c r="B27323" t="s">
        <v>6064</v>
      </c>
      <c r="C27323">
        <v>88316</v>
      </c>
      <c r="D27323">
        <v>0.69640000000000002</v>
      </c>
    </row>
    <row r="27324" spans="1:4" x14ac:dyDescent="0.2">
      <c r="A27324">
        <v>94270</v>
      </c>
      <c r="B27324" t="s">
        <v>6064</v>
      </c>
      <c r="C27324">
        <v>88309</v>
      </c>
      <c r="D27324">
        <v>0.34820000000000001</v>
      </c>
    </row>
    <row r="27325" spans="1:4" x14ac:dyDescent="0.2">
      <c r="A27325">
        <v>94270</v>
      </c>
      <c r="B27325" t="s">
        <v>6064</v>
      </c>
      <c r="C27325">
        <v>88243</v>
      </c>
      <c r="D27325">
        <v>0.23100000000000001</v>
      </c>
    </row>
    <row r="27326" spans="1:4" x14ac:dyDescent="0.2">
      <c r="A27326">
        <v>94270</v>
      </c>
      <c r="B27326" t="s">
        <v>80</v>
      </c>
      <c r="C27326">
        <v>34492</v>
      </c>
      <c r="D27326">
        <v>0.10589999999999999</v>
      </c>
    </row>
    <row r="27327" spans="1:4" x14ac:dyDescent="0.2">
      <c r="A27327">
        <v>94270</v>
      </c>
      <c r="B27327" t="s">
        <v>80</v>
      </c>
      <c r="C27327">
        <v>370</v>
      </c>
      <c r="D27327">
        <v>1.9800000000000002E-2</v>
      </c>
    </row>
    <row r="27328" spans="1:4" x14ac:dyDescent="0.2">
      <c r="A27328">
        <v>94272</v>
      </c>
    </row>
    <row r="27329" spans="1:4" x14ac:dyDescent="0.2">
      <c r="A27329">
        <v>94272</v>
      </c>
      <c r="B27329" t="s">
        <v>6064</v>
      </c>
      <c r="C27329">
        <v>92961</v>
      </c>
      <c r="D27329">
        <v>0.25690000000000002</v>
      </c>
    </row>
    <row r="27330" spans="1:4" x14ac:dyDescent="0.2">
      <c r="A27330">
        <v>94272</v>
      </c>
      <c r="B27330" t="s">
        <v>6064</v>
      </c>
      <c r="C27330">
        <v>92960</v>
      </c>
      <c r="D27330">
        <v>5.1400000000000001E-2</v>
      </c>
    </row>
    <row r="27331" spans="1:4" x14ac:dyDescent="0.2">
      <c r="A27331">
        <v>94272</v>
      </c>
      <c r="B27331" t="s">
        <v>6064</v>
      </c>
      <c r="C27331">
        <v>88631</v>
      </c>
      <c r="D27331">
        <v>4.8999999999999998E-3</v>
      </c>
    </row>
    <row r="27332" spans="1:4" x14ac:dyDescent="0.2">
      <c r="A27332">
        <v>94272</v>
      </c>
      <c r="B27332" t="s">
        <v>6064</v>
      </c>
      <c r="C27332">
        <v>88316</v>
      </c>
      <c r="D27332">
        <v>0.85109999999999997</v>
      </c>
    </row>
    <row r="27333" spans="1:4" x14ac:dyDescent="0.2">
      <c r="A27333">
        <v>94272</v>
      </c>
      <c r="B27333" t="s">
        <v>6064</v>
      </c>
      <c r="C27333">
        <v>88309</v>
      </c>
      <c r="D27333">
        <v>0.42559999999999998</v>
      </c>
    </row>
    <row r="27334" spans="1:4" x14ac:dyDescent="0.2">
      <c r="A27334">
        <v>94272</v>
      </c>
      <c r="B27334" t="s">
        <v>6064</v>
      </c>
      <c r="C27334">
        <v>88243</v>
      </c>
      <c r="D27334">
        <v>0.30830000000000002</v>
      </c>
    </row>
    <row r="27335" spans="1:4" x14ac:dyDescent="0.2">
      <c r="A27335">
        <v>94272</v>
      </c>
      <c r="B27335" t="s">
        <v>80</v>
      </c>
      <c r="C27335">
        <v>34492</v>
      </c>
      <c r="D27335">
        <v>0.13070000000000001</v>
      </c>
    </row>
    <row r="27336" spans="1:4" x14ac:dyDescent="0.2">
      <c r="A27336">
        <v>94272</v>
      </c>
      <c r="B27336" t="s">
        <v>80</v>
      </c>
      <c r="C27336">
        <v>370</v>
      </c>
      <c r="D27336">
        <v>2.1499999999999998E-2</v>
      </c>
    </row>
    <row r="27337" spans="1:4" x14ac:dyDescent="0.2">
      <c r="A27337">
        <v>94267</v>
      </c>
    </row>
    <row r="27338" spans="1:4" x14ac:dyDescent="0.2">
      <c r="A27338">
        <v>94267</v>
      </c>
      <c r="B27338" t="s">
        <v>6064</v>
      </c>
      <c r="C27338">
        <v>92961</v>
      </c>
      <c r="D27338">
        <v>9.11E-2</v>
      </c>
    </row>
    <row r="27339" spans="1:4" x14ac:dyDescent="0.2">
      <c r="A27339">
        <v>94267</v>
      </c>
      <c r="B27339" t="s">
        <v>6064</v>
      </c>
      <c r="C27339">
        <v>92960</v>
      </c>
      <c r="D27339">
        <v>1.8200000000000001E-2</v>
      </c>
    </row>
    <row r="27340" spans="1:4" x14ac:dyDescent="0.2">
      <c r="A27340">
        <v>94267</v>
      </c>
      <c r="B27340" t="s">
        <v>6064</v>
      </c>
      <c r="C27340">
        <v>88631</v>
      </c>
      <c r="D27340">
        <v>3.3E-3</v>
      </c>
    </row>
    <row r="27341" spans="1:4" x14ac:dyDescent="0.2">
      <c r="A27341">
        <v>94267</v>
      </c>
      <c r="B27341" t="s">
        <v>6064</v>
      </c>
      <c r="C27341">
        <v>88316</v>
      </c>
      <c r="D27341">
        <v>0.45300000000000001</v>
      </c>
    </row>
    <row r="27342" spans="1:4" x14ac:dyDescent="0.2">
      <c r="A27342">
        <v>94267</v>
      </c>
      <c r="B27342" t="s">
        <v>6064</v>
      </c>
      <c r="C27342">
        <v>88309</v>
      </c>
      <c r="D27342">
        <v>0.22650000000000001</v>
      </c>
    </row>
    <row r="27343" spans="1:4" x14ac:dyDescent="0.2">
      <c r="A27343">
        <v>94267</v>
      </c>
      <c r="B27343" t="s">
        <v>6064</v>
      </c>
      <c r="C27343">
        <v>88243</v>
      </c>
      <c r="D27343">
        <v>0.10929999999999999</v>
      </c>
    </row>
    <row r="27344" spans="1:4" x14ac:dyDescent="0.2">
      <c r="A27344">
        <v>94267</v>
      </c>
      <c r="B27344" t="s">
        <v>80</v>
      </c>
      <c r="C27344">
        <v>34492</v>
      </c>
      <c r="D27344">
        <v>6.7299999999999999E-2</v>
      </c>
    </row>
    <row r="27345" spans="1:4" x14ac:dyDescent="0.2">
      <c r="A27345">
        <v>94267</v>
      </c>
      <c r="B27345" t="s">
        <v>80</v>
      </c>
      <c r="C27345">
        <v>370</v>
      </c>
      <c r="D27345">
        <v>1.49E-2</v>
      </c>
    </row>
    <row r="27346" spans="1:4" x14ac:dyDescent="0.2">
      <c r="A27346">
        <v>94269</v>
      </c>
    </row>
    <row r="27347" spans="1:4" x14ac:dyDescent="0.2">
      <c r="A27347">
        <v>94269</v>
      </c>
      <c r="B27347" t="s">
        <v>6064</v>
      </c>
      <c r="C27347">
        <v>92961</v>
      </c>
      <c r="D27347">
        <v>0.12670000000000001</v>
      </c>
    </row>
    <row r="27348" spans="1:4" x14ac:dyDescent="0.2">
      <c r="A27348">
        <v>94269</v>
      </c>
      <c r="B27348" t="s">
        <v>6064</v>
      </c>
      <c r="C27348">
        <v>92960</v>
      </c>
      <c r="D27348">
        <v>2.53E-2</v>
      </c>
    </row>
    <row r="27349" spans="1:4" x14ac:dyDescent="0.2">
      <c r="A27349">
        <v>94269</v>
      </c>
      <c r="B27349" t="s">
        <v>6064</v>
      </c>
      <c r="C27349">
        <v>88631</v>
      </c>
      <c r="D27349">
        <v>4.4000000000000003E-3</v>
      </c>
    </row>
    <row r="27350" spans="1:4" x14ac:dyDescent="0.2">
      <c r="A27350">
        <v>94269</v>
      </c>
      <c r="B27350" t="s">
        <v>6064</v>
      </c>
      <c r="C27350">
        <v>88316</v>
      </c>
      <c r="D27350">
        <v>0.53859999999999997</v>
      </c>
    </row>
    <row r="27351" spans="1:4" x14ac:dyDescent="0.2">
      <c r="A27351">
        <v>94269</v>
      </c>
      <c r="B27351" t="s">
        <v>6064</v>
      </c>
      <c r="C27351">
        <v>88309</v>
      </c>
      <c r="D27351">
        <v>0.26929999999999998</v>
      </c>
    </row>
    <row r="27352" spans="1:4" x14ac:dyDescent="0.2">
      <c r="A27352">
        <v>94269</v>
      </c>
      <c r="B27352" t="s">
        <v>6064</v>
      </c>
      <c r="C27352">
        <v>88243</v>
      </c>
      <c r="D27352">
        <v>0.15210000000000001</v>
      </c>
    </row>
    <row r="27353" spans="1:4" x14ac:dyDescent="0.2">
      <c r="A27353">
        <v>94269</v>
      </c>
      <c r="B27353" t="s">
        <v>80</v>
      </c>
      <c r="C27353">
        <v>34492</v>
      </c>
      <c r="D27353">
        <v>0.10589999999999999</v>
      </c>
    </row>
    <row r="27354" spans="1:4" x14ac:dyDescent="0.2">
      <c r="A27354">
        <v>94269</v>
      </c>
      <c r="B27354" t="s">
        <v>80</v>
      </c>
      <c r="C27354">
        <v>370</v>
      </c>
      <c r="D27354">
        <v>1.9800000000000002E-2</v>
      </c>
    </row>
    <row r="27355" spans="1:4" x14ac:dyDescent="0.2">
      <c r="A27355">
        <v>94271</v>
      </c>
    </row>
    <row r="27356" spans="1:4" x14ac:dyDescent="0.2">
      <c r="A27356">
        <v>94271</v>
      </c>
      <c r="B27356" t="s">
        <v>6064</v>
      </c>
      <c r="C27356">
        <v>92961</v>
      </c>
      <c r="D27356">
        <v>0.16919999999999999</v>
      </c>
    </row>
    <row r="27357" spans="1:4" x14ac:dyDescent="0.2">
      <c r="A27357">
        <v>94271</v>
      </c>
      <c r="B27357" t="s">
        <v>6064</v>
      </c>
      <c r="C27357">
        <v>92960</v>
      </c>
      <c r="D27357">
        <v>3.3799999999999997E-2</v>
      </c>
    </row>
    <row r="27358" spans="1:4" x14ac:dyDescent="0.2">
      <c r="A27358">
        <v>94271</v>
      </c>
      <c r="B27358" t="s">
        <v>6064</v>
      </c>
      <c r="C27358">
        <v>88631</v>
      </c>
      <c r="D27358">
        <v>4.8999999999999998E-3</v>
      </c>
    </row>
    <row r="27359" spans="1:4" x14ac:dyDescent="0.2">
      <c r="A27359">
        <v>94271</v>
      </c>
      <c r="B27359" t="s">
        <v>6064</v>
      </c>
      <c r="C27359">
        <v>88316</v>
      </c>
      <c r="D27359">
        <v>0.64039999999999997</v>
      </c>
    </row>
    <row r="27360" spans="1:4" x14ac:dyDescent="0.2">
      <c r="A27360">
        <v>94271</v>
      </c>
      <c r="B27360" t="s">
        <v>6064</v>
      </c>
      <c r="C27360">
        <v>88309</v>
      </c>
      <c r="D27360">
        <v>0.32019999999999998</v>
      </c>
    </row>
    <row r="27361" spans="1:4" x14ac:dyDescent="0.2">
      <c r="A27361">
        <v>94271</v>
      </c>
      <c r="B27361" t="s">
        <v>6064</v>
      </c>
      <c r="C27361">
        <v>88243</v>
      </c>
      <c r="D27361">
        <v>0.20300000000000001</v>
      </c>
    </row>
    <row r="27362" spans="1:4" x14ac:dyDescent="0.2">
      <c r="A27362">
        <v>94271</v>
      </c>
      <c r="B27362" t="s">
        <v>80</v>
      </c>
      <c r="C27362">
        <v>34492</v>
      </c>
      <c r="D27362">
        <v>0.13070000000000001</v>
      </c>
    </row>
    <row r="27363" spans="1:4" x14ac:dyDescent="0.2">
      <c r="A27363">
        <v>94271</v>
      </c>
      <c r="B27363" t="s">
        <v>80</v>
      </c>
      <c r="C27363">
        <v>370</v>
      </c>
      <c r="D27363">
        <v>2.1499999999999998E-2</v>
      </c>
    </row>
    <row r="27364" spans="1:4" x14ac:dyDescent="0.2">
      <c r="A27364">
        <v>105555</v>
      </c>
    </row>
    <row r="27365" spans="1:4" x14ac:dyDescent="0.2">
      <c r="A27365">
        <v>105555</v>
      </c>
      <c r="B27365" t="s">
        <v>6064</v>
      </c>
      <c r="C27365">
        <v>88264</v>
      </c>
      <c r="D27365">
        <v>0.20880000000000001</v>
      </c>
    </row>
    <row r="27366" spans="1:4" x14ac:dyDescent="0.2">
      <c r="A27366">
        <v>105555</v>
      </c>
      <c r="B27366" t="s">
        <v>6064</v>
      </c>
      <c r="C27366">
        <v>88247</v>
      </c>
      <c r="D27366">
        <v>6.5250000000000002E-2</v>
      </c>
    </row>
    <row r="27367" spans="1:4" x14ac:dyDescent="0.2">
      <c r="A27367">
        <v>105555</v>
      </c>
      <c r="B27367" t="s">
        <v>80</v>
      </c>
      <c r="C27367">
        <v>45224</v>
      </c>
      <c r="D27367">
        <v>1</v>
      </c>
    </row>
    <row r="27368" spans="1:4" x14ac:dyDescent="0.2">
      <c r="A27368">
        <v>97603</v>
      </c>
    </row>
    <row r="27369" spans="1:4" x14ac:dyDescent="0.2">
      <c r="A27369">
        <v>97603</v>
      </c>
      <c r="B27369" t="s">
        <v>6064</v>
      </c>
      <c r="C27369">
        <v>88264</v>
      </c>
      <c r="D27369">
        <v>2.4131</v>
      </c>
    </row>
    <row r="27370" spans="1:4" x14ac:dyDescent="0.2">
      <c r="A27370">
        <v>97603</v>
      </c>
      <c r="B27370" t="s">
        <v>6064</v>
      </c>
      <c r="C27370">
        <v>88247</v>
      </c>
      <c r="D27370">
        <v>0.75409380000000004</v>
      </c>
    </row>
    <row r="27371" spans="1:4" x14ac:dyDescent="0.2">
      <c r="A27371">
        <v>97603</v>
      </c>
      <c r="B27371" t="s">
        <v>80</v>
      </c>
      <c r="C27371">
        <v>43988</v>
      </c>
      <c r="D27371">
        <v>1</v>
      </c>
    </row>
    <row r="27372" spans="1:4" x14ac:dyDescent="0.2">
      <c r="A27372">
        <v>97602</v>
      </c>
    </row>
    <row r="27373" spans="1:4" x14ac:dyDescent="0.2">
      <c r="A27373">
        <v>97602</v>
      </c>
      <c r="B27373" t="s">
        <v>6064</v>
      </c>
      <c r="C27373">
        <v>88264</v>
      </c>
      <c r="D27373">
        <v>2.4131</v>
      </c>
    </row>
    <row r="27374" spans="1:4" x14ac:dyDescent="0.2">
      <c r="A27374">
        <v>97602</v>
      </c>
      <c r="B27374" t="s">
        <v>6064</v>
      </c>
      <c r="C27374">
        <v>88247</v>
      </c>
      <c r="D27374">
        <v>0.75409380000000004</v>
      </c>
    </row>
    <row r="27375" spans="1:4" x14ac:dyDescent="0.2">
      <c r="A27375">
        <v>97602</v>
      </c>
      <c r="B27375" t="s">
        <v>80</v>
      </c>
      <c r="C27375">
        <v>43987</v>
      </c>
      <c r="D27375">
        <v>1</v>
      </c>
    </row>
    <row r="27376" spans="1:4" x14ac:dyDescent="0.2">
      <c r="A27376">
        <v>97604</v>
      </c>
    </row>
    <row r="27377" spans="1:4" x14ac:dyDescent="0.2">
      <c r="A27377">
        <v>97604</v>
      </c>
      <c r="B27377" t="s">
        <v>6064</v>
      </c>
      <c r="C27377">
        <v>88264</v>
      </c>
      <c r="D27377">
        <v>2.4131</v>
      </c>
    </row>
    <row r="27378" spans="1:4" x14ac:dyDescent="0.2">
      <c r="A27378">
        <v>97604</v>
      </c>
      <c r="B27378" t="s">
        <v>6064</v>
      </c>
      <c r="C27378">
        <v>88247</v>
      </c>
      <c r="D27378">
        <v>0.75409380000000004</v>
      </c>
    </row>
    <row r="27379" spans="1:4" x14ac:dyDescent="0.2">
      <c r="A27379">
        <v>97604</v>
      </c>
      <c r="B27379" t="s">
        <v>80</v>
      </c>
      <c r="C27379">
        <v>45009</v>
      </c>
      <c r="D27379">
        <v>1</v>
      </c>
    </row>
    <row r="27380" spans="1:4" x14ac:dyDescent="0.2">
      <c r="A27380">
        <v>105553</v>
      </c>
    </row>
    <row r="27381" spans="1:4" x14ac:dyDescent="0.2">
      <c r="A27381">
        <v>105553</v>
      </c>
      <c r="B27381" t="s">
        <v>6064</v>
      </c>
      <c r="C27381">
        <v>88264</v>
      </c>
      <c r="D27381">
        <v>2.6484000000000001</v>
      </c>
    </row>
    <row r="27382" spans="1:4" x14ac:dyDescent="0.2">
      <c r="A27382">
        <v>105553</v>
      </c>
      <c r="B27382" t="s">
        <v>6064</v>
      </c>
      <c r="C27382">
        <v>88247</v>
      </c>
      <c r="D27382">
        <v>0.82762500000000006</v>
      </c>
    </row>
    <row r="27383" spans="1:4" x14ac:dyDescent="0.2">
      <c r="A27383">
        <v>105553</v>
      </c>
      <c r="B27383" t="s">
        <v>80</v>
      </c>
      <c r="C27383">
        <v>45223</v>
      </c>
      <c r="D27383">
        <v>1</v>
      </c>
    </row>
    <row r="27384" spans="1:4" x14ac:dyDescent="0.2">
      <c r="A27384">
        <v>105552</v>
      </c>
    </row>
    <row r="27385" spans="1:4" x14ac:dyDescent="0.2">
      <c r="A27385">
        <v>105552</v>
      </c>
      <c r="B27385" t="s">
        <v>6064</v>
      </c>
      <c r="C27385">
        <v>88264</v>
      </c>
      <c r="D27385">
        <v>2.6484000000000001</v>
      </c>
    </row>
    <row r="27386" spans="1:4" x14ac:dyDescent="0.2">
      <c r="A27386">
        <v>105552</v>
      </c>
      <c r="B27386" t="s">
        <v>6064</v>
      </c>
      <c r="C27386">
        <v>88247</v>
      </c>
      <c r="D27386">
        <v>0.82762500000000006</v>
      </c>
    </row>
    <row r="27387" spans="1:4" x14ac:dyDescent="0.2">
      <c r="A27387">
        <v>105552</v>
      </c>
      <c r="B27387" t="s">
        <v>80</v>
      </c>
      <c r="C27387">
        <v>45222</v>
      </c>
      <c r="D27387">
        <v>1</v>
      </c>
    </row>
    <row r="27388" spans="1:4" x14ac:dyDescent="0.2">
      <c r="A27388">
        <v>105550</v>
      </c>
    </row>
    <row r="27389" spans="1:4" x14ac:dyDescent="0.2">
      <c r="A27389">
        <v>105550</v>
      </c>
      <c r="B27389" t="s">
        <v>6064</v>
      </c>
      <c r="C27389">
        <v>88264</v>
      </c>
      <c r="D27389">
        <v>2.7660999999999998</v>
      </c>
    </row>
    <row r="27390" spans="1:4" x14ac:dyDescent="0.2">
      <c r="A27390">
        <v>105550</v>
      </c>
      <c r="B27390" t="s">
        <v>6064</v>
      </c>
      <c r="C27390">
        <v>88247</v>
      </c>
      <c r="D27390">
        <v>0.86440620000000001</v>
      </c>
    </row>
    <row r="27391" spans="1:4" x14ac:dyDescent="0.2">
      <c r="A27391">
        <v>105550</v>
      </c>
      <c r="B27391" t="s">
        <v>80</v>
      </c>
      <c r="C27391">
        <v>45221</v>
      </c>
      <c r="D27391">
        <v>1</v>
      </c>
    </row>
    <row r="27392" spans="1:4" x14ac:dyDescent="0.2">
      <c r="A27392">
        <v>105551</v>
      </c>
    </row>
    <row r="27393" spans="1:4" x14ac:dyDescent="0.2">
      <c r="A27393">
        <v>105551</v>
      </c>
      <c r="B27393" t="s">
        <v>6064</v>
      </c>
      <c r="C27393">
        <v>88264</v>
      </c>
      <c r="D27393">
        <v>2.2896000000000001</v>
      </c>
    </row>
    <row r="27394" spans="1:4" x14ac:dyDescent="0.2">
      <c r="A27394">
        <v>105551</v>
      </c>
      <c r="B27394" t="s">
        <v>6064</v>
      </c>
      <c r="C27394">
        <v>88247</v>
      </c>
      <c r="D27394">
        <v>0.71550000000000002</v>
      </c>
    </row>
    <row r="27395" spans="1:4" x14ac:dyDescent="0.2">
      <c r="A27395">
        <v>105551</v>
      </c>
      <c r="B27395" t="s">
        <v>80</v>
      </c>
      <c r="C27395">
        <v>45220</v>
      </c>
      <c r="D27395">
        <v>1</v>
      </c>
    </row>
    <row r="27396" spans="1:4" x14ac:dyDescent="0.2">
      <c r="A27396">
        <v>105549</v>
      </c>
    </row>
    <row r="27397" spans="1:4" x14ac:dyDescent="0.2">
      <c r="A27397">
        <v>105549</v>
      </c>
      <c r="B27397" t="s">
        <v>6064</v>
      </c>
      <c r="C27397">
        <v>88264</v>
      </c>
      <c r="D27397">
        <v>0.3544639</v>
      </c>
    </row>
    <row r="27398" spans="1:4" x14ac:dyDescent="0.2">
      <c r="A27398">
        <v>105549</v>
      </c>
      <c r="B27398" t="s">
        <v>6064</v>
      </c>
      <c r="C27398">
        <v>88247</v>
      </c>
      <c r="D27398">
        <v>0.11076999999999999</v>
      </c>
    </row>
    <row r="27399" spans="1:4" x14ac:dyDescent="0.2">
      <c r="A27399">
        <v>105549</v>
      </c>
      <c r="B27399" t="s">
        <v>80</v>
      </c>
      <c r="C27399">
        <v>45219</v>
      </c>
      <c r="D27399">
        <v>1</v>
      </c>
    </row>
    <row r="27400" spans="1:4" x14ac:dyDescent="0.2">
      <c r="A27400">
        <v>105547</v>
      </c>
    </row>
    <row r="27401" spans="1:4" x14ac:dyDescent="0.2">
      <c r="A27401">
        <v>105547</v>
      </c>
      <c r="B27401" t="s">
        <v>6064</v>
      </c>
      <c r="C27401">
        <v>88264</v>
      </c>
      <c r="D27401">
        <v>0.28201520000000002</v>
      </c>
    </row>
    <row r="27402" spans="1:4" x14ac:dyDescent="0.2">
      <c r="A27402">
        <v>105547</v>
      </c>
      <c r="B27402" t="s">
        <v>6064</v>
      </c>
      <c r="C27402">
        <v>88247</v>
      </c>
      <c r="D27402">
        <v>8.8129799999999994E-2</v>
      </c>
    </row>
    <row r="27403" spans="1:4" x14ac:dyDescent="0.2">
      <c r="A27403">
        <v>105547</v>
      </c>
      <c r="B27403" t="s">
        <v>80</v>
      </c>
      <c r="C27403">
        <v>45192</v>
      </c>
      <c r="D27403">
        <v>1</v>
      </c>
    </row>
    <row r="27404" spans="1:4" x14ac:dyDescent="0.2">
      <c r="A27404">
        <v>97605</v>
      </c>
    </row>
    <row r="27405" spans="1:4" x14ac:dyDescent="0.2">
      <c r="A27405">
        <v>97605</v>
      </c>
      <c r="B27405" t="s">
        <v>6064</v>
      </c>
      <c r="C27405">
        <v>88264</v>
      </c>
      <c r="D27405">
        <v>0.38340000000000002</v>
      </c>
    </row>
    <row r="27406" spans="1:4" x14ac:dyDescent="0.2">
      <c r="A27406">
        <v>97605</v>
      </c>
      <c r="B27406" t="s">
        <v>6064</v>
      </c>
      <c r="C27406">
        <v>88247</v>
      </c>
      <c r="D27406">
        <v>0.1198125</v>
      </c>
    </row>
    <row r="27407" spans="1:4" x14ac:dyDescent="0.2">
      <c r="A27407">
        <v>97605</v>
      </c>
      <c r="B27407" t="s">
        <v>80</v>
      </c>
      <c r="C27407">
        <v>38769</v>
      </c>
      <c r="D27407">
        <v>1</v>
      </c>
    </row>
    <row r="27408" spans="1:4" x14ac:dyDescent="0.2">
      <c r="A27408">
        <v>97605</v>
      </c>
      <c r="B27408" t="s">
        <v>80</v>
      </c>
      <c r="C27408">
        <v>38193</v>
      </c>
      <c r="D27408">
        <v>1</v>
      </c>
    </row>
    <row r="27409" spans="1:4" x14ac:dyDescent="0.2">
      <c r="A27409">
        <v>97607</v>
      </c>
    </row>
    <row r="27410" spans="1:4" x14ac:dyDescent="0.2">
      <c r="A27410">
        <v>97607</v>
      </c>
      <c r="B27410" t="s">
        <v>6064</v>
      </c>
      <c r="C27410">
        <v>88264</v>
      </c>
      <c r="D27410">
        <v>0.5766</v>
      </c>
    </row>
    <row r="27411" spans="1:4" x14ac:dyDescent="0.2">
      <c r="A27411">
        <v>97607</v>
      </c>
      <c r="B27411" t="s">
        <v>6064</v>
      </c>
      <c r="C27411">
        <v>88247</v>
      </c>
      <c r="D27411">
        <v>0.1801875</v>
      </c>
    </row>
    <row r="27412" spans="1:4" x14ac:dyDescent="0.2">
      <c r="A27412">
        <v>97607</v>
      </c>
      <c r="B27412" t="s">
        <v>80</v>
      </c>
      <c r="C27412">
        <v>38775</v>
      </c>
      <c r="D27412">
        <v>1</v>
      </c>
    </row>
    <row r="27413" spans="1:4" x14ac:dyDescent="0.2">
      <c r="A27413">
        <v>97607</v>
      </c>
      <c r="B27413" t="s">
        <v>80</v>
      </c>
      <c r="C27413">
        <v>38193</v>
      </c>
      <c r="D27413">
        <v>1</v>
      </c>
    </row>
    <row r="27414" spans="1:4" x14ac:dyDescent="0.2">
      <c r="A27414">
        <v>97599</v>
      </c>
    </row>
    <row r="27415" spans="1:4" x14ac:dyDescent="0.2">
      <c r="A27415">
        <v>97599</v>
      </c>
      <c r="B27415" t="s">
        <v>6064</v>
      </c>
      <c r="C27415">
        <v>88264</v>
      </c>
      <c r="D27415">
        <v>0.17649999999999999</v>
      </c>
    </row>
    <row r="27416" spans="1:4" x14ac:dyDescent="0.2">
      <c r="A27416">
        <v>97599</v>
      </c>
      <c r="B27416" t="s">
        <v>6064</v>
      </c>
      <c r="C27416">
        <v>88247</v>
      </c>
      <c r="D27416">
        <v>5.5156200000000002E-2</v>
      </c>
    </row>
    <row r="27417" spans="1:4" x14ac:dyDescent="0.2">
      <c r="A27417">
        <v>97599</v>
      </c>
      <c r="B27417" t="s">
        <v>80</v>
      </c>
      <c r="C27417">
        <v>38774</v>
      </c>
      <c r="D27417">
        <v>1</v>
      </c>
    </row>
    <row r="27418" spans="1:4" x14ac:dyDescent="0.2">
      <c r="A27418">
        <v>105542</v>
      </c>
    </row>
    <row r="27419" spans="1:4" x14ac:dyDescent="0.2">
      <c r="A27419">
        <v>105542</v>
      </c>
      <c r="B27419" t="s">
        <v>6064</v>
      </c>
      <c r="C27419">
        <v>88264</v>
      </c>
      <c r="D27419">
        <v>1.2079812000000001</v>
      </c>
    </row>
    <row r="27420" spans="1:4" x14ac:dyDescent="0.2">
      <c r="A27420">
        <v>105542</v>
      </c>
      <c r="B27420" t="s">
        <v>6064</v>
      </c>
      <c r="C27420">
        <v>88247</v>
      </c>
      <c r="D27420">
        <v>0.3774941</v>
      </c>
    </row>
    <row r="27421" spans="1:4" x14ac:dyDescent="0.2">
      <c r="A27421">
        <v>105542</v>
      </c>
      <c r="B27421" t="s">
        <v>80</v>
      </c>
      <c r="C27421">
        <v>45214</v>
      </c>
      <c r="D27421">
        <v>1</v>
      </c>
    </row>
    <row r="27422" spans="1:4" x14ac:dyDescent="0.2">
      <c r="A27422">
        <v>105543</v>
      </c>
    </row>
    <row r="27423" spans="1:4" x14ac:dyDescent="0.2">
      <c r="A27423">
        <v>105543</v>
      </c>
      <c r="B27423" t="s">
        <v>6064</v>
      </c>
      <c r="C27423">
        <v>88264</v>
      </c>
      <c r="D27423">
        <v>1.1134355</v>
      </c>
    </row>
    <row r="27424" spans="1:4" x14ac:dyDescent="0.2">
      <c r="A27424">
        <v>105543</v>
      </c>
      <c r="B27424" t="s">
        <v>6064</v>
      </c>
      <c r="C27424">
        <v>88247</v>
      </c>
      <c r="D27424">
        <v>0.3479486</v>
      </c>
    </row>
    <row r="27425" spans="1:4" x14ac:dyDescent="0.2">
      <c r="A27425">
        <v>105543</v>
      </c>
      <c r="B27425" t="s">
        <v>80</v>
      </c>
      <c r="C27425">
        <v>45215</v>
      </c>
      <c r="D27425">
        <v>1</v>
      </c>
    </row>
    <row r="27426" spans="1:4" x14ac:dyDescent="0.2">
      <c r="A27426">
        <v>105544</v>
      </c>
    </row>
    <row r="27427" spans="1:4" x14ac:dyDescent="0.2">
      <c r="A27427">
        <v>105544</v>
      </c>
      <c r="B27427" t="s">
        <v>6064</v>
      </c>
      <c r="C27427">
        <v>88264</v>
      </c>
      <c r="D27427">
        <v>0.39029999999999998</v>
      </c>
    </row>
    <row r="27428" spans="1:4" x14ac:dyDescent="0.2">
      <c r="A27428">
        <v>105544</v>
      </c>
      <c r="B27428" t="s">
        <v>6064</v>
      </c>
      <c r="C27428">
        <v>88247</v>
      </c>
      <c r="D27428">
        <v>0.1219687</v>
      </c>
    </row>
    <row r="27429" spans="1:4" x14ac:dyDescent="0.2">
      <c r="A27429">
        <v>105544</v>
      </c>
      <c r="B27429" t="s">
        <v>80</v>
      </c>
      <c r="C27429">
        <v>45216</v>
      </c>
      <c r="D27429">
        <v>1</v>
      </c>
    </row>
    <row r="27430" spans="1:4" x14ac:dyDescent="0.2">
      <c r="A27430">
        <v>100913</v>
      </c>
    </row>
    <row r="27431" spans="1:4" x14ac:dyDescent="0.2">
      <c r="A27431">
        <v>100913</v>
      </c>
      <c r="B27431" t="s">
        <v>6064</v>
      </c>
      <c r="C27431">
        <v>88264</v>
      </c>
      <c r="D27431">
        <v>0.4642</v>
      </c>
    </row>
    <row r="27432" spans="1:4" x14ac:dyDescent="0.2">
      <c r="A27432">
        <v>100913</v>
      </c>
      <c r="B27432" t="s">
        <v>6064</v>
      </c>
      <c r="C27432">
        <v>88247</v>
      </c>
      <c r="D27432">
        <v>0.14506250000000001</v>
      </c>
    </row>
    <row r="27433" spans="1:4" x14ac:dyDescent="0.2">
      <c r="A27433">
        <v>100913</v>
      </c>
      <c r="B27433" t="s">
        <v>80</v>
      </c>
      <c r="C27433">
        <v>43994</v>
      </c>
      <c r="D27433">
        <v>1</v>
      </c>
    </row>
    <row r="27434" spans="1:4" x14ac:dyDescent="0.2">
      <c r="A27434">
        <v>100913</v>
      </c>
      <c r="B27434" t="s">
        <v>80</v>
      </c>
      <c r="C27434">
        <v>39387</v>
      </c>
      <c r="D27434">
        <v>1</v>
      </c>
    </row>
    <row r="27435" spans="1:4" x14ac:dyDescent="0.2">
      <c r="A27435">
        <v>100916</v>
      </c>
    </row>
    <row r="27436" spans="1:4" x14ac:dyDescent="0.2">
      <c r="A27436">
        <v>100916</v>
      </c>
      <c r="B27436" t="s">
        <v>6064</v>
      </c>
      <c r="C27436">
        <v>88264</v>
      </c>
      <c r="D27436">
        <v>0.62660000000000005</v>
      </c>
    </row>
    <row r="27437" spans="1:4" x14ac:dyDescent="0.2">
      <c r="A27437">
        <v>100916</v>
      </c>
      <c r="B27437" t="s">
        <v>6064</v>
      </c>
      <c r="C27437">
        <v>88247</v>
      </c>
      <c r="D27437">
        <v>0.1958125</v>
      </c>
    </row>
    <row r="27438" spans="1:4" x14ac:dyDescent="0.2">
      <c r="A27438">
        <v>100916</v>
      </c>
      <c r="B27438" t="s">
        <v>80</v>
      </c>
      <c r="C27438">
        <v>43996</v>
      </c>
      <c r="D27438">
        <v>1</v>
      </c>
    </row>
    <row r="27439" spans="1:4" x14ac:dyDescent="0.2">
      <c r="A27439">
        <v>100916</v>
      </c>
      <c r="B27439" t="s">
        <v>80</v>
      </c>
      <c r="C27439">
        <v>39387</v>
      </c>
      <c r="D27439">
        <v>2</v>
      </c>
    </row>
    <row r="27440" spans="1:4" x14ac:dyDescent="0.2">
      <c r="A27440">
        <v>100918</v>
      </c>
    </row>
    <row r="27441" spans="1:4" x14ac:dyDescent="0.2">
      <c r="A27441">
        <v>100918</v>
      </c>
      <c r="B27441" t="s">
        <v>6064</v>
      </c>
      <c r="C27441">
        <v>88264</v>
      </c>
      <c r="D27441">
        <v>0.49590000000000001</v>
      </c>
    </row>
    <row r="27442" spans="1:4" x14ac:dyDescent="0.2">
      <c r="A27442">
        <v>100918</v>
      </c>
      <c r="B27442" t="s">
        <v>6064</v>
      </c>
      <c r="C27442">
        <v>88247</v>
      </c>
      <c r="D27442">
        <v>0.15496879999999999</v>
      </c>
    </row>
    <row r="27443" spans="1:4" x14ac:dyDescent="0.2">
      <c r="A27443">
        <v>100918</v>
      </c>
      <c r="B27443" t="s">
        <v>80</v>
      </c>
      <c r="C27443">
        <v>44208</v>
      </c>
      <c r="D27443">
        <v>1</v>
      </c>
    </row>
    <row r="27444" spans="1:4" x14ac:dyDescent="0.2">
      <c r="A27444">
        <v>100918</v>
      </c>
      <c r="B27444" t="s">
        <v>80</v>
      </c>
      <c r="C27444">
        <v>39386</v>
      </c>
      <c r="D27444">
        <v>2</v>
      </c>
    </row>
    <row r="27445" spans="1:4" x14ac:dyDescent="0.2">
      <c r="A27445">
        <v>100914</v>
      </c>
    </row>
    <row r="27446" spans="1:4" x14ac:dyDescent="0.2">
      <c r="A27446">
        <v>100914</v>
      </c>
      <c r="B27446" t="s">
        <v>6064</v>
      </c>
      <c r="C27446">
        <v>88264</v>
      </c>
      <c r="D27446">
        <v>0.58599999999999997</v>
      </c>
    </row>
    <row r="27447" spans="1:4" x14ac:dyDescent="0.2">
      <c r="A27447">
        <v>100914</v>
      </c>
      <c r="B27447" t="s">
        <v>6064</v>
      </c>
      <c r="C27447">
        <v>88247</v>
      </c>
      <c r="D27447">
        <v>0.18312500000000001</v>
      </c>
    </row>
    <row r="27448" spans="1:4" x14ac:dyDescent="0.2">
      <c r="A27448">
        <v>100914</v>
      </c>
      <c r="B27448" t="s">
        <v>80</v>
      </c>
      <c r="C27448">
        <v>43995</v>
      </c>
      <c r="D27448">
        <v>1</v>
      </c>
    </row>
    <row r="27449" spans="1:4" x14ac:dyDescent="0.2">
      <c r="A27449">
        <v>100914</v>
      </c>
      <c r="B27449" t="s">
        <v>80</v>
      </c>
      <c r="C27449">
        <v>39387</v>
      </c>
      <c r="D27449">
        <v>1</v>
      </c>
    </row>
    <row r="27450" spans="1:4" x14ac:dyDescent="0.2">
      <c r="A27450">
        <v>100917</v>
      </c>
    </row>
    <row r="27451" spans="1:4" x14ac:dyDescent="0.2">
      <c r="A27451">
        <v>100917</v>
      </c>
      <c r="B27451" t="s">
        <v>6064</v>
      </c>
      <c r="C27451">
        <v>88264</v>
      </c>
      <c r="D27451">
        <v>0.62660000000000005</v>
      </c>
    </row>
    <row r="27452" spans="1:4" x14ac:dyDescent="0.2">
      <c r="A27452">
        <v>100917</v>
      </c>
      <c r="B27452" t="s">
        <v>6064</v>
      </c>
      <c r="C27452">
        <v>88247</v>
      </c>
      <c r="D27452">
        <v>0.1958125</v>
      </c>
    </row>
    <row r="27453" spans="1:4" x14ac:dyDescent="0.2">
      <c r="A27453">
        <v>100917</v>
      </c>
      <c r="B27453" t="s">
        <v>80</v>
      </c>
      <c r="C27453">
        <v>43997</v>
      </c>
      <c r="D27453">
        <v>1</v>
      </c>
    </row>
    <row r="27454" spans="1:4" x14ac:dyDescent="0.2">
      <c r="A27454">
        <v>100907</v>
      </c>
    </row>
    <row r="27455" spans="1:4" x14ac:dyDescent="0.2">
      <c r="A27455">
        <v>100907</v>
      </c>
      <c r="B27455" t="s">
        <v>6064</v>
      </c>
      <c r="C27455">
        <v>88264</v>
      </c>
      <c r="D27455">
        <v>0.38269999999999998</v>
      </c>
    </row>
    <row r="27456" spans="1:4" x14ac:dyDescent="0.2">
      <c r="A27456">
        <v>100907</v>
      </c>
      <c r="B27456" t="s">
        <v>6064</v>
      </c>
      <c r="C27456">
        <v>88247</v>
      </c>
      <c r="D27456">
        <v>0.1195938</v>
      </c>
    </row>
    <row r="27457" spans="1:4" x14ac:dyDescent="0.2">
      <c r="A27457">
        <v>100907</v>
      </c>
      <c r="B27457" t="s">
        <v>80</v>
      </c>
      <c r="C27457">
        <v>43990</v>
      </c>
      <c r="D27457">
        <v>1</v>
      </c>
    </row>
    <row r="27458" spans="1:4" x14ac:dyDescent="0.2">
      <c r="A27458">
        <v>100907</v>
      </c>
      <c r="B27458" t="s">
        <v>80</v>
      </c>
      <c r="C27458">
        <v>39387</v>
      </c>
      <c r="D27458">
        <v>1</v>
      </c>
    </row>
    <row r="27459" spans="1:4" x14ac:dyDescent="0.2">
      <c r="A27459">
        <v>102467</v>
      </c>
    </row>
    <row r="27460" spans="1:4" x14ac:dyDescent="0.2">
      <c r="A27460">
        <v>102467</v>
      </c>
      <c r="B27460" t="s">
        <v>6064</v>
      </c>
      <c r="C27460">
        <v>88264</v>
      </c>
      <c r="D27460">
        <v>0.46310000000000001</v>
      </c>
    </row>
    <row r="27461" spans="1:4" x14ac:dyDescent="0.2">
      <c r="A27461">
        <v>102467</v>
      </c>
      <c r="B27461" t="s">
        <v>6064</v>
      </c>
      <c r="C27461">
        <v>88247</v>
      </c>
      <c r="D27461">
        <v>0.14471880000000001</v>
      </c>
    </row>
    <row r="27462" spans="1:4" x14ac:dyDescent="0.2">
      <c r="A27462">
        <v>102467</v>
      </c>
      <c r="B27462" t="s">
        <v>80</v>
      </c>
      <c r="C27462">
        <v>43975</v>
      </c>
      <c r="D27462">
        <v>1</v>
      </c>
    </row>
    <row r="27463" spans="1:4" x14ac:dyDescent="0.2">
      <c r="A27463">
        <v>102467</v>
      </c>
      <c r="B27463" t="s">
        <v>80</v>
      </c>
      <c r="C27463">
        <v>39386</v>
      </c>
      <c r="D27463">
        <v>1</v>
      </c>
    </row>
    <row r="27464" spans="1:4" x14ac:dyDescent="0.2">
      <c r="A27464">
        <v>100910</v>
      </c>
    </row>
    <row r="27465" spans="1:4" x14ac:dyDescent="0.2">
      <c r="A27465">
        <v>100910</v>
      </c>
      <c r="B27465" t="s">
        <v>6064</v>
      </c>
      <c r="C27465">
        <v>88264</v>
      </c>
      <c r="D27465">
        <v>0.53879999999999995</v>
      </c>
    </row>
    <row r="27466" spans="1:4" x14ac:dyDescent="0.2">
      <c r="A27466">
        <v>100910</v>
      </c>
      <c r="B27466" t="s">
        <v>6064</v>
      </c>
      <c r="C27466">
        <v>88247</v>
      </c>
      <c r="D27466">
        <v>0.168375</v>
      </c>
    </row>
    <row r="27467" spans="1:4" x14ac:dyDescent="0.2">
      <c r="A27467">
        <v>100910</v>
      </c>
      <c r="B27467" t="s">
        <v>80</v>
      </c>
      <c r="C27467">
        <v>43992</v>
      </c>
      <c r="D27467">
        <v>1</v>
      </c>
    </row>
    <row r="27468" spans="1:4" x14ac:dyDescent="0.2">
      <c r="A27468">
        <v>100910</v>
      </c>
      <c r="B27468" t="s">
        <v>80</v>
      </c>
      <c r="C27468">
        <v>39387</v>
      </c>
      <c r="D27468">
        <v>2</v>
      </c>
    </row>
    <row r="27469" spans="1:4" x14ac:dyDescent="0.2">
      <c r="A27469">
        <v>105541</v>
      </c>
    </row>
    <row r="27470" spans="1:4" x14ac:dyDescent="0.2">
      <c r="A27470">
        <v>105541</v>
      </c>
      <c r="B27470" t="s">
        <v>6064</v>
      </c>
      <c r="C27470">
        <v>88264</v>
      </c>
      <c r="D27470">
        <v>0.53879999999999995</v>
      </c>
    </row>
    <row r="27471" spans="1:4" x14ac:dyDescent="0.2">
      <c r="A27471">
        <v>105541</v>
      </c>
      <c r="B27471" t="s">
        <v>6064</v>
      </c>
      <c r="C27471">
        <v>88247</v>
      </c>
      <c r="D27471">
        <v>0.168375</v>
      </c>
    </row>
    <row r="27472" spans="1:4" x14ac:dyDescent="0.2">
      <c r="A27472">
        <v>105541</v>
      </c>
      <c r="B27472" t="s">
        <v>80</v>
      </c>
      <c r="C27472">
        <v>43974</v>
      </c>
      <c r="D27472">
        <v>1</v>
      </c>
    </row>
    <row r="27473" spans="1:4" x14ac:dyDescent="0.2">
      <c r="A27473">
        <v>105541</v>
      </c>
      <c r="B27473" t="s">
        <v>80</v>
      </c>
      <c r="C27473">
        <v>39386</v>
      </c>
      <c r="D27473">
        <v>2</v>
      </c>
    </row>
    <row r="27474" spans="1:4" x14ac:dyDescent="0.2">
      <c r="A27474">
        <v>100908</v>
      </c>
    </row>
    <row r="27475" spans="1:4" x14ac:dyDescent="0.2">
      <c r="A27475">
        <v>100908</v>
      </c>
      <c r="B27475" t="s">
        <v>6064</v>
      </c>
      <c r="C27475">
        <v>88264</v>
      </c>
      <c r="D27475">
        <v>0.46310000000000001</v>
      </c>
    </row>
    <row r="27476" spans="1:4" x14ac:dyDescent="0.2">
      <c r="A27476">
        <v>100908</v>
      </c>
      <c r="B27476" t="s">
        <v>6064</v>
      </c>
      <c r="C27476">
        <v>88247</v>
      </c>
      <c r="D27476">
        <v>0.1195938</v>
      </c>
    </row>
    <row r="27477" spans="1:4" x14ac:dyDescent="0.2">
      <c r="A27477">
        <v>100908</v>
      </c>
      <c r="B27477" t="s">
        <v>80</v>
      </c>
      <c r="C27477">
        <v>43991</v>
      </c>
      <c r="D27477">
        <v>1</v>
      </c>
    </row>
    <row r="27478" spans="1:4" x14ac:dyDescent="0.2">
      <c r="A27478">
        <v>100911</v>
      </c>
    </row>
    <row r="27479" spans="1:4" x14ac:dyDescent="0.2">
      <c r="A27479">
        <v>100911</v>
      </c>
      <c r="B27479" t="s">
        <v>6064</v>
      </c>
      <c r="C27479">
        <v>88264</v>
      </c>
      <c r="D27479">
        <v>0.53879999999999995</v>
      </c>
    </row>
    <row r="27480" spans="1:4" x14ac:dyDescent="0.2">
      <c r="A27480">
        <v>100911</v>
      </c>
      <c r="B27480" t="s">
        <v>6064</v>
      </c>
      <c r="C27480">
        <v>88247</v>
      </c>
      <c r="D27480">
        <v>0.168375</v>
      </c>
    </row>
    <row r="27481" spans="1:4" x14ac:dyDescent="0.2">
      <c r="A27481">
        <v>100911</v>
      </c>
      <c r="B27481" t="s">
        <v>80</v>
      </c>
      <c r="C27481">
        <v>43993</v>
      </c>
      <c r="D27481">
        <v>1</v>
      </c>
    </row>
    <row r="27482" spans="1:4" x14ac:dyDescent="0.2">
      <c r="A27482">
        <v>103782</v>
      </c>
    </row>
    <row r="27483" spans="1:4" x14ac:dyDescent="0.2">
      <c r="A27483">
        <v>103782</v>
      </c>
      <c r="B27483" t="s">
        <v>6064</v>
      </c>
      <c r="C27483">
        <v>88264</v>
      </c>
      <c r="D27483">
        <v>0.48299989999999998</v>
      </c>
    </row>
    <row r="27484" spans="1:4" x14ac:dyDescent="0.2">
      <c r="A27484">
        <v>103782</v>
      </c>
      <c r="B27484" t="s">
        <v>6064</v>
      </c>
      <c r="C27484">
        <v>88247</v>
      </c>
      <c r="D27484">
        <v>0.1509375</v>
      </c>
    </row>
    <row r="27485" spans="1:4" x14ac:dyDescent="0.2">
      <c r="A27485">
        <v>103782</v>
      </c>
      <c r="B27485" t="s">
        <v>80</v>
      </c>
      <c r="C27485">
        <v>39385</v>
      </c>
      <c r="D27485">
        <v>1</v>
      </c>
    </row>
    <row r="27486" spans="1:4" x14ac:dyDescent="0.2">
      <c r="A27486">
        <v>103786</v>
      </c>
    </row>
    <row r="27487" spans="1:4" x14ac:dyDescent="0.2">
      <c r="A27487">
        <v>103786</v>
      </c>
      <c r="B27487" t="s">
        <v>6064</v>
      </c>
      <c r="C27487">
        <v>88264</v>
      </c>
      <c r="D27487">
        <v>0.50444040000000001</v>
      </c>
    </row>
    <row r="27488" spans="1:4" x14ac:dyDescent="0.2">
      <c r="A27488">
        <v>103786</v>
      </c>
      <c r="B27488" t="s">
        <v>6064</v>
      </c>
      <c r="C27488">
        <v>88247</v>
      </c>
      <c r="D27488">
        <v>0.15763759999999999</v>
      </c>
    </row>
    <row r="27489" spans="1:4" x14ac:dyDescent="0.2">
      <c r="A27489">
        <v>103786</v>
      </c>
      <c r="B27489" t="s">
        <v>80</v>
      </c>
      <c r="C27489">
        <v>44790</v>
      </c>
      <c r="D27489">
        <v>1</v>
      </c>
    </row>
    <row r="27490" spans="1:4" x14ac:dyDescent="0.2">
      <c r="A27490">
        <v>103787</v>
      </c>
    </row>
    <row r="27491" spans="1:4" x14ac:dyDescent="0.2">
      <c r="A27491">
        <v>103787</v>
      </c>
      <c r="B27491" t="s">
        <v>6064</v>
      </c>
      <c r="C27491">
        <v>88264</v>
      </c>
      <c r="D27491">
        <v>0.55073539999999999</v>
      </c>
    </row>
    <row r="27492" spans="1:4" x14ac:dyDescent="0.2">
      <c r="A27492">
        <v>103787</v>
      </c>
      <c r="B27492" t="s">
        <v>6064</v>
      </c>
      <c r="C27492">
        <v>88247</v>
      </c>
      <c r="D27492">
        <v>0.1721048</v>
      </c>
    </row>
    <row r="27493" spans="1:4" x14ac:dyDescent="0.2">
      <c r="A27493">
        <v>103787</v>
      </c>
      <c r="B27493" t="s">
        <v>80</v>
      </c>
      <c r="C27493">
        <v>44791</v>
      </c>
      <c r="D27493">
        <v>1</v>
      </c>
    </row>
    <row r="27494" spans="1:4" x14ac:dyDescent="0.2">
      <c r="A27494">
        <v>103788</v>
      </c>
    </row>
    <row r="27495" spans="1:4" x14ac:dyDescent="0.2">
      <c r="A27495">
        <v>103788</v>
      </c>
      <c r="B27495" t="s">
        <v>6064</v>
      </c>
      <c r="C27495">
        <v>88264</v>
      </c>
      <c r="D27495">
        <v>0.64424570000000003</v>
      </c>
    </row>
    <row r="27496" spans="1:4" x14ac:dyDescent="0.2">
      <c r="A27496">
        <v>103788</v>
      </c>
      <c r="B27496" t="s">
        <v>6064</v>
      </c>
      <c r="C27496">
        <v>88247</v>
      </c>
      <c r="D27496">
        <v>0.2013268</v>
      </c>
    </row>
    <row r="27497" spans="1:4" x14ac:dyDescent="0.2">
      <c r="A27497">
        <v>103788</v>
      </c>
      <c r="B27497" t="s">
        <v>80</v>
      </c>
      <c r="C27497">
        <v>44792</v>
      </c>
      <c r="D27497">
        <v>1</v>
      </c>
    </row>
    <row r="27498" spans="1:4" x14ac:dyDescent="0.2">
      <c r="A27498">
        <v>103783</v>
      </c>
    </row>
    <row r="27499" spans="1:4" x14ac:dyDescent="0.2">
      <c r="A27499">
        <v>103783</v>
      </c>
      <c r="B27499" t="s">
        <v>6064</v>
      </c>
      <c r="C27499">
        <v>88264</v>
      </c>
      <c r="D27499">
        <v>0.49459180000000003</v>
      </c>
    </row>
    <row r="27500" spans="1:4" x14ac:dyDescent="0.2">
      <c r="A27500">
        <v>103783</v>
      </c>
      <c r="B27500" t="s">
        <v>6064</v>
      </c>
      <c r="C27500">
        <v>88247</v>
      </c>
      <c r="D27500">
        <v>0.1545599</v>
      </c>
    </row>
    <row r="27501" spans="1:4" x14ac:dyDescent="0.2">
      <c r="A27501">
        <v>103783</v>
      </c>
      <c r="B27501" t="s">
        <v>80</v>
      </c>
      <c r="C27501">
        <v>44793</v>
      </c>
      <c r="D27501">
        <v>1</v>
      </c>
    </row>
    <row r="27502" spans="1:4" x14ac:dyDescent="0.2">
      <c r="A27502">
        <v>103784</v>
      </c>
    </row>
    <row r="27503" spans="1:4" x14ac:dyDescent="0.2">
      <c r="A27503">
        <v>103784</v>
      </c>
      <c r="B27503" t="s">
        <v>6064</v>
      </c>
      <c r="C27503">
        <v>88264</v>
      </c>
      <c r="D27503">
        <v>0.53103829999999996</v>
      </c>
    </row>
    <row r="27504" spans="1:4" x14ac:dyDescent="0.2">
      <c r="A27504">
        <v>103784</v>
      </c>
      <c r="B27504" t="s">
        <v>6064</v>
      </c>
      <c r="C27504">
        <v>88247</v>
      </c>
      <c r="D27504">
        <v>0.1659495</v>
      </c>
    </row>
    <row r="27505" spans="1:4" x14ac:dyDescent="0.2">
      <c r="A27505">
        <v>103784</v>
      </c>
      <c r="B27505" t="s">
        <v>80</v>
      </c>
      <c r="C27505">
        <v>44794</v>
      </c>
      <c r="D27505">
        <v>1</v>
      </c>
    </row>
    <row r="27506" spans="1:4" x14ac:dyDescent="0.2">
      <c r="A27506">
        <v>103785</v>
      </c>
    </row>
    <row r="27507" spans="1:4" x14ac:dyDescent="0.2">
      <c r="A27507">
        <v>103785</v>
      </c>
      <c r="B27507" t="s">
        <v>6064</v>
      </c>
      <c r="C27507">
        <v>88264</v>
      </c>
      <c r="D27507">
        <v>0.60879099999999997</v>
      </c>
    </row>
    <row r="27508" spans="1:4" x14ac:dyDescent="0.2">
      <c r="A27508">
        <v>103785</v>
      </c>
      <c r="B27508" t="s">
        <v>6064</v>
      </c>
      <c r="C27508">
        <v>88247</v>
      </c>
      <c r="D27508">
        <v>0.19024720000000001</v>
      </c>
    </row>
    <row r="27509" spans="1:4" x14ac:dyDescent="0.2">
      <c r="A27509">
        <v>103785</v>
      </c>
      <c r="B27509" t="s">
        <v>80</v>
      </c>
      <c r="C27509">
        <v>44795</v>
      </c>
      <c r="D27509">
        <v>1</v>
      </c>
    </row>
    <row r="27510" spans="1:4" x14ac:dyDescent="0.2">
      <c r="A27510">
        <v>105546</v>
      </c>
    </row>
    <row r="27511" spans="1:4" x14ac:dyDescent="0.2">
      <c r="A27511">
        <v>105546</v>
      </c>
      <c r="B27511" t="s">
        <v>6064</v>
      </c>
      <c r="C27511">
        <v>88264</v>
      </c>
      <c r="D27511">
        <v>0.54395039999999995</v>
      </c>
    </row>
    <row r="27512" spans="1:4" x14ac:dyDescent="0.2">
      <c r="A27512">
        <v>105546</v>
      </c>
      <c r="B27512" t="s">
        <v>6064</v>
      </c>
      <c r="C27512">
        <v>88247</v>
      </c>
      <c r="D27512">
        <v>0.16998450000000001</v>
      </c>
    </row>
    <row r="27513" spans="1:4" x14ac:dyDescent="0.2">
      <c r="A27513">
        <v>105546</v>
      </c>
      <c r="B27513" t="s">
        <v>80</v>
      </c>
      <c r="C27513">
        <v>45218</v>
      </c>
      <c r="D27513">
        <v>1</v>
      </c>
    </row>
    <row r="27514" spans="1:4" x14ac:dyDescent="0.2">
      <c r="A27514">
        <v>105546</v>
      </c>
      <c r="B27514" t="s">
        <v>80</v>
      </c>
      <c r="C27514">
        <v>45183</v>
      </c>
      <c r="D27514">
        <v>1</v>
      </c>
    </row>
    <row r="27515" spans="1:4" x14ac:dyDescent="0.2">
      <c r="A27515">
        <v>105545</v>
      </c>
    </row>
    <row r="27516" spans="1:4" x14ac:dyDescent="0.2">
      <c r="A27516">
        <v>105545</v>
      </c>
      <c r="B27516" t="s">
        <v>6064</v>
      </c>
      <c r="C27516">
        <v>88264</v>
      </c>
      <c r="D27516">
        <v>0.6417408</v>
      </c>
    </row>
    <row r="27517" spans="1:4" x14ac:dyDescent="0.2">
      <c r="A27517">
        <v>105545</v>
      </c>
      <c r="B27517" t="s">
        <v>6064</v>
      </c>
      <c r="C27517">
        <v>88247</v>
      </c>
      <c r="D27517">
        <v>0.200544</v>
      </c>
    </row>
    <row r="27518" spans="1:4" x14ac:dyDescent="0.2">
      <c r="A27518">
        <v>105545</v>
      </c>
      <c r="B27518" t="s">
        <v>80</v>
      </c>
      <c r="C27518">
        <v>45217</v>
      </c>
      <c r="D27518">
        <v>1</v>
      </c>
    </row>
    <row r="27519" spans="1:4" x14ac:dyDescent="0.2">
      <c r="A27519">
        <v>105545</v>
      </c>
      <c r="B27519" t="s">
        <v>80</v>
      </c>
      <c r="C27519">
        <v>45183</v>
      </c>
      <c r="D27519">
        <v>1</v>
      </c>
    </row>
    <row r="27520" spans="1:4" x14ac:dyDescent="0.2">
      <c r="A27520">
        <v>97610</v>
      </c>
    </row>
    <row r="27521" spans="1:4" x14ac:dyDescent="0.2">
      <c r="A27521">
        <v>97610</v>
      </c>
      <c r="B27521" t="s">
        <v>6064</v>
      </c>
      <c r="C27521">
        <v>88264</v>
      </c>
      <c r="D27521">
        <v>0.1628</v>
      </c>
    </row>
    <row r="27522" spans="1:4" x14ac:dyDescent="0.2">
      <c r="A27522">
        <v>97610</v>
      </c>
      <c r="B27522" t="s">
        <v>6064</v>
      </c>
      <c r="C27522">
        <v>88247</v>
      </c>
      <c r="D27522">
        <v>5.0874999999999997E-2</v>
      </c>
    </row>
    <row r="27523" spans="1:4" x14ac:dyDescent="0.2">
      <c r="A27523">
        <v>97610</v>
      </c>
      <c r="B27523" t="s">
        <v>80</v>
      </c>
      <c r="C27523">
        <v>38194</v>
      </c>
      <c r="D27523">
        <v>1</v>
      </c>
    </row>
    <row r="27524" spans="1:4" x14ac:dyDescent="0.2">
      <c r="A27524">
        <v>97610</v>
      </c>
      <c r="B27524" t="s">
        <v>80</v>
      </c>
      <c r="C27524">
        <v>12295</v>
      </c>
      <c r="D27524">
        <v>1</v>
      </c>
    </row>
    <row r="27525" spans="1:4" x14ac:dyDescent="0.2">
      <c r="A27525">
        <v>97609</v>
      </c>
    </row>
    <row r="27526" spans="1:4" x14ac:dyDescent="0.2">
      <c r="A27526">
        <v>97609</v>
      </c>
      <c r="B27526" t="s">
        <v>6064</v>
      </c>
      <c r="C27526">
        <v>88264</v>
      </c>
      <c r="D27526">
        <v>0.1628</v>
      </c>
    </row>
    <row r="27527" spans="1:4" x14ac:dyDescent="0.2">
      <c r="A27527">
        <v>97609</v>
      </c>
      <c r="B27527" t="s">
        <v>6064</v>
      </c>
      <c r="C27527">
        <v>88247</v>
      </c>
      <c r="D27527">
        <v>5.0874999999999997E-2</v>
      </c>
    </row>
    <row r="27528" spans="1:4" x14ac:dyDescent="0.2">
      <c r="A27528">
        <v>97609</v>
      </c>
      <c r="B27528" t="s">
        <v>80</v>
      </c>
      <c r="C27528">
        <v>38193</v>
      </c>
      <c r="D27528">
        <v>1</v>
      </c>
    </row>
    <row r="27529" spans="1:4" x14ac:dyDescent="0.2">
      <c r="A27529">
        <v>97609</v>
      </c>
      <c r="B27529" t="s">
        <v>80</v>
      </c>
      <c r="C27529">
        <v>12295</v>
      </c>
      <c r="D27529">
        <v>1</v>
      </c>
    </row>
    <row r="27530" spans="1:4" x14ac:dyDescent="0.2">
      <c r="A27530">
        <v>105554</v>
      </c>
    </row>
    <row r="27531" spans="1:4" x14ac:dyDescent="0.2">
      <c r="A27531">
        <v>105554</v>
      </c>
      <c r="B27531" t="s">
        <v>6064</v>
      </c>
      <c r="C27531">
        <v>88264</v>
      </c>
      <c r="D27531">
        <v>0.23930000000000001</v>
      </c>
    </row>
    <row r="27532" spans="1:4" x14ac:dyDescent="0.2">
      <c r="A27532">
        <v>105554</v>
      </c>
      <c r="B27532" t="s">
        <v>6064</v>
      </c>
      <c r="C27532">
        <v>88247</v>
      </c>
      <c r="D27532">
        <v>7.4781299999999995E-2</v>
      </c>
    </row>
    <row r="27533" spans="1:4" x14ac:dyDescent="0.2">
      <c r="A27533">
        <v>105554</v>
      </c>
      <c r="B27533" t="s">
        <v>80</v>
      </c>
      <c r="C27533">
        <v>39386</v>
      </c>
      <c r="D27533">
        <v>1</v>
      </c>
    </row>
    <row r="27534" spans="1:4" x14ac:dyDescent="0.2">
      <c r="A27534">
        <v>100903</v>
      </c>
    </row>
    <row r="27535" spans="1:4" x14ac:dyDescent="0.2">
      <c r="A27535">
        <v>100903</v>
      </c>
      <c r="B27535" t="s">
        <v>6064</v>
      </c>
      <c r="C27535">
        <v>88264</v>
      </c>
      <c r="D27535">
        <v>0.40010000000000001</v>
      </c>
    </row>
    <row r="27536" spans="1:4" x14ac:dyDescent="0.2">
      <c r="A27536">
        <v>100903</v>
      </c>
      <c r="B27536" t="s">
        <v>6064</v>
      </c>
      <c r="C27536">
        <v>88247</v>
      </c>
      <c r="D27536">
        <v>0.12503120000000001</v>
      </c>
    </row>
    <row r="27537" spans="1:4" x14ac:dyDescent="0.2">
      <c r="A27537">
        <v>100903</v>
      </c>
      <c r="B27537" t="s">
        <v>80</v>
      </c>
      <c r="C27537">
        <v>39387</v>
      </c>
      <c r="D27537">
        <v>1</v>
      </c>
    </row>
    <row r="27538" spans="1:4" x14ac:dyDescent="0.2">
      <c r="A27538">
        <v>100903</v>
      </c>
      <c r="B27538" t="s">
        <v>80</v>
      </c>
      <c r="C27538">
        <v>12295</v>
      </c>
      <c r="D27538">
        <v>2</v>
      </c>
    </row>
    <row r="27539" spans="1:4" x14ac:dyDescent="0.2">
      <c r="A27539">
        <v>100902</v>
      </c>
    </row>
    <row r="27540" spans="1:4" x14ac:dyDescent="0.2">
      <c r="A27540">
        <v>100902</v>
      </c>
      <c r="B27540" t="s">
        <v>6064</v>
      </c>
      <c r="C27540">
        <v>88264</v>
      </c>
      <c r="D27540">
        <v>0.40010000000000001</v>
      </c>
    </row>
    <row r="27541" spans="1:4" x14ac:dyDescent="0.2">
      <c r="A27541">
        <v>100902</v>
      </c>
      <c r="B27541" t="s">
        <v>6064</v>
      </c>
      <c r="C27541">
        <v>88247</v>
      </c>
      <c r="D27541">
        <v>0.12503120000000001</v>
      </c>
    </row>
    <row r="27542" spans="1:4" x14ac:dyDescent="0.2">
      <c r="A27542">
        <v>100902</v>
      </c>
      <c r="B27542" t="s">
        <v>80</v>
      </c>
      <c r="C27542">
        <v>39386</v>
      </c>
      <c r="D27542">
        <v>1</v>
      </c>
    </row>
    <row r="27543" spans="1:4" x14ac:dyDescent="0.2">
      <c r="A27543">
        <v>100902</v>
      </c>
      <c r="B27543" t="s">
        <v>80</v>
      </c>
      <c r="C27543">
        <v>12295</v>
      </c>
      <c r="D27543">
        <v>2</v>
      </c>
    </row>
    <row r="27544" spans="1:4" x14ac:dyDescent="0.2">
      <c r="A27544">
        <v>105548</v>
      </c>
    </row>
    <row r="27545" spans="1:4" x14ac:dyDescent="0.2">
      <c r="A27545">
        <v>105548</v>
      </c>
      <c r="B27545" t="s">
        <v>6064</v>
      </c>
      <c r="C27545">
        <v>88264</v>
      </c>
      <c r="D27545">
        <v>0.61672930000000004</v>
      </c>
    </row>
    <row r="27546" spans="1:4" x14ac:dyDescent="0.2">
      <c r="A27546">
        <v>105548</v>
      </c>
      <c r="B27546" t="s">
        <v>6064</v>
      </c>
      <c r="C27546">
        <v>88247</v>
      </c>
      <c r="D27546">
        <v>0.19272790000000001</v>
      </c>
    </row>
    <row r="27547" spans="1:4" x14ac:dyDescent="0.2">
      <c r="A27547">
        <v>105548</v>
      </c>
      <c r="B27547" t="s">
        <v>80</v>
      </c>
      <c r="C27547">
        <v>45225</v>
      </c>
      <c r="D27547">
        <v>1</v>
      </c>
    </row>
    <row r="27548" spans="1:4" x14ac:dyDescent="0.2">
      <c r="A27548">
        <v>105548</v>
      </c>
      <c r="B27548" t="s">
        <v>80</v>
      </c>
      <c r="C27548">
        <v>45192</v>
      </c>
      <c r="D27548">
        <v>1</v>
      </c>
    </row>
    <row r="27549" spans="1:4" x14ac:dyDescent="0.2">
      <c r="A27549">
        <v>97595</v>
      </c>
    </row>
    <row r="27550" spans="1:4" x14ac:dyDescent="0.2">
      <c r="A27550">
        <v>97595</v>
      </c>
      <c r="B27550" t="s">
        <v>6064</v>
      </c>
      <c r="C27550">
        <v>88264</v>
      </c>
      <c r="D27550">
        <v>0.62809999999999999</v>
      </c>
    </row>
    <row r="27551" spans="1:4" x14ac:dyDescent="0.2">
      <c r="A27551">
        <v>97595</v>
      </c>
      <c r="B27551" t="s">
        <v>6064</v>
      </c>
      <c r="C27551">
        <v>88247</v>
      </c>
      <c r="D27551">
        <v>0.19628119999999999</v>
      </c>
    </row>
    <row r="27552" spans="1:4" x14ac:dyDescent="0.2">
      <c r="A27552">
        <v>97595</v>
      </c>
      <c r="B27552" t="s">
        <v>80</v>
      </c>
      <c r="C27552">
        <v>39392</v>
      </c>
      <c r="D27552">
        <v>1</v>
      </c>
    </row>
    <row r="27553" spans="1:4" x14ac:dyDescent="0.2">
      <c r="A27553">
        <v>97597</v>
      </c>
    </row>
    <row r="27554" spans="1:4" x14ac:dyDescent="0.2">
      <c r="A27554">
        <v>97597</v>
      </c>
      <c r="B27554" t="s">
        <v>6064</v>
      </c>
      <c r="C27554">
        <v>88264</v>
      </c>
      <c r="D27554">
        <v>0.46100000000000002</v>
      </c>
    </row>
    <row r="27555" spans="1:4" x14ac:dyDescent="0.2">
      <c r="A27555">
        <v>97597</v>
      </c>
      <c r="B27555" t="s">
        <v>6064</v>
      </c>
      <c r="C27555">
        <v>88247</v>
      </c>
      <c r="D27555">
        <v>0.14406250000000001</v>
      </c>
    </row>
    <row r="27556" spans="1:4" x14ac:dyDescent="0.2">
      <c r="A27556">
        <v>97597</v>
      </c>
      <c r="B27556" t="s">
        <v>80</v>
      </c>
      <c r="C27556">
        <v>39394</v>
      </c>
      <c r="D27556">
        <v>1</v>
      </c>
    </row>
    <row r="27557" spans="1:4" x14ac:dyDescent="0.2">
      <c r="A27557">
        <v>97596</v>
      </c>
    </row>
    <row r="27558" spans="1:4" x14ac:dyDescent="0.2">
      <c r="A27558">
        <v>97596</v>
      </c>
      <c r="B27558" t="s">
        <v>6064</v>
      </c>
      <c r="C27558">
        <v>88264</v>
      </c>
      <c r="D27558">
        <v>0.62809999999999999</v>
      </c>
    </row>
    <row r="27559" spans="1:4" x14ac:dyDescent="0.2">
      <c r="A27559">
        <v>97596</v>
      </c>
      <c r="B27559" t="s">
        <v>6064</v>
      </c>
      <c r="C27559">
        <v>88247</v>
      </c>
      <c r="D27559">
        <v>0.19628119999999999</v>
      </c>
    </row>
    <row r="27560" spans="1:4" x14ac:dyDescent="0.2">
      <c r="A27560">
        <v>97596</v>
      </c>
      <c r="B27560" t="s">
        <v>80</v>
      </c>
      <c r="C27560">
        <v>39393</v>
      </c>
      <c r="D27560">
        <v>1</v>
      </c>
    </row>
    <row r="27561" spans="1:4" x14ac:dyDescent="0.2">
      <c r="A27561">
        <v>97598</v>
      </c>
    </row>
    <row r="27562" spans="1:4" x14ac:dyDescent="0.2">
      <c r="A27562">
        <v>97598</v>
      </c>
      <c r="B27562" t="s">
        <v>6064</v>
      </c>
      <c r="C27562">
        <v>88264</v>
      </c>
      <c r="D27562">
        <v>0.46100000000000002</v>
      </c>
    </row>
    <row r="27563" spans="1:4" x14ac:dyDescent="0.2">
      <c r="A27563">
        <v>97598</v>
      </c>
      <c r="B27563" t="s">
        <v>6064</v>
      </c>
      <c r="C27563">
        <v>88247</v>
      </c>
      <c r="D27563">
        <v>0.14406250000000001</v>
      </c>
    </row>
    <row r="27564" spans="1:4" x14ac:dyDescent="0.2">
      <c r="A27564">
        <v>97598</v>
      </c>
      <c r="B27564" t="s">
        <v>80</v>
      </c>
      <c r="C27564">
        <v>39395</v>
      </c>
      <c r="D27564">
        <v>1</v>
      </c>
    </row>
    <row r="27565" spans="1:4" x14ac:dyDescent="0.2">
      <c r="A27565">
        <v>98549</v>
      </c>
    </row>
    <row r="27566" spans="1:4" x14ac:dyDescent="0.2">
      <c r="A27566">
        <v>98549</v>
      </c>
      <c r="B27566" t="s">
        <v>6064</v>
      </c>
      <c r="C27566">
        <v>102811</v>
      </c>
      <c r="D27566">
        <v>0.18629999999999999</v>
      </c>
    </row>
    <row r="27567" spans="1:4" x14ac:dyDescent="0.2">
      <c r="A27567">
        <v>98549</v>
      </c>
      <c r="B27567" t="s">
        <v>6064</v>
      </c>
      <c r="C27567">
        <v>102810</v>
      </c>
      <c r="D27567">
        <v>0.29330000000000001</v>
      </c>
    </row>
    <row r="27568" spans="1:4" x14ac:dyDescent="0.2">
      <c r="A27568">
        <v>98549</v>
      </c>
      <c r="B27568" t="s">
        <v>6064</v>
      </c>
      <c r="C27568">
        <v>88270</v>
      </c>
      <c r="D27568">
        <v>0.47960000000000003</v>
      </c>
    </row>
    <row r="27569" spans="1:4" x14ac:dyDescent="0.2">
      <c r="A27569">
        <v>98549</v>
      </c>
      <c r="B27569" t="s">
        <v>6064</v>
      </c>
      <c r="C27569">
        <v>88243</v>
      </c>
      <c r="D27569">
        <v>0.1081</v>
      </c>
    </row>
    <row r="27570" spans="1:4" x14ac:dyDescent="0.2">
      <c r="A27570">
        <v>98549</v>
      </c>
      <c r="B27570" t="s">
        <v>80</v>
      </c>
      <c r="C27570">
        <v>4015</v>
      </c>
      <c r="D27570">
        <v>1.1318999999999999</v>
      </c>
    </row>
    <row r="27571" spans="1:4" x14ac:dyDescent="0.2">
      <c r="A27571">
        <v>98549</v>
      </c>
      <c r="B27571" t="s">
        <v>80</v>
      </c>
      <c r="C27571">
        <v>4014</v>
      </c>
      <c r="D27571">
        <v>1.1318999999999999</v>
      </c>
    </row>
    <row r="27572" spans="1:4" x14ac:dyDescent="0.2">
      <c r="A27572">
        <v>98549</v>
      </c>
      <c r="B27572" t="s">
        <v>80</v>
      </c>
      <c r="C27572">
        <v>516</v>
      </c>
      <c r="D27572">
        <v>5.75</v>
      </c>
    </row>
    <row r="27573" spans="1:4" x14ac:dyDescent="0.2">
      <c r="A27573">
        <v>98549</v>
      </c>
      <c r="B27573" t="s">
        <v>80</v>
      </c>
      <c r="C27573">
        <v>511</v>
      </c>
      <c r="D27573">
        <v>0.58720000000000006</v>
      </c>
    </row>
    <row r="27574" spans="1:4" x14ac:dyDescent="0.2">
      <c r="A27574">
        <v>98562</v>
      </c>
    </row>
    <row r="27575" spans="1:4" x14ac:dyDescent="0.2">
      <c r="A27575">
        <v>98562</v>
      </c>
      <c r="B27575" t="s">
        <v>6064</v>
      </c>
      <c r="C27575">
        <v>88316</v>
      </c>
      <c r="D27575">
        <v>0.22320000000000001</v>
      </c>
    </row>
    <row r="27576" spans="1:4" x14ac:dyDescent="0.2">
      <c r="A27576">
        <v>98562</v>
      </c>
      <c r="B27576" t="s">
        <v>6064</v>
      </c>
      <c r="C27576">
        <v>88309</v>
      </c>
      <c r="D27576">
        <v>0.98970000000000002</v>
      </c>
    </row>
    <row r="27577" spans="1:4" x14ac:dyDescent="0.2">
      <c r="A27577">
        <v>98562</v>
      </c>
      <c r="B27577" t="s">
        <v>6064</v>
      </c>
      <c r="C27577">
        <v>87298</v>
      </c>
      <c r="D27577">
        <v>0.02</v>
      </c>
    </row>
    <row r="27578" spans="1:4" x14ac:dyDescent="0.2">
      <c r="A27578">
        <v>98562</v>
      </c>
      <c r="B27578" t="s">
        <v>80</v>
      </c>
      <c r="C27578">
        <v>123</v>
      </c>
      <c r="D27578">
        <v>0.4405</v>
      </c>
    </row>
    <row r="27579" spans="1:4" x14ac:dyDescent="0.2">
      <c r="A27579">
        <v>98555</v>
      </c>
    </row>
    <row r="27580" spans="1:4" x14ac:dyDescent="0.2">
      <c r="A27580">
        <v>98555</v>
      </c>
      <c r="B27580" t="s">
        <v>6064</v>
      </c>
      <c r="C27580">
        <v>88270</v>
      </c>
      <c r="D27580">
        <v>0.60389999999999999</v>
      </c>
    </row>
    <row r="27581" spans="1:4" x14ac:dyDescent="0.2">
      <c r="A27581">
        <v>98555</v>
      </c>
      <c r="B27581" t="s">
        <v>6064</v>
      </c>
      <c r="C27581">
        <v>88243</v>
      </c>
      <c r="D27581">
        <v>0.13619999999999999</v>
      </c>
    </row>
    <row r="27582" spans="1:4" x14ac:dyDescent="0.2">
      <c r="A27582">
        <v>98555</v>
      </c>
      <c r="B27582" t="s">
        <v>80</v>
      </c>
      <c r="C27582">
        <v>135</v>
      </c>
      <c r="D27582">
        <v>3.4615</v>
      </c>
    </row>
    <row r="27583" spans="1:4" x14ac:dyDescent="0.2">
      <c r="A27583">
        <v>98556</v>
      </c>
    </row>
    <row r="27584" spans="1:4" x14ac:dyDescent="0.2">
      <c r="A27584">
        <v>98556</v>
      </c>
      <c r="B27584" t="s">
        <v>6064</v>
      </c>
      <c r="C27584">
        <v>88270</v>
      </c>
      <c r="D27584">
        <v>0.98809999999999998</v>
      </c>
    </row>
    <row r="27585" spans="1:4" x14ac:dyDescent="0.2">
      <c r="A27585">
        <v>98556</v>
      </c>
      <c r="B27585" t="s">
        <v>6064</v>
      </c>
      <c r="C27585">
        <v>88243</v>
      </c>
      <c r="D27585">
        <v>0.2228</v>
      </c>
    </row>
    <row r="27586" spans="1:4" x14ac:dyDescent="0.2">
      <c r="A27586">
        <v>98556</v>
      </c>
      <c r="B27586" t="s">
        <v>80</v>
      </c>
      <c r="C27586">
        <v>4030</v>
      </c>
      <c r="D27586">
        <v>1.3512999999999999</v>
      </c>
    </row>
    <row r="27587" spans="1:4" x14ac:dyDescent="0.2">
      <c r="A27587">
        <v>98556</v>
      </c>
      <c r="B27587" t="s">
        <v>80</v>
      </c>
      <c r="C27587">
        <v>135</v>
      </c>
      <c r="D27587">
        <v>4.6154000000000002</v>
      </c>
    </row>
    <row r="27588" spans="1:4" x14ac:dyDescent="0.2">
      <c r="A27588">
        <v>98557</v>
      </c>
    </row>
    <row r="27589" spans="1:4" x14ac:dyDescent="0.2">
      <c r="A27589">
        <v>98557</v>
      </c>
      <c r="B27589" t="s">
        <v>6064</v>
      </c>
      <c r="C27589">
        <v>88270</v>
      </c>
      <c r="D27589">
        <v>0.4299</v>
      </c>
    </row>
    <row r="27590" spans="1:4" x14ac:dyDescent="0.2">
      <c r="A27590">
        <v>98557</v>
      </c>
      <c r="B27590" t="s">
        <v>6064</v>
      </c>
      <c r="C27590">
        <v>88243</v>
      </c>
      <c r="D27590">
        <v>9.69E-2</v>
      </c>
    </row>
    <row r="27591" spans="1:4" x14ac:dyDescent="0.2">
      <c r="A27591">
        <v>98557</v>
      </c>
      <c r="B27591" t="s">
        <v>80</v>
      </c>
      <c r="C27591">
        <v>626</v>
      </c>
      <c r="D27591">
        <v>1.5</v>
      </c>
    </row>
    <row r="27592" spans="1:4" x14ac:dyDescent="0.2">
      <c r="A27592">
        <v>98548</v>
      </c>
    </row>
    <row r="27593" spans="1:4" x14ac:dyDescent="0.2">
      <c r="A27593">
        <v>98548</v>
      </c>
      <c r="B27593" t="s">
        <v>6064</v>
      </c>
      <c r="C27593">
        <v>102811</v>
      </c>
      <c r="D27593">
        <v>7.0000000000000007E-2</v>
      </c>
    </row>
    <row r="27594" spans="1:4" x14ac:dyDescent="0.2">
      <c r="A27594">
        <v>98548</v>
      </c>
      <c r="B27594" t="s">
        <v>6064</v>
      </c>
      <c r="C27594">
        <v>102810</v>
      </c>
      <c r="D27594">
        <v>4.8000000000000001E-2</v>
      </c>
    </row>
    <row r="27595" spans="1:4" x14ac:dyDescent="0.2">
      <c r="A27595">
        <v>98548</v>
      </c>
      <c r="B27595" t="s">
        <v>6064</v>
      </c>
      <c r="C27595">
        <v>88270</v>
      </c>
      <c r="D27595">
        <v>0.27650000000000002</v>
      </c>
    </row>
    <row r="27596" spans="1:4" x14ac:dyDescent="0.2">
      <c r="A27596">
        <v>98548</v>
      </c>
      <c r="B27596" t="s">
        <v>6064</v>
      </c>
      <c r="C27596">
        <v>88243</v>
      </c>
      <c r="D27596">
        <v>6.2300000000000001E-2</v>
      </c>
    </row>
    <row r="27597" spans="1:4" x14ac:dyDescent="0.2">
      <c r="A27597">
        <v>98548</v>
      </c>
      <c r="B27597" t="s">
        <v>80</v>
      </c>
      <c r="C27597">
        <v>4015</v>
      </c>
      <c r="D27597">
        <v>1.1318999999999999</v>
      </c>
    </row>
    <row r="27598" spans="1:4" x14ac:dyDescent="0.2">
      <c r="A27598">
        <v>98548</v>
      </c>
      <c r="B27598" t="s">
        <v>80</v>
      </c>
      <c r="C27598">
        <v>516</v>
      </c>
      <c r="D27598">
        <v>2.875</v>
      </c>
    </row>
    <row r="27599" spans="1:4" x14ac:dyDescent="0.2">
      <c r="A27599">
        <v>98548</v>
      </c>
      <c r="B27599" t="s">
        <v>80</v>
      </c>
      <c r="C27599">
        <v>511</v>
      </c>
      <c r="D27599">
        <v>0.58720000000000006</v>
      </c>
    </row>
    <row r="27600" spans="1:4" x14ac:dyDescent="0.2">
      <c r="A27600">
        <v>98547</v>
      </c>
    </row>
    <row r="27601" spans="1:4" x14ac:dyDescent="0.2">
      <c r="A27601">
        <v>98547</v>
      </c>
      <c r="B27601" t="s">
        <v>6064</v>
      </c>
      <c r="C27601">
        <v>88270</v>
      </c>
      <c r="D27601">
        <v>1.4849000000000001</v>
      </c>
    </row>
    <row r="27602" spans="1:4" x14ac:dyDescent="0.2">
      <c r="A27602">
        <v>98547</v>
      </c>
      <c r="B27602" t="s">
        <v>6064</v>
      </c>
      <c r="C27602">
        <v>88243</v>
      </c>
      <c r="D27602">
        <v>0.33479999999999999</v>
      </c>
    </row>
    <row r="27603" spans="1:4" x14ac:dyDescent="0.2">
      <c r="A27603">
        <v>98547</v>
      </c>
      <c r="B27603" t="s">
        <v>80</v>
      </c>
      <c r="C27603">
        <v>4226</v>
      </c>
      <c r="D27603">
        <v>0.52</v>
      </c>
    </row>
    <row r="27604" spans="1:4" x14ac:dyDescent="0.2">
      <c r="A27604">
        <v>98547</v>
      </c>
      <c r="B27604" t="s">
        <v>80</v>
      </c>
      <c r="C27604">
        <v>4015</v>
      </c>
      <c r="D27604">
        <v>1.1318999999999999</v>
      </c>
    </row>
    <row r="27605" spans="1:4" x14ac:dyDescent="0.2">
      <c r="A27605">
        <v>98547</v>
      </c>
      <c r="B27605" t="s">
        <v>80</v>
      </c>
      <c r="C27605">
        <v>4014</v>
      </c>
      <c r="D27605">
        <v>1.1318999999999999</v>
      </c>
    </row>
    <row r="27606" spans="1:4" x14ac:dyDescent="0.2">
      <c r="A27606">
        <v>98547</v>
      </c>
      <c r="B27606" t="s">
        <v>80</v>
      </c>
      <c r="C27606">
        <v>511</v>
      </c>
      <c r="D27606">
        <v>0.58720000000000006</v>
      </c>
    </row>
    <row r="27607" spans="1:4" x14ac:dyDescent="0.2">
      <c r="A27607">
        <v>98546</v>
      </c>
    </row>
    <row r="27608" spans="1:4" x14ac:dyDescent="0.2">
      <c r="A27608">
        <v>98546</v>
      </c>
      <c r="B27608" t="s">
        <v>6064</v>
      </c>
      <c r="C27608">
        <v>88270</v>
      </c>
      <c r="D27608">
        <v>0.93240000000000001</v>
      </c>
    </row>
    <row r="27609" spans="1:4" x14ac:dyDescent="0.2">
      <c r="A27609">
        <v>98546</v>
      </c>
      <c r="B27609" t="s">
        <v>6064</v>
      </c>
      <c r="C27609">
        <v>88243</v>
      </c>
      <c r="D27609">
        <v>0.2102</v>
      </c>
    </row>
    <row r="27610" spans="1:4" x14ac:dyDescent="0.2">
      <c r="A27610">
        <v>98546</v>
      </c>
      <c r="B27610" t="s">
        <v>80</v>
      </c>
      <c r="C27610">
        <v>4226</v>
      </c>
      <c r="D27610">
        <v>0.26</v>
      </c>
    </row>
    <row r="27611" spans="1:4" x14ac:dyDescent="0.2">
      <c r="A27611">
        <v>98546</v>
      </c>
      <c r="B27611" t="s">
        <v>80</v>
      </c>
      <c r="C27611">
        <v>4015</v>
      </c>
      <c r="D27611">
        <v>1.1318999999999999</v>
      </c>
    </row>
    <row r="27612" spans="1:4" x14ac:dyDescent="0.2">
      <c r="A27612">
        <v>98546</v>
      </c>
      <c r="B27612" t="s">
        <v>80</v>
      </c>
      <c r="C27612">
        <v>511</v>
      </c>
      <c r="D27612">
        <v>0.58720000000000006</v>
      </c>
    </row>
    <row r="27613" spans="1:4" x14ac:dyDescent="0.2">
      <c r="A27613">
        <v>98552</v>
      </c>
    </row>
    <row r="27614" spans="1:4" x14ac:dyDescent="0.2">
      <c r="A27614">
        <v>98552</v>
      </c>
      <c r="B27614" t="s">
        <v>6064</v>
      </c>
      <c r="C27614">
        <v>102911</v>
      </c>
      <c r="D27614">
        <v>0.13</v>
      </c>
    </row>
    <row r="27615" spans="1:4" x14ac:dyDescent="0.2">
      <c r="A27615">
        <v>98552</v>
      </c>
      <c r="B27615" t="s">
        <v>6064</v>
      </c>
      <c r="C27615">
        <v>102910</v>
      </c>
      <c r="D27615">
        <v>0.1694</v>
      </c>
    </row>
    <row r="27616" spans="1:4" x14ac:dyDescent="0.2">
      <c r="A27616">
        <v>98552</v>
      </c>
      <c r="B27616" t="s">
        <v>6064</v>
      </c>
      <c r="C27616">
        <v>88270</v>
      </c>
      <c r="D27616">
        <v>0.29930000000000001</v>
      </c>
    </row>
    <row r="27617" spans="1:4" x14ac:dyDescent="0.2">
      <c r="A27617">
        <v>98552</v>
      </c>
      <c r="B27617" t="s">
        <v>6064</v>
      </c>
      <c r="C27617">
        <v>88243</v>
      </c>
      <c r="D27617">
        <v>6.7500000000000004E-2</v>
      </c>
    </row>
    <row r="27618" spans="1:4" x14ac:dyDescent="0.2">
      <c r="A27618">
        <v>98552</v>
      </c>
      <c r="B27618" t="s">
        <v>80</v>
      </c>
      <c r="C27618">
        <v>44072</v>
      </c>
      <c r="D27618">
        <v>0.3</v>
      </c>
    </row>
    <row r="27619" spans="1:4" x14ac:dyDescent="0.2">
      <c r="A27619">
        <v>98552</v>
      </c>
      <c r="B27619" t="s">
        <v>80</v>
      </c>
      <c r="C27619">
        <v>41315</v>
      </c>
      <c r="D27619">
        <v>2.2000000000000002</v>
      </c>
    </row>
    <row r="27620" spans="1:4" x14ac:dyDescent="0.2">
      <c r="A27620">
        <v>98553</v>
      </c>
    </row>
    <row r="27621" spans="1:4" x14ac:dyDescent="0.2">
      <c r="A27621">
        <v>98553</v>
      </c>
      <c r="B27621" t="s">
        <v>6064</v>
      </c>
      <c r="C27621">
        <v>88270</v>
      </c>
      <c r="D27621">
        <v>0.49830000000000002</v>
      </c>
    </row>
    <row r="27622" spans="1:4" x14ac:dyDescent="0.2">
      <c r="A27622">
        <v>98553</v>
      </c>
      <c r="B27622" t="s">
        <v>6064</v>
      </c>
      <c r="C27622">
        <v>88243</v>
      </c>
      <c r="D27622">
        <v>0.1124</v>
      </c>
    </row>
    <row r="27623" spans="1:4" x14ac:dyDescent="0.2">
      <c r="A27623">
        <v>98553</v>
      </c>
      <c r="B27623" t="s">
        <v>80</v>
      </c>
      <c r="C27623">
        <v>44072</v>
      </c>
      <c r="D27623">
        <v>0.3</v>
      </c>
    </row>
    <row r="27624" spans="1:4" x14ac:dyDescent="0.2">
      <c r="A27624">
        <v>98553</v>
      </c>
      <c r="B27624" t="s">
        <v>80</v>
      </c>
      <c r="C27624">
        <v>43148</v>
      </c>
      <c r="D27624">
        <v>2</v>
      </c>
    </row>
    <row r="27625" spans="1:4" x14ac:dyDescent="0.2">
      <c r="A27625">
        <v>98554</v>
      </c>
    </row>
    <row r="27626" spans="1:4" x14ac:dyDescent="0.2">
      <c r="A27626">
        <v>98554</v>
      </c>
      <c r="B27626" t="s">
        <v>6064</v>
      </c>
      <c r="C27626">
        <v>88270</v>
      </c>
      <c r="D27626">
        <v>0.57030000000000003</v>
      </c>
    </row>
    <row r="27627" spans="1:4" x14ac:dyDescent="0.2">
      <c r="A27627">
        <v>98554</v>
      </c>
      <c r="B27627" t="s">
        <v>6064</v>
      </c>
      <c r="C27627">
        <v>88243</v>
      </c>
      <c r="D27627">
        <v>0.12859999999999999</v>
      </c>
    </row>
    <row r="27628" spans="1:4" x14ac:dyDescent="0.2">
      <c r="A27628">
        <v>98554</v>
      </c>
      <c r="B27628" t="s">
        <v>80</v>
      </c>
      <c r="C27628">
        <v>43147</v>
      </c>
      <c r="D27628">
        <v>1.2</v>
      </c>
    </row>
    <row r="27629" spans="1:4" x14ac:dyDescent="0.2">
      <c r="A27629">
        <v>98565</v>
      </c>
    </row>
    <row r="27630" spans="1:4" x14ac:dyDescent="0.2">
      <c r="A27630">
        <v>98565</v>
      </c>
      <c r="B27630" t="s">
        <v>6064</v>
      </c>
      <c r="C27630">
        <v>88316</v>
      </c>
      <c r="D27630">
        <v>0.15579999999999999</v>
      </c>
    </row>
    <row r="27631" spans="1:4" x14ac:dyDescent="0.2">
      <c r="A27631">
        <v>98565</v>
      </c>
      <c r="B27631" t="s">
        <v>6064</v>
      </c>
      <c r="C27631">
        <v>88309</v>
      </c>
      <c r="D27631">
        <v>0.69120000000000004</v>
      </c>
    </row>
    <row r="27632" spans="1:4" x14ac:dyDescent="0.2">
      <c r="A27632">
        <v>98565</v>
      </c>
      <c r="B27632" t="s">
        <v>6064</v>
      </c>
      <c r="C27632">
        <v>87372</v>
      </c>
      <c r="D27632">
        <v>3.5000000000000003E-2</v>
      </c>
    </row>
    <row r="27633" spans="1:4" x14ac:dyDescent="0.2">
      <c r="A27633">
        <v>98565</v>
      </c>
      <c r="B27633" t="s">
        <v>80</v>
      </c>
      <c r="C27633">
        <v>38365</v>
      </c>
      <c r="D27633">
        <v>1.04</v>
      </c>
    </row>
    <row r="27634" spans="1:4" x14ac:dyDescent="0.2">
      <c r="A27634">
        <v>98567</v>
      </c>
    </row>
    <row r="27635" spans="1:4" x14ac:dyDescent="0.2">
      <c r="A27635">
        <v>98567</v>
      </c>
      <c r="B27635" t="s">
        <v>6064</v>
      </c>
      <c r="C27635">
        <v>88316</v>
      </c>
      <c r="D27635">
        <v>0.20930000000000001</v>
      </c>
    </row>
    <row r="27636" spans="1:4" x14ac:dyDescent="0.2">
      <c r="A27636">
        <v>98567</v>
      </c>
      <c r="B27636" t="s">
        <v>6064</v>
      </c>
      <c r="C27636">
        <v>88309</v>
      </c>
      <c r="D27636">
        <v>0.92820000000000003</v>
      </c>
    </row>
    <row r="27637" spans="1:4" x14ac:dyDescent="0.2">
      <c r="A27637">
        <v>98567</v>
      </c>
      <c r="B27637" t="s">
        <v>6064</v>
      </c>
      <c r="C27637">
        <v>87372</v>
      </c>
      <c r="D27637">
        <v>4.3999999999999997E-2</v>
      </c>
    </row>
    <row r="27638" spans="1:4" x14ac:dyDescent="0.2">
      <c r="A27638">
        <v>98567</v>
      </c>
      <c r="B27638" t="s">
        <v>80</v>
      </c>
      <c r="C27638">
        <v>38365</v>
      </c>
      <c r="D27638">
        <v>1.04</v>
      </c>
    </row>
    <row r="27639" spans="1:4" x14ac:dyDescent="0.2">
      <c r="A27639">
        <v>98569</v>
      </c>
    </row>
    <row r="27640" spans="1:4" x14ac:dyDescent="0.2">
      <c r="A27640">
        <v>98569</v>
      </c>
      <c r="B27640" t="s">
        <v>6064</v>
      </c>
      <c r="C27640">
        <v>88316</v>
      </c>
      <c r="D27640">
        <v>0.26279999999999998</v>
      </c>
    </row>
    <row r="27641" spans="1:4" x14ac:dyDescent="0.2">
      <c r="A27641">
        <v>98569</v>
      </c>
      <c r="B27641" t="s">
        <v>6064</v>
      </c>
      <c r="C27641">
        <v>88309</v>
      </c>
      <c r="D27641">
        <v>1.1653</v>
      </c>
    </row>
    <row r="27642" spans="1:4" x14ac:dyDescent="0.2">
      <c r="A27642">
        <v>98569</v>
      </c>
      <c r="B27642" t="s">
        <v>6064</v>
      </c>
      <c r="C27642">
        <v>87372</v>
      </c>
      <c r="D27642">
        <v>5.3999999999999999E-2</v>
      </c>
    </row>
    <row r="27643" spans="1:4" x14ac:dyDescent="0.2">
      <c r="A27643">
        <v>98569</v>
      </c>
      <c r="B27643" t="s">
        <v>80</v>
      </c>
      <c r="C27643">
        <v>38365</v>
      </c>
      <c r="D27643">
        <v>1.04</v>
      </c>
    </row>
    <row r="27644" spans="1:4" x14ac:dyDescent="0.2">
      <c r="A27644">
        <v>98571</v>
      </c>
    </row>
    <row r="27645" spans="1:4" x14ac:dyDescent="0.2">
      <c r="A27645">
        <v>98571</v>
      </c>
      <c r="B27645" t="s">
        <v>6064</v>
      </c>
      <c r="C27645">
        <v>88316</v>
      </c>
      <c r="D27645">
        <v>0.1502</v>
      </c>
    </row>
    <row r="27646" spans="1:4" x14ac:dyDescent="0.2">
      <c r="A27646">
        <v>98571</v>
      </c>
      <c r="B27646" t="s">
        <v>6064</v>
      </c>
      <c r="C27646">
        <v>88309</v>
      </c>
      <c r="D27646">
        <v>0.66600000000000004</v>
      </c>
    </row>
    <row r="27647" spans="1:4" x14ac:dyDescent="0.2">
      <c r="A27647">
        <v>98571</v>
      </c>
      <c r="B27647" t="s">
        <v>80</v>
      </c>
      <c r="C27647">
        <v>38365</v>
      </c>
      <c r="D27647">
        <v>1.04</v>
      </c>
    </row>
    <row r="27648" spans="1:4" x14ac:dyDescent="0.2">
      <c r="A27648">
        <v>98571</v>
      </c>
      <c r="B27648" t="s">
        <v>80</v>
      </c>
      <c r="C27648">
        <v>1523</v>
      </c>
      <c r="D27648">
        <v>4.3999999999999997E-2</v>
      </c>
    </row>
    <row r="27649" spans="1:4" x14ac:dyDescent="0.2">
      <c r="A27649">
        <v>98572</v>
      </c>
    </row>
    <row r="27650" spans="1:4" x14ac:dyDescent="0.2">
      <c r="A27650">
        <v>98572</v>
      </c>
      <c r="B27650" t="s">
        <v>6064</v>
      </c>
      <c r="C27650">
        <v>88316</v>
      </c>
      <c r="D27650">
        <v>0.18770000000000001</v>
      </c>
    </row>
    <row r="27651" spans="1:4" x14ac:dyDescent="0.2">
      <c r="A27651">
        <v>98572</v>
      </c>
      <c r="B27651" t="s">
        <v>6064</v>
      </c>
      <c r="C27651">
        <v>88309</v>
      </c>
      <c r="D27651">
        <v>0.83220000000000005</v>
      </c>
    </row>
    <row r="27652" spans="1:4" x14ac:dyDescent="0.2">
      <c r="A27652">
        <v>98572</v>
      </c>
      <c r="B27652" t="s">
        <v>80</v>
      </c>
      <c r="C27652">
        <v>38365</v>
      </c>
      <c r="D27652">
        <v>1.04</v>
      </c>
    </row>
    <row r="27653" spans="1:4" x14ac:dyDescent="0.2">
      <c r="A27653">
        <v>98572</v>
      </c>
      <c r="B27653" t="s">
        <v>80</v>
      </c>
      <c r="C27653">
        <v>1523</v>
      </c>
      <c r="D27653">
        <v>5.3999999999999999E-2</v>
      </c>
    </row>
    <row r="27654" spans="1:4" x14ac:dyDescent="0.2">
      <c r="A27654">
        <v>98563</v>
      </c>
    </row>
    <row r="27655" spans="1:4" x14ac:dyDescent="0.2">
      <c r="A27655">
        <v>98563</v>
      </c>
      <c r="B27655" t="s">
        <v>6064</v>
      </c>
      <c r="C27655">
        <v>88316</v>
      </c>
      <c r="D27655">
        <v>0.1024</v>
      </c>
    </row>
    <row r="27656" spans="1:4" x14ac:dyDescent="0.2">
      <c r="A27656">
        <v>98563</v>
      </c>
      <c r="B27656" t="s">
        <v>6064</v>
      </c>
      <c r="C27656">
        <v>88309</v>
      </c>
      <c r="D27656">
        <v>0.4541</v>
      </c>
    </row>
    <row r="27657" spans="1:4" x14ac:dyDescent="0.2">
      <c r="A27657">
        <v>98563</v>
      </c>
      <c r="B27657" t="s">
        <v>6064</v>
      </c>
      <c r="C27657">
        <v>87372</v>
      </c>
      <c r="D27657">
        <v>2.5000000000000001E-2</v>
      </c>
    </row>
    <row r="27658" spans="1:4" x14ac:dyDescent="0.2">
      <c r="A27658">
        <v>98563</v>
      </c>
      <c r="B27658" t="s">
        <v>80</v>
      </c>
      <c r="C27658">
        <v>38365</v>
      </c>
      <c r="D27658">
        <v>1.04</v>
      </c>
    </row>
    <row r="27659" spans="1:4" x14ac:dyDescent="0.2">
      <c r="A27659">
        <v>98564</v>
      </c>
    </row>
    <row r="27660" spans="1:4" x14ac:dyDescent="0.2">
      <c r="A27660">
        <v>98564</v>
      </c>
      <c r="B27660" t="s">
        <v>6064</v>
      </c>
      <c r="C27660">
        <v>88316</v>
      </c>
      <c r="D27660">
        <v>0.1162</v>
      </c>
    </row>
    <row r="27661" spans="1:4" x14ac:dyDescent="0.2">
      <c r="A27661">
        <v>98564</v>
      </c>
      <c r="B27661" t="s">
        <v>6064</v>
      </c>
      <c r="C27661">
        <v>88309</v>
      </c>
      <c r="D27661">
        <v>0.51539999999999997</v>
      </c>
    </row>
    <row r="27662" spans="1:4" x14ac:dyDescent="0.2">
      <c r="A27662">
        <v>98564</v>
      </c>
      <c r="B27662" t="s">
        <v>6064</v>
      </c>
      <c r="C27662">
        <v>87372</v>
      </c>
      <c r="D27662">
        <v>2.5000000000000001E-2</v>
      </c>
    </row>
    <row r="27663" spans="1:4" x14ac:dyDescent="0.2">
      <c r="A27663">
        <v>98564</v>
      </c>
      <c r="B27663" t="s">
        <v>80</v>
      </c>
      <c r="C27663">
        <v>10931</v>
      </c>
      <c r="D27663">
        <v>1.05</v>
      </c>
    </row>
    <row r="27664" spans="1:4" x14ac:dyDescent="0.2">
      <c r="A27664">
        <v>98566</v>
      </c>
    </row>
    <row r="27665" spans="1:4" x14ac:dyDescent="0.2">
      <c r="A27665">
        <v>98566</v>
      </c>
      <c r="B27665" t="s">
        <v>6064</v>
      </c>
      <c r="C27665">
        <v>88316</v>
      </c>
      <c r="D27665">
        <v>0.16969999999999999</v>
      </c>
    </row>
    <row r="27666" spans="1:4" x14ac:dyDescent="0.2">
      <c r="A27666">
        <v>98566</v>
      </c>
      <c r="B27666" t="s">
        <v>6064</v>
      </c>
      <c r="C27666">
        <v>88309</v>
      </c>
      <c r="D27666">
        <v>0.75249999999999995</v>
      </c>
    </row>
    <row r="27667" spans="1:4" x14ac:dyDescent="0.2">
      <c r="A27667">
        <v>98566</v>
      </c>
      <c r="B27667" t="s">
        <v>6064</v>
      </c>
      <c r="C27667">
        <v>87372</v>
      </c>
      <c r="D27667">
        <v>3.5000000000000003E-2</v>
      </c>
    </row>
    <row r="27668" spans="1:4" x14ac:dyDescent="0.2">
      <c r="A27668">
        <v>98566</v>
      </c>
      <c r="B27668" t="s">
        <v>80</v>
      </c>
      <c r="C27668">
        <v>10931</v>
      </c>
      <c r="D27668">
        <v>1.05</v>
      </c>
    </row>
    <row r="27669" spans="1:4" x14ac:dyDescent="0.2">
      <c r="A27669">
        <v>98568</v>
      </c>
    </row>
    <row r="27670" spans="1:4" x14ac:dyDescent="0.2">
      <c r="A27670">
        <v>98568</v>
      </c>
      <c r="B27670" t="s">
        <v>6064</v>
      </c>
      <c r="C27670">
        <v>88316</v>
      </c>
      <c r="D27670">
        <v>0.22309999999999999</v>
      </c>
    </row>
    <row r="27671" spans="1:4" x14ac:dyDescent="0.2">
      <c r="A27671">
        <v>98568</v>
      </c>
      <c r="B27671" t="s">
        <v>6064</v>
      </c>
      <c r="C27671">
        <v>88309</v>
      </c>
      <c r="D27671">
        <v>0.98960000000000004</v>
      </c>
    </row>
    <row r="27672" spans="1:4" x14ac:dyDescent="0.2">
      <c r="A27672">
        <v>98568</v>
      </c>
      <c r="B27672" t="s">
        <v>6064</v>
      </c>
      <c r="C27672">
        <v>87372</v>
      </c>
      <c r="D27672">
        <v>4.3999999999999997E-2</v>
      </c>
    </row>
    <row r="27673" spans="1:4" x14ac:dyDescent="0.2">
      <c r="A27673">
        <v>98568</v>
      </c>
      <c r="B27673" t="s">
        <v>80</v>
      </c>
      <c r="C27673">
        <v>10931</v>
      </c>
      <c r="D27673">
        <v>1.05</v>
      </c>
    </row>
    <row r="27674" spans="1:4" x14ac:dyDescent="0.2">
      <c r="A27674">
        <v>98570</v>
      </c>
    </row>
    <row r="27675" spans="1:4" x14ac:dyDescent="0.2">
      <c r="A27675">
        <v>98570</v>
      </c>
      <c r="B27675" t="s">
        <v>6064</v>
      </c>
      <c r="C27675">
        <v>88316</v>
      </c>
      <c r="D27675">
        <v>0.27660000000000001</v>
      </c>
    </row>
    <row r="27676" spans="1:4" x14ac:dyDescent="0.2">
      <c r="A27676">
        <v>98570</v>
      </c>
      <c r="B27676" t="s">
        <v>6064</v>
      </c>
      <c r="C27676">
        <v>88309</v>
      </c>
      <c r="D27676">
        <v>1.2266999999999999</v>
      </c>
    </row>
    <row r="27677" spans="1:4" x14ac:dyDescent="0.2">
      <c r="A27677">
        <v>98570</v>
      </c>
      <c r="B27677" t="s">
        <v>6064</v>
      </c>
      <c r="C27677">
        <v>87372</v>
      </c>
      <c r="D27677">
        <v>5.3999999999999999E-2</v>
      </c>
    </row>
    <row r="27678" spans="1:4" x14ac:dyDescent="0.2">
      <c r="A27678">
        <v>98570</v>
      </c>
      <c r="B27678" t="s">
        <v>80</v>
      </c>
      <c r="C27678">
        <v>10931</v>
      </c>
      <c r="D27678">
        <v>1.05</v>
      </c>
    </row>
    <row r="27679" spans="1:4" x14ac:dyDescent="0.2">
      <c r="A27679">
        <v>98573</v>
      </c>
    </row>
    <row r="27680" spans="1:4" x14ac:dyDescent="0.2">
      <c r="A27680">
        <v>98573</v>
      </c>
      <c r="B27680" t="s">
        <v>6064</v>
      </c>
      <c r="C27680">
        <v>88316</v>
      </c>
      <c r="D27680">
        <v>0.1976</v>
      </c>
    </row>
    <row r="27681" spans="1:4" x14ac:dyDescent="0.2">
      <c r="A27681">
        <v>98573</v>
      </c>
      <c r="B27681" t="s">
        <v>6064</v>
      </c>
      <c r="C27681">
        <v>88309</v>
      </c>
      <c r="D27681">
        <v>0.87619999999999998</v>
      </c>
    </row>
    <row r="27682" spans="1:4" x14ac:dyDescent="0.2">
      <c r="A27682">
        <v>98573</v>
      </c>
      <c r="B27682" t="s">
        <v>80</v>
      </c>
      <c r="C27682">
        <v>10931</v>
      </c>
      <c r="D27682">
        <v>1.05</v>
      </c>
    </row>
    <row r="27683" spans="1:4" x14ac:dyDescent="0.2">
      <c r="A27683">
        <v>98573</v>
      </c>
      <c r="B27683" t="s">
        <v>80</v>
      </c>
      <c r="C27683">
        <v>1523</v>
      </c>
      <c r="D27683">
        <v>5.3999999999999999E-2</v>
      </c>
    </row>
    <row r="27684" spans="1:4" x14ac:dyDescent="0.2">
      <c r="A27684">
        <v>98576</v>
      </c>
    </row>
    <row r="27685" spans="1:4" x14ac:dyDescent="0.2">
      <c r="A27685">
        <v>98576</v>
      </c>
      <c r="B27685" t="s">
        <v>6064</v>
      </c>
      <c r="C27685">
        <v>88270</v>
      </c>
      <c r="D27685">
        <v>2.9100000000000001E-2</v>
      </c>
    </row>
    <row r="27686" spans="1:4" x14ac:dyDescent="0.2">
      <c r="A27686">
        <v>98576</v>
      </c>
      <c r="B27686" t="s">
        <v>6064</v>
      </c>
      <c r="C27686">
        <v>88243</v>
      </c>
      <c r="D27686">
        <v>5.8999999999999999E-3</v>
      </c>
    </row>
    <row r="27687" spans="1:4" x14ac:dyDescent="0.2">
      <c r="A27687">
        <v>98576</v>
      </c>
      <c r="B27687" t="s">
        <v>80</v>
      </c>
      <c r="C27687">
        <v>11621</v>
      </c>
      <c r="D27687">
        <v>0.33960000000000001</v>
      </c>
    </row>
    <row r="27688" spans="1:4" x14ac:dyDescent="0.2">
      <c r="A27688">
        <v>98576</v>
      </c>
      <c r="B27688" t="s">
        <v>80</v>
      </c>
      <c r="C27688">
        <v>4226</v>
      </c>
      <c r="D27688">
        <v>7.8E-2</v>
      </c>
    </row>
    <row r="27689" spans="1:4" x14ac:dyDescent="0.2">
      <c r="A27689">
        <v>98576</v>
      </c>
      <c r="B27689" t="s">
        <v>80</v>
      </c>
      <c r="C27689">
        <v>511</v>
      </c>
      <c r="D27689">
        <v>0.1762</v>
      </c>
    </row>
    <row r="27690" spans="1:4" x14ac:dyDescent="0.2">
      <c r="A27690">
        <v>98575</v>
      </c>
    </row>
    <row r="27691" spans="1:4" x14ac:dyDescent="0.2">
      <c r="A27691">
        <v>98575</v>
      </c>
      <c r="B27691" t="s">
        <v>6064</v>
      </c>
      <c r="C27691">
        <v>88316</v>
      </c>
      <c r="D27691">
        <v>0.26869999999999999</v>
      </c>
    </row>
    <row r="27692" spans="1:4" x14ac:dyDescent="0.2">
      <c r="A27692">
        <v>98575</v>
      </c>
      <c r="B27692" t="s">
        <v>6064</v>
      </c>
      <c r="C27692">
        <v>88309</v>
      </c>
      <c r="D27692">
        <v>1.3275999999999999</v>
      </c>
    </row>
    <row r="27693" spans="1:4" x14ac:dyDescent="0.2">
      <c r="A27693">
        <v>98575</v>
      </c>
      <c r="B27693" t="s">
        <v>80</v>
      </c>
      <c r="C27693">
        <v>44074</v>
      </c>
      <c r="D27693">
        <v>6.0000000000000001E-3</v>
      </c>
    </row>
    <row r="27694" spans="1:4" x14ac:dyDescent="0.2">
      <c r="A27694">
        <v>98575</v>
      </c>
      <c r="B27694" t="s">
        <v>80</v>
      </c>
      <c r="C27694">
        <v>44073</v>
      </c>
      <c r="D27694">
        <v>1</v>
      </c>
    </row>
    <row r="27695" spans="1:4" x14ac:dyDescent="0.2">
      <c r="A27695">
        <v>98575</v>
      </c>
      <c r="B27695" t="s">
        <v>80</v>
      </c>
      <c r="C27695">
        <v>142</v>
      </c>
      <c r="D27695">
        <v>0.6452</v>
      </c>
    </row>
    <row r="27696" spans="1:4" x14ac:dyDescent="0.2">
      <c r="A27696">
        <v>98577</v>
      </c>
    </row>
    <row r="27697" spans="1:4" x14ac:dyDescent="0.2">
      <c r="A27697">
        <v>98577</v>
      </c>
      <c r="B27697" t="s">
        <v>6064</v>
      </c>
      <c r="C27697">
        <v>88316</v>
      </c>
      <c r="D27697">
        <v>0.2359</v>
      </c>
    </row>
    <row r="27698" spans="1:4" x14ac:dyDescent="0.2">
      <c r="A27698">
        <v>98577</v>
      </c>
      <c r="B27698" t="s">
        <v>6064</v>
      </c>
      <c r="C27698">
        <v>88309</v>
      </c>
      <c r="D27698">
        <v>1.1655</v>
      </c>
    </row>
    <row r="27699" spans="1:4" x14ac:dyDescent="0.2">
      <c r="A27699">
        <v>98577</v>
      </c>
      <c r="B27699" t="s">
        <v>80</v>
      </c>
      <c r="C27699">
        <v>44073</v>
      </c>
      <c r="D27699">
        <v>1</v>
      </c>
    </row>
    <row r="27700" spans="1:4" x14ac:dyDescent="0.2">
      <c r="A27700">
        <v>98577</v>
      </c>
      <c r="B27700" t="s">
        <v>80</v>
      </c>
      <c r="C27700">
        <v>43142</v>
      </c>
      <c r="D27700">
        <v>5.3999999999999999E-2</v>
      </c>
    </row>
    <row r="27701" spans="1:4" x14ac:dyDescent="0.2">
      <c r="A27701">
        <v>98558</v>
      </c>
    </row>
    <row r="27702" spans="1:4" x14ac:dyDescent="0.2">
      <c r="A27702">
        <v>98558</v>
      </c>
      <c r="B27702" t="s">
        <v>6064</v>
      </c>
      <c r="C27702">
        <v>88270</v>
      </c>
      <c r="D27702">
        <v>0.1361</v>
      </c>
    </row>
    <row r="27703" spans="1:4" x14ac:dyDescent="0.2">
      <c r="A27703">
        <v>98558</v>
      </c>
      <c r="B27703" t="s">
        <v>6064</v>
      </c>
      <c r="C27703">
        <v>88243</v>
      </c>
      <c r="D27703">
        <v>3.0700000000000002E-2</v>
      </c>
    </row>
    <row r="27704" spans="1:4" x14ac:dyDescent="0.2">
      <c r="A27704">
        <v>98558</v>
      </c>
      <c r="B27704" t="s">
        <v>80</v>
      </c>
      <c r="C27704">
        <v>4030</v>
      </c>
      <c r="D27704">
        <v>0.35709999999999997</v>
      </c>
    </row>
    <row r="27705" spans="1:4" x14ac:dyDescent="0.2">
      <c r="A27705">
        <v>98558</v>
      </c>
      <c r="B27705" t="s">
        <v>80</v>
      </c>
      <c r="C27705">
        <v>135</v>
      </c>
      <c r="D27705">
        <v>0.73850000000000005</v>
      </c>
    </row>
    <row r="27706" spans="1:4" x14ac:dyDescent="0.2">
      <c r="A27706">
        <v>98550</v>
      </c>
    </row>
    <row r="27707" spans="1:4" x14ac:dyDescent="0.2">
      <c r="A27707">
        <v>98550</v>
      </c>
      <c r="B27707" t="s">
        <v>6064</v>
      </c>
      <c r="C27707">
        <v>102811</v>
      </c>
      <c r="D27707">
        <v>0.14219999999999999</v>
      </c>
    </row>
    <row r="27708" spans="1:4" x14ac:dyDescent="0.2">
      <c r="A27708">
        <v>98550</v>
      </c>
      <c r="B27708" t="s">
        <v>6064</v>
      </c>
      <c r="C27708">
        <v>102810</v>
      </c>
      <c r="D27708">
        <v>0.24379999999999999</v>
      </c>
    </row>
    <row r="27709" spans="1:4" x14ac:dyDescent="0.2">
      <c r="A27709">
        <v>98550</v>
      </c>
      <c r="B27709" t="s">
        <v>6064</v>
      </c>
      <c r="C27709">
        <v>88270</v>
      </c>
      <c r="D27709">
        <v>0.38600000000000001</v>
      </c>
    </row>
    <row r="27710" spans="1:4" x14ac:dyDescent="0.2">
      <c r="A27710">
        <v>98550</v>
      </c>
      <c r="B27710" t="s">
        <v>6064</v>
      </c>
      <c r="C27710">
        <v>88243</v>
      </c>
      <c r="D27710">
        <v>8.6999999999999994E-2</v>
      </c>
    </row>
    <row r="27711" spans="1:4" x14ac:dyDescent="0.2">
      <c r="A27711">
        <v>98550</v>
      </c>
      <c r="B27711" t="s">
        <v>80</v>
      </c>
      <c r="C27711">
        <v>4015</v>
      </c>
      <c r="D27711">
        <v>0.29909999999999998</v>
      </c>
    </row>
    <row r="27712" spans="1:4" x14ac:dyDescent="0.2">
      <c r="A27712">
        <v>98550</v>
      </c>
      <c r="B27712" t="s">
        <v>80</v>
      </c>
      <c r="C27712">
        <v>516</v>
      </c>
      <c r="D27712">
        <v>0.75970000000000004</v>
      </c>
    </row>
    <row r="27713" spans="1:4" x14ac:dyDescent="0.2">
      <c r="A27713">
        <v>98551</v>
      </c>
    </row>
    <row r="27714" spans="1:4" x14ac:dyDescent="0.2">
      <c r="A27714">
        <v>98551</v>
      </c>
      <c r="B27714" t="s">
        <v>6064</v>
      </c>
      <c r="C27714">
        <v>102811</v>
      </c>
      <c r="D27714">
        <v>0.1139</v>
      </c>
    </row>
    <row r="27715" spans="1:4" x14ac:dyDescent="0.2">
      <c r="A27715">
        <v>98551</v>
      </c>
      <c r="B27715" t="s">
        <v>6064</v>
      </c>
      <c r="C27715">
        <v>102810</v>
      </c>
      <c r="D27715">
        <v>0.20449999999999999</v>
      </c>
    </row>
    <row r="27716" spans="1:4" x14ac:dyDescent="0.2">
      <c r="A27716">
        <v>98551</v>
      </c>
      <c r="B27716" t="s">
        <v>6064</v>
      </c>
      <c r="C27716">
        <v>88270</v>
      </c>
      <c r="D27716">
        <v>0.31850000000000001</v>
      </c>
    </row>
    <row r="27717" spans="1:4" x14ac:dyDescent="0.2">
      <c r="A27717">
        <v>98551</v>
      </c>
      <c r="B27717" t="s">
        <v>6064</v>
      </c>
      <c r="C27717">
        <v>88243</v>
      </c>
      <c r="D27717">
        <v>7.1800000000000003E-2</v>
      </c>
    </row>
    <row r="27718" spans="1:4" x14ac:dyDescent="0.2">
      <c r="A27718">
        <v>98551</v>
      </c>
      <c r="B27718" t="s">
        <v>80</v>
      </c>
      <c r="C27718">
        <v>4015</v>
      </c>
      <c r="D27718">
        <v>0.33960000000000001</v>
      </c>
    </row>
    <row r="27719" spans="1:4" x14ac:dyDescent="0.2">
      <c r="A27719">
        <v>98551</v>
      </c>
      <c r="B27719" t="s">
        <v>80</v>
      </c>
      <c r="C27719">
        <v>516</v>
      </c>
      <c r="D27719">
        <v>0.86250000000000004</v>
      </c>
    </row>
    <row r="27720" spans="1:4" x14ac:dyDescent="0.2">
      <c r="A27720">
        <v>98559</v>
      </c>
    </row>
    <row r="27721" spans="1:4" x14ac:dyDescent="0.2">
      <c r="A27721">
        <v>98559</v>
      </c>
      <c r="B27721" t="s">
        <v>6064</v>
      </c>
      <c r="C27721">
        <v>88270</v>
      </c>
      <c r="D27721">
        <v>6.0400000000000002E-2</v>
      </c>
    </row>
    <row r="27722" spans="1:4" x14ac:dyDescent="0.2">
      <c r="A27722">
        <v>98559</v>
      </c>
      <c r="B27722" t="s">
        <v>6064</v>
      </c>
      <c r="C27722">
        <v>88243</v>
      </c>
      <c r="D27722">
        <v>1.3599999999999999E-2</v>
      </c>
    </row>
    <row r="27723" spans="1:4" x14ac:dyDescent="0.2">
      <c r="A27723">
        <v>98559</v>
      </c>
      <c r="B27723" t="s">
        <v>80</v>
      </c>
      <c r="C27723">
        <v>4030</v>
      </c>
      <c r="D27723">
        <v>0.40539999999999998</v>
      </c>
    </row>
    <row r="27724" spans="1:4" x14ac:dyDescent="0.2">
      <c r="A27724">
        <v>91925</v>
      </c>
    </row>
    <row r="27725" spans="1:4" x14ac:dyDescent="0.2">
      <c r="A27725">
        <v>91925</v>
      </c>
      <c r="B27725" t="s">
        <v>6064</v>
      </c>
      <c r="C27725">
        <v>88264</v>
      </c>
      <c r="D27725">
        <v>2.3E-2</v>
      </c>
    </row>
    <row r="27726" spans="1:4" x14ac:dyDescent="0.2">
      <c r="A27726">
        <v>91925</v>
      </c>
      <c r="B27726" t="s">
        <v>6064</v>
      </c>
      <c r="C27726">
        <v>88247</v>
      </c>
      <c r="D27726">
        <v>2.3E-2</v>
      </c>
    </row>
    <row r="27727" spans="1:4" x14ac:dyDescent="0.2">
      <c r="A27727">
        <v>91925</v>
      </c>
      <c r="B27727" t="s">
        <v>80</v>
      </c>
      <c r="C27727">
        <v>21127</v>
      </c>
      <c r="D27727">
        <v>9.4000000000000004E-3</v>
      </c>
    </row>
    <row r="27728" spans="1:4" x14ac:dyDescent="0.2">
      <c r="A27728">
        <v>91925</v>
      </c>
      <c r="B27728" t="s">
        <v>80</v>
      </c>
      <c r="C27728">
        <v>993</v>
      </c>
      <c r="D27728">
        <v>1.2434000000000001</v>
      </c>
    </row>
    <row r="27729" spans="1:4" x14ac:dyDescent="0.2">
      <c r="A27729">
        <v>91924</v>
      </c>
    </row>
    <row r="27730" spans="1:4" x14ac:dyDescent="0.2">
      <c r="A27730">
        <v>91924</v>
      </c>
      <c r="B27730" t="s">
        <v>6064</v>
      </c>
      <c r="C27730">
        <v>88264</v>
      </c>
      <c r="D27730">
        <v>2.3E-2</v>
      </c>
    </row>
    <row r="27731" spans="1:4" x14ac:dyDescent="0.2">
      <c r="A27731">
        <v>91924</v>
      </c>
      <c r="B27731" t="s">
        <v>6064</v>
      </c>
      <c r="C27731">
        <v>88247</v>
      </c>
      <c r="D27731">
        <v>2.3E-2</v>
      </c>
    </row>
    <row r="27732" spans="1:4" x14ac:dyDescent="0.2">
      <c r="A27732">
        <v>91924</v>
      </c>
      <c r="B27732" t="s">
        <v>80</v>
      </c>
      <c r="C27732">
        <v>21127</v>
      </c>
      <c r="D27732">
        <v>9.4000000000000004E-3</v>
      </c>
    </row>
    <row r="27733" spans="1:4" x14ac:dyDescent="0.2">
      <c r="A27733">
        <v>91924</v>
      </c>
      <c r="B27733" t="s">
        <v>80</v>
      </c>
      <c r="C27733">
        <v>1013</v>
      </c>
      <c r="D27733">
        <v>1.2434000000000001</v>
      </c>
    </row>
    <row r="27734" spans="1:4" x14ac:dyDescent="0.2">
      <c r="A27734">
        <v>91933</v>
      </c>
    </row>
    <row r="27735" spans="1:4" x14ac:dyDescent="0.2">
      <c r="A27735">
        <v>91933</v>
      </c>
      <c r="B27735" t="s">
        <v>6064</v>
      </c>
      <c r="C27735">
        <v>88264</v>
      </c>
      <c r="D27735">
        <v>7.5999999999999998E-2</v>
      </c>
    </row>
    <row r="27736" spans="1:4" x14ac:dyDescent="0.2">
      <c r="A27736">
        <v>91933</v>
      </c>
      <c r="B27736" t="s">
        <v>6064</v>
      </c>
      <c r="C27736">
        <v>88247</v>
      </c>
      <c r="D27736">
        <v>7.5999999999999998E-2</v>
      </c>
    </row>
    <row r="27737" spans="1:4" x14ac:dyDescent="0.2">
      <c r="A27737">
        <v>91933</v>
      </c>
      <c r="B27737" t="s">
        <v>80</v>
      </c>
      <c r="C27737">
        <v>21127</v>
      </c>
      <c r="D27737">
        <v>9.4000000000000004E-3</v>
      </c>
    </row>
    <row r="27738" spans="1:4" x14ac:dyDescent="0.2">
      <c r="A27738">
        <v>91933</v>
      </c>
      <c r="B27738" t="s">
        <v>80</v>
      </c>
      <c r="C27738">
        <v>1020</v>
      </c>
      <c r="D27738">
        <v>1.2434000000000001</v>
      </c>
    </row>
    <row r="27739" spans="1:4" x14ac:dyDescent="0.2">
      <c r="A27739">
        <v>91932</v>
      </c>
    </row>
    <row r="27740" spans="1:4" x14ac:dyDescent="0.2">
      <c r="A27740">
        <v>91932</v>
      </c>
      <c r="B27740" t="s">
        <v>6064</v>
      </c>
      <c r="C27740">
        <v>88264</v>
      </c>
      <c r="D27740">
        <v>7.5999999999999998E-2</v>
      </c>
    </row>
    <row r="27741" spans="1:4" x14ac:dyDescent="0.2">
      <c r="A27741">
        <v>91932</v>
      </c>
      <c r="B27741" t="s">
        <v>6064</v>
      </c>
      <c r="C27741">
        <v>88247</v>
      </c>
      <c r="D27741">
        <v>7.5999999999999998E-2</v>
      </c>
    </row>
    <row r="27742" spans="1:4" x14ac:dyDescent="0.2">
      <c r="A27742">
        <v>91932</v>
      </c>
      <c r="B27742" t="s">
        <v>80</v>
      </c>
      <c r="C27742">
        <v>21127</v>
      </c>
      <c r="D27742">
        <v>9.4000000000000004E-3</v>
      </c>
    </row>
    <row r="27743" spans="1:4" x14ac:dyDescent="0.2">
      <c r="A27743">
        <v>91932</v>
      </c>
      <c r="B27743" t="s">
        <v>80</v>
      </c>
      <c r="C27743">
        <v>980</v>
      </c>
      <c r="D27743">
        <v>1.2434000000000001</v>
      </c>
    </row>
    <row r="27744" spans="1:4" x14ac:dyDescent="0.2">
      <c r="A27744">
        <v>91935</v>
      </c>
    </row>
    <row r="27745" spans="1:4" x14ac:dyDescent="0.2">
      <c r="A27745">
        <v>91935</v>
      </c>
      <c r="B27745" t="s">
        <v>6064</v>
      </c>
      <c r="C27745">
        <v>88264</v>
      </c>
      <c r="D27745">
        <v>0.114</v>
      </c>
    </row>
    <row r="27746" spans="1:4" x14ac:dyDescent="0.2">
      <c r="A27746">
        <v>91935</v>
      </c>
      <c r="B27746" t="s">
        <v>6064</v>
      </c>
      <c r="C27746">
        <v>88247</v>
      </c>
      <c r="D27746">
        <v>0.114</v>
      </c>
    </row>
    <row r="27747" spans="1:4" x14ac:dyDescent="0.2">
      <c r="A27747">
        <v>91935</v>
      </c>
      <c r="B27747" t="s">
        <v>80</v>
      </c>
      <c r="C27747">
        <v>21127</v>
      </c>
      <c r="D27747">
        <v>9.4000000000000004E-3</v>
      </c>
    </row>
    <row r="27748" spans="1:4" x14ac:dyDescent="0.2">
      <c r="A27748">
        <v>91935</v>
      </c>
      <c r="B27748" t="s">
        <v>80</v>
      </c>
      <c r="C27748">
        <v>995</v>
      </c>
      <c r="D27748">
        <v>1.2434000000000001</v>
      </c>
    </row>
    <row r="27749" spans="1:4" x14ac:dyDescent="0.2">
      <c r="A27749">
        <v>91934</v>
      </c>
    </row>
    <row r="27750" spans="1:4" x14ac:dyDescent="0.2">
      <c r="A27750">
        <v>91934</v>
      </c>
      <c r="B27750" t="s">
        <v>6064</v>
      </c>
      <c r="C27750">
        <v>88264</v>
      </c>
      <c r="D27750">
        <v>0.114</v>
      </c>
    </row>
    <row r="27751" spans="1:4" x14ac:dyDescent="0.2">
      <c r="A27751">
        <v>91934</v>
      </c>
      <c r="B27751" t="s">
        <v>6064</v>
      </c>
      <c r="C27751">
        <v>88247</v>
      </c>
      <c r="D27751">
        <v>0.114</v>
      </c>
    </row>
    <row r="27752" spans="1:4" x14ac:dyDescent="0.2">
      <c r="A27752">
        <v>91934</v>
      </c>
      <c r="B27752" t="s">
        <v>80</v>
      </c>
      <c r="C27752">
        <v>21127</v>
      </c>
      <c r="D27752">
        <v>9.4000000000000004E-3</v>
      </c>
    </row>
    <row r="27753" spans="1:4" x14ac:dyDescent="0.2">
      <c r="A27753">
        <v>91934</v>
      </c>
      <c r="B27753" t="s">
        <v>80</v>
      </c>
      <c r="C27753">
        <v>979</v>
      </c>
      <c r="D27753">
        <v>1.2434000000000001</v>
      </c>
    </row>
    <row r="27754" spans="1:4" x14ac:dyDescent="0.2">
      <c r="A27754">
        <v>91927</v>
      </c>
    </row>
    <row r="27755" spans="1:4" x14ac:dyDescent="0.2">
      <c r="A27755">
        <v>91927</v>
      </c>
      <c r="B27755" t="s">
        <v>6064</v>
      </c>
      <c r="C27755">
        <v>88264</v>
      </c>
      <c r="D27755">
        <v>2.9000000000000001E-2</v>
      </c>
    </row>
    <row r="27756" spans="1:4" x14ac:dyDescent="0.2">
      <c r="A27756">
        <v>91927</v>
      </c>
      <c r="B27756" t="s">
        <v>6064</v>
      </c>
      <c r="C27756">
        <v>88247</v>
      </c>
      <c r="D27756">
        <v>2.9000000000000001E-2</v>
      </c>
    </row>
    <row r="27757" spans="1:4" x14ac:dyDescent="0.2">
      <c r="A27757">
        <v>91927</v>
      </c>
      <c r="B27757" t="s">
        <v>80</v>
      </c>
      <c r="C27757">
        <v>21127</v>
      </c>
      <c r="D27757">
        <v>9.4000000000000004E-3</v>
      </c>
    </row>
    <row r="27758" spans="1:4" x14ac:dyDescent="0.2">
      <c r="A27758">
        <v>91927</v>
      </c>
      <c r="B27758" t="s">
        <v>80</v>
      </c>
      <c r="C27758">
        <v>1022</v>
      </c>
      <c r="D27758">
        <v>1.2434000000000001</v>
      </c>
    </row>
    <row r="27759" spans="1:4" x14ac:dyDescent="0.2">
      <c r="A27759">
        <v>91926</v>
      </c>
    </row>
    <row r="27760" spans="1:4" x14ac:dyDescent="0.2">
      <c r="A27760">
        <v>91926</v>
      </c>
      <c r="B27760" t="s">
        <v>6064</v>
      </c>
      <c r="C27760">
        <v>88264</v>
      </c>
      <c r="D27760">
        <v>2.9000000000000001E-2</v>
      </c>
    </row>
    <row r="27761" spans="1:4" x14ac:dyDescent="0.2">
      <c r="A27761">
        <v>91926</v>
      </c>
      <c r="B27761" t="s">
        <v>6064</v>
      </c>
      <c r="C27761">
        <v>88247</v>
      </c>
      <c r="D27761">
        <v>2.9000000000000001E-2</v>
      </c>
    </row>
    <row r="27762" spans="1:4" x14ac:dyDescent="0.2">
      <c r="A27762">
        <v>91926</v>
      </c>
      <c r="B27762" t="s">
        <v>80</v>
      </c>
      <c r="C27762">
        <v>21127</v>
      </c>
      <c r="D27762">
        <v>9.4000000000000004E-3</v>
      </c>
    </row>
    <row r="27763" spans="1:4" x14ac:dyDescent="0.2">
      <c r="A27763">
        <v>91926</v>
      </c>
      <c r="B27763" t="s">
        <v>80</v>
      </c>
      <c r="C27763">
        <v>1014</v>
      </c>
      <c r="D27763">
        <v>1.2434000000000001</v>
      </c>
    </row>
    <row r="27764" spans="1:4" x14ac:dyDescent="0.2">
      <c r="A27764">
        <v>91929</v>
      </c>
    </row>
    <row r="27765" spans="1:4" x14ac:dyDescent="0.2">
      <c r="A27765">
        <v>91929</v>
      </c>
      <c r="B27765" t="s">
        <v>6064</v>
      </c>
      <c r="C27765">
        <v>88264</v>
      </c>
      <c r="D27765">
        <v>3.9E-2</v>
      </c>
    </row>
    <row r="27766" spans="1:4" x14ac:dyDescent="0.2">
      <c r="A27766">
        <v>91929</v>
      </c>
      <c r="B27766" t="s">
        <v>6064</v>
      </c>
      <c r="C27766">
        <v>88247</v>
      </c>
      <c r="D27766">
        <v>3.9E-2</v>
      </c>
    </row>
    <row r="27767" spans="1:4" x14ac:dyDescent="0.2">
      <c r="A27767">
        <v>91929</v>
      </c>
      <c r="B27767" t="s">
        <v>80</v>
      </c>
      <c r="C27767">
        <v>21127</v>
      </c>
      <c r="D27767">
        <v>9.4000000000000004E-3</v>
      </c>
    </row>
    <row r="27768" spans="1:4" x14ac:dyDescent="0.2">
      <c r="A27768">
        <v>91929</v>
      </c>
      <c r="B27768" t="s">
        <v>80</v>
      </c>
      <c r="C27768">
        <v>1021</v>
      </c>
      <c r="D27768">
        <v>1.2434000000000001</v>
      </c>
    </row>
    <row r="27769" spans="1:4" x14ac:dyDescent="0.2">
      <c r="A27769">
        <v>91928</v>
      </c>
    </row>
    <row r="27770" spans="1:4" x14ac:dyDescent="0.2">
      <c r="A27770">
        <v>91928</v>
      </c>
      <c r="B27770" t="s">
        <v>6064</v>
      </c>
      <c r="C27770">
        <v>88264</v>
      </c>
      <c r="D27770">
        <v>3.9E-2</v>
      </c>
    </row>
    <row r="27771" spans="1:4" x14ac:dyDescent="0.2">
      <c r="A27771">
        <v>91928</v>
      </c>
      <c r="B27771" t="s">
        <v>6064</v>
      </c>
      <c r="C27771">
        <v>88247</v>
      </c>
      <c r="D27771">
        <v>3.9E-2</v>
      </c>
    </row>
    <row r="27772" spans="1:4" x14ac:dyDescent="0.2">
      <c r="A27772">
        <v>91928</v>
      </c>
      <c r="B27772" t="s">
        <v>80</v>
      </c>
      <c r="C27772">
        <v>21127</v>
      </c>
      <c r="D27772">
        <v>9.4000000000000004E-3</v>
      </c>
    </row>
    <row r="27773" spans="1:4" x14ac:dyDescent="0.2">
      <c r="A27773">
        <v>91928</v>
      </c>
      <c r="B27773" t="s">
        <v>80</v>
      </c>
      <c r="C27773">
        <v>981</v>
      </c>
      <c r="D27773">
        <v>1.2434000000000001</v>
      </c>
    </row>
    <row r="27774" spans="1:4" x14ac:dyDescent="0.2">
      <c r="A27774">
        <v>91931</v>
      </c>
    </row>
    <row r="27775" spans="1:4" x14ac:dyDescent="0.2">
      <c r="A27775">
        <v>91931</v>
      </c>
      <c r="B27775" t="s">
        <v>6064</v>
      </c>
      <c r="C27775">
        <v>88264</v>
      </c>
      <c r="D27775">
        <v>5.0999999999999997E-2</v>
      </c>
    </row>
    <row r="27776" spans="1:4" x14ac:dyDescent="0.2">
      <c r="A27776">
        <v>91931</v>
      </c>
      <c r="B27776" t="s">
        <v>6064</v>
      </c>
      <c r="C27776">
        <v>88247</v>
      </c>
      <c r="D27776">
        <v>5.0999999999999997E-2</v>
      </c>
    </row>
    <row r="27777" spans="1:4" x14ac:dyDescent="0.2">
      <c r="A27777">
        <v>91931</v>
      </c>
      <c r="B27777" t="s">
        <v>80</v>
      </c>
      <c r="C27777">
        <v>21127</v>
      </c>
      <c r="D27777">
        <v>9.4000000000000004E-3</v>
      </c>
    </row>
    <row r="27778" spans="1:4" x14ac:dyDescent="0.2">
      <c r="A27778">
        <v>91931</v>
      </c>
      <c r="B27778" t="s">
        <v>80</v>
      </c>
      <c r="C27778">
        <v>994</v>
      </c>
      <c r="D27778">
        <v>1.2434000000000001</v>
      </c>
    </row>
    <row r="27779" spans="1:4" x14ac:dyDescent="0.2">
      <c r="A27779">
        <v>91930</v>
      </c>
    </row>
    <row r="27780" spans="1:4" x14ac:dyDescent="0.2">
      <c r="A27780">
        <v>91930</v>
      </c>
      <c r="B27780" t="s">
        <v>6064</v>
      </c>
      <c r="C27780">
        <v>88264</v>
      </c>
      <c r="D27780">
        <v>5.0999999999999997E-2</v>
      </c>
    </row>
    <row r="27781" spans="1:4" x14ac:dyDescent="0.2">
      <c r="A27781">
        <v>91930</v>
      </c>
      <c r="B27781" t="s">
        <v>6064</v>
      </c>
      <c r="C27781">
        <v>88247</v>
      </c>
      <c r="D27781">
        <v>5.0999999999999997E-2</v>
      </c>
    </row>
    <row r="27782" spans="1:4" x14ac:dyDescent="0.2">
      <c r="A27782">
        <v>91930</v>
      </c>
      <c r="B27782" t="s">
        <v>80</v>
      </c>
      <c r="C27782">
        <v>21127</v>
      </c>
      <c r="D27782">
        <v>9.4000000000000004E-3</v>
      </c>
    </row>
    <row r="27783" spans="1:4" x14ac:dyDescent="0.2">
      <c r="A27783">
        <v>91930</v>
      </c>
      <c r="B27783" t="s">
        <v>80</v>
      </c>
      <c r="C27783">
        <v>982</v>
      </c>
      <c r="D27783">
        <v>1.2434000000000001</v>
      </c>
    </row>
    <row r="27784" spans="1:4" x14ac:dyDescent="0.2">
      <c r="A27784">
        <v>104620</v>
      </c>
    </row>
    <row r="27785" spans="1:4" x14ac:dyDescent="0.2">
      <c r="A27785">
        <v>104620</v>
      </c>
      <c r="B27785" t="s">
        <v>6064</v>
      </c>
      <c r="C27785">
        <v>88264</v>
      </c>
      <c r="D27785">
        <v>0.48299999999999998</v>
      </c>
    </row>
    <row r="27786" spans="1:4" x14ac:dyDescent="0.2">
      <c r="A27786">
        <v>104620</v>
      </c>
      <c r="B27786" t="s">
        <v>6064</v>
      </c>
      <c r="C27786">
        <v>88247</v>
      </c>
      <c r="D27786">
        <v>0.48299999999999998</v>
      </c>
    </row>
    <row r="27787" spans="1:4" x14ac:dyDescent="0.2">
      <c r="A27787">
        <v>104620</v>
      </c>
      <c r="B27787" t="s">
        <v>80</v>
      </c>
      <c r="C27787">
        <v>44946</v>
      </c>
      <c r="D27787">
        <v>1</v>
      </c>
    </row>
    <row r="27788" spans="1:4" x14ac:dyDescent="0.2">
      <c r="A27788">
        <v>104624</v>
      </c>
    </row>
    <row r="27789" spans="1:4" x14ac:dyDescent="0.2">
      <c r="A27789">
        <v>104624</v>
      </c>
      <c r="B27789" t="s">
        <v>6064</v>
      </c>
      <c r="C27789">
        <v>88264</v>
      </c>
      <c r="D27789">
        <v>0.13500000000000001</v>
      </c>
    </row>
    <row r="27790" spans="1:4" x14ac:dyDescent="0.2">
      <c r="A27790">
        <v>104624</v>
      </c>
      <c r="B27790" t="s">
        <v>6064</v>
      </c>
      <c r="C27790">
        <v>88247</v>
      </c>
      <c r="D27790">
        <v>0.13500000000000001</v>
      </c>
    </row>
    <row r="27791" spans="1:4" x14ac:dyDescent="0.2">
      <c r="A27791">
        <v>104624</v>
      </c>
      <c r="B27791" t="s">
        <v>80</v>
      </c>
      <c r="C27791">
        <v>44946</v>
      </c>
      <c r="D27791">
        <v>1</v>
      </c>
    </row>
    <row r="27792" spans="1:4" x14ac:dyDescent="0.2">
      <c r="A27792">
        <v>104622</v>
      </c>
    </row>
    <row r="27793" spans="1:4" x14ac:dyDescent="0.2">
      <c r="A27793">
        <v>104622</v>
      </c>
      <c r="B27793" t="s">
        <v>6064</v>
      </c>
      <c r="C27793">
        <v>88264</v>
      </c>
      <c r="D27793">
        <v>0.22900000000000001</v>
      </c>
    </row>
    <row r="27794" spans="1:4" x14ac:dyDescent="0.2">
      <c r="A27794">
        <v>104622</v>
      </c>
      <c r="B27794" t="s">
        <v>6064</v>
      </c>
      <c r="C27794">
        <v>88247</v>
      </c>
      <c r="D27794">
        <v>0.22900000000000001</v>
      </c>
    </row>
    <row r="27795" spans="1:4" x14ac:dyDescent="0.2">
      <c r="A27795">
        <v>104622</v>
      </c>
      <c r="B27795" t="s">
        <v>80</v>
      </c>
      <c r="C27795">
        <v>44946</v>
      </c>
      <c r="D27795">
        <v>1</v>
      </c>
    </row>
    <row r="27796" spans="1:4" x14ac:dyDescent="0.2">
      <c r="A27796">
        <v>104621</v>
      </c>
    </row>
    <row r="27797" spans="1:4" x14ac:dyDescent="0.2">
      <c r="A27797">
        <v>104621</v>
      </c>
      <c r="B27797" t="s">
        <v>6064</v>
      </c>
      <c r="C27797">
        <v>88264</v>
      </c>
      <c r="D27797">
        <v>0.48299999999999998</v>
      </c>
    </row>
    <row r="27798" spans="1:4" x14ac:dyDescent="0.2">
      <c r="A27798">
        <v>104621</v>
      </c>
      <c r="B27798" t="s">
        <v>6064</v>
      </c>
      <c r="C27798">
        <v>88247</v>
      </c>
      <c r="D27798">
        <v>0.48299999999999998</v>
      </c>
    </row>
    <row r="27799" spans="1:4" x14ac:dyDescent="0.2">
      <c r="A27799">
        <v>104621</v>
      </c>
      <c r="B27799" t="s">
        <v>80</v>
      </c>
      <c r="C27799">
        <v>44947</v>
      </c>
      <c r="D27799">
        <v>1</v>
      </c>
    </row>
    <row r="27800" spans="1:4" x14ac:dyDescent="0.2">
      <c r="A27800">
        <v>104625</v>
      </c>
    </row>
    <row r="27801" spans="1:4" x14ac:dyDescent="0.2">
      <c r="A27801">
        <v>104625</v>
      </c>
      <c r="B27801" t="s">
        <v>6064</v>
      </c>
      <c r="C27801">
        <v>88264</v>
      </c>
      <c r="D27801">
        <v>0.13500000000000001</v>
      </c>
    </row>
    <row r="27802" spans="1:4" x14ac:dyDescent="0.2">
      <c r="A27802">
        <v>104625</v>
      </c>
      <c r="B27802" t="s">
        <v>6064</v>
      </c>
      <c r="C27802">
        <v>88247</v>
      </c>
      <c r="D27802">
        <v>0.13500000000000001</v>
      </c>
    </row>
    <row r="27803" spans="1:4" x14ac:dyDescent="0.2">
      <c r="A27803">
        <v>104625</v>
      </c>
      <c r="B27803" t="s">
        <v>80</v>
      </c>
      <c r="C27803">
        <v>44947</v>
      </c>
      <c r="D27803">
        <v>1</v>
      </c>
    </row>
    <row r="27804" spans="1:4" x14ac:dyDescent="0.2">
      <c r="A27804">
        <v>104623</v>
      </c>
    </row>
    <row r="27805" spans="1:4" x14ac:dyDescent="0.2">
      <c r="A27805">
        <v>104623</v>
      </c>
      <c r="B27805" t="s">
        <v>6064</v>
      </c>
      <c r="C27805">
        <v>88264</v>
      </c>
      <c r="D27805">
        <v>0.22900000000000001</v>
      </c>
    </row>
    <row r="27806" spans="1:4" x14ac:dyDescent="0.2">
      <c r="A27806">
        <v>104623</v>
      </c>
      <c r="B27806" t="s">
        <v>6064</v>
      </c>
      <c r="C27806">
        <v>88247</v>
      </c>
      <c r="D27806">
        <v>0.22900000000000001</v>
      </c>
    </row>
    <row r="27807" spans="1:4" x14ac:dyDescent="0.2">
      <c r="A27807">
        <v>104623</v>
      </c>
      <c r="B27807" t="s">
        <v>80</v>
      </c>
      <c r="C27807">
        <v>44947</v>
      </c>
      <c r="D27807">
        <v>1</v>
      </c>
    </row>
    <row r="27808" spans="1:4" x14ac:dyDescent="0.2">
      <c r="A27808">
        <v>91937</v>
      </c>
    </row>
    <row r="27809" spans="1:4" x14ac:dyDescent="0.2">
      <c r="A27809">
        <v>91937</v>
      </c>
      <c r="B27809" t="s">
        <v>6064</v>
      </c>
      <c r="C27809">
        <v>88264</v>
      </c>
      <c r="D27809">
        <v>0.222</v>
      </c>
    </row>
    <row r="27810" spans="1:4" x14ac:dyDescent="0.2">
      <c r="A27810">
        <v>91937</v>
      </c>
      <c r="B27810" t="s">
        <v>6064</v>
      </c>
      <c r="C27810">
        <v>88247</v>
      </c>
      <c r="D27810">
        <v>0.222</v>
      </c>
    </row>
    <row r="27811" spans="1:4" x14ac:dyDescent="0.2">
      <c r="A27811">
        <v>91937</v>
      </c>
      <c r="B27811" t="s">
        <v>80</v>
      </c>
      <c r="C27811">
        <v>1871</v>
      </c>
      <c r="D27811">
        <v>1</v>
      </c>
    </row>
    <row r="27812" spans="1:4" x14ac:dyDescent="0.2">
      <c r="A27812">
        <v>92865</v>
      </c>
    </row>
    <row r="27813" spans="1:4" x14ac:dyDescent="0.2">
      <c r="A27813">
        <v>92865</v>
      </c>
      <c r="B27813" t="s">
        <v>6064</v>
      </c>
      <c r="C27813">
        <v>88264</v>
      </c>
      <c r="D27813">
        <v>0.222</v>
      </c>
    </row>
    <row r="27814" spans="1:4" x14ac:dyDescent="0.2">
      <c r="A27814">
        <v>92865</v>
      </c>
      <c r="B27814" t="s">
        <v>6064</v>
      </c>
      <c r="C27814">
        <v>88247</v>
      </c>
      <c r="D27814">
        <v>0.222</v>
      </c>
    </row>
    <row r="27815" spans="1:4" x14ac:dyDescent="0.2">
      <c r="A27815">
        <v>92865</v>
      </c>
      <c r="B27815" t="s">
        <v>80</v>
      </c>
      <c r="C27815">
        <v>10569</v>
      </c>
      <c r="D27815">
        <v>1</v>
      </c>
    </row>
    <row r="27816" spans="1:4" x14ac:dyDescent="0.2">
      <c r="A27816">
        <v>91936</v>
      </c>
    </row>
    <row r="27817" spans="1:4" x14ac:dyDescent="0.2">
      <c r="A27817">
        <v>91936</v>
      </c>
      <c r="B27817" t="s">
        <v>6064</v>
      </c>
      <c r="C27817">
        <v>88264</v>
      </c>
      <c r="D27817">
        <v>0.222</v>
      </c>
    </row>
    <row r="27818" spans="1:4" x14ac:dyDescent="0.2">
      <c r="A27818">
        <v>91936</v>
      </c>
      <c r="B27818" t="s">
        <v>6064</v>
      </c>
      <c r="C27818">
        <v>88247</v>
      </c>
      <c r="D27818">
        <v>0.222</v>
      </c>
    </row>
    <row r="27819" spans="1:4" x14ac:dyDescent="0.2">
      <c r="A27819">
        <v>91936</v>
      </c>
      <c r="B27819" t="s">
        <v>80</v>
      </c>
      <c r="C27819">
        <v>12001</v>
      </c>
      <c r="D27819">
        <v>1</v>
      </c>
    </row>
    <row r="27820" spans="1:4" x14ac:dyDescent="0.2">
      <c r="A27820">
        <v>92867</v>
      </c>
    </row>
    <row r="27821" spans="1:4" x14ac:dyDescent="0.2">
      <c r="A27821">
        <v>92867</v>
      </c>
      <c r="B27821" t="s">
        <v>6064</v>
      </c>
      <c r="C27821">
        <v>88629</v>
      </c>
      <c r="D27821">
        <v>8.9999999999999998E-4</v>
      </c>
    </row>
    <row r="27822" spans="1:4" x14ac:dyDescent="0.2">
      <c r="A27822">
        <v>92867</v>
      </c>
      <c r="B27822" t="s">
        <v>6064</v>
      </c>
      <c r="C27822">
        <v>88264</v>
      </c>
      <c r="D27822">
        <v>0.55000000000000004</v>
      </c>
    </row>
    <row r="27823" spans="1:4" x14ac:dyDescent="0.2">
      <c r="A27823">
        <v>92867</v>
      </c>
      <c r="B27823" t="s">
        <v>6064</v>
      </c>
      <c r="C27823">
        <v>88247</v>
      </c>
      <c r="D27823">
        <v>0.55000000000000004</v>
      </c>
    </row>
    <row r="27824" spans="1:4" x14ac:dyDescent="0.2">
      <c r="A27824">
        <v>92867</v>
      </c>
      <c r="B27824" t="s">
        <v>80</v>
      </c>
      <c r="C27824">
        <v>2556</v>
      </c>
      <c r="D27824">
        <v>1</v>
      </c>
    </row>
    <row r="27825" spans="1:4" x14ac:dyDescent="0.2">
      <c r="A27825">
        <v>91939</v>
      </c>
    </row>
    <row r="27826" spans="1:4" x14ac:dyDescent="0.2">
      <c r="A27826">
        <v>91939</v>
      </c>
      <c r="B27826" t="s">
        <v>6064</v>
      </c>
      <c r="C27826">
        <v>88629</v>
      </c>
      <c r="D27826">
        <v>8.9999999999999998E-4</v>
      </c>
    </row>
    <row r="27827" spans="1:4" x14ac:dyDescent="0.2">
      <c r="A27827">
        <v>91939</v>
      </c>
      <c r="B27827" t="s">
        <v>6064</v>
      </c>
      <c r="C27827">
        <v>88264</v>
      </c>
      <c r="D27827">
        <v>0.55000000000000004</v>
      </c>
    </row>
    <row r="27828" spans="1:4" x14ac:dyDescent="0.2">
      <c r="A27828">
        <v>91939</v>
      </c>
      <c r="B27828" t="s">
        <v>6064</v>
      </c>
      <c r="C27828">
        <v>88247</v>
      </c>
      <c r="D27828">
        <v>0.55000000000000004</v>
      </c>
    </row>
    <row r="27829" spans="1:4" x14ac:dyDescent="0.2">
      <c r="A27829">
        <v>91939</v>
      </c>
      <c r="B27829" t="s">
        <v>80</v>
      </c>
      <c r="C27829">
        <v>1872</v>
      </c>
      <c r="D27829">
        <v>1</v>
      </c>
    </row>
    <row r="27830" spans="1:4" x14ac:dyDescent="0.2">
      <c r="A27830">
        <v>92869</v>
      </c>
    </row>
    <row r="27831" spans="1:4" x14ac:dyDescent="0.2">
      <c r="A27831">
        <v>92869</v>
      </c>
      <c r="B27831" t="s">
        <v>6064</v>
      </c>
      <c r="C27831">
        <v>88629</v>
      </c>
      <c r="D27831">
        <v>8.9999999999999998E-4</v>
      </c>
    </row>
    <row r="27832" spans="1:4" x14ac:dyDescent="0.2">
      <c r="A27832">
        <v>92869</v>
      </c>
      <c r="B27832" t="s">
        <v>6064</v>
      </c>
      <c r="C27832">
        <v>88264</v>
      </c>
      <c r="D27832">
        <v>0.16400000000000001</v>
      </c>
    </row>
    <row r="27833" spans="1:4" x14ac:dyDescent="0.2">
      <c r="A27833">
        <v>92869</v>
      </c>
      <c r="B27833" t="s">
        <v>6064</v>
      </c>
      <c r="C27833">
        <v>88247</v>
      </c>
      <c r="D27833">
        <v>0.16400000000000001</v>
      </c>
    </row>
    <row r="27834" spans="1:4" x14ac:dyDescent="0.2">
      <c r="A27834">
        <v>92869</v>
      </c>
      <c r="B27834" t="s">
        <v>80</v>
      </c>
      <c r="C27834">
        <v>2556</v>
      </c>
      <c r="D27834">
        <v>1</v>
      </c>
    </row>
    <row r="27835" spans="1:4" x14ac:dyDescent="0.2">
      <c r="A27835">
        <v>91941</v>
      </c>
    </row>
    <row r="27836" spans="1:4" x14ac:dyDescent="0.2">
      <c r="A27836">
        <v>91941</v>
      </c>
      <c r="B27836" t="s">
        <v>6064</v>
      </c>
      <c r="C27836">
        <v>88629</v>
      </c>
      <c r="D27836">
        <v>8.9999999999999998E-4</v>
      </c>
    </row>
    <row r="27837" spans="1:4" x14ac:dyDescent="0.2">
      <c r="A27837">
        <v>91941</v>
      </c>
      <c r="B27837" t="s">
        <v>6064</v>
      </c>
      <c r="C27837">
        <v>88264</v>
      </c>
      <c r="D27837">
        <v>0.16400000000000001</v>
      </c>
    </row>
    <row r="27838" spans="1:4" x14ac:dyDescent="0.2">
      <c r="A27838">
        <v>91941</v>
      </c>
      <c r="B27838" t="s">
        <v>6064</v>
      </c>
      <c r="C27838">
        <v>88247</v>
      </c>
      <c r="D27838">
        <v>0.16400000000000001</v>
      </c>
    </row>
    <row r="27839" spans="1:4" x14ac:dyDescent="0.2">
      <c r="A27839">
        <v>91941</v>
      </c>
      <c r="B27839" t="s">
        <v>80</v>
      </c>
      <c r="C27839">
        <v>1872</v>
      </c>
      <c r="D27839">
        <v>1</v>
      </c>
    </row>
    <row r="27840" spans="1:4" x14ac:dyDescent="0.2">
      <c r="A27840">
        <v>92868</v>
      </c>
    </row>
    <row r="27841" spans="1:4" x14ac:dyDescent="0.2">
      <c r="A27841">
        <v>92868</v>
      </c>
      <c r="B27841" t="s">
        <v>6064</v>
      </c>
      <c r="C27841">
        <v>88629</v>
      </c>
      <c r="D27841">
        <v>8.9999999999999998E-4</v>
      </c>
    </row>
    <row r="27842" spans="1:4" x14ac:dyDescent="0.2">
      <c r="A27842">
        <v>92868</v>
      </c>
      <c r="B27842" t="s">
        <v>6064</v>
      </c>
      <c r="C27842">
        <v>88264</v>
      </c>
      <c r="D27842">
        <v>0.29099999999999998</v>
      </c>
    </row>
    <row r="27843" spans="1:4" x14ac:dyDescent="0.2">
      <c r="A27843">
        <v>92868</v>
      </c>
      <c r="B27843" t="s">
        <v>6064</v>
      </c>
      <c r="C27843">
        <v>88247</v>
      </c>
      <c r="D27843">
        <v>0.29099999999999998</v>
      </c>
    </row>
    <row r="27844" spans="1:4" x14ac:dyDescent="0.2">
      <c r="A27844">
        <v>92868</v>
      </c>
      <c r="B27844" t="s">
        <v>80</v>
      </c>
      <c r="C27844">
        <v>2556</v>
      </c>
      <c r="D27844">
        <v>1</v>
      </c>
    </row>
    <row r="27845" spans="1:4" x14ac:dyDescent="0.2">
      <c r="A27845">
        <v>91940</v>
      </c>
    </row>
    <row r="27846" spans="1:4" x14ac:dyDescent="0.2">
      <c r="A27846">
        <v>91940</v>
      </c>
      <c r="B27846" t="s">
        <v>6064</v>
      </c>
      <c r="C27846">
        <v>88629</v>
      </c>
      <c r="D27846">
        <v>8.9999999999999998E-4</v>
      </c>
    </row>
    <row r="27847" spans="1:4" x14ac:dyDescent="0.2">
      <c r="A27847">
        <v>91940</v>
      </c>
      <c r="B27847" t="s">
        <v>6064</v>
      </c>
      <c r="C27847">
        <v>88264</v>
      </c>
      <c r="D27847">
        <v>0.29099999999999998</v>
      </c>
    </row>
    <row r="27848" spans="1:4" x14ac:dyDescent="0.2">
      <c r="A27848">
        <v>91940</v>
      </c>
      <c r="B27848" t="s">
        <v>6064</v>
      </c>
      <c r="C27848">
        <v>88247</v>
      </c>
      <c r="D27848">
        <v>0.29099999999999998</v>
      </c>
    </row>
    <row r="27849" spans="1:4" x14ac:dyDescent="0.2">
      <c r="A27849">
        <v>91940</v>
      </c>
      <c r="B27849" t="s">
        <v>80</v>
      </c>
      <c r="C27849">
        <v>1872</v>
      </c>
      <c r="D27849">
        <v>1</v>
      </c>
    </row>
    <row r="27850" spans="1:4" x14ac:dyDescent="0.2">
      <c r="A27850">
        <v>92870</v>
      </c>
    </row>
    <row r="27851" spans="1:4" x14ac:dyDescent="0.2">
      <c r="A27851">
        <v>92870</v>
      </c>
      <c r="B27851" t="s">
        <v>6064</v>
      </c>
      <c r="C27851">
        <v>88629</v>
      </c>
      <c r="D27851">
        <v>1.1999999999999999E-3</v>
      </c>
    </row>
    <row r="27852" spans="1:4" x14ac:dyDescent="0.2">
      <c r="A27852">
        <v>92870</v>
      </c>
      <c r="B27852" t="s">
        <v>6064</v>
      </c>
      <c r="C27852">
        <v>88264</v>
      </c>
      <c r="D27852">
        <v>0.56899999999999995</v>
      </c>
    </row>
    <row r="27853" spans="1:4" x14ac:dyDescent="0.2">
      <c r="A27853">
        <v>92870</v>
      </c>
      <c r="B27853" t="s">
        <v>6064</v>
      </c>
      <c r="C27853">
        <v>88247</v>
      </c>
      <c r="D27853">
        <v>0.56899999999999995</v>
      </c>
    </row>
    <row r="27854" spans="1:4" x14ac:dyDescent="0.2">
      <c r="A27854">
        <v>92870</v>
      </c>
      <c r="B27854" t="s">
        <v>80</v>
      </c>
      <c r="C27854">
        <v>2557</v>
      </c>
      <c r="D27854">
        <v>1</v>
      </c>
    </row>
    <row r="27855" spans="1:4" x14ac:dyDescent="0.2">
      <c r="A27855">
        <v>91942</v>
      </c>
    </row>
    <row r="27856" spans="1:4" x14ac:dyDescent="0.2">
      <c r="A27856">
        <v>91942</v>
      </c>
      <c r="B27856" t="s">
        <v>6064</v>
      </c>
      <c r="C27856">
        <v>88629</v>
      </c>
      <c r="D27856">
        <v>1.1999999999999999E-3</v>
      </c>
    </row>
    <row r="27857" spans="1:4" x14ac:dyDescent="0.2">
      <c r="A27857">
        <v>91942</v>
      </c>
      <c r="B27857" t="s">
        <v>6064</v>
      </c>
      <c r="C27857">
        <v>88264</v>
      </c>
      <c r="D27857">
        <v>0.56899999999999995</v>
      </c>
    </row>
    <row r="27858" spans="1:4" x14ac:dyDescent="0.2">
      <c r="A27858">
        <v>91942</v>
      </c>
      <c r="B27858" t="s">
        <v>6064</v>
      </c>
      <c r="C27858">
        <v>88247</v>
      </c>
      <c r="D27858">
        <v>0.56899999999999995</v>
      </c>
    </row>
    <row r="27859" spans="1:4" x14ac:dyDescent="0.2">
      <c r="A27859">
        <v>91942</v>
      </c>
      <c r="B27859" t="s">
        <v>80</v>
      </c>
      <c r="C27859">
        <v>1873</v>
      </c>
      <c r="D27859">
        <v>1</v>
      </c>
    </row>
    <row r="27860" spans="1:4" x14ac:dyDescent="0.2">
      <c r="A27860">
        <v>92872</v>
      </c>
    </row>
    <row r="27861" spans="1:4" x14ac:dyDescent="0.2">
      <c r="A27861">
        <v>92872</v>
      </c>
      <c r="B27861" t="s">
        <v>6064</v>
      </c>
      <c r="C27861">
        <v>88629</v>
      </c>
      <c r="D27861">
        <v>1.1999999999999999E-3</v>
      </c>
    </row>
    <row r="27862" spans="1:4" x14ac:dyDescent="0.2">
      <c r="A27862">
        <v>92872</v>
      </c>
      <c r="B27862" t="s">
        <v>6064</v>
      </c>
      <c r="C27862">
        <v>88264</v>
      </c>
      <c r="D27862">
        <v>0.16900000000000001</v>
      </c>
    </row>
    <row r="27863" spans="1:4" x14ac:dyDescent="0.2">
      <c r="A27863">
        <v>92872</v>
      </c>
      <c r="B27863" t="s">
        <v>6064</v>
      </c>
      <c r="C27863">
        <v>88247</v>
      </c>
      <c r="D27863">
        <v>0.16900000000000001</v>
      </c>
    </row>
    <row r="27864" spans="1:4" x14ac:dyDescent="0.2">
      <c r="A27864">
        <v>92872</v>
      </c>
      <c r="B27864" t="s">
        <v>80</v>
      </c>
      <c r="C27864">
        <v>2557</v>
      </c>
      <c r="D27864">
        <v>1</v>
      </c>
    </row>
    <row r="27865" spans="1:4" x14ac:dyDescent="0.2">
      <c r="A27865">
        <v>91944</v>
      </c>
    </row>
    <row r="27866" spans="1:4" x14ac:dyDescent="0.2">
      <c r="A27866">
        <v>91944</v>
      </c>
      <c r="B27866" t="s">
        <v>6064</v>
      </c>
      <c r="C27866">
        <v>88629</v>
      </c>
      <c r="D27866">
        <v>1.1999999999999999E-3</v>
      </c>
    </row>
    <row r="27867" spans="1:4" x14ac:dyDescent="0.2">
      <c r="A27867">
        <v>91944</v>
      </c>
      <c r="B27867" t="s">
        <v>6064</v>
      </c>
      <c r="C27867">
        <v>88264</v>
      </c>
      <c r="D27867">
        <v>0.16900000000000001</v>
      </c>
    </row>
    <row r="27868" spans="1:4" x14ac:dyDescent="0.2">
      <c r="A27868">
        <v>91944</v>
      </c>
      <c r="B27868" t="s">
        <v>6064</v>
      </c>
      <c r="C27868">
        <v>88247</v>
      </c>
      <c r="D27868">
        <v>0.16900000000000001</v>
      </c>
    </row>
    <row r="27869" spans="1:4" x14ac:dyDescent="0.2">
      <c r="A27869">
        <v>91944</v>
      </c>
      <c r="B27869" t="s">
        <v>80</v>
      </c>
      <c r="C27869">
        <v>1873</v>
      </c>
      <c r="D27869">
        <v>1</v>
      </c>
    </row>
    <row r="27870" spans="1:4" x14ac:dyDescent="0.2">
      <c r="A27870">
        <v>92871</v>
      </c>
    </row>
    <row r="27871" spans="1:4" x14ac:dyDescent="0.2">
      <c r="A27871">
        <v>92871</v>
      </c>
      <c r="B27871" t="s">
        <v>6064</v>
      </c>
      <c r="C27871">
        <v>88629</v>
      </c>
      <c r="D27871">
        <v>1.1999999999999999E-3</v>
      </c>
    </row>
    <row r="27872" spans="1:4" x14ac:dyDescent="0.2">
      <c r="A27872">
        <v>92871</v>
      </c>
      <c r="B27872" t="s">
        <v>6064</v>
      </c>
      <c r="C27872">
        <v>88264</v>
      </c>
      <c r="D27872">
        <v>0.30099999999999999</v>
      </c>
    </row>
    <row r="27873" spans="1:4" x14ac:dyDescent="0.2">
      <c r="A27873">
        <v>92871</v>
      </c>
      <c r="B27873" t="s">
        <v>6064</v>
      </c>
      <c r="C27873">
        <v>88247</v>
      </c>
      <c r="D27873">
        <v>0.30099999999999999</v>
      </c>
    </row>
    <row r="27874" spans="1:4" x14ac:dyDescent="0.2">
      <c r="A27874">
        <v>92871</v>
      </c>
      <c r="B27874" t="s">
        <v>80</v>
      </c>
      <c r="C27874">
        <v>2557</v>
      </c>
      <c r="D27874">
        <v>1</v>
      </c>
    </row>
    <row r="27875" spans="1:4" x14ac:dyDescent="0.2">
      <c r="A27875">
        <v>91943</v>
      </c>
    </row>
    <row r="27876" spans="1:4" x14ac:dyDescent="0.2">
      <c r="A27876">
        <v>91943</v>
      </c>
      <c r="B27876" t="s">
        <v>6064</v>
      </c>
      <c r="C27876">
        <v>88629</v>
      </c>
      <c r="D27876">
        <v>1.1999999999999999E-3</v>
      </c>
    </row>
    <row r="27877" spans="1:4" x14ac:dyDescent="0.2">
      <c r="A27877">
        <v>91943</v>
      </c>
      <c r="B27877" t="s">
        <v>6064</v>
      </c>
      <c r="C27877">
        <v>88264</v>
      </c>
      <c r="D27877">
        <v>0.30099999999999999</v>
      </c>
    </row>
    <row r="27878" spans="1:4" x14ac:dyDescent="0.2">
      <c r="A27878">
        <v>91943</v>
      </c>
      <c r="B27878" t="s">
        <v>6064</v>
      </c>
      <c r="C27878">
        <v>88247</v>
      </c>
      <c r="D27878">
        <v>0.30099999999999999</v>
      </c>
    </row>
    <row r="27879" spans="1:4" x14ac:dyDescent="0.2">
      <c r="A27879">
        <v>91943</v>
      </c>
      <c r="B27879" t="s">
        <v>80</v>
      </c>
      <c r="C27879">
        <v>1873</v>
      </c>
      <c r="D27879">
        <v>1</v>
      </c>
    </row>
    <row r="27880" spans="1:4" x14ac:dyDescent="0.2">
      <c r="A27880">
        <v>92866</v>
      </c>
    </row>
    <row r="27881" spans="1:4" x14ac:dyDescent="0.2">
      <c r="A27881">
        <v>92866</v>
      </c>
      <c r="B27881" t="s">
        <v>6064</v>
      </c>
      <c r="C27881">
        <v>88264</v>
      </c>
      <c r="D27881">
        <v>0.222</v>
      </c>
    </row>
    <row r="27882" spans="1:4" x14ac:dyDescent="0.2">
      <c r="A27882">
        <v>92866</v>
      </c>
      <c r="B27882" t="s">
        <v>6064</v>
      </c>
      <c r="C27882">
        <v>88247</v>
      </c>
      <c r="D27882">
        <v>0.222</v>
      </c>
    </row>
    <row r="27883" spans="1:4" x14ac:dyDescent="0.2">
      <c r="A27883">
        <v>92866</v>
      </c>
      <c r="B27883" t="s">
        <v>80</v>
      </c>
      <c r="C27883">
        <v>2555</v>
      </c>
      <c r="D27883">
        <v>1</v>
      </c>
    </row>
    <row r="27884" spans="1:4" x14ac:dyDescent="0.2">
      <c r="A27884">
        <v>91987</v>
      </c>
    </row>
    <row r="27885" spans="1:4" x14ac:dyDescent="0.2">
      <c r="A27885">
        <v>91987</v>
      </c>
      <c r="B27885" t="s">
        <v>6064</v>
      </c>
      <c r="C27885">
        <v>91986</v>
      </c>
      <c r="D27885">
        <v>1</v>
      </c>
    </row>
    <row r="27886" spans="1:4" x14ac:dyDescent="0.2">
      <c r="A27886">
        <v>91987</v>
      </c>
      <c r="B27886" t="s">
        <v>6064</v>
      </c>
      <c r="C27886">
        <v>91946</v>
      </c>
      <c r="D27886">
        <v>1</v>
      </c>
    </row>
    <row r="27887" spans="1:4" x14ac:dyDescent="0.2">
      <c r="A27887">
        <v>91986</v>
      </c>
    </row>
    <row r="27888" spans="1:4" x14ac:dyDescent="0.2">
      <c r="A27888">
        <v>91986</v>
      </c>
      <c r="B27888" t="s">
        <v>6064</v>
      </c>
      <c r="C27888">
        <v>88264</v>
      </c>
      <c r="D27888">
        <v>0.36099999999999999</v>
      </c>
    </row>
    <row r="27889" spans="1:4" x14ac:dyDescent="0.2">
      <c r="A27889">
        <v>91986</v>
      </c>
      <c r="B27889" t="s">
        <v>6064</v>
      </c>
      <c r="C27889">
        <v>88247</v>
      </c>
      <c r="D27889">
        <v>0.36099999999999999</v>
      </c>
    </row>
    <row r="27890" spans="1:4" x14ac:dyDescent="0.2">
      <c r="A27890">
        <v>91986</v>
      </c>
      <c r="B27890" t="s">
        <v>80</v>
      </c>
      <c r="C27890">
        <v>38106</v>
      </c>
      <c r="D27890">
        <v>1</v>
      </c>
    </row>
    <row r="27891" spans="1:4" x14ac:dyDescent="0.2">
      <c r="A27891">
        <v>97559</v>
      </c>
    </row>
    <row r="27892" spans="1:4" x14ac:dyDescent="0.2">
      <c r="A27892">
        <v>97559</v>
      </c>
      <c r="B27892" t="s">
        <v>6064</v>
      </c>
      <c r="C27892">
        <v>88264</v>
      </c>
      <c r="D27892">
        <v>0.20599999999999999</v>
      </c>
    </row>
    <row r="27893" spans="1:4" x14ac:dyDescent="0.2">
      <c r="A27893">
        <v>97559</v>
      </c>
      <c r="B27893" t="s">
        <v>6064</v>
      </c>
      <c r="C27893">
        <v>88247</v>
      </c>
      <c r="D27893">
        <v>0.20599999999999999</v>
      </c>
    </row>
    <row r="27894" spans="1:4" x14ac:dyDescent="0.2">
      <c r="A27894">
        <v>97559</v>
      </c>
      <c r="B27894" t="s">
        <v>80</v>
      </c>
      <c r="C27894">
        <v>39274</v>
      </c>
      <c r="D27894">
        <v>1</v>
      </c>
    </row>
    <row r="27895" spans="1:4" x14ac:dyDescent="0.2">
      <c r="A27895">
        <v>97562</v>
      </c>
    </row>
    <row r="27896" spans="1:4" x14ac:dyDescent="0.2">
      <c r="A27896">
        <v>97562</v>
      </c>
      <c r="B27896" t="s">
        <v>6064</v>
      </c>
      <c r="C27896">
        <v>88264</v>
      </c>
      <c r="D27896">
        <v>0.16200000000000001</v>
      </c>
    </row>
    <row r="27897" spans="1:4" x14ac:dyDescent="0.2">
      <c r="A27897">
        <v>97562</v>
      </c>
      <c r="B27897" t="s">
        <v>6064</v>
      </c>
      <c r="C27897">
        <v>88247</v>
      </c>
      <c r="D27897">
        <v>0.16200000000000001</v>
      </c>
    </row>
    <row r="27898" spans="1:4" x14ac:dyDescent="0.2">
      <c r="A27898">
        <v>97562</v>
      </c>
      <c r="B27898" t="s">
        <v>80</v>
      </c>
      <c r="C27898">
        <v>39274</v>
      </c>
      <c r="D27898">
        <v>1</v>
      </c>
    </row>
    <row r="27899" spans="1:4" x14ac:dyDescent="0.2">
      <c r="A27899">
        <v>97564</v>
      </c>
    </row>
    <row r="27900" spans="1:4" x14ac:dyDescent="0.2">
      <c r="A27900">
        <v>97564</v>
      </c>
      <c r="B27900" t="s">
        <v>6064</v>
      </c>
      <c r="C27900">
        <v>88264</v>
      </c>
      <c r="D27900">
        <v>0.29499999999999998</v>
      </c>
    </row>
    <row r="27901" spans="1:4" x14ac:dyDescent="0.2">
      <c r="A27901">
        <v>97564</v>
      </c>
      <c r="B27901" t="s">
        <v>6064</v>
      </c>
      <c r="C27901">
        <v>88247</v>
      </c>
      <c r="D27901">
        <v>0.29499999999999998</v>
      </c>
    </row>
    <row r="27902" spans="1:4" x14ac:dyDescent="0.2">
      <c r="A27902">
        <v>97564</v>
      </c>
      <c r="B27902" t="s">
        <v>80</v>
      </c>
      <c r="C27902">
        <v>39274</v>
      </c>
      <c r="D27902">
        <v>1</v>
      </c>
    </row>
    <row r="27903" spans="1:4" x14ac:dyDescent="0.2">
      <c r="A27903">
        <v>91889</v>
      </c>
    </row>
    <row r="27904" spans="1:4" x14ac:dyDescent="0.2">
      <c r="A27904">
        <v>91889</v>
      </c>
      <c r="B27904" t="s">
        <v>6064</v>
      </c>
      <c r="C27904">
        <v>88264</v>
      </c>
      <c r="D27904">
        <v>0.182</v>
      </c>
    </row>
    <row r="27905" spans="1:4" x14ac:dyDescent="0.2">
      <c r="A27905">
        <v>91889</v>
      </c>
      <c r="B27905" t="s">
        <v>6064</v>
      </c>
      <c r="C27905">
        <v>88247</v>
      </c>
      <c r="D27905">
        <v>0.182</v>
      </c>
    </row>
    <row r="27906" spans="1:4" x14ac:dyDescent="0.2">
      <c r="A27906">
        <v>91889</v>
      </c>
      <c r="B27906" t="s">
        <v>80</v>
      </c>
      <c r="C27906">
        <v>40409</v>
      </c>
      <c r="D27906">
        <v>1</v>
      </c>
    </row>
    <row r="27907" spans="1:4" x14ac:dyDescent="0.2">
      <c r="A27907">
        <v>91901</v>
      </c>
    </row>
    <row r="27908" spans="1:4" x14ac:dyDescent="0.2">
      <c r="A27908">
        <v>91901</v>
      </c>
      <c r="B27908" t="s">
        <v>6064</v>
      </c>
      <c r="C27908">
        <v>88264</v>
      </c>
      <c r="D27908">
        <v>0.13800000000000001</v>
      </c>
    </row>
    <row r="27909" spans="1:4" x14ac:dyDescent="0.2">
      <c r="A27909">
        <v>91901</v>
      </c>
      <c r="B27909" t="s">
        <v>6064</v>
      </c>
      <c r="C27909">
        <v>88247</v>
      </c>
      <c r="D27909">
        <v>0.13800000000000001</v>
      </c>
    </row>
    <row r="27910" spans="1:4" x14ac:dyDescent="0.2">
      <c r="A27910">
        <v>91901</v>
      </c>
      <c r="B27910" t="s">
        <v>80</v>
      </c>
      <c r="C27910">
        <v>40409</v>
      </c>
      <c r="D27910">
        <v>1</v>
      </c>
    </row>
    <row r="27911" spans="1:4" x14ac:dyDescent="0.2">
      <c r="A27911">
        <v>91913</v>
      </c>
    </row>
    <row r="27912" spans="1:4" x14ac:dyDescent="0.2">
      <c r="A27912">
        <v>91913</v>
      </c>
      <c r="B27912" t="s">
        <v>6064</v>
      </c>
      <c r="C27912">
        <v>88264</v>
      </c>
      <c r="D27912">
        <v>0.27200000000000002</v>
      </c>
    </row>
    <row r="27913" spans="1:4" x14ac:dyDescent="0.2">
      <c r="A27913">
        <v>91913</v>
      </c>
      <c r="B27913" t="s">
        <v>6064</v>
      </c>
      <c r="C27913">
        <v>88247</v>
      </c>
      <c r="D27913">
        <v>0.27200000000000002</v>
      </c>
    </row>
    <row r="27914" spans="1:4" x14ac:dyDescent="0.2">
      <c r="A27914">
        <v>91913</v>
      </c>
      <c r="B27914" t="s">
        <v>80</v>
      </c>
      <c r="C27914">
        <v>40409</v>
      </c>
      <c r="D27914">
        <v>1</v>
      </c>
    </row>
    <row r="27915" spans="1:4" x14ac:dyDescent="0.2">
      <c r="A27915">
        <v>91892</v>
      </c>
    </row>
    <row r="27916" spans="1:4" x14ac:dyDescent="0.2">
      <c r="A27916">
        <v>91892</v>
      </c>
      <c r="B27916" t="s">
        <v>6064</v>
      </c>
      <c r="C27916">
        <v>88264</v>
      </c>
      <c r="D27916">
        <v>0.20599999999999999</v>
      </c>
    </row>
    <row r="27917" spans="1:4" x14ac:dyDescent="0.2">
      <c r="A27917">
        <v>91892</v>
      </c>
      <c r="B27917" t="s">
        <v>6064</v>
      </c>
      <c r="C27917">
        <v>88247</v>
      </c>
      <c r="D27917">
        <v>0.20599999999999999</v>
      </c>
    </row>
    <row r="27918" spans="1:4" x14ac:dyDescent="0.2">
      <c r="A27918">
        <v>91892</v>
      </c>
      <c r="B27918" t="s">
        <v>80</v>
      </c>
      <c r="C27918">
        <v>12034</v>
      </c>
      <c r="D27918">
        <v>1</v>
      </c>
    </row>
    <row r="27919" spans="1:4" x14ac:dyDescent="0.2">
      <c r="A27919">
        <v>91904</v>
      </c>
    </row>
    <row r="27920" spans="1:4" x14ac:dyDescent="0.2">
      <c r="A27920">
        <v>91904</v>
      </c>
      <c r="B27920" t="s">
        <v>6064</v>
      </c>
      <c r="C27920">
        <v>88264</v>
      </c>
      <c r="D27920">
        <v>0.16200000000000001</v>
      </c>
    </row>
    <row r="27921" spans="1:4" x14ac:dyDescent="0.2">
      <c r="A27921">
        <v>91904</v>
      </c>
      <c r="B27921" t="s">
        <v>6064</v>
      </c>
      <c r="C27921">
        <v>88247</v>
      </c>
      <c r="D27921">
        <v>0.16200000000000001</v>
      </c>
    </row>
    <row r="27922" spans="1:4" x14ac:dyDescent="0.2">
      <c r="A27922">
        <v>91904</v>
      </c>
      <c r="B27922" t="s">
        <v>80</v>
      </c>
      <c r="C27922">
        <v>12034</v>
      </c>
      <c r="D27922">
        <v>1</v>
      </c>
    </row>
    <row r="27923" spans="1:4" x14ac:dyDescent="0.2">
      <c r="A27923">
        <v>91916</v>
      </c>
    </row>
    <row r="27924" spans="1:4" x14ac:dyDescent="0.2">
      <c r="A27924">
        <v>91916</v>
      </c>
      <c r="B27924" t="s">
        <v>6064</v>
      </c>
      <c r="C27924">
        <v>88264</v>
      </c>
      <c r="D27924">
        <v>0.29499999999999998</v>
      </c>
    </row>
    <row r="27925" spans="1:4" x14ac:dyDescent="0.2">
      <c r="A27925">
        <v>91916</v>
      </c>
      <c r="B27925" t="s">
        <v>6064</v>
      </c>
      <c r="C27925">
        <v>88247</v>
      </c>
      <c r="D27925">
        <v>0.29499999999999998</v>
      </c>
    </row>
    <row r="27926" spans="1:4" x14ac:dyDescent="0.2">
      <c r="A27926">
        <v>91916</v>
      </c>
      <c r="B27926" t="s">
        <v>80</v>
      </c>
      <c r="C27926">
        <v>12034</v>
      </c>
      <c r="D27926">
        <v>1</v>
      </c>
    </row>
    <row r="27927" spans="1:4" x14ac:dyDescent="0.2">
      <c r="A27927">
        <v>91895</v>
      </c>
    </row>
    <row r="27928" spans="1:4" x14ac:dyDescent="0.2">
      <c r="A27928">
        <v>91895</v>
      </c>
      <c r="B27928" t="s">
        <v>6064</v>
      </c>
      <c r="C27928">
        <v>88264</v>
      </c>
      <c r="D27928">
        <v>0.24</v>
      </c>
    </row>
    <row r="27929" spans="1:4" x14ac:dyDescent="0.2">
      <c r="A27929">
        <v>91895</v>
      </c>
      <c r="B27929" t="s">
        <v>6064</v>
      </c>
      <c r="C27929">
        <v>88247</v>
      </c>
      <c r="D27929">
        <v>0.24</v>
      </c>
    </row>
    <row r="27930" spans="1:4" x14ac:dyDescent="0.2">
      <c r="A27930">
        <v>91895</v>
      </c>
      <c r="B27930" t="s">
        <v>80</v>
      </c>
      <c r="C27930">
        <v>39276</v>
      </c>
      <c r="D27930">
        <v>1</v>
      </c>
    </row>
    <row r="27931" spans="1:4" x14ac:dyDescent="0.2">
      <c r="A27931">
        <v>91907</v>
      </c>
    </row>
    <row r="27932" spans="1:4" x14ac:dyDescent="0.2">
      <c r="A27932">
        <v>91907</v>
      </c>
      <c r="B27932" t="s">
        <v>6064</v>
      </c>
      <c r="C27932">
        <v>88264</v>
      </c>
      <c r="D27932">
        <v>0.19600000000000001</v>
      </c>
    </row>
    <row r="27933" spans="1:4" x14ac:dyDescent="0.2">
      <c r="A27933">
        <v>91907</v>
      </c>
      <c r="B27933" t="s">
        <v>6064</v>
      </c>
      <c r="C27933">
        <v>88247</v>
      </c>
      <c r="D27933">
        <v>0.19600000000000001</v>
      </c>
    </row>
    <row r="27934" spans="1:4" x14ac:dyDescent="0.2">
      <c r="A27934">
        <v>91907</v>
      </c>
      <c r="B27934" t="s">
        <v>80</v>
      </c>
      <c r="C27934">
        <v>39276</v>
      </c>
      <c r="D27934">
        <v>1</v>
      </c>
    </row>
    <row r="27935" spans="1:4" x14ac:dyDescent="0.2">
      <c r="A27935">
        <v>91919</v>
      </c>
    </row>
    <row r="27936" spans="1:4" x14ac:dyDescent="0.2">
      <c r="A27936">
        <v>91919</v>
      </c>
      <c r="B27936" t="s">
        <v>6064</v>
      </c>
      <c r="C27936">
        <v>88264</v>
      </c>
      <c r="D27936">
        <v>0.32800000000000001</v>
      </c>
    </row>
    <row r="27937" spans="1:4" x14ac:dyDescent="0.2">
      <c r="A27937">
        <v>91919</v>
      </c>
      <c r="B27937" t="s">
        <v>6064</v>
      </c>
      <c r="C27937">
        <v>88247</v>
      </c>
      <c r="D27937">
        <v>0.32800000000000001</v>
      </c>
    </row>
    <row r="27938" spans="1:4" x14ac:dyDescent="0.2">
      <c r="A27938">
        <v>91919</v>
      </c>
      <c r="B27938" t="s">
        <v>80</v>
      </c>
      <c r="C27938">
        <v>39276</v>
      </c>
      <c r="D27938">
        <v>1</v>
      </c>
    </row>
    <row r="27939" spans="1:4" x14ac:dyDescent="0.2">
      <c r="A27939">
        <v>91898</v>
      </c>
    </row>
    <row r="27940" spans="1:4" x14ac:dyDescent="0.2">
      <c r="A27940">
        <v>91898</v>
      </c>
      <c r="B27940" t="s">
        <v>6064</v>
      </c>
      <c r="C27940">
        <v>88264</v>
      </c>
      <c r="D27940">
        <v>0.27800000000000002</v>
      </c>
    </row>
    <row r="27941" spans="1:4" x14ac:dyDescent="0.2">
      <c r="A27941">
        <v>91898</v>
      </c>
      <c r="B27941" t="s">
        <v>6064</v>
      </c>
      <c r="C27941">
        <v>88247</v>
      </c>
      <c r="D27941">
        <v>0.27800000000000002</v>
      </c>
    </row>
    <row r="27942" spans="1:4" x14ac:dyDescent="0.2">
      <c r="A27942">
        <v>91898</v>
      </c>
      <c r="B27942" t="s">
        <v>80</v>
      </c>
      <c r="C27942">
        <v>40408</v>
      </c>
      <c r="D27942">
        <v>1</v>
      </c>
    </row>
    <row r="27943" spans="1:4" x14ac:dyDescent="0.2">
      <c r="A27943">
        <v>91910</v>
      </c>
    </row>
    <row r="27944" spans="1:4" x14ac:dyDescent="0.2">
      <c r="A27944">
        <v>91910</v>
      </c>
      <c r="B27944" t="s">
        <v>6064</v>
      </c>
      <c r="C27944">
        <v>88264</v>
      </c>
      <c r="D27944">
        <v>0.23499999999999999</v>
      </c>
    </row>
    <row r="27945" spans="1:4" x14ac:dyDescent="0.2">
      <c r="A27945">
        <v>91910</v>
      </c>
      <c r="B27945" t="s">
        <v>6064</v>
      </c>
      <c r="C27945">
        <v>88247</v>
      </c>
      <c r="D27945">
        <v>0.23499999999999999</v>
      </c>
    </row>
    <row r="27946" spans="1:4" x14ac:dyDescent="0.2">
      <c r="A27946">
        <v>91910</v>
      </c>
      <c r="B27946" t="s">
        <v>80</v>
      </c>
      <c r="C27946">
        <v>40408</v>
      </c>
      <c r="D27946">
        <v>1</v>
      </c>
    </row>
    <row r="27947" spans="1:4" x14ac:dyDescent="0.2">
      <c r="A27947">
        <v>91922</v>
      </c>
    </row>
    <row r="27948" spans="1:4" x14ac:dyDescent="0.2">
      <c r="A27948">
        <v>91922</v>
      </c>
      <c r="B27948" t="s">
        <v>6064</v>
      </c>
      <c r="C27948">
        <v>88264</v>
      </c>
      <c r="D27948">
        <v>0.36499999999999999</v>
      </c>
    </row>
    <row r="27949" spans="1:4" x14ac:dyDescent="0.2">
      <c r="A27949">
        <v>91922</v>
      </c>
      <c r="B27949" t="s">
        <v>6064</v>
      </c>
      <c r="C27949">
        <v>88247</v>
      </c>
      <c r="D27949">
        <v>0.36499999999999999</v>
      </c>
    </row>
    <row r="27950" spans="1:4" x14ac:dyDescent="0.2">
      <c r="A27950">
        <v>91922</v>
      </c>
      <c r="B27950" t="s">
        <v>80</v>
      </c>
      <c r="C27950">
        <v>40408</v>
      </c>
      <c r="D27950">
        <v>1</v>
      </c>
    </row>
    <row r="27951" spans="1:4" x14ac:dyDescent="0.2">
      <c r="A27951">
        <v>91887</v>
      </c>
    </row>
    <row r="27952" spans="1:4" x14ac:dyDescent="0.2">
      <c r="A27952">
        <v>91887</v>
      </c>
      <c r="B27952" t="s">
        <v>6064</v>
      </c>
      <c r="C27952">
        <v>88264</v>
      </c>
      <c r="D27952">
        <v>0.182</v>
      </c>
    </row>
    <row r="27953" spans="1:4" x14ac:dyDescent="0.2">
      <c r="A27953">
        <v>91887</v>
      </c>
      <c r="B27953" t="s">
        <v>6064</v>
      </c>
      <c r="C27953">
        <v>88247</v>
      </c>
      <c r="D27953">
        <v>0.182</v>
      </c>
    </row>
    <row r="27954" spans="1:4" x14ac:dyDescent="0.2">
      <c r="A27954">
        <v>91887</v>
      </c>
      <c r="B27954" t="s">
        <v>80</v>
      </c>
      <c r="C27954">
        <v>1870</v>
      </c>
      <c r="D27954">
        <v>1</v>
      </c>
    </row>
    <row r="27955" spans="1:4" x14ac:dyDescent="0.2">
      <c r="A27955">
        <v>91899</v>
      </c>
    </row>
    <row r="27956" spans="1:4" x14ac:dyDescent="0.2">
      <c r="A27956">
        <v>91899</v>
      </c>
      <c r="B27956" t="s">
        <v>6064</v>
      </c>
      <c r="C27956">
        <v>88264</v>
      </c>
      <c r="D27956">
        <v>0.13800000000000001</v>
      </c>
    </row>
    <row r="27957" spans="1:4" x14ac:dyDescent="0.2">
      <c r="A27957">
        <v>91899</v>
      </c>
      <c r="B27957" t="s">
        <v>6064</v>
      </c>
      <c r="C27957">
        <v>88247</v>
      </c>
      <c r="D27957">
        <v>0.13800000000000001</v>
      </c>
    </row>
    <row r="27958" spans="1:4" x14ac:dyDescent="0.2">
      <c r="A27958">
        <v>91899</v>
      </c>
      <c r="B27958" t="s">
        <v>80</v>
      </c>
      <c r="C27958">
        <v>1870</v>
      </c>
      <c r="D27958">
        <v>1</v>
      </c>
    </row>
    <row r="27959" spans="1:4" x14ac:dyDescent="0.2">
      <c r="A27959">
        <v>91911</v>
      </c>
    </row>
    <row r="27960" spans="1:4" x14ac:dyDescent="0.2">
      <c r="A27960">
        <v>91911</v>
      </c>
      <c r="B27960" t="s">
        <v>6064</v>
      </c>
      <c r="C27960">
        <v>88264</v>
      </c>
      <c r="D27960">
        <v>0.27200000000000002</v>
      </c>
    </row>
    <row r="27961" spans="1:4" x14ac:dyDescent="0.2">
      <c r="A27961">
        <v>91911</v>
      </c>
      <c r="B27961" t="s">
        <v>6064</v>
      </c>
      <c r="C27961">
        <v>88247</v>
      </c>
      <c r="D27961">
        <v>0.27200000000000002</v>
      </c>
    </row>
    <row r="27962" spans="1:4" x14ac:dyDescent="0.2">
      <c r="A27962">
        <v>91911</v>
      </c>
      <c r="B27962" t="s">
        <v>80</v>
      </c>
      <c r="C27962">
        <v>1870</v>
      </c>
      <c r="D27962">
        <v>1</v>
      </c>
    </row>
    <row r="27963" spans="1:4" x14ac:dyDescent="0.2">
      <c r="A27963">
        <v>91890</v>
      </c>
    </row>
    <row r="27964" spans="1:4" x14ac:dyDescent="0.2">
      <c r="A27964">
        <v>91890</v>
      </c>
      <c r="B27964" t="s">
        <v>6064</v>
      </c>
      <c r="C27964">
        <v>88264</v>
      </c>
      <c r="D27964">
        <v>0.20599999999999999</v>
      </c>
    </row>
    <row r="27965" spans="1:4" x14ac:dyDescent="0.2">
      <c r="A27965">
        <v>91890</v>
      </c>
      <c r="B27965" t="s">
        <v>6064</v>
      </c>
      <c r="C27965">
        <v>88247</v>
      </c>
      <c r="D27965">
        <v>0.20599999999999999</v>
      </c>
    </row>
    <row r="27966" spans="1:4" x14ac:dyDescent="0.2">
      <c r="A27966">
        <v>91890</v>
      </c>
      <c r="B27966" t="s">
        <v>80</v>
      </c>
      <c r="C27966">
        <v>1879</v>
      </c>
      <c r="D27966">
        <v>1</v>
      </c>
    </row>
    <row r="27967" spans="1:4" x14ac:dyDescent="0.2">
      <c r="A27967">
        <v>91902</v>
      </c>
    </row>
    <row r="27968" spans="1:4" x14ac:dyDescent="0.2">
      <c r="A27968">
        <v>91902</v>
      </c>
      <c r="B27968" t="s">
        <v>6064</v>
      </c>
      <c r="C27968">
        <v>88264</v>
      </c>
      <c r="D27968">
        <v>0.16200000000000001</v>
      </c>
    </row>
    <row r="27969" spans="1:4" x14ac:dyDescent="0.2">
      <c r="A27969">
        <v>91902</v>
      </c>
      <c r="B27969" t="s">
        <v>6064</v>
      </c>
      <c r="C27969">
        <v>88247</v>
      </c>
      <c r="D27969">
        <v>0.16200000000000001</v>
      </c>
    </row>
    <row r="27970" spans="1:4" x14ac:dyDescent="0.2">
      <c r="A27970">
        <v>91902</v>
      </c>
      <c r="B27970" t="s">
        <v>80</v>
      </c>
      <c r="C27970">
        <v>1879</v>
      </c>
      <c r="D27970">
        <v>1</v>
      </c>
    </row>
    <row r="27971" spans="1:4" x14ac:dyDescent="0.2">
      <c r="A27971">
        <v>91914</v>
      </c>
    </row>
    <row r="27972" spans="1:4" x14ac:dyDescent="0.2">
      <c r="A27972">
        <v>91914</v>
      </c>
      <c r="B27972" t="s">
        <v>6064</v>
      </c>
      <c r="C27972">
        <v>88264</v>
      </c>
      <c r="D27972">
        <v>0.29499999999999998</v>
      </c>
    </row>
    <row r="27973" spans="1:4" x14ac:dyDescent="0.2">
      <c r="A27973">
        <v>91914</v>
      </c>
      <c r="B27973" t="s">
        <v>6064</v>
      </c>
      <c r="C27973">
        <v>88247</v>
      </c>
      <c r="D27973">
        <v>0.29499999999999998</v>
      </c>
    </row>
    <row r="27974" spans="1:4" x14ac:dyDescent="0.2">
      <c r="A27974">
        <v>91914</v>
      </c>
      <c r="B27974" t="s">
        <v>80</v>
      </c>
      <c r="C27974">
        <v>1879</v>
      </c>
      <c r="D27974">
        <v>1</v>
      </c>
    </row>
    <row r="27975" spans="1:4" x14ac:dyDescent="0.2">
      <c r="A27975">
        <v>91893</v>
      </c>
    </row>
    <row r="27976" spans="1:4" x14ac:dyDescent="0.2">
      <c r="A27976">
        <v>91893</v>
      </c>
      <c r="B27976" t="s">
        <v>6064</v>
      </c>
      <c r="C27976">
        <v>88264</v>
      </c>
      <c r="D27976">
        <v>0.24</v>
      </c>
    </row>
    <row r="27977" spans="1:4" x14ac:dyDescent="0.2">
      <c r="A27977">
        <v>91893</v>
      </c>
      <c r="B27977" t="s">
        <v>6064</v>
      </c>
      <c r="C27977">
        <v>88247</v>
      </c>
      <c r="D27977">
        <v>0.24</v>
      </c>
    </row>
    <row r="27978" spans="1:4" x14ac:dyDescent="0.2">
      <c r="A27978">
        <v>91893</v>
      </c>
      <c r="B27978" t="s">
        <v>80</v>
      </c>
      <c r="C27978">
        <v>1884</v>
      </c>
      <c r="D27978">
        <v>1</v>
      </c>
    </row>
    <row r="27979" spans="1:4" x14ac:dyDescent="0.2">
      <c r="A27979">
        <v>91905</v>
      </c>
    </row>
    <row r="27980" spans="1:4" x14ac:dyDescent="0.2">
      <c r="A27980">
        <v>91905</v>
      </c>
      <c r="B27980" t="s">
        <v>6064</v>
      </c>
      <c r="C27980">
        <v>88264</v>
      </c>
      <c r="D27980">
        <v>0.19600000000000001</v>
      </c>
    </row>
    <row r="27981" spans="1:4" x14ac:dyDescent="0.2">
      <c r="A27981">
        <v>91905</v>
      </c>
      <c r="B27981" t="s">
        <v>6064</v>
      </c>
      <c r="C27981">
        <v>88247</v>
      </c>
      <c r="D27981">
        <v>0.19600000000000001</v>
      </c>
    </row>
    <row r="27982" spans="1:4" x14ac:dyDescent="0.2">
      <c r="A27982">
        <v>91905</v>
      </c>
      <c r="B27982" t="s">
        <v>80</v>
      </c>
      <c r="C27982">
        <v>1884</v>
      </c>
      <c r="D27982">
        <v>1</v>
      </c>
    </row>
    <row r="27983" spans="1:4" x14ac:dyDescent="0.2">
      <c r="A27983">
        <v>91917</v>
      </c>
    </row>
    <row r="27984" spans="1:4" x14ac:dyDescent="0.2">
      <c r="A27984">
        <v>91917</v>
      </c>
      <c r="B27984" t="s">
        <v>6064</v>
      </c>
      <c r="C27984">
        <v>88264</v>
      </c>
      <c r="D27984">
        <v>0.32800000000000001</v>
      </c>
    </row>
    <row r="27985" spans="1:4" x14ac:dyDescent="0.2">
      <c r="A27985">
        <v>91917</v>
      </c>
      <c r="B27985" t="s">
        <v>6064</v>
      </c>
      <c r="C27985">
        <v>88247</v>
      </c>
      <c r="D27985">
        <v>0.32800000000000001</v>
      </c>
    </row>
    <row r="27986" spans="1:4" x14ac:dyDescent="0.2">
      <c r="A27986">
        <v>91917</v>
      </c>
      <c r="B27986" t="s">
        <v>80</v>
      </c>
      <c r="C27986">
        <v>1884</v>
      </c>
      <c r="D27986">
        <v>1</v>
      </c>
    </row>
    <row r="27987" spans="1:4" x14ac:dyDescent="0.2">
      <c r="A27987">
        <v>91896</v>
      </c>
    </row>
    <row r="27988" spans="1:4" x14ac:dyDescent="0.2">
      <c r="A27988">
        <v>91896</v>
      </c>
      <c r="B27988" t="s">
        <v>6064</v>
      </c>
      <c r="C27988">
        <v>88264</v>
      </c>
      <c r="D27988">
        <v>0.27800000000000002</v>
      </c>
    </row>
    <row r="27989" spans="1:4" x14ac:dyDescent="0.2">
      <c r="A27989">
        <v>91896</v>
      </c>
      <c r="B27989" t="s">
        <v>6064</v>
      </c>
      <c r="C27989">
        <v>88247</v>
      </c>
      <c r="D27989">
        <v>0.27800000000000002</v>
      </c>
    </row>
    <row r="27990" spans="1:4" x14ac:dyDescent="0.2">
      <c r="A27990">
        <v>91896</v>
      </c>
      <c r="B27990" t="s">
        <v>80</v>
      </c>
      <c r="C27990">
        <v>1874</v>
      </c>
      <c r="D27990">
        <v>1</v>
      </c>
    </row>
    <row r="27991" spans="1:4" x14ac:dyDescent="0.2">
      <c r="A27991">
        <v>91908</v>
      </c>
    </row>
    <row r="27992" spans="1:4" x14ac:dyDescent="0.2">
      <c r="A27992">
        <v>91908</v>
      </c>
      <c r="B27992" t="s">
        <v>6064</v>
      </c>
      <c r="C27992">
        <v>88264</v>
      </c>
      <c r="D27992">
        <v>0.23499999999999999</v>
      </c>
    </row>
    <row r="27993" spans="1:4" x14ac:dyDescent="0.2">
      <c r="A27993">
        <v>91908</v>
      </c>
      <c r="B27993" t="s">
        <v>6064</v>
      </c>
      <c r="C27993">
        <v>88247</v>
      </c>
      <c r="D27993">
        <v>0.23499999999999999</v>
      </c>
    </row>
    <row r="27994" spans="1:4" x14ac:dyDescent="0.2">
      <c r="A27994">
        <v>91908</v>
      </c>
      <c r="B27994" t="s">
        <v>80</v>
      </c>
      <c r="C27994">
        <v>1874</v>
      </c>
      <c r="D27994">
        <v>1</v>
      </c>
    </row>
    <row r="27995" spans="1:4" x14ac:dyDescent="0.2">
      <c r="A27995">
        <v>91920</v>
      </c>
    </row>
    <row r="27996" spans="1:4" x14ac:dyDescent="0.2">
      <c r="A27996">
        <v>91920</v>
      </c>
      <c r="B27996" t="s">
        <v>6064</v>
      </c>
      <c r="C27996">
        <v>88264</v>
      </c>
      <c r="D27996">
        <v>0.36499999999999999</v>
      </c>
    </row>
    <row r="27997" spans="1:4" x14ac:dyDescent="0.2">
      <c r="A27997">
        <v>91920</v>
      </c>
      <c r="B27997" t="s">
        <v>6064</v>
      </c>
      <c r="C27997">
        <v>88247</v>
      </c>
      <c r="D27997">
        <v>0.36499999999999999</v>
      </c>
    </row>
    <row r="27998" spans="1:4" x14ac:dyDescent="0.2">
      <c r="A27998">
        <v>91920</v>
      </c>
      <c r="B27998" t="s">
        <v>80</v>
      </c>
      <c r="C27998">
        <v>1874</v>
      </c>
      <c r="D27998">
        <v>1</v>
      </c>
    </row>
    <row r="27999" spans="1:4" x14ac:dyDescent="0.2">
      <c r="A27999">
        <v>91983</v>
      </c>
    </row>
    <row r="28000" spans="1:4" x14ac:dyDescent="0.2">
      <c r="A28000">
        <v>91983</v>
      </c>
      <c r="B28000" t="s">
        <v>6064</v>
      </c>
      <c r="C28000">
        <v>91982</v>
      </c>
      <c r="D28000">
        <v>1</v>
      </c>
    </row>
    <row r="28001" spans="1:4" x14ac:dyDescent="0.2">
      <c r="A28001">
        <v>91983</v>
      </c>
      <c r="B28001" t="s">
        <v>6064</v>
      </c>
      <c r="C28001">
        <v>91946</v>
      </c>
      <c r="D28001">
        <v>1</v>
      </c>
    </row>
    <row r="28002" spans="1:4" x14ac:dyDescent="0.2">
      <c r="A28002">
        <v>91982</v>
      </c>
    </row>
    <row r="28003" spans="1:4" x14ac:dyDescent="0.2">
      <c r="A28003">
        <v>91982</v>
      </c>
      <c r="B28003" t="s">
        <v>6064</v>
      </c>
      <c r="C28003">
        <v>88264</v>
      </c>
      <c r="D28003">
        <v>0.23200000000000001</v>
      </c>
    </row>
    <row r="28004" spans="1:4" x14ac:dyDescent="0.2">
      <c r="A28004">
        <v>91982</v>
      </c>
      <c r="B28004" t="s">
        <v>6064</v>
      </c>
      <c r="C28004">
        <v>88247</v>
      </c>
      <c r="D28004">
        <v>0.23200000000000001</v>
      </c>
    </row>
    <row r="28005" spans="1:4" x14ac:dyDescent="0.2">
      <c r="A28005">
        <v>91982</v>
      </c>
      <c r="B28005" t="s">
        <v>80</v>
      </c>
      <c r="C28005">
        <v>38109</v>
      </c>
      <c r="D28005">
        <v>1</v>
      </c>
    </row>
    <row r="28006" spans="1:4" x14ac:dyDescent="0.2">
      <c r="A28006">
        <v>91833</v>
      </c>
    </row>
    <row r="28007" spans="1:4" x14ac:dyDescent="0.2">
      <c r="A28007">
        <v>91833</v>
      </c>
      <c r="B28007" t="s">
        <v>6064</v>
      </c>
      <c r="C28007">
        <v>91170</v>
      </c>
      <c r="D28007">
        <v>1</v>
      </c>
    </row>
    <row r="28008" spans="1:4" x14ac:dyDescent="0.2">
      <c r="A28008">
        <v>91833</v>
      </c>
      <c r="B28008" t="s">
        <v>6064</v>
      </c>
      <c r="C28008">
        <v>88264</v>
      </c>
      <c r="D28008">
        <v>0.08</v>
      </c>
    </row>
    <row r="28009" spans="1:4" x14ac:dyDescent="0.2">
      <c r="A28009">
        <v>91833</v>
      </c>
      <c r="B28009" t="s">
        <v>6064</v>
      </c>
      <c r="C28009">
        <v>88247</v>
      </c>
      <c r="D28009">
        <v>0.08</v>
      </c>
    </row>
    <row r="28010" spans="1:4" x14ac:dyDescent="0.2">
      <c r="A28010">
        <v>91833</v>
      </c>
      <c r="B28010" t="s">
        <v>80</v>
      </c>
      <c r="C28010">
        <v>39243</v>
      </c>
      <c r="D28010">
        <v>1.1000000000000001</v>
      </c>
    </row>
    <row r="28011" spans="1:4" x14ac:dyDescent="0.2">
      <c r="A28011">
        <v>91843</v>
      </c>
    </row>
    <row r="28012" spans="1:4" x14ac:dyDescent="0.2">
      <c r="A28012">
        <v>91843</v>
      </c>
      <c r="B28012" t="s">
        <v>6064</v>
      </c>
      <c r="C28012">
        <v>88264</v>
      </c>
      <c r="D28012">
        <v>6.0999999999999999E-2</v>
      </c>
    </row>
    <row r="28013" spans="1:4" x14ac:dyDescent="0.2">
      <c r="A28013">
        <v>91843</v>
      </c>
      <c r="B28013" t="s">
        <v>6064</v>
      </c>
      <c r="C28013">
        <v>88247</v>
      </c>
      <c r="D28013">
        <v>6.0999999999999999E-2</v>
      </c>
    </row>
    <row r="28014" spans="1:4" x14ac:dyDescent="0.2">
      <c r="A28014">
        <v>91843</v>
      </c>
      <c r="B28014" t="s">
        <v>80</v>
      </c>
      <c r="C28014">
        <v>43132</v>
      </c>
      <c r="D28014">
        <v>1.6000000000000001E-3</v>
      </c>
    </row>
    <row r="28015" spans="1:4" x14ac:dyDescent="0.2">
      <c r="A28015">
        <v>91843</v>
      </c>
      <c r="B28015" t="s">
        <v>80</v>
      </c>
      <c r="C28015">
        <v>39243</v>
      </c>
      <c r="D28015">
        <v>1.1000000000000001</v>
      </c>
    </row>
    <row r="28016" spans="1:4" x14ac:dyDescent="0.2">
      <c r="A28016">
        <v>91853</v>
      </c>
    </row>
    <row r="28017" spans="1:4" x14ac:dyDescent="0.2">
      <c r="A28017">
        <v>91853</v>
      </c>
      <c r="B28017" t="s">
        <v>6064</v>
      </c>
      <c r="C28017">
        <v>88264</v>
      </c>
      <c r="D28017">
        <v>0.124</v>
      </c>
    </row>
    <row r="28018" spans="1:4" x14ac:dyDescent="0.2">
      <c r="A28018">
        <v>91853</v>
      </c>
      <c r="B28018" t="s">
        <v>6064</v>
      </c>
      <c r="C28018">
        <v>88247</v>
      </c>
      <c r="D28018">
        <v>0.124</v>
      </c>
    </row>
    <row r="28019" spans="1:4" x14ac:dyDescent="0.2">
      <c r="A28019">
        <v>91853</v>
      </c>
      <c r="B28019" t="s">
        <v>80</v>
      </c>
      <c r="C28019">
        <v>39243</v>
      </c>
      <c r="D28019">
        <v>1.0169999999999999</v>
      </c>
    </row>
    <row r="28020" spans="1:4" x14ac:dyDescent="0.2">
      <c r="A28020">
        <v>91835</v>
      </c>
    </row>
    <row r="28021" spans="1:4" x14ac:dyDescent="0.2">
      <c r="A28021">
        <v>91835</v>
      </c>
      <c r="B28021" t="s">
        <v>6064</v>
      </c>
      <c r="C28021">
        <v>91170</v>
      </c>
      <c r="D28021">
        <v>1</v>
      </c>
    </row>
    <row r="28022" spans="1:4" x14ac:dyDescent="0.2">
      <c r="A28022">
        <v>91835</v>
      </c>
      <c r="B28022" t="s">
        <v>6064</v>
      </c>
      <c r="C28022">
        <v>88264</v>
      </c>
      <c r="D28022">
        <v>9.0999999999999998E-2</v>
      </c>
    </row>
    <row r="28023" spans="1:4" x14ac:dyDescent="0.2">
      <c r="A28023">
        <v>91835</v>
      </c>
      <c r="B28023" t="s">
        <v>6064</v>
      </c>
      <c r="C28023">
        <v>88247</v>
      </c>
      <c r="D28023">
        <v>9.0999999999999998E-2</v>
      </c>
    </row>
    <row r="28024" spans="1:4" x14ac:dyDescent="0.2">
      <c r="A28024">
        <v>91835</v>
      </c>
      <c r="B28024" t="s">
        <v>80</v>
      </c>
      <c r="C28024">
        <v>39244</v>
      </c>
      <c r="D28024">
        <v>1.1000000000000001</v>
      </c>
    </row>
    <row r="28025" spans="1:4" x14ac:dyDescent="0.2">
      <c r="A28025">
        <v>91845</v>
      </c>
    </row>
    <row r="28026" spans="1:4" x14ac:dyDescent="0.2">
      <c r="A28026">
        <v>91845</v>
      </c>
      <c r="B28026" t="s">
        <v>6064</v>
      </c>
      <c r="C28026">
        <v>88264</v>
      </c>
      <c r="D28026">
        <v>7.0999999999999994E-2</v>
      </c>
    </row>
    <row r="28027" spans="1:4" x14ac:dyDescent="0.2">
      <c r="A28027">
        <v>91845</v>
      </c>
      <c r="B28027" t="s">
        <v>6064</v>
      </c>
      <c r="C28027">
        <v>88247</v>
      </c>
      <c r="D28027">
        <v>7.0999999999999994E-2</v>
      </c>
    </row>
    <row r="28028" spans="1:4" x14ac:dyDescent="0.2">
      <c r="A28028">
        <v>91845</v>
      </c>
      <c r="B28028" t="s">
        <v>80</v>
      </c>
      <c r="C28028">
        <v>43132</v>
      </c>
      <c r="D28028">
        <v>1.8E-3</v>
      </c>
    </row>
    <row r="28029" spans="1:4" x14ac:dyDescent="0.2">
      <c r="A28029">
        <v>91845</v>
      </c>
      <c r="B28029" t="s">
        <v>80</v>
      </c>
      <c r="C28029">
        <v>39244</v>
      </c>
      <c r="D28029">
        <v>1.1000000000000001</v>
      </c>
    </row>
    <row r="28030" spans="1:4" x14ac:dyDescent="0.2">
      <c r="A28030">
        <v>91855</v>
      </c>
    </row>
    <row r="28031" spans="1:4" x14ac:dyDescent="0.2">
      <c r="A28031">
        <v>91855</v>
      </c>
      <c r="B28031" t="s">
        <v>6064</v>
      </c>
      <c r="C28031">
        <v>88264</v>
      </c>
      <c r="D28031">
        <v>0.13400000000000001</v>
      </c>
    </row>
    <row r="28032" spans="1:4" x14ac:dyDescent="0.2">
      <c r="A28032">
        <v>91855</v>
      </c>
      <c r="B28032" t="s">
        <v>6064</v>
      </c>
      <c r="C28032">
        <v>88247</v>
      </c>
      <c r="D28032">
        <v>0.13400000000000001</v>
      </c>
    </row>
    <row r="28033" spans="1:4" x14ac:dyDescent="0.2">
      <c r="A28033">
        <v>91855</v>
      </c>
      <c r="B28033" t="s">
        <v>80</v>
      </c>
      <c r="C28033">
        <v>39244</v>
      </c>
      <c r="D28033">
        <v>1.0169999999999999</v>
      </c>
    </row>
    <row r="28034" spans="1:4" x14ac:dyDescent="0.2">
      <c r="A28034">
        <v>91837</v>
      </c>
    </row>
    <row r="28035" spans="1:4" x14ac:dyDescent="0.2">
      <c r="A28035">
        <v>91837</v>
      </c>
      <c r="B28035" t="s">
        <v>6064</v>
      </c>
      <c r="C28035">
        <v>91170</v>
      </c>
      <c r="D28035">
        <v>1</v>
      </c>
    </row>
    <row r="28036" spans="1:4" x14ac:dyDescent="0.2">
      <c r="A28036">
        <v>91837</v>
      </c>
      <c r="B28036" t="s">
        <v>6064</v>
      </c>
      <c r="C28036">
        <v>88264</v>
      </c>
      <c r="D28036">
        <v>0.105</v>
      </c>
    </row>
    <row r="28037" spans="1:4" x14ac:dyDescent="0.2">
      <c r="A28037">
        <v>91837</v>
      </c>
      <c r="B28037" t="s">
        <v>6064</v>
      </c>
      <c r="C28037">
        <v>88247</v>
      </c>
      <c r="D28037">
        <v>0.105</v>
      </c>
    </row>
    <row r="28038" spans="1:4" x14ac:dyDescent="0.2">
      <c r="A28038">
        <v>91837</v>
      </c>
      <c r="B28038" t="s">
        <v>80</v>
      </c>
      <c r="C28038">
        <v>39245</v>
      </c>
      <c r="D28038">
        <v>1.1000000000000001</v>
      </c>
    </row>
    <row r="28039" spans="1:4" x14ac:dyDescent="0.2">
      <c r="A28039">
        <v>91847</v>
      </c>
    </row>
    <row r="28040" spans="1:4" x14ac:dyDescent="0.2">
      <c r="A28040">
        <v>91847</v>
      </c>
      <c r="B28040" t="s">
        <v>6064</v>
      </c>
      <c r="C28040">
        <v>88264</v>
      </c>
      <c r="D28040">
        <v>8.5999999999999993E-2</v>
      </c>
    </row>
    <row r="28041" spans="1:4" x14ac:dyDescent="0.2">
      <c r="A28041">
        <v>91847</v>
      </c>
      <c r="B28041" t="s">
        <v>6064</v>
      </c>
      <c r="C28041">
        <v>88247</v>
      </c>
      <c r="D28041">
        <v>8.5999999999999993E-2</v>
      </c>
    </row>
    <row r="28042" spans="1:4" x14ac:dyDescent="0.2">
      <c r="A28042">
        <v>91847</v>
      </c>
      <c r="B28042" t="s">
        <v>80</v>
      </c>
      <c r="C28042">
        <v>43132</v>
      </c>
      <c r="D28042">
        <v>2E-3</v>
      </c>
    </row>
    <row r="28043" spans="1:4" x14ac:dyDescent="0.2">
      <c r="A28043">
        <v>91847</v>
      </c>
      <c r="B28043" t="s">
        <v>80</v>
      </c>
      <c r="C28043">
        <v>39245</v>
      </c>
      <c r="D28043">
        <v>1.1000000000000001</v>
      </c>
    </row>
    <row r="28044" spans="1:4" x14ac:dyDescent="0.2">
      <c r="A28044">
        <v>91857</v>
      </c>
    </row>
    <row r="28045" spans="1:4" x14ac:dyDescent="0.2">
      <c r="A28045">
        <v>91857</v>
      </c>
      <c r="B28045" t="s">
        <v>6064</v>
      </c>
      <c r="C28045">
        <v>88264</v>
      </c>
      <c r="D28045">
        <v>0.14899999999999999</v>
      </c>
    </row>
    <row r="28046" spans="1:4" x14ac:dyDescent="0.2">
      <c r="A28046">
        <v>91857</v>
      </c>
      <c r="B28046" t="s">
        <v>6064</v>
      </c>
      <c r="C28046">
        <v>88247</v>
      </c>
      <c r="D28046">
        <v>0.14899999999999999</v>
      </c>
    </row>
    <row r="28047" spans="1:4" x14ac:dyDescent="0.2">
      <c r="A28047">
        <v>91857</v>
      </c>
      <c r="B28047" t="s">
        <v>80</v>
      </c>
      <c r="C28047">
        <v>39245</v>
      </c>
      <c r="D28047">
        <v>1.0169999999999999</v>
      </c>
    </row>
    <row r="28048" spans="1:4" x14ac:dyDescent="0.2">
      <c r="A28048">
        <v>91838</v>
      </c>
    </row>
    <row r="28049" spans="1:4" x14ac:dyDescent="0.2">
      <c r="A28049">
        <v>91838</v>
      </c>
      <c r="B28049" t="s">
        <v>6064</v>
      </c>
      <c r="C28049">
        <v>91170</v>
      </c>
      <c r="D28049">
        <v>1</v>
      </c>
    </row>
    <row r="28050" spans="1:4" x14ac:dyDescent="0.2">
      <c r="A28050">
        <v>91838</v>
      </c>
      <c r="B28050" t="s">
        <v>6064</v>
      </c>
      <c r="C28050">
        <v>88264</v>
      </c>
      <c r="D28050">
        <v>0.105</v>
      </c>
    </row>
    <row r="28051" spans="1:4" x14ac:dyDescent="0.2">
      <c r="A28051">
        <v>91838</v>
      </c>
      <c r="B28051" t="s">
        <v>6064</v>
      </c>
      <c r="C28051">
        <v>88247</v>
      </c>
      <c r="D28051">
        <v>0.105</v>
      </c>
    </row>
    <row r="28052" spans="1:4" x14ac:dyDescent="0.2">
      <c r="A28052">
        <v>91838</v>
      </c>
      <c r="B28052" t="s">
        <v>80</v>
      </c>
      <c r="C28052">
        <v>44090</v>
      </c>
      <c r="D28052">
        <v>1.1000000000000001</v>
      </c>
    </row>
    <row r="28053" spans="1:4" x14ac:dyDescent="0.2">
      <c r="A28053">
        <v>91848</v>
      </c>
    </row>
    <row r="28054" spans="1:4" x14ac:dyDescent="0.2">
      <c r="A28054">
        <v>91848</v>
      </c>
      <c r="B28054" t="s">
        <v>6064</v>
      </c>
      <c r="C28054">
        <v>88264</v>
      </c>
      <c r="D28054">
        <v>8.5999999999999993E-2</v>
      </c>
    </row>
    <row r="28055" spans="1:4" x14ac:dyDescent="0.2">
      <c r="A28055">
        <v>91848</v>
      </c>
      <c r="B28055" t="s">
        <v>6064</v>
      </c>
      <c r="C28055">
        <v>88247</v>
      </c>
      <c r="D28055">
        <v>8.5999999999999993E-2</v>
      </c>
    </row>
    <row r="28056" spans="1:4" x14ac:dyDescent="0.2">
      <c r="A28056">
        <v>91848</v>
      </c>
      <c r="B28056" t="s">
        <v>80</v>
      </c>
      <c r="C28056">
        <v>44090</v>
      </c>
      <c r="D28056">
        <v>1.1000000000000001</v>
      </c>
    </row>
    <row r="28057" spans="1:4" x14ac:dyDescent="0.2">
      <c r="A28057">
        <v>91848</v>
      </c>
      <c r="B28057" t="s">
        <v>80</v>
      </c>
      <c r="C28057">
        <v>43132</v>
      </c>
      <c r="D28057">
        <v>2E-3</v>
      </c>
    </row>
    <row r="28058" spans="1:4" x14ac:dyDescent="0.2">
      <c r="A28058">
        <v>91858</v>
      </c>
    </row>
    <row r="28059" spans="1:4" x14ac:dyDescent="0.2">
      <c r="A28059">
        <v>91858</v>
      </c>
      <c r="B28059" t="s">
        <v>6064</v>
      </c>
      <c r="C28059">
        <v>88264</v>
      </c>
      <c r="D28059">
        <v>0.14899999999999999</v>
      </c>
    </row>
    <row r="28060" spans="1:4" x14ac:dyDescent="0.2">
      <c r="A28060">
        <v>91858</v>
      </c>
      <c r="B28060" t="s">
        <v>6064</v>
      </c>
      <c r="C28060">
        <v>88247</v>
      </c>
      <c r="D28060">
        <v>0.14899999999999999</v>
      </c>
    </row>
    <row r="28061" spans="1:4" x14ac:dyDescent="0.2">
      <c r="A28061">
        <v>91858</v>
      </c>
      <c r="B28061" t="s">
        <v>80</v>
      </c>
      <c r="C28061">
        <v>44090</v>
      </c>
      <c r="D28061">
        <v>1.0169999999999999</v>
      </c>
    </row>
    <row r="28062" spans="1:4" x14ac:dyDescent="0.2">
      <c r="A28062">
        <v>91840</v>
      </c>
    </row>
    <row r="28063" spans="1:4" x14ac:dyDescent="0.2">
      <c r="A28063">
        <v>91840</v>
      </c>
      <c r="B28063" t="s">
        <v>6064</v>
      </c>
      <c r="C28063">
        <v>91170</v>
      </c>
      <c r="D28063">
        <v>1</v>
      </c>
    </row>
    <row r="28064" spans="1:4" x14ac:dyDescent="0.2">
      <c r="A28064">
        <v>91840</v>
      </c>
      <c r="B28064" t="s">
        <v>6064</v>
      </c>
      <c r="C28064">
        <v>88264</v>
      </c>
      <c r="D28064">
        <v>0.123</v>
      </c>
    </row>
    <row r="28065" spans="1:4" x14ac:dyDescent="0.2">
      <c r="A28065">
        <v>91840</v>
      </c>
      <c r="B28065" t="s">
        <v>6064</v>
      </c>
      <c r="C28065">
        <v>88247</v>
      </c>
      <c r="D28065">
        <v>0.123</v>
      </c>
    </row>
    <row r="28066" spans="1:4" x14ac:dyDescent="0.2">
      <c r="A28066">
        <v>91840</v>
      </c>
      <c r="B28066" t="s">
        <v>80</v>
      </c>
      <c r="C28066">
        <v>39247</v>
      </c>
      <c r="D28066">
        <v>1.1000000000000001</v>
      </c>
    </row>
    <row r="28067" spans="1:4" x14ac:dyDescent="0.2">
      <c r="A28067">
        <v>91850</v>
      </c>
    </row>
    <row r="28068" spans="1:4" x14ac:dyDescent="0.2">
      <c r="A28068">
        <v>91850</v>
      </c>
      <c r="B28068" t="s">
        <v>6064</v>
      </c>
      <c r="C28068">
        <v>88264</v>
      </c>
      <c r="D28068">
        <v>0.10299999999999999</v>
      </c>
    </row>
    <row r="28069" spans="1:4" x14ac:dyDescent="0.2">
      <c r="A28069">
        <v>91850</v>
      </c>
      <c r="B28069" t="s">
        <v>6064</v>
      </c>
      <c r="C28069">
        <v>88247</v>
      </c>
      <c r="D28069">
        <v>0.10299999999999999</v>
      </c>
    </row>
    <row r="28070" spans="1:4" x14ac:dyDescent="0.2">
      <c r="A28070">
        <v>91850</v>
      </c>
      <c r="B28070" t="s">
        <v>80</v>
      </c>
      <c r="C28070">
        <v>43132</v>
      </c>
      <c r="D28070">
        <v>2.3E-3</v>
      </c>
    </row>
    <row r="28071" spans="1:4" x14ac:dyDescent="0.2">
      <c r="A28071">
        <v>91850</v>
      </c>
      <c r="B28071" t="s">
        <v>80</v>
      </c>
      <c r="C28071">
        <v>39247</v>
      </c>
      <c r="D28071">
        <v>1.1000000000000001</v>
      </c>
    </row>
    <row r="28072" spans="1:4" x14ac:dyDescent="0.2">
      <c r="A28072">
        <v>91860</v>
      </c>
    </row>
    <row r="28073" spans="1:4" x14ac:dyDescent="0.2">
      <c r="A28073">
        <v>91860</v>
      </c>
      <c r="B28073" t="s">
        <v>6064</v>
      </c>
      <c r="C28073">
        <v>88264</v>
      </c>
      <c r="D28073">
        <v>0.16600000000000001</v>
      </c>
    </row>
    <row r="28074" spans="1:4" x14ac:dyDescent="0.2">
      <c r="A28074">
        <v>91860</v>
      </c>
      <c r="B28074" t="s">
        <v>6064</v>
      </c>
      <c r="C28074">
        <v>88247</v>
      </c>
      <c r="D28074">
        <v>0.16600000000000001</v>
      </c>
    </row>
    <row r="28075" spans="1:4" x14ac:dyDescent="0.2">
      <c r="A28075">
        <v>91860</v>
      </c>
      <c r="B28075" t="s">
        <v>80</v>
      </c>
      <c r="C28075">
        <v>39247</v>
      </c>
      <c r="D28075">
        <v>1.0169999999999999</v>
      </c>
    </row>
    <row r="28076" spans="1:4" x14ac:dyDescent="0.2">
      <c r="A28076">
        <v>91831</v>
      </c>
    </row>
    <row r="28077" spans="1:4" x14ac:dyDescent="0.2">
      <c r="A28077">
        <v>91831</v>
      </c>
      <c r="B28077" t="s">
        <v>6064</v>
      </c>
      <c r="C28077">
        <v>91170</v>
      </c>
      <c r="D28077">
        <v>1</v>
      </c>
    </row>
    <row r="28078" spans="1:4" x14ac:dyDescent="0.2">
      <c r="A28078">
        <v>91831</v>
      </c>
      <c r="B28078" t="s">
        <v>6064</v>
      </c>
      <c r="C28078">
        <v>88264</v>
      </c>
      <c r="D28078">
        <v>0.08</v>
      </c>
    </row>
    <row r="28079" spans="1:4" x14ac:dyDescent="0.2">
      <c r="A28079">
        <v>91831</v>
      </c>
      <c r="B28079" t="s">
        <v>6064</v>
      </c>
      <c r="C28079">
        <v>88247</v>
      </c>
      <c r="D28079">
        <v>0.08</v>
      </c>
    </row>
    <row r="28080" spans="1:4" x14ac:dyDescent="0.2">
      <c r="A28080">
        <v>91831</v>
      </c>
      <c r="B28080" t="s">
        <v>80</v>
      </c>
      <c r="C28080">
        <v>2689</v>
      </c>
      <c r="D28080">
        <v>1.1000000000000001</v>
      </c>
    </row>
    <row r="28081" spans="1:4" x14ac:dyDescent="0.2">
      <c r="A28081">
        <v>91852</v>
      </c>
    </row>
    <row r="28082" spans="1:4" x14ac:dyDescent="0.2">
      <c r="A28082">
        <v>91852</v>
      </c>
      <c r="B28082" t="s">
        <v>6064</v>
      </c>
      <c r="C28082">
        <v>88264</v>
      </c>
      <c r="D28082">
        <v>0.124</v>
      </c>
    </row>
    <row r="28083" spans="1:4" x14ac:dyDescent="0.2">
      <c r="A28083">
        <v>91852</v>
      </c>
      <c r="B28083" t="s">
        <v>6064</v>
      </c>
      <c r="C28083">
        <v>88247</v>
      </c>
      <c r="D28083">
        <v>0.124</v>
      </c>
    </row>
    <row r="28084" spans="1:4" x14ac:dyDescent="0.2">
      <c r="A28084">
        <v>91852</v>
      </c>
      <c r="B28084" t="s">
        <v>80</v>
      </c>
      <c r="C28084">
        <v>2689</v>
      </c>
      <c r="D28084">
        <v>1.0169999999999999</v>
      </c>
    </row>
    <row r="28085" spans="1:4" x14ac:dyDescent="0.2">
      <c r="A28085">
        <v>91834</v>
      </c>
    </row>
    <row r="28086" spans="1:4" x14ac:dyDescent="0.2">
      <c r="A28086">
        <v>91834</v>
      </c>
      <c r="B28086" t="s">
        <v>6064</v>
      </c>
      <c r="C28086">
        <v>91170</v>
      </c>
      <c r="D28086">
        <v>1</v>
      </c>
    </row>
    <row r="28087" spans="1:4" x14ac:dyDescent="0.2">
      <c r="A28087">
        <v>91834</v>
      </c>
      <c r="B28087" t="s">
        <v>6064</v>
      </c>
      <c r="C28087">
        <v>88264</v>
      </c>
      <c r="D28087">
        <v>9.0999999999999998E-2</v>
      </c>
    </row>
    <row r="28088" spans="1:4" x14ac:dyDescent="0.2">
      <c r="A28088">
        <v>91834</v>
      </c>
      <c r="B28088" t="s">
        <v>6064</v>
      </c>
      <c r="C28088">
        <v>88247</v>
      </c>
      <c r="D28088">
        <v>9.0999999999999998E-2</v>
      </c>
    </row>
    <row r="28089" spans="1:4" x14ac:dyDescent="0.2">
      <c r="A28089">
        <v>91834</v>
      </c>
      <c r="B28089" t="s">
        <v>80</v>
      </c>
      <c r="C28089">
        <v>2688</v>
      </c>
      <c r="D28089">
        <v>1.1000000000000001</v>
      </c>
    </row>
    <row r="28090" spans="1:4" x14ac:dyDescent="0.2">
      <c r="A28090">
        <v>91854</v>
      </c>
    </row>
    <row r="28091" spans="1:4" x14ac:dyDescent="0.2">
      <c r="A28091">
        <v>91854</v>
      </c>
      <c r="B28091" t="s">
        <v>6064</v>
      </c>
      <c r="C28091">
        <v>88264</v>
      </c>
      <c r="D28091">
        <v>0.13400000000000001</v>
      </c>
    </row>
    <row r="28092" spans="1:4" x14ac:dyDescent="0.2">
      <c r="A28092">
        <v>91854</v>
      </c>
      <c r="B28092" t="s">
        <v>6064</v>
      </c>
      <c r="C28092">
        <v>88247</v>
      </c>
      <c r="D28092">
        <v>0.13400000000000001</v>
      </c>
    </row>
    <row r="28093" spans="1:4" x14ac:dyDescent="0.2">
      <c r="A28093">
        <v>91854</v>
      </c>
      <c r="B28093" t="s">
        <v>80</v>
      </c>
      <c r="C28093">
        <v>2688</v>
      </c>
      <c r="D28093">
        <v>1.0169999999999999</v>
      </c>
    </row>
    <row r="28094" spans="1:4" x14ac:dyDescent="0.2">
      <c r="A28094">
        <v>91836</v>
      </c>
    </row>
    <row r="28095" spans="1:4" x14ac:dyDescent="0.2">
      <c r="A28095">
        <v>91836</v>
      </c>
      <c r="B28095" t="s">
        <v>6064</v>
      </c>
      <c r="C28095">
        <v>91170</v>
      </c>
      <c r="D28095">
        <v>1</v>
      </c>
    </row>
    <row r="28096" spans="1:4" x14ac:dyDescent="0.2">
      <c r="A28096">
        <v>91836</v>
      </c>
      <c r="B28096" t="s">
        <v>6064</v>
      </c>
      <c r="C28096">
        <v>88264</v>
      </c>
      <c r="D28096">
        <v>0.105</v>
      </c>
    </row>
    <row r="28097" spans="1:4" x14ac:dyDescent="0.2">
      <c r="A28097">
        <v>91836</v>
      </c>
      <c r="B28097" t="s">
        <v>6064</v>
      </c>
      <c r="C28097">
        <v>88247</v>
      </c>
      <c r="D28097">
        <v>0.105</v>
      </c>
    </row>
    <row r="28098" spans="1:4" x14ac:dyDescent="0.2">
      <c r="A28098">
        <v>91836</v>
      </c>
      <c r="B28098" t="s">
        <v>80</v>
      </c>
      <c r="C28098">
        <v>2690</v>
      </c>
      <c r="D28098">
        <v>1.1000000000000001</v>
      </c>
    </row>
    <row r="28099" spans="1:4" x14ac:dyDescent="0.2">
      <c r="A28099">
        <v>91856</v>
      </c>
    </row>
    <row r="28100" spans="1:4" x14ac:dyDescent="0.2">
      <c r="A28100">
        <v>91856</v>
      </c>
      <c r="B28100" t="s">
        <v>6064</v>
      </c>
      <c r="C28100">
        <v>88264</v>
      </c>
      <c r="D28100">
        <v>0.14899999999999999</v>
      </c>
    </row>
    <row r="28101" spans="1:4" x14ac:dyDescent="0.2">
      <c r="A28101">
        <v>91856</v>
      </c>
      <c r="B28101" t="s">
        <v>6064</v>
      </c>
      <c r="C28101">
        <v>88247</v>
      </c>
      <c r="D28101">
        <v>0.14899999999999999</v>
      </c>
    </row>
    <row r="28102" spans="1:4" x14ac:dyDescent="0.2">
      <c r="A28102">
        <v>91856</v>
      </c>
      <c r="B28102" t="s">
        <v>80</v>
      </c>
      <c r="C28102">
        <v>2690</v>
      </c>
      <c r="D28102">
        <v>1.0169999999999999</v>
      </c>
    </row>
    <row r="28103" spans="1:4" x14ac:dyDescent="0.2">
      <c r="A28103">
        <v>91839</v>
      </c>
    </row>
    <row r="28104" spans="1:4" x14ac:dyDescent="0.2">
      <c r="A28104">
        <v>91839</v>
      </c>
      <c r="B28104" t="s">
        <v>6064</v>
      </c>
      <c r="C28104">
        <v>91170</v>
      </c>
      <c r="D28104">
        <v>1</v>
      </c>
    </row>
    <row r="28105" spans="1:4" x14ac:dyDescent="0.2">
      <c r="A28105">
        <v>91839</v>
      </c>
      <c r="B28105" t="s">
        <v>6064</v>
      </c>
      <c r="C28105">
        <v>88264</v>
      </c>
      <c r="D28105">
        <v>0.105</v>
      </c>
    </row>
    <row r="28106" spans="1:4" x14ac:dyDescent="0.2">
      <c r="A28106">
        <v>91839</v>
      </c>
      <c r="B28106" t="s">
        <v>6064</v>
      </c>
      <c r="C28106">
        <v>88247</v>
      </c>
      <c r="D28106">
        <v>0.105</v>
      </c>
    </row>
    <row r="28107" spans="1:4" x14ac:dyDescent="0.2">
      <c r="A28107">
        <v>91839</v>
      </c>
      <c r="B28107" t="s">
        <v>80</v>
      </c>
      <c r="C28107">
        <v>40401</v>
      </c>
      <c r="D28107">
        <v>1.1000000000000001</v>
      </c>
    </row>
    <row r="28108" spans="1:4" x14ac:dyDescent="0.2">
      <c r="A28108">
        <v>91849</v>
      </c>
    </row>
    <row r="28109" spans="1:4" x14ac:dyDescent="0.2">
      <c r="A28109">
        <v>91849</v>
      </c>
      <c r="B28109" t="s">
        <v>6064</v>
      </c>
      <c r="C28109">
        <v>88264</v>
      </c>
      <c r="D28109">
        <v>8.5999999999999993E-2</v>
      </c>
    </row>
    <row r="28110" spans="1:4" x14ac:dyDescent="0.2">
      <c r="A28110">
        <v>91849</v>
      </c>
      <c r="B28110" t="s">
        <v>6064</v>
      </c>
      <c r="C28110">
        <v>88247</v>
      </c>
      <c r="D28110">
        <v>8.5999999999999993E-2</v>
      </c>
    </row>
    <row r="28111" spans="1:4" x14ac:dyDescent="0.2">
      <c r="A28111">
        <v>91849</v>
      </c>
      <c r="B28111" t="s">
        <v>80</v>
      </c>
      <c r="C28111">
        <v>43132</v>
      </c>
      <c r="D28111">
        <v>2E-3</v>
      </c>
    </row>
    <row r="28112" spans="1:4" x14ac:dyDescent="0.2">
      <c r="A28112">
        <v>91849</v>
      </c>
      <c r="B28112" t="s">
        <v>80</v>
      </c>
      <c r="C28112">
        <v>40401</v>
      </c>
      <c r="D28112">
        <v>1.1000000000000001</v>
      </c>
    </row>
    <row r="28113" spans="1:4" x14ac:dyDescent="0.2">
      <c r="A28113">
        <v>91859</v>
      </c>
    </row>
    <row r="28114" spans="1:4" x14ac:dyDescent="0.2">
      <c r="A28114">
        <v>91859</v>
      </c>
      <c r="B28114" t="s">
        <v>6064</v>
      </c>
      <c r="C28114">
        <v>88264</v>
      </c>
      <c r="D28114">
        <v>0.14899999999999999</v>
      </c>
    </row>
    <row r="28115" spans="1:4" x14ac:dyDescent="0.2">
      <c r="A28115">
        <v>91859</v>
      </c>
      <c r="B28115" t="s">
        <v>6064</v>
      </c>
      <c r="C28115">
        <v>88247</v>
      </c>
      <c r="D28115">
        <v>0.14899999999999999</v>
      </c>
    </row>
    <row r="28116" spans="1:4" x14ac:dyDescent="0.2">
      <c r="A28116">
        <v>91859</v>
      </c>
      <c r="B28116" t="s">
        <v>80</v>
      </c>
      <c r="C28116">
        <v>40401</v>
      </c>
      <c r="D28116">
        <v>1.0169999999999999</v>
      </c>
    </row>
    <row r="28117" spans="1:4" x14ac:dyDescent="0.2">
      <c r="A28117">
        <v>91841</v>
      </c>
    </row>
    <row r="28118" spans="1:4" x14ac:dyDescent="0.2">
      <c r="A28118">
        <v>91841</v>
      </c>
      <c r="B28118" t="s">
        <v>6064</v>
      </c>
      <c r="C28118">
        <v>91170</v>
      </c>
      <c r="D28118">
        <v>1</v>
      </c>
    </row>
    <row r="28119" spans="1:4" x14ac:dyDescent="0.2">
      <c r="A28119">
        <v>91841</v>
      </c>
      <c r="B28119" t="s">
        <v>6064</v>
      </c>
      <c r="C28119">
        <v>88264</v>
      </c>
      <c r="D28119">
        <v>0.123</v>
      </c>
    </row>
    <row r="28120" spans="1:4" x14ac:dyDescent="0.2">
      <c r="A28120">
        <v>91841</v>
      </c>
      <c r="B28120" t="s">
        <v>6064</v>
      </c>
      <c r="C28120">
        <v>88247</v>
      </c>
      <c r="D28120">
        <v>0.123</v>
      </c>
    </row>
    <row r="28121" spans="1:4" x14ac:dyDescent="0.2">
      <c r="A28121">
        <v>91841</v>
      </c>
      <c r="B28121" t="s">
        <v>80</v>
      </c>
      <c r="C28121">
        <v>40402</v>
      </c>
      <c r="D28121">
        <v>1.1000000000000001</v>
      </c>
    </row>
    <row r="28122" spans="1:4" x14ac:dyDescent="0.2">
      <c r="A28122">
        <v>91851</v>
      </c>
    </row>
    <row r="28123" spans="1:4" x14ac:dyDescent="0.2">
      <c r="A28123">
        <v>91851</v>
      </c>
      <c r="B28123" t="s">
        <v>6064</v>
      </c>
      <c r="C28123">
        <v>88264</v>
      </c>
      <c r="D28123">
        <v>0.10299999999999999</v>
      </c>
    </row>
    <row r="28124" spans="1:4" x14ac:dyDescent="0.2">
      <c r="A28124">
        <v>91851</v>
      </c>
      <c r="B28124" t="s">
        <v>6064</v>
      </c>
      <c r="C28124">
        <v>88247</v>
      </c>
      <c r="D28124">
        <v>0.10299999999999999</v>
      </c>
    </row>
    <row r="28125" spans="1:4" x14ac:dyDescent="0.2">
      <c r="A28125">
        <v>91851</v>
      </c>
      <c r="B28125" t="s">
        <v>80</v>
      </c>
      <c r="C28125">
        <v>43132</v>
      </c>
      <c r="D28125">
        <v>2.3E-3</v>
      </c>
    </row>
    <row r="28126" spans="1:4" x14ac:dyDescent="0.2">
      <c r="A28126">
        <v>91851</v>
      </c>
      <c r="B28126" t="s">
        <v>80</v>
      </c>
      <c r="C28126">
        <v>40402</v>
      </c>
      <c r="D28126">
        <v>1.1000000000000001</v>
      </c>
    </row>
    <row r="28127" spans="1:4" x14ac:dyDescent="0.2">
      <c r="A28127">
        <v>91861</v>
      </c>
    </row>
    <row r="28128" spans="1:4" x14ac:dyDescent="0.2">
      <c r="A28128">
        <v>91861</v>
      </c>
      <c r="B28128" t="s">
        <v>6064</v>
      </c>
      <c r="C28128">
        <v>88264</v>
      </c>
      <c r="D28128">
        <v>0.16600000000000001</v>
      </c>
    </row>
    <row r="28129" spans="1:4" x14ac:dyDescent="0.2">
      <c r="A28129">
        <v>91861</v>
      </c>
      <c r="B28129" t="s">
        <v>6064</v>
      </c>
      <c r="C28129">
        <v>88247</v>
      </c>
      <c r="D28129">
        <v>0.16600000000000001</v>
      </c>
    </row>
    <row r="28130" spans="1:4" x14ac:dyDescent="0.2">
      <c r="A28130">
        <v>91861</v>
      </c>
      <c r="B28130" t="s">
        <v>80</v>
      </c>
      <c r="C28130">
        <v>40402</v>
      </c>
      <c r="D28130">
        <v>1.0169999999999999</v>
      </c>
    </row>
    <row r="28131" spans="1:4" x14ac:dyDescent="0.2">
      <c r="A28131">
        <v>91862</v>
      </c>
    </row>
    <row r="28132" spans="1:4" x14ac:dyDescent="0.2">
      <c r="A28132">
        <v>91862</v>
      </c>
      <c r="B28132" t="s">
        <v>6064</v>
      </c>
      <c r="C28132">
        <v>88264</v>
      </c>
      <c r="D28132">
        <v>0.105</v>
      </c>
    </row>
    <row r="28133" spans="1:4" x14ac:dyDescent="0.2">
      <c r="A28133">
        <v>91862</v>
      </c>
      <c r="B28133" t="s">
        <v>6064</v>
      </c>
      <c r="C28133">
        <v>88247</v>
      </c>
      <c r="D28133">
        <v>0.105</v>
      </c>
    </row>
    <row r="28134" spans="1:4" x14ac:dyDescent="0.2">
      <c r="A28134">
        <v>91862</v>
      </c>
      <c r="B28134" t="s">
        <v>80</v>
      </c>
      <c r="C28134">
        <v>2673</v>
      </c>
      <c r="D28134">
        <v>1.0169999999999999</v>
      </c>
    </row>
    <row r="28135" spans="1:4" x14ac:dyDescent="0.2">
      <c r="A28135">
        <v>91866</v>
      </c>
    </row>
    <row r="28136" spans="1:4" x14ac:dyDescent="0.2">
      <c r="A28136">
        <v>91866</v>
      </c>
      <c r="B28136" t="s">
        <v>6064</v>
      </c>
      <c r="C28136">
        <v>88264</v>
      </c>
      <c r="D28136">
        <v>0.08</v>
      </c>
    </row>
    <row r="28137" spans="1:4" x14ac:dyDescent="0.2">
      <c r="A28137">
        <v>91866</v>
      </c>
      <c r="B28137" t="s">
        <v>6064</v>
      </c>
      <c r="C28137">
        <v>88247</v>
      </c>
      <c r="D28137">
        <v>0.08</v>
      </c>
    </row>
    <row r="28138" spans="1:4" x14ac:dyDescent="0.2">
      <c r="A28138">
        <v>91866</v>
      </c>
      <c r="B28138" t="s">
        <v>80</v>
      </c>
      <c r="C28138">
        <v>43132</v>
      </c>
      <c r="D28138">
        <v>1.6000000000000001E-3</v>
      </c>
    </row>
    <row r="28139" spans="1:4" x14ac:dyDescent="0.2">
      <c r="A28139">
        <v>91866</v>
      </c>
      <c r="B28139" t="s">
        <v>80</v>
      </c>
      <c r="C28139">
        <v>2673</v>
      </c>
      <c r="D28139">
        <v>1.0169999999999999</v>
      </c>
    </row>
    <row r="28140" spans="1:4" x14ac:dyDescent="0.2">
      <c r="A28140">
        <v>91870</v>
      </c>
    </row>
    <row r="28141" spans="1:4" x14ac:dyDescent="0.2">
      <c r="A28141">
        <v>91870</v>
      </c>
      <c r="B28141" t="s">
        <v>6064</v>
      </c>
      <c r="C28141">
        <v>88264</v>
      </c>
      <c r="D28141">
        <v>0.16300000000000001</v>
      </c>
    </row>
    <row r="28142" spans="1:4" x14ac:dyDescent="0.2">
      <c r="A28142">
        <v>91870</v>
      </c>
      <c r="B28142" t="s">
        <v>6064</v>
      </c>
      <c r="C28142">
        <v>88247</v>
      </c>
      <c r="D28142">
        <v>0.16300000000000001</v>
      </c>
    </row>
    <row r="28143" spans="1:4" x14ac:dyDescent="0.2">
      <c r="A28143">
        <v>91870</v>
      </c>
      <c r="B28143" t="s">
        <v>80</v>
      </c>
      <c r="C28143">
        <v>2673</v>
      </c>
      <c r="D28143">
        <v>1.0169999999999999</v>
      </c>
    </row>
    <row r="28144" spans="1:4" x14ac:dyDescent="0.2">
      <c r="A28144">
        <v>91863</v>
      </c>
    </row>
    <row r="28145" spans="1:4" x14ac:dyDescent="0.2">
      <c r="A28145">
        <v>91863</v>
      </c>
      <c r="B28145" t="s">
        <v>6064</v>
      </c>
      <c r="C28145">
        <v>88264</v>
      </c>
      <c r="D28145">
        <v>0.11899999999999999</v>
      </c>
    </row>
    <row r="28146" spans="1:4" x14ac:dyDescent="0.2">
      <c r="A28146">
        <v>91863</v>
      </c>
      <c r="B28146" t="s">
        <v>6064</v>
      </c>
      <c r="C28146">
        <v>88247</v>
      </c>
      <c r="D28146">
        <v>0.11899999999999999</v>
      </c>
    </row>
    <row r="28147" spans="1:4" x14ac:dyDescent="0.2">
      <c r="A28147">
        <v>91863</v>
      </c>
      <c r="B28147" t="s">
        <v>80</v>
      </c>
      <c r="C28147">
        <v>2674</v>
      </c>
      <c r="D28147">
        <v>1.0169999999999999</v>
      </c>
    </row>
    <row r="28148" spans="1:4" x14ac:dyDescent="0.2">
      <c r="A28148">
        <v>91867</v>
      </c>
    </row>
    <row r="28149" spans="1:4" x14ac:dyDescent="0.2">
      <c r="A28149">
        <v>91867</v>
      </c>
      <c r="B28149" t="s">
        <v>6064</v>
      </c>
      <c r="C28149">
        <v>88264</v>
      </c>
      <c r="D28149">
        <v>9.4E-2</v>
      </c>
    </row>
    <row r="28150" spans="1:4" x14ac:dyDescent="0.2">
      <c r="A28150">
        <v>91867</v>
      </c>
      <c r="B28150" t="s">
        <v>6064</v>
      </c>
      <c r="C28150">
        <v>88247</v>
      </c>
      <c r="D28150">
        <v>9.4E-2</v>
      </c>
    </row>
    <row r="28151" spans="1:4" x14ac:dyDescent="0.2">
      <c r="A28151">
        <v>91867</v>
      </c>
      <c r="B28151" t="s">
        <v>80</v>
      </c>
      <c r="C28151">
        <v>43132</v>
      </c>
      <c r="D28151">
        <v>1.8E-3</v>
      </c>
    </row>
    <row r="28152" spans="1:4" x14ac:dyDescent="0.2">
      <c r="A28152">
        <v>91867</v>
      </c>
      <c r="B28152" t="s">
        <v>80</v>
      </c>
      <c r="C28152">
        <v>2674</v>
      </c>
      <c r="D28152">
        <v>1.0169999999999999</v>
      </c>
    </row>
    <row r="28153" spans="1:4" x14ac:dyDescent="0.2">
      <c r="A28153">
        <v>91871</v>
      </c>
    </row>
    <row r="28154" spans="1:4" x14ac:dyDescent="0.2">
      <c r="A28154">
        <v>91871</v>
      </c>
      <c r="B28154" t="s">
        <v>6064</v>
      </c>
      <c r="C28154">
        <v>88264</v>
      </c>
      <c r="D28154">
        <v>0.17699999999999999</v>
      </c>
    </row>
    <row r="28155" spans="1:4" x14ac:dyDescent="0.2">
      <c r="A28155">
        <v>91871</v>
      </c>
      <c r="B28155" t="s">
        <v>6064</v>
      </c>
      <c r="C28155">
        <v>88247</v>
      </c>
      <c r="D28155">
        <v>0.17699999999999999</v>
      </c>
    </row>
    <row r="28156" spans="1:4" x14ac:dyDescent="0.2">
      <c r="A28156">
        <v>91871</v>
      </c>
      <c r="B28156" t="s">
        <v>80</v>
      </c>
      <c r="C28156">
        <v>2674</v>
      </c>
      <c r="D28156">
        <v>1.0169999999999999</v>
      </c>
    </row>
    <row r="28157" spans="1:4" x14ac:dyDescent="0.2">
      <c r="A28157">
        <v>91864</v>
      </c>
    </row>
    <row r="28158" spans="1:4" x14ac:dyDescent="0.2">
      <c r="A28158">
        <v>91864</v>
      </c>
      <c r="B28158" t="s">
        <v>6064</v>
      </c>
      <c r="C28158">
        <v>88264</v>
      </c>
      <c r="D28158">
        <v>0.13900000000000001</v>
      </c>
    </row>
    <row r="28159" spans="1:4" x14ac:dyDescent="0.2">
      <c r="A28159">
        <v>91864</v>
      </c>
      <c r="B28159" t="s">
        <v>6064</v>
      </c>
      <c r="C28159">
        <v>88247</v>
      </c>
      <c r="D28159">
        <v>0.13900000000000001</v>
      </c>
    </row>
    <row r="28160" spans="1:4" x14ac:dyDescent="0.2">
      <c r="A28160">
        <v>91864</v>
      </c>
      <c r="B28160" t="s">
        <v>80</v>
      </c>
      <c r="C28160">
        <v>2685</v>
      </c>
      <c r="D28160">
        <v>1.0169999999999999</v>
      </c>
    </row>
    <row r="28161" spans="1:4" x14ac:dyDescent="0.2">
      <c r="A28161">
        <v>91868</v>
      </c>
    </row>
    <row r="28162" spans="1:4" x14ac:dyDescent="0.2">
      <c r="A28162">
        <v>91868</v>
      </c>
      <c r="B28162" t="s">
        <v>6064</v>
      </c>
      <c r="C28162">
        <v>88264</v>
      </c>
      <c r="D28162">
        <v>0.114</v>
      </c>
    </row>
    <row r="28163" spans="1:4" x14ac:dyDescent="0.2">
      <c r="A28163">
        <v>91868</v>
      </c>
      <c r="B28163" t="s">
        <v>6064</v>
      </c>
      <c r="C28163">
        <v>88247</v>
      </c>
      <c r="D28163">
        <v>0.114</v>
      </c>
    </row>
    <row r="28164" spans="1:4" x14ac:dyDescent="0.2">
      <c r="A28164">
        <v>91868</v>
      </c>
      <c r="B28164" t="s">
        <v>80</v>
      </c>
      <c r="C28164">
        <v>43132</v>
      </c>
      <c r="D28164">
        <v>2E-3</v>
      </c>
    </row>
    <row r="28165" spans="1:4" x14ac:dyDescent="0.2">
      <c r="A28165">
        <v>91868</v>
      </c>
      <c r="B28165" t="s">
        <v>80</v>
      </c>
      <c r="C28165">
        <v>2685</v>
      </c>
      <c r="D28165">
        <v>1.0169999999999999</v>
      </c>
    </row>
    <row r="28166" spans="1:4" x14ac:dyDescent="0.2">
      <c r="A28166">
        <v>91872</v>
      </c>
    </row>
    <row r="28167" spans="1:4" x14ac:dyDescent="0.2">
      <c r="A28167">
        <v>91872</v>
      </c>
      <c r="B28167" t="s">
        <v>6064</v>
      </c>
      <c r="C28167">
        <v>88264</v>
      </c>
      <c r="D28167">
        <v>0.19700000000000001</v>
      </c>
    </row>
    <row r="28168" spans="1:4" x14ac:dyDescent="0.2">
      <c r="A28168">
        <v>91872</v>
      </c>
      <c r="B28168" t="s">
        <v>6064</v>
      </c>
      <c r="C28168">
        <v>88247</v>
      </c>
      <c r="D28168">
        <v>0.19700000000000001</v>
      </c>
    </row>
    <row r="28169" spans="1:4" x14ac:dyDescent="0.2">
      <c r="A28169">
        <v>91872</v>
      </c>
      <c r="B28169" t="s">
        <v>80</v>
      </c>
      <c r="C28169">
        <v>2685</v>
      </c>
      <c r="D28169">
        <v>1.0169999999999999</v>
      </c>
    </row>
    <row r="28170" spans="1:4" x14ac:dyDescent="0.2">
      <c r="A28170">
        <v>91865</v>
      </c>
    </row>
    <row r="28171" spans="1:4" x14ac:dyDescent="0.2">
      <c r="A28171">
        <v>91865</v>
      </c>
      <c r="B28171" t="s">
        <v>6064</v>
      </c>
      <c r="C28171">
        <v>88264</v>
      </c>
      <c r="D28171">
        <v>0.16200000000000001</v>
      </c>
    </row>
    <row r="28172" spans="1:4" x14ac:dyDescent="0.2">
      <c r="A28172">
        <v>91865</v>
      </c>
      <c r="B28172" t="s">
        <v>6064</v>
      </c>
      <c r="C28172">
        <v>88247</v>
      </c>
      <c r="D28172">
        <v>0.16200000000000001</v>
      </c>
    </row>
    <row r="28173" spans="1:4" x14ac:dyDescent="0.2">
      <c r="A28173">
        <v>91865</v>
      </c>
      <c r="B28173" t="s">
        <v>80</v>
      </c>
      <c r="C28173">
        <v>2684</v>
      </c>
      <c r="D28173">
        <v>1.0169999999999999</v>
      </c>
    </row>
    <row r="28174" spans="1:4" x14ac:dyDescent="0.2">
      <c r="A28174">
        <v>91869</v>
      </c>
    </row>
    <row r="28175" spans="1:4" x14ac:dyDescent="0.2">
      <c r="A28175">
        <v>91869</v>
      </c>
      <c r="B28175" t="s">
        <v>6064</v>
      </c>
      <c r="C28175">
        <v>88264</v>
      </c>
      <c r="D28175">
        <v>0.13600000000000001</v>
      </c>
    </row>
    <row r="28176" spans="1:4" x14ac:dyDescent="0.2">
      <c r="A28176">
        <v>91869</v>
      </c>
      <c r="B28176" t="s">
        <v>6064</v>
      </c>
      <c r="C28176">
        <v>88247</v>
      </c>
      <c r="D28176">
        <v>0.13600000000000001</v>
      </c>
    </row>
    <row r="28177" spans="1:4" x14ac:dyDescent="0.2">
      <c r="A28177">
        <v>91869</v>
      </c>
      <c r="B28177" t="s">
        <v>80</v>
      </c>
      <c r="C28177">
        <v>43132</v>
      </c>
      <c r="D28177">
        <v>2.3E-3</v>
      </c>
    </row>
    <row r="28178" spans="1:4" x14ac:dyDescent="0.2">
      <c r="A28178">
        <v>91869</v>
      </c>
      <c r="B28178" t="s">
        <v>80</v>
      </c>
      <c r="C28178">
        <v>2684</v>
      </c>
      <c r="D28178">
        <v>1.0169999999999999</v>
      </c>
    </row>
    <row r="28179" spans="1:4" x14ac:dyDescent="0.2">
      <c r="A28179">
        <v>91873</v>
      </c>
    </row>
    <row r="28180" spans="1:4" x14ac:dyDescent="0.2">
      <c r="A28180">
        <v>91873</v>
      </c>
      <c r="B28180" t="s">
        <v>6064</v>
      </c>
      <c r="C28180">
        <v>88264</v>
      </c>
      <c r="D28180">
        <v>0.219</v>
      </c>
    </row>
    <row r="28181" spans="1:4" x14ac:dyDescent="0.2">
      <c r="A28181">
        <v>91873</v>
      </c>
      <c r="B28181" t="s">
        <v>6064</v>
      </c>
      <c r="C28181">
        <v>88247</v>
      </c>
      <c r="D28181">
        <v>0.219</v>
      </c>
    </row>
    <row r="28182" spans="1:4" x14ac:dyDescent="0.2">
      <c r="A28182">
        <v>91873</v>
      </c>
      <c r="B28182" t="s">
        <v>80</v>
      </c>
      <c r="C28182">
        <v>2684</v>
      </c>
      <c r="D28182">
        <v>1.0169999999999999</v>
      </c>
    </row>
    <row r="28183" spans="1:4" x14ac:dyDescent="0.2">
      <c r="A28183">
        <v>91981</v>
      </c>
    </row>
    <row r="28184" spans="1:4" x14ac:dyDescent="0.2">
      <c r="A28184">
        <v>91981</v>
      </c>
      <c r="B28184" t="s">
        <v>6064</v>
      </c>
      <c r="C28184">
        <v>91980</v>
      </c>
      <c r="D28184">
        <v>1</v>
      </c>
    </row>
    <row r="28185" spans="1:4" x14ac:dyDescent="0.2">
      <c r="A28185">
        <v>91981</v>
      </c>
      <c r="B28185" t="s">
        <v>6064</v>
      </c>
      <c r="C28185">
        <v>91946</v>
      </c>
      <c r="D28185">
        <v>1</v>
      </c>
    </row>
    <row r="28186" spans="1:4" x14ac:dyDescent="0.2">
      <c r="A28186">
        <v>91980</v>
      </c>
    </row>
    <row r="28187" spans="1:4" x14ac:dyDescent="0.2">
      <c r="A28187">
        <v>91980</v>
      </c>
      <c r="B28187" t="s">
        <v>6064</v>
      </c>
      <c r="C28187">
        <v>88264</v>
      </c>
      <c r="D28187">
        <v>0.40200000000000002</v>
      </c>
    </row>
    <row r="28188" spans="1:4" x14ac:dyDescent="0.2">
      <c r="A28188">
        <v>91980</v>
      </c>
      <c r="B28188" t="s">
        <v>6064</v>
      </c>
      <c r="C28188">
        <v>88247</v>
      </c>
      <c r="D28188">
        <v>0.40200000000000002</v>
      </c>
    </row>
    <row r="28189" spans="1:4" x14ac:dyDescent="0.2">
      <c r="A28189">
        <v>91980</v>
      </c>
      <c r="B28189" t="s">
        <v>80</v>
      </c>
      <c r="C28189">
        <v>38114</v>
      </c>
      <c r="D28189">
        <v>1</v>
      </c>
    </row>
    <row r="28190" spans="1:4" x14ac:dyDescent="0.2">
      <c r="A28190">
        <v>91979</v>
      </c>
    </row>
    <row r="28191" spans="1:4" x14ac:dyDescent="0.2">
      <c r="A28191">
        <v>91979</v>
      </c>
      <c r="B28191" t="s">
        <v>6064</v>
      </c>
      <c r="C28191">
        <v>91978</v>
      </c>
      <c r="D28191">
        <v>1</v>
      </c>
    </row>
    <row r="28192" spans="1:4" x14ac:dyDescent="0.2">
      <c r="A28192">
        <v>91979</v>
      </c>
      <c r="B28192" t="s">
        <v>6064</v>
      </c>
      <c r="C28192">
        <v>91946</v>
      </c>
      <c r="D28192">
        <v>1</v>
      </c>
    </row>
    <row r="28193" spans="1:4" x14ac:dyDescent="0.2">
      <c r="A28193">
        <v>91978</v>
      </c>
    </row>
    <row r="28194" spans="1:4" x14ac:dyDescent="0.2">
      <c r="A28194">
        <v>91978</v>
      </c>
      <c r="B28194" t="s">
        <v>6064</v>
      </c>
      <c r="C28194">
        <v>88264</v>
      </c>
      <c r="D28194">
        <v>0.40200000000000002</v>
      </c>
    </row>
    <row r="28195" spans="1:4" x14ac:dyDescent="0.2">
      <c r="A28195">
        <v>91978</v>
      </c>
      <c r="B28195" t="s">
        <v>6064</v>
      </c>
      <c r="C28195">
        <v>88247</v>
      </c>
      <c r="D28195">
        <v>0.40200000000000002</v>
      </c>
    </row>
    <row r="28196" spans="1:4" x14ac:dyDescent="0.2">
      <c r="A28196">
        <v>91978</v>
      </c>
      <c r="B28196" t="s">
        <v>80</v>
      </c>
      <c r="C28196">
        <v>38115</v>
      </c>
      <c r="D28196">
        <v>1</v>
      </c>
    </row>
    <row r="28197" spans="1:4" x14ac:dyDescent="0.2">
      <c r="A28197">
        <v>92029</v>
      </c>
    </row>
    <row r="28198" spans="1:4" x14ac:dyDescent="0.2">
      <c r="A28198">
        <v>92029</v>
      </c>
      <c r="B28198" t="s">
        <v>6064</v>
      </c>
      <c r="C28198">
        <v>92028</v>
      </c>
      <c r="D28198">
        <v>1</v>
      </c>
    </row>
    <row r="28199" spans="1:4" x14ac:dyDescent="0.2">
      <c r="A28199">
        <v>92029</v>
      </c>
      <c r="B28199" t="s">
        <v>6064</v>
      </c>
      <c r="C28199">
        <v>91946</v>
      </c>
      <c r="D28199">
        <v>1</v>
      </c>
    </row>
    <row r="28200" spans="1:4" x14ac:dyDescent="0.2">
      <c r="A28200">
        <v>92028</v>
      </c>
    </row>
    <row r="28201" spans="1:4" x14ac:dyDescent="0.2">
      <c r="A28201">
        <v>92028</v>
      </c>
      <c r="B28201" t="s">
        <v>6064</v>
      </c>
      <c r="C28201">
        <v>88264</v>
      </c>
      <c r="D28201">
        <v>0.57199999999999995</v>
      </c>
    </row>
    <row r="28202" spans="1:4" x14ac:dyDescent="0.2">
      <c r="A28202">
        <v>92028</v>
      </c>
      <c r="B28202" t="s">
        <v>6064</v>
      </c>
      <c r="C28202">
        <v>88247</v>
      </c>
      <c r="D28202">
        <v>0.57199999999999995</v>
      </c>
    </row>
    <row r="28203" spans="1:4" x14ac:dyDescent="0.2">
      <c r="A28203">
        <v>92028</v>
      </c>
      <c r="B28203" t="s">
        <v>80</v>
      </c>
      <c r="C28203">
        <v>38113</v>
      </c>
      <c r="D28203">
        <v>1</v>
      </c>
    </row>
    <row r="28204" spans="1:4" x14ac:dyDescent="0.2">
      <c r="A28204">
        <v>92028</v>
      </c>
      <c r="B28204" t="s">
        <v>80</v>
      </c>
      <c r="C28204">
        <v>38101</v>
      </c>
      <c r="D28204">
        <v>1</v>
      </c>
    </row>
    <row r="28205" spans="1:4" x14ac:dyDescent="0.2">
      <c r="A28205">
        <v>92031</v>
      </c>
    </row>
    <row r="28206" spans="1:4" x14ac:dyDescent="0.2">
      <c r="A28206">
        <v>92031</v>
      </c>
      <c r="B28206" t="s">
        <v>6064</v>
      </c>
      <c r="C28206">
        <v>92030</v>
      </c>
      <c r="D28206">
        <v>1</v>
      </c>
    </row>
    <row r="28207" spans="1:4" x14ac:dyDescent="0.2">
      <c r="A28207">
        <v>92031</v>
      </c>
      <c r="B28207" t="s">
        <v>6064</v>
      </c>
      <c r="C28207">
        <v>91946</v>
      </c>
      <c r="D28207">
        <v>1</v>
      </c>
    </row>
    <row r="28208" spans="1:4" x14ac:dyDescent="0.2">
      <c r="A28208">
        <v>92030</v>
      </c>
    </row>
    <row r="28209" spans="1:4" x14ac:dyDescent="0.2">
      <c r="A28209">
        <v>92030</v>
      </c>
      <c r="B28209" t="s">
        <v>6064</v>
      </c>
      <c r="C28209">
        <v>88264</v>
      </c>
      <c r="D28209">
        <v>0.82599999999999996</v>
      </c>
    </row>
    <row r="28210" spans="1:4" x14ac:dyDescent="0.2">
      <c r="A28210">
        <v>92030</v>
      </c>
      <c r="B28210" t="s">
        <v>6064</v>
      </c>
      <c r="C28210">
        <v>88247</v>
      </c>
      <c r="D28210">
        <v>0.82599999999999996</v>
      </c>
    </row>
    <row r="28211" spans="1:4" x14ac:dyDescent="0.2">
      <c r="A28211">
        <v>92030</v>
      </c>
      <c r="B28211" t="s">
        <v>80</v>
      </c>
      <c r="C28211">
        <v>38113</v>
      </c>
      <c r="D28211">
        <v>1</v>
      </c>
    </row>
    <row r="28212" spans="1:4" x14ac:dyDescent="0.2">
      <c r="A28212">
        <v>92030</v>
      </c>
      <c r="B28212" t="s">
        <v>80</v>
      </c>
      <c r="C28212">
        <v>38101</v>
      </c>
      <c r="D28212">
        <v>2</v>
      </c>
    </row>
    <row r="28213" spans="1:4" x14ac:dyDescent="0.2">
      <c r="A28213">
        <v>91955</v>
      </c>
    </row>
    <row r="28214" spans="1:4" x14ac:dyDescent="0.2">
      <c r="A28214">
        <v>91955</v>
      </c>
      <c r="B28214" t="s">
        <v>6064</v>
      </c>
      <c r="C28214">
        <v>91954</v>
      </c>
      <c r="D28214">
        <v>1</v>
      </c>
    </row>
    <row r="28215" spans="1:4" x14ac:dyDescent="0.2">
      <c r="A28215">
        <v>91955</v>
      </c>
      <c r="B28215" t="s">
        <v>6064</v>
      </c>
      <c r="C28215">
        <v>91946</v>
      </c>
      <c r="D28215">
        <v>1</v>
      </c>
    </row>
    <row r="28216" spans="1:4" x14ac:dyDescent="0.2">
      <c r="A28216">
        <v>91954</v>
      </c>
    </row>
    <row r="28217" spans="1:4" x14ac:dyDescent="0.2">
      <c r="A28217">
        <v>91954</v>
      </c>
      <c r="B28217" t="s">
        <v>6064</v>
      </c>
      <c r="C28217">
        <v>88264</v>
      </c>
      <c r="D28217">
        <v>0.317</v>
      </c>
    </row>
    <row r="28218" spans="1:4" x14ac:dyDescent="0.2">
      <c r="A28218">
        <v>91954</v>
      </c>
      <c r="B28218" t="s">
        <v>6064</v>
      </c>
      <c r="C28218">
        <v>88247</v>
      </c>
      <c r="D28218">
        <v>0.317</v>
      </c>
    </row>
    <row r="28219" spans="1:4" x14ac:dyDescent="0.2">
      <c r="A28219">
        <v>91954</v>
      </c>
      <c r="B28219" t="s">
        <v>80</v>
      </c>
      <c r="C28219">
        <v>38113</v>
      </c>
      <c r="D28219">
        <v>1</v>
      </c>
    </row>
    <row r="28220" spans="1:4" x14ac:dyDescent="0.2">
      <c r="A28220">
        <v>92033</v>
      </c>
    </row>
    <row r="28221" spans="1:4" x14ac:dyDescent="0.2">
      <c r="A28221">
        <v>92033</v>
      </c>
      <c r="B28221" t="s">
        <v>6064</v>
      </c>
      <c r="C28221">
        <v>92032</v>
      </c>
      <c r="D28221">
        <v>1</v>
      </c>
    </row>
    <row r="28222" spans="1:4" x14ac:dyDescent="0.2">
      <c r="A28222">
        <v>92033</v>
      </c>
      <c r="B28222" t="s">
        <v>6064</v>
      </c>
      <c r="C28222">
        <v>91946</v>
      </c>
      <c r="D28222">
        <v>1</v>
      </c>
    </row>
    <row r="28223" spans="1:4" x14ac:dyDescent="0.2">
      <c r="A28223">
        <v>92032</v>
      </c>
    </row>
    <row r="28224" spans="1:4" x14ac:dyDescent="0.2">
      <c r="A28224">
        <v>92032</v>
      </c>
      <c r="B28224" t="s">
        <v>6064</v>
      </c>
      <c r="C28224">
        <v>88264</v>
      </c>
      <c r="D28224">
        <v>0.82599999999999996</v>
      </c>
    </row>
    <row r="28225" spans="1:4" x14ac:dyDescent="0.2">
      <c r="A28225">
        <v>92032</v>
      </c>
      <c r="B28225" t="s">
        <v>6064</v>
      </c>
      <c r="C28225">
        <v>88247</v>
      </c>
      <c r="D28225">
        <v>0.82599999999999996</v>
      </c>
    </row>
    <row r="28226" spans="1:4" x14ac:dyDescent="0.2">
      <c r="A28226">
        <v>92032</v>
      </c>
      <c r="B28226" t="s">
        <v>80</v>
      </c>
      <c r="C28226">
        <v>38113</v>
      </c>
      <c r="D28226">
        <v>2</v>
      </c>
    </row>
    <row r="28227" spans="1:4" x14ac:dyDescent="0.2">
      <c r="A28227">
        <v>92032</v>
      </c>
      <c r="B28227" t="s">
        <v>80</v>
      </c>
      <c r="C28227">
        <v>38101</v>
      </c>
      <c r="D28227">
        <v>1</v>
      </c>
    </row>
    <row r="28228" spans="1:4" x14ac:dyDescent="0.2">
      <c r="A28228">
        <v>91961</v>
      </c>
    </row>
    <row r="28229" spans="1:4" x14ac:dyDescent="0.2">
      <c r="A28229">
        <v>91961</v>
      </c>
      <c r="B28229" t="s">
        <v>6064</v>
      </c>
      <c r="C28229">
        <v>91960</v>
      </c>
      <c r="D28229">
        <v>1</v>
      </c>
    </row>
    <row r="28230" spans="1:4" x14ac:dyDescent="0.2">
      <c r="A28230">
        <v>91961</v>
      </c>
      <c r="B28230" t="s">
        <v>6064</v>
      </c>
      <c r="C28230">
        <v>91946</v>
      </c>
      <c r="D28230">
        <v>1</v>
      </c>
    </row>
    <row r="28231" spans="1:4" x14ac:dyDescent="0.2">
      <c r="A28231">
        <v>91960</v>
      </c>
    </row>
    <row r="28232" spans="1:4" x14ac:dyDescent="0.2">
      <c r="A28232">
        <v>91960</v>
      </c>
      <c r="B28232" t="s">
        <v>6064</v>
      </c>
      <c r="C28232">
        <v>88264</v>
      </c>
      <c r="D28232">
        <v>0.57199999999999995</v>
      </c>
    </row>
    <row r="28233" spans="1:4" x14ac:dyDescent="0.2">
      <c r="A28233">
        <v>91960</v>
      </c>
      <c r="B28233" t="s">
        <v>6064</v>
      </c>
      <c r="C28233">
        <v>88247</v>
      </c>
      <c r="D28233">
        <v>0.57199999999999995</v>
      </c>
    </row>
    <row r="28234" spans="1:4" x14ac:dyDescent="0.2">
      <c r="A28234">
        <v>91960</v>
      </c>
      <c r="B28234" t="s">
        <v>80</v>
      </c>
      <c r="C28234">
        <v>38113</v>
      </c>
      <c r="D28234">
        <v>2</v>
      </c>
    </row>
    <row r="28235" spans="1:4" x14ac:dyDescent="0.2">
      <c r="A28235">
        <v>91969</v>
      </c>
    </row>
    <row r="28236" spans="1:4" x14ac:dyDescent="0.2">
      <c r="A28236">
        <v>91969</v>
      </c>
      <c r="B28236" t="s">
        <v>6064</v>
      </c>
      <c r="C28236">
        <v>91968</v>
      </c>
      <c r="D28236">
        <v>1</v>
      </c>
    </row>
    <row r="28237" spans="1:4" x14ac:dyDescent="0.2">
      <c r="A28237">
        <v>91969</v>
      </c>
      <c r="B28237" t="s">
        <v>6064</v>
      </c>
      <c r="C28237">
        <v>91946</v>
      </c>
      <c r="D28237">
        <v>1</v>
      </c>
    </row>
    <row r="28238" spans="1:4" x14ac:dyDescent="0.2">
      <c r="A28238">
        <v>91968</v>
      </c>
    </row>
    <row r="28239" spans="1:4" x14ac:dyDescent="0.2">
      <c r="A28239">
        <v>91968</v>
      </c>
      <c r="B28239" t="s">
        <v>6064</v>
      </c>
      <c r="C28239">
        <v>88264</v>
      </c>
      <c r="D28239">
        <v>0.82599999999999996</v>
      </c>
    </row>
    <row r="28240" spans="1:4" x14ac:dyDescent="0.2">
      <c r="A28240">
        <v>91968</v>
      </c>
      <c r="B28240" t="s">
        <v>6064</v>
      </c>
      <c r="C28240">
        <v>88247</v>
      </c>
      <c r="D28240">
        <v>0.82599999999999996</v>
      </c>
    </row>
    <row r="28241" spans="1:4" x14ac:dyDescent="0.2">
      <c r="A28241">
        <v>91968</v>
      </c>
      <c r="B28241" t="s">
        <v>80</v>
      </c>
      <c r="C28241">
        <v>38113</v>
      </c>
      <c r="D28241">
        <v>3</v>
      </c>
    </row>
    <row r="28242" spans="1:4" x14ac:dyDescent="0.2">
      <c r="A28242">
        <v>91985</v>
      </c>
    </row>
    <row r="28243" spans="1:4" x14ac:dyDescent="0.2">
      <c r="A28243">
        <v>91985</v>
      </c>
      <c r="B28243" t="s">
        <v>6064</v>
      </c>
      <c r="C28243">
        <v>91984</v>
      </c>
      <c r="D28243">
        <v>1</v>
      </c>
    </row>
    <row r="28244" spans="1:4" x14ac:dyDescent="0.2">
      <c r="A28244">
        <v>91985</v>
      </c>
      <c r="B28244" t="s">
        <v>6064</v>
      </c>
      <c r="C28244">
        <v>91946</v>
      </c>
      <c r="D28244">
        <v>1</v>
      </c>
    </row>
    <row r="28245" spans="1:4" x14ac:dyDescent="0.2">
      <c r="A28245">
        <v>91984</v>
      </c>
    </row>
    <row r="28246" spans="1:4" x14ac:dyDescent="0.2">
      <c r="A28246">
        <v>91984</v>
      </c>
      <c r="B28246" t="s">
        <v>6064</v>
      </c>
      <c r="C28246">
        <v>88264</v>
      </c>
      <c r="D28246">
        <v>0.23200000000000001</v>
      </c>
    </row>
    <row r="28247" spans="1:4" x14ac:dyDescent="0.2">
      <c r="A28247">
        <v>91984</v>
      </c>
      <c r="B28247" t="s">
        <v>6064</v>
      </c>
      <c r="C28247">
        <v>88247</v>
      </c>
      <c r="D28247">
        <v>0.23200000000000001</v>
      </c>
    </row>
    <row r="28248" spans="1:4" x14ac:dyDescent="0.2">
      <c r="A28248">
        <v>91984</v>
      </c>
      <c r="B28248" t="s">
        <v>80</v>
      </c>
      <c r="C28248">
        <v>38116</v>
      </c>
      <c r="D28248">
        <v>1</v>
      </c>
    </row>
    <row r="28249" spans="1:4" x14ac:dyDescent="0.2">
      <c r="A28249">
        <v>91989</v>
      </c>
    </row>
    <row r="28250" spans="1:4" x14ac:dyDescent="0.2">
      <c r="A28250">
        <v>91989</v>
      </c>
      <c r="B28250" t="s">
        <v>6064</v>
      </c>
      <c r="C28250">
        <v>91988</v>
      </c>
      <c r="D28250">
        <v>1</v>
      </c>
    </row>
    <row r="28251" spans="1:4" x14ac:dyDescent="0.2">
      <c r="A28251">
        <v>91989</v>
      </c>
      <c r="B28251" t="s">
        <v>6064</v>
      </c>
      <c r="C28251">
        <v>91946</v>
      </c>
      <c r="D28251">
        <v>1</v>
      </c>
    </row>
    <row r="28252" spans="1:4" x14ac:dyDescent="0.2">
      <c r="A28252">
        <v>91988</v>
      </c>
    </row>
    <row r="28253" spans="1:4" x14ac:dyDescent="0.2">
      <c r="A28253">
        <v>91988</v>
      </c>
      <c r="B28253" t="s">
        <v>6064</v>
      </c>
      <c r="C28253">
        <v>88264</v>
      </c>
      <c r="D28253">
        <v>0.23200000000000001</v>
      </c>
    </row>
    <row r="28254" spans="1:4" x14ac:dyDescent="0.2">
      <c r="A28254">
        <v>91988</v>
      </c>
      <c r="B28254" t="s">
        <v>6064</v>
      </c>
      <c r="C28254">
        <v>88247</v>
      </c>
      <c r="D28254">
        <v>0.23200000000000001</v>
      </c>
    </row>
    <row r="28255" spans="1:4" x14ac:dyDescent="0.2">
      <c r="A28255">
        <v>91988</v>
      </c>
      <c r="B28255" t="s">
        <v>80</v>
      </c>
      <c r="C28255">
        <v>38117</v>
      </c>
      <c r="D28255">
        <v>1</v>
      </c>
    </row>
    <row r="28256" spans="1:4" x14ac:dyDescent="0.2">
      <c r="A28256">
        <v>92023</v>
      </c>
    </row>
    <row r="28257" spans="1:4" x14ac:dyDescent="0.2">
      <c r="A28257">
        <v>92023</v>
      </c>
      <c r="B28257" t="s">
        <v>6064</v>
      </c>
      <c r="C28257">
        <v>92022</v>
      </c>
      <c r="D28257">
        <v>1</v>
      </c>
    </row>
    <row r="28258" spans="1:4" x14ac:dyDescent="0.2">
      <c r="A28258">
        <v>92023</v>
      </c>
      <c r="B28258" t="s">
        <v>6064</v>
      </c>
      <c r="C28258">
        <v>91946</v>
      </c>
      <c r="D28258">
        <v>1</v>
      </c>
    </row>
    <row r="28259" spans="1:4" x14ac:dyDescent="0.2">
      <c r="A28259">
        <v>92022</v>
      </c>
    </row>
    <row r="28260" spans="1:4" x14ac:dyDescent="0.2">
      <c r="A28260">
        <v>92022</v>
      </c>
      <c r="B28260" t="s">
        <v>6064</v>
      </c>
      <c r="C28260">
        <v>88264</v>
      </c>
      <c r="D28260">
        <v>0.48599999999999999</v>
      </c>
    </row>
    <row r="28261" spans="1:4" x14ac:dyDescent="0.2">
      <c r="A28261">
        <v>92022</v>
      </c>
      <c r="B28261" t="s">
        <v>6064</v>
      </c>
      <c r="C28261">
        <v>88247</v>
      </c>
      <c r="D28261">
        <v>0.48599999999999999</v>
      </c>
    </row>
    <row r="28262" spans="1:4" x14ac:dyDescent="0.2">
      <c r="A28262">
        <v>92022</v>
      </c>
      <c r="B28262" t="s">
        <v>80</v>
      </c>
      <c r="C28262">
        <v>38112</v>
      </c>
      <c r="D28262">
        <v>1</v>
      </c>
    </row>
    <row r="28263" spans="1:4" x14ac:dyDescent="0.2">
      <c r="A28263">
        <v>92022</v>
      </c>
      <c r="B28263" t="s">
        <v>80</v>
      </c>
      <c r="C28263">
        <v>38101</v>
      </c>
      <c r="D28263">
        <v>1</v>
      </c>
    </row>
    <row r="28264" spans="1:4" x14ac:dyDescent="0.2">
      <c r="A28264">
        <v>92025</v>
      </c>
    </row>
    <row r="28265" spans="1:4" x14ac:dyDescent="0.2">
      <c r="A28265">
        <v>92025</v>
      </c>
      <c r="B28265" t="s">
        <v>6064</v>
      </c>
      <c r="C28265">
        <v>92024</v>
      </c>
      <c r="D28265">
        <v>1</v>
      </c>
    </row>
    <row r="28266" spans="1:4" x14ac:dyDescent="0.2">
      <c r="A28266">
        <v>92025</v>
      </c>
      <c r="B28266" t="s">
        <v>6064</v>
      </c>
      <c r="C28266">
        <v>91946</v>
      </c>
      <c r="D28266">
        <v>1</v>
      </c>
    </row>
    <row r="28267" spans="1:4" x14ac:dyDescent="0.2">
      <c r="A28267">
        <v>92024</v>
      </c>
    </row>
    <row r="28268" spans="1:4" x14ac:dyDescent="0.2">
      <c r="A28268">
        <v>92024</v>
      </c>
      <c r="B28268" t="s">
        <v>6064</v>
      </c>
      <c r="C28268">
        <v>88264</v>
      </c>
      <c r="D28268">
        <v>0.74099999999999999</v>
      </c>
    </row>
    <row r="28269" spans="1:4" x14ac:dyDescent="0.2">
      <c r="A28269">
        <v>92024</v>
      </c>
      <c r="B28269" t="s">
        <v>6064</v>
      </c>
      <c r="C28269">
        <v>88247</v>
      </c>
      <c r="D28269">
        <v>0.74099999999999999</v>
      </c>
    </row>
    <row r="28270" spans="1:4" x14ac:dyDescent="0.2">
      <c r="A28270">
        <v>92024</v>
      </c>
      <c r="B28270" t="s">
        <v>80</v>
      </c>
      <c r="C28270">
        <v>38112</v>
      </c>
      <c r="D28270">
        <v>1</v>
      </c>
    </row>
    <row r="28271" spans="1:4" x14ac:dyDescent="0.2">
      <c r="A28271">
        <v>92024</v>
      </c>
      <c r="B28271" t="s">
        <v>80</v>
      </c>
      <c r="C28271">
        <v>38101</v>
      </c>
      <c r="D28271">
        <v>2</v>
      </c>
    </row>
    <row r="28272" spans="1:4" x14ac:dyDescent="0.2">
      <c r="A28272">
        <v>91957</v>
      </c>
    </row>
    <row r="28273" spans="1:4" x14ac:dyDescent="0.2">
      <c r="A28273">
        <v>91957</v>
      </c>
      <c r="B28273" t="s">
        <v>6064</v>
      </c>
      <c r="C28273">
        <v>91956</v>
      </c>
      <c r="D28273">
        <v>1</v>
      </c>
    </row>
    <row r="28274" spans="1:4" x14ac:dyDescent="0.2">
      <c r="A28274">
        <v>91957</v>
      </c>
      <c r="B28274" t="s">
        <v>6064</v>
      </c>
      <c r="C28274">
        <v>91946</v>
      </c>
      <c r="D28274">
        <v>1</v>
      </c>
    </row>
    <row r="28275" spans="1:4" x14ac:dyDescent="0.2">
      <c r="A28275">
        <v>91956</v>
      </c>
    </row>
    <row r="28276" spans="1:4" x14ac:dyDescent="0.2">
      <c r="A28276">
        <v>91956</v>
      </c>
      <c r="B28276" t="s">
        <v>6064</v>
      </c>
      <c r="C28276">
        <v>88264</v>
      </c>
      <c r="D28276">
        <v>0.48599999999999999</v>
      </c>
    </row>
    <row r="28277" spans="1:4" x14ac:dyDescent="0.2">
      <c r="A28277">
        <v>91956</v>
      </c>
      <c r="B28277" t="s">
        <v>6064</v>
      </c>
      <c r="C28277">
        <v>88247</v>
      </c>
      <c r="D28277">
        <v>0.48599999999999999</v>
      </c>
    </row>
    <row r="28278" spans="1:4" x14ac:dyDescent="0.2">
      <c r="A28278">
        <v>91956</v>
      </c>
      <c r="B28278" t="s">
        <v>80</v>
      </c>
      <c r="C28278">
        <v>38113</v>
      </c>
      <c r="D28278">
        <v>1</v>
      </c>
    </row>
    <row r="28279" spans="1:4" x14ac:dyDescent="0.2">
      <c r="A28279">
        <v>91956</v>
      </c>
      <c r="B28279" t="s">
        <v>80</v>
      </c>
      <c r="C28279">
        <v>38112</v>
      </c>
      <c r="D28279">
        <v>1</v>
      </c>
    </row>
    <row r="28280" spans="1:4" x14ac:dyDescent="0.2">
      <c r="A28280">
        <v>91963</v>
      </c>
    </row>
    <row r="28281" spans="1:4" x14ac:dyDescent="0.2">
      <c r="A28281">
        <v>91963</v>
      </c>
      <c r="B28281" t="s">
        <v>6064</v>
      </c>
      <c r="C28281">
        <v>91962</v>
      </c>
      <c r="D28281">
        <v>1</v>
      </c>
    </row>
    <row r="28282" spans="1:4" x14ac:dyDescent="0.2">
      <c r="A28282">
        <v>91963</v>
      </c>
      <c r="B28282" t="s">
        <v>6064</v>
      </c>
      <c r="C28282">
        <v>91946</v>
      </c>
      <c r="D28282">
        <v>1</v>
      </c>
    </row>
    <row r="28283" spans="1:4" x14ac:dyDescent="0.2">
      <c r="A28283">
        <v>91962</v>
      </c>
    </row>
    <row r="28284" spans="1:4" x14ac:dyDescent="0.2">
      <c r="A28284">
        <v>91962</v>
      </c>
      <c r="B28284" t="s">
        <v>6064</v>
      </c>
      <c r="C28284">
        <v>88264</v>
      </c>
      <c r="D28284">
        <v>0.74099999999999999</v>
      </c>
    </row>
    <row r="28285" spans="1:4" x14ac:dyDescent="0.2">
      <c r="A28285">
        <v>91962</v>
      </c>
      <c r="B28285" t="s">
        <v>6064</v>
      </c>
      <c r="C28285">
        <v>88247</v>
      </c>
      <c r="D28285">
        <v>0.74099999999999999</v>
      </c>
    </row>
    <row r="28286" spans="1:4" x14ac:dyDescent="0.2">
      <c r="A28286">
        <v>91962</v>
      </c>
      <c r="B28286" t="s">
        <v>80</v>
      </c>
      <c r="C28286">
        <v>38113</v>
      </c>
      <c r="D28286">
        <v>2</v>
      </c>
    </row>
    <row r="28287" spans="1:4" x14ac:dyDescent="0.2">
      <c r="A28287">
        <v>91962</v>
      </c>
      <c r="B28287" t="s">
        <v>80</v>
      </c>
      <c r="C28287">
        <v>38112</v>
      </c>
      <c r="D28287">
        <v>1</v>
      </c>
    </row>
    <row r="28288" spans="1:4" x14ac:dyDescent="0.2">
      <c r="A28288">
        <v>91953</v>
      </c>
    </row>
    <row r="28289" spans="1:4" x14ac:dyDescent="0.2">
      <c r="A28289">
        <v>91953</v>
      </c>
      <c r="B28289" t="s">
        <v>6064</v>
      </c>
      <c r="C28289">
        <v>91952</v>
      </c>
      <c r="D28289">
        <v>1</v>
      </c>
    </row>
    <row r="28290" spans="1:4" x14ac:dyDescent="0.2">
      <c r="A28290">
        <v>91953</v>
      </c>
      <c r="B28290" t="s">
        <v>6064</v>
      </c>
      <c r="C28290">
        <v>91946</v>
      </c>
      <c r="D28290">
        <v>1</v>
      </c>
    </row>
    <row r="28291" spans="1:4" x14ac:dyDescent="0.2">
      <c r="A28291">
        <v>91952</v>
      </c>
    </row>
    <row r="28292" spans="1:4" x14ac:dyDescent="0.2">
      <c r="A28292">
        <v>91952</v>
      </c>
      <c r="B28292" t="s">
        <v>6064</v>
      </c>
      <c r="C28292">
        <v>88264</v>
      </c>
      <c r="D28292">
        <v>0.23200000000000001</v>
      </c>
    </row>
    <row r="28293" spans="1:4" x14ac:dyDescent="0.2">
      <c r="A28293">
        <v>91952</v>
      </c>
      <c r="B28293" t="s">
        <v>6064</v>
      </c>
      <c r="C28293">
        <v>88247</v>
      </c>
      <c r="D28293">
        <v>0.23200000000000001</v>
      </c>
    </row>
    <row r="28294" spans="1:4" x14ac:dyDescent="0.2">
      <c r="A28294">
        <v>91952</v>
      </c>
      <c r="B28294" t="s">
        <v>80</v>
      </c>
      <c r="C28294">
        <v>38112</v>
      </c>
      <c r="D28294">
        <v>1</v>
      </c>
    </row>
    <row r="28295" spans="1:4" x14ac:dyDescent="0.2">
      <c r="A28295">
        <v>92035</v>
      </c>
    </row>
    <row r="28296" spans="1:4" x14ac:dyDescent="0.2">
      <c r="A28296">
        <v>92035</v>
      </c>
      <c r="B28296" t="s">
        <v>6064</v>
      </c>
      <c r="C28296">
        <v>92034</v>
      </c>
      <c r="D28296">
        <v>1</v>
      </c>
    </row>
    <row r="28297" spans="1:4" x14ac:dyDescent="0.2">
      <c r="A28297">
        <v>92035</v>
      </c>
      <c r="B28297" t="s">
        <v>6064</v>
      </c>
      <c r="C28297">
        <v>91946</v>
      </c>
      <c r="D28297">
        <v>1</v>
      </c>
    </row>
    <row r="28298" spans="1:4" x14ac:dyDescent="0.2">
      <c r="A28298">
        <v>92034</v>
      </c>
    </row>
    <row r="28299" spans="1:4" x14ac:dyDescent="0.2">
      <c r="A28299">
        <v>92034</v>
      </c>
      <c r="B28299" t="s">
        <v>6064</v>
      </c>
      <c r="C28299">
        <v>88264</v>
      </c>
      <c r="D28299">
        <v>0.74099999999999999</v>
      </c>
    </row>
    <row r="28300" spans="1:4" x14ac:dyDescent="0.2">
      <c r="A28300">
        <v>92034</v>
      </c>
      <c r="B28300" t="s">
        <v>6064</v>
      </c>
      <c r="C28300">
        <v>88247</v>
      </c>
      <c r="D28300">
        <v>0.74099999999999999</v>
      </c>
    </row>
    <row r="28301" spans="1:4" x14ac:dyDescent="0.2">
      <c r="A28301">
        <v>92034</v>
      </c>
      <c r="B28301" t="s">
        <v>80</v>
      </c>
      <c r="C28301">
        <v>38113</v>
      </c>
      <c r="D28301">
        <v>1</v>
      </c>
    </row>
    <row r="28302" spans="1:4" x14ac:dyDescent="0.2">
      <c r="A28302">
        <v>92034</v>
      </c>
      <c r="B28302" t="s">
        <v>80</v>
      </c>
      <c r="C28302">
        <v>38112</v>
      </c>
      <c r="D28302">
        <v>1</v>
      </c>
    </row>
    <row r="28303" spans="1:4" x14ac:dyDescent="0.2">
      <c r="A28303">
        <v>92034</v>
      </c>
      <c r="B28303" t="s">
        <v>80</v>
      </c>
      <c r="C28303">
        <v>38101</v>
      </c>
      <c r="D28303">
        <v>1</v>
      </c>
    </row>
    <row r="28304" spans="1:4" x14ac:dyDescent="0.2">
      <c r="A28304">
        <v>92027</v>
      </c>
    </row>
    <row r="28305" spans="1:4" x14ac:dyDescent="0.2">
      <c r="A28305">
        <v>92027</v>
      </c>
      <c r="B28305" t="s">
        <v>6064</v>
      </c>
      <c r="C28305">
        <v>92026</v>
      </c>
      <c r="D28305">
        <v>1</v>
      </c>
    </row>
    <row r="28306" spans="1:4" x14ac:dyDescent="0.2">
      <c r="A28306">
        <v>92027</v>
      </c>
      <c r="B28306" t="s">
        <v>6064</v>
      </c>
      <c r="C28306">
        <v>91946</v>
      </c>
      <c r="D28306">
        <v>1</v>
      </c>
    </row>
    <row r="28307" spans="1:4" x14ac:dyDescent="0.2">
      <c r="A28307">
        <v>92026</v>
      </c>
    </row>
    <row r="28308" spans="1:4" x14ac:dyDescent="0.2">
      <c r="A28308">
        <v>92026</v>
      </c>
      <c r="B28308" t="s">
        <v>6064</v>
      </c>
      <c r="C28308">
        <v>88264</v>
      </c>
      <c r="D28308">
        <v>0.65600000000000003</v>
      </c>
    </row>
    <row r="28309" spans="1:4" x14ac:dyDescent="0.2">
      <c r="A28309">
        <v>92026</v>
      </c>
      <c r="B28309" t="s">
        <v>6064</v>
      </c>
      <c r="C28309">
        <v>88247</v>
      </c>
      <c r="D28309">
        <v>0.65600000000000003</v>
      </c>
    </row>
    <row r="28310" spans="1:4" x14ac:dyDescent="0.2">
      <c r="A28310">
        <v>92026</v>
      </c>
      <c r="B28310" t="s">
        <v>80</v>
      </c>
      <c r="C28310">
        <v>38112</v>
      </c>
      <c r="D28310">
        <v>2</v>
      </c>
    </row>
    <row r="28311" spans="1:4" x14ac:dyDescent="0.2">
      <c r="A28311">
        <v>92026</v>
      </c>
      <c r="B28311" t="s">
        <v>80</v>
      </c>
      <c r="C28311">
        <v>38101</v>
      </c>
      <c r="D28311">
        <v>1</v>
      </c>
    </row>
    <row r="28312" spans="1:4" x14ac:dyDescent="0.2">
      <c r="A28312">
        <v>91965</v>
      </c>
    </row>
    <row r="28313" spans="1:4" x14ac:dyDescent="0.2">
      <c r="A28313">
        <v>91965</v>
      </c>
      <c r="B28313" t="s">
        <v>6064</v>
      </c>
      <c r="C28313">
        <v>91964</v>
      </c>
      <c r="D28313">
        <v>1</v>
      </c>
    </row>
    <row r="28314" spans="1:4" x14ac:dyDescent="0.2">
      <c r="A28314">
        <v>91965</v>
      </c>
      <c r="B28314" t="s">
        <v>6064</v>
      </c>
      <c r="C28314">
        <v>91946</v>
      </c>
      <c r="D28314">
        <v>1</v>
      </c>
    </row>
    <row r="28315" spans="1:4" x14ac:dyDescent="0.2">
      <c r="A28315">
        <v>91964</v>
      </c>
    </row>
    <row r="28316" spans="1:4" x14ac:dyDescent="0.2">
      <c r="A28316">
        <v>91964</v>
      </c>
      <c r="B28316" t="s">
        <v>6064</v>
      </c>
      <c r="C28316">
        <v>88264</v>
      </c>
      <c r="D28316">
        <v>0.65600000000000003</v>
      </c>
    </row>
    <row r="28317" spans="1:4" x14ac:dyDescent="0.2">
      <c r="A28317">
        <v>91964</v>
      </c>
      <c r="B28317" t="s">
        <v>6064</v>
      </c>
      <c r="C28317">
        <v>88247</v>
      </c>
      <c r="D28317">
        <v>0.65600000000000003</v>
      </c>
    </row>
    <row r="28318" spans="1:4" x14ac:dyDescent="0.2">
      <c r="A28318">
        <v>91964</v>
      </c>
      <c r="B28318" t="s">
        <v>80</v>
      </c>
      <c r="C28318">
        <v>38113</v>
      </c>
      <c r="D28318">
        <v>1</v>
      </c>
    </row>
    <row r="28319" spans="1:4" x14ac:dyDescent="0.2">
      <c r="A28319">
        <v>91964</v>
      </c>
      <c r="B28319" t="s">
        <v>80</v>
      </c>
      <c r="C28319">
        <v>38112</v>
      </c>
      <c r="D28319">
        <v>2</v>
      </c>
    </row>
    <row r="28320" spans="1:4" x14ac:dyDescent="0.2">
      <c r="A28320">
        <v>91973</v>
      </c>
    </row>
    <row r="28321" spans="1:4" x14ac:dyDescent="0.2">
      <c r="A28321">
        <v>91973</v>
      </c>
      <c r="B28321" t="s">
        <v>6064</v>
      </c>
      <c r="C28321">
        <v>91972</v>
      </c>
      <c r="D28321">
        <v>1</v>
      </c>
    </row>
    <row r="28322" spans="1:4" x14ac:dyDescent="0.2">
      <c r="A28322">
        <v>91973</v>
      </c>
      <c r="B28322" t="s">
        <v>6064</v>
      </c>
      <c r="C28322">
        <v>91950</v>
      </c>
      <c r="D28322">
        <v>1</v>
      </c>
    </row>
    <row r="28323" spans="1:4" x14ac:dyDescent="0.2">
      <c r="A28323">
        <v>91972</v>
      </c>
    </row>
    <row r="28324" spans="1:4" x14ac:dyDescent="0.2">
      <c r="A28324">
        <v>91972</v>
      </c>
      <c r="B28324" t="s">
        <v>6064</v>
      </c>
      <c r="C28324">
        <v>88264</v>
      </c>
      <c r="D28324">
        <v>0.91900000000000004</v>
      </c>
    </row>
    <row r="28325" spans="1:4" x14ac:dyDescent="0.2">
      <c r="A28325">
        <v>91972</v>
      </c>
      <c r="B28325" t="s">
        <v>6064</v>
      </c>
      <c r="C28325">
        <v>88247</v>
      </c>
      <c r="D28325">
        <v>0.91900000000000004</v>
      </c>
    </row>
    <row r="28326" spans="1:4" x14ac:dyDescent="0.2">
      <c r="A28326">
        <v>91972</v>
      </c>
      <c r="B28326" t="s">
        <v>80</v>
      </c>
      <c r="C28326">
        <v>38113</v>
      </c>
      <c r="D28326">
        <v>2</v>
      </c>
    </row>
    <row r="28327" spans="1:4" x14ac:dyDescent="0.2">
      <c r="A28327">
        <v>91972</v>
      </c>
      <c r="B28327" t="s">
        <v>80</v>
      </c>
      <c r="C28327">
        <v>38112</v>
      </c>
      <c r="D28327">
        <v>2</v>
      </c>
    </row>
    <row r="28328" spans="1:4" x14ac:dyDescent="0.2">
      <c r="A28328">
        <v>91959</v>
      </c>
    </row>
    <row r="28329" spans="1:4" x14ac:dyDescent="0.2">
      <c r="A28329">
        <v>91959</v>
      </c>
      <c r="B28329" t="s">
        <v>6064</v>
      </c>
      <c r="C28329">
        <v>91958</v>
      </c>
      <c r="D28329">
        <v>1</v>
      </c>
    </row>
    <row r="28330" spans="1:4" x14ac:dyDescent="0.2">
      <c r="A28330">
        <v>91959</v>
      </c>
      <c r="B28330" t="s">
        <v>6064</v>
      </c>
      <c r="C28330">
        <v>91946</v>
      </c>
      <c r="D28330">
        <v>1</v>
      </c>
    </row>
    <row r="28331" spans="1:4" x14ac:dyDescent="0.2">
      <c r="A28331">
        <v>91958</v>
      </c>
    </row>
    <row r="28332" spans="1:4" x14ac:dyDescent="0.2">
      <c r="A28332">
        <v>91958</v>
      </c>
      <c r="B28332" t="s">
        <v>6064</v>
      </c>
      <c r="C28332">
        <v>88264</v>
      </c>
      <c r="D28332">
        <v>0.40200000000000002</v>
      </c>
    </row>
    <row r="28333" spans="1:4" x14ac:dyDescent="0.2">
      <c r="A28333">
        <v>91958</v>
      </c>
      <c r="B28333" t="s">
        <v>6064</v>
      </c>
      <c r="C28333">
        <v>88247</v>
      </c>
      <c r="D28333">
        <v>0.40200000000000002</v>
      </c>
    </row>
    <row r="28334" spans="1:4" x14ac:dyDescent="0.2">
      <c r="A28334">
        <v>91958</v>
      </c>
      <c r="B28334" t="s">
        <v>80</v>
      </c>
      <c r="C28334">
        <v>38112</v>
      </c>
      <c r="D28334">
        <v>2</v>
      </c>
    </row>
    <row r="28335" spans="1:4" x14ac:dyDescent="0.2">
      <c r="A28335">
        <v>91971</v>
      </c>
    </row>
    <row r="28336" spans="1:4" x14ac:dyDescent="0.2">
      <c r="A28336">
        <v>91971</v>
      </c>
      <c r="B28336" t="s">
        <v>6064</v>
      </c>
      <c r="C28336">
        <v>91970</v>
      </c>
      <c r="D28336">
        <v>1</v>
      </c>
    </row>
    <row r="28337" spans="1:4" x14ac:dyDescent="0.2">
      <c r="A28337">
        <v>91971</v>
      </c>
      <c r="B28337" t="s">
        <v>6064</v>
      </c>
      <c r="C28337">
        <v>91950</v>
      </c>
      <c r="D28337">
        <v>1</v>
      </c>
    </row>
    <row r="28338" spans="1:4" x14ac:dyDescent="0.2">
      <c r="A28338">
        <v>91970</v>
      </c>
    </row>
    <row r="28339" spans="1:4" x14ac:dyDescent="0.2">
      <c r="A28339">
        <v>91970</v>
      </c>
      <c r="B28339" t="s">
        <v>6064</v>
      </c>
      <c r="C28339">
        <v>88264</v>
      </c>
      <c r="D28339">
        <v>0.83299999999999996</v>
      </c>
    </row>
    <row r="28340" spans="1:4" x14ac:dyDescent="0.2">
      <c r="A28340">
        <v>91970</v>
      </c>
      <c r="B28340" t="s">
        <v>6064</v>
      </c>
      <c r="C28340">
        <v>88247</v>
      </c>
      <c r="D28340">
        <v>0.83299999999999996</v>
      </c>
    </row>
    <row r="28341" spans="1:4" x14ac:dyDescent="0.2">
      <c r="A28341">
        <v>91970</v>
      </c>
      <c r="B28341" t="s">
        <v>80</v>
      </c>
      <c r="C28341">
        <v>38113</v>
      </c>
      <c r="D28341">
        <v>1</v>
      </c>
    </row>
    <row r="28342" spans="1:4" x14ac:dyDescent="0.2">
      <c r="A28342">
        <v>91970</v>
      </c>
      <c r="B28342" t="s">
        <v>80</v>
      </c>
      <c r="C28342">
        <v>38112</v>
      </c>
      <c r="D28342">
        <v>3</v>
      </c>
    </row>
    <row r="28343" spans="1:4" x14ac:dyDescent="0.2">
      <c r="A28343">
        <v>91967</v>
      </c>
    </row>
    <row r="28344" spans="1:4" x14ac:dyDescent="0.2">
      <c r="A28344">
        <v>91967</v>
      </c>
      <c r="B28344" t="s">
        <v>6064</v>
      </c>
      <c r="C28344">
        <v>91966</v>
      </c>
      <c r="D28344">
        <v>1</v>
      </c>
    </row>
    <row r="28345" spans="1:4" x14ac:dyDescent="0.2">
      <c r="A28345">
        <v>91967</v>
      </c>
      <c r="B28345" t="s">
        <v>6064</v>
      </c>
      <c r="C28345">
        <v>91946</v>
      </c>
      <c r="D28345">
        <v>1</v>
      </c>
    </row>
    <row r="28346" spans="1:4" x14ac:dyDescent="0.2">
      <c r="A28346">
        <v>91966</v>
      </c>
    </row>
    <row r="28347" spans="1:4" x14ac:dyDescent="0.2">
      <c r="A28347">
        <v>91966</v>
      </c>
      <c r="B28347" t="s">
        <v>6064</v>
      </c>
      <c r="C28347">
        <v>88264</v>
      </c>
      <c r="D28347">
        <v>0.57199999999999995</v>
      </c>
    </row>
    <row r="28348" spans="1:4" x14ac:dyDescent="0.2">
      <c r="A28348">
        <v>91966</v>
      </c>
      <c r="B28348" t="s">
        <v>6064</v>
      </c>
      <c r="C28348">
        <v>88247</v>
      </c>
      <c r="D28348">
        <v>0.57199999999999995</v>
      </c>
    </row>
    <row r="28349" spans="1:4" x14ac:dyDescent="0.2">
      <c r="A28349">
        <v>91966</v>
      </c>
      <c r="B28349" t="s">
        <v>80</v>
      </c>
      <c r="C28349">
        <v>38112</v>
      </c>
      <c r="D28349">
        <v>3</v>
      </c>
    </row>
    <row r="28350" spans="1:4" x14ac:dyDescent="0.2">
      <c r="A28350">
        <v>91975</v>
      </c>
    </row>
    <row r="28351" spans="1:4" x14ac:dyDescent="0.2">
      <c r="A28351">
        <v>91975</v>
      </c>
      <c r="B28351" t="s">
        <v>6064</v>
      </c>
      <c r="C28351">
        <v>91974</v>
      </c>
      <c r="D28351">
        <v>1</v>
      </c>
    </row>
    <row r="28352" spans="1:4" x14ac:dyDescent="0.2">
      <c r="A28352">
        <v>91975</v>
      </c>
      <c r="B28352" t="s">
        <v>6064</v>
      </c>
      <c r="C28352">
        <v>91950</v>
      </c>
      <c r="D28352">
        <v>1</v>
      </c>
    </row>
    <row r="28353" spans="1:4" x14ac:dyDescent="0.2">
      <c r="A28353">
        <v>91974</v>
      </c>
    </row>
    <row r="28354" spans="1:4" x14ac:dyDescent="0.2">
      <c r="A28354">
        <v>91974</v>
      </c>
      <c r="B28354" t="s">
        <v>6064</v>
      </c>
      <c r="C28354">
        <v>88264</v>
      </c>
      <c r="D28354">
        <v>0.748</v>
      </c>
    </row>
    <row r="28355" spans="1:4" x14ac:dyDescent="0.2">
      <c r="A28355">
        <v>91974</v>
      </c>
      <c r="B28355" t="s">
        <v>6064</v>
      </c>
      <c r="C28355">
        <v>88247</v>
      </c>
      <c r="D28355">
        <v>0.748</v>
      </c>
    </row>
    <row r="28356" spans="1:4" x14ac:dyDescent="0.2">
      <c r="A28356">
        <v>91974</v>
      </c>
      <c r="B28356" t="s">
        <v>80</v>
      </c>
      <c r="C28356">
        <v>38112</v>
      </c>
      <c r="D28356">
        <v>4</v>
      </c>
    </row>
    <row r="28357" spans="1:4" x14ac:dyDescent="0.2">
      <c r="A28357">
        <v>91977</v>
      </c>
    </row>
    <row r="28358" spans="1:4" x14ac:dyDescent="0.2">
      <c r="A28358">
        <v>91977</v>
      </c>
      <c r="B28358" t="s">
        <v>6064</v>
      </c>
      <c r="C28358">
        <v>91976</v>
      </c>
      <c r="D28358">
        <v>1</v>
      </c>
    </row>
    <row r="28359" spans="1:4" x14ac:dyDescent="0.2">
      <c r="A28359">
        <v>91977</v>
      </c>
      <c r="B28359" t="s">
        <v>6064</v>
      </c>
      <c r="C28359">
        <v>91950</v>
      </c>
      <c r="D28359">
        <v>1</v>
      </c>
    </row>
    <row r="28360" spans="1:4" x14ac:dyDescent="0.2">
      <c r="A28360">
        <v>91976</v>
      </c>
    </row>
    <row r="28361" spans="1:4" x14ac:dyDescent="0.2">
      <c r="A28361">
        <v>91976</v>
      </c>
      <c r="B28361" t="s">
        <v>6064</v>
      </c>
      <c r="C28361">
        <v>88264</v>
      </c>
      <c r="D28361">
        <v>1.089</v>
      </c>
    </row>
    <row r="28362" spans="1:4" x14ac:dyDescent="0.2">
      <c r="A28362">
        <v>91976</v>
      </c>
      <c r="B28362" t="s">
        <v>6064</v>
      </c>
      <c r="C28362">
        <v>88247</v>
      </c>
      <c r="D28362">
        <v>1.089</v>
      </c>
    </row>
    <row r="28363" spans="1:4" x14ac:dyDescent="0.2">
      <c r="A28363">
        <v>91976</v>
      </c>
      <c r="B28363" t="s">
        <v>80</v>
      </c>
      <c r="C28363">
        <v>38112</v>
      </c>
      <c r="D28363">
        <v>6</v>
      </c>
    </row>
    <row r="28364" spans="1:4" x14ac:dyDescent="0.2">
      <c r="A28364">
        <v>91874</v>
      </c>
    </row>
    <row r="28365" spans="1:4" x14ac:dyDescent="0.2">
      <c r="A28365">
        <v>91874</v>
      </c>
      <c r="B28365" t="s">
        <v>6064</v>
      </c>
      <c r="C28365">
        <v>88264</v>
      </c>
      <c r="D28365">
        <v>0.121</v>
      </c>
    </row>
    <row r="28366" spans="1:4" x14ac:dyDescent="0.2">
      <c r="A28366">
        <v>91874</v>
      </c>
      <c r="B28366" t="s">
        <v>6064</v>
      </c>
      <c r="C28366">
        <v>88247</v>
      </c>
      <c r="D28366">
        <v>0.121</v>
      </c>
    </row>
    <row r="28367" spans="1:4" x14ac:dyDescent="0.2">
      <c r="A28367">
        <v>91874</v>
      </c>
      <c r="B28367" t="s">
        <v>80</v>
      </c>
      <c r="C28367">
        <v>1901</v>
      </c>
      <c r="D28367">
        <v>1</v>
      </c>
    </row>
    <row r="28368" spans="1:4" x14ac:dyDescent="0.2">
      <c r="A28368">
        <v>91878</v>
      </c>
    </row>
    <row r="28369" spans="1:4" x14ac:dyDescent="0.2">
      <c r="A28369">
        <v>91878</v>
      </c>
      <c r="B28369" t="s">
        <v>6064</v>
      </c>
      <c r="C28369">
        <v>88264</v>
      </c>
      <c r="D28369">
        <v>9.1999999999999998E-2</v>
      </c>
    </row>
    <row r="28370" spans="1:4" x14ac:dyDescent="0.2">
      <c r="A28370">
        <v>91878</v>
      </c>
      <c r="B28370" t="s">
        <v>6064</v>
      </c>
      <c r="C28370">
        <v>88247</v>
      </c>
      <c r="D28370">
        <v>9.1999999999999998E-2</v>
      </c>
    </row>
    <row r="28371" spans="1:4" x14ac:dyDescent="0.2">
      <c r="A28371">
        <v>91878</v>
      </c>
      <c r="B28371" t="s">
        <v>80</v>
      </c>
      <c r="C28371">
        <v>1901</v>
      </c>
      <c r="D28371">
        <v>1</v>
      </c>
    </row>
    <row r="28372" spans="1:4" x14ac:dyDescent="0.2">
      <c r="A28372">
        <v>91882</v>
      </c>
    </row>
    <row r="28373" spans="1:4" x14ac:dyDescent="0.2">
      <c r="A28373">
        <v>91882</v>
      </c>
      <c r="B28373" t="s">
        <v>6064</v>
      </c>
      <c r="C28373">
        <v>88264</v>
      </c>
      <c r="D28373">
        <v>0.18099999999999999</v>
      </c>
    </row>
    <row r="28374" spans="1:4" x14ac:dyDescent="0.2">
      <c r="A28374">
        <v>91882</v>
      </c>
      <c r="B28374" t="s">
        <v>6064</v>
      </c>
      <c r="C28374">
        <v>88247</v>
      </c>
      <c r="D28374">
        <v>0.18099999999999999</v>
      </c>
    </row>
    <row r="28375" spans="1:4" x14ac:dyDescent="0.2">
      <c r="A28375">
        <v>91882</v>
      </c>
      <c r="B28375" t="s">
        <v>80</v>
      </c>
      <c r="C28375">
        <v>1901</v>
      </c>
      <c r="D28375">
        <v>1</v>
      </c>
    </row>
    <row r="28376" spans="1:4" x14ac:dyDescent="0.2">
      <c r="A28376">
        <v>91875</v>
      </c>
    </row>
    <row r="28377" spans="1:4" x14ac:dyDescent="0.2">
      <c r="A28377">
        <v>91875</v>
      </c>
      <c r="B28377" t="s">
        <v>6064</v>
      </c>
      <c r="C28377">
        <v>88264</v>
      </c>
      <c r="D28377">
        <v>0.13700000000000001</v>
      </c>
    </row>
    <row r="28378" spans="1:4" x14ac:dyDescent="0.2">
      <c r="A28378">
        <v>91875</v>
      </c>
      <c r="B28378" t="s">
        <v>6064</v>
      </c>
      <c r="C28378">
        <v>88247</v>
      </c>
      <c r="D28378">
        <v>0.13700000000000001</v>
      </c>
    </row>
    <row r="28379" spans="1:4" x14ac:dyDescent="0.2">
      <c r="A28379">
        <v>91875</v>
      </c>
      <c r="B28379" t="s">
        <v>80</v>
      </c>
      <c r="C28379">
        <v>1891</v>
      </c>
      <c r="D28379">
        <v>1</v>
      </c>
    </row>
    <row r="28380" spans="1:4" x14ac:dyDescent="0.2">
      <c r="A28380">
        <v>91879</v>
      </c>
    </row>
    <row r="28381" spans="1:4" x14ac:dyDescent="0.2">
      <c r="A28381">
        <v>91879</v>
      </c>
      <c r="B28381" t="s">
        <v>6064</v>
      </c>
      <c r="C28381">
        <v>88264</v>
      </c>
      <c r="D28381">
        <v>0.108</v>
      </c>
    </row>
    <row r="28382" spans="1:4" x14ac:dyDescent="0.2">
      <c r="A28382">
        <v>91879</v>
      </c>
      <c r="B28382" t="s">
        <v>6064</v>
      </c>
      <c r="C28382">
        <v>88247</v>
      </c>
      <c r="D28382">
        <v>0.108</v>
      </c>
    </row>
    <row r="28383" spans="1:4" x14ac:dyDescent="0.2">
      <c r="A28383">
        <v>91879</v>
      </c>
      <c r="B28383" t="s">
        <v>80</v>
      </c>
      <c r="C28383">
        <v>1891</v>
      </c>
      <c r="D28383">
        <v>1</v>
      </c>
    </row>
    <row r="28384" spans="1:4" x14ac:dyDescent="0.2">
      <c r="A28384">
        <v>91884</v>
      </c>
    </row>
    <row r="28385" spans="1:4" x14ac:dyDescent="0.2">
      <c r="A28385">
        <v>91884</v>
      </c>
      <c r="B28385" t="s">
        <v>6064</v>
      </c>
      <c r="C28385">
        <v>88264</v>
      </c>
      <c r="D28385">
        <v>0.19700000000000001</v>
      </c>
    </row>
    <row r="28386" spans="1:4" x14ac:dyDescent="0.2">
      <c r="A28386">
        <v>91884</v>
      </c>
      <c r="B28386" t="s">
        <v>6064</v>
      </c>
      <c r="C28386">
        <v>88247</v>
      </c>
      <c r="D28386">
        <v>0.19700000000000001</v>
      </c>
    </row>
    <row r="28387" spans="1:4" x14ac:dyDescent="0.2">
      <c r="A28387">
        <v>91884</v>
      </c>
      <c r="B28387" t="s">
        <v>80</v>
      </c>
      <c r="C28387">
        <v>1891</v>
      </c>
      <c r="D28387">
        <v>1</v>
      </c>
    </row>
    <row r="28388" spans="1:4" x14ac:dyDescent="0.2">
      <c r="A28388">
        <v>91876</v>
      </c>
    </row>
    <row r="28389" spans="1:4" x14ac:dyDescent="0.2">
      <c r="A28389">
        <v>91876</v>
      </c>
      <c r="B28389" t="s">
        <v>6064</v>
      </c>
      <c r="C28389">
        <v>88264</v>
      </c>
      <c r="D28389">
        <v>0.16</v>
      </c>
    </row>
    <row r="28390" spans="1:4" x14ac:dyDescent="0.2">
      <c r="A28390">
        <v>91876</v>
      </c>
      <c r="B28390" t="s">
        <v>6064</v>
      </c>
      <c r="C28390">
        <v>88247</v>
      </c>
      <c r="D28390">
        <v>0.16</v>
      </c>
    </row>
    <row r="28391" spans="1:4" x14ac:dyDescent="0.2">
      <c r="A28391">
        <v>91876</v>
      </c>
      <c r="B28391" t="s">
        <v>80</v>
      </c>
      <c r="C28391">
        <v>1892</v>
      </c>
      <c r="D28391">
        <v>1</v>
      </c>
    </row>
    <row r="28392" spans="1:4" x14ac:dyDescent="0.2">
      <c r="A28392">
        <v>91880</v>
      </c>
    </row>
    <row r="28393" spans="1:4" x14ac:dyDescent="0.2">
      <c r="A28393">
        <v>91880</v>
      </c>
      <c r="B28393" t="s">
        <v>6064</v>
      </c>
      <c r="C28393">
        <v>88264</v>
      </c>
      <c r="D28393">
        <v>0.13100000000000001</v>
      </c>
    </row>
    <row r="28394" spans="1:4" x14ac:dyDescent="0.2">
      <c r="A28394">
        <v>91880</v>
      </c>
      <c r="B28394" t="s">
        <v>6064</v>
      </c>
      <c r="C28394">
        <v>88247</v>
      </c>
      <c r="D28394">
        <v>0.13100000000000001</v>
      </c>
    </row>
    <row r="28395" spans="1:4" x14ac:dyDescent="0.2">
      <c r="A28395">
        <v>91880</v>
      </c>
      <c r="B28395" t="s">
        <v>80</v>
      </c>
      <c r="C28395">
        <v>1892</v>
      </c>
      <c r="D28395">
        <v>1</v>
      </c>
    </row>
    <row r="28396" spans="1:4" x14ac:dyDescent="0.2">
      <c r="A28396">
        <v>91885</v>
      </c>
    </row>
    <row r="28397" spans="1:4" x14ac:dyDescent="0.2">
      <c r="A28397">
        <v>91885</v>
      </c>
      <c r="B28397" t="s">
        <v>6064</v>
      </c>
      <c r="C28397">
        <v>88264</v>
      </c>
      <c r="D28397">
        <v>0.219</v>
      </c>
    </row>
    <row r="28398" spans="1:4" x14ac:dyDescent="0.2">
      <c r="A28398">
        <v>91885</v>
      </c>
      <c r="B28398" t="s">
        <v>6064</v>
      </c>
      <c r="C28398">
        <v>88247</v>
      </c>
      <c r="D28398">
        <v>0.219</v>
      </c>
    </row>
    <row r="28399" spans="1:4" x14ac:dyDescent="0.2">
      <c r="A28399">
        <v>91885</v>
      </c>
      <c r="B28399" t="s">
        <v>80</v>
      </c>
      <c r="C28399">
        <v>1892</v>
      </c>
      <c r="D28399">
        <v>1</v>
      </c>
    </row>
    <row r="28400" spans="1:4" x14ac:dyDescent="0.2">
      <c r="A28400">
        <v>91877</v>
      </c>
    </row>
    <row r="28401" spans="1:4" x14ac:dyDescent="0.2">
      <c r="A28401">
        <v>91877</v>
      </c>
      <c r="B28401" t="s">
        <v>6064</v>
      </c>
      <c r="C28401">
        <v>88264</v>
      </c>
      <c r="D28401">
        <v>0.186</v>
      </c>
    </row>
    <row r="28402" spans="1:4" x14ac:dyDescent="0.2">
      <c r="A28402">
        <v>91877</v>
      </c>
      <c r="B28402" t="s">
        <v>6064</v>
      </c>
      <c r="C28402">
        <v>88247</v>
      </c>
      <c r="D28402">
        <v>0.186</v>
      </c>
    </row>
    <row r="28403" spans="1:4" x14ac:dyDescent="0.2">
      <c r="A28403">
        <v>91877</v>
      </c>
      <c r="B28403" t="s">
        <v>80</v>
      </c>
      <c r="C28403">
        <v>1902</v>
      </c>
      <c r="D28403">
        <v>1</v>
      </c>
    </row>
    <row r="28404" spans="1:4" x14ac:dyDescent="0.2">
      <c r="A28404">
        <v>91881</v>
      </c>
    </row>
    <row r="28405" spans="1:4" x14ac:dyDescent="0.2">
      <c r="A28405">
        <v>91881</v>
      </c>
      <c r="B28405" t="s">
        <v>6064</v>
      </c>
      <c r="C28405">
        <v>88264</v>
      </c>
      <c r="D28405">
        <v>0.157</v>
      </c>
    </row>
    <row r="28406" spans="1:4" x14ac:dyDescent="0.2">
      <c r="A28406">
        <v>91881</v>
      </c>
      <c r="B28406" t="s">
        <v>6064</v>
      </c>
      <c r="C28406">
        <v>88247</v>
      </c>
      <c r="D28406">
        <v>0.157</v>
      </c>
    </row>
    <row r="28407" spans="1:4" x14ac:dyDescent="0.2">
      <c r="A28407">
        <v>91881</v>
      </c>
      <c r="B28407" t="s">
        <v>80</v>
      </c>
      <c r="C28407">
        <v>1902</v>
      </c>
      <c r="D28407">
        <v>1</v>
      </c>
    </row>
    <row r="28408" spans="1:4" x14ac:dyDescent="0.2">
      <c r="A28408">
        <v>91886</v>
      </c>
    </row>
    <row r="28409" spans="1:4" x14ac:dyDescent="0.2">
      <c r="A28409">
        <v>91886</v>
      </c>
      <c r="B28409" t="s">
        <v>6064</v>
      </c>
      <c r="C28409">
        <v>88264</v>
      </c>
      <c r="D28409">
        <v>0.24399999999999999</v>
      </c>
    </row>
    <row r="28410" spans="1:4" x14ac:dyDescent="0.2">
      <c r="A28410">
        <v>91886</v>
      </c>
      <c r="B28410" t="s">
        <v>6064</v>
      </c>
      <c r="C28410">
        <v>88247</v>
      </c>
      <c r="D28410">
        <v>0.24399999999999999</v>
      </c>
    </row>
    <row r="28411" spans="1:4" x14ac:dyDescent="0.2">
      <c r="A28411">
        <v>91886</v>
      </c>
      <c r="B28411" t="s">
        <v>80</v>
      </c>
      <c r="C28411">
        <v>1902</v>
      </c>
      <c r="D28411">
        <v>1</v>
      </c>
    </row>
    <row r="28412" spans="1:4" x14ac:dyDescent="0.2">
      <c r="A28412">
        <v>91945</v>
      </c>
    </row>
    <row r="28413" spans="1:4" x14ac:dyDescent="0.2">
      <c r="A28413">
        <v>91945</v>
      </c>
      <c r="B28413" t="s">
        <v>6064</v>
      </c>
      <c r="C28413">
        <v>88264</v>
      </c>
      <c r="D28413">
        <v>0.187</v>
      </c>
    </row>
    <row r="28414" spans="1:4" x14ac:dyDescent="0.2">
      <c r="A28414">
        <v>91945</v>
      </c>
      <c r="B28414" t="s">
        <v>6064</v>
      </c>
      <c r="C28414">
        <v>88247</v>
      </c>
      <c r="D28414">
        <v>0.187</v>
      </c>
    </row>
    <row r="28415" spans="1:4" x14ac:dyDescent="0.2">
      <c r="A28415">
        <v>91945</v>
      </c>
      <c r="B28415" t="s">
        <v>80</v>
      </c>
      <c r="C28415">
        <v>38099</v>
      </c>
      <c r="D28415">
        <v>1</v>
      </c>
    </row>
    <row r="28416" spans="1:4" x14ac:dyDescent="0.2">
      <c r="A28416">
        <v>91945</v>
      </c>
      <c r="B28416" t="s">
        <v>80</v>
      </c>
      <c r="C28416">
        <v>38094</v>
      </c>
      <c r="D28416">
        <v>1</v>
      </c>
    </row>
    <row r="28417" spans="1:4" x14ac:dyDescent="0.2">
      <c r="A28417">
        <v>91947</v>
      </c>
    </row>
    <row r="28418" spans="1:4" x14ac:dyDescent="0.2">
      <c r="A28418">
        <v>91947</v>
      </c>
      <c r="B28418" t="s">
        <v>6064</v>
      </c>
      <c r="C28418">
        <v>88264</v>
      </c>
      <c r="D28418">
        <v>9.0999999999999998E-2</v>
      </c>
    </row>
    <row r="28419" spans="1:4" x14ac:dyDescent="0.2">
      <c r="A28419">
        <v>91947</v>
      </c>
      <c r="B28419" t="s">
        <v>6064</v>
      </c>
      <c r="C28419">
        <v>88247</v>
      </c>
      <c r="D28419">
        <v>9.0999999999999998E-2</v>
      </c>
    </row>
    <row r="28420" spans="1:4" x14ac:dyDescent="0.2">
      <c r="A28420">
        <v>91947</v>
      </c>
      <c r="B28420" t="s">
        <v>80</v>
      </c>
      <c r="C28420">
        <v>38099</v>
      </c>
      <c r="D28420">
        <v>1</v>
      </c>
    </row>
    <row r="28421" spans="1:4" x14ac:dyDescent="0.2">
      <c r="A28421">
        <v>91947</v>
      </c>
      <c r="B28421" t="s">
        <v>80</v>
      </c>
      <c r="C28421">
        <v>38094</v>
      </c>
      <c r="D28421">
        <v>1</v>
      </c>
    </row>
    <row r="28422" spans="1:4" x14ac:dyDescent="0.2">
      <c r="A28422">
        <v>91946</v>
      </c>
    </row>
    <row r="28423" spans="1:4" x14ac:dyDescent="0.2">
      <c r="A28423">
        <v>91946</v>
      </c>
      <c r="B28423" t="s">
        <v>6064</v>
      </c>
      <c r="C28423">
        <v>88264</v>
      </c>
      <c r="D28423">
        <v>0.128</v>
      </c>
    </row>
    <row r="28424" spans="1:4" x14ac:dyDescent="0.2">
      <c r="A28424">
        <v>91946</v>
      </c>
      <c r="B28424" t="s">
        <v>6064</v>
      </c>
      <c r="C28424">
        <v>88247</v>
      </c>
      <c r="D28424">
        <v>0.128</v>
      </c>
    </row>
    <row r="28425" spans="1:4" x14ac:dyDescent="0.2">
      <c r="A28425">
        <v>91946</v>
      </c>
      <c r="B28425" t="s">
        <v>80</v>
      </c>
      <c r="C28425">
        <v>38099</v>
      </c>
      <c r="D28425">
        <v>1</v>
      </c>
    </row>
    <row r="28426" spans="1:4" x14ac:dyDescent="0.2">
      <c r="A28426">
        <v>91946</v>
      </c>
      <c r="B28426" t="s">
        <v>80</v>
      </c>
      <c r="C28426">
        <v>38094</v>
      </c>
      <c r="D28426">
        <v>1</v>
      </c>
    </row>
    <row r="28427" spans="1:4" x14ac:dyDescent="0.2">
      <c r="A28427">
        <v>91949</v>
      </c>
    </row>
    <row r="28428" spans="1:4" x14ac:dyDescent="0.2">
      <c r="A28428">
        <v>91949</v>
      </c>
      <c r="B28428" t="s">
        <v>6064</v>
      </c>
      <c r="C28428">
        <v>88264</v>
      </c>
      <c r="D28428">
        <v>0.222</v>
      </c>
    </row>
    <row r="28429" spans="1:4" x14ac:dyDescent="0.2">
      <c r="A28429">
        <v>91949</v>
      </c>
      <c r="B28429" t="s">
        <v>6064</v>
      </c>
      <c r="C28429">
        <v>88247</v>
      </c>
      <c r="D28429">
        <v>0.222</v>
      </c>
    </row>
    <row r="28430" spans="1:4" x14ac:dyDescent="0.2">
      <c r="A28430">
        <v>91949</v>
      </c>
      <c r="B28430" t="s">
        <v>80</v>
      </c>
      <c r="C28430">
        <v>38100</v>
      </c>
      <c r="D28430">
        <v>1</v>
      </c>
    </row>
    <row r="28431" spans="1:4" x14ac:dyDescent="0.2">
      <c r="A28431">
        <v>91949</v>
      </c>
      <c r="B28431" t="s">
        <v>80</v>
      </c>
      <c r="C28431">
        <v>38098</v>
      </c>
      <c r="D28431">
        <v>1</v>
      </c>
    </row>
    <row r="28432" spans="1:4" x14ac:dyDescent="0.2">
      <c r="A28432">
        <v>91951</v>
      </c>
    </row>
    <row r="28433" spans="1:4" x14ac:dyDescent="0.2">
      <c r="A28433">
        <v>91951</v>
      </c>
      <c r="B28433" t="s">
        <v>6064</v>
      </c>
      <c r="C28433">
        <v>88264</v>
      </c>
      <c r="D28433">
        <v>0.107</v>
      </c>
    </row>
    <row r="28434" spans="1:4" x14ac:dyDescent="0.2">
      <c r="A28434">
        <v>91951</v>
      </c>
      <c r="B28434" t="s">
        <v>6064</v>
      </c>
      <c r="C28434">
        <v>88247</v>
      </c>
      <c r="D28434">
        <v>0.107</v>
      </c>
    </row>
    <row r="28435" spans="1:4" x14ac:dyDescent="0.2">
      <c r="A28435">
        <v>91951</v>
      </c>
      <c r="B28435" t="s">
        <v>80</v>
      </c>
      <c r="C28435">
        <v>38100</v>
      </c>
      <c r="D28435">
        <v>1</v>
      </c>
    </row>
    <row r="28436" spans="1:4" x14ac:dyDescent="0.2">
      <c r="A28436">
        <v>91951</v>
      </c>
      <c r="B28436" t="s">
        <v>80</v>
      </c>
      <c r="C28436">
        <v>38098</v>
      </c>
      <c r="D28436">
        <v>1</v>
      </c>
    </row>
    <row r="28437" spans="1:4" x14ac:dyDescent="0.2">
      <c r="A28437">
        <v>91950</v>
      </c>
    </row>
    <row r="28438" spans="1:4" x14ac:dyDescent="0.2">
      <c r="A28438">
        <v>91950</v>
      </c>
      <c r="B28438" t="s">
        <v>6064</v>
      </c>
      <c r="C28438">
        <v>88264</v>
      </c>
      <c r="D28438">
        <v>0.15</v>
      </c>
    </row>
    <row r="28439" spans="1:4" x14ac:dyDescent="0.2">
      <c r="A28439">
        <v>91950</v>
      </c>
      <c r="B28439" t="s">
        <v>6064</v>
      </c>
      <c r="C28439">
        <v>88247</v>
      </c>
      <c r="D28439">
        <v>0.15</v>
      </c>
    </row>
    <row r="28440" spans="1:4" x14ac:dyDescent="0.2">
      <c r="A28440">
        <v>91950</v>
      </c>
      <c r="B28440" t="s">
        <v>80</v>
      </c>
      <c r="C28440">
        <v>38100</v>
      </c>
      <c r="D28440">
        <v>1</v>
      </c>
    </row>
    <row r="28441" spans="1:4" x14ac:dyDescent="0.2">
      <c r="A28441">
        <v>91950</v>
      </c>
      <c r="B28441" t="s">
        <v>80</v>
      </c>
      <c r="C28441">
        <v>38098</v>
      </c>
      <c r="D28441">
        <v>1</v>
      </c>
    </row>
    <row r="28442" spans="1:4" x14ac:dyDescent="0.2">
      <c r="A28442">
        <v>91992</v>
      </c>
    </row>
    <row r="28443" spans="1:4" x14ac:dyDescent="0.2">
      <c r="A28443">
        <v>91992</v>
      </c>
      <c r="B28443" t="s">
        <v>6064</v>
      </c>
      <c r="C28443">
        <v>91990</v>
      </c>
      <c r="D28443">
        <v>1</v>
      </c>
    </row>
    <row r="28444" spans="1:4" x14ac:dyDescent="0.2">
      <c r="A28444">
        <v>91992</v>
      </c>
      <c r="B28444" t="s">
        <v>6064</v>
      </c>
      <c r="C28444">
        <v>91946</v>
      </c>
      <c r="D28444">
        <v>1</v>
      </c>
    </row>
    <row r="28445" spans="1:4" x14ac:dyDescent="0.2">
      <c r="A28445">
        <v>91990</v>
      </c>
    </row>
    <row r="28446" spans="1:4" x14ac:dyDescent="0.2">
      <c r="A28446">
        <v>91990</v>
      </c>
      <c r="B28446" t="s">
        <v>6064</v>
      </c>
      <c r="C28446">
        <v>88264</v>
      </c>
      <c r="D28446">
        <v>0.51100000000000001</v>
      </c>
    </row>
    <row r="28447" spans="1:4" x14ac:dyDescent="0.2">
      <c r="A28447">
        <v>91990</v>
      </c>
      <c r="B28447" t="s">
        <v>6064</v>
      </c>
      <c r="C28447">
        <v>88247</v>
      </c>
      <c r="D28447">
        <v>0.51100000000000001</v>
      </c>
    </row>
    <row r="28448" spans="1:4" x14ac:dyDescent="0.2">
      <c r="A28448">
        <v>91990</v>
      </c>
      <c r="B28448" t="s">
        <v>80</v>
      </c>
      <c r="C28448">
        <v>38101</v>
      </c>
      <c r="D28448">
        <v>1</v>
      </c>
    </row>
    <row r="28449" spans="1:4" x14ac:dyDescent="0.2">
      <c r="A28449">
        <v>91993</v>
      </c>
    </row>
    <row r="28450" spans="1:4" x14ac:dyDescent="0.2">
      <c r="A28450">
        <v>91993</v>
      </c>
      <c r="B28450" t="s">
        <v>6064</v>
      </c>
      <c r="C28450">
        <v>91991</v>
      </c>
      <c r="D28450">
        <v>1</v>
      </c>
    </row>
    <row r="28451" spans="1:4" x14ac:dyDescent="0.2">
      <c r="A28451">
        <v>91993</v>
      </c>
      <c r="B28451" t="s">
        <v>6064</v>
      </c>
      <c r="C28451">
        <v>91946</v>
      </c>
      <c r="D28451">
        <v>1</v>
      </c>
    </row>
    <row r="28452" spans="1:4" x14ac:dyDescent="0.2">
      <c r="A28452">
        <v>91991</v>
      </c>
    </row>
    <row r="28453" spans="1:4" x14ac:dyDescent="0.2">
      <c r="A28453">
        <v>91991</v>
      </c>
      <c r="B28453" t="s">
        <v>6064</v>
      </c>
      <c r="C28453">
        <v>88264</v>
      </c>
      <c r="D28453">
        <v>0.51100000000000001</v>
      </c>
    </row>
    <row r="28454" spans="1:4" x14ac:dyDescent="0.2">
      <c r="A28454">
        <v>91991</v>
      </c>
      <c r="B28454" t="s">
        <v>6064</v>
      </c>
      <c r="C28454">
        <v>88247</v>
      </c>
      <c r="D28454">
        <v>0.51100000000000001</v>
      </c>
    </row>
    <row r="28455" spans="1:4" x14ac:dyDescent="0.2">
      <c r="A28455">
        <v>91991</v>
      </c>
      <c r="B28455" t="s">
        <v>80</v>
      </c>
      <c r="C28455">
        <v>38102</v>
      </c>
      <c r="D28455">
        <v>1</v>
      </c>
    </row>
    <row r="28456" spans="1:4" x14ac:dyDescent="0.2">
      <c r="A28456">
        <v>92000</v>
      </c>
    </row>
    <row r="28457" spans="1:4" x14ac:dyDescent="0.2">
      <c r="A28457">
        <v>92000</v>
      </c>
      <c r="B28457" t="s">
        <v>6064</v>
      </c>
      <c r="C28457">
        <v>91998</v>
      </c>
      <c r="D28457">
        <v>1</v>
      </c>
    </row>
    <row r="28458" spans="1:4" x14ac:dyDescent="0.2">
      <c r="A28458">
        <v>92000</v>
      </c>
      <c r="B28458" t="s">
        <v>6064</v>
      </c>
      <c r="C28458">
        <v>91946</v>
      </c>
      <c r="D28458">
        <v>1</v>
      </c>
    </row>
    <row r="28459" spans="1:4" x14ac:dyDescent="0.2">
      <c r="A28459">
        <v>91998</v>
      </c>
    </row>
    <row r="28460" spans="1:4" x14ac:dyDescent="0.2">
      <c r="A28460">
        <v>91998</v>
      </c>
      <c r="B28460" t="s">
        <v>6064</v>
      </c>
      <c r="C28460">
        <v>88264</v>
      </c>
      <c r="D28460">
        <v>0.24199999999999999</v>
      </c>
    </row>
    <row r="28461" spans="1:4" x14ac:dyDescent="0.2">
      <c r="A28461">
        <v>91998</v>
      </c>
      <c r="B28461" t="s">
        <v>6064</v>
      </c>
      <c r="C28461">
        <v>88247</v>
      </c>
      <c r="D28461">
        <v>0.24199999999999999</v>
      </c>
    </row>
    <row r="28462" spans="1:4" x14ac:dyDescent="0.2">
      <c r="A28462">
        <v>91998</v>
      </c>
      <c r="B28462" t="s">
        <v>80</v>
      </c>
      <c r="C28462">
        <v>38101</v>
      </c>
      <c r="D28462">
        <v>1</v>
      </c>
    </row>
    <row r="28463" spans="1:4" x14ac:dyDescent="0.2">
      <c r="A28463">
        <v>92001</v>
      </c>
    </row>
    <row r="28464" spans="1:4" x14ac:dyDescent="0.2">
      <c r="A28464">
        <v>92001</v>
      </c>
      <c r="B28464" t="s">
        <v>6064</v>
      </c>
      <c r="C28464">
        <v>91999</v>
      </c>
      <c r="D28464">
        <v>1</v>
      </c>
    </row>
    <row r="28465" spans="1:4" x14ac:dyDescent="0.2">
      <c r="A28465">
        <v>92001</v>
      </c>
      <c r="B28465" t="s">
        <v>6064</v>
      </c>
      <c r="C28465">
        <v>91946</v>
      </c>
      <c r="D28465">
        <v>1</v>
      </c>
    </row>
    <row r="28466" spans="1:4" x14ac:dyDescent="0.2">
      <c r="A28466">
        <v>91999</v>
      </c>
    </row>
    <row r="28467" spans="1:4" x14ac:dyDescent="0.2">
      <c r="A28467">
        <v>91999</v>
      </c>
      <c r="B28467" t="s">
        <v>6064</v>
      </c>
      <c r="C28467">
        <v>88264</v>
      </c>
      <c r="D28467">
        <v>0.24199999999999999</v>
      </c>
    </row>
    <row r="28468" spans="1:4" x14ac:dyDescent="0.2">
      <c r="A28468">
        <v>91999</v>
      </c>
      <c r="B28468" t="s">
        <v>6064</v>
      </c>
      <c r="C28468">
        <v>88247</v>
      </c>
      <c r="D28468">
        <v>0.24199999999999999</v>
      </c>
    </row>
    <row r="28469" spans="1:4" x14ac:dyDescent="0.2">
      <c r="A28469">
        <v>91999</v>
      </c>
      <c r="B28469" t="s">
        <v>80</v>
      </c>
      <c r="C28469">
        <v>38102</v>
      </c>
      <c r="D28469">
        <v>1</v>
      </c>
    </row>
    <row r="28470" spans="1:4" x14ac:dyDescent="0.2">
      <c r="A28470">
        <v>92008</v>
      </c>
    </row>
    <row r="28471" spans="1:4" x14ac:dyDescent="0.2">
      <c r="A28471">
        <v>92008</v>
      </c>
      <c r="B28471" t="s">
        <v>6064</v>
      </c>
      <c r="C28471">
        <v>92006</v>
      </c>
      <c r="D28471">
        <v>1</v>
      </c>
    </row>
    <row r="28472" spans="1:4" x14ac:dyDescent="0.2">
      <c r="A28472">
        <v>92008</v>
      </c>
      <c r="B28472" t="s">
        <v>6064</v>
      </c>
      <c r="C28472">
        <v>91946</v>
      </c>
      <c r="D28472">
        <v>1</v>
      </c>
    </row>
    <row r="28473" spans="1:4" x14ac:dyDescent="0.2">
      <c r="A28473">
        <v>92006</v>
      </c>
    </row>
    <row r="28474" spans="1:4" x14ac:dyDescent="0.2">
      <c r="A28474">
        <v>92006</v>
      </c>
      <c r="B28474" t="s">
        <v>6064</v>
      </c>
      <c r="C28474">
        <v>88264</v>
      </c>
      <c r="D28474">
        <v>0.42099999999999999</v>
      </c>
    </row>
    <row r="28475" spans="1:4" x14ac:dyDescent="0.2">
      <c r="A28475">
        <v>92006</v>
      </c>
      <c r="B28475" t="s">
        <v>6064</v>
      </c>
      <c r="C28475">
        <v>88247</v>
      </c>
      <c r="D28475">
        <v>0.42099999999999999</v>
      </c>
    </row>
    <row r="28476" spans="1:4" x14ac:dyDescent="0.2">
      <c r="A28476">
        <v>92006</v>
      </c>
      <c r="B28476" t="s">
        <v>80</v>
      </c>
      <c r="C28476">
        <v>38101</v>
      </c>
      <c r="D28476">
        <v>2</v>
      </c>
    </row>
    <row r="28477" spans="1:4" x14ac:dyDescent="0.2">
      <c r="A28477">
        <v>92009</v>
      </c>
    </row>
    <row r="28478" spans="1:4" x14ac:dyDescent="0.2">
      <c r="A28478">
        <v>92009</v>
      </c>
      <c r="B28478" t="s">
        <v>6064</v>
      </c>
      <c r="C28478">
        <v>92007</v>
      </c>
      <c r="D28478">
        <v>1</v>
      </c>
    </row>
    <row r="28479" spans="1:4" x14ac:dyDescent="0.2">
      <c r="A28479">
        <v>92009</v>
      </c>
      <c r="B28479" t="s">
        <v>6064</v>
      </c>
      <c r="C28479">
        <v>91946</v>
      </c>
      <c r="D28479">
        <v>1</v>
      </c>
    </row>
    <row r="28480" spans="1:4" x14ac:dyDescent="0.2">
      <c r="A28480">
        <v>92007</v>
      </c>
    </row>
    <row r="28481" spans="1:4" x14ac:dyDescent="0.2">
      <c r="A28481">
        <v>92007</v>
      </c>
      <c r="B28481" t="s">
        <v>6064</v>
      </c>
      <c r="C28481">
        <v>88264</v>
      </c>
      <c r="D28481">
        <v>0.42099999999999999</v>
      </c>
    </row>
    <row r="28482" spans="1:4" x14ac:dyDescent="0.2">
      <c r="A28482">
        <v>92007</v>
      </c>
      <c r="B28482" t="s">
        <v>6064</v>
      </c>
      <c r="C28482">
        <v>88247</v>
      </c>
      <c r="D28482">
        <v>0.42099999999999999</v>
      </c>
    </row>
    <row r="28483" spans="1:4" x14ac:dyDescent="0.2">
      <c r="A28483">
        <v>92007</v>
      </c>
      <c r="B28483" t="s">
        <v>80</v>
      </c>
      <c r="C28483">
        <v>38102</v>
      </c>
      <c r="D28483">
        <v>2</v>
      </c>
    </row>
    <row r="28484" spans="1:4" x14ac:dyDescent="0.2">
      <c r="A28484">
        <v>92016</v>
      </c>
    </row>
    <row r="28485" spans="1:4" x14ac:dyDescent="0.2">
      <c r="A28485">
        <v>92016</v>
      </c>
      <c r="B28485" t="s">
        <v>6064</v>
      </c>
      <c r="C28485">
        <v>92014</v>
      </c>
      <c r="D28485">
        <v>1</v>
      </c>
    </row>
    <row r="28486" spans="1:4" x14ac:dyDescent="0.2">
      <c r="A28486">
        <v>92016</v>
      </c>
      <c r="B28486" t="s">
        <v>6064</v>
      </c>
      <c r="C28486">
        <v>91946</v>
      </c>
      <c r="D28486">
        <v>1</v>
      </c>
    </row>
    <row r="28487" spans="1:4" x14ac:dyDescent="0.2">
      <c r="A28487">
        <v>92014</v>
      </c>
    </row>
    <row r="28488" spans="1:4" x14ac:dyDescent="0.2">
      <c r="A28488">
        <v>92014</v>
      </c>
      <c r="B28488" t="s">
        <v>6064</v>
      </c>
      <c r="C28488">
        <v>88264</v>
      </c>
      <c r="D28488">
        <v>0.6</v>
      </c>
    </row>
    <row r="28489" spans="1:4" x14ac:dyDescent="0.2">
      <c r="A28489">
        <v>92014</v>
      </c>
      <c r="B28489" t="s">
        <v>6064</v>
      </c>
      <c r="C28489">
        <v>88247</v>
      </c>
      <c r="D28489">
        <v>0.6</v>
      </c>
    </row>
    <row r="28490" spans="1:4" x14ac:dyDescent="0.2">
      <c r="A28490">
        <v>92014</v>
      </c>
      <c r="B28490" t="s">
        <v>80</v>
      </c>
      <c r="C28490">
        <v>38101</v>
      </c>
      <c r="D28490">
        <v>3</v>
      </c>
    </row>
    <row r="28491" spans="1:4" x14ac:dyDescent="0.2">
      <c r="A28491">
        <v>92017</v>
      </c>
    </row>
    <row r="28492" spans="1:4" x14ac:dyDescent="0.2">
      <c r="A28492">
        <v>92017</v>
      </c>
      <c r="B28492" t="s">
        <v>6064</v>
      </c>
      <c r="C28492">
        <v>92015</v>
      </c>
      <c r="D28492">
        <v>1</v>
      </c>
    </row>
    <row r="28493" spans="1:4" x14ac:dyDescent="0.2">
      <c r="A28493">
        <v>92017</v>
      </c>
      <c r="B28493" t="s">
        <v>6064</v>
      </c>
      <c r="C28493">
        <v>91946</v>
      </c>
      <c r="D28493">
        <v>1</v>
      </c>
    </row>
    <row r="28494" spans="1:4" x14ac:dyDescent="0.2">
      <c r="A28494">
        <v>92015</v>
      </c>
    </row>
    <row r="28495" spans="1:4" x14ac:dyDescent="0.2">
      <c r="A28495">
        <v>92015</v>
      </c>
      <c r="B28495" t="s">
        <v>6064</v>
      </c>
      <c r="C28495">
        <v>88264</v>
      </c>
      <c r="D28495">
        <v>0.6</v>
      </c>
    </row>
    <row r="28496" spans="1:4" x14ac:dyDescent="0.2">
      <c r="A28496">
        <v>92015</v>
      </c>
      <c r="B28496" t="s">
        <v>6064</v>
      </c>
      <c r="C28496">
        <v>88247</v>
      </c>
      <c r="D28496">
        <v>0.6</v>
      </c>
    </row>
    <row r="28497" spans="1:4" x14ac:dyDescent="0.2">
      <c r="A28497">
        <v>92015</v>
      </c>
      <c r="B28497" t="s">
        <v>80</v>
      </c>
      <c r="C28497">
        <v>38102</v>
      </c>
      <c r="D28497">
        <v>3</v>
      </c>
    </row>
    <row r="28498" spans="1:4" x14ac:dyDescent="0.2">
      <c r="A28498">
        <v>92019</v>
      </c>
    </row>
    <row r="28499" spans="1:4" x14ac:dyDescent="0.2">
      <c r="A28499">
        <v>92019</v>
      </c>
      <c r="B28499" t="s">
        <v>6064</v>
      </c>
      <c r="C28499">
        <v>92018</v>
      </c>
      <c r="D28499">
        <v>1</v>
      </c>
    </row>
    <row r="28500" spans="1:4" x14ac:dyDescent="0.2">
      <c r="A28500">
        <v>92019</v>
      </c>
      <c r="B28500" t="s">
        <v>6064</v>
      </c>
      <c r="C28500">
        <v>91950</v>
      </c>
      <c r="D28500">
        <v>1</v>
      </c>
    </row>
    <row r="28501" spans="1:4" x14ac:dyDescent="0.2">
      <c r="A28501">
        <v>92018</v>
      </c>
    </row>
    <row r="28502" spans="1:4" x14ac:dyDescent="0.2">
      <c r="A28502">
        <v>92018</v>
      </c>
      <c r="B28502" t="s">
        <v>6064</v>
      </c>
      <c r="C28502">
        <v>88264</v>
      </c>
      <c r="D28502">
        <v>0.79</v>
      </c>
    </row>
    <row r="28503" spans="1:4" x14ac:dyDescent="0.2">
      <c r="A28503">
        <v>92018</v>
      </c>
      <c r="B28503" t="s">
        <v>6064</v>
      </c>
      <c r="C28503">
        <v>88247</v>
      </c>
      <c r="D28503">
        <v>0.79</v>
      </c>
    </row>
    <row r="28504" spans="1:4" x14ac:dyDescent="0.2">
      <c r="A28504">
        <v>92018</v>
      </c>
      <c r="B28504" t="s">
        <v>80</v>
      </c>
      <c r="C28504">
        <v>38101</v>
      </c>
      <c r="D28504">
        <v>4</v>
      </c>
    </row>
    <row r="28505" spans="1:4" x14ac:dyDescent="0.2">
      <c r="A28505">
        <v>92021</v>
      </c>
    </row>
    <row r="28506" spans="1:4" x14ac:dyDescent="0.2">
      <c r="A28506">
        <v>92021</v>
      </c>
      <c r="B28506" t="s">
        <v>6064</v>
      </c>
      <c r="C28506">
        <v>92020</v>
      </c>
      <c r="D28506">
        <v>1</v>
      </c>
    </row>
    <row r="28507" spans="1:4" x14ac:dyDescent="0.2">
      <c r="A28507">
        <v>92021</v>
      </c>
      <c r="B28507" t="s">
        <v>6064</v>
      </c>
      <c r="C28507">
        <v>91950</v>
      </c>
      <c r="D28507">
        <v>1</v>
      </c>
    </row>
    <row r="28508" spans="1:4" x14ac:dyDescent="0.2">
      <c r="A28508">
        <v>92020</v>
      </c>
    </row>
    <row r="28509" spans="1:4" x14ac:dyDescent="0.2">
      <c r="A28509">
        <v>92020</v>
      </c>
      <c r="B28509" t="s">
        <v>6064</v>
      </c>
      <c r="C28509">
        <v>88264</v>
      </c>
      <c r="D28509">
        <v>1.153</v>
      </c>
    </row>
    <row r="28510" spans="1:4" x14ac:dyDescent="0.2">
      <c r="A28510">
        <v>92020</v>
      </c>
      <c r="B28510" t="s">
        <v>6064</v>
      </c>
      <c r="C28510">
        <v>88247</v>
      </c>
      <c r="D28510">
        <v>1.153</v>
      </c>
    </row>
    <row r="28511" spans="1:4" x14ac:dyDescent="0.2">
      <c r="A28511">
        <v>92020</v>
      </c>
      <c r="B28511" t="s">
        <v>80</v>
      </c>
      <c r="C28511">
        <v>38101</v>
      </c>
      <c r="D28511">
        <v>6</v>
      </c>
    </row>
    <row r="28512" spans="1:4" x14ac:dyDescent="0.2">
      <c r="A28512">
        <v>91996</v>
      </c>
    </row>
    <row r="28513" spans="1:4" x14ac:dyDescent="0.2">
      <c r="A28513">
        <v>91996</v>
      </c>
      <c r="B28513" t="s">
        <v>6064</v>
      </c>
      <c r="C28513">
        <v>91994</v>
      </c>
      <c r="D28513">
        <v>1</v>
      </c>
    </row>
    <row r="28514" spans="1:4" x14ac:dyDescent="0.2">
      <c r="A28514">
        <v>91996</v>
      </c>
      <c r="B28514" t="s">
        <v>6064</v>
      </c>
      <c r="C28514">
        <v>91946</v>
      </c>
      <c r="D28514">
        <v>1</v>
      </c>
    </row>
    <row r="28515" spans="1:4" x14ac:dyDescent="0.2">
      <c r="A28515">
        <v>91994</v>
      </c>
    </row>
    <row r="28516" spans="1:4" x14ac:dyDescent="0.2">
      <c r="A28516">
        <v>91994</v>
      </c>
      <c r="B28516" t="s">
        <v>6064</v>
      </c>
      <c r="C28516">
        <v>88264</v>
      </c>
      <c r="D28516">
        <v>0.317</v>
      </c>
    </row>
    <row r="28517" spans="1:4" x14ac:dyDescent="0.2">
      <c r="A28517">
        <v>91994</v>
      </c>
      <c r="B28517" t="s">
        <v>6064</v>
      </c>
      <c r="C28517">
        <v>88247</v>
      </c>
      <c r="D28517">
        <v>0.317</v>
      </c>
    </row>
    <row r="28518" spans="1:4" x14ac:dyDescent="0.2">
      <c r="A28518">
        <v>91994</v>
      </c>
      <c r="B28518" t="s">
        <v>80</v>
      </c>
      <c r="C28518">
        <v>38101</v>
      </c>
      <c r="D28518">
        <v>1</v>
      </c>
    </row>
    <row r="28519" spans="1:4" x14ac:dyDescent="0.2">
      <c r="A28519">
        <v>91997</v>
      </c>
    </row>
    <row r="28520" spans="1:4" x14ac:dyDescent="0.2">
      <c r="A28520">
        <v>91997</v>
      </c>
      <c r="B28520" t="s">
        <v>6064</v>
      </c>
      <c r="C28520">
        <v>91995</v>
      </c>
      <c r="D28520">
        <v>1</v>
      </c>
    </row>
    <row r="28521" spans="1:4" x14ac:dyDescent="0.2">
      <c r="A28521">
        <v>91997</v>
      </c>
      <c r="B28521" t="s">
        <v>6064</v>
      </c>
      <c r="C28521">
        <v>91946</v>
      </c>
      <c r="D28521">
        <v>1</v>
      </c>
    </row>
    <row r="28522" spans="1:4" x14ac:dyDescent="0.2">
      <c r="A28522">
        <v>91995</v>
      </c>
    </row>
    <row r="28523" spans="1:4" x14ac:dyDescent="0.2">
      <c r="A28523">
        <v>91995</v>
      </c>
      <c r="B28523" t="s">
        <v>6064</v>
      </c>
      <c r="C28523">
        <v>88264</v>
      </c>
      <c r="D28523">
        <v>0.317</v>
      </c>
    </row>
    <row r="28524" spans="1:4" x14ac:dyDescent="0.2">
      <c r="A28524">
        <v>91995</v>
      </c>
      <c r="B28524" t="s">
        <v>6064</v>
      </c>
      <c r="C28524">
        <v>88247</v>
      </c>
      <c r="D28524">
        <v>0.317</v>
      </c>
    </row>
    <row r="28525" spans="1:4" x14ac:dyDescent="0.2">
      <c r="A28525">
        <v>91995</v>
      </c>
      <c r="B28525" t="s">
        <v>80</v>
      </c>
      <c r="C28525">
        <v>38102</v>
      </c>
      <c r="D28525">
        <v>1</v>
      </c>
    </row>
    <row r="28526" spans="1:4" x14ac:dyDescent="0.2">
      <c r="A28526">
        <v>92004</v>
      </c>
    </row>
    <row r="28527" spans="1:4" x14ac:dyDescent="0.2">
      <c r="A28527">
        <v>92004</v>
      </c>
      <c r="B28527" t="s">
        <v>6064</v>
      </c>
      <c r="C28527">
        <v>92002</v>
      </c>
      <c r="D28527">
        <v>1</v>
      </c>
    </row>
    <row r="28528" spans="1:4" x14ac:dyDescent="0.2">
      <c r="A28528">
        <v>92004</v>
      </c>
      <c r="B28528" t="s">
        <v>6064</v>
      </c>
      <c r="C28528">
        <v>91946</v>
      </c>
      <c r="D28528">
        <v>1</v>
      </c>
    </row>
    <row r="28529" spans="1:4" x14ac:dyDescent="0.2">
      <c r="A28529">
        <v>92002</v>
      </c>
    </row>
    <row r="28530" spans="1:4" x14ac:dyDescent="0.2">
      <c r="A28530">
        <v>92002</v>
      </c>
      <c r="B28530" t="s">
        <v>6064</v>
      </c>
      <c r="C28530">
        <v>88264</v>
      </c>
      <c r="D28530">
        <v>0.57199999999999995</v>
      </c>
    </row>
    <row r="28531" spans="1:4" x14ac:dyDescent="0.2">
      <c r="A28531">
        <v>92002</v>
      </c>
      <c r="B28531" t="s">
        <v>6064</v>
      </c>
      <c r="C28531">
        <v>88247</v>
      </c>
      <c r="D28531">
        <v>0.57199999999999995</v>
      </c>
    </row>
    <row r="28532" spans="1:4" x14ac:dyDescent="0.2">
      <c r="A28532">
        <v>92002</v>
      </c>
      <c r="B28532" t="s">
        <v>80</v>
      </c>
      <c r="C28532">
        <v>38101</v>
      </c>
      <c r="D28532">
        <v>2</v>
      </c>
    </row>
    <row r="28533" spans="1:4" x14ac:dyDescent="0.2">
      <c r="A28533">
        <v>92005</v>
      </c>
    </row>
    <row r="28534" spans="1:4" x14ac:dyDescent="0.2">
      <c r="A28534">
        <v>92005</v>
      </c>
      <c r="B28534" t="s">
        <v>6064</v>
      </c>
      <c r="C28534">
        <v>92003</v>
      </c>
      <c r="D28534">
        <v>1</v>
      </c>
    </row>
    <row r="28535" spans="1:4" x14ac:dyDescent="0.2">
      <c r="A28535">
        <v>92005</v>
      </c>
      <c r="B28535" t="s">
        <v>6064</v>
      </c>
      <c r="C28535">
        <v>91946</v>
      </c>
      <c r="D28535">
        <v>1</v>
      </c>
    </row>
    <row r="28536" spans="1:4" x14ac:dyDescent="0.2">
      <c r="A28536">
        <v>92003</v>
      </c>
    </row>
    <row r="28537" spans="1:4" x14ac:dyDescent="0.2">
      <c r="A28537">
        <v>92003</v>
      </c>
      <c r="B28537" t="s">
        <v>6064</v>
      </c>
      <c r="C28537">
        <v>88264</v>
      </c>
      <c r="D28537">
        <v>0.57199999999999995</v>
      </c>
    </row>
    <row r="28538" spans="1:4" x14ac:dyDescent="0.2">
      <c r="A28538">
        <v>92003</v>
      </c>
      <c r="B28538" t="s">
        <v>6064</v>
      </c>
      <c r="C28538">
        <v>88247</v>
      </c>
      <c r="D28538">
        <v>0.57199999999999995</v>
      </c>
    </row>
    <row r="28539" spans="1:4" x14ac:dyDescent="0.2">
      <c r="A28539">
        <v>92003</v>
      </c>
      <c r="B28539" t="s">
        <v>80</v>
      </c>
      <c r="C28539">
        <v>38102</v>
      </c>
      <c r="D28539">
        <v>2</v>
      </c>
    </row>
    <row r="28540" spans="1:4" x14ac:dyDescent="0.2">
      <c r="A28540">
        <v>92012</v>
      </c>
    </row>
    <row r="28541" spans="1:4" x14ac:dyDescent="0.2">
      <c r="A28541">
        <v>92012</v>
      </c>
      <c r="B28541" t="s">
        <v>6064</v>
      </c>
      <c r="C28541">
        <v>92010</v>
      </c>
      <c r="D28541">
        <v>1</v>
      </c>
    </row>
    <row r="28542" spans="1:4" x14ac:dyDescent="0.2">
      <c r="A28542">
        <v>92012</v>
      </c>
      <c r="B28542" t="s">
        <v>6064</v>
      </c>
      <c r="C28542">
        <v>91946</v>
      </c>
      <c r="D28542">
        <v>1</v>
      </c>
    </row>
    <row r="28543" spans="1:4" x14ac:dyDescent="0.2">
      <c r="A28543">
        <v>92010</v>
      </c>
    </row>
    <row r="28544" spans="1:4" x14ac:dyDescent="0.2">
      <c r="A28544">
        <v>92010</v>
      </c>
      <c r="B28544" t="s">
        <v>6064</v>
      </c>
      <c r="C28544">
        <v>88264</v>
      </c>
      <c r="D28544">
        <v>0.82599999999999996</v>
      </c>
    </row>
    <row r="28545" spans="1:4" x14ac:dyDescent="0.2">
      <c r="A28545">
        <v>92010</v>
      </c>
      <c r="B28545" t="s">
        <v>6064</v>
      </c>
      <c r="C28545">
        <v>88247</v>
      </c>
      <c r="D28545">
        <v>0.82599999999999996</v>
      </c>
    </row>
    <row r="28546" spans="1:4" x14ac:dyDescent="0.2">
      <c r="A28546">
        <v>92010</v>
      </c>
      <c r="B28546" t="s">
        <v>80</v>
      </c>
      <c r="C28546">
        <v>38101</v>
      </c>
      <c r="D28546">
        <v>3</v>
      </c>
    </row>
    <row r="28547" spans="1:4" x14ac:dyDescent="0.2">
      <c r="A28547">
        <v>92013</v>
      </c>
    </row>
    <row r="28548" spans="1:4" x14ac:dyDescent="0.2">
      <c r="A28548">
        <v>92013</v>
      </c>
      <c r="B28548" t="s">
        <v>6064</v>
      </c>
      <c r="C28548">
        <v>92011</v>
      </c>
      <c r="D28548">
        <v>1</v>
      </c>
    </row>
    <row r="28549" spans="1:4" x14ac:dyDescent="0.2">
      <c r="A28549">
        <v>92013</v>
      </c>
      <c r="B28549" t="s">
        <v>6064</v>
      </c>
      <c r="C28549">
        <v>91946</v>
      </c>
      <c r="D28549">
        <v>1</v>
      </c>
    </row>
    <row r="28550" spans="1:4" x14ac:dyDescent="0.2">
      <c r="A28550">
        <v>92011</v>
      </c>
    </row>
    <row r="28551" spans="1:4" x14ac:dyDescent="0.2">
      <c r="A28551">
        <v>92011</v>
      </c>
      <c r="B28551" t="s">
        <v>6064</v>
      </c>
      <c r="C28551">
        <v>88264</v>
      </c>
      <c r="D28551">
        <v>0.82599999999999996</v>
      </c>
    </row>
    <row r="28552" spans="1:4" x14ac:dyDescent="0.2">
      <c r="A28552">
        <v>92011</v>
      </c>
      <c r="B28552" t="s">
        <v>6064</v>
      </c>
      <c r="C28552">
        <v>88247</v>
      </c>
      <c r="D28552">
        <v>0.82599999999999996</v>
      </c>
    </row>
    <row r="28553" spans="1:4" x14ac:dyDescent="0.2">
      <c r="A28553">
        <v>92011</v>
      </c>
      <c r="B28553" t="s">
        <v>80</v>
      </c>
      <c r="C28553">
        <v>38102</v>
      </c>
      <c r="D28553">
        <v>3</v>
      </c>
    </row>
    <row r="28554" spans="1:4" x14ac:dyDescent="0.2">
      <c r="A28554">
        <v>95777</v>
      </c>
    </row>
    <row r="28555" spans="1:4" x14ac:dyDescent="0.2">
      <c r="A28555">
        <v>95777</v>
      </c>
      <c r="B28555" t="s">
        <v>6064</v>
      </c>
      <c r="C28555">
        <v>88264</v>
      </c>
      <c r="D28555">
        <v>0.2301</v>
      </c>
    </row>
    <row r="28556" spans="1:4" x14ac:dyDescent="0.2">
      <c r="A28556">
        <v>95777</v>
      </c>
      <c r="B28556" t="s">
        <v>6064</v>
      </c>
      <c r="C28556">
        <v>88247</v>
      </c>
      <c r="D28556">
        <v>0.2301</v>
      </c>
    </row>
    <row r="28557" spans="1:4" x14ac:dyDescent="0.2">
      <c r="A28557">
        <v>95777</v>
      </c>
      <c r="B28557" t="s">
        <v>80</v>
      </c>
      <c r="C28557">
        <v>14053</v>
      </c>
      <c r="D28557">
        <v>1</v>
      </c>
    </row>
    <row r="28558" spans="1:4" x14ac:dyDescent="0.2">
      <c r="A28558">
        <v>95777</v>
      </c>
      <c r="B28558" t="s">
        <v>80</v>
      </c>
      <c r="C28558">
        <v>11950</v>
      </c>
      <c r="D28558">
        <v>2</v>
      </c>
    </row>
    <row r="28559" spans="1:4" x14ac:dyDescent="0.2">
      <c r="A28559">
        <v>95780</v>
      </c>
    </row>
    <row r="28560" spans="1:4" x14ac:dyDescent="0.2">
      <c r="A28560">
        <v>95780</v>
      </c>
      <c r="B28560" t="s">
        <v>6064</v>
      </c>
      <c r="C28560">
        <v>88264</v>
      </c>
      <c r="D28560">
        <v>0.255</v>
      </c>
    </row>
    <row r="28561" spans="1:4" x14ac:dyDescent="0.2">
      <c r="A28561">
        <v>95780</v>
      </c>
      <c r="B28561" t="s">
        <v>6064</v>
      </c>
      <c r="C28561">
        <v>88247</v>
      </c>
      <c r="D28561">
        <v>0.255</v>
      </c>
    </row>
    <row r="28562" spans="1:4" x14ac:dyDescent="0.2">
      <c r="A28562">
        <v>95780</v>
      </c>
      <c r="B28562" t="s">
        <v>80</v>
      </c>
      <c r="C28562">
        <v>14054</v>
      </c>
      <c r="D28562">
        <v>1</v>
      </c>
    </row>
    <row r="28563" spans="1:4" x14ac:dyDescent="0.2">
      <c r="A28563">
        <v>95780</v>
      </c>
      <c r="B28563" t="s">
        <v>80</v>
      </c>
      <c r="C28563">
        <v>11950</v>
      </c>
      <c r="D28563">
        <v>2</v>
      </c>
    </row>
    <row r="28564" spans="1:4" x14ac:dyDescent="0.2">
      <c r="A28564">
        <v>95783</v>
      </c>
    </row>
    <row r="28565" spans="1:4" x14ac:dyDescent="0.2">
      <c r="A28565">
        <v>95783</v>
      </c>
      <c r="B28565" t="s">
        <v>6064</v>
      </c>
      <c r="C28565">
        <v>88264</v>
      </c>
      <c r="D28565">
        <v>0.2898</v>
      </c>
    </row>
    <row r="28566" spans="1:4" x14ac:dyDescent="0.2">
      <c r="A28566">
        <v>95783</v>
      </c>
      <c r="B28566" t="s">
        <v>6064</v>
      </c>
      <c r="C28566">
        <v>88247</v>
      </c>
      <c r="D28566">
        <v>0.2898</v>
      </c>
    </row>
    <row r="28567" spans="1:4" x14ac:dyDescent="0.2">
      <c r="A28567">
        <v>95783</v>
      </c>
      <c r="B28567" t="s">
        <v>80</v>
      </c>
      <c r="C28567">
        <v>44076</v>
      </c>
      <c r="D28567">
        <v>1</v>
      </c>
    </row>
    <row r="28568" spans="1:4" x14ac:dyDescent="0.2">
      <c r="A28568">
        <v>95783</v>
      </c>
      <c r="B28568" t="s">
        <v>80</v>
      </c>
      <c r="C28568">
        <v>11950</v>
      </c>
      <c r="D28568">
        <v>2</v>
      </c>
    </row>
    <row r="28569" spans="1:4" x14ac:dyDescent="0.2">
      <c r="A28569">
        <v>95778</v>
      </c>
    </row>
    <row r="28570" spans="1:4" x14ac:dyDescent="0.2">
      <c r="A28570">
        <v>95778</v>
      </c>
      <c r="B28570" t="s">
        <v>6064</v>
      </c>
      <c r="C28570">
        <v>88264</v>
      </c>
      <c r="D28570">
        <v>0.2727</v>
      </c>
    </row>
    <row r="28571" spans="1:4" x14ac:dyDescent="0.2">
      <c r="A28571">
        <v>95778</v>
      </c>
      <c r="B28571" t="s">
        <v>6064</v>
      </c>
      <c r="C28571">
        <v>88247</v>
      </c>
      <c r="D28571">
        <v>0.2727</v>
      </c>
    </row>
    <row r="28572" spans="1:4" x14ac:dyDescent="0.2">
      <c r="A28572">
        <v>95778</v>
      </c>
      <c r="B28572" t="s">
        <v>80</v>
      </c>
      <c r="C28572">
        <v>11950</v>
      </c>
      <c r="D28572">
        <v>2</v>
      </c>
    </row>
    <row r="28573" spans="1:4" x14ac:dyDescent="0.2">
      <c r="A28573">
        <v>95778</v>
      </c>
      <c r="B28573" t="s">
        <v>80</v>
      </c>
      <c r="C28573">
        <v>2559</v>
      </c>
      <c r="D28573">
        <v>1</v>
      </c>
    </row>
    <row r="28574" spans="1:4" x14ac:dyDescent="0.2">
      <c r="A28574">
        <v>95781</v>
      </c>
    </row>
    <row r="28575" spans="1:4" x14ac:dyDescent="0.2">
      <c r="A28575">
        <v>95781</v>
      </c>
      <c r="B28575" t="s">
        <v>6064</v>
      </c>
      <c r="C28575">
        <v>88264</v>
      </c>
      <c r="D28575">
        <v>0.3226</v>
      </c>
    </row>
    <row r="28576" spans="1:4" x14ac:dyDescent="0.2">
      <c r="A28576">
        <v>95781</v>
      </c>
      <c r="B28576" t="s">
        <v>6064</v>
      </c>
      <c r="C28576">
        <v>88247</v>
      </c>
      <c r="D28576">
        <v>0.3226</v>
      </c>
    </row>
    <row r="28577" spans="1:4" x14ac:dyDescent="0.2">
      <c r="A28577">
        <v>95781</v>
      </c>
      <c r="B28577" t="s">
        <v>80</v>
      </c>
      <c r="C28577">
        <v>11950</v>
      </c>
      <c r="D28577">
        <v>2</v>
      </c>
    </row>
    <row r="28578" spans="1:4" x14ac:dyDescent="0.2">
      <c r="A28578">
        <v>95781</v>
      </c>
      <c r="B28578" t="s">
        <v>80</v>
      </c>
      <c r="C28578">
        <v>2560</v>
      </c>
      <c r="D28578">
        <v>1</v>
      </c>
    </row>
    <row r="28579" spans="1:4" x14ac:dyDescent="0.2">
      <c r="A28579">
        <v>95784</v>
      </c>
    </row>
    <row r="28580" spans="1:4" x14ac:dyDescent="0.2">
      <c r="A28580">
        <v>95784</v>
      </c>
      <c r="B28580" t="s">
        <v>6064</v>
      </c>
      <c r="C28580">
        <v>88264</v>
      </c>
      <c r="D28580">
        <v>0.39229999999999998</v>
      </c>
    </row>
    <row r="28581" spans="1:4" x14ac:dyDescent="0.2">
      <c r="A28581">
        <v>95784</v>
      </c>
      <c r="B28581" t="s">
        <v>6064</v>
      </c>
      <c r="C28581">
        <v>88247</v>
      </c>
      <c r="D28581">
        <v>0.39229999999999998</v>
      </c>
    </row>
    <row r="28582" spans="1:4" x14ac:dyDescent="0.2">
      <c r="A28582">
        <v>95784</v>
      </c>
      <c r="B28582" t="s">
        <v>80</v>
      </c>
      <c r="C28582">
        <v>44077</v>
      </c>
      <c r="D28582">
        <v>1</v>
      </c>
    </row>
    <row r="28583" spans="1:4" x14ac:dyDescent="0.2">
      <c r="A28583">
        <v>95784</v>
      </c>
      <c r="B28583" t="s">
        <v>80</v>
      </c>
      <c r="C28583">
        <v>11950</v>
      </c>
      <c r="D28583">
        <v>2</v>
      </c>
    </row>
    <row r="28584" spans="1:4" x14ac:dyDescent="0.2">
      <c r="A28584">
        <v>95782</v>
      </c>
    </row>
    <row r="28585" spans="1:4" x14ac:dyDescent="0.2">
      <c r="A28585">
        <v>95782</v>
      </c>
      <c r="B28585" t="s">
        <v>6064</v>
      </c>
      <c r="C28585">
        <v>88264</v>
      </c>
      <c r="D28585">
        <v>0.255</v>
      </c>
    </row>
    <row r="28586" spans="1:4" x14ac:dyDescent="0.2">
      <c r="A28586">
        <v>95782</v>
      </c>
      <c r="B28586" t="s">
        <v>6064</v>
      </c>
      <c r="C28586">
        <v>88247</v>
      </c>
      <c r="D28586">
        <v>0.255</v>
      </c>
    </row>
    <row r="28587" spans="1:4" x14ac:dyDescent="0.2">
      <c r="A28587">
        <v>95782</v>
      </c>
      <c r="B28587" t="s">
        <v>80</v>
      </c>
      <c r="C28587">
        <v>11950</v>
      </c>
      <c r="D28587">
        <v>2</v>
      </c>
    </row>
    <row r="28588" spans="1:4" x14ac:dyDescent="0.2">
      <c r="A28588">
        <v>95782</v>
      </c>
      <c r="B28588" t="s">
        <v>80</v>
      </c>
      <c r="C28588">
        <v>2590</v>
      </c>
      <c r="D28588">
        <v>1</v>
      </c>
    </row>
    <row r="28589" spans="1:4" x14ac:dyDescent="0.2">
      <c r="A28589">
        <v>95779</v>
      </c>
    </row>
    <row r="28590" spans="1:4" x14ac:dyDescent="0.2">
      <c r="A28590">
        <v>95779</v>
      </c>
      <c r="B28590" t="s">
        <v>6064</v>
      </c>
      <c r="C28590">
        <v>88264</v>
      </c>
      <c r="D28590">
        <v>0.2301</v>
      </c>
    </row>
    <row r="28591" spans="1:4" x14ac:dyDescent="0.2">
      <c r="A28591">
        <v>95779</v>
      </c>
      <c r="B28591" t="s">
        <v>6064</v>
      </c>
      <c r="C28591">
        <v>88247</v>
      </c>
      <c r="D28591">
        <v>0.2301</v>
      </c>
    </row>
    <row r="28592" spans="1:4" x14ac:dyDescent="0.2">
      <c r="A28592">
        <v>95779</v>
      </c>
      <c r="B28592" t="s">
        <v>80</v>
      </c>
      <c r="C28592">
        <v>11950</v>
      </c>
      <c r="D28592">
        <v>2</v>
      </c>
    </row>
    <row r="28593" spans="1:4" x14ac:dyDescent="0.2">
      <c r="A28593">
        <v>95779</v>
      </c>
      <c r="B28593" t="s">
        <v>80</v>
      </c>
      <c r="C28593">
        <v>2565</v>
      </c>
      <c r="D28593">
        <v>1</v>
      </c>
    </row>
    <row r="28594" spans="1:4" x14ac:dyDescent="0.2">
      <c r="A28594">
        <v>95785</v>
      </c>
    </row>
    <row r="28595" spans="1:4" x14ac:dyDescent="0.2">
      <c r="A28595">
        <v>95785</v>
      </c>
      <c r="B28595" t="s">
        <v>6064</v>
      </c>
      <c r="C28595">
        <v>88264</v>
      </c>
      <c r="D28595">
        <v>0.2898</v>
      </c>
    </row>
    <row r="28596" spans="1:4" x14ac:dyDescent="0.2">
      <c r="A28596">
        <v>95785</v>
      </c>
      <c r="B28596" t="s">
        <v>6064</v>
      </c>
      <c r="C28596">
        <v>88247</v>
      </c>
      <c r="D28596">
        <v>0.2898</v>
      </c>
    </row>
    <row r="28597" spans="1:4" x14ac:dyDescent="0.2">
      <c r="A28597">
        <v>95785</v>
      </c>
      <c r="B28597" t="s">
        <v>80</v>
      </c>
      <c r="C28597">
        <v>11950</v>
      </c>
      <c r="D28597">
        <v>2</v>
      </c>
    </row>
    <row r="28598" spans="1:4" x14ac:dyDescent="0.2">
      <c r="A28598">
        <v>95785</v>
      </c>
      <c r="B28598" t="s">
        <v>80</v>
      </c>
      <c r="C28598">
        <v>2566</v>
      </c>
      <c r="D28598">
        <v>1</v>
      </c>
    </row>
    <row r="28599" spans="1:4" x14ac:dyDescent="0.2">
      <c r="A28599">
        <v>95792</v>
      </c>
    </row>
    <row r="28600" spans="1:4" x14ac:dyDescent="0.2">
      <c r="A28600">
        <v>95792</v>
      </c>
      <c r="B28600" t="s">
        <v>6064</v>
      </c>
      <c r="C28600">
        <v>88264</v>
      </c>
      <c r="D28600">
        <v>0.12809999999999999</v>
      </c>
    </row>
    <row r="28601" spans="1:4" x14ac:dyDescent="0.2">
      <c r="A28601">
        <v>95792</v>
      </c>
      <c r="B28601" t="s">
        <v>6064</v>
      </c>
      <c r="C28601">
        <v>88247</v>
      </c>
      <c r="D28601">
        <v>0.12809999999999999</v>
      </c>
    </row>
    <row r="28602" spans="1:4" x14ac:dyDescent="0.2">
      <c r="A28602">
        <v>95792</v>
      </c>
      <c r="B28602" t="s">
        <v>80</v>
      </c>
      <c r="C28602">
        <v>44080</v>
      </c>
      <c r="D28602">
        <v>1</v>
      </c>
    </row>
    <row r="28603" spans="1:4" x14ac:dyDescent="0.2">
      <c r="A28603">
        <v>95793</v>
      </c>
    </row>
    <row r="28604" spans="1:4" x14ac:dyDescent="0.2">
      <c r="A28604">
        <v>95793</v>
      </c>
      <c r="B28604" t="s">
        <v>6064</v>
      </c>
      <c r="C28604">
        <v>88264</v>
      </c>
      <c r="D28604">
        <v>0.20280000000000001</v>
      </c>
    </row>
    <row r="28605" spans="1:4" x14ac:dyDescent="0.2">
      <c r="A28605">
        <v>95793</v>
      </c>
      <c r="B28605" t="s">
        <v>6064</v>
      </c>
      <c r="C28605">
        <v>88247</v>
      </c>
      <c r="D28605">
        <v>0.20280000000000001</v>
      </c>
    </row>
    <row r="28606" spans="1:4" x14ac:dyDescent="0.2">
      <c r="A28606">
        <v>95793</v>
      </c>
      <c r="B28606" t="s">
        <v>80</v>
      </c>
      <c r="C28606">
        <v>44079</v>
      </c>
      <c r="D28606">
        <v>1</v>
      </c>
    </row>
    <row r="28607" spans="1:4" x14ac:dyDescent="0.2">
      <c r="A28607">
        <v>95794</v>
      </c>
    </row>
    <row r="28608" spans="1:4" x14ac:dyDescent="0.2">
      <c r="A28608">
        <v>95794</v>
      </c>
      <c r="B28608" t="s">
        <v>6064</v>
      </c>
      <c r="C28608">
        <v>88264</v>
      </c>
      <c r="D28608">
        <v>0.30740000000000001</v>
      </c>
    </row>
    <row r="28609" spans="1:4" x14ac:dyDescent="0.2">
      <c r="A28609">
        <v>95794</v>
      </c>
      <c r="B28609" t="s">
        <v>6064</v>
      </c>
      <c r="C28609">
        <v>88247</v>
      </c>
      <c r="D28609">
        <v>0.30740000000000001</v>
      </c>
    </row>
    <row r="28610" spans="1:4" x14ac:dyDescent="0.2">
      <c r="A28610">
        <v>95794</v>
      </c>
      <c r="B28610" t="s">
        <v>80</v>
      </c>
      <c r="C28610">
        <v>44078</v>
      </c>
      <c r="D28610">
        <v>1</v>
      </c>
    </row>
    <row r="28611" spans="1:4" x14ac:dyDescent="0.2">
      <c r="A28611">
        <v>95786</v>
      </c>
    </row>
    <row r="28612" spans="1:4" x14ac:dyDescent="0.2">
      <c r="A28612">
        <v>95786</v>
      </c>
      <c r="B28612" t="s">
        <v>6064</v>
      </c>
      <c r="C28612">
        <v>88264</v>
      </c>
      <c r="D28612">
        <v>0.31540000000000001</v>
      </c>
    </row>
    <row r="28613" spans="1:4" x14ac:dyDescent="0.2">
      <c r="A28613">
        <v>95786</v>
      </c>
      <c r="B28613" t="s">
        <v>6064</v>
      </c>
      <c r="C28613">
        <v>88247</v>
      </c>
      <c r="D28613">
        <v>0.31540000000000001</v>
      </c>
    </row>
    <row r="28614" spans="1:4" x14ac:dyDescent="0.2">
      <c r="A28614">
        <v>95786</v>
      </c>
      <c r="B28614" t="s">
        <v>80</v>
      </c>
      <c r="C28614">
        <v>44083</v>
      </c>
      <c r="D28614">
        <v>1</v>
      </c>
    </row>
    <row r="28615" spans="1:4" x14ac:dyDescent="0.2">
      <c r="A28615">
        <v>95786</v>
      </c>
      <c r="B28615" t="s">
        <v>80</v>
      </c>
      <c r="C28615">
        <v>11950</v>
      </c>
      <c r="D28615">
        <v>2</v>
      </c>
    </row>
    <row r="28616" spans="1:4" x14ac:dyDescent="0.2">
      <c r="A28616">
        <v>95788</v>
      </c>
    </row>
    <row r="28617" spans="1:4" x14ac:dyDescent="0.2">
      <c r="A28617">
        <v>95788</v>
      </c>
      <c r="B28617" t="s">
        <v>6064</v>
      </c>
      <c r="C28617">
        <v>88264</v>
      </c>
      <c r="D28617">
        <v>0.39019999999999999</v>
      </c>
    </row>
    <row r="28618" spans="1:4" x14ac:dyDescent="0.2">
      <c r="A28618">
        <v>95788</v>
      </c>
      <c r="B28618" t="s">
        <v>6064</v>
      </c>
      <c r="C28618">
        <v>88247</v>
      </c>
      <c r="D28618">
        <v>0.39019999999999999</v>
      </c>
    </row>
    <row r="28619" spans="1:4" x14ac:dyDescent="0.2">
      <c r="A28619">
        <v>95788</v>
      </c>
      <c r="B28619" t="s">
        <v>80</v>
      </c>
      <c r="C28619">
        <v>44082</v>
      </c>
      <c r="D28619">
        <v>1</v>
      </c>
    </row>
    <row r="28620" spans="1:4" x14ac:dyDescent="0.2">
      <c r="A28620">
        <v>95788</v>
      </c>
      <c r="B28620" t="s">
        <v>80</v>
      </c>
      <c r="C28620">
        <v>11950</v>
      </c>
      <c r="D28620">
        <v>2</v>
      </c>
    </row>
    <row r="28621" spans="1:4" x14ac:dyDescent="0.2">
      <c r="A28621">
        <v>95790</v>
      </c>
    </row>
    <row r="28622" spans="1:4" x14ac:dyDescent="0.2">
      <c r="A28622">
        <v>95790</v>
      </c>
      <c r="B28622" t="s">
        <v>6064</v>
      </c>
      <c r="C28622">
        <v>88264</v>
      </c>
      <c r="D28622">
        <v>0.49480000000000002</v>
      </c>
    </row>
    <row r="28623" spans="1:4" x14ac:dyDescent="0.2">
      <c r="A28623">
        <v>95790</v>
      </c>
      <c r="B28623" t="s">
        <v>6064</v>
      </c>
      <c r="C28623">
        <v>88247</v>
      </c>
      <c r="D28623">
        <v>0.49480000000000002</v>
      </c>
    </row>
    <row r="28624" spans="1:4" x14ac:dyDescent="0.2">
      <c r="A28624">
        <v>95790</v>
      </c>
      <c r="B28624" t="s">
        <v>80</v>
      </c>
      <c r="C28624">
        <v>44081</v>
      </c>
      <c r="D28624">
        <v>1</v>
      </c>
    </row>
    <row r="28625" spans="1:4" x14ac:dyDescent="0.2">
      <c r="A28625">
        <v>95790</v>
      </c>
      <c r="B28625" t="s">
        <v>80</v>
      </c>
      <c r="C28625">
        <v>11950</v>
      </c>
      <c r="D28625">
        <v>2</v>
      </c>
    </row>
    <row r="28626" spans="1:4" x14ac:dyDescent="0.2">
      <c r="A28626">
        <v>95787</v>
      </c>
    </row>
    <row r="28627" spans="1:4" x14ac:dyDescent="0.2">
      <c r="A28627">
        <v>95787</v>
      </c>
      <c r="B28627" t="s">
        <v>6064</v>
      </c>
      <c r="C28627">
        <v>88264</v>
      </c>
      <c r="D28627">
        <v>0.31540000000000001</v>
      </c>
    </row>
    <row r="28628" spans="1:4" x14ac:dyDescent="0.2">
      <c r="A28628">
        <v>95787</v>
      </c>
      <c r="B28628" t="s">
        <v>6064</v>
      </c>
      <c r="C28628">
        <v>88247</v>
      </c>
      <c r="D28628">
        <v>0.31540000000000001</v>
      </c>
    </row>
    <row r="28629" spans="1:4" x14ac:dyDescent="0.2">
      <c r="A28629">
        <v>95787</v>
      </c>
      <c r="B28629" t="s">
        <v>80</v>
      </c>
      <c r="C28629">
        <v>11950</v>
      </c>
      <c r="D28629">
        <v>2</v>
      </c>
    </row>
    <row r="28630" spans="1:4" x14ac:dyDescent="0.2">
      <c r="A28630">
        <v>95787</v>
      </c>
      <c r="B28630" t="s">
        <v>80</v>
      </c>
      <c r="C28630">
        <v>2593</v>
      </c>
      <c r="D28630">
        <v>1</v>
      </c>
    </row>
    <row r="28631" spans="1:4" x14ac:dyDescent="0.2">
      <c r="A28631">
        <v>95789</v>
      </c>
    </row>
    <row r="28632" spans="1:4" x14ac:dyDescent="0.2">
      <c r="A28632">
        <v>95789</v>
      </c>
      <c r="B28632" t="s">
        <v>6064</v>
      </c>
      <c r="C28632">
        <v>88264</v>
      </c>
      <c r="D28632">
        <v>0.39019999999999999</v>
      </c>
    </row>
    <row r="28633" spans="1:4" x14ac:dyDescent="0.2">
      <c r="A28633">
        <v>95789</v>
      </c>
      <c r="B28633" t="s">
        <v>6064</v>
      </c>
      <c r="C28633">
        <v>88247</v>
      </c>
      <c r="D28633">
        <v>0.39019999999999999</v>
      </c>
    </row>
    <row r="28634" spans="1:4" x14ac:dyDescent="0.2">
      <c r="A28634">
        <v>95789</v>
      </c>
      <c r="B28634" t="s">
        <v>80</v>
      </c>
      <c r="C28634">
        <v>11950</v>
      </c>
      <c r="D28634">
        <v>2</v>
      </c>
    </row>
    <row r="28635" spans="1:4" x14ac:dyDescent="0.2">
      <c r="A28635">
        <v>95789</v>
      </c>
      <c r="B28635" t="s">
        <v>80</v>
      </c>
      <c r="C28635">
        <v>2570</v>
      </c>
      <c r="D28635">
        <v>1</v>
      </c>
    </row>
    <row r="28636" spans="1:4" x14ac:dyDescent="0.2">
      <c r="A28636">
        <v>95791</v>
      </c>
    </row>
    <row r="28637" spans="1:4" x14ac:dyDescent="0.2">
      <c r="A28637">
        <v>95791</v>
      </c>
      <c r="B28637" t="s">
        <v>6064</v>
      </c>
      <c r="C28637">
        <v>88264</v>
      </c>
      <c r="D28637">
        <v>0.49480000000000002</v>
      </c>
    </row>
    <row r="28638" spans="1:4" x14ac:dyDescent="0.2">
      <c r="A28638">
        <v>95791</v>
      </c>
      <c r="B28638" t="s">
        <v>6064</v>
      </c>
      <c r="C28638">
        <v>88247</v>
      </c>
      <c r="D28638">
        <v>0.49480000000000002</v>
      </c>
    </row>
    <row r="28639" spans="1:4" x14ac:dyDescent="0.2">
      <c r="A28639">
        <v>95791</v>
      </c>
      <c r="B28639" t="s">
        <v>80</v>
      </c>
      <c r="C28639">
        <v>11950</v>
      </c>
      <c r="D28639">
        <v>2</v>
      </c>
    </row>
    <row r="28640" spans="1:4" x14ac:dyDescent="0.2">
      <c r="A28640">
        <v>95791</v>
      </c>
      <c r="B28640" t="s">
        <v>80</v>
      </c>
      <c r="C28640">
        <v>2588</v>
      </c>
      <c r="D28640">
        <v>1</v>
      </c>
    </row>
    <row r="28641" spans="1:4" x14ac:dyDescent="0.2">
      <c r="A28641">
        <v>95795</v>
      </c>
    </row>
    <row r="28642" spans="1:4" x14ac:dyDescent="0.2">
      <c r="A28642">
        <v>95795</v>
      </c>
      <c r="B28642" t="s">
        <v>6064</v>
      </c>
      <c r="C28642">
        <v>88264</v>
      </c>
      <c r="D28642">
        <v>0.35809999999999997</v>
      </c>
    </row>
    <row r="28643" spans="1:4" x14ac:dyDescent="0.2">
      <c r="A28643">
        <v>95795</v>
      </c>
      <c r="B28643" t="s">
        <v>6064</v>
      </c>
      <c r="C28643">
        <v>88247</v>
      </c>
      <c r="D28643">
        <v>0.35809999999999997</v>
      </c>
    </row>
    <row r="28644" spans="1:4" x14ac:dyDescent="0.2">
      <c r="A28644">
        <v>95795</v>
      </c>
      <c r="B28644" t="s">
        <v>80</v>
      </c>
      <c r="C28644">
        <v>11950</v>
      </c>
      <c r="D28644">
        <v>2</v>
      </c>
    </row>
    <row r="28645" spans="1:4" x14ac:dyDescent="0.2">
      <c r="A28645">
        <v>95795</v>
      </c>
      <c r="B28645" t="s">
        <v>80</v>
      </c>
      <c r="C28645">
        <v>2574</v>
      </c>
      <c r="D28645">
        <v>1</v>
      </c>
    </row>
    <row r="28646" spans="1:4" x14ac:dyDescent="0.2">
      <c r="A28646">
        <v>95796</v>
      </c>
    </row>
    <row r="28647" spans="1:4" x14ac:dyDescent="0.2">
      <c r="A28647">
        <v>95796</v>
      </c>
      <c r="B28647" t="s">
        <v>6064</v>
      </c>
      <c r="C28647">
        <v>88264</v>
      </c>
      <c r="D28647">
        <v>0.45779999999999998</v>
      </c>
    </row>
    <row r="28648" spans="1:4" x14ac:dyDescent="0.2">
      <c r="A28648">
        <v>95796</v>
      </c>
      <c r="B28648" t="s">
        <v>6064</v>
      </c>
      <c r="C28648">
        <v>88247</v>
      </c>
      <c r="D28648">
        <v>0.45779999999999998</v>
      </c>
    </row>
    <row r="28649" spans="1:4" x14ac:dyDescent="0.2">
      <c r="A28649">
        <v>95796</v>
      </c>
      <c r="B28649" t="s">
        <v>80</v>
      </c>
      <c r="C28649">
        <v>11950</v>
      </c>
      <c r="D28649">
        <v>2</v>
      </c>
    </row>
    <row r="28650" spans="1:4" x14ac:dyDescent="0.2">
      <c r="A28650">
        <v>95796</v>
      </c>
      <c r="B28650" t="s">
        <v>80</v>
      </c>
      <c r="C28650">
        <v>2586</v>
      </c>
      <c r="D28650">
        <v>1</v>
      </c>
    </row>
    <row r="28651" spans="1:4" x14ac:dyDescent="0.2">
      <c r="A28651">
        <v>95797</v>
      </c>
    </row>
    <row r="28652" spans="1:4" x14ac:dyDescent="0.2">
      <c r="A28652">
        <v>95797</v>
      </c>
      <c r="B28652" t="s">
        <v>6064</v>
      </c>
      <c r="C28652">
        <v>88264</v>
      </c>
      <c r="D28652">
        <v>0.59730000000000005</v>
      </c>
    </row>
    <row r="28653" spans="1:4" x14ac:dyDescent="0.2">
      <c r="A28653">
        <v>95797</v>
      </c>
      <c r="B28653" t="s">
        <v>6064</v>
      </c>
      <c r="C28653">
        <v>88247</v>
      </c>
      <c r="D28653">
        <v>0.59730000000000005</v>
      </c>
    </row>
    <row r="28654" spans="1:4" x14ac:dyDescent="0.2">
      <c r="A28654">
        <v>95797</v>
      </c>
      <c r="B28654" t="s">
        <v>80</v>
      </c>
      <c r="C28654">
        <v>11950</v>
      </c>
      <c r="D28654">
        <v>2</v>
      </c>
    </row>
    <row r="28655" spans="1:4" x14ac:dyDescent="0.2">
      <c r="A28655">
        <v>95797</v>
      </c>
      <c r="B28655" t="s">
        <v>80</v>
      </c>
      <c r="C28655">
        <v>2575</v>
      </c>
      <c r="D28655">
        <v>1</v>
      </c>
    </row>
    <row r="28656" spans="1:4" x14ac:dyDescent="0.2">
      <c r="A28656">
        <v>95798</v>
      </c>
    </row>
    <row r="28657" spans="1:4" x14ac:dyDescent="0.2">
      <c r="A28657">
        <v>95798</v>
      </c>
      <c r="B28657" t="s">
        <v>6064</v>
      </c>
      <c r="C28657">
        <v>88264</v>
      </c>
      <c r="D28657">
        <v>0.17069999999999999</v>
      </c>
    </row>
    <row r="28658" spans="1:4" x14ac:dyDescent="0.2">
      <c r="A28658">
        <v>95798</v>
      </c>
      <c r="B28658" t="s">
        <v>6064</v>
      </c>
      <c r="C28658">
        <v>88247</v>
      </c>
      <c r="D28658">
        <v>0.17069999999999999</v>
      </c>
    </row>
    <row r="28659" spans="1:4" x14ac:dyDescent="0.2">
      <c r="A28659">
        <v>95798</v>
      </c>
      <c r="B28659" t="s">
        <v>80</v>
      </c>
      <c r="C28659">
        <v>44086</v>
      </c>
      <c r="D28659">
        <v>1</v>
      </c>
    </row>
    <row r="28660" spans="1:4" x14ac:dyDescent="0.2">
      <c r="A28660">
        <v>95799</v>
      </c>
    </row>
    <row r="28661" spans="1:4" x14ac:dyDescent="0.2">
      <c r="A28661">
        <v>95799</v>
      </c>
      <c r="B28661" t="s">
        <v>6064</v>
      </c>
      <c r="C28661">
        <v>88264</v>
      </c>
      <c r="D28661">
        <v>0.27039999999999997</v>
      </c>
    </row>
    <row r="28662" spans="1:4" x14ac:dyDescent="0.2">
      <c r="A28662">
        <v>95799</v>
      </c>
      <c r="B28662" t="s">
        <v>6064</v>
      </c>
      <c r="C28662">
        <v>88247</v>
      </c>
      <c r="D28662">
        <v>0.27039999999999997</v>
      </c>
    </row>
    <row r="28663" spans="1:4" x14ac:dyDescent="0.2">
      <c r="A28663">
        <v>95799</v>
      </c>
      <c r="B28663" t="s">
        <v>80</v>
      </c>
      <c r="C28663">
        <v>44085</v>
      </c>
      <c r="D28663">
        <v>1</v>
      </c>
    </row>
    <row r="28664" spans="1:4" x14ac:dyDescent="0.2">
      <c r="A28664">
        <v>95800</v>
      </c>
    </row>
    <row r="28665" spans="1:4" x14ac:dyDescent="0.2">
      <c r="A28665">
        <v>95800</v>
      </c>
      <c r="B28665" t="s">
        <v>6064</v>
      </c>
      <c r="C28665">
        <v>88264</v>
      </c>
      <c r="D28665">
        <v>0.40989999999999999</v>
      </c>
    </row>
    <row r="28666" spans="1:4" x14ac:dyDescent="0.2">
      <c r="A28666">
        <v>95800</v>
      </c>
      <c r="B28666" t="s">
        <v>6064</v>
      </c>
      <c r="C28666">
        <v>88247</v>
      </c>
      <c r="D28666">
        <v>0.40989999999999999</v>
      </c>
    </row>
    <row r="28667" spans="1:4" x14ac:dyDescent="0.2">
      <c r="A28667">
        <v>95800</v>
      </c>
      <c r="B28667" t="s">
        <v>80</v>
      </c>
      <c r="C28667">
        <v>44084</v>
      </c>
      <c r="D28667">
        <v>1</v>
      </c>
    </row>
    <row r="28668" spans="1:4" x14ac:dyDescent="0.2">
      <c r="A28668">
        <v>95801</v>
      </c>
    </row>
    <row r="28669" spans="1:4" x14ac:dyDescent="0.2">
      <c r="A28669">
        <v>95801</v>
      </c>
      <c r="B28669" t="s">
        <v>6064</v>
      </c>
      <c r="C28669">
        <v>88264</v>
      </c>
      <c r="D28669">
        <v>0.40079999999999999</v>
      </c>
    </row>
    <row r="28670" spans="1:4" x14ac:dyDescent="0.2">
      <c r="A28670">
        <v>95801</v>
      </c>
      <c r="B28670" t="s">
        <v>6064</v>
      </c>
      <c r="C28670">
        <v>88247</v>
      </c>
      <c r="D28670">
        <v>0.40079999999999999</v>
      </c>
    </row>
    <row r="28671" spans="1:4" x14ac:dyDescent="0.2">
      <c r="A28671">
        <v>95801</v>
      </c>
      <c r="B28671" t="s">
        <v>80</v>
      </c>
      <c r="C28671">
        <v>11950</v>
      </c>
      <c r="D28671">
        <v>2</v>
      </c>
    </row>
    <row r="28672" spans="1:4" x14ac:dyDescent="0.2">
      <c r="A28672">
        <v>95801</v>
      </c>
      <c r="B28672" t="s">
        <v>80</v>
      </c>
      <c r="C28672">
        <v>2580</v>
      </c>
      <c r="D28672">
        <v>1</v>
      </c>
    </row>
    <row r="28673" spans="1:4" x14ac:dyDescent="0.2">
      <c r="A28673">
        <v>95802</v>
      </c>
    </row>
    <row r="28674" spans="1:4" x14ac:dyDescent="0.2">
      <c r="A28674">
        <v>95802</v>
      </c>
      <c r="B28674" t="s">
        <v>6064</v>
      </c>
      <c r="C28674">
        <v>88264</v>
      </c>
      <c r="D28674">
        <v>0.52539999999999998</v>
      </c>
    </row>
    <row r="28675" spans="1:4" x14ac:dyDescent="0.2">
      <c r="A28675">
        <v>95802</v>
      </c>
      <c r="B28675" t="s">
        <v>6064</v>
      </c>
      <c r="C28675">
        <v>88247</v>
      </c>
      <c r="D28675">
        <v>0.52539999999999998</v>
      </c>
    </row>
    <row r="28676" spans="1:4" x14ac:dyDescent="0.2">
      <c r="A28676">
        <v>95802</v>
      </c>
      <c r="B28676" t="s">
        <v>80</v>
      </c>
      <c r="C28676">
        <v>11950</v>
      </c>
      <c r="D28676">
        <v>2</v>
      </c>
    </row>
    <row r="28677" spans="1:4" x14ac:dyDescent="0.2">
      <c r="A28677">
        <v>95802</v>
      </c>
      <c r="B28677" t="s">
        <v>80</v>
      </c>
      <c r="C28677">
        <v>2581</v>
      </c>
      <c r="D28677">
        <v>1</v>
      </c>
    </row>
    <row r="28678" spans="1:4" x14ac:dyDescent="0.2">
      <c r="A28678">
        <v>95803</v>
      </c>
    </row>
    <row r="28679" spans="1:4" x14ac:dyDescent="0.2">
      <c r="A28679">
        <v>95803</v>
      </c>
      <c r="B28679" t="s">
        <v>6064</v>
      </c>
      <c r="C28679">
        <v>88264</v>
      </c>
      <c r="D28679">
        <v>0.69979999999999998</v>
      </c>
    </row>
    <row r="28680" spans="1:4" x14ac:dyDescent="0.2">
      <c r="A28680">
        <v>95803</v>
      </c>
      <c r="B28680" t="s">
        <v>6064</v>
      </c>
      <c r="C28680">
        <v>88247</v>
      </c>
      <c r="D28680">
        <v>0.69979999999999998</v>
      </c>
    </row>
    <row r="28681" spans="1:4" x14ac:dyDescent="0.2">
      <c r="A28681">
        <v>95803</v>
      </c>
      <c r="B28681" t="s">
        <v>80</v>
      </c>
      <c r="C28681">
        <v>11950</v>
      </c>
      <c r="D28681">
        <v>2</v>
      </c>
    </row>
    <row r="28682" spans="1:4" x14ac:dyDescent="0.2">
      <c r="A28682">
        <v>95803</v>
      </c>
      <c r="B28682" t="s">
        <v>80</v>
      </c>
      <c r="C28682">
        <v>2597</v>
      </c>
      <c r="D28682">
        <v>1</v>
      </c>
    </row>
    <row r="28683" spans="1:4" x14ac:dyDescent="0.2">
      <c r="A28683">
        <v>95804</v>
      </c>
    </row>
    <row r="28684" spans="1:4" x14ac:dyDescent="0.2">
      <c r="A28684">
        <v>95804</v>
      </c>
      <c r="B28684" t="s">
        <v>6064</v>
      </c>
      <c r="C28684">
        <v>88264</v>
      </c>
      <c r="D28684">
        <v>0.21479999999999999</v>
      </c>
    </row>
    <row r="28685" spans="1:4" x14ac:dyDescent="0.2">
      <c r="A28685">
        <v>95804</v>
      </c>
      <c r="B28685" t="s">
        <v>6064</v>
      </c>
      <c r="C28685">
        <v>88247</v>
      </c>
      <c r="D28685">
        <v>0.21479999999999999</v>
      </c>
    </row>
    <row r="28686" spans="1:4" x14ac:dyDescent="0.2">
      <c r="A28686">
        <v>95804</v>
      </c>
      <c r="B28686" t="s">
        <v>80</v>
      </c>
      <c r="C28686">
        <v>12010</v>
      </c>
      <c r="D28686">
        <v>1</v>
      </c>
    </row>
    <row r="28687" spans="1:4" x14ac:dyDescent="0.2">
      <c r="A28687">
        <v>95804</v>
      </c>
      <c r="B28687" t="s">
        <v>80</v>
      </c>
      <c r="C28687">
        <v>11950</v>
      </c>
      <c r="D28687">
        <v>2</v>
      </c>
    </row>
    <row r="28688" spans="1:4" x14ac:dyDescent="0.2">
      <c r="A28688">
        <v>95805</v>
      </c>
    </row>
    <row r="28689" spans="1:4" x14ac:dyDescent="0.2">
      <c r="A28689">
        <v>95805</v>
      </c>
      <c r="B28689" t="s">
        <v>6064</v>
      </c>
      <c r="C28689">
        <v>88264</v>
      </c>
      <c r="D28689">
        <v>0.2397</v>
      </c>
    </row>
    <row r="28690" spans="1:4" x14ac:dyDescent="0.2">
      <c r="A28690">
        <v>95805</v>
      </c>
      <c r="B28690" t="s">
        <v>6064</v>
      </c>
      <c r="C28690">
        <v>88247</v>
      </c>
      <c r="D28690">
        <v>0.2397</v>
      </c>
    </row>
    <row r="28691" spans="1:4" x14ac:dyDescent="0.2">
      <c r="A28691">
        <v>95805</v>
      </c>
      <c r="B28691" t="s">
        <v>80</v>
      </c>
      <c r="C28691">
        <v>12010</v>
      </c>
      <c r="D28691">
        <v>1</v>
      </c>
    </row>
    <row r="28692" spans="1:4" x14ac:dyDescent="0.2">
      <c r="A28692">
        <v>95805</v>
      </c>
      <c r="B28692" t="s">
        <v>80</v>
      </c>
      <c r="C28692">
        <v>11950</v>
      </c>
      <c r="D28692">
        <v>2</v>
      </c>
    </row>
    <row r="28693" spans="1:4" x14ac:dyDescent="0.2">
      <c r="A28693">
        <v>95806</v>
      </c>
    </row>
    <row r="28694" spans="1:4" x14ac:dyDescent="0.2">
      <c r="A28694">
        <v>95806</v>
      </c>
      <c r="B28694" t="s">
        <v>6064</v>
      </c>
      <c r="C28694">
        <v>88264</v>
      </c>
      <c r="D28694">
        <v>0.27460000000000001</v>
      </c>
    </row>
    <row r="28695" spans="1:4" x14ac:dyDescent="0.2">
      <c r="A28695">
        <v>95806</v>
      </c>
      <c r="B28695" t="s">
        <v>6064</v>
      </c>
      <c r="C28695">
        <v>88247</v>
      </c>
      <c r="D28695">
        <v>0.27460000000000001</v>
      </c>
    </row>
    <row r="28696" spans="1:4" x14ac:dyDescent="0.2">
      <c r="A28696">
        <v>95806</v>
      </c>
      <c r="B28696" t="s">
        <v>80</v>
      </c>
      <c r="C28696">
        <v>39329</v>
      </c>
      <c r="D28696">
        <v>1</v>
      </c>
    </row>
    <row r="28697" spans="1:4" x14ac:dyDescent="0.2">
      <c r="A28697">
        <v>95806</v>
      </c>
      <c r="B28697" t="s">
        <v>80</v>
      </c>
      <c r="C28697">
        <v>11950</v>
      </c>
      <c r="D28697">
        <v>2</v>
      </c>
    </row>
    <row r="28698" spans="1:4" x14ac:dyDescent="0.2">
      <c r="A28698">
        <v>104401</v>
      </c>
    </row>
    <row r="28699" spans="1:4" x14ac:dyDescent="0.2">
      <c r="A28699">
        <v>104401</v>
      </c>
      <c r="B28699" t="s">
        <v>6064</v>
      </c>
      <c r="C28699">
        <v>88264</v>
      </c>
      <c r="D28699">
        <v>0.2422</v>
      </c>
    </row>
    <row r="28700" spans="1:4" x14ac:dyDescent="0.2">
      <c r="A28700">
        <v>104401</v>
      </c>
      <c r="B28700" t="s">
        <v>6064</v>
      </c>
      <c r="C28700">
        <v>88247</v>
      </c>
      <c r="D28700">
        <v>0.2422</v>
      </c>
    </row>
    <row r="28701" spans="1:4" x14ac:dyDescent="0.2">
      <c r="A28701">
        <v>104401</v>
      </c>
      <c r="B28701" t="s">
        <v>80</v>
      </c>
      <c r="C28701">
        <v>39330</v>
      </c>
      <c r="D28701">
        <v>1</v>
      </c>
    </row>
    <row r="28702" spans="1:4" x14ac:dyDescent="0.2">
      <c r="A28702">
        <v>104401</v>
      </c>
      <c r="B28702" t="s">
        <v>80</v>
      </c>
      <c r="C28702">
        <v>11950</v>
      </c>
      <c r="D28702">
        <v>2</v>
      </c>
    </row>
    <row r="28703" spans="1:4" x14ac:dyDescent="0.2">
      <c r="A28703">
        <v>104402</v>
      </c>
    </row>
    <row r="28704" spans="1:4" x14ac:dyDescent="0.2">
      <c r="A28704">
        <v>104402</v>
      </c>
      <c r="B28704" t="s">
        <v>6064</v>
      </c>
      <c r="C28704">
        <v>88264</v>
      </c>
      <c r="D28704">
        <v>0.29199999999999998</v>
      </c>
    </row>
    <row r="28705" spans="1:4" x14ac:dyDescent="0.2">
      <c r="A28705">
        <v>104402</v>
      </c>
      <c r="B28705" t="s">
        <v>6064</v>
      </c>
      <c r="C28705">
        <v>88247</v>
      </c>
      <c r="D28705">
        <v>0.29199999999999998</v>
      </c>
    </row>
    <row r="28706" spans="1:4" x14ac:dyDescent="0.2">
      <c r="A28706">
        <v>104402</v>
      </c>
      <c r="B28706" t="s">
        <v>80</v>
      </c>
      <c r="C28706">
        <v>39331</v>
      </c>
      <c r="D28706">
        <v>1</v>
      </c>
    </row>
    <row r="28707" spans="1:4" x14ac:dyDescent="0.2">
      <c r="A28707">
        <v>104402</v>
      </c>
      <c r="B28707" t="s">
        <v>80</v>
      </c>
      <c r="C28707">
        <v>11950</v>
      </c>
      <c r="D28707">
        <v>2</v>
      </c>
    </row>
    <row r="28708" spans="1:4" x14ac:dyDescent="0.2">
      <c r="A28708">
        <v>104403</v>
      </c>
    </row>
    <row r="28709" spans="1:4" x14ac:dyDescent="0.2">
      <c r="A28709">
        <v>104403</v>
      </c>
      <c r="B28709" t="s">
        <v>6064</v>
      </c>
      <c r="C28709">
        <v>88264</v>
      </c>
      <c r="D28709">
        <v>0.36180000000000001</v>
      </c>
    </row>
    <row r="28710" spans="1:4" x14ac:dyDescent="0.2">
      <c r="A28710">
        <v>104403</v>
      </c>
      <c r="B28710" t="s">
        <v>6064</v>
      </c>
      <c r="C28710">
        <v>88247</v>
      </c>
      <c r="D28710">
        <v>0.36180000000000001</v>
      </c>
    </row>
    <row r="28711" spans="1:4" x14ac:dyDescent="0.2">
      <c r="A28711">
        <v>104403</v>
      </c>
      <c r="B28711" t="s">
        <v>80</v>
      </c>
      <c r="C28711">
        <v>39332</v>
      </c>
      <c r="D28711">
        <v>1</v>
      </c>
    </row>
    <row r="28712" spans="1:4" x14ac:dyDescent="0.2">
      <c r="A28712">
        <v>104403</v>
      </c>
      <c r="B28712" t="s">
        <v>80</v>
      </c>
      <c r="C28712">
        <v>11950</v>
      </c>
      <c r="D28712">
        <v>2</v>
      </c>
    </row>
    <row r="28713" spans="1:4" x14ac:dyDescent="0.2">
      <c r="A28713">
        <v>104395</v>
      </c>
    </row>
    <row r="28714" spans="1:4" x14ac:dyDescent="0.2">
      <c r="A28714">
        <v>104395</v>
      </c>
      <c r="B28714" t="s">
        <v>6064</v>
      </c>
      <c r="C28714">
        <v>88264</v>
      </c>
      <c r="D28714">
        <v>0.21479999999999999</v>
      </c>
    </row>
    <row r="28715" spans="1:4" x14ac:dyDescent="0.2">
      <c r="A28715">
        <v>104395</v>
      </c>
      <c r="B28715" t="s">
        <v>6064</v>
      </c>
      <c r="C28715">
        <v>88247</v>
      </c>
      <c r="D28715">
        <v>0.21479999999999999</v>
      </c>
    </row>
    <row r="28716" spans="1:4" x14ac:dyDescent="0.2">
      <c r="A28716">
        <v>104395</v>
      </c>
      <c r="B28716" t="s">
        <v>80</v>
      </c>
      <c r="C28716">
        <v>39333</v>
      </c>
      <c r="D28716">
        <v>1</v>
      </c>
    </row>
    <row r="28717" spans="1:4" x14ac:dyDescent="0.2">
      <c r="A28717">
        <v>104395</v>
      </c>
      <c r="B28717" t="s">
        <v>80</v>
      </c>
      <c r="C28717">
        <v>11950</v>
      </c>
      <c r="D28717">
        <v>2</v>
      </c>
    </row>
    <row r="28718" spans="1:4" x14ac:dyDescent="0.2">
      <c r="A28718">
        <v>104396</v>
      </c>
    </row>
    <row r="28719" spans="1:4" x14ac:dyDescent="0.2">
      <c r="A28719">
        <v>104396</v>
      </c>
      <c r="B28719" t="s">
        <v>6064</v>
      </c>
      <c r="C28719">
        <v>88264</v>
      </c>
      <c r="D28719">
        <v>0.2397</v>
      </c>
    </row>
    <row r="28720" spans="1:4" x14ac:dyDescent="0.2">
      <c r="A28720">
        <v>104396</v>
      </c>
      <c r="B28720" t="s">
        <v>6064</v>
      </c>
      <c r="C28720">
        <v>88247</v>
      </c>
      <c r="D28720">
        <v>0.2397</v>
      </c>
    </row>
    <row r="28721" spans="1:4" x14ac:dyDescent="0.2">
      <c r="A28721">
        <v>104396</v>
      </c>
      <c r="B28721" t="s">
        <v>80</v>
      </c>
      <c r="C28721">
        <v>39334</v>
      </c>
      <c r="D28721">
        <v>1</v>
      </c>
    </row>
    <row r="28722" spans="1:4" x14ac:dyDescent="0.2">
      <c r="A28722">
        <v>104396</v>
      </c>
      <c r="B28722" t="s">
        <v>80</v>
      </c>
      <c r="C28722">
        <v>11950</v>
      </c>
      <c r="D28722">
        <v>2</v>
      </c>
    </row>
    <row r="28723" spans="1:4" x14ac:dyDescent="0.2">
      <c r="A28723">
        <v>104397</v>
      </c>
    </row>
    <row r="28724" spans="1:4" x14ac:dyDescent="0.2">
      <c r="A28724">
        <v>104397</v>
      </c>
      <c r="B28724" t="s">
        <v>6064</v>
      </c>
      <c r="C28724">
        <v>88264</v>
      </c>
      <c r="D28724">
        <v>0.27460000000000001</v>
      </c>
    </row>
    <row r="28725" spans="1:4" x14ac:dyDescent="0.2">
      <c r="A28725">
        <v>104397</v>
      </c>
      <c r="B28725" t="s">
        <v>6064</v>
      </c>
      <c r="C28725">
        <v>88247</v>
      </c>
      <c r="D28725">
        <v>0.27460000000000001</v>
      </c>
    </row>
    <row r="28726" spans="1:4" x14ac:dyDescent="0.2">
      <c r="A28726">
        <v>104397</v>
      </c>
      <c r="B28726" t="s">
        <v>80</v>
      </c>
      <c r="C28726">
        <v>39335</v>
      </c>
      <c r="D28726">
        <v>1</v>
      </c>
    </row>
    <row r="28727" spans="1:4" x14ac:dyDescent="0.2">
      <c r="A28727">
        <v>104397</v>
      </c>
      <c r="B28727" t="s">
        <v>80</v>
      </c>
      <c r="C28727">
        <v>11950</v>
      </c>
      <c r="D28727">
        <v>2</v>
      </c>
    </row>
    <row r="28728" spans="1:4" x14ac:dyDescent="0.2">
      <c r="A28728">
        <v>95810</v>
      </c>
    </row>
    <row r="28729" spans="1:4" x14ac:dyDescent="0.2">
      <c r="A28729">
        <v>95810</v>
      </c>
      <c r="B28729" t="s">
        <v>6064</v>
      </c>
      <c r="C28729">
        <v>88264</v>
      </c>
      <c r="D28729">
        <v>8.2199999999999995E-2</v>
      </c>
    </row>
    <row r="28730" spans="1:4" x14ac:dyDescent="0.2">
      <c r="A28730">
        <v>95810</v>
      </c>
      <c r="B28730" t="s">
        <v>6064</v>
      </c>
      <c r="C28730">
        <v>88247</v>
      </c>
      <c r="D28730">
        <v>8.2199999999999995E-2</v>
      </c>
    </row>
    <row r="28731" spans="1:4" x14ac:dyDescent="0.2">
      <c r="A28731">
        <v>95810</v>
      </c>
      <c r="B28731" t="s">
        <v>80</v>
      </c>
      <c r="C28731">
        <v>12016</v>
      </c>
      <c r="D28731">
        <v>1</v>
      </c>
    </row>
    <row r="28732" spans="1:4" x14ac:dyDescent="0.2">
      <c r="A28732">
        <v>95811</v>
      </c>
    </row>
    <row r="28733" spans="1:4" x14ac:dyDescent="0.2">
      <c r="A28733">
        <v>95811</v>
      </c>
      <c r="B28733" t="s">
        <v>6064</v>
      </c>
      <c r="C28733">
        <v>88264</v>
      </c>
      <c r="D28733">
        <v>0.157</v>
      </c>
    </row>
    <row r="28734" spans="1:4" x14ac:dyDescent="0.2">
      <c r="A28734">
        <v>95811</v>
      </c>
      <c r="B28734" t="s">
        <v>6064</v>
      </c>
      <c r="C28734">
        <v>88247</v>
      </c>
      <c r="D28734">
        <v>0.157</v>
      </c>
    </row>
    <row r="28735" spans="1:4" x14ac:dyDescent="0.2">
      <c r="A28735">
        <v>95811</v>
      </c>
      <c r="B28735" t="s">
        <v>80</v>
      </c>
      <c r="C28735">
        <v>12016</v>
      </c>
      <c r="D28735">
        <v>1</v>
      </c>
    </row>
    <row r="28736" spans="1:4" x14ac:dyDescent="0.2">
      <c r="A28736">
        <v>95812</v>
      </c>
    </row>
    <row r="28737" spans="1:4" x14ac:dyDescent="0.2">
      <c r="A28737">
        <v>95812</v>
      </c>
      <c r="B28737" t="s">
        <v>6064</v>
      </c>
      <c r="C28737">
        <v>88264</v>
      </c>
      <c r="D28737">
        <v>0.2616</v>
      </c>
    </row>
    <row r="28738" spans="1:4" x14ac:dyDescent="0.2">
      <c r="A28738">
        <v>95812</v>
      </c>
      <c r="B28738" t="s">
        <v>6064</v>
      </c>
      <c r="C28738">
        <v>88247</v>
      </c>
      <c r="D28738">
        <v>0.2616</v>
      </c>
    </row>
    <row r="28739" spans="1:4" x14ac:dyDescent="0.2">
      <c r="A28739">
        <v>95812</v>
      </c>
      <c r="B28739" t="s">
        <v>80</v>
      </c>
      <c r="C28739">
        <v>12015</v>
      </c>
      <c r="D28739">
        <v>1</v>
      </c>
    </row>
    <row r="28740" spans="1:4" x14ac:dyDescent="0.2">
      <c r="A28740">
        <v>95807</v>
      </c>
    </row>
    <row r="28741" spans="1:4" x14ac:dyDescent="0.2">
      <c r="A28741">
        <v>95807</v>
      </c>
      <c r="B28741" t="s">
        <v>6064</v>
      </c>
      <c r="C28741">
        <v>88264</v>
      </c>
      <c r="D28741">
        <v>0.26960000000000001</v>
      </c>
    </row>
    <row r="28742" spans="1:4" x14ac:dyDescent="0.2">
      <c r="A28742">
        <v>95807</v>
      </c>
      <c r="B28742" t="s">
        <v>6064</v>
      </c>
      <c r="C28742">
        <v>88247</v>
      </c>
      <c r="D28742">
        <v>0.26960000000000001</v>
      </c>
    </row>
    <row r="28743" spans="1:4" x14ac:dyDescent="0.2">
      <c r="A28743">
        <v>95807</v>
      </c>
      <c r="B28743" t="s">
        <v>80</v>
      </c>
      <c r="C28743">
        <v>12020</v>
      </c>
      <c r="D28743">
        <v>1</v>
      </c>
    </row>
    <row r="28744" spans="1:4" x14ac:dyDescent="0.2">
      <c r="A28744">
        <v>95807</v>
      </c>
      <c r="B28744" t="s">
        <v>80</v>
      </c>
      <c r="C28744">
        <v>11950</v>
      </c>
      <c r="D28744">
        <v>2</v>
      </c>
    </row>
    <row r="28745" spans="1:4" x14ac:dyDescent="0.2">
      <c r="A28745">
        <v>95808</v>
      </c>
    </row>
    <row r="28746" spans="1:4" x14ac:dyDescent="0.2">
      <c r="A28746">
        <v>95808</v>
      </c>
      <c r="B28746" t="s">
        <v>6064</v>
      </c>
      <c r="C28746">
        <v>88264</v>
      </c>
      <c r="D28746">
        <v>0.34429999999999999</v>
      </c>
    </row>
    <row r="28747" spans="1:4" x14ac:dyDescent="0.2">
      <c r="A28747">
        <v>95808</v>
      </c>
      <c r="B28747" t="s">
        <v>6064</v>
      </c>
      <c r="C28747">
        <v>88247</v>
      </c>
      <c r="D28747">
        <v>0.34429999999999999</v>
      </c>
    </row>
    <row r="28748" spans="1:4" x14ac:dyDescent="0.2">
      <c r="A28748">
        <v>95808</v>
      </c>
      <c r="B28748" t="s">
        <v>80</v>
      </c>
      <c r="C28748">
        <v>12020</v>
      </c>
      <c r="D28748">
        <v>1</v>
      </c>
    </row>
    <row r="28749" spans="1:4" x14ac:dyDescent="0.2">
      <c r="A28749">
        <v>95808</v>
      </c>
      <c r="B28749" t="s">
        <v>80</v>
      </c>
      <c r="C28749">
        <v>11950</v>
      </c>
      <c r="D28749">
        <v>2</v>
      </c>
    </row>
    <row r="28750" spans="1:4" x14ac:dyDescent="0.2">
      <c r="A28750">
        <v>95809</v>
      </c>
    </row>
    <row r="28751" spans="1:4" x14ac:dyDescent="0.2">
      <c r="A28751">
        <v>95809</v>
      </c>
      <c r="B28751" t="s">
        <v>6064</v>
      </c>
      <c r="C28751">
        <v>88264</v>
      </c>
      <c r="D28751">
        <v>0.44900000000000001</v>
      </c>
    </row>
    <row r="28752" spans="1:4" x14ac:dyDescent="0.2">
      <c r="A28752">
        <v>95809</v>
      </c>
      <c r="B28752" t="s">
        <v>6064</v>
      </c>
      <c r="C28752">
        <v>88247</v>
      </c>
      <c r="D28752">
        <v>0.44900000000000001</v>
      </c>
    </row>
    <row r="28753" spans="1:4" x14ac:dyDescent="0.2">
      <c r="A28753">
        <v>95809</v>
      </c>
      <c r="B28753" t="s">
        <v>80</v>
      </c>
      <c r="C28753">
        <v>12019</v>
      </c>
      <c r="D28753">
        <v>1</v>
      </c>
    </row>
    <row r="28754" spans="1:4" x14ac:dyDescent="0.2">
      <c r="A28754">
        <v>95809</v>
      </c>
      <c r="B28754" t="s">
        <v>80</v>
      </c>
      <c r="C28754">
        <v>11950</v>
      </c>
      <c r="D28754">
        <v>2</v>
      </c>
    </row>
    <row r="28755" spans="1:4" x14ac:dyDescent="0.2">
      <c r="A28755">
        <v>104398</v>
      </c>
    </row>
    <row r="28756" spans="1:4" x14ac:dyDescent="0.2">
      <c r="A28756">
        <v>104398</v>
      </c>
      <c r="B28756" t="s">
        <v>6064</v>
      </c>
      <c r="C28756">
        <v>88264</v>
      </c>
      <c r="D28756">
        <v>0.26960000000000001</v>
      </c>
    </row>
    <row r="28757" spans="1:4" x14ac:dyDescent="0.2">
      <c r="A28757">
        <v>104398</v>
      </c>
      <c r="B28757" t="s">
        <v>6064</v>
      </c>
      <c r="C28757">
        <v>88247</v>
      </c>
      <c r="D28757">
        <v>0.26960000000000001</v>
      </c>
    </row>
    <row r="28758" spans="1:4" x14ac:dyDescent="0.2">
      <c r="A28758">
        <v>104398</v>
      </c>
      <c r="B28758" t="s">
        <v>80</v>
      </c>
      <c r="C28758">
        <v>39336</v>
      </c>
      <c r="D28758">
        <v>1</v>
      </c>
    </row>
    <row r="28759" spans="1:4" x14ac:dyDescent="0.2">
      <c r="A28759">
        <v>104398</v>
      </c>
      <c r="B28759" t="s">
        <v>80</v>
      </c>
      <c r="C28759">
        <v>11950</v>
      </c>
      <c r="D28759">
        <v>2</v>
      </c>
    </row>
    <row r="28760" spans="1:4" x14ac:dyDescent="0.2">
      <c r="A28760">
        <v>104399</v>
      </c>
    </row>
    <row r="28761" spans="1:4" x14ac:dyDescent="0.2">
      <c r="A28761">
        <v>104399</v>
      </c>
      <c r="B28761" t="s">
        <v>6064</v>
      </c>
      <c r="C28761">
        <v>88264</v>
      </c>
      <c r="D28761">
        <v>0.34429999999999999</v>
      </c>
    </row>
    <row r="28762" spans="1:4" x14ac:dyDescent="0.2">
      <c r="A28762">
        <v>104399</v>
      </c>
      <c r="B28762" t="s">
        <v>6064</v>
      </c>
      <c r="C28762">
        <v>88247</v>
      </c>
      <c r="D28762">
        <v>0.34429999999999999</v>
      </c>
    </row>
    <row r="28763" spans="1:4" x14ac:dyDescent="0.2">
      <c r="A28763">
        <v>104399</v>
      </c>
      <c r="B28763" t="s">
        <v>80</v>
      </c>
      <c r="C28763">
        <v>39337</v>
      </c>
      <c r="D28763">
        <v>1</v>
      </c>
    </row>
    <row r="28764" spans="1:4" x14ac:dyDescent="0.2">
      <c r="A28764">
        <v>104399</v>
      </c>
      <c r="B28764" t="s">
        <v>80</v>
      </c>
      <c r="C28764">
        <v>11950</v>
      </c>
      <c r="D28764">
        <v>2</v>
      </c>
    </row>
    <row r="28765" spans="1:4" x14ac:dyDescent="0.2">
      <c r="A28765">
        <v>104400</v>
      </c>
    </row>
    <row r="28766" spans="1:4" x14ac:dyDescent="0.2">
      <c r="A28766">
        <v>104400</v>
      </c>
      <c r="B28766" t="s">
        <v>6064</v>
      </c>
      <c r="C28766">
        <v>88264</v>
      </c>
      <c r="D28766">
        <v>0.44900000000000001</v>
      </c>
    </row>
    <row r="28767" spans="1:4" x14ac:dyDescent="0.2">
      <c r="A28767">
        <v>104400</v>
      </c>
      <c r="B28767" t="s">
        <v>6064</v>
      </c>
      <c r="C28767">
        <v>88247</v>
      </c>
      <c r="D28767">
        <v>0.44900000000000001</v>
      </c>
    </row>
    <row r="28768" spans="1:4" x14ac:dyDescent="0.2">
      <c r="A28768">
        <v>104400</v>
      </c>
      <c r="B28768" t="s">
        <v>80</v>
      </c>
      <c r="C28768">
        <v>39338</v>
      </c>
      <c r="D28768">
        <v>1</v>
      </c>
    </row>
    <row r="28769" spans="1:4" x14ac:dyDescent="0.2">
      <c r="A28769">
        <v>104400</v>
      </c>
      <c r="B28769" t="s">
        <v>80</v>
      </c>
      <c r="C28769">
        <v>11950</v>
      </c>
      <c r="D28769">
        <v>2</v>
      </c>
    </row>
    <row r="28770" spans="1:4" x14ac:dyDescent="0.2">
      <c r="A28770">
        <v>104404</v>
      </c>
    </row>
    <row r="28771" spans="1:4" x14ac:dyDescent="0.2">
      <c r="A28771">
        <v>104404</v>
      </c>
      <c r="B28771" t="s">
        <v>6064</v>
      </c>
      <c r="C28771">
        <v>88264</v>
      </c>
      <c r="D28771">
        <v>0.3967</v>
      </c>
    </row>
    <row r="28772" spans="1:4" x14ac:dyDescent="0.2">
      <c r="A28772">
        <v>104404</v>
      </c>
      <c r="B28772" t="s">
        <v>6064</v>
      </c>
      <c r="C28772">
        <v>88247</v>
      </c>
      <c r="D28772">
        <v>0.3967</v>
      </c>
    </row>
    <row r="28773" spans="1:4" x14ac:dyDescent="0.2">
      <c r="A28773">
        <v>104404</v>
      </c>
      <c r="B28773" t="s">
        <v>80</v>
      </c>
      <c r="C28773">
        <v>39340</v>
      </c>
      <c r="D28773">
        <v>1</v>
      </c>
    </row>
    <row r="28774" spans="1:4" x14ac:dyDescent="0.2">
      <c r="A28774">
        <v>104404</v>
      </c>
      <c r="B28774" t="s">
        <v>80</v>
      </c>
      <c r="C28774">
        <v>11950</v>
      </c>
      <c r="D28774">
        <v>2</v>
      </c>
    </row>
    <row r="28775" spans="1:4" x14ac:dyDescent="0.2">
      <c r="A28775">
        <v>104405</v>
      </c>
    </row>
    <row r="28776" spans="1:4" x14ac:dyDescent="0.2">
      <c r="A28776">
        <v>104405</v>
      </c>
      <c r="B28776" t="s">
        <v>6064</v>
      </c>
      <c r="C28776">
        <v>88264</v>
      </c>
      <c r="D28776">
        <v>0.53620000000000001</v>
      </c>
    </row>
    <row r="28777" spans="1:4" x14ac:dyDescent="0.2">
      <c r="A28777">
        <v>104405</v>
      </c>
      <c r="B28777" t="s">
        <v>6064</v>
      </c>
      <c r="C28777">
        <v>88247</v>
      </c>
      <c r="D28777">
        <v>0.53620000000000001</v>
      </c>
    </row>
    <row r="28778" spans="1:4" x14ac:dyDescent="0.2">
      <c r="A28778">
        <v>104405</v>
      </c>
      <c r="B28778" t="s">
        <v>80</v>
      </c>
      <c r="C28778">
        <v>39341</v>
      </c>
      <c r="D28778">
        <v>1</v>
      </c>
    </row>
    <row r="28779" spans="1:4" x14ac:dyDescent="0.2">
      <c r="A28779">
        <v>104405</v>
      </c>
      <c r="B28779" t="s">
        <v>80</v>
      </c>
      <c r="C28779">
        <v>11950</v>
      </c>
      <c r="D28779">
        <v>2</v>
      </c>
    </row>
    <row r="28780" spans="1:4" x14ac:dyDescent="0.2">
      <c r="A28780">
        <v>95813</v>
      </c>
    </row>
    <row r="28781" spans="1:4" x14ac:dyDescent="0.2">
      <c r="A28781">
        <v>95813</v>
      </c>
      <c r="B28781" t="s">
        <v>6064</v>
      </c>
      <c r="C28781">
        <v>88264</v>
      </c>
      <c r="D28781">
        <v>0.1096</v>
      </c>
    </row>
    <row r="28782" spans="1:4" x14ac:dyDescent="0.2">
      <c r="A28782">
        <v>95813</v>
      </c>
      <c r="B28782" t="s">
        <v>6064</v>
      </c>
      <c r="C28782">
        <v>88247</v>
      </c>
      <c r="D28782">
        <v>0.1096</v>
      </c>
    </row>
    <row r="28783" spans="1:4" x14ac:dyDescent="0.2">
      <c r="A28783">
        <v>95813</v>
      </c>
      <c r="B28783" t="s">
        <v>80</v>
      </c>
      <c r="C28783">
        <v>12025</v>
      </c>
      <c r="D28783">
        <v>1</v>
      </c>
    </row>
    <row r="28784" spans="1:4" x14ac:dyDescent="0.2">
      <c r="A28784">
        <v>95814</v>
      </c>
    </row>
    <row r="28785" spans="1:4" x14ac:dyDescent="0.2">
      <c r="A28785">
        <v>95814</v>
      </c>
      <c r="B28785" t="s">
        <v>6064</v>
      </c>
      <c r="C28785">
        <v>88264</v>
      </c>
      <c r="D28785">
        <v>0.20930000000000001</v>
      </c>
    </row>
    <row r="28786" spans="1:4" x14ac:dyDescent="0.2">
      <c r="A28786">
        <v>95814</v>
      </c>
      <c r="B28786" t="s">
        <v>6064</v>
      </c>
      <c r="C28786">
        <v>88247</v>
      </c>
      <c r="D28786">
        <v>0.20930000000000001</v>
      </c>
    </row>
    <row r="28787" spans="1:4" x14ac:dyDescent="0.2">
      <c r="A28787">
        <v>95814</v>
      </c>
      <c r="B28787" t="s">
        <v>80</v>
      </c>
      <c r="C28787">
        <v>12025</v>
      </c>
      <c r="D28787">
        <v>1</v>
      </c>
    </row>
    <row r="28788" spans="1:4" x14ac:dyDescent="0.2">
      <c r="A28788">
        <v>95815</v>
      </c>
    </row>
    <row r="28789" spans="1:4" x14ac:dyDescent="0.2">
      <c r="A28789">
        <v>95815</v>
      </c>
      <c r="B28789" t="s">
        <v>6064</v>
      </c>
      <c r="C28789">
        <v>88264</v>
      </c>
      <c r="D28789">
        <v>0.3488</v>
      </c>
    </row>
    <row r="28790" spans="1:4" x14ac:dyDescent="0.2">
      <c r="A28790">
        <v>95815</v>
      </c>
      <c r="B28790" t="s">
        <v>6064</v>
      </c>
      <c r="C28790">
        <v>88247</v>
      </c>
      <c r="D28790">
        <v>0.3488</v>
      </c>
    </row>
    <row r="28791" spans="1:4" x14ac:dyDescent="0.2">
      <c r="A28791">
        <v>95815</v>
      </c>
      <c r="B28791" t="s">
        <v>80</v>
      </c>
      <c r="C28791">
        <v>39342</v>
      </c>
      <c r="D28791">
        <v>1</v>
      </c>
    </row>
    <row r="28792" spans="1:4" x14ac:dyDescent="0.2">
      <c r="A28792">
        <v>95816</v>
      </c>
    </row>
    <row r="28793" spans="1:4" x14ac:dyDescent="0.2">
      <c r="A28793">
        <v>95816</v>
      </c>
      <c r="B28793" t="s">
        <v>6064</v>
      </c>
      <c r="C28793">
        <v>88264</v>
      </c>
      <c r="D28793">
        <v>0.32440000000000002</v>
      </c>
    </row>
    <row r="28794" spans="1:4" x14ac:dyDescent="0.2">
      <c r="A28794">
        <v>95816</v>
      </c>
      <c r="B28794" t="s">
        <v>6064</v>
      </c>
      <c r="C28794">
        <v>88247</v>
      </c>
      <c r="D28794">
        <v>0.32440000000000002</v>
      </c>
    </row>
    <row r="28795" spans="1:4" x14ac:dyDescent="0.2">
      <c r="A28795">
        <v>95816</v>
      </c>
      <c r="B28795" t="s">
        <v>80</v>
      </c>
      <c r="C28795">
        <v>39343</v>
      </c>
      <c r="D28795">
        <v>1</v>
      </c>
    </row>
    <row r="28796" spans="1:4" x14ac:dyDescent="0.2">
      <c r="A28796">
        <v>95816</v>
      </c>
      <c r="B28796" t="s">
        <v>80</v>
      </c>
      <c r="C28796">
        <v>11950</v>
      </c>
      <c r="D28796">
        <v>2</v>
      </c>
    </row>
    <row r="28797" spans="1:4" x14ac:dyDescent="0.2">
      <c r="A28797">
        <v>95817</v>
      </c>
    </row>
    <row r="28798" spans="1:4" x14ac:dyDescent="0.2">
      <c r="A28798">
        <v>95817</v>
      </c>
      <c r="B28798" t="s">
        <v>6064</v>
      </c>
      <c r="C28798">
        <v>88264</v>
      </c>
      <c r="D28798">
        <v>0.44900000000000001</v>
      </c>
    </row>
    <row r="28799" spans="1:4" x14ac:dyDescent="0.2">
      <c r="A28799">
        <v>95817</v>
      </c>
      <c r="B28799" t="s">
        <v>6064</v>
      </c>
      <c r="C28799">
        <v>88247</v>
      </c>
      <c r="D28799">
        <v>0.44900000000000001</v>
      </c>
    </row>
    <row r="28800" spans="1:4" x14ac:dyDescent="0.2">
      <c r="A28800">
        <v>95817</v>
      </c>
      <c r="B28800" t="s">
        <v>80</v>
      </c>
      <c r="C28800">
        <v>39344</v>
      </c>
      <c r="D28800">
        <v>1</v>
      </c>
    </row>
    <row r="28801" spans="1:4" x14ac:dyDescent="0.2">
      <c r="A28801">
        <v>95817</v>
      </c>
      <c r="B28801" t="s">
        <v>80</v>
      </c>
      <c r="C28801">
        <v>11950</v>
      </c>
      <c r="D28801">
        <v>2</v>
      </c>
    </row>
    <row r="28802" spans="1:4" x14ac:dyDescent="0.2">
      <c r="A28802">
        <v>95818</v>
      </c>
    </row>
    <row r="28803" spans="1:4" x14ac:dyDescent="0.2">
      <c r="A28803">
        <v>95818</v>
      </c>
      <c r="B28803" t="s">
        <v>6064</v>
      </c>
      <c r="C28803">
        <v>88264</v>
      </c>
      <c r="D28803">
        <v>0.62339999999999995</v>
      </c>
    </row>
    <row r="28804" spans="1:4" x14ac:dyDescent="0.2">
      <c r="A28804">
        <v>95818</v>
      </c>
      <c r="B28804" t="s">
        <v>6064</v>
      </c>
      <c r="C28804">
        <v>88247</v>
      </c>
      <c r="D28804">
        <v>0.62339999999999995</v>
      </c>
    </row>
    <row r="28805" spans="1:4" x14ac:dyDescent="0.2">
      <c r="A28805">
        <v>95818</v>
      </c>
      <c r="B28805" t="s">
        <v>80</v>
      </c>
      <c r="C28805">
        <v>39345</v>
      </c>
      <c r="D28805">
        <v>1</v>
      </c>
    </row>
    <row r="28806" spans="1:4" x14ac:dyDescent="0.2">
      <c r="A28806">
        <v>95818</v>
      </c>
      <c r="B28806" t="s">
        <v>80</v>
      </c>
      <c r="C28806">
        <v>11950</v>
      </c>
      <c r="D28806">
        <v>2</v>
      </c>
    </row>
    <row r="28807" spans="1:4" x14ac:dyDescent="0.2">
      <c r="A28807">
        <v>104391</v>
      </c>
    </row>
    <row r="28808" spans="1:4" x14ac:dyDescent="0.2">
      <c r="A28808">
        <v>104391</v>
      </c>
      <c r="B28808" t="s">
        <v>6064</v>
      </c>
      <c r="C28808">
        <v>88264</v>
      </c>
      <c r="D28808">
        <v>0.12809999999999999</v>
      </c>
    </row>
    <row r="28809" spans="1:4" x14ac:dyDescent="0.2">
      <c r="A28809">
        <v>104391</v>
      </c>
      <c r="B28809" t="s">
        <v>6064</v>
      </c>
      <c r="C28809">
        <v>88247</v>
      </c>
      <c r="D28809">
        <v>0.12809999999999999</v>
      </c>
    </row>
    <row r="28810" spans="1:4" x14ac:dyDescent="0.2">
      <c r="A28810">
        <v>104391</v>
      </c>
      <c r="B28810" t="s">
        <v>80</v>
      </c>
      <c r="C28810">
        <v>44087</v>
      </c>
      <c r="D28810">
        <v>1</v>
      </c>
    </row>
    <row r="28811" spans="1:4" x14ac:dyDescent="0.2">
      <c r="A28811">
        <v>104391</v>
      </c>
      <c r="B28811" t="s">
        <v>80</v>
      </c>
      <c r="C28811">
        <v>2623</v>
      </c>
      <c r="D28811">
        <v>1</v>
      </c>
    </row>
    <row r="28812" spans="1:4" x14ac:dyDescent="0.2">
      <c r="A28812">
        <v>104392</v>
      </c>
    </row>
    <row r="28813" spans="1:4" x14ac:dyDescent="0.2">
      <c r="A28813">
        <v>104392</v>
      </c>
      <c r="B28813" t="s">
        <v>6064</v>
      </c>
      <c r="C28813">
        <v>88264</v>
      </c>
      <c r="D28813">
        <v>0.20280000000000001</v>
      </c>
    </row>
    <row r="28814" spans="1:4" x14ac:dyDescent="0.2">
      <c r="A28814">
        <v>104392</v>
      </c>
      <c r="B28814" t="s">
        <v>6064</v>
      </c>
      <c r="C28814">
        <v>88247</v>
      </c>
      <c r="D28814">
        <v>0.20280000000000001</v>
      </c>
    </row>
    <row r="28815" spans="1:4" x14ac:dyDescent="0.2">
      <c r="A28815">
        <v>104392</v>
      </c>
      <c r="B28815" t="s">
        <v>80</v>
      </c>
      <c r="C28815">
        <v>44395</v>
      </c>
      <c r="D28815">
        <v>1</v>
      </c>
    </row>
    <row r="28816" spans="1:4" x14ac:dyDescent="0.2">
      <c r="A28816">
        <v>104392</v>
      </c>
      <c r="B28816" t="s">
        <v>80</v>
      </c>
      <c r="C28816">
        <v>2624</v>
      </c>
      <c r="D28816">
        <v>1</v>
      </c>
    </row>
    <row r="28817" spans="1:4" x14ac:dyDescent="0.2">
      <c r="A28817">
        <v>104393</v>
      </c>
    </row>
    <row r="28818" spans="1:4" x14ac:dyDescent="0.2">
      <c r="A28818">
        <v>104393</v>
      </c>
      <c r="B28818" t="s">
        <v>6064</v>
      </c>
      <c r="C28818">
        <v>88264</v>
      </c>
      <c r="D28818">
        <v>0.30740000000000001</v>
      </c>
    </row>
    <row r="28819" spans="1:4" x14ac:dyDescent="0.2">
      <c r="A28819">
        <v>104393</v>
      </c>
      <c r="B28819" t="s">
        <v>6064</v>
      </c>
      <c r="C28819">
        <v>88247</v>
      </c>
      <c r="D28819">
        <v>0.30740000000000001</v>
      </c>
    </row>
    <row r="28820" spans="1:4" x14ac:dyDescent="0.2">
      <c r="A28820">
        <v>104393</v>
      </c>
      <c r="B28820" t="s">
        <v>80</v>
      </c>
      <c r="C28820">
        <v>44088</v>
      </c>
      <c r="D28820">
        <v>1</v>
      </c>
    </row>
    <row r="28821" spans="1:4" x14ac:dyDescent="0.2">
      <c r="A28821">
        <v>104393</v>
      </c>
      <c r="B28821" t="s">
        <v>80</v>
      </c>
      <c r="C28821">
        <v>2625</v>
      </c>
      <c r="D28821">
        <v>1</v>
      </c>
    </row>
    <row r="28822" spans="1:4" x14ac:dyDescent="0.2">
      <c r="A28822">
        <v>104394</v>
      </c>
    </row>
    <row r="28823" spans="1:4" x14ac:dyDescent="0.2">
      <c r="A28823">
        <v>104394</v>
      </c>
      <c r="B28823" t="s">
        <v>6064</v>
      </c>
      <c r="C28823">
        <v>88264</v>
      </c>
      <c r="D28823">
        <v>0.42699999999999999</v>
      </c>
    </row>
    <row r="28824" spans="1:4" x14ac:dyDescent="0.2">
      <c r="A28824">
        <v>104394</v>
      </c>
      <c r="B28824" t="s">
        <v>6064</v>
      </c>
      <c r="C28824">
        <v>88247</v>
      </c>
      <c r="D28824">
        <v>0.42699999999999999</v>
      </c>
    </row>
    <row r="28825" spans="1:4" x14ac:dyDescent="0.2">
      <c r="A28825">
        <v>104394</v>
      </c>
      <c r="B28825" t="s">
        <v>80</v>
      </c>
      <c r="C28825">
        <v>44089</v>
      </c>
      <c r="D28825">
        <v>1</v>
      </c>
    </row>
    <row r="28826" spans="1:4" x14ac:dyDescent="0.2">
      <c r="A28826">
        <v>104394</v>
      </c>
      <c r="B28826" t="s">
        <v>80</v>
      </c>
      <c r="C28826">
        <v>2626</v>
      </c>
      <c r="D28826">
        <v>1</v>
      </c>
    </row>
    <row r="28827" spans="1:4" x14ac:dyDescent="0.2">
      <c r="A28827">
        <v>95761</v>
      </c>
    </row>
    <row r="28828" spans="1:4" x14ac:dyDescent="0.2">
      <c r="A28828">
        <v>95761</v>
      </c>
      <c r="B28828" t="s">
        <v>6064</v>
      </c>
      <c r="C28828">
        <v>88264</v>
      </c>
      <c r="D28828">
        <v>0.12809999999999999</v>
      </c>
    </row>
    <row r="28829" spans="1:4" x14ac:dyDescent="0.2">
      <c r="A28829">
        <v>95761</v>
      </c>
      <c r="B28829" t="s">
        <v>6064</v>
      </c>
      <c r="C28829">
        <v>88247</v>
      </c>
      <c r="D28829">
        <v>0.12809999999999999</v>
      </c>
    </row>
    <row r="28830" spans="1:4" x14ac:dyDescent="0.2">
      <c r="A28830">
        <v>95761</v>
      </c>
      <c r="B28830" t="s">
        <v>80</v>
      </c>
      <c r="C28830">
        <v>44087</v>
      </c>
      <c r="D28830">
        <v>2</v>
      </c>
    </row>
    <row r="28831" spans="1:4" x14ac:dyDescent="0.2">
      <c r="A28831">
        <v>95761</v>
      </c>
      <c r="B28831" t="s">
        <v>80</v>
      </c>
      <c r="C28831">
        <v>2609</v>
      </c>
      <c r="D28831">
        <v>1</v>
      </c>
    </row>
    <row r="28832" spans="1:4" x14ac:dyDescent="0.2">
      <c r="A28832">
        <v>95763</v>
      </c>
    </row>
    <row r="28833" spans="1:4" x14ac:dyDescent="0.2">
      <c r="A28833">
        <v>95763</v>
      </c>
      <c r="B28833" t="s">
        <v>6064</v>
      </c>
      <c r="C28833">
        <v>88264</v>
      </c>
      <c r="D28833">
        <v>0.20280000000000001</v>
      </c>
    </row>
    <row r="28834" spans="1:4" x14ac:dyDescent="0.2">
      <c r="A28834">
        <v>95763</v>
      </c>
      <c r="B28834" t="s">
        <v>6064</v>
      </c>
      <c r="C28834">
        <v>88247</v>
      </c>
      <c r="D28834">
        <v>0.20280000000000001</v>
      </c>
    </row>
    <row r="28835" spans="1:4" x14ac:dyDescent="0.2">
      <c r="A28835">
        <v>95763</v>
      </c>
      <c r="B28835" t="s">
        <v>80</v>
      </c>
      <c r="C28835">
        <v>44395</v>
      </c>
      <c r="D28835">
        <v>2</v>
      </c>
    </row>
    <row r="28836" spans="1:4" x14ac:dyDescent="0.2">
      <c r="A28836">
        <v>95763</v>
      </c>
      <c r="B28836" t="s">
        <v>80</v>
      </c>
      <c r="C28836">
        <v>2634</v>
      </c>
      <c r="D28836">
        <v>1</v>
      </c>
    </row>
    <row r="28837" spans="1:4" x14ac:dyDescent="0.2">
      <c r="A28837">
        <v>95765</v>
      </c>
    </row>
    <row r="28838" spans="1:4" x14ac:dyDescent="0.2">
      <c r="A28838">
        <v>95765</v>
      </c>
      <c r="B28838" t="s">
        <v>6064</v>
      </c>
      <c r="C28838">
        <v>88264</v>
      </c>
      <c r="D28838">
        <v>0.30740000000000001</v>
      </c>
    </row>
    <row r="28839" spans="1:4" x14ac:dyDescent="0.2">
      <c r="A28839">
        <v>95765</v>
      </c>
      <c r="B28839" t="s">
        <v>6064</v>
      </c>
      <c r="C28839">
        <v>88247</v>
      </c>
      <c r="D28839">
        <v>0.30740000000000001</v>
      </c>
    </row>
    <row r="28840" spans="1:4" x14ac:dyDescent="0.2">
      <c r="A28840">
        <v>95765</v>
      </c>
      <c r="B28840" t="s">
        <v>80</v>
      </c>
      <c r="C28840">
        <v>44088</v>
      </c>
      <c r="D28840">
        <v>2</v>
      </c>
    </row>
    <row r="28841" spans="1:4" x14ac:dyDescent="0.2">
      <c r="A28841">
        <v>95765</v>
      </c>
      <c r="B28841" t="s">
        <v>80</v>
      </c>
      <c r="C28841">
        <v>43107</v>
      </c>
      <c r="D28841">
        <v>1</v>
      </c>
    </row>
    <row r="28842" spans="1:4" x14ac:dyDescent="0.2">
      <c r="A28842">
        <v>95767</v>
      </c>
    </row>
    <row r="28843" spans="1:4" x14ac:dyDescent="0.2">
      <c r="A28843">
        <v>95767</v>
      </c>
      <c r="B28843" t="s">
        <v>6064</v>
      </c>
      <c r="C28843">
        <v>88264</v>
      </c>
      <c r="D28843">
        <v>0.42699999999999999</v>
      </c>
    </row>
    <row r="28844" spans="1:4" x14ac:dyDescent="0.2">
      <c r="A28844">
        <v>95767</v>
      </c>
      <c r="B28844" t="s">
        <v>6064</v>
      </c>
      <c r="C28844">
        <v>88247</v>
      </c>
      <c r="D28844">
        <v>0.42699999999999999</v>
      </c>
    </row>
    <row r="28845" spans="1:4" x14ac:dyDescent="0.2">
      <c r="A28845">
        <v>95767</v>
      </c>
      <c r="B28845" t="s">
        <v>80</v>
      </c>
      <c r="C28845">
        <v>44089</v>
      </c>
      <c r="D28845">
        <v>2</v>
      </c>
    </row>
    <row r="28846" spans="1:4" x14ac:dyDescent="0.2">
      <c r="A28846">
        <v>95767</v>
      </c>
      <c r="B28846" t="s">
        <v>80</v>
      </c>
      <c r="C28846">
        <v>2611</v>
      </c>
      <c r="D28846">
        <v>1</v>
      </c>
    </row>
    <row r="28847" spans="1:4" x14ac:dyDescent="0.2">
      <c r="A28847">
        <v>95762</v>
      </c>
    </row>
    <row r="28848" spans="1:4" x14ac:dyDescent="0.2">
      <c r="A28848">
        <v>95762</v>
      </c>
      <c r="B28848" t="s">
        <v>6064</v>
      </c>
      <c r="C28848">
        <v>88264</v>
      </c>
      <c r="D28848">
        <v>0.12809999999999999</v>
      </c>
    </row>
    <row r="28849" spans="1:4" x14ac:dyDescent="0.2">
      <c r="A28849">
        <v>95762</v>
      </c>
      <c r="B28849" t="s">
        <v>6064</v>
      </c>
      <c r="C28849">
        <v>88247</v>
      </c>
      <c r="D28849">
        <v>0.12809999999999999</v>
      </c>
    </row>
    <row r="28850" spans="1:4" x14ac:dyDescent="0.2">
      <c r="A28850">
        <v>95762</v>
      </c>
      <c r="B28850" t="s">
        <v>80</v>
      </c>
      <c r="C28850">
        <v>44087</v>
      </c>
      <c r="D28850">
        <v>2</v>
      </c>
    </row>
    <row r="28851" spans="1:4" x14ac:dyDescent="0.2">
      <c r="A28851">
        <v>95762</v>
      </c>
      <c r="B28851" t="s">
        <v>80</v>
      </c>
      <c r="C28851">
        <v>2633</v>
      </c>
      <c r="D28851">
        <v>1</v>
      </c>
    </row>
    <row r="28852" spans="1:4" x14ac:dyDescent="0.2">
      <c r="A28852">
        <v>95764</v>
      </c>
    </row>
    <row r="28853" spans="1:4" x14ac:dyDescent="0.2">
      <c r="A28853">
        <v>95764</v>
      </c>
      <c r="B28853" t="s">
        <v>6064</v>
      </c>
      <c r="C28853">
        <v>88264</v>
      </c>
      <c r="D28853">
        <v>0.20280000000000001</v>
      </c>
    </row>
    <row r="28854" spans="1:4" x14ac:dyDescent="0.2">
      <c r="A28854">
        <v>95764</v>
      </c>
      <c r="B28854" t="s">
        <v>6064</v>
      </c>
      <c r="C28854">
        <v>88247</v>
      </c>
      <c r="D28854">
        <v>0.20280000000000001</v>
      </c>
    </row>
    <row r="28855" spans="1:4" x14ac:dyDescent="0.2">
      <c r="A28855">
        <v>95764</v>
      </c>
      <c r="B28855" t="s">
        <v>80</v>
      </c>
      <c r="C28855">
        <v>44395</v>
      </c>
      <c r="D28855">
        <v>2</v>
      </c>
    </row>
    <row r="28856" spans="1:4" x14ac:dyDescent="0.2">
      <c r="A28856">
        <v>95764</v>
      </c>
      <c r="B28856" t="s">
        <v>80</v>
      </c>
      <c r="C28856">
        <v>2617</v>
      </c>
      <c r="D28856">
        <v>1</v>
      </c>
    </row>
    <row r="28857" spans="1:4" x14ac:dyDescent="0.2">
      <c r="A28857">
        <v>95766</v>
      </c>
    </row>
    <row r="28858" spans="1:4" x14ac:dyDescent="0.2">
      <c r="A28858">
        <v>95766</v>
      </c>
      <c r="B28858" t="s">
        <v>6064</v>
      </c>
      <c r="C28858">
        <v>88264</v>
      </c>
      <c r="D28858">
        <v>0.30740000000000001</v>
      </c>
    </row>
    <row r="28859" spans="1:4" x14ac:dyDescent="0.2">
      <c r="A28859">
        <v>95766</v>
      </c>
      <c r="B28859" t="s">
        <v>6064</v>
      </c>
      <c r="C28859">
        <v>88247</v>
      </c>
      <c r="D28859">
        <v>0.30740000000000001</v>
      </c>
    </row>
    <row r="28860" spans="1:4" x14ac:dyDescent="0.2">
      <c r="A28860">
        <v>95766</v>
      </c>
      <c r="B28860" t="s">
        <v>80</v>
      </c>
      <c r="C28860">
        <v>44088</v>
      </c>
      <c r="D28860">
        <v>2</v>
      </c>
    </row>
    <row r="28861" spans="1:4" x14ac:dyDescent="0.2">
      <c r="A28861">
        <v>95766</v>
      </c>
      <c r="B28861" t="s">
        <v>80</v>
      </c>
      <c r="C28861">
        <v>2618</v>
      </c>
      <c r="D28861">
        <v>1</v>
      </c>
    </row>
    <row r="28862" spans="1:4" x14ac:dyDescent="0.2">
      <c r="A28862">
        <v>95768</v>
      </c>
    </row>
    <row r="28863" spans="1:4" x14ac:dyDescent="0.2">
      <c r="A28863">
        <v>95768</v>
      </c>
      <c r="B28863" t="s">
        <v>6064</v>
      </c>
      <c r="C28863">
        <v>88264</v>
      </c>
      <c r="D28863">
        <v>0.42699999999999999</v>
      </c>
    </row>
    <row r="28864" spans="1:4" x14ac:dyDescent="0.2">
      <c r="A28864">
        <v>95768</v>
      </c>
      <c r="B28864" t="s">
        <v>6064</v>
      </c>
      <c r="C28864">
        <v>88247</v>
      </c>
      <c r="D28864">
        <v>0.42699999999999999</v>
      </c>
    </row>
    <row r="28865" spans="1:4" x14ac:dyDescent="0.2">
      <c r="A28865">
        <v>95768</v>
      </c>
      <c r="B28865" t="s">
        <v>80</v>
      </c>
      <c r="C28865">
        <v>44089</v>
      </c>
      <c r="D28865">
        <v>2</v>
      </c>
    </row>
    <row r="28866" spans="1:4" x14ac:dyDescent="0.2">
      <c r="A28866">
        <v>95768</v>
      </c>
      <c r="B28866" t="s">
        <v>80</v>
      </c>
      <c r="C28866">
        <v>2632</v>
      </c>
      <c r="D28866">
        <v>1</v>
      </c>
    </row>
    <row r="28867" spans="1:4" x14ac:dyDescent="0.2">
      <c r="A28867">
        <v>95739</v>
      </c>
    </row>
    <row r="28868" spans="1:4" x14ac:dyDescent="0.2">
      <c r="A28868">
        <v>95739</v>
      </c>
      <c r="B28868" t="s">
        <v>6064</v>
      </c>
      <c r="C28868">
        <v>88264</v>
      </c>
      <c r="D28868">
        <v>8.2199999999999995E-2</v>
      </c>
    </row>
    <row r="28869" spans="1:4" x14ac:dyDescent="0.2">
      <c r="A28869">
        <v>95739</v>
      </c>
      <c r="B28869" t="s">
        <v>6064</v>
      </c>
      <c r="C28869">
        <v>88247</v>
      </c>
      <c r="D28869">
        <v>8.2199999999999995E-2</v>
      </c>
    </row>
    <row r="28870" spans="1:4" x14ac:dyDescent="0.2">
      <c r="A28870">
        <v>95739</v>
      </c>
      <c r="B28870" t="s">
        <v>80</v>
      </c>
      <c r="C28870">
        <v>41229</v>
      </c>
      <c r="D28870">
        <v>1</v>
      </c>
    </row>
    <row r="28871" spans="1:4" x14ac:dyDescent="0.2">
      <c r="A28871">
        <v>95740</v>
      </c>
    </row>
    <row r="28872" spans="1:4" x14ac:dyDescent="0.2">
      <c r="A28872">
        <v>95740</v>
      </c>
      <c r="B28872" t="s">
        <v>6064</v>
      </c>
      <c r="C28872">
        <v>88264</v>
      </c>
      <c r="D28872">
        <v>0.157</v>
      </c>
    </row>
    <row r="28873" spans="1:4" x14ac:dyDescent="0.2">
      <c r="A28873">
        <v>95740</v>
      </c>
      <c r="B28873" t="s">
        <v>6064</v>
      </c>
      <c r="C28873">
        <v>88247</v>
      </c>
      <c r="D28873">
        <v>0.157</v>
      </c>
    </row>
    <row r="28874" spans="1:4" x14ac:dyDescent="0.2">
      <c r="A28874">
        <v>95740</v>
      </c>
      <c r="B28874" t="s">
        <v>80</v>
      </c>
      <c r="C28874">
        <v>41231</v>
      </c>
      <c r="D28874">
        <v>1</v>
      </c>
    </row>
    <row r="28875" spans="1:4" x14ac:dyDescent="0.2">
      <c r="A28875">
        <v>95741</v>
      </c>
    </row>
    <row r="28876" spans="1:4" x14ac:dyDescent="0.2">
      <c r="A28876">
        <v>95741</v>
      </c>
      <c r="B28876" t="s">
        <v>6064</v>
      </c>
      <c r="C28876">
        <v>88264</v>
      </c>
      <c r="D28876">
        <v>0.2616</v>
      </c>
    </row>
    <row r="28877" spans="1:4" x14ac:dyDescent="0.2">
      <c r="A28877">
        <v>95741</v>
      </c>
      <c r="B28877" t="s">
        <v>6064</v>
      </c>
      <c r="C28877">
        <v>88247</v>
      </c>
      <c r="D28877">
        <v>0.2616</v>
      </c>
    </row>
    <row r="28878" spans="1:4" x14ac:dyDescent="0.2">
      <c r="A28878">
        <v>95741</v>
      </c>
      <c r="B28878" t="s">
        <v>80</v>
      </c>
      <c r="C28878">
        <v>41232</v>
      </c>
      <c r="D28878">
        <v>1</v>
      </c>
    </row>
    <row r="28879" spans="1:4" x14ac:dyDescent="0.2">
      <c r="A28879">
        <v>104409</v>
      </c>
    </row>
    <row r="28880" spans="1:4" x14ac:dyDescent="0.2">
      <c r="A28880">
        <v>104409</v>
      </c>
      <c r="B28880" t="s">
        <v>6064</v>
      </c>
      <c r="C28880">
        <v>91170</v>
      </c>
      <c r="D28880">
        <v>1</v>
      </c>
    </row>
    <row r="28881" spans="1:4" x14ac:dyDescent="0.2">
      <c r="A28881">
        <v>104409</v>
      </c>
      <c r="B28881" t="s">
        <v>6064</v>
      </c>
      <c r="C28881">
        <v>88264</v>
      </c>
      <c r="D28881">
        <v>0.33110000000000001</v>
      </c>
    </row>
    <row r="28882" spans="1:4" x14ac:dyDescent="0.2">
      <c r="A28882">
        <v>104409</v>
      </c>
      <c r="B28882" t="s">
        <v>6064</v>
      </c>
      <c r="C28882">
        <v>88247</v>
      </c>
      <c r="D28882">
        <v>0.33110000000000001</v>
      </c>
    </row>
    <row r="28883" spans="1:4" x14ac:dyDescent="0.2">
      <c r="A28883">
        <v>104409</v>
      </c>
      <c r="B28883" t="s">
        <v>80</v>
      </c>
      <c r="C28883">
        <v>41496</v>
      </c>
      <c r="D28883">
        <v>1.05</v>
      </c>
    </row>
    <row r="28884" spans="1:4" x14ac:dyDescent="0.2">
      <c r="A28884">
        <v>104408</v>
      </c>
    </row>
    <row r="28885" spans="1:4" x14ac:dyDescent="0.2">
      <c r="A28885">
        <v>104408</v>
      </c>
      <c r="B28885" t="s">
        <v>6064</v>
      </c>
      <c r="C28885">
        <v>91170</v>
      </c>
      <c r="D28885">
        <v>1</v>
      </c>
    </row>
    <row r="28886" spans="1:4" x14ac:dyDescent="0.2">
      <c r="A28886">
        <v>104408</v>
      </c>
      <c r="B28886" t="s">
        <v>6064</v>
      </c>
      <c r="C28886">
        <v>88264</v>
      </c>
      <c r="D28886">
        <v>0.2384</v>
      </c>
    </row>
    <row r="28887" spans="1:4" x14ac:dyDescent="0.2">
      <c r="A28887">
        <v>104408</v>
      </c>
      <c r="B28887" t="s">
        <v>6064</v>
      </c>
      <c r="C28887">
        <v>88247</v>
      </c>
      <c r="D28887">
        <v>0.2384</v>
      </c>
    </row>
    <row r="28888" spans="1:4" x14ac:dyDescent="0.2">
      <c r="A28888">
        <v>104408</v>
      </c>
      <c r="B28888" t="s">
        <v>80</v>
      </c>
      <c r="C28888">
        <v>41495</v>
      </c>
      <c r="D28888">
        <v>1.05</v>
      </c>
    </row>
    <row r="28889" spans="1:4" x14ac:dyDescent="0.2">
      <c r="A28889">
        <v>104407</v>
      </c>
    </row>
    <row r="28890" spans="1:4" x14ac:dyDescent="0.2">
      <c r="A28890">
        <v>104407</v>
      </c>
      <c r="B28890" t="s">
        <v>6064</v>
      </c>
      <c r="C28890">
        <v>91170</v>
      </c>
      <c r="D28890">
        <v>1</v>
      </c>
    </row>
    <row r="28891" spans="1:4" x14ac:dyDescent="0.2">
      <c r="A28891">
        <v>104407</v>
      </c>
      <c r="B28891" t="s">
        <v>6064</v>
      </c>
      <c r="C28891">
        <v>88264</v>
      </c>
      <c r="D28891">
        <v>0.15720000000000001</v>
      </c>
    </row>
    <row r="28892" spans="1:4" x14ac:dyDescent="0.2">
      <c r="A28892">
        <v>104407</v>
      </c>
      <c r="B28892" t="s">
        <v>6064</v>
      </c>
      <c r="C28892">
        <v>88247</v>
      </c>
      <c r="D28892">
        <v>0.15720000000000001</v>
      </c>
    </row>
    <row r="28893" spans="1:4" x14ac:dyDescent="0.2">
      <c r="A28893">
        <v>104407</v>
      </c>
      <c r="B28893" t="s">
        <v>80</v>
      </c>
      <c r="C28893">
        <v>41494</v>
      </c>
      <c r="D28893">
        <v>1.05</v>
      </c>
    </row>
    <row r="28894" spans="1:4" x14ac:dyDescent="0.2">
      <c r="A28894">
        <v>104406</v>
      </c>
    </row>
    <row r="28895" spans="1:4" x14ac:dyDescent="0.2">
      <c r="A28895">
        <v>104406</v>
      </c>
      <c r="B28895" t="s">
        <v>6064</v>
      </c>
      <c r="C28895">
        <v>91170</v>
      </c>
      <c r="D28895">
        <v>1</v>
      </c>
    </row>
    <row r="28896" spans="1:4" x14ac:dyDescent="0.2">
      <c r="A28896">
        <v>104406</v>
      </c>
      <c r="B28896" t="s">
        <v>6064</v>
      </c>
      <c r="C28896">
        <v>88264</v>
      </c>
      <c r="D28896">
        <v>9.9299999999999999E-2</v>
      </c>
    </row>
    <row r="28897" spans="1:4" x14ac:dyDescent="0.2">
      <c r="A28897">
        <v>104406</v>
      </c>
      <c r="B28897" t="s">
        <v>6064</v>
      </c>
      <c r="C28897">
        <v>88247</v>
      </c>
      <c r="D28897">
        <v>9.9299999999999999E-2</v>
      </c>
    </row>
    <row r="28898" spans="1:4" x14ac:dyDescent="0.2">
      <c r="A28898">
        <v>104406</v>
      </c>
      <c r="B28898" t="s">
        <v>80</v>
      </c>
      <c r="C28898">
        <v>41493</v>
      </c>
      <c r="D28898">
        <v>1.05</v>
      </c>
    </row>
    <row r="28899" spans="1:4" x14ac:dyDescent="0.2">
      <c r="A28899">
        <v>95726</v>
      </c>
    </row>
    <row r="28900" spans="1:4" x14ac:dyDescent="0.2">
      <c r="A28900">
        <v>95726</v>
      </c>
      <c r="B28900" t="s">
        <v>6064</v>
      </c>
      <c r="C28900">
        <v>91170</v>
      </c>
      <c r="D28900">
        <v>1</v>
      </c>
    </row>
    <row r="28901" spans="1:4" x14ac:dyDescent="0.2">
      <c r="A28901">
        <v>95726</v>
      </c>
      <c r="B28901" t="s">
        <v>6064</v>
      </c>
      <c r="C28901">
        <v>88264</v>
      </c>
      <c r="D28901">
        <v>6.4000000000000001E-2</v>
      </c>
    </row>
    <row r="28902" spans="1:4" x14ac:dyDescent="0.2">
      <c r="A28902">
        <v>95726</v>
      </c>
      <c r="B28902" t="s">
        <v>6064</v>
      </c>
      <c r="C28902">
        <v>88247</v>
      </c>
      <c r="D28902">
        <v>6.4000000000000001E-2</v>
      </c>
    </row>
    <row r="28903" spans="1:4" x14ac:dyDescent="0.2">
      <c r="A28903">
        <v>95726</v>
      </c>
      <c r="B28903" t="s">
        <v>80</v>
      </c>
      <c r="C28903">
        <v>2676</v>
      </c>
      <c r="D28903">
        <v>1.0538000000000001</v>
      </c>
    </row>
    <row r="28904" spans="1:4" x14ac:dyDescent="0.2">
      <c r="A28904">
        <v>95727</v>
      </c>
    </row>
    <row r="28905" spans="1:4" x14ac:dyDescent="0.2">
      <c r="A28905">
        <v>95727</v>
      </c>
      <c r="B28905" t="s">
        <v>6064</v>
      </c>
      <c r="C28905">
        <v>91170</v>
      </c>
      <c r="D28905">
        <v>1</v>
      </c>
    </row>
    <row r="28906" spans="1:4" x14ac:dyDescent="0.2">
      <c r="A28906">
        <v>95727</v>
      </c>
      <c r="B28906" t="s">
        <v>6064</v>
      </c>
      <c r="C28906">
        <v>88264</v>
      </c>
      <c r="D28906">
        <v>0.122</v>
      </c>
    </row>
    <row r="28907" spans="1:4" x14ac:dyDescent="0.2">
      <c r="A28907">
        <v>95727</v>
      </c>
      <c r="B28907" t="s">
        <v>6064</v>
      </c>
      <c r="C28907">
        <v>88247</v>
      </c>
      <c r="D28907">
        <v>0.122</v>
      </c>
    </row>
    <row r="28908" spans="1:4" x14ac:dyDescent="0.2">
      <c r="A28908">
        <v>95727</v>
      </c>
      <c r="B28908" t="s">
        <v>80</v>
      </c>
      <c r="C28908">
        <v>2678</v>
      </c>
      <c r="D28908">
        <v>1.0538000000000001</v>
      </c>
    </row>
    <row r="28909" spans="1:4" x14ac:dyDescent="0.2">
      <c r="A28909">
        <v>95728</v>
      </c>
    </row>
    <row r="28910" spans="1:4" x14ac:dyDescent="0.2">
      <c r="A28910">
        <v>95728</v>
      </c>
      <c r="B28910" t="s">
        <v>6064</v>
      </c>
      <c r="C28910">
        <v>91170</v>
      </c>
      <c r="D28910">
        <v>1</v>
      </c>
    </row>
    <row r="28911" spans="1:4" x14ac:dyDescent="0.2">
      <c r="A28911">
        <v>95728</v>
      </c>
      <c r="B28911" t="s">
        <v>6064</v>
      </c>
      <c r="C28911">
        <v>88264</v>
      </c>
      <c r="D28911">
        <v>0.20300000000000001</v>
      </c>
    </row>
    <row r="28912" spans="1:4" x14ac:dyDescent="0.2">
      <c r="A28912">
        <v>95728</v>
      </c>
      <c r="B28912" t="s">
        <v>6064</v>
      </c>
      <c r="C28912">
        <v>88247</v>
      </c>
      <c r="D28912">
        <v>0.20300000000000001</v>
      </c>
    </row>
    <row r="28913" spans="1:4" x14ac:dyDescent="0.2">
      <c r="A28913">
        <v>95728</v>
      </c>
      <c r="B28913" t="s">
        <v>80</v>
      </c>
      <c r="C28913">
        <v>2679</v>
      </c>
      <c r="D28913">
        <v>1.0538000000000001</v>
      </c>
    </row>
    <row r="28914" spans="1:4" x14ac:dyDescent="0.2">
      <c r="A28914">
        <v>104452</v>
      </c>
    </row>
    <row r="28915" spans="1:4" x14ac:dyDescent="0.2">
      <c r="A28915">
        <v>104452</v>
      </c>
      <c r="B28915" t="s">
        <v>6064</v>
      </c>
      <c r="C28915">
        <v>88264</v>
      </c>
      <c r="D28915">
        <v>8.5400000000000004E-2</v>
      </c>
    </row>
    <row r="28916" spans="1:4" x14ac:dyDescent="0.2">
      <c r="A28916">
        <v>104452</v>
      </c>
      <c r="B28916" t="s">
        <v>6064</v>
      </c>
      <c r="C28916">
        <v>88247</v>
      </c>
      <c r="D28916">
        <v>8.5400000000000004E-2</v>
      </c>
    </row>
    <row r="28917" spans="1:4" x14ac:dyDescent="0.2">
      <c r="A28917">
        <v>104452</v>
      </c>
      <c r="B28917" t="s">
        <v>80</v>
      </c>
      <c r="C28917">
        <v>44087</v>
      </c>
      <c r="D28917">
        <v>1</v>
      </c>
    </row>
    <row r="28918" spans="1:4" x14ac:dyDescent="0.2">
      <c r="A28918">
        <v>104448</v>
      </c>
    </row>
    <row r="28919" spans="1:4" x14ac:dyDescent="0.2">
      <c r="A28919">
        <v>104448</v>
      </c>
      <c r="B28919" t="s">
        <v>6064</v>
      </c>
      <c r="C28919">
        <v>88264</v>
      </c>
      <c r="D28919">
        <v>0.13519999999999999</v>
      </c>
    </row>
    <row r="28920" spans="1:4" x14ac:dyDescent="0.2">
      <c r="A28920">
        <v>104448</v>
      </c>
      <c r="B28920" t="s">
        <v>6064</v>
      </c>
      <c r="C28920">
        <v>88247</v>
      </c>
      <c r="D28920">
        <v>0.13519999999999999</v>
      </c>
    </row>
    <row r="28921" spans="1:4" x14ac:dyDescent="0.2">
      <c r="A28921">
        <v>104448</v>
      </c>
      <c r="B28921" t="s">
        <v>80</v>
      </c>
      <c r="C28921">
        <v>44395</v>
      </c>
      <c r="D28921">
        <v>1</v>
      </c>
    </row>
    <row r="28922" spans="1:4" x14ac:dyDescent="0.2">
      <c r="A28922">
        <v>104449</v>
      </c>
    </row>
    <row r="28923" spans="1:4" x14ac:dyDescent="0.2">
      <c r="A28923">
        <v>104449</v>
      </c>
      <c r="B28923" t="s">
        <v>6064</v>
      </c>
      <c r="C28923">
        <v>88264</v>
      </c>
      <c r="D28923">
        <v>0.20499999999999999</v>
      </c>
    </row>
    <row r="28924" spans="1:4" x14ac:dyDescent="0.2">
      <c r="A28924">
        <v>104449</v>
      </c>
      <c r="B28924" t="s">
        <v>6064</v>
      </c>
      <c r="C28924">
        <v>88247</v>
      </c>
      <c r="D28924">
        <v>0.20499999999999999</v>
      </c>
    </row>
    <row r="28925" spans="1:4" x14ac:dyDescent="0.2">
      <c r="A28925">
        <v>104449</v>
      </c>
      <c r="B28925" t="s">
        <v>80</v>
      </c>
      <c r="C28925">
        <v>44088</v>
      </c>
      <c r="D28925">
        <v>1</v>
      </c>
    </row>
    <row r="28926" spans="1:4" x14ac:dyDescent="0.2">
      <c r="A28926">
        <v>104450</v>
      </c>
    </row>
    <row r="28927" spans="1:4" x14ac:dyDescent="0.2">
      <c r="A28927">
        <v>104450</v>
      </c>
      <c r="B28927" t="s">
        <v>6064</v>
      </c>
      <c r="C28927">
        <v>88264</v>
      </c>
      <c r="D28927">
        <v>0.28470000000000001</v>
      </c>
    </row>
    <row r="28928" spans="1:4" x14ac:dyDescent="0.2">
      <c r="A28928">
        <v>104450</v>
      </c>
      <c r="B28928" t="s">
        <v>6064</v>
      </c>
      <c r="C28928">
        <v>88247</v>
      </c>
      <c r="D28928">
        <v>0.28470000000000001</v>
      </c>
    </row>
    <row r="28929" spans="1:4" x14ac:dyDescent="0.2">
      <c r="A28929">
        <v>104450</v>
      </c>
      <c r="B28929" t="s">
        <v>80</v>
      </c>
      <c r="C28929">
        <v>44089</v>
      </c>
      <c r="D28929">
        <v>1</v>
      </c>
    </row>
    <row r="28930" spans="1:4" x14ac:dyDescent="0.2">
      <c r="A28930">
        <v>104445</v>
      </c>
    </row>
    <row r="28931" spans="1:4" x14ac:dyDescent="0.2">
      <c r="A28931">
        <v>104445</v>
      </c>
      <c r="B28931" t="s">
        <v>6064</v>
      </c>
      <c r="C28931">
        <v>88264</v>
      </c>
      <c r="D28931">
        <v>5.4800000000000001E-2</v>
      </c>
    </row>
    <row r="28932" spans="1:4" x14ac:dyDescent="0.2">
      <c r="A28932">
        <v>104445</v>
      </c>
      <c r="B28932" t="s">
        <v>6064</v>
      </c>
      <c r="C28932">
        <v>88247</v>
      </c>
      <c r="D28932">
        <v>5.4800000000000001E-2</v>
      </c>
    </row>
    <row r="28933" spans="1:4" x14ac:dyDescent="0.2">
      <c r="A28933">
        <v>104445</v>
      </c>
      <c r="B28933" t="s">
        <v>80</v>
      </c>
      <c r="C28933">
        <v>44896</v>
      </c>
      <c r="D28933">
        <v>1</v>
      </c>
    </row>
    <row r="28934" spans="1:4" x14ac:dyDescent="0.2">
      <c r="A28934">
        <v>104446</v>
      </c>
    </row>
    <row r="28935" spans="1:4" x14ac:dyDescent="0.2">
      <c r="A28935">
        <v>104446</v>
      </c>
      <c r="B28935" t="s">
        <v>6064</v>
      </c>
      <c r="C28935">
        <v>88264</v>
      </c>
      <c r="D28935">
        <v>0.1046</v>
      </c>
    </row>
    <row r="28936" spans="1:4" x14ac:dyDescent="0.2">
      <c r="A28936">
        <v>104446</v>
      </c>
      <c r="B28936" t="s">
        <v>6064</v>
      </c>
      <c r="C28936">
        <v>88247</v>
      </c>
      <c r="D28936">
        <v>0.1046</v>
      </c>
    </row>
    <row r="28937" spans="1:4" x14ac:dyDescent="0.2">
      <c r="A28937">
        <v>104446</v>
      </c>
      <c r="B28937" t="s">
        <v>80</v>
      </c>
      <c r="C28937">
        <v>44897</v>
      </c>
      <c r="D28937">
        <v>1</v>
      </c>
    </row>
    <row r="28938" spans="1:4" x14ac:dyDescent="0.2">
      <c r="A28938">
        <v>104447</v>
      </c>
    </row>
    <row r="28939" spans="1:4" x14ac:dyDescent="0.2">
      <c r="A28939">
        <v>104447</v>
      </c>
      <c r="B28939" t="s">
        <v>6064</v>
      </c>
      <c r="C28939">
        <v>88264</v>
      </c>
      <c r="D28939">
        <v>0.1744</v>
      </c>
    </row>
    <row r="28940" spans="1:4" x14ac:dyDescent="0.2">
      <c r="A28940">
        <v>104447</v>
      </c>
      <c r="B28940" t="s">
        <v>6064</v>
      </c>
      <c r="C28940">
        <v>88247</v>
      </c>
      <c r="D28940">
        <v>0.1744</v>
      </c>
    </row>
    <row r="28941" spans="1:4" x14ac:dyDescent="0.2">
      <c r="A28941">
        <v>104447</v>
      </c>
      <c r="B28941" t="s">
        <v>80</v>
      </c>
      <c r="C28941">
        <v>44898</v>
      </c>
      <c r="D28941">
        <v>1</v>
      </c>
    </row>
    <row r="28942" spans="1:4" x14ac:dyDescent="0.2">
      <c r="A28942">
        <v>92980</v>
      </c>
    </row>
    <row r="28943" spans="1:4" x14ac:dyDescent="0.2">
      <c r="A28943">
        <v>92980</v>
      </c>
      <c r="B28943" t="s">
        <v>6064</v>
      </c>
      <c r="C28943">
        <v>88264</v>
      </c>
      <c r="D28943">
        <v>8.9999999999999993E-3</v>
      </c>
    </row>
    <row r="28944" spans="1:4" x14ac:dyDescent="0.2">
      <c r="A28944">
        <v>92980</v>
      </c>
      <c r="B28944" t="s">
        <v>6064</v>
      </c>
      <c r="C28944">
        <v>88247</v>
      </c>
      <c r="D28944">
        <v>8.9999999999999993E-3</v>
      </c>
    </row>
    <row r="28945" spans="1:4" x14ac:dyDescent="0.2">
      <c r="A28945">
        <v>92980</v>
      </c>
      <c r="B28945" t="s">
        <v>80</v>
      </c>
      <c r="C28945">
        <v>21127</v>
      </c>
      <c r="D28945">
        <v>0.01</v>
      </c>
    </row>
    <row r="28946" spans="1:4" x14ac:dyDescent="0.2">
      <c r="A28946">
        <v>92980</v>
      </c>
      <c r="B28946" t="s">
        <v>80</v>
      </c>
      <c r="C28946">
        <v>1020</v>
      </c>
      <c r="D28946">
        <v>1.0269999999999999</v>
      </c>
    </row>
    <row r="28947" spans="1:4" x14ac:dyDescent="0.2">
      <c r="A28947">
        <v>92979</v>
      </c>
    </row>
    <row r="28948" spans="1:4" x14ac:dyDescent="0.2">
      <c r="A28948">
        <v>92979</v>
      </c>
      <c r="B28948" t="s">
        <v>6064</v>
      </c>
      <c r="C28948">
        <v>88264</v>
      </c>
      <c r="D28948">
        <v>8.9999999999999993E-3</v>
      </c>
    </row>
    <row r="28949" spans="1:4" x14ac:dyDescent="0.2">
      <c r="A28949">
        <v>92979</v>
      </c>
      <c r="B28949" t="s">
        <v>6064</v>
      </c>
      <c r="C28949">
        <v>88247</v>
      </c>
      <c r="D28949">
        <v>8.9999999999999993E-3</v>
      </c>
    </row>
    <row r="28950" spans="1:4" x14ac:dyDescent="0.2">
      <c r="A28950">
        <v>92979</v>
      </c>
      <c r="B28950" t="s">
        <v>80</v>
      </c>
      <c r="C28950">
        <v>21127</v>
      </c>
      <c r="D28950">
        <v>0.01</v>
      </c>
    </row>
    <row r="28951" spans="1:4" x14ac:dyDescent="0.2">
      <c r="A28951">
        <v>92979</v>
      </c>
      <c r="B28951" t="s">
        <v>80</v>
      </c>
      <c r="C28951">
        <v>980</v>
      </c>
      <c r="D28951">
        <v>1.0269999999999999</v>
      </c>
    </row>
    <row r="28952" spans="1:4" x14ac:dyDescent="0.2">
      <c r="A28952">
        <v>92982</v>
      </c>
    </row>
    <row r="28953" spans="1:4" x14ac:dyDescent="0.2">
      <c r="A28953">
        <v>92982</v>
      </c>
      <c r="B28953" t="s">
        <v>6064</v>
      </c>
      <c r="C28953">
        <v>88264</v>
      </c>
      <c r="D28953">
        <v>1.2999999999999999E-2</v>
      </c>
    </row>
    <row r="28954" spans="1:4" x14ac:dyDescent="0.2">
      <c r="A28954">
        <v>92982</v>
      </c>
      <c r="B28954" t="s">
        <v>6064</v>
      </c>
      <c r="C28954">
        <v>88247</v>
      </c>
      <c r="D28954">
        <v>1.2999999999999999E-2</v>
      </c>
    </row>
    <row r="28955" spans="1:4" x14ac:dyDescent="0.2">
      <c r="A28955">
        <v>92982</v>
      </c>
      <c r="B28955" t="s">
        <v>80</v>
      </c>
      <c r="C28955">
        <v>21127</v>
      </c>
      <c r="D28955">
        <v>0.01</v>
      </c>
    </row>
    <row r="28956" spans="1:4" x14ac:dyDescent="0.2">
      <c r="A28956">
        <v>92982</v>
      </c>
      <c r="B28956" t="s">
        <v>80</v>
      </c>
      <c r="C28956">
        <v>995</v>
      </c>
      <c r="D28956">
        <v>1.0269999999999999</v>
      </c>
    </row>
    <row r="28957" spans="1:4" x14ac:dyDescent="0.2">
      <c r="A28957">
        <v>92981</v>
      </c>
    </row>
    <row r="28958" spans="1:4" x14ac:dyDescent="0.2">
      <c r="A28958">
        <v>92981</v>
      </c>
      <c r="B28958" t="s">
        <v>6064</v>
      </c>
      <c r="C28958">
        <v>88264</v>
      </c>
      <c r="D28958">
        <v>1.2999999999999999E-2</v>
      </c>
    </row>
    <row r="28959" spans="1:4" x14ac:dyDescent="0.2">
      <c r="A28959">
        <v>92981</v>
      </c>
      <c r="B28959" t="s">
        <v>6064</v>
      </c>
      <c r="C28959">
        <v>88247</v>
      </c>
      <c r="D28959">
        <v>1.2999999999999999E-2</v>
      </c>
    </row>
    <row r="28960" spans="1:4" x14ac:dyDescent="0.2">
      <c r="A28960">
        <v>92981</v>
      </c>
      <c r="B28960" t="s">
        <v>80</v>
      </c>
      <c r="C28960">
        <v>21127</v>
      </c>
      <c r="D28960">
        <v>0.01</v>
      </c>
    </row>
    <row r="28961" spans="1:4" x14ac:dyDescent="0.2">
      <c r="A28961">
        <v>92981</v>
      </c>
      <c r="B28961" t="s">
        <v>80</v>
      </c>
      <c r="C28961">
        <v>979</v>
      </c>
      <c r="D28961">
        <v>1.0269999999999999</v>
      </c>
    </row>
    <row r="28962" spans="1:4" x14ac:dyDescent="0.2">
      <c r="A28962">
        <v>101885</v>
      </c>
    </row>
    <row r="28963" spans="1:4" x14ac:dyDescent="0.2">
      <c r="A28963">
        <v>101885</v>
      </c>
      <c r="B28963" t="s">
        <v>6064</v>
      </c>
      <c r="C28963">
        <v>88264</v>
      </c>
      <c r="D28963">
        <v>3.8E-3</v>
      </c>
    </row>
    <row r="28964" spans="1:4" x14ac:dyDescent="0.2">
      <c r="A28964">
        <v>101885</v>
      </c>
      <c r="B28964" t="s">
        <v>6064</v>
      </c>
      <c r="C28964">
        <v>88247</v>
      </c>
      <c r="D28964">
        <v>3.8E-3</v>
      </c>
    </row>
    <row r="28965" spans="1:4" x14ac:dyDescent="0.2">
      <c r="A28965">
        <v>101885</v>
      </c>
      <c r="B28965" t="s">
        <v>80</v>
      </c>
      <c r="C28965">
        <v>21127</v>
      </c>
      <c r="D28965">
        <v>0.01</v>
      </c>
    </row>
    <row r="28966" spans="1:4" x14ac:dyDescent="0.2">
      <c r="A28966">
        <v>101885</v>
      </c>
      <c r="B28966" t="s">
        <v>80</v>
      </c>
      <c r="C28966">
        <v>1020</v>
      </c>
      <c r="D28966">
        <v>1.0269999999999999</v>
      </c>
    </row>
    <row r="28967" spans="1:4" x14ac:dyDescent="0.2">
      <c r="A28967">
        <v>101884</v>
      </c>
    </row>
    <row r="28968" spans="1:4" x14ac:dyDescent="0.2">
      <c r="A28968">
        <v>101884</v>
      </c>
      <c r="B28968" t="s">
        <v>6064</v>
      </c>
      <c r="C28968">
        <v>88264</v>
      </c>
      <c r="D28968">
        <v>3.8E-3</v>
      </c>
    </row>
    <row r="28969" spans="1:4" x14ac:dyDescent="0.2">
      <c r="A28969">
        <v>101884</v>
      </c>
      <c r="B28969" t="s">
        <v>6064</v>
      </c>
      <c r="C28969">
        <v>88247</v>
      </c>
      <c r="D28969">
        <v>3.8E-3</v>
      </c>
    </row>
    <row r="28970" spans="1:4" x14ac:dyDescent="0.2">
      <c r="A28970">
        <v>101884</v>
      </c>
      <c r="B28970" t="s">
        <v>80</v>
      </c>
      <c r="C28970">
        <v>21127</v>
      </c>
      <c r="D28970">
        <v>0.01</v>
      </c>
    </row>
    <row r="28971" spans="1:4" x14ac:dyDescent="0.2">
      <c r="A28971">
        <v>101884</v>
      </c>
      <c r="B28971" t="s">
        <v>80</v>
      </c>
      <c r="C28971">
        <v>980</v>
      </c>
      <c r="D28971">
        <v>1.0269999999999999</v>
      </c>
    </row>
    <row r="28972" spans="1:4" x14ac:dyDescent="0.2">
      <c r="A28972">
        <v>101887</v>
      </c>
    </row>
    <row r="28973" spans="1:4" x14ac:dyDescent="0.2">
      <c r="A28973">
        <v>101887</v>
      </c>
      <c r="B28973" t="s">
        <v>6064</v>
      </c>
      <c r="C28973">
        <v>88264</v>
      </c>
      <c r="D28973">
        <v>7.1000000000000004E-3</v>
      </c>
    </row>
    <row r="28974" spans="1:4" x14ac:dyDescent="0.2">
      <c r="A28974">
        <v>101887</v>
      </c>
      <c r="B28974" t="s">
        <v>6064</v>
      </c>
      <c r="C28974">
        <v>88247</v>
      </c>
      <c r="D28974">
        <v>7.1000000000000004E-3</v>
      </c>
    </row>
    <row r="28975" spans="1:4" x14ac:dyDescent="0.2">
      <c r="A28975">
        <v>101887</v>
      </c>
      <c r="B28975" t="s">
        <v>80</v>
      </c>
      <c r="C28975">
        <v>21127</v>
      </c>
      <c r="D28975">
        <v>0.01</v>
      </c>
    </row>
    <row r="28976" spans="1:4" x14ac:dyDescent="0.2">
      <c r="A28976">
        <v>101887</v>
      </c>
      <c r="B28976" t="s">
        <v>80</v>
      </c>
      <c r="C28976">
        <v>995</v>
      </c>
      <c r="D28976">
        <v>1.0269999999999999</v>
      </c>
    </row>
    <row r="28977" spans="1:4" x14ac:dyDescent="0.2">
      <c r="A28977">
        <v>101886</v>
      </c>
    </row>
    <row r="28978" spans="1:4" x14ac:dyDescent="0.2">
      <c r="A28978">
        <v>101886</v>
      </c>
      <c r="B28978" t="s">
        <v>6064</v>
      </c>
      <c r="C28978">
        <v>88264</v>
      </c>
      <c r="D28978">
        <v>7.1000000000000004E-3</v>
      </c>
    </row>
    <row r="28979" spans="1:4" x14ac:dyDescent="0.2">
      <c r="A28979">
        <v>101886</v>
      </c>
      <c r="B28979" t="s">
        <v>6064</v>
      </c>
      <c r="C28979">
        <v>88247</v>
      </c>
      <c r="D28979">
        <v>7.1000000000000004E-3</v>
      </c>
    </row>
    <row r="28980" spans="1:4" x14ac:dyDescent="0.2">
      <c r="A28980">
        <v>101886</v>
      </c>
      <c r="B28980" t="s">
        <v>80</v>
      </c>
      <c r="C28980">
        <v>21127</v>
      </c>
      <c r="D28980">
        <v>0.01</v>
      </c>
    </row>
    <row r="28981" spans="1:4" x14ac:dyDescent="0.2">
      <c r="A28981">
        <v>101886</v>
      </c>
      <c r="B28981" t="s">
        <v>80</v>
      </c>
      <c r="C28981">
        <v>979</v>
      </c>
      <c r="D28981">
        <v>1.0269999999999999</v>
      </c>
    </row>
    <row r="28982" spans="1:4" x14ac:dyDescent="0.2">
      <c r="A28982">
        <v>101889</v>
      </c>
    </row>
    <row r="28983" spans="1:4" x14ac:dyDescent="0.2">
      <c r="A28983">
        <v>101889</v>
      </c>
      <c r="B28983" t="s">
        <v>6064</v>
      </c>
      <c r="C28983">
        <v>88264</v>
      </c>
      <c r="D28983">
        <v>1.1900000000000001E-2</v>
      </c>
    </row>
    <row r="28984" spans="1:4" x14ac:dyDescent="0.2">
      <c r="A28984">
        <v>101889</v>
      </c>
      <c r="B28984" t="s">
        <v>6064</v>
      </c>
      <c r="C28984">
        <v>88247</v>
      </c>
      <c r="D28984">
        <v>1.1900000000000001E-2</v>
      </c>
    </row>
    <row r="28985" spans="1:4" x14ac:dyDescent="0.2">
      <c r="A28985">
        <v>101889</v>
      </c>
      <c r="B28985" t="s">
        <v>80</v>
      </c>
      <c r="C28985">
        <v>21127</v>
      </c>
      <c r="D28985">
        <v>0.01</v>
      </c>
    </row>
    <row r="28986" spans="1:4" x14ac:dyDescent="0.2">
      <c r="A28986">
        <v>101889</v>
      </c>
      <c r="B28986" t="s">
        <v>80</v>
      </c>
      <c r="C28986">
        <v>996</v>
      </c>
      <c r="D28986">
        <v>1.0269999999999999</v>
      </c>
    </row>
    <row r="28987" spans="1:4" x14ac:dyDescent="0.2">
      <c r="A28987">
        <v>101888</v>
      </c>
    </row>
    <row r="28988" spans="1:4" x14ac:dyDescent="0.2">
      <c r="A28988">
        <v>101888</v>
      </c>
      <c r="B28988" t="s">
        <v>6064</v>
      </c>
      <c r="C28988">
        <v>88264</v>
      </c>
      <c r="D28988">
        <v>1.1900000000000001E-2</v>
      </c>
    </row>
    <row r="28989" spans="1:4" x14ac:dyDescent="0.2">
      <c r="A28989">
        <v>101888</v>
      </c>
      <c r="B28989" t="s">
        <v>6064</v>
      </c>
      <c r="C28989">
        <v>88247</v>
      </c>
      <c r="D28989">
        <v>1.1900000000000001E-2</v>
      </c>
    </row>
    <row r="28990" spans="1:4" x14ac:dyDescent="0.2">
      <c r="A28990">
        <v>101888</v>
      </c>
      <c r="B28990" t="s">
        <v>80</v>
      </c>
      <c r="C28990">
        <v>39232</v>
      </c>
      <c r="D28990">
        <v>1.0269999999999999</v>
      </c>
    </row>
    <row r="28991" spans="1:4" x14ac:dyDescent="0.2">
      <c r="A28991">
        <v>101888</v>
      </c>
      <c r="B28991" t="s">
        <v>80</v>
      </c>
      <c r="C28991">
        <v>21127</v>
      </c>
      <c r="D28991">
        <v>0.01</v>
      </c>
    </row>
    <row r="28992" spans="1:4" x14ac:dyDescent="0.2">
      <c r="A28992">
        <v>101938</v>
      </c>
    </row>
    <row r="28993" spans="1:4" x14ac:dyDescent="0.2">
      <c r="A28993">
        <v>101938</v>
      </c>
      <c r="B28993" t="s">
        <v>6064</v>
      </c>
      <c r="C28993">
        <v>88264</v>
      </c>
      <c r="D28993">
        <v>0.3947</v>
      </c>
    </row>
    <row r="28994" spans="1:4" x14ac:dyDescent="0.2">
      <c r="A28994">
        <v>101938</v>
      </c>
      <c r="B28994" t="s">
        <v>6064</v>
      </c>
      <c r="C28994">
        <v>88247</v>
      </c>
      <c r="D28994">
        <v>0.3947</v>
      </c>
    </row>
    <row r="28995" spans="1:4" x14ac:dyDescent="0.2">
      <c r="A28995">
        <v>101938</v>
      </c>
      <c r="B28995" t="s">
        <v>6064</v>
      </c>
      <c r="C28995">
        <v>87367</v>
      </c>
      <c r="D28995">
        <v>8.6E-3</v>
      </c>
    </row>
    <row r="28996" spans="1:4" x14ac:dyDescent="0.2">
      <c r="A28996">
        <v>101938</v>
      </c>
      <c r="B28996" t="s">
        <v>80</v>
      </c>
      <c r="C28996">
        <v>39808</v>
      </c>
      <c r="D28996">
        <v>1</v>
      </c>
    </row>
    <row r="28997" spans="1:4" x14ac:dyDescent="0.2">
      <c r="A28997">
        <v>101904</v>
      </c>
    </row>
    <row r="28998" spans="1:4" x14ac:dyDescent="0.2">
      <c r="A28998">
        <v>101904</v>
      </c>
      <c r="B28998" t="s">
        <v>6064</v>
      </c>
      <c r="C28998">
        <v>88264</v>
      </c>
      <c r="D28998">
        <v>0.78300000000000003</v>
      </c>
    </row>
    <row r="28999" spans="1:4" x14ac:dyDescent="0.2">
      <c r="A28999">
        <v>101904</v>
      </c>
      <c r="B28999" t="s">
        <v>6064</v>
      </c>
      <c r="C28999">
        <v>88247</v>
      </c>
      <c r="D28999">
        <v>0.78300000000000003</v>
      </c>
    </row>
    <row r="29000" spans="1:4" x14ac:dyDescent="0.2">
      <c r="A29000">
        <v>101904</v>
      </c>
      <c r="B29000" t="s">
        <v>80</v>
      </c>
      <c r="C29000">
        <v>1618</v>
      </c>
      <c r="D29000">
        <v>1</v>
      </c>
    </row>
    <row r="29001" spans="1:4" x14ac:dyDescent="0.2">
      <c r="A29001">
        <v>101904</v>
      </c>
      <c r="B29001" t="s">
        <v>80</v>
      </c>
      <c r="C29001">
        <v>1576</v>
      </c>
      <c r="D29001">
        <v>3</v>
      </c>
    </row>
    <row r="29002" spans="1:4" x14ac:dyDescent="0.2">
      <c r="A29002">
        <v>101901</v>
      </c>
    </row>
    <row r="29003" spans="1:4" x14ac:dyDescent="0.2">
      <c r="A29003">
        <v>101901</v>
      </c>
      <c r="B29003" t="s">
        <v>6064</v>
      </c>
      <c r="C29003">
        <v>88264</v>
      </c>
      <c r="D29003">
        <v>0.14280000000000001</v>
      </c>
    </row>
    <row r="29004" spans="1:4" x14ac:dyDescent="0.2">
      <c r="A29004">
        <v>101901</v>
      </c>
      <c r="B29004" t="s">
        <v>6064</v>
      </c>
      <c r="C29004">
        <v>88247</v>
      </c>
      <c r="D29004">
        <v>0.14280000000000001</v>
      </c>
    </row>
    <row r="29005" spans="1:4" x14ac:dyDescent="0.2">
      <c r="A29005">
        <v>101901</v>
      </c>
      <c r="B29005" t="s">
        <v>80</v>
      </c>
      <c r="C29005">
        <v>1623</v>
      </c>
      <c r="D29005">
        <v>1</v>
      </c>
    </row>
    <row r="29006" spans="1:4" x14ac:dyDescent="0.2">
      <c r="A29006">
        <v>101901</v>
      </c>
      <c r="B29006" t="s">
        <v>80</v>
      </c>
      <c r="C29006">
        <v>1570</v>
      </c>
      <c r="D29006">
        <v>3</v>
      </c>
    </row>
    <row r="29007" spans="1:4" x14ac:dyDescent="0.2">
      <c r="A29007">
        <v>101902</v>
      </c>
    </row>
    <row r="29008" spans="1:4" x14ac:dyDescent="0.2">
      <c r="A29008">
        <v>101902</v>
      </c>
      <c r="B29008" t="s">
        <v>6064</v>
      </c>
      <c r="C29008">
        <v>88264</v>
      </c>
      <c r="D29008">
        <v>0.1988</v>
      </c>
    </row>
    <row r="29009" spans="1:4" x14ac:dyDescent="0.2">
      <c r="A29009">
        <v>101902</v>
      </c>
      <c r="B29009" t="s">
        <v>6064</v>
      </c>
      <c r="C29009">
        <v>88247</v>
      </c>
      <c r="D29009">
        <v>0.1988</v>
      </c>
    </row>
    <row r="29010" spans="1:4" x14ac:dyDescent="0.2">
      <c r="A29010">
        <v>101902</v>
      </c>
      <c r="B29010" t="s">
        <v>80</v>
      </c>
      <c r="C29010">
        <v>1625</v>
      </c>
      <c r="D29010">
        <v>1</v>
      </c>
    </row>
    <row r="29011" spans="1:4" x14ac:dyDescent="0.2">
      <c r="A29011">
        <v>101902</v>
      </c>
      <c r="B29011" t="s">
        <v>80</v>
      </c>
      <c r="C29011">
        <v>1571</v>
      </c>
      <c r="D29011">
        <v>3</v>
      </c>
    </row>
    <row r="29012" spans="1:4" x14ac:dyDescent="0.2">
      <c r="A29012">
        <v>101903</v>
      </c>
    </row>
    <row r="29013" spans="1:4" x14ac:dyDescent="0.2">
      <c r="A29013">
        <v>101903</v>
      </c>
      <c r="B29013" t="s">
        <v>6064</v>
      </c>
      <c r="C29013">
        <v>88264</v>
      </c>
      <c r="D29013">
        <v>0.40570000000000001</v>
      </c>
    </row>
    <row r="29014" spans="1:4" x14ac:dyDescent="0.2">
      <c r="A29014">
        <v>101903</v>
      </c>
      <c r="B29014" t="s">
        <v>6064</v>
      </c>
      <c r="C29014">
        <v>88247</v>
      </c>
      <c r="D29014">
        <v>0.40570000000000001</v>
      </c>
    </row>
    <row r="29015" spans="1:4" x14ac:dyDescent="0.2">
      <c r="A29015">
        <v>101903</v>
      </c>
      <c r="B29015" t="s">
        <v>80</v>
      </c>
      <c r="C29015">
        <v>1620</v>
      </c>
      <c r="D29015">
        <v>1</v>
      </c>
    </row>
    <row r="29016" spans="1:4" x14ac:dyDescent="0.2">
      <c r="A29016">
        <v>101903</v>
      </c>
      <c r="B29016" t="s">
        <v>80</v>
      </c>
      <c r="C29016">
        <v>1574</v>
      </c>
      <c r="D29016">
        <v>3</v>
      </c>
    </row>
    <row r="29017" spans="1:4" x14ac:dyDescent="0.2">
      <c r="A29017">
        <v>97400</v>
      </c>
    </row>
    <row r="29018" spans="1:4" x14ac:dyDescent="0.2">
      <c r="A29018">
        <v>97400</v>
      </c>
      <c r="B29018" t="s">
        <v>6064</v>
      </c>
      <c r="C29018">
        <v>88264</v>
      </c>
      <c r="D29018">
        <v>1.8613999999999999</v>
      </c>
    </row>
    <row r="29019" spans="1:4" x14ac:dyDescent="0.2">
      <c r="A29019">
        <v>97400</v>
      </c>
      <c r="B29019" t="s">
        <v>6064</v>
      </c>
      <c r="C29019">
        <v>88247</v>
      </c>
      <c r="D29019">
        <v>1.8613999999999999</v>
      </c>
    </row>
    <row r="29020" spans="1:4" x14ac:dyDescent="0.2">
      <c r="A29020">
        <v>97400</v>
      </c>
      <c r="B29020" t="s">
        <v>80</v>
      </c>
      <c r="C29020">
        <v>44095</v>
      </c>
      <c r="D29020">
        <v>1</v>
      </c>
    </row>
    <row r="29021" spans="1:4" x14ac:dyDescent="0.2">
      <c r="A29021">
        <v>97401</v>
      </c>
    </row>
    <row r="29022" spans="1:4" x14ac:dyDescent="0.2">
      <c r="A29022">
        <v>97401</v>
      </c>
      <c r="B29022" t="s">
        <v>6064</v>
      </c>
      <c r="C29022">
        <v>88264</v>
      </c>
      <c r="D29022">
        <v>2.0804999999999998</v>
      </c>
    </row>
    <row r="29023" spans="1:4" x14ac:dyDescent="0.2">
      <c r="A29023">
        <v>97401</v>
      </c>
      <c r="B29023" t="s">
        <v>6064</v>
      </c>
      <c r="C29023">
        <v>88247</v>
      </c>
      <c r="D29023">
        <v>2.0804999999999998</v>
      </c>
    </row>
    <row r="29024" spans="1:4" x14ac:dyDescent="0.2">
      <c r="A29024">
        <v>97401</v>
      </c>
      <c r="B29024" t="s">
        <v>80</v>
      </c>
      <c r="C29024">
        <v>44096</v>
      </c>
      <c r="D29024">
        <v>1</v>
      </c>
    </row>
    <row r="29025" spans="1:4" x14ac:dyDescent="0.2">
      <c r="A29025">
        <v>97403</v>
      </c>
    </row>
    <row r="29026" spans="1:4" x14ac:dyDescent="0.2">
      <c r="A29026">
        <v>97403</v>
      </c>
      <c r="B29026" t="s">
        <v>6064</v>
      </c>
      <c r="C29026">
        <v>88264</v>
      </c>
      <c r="D29026">
        <v>2.2322000000000002</v>
      </c>
    </row>
    <row r="29027" spans="1:4" x14ac:dyDescent="0.2">
      <c r="A29027">
        <v>97403</v>
      </c>
      <c r="B29027" t="s">
        <v>6064</v>
      </c>
      <c r="C29027">
        <v>88247</v>
      </c>
      <c r="D29027">
        <v>2.2322000000000002</v>
      </c>
    </row>
    <row r="29028" spans="1:4" x14ac:dyDescent="0.2">
      <c r="A29028">
        <v>97403</v>
      </c>
      <c r="B29028" t="s">
        <v>80</v>
      </c>
      <c r="C29028">
        <v>44097</v>
      </c>
      <c r="D29028">
        <v>1</v>
      </c>
    </row>
    <row r="29029" spans="1:4" x14ac:dyDescent="0.2">
      <c r="A29029">
        <v>97404</v>
      </c>
    </row>
    <row r="29030" spans="1:4" x14ac:dyDescent="0.2">
      <c r="A29030">
        <v>97404</v>
      </c>
      <c r="B29030" t="s">
        <v>6064</v>
      </c>
      <c r="C29030">
        <v>88264</v>
      </c>
      <c r="D29030">
        <v>2.7294999999999998</v>
      </c>
    </row>
    <row r="29031" spans="1:4" x14ac:dyDescent="0.2">
      <c r="A29031">
        <v>97404</v>
      </c>
      <c r="B29031" t="s">
        <v>6064</v>
      </c>
      <c r="C29031">
        <v>88247</v>
      </c>
      <c r="D29031">
        <v>2.7294999999999998</v>
      </c>
    </row>
    <row r="29032" spans="1:4" x14ac:dyDescent="0.2">
      <c r="A29032">
        <v>97404</v>
      </c>
      <c r="B29032" t="s">
        <v>80</v>
      </c>
      <c r="C29032">
        <v>44696</v>
      </c>
      <c r="D29032">
        <v>1</v>
      </c>
    </row>
    <row r="29033" spans="1:4" x14ac:dyDescent="0.2">
      <c r="A29033">
        <v>97406</v>
      </c>
    </row>
    <row r="29034" spans="1:4" x14ac:dyDescent="0.2">
      <c r="A29034">
        <v>97406</v>
      </c>
      <c r="B29034" t="s">
        <v>6064</v>
      </c>
      <c r="C29034">
        <v>88264</v>
      </c>
      <c r="D29034">
        <v>3.1255999999999999</v>
      </c>
    </row>
    <row r="29035" spans="1:4" x14ac:dyDescent="0.2">
      <c r="A29035">
        <v>97406</v>
      </c>
      <c r="B29035" t="s">
        <v>6064</v>
      </c>
      <c r="C29035">
        <v>88247</v>
      </c>
      <c r="D29035">
        <v>3.1255999999999999</v>
      </c>
    </row>
    <row r="29036" spans="1:4" x14ac:dyDescent="0.2">
      <c r="A29036">
        <v>97406</v>
      </c>
      <c r="B29036" t="s">
        <v>80</v>
      </c>
      <c r="C29036">
        <v>44694</v>
      </c>
      <c r="D29036">
        <v>1</v>
      </c>
    </row>
    <row r="29037" spans="1:4" x14ac:dyDescent="0.2">
      <c r="A29037">
        <v>97393</v>
      </c>
    </row>
    <row r="29038" spans="1:4" x14ac:dyDescent="0.2">
      <c r="A29038">
        <v>97393</v>
      </c>
      <c r="B29038" t="s">
        <v>6064</v>
      </c>
      <c r="C29038">
        <v>88264</v>
      </c>
      <c r="D29038">
        <v>0.99329999999999996</v>
      </c>
    </row>
    <row r="29039" spans="1:4" x14ac:dyDescent="0.2">
      <c r="A29039">
        <v>97393</v>
      </c>
      <c r="B29039" t="s">
        <v>6064</v>
      </c>
      <c r="C29039">
        <v>88247</v>
      </c>
      <c r="D29039">
        <v>0.99329999999999996</v>
      </c>
    </row>
    <row r="29040" spans="1:4" x14ac:dyDescent="0.2">
      <c r="A29040">
        <v>97393</v>
      </c>
      <c r="B29040" t="s">
        <v>80</v>
      </c>
      <c r="C29040">
        <v>44098</v>
      </c>
      <c r="D29040">
        <v>1</v>
      </c>
    </row>
    <row r="29041" spans="1:4" x14ac:dyDescent="0.2">
      <c r="A29041">
        <v>97407</v>
      </c>
    </row>
    <row r="29042" spans="1:4" x14ac:dyDescent="0.2">
      <c r="A29042">
        <v>97407</v>
      </c>
      <c r="B29042" t="s">
        <v>6064</v>
      </c>
      <c r="C29042">
        <v>88264</v>
      </c>
      <c r="D29042">
        <v>3.5975999999999999</v>
      </c>
    </row>
    <row r="29043" spans="1:4" x14ac:dyDescent="0.2">
      <c r="A29043">
        <v>97407</v>
      </c>
      <c r="B29043" t="s">
        <v>6064</v>
      </c>
      <c r="C29043">
        <v>88247</v>
      </c>
      <c r="D29043">
        <v>3.5975999999999999</v>
      </c>
    </row>
    <row r="29044" spans="1:4" x14ac:dyDescent="0.2">
      <c r="A29044">
        <v>97407</v>
      </c>
      <c r="B29044" t="s">
        <v>80</v>
      </c>
      <c r="C29044">
        <v>44695</v>
      </c>
      <c r="D29044">
        <v>1</v>
      </c>
    </row>
    <row r="29045" spans="1:4" x14ac:dyDescent="0.2">
      <c r="A29045">
        <v>97408</v>
      </c>
    </row>
    <row r="29046" spans="1:4" x14ac:dyDescent="0.2">
      <c r="A29046">
        <v>97408</v>
      </c>
      <c r="B29046" t="s">
        <v>6064</v>
      </c>
      <c r="C29046">
        <v>88264</v>
      </c>
      <c r="D29046">
        <v>4.0780000000000003</v>
      </c>
    </row>
    <row r="29047" spans="1:4" x14ac:dyDescent="0.2">
      <c r="A29047">
        <v>97408</v>
      </c>
      <c r="B29047" t="s">
        <v>6064</v>
      </c>
      <c r="C29047">
        <v>88247</v>
      </c>
      <c r="D29047">
        <v>4.0780000000000003</v>
      </c>
    </row>
    <row r="29048" spans="1:4" x14ac:dyDescent="0.2">
      <c r="A29048">
        <v>97408</v>
      </c>
      <c r="B29048" t="s">
        <v>80</v>
      </c>
      <c r="C29048">
        <v>44691</v>
      </c>
      <c r="D29048">
        <v>1</v>
      </c>
    </row>
    <row r="29049" spans="1:4" x14ac:dyDescent="0.2">
      <c r="A29049">
        <v>97394</v>
      </c>
    </row>
    <row r="29050" spans="1:4" x14ac:dyDescent="0.2">
      <c r="A29050">
        <v>97394</v>
      </c>
      <c r="B29050" t="s">
        <v>6064</v>
      </c>
      <c r="C29050">
        <v>88264</v>
      </c>
      <c r="D29050">
        <v>1.0944</v>
      </c>
    </row>
    <row r="29051" spans="1:4" x14ac:dyDescent="0.2">
      <c r="A29051">
        <v>97394</v>
      </c>
      <c r="B29051" t="s">
        <v>6064</v>
      </c>
      <c r="C29051">
        <v>88247</v>
      </c>
      <c r="D29051">
        <v>1.0944</v>
      </c>
    </row>
    <row r="29052" spans="1:4" x14ac:dyDescent="0.2">
      <c r="A29052">
        <v>97394</v>
      </c>
      <c r="B29052" t="s">
        <v>80</v>
      </c>
      <c r="C29052">
        <v>44099</v>
      </c>
      <c r="D29052">
        <v>1</v>
      </c>
    </row>
    <row r="29053" spans="1:4" x14ac:dyDescent="0.2">
      <c r="A29053">
        <v>97395</v>
      </c>
    </row>
    <row r="29054" spans="1:4" x14ac:dyDescent="0.2">
      <c r="A29054">
        <v>97395</v>
      </c>
      <c r="B29054" t="s">
        <v>6064</v>
      </c>
      <c r="C29054">
        <v>88264</v>
      </c>
      <c r="D29054">
        <v>1.1787000000000001</v>
      </c>
    </row>
    <row r="29055" spans="1:4" x14ac:dyDescent="0.2">
      <c r="A29055">
        <v>97395</v>
      </c>
      <c r="B29055" t="s">
        <v>6064</v>
      </c>
      <c r="C29055">
        <v>88247</v>
      </c>
      <c r="D29055">
        <v>1.1787000000000001</v>
      </c>
    </row>
    <row r="29056" spans="1:4" x14ac:dyDescent="0.2">
      <c r="A29056">
        <v>97395</v>
      </c>
      <c r="B29056" t="s">
        <v>80</v>
      </c>
      <c r="C29056">
        <v>44100</v>
      </c>
      <c r="D29056">
        <v>1</v>
      </c>
    </row>
    <row r="29057" spans="1:4" x14ac:dyDescent="0.2">
      <c r="A29057">
        <v>97398</v>
      </c>
    </row>
    <row r="29058" spans="1:4" x14ac:dyDescent="0.2">
      <c r="A29058">
        <v>97398</v>
      </c>
      <c r="B29058" t="s">
        <v>6064</v>
      </c>
      <c r="C29058">
        <v>88264</v>
      </c>
      <c r="D29058">
        <v>1.2883</v>
      </c>
    </row>
    <row r="29059" spans="1:4" x14ac:dyDescent="0.2">
      <c r="A29059">
        <v>97398</v>
      </c>
      <c r="B29059" t="s">
        <v>6064</v>
      </c>
      <c r="C29059">
        <v>88247</v>
      </c>
      <c r="D29059">
        <v>1.2883</v>
      </c>
    </row>
    <row r="29060" spans="1:4" x14ac:dyDescent="0.2">
      <c r="A29060">
        <v>97398</v>
      </c>
      <c r="B29060" t="s">
        <v>80</v>
      </c>
      <c r="C29060">
        <v>44101</v>
      </c>
      <c r="D29060">
        <v>1</v>
      </c>
    </row>
    <row r="29061" spans="1:4" x14ac:dyDescent="0.2">
      <c r="A29061">
        <v>97399</v>
      </c>
    </row>
    <row r="29062" spans="1:4" x14ac:dyDescent="0.2">
      <c r="A29062">
        <v>97399</v>
      </c>
      <c r="B29062" t="s">
        <v>6064</v>
      </c>
      <c r="C29062">
        <v>88264</v>
      </c>
      <c r="D29062">
        <v>1.381</v>
      </c>
    </row>
    <row r="29063" spans="1:4" x14ac:dyDescent="0.2">
      <c r="A29063">
        <v>97399</v>
      </c>
      <c r="B29063" t="s">
        <v>6064</v>
      </c>
      <c r="C29063">
        <v>88247</v>
      </c>
      <c r="D29063">
        <v>1.381</v>
      </c>
    </row>
    <row r="29064" spans="1:4" x14ac:dyDescent="0.2">
      <c r="A29064">
        <v>97399</v>
      </c>
      <c r="B29064" t="s">
        <v>80</v>
      </c>
      <c r="C29064">
        <v>44102</v>
      </c>
      <c r="D29064">
        <v>1</v>
      </c>
    </row>
    <row r="29065" spans="1:4" x14ac:dyDescent="0.2">
      <c r="A29065">
        <v>97414</v>
      </c>
    </row>
    <row r="29066" spans="1:4" x14ac:dyDescent="0.2">
      <c r="A29066">
        <v>97414</v>
      </c>
      <c r="B29066" t="s">
        <v>6064</v>
      </c>
      <c r="C29066">
        <v>88264</v>
      </c>
      <c r="D29066">
        <v>0.91210000000000002</v>
      </c>
    </row>
    <row r="29067" spans="1:4" x14ac:dyDescent="0.2">
      <c r="A29067">
        <v>97414</v>
      </c>
      <c r="B29067" t="s">
        <v>6064</v>
      </c>
      <c r="C29067">
        <v>88247</v>
      </c>
      <c r="D29067">
        <v>0.91210000000000002</v>
      </c>
    </row>
    <row r="29068" spans="1:4" x14ac:dyDescent="0.2">
      <c r="A29068">
        <v>97414</v>
      </c>
      <c r="B29068" t="s">
        <v>80</v>
      </c>
      <c r="C29068">
        <v>44103</v>
      </c>
      <c r="D29068">
        <v>1</v>
      </c>
    </row>
    <row r="29069" spans="1:4" x14ac:dyDescent="0.2">
      <c r="A29069">
        <v>97415</v>
      </c>
    </row>
    <row r="29070" spans="1:4" x14ac:dyDescent="0.2">
      <c r="A29070">
        <v>97415</v>
      </c>
      <c r="B29070" t="s">
        <v>6064</v>
      </c>
      <c r="C29070">
        <v>88264</v>
      </c>
      <c r="D29070">
        <v>1.0195000000000001</v>
      </c>
    </row>
    <row r="29071" spans="1:4" x14ac:dyDescent="0.2">
      <c r="A29071">
        <v>97415</v>
      </c>
      <c r="B29071" t="s">
        <v>6064</v>
      </c>
      <c r="C29071">
        <v>88247</v>
      </c>
      <c r="D29071">
        <v>1.0195000000000001</v>
      </c>
    </row>
    <row r="29072" spans="1:4" x14ac:dyDescent="0.2">
      <c r="A29072">
        <v>97415</v>
      </c>
      <c r="B29072" t="s">
        <v>80</v>
      </c>
      <c r="C29072">
        <v>44104</v>
      </c>
      <c r="D29072">
        <v>1</v>
      </c>
    </row>
    <row r="29073" spans="1:4" x14ac:dyDescent="0.2">
      <c r="A29073">
        <v>97416</v>
      </c>
    </row>
    <row r="29074" spans="1:4" x14ac:dyDescent="0.2">
      <c r="A29074">
        <v>97416</v>
      </c>
      <c r="B29074" t="s">
        <v>6064</v>
      </c>
      <c r="C29074">
        <v>88264</v>
      </c>
      <c r="D29074">
        <v>1.0938000000000001</v>
      </c>
    </row>
    <row r="29075" spans="1:4" x14ac:dyDescent="0.2">
      <c r="A29075">
        <v>97416</v>
      </c>
      <c r="B29075" t="s">
        <v>6064</v>
      </c>
      <c r="C29075">
        <v>88247</v>
      </c>
      <c r="D29075">
        <v>1.0938000000000001</v>
      </c>
    </row>
    <row r="29076" spans="1:4" x14ac:dyDescent="0.2">
      <c r="A29076">
        <v>97416</v>
      </c>
      <c r="B29076" t="s">
        <v>80</v>
      </c>
      <c r="C29076">
        <v>44105</v>
      </c>
      <c r="D29076">
        <v>1</v>
      </c>
    </row>
    <row r="29077" spans="1:4" x14ac:dyDescent="0.2">
      <c r="A29077">
        <v>97417</v>
      </c>
    </row>
    <row r="29078" spans="1:4" x14ac:dyDescent="0.2">
      <c r="A29078">
        <v>97417</v>
      </c>
      <c r="B29078" t="s">
        <v>6064</v>
      </c>
      <c r="C29078">
        <v>88264</v>
      </c>
      <c r="D29078">
        <v>1.3374999999999999</v>
      </c>
    </row>
    <row r="29079" spans="1:4" x14ac:dyDescent="0.2">
      <c r="A29079">
        <v>97417</v>
      </c>
      <c r="B29079" t="s">
        <v>6064</v>
      </c>
      <c r="C29079">
        <v>88247</v>
      </c>
      <c r="D29079">
        <v>1.3374999999999999</v>
      </c>
    </row>
    <row r="29080" spans="1:4" x14ac:dyDescent="0.2">
      <c r="A29080">
        <v>97417</v>
      </c>
      <c r="B29080" t="s">
        <v>80</v>
      </c>
      <c r="C29080">
        <v>44698</v>
      </c>
      <c r="D29080">
        <v>1</v>
      </c>
    </row>
    <row r="29081" spans="1:4" x14ac:dyDescent="0.2">
      <c r="A29081">
        <v>97418</v>
      </c>
    </row>
    <row r="29082" spans="1:4" x14ac:dyDescent="0.2">
      <c r="A29082">
        <v>97418</v>
      </c>
      <c r="B29082" t="s">
        <v>6064</v>
      </c>
      <c r="C29082">
        <v>88264</v>
      </c>
      <c r="D29082">
        <v>1.5316000000000001</v>
      </c>
    </row>
    <row r="29083" spans="1:4" x14ac:dyDescent="0.2">
      <c r="A29083">
        <v>97418</v>
      </c>
      <c r="B29083" t="s">
        <v>6064</v>
      </c>
      <c r="C29083">
        <v>88247</v>
      </c>
      <c r="D29083">
        <v>1.5316000000000001</v>
      </c>
    </row>
    <row r="29084" spans="1:4" x14ac:dyDescent="0.2">
      <c r="A29084">
        <v>97418</v>
      </c>
      <c r="B29084" t="s">
        <v>80</v>
      </c>
      <c r="C29084">
        <v>44692</v>
      </c>
      <c r="D29084">
        <v>1</v>
      </c>
    </row>
    <row r="29085" spans="1:4" x14ac:dyDescent="0.2">
      <c r="A29085">
        <v>97409</v>
      </c>
    </row>
    <row r="29086" spans="1:4" x14ac:dyDescent="0.2">
      <c r="A29086">
        <v>97409</v>
      </c>
      <c r="B29086" t="s">
        <v>6064</v>
      </c>
      <c r="C29086">
        <v>88264</v>
      </c>
      <c r="D29086">
        <v>0.48670000000000002</v>
      </c>
    </row>
    <row r="29087" spans="1:4" x14ac:dyDescent="0.2">
      <c r="A29087">
        <v>97409</v>
      </c>
      <c r="B29087" t="s">
        <v>6064</v>
      </c>
      <c r="C29087">
        <v>88247</v>
      </c>
      <c r="D29087">
        <v>0.48670000000000002</v>
      </c>
    </row>
    <row r="29088" spans="1:4" x14ac:dyDescent="0.2">
      <c r="A29088">
        <v>97409</v>
      </c>
      <c r="B29088" t="s">
        <v>80</v>
      </c>
      <c r="C29088">
        <v>44106</v>
      </c>
      <c r="D29088">
        <v>1</v>
      </c>
    </row>
    <row r="29089" spans="1:4" x14ac:dyDescent="0.2">
      <c r="A29089">
        <v>97419</v>
      </c>
    </row>
    <row r="29090" spans="1:4" x14ac:dyDescent="0.2">
      <c r="A29090">
        <v>97419</v>
      </c>
      <c r="B29090" t="s">
        <v>6064</v>
      </c>
      <c r="C29090">
        <v>88264</v>
      </c>
      <c r="D29090">
        <v>1.7627999999999999</v>
      </c>
    </row>
    <row r="29091" spans="1:4" x14ac:dyDescent="0.2">
      <c r="A29091">
        <v>97419</v>
      </c>
      <c r="B29091" t="s">
        <v>6064</v>
      </c>
      <c r="C29091">
        <v>88247</v>
      </c>
      <c r="D29091">
        <v>1.7627999999999999</v>
      </c>
    </row>
    <row r="29092" spans="1:4" x14ac:dyDescent="0.2">
      <c r="A29092">
        <v>97419</v>
      </c>
      <c r="B29092" t="s">
        <v>80</v>
      </c>
      <c r="C29092">
        <v>44697</v>
      </c>
      <c r="D29092">
        <v>1</v>
      </c>
    </row>
    <row r="29093" spans="1:4" x14ac:dyDescent="0.2">
      <c r="A29093">
        <v>97420</v>
      </c>
    </row>
    <row r="29094" spans="1:4" x14ac:dyDescent="0.2">
      <c r="A29094">
        <v>97420</v>
      </c>
      <c r="B29094" t="s">
        <v>6064</v>
      </c>
      <c r="C29094">
        <v>88264</v>
      </c>
      <c r="D29094">
        <v>1.9982</v>
      </c>
    </row>
    <row r="29095" spans="1:4" x14ac:dyDescent="0.2">
      <c r="A29095">
        <v>97420</v>
      </c>
      <c r="B29095" t="s">
        <v>6064</v>
      </c>
      <c r="C29095">
        <v>88247</v>
      </c>
      <c r="D29095">
        <v>1.9982</v>
      </c>
    </row>
    <row r="29096" spans="1:4" x14ac:dyDescent="0.2">
      <c r="A29096">
        <v>97420</v>
      </c>
      <c r="B29096" t="s">
        <v>80</v>
      </c>
      <c r="C29096">
        <v>44693</v>
      </c>
      <c r="D29096">
        <v>1</v>
      </c>
    </row>
    <row r="29097" spans="1:4" x14ac:dyDescent="0.2">
      <c r="A29097">
        <v>97410</v>
      </c>
    </row>
    <row r="29098" spans="1:4" x14ac:dyDescent="0.2">
      <c r="A29098">
        <v>97410</v>
      </c>
      <c r="B29098" t="s">
        <v>6064</v>
      </c>
      <c r="C29098">
        <v>88264</v>
      </c>
      <c r="D29098">
        <v>0.5363</v>
      </c>
    </row>
    <row r="29099" spans="1:4" x14ac:dyDescent="0.2">
      <c r="A29099">
        <v>97410</v>
      </c>
      <c r="B29099" t="s">
        <v>6064</v>
      </c>
      <c r="C29099">
        <v>88247</v>
      </c>
      <c r="D29099">
        <v>0.5363</v>
      </c>
    </row>
    <row r="29100" spans="1:4" x14ac:dyDescent="0.2">
      <c r="A29100">
        <v>97410</v>
      </c>
      <c r="B29100" t="s">
        <v>80</v>
      </c>
      <c r="C29100">
        <v>44107</v>
      </c>
      <c r="D29100">
        <v>1</v>
      </c>
    </row>
    <row r="29101" spans="1:4" x14ac:dyDescent="0.2">
      <c r="A29101">
        <v>97411</v>
      </c>
    </row>
    <row r="29102" spans="1:4" x14ac:dyDescent="0.2">
      <c r="A29102">
        <v>97411</v>
      </c>
      <c r="B29102" t="s">
        <v>6064</v>
      </c>
      <c r="C29102">
        <v>88264</v>
      </c>
      <c r="D29102">
        <v>0.5776</v>
      </c>
    </row>
    <row r="29103" spans="1:4" x14ac:dyDescent="0.2">
      <c r="A29103">
        <v>97411</v>
      </c>
      <c r="B29103" t="s">
        <v>6064</v>
      </c>
      <c r="C29103">
        <v>88247</v>
      </c>
      <c r="D29103">
        <v>0.5776</v>
      </c>
    </row>
    <row r="29104" spans="1:4" x14ac:dyDescent="0.2">
      <c r="A29104">
        <v>97411</v>
      </c>
      <c r="B29104" t="s">
        <v>80</v>
      </c>
      <c r="C29104">
        <v>44108</v>
      </c>
      <c r="D29104">
        <v>1</v>
      </c>
    </row>
    <row r="29105" spans="1:4" x14ac:dyDescent="0.2">
      <c r="A29105">
        <v>97412</v>
      </c>
    </row>
    <row r="29106" spans="1:4" x14ac:dyDescent="0.2">
      <c r="A29106">
        <v>97412</v>
      </c>
      <c r="B29106" t="s">
        <v>6064</v>
      </c>
      <c r="C29106">
        <v>88264</v>
      </c>
      <c r="D29106">
        <v>0.63119999999999998</v>
      </c>
    </row>
    <row r="29107" spans="1:4" x14ac:dyDescent="0.2">
      <c r="A29107">
        <v>97412</v>
      </c>
      <c r="B29107" t="s">
        <v>6064</v>
      </c>
      <c r="C29107">
        <v>88247</v>
      </c>
      <c r="D29107">
        <v>0.63119999999999998</v>
      </c>
    </row>
    <row r="29108" spans="1:4" x14ac:dyDescent="0.2">
      <c r="A29108">
        <v>97412</v>
      </c>
      <c r="B29108" t="s">
        <v>80</v>
      </c>
      <c r="C29108">
        <v>44109</v>
      </c>
      <c r="D29108">
        <v>1</v>
      </c>
    </row>
    <row r="29109" spans="1:4" x14ac:dyDescent="0.2">
      <c r="A29109">
        <v>97413</v>
      </c>
    </row>
    <row r="29110" spans="1:4" x14ac:dyDescent="0.2">
      <c r="A29110">
        <v>97413</v>
      </c>
      <c r="B29110" t="s">
        <v>6064</v>
      </c>
      <c r="C29110">
        <v>88264</v>
      </c>
      <c r="D29110">
        <v>0.67669999999999997</v>
      </c>
    </row>
    <row r="29111" spans="1:4" x14ac:dyDescent="0.2">
      <c r="A29111">
        <v>97413</v>
      </c>
      <c r="B29111" t="s">
        <v>6064</v>
      </c>
      <c r="C29111">
        <v>88247</v>
      </c>
      <c r="D29111">
        <v>0.67669999999999997</v>
      </c>
    </row>
    <row r="29112" spans="1:4" x14ac:dyDescent="0.2">
      <c r="A29112">
        <v>97413</v>
      </c>
      <c r="B29112" t="s">
        <v>80</v>
      </c>
      <c r="C29112">
        <v>44110</v>
      </c>
      <c r="D29112">
        <v>1</v>
      </c>
    </row>
    <row r="29113" spans="1:4" x14ac:dyDescent="0.2">
      <c r="A29113">
        <v>101900</v>
      </c>
    </row>
    <row r="29114" spans="1:4" x14ac:dyDescent="0.2">
      <c r="A29114">
        <v>101900</v>
      </c>
      <c r="B29114" t="s">
        <v>6064</v>
      </c>
      <c r="C29114">
        <v>88264</v>
      </c>
      <c r="D29114">
        <v>1.3231999999999999</v>
      </c>
    </row>
    <row r="29115" spans="1:4" x14ac:dyDescent="0.2">
      <c r="A29115">
        <v>101900</v>
      </c>
      <c r="B29115" t="s">
        <v>6064</v>
      </c>
      <c r="C29115">
        <v>88247</v>
      </c>
      <c r="D29115">
        <v>1.3231999999999999</v>
      </c>
    </row>
    <row r="29116" spans="1:4" x14ac:dyDescent="0.2">
      <c r="A29116">
        <v>101900</v>
      </c>
      <c r="B29116" t="s">
        <v>80</v>
      </c>
      <c r="C29116">
        <v>2394</v>
      </c>
      <c r="D29116">
        <v>1</v>
      </c>
    </row>
    <row r="29117" spans="1:4" x14ac:dyDescent="0.2">
      <c r="A29117">
        <v>101900</v>
      </c>
      <c r="B29117" t="s">
        <v>80</v>
      </c>
      <c r="C29117">
        <v>1581</v>
      </c>
      <c r="D29117">
        <v>3</v>
      </c>
    </row>
    <row r="29118" spans="1:4" x14ac:dyDescent="0.2">
      <c r="A29118">
        <v>93660</v>
      </c>
    </row>
    <row r="29119" spans="1:4" x14ac:dyDescent="0.2">
      <c r="A29119">
        <v>93660</v>
      </c>
      <c r="B29119" t="s">
        <v>6064</v>
      </c>
      <c r="C29119">
        <v>88264</v>
      </c>
      <c r="D29119">
        <v>7.0300000000000001E-2</v>
      </c>
    </row>
    <row r="29120" spans="1:4" x14ac:dyDescent="0.2">
      <c r="A29120">
        <v>93660</v>
      </c>
      <c r="B29120" t="s">
        <v>6064</v>
      </c>
      <c r="C29120">
        <v>88247</v>
      </c>
      <c r="D29120">
        <v>7.0300000000000001E-2</v>
      </c>
    </row>
    <row r="29121" spans="1:4" x14ac:dyDescent="0.2">
      <c r="A29121">
        <v>93660</v>
      </c>
      <c r="B29121" t="s">
        <v>80</v>
      </c>
      <c r="C29121">
        <v>34616</v>
      </c>
      <c r="D29121">
        <v>1</v>
      </c>
    </row>
    <row r="29122" spans="1:4" x14ac:dyDescent="0.2">
      <c r="A29122">
        <v>93660</v>
      </c>
      <c r="B29122" t="s">
        <v>80</v>
      </c>
      <c r="C29122">
        <v>1570</v>
      </c>
      <c r="D29122">
        <v>2</v>
      </c>
    </row>
    <row r="29123" spans="1:4" x14ac:dyDescent="0.2">
      <c r="A29123">
        <v>93661</v>
      </c>
    </row>
    <row r="29124" spans="1:4" x14ac:dyDescent="0.2">
      <c r="A29124">
        <v>93661</v>
      </c>
      <c r="B29124" t="s">
        <v>6064</v>
      </c>
      <c r="C29124">
        <v>88264</v>
      </c>
      <c r="D29124">
        <v>9.5200000000000007E-2</v>
      </c>
    </row>
    <row r="29125" spans="1:4" x14ac:dyDescent="0.2">
      <c r="A29125">
        <v>93661</v>
      </c>
      <c r="B29125" t="s">
        <v>6064</v>
      </c>
      <c r="C29125">
        <v>88247</v>
      </c>
      <c r="D29125">
        <v>9.5200000000000007E-2</v>
      </c>
    </row>
    <row r="29126" spans="1:4" x14ac:dyDescent="0.2">
      <c r="A29126">
        <v>93661</v>
      </c>
      <c r="B29126" t="s">
        <v>80</v>
      </c>
      <c r="C29126">
        <v>34616</v>
      </c>
      <c r="D29126">
        <v>1</v>
      </c>
    </row>
    <row r="29127" spans="1:4" x14ac:dyDescent="0.2">
      <c r="A29127">
        <v>93661</v>
      </c>
      <c r="B29127" t="s">
        <v>80</v>
      </c>
      <c r="C29127">
        <v>1570</v>
      </c>
      <c r="D29127">
        <v>2</v>
      </c>
    </row>
    <row r="29128" spans="1:4" x14ac:dyDescent="0.2">
      <c r="A29128">
        <v>93662</v>
      </c>
    </row>
    <row r="29129" spans="1:4" x14ac:dyDescent="0.2">
      <c r="A29129">
        <v>93662</v>
      </c>
      <c r="B29129" t="s">
        <v>6064</v>
      </c>
      <c r="C29129">
        <v>88264</v>
      </c>
      <c r="D29129">
        <v>0.13250000000000001</v>
      </c>
    </row>
    <row r="29130" spans="1:4" x14ac:dyDescent="0.2">
      <c r="A29130">
        <v>93662</v>
      </c>
      <c r="B29130" t="s">
        <v>6064</v>
      </c>
      <c r="C29130">
        <v>88247</v>
      </c>
      <c r="D29130">
        <v>0.13250000000000001</v>
      </c>
    </row>
    <row r="29131" spans="1:4" x14ac:dyDescent="0.2">
      <c r="A29131">
        <v>93662</v>
      </c>
      <c r="B29131" t="s">
        <v>80</v>
      </c>
      <c r="C29131">
        <v>34616</v>
      </c>
      <c r="D29131">
        <v>1</v>
      </c>
    </row>
    <row r="29132" spans="1:4" x14ac:dyDescent="0.2">
      <c r="A29132">
        <v>93662</v>
      </c>
      <c r="B29132" t="s">
        <v>80</v>
      </c>
      <c r="C29132">
        <v>1571</v>
      </c>
      <c r="D29132">
        <v>2</v>
      </c>
    </row>
    <row r="29133" spans="1:4" x14ac:dyDescent="0.2">
      <c r="A29133">
        <v>93663</v>
      </c>
    </row>
    <row r="29134" spans="1:4" x14ac:dyDescent="0.2">
      <c r="A29134">
        <v>93663</v>
      </c>
      <c r="B29134" t="s">
        <v>6064</v>
      </c>
      <c r="C29134">
        <v>88264</v>
      </c>
      <c r="D29134">
        <v>0.13250000000000001</v>
      </c>
    </row>
    <row r="29135" spans="1:4" x14ac:dyDescent="0.2">
      <c r="A29135">
        <v>93663</v>
      </c>
      <c r="B29135" t="s">
        <v>6064</v>
      </c>
      <c r="C29135">
        <v>88247</v>
      </c>
      <c r="D29135">
        <v>0.13250000000000001</v>
      </c>
    </row>
    <row r="29136" spans="1:4" x14ac:dyDescent="0.2">
      <c r="A29136">
        <v>93663</v>
      </c>
      <c r="B29136" t="s">
        <v>80</v>
      </c>
      <c r="C29136">
        <v>34616</v>
      </c>
      <c r="D29136">
        <v>1</v>
      </c>
    </row>
    <row r="29137" spans="1:4" x14ac:dyDescent="0.2">
      <c r="A29137">
        <v>93663</v>
      </c>
      <c r="B29137" t="s">
        <v>80</v>
      </c>
      <c r="C29137">
        <v>1571</v>
      </c>
      <c r="D29137">
        <v>2</v>
      </c>
    </row>
    <row r="29138" spans="1:4" x14ac:dyDescent="0.2">
      <c r="A29138">
        <v>93664</v>
      </c>
    </row>
    <row r="29139" spans="1:4" x14ac:dyDescent="0.2">
      <c r="A29139">
        <v>93664</v>
      </c>
      <c r="B29139" t="s">
        <v>6064</v>
      </c>
      <c r="C29139">
        <v>88264</v>
      </c>
      <c r="D29139">
        <v>0.18229999999999999</v>
      </c>
    </row>
    <row r="29140" spans="1:4" x14ac:dyDescent="0.2">
      <c r="A29140">
        <v>93664</v>
      </c>
      <c r="B29140" t="s">
        <v>6064</v>
      </c>
      <c r="C29140">
        <v>88247</v>
      </c>
      <c r="D29140">
        <v>0.18229999999999999</v>
      </c>
    </row>
    <row r="29141" spans="1:4" x14ac:dyDescent="0.2">
      <c r="A29141">
        <v>93664</v>
      </c>
      <c r="B29141" t="s">
        <v>80</v>
      </c>
      <c r="C29141">
        <v>34616</v>
      </c>
      <c r="D29141">
        <v>1</v>
      </c>
    </row>
    <row r="29142" spans="1:4" x14ac:dyDescent="0.2">
      <c r="A29142">
        <v>93664</v>
      </c>
      <c r="B29142" t="s">
        <v>80</v>
      </c>
      <c r="C29142">
        <v>1573</v>
      </c>
      <c r="D29142">
        <v>2</v>
      </c>
    </row>
    <row r="29143" spans="1:4" x14ac:dyDescent="0.2">
      <c r="A29143">
        <v>93665</v>
      </c>
    </row>
    <row r="29144" spans="1:4" x14ac:dyDescent="0.2">
      <c r="A29144">
        <v>93665</v>
      </c>
      <c r="B29144" t="s">
        <v>6064</v>
      </c>
      <c r="C29144">
        <v>88264</v>
      </c>
      <c r="D29144">
        <v>0.27050000000000002</v>
      </c>
    </row>
    <row r="29145" spans="1:4" x14ac:dyDescent="0.2">
      <c r="A29145">
        <v>93665</v>
      </c>
      <c r="B29145" t="s">
        <v>6064</v>
      </c>
      <c r="C29145">
        <v>88247</v>
      </c>
      <c r="D29145">
        <v>0.27050000000000002</v>
      </c>
    </row>
    <row r="29146" spans="1:4" x14ac:dyDescent="0.2">
      <c r="A29146">
        <v>93665</v>
      </c>
      <c r="B29146" t="s">
        <v>80</v>
      </c>
      <c r="C29146">
        <v>34623</v>
      </c>
      <c r="D29146">
        <v>1</v>
      </c>
    </row>
    <row r="29147" spans="1:4" x14ac:dyDescent="0.2">
      <c r="A29147">
        <v>93665</v>
      </c>
      <c r="B29147" t="s">
        <v>80</v>
      </c>
      <c r="C29147">
        <v>1574</v>
      </c>
      <c r="D29147">
        <v>2</v>
      </c>
    </row>
    <row r="29148" spans="1:4" x14ac:dyDescent="0.2">
      <c r="A29148">
        <v>93666</v>
      </c>
    </row>
    <row r="29149" spans="1:4" x14ac:dyDescent="0.2">
      <c r="A29149">
        <v>93666</v>
      </c>
      <c r="B29149" t="s">
        <v>6064</v>
      </c>
      <c r="C29149">
        <v>88264</v>
      </c>
      <c r="D29149">
        <v>0.37840000000000001</v>
      </c>
    </row>
    <row r="29150" spans="1:4" x14ac:dyDescent="0.2">
      <c r="A29150">
        <v>93666</v>
      </c>
      <c r="B29150" t="s">
        <v>6064</v>
      </c>
      <c r="C29150">
        <v>88247</v>
      </c>
      <c r="D29150">
        <v>0.37840000000000001</v>
      </c>
    </row>
    <row r="29151" spans="1:4" x14ac:dyDescent="0.2">
      <c r="A29151">
        <v>93666</v>
      </c>
      <c r="B29151" t="s">
        <v>80</v>
      </c>
      <c r="C29151">
        <v>34623</v>
      </c>
      <c r="D29151">
        <v>1</v>
      </c>
    </row>
    <row r="29152" spans="1:4" x14ac:dyDescent="0.2">
      <c r="A29152">
        <v>93666</v>
      </c>
      <c r="B29152" t="s">
        <v>80</v>
      </c>
      <c r="C29152">
        <v>1575</v>
      </c>
      <c r="D29152">
        <v>2</v>
      </c>
    </row>
    <row r="29153" spans="1:4" x14ac:dyDescent="0.2">
      <c r="A29153">
        <v>93674</v>
      </c>
    </row>
    <row r="29154" spans="1:4" x14ac:dyDescent="0.2">
      <c r="A29154">
        <v>93674</v>
      </c>
      <c r="B29154" t="s">
        <v>6064</v>
      </c>
      <c r="C29154">
        <v>88264</v>
      </c>
      <c r="D29154">
        <v>0.13250000000000001</v>
      </c>
    </row>
    <row r="29155" spans="1:4" x14ac:dyDescent="0.2">
      <c r="A29155">
        <v>93674</v>
      </c>
      <c r="B29155" t="s">
        <v>6064</v>
      </c>
      <c r="C29155">
        <v>88247</v>
      </c>
      <c r="D29155">
        <v>0.13250000000000001</v>
      </c>
    </row>
    <row r="29156" spans="1:4" x14ac:dyDescent="0.2">
      <c r="A29156">
        <v>93674</v>
      </c>
      <c r="B29156" t="s">
        <v>80</v>
      </c>
      <c r="C29156">
        <v>44091</v>
      </c>
      <c r="D29156">
        <v>1</v>
      </c>
    </row>
    <row r="29157" spans="1:4" x14ac:dyDescent="0.2">
      <c r="A29157">
        <v>93674</v>
      </c>
      <c r="B29157" t="s">
        <v>80</v>
      </c>
      <c r="C29157">
        <v>1571</v>
      </c>
      <c r="D29157">
        <v>2</v>
      </c>
    </row>
    <row r="29158" spans="1:4" x14ac:dyDescent="0.2">
      <c r="A29158">
        <v>93675</v>
      </c>
    </row>
    <row r="29159" spans="1:4" x14ac:dyDescent="0.2">
      <c r="A29159">
        <v>93675</v>
      </c>
      <c r="B29159" t="s">
        <v>6064</v>
      </c>
      <c r="C29159">
        <v>88264</v>
      </c>
      <c r="D29159">
        <v>0.27050000000000002</v>
      </c>
    </row>
    <row r="29160" spans="1:4" x14ac:dyDescent="0.2">
      <c r="A29160">
        <v>93675</v>
      </c>
      <c r="B29160" t="s">
        <v>6064</v>
      </c>
      <c r="C29160">
        <v>88247</v>
      </c>
      <c r="D29160">
        <v>0.27050000000000002</v>
      </c>
    </row>
    <row r="29161" spans="1:4" x14ac:dyDescent="0.2">
      <c r="A29161">
        <v>93675</v>
      </c>
      <c r="B29161" t="s">
        <v>80</v>
      </c>
      <c r="C29161">
        <v>44092</v>
      </c>
      <c r="D29161">
        <v>1</v>
      </c>
    </row>
    <row r="29162" spans="1:4" x14ac:dyDescent="0.2">
      <c r="A29162">
        <v>93675</v>
      </c>
      <c r="B29162" t="s">
        <v>80</v>
      </c>
      <c r="C29162">
        <v>1574</v>
      </c>
      <c r="D29162">
        <v>2</v>
      </c>
    </row>
    <row r="29163" spans="1:4" x14ac:dyDescent="0.2">
      <c r="A29163">
        <v>101892</v>
      </c>
    </row>
    <row r="29164" spans="1:4" x14ac:dyDescent="0.2">
      <c r="A29164">
        <v>101892</v>
      </c>
      <c r="B29164" t="s">
        <v>6064</v>
      </c>
      <c r="C29164">
        <v>88264</v>
      </c>
      <c r="D29164">
        <v>0.13250000000000001</v>
      </c>
    </row>
    <row r="29165" spans="1:4" x14ac:dyDescent="0.2">
      <c r="A29165">
        <v>101892</v>
      </c>
      <c r="B29165" t="s">
        <v>6064</v>
      </c>
      <c r="C29165">
        <v>88247</v>
      </c>
      <c r="D29165">
        <v>0.13250000000000001</v>
      </c>
    </row>
    <row r="29166" spans="1:4" x14ac:dyDescent="0.2">
      <c r="A29166">
        <v>101892</v>
      </c>
      <c r="B29166" t="s">
        <v>80</v>
      </c>
      <c r="C29166">
        <v>2388</v>
      </c>
      <c r="D29166">
        <v>1</v>
      </c>
    </row>
    <row r="29167" spans="1:4" x14ac:dyDescent="0.2">
      <c r="A29167">
        <v>101892</v>
      </c>
      <c r="B29167" t="s">
        <v>80</v>
      </c>
      <c r="C29167">
        <v>1571</v>
      </c>
      <c r="D29167">
        <v>2</v>
      </c>
    </row>
    <row r="29168" spans="1:4" x14ac:dyDescent="0.2">
      <c r="A29168">
        <v>93653</v>
      </c>
    </row>
    <row r="29169" spans="1:4" x14ac:dyDescent="0.2">
      <c r="A29169">
        <v>93653</v>
      </c>
      <c r="B29169" t="s">
        <v>6064</v>
      </c>
      <c r="C29169">
        <v>88264</v>
      </c>
      <c r="D29169">
        <v>3.5200000000000002E-2</v>
      </c>
    </row>
    <row r="29170" spans="1:4" x14ac:dyDescent="0.2">
      <c r="A29170">
        <v>93653</v>
      </c>
      <c r="B29170" t="s">
        <v>6064</v>
      </c>
      <c r="C29170">
        <v>88247</v>
      </c>
      <c r="D29170">
        <v>3.5200000000000002E-2</v>
      </c>
    </row>
    <row r="29171" spans="1:4" x14ac:dyDescent="0.2">
      <c r="A29171">
        <v>93653</v>
      </c>
      <c r="B29171" t="s">
        <v>80</v>
      </c>
      <c r="C29171">
        <v>34653</v>
      </c>
      <c r="D29171">
        <v>1</v>
      </c>
    </row>
    <row r="29172" spans="1:4" x14ac:dyDescent="0.2">
      <c r="A29172">
        <v>93653</v>
      </c>
      <c r="B29172" t="s">
        <v>80</v>
      </c>
      <c r="C29172">
        <v>1570</v>
      </c>
      <c r="D29172">
        <v>1</v>
      </c>
    </row>
    <row r="29173" spans="1:4" x14ac:dyDescent="0.2">
      <c r="A29173">
        <v>93654</v>
      </c>
    </row>
    <row r="29174" spans="1:4" x14ac:dyDescent="0.2">
      <c r="A29174">
        <v>93654</v>
      </c>
      <c r="B29174" t="s">
        <v>6064</v>
      </c>
      <c r="C29174">
        <v>88264</v>
      </c>
      <c r="D29174">
        <v>4.7600000000000003E-2</v>
      </c>
    </row>
    <row r="29175" spans="1:4" x14ac:dyDescent="0.2">
      <c r="A29175">
        <v>93654</v>
      </c>
      <c r="B29175" t="s">
        <v>6064</v>
      </c>
      <c r="C29175">
        <v>88247</v>
      </c>
      <c r="D29175">
        <v>4.7600000000000003E-2</v>
      </c>
    </row>
    <row r="29176" spans="1:4" x14ac:dyDescent="0.2">
      <c r="A29176">
        <v>93654</v>
      </c>
      <c r="B29176" t="s">
        <v>80</v>
      </c>
      <c r="C29176">
        <v>34653</v>
      </c>
      <c r="D29176">
        <v>1</v>
      </c>
    </row>
    <row r="29177" spans="1:4" x14ac:dyDescent="0.2">
      <c r="A29177">
        <v>93654</v>
      </c>
      <c r="B29177" t="s">
        <v>80</v>
      </c>
      <c r="C29177">
        <v>1570</v>
      </c>
      <c r="D29177">
        <v>1</v>
      </c>
    </row>
    <row r="29178" spans="1:4" x14ac:dyDescent="0.2">
      <c r="A29178">
        <v>93655</v>
      </c>
    </row>
    <row r="29179" spans="1:4" x14ac:dyDescent="0.2">
      <c r="A29179">
        <v>93655</v>
      </c>
      <c r="B29179" t="s">
        <v>6064</v>
      </c>
      <c r="C29179">
        <v>88264</v>
      </c>
      <c r="D29179">
        <v>6.6299999999999998E-2</v>
      </c>
    </row>
    <row r="29180" spans="1:4" x14ac:dyDescent="0.2">
      <c r="A29180">
        <v>93655</v>
      </c>
      <c r="B29180" t="s">
        <v>6064</v>
      </c>
      <c r="C29180">
        <v>88247</v>
      </c>
      <c r="D29180">
        <v>6.6299999999999998E-2</v>
      </c>
    </row>
    <row r="29181" spans="1:4" x14ac:dyDescent="0.2">
      <c r="A29181">
        <v>93655</v>
      </c>
      <c r="B29181" t="s">
        <v>80</v>
      </c>
      <c r="C29181">
        <v>34653</v>
      </c>
      <c r="D29181">
        <v>1</v>
      </c>
    </row>
    <row r="29182" spans="1:4" x14ac:dyDescent="0.2">
      <c r="A29182">
        <v>93655</v>
      </c>
      <c r="B29182" t="s">
        <v>80</v>
      </c>
      <c r="C29182">
        <v>1571</v>
      </c>
      <c r="D29182">
        <v>1</v>
      </c>
    </row>
    <row r="29183" spans="1:4" x14ac:dyDescent="0.2">
      <c r="A29183">
        <v>93656</v>
      </c>
    </row>
    <row r="29184" spans="1:4" x14ac:dyDescent="0.2">
      <c r="A29184">
        <v>93656</v>
      </c>
      <c r="B29184" t="s">
        <v>6064</v>
      </c>
      <c r="C29184">
        <v>88264</v>
      </c>
      <c r="D29184">
        <v>6.6299999999999998E-2</v>
      </c>
    </row>
    <row r="29185" spans="1:4" x14ac:dyDescent="0.2">
      <c r="A29185">
        <v>93656</v>
      </c>
      <c r="B29185" t="s">
        <v>6064</v>
      </c>
      <c r="C29185">
        <v>88247</v>
      </c>
      <c r="D29185">
        <v>6.6299999999999998E-2</v>
      </c>
    </row>
    <row r="29186" spans="1:4" x14ac:dyDescent="0.2">
      <c r="A29186">
        <v>93656</v>
      </c>
      <c r="B29186" t="s">
        <v>80</v>
      </c>
      <c r="C29186">
        <v>34653</v>
      </c>
      <c r="D29186">
        <v>1</v>
      </c>
    </row>
    <row r="29187" spans="1:4" x14ac:dyDescent="0.2">
      <c r="A29187">
        <v>93656</v>
      </c>
      <c r="B29187" t="s">
        <v>80</v>
      </c>
      <c r="C29187">
        <v>1571</v>
      </c>
      <c r="D29187">
        <v>1</v>
      </c>
    </row>
    <row r="29188" spans="1:4" x14ac:dyDescent="0.2">
      <c r="A29188">
        <v>93657</v>
      </c>
    </row>
    <row r="29189" spans="1:4" x14ac:dyDescent="0.2">
      <c r="A29189">
        <v>93657</v>
      </c>
      <c r="B29189" t="s">
        <v>6064</v>
      </c>
      <c r="C29189">
        <v>88264</v>
      </c>
      <c r="D29189">
        <v>9.11E-2</v>
      </c>
    </row>
    <row r="29190" spans="1:4" x14ac:dyDescent="0.2">
      <c r="A29190">
        <v>93657</v>
      </c>
      <c r="B29190" t="s">
        <v>6064</v>
      </c>
      <c r="C29190">
        <v>88247</v>
      </c>
      <c r="D29190">
        <v>9.11E-2</v>
      </c>
    </row>
    <row r="29191" spans="1:4" x14ac:dyDescent="0.2">
      <c r="A29191">
        <v>93657</v>
      </c>
      <c r="B29191" t="s">
        <v>80</v>
      </c>
      <c r="C29191">
        <v>34653</v>
      </c>
      <c r="D29191">
        <v>1</v>
      </c>
    </row>
    <row r="29192" spans="1:4" x14ac:dyDescent="0.2">
      <c r="A29192">
        <v>93657</v>
      </c>
      <c r="B29192" t="s">
        <v>80</v>
      </c>
      <c r="C29192">
        <v>1573</v>
      </c>
      <c r="D29192">
        <v>1</v>
      </c>
    </row>
    <row r="29193" spans="1:4" x14ac:dyDescent="0.2">
      <c r="A29193">
        <v>93658</v>
      </c>
    </row>
    <row r="29194" spans="1:4" x14ac:dyDescent="0.2">
      <c r="A29194">
        <v>93658</v>
      </c>
      <c r="B29194" t="s">
        <v>6064</v>
      </c>
      <c r="C29194">
        <v>88264</v>
      </c>
      <c r="D29194">
        <v>0.13519999999999999</v>
      </c>
    </row>
    <row r="29195" spans="1:4" x14ac:dyDescent="0.2">
      <c r="A29195">
        <v>93658</v>
      </c>
      <c r="B29195" t="s">
        <v>6064</v>
      </c>
      <c r="C29195">
        <v>88247</v>
      </c>
      <c r="D29195">
        <v>0.13519999999999999</v>
      </c>
    </row>
    <row r="29196" spans="1:4" x14ac:dyDescent="0.2">
      <c r="A29196">
        <v>93658</v>
      </c>
      <c r="B29196" t="s">
        <v>80</v>
      </c>
      <c r="C29196">
        <v>34686</v>
      </c>
      <c r="D29196">
        <v>1</v>
      </c>
    </row>
    <row r="29197" spans="1:4" x14ac:dyDescent="0.2">
      <c r="A29197">
        <v>93658</v>
      </c>
      <c r="B29197" t="s">
        <v>80</v>
      </c>
      <c r="C29197">
        <v>1574</v>
      </c>
      <c r="D29197">
        <v>1</v>
      </c>
    </row>
    <row r="29198" spans="1:4" x14ac:dyDescent="0.2">
      <c r="A29198">
        <v>93659</v>
      </c>
    </row>
    <row r="29199" spans="1:4" x14ac:dyDescent="0.2">
      <c r="A29199">
        <v>93659</v>
      </c>
      <c r="B29199" t="s">
        <v>6064</v>
      </c>
      <c r="C29199">
        <v>88264</v>
      </c>
      <c r="D29199">
        <v>0.18920000000000001</v>
      </c>
    </row>
    <row r="29200" spans="1:4" x14ac:dyDescent="0.2">
      <c r="A29200">
        <v>93659</v>
      </c>
      <c r="B29200" t="s">
        <v>6064</v>
      </c>
      <c r="C29200">
        <v>88247</v>
      </c>
      <c r="D29200">
        <v>0.18920000000000001</v>
      </c>
    </row>
    <row r="29201" spans="1:4" x14ac:dyDescent="0.2">
      <c r="A29201">
        <v>93659</v>
      </c>
      <c r="B29201" t="s">
        <v>80</v>
      </c>
      <c r="C29201">
        <v>34686</v>
      </c>
      <c r="D29201">
        <v>1</v>
      </c>
    </row>
    <row r="29202" spans="1:4" x14ac:dyDescent="0.2">
      <c r="A29202">
        <v>93659</v>
      </c>
      <c r="B29202" t="s">
        <v>80</v>
      </c>
      <c r="C29202">
        <v>1575</v>
      </c>
      <c r="D29202">
        <v>1</v>
      </c>
    </row>
    <row r="29203" spans="1:4" x14ac:dyDescent="0.2">
      <c r="A29203">
        <v>101890</v>
      </c>
    </row>
    <row r="29204" spans="1:4" x14ac:dyDescent="0.2">
      <c r="A29204">
        <v>101890</v>
      </c>
      <c r="B29204" t="s">
        <v>6064</v>
      </c>
      <c r="C29204">
        <v>88264</v>
      </c>
      <c r="D29204">
        <v>6.6299999999999998E-2</v>
      </c>
    </row>
    <row r="29205" spans="1:4" x14ac:dyDescent="0.2">
      <c r="A29205">
        <v>101890</v>
      </c>
      <c r="B29205" t="s">
        <v>6064</v>
      </c>
      <c r="C29205">
        <v>88247</v>
      </c>
      <c r="D29205">
        <v>6.6299999999999998E-2</v>
      </c>
    </row>
    <row r="29206" spans="1:4" x14ac:dyDescent="0.2">
      <c r="A29206">
        <v>101890</v>
      </c>
      <c r="B29206" t="s">
        <v>80</v>
      </c>
      <c r="C29206">
        <v>2370</v>
      </c>
      <c r="D29206">
        <v>1</v>
      </c>
    </row>
    <row r="29207" spans="1:4" x14ac:dyDescent="0.2">
      <c r="A29207">
        <v>101890</v>
      </c>
      <c r="B29207" t="s">
        <v>80</v>
      </c>
      <c r="C29207">
        <v>1571</v>
      </c>
      <c r="D29207">
        <v>1</v>
      </c>
    </row>
    <row r="29208" spans="1:4" x14ac:dyDescent="0.2">
      <c r="A29208">
        <v>101891</v>
      </c>
    </row>
    <row r="29209" spans="1:4" x14ac:dyDescent="0.2">
      <c r="A29209">
        <v>101891</v>
      </c>
      <c r="B29209" t="s">
        <v>6064</v>
      </c>
      <c r="C29209">
        <v>88264</v>
      </c>
      <c r="D29209">
        <v>0.13519999999999999</v>
      </c>
    </row>
    <row r="29210" spans="1:4" x14ac:dyDescent="0.2">
      <c r="A29210">
        <v>101891</v>
      </c>
      <c r="B29210" t="s">
        <v>6064</v>
      </c>
      <c r="C29210">
        <v>88247</v>
      </c>
      <c r="D29210">
        <v>0.13519999999999999</v>
      </c>
    </row>
    <row r="29211" spans="1:4" x14ac:dyDescent="0.2">
      <c r="A29211">
        <v>101891</v>
      </c>
      <c r="B29211" t="s">
        <v>80</v>
      </c>
      <c r="C29211">
        <v>2386</v>
      </c>
      <c r="D29211">
        <v>1</v>
      </c>
    </row>
    <row r="29212" spans="1:4" x14ac:dyDescent="0.2">
      <c r="A29212">
        <v>101891</v>
      </c>
      <c r="B29212" t="s">
        <v>80</v>
      </c>
      <c r="C29212">
        <v>1574</v>
      </c>
      <c r="D29212">
        <v>1</v>
      </c>
    </row>
    <row r="29213" spans="1:4" x14ac:dyDescent="0.2">
      <c r="A29213">
        <v>101895</v>
      </c>
    </row>
    <row r="29214" spans="1:4" x14ac:dyDescent="0.2">
      <c r="A29214">
        <v>101895</v>
      </c>
      <c r="B29214" t="s">
        <v>6064</v>
      </c>
      <c r="C29214">
        <v>88264</v>
      </c>
      <c r="D29214">
        <v>1.3231999999999999</v>
      </c>
    </row>
    <row r="29215" spans="1:4" x14ac:dyDescent="0.2">
      <c r="A29215">
        <v>101895</v>
      </c>
      <c r="B29215" t="s">
        <v>6064</v>
      </c>
      <c r="C29215">
        <v>88247</v>
      </c>
      <c r="D29215">
        <v>1.3231999999999999</v>
      </c>
    </row>
    <row r="29216" spans="1:4" x14ac:dyDescent="0.2">
      <c r="A29216">
        <v>101895</v>
      </c>
      <c r="B29216" t="s">
        <v>80</v>
      </c>
      <c r="C29216">
        <v>2391</v>
      </c>
      <c r="D29216">
        <v>1</v>
      </c>
    </row>
    <row r="29217" spans="1:4" x14ac:dyDescent="0.2">
      <c r="A29217">
        <v>101895</v>
      </c>
      <c r="B29217" t="s">
        <v>80</v>
      </c>
      <c r="C29217">
        <v>1578</v>
      </c>
      <c r="D29217">
        <v>3</v>
      </c>
    </row>
    <row r="29218" spans="1:4" x14ac:dyDescent="0.2">
      <c r="A29218">
        <v>101896</v>
      </c>
    </row>
    <row r="29219" spans="1:4" x14ac:dyDescent="0.2">
      <c r="A29219">
        <v>101896</v>
      </c>
      <c r="B29219" t="s">
        <v>6064</v>
      </c>
      <c r="C29219">
        <v>88264</v>
      </c>
      <c r="D29219">
        <v>1.3231999999999999</v>
      </c>
    </row>
    <row r="29220" spans="1:4" x14ac:dyDescent="0.2">
      <c r="A29220">
        <v>101896</v>
      </c>
      <c r="B29220" t="s">
        <v>6064</v>
      </c>
      <c r="C29220">
        <v>88247</v>
      </c>
      <c r="D29220">
        <v>1.3231999999999999</v>
      </c>
    </row>
    <row r="29221" spans="1:4" x14ac:dyDescent="0.2">
      <c r="A29221">
        <v>101896</v>
      </c>
      <c r="B29221" t="s">
        <v>80</v>
      </c>
      <c r="C29221">
        <v>2377</v>
      </c>
      <c r="D29221">
        <v>1</v>
      </c>
    </row>
    <row r="29222" spans="1:4" x14ac:dyDescent="0.2">
      <c r="A29222">
        <v>101896</v>
      </c>
      <c r="B29222" t="s">
        <v>80</v>
      </c>
      <c r="C29222">
        <v>1580</v>
      </c>
      <c r="D29222">
        <v>3</v>
      </c>
    </row>
    <row r="29223" spans="1:4" x14ac:dyDescent="0.2">
      <c r="A29223">
        <v>101897</v>
      </c>
    </row>
    <row r="29224" spans="1:4" x14ac:dyDescent="0.2">
      <c r="A29224">
        <v>101897</v>
      </c>
      <c r="B29224" t="s">
        <v>6064</v>
      </c>
      <c r="C29224">
        <v>88264</v>
      </c>
      <c r="D29224">
        <v>1.3231999999999999</v>
      </c>
    </row>
    <row r="29225" spans="1:4" x14ac:dyDescent="0.2">
      <c r="A29225">
        <v>101897</v>
      </c>
      <c r="B29225" t="s">
        <v>6064</v>
      </c>
      <c r="C29225">
        <v>88247</v>
      </c>
      <c r="D29225">
        <v>1.3231999999999999</v>
      </c>
    </row>
    <row r="29226" spans="1:4" x14ac:dyDescent="0.2">
      <c r="A29226">
        <v>101897</v>
      </c>
      <c r="B29226" t="s">
        <v>80</v>
      </c>
      <c r="C29226">
        <v>2393</v>
      </c>
      <c r="D29226">
        <v>1</v>
      </c>
    </row>
    <row r="29227" spans="1:4" x14ac:dyDescent="0.2">
      <c r="A29227">
        <v>101897</v>
      </c>
      <c r="B29227" t="s">
        <v>80</v>
      </c>
      <c r="C29227">
        <v>1581</v>
      </c>
      <c r="D29227">
        <v>3</v>
      </c>
    </row>
    <row r="29228" spans="1:4" x14ac:dyDescent="0.2">
      <c r="A29228">
        <v>101898</v>
      </c>
    </row>
    <row r="29229" spans="1:4" x14ac:dyDescent="0.2">
      <c r="A29229">
        <v>101898</v>
      </c>
      <c r="B29229" t="s">
        <v>6064</v>
      </c>
      <c r="C29229">
        <v>88264</v>
      </c>
      <c r="D29229">
        <v>1.3231999999999999</v>
      </c>
    </row>
    <row r="29230" spans="1:4" x14ac:dyDescent="0.2">
      <c r="A29230">
        <v>101898</v>
      </c>
      <c r="B29230" t="s">
        <v>6064</v>
      </c>
      <c r="C29230">
        <v>88247</v>
      </c>
      <c r="D29230">
        <v>1.3231999999999999</v>
      </c>
    </row>
    <row r="29231" spans="1:4" x14ac:dyDescent="0.2">
      <c r="A29231">
        <v>101898</v>
      </c>
      <c r="B29231" t="s">
        <v>80</v>
      </c>
      <c r="C29231">
        <v>2379</v>
      </c>
      <c r="D29231">
        <v>1</v>
      </c>
    </row>
    <row r="29232" spans="1:4" x14ac:dyDescent="0.2">
      <c r="A29232">
        <v>101898</v>
      </c>
      <c r="B29232" t="s">
        <v>80</v>
      </c>
      <c r="C29232">
        <v>1581</v>
      </c>
      <c r="D29232">
        <v>3</v>
      </c>
    </row>
    <row r="29233" spans="1:4" x14ac:dyDescent="0.2">
      <c r="A29233">
        <v>101899</v>
      </c>
    </row>
    <row r="29234" spans="1:4" x14ac:dyDescent="0.2">
      <c r="A29234">
        <v>101899</v>
      </c>
      <c r="B29234" t="s">
        <v>6064</v>
      </c>
      <c r="C29234">
        <v>88264</v>
      </c>
      <c r="D29234">
        <v>1.3231999999999999</v>
      </c>
    </row>
    <row r="29235" spans="1:4" x14ac:dyDescent="0.2">
      <c r="A29235">
        <v>101899</v>
      </c>
      <c r="B29235" t="s">
        <v>6064</v>
      </c>
      <c r="C29235">
        <v>88247</v>
      </c>
      <c r="D29235">
        <v>1.3231999999999999</v>
      </c>
    </row>
    <row r="29236" spans="1:4" x14ac:dyDescent="0.2">
      <c r="A29236">
        <v>101899</v>
      </c>
      <c r="B29236" t="s">
        <v>80</v>
      </c>
      <c r="C29236">
        <v>2376</v>
      </c>
      <c r="D29236">
        <v>1</v>
      </c>
    </row>
    <row r="29237" spans="1:4" x14ac:dyDescent="0.2">
      <c r="A29237">
        <v>101899</v>
      </c>
      <c r="B29237" t="s">
        <v>80</v>
      </c>
      <c r="C29237">
        <v>1581</v>
      </c>
      <c r="D29237">
        <v>3</v>
      </c>
    </row>
    <row r="29238" spans="1:4" x14ac:dyDescent="0.2">
      <c r="A29238">
        <v>93676</v>
      </c>
    </row>
    <row r="29239" spans="1:4" x14ac:dyDescent="0.2">
      <c r="A29239">
        <v>93676</v>
      </c>
      <c r="B29239" t="s">
        <v>6064</v>
      </c>
      <c r="C29239">
        <v>88264</v>
      </c>
      <c r="D29239">
        <v>0.2651</v>
      </c>
    </row>
    <row r="29240" spans="1:4" x14ac:dyDescent="0.2">
      <c r="A29240">
        <v>93676</v>
      </c>
      <c r="B29240" t="s">
        <v>6064</v>
      </c>
      <c r="C29240">
        <v>88247</v>
      </c>
      <c r="D29240">
        <v>0.2651</v>
      </c>
    </row>
    <row r="29241" spans="1:4" x14ac:dyDescent="0.2">
      <c r="A29241">
        <v>93676</v>
      </c>
      <c r="B29241" t="s">
        <v>80</v>
      </c>
      <c r="C29241">
        <v>44093</v>
      </c>
      <c r="D29241">
        <v>1</v>
      </c>
    </row>
    <row r="29242" spans="1:4" x14ac:dyDescent="0.2">
      <c r="A29242">
        <v>93676</v>
      </c>
      <c r="B29242" t="s">
        <v>80</v>
      </c>
      <c r="C29242">
        <v>1571</v>
      </c>
      <c r="D29242">
        <v>4</v>
      </c>
    </row>
    <row r="29243" spans="1:4" x14ac:dyDescent="0.2">
      <c r="A29243">
        <v>97711</v>
      </c>
    </row>
    <row r="29244" spans="1:4" x14ac:dyDescent="0.2">
      <c r="A29244">
        <v>97711</v>
      </c>
      <c r="B29244" t="s">
        <v>6064</v>
      </c>
      <c r="C29244">
        <v>88264</v>
      </c>
      <c r="D29244">
        <v>0.54100000000000004</v>
      </c>
    </row>
    <row r="29245" spans="1:4" x14ac:dyDescent="0.2">
      <c r="A29245">
        <v>97711</v>
      </c>
      <c r="B29245" t="s">
        <v>6064</v>
      </c>
      <c r="C29245">
        <v>88247</v>
      </c>
      <c r="D29245">
        <v>0.54100000000000004</v>
      </c>
    </row>
    <row r="29246" spans="1:4" x14ac:dyDescent="0.2">
      <c r="A29246">
        <v>97711</v>
      </c>
      <c r="B29246" t="s">
        <v>80</v>
      </c>
      <c r="C29246">
        <v>44094</v>
      </c>
      <c r="D29246">
        <v>1</v>
      </c>
    </row>
    <row r="29247" spans="1:4" x14ac:dyDescent="0.2">
      <c r="A29247">
        <v>97711</v>
      </c>
      <c r="B29247" t="s">
        <v>80</v>
      </c>
      <c r="C29247">
        <v>1574</v>
      </c>
      <c r="D29247">
        <v>4</v>
      </c>
    </row>
    <row r="29248" spans="1:4" x14ac:dyDescent="0.2">
      <c r="A29248">
        <v>93667</v>
      </c>
    </row>
    <row r="29249" spans="1:4" x14ac:dyDescent="0.2">
      <c r="A29249">
        <v>93667</v>
      </c>
      <c r="B29249" t="s">
        <v>6064</v>
      </c>
      <c r="C29249">
        <v>88264</v>
      </c>
      <c r="D29249">
        <v>0.1055</v>
      </c>
    </row>
    <row r="29250" spans="1:4" x14ac:dyDescent="0.2">
      <c r="A29250">
        <v>93667</v>
      </c>
      <c r="B29250" t="s">
        <v>6064</v>
      </c>
      <c r="C29250">
        <v>88247</v>
      </c>
      <c r="D29250">
        <v>0.1055</v>
      </c>
    </row>
    <row r="29251" spans="1:4" x14ac:dyDescent="0.2">
      <c r="A29251">
        <v>93667</v>
      </c>
      <c r="B29251" t="s">
        <v>80</v>
      </c>
      <c r="C29251">
        <v>34709</v>
      </c>
      <c r="D29251">
        <v>1</v>
      </c>
    </row>
    <row r="29252" spans="1:4" x14ac:dyDescent="0.2">
      <c r="A29252">
        <v>93667</v>
      </c>
      <c r="B29252" t="s">
        <v>80</v>
      </c>
      <c r="C29252">
        <v>1570</v>
      </c>
      <c r="D29252">
        <v>3</v>
      </c>
    </row>
    <row r="29253" spans="1:4" x14ac:dyDescent="0.2">
      <c r="A29253">
        <v>93668</v>
      </c>
    </row>
    <row r="29254" spans="1:4" x14ac:dyDescent="0.2">
      <c r="A29254">
        <v>93668</v>
      </c>
      <c r="B29254" t="s">
        <v>6064</v>
      </c>
      <c r="C29254">
        <v>88264</v>
      </c>
      <c r="D29254">
        <v>0.14280000000000001</v>
      </c>
    </row>
    <row r="29255" spans="1:4" x14ac:dyDescent="0.2">
      <c r="A29255">
        <v>93668</v>
      </c>
      <c r="B29255" t="s">
        <v>6064</v>
      </c>
      <c r="C29255">
        <v>88247</v>
      </c>
      <c r="D29255">
        <v>0.14280000000000001</v>
      </c>
    </row>
    <row r="29256" spans="1:4" x14ac:dyDescent="0.2">
      <c r="A29256">
        <v>93668</v>
      </c>
      <c r="B29256" t="s">
        <v>80</v>
      </c>
      <c r="C29256">
        <v>34709</v>
      </c>
      <c r="D29256">
        <v>1</v>
      </c>
    </row>
    <row r="29257" spans="1:4" x14ac:dyDescent="0.2">
      <c r="A29257">
        <v>93668</v>
      </c>
      <c r="B29257" t="s">
        <v>80</v>
      </c>
      <c r="C29257">
        <v>1570</v>
      </c>
      <c r="D29257">
        <v>3</v>
      </c>
    </row>
    <row r="29258" spans="1:4" x14ac:dyDescent="0.2">
      <c r="A29258">
        <v>93669</v>
      </c>
    </row>
    <row r="29259" spans="1:4" x14ac:dyDescent="0.2">
      <c r="A29259">
        <v>93669</v>
      </c>
      <c r="B29259" t="s">
        <v>6064</v>
      </c>
      <c r="C29259">
        <v>88264</v>
      </c>
      <c r="D29259">
        <v>0.1988</v>
      </c>
    </row>
    <row r="29260" spans="1:4" x14ac:dyDescent="0.2">
      <c r="A29260">
        <v>93669</v>
      </c>
      <c r="B29260" t="s">
        <v>6064</v>
      </c>
      <c r="C29260">
        <v>88247</v>
      </c>
      <c r="D29260">
        <v>0.1988</v>
      </c>
    </row>
    <row r="29261" spans="1:4" x14ac:dyDescent="0.2">
      <c r="A29261">
        <v>93669</v>
      </c>
      <c r="B29261" t="s">
        <v>80</v>
      </c>
      <c r="C29261">
        <v>34709</v>
      </c>
      <c r="D29261">
        <v>1</v>
      </c>
    </row>
    <row r="29262" spans="1:4" x14ac:dyDescent="0.2">
      <c r="A29262">
        <v>93669</v>
      </c>
      <c r="B29262" t="s">
        <v>80</v>
      </c>
      <c r="C29262">
        <v>1571</v>
      </c>
      <c r="D29262">
        <v>3</v>
      </c>
    </row>
    <row r="29263" spans="1:4" x14ac:dyDescent="0.2">
      <c r="A29263">
        <v>93670</v>
      </c>
    </row>
    <row r="29264" spans="1:4" x14ac:dyDescent="0.2">
      <c r="A29264">
        <v>93670</v>
      </c>
      <c r="B29264" t="s">
        <v>6064</v>
      </c>
      <c r="C29264">
        <v>88264</v>
      </c>
      <c r="D29264">
        <v>0.1988</v>
      </c>
    </row>
    <row r="29265" spans="1:4" x14ac:dyDescent="0.2">
      <c r="A29265">
        <v>93670</v>
      </c>
      <c r="B29265" t="s">
        <v>6064</v>
      </c>
      <c r="C29265">
        <v>88247</v>
      </c>
      <c r="D29265">
        <v>0.1988</v>
      </c>
    </row>
    <row r="29266" spans="1:4" x14ac:dyDescent="0.2">
      <c r="A29266">
        <v>93670</v>
      </c>
      <c r="B29266" t="s">
        <v>80</v>
      </c>
      <c r="C29266">
        <v>34709</v>
      </c>
      <c r="D29266">
        <v>1</v>
      </c>
    </row>
    <row r="29267" spans="1:4" x14ac:dyDescent="0.2">
      <c r="A29267">
        <v>93670</v>
      </c>
      <c r="B29267" t="s">
        <v>80</v>
      </c>
      <c r="C29267">
        <v>1571</v>
      </c>
      <c r="D29267">
        <v>3</v>
      </c>
    </row>
    <row r="29268" spans="1:4" x14ac:dyDescent="0.2">
      <c r="A29268">
        <v>93671</v>
      </c>
    </row>
    <row r="29269" spans="1:4" x14ac:dyDescent="0.2">
      <c r="A29269">
        <v>93671</v>
      </c>
      <c r="B29269" t="s">
        <v>6064</v>
      </c>
      <c r="C29269">
        <v>88264</v>
      </c>
      <c r="D29269">
        <v>0.27339999999999998</v>
      </c>
    </row>
    <row r="29270" spans="1:4" x14ac:dyDescent="0.2">
      <c r="A29270">
        <v>93671</v>
      </c>
      <c r="B29270" t="s">
        <v>6064</v>
      </c>
      <c r="C29270">
        <v>88247</v>
      </c>
      <c r="D29270">
        <v>0.27339999999999998</v>
      </c>
    </row>
    <row r="29271" spans="1:4" x14ac:dyDescent="0.2">
      <c r="A29271">
        <v>93671</v>
      </c>
      <c r="B29271" t="s">
        <v>80</v>
      </c>
      <c r="C29271">
        <v>34709</v>
      </c>
      <c r="D29271">
        <v>1</v>
      </c>
    </row>
    <row r="29272" spans="1:4" x14ac:dyDescent="0.2">
      <c r="A29272">
        <v>93671</v>
      </c>
      <c r="B29272" t="s">
        <v>80</v>
      </c>
      <c r="C29272">
        <v>1573</v>
      </c>
      <c r="D29272">
        <v>3</v>
      </c>
    </row>
    <row r="29273" spans="1:4" x14ac:dyDescent="0.2">
      <c r="A29273">
        <v>93672</v>
      </c>
    </row>
    <row r="29274" spans="1:4" x14ac:dyDescent="0.2">
      <c r="A29274">
        <v>93672</v>
      </c>
      <c r="B29274" t="s">
        <v>6064</v>
      </c>
      <c r="C29274">
        <v>88264</v>
      </c>
      <c r="D29274">
        <v>0.40570000000000001</v>
      </c>
    </row>
    <row r="29275" spans="1:4" x14ac:dyDescent="0.2">
      <c r="A29275">
        <v>93672</v>
      </c>
      <c r="B29275" t="s">
        <v>6064</v>
      </c>
      <c r="C29275">
        <v>88247</v>
      </c>
      <c r="D29275">
        <v>0.40570000000000001</v>
      </c>
    </row>
    <row r="29276" spans="1:4" x14ac:dyDescent="0.2">
      <c r="A29276">
        <v>93672</v>
      </c>
      <c r="B29276" t="s">
        <v>80</v>
      </c>
      <c r="C29276">
        <v>34709</v>
      </c>
      <c r="D29276">
        <v>1</v>
      </c>
    </row>
    <row r="29277" spans="1:4" x14ac:dyDescent="0.2">
      <c r="A29277">
        <v>93672</v>
      </c>
      <c r="B29277" t="s">
        <v>80</v>
      </c>
      <c r="C29277">
        <v>1574</v>
      </c>
      <c r="D29277">
        <v>3</v>
      </c>
    </row>
    <row r="29278" spans="1:4" x14ac:dyDescent="0.2">
      <c r="A29278">
        <v>93673</v>
      </c>
    </row>
    <row r="29279" spans="1:4" x14ac:dyDescent="0.2">
      <c r="A29279">
        <v>93673</v>
      </c>
      <c r="B29279" t="s">
        <v>6064</v>
      </c>
      <c r="C29279">
        <v>88264</v>
      </c>
      <c r="D29279">
        <v>0.56769999999999998</v>
      </c>
    </row>
    <row r="29280" spans="1:4" x14ac:dyDescent="0.2">
      <c r="A29280">
        <v>93673</v>
      </c>
      <c r="B29280" t="s">
        <v>6064</v>
      </c>
      <c r="C29280">
        <v>88247</v>
      </c>
      <c r="D29280">
        <v>0.56769999999999998</v>
      </c>
    </row>
    <row r="29281" spans="1:4" x14ac:dyDescent="0.2">
      <c r="A29281">
        <v>93673</v>
      </c>
      <c r="B29281" t="s">
        <v>80</v>
      </c>
      <c r="C29281">
        <v>34709</v>
      </c>
      <c r="D29281">
        <v>1</v>
      </c>
    </row>
    <row r="29282" spans="1:4" x14ac:dyDescent="0.2">
      <c r="A29282">
        <v>93673</v>
      </c>
      <c r="B29282" t="s">
        <v>80</v>
      </c>
      <c r="C29282">
        <v>1575</v>
      </c>
      <c r="D29282">
        <v>3</v>
      </c>
    </row>
    <row r="29283" spans="1:4" x14ac:dyDescent="0.2">
      <c r="A29283">
        <v>101893</v>
      </c>
    </row>
    <row r="29284" spans="1:4" x14ac:dyDescent="0.2">
      <c r="A29284">
        <v>101893</v>
      </c>
      <c r="B29284" t="s">
        <v>6064</v>
      </c>
      <c r="C29284">
        <v>88264</v>
      </c>
      <c r="D29284">
        <v>0.1988</v>
      </c>
    </row>
    <row r="29285" spans="1:4" x14ac:dyDescent="0.2">
      <c r="A29285">
        <v>101893</v>
      </c>
      <c r="B29285" t="s">
        <v>6064</v>
      </c>
      <c r="C29285">
        <v>88247</v>
      </c>
      <c r="D29285">
        <v>0.1988</v>
      </c>
    </row>
    <row r="29286" spans="1:4" x14ac:dyDescent="0.2">
      <c r="A29286">
        <v>101893</v>
      </c>
      <c r="B29286" t="s">
        <v>80</v>
      </c>
      <c r="C29286">
        <v>2392</v>
      </c>
      <c r="D29286">
        <v>1</v>
      </c>
    </row>
    <row r="29287" spans="1:4" x14ac:dyDescent="0.2">
      <c r="A29287">
        <v>101893</v>
      </c>
      <c r="B29287" t="s">
        <v>80</v>
      </c>
      <c r="C29287">
        <v>1571</v>
      </c>
      <c r="D29287">
        <v>3</v>
      </c>
    </row>
    <row r="29288" spans="1:4" x14ac:dyDescent="0.2">
      <c r="A29288">
        <v>101894</v>
      </c>
    </row>
    <row r="29289" spans="1:4" x14ac:dyDescent="0.2">
      <c r="A29289">
        <v>101894</v>
      </c>
      <c r="B29289" t="s">
        <v>6064</v>
      </c>
      <c r="C29289">
        <v>88264</v>
      </c>
      <c r="D29289">
        <v>0.78300000000000003</v>
      </c>
    </row>
    <row r="29290" spans="1:4" x14ac:dyDescent="0.2">
      <c r="A29290">
        <v>101894</v>
      </c>
      <c r="B29290" t="s">
        <v>6064</v>
      </c>
      <c r="C29290">
        <v>88247</v>
      </c>
      <c r="D29290">
        <v>0.78300000000000003</v>
      </c>
    </row>
    <row r="29291" spans="1:4" x14ac:dyDescent="0.2">
      <c r="A29291">
        <v>101894</v>
      </c>
      <c r="B29291" t="s">
        <v>80</v>
      </c>
      <c r="C29291">
        <v>2373</v>
      </c>
      <c r="D29291">
        <v>1</v>
      </c>
    </row>
    <row r="29292" spans="1:4" x14ac:dyDescent="0.2">
      <c r="A29292">
        <v>101894</v>
      </c>
      <c r="B29292" t="s">
        <v>80</v>
      </c>
      <c r="C29292">
        <v>1576</v>
      </c>
      <c r="D29292">
        <v>3</v>
      </c>
    </row>
    <row r="29293" spans="1:4" x14ac:dyDescent="0.2">
      <c r="A29293">
        <v>97421</v>
      </c>
    </row>
    <row r="29294" spans="1:4" x14ac:dyDescent="0.2">
      <c r="A29294">
        <v>97421</v>
      </c>
      <c r="B29294" t="s">
        <v>6064</v>
      </c>
      <c r="C29294">
        <v>88264</v>
      </c>
      <c r="D29294">
        <v>1.4077</v>
      </c>
    </row>
    <row r="29295" spans="1:4" x14ac:dyDescent="0.2">
      <c r="A29295">
        <v>97421</v>
      </c>
      <c r="B29295" t="s">
        <v>6064</v>
      </c>
      <c r="C29295">
        <v>88247</v>
      </c>
      <c r="D29295">
        <v>1.4077</v>
      </c>
    </row>
    <row r="29296" spans="1:4" x14ac:dyDescent="0.2">
      <c r="A29296">
        <v>97421</v>
      </c>
      <c r="B29296" t="s">
        <v>80</v>
      </c>
      <c r="C29296">
        <v>44231</v>
      </c>
      <c r="D29296">
        <v>1</v>
      </c>
    </row>
    <row r="29297" spans="1:4" x14ac:dyDescent="0.2">
      <c r="A29297">
        <v>97421</v>
      </c>
      <c r="B29297" t="s">
        <v>80</v>
      </c>
      <c r="C29297">
        <v>39028</v>
      </c>
      <c r="D29297">
        <v>0.4</v>
      </c>
    </row>
    <row r="29298" spans="1:4" x14ac:dyDescent="0.2">
      <c r="A29298">
        <v>97373</v>
      </c>
    </row>
    <row r="29299" spans="1:4" x14ac:dyDescent="0.2">
      <c r="A29299">
        <v>97373</v>
      </c>
      <c r="B29299" t="s">
        <v>6064</v>
      </c>
      <c r="C29299">
        <v>88264</v>
      </c>
      <c r="D29299">
        <v>0.26290000000000002</v>
      </c>
    </row>
    <row r="29300" spans="1:4" x14ac:dyDescent="0.2">
      <c r="A29300">
        <v>97373</v>
      </c>
      <c r="B29300" t="s">
        <v>6064</v>
      </c>
      <c r="C29300">
        <v>88247</v>
      </c>
      <c r="D29300">
        <v>0.26290000000000002</v>
      </c>
    </row>
    <row r="29301" spans="1:4" x14ac:dyDescent="0.2">
      <c r="A29301">
        <v>97373</v>
      </c>
      <c r="B29301" t="s">
        <v>80</v>
      </c>
      <c r="C29301">
        <v>44347</v>
      </c>
      <c r="D29301">
        <v>1</v>
      </c>
    </row>
    <row r="29302" spans="1:4" x14ac:dyDescent="0.2">
      <c r="A29302">
        <v>97374</v>
      </c>
    </row>
    <row r="29303" spans="1:4" x14ac:dyDescent="0.2">
      <c r="A29303">
        <v>97374</v>
      </c>
      <c r="B29303" t="s">
        <v>6064</v>
      </c>
      <c r="C29303">
        <v>88264</v>
      </c>
      <c r="D29303">
        <v>0.2974</v>
      </c>
    </row>
    <row r="29304" spans="1:4" x14ac:dyDescent="0.2">
      <c r="A29304">
        <v>97374</v>
      </c>
      <c r="B29304" t="s">
        <v>6064</v>
      </c>
      <c r="C29304">
        <v>88247</v>
      </c>
      <c r="D29304">
        <v>0.2974</v>
      </c>
    </row>
    <row r="29305" spans="1:4" x14ac:dyDescent="0.2">
      <c r="A29305">
        <v>97374</v>
      </c>
      <c r="B29305" t="s">
        <v>80</v>
      </c>
      <c r="C29305">
        <v>44348</v>
      </c>
      <c r="D29305">
        <v>1</v>
      </c>
    </row>
    <row r="29306" spans="1:4" x14ac:dyDescent="0.2">
      <c r="A29306">
        <v>97375</v>
      </c>
    </row>
    <row r="29307" spans="1:4" x14ac:dyDescent="0.2">
      <c r="A29307">
        <v>97375</v>
      </c>
      <c r="B29307" t="s">
        <v>6064</v>
      </c>
      <c r="C29307">
        <v>88264</v>
      </c>
      <c r="D29307">
        <v>0.32129999999999997</v>
      </c>
    </row>
    <row r="29308" spans="1:4" x14ac:dyDescent="0.2">
      <c r="A29308">
        <v>97375</v>
      </c>
      <c r="B29308" t="s">
        <v>6064</v>
      </c>
      <c r="C29308">
        <v>88247</v>
      </c>
      <c r="D29308">
        <v>0.32129999999999997</v>
      </c>
    </row>
    <row r="29309" spans="1:4" x14ac:dyDescent="0.2">
      <c r="A29309">
        <v>97375</v>
      </c>
      <c r="B29309" t="s">
        <v>80</v>
      </c>
      <c r="C29309">
        <v>44349</v>
      </c>
      <c r="D29309">
        <v>1</v>
      </c>
    </row>
    <row r="29310" spans="1:4" x14ac:dyDescent="0.2">
      <c r="A29310">
        <v>97376</v>
      </c>
    </row>
    <row r="29311" spans="1:4" x14ac:dyDescent="0.2">
      <c r="A29311">
        <v>97376</v>
      </c>
      <c r="B29311" t="s">
        <v>6064</v>
      </c>
      <c r="C29311">
        <v>88264</v>
      </c>
      <c r="D29311">
        <v>0.39950000000000002</v>
      </c>
    </row>
    <row r="29312" spans="1:4" x14ac:dyDescent="0.2">
      <c r="A29312">
        <v>97376</v>
      </c>
      <c r="B29312" t="s">
        <v>6064</v>
      </c>
      <c r="C29312">
        <v>88247</v>
      </c>
      <c r="D29312">
        <v>0.39950000000000002</v>
      </c>
    </row>
    <row r="29313" spans="1:4" x14ac:dyDescent="0.2">
      <c r="A29313">
        <v>97376</v>
      </c>
      <c r="B29313" t="s">
        <v>80</v>
      </c>
      <c r="C29313">
        <v>44350</v>
      </c>
      <c r="D29313">
        <v>1</v>
      </c>
    </row>
    <row r="29314" spans="1:4" x14ac:dyDescent="0.2">
      <c r="A29314">
        <v>97377</v>
      </c>
    </row>
    <row r="29315" spans="1:4" x14ac:dyDescent="0.2">
      <c r="A29315">
        <v>97377</v>
      </c>
      <c r="B29315" t="s">
        <v>6064</v>
      </c>
      <c r="C29315">
        <v>88264</v>
      </c>
      <c r="D29315">
        <v>0.46179999999999999</v>
      </c>
    </row>
    <row r="29316" spans="1:4" x14ac:dyDescent="0.2">
      <c r="A29316">
        <v>97377</v>
      </c>
      <c r="B29316" t="s">
        <v>6064</v>
      </c>
      <c r="C29316">
        <v>88247</v>
      </c>
      <c r="D29316">
        <v>0.46179999999999999</v>
      </c>
    </row>
    <row r="29317" spans="1:4" x14ac:dyDescent="0.2">
      <c r="A29317">
        <v>97377</v>
      </c>
      <c r="B29317" t="s">
        <v>80</v>
      </c>
      <c r="C29317">
        <v>44351</v>
      </c>
      <c r="D29317">
        <v>1</v>
      </c>
    </row>
    <row r="29318" spans="1:4" x14ac:dyDescent="0.2">
      <c r="A29318">
        <v>97368</v>
      </c>
    </row>
    <row r="29319" spans="1:4" x14ac:dyDescent="0.2">
      <c r="A29319">
        <v>97368</v>
      </c>
      <c r="B29319" t="s">
        <v>6064</v>
      </c>
      <c r="C29319">
        <v>88264</v>
      </c>
      <c r="D29319">
        <v>0.1263</v>
      </c>
    </row>
    <row r="29320" spans="1:4" x14ac:dyDescent="0.2">
      <c r="A29320">
        <v>97368</v>
      </c>
      <c r="B29320" t="s">
        <v>6064</v>
      </c>
      <c r="C29320">
        <v>88247</v>
      </c>
      <c r="D29320">
        <v>0.1263</v>
      </c>
    </row>
    <row r="29321" spans="1:4" x14ac:dyDescent="0.2">
      <c r="A29321">
        <v>97368</v>
      </c>
      <c r="B29321" t="s">
        <v>80</v>
      </c>
      <c r="C29321">
        <v>44352</v>
      </c>
      <c r="D29321">
        <v>1</v>
      </c>
    </row>
    <row r="29322" spans="1:4" x14ac:dyDescent="0.2">
      <c r="A29322">
        <v>97369</v>
      </c>
    </row>
    <row r="29323" spans="1:4" x14ac:dyDescent="0.2">
      <c r="A29323">
        <v>97369</v>
      </c>
      <c r="B29323" t="s">
        <v>6064</v>
      </c>
      <c r="C29323">
        <v>88264</v>
      </c>
      <c r="D29323">
        <v>0.14219999999999999</v>
      </c>
    </row>
    <row r="29324" spans="1:4" x14ac:dyDescent="0.2">
      <c r="A29324">
        <v>97369</v>
      </c>
      <c r="B29324" t="s">
        <v>6064</v>
      </c>
      <c r="C29324">
        <v>88247</v>
      </c>
      <c r="D29324">
        <v>0.14219999999999999</v>
      </c>
    </row>
    <row r="29325" spans="1:4" x14ac:dyDescent="0.2">
      <c r="A29325">
        <v>97369</v>
      </c>
      <c r="B29325" t="s">
        <v>80</v>
      </c>
      <c r="C29325">
        <v>44353</v>
      </c>
      <c r="D29325">
        <v>1</v>
      </c>
    </row>
    <row r="29326" spans="1:4" x14ac:dyDescent="0.2">
      <c r="A29326">
        <v>97370</v>
      </c>
    </row>
    <row r="29327" spans="1:4" x14ac:dyDescent="0.2">
      <c r="A29327">
        <v>97370</v>
      </c>
      <c r="B29327" t="s">
        <v>6064</v>
      </c>
      <c r="C29327">
        <v>88264</v>
      </c>
      <c r="D29327">
        <v>0.1555</v>
      </c>
    </row>
    <row r="29328" spans="1:4" x14ac:dyDescent="0.2">
      <c r="A29328">
        <v>97370</v>
      </c>
      <c r="B29328" t="s">
        <v>6064</v>
      </c>
      <c r="C29328">
        <v>88247</v>
      </c>
      <c r="D29328">
        <v>0.1555</v>
      </c>
    </row>
    <row r="29329" spans="1:4" x14ac:dyDescent="0.2">
      <c r="A29329">
        <v>97370</v>
      </c>
      <c r="B29329" t="s">
        <v>80</v>
      </c>
      <c r="C29329">
        <v>44354</v>
      </c>
      <c r="D29329">
        <v>1</v>
      </c>
    </row>
    <row r="29330" spans="1:4" x14ac:dyDescent="0.2">
      <c r="A29330">
        <v>97371</v>
      </c>
    </row>
    <row r="29331" spans="1:4" x14ac:dyDescent="0.2">
      <c r="A29331">
        <v>97371</v>
      </c>
      <c r="B29331" t="s">
        <v>6064</v>
      </c>
      <c r="C29331">
        <v>88264</v>
      </c>
      <c r="D29331">
        <v>0.17269999999999999</v>
      </c>
    </row>
    <row r="29332" spans="1:4" x14ac:dyDescent="0.2">
      <c r="A29332">
        <v>97371</v>
      </c>
      <c r="B29332" t="s">
        <v>6064</v>
      </c>
      <c r="C29332">
        <v>88247</v>
      </c>
      <c r="D29332">
        <v>0.17269999999999999</v>
      </c>
    </row>
    <row r="29333" spans="1:4" x14ac:dyDescent="0.2">
      <c r="A29333">
        <v>97371</v>
      </c>
      <c r="B29333" t="s">
        <v>80</v>
      </c>
      <c r="C29333">
        <v>44355</v>
      </c>
      <c r="D29333">
        <v>1</v>
      </c>
    </row>
    <row r="29334" spans="1:4" x14ac:dyDescent="0.2">
      <c r="A29334">
        <v>97372</v>
      </c>
    </row>
    <row r="29335" spans="1:4" x14ac:dyDescent="0.2">
      <c r="A29335">
        <v>97372</v>
      </c>
      <c r="B29335" t="s">
        <v>6064</v>
      </c>
      <c r="C29335">
        <v>88264</v>
      </c>
      <c r="D29335">
        <v>0.18729999999999999</v>
      </c>
    </row>
    <row r="29336" spans="1:4" x14ac:dyDescent="0.2">
      <c r="A29336">
        <v>97372</v>
      </c>
      <c r="B29336" t="s">
        <v>6064</v>
      </c>
      <c r="C29336">
        <v>88247</v>
      </c>
      <c r="D29336">
        <v>0.18729999999999999</v>
      </c>
    </row>
    <row r="29337" spans="1:4" x14ac:dyDescent="0.2">
      <c r="A29337">
        <v>97372</v>
      </c>
      <c r="B29337" t="s">
        <v>80</v>
      </c>
      <c r="C29337">
        <v>44356</v>
      </c>
      <c r="D29337">
        <v>1</v>
      </c>
    </row>
    <row r="29338" spans="1:4" x14ac:dyDescent="0.2">
      <c r="A29338">
        <v>101875</v>
      </c>
    </row>
    <row r="29339" spans="1:4" x14ac:dyDescent="0.2">
      <c r="A29339">
        <v>101875</v>
      </c>
      <c r="B29339" t="s">
        <v>6064</v>
      </c>
      <c r="C29339">
        <v>88264</v>
      </c>
      <c r="D29339">
        <v>0.48110000000000003</v>
      </c>
    </row>
    <row r="29340" spans="1:4" x14ac:dyDescent="0.2">
      <c r="A29340">
        <v>101875</v>
      </c>
      <c r="B29340" t="s">
        <v>6064</v>
      </c>
      <c r="C29340">
        <v>88247</v>
      </c>
      <c r="D29340">
        <v>0.48110000000000003</v>
      </c>
    </row>
    <row r="29341" spans="1:4" x14ac:dyDescent="0.2">
      <c r="A29341">
        <v>101875</v>
      </c>
      <c r="B29341" t="s">
        <v>6064</v>
      </c>
      <c r="C29341">
        <v>87367</v>
      </c>
      <c r="D29341">
        <v>1.17E-2</v>
      </c>
    </row>
    <row r="29342" spans="1:4" x14ac:dyDescent="0.2">
      <c r="A29342">
        <v>101875</v>
      </c>
      <c r="B29342" t="s">
        <v>80</v>
      </c>
      <c r="C29342">
        <v>13393</v>
      </c>
      <c r="D29342">
        <v>1</v>
      </c>
    </row>
    <row r="29343" spans="1:4" x14ac:dyDescent="0.2">
      <c r="A29343">
        <v>101883</v>
      </c>
    </row>
    <row r="29344" spans="1:4" x14ac:dyDescent="0.2">
      <c r="A29344">
        <v>101883</v>
      </c>
      <c r="B29344" t="s">
        <v>6064</v>
      </c>
      <c r="C29344">
        <v>88264</v>
      </c>
      <c r="D29344">
        <v>0.53349999999999997</v>
      </c>
    </row>
    <row r="29345" spans="1:4" x14ac:dyDescent="0.2">
      <c r="A29345">
        <v>101883</v>
      </c>
      <c r="B29345" t="s">
        <v>6064</v>
      </c>
      <c r="C29345">
        <v>88247</v>
      </c>
      <c r="D29345">
        <v>0.53349999999999997</v>
      </c>
    </row>
    <row r="29346" spans="1:4" x14ac:dyDescent="0.2">
      <c r="A29346">
        <v>101883</v>
      </c>
      <c r="B29346" t="s">
        <v>6064</v>
      </c>
      <c r="C29346">
        <v>87367</v>
      </c>
      <c r="D29346">
        <v>1.34E-2</v>
      </c>
    </row>
    <row r="29347" spans="1:4" x14ac:dyDescent="0.2">
      <c r="A29347">
        <v>101883</v>
      </c>
      <c r="B29347" t="s">
        <v>80</v>
      </c>
      <c r="C29347">
        <v>13395</v>
      </c>
      <c r="D29347">
        <v>1</v>
      </c>
    </row>
    <row r="29348" spans="1:4" x14ac:dyDescent="0.2">
      <c r="A29348">
        <v>101879</v>
      </c>
    </row>
    <row r="29349" spans="1:4" x14ac:dyDescent="0.2">
      <c r="A29349">
        <v>101879</v>
      </c>
      <c r="B29349" t="s">
        <v>6064</v>
      </c>
      <c r="C29349">
        <v>88264</v>
      </c>
      <c r="D29349">
        <v>0.53459999999999996</v>
      </c>
    </row>
    <row r="29350" spans="1:4" x14ac:dyDescent="0.2">
      <c r="A29350">
        <v>101879</v>
      </c>
      <c r="B29350" t="s">
        <v>6064</v>
      </c>
      <c r="C29350">
        <v>88247</v>
      </c>
      <c r="D29350">
        <v>0.53459999999999996</v>
      </c>
    </row>
    <row r="29351" spans="1:4" x14ac:dyDescent="0.2">
      <c r="A29351">
        <v>101879</v>
      </c>
      <c r="B29351" t="s">
        <v>6064</v>
      </c>
      <c r="C29351">
        <v>87367</v>
      </c>
      <c r="D29351">
        <v>1.44E-2</v>
      </c>
    </row>
    <row r="29352" spans="1:4" x14ac:dyDescent="0.2">
      <c r="A29352">
        <v>101879</v>
      </c>
      <c r="B29352" t="s">
        <v>80</v>
      </c>
      <c r="C29352">
        <v>12039</v>
      </c>
      <c r="D29352">
        <v>1</v>
      </c>
    </row>
    <row r="29353" spans="1:4" x14ac:dyDescent="0.2">
      <c r="A29353">
        <v>101880</v>
      </c>
    </row>
    <row r="29354" spans="1:4" x14ac:dyDescent="0.2">
      <c r="A29354">
        <v>101880</v>
      </c>
      <c r="B29354" t="s">
        <v>6064</v>
      </c>
      <c r="C29354">
        <v>88264</v>
      </c>
      <c r="D29354">
        <v>0.63370000000000004</v>
      </c>
    </row>
    <row r="29355" spans="1:4" x14ac:dyDescent="0.2">
      <c r="A29355">
        <v>101880</v>
      </c>
      <c r="B29355" t="s">
        <v>6064</v>
      </c>
      <c r="C29355">
        <v>88247</v>
      </c>
      <c r="D29355">
        <v>0.63370000000000004</v>
      </c>
    </row>
    <row r="29356" spans="1:4" x14ac:dyDescent="0.2">
      <c r="A29356">
        <v>101880</v>
      </c>
      <c r="B29356" t="s">
        <v>6064</v>
      </c>
      <c r="C29356">
        <v>87367</v>
      </c>
      <c r="D29356">
        <v>1.9199999999999998E-2</v>
      </c>
    </row>
    <row r="29357" spans="1:4" x14ac:dyDescent="0.2">
      <c r="A29357">
        <v>101880</v>
      </c>
      <c r="B29357" t="s">
        <v>80</v>
      </c>
      <c r="C29357">
        <v>12041</v>
      </c>
      <c r="D29357">
        <v>1</v>
      </c>
    </row>
    <row r="29358" spans="1:4" x14ac:dyDescent="0.2">
      <c r="A29358">
        <v>101882</v>
      </c>
    </row>
    <row r="29359" spans="1:4" x14ac:dyDescent="0.2">
      <c r="A29359">
        <v>101882</v>
      </c>
      <c r="B29359" t="s">
        <v>6064</v>
      </c>
      <c r="C29359">
        <v>88264</v>
      </c>
      <c r="D29359">
        <v>0.63419999999999999</v>
      </c>
    </row>
    <row r="29360" spans="1:4" x14ac:dyDescent="0.2">
      <c r="A29360">
        <v>101882</v>
      </c>
      <c r="B29360" t="s">
        <v>6064</v>
      </c>
      <c r="C29360">
        <v>88247</v>
      </c>
      <c r="D29360">
        <v>0.63419999999999999</v>
      </c>
    </row>
    <row r="29361" spans="1:4" x14ac:dyDescent="0.2">
      <c r="A29361">
        <v>101882</v>
      </c>
      <c r="B29361" t="s">
        <v>6064</v>
      </c>
      <c r="C29361">
        <v>87367</v>
      </c>
      <c r="D29361">
        <v>1.9400000000000001E-2</v>
      </c>
    </row>
    <row r="29362" spans="1:4" x14ac:dyDescent="0.2">
      <c r="A29362">
        <v>101882</v>
      </c>
      <c r="B29362" t="s">
        <v>80</v>
      </c>
      <c r="C29362">
        <v>12043</v>
      </c>
      <c r="D29362">
        <v>1</v>
      </c>
    </row>
    <row r="29363" spans="1:4" x14ac:dyDescent="0.2">
      <c r="A29363">
        <v>101881</v>
      </c>
    </row>
    <row r="29364" spans="1:4" x14ac:dyDescent="0.2">
      <c r="A29364">
        <v>101881</v>
      </c>
      <c r="B29364" t="s">
        <v>6064</v>
      </c>
      <c r="C29364">
        <v>88264</v>
      </c>
      <c r="D29364">
        <v>0.63839999999999997</v>
      </c>
    </row>
    <row r="29365" spans="1:4" x14ac:dyDescent="0.2">
      <c r="A29365">
        <v>101881</v>
      </c>
      <c r="B29365" t="s">
        <v>6064</v>
      </c>
      <c r="C29365">
        <v>88247</v>
      </c>
      <c r="D29365">
        <v>0.63839999999999997</v>
      </c>
    </row>
    <row r="29366" spans="1:4" x14ac:dyDescent="0.2">
      <c r="A29366">
        <v>101881</v>
      </c>
      <c r="B29366" t="s">
        <v>6064</v>
      </c>
      <c r="C29366">
        <v>87367</v>
      </c>
      <c r="D29366">
        <v>1.89E-2</v>
      </c>
    </row>
    <row r="29367" spans="1:4" x14ac:dyDescent="0.2">
      <c r="A29367">
        <v>101881</v>
      </c>
      <c r="B29367" t="s">
        <v>80</v>
      </c>
      <c r="C29367">
        <v>12042</v>
      </c>
      <c r="D29367">
        <v>1</v>
      </c>
    </row>
    <row r="29368" spans="1:4" x14ac:dyDescent="0.2">
      <c r="A29368">
        <v>101878</v>
      </c>
    </row>
    <row r="29369" spans="1:4" x14ac:dyDescent="0.2">
      <c r="A29369">
        <v>101878</v>
      </c>
      <c r="B29369" t="s">
        <v>6064</v>
      </c>
      <c r="C29369">
        <v>88264</v>
      </c>
      <c r="D29369">
        <v>1.5233000000000001</v>
      </c>
    </row>
    <row r="29370" spans="1:4" x14ac:dyDescent="0.2">
      <c r="A29370">
        <v>101878</v>
      </c>
      <c r="B29370" t="s">
        <v>6064</v>
      </c>
      <c r="C29370">
        <v>88247</v>
      </c>
      <c r="D29370">
        <v>1.5233000000000001</v>
      </c>
    </row>
    <row r="29371" spans="1:4" x14ac:dyDescent="0.2">
      <c r="A29371">
        <v>101878</v>
      </c>
      <c r="B29371" t="s">
        <v>80</v>
      </c>
      <c r="C29371">
        <v>12038</v>
      </c>
      <c r="D29371">
        <v>1</v>
      </c>
    </row>
    <row r="29372" spans="1:4" x14ac:dyDescent="0.2">
      <c r="A29372">
        <v>101877</v>
      </c>
    </row>
    <row r="29373" spans="1:4" x14ac:dyDescent="0.2">
      <c r="A29373">
        <v>101877</v>
      </c>
      <c r="B29373" t="s">
        <v>6064</v>
      </c>
      <c r="C29373">
        <v>88264</v>
      </c>
      <c r="D29373">
        <v>0.29139999999999999</v>
      </c>
    </row>
    <row r="29374" spans="1:4" x14ac:dyDescent="0.2">
      <c r="A29374">
        <v>101877</v>
      </c>
      <c r="B29374" t="s">
        <v>6064</v>
      </c>
      <c r="C29374">
        <v>88247</v>
      </c>
      <c r="D29374">
        <v>0.29139999999999999</v>
      </c>
    </row>
    <row r="29375" spans="1:4" x14ac:dyDescent="0.2">
      <c r="A29375">
        <v>101877</v>
      </c>
      <c r="B29375" t="s">
        <v>6064</v>
      </c>
      <c r="C29375">
        <v>87367</v>
      </c>
      <c r="D29375">
        <v>3.3999999999999998E-3</v>
      </c>
    </row>
    <row r="29376" spans="1:4" x14ac:dyDescent="0.2">
      <c r="A29376">
        <v>101877</v>
      </c>
      <c r="B29376" t="s">
        <v>80</v>
      </c>
      <c r="C29376">
        <v>39794</v>
      </c>
      <c r="D29376">
        <v>1</v>
      </c>
    </row>
    <row r="29377" spans="1:4" x14ac:dyDescent="0.2">
      <c r="A29377">
        <v>101876</v>
      </c>
    </row>
    <row r="29378" spans="1:4" x14ac:dyDescent="0.2">
      <c r="A29378">
        <v>101876</v>
      </c>
      <c r="B29378" t="s">
        <v>6064</v>
      </c>
      <c r="C29378">
        <v>88264</v>
      </c>
      <c r="D29378">
        <v>0.32590000000000002</v>
      </c>
    </row>
    <row r="29379" spans="1:4" x14ac:dyDescent="0.2">
      <c r="A29379">
        <v>101876</v>
      </c>
      <c r="B29379" t="s">
        <v>6064</v>
      </c>
      <c r="C29379">
        <v>88247</v>
      </c>
      <c r="D29379">
        <v>0.32590000000000002</v>
      </c>
    </row>
    <row r="29380" spans="1:4" x14ac:dyDescent="0.2">
      <c r="A29380">
        <v>101876</v>
      </c>
      <c r="B29380" t="s">
        <v>6064</v>
      </c>
      <c r="C29380">
        <v>87367</v>
      </c>
      <c r="D29380">
        <v>4.4000000000000003E-3</v>
      </c>
    </row>
    <row r="29381" spans="1:4" x14ac:dyDescent="0.2">
      <c r="A29381">
        <v>101876</v>
      </c>
      <c r="B29381" t="s">
        <v>80</v>
      </c>
      <c r="C29381">
        <v>39795</v>
      </c>
      <c r="D29381">
        <v>1</v>
      </c>
    </row>
    <row r="29382" spans="1:4" x14ac:dyDescent="0.2">
      <c r="A29382">
        <v>101873</v>
      </c>
    </row>
    <row r="29383" spans="1:4" x14ac:dyDescent="0.2">
      <c r="A29383">
        <v>101873</v>
      </c>
      <c r="B29383" t="s">
        <v>6064</v>
      </c>
      <c r="C29383">
        <v>88264</v>
      </c>
      <c r="D29383">
        <v>0.78110000000000002</v>
      </c>
    </row>
    <row r="29384" spans="1:4" x14ac:dyDescent="0.2">
      <c r="A29384">
        <v>101873</v>
      </c>
      <c r="B29384" t="s">
        <v>6064</v>
      </c>
      <c r="C29384">
        <v>88247</v>
      </c>
      <c r="D29384">
        <v>0.78110000000000002</v>
      </c>
    </row>
    <row r="29385" spans="1:4" x14ac:dyDescent="0.2">
      <c r="A29385">
        <v>101873</v>
      </c>
      <c r="B29385" t="s">
        <v>6064</v>
      </c>
      <c r="C29385">
        <v>87367</v>
      </c>
      <c r="D29385">
        <v>1.17E-2</v>
      </c>
    </row>
    <row r="29386" spans="1:4" x14ac:dyDescent="0.2">
      <c r="A29386">
        <v>101873</v>
      </c>
      <c r="B29386" t="s">
        <v>80</v>
      </c>
      <c r="C29386">
        <v>43893</v>
      </c>
      <c r="D29386">
        <v>1</v>
      </c>
    </row>
    <row r="29387" spans="1:4" x14ac:dyDescent="0.2">
      <c r="A29387">
        <v>101873</v>
      </c>
      <c r="B29387" t="s">
        <v>80</v>
      </c>
      <c r="C29387">
        <v>43877</v>
      </c>
      <c r="D29387">
        <v>2</v>
      </c>
    </row>
    <row r="29388" spans="1:4" x14ac:dyDescent="0.2">
      <c r="A29388">
        <v>101873</v>
      </c>
      <c r="B29388" t="s">
        <v>80</v>
      </c>
      <c r="C29388">
        <v>39796</v>
      </c>
      <c r="D29388">
        <v>1</v>
      </c>
    </row>
    <row r="29389" spans="1:4" x14ac:dyDescent="0.2">
      <c r="A29389">
        <v>101874</v>
      </c>
    </row>
    <row r="29390" spans="1:4" x14ac:dyDescent="0.2">
      <c r="A29390">
        <v>101874</v>
      </c>
      <c r="B29390" t="s">
        <v>6064</v>
      </c>
      <c r="C29390">
        <v>88264</v>
      </c>
      <c r="D29390">
        <v>1.0307999999999999</v>
      </c>
    </row>
    <row r="29391" spans="1:4" x14ac:dyDescent="0.2">
      <c r="A29391">
        <v>101874</v>
      </c>
      <c r="B29391" t="s">
        <v>6064</v>
      </c>
      <c r="C29391">
        <v>88247</v>
      </c>
      <c r="D29391">
        <v>1.0307999999999999</v>
      </c>
    </row>
    <row r="29392" spans="1:4" x14ac:dyDescent="0.2">
      <c r="A29392">
        <v>101874</v>
      </c>
      <c r="B29392" t="s">
        <v>6064</v>
      </c>
      <c r="C29392">
        <v>87367</v>
      </c>
      <c r="D29392">
        <v>1.44E-2</v>
      </c>
    </row>
    <row r="29393" spans="1:4" x14ac:dyDescent="0.2">
      <c r="A29393">
        <v>101874</v>
      </c>
      <c r="B29393" t="s">
        <v>80</v>
      </c>
      <c r="C29393">
        <v>43935</v>
      </c>
      <c r="D29393">
        <v>1</v>
      </c>
    </row>
    <row r="29394" spans="1:4" x14ac:dyDescent="0.2">
      <c r="A29394">
        <v>101874</v>
      </c>
      <c r="B29394" t="s">
        <v>80</v>
      </c>
      <c r="C29394">
        <v>43878</v>
      </c>
      <c r="D29394">
        <v>2</v>
      </c>
    </row>
    <row r="29395" spans="1:4" x14ac:dyDescent="0.2">
      <c r="A29395">
        <v>101874</v>
      </c>
      <c r="B29395" t="s">
        <v>80</v>
      </c>
      <c r="C29395">
        <v>39797</v>
      </c>
      <c r="D29395">
        <v>1</v>
      </c>
    </row>
    <row r="29396" spans="1:4" x14ac:dyDescent="0.2">
      <c r="A29396">
        <v>101871</v>
      </c>
    </row>
    <row r="29397" spans="1:4" x14ac:dyDescent="0.2">
      <c r="A29397">
        <v>101871</v>
      </c>
      <c r="B29397" t="s">
        <v>6064</v>
      </c>
      <c r="C29397">
        <v>88264</v>
      </c>
      <c r="D29397">
        <v>0.4078</v>
      </c>
    </row>
    <row r="29398" spans="1:4" x14ac:dyDescent="0.2">
      <c r="A29398">
        <v>101871</v>
      </c>
      <c r="B29398" t="s">
        <v>6064</v>
      </c>
      <c r="C29398">
        <v>88247</v>
      </c>
      <c r="D29398">
        <v>0.4078</v>
      </c>
    </row>
    <row r="29399" spans="1:4" x14ac:dyDescent="0.2">
      <c r="A29399">
        <v>101871</v>
      </c>
      <c r="B29399" t="s">
        <v>6064</v>
      </c>
      <c r="C29399">
        <v>87367</v>
      </c>
      <c r="D29399">
        <v>4.1999999999999997E-3</v>
      </c>
    </row>
    <row r="29400" spans="1:4" x14ac:dyDescent="0.2">
      <c r="A29400">
        <v>101871</v>
      </c>
      <c r="B29400" t="s">
        <v>80</v>
      </c>
      <c r="C29400">
        <v>43894</v>
      </c>
      <c r="D29400">
        <v>1</v>
      </c>
    </row>
    <row r="29401" spans="1:4" x14ac:dyDescent="0.2">
      <c r="A29401">
        <v>101871</v>
      </c>
      <c r="B29401" t="s">
        <v>80</v>
      </c>
      <c r="C29401">
        <v>43876</v>
      </c>
      <c r="D29401">
        <v>2</v>
      </c>
    </row>
    <row r="29402" spans="1:4" x14ac:dyDescent="0.2">
      <c r="A29402">
        <v>101871</v>
      </c>
      <c r="B29402" t="s">
        <v>80</v>
      </c>
      <c r="C29402">
        <v>39794</v>
      </c>
      <c r="D29402">
        <v>1</v>
      </c>
    </row>
    <row r="29403" spans="1:4" x14ac:dyDescent="0.2">
      <c r="A29403">
        <v>101872</v>
      </c>
    </row>
    <row r="29404" spans="1:4" x14ac:dyDescent="0.2">
      <c r="A29404">
        <v>101872</v>
      </c>
      <c r="B29404" t="s">
        <v>6064</v>
      </c>
      <c r="C29404">
        <v>88264</v>
      </c>
      <c r="D29404">
        <v>0.52790000000000004</v>
      </c>
    </row>
    <row r="29405" spans="1:4" x14ac:dyDescent="0.2">
      <c r="A29405">
        <v>101872</v>
      </c>
      <c r="B29405" t="s">
        <v>6064</v>
      </c>
      <c r="C29405">
        <v>88247</v>
      </c>
      <c r="D29405">
        <v>0.52790000000000004</v>
      </c>
    </row>
    <row r="29406" spans="1:4" x14ac:dyDescent="0.2">
      <c r="A29406">
        <v>101872</v>
      </c>
      <c r="B29406" t="s">
        <v>6064</v>
      </c>
      <c r="C29406">
        <v>87367</v>
      </c>
      <c r="D29406">
        <v>7.4000000000000003E-3</v>
      </c>
    </row>
    <row r="29407" spans="1:4" x14ac:dyDescent="0.2">
      <c r="A29407">
        <v>101872</v>
      </c>
      <c r="B29407" t="s">
        <v>80</v>
      </c>
      <c r="C29407">
        <v>43893</v>
      </c>
      <c r="D29407">
        <v>1</v>
      </c>
    </row>
    <row r="29408" spans="1:4" x14ac:dyDescent="0.2">
      <c r="A29408">
        <v>101872</v>
      </c>
      <c r="B29408" t="s">
        <v>80</v>
      </c>
      <c r="C29408">
        <v>43876</v>
      </c>
      <c r="D29408">
        <v>2</v>
      </c>
    </row>
    <row r="29409" spans="1:4" x14ac:dyDescent="0.2">
      <c r="A29409">
        <v>101872</v>
      </c>
      <c r="B29409" t="s">
        <v>80</v>
      </c>
      <c r="C29409">
        <v>39795</v>
      </c>
      <c r="D29409">
        <v>1</v>
      </c>
    </row>
    <row r="29410" spans="1:4" x14ac:dyDescent="0.2">
      <c r="A29410">
        <v>97360</v>
      </c>
    </row>
    <row r="29411" spans="1:4" x14ac:dyDescent="0.2">
      <c r="A29411">
        <v>97360</v>
      </c>
      <c r="B29411" t="s">
        <v>6064</v>
      </c>
      <c r="C29411">
        <v>88264</v>
      </c>
      <c r="D29411">
        <v>5.4904000000000002</v>
      </c>
    </row>
    <row r="29412" spans="1:4" x14ac:dyDescent="0.2">
      <c r="A29412">
        <v>97360</v>
      </c>
      <c r="B29412" t="s">
        <v>6064</v>
      </c>
      <c r="C29412">
        <v>88247</v>
      </c>
      <c r="D29412">
        <v>5.4904000000000002</v>
      </c>
    </row>
    <row r="29413" spans="1:4" x14ac:dyDescent="0.2">
      <c r="A29413">
        <v>97360</v>
      </c>
      <c r="B29413" t="s">
        <v>80</v>
      </c>
      <c r="C29413">
        <v>43091</v>
      </c>
      <c r="D29413">
        <v>1</v>
      </c>
    </row>
    <row r="29414" spans="1:4" x14ac:dyDescent="0.2">
      <c r="A29414">
        <v>97361</v>
      </c>
    </row>
    <row r="29415" spans="1:4" x14ac:dyDescent="0.2">
      <c r="A29415">
        <v>97361</v>
      </c>
      <c r="B29415" t="s">
        <v>6064</v>
      </c>
      <c r="C29415">
        <v>88264</v>
      </c>
      <c r="D29415">
        <v>7.3205</v>
      </c>
    </row>
    <row r="29416" spans="1:4" x14ac:dyDescent="0.2">
      <c r="A29416">
        <v>97361</v>
      </c>
      <c r="B29416" t="s">
        <v>6064</v>
      </c>
      <c r="C29416">
        <v>88247</v>
      </c>
      <c r="D29416">
        <v>7.3205</v>
      </c>
    </row>
    <row r="29417" spans="1:4" x14ac:dyDescent="0.2">
      <c r="A29417">
        <v>97361</v>
      </c>
      <c r="B29417" t="s">
        <v>80</v>
      </c>
      <c r="C29417">
        <v>43092</v>
      </c>
      <c r="D29417">
        <v>1</v>
      </c>
    </row>
    <row r="29418" spans="1:4" x14ac:dyDescent="0.2">
      <c r="A29418">
        <v>97359</v>
      </c>
    </row>
    <row r="29419" spans="1:4" x14ac:dyDescent="0.2">
      <c r="A29419">
        <v>97359</v>
      </c>
      <c r="B29419" t="s">
        <v>6064</v>
      </c>
      <c r="C29419">
        <v>88264</v>
      </c>
      <c r="D29419">
        <v>3.6602000000000001</v>
      </c>
    </row>
    <row r="29420" spans="1:4" x14ac:dyDescent="0.2">
      <c r="A29420">
        <v>97359</v>
      </c>
      <c r="B29420" t="s">
        <v>6064</v>
      </c>
      <c r="C29420">
        <v>88247</v>
      </c>
      <c r="D29420">
        <v>3.6602000000000001</v>
      </c>
    </row>
    <row r="29421" spans="1:4" x14ac:dyDescent="0.2">
      <c r="A29421">
        <v>97359</v>
      </c>
      <c r="B29421" t="s">
        <v>80</v>
      </c>
      <c r="C29421">
        <v>43090</v>
      </c>
      <c r="D29421">
        <v>1</v>
      </c>
    </row>
    <row r="29422" spans="1:4" x14ac:dyDescent="0.2">
      <c r="A29422">
        <v>101946</v>
      </c>
    </row>
    <row r="29423" spans="1:4" x14ac:dyDescent="0.2">
      <c r="A29423">
        <v>101946</v>
      </c>
      <c r="B29423" t="s">
        <v>6064</v>
      </c>
      <c r="C29423">
        <v>88264</v>
      </c>
      <c r="D29423">
        <v>1.5233000000000001</v>
      </c>
    </row>
    <row r="29424" spans="1:4" x14ac:dyDescent="0.2">
      <c r="A29424">
        <v>101946</v>
      </c>
      <c r="B29424" t="s">
        <v>6064</v>
      </c>
      <c r="C29424">
        <v>88247</v>
      </c>
      <c r="D29424">
        <v>1.5233000000000001</v>
      </c>
    </row>
    <row r="29425" spans="1:4" x14ac:dyDescent="0.2">
      <c r="A29425">
        <v>101946</v>
      </c>
      <c r="B29425" t="s">
        <v>80</v>
      </c>
      <c r="C29425">
        <v>39808</v>
      </c>
      <c r="D29425">
        <v>1</v>
      </c>
    </row>
    <row r="29426" spans="1:4" x14ac:dyDescent="0.2">
      <c r="A29426">
        <v>101946</v>
      </c>
      <c r="B29426" t="s">
        <v>80</v>
      </c>
      <c r="C29426">
        <v>11950</v>
      </c>
      <c r="D29426">
        <v>4</v>
      </c>
    </row>
    <row r="29427" spans="1:4" x14ac:dyDescent="0.2">
      <c r="A29427">
        <v>97362</v>
      </c>
    </row>
    <row r="29428" spans="1:4" x14ac:dyDescent="0.2">
      <c r="A29428">
        <v>97362</v>
      </c>
      <c r="B29428" t="s">
        <v>6064</v>
      </c>
      <c r="C29428">
        <v>88264</v>
      </c>
      <c r="D29428">
        <v>0.84840000000000004</v>
      </c>
    </row>
    <row r="29429" spans="1:4" x14ac:dyDescent="0.2">
      <c r="A29429">
        <v>97362</v>
      </c>
      <c r="B29429" t="s">
        <v>6064</v>
      </c>
      <c r="C29429">
        <v>88247</v>
      </c>
      <c r="D29429">
        <v>0.84840000000000004</v>
      </c>
    </row>
    <row r="29430" spans="1:4" x14ac:dyDescent="0.2">
      <c r="A29430">
        <v>97362</v>
      </c>
      <c r="B29430" t="s">
        <v>80</v>
      </c>
      <c r="C29430">
        <v>1068</v>
      </c>
      <c r="D29430">
        <v>1</v>
      </c>
    </row>
    <row r="29431" spans="1:4" x14ac:dyDescent="0.2">
      <c r="A29431">
        <v>101553</v>
      </c>
    </row>
    <row r="29432" spans="1:4" x14ac:dyDescent="0.2">
      <c r="A29432">
        <v>101553</v>
      </c>
      <c r="B29432" t="s">
        <v>6064</v>
      </c>
      <c r="C29432">
        <v>88264</v>
      </c>
      <c r="D29432">
        <v>0.157</v>
      </c>
    </row>
    <row r="29433" spans="1:4" x14ac:dyDescent="0.2">
      <c r="A29433">
        <v>101553</v>
      </c>
      <c r="B29433" t="s">
        <v>6064</v>
      </c>
      <c r="C29433">
        <v>88247</v>
      </c>
      <c r="D29433">
        <v>1.7442699999999998E-2</v>
      </c>
    </row>
    <row r="29434" spans="1:4" x14ac:dyDescent="0.2">
      <c r="A29434">
        <v>101553</v>
      </c>
      <c r="B29434" t="s">
        <v>80</v>
      </c>
      <c r="C29434">
        <v>11273</v>
      </c>
      <c r="D29434">
        <v>1</v>
      </c>
    </row>
    <row r="29435" spans="1:4" x14ac:dyDescent="0.2">
      <c r="A29435">
        <v>101554</v>
      </c>
    </row>
    <row r="29436" spans="1:4" x14ac:dyDescent="0.2">
      <c r="A29436">
        <v>101554</v>
      </c>
      <c r="B29436" t="s">
        <v>6064</v>
      </c>
      <c r="C29436">
        <v>88264</v>
      </c>
      <c r="D29436">
        <v>0.157</v>
      </c>
    </row>
    <row r="29437" spans="1:4" x14ac:dyDescent="0.2">
      <c r="A29437">
        <v>101554</v>
      </c>
      <c r="B29437" t="s">
        <v>6064</v>
      </c>
      <c r="C29437">
        <v>88247</v>
      </c>
      <c r="D29437">
        <v>1.7442699999999998E-2</v>
      </c>
    </row>
    <row r="29438" spans="1:4" x14ac:dyDescent="0.2">
      <c r="A29438">
        <v>101554</v>
      </c>
      <c r="B29438" t="s">
        <v>80</v>
      </c>
      <c r="C29438">
        <v>11272</v>
      </c>
      <c r="D29438">
        <v>1</v>
      </c>
    </row>
    <row r="29439" spans="1:4" x14ac:dyDescent="0.2">
      <c r="A29439">
        <v>101555</v>
      </c>
    </row>
    <row r="29440" spans="1:4" x14ac:dyDescent="0.2">
      <c r="A29440">
        <v>101555</v>
      </c>
      <c r="B29440" t="s">
        <v>6064</v>
      </c>
      <c r="C29440">
        <v>88264</v>
      </c>
      <c r="D29440">
        <v>0.157</v>
      </c>
    </row>
    <row r="29441" spans="1:4" x14ac:dyDescent="0.2">
      <c r="A29441">
        <v>101555</v>
      </c>
      <c r="B29441" t="s">
        <v>6064</v>
      </c>
      <c r="C29441">
        <v>88247</v>
      </c>
      <c r="D29441">
        <v>1.7442699999999998E-2</v>
      </c>
    </row>
    <row r="29442" spans="1:4" x14ac:dyDescent="0.2">
      <c r="A29442">
        <v>101555</v>
      </c>
      <c r="B29442" t="s">
        <v>80</v>
      </c>
      <c r="C29442">
        <v>11275</v>
      </c>
      <c r="D29442">
        <v>1</v>
      </c>
    </row>
    <row r="29443" spans="1:4" x14ac:dyDescent="0.2">
      <c r="A29443">
        <v>101556</v>
      </c>
    </row>
    <row r="29444" spans="1:4" x14ac:dyDescent="0.2">
      <c r="A29444">
        <v>101556</v>
      </c>
      <c r="B29444" t="s">
        <v>6064</v>
      </c>
      <c r="C29444">
        <v>88264</v>
      </c>
      <c r="D29444">
        <v>0.157</v>
      </c>
    </row>
    <row r="29445" spans="1:4" x14ac:dyDescent="0.2">
      <c r="A29445">
        <v>101556</v>
      </c>
      <c r="B29445" t="s">
        <v>6064</v>
      </c>
      <c r="C29445">
        <v>88247</v>
      </c>
      <c r="D29445">
        <v>1.7442699999999998E-2</v>
      </c>
    </row>
    <row r="29446" spans="1:4" x14ac:dyDescent="0.2">
      <c r="A29446">
        <v>101556</v>
      </c>
      <c r="B29446" t="s">
        <v>80</v>
      </c>
      <c r="C29446">
        <v>11274</v>
      </c>
      <c r="D29446">
        <v>1</v>
      </c>
    </row>
    <row r="29447" spans="1:4" x14ac:dyDescent="0.2">
      <c r="A29447">
        <v>101537</v>
      </c>
    </row>
    <row r="29448" spans="1:4" x14ac:dyDescent="0.2">
      <c r="A29448">
        <v>101537</v>
      </c>
      <c r="B29448" t="s">
        <v>6064</v>
      </c>
      <c r="C29448">
        <v>88264</v>
      </c>
      <c r="D29448">
        <v>1.3321000000000001</v>
      </c>
    </row>
    <row r="29449" spans="1:4" x14ac:dyDescent="0.2">
      <c r="A29449">
        <v>101537</v>
      </c>
      <c r="B29449" t="s">
        <v>6064</v>
      </c>
      <c r="C29449">
        <v>88247</v>
      </c>
      <c r="D29449">
        <v>0.1479963</v>
      </c>
    </row>
    <row r="29450" spans="1:4" x14ac:dyDescent="0.2">
      <c r="A29450">
        <v>101537</v>
      </c>
      <c r="B29450" t="s">
        <v>80</v>
      </c>
      <c r="C29450">
        <v>4814</v>
      </c>
      <c r="D29450">
        <v>1</v>
      </c>
    </row>
    <row r="29451" spans="1:4" x14ac:dyDescent="0.2">
      <c r="A29451">
        <v>101538</v>
      </c>
    </row>
    <row r="29452" spans="1:4" x14ac:dyDescent="0.2">
      <c r="A29452">
        <v>101538</v>
      </c>
      <c r="B29452" t="s">
        <v>6064</v>
      </c>
      <c r="C29452">
        <v>88264</v>
      </c>
      <c r="D29452">
        <v>0.37340000000000001</v>
      </c>
    </row>
    <row r="29453" spans="1:4" x14ac:dyDescent="0.2">
      <c r="A29453">
        <v>101538</v>
      </c>
      <c r="B29453" t="s">
        <v>6064</v>
      </c>
      <c r="C29453">
        <v>88247</v>
      </c>
      <c r="D29453">
        <v>4.1484699999999999E-2</v>
      </c>
    </row>
    <row r="29454" spans="1:4" x14ac:dyDescent="0.2">
      <c r="A29454">
        <v>101538</v>
      </c>
      <c r="B29454" t="s">
        <v>80</v>
      </c>
      <c r="C29454">
        <v>39997</v>
      </c>
      <c r="D29454">
        <v>2</v>
      </c>
    </row>
    <row r="29455" spans="1:4" x14ac:dyDescent="0.2">
      <c r="A29455">
        <v>101538</v>
      </c>
      <c r="B29455" t="s">
        <v>80</v>
      </c>
      <c r="C29455">
        <v>39996</v>
      </c>
      <c r="D29455">
        <v>0.16639999999999999</v>
      </c>
    </row>
    <row r="29456" spans="1:4" x14ac:dyDescent="0.2">
      <c r="A29456">
        <v>101538</v>
      </c>
      <c r="B29456" t="s">
        <v>80</v>
      </c>
      <c r="C29456">
        <v>11267</v>
      </c>
      <c r="D29456">
        <v>2</v>
      </c>
    </row>
    <row r="29457" spans="1:4" x14ac:dyDescent="0.2">
      <c r="A29457">
        <v>101538</v>
      </c>
      <c r="B29457" t="s">
        <v>80</v>
      </c>
      <c r="C29457">
        <v>1091</v>
      </c>
      <c r="D29457">
        <v>1</v>
      </c>
    </row>
    <row r="29458" spans="1:4" x14ac:dyDescent="0.2">
      <c r="A29458">
        <v>101542</v>
      </c>
    </row>
    <row r="29459" spans="1:4" x14ac:dyDescent="0.2">
      <c r="A29459">
        <v>101542</v>
      </c>
      <c r="B29459" t="s">
        <v>6064</v>
      </c>
      <c r="C29459">
        <v>88264</v>
      </c>
      <c r="D29459">
        <v>0.3115</v>
      </c>
    </row>
    <row r="29460" spans="1:4" x14ac:dyDescent="0.2">
      <c r="A29460">
        <v>101542</v>
      </c>
      <c r="B29460" t="s">
        <v>6064</v>
      </c>
      <c r="C29460">
        <v>88247</v>
      </c>
      <c r="D29460">
        <v>3.4607600000000002E-2</v>
      </c>
    </row>
    <row r="29461" spans="1:4" x14ac:dyDescent="0.2">
      <c r="A29461">
        <v>101542</v>
      </c>
      <c r="B29461" t="s">
        <v>80</v>
      </c>
      <c r="C29461">
        <v>39997</v>
      </c>
      <c r="D29461">
        <v>2</v>
      </c>
    </row>
    <row r="29462" spans="1:4" x14ac:dyDescent="0.2">
      <c r="A29462">
        <v>101542</v>
      </c>
      <c r="B29462" t="s">
        <v>80</v>
      </c>
      <c r="C29462">
        <v>39996</v>
      </c>
      <c r="D29462">
        <v>0.16639999999999999</v>
      </c>
    </row>
    <row r="29463" spans="1:4" x14ac:dyDescent="0.2">
      <c r="A29463">
        <v>101542</v>
      </c>
      <c r="B29463" t="s">
        <v>80</v>
      </c>
      <c r="C29463">
        <v>11267</v>
      </c>
      <c r="D29463">
        <v>2</v>
      </c>
    </row>
    <row r="29464" spans="1:4" x14ac:dyDescent="0.2">
      <c r="A29464">
        <v>101542</v>
      </c>
      <c r="B29464" t="s">
        <v>80</v>
      </c>
      <c r="C29464">
        <v>1094</v>
      </c>
      <c r="D29464">
        <v>1</v>
      </c>
    </row>
    <row r="29465" spans="1:4" x14ac:dyDescent="0.2">
      <c r="A29465">
        <v>101539</v>
      </c>
    </row>
    <row r="29466" spans="1:4" x14ac:dyDescent="0.2">
      <c r="A29466">
        <v>101539</v>
      </c>
      <c r="B29466" t="s">
        <v>6064</v>
      </c>
      <c r="C29466">
        <v>88264</v>
      </c>
      <c r="D29466">
        <v>0.74680000000000002</v>
      </c>
    </row>
    <row r="29467" spans="1:4" x14ac:dyDescent="0.2">
      <c r="A29467">
        <v>101539</v>
      </c>
      <c r="B29467" t="s">
        <v>6064</v>
      </c>
      <c r="C29467">
        <v>88247</v>
      </c>
      <c r="D29467">
        <v>8.2969399999999999E-2</v>
      </c>
    </row>
    <row r="29468" spans="1:4" x14ac:dyDescent="0.2">
      <c r="A29468">
        <v>101539</v>
      </c>
      <c r="B29468" t="s">
        <v>80</v>
      </c>
      <c r="C29468">
        <v>39997</v>
      </c>
      <c r="D29468">
        <v>4</v>
      </c>
    </row>
    <row r="29469" spans="1:4" x14ac:dyDescent="0.2">
      <c r="A29469">
        <v>101539</v>
      </c>
      <c r="B29469" t="s">
        <v>80</v>
      </c>
      <c r="C29469">
        <v>39996</v>
      </c>
      <c r="D29469">
        <v>0.33279999999999998</v>
      </c>
    </row>
    <row r="29470" spans="1:4" x14ac:dyDescent="0.2">
      <c r="A29470">
        <v>101539</v>
      </c>
      <c r="B29470" t="s">
        <v>80</v>
      </c>
      <c r="C29470">
        <v>11267</v>
      </c>
      <c r="D29470">
        <v>4</v>
      </c>
    </row>
    <row r="29471" spans="1:4" x14ac:dyDescent="0.2">
      <c r="A29471">
        <v>101539</v>
      </c>
      <c r="B29471" t="s">
        <v>80</v>
      </c>
      <c r="C29471">
        <v>1095</v>
      </c>
      <c r="D29471">
        <v>1</v>
      </c>
    </row>
    <row r="29472" spans="1:4" x14ac:dyDescent="0.2">
      <c r="A29472">
        <v>101543</v>
      </c>
    </row>
    <row r="29473" spans="1:4" x14ac:dyDescent="0.2">
      <c r="A29473">
        <v>101543</v>
      </c>
      <c r="B29473" t="s">
        <v>6064</v>
      </c>
      <c r="C29473">
        <v>88264</v>
      </c>
      <c r="D29473">
        <v>0.623</v>
      </c>
    </row>
    <row r="29474" spans="1:4" x14ac:dyDescent="0.2">
      <c r="A29474">
        <v>101543</v>
      </c>
      <c r="B29474" t="s">
        <v>6064</v>
      </c>
      <c r="C29474">
        <v>88247</v>
      </c>
      <c r="D29474">
        <v>6.9215299999999993E-2</v>
      </c>
    </row>
    <row r="29475" spans="1:4" x14ac:dyDescent="0.2">
      <c r="A29475">
        <v>101543</v>
      </c>
      <c r="B29475" t="s">
        <v>80</v>
      </c>
      <c r="C29475">
        <v>39997</v>
      </c>
      <c r="D29475">
        <v>4</v>
      </c>
    </row>
    <row r="29476" spans="1:4" x14ac:dyDescent="0.2">
      <c r="A29476">
        <v>101543</v>
      </c>
      <c r="B29476" t="s">
        <v>80</v>
      </c>
      <c r="C29476">
        <v>39996</v>
      </c>
      <c r="D29476">
        <v>0.33279999999999998</v>
      </c>
    </row>
    <row r="29477" spans="1:4" x14ac:dyDescent="0.2">
      <c r="A29477">
        <v>101543</v>
      </c>
      <c r="B29477" t="s">
        <v>80</v>
      </c>
      <c r="C29477">
        <v>11267</v>
      </c>
      <c r="D29477">
        <v>4</v>
      </c>
    </row>
    <row r="29478" spans="1:4" x14ac:dyDescent="0.2">
      <c r="A29478">
        <v>101543</v>
      </c>
      <c r="B29478" t="s">
        <v>80</v>
      </c>
      <c r="C29478">
        <v>1092</v>
      </c>
      <c r="D29478">
        <v>1</v>
      </c>
    </row>
    <row r="29479" spans="1:4" x14ac:dyDescent="0.2">
      <c r="A29479">
        <v>101540</v>
      </c>
    </row>
    <row r="29480" spans="1:4" x14ac:dyDescent="0.2">
      <c r="A29480">
        <v>101540</v>
      </c>
      <c r="B29480" t="s">
        <v>6064</v>
      </c>
      <c r="C29480">
        <v>88264</v>
      </c>
      <c r="D29480">
        <v>1.1202000000000001</v>
      </c>
    </row>
    <row r="29481" spans="1:4" x14ac:dyDescent="0.2">
      <c r="A29481">
        <v>101540</v>
      </c>
      <c r="B29481" t="s">
        <v>6064</v>
      </c>
      <c r="C29481">
        <v>88247</v>
      </c>
      <c r="D29481">
        <v>0.1244542</v>
      </c>
    </row>
    <row r="29482" spans="1:4" x14ac:dyDescent="0.2">
      <c r="A29482">
        <v>101540</v>
      </c>
      <c r="B29482" t="s">
        <v>80</v>
      </c>
      <c r="C29482">
        <v>39997</v>
      </c>
      <c r="D29482">
        <v>6</v>
      </c>
    </row>
    <row r="29483" spans="1:4" x14ac:dyDescent="0.2">
      <c r="A29483">
        <v>101540</v>
      </c>
      <c r="B29483" t="s">
        <v>80</v>
      </c>
      <c r="C29483">
        <v>39996</v>
      </c>
      <c r="D29483">
        <v>0.49919999999999998</v>
      </c>
    </row>
    <row r="29484" spans="1:4" x14ac:dyDescent="0.2">
      <c r="A29484">
        <v>101540</v>
      </c>
      <c r="B29484" t="s">
        <v>80</v>
      </c>
      <c r="C29484">
        <v>11267</v>
      </c>
      <c r="D29484">
        <v>6</v>
      </c>
    </row>
    <row r="29485" spans="1:4" x14ac:dyDescent="0.2">
      <c r="A29485">
        <v>101540</v>
      </c>
      <c r="B29485" t="s">
        <v>80</v>
      </c>
      <c r="C29485">
        <v>1093</v>
      </c>
      <c r="D29485">
        <v>1</v>
      </c>
    </row>
    <row r="29486" spans="1:4" x14ac:dyDescent="0.2">
      <c r="A29486">
        <v>101544</v>
      </c>
    </row>
    <row r="29487" spans="1:4" x14ac:dyDescent="0.2">
      <c r="A29487">
        <v>101544</v>
      </c>
      <c r="B29487" t="s">
        <v>6064</v>
      </c>
      <c r="C29487">
        <v>88264</v>
      </c>
      <c r="D29487">
        <v>0.9345</v>
      </c>
    </row>
    <row r="29488" spans="1:4" x14ac:dyDescent="0.2">
      <c r="A29488">
        <v>101544</v>
      </c>
      <c r="B29488" t="s">
        <v>6064</v>
      </c>
      <c r="C29488">
        <v>88247</v>
      </c>
      <c r="D29488">
        <v>0.1038229</v>
      </c>
    </row>
    <row r="29489" spans="1:4" x14ac:dyDescent="0.2">
      <c r="A29489">
        <v>101544</v>
      </c>
      <c r="B29489" t="s">
        <v>80</v>
      </c>
      <c r="C29489">
        <v>39997</v>
      </c>
      <c r="D29489">
        <v>6</v>
      </c>
    </row>
    <row r="29490" spans="1:4" x14ac:dyDescent="0.2">
      <c r="A29490">
        <v>101544</v>
      </c>
      <c r="B29490" t="s">
        <v>80</v>
      </c>
      <c r="C29490">
        <v>39996</v>
      </c>
      <c r="D29490">
        <v>0.49919999999999998</v>
      </c>
    </row>
    <row r="29491" spans="1:4" x14ac:dyDescent="0.2">
      <c r="A29491">
        <v>101544</v>
      </c>
      <c r="B29491" t="s">
        <v>80</v>
      </c>
      <c r="C29491">
        <v>11267</v>
      </c>
      <c r="D29491">
        <v>6</v>
      </c>
    </row>
    <row r="29492" spans="1:4" x14ac:dyDescent="0.2">
      <c r="A29492">
        <v>101544</v>
      </c>
      <c r="B29492" t="s">
        <v>80</v>
      </c>
      <c r="C29492">
        <v>1090</v>
      </c>
      <c r="D29492">
        <v>1</v>
      </c>
    </row>
    <row r="29493" spans="1:4" x14ac:dyDescent="0.2">
      <c r="A29493">
        <v>101541</v>
      </c>
    </row>
    <row r="29494" spans="1:4" x14ac:dyDescent="0.2">
      <c r="A29494">
        <v>101541</v>
      </c>
      <c r="B29494" t="s">
        <v>6064</v>
      </c>
      <c r="C29494">
        <v>88264</v>
      </c>
      <c r="D29494">
        <v>1.4936</v>
      </c>
    </row>
    <row r="29495" spans="1:4" x14ac:dyDescent="0.2">
      <c r="A29495">
        <v>101541</v>
      </c>
      <c r="B29495" t="s">
        <v>6064</v>
      </c>
      <c r="C29495">
        <v>88247</v>
      </c>
      <c r="D29495">
        <v>0.1659389</v>
      </c>
    </row>
    <row r="29496" spans="1:4" x14ac:dyDescent="0.2">
      <c r="A29496">
        <v>101541</v>
      </c>
      <c r="B29496" t="s">
        <v>80</v>
      </c>
      <c r="C29496">
        <v>39997</v>
      </c>
      <c r="D29496">
        <v>8</v>
      </c>
    </row>
    <row r="29497" spans="1:4" x14ac:dyDescent="0.2">
      <c r="A29497">
        <v>101541</v>
      </c>
      <c r="B29497" t="s">
        <v>80</v>
      </c>
      <c r="C29497">
        <v>39996</v>
      </c>
      <c r="D29497">
        <v>0.66559999999999997</v>
      </c>
    </row>
    <row r="29498" spans="1:4" x14ac:dyDescent="0.2">
      <c r="A29498">
        <v>101541</v>
      </c>
      <c r="B29498" t="s">
        <v>80</v>
      </c>
      <c r="C29498">
        <v>11267</v>
      </c>
      <c r="D29498">
        <v>8</v>
      </c>
    </row>
    <row r="29499" spans="1:4" x14ac:dyDescent="0.2">
      <c r="A29499">
        <v>101541</v>
      </c>
      <c r="B29499" t="s">
        <v>80</v>
      </c>
      <c r="C29499">
        <v>1096</v>
      </c>
      <c r="D29499">
        <v>1</v>
      </c>
    </row>
    <row r="29500" spans="1:4" x14ac:dyDescent="0.2">
      <c r="A29500">
        <v>101545</v>
      </c>
    </row>
    <row r="29501" spans="1:4" x14ac:dyDescent="0.2">
      <c r="A29501">
        <v>101545</v>
      </c>
      <c r="B29501" t="s">
        <v>6064</v>
      </c>
      <c r="C29501">
        <v>88264</v>
      </c>
      <c r="D29501">
        <v>1.2461</v>
      </c>
    </row>
    <row r="29502" spans="1:4" x14ac:dyDescent="0.2">
      <c r="A29502">
        <v>101545</v>
      </c>
      <c r="B29502" t="s">
        <v>6064</v>
      </c>
      <c r="C29502">
        <v>88247</v>
      </c>
      <c r="D29502">
        <v>0.1384417</v>
      </c>
    </row>
    <row r="29503" spans="1:4" x14ac:dyDescent="0.2">
      <c r="A29503">
        <v>101545</v>
      </c>
      <c r="B29503" t="s">
        <v>80</v>
      </c>
      <c r="C29503">
        <v>39997</v>
      </c>
      <c r="D29503">
        <v>8</v>
      </c>
    </row>
    <row r="29504" spans="1:4" x14ac:dyDescent="0.2">
      <c r="A29504">
        <v>101545</v>
      </c>
      <c r="B29504" t="s">
        <v>80</v>
      </c>
      <c r="C29504">
        <v>39996</v>
      </c>
      <c r="D29504">
        <v>0.66559999999999997</v>
      </c>
    </row>
    <row r="29505" spans="1:4" x14ac:dyDescent="0.2">
      <c r="A29505">
        <v>101545</v>
      </c>
      <c r="B29505" t="s">
        <v>80</v>
      </c>
      <c r="C29505">
        <v>11267</v>
      </c>
      <c r="D29505">
        <v>8</v>
      </c>
    </row>
    <row r="29506" spans="1:4" x14ac:dyDescent="0.2">
      <c r="A29506">
        <v>101545</v>
      </c>
      <c r="B29506" t="s">
        <v>80</v>
      </c>
      <c r="C29506">
        <v>1097</v>
      </c>
      <c r="D29506">
        <v>1</v>
      </c>
    </row>
    <row r="29507" spans="1:4" x14ac:dyDescent="0.2">
      <c r="A29507">
        <v>101560</v>
      </c>
    </row>
    <row r="29508" spans="1:4" x14ac:dyDescent="0.2">
      <c r="A29508">
        <v>101560</v>
      </c>
      <c r="B29508" t="s">
        <v>6064</v>
      </c>
      <c r="C29508">
        <v>88264</v>
      </c>
      <c r="D29508">
        <v>2.8999999999999998E-3</v>
      </c>
    </row>
    <row r="29509" spans="1:4" x14ac:dyDescent="0.2">
      <c r="A29509">
        <v>101560</v>
      </c>
      <c r="B29509" t="s">
        <v>80</v>
      </c>
      <c r="C29509">
        <v>1020</v>
      </c>
      <c r="D29509">
        <v>1.0401</v>
      </c>
    </row>
    <row r="29510" spans="1:4" x14ac:dyDescent="0.2">
      <c r="A29510">
        <v>101568</v>
      </c>
    </row>
    <row r="29511" spans="1:4" x14ac:dyDescent="0.2">
      <c r="A29511">
        <v>101568</v>
      </c>
      <c r="B29511" t="s">
        <v>6064</v>
      </c>
      <c r="C29511">
        <v>88264</v>
      </c>
      <c r="D29511">
        <v>3.3E-3</v>
      </c>
    </row>
    <row r="29512" spans="1:4" x14ac:dyDescent="0.2">
      <c r="A29512">
        <v>101568</v>
      </c>
      <c r="B29512" t="s">
        <v>80</v>
      </c>
      <c r="C29512">
        <v>1017</v>
      </c>
      <c r="D29512">
        <v>1.0401</v>
      </c>
    </row>
    <row r="29513" spans="1:4" x14ac:dyDescent="0.2">
      <c r="A29513">
        <v>101561</v>
      </c>
    </row>
    <row r="29514" spans="1:4" x14ac:dyDescent="0.2">
      <c r="A29514">
        <v>101561</v>
      </c>
      <c r="B29514" t="s">
        <v>6064</v>
      </c>
      <c r="C29514">
        <v>88264</v>
      </c>
      <c r="D29514">
        <v>2.8999999999999998E-3</v>
      </c>
    </row>
    <row r="29515" spans="1:4" x14ac:dyDescent="0.2">
      <c r="A29515">
        <v>101561</v>
      </c>
      <c r="B29515" t="s">
        <v>80</v>
      </c>
      <c r="C29515">
        <v>995</v>
      </c>
      <c r="D29515">
        <v>1.0401</v>
      </c>
    </row>
    <row r="29516" spans="1:4" x14ac:dyDescent="0.2">
      <c r="A29516">
        <v>101562</v>
      </c>
    </row>
    <row r="29517" spans="1:4" x14ac:dyDescent="0.2">
      <c r="A29517">
        <v>101562</v>
      </c>
      <c r="B29517" t="s">
        <v>6064</v>
      </c>
      <c r="C29517">
        <v>88264</v>
      </c>
      <c r="D29517">
        <v>2.8999999999999998E-3</v>
      </c>
    </row>
    <row r="29518" spans="1:4" x14ac:dyDescent="0.2">
      <c r="A29518">
        <v>101562</v>
      </c>
      <c r="B29518" t="s">
        <v>80</v>
      </c>
      <c r="C29518">
        <v>996</v>
      </c>
      <c r="D29518">
        <v>1.0401</v>
      </c>
    </row>
    <row r="29519" spans="1:4" x14ac:dyDescent="0.2">
      <c r="A29519">
        <v>101563</v>
      </c>
    </row>
    <row r="29520" spans="1:4" x14ac:dyDescent="0.2">
      <c r="A29520">
        <v>101563</v>
      </c>
      <c r="B29520" t="s">
        <v>6064</v>
      </c>
      <c r="C29520">
        <v>88264</v>
      </c>
      <c r="D29520">
        <v>3.0000000000000001E-3</v>
      </c>
    </row>
    <row r="29521" spans="1:4" x14ac:dyDescent="0.2">
      <c r="A29521">
        <v>101563</v>
      </c>
      <c r="B29521" t="s">
        <v>80</v>
      </c>
      <c r="C29521">
        <v>1019</v>
      </c>
      <c r="D29521">
        <v>1.0401</v>
      </c>
    </row>
    <row r="29522" spans="1:4" x14ac:dyDescent="0.2">
      <c r="A29522">
        <v>101564</v>
      </c>
    </row>
    <row r="29523" spans="1:4" x14ac:dyDescent="0.2">
      <c r="A29523">
        <v>101564</v>
      </c>
      <c r="B29523" t="s">
        <v>6064</v>
      </c>
      <c r="C29523">
        <v>88264</v>
      </c>
      <c r="D29523">
        <v>3.0000000000000001E-3</v>
      </c>
    </row>
    <row r="29524" spans="1:4" x14ac:dyDescent="0.2">
      <c r="A29524">
        <v>101564</v>
      </c>
      <c r="B29524" t="s">
        <v>80</v>
      </c>
      <c r="C29524">
        <v>1018</v>
      </c>
      <c r="D29524">
        <v>1.0401</v>
      </c>
    </row>
    <row r="29525" spans="1:4" x14ac:dyDescent="0.2">
      <c r="A29525">
        <v>101565</v>
      </c>
    </row>
    <row r="29526" spans="1:4" x14ac:dyDescent="0.2">
      <c r="A29526">
        <v>101565</v>
      </c>
      <c r="B29526" t="s">
        <v>6064</v>
      </c>
      <c r="C29526">
        <v>88264</v>
      </c>
      <c r="D29526">
        <v>3.0999999999999999E-3</v>
      </c>
    </row>
    <row r="29527" spans="1:4" x14ac:dyDescent="0.2">
      <c r="A29527">
        <v>101565</v>
      </c>
      <c r="B29527" t="s">
        <v>80</v>
      </c>
      <c r="C29527">
        <v>977</v>
      </c>
      <c r="D29527">
        <v>1.0401</v>
      </c>
    </row>
    <row r="29528" spans="1:4" x14ac:dyDescent="0.2">
      <c r="A29528">
        <v>101567</v>
      </c>
    </row>
    <row r="29529" spans="1:4" x14ac:dyDescent="0.2">
      <c r="A29529">
        <v>101567</v>
      </c>
      <c r="B29529" t="s">
        <v>6064</v>
      </c>
      <c r="C29529">
        <v>88264</v>
      </c>
      <c r="D29529">
        <v>3.2000000000000002E-3</v>
      </c>
    </row>
    <row r="29530" spans="1:4" x14ac:dyDescent="0.2">
      <c r="A29530">
        <v>101567</v>
      </c>
      <c r="B29530" t="s">
        <v>80</v>
      </c>
      <c r="C29530">
        <v>998</v>
      </c>
      <c r="D29530">
        <v>1.0401</v>
      </c>
    </row>
    <row r="29531" spans="1:4" x14ac:dyDescent="0.2">
      <c r="A29531">
        <v>101551</v>
      </c>
    </row>
    <row r="29532" spans="1:4" x14ac:dyDescent="0.2">
      <c r="A29532">
        <v>101551</v>
      </c>
      <c r="B29532" t="s">
        <v>6064</v>
      </c>
      <c r="C29532">
        <v>88264</v>
      </c>
      <c r="D29532">
        <v>0.1037</v>
      </c>
    </row>
    <row r="29533" spans="1:4" x14ac:dyDescent="0.2">
      <c r="A29533">
        <v>101551</v>
      </c>
      <c r="B29533" t="s">
        <v>6064</v>
      </c>
      <c r="C29533">
        <v>88247</v>
      </c>
      <c r="D29533">
        <v>1.1521099999999999E-2</v>
      </c>
    </row>
    <row r="29534" spans="1:4" x14ac:dyDescent="0.2">
      <c r="A29534">
        <v>101551</v>
      </c>
      <c r="B29534" t="s">
        <v>80</v>
      </c>
      <c r="C29534">
        <v>44214</v>
      </c>
      <c r="D29534">
        <v>1</v>
      </c>
    </row>
    <row r="29535" spans="1:4" x14ac:dyDescent="0.2">
      <c r="A29535">
        <v>101552</v>
      </c>
    </row>
    <row r="29536" spans="1:4" x14ac:dyDescent="0.2">
      <c r="A29536">
        <v>101552</v>
      </c>
      <c r="B29536" t="s">
        <v>6064</v>
      </c>
      <c r="C29536">
        <v>88264</v>
      </c>
      <c r="D29536">
        <v>0.1603</v>
      </c>
    </row>
    <row r="29537" spans="1:4" x14ac:dyDescent="0.2">
      <c r="A29537">
        <v>101552</v>
      </c>
      <c r="B29537" t="s">
        <v>6064</v>
      </c>
      <c r="C29537">
        <v>88247</v>
      </c>
      <c r="D29537">
        <v>1.78093E-2</v>
      </c>
    </row>
    <row r="29538" spans="1:4" x14ac:dyDescent="0.2">
      <c r="A29538">
        <v>101552</v>
      </c>
      <c r="B29538" t="s">
        <v>80</v>
      </c>
      <c r="C29538">
        <v>44213</v>
      </c>
      <c r="D29538">
        <v>1</v>
      </c>
    </row>
    <row r="29539" spans="1:4" x14ac:dyDescent="0.2">
      <c r="A29539">
        <v>101550</v>
      </c>
    </row>
    <row r="29540" spans="1:4" x14ac:dyDescent="0.2">
      <c r="A29540">
        <v>101550</v>
      </c>
      <c r="B29540" t="s">
        <v>6064</v>
      </c>
      <c r="C29540">
        <v>88264</v>
      </c>
      <c r="D29540">
        <v>0.1197</v>
      </c>
    </row>
    <row r="29541" spans="1:4" x14ac:dyDescent="0.2">
      <c r="A29541">
        <v>101550</v>
      </c>
      <c r="B29541" t="s">
        <v>6064</v>
      </c>
      <c r="C29541">
        <v>88247</v>
      </c>
      <c r="D29541">
        <v>1.3298600000000001E-2</v>
      </c>
    </row>
    <row r="29542" spans="1:4" x14ac:dyDescent="0.2">
      <c r="A29542">
        <v>101550</v>
      </c>
      <c r="B29542" t="s">
        <v>80</v>
      </c>
      <c r="C29542">
        <v>44215</v>
      </c>
      <c r="D29542">
        <v>1</v>
      </c>
    </row>
    <row r="29543" spans="1:4" x14ac:dyDescent="0.2">
      <c r="A29543">
        <v>101501</v>
      </c>
    </row>
    <row r="29544" spans="1:4" x14ac:dyDescent="0.2">
      <c r="A29544">
        <v>101501</v>
      </c>
      <c r="B29544" t="s">
        <v>6064</v>
      </c>
      <c r="C29544">
        <v>104749</v>
      </c>
      <c r="D29544">
        <v>1</v>
      </c>
    </row>
    <row r="29545" spans="1:4" x14ac:dyDescent="0.2">
      <c r="A29545">
        <v>101501</v>
      </c>
      <c r="B29545" t="s">
        <v>6064</v>
      </c>
      <c r="C29545">
        <v>100578</v>
      </c>
      <c r="D29545">
        <v>1</v>
      </c>
    </row>
    <row r="29546" spans="1:4" x14ac:dyDescent="0.2">
      <c r="A29546">
        <v>101501</v>
      </c>
      <c r="B29546" t="s">
        <v>6064</v>
      </c>
      <c r="C29546">
        <v>96986</v>
      </c>
      <c r="D29546">
        <v>1</v>
      </c>
    </row>
    <row r="29547" spans="1:4" x14ac:dyDescent="0.2">
      <c r="A29547">
        <v>101501</v>
      </c>
      <c r="B29547" t="s">
        <v>6064</v>
      </c>
      <c r="C29547">
        <v>96977</v>
      </c>
      <c r="D29547">
        <v>1.95</v>
      </c>
    </row>
    <row r="29548" spans="1:4" x14ac:dyDescent="0.2">
      <c r="A29548">
        <v>101501</v>
      </c>
      <c r="B29548" t="s">
        <v>6064</v>
      </c>
      <c r="C29548">
        <v>93666</v>
      </c>
      <c r="D29548">
        <v>1</v>
      </c>
    </row>
    <row r="29549" spans="1:4" x14ac:dyDescent="0.2">
      <c r="A29549">
        <v>101501</v>
      </c>
      <c r="B29549" t="s">
        <v>6064</v>
      </c>
      <c r="C29549">
        <v>91933</v>
      </c>
      <c r="D29549">
        <v>16.649999999999999</v>
      </c>
    </row>
    <row r="29550" spans="1:4" x14ac:dyDescent="0.2">
      <c r="A29550">
        <v>101501</v>
      </c>
      <c r="B29550" t="s">
        <v>6064</v>
      </c>
      <c r="C29550">
        <v>91919</v>
      </c>
      <c r="D29550">
        <v>1</v>
      </c>
    </row>
    <row r="29551" spans="1:4" x14ac:dyDescent="0.2">
      <c r="A29551">
        <v>101501</v>
      </c>
      <c r="B29551" t="s">
        <v>6064</v>
      </c>
      <c r="C29551">
        <v>91917</v>
      </c>
      <c r="D29551">
        <v>1</v>
      </c>
    </row>
    <row r="29552" spans="1:4" x14ac:dyDescent="0.2">
      <c r="A29552">
        <v>101501</v>
      </c>
      <c r="B29552" t="s">
        <v>6064</v>
      </c>
      <c r="C29552">
        <v>91885</v>
      </c>
      <c r="D29552">
        <v>1</v>
      </c>
    </row>
    <row r="29553" spans="1:4" x14ac:dyDescent="0.2">
      <c r="A29553">
        <v>101501</v>
      </c>
      <c r="B29553" t="s">
        <v>6064</v>
      </c>
      <c r="C29553">
        <v>91872</v>
      </c>
      <c r="D29553">
        <v>6.05</v>
      </c>
    </row>
    <row r="29554" spans="1:4" x14ac:dyDescent="0.2">
      <c r="A29554">
        <v>101501</v>
      </c>
      <c r="B29554" t="s">
        <v>6064</v>
      </c>
      <c r="C29554">
        <v>88264</v>
      </c>
      <c r="D29554">
        <v>2.9102000000000001</v>
      </c>
    </row>
    <row r="29555" spans="1:4" x14ac:dyDescent="0.2">
      <c r="A29555">
        <v>101501</v>
      </c>
      <c r="B29555" t="s">
        <v>6064</v>
      </c>
      <c r="C29555">
        <v>88247</v>
      </c>
      <c r="D29555">
        <v>0.32329999999999998</v>
      </c>
    </row>
    <row r="29556" spans="1:4" x14ac:dyDescent="0.2">
      <c r="A29556">
        <v>101501</v>
      </c>
      <c r="B29556" t="s">
        <v>6064</v>
      </c>
      <c r="C29556">
        <v>87367</v>
      </c>
      <c r="D29556">
        <v>1.66E-2</v>
      </c>
    </row>
    <row r="29557" spans="1:4" x14ac:dyDescent="0.2">
      <c r="A29557">
        <v>101501</v>
      </c>
      <c r="B29557" t="s">
        <v>80</v>
      </c>
      <c r="C29557">
        <v>39997</v>
      </c>
      <c r="D29557">
        <v>2</v>
      </c>
    </row>
    <row r="29558" spans="1:4" x14ac:dyDescent="0.2">
      <c r="A29558">
        <v>101501</v>
      </c>
      <c r="B29558" t="s">
        <v>80</v>
      </c>
      <c r="C29558">
        <v>39996</v>
      </c>
      <c r="D29558">
        <v>0.16639999999999999</v>
      </c>
    </row>
    <row r="29559" spans="1:4" x14ac:dyDescent="0.2">
      <c r="A29559">
        <v>101501</v>
      </c>
      <c r="B29559" t="s">
        <v>80</v>
      </c>
      <c r="C29559">
        <v>39809</v>
      </c>
      <c r="D29559">
        <v>1</v>
      </c>
    </row>
    <row r="29560" spans="1:4" x14ac:dyDescent="0.2">
      <c r="A29560">
        <v>101501</v>
      </c>
      <c r="B29560" t="s">
        <v>80</v>
      </c>
      <c r="C29560">
        <v>34643</v>
      </c>
      <c r="D29560">
        <v>1</v>
      </c>
    </row>
    <row r="29561" spans="1:4" x14ac:dyDescent="0.2">
      <c r="A29561">
        <v>101501</v>
      </c>
      <c r="B29561" t="s">
        <v>80</v>
      </c>
      <c r="C29561">
        <v>14153</v>
      </c>
      <c r="D29561">
        <v>0.06</v>
      </c>
    </row>
    <row r="29562" spans="1:4" x14ac:dyDescent="0.2">
      <c r="A29562">
        <v>101501</v>
      </c>
      <c r="B29562" t="s">
        <v>80</v>
      </c>
      <c r="C29562">
        <v>11267</v>
      </c>
      <c r="D29562">
        <v>2</v>
      </c>
    </row>
    <row r="29563" spans="1:4" x14ac:dyDescent="0.2">
      <c r="A29563">
        <v>101501</v>
      </c>
      <c r="B29563" t="s">
        <v>80</v>
      </c>
      <c r="C29563">
        <v>4346</v>
      </c>
      <c r="D29563">
        <v>3</v>
      </c>
    </row>
    <row r="29564" spans="1:4" x14ac:dyDescent="0.2">
      <c r="A29564">
        <v>101501</v>
      </c>
      <c r="B29564" t="s">
        <v>80</v>
      </c>
      <c r="C29564">
        <v>3398</v>
      </c>
      <c r="D29564">
        <v>1</v>
      </c>
    </row>
    <row r="29565" spans="1:4" x14ac:dyDescent="0.2">
      <c r="A29565">
        <v>101501</v>
      </c>
      <c r="B29565" t="s">
        <v>80</v>
      </c>
      <c r="C29565">
        <v>1094</v>
      </c>
      <c r="D29565">
        <v>1</v>
      </c>
    </row>
    <row r="29566" spans="1:4" x14ac:dyDescent="0.2">
      <c r="A29566">
        <v>101502</v>
      </c>
    </row>
    <row r="29567" spans="1:4" x14ac:dyDescent="0.2">
      <c r="A29567">
        <v>101502</v>
      </c>
      <c r="B29567" t="s">
        <v>6064</v>
      </c>
      <c r="C29567">
        <v>104749</v>
      </c>
      <c r="D29567">
        <v>1</v>
      </c>
    </row>
    <row r="29568" spans="1:4" x14ac:dyDescent="0.2">
      <c r="A29568">
        <v>101502</v>
      </c>
      <c r="B29568" t="s">
        <v>6064</v>
      </c>
      <c r="C29568">
        <v>100578</v>
      </c>
      <c r="D29568">
        <v>1</v>
      </c>
    </row>
    <row r="29569" spans="1:4" x14ac:dyDescent="0.2">
      <c r="A29569">
        <v>101502</v>
      </c>
      <c r="B29569" t="s">
        <v>6064</v>
      </c>
      <c r="C29569">
        <v>96986</v>
      </c>
      <c r="D29569">
        <v>1</v>
      </c>
    </row>
    <row r="29570" spans="1:4" x14ac:dyDescent="0.2">
      <c r="A29570">
        <v>101502</v>
      </c>
      <c r="B29570" t="s">
        <v>6064</v>
      </c>
      <c r="C29570">
        <v>96977</v>
      </c>
      <c r="D29570">
        <v>1.95</v>
      </c>
    </row>
    <row r="29571" spans="1:4" x14ac:dyDescent="0.2">
      <c r="A29571">
        <v>101502</v>
      </c>
      <c r="B29571" t="s">
        <v>6064</v>
      </c>
      <c r="C29571">
        <v>93666</v>
      </c>
      <c r="D29571">
        <v>1</v>
      </c>
    </row>
    <row r="29572" spans="1:4" x14ac:dyDescent="0.2">
      <c r="A29572">
        <v>101502</v>
      </c>
      <c r="B29572" t="s">
        <v>6064</v>
      </c>
      <c r="C29572">
        <v>91935</v>
      </c>
      <c r="D29572">
        <v>16.649999999999999</v>
      </c>
    </row>
    <row r="29573" spans="1:4" x14ac:dyDescent="0.2">
      <c r="A29573">
        <v>101502</v>
      </c>
      <c r="B29573" t="s">
        <v>6064</v>
      </c>
      <c r="C29573">
        <v>91919</v>
      </c>
      <c r="D29573">
        <v>1</v>
      </c>
    </row>
    <row r="29574" spans="1:4" x14ac:dyDescent="0.2">
      <c r="A29574">
        <v>101502</v>
      </c>
      <c r="B29574" t="s">
        <v>6064</v>
      </c>
      <c r="C29574">
        <v>91917</v>
      </c>
      <c r="D29574">
        <v>1</v>
      </c>
    </row>
    <row r="29575" spans="1:4" x14ac:dyDescent="0.2">
      <c r="A29575">
        <v>101502</v>
      </c>
      <c r="B29575" t="s">
        <v>6064</v>
      </c>
      <c r="C29575">
        <v>91885</v>
      </c>
      <c r="D29575">
        <v>1</v>
      </c>
    </row>
    <row r="29576" spans="1:4" x14ac:dyDescent="0.2">
      <c r="A29576">
        <v>101502</v>
      </c>
      <c r="B29576" t="s">
        <v>6064</v>
      </c>
      <c r="C29576">
        <v>91872</v>
      </c>
      <c r="D29576">
        <v>6.05</v>
      </c>
    </row>
    <row r="29577" spans="1:4" x14ac:dyDescent="0.2">
      <c r="A29577">
        <v>101502</v>
      </c>
      <c r="B29577" t="s">
        <v>6064</v>
      </c>
      <c r="C29577">
        <v>88264</v>
      </c>
      <c r="D29577">
        <v>2.9102000000000001</v>
      </c>
    </row>
    <row r="29578" spans="1:4" x14ac:dyDescent="0.2">
      <c r="A29578">
        <v>101502</v>
      </c>
      <c r="B29578" t="s">
        <v>6064</v>
      </c>
      <c r="C29578">
        <v>88247</v>
      </c>
      <c r="D29578">
        <v>0.32329999999999998</v>
      </c>
    </row>
    <row r="29579" spans="1:4" x14ac:dyDescent="0.2">
      <c r="A29579">
        <v>101502</v>
      </c>
      <c r="B29579" t="s">
        <v>6064</v>
      </c>
      <c r="C29579">
        <v>87367</v>
      </c>
      <c r="D29579">
        <v>1.66E-2</v>
      </c>
    </row>
    <row r="29580" spans="1:4" x14ac:dyDescent="0.2">
      <c r="A29580">
        <v>101502</v>
      </c>
      <c r="B29580" t="s">
        <v>80</v>
      </c>
      <c r="C29580">
        <v>39997</v>
      </c>
      <c r="D29580">
        <v>2</v>
      </c>
    </row>
    <row r="29581" spans="1:4" x14ac:dyDescent="0.2">
      <c r="A29581">
        <v>101502</v>
      </c>
      <c r="B29581" t="s">
        <v>80</v>
      </c>
      <c r="C29581">
        <v>39996</v>
      </c>
      <c r="D29581">
        <v>0.16639999999999999</v>
      </c>
    </row>
    <row r="29582" spans="1:4" x14ac:dyDescent="0.2">
      <c r="A29582">
        <v>101502</v>
      </c>
      <c r="B29582" t="s">
        <v>80</v>
      </c>
      <c r="C29582">
        <v>39809</v>
      </c>
      <c r="D29582">
        <v>1</v>
      </c>
    </row>
    <row r="29583" spans="1:4" x14ac:dyDescent="0.2">
      <c r="A29583">
        <v>101502</v>
      </c>
      <c r="B29583" t="s">
        <v>80</v>
      </c>
      <c r="C29583">
        <v>34643</v>
      </c>
      <c r="D29583">
        <v>1</v>
      </c>
    </row>
    <row r="29584" spans="1:4" x14ac:dyDescent="0.2">
      <c r="A29584">
        <v>101502</v>
      </c>
      <c r="B29584" t="s">
        <v>80</v>
      </c>
      <c r="C29584">
        <v>14153</v>
      </c>
      <c r="D29584">
        <v>0.06</v>
      </c>
    </row>
    <row r="29585" spans="1:4" x14ac:dyDescent="0.2">
      <c r="A29585">
        <v>101502</v>
      </c>
      <c r="B29585" t="s">
        <v>80</v>
      </c>
      <c r="C29585">
        <v>11267</v>
      </c>
      <c r="D29585">
        <v>2</v>
      </c>
    </row>
    <row r="29586" spans="1:4" x14ac:dyDescent="0.2">
      <c r="A29586">
        <v>101502</v>
      </c>
      <c r="B29586" t="s">
        <v>80</v>
      </c>
      <c r="C29586">
        <v>4346</v>
      </c>
      <c r="D29586">
        <v>3</v>
      </c>
    </row>
    <row r="29587" spans="1:4" x14ac:dyDescent="0.2">
      <c r="A29587">
        <v>101502</v>
      </c>
      <c r="B29587" t="s">
        <v>80</v>
      </c>
      <c r="C29587">
        <v>3398</v>
      </c>
      <c r="D29587">
        <v>1</v>
      </c>
    </row>
    <row r="29588" spans="1:4" x14ac:dyDescent="0.2">
      <c r="A29588">
        <v>101502</v>
      </c>
      <c r="B29588" t="s">
        <v>80</v>
      </c>
      <c r="C29588">
        <v>1094</v>
      </c>
      <c r="D29588">
        <v>1</v>
      </c>
    </row>
    <row r="29589" spans="1:4" x14ac:dyDescent="0.2">
      <c r="A29589">
        <v>101503</v>
      </c>
    </row>
    <row r="29590" spans="1:4" x14ac:dyDescent="0.2">
      <c r="A29590">
        <v>101503</v>
      </c>
      <c r="B29590" t="s">
        <v>6064</v>
      </c>
      <c r="C29590">
        <v>104749</v>
      </c>
      <c r="D29590">
        <v>1</v>
      </c>
    </row>
    <row r="29591" spans="1:4" x14ac:dyDescent="0.2">
      <c r="A29591">
        <v>101503</v>
      </c>
      <c r="B29591" t="s">
        <v>6064</v>
      </c>
      <c r="C29591">
        <v>100578</v>
      </c>
      <c r="D29591">
        <v>1</v>
      </c>
    </row>
    <row r="29592" spans="1:4" x14ac:dyDescent="0.2">
      <c r="A29592">
        <v>101503</v>
      </c>
      <c r="B29592" t="s">
        <v>6064</v>
      </c>
      <c r="C29592">
        <v>96986</v>
      </c>
      <c r="D29592">
        <v>1</v>
      </c>
    </row>
    <row r="29593" spans="1:4" x14ac:dyDescent="0.2">
      <c r="A29593">
        <v>101503</v>
      </c>
      <c r="B29593" t="s">
        <v>6064</v>
      </c>
      <c r="C29593">
        <v>96977</v>
      </c>
      <c r="D29593">
        <v>1.95</v>
      </c>
    </row>
    <row r="29594" spans="1:4" x14ac:dyDescent="0.2">
      <c r="A29594">
        <v>101503</v>
      </c>
      <c r="B29594" t="s">
        <v>6064</v>
      </c>
      <c r="C29594">
        <v>93666</v>
      </c>
      <c r="D29594">
        <v>1</v>
      </c>
    </row>
    <row r="29595" spans="1:4" x14ac:dyDescent="0.2">
      <c r="A29595">
        <v>101503</v>
      </c>
      <c r="B29595" t="s">
        <v>6064</v>
      </c>
      <c r="C29595">
        <v>92984</v>
      </c>
      <c r="D29595">
        <v>16.649999999999999</v>
      </c>
    </row>
    <row r="29596" spans="1:4" x14ac:dyDescent="0.2">
      <c r="A29596">
        <v>101503</v>
      </c>
      <c r="B29596" t="s">
        <v>6064</v>
      </c>
      <c r="C29596">
        <v>91919</v>
      </c>
      <c r="D29596">
        <v>1</v>
      </c>
    </row>
    <row r="29597" spans="1:4" x14ac:dyDescent="0.2">
      <c r="A29597">
        <v>101503</v>
      </c>
      <c r="B29597" t="s">
        <v>6064</v>
      </c>
      <c r="C29597">
        <v>91917</v>
      </c>
      <c r="D29597">
        <v>1</v>
      </c>
    </row>
    <row r="29598" spans="1:4" x14ac:dyDescent="0.2">
      <c r="A29598">
        <v>101503</v>
      </c>
      <c r="B29598" t="s">
        <v>6064</v>
      </c>
      <c r="C29598">
        <v>91885</v>
      </c>
      <c r="D29598">
        <v>1</v>
      </c>
    </row>
    <row r="29599" spans="1:4" x14ac:dyDescent="0.2">
      <c r="A29599">
        <v>101503</v>
      </c>
      <c r="B29599" t="s">
        <v>6064</v>
      </c>
      <c r="C29599">
        <v>91872</v>
      </c>
      <c r="D29599">
        <v>6.05</v>
      </c>
    </row>
    <row r="29600" spans="1:4" x14ac:dyDescent="0.2">
      <c r="A29600">
        <v>101503</v>
      </c>
      <c r="B29600" t="s">
        <v>6064</v>
      </c>
      <c r="C29600">
        <v>88264</v>
      </c>
      <c r="D29600">
        <v>2.9102000000000001</v>
      </c>
    </row>
    <row r="29601" spans="1:4" x14ac:dyDescent="0.2">
      <c r="A29601">
        <v>101503</v>
      </c>
      <c r="B29601" t="s">
        <v>6064</v>
      </c>
      <c r="C29601">
        <v>88247</v>
      </c>
      <c r="D29601">
        <v>0.32329999999999998</v>
      </c>
    </row>
    <row r="29602" spans="1:4" x14ac:dyDescent="0.2">
      <c r="A29602">
        <v>101503</v>
      </c>
      <c r="B29602" t="s">
        <v>6064</v>
      </c>
      <c r="C29602">
        <v>87367</v>
      </c>
      <c r="D29602">
        <v>1.66E-2</v>
      </c>
    </row>
    <row r="29603" spans="1:4" x14ac:dyDescent="0.2">
      <c r="A29603">
        <v>101503</v>
      </c>
      <c r="B29603" t="s">
        <v>80</v>
      </c>
      <c r="C29603">
        <v>39997</v>
      </c>
      <c r="D29603">
        <v>2</v>
      </c>
    </row>
    <row r="29604" spans="1:4" x14ac:dyDescent="0.2">
      <c r="A29604">
        <v>101503</v>
      </c>
      <c r="B29604" t="s">
        <v>80</v>
      </c>
      <c r="C29604">
        <v>39996</v>
      </c>
      <c r="D29604">
        <v>0.16639999999999999</v>
      </c>
    </row>
    <row r="29605" spans="1:4" x14ac:dyDescent="0.2">
      <c r="A29605">
        <v>101503</v>
      </c>
      <c r="B29605" t="s">
        <v>80</v>
      </c>
      <c r="C29605">
        <v>39809</v>
      </c>
      <c r="D29605">
        <v>1</v>
      </c>
    </row>
    <row r="29606" spans="1:4" x14ac:dyDescent="0.2">
      <c r="A29606">
        <v>101503</v>
      </c>
      <c r="B29606" t="s">
        <v>80</v>
      </c>
      <c r="C29606">
        <v>34643</v>
      </c>
      <c r="D29606">
        <v>1</v>
      </c>
    </row>
    <row r="29607" spans="1:4" x14ac:dyDescent="0.2">
      <c r="A29607">
        <v>101503</v>
      </c>
      <c r="B29607" t="s">
        <v>80</v>
      </c>
      <c r="C29607">
        <v>14153</v>
      </c>
      <c r="D29607">
        <v>0.06</v>
      </c>
    </row>
    <row r="29608" spans="1:4" x14ac:dyDescent="0.2">
      <c r="A29608">
        <v>101503</v>
      </c>
      <c r="B29608" t="s">
        <v>80</v>
      </c>
      <c r="C29608">
        <v>11267</v>
      </c>
      <c r="D29608">
        <v>2</v>
      </c>
    </row>
    <row r="29609" spans="1:4" x14ac:dyDescent="0.2">
      <c r="A29609">
        <v>101503</v>
      </c>
      <c r="B29609" t="s">
        <v>80</v>
      </c>
      <c r="C29609">
        <v>4346</v>
      </c>
      <c r="D29609">
        <v>3</v>
      </c>
    </row>
    <row r="29610" spans="1:4" x14ac:dyDescent="0.2">
      <c r="A29610">
        <v>101503</v>
      </c>
      <c r="B29610" t="s">
        <v>80</v>
      </c>
      <c r="C29610">
        <v>3398</v>
      </c>
      <c r="D29610">
        <v>1</v>
      </c>
    </row>
    <row r="29611" spans="1:4" x14ac:dyDescent="0.2">
      <c r="A29611">
        <v>101503</v>
      </c>
      <c r="B29611" t="s">
        <v>80</v>
      </c>
      <c r="C29611">
        <v>1094</v>
      </c>
      <c r="D29611">
        <v>1</v>
      </c>
    </row>
    <row r="29612" spans="1:4" x14ac:dyDescent="0.2">
      <c r="A29612">
        <v>101504</v>
      </c>
    </row>
    <row r="29613" spans="1:4" x14ac:dyDescent="0.2">
      <c r="A29613">
        <v>101504</v>
      </c>
      <c r="B29613" t="s">
        <v>6064</v>
      </c>
      <c r="C29613">
        <v>104749</v>
      </c>
      <c r="D29613">
        <v>1</v>
      </c>
    </row>
    <row r="29614" spans="1:4" x14ac:dyDescent="0.2">
      <c r="A29614">
        <v>101504</v>
      </c>
      <c r="B29614" t="s">
        <v>6064</v>
      </c>
      <c r="C29614">
        <v>100578</v>
      </c>
      <c r="D29614">
        <v>1</v>
      </c>
    </row>
    <row r="29615" spans="1:4" x14ac:dyDescent="0.2">
      <c r="A29615">
        <v>101504</v>
      </c>
      <c r="B29615" t="s">
        <v>6064</v>
      </c>
      <c r="C29615">
        <v>96986</v>
      </c>
      <c r="D29615">
        <v>1</v>
      </c>
    </row>
    <row r="29616" spans="1:4" x14ac:dyDescent="0.2">
      <c r="A29616">
        <v>101504</v>
      </c>
      <c r="B29616" t="s">
        <v>6064</v>
      </c>
      <c r="C29616">
        <v>96977</v>
      </c>
      <c r="D29616">
        <v>1.95</v>
      </c>
    </row>
    <row r="29617" spans="1:4" x14ac:dyDescent="0.2">
      <c r="A29617">
        <v>101504</v>
      </c>
      <c r="B29617" t="s">
        <v>6064</v>
      </c>
      <c r="C29617">
        <v>93666</v>
      </c>
      <c r="D29617">
        <v>1</v>
      </c>
    </row>
    <row r="29618" spans="1:4" x14ac:dyDescent="0.2">
      <c r="A29618">
        <v>101504</v>
      </c>
      <c r="B29618" t="s">
        <v>6064</v>
      </c>
      <c r="C29618">
        <v>92986</v>
      </c>
      <c r="D29618">
        <v>16.649999999999999</v>
      </c>
    </row>
    <row r="29619" spans="1:4" x14ac:dyDescent="0.2">
      <c r="A29619">
        <v>101504</v>
      </c>
      <c r="B29619" t="s">
        <v>6064</v>
      </c>
      <c r="C29619">
        <v>91922</v>
      </c>
      <c r="D29619">
        <v>1</v>
      </c>
    </row>
    <row r="29620" spans="1:4" x14ac:dyDescent="0.2">
      <c r="A29620">
        <v>101504</v>
      </c>
      <c r="B29620" t="s">
        <v>6064</v>
      </c>
      <c r="C29620">
        <v>91920</v>
      </c>
      <c r="D29620">
        <v>1</v>
      </c>
    </row>
    <row r="29621" spans="1:4" x14ac:dyDescent="0.2">
      <c r="A29621">
        <v>101504</v>
      </c>
      <c r="B29621" t="s">
        <v>6064</v>
      </c>
      <c r="C29621">
        <v>91886</v>
      </c>
      <c r="D29621">
        <v>1</v>
      </c>
    </row>
    <row r="29622" spans="1:4" x14ac:dyDescent="0.2">
      <c r="A29622">
        <v>101504</v>
      </c>
      <c r="B29622" t="s">
        <v>6064</v>
      </c>
      <c r="C29622">
        <v>91873</v>
      </c>
      <c r="D29622">
        <v>6.05</v>
      </c>
    </row>
    <row r="29623" spans="1:4" x14ac:dyDescent="0.2">
      <c r="A29623">
        <v>101504</v>
      </c>
      <c r="B29623" t="s">
        <v>6064</v>
      </c>
      <c r="C29623">
        <v>88264</v>
      </c>
      <c r="D29623">
        <v>2.9102000000000001</v>
      </c>
    </row>
    <row r="29624" spans="1:4" x14ac:dyDescent="0.2">
      <c r="A29624">
        <v>101504</v>
      </c>
      <c r="B29624" t="s">
        <v>6064</v>
      </c>
      <c r="C29624">
        <v>88247</v>
      </c>
      <c r="D29624">
        <v>0.32329999999999998</v>
      </c>
    </row>
    <row r="29625" spans="1:4" x14ac:dyDescent="0.2">
      <c r="A29625">
        <v>101504</v>
      </c>
      <c r="B29625" t="s">
        <v>6064</v>
      </c>
      <c r="C29625">
        <v>87367</v>
      </c>
      <c r="D29625">
        <v>1.66E-2</v>
      </c>
    </row>
    <row r="29626" spans="1:4" x14ac:dyDescent="0.2">
      <c r="A29626">
        <v>101504</v>
      </c>
      <c r="B29626" t="s">
        <v>80</v>
      </c>
      <c r="C29626">
        <v>39997</v>
      </c>
      <c r="D29626">
        <v>2</v>
      </c>
    </row>
    <row r="29627" spans="1:4" x14ac:dyDescent="0.2">
      <c r="A29627">
        <v>101504</v>
      </c>
      <c r="B29627" t="s">
        <v>80</v>
      </c>
      <c r="C29627">
        <v>39996</v>
      </c>
      <c r="D29627">
        <v>0.16639999999999999</v>
      </c>
    </row>
    <row r="29628" spans="1:4" x14ac:dyDescent="0.2">
      <c r="A29628">
        <v>101504</v>
      </c>
      <c r="B29628" t="s">
        <v>80</v>
      </c>
      <c r="C29628">
        <v>39809</v>
      </c>
      <c r="D29628">
        <v>1</v>
      </c>
    </row>
    <row r="29629" spans="1:4" x14ac:dyDescent="0.2">
      <c r="A29629">
        <v>101504</v>
      </c>
      <c r="B29629" t="s">
        <v>80</v>
      </c>
      <c r="C29629">
        <v>34643</v>
      </c>
      <c r="D29629">
        <v>1</v>
      </c>
    </row>
    <row r="29630" spans="1:4" x14ac:dyDescent="0.2">
      <c r="A29630">
        <v>101504</v>
      </c>
      <c r="B29630" t="s">
        <v>80</v>
      </c>
      <c r="C29630">
        <v>14153</v>
      </c>
      <c r="D29630">
        <v>0.06</v>
      </c>
    </row>
    <row r="29631" spans="1:4" x14ac:dyDescent="0.2">
      <c r="A29631">
        <v>101504</v>
      </c>
      <c r="B29631" t="s">
        <v>80</v>
      </c>
      <c r="C29631">
        <v>11267</v>
      </c>
      <c r="D29631">
        <v>2</v>
      </c>
    </row>
    <row r="29632" spans="1:4" x14ac:dyDescent="0.2">
      <c r="A29632">
        <v>101504</v>
      </c>
      <c r="B29632" t="s">
        <v>80</v>
      </c>
      <c r="C29632">
        <v>4346</v>
      </c>
      <c r="D29632">
        <v>3</v>
      </c>
    </row>
    <row r="29633" spans="1:4" x14ac:dyDescent="0.2">
      <c r="A29633">
        <v>101504</v>
      </c>
      <c r="B29633" t="s">
        <v>80</v>
      </c>
      <c r="C29633">
        <v>3398</v>
      </c>
      <c r="D29633">
        <v>1</v>
      </c>
    </row>
    <row r="29634" spans="1:4" x14ac:dyDescent="0.2">
      <c r="A29634">
        <v>101504</v>
      </c>
      <c r="B29634" t="s">
        <v>80</v>
      </c>
      <c r="C29634">
        <v>1094</v>
      </c>
      <c r="D29634">
        <v>1</v>
      </c>
    </row>
    <row r="29635" spans="1:4" x14ac:dyDescent="0.2">
      <c r="A29635">
        <v>101497</v>
      </c>
    </row>
    <row r="29636" spans="1:4" x14ac:dyDescent="0.2">
      <c r="A29636">
        <v>101497</v>
      </c>
      <c r="B29636" t="s">
        <v>6064</v>
      </c>
      <c r="C29636">
        <v>104749</v>
      </c>
      <c r="D29636">
        <v>1</v>
      </c>
    </row>
    <row r="29637" spans="1:4" x14ac:dyDescent="0.2">
      <c r="A29637">
        <v>101497</v>
      </c>
      <c r="B29637" t="s">
        <v>6064</v>
      </c>
      <c r="C29637">
        <v>100578</v>
      </c>
      <c r="D29637">
        <v>1</v>
      </c>
    </row>
    <row r="29638" spans="1:4" x14ac:dyDescent="0.2">
      <c r="A29638">
        <v>101497</v>
      </c>
      <c r="B29638" t="s">
        <v>6064</v>
      </c>
      <c r="C29638">
        <v>96986</v>
      </c>
      <c r="D29638">
        <v>1</v>
      </c>
    </row>
    <row r="29639" spans="1:4" x14ac:dyDescent="0.2">
      <c r="A29639">
        <v>101497</v>
      </c>
      <c r="B29639" t="s">
        <v>6064</v>
      </c>
      <c r="C29639">
        <v>96977</v>
      </c>
      <c r="D29639">
        <v>1.95</v>
      </c>
    </row>
    <row r="29640" spans="1:4" x14ac:dyDescent="0.2">
      <c r="A29640">
        <v>101497</v>
      </c>
      <c r="B29640" t="s">
        <v>6064</v>
      </c>
      <c r="C29640">
        <v>93666</v>
      </c>
      <c r="D29640">
        <v>1</v>
      </c>
    </row>
    <row r="29641" spans="1:4" x14ac:dyDescent="0.2">
      <c r="A29641">
        <v>101497</v>
      </c>
      <c r="B29641" t="s">
        <v>6064</v>
      </c>
      <c r="C29641">
        <v>91933</v>
      </c>
      <c r="D29641">
        <v>16.649999999999999</v>
      </c>
    </row>
    <row r="29642" spans="1:4" x14ac:dyDescent="0.2">
      <c r="A29642">
        <v>101497</v>
      </c>
      <c r="B29642" t="s">
        <v>6064</v>
      </c>
      <c r="C29642">
        <v>91919</v>
      </c>
      <c r="D29642">
        <v>1</v>
      </c>
    </row>
    <row r="29643" spans="1:4" x14ac:dyDescent="0.2">
      <c r="A29643">
        <v>101497</v>
      </c>
      <c r="B29643" t="s">
        <v>6064</v>
      </c>
      <c r="C29643">
        <v>91917</v>
      </c>
      <c r="D29643">
        <v>1</v>
      </c>
    </row>
    <row r="29644" spans="1:4" x14ac:dyDescent="0.2">
      <c r="A29644">
        <v>101497</v>
      </c>
      <c r="B29644" t="s">
        <v>6064</v>
      </c>
      <c r="C29644">
        <v>91885</v>
      </c>
      <c r="D29644">
        <v>1</v>
      </c>
    </row>
    <row r="29645" spans="1:4" x14ac:dyDescent="0.2">
      <c r="A29645">
        <v>101497</v>
      </c>
      <c r="B29645" t="s">
        <v>6064</v>
      </c>
      <c r="C29645">
        <v>91872</v>
      </c>
      <c r="D29645">
        <v>6.05</v>
      </c>
    </row>
    <row r="29646" spans="1:4" x14ac:dyDescent="0.2">
      <c r="A29646">
        <v>101497</v>
      </c>
      <c r="B29646" t="s">
        <v>6064</v>
      </c>
      <c r="C29646">
        <v>88264</v>
      </c>
      <c r="D29646">
        <v>3.5078</v>
      </c>
    </row>
    <row r="29647" spans="1:4" x14ac:dyDescent="0.2">
      <c r="A29647">
        <v>101497</v>
      </c>
      <c r="B29647" t="s">
        <v>6064</v>
      </c>
      <c r="C29647">
        <v>88247</v>
      </c>
      <c r="D29647">
        <v>0.38969999999999999</v>
      </c>
    </row>
    <row r="29648" spans="1:4" x14ac:dyDescent="0.2">
      <c r="A29648">
        <v>101497</v>
      </c>
      <c r="B29648" t="s">
        <v>80</v>
      </c>
      <c r="C29648">
        <v>39997</v>
      </c>
      <c r="D29648">
        <v>2</v>
      </c>
    </row>
    <row r="29649" spans="1:4" x14ac:dyDescent="0.2">
      <c r="A29649">
        <v>101497</v>
      </c>
      <c r="B29649" t="s">
        <v>80</v>
      </c>
      <c r="C29649">
        <v>39996</v>
      </c>
      <c r="D29649">
        <v>0.16639999999999999</v>
      </c>
    </row>
    <row r="29650" spans="1:4" x14ac:dyDescent="0.2">
      <c r="A29650">
        <v>101497</v>
      </c>
      <c r="B29650" t="s">
        <v>80</v>
      </c>
      <c r="C29650">
        <v>39809</v>
      </c>
      <c r="D29650">
        <v>1</v>
      </c>
    </row>
    <row r="29651" spans="1:4" x14ac:dyDescent="0.2">
      <c r="A29651">
        <v>101497</v>
      </c>
      <c r="B29651" t="s">
        <v>80</v>
      </c>
      <c r="C29651">
        <v>34643</v>
      </c>
      <c r="D29651">
        <v>1</v>
      </c>
    </row>
    <row r="29652" spans="1:4" x14ac:dyDescent="0.2">
      <c r="A29652">
        <v>101497</v>
      </c>
      <c r="B29652" t="s">
        <v>80</v>
      </c>
      <c r="C29652">
        <v>14153</v>
      </c>
      <c r="D29652">
        <v>0.06</v>
      </c>
    </row>
    <row r="29653" spans="1:4" x14ac:dyDescent="0.2">
      <c r="A29653">
        <v>101497</v>
      </c>
      <c r="B29653" t="s">
        <v>80</v>
      </c>
      <c r="C29653">
        <v>11950</v>
      </c>
      <c r="D29653">
        <v>4</v>
      </c>
    </row>
    <row r="29654" spans="1:4" x14ac:dyDescent="0.2">
      <c r="A29654">
        <v>101497</v>
      </c>
      <c r="B29654" t="s">
        <v>80</v>
      </c>
      <c r="C29654">
        <v>11267</v>
      </c>
      <c r="D29654">
        <v>2</v>
      </c>
    </row>
    <row r="29655" spans="1:4" x14ac:dyDescent="0.2">
      <c r="A29655">
        <v>101497</v>
      </c>
      <c r="B29655" t="s">
        <v>80</v>
      </c>
      <c r="C29655">
        <v>4346</v>
      </c>
      <c r="D29655">
        <v>3</v>
      </c>
    </row>
    <row r="29656" spans="1:4" x14ac:dyDescent="0.2">
      <c r="A29656">
        <v>101497</v>
      </c>
      <c r="B29656" t="s">
        <v>80</v>
      </c>
      <c r="C29656">
        <v>3398</v>
      </c>
      <c r="D29656">
        <v>1</v>
      </c>
    </row>
    <row r="29657" spans="1:4" x14ac:dyDescent="0.2">
      <c r="A29657">
        <v>101497</v>
      </c>
      <c r="B29657" t="s">
        <v>80</v>
      </c>
      <c r="C29657">
        <v>1094</v>
      </c>
      <c r="D29657">
        <v>1</v>
      </c>
    </row>
    <row r="29658" spans="1:4" x14ac:dyDescent="0.2">
      <c r="A29658">
        <v>101498</v>
      </c>
    </row>
    <row r="29659" spans="1:4" x14ac:dyDescent="0.2">
      <c r="A29659">
        <v>101498</v>
      </c>
      <c r="B29659" t="s">
        <v>6064</v>
      </c>
      <c r="C29659">
        <v>104749</v>
      </c>
      <c r="D29659">
        <v>1</v>
      </c>
    </row>
    <row r="29660" spans="1:4" x14ac:dyDescent="0.2">
      <c r="A29660">
        <v>101498</v>
      </c>
      <c r="B29660" t="s">
        <v>6064</v>
      </c>
      <c r="C29660">
        <v>100578</v>
      </c>
      <c r="D29660">
        <v>1</v>
      </c>
    </row>
    <row r="29661" spans="1:4" x14ac:dyDescent="0.2">
      <c r="A29661">
        <v>101498</v>
      </c>
      <c r="B29661" t="s">
        <v>6064</v>
      </c>
      <c r="C29661">
        <v>96986</v>
      </c>
      <c r="D29661">
        <v>1</v>
      </c>
    </row>
    <row r="29662" spans="1:4" x14ac:dyDescent="0.2">
      <c r="A29662">
        <v>101498</v>
      </c>
      <c r="B29662" t="s">
        <v>6064</v>
      </c>
      <c r="C29662">
        <v>96977</v>
      </c>
      <c r="D29662">
        <v>1.95</v>
      </c>
    </row>
    <row r="29663" spans="1:4" x14ac:dyDescent="0.2">
      <c r="A29663">
        <v>101498</v>
      </c>
      <c r="B29663" t="s">
        <v>6064</v>
      </c>
      <c r="C29663">
        <v>93666</v>
      </c>
      <c r="D29663">
        <v>1</v>
      </c>
    </row>
    <row r="29664" spans="1:4" x14ac:dyDescent="0.2">
      <c r="A29664">
        <v>101498</v>
      </c>
      <c r="B29664" t="s">
        <v>6064</v>
      </c>
      <c r="C29664">
        <v>91935</v>
      </c>
      <c r="D29664">
        <v>16.649999999999999</v>
      </c>
    </row>
    <row r="29665" spans="1:4" x14ac:dyDescent="0.2">
      <c r="A29665">
        <v>101498</v>
      </c>
      <c r="B29665" t="s">
        <v>6064</v>
      </c>
      <c r="C29665">
        <v>91919</v>
      </c>
      <c r="D29665">
        <v>1</v>
      </c>
    </row>
    <row r="29666" spans="1:4" x14ac:dyDescent="0.2">
      <c r="A29666">
        <v>101498</v>
      </c>
      <c r="B29666" t="s">
        <v>6064</v>
      </c>
      <c r="C29666">
        <v>91917</v>
      </c>
      <c r="D29666">
        <v>1</v>
      </c>
    </row>
    <row r="29667" spans="1:4" x14ac:dyDescent="0.2">
      <c r="A29667">
        <v>101498</v>
      </c>
      <c r="B29667" t="s">
        <v>6064</v>
      </c>
      <c r="C29667">
        <v>91885</v>
      </c>
      <c r="D29667">
        <v>1</v>
      </c>
    </row>
    <row r="29668" spans="1:4" x14ac:dyDescent="0.2">
      <c r="A29668">
        <v>101498</v>
      </c>
      <c r="B29668" t="s">
        <v>6064</v>
      </c>
      <c r="C29668">
        <v>91872</v>
      </c>
      <c r="D29668">
        <v>6.05</v>
      </c>
    </row>
    <row r="29669" spans="1:4" x14ac:dyDescent="0.2">
      <c r="A29669">
        <v>101498</v>
      </c>
      <c r="B29669" t="s">
        <v>6064</v>
      </c>
      <c r="C29669">
        <v>88264</v>
      </c>
      <c r="D29669">
        <v>3.5078</v>
      </c>
    </row>
    <row r="29670" spans="1:4" x14ac:dyDescent="0.2">
      <c r="A29670">
        <v>101498</v>
      </c>
      <c r="B29670" t="s">
        <v>6064</v>
      </c>
      <c r="C29670">
        <v>88247</v>
      </c>
      <c r="D29670">
        <v>0.38969999999999999</v>
      </c>
    </row>
    <row r="29671" spans="1:4" x14ac:dyDescent="0.2">
      <c r="A29671">
        <v>101498</v>
      </c>
      <c r="B29671" t="s">
        <v>80</v>
      </c>
      <c r="C29671">
        <v>39997</v>
      </c>
      <c r="D29671">
        <v>2</v>
      </c>
    </row>
    <row r="29672" spans="1:4" x14ac:dyDescent="0.2">
      <c r="A29672">
        <v>101498</v>
      </c>
      <c r="B29672" t="s">
        <v>80</v>
      </c>
      <c r="C29672">
        <v>39996</v>
      </c>
      <c r="D29672">
        <v>0.16639999999999999</v>
      </c>
    </row>
    <row r="29673" spans="1:4" x14ac:dyDescent="0.2">
      <c r="A29673">
        <v>101498</v>
      </c>
      <c r="B29673" t="s">
        <v>80</v>
      </c>
      <c r="C29673">
        <v>39809</v>
      </c>
      <c r="D29673">
        <v>1</v>
      </c>
    </row>
    <row r="29674" spans="1:4" x14ac:dyDescent="0.2">
      <c r="A29674">
        <v>101498</v>
      </c>
      <c r="B29674" t="s">
        <v>80</v>
      </c>
      <c r="C29674">
        <v>34643</v>
      </c>
      <c r="D29674">
        <v>1</v>
      </c>
    </row>
    <row r="29675" spans="1:4" x14ac:dyDescent="0.2">
      <c r="A29675">
        <v>101498</v>
      </c>
      <c r="B29675" t="s">
        <v>80</v>
      </c>
      <c r="C29675">
        <v>14153</v>
      </c>
      <c r="D29675">
        <v>0.06</v>
      </c>
    </row>
    <row r="29676" spans="1:4" x14ac:dyDescent="0.2">
      <c r="A29676">
        <v>101498</v>
      </c>
      <c r="B29676" t="s">
        <v>80</v>
      </c>
      <c r="C29676">
        <v>11950</v>
      </c>
      <c r="D29676">
        <v>4</v>
      </c>
    </row>
    <row r="29677" spans="1:4" x14ac:dyDescent="0.2">
      <c r="A29677">
        <v>101498</v>
      </c>
      <c r="B29677" t="s">
        <v>80</v>
      </c>
      <c r="C29677">
        <v>11267</v>
      </c>
      <c r="D29677">
        <v>2</v>
      </c>
    </row>
    <row r="29678" spans="1:4" x14ac:dyDescent="0.2">
      <c r="A29678">
        <v>101498</v>
      </c>
      <c r="B29678" t="s">
        <v>80</v>
      </c>
      <c r="C29678">
        <v>4346</v>
      </c>
      <c r="D29678">
        <v>3</v>
      </c>
    </row>
    <row r="29679" spans="1:4" x14ac:dyDescent="0.2">
      <c r="A29679">
        <v>101498</v>
      </c>
      <c r="B29679" t="s">
        <v>80</v>
      </c>
      <c r="C29679">
        <v>3398</v>
      </c>
      <c r="D29679">
        <v>1</v>
      </c>
    </row>
    <row r="29680" spans="1:4" x14ac:dyDescent="0.2">
      <c r="A29680">
        <v>101498</v>
      </c>
      <c r="B29680" t="s">
        <v>80</v>
      </c>
      <c r="C29680">
        <v>1094</v>
      </c>
      <c r="D29680">
        <v>1</v>
      </c>
    </row>
    <row r="29681" spans="1:4" x14ac:dyDescent="0.2">
      <c r="A29681">
        <v>101499</v>
      </c>
    </row>
    <row r="29682" spans="1:4" x14ac:dyDescent="0.2">
      <c r="A29682">
        <v>101499</v>
      </c>
      <c r="B29682" t="s">
        <v>6064</v>
      </c>
      <c r="C29682">
        <v>104749</v>
      </c>
      <c r="D29682">
        <v>1</v>
      </c>
    </row>
    <row r="29683" spans="1:4" x14ac:dyDescent="0.2">
      <c r="A29683">
        <v>101499</v>
      </c>
      <c r="B29683" t="s">
        <v>6064</v>
      </c>
      <c r="C29683">
        <v>100578</v>
      </c>
      <c r="D29683">
        <v>1</v>
      </c>
    </row>
    <row r="29684" spans="1:4" x14ac:dyDescent="0.2">
      <c r="A29684">
        <v>101499</v>
      </c>
      <c r="B29684" t="s">
        <v>6064</v>
      </c>
      <c r="C29684">
        <v>96986</v>
      </c>
      <c r="D29684">
        <v>1</v>
      </c>
    </row>
    <row r="29685" spans="1:4" x14ac:dyDescent="0.2">
      <c r="A29685">
        <v>101499</v>
      </c>
      <c r="B29685" t="s">
        <v>6064</v>
      </c>
      <c r="C29685">
        <v>96977</v>
      </c>
      <c r="D29685">
        <v>1.95</v>
      </c>
    </row>
    <row r="29686" spans="1:4" x14ac:dyDescent="0.2">
      <c r="A29686">
        <v>101499</v>
      </c>
      <c r="B29686" t="s">
        <v>6064</v>
      </c>
      <c r="C29686">
        <v>93666</v>
      </c>
      <c r="D29686">
        <v>1</v>
      </c>
    </row>
    <row r="29687" spans="1:4" x14ac:dyDescent="0.2">
      <c r="A29687">
        <v>101499</v>
      </c>
      <c r="B29687" t="s">
        <v>6064</v>
      </c>
      <c r="C29687">
        <v>92984</v>
      </c>
      <c r="D29687">
        <v>16.649999999999999</v>
      </c>
    </row>
    <row r="29688" spans="1:4" x14ac:dyDescent="0.2">
      <c r="A29688">
        <v>101499</v>
      </c>
      <c r="B29688" t="s">
        <v>6064</v>
      </c>
      <c r="C29688">
        <v>91919</v>
      </c>
      <c r="D29688">
        <v>1</v>
      </c>
    </row>
    <row r="29689" spans="1:4" x14ac:dyDescent="0.2">
      <c r="A29689">
        <v>101499</v>
      </c>
      <c r="B29689" t="s">
        <v>6064</v>
      </c>
      <c r="C29689">
        <v>91917</v>
      </c>
      <c r="D29689">
        <v>1</v>
      </c>
    </row>
    <row r="29690" spans="1:4" x14ac:dyDescent="0.2">
      <c r="A29690">
        <v>101499</v>
      </c>
      <c r="B29690" t="s">
        <v>6064</v>
      </c>
      <c r="C29690">
        <v>91885</v>
      </c>
      <c r="D29690">
        <v>1</v>
      </c>
    </row>
    <row r="29691" spans="1:4" x14ac:dyDescent="0.2">
      <c r="A29691">
        <v>101499</v>
      </c>
      <c r="B29691" t="s">
        <v>6064</v>
      </c>
      <c r="C29691">
        <v>91872</v>
      </c>
      <c r="D29691">
        <v>6.05</v>
      </c>
    </row>
    <row r="29692" spans="1:4" x14ac:dyDescent="0.2">
      <c r="A29692">
        <v>101499</v>
      </c>
      <c r="B29692" t="s">
        <v>6064</v>
      </c>
      <c r="C29692">
        <v>88264</v>
      </c>
      <c r="D29692">
        <v>3.5078</v>
      </c>
    </row>
    <row r="29693" spans="1:4" x14ac:dyDescent="0.2">
      <c r="A29693">
        <v>101499</v>
      </c>
      <c r="B29693" t="s">
        <v>6064</v>
      </c>
      <c r="C29693">
        <v>88247</v>
      </c>
      <c r="D29693">
        <v>0.38969999999999999</v>
      </c>
    </row>
    <row r="29694" spans="1:4" x14ac:dyDescent="0.2">
      <c r="A29694">
        <v>101499</v>
      </c>
      <c r="B29694" t="s">
        <v>80</v>
      </c>
      <c r="C29694">
        <v>39997</v>
      </c>
      <c r="D29694">
        <v>2</v>
      </c>
    </row>
    <row r="29695" spans="1:4" x14ac:dyDescent="0.2">
      <c r="A29695">
        <v>101499</v>
      </c>
      <c r="B29695" t="s">
        <v>80</v>
      </c>
      <c r="C29695">
        <v>39996</v>
      </c>
      <c r="D29695">
        <v>0.16639999999999999</v>
      </c>
    </row>
    <row r="29696" spans="1:4" x14ac:dyDescent="0.2">
      <c r="A29696">
        <v>101499</v>
      </c>
      <c r="B29696" t="s">
        <v>80</v>
      </c>
      <c r="C29696">
        <v>39809</v>
      </c>
      <c r="D29696">
        <v>1</v>
      </c>
    </row>
    <row r="29697" spans="1:4" x14ac:dyDescent="0.2">
      <c r="A29697">
        <v>101499</v>
      </c>
      <c r="B29697" t="s">
        <v>80</v>
      </c>
      <c r="C29697">
        <v>34643</v>
      </c>
      <c r="D29697">
        <v>1</v>
      </c>
    </row>
    <row r="29698" spans="1:4" x14ac:dyDescent="0.2">
      <c r="A29698">
        <v>101499</v>
      </c>
      <c r="B29698" t="s">
        <v>80</v>
      </c>
      <c r="C29698">
        <v>14153</v>
      </c>
      <c r="D29698">
        <v>0.06</v>
      </c>
    </row>
    <row r="29699" spans="1:4" x14ac:dyDescent="0.2">
      <c r="A29699">
        <v>101499</v>
      </c>
      <c r="B29699" t="s">
        <v>80</v>
      </c>
      <c r="C29699">
        <v>11950</v>
      </c>
      <c r="D29699">
        <v>4</v>
      </c>
    </row>
    <row r="29700" spans="1:4" x14ac:dyDescent="0.2">
      <c r="A29700">
        <v>101499</v>
      </c>
      <c r="B29700" t="s">
        <v>80</v>
      </c>
      <c r="C29700">
        <v>11267</v>
      </c>
      <c r="D29700">
        <v>2</v>
      </c>
    </row>
    <row r="29701" spans="1:4" x14ac:dyDescent="0.2">
      <c r="A29701">
        <v>101499</v>
      </c>
      <c r="B29701" t="s">
        <v>80</v>
      </c>
      <c r="C29701">
        <v>4346</v>
      </c>
      <c r="D29701">
        <v>3</v>
      </c>
    </row>
    <row r="29702" spans="1:4" x14ac:dyDescent="0.2">
      <c r="A29702">
        <v>101499</v>
      </c>
      <c r="B29702" t="s">
        <v>80</v>
      </c>
      <c r="C29702">
        <v>3398</v>
      </c>
      <c r="D29702">
        <v>1</v>
      </c>
    </row>
    <row r="29703" spans="1:4" x14ac:dyDescent="0.2">
      <c r="A29703">
        <v>101499</v>
      </c>
      <c r="B29703" t="s">
        <v>80</v>
      </c>
      <c r="C29703">
        <v>1094</v>
      </c>
      <c r="D29703">
        <v>1</v>
      </c>
    </row>
    <row r="29704" spans="1:4" x14ac:dyDescent="0.2">
      <c r="A29704">
        <v>101500</v>
      </c>
    </row>
    <row r="29705" spans="1:4" x14ac:dyDescent="0.2">
      <c r="A29705">
        <v>101500</v>
      </c>
      <c r="B29705" t="s">
        <v>6064</v>
      </c>
      <c r="C29705">
        <v>104749</v>
      </c>
      <c r="D29705">
        <v>1</v>
      </c>
    </row>
    <row r="29706" spans="1:4" x14ac:dyDescent="0.2">
      <c r="A29706">
        <v>101500</v>
      </c>
      <c r="B29706" t="s">
        <v>6064</v>
      </c>
      <c r="C29706">
        <v>100578</v>
      </c>
      <c r="D29706">
        <v>1</v>
      </c>
    </row>
    <row r="29707" spans="1:4" x14ac:dyDescent="0.2">
      <c r="A29707">
        <v>101500</v>
      </c>
      <c r="B29707" t="s">
        <v>6064</v>
      </c>
      <c r="C29707">
        <v>96986</v>
      </c>
      <c r="D29707">
        <v>1</v>
      </c>
    </row>
    <row r="29708" spans="1:4" x14ac:dyDescent="0.2">
      <c r="A29708">
        <v>101500</v>
      </c>
      <c r="B29708" t="s">
        <v>6064</v>
      </c>
      <c r="C29708">
        <v>96977</v>
      </c>
      <c r="D29708">
        <v>1.95</v>
      </c>
    </row>
    <row r="29709" spans="1:4" x14ac:dyDescent="0.2">
      <c r="A29709">
        <v>101500</v>
      </c>
      <c r="B29709" t="s">
        <v>6064</v>
      </c>
      <c r="C29709">
        <v>93666</v>
      </c>
      <c r="D29709">
        <v>1</v>
      </c>
    </row>
    <row r="29710" spans="1:4" x14ac:dyDescent="0.2">
      <c r="A29710">
        <v>101500</v>
      </c>
      <c r="B29710" t="s">
        <v>6064</v>
      </c>
      <c r="C29710">
        <v>92986</v>
      </c>
      <c r="D29710">
        <v>16.649999999999999</v>
      </c>
    </row>
    <row r="29711" spans="1:4" x14ac:dyDescent="0.2">
      <c r="A29711">
        <v>101500</v>
      </c>
      <c r="B29711" t="s">
        <v>6064</v>
      </c>
      <c r="C29711">
        <v>91922</v>
      </c>
      <c r="D29711">
        <v>1</v>
      </c>
    </row>
    <row r="29712" spans="1:4" x14ac:dyDescent="0.2">
      <c r="A29712">
        <v>101500</v>
      </c>
      <c r="B29712" t="s">
        <v>6064</v>
      </c>
      <c r="C29712">
        <v>91920</v>
      </c>
      <c r="D29712">
        <v>1</v>
      </c>
    </row>
    <row r="29713" spans="1:4" x14ac:dyDescent="0.2">
      <c r="A29713">
        <v>101500</v>
      </c>
      <c r="B29713" t="s">
        <v>6064</v>
      </c>
      <c r="C29713">
        <v>91886</v>
      </c>
      <c r="D29713">
        <v>1</v>
      </c>
    </row>
    <row r="29714" spans="1:4" x14ac:dyDescent="0.2">
      <c r="A29714">
        <v>101500</v>
      </c>
      <c r="B29714" t="s">
        <v>6064</v>
      </c>
      <c r="C29714">
        <v>91873</v>
      </c>
      <c r="D29714">
        <v>6.05</v>
      </c>
    </row>
    <row r="29715" spans="1:4" x14ac:dyDescent="0.2">
      <c r="A29715">
        <v>101500</v>
      </c>
      <c r="B29715" t="s">
        <v>6064</v>
      </c>
      <c r="C29715">
        <v>88264</v>
      </c>
      <c r="D29715">
        <v>3.5078</v>
      </c>
    </row>
    <row r="29716" spans="1:4" x14ac:dyDescent="0.2">
      <c r="A29716">
        <v>101500</v>
      </c>
      <c r="B29716" t="s">
        <v>6064</v>
      </c>
      <c r="C29716">
        <v>88247</v>
      </c>
      <c r="D29716">
        <v>0.38969999999999999</v>
      </c>
    </row>
    <row r="29717" spans="1:4" x14ac:dyDescent="0.2">
      <c r="A29717">
        <v>101500</v>
      </c>
      <c r="B29717" t="s">
        <v>80</v>
      </c>
      <c r="C29717">
        <v>39997</v>
      </c>
      <c r="D29717">
        <v>2</v>
      </c>
    </row>
    <row r="29718" spans="1:4" x14ac:dyDescent="0.2">
      <c r="A29718">
        <v>101500</v>
      </c>
      <c r="B29718" t="s">
        <v>80</v>
      </c>
      <c r="C29718">
        <v>39996</v>
      </c>
      <c r="D29718">
        <v>0.16639999999999999</v>
      </c>
    </row>
    <row r="29719" spans="1:4" x14ac:dyDescent="0.2">
      <c r="A29719">
        <v>101500</v>
      </c>
      <c r="B29719" t="s">
        <v>80</v>
      </c>
      <c r="C29719">
        <v>39809</v>
      </c>
      <c r="D29719">
        <v>1</v>
      </c>
    </row>
    <row r="29720" spans="1:4" x14ac:dyDescent="0.2">
      <c r="A29720">
        <v>101500</v>
      </c>
      <c r="B29720" t="s">
        <v>80</v>
      </c>
      <c r="C29720">
        <v>34643</v>
      </c>
      <c r="D29720">
        <v>1</v>
      </c>
    </row>
    <row r="29721" spans="1:4" x14ac:dyDescent="0.2">
      <c r="A29721">
        <v>101500</v>
      </c>
      <c r="B29721" t="s">
        <v>80</v>
      </c>
      <c r="C29721">
        <v>14153</v>
      </c>
      <c r="D29721">
        <v>0.06</v>
      </c>
    </row>
    <row r="29722" spans="1:4" x14ac:dyDescent="0.2">
      <c r="A29722">
        <v>101500</v>
      </c>
      <c r="B29722" t="s">
        <v>80</v>
      </c>
      <c r="C29722">
        <v>11950</v>
      </c>
      <c r="D29722">
        <v>4</v>
      </c>
    </row>
    <row r="29723" spans="1:4" x14ac:dyDescent="0.2">
      <c r="A29723">
        <v>101500</v>
      </c>
      <c r="B29723" t="s">
        <v>80</v>
      </c>
      <c r="C29723">
        <v>11267</v>
      </c>
      <c r="D29723">
        <v>2</v>
      </c>
    </row>
    <row r="29724" spans="1:4" x14ac:dyDescent="0.2">
      <c r="A29724">
        <v>101500</v>
      </c>
      <c r="B29724" t="s">
        <v>80</v>
      </c>
      <c r="C29724">
        <v>4346</v>
      </c>
      <c r="D29724">
        <v>3</v>
      </c>
    </row>
    <row r="29725" spans="1:4" x14ac:dyDescent="0.2">
      <c r="A29725">
        <v>101500</v>
      </c>
      <c r="B29725" t="s">
        <v>80</v>
      </c>
      <c r="C29725">
        <v>3398</v>
      </c>
      <c r="D29725">
        <v>1</v>
      </c>
    </row>
    <row r="29726" spans="1:4" x14ac:dyDescent="0.2">
      <c r="A29726">
        <v>101500</v>
      </c>
      <c r="B29726" t="s">
        <v>80</v>
      </c>
      <c r="C29726">
        <v>1094</v>
      </c>
      <c r="D29726">
        <v>1</v>
      </c>
    </row>
    <row r="29727" spans="1:4" x14ac:dyDescent="0.2">
      <c r="A29727">
        <v>101493</v>
      </c>
    </row>
    <row r="29728" spans="1:4" x14ac:dyDescent="0.2">
      <c r="A29728">
        <v>101493</v>
      </c>
      <c r="B29728" t="s">
        <v>6064</v>
      </c>
      <c r="C29728">
        <v>104749</v>
      </c>
      <c r="D29728">
        <v>1</v>
      </c>
    </row>
    <row r="29729" spans="1:4" x14ac:dyDescent="0.2">
      <c r="A29729">
        <v>101493</v>
      </c>
      <c r="B29729" t="s">
        <v>6064</v>
      </c>
      <c r="C29729">
        <v>100578</v>
      </c>
      <c r="D29729">
        <v>1</v>
      </c>
    </row>
    <row r="29730" spans="1:4" x14ac:dyDescent="0.2">
      <c r="A29730">
        <v>101493</v>
      </c>
      <c r="B29730" t="s">
        <v>6064</v>
      </c>
      <c r="C29730">
        <v>96986</v>
      </c>
      <c r="D29730">
        <v>1</v>
      </c>
    </row>
    <row r="29731" spans="1:4" x14ac:dyDescent="0.2">
      <c r="A29731">
        <v>101493</v>
      </c>
      <c r="B29731" t="s">
        <v>6064</v>
      </c>
      <c r="C29731">
        <v>96977</v>
      </c>
      <c r="D29731">
        <v>1.95</v>
      </c>
    </row>
    <row r="29732" spans="1:4" x14ac:dyDescent="0.2">
      <c r="A29732">
        <v>101493</v>
      </c>
      <c r="B29732" t="s">
        <v>6064</v>
      </c>
      <c r="C29732">
        <v>93659</v>
      </c>
      <c r="D29732">
        <v>1</v>
      </c>
    </row>
    <row r="29733" spans="1:4" x14ac:dyDescent="0.2">
      <c r="A29733">
        <v>101493</v>
      </c>
      <c r="B29733" t="s">
        <v>6064</v>
      </c>
      <c r="C29733">
        <v>91933</v>
      </c>
      <c r="D29733">
        <v>11</v>
      </c>
    </row>
    <row r="29734" spans="1:4" x14ac:dyDescent="0.2">
      <c r="A29734">
        <v>101493</v>
      </c>
      <c r="B29734" t="s">
        <v>6064</v>
      </c>
      <c r="C29734">
        <v>91919</v>
      </c>
      <c r="D29734">
        <v>1</v>
      </c>
    </row>
    <row r="29735" spans="1:4" x14ac:dyDescent="0.2">
      <c r="A29735">
        <v>101493</v>
      </c>
      <c r="B29735" t="s">
        <v>6064</v>
      </c>
      <c r="C29735">
        <v>91917</v>
      </c>
      <c r="D29735">
        <v>1</v>
      </c>
    </row>
    <row r="29736" spans="1:4" x14ac:dyDescent="0.2">
      <c r="A29736">
        <v>101493</v>
      </c>
      <c r="B29736" t="s">
        <v>6064</v>
      </c>
      <c r="C29736">
        <v>91885</v>
      </c>
      <c r="D29736">
        <v>1</v>
      </c>
    </row>
    <row r="29737" spans="1:4" x14ac:dyDescent="0.2">
      <c r="A29737">
        <v>101493</v>
      </c>
      <c r="B29737" t="s">
        <v>6064</v>
      </c>
      <c r="C29737">
        <v>91872</v>
      </c>
      <c r="D29737">
        <v>6.05</v>
      </c>
    </row>
    <row r="29738" spans="1:4" x14ac:dyDescent="0.2">
      <c r="A29738">
        <v>101493</v>
      </c>
      <c r="B29738" t="s">
        <v>6064</v>
      </c>
      <c r="C29738">
        <v>88264</v>
      </c>
      <c r="D29738">
        <v>2.8462999999999998</v>
      </c>
    </row>
    <row r="29739" spans="1:4" x14ac:dyDescent="0.2">
      <c r="A29739">
        <v>101493</v>
      </c>
      <c r="B29739" t="s">
        <v>6064</v>
      </c>
      <c r="C29739">
        <v>88247</v>
      </c>
      <c r="D29739">
        <v>0.31619999999999998</v>
      </c>
    </row>
    <row r="29740" spans="1:4" x14ac:dyDescent="0.2">
      <c r="A29740">
        <v>101493</v>
      </c>
      <c r="B29740" t="s">
        <v>6064</v>
      </c>
      <c r="C29740">
        <v>87367</v>
      </c>
      <c r="D29740">
        <v>8.0000000000000002E-3</v>
      </c>
    </row>
    <row r="29741" spans="1:4" x14ac:dyDescent="0.2">
      <c r="A29741">
        <v>101493</v>
      </c>
      <c r="B29741" t="s">
        <v>80</v>
      </c>
      <c r="C29741">
        <v>39997</v>
      </c>
      <c r="D29741">
        <v>2</v>
      </c>
    </row>
    <row r="29742" spans="1:4" x14ac:dyDescent="0.2">
      <c r="A29742">
        <v>101493</v>
      </c>
      <c r="B29742" t="s">
        <v>80</v>
      </c>
      <c r="C29742">
        <v>39996</v>
      </c>
      <c r="D29742">
        <v>0.16639999999999999</v>
      </c>
    </row>
    <row r="29743" spans="1:4" x14ac:dyDescent="0.2">
      <c r="A29743">
        <v>101493</v>
      </c>
      <c r="B29743" t="s">
        <v>80</v>
      </c>
      <c r="C29743">
        <v>39808</v>
      </c>
      <c r="D29743">
        <v>1</v>
      </c>
    </row>
    <row r="29744" spans="1:4" x14ac:dyDescent="0.2">
      <c r="A29744">
        <v>101493</v>
      </c>
      <c r="B29744" t="s">
        <v>80</v>
      </c>
      <c r="C29744">
        <v>34643</v>
      </c>
      <c r="D29744">
        <v>1</v>
      </c>
    </row>
    <row r="29745" spans="1:4" x14ac:dyDescent="0.2">
      <c r="A29745">
        <v>101493</v>
      </c>
      <c r="B29745" t="s">
        <v>80</v>
      </c>
      <c r="C29745">
        <v>14153</v>
      </c>
      <c r="D29745">
        <v>0.06</v>
      </c>
    </row>
    <row r="29746" spans="1:4" x14ac:dyDescent="0.2">
      <c r="A29746">
        <v>101493</v>
      </c>
      <c r="B29746" t="s">
        <v>80</v>
      </c>
      <c r="C29746">
        <v>11267</v>
      </c>
      <c r="D29746">
        <v>2</v>
      </c>
    </row>
    <row r="29747" spans="1:4" x14ac:dyDescent="0.2">
      <c r="A29747">
        <v>101493</v>
      </c>
      <c r="B29747" t="s">
        <v>80</v>
      </c>
      <c r="C29747">
        <v>4346</v>
      </c>
      <c r="D29747">
        <v>3</v>
      </c>
    </row>
    <row r="29748" spans="1:4" x14ac:dyDescent="0.2">
      <c r="A29748">
        <v>101493</v>
      </c>
      <c r="B29748" t="s">
        <v>80</v>
      </c>
      <c r="C29748">
        <v>3398</v>
      </c>
      <c r="D29748">
        <v>1</v>
      </c>
    </row>
    <row r="29749" spans="1:4" x14ac:dyDescent="0.2">
      <c r="A29749">
        <v>101493</v>
      </c>
      <c r="B29749" t="s">
        <v>80</v>
      </c>
      <c r="C29749">
        <v>1094</v>
      </c>
      <c r="D29749">
        <v>1</v>
      </c>
    </row>
    <row r="29750" spans="1:4" x14ac:dyDescent="0.2">
      <c r="A29750">
        <v>101494</v>
      </c>
    </row>
    <row r="29751" spans="1:4" x14ac:dyDescent="0.2">
      <c r="A29751">
        <v>101494</v>
      </c>
      <c r="B29751" t="s">
        <v>6064</v>
      </c>
      <c r="C29751">
        <v>104749</v>
      </c>
      <c r="D29751">
        <v>1</v>
      </c>
    </row>
    <row r="29752" spans="1:4" x14ac:dyDescent="0.2">
      <c r="A29752">
        <v>101494</v>
      </c>
      <c r="B29752" t="s">
        <v>6064</v>
      </c>
      <c r="C29752">
        <v>100578</v>
      </c>
      <c r="D29752">
        <v>1</v>
      </c>
    </row>
    <row r="29753" spans="1:4" x14ac:dyDescent="0.2">
      <c r="A29753">
        <v>101494</v>
      </c>
      <c r="B29753" t="s">
        <v>6064</v>
      </c>
      <c r="C29753">
        <v>96986</v>
      </c>
      <c r="D29753">
        <v>1</v>
      </c>
    </row>
    <row r="29754" spans="1:4" x14ac:dyDescent="0.2">
      <c r="A29754">
        <v>101494</v>
      </c>
      <c r="B29754" t="s">
        <v>6064</v>
      </c>
      <c r="C29754">
        <v>96977</v>
      </c>
      <c r="D29754">
        <v>1.95</v>
      </c>
    </row>
    <row r="29755" spans="1:4" x14ac:dyDescent="0.2">
      <c r="A29755">
        <v>101494</v>
      </c>
      <c r="B29755" t="s">
        <v>6064</v>
      </c>
      <c r="C29755">
        <v>93659</v>
      </c>
      <c r="D29755">
        <v>1</v>
      </c>
    </row>
    <row r="29756" spans="1:4" x14ac:dyDescent="0.2">
      <c r="A29756">
        <v>101494</v>
      </c>
      <c r="B29756" t="s">
        <v>6064</v>
      </c>
      <c r="C29756">
        <v>91935</v>
      </c>
      <c r="D29756">
        <v>11</v>
      </c>
    </row>
    <row r="29757" spans="1:4" x14ac:dyDescent="0.2">
      <c r="A29757">
        <v>101494</v>
      </c>
      <c r="B29757" t="s">
        <v>6064</v>
      </c>
      <c r="C29757">
        <v>91919</v>
      </c>
      <c r="D29757">
        <v>1</v>
      </c>
    </row>
    <row r="29758" spans="1:4" x14ac:dyDescent="0.2">
      <c r="A29758">
        <v>101494</v>
      </c>
      <c r="B29758" t="s">
        <v>6064</v>
      </c>
      <c r="C29758">
        <v>91917</v>
      </c>
      <c r="D29758">
        <v>1</v>
      </c>
    </row>
    <row r="29759" spans="1:4" x14ac:dyDescent="0.2">
      <c r="A29759">
        <v>101494</v>
      </c>
      <c r="B29759" t="s">
        <v>6064</v>
      </c>
      <c r="C29759">
        <v>91885</v>
      </c>
      <c r="D29759">
        <v>1</v>
      </c>
    </row>
    <row r="29760" spans="1:4" x14ac:dyDescent="0.2">
      <c r="A29760">
        <v>101494</v>
      </c>
      <c r="B29760" t="s">
        <v>6064</v>
      </c>
      <c r="C29760">
        <v>91872</v>
      </c>
      <c r="D29760">
        <v>6.05</v>
      </c>
    </row>
    <row r="29761" spans="1:4" x14ac:dyDescent="0.2">
      <c r="A29761">
        <v>101494</v>
      </c>
      <c r="B29761" t="s">
        <v>6064</v>
      </c>
      <c r="C29761">
        <v>88264</v>
      </c>
      <c r="D29761">
        <v>2.8462999999999998</v>
      </c>
    </row>
    <row r="29762" spans="1:4" x14ac:dyDescent="0.2">
      <c r="A29762">
        <v>101494</v>
      </c>
      <c r="B29762" t="s">
        <v>6064</v>
      </c>
      <c r="C29762">
        <v>88247</v>
      </c>
      <c r="D29762">
        <v>0.31619999999999998</v>
      </c>
    </row>
    <row r="29763" spans="1:4" x14ac:dyDescent="0.2">
      <c r="A29763">
        <v>101494</v>
      </c>
      <c r="B29763" t="s">
        <v>6064</v>
      </c>
      <c r="C29763">
        <v>87367</v>
      </c>
      <c r="D29763">
        <v>8.0000000000000002E-3</v>
      </c>
    </row>
    <row r="29764" spans="1:4" x14ac:dyDescent="0.2">
      <c r="A29764">
        <v>101494</v>
      </c>
      <c r="B29764" t="s">
        <v>80</v>
      </c>
      <c r="C29764">
        <v>39997</v>
      </c>
      <c r="D29764">
        <v>2</v>
      </c>
    </row>
    <row r="29765" spans="1:4" x14ac:dyDescent="0.2">
      <c r="A29765">
        <v>101494</v>
      </c>
      <c r="B29765" t="s">
        <v>80</v>
      </c>
      <c r="C29765">
        <v>39996</v>
      </c>
      <c r="D29765">
        <v>0.16639999999999999</v>
      </c>
    </row>
    <row r="29766" spans="1:4" x14ac:dyDescent="0.2">
      <c r="A29766">
        <v>101494</v>
      </c>
      <c r="B29766" t="s">
        <v>80</v>
      </c>
      <c r="C29766">
        <v>39808</v>
      </c>
      <c r="D29766">
        <v>1</v>
      </c>
    </row>
    <row r="29767" spans="1:4" x14ac:dyDescent="0.2">
      <c r="A29767">
        <v>101494</v>
      </c>
      <c r="B29767" t="s">
        <v>80</v>
      </c>
      <c r="C29767">
        <v>34643</v>
      </c>
      <c r="D29767">
        <v>1</v>
      </c>
    </row>
    <row r="29768" spans="1:4" x14ac:dyDescent="0.2">
      <c r="A29768">
        <v>101494</v>
      </c>
      <c r="B29768" t="s">
        <v>80</v>
      </c>
      <c r="C29768">
        <v>14153</v>
      </c>
      <c r="D29768">
        <v>0.06</v>
      </c>
    </row>
    <row r="29769" spans="1:4" x14ac:dyDescent="0.2">
      <c r="A29769">
        <v>101494</v>
      </c>
      <c r="B29769" t="s">
        <v>80</v>
      </c>
      <c r="C29769">
        <v>11267</v>
      </c>
      <c r="D29769">
        <v>2</v>
      </c>
    </row>
    <row r="29770" spans="1:4" x14ac:dyDescent="0.2">
      <c r="A29770">
        <v>101494</v>
      </c>
      <c r="B29770" t="s">
        <v>80</v>
      </c>
      <c r="C29770">
        <v>4346</v>
      </c>
      <c r="D29770">
        <v>3</v>
      </c>
    </row>
    <row r="29771" spans="1:4" x14ac:dyDescent="0.2">
      <c r="A29771">
        <v>101494</v>
      </c>
      <c r="B29771" t="s">
        <v>80</v>
      </c>
      <c r="C29771">
        <v>3398</v>
      </c>
      <c r="D29771">
        <v>1</v>
      </c>
    </row>
    <row r="29772" spans="1:4" x14ac:dyDescent="0.2">
      <c r="A29772">
        <v>101494</v>
      </c>
      <c r="B29772" t="s">
        <v>80</v>
      </c>
      <c r="C29772">
        <v>1094</v>
      </c>
      <c r="D29772">
        <v>1</v>
      </c>
    </row>
    <row r="29773" spans="1:4" x14ac:dyDescent="0.2">
      <c r="A29773">
        <v>101495</v>
      </c>
    </row>
    <row r="29774" spans="1:4" x14ac:dyDescent="0.2">
      <c r="A29774">
        <v>101495</v>
      </c>
      <c r="B29774" t="s">
        <v>6064</v>
      </c>
      <c r="C29774">
        <v>104749</v>
      </c>
      <c r="D29774">
        <v>1</v>
      </c>
    </row>
    <row r="29775" spans="1:4" x14ac:dyDescent="0.2">
      <c r="A29775">
        <v>101495</v>
      </c>
      <c r="B29775" t="s">
        <v>6064</v>
      </c>
      <c r="C29775">
        <v>100578</v>
      </c>
      <c r="D29775">
        <v>1</v>
      </c>
    </row>
    <row r="29776" spans="1:4" x14ac:dyDescent="0.2">
      <c r="A29776">
        <v>101495</v>
      </c>
      <c r="B29776" t="s">
        <v>6064</v>
      </c>
      <c r="C29776">
        <v>96986</v>
      </c>
      <c r="D29776">
        <v>1</v>
      </c>
    </row>
    <row r="29777" spans="1:4" x14ac:dyDescent="0.2">
      <c r="A29777">
        <v>101495</v>
      </c>
      <c r="B29777" t="s">
        <v>6064</v>
      </c>
      <c r="C29777">
        <v>96977</v>
      </c>
      <c r="D29777">
        <v>1.95</v>
      </c>
    </row>
    <row r="29778" spans="1:4" x14ac:dyDescent="0.2">
      <c r="A29778">
        <v>101495</v>
      </c>
      <c r="B29778" t="s">
        <v>6064</v>
      </c>
      <c r="C29778">
        <v>93659</v>
      </c>
      <c r="D29778">
        <v>1</v>
      </c>
    </row>
    <row r="29779" spans="1:4" x14ac:dyDescent="0.2">
      <c r="A29779">
        <v>101495</v>
      </c>
      <c r="B29779" t="s">
        <v>6064</v>
      </c>
      <c r="C29779">
        <v>92984</v>
      </c>
      <c r="D29779">
        <v>11</v>
      </c>
    </row>
    <row r="29780" spans="1:4" x14ac:dyDescent="0.2">
      <c r="A29780">
        <v>101495</v>
      </c>
      <c r="B29780" t="s">
        <v>6064</v>
      </c>
      <c r="C29780">
        <v>91919</v>
      </c>
      <c r="D29780">
        <v>1</v>
      </c>
    </row>
    <row r="29781" spans="1:4" x14ac:dyDescent="0.2">
      <c r="A29781">
        <v>101495</v>
      </c>
      <c r="B29781" t="s">
        <v>6064</v>
      </c>
      <c r="C29781">
        <v>91917</v>
      </c>
      <c r="D29781">
        <v>1</v>
      </c>
    </row>
    <row r="29782" spans="1:4" x14ac:dyDescent="0.2">
      <c r="A29782">
        <v>101495</v>
      </c>
      <c r="B29782" t="s">
        <v>6064</v>
      </c>
      <c r="C29782">
        <v>91885</v>
      </c>
      <c r="D29782">
        <v>1</v>
      </c>
    </row>
    <row r="29783" spans="1:4" x14ac:dyDescent="0.2">
      <c r="A29783">
        <v>101495</v>
      </c>
      <c r="B29783" t="s">
        <v>6064</v>
      </c>
      <c r="C29783">
        <v>91872</v>
      </c>
      <c r="D29783">
        <v>6.05</v>
      </c>
    </row>
    <row r="29784" spans="1:4" x14ac:dyDescent="0.2">
      <c r="A29784">
        <v>101495</v>
      </c>
      <c r="B29784" t="s">
        <v>6064</v>
      </c>
      <c r="C29784">
        <v>88264</v>
      </c>
      <c r="D29784">
        <v>2.8462999999999998</v>
      </c>
    </row>
    <row r="29785" spans="1:4" x14ac:dyDescent="0.2">
      <c r="A29785">
        <v>101495</v>
      </c>
      <c r="B29785" t="s">
        <v>6064</v>
      </c>
      <c r="C29785">
        <v>88247</v>
      </c>
      <c r="D29785">
        <v>0.31619999999999998</v>
      </c>
    </row>
    <row r="29786" spans="1:4" x14ac:dyDescent="0.2">
      <c r="A29786">
        <v>101495</v>
      </c>
      <c r="B29786" t="s">
        <v>6064</v>
      </c>
      <c r="C29786">
        <v>87367</v>
      </c>
      <c r="D29786">
        <v>8.0000000000000002E-3</v>
      </c>
    </row>
    <row r="29787" spans="1:4" x14ac:dyDescent="0.2">
      <c r="A29787">
        <v>101495</v>
      </c>
      <c r="B29787" t="s">
        <v>80</v>
      </c>
      <c r="C29787">
        <v>39997</v>
      </c>
      <c r="D29787">
        <v>2</v>
      </c>
    </row>
    <row r="29788" spans="1:4" x14ac:dyDescent="0.2">
      <c r="A29788">
        <v>101495</v>
      </c>
      <c r="B29788" t="s">
        <v>80</v>
      </c>
      <c r="C29788">
        <v>39996</v>
      </c>
      <c r="D29788">
        <v>0.16639999999999999</v>
      </c>
    </row>
    <row r="29789" spans="1:4" x14ac:dyDescent="0.2">
      <c r="A29789">
        <v>101495</v>
      </c>
      <c r="B29789" t="s">
        <v>80</v>
      </c>
      <c r="C29789">
        <v>39808</v>
      </c>
      <c r="D29789">
        <v>1</v>
      </c>
    </row>
    <row r="29790" spans="1:4" x14ac:dyDescent="0.2">
      <c r="A29790">
        <v>101495</v>
      </c>
      <c r="B29790" t="s">
        <v>80</v>
      </c>
      <c r="C29790">
        <v>34643</v>
      </c>
      <c r="D29790">
        <v>1</v>
      </c>
    </row>
    <row r="29791" spans="1:4" x14ac:dyDescent="0.2">
      <c r="A29791">
        <v>101495</v>
      </c>
      <c r="B29791" t="s">
        <v>80</v>
      </c>
      <c r="C29791">
        <v>14153</v>
      </c>
      <c r="D29791">
        <v>0.06</v>
      </c>
    </row>
    <row r="29792" spans="1:4" x14ac:dyDescent="0.2">
      <c r="A29792">
        <v>101495</v>
      </c>
      <c r="B29792" t="s">
        <v>80</v>
      </c>
      <c r="C29792">
        <v>11267</v>
      </c>
      <c r="D29792">
        <v>2</v>
      </c>
    </row>
    <row r="29793" spans="1:4" x14ac:dyDescent="0.2">
      <c r="A29793">
        <v>101495</v>
      </c>
      <c r="B29793" t="s">
        <v>80</v>
      </c>
      <c r="C29793">
        <v>4346</v>
      </c>
      <c r="D29793">
        <v>3</v>
      </c>
    </row>
    <row r="29794" spans="1:4" x14ac:dyDescent="0.2">
      <c r="A29794">
        <v>101495</v>
      </c>
      <c r="B29794" t="s">
        <v>80</v>
      </c>
      <c r="C29794">
        <v>3398</v>
      </c>
      <c r="D29794">
        <v>1</v>
      </c>
    </row>
    <row r="29795" spans="1:4" x14ac:dyDescent="0.2">
      <c r="A29795">
        <v>101495</v>
      </c>
      <c r="B29795" t="s">
        <v>80</v>
      </c>
      <c r="C29795">
        <v>1094</v>
      </c>
      <c r="D29795">
        <v>1</v>
      </c>
    </row>
    <row r="29796" spans="1:4" x14ac:dyDescent="0.2">
      <c r="A29796">
        <v>101496</v>
      </c>
    </row>
    <row r="29797" spans="1:4" x14ac:dyDescent="0.2">
      <c r="A29797">
        <v>101496</v>
      </c>
      <c r="B29797" t="s">
        <v>6064</v>
      </c>
      <c r="C29797">
        <v>104749</v>
      </c>
      <c r="D29797">
        <v>1</v>
      </c>
    </row>
    <row r="29798" spans="1:4" x14ac:dyDescent="0.2">
      <c r="A29798">
        <v>101496</v>
      </c>
      <c r="B29798" t="s">
        <v>6064</v>
      </c>
      <c r="C29798">
        <v>100578</v>
      </c>
      <c r="D29798">
        <v>1</v>
      </c>
    </row>
    <row r="29799" spans="1:4" x14ac:dyDescent="0.2">
      <c r="A29799">
        <v>101496</v>
      </c>
      <c r="B29799" t="s">
        <v>6064</v>
      </c>
      <c r="C29799">
        <v>96986</v>
      </c>
      <c r="D29799">
        <v>1</v>
      </c>
    </row>
    <row r="29800" spans="1:4" x14ac:dyDescent="0.2">
      <c r="A29800">
        <v>101496</v>
      </c>
      <c r="B29800" t="s">
        <v>6064</v>
      </c>
      <c r="C29800">
        <v>96977</v>
      </c>
      <c r="D29800">
        <v>1.95</v>
      </c>
    </row>
    <row r="29801" spans="1:4" x14ac:dyDescent="0.2">
      <c r="A29801">
        <v>101496</v>
      </c>
      <c r="B29801" t="s">
        <v>6064</v>
      </c>
      <c r="C29801">
        <v>93659</v>
      </c>
      <c r="D29801">
        <v>1</v>
      </c>
    </row>
    <row r="29802" spans="1:4" x14ac:dyDescent="0.2">
      <c r="A29802">
        <v>101496</v>
      </c>
      <c r="B29802" t="s">
        <v>6064</v>
      </c>
      <c r="C29802">
        <v>92986</v>
      </c>
      <c r="D29802">
        <v>11</v>
      </c>
    </row>
    <row r="29803" spans="1:4" x14ac:dyDescent="0.2">
      <c r="A29803">
        <v>101496</v>
      </c>
      <c r="B29803" t="s">
        <v>6064</v>
      </c>
      <c r="C29803">
        <v>91922</v>
      </c>
      <c r="D29803">
        <v>1</v>
      </c>
    </row>
    <row r="29804" spans="1:4" x14ac:dyDescent="0.2">
      <c r="A29804">
        <v>101496</v>
      </c>
      <c r="B29804" t="s">
        <v>6064</v>
      </c>
      <c r="C29804">
        <v>91920</v>
      </c>
      <c r="D29804">
        <v>1</v>
      </c>
    </row>
    <row r="29805" spans="1:4" x14ac:dyDescent="0.2">
      <c r="A29805">
        <v>101496</v>
      </c>
      <c r="B29805" t="s">
        <v>6064</v>
      </c>
      <c r="C29805">
        <v>91886</v>
      </c>
      <c r="D29805">
        <v>1</v>
      </c>
    </row>
    <row r="29806" spans="1:4" x14ac:dyDescent="0.2">
      <c r="A29806">
        <v>101496</v>
      </c>
      <c r="B29806" t="s">
        <v>6064</v>
      </c>
      <c r="C29806">
        <v>91873</v>
      </c>
      <c r="D29806">
        <v>6.05</v>
      </c>
    </row>
    <row r="29807" spans="1:4" x14ac:dyDescent="0.2">
      <c r="A29807">
        <v>101496</v>
      </c>
      <c r="B29807" t="s">
        <v>6064</v>
      </c>
      <c r="C29807">
        <v>88264</v>
      </c>
      <c r="D29807">
        <v>2.8462999999999998</v>
      </c>
    </row>
    <row r="29808" spans="1:4" x14ac:dyDescent="0.2">
      <c r="A29808">
        <v>101496</v>
      </c>
      <c r="B29808" t="s">
        <v>6064</v>
      </c>
      <c r="C29808">
        <v>88247</v>
      </c>
      <c r="D29808">
        <v>0.31619999999999998</v>
      </c>
    </row>
    <row r="29809" spans="1:4" x14ac:dyDescent="0.2">
      <c r="A29809">
        <v>101496</v>
      </c>
      <c r="B29809" t="s">
        <v>6064</v>
      </c>
      <c r="C29809">
        <v>87367</v>
      </c>
      <c r="D29809">
        <v>8.0000000000000002E-3</v>
      </c>
    </row>
    <row r="29810" spans="1:4" x14ac:dyDescent="0.2">
      <c r="A29810">
        <v>101496</v>
      </c>
      <c r="B29810" t="s">
        <v>80</v>
      </c>
      <c r="C29810">
        <v>39997</v>
      </c>
      <c r="D29810">
        <v>2</v>
      </c>
    </row>
    <row r="29811" spans="1:4" x14ac:dyDescent="0.2">
      <c r="A29811">
        <v>101496</v>
      </c>
      <c r="B29811" t="s">
        <v>80</v>
      </c>
      <c r="C29811">
        <v>39996</v>
      </c>
      <c r="D29811">
        <v>0.16639999999999999</v>
      </c>
    </row>
    <row r="29812" spans="1:4" x14ac:dyDescent="0.2">
      <c r="A29812">
        <v>101496</v>
      </c>
      <c r="B29812" t="s">
        <v>80</v>
      </c>
      <c r="C29812">
        <v>39808</v>
      </c>
      <c r="D29812">
        <v>1</v>
      </c>
    </row>
    <row r="29813" spans="1:4" x14ac:dyDescent="0.2">
      <c r="A29813">
        <v>101496</v>
      </c>
      <c r="B29813" t="s">
        <v>80</v>
      </c>
      <c r="C29813">
        <v>34643</v>
      </c>
      <c r="D29813">
        <v>1</v>
      </c>
    </row>
    <row r="29814" spans="1:4" x14ac:dyDescent="0.2">
      <c r="A29814">
        <v>101496</v>
      </c>
      <c r="B29814" t="s">
        <v>80</v>
      </c>
      <c r="C29814">
        <v>14153</v>
      </c>
      <c r="D29814">
        <v>0.06</v>
      </c>
    </row>
    <row r="29815" spans="1:4" x14ac:dyDescent="0.2">
      <c r="A29815">
        <v>101496</v>
      </c>
      <c r="B29815" t="s">
        <v>80</v>
      </c>
      <c r="C29815">
        <v>11267</v>
      </c>
      <c r="D29815">
        <v>2</v>
      </c>
    </row>
    <row r="29816" spans="1:4" x14ac:dyDescent="0.2">
      <c r="A29816">
        <v>101496</v>
      </c>
      <c r="B29816" t="s">
        <v>80</v>
      </c>
      <c r="C29816">
        <v>4346</v>
      </c>
      <c r="D29816">
        <v>3</v>
      </c>
    </row>
    <row r="29817" spans="1:4" x14ac:dyDescent="0.2">
      <c r="A29817">
        <v>101496</v>
      </c>
      <c r="B29817" t="s">
        <v>80</v>
      </c>
      <c r="C29817">
        <v>3398</v>
      </c>
      <c r="D29817">
        <v>1</v>
      </c>
    </row>
    <row r="29818" spans="1:4" x14ac:dyDescent="0.2">
      <c r="A29818">
        <v>101496</v>
      </c>
      <c r="B29818" t="s">
        <v>80</v>
      </c>
      <c r="C29818">
        <v>1094</v>
      </c>
      <c r="D29818">
        <v>1</v>
      </c>
    </row>
    <row r="29819" spans="1:4" x14ac:dyDescent="0.2">
      <c r="A29819">
        <v>101489</v>
      </c>
    </row>
    <row r="29820" spans="1:4" x14ac:dyDescent="0.2">
      <c r="A29820">
        <v>101489</v>
      </c>
      <c r="B29820" t="s">
        <v>6064</v>
      </c>
      <c r="C29820">
        <v>104749</v>
      </c>
      <c r="D29820">
        <v>1</v>
      </c>
    </row>
    <row r="29821" spans="1:4" x14ac:dyDescent="0.2">
      <c r="A29821">
        <v>101489</v>
      </c>
      <c r="B29821" t="s">
        <v>6064</v>
      </c>
      <c r="C29821">
        <v>100578</v>
      </c>
      <c r="D29821">
        <v>1</v>
      </c>
    </row>
    <row r="29822" spans="1:4" x14ac:dyDescent="0.2">
      <c r="A29822">
        <v>101489</v>
      </c>
      <c r="B29822" t="s">
        <v>6064</v>
      </c>
      <c r="C29822">
        <v>96986</v>
      </c>
      <c r="D29822">
        <v>1</v>
      </c>
    </row>
    <row r="29823" spans="1:4" x14ac:dyDescent="0.2">
      <c r="A29823">
        <v>101489</v>
      </c>
      <c r="B29823" t="s">
        <v>6064</v>
      </c>
      <c r="C29823">
        <v>96977</v>
      </c>
      <c r="D29823">
        <v>1.95</v>
      </c>
    </row>
    <row r="29824" spans="1:4" x14ac:dyDescent="0.2">
      <c r="A29824">
        <v>101489</v>
      </c>
      <c r="B29824" t="s">
        <v>6064</v>
      </c>
      <c r="C29824">
        <v>93659</v>
      </c>
      <c r="D29824">
        <v>1</v>
      </c>
    </row>
    <row r="29825" spans="1:4" x14ac:dyDescent="0.2">
      <c r="A29825">
        <v>101489</v>
      </c>
      <c r="B29825" t="s">
        <v>6064</v>
      </c>
      <c r="C29825">
        <v>91933</v>
      </c>
      <c r="D29825">
        <v>11</v>
      </c>
    </row>
    <row r="29826" spans="1:4" x14ac:dyDescent="0.2">
      <c r="A29826">
        <v>101489</v>
      </c>
      <c r="B29826" t="s">
        <v>6064</v>
      </c>
      <c r="C29826">
        <v>91919</v>
      </c>
      <c r="D29826">
        <v>1</v>
      </c>
    </row>
    <row r="29827" spans="1:4" x14ac:dyDescent="0.2">
      <c r="A29827">
        <v>101489</v>
      </c>
      <c r="B29827" t="s">
        <v>6064</v>
      </c>
      <c r="C29827">
        <v>91917</v>
      </c>
      <c r="D29827">
        <v>1</v>
      </c>
    </row>
    <row r="29828" spans="1:4" x14ac:dyDescent="0.2">
      <c r="A29828">
        <v>101489</v>
      </c>
      <c r="B29828" t="s">
        <v>6064</v>
      </c>
      <c r="C29828">
        <v>91885</v>
      </c>
      <c r="D29828">
        <v>1</v>
      </c>
    </row>
    <row r="29829" spans="1:4" x14ac:dyDescent="0.2">
      <c r="A29829">
        <v>101489</v>
      </c>
      <c r="B29829" t="s">
        <v>6064</v>
      </c>
      <c r="C29829">
        <v>91872</v>
      </c>
      <c r="D29829">
        <v>6.05</v>
      </c>
    </row>
    <row r="29830" spans="1:4" x14ac:dyDescent="0.2">
      <c r="A29830">
        <v>101489</v>
      </c>
      <c r="B29830" t="s">
        <v>6064</v>
      </c>
      <c r="C29830">
        <v>88264</v>
      </c>
      <c r="D29830">
        <v>3.5078</v>
      </c>
    </row>
    <row r="29831" spans="1:4" x14ac:dyDescent="0.2">
      <c r="A29831">
        <v>101489</v>
      </c>
      <c r="B29831" t="s">
        <v>6064</v>
      </c>
      <c r="C29831">
        <v>88247</v>
      </c>
      <c r="D29831">
        <v>0.38969999999999999</v>
      </c>
    </row>
    <row r="29832" spans="1:4" x14ac:dyDescent="0.2">
      <c r="A29832">
        <v>101489</v>
      </c>
      <c r="B29832" t="s">
        <v>80</v>
      </c>
      <c r="C29832">
        <v>39997</v>
      </c>
      <c r="D29832">
        <v>2</v>
      </c>
    </row>
    <row r="29833" spans="1:4" x14ac:dyDescent="0.2">
      <c r="A29833">
        <v>101489</v>
      </c>
      <c r="B29833" t="s">
        <v>80</v>
      </c>
      <c r="C29833">
        <v>39996</v>
      </c>
      <c r="D29833">
        <v>0.16639999999999999</v>
      </c>
    </row>
    <row r="29834" spans="1:4" x14ac:dyDescent="0.2">
      <c r="A29834">
        <v>101489</v>
      </c>
      <c r="B29834" t="s">
        <v>80</v>
      </c>
      <c r="C29834">
        <v>39808</v>
      </c>
      <c r="D29834">
        <v>1</v>
      </c>
    </row>
    <row r="29835" spans="1:4" x14ac:dyDescent="0.2">
      <c r="A29835">
        <v>101489</v>
      </c>
      <c r="B29835" t="s">
        <v>80</v>
      </c>
      <c r="C29835">
        <v>34643</v>
      </c>
      <c r="D29835">
        <v>1</v>
      </c>
    </row>
    <row r="29836" spans="1:4" x14ac:dyDescent="0.2">
      <c r="A29836">
        <v>101489</v>
      </c>
      <c r="B29836" t="s">
        <v>80</v>
      </c>
      <c r="C29836">
        <v>14153</v>
      </c>
      <c r="D29836">
        <v>0.06</v>
      </c>
    </row>
    <row r="29837" spans="1:4" x14ac:dyDescent="0.2">
      <c r="A29837">
        <v>101489</v>
      </c>
      <c r="B29837" t="s">
        <v>80</v>
      </c>
      <c r="C29837">
        <v>11950</v>
      </c>
      <c r="D29837">
        <v>4</v>
      </c>
    </row>
    <row r="29838" spans="1:4" x14ac:dyDescent="0.2">
      <c r="A29838">
        <v>101489</v>
      </c>
      <c r="B29838" t="s">
        <v>80</v>
      </c>
      <c r="C29838">
        <v>11267</v>
      </c>
      <c r="D29838">
        <v>2</v>
      </c>
    </row>
    <row r="29839" spans="1:4" x14ac:dyDescent="0.2">
      <c r="A29839">
        <v>101489</v>
      </c>
      <c r="B29839" t="s">
        <v>80</v>
      </c>
      <c r="C29839">
        <v>4346</v>
      </c>
      <c r="D29839">
        <v>3</v>
      </c>
    </row>
    <row r="29840" spans="1:4" x14ac:dyDescent="0.2">
      <c r="A29840">
        <v>101489</v>
      </c>
      <c r="B29840" t="s">
        <v>80</v>
      </c>
      <c r="C29840">
        <v>3398</v>
      </c>
      <c r="D29840">
        <v>1</v>
      </c>
    </row>
    <row r="29841" spans="1:4" x14ac:dyDescent="0.2">
      <c r="A29841">
        <v>101489</v>
      </c>
      <c r="B29841" t="s">
        <v>80</v>
      </c>
      <c r="C29841">
        <v>1094</v>
      </c>
      <c r="D29841">
        <v>1</v>
      </c>
    </row>
    <row r="29842" spans="1:4" x14ac:dyDescent="0.2">
      <c r="A29842">
        <v>101490</v>
      </c>
    </row>
    <row r="29843" spans="1:4" x14ac:dyDescent="0.2">
      <c r="A29843">
        <v>101490</v>
      </c>
      <c r="B29843" t="s">
        <v>6064</v>
      </c>
      <c r="C29843">
        <v>104749</v>
      </c>
      <c r="D29843">
        <v>1</v>
      </c>
    </row>
    <row r="29844" spans="1:4" x14ac:dyDescent="0.2">
      <c r="A29844">
        <v>101490</v>
      </c>
      <c r="B29844" t="s">
        <v>6064</v>
      </c>
      <c r="C29844">
        <v>100578</v>
      </c>
      <c r="D29844">
        <v>1</v>
      </c>
    </row>
    <row r="29845" spans="1:4" x14ac:dyDescent="0.2">
      <c r="A29845">
        <v>101490</v>
      </c>
      <c r="B29845" t="s">
        <v>6064</v>
      </c>
      <c r="C29845">
        <v>96986</v>
      </c>
      <c r="D29845">
        <v>1</v>
      </c>
    </row>
    <row r="29846" spans="1:4" x14ac:dyDescent="0.2">
      <c r="A29846">
        <v>101490</v>
      </c>
      <c r="B29846" t="s">
        <v>6064</v>
      </c>
      <c r="C29846">
        <v>96977</v>
      </c>
      <c r="D29846">
        <v>1.95</v>
      </c>
    </row>
    <row r="29847" spans="1:4" x14ac:dyDescent="0.2">
      <c r="A29847">
        <v>101490</v>
      </c>
      <c r="B29847" t="s">
        <v>6064</v>
      </c>
      <c r="C29847">
        <v>93659</v>
      </c>
      <c r="D29847">
        <v>1</v>
      </c>
    </row>
    <row r="29848" spans="1:4" x14ac:dyDescent="0.2">
      <c r="A29848">
        <v>101490</v>
      </c>
      <c r="B29848" t="s">
        <v>6064</v>
      </c>
      <c r="C29848">
        <v>91935</v>
      </c>
      <c r="D29848">
        <v>11</v>
      </c>
    </row>
    <row r="29849" spans="1:4" x14ac:dyDescent="0.2">
      <c r="A29849">
        <v>101490</v>
      </c>
      <c r="B29849" t="s">
        <v>6064</v>
      </c>
      <c r="C29849">
        <v>91919</v>
      </c>
      <c r="D29849">
        <v>1</v>
      </c>
    </row>
    <row r="29850" spans="1:4" x14ac:dyDescent="0.2">
      <c r="A29850">
        <v>101490</v>
      </c>
      <c r="B29850" t="s">
        <v>6064</v>
      </c>
      <c r="C29850">
        <v>91917</v>
      </c>
      <c r="D29850">
        <v>1</v>
      </c>
    </row>
    <row r="29851" spans="1:4" x14ac:dyDescent="0.2">
      <c r="A29851">
        <v>101490</v>
      </c>
      <c r="B29851" t="s">
        <v>6064</v>
      </c>
      <c r="C29851">
        <v>91885</v>
      </c>
      <c r="D29851">
        <v>1</v>
      </c>
    </row>
    <row r="29852" spans="1:4" x14ac:dyDescent="0.2">
      <c r="A29852">
        <v>101490</v>
      </c>
      <c r="B29852" t="s">
        <v>6064</v>
      </c>
      <c r="C29852">
        <v>91872</v>
      </c>
      <c r="D29852">
        <v>6.05</v>
      </c>
    </row>
    <row r="29853" spans="1:4" x14ac:dyDescent="0.2">
      <c r="A29853">
        <v>101490</v>
      </c>
      <c r="B29853" t="s">
        <v>6064</v>
      </c>
      <c r="C29853">
        <v>88264</v>
      </c>
      <c r="D29853">
        <v>3.5078</v>
      </c>
    </row>
    <row r="29854" spans="1:4" x14ac:dyDescent="0.2">
      <c r="A29854">
        <v>101490</v>
      </c>
      <c r="B29854" t="s">
        <v>6064</v>
      </c>
      <c r="C29854">
        <v>88247</v>
      </c>
      <c r="D29854">
        <v>0.38969999999999999</v>
      </c>
    </row>
    <row r="29855" spans="1:4" x14ac:dyDescent="0.2">
      <c r="A29855">
        <v>101490</v>
      </c>
      <c r="B29855" t="s">
        <v>80</v>
      </c>
      <c r="C29855">
        <v>39997</v>
      </c>
      <c r="D29855">
        <v>2</v>
      </c>
    </row>
    <row r="29856" spans="1:4" x14ac:dyDescent="0.2">
      <c r="A29856">
        <v>101490</v>
      </c>
      <c r="B29856" t="s">
        <v>80</v>
      </c>
      <c r="C29856">
        <v>39996</v>
      </c>
      <c r="D29856">
        <v>0.16639999999999999</v>
      </c>
    </row>
    <row r="29857" spans="1:4" x14ac:dyDescent="0.2">
      <c r="A29857">
        <v>101490</v>
      </c>
      <c r="B29857" t="s">
        <v>80</v>
      </c>
      <c r="C29857">
        <v>39808</v>
      </c>
      <c r="D29857">
        <v>1</v>
      </c>
    </row>
    <row r="29858" spans="1:4" x14ac:dyDescent="0.2">
      <c r="A29858">
        <v>101490</v>
      </c>
      <c r="B29858" t="s">
        <v>80</v>
      </c>
      <c r="C29858">
        <v>34643</v>
      </c>
      <c r="D29858">
        <v>1</v>
      </c>
    </row>
    <row r="29859" spans="1:4" x14ac:dyDescent="0.2">
      <c r="A29859">
        <v>101490</v>
      </c>
      <c r="B29859" t="s">
        <v>80</v>
      </c>
      <c r="C29859">
        <v>14153</v>
      </c>
      <c r="D29859">
        <v>0.06</v>
      </c>
    </row>
    <row r="29860" spans="1:4" x14ac:dyDescent="0.2">
      <c r="A29860">
        <v>101490</v>
      </c>
      <c r="B29860" t="s">
        <v>80</v>
      </c>
      <c r="C29860">
        <v>11950</v>
      </c>
      <c r="D29860">
        <v>4</v>
      </c>
    </row>
    <row r="29861" spans="1:4" x14ac:dyDescent="0.2">
      <c r="A29861">
        <v>101490</v>
      </c>
      <c r="B29861" t="s">
        <v>80</v>
      </c>
      <c r="C29861">
        <v>11267</v>
      </c>
      <c r="D29861">
        <v>2</v>
      </c>
    </row>
    <row r="29862" spans="1:4" x14ac:dyDescent="0.2">
      <c r="A29862">
        <v>101490</v>
      </c>
      <c r="B29862" t="s">
        <v>80</v>
      </c>
      <c r="C29862">
        <v>4346</v>
      </c>
      <c r="D29862">
        <v>3</v>
      </c>
    </row>
    <row r="29863" spans="1:4" x14ac:dyDescent="0.2">
      <c r="A29863">
        <v>101490</v>
      </c>
      <c r="B29863" t="s">
        <v>80</v>
      </c>
      <c r="C29863">
        <v>3398</v>
      </c>
      <c r="D29863">
        <v>1</v>
      </c>
    </row>
    <row r="29864" spans="1:4" x14ac:dyDescent="0.2">
      <c r="A29864">
        <v>101490</v>
      </c>
      <c r="B29864" t="s">
        <v>80</v>
      </c>
      <c r="C29864">
        <v>1094</v>
      </c>
      <c r="D29864">
        <v>1</v>
      </c>
    </row>
    <row r="29865" spans="1:4" x14ac:dyDescent="0.2">
      <c r="A29865">
        <v>101491</v>
      </c>
    </row>
    <row r="29866" spans="1:4" x14ac:dyDescent="0.2">
      <c r="A29866">
        <v>101491</v>
      </c>
      <c r="B29866" t="s">
        <v>6064</v>
      </c>
      <c r="C29866">
        <v>104749</v>
      </c>
      <c r="D29866">
        <v>1</v>
      </c>
    </row>
    <row r="29867" spans="1:4" x14ac:dyDescent="0.2">
      <c r="A29867">
        <v>101491</v>
      </c>
      <c r="B29867" t="s">
        <v>6064</v>
      </c>
      <c r="C29867">
        <v>100578</v>
      </c>
      <c r="D29867">
        <v>1</v>
      </c>
    </row>
    <row r="29868" spans="1:4" x14ac:dyDescent="0.2">
      <c r="A29868">
        <v>101491</v>
      </c>
      <c r="B29868" t="s">
        <v>6064</v>
      </c>
      <c r="C29868">
        <v>96986</v>
      </c>
      <c r="D29868">
        <v>1</v>
      </c>
    </row>
    <row r="29869" spans="1:4" x14ac:dyDescent="0.2">
      <c r="A29869">
        <v>101491</v>
      </c>
      <c r="B29869" t="s">
        <v>6064</v>
      </c>
      <c r="C29869">
        <v>96977</v>
      </c>
      <c r="D29869">
        <v>1.95</v>
      </c>
    </row>
    <row r="29870" spans="1:4" x14ac:dyDescent="0.2">
      <c r="A29870">
        <v>101491</v>
      </c>
      <c r="B29870" t="s">
        <v>6064</v>
      </c>
      <c r="C29870">
        <v>93659</v>
      </c>
      <c r="D29870">
        <v>1</v>
      </c>
    </row>
    <row r="29871" spans="1:4" x14ac:dyDescent="0.2">
      <c r="A29871">
        <v>101491</v>
      </c>
      <c r="B29871" t="s">
        <v>6064</v>
      </c>
      <c r="C29871">
        <v>92984</v>
      </c>
      <c r="D29871">
        <v>11</v>
      </c>
    </row>
    <row r="29872" spans="1:4" x14ac:dyDescent="0.2">
      <c r="A29872">
        <v>101491</v>
      </c>
      <c r="B29872" t="s">
        <v>6064</v>
      </c>
      <c r="C29872">
        <v>91919</v>
      </c>
      <c r="D29872">
        <v>1</v>
      </c>
    </row>
    <row r="29873" spans="1:4" x14ac:dyDescent="0.2">
      <c r="A29873">
        <v>101491</v>
      </c>
      <c r="B29873" t="s">
        <v>6064</v>
      </c>
      <c r="C29873">
        <v>91917</v>
      </c>
      <c r="D29873">
        <v>1</v>
      </c>
    </row>
    <row r="29874" spans="1:4" x14ac:dyDescent="0.2">
      <c r="A29874">
        <v>101491</v>
      </c>
      <c r="B29874" t="s">
        <v>6064</v>
      </c>
      <c r="C29874">
        <v>91885</v>
      </c>
      <c r="D29874">
        <v>1</v>
      </c>
    </row>
    <row r="29875" spans="1:4" x14ac:dyDescent="0.2">
      <c r="A29875">
        <v>101491</v>
      </c>
      <c r="B29875" t="s">
        <v>6064</v>
      </c>
      <c r="C29875">
        <v>91872</v>
      </c>
      <c r="D29875">
        <v>6.05</v>
      </c>
    </row>
    <row r="29876" spans="1:4" x14ac:dyDescent="0.2">
      <c r="A29876">
        <v>101491</v>
      </c>
      <c r="B29876" t="s">
        <v>6064</v>
      </c>
      <c r="C29876">
        <v>88264</v>
      </c>
      <c r="D29876">
        <v>3.5078</v>
      </c>
    </row>
    <row r="29877" spans="1:4" x14ac:dyDescent="0.2">
      <c r="A29877">
        <v>101491</v>
      </c>
      <c r="B29877" t="s">
        <v>6064</v>
      </c>
      <c r="C29877">
        <v>88247</v>
      </c>
      <c r="D29877">
        <v>0.38969999999999999</v>
      </c>
    </row>
    <row r="29878" spans="1:4" x14ac:dyDescent="0.2">
      <c r="A29878">
        <v>101491</v>
      </c>
      <c r="B29878" t="s">
        <v>80</v>
      </c>
      <c r="C29878">
        <v>39997</v>
      </c>
      <c r="D29878">
        <v>2</v>
      </c>
    </row>
    <row r="29879" spans="1:4" x14ac:dyDescent="0.2">
      <c r="A29879">
        <v>101491</v>
      </c>
      <c r="B29879" t="s">
        <v>80</v>
      </c>
      <c r="C29879">
        <v>39996</v>
      </c>
      <c r="D29879">
        <v>0.16639999999999999</v>
      </c>
    </row>
    <row r="29880" spans="1:4" x14ac:dyDescent="0.2">
      <c r="A29880">
        <v>101491</v>
      </c>
      <c r="B29880" t="s">
        <v>80</v>
      </c>
      <c r="C29880">
        <v>39808</v>
      </c>
      <c r="D29880">
        <v>1</v>
      </c>
    </row>
    <row r="29881" spans="1:4" x14ac:dyDescent="0.2">
      <c r="A29881">
        <v>101491</v>
      </c>
      <c r="B29881" t="s">
        <v>80</v>
      </c>
      <c r="C29881">
        <v>34643</v>
      </c>
      <c r="D29881">
        <v>1</v>
      </c>
    </row>
    <row r="29882" spans="1:4" x14ac:dyDescent="0.2">
      <c r="A29882">
        <v>101491</v>
      </c>
      <c r="B29882" t="s">
        <v>80</v>
      </c>
      <c r="C29882">
        <v>14153</v>
      </c>
      <c r="D29882">
        <v>0.06</v>
      </c>
    </row>
    <row r="29883" spans="1:4" x14ac:dyDescent="0.2">
      <c r="A29883">
        <v>101491</v>
      </c>
      <c r="B29883" t="s">
        <v>80</v>
      </c>
      <c r="C29883">
        <v>11950</v>
      </c>
      <c r="D29883">
        <v>4</v>
      </c>
    </row>
    <row r="29884" spans="1:4" x14ac:dyDescent="0.2">
      <c r="A29884">
        <v>101491</v>
      </c>
      <c r="B29884" t="s">
        <v>80</v>
      </c>
      <c r="C29884">
        <v>11267</v>
      </c>
      <c r="D29884">
        <v>2</v>
      </c>
    </row>
    <row r="29885" spans="1:4" x14ac:dyDescent="0.2">
      <c r="A29885">
        <v>101491</v>
      </c>
      <c r="B29885" t="s">
        <v>80</v>
      </c>
      <c r="C29885">
        <v>4346</v>
      </c>
      <c r="D29885">
        <v>3</v>
      </c>
    </row>
    <row r="29886" spans="1:4" x14ac:dyDescent="0.2">
      <c r="A29886">
        <v>101491</v>
      </c>
      <c r="B29886" t="s">
        <v>80</v>
      </c>
      <c r="C29886">
        <v>3398</v>
      </c>
      <c r="D29886">
        <v>1</v>
      </c>
    </row>
    <row r="29887" spans="1:4" x14ac:dyDescent="0.2">
      <c r="A29887">
        <v>101491</v>
      </c>
      <c r="B29887" t="s">
        <v>80</v>
      </c>
      <c r="C29887">
        <v>1094</v>
      </c>
      <c r="D29887">
        <v>1</v>
      </c>
    </row>
    <row r="29888" spans="1:4" x14ac:dyDescent="0.2">
      <c r="A29888">
        <v>101492</v>
      </c>
    </row>
    <row r="29889" spans="1:4" x14ac:dyDescent="0.2">
      <c r="A29889">
        <v>101492</v>
      </c>
      <c r="B29889" t="s">
        <v>6064</v>
      </c>
      <c r="C29889">
        <v>104749</v>
      </c>
      <c r="D29889">
        <v>1</v>
      </c>
    </row>
    <row r="29890" spans="1:4" x14ac:dyDescent="0.2">
      <c r="A29890">
        <v>101492</v>
      </c>
      <c r="B29890" t="s">
        <v>6064</v>
      </c>
      <c r="C29890">
        <v>100578</v>
      </c>
      <c r="D29890">
        <v>1</v>
      </c>
    </row>
    <row r="29891" spans="1:4" x14ac:dyDescent="0.2">
      <c r="A29891">
        <v>101492</v>
      </c>
      <c r="B29891" t="s">
        <v>6064</v>
      </c>
      <c r="C29891">
        <v>96986</v>
      </c>
      <c r="D29891">
        <v>1</v>
      </c>
    </row>
    <row r="29892" spans="1:4" x14ac:dyDescent="0.2">
      <c r="A29892">
        <v>101492</v>
      </c>
      <c r="B29892" t="s">
        <v>6064</v>
      </c>
      <c r="C29892">
        <v>96977</v>
      </c>
      <c r="D29892">
        <v>1.95</v>
      </c>
    </row>
    <row r="29893" spans="1:4" x14ac:dyDescent="0.2">
      <c r="A29893">
        <v>101492</v>
      </c>
      <c r="B29893" t="s">
        <v>6064</v>
      </c>
      <c r="C29893">
        <v>93659</v>
      </c>
      <c r="D29893">
        <v>1</v>
      </c>
    </row>
    <row r="29894" spans="1:4" x14ac:dyDescent="0.2">
      <c r="A29894">
        <v>101492</v>
      </c>
      <c r="B29894" t="s">
        <v>6064</v>
      </c>
      <c r="C29894">
        <v>92986</v>
      </c>
      <c r="D29894">
        <v>11</v>
      </c>
    </row>
    <row r="29895" spans="1:4" x14ac:dyDescent="0.2">
      <c r="A29895">
        <v>101492</v>
      </c>
      <c r="B29895" t="s">
        <v>6064</v>
      </c>
      <c r="C29895">
        <v>91922</v>
      </c>
      <c r="D29895">
        <v>1</v>
      </c>
    </row>
    <row r="29896" spans="1:4" x14ac:dyDescent="0.2">
      <c r="A29896">
        <v>101492</v>
      </c>
      <c r="B29896" t="s">
        <v>6064</v>
      </c>
      <c r="C29896">
        <v>91920</v>
      </c>
      <c r="D29896">
        <v>1</v>
      </c>
    </row>
    <row r="29897" spans="1:4" x14ac:dyDescent="0.2">
      <c r="A29897">
        <v>101492</v>
      </c>
      <c r="B29897" t="s">
        <v>6064</v>
      </c>
      <c r="C29897">
        <v>91886</v>
      </c>
      <c r="D29897">
        <v>1</v>
      </c>
    </row>
    <row r="29898" spans="1:4" x14ac:dyDescent="0.2">
      <c r="A29898">
        <v>101492</v>
      </c>
      <c r="B29898" t="s">
        <v>6064</v>
      </c>
      <c r="C29898">
        <v>91873</v>
      </c>
      <c r="D29898">
        <v>6.05</v>
      </c>
    </row>
    <row r="29899" spans="1:4" x14ac:dyDescent="0.2">
      <c r="A29899">
        <v>101492</v>
      </c>
      <c r="B29899" t="s">
        <v>6064</v>
      </c>
      <c r="C29899">
        <v>88264</v>
      </c>
      <c r="D29899">
        <v>3.5078</v>
      </c>
    </row>
    <row r="29900" spans="1:4" x14ac:dyDescent="0.2">
      <c r="A29900">
        <v>101492</v>
      </c>
      <c r="B29900" t="s">
        <v>6064</v>
      </c>
      <c r="C29900">
        <v>88247</v>
      </c>
      <c r="D29900">
        <v>0.38969999999999999</v>
      </c>
    </row>
    <row r="29901" spans="1:4" x14ac:dyDescent="0.2">
      <c r="A29901">
        <v>101492</v>
      </c>
      <c r="B29901" t="s">
        <v>80</v>
      </c>
      <c r="C29901">
        <v>39997</v>
      </c>
      <c r="D29901">
        <v>2</v>
      </c>
    </row>
    <row r="29902" spans="1:4" x14ac:dyDescent="0.2">
      <c r="A29902">
        <v>101492</v>
      </c>
      <c r="B29902" t="s">
        <v>80</v>
      </c>
      <c r="C29902">
        <v>39996</v>
      </c>
      <c r="D29902">
        <v>0.16639999999999999</v>
      </c>
    </row>
    <row r="29903" spans="1:4" x14ac:dyDescent="0.2">
      <c r="A29903">
        <v>101492</v>
      </c>
      <c r="B29903" t="s">
        <v>80</v>
      </c>
      <c r="C29903">
        <v>39808</v>
      </c>
      <c r="D29903">
        <v>1</v>
      </c>
    </row>
    <row r="29904" spans="1:4" x14ac:dyDescent="0.2">
      <c r="A29904">
        <v>101492</v>
      </c>
      <c r="B29904" t="s">
        <v>80</v>
      </c>
      <c r="C29904">
        <v>34643</v>
      </c>
      <c r="D29904">
        <v>1</v>
      </c>
    </row>
    <row r="29905" spans="1:4" x14ac:dyDescent="0.2">
      <c r="A29905">
        <v>101492</v>
      </c>
      <c r="B29905" t="s">
        <v>80</v>
      </c>
      <c r="C29905">
        <v>14153</v>
      </c>
      <c r="D29905">
        <v>0.06</v>
      </c>
    </row>
    <row r="29906" spans="1:4" x14ac:dyDescent="0.2">
      <c r="A29906">
        <v>101492</v>
      </c>
      <c r="B29906" t="s">
        <v>80</v>
      </c>
      <c r="C29906">
        <v>11950</v>
      </c>
      <c r="D29906">
        <v>4</v>
      </c>
    </row>
    <row r="29907" spans="1:4" x14ac:dyDescent="0.2">
      <c r="A29907">
        <v>101492</v>
      </c>
      <c r="B29907" t="s">
        <v>80</v>
      </c>
      <c r="C29907">
        <v>11267</v>
      </c>
      <c r="D29907">
        <v>2</v>
      </c>
    </row>
    <row r="29908" spans="1:4" x14ac:dyDescent="0.2">
      <c r="A29908">
        <v>101492</v>
      </c>
      <c r="B29908" t="s">
        <v>80</v>
      </c>
      <c r="C29908">
        <v>4346</v>
      </c>
      <c r="D29908">
        <v>3</v>
      </c>
    </row>
    <row r="29909" spans="1:4" x14ac:dyDescent="0.2">
      <c r="A29909">
        <v>101492</v>
      </c>
      <c r="B29909" t="s">
        <v>80</v>
      </c>
      <c r="C29909">
        <v>3398</v>
      </c>
      <c r="D29909">
        <v>1</v>
      </c>
    </row>
    <row r="29910" spans="1:4" x14ac:dyDescent="0.2">
      <c r="A29910">
        <v>101492</v>
      </c>
      <c r="B29910" t="s">
        <v>80</v>
      </c>
      <c r="C29910">
        <v>1094</v>
      </c>
      <c r="D29910">
        <v>1</v>
      </c>
    </row>
    <row r="29911" spans="1:4" x14ac:dyDescent="0.2">
      <c r="A29911">
        <v>101509</v>
      </c>
    </row>
    <row r="29912" spans="1:4" x14ac:dyDescent="0.2">
      <c r="A29912">
        <v>101509</v>
      </c>
      <c r="B29912" t="s">
        <v>6064</v>
      </c>
      <c r="C29912">
        <v>104749</v>
      </c>
      <c r="D29912">
        <v>1</v>
      </c>
    </row>
    <row r="29913" spans="1:4" x14ac:dyDescent="0.2">
      <c r="A29913">
        <v>101509</v>
      </c>
      <c r="B29913" t="s">
        <v>6064</v>
      </c>
      <c r="C29913">
        <v>100578</v>
      </c>
      <c r="D29913">
        <v>1</v>
      </c>
    </row>
    <row r="29914" spans="1:4" x14ac:dyDescent="0.2">
      <c r="A29914">
        <v>101509</v>
      </c>
      <c r="B29914" t="s">
        <v>6064</v>
      </c>
      <c r="C29914">
        <v>96986</v>
      </c>
      <c r="D29914">
        <v>1</v>
      </c>
    </row>
    <row r="29915" spans="1:4" x14ac:dyDescent="0.2">
      <c r="A29915">
        <v>101509</v>
      </c>
      <c r="B29915" t="s">
        <v>6064</v>
      </c>
      <c r="C29915">
        <v>96977</v>
      </c>
      <c r="D29915">
        <v>1.95</v>
      </c>
    </row>
    <row r="29916" spans="1:4" x14ac:dyDescent="0.2">
      <c r="A29916">
        <v>101509</v>
      </c>
      <c r="B29916" t="s">
        <v>6064</v>
      </c>
      <c r="C29916">
        <v>93673</v>
      </c>
      <c r="D29916">
        <v>1</v>
      </c>
    </row>
    <row r="29917" spans="1:4" x14ac:dyDescent="0.2">
      <c r="A29917">
        <v>101509</v>
      </c>
      <c r="B29917" t="s">
        <v>6064</v>
      </c>
      <c r="C29917">
        <v>91933</v>
      </c>
      <c r="D29917">
        <v>22.2</v>
      </c>
    </row>
    <row r="29918" spans="1:4" x14ac:dyDescent="0.2">
      <c r="A29918">
        <v>101509</v>
      </c>
      <c r="B29918" t="s">
        <v>6064</v>
      </c>
      <c r="C29918">
        <v>91919</v>
      </c>
      <c r="D29918">
        <v>1</v>
      </c>
    </row>
    <row r="29919" spans="1:4" x14ac:dyDescent="0.2">
      <c r="A29919">
        <v>101509</v>
      </c>
      <c r="B29919" t="s">
        <v>6064</v>
      </c>
      <c r="C29919">
        <v>91917</v>
      </c>
      <c r="D29919">
        <v>1</v>
      </c>
    </row>
    <row r="29920" spans="1:4" x14ac:dyDescent="0.2">
      <c r="A29920">
        <v>101509</v>
      </c>
      <c r="B29920" t="s">
        <v>6064</v>
      </c>
      <c r="C29920">
        <v>91885</v>
      </c>
      <c r="D29920">
        <v>1</v>
      </c>
    </row>
    <row r="29921" spans="1:4" x14ac:dyDescent="0.2">
      <c r="A29921">
        <v>101509</v>
      </c>
      <c r="B29921" t="s">
        <v>6064</v>
      </c>
      <c r="C29921">
        <v>91872</v>
      </c>
      <c r="D29921">
        <v>6.05</v>
      </c>
    </row>
    <row r="29922" spans="1:4" x14ac:dyDescent="0.2">
      <c r="A29922">
        <v>101509</v>
      </c>
      <c r="B29922" t="s">
        <v>6064</v>
      </c>
      <c r="C29922">
        <v>88264</v>
      </c>
      <c r="D29922">
        <v>2.9102000000000001</v>
      </c>
    </row>
    <row r="29923" spans="1:4" x14ac:dyDescent="0.2">
      <c r="A29923">
        <v>101509</v>
      </c>
      <c r="B29923" t="s">
        <v>6064</v>
      </c>
      <c r="C29923">
        <v>88247</v>
      </c>
      <c r="D29923">
        <v>0.32329999999999998</v>
      </c>
    </row>
    <row r="29924" spans="1:4" x14ac:dyDescent="0.2">
      <c r="A29924">
        <v>101509</v>
      </c>
      <c r="B29924" t="s">
        <v>6064</v>
      </c>
      <c r="C29924">
        <v>87367</v>
      </c>
      <c r="D29924">
        <v>1.9400000000000001E-2</v>
      </c>
    </row>
    <row r="29925" spans="1:4" x14ac:dyDescent="0.2">
      <c r="A29925">
        <v>101509</v>
      </c>
      <c r="B29925" t="s">
        <v>80</v>
      </c>
      <c r="C29925">
        <v>39997</v>
      </c>
      <c r="D29925">
        <v>2</v>
      </c>
    </row>
    <row r="29926" spans="1:4" x14ac:dyDescent="0.2">
      <c r="A29926">
        <v>101509</v>
      </c>
      <c r="B29926" t="s">
        <v>80</v>
      </c>
      <c r="C29926">
        <v>39996</v>
      </c>
      <c r="D29926">
        <v>0.16639999999999999</v>
      </c>
    </row>
    <row r="29927" spans="1:4" x14ac:dyDescent="0.2">
      <c r="A29927">
        <v>101509</v>
      </c>
      <c r="B29927" t="s">
        <v>80</v>
      </c>
      <c r="C29927">
        <v>34643</v>
      </c>
      <c r="D29927">
        <v>1</v>
      </c>
    </row>
    <row r="29928" spans="1:4" x14ac:dyDescent="0.2">
      <c r="A29928">
        <v>101509</v>
      </c>
      <c r="B29928" t="s">
        <v>80</v>
      </c>
      <c r="C29928">
        <v>14153</v>
      </c>
      <c r="D29928">
        <v>0.06</v>
      </c>
    </row>
    <row r="29929" spans="1:4" x14ac:dyDescent="0.2">
      <c r="A29929">
        <v>101509</v>
      </c>
      <c r="B29929" t="s">
        <v>80</v>
      </c>
      <c r="C29929">
        <v>11267</v>
      </c>
      <c r="D29929">
        <v>2</v>
      </c>
    </row>
    <row r="29930" spans="1:4" x14ac:dyDescent="0.2">
      <c r="A29930">
        <v>101509</v>
      </c>
      <c r="B29930" t="s">
        <v>80</v>
      </c>
      <c r="C29930">
        <v>4346</v>
      </c>
      <c r="D29930">
        <v>3</v>
      </c>
    </row>
    <row r="29931" spans="1:4" x14ac:dyDescent="0.2">
      <c r="A29931">
        <v>101509</v>
      </c>
      <c r="B29931" t="s">
        <v>80</v>
      </c>
      <c r="C29931">
        <v>3398</v>
      </c>
      <c r="D29931">
        <v>1</v>
      </c>
    </row>
    <row r="29932" spans="1:4" x14ac:dyDescent="0.2">
      <c r="A29932">
        <v>101509</v>
      </c>
      <c r="B29932" t="s">
        <v>80</v>
      </c>
      <c r="C29932">
        <v>1094</v>
      </c>
      <c r="D29932">
        <v>1</v>
      </c>
    </row>
    <row r="29933" spans="1:4" x14ac:dyDescent="0.2">
      <c r="A29933">
        <v>101509</v>
      </c>
      <c r="B29933" t="s">
        <v>80</v>
      </c>
      <c r="C29933">
        <v>1062</v>
      </c>
      <c r="D29933">
        <v>1</v>
      </c>
    </row>
    <row r="29934" spans="1:4" x14ac:dyDescent="0.2">
      <c r="A29934">
        <v>101510</v>
      </c>
    </row>
    <row r="29935" spans="1:4" x14ac:dyDescent="0.2">
      <c r="A29935">
        <v>101510</v>
      </c>
      <c r="B29935" t="s">
        <v>6064</v>
      </c>
      <c r="C29935">
        <v>104749</v>
      </c>
      <c r="D29935">
        <v>1</v>
      </c>
    </row>
    <row r="29936" spans="1:4" x14ac:dyDescent="0.2">
      <c r="A29936">
        <v>101510</v>
      </c>
      <c r="B29936" t="s">
        <v>6064</v>
      </c>
      <c r="C29936">
        <v>100578</v>
      </c>
      <c r="D29936">
        <v>1</v>
      </c>
    </row>
    <row r="29937" spans="1:4" x14ac:dyDescent="0.2">
      <c r="A29937">
        <v>101510</v>
      </c>
      <c r="B29937" t="s">
        <v>6064</v>
      </c>
      <c r="C29937">
        <v>96986</v>
      </c>
      <c r="D29937">
        <v>1</v>
      </c>
    </row>
    <row r="29938" spans="1:4" x14ac:dyDescent="0.2">
      <c r="A29938">
        <v>101510</v>
      </c>
      <c r="B29938" t="s">
        <v>6064</v>
      </c>
      <c r="C29938">
        <v>96977</v>
      </c>
      <c r="D29938">
        <v>1.95</v>
      </c>
    </row>
    <row r="29939" spans="1:4" x14ac:dyDescent="0.2">
      <c r="A29939">
        <v>101510</v>
      </c>
      <c r="B29939" t="s">
        <v>6064</v>
      </c>
      <c r="C29939">
        <v>93673</v>
      </c>
      <c r="D29939">
        <v>1</v>
      </c>
    </row>
    <row r="29940" spans="1:4" x14ac:dyDescent="0.2">
      <c r="A29940">
        <v>101510</v>
      </c>
      <c r="B29940" t="s">
        <v>6064</v>
      </c>
      <c r="C29940">
        <v>91935</v>
      </c>
      <c r="D29940">
        <v>22.2</v>
      </c>
    </row>
    <row r="29941" spans="1:4" x14ac:dyDescent="0.2">
      <c r="A29941">
        <v>101510</v>
      </c>
      <c r="B29941" t="s">
        <v>6064</v>
      </c>
      <c r="C29941">
        <v>91919</v>
      </c>
      <c r="D29941">
        <v>1</v>
      </c>
    </row>
    <row r="29942" spans="1:4" x14ac:dyDescent="0.2">
      <c r="A29942">
        <v>101510</v>
      </c>
      <c r="B29942" t="s">
        <v>6064</v>
      </c>
      <c r="C29942">
        <v>91917</v>
      </c>
      <c r="D29942">
        <v>1</v>
      </c>
    </row>
    <row r="29943" spans="1:4" x14ac:dyDescent="0.2">
      <c r="A29943">
        <v>101510</v>
      </c>
      <c r="B29943" t="s">
        <v>6064</v>
      </c>
      <c r="C29943">
        <v>91885</v>
      </c>
      <c r="D29943">
        <v>1</v>
      </c>
    </row>
    <row r="29944" spans="1:4" x14ac:dyDescent="0.2">
      <c r="A29944">
        <v>101510</v>
      </c>
      <c r="B29944" t="s">
        <v>6064</v>
      </c>
      <c r="C29944">
        <v>91872</v>
      </c>
      <c r="D29944">
        <v>6.05</v>
      </c>
    </row>
    <row r="29945" spans="1:4" x14ac:dyDescent="0.2">
      <c r="A29945">
        <v>101510</v>
      </c>
      <c r="B29945" t="s">
        <v>6064</v>
      </c>
      <c r="C29945">
        <v>88264</v>
      </c>
      <c r="D29945">
        <v>2.9102000000000001</v>
      </c>
    </row>
    <row r="29946" spans="1:4" x14ac:dyDescent="0.2">
      <c r="A29946">
        <v>101510</v>
      </c>
      <c r="B29946" t="s">
        <v>6064</v>
      </c>
      <c r="C29946">
        <v>88247</v>
      </c>
      <c r="D29946">
        <v>0.32329999999999998</v>
      </c>
    </row>
    <row r="29947" spans="1:4" x14ac:dyDescent="0.2">
      <c r="A29947">
        <v>101510</v>
      </c>
      <c r="B29947" t="s">
        <v>6064</v>
      </c>
      <c r="C29947">
        <v>87367</v>
      </c>
      <c r="D29947">
        <v>1.9400000000000001E-2</v>
      </c>
    </row>
    <row r="29948" spans="1:4" x14ac:dyDescent="0.2">
      <c r="A29948">
        <v>101510</v>
      </c>
      <c r="B29948" t="s">
        <v>80</v>
      </c>
      <c r="C29948">
        <v>39997</v>
      </c>
      <c r="D29948">
        <v>2</v>
      </c>
    </row>
    <row r="29949" spans="1:4" x14ac:dyDescent="0.2">
      <c r="A29949">
        <v>101510</v>
      </c>
      <c r="B29949" t="s">
        <v>80</v>
      </c>
      <c r="C29949">
        <v>39996</v>
      </c>
      <c r="D29949">
        <v>0.16639999999999999</v>
      </c>
    </row>
    <row r="29950" spans="1:4" x14ac:dyDescent="0.2">
      <c r="A29950">
        <v>101510</v>
      </c>
      <c r="B29950" t="s">
        <v>80</v>
      </c>
      <c r="C29950">
        <v>34643</v>
      </c>
      <c r="D29950">
        <v>1</v>
      </c>
    </row>
    <row r="29951" spans="1:4" x14ac:dyDescent="0.2">
      <c r="A29951">
        <v>101510</v>
      </c>
      <c r="B29951" t="s">
        <v>80</v>
      </c>
      <c r="C29951">
        <v>14153</v>
      </c>
      <c r="D29951">
        <v>0.06</v>
      </c>
    </row>
    <row r="29952" spans="1:4" x14ac:dyDescent="0.2">
      <c r="A29952">
        <v>101510</v>
      </c>
      <c r="B29952" t="s">
        <v>80</v>
      </c>
      <c r="C29952">
        <v>11267</v>
      </c>
      <c r="D29952">
        <v>2</v>
      </c>
    </row>
    <row r="29953" spans="1:4" x14ac:dyDescent="0.2">
      <c r="A29953">
        <v>101510</v>
      </c>
      <c r="B29953" t="s">
        <v>80</v>
      </c>
      <c r="C29953">
        <v>4346</v>
      </c>
      <c r="D29953">
        <v>3</v>
      </c>
    </row>
    <row r="29954" spans="1:4" x14ac:dyDescent="0.2">
      <c r="A29954">
        <v>101510</v>
      </c>
      <c r="B29954" t="s">
        <v>80</v>
      </c>
      <c r="C29954">
        <v>3398</v>
      </c>
      <c r="D29954">
        <v>1</v>
      </c>
    </row>
    <row r="29955" spans="1:4" x14ac:dyDescent="0.2">
      <c r="A29955">
        <v>101510</v>
      </c>
      <c r="B29955" t="s">
        <v>80</v>
      </c>
      <c r="C29955">
        <v>1094</v>
      </c>
      <c r="D29955">
        <v>1</v>
      </c>
    </row>
    <row r="29956" spans="1:4" x14ac:dyDescent="0.2">
      <c r="A29956">
        <v>101510</v>
      </c>
      <c r="B29956" t="s">
        <v>80</v>
      </c>
      <c r="C29956">
        <v>1062</v>
      </c>
      <c r="D29956">
        <v>1</v>
      </c>
    </row>
    <row r="29957" spans="1:4" x14ac:dyDescent="0.2">
      <c r="A29957">
        <v>101511</v>
      </c>
    </row>
    <row r="29958" spans="1:4" x14ac:dyDescent="0.2">
      <c r="A29958">
        <v>101511</v>
      </c>
      <c r="B29958" t="s">
        <v>6064</v>
      </c>
      <c r="C29958">
        <v>104749</v>
      </c>
      <c r="D29958">
        <v>1</v>
      </c>
    </row>
    <row r="29959" spans="1:4" x14ac:dyDescent="0.2">
      <c r="A29959">
        <v>101511</v>
      </c>
      <c r="B29959" t="s">
        <v>6064</v>
      </c>
      <c r="C29959">
        <v>100578</v>
      </c>
      <c r="D29959">
        <v>1</v>
      </c>
    </row>
    <row r="29960" spans="1:4" x14ac:dyDescent="0.2">
      <c r="A29960">
        <v>101511</v>
      </c>
      <c r="B29960" t="s">
        <v>6064</v>
      </c>
      <c r="C29960">
        <v>96986</v>
      </c>
      <c r="D29960">
        <v>1</v>
      </c>
    </row>
    <row r="29961" spans="1:4" x14ac:dyDescent="0.2">
      <c r="A29961">
        <v>101511</v>
      </c>
      <c r="B29961" t="s">
        <v>6064</v>
      </c>
      <c r="C29961">
        <v>96977</v>
      </c>
      <c r="D29961">
        <v>1.95</v>
      </c>
    </row>
    <row r="29962" spans="1:4" x14ac:dyDescent="0.2">
      <c r="A29962">
        <v>101511</v>
      </c>
      <c r="B29962" t="s">
        <v>6064</v>
      </c>
      <c r="C29962">
        <v>93673</v>
      </c>
      <c r="D29962">
        <v>1</v>
      </c>
    </row>
    <row r="29963" spans="1:4" x14ac:dyDescent="0.2">
      <c r="A29963">
        <v>101511</v>
      </c>
      <c r="B29963" t="s">
        <v>6064</v>
      </c>
      <c r="C29963">
        <v>92984</v>
      </c>
      <c r="D29963">
        <v>22.2</v>
      </c>
    </row>
    <row r="29964" spans="1:4" x14ac:dyDescent="0.2">
      <c r="A29964">
        <v>101511</v>
      </c>
      <c r="B29964" t="s">
        <v>6064</v>
      </c>
      <c r="C29964">
        <v>91919</v>
      </c>
      <c r="D29964">
        <v>1</v>
      </c>
    </row>
    <row r="29965" spans="1:4" x14ac:dyDescent="0.2">
      <c r="A29965">
        <v>101511</v>
      </c>
      <c r="B29965" t="s">
        <v>6064</v>
      </c>
      <c r="C29965">
        <v>91917</v>
      </c>
      <c r="D29965">
        <v>1</v>
      </c>
    </row>
    <row r="29966" spans="1:4" x14ac:dyDescent="0.2">
      <c r="A29966">
        <v>101511</v>
      </c>
      <c r="B29966" t="s">
        <v>6064</v>
      </c>
      <c r="C29966">
        <v>91885</v>
      </c>
      <c r="D29966">
        <v>1</v>
      </c>
    </row>
    <row r="29967" spans="1:4" x14ac:dyDescent="0.2">
      <c r="A29967">
        <v>101511</v>
      </c>
      <c r="B29967" t="s">
        <v>6064</v>
      </c>
      <c r="C29967">
        <v>91872</v>
      </c>
      <c r="D29967">
        <v>6.05</v>
      </c>
    </row>
    <row r="29968" spans="1:4" x14ac:dyDescent="0.2">
      <c r="A29968">
        <v>101511</v>
      </c>
      <c r="B29968" t="s">
        <v>6064</v>
      </c>
      <c r="C29968">
        <v>88264</v>
      </c>
      <c r="D29968">
        <v>2.9102000000000001</v>
      </c>
    </row>
    <row r="29969" spans="1:4" x14ac:dyDescent="0.2">
      <c r="A29969">
        <v>101511</v>
      </c>
      <c r="B29969" t="s">
        <v>6064</v>
      </c>
      <c r="C29969">
        <v>88247</v>
      </c>
      <c r="D29969">
        <v>0.32329999999999998</v>
      </c>
    </row>
    <row r="29970" spans="1:4" x14ac:dyDescent="0.2">
      <c r="A29970">
        <v>101511</v>
      </c>
      <c r="B29970" t="s">
        <v>6064</v>
      </c>
      <c r="C29970">
        <v>87367</v>
      </c>
      <c r="D29970">
        <v>1.9400000000000001E-2</v>
      </c>
    </row>
    <row r="29971" spans="1:4" x14ac:dyDescent="0.2">
      <c r="A29971">
        <v>101511</v>
      </c>
      <c r="B29971" t="s">
        <v>80</v>
      </c>
      <c r="C29971">
        <v>39997</v>
      </c>
      <c r="D29971">
        <v>2</v>
      </c>
    </row>
    <row r="29972" spans="1:4" x14ac:dyDescent="0.2">
      <c r="A29972">
        <v>101511</v>
      </c>
      <c r="B29972" t="s">
        <v>80</v>
      </c>
      <c r="C29972">
        <v>39996</v>
      </c>
      <c r="D29972">
        <v>0.16639999999999999</v>
      </c>
    </row>
    <row r="29973" spans="1:4" x14ac:dyDescent="0.2">
      <c r="A29973">
        <v>101511</v>
      </c>
      <c r="B29973" t="s">
        <v>80</v>
      </c>
      <c r="C29973">
        <v>34643</v>
      </c>
      <c r="D29973">
        <v>1</v>
      </c>
    </row>
    <row r="29974" spans="1:4" x14ac:dyDescent="0.2">
      <c r="A29974">
        <v>101511</v>
      </c>
      <c r="B29974" t="s">
        <v>80</v>
      </c>
      <c r="C29974">
        <v>14153</v>
      </c>
      <c r="D29974">
        <v>0.06</v>
      </c>
    </row>
    <row r="29975" spans="1:4" x14ac:dyDescent="0.2">
      <c r="A29975">
        <v>101511</v>
      </c>
      <c r="B29975" t="s">
        <v>80</v>
      </c>
      <c r="C29975">
        <v>11267</v>
      </c>
      <c r="D29975">
        <v>2</v>
      </c>
    </row>
    <row r="29976" spans="1:4" x14ac:dyDescent="0.2">
      <c r="A29976">
        <v>101511</v>
      </c>
      <c r="B29976" t="s">
        <v>80</v>
      </c>
      <c r="C29976">
        <v>4346</v>
      </c>
      <c r="D29976">
        <v>3</v>
      </c>
    </row>
    <row r="29977" spans="1:4" x14ac:dyDescent="0.2">
      <c r="A29977">
        <v>101511</v>
      </c>
      <c r="B29977" t="s">
        <v>80</v>
      </c>
      <c r="C29977">
        <v>3398</v>
      </c>
      <c r="D29977">
        <v>1</v>
      </c>
    </row>
    <row r="29978" spans="1:4" x14ac:dyDescent="0.2">
      <c r="A29978">
        <v>101511</v>
      </c>
      <c r="B29978" t="s">
        <v>80</v>
      </c>
      <c r="C29978">
        <v>1094</v>
      </c>
      <c r="D29978">
        <v>1</v>
      </c>
    </row>
    <row r="29979" spans="1:4" x14ac:dyDescent="0.2">
      <c r="A29979">
        <v>101511</v>
      </c>
      <c r="B29979" t="s">
        <v>80</v>
      </c>
      <c r="C29979">
        <v>1062</v>
      </c>
      <c r="D29979">
        <v>1</v>
      </c>
    </row>
    <row r="29980" spans="1:4" x14ac:dyDescent="0.2">
      <c r="A29980">
        <v>101512</v>
      </c>
    </row>
    <row r="29981" spans="1:4" x14ac:dyDescent="0.2">
      <c r="A29981">
        <v>101512</v>
      </c>
      <c r="B29981" t="s">
        <v>6064</v>
      </c>
      <c r="C29981">
        <v>104749</v>
      </c>
      <c r="D29981">
        <v>1</v>
      </c>
    </row>
    <row r="29982" spans="1:4" x14ac:dyDescent="0.2">
      <c r="A29982">
        <v>101512</v>
      </c>
      <c r="B29982" t="s">
        <v>6064</v>
      </c>
      <c r="C29982">
        <v>100578</v>
      </c>
      <c r="D29982">
        <v>1</v>
      </c>
    </row>
    <row r="29983" spans="1:4" x14ac:dyDescent="0.2">
      <c r="A29983">
        <v>101512</v>
      </c>
      <c r="B29983" t="s">
        <v>6064</v>
      </c>
      <c r="C29983">
        <v>96986</v>
      </c>
      <c r="D29983">
        <v>1</v>
      </c>
    </row>
    <row r="29984" spans="1:4" x14ac:dyDescent="0.2">
      <c r="A29984">
        <v>101512</v>
      </c>
      <c r="B29984" t="s">
        <v>6064</v>
      </c>
      <c r="C29984">
        <v>96977</v>
      </c>
      <c r="D29984">
        <v>1.95</v>
      </c>
    </row>
    <row r="29985" spans="1:4" x14ac:dyDescent="0.2">
      <c r="A29985">
        <v>101512</v>
      </c>
      <c r="B29985" t="s">
        <v>6064</v>
      </c>
      <c r="C29985">
        <v>93673</v>
      </c>
      <c r="D29985">
        <v>1</v>
      </c>
    </row>
    <row r="29986" spans="1:4" x14ac:dyDescent="0.2">
      <c r="A29986">
        <v>101512</v>
      </c>
      <c r="B29986" t="s">
        <v>6064</v>
      </c>
      <c r="C29986">
        <v>92986</v>
      </c>
      <c r="D29986">
        <v>22.2</v>
      </c>
    </row>
    <row r="29987" spans="1:4" x14ac:dyDescent="0.2">
      <c r="A29987">
        <v>101512</v>
      </c>
      <c r="B29987" t="s">
        <v>6064</v>
      </c>
      <c r="C29987">
        <v>91922</v>
      </c>
      <c r="D29987">
        <v>1</v>
      </c>
    </row>
    <row r="29988" spans="1:4" x14ac:dyDescent="0.2">
      <c r="A29988">
        <v>101512</v>
      </c>
      <c r="B29988" t="s">
        <v>6064</v>
      </c>
      <c r="C29988">
        <v>91920</v>
      </c>
      <c r="D29988">
        <v>1</v>
      </c>
    </row>
    <row r="29989" spans="1:4" x14ac:dyDescent="0.2">
      <c r="A29989">
        <v>101512</v>
      </c>
      <c r="B29989" t="s">
        <v>6064</v>
      </c>
      <c r="C29989">
        <v>91886</v>
      </c>
      <c r="D29989">
        <v>1</v>
      </c>
    </row>
    <row r="29990" spans="1:4" x14ac:dyDescent="0.2">
      <c r="A29990">
        <v>101512</v>
      </c>
      <c r="B29990" t="s">
        <v>6064</v>
      </c>
      <c r="C29990">
        <v>91873</v>
      </c>
      <c r="D29990">
        <v>6.05</v>
      </c>
    </row>
    <row r="29991" spans="1:4" x14ac:dyDescent="0.2">
      <c r="A29991">
        <v>101512</v>
      </c>
      <c r="B29991" t="s">
        <v>6064</v>
      </c>
      <c r="C29991">
        <v>88264</v>
      </c>
      <c r="D29991">
        <v>2.9102000000000001</v>
      </c>
    </row>
    <row r="29992" spans="1:4" x14ac:dyDescent="0.2">
      <c r="A29992">
        <v>101512</v>
      </c>
      <c r="B29992" t="s">
        <v>6064</v>
      </c>
      <c r="C29992">
        <v>88247</v>
      </c>
      <c r="D29992">
        <v>0.32329999999999998</v>
      </c>
    </row>
    <row r="29993" spans="1:4" x14ac:dyDescent="0.2">
      <c r="A29993">
        <v>101512</v>
      </c>
      <c r="B29993" t="s">
        <v>6064</v>
      </c>
      <c r="C29993">
        <v>87367</v>
      </c>
      <c r="D29993">
        <v>1.9400000000000001E-2</v>
      </c>
    </row>
    <row r="29994" spans="1:4" x14ac:dyDescent="0.2">
      <c r="A29994">
        <v>101512</v>
      </c>
      <c r="B29994" t="s">
        <v>80</v>
      </c>
      <c r="C29994">
        <v>39997</v>
      </c>
      <c r="D29994">
        <v>2</v>
      </c>
    </row>
    <row r="29995" spans="1:4" x14ac:dyDescent="0.2">
      <c r="A29995">
        <v>101512</v>
      </c>
      <c r="B29995" t="s">
        <v>80</v>
      </c>
      <c r="C29995">
        <v>39996</v>
      </c>
      <c r="D29995">
        <v>0.16639999999999999</v>
      </c>
    </row>
    <row r="29996" spans="1:4" x14ac:dyDescent="0.2">
      <c r="A29996">
        <v>101512</v>
      </c>
      <c r="B29996" t="s">
        <v>80</v>
      </c>
      <c r="C29996">
        <v>34643</v>
      </c>
      <c r="D29996">
        <v>1</v>
      </c>
    </row>
    <row r="29997" spans="1:4" x14ac:dyDescent="0.2">
      <c r="A29997">
        <v>101512</v>
      </c>
      <c r="B29997" t="s">
        <v>80</v>
      </c>
      <c r="C29997">
        <v>14153</v>
      </c>
      <c r="D29997">
        <v>0.06</v>
      </c>
    </row>
    <row r="29998" spans="1:4" x14ac:dyDescent="0.2">
      <c r="A29998">
        <v>101512</v>
      </c>
      <c r="B29998" t="s">
        <v>80</v>
      </c>
      <c r="C29998">
        <v>11267</v>
      </c>
      <c r="D29998">
        <v>2</v>
      </c>
    </row>
    <row r="29999" spans="1:4" x14ac:dyDescent="0.2">
      <c r="A29999">
        <v>101512</v>
      </c>
      <c r="B29999" t="s">
        <v>80</v>
      </c>
      <c r="C29999">
        <v>4346</v>
      </c>
      <c r="D29999">
        <v>3</v>
      </c>
    </row>
    <row r="30000" spans="1:4" x14ac:dyDescent="0.2">
      <c r="A30000">
        <v>101512</v>
      </c>
      <c r="B30000" t="s">
        <v>80</v>
      </c>
      <c r="C30000">
        <v>3398</v>
      </c>
      <c r="D30000">
        <v>1</v>
      </c>
    </row>
    <row r="30001" spans="1:4" x14ac:dyDescent="0.2">
      <c r="A30001">
        <v>101512</v>
      </c>
      <c r="B30001" t="s">
        <v>80</v>
      </c>
      <c r="C30001">
        <v>1094</v>
      </c>
      <c r="D30001">
        <v>1</v>
      </c>
    </row>
    <row r="30002" spans="1:4" x14ac:dyDescent="0.2">
      <c r="A30002">
        <v>101512</v>
      </c>
      <c r="B30002" t="s">
        <v>80</v>
      </c>
      <c r="C30002">
        <v>1062</v>
      </c>
      <c r="D30002">
        <v>1</v>
      </c>
    </row>
    <row r="30003" spans="1:4" x14ac:dyDescent="0.2">
      <c r="A30003">
        <v>101505</v>
      </c>
    </row>
    <row r="30004" spans="1:4" x14ac:dyDescent="0.2">
      <c r="A30004">
        <v>101505</v>
      </c>
      <c r="B30004" t="s">
        <v>6064</v>
      </c>
      <c r="C30004">
        <v>104749</v>
      </c>
      <c r="D30004">
        <v>1</v>
      </c>
    </row>
    <row r="30005" spans="1:4" x14ac:dyDescent="0.2">
      <c r="A30005">
        <v>101505</v>
      </c>
      <c r="B30005" t="s">
        <v>6064</v>
      </c>
      <c r="C30005">
        <v>100578</v>
      </c>
      <c r="D30005">
        <v>1</v>
      </c>
    </row>
    <row r="30006" spans="1:4" x14ac:dyDescent="0.2">
      <c r="A30006">
        <v>101505</v>
      </c>
      <c r="B30006" t="s">
        <v>6064</v>
      </c>
      <c r="C30006">
        <v>96986</v>
      </c>
      <c r="D30006">
        <v>1</v>
      </c>
    </row>
    <row r="30007" spans="1:4" x14ac:dyDescent="0.2">
      <c r="A30007">
        <v>101505</v>
      </c>
      <c r="B30007" t="s">
        <v>6064</v>
      </c>
      <c r="C30007">
        <v>96977</v>
      </c>
      <c r="D30007">
        <v>1.95</v>
      </c>
    </row>
    <row r="30008" spans="1:4" x14ac:dyDescent="0.2">
      <c r="A30008">
        <v>101505</v>
      </c>
      <c r="B30008" t="s">
        <v>6064</v>
      </c>
      <c r="C30008">
        <v>93673</v>
      </c>
      <c r="D30008">
        <v>1</v>
      </c>
    </row>
    <row r="30009" spans="1:4" x14ac:dyDescent="0.2">
      <c r="A30009">
        <v>101505</v>
      </c>
      <c r="B30009" t="s">
        <v>6064</v>
      </c>
      <c r="C30009">
        <v>91933</v>
      </c>
      <c r="D30009">
        <v>22.2</v>
      </c>
    </row>
    <row r="30010" spans="1:4" x14ac:dyDescent="0.2">
      <c r="A30010">
        <v>101505</v>
      </c>
      <c r="B30010" t="s">
        <v>6064</v>
      </c>
      <c r="C30010">
        <v>91919</v>
      </c>
      <c r="D30010">
        <v>1</v>
      </c>
    </row>
    <row r="30011" spans="1:4" x14ac:dyDescent="0.2">
      <c r="A30011">
        <v>101505</v>
      </c>
      <c r="B30011" t="s">
        <v>6064</v>
      </c>
      <c r="C30011">
        <v>91917</v>
      </c>
      <c r="D30011">
        <v>1</v>
      </c>
    </row>
    <row r="30012" spans="1:4" x14ac:dyDescent="0.2">
      <c r="A30012">
        <v>101505</v>
      </c>
      <c r="B30012" t="s">
        <v>6064</v>
      </c>
      <c r="C30012">
        <v>91885</v>
      </c>
      <c r="D30012">
        <v>1</v>
      </c>
    </row>
    <row r="30013" spans="1:4" x14ac:dyDescent="0.2">
      <c r="A30013">
        <v>101505</v>
      </c>
      <c r="B30013" t="s">
        <v>6064</v>
      </c>
      <c r="C30013">
        <v>91872</v>
      </c>
      <c r="D30013">
        <v>6.05</v>
      </c>
    </row>
    <row r="30014" spans="1:4" x14ac:dyDescent="0.2">
      <c r="A30014">
        <v>101505</v>
      </c>
      <c r="B30014" t="s">
        <v>6064</v>
      </c>
      <c r="C30014">
        <v>88264</v>
      </c>
      <c r="D30014">
        <v>3.5078</v>
      </c>
    </row>
    <row r="30015" spans="1:4" x14ac:dyDescent="0.2">
      <c r="A30015">
        <v>101505</v>
      </c>
      <c r="B30015" t="s">
        <v>6064</v>
      </c>
      <c r="C30015">
        <v>88247</v>
      </c>
      <c r="D30015">
        <v>0.38969999999999999</v>
      </c>
    </row>
    <row r="30016" spans="1:4" x14ac:dyDescent="0.2">
      <c r="A30016">
        <v>101505</v>
      </c>
      <c r="B30016" t="s">
        <v>80</v>
      </c>
      <c r="C30016">
        <v>39997</v>
      </c>
      <c r="D30016">
        <v>2</v>
      </c>
    </row>
    <row r="30017" spans="1:4" x14ac:dyDescent="0.2">
      <c r="A30017">
        <v>101505</v>
      </c>
      <c r="B30017" t="s">
        <v>80</v>
      </c>
      <c r="C30017">
        <v>39996</v>
      </c>
      <c r="D30017">
        <v>0.16639999999999999</v>
      </c>
    </row>
    <row r="30018" spans="1:4" x14ac:dyDescent="0.2">
      <c r="A30018">
        <v>101505</v>
      </c>
      <c r="B30018" t="s">
        <v>80</v>
      </c>
      <c r="C30018">
        <v>39809</v>
      </c>
      <c r="D30018">
        <v>1</v>
      </c>
    </row>
    <row r="30019" spans="1:4" x14ac:dyDescent="0.2">
      <c r="A30019">
        <v>101505</v>
      </c>
      <c r="B30019" t="s">
        <v>80</v>
      </c>
      <c r="C30019">
        <v>34643</v>
      </c>
      <c r="D30019">
        <v>1</v>
      </c>
    </row>
    <row r="30020" spans="1:4" x14ac:dyDescent="0.2">
      <c r="A30020">
        <v>101505</v>
      </c>
      <c r="B30020" t="s">
        <v>80</v>
      </c>
      <c r="C30020">
        <v>14153</v>
      </c>
      <c r="D30020">
        <v>0.06</v>
      </c>
    </row>
    <row r="30021" spans="1:4" x14ac:dyDescent="0.2">
      <c r="A30021">
        <v>101505</v>
      </c>
      <c r="B30021" t="s">
        <v>80</v>
      </c>
      <c r="C30021">
        <v>11950</v>
      </c>
      <c r="D30021">
        <v>4</v>
      </c>
    </row>
    <row r="30022" spans="1:4" x14ac:dyDescent="0.2">
      <c r="A30022">
        <v>101505</v>
      </c>
      <c r="B30022" t="s">
        <v>80</v>
      </c>
      <c r="C30022">
        <v>11267</v>
      </c>
      <c r="D30022">
        <v>2</v>
      </c>
    </row>
    <row r="30023" spans="1:4" x14ac:dyDescent="0.2">
      <c r="A30023">
        <v>101505</v>
      </c>
      <c r="B30023" t="s">
        <v>80</v>
      </c>
      <c r="C30023">
        <v>4346</v>
      </c>
      <c r="D30023">
        <v>3</v>
      </c>
    </row>
    <row r="30024" spans="1:4" x14ac:dyDescent="0.2">
      <c r="A30024">
        <v>101505</v>
      </c>
      <c r="B30024" t="s">
        <v>80</v>
      </c>
      <c r="C30024">
        <v>3398</v>
      </c>
      <c r="D30024">
        <v>1</v>
      </c>
    </row>
    <row r="30025" spans="1:4" x14ac:dyDescent="0.2">
      <c r="A30025">
        <v>101505</v>
      </c>
      <c r="B30025" t="s">
        <v>80</v>
      </c>
      <c r="C30025">
        <v>1094</v>
      </c>
      <c r="D30025">
        <v>1</v>
      </c>
    </row>
    <row r="30026" spans="1:4" x14ac:dyDescent="0.2">
      <c r="A30026">
        <v>101506</v>
      </c>
    </row>
    <row r="30027" spans="1:4" x14ac:dyDescent="0.2">
      <c r="A30027">
        <v>101506</v>
      </c>
      <c r="B30027" t="s">
        <v>6064</v>
      </c>
      <c r="C30027">
        <v>104749</v>
      </c>
      <c r="D30027">
        <v>1</v>
      </c>
    </row>
    <row r="30028" spans="1:4" x14ac:dyDescent="0.2">
      <c r="A30028">
        <v>101506</v>
      </c>
      <c r="B30028" t="s">
        <v>6064</v>
      </c>
      <c r="C30028">
        <v>100578</v>
      </c>
      <c r="D30028">
        <v>1</v>
      </c>
    </row>
    <row r="30029" spans="1:4" x14ac:dyDescent="0.2">
      <c r="A30029">
        <v>101506</v>
      </c>
      <c r="B30029" t="s">
        <v>6064</v>
      </c>
      <c r="C30029">
        <v>96986</v>
      </c>
      <c r="D30029">
        <v>1</v>
      </c>
    </row>
    <row r="30030" spans="1:4" x14ac:dyDescent="0.2">
      <c r="A30030">
        <v>101506</v>
      </c>
      <c r="B30030" t="s">
        <v>6064</v>
      </c>
      <c r="C30030">
        <v>96977</v>
      </c>
      <c r="D30030">
        <v>1.95</v>
      </c>
    </row>
    <row r="30031" spans="1:4" x14ac:dyDescent="0.2">
      <c r="A30031">
        <v>101506</v>
      </c>
      <c r="B30031" t="s">
        <v>6064</v>
      </c>
      <c r="C30031">
        <v>93673</v>
      </c>
      <c r="D30031">
        <v>1</v>
      </c>
    </row>
    <row r="30032" spans="1:4" x14ac:dyDescent="0.2">
      <c r="A30032">
        <v>101506</v>
      </c>
      <c r="B30032" t="s">
        <v>6064</v>
      </c>
      <c r="C30032">
        <v>91935</v>
      </c>
      <c r="D30032">
        <v>22.2</v>
      </c>
    </row>
    <row r="30033" spans="1:4" x14ac:dyDescent="0.2">
      <c r="A30033">
        <v>101506</v>
      </c>
      <c r="B30033" t="s">
        <v>6064</v>
      </c>
      <c r="C30033">
        <v>91919</v>
      </c>
      <c r="D30033">
        <v>1</v>
      </c>
    </row>
    <row r="30034" spans="1:4" x14ac:dyDescent="0.2">
      <c r="A30034">
        <v>101506</v>
      </c>
      <c r="B30034" t="s">
        <v>6064</v>
      </c>
      <c r="C30034">
        <v>91917</v>
      </c>
      <c r="D30034">
        <v>1</v>
      </c>
    </row>
    <row r="30035" spans="1:4" x14ac:dyDescent="0.2">
      <c r="A30035">
        <v>101506</v>
      </c>
      <c r="B30035" t="s">
        <v>6064</v>
      </c>
      <c r="C30035">
        <v>91885</v>
      </c>
      <c r="D30035">
        <v>1</v>
      </c>
    </row>
    <row r="30036" spans="1:4" x14ac:dyDescent="0.2">
      <c r="A30036">
        <v>101506</v>
      </c>
      <c r="B30036" t="s">
        <v>6064</v>
      </c>
      <c r="C30036">
        <v>91872</v>
      </c>
      <c r="D30036">
        <v>6.05</v>
      </c>
    </row>
    <row r="30037" spans="1:4" x14ac:dyDescent="0.2">
      <c r="A30037">
        <v>101506</v>
      </c>
      <c r="B30037" t="s">
        <v>6064</v>
      </c>
      <c r="C30037">
        <v>88264</v>
      </c>
      <c r="D30037">
        <v>3.5078</v>
      </c>
    </row>
    <row r="30038" spans="1:4" x14ac:dyDescent="0.2">
      <c r="A30038">
        <v>101506</v>
      </c>
      <c r="B30038" t="s">
        <v>6064</v>
      </c>
      <c r="C30038">
        <v>88247</v>
      </c>
      <c r="D30038">
        <v>0.38969999999999999</v>
      </c>
    </row>
    <row r="30039" spans="1:4" x14ac:dyDescent="0.2">
      <c r="A30039">
        <v>101506</v>
      </c>
      <c r="B30039" t="s">
        <v>80</v>
      </c>
      <c r="C30039">
        <v>39997</v>
      </c>
      <c r="D30039">
        <v>2</v>
      </c>
    </row>
    <row r="30040" spans="1:4" x14ac:dyDescent="0.2">
      <c r="A30040">
        <v>101506</v>
      </c>
      <c r="B30040" t="s">
        <v>80</v>
      </c>
      <c r="C30040">
        <v>39996</v>
      </c>
      <c r="D30040">
        <v>0.16639999999999999</v>
      </c>
    </row>
    <row r="30041" spans="1:4" x14ac:dyDescent="0.2">
      <c r="A30041">
        <v>101506</v>
      </c>
      <c r="B30041" t="s">
        <v>80</v>
      </c>
      <c r="C30041">
        <v>39809</v>
      </c>
      <c r="D30041">
        <v>1</v>
      </c>
    </row>
    <row r="30042" spans="1:4" x14ac:dyDescent="0.2">
      <c r="A30042">
        <v>101506</v>
      </c>
      <c r="B30042" t="s">
        <v>80</v>
      </c>
      <c r="C30042">
        <v>34643</v>
      </c>
      <c r="D30042">
        <v>1</v>
      </c>
    </row>
    <row r="30043" spans="1:4" x14ac:dyDescent="0.2">
      <c r="A30043">
        <v>101506</v>
      </c>
      <c r="B30043" t="s">
        <v>80</v>
      </c>
      <c r="C30043">
        <v>14153</v>
      </c>
      <c r="D30043">
        <v>0.06</v>
      </c>
    </row>
    <row r="30044" spans="1:4" x14ac:dyDescent="0.2">
      <c r="A30044">
        <v>101506</v>
      </c>
      <c r="B30044" t="s">
        <v>80</v>
      </c>
      <c r="C30044">
        <v>11950</v>
      </c>
      <c r="D30044">
        <v>4</v>
      </c>
    </row>
    <row r="30045" spans="1:4" x14ac:dyDescent="0.2">
      <c r="A30045">
        <v>101506</v>
      </c>
      <c r="B30045" t="s">
        <v>80</v>
      </c>
      <c r="C30045">
        <v>11267</v>
      </c>
      <c r="D30045">
        <v>2</v>
      </c>
    </row>
    <row r="30046" spans="1:4" x14ac:dyDescent="0.2">
      <c r="A30046">
        <v>101506</v>
      </c>
      <c r="B30046" t="s">
        <v>80</v>
      </c>
      <c r="C30046">
        <v>4346</v>
      </c>
      <c r="D30046">
        <v>3</v>
      </c>
    </row>
    <row r="30047" spans="1:4" x14ac:dyDescent="0.2">
      <c r="A30047">
        <v>101506</v>
      </c>
      <c r="B30047" t="s">
        <v>80</v>
      </c>
      <c r="C30047">
        <v>3398</v>
      </c>
      <c r="D30047">
        <v>1</v>
      </c>
    </row>
    <row r="30048" spans="1:4" x14ac:dyDescent="0.2">
      <c r="A30048">
        <v>101506</v>
      </c>
      <c r="B30048" t="s">
        <v>80</v>
      </c>
      <c r="C30048">
        <v>1094</v>
      </c>
      <c r="D30048">
        <v>1</v>
      </c>
    </row>
    <row r="30049" spans="1:4" x14ac:dyDescent="0.2">
      <c r="A30049">
        <v>101507</v>
      </c>
    </row>
    <row r="30050" spans="1:4" x14ac:dyDescent="0.2">
      <c r="A30050">
        <v>101507</v>
      </c>
      <c r="B30050" t="s">
        <v>6064</v>
      </c>
      <c r="C30050">
        <v>104749</v>
      </c>
      <c r="D30050">
        <v>1</v>
      </c>
    </row>
    <row r="30051" spans="1:4" x14ac:dyDescent="0.2">
      <c r="A30051">
        <v>101507</v>
      </c>
      <c r="B30051" t="s">
        <v>6064</v>
      </c>
      <c r="C30051">
        <v>100578</v>
      </c>
      <c r="D30051">
        <v>1</v>
      </c>
    </row>
    <row r="30052" spans="1:4" x14ac:dyDescent="0.2">
      <c r="A30052">
        <v>101507</v>
      </c>
      <c r="B30052" t="s">
        <v>6064</v>
      </c>
      <c r="C30052">
        <v>96986</v>
      </c>
      <c r="D30052">
        <v>1</v>
      </c>
    </row>
    <row r="30053" spans="1:4" x14ac:dyDescent="0.2">
      <c r="A30053">
        <v>101507</v>
      </c>
      <c r="B30053" t="s">
        <v>6064</v>
      </c>
      <c r="C30053">
        <v>96977</v>
      </c>
      <c r="D30053">
        <v>1.95</v>
      </c>
    </row>
    <row r="30054" spans="1:4" x14ac:dyDescent="0.2">
      <c r="A30054">
        <v>101507</v>
      </c>
      <c r="B30054" t="s">
        <v>6064</v>
      </c>
      <c r="C30054">
        <v>93673</v>
      </c>
      <c r="D30054">
        <v>1</v>
      </c>
    </row>
    <row r="30055" spans="1:4" x14ac:dyDescent="0.2">
      <c r="A30055">
        <v>101507</v>
      </c>
      <c r="B30055" t="s">
        <v>6064</v>
      </c>
      <c r="C30055">
        <v>92984</v>
      </c>
      <c r="D30055">
        <v>22.2</v>
      </c>
    </row>
    <row r="30056" spans="1:4" x14ac:dyDescent="0.2">
      <c r="A30056">
        <v>101507</v>
      </c>
      <c r="B30056" t="s">
        <v>6064</v>
      </c>
      <c r="C30056">
        <v>91919</v>
      </c>
      <c r="D30056">
        <v>1</v>
      </c>
    </row>
    <row r="30057" spans="1:4" x14ac:dyDescent="0.2">
      <c r="A30057">
        <v>101507</v>
      </c>
      <c r="B30057" t="s">
        <v>6064</v>
      </c>
      <c r="C30057">
        <v>91917</v>
      </c>
      <c r="D30057">
        <v>1</v>
      </c>
    </row>
    <row r="30058" spans="1:4" x14ac:dyDescent="0.2">
      <c r="A30058">
        <v>101507</v>
      </c>
      <c r="B30058" t="s">
        <v>6064</v>
      </c>
      <c r="C30058">
        <v>91885</v>
      </c>
      <c r="D30058">
        <v>1</v>
      </c>
    </row>
    <row r="30059" spans="1:4" x14ac:dyDescent="0.2">
      <c r="A30059">
        <v>101507</v>
      </c>
      <c r="B30059" t="s">
        <v>6064</v>
      </c>
      <c r="C30059">
        <v>91872</v>
      </c>
      <c r="D30059">
        <v>6.05</v>
      </c>
    </row>
    <row r="30060" spans="1:4" x14ac:dyDescent="0.2">
      <c r="A30060">
        <v>101507</v>
      </c>
      <c r="B30060" t="s">
        <v>6064</v>
      </c>
      <c r="C30060">
        <v>88264</v>
      </c>
      <c r="D30060">
        <v>3.5078</v>
      </c>
    </row>
    <row r="30061" spans="1:4" x14ac:dyDescent="0.2">
      <c r="A30061">
        <v>101507</v>
      </c>
      <c r="B30061" t="s">
        <v>6064</v>
      </c>
      <c r="C30061">
        <v>88247</v>
      </c>
      <c r="D30061">
        <v>0.38969999999999999</v>
      </c>
    </row>
    <row r="30062" spans="1:4" x14ac:dyDescent="0.2">
      <c r="A30062">
        <v>101507</v>
      </c>
      <c r="B30062" t="s">
        <v>80</v>
      </c>
      <c r="C30062">
        <v>39997</v>
      </c>
      <c r="D30062">
        <v>2</v>
      </c>
    </row>
    <row r="30063" spans="1:4" x14ac:dyDescent="0.2">
      <c r="A30063">
        <v>101507</v>
      </c>
      <c r="B30063" t="s">
        <v>80</v>
      </c>
      <c r="C30063">
        <v>39996</v>
      </c>
      <c r="D30063">
        <v>0.16639999999999999</v>
      </c>
    </row>
    <row r="30064" spans="1:4" x14ac:dyDescent="0.2">
      <c r="A30064">
        <v>101507</v>
      </c>
      <c r="B30064" t="s">
        <v>80</v>
      </c>
      <c r="C30064">
        <v>39809</v>
      </c>
      <c r="D30064">
        <v>1</v>
      </c>
    </row>
    <row r="30065" spans="1:4" x14ac:dyDescent="0.2">
      <c r="A30065">
        <v>101507</v>
      </c>
      <c r="B30065" t="s">
        <v>80</v>
      </c>
      <c r="C30065">
        <v>34643</v>
      </c>
      <c r="D30065">
        <v>1</v>
      </c>
    </row>
    <row r="30066" spans="1:4" x14ac:dyDescent="0.2">
      <c r="A30066">
        <v>101507</v>
      </c>
      <c r="B30066" t="s">
        <v>80</v>
      </c>
      <c r="C30066">
        <v>14153</v>
      </c>
      <c r="D30066">
        <v>0.06</v>
      </c>
    </row>
    <row r="30067" spans="1:4" x14ac:dyDescent="0.2">
      <c r="A30067">
        <v>101507</v>
      </c>
      <c r="B30067" t="s">
        <v>80</v>
      </c>
      <c r="C30067">
        <v>11950</v>
      </c>
      <c r="D30067">
        <v>4</v>
      </c>
    </row>
    <row r="30068" spans="1:4" x14ac:dyDescent="0.2">
      <c r="A30068">
        <v>101507</v>
      </c>
      <c r="B30068" t="s">
        <v>80</v>
      </c>
      <c r="C30068">
        <v>11267</v>
      </c>
      <c r="D30068">
        <v>2</v>
      </c>
    </row>
    <row r="30069" spans="1:4" x14ac:dyDescent="0.2">
      <c r="A30069">
        <v>101507</v>
      </c>
      <c r="B30069" t="s">
        <v>80</v>
      </c>
      <c r="C30069">
        <v>4346</v>
      </c>
      <c r="D30069">
        <v>3</v>
      </c>
    </row>
    <row r="30070" spans="1:4" x14ac:dyDescent="0.2">
      <c r="A30070">
        <v>101507</v>
      </c>
      <c r="B30070" t="s">
        <v>80</v>
      </c>
      <c r="C30070">
        <v>3398</v>
      </c>
      <c r="D30070">
        <v>1</v>
      </c>
    </row>
    <row r="30071" spans="1:4" x14ac:dyDescent="0.2">
      <c r="A30071">
        <v>101507</v>
      </c>
      <c r="B30071" t="s">
        <v>80</v>
      </c>
      <c r="C30071">
        <v>1094</v>
      </c>
      <c r="D30071">
        <v>1</v>
      </c>
    </row>
    <row r="30072" spans="1:4" x14ac:dyDescent="0.2">
      <c r="A30072">
        <v>101508</v>
      </c>
    </row>
    <row r="30073" spans="1:4" x14ac:dyDescent="0.2">
      <c r="A30073">
        <v>101508</v>
      </c>
      <c r="B30073" t="s">
        <v>6064</v>
      </c>
      <c r="C30073">
        <v>104749</v>
      </c>
      <c r="D30073">
        <v>1</v>
      </c>
    </row>
    <row r="30074" spans="1:4" x14ac:dyDescent="0.2">
      <c r="A30074">
        <v>101508</v>
      </c>
      <c r="B30074" t="s">
        <v>6064</v>
      </c>
      <c r="C30074">
        <v>100578</v>
      </c>
      <c r="D30074">
        <v>1</v>
      </c>
    </row>
    <row r="30075" spans="1:4" x14ac:dyDescent="0.2">
      <c r="A30075">
        <v>101508</v>
      </c>
      <c r="B30075" t="s">
        <v>6064</v>
      </c>
      <c r="C30075">
        <v>96986</v>
      </c>
      <c r="D30075">
        <v>1</v>
      </c>
    </row>
    <row r="30076" spans="1:4" x14ac:dyDescent="0.2">
      <c r="A30076">
        <v>101508</v>
      </c>
      <c r="B30076" t="s">
        <v>6064</v>
      </c>
      <c r="C30076">
        <v>96977</v>
      </c>
      <c r="D30076">
        <v>1.95</v>
      </c>
    </row>
    <row r="30077" spans="1:4" x14ac:dyDescent="0.2">
      <c r="A30077">
        <v>101508</v>
      </c>
      <c r="B30077" t="s">
        <v>6064</v>
      </c>
      <c r="C30077">
        <v>93673</v>
      </c>
      <c r="D30077">
        <v>1</v>
      </c>
    </row>
    <row r="30078" spans="1:4" x14ac:dyDescent="0.2">
      <c r="A30078">
        <v>101508</v>
      </c>
      <c r="B30078" t="s">
        <v>6064</v>
      </c>
      <c r="C30078">
        <v>92986</v>
      </c>
      <c r="D30078">
        <v>22.2</v>
      </c>
    </row>
    <row r="30079" spans="1:4" x14ac:dyDescent="0.2">
      <c r="A30079">
        <v>101508</v>
      </c>
      <c r="B30079" t="s">
        <v>6064</v>
      </c>
      <c r="C30079">
        <v>91922</v>
      </c>
      <c r="D30079">
        <v>1</v>
      </c>
    </row>
    <row r="30080" spans="1:4" x14ac:dyDescent="0.2">
      <c r="A30080">
        <v>101508</v>
      </c>
      <c r="B30080" t="s">
        <v>6064</v>
      </c>
      <c r="C30080">
        <v>91920</v>
      </c>
      <c r="D30080">
        <v>1</v>
      </c>
    </row>
    <row r="30081" spans="1:4" x14ac:dyDescent="0.2">
      <c r="A30081">
        <v>101508</v>
      </c>
      <c r="B30081" t="s">
        <v>6064</v>
      </c>
      <c r="C30081">
        <v>91886</v>
      </c>
      <c r="D30081">
        <v>1</v>
      </c>
    </row>
    <row r="30082" spans="1:4" x14ac:dyDescent="0.2">
      <c r="A30082">
        <v>101508</v>
      </c>
      <c r="B30082" t="s">
        <v>6064</v>
      </c>
      <c r="C30082">
        <v>91873</v>
      </c>
      <c r="D30082">
        <v>6.05</v>
      </c>
    </row>
    <row r="30083" spans="1:4" x14ac:dyDescent="0.2">
      <c r="A30083">
        <v>101508</v>
      </c>
      <c r="B30083" t="s">
        <v>6064</v>
      </c>
      <c r="C30083">
        <v>88264</v>
      </c>
      <c r="D30083">
        <v>3.5078</v>
      </c>
    </row>
    <row r="30084" spans="1:4" x14ac:dyDescent="0.2">
      <c r="A30084">
        <v>101508</v>
      </c>
      <c r="B30084" t="s">
        <v>6064</v>
      </c>
      <c r="C30084">
        <v>88247</v>
      </c>
      <c r="D30084">
        <v>0.38969999999999999</v>
      </c>
    </row>
    <row r="30085" spans="1:4" x14ac:dyDescent="0.2">
      <c r="A30085">
        <v>101508</v>
      </c>
      <c r="B30085" t="s">
        <v>80</v>
      </c>
      <c r="C30085">
        <v>39997</v>
      </c>
      <c r="D30085">
        <v>2</v>
      </c>
    </row>
    <row r="30086" spans="1:4" x14ac:dyDescent="0.2">
      <c r="A30086">
        <v>101508</v>
      </c>
      <c r="B30086" t="s">
        <v>80</v>
      </c>
      <c r="C30086">
        <v>39996</v>
      </c>
      <c r="D30086">
        <v>0.16639999999999999</v>
      </c>
    </row>
    <row r="30087" spans="1:4" x14ac:dyDescent="0.2">
      <c r="A30087">
        <v>101508</v>
      </c>
      <c r="B30087" t="s">
        <v>80</v>
      </c>
      <c r="C30087">
        <v>39809</v>
      </c>
      <c r="D30087">
        <v>1</v>
      </c>
    </row>
    <row r="30088" spans="1:4" x14ac:dyDescent="0.2">
      <c r="A30088">
        <v>101508</v>
      </c>
      <c r="B30088" t="s">
        <v>80</v>
      </c>
      <c r="C30088">
        <v>34643</v>
      </c>
      <c r="D30088">
        <v>1</v>
      </c>
    </row>
    <row r="30089" spans="1:4" x14ac:dyDescent="0.2">
      <c r="A30089">
        <v>101508</v>
      </c>
      <c r="B30089" t="s">
        <v>80</v>
      </c>
      <c r="C30089">
        <v>14153</v>
      </c>
      <c r="D30089">
        <v>0.06</v>
      </c>
    </row>
    <row r="30090" spans="1:4" x14ac:dyDescent="0.2">
      <c r="A30090">
        <v>101508</v>
      </c>
      <c r="B30090" t="s">
        <v>80</v>
      </c>
      <c r="C30090">
        <v>11950</v>
      </c>
      <c r="D30090">
        <v>4</v>
      </c>
    </row>
    <row r="30091" spans="1:4" x14ac:dyDescent="0.2">
      <c r="A30091">
        <v>101508</v>
      </c>
      <c r="B30091" t="s">
        <v>80</v>
      </c>
      <c r="C30091">
        <v>11267</v>
      </c>
      <c r="D30091">
        <v>2</v>
      </c>
    </row>
    <row r="30092" spans="1:4" x14ac:dyDescent="0.2">
      <c r="A30092">
        <v>101508</v>
      </c>
      <c r="B30092" t="s">
        <v>80</v>
      </c>
      <c r="C30092">
        <v>4346</v>
      </c>
      <c r="D30092">
        <v>3</v>
      </c>
    </row>
    <row r="30093" spans="1:4" x14ac:dyDescent="0.2">
      <c r="A30093">
        <v>101508</v>
      </c>
      <c r="B30093" t="s">
        <v>80</v>
      </c>
      <c r="C30093">
        <v>3398</v>
      </c>
      <c r="D30093">
        <v>1</v>
      </c>
    </row>
    <row r="30094" spans="1:4" x14ac:dyDescent="0.2">
      <c r="A30094">
        <v>101508</v>
      </c>
      <c r="B30094" t="s">
        <v>80</v>
      </c>
      <c r="C30094">
        <v>1094</v>
      </c>
      <c r="D30094">
        <v>1</v>
      </c>
    </row>
    <row r="30095" spans="1:4" x14ac:dyDescent="0.2">
      <c r="A30095">
        <v>101525</v>
      </c>
    </row>
    <row r="30096" spans="1:4" x14ac:dyDescent="0.2">
      <c r="A30096">
        <v>101525</v>
      </c>
      <c r="B30096" t="s">
        <v>6064</v>
      </c>
      <c r="C30096">
        <v>104749</v>
      </c>
      <c r="D30096">
        <v>1</v>
      </c>
    </row>
    <row r="30097" spans="1:4" x14ac:dyDescent="0.2">
      <c r="A30097">
        <v>101525</v>
      </c>
      <c r="B30097" t="s">
        <v>6064</v>
      </c>
      <c r="C30097">
        <v>97668</v>
      </c>
      <c r="D30097">
        <v>6.3</v>
      </c>
    </row>
    <row r="30098" spans="1:4" x14ac:dyDescent="0.2">
      <c r="A30098">
        <v>101525</v>
      </c>
      <c r="B30098" t="s">
        <v>6064</v>
      </c>
      <c r="C30098">
        <v>96986</v>
      </c>
      <c r="D30098">
        <v>1</v>
      </c>
    </row>
    <row r="30099" spans="1:4" x14ac:dyDescent="0.2">
      <c r="A30099">
        <v>101525</v>
      </c>
      <c r="B30099" t="s">
        <v>6064</v>
      </c>
      <c r="C30099">
        <v>96977</v>
      </c>
      <c r="D30099">
        <v>1.95</v>
      </c>
    </row>
    <row r="30100" spans="1:4" x14ac:dyDescent="0.2">
      <c r="A30100">
        <v>101525</v>
      </c>
      <c r="B30100" t="s">
        <v>6064</v>
      </c>
      <c r="C30100">
        <v>93666</v>
      </c>
      <c r="D30100">
        <v>1</v>
      </c>
    </row>
    <row r="30101" spans="1:4" x14ac:dyDescent="0.2">
      <c r="A30101">
        <v>101525</v>
      </c>
      <c r="B30101" t="s">
        <v>6064</v>
      </c>
      <c r="C30101">
        <v>91933</v>
      </c>
      <c r="D30101">
        <v>19.8</v>
      </c>
    </row>
    <row r="30102" spans="1:4" x14ac:dyDescent="0.2">
      <c r="A30102">
        <v>101525</v>
      </c>
      <c r="B30102" t="s">
        <v>6064</v>
      </c>
      <c r="C30102">
        <v>91872</v>
      </c>
      <c r="D30102">
        <v>1.3</v>
      </c>
    </row>
    <row r="30103" spans="1:4" x14ac:dyDescent="0.2">
      <c r="A30103">
        <v>101525</v>
      </c>
      <c r="B30103" t="s">
        <v>6064</v>
      </c>
      <c r="C30103">
        <v>88264</v>
      </c>
      <c r="D30103">
        <v>1.3379000000000001</v>
      </c>
    </row>
    <row r="30104" spans="1:4" x14ac:dyDescent="0.2">
      <c r="A30104">
        <v>101525</v>
      </c>
      <c r="B30104" t="s">
        <v>6064</v>
      </c>
      <c r="C30104">
        <v>88247</v>
      </c>
      <c r="D30104">
        <v>0.14860000000000001</v>
      </c>
    </row>
    <row r="30105" spans="1:4" x14ac:dyDescent="0.2">
      <c r="A30105">
        <v>101525</v>
      </c>
      <c r="B30105" t="s">
        <v>6064</v>
      </c>
      <c r="C30105">
        <v>87367</v>
      </c>
      <c r="D30105">
        <v>1.66E-2</v>
      </c>
    </row>
    <row r="30106" spans="1:4" x14ac:dyDescent="0.2">
      <c r="A30106">
        <v>101525</v>
      </c>
      <c r="B30106" t="s">
        <v>80</v>
      </c>
      <c r="C30106">
        <v>39809</v>
      </c>
      <c r="D30106">
        <v>1</v>
      </c>
    </row>
    <row r="30107" spans="1:4" x14ac:dyDescent="0.2">
      <c r="A30107">
        <v>101525</v>
      </c>
      <c r="B30107" t="s">
        <v>80</v>
      </c>
      <c r="C30107">
        <v>34643</v>
      </c>
      <c r="D30107">
        <v>1</v>
      </c>
    </row>
    <row r="30108" spans="1:4" x14ac:dyDescent="0.2">
      <c r="A30108">
        <v>101526</v>
      </c>
    </row>
    <row r="30109" spans="1:4" x14ac:dyDescent="0.2">
      <c r="A30109">
        <v>101526</v>
      </c>
      <c r="B30109" t="s">
        <v>6064</v>
      </c>
      <c r="C30109">
        <v>104749</v>
      </c>
      <c r="D30109">
        <v>1</v>
      </c>
    </row>
    <row r="30110" spans="1:4" x14ac:dyDescent="0.2">
      <c r="A30110">
        <v>101526</v>
      </c>
      <c r="B30110" t="s">
        <v>6064</v>
      </c>
      <c r="C30110">
        <v>97668</v>
      </c>
      <c r="D30110">
        <v>6.3</v>
      </c>
    </row>
    <row r="30111" spans="1:4" x14ac:dyDescent="0.2">
      <c r="A30111">
        <v>101526</v>
      </c>
      <c r="B30111" t="s">
        <v>6064</v>
      </c>
      <c r="C30111">
        <v>96986</v>
      </c>
      <c r="D30111">
        <v>1</v>
      </c>
    </row>
    <row r="30112" spans="1:4" x14ac:dyDescent="0.2">
      <c r="A30112">
        <v>101526</v>
      </c>
      <c r="B30112" t="s">
        <v>6064</v>
      </c>
      <c r="C30112">
        <v>96977</v>
      </c>
      <c r="D30112">
        <v>1.95</v>
      </c>
    </row>
    <row r="30113" spans="1:4" x14ac:dyDescent="0.2">
      <c r="A30113">
        <v>101526</v>
      </c>
      <c r="B30113" t="s">
        <v>6064</v>
      </c>
      <c r="C30113">
        <v>93666</v>
      </c>
      <c r="D30113">
        <v>1</v>
      </c>
    </row>
    <row r="30114" spans="1:4" x14ac:dyDescent="0.2">
      <c r="A30114">
        <v>101526</v>
      </c>
      <c r="B30114" t="s">
        <v>6064</v>
      </c>
      <c r="C30114">
        <v>91935</v>
      </c>
      <c r="D30114">
        <v>19.8</v>
      </c>
    </row>
    <row r="30115" spans="1:4" x14ac:dyDescent="0.2">
      <c r="A30115">
        <v>101526</v>
      </c>
      <c r="B30115" t="s">
        <v>6064</v>
      </c>
      <c r="C30115">
        <v>91872</v>
      </c>
      <c r="D30115">
        <v>1.3</v>
      </c>
    </row>
    <row r="30116" spans="1:4" x14ac:dyDescent="0.2">
      <c r="A30116">
        <v>101526</v>
      </c>
      <c r="B30116" t="s">
        <v>6064</v>
      </c>
      <c r="C30116">
        <v>88264</v>
      </c>
      <c r="D30116">
        <v>1.3379000000000001</v>
      </c>
    </row>
    <row r="30117" spans="1:4" x14ac:dyDescent="0.2">
      <c r="A30117">
        <v>101526</v>
      </c>
      <c r="B30117" t="s">
        <v>6064</v>
      </c>
      <c r="C30117">
        <v>88247</v>
      </c>
      <c r="D30117">
        <v>0.14860000000000001</v>
      </c>
    </row>
    <row r="30118" spans="1:4" x14ac:dyDescent="0.2">
      <c r="A30118">
        <v>101526</v>
      </c>
      <c r="B30118" t="s">
        <v>6064</v>
      </c>
      <c r="C30118">
        <v>87367</v>
      </c>
      <c r="D30118">
        <v>1.66E-2</v>
      </c>
    </row>
    <row r="30119" spans="1:4" x14ac:dyDescent="0.2">
      <c r="A30119">
        <v>101526</v>
      </c>
      <c r="B30119" t="s">
        <v>80</v>
      </c>
      <c r="C30119">
        <v>39809</v>
      </c>
      <c r="D30119">
        <v>1</v>
      </c>
    </row>
    <row r="30120" spans="1:4" x14ac:dyDescent="0.2">
      <c r="A30120">
        <v>101526</v>
      </c>
      <c r="B30120" t="s">
        <v>80</v>
      </c>
      <c r="C30120">
        <v>34643</v>
      </c>
      <c r="D30120">
        <v>1</v>
      </c>
    </row>
    <row r="30121" spans="1:4" x14ac:dyDescent="0.2">
      <c r="A30121">
        <v>101527</v>
      </c>
    </row>
    <row r="30122" spans="1:4" x14ac:dyDescent="0.2">
      <c r="A30122">
        <v>101527</v>
      </c>
      <c r="B30122" t="s">
        <v>6064</v>
      </c>
      <c r="C30122">
        <v>104749</v>
      </c>
      <c r="D30122">
        <v>1</v>
      </c>
    </row>
    <row r="30123" spans="1:4" x14ac:dyDescent="0.2">
      <c r="A30123">
        <v>101527</v>
      </c>
      <c r="B30123" t="s">
        <v>6064</v>
      </c>
      <c r="C30123">
        <v>97668</v>
      </c>
      <c r="D30123">
        <v>6.3</v>
      </c>
    </row>
    <row r="30124" spans="1:4" x14ac:dyDescent="0.2">
      <c r="A30124">
        <v>101527</v>
      </c>
      <c r="B30124" t="s">
        <v>6064</v>
      </c>
      <c r="C30124">
        <v>96986</v>
      </c>
      <c r="D30124">
        <v>1</v>
      </c>
    </row>
    <row r="30125" spans="1:4" x14ac:dyDescent="0.2">
      <c r="A30125">
        <v>101527</v>
      </c>
      <c r="B30125" t="s">
        <v>6064</v>
      </c>
      <c r="C30125">
        <v>96977</v>
      </c>
      <c r="D30125">
        <v>1.95</v>
      </c>
    </row>
    <row r="30126" spans="1:4" x14ac:dyDescent="0.2">
      <c r="A30126">
        <v>101527</v>
      </c>
      <c r="B30126" t="s">
        <v>6064</v>
      </c>
      <c r="C30126">
        <v>93666</v>
      </c>
      <c r="D30126">
        <v>1</v>
      </c>
    </row>
    <row r="30127" spans="1:4" x14ac:dyDescent="0.2">
      <c r="A30127">
        <v>101527</v>
      </c>
      <c r="B30127" t="s">
        <v>6064</v>
      </c>
      <c r="C30127">
        <v>92984</v>
      </c>
      <c r="D30127">
        <v>19.8</v>
      </c>
    </row>
    <row r="30128" spans="1:4" x14ac:dyDescent="0.2">
      <c r="A30128">
        <v>101527</v>
      </c>
      <c r="B30128" t="s">
        <v>6064</v>
      </c>
      <c r="C30128">
        <v>91872</v>
      </c>
      <c r="D30128">
        <v>1.3</v>
      </c>
    </row>
    <row r="30129" spans="1:4" x14ac:dyDescent="0.2">
      <c r="A30129">
        <v>101527</v>
      </c>
      <c r="B30129" t="s">
        <v>6064</v>
      </c>
      <c r="C30129">
        <v>88264</v>
      </c>
      <c r="D30129">
        <v>1.3379000000000001</v>
      </c>
    </row>
    <row r="30130" spans="1:4" x14ac:dyDescent="0.2">
      <c r="A30130">
        <v>101527</v>
      </c>
      <c r="B30130" t="s">
        <v>6064</v>
      </c>
      <c r="C30130">
        <v>88247</v>
      </c>
      <c r="D30130">
        <v>0.14860000000000001</v>
      </c>
    </row>
    <row r="30131" spans="1:4" x14ac:dyDescent="0.2">
      <c r="A30131">
        <v>101527</v>
      </c>
      <c r="B30131" t="s">
        <v>6064</v>
      </c>
      <c r="C30131">
        <v>87367</v>
      </c>
      <c r="D30131">
        <v>1.66E-2</v>
      </c>
    </row>
    <row r="30132" spans="1:4" x14ac:dyDescent="0.2">
      <c r="A30132">
        <v>101527</v>
      </c>
      <c r="B30132" t="s">
        <v>80</v>
      </c>
      <c r="C30132">
        <v>39809</v>
      </c>
      <c r="D30132">
        <v>1</v>
      </c>
    </row>
    <row r="30133" spans="1:4" x14ac:dyDescent="0.2">
      <c r="A30133">
        <v>101527</v>
      </c>
      <c r="B30133" t="s">
        <v>80</v>
      </c>
      <c r="C30133">
        <v>34643</v>
      </c>
      <c r="D30133">
        <v>1</v>
      </c>
    </row>
    <row r="30134" spans="1:4" x14ac:dyDescent="0.2">
      <c r="A30134">
        <v>101528</v>
      </c>
    </row>
    <row r="30135" spans="1:4" x14ac:dyDescent="0.2">
      <c r="A30135">
        <v>101528</v>
      </c>
      <c r="B30135" t="s">
        <v>6064</v>
      </c>
      <c r="C30135">
        <v>104749</v>
      </c>
      <c r="D30135">
        <v>1</v>
      </c>
    </row>
    <row r="30136" spans="1:4" x14ac:dyDescent="0.2">
      <c r="A30136">
        <v>101528</v>
      </c>
      <c r="B30136" t="s">
        <v>6064</v>
      </c>
      <c r="C30136">
        <v>97668</v>
      </c>
      <c r="D30136">
        <v>6.3</v>
      </c>
    </row>
    <row r="30137" spans="1:4" x14ac:dyDescent="0.2">
      <c r="A30137">
        <v>101528</v>
      </c>
      <c r="B30137" t="s">
        <v>6064</v>
      </c>
      <c r="C30137">
        <v>96986</v>
      </c>
      <c r="D30137">
        <v>1</v>
      </c>
    </row>
    <row r="30138" spans="1:4" x14ac:dyDescent="0.2">
      <c r="A30138">
        <v>101528</v>
      </c>
      <c r="B30138" t="s">
        <v>6064</v>
      </c>
      <c r="C30138">
        <v>96977</v>
      </c>
      <c r="D30138">
        <v>1.95</v>
      </c>
    </row>
    <row r="30139" spans="1:4" x14ac:dyDescent="0.2">
      <c r="A30139">
        <v>101528</v>
      </c>
      <c r="B30139" t="s">
        <v>6064</v>
      </c>
      <c r="C30139">
        <v>93666</v>
      </c>
      <c r="D30139">
        <v>1</v>
      </c>
    </row>
    <row r="30140" spans="1:4" x14ac:dyDescent="0.2">
      <c r="A30140">
        <v>101528</v>
      </c>
      <c r="B30140" t="s">
        <v>6064</v>
      </c>
      <c r="C30140">
        <v>92986</v>
      </c>
      <c r="D30140">
        <v>19.8</v>
      </c>
    </row>
    <row r="30141" spans="1:4" x14ac:dyDescent="0.2">
      <c r="A30141">
        <v>101528</v>
      </c>
      <c r="B30141" t="s">
        <v>6064</v>
      </c>
      <c r="C30141">
        <v>91872</v>
      </c>
      <c r="D30141">
        <v>1.3</v>
      </c>
    </row>
    <row r="30142" spans="1:4" x14ac:dyDescent="0.2">
      <c r="A30142">
        <v>101528</v>
      </c>
      <c r="B30142" t="s">
        <v>6064</v>
      </c>
      <c r="C30142">
        <v>88264</v>
      </c>
      <c r="D30142">
        <v>1.3379000000000001</v>
      </c>
    </row>
    <row r="30143" spans="1:4" x14ac:dyDescent="0.2">
      <c r="A30143">
        <v>101528</v>
      </c>
      <c r="B30143" t="s">
        <v>6064</v>
      </c>
      <c r="C30143">
        <v>88247</v>
      </c>
      <c r="D30143">
        <v>0.14860000000000001</v>
      </c>
    </row>
    <row r="30144" spans="1:4" x14ac:dyDescent="0.2">
      <c r="A30144">
        <v>101528</v>
      </c>
      <c r="B30144" t="s">
        <v>6064</v>
      </c>
      <c r="C30144">
        <v>87367</v>
      </c>
      <c r="D30144">
        <v>1.66E-2</v>
      </c>
    </row>
    <row r="30145" spans="1:4" x14ac:dyDescent="0.2">
      <c r="A30145">
        <v>101528</v>
      </c>
      <c r="B30145" t="s">
        <v>80</v>
      </c>
      <c r="C30145">
        <v>39809</v>
      </c>
      <c r="D30145">
        <v>1</v>
      </c>
    </row>
    <row r="30146" spans="1:4" x14ac:dyDescent="0.2">
      <c r="A30146">
        <v>101528</v>
      </c>
      <c r="B30146" t="s">
        <v>80</v>
      </c>
      <c r="C30146">
        <v>34643</v>
      </c>
      <c r="D30146">
        <v>1</v>
      </c>
    </row>
    <row r="30147" spans="1:4" x14ac:dyDescent="0.2">
      <c r="A30147">
        <v>101521</v>
      </c>
    </row>
    <row r="30148" spans="1:4" x14ac:dyDescent="0.2">
      <c r="A30148">
        <v>101521</v>
      </c>
      <c r="B30148" t="s">
        <v>6064</v>
      </c>
      <c r="C30148">
        <v>104749</v>
      </c>
      <c r="D30148">
        <v>1</v>
      </c>
    </row>
    <row r="30149" spans="1:4" x14ac:dyDescent="0.2">
      <c r="A30149">
        <v>101521</v>
      </c>
      <c r="B30149" t="s">
        <v>6064</v>
      </c>
      <c r="C30149">
        <v>97668</v>
      </c>
      <c r="D30149">
        <v>6.3</v>
      </c>
    </row>
    <row r="30150" spans="1:4" x14ac:dyDescent="0.2">
      <c r="A30150">
        <v>101521</v>
      </c>
      <c r="B30150" t="s">
        <v>6064</v>
      </c>
      <c r="C30150">
        <v>96986</v>
      </c>
      <c r="D30150">
        <v>1</v>
      </c>
    </row>
    <row r="30151" spans="1:4" x14ac:dyDescent="0.2">
      <c r="A30151">
        <v>101521</v>
      </c>
      <c r="B30151" t="s">
        <v>6064</v>
      </c>
      <c r="C30151">
        <v>96977</v>
      </c>
      <c r="D30151">
        <v>1.95</v>
      </c>
    </row>
    <row r="30152" spans="1:4" x14ac:dyDescent="0.2">
      <c r="A30152">
        <v>101521</v>
      </c>
      <c r="B30152" t="s">
        <v>6064</v>
      </c>
      <c r="C30152">
        <v>93666</v>
      </c>
      <c r="D30152">
        <v>1</v>
      </c>
    </row>
    <row r="30153" spans="1:4" x14ac:dyDescent="0.2">
      <c r="A30153">
        <v>101521</v>
      </c>
      <c r="B30153" t="s">
        <v>6064</v>
      </c>
      <c r="C30153">
        <v>91933</v>
      </c>
      <c r="D30153">
        <v>19.8</v>
      </c>
    </row>
    <row r="30154" spans="1:4" x14ac:dyDescent="0.2">
      <c r="A30154">
        <v>101521</v>
      </c>
      <c r="B30154" t="s">
        <v>6064</v>
      </c>
      <c r="C30154">
        <v>91872</v>
      </c>
      <c r="D30154">
        <v>1.3</v>
      </c>
    </row>
    <row r="30155" spans="1:4" x14ac:dyDescent="0.2">
      <c r="A30155">
        <v>101521</v>
      </c>
      <c r="B30155" t="s">
        <v>6064</v>
      </c>
      <c r="C30155">
        <v>88264</v>
      </c>
      <c r="D30155">
        <v>1.9355</v>
      </c>
    </row>
    <row r="30156" spans="1:4" x14ac:dyDescent="0.2">
      <c r="A30156">
        <v>101521</v>
      </c>
      <c r="B30156" t="s">
        <v>6064</v>
      </c>
      <c r="C30156">
        <v>88247</v>
      </c>
      <c r="D30156">
        <v>0.215</v>
      </c>
    </row>
    <row r="30157" spans="1:4" x14ac:dyDescent="0.2">
      <c r="A30157">
        <v>101521</v>
      </c>
      <c r="B30157" t="s">
        <v>80</v>
      </c>
      <c r="C30157">
        <v>39809</v>
      </c>
      <c r="D30157">
        <v>1</v>
      </c>
    </row>
    <row r="30158" spans="1:4" x14ac:dyDescent="0.2">
      <c r="A30158">
        <v>101521</v>
      </c>
      <c r="B30158" t="s">
        <v>80</v>
      </c>
      <c r="C30158">
        <v>34643</v>
      </c>
      <c r="D30158">
        <v>1</v>
      </c>
    </row>
    <row r="30159" spans="1:4" x14ac:dyDescent="0.2">
      <c r="A30159">
        <v>101521</v>
      </c>
      <c r="B30159" t="s">
        <v>80</v>
      </c>
      <c r="C30159">
        <v>11950</v>
      </c>
      <c r="D30159">
        <v>4</v>
      </c>
    </row>
    <row r="30160" spans="1:4" x14ac:dyDescent="0.2">
      <c r="A30160">
        <v>101522</v>
      </c>
    </row>
    <row r="30161" spans="1:4" x14ac:dyDescent="0.2">
      <c r="A30161">
        <v>101522</v>
      </c>
      <c r="B30161" t="s">
        <v>6064</v>
      </c>
      <c r="C30161">
        <v>104749</v>
      </c>
      <c r="D30161">
        <v>1</v>
      </c>
    </row>
    <row r="30162" spans="1:4" x14ac:dyDescent="0.2">
      <c r="A30162">
        <v>101522</v>
      </c>
      <c r="B30162" t="s">
        <v>6064</v>
      </c>
      <c r="C30162">
        <v>97668</v>
      </c>
      <c r="D30162">
        <v>6.3</v>
      </c>
    </row>
    <row r="30163" spans="1:4" x14ac:dyDescent="0.2">
      <c r="A30163">
        <v>101522</v>
      </c>
      <c r="B30163" t="s">
        <v>6064</v>
      </c>
      <c r="C30163">
        <v>96986</v>
      </c>
      <c r="D30163">
        <v>1</v>
      </c>
    </row>
    <row r="30164" spans="1:4" x14ac:dyDescent="0.2">
      <c r="A30164">
        <v>101522</v>
      </c>
      <c r="B30164" t="s">
        <v>6064</v>
      </c>
      <c r="C30164">
        <v>96977</v>
      </c>
      <c r="D30164">
        <v>1.95</v>
      </c>
    </row>
    <row r="30165" spans="1:4" x14ac:dyDescent="0.2">
      <c r="A30165">
        <v>101522</v>
      </c>
      <c r="B30165" t="s">
        <v>6064</v>
      </c>
      <c r="C30165">
        <v>93666</v>
      </c>
      <c r="D30165">
        <v>1</v>
      </c>
    </row>
    <row r="30166" spans="1:4" x14ac:dyDescent="0.2">
      <c r="A30166">
        <v>101522</v>
      </c>
      <c r="B30166" t="s">
        <v>6064</v>
      </c>
      <c r="C30166">
        <v>91935</v>
      </c>
      <c r="D30166">
        <v>19.8</v>
      </c>
    </row>
    <row r="30167" spans="1:4" x14ac:dyDescent="0.2">
      <c r="A30167">
        <v>101522</v>
      </c>
      <c r="B30167" t="s">
        <v>6064</v>
      </c>
      <c r="C30167">
        <v>91872</v>
      </c>
      <c r="D30167">
        <v>1.3</v>
      </c>
    </row>
    <row r="30168" spans="1:4" x14ac:dyDescent="0.2">
      <c r="A30168">
        <v>101522</v>
      </c>
      <c r="B30168" t="s">
        <v>6064</v>
      </c>
      <c r="C30168">
        <v>88264</v>
      </c>
      <c r="D30168">
        <v>1.9355</v>
      </c>
    </row>
    <row r="30169" spans="1:4" x14ac:dyDescent="0.2">
      <c r="A30169">
        <v>101522</v>
      </c>
      <c r="B30169" t="s">
        <v>6064</v>
      </c>
      <c r="C30169">
        <v>88247</v>
      </c>
      <c r="D30169">
        <v>0.215</v>
      </c>
    </row>
    <row r="30170" spans="1:4" x14ac:dyDescent="0.2">
      <c r="A30170">
        <v>101522</v>
      </c>
      <c r="B30170" t="s">
        <v>80</v>
      </c>
      <c r="C30170">
        <v>39809</v>
      </c>
      <c r="D30170">
        <v>1</v>
      </c>
    </row>
    <row r="30171" spans="1:4" x14ac:dyDescent="0.2">
      <c r="A30171">
        <v>101522</v>
      </c>
      <c r="B30171" t="s">
        <v>80</v>
      </c>
      <c r="C30171">
        <v>34643</v>
      </c>
      <c r="D30171">
        <v>1</v>
      </c>
    </row>
    <row r="30172" spans="1:4" x14ac:dyDescent="0.2">
      <c r="A30172">
        <v>101522</v>
      </c>
      <c r="B30172" t="s">
        <v>80</v>
      </c>
      <c r="C30172">
        <v>11950</v>
      </c>
      <c r="D30172">
        <v>4</v>
      </c>
    </row>
    <row r="30173" spans="1:4" x14ac:dyDescent="0.2">
      <c r="A30173">
        <v>101523</v>
      </c>
    </row>
    <row r="30174" spans="1:4" x14ac:dyDescent="0.2">
      <c r="A30174">
        <v>101523</v>
      </c>
      <c r="B30174" t="s">
        <v>6064</v>
      </c>
      <c r="C30174">
        <v>104749</v>
      </c>
      <c r="D30174">
        <v>1</v>
      </c>
    </row>
    <row r="30175" spans="1:4" x14ac:dyDescent="0.2">
      <c r="A30175">
        <v>101523</v>
      </c>
      <c r="B30175" t="s">
        <v>6064</v>
      </c>
      <c r="C30175">
        <v>97668</v>
      </c>
      <c r="D30175">
        <v>6.3</v>
      </c>
    </row>
    <row r="30176" spans="1:4" x14ac:dyDescent="0.2">
      <c r="A30176">
        <v>101523</v>
      </c>
      <c r="B30176" t="s">
        <v>6064</v>
      </c>
      <c r="C30176">
        <v>96986</v>
      </c>
      <c r="D30176">
        <v>1</v>
      </c>
    </row>
    <row r="30177" spans="1:4" x14ac:dyDescent="0.2">
      <c r="A30177">
        <v>101523</v>
      </c>
      <c r="B30177" t="s">
        <v>6064</v>
      </c>
      <c r="C30177">
        <v>96977</v>
      </c>
      <c r="D30177">
        <v>1.95</v>
      </c>
    </row>
    <row r="30178" spans="1:4" x14ac:dyDescent="0.2">
      <c r="A30178">
        <v>101523</v>
      </c>
      <c r="B30178" t="s">
        <v>6064</v>
      </c>
      <c r="C30178">
        <v>93666</v>
      </c>
      <c r="D30178">
        <v>1</v>
      </c>
    </row>
    <row r="30179" spans="1:4" x14ac:dyDescent="0.2">
      <c r="A30179">
        <v>101523</v>
      </c>
      <c r="B30179" t="s">
        <v>6064</v>
      </c>
      <c r="C30179">
        <v>92984</v>
      </c>
      <c r="D30179">
        <v>19.8</v>
      </c>
    </row>
    <row r="30180" spans="1:4" x14ac:dyDescent="0.2">
      <c r="A30180">
        <v>101523</v>
      </c>
      <c r="B30180" t="s">
        <v>6064</v>
      </c>
      <c r="C30180">
        <v>91872</v>
      </c>
      <c r="D30180">
        <v>1.3</v>
      </c>
    </row>
    <row r="30181" spans="1:4" x14ac:dyDescent="0.2">
      <c r="A30181">
        <v>101523</v>
      </c>
      <c r="B30181" t="s">
        <v>6064</v>
      </c>
      <c r="C30181">
        <v>88264</v>
      </c>
      <c r="D30181">
        <v>1.9355</v>
      </c>
    </row>
    <row r="30182" spans="1:4" x14ac:dyDescent="0.2">
      <c r="A30182">
        <v>101523</v>
      </c>
      <c r="B30182" t="s">
        <v>6064</v>
      </c>
      <c r="C30182">
        <v>88247</v>
      </c>
      <c r="D30182">
        <v>0.215</v>
      </c>
    </row>
    <row r="30183" spans="1:4" x14ac:dyDescent="0.2">
      <c r="A30183">
        <v>101523</v>
      </c>
      <c r="B30183" t="s">
        <v>80</v>
      </c>
      <c r="C30183">
        <v>39809</v>
      </c>
      <c r="D30183">
        <v>1</v>
      </c>
    </row>
    <row r="30184" spans="1:4" x14ac:dyDescent="0.2">
      <c r="A30184">
        <v>101523</v>
      </c>
      <c r="B30184" t="s">
        <v>80</v>
      </c>
      <c r="C30184">
        <v>34643</v>
      </c>
      <c r="D30184">
        <v>1</v>
      </c>
    </row>
    <row r="30185" spans="1:4" x14ac:dyDescent="0.2">
      <c r="A30185">
        <v>101523</v>
      </c>
      <c r="B30185" t="s">
        <v>80</v>
      </c>
      <c r="C30185">
        <v>11950</v>
      </c>
      <c r="D30185">
        <v>4</v>
      </c>
    </row>
    <row r="30186" spans="1:4" x14ac:dyDescent="0.2">
      <c r="A30186">
        <v>101524</v>
      </c>
    </row>
    <row r="30187" spans="1:4" x14ac:dyDescent="0.2">
      <c r="A30187">
        <v>101524</v>
      </c>
      <c r="B30187" t="s">
        <v>6064</v>
      </c>
      <c r="C30187">
        <v>104749</v>
      </c>
      <c r="D30187">
        <v>1</v>
      </c>
    </row>
    <row r="30188" spans="1:4" x14ac:dyDescent="0.2">
      <c r="A30188">
        <v>101524</v>
      </c>
      <c r="B30188" t="s">
        <v>6064</v>
      </c>
      <c r="C30188">
        <v>97668</v>
      </c>
      <c r="D30188">
        <v>6.3</v>
      </c>
    </row>
    <row r="30189" spans="1:4" x14ac:dyDescent="0.2">
      <c r="A30189">
        <v>101524</v>
      </c>
      <c r="B30189" t="s">
        <v>6064</v>
      </c>
      <c r="C30189">
        <v>96986</v>
      </c>
      <c r="D30189">
        <v>1</v>
      </c>
    </row>
    <row r="30190" spans="1:4" x14ac:dyDescent="0.2">
      <c r="A30190">
        <v>101524</v>
      </c>
      <c r="B30190" t="s">
        <v>6064</v>
      </c>
      <c r="C30190">
        <v>96977</v>
      </c>
      <c r="D30190">
        <v>1.95</v>
      </c>
    </row>
    <row r="30191" spans="1:4" x14ac:dyDescent="0.2">
      <c r="A30191">
        <v>101524</v>
      </c>
      <c r="B30191" t="s">
        <v>6064</v>
      </c>
      <c r="C30191">
        <v>93666</v>
      </c>
      <c r="D30191">
        <v>1</v>
      </c>
    </row>
    <row r="30192" spans="1:4" x14ac:dyDescent="0.2">
      <c r="A30192">
        <v>101524</v>
      </c>
      <c r="B30192" t="s">
        <v>6064</v>
      </c>
      <c r="C30192">
        <v>92986</v>
      </c>
      <c r="D30192">
        <v>19.8</v>
      </c>
    </row>
    <row r="30193" spans="1:4" x14ac:dyDescent="0.2">
      <c r="A30193">
        <v>101524</v>
      </c>
      <c r="B30193" t="s">
        <v>6064</v>
      </c>
      <c r="C30193">
        <v>91872</v>
      </c>
      <c r="D30193">
        <v>1.3</v>
      </c>
    </row>
    <row r="30194" spans="1:4" x14ac:dyDescent="0.2">
      <c r="A30194">
        <v>101524</v>
      </c>
      <c r="B30194" t="s">
        <v>6064</v>
      </c>
      <c r="C30194">
        <v>88264</v>
      </c>
      <c r="D30194">
        <v>1.9355</v>
      </c>
    </row>
    <row r="30195" spans="1:4" x14ac:dyDescent="0.2">
      <c r="A30195">
        <v>101524</v>
      </c>
      <c r="B30195" t="s">
        <v>6064</v>
      </c>
      <c r="C30195">
        <v>88247</v>
      </c>
      <c r="D30195">
        <v>0.215</v>
      </c>
    </row>
    <row r="30196" spans="1:4" x14ac:dyDescent="0.2">
      <c r="A30196">
        <v>101524</v>
      </c>
      <c r="B30196" t="s">
        <v>80</v>
      </c>
      <c r="C30196">
        <v>39809</v>
      </c>
      <c r="D30196">
        <v>1</v>
      </c>
    </row>
    <row r="30197" spans="1:4" x14ac:dyDescent="0.2">
      <c r="A30197">
        <v>101524</v>
      </c>
      <c r="B30197" t="s">
        <v>80</v>
      </c>
      <c r="C30197">
        <v>34643</v>
      </c>
      <c r="D30197">
        <v>1</v>
      </c>
    </row>
    <row r="30198" spans="1:4" x14ac:dyDescent="0.2">
      <c r="A30198">
        <v>101524</v>
      </c>
      <c r="B30198" t="s">
        <v>80</v>
      </c>
      <c r="C30198">
        <v>11950</v>
      </c>
      <c r="D30198">
        <v>4</v>
      </c>
    </row>
    <row r="30199" spans="1:4" x14ac:dyDescent="0.2">
      <c r="A30199">
        <v>101517</v>
      </c>
    </row>
    <row r="30200" spans="1:4" x14ac:dyDescent="0.2">
      <c r="A30200">
        <v>101517</v>
      </c>
      <c r="B30200" t="s">
        <v>6064</v>
      </c>
      <c r="C30200">
        <v>104749</v>
      </c>
      <c r="D30200">
        <v>1</v>
      </c>
    </row>
    <row r="30201" spans="1:4" x14ac:dyDescent="0.2">
      <c r="A30201">
        <v>101517</v>
      </c>
      <c r="B30201" t="s">
        <v>6064</v>
      </c>
      <c r="C30201">
        <v>97668</v>
      </c>
      <c r="D30201">
        <v>6.3</v>
      </c>
    </row>
    <row r="30202" spans="1:4" x14ac:dyDescent="0.2">
      <c r="A30202">
        <v>101517</v>
      </c>
      <c r="B30202" t="s">
        <v>6064</v>
      </c>
      <c r="C30202">
        <v>96986</v>
      </c>
      <c r="D30202">
        <v>1</v>
      </c>
    </row>
    <row r="30203" spans="1:4" x14ac:dyDescent="0.2">
      <c r="A30203">
        <v>101517</v>
      </c>
      <c r="B30203" t="s">
        <v>6064</v>
      </c>
      <c r="C30203">
        <v>96977</v>
      </c>
      <c r="D30203">
        <v>1.95</v>
      </c>
    </row>
    <row r="30204" spans="1:4" x14ac:dyDescent="0.2">
      <c r="A30204">
        <v>101517</v>
      </c>
      <c r="B30204" t="s">
        <v>6064</v>
      </c>
      <c r="C30204">
        <v>93659</v>
      </c>
      <c r="D30204">
        <v>1</v>
      </c>
    </row>
    <row r="30205" spans="1:4" x14ac:dyDescent="0.2">
      <c r="A30205">
        <v>101517</v>
      </c>
      <c r="B30205" t="s">
        <v>6064</v>
      </c>
      <c r="C30205">
        <v>91933</v>
      </c>
      <c r="D30205">
        <v>13.2</v>
      </c>
    </row>
    <row r="30206" spans="1:4" x14ac:dyDescent="0.2">
      <c r="A30206">
        <v>101517</v>
      </c>
      <c r="B30206" t="s">
        <v>6064</v>
      </c>
      <c r="C30206">
        <v>91872</v>
      </c>
      <c r="D30206">
        <v>1.3</v>
      </c>
    </row>
    <row r="30207" spans="1:4" x14ac:dyDescent="0.2">
      <c r="A30207">
        <v>101517</v>
      </c>
      <c r="B30207" t="s">
        <v>6064</v>
      </c>
      <c r="C30207">
        <v>88264</v>
      </c>
      <c r="D30207">
        <v>1.2739</v>
      </c>
    </row>
    <row r="30208" spans="1:4" x14ac:dyDescent="0.2">
      <c r="A30208">
        <v>101517</v>
      </c>
      <c r="B30208" t="s">
        <v>6064</v>
      </c>
      <c r="C30208">
        <v>88247</v>
      </c>
      <c r="D30208">
        <v>0.14149999999999999</v>
      </c>
    </row>
    <row r="30209" spans="1:4" x14ac:dyDescent="0.2">
      <c r="A30209">
        <v>101517</v>
      </c>
      <c r="B30209" t="s">
        <v>6064</v>
      </c>
      <c r="C30209">
        <v>87367</v>
      </c>
      <c r="D30209">
        <v>8.0000000000000002E-3</v>
      </c>
    </row>
    <row r="30210" spans="1:4" x14ac:dyDescent="0.2">
      <c r="A30210">
        <v>101517</v>
      </c>
      <c r="B30210" t="s">
        <v>80</v>
      </c>
      <c r="C30210">
        <v>39808</v>
      </c>
      <c r="D30210">
        <v>1</v>
      </c>
    </row>
    <row r="30211" spans="1:4" x14ac:dyDescent="0.2">
      <c r="A30211">
        <v>101517</v>
      </c>
      <c r="B30211" t="s">
        <v>80</v>
      </c>
      <c r="C30211">
        <v>34643</v>
      </c>
      <c r="D30211">
        <v>1</v>
      </c>
    </row>
    <row r="30212" spans="1:4" x14ac:dyDescent="0.2">
      <c r="A30212">
        <v>101518</v>
      </c>
    </row>
    <row r="30213" spans="1:4" x14ac:dyDescent="0.2">
      <c r="A30213">
        <v>101518</v>
      </c>
      <c r="B30213" t="s">
        <v>6064</v>
      </c>
      <c r="C30213">
        <v>104749</v>
      </c>
      <c r="D30213">
        <v>1</v>
      </c>
    </row>
    <row r="30214" spans="1:4" x14ac:dyDescent="0.2">
      <c r="A30214">
        <v>101518</v>
      </c>
      <c r="B30214" t="s">
        <v>6064</v>
      </c>
      <c r="C30214">
        <v>97668</v>
      </c>
      <c r="D30214">
        <v>6.3</v>
      </c>
    </row>
    <row r="30215" spans="1:4" x14ac:dyDescent="0.2">
      <c r="A30215">
        <v>101518</v>
      </c>
      <c r="B30215" t="s">
        <v>6064</v>
      </c>
      <c r="C30215">
        <v>96986</v>
      </c>
      <c r="D30215">
        <v>1</v>
      </c>
    </row>
    <row r="30216" spans="1:4" x14ac:dyDescent="0.2">
      <c r="A30216">
        <v>101518</v>
      </c>
      <c r="B30216" t="s">
        <v>6064</v>
      </c>
      <c r="C30216">
        <v>96977</v>
      </c>
      <c r="D30216">
        <v>1.95</v>
      </c>
    </row>
    <row r="30217" spans="1:4" x14ac:dyDescent="0.2">
      <c r="A30217">
        <v>101518</v>
      </c>
      <c r="B30217" t="s">
        <v>6064</v>
      </c>
      <c r="C30217">
        <v>93659</v>
      </c>
      <c r="D30217">
        <v>1</v>
      </c>
    </row>
    <row r="30218" spans="1:4" x14ac:dyDescent="0.2">
      <c r="A30218">
        <v>101518</v>
      </c>
      <c r="B30218" t="s">
        <v>6064</v>
      </c>
      <c r="C30218">
        <v>91935</v>
      </c>
      <c r="D30218">
        <v>13.2</v>
      </c>
    </row>
    <row r="30219" spans="1:4" x14ac:dyDescent="0.2">
      <c r="A30219">
        <v>101518</v>
      </c>
      <c r="B30219" t="s">
        <v>6064</v>
      </c>
      <c r="C30219">
        <v>91872</v>
      </c>
      <c r="D30219">
        <v>1.3</v>
      </c>
    </row>
    <row r="30220" spans="1:4" x14ac:dyDescent="0.2">
      <c r="A30220">
        <v>101518</v>
      </c>
      <c r="B30220" t="s">
        <v>6064</v>
      </c>
      <c r="C30220">
        <v>88264</v>
      </c>
      <c r="D30220">
        <v>1.2739</v>
      </c>
    </row>
    <row r="30221" spans="1:4" x14ac:dyDescent="0.2">
      <c r="A30221">
        <v>101518</v>
      </c>
      <c r="B30221" t="s">
        <v>6064</v>
      </c>
      <c r="C30221">
        <v>88247</v>
      </c>
      <c r="D30221">
        <v>0.14149999999999999</v>
      </c>
    </row>
    <row r="30222" spans="1:4" x14ac:dyDescent="0.2">
      <c r="A30222">
        <v>101518</v>
      </c>
      <c r="B30222" t="s">
        <v>6064</v>
      </c>
      <c r="C30222">
        <v>87367</v>
      </c>
      <c r="D30222">
        <v>8.0000000000000002E-3</v>
      </c>
    </row>
    <row r="30223" spans="1:4" x14ac:dyDescent="0.2">
      <c r="A30223">
        <v>101518</v>
      </c>
      <c r="B30223" t="s">
        <v>80</v>
      </c>
      <c r="C30223">
        <v>39808</v>
      </c>
      <c r="D30223">
        <v>1</v>
      </c>
    </row>
    <row r="30224" spans="1:4" x14ac:dyDescent="0.2">
      <c r="A30224">
        <v>101518</v>
      </c>
      <c r="B30224" t="s">
        <v>80</v>
      </c>
      <c r="C30224">
        <v>34643</v>
      </c>
      <c r="D30224">
        <v>1</v>
      </c>
    </row>
    <row r="30225" spans="1:4" x14ac:dyDescent="0.2">
      <c r="A30225">
        <v>101519</v>
      </c>
    </row>
    <row r="30226" spans="1:4" x14ac:dyDescent="0.2">
      <c r="A30226">
        <v>101519</v>
      </c>
      <c r="B30226" t="s">
        <v>6064</v>
      </c>
      <c r="C30226">
        <v>104749</v>
      </c>
      <c r="D30226">
        <v>1</v>
      </c>
    </row>
    <row r="30227" spans="1:4" x14ac:dyDescent="0.2">
      <c r="A30227">
        <v>101519</v>
      </c>
      <c r="B30227" t="s">
        <v>6064</v>
      </c>
      <c r="C30227">
        <v>97668</v>
      </c>
      <c r="D30227">
        <v>6.3</v>
      </c>
    </row>
    <row r="30228" spans="1:4" x14ac:dyDescent="0.2">
      <c r="A30228">
        <v>101519</v>
      </c>
      <c r="B30228" t="s">
        <v>6064</v>
      </c>
      <c r="C30228">
        <v>96986</v>
      </c>
      <c r="D30228">
        <v>1</v>
      </c>
    </row>
    <row r="30229" spans="1:4" x14ac:dyDescent="0.2">
      <c r="A30229">
        <v>101519</v>
      </c>
      <c r="B30229" t="s">
        <v>6064</v>
      </c>
      <c r="C30229">
        <v>96977</v>
      </c>
      <c r="D30229">
        <v>1.95</v>
      </c>
    </row>
    <row r="30230" spans="1:4" x14ac:dyDescent="0.2">
      <c r="A30230">
        <v>101519</v>
      </c>
      <c r="B30230" t="s">
        <v>6064</v>
      </c>
      <c r="C30230">
        <v>93659</v>
      </c>
      <c r="D30230">
        <v>1</v>
      </c>
    </row>
    <row r="30231" spans="1:4" x14ac:dyDescent="0.2">
      <c r="A30231">
        <v>101519</v>
      </c>
      <c r="B30231" t="s">
        <v>6064</v>
      </c>
      <c r="C30231">
        <v>92984</v>
      </c>
      <c r="D30231">
        <v>13.2</v>
      </c>
    </row>
    <row r="30232" spans="1:4" x14ac:dyDescent="0.2">
      <c r="A30232">
        <v>101519</v>
      </c>
      <c r="B30232" t="s">
        <v>6064</v>
      </c>
      <c r="C30232">
        <v>91872</v>
      </c>
      <c r="D30232">
        <v>1.3</v>
      </c>
    </row>
    <row r="30233" spans="1:4" x14ac:dyDescent="0.2">
      <c r="A30233">
        <v>101519</v>
      </c>
      <c r="B30233" t="s">
        <v>6064</v>
      </c>
      <c r="C30233">
        <v>88264</v>
      </c>
      <c r="D30233">
        <v>1.2739</v>
      </c>
    </row>
    <row r="30234" spans="1:4" x14ac:dyDescent="0.2">
      <c r="A30234">
        <v>101519</v>
      </c>
      <c r="B30234" t="s">
        <v>6064</v>
      </c>
      <c r="C30234">
        <v>88247</v>
      </c>
      <c r="D30234">
        <v>0.14149999999999999</v>
      </c>
    </row>
    <row r="30235" spans="1:4" x14ac:dyDescent="0.2">
      <c r="A30235">
        <v>101519</v>
      </c>
      <c r="B30235" t="s">
        <v>6064</v>
      </c>
      <c r="C30235">
        <v>87367</v>
      </c>
      <c r="D30235">
        <v>8.0000000000000002E-3</v>
      </c>
    </row>
    <row r="30236" spans="1:4" x14ac:dyDescent="0.2">
      <c r="A30236">
        <v>101519</v>
      </c>
      <c r="B30236" t="s">
        <v>80</v>
      </c>
      <c r="C30236">
        <v>39808</v>
      </c>
      <c r="D30236">
        <v>1</v>
      </c>
    </row>
    <row r="30237" spans="1:4" x14ac:dyDescent="0.2">
      <c r="A30237">
        <v>101519</v>
      </c>
      <c r="B30237" t="s">
        <v>80</v>
      </c>
      <c r="C30237">
        <v>34643</v>
      </c>
      <c r="D30237">
        <v>1</v>
      </c>
    </row>
    <row r="30238" spans="1:4" x14ac:dyDescent="0.2">
      <c r="A30238">
        <v>101520</v>
      </c>
    </row>
    <row r="30239" spans="1:4" x14ac:dyDescent="0.2">
      <c r="A30239">
        <v>101520</v>
      </c>
      <c r="B30239" t="s">
        <v>6064</v>
      </c>
      <c r="C30239">
        <v>104749</v>
      </c>
      <c r="D30239">
        <v>1</v>
      </c>
    </row>
    <row r="30240" spans="1:4" x14ac:dyDescent="0.2">
      <c r="A30240">
        <v>101520</v>
      </c>
      <c r="B30240" t="s">
        <v>6064</v>
      </c>
      <c r="C30240">
        <v>97668</v>
      </c>
      <c r="D30240">
        <v>6.3</v>
      </c>
    </row>
    <row r="30241" spans="1:4" x14ac:dyDescent="0.2">
      <c r="A30241">
        <v>101520</v>
      </c>
      <c r="B30241" t="s">
        <v>6064</v>
      </c>
      <c r="C30241">
        <v>96986</v>
      </c>
      <c r="D30241">
        <v>1</v>
      </c>
    </row>
    <row r="30242" spans="1:4" x14ac:dyDescent="0.2">
      <c r="A30242">
        <v>101520</v>
      </c>
      <c r="B30242" t="s">
        <v>6064</v>
      </c>
      <c r="C30242">
        <v>96977</v>
      </c>
      <c r="D30242">
        <v>1.95</v>
      </c>
    </row>
    <row r="30243" spans="1:4" x14ac:dyDescent="0.2">
      <c r="A30243">
        <v>101520</v>
      </c>
      <c r="B30243" t="s">
        <v>6064</v>
      </c>
      <c r="C30243">
        <v>93659</v>
      </c>
      <c r="D30243">
        <v>1</v>
      </c>
    </row>
    <row r="30244" spans="1:4" x14ac:dyDescent="0.2">
      <c r="A30244">
        <v>101520</v>
      </c>
      <c r="B30244" t="s">
        <v>6064</v>
      </c>
      <c r="C30244">
        <v>92986</v>
      </c>
      <c r="D30244">
        <v>13.2</v>
      </c>
    </row>
    <row r="30245" spans="1:4" x14ac:dyDescent="0.2">
      <c r="A30245">
        <v>101520</v>
      </c>
      <c r="B30245" t="s">
        <v>6064</v>
      </c>
      <c r="C30245">
        <v>91872</v>
      </c>
      <c r="D30245">
        <v>1.3</v>
      </c>
    </row>
    <row r="30246" spans="1:4" x14ac:dyDescent="0.2">
      <c r="A30246">
        <v>101520</v>
      </c>
      <c r="B30246" t="s">
        <v>6064</v>
      </c>
      <c r="C30246">
        <v>88264</v>
      </c>
      <c r="D30246">
        <v>1.2739</v>
      </c>
    </row>
    <row r="30247" spans="1:4" x14ac:dyDescent="0.2">
      <c r="A30247">
        <v>101520</v>
      </c>
      <c r="B30247" t="s">
        <v>6064</v>
      </c>
      <c r="C30247">
        <v>88247</v>
      </c>
      <c r="D30247">
        <v>0.14149999999999999</v>
      </c>
    </row>
    <row r="30248" spans="1:4" x14ac:dyDescent="0.2">
      <c r="A30248">
        <v>101520</v>
      </c>
      <c r="B30248" t="s">
        <v>6064</v>
      </c>
      <c r="C30248">
        <v>87367</v>
      </c>
      <c r="D30248">
        <v>8.0000000000000002E-3</v>
      </c>
    </row>
    <row r="30249" spans="1:4" x14ac:dyDescent="0.2">
      <c r="A30249">
        <v>101520</v>
      </c>
      <c r="B30249" t="s">
        <v>80</v>
      </c>
      <c r="C30249">
        <v>39808</v>
      </c>
      <c r="D30249">
        <v>1</v>
      </c>
    </row>
    <row r="30250" spans="1:4" x14ac:dyDescent="0.2">
      <c r="A30250">
        <v>101520</v>
      </c>
      <c r="B30250" t="s">
        <v>80</v>
      </c>
      <c r="C30250">
        <v>34643</v>
      </c>
      <c r="D30250">
        <v>1</v>
      </c>
    </row>
    <row r="30251" spans="1:4" x14ac:dyDescent="0.2">
      <c r="A30251">
        <v>101513</v>
      </c>
    </row>
    <row r="30252" spans="1:4" x14ac:dyDescent="0.2">
      <c r="A30252">
        <v>101513</v>
      </c>
      <c r="B30252" t="s">
        <v>6064</v>
      </c>
      <c r="C30252">
        <v>104749</v>
      </c>
      <c r="D30252">
        <v>1</v>
      </c>
    </row>
    <row r="30253" spans="1:4" x14ac:dyDescent="0.2">
      <c r="A30253">
        <v>101513</v>
      </c>
      <c r="B30253" t="s">
        <v>6064</v>
      </c>
      <c r="C30253">
        <v>97668</v>
      </c>
      <c r="D30253">
        <v>6.3</v>
      </c>
    </row>
    <row r="30254" spans="1:4" x14ac:dyDescent="0.2">
      <c r="A30254">
        <v>101513</v>
      </c>
      <c r="B30254" t="s">
        <v>6064</v>
      </c>
      <c r="C30254">
        <v>96986</v>
      </c>
      <c r="D30254">
        <v>1</v>
      </c>
    </row>
    <row r="30255" spans="1:4" x14ac:dyDescent="0.2">
      <c r="A30255">
        <v>101513</v>
      </c>
      <c r="B30255" t="s">
        <v>6064</v>
      </c>
      <c r="C30255">
        <v>96977</v>
      </c>
      <c r="D30255">
        <v>1.95</v>
      </c>
    </row>
    <row r="30256" spans="1:4" x14ac:dyDescent="0.2">
      <c r="A30256">
        <v>101513</v>
      </c>
      <c r="B30256" t="s">
        <v>6064</v>
      </c>
      <c r="C30256">
        <v>93659</v>
      </c>
      <c r="D30256">
        <v>1</v>
      </c>
    </row>
    <row r="30257" spans="1:4" x14ac:dyDescent="0.2">
      <c r="A30257">
        <v>101513</v>
      </c>
      <c r="B30257" t="s">
        <v>6064</v>
      </c>
      <c r="C30257">
        <v>91933</v>
      </c>
      <c r="D30257">
        <v>13.2</v>
      </c>
    </row>
    <row r="30258" spans="1:4" x14ac:dyDescent="0.2">
      <c r="A30258">
        <v>101513</v>
      </c>
      <c r="B30258" t="s">
        <v>6064</v>
      </c>
      <c r="C30258">
        <v>91872</v>
      </c>
      <c r="D30258">
        <v>1.3</v>
      </c>
    </row>
    <row r="30259" spans="1:4" x14ac:dyDescent="0.2">
      <c r="A30259">
        <v>101513</v>
      </c>
      <c r="B30259" t="s">
        <v>6064</v>
      </c>
      <c r="C30259">
        <v>88264</v>
      </c>
      <c r="D30259">
        <v>1.9355</v>
      </c>
    </row>
    <row r="30260" spans="1:4" x14ac:dyDescent="0.2">
      <c r="A30260">
        <v>101513</v>
      </c>
      <c r="B30260" t="s">
        <v>6064</v>
      </c>
      <c r="C30260">
        <v>88247</v>
      </c>
      <c r="D30260">
        <v>0.215</v>
      </c>
    </row>
    <row r="30261" spans="1:4" x14ac:dyDescent="0.2">
      <c r="A30261">
        <v>101513</v>
      </c>
      <c r="B30261" t="s">
        <v>80</v>
      </c>
      <c r="C30261">
        <v>39808</v>
      </c>
      <c r="D30261">
        <v>1</v>
      </c>
    </row>
    <row r="30262" spans="1:4" x14ac:dyDescent="0.2">
      <c r="A30262">
        <v>101513</v>
      </c>
      <c r="B30262" t="s">
        <v>80</v>
      </c>
      <c r="C30262">
        <v>34643</v>
      </c>
      <c r="D30262">
        <v>1</v>
      </c>
    </row>
    <row r="30263" spans="1:4" x14ac:dyDescent="0.2">
      <c r="A30263">
        <v>101513</v>
      </c>
      <c r="B30263" t="s">
        <v>80</v>
      </c>
      <c r="C30263">
        <v>11950</v>
      </c>
      <c r="D30263">
        <v>4</v>
      </c>
    </row>
    <row r="30264" spans="1:4" x14ac:dyDescent="0.2">
      <c r="A30264">
        <v>101514</v>
      </c>
    </row>
    <row r="30265" spans="1:4" x14ac:dyDescent="0.2">
      <c r="A30265">
        <v>101514</v>
      </c>
      <c r="B30265" t="s">
        <v>6064</v>
      </c>
      <c r="C30265">
        <v>104749</v>
      </c>
      <c r="D30265">
        <v>1</v>
      </c>
    </row>
    <row r="30266" spans="1:4" x14ac:dyDescent="0.2">
      <c r="A30266">
        <v>101514</v>
      </c>
      <c r="B30266" t="s">
        <v>6064</v>
      </c>
      <c r="C30266">
        <v>97668</v>
      </c>
      <c r="D30266">
        <v>6.3</v>
      </c>
    </row>
    <row r="30267" spans="1:4" x14ac:dyDescent="0.2">
      <c r="A30267">
        <v>101514</v>
      </c>
      <c r="B30267" t="s">
        <v>6064</v>
      </c>
      <c r="C30267">
        <v>96986</v>
      </c>
      <c r="D30267">
        <v>1</v>
      </c>
    </row>
    <row r="30268" spans="1:4" x14ac:dyDescent="0.2">
      <c r="A30268">
        <v>101514</v>
      </c>
      <c r="B30268" t="s">
        <v>6064</v>
      </c>
      <c r="C30268">
        <v>96977</v>
      </c>
      <c r="D30268">
        <v>1.95</v>
      </c>
    </row>
    <row r="30269" spans="1:4" x14ac:dyDescent="0.2">
      <c r="A30269">
        <v>101514</v>
      </c>
      <c r="B30269" t="s">
        <v>6064</v>
      </c>
      <c r="C30269">
        <v>93659</v>
      </c>
      <c r="D30269">
        <v>1</v>
      </c>
    </row>
    <row r="30270" spans="1:4" x14ac:dyDescent="0.2">
      <c r="A30270">
        <v>101514</v>
      </c>
      <c r="B30270" t="s">
        <v>6064</v>
      </c>
      <c r="C30270">
        <v>91935</v>
      </c>
      <c r="D30270">
        <v>13.2</v>
      </c>
    </row>
    <row r="30271" spans="1:4" x14ac:dyDescent="0.2">
      <c r="A30271">
        <v>101514</v>
      </c>
      <c r="B30271" t="s">
        <v>6064</v>
      </c>
      <c r="C30271">
        <v>91872</v>
      </c>
      <c r="D30271">
        <v>1.3</v>
      </c>
    </row>
    <row r="30272" spans="1:4" x14ac:dyDescent="0.2">
      <c r="A30272">
        <v>101514</v>
      </c>
      <c r="B30272" t="s">
        <v>6064</v>
      </c>
      <c r="C30272">
        <v>88264</v>
      </c>
      <c r="D30272">
        <v>1.9355</v>
      </c>
    </row>
    <row r="30273" spans="1:4" x14ac:dyDescent="0.2">
      <c r="A30273">
        <v>101514</v>
      </c>
      <c r="B30273" t="s">
        <v>6064</v>
      </c>
      <c r="C30273">
        <v>88247</v>
      </c>
      <c r="D30273">
        <v>0.215</v>
      </c>
    </row>
    <row r="30274" spans="1:4" x14ac:dyDescent="0.2">
      <c r="A30274">
        <v>101514</v>
      </c>
      <c r="B30274" t="s">
        <v>80</v>
      </c>
      <c r="C30274">
        <v>39808</v>
      </c>
      <c r="D30274">
        <v>1</v>
      </c>
    </row>
    <row r="30275" spans="1:4" x14ac:dyDescent="0.2">
      <c r="A30275">
        <v>101514</v>
      </c>
      <c r="B30275" t="s">
        <v>80</v>
      </c>
      <c r="C30275">
        <v>34643</v>
      </c>
      <c r="D30275">
        <v>1</v>
      </c>
    </row>
    <row r="30276" spans="1:4" x14ac:dyDescent="0.2">
      <c r="A30276">
        <v>101514</v>
      </c>
      <c r="B30276" t="s">
        <v>80</v>
      </c>
      <c r="C30276">
        <v>11950</v>
      </c>
      <c r="D30276">
        <v>4</v>
      </c>
    </row>
    <row r="30277" spans="1:4" x14ac:dyDescent="0.2">
      <c r="A30277">
        <v>101515</v>
      </c>
    </row>
    <row r="30278" spans="1:4" x14ac:dyDescent="0.2">
      <c r="A30278">
        <v>101515</v>
      </c>
      <c r="B30278" t="s">
        <v>6064</v>
      </c>
      <c r="C30278">
        <v>104749</v>
      </c>
      <c r="D30278">
        <v>1</v>
      </c>
    </row>
    <row r="30279" spans="1:4" x14ac:dyDescent="0.2">
      <c r="A30279">
        <v>101515</v>
      </c>
      <c r="B30279" t="s">
        <v>6064</v>
      </c>
      <c r="C30279">
        <v>97668</v>
      </c>
      <c r="D30279">
        <v>6.3</v>
      </c>
    </row>
    <row r="30280" spans="1:4" x14ac:dyDescent="0.2">
      <c r="A30280">
        <v>101515</v>
      </c>
      <c r="B30280" t="s">
        <v>6064</v>
      </c>
      <c r="C30280">
        <v>96986</v>
      </c>
      <c r="D30280">
        <v>1</v>
      </c>
    </row>
    <row r="30281" spans="1:4" x14ac:dyDescent="0.2">
      <c r="A30281">
        <v>101515</v>
      </c>
      <c r="B30281" t="s">
        <v>6064</v>
      </c>
      <c r="C30281">
        <v>96977</v>
      </c>
      <c r="D30281">
        <v>1.95</v>
      </c>
    </row>
    <row r="30282" spans="1:4" x14ac:dyDescent="0.2">
      <c r="A30282">
        <v>101515</v>
      </c>
      <c r="B30282" t="s">
        <v>6064</v>
      </c>
      <c r="C30282">
        <v>93659</v>
      </c>
      <c r="D30282">
        <v>1</v>
      </c>
    </row>
    <row r="30283" spans="1:4" x14ac:dyDescent="0.2">
      <c r="A30283">
        <v>101515</v>
      </c>
      <c r="B30283" t="s">
        <v>6064</v>
      </c>
      <c r="C30283">
        <v>92984</v>
      </c>
      <c r="D30283">
        <v>13.2</v>
      </c>
    </row>
    <row r="30284" spans="1:4" x14ac:dyDescent="0.2">
      <c r="A30284">
        <v>101515</v>
      </c>
      <c r="B30284" t="s">
        <v>6064</v>
      </c>
      <c r="C30284">
        <v>91872</v>
      </c>
      <c r="D30284">
        <v>1.3</v>
      </c>
    </row>
    <row r="30285" spans="1:4" x14ac:dyDescent="0.2">
      <c r="A30285">
        <v>101515</v>
      </c>
      <c r="B30285" t="s">
        <v>6064</v>
      </c>
      <c r="C30285">
        <v>88264</v>
      </c>
      <c r="D30285">
        <v>1.9355</v>
      </c>
    </row>
    <row r="30286" spans="1:4" x14ac:dyDescent="0.2">
      <c r="A30286">
        <v>101515</v>
      </c>
      <c r="B30286" t="s">
        <v>6064</v>
      </c>
      <c r="C30286">
        <v>88247</v>
      </c>
      <c r="D30286">
        <v>0.215</v>
      </c>
    </row>
    <row r="30287" spans="1:4" x14ac:dyDescent="0.2">
      <c r="A30287">
        <v>101515</v>
      </c>
      <c r="B30287" t="s">
        <v>80</v>
      </c>
      <c r="C30287">
        <v>39808</v>
      </c>
      <c r="D30287">
        <v>1</v>
      </c>
    </row>
    <row r="30288" spans="1:4" x14ac:dyDescent="0.2">
      <c r="A30288">
        <v>101515</v>
      </c>
      <c r="B30288" t="s">
        <v>80</v>
      </c>
      <c r="C30288">
        <v>34643</v>
      </c>
      <c r="D30288">
        <v>1</v>
      </c>
    </row>
    <row r="30289" spans="1:4" x14ac:dyDescent="0.2">
      <c r="A30289">
        <v>101515</v>
      </c>
      <c r="B30289" t="s">
        <v>80</v>
      </c>
      <c r="C30289">
        <v>11950</v>
      </c>
      <c r="D30289">
        <v>4</v>
      </c>
    </row>
    <row r="30290" spans="1:4" x14ac:dyDescent="0.2">
      <c r="A30290">
        <v>101516</v>
      </c>
    </row>
    <row r="30291" spans="1:4" x14ac:dyDescent="0.2">
      <c r="A30291">
        <v>101516</v>
      </c>
      <c r="B30291" t="s">
        <v>6064</v>
      </c>
      <c r="C30291">
        <v>104749</v>
      </c>
      <c r="D30291">
        <v>1</v>
      </c>
    </row>
    <row r="30292" spans="1:4" x14ac:dyDescent="0.2">
      <c r="A30292">
        <v>101516</v>
      </c>
      <c r="B30292" t="s">
        <v>6064</v>
      </c>
      <c r="C30292">
        <v>97668</v>
      </c>
      <c r="D30292">
        <v>6.3</v>
      </c>
    </row>
    <row r="30293" spans="1:4" x14ac:dyDescent="0.2">
      <c r="A30293">
        <v>101516</v>
      </c>
      <c r="B30293" t="s">
        <v>6064</v>
      </c>
      <c r="C30293">
        <v>96986</v>
      </c>
      <c r="D30293">
        <v>1</v>
      </c>
    </row>
    <row r="30294" spans="1:4" x14ac:dyDescent="0.2">
      <c r="A30294">
        <v>101516</v>
      </c>
      <c r="B30294" t="s">
        <v>6064</v>
      </c>
      <c r="C30294">
        <v>96977</v>
      </c>
      <c r="D30294">
        <v>1.95</v>
      </c>
    </row>
    <row r="30295" spans="1:4" x14ac:dyDescent="0.2">
      <c r="A30295">
        <v>101516</v>
      </c>
      <c r="B30295" t="s">
        <v>6064</v>
      </c>
      <c r="C30295">
        <v>93659</v>
      </c>
      <c r="D30295">
        <v>1</v>
      </c>
    </row>
    <row r="30296" spans="1:4" x14ac:dyDescent="0.2">
      <c r="A30296">
        <v>101516</v>
      </c>
      <c r="B30296" t="s">
        <v>6064</v>
      </c>
      <c r="C30296">
        <v>92986</v>
      </c>
      <c r="D30296">
        <v>13.2</v>
      </c>
    </row>
    <row r="30297" spans="1:4" x14ac:dyDescent="0.2">
      <c r="A30297">
        <v>101516</v>
      </c>
      <c r="B30297" t="s">
        <v>6064</v>
      </c>
      <c r="C30297">
        <v>91872</v>
      </c>
      <c r="D30297">
        <v>1.3</v>
      </c>
    </row>
    <row r="30298" spans="1:4" x14ac:dyDescent="0.2">
      <c r="A30298">
        <v>101516</v>
      </c>
      <c r="B30298" t="s">
        <v>6064</v>
      </c>
      <c r="C30298">
        <v>88264</v>
      </c>
      <c r="D30298">
        <v>1.9355</v>
      </c>
    </row>
    <row r="30299" spans="1:4" x14ac:dyDescent="0.2">
      <c r="A30299">
        <v>101516</v>
      </c>
      <c r="B30299" t="s">
        <v>6064</v>
      </c>
      <c r="C30299">
        <v>88247</v>
      </c>
      <c r="D30299">
        <v>0.215</v>
      </c>
    </row>
    <row r="30300" spans="1:4" x14ac:dyDescent="0.2">
      <c r="A30300">
        <v>101516</v>
      </c>
      <c r="B30300" t="s">
        <v>80</v>
      </c>
      <c r="C30300">
        <v>39808</v>
      </c>
      <c r="D30300">
        <v>1</v>
      </c>
    </row>
    <row r="30301" spans="1:4" x14ac:dyDescent="0.2">
      <c r="A30301">
        <v>101516</v>
      </c>
      <c r="B30301" t="s">
        <v>80</v>
      </c>
      <c r="C30301">
        <v>34643</v>
      </c>
      <c r="D30301">
        <v>1</v>
      </c>
    </row>
    <row r="30302" spans="1:4" x14ac:dyDescent="0.2">
      <c r="A30302">
        <v>101516</v>
      </c>
      <c r="B30302" t="s">
        <v>80</v>
      </c>
      <c r="C30302">
        <v>11950</v>
      </c>
      <c r="D30302">
        <v>4</v>
      </c>
    </row>
    <row r="30303" spans="1:4" x14ac:dyDescent="0.2">
      <c r="A30303">
        <v>101533</v>
      </c>
    </row>
    <row r="30304" spans="1:4" x14ac:dyDescent="0.2">
      <c r="A30304">
        <v>101533</v>
      </c>
      <c r="B30304" t="s">
        <v>6064</v>
      </c>
      <c r="C30304">
        <v>104749</v>
      </c>
      <c r="D30304">
        <v>1</v>
      </c>
    </row>
    <row r="30305" spans="1:4" x14ac:dyDescent="0.2">
      <c r="A30305">
        <v>101533</v>
      </c>
      <c r="B30305" t="s">
        <v>6064</v>
      </c>
      <c r="C30305">
        <v>97668</v>
      </c>
      <c r="D30305">
        <v>6.3</v>
      </c>
    </row>
    <row r="30306" spans="1:4" x14ac:dyDescent="0.2">
      <c r="A30306">
        <v>101533</v>
      </c>
      <c r="B30306" t="s">
        <v>6064</v>
      </c>
      <c r="C30306">
        <v>96986</v>
      </c>
      <c r="D30306">
        <v>1</v>
      </c>
    </row>
    <row r="30307" spans="1:4" x14ac:dyDescent="0.2">
      <c r="A30307">
        <v>101533</v>
      </c>
      <c r="B30307" t="s">
        <v>6064</v>
      </c>
      <c r="C30307">
        <v>96977</v>
      </c>
      <c r="D30307">
        <v>1.95</v>
      </c>
    </row>
    <row r="30308" spans="1:4" x14ac:dyDescent="0.2">
      <c r="A30308">
        <v>101533</v>
      </c>
      <c r="B30308" t="s">
        <v>6064</v>
      </c>
      <c r="C30308">
        <v>93673</v>
      </c>
      <c r="D30308">
        <v>1</v>
      </c>
    </row>
    <row r="30309" spans="1:4" x14ac:dyDescent="0.2">
      <c r="A30309">
        <v>101533</v>
      </c>
      <c r="B30309" t="s">
        <v>6064</v>
      </c>
      <c r="C30309">
        <v>91933</v>
      </c>
      <c r="D30309">
        <v>26.4</v>
      </c>
    </row>
    <row r="30310" spans="1:4" x14ac:dyDescent="0.2">
      <c r="A30310">
        <v>101533</v>
      </c>
      <c r="B30310" t="s">
        <v>6064</v>
      </c>
      <c r="C30310">
        <v>91872</v>
      </c>
      <c r="D30310">
        <v>1.3</v>
      </c>
    </row>
    <row r="30311" spans="1:4" x14ac:dyDescent="0.2">
      <c r="A30311">
        <v>101533</v>
      </c>
      <c r="B30311" t="s">
        <v>6064</v>
      </c>
      <c r="C30311">
        <v>88264</v>
      </c>
      <c r="D30311">
        <v>1.3379000000000001</v>
      </c>
    </row>
    <row r="30312" spans="1:4" x14ac:dyDescent="0.2">
      <c r="A30312">
        <v>101533</v>
      </c>
      <c r="B30312" t="s">
        <v>6064</v>
      </c>
      <c r="C30312">
        <v>88247</v>
      </c>
      <c r="D30312">
        <v>0.14860000000000001</v>
      </c>
    </row>
    <row r="30313" spans="1:4" x14ac:dyDescent="0.2">
      <c r="A30313">
        <v>101533</v>
      </c>
      <c r="B30313" t="s">
        <v>6064</v>
      </c>
      <c r="C30313">
        <v>87367</v>
      </c>
      <c r="D30313">
        <v>1.9400000000000001E-2</v>
      </c>
    </row>
    <row r="30314" spans="1:4" x14ac:dyDescent="0.2">
      <c r="A30314">
        <v>101533</v>
      </c>
      <c r="B30314" t="s">
        <v>80</v>
      </c>
      <c r="C30314">
        <v>34643</v>
      </c>
      <c r="D30314">
        <v>1</v>
      </c>
    </row>
    <row r="30315" spans="1:4" x14ac:dyDescent="0.2">
      <c r="A30315">
        <v>101533</v>
      </c>
      <c r="B30315" t="s">
        <v>80</v>
      </c>
      <c r="C30315">
        <v>1062</v>
      </c>
      <c r="D30315">
        <v>1</v>
      </c>
    </row>
    <row r="30316" spans="1:4" x14ac:dyDescent="0.2">
      <c r="A30316">
        <v>101534</v>
      </c>
    </row>
    <row r="30317" spans="1:4" x14ac:dyDescent="0.2">
      <c r="A30317">
        <v>101534</v>
      </c>
      <c r="B30317" t="s">
        <v>6064</v>
      </c>
      <c r="C30317">
        <v>104749</v>
      </c>
      <c r="D30317">
        <v>1</v>
      </c>
    </row>
    <row r="30318" spans="1:4" x14ac:dyDescent="0.2">
      <c r="A30318">
        <v>101534</v>
      </c>
      <c r="B30318" t="s">
        <v>6064</v>
      </c>
      <c r="C30318">
        <v>97668</v>
      </c>
      <c r="D30318">
        <v>6.3</v>
      </c>
    </row>
    <row r="30319" spans="1:4" x14ac:dyDescent="0.2">
      <c r="A30319">
        <v>101534</v>
      </c>
      <c r="B30319" t="s">
        <v>6064</v>
      </c>
      <c r="C30319">
        <v>96986</v>
      </c>
      <c r="D30319">
        <v>1</v>
      </c>
    </row>
    <row r="30320" spans="1:4" x14ac:dyDescent="0.2">
      <c r="A30320">
        <v>101534</v>
      </c>
      <c r="B30320" t="s">
        <v>6064</v>
      </c>
      <c r="C30320">
        <v>96977</v>
      </c>
      <c r="D30320">
        <v>1.95</v>
      </c>
    </row>
    <row r="30321" spans="1:4" x14ac:dyDescent="0.2">
      <c r="A30321">
        <v>101534</v>
      </c>
      <c r="B30321" t="s">
        <v>6064</v>
      </c>
      <c r="C30321">
        <v>93673</v>
      </c>
      <c r="D30321">
        <v>1</v>
      </c>
    </row>
    <row r="30322" spans="1:4" x14ac:dyDescent="0.2">
      <c r="A30322">
        <v>101534</v>
      </c>
      <c r="B30322" t="s">
        <v>6064</v>
      </c>
      <c r="C30322">
        <v>91935</v>
      </c>
      <c r="D30322">
        <v>26.4</v>
      </c>
    </row>
    <row r="30323" spans="1:4" x14ac:dyDescent="0.2">
      <c r="A30323">
        <v>101534</v>
      </c>
      <c r="B30323" t="s">
        <v>6064</v>
      </c>
      <c r="C30323">
        <v>91872</v>
      </c>
      <c r="D30323">
        <v>1.3</v>
      </c>
    </row>
    <row r="30324" spans="1:4" x14ac:dyDescent="0.2">
      <c r="A30324">
        <v>101534</v>
      </c>
      <c r="B30324" t="s">
        <v>6064</v>
      </c>
      <c r="C30324">
        <v>88264</v>
      </c>
      <c r="D30324">
        <v>1.3379000000000001</v>
      </c>
    </row>
    <row r="30325" spans="1:4" x14ac:dyDescent="0.2">
      <c r="A30325">
        <v>101534</v>
      </c>
      <c r="B30325" t="s">
        <v>6064</v>
      </c>
      <c r="C30325">
        <v>88247</v>
      </c>
      <c r="D30325">
        <v>0.14860000000000001</v>
      </c>
    </row>
    <row r="30326" spans="1:4" x14ac:dyDescent="0.2">
      <c r="A30326">
        <v>101534</v>
      </c>
      <c r="B30326" t="s">
        <v>6064</v>
      </c>
      <c r="C30326">
        <v>87367</v>
      </c>
      <c r="D30326">
        <v>1.9400000000000001E-2</v>
      </c>
    </row>
    <row r="30327" spans="1:4" x14ac:dyDescent="0.2">
      <c r="A30327">
        <v>101534</v>
      </c>
      <c r="B30327" t="s">
        <v>80</v>
      </c>
      <c r="C30327">
        <v>34643</v>
      </c>
      <c r="D30327">
        <v>1</v>
      </c>
    </row>
    <row r="30328" spans="1:4" x14ac:dyDescent="0.2">
      <c r="A30328">
        <v>101534</v>
      </c>
      <c r="B30328" t="s">
        <v>80</v>
      </c>
      <c r="C30328">
        <v>1062</v>
      </c>
      <c r="D30328">
        <v>1</v>
      </c>
    </row>
    <row r="30329" spans="1:4" x14ac:dyDescent="0.2">
      <c r="A30329">
        <v>101535</v>
      </c>
    </row>
    <row r="30330" spans="1:4" x14ac:dyDescent="0.2">
      <c r="A30330">
        <v>101535</v>
      </c>
      <c r="B30330" t="s">
        <v>6064</v>
      </c>
      <c r="C30330">
        <v>104749</v>
      </c>
      <c r="D30330">
        <v>1</v>
      </c>
    </row>
    <row r="30331" spans="1:4" x14ac:dyDescent="0.2">
      <c r="A30331">
        <v>101535</v>
      </c>
      <c r="B30331" t="s">
        <v>6064</v>
      </c>
      <c r="C30331">
        <v>97668</v>
      </c>
      <c r="D30331">
        <v>6.3</v>
      </c>
    </row>
    <row r="30332" spans="1:4" x14ac:dyDescent="0.2">
      <c r="A30332">
        <v>101535</v>
      </c>
      <c r="B30332" t="s">
        <v>6064</v>
      </c>
      <c r="C30332">
        <v>96986</v>
      </c>
      <c r="D30332">
        <v>1</v>
      </c>
    </row>
    <row r="30333" spans="1:4" x14ac:dyDescent="0.2">
      <c r="A30333">
        <v>101535</v>
      </c>
      <c r="B30333" t="s">
        <v>6064</v>
      </c>
      <c r="C30333">
        <v>96977</v>
      </c>
      <c r="D30333">
        <v>1.95</v>
      </c>
    </row>
    <row r="30334" spans="1:4" x14ac:dyDescent="0.2">
      <c r="A30334">
        <v>101535</v>
      </c>
      <c r="B30334" t="s">
        <v>6064</v>
      </c>
      <c r="C30334">
        <v>93673</v>
      </c>
      <c r="D30334">
        <v>1</v>
      </c>
    </row>
    <row r="30335" spans="1:4" x14ac:dyDescent="0.2">
      <c r="A30335">
        <v>101535</v>
      </c>
      <c r="B30335" t="s">
        <v>6064</v>
      </c>
      <c r="C30335">
        <v>92984</v>
      </c>
      <c r="D30335">
        <v>26.4</v>
      </c>
    </row>
    <row r="30336" spans="1:4" x14ac:dyDescent="0.2">
      <c r="A30336">
        <v>101535</v>
      </c>
      <c r="B30336" t="s">
        <v>6064</v>
      </c>
      <c r="C30336">
        <v>91872</v>
      </c>
      <c r="D30336">
        <v>1.3</v>
      </c>
    </row>
    <row r="30337" spans="1:4" x14ac:dyDescent="0.2">
      <c r="A30337">
        <v>101535</v>
      </c>
      <c r="B30337" t="s">
        <v>6064</v>
      </c>
      <c r="C30337">
        <v>88264</v>
      </c>
      <c r="D30337">
        <v>1.3379000000000001</v>
      </c>
    </row>
    <row r="30338" spans="1:4" x14ac:dyDescent="0.2">
      <c r="A30338">
        <v>101535</v>
      </c>
      <c r="B30338" t="s">
        <v>6064</v>
      </c>
      <c r="C30338">
        <v>88247</v>
      </c>
      <c r="D30338">
        <v>0.14860000000000001</v>
      </c>
    </row>
    <row r="30339" spans="1:4" x14ac:dyDescent="0.2">
      <c r="A30339">
        <v>101535</v>
      </c>
      <c r="B30339" t="s">
        <v>6064</v>
      </c>
      <c r="C30339">
        <v>87367</v>
      </c>
      <c r="D30339">
        <v>1.9400000000000001E-2</v>
      </c>
    </row>
    <row r="30340" spans="1:4" x14ac:dyDescent="0.2">
      <c r="A30340">
        <v>101535</v>
      </c>
      <c r="B30340" t="s">
        <v>80</v>
      </c>
      <c r="C30340">
        <v>34643</v>
      </c>
      <c r="D30340">
        <v>1</v>
      </c>
    </row>
    <row r="30341" spans="1:4" x14ac:dyDescent="0.2">
      <c r="A30341">
        <v>101535</v>
      </c>
      <c r="B30341" t="s">
        <v>80</v>
      </c>
      <c r="C30341">
        <v>1062</v>
      </c>
      <c r="D30341">
        <v>1</v>
      </c>
    </row>
    <row r="30342" spans="1:4" x14ac:dyDescent="0.2">
      <c r="A30342">
        <v>101536</v>
      </c>
    </row>
    <row r="30343" spans="1:4" x14ac:dyDescent="0.2">
      <c r="A30343">
        <v>101536</v>
      </c>
      <c r="B30343" t="s">
        <v>6064</v>
      </c>
      <c r="C30343">
        <v>104749</v>
      </c>
      <c r="D30343">
        <v>1</v>
      </c>
    </row>
    <row r="30344" spans="1:4" x14ac:dyDescent="0.2">
      <c r="A30344">
        <v>101536</v>
      </c>
      <c r="B30344" t="s">
        <v>6064</v>
      </c>
      <c r="C30344">
        <v>97668</v>
      </c>
      <c r="D30344">
        <v>6.3</v>
      </c>
    </row>
    <row r="30345" spans="1:4" x14ac:dyDescent="0.2">
      <c r="A30345">
        <v>101536</v>
      </c>
      <c r="B30345" t="s">
        <v>6064</v>
      </c>
      <c r="C30345">
        <v>96986</v>
      </c>
      <c r="D30345">
        <v>1</v>
      </c>
    </row>
    <row r="30346" spans="1:4" x14ac:dyDescent="0.2">
      <c r="A30346">
        <v>101536</v>
      </c>
      <c r="B30346" t="s">
        <v>6064</v>
      </c>
      <c r="C30346">
        <v>96977</v>
      </c>
      <c r="D30346">
        <v>1.95</v>
      </c>
    </row>
    <row r="30347" spans="1:4" x14ac:dyDescent="0.2">
      <c r="A30347">
        <v>101536</v>
      </c>
      <c r="B30347" t="s">
        <v>6064</v>
      </c>
      <c r="C30347">
        <v>93673</v>
      </c>
      <c r="D30347">
        <v>1</v>
      </c>
    </row>
    <row r="30348" spans="1:4" x14ac:dyDescent="0.2">
      <c r="A30348">
        <v>101536</v>
      </c>
      <c r="B30348" t="s">
        <v>6064</v>
      </c>
      <c r="C30348">
        <v>92986</v>
      </c>
      <c r="D30348">
        <v>26.4</v>
      </c>
    </row>
    <row r="30349" spans="1:4" x14ac:dyDescent="0.2">
      <c r="A30349">
        <v>101536</v>
      </c>
      <c r="B30349" t="s">
        <v>6064</v>
      </c>
      <c r="C30349">
        <v>91872</v>
      </c>
      <c r="D30349">
        <v>1.3</v>
      </c>
    </row>
    <row r="30350" spans="1:4" x14ac:dyDescent="0.2">
      <c r="A30350">
        <v>101536</v>
      </c>
      <c r="B30350" t="s">
        <v>6064</v>
      </c>
      <c r="C30350">
        <v>88264</v>
      </c>
      <c r="D30350">
        <v>1.3379000000000001</v>
      </c>
    </row>
    <row r="30351" spans="1:4" x14ac:dyDescent="0.2">
      <c r="A30351">
        <v>101536</v>
      </c>
      <c r="B30351" t="s">
        <v>6064</v>
      </c>
      <c r="C30351">
        <v>88247</v>
      </c>
      <c r="D30351">
        <v>0.14860000000000001</v>
      </c>
    </row>
    <row r="30352" spans="1:4" x14ac:dyDescent="0.2">
      <c r="A30352">
        <v>101536</v>
      </c>
      <c r="B30352" t="s">
        <v>6064</v>
      </c>
      <c r="C30352">
        <v>87367</v>
      </c>
      <c r="D30352">
        <v>1.9400000000000001E-2</v>
      </c>
    </row>
    <row r="30353" spans="1:4" x14ac:dyDescent="0.2">
      <c r="A30353">
        <v>101536</v>
      </c>
      <c r="B30353" t="s">
        <v>80</v>
      </c>
      <c r="C30353">
        <v>34643</v>
      </c>
      <c r="D30353">
        <v>1</v>
      </c>
    </row>
    <row r="30354" spans="1:4" x14ac:dyDescent="0.2">
      <c r="A30354">
        <v>101536</v>
      </c>
      <c r="B30354" t="s">
        <v>80</v>
      </c>
      <c r="C30354">
        <v>1062</v>
      </c>
      <c r="D30354">
        <v>1</v>
      </c>
    </row>
    <row r="30355" spans="1:4" x14ac:dyDescent="0.2">
      <c r="A30355">
        <v>101529</v>
      </c>
    </row>
    <row r="30356" spans="1:4" x14ac:dyDescent="0.2">
      <c r="A30356">
        <v>101529</v>
      </c>
      <c r="B30356" t="s">
        <v>6064</v>
      </c>
      <c r="C30356">
        <v>104749</v>
      </c>
      <c r="D30356">
        <v>1</v>
      </c>
    </row>
    <row r="30357" spans="1:4" x14ac:dyDescent="0.2">
      <c r="A30357">
        <v>101529</v>
      </c>
      <c r="B30357" t="s">
        <v>6064</v>
      </c>
      <c r="C30357">
        <v>97668</v>
      </c>
      <c r="D30357">
        <v>6.3</v>
      </c>
    </row>
    <row r="30358" spans="1:4" x14ac:dyDescent="0.2">
      <c r="A30358">
        <v>101529</v>
      </c>
      <c r="B30358" t="s">
        <v>6064</v>
      </c>
      <c r="C30358">
        <v>96986</v>
      </c>
      <c r="D30358">
        <v>1</v>
      </c>
    </row>
    <row r="30359" spans="1:4" x14ac:dyDescent="0.2">
      <c r="A30359">
        <v>101529</v>
      </c>
      <c r="B30359" t="s">
        <v>6064</v>
      </c>
      <c r="C30359">
        <v>96977</v>
      </c>
      <c r="D30359">
        <v>1.95</v>
      </c>
    </row>
    <row r="30360" spans="1:4" x14ac:dyDescent="0.2">
      <c r="A30360">
        <v>101529</v>
      </c>
      <c r="B30360" t="s">
        <v>6064</v>
      </c>
      <c r="C30360">
        <v>93673</v>
      </c>
      <c r="D30360">
        <v>1</v>
      </c>
    </row>
    <row r="30361" spans="1:4" x14ac:dyDescent="0.2">
      <c r="A30361">
        <v>101529</v>
      </c>
      <c r="B30361" t="s">
        <v>6064</v>
      </c>
      <c r="C30361">
        <v>91933</v>
      </c>
      <c r="D30361">
        <v>26.4</v>
      </c>
    </row>
    <row r="30362" spans="1:4" x14ac:dyDescent="0.2">
      <c r="A30362">
        <v>101529</v>
      </c>
      <c r="B30362" t="s">
        <v>6064</v>
      </c>
      <c r="C30362">
        <v>91872</v>
      </c>
      <c r="D30362">
        <v>1.3</v>
      </c>
    </row>
    <row r="30363" spans="1:4" x14ac:dyDescent="0.2">
      <c r="A30363">
        <v>101529</v>
      </c>
      <c r="B30363" t="s">
        <v>6064</v>
      </c>
      <c r="C30363">
        <v>88264</v>
      </c>
      <c r="D30363">
        <v>1.9355</v>
      </c>
    </row>
    <row r="30364" spans="1:4" x14ac:dyDescent="0.2">
      <c r="A30364">
        <v>101529</v>
      </c>
      <c r="B30364" t="s">
        <v>6064</v>
      </c>
      <c r="C30364">
        <v>88247</v>
      </c>
      <c r="D30364">
        <v>0.215</v>
      </c>
    </row>
    <row r="30365" spans="1:4" x14ac:dyDescent="0.2">
      <c r="A30365">
        <v>101529</v>
      </c>
      <c r="B30365" t="s">
        <v>80</v>
      </c>
      <c r="C30365">
        <v>39809</v>
      </c>
      <c r="D30365">
        <v>1</v>
      </c>
    </row>
    <row r="30366" spans="1:4" x14ac:dyDescent="0.2">
      <c r="A30366">
        <v>101529</v>
      </c>
      <c r="B30366" t="s">
        <v>80</v>
      </c>
      <c r="C30366">
        <v>34643</v>
      </c>
      <c r="D30366">
        <v>1</v>
      </c>
    </row>
    <row r="30367" spans="1:4" x14ac:dyDescent="0.2">
      <c r="A30367">
        <v>101529</v>
      </c>
      <c r="B30367" t="s">
        <v>80</v>
      </c>
      <c r="C30367">
        <v>11950</v>
      </c>
      <c r="D30367">
        <v>4</v>
      </c>
    </row>
    <row r="30368" spans="1:4" x14ac:dyDescent="0.2">
      <c r="A30368">
        <v>101530</v>
      </c>
    </row>
    <row r="30369" spans="1:4" x14ac:dyDescent="0.2">
      <c r="A30369">
        <v>101530</v>
      </c>
      <c r="B30369" t="s">
        <v>6064</v>
      </c>
      <c r="C30369">
        <v>104749</v>
      </c>
      <c r="D30369">
        <v>1</v>
      </c>
    </row>
    <row r="30370" spans="1:4" x14ac:dyDescent="0.2">
      <c r="A30370">
        <v>101530</v>
      </c>
      <c r="B30370" t="s">
        <v>6064</v>
      </c>
      <c r="C30370">
        <v>97668</v>
      </c>
      <c r="D30370">
        <v>6.3</v>
      </c>
    </row>
    <row r="30371" spans="1:4" x14ac:dyDescent="0.2">
      <c r="A30371">
        <v>101530</v>
      </c>
      <c r="B30371" t="s">
        <v>6064</v>
      </c>
      <c r="C30371">
        <v>96986</v>
      </c>
      <c r="D30371">
        <v>1</v>
      </c>
    </row>
    <row r="30372" spans="1:4" x14ac:dyDescent="0.2">
      <c r="A30372">
        <v>101530</v>
      </c>
      <c r="B30372" t="s">
        <v>6064</v>
      </c>
      <c r="C30372">
        <v>96977</v>
      </c>
      <c r="D30372">
        <v>1.95</v>
      </c>
    </row>
    <row r="30373" spans="1:4" x14ac:dyDescent="0.2">
      <c r="A30373">
        <v>101530</v>
      </c>
      <c r="B30373" t="s">
        <v>6064</v>
      </c>
      <c r="C30373">
        <v>93673</v>
      </c>
      <c r="D30373">
        <v>1</v>
      </c>
    </row>
    <row r="30374" spans="1:4" x14ac:dyDescent="0.2">
      <c r="A30374">
        <v>101530</v>
      </c>
      <c r="B30374" t="s">
        <v>6064</v>
      </c>
      <c r="C30374">
        <v>91935</v>
      </c>
      <c r="D30374">
        <v>26.4</v>
      </c>
    </row>
    <row r="30375" spans="1:4" x14ac:dyDescent="0.2">
      <c r="A30375">
        <v>101530</v>
      </c>
      <c r="B30375" t="s">
        <v>6064</v>
      </c>
      <c r="C30375">
        <v>91872</v>
      </c>
      <c r="D30375">
        <v>1.3</v>
      </c>
    </row>
    <row r="30376" spans="1:4" x14ac:dyDescent="0.2">
      <c r="A30376">
        <v>101530</v>
      </c>
      <c r="B30376" t="s">
        <v>6064</v>
      </c>
      <c r="C30376">
        <v>88264</v>
      </c>
      <c r="D30376">
        <v>1.9355</v>
      </c>
    </row>
    <row r="30377" spans="1:4" x14ac:dyDescent="0.2">
      <c r="A30377">
        <v>101530</v>
      </c>
      <c r="B30377" t="s">
        <v>6064</v>
      </c>
      <c r="C30377">
        <v>88247</v>
      </c>
      <c r="D30377">
        <v>0.215</v>
      </c>
    </row>
    <row r="30378" spans="1:4" x14ac:dyDescent="0.2">
      <c r="A30378">
        <v>101530</v>
      </c>
      <c r="B30378" t="s">
        <v>80</v>
      </c>
      <c r="C30378">
        <v>39809</v>
      </c>
      <c r="D30378">
        <v>1</v>
      </c>
    </row>
    <row r="30379" spans="1:4" x14ac:dyDescent="0.2">
      <c r="A30379">
        <v>101530</v>
      </c>
      <c r="B30379" t="s">
        <v>80</v>
      </c>
      <c r="C30379">
        <v>34643</v>
      </c>
      <c r="D30379">
        <v>1</v>
      </c>
    </row>
    <row r="30380" spans="1:4" x14ac:dyDescent="0.2">
      <c r="A30380">
        <v>101530</v>
      </c>
      <c r="B30380" t="s">
        <v>80</v>
      </c>
      <c r="C30380">
        <v>11950</v>
      </c>
      <c r="D30380">
        <v>4</v>
      </c>
    </row>
    <row r="30381" spans="1:4" x14ac:dyDescent="0.2">
      <c r="A30381">
        <v>101531</v>
      </c>
    </row>
    <row r="30382" spans="1:4" x14ac:dyDescent="0.2">
      <c r="A30382">
        <v>101531</v>
      </c>
      <c r="B30382" t="s">
        <v>6064</v>
      </c>
      <c r="C30382">
        <v>104749</v>
      </c>
      <c r="D30382">
        <v>1</v>
      </c>
    </row>
    <row r="30383" spans="1:4" x14ac:dyDescent="0.2">
      <c r="A30383">
        <v>101531</v>
      </c>
      <c r="B30383" t="s">
        <v>6064</v>
      </c>
      <c r="C30383">
        <v>97668</v>
      </c>
      <c r="D30383">
        <v>6.3</v>
      </c>
    </row>
    <row r="30384" spans="1:4" x14ac:dyDescent="0.2">
      <c r="A30384">
        <v>101531</v>
      </c>
      <c r="B30384" t="s">
        <v>6064</v>
      </c>
      <c r="C30384">
        <v>96986</v>
      </c>
      <c r="D30384">
        <v>1</v>
      </c>
    </row>
    <row r="30385" spans="1:4" x14ac:dyDescent="0.2">
      <c r="A30385">
        <v>101531</v>
      </c>
      <c r="B30385" t="s">
        <v>6064</v>
      </c>
      <c r="C30385">
        <v>96977</v>
      </c>
      <c r="D30385">
        <v>1.95</v>
      </c>
    </row>
    <row r="30386" spans="1:4" x14ac:dyDescent="0.2">
      <c r="A30386">
        <v>101531</v>
      </c>
      <c r="B30386" t="s">
        <v>6064</v>
      </c>
      <c r="C30386">
        <v>93673</v>
      </c>
      <c r="D30386">
        <v>1</v>
      </c>
    </row>
    <row r="30387" spans="1:4" x14ac:dyDescent="0.2">
      <c r="A30387">
        <v>101531</v>
      </c>
      <c r="B30387" t="s">
        <v>6064</v>
      </c>
      <c r="C30387">
        <v>92984</v>
      </c>
      <c r="D30387">
        <v>26.4</v>
      </c>
    </row>
    <row r="30388" spans="1:4" x14ac:dyDescent="0.2">
      <c r="A30388">
        <v>101531</v>
      </c>
      <c r="B30388" t="s">
        <v>6064</v>
      </c>
      <c r="C30388">
        <v>91872</v>
      </c>
      <c r="D30388">
        <v>1.3</v>
      </c>
    </row>
    <row r="30389" spans="1:4" x14ac:dyDescent="0.2">
      <c r="A30389">
        <v>101531</v>
      </c>
      <c r="B30389" t="s">
        <v>6064</v>
      </c>
      <c r="C30389">
        <v>88264</v>
      </c>
      <c r="D30389">
        <v>1.9355</v>
      </c>
    </row>
    <row r="30390" spans="1:4" x14ac:dyDescent="0.2">
      <c r="A30390">
        <v>101531</v>
      </c>
      <c r="B30390" t="s">
        <v>6064</v>
      </c>
      <c r="C30390">
        <v>88247</v>
      </c>
      <c r="D30390">
        <v>0.215</v>
      </c>
    </row>
    <row r="30391" spans="1:4" x14ac:dyDescent="0.2">
      <c r="A30391">
        <v>101531</v>
      </c>
      <c r="B30391" t="s">
        <v>80</v>
      </c>
      <c r="C30391">
        <v>39809</v>
      </c>
      <c r="D30391">
        <v>1</v>
      </c>
    </row>
    <row r="30392" spans="1:4" x14ac:dyDescent="0.2">
      <c r="A30392">
        <v>101531</v>
      </c>
      <c r="B30392" t="s">
        <v>80</v>
      </c>
      <c r="C30392">
        <v>34643</v>
      </c>
      <c r="D30392">
        <v>1</v>
      </c>
    </row>
    <row r="30393" spans="1:4" x14ac:dyDescent="0.2">
      <c r="A30393">
        <v>101531</v>
      </c>
      <c r="B30393" t="s">
        <v>80</v>
      </c>
      <c r="C30393">
        <v>11950</v>
      </c>
      <c r="D30393">
        <v>4</v>
      </c>
    </row>
    <row r="30394" spans="1:4" x14ac:dyDescent="0.2">
      <c r="A30394">
        <v>101532</v>
      </c>
    </row>
    <row r="30395" spans="1:4" x14ac:dyDescent="0.2">
      <c r="A30395">
        <v>101532</v>
      </c>
      <c r="B30395" t="s">
        <v>6064</v>
      </c>
      <c r="C30395">
        <v>104749</v>
      </c>
      <c r="D30395">
        <v>1</v>
      </c>
    </row>
    <row r="30396" spans="1:4" x14ac:dyDescent="0.2">
      <c r="A30396">
        <v>101532</v>
      </c>
      <c r="B30396" t="s">
        <v>6064</v>
      </c>
      <c r="C30396">
        <v>97668</v>
      </c>
      <c r="D30396">
        <v>6.3</v>
      </c>
    </row>
    <row r="30397" spans="1:4" x14ac:dyDescent="0.2">
      <c r="A30397">
        <v>101532</v>
      </c>
      <c r="B30397" t="s">
        <v>6064</v>
      </c>
      <c r="C30397">
        <v>96986</v>
      </c>
      <c r="D30397">
        <v>1</v>
      </c>
    </row>
    <row r="30398" spans="1:4" x14ac:dyDescent="0.2">
      <c r="A30398">
        <v>101532</v>
      </c>
      <c r="B30398" t="s">
        <v>6064</v>
      </c>
      <c r="C30398">
        <v>96977</v>
      </c>
      <c r="D30398">
        <v>1.95</v>
      </c>
    </row>
    <row r="30399" spans="1:4" x14ac:dyDescent="0.2">
      <c r="A30399">
        <v>101532</v>
      </c>
      <c r="B30399" t="s">
        <v>6064</v>
      </c>
      <c r="C30399">
        <v>93673</v>
      </c>
      <c r="D30399">
        <v>1</v>
      </c>
    </row>
    <row r="30400" spans="1:4" x14ac:dyDescent="0.2">
      <c r="A30400">
        <v>101532</v>
      </c>
      <c r="B30400" t="s">
        <v>6064</v>
      </c>
      <c r="C30400">
        <v>92986</v>
      </c>
      <c r="D30400">
        <v>26.4</v>
      </c>
    </row>
    <row r="30401" spans="1:4" x14ac:dyDescent="0.2">
      <c r="A30401">
        <v>101532</v>
      </c>
      <c r="B30401" t="s">
        <v>6064</v>
      </c>
      <c r="C30401">
        <v>91872</v>
      </c>
      <c r="D30401">
        <v>1.3</v>
      </c>
    </row>
    <row r="30402" spans="1:4" x14ac:dyDescent="0.2">
      <c r="A30402">
        <v>101532</v>
      </c>
      <c r="B30402" t="s">
        <v>6064</v>
      </c>
      <c r="C30402">
        <v>88264</v>
      </c>
      <c r="D30402">
        <v>1.9355</v>
      </c>
    </row>
    <row r="30403" spans="1:4" x14ac:dyDescent="0.2">
      <c r="A30403">
        <v>101532</v>
      </c>
      <c r="B30403" t="s">
        <v>6064</v>
      </c>
      <c r="C30403">
        <v>88247</v>
      </c>
      <c r="D30403">
        <v>0.215</v>
      </c>
    </row>
    <row r="30404" spans="1:4" x14ac:dyDescent="0.2">
      <c r="A30404">
        <v>101532</v>
      </c>
      <c r="B30404" t="s">
        <v>80</v>
      </c>
      <c r="C30404">
        <v>39809</v>
      </c>
      <c r="D30404">
        <v>1</v>
      </c>
    </row>
    <row r="30405" spans="1:4" x14ac:dyDescent="0.2">
      <c r="A30405">
        <v>101532</v>
      </c>
      <c r="B30405" t="s">
        <v>80</v>
      </c>
      <c r="C30405">
        <v>34643</v>
      </c>
      <c r="D30405">
        <v>1</v>
      </c>
    </row>
    <row r="30406" spans="1:4" x14ac:dyDescent="0.2">
      <c r="A30406">
        <v>101532</v>
      </c>
      <c r="B30406" t="s">
        <v>80</v>
      </c>
      <c r="C30406">
        <v>11950</v>
      </c>
      <c r="D30406">
        <v>4</v>
      </c>
    </row>
    <row r="30407" spans="1:4" x14ac:dyDescent="0.2">
      <c r="A30407">
        <v>101549</v>
      </c>
    </row>
    <row r="30408" spans="1:4" x14ac:dyDescent="0.2">
      <c r="A30408">
        <v>101549</v>
      </c>
      <c r="B30408" t="s">
        <v>6064</v>
      </c>
      <c r="C30408">
        <v>88264</v>
      </c>
      <c r="D30408">
        <v>0.20039999999999999</v>
      </c>
    </row>
    <row r="30409" spans="1:4" x14ac:dyDescent="0.2">
      <c r="A30409">
        <v>101549</v>
      </c>
      <c r="B30409" t="s">
        <v>6064</v>
      </c>
      <c r="C30409">
        <v>88247</v>
      </c>
      <c r="D30409">
        <v>2.22644E-2</v>
      </c>
    </row>
    <row r="30410" spans="1:4" x14ac:dyDescent="0.2">
      <c r="A30410">
        <v>101549</v>
      </c>
      <c r="B30410" t="s">
        <v>80</v>
      </c>
      <c r="C30410">
        <v>1564</v>
      </c>
      <c r="D30410">
        <v>1</v>
      </c>
    </row>
    <row r="30411" spans="1:4" x14ac:dyDescent="0.2">
      <c r="A30411">
        <v>101547</v>
      </c>
    </row>
    <row r="30412" spans="1:4" x14ac:dyDescent="0.2">
      <c r="A30412">
        <v>101547</v>
      </c>
      <c r="B30412" t="s">
        <v>6064</v>
      </c>
      <c r="C30412">
        <v>88264</v>
      </c>
      <c r="D30412">
        <v>6.1899999999999997E-2</v>
      </c>
    </row>
    <row r="30413" spans="1:4" x14ac:dyDescent="0.2">
      <c r="A30413">
        <v>101547</v>
      </c>
      <c r="B30413" t="s">
        <v>6064</v>
      </c>
      <c r="C30413">
        <v>88247</v>
      </c>
      <c r="D30413">
        <v>6.8770999999999997E-3</v>
      </c>
    </row>
    <row r="30414" spans="1:4" x14ac:dyDescent="0.2">
      <c r="A30414">
        <v>101547</v>
      </c>
      <c r="B30414" t="s">
        <v>80</v>
      </c>
      <c r="C30414">
        <v>3405</v>
      </c>
      <c r="D30414">
        <v>1</v>
      </c>
    </row>
    <row r="30415" spans="1:4" x14ac:dyDescent="0.2">
      <c r="A30415">
        <v>101546</v>
      </c>
    </row>
    <row r="30416" spans="1:4" x14ac:dyDescent="0.2">
      <c r="A30416">
        <v>101546</v>
      </c>
      <c r="B30416" t="s">
        <v>6064</v>
      </c>
      <c r="C30416">
        <v>88264</v>
      </c>
      <c r="D30416">
        <v>6.1899999999999997E-2</v>
      </c>
    </row>
    <row r="30417" spans="1:4" x14ac:dyDescent="0.2">
      <c r="A30417">
        <v>101546</v>
      </c>
      <c r="B30417" t="s">
        <v>6064</v>
      </c>
      <c r="C30417">
        <v>88247</v>
      </c>
      <c r="D30417">
        <v>6.8770999999999997E-3</v>
      </c>
    </row>
    <row r="30418" spans="1:4" x14ac:dyDescent="0.2">
      <c r="A30418">
        <v>101546</v>
      </c>
      <c r="B30418" t="s">
        <v>80</v>
      </c>
      <c r="C30418">
        <v>3406</v>
      </c>
      <c r="D30418">
        <v>1</v>
      </c>
    </row>
    <row r="30419" spans="1:4" x14ac:dyDescent="0.2">
      <c r="A30419">
        <v>101548</v>
      </c>
    </row>
    <row r="30420" spans="1:4" x14ac:dyDescent="0.2">
      <c r="A30420">
        <v>101548</v>
      </c>
      <c r="B30420" t="s">
        <v>6064</v>
      </c>
      <c r="C30420">
        <v>88264</v>
      </c>
      <c r="D30420">
        <v>6.1899999999999997E-2</v>
      </c>
    </row>
    <row r="30421" spans="1:4" x14ac:dyDescent="0.2">
      <c r="A30421">
        <v>101548</v>
      </c>
      <c r="B30421" t="s">
        <v>6064</v>
      </c>
      <c r="C30421">
        <v>88247</v>
      </c>
      <c r="D30421">
        <v>6.8770999999999997E-3</v>
      </c>
    </row>
    <row r="30422" spans="1:4" x14ac:dyDescent="0.2">
      <c r="A30422">
        <v>101548</v>
      </c>
      <c r="B30422" t="s">
        <v>80</v>
      </c>
      <c r="C30422">
        <v>3398</v>
      </c>
      <c r="D30422">
        <v>1</v>
      </c>
    </row>
    <row r="30423" spans="1:4" x14ac:dyDescent="0.2">
      <c r="A30423">
        <v>94764</v>
      </c>
    </row>
    <row r="30424" spans="1:4" x14ac:dyDescent="0.2">
      <c r="A30424">
        <v>94764</v>
      </c>
      <c r="B30424" t="s">
        <v>6064</v>
      </c>
      <c r="C30424">
        <v>88267</v>
      </c>
      <c r="D30424">
        <v>0.1285</v>
      </c>
    </row>
    <row r="30425" spans="1:4" x14ac:dyDescent="0.2">
      <c r="A30425">
        <v>94764</v>
      </c>
      <c r="B30425" t="s">
        <v>6064</v>
      </c>
      <c r="C30425">
        <v>88248</v>
      </c>
      <c r="D30425">
        <v>0.1285</v>
      </c>
    </row>
    <row r="30426" spans="1:4" x14ac:dyDescent="0.2">
      <c r="A30426">
        <v>94764</v>
      </c>
      <c r="B30426" t="s">
        <v>80</v>
      </c>
      <c r="C30426">
        <v>44254</v>
      </c>
      <c r="D30426">
        <v>1</v>
      </c>
    </row>
    <row r="30427" spans="1:4" x14ac:dyDescent="0.2">
      <c r="A30427">
        <v>94764</v>
      </c>
      <c r="B30427" t="s">
        <v>80</v>
      </c>
      <c r="C30427">
        <v>21114</v>
      </c>
      <c r="D30427">
        <v>2.6700000000000002E-2</v>
      </c>
    </row>
    <row r="30428" spans="1:4" x14ac:dyDescent="0.2">
      <c r="A30428">
        <v>94765</v>
      </c>
    </row>
    <row r="30429" spans="1:4" x14ac:dyDescent="0.2">
      <c r="A30429">
        <v>94765</v>
      </c>
      <c r="B30429" t="s">
        <v>6064</v>
      </c>
      <c r="C30429">
        <v>88267</v>
      </c>
      <c r="D30429">
        <v>0.13109999999999999</v>
      </c>
    </row>
    <row r="30430" spans="1:4" x14ac:dyDescent="0.2">
      <c r="A30430">
        <v>94765</v>
      </c>
      <c r="B30430" t="s">
        <v>6064</v>
      </c>
      <c r="C30430">
        <v>88248</v>
      </c>
      <c r="D30430">
        <v>0.13109999999999999</v>
      </c>
    </row>
    <row r="30431" spans="1:4" x14ac:dyDescent="0.2">
      <c r="A30431">
        <v>94765</v>
      </c>
      <c r="B30431" t="s">
        <v>80</v>
      </c>
      <c r="C30431">
        <v>44255</v>
      </c>
      <c r="D30431">
        <v>1</v>
      </c>
    </row>
    <row r="30432" spans="1:4" x14ac:dyDescent="0.2">
      <c r="A30432">
        <v>94765</v>
      </c>
      <c r="B30432" t="s">
        <v>80</v>
      </c>
      <c r="C30432">
        <v>21114</v>
      </c>
      <c r="D30432">
        <v>0.04</v>
      </c>
    </row>
    <row r="30433" spans="1:4" x14ac:dyDescent="0.2">
      <c r="A30433">
        <v>94766</v>
      </c>
    </row>
    <row r="30434" spans="1:4" x14ac:dyDescent="0.2">
      <c r="A30434">
        <v>94766</v>
      </c>
      <c r="B30434" t="s">
        <v>6064</v>
      </c>
      <c r="C30434">
        <v>88267</v>
      </c>
      <c r="D30434">
        <v>0.1338</v>
      </c>
    </row>
    <row r="30435" spans="1:4" x14ac:dyDescent="0.2">
      <c r="A30435">
        <v>94766</v>
      </c>
      <c r="B30435" t="s">
        <v>6064</v>
      </c>
      <c r="C30435">
        <v>88248</v>
      </c>
      <c r="D30435">
        <v>0.1338</v>
      </c>
    </row>
    <row r="30436" spans="1:4" x14ac:dyDescent="0.2">
      <c r="A30436">
        <v>94766</v>
      </c>
      <c r="B30436" t="s">
        <v>80</v>
      </c>
      <c r="C30436">
        <v>44256</v>
      </c>
      <c r="D30436">
        <v>1</v>
      </c>
    </row>
    <row r="30437" spans="1:4" x14ac:dyDescent="0.2">
      <c r="A30437">
        <v>94766</v>
      </c>
      <c r="B30437" t="s">
        <v>80</v>
      </c>
      <c r="C30437">
        <v>21114</v>
      </c>
      <c r="D30437">
        <v>5.33E-2</v>
      </c>
    </row>
    <row r="30438" spans="1:4" x14ac:dyDescent="0.2">
      <c r="A30438">
        <v>94767</v>
      </c>
    </row>
    <row r="30439" spans="1:4" x14ac:dyDescent="0.2">
      <c r="A30439">
        <v>94767</v>
      </c>
      <c r="B30439" t="s">
        <v>6064</v>
      </c>
      <c r="C30439">
        <v>88267</v>
      </c>
      <c r="D30439">
        <v>0.13750000000000001</v>
      </c>
    </row>
    <row r="30440" spans="1:4" x14ac:dyDescent="0.2">
      <c r="A30440">
        <v>94767</v>
      </c>
      <c r="B30440" t="s">
        <v>6064</v>
      </c>
      <c r="C30440">
        <v>88248</v>
      </c>
      <c r="D30440">
        <v>0.13750000000000001</v>
      </c>
    </row>
    <row r="30441" spans="1:4" x14ac:dyDescent="0.2">
      <c r="A30441">
        <v>94767</v>
      </c>
      <c r="B30441" t="s">
        <v>80</v>
      </c>
      <c r="C30441">
        <v>44257</v>
      </c>
      <c r="D30441">
        <v>1</v>
      </c>
    </row>
    <row r="30442" spans="1:4" x14ac:dyDescent="0.2">
      <c r="A30442">
        <v>94767</v>
      </c>
      <c r="B30442" t="s">
        <v>80</v>
      </c>
      <c r="C30442">
        <v>21114</v>
      </c>
      <c r="D30442">
        <v>6.6699999999999995E-2</v>
      </c>
    </row>
    <row r="30443" spans="1:4" x14ac:dyDescent="0.2">
      <c r="A30443">
        <v>94768</v>
      </c>
    </row>
    <row r="30444" spans="1:4" x14ac:dyDescent="0.2">
      <c r="A30444">
        <v>94768</v>
      </c>
      <c r="B30444" t="s">
        <v>6064</v>
      </c>
      <c r="C30444">
        <v>88267</v>
      </c>
      <c r="D30444">
        <v>0.14180000000000001</v>
      </c>
    </row>
    <row r="30445" spans="1:4" x14ac:dyDescent="0.2">
      <c r="A30445">
        <v>94768</v>
      </c>
      <c r="B30445" t="s">
        <v>6064</v>
      </c>
      <c r="C30445">
        <v>88248</v>
      </c>
      <c r="D30445">
        <v>0.14180000000000001</v>
      </c>
    </row>
    <row r="30446" spans="1:4" x14ac:dyDescent="0.2">
      <c r="A30446">
        <v>94768</v>
      </c>
      <c r="B30446" t="s">
        <v>80</v>
      </c>
      <c r="C30446">
        <v>44258</v>
      </c>
      <c r="D30446">
        <v>1</v>
      </c>
    </row>
    <row r="30447" spans="1:4" x14ac:dyDescent="0.2">
      <c r="A30447">
        <v>94768</v>
      </c>
      <c r="B30447" t="s">
        <v>80</v>
      </c>
      <c r="C30447">
        <v>21114</v>
      </c>
      <c r="D30447">
        <v>0.08</v>
      </c>
    </row>
    <row r="30448" spans="1:4" x14ac:dyDescent="0.2">
      <c r="A30448">
        <v>94769</v>
      </c>
    </row>
    <row r="30449" spans="1:4" x14ac:dyDescent="0.2">
      <c r="A30449">
        <v>94769</v>
      </c>
      <c r="B30449" t="s">
        <v>6064</v>
      </c>
      <c r="C30449">
        <v>88267</v>
      </c>
      <c r="D30449">
        <v>0.1472</v>
      </c>
    </row>
    <row r="30450" spans="1:4" x14ac:dyDescent="0.2">
      <c r="A30450">
        <v>94769</v>
      </c>
      <c r="B30450" t="s">
        <v>6064</v>
      </c>
      <c r="C30450">
        <v>88248</v>
      </c>
      <c r="D30450">
        <v>0.1472</v>
      </c>
    </row>
    <row r="30451" spans="1:4" x14ac:dyDescent="0.2">
      <c r="A30451">
        <v>94769</v>
      </c>
      <c r="B30451" t="s">
        <v>80</v>
      </c>
      <c r="C30451">
        <v>44259</v>
      </c>
      <c r="D30451">
        <v>1</v>
      </c>
    </row>
    <row r="30452" spans="1:4" x14ac:dyDescent="0.2">
      <c r="A30452">
        <v>94769</v>
      </c>
      <c r="B30452" t="s">
        <v>80</v>
      </c>
      <c r="C30452">
        <v>21114</v>
      </c>
      <c r="D30452">
        <v>0.1</v>
      </c>
    </row>
    <row r="30453" spans="1:4" x14ac:dyDescent="0.2">
      <c r="A30453">
        <v>94783</v>
      </c>
    </row>
    <row r="30454" spans="1:4" x14ac:dyDescent="0.2">
      <c r="A30454">
        <v>94783</v>
      </c>
      <c r="B30454" t="s">
        <v>6064</v>
      </c>
      <c r="C30454">
        <v>88267</v>
      </c>
      <c r="D30454">
        <v>0.13109999999999999</v>
      </c>
    </row>
    <row r="30455" spans="1:4" x14ac:dyDescent="0.2">
      <c r="A30455">
        <v>94783</v>
      </c>
      <c r="B30455" t="s">
        <v>6064</v>
      </c>
      <c r="C30455">
        <v>88248</v>
      </c>
      <c r="D30455">
        <v>0.13109999999999999</v>
      </c>
    </row>
    <row r="30456" spans="1:4" x14ac:dyDescent="0.2">
      <c r="A30456">
        <v>94783</v>
      </c>
      <c r="B30456" t="s">
        <v>80</v>
      </c>
      <c r="C30456">
        <v>20083</v>
      </c>
      <c r="D30456">
        <v>3.0000000000000001E-3</v>
      </c>
    </row>
    <row r="30457" spans="1:4" x14ac:dyDescent="0.2">
      <c r="A30457">
        <v>94783</v>
      </c>
      <c r="B30457" t="s">
        <v>80</v>
      </c>
      <c r="C30457">
        <v>122</v>
      </c>
      <c r="D30457">
        <v>2.3999999999999998E-3</v>
      </c>
    </row>
    <row r="30458" spans="1:4" x14ac:dyDescent="0.2">
      <c r="A30458">
        <v>94783</v>
      </c>
      <c r="B30458" t="s">
        <v>80</v>
      </c>
      <c r="C30458">
        <v>95</v>
      </c>
      <c r="D30458">
        <v>1</v>
      </c>
    </row>
    <row r="30459" spans="1:4" x14ac:dyDescent="0.2">
      <c r="A30459">
        <v>94703</v>
      </c>
    </row>
    <row r="30460" spans="1:4" x14ac:dyDescent="0.2">
      <c r="A30460">
        <v>94703</v>
      </c>
      <c r="B30460" t="s">
        <v>6064</v>
      </c>
      <c r="C30460">
        <v>88267</v>
      </c>
      <c r="D30460">
        <v>0.1338</v>
      </c>
    </row>
    <row r="30461" spans="1:4" x14ac:dyDescent="0.2">
      <c r="A30461">
        <v>94703</v>
      </c>
      <c r="B30461" t="s">
        <v>6064</v>
      </c>
      <c r="C30461">
        <v>88248</v>
      </c>
      <c r="D30461">
        <v>0.1338</v>
      </c>
    </row>
    <row r="30462" spans="1:4" x14ac:dyDescent="0.2">
      <c r="A30462">
        <v>94703</v>
      </c>
      <c r="B30462" t="s">
        <v>80</v>
      </c>
      <c r="C30462">
        <v>20083</v>
      </c>
      <c r="D30462">
        <v>4.0000000000000001E-3</v>
      </c>
    </row>
    <row r="30463" spans="1:4" x14ac:dyDescent="0.2">
      <c r="A30463">
        <v>94703</v>
      </c>
      <c r="B30463" t="s">
        <v>80</v>
      </c>
      <c r="C30463">
        <v>122</v>
      </c>
      <c r="D30463">
        <v>3.5000000000000001E-3</v>
      </c>
    </row>
    <row r="30464" spans="1:4" x14ac:dyDescent="0.2">
      <c r="A30464">
        <v>94703</v>
      </c>
      <c r="B30464" t="s">
        <v>80</v>
      </c>
      <c r="C30464">
        <v>96</v>
      </c>
      <c r="D30464">
        <v>1</v>
      </c>
    </row>
    <row r="30465" spans="1:4" x14ac:dyDescent="0.2">
      <c r="A30465">
        <v>94704</v>
      </c>
    </row>
    <row r="30466" spans="1:4" x14ac:dyDescent="0.2">
      <c r="A30466">
        <v>94704</v>
      </c>
      <c r="B30466" t="s">
        <v>6064</v>
      </c>
      <c r="C30466">
        <v>88267</v>
      </c>
      <c r="D30466">
        <v>0.13750000000000001</v>
      </c>
    </row>
    <row r="30467" spans="1:4" x14ac:dyDescent="0.2">
      <c r="A30467">
        <v>94704</v>
      </c>
      <c r="B30467" t="s">
        <v>6064</v>
      </c>
      <c r="C30467">
        <v>88248</v>
      </c>
      <c r="D30467">
        <v>0.13750000000000001</v>
      </c>
    </row>
    <row r="30468" spans="1:4" x14ac:dyDescent="0.2">
      <c r="A30468">
        <v>94704</v>
      </c>
      <c r="B30468" t="s">
        <v>80</v>
      </c>
      <c r="C30468">
        <v>20083</v>
      </c>
      <c r="D30468">
        <v>5.4999999999999997E-3</v>
      </c>
    </row>
    <row r="30469" spans="1:4" x14ac:dyDescent="0.2">
      <c r="A30469">
        <v>94704</v>
      </c>
      <c r="B30469" t="s">
        <v>80</v>
      </c>
      <c r="C30469">
        <v>122</v>
      </c>
      <c r="D30469">
        <v>4.7000000000000002E-3</v>
      </c>
    </row>
    <row r="30470" spans="1:4" x14ac:dyDescent="0.2">
      <c r="A30470">
        <v>94704</v>
      </c>
      <c r="B30470" t="s">
        <v>80</v>
      </c>
      <c r="C30470">
        <v>97</v>
      </c>
      <c r="D30470">
        <v>1</v>
      </c>
    </row>
    <row r="30471" spans="1:4" x14ac:dyDescent="0.2">
      <c r="A30471">
        <v>94705</v>
      </c>
    </row>
    <row r="30472" spans="1:4" x14ac:dyDescent="0.2">
      <c r="A30472">
        <v>94705</v>
      </c>
      <c r="B30472" t="s">
        <v>6064</v>
      </c>
      <c r="C30472">
        <v>88267</v>
      </c>
      <c r="D30472">
        <v>0.14180000000000001</v>
      </c>
    </row>
    <row r="30473" spans="1:4" x14ac:dyDescent="0.2">
      <c r="A30473">
        <v>94705</v>
      </c>
      <c r="B30473" t="s">
        <v>6064</v>
      </c>
      <c r="C30473">
        <v>88248</v>
      </c>
      <c r="D30473">
        <v>0.14180000000000001</v>
      </c>
    </row>
    <row r="30474" spans="1:4" x14ac:dyDescent="0.2">
      <c r="A30474">
        <v>94705</v>
      </c>
      <c r="B30474" t="s">
        <v>80</v>
      </c>
      <c r="C30474">
        <v>38383</v>
      </c>
      <c r="D30474">
        <v>5.5999999999999999E-3</v>
      </c>
    </row>
    <row r="30475" spans="1:4" x14ac:dyDescent="0.2">
      <c r="A30475">
        <v>94705</v>
      </c>
      <c r="B30475" t="s">
        <v>80</v>
      </c>
      <c r="C30475">
        <v>20083</v>
      </c>
      <c r="D30475">
        <v>7.0000000000000001E-3</v>
      </c>
    </row>
    <row r="30476" spans="1:4" x14ac:dyDescent="0.2">
      <c r="A30476">
        <v>94705</v>
      </c>
      <c r="B30476" t="s">
        <v>80</v>
      </c>
      <c r="C30476">
        <v>122</v>
      </c>
      <c r="D30476">
        <v>5.8999999999999999E-3</v>
      </c>
    </row>
    <row r="30477" spans="1:4" x14ac:dyDescent="0.2">
      <c r="A30477">
        <v>94705</v>
      </c>
      <c r="B30477" t="s">
        <v>80</v>
      </c>
      <c r="C30477">
        <v>98</v>
      </c>
      <c r="D30477">
        <v>1</v>
      </c>
    </row>
    <row r="30478" spans="1:4" x14ac:dyDescent="0.2">
      <c r="A30478">
        <v>94706</v>
      </c>
    </row>
    <row r="30479" spans="1:4" x14ac:dyDescent="0.2">
      <c r="A30479">
        <v>94706</v>
      </c>
      <c r="B30479" t="s">
        <v>6064</v>
      </c>
      <c r="C30479">
        <v>88267</v>
      </c>
      <c r="D30479">
        <v>0.1472</v>
      </c>
    </row>
    <row r="30480" spans="1:4" x14ac:dyDescent="0.2">
      <c r="A30480">
        <v>94706</v>
      </c>
      <c r="B30480" t="s">
        <v>6064</v>
      </c>
      <c r="C30480">
        <v>88248</v>
      </c>
      <c r="D30480">
        <v>0.1472</v>
      </c>
    </row>
    <row r="30481" spans="1:4" x14ac:dyDescent="0.2">
      <c r="A30481">
        <v>94706</v>
      </c>
      <c r="B30481" t="s">
        <v>80</v>
      </c>
      <c r="C30481">
        <v>38383</v>
      </c>
      <c r="D30481">
        <v>7.7999999999999996E-3</v>
      </c>
    </row>
    <row r="30482" spans="1:4" x14ac:dyDescent="0.2">
      <c r="A30482">
        <v>94706</v>
      </c>
      <c r="B30482" t="s">
        <v>80</v>
      </c>
      <c r="C30482">
        <v>20083</v>
      </c>
      <c r="D30482">
        <v>1.0999999999999999E-2</v>
      </c>
    </row>
    <row r="30483" spans="1:4" x14ac:dyDescent="0.2">
      <c r="A30483">
        <v>94706</v>
      </c>
      <c r="B30483" t="s">
        <v>80</v>
      </c>
      <c r="C30483">
        <v>122</v>
      </c>
      <c r="D30483">
        <v>8.2000000000000007E-3</v>
      </c>
    </row>
    <row r="30484" spans="1:4" x14ac:dyDescent="0.2">
      <c r="A30484">
        <v>94706</v>
      </c>
      <c r="B30484" t="s">
        <v>80</v>
      </c>
      <c r="C30484">
        <v>99</v>
      </c>
      <c r="D30484">
        <v>1</v>
      </c>
    </row>
    <row r="30485" spans="1:4" x14ac:dyDescent="0.2">
      <c r="A30485">
        <v>94707</v>
      </c>
    </row>
    <row r="30486" spans="1:4" x14ac:dyDescent="0.2">
      <c r="A30486">
        <v>94707</v>
      </c>
      <c r="B30486" t="s">
        <v>6064</v>
      </c>
      <c r="C30486">
        <v>88267</v>
      </c>
      <c r="D30486">
        <v>0.1525</v>
      </c>
    </row>
    <row r="30487" spans="1:4" x14ac:dyDescent="0.2">
      <c r="A30487">
        <v>94707</v>
      </c>
      <c r="B30487" t="s">
        <v>6064</v>
      </c>
      <c r="C30487">
        <v>88248</v>
      </c>
      <c r="D30487">
        <v>0.1525</v>
      </c>
    </row>
    <row r="30488" spans="1:4" x14ac:dyDescent="0.2">
      <c r="A30488">
        <v>94707</v>
      </c>
      <c r="B30488" t="s">
        <v>80</v>
      </c>
      <c r="C30488">
        <v>38383</v>
      </c>
      <c r="D30488">
        <v>1.0500000000000001E-2</v>
      </c>
    </row>
    <row r="30489" spans="1:4" x14ac:dyDescent="0.2">
      <c r="A30489">
        <v>94707</v>
      </c>
      <c r="B30489" t="s">
        <v>80</v>
      </c>
      <c r="C30489">
        <v>20083</v>
      </c>
      <c r="D30489">
        <v>1.4999999999999999E-2</v>
      </c>
    </row>
    <row r="30490" spans="1:4" x14ac:dyDescent="0.2">
      <c r="A30490">
        <v>94707</v>
      </c>
      <c r="B30490" t="s">
        <v>80</v>
      </c>
      <c r="C30490">
        <v>122</v>
      </c>
      <c r="D30490">
        <v>1.06E-2</v>
      </c>
    </row>
    <row r="30491" spans="1:4" x14ac:dyDescent="0.2">
      <c r="A30491">
        <v>94707</v>
      </c>
      <c r="B30491" t="s">
        <v>80</v>
      </c>
      <c r="C30491">
        <v>100</v>
      </c>
      <c r="D30491">
        <v>1</v>
      </c>
    </row>
    <row r="30492" spans="1:4" x14ac:dyDescent="0.2">
      <c r="A30492">
        <v>94715</v>
      </c>
    </row>
    <row r="30493" spans="1:4" x14ac:dyDescent="0.2">
      <c r="A30493">
        <v>94715</v>
      </c>
      <c r="B30493" t="s">
        <v>6064</v>
      </c>
      <c r="C30493">
        <v>88267</v>
      </c>
      <c r="D30493">
        <v>0.3044</v>
      </c>
    </row>
    <row r="30494" spans="1:4" x14ac:dyDescent="0.2">
      <c r="A30494">
        <v>94715</v>
      </c>
      <c r="B30494" t="s">
        <v>6064</v>
      </c>
      <c r="C30494">
        <v>88248</v>
      </c>
      <c r="D30494">
        <v>0.3044</v>
      </c>
    </row>
    <row r="30495" spans="1:4" x14ac:dyDescent="0.2">
      <c r="A30495">
        <v>94715</v>
      </c>
      <c r="B30495" t="s">
        <v>80</v>
      </c>
      <c r="C30495">
        <v>38383</v>
      </c>
      <c r="D30495">
        <v>3.1300000000000001E-2</v>
      </c>
    </row>
    <row r="30496" spans="1:4" x14ac:dyDescent="0.2">
      <c r="A30496">
        <v>94715</v>
      </c>
      <c r="B30496" t="s">
        <v>80</v>
      </c>
      <c r="C30496">
        <v>20083</v>
      </c>
      <c r="D30496">
        <v>0.04</v>
      </c>
    </row>
    <row r="30497" spans="1:4" x14ac:dyDescent="0.2">
      <c r="A30497">
        <v>94715</v>
      </c>
      <c r="B30497" t="s">
        <v>80</v>
      </c>
      <c r="C30497">
        <v>122</v>
      </c>
      <c r="D30497">
        <v>2.35E-2</v>
      </c>
    </row>
    <row r="30498" spans="1:4" x14ac:dyDescent="0.2">
      <c r="A30498">
        <v>94715</v>
      </c>
      <c r="B30498" t="s">
        <v>80</v>
      </c>
      <c r="C30498">
        <v>75</v>
      </c>
      <c r="D30498">
        <v>1</v>
      </c>
    </row>
    <row r="30499" spans="1:4" x14ac:dyDescent="0.2">
      <c r="A30499">
        <v>94713</v>
      </c>
    </row>
    <row r="30500" spans="1:4" x14ac:dyDescent="0.2">
      <c r="A30500">
        <v>94713</v>
      </c>
      <c r="B30500" t="s">
        <v>6064</v>
      </c>
      <c r="C30500">
        <v>88267</v>
      </c>
      <c r="D30500">
        <v>0.27260000000000001</v>
      </c>
    </row>
    <row r="30501" spans="1:4" x14ac:dyDescent="0.2">
      <c r="A30501">
        <v>94713</v>
      </c>
      <c r="B30501" t="s">
        <v>6064</v>
      </c>
      <c r="C30501">
        <v>88248</v>
      </c>
      <c r="D30501">
        <v>0.27260000000000001</v>
      </c>
    </row>
    <row r="30502" spans="1:4" x14ac:dyDescent="0.2">
      <c r="A30502">
        <v>94713</v>
      </c>
      <c r="B30502" t="s">
        <v>80</v>
      </c>
      <c r="C30502">
        <v>38383</v>
      </c>
      <c r="D30502">
        <v>1.54E-2</v>
      </c>
    </row>
    <row r="30503" spans="1:4" x14ac:dyDescent="0.2">
      <c r="A30503">
        <v>94713</v>
      </c>
      <c r="B30503" t="s">
        <v>80</v>
      </c>
      <c r="C30503">
        <v>20083</v>
      </c>
      <c r="D30503">
        <v>2.5000000000000001E-2</v>
      </c>
    </row>
    <row r="30504" spans="1:4" x14ac:dyDescent="0.2">
      <c r="A30504">
        <v>94713</v>
      </c>
      <c r="B30504" t="s">
        <v>80</v>
      </c>
      <c r="C30504">
        <v>122</v>
      </c>
      <c r="D30504">
        <v>1.29E-2</v>
      </c>
    </row>
    <row r="30505" spans="1:4" x14ac:dyDescent="0.2">
      <c r="A30505">
        <v>94713</v>
      </c>
      <c r="B30505" t="s">
        <v>80</v>
      </c>
      <c r="C30505">
        <v>83</v>
      </c>
      <c r="D30505">
        <v>1</v>
      </c>
    </row>
    <row r="30506" spans="1:4" x14ac:dyDescent="0.2">
      <c r="A30506">
        <v>94714</v>
      </c>
    </row>
    <row r="30507" spans="1:4" x14ac:dyDescent="0.2">
      <c r="A30507">
        <v>94714</v>
      </c>
      <c r="B30507" t="s">
        <v>6064</v>
      </c>
      <c r="C30507">
        <v>88267</v>
      </c>
      <c r="D30507">
        <v>0.28170000000000001</v>
      </c>
    </row>
    <row r="30508" spans="1:4" x14ac:dyDescent="0.2">
      <c r="A30508">
        <v>94714</v>
      </c>
      <c r="B30508" t="s">
        <v>6064</v>
      </c>
      <c r="C30508">
        <v>88248</v>
      </c>
      <c r="D30508">
        <v>0.28170000000000001</v>
      </c>
    </row>
    <row r="30509" spans="1:4" x14ac:dyDescent="0.2">
      <c r="A30509">
        <v>94714</v>
      </c>
      <c r="B30509" t="s">
        <v>80</v>
      </c>
      <c r="C30509">
        <v>38383</v>
      </c>
      <c r="D30509">
        <v>1.9400000000000001E-2</v>
      </c>
    </row>
    <row r="30510" spans="1:4" x14ac:dyDescent="0.2">
      <c r="A30510">
        <v>94714</v>
      </c>
      <c r="B30510" t="s">
        <v>80</v>
      </c>
      <c r="C30510">
        <v>20083</v>
      </c>
      <c r="D30510">
        <v>0.03</v>
      </c>
    </row>
    <row r="30511" spans="1:4" x14ac:dyDescent="0.2">
      <c r="A30511">
        <v>94714</v>
      </c>
      <c r="B30511" t="s">
        <v>80</v>
      </c>
      <c r="C30511">
        <v>122</v>
      </c>
      <c r="D30511">
        <v>1.7600000000000001E-2</v>
      </c>
    </row>
    <row r="30512" spans="1:4" x14ac:dyDescent="0.2">
      <c r="A30512">
        <v>94714</v>
      </c>
      <c r="B30512" t="s">
        <v>80</v>
      </c>
      <c r="C30512">
        <v>74</v>
      </c>
      <c r="D30512">
        <v>1</v>
      </c>
    </row>
    <row r="30513" spans="1:4" x14ac:dyDescent="0.2">
      <c r="A30513">
        <v>94670</v>
      </c>
    </row>
    <row r="30514" spans="1:4" x14ac:dyDescent="0.2">
      <c r="A30514">
        <v>94670</v>
      </c>
      <c r="B30514" t="s">
        <v>6064</v>
      </c>
      <c r="C30514">
        <v>88267</v>
      </c>
      <c r="D30514">
        <v>0.375</v>
      </c>
    </row>
    <row r="30515" spans="1:4" x14ac:dyDescent="0.2">
      <c r="A30515">
        <v>94670</v>
      </c>
      <c r="B30515" t="s">
        <v>6064</v>
      </c>
      <c r="C30515">
        <v>88248</v>
      </c>
      <c r="D30515">
        <v>0.375</v>
      </c>
    </row>
    <row r="30516" spans="1:4" x14ac:dyDescent="0.2">
      <c r="A30516">
        <v>94670</v>
      </c>
      <c r="B30516" t="s">
        <v>80</v>
      </c>
      <c r="C30516">
        <v>38383</v>
      </c>
      <c r="D30516">
        <v>3.1300000000000001E-2</v>
      </c>
    </row>
    <row r="30517" spans="1:4" x14ac:dyDescent="0.2">
      <c r="A30517">
        <v>94670</v>
      </c>
      <c r="B30517" t="s">
        <v>80</v>
      </c>
      <c r="C30517">
        <v>20083</v>
      </c>
      <c r="D30517">
        <v>0.04</v>
      </c>
    </row>
    <row r="30518" spans="1:4" x14ac:dyDescent="0.2">
      <c r="A30518">
        <v>94670</v>
      </c>
      <c r="B30518" t="s">
        <v>80</v>
      </c>
      <c r="C30518">
        <v>3148</v>
      </c>
      <c r="D30518">
        <v>2.2599999999999999E-2</v>
      </c>
    </row>
    <row r="30519" spans="1:4" x14ac:dyDescent="0.2">
      <c r="A30519">
        <v>94670</v>
      </c>
      <c r="B30519" t="s">
        <v>80</v>
      </c>
      <c r="C30519">
        <v>122</v>
      </c>
      <c r="D30519">
        <v>2.35E-2</v>
      </c>
    </row>
    <row r="30520" spans="1:4" x14ac:dyDescent="0.2">
      <c r="A30520">
        <v>94670</v>
      </c>
      <c r="B30520" t="s">
        <v>80</v>
      </c>
      <c r="C30520">
        <v>103</v>
      </c>
      <c r="D30520">
        <v>1</v>
      </c>
    </row>
    <row r="30521" spans="1:4" x14ac:dyDescent="0.2">
      <c r="A30521">
        <v>94656</v>
      </c>
    </row>
    <row r="30522" spans="1:4" x14ac:dyDescent="0.2">
      <c r="A30522">
        <v>94656</v>
      </c>
      <c r="B30522" t="s">
        <v>6064</v>
      </c>
      <c r="C30522">
        <v>88267</v>
      </c>
      <c r="D30522">
        <v>3.8399999999999997E-2</v>
      </c>
    </row>
    <row r="30523" spans="1:4" x14ac:dyDescent="0.2">
      <c r="A30523">
        <v>94656</v>
      </c>
      <c r="B30523" t="s">
        <v>6064</v>
      </c>
      <c r="C30523">
        <v>88248</v>
      </c>
      <c r="D30523">
        <v>3.8399999999999997E-2</v>
      </c>
    </row>
    <row r="30524" spans="1:4" x14ac:dyDescent="0.2">
      <c r="A30524">
        <v>94656</v>
      </c>
      <c r="B30524" t="s">
        <v>80</v>
      </c>
      <c r="C30524">
        <v>20083</v>
      </c>
      <c r="D30524">
        <v>4.0000000000000001E-3</v>
      </c>
    </row>
    <row r="30525" spans="1:4" x14ac:dyDescent="0.2">
      <c r="A30525">
        <v>94656</v>
      </c>
      <c r="B30525" t="s">
        <v>80</v>
      </c>
      <c r="C30525">
        <v>3148</v>
      </c>
      <c r="D30525">
        <v>5.3E-3</v>
      </c>
    </row>
    <row r="30526" spans="1:4" x14ac:dyDescent="0.2">
      <c r="A30526">
        <v>94656</v>
      </c>
      <c r="B30526" t="s">
        <v>80</v>
      </c>
      <c r="C30526">
        <v>122</v>
      </c>
      <c r="D30526">
        <v>3.5000000000000001E-3</v>
      </c>
    </row>
    <row r="30527" spans="1:4" x14ac:dyDescent="0.2">
      <c r="A30527">
        <v>94656</v>
      </c>
      <c r="B30527" t="s">
        <v>80</v>
      </c>
      <c r="C30527">
        <v>65</v>
      </c>
      <c r="D30527">
        <v>1</v>
      </c>
    </row>
    <row r="30528" spans="1:4" x14ac:dyDescent="0.2">
      <c r="A30528">
        <v>94658</v>
      </c>
    </row>
    <row r="30529" spans="1:4" x14ac:dyDescent="0.2">
      <c r="A30529">
        <v>94658</v>
      </c>
      <c r="B30529" t="s">
        <v>6064</v>
      </c>
      <c r="C30529">
        <v>88267</v>
      </c>
      <c r="D30529">
        <v>5.0099999999999999E-2</v>
      </c>
    </row>
    <row r="30530" spans="1:4" x14ac:dyDescent="0.2">
      <c r="A30530">
        <v>94658</v>
      </c>
      <c r="B30530" t="s">
        <v>6064</v>
      </c>
      <c r="C30530">
        <v>88248</v>
      </c>
      <c r="D30530">
        <v>5.0099999999999999E-2</v>
      </c>
    </row>
    <row r="30531" spans="1:4" x14ac:dyDescent="0.2">
      <c r="A30531">
        <v>94658</v>
      </c>
      <c r="B30531" t="s">
        <v>80</v>
      </c>
      <c r="C30531">
        <v>38383</v>
      </c>
      <c r="D30531">
        <v>4.1999999999999997E-3</v>
      </c>
    </row>
    <row r="30532" spans="1:4" x14ac:dyDescent="0.2">
      <c r="A30532">
        <v>94658</v>
      </c>
      <c r="B30532" t="s">
        <v>80</v>
      </c>
      <c r="C30532">
        <v>20083</v>
      </c>
      <c r="D30532">
        <v>5.4999999999999997E-3</v>
      </c>
    </row>
    <row r="30533" spans="1:4" x14ac:dyDescent="0.2">
      <c r="A30533">
        <v>94658</v>
      </c>
      <c r="B30533" t="s">
        <v>80</v>
      </c>
      <c r="C30533">
        <v>3148</v>
      </c>
      <c r="D30533">
        <v>6.6E-3</v>
      </c>
    </row>
    <row r="30534" spans="1:4" x14ac:dyDescent="0.2">
      <c r="A30534">
        <v>94658</v>
      </c>
      <c r="B30534" t="s">
        <v>80</v>
      </c>
      <c r="C30534">
        <v>122</v>
      </c>
      <c r="D30534">
        <v>4.7000000000000002E-3</v>
      </c>
    </row>
    <row r="30535" spans="1:4" x14ac:dyDescent="0.2">
      <c r="A30535">
        <v>94658</v>
      </c>
      <c r="B30535" t="s">
        <v>80</v>
      </c>
      <c r="C30535">
        <v>108</v>
      </c>
      <c r="D30535">
        <v>1</v>
      </c>
    </row>
    <row r="30536" spans="1:4" x14ac:dyDescent="0.2">
      <c r="A30536">
        <v>94660</v>
      </c>
    </row>
    <row r="30537" spans="1:4" x14ac:dyDescent="0.2">
      <c r="A30537">
        <v>94660</v>
      </c>
      <c r="B30537" t="s">
        <v>6064</v>
      </c>
      <c r="C30537">
        <v>88267</v>
      </c>
      <c r="D30537">
        <v>6.7000000000000004E-2</v>
      </c>
    </row>
    <row r="30538" spans="1:4" x14ac:dyDescent="0.2">
      <c r="A30538">
        <v>94660</v>
      </c>
      <c r="B30538" t="s">
        <v>6064</v>
      </c>
      <c r="C30538">
        <v>88248</v>
      </c>
      <c r="D30538">
        <v>6.7000000000000004E-2</v>
      </c>
    </row>
    <row r="30539" spans="1:4" x14ac:dyDescent="0.2">
      <c r="A30539">
        <v>94660</v>
      </c>
      <c r="B30539" t="s">
        <v>80</v>
      </c>
      <c r="C30539">
        <v>38383</v>
      </c>
      <c r="D30539">
        <v>5.5999999999999999E-3</v>
      </c>
    </row>
    <row r="30540" spans="1:4" x14ac:dyDescent="0.2">
      <c r="A30540">
        <v>94660</v>
      </c>
      <c r="B30540" t="s">
        <v>80</v>
      </c>
      <c r="C30540">
        <v>20083</v>
      </c>
      <c r="D30540">
        <v>7.0000000000000001E-3</v>
      </c>
    </row>
    <row r="30541" spans="1:4" x14ac:dyDescent="0.2">
      <c r="A30541">
        <v>94660</v>
      </c>
      <c r="B30541" t="s">
        <v>80</v>
      </c>
      <c r="C30541">
        <v>3148</v>
      </c>
      <c r="D30541">
        <v>8.3999999999999995E-3</v>
      </c>
    </row>
    <row r="30542" spans="1:4" x14ac:dyDescent="0.2">
      <c r="A30542">
        <v>94660</v>
      </c>
      <c r="B30542" t="s">
        <v>80</v>
      </c>
      <c r="C30542">
        <v>122</v>
      </c>
      <c r="D30542">
        <v>5.8999999999999999E-3</v>
      </c>
    </row>
    <row r="30543" spans="1:4" x14ac:dyDescent="0.2">
      <c r="A30543">
        <v>94660</v>
      </c>
      <c r="B30543" t="s">
        <v>80</v>
      </c>
      <c r="C30543">
        <v>109</v>
      </c>
      <c r="D30543">
        <v>1</v>
      </c>
    </row>
    <row r="30544" spans="1:4" x14ac:dyDescent="0.2">
      <c r="A30544">
        <v>94662</v>
      </c>
    </row>
    <row r="30545" spans="1:4" x14ac:dyDescent="0.2">
      <c r="A30545">
        <v>94662</v>
      </c>
      <c r="B30545" t="s">
        <v>6064</v>
      </c>
      <c r="C30545">
        <v>88267</v>
      </c>
      <c r="D30545">
        <v>9.3399999999999997E-2</v>
      </c>
    </row>
    <row r="30546" spans="1:4" x14ac:dyDescent="0.2">
      <c r="A30546">
        <v>94662</v>
      </c>
      <c r="B30546" t="s">
        <v>6064</v>
      </c>
      <c r="C30546">
        <v>88248</v>
      </c>
      <c r="D30546">
        <v>9.3399999999999997E-2</v>
      </c>
    </row>
    <row r="30547" spans="1:4" x14ac:dyDescent="0.2">
      <c r="A30547">
        <v>94662</v>
      </c>
      <c r="B30547" t="s">
        <v>80</v>
      </c>
      <c r="C30547">
        <v>38383</v>
      </c>
      <c r="D30547">
        <v>7.7999999999999996E-3</v>
      </c>
    </row>
    <row r="30548" spans="1:4" x14ac:dyDescent="0.2">
      <c r="A30548">
        <v>94662</v>
      </c>
      <c r="B30548" t="s">
        <v>80</v>
      </c>
      <c r="C30548">
        <v>20083</v>
      </c>
      <c r="D30548">
        <v>1.0999999999999999E-2</v>
      </c>
    </row>
    <row r="30549" spans="1:4" x14ac:dyDescent="0.2">
      <c r="A30549">
        <v>94662</v>
      </c>
      <c r="B30549" t="s">
        <v>80</v>
      </c>
      <c r="C30549">
        <v>3148</v>
      </c>
      <c r="D30549">
        <v>9.5999999999999992E-3</v>
      </c>
    </row>
    <row r="30550" spans="1:4" x14ac:dyDescent="0.2">
      <c r="A30550">
        <v>94662</v>
      </c>
      <c r="B30550" t="s">
        <v>80</v>
      </c>
      <c r="C30550">
        <v>122</v>
      </c>
      <c r="D30550">
        <v>8.2000000000000007E-3</v>
      </c>
    </row>
    <row r="30551" spans="1:4" x14ac:dyDescent="0.2">
      <c r="A30551">
        <v>94662</v>
      </c>
      <c r="B30551" t="s">
        <v>80</v>
      </c>
      <c r="C30551">
        <v>112</v>
      </c>
      <c r="D30551">
        <v>1</v>
      </c>
    </row>
    <row r="30552" spans="1:4" x14ac:dyDescent="0.2">
      <c r="A30552">
        <v>94664</v>
      </c>
    </row>
    <row r="30553" spans="1:4" x14ac:dyDescent="0.2">
      <c r="A30553">
        <v>94664</v>
      </c>
      <c r="B30553" t="s">
        <v>6064</v>
      </c>
      <c r="C30553">
        <v>88267</v>
      </c>
      <c r="D30553">
        <v>0.12559999999999999</v>
      </c>
    </row>
    <row r="30554" spans="1:4" x14ac:dyDescent="0.2">
      <c r="A30554">
        <v>94664</v>
      </c>
      <c r="B30554" t="s">
        <v>6064</v>
      </c>
      <c r="C30554">
        <v>88248</v>
      </c>
      <c r="D30554">
        <v>0.12559999999999999</v>
      </c>
    </row>
    <row r="30555" spans="1:4" x14ac:dyDescent="0.2">
      <c r="A30555">
        <v>94664</v>
      </c>
      <c r="B30555" t="s">
        <v>80</v>
      </c>
      <c r="C30555">
        <v>38383</v>
      </c>
      <c r="D30555">
        <v>1.0500000000000001E-2</v>
      </c>
    </row>
    <row r="30556" spans="1:4" x14ac:dyDescent="0.2">
      <c r="A30556">
        <v>94664</v>
      </c>
      <c r="B30556" t="s">
        <v>80</v>
      </c>
      <c r="C30556">
        <v>20083</v>
      </c>
      <c r="D30556">
        <v>1.4999999999999999E-2</v>
      </c>
    </row>
    <row r="30557" spans="1:4" x14ac:dyDescent="0.2">
      <c r="A30557">
        <v>94664</v>
      </c>
      <c r="B30557" t="s">
        <v>80</v>
      </c>
      <c r="C30557">
        <v>3148</v>
      </c>
      <c r="D30557">
        <v>1.2E-2</v>
      </c>
    </row>
    <row r="30558" spans="1:4" x14ac:dyDescent="0.2">
      <c r="A30558">
        <v>94664</v>
      </c>
      <c r="B30558" t="s">
        <v>80</v>
      </c>
      <c r="C30558">
        <v>122</v>
      </c>
      <c r="D30558">
        <v>1.06E-2</v>
      </c>
    </row>
    <row r="30559" spans="1:4" x14ac:dyDescent="0.2">
      <c r="A30559">
        <v>94664</v>
      </c>
      <c r="B30559" t="s">
        <v>80</v>
      </c>
      <c r="C30559">
        <v>113</v>
      </c>
      <c r="D30559">
        <v>1</v>
      </c>
    </row>
    <row r="30560" spans="1:4" x14ac:dyDescent="0.2">
      <c r="A30560">
        <v>94666</v>
      </c>
    </row>
    <row r="30561" spans="1:4" x14ac:dyDescent="0.2">
      <c r="A30561">
        <v>94666</v>
      </c>
      <c r="B30561" t="s">
        <v>6064</v>
      </c>
      <c r="C30561">
        <v>88267</v>
      </c>
      <c r="D30561">
        <v>0.185</v>
      </c>
    </row>
    <row r="30562" spans="1:4" x14ac:dyDescent="0.2">
      <c r="A30562">
        <v>94666</v>
      </c>
      <c r="B30562" t="s">
        <v>6064</v>
      </c>
      <c r="C30562">
        <v>88248</v>
      </c>
      <c r="D30562">
        <v>0.185</v>
      </c>
    </row>
    <row r="30563" spans="1:4" x14ac:dyDescent="0.2">
      <c r="A30563">
        <v>94666</v>
      </c>
      <c r="B30563" t="s">
        <v>80</v>
      </c>
      <c r="C30563">
        <v>38383</v>
      </c>
      <c r="D30563">
        <v>1.54E-2</v>
      </c>
    </row>
    <row r="30564" spans="1:4" x14ac:dyDescent="0.2">
      <c r="A30564">
        <v>94666</v>
      </c>
      <c r="B30564" t="s">
        <v>80</v>
      </c>
      <c r="C30564">
        <v>20083</v>
      </c>
      <c r="D30564">
        <v>2.5000000000000001E-2</v>
      </c>
    </row>
    <row r="30565" spans="1:4" x14ac:dyDescent="0.2">
      <c r="A30565">
        <v>94666</v>
      </c>
      <c r="B30565" t="s">
        <v>80</v>
      </c>
      <c r="C30565">
        <v>3148</v>
      </c>
      <c r="D30565">
        <v>1.5100000000000001E-2</v>
      </c>
    </row>
    <row r="30566" spans="1:4" x14ac:dyDescent="0.2">
      <c r="A30566">
        <v>94666</v>
      </c>
      <c r="B30566" t="s">
        <v>80</v>
      </c>
      <c r="C30566">
        <v>122</v>
      </c>
      <c r="D30566">
        <v>1.29E-2</v>
      </c>
    </row>
    <row r="30567" spans="1:4" x14ac:dyDescent="0.2">
      <c r="A30567">
        <v>94666</v>
      </c>
      <c r="B30567" t="s">
        <v>80</v>
      </c>
      <c r="C30567">
        <v>104</v>
      </c>
      <c r="D30567">
        <v>1</v>
      </c>
    </row>
    <row r="30568" spans="1:4" x14ac:dyDescent="0.2">
      <c r="A30568">
        <v>94668</v>
      </c>
    </row>
    <row r="30569" spans="1:4" x14ac:dyDescent="0.2">
      <c r="A30569">
        <v>94668</v>
      </c>
      <c r="B30569" t="s">
        <v>6064</v>
      </c>
      <c r="C30569">
        <v>88267</v>
      </c>
      <c r="D30569">
        <v>0.23200000000000001</v>
      </c>
    </row>
    <row r="30570" spans="1:4" x14ac:dyDescent="0.2">
      <c r="A30570">
        <v>94668</v>
      </c>
      <c r="B30570" t="s">
        <v>6064</v>
      </c>
      <c r="C30570">
        <v>88248</v>
      </c>
      <c r="D30570">
        <v>0.23200000000000001</v>
      </c>
    </row>
    <row r="30571" spans="1:4" x14ac:dyDescent="0.2">
      <c r="A30571">
        <v>94668</v>
      </c>
      <c r="B30571" t="s">
        <v>80</v>
      </c>
      <c r="C30571">
        <v>38383</v>
      </c>
      <c r="D30571">
        <v>1.9400000000000001E-2</v>
      </c>
    </row>
    <row r="30572" spans="1:4" x14ac:dyDescent="0.2">
      <c r="A30572">
        <v>94668</v>
      </c>
      <c r="B30572" t="s">
        <v>80</v>
      </c>
      <c r="C30572">
        <v>20083</v>
      </c>
      <c r="D30572">
        <v>0.03</v>
      </c>
    </row>
    <row r="30573" spans="1:4" x14ac:dyDescent="0.2">
      <c r="A30573">
        <v>94668</v>
      </c>
      <c r="B30573" t="s">
        <v>80</v>
      </c>
      <c r="C30573">
        <v>3148</v>
      </c>
      <c r="D30573">
        <v>1.77E-2</v>
      </c>
    </row>
    <row r="30574" spans="1:4" x14ac:dyDescent="0.2">
      <c r="A30574">
        <v>94668</v>
      </c>
      <c r="B30574" t="s">
        <v>80</v>
      </c>
      <c r="C30574">
        <v>122</v>
      </c>
      <c r="D30574">
        <v>1.7600000000000001E-2</v>
      </c>
    </row>
    <row r="30575" spans="1:4" x14ac:dyDescent="0.2">
      <c r="A30575">
        <v>94668</v>
      </c>
      <c r="B30575" t="s">
        <v>80</v>
      </c>
      <c r="C30575">
        <v>102</v>
      </c>
      <c r="D30575">
        <v>1</v>
      </c>
    </row>
    <row r="30576" spans="1:4" x14ac:dyDescent="0.2">
      <c r="A30576">
        <v>105215</v>
      </c>
    </row>
    <row r="30577" spans="1:4" x14ac:dyDescent="0.2">
      <c r="A30577">
        <v>105215</v>
      </c>
      <c r="B30577" t="s">
        <v>6064</v>
      </c>
      <c r="C30577">
        <v>88267</v>
      </c>
      <c r="D30577">
        <v>3.8600000000000002E-2</v>
      </c>
    </row>
    <row r="30578" spans="1:4" x14ac:dyDescent="0.2">
      <c r="A30578">
        <v>105215</v>
      </c>
      <c r="B30578" t="s">
        <v>6064</v>
      </c>
      <c r="C30578">
        <v>88248</v>
      </c>
      <c r="D30578">
        <v>3.8600000000000002E-2</v>
      </c>
    </row>
    <row r="30579" spans="1:4" x14ac:dyDescent="0.2">
      <c r="A30579">
        <v>105215</v>
      </c>
      <c r="B30579" t="s">
        <v>80</v>
      </c>
      <c r="C30579">
        <v>38002</v>
      </c>
      <c r="D30579">
        <v>1</v>
      </c>
    </row>
    <row r="30580" spans="1:4" x14ac:dyDescent="0.2">
      <c r="A30580">
        <v>105215</v>
      </c>
      <c r="B30580" t="s">
        <v>80</v>
      </c>
      <c r="C30580">
        <v>21114</v>
      </c>
      <c r="D30580">
        <v>9.3399999999999997E-2</v>
      </c>
    </row>
    <row r="30581" spans="1:4" x14ac:dyDescent="0.2">
      <c r="A30581">
        <v>105216</v>
      </c>
    </row>
    <row r="30582" spans="1:4" x14ac:dyDescent="0.2">
      <c r="A30582">
        <v>105216</v>
      </c>
      <c r="B30582" t="s">
        <v>6064</v>
      </c>
      <c r="C30582">
        <v>88267</v>
      </c>
      <c r="D30582">
        <v>4.9500000000000002E-2</v>
      </c>
    </row>
    <row r="30583" spans="1:4" x14ac:dyDescent="0.2">
      <c r="A30583">
        <v>105216</v>
      </c>
      <c r="B30583" t="s">
        <v>6064</v>
      </c>
      <c r="C30583">
        <v>88248</v>
      </c>
      <c r="D30583">
        <v>4.9500000000000002E-2</v>
      </c>
    </row>
    <row r="30584" spans="1:4" x14ac:dyDescent="0.2">
      <c r="A30584">
        <v>105216</v>
      </c>
      <c r="B30584" t="s">
        <v>80</v>
      </c>
      <c r="C30584">
        <v>38003</v>
      </c>
      <c r="D30584">
        <v>1</v>
      </c>
    </row>
    <row r="30585" spans="1:4" x14ac:dyDescent="0.2">
      <c r="A30585">
        <v>105216</v>
      </c>
      <c r="B30585" t="s">
        <v>80</v>
      </c>
      <c r="C30585">
        <v>21114</v>
      </c>
      <c r="D30585">
        <v>0.12</v>
      </c>
    </row>
    <row r="30586" spans="1:4" x14ac:dyDescent="0.2">
      <c r="A30586">
        <v>105217</v>
      </c>
    </row>
    <row r="30587" spans="1:4" x14ac:dyDescent="0.2">
      <c r="A30587">
        <v>105217</v>
      </c>
      <c r="B30587" t="s">
        <v>6064</v>
      </c>
      <c r="C30587">
        <v>88267</v>
      </c>
      <c r="D30587">
        <v>5.2999999999999999E-2</v>
      </c>
    </row>
    <row r="30588" spans="1:4" x14ac:dyDescent="0.2">
      <c r="A30588">
        <v>105217</v>
      </c>
      <c r="B30588" t="s">
        <v>6064</v>
      </c>
      <c r="C30588">
        <v>88248</v>
      </c>
      <c r="D30588">
        <v>5.2999999999999999E-2</v>
      </c>
    </row>
    <row r="30589" spans="1:4" x14ac:dyDescent="0.2">
      <c r="A30589">
        <v>105217</v>
      </c>
      <c r="B30589" t="s">
        <v>80</v>
      </c>
      <c r="C30589">
        <v>38004</v>
      </c>
      <c r="D30589">
        <v>1</v>
      </c>
    </row>
    <row r="30590" spans="1:4" x14ac:dyDescent="0.2">
      <c r="A30590">
        <v>105217</v>
      </c>
      <c r="B30590" t="s">
        <v>80</v>
      </c>
      <c r="C30590">
        <v>21114</v>
      </c>
      <c r="D30590">
        <v>0.12</v>
      </c>
    </row>
    <row r="30591" spans="1:4" x14ac:dyDescent="0.2">
      <c r="A30591">
        <v>105214</v>
      </c>
    </row>
    <row r="30592" spans="1:4" x14ac:dyDescent="0.2">
      <c r="A30592">
        <v>105214</v>
      </c>
      <c r="B30592" t="s">
        <v>6064</v>
      </c>
      <c r="C30592">
        <v>88267</v>
      </c>
      <c r="D30592">
        <v>7.4300000000000005E-2</v>
      </c>
    </row>
    <row r="30593" spans="1:4" x14ac:dyDescent="0.2">
      <c r="A30593">
        <v>105214</v>
      </c>
      <c r="B30593" t="s">
        <v>6064</v>
      </c>
      <c r="C30593">
        <v>88248</v>
      </c>
      <c r="D30593">
        <v>7.4300000000000005E-2</v>
      </c>
    </row>
    <row r="30594" spans="1:4" x14ac:dyDescent="0.2">
      <c r="A30594">
        <v>105214</v>
      </c>
      <c r="B30594" t="s">
        <v>80</v>
      </c>
      <c r="C30594">
        <v>44400</v>
      </c>
      <c r="D30594">
        <v>1</v>
      </c>
    </row>
    <row r="30595" spans="1:4" x14ac:dyDescent="0.2">
      <c r="A30595">
        <v>105214</v>
      </c>
      <c r="B30595" t="s">
        <v>80</v>
      </c>
      <c r="C30595">
        <v>21114</v>
      </c>
      <c r="D30595">
        <v>0.15340000000000001</v>
      </c>
    </row>
    <row r="30596" spans="1:4" x14ac:dyDescent="0.2">
      <c r="A30596">
        <v>105218</v>
      </c>
    </row>
    <row r="30597" spans="1:4" x14ac:dyDescent="0.2">
      <c r="A30597">
        <v>105218</v>
      </c>
      <c r="B30597" t="s">
        <v>6064</v>
      </c>
      <c r="C30597">
        <v>88267</v>
      </c>
      <c r="D30597">
        <v>8.0799999999999997E-2</v>
      </c>
    </row>
    <row r="30598" spans="1:4" x14ac:dyDescent="0.2">
      <c r="A30598">
        <v>105218</v>
      </c>
      <c r="B30598" t="s">
        <v>6064</v>
      </c>
      <c r="C30598">
        <v>88248</v>
      </c>
      <c r="D30598">
        <v>8.0799999999999997E-2</v>
      </c>
    </row>
    <row r="30599" spans="1:4" x14ac:dyDescent="0.2">
      <c r="A30599">
        <v>105218</v>
      </c>
      <c r="B30599" t="s">
        <v>80</v>
      </c>
      <c r="C30599">
        <v>44263</v>
      </c>
      <c r="D30599">
        <v>1</v>
      </c>
    </row>
    <row r="30600" spans="1:4" x14ac:dyDescent="0.2">
      <c r="A30600">
        <v>105218</v>
      </c>
      <c r="B30600" t="s">
        <v>80</v>
      </c>
      <c r="C30600">
        <v>21114</v>
      </c>
      <c r="D30600">
        <v>0.16669999999999999</v>
      </c>
    </row>
    <row r="30601" spans="1:4" x14ac:dyDescent="0.2">
      <c r="A30601">
        <v>105213</v>
      </c>
    </row>
    <row r="30602" spans="1:4" x14ac:dyDescent="0.2">
      <c r="A30602">
        <v>105213</v>
      </c>
      <c r="B30602" t="s">
        <v>6064</v>
      </c>
      <c r="C30602">
        <v>88267</v>
      </c>
      <c r="D30602">
        <v>0.4163</v>
      </c>
    </row>
    <row r="30603" spans="1:4" x14ac:dyDescent="0.2">
      <c r="A30603">
        <v>105213</v>
      </c>
      <c r="B30603" t="s">
        <v>6064</v>
      </c>
      <c r="C30603">
        <v>88248</v>
      </c>
      <c r="D30603">
        <v>0.4163</v>
      </c>
    </row>
    <row r="30604" spans="1:4" x14ac:dyDescent="0.2">
      <c r="A30604">
        <v>105213</v>
      </c>
      <c r="B30604" t="s">
        <v>80</v>
      </c>
      <c r="C30604">
        <v>39897</v>
      </c>
      <c r="D30604">
        <v>6.4000000000000003E-3</v>
      </c>
    </row>
    <row r="30605" spans="1:4" x14ac:dyDescent="0.2">
      <c r="A30605">
        <v>105213</v>
      </c>
      <c r="B30605" t="s">
        <v>80</v>
      </c>
      <c r="C30605">
        <v>39892</v>
      </c>
      <c r="D30605">
        <v>1</v>
      </c>
    </row>
    <row r="30606" spans="1:4" x14ac:dyDescent="0.2">
      <c r="A30606">
        <v>105213</v>
      </c>
      <c r="B30606" t="s">
        <v>80</v>
      </c>
      <c r="C30606">
        <v>38383</v>
      </c>
      <c r="D30606">
        <v>0.1041</v>
      </c>
    </row>
    <row r="30607" spans="1:4" x14ac:dyDescent="0.2">
      <c r="A30607">
        <v>105213</v>
      </c>
      <c r="B30607" t="s">
        <v>80</v>
      </c>
      <c r="C30607">
        <v>12732</v>
      </c>
      <c r="D30607">
        <v>2.7E-2</v>
      </c>
    </row>
    <row r="30608" spans="1:4" x14ac:dyDescent="0.2">
      <c r="A30608">
        <v>105233</v>
      </c>
    </row>
    <row r="30609" spans="1:4" x14ac:dyDescent="0.2">
      <c r="A30609">
        <v>105233</v>
      </c>
      <c r="B30609" t="s">
        <v>6064</v>
      </c>
      <c r="C30609">
        <v>88267</v>
      </c>
      <c r="D30609">
        <v>5.2699999999999997E-2</v>
      </c>
    </row>
    <row r="30610" spans="1:4" x14ac:dyDescent="0.2">
      <c r="A30610">
        <v>105233</v>
      </c>
      <c r="B30610" t="s">
        <v>6064</v>
      </c>
      <c r="C30610">
        <v>88248</v>
      </c>
      <c r="D30610">
        <v>5.2699999999999997E-2</v>
      </c>
    </row>
    <row r="30611" spans="1:4" x14ac:dyDescent="0.2">
      <c r="A30611">
        <v>105233</v>
      </c>
      <c r="B30611" t="s">
        <v>80</v>
      </c>
      <c r="C30611">
        <v>38383</v>
      </c>
      <c r="D30611">
        <v>8.8000000000000005E-3</v>
      </c>
    </row>
    <row r="30612" spans="1:4" x14ac:dyDescent="0.2">
      <c r="A30612">
        <v>105233</v>
      </c>
      <c r="B30612" t="s">
        <v>80</v>
      </c>
      <c r="C30612">
        <v>20083</v>
      </c>
      <c r="D30612">
        <v>1.0999999999999999E-2</v>
      </c>
    </row>
    <row r="30613" spans="1:4" x14ac:dyDescent="0.2">
      <c r="A30613">
        <v>105233</v>
      </c>
      <c r="B30613" t="s">
        <v>80</v>
      </c>
      <c r="C30613">
        <v>834</v>
      </c>
      <c r="D30613">
        <v>1</v>
      </c>
    </row>
    <row r="30614" spans="1:4" x14ac:dyDescent="0.2">
      <c r="A30614">
        <v>105233</v>
      </c>
      <c r="B30614" t="s">
        <v>80</v>
      </c>
      <c r="C30614">
        <v>122</v>
      </c>
      <c r="D30614">
        <v>9.4999999999999998E-3</v>
      </c>
    </row>
    <row r="30615" spans="1:4" x14ac:dyDescent="0.2">
      <c r="A30615">
        <v>105234</v>
      </c>
    </row>
    <row r="30616" spans="1:4" x14ac:dyDescent="0.2">
      <c r="A30616">
        <v>105234</v>
      </c>
      <c r="B30616" t="s">
        <v>6064</v>
      </c>
      <c r="C30616">
        <v>88267</v>
      </c>
      <c r="D30616">
        <v>6.59E-2</v>
      </c>
    </row>
    <row r="30617" spans="1:4" x14ac:dyDescent="0.2">
      <c r="A30617">
        <v>105234</v>
      </c>
      <c r="B30617" t="s">
        <v>6064</v>
      </c>
      <c r="C30617">
        <v>88248</v>
      </c>
      <c r="D30617">
        <v>6.59E-2</v>
      </c>
    </row>
    <row r="30618" spans="1:4" x14ac:dyDescent="0.2">
      <c r="A30618">
        <v>105234</v>
      </c>
      <c r="B30618" t="s">
        <v>80</v>
      </c>
      <c r="C30618">
        <v>38383</v>
      </c>
      <c r="D30618">
        <v>1.0999999999999999E-2</v>
      </c>
    </row>
    <row r="30619" spans="1:4" x14ac:dyDescent="0.2">
      <c r="A30619">
        <v>105234</v>
      </c>
      <c r="B30619" t="s">
        <v>80</v>
      </c>
      <c r="C30619">
        <v>20083</v>
      </c>
      <c r="D30619">
        <v>1.4999999999999999E-2</v>
      </c>
    </row>
    <row r="30620" spans="1:4" x14ac:dyDescent="0.2">
      <c r="A30620">
        <v>105234</v>
      </c>
      <c r="B30620" t="s">
        <v>80</v>
      </c>
      <c r="C30620">
        <v>813</v>
      </c>
      <c r="D30620">
        <v>1</v>
      </c>
    </row>
    <row r="30621" spans="1:4" x14ac:dyDescent="0.2">
      <c r="A30621">
        <v>105234</v>
      </c>
      <c r="B30621" t="s">
        <v>80</v>
      </c>
      <c r="C30621">
        <v>122</v>
      </c>
      <c r="D30621">
        <v>1.18E-2</v>
      </c>
    </row>
    <row r="30622" spans="1:4" x14ac:dyDescent="0.2">
      <c r="A30622">
        <v>105228</v>
      </c>
    </row>
    <row r="30623" spans="1:4" x14ac:dyDescent="0.2">
      <c r="A30623">
        <v>105228</v>
      </c>
      <c r="B30623" t="s">
        <v>6064</v>
      </c>
      <c r="C30623">
        <v>88267</v>
      </c>
      <c r="D30623">
        <v>7.1800000000000003E-2</v>
      </c>
    </row>
    <row r="30624" spans="1:4" x14ac:dyDescent="0.2">
      <c r="A30624">
        <v>105228</v>
      </c>
      <c r="B30624" t="s">
        <v>6064</v>
      </c>
      <c r="C30624">
        <v>88248</v>
      </c>
      <c r="D30624">
        <v>7.1800000000000003E-2</v>
      </c>
    </row>
    <row r="30625" spans="1:4" x14ac:dyDescent="0.2">
      <c r="A30625">
        <v>105228</v>
      </c>
      <c r="B30625" t="s">
        <v>80</v>
      </c>
      <c r="C30625">
        <v>38383</v>
      </c>
      <c r="D30625">
        <v>1.2E-2</v>
      </c>
    </row>
    <row r="30626" spans="1:4" x14ac:dyDescent="0.2">
      <c r="A30626">
        <v>105228</v>
      </c>
      <c r="B30626" t="s">
        <v>80</v>
      </c>
      <c r="C30626">
        <v>20083</v>
      </c>
      <c r="D30626">
        <v>1.6500000000000001E-2</v>
      </c>
    </row>
    <row r="30627" spans="1:4" x14ac:dyDescent="0.2">
      <c r="A30627">
        <v>105228</v>
      </c>
      <c r="B30627" t="s">
        <v>80</v>
      </c>
      <c r="C30627">
        <v>820</v>
      </c>
      <c r="D30627">
        <v>1</v>
      </c>
    </row>
    <row r="30628" spans="1:4" x14ac:dyDescent="0.2">
      <c r="A30628">
        <v>105228</v>
      </c>
      <c r="B30628" t="s">
        <v>80</v>
      </c>
      <c r="C30628">
        <v>122</v>
      </c>
      <c r="D30628">
        <v>1.2999999999999999E-2</v>
      </c>
    </row>
    <row r="30629" spans="1:4" x14ac:dyDescent="0.2">
      <c r="A30629">
        <v>105138</v>
      </c>
    </row>
    <row r="30630" spans="1:4" x14ac:dyDescent="0.2">
      <c r="A30630">
        <v>105138</v>
      </c>
      <c r="B30630" t="s">
        <v>6064</v>
      </c>
      <c r="C30630">
        <v>88267</v>
      </c>
      <c r="D30630">
        <v>8.2000000000000003E-2</v>
      </c>
    </row>
    <row r="30631" spans="1:4" x14ac:dyDescent="0.2">
      <c r="A30631">
        <v>105138</v>
      </c>
      <c r="B30631" t="s">
        <v>6064</v>
      </c>
      <c r="C30631">
        <v>88248</v>
      </c>
      <c r="D30631">
        <v>8.2000000000000003E-2</v>
      </c>
    </row>
    <row r="30632" spans="1:4" x14ac:dyDescent="0.2">
      <c r="A30632">
        <v>105138</v>
      </c>
      <c r="B30632" t="s">
        <v>80</v>
      </c>
      <c r="C30632">
        <v>38383</v>
      </c>
      <c r="D30632">
        <v>1.37E-2</v>
      </c>
    </row>
    <row r="30633" spans="1:4" x14ac:dyDescent="0.2">
      <c r="A30633">
        <v>105138</v>
      </c>
      <c r="B30633" t="s">
        <v>80</v>
      </c>
      <c r="C30633">
        <v>20083</v>
      </c>
      <c r="D30633">
        <v>1.9E-2</v>
      </c>
    </row>
    <row r="30634" spans="1:4" x14ac:dyDescent="0.2">
      <c r="A30634">
        <v>105138</v>
      </c>
      <c r="B30634" t="s">
        <v>80</v>
      </c>
      <c r="C30634">
        <v>816</v>
      </c>
      <c r="D30634">
        <v>1</v>
      </c>
    </row>
    <row r="30635" spans="1:4" x14ac:dyDescent="0.2">
      <c r="A30635">
        <v>105138</v>
      </c>
      <c r="B30635" t="s">
        <v>80</v>
      </c>
      <c r="C30635">
        <v>122</v>
      </c>
      <c r="D30635">
        <v>1.4200000000000001E-2</v>
      </c>
    </row>
    <row r="30636" spans="1:4" x14ac:dyDescent="0.2">
      <c r="A30636">
        <v>105139</v>
      </c>
    </row>
    <row r="30637" spans="1:4" x14ac:dyDescent="0.2">
      <c r="A30637">
        <v>105139</v>
      </c>
      <c r="B30637" t="s">
        <v>6064</v>
      </c>
      <c r="C30637">
        <v>88267</v>
      </c>
      <c r="D30637">
        <v>8.7900000000000006E-2</v>
      </c>
    </row>
    <row r="30638" spans="1:4" x14ac:dyDescent="0.2">
      <c r="A30638">
        <v>105139</v>
      </c>
      <c r="B30638" t="s">
        <v>6064</v>
      </c>
      <c r="C30638">
        <v>88248</v>
      </c>
      <c r="D30638">
        <v>8.7900000000000006E-2</v>
      </c>
    </row>
    <row r="30639" spans="1:4" x14ac:dyDescent="0.2">
      <c r="A30639">
        <v>105139</v>
      </c>
      <c r="B30639" t="s">
        <v>80</v>
      </c>
      <c r="C30639">
        <v>38383</v>
      </c>
      <c r="D30639">
        <v>1.47E-2</v>
      </c>
    </row>
    <row r="30640" spans="1:4" x14ac:dyDescent="0.2">
      <c r="A30640">
        <v>105139</v>
      </c>
      <c r="B30640" t="s">
        <v>80</v>
      </c>
      <c r="C30640">
        <v>20083</v>
      </c>
      <c r="D30640">
        <v>2.0500000000000001E-2</v>
      </c>
    </row>
    <row r="30641" spans="1:4" x14ac:dyDescent="0.2">
      <c r="A30641">
        <v>105139</v>
      </c>
      <c r="B30641" t="s">
        <v>80</v>
      </c>
      <c r="C30641">
        <v>814</v>
      </c>
      <c r="D30641">
        <v>1</v>
      </c>
    </row>
    <row r="30642" spans="1:4" x14ac:dyDescent="0.2">
      <c r="A30642">
        <v>105139</v>
      </c>
      <c r="B30642" t="s">
        <v>80</v>
      </c>
      <c r="C30642">
        <v>122</v>
      </c>
      <c r="D30642">
        <v>1.5299999999999999E-2</v>
      </c>
    </row>
    <row r="30643" spans="1:4" x14ac:dyDescent="0.2">
      <c r="A30643">
        <v>105140</v>
      </c>
    </row>
    <row r="30644" spans="1:4" x14ac:dyDescent="0.2">
      <c r="A30644">
        <v>105140</v>
      </c>
      <c r="B30644" t="s">
        <v>6064</v>
      </c>
      <c r="C30644">
        <v>88267</v>
      </c>
      <c r="D30644">
        <v>0.1095</v>
      </c>
    </row>
    <row r="30645" spans="1:4" x14ac:dyDescent="0.2">
      <c r="A30645">
        <v>105140</v>
      </c>
      <c r="B30645" t="s">
        <v>6064</v>
      </c>
      <c r="C30645">
        <v>88248</v>
      </c>
      <c r="D30645">
        <v>0.1095</v>
      </c>
    </row>
    <row r="30646" spans="1:4" x14ac:dyDescent="0.2">
      <c r="A30646">
        <v>105140</v>
      </c>
      <c r="B30646" t="s">
        <v>80</v>
      </c>
      <c r="C30646">
        <v>38383</v>
      </c>
      <c r="D30646">
        <v>1.83E-2</v>
      </c>
    </row>
    <row r="30647" spans="1:4" x14ac:dyDescent="0.2">
      <c r="A30647">
        <v>105140</v>
      </c>
      <c r="B30647" t="s">
        <v>80</v>
      </c>
      <c r="C30647">
        <v>20083</v>
      </c>
      <c r="D30647">
        <v>2.5999999999999999E-2</v>
      </c>
    </row>
    <row r="30648" spans="1:4" x14ac:dyDescent="0.2">
      <c r="A30648">
        <v>105140</v>
      </c>
      <c r="B30648" t="s">
        <v>80</v>
      </c>
      <c r="C30648">
        <v>822</v>
      </c>
      <c r="D30648">
        <v>1</v>
      </c>
    </row>
    <row r="30649" spans="1:4" x14ac:dyDescent="0.2">
      <c r="A30649">
        <v>105140</v>
      </c>
      <c r="B30649" t="s">
        <v>80</v>
      </c>
      <c r="C30649">
        <v>122</v>
      </c>
      <c r="D30649">
        <v>1.89E-2</v>
      </c>
    </row>
    <row r="30650" spans="1:4" x14ac:dyDescent="0.2">
      <c r="A30650">
        <v>105141</v>
      </c>
    </row>
    <row r="30651" spans="1:4" x14ac:dyDescent="0.2">
      <c r="A30651">
        <v>105141</v>
      </c>
      <c r="B30651" t="s">
        <v>6064</v>
      </c>
      <c r="C30651">
        <v>88267</v>
      </c>
      <c r="D30651">
        <v>0.13919999999999999</v>
      </c>
    </row>
    <row r="30652" spans="1:4" x14ac:dyDescent="0.2">
      <c r="A30652">
        <v>105141</v>
      </c>
      <c r="B30652" t="s">
        <v>6064</v>
      </c>
      <c r="C30652">
        <v>88248</v>
      </c>
      <c r="D30652">
        <v>0.13919999999999999</v>
      </c>
    </row>
    <row r="30653" spans="1:4" x14ac:dyDescent="0.2">
      <c r="A30653">
        <v>105141</v>
      </c>
      <c r="B30653" t="s">
        <v>80</v>
      </c>
      <c r="C30653">
        <v>38383</v>
      </c>
      <c r="D30653">
        <v>2.3199999999999998E-2</v>
      </c>
    </row>
    <row r="30654" spans="1:4" x14ac:dyDescent="0.2">
      <c r="A30654">
        <v>105141</v>
      </c>
      <c r="B30654" t="s">
        <v>80</v>
      </c>
      <c r="C30654">
        <v>20083</v>
      </c>
      <c r="D30654">
        <v>3.5999999999999997E-2</v>
      </c>
    </row>
    <row r="30655" spans="1:4" x14ac:dyDescent="0.2">
      <c r="A30655">
        <v>105141</v>
      </c>
      <c r="B30655" t="s">
        <v>80</v>
      </c>
      <c r="C30655">
        <v>821</v>
      </c>
      <c r="D30655">
        <v>1</v>
      </c>
    </row>
    <row r="30656" spans="1:4" x14ac:dyDescent="0.2">
      <c r="A30656">
        <v>105141</v>
      </c>
      <c r="B30656" t="s">
        <v>80</v>
      </c>
      <c r="C30656">
        <v>122</v>
      </c>
      <c r="D30656">
        <v>2.12E-2</v>
      </c>
    </row>
    <row r="30657" spans="1:4" x14ac:dyDescent="0.2">
      <c r="A30657">
        <v>105172</v>
      </c>
    </row>
    <row r="30658" spans="1:4" x14ac:dyDescent="0.2">
      <c r="A30658">
        <v>105172</v>
      </c>
      <c r="B30658" t="s">
        <v>6064</v>
      </c>
      <c r="C30658">
        <v>88267</v>
      </c>
      <c r="D30658">
        <v>0.37259999999999999</v>
      </c>
    </row>
    <row r="30659" spans="1:4" x14ac:dyDescent="0.2">
      <c r="A30659">
        <v>105172</v>
      </c>
      <c r="B30659" t="s">
        <v>6064</v>
      </c>
      <c r="C30659">
        <v>88248</v>
      </c>
      <c r="D30659">
        <v>0.37259999999999999</v>
      </c>
    </row>
    <row r="30660" spans="1:4" x14ac:dyDescent="0.2">
      <c r="A30660">
        <v>105172</v>
      </c>
      <c r="B30660" t="s">
        <v>80</v>
      </c>
      <c r="C30660">
        <v>7307</v>
      </c>
      <c r="D30660">
        <v>7.0000000000000001E-3</v>
      </c>
    </row>
    <row r="30661" spans="1:4" x14ac:dyDescent="0.2">
      <c r="A30661">
        <v>105172</v>
      </c>
      <c r="B30661" t="s">
        <v>80</v>
      </c>
      <c r="C30661">
        <v>3148</v>
      </c>
      <c r="D30661">
        <v>2.9700000000000001E-2</v>
      </c>
    </row>
    <row r="30662" spans="1:4" x14ac:dyDescent="0.2">
      <c r="A30662">
        <v>105172</v>
      </c>
      <c r="B30662" t="s">
        <v>80</v>
      </c>
      <c r="C30662">
        <v>778</v>
      </c>
      <c r="D30662">
        <v>1</v>
      </c>
    </row>
    <row r="30663" spans="1:4" x14ac:dyDescent="0.2">
      <c r="A30663">
        <v>105169</v>
      </c>
    </row>
    <row r="30664" spans="1:4" x14ac:dyDescent="0.2">
      <c r="A30664">
        <v>105169</v>
      </c>
      <c r="B30664" t="s">
        <v>6064</v>
      </c>
      <c r="C30664">
        <v>88267</v>
      </c>
      <c r="D30664">
        <v>0.39889999999999998</v>
      </c>
    </row>
    <row r="30665" spans="1:4" x14ac:dyDescent="0.2">
      <c r="A30665">
        <v>105169</v>
      </c>
      <c r="B30665" t="s">
        <v>6064</v>
      </c>
      <c r="C30665">
        <v>88248</v>
      </c>
      <c r="D30665">
        <v>0.39889999999999998</v>
      </c>
    </row>
    <row r="30666" spans="1:4" x14ac:dyDescent="0.2">
      <c r="A30666">
        <v>105169</v>
      </c>
      <c r="B30666" t="s">
        <v>80</v>
      </c>
      <c r="C30666">
        <v>7307</v>
      </c>
      <c r="D30666">
        <v>7.7999999999999996E-3</v>
      </c>
    </row>
    <row r="30667" spans="1:4" x14ac:dyDescent="0.2">
      <c r="A30667">
        <v>105169</v>
      </c>
      <c r="B30667" t="s">
        <v>80</v>
      </c>
      <c r="C30667">
        <v>3148</v>
      </c>
      <c r="D30667">
        <v>3.2800000000000003E-2</v>
      </c>
    </row>
    <row r="30668" spans="1:4" x14ac:dyDescent="0.2">
      <c r="A30668">
        <v>105169</v>
      </c>
      <c r="B30668" t="s">
        <v>80</v>
      </c>
      <c r="C30668">
        <v>780</v>
      </c>
      <c r="D30668">
        <v>1</v>
      </c>
    </row>
    <row r="30669" spans="1:4" x14ac:dyDescent="0.2">
      <c r="A30669">
        <v>105230</v>
      </c>
    </row>
    <row r="30670" spans="1:4" x14ac:dyDescent="0.2">
      <c r="A30670">
        <v>105230</v>
      </c>
      <c r="B30670" t="s">
        <v>6064</v>
      </c>
      <c r="C30670">
        <v>104091</v>
      </c>
      <c r="D30670">
        <v>4.8300000000000003E-2</v>
      </c>
    </row>
    <row r="30671" spans="1:4" x14ac:dyDescent="0.2">
      <c r="A30671">
        <v>105230</v>
      </c>
      <c r="B30671" t="s">
        <v>6064</v>
      </c>
      <c r="C30671">
        <v>88267</v>
      </c>
      <c r="D30671">
        <v>7.0499999999999993E-2</v>
      </c>
    </row>
    <row r="30672" spans="1:4" x14ac:dyDescent="0.2">
      <c r="A30672">
        <v>105230</v>
      </c>
      <c r="B30672" t="s">
        <v>6064</v>
      </c>
      <c r="C30672">
        <v>88248</v>
      </c>
      <c r="D30672">
        <v>7.0499999999999993E-2</v>
      </c>
    </row>
    <row r="30673" spans="1:4" x14ac:dyDescent="0.2">
      <c r="A30673">
        <v>105230</v>
      </c>
      <c r="B30673" t="s">
        <v>80</v>
      </c>
      <c r="C30673">
        <v>36327</v>
      </c>
      <c r="D30673">
        <v>1</v>
      </c>
    </row>
    <row r="30674" spans="1:4" x14ac:dyDescent="0.2">
      <c r="A30674">
        <v>105231</v>
      </c>
    </row>
    <row r="30675" spans="1:4" x14ac:dyDescent="0.2">
      <c r="A30675">
        <v>105231</v>
      </c>
      <c r="B30675" t="s">
        <v>6064</v>
      </c>
      <c r="C30675">
        <v>104091</v>
      </c>
      <c r="D30675">
        <v>5.4600000000000003E-2</v>
      </c>
    </row>
    <row r="30676" spans="1:4" x14ac:dyDescent="0.2">
      <c r="A30676">
        <v>105231</v>
      </c>
      <c r="B30676" t="s">
        <v>6064</v>
      </c>
      <c r="C30676">
        <v>88267</v>
      </c>
      <c r="D30676">
        <v>7.9699999999999993E-2</v>
      </c>
    </row>
    <row r="30677" spans="1:4" x14ac:dyDescent="0.2">
      <c r="A30677">
        <v>105231</v>
      </c>
      <c r="B30677" t="s">
        <v>6064</v>
      </c>
      <c r="C30677">
        <v>88248</v>
      </c>
      <c r="D30677">
        <v>7.9699999999999993E-2</v>
      </c>
    </row>
    <row r="30678" spans="1:4" x14ac:dyDescent="0.2">
      <c r="A30678">
        <v>105231</v>
      </c>
      <c r="B30678" t="s">
        <v>80</v>
      </c>
      <c r="C30678">
        <v>38992</v>
      </c>
      <c r="D30678">
        <v>1</v>
      </c>
    </row>
    <row r="30679" spans="1:4" x14ac:dyDescent="0.2">
      <c r="A30679">
        <v>105232</v>
      </c>
    </row>
    <row r="30680" spans="1:4" x14ac:dyDescent="0.2">
      <c r="A30680">
        <v>105232</v>
      </c>
      <c r="B30680" t="s">
        <v>6064</v>
      </c>
      <c r="C30680">
        <v>104091</v>
      </c>
      <c r="D30680">
        <v>6.0299999999999999E-2</v>
      </c>
    </row>
    <row r="30681" spans="1:4" x14ac:dyDescent="0.2">
      <c r="A30681">
        <v>105232</v>
      </c>
      <c r="B30681" t="s">
        <v>6064</v>
      </c>
      <c r="C30681">
        <v>88267</v>
      </c>
      <c r="D30681">
        <v>8.8099999999999998E-2</v>
      </c>
    </row>
    <row r="30682" spans="1:4" x14ac:dyDescent="0.2">
      <c r="A30682">
        <v>105232</v>
      </c>
      <c r="B30682" t="s">
        <v>6064</v>
      </c>
      <c r="C30682">
        <v>88248</v>
      </c>
      <c r="D30682">
        <v>8.8099999999999998E-2</v>
      </c>
    </row>
    <row r="30683" spans="1:4" x14ac:dyDescent="0.2">
      <c r="A30683">
        <v>105232</v>
      </c>
      <c r="B30683" t="s">
        <v>80</v>
      </c>
      <c r="C30683">
        <v>38993</v>
      </c>
      <c r="D30683">
        <v>1</v>
      </c>
    </row>
    <row r="30684" spans="1:4" x14ac:dyDescent="0.2">
      <c r="A30684">
        <v>105229</v>
      </c>
    </row>
    <row r="30685" spans="1:4" x14ac:dyDescent="0.2">
      <c r="A30685">
        <v>105229</v>
      </c>
      <c r="B30685" t="s">
        <v>6064</v>
      </c>
      <c r="C30685">
        <v>104091</v>
      </c>
      <c r="D30685">
        <v>6.9400000000000003E-2</v>
      </c>
    </row>
    <row r="30686" spans="1:4" x14ac:dyDescent="0.2">
      <c r="A30686">
        <v>105229</v>
      </c>
      <c r="B30686" t="s">
        <v>6064</v>
      </c>
      <c r="C30686">
        <v>88267</v>
      </c>
      <c r="D30686">
        <v>0.1013</v>
      </c>
    </row>
    <row r="30687" spans="1:4" x14ac:dyDescent="0.2">
      <c r="A30687">
        <v>105229</v>
      </c>
      <c r="B30687" t="s">
        <v>6064</v>
      </c>
      <c r="C30687">
        <v>88248</v>
      </c>
      <c r="D30687">
        <v>0.1013</v>
      </c>
    </row>
    <row r="30688" spans="1:4" x14ac:dyDescent="0.2">
      <c r="A30688">
        <v>105229</v>
      </c>
      <c r="B30688" t="s">
        <v>80</v>
      </c>
      <c r="C30688">
        <v>44175</v>
      </c>
      <c r="D30688">
        <v>1</v>
      </c>
    </row>
    <row r="30689" spans="1:4" x14ac:dyDescent="0.2">
      <c r="A30689">
        <v>105146</v>
      </c>
    </row>
    <row r="30690" spans="1:4" x14ac:dyDescent="0.2">
      <c r="A30690">
        <v>105146</v>
      </c>
      <c r="B30690" t="s">
        <v>6064</v>
      </c>
      <c r="C30690">
        <v>104091</v>
      </c>
      <c r="D30690">
        <v>7.3400000000000007E-2</v>
      </c>
    </row>
    <row r="30691" spans="1:4" x14ac:dyDescent="0.2">
      <c r="A30691">
        <v>105146</v>
      </c>
      <c r="B30691" t="s">
        <v>6064</v>
      </c>
      <c r="C30691">
        <v>88267</v>
      </c>
      <c r="D30691">
        <v>0.1072</v>
      </c>
    </row>
    <row r="30692" spans="1:4" x14ac:dyDescent="0.2">
      <c r="A30692">
        <v>105146</v>
      </c>
      <c r="B30692" t="s">
        <v>6064</v>
      </c>
      <c r="C30692">
        <v>88248</v>
      </c>
      <c r="D30692">
        <v>0.1072</v>
      </c>
    </row>
    <row r="30693" spans="1:4" x14ac:dyDescent="0.2">
      <c r="A30693">
        <v>105146</v>
      </c>
      <c r="B30693" t="s">
        <v>80</v>
      </c>
      <c r="C30693">
        <v>44177</v>
      </c>
      <c r="D30693">
        <v>1</v>
      </c>
    </row>
    <row r="30694" spans="1:4" x14ac:dyDescent="0.2">
      <c r="A30694">
        <v>94613</v>
      </c>
    </row>
    <row r="30695" spans="1:4" x14ac:dyDescent="0.2">
      <c r="A30695">
        <v>94613</v>
      </c>
      <c r="B30695" t="s">
        <v>6064</v>
      </c>
      <c r="C30695">
        <v>88267</v>
      </c>
      <c r="D30695">
        <v>0.48080000000000001</v>
      </c>
    </row>
    <row r="30696" spans="1:4" x14ac:dyDescent="0.2">
      <c r="A30696">
        <v>94613</v>
      </c>
      <c r="B30696" t="s">
        <v>6064</v>
      </c>
      <c r="C30696">
        <v>88248</v>
      </c>
      <c r="D30696">
        <v>0.48080000000000001</v>
      </c>
    </row>
    <row r="30697" spans="1:4" x14ac:dyDescent="0.2">
      <c r="A30697">
        <v>94613</v>
      </c>
      <c r="B30697" t="s">
        <v>80</v>
      </c>
      <c r="C30697">
        <v>44134</v>
      </c>
      <c r="D30697">
        <v>1</v>
      </c>
    </row>
    <row r="30698" spans="1:4" x14ac:dyDescent="0.2">
      <c r="A30698">
        <v>94613</v>
      </c>
      <c r="B30698" t="s">
        <v>80</v>
      </c>
      <c r="C30698">
        <v>39897</v>
      </c>
      <c r="D30698">
        <v>4.1999999999999997E-3</v>
      </c>
    </row>
    <row r="30699" spans="1:4" x14ac:dyDescent="0.2">
      <c r="A30699">
        <v>94613</v>
      </c>
      <c r="B30699" t="s">
        <v>80</v>
      </c>
      <c r="C30699">
        <v>38383</v>
      </c>
      <c r="D30699">
        <v>6.0100000000000001E-2</v>
      </c>
    </row>
    <row r="30700" spans="1:4" x14ac:dyDescent="0.2">
      <c r="A30700">
        <v>94613</v>
      </c>
      <c r="B30700" t="s">
        <v>80</v>
      </c>
      <c r="C30700">
        <v>12732</v>
      </c>
      <c r="D30700">
        <v>2.2599999999999999E-2</v>
      </c>
    </row>
    <row r="30701" spans="1:4" x14ac:dyDescent="0.2">
      <c r="A30701">
        <v>94613</v>
      </c>
      <c r="B30701" t="s">
        <v>80</v>
      </c>
      <c r="C30701">
        <v>3148</v>
      </c>
      <c r="D30701">
        <v>2.2599999999999999E-2</v>
      </c>
    </row>
    <row r="30702" spans="1:4" x14ac:dyDescent="0.2">
      <c r="A30702">
        <v>94607</v>
      </c>
    </row>
    <row r="30703" spans="1:4" x14ac:dyDescent="0.2">
      <c r="A30703">
        <v>94607</v>
      </c>
      <c r="B30703" t="s">
        <v>6064</v>
      </c>
      <c r="C30703">
        <v>88267</v>
      </c>
      <c r="D30703">
        <v>0.40749999999999997</v>
      </c>
    </row>
    <row r="30704" spans="1:4" x14ac:dyDescent="0.2">
      <c r="A30704">
        <v>94607</v>
      </c>
      <c r="B30704" t="s">
        <v>6064</v>
      </c>
      <c r="C30704">
        <v>88248</v>
      </c>
      <c r="D30704">
        <v>0.40749999999999997</v>
      </c>
    </row>
    <row r="30705" spans="1:4" x14ac:dyDescent="0.2">
      <c r="A30705">
        <v>94607</v>
      </c>
      <c r="B30705" t="s">
        <v>80</v>
      </c>
      <c r="C30705">
        <v>44135</v>
      </c>
      <c r="D30705">
        <v>1</v>
      </c>
    </row>
    <row r="30706" spans="1:4" x14ac:dyDescent="0.2">
      <c r="A30706">
        <v>94607</v>
      </c>
      <c r="B30706" t="s">
        <v>80</v>
      </c>
      <c r="C30706">
        <v>39897</v>
      </c>
      <c r="D30706">
        <v>3.0000000000000001E-3</v>
      </c>
    </row>
    <row r="30707" spans="1:4" x14ac:dyDescent="0.2">
      <c r="A30707">
        <v>94607</v>
      </c>
      <c r="B30707" t="s">
        <v>80</v>
      </c>
      <c r="C30707">
        <v>38383</v>
      </c>
      <c r="D30707">
        <v>5.0999999999999997E-2</v>
      </c>
    </row>
    <row r="30708" spans="1:4" x14ac:dyDescent="0.2">
      <c r="A30708">
        <v>94607</v>
      </c>
      <c r="B30708" t="s">
        <v>80</v>
      </c>
      <c r="C30708">
        <v>12732</v>
      </c>
      <c r="D30708">
        <v>1.2E-2</v>
      </c>
    </row>
    <row r="30709" spans="1:4" x14ac:dyDescent="0.2">
      <c r="A30709">
        <v>94607</v>
      </c>
      <c r="B30709" t="s">
        <v>80</v>
      </c>
      <c r="C30709">
        <v>3148</v>
      </c>
      <c r="D30709">
        <v>1.2E-2</v>
      </c>
    </row>
    <row r="30710" spans="1:4" x14ac:dyDescent="0.2">
      <c r="A30710">
        <v>94609</v>
      </c>
    </row>
    <row r="30711" spans="1:4" x14ac:dyDescent="0.2">
      <c r="A30711">
        <v>94609</v>
      </c>
      <c r="B30711" t="s">
        <v>6064</v>
      </c>
      <c r="C30711">
        <v>88267</v>
      </c>
      <c r="D30711">
        <v>0.42509999999999998</v>
      </c>
    </row>
    <row r="30712" spans="1:4" x14ac:dyDescent="0.2">
      <c r="A30712">
        <v>94609</v>
      </c>
      <c r="B30712" t="s">
        <v>6064</v>
      </c>
      <c r="C30712">
        <v>88248</v>
      </c>
      <c r="D30712">
        <v>0.42509999999999998</v>
      </c>
    </row>
    <row r="30713" spans="1:4" x14ac:dyDescent="0.2">
      <c r="A30713">
        <v>94609</v>
      </c>
      <c r="B30713" t="s">
        <v>80</v>
      </c>
      <c r="C30713">
        <v>44136</v>
      </c>
      <c r="D30713">
        <v>1</v>
      </c>
    </row>
    <row r="30714" spans="1:4" x14ac:dyDescent="0.2">
      <c r="A30714">
        <v>94609</v>
      </c>
      <c r="B30714" t="s">
        <v>80</v>
      </c>
      <c r="C30714">
        <v>39897</v>
      </c>
      <c r="D30714">
        <v>3.3999999999999998E-3</v>
      </c>
    </row>
    <row r="30715" spans="1:4" x14ac:dyDescent="0.2">
      <c r="A30715">
        <v>94609</v>
      </c>
      <c r="B30715" t="s">
        <v>80</v>
      </c>
      <c r="C30715">
        <v>38383</v>
      </c>
      <c r="D30715">
        <v>5.3199999999999997E-2</v>
      </c>
    </row>
    <row r="30716" spans="1:4" x14ac:dyDescent="0.2">
      <c r="A30716">
        <v>94609</v>
      </c>
      <c r="B30716" t="s">
        <v>80</v>
      </c>
      <c r="C30716">
        <v>12732</v>
      </c>
      <c r="D30716">
        <v>1.4999999999999999E-2</v>
      </c>
    </row>
    <row r="30717" spans="1:4" x14ac:dyDescent="0.2">
      <c r="A30717">
        <v>94609</v>
      </c>
      <c r="B30717" t="s">
        <v>80</v>
      </c>
      <c r="C30717">
        <v>3148</v>
      </c>
      <c r="D30717">
        <v>1.5100000000000001E-2</v>
      </c>
    </row>
    <row r="30718" spans="1:4" x14ac:dyDescent="0.2">
      <c r="A30718">
        <v>94611</v>
      </c>
    </row>
    <row r="30719" spans="1:4" x14ac:dyDescent="0.2">
      <c r="A30719">
        <v>94611</v>
      </c>
      <c r="B30719" t="s">
        <v>6064</v>
      </c>
      <c r="C30719">
        <v>88267</v>
      </c>
      <c r="D30719">
        <v>0.44409999999999999</v>
      </c>
    </row>
    <row r="30720" spans="1:4" x14ac:dyDescent="0.2">
      <c r="A30720">
        <v>94611</v>
      </c>
      <c r="B30720" t="s">
        <v>6064</v>
      </c>
      <c r="C30720">
        <v>88248</v>
      </c>
      <c r="D30720">
        <v>0.44409999999999999</v>
      </c>
    </row>
    <row r="30721" spans="1:4" x14ac:dyDescent="0.2">
      <c r="A30721">
        <v>94611</v>
      </c>
      <c r="B30721" t="s">
        <v>80</v>
      </c>
      <c r="C30721">
        <v>44137</v>
      </c>
      <c r="D30721">
        <v>1</v>
      </c>
    </row>
    <row r="30722" spans="1:4" x14ac:dyDescent="0.2">
      <c r="A30722">
        <v>94611</v>
      </c>
      <c r="B30722" t="s">
        <v>80</v>
      </c>
      <c r="C30722">
        <v>39897</v>
      </c>
      <c r="D30722">
        <v>3.8E-3</v>
      </c>
    </row>
    <row r="30723" spans="1:4" x14ac:dyDescent="0.2">
      <c r="A30723">
        <v>94611</v>
      </c>
      <c r="B30723" t="s">
        <v>80</v>
      </c>
      <c r="C30723">
        <v>38383</v>
      </c>
      <c r="D30723">
        <v>5.5500000000000001E-2</v>
      </c>
    </row>
    <row r="30724" spans="1:4" x14ac:dyDescent="0.2">
      <c r="A30724">
        <v>94611</v>
      </c>
      <c r="B30724" t="s">
        <v>80</v>
      </c>
      <c r="C30724">
        <v>12732</v>
      </c>
      <c r="D30724">
        <v>1.7999999999999999E-2</v>
      </c>
    </row>
    <row r="30725" spans="1:4" x14ac:dyDescent="0.2">
      <c r="A30725">
        <v>94611</v>
      </c>
      <c r="B30725" t="s">
        <v>80</v>
      </c>
      <c r="C30725">
        <v>3148</v>
      </c>
      <c r="D30725">
        <v>1.77E-2</v>
      </c>
    </row>
    <row r="30726" spans="1:4" x14ac:dyDescent="0.2">
      <c r="A30726">
        <v>96738</v>
      </c>
    </row>
    <row r="30727" spans="1:4" x14ac:dyDescent="0.2">
      <c r="A30727">
        <v>96738</v>
      </c>
      <c r="B30727" t="s">
        <v>6064</v>
      </c>
      <c r="C30727">
        <v>104092</v>
      </c>
      <c r="D30727">
        <v>1.17E-2</v>
      </c>
    </row>
    <row r="30728" spans="1:4" x14ac:dyDescent="0.2">
      <c r="A30728">
        <v>96738</v>
      </c>
      <c r="B30728" t="s">
        <v>6064</v>
      </c>
      <c r="C30728">
        <v>104091</v>
      </c>
      <c r="D30728">
        <v>2.53E-2</v>
      </c>
    </row>
    <row r="30729" spans="1:4" x14ac:dyDescent="0.2">
      <c r="A30729">
        <v>96738</v>
      </c>
      <c r="B30729" t="s">
        <v>6064</v>
      </c>
      <c r="C30729">
        <v>88267</v>
      </c>
      <c r="D30729">
        <v>7.3800000000000004E-2</v>
      </c>
    </row>
    <row r="30730" spans="1:4" x14ac:dyDescent="0.2">
      <c r="A30730">
        <v>96738</v>
      </c>
      <c r="B30730" t="s">
        <v>6064</v>
      </c>
      <c r="C30730">
        <v>88248</v>
      </c>
      <c r="D30730">
        <v>7.3800000000000004E-2</v>
      </c>
    </row>
    <row r="30731" spans="1:4" x14ac:dyDescent="0.2">
      <c r="A30731">
        <v>96738</v>
      </c>
      <c r="B30731" t="s">
        <v>80</v>
      </c>
      <c r="C30731">
        <v>38996</v>
      </c>
      <c r="D30731">
        <v>1</v>
      </c>
    </row>
    <row r="30732" spans="1:4" x14ac:dyDescent="0.2">
      <c r="A30732">
        <v>96738</v>
      </c>
      <c r="B30732" t="s">
        <v>80</v>
      </c>
      <c r="C30732">
        <v>3148</v>
      </c>
      <c r="D30732">
        <v>4.1999999999999997E-3</v>
      </c>
    </row>
    <row r="30733" spans="1:4" x14ac:dyDescent="0.2">
      <c r="A30733">
        <v>96740</v>
      </c>
    </row>
    <row r="30734" spans="1:4" x14ac:dyDescent="0.2">
      <c r="A30734">
        <v>96740</v>
      </c>
      <c r="B30734" t="s">
        <v>6064</v>
      </c>
      <c r="C30734">
        <v>104092</v>
      </c>
      <c r="D30734">
        <v>1.35E-2</v>
      </c>
    </row>
    <row r="30735" spans="1:4" x14ac:dyDescent="0.2">
      <c r="A30735">
        <v>96740</v>
      </c>
      <c r="B30735" t="s">
        <v>6064</v>
      </c>
      <c r="C30735">
        <v>104091</v>
      </c>
      <c r="D30735">
        <v>2.93E-2</v>
      </c>
    </row>
    <row r="30736" spans="1:4" x14ac:dyDescent="0.2">
      <c r="A30736">
        <v>96740</v>
      </c>
      <c r="B30736" t="s">
        <v>6064</v>
      </c>
      <c r="C30736">
        <v>88267</v>
      </c>
      <c r="D30736">
        <v>8.5500000000000007E-2</v>
      </c>
    </row>
    <row r="30737" spans="1:4" x14ac:dyDescent="0.2">
      <c r="A30737">
        <v>96740</v>
      </c>
      <c r="B30737" t="s">
        <v>6064</v>
      </c>
      <c r="C30737">
        <v>88248</v>
      </c>
      <c r="D30737">
        <v>8.5500000000000007E-2</v>
      </c>
    </row>
    <row r="30738" spans="1:4" x14ac:dyDescent="0.2">
      <c r="A30738">
        <v>96740</v>
      </c>
      <c r="B30738" t="s">
        <v>80</v>
      </c>
      <c r="C30738">
        <v>38997</v>
      </c>
      <c r="D30738">
        <v>1</v>
      </c>
    </row>
    <row r="30739" spans="1:4" x14ac:dyDescent="0.2">
      <c r="A30739">
        <v>96740</v>
      </c>
      <c r="B30739" t="s">
        <v>80</v>
      </c>
      <c r="C30739">
        <v>3148</v>
      </c>
      <c r="D30739">
        <v>5.3E-3</v>
      </c>
    </row>
    <row r="30740" spans="1:4" x14ac:dyDescent="0.2">
      <c r="A30740">
        <v>94738</v>
      </c>
    </row>
    <row r="30741" spans="1:4" x14ac:dyDescent="0.2">
      <c r="A30741">
        <v>94738</v>
      </c>
      <c r="B30741" t="s">
        <v>6064</v>
      </c>
      <c r="C30741">
        <v>88267</v>
      </c>
      <c r="D30741">
        <v>0.40129999999999999</v>
      </c>
    </row>
    <row r="30742" spans="1:4" x14ac:dyDescent="0.2">
      <c r="A30742">
        <v>94738</v>
      </c>
      <c r="B30742" t="s">
        <v>6064</v>
      </c>
      <c r="C30742">
        <v>88248</v>
      </c>
      <c r="D30742">
        <v>0.40129999999999999</v>
      </c>
    </row>
    <row r="30743" spans="1:4" x14ac:dyDescent="0.2">
      <c r="A30743">
        <v>94738</v>
      </c>
      <c r="B30743" t="s">
        <v>80</v>
      </c>
      <c r="C30743">
        <v>44247</v>
      </c>
      <c r="D30743">
        <v>1</v>
      </c>
    </row>
    <row r="30744" spans="1:4" x14ac:dyDescent="0.2">
      <c r="A30744">
        <v>94738</v>
      </c>
      <c r="B30744" t="s">
        <v>80</v>
      </c>
      <c r="C30744">
        <v>21114</v>
      </c>
      <c r="D30744">
        <v>0.33329999999999999</v>
      </c>
    </row>
    <row r="30745" spans="1:4" x14ac:dyDescent="0.2">
      <c r="A30745">
        <v>94738</v>
      </c>
      <c r="B30745" t="s">
        <v>80</v>
      </c>
      <c r="C30745">
        <v>3148</v>
      </c>
      <c r="D30745">
        <v>2.2599999999999999E-2</v>
      </c>
    </row>
    <row r="30746" spans="1:4" x14ac:dyDescent="0.2">
      <c r="A30746">
        <v>94724</v>
      </c>
    </row>
    <row r="30747" spans="1:4" x14ac:dyDescent="0.2">
      <c r="A30747">
        <v>94724</v>
      </c>
      <c r="B30747" t="s">
        <v>6064</v>
      </c>
      <c r="C30747">
        <v>88267</v>
      </c>
      <c r="D30747">
        <v>3.4200000000000001E-2</v>
      </c>
    </row>
    <row r="30748" spans="1:4" x14ac:dyDescent="0.2">
      <c r="A30748">
        <v>94724</v>
      </c>
      <c r="B30748" t="s">
        <v>6064</v>
      </c>
      <c r="C30748">
        <v>88248</v>
      </c>
      <c r="D30748">
        <v>3.4200000000000001E-2</v>
      </c>
    </row>
    <row r="30749" spans="1:4" x14ac:dyDescent="0.2">
      <c r="A30749">
        <v>94724</v>
      </c>
      <c r="B30749" t="s">
        <v>80</v>
      </c>
      <c r="C30749">
        <v>38428</v>
      </c>
      <c r="D30749">
        <v>1</v>
      </c>
    </row>
    <row r="30750" spans="1:4" x14ac:dyDescent="0.2">
      <c r="A30750">
        <v>94724</v>
      </c>
      <c r="B30750" t="s">
        <v>80</v>
      </c>
      <c r="C30750">
        <v>21114</v>
      </c>
      <c r="D30750">
        <v>0.04</v>
      </c>
    </row>
    <row r="30751" spans="1:4" x14ac:dyDescent="0.2">
      <c r="A30751">
        <v>94724</v>
      </c>
      <c r="B30751" t="s">
        <v>80</v>
      </c>
      <c r="C30751">
        <v>3148</v>
      </c>
      <c r="D30751">
        <v>5.3E-3</v>
      </c>
    </row>
    <row r="30752" spans="1:4" x14ac:dyDescent="0.2">
      <c r="A30752">
        <v>94726</v>
      </c>
    </row>
    <row r="30753" spans="1:4" x14ac:dyDescent="0.2">
      <c r="A30753">
        <v>94726</v>
      </c>
      <c r="B30753" t="s">
        <v>6064</v>
      </c>
      <c r="C30753">
        <v>88267</v>
      </c>
      <c r="D30753">
        <v>4.2999999999999997E-2</v>
      </c>
    </row>
    <row r="30754" spans="1:4" x14ac:dyDescent="0.2">
      <c r="A30754">
        <v>94726</v>
      </c>
      <c r="B30754" t="s">
        <v>6064</v>
      </c>
      <c r="C30754">
        <v>88248</v>
      </c>
      <c r="D30754">
        <v>4.2999999999999997E-2</v>
      </c>
    </row>
    <row r="30755" spans="1:4" x14ac:dyDescent="0.2">
      <c r="A30755">
        <v>94726</v>
      </c>
      <c r="B30755" t="s">
        <v>80</v>
      </c>
      <c r="C30755">
        <v>38007</v>
      </c>
      <c r="D30755">
        <v>1</v>
      </c>
    </row>
    <row r="30756" spans="1:4" x14ac:dyDescent="0.2">
      <c r="A30756">
        <v>94726</v>
      </c>
      <c r="B30756" t="s">
        <v>80</v>
      </c>
      <c r="C30756">
        <v>21114</v>
      </c>
      <c r="D30756">
        <v>5.33E-2</v>
      </c>
    </row>
    <row r="30757" spans="1:4" x14ac:dyDescent="0.2">
      <c r="A30757">
        <v>94726</v>
      </c>
      <c r="B30757" t="s">
        <v>80</v>
      </c>
      <c r="C30757">
        <v>3148</v>
      </c>
      <c r="D30757">
        <v>6.6E-3</v>
      </c>
    </row>
    <row r="30758" spans="1:4" x14ac:dyDescent="0.2">
      <c r="A30758">
        <v>94728</v>
      </c>
    </row>
    <row r="30759" spans="1:4" x14ac:dyDescent="0.2">
      <c r="A30759">
        <v>94728</v>
      </c>
      <c r="B30759" t="s">
        <v>6064</v>
      </c>
      <c r="C30759">
        <v>88267</v>
      </c>
      <c r="D30759">
        <v>5.6000000000000001E-2</v>
      </c>
    </row>
    <row r="30760" spans="1:4" x14ac:dyDescent="0.2">
      <c r="A30760">
        <v>94728</v>
      </c>
      <c r="B30760" t="s">
        <v>6064</v>
      </c>
      <c r="C30760">
        <v>88248</v>
      </c>
      <c r="D30760">
        <v>5.6000000000000001E-2</v>
      </c>
    </row>
    <row r="30761" spans="1:4" x14ac:dyDescent="0.2">
      <c r="A30761">
        <v>94728</v>
      </c>
      <c r="B30761" t="s">
        <v>80</v>
      </c>
      <c r="C30761">
        <v>38008</v>
      </c>
      <c r="D30761">
        <v>1</v>
      </c>
    </row>
    <row r="30762" spans="1:4" x14ac:dyDescent="0.2">
      <c r="A30762">
        <v>94728</v>
      </c>
      <c r="B30762" t="s">
        <v>80</v>
      </c>
      <c r="C30762">
        <v>21114</v>
      </c>
      <c r="D30762">
        <v>6.6699999999999995E-2</v>
      </c>
    </row>
    <row r="30763" spans="1:4" x14ac:dyDescent="0.2">
      <c r="A30763">
        <v>94728</v>
      </c>
      <c r="B30763" t="s">
        <v>80</v>
      </c>
      <c r="C30763">
        <v>3148</v>
      </c>
      <c r="D30763">
        <v>8.3999999999999995E-3</v>
      </c>
    </row>
    <row r="30764" spans="1:4" x14ac:dyDescent="0.2">
      <c r="A30764">
        <v>94730</v>
      </c>
    </row>
    <row r="30765" spans="1:4" x14ac:dyDescent="0.2">
      <c r="A30765">
        <v>94730</v>
      </c>
      <c r="B30765" t="s">
        <v>6064</v>
      </c>
      <c r="C30765">
        <v>88267</v>
      </c>
      <c r="D30765">
        <v>7.1800000000000003E-2</v>
      </c>
    </row>
    <row r="30766" spans="1:4" x14ac:dyDescent="0.2">
      <c r="A30766">
        <v>94730</v>
      </c>
      <c r="B30766" t="s">
        <v>6064</v>
      </c>
      <c r="C30766">
        <v>88248</v>
      </c>
      <c r="D30766">
        <v>7.1800000000000003E-2</v>
      </c>
    </row>
    <row r="30767" spans="1:4" x14ac:dyDescent="0.2">
      <c r="A30767">
        <v>94730</v>
      </c>
      <c r="B30767" t="s">
        <v>80</v>
      </c>
      <c r="C30767">
        <v>38009</v>
      </c>
      <c r="D30767">
        <v>1</v>
      </c>
    </row>
    <row r="30768" spans="1:4" x14ac:dyDescent="0.2">
      <c r="A30768">
        <v>94730</v>
      </c>
      <c r="B30768" t="s">
        <v>80</v>
      </c>
      <c r="C30768">
        <v>21114</v>
      </c>
      <c r="D30768">
        <v>0.08</v>
      </c>
    </row>
    <row r="30769" spans="1:4" x14ac:dyDescent="0.2">
      <c r="A30769">
        <v>94730</v>
      </c>
      <c r="B30769" t="s">
        <v>80</v>
      </c>
      <c r="C30769">
        <v>3148</v>
      </c>
      <c r="D30769">
        <v>9.5999999999999992E-3</v>
      </c>
    </row>
    <row r="30770" spans="1:4" x14ac:dyDescent="0.2">
      <c r="A30770">
        <v>94732</v>
      </c>
    </row>
    <row r="30771" spans="1:4" x14ac:dyDescent="0.2">
      <c r="A30771">
        <v>94732</v>
      </c>
      <c r="B30771" t="s">
        <v>6064</v>
      </c>
      <c r="C30771">
        <v>88267</v>
      </c>
      <c r="D30771">
        <v>0.1056</v>
      </c>
    </row>
    <row r="30772" spans="1:4" x14ac:dyDescent="0.2">
      <c r="A30772">
        <v>94732</v>
      </c>
      <c r="B30772" t="s">
        <v>6064</v>
      </c>
      <c r="C30772">
        <v>88248</v>
      </c>
      <c r="D30772">
        <v>0.1056</v>
      </c>
    </row>
    <row r="30773" spans="1:4" x14ac:dyDescent="0.2">
      <c r="A30773">
        <v>94732</v>
      </c>
      <c r="B30773" t="s">
        <v>80</v>
      </c>
      <c r="C30773">
        <v>44248</v>
      </c>
      <c r="D30773">
        <v>1</v>
      </c>
    </row>
    <row r="30774" spans="1:4" x14ac:dyDescent="0.2">
      <c r="A30774">
        <v>94732</v>
      </c>
      <c r="B30774" t="s">
        <v>80</v>
      </c>
      <c r="C30774">
        <v>21114</v>
      </c>
      <c r="D30774">
        <v>0.1</v>
      </c>
    </row>
    <row r="30775" spans="1:4" x14ac:dyDescent="0.2">
      <c r="A30775">
        <v>94732</v>
      </c>
      <c r="B30775" t="s">
        <v>80</v>
      </c>
      <c r="C30775">
        <v>3148</v>
      </c>
      <c r="D30775">
        <v>1.2E-2</v>
      </c>
    </row>
    <row r="30776" spans="1:4" x14ac:dyDescent="0.2">
      <c r="A30776">
        <v>94734</v>
      </c>
    </row>
    <row r="30777" spans="1:4" x14ac:dyDescent="0.2">
      <c r="A30777">
        <v>94734</v>
      </c>
      <c r="B30777" t="s">
        <v>6064</v>
      </c>
      <c r="C30777">
        <v>88267</v>
      </c>
      <c r="D30777">
        <v>0.1764</v>
      </c>
    </row>
    <row r="30778" spans="1:4" x14ac:dyDescent="0.2">
      <c r="A30778">
        <v>94734</v>
      </c>
      <c r="B30778" t="s">
        <v>6064</v>
      </c>
      <c r="C30778">
        <v>88248</v>
      </c>
      <c r="D30778">
        <v>0.1764</v>
      </c>
    </row>
    <row r="30779" spans="1:4" x14ac:dyDescent="0.2">
      <c r="A30779">
        <v>94734</v>
      </c>
      <c r="B30779" t="s">
        <v>80</v>
      </c>
      <c r="C30779">
        <v>44249</v>
      </c>
      <c r="D30779">
        <v>1</v>
      </c>
    </row>
    <row r="30780" spans="1:4" x14ac:dyDescent="0.2">
      <c r="A30780">
        <v>94734</v>
      </c>
      <c r="B30780" t="s">
        <v>80</v>
      </c>
      <c r="C30780">
        <v>21114</v>
      </c>
      <c r="D30780">
        <v>0.12</v>
      </c>
    </row>
    <row r="30781" spans="1:4" x14ac:dyDescent="0.2">
      <c r="A30781">
        <v>94734</v>
      </c>
      <c r="B30781" t="s">
        <v>80</v>
      </c>
      <c r="C30781">
        <v>3148</v>
      </c>
      <c r="D30781">
        <v>1.5100000000000001E-2</v>
      </c>
    </row>
    <row r="30782" spans="1:4" x14ac:dyDescent="0.2">
      <c r="A30782">
        <v>94736</v>
      </c>
    </row>
    <row r="30783" spans="1:4" x14ac:dyDescent="0.2">
      <c r="A30783">
        <v>94736</v>
      </c>
      <c r="B30783" t="s">
        <v>6064</v>
      </c>
      <c r="C30783">
        <v>88267</v>
      </c>
      <c r="D30783">
        <v>0.25240000000000001</v>
      </c>
    </row>
    <row r="30784" spans="1:4" x14ac:dyDescent="0.2">
      <c r="A30784">
        <v>94736</v>
      </c>
      <c r="B30784" t="s">
        <v>6064</v>
      </c>
      <c r="C30784">
        <v>88248</v>
      </c>
      <c r="D30784">
        <v>0.25240000000000001</v>
      </c>
    </row>
    <row r="30785" spans="1:4" x14ac:dyDescent="0.2">
      <c r="A30785">
        <v>94736</v>
      </c>
      <c r="B30785" t="s">
        <v>80</v>
      </c>
      <c r="C30785">
        <v>44250</v>
      </c>
      <c r="D30785">
        <v>1</v>
      </c>
    </row>
    <row r="30786" spans="1:4" x14ac:dyDescent="0.2">
      <c r="A30786">
        <v>94736</v>
      </c>
      <c r="B30786" t="s">
        <v>80</v>
      </c>
      <c r="C30786">
        <v>21114</v>
      </c>
      <c r="D30786">
        <v>0.2</v>
      </c>
    </row>
    <row r="30787" spans="1:4" x14ac:dyDescent="0.2">
      <c r="A30787">
        <v>94736</v>
      </c>
      <c r="B30787" t="s">
        <v>80</v>
      </c>
      <c r="C30787">
        <v>3148</v>
      </c>
      <c r="D30787">
        <v>1.77E-2</v>
      </c>
    </row>
    <row r="30788" spans="1:4" x14ac:dyDescent="0.2">
      <c r="A30788">
        <v>94483</v>
      </c>
    </row>
    <row r="30789" spans="1:4" x14ac:dyDescent="0.2">
      <c r="A30789">
        <v>94483</v>
      </c>
      <c r="B30789" t="s">
        <v>6064</v>
      </c>
      <c r="C30789">
        <v>88267</v>
      </c>
      <c r="D30789">
        <v>8.7666000000000004</v>
      </c>
    </row>
    <row r="30790" spans="1:4" x14ac:dyDescent="0.2">
      <c r="A30790">
        <v>94483</v>
      </c>
      <c r="B30790" t="s">
        <v>6064</v>
      </c>
      <c r="C30790">
        <v>88248</v>
      </c>
      <c r="D30790">
        <v>8.7666000000000004</v>
      </c>
    </row>
    <row r="30791" spans="1:4" x14ac:dyDescent="0.2">
      <c r="A30791">
        <v>94483</v>
      </c>
      <c r="B30791" t="s">
        <v>80</v>
      </c>
      <c r="C30791">
        <v>21010</v>
      </c>
      <c r="D30791">
        <v>0.31169999999999998</v>
      </c>
    </row>
    <row r="30792" spans="1:4" x14ac:dyDescent="0.2">
      <c r="A30792">
        <v>94483</v>
      </c>
      <c r="B30792" t="s">
        <v>80</v>
      </c>
      <c r="C30792">
        <v>10418</v>
      </c>
      <c r="D30792">
        <v>1</v>
      </c>
    </row>
    <row r="30793" spans="1:4" x14ac:dyDescent="0.2">
      <c r="A30793">
        <v>94483</v>
      </c>
      <c r="B30793" t="s">
        <v>80</v>
      </c>
      <c r="C30793">
        <v>10411</v>
      </c>
      <c r="D30793">
        <v>1</v>
      </c>
    </row>
    <row r="30794" spans="1:4" x14ac:dyDescent="0.2">
      <c r="A30794">
        <v>94483</v>
      </c>
      <c r="B30794" t="s">
        <v>80</v>
      </c>
      <c r="C30794">
        <v>9888</v>
      </c>
      <c r="D30794">
        <v>2</v>
      </c>
    </row>
    <row r="30795" spans="1:4" x14ac:dyDescent="0.2">
      <c r="A30795">
        <v>94483</v>
      </c>
      <c r="B30795" t="s">
        <v>80</v>
      </c>
      <c r="C30795">
        <v>9886</v>
      </c>
      <c r="D30795">
        <v>1</v>
      </c>
    </row>
    <row r="30796" spans="1:4" x14ac:dyDescent="0.2">
      <c r="A30796">
        <v>94483</v>
      </c>
      <c r="B30796" t="s">
        <v>80</v>
      </c>
      <c r="C30796">
        <v>9885</v>
      </c>
      <c r="D30796">
        <v>1</v>
      </c>
    </row>
    <row r="30797" spans="1:4" x14ac:dyDescent="0.2">
      <c r="A30797">
        <v>94483</v>
      </c>
      <c r="B30797" t="s">
        <v>80</v>
      </c>
      <c r="C30797">
        <v>7698</v>
      </c>
      <c r="D30797">
        <v>0.41560000000000002</v>
      </c>
    </row>
    <row r="30798" spans="1:4" x14ac:dyDescent="0.2">
      <c r="A30798">
        <v>94483</v>
      </c>
      <c r="B30798" t="s">
        <v>80</v>
      </c>
      <c r="C30798">
        <v>6019</v>
      </c>
      <c r="D30798">
        <v>1</v>
      </c>
    </row>
    <row r="30799" spans="1:4" x14ac:dyDescent="0.2">
      <c r="A30799">
        <v>94483</v>
      </c>
      <c r="B30799" t="s">
        <v>80</v>
      </c>
      <c r="C30799">
        <v>6017</v>
      </c>
      <c r="D30799">
        <v>1</v>
      </c>
    </row>
    <row r="30800" spans="1:4" x14ac:dyDescent="0.2">
      <c r="A30800">
        <v>94483</v>
      </c>
      <c r="B30800" t="s">
        <v>80</v>
      </c>
      <c r="C30800">
        <v>4206</v>
      </c>
      <c r="D30800">
        <v>1</v>
      </c>
    </row>
    <row r="30801" spans="1:4" x14ac:dyDescent="0.2">
      <c r="A30801">
        <v>94483</v>
      </c>
      <c r="B30801" t="s">
        <v>80</v>
      </c>
      <c r="C30801">
        <v>4189</v>
      </c>
      <c r="D30801">
        <v>1</v>
      </c>
    </row>
    <row r="30802" spans="1:4" x14ac:dyDescent="0.2">
      <c r="A30802">
        <v>94483</v>
      </c>
      <c r="B30802" t="s">
        <v>80</v>
      </c>
      <c r="C30802">
        <v>4180</v>
      </c>
      <c r="D30802">
        <v>3</v>
      </c>
    </row>
    <row r="30803" spans="1:4" x14ac:dyDescent="0.2">
      <c r="A30803">
        <v>94483</v>
      </c>
      <c r="B30803" t="s">
        <v>80</v>
      </c>
      <c r="C30803">
        <v>4179</v>
      </c>
      <c r="D30803">
        <v>1</v>
      </c>
    </row>
    <row r="30804" spans="1:4" x14ac:dyDescent="0.2">
      <c r="A30804">
        <v>94483</v>
      </c>
      <c r="B30804" t="s">
        <v>80</v>
      </c>
      <c r="C30804">
        <v>4178</v>
      </c>
      <c r="D30804">
        <v>1</v>
      </c>
    </row>
    <row r="30805" spans="1:4" x14ac:dyDescent="0.2">
      <c r="A30805">
        <v>94483</v>
      </c>
      <c r="B30805" t="s">
        <v>80</v>
      </c>
      <c r="C30805">
        <v>3472</v>
      </c>
      <c r="D30805">
        <v>1</v>
      </c>
    </row>
    <row r="30806" spans="1:4" x14ac:dyDescent="0.2">
      <c r="A30806">
        <v>94483</v>
      </c>
      <c r="B30806" t="s">
        <v>80</v>
      </c>
      <c r="C30806">
        <v>3457</v>
      </c>
      <c r="D30806">
        <v>1</v>
      </c>
    </row>
    <row r="30807" spans="1:4" x14ac:dyDescent="0.2">
      <c r="A30807">
        <v>94483</v>
      </c>
      <c r="B30807" t="s">
        <v>80</v>
      </c>
      <c r="C30807">
        <v>3148</v>
      </c>
      <c r="D30807">
        <v>0.2485</v>
      </c>
    </row>
    <row r="30808" spans="1:4" x14ac:dyDescent="0.2">
      <c r="A30808">
        <v>94482</v>
      </c>
    </row>
    <row r="30809" spans="1:4" x14ac:dyDescent="0.2">
      <c r="A30809">
        <v>94482</v>
      </c>
      <c r="B30809" t="s">
        <v>6064</v>
      </c>
      <c r="C30809">
        <v>88267</v>
      </c>
      <c r="D30809">
        <v>9.1761999999999997</v>
      </c>
    </row>
    <row r="30810" spans="1:4" x14ac:dyDescent="0.2">
      <c r="A30810">
        <v>94482</v>
      </c>
      <c r="B30810" t="s">
        <v>6064</v>
      </c>
      <c r="C30810">
        <v>88248</v>
      </c>
      <c r="D30810">
        <v>9.1761999999999997</v>
      </c>
    </row>
    <row r="30811" spans="1:4" x14ac:dyDescent="0.2">
      <c r="A30811">
        <v>94482</v>
      </c>
      <c r="B30811" t="s">
        <v>80</v>
      </c>
      <c r="C30811">
        <v>10419</v>
      </c>
      <c r="D30811">
        <v>1</v>
      </c>
    </row>
    <row r="30812" spans="1:4" x14ac:dyDescent="0.2">
      <c r="A30812">
        <v>94482</v>
      </c>
      <c r="B30812" t="s">
        <v>80</v>
      </c>
      <c r="C30812">
        <v>10409</v>
      </c>
      <c r="D30812">
        <v>1</v>
      </c>
    </row>
    <row r="30813" spans="1:4" x14ac:dyDescent="0.2">
      <c r="A30813">
        <v>94482</v>
      </c>
      <c r="B30813" t="s">
        <v>80</v>
      </c>
      <c r="C30813">
        <v>9888</v>
      </c>
      <c r="D30813">
        <v>1</v>
      </c>
    </row>
    <row r="30814" spans="1:4" x14ac:dyDescent="0.2">
      <c r="A30814">
        <v>94482</v>
      </c>
      <c r="B30814" t="s">
        <v>80</v>
      </c>
      <c r="C30814">
        <v>9886</v>
      </c>
      <c r="D30814">
        <v>1</v>
      </c>
    </row>
    <row r="30815" spans="1:4" x14ac:dyDescent="0.2">
      <c r="A30815">
        <v>94482</v>
      </c>
      <c r="B30815" t="s">
        <v>80</v>
      </c>
      <c r="C30815">
        <v>9884</v>
      </c>
      <c r="D30815">
        <v>2</v>
      </c>
    </row>
    <row r="30816" spans="1:4" x14ac:dyDescent="0.2">
      <c r="A30816">
        <v>94482</v>
      </c>
      <c r="B30816" t="s">
        <v>80</v>
      </c>
      <c r="C30816">
        <v>7698</v>
      </c>
      <c r="D30816">
        <v>0.31169999999999998</v>
      </c>
    </row>
    <row r="30817" spans="1:4" x14ac:dyDescent="0.2">
      <c r="A30817">
        <v>94482</v>
      </c>
      <c r="B30817" t="s">
        <v>80</v>
      </c>
      <c r="C30817">
        <v>7697</v>
      </c>
      <c r="D30817">
        <v>0.41560000000000002</v>
      </c>
    </row>
    <row r="30818" spans="1:4" x14ac:dyDescent="0.2">
      <c r="A30818">
        <v>94482</v>
      </c>
      <c r="B30818" t="s">
        <v>80</v>
      </c>
      <c r="C30818">
        <v>6017</v>
      </c>
      <c r="D30818">
        <v>1</v>
      </c>
    </row>
    <row r="30819" spans="1:4" x14ac:dyDescent="0.2">
      <c r="A30819">
        <v>94482</v>
      </c>
      <c r="B30819" t="s">
        <v>80</v>
      </c>
      <c r="C30819">
        <v>6010</v>
      </c>
      <c r="D30819">
        <v>1</v>
      </c>
    </row>
    <row r="30820" spans="1:4" x14ac:dyDescent="0.2">
      <c r="A30820">
        <v>94482</v>
      </c>
      <c r="B30820" t="s">
        <v>80</v>
      </c>
      <c r="C30820">
        <v>4209</v>
      </c>
      <c r="D30820">
        <v>3</v>
      </c>
    </row>
    <row r="30821" spans="1:4" x14ac:dyDescent="0.2">
      <c r="A30821">
        <v>94482</v>
      </c>
      <c r="B30821" t="s">
        <v>80</v>
      </c>
      <c r="C30821">
        <v>4206</v>
      </c>
      <c r="D30821">
        <v>1</v>
      </c>
    </row>
    <row r="30822" spans="1:4" x14ac:dyDescent="0.2">
      <c r="A30822">
        <v>94482</v>
      </c>
      <c r="B30822" t="s">
        <v>80</v>
      </c>
      <c r="C30822">
        <v>4205</v>
      </c>
      <c r="D30822">
        <v>1</v>
      </c>
    </row>
    <row r="30823" spans="1:4" x14ac:dyDescent="0.2">
      <c r="A30823">
        <v>94482</v>
      </c>
      <c r="B30823" t="s">
        <v>80</v>
      </c>
      <c r="C30823">
        <v>4180</v>
      </c>
      <c r="D30823">
        <v>1</v>
      </c>
    </row>
    <row r="30824" spans="1:4" x14ac:dyDescent="0.2">
      <c r="A30824">
        <v>94482</v>
      </c>
      <c r="B30824" t="s">
        <v>80</v>
      </c>
      <c r="C30824">
        <v>4179</v>
      </c>
      <c r="D30824">
        <v>1</v>
      </c>
    </row>
    <row r="30825" spans="1:4" x14ac:dyDescent="0.2">
      <c r="A30825">
        <v>94482</v>
      </c>
      <c r="B30825" t="s">
        <v>80</v>
      </c>
      <c r="C30825">
        <v>3458</v>
      </c>
      <c r="D30825">
        <v>1</v>
      </c>
    </row>
    <row r="30826" spans="1:4" x14ac:dyDescent="0.2">
      <c r="A30826">
        <v>94482</v>
      </c>
      <c r="B30826" t="s">
        <v>80</v>
      </c>
      <c r="C30826">
        <v>3457</v>
      </c>
      <c r="D30826">
        <v>1</v>
      </c>
    </row>
    <row r="30827" spans="1:4" x14ac:dyDescent="0.2">
      <c r="A30827">
        <v>94482</v>
      </c>
      <c r="B30827" t="s">
        <v>80</v>
      </c>
      <c r="C30827">
        <v>3148</v>
      </c>
      <c r="D30827">
        <v>0.29699999999999999</v>
      </c>
    </row>
    <row r="30828" spans="1:4" x14ac:dyDescent="0.2">
      <c r="A30828">
        <v>94481</v>
      </c>
    </row>
    <row r="30829" spans="1:4" x14ac:dyDescent="0.2">
      <c r="A30829">
        <v>94481</v>
      </c>
      <c r="B30829" t="s">
        <v>6064</v>
      </c>
      <c r="C30829">
        <v>88267</v>
      </c>
      <c r="D30829">
        <v>9.6746999999999996</v>
      </c>
    </row>
    <row r="30830" spans="1:4" x14ac:dyDescent="0.2">
      <c r="A30830">
        <v>94481</v>
      </c>
      <c r="B30830" t="s">
        <v>6064</v>
      </c>
      <c r="C30830">
        <v>88248</v>
      </c>
      <c r="D30830">
        <v>9.6746999999999996</v>
      </c>
    </row>
    <row r="30831" spans="1:4" x14ac:dyDescent="0.2">
      <c r="A30831">
        <v>94481</v>
      </c>
      <c r="B30831" t="s">
        <v>80</v>
      </c>
      <c r="C30831">
        <v>10416</v>
      </c>
      <c r="D30831">
        <v>1</v>
      </c>
    </row>
    <row r="30832" spans="1:4" x14ac:dyDescent="0.2">
      <c r="A30832">
        <v>94481</v>
      </c>
      <c r="B30832" t="s">
        <v>80</v>
      </c>
      <c r="C30832">
        <v>10408</v>
      </c>
      <c r="D30832">
        <v>1</v>
      </c>
    </row>
    <row r="30833" spans="1:4" x14ac:dyDescent="0.2">
      <c r="A30833">
        <v>94481</v>
      </c>
      <c r="B30833" t="s">
        <v>80</v>
      </c>
      <c r="C30833">
        <v>9888</v>
      </c>
      <c r="D30833">
        <v>1</v>
      </c>
    </row>
    <row r="30834" spans="1:4" x14ac:dyDescent="0.2">
      <c r="A30834">
        <v>94481</v>
      </c>
      <c r="B30834" t="s">
        <v>80</v>
      </c>
      <c r="C30834">
        <v>9887</v>
      </c>
      <c r="D30834">
        <v>2</v>
      </c>
    </row>
    <row r="30835" spans="1:4" x14ac:dyDescent="0.2">
      <c r="A30835">
        <v>94481</v>
      </c>
      <c r="B30835" t="s">
        <v>80</v>
      </c>
      <c r="C30835">
        <v>9884</v>
      </c>
      <c r="D30835">
        <v>1</v>
      </c>
    </row>
    <row r="30836" spans="1:4" x14ac:dyDescent="0.2">
      <c r="A30836">
        <v>94481</v>
      </c>
      <c r="B30836" t="s">
        <v>80</v>
      </c>
      <c r="C30836">
        <v>7697</v>
      </c>
      <c r="D30836">
        <v>0.31169999999999998</v>
      </c>
    </row>
    <row r="30837" spans="1:4" x14ac:dyDescent="0.2">
      <c r="A30837">
        <v>94481</v>
      </c>
      <c r="B30837" t="s">
        <v>80</v>
      </c>
      <c r="C30837">
        <v>7696</v>
      </c>
      <c r="D30837">
        <v>0.41560000000000002</v>
      </c>
    </row>
    <row r="30838" spans="1:4" x14ac:dyDescent="0.2">
      <c r="A30838">
        <v>94481</v>
      </c>
      <c r="B30838" t="s">
        <v>80</v>
      </c>
      <c r="C30838">
        <v>6028</v>
      </c>
      <c r="D30838">
        <v>1</v>
      </c>
    </row>
    <row r="30839" spans="1:4" x14ac:dyDescent="0.2">
      <c r="A30839">
        <v>94481</v>
      </c>
      <c r="B30839" t="s">
        <v>80</v>
      </c>
      <c r="C30839">
        <v>6010</v>
      </c>
      <c r="D30839">
        <v>1</v>
      </c>
    </row>
    <row r="30840" spans="1:4" x14ac:dyDescent="0.2">
      <c r="A30840">
        <v>94481</v>
      </c>
      <c r="B30840" t="s">
        <v>80</v>
      </c>
      <c r="C30840">
        <v>4209</v>
      </c>
      <c r="D30840">
        <v>1</v>
      </c>
    </row>
    <row r="30841" spans="1:4" x14ac:dyDescent="0.2">
      <c r="A30841">
        <v>94481</v>
      </c>
      <c r="B30841" t="s">
        <v>80</v>
      </c>
      <c r="C30841">
        <v>4205</v>
      </c>
      <c r="D30841">
        <v>1</v>
      </c>
    </row>
    <row r="30842" spans="1:4" x14ac:dyDescent="0.2">
      <c r="A30842">
        <v>94481</v>
      </c>
      <c r="B30842" t="s">
        <v>80</v>
      </c>
      <c r="C30842">
        <v>4194</v>
      </c>
      <c r="D30842">
        <v>1</v>
      </c>
    </row>
    <row r="30843" spans="1:4" x14ac:dyDescent="0.2">
      <c r="A30843">
        <v>94481</v>
      </c>
      <c r="B30843" t="s">
        <v>80</v>
      </c>
      <c r="C30843">
        <v>4181</v>
      </c>
      <c r="D30843">
        <v>3</v>
      </c>
    </row>
    <row r="30844" spans="1:4" x14ac:dyDescent="0.2">
      <c r="A30844">
        <v>94481</v>
      </c>
      <c r="B30844" t="s">
        <v>80</v>
      </c>
      <c r="C30844">
        <v>4180</v>
      </c>
      <c r="D30844">
        <v>1</v>
      </c>
    </row>
    <row r="30845" spans="1:4" x14ac:dyDescent="0.2">
      <c r="A30845">
        <v>94481</v>
      </c>
      <c r="B30845" t="s">
        <v>80</v>
      </c>
      <c r="C30845">
        <v>3471</v>
      </c>
      <c r="D30845">
        <v>1</v>
      </c>
    </row>
    <row r="30846" spans="1:4" x14ac:dyDescent="0.2">
      <c r="A30846">
        <v>94481</v>
      </c>
      <c r="B30846" t="s">
        <v>80</v>
      </c>
      <c r="C30846">
        <v>3458</v>
      </c>
      <c r="D30846">
        <v>1</v>
      </c>
    </row>
    <row r="30847" spans="1:4" x14ac:dyDescent="0.2">
      <c r="A30847">
        <v>94481</v>
      </c>
      <c r="B30847" t="s">
        <v>80</v>
      </c>
      <c r="C30847">
        <v>3148</v>
      </c>
      <c r="D30847">
        <v>0.36120000000000002</v>
      </c>
    </row>
    <row r="30848" spans="1:4" x14ac:dyDescent="0.2">
      <c r="A30848">
        <v>94480</v>
      </c>
    </row>
    <row r="30849" spans="1:4" x14ac:dyDescent="0.2">
      <c r="A30849">
        <v>94480</v>
      </c>
      <c r="B30849" t="s">
        <v>6064</v>
      </c>
      <c r="C30849">
        <v>88267</v>
      </c>
      <c r="D30849">
        <v>10.368399999999999</v>
      </c>
    </row>
    <row r="30850" spans="1:4" x14ac:dyDescent="0.2">
      <c r="A30850">
        <v>94480</v>
      </c>
      <c r="B30850" t="s">
        <v>6064</v>
      </c>
      <c r="C30850">
        <v>88248</v>
      </c>
      <c r="D30850">
        <v>10.368399999999999</v>
      </c>
    </row>
    <row r="30851" spans="1:4" x14ac:dyDescent="0.2">
      <c r="A30851">
        <v>94480</v>
      </c>
      <c r="B30851" t="s">
        <v>80</v>
      </c>
      <c r="C30851">
        <v>10417</v>
      </c>
      <c r="D30851">
        <v>1</v>
      </c>
    </row>
    <row r="30852" spans="1:4" x14ac:dyDescent="0.2">
      <c r="A30852">
        <v>94480</v>
      </c>
      <c r="B30852" t="s">
        <v>80</v>
      </c>
      <c r="C30852">
        <v>10405</v>
      </c>
      <c r="D30852">
        <v>1</v>
      </c>
    </row>
    <row r="30853" spans="1:4" x14ac:dyDescent="0.2">
      <c r="A30853">
        <v>94480</v>
      </c>
      <c r="B30853" t="s">
        <v>80</v>
      </c>
      <c r="C30853">
        <v>9889</v>
      </c>
      <c r="D30853">
        <v>2</v>
      </c>
    </row>
    <row r="30854" spans="1:4" x14ac:dyDescent="0.2">
      <c r="A30854">
        <v>94480</v>
      </c>
      <c r="B30854" t="s">
        <v>80</v>
      </c>
      <c r="C30854">
        <v>9887</v>
      </c>
      <c r="D30854">
        <v>1</v>
      </c>
    </row>
    <row r="30855" spans="1:4" x14ac:dyDescent="0.2">
      <c r="A30855">
        <v>94480</v>
      </c>
      <c r="B30855" t="s">
        <v>80</v>
      </c>
      <c r="C30855">
        <v>9884</v>
      </c>
      <c r="D30855">
        <v>1</v>
      </c>
    </row>
    <row r="30856" spans="1:4" x14ac:dyDescent="0.2">
      <c r="A30856">
        <v>94480</v>
      </c>
      <c r="B30856" t="s">
        <v>80</v>
      </c>
      <c r="C30856">
        <v>7701</v>
      </c>
      <c r="D30856">
        <v>0.41560000000000002</v>
      </c>
    </row>
    <row r="30857" spans="1:4" x14ac:dyDescent="0.2">
      <c r="A30857">
        <v>94480</v>
      </c>
      <c r="B30857" t="s">
        <v>80</v>
      </c>
      <c r="C30857">
        <v>7696</v>
      </c>
      <c r="D30857">
        <v>0.31169999999999998</v>
      </c>
    </row>
    <row r="30858" spans="1:4" x14ac:dyDescent="0.2">
      <c r="A30858">
        <v>94480</v>
      </c>
      <c r="B30858" t="s">
        <v>80</v>
      </c>
      <c r="C30858">
        <v>6028</v>
      </c>
      <c r="D30858">
        <v>1</v>
      </c>
    </row>
    <row r="30859" spans="1:4" x14ac:dyDescent="0.2">
      <c r="A30859">
        <v>94480</v>
      </c>
      <c r="B30859" t="s">
        <v>80</v>
      </c>
      <c r="C30859">
        <v>6011</v>
      </c>
      <c r="D30859">
        <v>1</v>
      </c>
    </row>
    <row r="30860" spans="1:4" x14ac:dyDescent="0.2">
      <c r="A30860">
        <v>94480</v>
      </c>
      <c r="B30860" t="s">
        <v>80</v>
      </c>
      <c r="C30860">
        <v>4209</v>
      </c>
      <c r="D30860">
        <v>1</v>
      </c>
    </row>
    <row r="30861" spans="1:4" x14ac:dyDescent="0.2">
      <c r="A30861">
        <v>94480</v>
      </c>
      <c r="B30861" t="s">
        <v>80</v>
      </c>
      <c r="C30861">
        <v>4208</v>
      </c>
      <c r="D30861">
        <v>3</v>
      </c>
    </row>
    <row r="30862" spans="1:4" x14ac:dyDescent="0.2">
      <c r="A30862">
        <v>94480</v>
      </c>
      <c r="B30862" t="s">
        <v>80</v>
      </c>
      <c r="C30862">
        <v>4197</v>
      </c>
      <c r="D30862">
        <v>1</v>
      </c>
    </row>
    <row r="30863" spans="1:4" x14ac:dyDescent="0.2">
      <c r="A30863">
        <v>94480</v>
      </c>
      <c r="B30863" t="s">
        <v>80</v>
      </c>
      <c r="C30863">
        <v>4194</v>
      </c>
      <c r="D30863">
        <v>1</v>
      </c>
    </row>
    <row r="30864" spans="1:4" x14ac:dyDescent="0.2">
      <c r="A30864">
        <v>94480</v>
      </c>
      <c r="B30864" t="s">
        <v>80</v>
      </c>
      <c r="C30864">
        <v>4181</v>
      </c>
      <c r="D30864">
        <v>1</v>
      </c>
    </row>
    <row r="30865" spans="1:4" x14ac:dyDescent="0.2">
      <c r="A30865">
        <v>94480</v>
      </c>
      <c r="B30865" t="s">
        <v>80</v>
      </c>
      <c r="C30865">
        <v>3470</v>
      </c>
      <c r="D30865">
        <v>1</v>
      </c>
    </row>
    <row r="30866" spans="1:4" x14ac:dyDescent="0.2">
      <c r="A30866">
        <v>94480</v>
      </c>
      <c r="B30866" t="s">
        <v>80</v>
      </c>
      <c r="C30866">
        <v>3447</v>
      </c>
      <c r="D30866">
        <v>1</v>
      </c>
    </row>
    <row r="30867" spans="1:4" x14ac:dyDescent="0.2">
      <c r="A30867">
        <v>94480</v>
      </c>
      <c r="B30867" t="s">
        <v>80</v>
      </c>
      <c r="C30867">
        <v>3148</v>
      </c>
      <c r="D30867">
        <v>0.44869999999999999</v>
      </c>
    </row>
    <row r="30868" spans="1:4" x14ac:dyDescent="0.2">
      <c r="A30868">
        <v>94472</v>
      </c>
    </row>
    <row r="30869" spans="1:4" x14ac:dyDescent="0.2">
      <c r="A30869">
        <v>94472</v>
      </c>
      <c r="B30869" t="s">
        <v>6064</v>
      </c>
      <c r="C30869">
        <v>88267</v>
      </c>
      <c r="D30869">
        <v>0.4698</v>
      </c>
    </row>
    <row r="30870" spans="1:4" x14ac:dyDescent="0.2">
      <c r="A30870">
        <v>94472</v>
      </c>
      <c r="B30870" t="s">
        <v>6064</v>
      </c>
      <c r="C30870">
        <v>88248</v>
      </c>
      <c r="D30870">
        <v>0.4698</v>
      </c>
    </row>
    <row r="30871" spans="1:4" x14ac:dyDescent="0.2">
      <c r="A30871">
        <v>94472</v>
      </c>
      <c r="B30871" t="s">
        <v>80</v>
      </c>
      <c r="C30871">
        <v>7307</v>
      </c>
      <c r="D30871">
        <v>5.5999999999999999E-3</v>
      </c>
    </row>
    <row r="30872" spans="1:4" x14ac:dyDescent="0.2">
      <c r="A30872">
        <v>94472</v>
      </c>
      <c r="B30872" t="s">
        <v>80</v>
      </c>
      <c r="C30872">
        <v>3447</v>
      </c>
      <c r="D30872">
        <v>1</v>
      </c>
    </row>
    <row r="30873" spans="1:4" x14ac:dyDescent="0.2">
      <c r="A30873">
        <v>94472</v>
      </c>
      <c r="B30873" t="s">
        <v>80</v>
      </c>
      <c r="C30873">
        <v>3148</v>
      </c>
      <c r="D30873">
        <v>2.4E-2</v>
      </c>
    </row>
    <row r="30874" spans="1:4" x14ac:dyDescent="0.2">
      <c r="A30874">
        <v>94474</v>
      </c>
    </row>
    <row r="30875" spans="1:4" x14ac:dyDescent="0.2">
      <c r="A30875">
        <v>94474</v>
      </c>
      <c r="B30875" t="s">
        <v>6064</v>
      </c>
      <c r="C30875">
        <v>88267</v>
      </c>
      <c r="D30875">
        <v>0.54890000000000005</v>
      </c>
    </row>
    <row r="30876" spans="1:4" x14ac:dyDescent="0.2">
      <c r="A30876">
        <v>94474</v>
      </c>
      <c r="B30876" t="s">
        <v>6064</v>
      </c>
      <c r="C30876">
        <v>88248</v>
      </c>
      <c r="D30876">
        <v>0.54890000000000005</v>
      </c>
    </row>
    <row r="30877" spans="1:4" x14ac:dyDescent="0.2">
      <c r="A30877">
        <v>94474</v>
      </c>
      <c r="B30877" t="s">
        <v>80</v>
      </c>
      <c r="C30877">
        <v>12402</v>
      </c>
      <c r="D30877">
        <v>1</v>
      </c>
    </row>
    <row r="30878" spans="1:4" x14ac:dyDescent="0.2">
      <c r="A30878">
        <v>94474</v>
      </c>
      <c r="B30878" t="s">
        <v>80</v>
      </c>
      <c r="C30878">
        <v>7307</v>
      </c>
      <c r="D30878">
        <v>7.1999999999999998E-3</v>
      </c>
    </row>
    <row r="30879" spans="1:4" x14ac:dyDescent="0.2">
      <c r="A30879">
        <v>94474</v>
      </c>
      <c r="B30879" t="s">
        <v>80</v>
      </c>
      <c r="C30879">
        <v>3148</v>
      </c>
      <c r="D30879">
        <v>3.0200000000000001E-2</v>
      </c>
    </row>
    <row r="30880" spans="1:4" x14ac:dyDescent="0.2">
      <c r="A30880">
        <v>94476</v>
      </c>
    </row>
    <row r="30881" spans="1:4" x14ac:dyDescent="0.2">
      <c r="A30881">
        <v>94476</v>
      </c>
      <c r="B30881" t="s">
        <v>6064</v>
      </c>
      <c r="C30881">
        <v>88267</v>
      </c>
      <c r="D30881">
        <v>0.64780000000000004</v>
      </c>
    </row>
    <row r="30882" spans="1:4" x14ac:dyDescent="0.2">
      <c r="A30882">
        <v>94476</v>
      </c>
      <c r="B30882" t="s">
        <v>6064</v>
      </c>
      <c r="C30882">
        <v>88248</v>
      </c>
      <c r="D30882">
        <v>0.64780000000000004</v>
      </c>
    </row>
    <row r="30883" spans="1:4" x14ac:dyDescent="0.2">
      <c r="A30883">
        <v>94476</v>
      </c>
      <c r="B30883" t="s">
        <v>80</v>
      </c>
      <c r="C30883">
        <v>7307</v>
      </c>
      <c r="D30883">
        <v>8.3999999999999995E-3</v>
      </c>
    </row>
    <row r="30884" spans="1:4" x14ac:dyDescent="0.2">
      <c r="A30884">
        <v>94476</v>
      </c>
      <c r="B30884" t="s">
        <v>80</v>
      </c>
      <c r="C30884">
        <v>3448</v>
      </c>
      <c r="D30884">
        <v>1</v>
      </c>
    </row>
    <row r="30885" spans="1:4" x14ac:dyDescent="0.2">
      <c r="A30885">
        <v>94476</v>
      </c>
      <c r="B30885" t="s">
        <v>80</v>
      </c>
      <c r="C30885">
        <v>3148</v>
      </c>
      <c r="D30885">
        <v>3.5400000000000001E-2</v>
      </c>
    </row>
    <row r="30886" spans="1:4" x14ac:dyDescent="0.2">
      <c r="A30886">
        <v>94471</v>
      </c>
    </row>
    <row r="30887" spans="1:4" x14ac:dyDescent="0.2">
      <c r="A30887">
        <v>94471</v>
      </c>
      <c r="B30887" t="s">
        <v>6064</v>
      </c>
      <c r="C30887">
        <v>88267</v>
      </c>
      <c r="D30887">
        <v>0.4698</v>
      </c>
    </row>
    <row r="30888" spans="1:4" x14ac:dyDescent="0.2">
      <c r="A30888">
        <v>94471</v>
      </c>
      <c r="B30888" t="s">
        <v>6064</v>
      </c>
      <c r="C30888">
        <v>88248</v>
      </c>
      <c r="D30888">
        <v>0.4698</v>
      </c>
    </row>
    <row r="30889" spans="1:4" x14ac:dyDescent="0.2">
      <c r="A30889">
        <v>94471</v>
      </c>
      <c r="B30889" t="s">
        <v>80</v>
      </c>
      <c r="C30889">
        <v>7307</v>
      </c>
      <c r="D30889">
        <v>5.5999999999999999E-3</v>
      </c>
    </row>
    <row r="30890" spans="1:4" x14ac:dyDescent="0.2">
      <c r="A30890">
        <v>94471</v>
      </c>
      <c r="B30890" t="s">
        <v>80</v>
      </c>
      <c r="C30890">
        <v>3471</v>
      </c>
      <c r="D30890">
        <v>1</v>
      </c>
    </row>
    <row r="30891" spans="1:4" x14ac:dyDescent="0.2">
      <c r="A30891">
        <v>94471</v>
      </c>
      <c r="B30891" t="s">
        <v>80</v>
      </c>
      <c r="C30891">
        <v>3148</v>
      </c>
      <c r="D30891">
        <v>2.4E-2</v>
      </c>
    </row>
    <row r="30892" spans="1:4" x14ac:dyDescent="0.2">
      <c r="A30892">
        <v>94473</v>
      </c>
    </row>
    <row r="30893" spans="1:4" x14ac:dyDescent="0.2">
      <c r="A30893">
        <v>94473</v>
      </c>
      <c r="B30893" t="s">
        <v>6064</v>
      </c>
      <c r="C30893">
        <v>88267</v>
      </c>
      <c r="D30893">
        <v>0.54890000000000005</v>
      </c>
    </row>
    <row r="30894" spans="1:4" x14ac:dyDescent="0.2">
      <c r="A30894">
        <v>94473</v>
      </c>
      <c r="B30894" t="s">
        <v>6064</v>
      </c>
      <c r="C30894">
        <v>88248</v>
      </c>
      <c r="D30894">
        <v>0.54890000000000005</v>
      </c>
    </row>
    <row r="30895" spans="1:4" x14ac:dyDescent="0.2">
      <c r="A30895">
        <v>94473</v>
      </c>
      <c r="B30895" t="s">
        <v>80</v>
      </c>
      <c r="C30895">
        <v>7307</v>
      </c>
      <c r="D30895">
        <v>7.1999999999999998E-3</v>
      </c>
    </row>
    <row r="30896" spans="1:4" x14ac:dyDescent="0.2">
      <c r="A30896">
        <v>94473</v>
      </c>
      <c r="B30896" t="s">
        <v>80</v>
      </c>
      <c r="C30896">
        <v>3470</v>
      </c>
      <c r="D30896">
        <v>1</v>
      </c>
    </row>
    <row r="30897" spans="1:4" x14ac:dyDescent="0.2">
      <c r="A30897">
        <v>94473</v>
      </c>
      <c r="B30897" t="s">
        <v>80</v>
      </c>
      <c r="C30897">
        <v>3148</v>
      </c>
      <c r="D30897">
        <v>3.0200000000000001E-2</v>
      </c>
    </row>
    <row r="30898" spans="1:4" x14ac:dyDescent="0.2">
      <c r="A30898">
        <v>94475</v>
      </c>
    </row>
    <row r="30899" spans="1:4" x14ac:dyDescent="0.2">
      <c r="A30899">
        <v>94475</v>
      </c>
      <c r="B30899" t="s">
        <v>6064</v>
      </c>
      <c r="C30899">
        <v>88267</v>
      </c>
      <c r="D30899">
        <v>0.64780000000000004</v>
      </c>
    </row>
    <row r="30900" spans="1:4" x14ac:dyDescent="0.2">
      <c r="A30900">
        <v>94475</v>
      </c>
      <c r="B30900" t="s">
        <v>6064</v>
      </c>
      <c r="C30900">
        <v>88248</v>
      </c>
      <c r="D30900">
        <v>0.64780000000000004</v>
      </c>
    </row>
    <row r="30901" spans="1:4" x14ac:dyDescent="0.2">
      <c r="A30901">
        <v>94475</v>
      </c>
      <c r="B30901" t="s">
        <v>80</v>
      </c>
      <c r="C30901">
        <v>7307</v>
      </c>
      <c r="D30901">
        <v>8.3999999999999995E-3</v>
      </c>
    </row>
    <row r="30902" spans="1:4" x14ac:dyDescent="0.2">
      <c r="A30902">
        <v>94475</v>
      </c>
      <c r="B30902" t="s">
        <v>80</v>
      </c>
      <c r="C30902">
        <v>3459</v>
      </c>
      <c r="D30902">
        <v>1</v>
      </c>
    </row>
    <row r="30903" spans="1:4" x14ac:dyDescent="0.2">
      <c r="A30903">
        <v>94475</v>
      </c>
      <c r="B30903" t="s">
        <v>80</v>
      </c>
      <c r="C30903">
        <v>3148</v>
      </c>
      <c r="D30903">
        <v>3.5400000000000001E-2</v>
      </c>
    </row>
    <row r="30904" spans="1:4" x14ac:dyDescent="0.2">
      <c r="A30904">
        <v>105194</v>
      </c>
    </row>
    <row r="30905" spans="1:4" x14ac:dyDescent="0.2">
      <c r="A30905">
        <v>105194</v>
      </c>
      <c r="B30905" t="s">
        <v>6064</v>
      </c>
      <c r="C30905">
        <v>88267</v>
      </c>
      <c r="D30905">
        <v>0.4698</v>
      </c>
    </row>
    <row r="30906" spans="1:4" x14ac:dyDescent="0.2">
      <c r="A30906">
        <v>105194</v>
      </c>
      <c r="B30906" t="s">
        <v>6064</v>
      </c>
      <c r="C30906">
        <v>88248</v>
      </c>
      <c r="D30906">
        <v>0.4698</v>
      </c>
    </row>
    <row r="30907" spans="1:4" x14ac:dyDescent="0.2">
      <c r="A30907">
        <v>105194</v>
      </c>
      <c r="B30907" t="s">
        <v>80</v>
      </c>
      <c r="C30907">
        <v>7307</v>
      </c>
      <c r="D30907">
        <v>5.5999999999999999E-3</v>
      </c>
    </row>
    <row r="30908" spans="1:4" x14ac:dyDescent="0.2">
      <c r="A30908">
        <v>105194</v>
      </c>
      <c r="B30908" t="s">
        <v>80</v>
      </c>
      <c r="C30908">
        <v>3452</v>
      </c>
      <c r="D30908">
        <v>1</v>
      </c>
    </row>
    <row r="30909" spans="1:4" x14ac:dyDescent="0.2">
      <c r="A30909">
        <v>105194</v>
      </c>
      <c r="B30909" t="s">
        <v>80</v>
      </c>
      <c r="C30909">
        <v>3148</v>
      </c>
      <c r="D30909">
        <v>2.4E-2</v>
      </c>
    </row>
    <row r="30910" spans="1:4" x14ac:dyDescent="0.2">
      <c r="A30910">
        <v>105195</v>
      </c>
    </row>
    <row r="30911" spans="1:4" x14ac:dyDescent="0.2">
      <c r="A30911">
        <v>105195</v>
      </c>
      <c r="B30911" t="s">
        <v>6064</v>
      </c>
      <c r="C30911">
        <v>88267</v>
      </c>
      <c r="D30911">
        <v>0.64780000000000004</v>
      </c>
    </row>
    <row r="30912" spans="1:4" x14ac:dyDescent="0.2">
      <c r="A30912">
        <v>105195</v>
      </c>
      <c r="B30912" t="s">
        <v>6064</v>
      </c>
      <c r="C30912">
        <v>88248</v>
      </c>
      <c r="D30912">
        <v>0.64780000000000004</v>
      </c>
    </row>
    <row r="30913" spans="1:4" x14ac:dyDescent="0.2">
      <c r="A30913">
        <v>105195</v>
      </c>
      <c r="B30913" t="s">
        <v>80</v>
      </c>
      <c r="C30913">
        <v>7307</v>
      </c>
      <c r="D30913">
        <v>8.3999999999999995E-3</v>
      </c>
    </row>
    <row r="30914" spans="1:4" x14ac:dyDescent="0.2">
      <c r="A30914">
        <v>105195</v>
      </c>
      <c r="B30914" t="s">
        <v>80</v>
      </c>
      <c r="C30914">
        <v>3454</v>
      </c>
      <c r="D30914">
        <v>1</v>
      </c>
    </row>
    <row r="30915" spans="1:4" x14ac:dyDescent="0.2">
      <c r="A30915">
        <v>105195</v>
      </c>
      <c r="B30915" t="s">
        <v>80</v>
      </c>
      <c r="C30915">
        <v>3148</v>
      </c>
      <c r="D30915">
        <v>3.5400000000000001E-2</v>
      </c>
    </row>
    <row r="30916" spans="1:4" x14ac:dyDescent="0.2">
      <c r="A30916">
        <v>105178</v>
      </c>
    </row>
    <row r="30917" spans="1:4" x14ac:dyDescent="0.2">
      <c r="A30917">
        <v>105178</v>
      </c>
      <c r="B30917" t="s">
        <v>6064</v>
      </c>
      <c r="C30917">
        <v>88267</v>
      </c>
      <c r="D30917">
        <v>0.50939999999999996</v>
      </c>
    </row>
    <row r="30918" spans="1:4" x14ac:dyDescent="0.2">
      <c r="A30918">
        <v>105178</v>
      </c>
      <c r="B30918" t="s">
        <v>6064</v>
      </c>
      <c r="C30918">
        <v>88248</v>
      </c>
      <c r="D30918">
        <v>0.50939999999999996</v>
      </c>
    </row>
    <row r="30919" spans="1:4" x14ac:dyDescent="0.2">
      <c r="A30919">
        <v>105178</v>
      </c>
      <c r="B30919" t="s">
        <v>80</v>
      </c>
      <c r="C30919">
        <v>7307</v>
      </c>
      <c r="D30919">
        <v>6.4000000000000003E-3</v>
      </c>
    </row>
    <row r="30920" spans="1:4" x14ac:dyDescent="0.2">
      <c r="A30920">
        <v>105178</v>
      </c>
      <c r="B30920" t="s">
        <v>80</v>
      </c>
      <c r="C30920">
        <v>3466</v>
      </c>
      <c r="D30920">
        <v>1</v>
      </c>
    </row>
    <row r="30921" spans="1:4" x14ac:dyDescent="0.2">
      <c r="A30921">
        <v>105178</v>
      </c>
      <c r="B30921" t="s">
        <v>80</v>
      </c>
      <c r="C30921">
        <v>3148</v>
      </c>
      <c r="D30921">
        <v>2.7099999999999999E-2</v>
      </c>
    </row>
    <row r="30922" spans="1:4" x14ac:dyDescent="0.2">
      <c r="A30922">
        <v>94620</v>
      </c>
    </row>
    <row r="30923" spans="1:4" x14ac:dyDescent="0.2">
      <c r="A30923">
        <v>94620</v>
      </c>
      <c r="B30923" t="s">
        <v>6064</v>
      </c>
      <c r="C30923">
        <v>88267</v>
      </c>
      <c r="D30923">
        <v>0.72119999999999995</v>
      </c>
    </row>
    <row r="30924" spans="1:4" x14ac:dyDescent="0.2">
      <c r="A30924">
        <v>94620</v>
      </c>
      <c r="B30924" t="s">
        <v>6064</v>
      </c>
      <c r="C30924">
        <v>88248</v>
      </c>
      <c r="D30924">
        <v>0.72119999999999995</v>
      </c>
    </row>
    <row r="30925" spans="1:4" x14ac:dyDescent="0.2">
      <c r="A30925">
        <v>94620</v>
      </c>
      <c r="B30925" t="s">
        <v>80</v>
      </c>
      <c r="C30925">
        <v>39897</v>
      </c>
      <c r="D30925">
        <v>8.3999999999999995E-3</v>
      </c>
    </row>
    <row r="30926" spans="1:4" x14ac:dyDescent="0.2">
      <c r="A30926">
        <v>94620</v>
      </c>
      <c r="B30926" t="s">
        <v>80</v>
      </c>
      <c r="C30926">
        <v>38383</v>
      </c>
      <c r="D30926">
        <v>0.1202</v>
      </c>
    </row>
    <row r="30927" spans="1:4" x14ac:dyDescent="0.2">
      <c r="A30927">
        <v>94620</v>
      </c>
      <c r="B30927" t="s">
        <v>80</v>
      </c>
      <c r="C30927">
        <v>12732</v>
      </c>
      <c r="D30927">
        <v>4.5199999999999997E-2</v>
      </c>
    </row>
    <row r="30928" spans="1:4" x14ac:dyDescent="0.2">
      <c r="A30928">
        <v>94620</v>
      </c>
      <c r="B30928" t="s">
        <v>80</v>
      </c>
      <c r="C30928">
        <v>12722</v>
      </c>
      <c r="D30928">
        <v>1</v>
      </c>
    </row>
    <row r="30929" spans="1:4" x14ac:dyDescent="0.2">
      <c r="A30929">
        <v>94614</v>
      </c>
    </row>
    <row r="30930" spans="1:4" x14ac:dyDescent="0.2">
      <c r="A30930">
        <v>94614</v>
      </c>
      <c r="B30930" t="s">
        <v>6064</v>
      </c>
      <c r="C30930">
        <v>88267</v>
      </c>
      <c r="D30930">
        <v>0.61119999999999997</v>
      </c>
    </row>
    <row r="30931" spans="1:4" x14ac:dyDescent="0.2">
      <c r="A30931">
        <v>94614</v>
      </c>
      <c r="B30931" t="s">
        <v>6064</v>
      </c>
      <c r="C30931">
        <v>88248</v>
      </c>
      <c r="D30931">
        <v>0.61119999999999997</v>
      </c>
    </row>
    <row r="30932" spans="1:4" x14ac:dyDescent="0.2">
      <c r="A30932">
        <v>94614</v>
      </c>
      <c r="B30932" t="s">
        <v>80</v>
      </c>
      <c r="C30932">
        <v>39897</v>
      </c>
      <c r="D30932">
        <v>6.0000000000000001E-3</v>
      </c>
    </row>
    <row r="30933" spans="1:4" x14ac:dyDescent="0.2">
      <c r="A30933">
        <v>94614</v>
      </c>
      <c r="B30933" t="s">
        <v>80</v>
      </c>
      <c r="C30933">
        <v>38383</v>
      </c>
      <c r="D30933">
        <v>0.1019</v>
      </c>
    </row>
    <row r="30934" spans="1:4" x14ac:dyDescent="0.2">
      <c r="A30934">
        <v>94614</v>
      </c>
      <c r="B30934" t="s">
        <v>80</v>
      </c>
      <c r="C30934">
        <v>12732</v>
      </c>
      <c r="D30934">
        <v>2.4E-2</v>
      </c>
    </row>
    <row r="30935" spans="1:4" x14ac:dyDescent="0.2">
      <c r="A30935">
        <v>94614</v>
      </c>
      <c r="B30935" t="s">
        <v>80</v>
      </c>
      <c r="C30935">
        <v>12719</v>
      </c>
      <c r="D30935">
        <v>1</v>
      </c>
    </row>
    <row r="30936" spans="1:4" x14ac:dyDescent="0.2">
      <c r="A30936">
        <v>94616</v>
      </c>
    </row>
    <row r="30937" spans="1:4" x14ac:dyDescent="0.2">
      <c r="A30937">
        <v>94616</v>
      </c>
      <c r="B30937" t="s">
        <v>6064</v>
      </c>
      <c r="C30937">
        <v>88267</v>
      </c>
      <c r="D30937">
        <v>0.63759999999999994</v>
      </c>
    </row>
    <row r="30938" spans="1:4" x14ac:dyDescent="0.2">
      <c r="A30938">
        <v>94616</v>
      </c>
      <c r="B30938" t="s">
        <v>6064</v>
      </c>
      <c r="C30938">
        <v>88248</v>
      </c>
      <c r="D30938">
        <v>0.63759999999999994</v>
      </c>
    </row>
    <row r="30939" spans="1:4" x14ac:dyDescent="0.2">
      <c r="A30939">
        <v>94616</v>
      </c>
      <c r="B30939" t="s">
        <v>80</v>
      </c>
      <c r="C30939">
        <v>39897</v>
      </c>
      <c r="D30939">
        <v>6.7999999999999996E-3</v>
      </c>
    </row>
    <row r="30940" spans="1:4" x14ac:dyDescent="0.2">
      <c r="A30940">
        <v>94616</v>
      </c>
      <c r="B30940" t="s">
        <v>80</v>
      </c>
      <c r="C30940">
        <v>38383</v>
      </c>
      <c r="D30940">
        <v>0.10630000000000001</v>
      </c>
    </row>
    <row r="30941" spans="1:4" x14ac:dyDescent="0.2">
      <c r="A30941">
        <v>94616</v>
      </c>
      <c r="B30941" t="s">
        <v>80</v>
      </c>
      <c r="C30941">
        <v>12732</v>
      </c>
      <c r="D30941">
        <v>0.03</v>
      </c>
    </row>
    <row r="30942" spans="1:4" x14ac:dyDescent="0.2">
      <c r="A30942">
        <v>94616</v>
      </c>
      <c r="B30942" t="s">
        <v>80</v>
      </c>
      <c r="C30942">
        <v>12720</v>
      </c>
      <c r="D30942">
        <v>1</v>
      </c>
    </row>
    <row r="30943" spans="1:4" x14ac:dyDescent="0.2">
      <c r="A30943">
        <v>94618</v>
      </c>
    </row>
    <row r="30944" spans="1:4" x14ac:dyDescent="0.2">
      <c r="A30944">
        <v>94618</v>
      </c>
      <c r="B30944" t="s">
        <v>6064</v>
      </c>
      <c r="C30944">
        <v>88267</v>
      </c>
      <c r="D30944">
        <v>0.66620000000000001</v>
      </c>
    </row>
    <row r="30945" spans="1:4" x14ac:dyDescent="0.2">
      <c r="A30945">
        <v>94618</v>
      </c>
      <c r="B30945" t="s">
        <v>6064</v>
      </c>
      <c r="C30945">
        <v>88248</v>
      </c>
      <c r="D30945">
        <v>0.66620000000000001</v>
      </c>
    </row>
    <row r="30946" spans="1:4" x14ac:dyDescent="0.2">
      <c r="A30946">
        <v>94618</v>
      </c>
      <c r="B30946" t="s">
        <v>80</v>
      </c>
      <c r="C30946">
        <v>39897</v>
      </c>
      <c r="D30946">
        <v>7.6E-3</v>
      </c>
    </row>
    <row r="30947" spans="1:4" x14ac:dyDescent="0.2">
      <c r="A30947">
        <v>94618</v>
      </c>
      <c r="B30947" t="s">
        <v>80</v>
      </c>
      <c r="C30947">
        <v>38383</v>
      </c>
      <c r="D30947">
        <v>0.111</v>
      </c>
    </row>
    <row r="30948" spans="1:4" x14ac:dyDescent="0.2">
      <c r="A30948">
        <v>94618</v>
      </c>
      <c r="B30948" t="s">
        <v>80</v>
      </c>
      <c r="C30948">
        <v>12732</v>
      </c>
      <c r="D30948">
        <v>3.5999999999999997E-2</v>
      </c>
    </row>
    <row r="30949" spans="1:4" x14ac:dyDescent="0.2">
      <c r="A30949">
        <v>94618</v>
      </c>
      <c r="B30949" t="s">
        <v>80</v>
      </c>
      <c r="C30949">
        <v>12721</v>
      </c>
      <c r="D30949">
        <v>1</v>
      </c>
    </row>
    <row r="30950" spans="1:4" x14ac:dyDescent="0.2">
      <c r="A30950">
        <v>105193</v>
      </c>
    </row>
    <row r="30951" spans="1:4" x14ac:dyDescent="0.2">
      <c r="A30951">
        <v>105193</v>
      </c>
      <c r="B30951" t="s">
        <v>6064</v>
      </c>
      <c r="C30951">
        <v>88267</v>
      </c>
      <c r="D30951">
        <v>0.54890000000000005</v>
      </c>
    </row>
    <row r="30952" spans="1:4" x14ac:dyDescent="0.2">
      <c r="A30952">
        <v>105193</v>
      </c>
      <c r="B30952" t="s">
        <v>6064</v>
      </c>
      <c r="C30952">
        <v>88248</v>
      </c>
      <c r="D30952">
        <v>0.54890000000000005</v>
      </c>
    </row>
    <row r="30953" spans="1:4" x14ac:dyDescent="0.2">
      <c r="A30953">
        <v>105193</v>
      </c>
      <c r="B30953" t="s">
        <v>80</v>
      </c>
      <c r="C30953">
        <v>7307</v>
      </c>
      <c r="D30953">
        <v>7.1999999999999998E-3</v>
      </c>
    </row>
    <row r="30954" spans="1:4" x14ac:dyDescent="0.2">
      <c r="A30954">
        <v>105193</v>
      </c>
      <c r="B30954" t="s">
        <v>80</v>
      </c>
      <c r="C30954">
        <v>3453</v>
      </c>
      <c r="D30954">
        <v>1</v>
      </c>
    </row>
    <row r="30955" spans="1:4" x14ac:dyDescent="0.2">
      <c r="A30955">
        <v>105193</v>
      </c>
      <c r="B30955" t="s">
        <v>80</v>
      </c>
      <c r="C30955">
        <v>3148</v>
      </c>
      <c r="D30955">
        <v>3.0200000000000001E-2</v>
      </c>
    </row>
    <row r="30956" spans="1:4" x14ac:dyDescent="0.2">
      <c r="A30956">
        <v>105197</v>
      </c>
    </row>
    <row r="30957" spans="1:4" x14ac:dyDescent="0.2">
      <c r="A30957">
        <v>105197</v>
      </c>
      <c r="B30957" t="s">
        <v>6064</v>
      </c>
      <c r="C30957">
        <v>88267</v>
      </c>
      <c r="D30957">
        <v>0.4698</v>
      </c>
    </row>
    <row r="30958" spans="1:4" x14ac:dyDescent="0.2">
      <c r="A30958">
        <v>105197</v>
      </c>
      <c r="B30958" t="s">
        <v>6064</v>
      </c>
      <c r="C30958">
        <v>88248</v>
      </c>
      <c r="D30958">
        <v>0.4698</v>
      </c>
    </row>
    <row r="30959" spans="1:4" x14ac:dyDescent="0.2">
      <c r="A30959">
        <v>105197</v>
      </c>
      <c r="B30959" t="s">
        <v>80</v>
      </c>
      <c r="C30959">
        <v>7307</v>
      </c>
      <c r="D30959">
        <v>5.5999999999999999E-3</v>
      </c>
    </row>
    <row r="30960" spans="1:4" x14ac:dyDescent="0.2">
      <c r="A30960">
        <v>105197</v>
      </c>
      <c r="B30960" t="s">
        <v>80</v>
      </c>
      <c r="C30960">
        <v>3148</v>
      </c>
      <c r="D30960">
        <v>2.4E-2</v>
      </c>
    </row>
    <row r="30961" spans="1:4" x14ac:dyDescent="0.2">
      <c r="A30961">
        <v>105197</v>
      </c>
      <c r="B30961" t="s">
        <v>80</v>
      </c>
      <c r="C30961">
        <v>1818</v>
      </c>
      <c r="D30961">
        <v>1</v>
      </c>
    </row>
    <row r="30962" spans="1:4" x14ac:dyDescent="0.2">
      <c r="A30962">
        <v>105196</v>
      </c>
    </row>
    <row r="30963" spans="1:4" x14ac:dyDescent="0.2">
      <c r="A30963">
        <v>105196</v>
      </c>
      <c r="B30963" t="s">
        <v>6064</v>
      </c>
      <c r="C30963">
        <v>88267</v>
      </c>
      <c r="D30963">
        <v>0.54890000000000005</v>
      </c>
    </row>
    <row r="30964" spans="1:4" x14ac:dyDescent="0.2">
      <c r="A30964">
        <v>105196</v>
      </c>
      <c r="B30964" t="s">
        <v>6064</v>
      </c>
      <c r="C30964">
        <v>88248</v>
      </c>
      <c r="D30964">
        <v>0.54890000000000005</v>
      </c>
    </row>
    <row r="30965" spans="1:4" x14ac:dyDescent="0.2">
      <c r="A30965">
        <v>105196</v>
      </c>
      <c r="B30965" t="s">
        <v>80</v>
      </c>
      <c r="C30965">
        <v>7307</v>
      </c>
      <c r="D30965">
        <v>7.1999999999999998E-3</v>
      </c>
    </row>
    <row r="30966" spans="1:4" x14ac:dyDescent="0.2">
      <c r="A30966">
        <v>105196</v>
      </c>
      <c r="B30966" t="s">
        <v>80</v>
      </c>
      <c r="C30966">
        <v>3148</v>
      </c>
      <c r="D30966">
        <v>3.0200000000000001E-2</v>
      </c>
    </row>
    <row r="30967" spans="1:4" x14ac:dyDescent="0.2">
      <c r="A30967">
        <v>105196</v>
      </c>
      <c r="B30967" t="s">
        <v>80</v>
      </c>
      <c r="C30967">
        <v>1778</v>
      </c>
      <c r="D30967">
        <v>1</v>
      </c>
    </row>
    <row r="30968" spans="1:4" x14ac:dyDescent="0.2">
      <c r="A30968">
        <v>105198</v>
      </c>
    </row>
    <row r="30969" spans="1:4" x14ac:dyDescent="0.2">
      <c r="A30969">
        <v>105198</v>
      </c>
      <c r="B30969" t="s">
        <v>6064</v>
      </c>
      <c r="C30969">
        <v>88267</v>
      </c>
      <c r="D30969">
        <v>0.64780000000000004</v>
      </c>
    </row>
    <row r="30970" spans="1:4" x14ac:dyDescent="0.2">
      <c r="A30970">
        <v>105198</v>
      </c>
      <c r="B30970" t="s">
        <v>6064</v>
      </c>
      <c r="C30970">
        <v>88248</v>
      </c>
      <c r="D30970">
        <v>0.64780000000000004</v>
      </c>
    </row>
    <row r="30971" spans="1:4" x14ac:dyDescent="0.2">
      <c r="A30971">
        <v>105198</v>
      </c>
      <c r="B30971" t="s">
        <v>80</v>
      </c>
      <c r="C30971">
        <v>7307</v>
      </c>
      <c r="D30971">
        <v>8.3999999999999995E-3</v>
      </c>
    </row>
    <row r="30972" spans="1:4" x14ac:dyDescent="0.2">
      <c r="A30972">
        <v>105198</v>
      </c>
      <c r="B30972" t="s">
        <v>80</v>
      </c>
      <c r="C30972">
        <v>3148</v>
      </c>
      <c r="D30972">
        <v>3.5400000000000001E-2</v>
      </c>
    </row>
    <row r="30973" spans="1:4" x14ac:dyDescent="0.2">
      <c r="A30973">
        <v>105198</v>
      </c>
      <c r="B30973" t="s">
        <v>80</v>
      </c>
      <c r="C30973">
        <v>1779</v>
      </c>
      <c r="D30973">
        <v>1</v>
      </c>
    </row>
    <row r="30974" spans="1:4" x14ac:dyDescent="0.2">
      <c r="A30974">
        <v>105200</v>
      </c>
    </row>
    <row r="30975" spans="1:4" x14ac:dyDescent="0.2">
      <c r="A30975">
        <v>105200</v>
      </c>
      <c r="B30975" t="s">
        <v>6064</v>
      </c>
      <c r="C30975">
        <v>88267</v>
      </c>
      <c r="D30975">
        <v>0.4698</v>
      </c>
    </row>
    <row r="30976" spans="1:4" x14ac:dyDescent="0.2">
      <c r="A30976">
        <v>105200</v>
      </c>
      <c r="B30976" t="s">
        <v>6064</v>
      </c>
      <c r="C30976">
        <v>88248</v>
      </c>
      <c r="D30976">
        <v>0.4698</v>
      </c>
    </row>
    <row r="30977" spans="1:4" x14ac:dyDescent="0.2">
      <c r="A30977">
        <v>105200</v>
      </c>
      <c r="B30977" t="s">
        <v>80</v>
      </c>
      <c r="C30977">
        <v>7307</v>
      </c>
      <c r="D30977">
        <v>5.5999999999999999E-3</v>
      </c>
    </row>
    <row r="30978" spans="1:4" x14ac:dyDescent="0.2">
      <c r="A30978">
        <v>105200</v>
      </c>
      <c r="B30978" t="s">
        <v>80</v>
      </c>
      <c r="C30978">
        <v>3148</v>
      </c>
      <c r="D30978">
        <v>2.4E-2</v>
      </c>
    </row>
    <row r="30979" spans="1:4" x14ac:dyDescent="0.2">
      <c r="A30979">
        <v>105200</v>
      </c>
      <c r="B30979" t="s">
        <v>80</v>
      </c>
      <c r="C30979">
        <v>1810</v>
      </c>
      <c r="D30979">
        <v>1</v>
      </c>
    </row>
    <row r="30980" spans="1:4" x14ac:dyDescent="0.2">
      <c r="A30980">
        <v>105199</v>
      </c>
    </row>
    <row r="30981" spans="1:4" x14ac:dyDescent="0.2">
      <c r="A30981">
        <v>105199</v>
      </c>
      <c r="B30981" t="s">
        <v>6064</v>
      </c>
      <c r="C30981">
        <v>88267</v>
      </c>
      <c r="D30981">
        <v>0.54890000000000005</v>
      </c>
    </row>
    <row r="30982" spans="1:4" x14ac:dyDescent="0.2">
      <c r="A30982">
        <v>105199</v>
      </c>
      <c r="B30982" t="s">
        <v>6064</v>
      </c>
      <c r="C30982">
        <v>88248</v>
      </c>
      <c r="D30982">
        <v>0.54890000000000005</v>
      </c>
    </row>
    <row r="30983" spans="1:4" x14ac:dyDescent="0.2">
      <c r="A30983">
        <v>105199</v>
      </c>
      <c r="B30983" t="s">
        <v>80</v>
      </c>
      <c r="C30983">
        <v>7307</v>
      </c>
      <c r="D30983">
        <v>7.1999999999999998E-3</v>
      </c>
    </row>
    <row r="30984" spans="1:4" x14ac:dyDescent="0.2">
      <c r="A30984">
        <v>105199</v>
      </c>
      <c r="B30984" t="s">
        <v>80</v>
      </c>
      <c r="C30984">
        <v>3148</v>
      </c>
      <c r="D30984">
        <v>3.0200000000000001E-2</v>
      </c>
    </row>
    <row r="30985" spans="1:4" x14ac:dyDescent="0.2">
      <c r="A30985">
        <v>105199</v>
      </c>
      <c r="B30985" t="s">
        <v>80</v>
      </c>
      <c r="C30985">
        <v>1784</v>
      </c>
      <c r="D30985">
        <v>1</v>
      </c>
    </row>
    <row r="30986" spans="1:4" x14ac:dyDescent="0.2">
      <c r="A30986">
        <v>105201</v>
      </c>
    </row>
    <row r="30987" spans="1:4" x14ac:dyDescent="0.2">
      <c r="A30987">
        <v>105201</v>
      </c>
      <c r="B30987" t="s">
        <v>6064</v>
      </c>
      <c r="C30987">
        <v>88267</v>
      </c>
      <c r="D30987">
        <v>0.64780000000000004</v>
      </c>
    </row>
    <row r="30988" spans="1:4" x14ac:dyDescent="0.2">
      <c r="A30988">
        <v>105201</v>
      </c>
      <c r="B30988" t="s">
        <v>6064</v>
      </c>
      <c r="C30988">
        <v>88248</v>
      </c>
      <c r="D30988">
        <v>0.64780000000000004</v>
      </c>
    </row>
    <row r="30989" spans="1:4" x14ac:dyDescent="0.2">
      <c r="A30989">
        <v>105201</v>
      </c>
      <c r="B30989" t="s">
        <v>80</v>
      </c>
      <c r="C30989">
        <v>7307</v>
      </c>
      <c r="D30989">
        <v>8.3999999999999995E-3</v>
      </c>
    </row>
    <row r="30990" spans="1:4" x14ac:dyDescent="0.2">
      <c r="A30990">
        <v>105201</v>
      </c>
      <c r="B30990" t="s">
        <v>80</v>
      </c>
      <c r="C30990">
        <v>3148</v>
      </c>
      <c r="D30990">
        <v>3.5400000000000001E-2</v>
      </c>
    </row>
    <row r="30991" spans="1:4" x14ac:dyDescent="0.2">
      <c r="A30991">
        <v>105201</v>
      </c>
      <c r="B30991" t="s">
        <v>80</v>
      </c>
      <c r="C30991">
        <v>1812</v>
      </c>
      <c r="D30991">
        <v>1</v>
      </c>
    </row>
    <row r="30992" spans="1:4" x14ac:dyDescent="0.2">
      <c r="A30992">
        <v>94755</v>
      </c>
    </row>
    <row r="30993" spans="1:4" x14ac:dyDescent="0.2">
      <c r="A30993">
        <v>94755</v>
      </c>
      <c r="B30993" t="s">
        <v>6064</v>
      </c>
      <c r="C30993">
        <v>88267</v>
      </c>
      <c r="D30993">
        <v>0.60189999999999999</v>
      </c>
    </row>
    <row r="30994" spans="1:4" x14ac:dyDescent="0.2">
      <c r="A30994">
        <v>94755</v>
      </c>
      <c r="B30994" t="s">
        <v>6064</v>
      </c>
      <c r="C30994">
        <v>88248</v>
      </c>
      <c r="D30994">
        <v>0.60189999999999999</v>
      </c>
    </row>
    <row r="30995" spans="1:4" x14ac:dyDescent="0.2">
      <c r="A30995">
        <v>94755</v>
      </c>
      <c r="B30995" t="s">
        <v>80</v>
      </c>
      <c r="C30995">
        <v>43843</v>
      </c>
      <c r="D30995">
        <v>1</v>
      </c>
    </row>
    <row r="30996" spans="1:4" x14ac:dyDescent="0.2">
      <c r="A30996">
        <v>94755</v>
      </c>
      <c r="B30996" t="s">
        <v>80</v>
      </c>
      <c r="C30996">
        <v>21114</v>
      </c>
      <c r="D30996">
        <v>0.66669999999999996</v>
      </c>
    </row>
    <row r="30997" spans="1:4" x14ac:dyDescent="0.2">
      <c r="A30997">
        <v>94741</v>
      </c>
    </row>
    <row r="30998" spans="1:4" x14ac:dyDescent="0.2">
      <c r="A30998">
        <v>94741</v>
      </c>
      <c r="B30998" t="s">
        <v>6064</v>
      </c>
      <c r="C30998">
        <v>88267</v>
      </c>
      <c r="D30998">
        <v>5.1400000000000001E-2</v>
      </c>
    </row>
    <row r="30999" spans="1:4" x14ac:dyDescent="0.2">
      <c r="A30999">
        <v>94741</v>
      </c>
      <c r="B30999" t="s">
        <v>6064</v>
      </c>
      <c r="C30999">
        <v>88248</v>
      </c>
      <c r="D30999">
        <v>5.1400000000000001E-2</v>
      </c>
    </row>
    <row r="31000" spans="1:4" x14ac:dyDescent="0.2">
      <c r="A31000">
        <v>94741</v>
      </c>
      <c r="B31000" t="s">
        <v>80</v>
      </c>
      <c r="C31000">
        <v>37972</v>
      </c>
      <c r="D31000">
        <v>1</v>
      </c>
    </row>
    <row r="31001" spans="1:4" x14ac:dyDescent="0.2">
      <c r="A31001">
        <v>94741</v>
      </c>
      <c r="B31001" t="s">
        <v>80</v>
      </c>
      <c r="C31001">
        <v>21114</v>
      </c>
      <c r="D31001">
        <v>0.08</v>
      </c>
    </row>
    <row r="31002" spans="1:4" x14ac:dyDescent="0.2">
      <c r="A31002">
        <v>94743</v>
      </c>
    </row>
    <row r="31003" spans="1:4" x14ac:dyDescent="0.2">
      <c r="A31003">
        <v>94743</v>
      </c>
      <c r="B31003" t="s">
        <v>6064</v>
      </c>
      <c r="C31003">
        <v>88267</v>
      </c>
      <c r="D31003">
        <v>6.4600000000000005E-2</v>
      </c>
    </row>
    <row r="31004" spans="1:4" x14ac:dyDescent="0.2">
      <c r="A31004">
        <v>94743</v>
      </c>
      <c r="B31004" t="s">
        <v>6064</v>
      </c>
      <c r="C31004">
        <v>88248</v>
      </c>
      <c r="D31004">
        <v>6.4600000000000005E-2</v>
      </c>
    </row>
    <row r="31005" spans="1:4" x14ac:dyDescent="0.2">
      <c r="A31005">
        <v>94743</v>
      </c>
      <c r="B31005" t="s">
        <v>80</v>
      </c>
      <c r="C31005">
        <v>37973</v>
      </c>
      <c r="D31005">
        <v>1</v>
      </c>
    </row>
    <row r="31006" spans="1:4" x14ac:dyDescent="0.2">
      <c r="A31006">
        <v>94743</v>
      </c>
      <c r="B31006" t="s">
        <v>80</v>
      </c>
      <c r="C31006">
        <v>21114</v>
      </c>
      <c r="D31006">
        <v>0.1067</v>
      </c>
    </row>
    <row r="31007" spans="1:4" x14ac:dyDescent="0.2">
      <c r="A31007">
        <v>94745</v>
      </c>
    </row>
    <row r="31008" spans="1:4" x14ac:dyDescent="0.2">
      <c r="A31008">
        <v>94745</v>
      </c>
      <c r="B31008" t="s">
        <v>6064</v>
      </c>
      <c r="C31008">
        <v>88267</v>
      </c>
      <c r="D31008">
        <v>8.4000000000000005E-2</v>
      </c>
    </row>
    <row r="31009" spans="1:4" x14ac:dyDescent="0.2">
      <c r="A31009">
        <v>94745</v>
      </c>
      <c r="B31009" t="s">
        <v>6064</v>
      </c>
      <c r="C31009">
        <v>88248</v>
      </c>
      <c r="D31009">
        <v>8.4000000000000005E-2</v>
      </c>
    </row>
    <row r="31010" spans="1:4" x14ac:dyDescent="0.2">
      <c r="A31010">
        <v>94745</v>
      </c>
      <c r="B31010" t="s">
        <v>80</v>
      </c>
      <c r="C31010">
        <v>43844</v>
      </c>
      <c r="D31010">
        <v>1</v>
      </c>
    </row>
    <row r="31011" spans="1:4" x14ac:dyDescent="0.2">
      <c r="A31011">
        <v>94745</v>
      </c>
      <c r="B31011" t="s">
        <v>80</v>
      </c>
      <c r="C31011">
        <v>21114</v>
      </c>
      <c r="D31011">
        <v>0.1333</v>
      </c>
    </row>
    <row r="31012" spans="1:4" x14ac:dyDescent="0.2">
      <c r="A31012">
        <v>94747</v>
      </c>
    </row>
    <row r="31013" spans="1:4" x14ac:dyDescent="0.2">
      <c r="A31013">
        <v>94747</v>
      </c>
      <c r="B31013" t="s">
        <v>6064</v>
      </c>
      <c r="C31013">
        <v>88267</v>
      </c>
      <c r="D31013">
        <v>0.1077</v>
      </c>
    </row>
    <row r="31014" spans="1:4" x14ac:dyDescent="0.2">
      <c r="A31014">
        <v>94747</v>
      </c>
      <c r="B31014" t="s">
        <v>6064</v>
      </c>
      <c r="C31014">
        <v>88248</v>
      </c>
      <c r="D31014">
        <v>0.1077</v>
      </c>
    </row>
    <row r="31015" spans="1:4" x14ac:dyDescent="0.2">
      <c r="A31015">
        <v>94747</v>
      </c>
      <c r="B31015" t="s">
        <v>80</v>
      </c>
      <c r="C31015">
        <v>43845</v>
      </c>
      <c r="D31015">
        <v>1</v>
      </c>
    </row>
    <row r="31016" spans="1:4" x14ac:dyDescent="0.2">
      <c r="A31016">
        <v>94747</v>
      </c>
      <c r="B31016" t="s">
        <v>80</v>
      </c>
      <c r="C31016">
        <v>21114</v>
      </c>
      <c r="D31016">
        <v>0.16</v>
      </c>
    </row>
    <row r="31017" spans="1:4" x14ac:dyDescent="0.2">
      <c r="A31017">
        <v>94749</v>
      </c>
    </row>
    <row r="31018" spans="1:4" x14ac:dyDescent="0.2">
      <c r="A31018">
        <v>94749</v>
      </c>
      <c r="B31018" t="s">
        <v>6064</v>
      </c>
      <c r="C31018">
        <v>88267</v>
      </c>
      <c r="D31018">
        <v>0.15840000000000001</v>
      </c>
    </row>
    <row r="31019" spans="1:4" x14ac:dyDescent="0.2">
      <c r="A31019">
        <v>94749</v>
      </c>
      <c r="B31019" t="s">
        <v>6064</v>
      </c>
      <c r="C31019">
        <v>88248</v>
      </c>
      <c r="D31019">
        <v>0.15840000000000001</v>
      </c>
    </row>
    <row r="31020" spans="1:4" x14ac:dyDescent="0.2">
      <c r="A31020">
        <v>94749</v>
      </c>
      <c r="B31020" t="s">
        <v>80</v>
      </c>
      <c r="C31020">
        <v>43846</v>
      </c>
      <c r="D31020">
        <v>1</v>
      </c>
    </row>
    <row r="31021" spans="1:4" x14ac:dyDescent="0.2">
      <c r="A31021">
        <v>94749</v>
      </c>
      <c r="B31021" t="s">
        <v>80</v>
      </c>
      <c r="C31021">
        <v>21114</v>
      </c>
      <c r="D31021">
        <v>0.2</v>
      </c>
    </row>
    <row r="31022" spans="1:4" x14ac:dyDescent="0.2">
      <c r="A31022">
        <v>94751</v>
      </c>
    </row>
    <row r="31023" spans="1:4" x14ac:dyDescent="0.2">
      <c r="A31023">
        <v>94751</v>
      </c>
      <c r="B31023" t="s">
        <v>6064</v>
      </c>
      <c r="C31023">
        <v>88267</v>
      </c>
      <c r="D31023">
        <v>0.26450000000000001</v>
      </c>
    </row>
    <row r="31024" spans="1:4" x14ac:dyDescent="0.2">
      <c r="A31024">
        <v>94751</v>
      </c>
      <c r="B31024" t="s">
        <v>6064</v>
      </c>
      <c r="C31024">
        <v>88248</v>
      </c>
      <c r="D31024">
        <v>0.26450000000000001</v>
      </c>
    </row>
    <row r="31025" spans="1:4" x14ac:dyDescent="0.2">
      <c r="A31025">
        <v>94751</v>
      </c>
      <c r="B31025" t="s">
        <v>80</v>
      </c>
      <c r="C31025">
        <v>43847</v>
      </c>
      <c r="D31025">
        <v>1</v>
      </c>
    </row>
    <row r="31026" spans="1:4" x14ac:dyDescent="0.2">
      <c r="A31026">
        <v>94751</v>
      </c>
      <c r="B31026" t="s">
        <v>80</v>
      </c>
      <c r="C31026">
        <v>21114</v>
      </c>
      <c r="D31026">
        <v>0.24</v>
      </c>
    </row>
    <row r="31027" spans="1:4" x14ac:dyDescent="0.2">
      <c r="A31027">
        <v>94753</v>
      </c>
    </row>
    <row r="31028" spans="1:4" x14ac:dyDescent="0.2">
      <c r="A31028">
        <v>94753</v>
      </c>
      <c r="B31028" t="s">
        <v>6064</v>
      </c>
      <c r="C31028">
        <v>88267</v>
      </c>
      <c r="D31028">
        <v>0.37859999999999999</v>
      </c>
    </row>
    <row r="31029" spans="1:4" x14ac:dyDescent="0.2">
      <c r="A31029">
        <v>94753</v>
      </c>
      <c r="B31029" t="s">
        <v>6064</v>
      </c>
      <c r="C31029">
        <v>88248</v>
      </c>
      <c r="D31029">
        <v>0.37859999999999999</v>
      </c>
    </row>
    <row r="31030" spans="1:4" x14ac:dyDescent="0.2">
      <c r="A31030">
        <v>94753</v>
      </c>
      <c r="B31030" t="s">
        <v>80</v>
      </c>
      <c r="C31030">
        <v>43848</v>
      </c>
      <c r="D31030">
        <v>1</v>
      </c>
    </row>
    <row r="31031" spans="1:4" x14ac:dyDescent="0.2">
      <c r="A31031">
        <v>94753</v>
      </c>
      <c r="B31031" t="s">
        <v>80</v>
      </c>
      <c r="C31031">
        <v>21114</v>
      </c>
      <c r="D31031">
        <v>0.4</v>
      </c>
    </row>
    <row r="31032" spans="1:4" x14ac:dyDescent="0.2">
      <c r="A31032">
        <v>105209</v>
      </c>
    </row>
    <row r="31033" spans="1:4" x14ac:dyDescent="0.2">
      <c r="A31033">
        <v>105209</v>
      </c>
      <c r="B31033" t="s">
        <v>6064</v>
      </c>
      <c r="C31033">
        <v>88267</v>
      </c>
      <c r="D31033">
        <v>0.4698</v>
      </c>
    </row>
    <row r="31034" spans="1:4" x14ac:dyDescent="0.2">
      <c r="A31034">
        <v>105209</v>
      </c>
      <c r="B31034" t="s">
        <v>6064</v>
      </c>
      <c r="C31034">
        <v>88248</v>
      </c>
      <c r="D31034">
        <v>0.4698</v>
      </c>
    </row>
    <row r="31035" spans="1:4" x14ac:dyDescent="0.2">
      <c r="A31035">
        <v>105209</v>
      </c>
      <c r="B31035" t="s">
        <v>80</v>
      </c>
      <c r="C31035">
        <v>7307</v>
      </c>
      <c r="D31035">
        <v>5.5999999999999999E-3</v>
      </c>
    </row>
    <row r="31036" spans="1:4" x14ac:dyDescent="0.2">
      <c r="A31036">
        <v>105209</v>
      </c>
      <c r="B31036" t="s">
        <v>80</v>
      </c>
      <c r="C31036">
        <v>3148</v>
      </c>
      <c r="D31036">
        <v>2.4E-2</v>
      </c>
    </row>
    <row r="31037" spans="1:4" x14ac:dyDescent="0.2">
      <c r="A31037">
        <v>105209</v>
      </c>
      <c r="B31037" t="s">
        <v>80</v>
      </c>
      <c r="C31037">
        <v>1798</v>
      </c>
      <c r="D31037">
        <v>1</v>
      </c>
    </row>
    <row r="31038" spans="1:4" x14ac:dyDescent="0.2">
      <c r="A31038">
        <v>105208</v>
      </c>
    </row>
    <row r="31039" spans="1:4" x14ac:dyDescent="0.2">
      <c r="A31039">
        <v>105208</v>
      </c>
      <c r="B31039" t="s">
        <v>6064</v>
      </c>
      <c r="C31039">
        <v>88267</v>
      </c>
      <c r="D31039">
        <v>0.54890000000000005</v>
      </c>
    </row>
    <row r="31040" spans="1:4" x14ac:dyDescent="0.2">
      <c r="A31040">
        <v>105208</v>
      </c>
      <c r="B31040" t="s">
        <v>6064</v>
      </c>
      <c r="C31040">
        <v>88248</v>
      </c>
      <c r="D31040">
        <v>0.54890000000000005</v>
      </c>
    </row>
    <row r="31041" spans="1:4" x14ac:dyDescent="0.2">
      <c r="A31041">
        <v>105208</v>
      </c>
      <c r="B31041" t="s">
        <v>80</v>
      </c>
      <c r="C31041">
        <v>7307</v>
      </c>
      <c r="D31041">
        <v>7.1999999999999998E-3</v>
      </c>
    </row>
    <row r="31042" spans="1:4" x14ac:dyDescent="0.2">
      <c r="A31042">
        <v>105208</v>
      </c>
      <c r="B31042" t="s">
        <v>80</v>
      </c>
      <c r="C31042">
        <v>3148</v>
      </c>
      <c r="D31042">
        <v>3.0200000000000001E-2</v>
      </c>
    </row>
    <row r="31043" spans="1:4" x14ac:dyDescent="0.2">
      <c r="A31043">
        <v>105208</v>
      </c>
      <c r="B31043" t="s">
        <v>80</v>
      </c>
      <c r="C31043">
        <v>1815</v>
      </c>
      <c r="D31043">
        <v>1</v>
      </c>
    </row>
    <row r="31044" spans="1:4" x14ac:dyDescent="0.2">
      <c r="A31044">
        <v>105210</v>
      </c>
    </row>
    <row r="31045" spans="1:4" x14ac:dyDescent="0.2">
      <c r="A31045">
        <v>105210</v>
      </c>
      <c r="B31045" t="s">
        <v>6064</v>
      </c>
      <c r="C31045">
        <v>88267</v>
      </c>
      <c r="D31045">
        <v>0.64780000000000004</v>
      </c>
    </row>
    <row r="31046" spans="1:4" x14ac:dyDescent="0.2">
      <c r="A31046">
        <v>105210</v>
      </c>
      <c r="B31046" t="s">
        <v>6064</v>
      </c>
      <c r="C31046">
        <v>88248</v>
      </c>
      <c r="D31046">
        <v>0.64780000000000004</v>
      </c>
    </row>
    <row r="31047" spans="1:4" x14ac:dyDescent="0.2">
      <c r="A31047">
        <v>105210</v>
      </c>
      <c r="B31047" t="s">
        <v>80</v>
      </c>
      <c r="C31047">
        <v>7307</v>
      </c>
      <c r="D31047">
        <v>8.3999999999999995E-3</v>
      </c>
    </row>
    <row r="31048" spans="1:4" x14ac:dyDescent="0.2">
      <c r="A31048">
        <v>105210</v>
      </c>
      <c r="B31048" t="s">
        <v>80</v>
      </c>
      <c r="C31048">
        <v>3148</v>
      </c>
      <c r="D31048">
        <v>3.5400000000000001E-2</v>
      </c>
    </row>
    <row r="31049" spans="1:4" x14ac:dyDescent="0.2">
      <c r="A31049">
        <v>105210</v>
      </c>
      <c r="B31049" t="s">
        <v>80</v>
      </c>
      <c r="C31049">
        <v>1799</v>
      </c>
      <c r="D31049">
        <v>1</v>
      </c>
    </row>
    <row r="31050" spans="1:4" x14ac:dyDescent="0.2">
      <c r="A31050">
        <v>105203</v>
      </c>
    </row>
    <row r="31051" spans="1:4" x14ac:dyDescent="0.2">
      <c r="A31051">
        <v>105203</v>
      </c>
      <c r="B31051" t="s">
        <v>6064</v>
      </c>
      <c r="C31051">
        <v>88267</v>
      </c>
      <c r="D31051">
        <v>0.4698</v>
      </c>
    </row>
    <row r="31052" spans="1:4" x14ac:dyDescent="0.2">
      <c r="A31052">
        <v>105203</v>
      </c>
      <c r="B31052" t="s">
        <v>6064</v>
      </c>
      <c r="C31052">
        <v>88248</v>
      </c>
      <c r="D31052">
        <v>0.4698</v>
      </c>
    </row>
    <row r="31053" spans="1:4" x14ac:dyDescent="0.2">
      <c r="A31053">
        <v>105203</v>
      </c>
      <c r="B31053" t="s">
        <v>80</v>
      </c>
      <c r="C31053">
        <v>7307</v>
      </c>
      <c r="D31053">
        <v>5.5999999999999999E-3</v>
      </c>
    </row>
    <row r="31054" spans="1:4" x14ac:dyDescent="0.2">
      <c r="A31054">
        <v>105203</v>
      </c>
      <c r="B31054" t="s">
        <v>80</v>
      </c>
      <c r="C31054">
        <v>3148</v>
      </c>
      <c r="D31054">
        <v>2.4E-2</v>
      </c>
    </row>
    <row r="31055" spans="1:4" x14ac:dyDescent="0.2">
      <c r="A31055">
        <v>105203</v>
      </c>
      <c r="B31055" t="s">
        <v>80</v>
      </c>
      <c r="C31055">
        <v>1790</v>
      </c>
      <c r="D31055">
        <v>1</v>
      </c>
    </row>
    <row r="31056" spans="1:4" x14ac:dyDescent="0.2">
      <c r="A31056">
        <v>105202</v>
      </c>
    </row>
    <row r="31057" spans="1:4" x14ac:dyDescent="0.2">
      <c r="A31057">
        <v>105202</v>
      </c>
      <c r="B31057" t="s">
        <v>6064</v>
      </c>
      <c r="C31057">
        <v>88267</v>
      </c>
      <c r="D31057">
        <v>0.54890000000000005</v>
      </c>
    </row>
    <row r="31058" spans="1:4" x14ac:dyDescent="0.2">
      <c r="A31058">
        <v>105202</v>
      </c>
      <c r="B31058" t="s">
        <v>6064</v>
      </c>
      <c r="C31058">
        <v>88248</v>
      </c>
      <c r="D31058">
        <v>0.54890000000000005</v>
      </c>
    </row>
    <row r="31059" spans="1:4" x14ac:dyDescent="0.2">
      <c r="A31059">
        <v>105202</v>
      </c>
      <c r="B31059" t="s">
        <v>80</v>
      </c>
      <c r="C31059">
        <v>7307</v>
      </c>
      <c r="D31059">
        <v>7.1999999999999998E-3</v>
      </c>
    </row>
    <row r="31060" spans="1:4" x14ac:dyDescent="0.2">
      <c r="A31060">
        <v>105202</v>
      </c>
      <c r="B31060" t="s">
        <v>80</v>
      </c>
      <c r="C31060">
        <v>3148</v>
      </c>
      <c r="D31060">
        <v>3.0200000000000001E-2</v>
      </c>
    </row>
    <row r="31061" spans="1:4" x14ac:dyDescent="0.2">
      <c r="A31061">
        <v>105202</v>
      </c>
      <c r="B31061" t="s">
        <v>80</v>
      </c>
      <c r="C31061">
        <v>1791</v>
      </c>
      <c r="D31061">
        <v>1</v>
      </c>
    </row>
    <row r="31062" spans="1:4" x14ac:dyDescent="0.2">
      <c r="A31062">
        <v>105204</v>
      </c>
    </row>
    <row r="31063" spans="1:4" x14ac:dyDescent="0.2">
      <c r="A31063">
        <v>105204</v>
      </c>
      <c r="B31063" t="s">
        <v>6064</v>
      </c>
      <c r="C31063">
        <v>88267</v>
      </c>
      <c r="D31063">
        <v>0.64780000000000004</v>
      </c>
    </row>
    <row r="31064" spans="1:4" x14ac:dyDescent="0.2">
      <c r="A31064">
        <v>105204</v>
      </c>
      <c r="B31064" t="s">
        <v>6064</v>
      </c>
      <c r="C31064">
        <v>88248</v>
      </c>
      <c r="D31064">
        <v>0.64780000000000004</v>
      </c>
    </row>
    <row r="31065" spans="1:4" x14ac:dyDescent="0.2">
      <c r="A31065">
        <v>105204</v>
      </c>
      <c r="B31065" t="s">
        <v>80</v>
      </c>
      <c r="C31065">
        <v>7307</v>
      </c>
      <c r="D31065">
        <v>8.3999999999999995E-3</v>
      </c>
    </row>
    <row r="31066" spans="1:4" x14ac:dyDescent="0.2">
      <c r="A31066">
        <v>105204</v>
      </c>
      <c r="B31066" t="s">
        <v>80</v>
      </c>
      <c r="C31066">
        <v>3148</v>
      </c>
      <c r="D31066">
        <v>3.5400000000000001E-2</v>
      </c>
    </row>
    <row r="31067" spans="1:4" x14ac:dyDescent="0.2">
      <c r="A31067">
        <v>105204</v>
      </c>
      <c r="B31067" t="s">
        <v>80</v>
      </c>
      <c r="C31067">
        <v>1792</v>
      </c>
      <c r="D31067">
        <v>1</v>
      </c>
    </row>
    <row r="31068" spans="1:4" x14ac:dyDescent="0.2">
      <c r="A31068">
        <v>105206</v>
      </c>
    </row>
    <row r="31069" spans="1:4" x14ac:dyDescent="0.2">
      <c r="A31069">
        <v>105206</v>
      </c>
      <c r="B31069" t="s">
        <v>6064</v>
      </c>
      <c r="C31069">
        <v>88267</v>
      </c>
      <c r="D31069">
        <v>0.4698</v>
      </c>
    </row>
    <row r="31070" spans="1:4" x14ac:dyDescent="0.2">
      <c r="A31070">
        <v>105206</v>
      </c>
      <c r="B31070" t="s">
        <v>6064</v>
      </c>
      <c r="C31070">
        <v>88248</v>
      </c>
      <c r="D31070">
        <v>0.4698</v>
      </c>
    </row>
    <row r="31071" spans="1:4" x14ac:dyDescent="0.2">
      <c r="A31071">
        <v>105206</v>
      </c>
      <c r="B31071" t="s">
        <v>80</v>
      </c>
      <c r="C31071">
        <v>7307</v>
      </c>
      <c r="D31071">
        <v>5.5999999999999999E-3</v>
      </c>
    </row>
    <row r="31072" spans="1:4" x14ac:dyDescent="0.2">
      <c r="A31072">
        <v>105206</v>
      </c>
      <c r="B31072" t="s">
        <v>80</v>
      </c>
      <c r="C31072">
        <v>3148</v>
      </c>
      <c r="D31072">
        <v>2.4E-2</v>
      </c>
    </row>
    <row r="31073" spans="1:4" x14ac:dyDescent="0.2">
      <c r="A31073">
        <v>105206</v>
      </c>
      <c r="B31073" t="s">
        <v>80</v>
      </c>
      <c r="C31073">
        <v>1806</v>
      </c>
      <c r="D31073">
        <v>1</v>
      </c>
    </row>
    <row r="31074" spans="1:4" x14ac:dyDescent="0.2">
      <c r="A31074">
        <v>105205</v>
      </c>
    </row>
    <row r="31075" spans="1:4" x14ac:dyDescent="0.2">
      <c r="A31075">
        <v>105205</v>
      </c>
      <c r="B31075" t="s">
        <v>6064</v>
      </c>
      <c r="C31075">
        <v>88267</v>
      </c>
      <c r="D31075">
        <v>0.54890000000000005</v>
      </c>
    </row>
    <row r="31076" spans="1:4" x14ac:dyDescent="0.2">
      <c r="A31076">
        <v>105205</v>
      </c>
      <c r="B31076" t="s">
        <v>6064</v>
      </c>
      <c r="C31076">
        <v>88248</v>
      </c>
      <c r="D31076">
        <v>0.54890000000000005</v>
      </c>
    </row>
    <row r="31077" spans="1:4" x14ac:dyDescent="0.2">
      <c r="A31077">
        <v>105205</v>
      </c>
      <c r="B31077" t="s">
        <v>80</v>
      </c>
      <c r="C31077">
        <v>7307</v>
      </c>
      <c r="D31077">
        <v>7.1999999999999998E-3</v>
      </c>
    </row>
    <row r="31078" spans="1:4" x14ac:dyDescent="0.2">
      <c r="A31078">
        <v>105205</v>
      </c>
      <c r="B31078" t="s">
        <v>80</v>
      </c>
      <c r="C31078">
        <v>3148</v>
      </c>
      <c r="D31078">
        <v>3.0200000000000001E-2</v>
      </c>
    </row>
    <row r="31079" spans="1:4" x14ac:dyDescent="0.2">
      <c r="A31079">
        <v>105205</v>
      </c>
      <c r="B31079" t="s">
        <v>80</v>
      </c>
      <c r="C31079">
        <v>1821</v>
      </c>
      <c r="D31079">
        <v>1</v>
      </c>
    </row>
    <row r="31080" spans="1:4" x14ac:dyDescent="0.2">
      <c r="A31080">
        <v>105207</v>
      </c>
    </row>
    <row r="31081" spans="1:4" x14ac:dyDescent="0.2">
      <c r="A31081">
        <v>105207</v>
      </c>
      <c r="B31081" t="s">
        <v>6064</v>
      </c>
      <c r="C31081">
        <v>88267</v>
      </c>
      <c r="D31081">
        <v>0.64780000000000004</v>
      </c>
    </row>
    <row r="31082" spans="1:4" x14ac:dyDescent="0.2">
      <c r="A31082">
        <v>105207</v>
      </c>
      <c r="B31082" t="s">
        <v>6064</v>
      </c>
      <c r="C31082">
        <v>88248</v>
      </c>
      <c r="D31082">
        <v>0.64780000000000004</v>
      </c>
    </row>
    <row r="31083" spans="1:4" x14ac:dyDescent="0.2">
      <c r="A31083">
        <v>105207</v>
      </c>
      <c r="B31083" t="s">
        <v>80</v>
      </c>
      <c r="C31083">
        <v>7307</v>
      </c>
      <c r="D31083">
        <v>8.3999999999999995E-3</v>
      </c>
    </row>
    <row r="31084" spans="1:4" x14ac:dyDescent="0.2">
      <c r="A31084">
        <v>105207</v>
      </c>
      <c r="B31084" t="s">
        <v>80</v>
      </c>
      <c r="C31084">
        <v>3148</v>
      </c>
      <c r="D31084">
        <v>3.5400000000000001E-2</v>
      </c>
    </row>
    <row r="31085" spans="1:4" x14ac:dyDescent="0.2">
      <c r="A31085">
        <v>105207</v>
      </c>
      <c r="B31085" t="s">
        <v>80</v>
      </c>
      <c r="C31085">
        <v>1807</v>
      </c>
      <c r="D31085">
        <v>1</v>
      </c>
    </row>
    <row r="31086" spans="1:4" x14ac:dyDescent="0.2">
      <c r="A31086">
        <v>94687</v>
      </c>
    </row>
    <row r="31087" spans="1:4" x14ac:dyDescent="0.2">
      <c r="A31087">
        <v>94687</v>
      </c>
      <c r="B31087" t="s">
        <v>6064</v>
      </c>
      <c r="C31087">
        <v>88267</v>
      </c>
      <c r="D31087">
        <v>0.5625</v>
      </c>
    </row>
    <row r="31088" spans="1:4" x14ac:dyDescent="0.2">
      <c r="A31088">
        <v>94687</v>
      </c>
      <c r="B31088" t="s">
        <v>6064</v>
      </c>
      <c r="C31088">
        <v>88248</v>
      </c>
      <c r="D31088">
        <v>0.5625</v>
      </c>
    </row>
    <row r="31089" spans="1:4" x14ac:dyDescent="0.2">
      <c r="A31089">
        <v>94687</v>
      </c>
      <c r="B31089" t="s">
        <v>80</v>
      </c>
      <c r="C31089">
        <v>38383</v>
      </c>
      <c r="D31089">
        <v>6.2600000000000003E-2</v>
      </c>
    </row>
    <row r="31090" spans="1:4" x14ac:dyDescent="0.2">
      <c r="A31090">
        <v>94687</v>
      </c>
      <c r="B31090" t="s">
        <v>80</v>
      </c>
      <c r="C31090">
        <v>20083</v>
      </c>
      <c r="D31090">
        <v>0.08</v>
      </c>
    </row>
    <row r="31091" spans="1:4" x14ac:dyDescent="0.2">
      <c r="A31091">
        <v>94687</v>
      </c>
      <c r="B31091" t="s">
        <v>80</v>
      </c>
      <c r="C31091">
        <v>1962</v>
      </c>
      <c r="D31091">
        <v>1</v>
      </c>
    </row>
    <row r="31092" spans="1:4" x14ac:dyDescent="0.2">
      <c r="A31092">
        <v>94687</v>
      </c>
      <c r="B31092" t="s">
        <v>80</v>
      </c>
      <c r="C31092">
        <v>122</v>
      </c>
      <c r="D31092">
        <v>4.7100000000000003E-2</v>
      </c>
    </row>
    <row r="31093" spans="1:4" x14ac:dyDescent="0.2">
      <c r="A31093">
        <v>94673</v>
      </c>
    </row>
    <row r="31094" spans="1:4" x14ac:dyDescent="0.2">
      <c r="A31094">
        <v>94673</v>
      </c>
      <c r="B31094" t="s">
        <v>6064</v>
      </c>
      <c r="C31094">
        <v>88267</v>
      </c>
      <c r="D31094">
        <v>5.7599999999999998E-2</v>
      </c>
    </row>
    <row r="31095" spans="1:4" x14ac:dyDescent="0.2">
      <c r="A31095">
        <v>94673</v>
      </c>
      <c r="B31095" t="s">
        <v>6064</v>
      </c>
      <c r="C31095">
        <v>88248</v>
      </c>
      <c r="D31095">
        <v>5.7599999999999998E-2</v>
      </c>
    </row>
    <row r="31096" spans="1:4" x14ac:dyDescent="0.2">
      <c r="A31096">
        <v>94673</v>
      </c>
      <c r="B31096" t="s">
        <v>80</v>
      </c>
      <c r="C31096">
        <v>38383</v>
      </c>
      <c r="D31096">
        <v>6.4000000000000003E-3</v>
      </c>
    </row>
    <row r="31097" spans="1:4" x14ac:dyDescent="0.2">
      <c r="A31097">
        <v>94673</v>
      </c>
      <c r="B31097" t="s">
        <v>80</v>
      </c>
      <c r="C31097">
        <v>20083</v>
      </c>
      <c r="D31097">
        <v>8.0000000000000002E-3</v>
      </c>
    </row>
    <row r="31098" spans="1:4" x14ac:dyDescent="0.2">
      <c r="A31098">
        <v>94673</v>
      </c>
      <c r="B31098" t="s">
        <v>80</v>
      </c>
      <c r="C31098">
        <v>1956</v>
      </c>
      <c r="D31098">
        <v>1</v>
      </c>
    </row>
    <row r="31099" spans="1:4" x14ac:dyDescent="0.2">
      <c r="A31099">
        <v>94673</v>
      </c>
      <c r="B31099" t="s">
        <v>80</v>
      </c>
      <c r="C31099">
        <v>122</v>
      </c>
      <c r="D31099">
        <v>7.1000000000000004E-3</v>
      </c>
    </row>
    <row r="31100" spans="1:4" x14ac:dyDescent="0.2">
      <c r="A31100">
        <v>94675</v>
      </c>
    </row>
    <row r="31101" spans="1:4" x14ac:dyDescent="0.2">
      <c r="A31101">
        <v>94675</v>
      </c>
      <c r="B31101" t="s">
        <v>6064</v>
      </c>
      <c r="C31101">
        <v>88267</v>
      </c>
      <c r="D31101">
        <v>7.51E-2</v>
      </c>
    </row>
    <row r="31102" spans="1:4" x14ac:dyDescent="0.2">
      <c r="A31102">
        <v>94675</v>
      </c>
      <c r="B31102" t="s">
        <v>6064</v>
      </c>
      <c r="C31102">
        <v>88248</v>
      </c>
      <c r="D31102">
        <v>7.51E-2</v>
      </c>
    </row>
    <row r="31103" spans="1:4" x14ac:dyDescent="0.2">
      <c r="A31103">
        <v>94675</v>
      </c>
      <c r="B31103" t="s">
        <v>80</v>
      </c>
      <c r="C31103">
        <v>38383</v>
      </c>
      <c r="D31103">
        <v>8.3999999999999995E-3</v>
      </c>
    </row>
    <row r="31104" spans="1:4" x14ac:dyDescent="0.2">
      <c r="A31104">
        <v>94675</v>
      </c>
      <c r="B31104" t="s">
        <v>80</v>
      </c>
      <c r="C31104">
        <v>20083</v>
      </c>
      <c r="D31104">
        <v>1.0999999999999999E-2</v>
      </c>
    </row>
    <row r="31105" spans="1:4" x14ac:dyDescent="0.2">
      <c r="A31105">
        <v>94675</v>
      </c>
      <c r="B31105" t="s">
        <v>80</v>
      </c>
      <c r="C31105">
        <v>1957</v>
      </c>
      <c r="D31105">
        <v>1</v>
      </c>
    </row>
    <row r="31106" spans="1:4" x14ac:dyDescent="0.2">
      <c r="A31106">
        <v>94675</v>
      </c>
      <c r="B31106" t="s">
        <v>80</v>
      </c>
      <c r="C31106">
        <v>122</v>
      </c>
      <c r="D31106">
        <v>9.4000000000000004E-3</v>
      </c>
    </row>
    <row r="31107" spans="1:4" x14ac:dyDescent="0.2">
      <c r="A31107">
        <v>94677</v>
      </c>
    </row>
    <row r="31108" spans="1:4" x14ac:dyDescent="0.2">
      <c r="A31108">
        <v>94677</v>
      </c>
      <c r="B31108" t="s">
        <v>6064</v>
      </c>
      <c r="C31108">
        <v>88267</v>
      </c>
      <c r="D31108">
        <v>0.10050000000000001</v>
      </c>
    </row>
    <row r="31109" spans="1:4" x14ac:dyDescent="0.2">
      <c r="A31109">
        <v>94677</v>
      </c>
      <c r="B31109" t="s">
        <v>6064</v>
      </c>
      <c r="C31109">
        <v>88248</v>
      </c>
      <c r="D31109">
        <v>0.10050000000000001</v>
      </c>
    </row>
    <row r="31110" spans="1:4" x14ac:dyDescent="0.2">
      <c r="A31110">
        <v>94677</v>
      </c>
      <c r="B31110" t="s">
        <v>80</v>
      </c>
      <c r="C31110">
        <v>38383</v>
      </c>
      <c r="D31110">
        <v>1.12E-2</v>
      </c>
    </row>
    <row r="31111" spans="1:4" x14ac:dyDescent="0.2">
      <c r="A31111">
        <v>94677</v>
      </c>
      <c r="B31111" t="s">
        <v>80</v>
      </c>
      <c r="C31111">
        <v>20083</v>
      </c>
      <c r="D31111">
        <v>1.4E-2</v>
      </c>
    </row>
    <row r="31112" spans="1:4" x14ac:dyDescent="0.2">
      <c r="A31112">
        <v>94677</v>
      </c>
      <c r="B31112" t="s">
        <v>80</v>
      </c>
      <c r="C31112">
        <v>1958</v>
      </c>
      <c r="D31112">
        <v>1</v>
      </c>
    </row>
    <row r="31113" spans="1:4" x14ac:dyDescent="0.2">
      <c r="A31113">
        <v>94677</v>
      </c>
      <c r="B31113" t="s">
        <v>80</v>
      </c>
      <c r="C31113">
        <v>122</v>
      </c>
      <c r="D31113">
        <v>1.18E-2</v>
      </c>
    </row>
    <row r="31114" spans="1:4" x14ac:dyDescent="0.2">
      <c r="A31114">
        <v>94679</v>
      </c>
    </row>
    <row r="31115" spans="1:4" x14ac:dyDescent="0.2">
      <c r="A31115">
        <v>94679</v>
      </c>
      <c r="B31115" t="s">
        <v>6064</v>
      </c>
      <c r="C31115">
        <v>88267</v>
      </c>
      <c r="D31115">
        <v>0.1401</v>
      </c>
    </row>
    <row r="31116" spans="1:4" x14ac:dyDescent="0.2">
      <c r="A31116">
        <v>94679</v>
      </c>
      <c r="B31116" t="s">
        <v>6064</v>
      </c>
      <c r="C31116">
        <v>88248</v>
      </c>
      <c r="D31116">
        <v>0.1401</v>
      </c>
    </row>
    <row r="31117" spans="1:4" x14ac:dyDescent="0.2">
      <c r="A31117">
        <v>94679</v>
      </c>
      <c r="B31117" t="s">
        <v>80</v>
      </c>
      <c r="C31117">
        <v>38383</v>
      </c>
      <c r="D31117">
        <v>1.5599999999999999E-2</v>
      </c>
    </row>
    <row r="31118" spans="1:4" x14ac:dyDescent="0.2">
      <c r="A31118">
        <v>94679</v>
      </c>
      <c r="B31118" t="s">
        <v>80</v>
      </c>
      <c r="C31118">
        <v>20083</v>
      </c>
      <c r="D31118">
        <v>2.1999999999999999E-2</v>
      </c>
    </row>
    <row r="31119" spans="1:4" x14ac:dyDescent="0.2">
      <c r="A31119">
        <v>94679</v>
      </c>
      <c r="B31119" t="s">
        <v>80</v>
      </c>
      <c r="C31119">
        <v>1959</v>
      </c>
      <c r="D31119">
        <v>1</v>
      </c>
    </row>
    <row r="31120" spans="1:4" x14ac:dyDescent="0.2">
      <c r="A31120">
        <v>94679</v>
      </c>
      <c r="B31120" t="s">
        <v>80</v>
      </c>
      <c r="C31120">
        <v>122</v>
      </c>
      <c r="D31120">
        <v>1.6500000000000001E-2</v>
      </c>
    </row>
    <row r="31121" spans="1:4" x14ac:dyDescent="0.2">
      <c r="A31121">
        <v>94681</v>
      </c>
    </row>
    <row r="31122" spans="1:4" x14ac:dyDescent="0.2">
      <c r="A31122">
        <v>94681</v>
      </c>
      <c r="B31122" t="s">
        <v>6064</v>
      </c>
      <c r="C31122">
        <v>88267</v>
      </c>
      <c r="D31122">
        <v>0.1885</v>
      </c>
    </row>
    <row r="31123" spans="1:4" x14ac:dyDescent="0.2">
      <c r="A31123">
        <v>94681</v>
      </c>
      <c r="B31123" t="s">
        <v>6064</v>
      </c>
      <c r="C31123">
        <v>88248</v>
      </c>
      <c r="D31123">
        <v>0.1885</v>
      </c>
    </row>
    <row r="31124" spans="1:4" x14ac:dyDescent="0.2">
      <c r="A31124">
        <v>94681</v>
      </c>
      <c r="B31124" t="s">
        <v>80</v>
      </c>
      <c r="C31124">
        <v>38383</v>
      </c>
      <c r="D31124">
        <v>2.1000000000000001E-2</v>
      </c>
    </row>
    <row r="31125" spans="1:4" x14ac:dyDescent="0.2">
      <c r="A31125">
        <v>94681</v>
      </c>
      <c r="B31125" t="s">
        <v>80</v>
      </c>
      <c r="C31125">
        <v>20083</v>
      </c>
      <c r="D31125">
        <v>0.03</v>
      </c>
    </row>
    <row r="31126" spans="1:4" x14ac:dyDescent="0.2">
      <c r="A31126">
        <v>94681</v>
      </c>
      <c r="B31126" t="s">
        <v>80</v>
      </c>
      <c r="C31126">
        <v>1925</v>
      </c>
      <c r="D31126">
        <v>1</v>
      </c>
    </row>
    <row r="31127" spans="1:4" x14ac:dyDescent="0.2">
      <c r="A31127">
        <v>94681</v>
      </c>
      <c r="B31127" t="s">
        <v>80</v>
      </c>
      <c r="C31127">
        <v>122</v>
      </c>
      <c r="D31127">
        <v>2.12E-2</v>
      </c>
    </row>
    <row r="31128" spans="1:4" x14ac:dyDescent="0.2">
      <c r="A31128">
        <v>94683</v>
      </c>
    </row>
    <row r="31129" spans="1:4" x14ac:dyDescent="0.2">
      <c r="A31129">
        <v>94683</v>
      </c>
      <c r="B31129" t="s">
        <v>6064</v>
      </c>
      <c r="C31129">
        <v>88267</v>
      </c>
      <c r="D31129">
        <v>0.27760000000000001</v>
      </c>
    </row>
    <row r="31130" spans="1:4" x14ac:dyDescent="0.2">
      <c r="A31130">
        <v>94683</v>
      </c>
      <c r="B31130" t="s">
        <v>6064</v>
      </c>
      <c r="C31130">
        <v>88248</v>
      </c>
      <c r="D31130">
        <v>0.27760000000000001</v>
      </c>
    </row>
    <row r="31131" spans="1:4" x14ac:dyDescent="0.2">
      <c r="A31131">
        <v>94683</v>
      </c>
      <c r="B31131" t="s">
        <v>80</v>
      </c>
      <c r="C31131">
        <v>38383</v>
      </c>
      <c r="D31131">
        <v>3.0800000000000001E-2</v>
      </c>
    </row>
    <row r="31132" spans="1:4" x14ac:dyDescent="0.2">
      <c r="A31132">
        <v>94683</v>
      </c>
      <c r="B31132" t="s">
        <v>80</v>
      </c>
      <c r="C31132">
        <v>20083</v>
      </c>
      <c r="D31132">
        <v>0.05</v>
      </c>
    </row>
    <row r="31133" spans="1:4" x14ac:dyDescent="0.2">
      <c r="A31133">
        <v>94683</v>
      </c>
      <c r="B31133" t="s">
        <v>80</v>
      </c>
      <c r="C31133">
        <v>1960</v>
      </c>
      <c r="D31133">
        <v>1</v>
      </c>
    </row>
    <row r="31134" spans="1:4" x14ac:dyDescent="0.2">
      <c r="A31134">
        <v>94683</v>
      </c>
      <c r="B31134" t="s">
        <v>80</v>
      </c>
      <c r="C31134">
        <v>122</v>
      </c>
      <c r="D31134">
        <v>2.5899999999999999E-2</v>
      </c>
    </row>
    <row r="31135" spans="1:4" x14ac:dyDescent="0.2">
      <c r="A31135">
        <v>94685</v>
      </c>
    </row>
    <row r="31136" spans="1:4" x14ac:dyDescent="0.2">
      <c r="A31136">
        <v>94685</v>
      </c>
      <c r="B31136" t="s">
        <v>6064</v>
      </c>
      <c r="C31136">
        <v>88267</v>
      </c>
      <c r="D31136">
        <v>0.34799999999999998</v>
      </c>
    </row>
    <row r="31137" spans="1:4" x14ac:dyDescent="0.2">
      <c r="A31137">
        <v>94685</v>
      </c>
      <c r="B31137" t="s">
        <v>6064</v>
      </c>
      <c r="C31137">
        <v>88248</v>
      </c>
      <c r="D31137">
        <v>0.34799999999999998</v>
      </c>
    </row>
    <row r="31138" spans="1:4" x14ac:dyDescent="0.2">
      <c r="A31138">
        <v>94685</v>
      </c>
      <c r="B31138" t="s">
        <v>80</v>
      </c>
      <c r="C31138">
        <v>38383</v>
      </c>
      <c r="D31138">
        <v>3.8800000000000001E-2</v>
      </c>
    </row>
    <row r="31139" spans="1:4" x14ac:dyDescent="0.2">
      <c r="A31139">
        <v>94685</v>
      </c>
      <c r="B31139" t="s">
        <v>80</v>
      </c>
      <c r="C31139">
        <v>20083</v>
      </c>
      <c r="D31139">
        <v>0.06</v>
      </c>
    </row>
    <row r="31140" spans="1:4" x14ac:dyDescent="0.2">
      <c r="A31140">
        <v>94685</v>
      </c>
      <c r="B31140" t="s">
        <v>80</v>
      </c>
      <c r="C31140">
        <v>1961</v>
      </c>
      <c r="D31140">
        <v>1</v>
      </c>
    </row>
    <row r="31141" spans="1:4" x14ac:dyDescent="0.2">
      <c r="A31141">
        <v>94685</v>
      </c>
      <c r="B31141" t="s">
        <v>80</v>
      </c>
      <c r="C31141">
        <v>122</v>
      </c>
      <c r="D31141">
        <v>3.5299999999999998E-2</v>
      </c>
    </row>
    <row r="31142" spans="1:4" x14ac:dyDescent="0.2">
      <c r="A31142">
        <v>94621</v>
      </c>
    </row>
    <row r="31143" spans="1:4" x14ac:dyDescent="0.2">
      <c r="A31143">
        <v>94621</v>
      </c>
      <c r="B31143" t="s">
        <v>6064</v>
      </c>
      <c r="C31143">
        <v>88267</v>
      </c>
      <c r="D31143">
        <v>0.72119999999999995</v>
      </c>
    </row>
    <row r="31144" spans="1:4" x14ac:dyDescent="0.2">
      <c r="A31144">
        <v>94621</v>
      </c>
      <c r="B31144" t="s">
        <v>6064</v>
      </c>
      <c r="C31144">
        <v>88248</v>
      </c>
      <c r="D31144">
        <v>0.72119999999999995</v>
      </c>
    </row>
    <row r="31145" spans="1:4" x14ac:dyDescent="0.2">
      <c r="A31145">
        <v>94621</v>
      </c>
      <c r="B31145" t="s">
        <v>80</v>
      </c>
      <c r="C31145">
        <v>44155</v>
      </c>
      <c r="D31145">
        <v>1</v>
      </c>
    </row>
    <row r="31146" spans="1:4" x14ac:dyDescent="0.2">
      <c r="A31146">
        <v>94621</v>
      </c>
      <c r="B31146" t="s">
        <v>80</v>
      </c>
      <c r="C31146">
        <v>39897</v>
      </c>
      <c r="D31146">
        <v>8.3999999999999995E-3</v>
      </c>
    </row>
    <row r="31147" spans="1:4" x14ac:dyDescent="0.2">
      <c r="A31147">
        <v>94621</v>
      </c>
      <c r="B31147" t="s">
        <v>80</v>
      </c>
      <c r="C31147">
        <v>38383</v>
      </c>
      <c r="D31147">
        <v>0.1202</v>
      </c>
    </row>
    <row r="31148" spans="1:4" x14ac:dyDescent="0.2">
      <c r="A31148">
        <v>94621</v>
      </c>
      <c r="B31148" t="s">
        <v>80</v>
      </c>
      <c r="C31148">
        <v>12732</v>
      </c>
      <c r="D31148">
        <v>4.5199999999999997E-2</v>
      </c>
    </row>
    <row r="31149" spans="1:4" x14ac:dyDescent="0.2">
      <c r="A31149">
        <v>94615</v>
      </c>
    </row>
    <row r="31150" spans="1:4" x14ac:dyDescent="0.2">
      <c r="A31150">
        <v>94615</v>
      </c>
      <c r="B31150" t="s">
        <v>6064</v>
      </c>
      <c r="C31150">
        <v>88267</v>
      </c>
      <c r="D31150">
        <v>0.61119999999999997</v>
      </c>
    </row>
    <row r="31151" spans="1:4" x14ac:dyDescent="0.2">
      <c r="A31151">
        <v>94615</v>
      </c>
      <c r="B31151" t="s">
        <v>6064</v>
      </c>
      <c r="C31151">
        <v>88248</v>
      </c>
      <c r="D31151">
        <v>0.61119999999999997</v>
      </c>
    </row>
    <row r="31152" spans="1:4" x14ac:dyDescent="0.2">
      <c r="A31152">
        <v>94615</v>
      </c>
      <c r="B31152" t="s">
        <v>80</v>
      </c>
      <c r="C31152">
        <v>39897</v>
      </c>
      <c r="D31152">
        <v>6.0000000000000001E-3</v>
      </c>
    </row>
    <row r="31153" spans="1:4" x14ac:dyDescent="0.2">
      <c r="A31153">
        <v>94615</v>
      </c>
      <c r="B31153" t="s">
        <v>80</v>
      </c>
      <c r="C31153">
        <v>39884</v>
      </c>
      <c r="D31153">
        <v>1</v>
      </c>
    </row>
    <row r="31154" spans="1:4" x14ac:dyDescent="0.2">
      <c r="A31154">
        <v>94615</v>
      </c>
      <c r="B31154" t="s">
        <v>80</v>
      </c>
      <c r="C31154">
        <v>38383</v>
      </c>
      <c r="D31154">
        <v>0.1019</v>
      </c>
    </row>
    <row r="31155" spans="1:4" x14ac:dyDescent="0.2">
      <c r="A31155">
        <v>94615</v>
      </c>
      <c r="B31155" t="s">
        <v>80</v>
      </c>
      <c r="C31155">
        <v>12732</v>
      </c>
      <c r="D31155">
        <v>2.4E-2</v>
      </c>
    </row>
    <row r="31156" spans="1:4" x14ac:dyDescent="0.2">
      <c r="A31156">
        <v>94617</v>
      </c>
    </row>
    <row r="31157" spans="1:4" x14ac:dyDescent="0.2">
      <c r="A31157">
        <v>94617</v>
      </c>
      <c r="B31157" t="s">
        <v>6064</v>
      </c>
      <c r="C31157">
        <v>88267</v>
      </c>
      <c r="D31157">
        <v>0.63759999999999994</v>
      </c>
    </row>
    <row r="31158" spans="1:4" x14ac:dyDescent="0.2">
      <c r="A31158">
        <v>94617</v>
      </c>
      <c r="B31158" t="s">
        <v>6064</v>
      </c>
      <c r="C31158">
        <v>88248</v>
      </c>
      <c r="D31158">
        <v>0.63759999999999994</v>
      </c>
    </row>
    <row r="31159" spans="1:4" x14ac:dyDescent="0.2">
      <c r="A31159">
        <v>94617</v>
      </c>
      <c r="B31159" t="s">
        <v>80</v>
      </c>
      <c r="C31159">
        <v>39897</v>
      </c>
      <c r="D31159">
        <v>6.7999999999999996E-3</v>
      </c>
    </row>
    <row r="31160" spans="1:4" x14ac:dyDescent="0.2">
      <c r="A31160">
        <v>94617</v>
      </c>
      <c r="B31160" t="s">
        <v>80</v>
      </c>
      <c r="C31160">
        <v>39885</v>
      </c>
      <c r="D31160">
        <v>1</v>
      </c>
    </row>
    <row r="31161" spans="1:4" x14ac:dyDescent="0.2">
      <c r="A31161">
        <v>94617</v>
      </c>
      <c r="B31161" t="s">
        <v>80</v>
      </c>
      <c r="C31161">
        <v>38383</v>
      </c>
      <c r="D31161">
        <v>0.10630000000000001</v>
      </c>
    </row>
    <row r="31162" spans="1:4" x14ac:dyDescent="0.2">
      <c r="A31162">
        <v>94617</v>
      </c>
      <c r="B31162" t="s">
        <v>80</v>
      </c>
      <c r="C31162">
        <v>12732</v>
      </c>
      <c r="D31162">
        <v>0.03</v>
      </c>
    </row>
    <row r="31163" spans="1:4" x14ac:dyDescent="0.2">
      <c r="A31163">
        <v>94619</v>
      </c>
    </row>
    <row r="31164" spans="1:4" x14ac:dyDescent="0.2">
      <c r="A31164">
        <v>94619</v>
      </c>
      <c r="B31164" t="s">
        <v>6064</v>
      </c>
      <c r="C31164">
        <v>88267</v>
      </c>
      <c r="D31164">
        <v>0.66620000000000001</v>
      </c>
    </row>
    <row r="31165" spans="1:4" x14ac:dyDescent="0.2">
      <c r="A31165">
        <v>94619</v>
      </c>
      <c r="B31165" t="s">
        <v>6064</v>
      </c>
      <c r="C31165">
        <v>88248</v>
      </c>
      <c r="D31165">
        <v>0.66620000000000001</v>
      </c>
    </row>
    <row r="31166" spans="1:4" x14ac:dyDescent="0.2">
      <c r="A31166">
        <v>94619</v>
      </c>
      <c r="B31166" t="s">
        <v>80</v>
      </c>
      <c r="C31166">
        <v>44156</v>
      </c>
      <c r="D31166">
        <v>1</v>
      </c>
    </row>
    <row r="31167" spans="1:4" x14ac:dyDescent="0.2">
      <c r="A31167">
        <v>94619</v>
      </c>
      <c r="B31167" t="s">
        <v>80</v>
      </c>
      <c r="C31167">
        <v>39897</v>
      </c>
      <c r="D31167">
        <v>7.6E-3</v>
      </c>
    </row>
    <row r="31168" spans="1:4" x14ac:dyDescent="0.2">
      <c r="A31168">
        <v>94619</v>
      </c>
      <c r="B31168" t="s">
        <v>80</v>
      </c>
      <c r="C31168">
        <v>38383</v>
      </c>
      <c r="D31168">
        <v>0.111</v>
      </c>
    </row>
    <row r="31169" spans="1:4" x14ac:dyDescent="0.2">
      <c r="A31169">
        <v>94619</v>
      </c>
      <c r="B31169" t="s">
        <v>80</v>
      </c>
      <c r="C31169">
        <v>12732</v>
      </c>
      <c r="D31169">
        <v>3.5999999999999997E-2</v>
      </c>
    </row>
    <row r="31170" spans="1:4" x14ac:dyDescent="0.2">
      <c r="A31170">
        <v>105147</v>
      </c>
    </row>
    <row r="31171" spans="1:4" x14ac:dyDescent="0.2">
      <c r="A31171">
        <v>105147</v>
      </c>
      <c r="B31171" t="s">
        <v>6064</v>
      </c>
      <c r="C31171">
        <v>104091</v>
      </c>
      <c r="D31171">
        <v>6.9099999999999995E-2</v>
      </c>
    </row>
    <row r="31172" spans="1:4" x14ac:dyDescent="0.2">
      <c r="A31172">
        <v>105147</v>
      </c>
      <c r="B31172" t="s">
        <v>6064</v>
      </c>
      <c r="C31172">
        <v>88267</v>
      </c>
      <c r="D31172">
        <v>0.1009</v>
      </c>
    </row>
    <row r="31173" spans="1:4" x14ac:dyDescent="0.2">
      <c r="A31173">
        <v>105147</v>
      </c>
      <c r="B31173" t="s">
        <v>6064</v>
      </c>
      <c r="C31173">
        <v>88248</v>
      </c>
      <c r="D31173">
        <v>0.1009</v>
      </c>
    </row>
    <row r="31174" spans="1:4" x14ac:dyDescent="0.2">
      <c r="A31174">
        <v>105147</v>
      </c>
      <c r="B31174" t="s">
        <v>80</v>
      </c>
      <c r="C31174">
        <v>36355</v>
      </c>
      <c r="D31174">
        <v>1</v>
      </c>
    </row>
    <row r="31175" spans="1:4" x14ac:dyDescent="0.2">
      <c r="A31175">
        <v>105148</v>
      </c>
    </row>
    <row r="31176" spans="1:4" x14ac:dyDescent="0.2">
      <c r="A31176">
        <v>105148</v>
      </c>
      <c r="B31176" t="s">
        <v>6064</v>
      </c>
      <c r="C31176">
        <v>104091</v>
      </c>
      <c r="D31176">
        <v>7.5899999999999995E-2</v>
      </c>
    </row>
    <row r="31177" spans="1:4" x14ac:dyDescent="0.2">
      <c r="A31177">
        <v>105148</v>
      </c>
      <c r="B31177" t="s">
        <v>6064</v>
      </c>
      <c r="C31177">
        <v>88267</v>
      </c>
      <c r="D31177">
        <v>0.1108</v>
      </c>
    </row>
    <row r="31178" spans="1:4" x14ac:dyDescent="0.2">
      <c r="A31178">
        <v>105148</v>
      </c>
      <c r="B31178" t="s">
        <v>6064</v>
      </c>
      <c r="C31178">
        <v>88248</v>
      </c>
      <c r="D31178">
        <v>0.1108</v>
      </c>
    </row>
    <row r="31179" spans="1:4" x14ac:dyDescent="0.2">
      <c r="A31179">
        <v>105148</v>
      </c>
      <c r="B31179" t="s">
        <v>80</v>
      </c>
      <c r="C31179">
        <v>36356</v>
      </c>
      <c r="D31179">
        <v>1</v>
      </c>
    </row>
    <row r="31180" spans="1:4" x14ac:dyDescent="0.2">
      <c r="A31180">
        <v>105154</v>
      </c>
    </row>
    <row r="31181" spans="1:4" x14ac:dyDescent="0.2">
      <c r="A31181">
        <v>105154</v>
      </c>
      <c r="B31181" t="s">
        <v>6064</v>
      </c>
      <c r="C31181">
        <v>88267</v>
      </c>
      <c r="D31181">
        <v>5.7599999999999998E-2</v>
      </c>
    </row>
    <row r="31182" spans="1:4" x14ac:dyDescent="0.2">
      <c r="A31182">
        <v>105154</v>
      </c>
      <c r="B31182" t="s">
        <v>6064</v>
      </c>
      <c r="C31182">
        <v>88248</v>
      </c>
      <c r="D31182">
        <v>5.7599999999999998E-2</v>
      </c>
    </row>
    <row r="31183" spans="1:4" x14ac:dyDescent="0.2">
      <c r="A31183">
        <v>105154</v>
      </c>
      <c r="B31183" t="s">
        <v>80</v>
      </c>
      <c r="C31183">
        <v>38383</v>
      </c>
      <c r="D31183">
        <v>6.4000000000000003E-3</v>
      </c>
    </row>
    <row r="31184" spans="1:4" x14ac:dyDescent="0.2">
      <c r="A31184">
        <v>105154</v>
      </c>
      <c r="B31184" t="s">
        <v>80</v>
      </c>
      <c r="C31184">
        <v>20083</v>
      </c>
      <c r="D31184">
        <v>8.0000000000000002E-3</v>
      </c>
    </row>
    <row r="31185" spans="1:4" x14ac:dyDescent="0.2">
      <c r="A31185">
        <v>105154</v>
      </c>
      <c r="B31185" t="s">
        <v>80</v>
      </c>
      <c r="C31185">
        <v>1927</v>
      </c>
      <c r="D31185">
        <v>1</v>
      </c>
    </row>
    <row r="31186" spans="1:4" x14ac:dyDescent="0.2">
      <c r="A31186">
        <v>105154</v>
      </c>
      <c r="B31186" t="s">
        <v>80</v>
      </c>
      <c r="C31186">
        <v>122</v>
      </c>
      <c r="D31186">
        <v>7.1000000000000004E-3</v>
      </c>
    </row>
    <row r="31187" spans="1:4" x14ac:dyDescent="0.2">
      <c r="A31187">
        <v>105155</v>
      </c>
    </row>
    <row r="31188" spans="1:4" x14ac:dyDescent="0.2">
      <c r="A31188">
        <v>105155</v>
      </c>
      <c r="B31188" t="s">
        <v>6064</v>
      </c>
      <c r="C31188">
        <v>88267</v>
      </c>
      <c r="D31188">
        <v>7.51E-2</v>
      </c>
    </row>
    <row r="31189" spans="1:4" x14ac:dyDescent="0.2">
      <c r="A31189">
        <v>105155</v>
      </c>
      <c r="B31189" t="s">
        <v>6064</v>
      </c>
      <c r="C31189">
        <v>88248</v>
      </c>
      <c r="D31189">
        <v>7.51E-2</v>
      </c>
    </row>
    <row r="31190" spans="1:4" x14ac:dyDescent="0.2">
      <c r="A31190">
        <v>105155</v>
      </c>
      <c r="B31190" t="s">
        <v>80</v>
      </c>
      <c r="C31190">
        <v>38383</v>
      </c>
      <c r="D31190">
        <v>8.3999999999999995E-3</v>
      </c>
    </row>
    <row r="31191" spans="1:4" x14ac:dyDescent="0.2">
      <c r="A31191">
        <v>105155</v>
      </c>
      <c r="B31191" t="s">
        <v>80</v>
      </c>
      <c r="C31191">
        <v>20083</v>
      </c>
      <c r="D31191">
        <v>1.0999999999999999E-2</v>
      </c>
    </row>
    <row r="31192" spans="1:4" x14ac:dyDescent="0.2">
      <c r="A31192">
        <v>105155</v>
      </c>
      <c r="B31192" t="s">
        <v>80</v>
      </c>
      <c r="C31192">
        <v>1923</v>
      </c>
      <c r="D31192">
        <v>1</v>
      </c>
    </row>
    <row r="31193" spans="1:4" x14ac:dyDescent="0.2">
      <c r="A31193">
        <v>105155</v>
      </c>
      <c r="B31193" t="s">
        <v>80</v>
      </c>
      <c r="C31193">
        <v>122</v>
      </c>
      <c r="D31193">
        <v>9.4000000000000004E-3</v>
      </c>
    </row>
    <row r="31194" spans="1:4" x14ac:dyDescent="0.2">
      <c r="A31194">
        <v>105156</v>
      </c>
    </row>
    <row r="31195" spans="1:4" x14ac:dyDescent="0.2">
      <c r="A31195">
        <v>105156</v>
      </c>
      <c r="B31195" t="s">
        <v>6064</v>
      </c>
      <c r="C31195">
        <v>88267</v>
      </c>
      <c r="D31195">
        <v>0.10050000000000001</v>
      </c>
    </row>
    <row r="31196" spans="1:4" x14ac:dyDescent="0.2">
      <c r="A31196">
        <v>105156</v>
      </c>
      <c r="B31196" t="s">
        <v>6064</v>
      </c>
      <c r="C31196">
        <v>88248</v>
      </c>
      <c r="D31196">
        <v>0.10050000000000001</v>
      </c>
    </row>
    <row r="31197" spans="1:4" x14ac:dyDescent="0.2">
      <c r="A31197">
        <v>105156</v>
      </c>
      <c r="B31197" t="s">
        <v>80</v>
      </c>
      <c r="C31197">
        <v>38383</v>
      </c>
      <c r="D31197">
        <v>1.12E-2</v>
      </c>
    </row>
    <row r="31198" spans="1:4" x14ac:dyDescent="0.2">
      <c r="A31198">
        <v>105156</v>
      </c>
      <c r="B31198" t="s">
        <v>80</v>
      </c>
      <c r="C31198">
        <v>20083</v>
      </c>
      <c r="D31198">
        <v>1.4E-2</v>
      </c>
    </row>
    <row r="31199" spans="1:4" x14ac:dyDescent="0.2">
      <c r="A31199">
        <v>105156</v>
      </c>
      <c r="B31199" t="s">
        <v>80</v>
      </c>
      <c r="C31199">
        <v>1929</v>
      </c>
      <c r="D31199">
        <v>1</v>
      </c>
    </row>
    <row r="31200" spans="1:4" x14ac:dyDescent="0.2">
      <c r="A31200">
        <v>105156</v>
      </c>
      <c r="B31200" t="s">
        <v>80</v>
      </c>
      <c r="C31200">
        <v>122</v>
      </c>
      <c r="D31200">
        <v>1.18E-2</v>
      </c>
    </row>
    <row r="31201" spans="1:4" x14ac:dyDescent="0.2">
      <c r="A31201">
        <v>105157</v>
      </c>
    </row>
    <row r="31202" spans="1:4" x14ac:dyDescent="0.2">
      <c r="A31202">
        <v>105157</v>
      </c>
      <c r="B31202" t="s">
        <v>6064</v>
      </c>
      <c r="C31202">
        <v>88267</v>
      </c>
      <c r="D31202">
        <v>0.1401</v>
      </c>
    </row>
    <row r="31203" spans="1:4" x14ac:dyDescent="0.2">
      <c r="A31203">
        <v>105157</v>
      </c>
      <c r="B31203" t="s">
        <v>6064</v>
      </c>
      <c r="C31203">
        <v>88248</v>
      </c>
      <c r="D31203">
        <v>0.1401</v>
      </c>
    </row>
    <row r="31204" spans="1:4" x14ac:dyDescent="0.2">
      <c r="A31204">
        <v>105157</v>
      </c>
      <c r="B31204" t="s">
        <v>80</v>
      </c>
      <c r="C31204">
        <v>38383</v>
      </c>
      <c r="D31204">
        <v>1.5599999999999999E-2</v>
      </c>
    </row>
    <row r="31205" spans="1:4" x14ac:dyDescent="0.2">
      <c r="A31205">
        <v>105157</v>
      </c>
      <c r="B31205" t="s">
        <v>80</v>
      </c>
      <c r="C31205">
        <v>20083</v>
      </c>
      <c r="D31205">
        <v>2.1999999999999999E-2</v>
      </c>
    </row>
    <row r="31206" spans="1:4" x14ac:dyDescent="0.2">
      <c r="A31206">
        <v>105157</v>
      </c>
      <c r="B31206" t="s">
        <v>80</v>
      </c>
      <c r="C31206">
        <v>1930</v>
      </c>
      <c r="D31206">
        <v>1</v>
      </c>
    </row>
    <row r="31207" spans="1:4" x14ac:dyDescent="0.2">
      <c r="A31207">
        <v>105157</v>
      </c>
      <c r="B31207" t="s">
        <v>80</v>
      </c>
      <c r="C31207">
        <v>122</v>
      </c>
      <c r="D31207">
        <v>1.6500000000000001E-2</v>
      </c>
    </row>
    <row r="31208" spans="1:4" x14ac:dyDescent="0.2">
      <c r="A31208">
        <v>105158</v>
      </c>
    </row>
    <row r="31209" spans="1:4" x14ac:dyDescent="0.2">
      <c r="A31209">
        <v>105158</v>
      </c>
      <c r="B31209" t="s">
        <v>6064</v>
      </c>
      <c r="C31209">
        <v>88267</v>
      </c>
      <c r="D31209">
        <v>0.1885</v>
      </c>
    </row>
    <row r="31210" spans="1:4" x14ac:dyDescent="0.2">
      <c r="A31210">
        <v>105158</v>
      </c>
      <c r="B31210" t="s">
        <v>6064</v>
      </c>
      <c r="C31210">
        <v>88248</v>
      </c>
      <c r="D31210">
        <v>0.1885</v>
      </c>
    </row>
    <row r="31211" spans="1:4" x14ac:dyDescent="0.2">
      <c r="A31211">
        <v>105158</v>
      </c>
      <c r="B31211" t="s">
        <v>80</v>
      </c>
      <c r="C31211">
        <v>38383</v>
      </c>
      <c r="D31211">
        <v>2.1000000000000001E-2</v>
      </c>
    </row>
    <row r="31212" spans="1:4" x14ac:dyDescent="0.2">
      <c r="A31212">
        <v>105158</v>
      </c>
      <c r="B31212" t="s">
        <v>80</v>
      </c>
      <c r="C31212">
        <v>20083</v>
      </c>
      <c r="D31212">
        <v>0.03</v>
      </c>
    </row>
    <row r="31213" spans="1:4" x14ac:dyDescent="0.2">
      <c r="A31213">
        <v>105158</v>
      </c>
      <c r="B31213" t="s">
        <v>80</v>
      </c>
      <c r="C31213">
        <v>1924</v>
      </c>
      <c r="D31213">
        <v>1</v>
      </c>
    </row>
    <row r="31214" spans="1:4" x14ac:dyDescent="0.2">
      <c r="A31214">
        <v>105158</v>
      </c>
      <c r="B31214" t="s">
        <v>80</v>
      </c>
      <c r="C31214">
        <v>122</v>
      </c>
      <c r="D31214">
        <v>2.12E-2</v>
      </c>
    </row>
    <row r="31215" spans="1:4" x14ac:dyDescent="0.2">
      <c r="A31215">
        <v>105159</v>
      </c>
    </row>
    <row r="31216" spans="1:4" x14ac:dyDescent="0.2">
      <c r="A31216">
        <v>105159</v>
      </c>
      <c r="B31216" t="s">
        <v>6064</v>
      </c>
      <c r="C31216">
        <v>88267</v>
      </c>
      <c r="D31216">
        <v>0.27760000000000001</v>
      </c>
    </row>
    <row r="31217" spans="1:4" x14ac:dyDescent="0.2">
      <c r="A31217">
        <v>105159</v>
      </c>
      <c r="B31217" t="s">
        <v>6064</v>
      </c>
      <c r="C31217">
        <v>88248</v>
      </c>
      <c r="D31217">
        <v>0.27760000000000001</v>
      </c>
    </row>
    <row r="31218" spans="1:4" x14ac:dyDescent="0.2">
      <c r="A31218">
        <v>105159</v>
      </c>
      <c r="B31218" t="s">
        <v>80</v>
      </c>
      <c r="C31218">
        <v>38383</v>
      </c>
      <c r="D31218">
        <v>3.0800000000000001E-2</v>
      </c>
    </row>
    <row r="31219" spans="1:4" x14ac:dyDescent="0.2">
      <c r="A31219">
        <v>105159</v>
      </c>
      <c r="B31219" t="s">
        <v>80</v>
      </c>
      <c r="C31219">
        <v>20083</v>
      </c>
      <c r="D31219">
        <v>0.05</v>
      </c>
    </row>
    <row r="31220" spans="1:4" x14ac:dyDescent="0.2">
      <c r="A31220">
        <v>105159</v>
      </c>
      <c r="B31220" t="s">
        <v>80</v>
      </c>
      <c r="C31220">
        <v>1922</v>
      </c>
      <c r="D31220">
        <v>1</v>
      </c>
    </row>
    <row r="31221" spans="1:4" x14ac:dyDescent="0.2">
      <c r="A31221">
        <v>105159</v>
      </c>
      <c r="B31221" t="s">
        <v>80</v>
      </c>
      <c r="C31221">
        <v>122</v>
      </c>
      <c r="D31221">
        <v>2.5899999999999999E-2</v>
      </c>
    </row>
    <row r="31222" spans="1:4" x14ac:dyDescent="0.2">
      <c r="A31222">
        <v>105160</v>
      </c>
    </row>
    <row r="31223" spans="1:4" x14ac:dyDescent="0.2">
      <c r="A31223">
        <v>105160</v>
      </c>
      <c r="B31223" t="s">
        <v>6064</v>
      </c>
      <c r="C31223">
        <v>88267</v>
      </c>
      <c r="D31223">
        <v>0.34799999999999998</v>
      </c>
    </row>
    <row r="31224" spans="1:4" x14ac:dyDescent="0.2">
      <c r="A31224">
        <v>105160</v>
      </c>
      <c r="B31224" t="s">
        <v>6064</v>
      </c>
      <c r="C31224">
        <v>88248</v>
      </c>
      <c r="D31224">
        <v>0.34799999999999998</v>
      </c>
    </row>
    <row r="31225" spans="1:4" x14ac:dyDescent="0.2">
      <c r="A31225">
        <v>105160</v>
      </c>
      <c r="B31225" t="s">
        <v>80</v>
      </c>
      <c r="C31225">
        <v>38383</v>
      </c>
      <c r="D31225">
        <v>3.8800000000000001E-2</v>
      </c>
    </row>
    <row r="31226" spans="1:4" x14ac:dyDescent="0.2">
      <c r="A31226">
        <v>105160</v>
      </c>
      <c r="B31226" t="s">
        <v>80</v>
      </c>
      <c r="C31226">
        <v>20083</v>
      </c>
      <c r="D31226">
        <v>0.06</v>
      </c>
    </row>
    <row r="31227" spans="1:4" x14ac:dyDescent="0.2">
      <c r="A31227">
        <v>105160</v>
      </c>
      <c r="B31227" t="s">
        <v>80</v>
      </c>
      <c r="C31227">
        <v>1953</v>
      </c>
      <c r="D31227">
        <v>1</v>
      </c>
    </row>
    <row r="31228" spans="1:4" x14ac:dyDescent="0.2">
      <c r="A31228">
        <v>105160</v>
      </c>
      <c r="B31228" t="s">
        <v>80</v>
      </c>
      <c r="C31228">
        <v>122</v>
      </c>
      <c r="D31228">
        <v>3.5299999999999998E-2</v>
      </c>
    </row>
    <row r="31229" spans="1:4" x14ac:dyDescent="0.2">
      <c r="A31229">
        <v>94634</v>
      </c>
    </row>
    <row r="31230" spans="1:4" x14ac:dyDescent="0.2">
      <c r="A31230">
        <v>94634</v>
      </c>
      <c r="B31230" t="s">
        <v>6064</v>
      </c>
      <c r="C31230">
        <v>88267</v>
      </c>
      <c r="D31230">
        <v>0.3044</v>
      </c>
    </row>
    <row r="31231" spans="1:4" x14ac:dyDescent="0.2">
      <c r="A31231">
        <v>94634</v>
      </c>
      <c r="B31231" t="s">
        <v>6064</v>
      </c>
      <c r="C31231">
        <v>88248</v>
      </c>
      <c r="D31231">
        <v>0.3044</v>
      </c>
    </row>
    <row r="31232" spans="1:4" x14ac:dyDescent="0.2">
      <c r="A31232">
        <v>94634</v>
      </c>
      <c r="B31232" t="s">
        <v>80</v>
      </c>
      <c r="C31232">
        <v>44138</v>
      </c>
      <c r="D31232">
        <v>1</v>
      </c>
    </row>
    <row r="31233" spans="1:4" x14ac:dyDescent="0.2">
      <c r="A31233">
        <v>94634</v>
      </c>
      <c r="B31233" t="s">
        <v>80</v>
      </c>
      <c r="C31233">
        <v>39897</v>
      </c>
      <c r="D31233">
        <v>4.1999999999999997E-3</v>
      </c>
    </row>
    <row r="31234" spans="1:4" x14ac:dyDescent="0.2">
      <c r="A31234">
        <v>94634</v>
      </c>
      <c r="B31234" t="s">
        <v>80</v>
      </c>
      <c r="C31234">
        <v>38383</v>
      </c>
      <c r="D31234">
        <v>6.0100000000000001E-2</v>
      </c>
    </row>
    <row r="31235" spans="1:4" x14ac:dyDescent="0.2">
      <c r="A31235">
        <v>94634</v>
      </c>
      <c r="B31235" t="s">
        <v>80</v>
      </c>
      <c r="C31235">
        <v>12732</v>
      </c>
      <c r="D31235">
        <v>2.2599999999999999E-2</v>
      </c>
    </row>
    <row r="31236" spans="1:4" x14ac:dyDescent="0.2">
      <c r="A31236">
        <v>94631</v>
      </c>
    </row>
    <row r="31237" spans="1:4" x14ac:dyDescent="0.2">
      <c r="A31237">
        <v>94631</v>
      </c>
      <c r="B31237" t="s">
        <v>6064</v>
      </c>
      <c r="C31237">
        <v>88267</v>
      </c>
      <c r="D31237">
        <v>0.25</v>
      </c>
    </row>
    <row r="31238" spans="1:4" x14ac:dyDescent="0.2">
      <c r="A31238">
        <v>94631</v>
      </c>
      <c r="B31238" t="s">
        <v>6064</v>
      </c>
      <c r="C31238">
        <v>88248</v>
      </c>
      <c r="D31238">
        <v>0.25</v>
      </c>
    </row>
    <row r="31239" spans="1:4" x14ac:dyDescent="0.2">
      <c r="A31239">
        <v>94631</v>
      </c>
      <c r="B31239" t="s">
        <v>80</v>
      </c>
      <c r="C31239">
        <v>44144</v>
      </c>
      <c r="D31239">
        <v>1</v>
      </c>
    </row>
    <row r="31240" spans="1:4" x14ac:dyDescent="0.2">
      <c r="A31240">
        <v>94631</v>
      </c>
      <c r="B31240" t="s">
        <v>80</v>
      </c>
      <c r="C31240">
        <v>39897</v>
      </c>
      <c r="D31240">
        <v>3.0000000000000001E-3</v>
      </c>
    </row>
    <row r="31241" spans="1:4" x14ac:dyDescent="0.2">
      <c r="A31241">
        <v>94631</v>
      </c>
      <c r="B31241" t="s">
        <v>80</v>
      </c>
      <c r="C31241">
        <v>38383</v>
      </c>
      <c r="D31241">
        <v>5.0999999999999997E-2</v>
      </c>
    </row>
    <row r="31242" spans="1:4" x14ac:dyDescent="0.2">
      <c r="A31242">
        <v>94631</v>
      </c>
      <c r="B31242" t="s">
        <v>80</v>
      </c>
      <c r="C31242">
        <v>12732</v>
      </c>
      <c r="D31242">
        <v>1.2E-2</v>
      </c>
    </row>
    <row r="31243" spans="1:4" x14ac:dyDescent="0.2">
      <c r="A31243">
        <v>94632</v>
      </c>
    </row>
    <row r="31244" spans="1:4" x14ac:dyDescent="0.2">
      <c r="A31244">
        <v>94632</v>
      </c>
      <c r="B31244" t="s">
        <v>6064</v>
      </c>
      <c r="C31244">
        <v>88267</v>
      </c>
      <c r="D31244">
        <v>0.2591</v>
      </c>
    </row>
    <row r="31245" spans="1:4" x14ac:dyDescent="0.2">
      <c r="A31245">
        <v>94632</v>
      </c>
      <c r="B31245" t="s">
        <v>6064</v>
      </c>
      <c r="C31245">
        <v>88248</v>
      </c>
      <c r="D31245">
        <v>0.2591</v>
      </c>
    </row>
    <row r="31246" spans="1:4" x14ac:dyDescent="0.2">
      <c r="A31246">
        <v>94632</v>
      </c>
      <c r="B31246" t="s">
        <v>80</v>
      </c>
      <c r="C31246">
        <v>44145</v>
      </c>
      <c r="D31246">
        <v>1</v>
      </c>
    </row>
    <row r="31247" spans="1:4" x14ac:dyDescent="0.2">
      <c r="A31247">
        <v>94632</v>
      </c>
      <c r="B31247" t="s">
        <v>80</v>
      </c>
      <c r="C31247">
        <v>39897</v>
      </c>
      <c r="D31247">
        <v>3.3999999999999998E-3</v>
      </c>
    </row>
    <row r="31248" spans="1:4" x14ac:dyDescent="0.2">
      <c r="A31248">
        <v>94632</v>
      </c>
      <c r="B31248" t="s">
        <v>80</v>
      </c>
      <c r="C31248">
        <v>38383</v>
      </c>
      <c r="D31248">
        <v>5.3199999999999997E-2</v>
      </c>
    </row>
    <row r="31249" spans="1:4" x14ac:dyDescent="0.2">
      <c r="A31249">
        <v>94632</v>
      </c>
      <c r="B31249" t="s">
        <v>80</v>
      </c>
      <c r="C31249">
        <v>12732</v>
      </c>
      <c r="D31249">
        <v>1.4999999999999999E-2</v>
      </c>
    </row>
    <row r="31250" spans="1:4" x14ac:dyDescent="0.2">
      <c r="A31250">
        <v>94633</v>
      </c>
    </row>
    <row r="31251" spans="1:4" x14ac:dyDescent="0.2">
      <c r="A31251">
        <v>94633</v>
      </c>
      <c r="B31251" t="s">
        <v>6064</v>
      </c>
      <c r="C31251">
        <v>88267</v>
      </c>
      <c r="D31251">
        <v>0.27260000000000001</v>
      </c>
    </row>
    <row r="31252" spans="1:4" x14ac:dyDescent="0.2">
      <c r="A31252">
        <v>94633</v>
      </c>
      <c r="B31252" t="s">
        <v>6064</v>
      </c>
      <c r="C31252">
        <v>88248</v>
      </c>
      <c r="D31252">
        <v>0.27260000000000001</v>
      </c>
    </row>
    <row r="31253" spans="1:4" x14ac:dyDescent="0.2">
      <c r="A31253">
        <v>94633</v>
      </c>
      <c r="B31253" t="s">
        <v>80</v>
      </c>
      <c r="C31253">
        <v>44146</v>
      </c>
      <c r="D31253">
        <v>1</v>
      </c>
    </row>
    <row r="31254" spans="1:4" x14ac:dyDescent="0.2">
      <c r="A31254">
        <v>94633</v>
      </c>
      <c r="B31254" t="s">
        <v>80</v>
      </c>
      <c r="C31254">
        <v>39897</v>
      </c>
      <c r="D31254">
        <v>3.8E-3</v>
      </c>
    </row>
    <row r="31255" spans="1:4" x14ac:dyDescent="0.2">
      <c r="A31255">
        <v>94633</v>
      </c>
      <c r="B31255" t="s">
        <v>80</v>
      </c>
      <c r="C31255">
        <v>38383</v>
      </c>
      <c r="D31255">
        <v>5.5500000000000001E-2</v>
      </c>
    </row>
    <row r="31256" spans="1:4" x14ac:dyDescent="0.2">
      <c r="A31256">
        <v>94633</v>
      </c>
      <c r="B31256" t="s">
        <v>80</v>
      </c>
      <c r="C31256">
        <v>12732</v>
      </c>
      <c r="D31256">
        <v>1.7999999999999999E-2</v>
      </c>
    </row>
    <row r="31257" spans="1:4" x14ac:dyDescent="0.2">
      <c r="A31257">
        <v>94672</v>
      </c>
    </row>
    <row r="31258" spans="1:4" x14ac:dyDescent="0.2">
      <c r="A31258">
        <v>94672</v>
      </c>
      <c r="B31258" t="s">
        <v>6064</v>
      </c>
      <c r="C31258">
        <v>88267</v>
      </c>
      <c r="D31258">
        <v>5.7599999999999998E-2</v>
      </c>
    </row>
    <row r="31259" spans="1:4" x14ac:dyDescent="0.2">
      <c r="A31259">
        <v>94672</v>
      </c>
      <c r="B31259" t="s">
        <v>6064</v>
      </c>
      <c r="C31259">
        <v>88248</v>
      </c>
      <c r="D31259">
        <v>5.7599999999999998E-2</v>
      </c>
    </row>
    <row r="31260" spans="1:4" x14ac:dyDescent="0.2">
      <c r="A31260">
        <v>94672</v>
      </c>
      <c r="B31260" t="s">
        <v>80</v>
      </c>
      <c r="C31260">
        <v>20083</v>
      </c>
      <c r="D31260">
        <v>4.0000000000000001E-3</v>
      </c>
    </row>
    <row r="31261" spans="1:4" x14ac:dyDescent="0.2">
      <c r="A31261">
        <v>94672</v>
      </c>
      <c r="B31261" t="s">
        <v>80</v>
      </c>
      <c r="C31261">
        <v>3522</v>
      </c>
      <c r="D31261">
        <v>1</v>
      </c>
    </row>
    <row r="31262" spans="1:4" x14ac:dyDescent="0.2">
      <c r="A31262">
        <v>94672</v>
      </c>
      <c r="B31262" t="s">
        <v>80</v>
      </c>
      <c r="C31262">
        <v>3148</v>
      </c>
      <c r="D31262">
        <v>5.3E-3</v>
      </c>
    </row>
    <row r="31263" spans="1:4" x14ac:dyDescent="0.2">
      <c r="A31263">
        <v>94672</v>
      </c>
      <c r="B31263" t="s">
        <v>80</v>
      </c>
      <c r="C31263">
        <v>122</v>
      </c>
      <c r="D31263">
        <v>3.5000000000000001E-3</v>
      </c>
    </row>
    <row r="31264" spans="1:4" x14ac:dyDescent="0.2">
      <c r="A31264">
        <v>94754</v>
      </c>
    </row>
    <row r="31265" spans="1:4" x14ac:dyDescent="0.2">
      <c r="A31265">
        <v>94754</v>
      </c>
      <c r="B31265" t="s">
        <v>6064</v>
      </c>
      <c r="C31265">
        <v>88267</v>
      </c>
      <c r="D31265">
        <v>0.60189999999999999</v>
      </c>
    </row>
    <row r="31266" spans="1:4" x14ac:dyDescent="0.2">
      <c r="A31266">
        <v>94754</v>
      </c>
      <c r="B31266" t="s">
        <v>6064</v>
      </c>
      <c r="C31266">
        <v>88248</v>
      </c>
      <c r="D31266">
        <v>0.60189999999999999</v>
      </c>
    </row>
    <row r="31267" spans="1:4" x14ac:dyDescent="0.2">
      <c r="A31267">
        <v>94754</v>
      </c>
      <c r="B31267" t="s">
        <v>80</v>
      </c>
      <c r="C31267">
        <v>44251</v>
      </c>
      <c r="D31267">
        <v>1</v>
      </c>
    </row>
    <row r="31268" spans="1:4" x14ac:dyDescent="0.2">
      <c r="A31268">
        <v>94754</v>
      </c>
      <c r="B31268" t="s">
        <v>80</v>
      </c>
      <c r="C31268">
        <v>21114</v>
      </c>
      <c r="D31268">
        <v>0.66669999999999996</v>
      </c>
    </row>
    <row r="31269" spans="1:4" x14ac:dyDescent="0.2">
      <c r="A31269">
        <v>94740</v>
      </c>
    </row>
    <row r="31270" spans="1:4" x14ac:dyDescent="0.2">
      <c r="A31270">
        <v>94740</v>
      </c>
      <c r="B31270" t="s">
        <v>6064</v>
      </c>
      <c r="C31270">
        <v>88267</v>
      </c>
      <c r="D31270">
        <v>5.1400000000000001E-2</v>
      </c>
    </row>
    <row r="31271" spans="1:4" x14ac:dyDescent="0.2">
      <c r="A31271">
        <v>94740</v>
      </c>
      <c r="B31271" t="s">
        <v>6064</v>
      </c>
      <c r="C31271">
        <v>88248</v>
      </c>
      <c r="D31271">
        <v>5.1400000000000001E-2</v>
      </c>
    </row>
    <row r="31272" spans="1:4" x14ac:dyDescent="0.2">
      <c r="A31272">
        <v>94740</v>
      </c>
      <c r="B31272" t="s">
        <v>80</v>
      </c>
      <c r="C31272">
        <v>37956</v>
      </c>
      <c r="D31272">
        <v>1</v>
      </c>
    </row>
    <row r="31273" spans="1:4" x14ac:dyDescent="0.2">
      <c r="A31273">
        <v>94740</v>
      </c>
      <c r="B31273" t="s">
        <v>80</v>
      </c>
      <c r="C31273">
        <v>21114</v>
      </c>
      <c r="D31273">
        <v>0.08</v>
      </c>
    </row>
    <row r="31274" spans="1:4" x14ac:dyDescent="0.2">
      <c r="A31274">
        <v>94742</v>
      </c>
    </row>
    <row r="31275" spans="1:4" x14ac:dyDescent="0.2">
      <c r="A31275">
        <v>94742</v>
      </c>
      <c r="B31275" t="s">
        <v>6064</v>
      </c>
      <c r="C31275">
        <v>88267</v>
      </c>
      <c r="D31275">
        <v>6.4600000000000005E-2</v>
      </c>
    </row>
    <row r="31276" spans="1:4" x14ac:dyDescent="0.2">
      <c r="A31276">
        <v>94742</v>
      </c>
      <c r="B31276" t="s">
        <v>6064</v>
      </c>
      <c r="C31276">
        <v>88248</v>
      </c>
      <c r="D31276">
        <v>6.4600000000000005E-2</v>
      </c>
    </row>
    <row r="31277" spans="1:4" x14ac:dyDescent="0.2">
      <c r="A31277">
        <v>94742</v>
      </c>
      <c r="B31277" t="s">
        <v>80</v>
      </c>
      <c r="C31277">
        <v>37957</v>
      </c>
      <c r="D31277">
        <v>1</v>
      </c>
    </row>
    <row r="31278" spans="1:4" x14ac:dyDescent="0.2">
      <c r="A31278">
        <v>94742</v>
      </c>
      <c r="B31278" t="s">
        <v>80</v>
      </c>
      <c r="C31278">
        <v>21114</v>
      </c>
      <c r="D31278">
        <v>0.1067</v>
      </c>
    </row>
    <row r="31279" spans="1:4" x14ac:dyDescent="0.2">
      <c r="A31279">
        <v>94744</v>
      </c>
    </row>
    <row r="31280" spans="1:4" x14ac:dyDescent="0.2">
      <c r="A31280">
        <v>94744</v>
      </c>
      <c r="B31280" t="s">
        <v>6064</v>
      </c>
      <c r="C31280">
        <v>88267</v>
      </c>
      <c r="D31280">
        <v>8.4000000000000005E-2</v>
      </c>
    </row>
    <row r="31281" spans="1:4" x14ac:dyDescent="0.2">
      <c r="A31281">
        <v>94744</v>
      </c>
      <c r="B31281" t="s">
        <v>6064</v>
      </c>
      <c r="C31281">
        <v>88248</v>
      </c>
      <c r="D31281">
        <v>8.4000000000000005E-2</v>
      </c>
    </row>
    <row r="31282" spans="1:4" x14ac:dyDescent="0.2">
      <c r="A31282">
        <v>94744</v>
      </c>
      <c r="B31282" t="s">
        <v>80</v>
      </c>
      <c r="C31282">
        <v>37958</v>
      </c>
      <c r="D31282">
        <v>1</v>
      </c>
    </row>
    <row r="31283" spans="1:4" x14ac:dyDescent="0.2">
      <c r="A31283">
        <v>94744</v>
      </c>
      <c r="B31283" t="s">
        <v>80</v>
      </c>
      <c r="C31283">
        <v>21114</v>
      </c>
      <c r="D31283">
        <v>0.1333</v>
      </c>
    </row>
    <row r="31284" spans="1:4" x14ac:dyDescent="0.2">
      <c r="A31284">
        <v>94746</v>
      </c>
    </row>
    <row r="31285" spans="1:4" x14ac:dyDescent="0.2">
      <c r="A31285">
        <v>94746</v>
      </c>
      <c r="B31285" t="s">
        <v>6064</v>
      </c>
      <c r="C31285">
        <v>88267</v>
      </c>
      <c r="D31285">
        <v>0.1077</v>
      </c>
    </row>
    <row r="31286" spans="1:4" x14ac:dyDescent="0.2">
      <c r="A31286">
        <v>94746</v>
      </c>
      <c r="B31286" t="s">
        <v>6064</v>
      </c>
      <c r="C31286">
        <v>88248</v>
      </c>
      <c r="D31286">
        <v>0.1077</v>
      </c>
    </row>
    <row r="31287" spans="1:4" x14ac:dyDescent="0.2">
      <c r="A31287">
        <v>94746</v>
      </c>
      <c r="B31287" t="s">
        <v>80</v>
      </c>
      <c r="C31287">
        <v>37959</v>
      </c>
      <c r="D31287">
        <v>1</v>
      </c>
    </row>
    <row r="31288" spans="1:4" x14ac:dyDescent="0.2">
      <c r="A31288">
        <v>94746</v>
      </c>
      <c r="B31288" t="s">
        <v>80</v>
      </c>
      <c r="C31288">
        <v>21114</v>
      </c>
      <c r="D31288">
        <v>0.16</v>
      </c>
    </row>
    <row r="31289" spans="1:4" x14ac:dyDescent="0.2">
      <c r="A31289">
        <v>94748</v>
      </c>
    </row>
    <row r="31290" spans="1:4" x14ac:dyDescent="0.2">
      <c r="A31290">
        <v>94748</v>
      </c>
      <c r="B31290" t="s">
        <v>6064</v>
      </c>
      <c r="C31290">
        <v>88267</v>
      </c>
      <c r="D31290">
        <v>0.15840000000000001</v>
      </c>
    </row>
    <row r="31291" spans="1:4" x14ac:dyDescent="0.2">
      <c r="A31291">
        <v>94748</v>
      </c>
      <c r="B31291" t="s">
        <v>6064</v>
      </c>
      <c r="C31291">
        <v>88248</v>
      </c>
      <c r="D31291">
        <v>0.15840000000000001</v>
      </c>
    </row>
    <row r="31292" spans="1:4" x14ac:dyDescent="0.2">
      <c r="A31292">
        <v>94748</v>
      </c>
      <c r="B31292" t="s">
        <v>80</v>
      </c>
      <c r="C31292">
        <v>37960</v>
      </c>
      <c r="D31292">
        <v>1</v>
      </c>
    </row>
    <row r="31293" spans="1:4" x14ac:dyDescent="0.2">
      <c r="A31293">
        <v>94748</v>
      </c>
      <c r="B31293" t="s">
        <v>80</v>
      </c>
      <c r="C31293">
        <v>21114</v>
      </c>
      <c r="D31293">
        <v>0.2</v>
      </c>
    </row>
    <row r="31294" spans="1:4" x14ac:dyDescent="0.2">
      <c r="A31294">
        <v>94750</v>
      </c>
    </row>
    <row r="31295" spans="1:4" x14ac:dyDescent="0.2">
      <c r="A31295">
        <v>94750</v>
      </c>
      <c r="B31295" t="s">
        <v>6064</v>
      </c>
      <c r="C31295">
        <v>88267</v>
      </c>
      <c r="D31295">
        <v>0.26450000000000001</v>
      </c>
    </row>
    <row r="31296" spans="1:4" x14ac:dyDescent="0.2">
      <c r="A31296">
        <v>94750</v>
      </c>
      <c r="B31296" t="s">
        <v>6064</v>
      </c>
      <c r="C31296">
        <v>88248</v>
      </c>
      <c r="D31296">
        <v>0.26450000000000001</v>
      </c>
    </row>
    <row r="31297" spans="1:4" x14ac:dyDescent="0.2">
      <c r="A31297">
        <v>94750</v>
      </c>
      <c r="B31297" t="s">
        <v>80</v>
      </c>
      <c r="C31297">
        <v>37961</v>
      </c>
      <c r="D31297">
        <v>1</v>
      </c>
    </row>
    <row r="31298" spans="1:4" x14ac:dyDescent="0.2">
      <c r="A31298">
        <v>94750</v>
      </c>
      <c r="B31298" t="s">
        <v>80</v>
      </c>
      <c r="C31298">
        <v>21114</v>
      </c>
      <c r="D31298">
        <v>0.24</v>
      </c>
    </row>
    <row r="31299" spans="1:4" x14ac:dyDescent="0.2">
      <c r="A31299">
        <v>94752</v>
      </c>
    </row>
    <row r="31300" spans="1:4" x14ac:dyDescent="0.2">
      <c r="A31300">
        <v>94752</v>
      </c>
      <c r="B31300" t="s">
        <v>6064</v>
      </c>
      <c r="C31300">
        <v>88267</v>
      </c>
      <c r="D31300">
        <v>0.37859999999999999</v>
      </c>
    </row>
    <row r="31301" spans="1:4" x14ac:dyDescent="0.2">
      <c r="A31301">
        <v>94752</v>
      </c>
      <c r="B31301" t="s">
        <v>6064</v>
      </c>
      <c r="C31301">
        <v>88248</v>
      </c>
      <c r="D31301">
        <v>0.37859999999999999</v>
      </c>
    </row>
    <row r="31302" spans="1:4" x14ac:dyDescent="0.2">
      <c r="A31302">
        <v>94752</v>
      </c>
      <c r="B31302" t="s">
        <v>80</v>
      </c>
      <c r="C31302">
        <v>37962</v>
      </c>
      <c r="D31302">
        <v>1</v>
      </c>
    </row>
    <row r="31303" spans="1:4" x14ac:dyDescent="0.2">
      <c r="A31303">
        <v>94752</v>
      </c>
      <c r="B31303" t="s">
        <v>80</v>
      </c>
      <c r="C31303">
        <v>21114</v>
      </c>
      <c r="D31303">
        <v>0.4</v>
      </c>
    </row>
    <row r="31304" spans="1:4" x14ac:dyDescent="0.2">
      <c r="A31304">
        <v>96755</v>
      </c>
    </row>
    <row r="31305" spans="1:4" x14ac:dyDescent="0.2">
      <c r="A31305">
        <v>96755</v>
      </c>
      <c r="B31305" t="s">
        <v>6064</v>
      </c>
      <c r="C31305">
        <v>104098</v>
      </c>
      <c r="D31305">
        <v>0.19400000000000001</v>
      </c>
    </row>
    <row r="31306" spans="1:4" x14ac:dyDescent="0.2">
      <c r="A31306">
        <v>96755</v>
      </c>
      <c r="B31306" t="s">
        <v>6064</v>
      </c>
      <c r="C31306">
        <v>104097</v>
      </c>
      <c r="D31306">
        <v>0.42170000000000002</v>
      </c>
    </row>
    <row r="31307" spans="1:4" x14ac:dyDescent="0.2">
      <c r="A31307">
        <v>96755</v>
      </c>
      <c r="B31307" t="s">
        <v>6064</v>
      </c>
      <c r="C31307">
        <v>88267</v>
      </c>
      <c r="D31307">
        <v>0.61570000000000003</v>
      </c>
    </row>
    <row r="31308" spans="1:4" x14ac:dyDescent="0.2">
      <c r="A31308">
        <v>96755</v>
      </c>
      <c r="B31308" t="s">
        <v>6064</v>
      </c>
      <c r="C31308">
        <v>88248</v>
      </c>
      <c r="D31308">
        <v>0.61570000000000003</v>
      </c>
    </row>
    <row r="31309" spans="1:4" x14ac:dyDescent="0.2">
      <c r="A31309">
        <v>96755</v>
      </c>
      <c r="B31309" t="s">
        <v>80</v>
      </c>
      <c r="C31309">
        <v>38440</v>
      </c>
      <c r="D31309">
        <v>1</v>
      </c>
    </row>
    <row r="31310" spans="1:4" x14ac:dyDescent="0.2">
      <c r="A31310">
        <v>96747</v>
      </c>
    </row>
    <row r="31311" spans="1:4" x14ac:dyDescent="0.2">
      <c r="A31311">
        <v>96747</v>
      </c>
      <c r="B31311" t="s">
        <v>6064</v>
      </c>
      <c r="C31311">
        <v>104091</v>
      </c>
      <c r="D31311">
        <v>6.9099999999999995E-2</v>
      </c>
    </row>
    <row r="31312" spans="1:4" x14ac:dyDescent="0.2">
      <c r="A31312">
        <v>96747</v>
      </c>
      <c r="B31312" t="s">
        <v>6064</v>
      </c>
      <c r="C31312">
        <v>88267</v>
      </c>
      <c r="D31312">
        <v>0.1009</v>
      </c>
    </row>
    <row r="31313" spans="1:4" x14ac:dyDescent="0.2">
      <c r="A31313">
        <v>96747</v>
      </c>
      <c r="B31313" t="s">
        <v>6064</v>
      </c>
      <c r="C31313">
        <v>88248</v>
      </c>
      <c r="D31313">
        <v>0.1009</v>
      </c>
    </row>
    <row r="31314" spans="1:4" x14ac:dyDescent="0.2">
      <c r="A31314">
        <v>96747</v>
      </c>
      <c r="B31314" t="s">
        <v>80</v>
      </c>
      <c r="C31314">
        <v>36359</v>
      </c>
      <c r="D31314">
        <v>1</v>
      </c>
    </row>
    <row r="31315" spans="1:4" x14ac:dyDescent="0.2">
      <c r="A31315">
        <v>96748</v>
      </c>
    </row>
    <row r="31316" spans="1:4" x14ac:dyDescent="0.2">
      <c r="A31316">
        <v>96748</v>
      </c>
      <c r="B31316" t="s">
        <v>6064</v>
      </c>
      <c r="C31316">
        <v>104092</v>
      </c>
      <c r="D31316">
        <v>3.49E-2</v>
      </c>
    </row>
    <row r="31317" spans="1:4" x14ac:dyDescent="0.2">
      <c r="A31317">
        <v>96748</v>
      </c>
      <c r="B31317" t="s">
        <v>6064</v>
      </c>
      <c r="C31317">
        <v>104091</v>
      </c>
      <c r="D31317">
        <v>7.5899999999999995E-2</v>
      </c>
    </row>
    <row r="31318" spans="1:4" x14ac:dyDescent="0.2">
      <c r="A31318">
        <v>96748</v>
      </c>
      <c r="B31318" t="s">
        <v>6064</v>
      </c>
      <c r="C31318">
        <v>88267</v>
      </c>
      <c r="D31318">
        <v>0.1108</v>
      </c>
    </row>
    <row r="31319" spans="1:4" x14ac:dyDescent="0.2">
      <c r="A31319">
        <v>96748</v>
      </c>
      <c r="B31319" t="s">
        <v>6064</v>
      </c>
      <c r="C31319">
        <v>88248</v>
      </c>
      <c r="D31319">
        <v>0.1108</v>
      </c>
    </row>
    <row r="31320" spans="1:4" x14ac:dyDescent="0.2">
      <c r="A31320">
        <v>96748</v>
      </c>
      <c r="B31320" t="s">
        <v>80</v>
      </c>
      <c r="C31320">
        <v>36360</v>
      </c>
      <c r="D31320">
        <v>1</v>
      </c>
    </row>
    <row r="31321" spans="1:4" x14ac:dyDescent="0.2">
      <c r="A31321">
        <v>96749</v>
      </c>
    </row>
    <row r="31322" spans="1:4" x14ac:dyDescent="0.2">
      <c r="A31322">
        <v>96749</v>
      </c>
      <c r="B31322" t="s">
        <v>6064</v>
      </c>
      <c r="C31322">
        <v>104091</v>
      </c>
      <c r="D31322">
        <v>8.7900000000000006E-2</v>
      </c>
    </row>
    <row r="31323" spans="1:4" x14ac:dyDescent="0.2">
      <c r="A31323">
        <v>96749</v>
      </c>
      <c r="B31323" t="s">
        <v>6064</v>
      </c>
      <c r="C31323">
        <v>88267</v>
      </c>
      <c r="D31323">
        <v>0.1283</v>
      </c>
    </row>
    <row r="31324" spans="1:4" x14ac:dyDescent="0.2">
      <c r="A31324">
        <v>96749</v>
      </c>
      <c r="B31324" t="s">
        <v>6064</v>
      </c>
      <c r="C31324">
        <v>88248</v>
      </c>
      <c r="D31324">
        <v>0.1283</v>
      </c>
    </row>
    <row r="31325" spans="1:4" x14ac:dyDescent="0.2">
      <c r="A31325">
        <v>96749</v>
      </c>
      <c r="B31325" t="s">
        <v>80</v>
      </c>
      <c r="C31325">
        <v>38434</v>
      </c>
      <c r="D31325">
        <v>1</v>
      </c>
    </row>
    <row r="31326" spans="1:4" x14ac:dyDescent="0.2">
      <c r="A31326">
        <v>96750</v>
      </c>
    </row>
    <row r="31327" spans="1:4" x14ac:dyDescent="0.2">
      <c r="A31327">
        <v>96750</v>
      </c>
      <c r="B31327" t="s">
        <v>6064</v>
      </c>
      <c r="C31327">
        <v>104091</v>
      </c>
      <c r="D31327">
        <v>0.1053</v>
      </c>
    </row>
    <row r="31328" spans="1:4" x14ac:dyDescent="0.2">
      <c r="A31328">
        <v>96750</v>
      </c>
      <c r="B31328" t="s">
        <v>6064</v>
      </c>
      <c r="C31328">
        <v>88267</v>
      </c>
      <c r="D31328">
        <v>0.1537</v>
      </c>
    </row>
    <row r="31329" spans="1:4" x14ac:dyDescent="0.2">
      <c r="A31329">
        <v>96750</v>
      </c>
      <c r="B31329" t="s">
        <v>6064</v>
      </c>
      <c r="C31329">
        <v>88248</v>
      </c>
      <c r="D31329">
        <v>0.1537</v>
      </c>
    </row>
    <row r="31330" spans="1:4" x14ac:dyDescent="0.2">
      <c r="A31330">
        <v>96750</v>
      </c>
      <c r="B31330" t="s">
        <v>80</v>
      </c>
      <c r="C31330">
        <v>38435</v>
      </c>
      <c r="D31330">
        <v>1</v>
      </c>
    </row>
    <row r="31331" spans="1:4" x14ac:dyDescent="0.2">
      <c r="A31331">
        <v>96751</v>
      </c>
    </row>
    <row r="31332" spans="1:4" x14ac:dyDescent="0.2">
      <c r="A31332">
        <v>96751</v>
      </c>
      <c r="B31332" t="s">
        <v>6064</v>
      </c>
      <c r="C31332">
        <v>104091</v>
      </c>
      <c r="D31332">
        <v>0.13239999999999999</v>
      </c>
    </row>
    <row r="31333" spans="1:4" x14ac:dyDescent="0.2">
      <c r="A31333">
        <v>96751</v>
      </c>
      <c r="B31333" t="s">
        <v>6064</v>
      </c>
      <c r="C31333">
        <v>88267</v>
      </c>
      <c r="D31333">
        <v>0.1933</v>
      </c>
    </row>
    <row r="31334" spans="1:4" x14ac:dyDescent="0.2">
      <c r="A31334">
        <v>96751</v>
      </c>
      <c r="B31334" t="s">
        <v>6064</v>
      </c>
      <c r="C31334">
        <v>88248</v>
      </c>
      <c r="D31334">
        <v>0.1933</v>
      </c>
    </row>
    <row r="31335" spans="1:4" x14ac:dyDescent="0.2">
      <c r="A31335">
        <v>96751</v>
      </c>
      <c r="B31335" t="s">
        <v>80</v>
      </c>
      <c r="C31335">
        <v>38436</v>
      </c>
      <c r="D31335">
        <v>1</v>
      </c>
    </row>
    <row r="31336" spans="1:4" x14ac:dyDescent="0.2">
      <c r="A31336">
        <v>96752</v>
      </c>
    </row>
    <row r="31337" spans="1:4" x14ac:dyDescent="0.2">
      <c r="A31337">
        <v>96752</v>
      </c>
      <c r="B31337" t="s">
        <v>6064</v>
      </c>
      <c r="C31337">
        <v>104091</v>
      </c>
      <c r="D31337">
        <v>0.17660000000000001</v>
      </c>
    </row>
    <row r="31338" spans="1:4" x14ac:dyDescent="0.2">
      <c r="A31338">
        <v>96752</v>
      </c>
      <c r="B31338" t="s">
        <v>6064</v>
      </c>
      <c r="C31338">
        <v>88267</v>
      </c>
      <c r="D31338">
        <v>0.25790000000000002</v>
      </c>
    </row>
    <row r="31339" spans="1:4" x14ac:dyDescent="0.2">
      <c r="A31339">
        <v>96752</v>
      </c>
      <c r="B31339" t="s">
        <v>6064</v>
      </c>
      <c r="C31339">
        <v>88248</v>
      </c>
      <c r="D31339">
        <v>0.25790000000000002</v>
      </c>
    </row>
    <row r="31340" spans="1:4" x14ac:dyDescent="0.2">
      <c r="A31340">
        <v>96752</v>
      </c>
      <c r="B31340" t="s">
        <v>80</v>
      </c>
      <c r="C31340">
        <v>38437</v>
      </c>
      <c r="D31340">
        <v>1</v>
      </c>
    </row>
    <row r="31341" spans="1:4" x14ac:dyDescent="0.2">
      <c r="A31341">
        <v>96753</v>
      </c>
    </row>
    <row r="31342" spans="1:4" x14ac:dyDescent="0.2">
      <c r="A31342">
        <v>96753</v>
      </c>
      <c r="B31342" t="s">
        <v>6064</v>
      </c>
      <c r="C31342">
        <v>104098</v>
      </c>
      <c r="D31342">
        <v>0.1042</v>
      </c>
    </row>
    <row r="31343" spans="1:4" x14ac:dyDescent="0.2">
      <c r="A31343">
        <v>96753</v>
      </c>
      <c r="B31343" t="s">
        <v>6064</v>
      </c>
      <c r="C31343">
        <v>104097</v>
      </c>
      <c r="D31343">
        <v>0.2266</v>
      </c>
    </row>
    <row r="31344" spans="1:4" x14ac:dyDescent="0.2">
      <c r="A31344">
        <v>96753</v>
      </c>
      <c r="B31344" t="s">
        <v>6064</v>
      </c>
      <c r="C31344">
        <v>88267</v>
      </c>
      <c r="D31344">
        <v>0.33079999999999998</v>
      </c>
    </row>
    <row r="31345" spans="1:4" x14ac:dyDescent="0.2">
      <c r="A31345">
        <v>96753</v>
      </c>
      <c r="B31345" t="s">
        <v>6064</v>
      </c>
      <c r="C31345">
        <v>88248</v>
      </c>
      <c r="D31345">
        <v>0.33079999999999998</v>
      </c>
    </row>
    <row r="31346" spans="1:4" x14ac:dyDescent="0.2">
      <c r="A31346">
        <v>96753</v>
      </c>
      <c r="B31346" t="s">
        <v>80</v>
      </c>
      <c r="C31346">
        <v>38438</v>
      </c>
      <c r="D31346">
        <v>1</v>
      </c>
    </row>
    <row r="31347" spans="1:4" x14ac:dyDescent="0.2">
      <c r="A31347">
        <v>96754</v>
      </c>
    </row>
    <row r="31348" spans="1:4" x14ac:dyDescent="0.2">
      <c r="A31348">
        <v>96754</v>
      </c>
      <c r="B31348" t="s">
        <v>6064</v>
      </c>
      <c r="C31348">
        <v>104098</v>
      </c>
      <c r="D31348">
        <v>0.1386</v>
      </c>
    </row>
    <row r="31349" spans="1:4" x14ac:dyDescent="0.2">
      <c r="A31349">
        <v>96754</v>
      </c>
      <c r="B31349" t="s">
        <v>6064</v>
      </c>
      <c r="C31349">
        <v>104097</v>
      </c>
      <c r="D31349">
        <v>0.30109999999999998</v>
      </c>
    </row>
    <row r="31350" spans="1:4" x14ac:dyDescent="0.2">
      <c r="A31350">
        <v>96754</v>
      </c>
      <c r="B31350" t="s">
        <v>6064</v>
      </c>
      <c r="C31350">
        <v>88267</v>
      </c>
      <c r="D31350">
        <v>0.43969999999999998</v>
      </c>
    </row>
    <row r="31351" spans="1:4" x14ac:dyDescent="0.2">
      <c r="A31351">
        <v>96754</v>
      </c>
      <c r="B31351" t="s">
        <v>6064</v>
      </c>
      <c r="C31351">
        <v>88248</v>
      </c>
      <c r="D31351">
        <v>0.43969999999999998</v>
      </c>
    </row>
    <row r="31352" spans="1:4" x14ac:dyDescent="0.2">
      <c r="A31352">
        <v>96754</v>
      </c>
      <c r="B31352" t="s">
        <v>80</v>
      </c>
      <c r="C31352">
        <v>38439</v>
      </c>
      <c r="D31352">
        <v>1</v>
      </c>
    </row>
    <row r="31353" spans="1:4" x14ac:dyDescent="0.2">
      <c r="A31353">
        <v>94686</v>
      </c>
    </row>
    <row r="31354" spans="1:4" x14ac:dyDescent="0.2">
      <c r="A31354">
        <v>94686</v>
      </c>
      <c r="B31354" t="s">
        <v>6064</v>
      </c>
      <c r="C31354">
        <v>88267</v>
      </c>
      <c r="D31354">
        <v>0.5625</v>
      </c>
    </row>
    <row r="31355" spans="1:4" x14ac:dyDescent="0.2">
      <c r="A31355">
        <v>94686</v>
      </c>
      <c r="B31355" t="s">
        <v>6064</v>
      </c>
      <c r="C31355">
        <v>88248</v>
      </c>
      <c r="D31355">
        <v>0.5625</v>
      </c>
    </row>
    <row r="31356" spans="1:4" x14ac:dyDescent="0.2">
      <c r="A31356">
        <v>94686</v>
      </c>
      <c r="B31356" t="s">
        <v>80</v>
      </c>
      <c r="C31356">
        <v>38383</v>
      </c>
      <c r="D31356">
        <v>6.2600000000000003E-2</v>
      </c>
    </row>
    <row r="31357" spans="1:4" x14ac:dyDescent="0.2">
      <c r="A31357">
        <v>94686</v>
      </c>
      <c r="B31357" t="s">
        <v>80</v>
      </c>
      <c r="C31357">
        <v>20083</v>
      </c>
      <c r="D31357">
        <v>0.08</v>
      </c>
    </row>
    <row r="31358" spans="1:4" x14ac:dyDescent="0.2">
      <c r="A31358">
        <v>94686</v>
      </c>
      <c r="B31358" t="s">
        <v>80</v>
      </c>
      <c r="C31358">
        <v>3530</v>
      </c>
      <c r="D31358">
        <v>1</v>
      </c>
    </row>
    <row r="31359" spans="1:4" x14ac:dyDescent="0.2">
      <c r="A31359">
        <v>94686</v>
      </c>
      <c r="B31359" t="s">
        <v>80</v>
      </c>
      <c r="C31359">
        <v>122</v>
      </c>
      <c r="D31359">
        <v>4.7100000000000003E-2</v>
      </c>
    </row>
    <row r="31360" spans="1:4" x14ac:dyDescent="0.2">
      <c r="A31360">
        <v>94674</v>
      </c>
    </row>
    <row r="31361" spans="1:4" x14ac:dyDescent="0.2">
      <c r="A31361">
        <v>94674</v>
      </c>
      <c r="B31361" t="s">
        <v>6064</v>
      </c>
      <c r="C31361">
        <v>88267</v>
      </c>
      <c r="D31361">
        <v>7.51E-2</v>
      </c>
    </row>
    <row r="31362" spans="1:4" x14ac:dyDescent="0.2">
      <c r="A31362">
        <v>94674</v>
      </c>
      <c r="B31362" t="s">
        <v>6064</v>
      </c>
      <c r="C31362">
        <v>88248</v>
      </c>
      <c r="D31362">
        <v>7.51E-2</v>
      </c>
    </row>
    <row r="31363" spans="1:4" x14ac:dyDescent="0.2">
      <c r="A31363">
        <v>94674</v>
      </c>
      <c r="B31363" t="s">
        <v>80</v>
      </c>
      <c r="C31363">
        <v>38383</v>
      </c>
      <c r="D31363">
        <v>8.3999999999999995E-3</v>
      </c>
    </row>
    <row r="31364" spans="1:4" x14ac:dyDescent="0.2">
      <c r="A31364">
        <v>94674</v>
      </c>
      <c r="B31364" t="s">
        <v>80</v>
      </c>
      <c r="C31364">
        <v>20083</v>
      </c>
      <c r="D31364">
        <v>1.0999999999999999E-2</v>
      </c>
    </row>
    <row r="31365" spans="1:4" x14ac:dyDescent="0.2">
      <c r="A31365">
        <v>94674</v>
      </c>
      <c r="B31365" t="s">
        <v>80</v>
      </c>
      <c r="C31365">
        <v>3536</v>
      </c>
      <c r="D31365">
        <v>1</v>
      </c>
    </row>
    <row r="31366" spans="1:4" x14ac:dyDescent="0.2">
      <c r="A31366">
        <v>94674</v>
      </c>
      <c r="B31366" t="s">
        <v>80</v>
      </c>
      <c r="C31366">
        <v>122</v>
      </c>
      <c r="D31366">
        <v>9.4000000000000004E-3</v>
      </c>
    </row>
    <row r="31367" spans="1:4" x14ac:dyDescent="0.2">
      <c r="A31367">
        <v>94676</v>
      </c>
    </row>
    <row r="31368" spans="1:4" x14ac:dyDescent="0.2">
      <c r="A31368">
        <v>94676</v>
      </c>
      <c r="B31368" t="s">
        <v>6064</v>
      </c>
      <c r="C31368">
        <v>88267</v>
      </c>
      <c r="D31368">
        <v>0.10050000000000001</v>
      </c>
    </row>
    <row r="31369" spans="1:4" x14ac:dyDescent="0.2">
      <c r="A31369">
        <v>94676</v>
      </c>
      <c r="B31369" t="s">
        <v>6064</v>
      </c>
      <c r="C31369">
        <v>88248</v>
      </c>
      <c r="D31369">
        <v>0.10050000000000001</v>
      </c>
    </row>
    <row r="31370" spans="1:4" x14ac:dyDescent="0.2">
      <c r="A31370">
        <v>94676</v>
      </c>
      <c r="B31370" t="s">
        <v>80</v>
      </c>
      <c r="C31370">
        <v>38383</v>
      </c>
      <c r="D31370">
        <v>1.12E-2</v>
      </c>
    </row>
    <row r="31371" spans="1:4" x14ac:dyDescent="0.2">
      <c r="A31371">
        <v>94676</v>
      </c>
      <c r="B31371" t="s">
        <v>80</v>
      </c>
      <c r="C31371">
        <v>20083</v>
      </c>
      <c r="D31371">
        <v>1.4E-2</v>
      </c>
    </row>
    <row r="31372" spans="1:4" x14ac:dyDescent="0.2">
      <c r="A31372">
        <v>94676</v>
      </c>
      <c r="B31372" t="s">
        <v>80</v>
      </c>
      <c r="C31372">
        <v>3535</v>
      </c>
      <c r="D31372">
        <v>1</v>
      </c>
    </row>
    <row r="31373" spans="1:4" x14ac:dyDescent="0.2">
      <c r="A31373">
        <v>94676</v>
      </c>
      <c r="B31373" t="s">
        <v>80</v>
      </c>
      <c r="C31373">
        <v>122</v>
      </c>
      <c r="D31373">
        <v>1.18E-2</v>
      </c>
    </row>
    <row r="31374" spans="1:4" x14ac:dyDescent="0.2">
      <c r="A31374">
        <v>94678</v>
      </c>
    </row>
    <row r="31375" spans="1:4" x14ac:dyDescent="0.2">
      <c r="A31375">
        <v>94678</v>
      </c>
      <c r="B31375" t="s">
        <v>6064</v>
      </c>
      <c r="C31375">
        <v>88267</v>
      </c>
      <c r="D31375">
        <v>0.1401</v>
      </c>
    </row>
    <row r="31376" spans="1:4" x14ac:dyDescent="0.2">
      <c r="A31376">
        <v>94678</v>
      </c>
      <c r="B31376" t="s">
        <v>6064</v>
      </c>
      <c r="C31376">
        <v>88248</v>
      </c>
      <c r="D31376">
        <v>0.1401</v>
      </c>
    </row>
    <row r="31377" spans="1:4" x14ac:dyDescent="0.2">
      <c r="A31377">
        <v>94678</v>
      </c>
      <c r="B31377" t="s">
        <v>80</v>
      </c>
      <c r="C31377">
        <v>38383</v>
      </c>
      <c r="D31377">
        <v>1.5599999999999999E-2</v>
      </c>
    </row>
    <row r="31378" spans="1:4" x14ac:dyDescent="0.2">
      <c r="A31378">
        <v>94678</v>
      </c>
      <c r="B31378" t="s">
        <v>80</v>
      </c>
      <c r="C31378">
        <v>20083</v>
      </c>
      <c r="D31378">
        <v>2.1999999999999999E-2</v>
      </c>
    </row>
    <row r="31379" spans="1:4" x14ac:dyDescent="0.2">
      <c r="A31379">
        <v>94678</v>
      </c>
      <c r="B31379" t="s">
        <v>80</v>
      </c>
      <c r="C31379">
        <v>3540</v>
      </c>
      <c r="D31379">
        <v>1</v>
      </c>
    </row>
    <row r="31380" spans="1:4" x14ac:dyDescent="0.2">
      <c r="A31380">
        <v>94678</v>
      </c>
      <c r="B31380" t="s">
        <v>80</v>
      </c>
      <c r="C31380">
        <v>122</v>
      </c>
      <c r="D31380">
        <v>1.6500000000000001E-2</v>
      </c>
    </row>
    <row r="31381" spans="1:4" x14ac:dyDescent="0.2">
      <c r="A31381">
        <v>94680</v>
      </c>
    </row>
    <row r="31382" spans="1:4" x14ac:dyDescent="0.2">
      <c r="A31382">
        <v>94680</v>
      </c>
      <c r="B31382" t="s">
        <v>6064</v>
      </c>
      <c r="C31382">
        <v>88267</v>
      </c>
      <c r="D31382">
        <v>0.1885</v>
      </c>
    </row>
    <row r="31383" spans="1:4" x14ac:dyDescent="0.2">
      <c r="A31383">
        <v>94680</v>
      </c>
      <c r="B31383" t="s">
        <v>6064</v>
      </c>
      <c r="C31383">
        <v>88248</v>
      </c>
      <c r="D31383">
        <v>0.1885</v>
      </c>
    </row>
    <row r="31384" spans="1:4" x14ac:dyDescent="0.2">
      <c r="A31384">
        <v>94680</v>
      </c>
      <c r="B31384" t="s">
        <v>80</v>
      </c>
      <c r="C31384">
        <v>38383</v>
      </c>
      <c r="D31384">
        <v>2.1000000000000001E-2</v>
      </c>
    </row>
    <row r="31385" spans="1:4" x14ac:dyDescent="0.2">
      <c r="A31385">
        <v>94680</v>
      </c>
      <c r="B31385" t="s">
        <v>80</v>
      </c>
      <c r="C31385">
        <v>20083</v>
      </c>
      <c r="D31385">
        <v>0.03</v>
      </c>
    </row>
    <row r="31386" spans="1:4" x14ac:dyDescent="0.2">
      <c r="A31386">
        <v>94680</v>
      </c>
      <c r="B31386" t="s">
        <v>80</v>
      </c>
      <c r="C31386">
        <v>3539</v>
      </c>
      <c r="D31386">
        <v>1</v>
      </c>
    </row>
    <row r="31387" spans="1:4" x14ac:dyDescent="0.2">
      <c r="A31387">
        <v>94680</v>
      </c>
      <c r="B31387" t="s">
        <v>80</v>
      </c>
      <c r="C31387">
        <v>122</v>
      </c>
      <c r="D31387">
        <v>2.12E-2</v>
      </c>
    </row>
    <row r="31388" spans="1:4" x14ac:dyDescent="0.2">
      <c r="A31388">
        <v>94682</v>
      </c>
    </row>
    <row r="31389" spans="1:4" x14ac:dyDescent="0.2">
      <c r="A31389">
        <v>94682</v>
      </c>
      <c r="B31389" t="s">
        <v>6064</v>
      </c>
      <c r="C31389">
        <v>88267</v>
      </c>
      <c r="D31389">
        <v>0.27760000000000001</v>
      </c>
    </row>
    <row r="31390" spans="1:4" x14ac:dyDescent="0.2">
      <c r="A31390">
        <v>94682</v>
      </c>
      <c r="B31390" t="s">
        <v>6064</v>
      </c>
      <c r="C31390">
        <v>88248</v>
      </c>
      <c r="D31390">
        <v>0.27760000000000001</v>
      </c>
    </row>
    <row r="31391" spans="1:4" x14ac:dyDescent="0.2">
      <c r="A31391">
        <v>94682</v>
      </c>
      <c r="B31391" t="s">
        <v>80</v>
      </c>
      <c r="C31391">
        <v>38383</v>
      </c>
      <c r="D31391">
        <v>3.0800000000000001E-2</v>
      </c>
    </row>
    <row r="31392" spans="1:4" x14ac:dyDescent="0.2">
      <c r="A31392">
        <v>94682</v>
      </c>
      <c r="B31392" t="s">
        <v>80</v>
      </c>
      <c r="C31392">
        <v>20083</v>
      </c>
      <c r="D31392">
        <v>0.05</v>
      </c>
    </row>
    <row r="31393" spans="1:4" x14ac:dyDescent="0.2">
      <c r="A31393">
        <v>94682</v>
      </c>
      <c r="B31393" t="s">
        <v>80</v>
      </c>
      <c r="C31393">
        <v>3511</v>
      </c>
      <c r="D31393">
        <v>1</v>
      </c>
    </row>
    <row r="31394" spans="1:4" x14ac:dyDescent="0.2">
      <c r="A31394">
        <v>94682</v>
      </c>
      <c r="B31394" t="s">
        <v>80</v>
      </c>
      <c r="C31394">
        <v>122</v>
      </c>
      <c r="D31394">
        <v>2.5899999999999999E-2</v>
      </c>
    </row>
    <row r="31395" spans="1:4" x14ac:dyDescent="0.2">
      <c r="A31395">
        <v>94684</v>
      </c>
    </row>
    <row r="31396" spans="1:4" x14ac:dyDescent="0.2">
      <c r="A31396">
        <v>94684</v>
      </c>
      <c r="B31396" t="s">
        <v>6064</v>
      </c>
      <c r="C31396">
        <v>88267</v>
      </c>
      <c r="D31396">
        <v>0.34799999999999998</v>
      </c>
    </row>
    <row r="31397" spans="1:4" x14ac:dyDescent="0.2">
      <c r="A31397">
        <v>94684</v>
      </c>
      <c r="B31397" t="s">
        <v>6064</v>
      </c>
      <c r="C31397">
        <v>88248</v>
      </c>
      <c r="D31397">
        <v>0.34799999999999998</v>
      </c>
    </row>
    <row r="31398" spans="1:4" x14ac:dyDescent="0.2">
      <c r="A31398">
        <v>94684</v>
      </c>
      <c r="B31398" t="s">
        <v>80</v>
      </c>
      <c r="C31398">
        <v>38383</v>
      </c>
      <c r="D31398">
        <v>3.8800000000000001E-2</v>
      </c>
    </row>
    <row r="31399" spans="1:4" x14ac:dyDescent="0.2">
      <c r="A31399">
        <v>94684</v>
      </c>
      <c r="B31399" t="s">
        <v>80</v>
      </c>
      <c r="C31399">
        <v>20083</v>
      </c>
      <c r="D31399">
        <v>0.06</v>
      </c>
    </row>
    <row r="31400" spans="1:4" x14ac:dyDescent="0.2">
      <c r="A31400">
        <v>94684</v>
      </c>
      <c r="B31400" t="s">
        <v>80</v>
      </c>
      <c r="C31400">
        <v>3513</v>
      </c>
      <c r="D31400">
        <v>1</v>
      </c>
    </row>
    <row r="31401" spans="1:4" x14ac:dyDescent="0.2">
      <c r="A31401">
        <v>94684</v>
      </c>
      <c r="B31401" t="s">
        <v>80</v>
      </c>
      <c r="C31401">
        <v>122</v>
      </c>
      <c r="D31401">
        <v>3.5299999999999998E-2</v>
      </c>
    </row>
    <row r="31402" spans="1:4" x14ac:dyDescent="0.2">
      <c r="A31402">
        <v>105219</v>
      </c>
    </row>
    <row r="31403" spans="1:4" x14ac:dyDescent="0.2">
      <c r="A31403">
        <v>105219</v>
      </c>
      <c r="B31403" t="s">
        <v>6064</v>
      </c>
      <c r="C31403">
        <v>88267</v>
      </c>
      <c r="D31403">
        <v>5.1400000000000001E-2</v>
      </c>
    </row>
    <row r="31404" spans="1:4" x14ac:dyDescent="0.2">
      <c r="A31404">
        <v>105219</v>
      </c>
      <c r="B31404" t="s">
        <v>6064</v>
      </c>
      <c r="C31404">
        <v>88248</v>
      </c>
      <c r="D31404">
        <v>5.1400000000000001E-2</v>
      </c>
    </row>
    <row r="31405" spans="1:4" x14ac:dyDescent="0.2">
      <c r="A31405">
        <v>105219</v>
      </c>
      <c r="B31405" t="s">
        <v>80</v>
      </c>
      <c r="C31405">
        <v>37964</v>
      </c>
      <c r="D31405">
        <v>1</v>
      </c>
    </row>
    <row r="31406" spans="1:4" x14ac:dyDescent="0.2">
      <c r="A31406">
        <v>105219</v>
      </c>
      <c r="B31406" t="s">
        <v>80</v>
      </c>
      <c r="C31406">
        <v>21114</v>
      </c>
      <c r="D31406">
        <v>0.08</v>
      </c>
    </row>
    <row r="31407" spans="1:4" x14ac:dyDescent="0.2">
      <c r="A31407">
        <v>105220</v>
      </c>
    </row>
    <row r="31408" spans="1:4" x14ac:dyDescent="0.2">
      <c r="A31408">
        <v>105220</v>
      </c>
      <c r="B31408" t="s">
        <v>6064</v>
      </c>
      <c r="C31408">
        <v>88267</v>
      </c>
      <c r="D31408">
        <v>6.4600000000000005E-2</v>
      </c>
    </row>
    <row r="31409" spans="1:4" x14ac:dyDescent="0.2">
      <c r="A31409">
        <v>105220</v>
      </c>
      <c r="B31409" t="s">
        <v>6064</v>
      </c>
      <c r="C31409">
        <v>88248</v>
      </c>
      <c r="D31409">
        <v>6.4600000000000005E-2</v>
      </c>
    </row>
    <row r="31410" spans="1:4" x14ac:dyDescent="0.2">
      <c r="A31410">
        <v>105220</v>
      </c>
      <c r="B31410" t="s">
        <v>80</v>
      </c>
      <c r="C31410">
        <v>37965</v>
      </c>
      <c r="D31410">
        <v>1</v>
      </c>
    </row>
    <row r="31411" spans="1:4" x14ac:dyDescent="0.2">
      <c r="A31411">
        <v>105220</v>
      </c>
      <c r="B31411" t="s">
        <v>80</v>
      </c>
      <c r="C31411">
        <v>21114</v>
      </c>
      <c r="D31411">
        <v>0.1067</v>
      </c>
    </row>
    <row r="31412" spans="1:4" x14ac:dyDescent="0.2">
      <c r="A31412">
        <v>105221</v>
      </c>
    </row>
    <row r="31413" spans="1:4" x14ac:dyDescent="0.2">
      <c r="A31413">
        <v>105221</v>
      </c>
      <c r="B31413" t="s">
        <v>6064</v>
      </c>
      <c r="C31413">
        <v>88267</v>
      </c>
      <c r="D31413">
        <v>8.4000000000000005E-2</v>
      </c>
    </row>
    <row r="31414" spans="1:4" x14ac:dyDescent="0.2">
      <c r="A31414">
        <v>105221</v>
      </c>
      <c r="B31414" t="s">
        <v>6064</v>
      </c>
      <c r="C31414">
        <v>88248</v>
      </c>
      <c r="D31414">
        <v>8.4000000000000005E-2</v>
      </c>
    </row>
    <row r="31415" spans="1:4" x14ac:dyDescent="0.2">
      <c r="A31415">
        <v>105221</v>
      </c>
      <c r="B31415" t="s">
        <v>80</v>
      </c>
      <c r="C31415">
        <v>37966</v>
      </c>
      <c r="D31415">
        <v>1</v>
      </c>
    </row>
    <row r="31416" spans="1:4" x14ac:dyDescent="0.2">
      <c r="A31416">
        <v>105221</v>
      </c>
      <c r="B31416" t="s">
        <v>80</v>
      </c>
      <c r="C31416">
        <v>21114</v>
      </c>
      <c r="D31416">
        <v>0.1333</v>
      </c>
    </row>
    <row r="31417" spans="1:4" x14ac:dyDescent="0.2">
      <c r="A31417">
        <v>105166</v>
      </c>
    </row>
    <row r="31418" spans="1:4" x14ac:dyDescent="0.2">
      <c r="A31418">
        <v>105166</v>
      </c>
      <c r="B31418" t="s">
        <v>6064</v>
      </c>
      <c r="C31418">
        <v>88267</v>
      </c>
      <c r="D31418">
        <v>0.1077</v>
      </c>
    </row>
    <row r="31419" spans="1:4" x14ac:dyDescent="0.2">
      <c r="A31419">
        <v>105166</v>
      </c>
      <c r="B31419" t="s">
        <v>6064</v>
      </c>
      <c r="C31419">
        <v>88248</v>
      </c>
      <c r="D31419">
        <v>0.1077</v>
      </c>
    </row>
    <row r="31420" spans="1:4" x14ac:dyDescent="0.2">
      <c r="A31420">
        <v>105166</v>
      </c>
      <c r="B31420" t="s">
        <v>80</v>
      </c>
      <c r="C31420">
        <v>37967</v>
      </c>
      <c r="D31420">
        <v>1</v>
      </c>
    </row>
    <row r="31421" spans="1:4" x14ac:dyDescent="0.2">
      <c r="A31421">
        <v>105166</v>
      </c>
      <c r="B31421" t="s">
        <v>80</v>
      </c>
      <c r="C31421">
        <v>21114</v>
      </c>
      <c r="D31421">
        <v>0.16</v>
      </c>
    </row>
    <row r="31422" spans="1:4" x14ac:dyDescent="0.2">
      <c r="A31422">
        <v>105222</v>
      </c>
    </row>
    <row r="31423" spans="1:4" x14ac:dyDescent="0.2">
      <c r="A31423">
        <v>105222</v>
      </c>
      <c r="B31423" t="s">
        <v>6064</v>
      </c>
      <c r="C31423">
        <v>88267</v>
      </c>
      <c r="D31423">
        <v>0.15840000000000001</v>
      </c>
    </row>
    <row r="31424" spans="1:4" x14ac:dyDescent="0.2">
      <c r="A31424">
        <v>105222</v>
      </c>
      <c r="B31424" t="s">
        <v>6064</v>
      </c>
      <c r="C31424">
        <v>88248</v>
      </c>
      <c r="D31424">
        <v>0.15840000000000001</v>
      </c>
    </row>
    <row r="31425" spans="1:4" x14ac:dyDescent="0.2">
      <c r="A31425">
        <v>105222</v>
      </c>
      <c r="B31425" t="s">
        <v>80</v>
      </c>
      <c r="C31425">
        <v>37968</v>
      </c>
      <c r="D31425">
        <v>1</v>
      </c>
    </row>
    <row r="31426" spans="1:4" x14ac:dyDescent="0.2">
      <c r="A31426">
        <v>105222</v>
      </c>
      <c r="B31426" t="s">
        <v>80</v>
      </c>
      <c r="C31426">
        <v>21114</v>
      </c>
      <c r="D31426">
        <v>0.2</v>
      </c>
    </row>
    <row r="31427" spans="1:4" x14ac:dyDescent="0.2">
      <c r="A31427">
        <v>105223</v>
      </c>
    </row>
    <row r="31428" spans="1:4" x14ac:dyDescent="0.2">
      <c r="A31428">
        <v>105223</v>
      </c>
      <c r="B31428" t="s">
        <v>6064</v>
      </c>
      <c r="C31428">
        <v>88267</v>
      </c>
      <c r="D31428">
        <v>0.26450000000000001</v>
      </c>
    </row>
    <row r="31429" spans="1:4" x14ac:dyDescent="0.2">
      <c r="A31429">
        <v>105223</v>
      </c>
      <c r="B31429" t="s">
        <v>6064</v>
      </c>
      <c r="C31429">
        <v>88248</v>
      </c>
      <c r="D31429">
        <v>0.26450000000000001</v>
      </c>
    </row>
    <row r="31430" spans="1:4" x14ac:dyDescent="0.2">
      <c r="A31430">
        <v>105223</v>
      </c>
      <c r="B31430" t="s">
        <v>80</v>
      </c>
      <c r="C31430">
        <v>37969</v>
      </c>
      <c r="D31430">
        <v>1</v>
      </c>
    </row>
    <row r="31431" spans="1:4" x14ac:dyDescent="0.2">
      <c r="A31431">
        <v>105223</v>
      </c>
      <c r="B31431" t="s">
        <v>80</v>
      </c>
      <c r="C31431">
        <v>21114</v>
      </c>
      <c r="D31431">
        <v>0.24</v>
      </c>
    </row>
    <row r="31432" spans="1:4" x14ac:dyDescent="0.2">
      <c r="A31432">
        <v>105224</v>
      </c>
    </row>
    <row r="31433" spans="1:4" x14ac:dyDescent="0.2">
      <c r="A31433">
        <v>105224</v>
      </c>
      <c r="B31433" t="s">
        <v>6064</v>
      </c>
      <c r="C31433">
        <v>88267</v>
      </c>
      <c r="D31433">
        <v>0.37859999999999999</v>
      </c>
    </row>
    <row r="31434" spans="1:4" x14ac:dyDescent="0.2">
      <c r="A31434">
        <v>105224</v>
      </c>
      <c r="B31434" t="s">
        <v>6064</v>
      </c>
      <c r="C31434">
        <v>88248</v>
      </c>
      <c r="D31434">
        <v>0.37859999999999999</v>
      </c>
    </row>
    <row r="31435" spans="1:4" x14ac:dyDescent="0.2">
      <c r="A31435">
        <v>105224</v>
      </c>
      <c r="B31435" t="s">
        <v>80</v>
      </c>
      <c r="C31435">
        <v>37970</v>
      </c>
      <c r="D31435">
        <v>1</v>
      </c>
    </row>
    <row r="31436" spans="1:4" x14ac:dyDescent="0.2">
      <c r="A31436">
        <v>105224</v>
      </c>
      <c r="B31436" t="s">
        <v>80</v>
      </c>
      <c r="C31436">
        <v>21114</v>
      </c>
      <c r="D31436">
        <v>0.4</v>
      </c>
    </row>
    <row r="31437" spans="1:4" x14ac:dyDescent="0.2">
      <c r="A31437">
        <v>105149</v>
      </c>
    </row>
    <row r="31438" spans="1:4" x14ac:dyDescent="0.2">
      <c r="A31438">
        <v>105149</v>
      </c>
      <c r="B31438" t="s">
        <v>6064</v>
      </c>
      <c r="C31438">
        <v>104091</v>
      </c>
      <c r="D31438">
        <v>6.9099999999999995E-2</v>
      </c>
    </row>
    <row r="31439" spans="1:4" x14ac:dyDescent="0.2">
      <c r="A31439">
        <v>105149</v>
      </c>
      <c r="B31439" t="s">
        <v>6064</v>
      </c>
      <c r="C31439">
        <v>88267</v>
      </c>
      <c r="D31439">
        <v>0.1009</v>
      </c>
    </row>
    <row r="31440" spans="1:4" x14ac:dyDescent="0.2">
      <c r="A31440">
        <v>105149</v>
      </c>
      <c r="B31440" t="s">
        <v>6064</v>
      </c>
      <c r="C31440">
        <v>88248</v>
      </c>
      <c r="D31440">
        <v>0.1009</v>
      </c>
    </row>
    <row r="31441" spans="1:4" x14ac:dyDescent="0.2">
      <c r="A31441">
        <v>105149</v>
      </c>
      <c r="B31441" t="s">
        <v>80</v>
      </c>
      <c r="C31441">
        <v>36348</v>
      </c>
      <c r="D31441">
        <v>1</v>
      </c>
    </row>
    <row r="31442" spans="1:4" x14ac:dyDescent="0.2">
      <c r="A31442">
        <v>105150</v>
      </c>
    </row>
    <row r="31443" spans="1:4" x14ac:dyDescent="0.2">
      <c r="A31443">
        <v>105150</v>
      </c>
      <c r="B31443" t="s">
        <v>6064</v>
      </c>
      <c r="C31443">
        <v>104091</v>
      </c>
      <c r="D31443">
        <v>7.5899999999999995E-2</v>
      </c>
    </row>
    <row r="31444" spans="1:4" x14ac:dyDescent="0.2">
      <c r="A31444">
        <v>105150</v>
      </c>
      <c r="B31444" t="s">
        <v>6064</v>
      </c>
      <c r="C31444">
        <v>88267</v>
      </c>
      <c r="D31444">
        <v>0.1108</v>
      </c>
    </row>
    <row r="31445" spans="1:4" x14ac:dyDescent="0.2">
      <c r="A31445">
        <v>105150</v>
      </c>
      <c r="B31445" t="s">
        <v>6064</v>
      </c>
      <c r="C31445">
        <v>88248</v>
      </c>
      <c r="D31445">
        <v>0.1108</v>
      </c>
    </row>
    <row r="31446" spans="1:4" x14ac:dyDescent="0.2">
      <c r="A31446">
        <v>105150</v>
      </c>
      <c r="B31446" t="s">
        <v>80</v>
      </c>
      <c r="C31446">
        <v>36349</v>
      </c>
      <c r="D31446">
        <v>1</v>
      </c>
    </row>
    <row r="31447" spans="1:4" x14ac:dyDescent="0.2">
      <c r="A31447">
        <v>105151</v>
      </c>
    </row>
    <row r="31448" spans="1:4" x14ac:dyDescent="0.2">
      <c r="A31448">
        <v>105151</v>
      </c>
      <c r="B31448" t="s">
        <v>6064</v>
      </c>
      <c r="C31448">
        <v>104091</v>
      </c>
      <c r="D31448">
        <v>0.1053</v>
      </c>
    </row>
    <row r="31449" spans="1:4" x14ac:dyDescent="0.2">
      <c r="A31449">
        <v>105151</v>
      </c>
      <c r="B31449" t="s">
        <v>6064</v>
      </c>
      <c r="C31449">
        <v>88267</v>
      </c>
      <c r="D31449">
        <v>0.1537</v>
      </c>
    </row>
    <row r="31450" spans="1:4" x14ac:dyDescent="0.2">
      <c r="A31450">
        <v>105151</v>
      </c>
      <c r="B31450" t="s">
        <v>6064</v>
      </c>
      <c r="C31450">
        <v>88248</v>
      </c>
      <c r="D31450">
        <v>0.1537</v>
      </c>
    </row>
    <row r="31451" spans="1:4" x14ac:dyDescent="0.2">
      <c r="A31451">
        <v>105151</v>
      </c>
      <c r="B31451" t="s">
        <v>80</v>
      </c>
      <c r="C31451">
        <v>38987</v>
      </c>
      <c r="D31451">
        <v>1</v>
      </c>
    </row>
    <row r="31452" spans="1:4" x14ac:dyDescent="0.2">
      <c r="A31452">
        <v>105152</v>
      </c>
    </row>
    <row r="31453" spans="1:4" x14ac:dyDescent="0.2">
      <c r="A31453">
        <v>105152</v>
      </c>
      <c r="B31453" t="s">
        <v>6064</v>
      </c>
      <c r="C31453">
        <v>104091</v>
      </c>
      <c r="D31453">
        <v>0.13239999999999999</v>
      </c>
    </row>
    <row r="31454" spans="1:4" x14ac:dyDescent="0.2">
      <c r="A31454">
        <v>105152</v>
      </c>
      <c r="B31454" t="s">
        <v>6064</v>
      </c>
      <c r="C31454">
        <v>88267</v>
      </c>
      <c r="D31454">
        <v>0.1933</v>
      </c>
    </row>
    <row r="31455" spans="1:4" x14ac:dyDescent="0.2">
      <c r="A31455">
        <v>105152</v>
      </c>
      <c r="B31455" t="s">
        <v>6064</v>
      </c>
      <c r="C31455">
        <v>88248</v>
      </c>
      <c r="D31455">
        <v>0.1933</v>
      </c>
    </row>
    <row r="31456" spans="1:4" x14ac:dyDescent="0.2">
      <c r="A31456">
        <v>105152</v>
      </c>
      <c r="B31456" t="s">
        <v>80</v>
      </c>
      <c r="C31456">
        <v>38988</v>
      </c>
      <c r="D31456">
        <v>1</v>
      </c>
    </row>
    <row r="31457" spans="1:4" x14ac:dyDescent="0.2">
      <c r="A31457">
        <v>105153</v>
      </c>
    </row>
    <row r="31458" spans="1:4" x14ac:dyDescent="0.2">
      <c r="A31458">
        <v>105153</v>
      </c>
      <c r="B31458" t="s">
        <v>6064</v>
      </c>
      <c r="C31458">
        <v>104091</v>
      </c>
      <c r="D31458">
        <v>0.17660000000000001</v>
      </c>
    </row>
    <row r="31459" spans="1:4" x14ac:dyDescent="0.2">
      <c r="A31459">
        <v>105153</v>
      </c>
      <c r="B31459" t="s">
        <v>6064</v>
      </c>
      <c r="C31459">
        <v>88267</v>
      </c>
      <c r="D31459">
        <v>0.25790000000000002</v>
      </c>
    </row>
    <row r="31460" spans="1:4" x14ac:dyDescent="0.2">
      <c r="A31460">
        <v>105153</v>
      </c>
      <c r="B31460" t="s">
        <v>6064</v>
      </c>
      <c r="C31460">
        <v>88248</v>
      </c>
      <c r="D31460">
        <v>0.25790000000000002</v>
      </c>
    </row>
    <row r="31461" spans="1:4" x14ac:dyDescent="0.2">
      <c r="A31461">
        <v>105153</v>
      </c>
      <c r="B31461" t="s">
        <v>80</v>
      </c>
      <c r="C31461">
        <v>38989</v>
      </c>
      <c r="D31461">
        <v>1</v>
      </c>
    </row>
    <row r="31462" spans="1:4" x14ac:dyDescent="0.2">
      <c r="A31462">
        <v>105161</v>
      </c>
    </row>
    <row r="31463" spans="1:4" x14ac:dyDescent="0.2">
      <c r="A31463">
        <v>105161</v>
      </c>
      <c r="B31463" t="s">
        <v>6064</v>
      </c>
      <c r="C31463">
        <v>104098</v>
      </c>
      <c r="D31463">
        <v>0.1042</v>
      </c>
    </row>
    <row r="31464" spans="1:4" x14ac:dyDescent="0.2">
      <c r="A31464">
        <v>105161</v>
      </c>
      <c r="B31464" t="s">
        <v>6064</v>
      </c>
      <c r="C31464">
        <v>104097</v>
      </c>
      <c r="D31464">
        <v>0.2266</v>
      </c>
    </row>
    <row r="31465" spans="1:4" x14ac:dyDescent="0.2">
      <c r="A31465">
        <v>105161</v>
      </c>
      <c r="B31465" t="s">
        <v>6064</v>
      </c>
      <c r="C31465">
        <v>88267</v>
      </c>
      <c r="D31465">
        <v>0.33079999999999998</v>
      </c>
    </row>
    <row r="31466" spans="1:4" x14ac:dyDescent="0.2">
      <c r="A31466">
        <v>105161</v>
      </c>
      <c r="B31466" t="s">
        <v>6064</v>
      </c>
      <c r="C31466">
        <v>88248</v>
      </c>
      <c r="D31466">
        <v>0.33079999999999998</v>
      </c>
    </row>
    <row r="31467" spans="1:4" x14ac:dyDescent="0.2">
      <c r="A31467">
        <v>105161</v>
      </c>
      <c r="B31467" t="s">
        <v>80</v>
      </c>
      <c r="C31467">
        <v>38990</v>
      </c>
      <c r="D31467">
        <v>1</v>
      </c>
    </row>
    <row r="31468" spans="1:4" x14ac:dyDescent="0.2">
      <c r="A31468">
        <v>105162</v>
      </c>
    </row>
    <row r="31469" spans="1:4" x14ac:dyDescent="0.2">
      <c r="A31469">
        <v>105162</v>
      </c>
      <c r="B31469" t="s">
        <v>6064</v>
      </c>
      <c r="C31469">
        <v>104098</v>
      </c>
      <c r="D31469">
        <v>0.1386</v>
      </c>
    </row>
    <row r="31470" spans="1:4" x14ac:dyDescent="0.2">
      <c r="A31470">
        <v>105162</v>
      </c>
      <c r="B31470" t="s">
        <v>6064</v>
      </c>
      <c r="C31470">
        <v>104097</v>
      </c>
      <c r="D31470">
        <v>0.30109999999999998</v>
      </c>
    </row>
    <row r="31471" spans="1:4" x14ac:dyDescent="0.2">
      <c r="A31471">
        <v>105162</v>
      </c>
      <c r="B31471" t="s">
        <v>6064</v>
      </c>
      <c r="C31471">
        <v>88267</v>
      </c>
      <c r="D31471">
        <v>0.43969999999999998</v>
      </c>
    </row>
    <row r="31472" spans="1:4" x14ac:dyDescent="0.2">
      <c r="A31472">
        <v>105162</v>
      </c>
      <c r="B31472" t="s">
        <v>6064</v>
      </c>
      <c r="C31472">
        <v>88248</v>
      </c>
      <c r="D31472">
        <v>0.43969999999999998</v>
      </c>
    </row>
    <row r="31473" spans="1:4" x14ac:dyDescent="0.2">
      <c r="A31473">
        <v>105162</v>
      </c>
      <c r="B31473" t="s">
        <v>80</v>
      </c>
      <c r="C31473">
        <v>38991</v>
      </c>
      <c r="D31473">
        <v>1</v>
      </c>
    </row>
    <row r="31474" spans="1:4" x14ac:dyDescent="0.2">
      <c r="A31474">
        <v>105163</v>
      </c>
    </row>
    <row r="31475" spans="1:4" x14ac:dyDescent="0.2">
      <c r="A31475">
        <v>105163</v>
      </c>
      <c r="B31475" t="s">
        <v>6064</v>
      </c>
      <c r="C31475">
        <v>104092</v>
      </c>
      <c r="D31475">
        <v>4.0399999999999998E-2</v>
      </c>
    </row>
    <row r="31476" spans="1:4" x14ac:dyDescent="0.2">
      <c r="A31476">
        <v>105163</v>
      </c>
      <c r="B31476" t="s">
        <v>6064</v>
      </c>
      <c r="C31476">
        <v>104091</v>
      </c>
      <c r="D31476">
        <v>8.7900000000000006E-2</v>
      </c>
    </row>
    <row r="31477" spans="1:4" x14ac:dyDescent="0.2">
      <c r="A31477">
        <v>105163</v>
      </c>
      <c r="B31477" t="s">
        <v>6064</v>
      </c>
      <c r="C31477">
        <v>88267</v>
      </c>
      <c r="D31477">
        <v>0.1283</v>
      </c>
    </row>
    <row r="31478" spans="1:4" x14ac:dyDescent="0.2">
      <c r="A31478">
        <v>105163</v>
      </c>
      <c r="B31478" t="s">
        <v>6064</v>
      </c>
      <c r="C31478">
        <v>88248</v>
      </c>
      <c r="D31478">
        <v>0.1283</v>
      </c>
    </row>
    <row r="31479" spans="1:4" x14ac:dyDescent="0.2">
      <c r="A31479">
        <v>105163</v>
      </c>
      <c r="B31479" t="s">
        <v>80</v>
      </c>
      <c r="C31479">
        <v>38433</v>
      </c>
      <c r="D31479">
        <v>1</v>
      </c>
    </row>
    <row r="31480" spans="1:4" x14ac:dyDescent="0.2">
      <c r="A31480">
        <v>105170</v>
      </c>
    </row>
    <row r="31481" spans="1:4" x14ac:dyDescent="0.2">
      <c r="A31481">
        <v>105170</v>
      </c>
      <c r="B31481" t="s">
        <v>6064</v>
      </c>
      <c r="C31481">
        <v>88267</v>
      </c>
      <c r="D31481">
        <v>5.7599999999999998E-2</v>
      </c>
    </row>
    <row r="31482" spans="1:4" x14ac:dyDescent="0.2">
      <c r="A31482">
        <v>105170</v>
      </c>
      <c r="B31482" t="s">
        <v>6064</v>
      </c>
      <c r="C31482">
        <v>88248</v>
      </c>
      <c r="D31482">
        <v>5.7599999999999998E-2</v>
      </c>
    </row>
    <row r="31483" spans="1:4" x14ac:dyDescent="0.2">
      <c r="A31483">
        <v>105170</v>
      </c>
      <c r="B31483" t="s">
        <v>80</v>
      </c>
      <c r="C31483">
        <v>38383</v>
      </c>
      <c r="D31483">
        <v>6.4000000000000003E-3</v>
      </c>
    </row>
    <row r="31484" spans="1:4" x14ac:dyDescent="0.2">
      <c r="A31484">
        <v>105170</v>
      </c>
      <c r="B31484" t="s">
        <v>80</v>
      </c>
      <c r="C31484">
        <v>20083</v>
      </c>
      <c r="D31484">
        <v>8.0000000000000002E-3</v>
      </c>
    </row>
    <row r="31485" spans="1:4" x14ac:dyDescent="0.2">
      <c r="A31485">
        <v>105170</v>
      </c>
      <c r="B31485" t="s">
        <v>80</v>
      </c>
      <c r="C31485">
        <v>3500</v>
      </c>
      <c r="D31485">
        <v>1</v>
      </c>
    </row>
    <row r="31486" spans="1:4" x14ac:dyDescent="0.2">
      <c r="A31486">
        <v>105170</v>
      </c>
      <c r="B31486" t="s">
        <v>80</v>
      </c>
      <c r="C31486">
        <v>122</v>
      </c>
      <c r="D31486">
        <v>7.1000000000000004E-3</v>
      </c>
    </row>
    <row r="31487" spans="1:4" x14ac:dyDescent="0.2">
      <c r="A31487">
        <v>105179</v>
      </c>
    </row>
    <row r="31488" spans="1:4" x14ac:dyDescent="0.2">
      <c r="A31488">
        <v>105179</v>
      </c>
      <c r="B31488" t="s">
        <v>6064</v>
      </c>
      <c r="C31488">
        <v>88267</v>
      </c>
      <c r="D31488">
        <v>7.51E-2</v>
      </c>
    </row>
    <row r="31489" spans="1:4" x14ac:dyDescent="0.2">
      <c r="A31489">
        <v>105179</v>
      </c>
      <c r="B31489" t="s">
        <v>6064</v>
      </c>
      <c r="C31489">
        <v>88248</v>
      </c>
      <c r="D31489">
        <v>7.51E-2</v>
      </c>
    </row>
    <row r="31490" spans="1:4" x14ac:dyDescent="0.2">
      <c r="A31490">
        <v>105179</v>
      </c>
      <c r="B31490" t="s">
        <v>80</v>
      </c>
      <c r="C31490">
        <v>38383</v>
      </c>
      <c r="D31490">
        <v>8.3999999999999995E-3</v>
      </c>
    </row>
    <row r="31491" spans="1:4" x14ac:dyDescent="0.2">
      <c r="A31491">
        <v>105179</v>
      </c>
      <c r="B31491" t="s">
        <v>80</v>
      </c>
      <c r="C31491">
        <v>20083</v>
      </c>
      <c r="D31491">
        <v>1.0999999999999999E-2</v>
      </c>
    </row>
    <row r="31492" spans="1:4" x14ac:dyDescent="0.2">
      <c r="A31492">
        <v>105179</v>
      </c>
      <c r="B31492" t="s">
        <v>80</v>
      </c>
      <c r="C31492">
        <v>3501</v>
      </c>
      <c r="D31492">
        <v>1</v>
      </c>
    </row>
    <row r="31493" spans="1:4" x14ac:dyDescent="0.2">
      <c r="A31493">
        <v>105179</v>
      </c>
      <c r="B31493" t="s">
        <v>80</v>
      </c>
      <c r="C31493">
        <v>122</v>
      </c>
      <c r="D31493">
        <v>9.4000000000000004E-3</v>
      </c>
    </row>
    <row r="31494" spans="1:4" x14ac:dyDescent="0.2">
      <c r="A31494">
        <v>105180</v>
      </c>
    </row>
    <row r="31495" spans="1:4" x14ac:dyDescent="0.2">
      <c r="A31495">
        <v>105180</v>
      </c>
      <c r="B31495" t="s">
        <v>6064</v>
      </c>
      <c r="C31495">
        <v>88267</v>
      </c>
      <c r="D31495">
        <v>0.10050000000000001</v>
      </c>
    </row>
    <row r="31496" spans="1:4" x14ac:dyDescent="0.2">
      <c r="A31496">
        <v>105180</v>
      </c>
      <c r="B31496" t="s">
        <v>6064</v>
      </c>
      <c r="C31496">
        <v>88248</v>
      </c>
      <c r="D31496">
        <v>0.10050000000000001</v>
      </c>
    </row>
    <row r="31497" spans="1:4" x14ac:dyDescent="0.2">
      <c r="A31497">
        <v>105180</v>
      </c>
      <c r="B31497" t="s">
        <v>80</v>
      </c>
      <c r="C31497">
        <v>38383</v>
      </c>
      <c r="D31497">
        <v>1.12E-2</v>
      </c>
    </row>
    <row r="31498" spans="1:4" x14ac:dyDescent="0.2">
      <c r="A31498">
        <v>105180</v>
      </c>
      <c r="B31498" t="s">
        <v>80</v>
      </c>
      <c r="C31498">
        <v>20083</v>
      </c>
      <c r="D31498">
        <v>1.4E-2</v>
      </c>
    </row>
    <row r="31499" spans="1:4" x14ac:dyDescent="0.2">
      <c r="A31499">
        <v>105180</v>
      </c>
      <c r="B31499" t="s">
        <v>80</v>
      </c>
      <c r="C31499">
        <v>3502</v>
      </c>
      <c r="D31499">
        <v>1</v>
      </c>
    </row>
    <row r="31500" spans="1:4" x14ac:dyDescent="0.2">
      <c r="A31500">
        <v>105180</v>
      </c>
      <c r="B31500" t="s">
        <v>80</v>
      </c>
      <c r="C31500">
        <v>122</v>
      </c>
      <c r="D31500">
        <v>1.18E-2</v>
      </c>
    </row>
    <row r="31501" spans="1:4" x14ac:dyDescent="0.2">
      <c r="A31501">
        <v>105181</v>
      </c>
    </row>
    <row r="31502" spans="1:4" x14ac:dyDescent="0.2">
      <c r="A31502">
        <v>105181</v>
      </c>
      <c r="B31502" t="s">
        <v>6064</v>
      </c>
      <c r="C31502">
        <v>88267</v>
      </c>
      <c r="D31502">
        <v>0.1401</v>
      </c>
    </row>
    <row r="31503" spans="1:4" x14ac:dyDescent="0.2">
      <c r="A31503">
        <v>105181</v>
      </c>
      <c r="B31503" t="s">
        <v>6064</v>
      </c>
      <c r="C31503">
        <v>88248</v>
      </c>
      <c r="D31503">
        <v>0.1401</v>
      </c>
    </row>
    <row r="31504" spans="1:4" x14ac:dyDescent="0.2">
      <c r="A31504">
        <v>105181</v>
      </c>
      <c r="B31504" t="s">
        <v>80</v>
      </c>
      <c r="C31504">
        <v>38383</v>
      </c>
      <c r="D31504">
        <v>1.5599999999999999E-2</v>
      </c>
    </row>
    <row r="31505" spans="1:4" x14ac:dyDescent="0.2">
      <c r="A31505">
        <v>105181</v>
      </c>
      <c r="B31505" t="s">
        <v>80</v>
      </c>
      <c r="C31505">
        <v>20083</v>
      </c>
      <c r="D31505">
        <v>2.1999999999999999E-2</v>
      </c>
    </row>
    <row r="31506" spans="1:4" x14ac:dyDescent="0.2">
      <c r="A31506">
        <v>105181</v>
      </c>
      <c r="B31506" t="s">
        <v>80</v>
      </c>
      <c r="C31506">
        <v>3503</v>
      </c>
      <c r="D31506">
        <v>1</v>
      </c>
    </row>
    <row r="31507" spans="1:4" x14ac:dyDescent="0.2">
      <c r="A31507">
        <v>105181</v>
      </c>
      <c r="B31507" t="s">
        <v>80</v>
      </c>
      <c r="C31507">
        <v>122</v>
      </c>
      <c r="D31507">
        <v>1.6500000000000001E-2</v>
      </c>
    </row>
    <row r="31508" spans="1:4" x14ac:dyDescent="0.2">
      <c r="A31508">
        <v>105182</v>
      </c>
    </row>
    <row r="31509" spans="1:4" x14ac:dyDescent="0.2">
      <c r="A31509">
        <v>105182</v>
      </c>
      <c r="B31509" t="s">
        <v>6064</v>
      </c>
      <c r="C31509">
        <v>88267</v>
      </c>
      <c r="D31509">
        <v>0.1885</v>
      </c>
    </row>
    <row r="31510" spans="1:4" x14ac:dyDescent="0.2">
      <c r="A31510">
        <v>105182</v>
      </c>
      <c r="B31510" t="s">
        <v>6064</v>
      </c>
      <c r="C31510">
        <v>88248</v>
      </c>
      <c r="D31510">
        <v>0.1885</v>
      </c>
    </row>
    <row r="31511" spans="1:4" x14ac:dyDescent="0.2">
      <c r="A31511">
        <v>105182</v>
      </c>
      <c r="B31511" t="s">
        <v>80</v>
      </c>
      <c r="C31511">
        <v>38383</v>
      </c>
      <c r="D31511">
        <v>2.1000000000000001E-2</v>
      </c>
    </row>
    <row r="31512" spans="1:4" x14ac:dyDescent="0.2">
      <c r="A31512">
        <v>105182</v>
      </c>
      <c r="B31512" t="s">
        <v>80</v>
      </c>
      <c r="C31512">
        <v>20083</v>
      </c>
      <c r="D31512">
        <v>0.03</v>
      </c>
    </row>
    <row r="31513" spans="1:4" x14ac:dyDescent="0.2">
      <c r="A31513">
        <v>105182</v>
      </c>
      <c r="B31513" t="s">
        <v>80</v>
      </c>
      <c r="C31513">
        <v>3477</v>
      </c>
      <c r="D31513">
        <v>1</v>
      </c>
    </row>
    <row r="31514" spans="1:4" x14ac:dyDescent="0.2">
      <c r="A31514">
        <v>105182</v>
      </c>
      <c r="B31514" t="s">
        <v>80</v>
      </c>
      <c r="C31514">
        <v>122</v>
      </c>
      <c r="D31514">
        <v>2.12E-2</v>
      </c>
    </row>
    <row r="31515" spans="1:4" x14ac:dyDescent="0.2">
      <c r="A31515">
        <v>105183</v>
      </c>
    </row>
    <row r="31516" spans="1:4" x14ac:dyDescent="0.2">
      <c r="A31516">
        <v>105183</v>
      </c>
      <c r="B31516" t="s">
        <v>6064</v>
      </c>
      <c r="C31516">
        <v>88267</v>
      </c>
      <c r="D31516">
        <v>0.27760000000000001</v>
      </c>
    </row>
    <row r="31517" spans="1:4" x14ac:dyDescent="0.2">
      <c r="A31517">
        <v>105183</v>
      </c>
      <c r="B31517" t="s">
        <v>6064</v>
      </c>
      <c r="C31517">
        <v>88248</v>
      </c>
      <c r="D31517">
        <v>0.27760000000000001</v>
      </c>
    </row>
    <row r="31518" spans="1:4" x14ac:dyDescent="0.2">
      <c r="A31518">
        <v>105183</v>
      </c>
      <c r="B31518" t="s">
        <v>80</v>
      </c>
      <c r="C31518">
        <v>38383</v>
      </c>
      <c r="D31518">
        <v>3.0800000000000001E-2</v>
      </c>
    </row>
    <row r="31519" spans="1:4" x14ac:dyDescent="0.2">
      <c r="A31519">
        <v>105183</v>
      </c>
      <c r="B31519" t="s">
        <v>80</v>
      </c>
      <c r="C31519">
        <v>20083</v>
      </c>
      <c r="D31519">
        <v>0.05</v>
      </c>
    </row>
    <row r="31520" spans="1:4" x14ac:dyDescent="0.2">
      <c r="A31520">
        <v>105183</v>
      </c>
      <c r="B31520" t="s">
        <v>80</v>
      </c>
      <c r="C31520">
        <v>3478</v>
      </c>
      <c r="D31520">
        <v>1</v>
      </c>
    </row>
    <row r="31521" spans="1:4" x14ac:dyDescent="0.2">
      <c r="A31521">
        <v>105183</v>
      </c>
      <c r="B31521" t="s">
        <v>80</v>
      </c>
      <c r="C31521">
        <v>122</v>
      </c>
      <c r="D31521">
        <v>2.5899999999999999E-2</v>
      </c>
    </row>
    <row r="31522" spans="1:4" x14ac:dyDescent="0.2">
      <c r="A31522">
        <v>105184</v>
      </c>
    </row>
    <row r="31523" spans="1:4" x14ac:dyDescent="0.2">
      <c r="A31523">
        <v>105184</v>
      </c>
      <c r="B31523" t="s">
        <v>6064</v>
      </c>
      <c r="C31523">
        <v>88267</v>
      </c>
      <c r="D31523">
        <v>0.34799999999999998</v>
      </c>
    </row>
    <row r="31524" spans="1:4" x14ac:dyDescent="0.2">
      <c r="A31524">
        <v>105184</v>
      </c>
      <c r="B31524" t="s">
        <v>6064</v>
      </c>
      <c r="C31524">
        <v>88248</v>
      </c>
      <c r="D31524">
        <v>0.34799999999999998</v>
      </c>
    </row>
    <row r="31525" spans="1:4" x14ac:dyDescent="0.2">
      <c r="A31525">
        <v>105184</v>
      </c>
      <c r="B31525" t="s">
        <v>80</v>
      </c>
      <c r="C31525">
        <v>38383</v>
      </c>
      <c r="D31525">
        <v>3.8800000000000001E-2</v>
      </c>
    </row>
    <row r="31526" spans="1:4" x14ac:dyDescent="0.2">
      <c r="A31526">
        <v>105184</v>
      </c>
      <c r="B31526" t="s">
        <v>80</v>
      </c>
      <c r="C31526">
        <v>20083</v>
      </c>
      <c r="D31526">
        <v>0.06</v>
      </c>
    </row>
    <row r="31527" spans="1:4" x14ac:dyDescent="0.2">
      <c r="A31527">
        <v>105184</v>
      </c>
      <c r="B31527" t="s">
        <v>80</v>
      </c>
      <c r="C31527">
        <v>3525</v>
      </c>
      <c r="D31527">
        <v>1</v>
      </c>
    </row>
    <row r="31528" spans="1:4" x14ac:dyDescent="0.2">
      <c r="A31528">
        <v>105184</v>
      </c>
      <c r="B31528" t="s">
        <v>80</v>
      </c>
      <c r="C31528">
        <v>122</v>
      </c>
      <c r="D31528">
        <v>3.5299999999999998E-2</v>
      </c>
    </row>
    <row r="31529" spans="1:4" x14ac:dyDescent="0.2">
      <c r="A31529">
        <v>94612</v>
      </c>
    </row>
    <row r="31530" spans="1:4" x14ac:dyDescent="0.2">
      <c r="A31530">
        <v>94612</v>
      </c>
      <c r="B31530" t="s">
        <v>6064</v>
      </c>
      <c r="C31530">
        <v>88267</v>
      </c>
      <c r="D31530">
        <v>0.48080000000000001</v>
      </c>
    </row>
    <row r="31531" spans="1:4" x14ac:dyDescent="0.2">
      <c r="A31531">
        <v>94612</v>
      </c>
      <c r="B31531" t="s">
        <v>6064</v>
      </c>
      <c r="C31531">
        <v>88248</v>
      </c>
      <c r="D31531">
        <v>0.48080000000000001</v>
      </c>
    </row>
    <row r="31532" spans="1:4" x14ac:dyDescent="0.2">
      <c r="A31532">
        <v>94612</v>
      </c>
      <c r="B31532" t="s">
        <v>80</v>
      </c>
      <c r="C31532">
        <v>39897</v>
      </c>
      <c r="D31532">
        <v>8.3999999999999995E-3</v>
      </c>
    </row>
    <row r="31533" spans="1:4" x14ac:dyDescent="0.2">
      <c r="A31533">
        <v>94612</v>
      </c>
      <c r="B31533" t="s">
        <v>80</v>
      </c>
      <c r="C31533">
        <v>38383</v>
      </c>
      <c r="D31533">
        <v>0.1202</v>
      </c>
    </row>
    <row r="31534" spans="1:4" x14ac:dyDescent="0.2">
      <c r="A31534">
        <v>94612</v>
      </c>
      <c r="B31534" t="s">
        <v>80</v>
      </c>
      <c r="C31534">
        <v>12732</v>
      </c>
      <c r="D31534">
        <v>4.5199999999999997E-2</v>
      </c>
    </row>
    <row r="31535" spans="1:4" x14ac:dyDescent="0.2">
      <c r="A31535">
        <v>94612</v>
      </c>
      <c r="B31535" t="s">
        <v>80</v>
      </c>
      <c r="C31535">
        <v>12731</v>
      </c>
      <c r="D31535">
        <v>1</v>
      </c>
    </row>
    <row r="31536" spans="1:4" x14ac:dyDescent="0.2">
      <c r="A31536">
        <v>105142</v>
      </c>
    </row>
    <row r="31537" spans="1:4" x14ac:dyDescent="0.2">
      <c r="A31537">
        <v>105142</v>
      </c>
      <c r="B31537" t="s">
        <v>6064</v>
      </c>
      <c r="C31537">
        <v>88267</v>
      </c>
      <c r="D31537">
        <v>4.4299999999999999E-2</v>
      </c>
    </row>
    <row r="31538" spans="1:4" x14ac:dyDescent="0.2">
      <c r="A31538">
        <v>105142</v>
      </c>
      <c r="B31538" t="s">
        <v>6064</v>
      </c>
      <c r="C31538">
        <v>88248</v>
      </c>
      <c r="D31538">
        <v>4.4299999999999999E-2</v>
      </c>
    </row>
    <row r="31539" spans="1:4" x14ac:dyDescent="0.2">
      <c r="A31539">
        <v>105142</v>
      </c>
      <c r="B31539" t="s">
        <v>80</v>
      </c>
      <c r="C31539">
        <v>38383</v>
      </c>
      <c r="D31539">
        <v>7.4000000000000003E-3</v>
      </c>
    </row>
    <row r="31540" spans="1:4" x14ac:dyDescent="0.2">
      <c r="A31540">
        <v>105142</v>
      </c>
      <c r="B31540" t="s">
        <v>80</v>
      </c>
      <c r="C31540">
        <v>20083</v>
      </c>
      <c r="D31540">
        <v>9.4999999999999998E-3</v>
      </c>
    </row>
    <row r="31541" spans="1:4" x14ac:dyDescent="0.2">
      <c r="A31541">
        <v>105142</v>
      </c>
      <c r="B31541" t="s">
        <v>80</v>
      </c>
      <c r="C31541">
        <v>3869</v>
      </c>
      <c r="D31541">
        <v>1</v>
      </c>
    </row>
    <row r="31542" spans="1:4" x14ac:dyDescent="0.2">
      <c r="A31542">
        <v>105142</v>
      </c>
      <c r="B31542" t="s">
        <v>80</v>
      </c>
      <c r="C31542">
        <v>122</v>
      </c>
      <c r="D31542">
        <v>8.3000000000000001E-3</v>
      </c>
    </row>
    <row r="31543" spans="1:4" x14ac:dyDescent="0.2">
      <c r="A31543">
        <v>105143</v>
      </c>
    </row>
    <row r="31544" spans="1:4" x14ac:dyDescent="0.2">
      <c r="A31544">
        <v>105143</v>
      </c>
      <c r="B31544" t="s">
        <v>6064</v>
      </c>
      <c r="C31544">
        <v>88267</v>
      </c>
      <c r="D31544">
        <v>5.8599999999999999E-2</v>
      </c>
    </row>
    <row r="31545" spans="1:4" x14ac:dyDescent="0.2">
      <c r="A31545">
        <v>105143</v>
      </c>
      <c r="B31545" t="s">
        <v>6064</v>
      </c>
      <c r="C31545">
        <v>88248</v>
      </c>
      <c r="D31545">
        <v>5.8599999999999999E-2</v>
      </c>
    </row>
    <row r="31546" spans="1:4" x14ac:dyDescent="0.2">
      <c r="A31546">
        <v>105143</v>
      </c>
      <c r="B31546" t="s">
        <v>80</v>
      </c>
      <c r="C31546">
        <v>38383</v>
      </c>
      <c r="D31546">
        <v>9.7999999999999997E-3</v>
      </c>
    </row>
    <row r="31547" spans="1:4" x14ac:dyDescent="0.2">
      <c r="A31547">
        <v>105143</v>
      </c>
      <c r="B31547" t="s">
        <v>80</v>
      </c>
      <c r="C31547">
        <v>20083</v>
      </c>
      <c r="D31547">
        <v>1.2500000000000001E-2</v>
      </c>
    </row>
    <row r="31548" spans="1:4" x14ac:dyDescent="0.2">
      <c r="A31548">
        <v>105143</v>
      </c>
      <c r="B31548" t="s">
        <v>80</v>
      </c>
      <c r="C31548">
        <v>3872</v>
      </c>
      <c r="D31548">
        <v>1</v>
      </c>
    </row>
    <row r="31549" spans="1:4" x14ac:dyDescent="0.2">
      <c r="A31549">
        <v>105143</v>
      </c>
      <c r="B31549" t="s">
        <v>80</v>
      </c>
      <c r="C31549">
        <v>122</v>
      </c>
      <c r="D31549">
        <v>1.06E-2</v>
      </c>
    </row>
    <row r="31550" spans="1:4" x14ac:dyDescent="0.2">
      <c r="A31550">
        <v>105144</v>
      </c>
    </row>
    <row r="31551" spans="1:4" x14ac:dyDescent="0.2">
      <c r="A31551">
        <v>105144</v>
      </c>
      <c r="B31551" t="s">
        <v>6064</v>
      </c>
      <c r="C31551">
        <v>88267</v>
      </c>
      <c r="D31551">
        <v>0.1095</v>
      </c>
    </row>
    <row r="31552" spans="1:4" x14ac:dyDescent="0.2">
      <c r="A31552">
        <v>105144</v>
      </c>
      <c r="B31552" t="s">
        <v>6064</v>
      </c>
      <c r="C31552">
        <v>88248</v>
      </c>
      <c r="D31552">
        <v>0.1095</v>
      </c>
    </row>
    <row r="31553" spans="1:4" x14ac:dyDescent="0.2">
      <c r="A31553">
        <v>105144</v>
      </c>
      <c r="B31553" t="s">
        <v>80</v>
      </c>
      <c r="C31553">
        <v>38383</v>
      </c>
      <c r="D31553">
        <v>1.83E-2</v>
      </c>
    </row>
    <row r="31554" spans="1:4" x14ac:dyDescent="0.2">
      <c r="A31554">
        <v>105144</v>
      </c>
      <c r="B31554" t="s">
        <v>80</v>
      </c>
      <c r="C31554">
        <v>20083</v>
      </c>
      <c r="D31554">
        <v>2.5999999999999999E-2</v>
      </c>
    </row>
    <row r="31555" spans="1:4" x14ac:dyDescent="0.2">
      <c r="A31555">
        <v>105144</v>
      </c>
      <c r="B31555" t="s">
        <v>80</v>
      </c>
      <c r="C31555">
        <v>3850</v>
      </c>
      <c r="D31555">
        <v>1</v>
      </c>
    </row>
    <row r="31556" spans="1:4" x14ac:dyDescent="0.2">
      <c r="A31556">
        <v>105144</v>
      </c>
      <c r="B31556" t="s">
        <v>80</v>
      </c>
      <c r="C31556">
        <v>122</v>
      </c>
      <c r="D31556">
        <v>1.89E-2</v>
      </c>
    </row>
    <row r="31557" spans="1:4" x14ac:dyDescent="0.2">
      <c r="A31557">
        <v>105173</v>
      </c>
    </row>
    <row r="31558" spans="1:4" x14ac:dyDescent="0.2">
      <c r="A31558">
        <v>105173</v>
      </c>
      <c r="B31558" t="s">
        <v>6064</v>
      </c>
      <c r="C31558">
        <v>88267</v>
      </c>
      <c r="D31558">
        <v>0.33960000000000001</v>
      </c>
    </row>
    <row r="31559" spans="1:4" x14ac:dyDescent="0.2">
      <c r="A31559">
        <v>105173</v>
      </c>
      <c r="B31559" t="s">
        <v>6064</v>
      </c>
      <c r="C31559">
        <v>88248</v>
      </c>
      <c r="D31559">
        <v>0.33960000000000001</v>
      </c>
    </row>
    <row r="31560" spans="1:4" x14ac:dyDescent="0.2">
      <c r="A31560">
        <v>105173</v>
      </c>
      <c r="B31560" t="s">
        <v>80</v>
      </c>
      <c r="C31560">
        <v>7307</v>
      </c>
      <c r="D31560">
        <v>6.4000000000000003E-3</v>
      </c>
    </row>
    <row r="31561" spans="1:4" x14ac:dyDescent="0.2">
      <c r="A31561">
        <v>105173</v>
      </c>
      <c r="B31561" t="s">
        <v>80</v>
      </c>
      <c r="C31561">
        <v>3928</v>
      </c>
      <c r="D31561">
        <v>1</v>
      </c>
    </row>
    <row r="31562" spans="1:4" x14ac:dyDescent="0.2">
      <c r="A31562">
        <v>105173</v>
      </c>
      <c r="B31562" t="s">
        <v>80</v>
      </c>
      <c r="C31562">
        <v>3148</v>
      </c>
      <c r="D31562">
        <v>2.7099999999999999E-2</v>
      </c>
    </row>
    <row r="31563" spans="1:4" x14ac:dyDescent="0.2">
      <c r="A31563">
        <v>105175</v>
      </c>
    </row>
    <row r="31564" spans="1:4" x14ac:dyDescent="0.2">
      <c r="A31564">
        <v>105175</v>
      </c>
      <c r="B31564" t="s">
        <v>6064</v>
      </c>
      <c r="C31564">
        <v>88267</v>
      </c>
      <c r="D31564">
        <v>0.37259999999999999</v>
      </c>
    </row>
    <row r="31565" spans="1:4" x14ac:dyDescent="0.2">
      <c r="A31565">
        <v>105175</v>
      </c>
      <c r="B31565" t="s">
        <v>6064</v>
      </c>
      <c r="C31565">
        <v>88248</v>
      </c>
      <c r="D31565">
        <v>0.37259999999999999</v>
      </c>
    </row>
    <row r="31566" spans="1:4" x14ac:dyDescent="0.2">
      <c r="A31566">
        <v>105175</v>
      </c>
      <c r="B31566" t="s">
        <v>80</v>
      </c>
      <c r="C31566">
        <v>7307</v>
      </c>
      <c r="D31566">
        <v>7.0000000000000001E-3</v>
      </c>
    </row>
    <row r="31567" spans="1:4" x14ac:dyDescent="0.2">
      <c r="A31567">
        <v>105175</v>
      </c>
      <c r="B31567" t="s">
        <v>80</v>
      </c>
      <c r="C31567">
        <v>3930</v>
      </c>
      <c r="D31567">
        <v>1</v>
      </c>
    </row>
    <row r="31568" spans="1:4" x14ac:dyDescent="0.2">
      <c r="A31568">
        <v>105175</v>
      </c>
      <c r="B31568" t="s">
        <v>80</v>
      </c>
      <c r="C31568">
        <v>3148</v>
      </c>
      <c r="D31568">
        <v>2.9700000000000001E-2</v>
      </c>
    </row>
    <row r="31569" spans="1:4" x14ac:dyDescent="0.2">
      <c r="A31569">
        <v>105174</v>
      </c>
    </row>
    <row r="31570" spans="1:4" x14ac:dyDescent="0.2">
      <c r="A31570">
        <v>105174</v>
      </c>
      <c r="B31570" t="s">
        <v>6064</v>
      </c>
      <c r="C31570">
        <v>88267</v>
      </c>
      <c r="D31570">
        <v>0.39889999999999998</v>
      </c>
    </row>
    <row r="31571" spans="1:4" x14ac:dyDescent="0.2">
      <c r="A31571">
        <v>105174</v>
      </c>
      <c r="B31571" t="s">
        <v>6064</v>
      </c>
      <c r="C31571">
        <v>88248</v>
      </c>
      <c r="D31571">
        <v>0.39889999999999998</v>
      </c>
    </row>
    <row r="31572" spans="1:4" x14ac:dyDescent="0.2">
      <c r="A31572">
        <v>105174</v>
      </c>
      <c r="B31572" t="s">
        <v>80</v>
      </c>
      <c r="C31572">
        <v>7307</v>
      </c>
      <c r="D31572">
        <v>7.7999999999999996E-3</v>
      </c>
    </row>
    <row r="31573" spans="1:4" x14ac:dyDescent="0.2">
      <c r="A31573">
        <v>105174</v>
      </c>
      <c r="B31573" t="s">
        <v>80</v>
      </c>
      <c r="C31573">
        <v>3931</v>
      </c>
      <c r="D31573">
        <v>1</v>
      </c>
    </row>
    <row r="31574" spans="1:4" x14ac:dyDescent="0.2">
      <c r="A31574">
        <v>105174</v>
      </c>
      <c r="B31574" t="s">
        <v>80</v>
      </c>
      <c r="C31574">
        <v>3148</v>
      </c>
      <c r="D31574">
        <v>3.2800000000000003E-2</v>
      </c>
    </row>
    <row r="31575" spans="1:4" x14ac:dyDescent="0.2">
      <c r="A31575">
        <v>105145</v>
      </c>
    </row>
    <row r="31576" spans="1:4" x14ac:dyDescent="0.2">
      <c r="A31576">
        <v>105145</v>
      </c>
      <c r="B31576" t="s">
        <v>6064</v>
      </c>
      <c r="C31576">
        <v>88267</v>
      </c>
      <c r="D31576">
        <v>6.59E-2</v>
      </c>
    </row>
    <row r="31577" spans="1:4" x14ac:dyDescent="0.2">
      <c r="A31577">
        <v>105145</v>
      </c>
      <c r="B31577" t="s">
        <v>6064</v>
      </c>
      <c r="C31577">
        <v>88248</v>
      </c>
      <c r="D31577">
        <v>6.59E-2</v>
      </c>
    </row>
    <row r="31578" spans="1:4" x14ac:dyDescent="0.2">
      <c r="A31578">
        <v>105145</v>
      </c>
      <c r="B31578" t="s">
        <v>80</v>
      </c>
      <c r="C31578">
        <v>38383</v>
      </c>
      <c r="D31578">
        <v>1.0999999999999999E-2</v>
      </c>
    </row>
    <row r="31579" spans="1:4" x14ac:dyDescent="0.2">
      <c r="A31579">
        <v>105145</v>
      </c>
      <c r="B31579" t="s">
        <v>80</v>
      </c>
      <c r="C31579">
        <v>38023</v>
      </c>
      <c r="D31579">
        <v>1</v>
      </c>
    </row>
    <row r="31580" spans="1:4" x14ac:dyDescent="0.2">
      <c r="A31580">
        <v>105145</v>
      </c>
      <c r="B31580" t="s">
        <v>80</v>
      </c>
      <c r="C31580">
        <v>20083</v>
      </c>
      <c r="D31580">
        <v>1.4999999999999999E-2</v>
      </c>
    </row>
    <row r="31581" spans="1:4" x14ac:dyDescent="0.2">
      <c r="A31581">
        <v>105145</v>
      </c>
      <c r="B31581" t="s">
        <v>80</v>
      </c>
      <c r="C31581">
        <v>122</v>
      </c>
      <c r="D31581">
        <v>1.18E-2</v>
      </c>
    </row>
    <row r="31582" spans="1:4" x14ac:dyDescent="0.2">
      <c r="A31582">
        <v>94606</v>
      </c>
    </row>
    <row r="31583" spans="1:4" x14ac:dyDescent="0.2">
      <c r="A31583">
        <v>94606</v>
      </c>
      <c r="B31583" t="s">
        <v>6064</v>
      </c>
      <c r="C31583">
        <v>88267</v>
      </c>
      <c r="D31583">
        <v>0.40749999999999997</v>
      </c>
    </row>
    <row r="31584" spans="1:4" x14ac:dyDescent="0.2">
      <c r="A31584">
        <v>94606</v>
      </c>
      <c r="B31584" t="s">
        <v>6064</v>
      </c>
      <c r="C31584">
        <v>88248</v>
      </c>
      <c r="D31584">
        <v>0.40749999999999997</v>
      </c>
    </row>
    <row r="31585" spans="1:4" x14ac:dyDescent="0.2">
      <c r="A31585">
        <v>94606</v>
      </c>
      <c r="B31585" t="s">
        <v>80</v>
      </c>
      <c r="C31585">
        <v>39897</v>
      </c>
      <c r="D31585">
        <v>6.0000000000000001E-3</v>
      </c>
    </row>
    <row r="31586" spans="1:4" x14ac:dyDescent="0.2">
      <c r="A31586">
        <v>94606</v>
      </c>
      <c r="B31586" t="s">
        <v>80</v>
      </c>
      <c r="C31586">
        <v>38383</v>
      </c>
      <c r="D31586">
        <v>0.1019</v>
      </c>
    </row>
    <row r="31587" spans="1:4" x14ac:dyDescent="0.2">
      <c r="A31587">
        <v>94606</v>
      </c>
      <c r="B31587" t="s">
        <v>80</v>
      </c>
      <c r="C31587">
        <v>12732</v>
      </c>
      <c r="D31587">
        <v>2.4E-2</v>
      </c>
    </row>
    <row r="31588" spans="1:4" x14ac:dyDescent="0.2">
      <c r="A31588">
        <v>94606</v>
      </c>
      <c r="B31588" t="s">
        <v>80</v>
      </c>
      <c r="C31588">
        <v>12728</v>
      </c>
      <c r="D31588">
        <v>1</v>
      </c>
    </row>
    <row r="31589" spans="1:4" x14ac:dyDescent="0.2">
      <c r="A31589">
        <v>94608</v>
      </c>
    </row>
    <row r="31590" spans="1:4" x14ac:dyDescent="0.2">
      <c r="A31590">
        <v>94608</v>
      </c>
      <c r="B31590" t="s">
        <v>6064</v>
      </c>
      <c r="C31590">
        <v>88267</v>
      </c>
      <c r="D31590">
        <v>0.42509999999999998</v>
      </c>
    </row>
    <row r="31591" spans="1:4" x14ac:dyDescent="0.2">
      <c r="A31591">
        <v>94608</v>
      </c>
      <c r="B31591" t="s">
        <v>6064</v>
      </c>
      <c r="C31591">
        <v>88248</v>
      </c>
      <c r="D31591">
        <v>0.42509999999999998</v>
      </c>
    </row>
    <row r="31592" spans="1:4" x14ac:dyDescent="0.2">
      <c r="A31592">
        <v>94608</v>
      </c>
      <c r="B31592" t="s">
        <v>80</v>
      </c>
      <c r="C31592">
        <v>39897</v>
      </c>
      <c r="D31592">
        <v>6.7999999999999996E-3</v>
      </c>
    </row>
    <row r="31593" spans="1:4" x14ac:dyDescent="0.2">
      <c r="A31593">
        <v>94608</v>
      </c>
      <c r="B31593" t="s">
        <v>80</v>
      </c>
      <c r="C31593">
        <v>38383</v>
      </c>
      <c r="D31593">
        <v>0.10630000000000001</v>
      </c>
    </row>
    <row r="31594" spans="1:4" x14ac:dyDescent="0.2">
      <c r="A31594">
        <v>94608</v>
      </c>
      <c r="B31594" t="s">
        <v>80</v>
      </c>
      <c r="C31594">
        <v>12732</v>
      </c>
      <c r="D31594">
        <v>0.03</v>
      </c>
    </row>
    <row r="31595" spans="1:4" x14ac:dyDescent="0.2">
      <c r="A31595">
        <v>94608</v>
      </c>
      <c r="B31595" t="s">
        <v>80</v>
      </c>
      <c r="C31595">
        <v>12729</v>
      </c>
      <c r="D31595">
        <v>1</v>
      </c>
    </row>
    <row r="31596" spans="1:4" x14ac:dyDescent="0.2">
      <c r="A31596">
        <v>94610</v>
      </c>
    </row>
    <row r="31597" spans="1:4" x14ac:dyDescent="0.2">
      <c r="A31597">
        <v>94610</v>
      </c>
      <c r="B31597" t="s">
        <v>6064</v>
      </c>
      <c r="C31597">
        <v>88267</v>
      </c>
      <c r="D31597">
        <v>0.44409999999999999</v>
      </c>
    </row>
    <row r="31598" spans="1:4" x14ac:dyDescent="0.2">
      <c r="A31598">
        <v>94610</v>
      </c>
      <c r="B31598" t="s">
        <v>6064</v>
      </c>
      <c r="C31598">
        <v>88248</v>
      </c>
      <c r="D31598">
        <v>0.44409999999999999</v>
      </c>
    </row>
    <row r="31599" spans="1:4" x14ac:dyDescent="0.2">
      <c r="A31599">
        <v>94610</v>
      </c>
      <c r="B31599" t="s">
        <v>80</v>
      </c>
      <c r="C31599">
        <v>39897</v>
      </c>
      <c r="D31599">
        <v>7.6E-3</v>
      </c>
    </row>
    <row r="31600" spans="1:4" x14ac:dyDescent="0.2">
      <c r="A31600">
        <v>94610</v>
      </c>
      <c r="B31600" t="s">
        <v>80</v>
      </c>
      <c r="C31600">
        <v>38383</v>
      </c>
      <c r="D31600">
        <v>0.111</v>
      </c>
    </row>
    <row r="31601" spans="1:4" x14ac:dyDescent="0.2">
      <c r="A31601">
        <v>94610</v>
      </c>
      <c r="B31601" t="s">
        <v>80</v>
      </c>
      <c r="C31601">
        <v>12732</v>
      </c>
      <c r="D31601">
        <v>3.5999999999999997E-2</v>
      </c>
    </row>
    <row r="31602" spans="1:4" x14ac:dyDescent="0.2">
      <c r="A31602">
        <v>94610</v>
      </c>
      <c r="B31602" t="s">
        <v>80</v>
      </c>
      <c r="C31602">
        <v>12730</v>
      </c>
      <c r="D31602">
        <v>1</v>
      </c>
    </row>
    <row r="31603" spans="1:4" x14ac:dyDescent="0.2">
      <c r="A31603">
        <v>94657</v>
      </c>
    </row>
    <row r="31604" spans="1:4" x14ac:dyDescent="0.2">
      <c r="A31604">
        <v>94657</v>
      </c>
      <c r="B31604" t="s">
        <v>6064</v>
      </c>
      <c r="C31604">
        <v>88267</v>
      </c>
      <c r="D31604">
        <v>3.8399999999999997E-2</v>
      </c>
    </row>
    <row r="31605" spans="1:4" x14ac:dyDescent="0.2">
      <c r="A31605">
        <v>94657</v>
      </c>
      <c r="B31605" t="s">
        <v>6064</v>
      </c>
      <c r="C31605">
        <v>88248</v>
      </c>
      <c r="D31605">
        <v>3.8399999999999997E-2</v>
      </c>
    </row>
    <row r="31606" spans="1:4" x14ac:dyDescent="0.2">
      <c r="A31606">
        <v>94657</v>
      </c>
      <c r="B31606" t="s">
        <v>80</v>
      </c>
      <c r="C31606">
        <v>38383</v>
      </c>
      <c r="D31606">
        <v>6.4000000000000003E-3</v>
      </c>
    </row>
    <row r="31607" spans="1:4" x14ac:dyDescent="0.2">
      <c r="A31607">
        <v>94657</v>
      </c>
      <c r="B31607" t="s">
        <v>80</v>
      </c>
      <c r="C31607">
        <v>20083</v>
      </c>
      <c r="D31607">
        <v>8.0000000000000002E-3</v>
      </c>
    </row>
    <row r="31608" spans="1:4" x14ac:dyDescent="0.2">
      <c r="A31608">
        <v>94657</v>
      </c>
      <c r="B31608" t="s">
        <v>80</v>
      </c>
      <c r="C31608">
        <v>3904</v>
      </c>
      <c r="D31608">
        <v>1</v>
      </c>
    </row>
    <row r="31609" spans="1:4" x14ac:dyDescent="0.2">
      <c r="A31609">
        <v>94657</v>
      </c>
      <c r="B31609" t="s">
        <v>80</v>
      </c>
      <c r="C31609">
        <v>122</v>
      </c>
      <c r="D31609">
        <v>7.1000000000000004E-3</v>
      </c>
    </row>
    <row r="31610" spans="1:4" x14ac:dyDescent="0.2">
      <c r="A31610">
        <v>94659</v>
      </c>
    </row>
    <row r="31611" spans="1:4" x14ac:dyDescent="0.2">
      <c r="A31611">
        <v>94659</v>
      </c>
      <c r="B31611" t="s">
        <v>6064</v>
      </c>
      <c r="C31611">
        <v>88267</v>
      </c>
      <c r="D31611">
        <v>5.0099999999999999E-2</v>
      </c>
    </row>
    <row r="31612" spans="1:4" x14ac:dyDescent="0.2">
      <c r="A31612">
        <v>94659</v>
      </c>
      <c r="B31612" t="s">
        <v>6064</v>
      </c>
      <c r="C31612">
        <v>88248</v>
      </c>
      <c r="D31612">
        <v>5.0099999999999999E-2</v>
      </c>
    </row>
    <row r="31613" spans="1:4" x14ac:dyDescent="0.2">
      <c r="A31613">
        <v>94659</v>
      </c>
      <c r="B31613" t="s">
        <v>80</v>
      </c>
      <c r="C31613">
        <v>38383</v>
      </c>
      <c r="D31613">
        <v>8.3999999999999995E-3</v>
      </c>
    </row>
    <row r="31614" spans="1:4" x14ac:dyDescent="0.2">
      <c r="A31614">
        <v>94659</v>
      </c>
      <c r="B31614" t="s">
        <v>80</v>
      </c>
      <c r="C31614">
        <v>20083</v>
      </c>
      <c r="D31614">
        <v>1.0999999999999999E-2</v>
      </c>
    </row>
    <row r="31615" spans="1:4" x14ac:dyDescent="0.2">
      <c r="A31615">
        <v>94659</v>
      </c>
      <c r="B31615" t="s">
        <v>80</v>
      </c>
      <c r="C31615">
        <v>3903</v>
      </c>
      <c r="D31615">
        <v>1</v>
      </c>
    </row>
    <row r="31616" spans="1:4" x14ac:dyDescent="0.2">
      <c r="A31616">
        <v>94659</v>
      </c>
      <c r="B31616" t="s">
        <v>80</v>
      </c>
      <c r="C31616">
        <v>122</v>
      </c>
      <c r="D31616">
        <v>9.4000000000000004E-3</v>
      </c>
    </row>
    <row r="31617" spans="1:4" x14ac:dyDescent="0.2">
      <c r="A31617">
        <v>94739</v>
      </c>
    </row>
    <row r="31618" spans="1:4" x14ac:dyDescent="0.2">
      <c r="A31618">
        <v>94739</v>
      </c>
      <c r="B31618" t="s">
        <v>6064</v>
      </c>
      <c r="C31618">
        <v>88267</v>
      </c>
      <c r="D31618">
        <v>0.40129999999999999</v>
      </c>
    </row>
    <row r="31619" spans="1:4" x14ac:dyDescent="0.2">
      <c r="A31619">
        <v>94739</v>
      </c>
      <c r="B31619" t="s">
        <v>6064</v>
      </c>
      <c r="C31619">
        <v>88248</v>
      </c>
      <c r="D31619">
        <v>0.40129999999999999</v>
      </c>
    </row>
    <row r="31620" spans="1:4" x14ac:dyDescent="0.2">
      <c r="A31620">
        <v>94739</v>
      </c>
      <c r="B31620" t="s">
        <v>80</v>
      </c>
      <c r="C31620">
        <v>44252</v>
      </c>
      <c r="D31620">
        <v>1</v>
      </c>
    </row>
    <row r="31621" spans="1:4" x14ac:dyDescent="0.2">
      <c r="A31621">
        <v>94739</v>
      </c>
      <c r="B31621" t="s">
        <v>80</v>
      </c>
      <c r="C31621">
        <v>21114</v>
      </c>
      <c r="D31621">
        <v>0.66669999999999996</v>
      </c>
    </row>
    <row r="31622" spans="1:4" x14ac:dyDescent="0.2">
      <c r="A31622">
        <v>94725</v>
      </c>
    </row>
    <row r="31623" spans="1:4" x14ac:dyDescent="0.2">
      <c r="A31623">
        <v>94725</v>
      </c>
      <c r="B31623" t="s">
        <v>6064</v>
      </c>
      <c r="C31623">
        <v>88267</v>
      </c>
      <c r="D31623">
        <v>3.4200000000000001E-2</v>
      </c>
    </row>
    <row r="31624" spans="1:4" x14ac:dyDescent="0.2">
      <c r="A31624">
        <v>94725</v>
      </c>
      <c r="B31624" t="s">
        <v>6064</v>
      </c>
      <c r="C31624">
        <v>88248</v>
      </c>
      <c r="D31624">
        <v>3.4200000000000001E-2</v>
      </c>
    </row>
    <row r="31625" spans="1:4" x14ac:dyDescent="0.2">
      <c r="A31625">
        <v>94725</v>
      </c>
      <c r="B31625" t="s">
        <v>80</v>
      </c>
      <c r="C31625">
        <v>37974</v>
      </c>
      <c r="D31625">
        <v>1</v>
      </c>
    </row>
    <row r="31626" spans="1:4" x14ac:dyDescent="0.2">
      <c r="A31626">
        <v>94725</v>
      </c>
      <c r="B31626" t="s">
        <v>80</v>
      </c>
      <c r="C31626">
        <v>21114</v>
      </c>
      <c r="D31626">
        <v>0.08</v>
      </c>
    </row>
    <row r="31627" spans="1:4" x14ac:dyDescent="0.2">
      <c r="A31627">
        <v>94727</v>
      </c>
    </row>
    <row r="31628" spans="1:4" x14ac:dyDescent="0.2">
      <c r="A31628">
        <v>94727</v>
      </c>
      <c r="B31628" t="s">
        <v>6064</v>
      </c>
      <c r="C31628">
        <v>88267</v>
      </c>
      <c r="D31628">
        <v>4.2999999999999997E-2</v>
      </c>
    </row>
    <row r="31629" spans="1:4" x14ac:dyDescent="0.2">
      <c r="A31629">
        <v>94727</v>
      </c>
      <c r="B31629" t="s">
        <v>6064</v>
      </c>
      <c r="C31629">
        <v>88248</v>
      </c>
      <c r="D31629">
        <v>4.2999999999999997E-2</v>
      </c>
    </row>
    <row r="31630" spans="1:4" x14ac:dyDescent="0.2">
      <c r="A31630">
        <v>94727</v>
      </c>
      <c r="B31630" t="s">
        <v>80</v>
      </c>
      <c r="C31630">
        <v>37975</v>
      </c>
      <c r="D31630">
        <v>1</v>
      </c>
    </row>
    <row r="31631" spans="1:4" x14ac:dyDescent="0.2">
      <c r="A31631">
        <v>94727</v>
      </c>
      <c r="B31631" t="s">
        <v>80</v>
      </c>
      <c r="C31631">
        <v>21114</v>
      </c>
      <c r="D31631">
        <v>0.1067</v>
      </c>
    </row>
    <row r="31632" spans="1:4" x14ac:dyDescent="0.2">
      <c r="A31632">
        <v>94729</v>
      </c>
    </row>
    <row r="31633" spans="1:4" x14ac:dyDescent="0.2">
      <c r="A31633">
        <v>94729</v>
      </c>
      <c r="B31633" t="s">
        <v>6064</v>
      </c>
      <c r="C31633">
        <v>88267</v>
      </c>
      <c r="D31633">
        <v>5.6000000000000001E-2</v>
      </c>
    </row>
    <row r="31634" spans="1:4" x14ac:dyDescent="0.2">
      <c r="A31634">
        <v>94729</v>
      </c>
      <c r="B31634" t="s">
        <v>6064</v>
      </c>
      <c r="C31634">
        <v>88248</v>
      </c>
      <c r="D31634">
        <v>5.6000000000000001E-2</v>
      </c>
    </row>
    <row r="31635" spans="1:4" x14ac:dyDescent="0.2">
      <c r="A31635">
        <v>94729</v>
      </c>
      <c r="B31635" t="s">
        <v>80</v>
      </c>
      <c r="C31635">
        <v>37976</v>
      </c>
      <c r="D31635">
        <v>1</v>
      </c>
    </row>
    <row r="31636" spans="1:4" x14ac:dyDescent="0.2">
      <c r="A31636">
        <v>94729</v>
      </c>
      <c r="B31636" t="s">
        <v>80</v>
      </c>
      <c r="C31636">
        <v>21114</v>
      </c>
      <c r="D31636">
        <v>0.1333</v>
      </c>
    </row>
    <row r="31637" spans="1:4" x14ac:dyDescent="0.2">
      <c r="A31637">
        <v>94731</v>
      </c>
    </row>
    <row r="31638" spans="1:4" x14ac:dyDescent="0.2">
      <c r="A31638">
        <v>94731</v>
      </c>
      <c r="B31638" t="s">
        <v>6064</v>
      </c>
      <c r="C31638">
        <v>88267</v>
      </c>
      <c r="D31638">
        <v>7.1800000000000003E-2</v>
      </c>
    </row>
    <row r="31639" spans="1:4" x14ac:dyDescent="0.2">
      <c r="A31639">
        <v>94731</v>
      </c>
      <c r="B31639" t="s">
        <v>6064</v>
      </c>
      <c r="C31639">
        <v>88248</v>
      </c>
      <c r="D31639">
        <v>7.1800000000000003E-2</v>
      </c>
    </row>
    <row r="31640" spans="1:4" x14ac:dyDescent="0.2">
      <c r="A31640">
        <v>94731</v>
      </c>
      <c r="B31640" t="s">
        <v>80</v>
      </c>
      <c r="C31640">
        <v>37977</v>
      </c>
      <c r="D31640">
        <v>1</v>
      </c>
    </row>
    <row r="31641" spans="1:4" x14ac:dyDescent="0.2">
      <c r="A31641">
        <v>94731</v>
      </c>
      <c r="B31641" t="s">
        <v>80</v>
      </c>
      <c r="C31641">
        <v>21114</v>
      </c>
      <c r="D31641">
        <v>0.16</v>
      </c>
    </row>
    <row r="31642" spans="1:4" x14ac:dyDescent="0.2">
      <c r="A31642">
        <v>94733</v>
      </c>
    </row>
    <row r="31643" spans="1:4" x14ac:dyDescent="0.2">
      <c r="A31643">
        <v>94733</v>
      </c>
      <c r="B31643" t="s">
        <v>6064</v>
      </c>
      <c r="C31643">
        <v>88267</v>
      </c>
      <c r="D31643">
        <v>0.1056</v>
      </c>
    </row>
    <row r="31644" spans="1:4" x14ac:dyDescent="0.2">
      <c r="A31644">
        <v>94733</v>
      </c>
      <c r="B31644" t="s">
        <v>6064</v>
      </c>
      <c r="C31644">
        <v>88248</v>
      </c>
      <c r="D31644">
        <v>0.1056</v>
      </c>
    </row>
    <row r="31645" spans="1:4" x14ac:dyDescent="0.2">
      <c r="A31645">
        <v>94733</v>
      </c>
      <c r="B31645" t="s">
        <v>80</v>
      </c>
      <c r="C31645">
        <v>37978</v>
      </c>
      <c r="D31645">
        <v>1</v>
      </c>
    </row>
    <row r="31646" spans="1:4" x14ac:dyDescent="0.2">
      <c r="A31646">
        <v>94733</v>
      </c>
      <c r="B31646" t="s">
        <v>80</v>
      </c>
      <c r="C31646">
        <v>21114</v>
      </c>
      <c r="D31646">
        <v>0.2</v>
      </c>
    </row>
    <row r="31647" spans="1:4" x14ac:dyDescent="0.2">
      <c r="A31647">
        <v>94863</v>
      </c>
    </row>
    <row r="31648" spans="1:4" x14ac:dyDescent="0.2">
      <c r="A31648">
        <v>94863</v>
      </c>
      <c r="B31648" t="s">
        <v>6064</v>
      </c>
      <c r="C31648">
        <v>88267</v>
      </c>
      <c r="D31648">
        <v>0.1764</v>
      </c>
    </row>
    <row r="31649" spans="1:4" x14ac:dyDescent="0.2">
      <c r="A31649">
        <v>94863</v>
      </c>
      <c r="B31649" t="s">
        <v>6064</v>
      </c>
      <c r="C31649">
        <v>88248</v>
      </c>
      <c r="D31649">
        <v>0.1764</v>
      </c>
    </row>
    <row r="31650" spans="1:4" x14ac:dyDescent="0.2">
      <c r="A31650">
        <v>94863</v>
      </c>
      <c r="B31650" t="s">
        <v>80</v>
      </c>
      <c r="C31650">
        <v>37979</v>
      </c>
      <c r="D31650">
        <v>1</v>
      </c>
    </row>
    <row r="31651" spans="1:4" x14ac:dyDescent="0.2">
      <c r="A31651">
        <v>94863</v>
      </c>
      <c r="B31651" t="s">
        <v>80</v>
      </c>
      <c r="C31651">
        <v>21114</v>
      </c>
      <c r="D31651">
        <v>0.24</v>
      </c>
    </row>
    <row r="31652" spans="1:4" x14ac:dyDescent="0.2">
      <c r="A31652">
        <v>94737</v>
      </c>
    </row>
    <row r="31653" spans="1:4" x14ac:dyDescent="0.2">
      <c r="A31653">
        <v>94737</v>
      </c>
      <c r="B31653" t="s">
        <v>6064</v>
      </c>
      <c r="C31653">
        <v>88267</v>
      </c>
      <c r="D31653">
        <v>0.25240000000000001</v>
      </c>
    </row>
    <row r="31654" spans="1:4" x14ac:dyDescent="0.2">
      <c r="A31654">
        <v>94737</v>
      </c>
      <c r="B31654" t="s">
        <v>6064</v>
      </c>
      <c r="C31654">
        <v>88248</v>
      </c>
      <c r="D31654">
        <v>0.25240000000000001</v>
      </c>
    </row>
    <row r="31655" spans="1:4" x14ac:dyDescent="0.2">
      <c r="A31655">
        <v>94737</v>
      </c>
      <c r="B31655" t="s">
        <v>80</v>
      </c>
      <c r="C31655">
        <v>37980</v>
      </c>
      <c r="D31655">
        <v>1</v>
      </c>
    </row>
    <row r="31656" spans="1:4" x14ac:dyDescent="0.2">
      <c r="A31656">
        <v>94737</v>
      </c>
      <c r="B31656" t="s">
        <v>80</v>
      </c>
      <c r="C31656">
        <v>21114</v>
      </c>
      <c r="D31656">
        <v>0.4</v>
      </c>
    </row>
    <row r="31657" spans="1:4" x14ac:dyDescent="0.2">
      <c r="A31657">
        <v>94465</v>
      </c>
    </row>
    <row r="31658" spans="1:4" x14ac:dyDescent="0.2">
      <c r="A31658">
        <v>94465</v>
      </c>
      <c r="B31658" t="s">
        <v>6064</v>
      </c>
      <c r="C31658">
        <v>88267</v>
      </c>
      <c r="D31658">
        <v>0.31319999999999998</v>
      </c>
    </row>
    <row r="31659" spans="1:4" x14ac:dyDescent="0.2">
      <c r="A31659">
        <v>94465</v>
      </c>
      <c r="B31659" t="s">
        <v>6064</v>
      </c>
      <c r="C31659">
        <v>88248</v>
      </c>
      <c r="D31659">
        <v>0.31319999999999998</v>
      </c>
    </row>
    <row r="31660" spans="1:4" x14ac:dyDescent="0.2">
      <c r="A31660">
        <v>94465</v>
      </c>
      <c r="B31660" t="s">
        <v>80</v>
      </c>
      <c r="C31660">
        <v>7307</v>
      </c>
      <c r="D31660">
        <v>5.5999999999999999E-3</v>
      </c>
    </row>
    <row r="31661" spans="1:4" x14ac:dyDescent="0.2">
      <c r="A31661">
        <v>94465</v>
      </c>
      <c r="B31661" t="s">
        <v>80</v>
      </c>
      <c r="C31661">
        <v>3912</v>
      </c>
      <c r="D31661">
        <v>1</v>
      </c>
    </row>
    <row r="31662" spans="1:4" x14ac:dyDescent="0.2">
      <c r="A31662">
        <v>94465</v>
      </c>
      <c r="B31662" t="s">
        <v>80</v>
      </c>
      <c r="C31662">
        <v>3148</v>
      </c>
      <c r="D31662">
        <v>2.4E-2</v>
      </c>
    </row>
    <row r="31663" spans="1:4" x14ac:dyDescent="0.2">
      <c r="A31663">
        <v>94467</v>
      </c>
    </row>
    <row r="31664" spans="1:4" x14ac:dyDescent="0.2">
      <c r="A31664">
        <v>94467</v>
      </c>
      <c r="B31664" t="s">
        <v>6064</v>
      </c>
      <c r="C31664">
        <v>88267</v>
      </c>
      <c r="D31664">
        <v>0.3659</v>
      </c>
    </row>
    <row r="31665" spans="1:4" x14ac:dyDescent="0.2">
      <c r="A31665">
        <v>94467</v>
      </c>
      <c r="B31665" t="s">
        <v>6064</v>
      </c>
      <c r="C31665">
        <v>88248</v>
      </c>
      <c r="D31665">
        <v>0.3659</v>
      </c>
    </row>
    <row r="31666" spans="1:4" x14ac:dyDescent="0.2">
      <c r="A31666">
        <v>94467</v>
      </c>
      <c r="B31666" t="s">
        <v>80</v>
      </c>
      <c r="C31666">
        <v>7307</v>
      </c>
      <c r="D31666">
        <v>7.1999999999999998E-3</v>
      </c>
    </row>
    <row r="31667" spans="1:4" x14ac:dyDescent="0.2">
      <c r="A31667">
        <v>94467</v>
      </c>
      <c r="B31667" t="s">
        <v>80</v>
      </c>
      <c r="C31667">
        <v>3913</v>
      </c>
      <c r="D31667">
        <v>1</v>
      </c>
    </row>
    <row r="31668" spans="1:4" x14ac:dyDescent="0.2">
      <c r="A31668">
        <v>94467</v>
      </c>
      <c r="B31668" t="s">
        <v>80</v>
      </c>
      <c r="C31668">
        <v>3148</v>
      </c>
      <c r="D31668">
        <v>3.0200000000000001E-2</v>
      </c>
    </row>
    <row r="31669" spans="1:4" x14ac:dyDescent="0.2">
      <c r="A31669">
        <v>94469</v>
      </c>
    </row>
    <row r="31670" spans="1:4" x14ac:dyDescent="0.2">
      <c r="A31670">
        <v>94469</v>
      </c>
      <c r="B31670" t="s">
        <v>6064</v>
      </c>
      <c r="C31670">
        <v>88267</v>
      </c>
      <c r="D31670">
        <v>0.43190000000000001</v>
      </c>
    </row>
    <row r="31671" spans="1:4" x14ac:dyDescent="0.2">
      <c r="A31671">
        <v>94469</v>
      </c>
      <c r="B31671" t="s">
        <v>6064</v>
      </c>
      <c r="C31671">
        <v>88248</v>
      </c>
      <c r="D31671">
        <v>0.43190000000000001</v>
      </c>
    </row>
    <row r="31672" spans="1:4" x14ac:dyDescent="0.2">
      <c r="A31672">
        <v>94469</v>
      </c>
      <c r="B31672" t="s">
        <v>80</v>
      </c>
      <c r="C31672">
        <v>7307</v>
      </c>
      <c r="D31672">
        <v>8.3999999999999995E-3</v>
      </c>
    </row>
    <row r="31673" spans="1:4" x14ac:dyDescent="0.2">
      <c r="A31673">
        <v>94469</v>
      </c>
      <c r="B31673" t="s">
        <v>80</v>
      </c>
      <c r="C31673">
        <v>3914</v>
      </c>
      <c r="D31673">
        <v>1</v>
      </c>
    </row>
    <row r="31674" spans="1:4" x14ac:dyDescent="0.2">
      <c r="A31674">
        <v>94469</v>
      </c>
      <c r="B31674" t="s">
        <v>80</v>
      </c>
      <c r="C31674">
        <v>3148</v>
      </c>
      <c r="D31674">
        <v>3.5400000000000001E-2</v>
      </c>
    </row>
    <row r="31675" spans="1:4" x14ac:dyDescent="0.2">
      <c r="A31675">
        <v>96746</v>
      </c>
    </row>
    <row r="31676" spans="1:4" x14ac:dyDescent="0.2">
      <c r="A31676">
        <v>96746</v>
      </c>
      <c r="B31676" t="s">
        <v>6064</v>
      </c>
      <c r="C31676">
        <v>104098</v>
      </c>
      <c r="D31676">
        <v>0.12939999999999999</v>
      </c>
    </row>
    <row r="31677" spans="1:4" x14ac:dyDescent="0.2">
      <c r="A31677">
        <v>96746</v>
      </c>
      <c r="B31677" t="s">
        <v>6064</v>
      </c>
      <c r="C31677">
        <v>104097</v>
      </c>
      <c r="D31677">
        <v>0.28110000000000002</v>
      </c>
    </row>
    <row r="31678" spans="1:4" x14ac:dyDescent="0.2">
      <c r="A31678">
        <v>96746</v>
      </c>
      <c r="B31678" t="s">
        <v>6064</v>
      </c>
      <c r="C31678">
        <v>88267</v>
      </c>
      <c r="D31678">
        <v>0.41049999999999998</v>
      </c>
    </row>
    <row r="31679" spans="1:4" x14ac:dyDescent="0.2">
      <c r="A31679">
        <v>96746</v>
      </c>
      <c r="B31679" t="s">
        <v>6064</v>
      </c>
      <c r="C31679">
        <v>88248</v>
      </c>
      <c r="D31679">
        <v>0.41049999999999998</v>
      </c>
    </row>
    <row r="31680" spans="1:4" x14ac:dyDescent="0.2">
      <c r="A31680">
        <v>96746</v>
      </c>
      <c r="B31680" t="s">
        <v>80</v>
      </c>
      <c r="C31680">
        <v>38447</v>
      </c>
      <c r="D31680">
        <v>1</v>
      </c>
    </row>
    <row r="31681" spans="1:4" x14ac:dyDescent="0.2">
      <c r="A31681">
        <v>96736</v>
      </c>
    </row>
    <row r="31682" spans="1:4" x14ac:dyDescent="0.2">
      <c r="A31682">
        <v>96736</v>
      </c>
      <c r="B31682" t="s">
        <v>6064</v>
      </c>
      <c r="C31682">
        <v>104092</v>
      </c>
      <c r="D31682">
        <v>2.12E-2</v>
      </c>
    </row>
    <row r="31683" spans="1:4" x14ac:dyDescent="0.2">
      <c r="A31683">
        <v>96736</v>
      </c>
      <c r="B31683" t="s">
        <v>6064</v>
      </c>
      <c r="C31683">
        <v>104091</v>
      </c>
      <c r="D31683">
        <v>4.5999999999999999E-2</v>
      </c>
    </row>
    <row r="31684" spans="1:4" x14ac:dyDescent="0.2">
      <c r="A31684">
        <v>96736</v>
      </c>
      <c r="B31684" t="s">
        <v>6064</v>
      </c>
      <c r="C31684">
        <v>88267</v>
      </c>
      <c r="D31684">
        <v>6.7199999999999996E-2</v>
      </c>
    </row>
    <row r="31685" spans="1:4" x14ac:dyDescent="0.2">
      <c r="A31685">
        <v>96736</v>
      </c>
      <c r="B31685" t="s">
        <v>6064</v>
      </c>
      <c r="C31685">
        <v>88248</v>
      </c>
      <c r="D31685">
        <v>6.7199999999999996E-2</v>
      </c>
    </row>
    <row r="31686" spans="1:4" x14ac:dyDescent="0.2">
      <c r="A31686">
        <v>96736</v>
      </c>
      <c r="B31686" t="s">
        <v>80</v>
      </c>
      <c r="C31686">
        <v>36320</v>
      </c>
      <c r="D31686">
        <v>1</v>
      </c>
    </row>
    <row r="31687" spans="1:4" x14ac:dyDescent="0.2">
      <c r="A31687">
        <v>96737</v>
      </c>
    </row>
    <row r="31688" spans="1:4" x14ac:dyDescent="0.2">
      <c r="A31688">
        <v>96737</v>
      </c>
      <c r="B31688" t="s">
        <v>6064</v>
      </c>
      <c r="C31688">
        <v>104092</v>
      </c>
      <c r="D31688">
        <v>2.3300000000000001E-2</v>
      </c>
    </row>
    <row r="31689" spans="1:4" x14ac:dyDescent="0.2">
      <c r="A31689">
        <v>96737</v>
      </c>
      <c r="B31689" t="s">
        <v>6064</v>
      </c>
      <c r="C31689">
        <v>104091</v>
      </c>
      <c r="D31689">
        <v>5.0500000000000003E-2</v>
      </c>
    </row>
    <row r="31690" spans="1:4" x14ac:dyDescent="0.2">
      <c r="A31690">
        <v>96737</v>
      </c>
      <c r="B31690" t="s">
        <v>6064</v>
      </c>
      <c r="C31690">
        <v>88267</v>
      </c>
      <c r="D31690">
        <v>7.3800000000000004E-2</v>
      </c>
    </row>
    <row r="31691" spans="1:4" x14ac:dyDescent="0.2">
      <c r="A31691">
        <v>96737</v>
      </c>
      <c r="B31691" t="s">
        <v>6064</v>
      </c>
      <c r="C31691">
        <v>88248</v>
      </c>
      <c r="D31691">
        <v>7.3800000000000004E-2</v>
      </c>
    </row>
    <row r="31692" spans="1:4" x14ac:dyDescent="0.2">
      <c r="A31692">
        <v>96737</v>
      </c>
      <c r="B31692" t="s">
        <v>80</v>
      </c>
      <c r="C31692">
        <v>36324</v>
      </c>
      <c r="D31692">
        <v>1</v>
      </c>
    </row>
    <row r="31693" spans="1:4" x14ac:dyDescent="0.2">
      <c r="A31693">
        <v>96739</v>
      </c>
    </row>
    <row r="31694" spans="1:4" x14ac:dyDescent="0.2">
      <c r="A31694">
        <v>96739</v>
      </c>
      <c r="B31694" t="s">
        <v>6064</v>
      </c>
      <c r="C31694">
        <v>104092</v>
      </c>
      <c r="D31694">
        <v>2.69E-2</v>
      </c>
    </row>
    <row r="31695" spans="1:4" x14ac:dyDescent="0.2">
      <c r="A31695">
        <v>96739</v>
      </c>
      <c r="B31695" t="s">
        <v>6064</v>
      </c>
      <c r="C31695">
        <v>104091</v>
      </c>
      <c r="D31695">
        <v>5.8599999999999999E-2</v>
      </c>
    </row>
    <row r="31696" spans="1:4" x14ac:dyDescent="0.2">
      <c r="A31696">
        <v>96739</v>
      </c>
      <c r="B31696" t="s">
        <v>6064</v>
      </c>
      <c r="C31696">
        <v>88267</v>
      </c>
      <c r="D31696">
        <v>8.5500000000000007E-2</v>
      </c>
    </row>
    <row r="31697" spans="1:4" x14ac:dyDescent="0.2">
      <c r="A31697">
        <v>96739</v>
      </c>
      <c r="B31697" t="s">
        <v>6064</v>
      </c>
      <c r="C31697">
        <v>88248</v>
      </c>
      <c r="D31697">
        <v>8.5500000000000007E-2</v>
      </c>
    </row>
    <row r="31698" spans="1:4" x14ac:dyDescent="0.2">
      <c r="A31698">
        <v>96739</v>
      </c>
      <c r="B31698" t="s">
        <v>80</v>
      </c>
      <c r="C31698">
        <v>38441</v>
      </c>
      <c r="D31698">
        <v>1</v>
      </c>
    </row>
    <row r="31699" spans="1:4" x14ac:dyDescent="0.2">
      <c r="A31699">
        <v>96741</v>
      </c>
    </row>
    <row r="31700" spans="1:4" x14ac:dyDescent="0.2">
      <c r="A31700">
        <v>96741</v>
      </c>
      <c r="B31700" t="s">
        <v>6064</v>
      </c>
      <c r="C31700">
        <v>104092</v>
      </c>
      <c r="D31700">
        <v>3.2300000000000002E-2</v>
      </c>
    </row>
    <row r="31701" spans="1:4" x14ac:dyDescent="0.2">
      <c r="A31701">
        <v>96741</v>
      </c>
      <c r="B31701" t="s">
        <v>6064</v>
      </c>
      <c r="C31701">
        <v>104091</v>
      </c>
      <c r="D31701">
        <v>7.0099999999999996E-2</v>
      </c>
    </row>
    <row r="31702" spans="1:4" x14ac:dyDescent="0.2">
      <c r="A31702">
        <v>96741</v>
      </c>
      <c r="B31702" t="s">
        <v>6064</v>
      </c>
      <c r="C31702">
        <v>88267</v>
      </c>
      <c r="D31702">
        <v>0.1024</v>
      </c>
    </row>
    <row r="31703" spans="1:4" x14ac:dyDescent="0.2">
      <c r="A31703">
        <v>96741</v>
      </c>
      <c r="B31703" t="s">
        <v>6064</v>
      </c>
      <c r="C31703">
        <v>88248</v>
      </c>
      <c r="D31703">
        <v>0.1024</v>
      </c>
    </row>
    <row r="31704" spans="1:4" x14ac:dyDescent="0.2">
      <c r="A31704">
        <v>96741</v>
      </c>
      <c r="B31704" t="s">
        <v>80</v>
      </c>
      <c r="C31704">
        <v>38442</v>
      </c>
      <c r="D31704">
        <v>1</v>
      </c>
    </row>
    <row r="31705" spans="1:4" x14ac:dyDescent="0.2">
      <c r="A31705">
        <v>96742</v>
      </c>
    </row>
    <row r="31706" spans="1:4" x14ac:dyDescent="0.2">
      <c r="A31706">
        <v>96742</v>
      </c>
      <c r="B31706" t="s">
        <v>6064</v>
      </c>
      <c r="C31706">
        <v>104091</v>
      </c>
      <c r="D31706">
        <v>8.8200000000000001E-2</v>
      </c>
    </row>
    <row r="31707" spans="1:4" x14ac:dyDescent="0.2">
      <c r="A31707">
        <v>96742</v>
      </c>
      <c r="B31707" t="s">
        <v>6064</v>
      </c>
      <c r="C31707">
        <v>88267</v>
      </c>
      <c r="D31707">
        <v>0.1288</v>
      </c>
    </row>
    <row r="31708" spans="1:4" x14ac:dyDescent="0.2">
      <c r="A31708">
        <v>96742</v>
      </c>
      <c r="B31708" t="s">
        <v>6064</v>
      </c>
      <c r="C31708">
        <v>88248</v>
      </c>
      <c r="D31708">
        <v>0.1288</v>
      </c>
    </row>
    <row r="31709" spans="1:4" x14ac:dyDescent="0.2">
      <c r="A31709">
        <v>96742</v>
      </c>
      <c r="B31709" t="s">
        <v>80</v>
      </c>
      <c r="C31709">
        <v>38443</v>
      </c>
      <c r="D31709">
        <v>1</v>
      </c>
    </row>
    <row r="31710" spans="1:4" x14ac:dyDescent="0.2">
      <c r="A31710">
        <v>96743</v>
      </c>
    </row>
    <row r="31711" spans="1:4" x14ac:dyDescent="0.2">
      <c r="A31711">
        <v>96743</v>
      </c>
      <c r="B31711" t="s">
        <v>6064</v>
      </c>
      <c r="C31711">
        <v>104091</v>
      </c>
      <c r="D31711">
        <v>0.1177</v>
      </c>
    </row>
    <row r="31712" spans="1:4" x14ac:dyDescent="0.2">
      <c r="A31712">
        <v>96743</v>
      </c>
      <c r="B31712" t="s">
        <v>6064</v>
      </c>
      <c r="C31712">
        <v>88267</v>
      </c>
      <c r="D31712">
        <v>0.1719</v>
      </c>
    </row>
    <row r="31713" spans="1:4" x14ac:dyDescent="0.2">
      <c r="A31713">
        <v>96743</v>
      </c>
      <c r="B31713" t="s">
        <v>6064</v>
      </c>
      <c r="C31713">
        <v>88248</v>
      </c>
      <c r="D31713">
        <v>0.1719</v>
      </c>
    </row>
    <row r="31714" spans="1:4" x14ac:dyDescent="0.2">
      <c r="A31714">
        <v>96743</v>
      </c>
      <c r="B31714" t="s">
        <v>80</v>
      </c>
      <c r="C31714">
        <v>38444</v>
      </c>
      <c r="D31714">
        <v>1</v>
      </c>
    </row>
    <row r="31715" spans="1:4" x14ac:dyDescent="0.2">
      <c r="A31715">
        <v>96744</v>
      </c>
    </row>
    <row r="31716" spans="1:4" x14ac:dyDescent="0.2">
      <c r="A31716">
        <v>96744</v>
      </c>
      <c r="B31716" t="s">
        <v>6064</v>
      </c>
      <c r="C31716">
        <v>104097</v>
      </c>
      <c r="D31716">
        <v>0.151</v>
      </c>
    </row>
    <row r="31717" spans="1:4" x14ac:dyDescent="0.2">
      <c r="A31717">
        <v>96744</v>
      </c>
      <c r="B31717" t="s">
        <v>6064</v>
      </c>
      <c r="C31717">
        <v>88267</v>
      </c>
      <c r="D31717">
        <v>0.2205</v>
      </c>
    </row>
    <row r="31718" spans="1:4" x14ac:dyDescent="0.2">
      <c r="A31718">
        <v>96744</v>
      </c>
      <c r="B31718" t="s">
        <v>6064</v>
      </c>
      <c r="C31718">
        <v>88248</v>
      </c>
      <c r="D31718">
        <v>0.2205</v>
      </c>
    </row>
    <row r="31719" spans="1:4" x14ac:dyDescent="0.2">
      <c r="A31719">
        <v>96744</v>
      </c>
      <c r="B31719" t="s">
        <v>80</v>
      </c>
      <c r="C31719">
        <v>38445</v>
      </c>
      <c r="D31719">
        <v>1</v>
      </c>
    </row>
    <row r="31720" spans="1:4" x14ac:dyDescent="0.2">
      <c r="A31720">
        <v>96745</v>
      </c>
    </row>
    <row r="31721" spans="1:4" x14ac:dyDescent="0.2">
      <c r="A31721">
        <v>96745</v>
      </c>
      <c r="B31721" t="s">
        <v>6064</v>
      </c>
      <c r="C31721">
        <v>104098</v>
      </c>
      <c r="D31721">
        <v>9.2399999999999996E-2</v>
      </c>
    </row>
    <row r="31722" spans="1:4" x14ac:dyDescent="0.2">
      <c r="A31722">
        <v>96745</v>
      </c>
      <c r="B31722" t="s">
        <v>6064</v>
      </c>
      <c r="C31722">
        <v>104097</v>
      </c>
      <c r="D31722">
        <v>0.20069999999999999</v>
      </c>
    </row>
    <row r="31723" spans="1:4" x14ac:dyDescent="0.2">
      <c r="A31723">
        <v>96745</v>
      </c>
      <c r="B31723" t="s">
        <v>6064</v>
      </c>
      <c r="C31723">
        <v>88267</v>
      </c>
      <c r="D31723">
        <v>0.29310000000000003</v>
      </c>
    </row>
    <row r="31724" spans="1:4" x14ac:dyDescent="0.2">
      <c r="A31724">
        <v>96745</v>
      </c>
      <c r="B31724" t="s">
        <v>6064</v>
      </c>
      <c r="C31724">
        <v>88248</v>
      </c>
      <c r="D31724">
        <v>0.29310000000000003</v>
      </c>
    </row>
    <row r="31725" spans="1:4" x14ac:dyDescent="0.2">
      <c r="A31725">
        <v>96745</v>
      </c>
      <c r="B31725" t="s">
        <v>80</v>
      </c>
      <c r="C31725">
        <v>38446</v>
      </c>
      <c r="D31725">
        <v>1</v>
      </c>
    </row>
    <row r="31726" spans="1:4" x14ac:dyDescent="0.2">
      <c r="A31726">
        <v>94671</v>
      </c>
    </row>
    <row r="31727" spans="1:4" x14ac:dyDescent="0.2">
      <c r="A31727">
        <v>94671</v>
      </c>
      <c r="B31727" t="s">
        <v>6064</v>
      </c>
      <c r="C31727">
        <v>88267</v>
      </c>
      <c r="D31727">
        <v>0.375</v>
      </c>
    </row>
    <row r="31728" spans="1:4" x14ac:dyDescent="0.2">
      <c r="A31728">
        <v>94671</v>
      </c>
      <c r="B31728" t="s">
        <v>6064</v>
      </c>
      <c r="C31728">
        <v>88248</v>
      </c>
      <c r="D31728">
        <v>0.375</v>
      </c>
    </row>
    <row r="31729" spans="1:4" x14ac:dyDescent="0.2">
      <c r="A31729">
        <v>94671</v>
      </c>
      <c r="B31729" t="s">
        <v>80</v>
      </c>
      <c r="C31729">
        <v>38383</v>
      </c>
      <c r="D31729">
        <v>6.2600000000000003E-2</v>
      </c>
    </row>
    <row r="31730" spans="1:4" x14ac:dyDescent="0.2">
      <c r="A31730">
        <v>94671</v>
      </c>
      <c r="B31730" t="s">
        <v>80</v>
      </c>
      <c r="C31730">
        <v>20083</v>
      </c>
      <c r="D31730">
        <v>0.08</v>
      </c>
    </row>
    <row r="31731" spans="1:4" x14ac:dyDescent="0.2">
      <c r="A31731">
        <v>94671</v>
      </c>
      <c r="B31731" t="s">
        <v>80</v>
      </c>
      <c r="C31731">
        <v>3867</v>
      </c>
      <c r="D31731">
        <v>1</v>
      </c>
    </row>
    <row r="31732" spans="1:4" x14ac:dyDescent="0.2">
      <c r="A31732">
        <v>94671</v>
      </c>
      <c r="B31732" t="s">
        <v>80</v>
      </c>
      <c r="C31732">
        <v>122</v>
      </c>
      <c r="D31732">
        <v>4.7100000000000003E-2</v>
      </c>
    </row>
    <row r="31733" spans="1:4" x14ac:dyDescent="0.2">
      <c r="A31733">
        <v>94661</v>
      </c>
    </row>
    <row r="31734" spans="1:4" x14ac:dyDescent="0.2">
      <c r="A31734">
        <v>94661</v>
      </c>
      <c r="B31734" t="s">
        <v>6064</v>
      </c>
      <c r="C31734">
        <v>88267</v>
      </c>
      <c r="D31734">
        <v>6.7000000000000004E-2</v>
      </c>
    </row>
    <row r="31735" spans="1:4" x14ac:dyDescent="0.2">
      <c r="A31735">
        <v>94661</v>
      </c>
      <c r="B31735" t="s">
        <v>6064</v>
      </c>
      <c r="C31735">
        <v>88248</v>
      </c>
      <c r="D31735">
        <v>6.7000000000000004E-2</v>
      </c>
    </row>
    <row r="31736" spans="1:4" x14ac:dyDescent="0.2">
      <c r="A31736">
        <v>94661</v>
      </c>
      <c r="B31736" t="s">
        <v>80</v>
      </c>
      <c r="C31736">
        <v>38383</v>
      </c>
      <c r="D31736">
        <v>1.12E-2</v>
      </c>
    </row>
    <row r="31737" spans="1:4" x14ac:dyDescent="0.2">
      <c r="A31737">
        <v>94661</v>
      </c>
      <c r="B31737" t="s">
        <v>80</v>
      </c>
      <c r="C31737">
        <v>20083</v>
      </c>
      <c r="D31737">
        <v>1.4E-2</v>
      </c>
    </row>
    <row r="31738" spans="1:4" x14ac:dyDescent="0.2">
      <c r="A31738">
        <v>94661</v>
      </c>
      <c r="B31738" t="s">
        <v>80</v>
      </c>
      <c r="C31738">
        <v>3862</v>
      </c>
      <c r="D31738">
        <v>1</v>
      </c>
    </row>
    <row r="31739" spans="1:4" x14ac:dyDescent="0.2">
      <c r="A31739">
        <v>94661</v>
      </c>
      <c r="B31739" t="s">
        <v>80</v>
      </c>
      <c r="C31739">
        <v>122</v>
      </c>
      <c r="D31739">
        <v>1.18E-2</v>
      </c>
    </row>
    <row r="31740" spans="1:4" x14ac:dyDescent="0.2">
      <c r="A31740">
        <v>94663</v>
      </c>
    </row>
    <row r="31741" spans="1:4" x14ac:dyDescent="0.2">
      <c r="A31741">
        <v>94663</v>
      </c>
      <c r="B31741" t="s">
        <v>6064</v>
      </c>
      <c r="C31741">
        <v>88267</v>
      </c>
      <c r="D31741">
        <v>9.3399999999999997E-2</v>
      </c>
    </row>
    <row r="31742" spans="1:4" x14ac:dyDescent="0.2">
      <c r="A31742">
        <v>94663</v>
      </c>
      <c r="B31742" t="s">
        <v>6064</v>
      </c>
      <c r="C31742">
        <v>88248</v>
      </c>
      <c r="D31742">
        <v>9.3399999999999997E-2</v>
      </c>
    </row>
    <row r="31743" spans="1:4" x14ac:dyDescent="0.2">
      <c r="A31743">
        <v>94663</v>
      </c>
      <c r="B31743" t="s">
        <v>80</v>
      </c>
      <c r="C31743">
        <v>38383</v>
      </c>
      <c r="D31743">
        <v>1.5599999999999999E-2</v>
      </c>
    </row>
    <row r="31744" spans="1:4" x14ac:dyDescent="0.2">
      <c r="A31744">
        <v>94663</v>
      </c>
      <c r="B31744" t="s">
        <v>80</v>
      </c>
      <c r="C31744">
        <v>20083</v>
      </c>
      <c r="D31744">
        <v>2.1999999999999999E-2</v>
      </c>
    </row>
    <row r="31745" spans="1:4" x14ac:dyDescent="0.2">
      <c r="A31745">
        <v>94663</v>
      </c>
      <c r="B31745" t="s">
        <v>80</v>
      </c>
      <c r="C31745">
        <v>3863</v>
      </c>
      <c r="D31745">
        <v>1</v>
      </c>
    </row>
    <row r="31746" spans="1:4" x14ac:dyDescent="0.2">
      <c r="A31746">
        <v>94663</v>
      </c>
      <c r="B31746" t="s">
        <v>80</v>
      </c>
      <c r="C31746">
        <v>122</v>
      </c>
      <c r="D31746">
        <v>1.6500000000000001E-2</v>
      </c>
    </row>
    <row r="31747" spans="1:4" x14ac:dyDescent="0.2">
      <c r="A31747">
        <v>94665</v>
      </c>
    </row>
    <row r="31748" spans="1:4" x14ac:dyDescent="0.2">
      <c r="A31748">
        <v>94665</v>
      </c>
      <c r="B31748" t="s">
        <v>6064</v>
      </c>
      <c r="C31748">
        <v>88267</v>
      </c>
      <c r="D31748">
        <v>0.12559999999999999</v>
      </c>
    </row>
    <row r="31749" spans="1:4" x14ac:dyDescent="0.2">
      <c r="A31749">
        <v>94665</v>
      </c>
      <c r="B31749" t="s">
        <v>6064</v>
      </c>
      <c r="C31749">
        <v>88248</v>
      </c>
      <c r="D31749">
        <v>0.12559999999999999</v>
      </c>
    </row>
    <row r="31750" spans="1:4" x14ac:dyDescent="0.2">
      <c r="A31750">
        <v>94665</v>
      </c>
      <c r="B31750" t="s">
        <v>80</v>
      </c>
      <c r="C31750">
        <v>38383</v>
      </c>
      <c r="D31750">
        <v>2.1000000000000001E-2</v>
      </c>
    </row>
    <row r="31751" spans="1:4" x14ac:dyDescent="0.2">
      <c r="A31751">
        <v>94665</v>
      </c>
      <c r="B31751" t="s">
        <v>80</v>
      </c>
      <c r="C31751">
        <v>20083</v>
      </c>
      <c r="D31751">
        <v>0.03</v>
      </c>
    </row>
    <row r="31752" spans="1:4" x14ac:dyDescent="0.2">
      <c r="A31752">
        <v>94665</v>
      </c>
      <c r="B31752" t="s">
        <v>80</v>
      </c>
      <c r="C31752">
        <v>3864</v>
      </c>
      <c r="D31752">
        <v>1</v>
      </c>
    </row>
    <row r="31753" spans="1:4" x14ac:dyDescent="0.2">
      <c r="A31753">
        <v>94665</v>
      </c>
      <c r="B31753" t="s">
        <v>80</v>
      </c>
      <c r="C31753">
        <v>122</v>
      </c>
      <c r="D31753">
        <v>2.12E-2</v>
      </c>
    </row>
    <row r="31754" spans="1:4" x14ac:dyDescent="0.2">
      <c r="A31754">
        <v>94667</v>
      </c>
    </row>
    <row r="31755" spans="1:4" x14ac:dyDescent="0.2">
      <c r="A31755">
        <v>94667</v>
      </c>
      <c r="B31755" t="s">
        <v>6064</v>
      </c>
      <c r="C31755">
        <v>88267</v>
      </c>
      <c r="D31755">
        <v>0.185</v>
      </c>
    </row>
    <row r="31756" spans="1:4" x14ac:dyDescent="0.2">
      <c r="A31756">
        <v>94667</v>
      </c>
      <c r="B31756" t="s">
        <v>6064</v>
      </c>
      <c r="C31756">
        <v>88248</v>
      </c>
      <c r="D31756">
        <v>0.185</v>
      </c>
    </row>
    <row r="31757" spans="1:4" x14ac:dyDescent="0.2">
      <c r="A31757">
        <v>94667</v>
      </c>
      <c r="B31757" t="s">
        <v>80</v>
      </c>
      <c r="C31757">
        <v>38383</v>
      </c>
      <c r="D31757">
        <v>3.0800000000000001E-2</v>
      </c>
    </row>
    <row r="31758" spans="1:4" x14ac:dyDescent="0.2">
      <c r="A31758">
        <v>94667</v>
      </c>
      <c r="B31758" t="s">
        <v>80</v>
      </c>
      <c r="C31758">
        <v>20083</v>
      </c>
      <c r="D31758">
        <v>0.05</v>
      </c>
    </row>
    <row r="31759" spans="1:4" x14ac:dyDescent="0.2">
      <c r="A31759">
        <v>94667</v>
      </c>
      <c r="B31759" t="s">
        <v>80</v>
      </c>
      <c r="C31759">
        <v>3865</v>
      </c>
      <c r="D31759">
        <v>1</v>
      </c>
    </row>
    <row r="31760" spans="1:4" x14ac:dyDescent="0.2">
      <c r="A31760">
        <v>94667</v>
      </c>
      <c r="B31760" t="s">
        <v>80</v>
      </c>
      <c r="C31760">
        <v>122</v>
      </c>
      <c r="D31760">
        <v>2.5899999999999999E-2</v>
      </c>
    </row>
    <row r="31761" spans="1:4" x14ac:dyDescent="0.2">
      <c r="A31761">
        <v>94669</v>
      </c>
    </row>
    <row r="31762" spans="1:4" x14ac:dyDescent="0.2">
      <c r="A31762">
        <v>94669</v>
      </c>
      <c r="B31762" t="s">
        <v>6064</v>
      </c>
      <c r="C31762">
        <v>88267</v>
      </c>
      <c r="D31762">
        <v>0.23200000000000001</v>
      </c>
    </row>
    <row r="31763" spans="1:4" x14ac:dyDescent="0.2">
      <c r="A31763">
        <v>94669</v>
      </c>
      <c r="B31763" t="s">
        <v>6064</v>
      </c>
      <c r="C31763">
        <v>88248</v>
      </c>
      <c r="D31763">
        <v>0.23200000000000001</v>
      </c>
    </row>
    <row r="31764" spans="1:4" x14ac:dyDescent="0.2">
      <c r="A31764">
        <v>94669</v>
      </c>
      <c r="B31764" t="s">
        <v>80</v>
      </c>
      <c r="C31764">
        <v>38383</v>
      </c>
      <c r="D31764">
        <v>3.8800000000000001E-2</v>
      </c>
    </row>
    <row r="31765" spans="1:4" x14ac:dyDescent="0.2">
      <c r="A31765">
        <v>94669</v>
      </c>
      <c r="B31765" t="s">
        <v>80</v>
      </c>
      <c r="C31765">
        <v>20083</v>
      </c>
      <c r="D31765">
        <v>0.06</v>
      </c>
    </row>
    <row r="31766" spans="1:4" x14ac:dyDescent="0.2">
      <c r="A31766">
        <v>94669</v>
      </c>
      <c r="B31766" t="s">
        <v>80</v>
      </c>
      <c r="C31766">
        <v>3866</v>
      </c>
      <c r="D31766">
        <v>1</v>
      </c>
    </row>
    <row r="31767" spans="1:4" x14ac:dyDescent="0.2">
      <c r="A31767">
        <v>94669</v>
      </c>
      <c r="B31767" t="s">
        <v>80</v>
      </c>
      <c r="C31767">
        <v>122</v>
      </c>
      <c r="D31767">
        <v>3.5299999999999998E-2</v>
      </c>
    </row>
    <row r="31768" spans="1:4" x14ac:dyDescent="0.2">
      <c r="A31768">
        <v>105177</v>
      </c>
    </row>
    <row r="31769" spans="1:4" x14ac:dyDescent="0.2">
      <c r="A31769">
        <v>105177</v>
      </c>
      <c r="B31769" t="s">
        <v>6064</v>
      </c>
      <c r="C31769">
        <v>88267</v>
      </c>
      <c r="D31769">
        <v>0.37259999999999999</v>
      </c>
    </row>
    <row r="31770" spans="1:4" x14ac:dyDescent="0.2">
      <c r="A31770">
        <v>105177</v>
      </c>
      <c r="B31770" t="s">
        <v>6064</v>
      </c>
      <c r="C31770">
        <v>88248</v>
      </c>
      <c r="D31770">
        <v>0.37259999999999999</v>
      </c>
    </row>
    <row r="31771" spans="1:4" x14ac:dyDescent="0.2">
      <c r="A31771">
        <v>105177</v>
      </c>
      <c r="B31771" t="s">
        <v>80</v>
      </c>
      <c r="C31771">
        <v>7307</v>
      </c>
      <c r="D31771">
        <v>7.0000000000000001E-3</v>
      </c>
    </row>
    <row r="31772" spans="1:4" x14ac:dyDescent="0.2">
      <c r="A31772">
        <v>105177</v>
      </c>
      <c r="B31772" t="s">
        <v>80</v>
      </c>
      <c r="C31772">
        <v>4203</v>
      </c>
      <c r="D31772">
        <v>1</v>
      </c>
    </row>
    <row r="31773" spans="1:4" x14ac:dyDescent="0.2">
      <c r="A31773">
        <v>105177</v>
      </c>
      <c r="B31773" t="s">
        <v>80</v>
      </c>
      <c r="C31773">
        <v>3148</v>
      </c>
      <c r="D31773">
        <v>2.9700000000000001E-2</v>
      </c>
    </row>
    <row r="31774" spans="1:4" x14ac:dyDescent="0.2">
      <c r="A31774">
        <v>105176</v>
      </c>
    </row>
    <row r="31775" spans="1:4" x14ac:dyDescent="0.2">
      <c r="A31775">
        <v>105176</v>
      </c>
      <c r="B31775" t="s">
        <v>6064</v>
      </c>
      <c r="C31775">
        <v>88267</v>
      </c>
      <c r="D31775">
        <v>0.39889999999999998</v>
      </c>
    </row>
    <row r="31776" spans="1:4" x14ac:dyDescent="0.2">
      <c r="A31776">
        <v>105176</v>
      </c>
      <c r="B31776" t="s">
        <v>6064</v>
      </c>
      <c r="C31776">
        <v>88248</v>
      </c>
      <c r="D31776">
        <v>0.39889999999999998</v>
      </c>
    </row>
    <row r="31777" spans="1:4" x14ac:dyDescent="0.2">
      <c r="A31777">
        <v>105176</v>
      </c>
      <c r="B31777" t="s">
        <v>80</v>
      </c>
      <c r="C31777">
        <v>7307</v>
      </c>
      <c r="D31777">
        <v>7.7999999999999996E-3</v>
      </c>
    </row>
    <row r="31778" spans="1:4" x14ac:dyDescent="0.2">
      <c r="A31778">
        <v>105176</v>
      </c>
      <c r="B31778" t="s">
        <v>80</v>
      </c>
      <c r="C31778">
        <v>4202</v>
      </c>
      <c r="D31778">
        <v>1</v>
      </c>
    </row>
    <row r="31779" spans="1:4" x14ac:dyDescent="0.2">
      <c r="A31779">
        <v>105176</v>
      </c>
      <c r="B31779" t="s">
        <v>80</v>
      </c>
      <c r="C31779">
        <v>3148</v>
      </c>
      <c r="D31779">
        <v>3.2800000000000003E-2</v>
      </c>
    </row>
    <row r="31780" spans="1:4" x14ac:dyDescent="0.2">
      <c r="A31780">
        <v>94466</v>
      </c>
    </row>
    <row r="31781" spans="1:4" x14ac:dyDescent="0.2">
      <c r="A31781">
        <v>94466</v>
      </c>
      <c r="B31781" t="s">
        <v>6064</v>
      </c>
      <c r="C31781">
        <v>88267</v>
      </c>
      <c r="D31781">
        <v>0.31319999999999998</v>
      </c>
    </row>
    <row r="31782" spans="1:4" x14ac:dyDescent="0.2">
      <c r="A31782">
        <v>94466</v>
      </c>
      <c r="B31782" t="s">
        <v>6064</v>
      </c>
      <c r="C31782">
        <v>88248</v>
      </c>
      <c r="D31782">
        <v>0.31319999999999998</v>
      </c>
    </row>
    <row r="31783" spans="1:4" x14ac:dyDescent="0.2">
      <c r="A31783">
        <v>94466</v>
      </c>
      <c r="B31783" t="s">
        <v>80</v>
      </c>
      <c r="C31783">
        <v>7307</v>
      </c>
      <c r="D31783">
        <v>5.5999999999999999E-3</v>
      </c>
    </row>
    <row r="31784" spans="1:4" x14ac:dyDescent="0.2">
      <c r="A31784">
        <v>94466</v>
      </c>
      <c r="B31784" t="s">
        <v>80</v>
      </c>
      <c r="C31784">
        <v>4181</v>
      </c>
      <c r="D31784">
        <v>1</v>
      </c>
    </row>
    <row r="31785" spans="1:4" x14ac:dyDescent="0.2">
      <c r="A31785">
        <v>94466</v>
      </c>
      <c r="B31785" t="s">
        <v>80</v>
      </c>
      <c r="C31785">
        <v>3148</v>
      </c>
      <c r="D31785">
        <v>2.4E-2</v>
      </c>
    </row>
    <row r="31786" spans="1:4" x14ac:dyDescent="0.2">
      <c r="A31786">
        <v>94468</v>
      </c>
    </row>
    <row r="31787" spans="1:4" x14ac:dyDescent="0.2">
      <c r="A31787">
        <v>94468</v>
      </c>
      <c r="B31787" t="s">
        <v>6064</v>
      </c>
      <c r="C31787">
        <v>88267</v>
      </c>
      <c r="D31787">
        <v>0.3659</v>
      </c>
    </row>
    <row r="31788" spans="1:4" x14ac:dyDescent="0.2">
      <c r="A31788">
        <v>94468</v>
      </c>
      <c r="B31788" t="s">
        <v>6064</v>
      </c>
      <c r="C31788">
        <v>88248</v>
      </c>
      <c r="D31788">
        <v>0.3659</v>
      </c>
    </row>
    <row r="31789" spans="1:4" x14ac:dyDescent="0.2">
      <c r="A31789">
        <v>94468</v>
      </c>
      <c r="B31789" t="s">
        <v>80</v>
      </c>
      <c r="C31789">
        <v>7307</v>
      </c>
      <c r="D31789">
        <v>7.1999999999999998E-3</v>
      </c>
    </row>
    <row r="31790" spans="1:4" x14ac:dyDescent="0.2">
      <c r="A31790">
        <v>94468</v>
      </c>
      <c r="B31790" t="s">
        <v>80</v>
      </c>
      <c r="C31790">
        <v>4208</v>
      </c>
      <c r="D31790">
        <v>1</v>
      </c>
    </row>
    <row r="31791" spans="1:4" x14ac:dyDescent="0.2">
      <c r="A31791">
        <v>94468</v>
      </c>
      <c r="B31791" t="s">
        <v>80</v>
      </c>
      <c r="C31791">
        <v>3148</v>
      </c>
      <c r="D31791">
        <v>3.0200000000000001E-2</v>
      </c>
    </row>
    <row r="31792" spans="1:4" x14ac:dyDescent="0.2">
      <c r="A31792">
        <v>94470</v>
      </c>
    </row>
    <row r="31793" spans="1:4" x14ac:dyDescent="0.2">
      <c r="A31793">
        <v>94470</v>
      </c>
      <c r="B31793" t="s">
        <v>6064</v>
      </c>
      <c r="C31793">
        <v>88267</v>
      </c>
      <c r="D31793">
        <v>0.43190000000000001</v>
      </c>
    </row>
    <row r="31794" spans="1:4" x14ac:dyDescent="0.2">
      <c r="A31794">
        <v>94470</v>
      </c>
      <c r="B31794" t="s">
        <v>6064</v>
      </c>
      <c r="C31794">
        <v>88248</v>
      </c>
      <c r="D31794">
        <v>0.43190000000000001</v>
      </c>
    </row>
    <row r="31795" spans="1:4" x14ac:dyDescent="0.2">
      <c r="A31795">
        <v>94470</v>
      </c>
      <c r="B31795" t="s">
        <v>80</v>
      </c>
      <c r="C31795">
        <v>7307</v>
      </c>
      <c r="D31795">
        <v>8.3999999999999995E-3</v>
      </c>
    </row>
    <row r="31796" spans="1:4" x14ac:dyDescent="0.2">
      <c r="A31796">
        <v>94470</v>
      </c>
      <c r="B31796" t="s">
        <v>80</v>
      </c>
      <c r="C31796">
        <v>4182</v>
      </c>
      <c r="D31796">
        <v>1</v>
      </c>
    </row>
    <row r="31797" spans="1:4" x14ac:dyDescent="0.2">
      <c r="A31797">
        <v>94470</v>
      </c>
      <c r="B31797" t="s">
        <v>80</v>
      </c>
      <c r="C31797">
        <v>3148</v>
      </c>
      <c r="D31797">
        <v>3.5400000000000001E-2</v>
      </c>
    </row>
    <row r="31798" spans="1:4" x14ac:dyDescent="0.2">
      <c r="A31798">
        <v>105225</v>
      </c>
    </row>
    <row r="31799" spans="1:4" x14ac:dyDescent="0.2">
      <c r="A31799">
        <v>105225</v>
      </c>
      <c r="B31799" t="s">
        <v>6064</v>
      </c>
      <c r="C31799">
        <v>88267</v>
      </c>
      <c r="D31799">
        <v>8.0199999999999994E-2</v>
      </c>
    </row>
    <row r="31800" spans="1:4" x14ac:dyDescent="0.2">
      <c r="A31800">
        <v>105225</v>
      </c>
      <c r="B31800" t="s">
        <v>6064</v>
      </c>
      <c r="C31800">
        <v>88248</v>
      </c>
      <c r="D31800">
        <v>8.0199999999999994E-2</v>
      </c>
    </row>
    <row r="31801" spans="1:4" x14ac:dyDescent="0.2">
      <c r="A31801">
        <v>105225</v>
      </c>
      <c r="B31801" t="s">
        <v>80</v>
      </c>
      <c r="C31801">
        <v>39325</v>
      </c>
      <c r="D31801">
        <v>1</v>
      </c>
    </row>
    <row r="31802" spans="1:4" x14ac:dyDescent="0.2">
      <c r="A31802">
        <v>105225</v>
      </c>
      <c r="B31802" t="s">
        <v>80</v>
      </c>
      <c r="C31802">
        <v>21114</v>
      </c>
      <c r="D31802">
        <v>0.1467</v>
      </c>
    </row>
    <row r="31803" spans="1:4" x14ac:dyDescent="0.2">
      <c r="A31803">
        <v>105226</v>
      </c>
    </row>
    <row r="31804" spans="1:4" x14ac:dyDescent="0.2">
      <c r="A31804">
        <v>105226</v>
      </c>
      <c r="B31804" t="s">
        <v>6064</v>
      </c>
      <c r="C31804">
        <v>88267</v>
      </c>
      <c r="D31804">
        <v>0.1033</v>
      </c>
    </row>
    <row r="31805" spans="1:4" x14ac:dyDescent="0.2">
      <c r="A31805">
        <v>105226</v>
      </c>
      <c r="B31805" t="s">
        <v>6064</v>
      </c>
      <c r="C31805">
        <v>88248</v>
      </c>
      <c r="D31805">
        <v>0.1033</v>
      </c>
    </row>
    <row r="31806" spans="1:4" x14ac:dyDescent="0.2">
      <c r="A31806">
        <v>105226</v>
      </c>
      <c r="B31806" t="s">
        <v>80</v>
      </c>
      <c r="C31806">
        <v>39326</v>
      </c>
      <c r="D31806">
        <v>1</v>
      </c>
    </row>
    <row r="31807" spans="1:4" x14ac:dyDescent="0.2">
      <c r="A31807">
        <v>105226</v>
      </c>
      <c r="B31807" t="s">
        <v>80</v>
      </c>
      <c r="C31807">
        <v>21114</v>
      </c>
      <c r="D31807">
        <v>0.1867</v>
      </c>
    </row>
    <row r="31808" spans="1:4" x14ac:dyDescent="0.2">
      <c r="A31808">
        <v>105227</v>
      </c>
    </row>
    <row r="31809" spans="1:4" x14ac:dyDescent="0.2">
      <c r="A31809">
        <v>105227</v>
      </c>
      <c r="B31809" t="s">
        <v>6064</v>
      </c>
      <c r="C31809">
        <v>88267</v>
      </c>
      <c r="D31809">
        <v>0.13300000000000001</v>
      </c>
    </row>
    <row r="31810" spans="1:4" x14ac:dyDescent="0.2">
      <c r="A31810">
        <v>105227</v>
      </c>
      <c r="B31810" t="s">
        <v>6064</v>
      </c>
      <c r="C31810">
        <v>88248</v>
      </c>
      <c r="D31810">
        <v>0.13300000000000001</v>
      </c>
    </row>
    <row r="31811" spans="1:4" x14ac:dyDescent="0.2">
      <c r="A31811">
        <v>105227</v>
      </c>
      <c r="B31811" t="s">
        <v>80</v>
      </c>
      <c r="C31811">
        <v>39327</v>
      </c>
      <c r="D31811">
        <v>1</v>
      </c>
    </row>
    <row r="31812" spans="1:4" x14ac:dyDescent="0.2">
      <c r="A31812">
        <v>105227</v>
      </c>
      <c r="B31812" t="s">
        <v>80</v>
      </c>
      <c r="C31812">
        <v>21114</v>
      </c>
      <c r="D31812">
        <v>0.22670000000000001</v>
      </c>
    </row>
    <row r="31813" spans="1:4" x14ac:dyDescent="0.2">
      <c r="A31813">
        <v>105212</v>
      </c>
    </row>
    <row r="31814" spans="1:4" x14ac:dyDescent="0.2">
      <c r="A31814">
        <v>105212</v>
      </c>
      <c r="B31814" t="s">
        <v>6064</v>
      </c>
      <c r="C31814">
        <v>88267</v>
      </c>
      <c r="D31814">
        <v>0.78459999999999996</v>
      </c>
    </row>
    <row r="31815" spans="1:4" x14ac:dyDescent="0.2">
      <c r="A31815">
        <v>105212</v>
      </c>
      <c r="B31815" t="s">
        <v>6064</v>
      </c>
      <c r="C31815">
        <v>88248</v>
      </c>
      <c r="D31815">
        <v>0.78459999999999996</v>
      </c>
    </row>
    <row r="31816" spans="1:4" x14ac:dyDescent="0.2">
      <c r="A31816">
        <v>105212</v>
      </c>
      <c r="B31816" t="s">
        <v>80</v>
      </c>
      <c r="C31816">
        <v>7307</v>
      </c>
      <c r="D31816">
        <v>1.12E-2</v>
      </c>
    </row>
    <row r="31817" spans="1:4" x14ac:dyDescent="0.2">
      <c r="A31817">
        <v>105212</v>
      </c>
      <c r="B31817" t="s">
        <v>80</v>
      </c>
      <c r="C31817">
        <v>6313</v>
      </c>
      <c r="D31817">
        <v>1</v>
      </c>
    </row>
    <row r="31818" spans="1:4" x14ac:dyDescent="0.2">
      <c r="A31818">
        <v>105212</v>
      </c>
      <c r="B31818" t="s">
        <v>80</v>
      </c>
      <c r="C31818">
        <v>3148</v>
      </c>
      <c r="D31818">
        <v>4.7399999999999998E-2</v>
      </c>
    </row>
    <row r="31819" spans="1:4" x14ac:dyDescent="0.2">
      <c r="A31819">
        <v>105211</v>
      </c>
    </row>
    <row r="31820" spans="1:4" x14ac:dyDescent="0.2">
      <c r="A31820">
        <v>105211</v>
      </c>
      <c r="B31820" t="s">
        <v>6064</v>
      </c>
      <c r="C31820">
        <v>88267</v>
      </c>
      <c r="D31820">
        <v>0.81979999999999997</v>
      </c>
    </row>
    <row r="31821" spans="1:4" x14ac:dyDescent="0.2">
      <c r="A31821">
        <v>105211</v>
      </c>
      <c r="B31821" t="s">
        <v>6064</v>
      </c>
      <c r="C31821">
        <v>88248</v>
      </c>
      <c r="D31821">
        <v>0.81979999999999997</v>
      </c>
    </row>
    <row r="31822" spans="1:4" x14ac:dyDescent="0.2">
      <c r="A31822">
        <v>105211</v>
      </c>
      <c r="B31822" t="s">
        <v>80</v>
      </c>
      <c r="C31822">
        <v>7307</v>
      </c>
      <c r="D31822">
        <v>1.2E-2</v>
      </c>
    </row>
    <row r="31823" spans="1:4" x14ac:dyDescent="0.2">
      <c r="A31823">
        <v>105211</v>
      </c>
      <c r="B31823" t="s">
        <v>80</v>
      </c>
      <c r="C31823">
        <v>6314</v>
      </c>
      <c r="D31823">
        <v>1</v>
      </c>
    </row>
    <row r="31824" spans="1:4" x14ac:dyDescent="0.2">
      <c r="A31824">
        <v>105211</v>
      </c>
      <c r="B31824" t="s">
        <v>80</v>
      </c>
      <c r="C31824">
        <v>3148</v>
      </c>
      <c r="D31824">
        <v>5.0500000000000003E-2</v>
      </c>
    </row>
    <row r="31825" spans="1:4" x14ac:dyDescent="0.2">
      <c r="A31825">
        <v>105189</v>
      </c>
    </row>
    <row r="31826" spans="1:4" x14ac:dyDescent="0.2">
      <c r="A31826">
        <v>105189</v>
      </c>
      <c r="B31826" t="s">
        <v>6064</v>
      </c>
      <c r="C31826">
        <v>88267</v>
      </c>
      <c r="D31826">
        <v>0.15</v>
      </c>
    </row>
    <row r="31827" spans="1:4" x14ac:dyDescent="0.2">
      <c r="A31827">
        <v>105189</v>
      </c>
      <c r="B31827" t="s">
        <v>6064</v>
      </c>
      <c r="C31827">
        <v>88248</v>
      </c>
      <c r="D31827">
        <v>0.15</v>
      </c>
    </row>
    <row r="31828" spans="1:4" x14ac:dyDescent="0.2">
      <c r="A31828">
        <v>105189</v>
      </c>
      <c r="B31828" t="s">
        <v>80</v>
      </c>
      <c r="C31828">
        <v>38383</v>
      </c>
      <c r="D31828">
        <v>1.8800000000000001E-2</v>
      </c>
    </row>
    <row r="31829" spans="1:4" x14ac:dyDescent="0.2">
      <c r="A31829">
        <v>105189</v>
      </c>
      <c r="B31829" t="s">
        <v>80</v>
      </c>
      <c r="C31829">
        <v>20083</v>
      </c>
      <c r="D31829">
        <v>2.5999999999999999E-2</v>
      </c>
    </row>
    <row r="31830" spans="1:4" x14ac:dyDescent="0.2">
      <c r="A31830">
        <v>105189</v>
      </c>
      <c r="B31830" t="s">
        <v>80</v>
      </c>
      <c r="C31830">
        <v>7129</v>
      </c>
      <c r="D31830">
        <v>1</v>
      </c>
    </row>
    <row r="31831" spans="1:4" x14ac:dyDescent="0.2">
      <c r="A31831">
        <v>105189</v>
      </c>
      <c r="B31831" t="s">
        <v>80</v>
      </c>
      <c r="C31831">
        <v>122</v>
      </c>
      <c r="D31831">
        <v>0.02</v>
      </c>
    </row>
    <row r="31832" spans="1:4" x14ac:dyDescent="0.2">
      <c r="A31832">
        <v>105190</v>
      </c>
    </row>
    <row r="31833" spans="1:4" x14ac:dyDescent="0.2">
      <c r="A31833">
        <v>105190</v>
      </c>
      <c r="B31833" t="s">
        <v>6064</v>
      </c>
      <c r="C31833">
        <v>88267</v>
      </c>
      <c r="D31833">
        <v>0.15790000000000001</v>
      </c>
    </row>
    <row r="31834" spans="1:4" x14ac:dyDescent="0.2">
      <c r="A31834">
        <v>105190</v>
      </c>
      <c r="B31834" t="s">
        <v>6064</v>
      </c>
      <c r="C31834">
        <v>88248</v>
      </c>
      <c r="D31834">
        <v>0.15790000000000001</v>
      </c>
    </row>
    <row r="31835" spans="1:4" x14ac:dyDescent="0.2">
      <c r="A31835">
        <v>105190</v>
      </c>
      <c r="B31835" t="s">
        <v>80</v>
      </c>
      <c r="C31835">
        <v>38383</v>
      </c>
      <c r="D31835">
        <v>1.9800000000000002E-2</v>
      </c>
    </row>
    <row r="31836" spans="1:4" x14ac:dyDescent="0.2">
      <c r="A31836">
        <v>105190</v>
      </c>
      <c r="B31836" t="s">
        <v>80</v>
      </c>
      <c r="C31836">
        <v>20083</v>
      </c>
      <c r="D31836">
        <v>2.75E-2</v>
      </c>
    </row>
    <row r="31837" spans="1:4" x14ac:dyDescent="0.2">
      <c r="A31837">
        <v>105190</v>
      </c>
      <c r="B31837" t="s">
        <v>80</v>
      </c>
      <c r="C31837">
        <v>7130</v>
      </c>
      <c r="D31837">
        <v>1</v>
      </c>
    </row>
    <row r="31838" spans="1:4" x14ac:dyDescent="0.2">
      <c r="A31838">
        <v>105190</v>
      </c>
      <c r="B31838" t="s">
        <v>80</v>
      </c>
      <c r="C31838">
        <v>122</v>
      </c>
      <c r="D31838">
        <v>2.12E-2</v>
      </c>
    </row>
    <row r="31839" spans="1:4" x14ac:dyDescent="0.2">
      <c r="A31839">
        <v>94625</v>
      </c>
    </row>
    <row r="31840" spans="1:4" x14ac:dyDescent="0.2">
      <c r="A31840">
        <v>94625</v>
      </c>
      <c r="B31840" t="s">
        <v>6064</v>
      </c>
      <c r="C31840">
        <v>88267</v>
      </c>
      <c r="D31840">
        <v>0.96160000000000001</v>
      </c>
    </row>
    <row r="31841" spans="1:4" x14ac:dyDescent="0.2">
      <c r="A31841">
        <v>94625</v>
      </c>
      <c r="B31841" t="s">
        <v>6064</v>
      </c>
      <c r="C31841">
        <v>88248</v>
      </c>
      <c r="D31841">
        <v>0.96160000000000001</v>
      </c>
    </row>
    <row r="31842" spans="1:4" x14ac:dyDescent="0.2">
      <c r="A31842">
        <v>94625</v>
      </c>
      <c r="B31842" t="s">
        <v>80</v>
      </c>
      <c r="C31842">
        <v>39897</v>
      </c>
      <c r="D31842">
        <v>1.26E-2</v>
      </c>
    </row>
    <row r="31843" spans="1:4" x14ac:dyDescent="0.2">
      <c r="A31843">
        <v>94625</v>
      </c>
      <c r="B31843" t="s">
        <v>80</v>
      </c>
      <c r="C31843">
        <v>38383</v>
      </c>
      <c r="D31843">
        <v>0.18029999999999999</v>
      </c>
    </row>
    <row r="31844" spans="1:4" x14ac:dyDescent="0.2">
      <c r="A31844">
        <v>94625</v>
      </c>
      <c r="B31844" t="s">
        <v>80</v>
      </c>
      <c r="C31844">
        <v>12741</v>
      </c>
      <c r="D31844">
        <v>1</v>
      </c>
    </row>
    <row r="31845" spans="1:4" x14ac:dyDescent="0.2">
      <c r="A31845">
        <v>94625</v>
      </c>
      <c r="B31845" t="s">
        <v>80</v>
      </c>
      <c r="C31845">
        <v>12732</v>
      </c>
      <c r="D31845">
        <v>6.7799999999999999E-2</v>
      </c>
    </row>
    <row r="31846" spans="1:4" x14ac:dyDescent="0.2">
      <c r="A31846">
        <v>94622</v>
      </c>
    </row>
    <row r="31847" spans="1:4" x14ac:dyDescent="0.2">
      <c r="A31847">
        <v>94622</v>
      </c>
      <c r="B31847" t="s">
        <v>6064</v>
      </c>
      <c r="C31847">
        <v>88267</v>
      </c>
      <c r="D31847">
        <v>0.81489999999999996</v>
      </c>
    </row>
    <row r="31848" spans="1:4" x14ac:dyDescent="0.2">
      <c r="A31848">
        <v>94622</v>
      </c>
      <c r="B31848" t="s">
        <v>6064</v>
      </c>
      <c r="C31848">
        <v>88248</v>
      </c>
      <c r="D31848">
        <v>0.81489999999999996</v>
      </c>
    </row>
    <row r="31849" spans="1:4" x14ac:dyDescent="0.2">
      <c r="A31849">
        <v>94622</v>
      </c>
      <c r="B31849" t="s">
        <v>80</v>
      </c>
      <c r="C31849">
        <v>39897</v>
      </c>
      <c r="D31849">
        <v>8.9999999999999993E-3</v>
      </c>
    </row>
    <row r="31850" spans="1:4" x14ac:dyDescent="0.2">
      <c r="A31850">
        <v>94622</v>
      </c>
      <c r="B31850" t="s">
        <v>80</v>
      </c>
      <c r="C31850">
        <v>38383</v>
      </c>
      <c r="D31850">
        <v>0.153</v>
      </c>
    </row>
    <row r="31851" spans="1:4" x14ac:dyDescent="0.2">
      <c r="A31851">
        <v>94622</v>
      </c>
      <c r="B31851" t="s">
        <v>80</v>
      </c>
      <c r="C31851">
        <v>12738</v>
      </c>
      <c r="D31851">
        <v>1</v>
      </c>
    </row>
    <row r="31852" spans="1:4" x14ac:dyDescent="0.2">
      <c r="A31852">
        <v>94622</v>
      </c>
      <c r="B31852" t="s">
        <v>80</v>
      </c>
      <c r="C31852">
        <v>12732</v>
      </c>
      <c r="D31852">
        <v>3.5999999999999997E-2</v>
      </c>
    </row>
    <row r="31853" spans="1:4" x14ac:dyDescent="0.2">
      <c r="A31853">
        <v>94623</v>
      </c>
    </row>
    <row r="31854" spans="1:4" x14ac:dyDescent="0.2">
      <c r="A31854">
        <v>94623</v>
      </c>
      <c r="B31854" t="s">
        <v>6064</v>
      </c>
      <c r="C31854">
        <v>88267</v>
      </c>
      <c r="D31854">
        <v>0.85009999999999997</v>
      </c>
    </row>
    <row r="31855" spans="1:4" x14ac:dyDescent="0.2">
      <c r="A31855">
        <v>94623</v>
      </c>
      <c r="B31855" t="s">
        <v>6064</v>
      </c>
      <c r="C31855">
        <v>88248</v>
      </c>
      <c r="D31855">
        <v>0.85009999999999997</v>
      </c>
    </row>
    <row r="31856" spans="1:4" x14ac:dyDescent="0.2">
      <c r="A31856">
        <v>94623</v>
      </c>
      <c r="B31856" t="s">
        <v>80</v>
      </c>
      <c r="C31856">
        <v>39897</v>
      </c>
      <c r="D31856">
        <v>1.0200000000000001E-2</v>
      </c>
    </row>
    <row r="31857" spans="1:4" x14ac:dyDescent="0.2">
      <c r="A31857">
        <v>94623</v>
      </c>
      <c r="B31857" t="s">
        <v>80</v>
      </c>
      <c r="C31857">
        <v>38383</v>
      </c>
      <c r="D31857">
        <v>0.15959999999999999</v>
      </c>
    </row>
    <row r="31858" spans="1:4" x14ac:dyDescent="0.2">
      <c r="A31858">
        <v>94623</v>
      </c>
      <c r="B31858" t="s">
        <v>80</v>
      </c>
      <c r="C31858">
        <v>12739</v>
      </c>
      <c r="D31858">
        <v>1</v>
      </c>
    </row>
    <row r="31859" spans="1:4" x14ac:dyDescent="0.2">
      <c r="A31859">
        <v>94623</v>
      </c>
      <c r="B31859" t="s">
        <v>80</v>
      </c>
      <c r="C31859">
        <v>12732</v>
      </c>
      <c r="D31859">
        <v>4.4999999999999998E-2</v>
      </c>
    </row>
    <row r="31860" spans="1:4" x14ac:dyDescent="0.2">
      <c r="A31860">
        <v>94624</v>
      </c>
    </row>
    <row r="31861" spans="1:4" x14ac:dyDescent="0.2">
      <c r="A31861">
        <v>94624</v>
      </c>
      <c r="B31861" t="s">
        <v>6064</v>
      </c>
      <c r="C31861">
        <v>88267</v>
      </c>
      <c r="D31861">
        <v>0.88829999999999998</v>
      </c>
    </row>
    <row r="31862" spans="1:4" x14ac:dyDescent="0.2">
      <c r="A31862">
        <v>94624</v>
      </c>
      <c r="B31862" t="s">
        <v>6064</v>
      </c>
      <c r="C31862">
        <v>88248</v>
      </c>
      <c r="D31862">
        <v>0.88829999999999998</v>
      </c>
    </row>
    <row r="31863" spans="1:4" x14ac:dyDescent="0.2">
      <c r="A31863">
        <v>94624</v>
      </c>
      <c r="B31863" t="s">
        <v>80</v>
      </c>
      <c r="C31863">
        <v>39897</v>
      </c>
      <c r="D31863">
        <v>1.14E-2</v>
      </c>
    </row>
    <row r="31864" spans="1:4" x14ac:dyDescent="0.2">
      <c r="A31864">
        <v>94624</v>
      </c>
      <c r="B31864" t="s">
        <v>80</v>
      </c>
      <c r="C31864">
        <v>38383</v>
      </c>
      <c r="D31864">
        <v>0.16650000000000001</v>
      </c>
    </row>
    <row r="31865" spans="1:4" x14ac:dyDescent="0.2">
      <c r="A31865">
        <v>94624</v>
      </c>
      <c r="B31865" t="s">
        <v>80</v>
      </c>
      <c r="C31865">
        <v>12740</v>
      </c>
      <c r="D31865">
        <v>1</v>
      </c>
    </row>
    <row r="31866" spans="1:4" x14ac:dyDescent="0.2">
      <c r="A31866">
        <v>94624</v>
      </c>
      <c r="B31866" t="s">
        <v>80</v>
      </c>
      <c r="C31866">
        <v>12732</v>
      </c>
      <c r="D31866">
        <v>5.3999999999999999E-2</v>
      </c>
    </row>
    <row r="31867" spans="1:4" x14ac:dyDescent="0.2">
      <c r="A31867">
        <v>94763</v>
      </c>
    </row>
    <row r="31868" spans="1:4" x14ac:dyDescent="0.2">
      <c r="A31868">
        <v>94763</v>
      </c>
      <c r="B31868" t="s">
        <v>6064</v>
      </c>
      <c r="C31868">
        <v>88267</v>
      </c>
      <c r="D31868">
        <v>0.80249999999999999</v>
      </c>
    </row>
    <row r="31869" spans="1:4" x14ac:dyDescent="0.2">
      <c r="A31869">
        <v>94763</v>
      </c>
      <c r="B31869" t="s">
        <v>6064</v>
      </c>
      <c r="C31869">
        <v>88248</v>
      </c>
      <c r="D31869">
        <v>0.80249999999999999</v>
      </c>
    </row>
    <row r="31870" spans="1:4" x14ac:dyDescent="0.2">
      <c r="A31870">
        <v>94763</v>
      </c>
      <c r="B31870" t="s">
        <v>80</v>
      </c>
      <c r="C31870">
        <v>44253</v>
      </c>
      <c r="D31870">
        <v>1</v>
      </c>
    </row>
    <row r="31871" spans="1:4" x14ac:dyDescent="0.2">
      <c r="A31871">
        <v>94763</v>
      </c>
      <c r="B31871" t="s">
        <v>80</v>
      </c>
      <c r="C31871">
        <v>21114</v>
      </c>
      <c r="D31871">
        <v>1</v>
      </c>
    </row>
    <row r="31872" spans="1:4" x14ac:dyDescent="0.2">
      <c r="A31872">
        <v>94756</v>
      </c>
    </row>
    <row r="31873" spans="1:4" x14ac:dyDescent="0.2">
      <c r="A31873">
        <v>94756</v>
      </c>
      <c r="B31873" t="s">
        <v>6064</v>
      </c>
      <c r="C31873">
        <v>88267</v>
      </c>
      <c r="D31873">
        <v>6.8500000000000005E-2</v>
      </c>
    </row>
    <row r="31874" spans="1:4" x14ac:dyDescent="0.2">
      <c r="A31874">
        <v>94756</v>
      </c>
      <c r="B31874" t="s">
        <v>6064</v>
      </c>
      <c r="C31874">
        <v>88248</v>
      </c>
      <c r="D31874">
        <v>6.8500000000000005E-2</v>
      </c>
    </row>
    <row r="31875" spans="1:4" x14ac:dyDescent="0.2">
      <c r="A31875">
        <v>94756</v>
      </c>
      <c r="B31875" t="s">
        <v>80</v>
      </c>
      <c r="C31875">
        <v>38010</v>
      </c>
      <c r="D31875">
        <v>1</v>
      </c>
    </row>
    <row r="31876" spans="1:4" x14ac:dyDescent="0.2">
      <c r="A31876">
        <v>94756</v>
      </c>
      <c r="B31876" t="s">
        <v>80</v>
      </c>
      <c r="C31876">
        <v>21114</v>
      </c>
      <c r="D31876">
        <v>0.12</v>
      </c>
    </row>
    <row r="31877" spans="1:4" x14ac:dyDescent="0.2">
      <c r="A31877">
        <v>94757</v>
      </c>
    </row>
    <row r="31878" spans="1:4" x14ac:dyDescent="0.2">
      <c r="A31878">
        <v>94757</v>
      </c>
      <c r="B31878" t="s">
        <v>6064</v>
      </c>
      <c r="C31878">
        <v>88267</v>
      </c>
      <c r="D31878">
        <v>8.6099999999999996E-2</v>
      </c>
    </row>
    <row r="31879" spans="1:4" x14ac:dyDescent="0.2">
      <c r="A31879">
        <v>94757</v>
      </c>
      <c r="B31879" t="s">
        <v>6064</v>
      </c>
      <c r="C31879">
        <v>88248</v>
      </c>
      <c r="D31879">
        <v>8.6099999999999996E-2</v>
      </c>
    </row>
    <row r="31880" spans="1:4" x14ac:dyDescent="0.2">
      <c r="A31880">
        <v>94757</v>
      </c>
      <c r="B31880" t="s">
        <v>80</v>
      </c>
      <c r="C31880">
        <v>38011</v>
      </c>
      <c r="D31880">
        <v>1</v>
      </c>
    </row>
    <row r="31881" spans="1:4" x14ac:dyDescent="0.2">
      <c r="A31881">
        <v>94757</v>
      </c>
      <c r="B31881" t="s">
        <v>80</v>
      </c>
      <c r="C31881">
        <v>21114</v>
      </c>
      <c r="D31881">
        <v>0.16</v>
      </c>
    </row>
    <row r="31882" spans="1:4" x14ac:dyDescent="0.2">
      <c r="A31882">
        <v>94758</v>
      </c>
    </row>
    <row r="31883" spans="1:4" x14ac:dyDescent="0.2">
      <c r="A31883">
        <v>94758</v>
      </c>
      <c r="B31883" t="s">
        <v>6064</v>
      </c>
      <c r="C31883">
        <v>88267</v>
      </c>
      <c r="D31883">
        <v>0.1119</v>
      </c>
    </row>
    <row r="31884" spans="1:4" x14ac:dyDescent="0.2">
      <c r="A31884">
        <v>94758</v>
      </c>
      <c r="B31884" t="s">
        <v>6064</v>
      </c>
      <c r="C31884">
        <v>88248</v>
      </c>
      <c r="D31884">
        <v>0.1119</v>
      </c>
    </row>
    <row r="31885" spans="1:4" x14ac:dyDescent="0.2">
      <c r="A31885">
        <v>94758</v>
      </c>
      <c r="B31885" t="s">
        <v>80</v>
      </c>
      <c r="C31885">
        <v>38012</v>
      </c>
      <c r="D31885">
        <v>1</v>
      </c>
    </row>
    <row r="31886" spans="1:4" x14ac:dyDescent="0.2">
      <c r="A31886">
        <v>94758</v>
      </c>
      <c r="B31886" t="s">
        <v>80</v>
      </c>
      <c r="C31886">
        <v>21114</v>
      </c>
      <c r="D31886">
        <v>0.2</v>
      </c>
    </row>
    <row r="31887" spans="1:4" x14ac:dyDescent="0.2">
      <c r="A31887">
        <v>94759</v>
      </c>
    </row>
    <row r="31888" spans="1:4" x14ac:dyDescent="0.2">
      <c r="A31888">
        <v>94759</v>
      </c>
      <c r="B31888" t="s">
        <v>6064</v>
      </c>
      <c r="C31888">
        <v>88267</v>
      </c>
      <c r="D31888">
        <v>0.14360000000000001</v>
      </c>
    </row>
    <row r="31889" spans="1:4" x14ac:dyDescent="0.2">
      <c r="A31889">
        <v>94759</v>
      </c>
      <c r="B31889" t="s">
        <v>6064</v>
      </c>
      <c r="C31889">
        <v>88248</v>
      </c>
      <c r="D31889">
        <v>0.14360000000000001</v>
      </c>
    </row>
    <row r="31890" spans="1:4" x14ac:dyDescent="0.2">
      <c r="A31890">
        <v>94759</v>
      </c>
      <c r="B31890" t="s">
        <v>80</v>
      </c>
      <c r="C31890">
        <v>38013</v>
      </c>
      <c r="D31890">
        <v>1</v>
      </c>
    </row>
    <row r="31891" spans="1:4" x14ac:dyDescent="0.2">
      <c r="A31891">
        <v>94759</v>
      </c>
      <c r="B31891" t="s">
        <v>80</v>
      </c>
      <c r="C31891">
        <v>21114</v>
      </c>
      <c r="D31891">
        <v>0.24</v>
      </c>
    </row>
    <row r="31892" spans="1:4" x14ac:dyDescent="0.2">
      <c r="A31892">
        <v>94760</v>
      </c>
    </row>
    <row r="31893" spans="1:4" x14ac:dyDescent="0.2">
      <c r="A31893">
        <v>94760</v>
      </c>
      <c r="B31893" t="s">
        <v>6064</v>
      </c>
      <c r="C31893">
        <v>88267</v>
      </c>
      <c r="D31893">
        <v>0.2112</v>
      </c>
    </row>
    <row r="31894" spans="1:4" x14ac:dyDescent="0.2">
      <c r="A31894">
        <v>94760</v>
      </c>
      <c r="B31894" t="s">
        <v>6064</v>
      </c>
      <c r="C31894">
        <v>88248</v>
      </c>
      <c r="D31894">
        <v>0.2112</v>
      </c>
    </row>
    <row r="31895" spans="1:4" x14ac:dyDescent="0.2">
      <c r="A31895">
        <v>94760</v>
      </c>
      <c r="B31895" t="s">
        <v>80</v>
      </c>
      <c r="C31895">
        <v>38014</v>
      </c>
      <c r="D31895">
        <v>1</v>
      </c>
    </row>
    <row r="31896" spans="1:4" x14ac:dyDescent="0.2">
      <c r="A31896">
        <v>94760</v>
      </c>
      <c r="B31896" t="s">
        <v>80</v>
      </c>
      <c r="C31896">
        <v>21114</v>
      </c>
      <c r="D31896">
        <v>0.3</v>
      </c>
    </row>
    <row r="31897" spans="1:4" x14ac:dyDescent="0.2">
      <c r="A31897">
        <v>94761</v>
      </c>
    </row>
    <row r="31898" spans="1:4" x14ac:dyDescent="0.2">
      <c r="A31898">
        <v>94761</v>
      </c>
      <c r="B31898" t="s">
        <v>6064</v>
      </c>
      <c r="C31898">
        <v>88267</v>
      </c>
      <c r="D31898">
        <v>0.35270000000000001</v>
      </c>
    </row>
    <row r="31899" spans="1:4" x14ac:dyDescent="0.2">
      <c r="A31899">
        <v>94761</v>
      </c>
      <c r="B31899" t="s">
        <v>6064</v>
      </c>
      <c r="C31899">
        <v>88248</v>
      </c>
      <c r="D31899">
        <v>0.35270000000000001</v>
      </c>
    </row>
    <row r="31900" spans="1:4" x14ac:dyDescent="0.2">
      <c r="A31900">
        <v>94761</v>
      </c>
      <c r="B31900" t="s">
        <v>80</v>
      </c>
      <c r="C31900">
        <v>38015</v>
      </c>
      <c r="D31900">
        <v>1</v>
      </c>
    </row>
    <row r="31901" spans="1:4" x14ac:dyDescent="0.2">
      <c r="A31901">
        <v>94761</v>
      </c>
      <c r="B31901" t="s">
        <v>80</v>
      </c>
      <c r="C31901">
        <v>21114</v>
      </c>
      <c r="D31901">
        <v>0.36</v>
      </c>
    </row>
    <row r="31902" spans="1:4" x14ac:dyDescent="0.2">
      <c r="A31902">
        <v>94762</v>
      </c>
    </row>
    <row r="31903" spans="1:4" x14ac:dyDescent="0.2">
      <c r="A31903">
        <v>94762</v>
      </c>
      <c r="B31903" t="s">
        <v>6064</v>
      </c>
      <c r="C31903">
        <v>88267</v>
      </c>
      <c r="D31903">
        <v>0.50480000000000003</v>
      </c>
    </row>
    <row r="31904" spans="1:4" x14ac:dyDescent="0.2">
      <c r="A31904">
        <v>94762</v>
      </c>
      <c r="B31904" t="s">
        <v>6064</v>
      </c>
      <c r="C31904">
        <v>88248</v>
      </c>
      <c r="D31904">
        <v>0.50480000000000003</v>
      </c>
    </row>
    <row r="31905" spans="1:4" x14ac:dyDescent="0.2">
      <c r="A31905">
        <v>94762</v>
      </c>
      <c r="B31905" t="s">
        <v>80</v>
      </c>
      <c r="C31905">
        <v>38016</v>
      </c>
      <c r="D31905">
        <v>1</v>
      </c>
    </row>
    <row r="31906" spans="1:4" x14ac:dyDescent="0.2">
      <c r="A31906">
        <v>94762</v>
      </c>
      <c r="B31906" t="s">
        <v>80</v>
      </c>
      <c r="C31906">
        <v>21114</v>
      </c>
      <c r="D31906">
        <v>0.6</v>
      </c>
    </row>
    <row r="31907" spans="1:4" x14ac:dyDescent="0.2">
      <c r="A31907">
        <v>94462</v>
      </c>
    </row>
    <row r="31908" spans="1:4" x14ac:dyDescent="0.2">
      <c r="A31908">
        <v>94462</v>
      </c>
      <c r="B31908" t="s">
        <v>6064</v>
      </c>
      <c r="C31908">
        <v>88267</v>
      </c>
      <c r="D31908">
        <v>0.37819999999999998</v>
      </c>
    </row>
    <row r="31909" spans="1:4" x14ac:dyDescent="0.2">
      <c r="A31909">
        <v>94462</v>
      </c>
      <c r="B31909" t="s">
        <v>6064</v>
      </c>
      <c r="C31909">
        <v>88248</v>
      </c>
      <c r="D31909">
        <v>0.37819999999999998</v>
      </c>
    </row>
    <row r="31910" spans="1:4" x14ac:dyDescent="0.2">
      <c r="A31910">
        <v>94462</v>
      </c>
      <c r="B31910" t="s">
        <v>80</v>
      </c>
      <c r="C31910">
        <v>7696</v>
      </c>
      <c r="D31910">
        <v>1.0390999999999999</v>
      </c>
    </row>
    <row r="31911" spans="1:4" x14ac:dyDescent="0.2">
      <c r="A31911">
        <v>94463</v>
      </c>
    </row>
    <row r="31912" spans="1:4" x14ac:dyDescent="0.2">
      <c r="A31912">
        <v>94463</v>
      </c>
      <c r="B31912" t="s">
        <v>6064</v>
      </c>
      <c r="C31912">
        <v>88267</v>
      </c>
      <c r="D31912">
        <v>0.44190000000000002</v>
      </c>
    </row>
    <row r="31913" spans="1:4" x14ac:dyDescent="0.2">
      <c r="A31913">
        <v>94463</v>
      </c>
      <c r="B31913" t="s">
        <v>6064</v>
      </c>
      <c r="C31913">
        <v>88248</v>
      </c>
      <c r="D31913">
        <v>0.44190000000000002</v>
      </c>
    </row>
    <row r="31914" spans="1:4" x14ac:dyDescent="0.2">
      <c r="A31914">
        <v>94463</v>
      </c>
      <c r="B31914" t="s">
        <v>80</v>
      </c>
      <c r="C31914">
        <v>7701</v>
      </c>
      <c r="D31914">
        <v>1.0390999999999999</v>
      </c>
    </row>
    <row r="31915" spans="1:4" x14ac:dyDescent="0.2">
      <c r="A31915">
        <v>94464</v>
      </c>
    </row>
    <row r="31916" spans="1:4" x14ac:dyDescent="0.2">
      <c r="A31916">
        <v>94464</v>
      </c>
      <c r="B31916" t="s">
        <v>6064</v>
      </c>
      <c r="C31916">
        <v>88267</v>
      </c>
      <c r="D31916">
        <v>0.52149999999999996</v>
      </c>
    </row>
    <row r="31917" spans="1:4" x14ac:dyDescent="0.2">
      <c r="A31917">
        <v>94464</v>
      </c>
      <c r="B31917" t="s">
        <v>6064</v>
      </c>
      <c r="C31917">
        <v>88248</v>
      </c>
      <c r="D31917">
        <v>0.52149999999999996</v>
      </c>
    </row>
    <row r="31918" spans="1:4" x14ac:dyDescent="0.2">
      <c r="A31918">
        <v>94464</v>
      </c>
      <c r="B31918" t="s">
        <v>80</v>
      </c>
      <c r="C31918">
        <v>7694</v>
      </c>
      <c r="D31918">
        <v>1.0390999999999999</v>
      </c>
    </row>
    <row r="31919" spans="1:4" x14ac:dyDescent="0.2">
      <c r="A31919">
        <v>94605</v>
      </c>
    </row>
    <row r="31920" spans="1:4" x14ac:dyDescent="0.2">
      <c r="A31920">
        <v>94605</v>
      </c>
      <c r="B31920" t="s">
        <v>6064</v>
      </c>
      <c r="C31920">
        <v>88267</v>
      </c>
      <c r="D31920">
        <v>0.5806</v>
      </c>
    </row>
    <row r="31921" spans="1:4" x14ac:dyDescent="0.2">
      <c r="A31921">
        <v>94605</v>
      </c>
      <c r="B31921" t="s">
        <v>6064</v>
      </c>
      <c r="C31921">
        <v>88248</v>
      </c>
      <c r="D31921">
        <v>0.5806</v>
      </c>
    </row>
    <row r="31922" spans="1:4" x14ac:dyDescent="0.2">
      <c r="A31922">
        <v>94605</v>
      </c>
      <c r="B31922" t="s">
        <v>80</v>
      </c>
      <c r="C31922">
        <v>38383</v>
      </c>
      <c r="D31922">
        <v>9.6799999999999997E-2</v>
      </c>
    </row>
    <row r="31923" spans="1:4" x14ac:dyDescent="0.2">
      <c r="A31923">
        <v>94605</v>
      </c>
      <c r="B31923" t="s">
        <v>80</v>
      </c>
      <c r="C31923">
        <v>12742</v>
      </c>
      <c r="D31923">
        <v>1.0225</v>
      </c>
    </row>
    <row r="31924" spans="1:4" x14ac:dyDescent="0.2">
      <c r="A31924">
        <v>94602</v>
      </c>
    </row>
    <row r="31925" spans="1:4" x14ac:dyDescent="0.2">
      <c r="A31925">
        <v>94602</v>
      </c>
      <c r="B31925" t="s">
        <v>6064</v>
      </c>
      <c r="C31925">
        <v>88267</v>
      </c>
      <c r="D31925">
        <v>0.49199999999999999</v>
      </c>
    </row>
    <row r="31926" spans="1:4" x14ac:dyDescent="0.2">
      <c r="A31926">
        <v>94602</v>
      </c>
      <c r="B31926" t="s">
        <v>6064</v>
      </c>
      <c r="C31926">
        <v>88248</v>
      </c>
      <c r="D31926">
        <v>0.49199999999999999</v>
      </c>
    </row>
    <row r="31927" spans="1:4" x14ac:dyDescent="0.2">
      <c r="A31927">
        <v>94602</v>
      </c>
      <c r="B31927" t="s">
        <v>80</v>
      </c>
      <c r="C31927">
        <v>38383</v>
      </c>
      <c r="D31927">
        <v>8.2000000000000003E-2</v>
      </c>
    </row>
    <row r="31928" spans="1:4" x14ac:dyDescent="0.2">
      <c r="A31928">
        <v>94602</v>
      </c>
      <c r="B31928" t="s">
        <v>80</v>
      </c>
      <c r="C31928">
        <v>12747</v>
      </c>
      <c r="D31928">
        <v>1.0225</v>
      </c>
    </row>
    <row r="31929" spans="1:4" x14ac:dyDescent="0.2">
      <c r="A31929">
        <v>94603</v>
      </c>
    </row>
    <row r="31930" spans="1:4" x14ac:dyDescent="0.2">
      <c r="A31930">
        <v>94603</v>
      </c>
      <c r="B31930" t="s">
        <v>6064</v>
      </c>
      <c r="C31930">
        <v>88267</v>
      </c>
      <c r="D31930">
        <v>0.51329999999999998</v>
      </c>
    </row>
    <row r="31931" spans="1:4" x14ac:dyDescent="0.2">
      <c r="A31931">
        <v>94603</v>
      </c>
      <c r="B31931" t="s">
        <v>6064</v>
      </c>
      <c r="C31931">
        <v>88248</v>
      </c>
      <c r="D31931">
        <v>0.51329999999999998</v>
      </c>
    </row>
    <row r="31932" spans="1:4" x14ac:dyDescent="0.2">
      <c r="A31932">
        <v>94603</v>
      </c>
      <c r="B31932" t="s">
        <v>80</v>
      </c>
      <c r="C31932">
        <v>38383</v>
      </c>
      <c r="D31932">
        <v>8.5599999999999996E-2</v>
      </c>
    </row>
    <row r="31933" spans="1:4" x14ac:dyDescent="0.2">
      <c r="A31933">
        <v>94603</v>
      </c>
      <c r="B31933" t="s">
        <v>80</v>
      </c>
      <c r="C31933">
        <v>12748</v>
      </c>
      <c r="D31933">
        <v>1.0225</v>
      </c>
    </row>
    <row r="31934" spans="1:4" x14ac:dyDescent="0.2">
      <c r="A31934">
        <v>94604</v>
      </c>
    </row>
    <row r="31935" spans="1:4" x14ac:dyDescent="0.2">
      <c r="A31935">
        <v>94604</v>
      </c>
      <c r="B31935" t="s">
        <v>6064</v>
      </c>
      <c r="C31935">
        <v>88267</v>
      </c>
      <c r="D31935">
        <v>0.5363</v>
      </c>
    </row>
    <row r="31936" spans="1:4" x14ac:dyDescent="0.2">
      <c r="A31936">
        <v>94604</v>
      </c>
      <c r="B31936" t="s">
        <v>6064</v>
      </c>
      <c r="C31936">
        <v>88248</v>
      </c>
      <c r="D31936">
        <v>0.5363</v>
      </c>
    </row>
    <row r="31937" spans="1:4" x14ac:dyDescent="0.2">
      <c r="A31937">
        <v>94604</v>
      </c>
      <c r="B31937" t="s">
        <v>80</v>
      </c>
      <c r="C31937">
        <v>38383</v>
      </c>
      <c r="D31937">
        <v>8.9399999999999993E-2</v>
      </c>
    </row>
    <row r="31938" spans="1:4" x14ac:dyDescent="0.2">
      <c r="A31938">
        <v>94604</v>
      </c>
      <c r="B31938" t="s">
        <v>80</v>
      </c>
      <c r="C31938">
        <v>12749</v>
      </c>
      <c r="D31938">
        <v>1.0225</v>
      </c>
    </row>
    <row r="31939" spans="1:4" x14ac:dyDescent="0.2">
      <c r="A31939">
        <v>94723</v>
      </c>
    </row>
    <row r="31940" spans="1:4" x14ac:dyDescent="0.2">
      <c r="A31940">
        <v>94723</v>
      </c>
      <c r="B31940" t="s">
        <v>6064</v>
      </c>
      <c r="C31940">
        <v>88267</v>
      </c>
      <c r="D31940">
        <v>0.48459999999999998</v>
      </c>
    </row>
    <row r="31941" spans="1:4" x14ac:dyDescent="0.2">
      <c r="A31941">
        <v>94723</v>
      </c>
      <c r="B31941" t="s">
        <v>6064</v>
      </c>
      <c r="C31941">
        <v>88248</v>
      </c>
      <c r="D31941">
        <v>0.48459999999999998</v>
      </c>
    </row>
    <row r="31942" spans="1:4" x14ac:dyDescent="0.2">
      <c r="A31942">
        <v>94723</v>
      </c>
      <c r="B31942" t="s">
        <v>80</v>
      </c>
      <c r="C31942">
        <v>44260</v>
      </c>
      <c r="D31942">
        <v>1.0492999999999999</v>
      </c>
    </row>
    <row r="31943" spans="1:4" x14ac:dyDescent="0.2">
      <c r="A31943">
        <v>94716</v>
      </c>
    </row>
    <row r="31944" spans="1:4" x14ac:dyDescent="0.2">
      <c r="A31944">
        <v>94716</v>
      </c>
      <c r="B31944" t="s">
        <v>6064</v>
      </c>
      <c r="C31944">
        <v>88267</v>
      </c>
      <c r="D31944">
        <v>4.1300000000000003E-2</v>
      </c>
    </row>
    <row r="31945" spans="1:4" x14ac:dyDescent="0.2">
      <c r="A31945">
        <v>94716</v>
      </c>
      <c r="B31945" t="s">
        <v>6064</v>
      </c>
      <c r="C31945">
        <v>88248</v>
      </c>
      <c r="D31945">
        <v>4.1300000000000003E-2</v>
      </c>
    </row>
    <row r="31946" spans="1:4" x14ac:dyDescent="0.2">
      <c r="A31946">
        <v>94716</v>
      </c>
      <c r="B31946" t="s">
        <v>80</v>
      </c>
      <c r="C31946">
        <v>21124</v>
      </c>
      <c r="D31946">
        <v>1.0492999999999999</v>
      </c>
    </row>
    <row r="31947" spans="1:4" x14ac:dyDescent="0.2">
      <c r="A31947">
        <v>94717</v>
      </c>
    </row>
    <row r="31948" spans="1:4" x14ac:dyDescent="0.2">
      <c r="A31948">
        <v>94717</v>
      </c>
      <c r="B31948" t="s">
        <v>6064</v>
      </c>
      <c r="C31948">
        <v>88267</v>
      </c>
      <c r="D31948">
        <v>5.1999999999999998E-2</v>
      </c>
    </row>
    <row r="31949" spans="1:4" x14ac:dyDescent="0.2">
      <c r="A31949">
        <v>94717</v>
      </c>
      <c r="B31949" t="s">
        <v>6064</v>
      </c>
      <c r="C31949">
        <v>88248</v>
      </c>
      <c r="D31949">
        <v>5.1999999999999998E-2</v>
      </c>
    </row>
    <row r="31950" spans="1:4" x14ac:dyDescent="0.2">
      <c r="A31950">
        <v>94717</v>
      </c>
      <c r="B31950" t="s">
        <v>80</v>
      </c>
      <c r="C31950">
        <v>21125</v>
      </c>
      <c r="D31950">
        <v>1.0492999999999999</v>
      </c>
    </row>
    <row r="31951" spans="1:4" x14ac:dyDescent="0.2">
      <c r="A31951">
        <v>94718</v>
      </c>
    </row>
    <row r="31952" spans="1:4" x14ac:dyDescent="0.2">
      <c r="A31952">
        <v>94718</v>
      </c>
      <c r="B31952" t="s">
        <v>6064</v>
      </c>
      <c r="C31952">
        <v>88267</v>
      </c>
      <c r="D31952">
        <v>6.7599999999999993E-2</v>
      </c>
    </row>
    <row r="31953" spans="1:4" x14ac:dyDescent="0.2">
      <c r="A31953">
        <v>94718</v>
      </c>
      <c r="B31953" t="s">
        <v>6064</v>
      </c>
      <c r="C31953">
        <v>88248</v>
      </c>
      <c r="D31953">
        <v>6.7599999999999993E-2</v>
      </c>
    </row>
    <row r="31954" spans="1:4" x14ac:dyDescent="0.2">
      <c r="A31954">
        <v>94718</v>
      </c>
      <c r="B31954" t="s">
        <v>80</v>
      </c>
      <c r="C31954">
        <v>38130</v>
      </c>
      <c r="D31954">
        <v>1.0492999999999999</v>
      </c>
    </row>
    <row r="31955" spans="1:4" x14ac:dyDescent="0.2">
      <c r="A31955">
        <v>94719</v>
      </c>
    </row>
    <row r="31956" spans="1:4" x14ac:dyDescent="0.2">
      <c r="A31956">
        <v>94719</v>
      </c>
      <c r="B31956" t="s">
        <v>6064</v>
      </c>
      <c r="C31956">
        <v>88267</v>
      </c>
      <c r="D31956">
        <v>8.6699999999999999E-2</v>
      </c>
    </row>
    <row r="31957" spans="1:4" x14ac:dyDescent="0.2">
      <c r="A31957">
        <v>94719</v>
      </c>
      <c r="B31957" t="s">
        <v>6064</v>
      </c>
      <c r="C31957">
        <v>88248</v>
      </c>
      <c r="D31957">
        <v>8.6699999999999999E-2</v>
      </c>
    </row>
    <row r="31958" spans="1:4" x14ac:dyDescent="0.2">
      <c r="A31958">
        <v>94719</v>
      </c>
      <c r="B31958" t="s">
        <v>80</v>
      </c>
      <c r="C31958">
        <v>38028</v>
      </c>
      <c r="D31958">
        <v>1.0492999999999999</v>
      </c>
    </row>
    <row r="31959" spans="1:4" x14ac:dyDescent="0.2">
      <c r="A31959">
        <v>94720</v>
      </c>
    </row>
    <row r="31960" spans="1:4" x14ac:dyDescent="0.2">
      <c r="A31960">
        <v>94720</v>
      </c>
      <c r="B31960" t="s">
        <v>6064</v>
      </c>
      <c r="C31960">
        <v>88267</v>
      </c>
      <c r="D31960">
        <v>0.1275</v>
      </c>
    </row>
    <row r="31961" spans="1:4" x14ac:dyDescent="0.2">
      <c r="A31961">
        <v>94720</v>
      </c>
      <c r="B31961" t="s">
        <v>6064</v>
      </c>
      <c r="C31961">
        <v>88248</v>
      </c>
      <c r="D31961">
        <v>0.1275</v>
      </c>
    </row>
    <row r="31962" spans="1:4" x14ac:dyDescent="0.2">
      <c r="A31962">
        <v>94720</v>
      </c>
      <c r="B31962" t="s">
        <v>80</v>
      </c>
      <c r="C31962">
        <v>38029</v>
      </c>
      <c r="D31962">
        <v>1.0492999999999999</v>
      </c>
    </row>
    <row r="31963" spans="1:4" x14ac:dyDescent="0.2">
      <c r="A31963">
        <v>94721</v>
      </c>
    </row>
    <row r="31964" spans="1:4" x14ac:dyDescent="0.2">
      <c r="A31964">
        <v>94721</v>
      </c>
      <c r="B31964" t="s">
        <v>6064</v>
      </c>
      <c r="C31964">
        <v>88267</v>
      </c>
      <c r="D31964">
        <v>0.21299999999999999</v>
      </c>
    </row>
    <row r="31965" spans="1:4" x14ac:dyDescent="0.2">
      <c r="A31965">
        <v>94721</v>
      </c>
      <c r="B31965" t="s">
        <v>6064</v>
      </c>
      <c r="C31965">
        <v>88248</v>
      </c>
      <c r="D31965">
        <v>0.21299999999999999</v>
      </c>
    </row>
    <row r="31966" spans="1:4" x14ac:dyDescent="0.2">
      <c r="A31966">
        <v>94721</v>
      </c>
      <c r="B31966" t="s">
        <v>80</v>
      </c>
      <c r="C31966">
        <v>38030</v>
      </c>
      <c r="D31966">
        <v>1.0492999999999999</v>
      </c>
    </row>
    <row r="31967" spans="1:4" x14ac:dyDescent="0.2">
      <c r="A31967">
        <v>94722</v>
      </c>
    </row>
    <row r="31968" spans="1:4" x14ac:dyDescent="0.2">
      <c r="A31968">
        <v>94722</v>
      </c>
      <c r="B31968" t="s">
        <v>6064</v>
      </c>
      <c r="C31968">
        <v>88267</v>
      </c>
      <c r="D31968">
        <v>0.30480000000000002</v>
      </c>
    </row>
    <row r="31969" spans="1:4" x14ac:dyDescent="0.2">
      <c r="A31969">
        <v>94722</v>
      </c>
      <c r="B31969" t="s">
        <v>6064</v>
      </c>
      <c r="C31969">
        <v>88248</v>
      </c>
      <c r="D31969">
        <v>0.30480000000000002</v>
      </c>
    </row>
    <row r="31970" spans="1:4" x14ac:dyDescent="0.2">
      <c r="A31970">
        <v>94722</v>
      </c>
      <c r="B31970" t="s">
        <v>80</v>
      </c>
      <c r="C31970">
        <v>38031</v>
      </c>
      <c r="D31970">
        <v>1.0492999999999999</v>
      </c>
    </row>
    <row r="31971" spans="1:4" x14ac:dyDescent="0.2">
      <c r="A31971">
        <v>96726</v>
      </c>
    </row>
    <row r="31972" spans="1:4" x14ac:dyDescent="0.2">
      <c r="A31972">
        <v>96726</v>
      </c>
      <c r="B31972" t="s">
        <v>6064</v>
      </c>
      <c r="C31972">
        <v>104098</v>
      </c>
      <c r="D31972">
        <v>0.15620000000000001</v>
      </c>
    </row>
    <row r="31973" spans="1:4" x14ac:dyDescent="0.2">
      <c r="A31973">
        <v>96726</v>
      </c>
      <c r="B31973" t="s">
        <v>6064</v>
      </c>
      <c r="C31973">
        <v>104097</v>
      </c>
      <c r="D31973">
        <v>0.33950000000000002</v>
      </c>
    </row>
    <row r="31974" spans="1:4" x14ac:dyDescent="0.2">
      <c r="A31974">
        <v>96726</v>
      </c>
      <c r="B31974" t="s">
        <v>6064</v>
      </c>
      <c r="C31974">
        <v>88267</v>
      </c>
      <c r="D31974">
        <v>0.49569999999999997</v>
      </c>
    </row>
    <row r="31975" spans="1:4" x14ac:dyDescent="0.2">
      <c r="A31975">
        <v>96726</v>
      </c>
      <c r="B31975" t="s">
        <v>6064</v>
      </c>
      <c r="C31975">
        <v>88248</v>
      </c>
      <c r="D31975">
        <v>0.49569999999999997</v>
      </c>
    </row>
    <row r="31976" spans="1:4" x14ac:dyDescent="0.2">
      <c r="A31976">
        <v>96726</v>
      </c>
      <c r="B31976" t="s">
        <v>80</v>
      </c>
      <c r="C31976">
        <v>38977</v>
      </c>
      <c r="D31976">
        <v>1.0667</v>
      </c>
    </row>
    <row r="31977" spans="1:4" x14ac:dyDescent="0.2">
      <c r="A31977">
        <v>96735</v>
      </c>
    </row>
    <row r="31978" spans="1:4" x14ac:dyDescent="0.2">
      <c r="A31978">
        <v>96735</v>
      </c>
      <c r="B31978" t="s">
        <v>6064</v>
      </c>
      <c r="C31978">
        <v>104098</v>
      </c>
      <c r="D31978">
        <v>0.192</v>
      </c>
    </row>
    <row r="31979" spans="1:4" x14ac:dyDescent="0.2">
      <c r="A31979">
        <v>96735</v>
      </c>
      <c r="B31979" t="s">
        <v>6064</v>
      </c>
      <c r="C31979">
        <v>104097</v>
      </c>
      <c r="D31979">
        <v>0.41720000000000002</v>
      </c>
    </row>
    <row r="31980" spans="1:4" x14ac:dyDescent="0.2">
      <c r="A31980">
        <v>96735</v>
      </c>
      <c r="B31980" t="s">
        <v>6064</v>
      </c>
      <c r="C31980">
        <v>88267</v>
      </c>
      <c r="D31980">
        <v>0.60919999999999996</v>
      </c>
    </row>
    <row r="31981" spans="1:4" x14ac:dyDescent="0.2">
      <c r="A31981">
        <v>96735</v>
      </c>
      <c r="B31981" t="s">
        <v>6064</v>
      </c>
      <c r="C31981">
        <v>88248</v>
      </c>
      <c r="D31981">
        <v>0.60919999999999996</v>
      </c>
    </row>
    <row r="31982" spans="1:4" x14ac:dyDescent="0.2">
      <c r="A31982">
        <v>96735</v>
      </c>
      <c r="B31982" t="s">
        <v>80</v>
      </c>
      <c r="C31982">
        <v>38986</v>
      </c>
      <c r="D31982">
        <v>1.0667</v>
      </c>
    </row>
    <row r="31983" spans="1:4" x14ac:dyDescent="0.2">
      <c r="A31983">
        <v>96718</v>
      </c>
    </row>
    <row r="31984" spans="1:4" x14ac:dyDescent="0.2">
      <c r="A31984">
        <v>96718</v>
      </c>
      <c r="B31984" t="s">
        <v>6064</v>
      </c>
      <c r="C31984">
        <v>104091</v>
      </c>
      <c r="D31984">
        <v>5.5599999999999997E-2</v>
      </c>
    </row>
    <row r="31985" spans="1:4" x14ac:dyDescent="0.2">
      <c r="A31985">
        <v>96718</v>
      </c>
      <c r="B31985" t="s">
        <v>6064</v>
      </c>
      <c r="C31985">
        <v>88267</v>
      </c>
      <c r="D31985">
        <v>8.1199999999999994E-2</v>
      </c>
    </row>
    <row r="31986" spans="1:4" x14ac:dyDescent="0.2">
      <c r="A31986">
        <v>96718</v>
      </c>
      <c r="B31986" t="s">
        <v>6064</v>
      </c>
      <c r="C31986">
        <v>88248</v>
      </c>
      <c r="D31986">
        <v>8.1199999999999994E-2</v>
      </c>
    </row>
    <row r="31987" spans="1:4" x14ac:dyDescent="0.2">
      <c r="A31987">
        <v>96718</v>
      </c>
      <c r="B31987" t="s">
        <v>80</v>
      </c>
      <c r="C31987">
        <v>36274</v>
      </c>
      <c r="D31987">
        <v>1.0667</v>
      </c>
    </row>
    <row r="31988" spans="1:4" x14ac:dyDescent="0.2">
      <c r="A31988">
        <v>96727</v>
      </c>
    </row>
    <row r="31989" spans="1:4" x14ac:dyDescent="0.2">
      <c r="A31989">
        <v>96727</v>
      </c>
      <c r="B31989" t="s">
        <v>6064</v>
      </c>
      <c r="C31989">
        <v>104092</v>
      </c>
      <c r="D31989">
        <v>3.15E-2</v>
      </c>
    </row>
    <row r="31990" spans="1:4" x14ac:dyDescent="0.2">
      <c r="A31990">
        <v>96727</v>
      </c>
      <c r="B31990" t="s">
        <v>6064</v>
      </c>
      <c r="C31990">
        <v>104091</v>
      </c>
      <c r="D31990">
        <v>6.83E-2</v>
      </c>
    </row>
    <row r="31991" spans="1:4" x14ac:dyDescent="0.2">
      <c r="A31991">
        <v>96727</v>
      </c>
      <c r="B31991" t="s">
        <v>6064</v>
      </c>
      <c r="C31991">
        <v>88267</v>
      </c>
      <c r="D31991">
        <v>9.98E-2</v>
      </c>
    </row>
    <row r="31992" spans="1:4" x14ac:dyDescent="0.2">
      <c r="A31992">
        <v>96727</v>
      </c>
      <c r="B31992" t="s">
        <v>6064</v>
      </c>
      <c r="C31992">
        <v>88248</v>
      </c>
      <c r="D31992">
        <v>9.98E-2</v>
      </c>
    </row>
    <row r="31993" spans="1:4" x14ac:dyDescent="0.2">
      <c r="A31993">
        <v>96727</v>
      </c>
      <c r="B31993" t="s">
        <v>80</v>
      </c>
      <c r="C31993">
        <v>38978</v>
      </c>
      <c r="D31993">
        <v>1.0667</v>
      </c>
    </row>
    <row r="31994" spans="1:4" x14ac:dyDescent="0.2">
      <c r="A31994">
        <v>96719</v>
      </c>
    </row>
    <row r="31995" spans="1:4" x14ac:dyDescent="0.2">
      <c r="A31995">
        <v>96719</v>
      </c>
      <c r="B31995" t="s">
        <v>6064</v>
      </c>
      <c r="C31995">
        <v>104091</v>
      </c>
      <c r="D31995">
        <v>6.1100000000000002E-2</v>
      </c>
    </row>
    <row r="31996" spans="1:4" x14ac:dyDescent="0.2">
      <c r="A31996">
        <v>96719</v>
      </c>
      <c r="B31996" t="s">
        <v>6064</v>
      </c>
      <c r="C31996">
        <v>88267</v>
      </c>
      <c r="D31996">
        <v>8.9200000000000002E-2</v>
      </c>
    </row>
    <row r="31997" spans="1:4" x14ac:dyDescent="0.2">
      <c r="A31997">
        <v>96719</v>
      </c>
      <c r="B31997" t="s">
        <v>6064</v>
      </c>
      <c r="C31997">
        <v>88248</v>
      </c>
      <c r="D31997">
        <v>8.9200000000000002E-2</v>
      </c>
    </row>
    <row r="31998" spans="1:4" x14ac:dyDescent="0.2">
      <c r="A31998">
        <v>96719</v>
      </c>
      <c r="B31998" t="s">
        <v>80</v>
      </c>
      <c r="C31998">
        <v>36278</v>
      </c>
      <c r="D31998">
        <v>1.0667</v>
      </c>
    </row>
    <row r="31999" spans="1:4" x14ac:dyDescent="0.2">
      <c r="A31999">
        <v>96728</v>
      </c>
    </row>
    <row r="32000" spans="1:4" x14ac:dyDescent="0.2">
      <c r="A32000">
        <v>96728</v>
      </c>
      <c r="B32000" t="s">
        <v>6064</v>
      </c>
      <c r="C32000">
        <v>104092</v>
      </c>
      <c r="D32000">
        <v>3.4500000000000003E-2</v>
      </c>
    </row>
    <row r="32001" spans="1:4" x14ac:dyDescent="0.2">
      <c r="A32001">
        <v>96728</v>
      </c>
      <c r="B32001" t="s">
        <v>6064</v>
      </c>
      <c r="C32001">
        <v>104091</v>
      </c>
      <c r="D32001">
        <v>7.51E-2</v>
      </c>
    </row>
    <row r="32002" spans="1:4" x14ac:dyDescent="0.2">
      <c r="A32002">
        <v>96728</v>
      </c>
      <c r="B32002" t="s">
        <v>6064</v>
      </c>
      <c r="C32002">
        <v>88267</v>
      </c>
      <c r="D32002">
        <v>0.1096</v>
      </c>
    </row>
    <row r="32003" spans="1:4" x14ac:dyDescent="0.2">
      <c r="A32003">
        <v>96728</v>
      </c>
      <c r="B32003" t="s">
        <v>6064</v>
      </c>
      <c r="C32003">
        <v>88248</v>
      </c>
      <c r="D32003">
        <v>0.1096</v>
      </c>
    </row>
    <row r="32004" spans="1:4" x14ac:dyDescent="0.2">
      <c r="A32004">
        <v>96728</v>
      </c>
      <c r="B32004" t="s">
        <v>80</v>
      </c>
      <c r="C32004">
        <v>38979</v>
      </c>
      <c r="D32004">
        <v>1.0667</v>
      </c>
    </row>
    <row r="32005" spans="1:4" x14ac:dyDescent="0.2">
      <c r="A32005">
        <v>96720</v>
      </c>
    </row>
    <row r="32006" spans="1:4" x14ac:dyDescent="0.2">
      <c r="A32006">
        <v>96720</v>
      </c>
      <c r="B32006" t="s">
        <v>6064</v>
      </c>
      <c r="C32006">
        <v>104091</v>
      </c>
      <c r="D32006">
        <v>7.0699999999999999E-2</v>
      </c>
    </row>
    <row r="32007" spans="1:4" x14ac:dyDescent="0.2">
      <c r="A32007">
        <v>96720</v>
      </c>
      <c r="B32007" t="s">
        <v>6064</v>
      </c>
      <c r="C32007">
        <v>88267</v>
      </c>
      <c r="D32007">
        <v>0.1033</v>
      </c>
    </row>
    <row r="32008" spans="1:4" x14ac:dyDescent="0.2">
      <c r="A32008">
        <v>96720</v>
      </c>
      <c r="B32008" t="s">
        <v>6064</v>
      </c>
      <c r="C32008">
        <v>88248</v>
      </c>
      <c r="D32008">
        <v>0.1033</v>
      </c>
    </row>
    <row r="32009" spans="1:4" x14ac:dyDescent="0.2">
      <c r="A32009">
        <v>96720</v>
      </c>
      <c r="B32009" t="s">
        <v>80</v>
      </c>
      <c r="C32009">
        <v>38971</v>
      </c>
      <c r="D32009">
        <v>1.0667</v>
      </c>
    </row>
    <row r="32010" spans="1:4" x14ac:dyDescent="0.2">
      <c r="A32010">
        <v>96729</v>
      </c>
    </row>
    <row r="32011" spans="1:4" x14ac:dyDescent="0.2">
      <c r="A32011">
        <v>96729</v>
      </c>
      <c r="B32011" t="s">
        <v>6064</v>
      </c>
      <c r="C32011">
        <v>104092</v>
      </c>
      <c r="D32011">
        <v>0.04</v>
      </c>
    </row>
    <row r="32012" spans="1:4" x14ac:dyDescent="0.2">
      <c r="A32012">
        <v>96729</v>
      </c>
      <c r="B32012" t="s">
        <v>6064</v>
      </c>
      <c r="C32012">
        <v>104091</v>
      </c>
      <c r="D32012">
        <v>8.6999999999999994E-2</v>
      </c>
    </row>
    <row r="32013" spans="1:4" x14ac:dyDescent="0.2">
      <c r="A32013">
        <v>96729</v>
      </c>
      <c r="B32013" t="s">
        <v>6064</v>
      </c>
      <c r="C32013">
        <v>88267</v>
      </c>
      <c r="D32013">
        <v>0.127</v>
      </c>
    </row>
    <row r="32014" spans="1:4" x14ac:dyDescent="0.2">
      <c r="A32014">
        <v>96729</v>
      </c>
      <c r="B32014" t="s">
        <v>6064</v>
      </c>
      <c r="C32014">
        <v>88248</v>
      </c>
      <c r="D32014">
        <v>0.127</v>
      </c>
    </row>
    <row r="32015" spans="1:4" x14ac:dyDescent="0.2">
      <c r="A32015">
        <v>96729</v>
      </c>
      <c r="B32015" t="s">
        <v>80</v>
      </c>
      <c r="C32015">
        <v>38980</v>
      </c>
      <c r="D32015">
        <v>1.0667</v>
      </c>
    </row>
    <row r="32016" spans="1:4" x14ac:dyDescent="0.2">
      <c r="A32016">
        <v>96721</v>
      </c>
    </row>
    <row r="32017" spans="1:4" x14ac:dyDescent="0.2">
      <c r="A32017">
        <v>96721</v>
      </c>
      <c r="B32017" t="s">
        <v>6064</v>
      </c>
      <c r="C32017">
        <v>104091</v>
      </c>
      <c r="D32017">
        <v>8.4699999999999998E-2</v>
      </c>
    </row>
    <row r="32018" spans="1:4" x14ac:dyDescent="0.2">
      <c r="A32018">
        <v>96721</v>
      </c>
      <c r="B32018" t="s">
        <v>6064</v>
      </c>
      <c r="C32018">
        <v>88267</v>
      </c>
      <c r="D32018">
        <v>0.1237</v>
      </c>
    </row>
    <row r="32019" spans="1:4" x14ac:dyDescent="0.2">
      <c r="A32019">
        <v>96721</v>
      </c>
      <c r="B32019" t="s">
        <v>6064</v>
      </c>
      <c r="C32019">
        <v>88248</v>
      </c>
      <c r="D32019">
        <v>0.1237</v>
      </c>
    </row>
    <row r="32020" spans="1:4" x14ac:dyDescent="0.2">
      <c r="A32020">
        <v>96721</v>
      </c>
      <c r="B32020" t="s">
        <v>80</v>
      </c>
      <c r="C32020">
        <v>38972</v>
      </c>
      <c r="D32020">
        <v>1.0667</v>
      </c>
    </row>
    <row r="32021" spans="1:4" x14ac:dyDescent="0.2">
      <c r="A32021">
        <v>96730</v>
      </c>
    </row>
    <row r="32022" spans="1:4" x14ac:dyDescent="0.2">
      <c r="A32022">
        <v>96730</v>
      </c>
      <c r="B32022" t="s">
        <v>6064</v>
      </c>
      <c r="C32022">
        <v>104092</v>
      </c>
      <c r="D32022">
        <v>4.7899999999999998E-2</v>
      </c>
    </row>
    <row r="32023" spans="1:4" x14ac:dyDescent="0.2">
      <c r="A32023">
        <v>96730</v>
      </c>
      <c r="B32023" t="s">
        <v>6064</v>
      </c>
      <c r="C32023">
        <v>104091</v>
      </c>
      <c r="D32023">
        <v>0.1041</v>
      </c>
    </row>
    <row r="32024" spans="1:4" x14ac:dyDescent="0.2">
      <c r="A32024">
        <v>96730</v>
      </c>
      <c r="B32024" t="s">
        <v>6064</v>
      </c>
      <c r="C32024">
        <v>88267</v>
      </c>
      <c r="D32024">
        <v>0.152</v>
      </c>
    </row>
    <row r="32025" spans="1:4" x14ac:dyDescent="0.2">
      <c r="A32025">
        <v>96730</v>
      </c>
      <c r="B32025" t="s">
        <v>6064</v>
      </c>
      <c r="C32025">
        <v>88248</v>
      </c>
      <c r="D32025">
        <v>0.152</v>
      </c>
    </row>
    <row r="32026" spans="1:4" x14ac:dyDescent="0.2">
      <c r="A32026">
        <v>96730</v>
      </c>
      <c r="B32026" t="s">
        <v>80</v>
      </c>
      <c r="C32026">
        <v>38981</v>
      </c>
      <c r="D32026">
        <v>1.0667</v>
      </c>
    </row>
    <row r="32027" spans="1:4" x14ac:dyDescent="0.2">
      <c r="A32027">
        <v>96722</v>
      </c>
    </row>
    <row r="32028" spans="1:4" x14ac:dyDescent="0.2">
      <c r="A32028">
        <v>96722</v>
      </c>
      <c r="B32028" t="s">
        <v>6064</v>
      </c>
      <c r="C32028">
        <v>104091</v>
      </c>
      <c r="D32028">
        <v>0.1066</v>
      </c>
    </row>
    <row r="32029" spans="1:4" x14ac:dyDescent="0.2">
      <c r="A32029">
        <v>96722</v>
      </c>
      <c r="B32029" t="s">
        <v>6064</v>
      </c>
      <c r="C32029">
        <v>88267</v>
      </c>
      <c r="D32029">
        <v>0.15559999999999999</v>
      </c>
    </row>
    <row r="32030" spans="1:4" x14ac:dyDescent="0.2">
      <c r="A32030">
        <v>96722</v>
      </c>
      <c r="B32030" t="s">
        <v>6064</v>
      </c>
      <c r="C32030">
        <v>88248</v>
      </c>
      <c r="D32030">
        <v>0.15559999999999999</v>
      </c>
    </row>
    <row r="32031" spans="1:4" x14ac:dyDescent="0.2">
      <c r="A32031">
        <v>96722</v>
      </c>
      <c r="B32031" t="s">
        <v>80</v>
      </c>
      <c r="C32031">
        <v>38973</v>
      </c>
      <c r="D32031">
        <v>1.0667</v>
      </c>
    </row>
    <row r="32032" spans="1:4" x14ac:dyDescent="0.2">
      <c r="A32032">
        <v>96731</v>
      </c>
    </row>
    <row r="32033" spans="1:4" x14ac:dyDescent="0.2">
      <c r="A32033">
        <v>96731</v>
      </c>
      <c r="B32033" t="s">
        <v>6064</v>
      </c>
      <c r="C32033">
        <v>104092</v>
      </c>
      <c r="D32033">
        <v>6.0299999999999999E-2</v>
      </c>
    </row>
    <row r="32034" spans="1:4" x14ac:dyDescent="0.2">
      <c r="A32034">
        <v>96731</v>
      </c>
      <c r="B32034" t="s">
        <v>6064</v>
      </c>
      <c r="C32034">
        <v>104091</v>
      </c>
      <c r="D32034">
        <v>0.13089999999999999</v>
      </c>
    </row>
    <row r="32035" spans="1:4" x14ac:dyDescent="0.2">
      <c r="A32035">
        <v>96731</v>
      </c>
      <c r="B32035" t="s">
        <v>6064</v>
      </c>
      <c r="C32035">
        <v>88267</v>
      </c>
      <c r="D32035">
        <v>0.19120000000000001</v>
      </c>
    </row>
    <row r="32036" spans="1:4" x14ac:dyDescent="0.2">
      <c r="A32036">
        <v>96731</v>
      </c>
      <c r="B32036" t="s">
        <v>6064</v>
      </c>
      <c r="C32036">
        <v>88248</v>
      </c>
      <c r="D32036">
        <v>0.19120000000000001</v>
      </c>
    </row>
    <row r="32037" spans="1:4" x14ac:dyDescent="0.2">
      <c r="A32037">
        <v>96731</v>
      </c>
      <c r="B32037" t="s">
        <v>80</v>
      </c>
      <c r="C32037">
        <v>38982</v>
      </c>
      <c r="D32037">
        <v>1.0667</v>
      </c>
    </row>
    <row r="32038" spans="1:4" x14ac:dyDescent="0.2">
      <c r="A32038">
        <v>96723</v>
      </c>
    </row>
    <row r="32039" spans="1:4" x14ac:dyDescent="0.2">
      <c r="A32039">
        <v>96723</v>
      </c>
      <c r="B32039" t="s">
        <v>6064</v>
      </c>
      <c r="C32039">
        <v>104091</v>
      </c>
      <c r="D32039">
        <v>0.14219999999999999</v>
      </c>
    </row>
    <row r="32040" spans="1:4" x14ac:dyDescent="0.2">
      <c r="A32040">
        <v>96723</v>
      </c>
      <c r="B32040" t="s">
        <v>6064</v>
      </c>
      <c r="C32040">
        <v>88267</v>
      </c>
      <c r="D32040">
        <v>0.20760000000000001</v>
      </c>
    </row>
    <row r="32041" spans="1:4" x14ac:dyDescent="0.2">
      <c r="A32041">
        <v>96723</v>
      </c>
      <c r="B32041" t="s">
        <v>6064</v>
      </c>
      <c r="C32041">
        <v>88248</v>
      </c>
      <c r="D32041">
        <v>0.20760000000000001</v>
      </c>
    </row>
    <row r="32042" spans="1:4" x14ac:dyDescent="0.2">
      <c r="A32042">
        <v>96723</v>
      </c>
      <c r="B32042" t="s">
        <v>80</v>
      </c>
      <c r="C32042">
        <v>38974</v>
      </c>
      <c r="D32042">
        <v>1.0667</v>
      </c>
    </row>
    <row r="32043" spans="1:4" x14ac:dyDescent="0.2">
      <c r="A32043">
        <v>96732</v>
      </c>
    </row>
    <row r="32044" spans="1:4" x14ac:dyDescent="0.2">
      <c r="A32044">
        <v>96732</v>
      </c>
      <c r="B32044" t="s">
        <v>6064</v>
      </c>
      <c r="C32044">
        <v>104092</v>
      </c>
      <c r="D32044">
        <v>8.0399999999999999E-2</v>
      </c>
    </row>
    <row r="32045" spans="1:4" x14ac:dyDescent="0.2">
      <c r="A32045">
        <v>96732</v>
      </c>
      <c r="B32045" t="s">
        <v>6064</v>
      </c>
      <c r="C32045">
        <v>104091</v>
      </c>
      <c r="D32045">
        <v>0.17480000000000001</v>
      </c>
    </row>
    <row r="32046" spans="1:4" x14ac:dyDescent="0.2">
      <c r="A32046">
        <v>96732</v>
      </c>
      <c r="B32046" t="s">
        <v>6064</v>
      </c>
      <c r="C32046">
        <v>88267</v>
      </c>
      <c r="D32046">
        <v>0.25519999999999998</v>
      </c>
    </row>
    <row r="32047" spans="1:4" x14ac:dyDescent="0.2">
      <c r="A32047">
        <v>96732</v>
      </c>
      <c r="B32047" t="s">
        <v>6064</v>
      </c>
      <c r="C32047">
        <v>88248</v>
      </c>
      <c r="D32047">
        <v>0.25519999999999998</v>
      </c>
    </row>
    <row r="32048" spans="1:4" x14ac:dyDescent="0.2">
      <c r="A32048">
        <v>96732</v>
      </c>
      <c r="B32048" t="s">
        <v>80</v>
      </c>
      <c r="C32048">
        <v>38983</v>
      </c>
      <c r="D32048">
        <v>1.0667</v>
      </c>
    </row>
    <row r="32049" spans="1:4" x14ac:dyDescent="0.2">
      <c r="A32049">
        <v>96724</v>
      </c>
    </row>
    <row r="32050" spans="1:4" x14ac:dyDescent="0.2">
      <c r="A32050">
        <v>96724</v>
      </c>
      <c r="B32050" t="s">
        <v>6064</v>
      </c>
      <c r="C32050">
        <v>104098</v>
      </c>
      <c r="D32050">
        <v>8.3900000000000002E-2</v>
      </c>
    </row>
    <row r="32051" spans="1:4" x14ac:dyDescent="0.2">
      <c r="A32051">
        <v>96724</v>
      </c>
      <c r="B32051" t="s">
        <v>6064</v>
      </c>
      <c r="C32051">
        <v>104097</v>
      </c>
      <c r="D32051">
        <v>0.18240000000000001</v>
      </c>
    </row>
    <row r="32052" spans="1:4" x14ac:dyDescent="0.2">
      <c r="A32052">
        <v>96724</v>
      </c>
      <c r="B32052" t="s">
        <v>6064</v>
      </c>
      <c r="C32052">
        <v>88267</v>
      </c>
      <c r="D32052">
        <v>0.26629999999999998</v>
      </c>
    </row>
    <row r="32053" spans="1:4" x14ac:dyDescent="0.2">
      <c r="A32053">
        <v>96724</v>
      </c>
      <c r="B32053" t="s">
        <v>6064</v>
      </c>
      <c r="C32053">
        <v>88248</v>
      </c>
      <c r="D32053">
        <v>0.26629999999999998</v>
      </c>
    </row>
    <row r="32054" spans="1:4" x14ac:dyDescent="0.2">
      <c r="A32054">
        <v>96724</v>
      </c>
      <c r="B32054" t="s">
        <v>80</v>
      </c>
      <c r="C32054">
        <v>38975</v>
      </c>
      <c r="D32054">
        <v>1.0667</v>
      </c>
    </row>
    <row r="32055" spans="1:4" x14ac:dyDescent="0.2">
      <c r="A32055">
        <v>96733</v>
      </c>
    </row>
    <row r="32056" spans="1:4" x14ac:dyDescent="0.2">
      <c r="A32056">
        <v>96733</v>
      </c>
      <c r="B32056" t="s">
        <v>6064</v>
      </c>
      <c r="C32056">
        <v>104098</v>
      </c>
      <c r="D32056">
        <v>0.1031</v>
      </c>
    </row>
    <row r="32057" spans="1:4" x14ac:dyDescent="0.2">
      <c r="A32057">
        <v>96733</v>
      </c>
      <c r="B32057" t="s">
        <v>6064</v>
      </c>
      <c r="C32057">
        <v>104097</v>
      </c>
      <c r="D32057">
        <v>0.22420000000000001</v>
      </c>
    </row>
    <row r="32058" spans="1:4" x14ac:dyDescent="0.2">
      <c r="A32058">
        <v>96733</v>
      </c>
      <c r="B32058" t="s">
        <v>6064</v>
      </c>
      <c r="C32058">
        <v>88267</v>
      </c>
      <c r="D32058">
        <v>0.32729999999999998</v>
      </c>
    </row>
    <row r="32059" spans="1:4" x14ac:dyDescent="0.2">
      <c r="A32059">
        <v>96733</v>
      </c>
      <c r="B32059" t="s">
        <v>6064</v>
      </c>
      <c r="C32059">
        <v>88248</v>
      </c>
      <c r="D32059">
        <v>0.32729999999999998</v>
      </c>
    </row>
    <row r="32060" spans="1:4" x14ac:dyDescent="0.2">
      <c r="A32060">
        <v>96733</v>
      </c>
      <c r="B32060" t="s">
        <v>80</v>
      </c>
      <c r="C32060">
        <v>38984</v>
      </c>
      <c r="D32060">
        <v>1.0667</v>
      </c>
    </row>
    <row r="32061" spans="1:4" x14ac:dyDescent="0.2">
      <c r="A32061">
        <v>96725</v>
      </c>
    </row>
    <row r="32062" spans="1:4" x14ac:dyDescent="0.2">
      <c r="A32062">
        <v>96725</v>
      </c>
      <c r="B32062" t="s">
        <v>6064</v>
      </c>
      <c r="C32062">
        <v>104098</v>
      </c>
      <c r="D32062">
        <v>0.1116</v>
      </c>
    </row>
    <row r="32063" spans="1:4" x14ac:dyDescent="0.2">
      <c r="A32063">
        <v>96725</v>
      </c>
      <c r="B32063" t="s">
        <v>6064</v>
      </c>
      <c r="C32063">
        <v>104097</v>
      </c>
      <c r="D32063">
        <v>0.2424</v>
      </c>
    </row>
    <row r="32064" spans="1:4" x14ac:dyDescent="0.2">
      <c r="A32064">
        <v>96725</v>
      </c>
      <c r="B32064" t="s">
        <v>6064</v>
      </c>
      <c r="C32064">
        <v>88267</v>
      </c>
      <c r="D32064">
        <v>0.35399999999999998</v>
      </c>
    </row>
    <row r="32065" spans="1:4" x14ac:dyDescent="0.2">
      <c r="A32065">
        <v>96725</v>
      </c>
      <c r="B32065" t="s">
        <v>6064</v>
      </c>
      <c r="C32065">
        <v>88248</v>
      </c>
      <c r="D32065">
        <v>0.35399999999999998</v>
      </c>
    </row>
    <row r="32066" spans="1:4" x14ac:dyDescent="0.2">
      <c r="A32066">
        <v>96725</v>
      </c>
      <c r="B32066" t="s">
        <v>80</v>
      </c>
      <c r="C32066">
        <v>38976</v>
      </c>
      <c r="D32066">
        <v>1.0667</v>
      </c>
    </row>
    <row r="32067" spans="1:4" x14ac:dyDescent="0.2">
      <c r="A32067">
        <v>96734</v>
      </c>
    </row>
    <row r="32068" spans="1:4" x14ac:dyDescent="0.2">
      <c r="A32068">
        <v>96734</v>
      </c>
      <c r="B32068" t="s">
        <v>6064</v>
      </c>
      <c r="C32068">
        <v>104098</v>
      </c>
      <c r="D32068">
        <v>0.1371</v>
      </c>
    </row>
    <row r="32069" spans="1:4" x14ac:dyDescent="0.2">
      <c r="A32069">
        <v>96734</v>
      </c>
      <c r="B32069" t="s">
        <v>6064</v>
      </c>
      <c r="C32069">
        <v>104097</v>
      </c>
      <c r="D32069">
        <v>0.29799999999999999</v>
      </c>
    </row>
    <row r="32070" spans="1:4" x14ac:dyDescent="0.2">
      <c r="A32070">
        <v>96734</v>
      </c>
      <c r="B32070" t="s">
        <v>6064</v>
      </c>
      <c r="C32070">
        <v>88267</v>
      </c>
      <c r="D32070">
        <v>0.43509999999999999</v>
      </c>
    </row>
    <row r="32071" spans="1:4" x14ac:dyDescent="0.2">
      <c r="A32071">
        <v>96734</v>
      </c>
      <c r="B32071" t="s">
        <v>6064</v>
      </c>
      <c r="C32071">
        <v>88248</v>
      </c>
      <c r="D32071">
        <v>0.43509999999999999</v>
      </c>
    </row>
    <row r="32072" spans="1:4" x14ac:dyDescent="0.2">
      <c r="A32072">
        <v>96734</v>
      </c>
      <c r="B32072" t="s">
        <v>80</v>
      </c>
      <c r="C32072">
        <v>38985</v>
      </c>
      <c r="D32072">
        <v>1.0667</v>
      </c>
    </row>
    <row r="32073" spans="1:4" x14ac:dyDescent="0.2">
      <c r="A32073">
        <v>94655</v>
      </c>
    </row>
    <row r="32074" spans="1:4" x14ac:dyDescent="0.2">
      <c r="A32074">
        <v>94655</v>
      </c>
      <c r="B32074" t="s">
        <v>6064</v>
      </c>
      <c r="C32074">
        <v>88267</v>
      </c>
      <c r="D32074">
        <v>0.45279999999999998</v>
      </c>
    </row>
    <row r="32075" spans="1:4" x14ac:dyDescent="0.2">
      <c r="A32075">
        <v>94655</v>
      </c>
      <c r="B32075" t="s">
        <v>6064</v>
      </c>
      <c r="C32075">
        <v>88248</v>
      </c>
      <c r="D32075">
        <v>0.45279999999999998</v>
      </c>
    </row>
    <row r="32076" spans="1:4" x14ac:dyDescent="0.2">
      <c r="A32076">
        <v>94655</v>
      </c>
      <c r="B32076" t="s">
        <v>80</v>
      </c>
      <c r="C32076">
        <v>38383</v>
      </c>
      <c r="D32076">
        <v>5.0299999999999997E-2</v>
      </c>
    </row>
    <row r="32077" spans="1:4" x14ac:dyDescent="0.2">
      <c r="A32077">
        <v>94655</v>
      </c>
      <c r="B32077" t="s">
        <v>80</v>
      </c>
      <c r="C32077">
        <v>9870</v>
      </c>
      <c r="D32077">
        <v>1.0492999999999999</v>
      </c>
    </row>
    <row r="32078" spans="1:4" x14ac:dyDescent="0.2">
      <c r="A32078">
        <v>94648</v>
      </c>
    </row>
    <row r="32079" spans="1:4" x14ac:dyDescent="0.2">
      <c r="A32079">
        <v>94648</v>
      </c>
      <c r="B32079" t="s">
        <v>6064</v>
      </c>
      <c r="C32079">
        <v>88267</v>
      </c>
      <c r="D32079">
        <v>4.6300000000000001E-2</v>
      </c>
    </row>
    <row r="32080" spans="1:4" x14ac:dyDescent="0.2">
      <c r="A32080">
        <v>94648</v>
      </c>
      <c r="B32080" t="s">
        <v>6064</v>
      </c>
      <c r="C32080">
        <v>88248</v>
      </c>
      <c r="D32080">
        <v>4.6300000000000001E-2</v>
      </c>
    </row>
    <row r="32081" spans="1:4" x14ac:dyDescent="0.2">
      <c r="A32081">
        <v>94648</v>
      </c>
      <c r="B32081" t="s">
        <v>80</v>
      </c>
      <c r="C32081">
        <v>38383</v>
      </c>
      <c r="D32081">
        <v>5.1000000000000004E-3</v>
      </c>
    </row>
    <row r="32082" spans="1:4" x14ac:dyDescent="0.2">
      <c r="A32082">
        <v>94648</v>
      </c>
      <c r="B32082" t="s">
        <v>80</v>
      </c>
      <c r="C32082">
        <v>9868</v>
      </c>
      <c r="D32082">
        <v>1.0492999999999999</v>
      </c>
    </row>
    <row r="32083" spans="1:4" x14ac:dyDescent="0.2">
      <c r="A32083">
        <v>94649</v>
      </c>
    </row>
    <row r="32084" spans="1:4" x14ac:dyDescent="0.2">
      <c r="A32084">
        <v>94649</v>
      </c>
      <c r="B32084" t="s">
        <v>6064</v>
      </c>
      <c r="C32084">
        <v>88267</v>
      </c>
      <c r="D32084">
        <v>6.0499999999999998E-2</v>
      </c>
    </row>
    <row r="32085" spans="1:4" x14ac:dyDescent="0.2">
      <c r="A32085">
        <v>94649</v>
      </c>
      <c r="B32085" t="s">
        <v>6064</v>
      </c>
      <c r="C32085">
        <v>88248</v>
      </c>
      <c r="D32085">
        <v>6.0499999999999998E-2</v>
      </c>
    </row>
    <row r="32086" spans="1:4" x14ac:dyDescent="0.2">
      <c r="A32086">
        <v>94649</v>
      </c>
      <c r="B32086" t="s">
        <v>80</v>
      </c>
      <c r="C32086">
        <v>38383</v>
      </c>
      <c r="D32086">
        <v>6.7000000000000002E-3</v>
      </c>
    </row>
    <row r="32087" spans="1:4" x14ac:dyDescent="0.2">
      <c r="A32087">
        <v>94649</v>
      </c>
      <c r="B32087" t="s">
        <v>80</v>
      </c>
      <c r="C32087">
        <v>9869</v>
      </c>
      <c r="D32087">
        <v>1.0492999999999999</v>
      </c>
    </row>
    <row r="32088" spans="1:4" x14ac:dyDescent="0.2">
      <c r="A32088">
        <v>94650</v>
      </c>
    </row>
    <row r="32089" spans="1:4" x14ac:dyDescent="0.2">
      <c r="A32089">
        <v>94650</v>
      </c>
      <c r="B32089" t="s">
        <v>6064</v>
      </c>
      <c r="C32089">
        <v>88267</v>
      </c>
      <c r="D32089">
        <v>8.09E-2</v>
      </c>
    </row>
    <row r="32090" spans="1:4" x14ac:dyDescent="0.2">
      <c r="A32090">
        <v>94650</v>
      </c>
      <c r="B32090" t="s">
        <v>6064</v>
      </c>
      <c r="C32090">
        <v>88248</v>
      </c>
      <c r="D32090">
        <v>8.09E-2</v>
      </c>
    </row>
    <row r="32091" spans="1:4" x14ac:dyDescent="0.2">
      <c r="A32091">
        <v>94650</v>
      </c>
      <c r="B32091" t="s">
        <v>80</v>
      </c>
      <c r="C32091">
        <v>38383</v>
      </c>
      <c r="D32091">
        <v>8.9999999999999993E-3</v>
      </c>
    </row>
    <row r="32092" spans="1:4" x14ac:dyDescent="0.2">
      <c r="A32092">
        <v>94650</v>
      </c>
      <c r="B32092" t="s">
        <v>80</v>
      </c>
      <c r="C32092">
        <v>9874</v>
      </c>
      <c r="D32092">
        <v>1.0492999999999999</v>
      </c>
    </row>
    <row r="32093" spans="1:4" x14ac:dyDescent="0.2">
      <c r="A32093">
        <v>94651</v>
      </c>
    </row>
    <row r="32094" spans="1:4" x14ac:dyDescent="0.2">
      <c r="A32094">
        <v>94651</v>
      </c>
      <c r="B32094" t="s">
        <v>6064</v>
      </c>
      <c r="C32094">
        <v>88267</v>
      </c>
      <c r="D32094">
        <v>0.1128</v>
      </c>
    </row>
    <row r="32095" spans="1:4" x14ac:dyDescent="0.2">
      <c r="A32095">
        <v>94651</v>
      </c>
      <c r="B32095" t="s">
        <v>6064</v>
      </c>
      <c r="C32095">
        <v>88248</v>
      </c>
      <c r="D32095">
        <v>0.1128</v>
      </c>
    </row>
    <row r="32096" spans="1:4" x14ac:dyDescent="0.2">
      <c r="A32096">
        <v>94651</v>
      </c>
      <c r="B32096" t="s">
        <v>80</v>
      </c>
      <c r="C32096">
        <v>38383</v>
      </c>
      <c r="D32096">
        <v>1.2500000000000001E-2</v>
      </c>
    </row>
    <row r="32097" spans="1:4" x14ac:dyDescent="0.2">
      <c r="A32097">
        <v>94651</v>
      </c>
      <c r="B32097" t="s">
        <v>80</v>
      </c>
      <c r="C32097">
        <v>9875</v>
      </c>
      <c r="D32097">
        <v>1.0492999999999999</v>
      </c>
    </row>
    <row r="32098" spans="1:4" x14ac:dyDescent="0.2">
      <c r="A32098">
        <v>94652</v>
      </c>
    </row>
    <row r="32099" spans="1:4" x14ac:dyDescent="0.2">
      <c r="A32099">
        <v>94652</v>
      </c>
      <c r="B32099" t="s">
        <v>6064</v>
      </c>
      <c r="C32099">
        <v>88267</v>
      </c>
      <c r="D32099">
        <v>0.1517</v>
      </c>
    </row>
    <row r="32100" spans="1:4" x14ac:dyDescent="0.2">
      <c r="A32100">
        <v>94652</v>
      </c>
      <c r="B32100" t="s">
        <v>6064</v>
      </c>
      <c r="C32100">
        <v>88248</v>
      </c>
      <c r="D32100">
        <v>0.1517</v>
      </c>
    </row>
    <row r="32101" spans="1:4" x14ac:dyDescent="0.2">
      <c r="A32101">
        <v>94652</v>
      </c>
      <c r="B32101" t="s">
        <v>80</v>
      </c>
      <c r="C32101">
        <v>38383</v>
      </c>
      <c r="D32101">
        <v>1.6899999999999998E-2</v>
      </c>
    </row>
    <row r="32102" spans="1:4" x14ac:dyDescent="0.2">
      <c r="A32102">
        <v>94652</v>
      </c>
      <c r="B32102" t="s">
        <v>80</v>
      </c>
      <c r="C32102">
        <v>9873</v>
      </c>
      <c r="D32102">
        <v>1.0492999999999999</v>
      </c>
    </row>
    <row r="32103" spans="1:4" x14ac:dyDescent="0.2">
      <c r="A32103">
        <v>94653</v>
      </c>
    </row>
    <row r="32104" spans="1:4" x14ac:dyDescent="0.2">
      <c r="A32104">
        <v>94653</v>
      </c>
      <c r="B32104" t="s">
        <v>6064</v>
      </c>
      <c r="C32104">
        <v>88267</v>
      </c>
      <c r="D32104">
        <v>0.2235</v>
      </c>
    </row>
    <row r="32105" spans="1:4" x14ac:dyDescent="0.2">
      <c r="A32105">
        <v>94653</v>
      </c>
      <c r="B32105" t="s">
        <v>6064</v>
      </c>
      <c r="C32105">
        <v>88248</v>
      </c>
      <c r="D32105">
        <v>0.2235</v>
      </c>
    </row>
    <row r="32106" spans="1:4" x14ac:dyDescent="0.2">
      <c r="A32106">
        <v>94653</v>
      </c>
      <c r="B32106" t="s">
        <v>80</v>
      </c>
      <c r="C32106">
        <v>38383</v>
      </c>
      <c r="D32106">
        <v>2.4799999999999999E-2</v>
      </c>
    </row>
    <row r="32107" spans="1:4" x14ac:dyDescent="0.2">
      <c r="A32107">
        <v>94653</v>
      </c>
      <c r="B32107" t="s">
        <v>80</v>
      </c>
      <c r="C32107">
        <v>9871</v>
      </c>
      <c r="D32107">
        <v>1.0492999999999999</v>
      </c>
    </row>
    <row r="32108" spans="1:4" x14ac:dyDescent="0.2">
      <c r="A32108">
        <v>94654</v>
      </c>
    </row>
    <row r="32109" spans="1:4" x14ac:dyDescent="0.2">
      <c r="A32109">
        <v>94654</v>
      </c>
      <c r="B32109" t="s">
        <v>6064</v>
      </c>
      <c r="C32109">
        <v>88267</v>
      </c>
      <c r="D32109">
        <v>0.28010000000000002</v>
      </c>
    </row>
    <row r="32110" spans="1:4" x14ac:dyDescent="0.2">
      <c r="A32110">
        <v>94654</v>
      </c>
      <c r="B32110" t="s">
        <v>6064</v>
      </c>
      <c r="C32110">
        <v>88248</v>
      </c>
      <c r="D32110">
        <v>0.28010000000000002</v>
      </c>
    </row>
    <row r="32111" spans="1:4" x14ac:dyDescent="0.2">
      <c r="A32111">
        <v>94654</v>
      </c>
      <c r="B32111" t="s">
        <v>80</v>
      </c>
      <c r="C32111">
        <v>38383</v>
      </c>
      <c r="D32111">
        <v>3.1099999999999999E-2</v>
      </c>
    </row>
    <row r="32112" spans="1:4" x14ac:dyDescent="0.2">
      <c r="A32112">
        <v>94654</v>
      </c>
      <c r="B32112" t="s">
        <v>80</v>
      </c>
      <c r="C32112">
        <v>9872</v>
      </c>
      <c r="D32112">
        <v>1.0492999999999999</v>
      </c>
    </row>
    <row r="32113" spans="1:4" x14ac:dyDescent="0.2">
      <c r="A32113">
        <v>94689</v>
      </c>
    </row>
    <row r="32114" spans="1:4" x14ac:dyDescent="0.2">
      <c r="A32114">
        <v>94689</v>
      </c>
      <c r="B32114" t="s">
        <v>6064</v>
      </c>
      <c r="C32114">
        <v>88267</v>
      </c>
      <c r="D32114">
        <v>7.6700000000000004E-2</v>
      </c>
    </row>
    <row r="32115" spans="1:4" x14ac:dyDescent="0.2">
      <c r="A32115">
        <v>94689</v>
      </c>
      <c r="B32115" t="s">
        <v>6064</v>
      </c>
      <c r="C32115">
        <v>88248</v>
      </c>
      <c r="D32115">
        <v>7.6700000000000004E-2</v>
      </c>
    </row>
    <row r="32116" spans="1:4" x14ac:dyDescent="0.2">
      <c r="A32116">
        <v>94689</v>
      </c>
      <c r="B32116" t="s">
        <v>80</v>
      </c>
      <c r="C32116">
        <v>38383</v>
      </c>
      <c r="D32116">
        <v>6.4000000000000003E-3</v>
      </c>
    </row>
    <row r="32117" spans="1:4" x14ac:dyDescent="0.2">
      <c r="A32117">
        <v>94689</v>
      </c>
      <c r="B32117" t="s">
        <v>80</v>
      </c>
      <c r="C32117">
        <v>37947</v>
      </c>
      <c r="D32117">
        <v>1</v>
      </c>
    </row>
    <row r="32118" spans="1:4" x14ac:dyDescent="0.2">
      <c r="A32118">
        <v>94689</v>
      </c>
      <c r="B32118" t="s">
        <v>80</v>
      </c>
      <c r="C32118">
        <v>20083</v>
      </c>
      <c r="D32118">
        <v>8.0000000000000002E-3</v>
      </c>
    </row>
    <row r="32119" spans="1:4" x14ac:dyDescent="0.2">
      <c r="A32119">
        <v>94689</v>
      </c>
      <c r="B32119" t="s">
        <v>80</v>
      </c>
      <c r="C32119">
        <v>3148</v>
      </c>
      <c r="D32119">
        <v>5.3E-3</v>
      </c>
    </row>
    <row r="32120" spans="1:4" x14ac:dyDescent="0.2">
      <c r="A32120">
        <v>94689</v>
      </c>
      <c r="B32120" t="s">
        <v>80</v>
      </c>
      <c r="C32120">
        <v>122</v>
      </c>
      <c r="D32120">
        <v>7.1000000000000004E-3</v>
      </c>
    </row>
    <row r="32121" spans="1:4" x14ac:dyDescent="0.2">
      <c r="A32121">
        <v>94702</v>
      </c>
    </row>
    <row r="32122" spans="1:4" x14ac:dyDescent="0.2">
      <c r="A32122">
        <v>94702</v>
      </c>
      <c r="B32122" t="s">
        <v>6064</v>
      </c>
      <c r="C32122">
        <v>88267</v>
      </c>
      <c r="D32122">
        <v>0.58379999999999999</v>
      </c>
    </row>
    <row r="32123" spans="1:4" x14ac:dyDescent="0.2">
      <c r="A32123">
        <v>94702</v>
      </c>
      <c r="B32123" t="s">
        <v>6064</v>
      </c>
      <c r="C32123">
        <v>88248</v>
      </c>
      <c r="D32123">
        <v>0.58379999999999999</v>
      </c>
    </row>
    <row r="32124" spans="1:4" x14ac:dyDescent="0.2">
      <c r="A32124">
        <v>94702</v>
      </c>
      <c r="B32124" t="s">
        <v>80</v>
      </c>
      <c r="C32124">
        <v>38383</v>
      </c>
      <c r="D32124">
        <v>7.3099999999999998E-2</v>
      </c>
    </row>
    <row r="32125" spans="1:4" x14ac:dyDescent="0.2">
      <c r="A32125">
        <v>94702</v>
      </c>
      <c r="B32125" t="s">
        <v>80</v>
      </c>
      <c r="C32125">
        <v>20083</v>
      </c>
      <c r="D32125">
        <v>9.5000000000000001E-2</v>
      </c>
    </row>
    <row r="32126" spans="1:4" x14ac:dyDescent="0.2">
      <c r="A32126">
        <v>94702</v>
      </c>
      <c r="B32126" t="s">
        <v>80</v>
      </c>
      <c r="C32126">
        <v>7106</v>
      </c>
      <c r="D32126">
        <v>1</v>
      </c>
    </row>
    <row r="32127" spans="1:4" x14ac:dyDescent="0.2">
      <c r="A32127">
        <v>94702</v>
      </c>
      <c r="B32127" t="s">
        <v>80</v>
      </c>
      <c r="C32127">
        <v>122</v>
      </c>
      <c r="D32127">
        <v>5.7700000000000001E-2</v>
      </c>
    </row>
    <row r="32128" spans="1:4" x14ac:dyDescent="0.2">
      <c r="A32128">
        <v>94691</v>
      </c>
    </row>
    <row r="32129" spans="1:4" x14ac:dyDescent="0.2">
      <c r="A32129">
        <v>94691</v>
      </c>
      <c r="B32129" t="s">
        <v>6064</v>
      </c>
      <c r="C32129">
        <v>88267</v>
      </c>
      <c r="D32129">
        <v>9.2399999999999996E-2</v>
      </c>
    </row>
    <row r="32130" spans="1:4" x14ac:dyDescent="0.2">
      <c r="A32130">
        <v>94691</v>
      </c>
      <c r="B32130" t="s">
        <v>6064</v>
      </c>
      <c r="C32130">
        <v>88248</v>
      </c>
      <c r="D32130">
        <v>9.2399999999999996E-2</v>
      </c>
    </row>
    <row r="32131" spans="1:4" x14ac:dyDescent="0.2">
      <c r="A32131">
        <v>94691</v>
      </c>
      <c r="B32131" t="s">
        <v>80</v>
      </c>
      <c r="C32131">
        <v>38383</v>
      </c>
      <c r="D32131">
        <v>1.1599999999999999E-2</v>
      </c>
    </row>
    <row r="32132" spans="1:4" x14ac:dyDescent="0.2">
      <c r="A32132">
        <v>94691</v>
      </c>
      <c r="B32132" t="s">
        <v>80</v>
      </c>
      <c r="C32132">
        <v>20083</v>
      </c>
      <c r="D32132">
        <v>1.43E-2</v>
      </c>
    </row>
    <row r="32133" spans="1:4" x14ac:dyDescent="0.2">
      <c r="A32133">
        <v>94691</v>
      </c>
      <c r="B32133" t="s">
        <v>80</v>
      </c>
      <c r="C32133">
        <v>7136</v>
      </c>
      <c r="D32133">
        <v>1</v>
      </c>
    </row>
    <row r="32134" spans="1:4" x14ac:dyDescent="0.2">
      <c r="A32134">
        <v>94691</v>
      </c>
      <c r="B32134" t="s">
        <v>80</v>
      </c>
      <c r="C32134">
        <v>122</v>
      </c>
      <c r="D32134">
        <v>1.24E-2</v>
      </c>
    </row>
    <row r="32135" spans="1:4" x14ac:dyDescent="0.2">
      <c r="A32135">
        <v>94693</v>
      </c>
    </row>
    <row r="32136" spans="1:4" x14ac:dyDescent="0.2">
      <c r="A32136">
        <v>94693</v>
      </c>
      <c r="B32136" t="s">
        <v>6064</v>
      </c>
      <c r="C32136">
        <v>88267</v>
      </c>
      <c r="D32136">
        <v>0.1227</v>
      </c>
    </row>
    <row r="32137" spans="1:4" x14ac:dyDescent="0.2">
      <c r="A32137">
        <v>94693</v>
      </c>
      <c r="B32137" t="s">
        <v>6064</v>
      </c>
      <c r="C32137">
        <v>88248</v>
      </c>
      <c r="D32137">
        <v>0.1227</v>
      </c>
    </row>
    <row r="32138" spans="1:4" x14ac:dyDescent="0.2">
      <c r="A32138">
        <v>94693</v>
      </c>
      <c r="B32138" t="s">
        <v>80</v>
      </c>
      <c r="C32138">
        <v>38383</v>
      </c>
      <c r="D32138">
        <v>1.54E-2</v>
      </c>
    </row>
    <row r="32139" spans="1:4" x14ac:dyDescent="0.2">
      <c r="A32139">
        <v>94693</v>
      </c>
      <c r="B32139" t="s">
        <v>80</v>
      </c>
      <c r="C32139">
        <v>20083</v>
      </c>
      <c r="D32139">
        <v>1.8800000000000001E-2</v>
      </c>
    </row>
    <row r="32140" spans="1:4" x14ac:dyDescent="0.2">
      <c r="A32140">
        <v>94693</v>
      </c>
      <c r="B32140" t="s">
        <v>80</v>
      </c>
      <c r="C32140">
        <v>7128</v>
      </c>
      <c r="D32140">
        <v>1</v>
      </c>
    </row>
    <row r="32141" spans="1:4" x14ac:dyDescent="0.2">
      <c r="A32141">
        <v>94693</v>
      </c>
      <c r="B32141" t="s">
        <v>80</v>
      </c>
      <c r="C32141">
        <v>122</v>
      </c>
      <c r="D32141">
        <v>1.5900000000000001E-2</v>
      </c>
    </row>
    <row r="32142" spans="1:4" x14ac:dyDescent="0.2">
      <c r="A32142">
        <v>94695</v>
      </c>
    </row>
    <row r="32143" spans="1:4" x14ac:dyDescent="0.2">
      <c r="A32143">
        <v>94695</v>
      </c>
      <c r="B32143" t="s">
        <v>6064</v>
      </c>
      <c r="C32143">
        <v>88267</v>
      </c>
      <c r="D32143">
        <v>0.1691</v>
      </c>
    </row>
    <row r="32144" spans="1:4" x14ac:dyDescent="0.2">
      <c r="A32144">
        <v>94695</v>
      </c>
      <c r="B32144" t="s">
        <v>6064</v>
      </c>
      <c r="C32144">
        <v>88248</v>
      </c>
      <c r="D32144">
        <v>0.1691</v>
      </c>
    </row>
    <row r="32145" spans="1:4" x14ac:dyDescent="0.2">
      <c r="A32145">
        <v>94695</v>
      </c>
      <c r="B32145" t="s">
        <v>80</v>
      </c>
      <c r="C32145">
        <v>38383</v>
      </c>
      <c r="D32145">
        <v>2.12E-2</v>
      </c>
    </row>
    <row r="32146" spans="1:4" x14ac:dyDescent="0.2">
      <c r="A32146">
        <v>94695</v>
      </c>
      <c r="B32146" t="s">
        <v>80</v>
      </c>
      <c r="C32146">
        <v>20083</v>
      </c>
      <c r="D32146">
        <v>2.9000000000000001E-2</v>
      </c>
    </row>
    <row r="32147" spans="1:4" x14ac:dyDescent="0.2">
      <c r="A32147">
        <v>94695</v>
      </c>
      <c r="B32147" t="s">
        <v>80</v>
      </c>
      <c r="C32147">
        <v>7131</v>
      </c>
      <c r="D32147">
        <v>1</v>
      </c>
    </row>
    <row r="32148" spans="1:4" x14ac:dyDescent="0.2">
      <c r="A32148">
        <v>94695</v>
      </c>
      <c r="B32148" t="s">
        <v>80</v>
      </c>
      <c r="C32148">
        <v>122</v>
      </c>
      <c r="D32148">
        <v>2.23E-2</v>
      </c>
    </row>
    <row r="32149" spans="1:4" x14ac:dyDescent="0.2">
      <c r="A32149">
        <v>94698</v>
      </c>
    </row>
    <row r="32150" spans="1:4" x14ac:dyDescent="0.2">
      <c r="A32150">
        <v>94698</v>
      </c>
      <c r="B32150" t="s">
        <v>6064</v>
      </c>
      <c r="C32150">
        <v>88267</v>
      </c>
      <c r="D32150">
        <v>0.309</v>
      </c>
    </row>
    <row r="32151" spans="1:4" x14ac:dyDescent="0.2">
      <c r="A32151">
        <v>94698</v>
      </c>
      <c r="B32151" t="s">
        <v>6064</v>
      </c>
      <c r="C32151">
        <v>88248</v>
      </c>
      <c r="D32151">
        <v>0.309</v>
      </c>
    </row>
    <row r="32152" spans="1:4" x14ac:dyDescent="0.2">
      <c r="A32152">
        <v>94698</v>
      </c>
      <c r="B32152" t="s">
        <v>80</v>
      </c>
      <c r="C32152">
        <v>38383</v>
      </c>
      <c r="D32152">
        <v>3.8600000000000002E-2</v>
      </c>
    </row>
    <row r="32153" spans="1:4" x14ac:dyDescent="0.2">
      <c r="A32153">
        <v>94698</v>
      </c>
      <c r="B32153" t="s">
        <v>80</v>
      </c>
      <c r="C32153">
        <v>20083</v>
      </c>
      <c r="D32153">
        <v>6.0999999999999999E-2</v>
      </c>
    </row>
    <row r="32154" spans="1:4" x14ac:dyDescent="0.2">
      <c r="A32154">
        <v>94698</v>
      </c>
      <c r="B32154" t="s">
        <v>80</v>
      </c>
      <c r="C32154">
        <v>7132</v>
      </c>
      <c r="D32154">
        <v>1</v>
      </c>
    </row>
    <row r="32155" spans="1:4" x14ac:dyDescent="0.2">
      <c r="A32155">
        <v>94698</v>
      </c>
      <c r="B32155" t="s">
        <v>80</v>
      </c>
      <c r="C32155">
        <v>122</v>
      </c>
      <c r="D32155">
        <v>3.4099999999999998E-2</v>
      </c>
    </row>
    <row r="32156" spans="1:4" x14ac:dyDescent="0.2">
      <c r="A32156">
        <v>94700</v>
      </c>
    </row>
    <row r="32157" spans="1:4" x14ac:dyDescent="0.2">
      <c r="A32157">
        <v>94700</v>
      </c>
      <c r="B32157" t="s">
        <v>6064</v>
      </c>
      <c r="C32157">
        <v>88267</v>
      </c>
      <c r="D32157">
        <v>0.3931</v>
      </c>
    </row>
    <row r="32158" spans="1:4" x14ac:dyDescent="0.2">
      <c r="A32158">
        <v>94700</v>
      </c>
      <c r="B32158" t="s">
        <v>6064</v>
      </c>
      <c r="C32158">
        <v>88248</v>
      </c>
      <c r="D32158">
        <v>0.3931</v>
      </c>
    </row>
    <row r="32159" spans="1:4" x14ac:dyDescent="0.2">
      <c r="A32159">
        <v>94700</v>
      </c>
      <c r="B32159" t="s">
        <v>80</v>
      </c>
      <c r="C32159">
        <v>38383</v>
      </c>
      <c r="D32159">
        <v>4.9299999999999997E-2</v>
      </c>
    </row>
    <row r="32160" spans="1:4" x14ac:dyDescent="0.2">
      <c r="A32160">
        <v>94700</v>
      </c>
      <c r="B32160" t="s">
        <v>80</v>
      </c>
      <c r="C32160">
        <v>20083</v>
      </c>
      <c r="D32160">
        <v>7.4999999999999997E-2</v>
      </c>
    </row>
    <row r="32161" spans="1:4" x14ac:dyDescent="0.2">
      <c r="A32161">
        <v>94700</v>
      </c>
      <c r="B32161" t="s">
        <v>80</v>
      </c>
      <c r="C32161">
        <v>7133</v>
      </c>
      <c r="D32161">
        <v>1</v>
      </c>
    </row>
    <row r="32162" spans="1:4" x14ac:dyDescent="0.2">
      <c r="A32162">
        <v>94700</v>
      </c>
      <c r="B32162" t="s">
        <v>80</v>
      </c>
      <c r="C32162">
        <v>122</v>
      </c>
      <c r="D32162">
        <v>4.5900000000000003E-2</v>
      </c>
    </row>
    <row r="32163" spans="1:4" x14ac:dyDescent="0.2">
      <c r="A32163">
        <v>94477</v>
      </c>
    </row>
    <row r="32164" spans="1:4" x14ac:dyDescent="0.2">
      <c r="A32164">
        <v>94477</v>
      </c>
      <c r="B32164" t="s">
        <v>6064</v>
      </c>
      <c r="C32164">
        <v>88267</v>
      </c>
      <c r="D32164">
        <v>0.62639999999999996</v>
      </c>
    </row>
    <row r="32165" spans="1:4" x14ac:dyDescent="0.2">
      <c r="A32165">
        <v>94477</v>
      </c>
      <c r="B32165" t="s">
        <v>6064</v>
      </c>
      <c r="C32165">
        <v>88248</v>
      </c>
      <c r="D32165">
        <v>0.62639999999999996</v>
      </c>
    </row>
    <row r="32166" spans="1:4" x14ac:dyDescent="0.2">
      <c r="A32166">
        <v>94477</v>
      </c>
      <c r="B32166" t="s">
        <v>80</v>
      </c>
      <c r="C32166">
        <v>7307</v>
      </c>
      <c r="D32166">
        <v>8.3999999999999995E-3</v>
      </c>
    </row>
    <row r="32167" spans="1:4" x14ac:dyDescent="0.2">
      <c r="A32167">
        <v>94477</v>
      </c>
      <c r="B32167" t="s">
        <v>80</v>
      </c>
      <c r="C32167">
        <v>6298</v>
      </c>
      <c r="D32167">
        <v>1</v>
      </c>
    </row>
    <row r="32168" spans="1:4" x14ac:dyDescent="0.2">
      <c r="A32168">
        <v>94477</v>
      </c>
      <c r="B32168" t="s">
        <v>80</v>
      </c>
      <c r="C32168">
        <v>3148</v>
      </c>
      <c r="D32168">
        <v>3.5999999999999997E-2</v>
      </c>
    </row>
    <row r="32169" spans="1:4" x14ac:dyDescent="0.2">
      <c r="A32169">
        <v>94478</v>
      </c>
    </row>
    <row r="32170" spans="1:4" x14ac:dyDescent="0.2">
      <c r="A32170">
        <v>94478</v>
      </c>
      <c r="B32170" t="s">
        <v>6064</v>
      </c>
      <c r="C32170">
        <v>88267</v>
      </c>
      <c r="D32170">
        <v>0.7319</v>
      </c>
    </row>
    <row r="32171" spans="1:4" x14ac:dyDescent="0.2">
      <c r="A32171">
        <v>94478</v>
      </c>
      <c r="B32171" t="s">
        <v>6064</v>
      </c>
      <c r="C32171">
        <v>88248</v>
      </c>
      <c r="D32171">
        <v>0.7319</v>
      </c>
    </row>
    <row r="32172" spans="1:4" x14ac:dyDescent="0.2">
      <c r="A32172">
        <v>94478</v>
      </c>
      <c r="B32172" t="s">
        <v>80</v>
      </c>
      <c r="C32172">
        <v>7307</v>
      </c>
      <c r="D32172">
        <v>1.0800000000000001E-2</v>
      </c>
    </row>
    <row r="32173" spans="1:4" x14ac:dyDescent="0.2">
      <c r="A32173">
        <v>94478</v>
      </c>
      <c r="B32173" t="s">
        <v>80</v>
      </c>
      <c r="C32173">
        <v>6299</v>
      </c>
      <c r="D32173">
        <v>1</v>
      </c>
    </row>
    <row r="32174" spans="1:4" x14ac:dyDescent="0.2">
      <c r="A32174">
        <v>94478</v>
      </c>
      <c r="B32174" t="s">
        <v>80</v>
      </c>
      <c r="C32174">
        <v>3148</v>
      </c>
      <c r="D32174">
        <v>4.53E-2</v>
      </c>
    </row>
    <row r="32175" spans="1:4" x14ac:dyDescent="0.2">
      <c r="A32175">
        <v>94479</v>
      </c>
    </row>
    <row r="32176" spans="1:4" x14ac:dyDescent="0.2">
      <c r="A32176">
        <v>94479</v>
      </c>
      <c r="B32176" t="s">
        <v>6064</v>
      </c>
      <c r="C32176">
        <v>88267</v>
      </c>
      <c r="D32176">
        <v>0.86370000000000002</v>
      </c>
    </row>
    <row r="32177" spans="1:4" x14ac:dyDescent="0.2">
      <c r="A32177">
        <v>94479</v>
      </c>
      <c r="B32177" t="s">
        <v>6064</v>
      </c>
      <c r="C32177">
        <v>88248</v>
      </c>
      <c r="D32177">
        <v>0.86370000000000002</v>
      </c>
    </row>
    <row r="32178" spans="1:4" x14ac:dyDescent="0.2">
      <c r="A32178">
        <v>94479</v>
      </c>
      <c r="B32178" t="s">
        <v>80</v>
      </c>
      <c r="C32178">
        <v>7307</v>
      </c>
      <c r="D32178">
        <v>1.26E-2</v>
      </c>
    </row>
    <row r="32179" spans="1:4" x14ac:dyDescent="0.2">
      <c r="A32179">
        <v>94479</v>
      </c>
      <c r="B32179" t="s">
        <v>80</v>
      </c>
      <c r="C32179">
        <v>6322</v>
      </c>
      <c r="D32179">
        <v>1</v>
      </c>
    </row>
    <row r="32180" spans="1:4" x14ac:dyDescent="0.2">
      <c r="A32180">
        <v>94479</v>
      </c>
      <c r="B32180" t="s">
        <v>80</v>
      </c>
      <c r="C32180">
        <v>3148</v>
      </c>
      <c r="D32180">
        <v>5.3100000000000001E-2</v>
      </c>
    </row>
    <row r="32181" spans="1:4" x14ac:dyDescent="0.2">
      <c r="A32181">
        <v>96764</v>
      </c>
    </row>
    <row r="32182" spans="1:4" x14ac:dyDescent="0.2">
      <c r="A32182">
        <v>96764</v>
      </c>
      <c r="B32182" t="s">
        <v>6064</v>
      </c>
      <c r="C32182">
        <v>104098</v>
      </c>
      <c r="D32182">
        <v>0.25869999999999999</v>
      </c>
    </row>
    <row r="32183" spans="1:4" x14ac:dyDescent="0.2">
      <c r="A32183">
        <v>96764</v>
      </c>
      <c r="B32183" t="s">
        <v>6064</v>
      </c>
      <c r="C32183">
        <v>104097</v>
      </c>
      <c r="D32183">
        <v>0.56220000000000003</v>
      </c>
    </row>
    <row r="32184" spans="1:4" x14ac:dyDescent="0.2">
      <c r="A32184">
        <v>96764</v>
      </c>
      <c r="B32184" t="s">
        <v>6064</v>
      </c>
      <c r="C32184">
        <v>88267</v>
      </c>
      <c r="D32184">
        <v>0.82089999999999996</v>
      </c>
    </row>
    <row r="32185" spans="1:4" x14ac:dyDescent="0.2">
      <c r="A32185">
        <v>96764</v>
      </c>
      <c r="B32185" t="s">
        <v>6064</v>
      </c>
      <c r="C32185">
        <v>88248</v>
      </c>
      <c r="D32185">
        <v>0.82089999999999996</v>
      </c>
    </row>
    <row r="32186" spans="1:4" x14ac:dyDescent="0.2">
      <c r="A32186">
        <v>96764</v>
      </c>
      <c r="B32186" t="s">
        <v>80</v>
      </c>
      <c r="C32186">
        <v>38462</v>
      </c>
      <c r="D32186">
        <v>1</v>
      </c>
    </row>
    <row r="32187" spans="1:4" x14ac:dyDescent="0.2">
      <c r="A32187">
        <v>105164</v>
      </c>
    </row>
    <row r="32188" spans="1:4" x14ac:dyDescent="0.2">
      <c r="A32188">
        <v>105164</v>
      </c>
      <c r="B32188" t="s">
        <v>6064</v>
      </c>
      <c r="C32188">
        <v>104091</v>
      </c>
      <c r="D32188">
        <v>9.2100000000000001E-2</v>
      </c>
    </row>
    <row r="32189" spans="1:4" x14ac:dyDescent="0.2">
      <c r="A32189">
        <v>105164</v>
      </c>
      <c r="B32189" t="s">
        <v>6064</v>
      </c>
      <c r="C32189">
        <v>88267</v>
      </c>
      <c r="D32189">
        <v>0.13450000000000001</v>
      </c>
    </row>
    <row r="32190" spans="1:4" x14ac:dyDescent="0.2">
      <c r="A32190">
        <v>105164</v>
      </c>
      <c r="B32190" t="s">
        <v>6064</v>
      </c>
      <c r="C32190">
        <v>88248</v>
      </c>
      <c r="D32190">
        <v>0.13450000000000001</v>
      </c>
    </row>
    <row r="32191" spans="1:4" x14ac:dyDescent="0.2">
      <c r="A32191">
        <v>105164</v>
      </c>
      <c r="B32191" t="s">
        <v>80</v>
      </c>
      <c r="C32191">
        <v>36362</v>
      </c>
      <c r="D32191">
        <v>1</v>
      </c>
    </row>
    <row r="32192" spans="1:4" x14ac:dyDescent="0.2">
      <c r="A32192">
        <v>105165</v>
      </c>
    </row>
    <row r="32193" spans="1:4" x14ac:dyDescent="0.2">
      <c r="A32193">
        <v>105165</v>
      </c>
      <c r="B32193" t="s">
        <v>6064</v>
      </c>
      <c r="C32193">
        <v>104091</v>
      </c>
      <c r="D32193">
        <v>0.1012</v>
      </c>
    </row>
    <row r="32194" spans="1:4" x14ac:dyDescent="0.2">
      <c r="A32194">
        <v>105165</v>
      </c>
      <c r="B32194" t="s">
        <v>6064</v>
      </c>
      <c r="C32194">
        <v>88267</v>
      </c>
      <c r="D32194">
        <v>0.1477</v>
      </c>
    </row>
    <row r="32195" spans="1:4" x14ac:dyDescent="0.2">
      <c r="A32195">
        <v>105165</v>
      </c>
      <c r="B32195" t="s">
        <v>6064</v>
      </c>
      <c r="C32195">
        <v>88248</v>
      </c>
      <c r="D32195">
        <v>0.1477</v>
      </c>
    </row>
    <row r="32196" spans="1:4" x14ac:dyDescent="0.2">
      <c r="A32196">
        <v>105165</v>
      </c>
      <c r="B32196" t="s">
        <v>80</v>
      </c>
      <c r="C32196">
        <v>36298</v>
      </c>
      <c r="D32196">
        <v>1</v>
      </c>
    </row>
    <row r="32197" spans="1:4" x14ac:dyDescent="0.2">
      <c r="A32197">
        <v>96758</v>
      </c>
    </row>
    <row r="32198" spans="1:4" x14ac:dyDescent="0.2">
      <c r="A32198">
        <v>96758</v>
      </c>
      <c r="B32198" t="s">
        <v>6064</v>
      </c>
      <c r="C32198">
        <v>104091</v>
      </c>
      <c r="D32198">
        <v>0.1172</v>
      </c>
    </row>
    <row r="32199" spans="1:4" x14ac:dyDescent="0.2">
      <c r="A32199">
        <v>96758</v>
      </c>
      <c r="B32199" t="s">
        <v>6064</v>
      </c>
      <c r="C32199">
        <v>88267</v>
      </c>
      <c r="D32199">
        <v>0.1711</v>
      </c>
    </row>
    <row r="32200" spans="1:4" x14ac:dyDescent="0.2">
      <c r="A32200">
        <v>96758</v>
      </c>
      <c r="B32200" t="s">
        <v>6064</v>
      </c>
      <c r="C32200">
        <v>88248</v>
      </c>
      <c r="D32200">
        <v>0.1711</v>
      </c>
    </row>
    <row r="32201" spans="1:4" x14ac:dyDescent="0.2">
      <c r="A32201">
        <v>96758</v>
      </c>
      <c r="B32201" t="s">
        <v>80</v>
      </c>
      <c r="C32201">
        <v>38456</v>
      </c>
      <c r="D32201">
        <v>1</v>
      </c>
    </row>
    <row r="32202" spans="1:4" x14ac:dyDescent="0.2">
      <c r="A32202">
        <v>96759</v>
      </c>
    </row>
    <row r="32203" spans="1:4" x14ac:dyDescent="0.2">
      <c r="A32203">
        <v>96759</v>
      </c>
      <c r="B32203" t="s">
        <v>6064</v>
      </c>
      <c r="C32203">
        <v>104091</v>
      </c>
      <c r="D32203">
        <v>0.14030000000000001</v>
      </c>
    </row>
    <row r="32204" spans="1:4" x14ac:dyDescent="0.2">
      <c r="A32204">
        <v>96759</v>
      </c>
      <c r="B32204" t="s">
        <v>6064</v>
      </c>
      <c r="C32204">
        <v>88267</v>
      </c>
      <c r="D32204">
        <v>0.2049</v>
      </c>
    </row>
    <row r="32205" spans="1:4" x14ac:dyDescent="0.2">
      <c r="A32205">
        <v>96759</v>
      </c>
      <c r="B32205" t="s">
        <v>6064</v>
      </c>
      <c r="C32205">
        <v>88248</v>
      </c>
      <c r="D32205">
        <v>0.2049</v>
      </c>
    </row>
    <row r="32206" spans="1:4" x14ac:dyDescent="0.2">
      <c r="A32206">
        <v>96759</v>
      </c>
      <c r="B32206" t="s">
        <v>80</v>
      </c>
      <c r="C32206">
        <v>38457</v>
      </c>
      <c r="D32206">
        <v>1</v>
      </c>
    </row>
    <row r="32207" spans="1:4" x14ac:dyDescent="0.2">
      <c r="A32207">
        <v>96760</v>
      </c>
    </row>
    <row r="32208" spans="1:4" x14ac:dyDescent="0.2">
      <c r="A32208">
        <v>96760</v>
      </c>
      <c r="B32208" t="s">
        <v>6064</v>
      </c>
      <c r="C32208">
        <v>104092</v>
      </c>
      <c r="D32208">
        <v>8.1199999999999994E-2</v>
      </c>
    </row>
    <row r="32209" spans="1:4" x14ac:dyDescent="0.2">
      <c r="A32209">
        <v>96760</v>
      </c>
      <c r="B32209" t="s">
        <v>6064</v>
      </c>
      <c r="C32209">
        <v>104091</v>
      </c>
      <c r="D32209">
        <v>0.17649999999999999</v>
      </c>
    </row>
    <row r="32210" spans="1:4" x14ac:dyDescent="0.2">
      <c r="A32210">
        <v>96760</v>
      </c>
      <c r="B32210" t="s">
        <v>6064</v>
      </c>
      <c r="C32210">
        <v>88267</v>
      </c>
      <c r="D32210">
        <v>0.25769999999999998</v>
      </c>
    </row>
    <row r="32211" spans="1:4" x14ac:dyDescent="0.2">
      <c r="A32211">
        <v>96760</v>
      </c>
      <c r="B32211" t="s">
        <v>6064</v>
      </c>
      <c r="C32211">
        <v>88248</v>
      </c>
      <c r="D32211">
        <v>0.25769999999999998</v>
      </c>
    </row>
    <row r="32212" spans="1:4" x14ac:dyDescent="0.2">
      <c r="A32212">
        <v>96760</v>
      </c>
      <c r="B32212" t="s">
        <v>80</v>
      </c>
      <c r="C32212">
        <v>38458</v>
      </c>
      <c r="D32212">
        <v>1</v>
      </c>
    </row>
    <row r="32213" spans="1:4" x14ac:dyDescent="0.2">
      <c r="A32213">
        <v>96761</v>
      </c>
    </row>
    <row r="32214" spans="1:4" x14ac:dyDescent="0.2">
      <c r="A32214">
        <v>96761</v>
      </c>
      <c r="B32214" t="s">
        <v>6064</v>
      </c>
      <c r="C32214">
        <v>104091</v>
      </c>
      <c r="D32214">
        <v>0.23549999999999999</v>
      </c>
    </row>
    <row r="32215" spans="1:4" x14ac:dyDescent="0.2">
      <c r="A32215">
        <v>96761</v>
      </c>
      <c r="B32215" t="s">
        <v>6064</v>
      </c>
      <c r="C32215">
        <v>88267</v>
      </c>
      <c r="D32215">
        <v>0.34389999999999998</v>
      </c>
    </row>
    <row r="32216" spans="1:4" x14ac:dyDescent="0.2">
      <c r="A32216">
        <v>96761</v>
      </c>
      <c r="B32216" t="s">
        <v>6064</v>
      </c>
      <c r="C32216">
        <v>88248</v>
      </c>
      <c r="D32216">
        <v>0.34389999999999998</v>
      </c>
    </row>
    <row r="32217" spans="1:4" x14ac:dyDescent="0.2">
      <c r="A32217">
        <v>96761</v>
      </c>
      <c r="B32217" t="s">
        <v>80</v>
      </c>
      <c r="C32217">
        <v>38459</v>
      </c>
      <c r="D32217">
        <v>1</v>
      </c>
    </row>
    <row r="32218" spans="1:4" x14ac:dyDescent="0.2">
      <c r="A32218">
        <v>96762</v>
      </c>
    </row>
    <row r="32219" spans="1:4" x14ac:dyDescent="0.2">
      <c r="A32219">
        <v>96762</v>
      </c>
      <c r="B32219" t="s">
        <v>6064</v>
      </c>
      <c r="C32219">
        <v>104098</v>
      </c>
      <c r="D32219">
        <v>0.13900000000000001</v>
      </c>
    </row>
    <row r="32220" spans="1:4" x14ac:dyDescent="0.2">
      <c r="A32220">
        <v>96762</v>
      </c>
      <c r="B32220" t="s">
        <v>6064</v>
      </c>
      <c r="C32220">
        <v>104097</v>
      </c>
      <c r="D32220">
        <v>0.30199999999999999</v>
      </c>
    </row>
    <row r="32221" spans="1:4" x14ac:dyDescent="0.2">
      <c r="A32221">
        <v>96762</v>
      </c>
      <c r="B32221" t="s">
        <v>6064</v>
      </c>
      <c r="C32221">
        <v>88267</v>
      </c>
      <c r="D32221">
        <v>0.441</v>
      </c>
    </row>
    <row r="32222" spans="1:4" x14ac:dyDescent="0.2">
      <c r="A32222">
        <v>96762</v>
      </c>
      <c r="B32222" t="s">
        <v>6064</v>
      </c>
      <c r="C32222">
        <v>88248</v>
      </c>
      <c r="D32222">
        <v>0.441</v>
      </c>
    </row>
    <row r="32223" spans="1:4" x14ac:dyDescent="0.2">
      <c r="A32223">
        <v>96762</v>
      </c>
      <c r="B32223" t="s">
        <v>80</v>
      </c>
      <c r="C32223">
        <v>38460</v>
      </c>
      <c r="D32223">
        <v>1</v>
      </c>
    </row>
    <row r="32224" spans="1:4" x14ac:dyDescent="0.2">
      <c r="A32224">
        <v>96763</v>
      </c>
    </row>
    <row r="32225" spans="1:4" x14ac:dyDescent="0.2">
      <c r="A32225">
        <v>96763</v>
      </c>
      <c r="B32225" t="s">
        <v>6064</v>
      </c>
      <c r="C32225">
        <v>104098</v>
      </c>
      <c r="D32225">
        <v>0.1847</v>
      </c>
    </row>
    <row r="32226" spans="1:4" x14ac:dyDescent="0.2">
      <c r="A32226">
        <v>96763</v>
      </c>
      <c r="B32226" t="s">
        <v>6064</v>
      </c>
      <c r="C32226">
        <v>104097</v>
      </c>
      <c r="D32226">
        <v>0.40150000000000002</v>
      </c>
    </row>
    <row r="32227" spans="1:4" x14ac:dyDescent="0.2">
      <c r="A32227">
        <v>96763</v>
      </c>
      <c r="B32227" t="s">
        <v>6064</v>
      </c>
      <c r="C32227">
        <v>88267</v>
      </c>
      <c r="D32227">
        <v>0.58620000000000005</v>
      </c>
    </row>
    <row r="32228" spans="1:4" x14ac:dyDescent="0.2">
      <c r="A32228">
        <v>96763</v>
      </c>
      <c r="B32228" t="s">
        <v>6064</v>
      </c>
      <c r="C32228">
        <v>88248</v>
      </c>
      <c r="D32228">
        <v>0.58620000000000005</v>
      </c>
    </row>
    <row r="32229" spans="1:4" x14ac:dyDescent="0.2">
      <c r="A32229">
        <v>96763</v>
      </c>
      <c r="B32229" t="s">
        <v>80</v>
      </c>
      <c r="C32229">
        <v>38461</v>
      </c>
      <c r="D32229">
        <v>1</v>
      </c>
    </row>
    <row r="32230" spans="1:4" x14ac:dyDescent="0.2">
      <c r="A32230">
        <v>94701</v>
      </c>
    </row>
    <row r="32231" spans="1:4" x14ac:dyDescent="0.2">
      <c r="A32231">
        <v>94701</v>
      </c>
      <c r="B32231" t="s">
        <v>6064</v>
      </c>
      <c r="C32231">
        <v>88267</v>
      </c>
      <c r="D32231">
        <v>0.75</v>
      </c>
    </row>
    <row r="32232" spans="1:4" x14ac:dyDescent="0.2">
      <c r="A32232">
        <v>94701</v>
      </c>
      <c r="B32232" t="s">
        <v>6064</v>
      </c>
      <c r="C32232">
        <v>88248</v>
      </c>
      <c r="D32232">
        <v>0.75</v>
      </c>
    </row>
    <row r="32233" spans="1:4" x14ac:dyDescent="0.2">
      <c r="A32233">
        <v>94701</v>
      </c>
      <c r="B32233" t="s">
        <v>80</v>
      </c>
      <c r="C32233">
        <v>38383</v>
      </c>
      <c r="D32233">
        <v>9.3899999999999997E-2</v>
      </c>
    </row>
    <row r="32234" spans="1:4" x14ac:dyDescent="0.2">
      <c r="A32234">
        <v>94701</v>
      </c>
      <c r="B32234" t="s">
        <v>80</v>
      </c>
      <c r="C32234">
        <v>20083</v>
      </c>
      <c r="D32234">
        <v>0.12</v>
      </c>
    </row>
    <row r="32235" spans="1:4" x14ac:dyDescent="0.2">
      <c r="A32235">
        <v>94701</v>
      </c>
      <c r="B32235" t="s">
        <v>80</v>
      </c>
      <c r="C32235">
        <v>7146</v>
      </c>
      <c r="D32235">
        <v>1</v>
      </c>
    </row>
    <row r="32236" spans="1:4" x14ac:dyDescent="0.2">
      <c r="A32236">
        <v>94701</v>
      </c>
      <c r="B32236" t="s">
        <v>80</v>
      </c>
      <c r="C32236">
        <v>122</v>
      </c>
      <c r="D32236">
        <v>7.0599999999999996E-2</v>
      </c>
    </row>
    <row r="32237" spans="1:4" x14ac:dyDescent="0.2">
      <c r="A32237">
        <v>94688</v>
      </c>
    </row>
    <row r="32238" spans="1:4" x14ac:dyDescent="0.2">
      <c r="A32238">
        <v>94688</v>
      </c>
      <c r="B32238" t="s">
        <v>6064</v>
      </c>
      <c r="C32238">
        <v>88267</v>
      </c>
      <c r="D32238">
        <v>7.6700000000000004E-2</v>
      </c>
    </row>
    <row r="32239" spans="1:4" x14ac:dyDescent="0.2">
      <c r="A32239">
        <v>94688</v>
      </c>
      <c r="B32239" t="s">
        <v>6064</v>
      </c>
      <c r="C32239">
        <v>88248</v>
      </c>
      <c r="D32239">
        <v>7.6700000000000004E-2</v>
      </c>
    </row>
    <row r="32240" spans="1:4" x14ac:dyDescent="0.2">
      <c r="A32240">
        <v>94688</v>
      </c>
      <c r="B32240" t="s">
        <v>80</v>
      </c>
      <c r="C32240">
        <v>38383</v>
      </c>
      <c r="D32240">
        <v>9.5999999999999992E-3</v>
      </c>
    </row>
    <row r="32241" spans="1:4" x14ac:dyDescent="0.2">
      <c r="A32241">
        <v>94688</v>
      </c>
      <c r="B32241" t="s">
        <v>80</v>
      </c>
      <c r="C32241">
        <v>20083</v>
      </c>
      <c r="D32241">
        <v>1.2E-2</v>
      </c>
    </row>
    <row r="32242" spans="1:4" x14ac:dyDescent="0.2">
      <c r="A32242">
        <v>94688</v>
      </c>
      <c r="B32242" t="s">
        <v>80</v>
      </c>
      <c r="C32242">
        <v>7139</v>
      </c>
      <c r="D32242">
        <v>1</v>
      </c>
    </row>
    <row r="32243" spans="1:4" x14ac:dyDescent="0.2">
      <c r="A32243">
        <v>94688</v>
      </c>
      <c r="B32243" t="s">
        <v>80</v>
      </c>
      <c r="C32243">
        <v>122</v>
      </c>
      <c r="D32243">
        <v>1.06E-2</v>
      </c>
    </row>
    <row r="32244" spans="1:4" x14ac:dyDescent="0.2">
      <c r="A32244">
        <v>94690</v>
      </c>
    </row>
    <row r="32245" spans="1:4" x14ac:dyDescent="0.2">
      <c r="A32245">
        <v>94690</v>
      </c>
      <c r="B32245" t="s">
        <v>6064</v>
      </c>
      <c r="C32245">
        <v>88267</v>
      </c>
      <c r="D32245">
        <v>0.1002</v>
      </c>
    </row>
    <row r="32246" spans="1:4" x14ac:dyDescent="0.2">
      <c r="A32246">
        <v>94690</v>
      </c>
      <c r="B32246" t="s">
        <v>6064</v>
      </c>
      <c r="C32246">
        <v>88248</v>
      </c>
      <c r="D32246">
        <v>0.1002</v>
      </c>
    </row>
    <row r="32247" spans="1:4" x14ac:dyDescent="0.2">
      <c r="A32247">
        <v>94690</v>
      </c>
      <c r="B32247" t="s">
        <v>80</v>
      </c>
      <c r="C32247">
        <v>38383</v>
      </c>
      <c r="D32247">
        <v>1.26E-2</v>
      </c>
    </row>
    <row r="32248" spans="1:4" x14ac:dyDescent="0.2">
      <c r="A32248">
        <v>94690</v>
      </c>
      <c r="B32248" t="s">
        <v>80</v>
      </c>
      <c r="C32248">
        <v>20083</v>
      </c>
      <c r="D32248">
        <v>1.6500000000000001E-2</v>
      </c>
    </row>
    <row r="32249" spans="1:4" x14ac:dyDescent="0.2">
      <c r="A32249">
        <v>94690</v>
      </c>
      <c r="B32249" t="s">
        <v>80</v>
      </c>
      <c r="C32249">
        <v>7140</v>
      </c>
      <c r="D32249">
        <v>1</v>
      </c>
    </row>
    <row r="32250" spans="1:4" x14ac:dyDescent="0.2">
      <c r="A32250">
        <v>94690</v>
      </c>
      <c r="B32250" t="s">
        <v>80</v>
      </c>
      <c r="C32250">
        <v>122</v>
      </c>
      <c r="D32250">
        <v>1.41E-2</v>
      </c>
    </row>
    <row r="32251" spans="1:4" x14ac:dyDescent="0.2">
      <c r="A32251">
        <v>94692</v>
      </c>
    </row>
    <row r="32252" spans="1:4" x14ac:dyDescent="0.2">
      <c r="A32252">
        <v>94692</v>
      </c>
      <c r="B32252" t="s">
        <v>6064</v>
      </c>
      <c r="C32252">
        <v>88267</v>
      </c>
      <c r="D32252">
        <v>0.13389999999999999</v>
      </c>
    </row>
    <row r="32253" spans="1:4" x14ac:dyDescent="0.2">
      <c r="A32253">
        <v>94692</v>
      </c>
      <c r="B32253" t="s">
        <v>6064</v>
      </c>
      <c r="C32253">
        <v>88248</v>
      </c>
      <c r="D32253">
        <v>0.13389999999999999</v>
      </c>
    </row>
    <row r="32254" spans="1:4" x14ac:dyDescent="0.2">
      <c r="A32254">
        <v>94692</v>
      </c>
      <c r="B32254" t="s">
        <v>80</v>
      </c>
      <c r="C32254">
        <v>38383</v>
      </c>
      <c r="D32254">
        <v>1.6799999999999999E-2</v>
      </c>
    </row>
    <row r="32255" spans="1:4" x14ac:dyDescent="0.2">
      <c r="A32255">
        <v>94692</v>
      </c>
      <c r="B32255" t="s">
        <v>80</v>
      </c>
      <c r="C32255">
        <v>20083</v>
      </c>
      <c r="D32255">
        <v>2.1000000000000001E-2</v>
      </c>
    </row>
    <row r="32256" spans="1:4" x14ac:dyDescent="0.2">
      <c r="A32256">
        <v>94692</v>
      </c>
      <c r="B32256" t="s">
        <v>80</v>
      </c>
      <c r="C32256">
        <v>7141</v>
      </c>
      <c r="D32256">
        <v>1</v>
      </c>
    </row>
    <row r="32257" spans="1:4" x14ac:dyDescent="0.2">
      <c r="A32257">
        <v>94692</v>
      </c>
      <c r="B32257" t="s">
        <v>80</v>
      </c>
      <c r="C32257">
        <v>122</v>
      </c>
      <c r="D32257">
        <v>1.7600000000000001E-2</v>
      </c>
    </row>
    <row r="32258" spans="1:4" x14ac:dyDescent="0.2">
      <c r="A32258">
        <v>94694</v>
      </c>
    </row>
    <row r="32259" spans="1:4" x14ac:dyDescent="0.2">
      <c r="A32259">
        <v>94694</v>
      </c>
      <c r="B32259" t="s">
        <v>6064</v>
      </c>
      <c r="C32259">
        <v>88267</v>
      </c>
      <c r="D32259">
        <v>0.1867</v>
      </c>
    </row>
    <row r="32260" spans="1:4" x14ac:dyDescent="0.2">
      <c r="A32260">
        <v>94694</v>
      </c>
      <c r="B32260" t="s">
        <v>6064</v>
      </c>
      <c r="C32260">
        <v>88248</v>
      </c>
      <c r="D32260">
        <v>0.1867</v>
      </c>
    </row>
    <row r="32261" spans="1:4" x14ac:dyDescent="0.2">
      <c r="A32261">
        <v>94694</v>
      </c>
      <c r="B32261" t="s">
        <v>80</v>
      </c>
      <c r="C32261">
        <v>38383</v>
      </c>
      <c r="D32261">
        <v>2.3400000000000001E-2</v>
      </c>
    </row>
    <row r="32262" spans="1:4" x14ac:dyDescent="0.2">
      <c r="A32262">
        <v>94694</v>
      </c>
      <c r="B32262" t="s">
        <v>80</v>
      </c>
      <c r="C32262">
        <v>20083</v>
      </c>
      <c r="D32262">
        <v>3.3000000000000002E-2</v>
      </c>
    </row>
    <row r="32263" spans="1:4" x14ac:dyDescent="0.2">
      <c r="A32263">
        <v>94694</v>
      </c>
      <c r="B32263" t="s">
        <v>80</v>
      </c>
      <c r="C32263">
        <v>7142</v>
      </c>
      <c r="D32263">
        <v>1</v>
      </c>
    </row>
    <row r="32264" spans="1:4" x14ac:dyDescent="0.2">
      <c r="A32264">
        <v>94694</v>
      </c>
      <c r="B32264" t="s">
        <v>80</v>
      </c>
      <c r="C32264">
        <v>122</v>
      </c>
      <c r="D32264">
        <v>2.47E-2</v>
      </c>
    </row>
    <row r="32265" spans="1:4" x14ac:dyDescent="0.2">
      <c r="A32265">
        <v>94696</v>
      </c>
    </row>
    <row r="32266" spans="1:4" x14ac:dyDescent="0.2">
      <c r="A32266">
        <v>94696</v>
      </c>
      <c r="B32266" t="s">
        <v>6064</v>
      </c>
      <c r="C32266">
        <v>88267</v>
      </c>
      <c r="D32266">
        <v>0.25130000000000002</v>
      </c>
    </row>
    <row r="32267" spans="1:4" x14ac:dyDescent="0.2">
      <c r="A32267">
        <v>94696</v>
      </c>
      <c r="B32267" t="s">
        <v>6064</v>
      </c>
      <c r="C32267">
        <v>88248</v>
      </c>
      <c r="D32267">
        <v>0.25130000000000002</v>
      </c>
    </row>
    <row r="32268" spans="1:4" x14ac:dyDescent="0.2">
      <c r="A32268">
        <v>94696</v>
      </c>
      <c r="B32268" t="s">
        <v>80</v>
      </c>
      <c r="C32268">
        <v>38383</v>
      </c>
      <c r="D32268">
        <v>3.15E-2</v>
      </c>
    </row>
    <row r="32269" spans="1:4" x14ac:dyDescent="0.2">
      <c r="A32269">
        <v>94696</v>
      </c>
      <c r="B32269" t="s">
        <v>80</v>
      </c>
      <c r="C32269">
        <v>20083</v>
      </c>
      <c r="D32269">
        <v>4.4999999999999998E-2</v>
      </c>
    </row>
    <row r="32270" spans="1:4" x14ac:dyDescent="0.2">
      <c r="A32270">
        <v>94696</v>
      </c>
      <c r="B32270" t="s">
        <v>80</v>
      </c>
      <c r="C32270">
        <v>7143</v>
      </c>
      <c r="D32270">
        <v>1</v>
      </c>
    </row>
    <row r="32271" spans="1:4" x14ac:dyDescent="0.2">
      <c r="A32271">
        <v>94696</v>
      </c>
      <c r="B32271" t="s">
        <v>80</v>
      </c>
      <c r="C32271">
        <v>122</v>
      </c>
      <c r="D32271">
        <v>3.1800000000000002E-2</v>
      </c>
    </row>
    <row r="32272" spans="1:4" x14ac:dyDescent="0.2">
      <c r="A32272">
        <v>94697</v>
      </c>
    </row>
    <row r="32273" spans="1:4" x14ac:dyDescent="0.2">
      <c r="A32273">
        <v>94697</v>
      </c>
      <c r="B32273" t="s">
        <v>6064</v>
      </c>
      <c r="C32273">
        <v>88267</v>
      </c>
      <c r="D32273">
        <v>0.37009999999999998</v>
      </c>
    </row>
    <row r="32274" spans="1:4" x14ac:dyDescent="0.2">
      <c r="A32274">
        <v>94697</v>
      </c>
      <c r="B32274" t="s">
        <v>6064</v>
      </c>
      <c r="C32274">
        <v>88248</v>
      </c>
      <c r="D32274">
        <v>0.37009999999999998</v>
      </c>
    </row>
    <row r="32275" spans="1:4" x14ac:dyDescent="0.2">
      <c r="A32275">
        <v>94697</v>
      </c>
      <c r="B32275" t="s">
        <v>80</v>
      </c>
      <c r="C32275">
        <v>38383</v>
      </c>
      <c r="D32275">
        <v>4.6199999999999998E-2</v>
      </c>
    </row>
    <row r="32276" spans="1:4" x14ac:dyDescent="0.2">
      <c r="A32276">
        <v>94697</v>
      </c>
      <c r="B32276" t="s">
        <v>80</v>
      </c>
      <c r="C32276">
        <v>20083</v>
      </c>
      <c r="D32276">
        <v>7.4999999999999997E-2</v>
      </c>
    </row>
    <row r="32277" spans="1:4" x14ac:dyDescent="0.2">
      <c r="A32277">
        <v>94697</v>
      </c>
      <c r="B32277" t="s">
        <v>80</v>
      </c>
      <c r="C32277">
        <v>7144</v>
      </c>
      <c r="D32277">
        <v>1</v>
      </c>
    </row>
    <row r="32278" spans="1:4" x14ac:dyDescent="0.2">
      <c r="A32278">
        <v>94697</v>
      </c>
      <c r="B32278" t="s">
        <v>80</v>
      </c>
      <c r="C32278">
        <v>122</v>
      </c>
      <c r="D32278">
        <v>3.8800000000000001E-2</v>
      </c>
    </row>
    <row r="32279" spans="1:4" x14ac:dyDescent="0.2">
      <c r="A32279">
        <v>94699</v>
      </c>
    </row>
    <row r="32280" spans="1:4" x14ac:dyDescent="0.2">
      <c r="A32280">
        <v>94699</v>
      </c>
      <c r="B32280" t="s">
        <v>6064</v>
      </c>
      <c r="C32280">
        <v>88267</v>
      </c>
      <c r="D32280">
        <v>0.46400000000000002</v>
      </c>
    </row>
    <row r="32281" spans="1:4" x14ac:dyDescent="0.2">
      <c r="A32281">
        <v>94699</v>
      </c>
      <c r="B32281" t="s">
        <v>6064</v>
      </c>
      <c r="C32281">
        <v>88248</v>
      </c>
      <c r="D32281">
        <v>0.46400000000000002</v>
      </c>
    </row>
    <row r="32282" spans="1:4" x14ac:dyDescent="0.2">
      <c r="A32282">
        <v>94699</v>
      </c>
      <c r="B32282" t="s">
        <v>80</v>
      </c>
      <c r="C32282">
        <v>38383</v>
      </c>
      <c r="D32282">
        <v>5.8200000000000002E-2</v>
      </c>
    </row>
    <row r="32283" spans="1:4" x14ac:dyDescent="0.2">
      <c r="A32283">
        <v>94699</v>
      </c>
      <c r="B32283" t="s">
        <v>80</v>
      </c>
      <c r="C32283">
        <v>20083</v>
      </c>
      <c r="D32283">
        <v>0.09</v>
      </c>
    </row>
    <row r="32284" spans="1:4" x14ac:dyDescent="0.2">
      <c r="A32284">
        <v>94699</v>
      </c>
      <c r="B32284" t="s">
        <v>80</v>
      </c>
      <c r="C32284">
        <v>7145</v>
      </c>
      <c r="D32284">
        <v>1</v>
      </c>
    </row>
    <row r="32285" spans="1:4" x14ac:dyDescent="0.2">
      <c r="A32285">
        <v>94699</v>
      </c>
      <c r="B32285" t="s">
        <v>80</v>
      </c>
      <c r="C32285">
        <v>122</v>
      </c>
      <c r="D32285">
        <v>5.2900000000000003E-2</v>
      </c>
    </row>
    <row r="32286" spans="1:4" x14ac:dyDescent="0.2">
      <c r="A32286">
        <v>105167</v>
      </c>
    </row>
    <row r="32287" spans="1:4" x14ac:dyDescent="0.2">
      <c r="A32287">
        <v>105167</v>
      </c>
      <c r="B32287" t="s">
        <v>6064</v>
      </c>
      <c r="C32287">
        <v>104091</v>
      </c>
      <c r="D32287">
        <v>3.5099999999999999E-2</v>
      </c>
    </row>
    <row r="32288" spans="1:4" x14ac:dyDescent="0.2">
      <c r="A32288">
        <v>105167</v>
      </c>
      <c r="B32288" t="s">
        <v>6064</v>
      </c>
      <c r="C32288">
        <v>88267</v>
      </c>
      <c r="D32288">
        <v>1.3515999999999999</v>
      </c>
    </row>
    <row r="32289" spans="1:4" x14ac:dyDescent="0.2">
      <c r="A32289">
        <v>105167</v>
      </c>
      <c r="B32289" t="s">
        <v>6064</v>
      </c>
      <c r="C32289">
        <v>88248</v>
      </c>
      <c r="D32289">
        <v>1.3515999999999999</v>
      </c>
    </row>
    <row r="32290" spans="1:4" x14ac:dyDescent="0.2">
      <c r="A32290">
        <v>105167</v>
      </c>
      <c r="B32290" t="s">
        <v>80</v>
      </c>
      <c r="C32290">
        <v>36357</v>
      </c>
      <c r="D32290">
        <v>1</v>
      </c>
    </row>
    <row r="32291" spans="1:4" x14ac:dyDescent="0.2">
      <c r="A32291">
        <v>105168</v>
      </c>
    </row>
    <row r="32292" spans="1:4" x14ac:dyDescent="0.2">
      <c r="A32292">
        <v>105168</v>
      </c>
      <c r="B32292" t="s">
        <v>6064</v>
      </c>
      <c r="C32292">
        <v>104091</v>
      </c>
      <c r="D32292">
        <v>4.41E-2</v>
      </c>
    </row>
    <row r="32293" spans="1:4" x14ac:dyDescent="0.2">
      <c r="A32293">
        <v>105168</v>
      </c>
      <c r="B32293" t="s">
        <v>6064</v>
      </c>
      <c r="C32293">
        <v>88267</v>
      </c>
      <c r="D32293">
        <v>1.3652</v>
      </c>
    </row>
    <row r="32294" spans="1:4" x14ac:dyDescent="0.2">
      <c r="A32294">
        <v>105168</v>
      </c>
      <c r="B32294" t="s">
        <v>6064</v>
      </c>
      <c r="C32294">
        <v>88248</v>
      </c>
      <c r="D32294">
        <v>1.3652</v>
      </c>
    </row>
    <row r="32295" spans="1:4" x14ac:dyDescent="0.2">
      <c r="A32295">
        <v>105168</v>
      </c>
      <c r="B32295" t="s">
        <v>80</v>
      </c>
      <c r="C32295">
        <v>45103</v>
      </c>
      <c r="D32295">
        <v>1</v>
      </c>
    </row>
    <row r="32296" spans="1:4" x14ac:dyDescent="0.2">
      <c r="A32296">
        <v>105171</v>
      </c>
    </row>
    <row r="32297" spans="1:4" x14ac:dyDescent="0.2">
      <c r="A32297">
        <v>105171</v>
      </c>
      <c r="B32297" t="s">
        <v>6064</v>
      </c>
      <c r="C32297">
        <v>104091</v>
      </c>
      <c r="D32297">
        <v>5.8900000000000001E-2</v>
      </c>
    </row>
    <row r="32298" spans="1:4" x14ac:dyDescent="0.2">
      <c r="A32298">
        <v>105171</v>
      </c>
      <c r="B32298" t="s">
        <v>6064</v>
      </c>
      <c r="C32298">
        <v>88267</v>
      </c>
      <c r="D32298">
        <v>1.3829</v>
      </c>
    </row>
    <row r="32299" spans="1:4" x14ac:dyDescent="0.2">
      <c r="A32299">
        <v>105171</v>
      </c>
      <c r="B32299" t="s">
        <v>6064</v>
      </c>
      <c r="C32299">
        <v>88248</v>
      </c>
      <c r="D32299">
        <v>1.3829</v>
      </c>
    </row>
    <row r="32300" spans="1:4" x14ac:dyDescent="0.2">
      <c r="A32300">
        <v>105171</v>
      </c>
      <c r="B32300" t="s">
        <v>80</v>
      </c>
      <c r="C32300">
        <v>45104</v>
      </c>
      <c r="D32300">
        <v>1</v>
      </c>
    </row>
    <row r="32301" spans="1:4" x14ac:dyDescent="0.2">
      <c r="A32301">
        <v>105191</v>
      </c>
    </row>
    <row r="32302" spans="1:4" x14ac:dyDescent="0.2">
      <c r="A32302">
        <v>105191</v>
      </c>
      <c r="B32302" t="s">
        <v>6064</v>
      </c>
      <c r="C32302">
        <v>104097</v>
      </c>
      <c r="D32302">
        <v>7.5499999999999998E-2</v>
      </c>
    </row>
    <row r="32303" spans="1:4" x14ac:dyDescent="0.2">
      <c r="A32303">
        <v>105191</v>
      </c>
      <c r="B32303" t="s">
        <v>6064</v>
      </c>
      <c r="C32303">
        <v>88267</v>
      </c>
      <c r="D32303">
        <v>1.3992</v>
      </c>
    </row>
    <row r="32304" spans="1:4" x14ac:dyDescent="0.2">
      <c r="A32304">
        <v>105191</v>
      </c>
      <c r="B32304" t="s">
        <v>6064</v>
      </c>
      <c r="C32304">
        <v>88248</v>
      </c>
      <c r="D32304">
        <v>1.3992</v>
      </c>
    </row>
    <row r="32305" spans="1:4" x14ac:dyDescent="0.2">
      <c r="A32305">
        <v>105191</v>
      </c>
      <c r="B32305" t="s">
        <v>80</v>
      </c>
      <c r="C32305">
        <v>45105</v>
      </c>
      <c r="D32305">
        <v>1</v>
      </c>
    </row>
    <row r="32306" spans="1:4" x14ac:dyDescent="0.2">
      <c r="A32306">
        <v>105192</v>
      </c>
    </row>
    <row r="32307" spans="1:4" x14ac:dyDescent="0.2">
      <c r="A32307">
        <v>105192</v>
      </c>
      <c r="B32307" t="s">
        <v>6064</v>
      </c>
      <c r="C32307">
        <v>104097</v>
      </c>
      <c r="D32307">
        <v>0.1004</v>
      </c>
    </row>
    <row r="32308" spans="1:4" x14ac:dyDescent="0.2">
      <c r="A32308">
        <v>105192</v>
      </c>
      <c r="B32308" t="s">
        <v>6064</v>
      </c>
      <c r="C32308">
        <v>88267</v>
      </c>
      <c r="D32308">
        <v>1.4196</v>
      </c>
    </row>
    <row r="32309" spans="1:4" x14ac:dyDescent="0.2">
      <c r="A32309">
        <v>105192</v>
      </c>
      <c r="B32309" t="s">
        <v>6064</v>
      </c>
      <c r="C32309">
        <v>88248</v>
      </c>
      <c r="D32309">
        <v>1.4196</v>
      </c>
    </row>
    <row r="32310" spans="1:4" x14ac:dyDescent="0.2">
      <c r="A32310">
        <v>105192</v>
      </c>
      <c r="B32310" t="s">
        <v>80</v>
      </c>
      <c r="C32310">
        <v>45106</v>
      </c>
      <c r="D32310">
        <v>1</v>
      </c>
    </row>
    <row r="32311" spans="1:4" x14ac:dyDescent="0.2">
      <c r="A32311">
        <v>96809</v>
      </c>
    </row>
    <row r="32312" spans="1:4" x14ac:dyDescent="0.2">
      <c r="A32312">
        <v>96809</v>
      </c>
      <c r="B32312" t="s">
        <v>6064</v>
      </c>
      <c r="C32312">
        <v>88267</v>
      </c>
      <c r="D32312">
        <v>0.20380000000000001</v>
      </c>
    </row>
    <row r="32313" spans="1:4" x14ac:dyDescent="0.2">
      <c r="A32313">
        <v>96809</v>
      </c>
      <c r="B32313" t="s">
        <v>6064</v>
      </c>
      <c r="C32313">
        <v>88248</v>
      </c>
      <c r="D32313">
        <v>0.13589999999999999</v>
      </c>
    </row>
    <row r="32314" spans="1:4" x14ac:dyDescent="0.2">
      <c r="A32314">
        <v>96809</v>
      </c>
      <c r="B32314" t="s">
        <v>80</v>
      </c>
      <c r="C32314">
        <v>38844</v>
      </c>
      <c r="D32314">
        <v>1</v>
      </c>
    </row>
    <row r="32315" spans="1:4" x14ac:dyDescent="0.2">
      <c r="A32315">
        <v>96809</v>
      </c>
      <c r="B32315" t="s">
        <v>80</v>
      </c>
      <c r="C32315">
        <v>3148</v>
      </c>
      <c r="D32315">
        <v>2.0999999999999999E-3</v>
      </c>
    </row>
    <row r="32316" spans="1:4" x14ac:dyDescent="0.2">
      <c r="A32316">
        <v>96812</v>
      </c>
    </row>
    <row r="32317" spans="1:4" x14ac:dyDescent="0.2">
      <c r="A32317">
        <v>96812</v>
      </c>
      <c r="B32317" t="s">
        <v>6064</v>
      </c>
      <c r="C32317">
        <v>88267</v>
      </c>
      <c r="D32317">
        <v>0.21790000000000001</v>
      </c>
    </row>
    <row r="32318" spans="1:4" x14ac:dyDescent="0.2">
      <c r="A32318">
        <v>96812</v>
      </c>
      <c r="B32318" t="s">
        <v>6064</v>
      </c>
      <c r="C32318">
        <v>88248</v>
      </c>
      <c r="D32318">
        <v>0.14530000000000001</v>
      </c>
    </row>
    <row r="32319" spans="1:4" x14ac:dyDescent="0.2">
      <c r="A32319">
        <v>96812</v>
      </c>
      <c r="B32319" t="s">
        <v>80</v>
      </c>
      <c r="C32319">
        <v>38846</v>
      </c>
      <c r="D32319">
        <v>1</v>
      </c>
    </row>
    <row r="32320" spans="1:4" x14ac:dyDescent="0.2">
      <c r="A32320">
        <v>96812</v>
      </c>
      <c r="B32320" t="s">
        <v>80</v>
      </c>
      <c r="C32320">
        <v>3148</v>
      </c>
      <c r="D32320">
        <v>2.0999999999999999E-3</v>
      </c>
    </row>
    <row r="32321" spans="1:4" x14ac:dyDescent="0.2">
      <c r="A32321">
        <v>96813</v>
      </c>
    </row>
    <row r="32322" spans="1:4" x14ac:dyDescent="0.2">
      <c r="A32322">
        <v>96813</v>
      </c>
      <c r="B32322" t="s">
        <v>6064</v>
      </c>
      <c r="C32322">
        <v>88267</v>
      </c>
      <c r="D32322">
        <v>0.24149999999999999</v>
      </c>
    </row>
    <row r="32323" spans="1:4" x14ac:dyDescent="0.2">
      <c r="A32323">
        <v>96813</v>
      </c>
      <c r="B32323" t="s">
        <v>6064</v>
      </c>
      <c r="C32323">
        <v>88248</v>
      </c>
      <c r="D32323">
        <v>0.161</v>
      </c>
    </row>
    <row r="32324" spans="1:4" x14ac:dyDescent="0.2">
      <c r="A32324">
        <v>96813</v>
      </c>
      <c r="B32324" t="s">
        <v>80</v>
      </c>
      <c r="C32324">
        <v>38847</v>
      </c>
      <c r="D32324">
        <v>1</v>
      </c>
    </row>
    <row r="32325" spans="1:4" x14ac:dyDescent="0.2">
      <c r="A32325">
        <v>96813</v>
      </c>
      <c r="B32325" t="s">
        <v>80</v>
      </c>
      <c r="C32325">
        <v>3148</v>
      </c>
      <c r="D32325">
        <v>2.7000000000000001E-3</v>
      </c>
    </row>
    <row r="32326" spans="1:4" x14ac:dyDescent="0.2">
      <c r="A32326">
        <v>96817</v>
      </c>
    </row>
    <row r="32327" spans="1:4" x14ac:dyDescent="0.2">
      <c r="A32327">
        <v>96817</v>
      </c>
      <c r="B32327" t="s">
        <v>6064</v>
      </c>
      <c r="C32327">
        <v>88267</v>
      </c>
      <c r="D32327">
        <v>0.28870000000000001</v>
      </c>
    </row>
    <row r="32328" spans="1:4" x14ac:dyDescent="0.2">
      <c r="A32328">
        <v>96817</v>
      </c>
      <c r="B32328" t="s">
        <v>6064</v>
      </c>
      <c r="C32328">
        <v>88248</v>
      </c>
      <c r="D32328">
        <v>0.1925</v>
      </c>
    </row>
    <row r="32329" spans="1:4" x14ac:dyDescent="0.2">
      <c r="A32329">
        <v>96817</v>
      </c>
      <c r="B32329" t="s">
        <v>80</v>
      </c>
      <c r="C32329">
        <v>38850</v>
      </c>
      <c r="D32329">
        <v>1</v>
      </c>
    </row>
    <row r="32330" spans="1:4" x14ac:dyDescent="0.2">
      <c r="A32330">
        <v>96817</v>
      </c>
      <c r="B32330" t="s">
        <v>80</v>
      </c>
      <c r="C32330">
        <v>3148</v>
      </c>
      <c r="D32330">
        <v>3.3E-3</v>
      </c>
    </row>
    <row r="32331" spans="1:4" x14ac:dyDescent="0.2">
      <c r="A32331">
        <v>96816</v>
      </c>
    </row>
    <row r="32332" spans="1:4" x14ac:dyDescent="0.2">
      <c r="A32332">
        <v>96816</v>
      </c>
      <c r="B32332" t="s">
        <v>6064</v>
      </c>
      <c r="C32332">
        <v>88267</v>
      </c>
      <c r="D32332">
        <v>0.2591</v>
      </c>
    </row>
    <row r="32333" spans="1:4" x14ac:dyDescent="0.2">
      <c r="A32333">
        <v>96816</v>
      </c>
      <c r="B32333" t="s">
        <v>6064</v>
      </c>
      <c r="C32333">
        <v>88248</v>
      </c>
      <c r="D32333">
        <v>0.17269999999999999</v>
      </c>
    </row>
    <row r="32334" spans="1:4" x14ac:dyDescent="0.2">
      <c r="A32334">
        <v>96816</v>
      </c>
      <c r="B32334" t="s">
        <v>80</v>
      </c>
      <c r="C32334">
        <v>38848</v>
      </c>
      <c r="D32334">
        <v>1</v>
      </c>
    </row>
    <row r="32335" spans="1:4" x14ac:dyDescent="0.2">
      <c r="A32335">
        <v>96816</v>
      </c>
      <c r="B32335" t="s">
        <v>80</v>
      </c>
      <c r="C32335">
        <v>3148</v>
      </c>
      <c r="D32335">
        <v>2.7000000000000001E-3</v>
      </c>
    </row>
    <row r="32336" spans="1:4" x14ac:dyDescent="0.2">
      <c r="A32336">
        <v>96821</v>
      </c>
    </row>
    <row r="32337" spans="1:4" x14ac:dyDescent="0.2">
      <c r="A32337">
        <v>96821</v>
      </c>
      <c r="B32337" t="s">
        <v>6064</v>
      </c>
      <c r="C32337">
        <v>88267</v>
      </c>
      <c r="D32337">
        <v>0.31340000000000001</v>
      </c>
    </row>
    <row r="32338" spans="1:4" x14ac:dyDescent="0.2">
      <c r="A32338">
        <v>96821</v>
      </c>
      <c r="B32338" t="s">
        <v>6064</v>
      </c>
      <c r="C32338">
        <v>88248</v>
      </c>
      <c r="D32338">
        <v>0.2089</v>
      </c>
    </row>
    <row r="32339" spans="1:4" x14ac:dyDescent="0.2">
      <c r="A32339">
        <v>96821</v>
      </c>
      <c r="B32339" t="s">
        <v>80</v>
      </c>
      <c r="C32339">
        <v>38851</v>
      </c>
      <c r="D32339">
        <v>1</v>
      </c>
    </row>
    <row r="32340" spans="1:4" x14ac:dyDescent="0.2">
      <c r="A32340">
        <v>96821</v>
      </c>
      <c r="B32340" t="s">
        <v>80</v>
      </c>
      <c r="C32340">
        <v>3148</v>
      </c>
      <c r="D32340">
        <v>3.3E-3</v>
      </c>
    </row>
    <row r="32341" spans="1:4" x14ac:dyDescent="0.2">
      <c r="A32341">
        <v>96824</v>
      </c>
    </row>
    <row r="32342" spans="1:4" x14ac:dyDescent="0.2">
      <c r="A32342">
        <v>96824</v>
      </c>
      <c r="B32342" t="s">
        <v>6064</v>
      </c>
      <c r="C32342">
        <v>88267</v>
      </c>
      <c r="D32342">
        <v>0.18079999999999999</v>
      </c>
    </row>
    <row r="32343" spans="1:4" x14ac:dyDescent="0.2">
      <c r="A32343">
        <v>96824</v>
      </c>
      <c r="B32343" t="s">
        <v>6064</v>
      </c>
      <c r="C32343">
        <v>88248</v>
      </c>
      <c r="D32343">
        <v>0.1205</v>
      </c>
    </row>
    <row r="32344" spans="1:4" x14ac:dyDescent="0.2">
      <c r="A32344">
        <v>96824</v>
      </c>
      <c r="B32344" t="s">
        <v>80</v>
      </c>
      <c r="C32344">
        <v>39279</v>
      </c>
      <c r="D32344">
        <v>1</v>
      </c>
    </row>
    <row r="32345" spans="1:4" x14ac:dyDescent="0.2">
      <c r="A32345">
        <v>96824</v>
      </c>
      <c r="B32345" t="s">
        <v>80</v>
      </c>
      <c r="C32345">
        <v>3148</v>
      </c>
      <c r="D32345">
        <v>2.0999999999999999E-3</v>
      </c>
    </row>
    <row r="32346" spans="1:4" x14ac:dyDescent="0.2">
      <c r="A32346">
        <v>96827</v>
      </c>
    </row>
    <row r="32347" spans="1:4" x14ac:dyDescent="0.2">
      <c r="A32347">
        <v>96827</v>
      </c>
      <c r="B32347" t="s">
        <v>6064</v>
      </c>
      <c r="C32347">
        <v>88267</v>
      </c>
      <c r="D32347">
        <v>0.19059999999999999</v>
      </c>
    </row>
    <row r="32348" spans="1:4" x14ac:dyDescent="0.2">
      <c r="A32348">
        <v>96827</v>
      </c>
      <c r="B32348" t="s">
        <v>6064</v>
      </c>
      <c r="C32348">
        <v>88248</v>
      </c>
      <c r="D32348">
        <v>0.12709999999999999</v>
      </c>
    </row>
    <row r="32349" spans="1:4" x14ac:dyDescent="0.2">
      <c r="A32349">
        <v>96827</v>
      </c>
      <c r="B32349" t="s">
        <v>80</v>
      </c>
      <c r="C32349">
        <v>39280</v>
      </c>
      <c r="D32349">
        <v>1</v>
      </c>
    </row>
    <row r="32350" spans="1:4" x14ac:dyDescent="0.2">
      <c r="A32350">
        <v>96827</v>
      </c>
      <c r="B32350" t="s">
        <v>80</v>
      </c>
      <c r="C32350">
        <v>3148</v>
      </c>
      <c r="D32350">
        <v>2.0999999999999999E-3</v>
      </c>
    </row>
    <row r="32351" spans="1:4" x14ac:dyDescent="0.2">
      <c r="A32351">
        <v>96828</v>
      </c>
    </row>
    <row r="32352" spans="1:4" x14ac:dyDescent="0.2">
      <c r="A32352">
        <v>96828</v>
      </c>
      <c r="B32352" t="s">
        <v>6064</v>
      </c>
      <c r="C32352">
        <v>88267</v>
      </c>
      <c r="D32352">
        <v>0.21429999999999999</v>
      </c>
    </row>
    <row r="32353" spans="1:4" x14ac:dyDescent="0.2">
      <c r="A32353">
        <v>96828</v>
      </c>
      <c r="B32353" t="s">
        <v>6064</v>
      </c>
      <c r="C32353">
        <v>88248</v>
      </c>
      <c r="D32353">
        <v>0.1429</v>
      </c>
    </row>
    <row r="32354" spans="1:4" x14ac:dyDescent="0.2">
      <c r="A32354">
        <v>96828</v>
      </c>
      <c r="B32354" t="s">
        <v>80</v>
      </c>
      <c r="C32354">
        <v>39281</v>
      </c>
      <c r="D32354">
        <v>1</v>
      </c>
    </row>
    <row r="32355" spans="1:4" x14ac:dyDescent="0.2">
      <c r="A32355">
        <v>96828</v>
      </c>
      <c r="B32355" t="s">
        <v>80</v>
      </c>
      <c r="C32355">
        <v>3148</v>
      </c>
      <c r="D32355">
        <v>2.7000000000000001E-3</v>
      </c>
    </row>
    <row r="32356" spans="1:4" x14ac:dyDescent="0.2">
      <c r="A32356">
        <v>96832</v>
      </c>
    </row>
    <row r="32357" spans="1:4" x14ac:dyDescent="0.2">
      <c r="A32357">
        <v>96832</v>
      </c>
      <c r="B32357" t="s">
        <v>6064</v>
      </c>
      <c r="C32357">
        <v>88267</v>
      </c>
      <c r="D32357">
        <v>0.2266</v>
      </c>
    </row>
    <row r="32358" spans="1:4" x14ac:dyDescent="0.2">
      <c r="A32358">
        <v>96832</v>
      </c>
      <c r="B32358" t="s">
        <v>6064</v>
      </c>
      <c r="C32358">
        <v>88248</v>
      </c>
      <c r="D32358">
        <v>0.15110000000000001</v>
      </c>
    </row>
    <row r="32359" spans="1:4" x14ac:dyDescent="0.2">
      <c r="A32359">
        <v>96832</v>
      </c>
      <c r="B32359" t="s">
        <v>80</v>
      </c>
      <c r="C32359">
        <v>39282</v>
      </c>
      <c r="D32359">
        <v>1</v>
      </c>
    </row>
    <row r="32360" spans="1:4" x14ac:dyDescent="0.2">
      <c r="A32360">
        <v>96832</v>
      </c>
      <c r="B32360" t="s">
        <v>80</v>
      </c>
      <c r="C32360">
        <v>3148</v>
      </c>
      <c r="D32360">
        <v>2.7000000000000001E-3</v>
      </c>
    </row>
    <row r="32361" spans="1:4" x14ac:dyDescent="0.2">
      <c r="A32361">
        <v>104525</v>
      </c>
    </row>
    <row r="32362" spans="1:4" x14ac:dyDescent="0.2">
      <c r="A32362">
        <v>104525</v>
      </c>
      <c r="B32362" t="s">
        <v>6064</v>
      </c>
      <c r="C32362">
        <v>88267</v>
      </c>
      <c r="D32362">
        <v>0.20380000000000001</v>
      </c>
    </row>
    <row r="32363" spans="1:4" x14ac:dyDescent="0.2">
      <c r="A32363">
        <v>104525</v>
      </c>
      <c r="B32363" t="s">
        <v>6064</v>
      </c>
      <c r="C32363">
        <v>88248</v>
      </c>
      <c r="D32363">
        <v>0.13589999999999999</v>
      </c>
    </row>
    <row r="32364" spans="1:4" x14ac:dyDescent="0.2">
      <c r="A32364">
        <v>104525</v>
      </c>
      <c r="B32364" t="s">
        <v>80</v>
      </c>
      <c r="C32364">
        <v>45071</v>
      </c>
      <c r="D32364">
        <v>1</v>
      </c>
    </row>
    <row r="32365" spans="1:4" x14ac:dyDescent="0.2">
      <c r="A32365">
        <v>104525</v>
      </c>
      <c r="B32365" t="s">
        <v>80</v>
      </c>
      <c r="C32365">
        <v>3148</v>
      </c>
      <c r="D32365">
        <v>2.0999999999999999E-3</v>
      </c>
    </row>
    <row r="32366" spans="1:4" x14ac:dyDescent="0.2">
      <c r="A32366">
        <v>104563</v>
      </c>
    </row>
    <row r="32367" spans="1:4" x14ac:dyDescent="0.2">
      <c r="A32367">
        <v>104563</v>
      </c>
      <c r="B32367" t="s">
        <v>6064</v>
      </c>
      <c r="C32367">
        <v>88267</v>
      </c>
      <c r="D32367">
        <v>0.22739999999999999</v>
      </c>
    </row>
    <row r="32368" spans="1:4" x14ac:dyDescent="0.2">
      <c r="A32368">
        <v>104563</v>
      </c>
      <c r="B32368" t="s">
        <v>6064</v>
      </c>
      <c r="C32368">
        <v>88248</v>
      </c>
      <c r="D32368">
        <v>0.15160000000000001</v>
      </c>
    </row>
    <row r="32369" spans="1:4" x14ac:dyDescent="0.2">
      <c r="A32369">
        <v>104563</v>
      </c>
      <c r="B32369" t="s">
        <v>80</v>
      </c>
      <c r="C32369">
        <v>45014</v>
      </c>
      <c r="D32369">
        <v>1</v>
      </c>
    </row>
    <row r="32370" spans="1:4" x14ac:dyDescent="0.2">
      <c r="A32370">
        <v>104563</v>
      </c>
      <c r="B32370" t="s">
        <v>80</v>
      </c>
      <c r="C32370">
        <v>3148</v>
      </c>
      <c r="D32370">
        <v>2.7000000000000001E-3</v>
      </c>
    </row>
    <row r="32371" spans="1:4" x14ac:dyDescent="0.2">
      <c r="A32371">
        <v>104531</v>
      </c>
    </row>
    <row r="32372" spans="1:4" x14ac:dyDescent="0.2">
      <c r="A32372">
        <v>104531</v>
      </c>
      <c r="B32372" t="s">
        <v>6064</v>
      </c>
      <c r="C32372">
        <v>88267</v>
      </c>
      <c r="D32372">
        <v>0.21790000000000001</v>
      </c>
    </row>
    <row r="32373" spans="1:4" x14ac:dyDescent="0.2">
      <c r="A32373">
        <v>104531</v>
      </c>
      <c r="B32373" t="s">
        <v>6064</v>
      </c>
      <c r="C32373">
        <v>88248</v>
      </c>
      <c r="D32373">
        <v>0.14530000000000001</v>
      </c>
    </row>
    <row r="32374" spans="1:4" x14ac:dyDescent="0.2">
      <c r="A32374">
        <v>104531</v>
      </c>
      <c r="B32374" t="s">
        <v>80</v>
      </c>
      <c r="C32374">
        <v>45072</v>
      </c>
      <c r="D32374">
        <v>1</v>
      </c>
    </row>
    <row r="32375" spans="1:4" x14ac:dyDescent="0.2">
      <c r="A32375">
        <v>104531</v>
      </c>
      <c r="B32375" t="s">
        <v>80</v>
      </c>
      <c r="C32375">
        <v>3148</v>
      </c>
      <c r="D32375">
        <v>2.0999999999999999E-3</v>
      </c>
    </row>
    <row r="32376" spans="1:4" x14ac:dyDescent="0.2">
      <c r="A32376">
        <v>104527</v>
      </c>
    </row>
    <row r="32377" spans="1:4" x14ac:dyDescent="0.2">
      <c r="A32377">
        <v>104527</v>
      </c>
      <c r="B32377" t="s">
        <v>6064</v>
      </c>
      <c r="C32377">
        <v>88267</v>
      </c>
      <c r="D32377">
        <v>0.24149999999999999</v>
      </c>
    </row>
    <row r="32378" spans="1:4" x14ac:dyDescent="0.2">
      <c r="A32378">
        <v>104527</v>
      </c>
      <c r="B32378" t="s">
        <v>6064</v>
      </c>
      <c r="C32378">
        <v>88248</v>
      </c>
      <c r="D32378">
        <v>0.161</v>
      </c>
    </row>
    <row r="32379" spans="1:4" x14ac:dyDescent="0.2">
      <c r="A32379">
        <v>104527</v>
      </c>
      <c r="B32379" t="s">
        <v>80</v>
      </c>
      <c r="C32379">
        <v>45073</v>
      </c>
      <c r="D32379">
        <v>1</v>
      </c>
    </row>
    <row r="32380" spans="1:4" x14ac:dyDescent="0.2">
      <c r="A32380">
        <v>104527</v>
      </c>
      <c r="B32380" t="s">
        <v>80</v>
      </c>
      <c r="C32380">
        <v>3148</v>
      </c>
      <c r="D32380">
        <v>2.7000000000000001E-3</v>
      </c>
    </row>
    <row r="32381" spans="1:4" x14ac:dyDescent="0.2">
      <c r="A32381">
        <v>104529</v>
      </c>
    </row>
    <row r="32382" spans="1:4" x14ac:dyDescent="0.2">
      <c r="A32382">
        <v>104529</v>
      </c>
      <c r="B32382" t="s">
        <v>6064</v>
      </c>
      <c r="C32382">
        <v>88267</v>
      </c>
      <c r="D32382">
        <v>0.28870000000000001</v>
      </c>
    </row>
    <row r="32383" spans="1:4" x14ac:dyDescent="0.2">
      <c r="A32383">
        <v>104529</v>
      </c>
      <c r="B32383" t="s">
        <v>6064</v>
      </c>
      <c r="C32383">
        <v>88248</v>
      </c>
      <c r="D32383">
        <v>0.1925</v>
      </c>
    </row>
    <row r="32384" spans="1:4" x14ac:dyDescent="0.2">
      <c r="A32384">
        <v>104529</v>
      </c>
      <c r="B32384" t="s">
        <v>80</v>
      </c>
      <c r="C32384">
        <v>45074</v>
      </c>
      <c r="D32384">
        <v>1</v>
      </c>
    </row>
    <row r="32385" spans="1:4" x14ac:dyDescent="0.2">
      <c r="A32385">
        <v>104529</v>
      </c>
      <c r="B32385" t="s">
        <v>80</v>
      </c>
      <c r="C32385">
        <v>3148</v>
      </c>
      <c r="D32385">
        <v>3.3E-3</v>
      </c>
    </row>
    <row r="32386" spans="1:4" x14ac:dyDescent="0.2">
      <c r="A32386">
        <v>104564</v>
      </c>
    </row>
    <row r="32387" spans="1:4" x14ac:dyDescent="0.2">
      <c r="A32387">
        <v>104564</v>
      </c>
      <c r="B32387" t="s">
        <v>6064</v>
      </c>
      <c r="C32387">
        <v>88267</v>
      </c>
      <c r="D32387">
        <v>0.23549999999999999</v>
      </c>
    </row>
    <row r="32388" spans="1:4" x14ac:dyDescent="0.2">
      <c r="A32388">
        <v>104564</v>
      </c>
      <c r="B32388" t="s">
        <v>6064</v>
      </c>
      <c r="C32388">
        <v>88248</v>
      </c>
      <c r="D32388">
        <v>0.157</v>
      </c>
    </row>
    <row r="32389" spans="1:4" x14ac:dyDescent="0.2">
      <c r="A32389">
        <v>104564</v>
      </c>
      <c r="B32389" t="s">
        <v>80</v>
      </c>
      <c r="C32389">
        <v>45015</v>
      </c>
      <c r="D32389">
        <v>1</v>
      </c>
    </row>
    <row r="32390" spans="1:4" x14ac:dyDescent="0.2">
      <c r="A32390">
        <v>104564</v>
      </c>
      <c r="B32390" t="s">
        <v>80</v>
      </c>
      <c r="C32390">
        <v>3148</v>
      </c>
      <c r="D32390">
        <v>2.0999999999999999E-3</v>
      </c>
    </row>
    <row r="32391" spans="1:4" x14ac:dyDescent="0.2">
      <c r="A32391">
        <v>104533</v>
      </c>
    </row>
    <row r="32392" spans="1:4" x14ac:dyDescent="0.2">
      <c r="A32392">
        <v>104533</v>
      </c>
      <c r="B32392" t="s">
        <v>6064</v>
      </c>
      <c r="C32392">
        <v>88267</v>
      </c>
      <c r="D32392">
        <v>0.2591</v>
      </c>
    </row>
    <row r="32393" spans="1:4" x14ac:dyDescent="0.2">
      <c r="A32393">
        <v>104533</v>
      </c>
      <c r="B32393" t="s">
        <v>6064</v>
      </c>
      <c r="C32393">
        <v>88248</v>
      </c>
      <c r="D32393">
        <v>0.17269999999999999</v>
      </c>
    </row>
    <row r="32394" spans="1:4" x14ac:dyDescent="0.2">
      <c r="A32394">
        <v>104533</v>
      </c>
      <c r="B32394" t="s">
        <v>80</v>
      </c>
      <c r="C32394">
        <v>45075</v>
      </c>
      <c r="D32394">
        <v>1</v>
      </c>
    </row>
    <row r="32395" spans="1:4" x14ac:dyDescent="0.2">
      <c r="A32395">
        <v>104533</v>
      </c>
      <c r="B32395" t="s">
        <v>80</v>
      </c>
      <c r="C32395">
        <v>3148</v>
      </c>
      <c r="D32395">
        <v>2.7000000000000001E-3</v>
      </c>
    </row>
    <row r="32396" spans="1:4" x14ac:dyDescent="0.2">
      <c r="A32396">
        <v>104535</v>
      </c>
    </row>
    <row r="32397" spans="1:4" x14ac:dyDescent="0.2">
      <c r="A32397">
        <v>104535</v>
      </c>
      <c r="B32397" t="s">
        <v>6064</v>
      </c>
      <c r="C32397">
        <v>88267</v>
      </c>
      <c r="D32397">
        <v>0.31340000000000001</v>
      </c>
    </row>
    <row r="32398" spans="1:4" x14ac:dyDescent="0.2">
      <c r="A32398">
        <v>104535</v>
      </c>
      <c r="B32398" t="s">
        <v>6064</v>
      </c>
      <c r="C32398">
        <v>88248</v>
      </c>
      <c r="D32398">
        <v>0.2089</v>
      </c>
    </row>
    <row r="32399" spans="1:4" x14ac:dyDescent="0.2">
      <c r="A32399">
        <v>104535</v>
      </c>
      <c r="B32399" t="s">
        <v>80</v>
      </c>
      <c r="C32399">
        <v>45076</v>
      </c>
      <c r="D32399">
        <v>1</v>
      </c>
    </row>
    <row r="32400" spans="1:4" x14ac:dyDescent="0.2">
      <c r="A32400">
        <v>104535</v>
      </c>
      <c r="B32400" t="s">
        <v>80</v>
      </c>
      <c r="C32400">
        <v>3148</v>
      </c>
      <c r="D32400">
        <v>3.3E-3</v>
      </c>
    </row>
    <row r="32401" spans="1:4" x14ac:dyDescent="0.2">
      <c r="A32401">
        <v>96810</v>
      </c>
    </row>
    <row r="32402" spans="1:4" x14ac:dyDescent="0.2">
      <c r="A32402">
        <v>96810</v>
      </c>
      <c r="B32402" t="s">
        <v>6064</v>
      </c>
      <c r="C32402">
        <v>88267</v>
      </c>
      <c r="D32402">
        <v>0.22739999999999999</v>
      </c>
    </row>
    <row r="32403" spans="1:4" x14ac:dyDescent="0.2">
      <c r="A32403">
        <v>96810</v>
      </c>
      <c r="B32403" t="s">
        <v>6064</v>
      </c>
      <c r="C32403">
        <v>88248</v>
      </c>
      <c r="D32403">
        <v>0.15160000000000001</v>
      </c>
    </row>
    <row r="32404" spans="1:4" x14ac:dyDescent="0.2">
      <c r="A32404">
        <v>96810</v>
      </c>
      <c r="B32404" t="s">
        <v>80</v>
      </c>
      <c r="C32404">
        <v>38854</v>
      </c>
      <c r="D32404">
        <v>1</v>
      </c>
    </row>
    <row r="32405" spans="1:4" x14ac:dyDescent="0.2">
      <c r="A32405">
        <v>96810</v>
      </c>
      <c r="B32405" t="s">
        <v>80</v>
      </c>
      <c r="C32405">
        <v>3148</v>
      </c>
      <c r="D32405">
        <v>2.7000000000000001E-3</v>
      </c>
    </row>
    <row r="32406" spans="1:4" x14ac:dyDescent="0.2">
      <c r="A32406">
        <v>104524</v>
      </c>
    </row>
    <row r="32407" spans="1:4" x14ac:dyDescent="0.2">
      <c r="A32407">
        <v>104524</v>
      </c>
      <c r="B32407" t="s">
        <v>6064</v>
      </c>
      <c r="C32407">
        <v>88267</v>
      </c>
      <c r="D32407">
        <v>0.20380000000000001</v>
      </c>
    </row>
    <row r="32408" spans="1:4" x14ac:dyDescent="0.2">
      <c r="A32408">
        <v>104524</v>
      </c>
      <c r="B32408" t="s">
        <v>6064</v>
      </c>
      <c r="C32408">
        <v>88248</v>
      </c>
      <c r="D32408">
        <v>0.13589999999999999</v>
      </c>
    </row>
    <row r="32409" spans="1:4" x14ac:dyDescent="0.2">
      <c r="A32409">
        <v>104524</v>
      </c>
      <c r="B32409" t="s">
        <v>80</v>
      </c>
      <c r="C32409">
        <v>45065</v>
      </c>
      <c r="D32409">
        <v>1</v>
      </c>
    </row>
    <row r="32410" spans="1:4" x14ac:dyDescent="0.2">
      <c r="A32410">
        <v>104524</v>
      </c>
      <c r="B32410" t="s">
        <v>80</v>
      </c>
      <c r="C32410">
        <v>3148</v>
      </c>
      <c r="D32410">
        <v>2.0999999999999999E-3</v>
      </c>
    </row>
    <row r="32411" spans="1:4" x14ac:dyDescent="0.2">
      <c r="A32411">
        <v>104530</v>
      </c>
    </row>
    <row r="32412" spans="1:4" x14ac:dyDescent="0.2">
      <c r="A32412">
        <v>104530</v>
      </c>
      <c r="B32412" t="s">
        <v>6064</v>
      </c>
      <c r="C32412">
        <v>88267</v>
      </c>
      <c r="D32412">
        <v>0.21790000000000001</v>
      </c>
    </row>
    <row r="32413" spans="1:4" x14ac:dyDescent="0.2">
      <c r="A32413">
        <v>104530</v>
      </c>
      <c r="B32413" t="s">
        <v>6064</v>
      </c>
      <c r="C32413">
        <v>88248</v>
      </c>
      <c r="D32413">
        <v>0.14530000000000001</v>
      </c>
    </row>
    <row r="32414" spans="1:4" x14ac:dyDescent="0.2">
      <c r="A32414">
        <v>104530</v>
      </c>
      <c r="B32414" t="s">
        <v>80</v>
      </c>
      <c r="C32414">
        <v>45066</v>
      </c>
      <c r="D32414">
        <v>1</v>
      </c>
    </row>
    <row r="32415" spans="1:4" x14ac:dyDescent="0.2">
      <c r="A32415">
        <v>104530</v>
      </c>
      <c r="B32415" t="s">
        <v>80</v>
      </c>
      <c r="C32415">
        <v>3148</v>
      </c>
      <c r="D32415">
        <v>2.0999999999999999E-3</v>
      </c>
    </row>
    <row r="32416" spans="1:4" x14ac:dyDescent="0.2">
      <c r="A32416">
        <v>104526</v>
      </c>
    </row>
    <row r="32417" spans="1:4" x14ac:dyDescent="0.2">
      <c r="A32417">
        <v>104526</v>
      </c>
      <c r="B32417" t="s">
        <v>6064</v>
      </c>
      <c r="C32417">
        <v>88267</v>
      </c>
      <c r="D32417">
        <v>0.24149999999999999</v>
      </c>
    </row>
    <row r="32418" spans="1:4" x14ac:dyDescent="0.2">
      <c r="A32418">
        <v>104526</v>
      </c>
      <c r="B32418" t="s">
        <v>6064</v>
      </c>
      <c r="C32418">
        <v>88248</v>
      </c>
      <c r="D32418">
        <v>0.161</v>
      </c>
    </row>
    <row r="32419" spans="1:4" x14ac:dyDescent="0.2">
      <c r="A32419">
        <v>104526</v>
      </c>
      <c r="B32419" t="s">
        <v>80</v>
      </c>
      <c r="C32419">
        <v>45067</v>
      </c>
      <c r="D32419">
        <v>1</v>
      </c>
    </row>
    <row r="32420" spans="1:4" x14ac:dyDescent="0.2">
      <c r="A32420">
        <v>104526</v>
      </c>
      <c r="B32420" t="s">
        <v>80</v>
      </c>
      <c r="C32420">
        <v>3148</v>
      </c>
      <c r="D32420">
        <v>2.7000000000000001E-3</v>
      </c>
    </row>
    <row r="32421" spans="1:4" x14ac:dyDescent="0.2">
      <c r="A32421">
        <v>104528</v>
      </c>
    </row>
    <row r="32422" spans="1:4" x14ac:dyDescent="0.2">
      <c r="A32422">
        <v>104528</v>
      </c>
      <c r="B32422" t="s">
        <v>6064</v>
      </c>
      <c r="C32422">
        <v>88267</v>
      </c>
      <c r="D32422">
        <v>0.28870000000000001</v>
      </c>
    </row>
    <row r="32423" spans="1:4" x14ac:dyDescent="0.2">
      <c r="A32423">
        <v>104528</v>
      </c>
      <c r="B32423" t="s">
        <v>6064</v>
      </c>
      <c r="C32423">
        <v>88248</v>
      </c>
      <c r="D32423">
        <v>0.1925</v>
      </c>
    </row>
    <row r="32424" spans="1:4" x14ac:dyDescent="0.2">
      <c r="A32424">
        <v>104528</v>
      </c>
      <c r="B32424" t="s">
        <v>80</v>
      </c>
      <c r="C32424">
        <v>45068</v>
      </c>
      <c r="D32424">
        <v>1</v>
      </c>
    </row>
    <row r="32425" spans="1:4" x14ac:dyDescent="0.2">
      <c r="A32425">
        <v>104528</v>
      </c>
      <c r="B32425" t="s">
        <v>80</v>
      </c>
      <c r="C32425">
        <v>3148</v>
      </c>
      <c r="D32425">
        <v>3.3E-3</v>
      </c>
    </row>
    <row r="32426" spans="1:4" x14ac:dyDescent="0.2">
      <c r="A32426">
        <v>104532</v>
      </c>
    </row>
    <row r="32427" spans="1:4" x14ac:dyDescent="0.2">
      <c r="A32427">
        <v>104532</v>
      </c>
      <c r="B32427" t="s">
        <v>6064</v>
      </c>
      <c r="C32427">
        <v>88267</v>
      </c>
      <c r="D32427">
        <v>0.2591</v>
      </c>
    </row>
    <row r="32428" spans="1:4" x14ac:dyDescent="0.2">
      <c r="A32428">
        <v>104532</v>
      </c>
      <c r="B32428" t="s">
        <v>6064</v>
      </c>
      <c r="C32428">
        <v>88248</v>
      </c>
      <c r="D32428">
        <v>0.17269999999999999</v>
      </c>
    </row>
    <row r="32429" spans="1:4" x14ac:dyDescent="0.2">
      <c r="A32429">
        <v>104532</v>
      </c>
      <c r="B32429" t="s">
        <v>80</v>
      </c>
      <c r="C32429">
        <v>45069</v>
      </c>
      <c r="D32429">
        <v>1</v>
      </c>
    </row>
    <row r="32430" spans="1:4" x14ac:dyDescent="0.2">
      <c r="A32430">
        <v>104532</v>
      </c>
      <c r="B32430" t="s">
        <v>80</v>
      </c>
      <c r="C32430">
        <v>3148</v>
      </c>
      <c r="D32430">
        <v>2.7000000000000001E-3</v>
      </c>
    </row>
    <row r="32431" spans="1:4" x14ac:dyDescent="0.2">
      <c r="A32431">
        <v>104534</v>
      </c>
    </row>
    <row r="32432" spans="1:4" x14ac:dyDescent="0.2">
      <c r="A32432">
        <v>104534</v>
      </c>
      <c r="B32432" t="s">
        <v>6064</v>
      </c>
      <c r="C32432">
        <v>88267</v>
      </c>
      <c r="D32432">
        <v>0.31340000000000001</v>
      </c>
    </row>
    <row r="32433" spans="1:4" x14ac:dyDescent="0.2">
      <c r="A32433">
        <v>104534</v>
      </c>
      <c r="B32433" t="s">
        <v>6064</v>
      </c>
      <c r="C32433">
        <v>88248</v>
      </c>
      <c r="D32433">
        <v>0.2089</v>
      </c>
    </row>
    <row r="32434" spans="1:4" x14ac:dyDescent="0.2">
      <c r="A32434">
        <v>104534</v>
      </c>
      <c r="B32434" t="s">
        <v>80</v>
      </c>
      <c r="C32434">
        <v>45070</v>
      </c>
      <c r="D32434">
        <v>1</v>
      </c>
    </row>
    <row r="32435" spans="1:4" x14ac:dyDescent="0.2">
      <c r="A32435">
        <v>104534</v>
      </c>
      <c r="B32435" t="s">
        <v>80</v>
      </c>
      <c r="C32435">
        <v>3148</v>
      </c>
      <c r="D32435">
        <v>3.3E-3</v>
      </c>
    </row>
    <row r="32436" spans="1:4" x14ac:dyDescent="0.2">
      <c r="A32436">
        <v>96873</v>
      </c>
    </row>
    <row r="32437" spans="1:4" x14ac:dyDescent="0.2">
      <c r="A32437">
        <v>96873</v>
      </c>
      <c r="B32437" t="s">
        <v>6064</v>
      </c>
      <c r="C32437">
        <v>88267</v>
      </c>
      <c r="D32437">
        <v>0.47639999999999999</v>
      </c>
    </row>
    <row r="32438" spans="1:4" x14ac:dyDescent="0.2">
      <c r="A32438">
        <v>96873</v>
      </c>
      <c r="B32438" t="s">
        <v>6064</v>
      </c>
      <c r="C32438">
        <v>88248</v>
      </c>
      <c r="D32438">
        <v>0.31759999999999999</v>
      </c>
    </row>
    <row r="32439" spans="1:4" x14ac:dyDescent="0.2">
      <c r="A32439">
        <v>96873</v>
      </c>
      <c r="B32439" t="s">
        <v>80</v>
      </c>
      <c r="C32439">
        <v>38870</v>
      </c>
      <c r="D32439">
        <v>1</v>
      </c>
    </row>
    <row r="32440" spans="1:4" x14ac:dyDescent="0.2">
      <c r="A32440">
        <v>96873</v>
      </c>
      <c r="B32440" t="s">
        <v>80</v>
      </c>
      <c r="C32440">
        <v>38837</v>
      </c>
      <c r="D32440">
        <v>1</v>
      </c>
    </row>
    <row r="32441" spans="1:4" x14ac:dyDescent="0.2">
      <c r="A32441">
        <v>96873</v>
      </c>
      <c r="B32441" t="s">
        <v>80</v>
      </c>
      <c r="C32441">
        <v>3148</v>
      </c>
      <c r="D32441">
        <v>9.9000000000000008E-3</v>
      </c>
    </row>
    <row r="32442" spans="1:4" x14ac:dyDescent="0.2">
      <c r="A32442">
        <v>96872</v>
      </c>
    </row>
    <row r="32443" spans="1:4" x14ac:dyDescent="0.2">
      <c r="A32443">
        <v>96872</v>
      </c>
      <c r="B32443" t="s">
        <v>6064</v>
      </c>
      <c r="C32443">
        <v>88267</v>
      </c>
      <c r="D32443">
        <v>0.42349999999999999</v>
      </c>
    </row>
    <row r="32444" spans="1:4" x14ac:dyDescent="0.2">
      <c r="A32444">
        <v>96872</v>
      </c>
      <c r="B32444" t="s">
        <v>6064</v>
      </c>
      <c r="C32444">
        <v>88248</v>
      </c>
      <c r="D32444">
        <v>0.2823</v>
      </c>
    </row>
    <row r="32445" spans="1:4" x14ac:dyDescent="0.2">
      <c r="A32445">
        <v>96872</v>
      </c>
      <c r="B32445" t="s">
        <v>80</v>
      </c>
      <c r="C32445">
        <v>38869</v>
      </c>
      <c r="D32445">
        <v>1</v>
      </c>
    </row>
    <row r="32446" spans="1:4" x14ac:dyDescent="0.2">
      <c r="A32446">
        <v>96872</v>
      </c>
      <c r="B32446" t="s">
        <v>80</v>
      </c>
      <c r="C32446">
        <v>38836</v>
      </c>
      <c r="D32446">
        <v>1</v>
      </c>
    </row>
    <row r="32447" spans="1:4" x14ac:dyDescent="0.2">
      <c r="A32447">
        <v>96872</v>
      </c>
      <c r="B32447" t="s">
        <v>80</v>
      </c>
      <c r="C32447">
        <v>3148</v>
      </c>
      <c r="D32447">
        <v>8.0000000000000002E-3</v>
      </c>
    </row>
    <row r="32448" spans="1:4" x14ac:dyDescent="0.2">
      <c r="A32448">
        <v>96876</v>
      </c>
    </row>
    <row r="32449" spans="1:4" x14ac:dyDescent="0.2">
      <c r="A32449">
        <v>96876</v>
      </c>
      <c r="B32449" t="s">
        <v>6064</v>
      </c>
      <c r="C32449">
        <v>88267</v>
      </c>
      <c r="D32449">
        <v>0.50480000000000003</v>
      </c>
    </row>
    <row r="32450" spans="1:4" x14ac:dyDescent="0.2">
      <c r="A32450">
        <v>96876</v>
      </c>
      <c r="B32450" t="s">
        <v>6064</v>
      </c>
      <c r="C32450">
        <v>88248</v>
      </c>
      <c r="D32450">
        <v>0.33650000000000002</v>
      </c>
    </row>
    <row r="32451" spans="1:4" x14ac:dyDescent="0.2">
      <c r="A32451">
        <v>96876</v>
      </c>
      <c r="B32451" t="s">
        <v>80</v>
      </c>
      <c r="C32451">
        <v>39283</v>
      </c>
      <c r="D32451">
        <v>1</v>
      </c>
    </row>
    <row r="32452" spans="1:4" x14ac:dyDescent="0.2">
      <c r="A32452">
        <v>96876</v>
      </c>
      <c r="B32452" t="s">
        <v>80</v>
      </c>
      <c r="C32452">
        <v>3148</v>
      </c>
      <c r="D32452">
        <v>1.26E-2</v>
      </c>
    </row>
    <row r="32453" spans="1:4" x14ac:dyDescent="0.2">
      <c r="A32453">
        <v>96876</v>
      </c>
      <c r="B32453" t="s">
        <v>80</v>
      </c>
      <c r="C32453">
        <v>1164</v>
      </c>
      <c r="D32453">
        <v>1</v>
      </c>
    </row>
    <row r="32454" spans="1:4" x14ac:dyDescent="0.2">
      <c r="A32454">
        <v>96878</v>
      </c>
    </row>
    <row r="32455" spans="1:4" x14ac:dyDescent="0.2">
      <c r="A32455">
        <v>96878</v>
      </c>
      <c r="B32455" t="s">
        <v>6064</v>
      </c>
      <c r="C32455">
        <v>88267</v>
      </c>
      <c r="D32455">
        <v>0.54900000000000004</v>
      </c>
    </row>
    <row r="32456" spans="1:4" x14ac:dyDescent="0.2">
      <c r="A32456">
        <v>96878</v>
      </c>
      <c r="B32456" t="s">
        <v>6064</v>
      </c>
      <c r="C32456">
        <v>88248</v>
      </c>
      <c r="D32456">
        <v>0.36599999999999999</v>
      </c>
    </row>
    <row r="32457" spans="1:4" x14ac:dyDescent="0.2">
      <c r="A32457">
        <v>96878</v>
      </c>
      <c r="B32457" t="s">
        <v>80</v>
      </c>
      <c r="C32457">
        <v>39285</v>
      </c>
      <c r="D32457">
        <v>1</v>
      </c>
    </row>
    <row r="32458" spans="1:4" x14ac:dyDescent="0.2">
      <c r="A32458">
        <v>96878</v>
      </c>
      <c r="B32458" t="s">
        <v>80</v>
      </c>
      <c r="C32458">
        <v>3148</v>
      </c>
      <c r="D32458">
        <v>1.26E-2</v>
      </c>
    </row>
    <row r="32459" spans="1:4" x14ac:dyDescent="0.2">
      <c r="A32459">
        <v>96878</v>
      </c>
      <c r="B32459" t="s">
        <v>80</v>
      </c>
      <c r="C32459">
        <v>1164</v>
      </c>
      <c r="D32459">
        <v>1</v>
      </c>
    </row>
    <row r="32460" spans="1:4" x14ac:dyDescent="0.2">
      <c r="A32460">
        <v>96875</v>
      </c>
    </row>
    <row r="32461" spans="1:4" x14ac:dyDescent="0.2">
      <c r="A32461">
        <v>96875</v>
      </c>
      <c r="B32461" t="s">
        <v>6064</v>
      </c>
      <c r="C32461">
        <v>88267</v>
      </c>
      <c r="D32461">
        <v>0.55249999999999999</v>
      </c>
    </row>
    <row r="32462" spans="1:4" x14ac:dyDescent="0.2">
      <c r="A32462">
        <v>96875</v>
      </c>
      <c r="B32462" t="s">
        <v>6064</v>
      </c>
      <c r="C32462">
        <v>88248</v>
      </c>
      <c r="D32462">
        <v>0.36830000000000002</v>
      </c>
    </row>
    <row r="32463" spans="1:4" x14ac:dyDescent="0.2">
      <c r="A32463">
        <v>96875</v>
      </c>
      <c r="B32463" t="s">
        <v>80</v>
      </c>
      <c r="C32463">
        <v>38872</v>
      </c>
      <c r="D32463">
        <v>1</v>
      </c>
    </row>
    <row r="32464" spans="1:4" x14ac:dyDescent="0.2">
      <c r="A32464">
        <v>96875</v>
      </c>
      <c r="B32464" t="s">
        <v>80</v>
      </c>
      <c r="C32464">
        <v>38837</v>
      </c>
      <c r="D32464">
        <v>1</v>
      </c>
    </row>
    <row r="32465" spans="1:4" x14ac:dyDescent="0.2">
      <c r="A32465">
        <v>96875</v>
      </c>
      <c r="B32465" t="s">
        <v>80</v>
      </c>
      <c r="C32465">
        <v>3148</v>
      </c>
      <c r="D32465">
        <v>9.9000000000000008E-3</v>
      </c>
    </row>
    <row r="32466" spans="1:4" x14ac:dyDescent="0.2">
      <c r="A32466">
        <v>96874</v>
      </c>
    </row>
    <row r="32467" spans="1:4" x14ac:dyDescent="0.2">
      <c r="A32467">
        <v>96874</v>
      </c>
      <c r="B32467" t="s">
        <v>6064</v>
      </c>
      <c r="C32467">
        <v>88267</v>
      </c>
      <c r="D32467">
        <v>0.49959999999999999</v>
      </c>
    </row>
    <row r="32468" spans="1:4" x14ac:dyDescent="0.2">
      <c r="A32468">
        <v>96874</v>
      </c>
      <c r="B32468" t="s">
        <v>6064</v>
      </c>
      <c r="C32468">
        <v>88248</v>
      </c>
      <c r="D32468">
        <v>0.33310000000000001</v>
      </c>
    </row>
    <row r="32469" spans="1:4" x14ac:dyDescent="0.2">
      <c r="A32469">
        <v>96874</v>
      </c>
      <c r="B32469" t="s">
        <v>80</v>
      </c>
      <c r="C32469">
        <v>38871</v>
      </c>
      <c r="D32469">
        <v>1</v>
      </c>
    </row>
    <row r="32470" spans="1:4" x14ac:dyDescent="0.2">
      <c r="A32470">
        <v>96874</v>
      </c>
      <c r="B32470" t="s">
        <v>80</v>
      </c>
      <c r="C32470">
        <v>38836</v>
      </c>
      <c r="D32470">
        <v>1</v>
      </c>
    </row>
    <row r="32471" spans="1:4" x14ac:dyDescent="0.2">
      <c r="A32471">
        <v>96874</v>
      </c>
      <c r="B32471" t="s">
        <v>80</v>
      </c>
      <c r="C32471">
        <v>3148</v>
      </c>
      <c r="D32471">
        <v>8.0000000000000002E-3</v>
      </c>
    </row>
    <row r="32472" spans="1:4" x14ac:dyDescent="0.2">
      <c r="A32472">
        <v>96879</v>
      </c>
    </row>
    <row r="32473" spans="1:4" x14ac:dyDescent="0.2">
      <c r="A32473">
        <v>96879</v>
      </c>
      <c r="B32473" t="s">
        <v>6064</v>
      </c>
      <c r="C32473">
        <v>88267</v>
      </c>
      <c r="D32473">
        <v>0.55789999999999995</v>
      </c>
    </row>
    <row r="32474" spans="1:4" x14ac:dyDescent="0.2">
      <c r="A32474">
        <v>96879</v>
      </c>
      <c r="B32474" t="s">
        <v>6064</v>
      </c>
      <c r="C32474">
        <v>88248</v>
      </c>
      <c r="D32474">
        <v>0.37190000000000001</v>
      </c>
    </row>
    <row r="32475" spans="1:4" x14ac:dyDescent="0.2">
      <c r="A32475">
        <v>96879</v>
      </c>
      <c r="B32475" t="s">
        <v>80</v>
      </c>
      <c r="C32475">
        <v>39286</v>
      </c>
      <c r="D32475">
        <v>1</v>
      </c>
    </row>
    <row r="32476" spans="1:4" x14ac:dyDescent="0.2">
      <c r="A32476">
        <v>96879</v>
      </c>
      <c r="B32476" t="s">
        <v>80</v>
      </c>
      <c r="C32476">
        <v>3148</v>
      </c>
      <c r="D32476">
        <v>1.26E-2</v>
      </c>
    </row>
    <row r="32477" spans="1:4" x14ac:dyDescent="0.2">
      <c r="A32477">
        <v>96879</v>
      </c>
      <c r="B32477" t="s">
        <v>80</v>
      </c>
      <c r="C32477">
        <v>1164</v>
      </c>
      <c r="D32477">
        <v>1</v>
      </c>
    </row>
    <row r="32478" spans="1:4" x14ac:dyDescent="0.2">
      <c r="A32478">
        <v>96881</v>
      </c>
    </row>
    <row r="32479" spans="1:4" x14ac:dyDescent="0.2">
      <c r="A32479">
        <v>96881</v>
      </c>
      <c r="B32479" t="s">
        <v>6064</v>
      </c>
      <c r="C32479">
        <v>88267</v>
      </c>
      <c r="D32479">
        <v>0.62429999999999997</v>
      </c>
    </row>
    <row r="32480" spans="1:4" x14ac:dyDescent="0.2">
      <c r="A32480">
        <v>96881</v>
      </c>
      <c r="B32480" t="s">
        <v>6064</v>
      </c>
      <c r="C32480">
        <v>88248</v>
      </c>
      <c r="D32480">
        <v>0.41620000000000001</v>
      </c>
    </row>
    <row r="32481" spans="1:4" x14ac:dyDescent="0.2">
      <c r="A32481">
        <v>96881</v>
      </c>
      <c r="B32481" t="s">
        <v>80</v>
      </c>
      <c r="C32481">
        <v>39288</v>
      </c>
      <c r="D32481">
        <v>1</v>
      </c>
    </row>
    <row r="32482" spans="1:4" x14ac:dyDescent="0.2">
      <c r="A32482">
        <v>96881</v>
      </c>
      <c r="B32482" t="s">
        <v>80</v>
      </c>
      <c r="C32482">
        <v>3148</v>
      </c>
      <c r="D32482">
        <v>1.26E-2</v>
      </c>
    </row>
    <row r="32483" spans="1:4" x14ac:dyDescent="0.2">
      <c r="A32483">
        <v>96881</v>
      </c>
      <c r="B32483" t="s">
        <v>80</v>
      </c>
      <c r="C32483">
        <v>1164</v>
      </c>
      <c r="D32483">
        <v>1</v>
      </c>
    </row>
    <row r="32484" spans="1:4" x14ac:dyDescent="0.2">
      <c r="A32484">
        <v>96837</v>
      </c>
    </row>
    <row r="32485" spans="1:4" x14ac:dyDescent="0.2">
      <c r="A32485">
        <v>96837</v>
      </c>
      <c r="B32485" t="s">
        <v>6064</v>
      </c>
      <c r="C32485">
        <v>88267</v>
      </c>
      <c r="D32485">
        <v>0.2283</v>
      </c>
    </row>
    <row r="32486" spans="1:4" x14ac:dyDescent="0.2">
      <c r="A32486">
        <v>96837</v>
      </c>
      <c r="B32486" t="s">
        <v>6064</v>
      </c>
      <c r="C32486">
        <v>88248</v>
      </c>
      <c r="D32486">
        <v>0.1522</v>
      </c>
    </row>
    <row r="32487" spans="1:4" x14ac:dyDescent="0.2">
      <c r="A32487">
        <v>96837</v>
      </c>
      <c r="B32487" t="s">
        <v>80</v>
      </c>
      <c r="C32487">
        <v>38913</v>
      </c>
      <c r="D32487">
        <v>1</v>
      </c>
    </row>
    <row r="32488" spans="1:4" x14ac:dyDescent="0.2">
      <c r="A32488">
        <v>96840</v>
      </c>
    </row>
    <row r="32489" spans="1:4" x14ac:dyDescent="0.2">
      <c r="A32489">
        <v>96840</v>
      </c>
      <c r="B32489" t="s">
        <v>6064</v>
      </c>
      <c r="C32489">
        <v>88267</v>
      </c>
      <c r="D32489">
        <v>0.27060000000000001</v>
      </c>
    </row>
    <row r="32490" spans="1:4" x14ac:dyDescent="0.2">
      <c r="A32490">
        <v>96840</v>
      </c>
      <c r="B32490" t="s">
        <v>6064</v>
      </c>
      <c r="C32490">
        <v>88248</v>
      </c>
      <c r="D32490">
        <v>0.1804</v>
      </c>
    </row>
    <row r="32491" spans="1:4" x14ac:dyDescent="0.2">
      <c r="A32491">
        <v>96840</v>
      </c>
      <c r="B32491" t="s">
        <v>80</v>
      </c>
      <c r="C32491">
        <v>38914</v>
      </c>
      <c r="D32491">
        <v>1</v>
      </c>
    </row>
    <row r="32492" spans="1:4" x14ac:dyDescent="0.2">
      <c r="A32492">
        <v>96845</v>
      </c>
    </row>
    <row r="32493" spans="1:4" x14ac:dyDescent="0.2">
      <c r="A32493">
        <v>96845</v>
      </c>
      <c r="B32493" t="s">
        <v>6064</v>
      </c>
      <c r="C32493">
        <v>88267</v>
      </c>
      <c r="D32493">
        <v>0.32340000000000002</v>
      </c>
    </row>
    <row r="32494" spans="1:4" x14ac:dyDescent="0.2">
      <c r="A32494">
        <v>96845</v>
      </c>
      <c r="B32494" t="s">
        <v>6064</v>
      </c>
      <c r="C32494">
        <v>88248</v>
      </c>
      <c r="D32494">
        <v>0.21560000000000001</v>
      </c>
    </row>
    <row r="32495" spans="1:4" x14ac:dyDescent="0.2">
      <c r="A32495">
        <v>96845</v>
      </c>
      <c r="B32495" t="s">
        <v>80</v>
      </c>
      <c r="C32495">
        <v>38915</v>
      </c>
      <c r="D32495">
        <v>1</v>
      </c>
    </row>
    <row r="32496" spans="1:4" x14ac:dyDescent="0.2">
      <c r="A32496">
        <v>96848</v>
      </c>
    </row>
    <row r="32497" spans="1:4" x14ac:dyDescent="0.2">
      <c r="A32497">
        <v>96848</v>
      </c>
      <c r="B32497" t="s">
        <v>6064</v>
      </c>
      <c r="C32497">
        <v>88267</v>
      </c>
      <c r="D32497">
        <v>0.39750000000000002</v>
      </c>
    </row>
    <row r="32498" spans="1:4" x14ac:dyDescent="0.2">
      <c r="A32498">
        <v>96848</v>
      </c>
      <c r="B32498" t="s">
        <v>6064</v>
      </c>
      <c r="C32498">
        <v>88248</v>
      </c>
      <c r="D32498">
        <v>0.26500000000000001</v>
      </c>
    </row>
    <row r="32499" spans="1:4" x14ac:dyDescent="0.2">
      <c r="A32499">
        <v>96848</v>
      </c>
      <c r="B32499" t="s">
        <v>80</v>
      </c>
      <c r="C32499">
        <v>38916</v>
      </c>
      <c r="D32499">
        <v>1</v>
      </c>
    </row>
    <row r="32500" spans="1:4" x14ac:dyDescent="0.2">
      <c r="A32500">
        <v>96849</v>
      </c>
    </row>
    <row r="32501" spans="1:4" x14ac:dyDescent="0.2">
      <c r="A32501">
        <v>96849</v>
      </c>
      <c r="B32501" t="s">
        <v>6064</v>
      </c>
      <c r="C32501">
        <v>88267</v>
      </c>
      <c r="D32501">
        <v>0.15939999999999999</v>
      </c>
    </row>
    <row r="32502" spans="1:4" x14ac:dyDescent="0.2">
      <c r="A32502">
        <v>96849</v>
      </c>
      <c r="B32502" t="s">
        <v>6064</v>
      </c>
      <c r="C32502">
        <v>88248</v>
      </c>
      <c r="D32502">
        <v>0.10630000000000001</v>
      </c>
    </row>
    <row r="32503" spans="1:4" x14ac:dyDescent="0.2">
      <c r="A32503">
        <v>96849</v>
      </c>
      <c r="B32503" t="s">
        <v>80</v>
      </c>
      <c r="C32503">
        <v>39300</v>
      </c>
      <c r="D32503">
        <v>1</v>
      </c>
    </row>
    <row r="32504" spans="1:4" x14ac:dyDescent="0.2">
      <c r="A32504">
        <v>96852</v>
      </c>
    </row>
    <row r="32505" spans="1:4" x14ac:dyDescent="0.2">
      <c r="A32505">
        <v>96852</v>
      </c>
      <c r="B32505" t="s">
        <v>6064</v>
      </c>
      <c r="C32505">
        <v>88267</v>
      </c>
      <c r="D32505">
        <v>0.18890000000000001</v>
      </c>
    </row>
    <row r="32506" spans="1:4" x14ac:dyDescent="0.2">
      <c r="A32506">
        <v>96852</v>
      </c>
      <c r="B32506" t="s">
        <v>6064</v>
      </c>
      <c r="C32506">
        <v>88248</v>
      </c>
      <c r="D32506">
        <v>0.12590000000000001</v>
      </c>
    </row>
    <row r="32507" spans="1:4" x14ac:dyDescent="0.2">
      <c r="A32507">
        <v>96852</v>
      </c>
      <c r="B32507" t="s">
        <v>80</v>
      </c>
      <c r="C32507">
        <v>39301</v>
      </c>
      <c r="D32507">
        <v>1</v>
      </c>
    </row>
    <row r="32508" spans="1:4" x14ac:dyDescent="0.2">
      <c r="A32508">
        <v>96855</v>
      </c>
    </row>
    <row r="32509" spans="1:4" x14ac:dyDescent="0.2">
      <c r="A32509">
        <v>96855</v>
      </c>
      <c r="B32509" t="s">
        <v>6064</v>
      </c>
      <c r="C32509">
        <v>88267</v>
      </c>
      <c r="D32509">
        <v>0.2258</v>
      </c>
    </row>
    <row r="32510" spans="1:4" x14ac:dyDescent="0.2">
      <c r="A32510">
        <v>96855</v>
      </c>
      <c r="B32510" t="s">
        <v>6064</v>
      </c>
      <c r="C32510">
        <v>88248</v>
      </c>
      <c r="D32510">
        <v>0.15049999999999999</v>
      </c>
    </row>
    <row r="32511" spans="1:4" x14ac:dyDescent="0.2">
      <c r="A32511">
        <v>96855</v>
      </c>
      <c r="B32511" t="s">
        <v>80</v>
      </c>
      <c r="C32511">
        <v>39302</v>
      </c>
      <c r="D32511">
        <v>1</v>
      </c>
    </row>
    <row r="32512" spans="1:4" x14ac:dyDescent="0.2">
      <c r="A32512">
        <v>96838</v>
      </c>
    </row>
    <row r="32513" spans="1:4" x14ac:dyDescent="0.2">
      <c r="A32513">
        <v>96838</v>
      </c>
      <c r="B32513" t="s">
        <v>6064</v>
      </c>
      <c r="C32513">
        <v>88267</v>
      </c>
      <c r="D32513">
        <v>0.30570000000000003</v>
      </c>
    </row>
    <row r="32514" spans="1:4" x14ac:dyDescent="0.2">
      <c r="A32514">
        <v>96838</v>
      </c>
      <c r="B32514" t="s">
        <v>6064</v>
      </c>
      <c r="C32514">
        <v>88248</v>
      </c>
      <c r="D32514">
        <v>0.20380000000000001</v>
      </c>
    </row>
    <row r="32515" spans="1:4" x14ac:dyDescent="0.2">
      <c r="A32515">
        <v>96838</v>
      </c>
      <c r="B32515" t="s">
        <v>80</v>
      </c>
      <c r="C32515">
        <v>38923</v>
      </c>
      <c r="D32515">
        <v>1</v>
      </c>
    </row>
    <row r="32516" spans="1:4" x14ac:dyDescent="0.2">
      <c r="A32516">
        <v>96838</v>
      </c>
      <c r="B32516" t="s">
        <v>80</v>
      </c>
      <c r="C32516">
        <v>3148</v>
      </c>
      <c r="D32516">
        <v>2.0999999999999999E-3</v>
      </c>
    </row>
    <row r="32517" spans="1:4" x14ac:dyDescent="0.2">
      <c r="A32517">
        <v>96841</v>
      </c>
    </row>
    <row r="32518" spans="1:4" x14ac:dyDescent="0.2">
      <c r="A32518">
        <v>96841</v>
      </c>
      <c r="B32518" t="s">
        <v>6064</v>
      </c>
      <c r="C32518">
        <v>88267</v>
      </c>
      <c r="D32518">
        <v>0.32679999999999998</v>
      </c>
    </row>
    <row r="32519" spans="1:4" x14ac:dyDescent="0.2">
      <c r="A32519">
        <v>96841</v>
      </c>
      <c r="B32519" t="s">
        <v>6064</v>
      </c>
      <c r="C32519">
        <v>88248</v>
      </c>
      <c r="D32519">
        <v>0.21790000000000001</v>
      </c>
    </row>
    <row r="32520" spans="1:4" x14ac:dyDescent="0.2">
      <c r="A32520">
        <v>96841</v>
      </c>
      <c r="B32520" t="s">
        <v>80</v>
      </c>
      <c r="C32520">
        <v>38925</v>
      </c>
      <c r="D32520">
        <v>1</v>
      </c>
    </row>
    <row r="32521" spans="1:4" x14ac:dyDescent="0.2">
      <c r="A32521">
        <v>96841</v>
      </c>
      <c r="B32521" t="s">
        <v>80</v>
      </c>
      <c r="C32521">
        <v>3148</v>
      </c>
      <c r="D32521">
        <v>2.0999999999999999E-3</v>
      </c>
    </row>
    <row r="32522" spans="1:4" x14ac:dyDescent="0.2">
      <c r="A32522">
        <v>96842</v>
      </c>
    </row>
    <row r="32523" spans="1:4" x14ac:dyDescent="0.2">
      <c r="A32523">
        <v>96842</v>
      </c>
      <c r="B32523" t="s">
        <v>6064</v>
      </c>
      <c r="C32523">
        <v>88267</v>
      </c>
      <c r="D32523">
        <v>0.36230000000000001</v>
      </c>
    </row>
    <row r="32524" spans="1:4" x14ac:dyDescent="0.2">
      <c r="A32524">
        <v>96842</v>
      </c>
      <c r="B32524" t="s">
        <v>6064</v>
      </c>
      <c r="C32524">
        <v>88248</v>
      </c>
      <c r="D32524">
        <v>0.24149999999999999</v>
      </c>
    </row>
    <row r="32525" spans="1:4" x14ac:dyDescent="0.2">
      <c r="A32525">
        <v>96842</v>
      </c>
      <c r="B32525" t="s">
        <v>80</v>
      </c>
      <c r="C32525">
        <v>38926</v>
      </c>
      <c r="D32525">
        <v>1</v>
      </c>
    </row>
    <row r="32526" spans="1:4" x14ac:dyDescent="0.2">
      <c r="A32526">
        <v>96842</v>
      </c>
      <c r="B32526" t="s">
        <v>80</v>
      </c>
      <c r="C32526">
        <v>3148</v>
      </c>
      <c r="D32526">
        <v>2.7000000000000001E-3</v>
      </c>
    </row>
    <row r="32527" spans="1:4" x14ac:dyDescent="0.2">
      <c r="A32527">
        <v>96846</v>
      </c>
    </row>
    <row r="32528" spans="1:4" x14ac:dyDescent="0.2">
      <c r="A32528">
        <v>96846</v>
      </c>
      <c r="B32528" t="s">
        <v>6064</v>
      </c>
      <c r="C32528">
        <v>88267</v>
      </c>
      <c r="D32528">
        <v>0.38869999999999999</v>
      </c>
    </row>
    <row r="32529" spans="1:4" x14ac:dyDescent="0.2">
      <c r="A32529">
        <v>96846</v>
      </c>
      <c r="B32529" t="s">
        <v>6064</v>
      </c>
      <c r="C32529">
        <v>88248</v>
      </c>
      <c r="D32529">
        <v>0.2591</v>
      </c>
    </row>
    <row r="32530" spans="1:4" x14ac:dyDescent="0.2">
      <c r="A32530">
        <v>96846</v>
      </c>
      <c r="B32530" t="s">
        <v>80</v>
      </c>
      <c r="C32530">
        <v>38927</v>
      </c>
      <c r="D32530">
        <v>1</v>
      </c>
    </row>
    <row r="32531" spans="1:4" x14ac:dyDescent="0.2">
      <c r="A32531">
        <v>96846</v>
      </c>
      <c r="B32531" t="s">
        <v>80</v>
      </c>
      <c r="C32531">
        <v>3148</v>
      </c>
      <c r="D32531">
        <v>2.7000000000000001E-3</v>
      </c>
    </row>
    <row r="32532" spans="1:4" x14ac:dyDescent="0.2">
      <c r="A32532">
        <v>96850</v>
      </c>
    </row>
    <row r="32533" spans="1:4" x14ac:dyDescent="0.2">
      <c r="A32533">
        <v>96850</v>
      </c>
      <c r="B32533" t="s">
        <v>6064</v>
      </c>
      <c r="C32533">
        <v>88267</v>
      </c>
      <c r="D32533">
        <v>0.2712</v>
      </c>
    </row>
    <row r="32534" spans="1:4" x14ac:dyDescent="0.2">
      <c r="A32534">
        <v>96850</v>
      </c>
      <c r="B32534" t="s">
        <v>6064</v>
      </c>
      <c r="C32534">
        <v>88248</v>
      </c>
      <c r="D32534">
        <v>0.18079999999999999</v>
      </c>
    </row>
    <row r="32535" spans="1:4" x14ac:dyDescent="0.2">
      <c r="A32535">
        <v>96850</v>
      </c>
      <c r="B32535" t="s">
        <v>80</v>
      </c>
      <c r="C32535">
        <v>39304</v>
      </c>
      <c r="D32535">
        <v>1</v>
      </c>
    </row>
    <row r="32536" spans="1:4" x14ac:dyDescent="0.2">
      <c r="A32536">
        <v>96850</v>
      </c>
      <c r="B32536" t="s">
        <v>80</v>
      </c>
      <c r="C32536">
        <v>3148</v>
      </c>
      <c r="D32536">
        <v>2.0999999999999999E-3</v>
      </c>
    </row>
    <row r="32537" spans="1:4" x14ac:dyDescent="0.2">
      <c r="A32537">
        <v>96853</v>
      </c>
    </row>
    <row r="32538" spans="1:4" x14ac:dyDescent="0.2">
      <c r="A32538">
        <v>96853</v>
      </c>
      <c r="B32538" t="s">
        <v>6064</v>
      </c>
      <c r="C32538">
        <v>88267</v>
      </c>
      <c r="D32538">
        <v>0.28599999999999998</v>
      </c>
    </row>
    <row r="32539" spans="1:4" x14ac:dyDescent="0.2">
      <c r="A32539">
        <v>96853</v>
      </c>
      <c r="B32539" t="s">
        <v>6064</v>
      </c>
      <c r="C32539">
        <v>88248</v>
      </c>
      <c r="D32539">
        <v>0.19070000000000001</v>
      </c>
    </row>
    <row r="32540" spans="1:4" x14ac:dyDescent="0.2">
      <c r="A32540">
        <v>96853</v>
      </c>
      <c r="B32540" t="s">
        <v>80</v>
      </c>
      <c r="C32540">
        <v>39305</v>
      </c>
      <c r="D32540">
        <v>1</v>
      </c>
    </row>
    <row r="32541" spans="1:4" x14ac:dyDescent="0.2">
      <c r="A32541">
        <v>96853</v>
      </c>
      <c r="B32541" t="s">
        <v>80</v>
      </c>
      <c r="C32541">
        <v>3148</v>
      </c>
      <c r="D32541">
        <v>2.0999999999999999E-3</v>
      </c>
    </row>
    <row r="32542" spans="1:4" x14ac:dyDescent="0.2">
      <c r="A32542">
        <v>96854</v>
      </c>
    </row>
    <row r="32543" spans="1:4" x14ac:dyDescent="0.2">
      <c r="A32543">
        <v>96854</v>
      </c>
      <c r="B32543" t="s">
        <v>6064</v>
      </c>
      <c r="C32543">
        <v>88267</v>
      </c>
      <c r="D32543">
        <v>0.32140000000000002</v>
      </c>
    </row>
    <row r="32544" spans="1:4" x14ac:dyDescent="0.2">
      <c r="A32544">
        <v>96854</v>
      </c>
      <c r="B32544" t="s">
        <v>6064</v>
      </c>
      <c r="C32544">
        <v>88248</v>
      </c>
      <c r="D32544">
        <v>0.21429999999999999</v>
      </c>
    </row>
    <row r="32545" spans="1:4" x14ac:dyDescent="0.2">
      <c r="A32545">
        <v>96854</v>
      </c>
      <c r="B32545" t="s">
        <v>80</v>
      </c>
      <c r="C32545">
        <v>39306</v>
      </c>
      <c r="D32545">
        <v>1</v>
      </c>
    </row>
    <row r="32546" spans="1:4" x14ac:dyDescent="0.2">
      <c r="A32546">
        <v>96854</v>
      </c>
      <c r="B32546" t="s">
        <v>80</v>
      </c>
      <c r="C32546">
        <v>3148</v>
      </c>
      <c r="D32546">
        <v>2.7000000000000001E-3</v>
      </c>
    </row>
    <row r="32547" spans="1:4" x14ac:dyDescent="0.2">
      <c r="A32547">
        <v>104571</v>
      </c>
    </row>
    <row r="32548" spans="1:4" x14ac:dyDescent="0.2">
      <c r="A32548">
        <v>104571</v>
      </c>
      <c r="B32548" t="s">
        <v>6064</v>
      </c>
      <c r="C32548">
        <v>88267</v>
      </c>
      <c r="D32548">
        <v>0.33989999999999998</v>
      </c>
    </row>
    <row r="32549" spans="1:4" x14ac:dyDescent="0.2">
      <c r="A32549">
        <v>104571</v>
      </c>
      <c r="B32549" t="s">
        <v>6064</v>
      </c>
      <c r="C32549">
        <v>88248</v>
      </c>
      <c r="D32549">
        <v>0.2266</v>
      </c>
    </row>
    <row r="32550" spans="1:4" x14ac:dyDescent="0.2">
      <c r="A32550">
        <v>104571</v>
      </c>
      <c r="B32550" t="s">
        <v>80</v>
      </c>
      <c r="C32550">
        <v>45064</v>
      </c>
      <c r="D32550">
        <v>1</v>
      </c>
    </row>
    <row r="32551" spans="1:4" x14ac:dyDescent="0.2">
      <c r="A32551">
        <v>104571</v>
      </c>
      <c r="B32551" t="s">
        <v>80</v>
      </c>
      <c r="C32551">
        <v>3148</v>
      </c>
      <c r="D32551">
        <v>2.7000000000000001E-3</v>
      </c>
    </row>
    <row r="32552" spans="1:4" x14ac:dyDescent="0.2">
      <c r="A32552">
        <v>96856</v>
      </c>
    </row>
    <row r="32553" spans="1:4" x14ac:dyDescent="0.2">
      <c r="A32553">
        <v>96856</v>
      </c>
      <c r="B32553" t="s">
        <v>6064</v>
      </c>
      <c r="C32553">
        <v>88267</v>
      </c>
      <c r="D32553">
        <v>0.3044</v>
      </c>
    </row>
    <row r="32554" spans="1:4" x14ac:dyDescent="0.2">
      <c r="A32554">
        <v>96856</v>
      </c>
      <c r="B32554" t="s">
        <v>6064</v>
      </c>
      <c r="C32554">
        <v>88248</v>
      </c>
      <c r="D32554">
        <v>0.2029</v>
      </c>
    </row>
    <row r="32555" spans="1:4" x14ac:dyDescent="0.2">
      <c r="A32555">
        <v>96856</v>
      </c>
      <c r="B32555" t="s">
        <v>80</v>
      </c>
      <c r="C32555">
        <v>38928</v>
      </c>
      <c r="D32555">
        <v>1</v>
      </c>
    </row>
    <row r="32556" spans="1:4" x14ac:dyDescent="0.2">
      <c r="A32556">
        <v>96856</v>
      </c>
      <c r="B32556" t="s">
        <v>80</v>
      </c>
      <c r="C32556">
        <v>3148</v>
      </c>
      <c r="D32556">
        <v>2.0999999999999999E-3</v>
      </c>
    </row>
    <row r="32557" spans="1:4" x14ac:dyDescent="0.2">
      <c r="A32557">
        <v>104566</v>
      </c>
    </row>
    <row r="32558" spans="1:4" x14ac:dyDescent="0.2">
      <c r="A32558">
        <v>104566</v>
      </c>
      <c r="B32558" t="s">
        <v>6064</v>
      </c>
      <c r="C32558">
        <v>88267</v>
      </c>
      <c r="D32558">
        <v>0.30570000000000003</v>
      </c>
    </row>
    <row r="32559" spans="1:4" x14ac:dyDescent="0.2">
      <c r="A32559">
        <v>104566</v>
      </c>
      <c r="B32559" t="s">
        <v>6064</v>
      </c>
      <c r="C32559">
        <v>88248</v>
      </c>
      <c r="D32559">
        <v>0.20380000000000001</v>
      </c>
    </row>
    <row r="32560" spans="1:4" x14ac:dyDescent="0.2">
      <c r="A32560">
        <v>104566</v>
      </c>
      <c r="B32560" t="s">
        <v>80</v>
      </c>
      <c r="C32560">
        <v>45043</v>
      </c>
      <c r="D32560">
        <v>1</v>
      </c>
    </row>
    <row r="32561" spans="1:4" x14ac:dyDescent="0.2">
      <c r="A32561">
        <v>104566</v>
      </c>
      <c r="B32561" t="s">
        <v>80</v>
      </c>
      <c r="C32561">
        <v>3148</v>
      </c>
      <c r="D32561">
        <v>2.0999999999999999E-3</v>
      </c>
    </row>
    <row r="32562" spans="1:4" x14ac:dyDescent="0.2">
      <c r="A32562">
        <v>104536</v>
      </c>
    </row>
    <row r="32563" spans="1:4" x14ac:dyDescent="0.2">
      <c r="A32563">
        <v>104536</v>
      </c>
      <c r="B32563" t="s">
        <v>6064</v>
      </c>
      <c r="C32563">
        <v>88267</v>
      </c>
      <c r="D32563">
        <v>0.35320000000000001</v>
      </c>
    </row>
    <row r="32564" spans="1:4" x14ac:dyDescent="0.2">
      <c r="A32564">
        <v>104536</v>
      </c>
      <c r="B32564" t="s">
        <v>6064</v>
      </c>
      <c r="C32564">
        <v>88248</v>
      </c>
      <c r="D32564">
        <v>0.23549999999999999</v>
      </c>
    </row>
    <row r="32565" spans="1:4" x14ac:dyDescent="0.2">
      <c r="A32565">
        <v>104536</v>
      </c>
      <c r="B32565" t="s">
        <v>80</v>
      </c>
      <c r="C32565">
        <v>45044</v>
      </c>
      <c r="D32565">
        <v>1</v>
      </c>
    </row>
    <row r="32566" spans="1:4" x14ac:dyDescent="0.2">
      <c r="A32566">
        <v>104536</v>
      </c>
      <c r="B32566" t="s">
        <v>80</v>
      </c>
      <c r="C32566">
        <v>3148</v>
      </c>
      <c r="D32566">
        <v>2.0999999999999999E-3</v>
      </c>
    </row>
    <row r="32567" spans="1:4" x14ac:dyDescent="0.2">
      <c r="A32567">
        <v>104537</v>
      </c>
    </row>
    <row r="32568" spans="1:4" x14ac:dyDescent="0.2">
      <c r="A32568">
        <v>104537</v>
      </c>
      <c r="B32568" t="s">
        <v>6064</v>
      </c>
      <c r="C32568">
        <v>88267</v>
      </c>
      <c r="D32568">
        <v>0.433</v>
      </c>
    </row>
    <row r="32569" spans="1:4" x14ac:dyDescent="0.2">
      <c r="A32569">
        <v>104537</v>
      </c>
      <c r="B32569" t="s">
        <v>6064</v>
      </c>
      <c r="C32569">
        <v>88248</v>
      </c>
      <c r="D32569">
        <v>0.28870000000000001</v>
      </c>
    </row>
    <row r="32570" spans="1:4" x14ac:dyDescent="0.2">
      <c r="A32570">
        <v>104537</v>
      </c>
      <c r="B32570" t="s">
        <v>80</v>
      </c>
      <c r="C32570">
        <v>45045</v>
      </c>
      <c r="D32570">
        <v>1</v>
      </c>
    </row>
    <row r="32571" spans="1:4" x14ac:dyDescent="0.2">
      <c r="A32571">
        <v>104537</v>
      </c>
      <c r="B32571" t="s">
        <v>80</v>
      </c>
      <c r="C32571">
        <v>3148</v>
      </c>
      <c r="D32571">
        <v>3.3E-3</v>
      </c>
    </row>
    <row r="32572" spans="1:4" x14ac:dyDescent="0.2">
      <c r="A32572">
        <v>104572</v>
      </c>
    </row>
    <row r="32573" spans="1:4" x14ac:dyDescent="0.2">
      <c r="A32573">
        <v>104572</v>
      </c>
      <c r="B32573" t="s">
        <v>6064</v>
      </c>
      <c r="C32573">
        <v>88267</v>
      </c>
      <c r="D32573">
        <v>0.36230000000000001</v>
      </c>
    </row>
    <row r="32574" spans="1:4" x14ac:dyDescent="0.2">
      <c r="A32574">
        <v>104572</v>
      </c>
      <c r="B32574" t="s">
        <v>6064</v>
      </c>
      <c r="C32574">
        <v>88248</v>
      </c>
      <c r="D32574">
        <v>0.24149999999999999</v>
      </c>
    </row>
    <row r="32575" spans="1:4" x14ac:dyDescent="0.2">
      <c r="A32575">
        <v>104572</v>
      </c>
      <c r="B32575" t="s">
        <v>80</v>
      </c>
      <c r="C32575">
        <v>45048</v>
      </c>
      <c r="D32575">
        <v>1</v>
      </c>
    </row>
    <row r="32576" spans="1:4" x14ac:dyDescent="0.2">
      <c r="A32576">
        <v>104572</v>
      </c>
      <c r="B32576" t="s">
        <v>80</v>
      </c>
      <c r="C32576">
        <v>3148</v>
      </c>
      <c r="D32576">
        <v>2.7000000000000001E-3</v>
      </c>
    </row>
    <row r="32577" spans="1:4" x14ac:dyDescent="0.2">
      <c r="A32577">
        <v>104568</v>
      </c>
    </row>
    <row r="32578" spans="1:4" x14ac:dyDescent="0.2">
      <c r="A32578">
        <v>104568</v>
      </c>
      <c r="B32578" t="s">
        <v>6064</v>
      </c>
      <c r="C32578">
        <v>88267</v>
      </c>
      <c r="D32578">
        <v>0.32679999999999998</v>
      </c>
    </row>
    <row r="32579" spans="1:4" x14ac:dyDescent="0.2">
      <c r="A32579">
        <v>104568</v>
      </c>
      <c r="B32579" t="s">
        <v>6064</v>
      </c>
      <c r="C32579">
        <v>88248</v>
      </c>
      <c r="D32579">
        <v>0.21790000000000001</v>
      </c>
    </row>
    <row r="32580" spans="1:4" x14ac:dyDescent="0.2">
      <c r="A32580">
        <v>104568</v>
      </c>
      <c r="B32580" t="s">
        <v>80</v>
      </c>
      <c r="C32580">
        <v>45047</v>
      </c>
      <c r="D32580">
        <v>1</v>
      </c>
    </row>
    <row r="32581" spans="1:4" x14ac:dyDescent="0.2">
      <c r="A32581">
        <v>104568</v>
      </c>
      <c r="B32581" t="s">
        <v>80</v>
      </c>
      <c r="C32581">
        <v>3148</v>
      </c>
      <c r="D32581">
        <v>2.0999999999999999E-3</v>
      </c>
    </row>
    <row r="32582" spans="1:4" x14ac:dyDescent="0.2">
      <c r="A32582">
        <v>104538</v>
      </c>
    </row>
    <row r="32583" spans="1:4" x14ac:dyDescent="0.2">
      <c r="A32583">
        <v>104538</v>
      </c>
      <c r="B32583" t="s">
        <v>6064</v>
      </c>
      <c r="C32583">
        <v>88267</v>
      </c>
      <c r="D32583">
        <v>0.47</v>
      </c>
    </row>
    <row r="32584" spans="1:4" x14ac:dyDescent="0.2">
      <c r="A32584">
        <v>104538</v>
      </c>
      <c r="B32584" t="s">
        <v>6064</v>
      </c>
      <c r="C32584">
        <v>88248</v>
      </c>
      <c r="D32584">
        <v>0.31330000000000002</v>
      </c>
    </row>
    <row r="32585" spans="1:4" x14ac:dyDescent="0.2">
      <c r="A32585">
        <v>104538</v>
      </c>
      <c r="B32585" t="s">
        <v>80</v>
      </c>
      <c r="C32585">
        <v>45046</v>
      </c>
      <c r="D32585">
        <v>1</v>
      </c>
    </row>
    <row r="32586" spans="1:4" x14ac:dyDescent="0.2">
      <c r="A32586">
        <v>104538</v>
      </c>
      <c r="B32586" t="s">
        <v>80</v>
      </c>
      <c r="C32586">
        <v>3148</v>
      </c>
      <c r="D32586">
        <v>3.3E-3</v>
      </c>
    </row>
    <row r="32587" spans="1:4" x14ac:dyDescent="0.2">
      <c r="A32587">
        <v>104570</v>
      </c>
    </row>
    <row r="32588" spans="1:4" x14ac:dyDescent="0.2">
      <c r="A32588">
        <v>104570</v>
      </c>
      <c r="B32588" t="s">
        <v>6064</v>
      </c>
      <c r="C32588">
        <v>88267</v>
      </c>
      <c r="D32588">
        <v>0.38869999999999999</v>
      </c>
    </row>
    <row r="32589" spans="1:4" x14ac:dyDescent="0.2">
      <c r="A32589">
        <v>104570</v>
      </c>
      <c r="B32589" t="s">
        <v>6064</v>
      </c>
      <c r="C32589">
        <v>88248</v>
      </c>
      <c r="D32589">
        <v>0.2591</v>
      </c>
    </row>
    <row r="32590" spans="1:4" x14ac:dyDescent="0.2">
      <c r="A32590">
        <v>104570</v>
      </c>
      <c r="B32590" t="s">
        <v>80</v>
      </c>
      <c r="C32590">
        <v>45049</v>
      </c>
      <c r="D32590">
        <v>1</v>
      </c>
    </row>
    <row r="32591" spans="1:4" x14ac:dyDescent="0.2">
      <c r="A32591">
        <v>104570</v>
      </c>
      <c r="B32591" t="s">
        <v>80</v>
      </c>
      <c r="C32591">
        <v>3148</v>
      </c>
      <c r="D32591">
        <v>2.7000000000000001E-3</v>
      </c>
    </row>
    <row r="32592" spans="1:4" x14ac:dyDescent="0.2">
      <c r="A32592">
        <v>104565</v>
      </c>
    </row>
    <row r="32593" spans="1:4" x14ac:dyDescent="0.2">
      <c r="A32593">
        <v>104565</v>
      </c>
      <c r="B32593" t="s">
        <v>6064</v>
      </c>
      <c r="C32593">
        <v>88267</v>
      </c>
      <c r="D32593">
        <v>0.30570000000000003</v>
      </c>
    </row>
    <row r="32594" spans="1:4" x14ac:dyDescent="0.2">
      <c r="A32594">
        <v>104565</v>
      </c>
      <c r="B32594" t="s">
        <v>6064</v>
      </c>
      <c r="C32594">
        <v>88248</v>
      </c>
      <c r="D32594">
        <v>0.20380000000000001</v>
      </c>
    </row>
    <row r="32595" spans="1:4" x14ac:dyDescent="0.2">
      <c r="A32595">
        <v>104565</v>
      </c>
      <c r="B32595" t="s">
        <v>80</v>
      </c>
      <c r="C32595">
        <v>45050</v>
      </c>
      <c r="D32595">
        <v>1</v>
      </c>
    </row>
    <row r="32596" spans="1:4" x14ac:dyDescent="0.2">
      <c r="A32596">
        <v>104565</v>
      </c>
      <c r="B32596" t="s">
        <v>80</v>
      </c>
      <c r="C32596">
        <v>3148</v>
      </c>
      <c r="D32596">
        <v>2.0999999999999999E-3</v>
      </c>
    </row>
    <row r="32597" spans="1:4" x14ac:dyDescent="0.2">
      <c r="A32597">
        <v>104567</v>
      </c>
    </row>
    <row r="32598" spans="1:4" x14ac:dyDescent="0.2">
      <c r="A32598">
        <v>104567</v>
      </c>
      <c r="B32598" t="s">
        <v>6064</v>
      </c>
      <c r="C32598">
        <v>88267</v>
      </c>
      <c r="D32598">
        <v>0.32679999999999998</v>
      </c>
    </row>
    <row r="32599" spans="1:4" x14ac:dyDescent="0.2">
      <c r="A32599">
        <v>104567</v>
      </c>
      <c r="B32599" t="s">
        <v>6064</v>
      </c>
      <c r="C32599">
        <v>88248</v>
      </c>
      <c r="D32599">
        <v>0.21790000000000001</v>
      </c>
    </row>
    <row r="32600" spans="1:4" x14ac:dyDescent="0.2">
      <c r="A32600">
        <v>104567</v>
      </c>
      <c r="B32600" t="s">
        <v>80</v>
      </c>
      <c r="C32600">
        <v>45051</v>
      </c>
      <c r="D32600">
        <v>1</v>
      </c>
    </row>
    <row r="32601" spans="1:4" x14ac:dyDescent="0.2">
      <c r="A32601">
        <v>104567</v>
      </c>
      <c r="B32601" t="s">
        <v>80</v>
      </c>
      <c r="C32601">
        <v>3148</v>
      </c>
      <c r="D32601">
        <v>2.0999999999999999E-3</v>
      </c>
    </row>
    <row r="32602" spans="1:4" x14ac:dyDescent="0.2">
      <c r="A32602">
        <v>104569</v>
      </c>
    </row>
    <row r="32603" spans="1:4" x14ac:dyDescent="0.2">
      <c r="A32603">
        <v>104569</v>
      </c>
      <c r="B32603" t="s">
        <v>6064</v>
      </c>
      <c r="C32603">
        <v>88267</v>
      </c>
      <c r="D32603">
        <v>0.38869999999999999</v>
      </c>
    </row>
    <row r="32604" spans="1:4" x14ac:dyDescent="0.2">
      <c r="A32604">
        <v>104569</v>
      </c>
      <c r="B32604" t="s">
        <v>6064</v>
      </c>
      <c r="C32604">
        <v>88248</v>
      </c>
      <c r="D32604">
        <v>0.2591</v>
      </c>
    </row>
    <row r="32605" spans="1:4" x14ac:dyDescent="0.2">
      <c r="A32605">
        <v>104569</v>
      </c>
      <c r="B32605" t="s">
        <v>80</v>
      </c>
      <c r="C32605">
        <v>45052</v>
      </c>
      <c r="D32605">
        <v>1</v>
      </c>
    </row>
    <row r="32606" spans="1:4" x14ac:dyDescent="0.2">
      <c r="A32606">
        <v>104569</v>
      </c>
      <c r="B32606" t="s">
        <v>80</v>
      </c>
      <c r="C32606">
        <v>3148</v>
      </c>
      <c r="D32606">
        <v>2.7000000000000001E-3</v>
      </c>
    </row>
    <row r="32607" spans="1:4" x14ac:dyDescent="0.2">
      <c r="A32607">
        <v>96843</v>
      </c>
    </row>
    <row r="32608" spans="1:4" x14ac:dyDescent="0.2">
      <c r="A32608">
        <v>96843</v>
      </c>
      <c r="B32608" t="s">
        <v>6064</v>
      </c>
      <c r="C32608">
        <v>88267</v>
      </c>
      <c r="D32608">
        <v>0.32679999999999998</v>
      </c>
    </row>
    <row r="32609" spans="1:4" x14ac:dyDescent="0.2">
      <c r="A32609">
        <v>96843</v>
      </c>
      <c r="B32609" t="s">
        <v>6064</v>
      </c>
      <c r="C32609">
        <v>88248</v>
      </c>
      <c r="D32609">
        <v>0.21790000000000001</v>
      </c>
    </row>
    <row r="32610" spans="1:4" x14ac:dyDescent="0.2">
      <c r="A32610">
        <v>96843</v>
      </c>
      <c r="B32610" t="s">
        <v>80</v>
      </c>
      <c r="C32610">
        <v>38919</v>
      </c>
      <c r="D32610">
        <v>1</v>
      </c>
    </row>
    <row r="32611" spans="1:4" x14ac:dyDescent="0.2">
      <c r="A32611">
        <v>96843</v>
      </c>
      <c r="B32611" t="s">
        <v>80</v>
      </c>
      <c r="C32611">
        <v>3148</v>
      </c>
      <c r="D32611">
        <v>2.0999999999999999E-3</v>
      </c>
    </row>
    <row r="32612" spans="1:4" x14ac:dyDescent="0.2">
      <c r="A32612">
        <v>96847</v>
      </c>
    </row>
    <row r="32613" spans="1:4" x14ac:dyDescent="0.2">
      <c r="A32613">
        <v>96847</v>
      </c>
      <c r="B32613" t="s">
        <v>6064</v>
      </c>
      <c r="C32613">
        <v>88267</v>
      </c>
      <c r="D32613">
        <v>0.38869999999999999</v>
      </c>
    </row>
    <row r="32614" spans="1:4" x14ac:dyDescent="0.2">
      <c r="A32614">
        <v>96847</v>
      </c>
      <c r="B32614" t="s">
        <v>6064</v>
      </c>
      <c r="C32614">
        <v>88248</v>
      </c>
      <c r="D32614">
        <v>0.2591</v>
      </c>
    </row>
    <row r="32615" spans="1:4" x14ac:dyDescent="0.2">
      <c r="A32615">
        <v>96847</v>
      </c>
      <c r="B32615" t="s">
        <v>80</v>
      </c>
      <c r="C32615">
        <v>38922</v>
      </c>
      <c r="D32615">
        <v>1</v>
      </c>
    </row>
    <row r="32616" spans="1:4" x14ac:dyDescent="0.2">
      <c r="A32616">
        <v>96847</v>
      </c>
      <c r="B32616" t="s">
        <v>80</v>
      </c>
      <c r="C32616">
        <v>3148</v>
      </c>
      <c r="D32616">
        <v>2.7000000000000001E-3</v>
      </c>
    </row>
    <row r="32617" spans="1:4" x14ac:dyDescent="0.2">
      <c r="A32617">
        <v>96844</v>
      </c>
    </row>
    <row r="32618" spans="1:4" x14ac:dyDescent="0.2">
      <c r="A32618">
        <v>96844</v>
      </c>
      <c r="B32618" t="s">
        <v>6064</v>
      </c>
      <c r="C32618">
        <v>88267</v>
      </c>
      <c r="D32618">
        <v>0.36230000000000001</v>
      </c>
    </row>
    <row r="32619" spans="1:4" x14ac:dyDescent="0.2">
      <c r="A32619">
        <v>96844</v>
      </c>
      <c r="B32619" t="s">
        <v>6064</v>
      </c>
      <c r="C32619">
        <v>88248</v>
      </c>
      <c r="D32619">
        <v>0.24149999999999999</v>
      </c>
    </row>
    <row r="32620" spans="1:4" x14ac:dyDescent="0.2">
      <c r="A32620">
        <v>96844</v>
      </c>
      <c r="B32620" t="s">
        <v>80</v>
      </c>
      <c r="C32620">
        <v>38941</v>
      </c>
      <c r="D32620">
        <v>1</v>
      </c>
    </row>
    <row r="32621" spans="1:4" x14ac:dyDescent="0.2">
      <c r="A32621">
        <v>96844</v>
      </c>
      <c r="B32621" t="s">
        <v>80</v>
      </c>
      <c r="C32621">
        <v>3148</v>
      </c>
      <c r="D32621">
        <v>2.7000000000000001E-3</v>
      </c>
    </row>
    <row r="32622" spans="1:4" x14ac:dyDescent="0.2">
      <c r="A32622">
        <v>96839</v>
      </c>
    </row>
    <row r="32623" spans="1:4" x14ac:dyDescent="0.2">
      <c r="A32623">
        <v>96839</v>
      </c>
      <c r="B32623" t="s">
        <v>6064</v>
      </c>
      <c r="C32623">
        <v>88267</v>
      </c>
      <c r="D32623">
        <v>0.30570000000000003</v>
      </c>
    </row>
    <row r="32624" spans="1:4" x14ac:dyDescent="0.2">
      <c r="A32624">
        <v>96839</v>
      </c>
      <c r="B32624" t="s">
        <v>6064</v>
      </c>
      <c r="C32624">
        <v>88248</v>
      </c>
      <c r="D32624">
        <v>0.20380000000000001</v>
      </c>
    </row>
    <row r="32625" spans="1:4" x14ac:dyDescent="0.2">
      <c r="A32625">
        <v>96839</v>
      </c>
      <c r="B32625" t="s">
        <v>80</v>
      </c>
      <c r="C32625">
        <v>38917</v>
      </c>
      <c r="D32625">
        <v>1</v>
      </c>
    </row>
    <row r="32626" spans="1:4" x14ac:dyDescent="0.2">
      <c r="A32626">
        <v>96839</v>
      </c>
      <c r="B32626" t="s">
        <v>80</v>
      </c>
      <c r="C32626">
        <v>3148</v>
      </c>
      <c r="D32626">
        <v>2.0999999999999999E-3</v>
      </c>
    </row>
    <row r="32627" spans="1:4" x14ac:dyDescent="0.2">
      <c r="A32627">
        <v>104574</v>
      </c>
    </row>
    <row r="32628" spans="1:4" x14ac:dyDescent="0.2">
      <c r="A32628">
        <v>104574</v>
      </c>
      <c r="B32628" t="s">
        <v>6064</v>
      </c>
      <c r="C32628">
        <v>88267</v>
      </c>
      <c r="D32628">
        <v>0.30669999999999997</v>
      </c>
    </row>
    <row r="32629" spans="1:4" x14ac:dyDescent="0.2">
      <c r="A32629">
        <v>104574</v>
      </c>
      <c r="B32629" t="s">
        <v>6064</v>
      </c>
      <c r="C32629">
        <v>88248</v>
      </c>
      <c r="D32629">
        <v>0.20449999999999999</v>
      </c>
    </row>
    <row r="32630" spans="1:4" x14ac:dyDescent="0.2">
      <c r="A32630">
        <v>104574</v>
      </c>
      <c r="B32630" t="s">
        <v>80</v>
      </c>
      <c r="C32630">
        <v>45040</v>
      </c>
      <c r="D32630">
        <v>1</v>
      </c>
    </row>
    <row r="32631" spans="1:4" x14ac:dyDescent="0.2">
      <c r="A32631">
        <v>104574</v>
      </c>
      <c r="B32631" t="s">
        <v>80</v>
      </c>
      <c r="C32631">
        <v>3148</v>
      </c>
      <c r="D32631">
        <v>2.7000000000000001E-3</v>
      </c>
    </row>
    <row r="32632" spans="1:4" x14ac:dyDescent="0.2">
      <c r="A32632">
        <v>104575</v>
      </c>
    </row>
    <row r="32633" spans="1:4" x14ac:dyDescent="0.2">
      <c r="A32633">
        <v>104575</v>
      </c>
      <c r="B32633" t="s">
        <v>6064</v>
      </c>
      <c r="C32633">
        <v>88267</v>
      </c>
      <c r="D32633">
        <v>0.32140000000000002</v>
      </c>
    </row>
    <row r="32634" spans="1:4" x14ac:dyDescent="0.2">
      <c r="A32634">
        <v>104575</v>
      </c>
      <c r="B32634" t="s">
        <v>6064</v>
      </c>
      <c r="C32634">
        <v>88248</v>
      </c>
      <c r="D32634">
        <v>0.21429999999999999</v>
      </c>
    </row>
    <row r="32635" spans="1:4" x14ac:dyDescent="0.2">
      <c r="A32635">
        <v>104575</v>
      </c>
      <c r="B32635" t="s">
        <v>80</v>
      </c>
      <c r="C32635">
        <v>45041</v>
      </c>
      <c r="D32635">
        <v>1</v>
      </c>
    </row>
    <row r="32636" spans="1:4" x14ac:dyDescent="0.2">
      <c r="A32636">
        <v>104575</v>
      </c>
      <c r="B32636" t="s">
        <v>80</v>
      </c>
      <c r="C32636">
        <v>3148</v>
      </c>
      <c r="D32636">
        <v>2.7000000000000001E-3</v>
      </c>
    </row>
    <row r="32637" spans="1:4" x14ac:dyDescent="0.2">
      <c r="A32637">
        <v>104573</v>
      </c>
    </row>
    <row r="32638" spans="1:4" x14ac:dyDescent="0.2">
      <c r="A32638">
        <v>104573</v>
      </c>
      <c r="B32638" t="s">
        <v>6064</v>
      </c>
      <c r="C32638">
        <v>88267</v>
      </c>
      <c r="D32638">
        <v>0.3044</v>
      </c>
    </row>
    <row r="32639" spans="1:4" x14ac:dyDescent="0.2">
      <c r="A32639">
        <v>104573</v>
      </c>
      <c r="B32639" t="s">
        <v>6064</v>
      </c>
      <c r="C32639">
        <v>88248</v>
      </c>
      <c r="D32639">
        <v>0.2029</v>
      </c>
    </row>
    <row r="32640" spans="1:4" x14ac:dyDescent="0.2">
      <c r="A32640">
        <v>104573</v>
      </c>
      <c r="B32640" t="s">
        <v>80</v>
      </c>
      <c r="C32640">
        <v>45042</v>
      </c>
      <c r="D32640">
        <v>1</v>
      </c>
    </row>
    <row r="32641" spans="1:4" x14ac:dyDescent="0.2">
      <c r="A32641">
        <v>104573</v>
      </c>
      <c r="B32641" t="s">
        <v>80</v>
      </c>
      <c r="C32641">
        <v>3148</v>
      </c>
      <c r="D32641">
        <v>2.0999999999999999E-3</v>
      </c>
    </row>
    <row r="32642" spans="1:4" x14ac:dyDescent="0.2">
      <c r="A32642">
        <v>96805</v>
      </c>
    </row>
    <row r="32643" spans="1:4" x14ac:dyDescent="0.2">
      <c r="A32643">
        <v>96805</v>
      </c>
      <c r="B32643" t="s">
        <v>6064</v>
      </c>
      <c r="C32643">
        <v>88267</v>
      </c>
      <c r="D32643">
        <v>0.61409999999999998</v>
      </c>
    </row>
    <row r="32644" spans="1:4" x14ac:dyDescent="0.2">
      <c r="A32644">
        <v>96805</v>
      </c>
      <c r="B32644" t="s">
        <v>6064</v>
      </c>
      <c r="C32644">
        <v>88248</v>
      </c>
      <c r="D32644">
        <v>0.40939999999999999</v>
      </c>
    </row>
    <row r="32645" spans="1:4" x14ac:dyDescent="0.2">
      <c r="A32645">
        <v>96805</v>
      </c>
      <c r="B32645" t="s">
        <v>80</v>
      </c>
      <c r="C32645">
        <v>39353</v>
      </c>
      <c r="D32645">
        <v>1</v>
      </c>
    </row>
    <row r="32646" spans="1:4" x14ac:dyDescent="0.2">
      <c r="A32646">
        <v>96802</v>
      </c>
    </row>
    <row r="32647" spans="1:4" x14ac:dyDescent="0.2">
      <c r="A32647">
        <v>96802</v>
      </c>
      <c r="B32647" t="s">
        <v>6064</v>
      </c>
      <c r="C32647">
        <v>88267</v>
      </c>
      <c r="D32647">
        <v>0.45860000000000001</v>
      </c>
    </row>
    <row r="32648" spans="1:4" x14ac:dyDescent="0.2">
      <c r="A32648">
        <v>96802</v>
      </c>
      <c r="B32648" t="s">
        <v>6064</v>
      </c>
      <c r="C32648">
        <v>88248</v>
      </c>
      <c r="D32648">
        <v>0.30570000000000003</v>
      </c>
    </row>
    <row r="32649" spans="1:4" x14ac:dyDescent="0.2">
      <c r="A32649">
        <v>96802</v>
      </c>
      <c r="B32649" t="s">
        <v>80</v>
      </c>
      <c r="C32649">
        <v>39354</v>
      </c>
      <c r="D32649">
        <v>1</v>
      </c>
    </row>
    <row r="32650" spans="1:4" x14ac:dyDescent="0.2">
      <c r="A32650">
        <v>96806</v>
      </c>
    </row>
    <row r="32651" spans="1:4" x14ac:dyDescent="0.2">
      <c r="A32651">
        <v>96806</v>
      </c>
      <c r="B32651" t="s">
        <v>6064</v>
      </c>
      <c r="C32651">
        <v>88267</v>
      </c>
      <c r="D32651">
        <v>0.53510000000000002</v>
      </c>
    </row>
    <row r="32652" spans="1:4" x14ac:dyDescent="0.2">
      <c r="A32652">
        <v>96806</v>
      </c>
      <c r="B32652" t="s">
        <v>6064</v>
      </c>
      <c r="C32652">
        <v>88248</v>
      </c>
      <c r="D32652">
        <v>0.35670000000000002</v>
      </c>
    </row>
    <row r="32653" spans="1:4" x14ac:dyDescent="0.2">
      <c r="A32653">
        <v>96806</v>
      </c>
      <c r="B32653" t="s">
        <v>80</v>
      </c>
      <c r="C32653">
        <v>39357</v>
      </c>
      <c r="D32653">
        <v>1</v>
      </c>
    </row>
    <row r="32654" spans="1:4" x14ac:dyDescent="0.2">
      <c r="A32654">
        <v>96803</v>
      </c>
    </row>
    <row r="32655" spans="1:4" x14ac:dyDescent="0.2">
      <c r="A32655">
        <v>96803</v>
      </c>
      <c r="B32655" t="s">
        <v>6064</v>
      </c>
      <c r="C32655">
        <v>88267</v>
      </c>
      <c r="D32655">
        <v>0.37959999999999999</v>
      </c>
    </row>
    <row r="32656" spans="1:4" x14ac:dyDescent="0.2">
      <c r="A32656">
        <v>96803</v>
      </c>
      <c r="B32656" t="s">
        <v>6064</v>
      </c>
      <c r="C32656">
        <v>88248</v>
      </c>
      <c r="D32656">
        <v>0.25309999999999999</v>
      </c>
    </row>
    <row r="32657" spans="1:4" x14ac:dyDescent="0.2">
      <c r="A32657">
        <v>96803</v>
      </c>
      <c r="B32657" t="s">
        <v>80</v>
      </c>
      <c r="C32657">
        <v>39358</v>
      </c>
      <c r="D32657">
        <v>1</v>
      </c>
    </row>
    <row r="32658" spans="1:4" x14ac:dyDescent="0.2">
      <c r="A32658">
        <v>96807</v>
      </c>
    </row>
    <row r="32659" spans="1:4" x14ac:dyDescent="0.2">
      <c r="A32659">
        <v>96807</v>
      </c>
      <c r="B32659" t="s">
        <v>6064</v>
      </c>
      <c r="C32659">
        <v>88267</v>
      </c>
      <c r="D32659">
        <v>1.0531999999999999</v>
      </c>
    </row>
    <row r="32660" spans="1:4" x14ac:dyDescent="0.2">
      <c r="A32660">
        <v>96807</v>
      </c>
      <c r="B32660" t="s">
        <v>6064</v>
      </c>
      <c r="C32660">
        <v>88248</v>
      </c>
      <c r="D32660">
        <v>0.70209999999999995</v>
      </c>
    </row>
    <row r="32661" spans="1:4" x14ac:dyDescent="0.2">
      <c r="A32661">
        <v>96807</v>
      </c>
      <c r="B32661" t="s">
        <v>80</v>
      </c>
      <c r="C32661">
        <v>39355</v>
      </c>
      <c r="D32661">
        <v>1</v>
      </c>
    </row>
    <row r="32662" spans="1:4" x14ac:dyDescent="0.2">
      <c r="A32662">
        <v>96804</v>
      </c>
    </row>
    <row r="32663" spans="1:4" x14ac:dyDescent="0.2">
      <c r="A32663">
        <v>96804</v>
      </c>
      <c r="B32663" t="s">
        <v>6064</v>
      </c>
      <c r="C32663">
        <v>88267</v>
      </c>
      <c r="D32663">
        <v>0.89780000000000004</v>
      </c>
    </row>
    <row r="32664" spans="1:4" x14ac:dyDescent="0.2">
      <c r="A32664">
        <v>96804</v>
      </c>
      <c r="B32664" t="s">
        <v>6064</v>
      </c>
      <c r="C32664">
        <v>88248</v>
      </c>
      <c r="D32664">
        <v>0.59850000000000003</v>
      </c>
    </row>
    <row r="32665" spans="1:4" x14ac:dyDescent="0.2">
      <c r="A32665">
        <v>96804</v>
      </c>
      <c r="B32665" t="s">
        <v>80</v>
      </c>
      <c r="C32665">
        <v>39356</v>
      </c>
      <c r="D32665">
        <v>1</v>
      </c>
    </row>
    <row r="32666" spans="1:4" x14ac:dyDescent="0.2">
      <c r="A32666">
        <v>96829</v>
      </c>
    </row>
    <row r="32667" spans="1:4" x14ac:dyDescent="0.2">
      <c r="A32667">
        <v>96829</v>
      </c>
      <c r="B32667" t="s">
        <v>6064</v>
      </c>
      <c r="C32667">
        <v>88267</v>
      </c>
      <c r="D32667">
        <v>0.11609999999999999</v>
      </c>
    </row>
    <row r="32668" spans="1:4" x14ac:dyDescent="0.2">
      <c r="A32668">
        <v>96829</v>
      </c>
      <c r="B32668" t="s">
        <v>6064</v>
      </c>
      <c r="C32668">
        <v>88248</v>
      </c>
      <c r="D32668">
        <v>7.7399999999999997E-2</v>
      </c>
    </row>
    <row r="32669" spans="1:4" x14ac:dyDescent="0.2">
      <c r="A32669">
        <v>96829</v>
      </c>
      <c r="B32669" t="s">
        <v>80</v>
      </c>
      <c r="C32669">
        <v>39312</v>
      </c>
      <c r="D32669">
        <v>1</v>
      </c>
    </row>
    <row r="32670" spans="1:4" x14ac:dyDescent="0.2">
      <c r="A32670">
        <v>96833</v>
      </c>
    </row>
    <row r="32671" spans="1:4" x14ac:dyDescent="0.2">
      <c r="A32671">
        <v>96833</v>
      </c>
      <c r="B32671" t="s">
        <v>6064</v>
      </c>
      <c r="C32671">
        <v>88267</v>
      </c>
      <c r="D32671">
        <v>0.12839999999999999</v>
      </c>
    </row>
    <row r="32672" spans="1:4" x14ac:dyDescent="0.2">
      <c r="A32672">
        <v>96833</v>
      </c>
      <c r="B32672" t="s">
        <v>6064</v>
      </c>
      <c r="C32672">
        <v>88248</v>
      </c>
      <c r="D32672">
        <v>8.5599999999999996E-2</v>
      </c>
    </row>
    <row r="32673" spans="1:4" x14ac:dyDescent="0.2">
      <c r="A32673">
        <v>96833</v>
      </c>
      <c r="B32673" t="s">
        <v>80</v>
      </c>
      <c r="C32673">
        <v>39313</v>
      </c>
      <c r="D32673">
        <v>1</v>
      </c>
    </row>
    <row r="32674" spans="1:4" x14ac:dyDescent="0.2">
      <c r="A32674">
        <v>96836</v>
      </c>
    </row>
    <row r="32675" spans="1:4" x14ac:dyDescent="0.2">
      <c r="A32675">
        <v>96836</v>
      </c>
      <c r="B32675" t="s">
        <v>6064</v>
      </c>
      <c r="C32675">
        <v>88267</v>
      </c>
      <c r="D32675">
        <v>0.1678</v>
      </c>
    </row>
    <row r="32676" spans="1:4" x14ac:dyDescent="0.2">
      <c r="A32676">
        <v>96836</v>
      </c>
      <c r="B32676" t="s">
        <v>6064</v>
      </c>
      <c r="C32676">
        <v>88248</v>
      </c>
      <c r="D32676">
        <v>0.1119</v>
      </c>
    </row>
    <row r="32677" spans="1:4" x14ac:dyDescent="0.2">
      <c r="A32677">
        <v>96836</v>
      </c>
      <c r="B32677" t="s">
        <v>80</v>
      </c>
      <c r="C32677">
        <v>39314</v>
      </c>
      <c r="D32677">
        <v>1</v>
      </c>
    </row>
    <row r="32678" spans="1:4" x14ac:dyDescent="0.2">
      <c r="A32678">
        <v>104576</v>
      </c>
    </row>
    <row r="32679" spans="1:4" x14ac:dyDescent="0.2">
      <c r="A32679">
        <v>104576</v>
      </c>
      <c r="B32679" t="s">
        <v>6064</v>
      </c>
      <c r="C32679">
        <v>88267</v>
      </c>
      <c r="D32679">
        <v>0.1663</v>
      </c>
    </row>
    <row r="32680" spans="1:4" x14ac:dyDescent="0.2">
      <c r="A32680">
        <v>104576</v>
      </c>
      <c r="B32680" t="s">
        <v>6064</v>
      </c>
      <c r="C32680">
        <v>88248</v>
      </c>
      <c r="D32680">
        <v>0.1109</v>
      </c>
    </row>
    <row r="32681" spans="1:4" x14ac:dyDescent="0.2">
      <c r="A32681">
        <v>104576</v>
      </c>
      <c r="B32681" t="s">
        <v>80</v>
      </c>
      <c r="C32681">
        <v>39292</v>
      </c>
      <c r="D32681">
        <v>1</v>
      </c>
    </row>
    <row r="32682" spans="1:4" x14ac:dyDescent="0.2">
      <c r="A32682">
        <v>104577</v>
      </c>
    </row>
    <row r="32683" spans="1:4" x14ac:dyDescent="0.2">
      <c r="A32683">
        <v>104577</v>
      </c>
      <c r="B32683" t="s">
        <v>6064</v>
      </c>
      <c r="C32683">
        <v>88267</v>
      </c>
      <c r="D32683">
        <v>0.18390000000000001</v>
      </c>
    </row>
    <row r="32684" spans="1:4" x14ac:dyDescent="0.2">
      <c r="A32684">
        <v>104577</v>
      </c>
      <c r="B32684" t="s">
        <v>6064</v>
      </c>
      <c r="C32684">
        <v>88248</v>
      </c>
      <c r="D32684">
        <v>0.1226</v>
      </c>
    </row>
    <row r="32685" spans="1:4" x14ac:dyDescent="0.2">
      <c r="A32685">
        <v>104577</v>
      </c>
      <c r="B32685" t="s">
        <v>80</v>
      </c>
      <c r="C32685">
        <v>39293</v>
      </c>
      <c r="D32685">
        <v>1</v>
      </c>
    </row>
    <row r="32686" spans="1:4" x14ac:dyDescent="0.2">
      <c r="A32686">
        <v>104578</v>
      </c>
    </row>
    <row r="32687" spans="1:4" x14ac:dyDescent="0.2">
      <c r="A32687">
        <v>104578</v>
      </c>
      <c r="B32687" t="s">
        <v>6064</v>
      </c>
      <c r="C32687">
        <v>88267</v>
      </c>
      <c r="D32687">
        <v>0.19800000000000001</v>
      </c>
    </row>
    <row r="32688" spans="1:4" x14ac:dyDescent="0.2">
      <c r="A32688">
        <v>104578</v>
      </c>
      <c r="B32688" t="s">
        <v>6064</v>
      </c>
      <c r="C32688">
        <v>88248</v>
      </c>
      <c r="D32688">
        <v>0.13200000000000001</v>
      </c>
    </row>
    <row r="32689" spans="1:4" x14ac:dyDescent="0.2">
      <c r="A32689">
        <v>104578</v>
      </c>
      <c r="B32689" t="s">
        <v>80</v>
      </c>
      <c r="C32689">
        <v>39294</v>
      </c>
      <c r="D32689">
        <v>1</v>
      </c>
    </row>
    <row r="32690" spans="1:4" x14ac:dyDescent="0.2">
      <c r="A32690">
        <v>104580</v>
      </c>
    </row>
    <row r="32691" spans="1:4" x14ac:dyDescent="0.2">
      <c r="A32691">
        <v>104580</v>
      </c>
      <c r="B32691" t="s">
        <v>6064</v>
      </c>
      <c r="C32691">
        <v>88267</v>
      </c>
      <c r="D32691">
        <v>0.1555</v>
      </c>
    </row>
    <row r="32692" spans="1:4" x14ac:dyDescent="0.2">
      <c r="A32692">
        <v>104580</v>
      </c>
      <c r="B32692" t="s">
        <v>6064</v>
      </c>
      <c r="C32692">
        <v>88248</v>
      </c>
      <c r="D32692">
        <v>0.1037</v>
      </c>
    </row>
    <row r="32693" spans="1:4" x14ac:dyDescent="0.2">
      <c r="A32693">
        <v>104580</v>
      </c>
      <c r="B32693" t="s">
        <v>80</v>
      </c>
      <c r="C32693">
        <v>45060</v>
      </c>
      <c r="D32693">
        <v>1</v>
      </c>
    </row>
    <row r="32694" spans="1:4" x14ac:dyDescent="0.2">
      <c r="A32694">
        <v>104579</v>
      </c>
    </row>
    <row r="32695" spans="1:4" x14ac:dyDescent="0.2">
      <c r="A32695">
        <v>104579</v>
      </c>
      <c r="B32695" t="s">
        <v>6064</v>
      </c>
      <c r="C32695">
        <v>88267</v>
      </c>
      <c r="D32695">
        <v>0.24030000000000001</v>
      </c>
    </row>
    <row r="32696" spans="1:4" x14ac:dyDescent="0.2">
      <c r="A32696">
        <v>104579</v>
      </c>
      <c r="B32696" t="s">
        <v>6064</v>
      </c>
      <c r="C32696">
        <v>88248</v>
      </c>
      <c r="D32696">
        <v>0.16020000000000001</v>
      </c>
    </row>
    <row r="32697" spans="1:4" x14ac:dyDescent="0.2">
      <c r="A32697">
        <v>104579</v>
      </c>
      <c r="B32697" t="s">
        <v>80</v>
      </c>
      <c r="C32697">
        <v>39295</v>
      </c>
      <c r="D32697">
        <v>1</v>
      </c>
    </row>
    <row r="32698" spans="1:4" x14ac:dyDescent="0.2">
      <c r="A32698">
        <v>96823</v>
      </c>
    </row>
    <row r="32699" spans="1:4" x14ac:dyDescent="0.2">
      <c r="A32699">
        <v>96823</v>
      </c>
      <c r="B32699" t="s">
        <v>6064</v>
      </c>
      <c r="C32699">
        <v>88267</v>
      </c>
      <c r="D32699">
        <v>0.1062</v>
      </c>
    </row>
    <row r="32700" spans="1:4" x14ac:dyDescent="0.2">
      <c r="A32700">
        <v>96823</v>
      </c>
      <c r="B32700" t="s">
        <v>6064</v>
      </c>
      <c r="C32700">
        <v>88248</v>
      </c>
      <c r="D32700">
        <v>7.0800000000000002E-2</v>
      </c>
    </row>
    <row r="32701" spans="1:4" x14ac:dyDescent="0.2">
      <c r="A32701">
        <v>96823</v>
      </c>
      <c r="B32701" t="s">
        <v>80</v>
      </c>
      <c r="C32701">
        <v>39308</v>
      </c>
      <c r="D32701">
        <v>1</v>
      </c>
    </row>
    <row r="32702" spans="1:4" x14ac:dyDescent="0.2">
      <c r="A32702">
        <v>96826</v>
      </c>
    </row>
    <row r="32703" spans="1:4" x14ac:dyDescent="0.2">
      <c r="A32703">
        <v>96826</v>
      </c>
      <c r="B32703" t="s">
        <v>6064</v>
      </c>
      <c r="C32703">
        <v>88267</v>
      </c>
      <c r="D32703">
        <v>0.12590000000000001</v>
      </c>
    </row>
    <row r="32704" spans="1:4" x14ac:dyDescent="0.2">
      <c r="A32704">
        <v>96826</v>
      </c>
      <c r="B32704" t="s">
        <v>6064</v>
      </c>
      <c r="C32704">
        <v>88248</v>
      </c>
      <c r="D32704">
        <v>8.3900000000000002E-2</v>
      </c>
    </row>
    <row r="32705" spans="1:4" x14ac:dyDescent="0.2">
      <c r="A32705">
        <v>96826</v>
      </c>
      <c r="B32705" t="s">
        <v>80</v>
      </c>
      <c r="C32705">
        <v>39309</v>
      </c>
      <c r="D32705">
        <v>1</v>
      </c>
    </row>
    <row r="32706" spans="1:4" x14ac:dyDescent="0.2">
      <c r="A32706">
        <v>96830</v>
      </c>
    </row>
    <row r="32707" spans="1:4" x14ac:dyDescent="0.2">
      <c r="A32707">
        <v>96830</v>
      </c>
      <c r="B32707" t="s">
        <v>6064</v>
      </c>
      <c r="C32707">
        <v>88267</v>
      </c>
      <c r="D32707">
        <v>0.15049999999999999</v>
      </c>
    </row>
    <row r="32708" spans="1:4" x14ac:dyDescent="0.2">
      <c r="A32708">
        <v>96830</v>
      </c>
      <c r="B32708" t="s">
        <v>6064</v>
      </c>
      <c r="C32708">
        <v>88248</v>
      </c>
      <c r="D32708">
        <v>0.1003</v>
      </c>
    </row>
    <row r="32709" spans="1:4" x14ac:dyDescent="0.2">
      <c r="A32709">
        <v>96830</v>
      </c>
      <c r="B32709" t="s">
        <v>80</v>
      </c>
      <c r="C32709">
        <v>39310</v>
      </c>
      <c r="D32709">
        <v>1</v>
      </c>
    </row>
    <row r="32710" spans="1:4" x14ac:dyDescent="0.2">
      <c r="A32710">
        <v>96834</v>
      </c>
    </row>
    <row r="32711" spans="1:4" x14ac:dyDescent="0.2">
      <c r="A32711">
        <v>96834</v>
      </c>
      <c r="B32711" t="s">
        <v>6064</v>
      </c>
      <c r="C32711">
        <v>88267</v>
      </c>
      <c r="D32711">
        <v>0.185</v>
      </c>
    </row>
    <row r="32712" spans="1:4" x14ac:dyDescent="0.2">
      <c r="A32712">
        <v>96834</v>
      </c>
      <c r="B32712" t="s">
        <v>6064</v>
      </c>
      <c r="C32712">
        <v>88248</v>
      </c>
      <c r="D32712">
        <v>0.12330000000000001</v>
      </c>
    </row>
    <row r="32713" spans="1:4" x14ac:dyDescent="0.2">
      <c r="A32713">
        <v>96834</v>
      </c>
      <c r="B32713" t="s">
        <v>80</v>
      </c>
      <c r="C32713">
        <v>39311</v>
      </c>
      <c r="D32713">
        <v>1</v>
      </c>
    </row>
    <row r="32714" spans="1:4" x14ac:dyDescent="0.2">
      <c r="A32714">
        <v>104581</v>
      </c>
    </row>
    <row r="32715" spans="1:4" x14ac:dyDescent="0.2">
      <c r="A32715">
        <v>104581</v>
      </c>
      <c r="B32715" t="s">
        <v>6064</v>
      </c>
      <c r="C32715">
        <v>88267</v>
      </c>
      <c r="D32715">
        <v>0.1522</v>
      </c>
    </row>
    <row r="32716" spans="1:4" x14ac:dyDescent="0.2">
      <c r="A32716">
        <v>104581</v>
      </c>
      <c r="B32716" t="s">
        <v>6064</v>
      </c>
      <c r="C32716">
        <v>88248</v>
      </c>
      <c r="D32716">
        <v>0.10150000000000001</v>
      </c>
    </row>
    <row r="32717" spans="1:4" x14ac:dyDescent="0.2">
      <c r="A32717">
        <v>104581</v>
      </c>
      <c r="B32717" t="s">
        <v>80</v>
      </c>
      <c r="C32717">
        <v>39296</v>
      </c>
      <c r="D32717">
        <v>1</v>
      </c>
    </row>
    <row r="32718" spans="1:4" x14ac:dyDescent="0.2">
      <c r="A32718">
        <v>104582</v>
      </c>
    </row>
    <row r="32719" spans="1:4" x14ac:dyDescent="0.2">
      <c r="A32719">
        <v>104582</v>
      </c>
      <c r="B32719" t="s">
        <v>6064</v>
      </c>
      <c r="C32719">
        <v>88267</v>
      </c>
      <c r="D32719">
        <v>0.1804</v>
      </c>
    </row>
    <row r="32720" spans="1:4" x14ac:dyDescent="0.2">
      <c r="A32720">
        <v>104582</v>
      </c>
      <c r="B32720" t="s">
        <v>6064</v>
      </c>
      <c r="C32720">
        <v>88248</v>
      </c>
      <c r="D32720">
        <v>0.1203</v>
      </c>
    </row>
    <row r="32721" spans="1:4" x14ac:dyDescent="0.2">
      <c r="A32721">
        <v>104582</v>
      </c>
      <c r="B32721" t="s">
        <v>80</v>
      </c>
      <c r="C32721">
        <v>39297</v>
      </c>
      <c r="D32721">
        <v>1</v>
      </c>
    </row>
    <row r="32722" spans="1:4" x14ac:dyDescent="0.2">
      <c r="A32722">
        <v>104583</v>
      </c>
    </row>
    <row r="32723" spans="1:4" x14ac:dyDescent="0.2">
      <c r="A32723">
        <v>104583</v>
      </c>
      <c r="B32723" t="s">
        <v>6064</v>
      </c>
      <c r="C32723">
        <v>88267</v>
      </c>
      <c r="D32723">
        <v>0.21560000000000001</v>
      </c>
    </row>
    <row r="32724" spans="1:4" x14ac:dyDescent="0.2">
      <c r="A32724">
        <v>104583</v>
      </c>
      <c r="B32724" t="s">
        <v>6064</v>
      </c>
      <c r="C32724">
        <v>88248</v>
      </c>
      <c r="D32724">
        <v>0.14369999999999999</v>
      </c>
    </row>
    <row r="32725" spans="1:4" x14ac:dyDescent="0.2">
      <c r="A32725">
        <v>104583</v>
      </c>
      <c r="B32725" t="s">
        <v>80</v>
      </c>
      <c r="C32725">
        <v>39298</v>
      </c>
      <c r="D32725">
        <v>1</v>
      </c>
    </row>
    <row r="32726" spans="1:4" x14ac:dyDescent="0.2">
      <c r="A32726">
        <v>104584</v>
      </c>
    </row>
    <row r="32727" spans="1:4" x14ac:dyDescent="0.2">
      <c r="A32727">
        <v>104584</v>
      </c>
      <c r="B32727" t="s">
        <v>6064</v>
      </c>
      <c r="C32727">
        <v>88267</v>
      </c>
      <c r="D32727">
        <v>0.26500000000000001</v>
      </c>
    </row>
    <row r="32728" spans="1:4" x14ac:dyDescent="0.2">
      <c r="A32728">
        <v>104584</v>
      </c>
      <c r="B32728" t="s">
        <v>6064</v>
      </c>
      <c r="C32728">
        <v>88248</v>
      </c>
      <c r="D32728">
        <v>0.1767</v>
      </c>
    </row>
    <row r="32729" spans="1:4" x14ac:dyDescent="0.2">
      <c r="A32729">
        <v>104584</v>
      </c>
      <c r="B32729" t="s">
        <v>80</v>
      </c>
      <c r="C32729">
        <v>39299</v>
      </c>
      <c r="D32729">
        <v>1</v>
      </c>
    </row>
    <row r="32730" spans="1:4" x14ac:dyDescent="0.2">
      <c r="A32730">
        <v>104585</v>
      </c>
    </row>
    <row r="32731" spans="1:4" x14ac:dyDescent="0.2">
      <c r="A32731">
        <v>104585</v>
      </c>
      <c r="B32731" t="s">
        <v>6064</v>
      </c>
      <c r="C32731">
        <v>88267</v>
      </c>
      <c r="D32731">
        <v>0.12770000000000001</v>
      </c>
    </row>
    <row r="32732" spans="1:4" x14ac:dyDescent="0.2">
      <c r="A32732">
        <v>104585</v>
      </c>
      <c r="B32732" t="s">
        <v>6064</v>
      </c>
      <c r="C32732">
        <v>88248</v>
      </c>
      <c r="D32732">
        <v>8.5099999999999995E-2</v>
      </c>
    </row>
    <row r="32733" spans="1:4" x14ac:dyDescent="0.2">
      <c r="A32733">
        <v>104585</v>
      </c>
      <c r="B32733" t="s">
        <v>80</v>
      </c>
      <c r="C32733">
        <v>45062</v>
      </c>
      <c r="D32733">
        <v>1</v>
      </c>
    </row>
    <row r="32734" spans="1:4" x14ac:dyDescent="0.2">
      <c r="A32734">
        <v>104585</v>
      </c>
      <c r="B32734" t="s">
        <v>80</v>
      </c>
      <c r="C32734">
        <v>3148</v>
      </c>
      <c r="D32734">
        <v>2.0999999999999999E-3</v>
      </c>
    </row>
    <row r="32735" spans="1:4" x14ac:dyDescent="0.2">
      <c r="A32735">
        <v>104587</v>
      </c>
    </row>
    <row r="32736" spans="1:4" x14ac:dyDescent="0.2">
      <c r="A32736">
        <v>104587</v>
      </c>
      <c r="B32736" t="s">
        <v>6064</v>
      </c>
      <c r="C32736">
        <v>88267</v>
      </c>
      <c r="D32736">
        <v>0.15129999999999999</v>
      </c>
    </row>
    <row r="32737" spans="1:4" x14ac:dyDescent="0.2">
      <c r="A32737">
        <v>104587</v>
      </c>
      <c r="B32737" t="s">
        <v>6064</v>
      </c>
      <c r="C32737">
        <v>88248</v>
      </c>
      <c r="D32737">
        <v>0.1009</v>
      </c>
    </row>
    <row r="32738" spans="1:4" x14ac:dyDescent="0.2">
      <c r="A32738">
        <v>104587</v>
      </c>
      <c r="B32738" t="s">
        <v>80</v>
      </c>
      <c r="C32738">
        <v>45063</v>
      </c>
      <c r="D32738">
        <v>1</v>
      </c>
    </row>
    <row r="32739" spans="1:4" x14ac:dyDescent="0.2">
      <c r="A32739">
        <v>104587</v>
      </c>
      <c r="B32739" t="s">
        <v>80</v>
      </c>
      <c r="C32739">
        <v>3148</v>
      </c>
      <c r="D32739">
        <v>2.7000000000000001E-3</v>
      </c>
    </row>
    <row r="32740" spans="1:4" x14ac:dyDescent="0.2">
      <c r="A32740">
        <v>104586</v>
      </c>
    </row>
    <row r="32741" spans="1:4" x14ac:dyDescent="0.2">
      <c r="A32741">
        <v>104586</v>
      </c>
      <c r="B32741" t="s">
        <v>6064</v>
      </c>
      <c r="C32741">
        <v>88267</v>
      </c>
      <c r="D32741">
        <v>0.12770000000000001</v>
      </c>
    </row>
    <row r="32742" spans="1:4" x14ac:dyDescent="0.2">
      <c r="A32742">
        <v>104586</v>
      </c>
      <c r="B32742" t="s">
        <v>6064</v>
      </c>
      <c r="C32742">
        <v>88248</v>
      </c>
      <c r="D32742">
        <v>8.5099999999999995E-2</v>
      </c>
    </row>
    <row r="32743" spans="1:4" x14ac:dyDescent="0.2">
      <c r="A32743">
        <v>104586</v>
      </c>
      <c r="B32743" t="s">
        <v>80</v>
      </c>
      <c r="C32743">
        <v>45013</v>
      </c>
      <c r="D32743">
        <v>1</v>
      </c>
    </row>
    <row r="32744" spans="1:4" x14ac:dyDescent="0.2">
      <c r="A32744">
        <v>104586</v>
      </c>
      <c r="B32744" t="s">
        <v>80</v>
      </c>
      <c r="C32744">
        <v>3148</v>
      </c>
      <c r="D32744">
        <v>2.0999999999999999E-3</v>
      </c>
    </row>
    <row r="32745" spans="1:4" x14ac:dyDescent="0.2">
      <c r="A32745">
        <v>96798</v>
      </c>
    </row>
    <row r="32746" spans="1:4" x14ac:dyDescent="0.2">
      <c r="A32746">
        <v>96798</v>
      </c>
      <c r="B32746" t="s">
        <v>6064</v>
      </c>
      <c r="C32746">
        <v>88267</v>
      </c>
      <c r="D32746">
        <v>6.9500000000000006E-2</v>
      </c>
    </row>
    <row r="32747" spans="1:4" x14ac:dyDescent="0.2">
      <c r="A32747">
        <v>96798</v>
      </c>
      <c r="B32747" t="s">
        <v>6064</v>
      </c>
      <c r="C32747">
        <v>88248</v>
      </c>
      <c r="D32747">
        <v>4.6300000000000001E-2</v>
      </c>
    </row>
    <row r="32748" spans="1:4" x14ac:dyDescent="0.2">
      <c r="A32748">
        <v>96798</v>
      </c>
      <c r="B32748" t="s">
        <v>80</v>
      </c>
      <c r="C32748">
        <v>38787</v>
      </c>
      <c r="D32748">
        <v>1.044</v>
      </c>
    </row>
    <row r="32749" spans="1:4" x14ac:dyDescent="0.2">
      <c r="A32749">
        <v>96799</v>
      </c>
    </row>
    <row r="32750" spans="1:4" x14ac:dyDescent="0.2">
      <c r="A32750">
        <v>96799</v>
      </c>
      <c r="B32750" t="s">
        <v>6064</v>
      </c>
      <c r="C32750">
        <v>88267</v>
      </c>
      <c r="D32750">
        <v>8.7599999999999997E-2</v>
      </c>
    </row>
    <row r="32751" spans="1:4" x14ac:dyDescent="0.2">
      <c r="A32751">
        <v>96799</v>
      </c>
      <c r="B32751" t="s">
        <v>6064</v>
      </c>
      <c r="C32751">
        <v>88248</v>
      </c>
      <c r="D32751">
        <v>5.8400000000000001E-2</v>
      </c>
    </row>
    <row r="32752" spans="1:4" x14ac:dyDescent="0.2">
      <c r="A32752">
        <v>96799</v>
      </c>
      <c r="B32752" t="s">
        <v>80</v>
      </c>
      <c r="C32752">
        <v>38825</v>
      </c>
      <c r="D32752">
        <v>1.044</v>
      </c>
    </row>
    <row r="32753" spans="1:4" x14ac:dyDescent="0.2">
      <c r="A32753">
        <v>96800</v>
      </c>
    </row>
    <row r="32754" spans="1:4" x14ac:dyDescent="0.2">
      <c r="A32754">
        <v>96800</v>
      </c>
      <c r="B32754" t="s">
        <v>6064</v>
      </c>
      <c r="C32754">
        <v>88267</v>
      </c>
      <c r="D32754">
        <v>0.11020000000000001</v>
      </c>
    </row>
    <row r="32755" spans="1:4" x14ac:dyDescent="0.2">
      <c r="A32755">
        <v>96800</v>
      </c>
      <c r="B32755" t="s">
        <v>6064</v>
      </c>
      <c r="C32755">
        <v>88248</v>
      </c>
      <c r="D32755">
        <v>7.3499999999999996E-2</v>
      </c>
    </row>
    <row r="32756" spans="1:4" x14ac:dyDescent="0.2">
      <c r="A32756">
        <v>96800</v>
      </c>
      <c r="B32756" t="s">
        <v>80</v>
      </c>
      <c r="C32756">
        <v>38826</v>
      </c>
      <c r="D32756">
        <v>1.044</v>
      </c>
    </row>
    <row r="32757" spans="1:4" x14ac:dyDescent="0.2">
      <c r="A32757">
        <v>96801</v>
      </c>
    </row>
    <row r="32758" spans="1:4" x14ac:dyDescent="0.2">
      <c r="A32758">
        <v>96801</v>
      </c>
      <c r="B32758" t="s">
        <v>6064</v>
      </c>
      <c r="C32758">
        <v>88267</v>
      </c>
      <c r="D32758">
        <v>0.1419</v>
      </c>
    </row>
    <row r="32759" spans="1:4" x14ac:dyDescent="0.2">
      <c r="A32759">
        <v>96801</v>
      </c>
      <c r="B32759" t="s">
        <v>6064</v>
      </c>
      <c r="C32759">
        <v>88248</v>
      </c>
      <c r="D32759">
        <v>9.4600000000000004E-2</v>
      </c>
    </row>
    <row r="32760" spans="1:4" x14ac:dyDescent="0.2">
      <c r="A32760">
        <v>96801</v>
      </c>
      <c r="B32760" t="s">
        <v>80</v>
      </c>
      <c r="C32760">
        <v>38827</v>
      </c>
      <c r="D32760">
        <v>1.044</v>
      </c>
    </row>
    <row r="32761" spans="1:4" x14ac:dyDescent="0.2">
      <c r="A32761">
        <v>104539</v>
      </c>
    </row>
    <row r="32762" spans="1:4" x14ac:dyDescent="0.2">
      <c r="A32762">
        <v>104539</v>
      </c>
      <c r="B32762" t="s">
        <v>6064</v>
      </c>
      <c r="C32762">
        <v>88267</v>
      </c>
      <c r="D32762">
        <v>0.32319999999999999</v>
      </c>
    </row>
    <row r="32763" spans="1:4" x14ac:dyDescent="0.2">
      <c r="A32763">
        <v>104539</v>
      </c>
      <c r="B32763" t="s">
        <v>6064</v>
      </c>
      <c r="C32763">
        <v>88248</v>
      </c>
      <c r="D32763">
        <v>0.2155</v>
      </c>
    </row>
    <row r="32764" spans="1:4" x14ac:dyDescent="0.2">
      <c r="A32764">
        <v>104539</v>
      </c>
      <c r="B32764" t="s">
        <v>80</v>
      </c>
      <c r="C32764">
        <v>45016</v>
      </c>
      <c r="D32764">
        <v>1</v>
      </c>
    </row>
    <row r="32765" spans="1:4" x14ac:dyDescent="0.2">
      <c r="A32765">
        <v>104541</v>
      </c>
    </row>
    <row r="32766" spans="1:4" x14ac:dyDescent="0.2">
      <c r="A32766">
        <v>104541</v>
      </c>
      <c r="B32766" t="s">
        <v>6064</v>
      </c>
      <c r="C32766">
        <v>88267</v>
      </c>
      <c r="D32766">
        <v>0.34670000000000001</v>
      </c>
    </row>
    <row r="32767" spans="1:4" x14ac:dyDescent="0.2">
      <c r="A32767">
        <v>104541</v>
      </c>
      <c r="B32767" t="s">
        <v>6064</v>
      </c>
      <c r="C32767">
        <v>88248</v>
      </c>
      <c r="D32767">
        <v>0.2311</v>
      </c>
    </row>
    <row r="32768" spans="1:4" x14ac:dyDescent="0.2">
      <c r="A32768">
        <v>104541</v>
      </c>
      <c r="B32768" t="s">
        <v>80</v>
      </c>
      <c r="C32768">
        <v>45017</v>
      </c>
      <c r="D32768">
        <v>1</v>
      </c>
    </row>
    <row r="32769" spans="1:4" x14ac:dyDescent="0.2">
      <c r="A32769">
        <v>104540</v>
      </c>
    </row>
    <row r="32770" spans="1:4" x14ac:dyDescent="0.2">
      <c r="A32770">
        <v>104540</v>
      </c>
      <c r="B32770" t="s">
        <v>6064</v>
      </c>
      <c r="C32770">
        <v>88267</v>
      </c>
      <c r="D32770">
        <v>0.32319999999999999</v>
      </c>
    </row>
    <row r="32771" spans="1:4" x14ac:dyDescent="0.2">
      <c r="A32771">
        <v>104540</v>
      </c>
      <c r="B32771" t="s">
        <v>6064</v>
      </c>
      <c r="C32771">
        <v>88248</v>
      </c>
      <c r="D32771">
        <v>0.2155</v>
      </c>
    </row>
    <row r="32772" spans="1:4" x14ac:dyDescent="0.2">
      <c r="A32772">
        <v>104540</v>
      </c>
      <c r="B32772" t="s">
        <v>80</v>
      </c>
      <c r="C32772">
        <v>45021</v>
      </c>
      <c r="D32772">
        <v>1</v>
      </c>
    </row>
    <row r="32773" spans="1:4" x14ac:dyDescent="0.2">
      <c r="A32773">
        <v>104543</v>
      </c>
    </row>
    <row r="32774" spans="1:4" x14ac:dyDescent="0.2">
      <c r="A32774">
        <v>104543</v>
      </c>
      <c r="B32774" t="s">
        <v>6064</v>
      </c>
      <c r="C32774">
        <v>88267</v>
      </c>
      <c r="D32774">
        <v>0.34200000000000003</v>
      </c>
    </row>
    <row r="32775" spans="1:4" x14ac:dyDescent="0.2">
      <c r="A32775">
        <v>104543</v>
      </c>
      <c r="B32775" t="s">
        <v>6064</v>
      </c>
      <c r="C32775">
        <v>88248</v>
      </c>
      <c r="D32775">
        <v>0.22800000000000001</v>
      </c>
    </row>
    <row r="32776" spans="1:4" x14ac:dyDescent="0.2">
      <c r="A32776">
        <v>104543</v>
      </c>
      <c r="B32776" t="s">
        <v>80</v>
      </c>
      <c r="C32776">
        <v>45018</v>
      </c>
      <c r="D32776">
        <v>1</v>
      </c>
    </row>
    <row r="32777" spans="1:4" x14ac:dyDescent="0.2">
      <c r="A32777">
        <v>104544</v>
      </c>
    </row>
    <row r="32778" spans="1:4" x14ac:dyDescent="0.2">
      <c r="A32778">
        <v>104544</v>
      </c>
      <c r="B32778" t="s">
        <v>6064</v>
      </c>
      <c r="C32778">
        <v>88267</v>
      </c>
      <c r="D32778">
        <v>0.34200000000000003</v>
      </c>
    </row>
    <row r="32779" spans="1:4" x14ac:dyDescent="0.2">
      <c r="A32779">
        <v>104544</v>
      </c>
      <c r="B32779" t="s">
        <v>6064</v>
      </c>
      <c r="C32779">
        <v>88248</v>
      </c>
      <c r="D32779">
        <v>0.22800000000000001</v>
      </c>
    </row>
    <row r="32780" spans="1:4" x14ac:dyDescent="0.2">
      <c r="A32780">
        <v>104544</v>
      </c>
      <c r="B32780" t="s">
        <v>80</v>
      </c>
      <c r="C32780">
        <v>45019</v>
      </c>
      <c r="D32780">
        <v>1</v>
      </c>
    </row>
    <row r="32781" spans="1:4" x14ac:dyDescent="0.2">
      <c r="A32781">
        <v>104545</v>
      </c>
    </row>
    <row r="32782" spans="1:4" x14ac:dyDescent="0.2">
      <c r="A32782">
        <v>104545</v>
      </c>
      <c r="B32782" t="s">
        <v>6064</v>
      </c>
      <c r="C32782">
        <v>88267</v>
      </c>
      <c r="D32782">
        <v>0.38429999999999997</v>
      </c>
    </row>
    <row r="32783" spans="1:4" x14ac:dyDescent="0.2">
      <c r="A32783">
        <v>104545</v>
      </c>
      <c r="B32783" t="s">
        <v>6064</v>
      </c>
      <c r="C32783">
        <v>88248</v>
      </c>
      <c r="D32783">
        <v>0.25619999999999998</v>
      </c>
    </row>
    <row r="32784" spans="1:4" x14ac:dyDescent="0.2">
      <c r="A32784">
        <v>104545</v>
      </c>
      <c r="B32784" t="s">
        <v>80</v>
      </c>
      <c r="C32784">
        <v>45020</v>
      </c>
      <c r="D32784">
        <v>1</v>
      </c>
    </row>
    <row r="32785" spans="1:4" x14ac:dyDescent="0.2">
      <c r="A32785">
        <v>104542</v>
      </c>
    </row>
    <row r="32786" spans="1:4" x14ac:dyDescent="0.2">
      <c r="A32786">
        <v>104542</v>
      </c>
      <c r="B32786" t="s">
        <v>6064</v>
      </c>
      <c r="C32786">
        <v>88267</v>
      </c>
      <c r="D32786">
        <v>0.34670000000000001</v>
      </c>
    </row>
    <row r="32787" spans="1:4" x14ac:dyDescent="0.2">
      <c r="A32787">
        <v>104542</v>
      </c>
      <c r="B32787" t="s">
        <v>6064</v>
      </c>
      <c r="C32787">
        <v>88248</v>
      </c>
      <c r="D32787">
        <v>0.2311</v>
      </c>
    </row>
    <row r="32788" spans="1:4" x14ac:dyDescent="0.2">
      <c r="A32788">
        <v>104542</v>
      </c>
      <c r="B32788" t="s">
        <v>80</v>
      </c>
      <c r="C32788">
        <v>45022</v>
      </c>
      <c r="D32788">
        <v>1</v>
      </c>
    </row>
    <row r="32789" spans="1:4" x14ac:dyDescent="0.2">
      <c r="A32789">
        <v>104592</v>
      </c>
    </row>
    <row r="32790" spans="1:4" x14ac:dyDescent="0.2">
      <c r="A32790">
        <v>104592</v>
      </c>
      <c r="B32790" t="s">
        <v>6064</v>
      </c>
      <c r="C32790">
        <v>88267</v>
      </c>
      <c r="D32790">
        <v>0.36549999999999999</v>
      </c>
    </row>
    <row r="32791" spans="1:4" x14ac:dyDescent="0.2">
      <c r="A32791">
        <v>104592</v>
      </c>
      <c r="B32791" t="s">
        <v>6064</v>
      </c>
      <c r="C32791">
        <v>88248</v>
      </c>
      <c r="D32791">
        <v>0.2437</v>
      </c>
    </row>
    <row r="32792" spans="1:4" x14ac:dyDescent="0.2">
      <c r="A32792">
        <v>104592</v>
      </c>
      <c r="B32792" t="s">
        <v>80</v>
      </c>
      <c r="C32792">
        <v>45023</v>
      </c>
      <c r="D32792">
        <v>1</v>
      </c>
    </row>
    <row r="32793" spans="1:4" x14ac:dyDescent="0.2">
      <c r="A32793">
        <v>104548</v>
      </c>
    </row>
    <row r="32794" spans="1:4" x14ac:dyDescent="0.2">
      <c r="A32794">
        <v>104548</v>
      </c>
      <c r="B32794" t="s">
        <v>6064</v>
      </c>
      <c r="C32794">
        <v>88267</v>
      </c>
      <c r="D32794">
        <v>0.38890000000000002</v>
      </c>
    </row>
    <row r="32795" spans="1:4" x14ac:dyDescent="0.2">
      <c r="A32795">
        <v>104548</v>
      </c>
      <c r="B32795" t="s">
        <v>6064</v>
      </c>
      <c r="C32795">
        <v>88248</v>
      </c>
      <c r="D32795">
        <v>0.25929999999999997</v>
      </c>
    </row>
    <row r="32796" spans="1:4" x14ac:dyDescent="0.2">
      <c r="A32796">
        <v>104548</v>
      </c>
      <c r="B32796" t="s">
        <v>80</v>
      </c>
      <c r="C32796">
        <v>45024</v>
      </c>
      <c r="D32796">
        <v>1</v>
      </c>
    </row>
    <row r="32797" spans="1:4" x14ac:dyDescent="0.2">
      <c r="A32797">
        <v>104546</v>
      </c>
    </row>
    <row r="32798" spans="1:4" x14ac:dyDescent="0.2">
      <c r="A32798">
        <v>104546</v>
      </c>
      <c r="B32798" t="s">
        <v>6064</v>
      </c>
      <c r="C32798">
        <v>88267</v>
      </c>
      <c r="D32798">
        <v>0.38429999999999997</v>
      </c>
    </row>
    <row r="32799" spans="1:4" x14ac:dyDescent="0.2">
      <c r="A32799">
        <v>104546</v>
      </c>
      <c r="B32799" t="s">
        <v>6064</v>
      </c>
      <c r="C32799">
        <v>88248</v>
      </c>
      <c r="D32799">
        <v>0.25619999999999998</v>
      </c>
    </row>
    <row r="32800" spans="1:4" x14ac:dyDescent="0.2">
      <c r="A32800">
        <v>104546</v>
      </c>
      <c r="B32800" t="s">
        <v>80</v>
      </c>
      <c r="C32800">
        <v>45025</v>
      </c>
      <c r="D32800">
        <v>1</v>
      </c>
    </row>
    <row r="32801" spans="1:4" x14ac:dyDescent="0.2">
      <c r="A32801">
        <v>104549</v>
      </c>
    </row>
    <row r="32802" spans="1:4" x14ac:dyDescent="0.2">
      <c r="A32802">
        <v>104549</v>
      </c>
      <c r="B32802" t="s">
        <v>6064</v>
      </c>
      <c r="C32802">
        <v>88267</v>
      </c>
      <c r="D32802">
        <v>0.40770000000000001</v>
      </c>
    </row>
    <row r="32803" spans="1:4" x14ac:dyDescent="0.2">
      <c r="A32803">
        <v>104549</v>
      </c>
      <c r="B32803" t="s">
        <v>6064</v>
      </c>
      <c r="C32803">
        <v>88248</v>
      </c>
      <c r="D32803">
        <v>0.27179999999999999</v>
      </c>
    </row>
    <row r="32804" spans="1:4" x14ac:dyDescent="0.2">
      <c r="A32804">
        <v>104549</v>
      </c>
      <c r="B32804" t="s">
        <v>80</v>
      </c>
      <c r="C32804">
        <v>45026</v>
      </c>
      <c r="D32804">
        <v>1</v>
      </c>
    </row>
    <row r="32805" spans="1:4" x14ac:dyDescent="0.2">
      <c r="A32805">
        <v>104550</v>
      </c>
    </row>
    <row r="32806" spans="1:4" x14ac:dyDescent="0.2">
      <c r="A32806">
        <v>104550</v>
      </c>
      <c r="B32806" t="s">
        <v>6064</v>
      </c>
      <c r="C32806">
        <v>88267</v>
      </c>
      <c r="D32806">
        <v>0.46410000000000001</v>
      </c>
    </row>
    <row r="32807" spans="1:4" x14ac:dyDescent="0.2">
      <c r="A32807">
        <v>104550</v>
      </c>
      <c r="B32807" t="s">
        <v>6064</v>
      </c>
      <c r="C32807">
        <v>88248</v>
      </c>
      <c r="D32807">
        <v>0.30940000000000001</v>
      </c>
    </row>
    <row r="32808" spans="1:4" x14ac:dyDescent="0.2">
      <c r="A32808">
        <v>104550</v>
      </c>
      <c r="B32808" t="s">
        <v>80</v>
      </c>
      <c r="C32808">
        <v>45027</v>
      </c>
      <c r="D32808">
        <v>1</v>
      </c>
    </row>
    <row r="32809" spans="1:4" x14ac:dyDescent="0.2">
      <c r="A32809">
        <v>104552</v>
      </c>
    </row>
    <row r="32810" spans="1:4" x14ac:dyDescent="0.2">
      <c r="A32810">
        <v>104552</v>
      </c>
      <c r="B32810" t="s">
        <v>6064</v>
      </c>
      <c r="C32810">
        <v>88267</v>
      </c>
      <c r="D32810">
        <v>0.47360000000000002</v>
      </c>
    </row>
    <row r="32811" spans="1:4" x14ac:dyDescent="0.2">
      <c r="A32811">
        <v>104552</v>
      </c>
      <c r="B32811" t="s">
        <v>6064</v>
      </c>
      <c r="C32811">
        <v>88248</v>
      </c>
      <c r="D32811">
        <v>0.31569999999999998</v>
      </c>
    </row>
    <row r="32812" spans="1:4" x14ac:dyDescent="0.2">
      <c r="A32812">
        <v>104552</v>
      </c>
      <c r="B32812" t="s">
        <v>80</v>
      </c>
      <c r="C32812">
        <v>45028</v>
      </c>
      <c r="D32812">
        <v>1</v>
      </c>
    </row>
    <row r="32813" spans="1:4" x14ac:dyDescent="0.2">
      <c r="A32813">
        <v>104551</v>
      </c>
    </row>
    <row r="32814" spans="1:4" x14ac:dyDescent="0.2">
      <c r="A32814">
        <v>104551</v>
      </c>
      <c r="B32814" t="s">
        <v>6064</v>
      </c>
      <c r="C32814">
        <v>88267</v>
      </c>
      <c r="D32814">
        <v>0.46410000000000001</v>
      </c>
    </row>
    <row r="32815" spans="1:4" x14ac:dyDescent="0.2">
      <c r="A32815">
        <v>104551</v>
      </c>
      <c r="B32815" t="s">
        <v>6064</v>
      </c>
      <c r="C32815">
        <v>88248</v>
      </c>
      <c r="D32815">
        <v>0.30940000000000001</v>
      </c>
    </row>
    <row r="32816" spans="1:4" x14ac:dyDescent="0.2">
      <c r="A32816">
        <v>104551</v>
      </c>
      <c r="B32816" t="s">
        <v>80</v>
      </c>
      <c r="C32816">
        <v>45029</v>
      </c>
      <c r="D32816">
        <v>1</v>
      </c>
    </row>
    <row r="32817" spans="1:4" x14ac:dyDescent="0.2">
      <c r="A32817">
        <v>104553</v>
      </c>
    </row>
    <row r="32818" spans="1:4" x14ac:dyDescent="0.2">
      <c r="A32818">
        <v>104553</v>
      </c>
      <c r="B32818" t="s">
        <v>6064</v>
      </c>
      <c r="C32818">
        <v>88267</v>
      </c>
      <c r="D32818">
        <v>0.49709999999999999</v>
      </c>
    </row>
    <row r="32819" spans="1:4" x14ac:dyDescent="0.2">
      <c r="A32819">
        <v>104553</v>
      </c>
      <c r="B32819" t="s">
        <v>6064</v>
      </c>
      <c r="C32819">
        <v>88248</v>
      </c>
      <c r="D32819">
        <v>0.33139999999999997</v>
      </c>
    </row>
    <row r="32820" spans="1:4" x14ac:dyDescent="0.2">
      <c r="A32820">
        <v>104553</v>
      </c>
      <c r="B32820" t="s">
        <v>80</v>
      </c>
      <c r="C32820">
        <v>45030</v>
      </c>
      <c r="D32820">
        <v>1</v>
      </c>
    </row>
    <row r="32821" spans="1:4" x14ac:dyDescent="0.2">
      <c r="A32821">
        <v>104554</v>
      </c>
    </row>
    <row r="32822" spans="1:4" x14ac:dyDescent="0.2">
      <c r="A32822">
        <v>104554</v>
      </c>
      <c r="B32822" t="s">
        <v>6064</v>
      </c>
      <c r="C32822">
        <v>88267</v>
      </c>
      <c r="D32822">
        <v>0.44190000000000002</v>
      </c>
    </row>
    <row r="32823" spans="1:4" x14ac:dyDescent="0.2">
      <c r="A32823">
        <v>104554</v>
      </c>
      <c r="B32823" t="s">
        <v>6064</v>
      </c>
      <c r="C32823">
        <v>88248</v>
      </c>
      <c r="D32823">
        <v>0.29459999999999997</v>
      </c>
    </row>
    <row r="32824" spans="1:4" x14ac:dyDescent="0.2">
      <c r="A32824">
        <v>104554</v>
      </c>
      <c r="B32824" t="s">
        <v>80</v>
      </c>
      <c r="C32824">
        <v>45038</v>
      </c>
      <c r="D32824">
        <v>1</v>
      </c>
    </row>
    <row r="32825" spans="1:4" x14ac:dyDescent="0.2">
      <c r="A32825">
        <v>104554</v>
      </c>
      <c r="B32825" t="s">
        <v>80</v>
      </c>
      <c r="C32825">
        <v>3148</v>
      </c>
      <c r="D32825">
        <v>4.1999999999999997E-3</v>
      </c>
    </row>
    <row r="32826" spans="1:4" x14ac:dyDescent="0.2">
      <c r="A32826">
        <v>104555</v>
      </c>
    </row>
    <row r="32827" spans="1:4" x14ac:dyDescent="0.2">
      <c r="A32827">
        <v>104555</v>
      </c>
      <c r="B32827" t="s">
        <v>6064</v>
      </c>
      <c r="C32827">
        <v>88267</v>
      </c>
      <c r="D32827">
        <v>0.52370000000000005</v>
      </c>
    </row>
    <row r="32828" spans="1:4" x14ac:dyDescent="0.2">
      <c r="A32828">
        <v>104555</v>
      </c>
      <c r="B32828" t="s">
        <v>6064</v>
      </c>
      <c r="C32828">
        <v>88248</v>
      </c>
      <c r="D32828">
        <v>0.34910000000000002</v>
      </c>
    </row>
    <row r="32829" spans="1:4" x14ac:dyDescent="0.2">
      <c r="A32829">
        <v>104555</v>
      </c>
      <c r="B32829" t="s">
        <v>80</v>
      </c>
      <c r="C32829">
        <v>45039</v>
      </c>
      <c r="D32829">
        <v>1</v>
      </c>
    </row>
    <row r="32830" spans="1:4" x14ac:dyDescent="0.2">
      <c r="A32830">
        <v>104555</v>
      </c>
      <c r="B32830" t="s">
        <v>80</v>
      </c>
      <c r="C32830">
        <v>3148</v>
      </c>
      <c r="D32830">
        <v>5.3E-3</v>
      </c>
    </row>
    <row r="32831" spans="1:4" x14ac:dyDescent="0.2">
      <c r="A32831">
        <v>104556</v>
      </c>
    </row>
    <row r="32832" spans="1:4" x14ac:dyDescent="0.2">
      <c r="A32832">
        <v>104556</v>
      </c>
      <c r="B32832" t="s">
        <v>6064</v>
      </c>
      <c r="C32832">
        <v>88267</v>
      </c>
      <c r="D32832">
        <v>0.44230000000000003</v>
      </c>
    </row>
    <row r="32833" spans="1:4" x14ac:dyDescent="0.2">
      <c r="A32833">
        <v>104556</v>
      </c>
      <c r="B32833" t="s">
        <v>6064</v>
      </c>
      <c r="C32833">
        <v>88248</v>
      </c>
      <c r="D32833">
        <v>0.2949</v>
      </c>
    </row>
    <row r="32834" spans="1:4" x14ac:dyDescent="0.2">
      <c r="A32834">
        <v>104556</v>
      </c>
      <c r="B32834" t="s">
        <v>80</v>
      </c>
      <c r="C32834">
        <v>45036</v>
      </c>
      <c r="D32834">
        <v>1</v>
      </c>
    </row>
    <row r="32835" spans="1:4" x14ac:dyDescent="0.2">
      <c r="A32835">
        <v>104556</v>
      </c>
      <c r="B32835" t="s">
        <v>80</v>
      </c>
      <c r="C32835">
        <v>3148</v>
      </c>
      <c r="D32835">
        <v>2.7000000000000001E-3</v>
      </c>
    </row>
    <row r="32836" spans="1:4" x14ac:dyDescent="0.2">
      <c r="A32836">
        <v>104558</v>
      </c>
    </row>
    <row r="32837" spans="1:4" x14ac:dyDescent="0.2">
      <c r="A32837">
        <v>104558</v>
      </c>
      <c r="B32837" t="s">
        <v>6064</v>
      </c>
      <c r="C32837">
        <v>88267</v>
      </c>
      <c r="D32837">
        <v>0.4577</v>
      </c>
    </row>
    <row r="32838" spans="1:4" x14ac:dyDescent="0.2">
      <c r="A32838">
        <v>104558</v>
      </c>
      <c r="B32838" t="s">
        <v>6064</v>
      </c>
      <c r="C32838">
        <v>88248</v>
      </c>
      <c r="D32838">
        <v>0.30509999999999998</v>
      </c>
    </row>
    <row r="32839" spans="1:4" x14ac:dyDescent="0.2">
      <c r="A32839">
        <v>104558</v>
      </c>
      <c r="B32839" t="s">
        <v>80</v>
      </c>
      <c r="C32839">
        <v>45037</v>
      </c>
      <c r="D32839">
        <v>1</v>
      </c>
    </row>
    <row r="32840" spans="1:4" x14ac:dyDescent="0.2">
      <c r="A32840">
        <v>104558</v>
      </c>
      <c r="B32840" t="s">
        <v>80</v>
      </c>
      <c r="C32840">
        <v>3148</v>
      </c>
      <c r="D32840">
        <v>2.0999999999999999E-3</v>
      </c>
    </row>
    <row r="32841" spans="1:4" x14ac:dyDescent="0.2">
      <c r="A32841">
        <v>104559</v>
      </c>
    </row>
    <row r="32842" spans="1:4" x14ac:dyDescent="0.2">
      <c r="A32842">
        <v>104559</v>
      </c>
      <c r="B32842" t="s">
        <v>6064</v>
      </c>
      <c r="C32842">
        <v>88267</v>
      </c>
      <c r="D32842">
        <v>0.37309999999999999</v>
      </c>
    </row>
    <row r="32843" spans="1:4" x14ac:dyDescent="0.2">
      <c r="A32843">
        <v>104559</v>
      </c>
      <c r="B32843" t="s">
        <v>6064</v>
      </c>
      <c r="C32843">
        <v>88248</v>
      </c>
      <c r="D32843">
        <v>0.2487</v>
      </c>
    </row>
    <row r="32844" spans="1:4" x14ac:dyDescent="0.2">
      <c r="A32844">
        <v>104559</v>
      </c>
      <c r="B32844" t="s">
        <v>80</v>
      </c>
      <c r="C32844">
        <v>45031</v>
      </c>
      <c r="D32844">
        <v>1</v>
      </c>
    </row>
    <row r="32845" spans="1:4" x14ac:dyDescent="0.2">
      <c r="A32845">
        <v>104559</v>
      </c>
      <c r="B32845" t="s">
        <v>80</v>
      </c>
      <c r="C32845">
        <v>3148</v>
      </c>
      <c r="D32845">
        <v>2.0999999999999999E-3</v>
      </c>
    </row>
    <row r="32846" spans="1:4" x14ac:dyDescent="0.2">
      <c r="A32846">
        <v>104560</v>
      </c>
    </row>
    <row r="32847" spans="1:4" x14ac:dyDescent="0.2">
      <c r="A32847">
        <v>104560</v>
      </c>
      <c r="B32847" t="s">
        <v>6064</v>
      </c>
      <c r="C32847">
        <v>88267</v>
      </c>
      <c r="D32847">
        <v>0.41070000000000001</v>
      </c>
    </row>
    <row r="32848" spans="1:4" x14ac:dyDescent="0.2">
      <c r="A32848">
        <v>104560</v>
      </c>
      <c r="B32848" t="s">
        <v>6064</v>
      </c>
      <c r="C32848">
        <v>88248</v>
      </c>
      <c r="D32848">
        <v>0.27379999999999999</v>
      </c>
    </row>
    <row r="32849" spans="1:4" x14ac:dyDescent="0.2">
      <c r="A32849">
        <v>104560</v>
      </c>
      <c r="B32849" t="s">
        <v>80</v>
      </c>
      <c r="C32849">
        <v>45032</v>
      </c>
      <c r="D32849">
        <v>1</v>
      </c>
    </row>
    <row r="32850" spans="1:4" x14ac:dyDescent="0.2">
      <c r="A32850">
        <v>104560</v>
      </c>
      <c r="B32850" t="s">
        <v>80</v>
      </c>
      <c r="C32850">
        <v>3148</v>
      </c>
      <c r="D32850">
        <v>2.0999999999999999E-3</v>
      </c>
    </row>
    <row r="32851" spans="1:4" x14ac:dyDescent="0.2">
      <c r="A32851">
        <v>104557</v>
      </c>
    </row>
    <row r="32852" spans="1:4" x14ac:dyDescent="0.2">
      <c r="A32852">
        <v>104557</v>
      </c>
      <c r="B32852" t="s">
        <v>6064</v>
      </c>
      <c r="C32852">
        <v>88267</v>
      </c>
      <c r="D32852">
        <v>0.44230000000000003</v>
      </c>
    </row>
    <row r="32853" spans="1:4" x14ac:dyDescent="0.2">
      <c r="A32853">
        <v>104557</v>
      </c>
      <c r="B32853" t="s">
        <v>6064</v>
      </c>
      <c r="C32853">
        <v>88248</v>
      </c>
      <c r="D32853">
        <v>0.2949</v>
      </c>
    </row>
    <row r="32854" spans="1:4" x14ac:dyDescent="0.2">
      <c r="A32854">
        <v>104557</v>
      </c>
      <c r="B32854" t="s">
        <v>80</v>
      </c>
      <c r="C32854">
        <v>45033</v>
      </c>
      <c r="D32854">
        <v>1</v>
      </c>
    </row>
    <row r="32855" spans="1:4" x14ac:dyDescent="0.2">
      <c r="A32855">
        <v>104557</v>
      </c>
      <c r="B32855" t="s">
        <v>80</v>
      </c>
      <c r="C32855">
        <v>3148</v>
      </c>
      <c r="D32855">
        <v>2.7000000000000001E-3</v>
      </c>
    </row>
    <row r="32856" spans="1:4" x14ac:dyDescent="0.2">
      <c r="A32856">
        <v>104561</v>
      </c>
    </row>
    <row r="32857" spans="1:4" x14ac:dyDescent="0.2">
      <c r="A32857">
        <v>104561</v>
      </c>
      <c r="B32857" t="s">
        <v>6064</v>
      </c>
      <c r="C32857">
        <v>88267</v>
      </c>
      <c r="D32857">
        <v>0.48920000000000002</v>
      </c>
    </row>
    <row r="32858" spans="1:4" x14ac:dyDescent="0.2">
      <c r="A32858">
        <v>104561</v>
      </c>
      <c r="B32858" t="s">
        <v>6064</v>
      </c>
      <c r="C32858">
        <v>88248</v>
      </c>
      <c r="D32858">
        <v>0.3261</v>
      </c>
    </row>
    <row r="32859" spans="1:4" x14ac:dyDescent="0.2">
      <c r="A32859">
        <v>104561</v>
      </c>
      <c r="B32859" t="s">
        <v>80</v>
      </c>
      <c r="C32859">
        <v>45034</v>
      </c>
      <c r="D32859">
        <v>1</v>
      </c>
    </row>
    <row r="32860" spans="1:4" x14ac:dyDescent="0.2">
      <c r="A32860">
        <v>104561</v>
      </c>
      <c r="B32860" t="s">
        <v>80</v>
      </c>
      <c r="C32860">
        <v>3148</v>
      </c>
      <c r="D32860">
        <v>2.7000000000000001E-3</v>
      </c>
    </row>
    <row r="32861" spans="1:4" x14ac:dyDescent="0.2">
      <c r="A32861">
        <v>104562</v>
      </c>
    </row>
    <row r="32862" spans="1:4" x14ac:dyDescent="0.2">
      <c r="A32862">
        <v>104562</v>
      </c>
      <c r="B32862" t="s">
        <v>6064</v>
      </c>
      <c r="C32862">
        <v>88267</v>
      </c>
      <c r="D32862">
        <v>0.55510000000000004</v>
      </c>
    </row>
    <row r="32863" spans="1:4" x14ac:dyDescent="0.2">
      <c r="A32863">
        <v>104562</v>
      </c>
      <c r="B32863" t="s">
        <v>6064</v>
      </c>
      <c r="C32863">
        <v>88248</v>
      </c>
      <c r="D32863">
        <v>0.37009999999999998</v>
      </c>
    </row>
    <row r="32864" spans="1:4" x14ac:dyDescent="0.2">
      <c r="A32864">
        <v>104562</v>
      </c>
      <c r="B32864" t="s">
        <v>80</v>
      </c>
      <c r="C32864">
        <v>45035</v>
      </c>
      <c r="D32864">
        <v>1</v>
      </c>
    </row>
    <row r="32865" spans="1:4" x14ac:dyDescent="0.2">
      <c r="A32865">
        <v>104562</v>
      </c>
      <c r="B32865" t="s">
        <v>80</v>
      </c>
      <c r="C32865">
        <v>3148</v>
      </c>
      <c r="D32865">
        <v>2.7000000000000001E-3</v>
      </c>
    </row>
    <row r="32866" spans="1:4" x14ac:dyDescent="0.2">
      <c r="A32866">
        <v>96860</v>
      </c>
    </row>
    <row r="32867" spans="1:4" x14ac:dyDescent="0.2">
      <c r="A32867">
        <v>96860</v>
      </c>
      <c r="B32867" t="s">
        <v>6064</v>
      </c>
      <c r="C32867">
        <v>88267</v>
      </c>
      <c r="D32867">
        <v>0.3044</v>
      </c>
    </row>
    <row r="32868" spans="1:4" x14ac:dyDescent="0.2">
      <c r="A32868">
        <v>96860</v>
      </c>
      <c r="B32868" t="s">
        <v>6064</v>
      </c>
      <c r="C32868">
        <v>88248</v>
      </c>
      <c r="D32868">
        <v>0.2029</v>
      </c>
    </row>
    <row r="32869" spans="1:4" x14ac:dyDescent="0.2">
      <c r="A32869">
        <v>96860</v>
      </c>
      <c r="B32869" t="s">
        <v>80</v>
      </c>
      <c r="C32869">
        <v>38873</v>
      </c>
      <c r="D32869">
        <v>1</v>
      </c>
    </row>
    <row r="32870" spans="1:4" x14ac:dyDescent="0.2">
      <c r="A32870">
        <v>96862</v>
      </c>
    </row>
    <row r="32871" spans="1:4" x14ac:dyDescent="0.2">
      <c r="A32871">
        <v>96862</v>
      </c>
      <c r="B32871" t="s">
        <v>6064</v>
      </c>
      <c r="C32871">
        <v>88267</v>
      </c>
      <c r="D32871">
        <v>0.36080000000000001</v>
      </c>
    </row>
    <row r="32872" spans="1:4" x14ac:dyDescent="0.2">
      <c r="A32872">
        <v>96862</v>
      </c>
      <c r="B32872" t="s">
        <v>6064</v>
      </c>
      <c r="C32872">
        <v>88248</v>
      </c>
      <c r="D32872">
        <v>0.24049999999999999</v>
      </c>
    </row>
    <row r="32873" spans="1:4" x14ac:dyDescent="0.2">
      <c r="A32873">
        <v>96862</v>
      </c>
      <c r="B32873" t="s">
        <v>80</v>
      </c>
      <c r="C32873">
        <v>38874</v>
      </c>
      <c r="D32873">
        <v>1</v>
      </c>
    </row>
    <row r="32874" spans="1:4" x14ac:dyDescent="0.2">
      <c r="A32874">
        <v>96864</v>
      </c>
    </row>
    <row r="32875" spans="1:4" x14ac:dyDescent="0.2">
      <c r="A32875">
        <v>96864</v>
      </c>
      <c r="B32875" t="s">
        <v>6064</v>
      </c>
      <c r="C32875">
        <v>88267</v>
      </c>
      <c r="D32875">
        <v>0.43120000000000003</v>
      </c>
    </row>
    <row r="32876" spans="1:4" x14ac:dyDescent="0.2">
      <c r="A32876">
        <v>96864</v>
      </c>
      <c r="B32876" t="s">
        <v>6064</v>
      </c>
      <c r="C32876">
        <v>88248</v>
      </c>
      <c r="D32876">
        <v>0.28749999999999998</v>
      </c>
    </row>
    <row r="32877" spans="1:4" x14ac:dyDescent="0.2">
      <c r="A32877">
        <v>96864</v>
      </c>
      <c r="B32877" t="s">
        <v>80</v>
      </c>
      <c r="C32877">
        <v>38875</v>
      </c>
      <c r="D32877">
        <v>1</v>
      </c>
    </row>
    <row r="32878" spans="1:4" x14ac:dyDescent="0.2">
      <c r="A32878">
        <v>96866</v>
      </c>
    </row>
    <row r="32879" spans="1:4" x14ac:dyDescent="0.2">
      <c r="A32879">
        <v>96866</v>
      </c>
      <c r="B32879" t="s">
        <v>6064</v>
      </c>
      <c r="C32879">
        <v>88267</v>
      </c>
      <c r="D32879">
        <v>0.53</v>
      </c>
    </row>
    <row r="32880" spans="1:4" x14ac:dyDescent="0.2">
      <c r="A32880">
        <v>96866</v>
      </c>
      <c r="B32880" t="s">
        <v>6064</v>
      </c>
      <c r="C32880">
        <v>88248</v>
      </c>
      <c r="D32880">
        <v>0.3533</v>
      </c>
    </row>
    <row r="32881" spans="1:4" x14ac:dyDescent="0.2">
      <c r="A32881">
        <v>96866</v>
      </c>
      <c r="B32881" t="s">
        <v>80</v>
      </c>
      <c r="C32881">
        <v>38876</v>
      </c>
      <c r="D32881">
        <v>1</v>
      </c>
    </row>
    <row r="32882" spans="1:4" x14ac:dyDescent="0.2">
      <c r="A32882">
        <v>96868</v>
      </c>
    </row>
    <row r="32883" spans="1:4" x14ac:dyDescent="0.2">
      <c r="A32883">
        <v>96868</v>
      </c>
      <c r="B32883" t="s">
        <v>6064</v>
      </c>
      <c r="C32883">
        <v>88267</v>
      </c>
      <c r="D32883">
        <v>0.21249999999999999</v>
      </c>
    </row>
    <row r="32884" spans="1:4" x14ac:dyDescent="0.2">
      <c r="A32884">
        <v>96868</v>
      </c>
      <c r="B32884" t="s">
        <v>6064</v>
      </c>
      <c r="C32884">
        <v>88248</v>
      </c>
      <c r="D32884">
        <v>0.14169999999999999</v>
      </c>
    </row>
    <row r="32885" spans="1:4" x14ac:dyDescent="0.2">
      <c r="A32885">
        <v>96868</v>
      </c>
      <c r="B32885" t="s">
        <v>80</v>
      </c>
      <c r="C32885">
        <v>39322</v>
      </c>
      <c r="D32885">
        <v>1</v>
      </c>
    </row>
    <row r="32886" spans="1:4" x14ac:dyDescent="0.2">
      <c r="A32886">
        <v>96869</v>
      </c>
    </row>
    <row r="32887" spans="1:4" x14ac:dyDescent="0.2">
      <c r="A32887">
        <v>96869</v>
      </c>
      <c r="B32887" t="s">
        <v>6064</v>
      </c>
      <c r="C32887">
        <v>88267</v>
      </c>
      <c r="D32887">
        <v>0.25190000000000001</v>
      </c>
    </row>
    <row r="32888" spans="1:4" x14ac:dyDescent="0.2">
      <c r="A32888">
        <v>96869</v>
      </c>
      <c r="B32888" t="s">
        <v>6064</v>
      </c>
      <c r="C32888">
        <v>88248</v>
      </c>
      <c r="D32888">
        <v>0.16789999999999999</v>
      </c>
    </row>
    <row r="32889" spans="1:4" x14ac:dyDescent="0.2">
      <c r="A32889">
        <v>96869</v>
      </c>
      <c r="B32889" t="s">
        <v>80</v>
      </c>
      <c r="C32889">
        <v>39289</v>
      </c>
      <c r="D32889">
        <v>1</v>
      </c>
    </row>
    <row r="32890" spans="1:4" x14ac:dyDescent="0.2">
      <c r="A32890">
        <v>96870</v>
      </c>
    </row>
    <row r="32891" spans="1:4" x14ac:dyDescent="0.2">
      <c r="A32891">
        <v>96870</v>
      </c>
      <c r="B32891" t="s">
        <v>6064</v>
      </c>
      <c r="C32891">
        <v>88267</v>
      </c>
      <c r="D32891">
        <v>0.30099999999999999</v>
      </c>
    </row>
    <row r="32892" spans="1:4" x14ac:dyDescent="0.2">
      <c r="A32892">
        <v>96870</v>
      </c>
      <c r="B32892" t="s">
        <v>6064</v>
      </c>
      <c r="C32892">
        <v>88248</v>
      </c>
      <c r="D32892">
        <v>0.20069999999999999</v>
      </c>
    </row>
    <row r="32893" spans="1:4" x14ac:dyDescent="0.2">
      <c r="A32893">
        <v>96870</v>
      </c>
      <c r="B32893" t="s">
        <v>80</v>
      </c>
      <c r="C32893">
        <v>39290</v>
      </c>
      <c r="D32893">
        <v>1</v>
      </c>
    </row>
    <row r="32894" spans="1:4" x14ac:dyDescent="0.2">
      <c r="A32894">
        <v>96871</v>
      </c>
    </row>
    <row r="32895" spans="1:4" x14ac:dyDescent="0.2">
      <c r="A32895">
        <v>96871</v>
      </c>
      <c r="B32895" t="s">
        <v>6064</v>
      </c>
      <c r="C32895">
        <v>88267</v>
      </c>
      <c r="D32895">
        <v>0.37</v>
      </c>
    </row>
    <row r="32896" spans="1:4" x14ac:dyDescent="0.2">
      <c r="A32896">
        <v>96871</v>
      </c>
      <c r="B32896" t="s">
        <v>6064</v>
      </c>
      <c r="C32896">
        <v>88248</v>
      </c>
      <c r="D32896">
        <v>0.2467</v>
      </c>
    </row>
    <row r="32897" spans="1:4" x14ac:dyDescent="0.2">
      <c r="A32897">
        <v>96871</v>
      </c>
      <c r="B32897" t="s">
        <v>80</v>
      </c>
      <c r="C32897">
        <v>39291</v>
      </c>
      <c r="D32897">
        <v>1</v>
      </c>
    </row>
    <row r="32898" spans="1:4" x14ac:dyDescent="0.2">
      <c r="A32898">
        <v>96861</v>
      </c>
    </row>
    <row r="32899" spans="1:4" x14ac:dyDescent="0.2">
      <c r="A32899">
        <v>96861</v>
      </c>
      <c r="B32899" t="s">
        <v>6064</v>
      </c>
      <c r="C32899">
        <v>88267</v>
      </c>
      <c r="D32899">
        <v>0.37309999999999999</v>
      </c>
    </row>
    <row r="32900" spans="1:4" x14ac:dyDescent="0.2">
      <c r="A32900">
        <v>96861</v>
      </c>
      <c r="B32900" t="s">
        <v>6064</v>
      </c>
      <c r="C32900">
        <v>88248</v>
      </c>
      <c r="D32900">
        <v>0.2487</v>
      </c>
    </row>
    <row r="32901" spans="1:4" x14ac:dyDescent="0.2">
      <c r="A32901">
        <v>96861</v>
      </c>
      <c r="B32901" t="s">
        <v>80</v>
      </c>
      <c r="C32901">
        <v>38905</v>
      </c>
      <c r="D32901">
        <v>1</v>
      </c>
    </row>
    <row r="32902" spans="1:4" x14ac:dyDescent="0.2">
      <c r="A32902">
        <v>96861</v>
      </c>
      <c r="B32902" t="s">
        <v>80</v>
      </c>
      <c r="C32902">
        <v>3148</v>
      </c>
      <c r="D32902">
        <v>2.0999999999999999E-3</v>
      </c>
    </row>
    <row r="32903" spans="1:4" x14ac:dyDescent="0.2">
      <c r="A32903">
        <v>96863</v>
      </c>
    </row>
    <row r="32904" spans="1:4" x14ac:dyDescent="0.2">
      <c r="A32904">
        <v>96863</v>
      </c>
      <c r="B32904" t="s">
        <v>6064</v>
      </c>
      <c r="C32904">
        <v>88267</v>
      </c>
      <c r="D32904">
        <v>0.41070000000000001</v>
      </c>
    </row>
    <row r="32905" spans="1:4" x14ac:dyDescent="0.2">
      <c r="A32905">
        <v>96863</v>
      </c>
      <c r="B32905" t="s">
        <v>6064</v>
      </c>
      <c r="C32905">
        <v>88248</v>
      </c>
      <c r="D32905">
        <v>0.27379999999999999</v>
      </c>
    </row>
    <row r="32906" spans="1:4" x14ac:dyDescent="0.2">
      <c r="A32906">
        <v>96863</v>
      </c>
      <c r="B32906" t="s">
        <v>80</v>
      </c>
      <c r="C32906">
        <v>38907</v>
      </c>
      <c r="D32906">
        <v>1</v>
      </c>
    </row>
    <row r="32907" spans="1:4" x14ac:dyDescent="0.2">
      <c r="A32907">
        <v>96863</v>
      </c>
      <c r="B32907" t="s">
        <v>80</v>
      </c>
      <c r="C32907">
        <v>3148</v>
      </c>
      <c r="D32907">
        <v>2.0999999999999999E-3</v>
      </c>
    </row>
    <row r="32908" spans="1:4" x14ac:dyDescent="0.2">
      <c r="A32908">
        <v>96865</v>
      </c>
    </row>
    <row r="32909" spans="1:4" x14ac:dyDescent="0.2">
      <c r="A32909">
        <v>96865</v>
      </c>
      <c r="B32909" t="s">
        <v>6064</v>
      </c>
      <c r="C32909">
        <v>88267</v>
      </c>
      <c r="D32909">
        <v>0.48920000000000002</v>
      </c>
    </row>
    <row r="32910" spans="1:4" x14ac:dyDescent="0.2">
      <c r="A32910">
        <v>96865</v>
      </c>
      <c r="B32910" t="s">
        <v>6064</v>
      </c>
      <c r="C32910">
        <v>88248</v>
      </c>
      <c r="D32910">
        <v>0.3261</v>
      </c>
    </row>
    <row r="32911" spans="1:4" x14ac:dyDescent="0.2">
      <c r="A32911">
        <v>96865</v>
      </c>
      <c r="B32911" t="s">
        <v>80</v>
      </c>
      <c r="C32911">
        <v>38910</v>
      </c>
      <c r="D32911">
        <v>1</v>
      </c>
    </row>
    <row r="32912" spans="1:4" x14ac:dyDescent="0.2">
      <c r="A32912">
        <v>96865</v>
      </c>
      <c r="B32912" t="s">
        <v>80</v>
      </c>
      <c r="C32912">
        <v>3148</v>
      </c>
      <c r="D32912">
        <v>2.7000000000000001E-3</v>
      </c>
    </row>
    <row r="32913" spans="1:4" x14ac:dyDescent="0.2">
      <c r="A32913">
        <v>96814</v>
      </c>
    </row>
    <row r="32914" spans="1:4" x14ac:dyDescent="0.2">
      <c r="A32914">
        <v>96814</v>
      </c>
      <c r="B32914" t="s">
        <v>6064</v>
      </c>
      <c r="C32914">
        <v>88267</v>
      </c>
      <c r="D32914">
        <v>0.1663</v>
      </c>
    </row>
    <row r="32915" spans="1:4" x14ac:dyDescent="0.2">
      <c r="A32915">
        <v>96814</v>
      </c>
      <c r="B32915" t="s">
        <v>6064</v>
      </c>
      <c r="C32915">
        <v>88248</v>
      </c>
      <c r="D32915">
        <v>0.1109</v>
      </c>
    </row>
    <row r="32916" spans="1:4" x14ac:dyDescent="0.2">
      <c r="A32916">
        <v>96814</v>
      </c>
      <c r="B32916" t="s">
        <v>80</v>
      </c>
      <c r="C32916">
        <v>39292</v>
      </c>
      <c r="D32916">
        <v>1</v>
      </c>
    </row>
    <row r="32917" spans="1:4" x14ac:dyDescent="0.2">
      <c r="A32917">
        <v>96818</v>
      </c>
    </row>
    <row r="32918" spans="1:4" x14ac:dyDescent="0.2">
      <c r="A32918">
        <v>96818</v>
      </c>
      <c r="B32918" t="s">
        <v>6064</v>
      </c>
      <c r="C32918">
        <v>88267</v>
      </c>
      <c r="D32918">
        <v>0.18390000000000001</v>
      </c>
    </row>
    <row r="32919" spans="1:4" x14ac:dyDescent="0.2">
      <c r="A32919">
        <v>96818</v>
      </c>
      <c r="B32919" t="s">
        <v>6064</v>
      </c>
      <c r="C32919">
        <v>88248</v>
      </c>
      <c r="D32919">
        <v>0.1226</v>
      </c>
    </row>
    <row r="32920" spans="1:4" x14ac:dyDescent="0.2">
      <c r="A32920">
        <v>96818</v>
      </c>
      <c r="B32920" t="s">
        <v>80</v>
      </c>
      <c r="C32920">
        <v>39293</v>
      </c>
      <c r="D32920">
        <v>1</v>
      </c>
    </row>
    <row r="32921" spans="1:4" x14ac:dyDescent="0.2">
      <c r="A32921">
        <v>96819</v>
      </c>
    </row>
    <row r="32922" spans="1:4" x14ac:dyDescent="0.2">
      <c r="A32922">
        <v>96819</v>
      </c>
      <c r="B32922" t="s">
        <v>6064</v>
      </c>
      <c r="C32922">
        <v>88267</v>
      </c>
      <c r="D32922">
        <v>0.19800000000000001</v>
      </c>
    </row>
    <row r="32923" spans="1:4" x14ac:dyDescent="0.2">
      <c r="A32923">
        <v>96819</v>
      </c>
      <c r="B32923" t="s">
        <v>6064</v>
      </c>
      <c r="C32923">
        <v>88248</v>
      </c>
      <c r="D32923">
        <v>0.13200000000000001</v>
      </c>
    </row>
    <row r="32924" spans="1:4" x14ac:dyDescent="0.2">
      <c r="A32924">
        <v>96819</v>
      </c>
      <c r="B32924" t="s">
        <v>80</v>
      </c>
      <c r="C32924">
        <v>39294</v>
      </c>
      <c r="D32924">
        <v>1</v>
      </c>
    </row>
    <row r="32925" spans="1:4" x14ac:dyDescent="0.2">
      <c r="A32925">
        <v>96822</v>
      </c>
    </row>
    <row r="32926" spans="1:4" x14ac:dyDescent="0.2">
      <c r="A32926">
        <v>96822</v>
      </c>
      <c r="B32926" t="s">
        <v>6064</v>
      </c>
      <c r="C32926">
        <v>88267</v>
      </c>
      <c r="D32926">
        <v>0.24030000000000001</v>
      </c>
    </row>
    <row r="32927" spans="1:4" x14ac:dyDescent="0.2">
      <c r="A32927">
        <v>96822</v>
      </c>
      <c r="B32927" t="s">
        <v>6064</v>
      </c>
      <c r="C32927">
        <v>88248</v>
      </c>
      <c r="D32927">
        <v>0.16020000000000001</v>
      </c>
    </row>
    <row r="32928" spans="1:4" x14ac:dyDescent="0.2">
      <c r="A32928">
        <v>96822</v>
      </c>
      <c r="B32928" t="s">
        <v>80</v>
      </c>
      <c r="C32928">
        <v>39295</v>
      </c>
      <c r="D32928">
        <v>1</v>
      </c>
    </row>
    <row r="32929" spans="1:4" x14ac:dyDescent="0.2">
      <c r="A32929">
        <v>96808</v>
      </c>
    </row>
    <row r="32930" spans="1:4" x14ac:dyDescent="0.2">
      <c r="A32930">
        <v>96808</v>
      </c>
      <c r="B32930" t="s">
        <v>6064</v>
      </c>
      <c r="C32930">
        <v>88267</v>
      </c>
      <c r="D32930">
        <v>0.20380000000000001</v>
      </c>
    </row>
    <row r="32931" spans="1:4" x14ac:dyDescent="0.2">
      <c r="A32931">
        <v>96808</v>
      </c>
      <c r="B32931" t="s">
        <v>6064</v>
      </c>
      <c r="C32931">
        <v>88248</v>
      </c>
      <c r="D32931">
        <v>0.13589999999999999</v>
      </c>
    </row>
    <row r="32932" spans="1:4" x14ac:dyDescent="0.2">
      <c r="A32932">
        <v>96808</v>
      </c>
      <c r="B32932" t="s">
        <v>80</v>
      </c>
      <c r="C32932">
        <v>39296</v>
      </c>
      <c r="D32932">
        <v>1</v>
      </c>
    </row>
    <row r="32933" spans="1:4" x14ac:dyDescent="0.2">
      <c r="A32933">
        <v>96808</v>
      </c>
      <c r="B32933" t="s">
        <v>80</v>
      </c>
      <c r="C32933">
        <v>3148</v>
      </c>
      <c r="D32933">
        <v>2.0999999999999999E-3</v>
      </c>
    </row>
    <row r="32934" spans="1:4" x14ac:dyDescent="0.2">
      <c r="A32934">
        <v>96811</v>
      </c>
    </row>
    <row r="32935" spans="1:4" x14ac:dyDescent="0.2">
      <c r="A32935">
        <v>96811</v>
      </c>
      <c r="B32935" t="s">
        <v>6064</v>
      </c>
      <c r="C32935">
        <v>88267</v>
      </c>
      <c r="D32935">
        <v>0.24149999999999999</v>
      </c>
    </row>
    <row r="32936" spans="1:4" x14ac:dyDescent="0.2">
      <c r="A32936">
        <v>96811</v>
      </c>
      <c r="B32936" t="s">
        <v>6064</v>
      </c>
      <c r="C32936">
        <v>88248</v>
      </c>
      <c r="D32936">
        <v>0.161</v>
      </c>
    </row>
    <row r="32937" spans="1:4" x14ac:dyDescent="0.2">
      <c r="A32937">
        <v>96811</v>
      </c>
      <c r="B32937" t="s">
        <v>80</v>
      </c>
      <c r="C32937">
        <v>39297</v>
      </c>
      <c r="D32937">
        <v>1</v>
      </c>
    </row>
    <row r="32938" spans="1:4" x14ac:dyDescent="0.2">
      <c r="A32938">
        <v>96811</v>
      </c>
      <c r="B32938" t="s">
        <v>80</v>
      </c>
      <c r="C32938">
        <v>3148</v>
      </c>
      <c r="D32938">
        <v>2.7000000000000001E-3</v>
      </c>
    </row>
    <row r="32939" spans="1:4" x14ac:dyDescent="0.2">
      <c r="A32939">
        <v>96815</v>
      </c>
    </row>
    <row r="32940" spans="1:4" x14ac:dyDescent="0.2">
      <c r="A32940">
        <v>96815</v>
      </c>
      <c r="B32940" t="s">
        <v>6064</v>
      </c>
      <c r="C32940">
        <v>88267</v>
      </c>
      <c r="D32940">
        <v>0.28870000000000001</v>
      </c>
    </row>
    <row r="32941" spans="1:4" x14ac:dyDescent="0.2">
      <c r="A32941">
        <v>96815</v>
      </c>
      <c r="B32941" t="s">
        <v>6064</v>
      </c>
      <c r="C32941">
        <v>88248</v>
      </c>
      <c r="D32941">
        <v>0.1925</v>
      </c>
    </row>
    <row r="32942" spans="1:4" x14ac:dyDescent="0.2">
      <c r="A32942">
        <v>96815</v>
      </c>
      <c r="B32942" t="s">
        <v>80</v>
      </c>
      <c r="C32942">
        <v>39298</v>
      </c>
      <c r="D32942">
        <v>1</v>
      </c>
    </row>
    <row r="32943" spans="1:4" x14ac:dyDescent="0.2">
      <c r="A32943">
        <v>96815</v>
      </c>
      <c r="B32943" t="s">
        <v>80</v>
      </c>
      <c r="C32943">
        <v>3148</v>
      </c>
      <c r="D32943">
        <v>3.3E-3</v>
      </c>
    </row>
    <row r="32944" spans="1:4" x14ac:dyDescent="0.2">
      <c r="A32944">
        <v>96820</v>
      </c>
    </row>
    <row r="32945" spans="1:4" x14ac:dyDescent="0.2">
      <c r="A32945">
        <v>96820</v>
      </c>
      <c r="B32945" t="s">
        <v>6064</v>
      </c>
      <c r="C32945">
        <v>88267</v>
      </c>
      <c r="D32945">
        <v>0.3548</v>
      </c>
    </row>
    <row r="32946" spans="1:4" x14ac:dyDescent="0.2">
      <c r="A32946">
        <v>96820</v>
      </c>
      <c r="B32946" t="s">
        <v>6064</v>
      </c>
      <c r="C32946">
        <v>88248</v>
      </c>
      <c r="D32946">
        <v>0.23649999999999999</v>
      </c>
    </row>
    <row r="32947" spans="1:4" x14ac:dyDescent="0.2">
      <c r="A32947">
        <v>96820</v>
      </c>
      <c r="B32947" t="s">
        <v>80</v>
      </c>
      <c r="C32947">
        <v>39299</v>
      </c>
      <c r="D32947">
        <v>1</v>
      </c>
    </row>
    <row r="32948" spans="1:4" x14ac:dyDescent="0.2">
      <c r="A32948">
        <v>96820</v>
      </c>
      <c r="B32948" t="s">
        <v>80</v>
      </c>
      <c r="C32948">
        <v>3148</v>
      </c>
      <c r="D32948">
        <v>4.1999999999999997E-3</v>
      </c>
    </row>
    <row r="32949" spans="1:4" x14ac:dyDescent="0.2">
      <c r="A32949">
        <v>96702</v>
      </c>
    </row>
    <row r="32950" spans="1:4" x14ac:dyDescent="0.2">
      <c r="A32950">
        <v>96702</v>
      </c>
      <c r="B32950" t="s">
        <v>6064</v>
      </c>
      <c r="C32950">
        <v>104091</v>
      </c>
      <c r="D32950">
        <v>8.7800000000000003E-2</v>
      </c>
    </row>
    <row r="32951" spans="1:4" x14ac:dyDescent="0.2">
      <c r="A32951">
        <v>96702</v>
      </c>
      <c r="B32951" t="s">
        <v>6064</v>
      </c>
      <c r="C32951">
        <v>88267</v>
      </c>
      <c r="D32951">
        <v>0.12820000000000001</v>
      </c>
    </row>
    <row r="32952" spans="1:4" x14ac:dyDescent="0.2">
      <c r="A32952">
        <v>96702</v>
      </c>
      <c r="B32952" t="s">
        <v>6064</v>
      </c>
      <c r="C32952">
        <v>88248</v>
      </c>
      <c r="D32952">
        <v>0.12820000000000001</v>
      </c>
    </row>
    <row r="32953" spans="1:4" x14ac:dyDescent="0.2">
      <c r="A32953">
        <v>96702</v>
      </c>
      <c r="B32953" t="s">
        <v>80</v>
      </c>
      <c r="C32953">
        <v>38992</v>
      </c>
      <c r="D32953">
        <v>1</v>
      </c>
    </row>
    <row r="32954" spans="1:4" x14ac:dyDescent="0.2">
      <c r="A32954">
        <v>96662</v>
      </c>
    </row>
    <row r="32955" spans="1:4" x14ac:dyDescent="0.2">
      <c r="A32955">
        <v>96662</v>
      </c>
      <c r="B32955" t="s">
        <v>6064</v>
      </c>
      <c r="C32955">
        <v>104091</v>
      </c>
      <c r="D32955">
        <v>5.8099999999999999E-2</v>
      </c>
    </row>
    <row r="32956" spans="1:4" x14ac:dyDescent="0.2">
      <c r="A32956">
        <v>96662</v>
      </c>
      <c r="B32956" t="s">
        <v>6064</v>
      </c>
      <c r="C32956">
        <v>88267</v>
      </c>
      <c r="D32956">
        <v>8.4900000000000003E-2</v>
      </c>
    </row>
    <row r="32957" spans="1:4" x14ac:dyDescent="0.2">
      <c r="A32957">
        <v>96662</v>
      </c>
      <c r="B32957" t="s">
        <v>6064</v>
      </c>
      <c r="C32957">
        <v>88248</v>
      </c>
      <c r="D32957">
        <v>8.4900000000000003E-2</v>
      </c>
    </row>
    <row r="32958" spans="1:4" x14ac:dyDescent="0.2">
      <c r="A32958">
        <v>96662</v>
      </c>
      <c r="B32958" t="s">
        <v>80</v>
      </c>
      <c r="C32958">
        <v>38992</v>
      </c>
      <c r="D32958">
        <v>1</v>
      </c>
    </row>
    <row r="32959" spans="1:4" x14ac:dyDescent="0.2">
      <c r="A32959">
        <v>96704</v>
      </c>
    </row>
    <row r="32960" spans="1:4" x14ac:dyDescent="0.2">
      <c r="A32960">
        <v>96704</v>
      </c>
      <c r="B32960" t="s">
        <v>6064</v>
      </c>
      <c r="C32960">
        <v>104091</v>
      </c>
      <c r="D32960">
        <v>9.7699999999999995E-2</v>
      </c>
    </row>
    <row r="32961" spans="1:4" x14ac:dyDescent="0.2">
      <c r="A32961">
        <v>96704</v>
      </c>
      <c r="B32961" t="s">
        <v>6064</v>
      </c>
      <c r="C32961">
        <v>88267</v>
      </c>
      <c r="D32961">
        <v>0.1426</v>
      </c>
    </row>
    <row r="32962" spans="1:4" x14ac:dyDescent="0.2">
      <c r="A32962">
        <v>96704</v>
      </c>
      <c r="B32962" t="s">
        <v>6064</v>
      </c>
      <c r="C32962">
        <v>88248</v>
      </c>
      <c r="D32962">
        <v>0.1426</v>
      </c>
    </row>
    <row r="32963" spans="1:4" x14ac:dyDescent="0.2">
      <c r="A32963">
        <v>96704</v>
      </c>
      <c r="B32963" t="s">
        <v>80</v>
      </c>
      <c r="C32963">
        <v>38993</v>
      </c>
      <c r="D32963">
        <v>1</v>
      </c>
    </row>
    <row r="32964" spans="1:4" x14ac:dyDescent="0.2">
      <c r="A32964">
        <v>96664</v>
      </c>
    </row>
    <row r="32965" spans="1:4" x14ac:dyDescent="0.2">
      <c r="A32965">
        <v>96664</v>
      </c>
      <c r="B32965" t="s">
        <v>6064</v>
      </c>
      <c r="C32965">
        <v>104091</v>
      </c>
      <c r="D32965">
        <v>5.9799999999999999E-2</v>
      </c>
    </row>
    <row r="32966" spans="1:4" x14ac:dyDescent="0.2">
      <c r="A32966">
        <v>96664</v>
      </c>
      <c r="B32966" t="s">
        <v>6064</v>
      </c>
      <c r="C32966">
        <v>88267</v>
      </c>
      <c r="D32966">
        <v>8.7300000000000003E-2</v>
      </c>
    </row>
    <row r="32967" spans="1:4" x14ac:dyDescent="0.2">
      <c r="A32967">
        <v>96664</v>
      </c>
      <c r="B32967" t="s">
        <v>6064</v>
      </c>
      <c r="C32967">
        <v>88248</v>
      </c>
      <c r="D32967">
        <v>8.7300000000000003E-2</v>
      </c>
    </row>
    <row r="32968" spans="1:4" x14ac:dyDescent="0.2">
      <c r="A32968">
        <v>96664</v>
      </c>
      <c r="B32968" t="s">
        <v>80</v>
      </c>
      <c r="C32968">
        <v>38993</v>
      </c>
      <c r="D32968">
        <v>1</v>
      </c>
    </row>
    <row r="32969" spans="1:4" x14ac:dyDescent="0.2">
      <c r="A32969">
        <v>104191</v>
      </c>
    </row>
    <row r="32970" spans="1:4" x14ac:dyDescent="0.2">
      <c r="A32970">
        <v>104191</v>
      </c>
      <c r="B32970" t="s">
        <v>6064</v>
      </c>
      <c r="C32970">
        <v>104091</v>
      </c>
      <c r="D32970">
        <v>8.4400000000000003E-2</v>
      </c>
    </row>
    <row r="32971" spans="1:4" x14ac:dyDescent="0.2">
      <c r="A32971">
        <v>104191</v>
      </c>
      <c r="B32971" t="s">
        <v>6064</v>
      </c>
      <c r="C32971">
        <v>88267</v>
      </c>
      <c r="D32971">
        <v>0.1232</v>
      </c>
    </row>
    <row r="32972" spans="1:4" x14ac:dyDescent="0.2">
      <c r="A32972">
        <v>104191</v>
      </c>
      <c r="B32972" t="s">
        <v>6064</v>
      </c>
      <c r="C32972">
        <v>88248</v>
      </c>
      <c r="D32972">
        <v>0.1232</v>
      </c>
    </row>
    <row r="32973" spans="1:4" x14ac:dyDescent="0.2">
      <c r="A32973">
        <v>104191</v>
      </c>
      <c r="B32973" t="s">
        <v>80</v>
      </c>
      <c r="C32973">
        <v>36327</v>
      </c>
      <c r="D32973">
        <v>1</v>
      </c>
    </row>
    <row r="32974" spans="1:4" x14ac:dyDescent="0.2">
      <c r="A32974">
        <v>96700</v>
      </c>
    </row>
    <row r="32975" spans="1:4" x14ac:dyDescent="0.2">
      <c r="A32975">
        <v>96700</v>
      </c>
      <c r="B32975" t="s">
        <v>6064</v>
      </c>
      <c r="C32975">
        <v>104091</v>
      </c>
      <c r="D32975">
        <v>7.9100000000000004E-2</v>
      </c>
    </row>
    <row r="32976" spans="1:4" x14ac:dyDescent="0.2">
      <c r="A32976">
        <v>96700</v>
      </c>
      <c r="B32976" t="s">
        <v>6064</v>
      </c>
      <c r="C32976">
        <v>88267</v>
      </c>
      <c r="D32976">
        <v>0.11550000000000001</v>
      </c>
    </row>
    <row r="32977" spans="1:4" x14ac:dyDescent="0.2">
      <c r="A32977">
        <v>96700</v>
      </c>
      <c r="B32977" t="s">
        <v>6064</v>
      </c>
      <c r="C32977">
        <v>88248</v>
      </c>
      <c r="D32977">
        <v>0.11550000000000001</v>
      </c>
    </row>
    <row r="32978" spans="1:4" x14ac:dyDescent="0.2">
      <c r="A32978">
        <v>96700</v>
      </c>
      <c r="B32978" t="s">
        <v>80</v>
      </c>
      <c r="C32978">
        <v>38998</v>
      </c>
      <c r="D32978">
        <v>1</v>
      </c>
    </row>
    <row r="32979" spans="1:4" x14ac:dyDescent="0.2">
      <c r="A32979">
        <v>96658</v>
      </c>
    </row>
    <row r="32980" spans="1:4" x14ac:dyDescent="0.2">
      <c r="A32980">
        <v>96658</v>
      </c>
      <c r="B32980" t="s">
        <v>6064</v>
      </c>
      <c r="C32980">
        <v>104091</v>
      </c>
      <c r="D32980">
        <v>5.6599999999999998E-2</v>
      </c>
    </row>
    <row r="32981" spans="1:4" x14ac:dyDescent="0.2">
      <c r="A32981">
        <v>96658</v>
      </c>
      <c r="B32981" t="s">
        <v>6064</v>
      </c>
      <c r="C32981">
        <v>88267</v>
      </c>
      <c r="D32981">
        <v>8.2699999999999996E-2</v>
      </c>
    </row>
    <row r="32982" spans="1:4" x14ac:dyDescent="0.2">
      <c r="A32982">
        <v>96658</v>
      </c>
      <c r="B32982" t="s">
        <v>6064</v>
      </c>
      <c r="C32982">
        <v>88248</v>
      </c>
      <c r="D32982">
        <v>8.2699999999999996E-2</v>
      </c>
    </row>
    <row r="32983" spans="1:4" x14ac:dyDescent="0.2">
      <c r="A32983">
        <v>96658</v>
      </c>
      <c r="B32983" t="s">
        <v>80</v>
      </c>
      <c r="C32983">
        <v>38998</v>
      </c>
      <c r="D32983">
        <v>1</v>
      </c>
    </row>
    <row r="32984" spans="1:4" x14ac:dyDescent="0.2">
      <c r="A32984">
        <v>96641</v>
      </c>
    </row>
    <row r="32985" spans="1:4" x14ac:dyDescent="0.2">
      <c r="A32985">
        <v>96641</v>
      </c>
      <c r="B32985" t="s">
        <v>6064</v>
      </c>
      <c r="C32985">
        <v>104091</v>
      </c>
      <c r="D32985">
        <v>8.4400000000000003E-2</v>
      </c>
    </row>
    <row r="32986" spans="1:4" x14ac:dyDescent="0.2">
      <c r="A32986">
        <v>96641</v>
      </c>
      <c r="B32986" t="s">
        <v>6064</v>
      </c>
      <c r="C32986">
        <v>88267</v>
      </c>
      <c r="D32986">
        <v>0.1232</v>
      </c>
    </row>
    <row r="32987" spans="1:4" x14ac:dyDescent="0.2">
      <c r="A32987">
        <v>96641</v>
      </c>
      <c r="B32987" t="s">
        <v>6064</v>
      </c>
      <c r="C32987">
        <v>88248</v>
      </c>
      <c r="D32987">
        <v>0.1232</v>
      </c>
    </row>
    <row r="32988" spans="1:4" x14ac:dyDescent="0.2">
      <c r="A32988">
        <v>96641</v>
      </c>
      <c r="B32988" t="s">
        <v>80</v>
      </c>
      <c r="C32988">
        <v>38998</v>
      </c>
      <c r="D32988">
        <v>1</v>
      </c>
    </row>
    <row r="32989" spans="1:4" x14ac:dyDescent="0.2">
      <c r="A32989">
        <v>96661</v>
      </c>
    </row>
    <row r="32990" spans="1:4" x14ac:dyDescent="0.2">
      <c r="A32990">
        <v>96661</v>
      </c>
      <c r="B32990" t="s">
        <v>6064</v>
      </c>
      <c r="C32990">
        <v>104091</v>
      </c>
      <c r="D32990">
        <v>5.8099999999999999E-2</v>
      </c>
    </row>
    <row r="32991" spans="1:4" x14ac:dyDescent="0.2">
      <c r="A32991">
        <v>96661</v>
      </c>
      <c r="B32991" t="s">
        <v>6064</v>
      </c>
      <c r="C32991">
        <v>88267</v>
      </c>
      <c r="D32991">
        <v>8.4900000000000003E-2</v>
      </c>
    </row>
    <row r="32992" spans="1:4" x14ac:dyDescent="0.2">
      <c r="A32992">
        <v>96661</v>
      </c>
      <c r="B32992" t="s">
        <v>6064</v>
      </c>
      <c r="C32992">
        <v>88248</v>
      </c>
      <c r="D32992">
        <v>8.4900000000000003E-2</v>
      </c>
    </row>
    <row r="32993" spans="1:4" x14ac:dyDescent="0.2">
      <c r="A32993">
        <v>96661</v>
      </c>
      <c r="B32993" t="s">
        <v>80</v>
      </c>
      <c r="C32993">
        <v>38999</v>
      </c>
      <c r="D32993">
        <v>1</v>
      </c>
    </row>
    <row r="32994" spans="1:4" x14ac:dyDescent="0.2">
      <c r="A32994">
        <v>96699</v>
      </c>
    </row>
    <row r="32995" spans="1:4" x14ac:dyDescent="0.2">
      <c r="A32995">
        <v>96699</v>
      </c>
      <c r="B32995" t="s">
        <v>6064</v>
      </c>
      <c r="C32995">
        <v>104091</v>
      </c>
      <c r="D32995">
        <v>7.9100000000000004E-2</v>
      </c>
    </row>
    <row r="32996" spans="1:4" x14ac:dyDescent="0.2">
      <c r="A32996">
        <v>96699</v>
      </c>
      <c r="B32996" t="s">
        <v>6064</v>
      </c>
      <c r="C32996">
        <v>88267</v>
      </c>
      <c r="D32996">
        <v>0.11550000000000001</v>
      </c>
    </row>
    <row r="32997" spans="1:4" x14ac:dyDescent="0.2">
      <c r="A32997">
        <v>96699</v>
      </c>
      <c r="B32997" t="s">
        <v>6064</v>
      </c>
      <c r="C32997">
        <v>88248</v>
      </c>
      <c r="D32997">
        <v>0.11550000000000001</v>
      </c>
    </row>
    <row r="32998" spans="1:4" x14ac:dyDescent="0.2">
      <c r="A32998">
        <v>96699</v>
      </c>
      <c r="B32998" t="s">
        <v>80</v>
      </c>
      <c r="C32998">
        <v>38996</v>
      </c>
      <c r="D32998">
        <v>1</v>
      </c>
    </row>
    <row r="32999" spans="1:4" x14ac:dyDescent="0.2">
      <c r="A32999">
        <v>96657</v>
      </c>
    </row>
    <row r="33000" spans="1:4" x14ac:dyDescent="0.2">
      <c r="A33000">
        <v>96657</v>
      </c>
      <c r="B33000" t="s">
        <v>6064</v>
      </c>
      <c r="C33000">
        <v>104091</v>
      </c>
      <c r="D33000">
        <v>5.6599999999999998E-2</v>
      </c>
    </row>
    <row r="33001" spans="1:4" x14ac:dyDescent="0.2">
      <c r="A33001">
        <v>96657</v>
      </c>
      <c r="B33001" t="s">
        <v>6064</v>
      </c>
      <c r="C33001">
        <v>88267</v>
      </c>
      <c r="D33001">
        <v>8.2699999999999996E-2</v>
      </c>
    </row>
    <row r="33002" spans="1:4" x14ac:dyDescent="0.2">
      <c r="A33002">
        <v>96657</v>
      </c>
      <c r="B33002" t="s">
        <v>6064</v>
      </c>
      <c r="C33002">
        <v>88248</v>
      </c>
      <c r="D33002">
        <v>8.2699999999999996E-2</v>
      </c>
    </row>
    <row r="33003" spans="1:4" x14ac:dyDescent="0.2">
      <c r="A33003">
        <v>96657</v>
      </c>
      <c r="B33003" t="s">
        <v>80</v>
      </c>
      <c r="C33003">
        <v>38996</v>
      </c>
      <c r="D33003">
        <v>1</v>
      </c>
    </row>
    <row r="33004" spans="1:4" x14ac:dyDescent="0.2">
      <c r="A33004">
        <v>96640</v>
      </c>
    </row>
    <row r="33005" spans="1:4" x14ac:dyDescent="0.2">
      <c r="A33005">
        <v>96640</v>
      </c>
      <c r="B33005" t="s">
        <v>6064</v>
      </c>
      <c r="C33005">
        <v>104091</v>
      </c>
      <c r="D33005">
        <v>8.4400000000000003E-2</v>
      </c>
    </row>
    <row r="33006" spans="1:4" x14ac:dyDescent="0.2">
      <c r="A33006">
        <v>96640</v>
      </c>
      <c r="B33006" t="s">
        <v>6064</v>
      </c>
      <c r="C33006">
        <v>88267</v>
      </c>
      <c r="D33006">
        <v>0.1232</v>
      </c>
    </row>
    <row r="33007" spans="1:4" x14ac:dyDescent="0.2">
      <c r="A33007">
        <v>96640</v>
      </c>
      <c r="B33007" t="s">
        <v>6064</v>
      </c>
      <c r="C33007">
        <v>88248</v>
      </c>
      <c r="D33007">
        <v>0.1232</v>
      </c>
    </row>
    <row r="33008" spans="1:4" x14ac:dyDescent="0.2">
      <c r="A33008">
        <v>96640</v>
      </c>
      <c r="B33008" t="s">
        <v>80</v>
      </c>
      <c r="C33008">
        <v>38996</v>
      </c>
      <c r="D33008">
        <v>1</v>
      </c>
    </row>
    <row r="33009" spans="1:4" x14ac:dyDescent="0.2">
      <c r="A33009">
        <v>96660</v>
      </c>
    </row>
    <row r="33010" spans="1:4" x14ac:dyDescent="0.2">
      <c r="A33010">
        <v>96660</v>
      </c>
      <c r="B33010" t="s">
        <v>6064</v>
      </c>
      <c r="C33010">
        <v>104091</v>
      </c>
      <c r="D33010">
        <v>5.8099999999999999E-2</v>
      </c>
    </row>
    <row r="33011" spans="1:4" x14ac:dyDescent="0.2">
      <c r="A33011">
        <v>96660</v>
      </c>
      <c r="B33011" t="s">
        <v>6064</v>
      </c>
      <c r="C33011">
        <v>88267</v>
      </c>
      <c r="D33011">
        <v>8.4900000000000003E-2</v>
      </c>
    </row>
    <row r="33012" spans="1:4" x14ac:dyDescent="0.2">
      <c r="A33012">
        <v>96660</v>
      </c>
      <c r="B33012" t="s">
        <v>6064</v>
      </c>
      <c r="C33012">
        <v>88248</v>
      </c>
      <c r="D33012">
        <v>8.4900000000000003E-2</v>
      </c>
    </row>
    <row r="33013" spans="1:4" x14ac:dyDescent="0.2">
      <c r="A33013">
        <v>96660</v>
      </c>
      <c r="B33013" t="s">
        <v>80</v>
      </c>
      <c r="C33013">
        <v>38997</v>
      </c>
      <c r="D33013">
        <v>1</v>
      </c>
    </row>
    <row r="33014" spans="1:4" x14ac:dyDescent="0.2">
      <c r="A33014">
        <v>104196</v>
      </c>
    </row>
    <row r="33015" spans="1:4" x14ac:dyDescent="0.2">
      <c r="A33015">
        <v>104196</v>
      </c>
      <c r="B33015" t="s">
        <v>6064</v>
      </c>
      <c r="C33015">
        <v>104091</v>
      </c>
      <c r="D33015">
        <v>7.4899999999999994E-2</v>
      </c>
    </row>
    <row r="33016" spans="1:4" x14ac:dyDescent="0.2">
      <c r="A33016">
        <v>104196</v>
      </c>
      <c r="B33016" t="s">
        <v>6064</v>
      </c>
      <c r="C33016">
        <v>88267</v>
      </c>
      <c r="D33016">
        <v>0.10929999999999999</v>
      </c>
    </row>
    <row r="33017" spans="1:4" x14ac:dyDescent="0.2">
      <c r="A33017">
        <v>104196</v>
      </c>
      <c r="B33017" t="s">
        <v>6064</v>
      </c>
      <c r="C33017">
        <v>88248</v>
      </c>
      <c r="D33017">
        <v>0.10929999999999999</v>
      </c>
    </row>
    <row r="33018" spans="1:4" x14ac:dyDescent="0.2">
      <c r="A33018">
        <v>104196</v>
      </c>
      <c r="B33018" t="s">
        <v>80</v>
      </c>
      <c r="C33018">
        <v>36355</v>
      </c>
      <c r="D33018">
        <v>1</v>
      </c>
    </row>
    <row r="33019" spans="1:4" x14ac:dyDescent="0.2">
      <c r="A33019">
        <v>104197</v>
      </c>
    </row>
    <row r="33020" spans="1:4" x14ac:dyDescent="0.2">
      <c r="A33020">
        <v>104197</v>
      </c>
      <c r="B33020" t="s">
        <v>6064</v>
      </c>
      <c r="C33020">
        <v>104091</v>
      </c>
      <c r="D33020">
        <v>0.17829999999999999</v>
      </c>
    </row>
    <row r="33021" spans="1:4" x14ac:dyDescent="0.2">
      <c r="A33021">
        <v>104197</v>
      </c>
      <c r="B33021" t="s">
        <v>6064</v>
      </c>
      <c r="C33021">
        <v>88267</v>
      </c>
      <c r="D33021">
        <v>0.26029999999999998</v>
      </c>
    </row>
    <row r="33022" spans="1:4" x14ac:dyDescent="0.2">
      <c r="A33022">
        <v>104197</v>
      </c>
      <c r="B33022" t="s">
        <v>6064</v>
      </c>
      <c r="C33022">
        <v>88248</v>
      </c>
      <c r="D33022">
        <v>0.26029999999999998</v>
      </c>
    </row>
    <row r="33023" spans="1:4" x14ac:dyDescent="0.2">
      <c r="A33023">
        <v>104197</v>
      </c>
      <c r="B33023" t="s">
        <v>80</v>
      </c>
      <c r="C33023">
        <v>36356</v>
      </c>
      <c r="D33023">
        <v>1</v>
      </c>
    </row>
    <row r="33024" spans="1:4" x14ac:dyDescent="0.2">
      <c r="A33024">
        <v>104198</v>
      </c>
    </row>
    <row r="33025" spans="1:4" x14ac:dyDescent="0.2">
      <c r="A33025">
        <v>104198</v>
      </c>
      <c r="B33025" t="s">
        <v>6064</v>
      </c>
      <c r="C33025">
        <v>104091</v>
      </c>
      <c r="D33025">
        <v>7.4899999999999994E-2</v>
      </c>
    </row>
    <row r="33026" spans="1:4" x14ac:dyDescent="0.2">
      <c r="A33026">
        <v>104198</v>
      </c>
      <c r="B33026" t="s">
        <v>6064</v>
      </c>
      <c r="C33026">
        <v>88267</v>
      </c>
      <c r="D33026">
        <v>0.10929999999999999</v>
      </c>
    </row>
    <row r="33027" spans="1:4" x14ac:dyDescent="0.2">
      <c r="A33027">
        <v>104198</v>
      </c>
      <c r="B33027" t="s">
        <v>6064</v>
      </c>
      <c r="C33027">
        <v>88248</v>
      </c>
      <c r="D33027">
        <v>0.10929999999999999</v>
      </c>
    </row>
    <row r="33028" spans="1:4" x14ac:dyDescent="0.2">
      <c r="A33028">
        <v>104198</v>
      </c>
      <c r="B33028" t="s">
        <v>80</v>
      </c>
      <c r="C33028">
        <v>36348</v>
      </c>
      <c r="D33028">
        <v>1</v>
      </c>
    </row>
    <row r="33029" spans="1:4" x14ac:dyDescent="0.2">
      <c r="A33029">
        <v>96685</v>
      </c>
    </row>
    <row r="33030" spans="1:4" x14ac:dyDescent="0.2">
      <c r="A33030">
        <v>96685</v>
      </c>
      <c r="B33030" t="s">
        <v>6064</v>
      </c>
      <c r="C33030">
        <v>104091</v>
      </c>
      <c r="D33030">
        <v>0.1186</v>
      </c>
    </row>
    <row r="33031" spans="1:4" x14ac:dyDescent="0.2">
      <c r="A33031">
        <v>96685</v>
      </c>
      <c r="B33031" t="s">
        <v>6064</v>
      </c>
      <c r="C33031">
        <v>88267</v>
      </c>
      <c r="D33031">
        <v>0.17319999999999999</v>
      </c>
    </row>
    <row r="33032" spans="1:4" x14ac:dyDescent="0.2">
      <c r="A33032">
        <v>96685</v>
      </c>
      <c r="B33032" t="s">
        <v>6064</v>
      </c>
      <c r="C33032">
        <v>88248</v>
      </c>
      <c r="D33032">
        <v>0.17319999999999999</v>
      </c>
    </row>
    <row r="33033" spans="1:4" x14ac:dyDescent="0.2">
      <c r="A33033">
        <v>96685</v>
      </c>
      <c r="B33033" t="s">
        <v>80</v>
      </c>
      <c r="C33033">
        <v>36349</v>
      </c>
      <c r="D33033">
        <v>1</v>
      </c>
    </row>
    <row r="33034" spans="1:4" x14ac:dyDescent="0.2">
      <c r="A33034">
        <v>96651</v>
      </c>
    </row>
    <row r="33035" spans="1:4" x14ac:dyDescent="0.2">
      <c r="A33035">
        <v>96651</v>
      </c>
      <c r="B33035" t="s">
        <v>6064</v>
      </c>
      <c r="C33035">
        <v>104091</v>
      </c>
      <c r="D33035">
        <v>8.5000000000000006E-2</v>
      </c>
    </row>
    <row r="33036" spans="1:4" x14ac:dyDescent="0.2">
      <c r="A33036">
        <v>96651</v>
      </c>
      <c r="B33036" t="s">
        <v>6064</v>
      </c>
      <c r="C33036">
        <v>88267</v>
      </c>
      <c r="D33036">
        <v>0.1241</v>
      </c>
    </row>
    <row r="33037" spans="1:4" x14ac:dyDescent="0.2">
      <c r="A33037">
        <v>96651</v>
      </c>
      <c r="B33037" t="s">
        <v>6064</v>
      </c>
      <c r="C33037">
        <v>88248</v>
      </c>
      <c r="D33037">
        <v>0.1241</v>
      </c>
    </row>
    <row r="33038" spans="1:4" x14ac:dyDescent="0.2">
      <c r="A33038">
        <v>96651</v>
      </c>
      <c r="B33038" t="s">
        <v>80</v>
      </c>
      <c r="C33038">
        <v>36349</v>
      </c>
      <c r="D33038">
        <v>1</v>
      </c>
    </row>
    <row r="33039" spans="1:4" x14ac:dyDescent="0.2">
      <c r="A33039">
        <v>96638</v>
      </c>
    </row>
    <row r="33040" spans="1:4" x14ac:dyDescent="0.2">
      <c r="A33040">
        <v>96638</v>
      </c>
      <c r="B33040" t="s">
        <v>6064</v>
      </c>
      <c r="C33040">
        <v>104091</v>
      </c>
      <c r="D33040">
        <v>0.17829999999999999</v>
      </c>
    </row>
    <row r="33041" spans="1:4" x14ac:dyDescent="0.2">
      <c r="A33041">
        <v>96638</v>
      </c>
      <c r="B33041" t="s">
        <v>6064</v>
      </c>
      <c r="C33041">
        <v>88267</v>
      </c>
      <c r="D33041">
        <v>0.26029999999999998</v>
      </c>
    </row>
    <row r="33042" spans="1:4" x14ac:dyDescent="0.2">
      <c r="A33042">
        <v>96638</v>
      </c>
      <c r="B33042" t="s">
        <v>6064</v>
      </c>
      <c r="C33042">
        <v>88248</v>
      </c>
      <c r="D33042">
        <v>0.26029999999999998</v>
      </c>
    </row>
    <row r="33043" spans="1:4" x14ac:dyDescent="0.2">
      <c r="A33043">
        <v>96638</v>
      </c>
      <c r="B33043" t="s">
        <v>80</v>
      </c>
      <c r="C33043">
        <v>36349</v>
      </c>
      <c r="D33043">
        <v>1</v>
      </c>
    </row>
    <row r="33044" spans="1:4" x14ac:dyDescent="0.2">
      <c r="A33044">
        <v>96687</v>
      </c>
    </row>
    <row r="33045" spans="1:4" x14ac:dyDescent="0.2">
      <c r="A33045">
        <v>96687</v>
      </c>
      <c r="B33045" t="s">
        <v>6064</v>
      </c>
      <c r="C33045">
        <v>104091</v>
      </c>
      <c r="D33045">
        <v>0.14460000000000001</v>
      </c>
    </row>
    <row r="33046" spans="1:4" x14ac:dyDescent="0.2">
      <c r="A33046">
        <v>96687</v>
      </c>
      <c r="B33046" t="s">
        <v>6064</v>
      </c>
      <c r="C33046">
        <v>88267</v>
      </c>
      <c r="D33046">
        <v>0.2112</v>
      </c>
    </row>
    <row r="33047" spans="1:4" x14ac:dyDescent="0.2">
      <c r="A33047">
        <v>96687</v>
      </c>
      <c r="B33047" t="s">
        <v>6064</v>
      </c>
      <c r="C33047">
        <v>88248</v>
      </c>
      <c r="D33047">
        <v>0.2112</v>
      </c>
    </row>
    <row r="33048" spans="1:4" x14ac:dyDescent="0.2">
      <c r="A33048">
        <v>96687</v>
      </c>
      <c r="B33048" t="s">
        <v>80</v>
      </c>
      <c r="C33048">
        <v>38433</v>
      </c>
      <c r="D33048">
        <v>1</v>
      </c>
    </row>
    <row r="33049" spans="1:4" x14ac:dyDescent="0.2">
      <c r="A33049">
        <v>96653</v>
      </c>
    </row>
    <row r="33050" spans="1:4" x14ac:dyDescent="0.2">
      <c r="A33050">
        <v>96653</v>
      </c>
      <c r="B33050" t="s">
        <v>6064</v>
      </c>
      <c r="C33050">
        <v>104091</v>
      </c>
      <c r="D33050">
        <v>8.9399999999999993E-2</v>
      </c>
    </row>
    <row r="33051" spans="1:4" x14ac:dyDescent="0.2">
      <c r="A33051">
        <v>96653</v>
      </c>
      <c r="B33051" t="s">
        <v>6064</v>
      </c>
      <c r="C33051">
        <v>88267</v>
      </c>
      <c r="D33051">
        <v>0.1305</v>
      </c>
    </row>
    <row r="33052" spans="1:4" x14ac:dyDescent="0.2">
      <c r="A33052">
        <v>96653</v>
      </c>
      <c r="B33052" t="s">
        <v>6064</v>
      </c>
      <c r="C33052">
        <v>88248</v>
      </c>
      <c r="D33052">
        <v>0.1305</v>
      </c>
    </row>
    <row r="33053" spans="1:4" x14ac:dyDescent="0.2">
      <c r="A33053">
        <v>96653</v>
      </c>
      <c r="B33053" t="s">
        <v>80</v>
      </c>
      <c r="C33053">
        <v>38433</v>
      </c>
      <c r="D33053">
        <v>1</v>
      </c>
    </row>
    <row r="33054" spans="1:4" x14ac:dyDescent="0.2">
      <c r="A33054">
        <v>96689</v>
      </c>
    </row>
    <row r="33055" spans="1:4" x14ac:dyDescent="0.2">
      <c r="A33055">
        <v>96689</v>
      </c>
      <c r="B33055" t="s">
        <v>6064</v>
      </c>
      <c r="C33055">
        <v>104091</v>
      </c>
      <c r="D33055">
        <v>0.1744</v>
      </c>
    </row>
    <row r="33056" spans="1:4" x14ac:dyDescent="0.2">
      <c r="A33056">
        <v>96689</v>
      </c>
      <c r="B33056" t="s">
        <v>6064</v>
      </c>
      <c r="C33056">
        <v>88267</v>
      </c>
      <c r="D33056">
        <v>0.25459999999999999</v>
      </c>
    </row>
    <row r="33057" spans="1:4" x14ac:dyDescent="0.2">
      <c r="A33057">
        <v>96689</v>
      </c>
      <c r="B33057" t="s">
        <v>6064</v>
      </c>
      <c r="C33057">
        <v>88248</v>
      </c>
      <c r="D33057">
        <v>0.25459999999999999</v>
      </c>
    </row>
    <row r="33058" spans="1:4" x14ac:dyDescent="0.2">
      <c r="A33058">
        <v>96689</v>
      </c>
      <c r="B33058" t="s">
        <v>80</v>
      </c>
      <c r="C33058">
        <v>38987</v>
      </c>
      <c r="D33058">
        <v>1</v>
      </c>
    </row>
    <row r="33059" spans="1:4" x14ac:dyDescent="0.2">
      <c r="A33059">
        <v>96655</v>
      </c>
    </row>
    <row r="33060" spans="1:4" x14ac:dyDescent="0.2">
      <c r="A33060">
        <v>96655</v>
      </c>
      <c r="B33060" t="s">
        <v>6064</v>
      </c>
      <c r="C33060">
        <v>104091</v>
      </c>
      <c r="D33060">
        <v>9.4399999999999998E-2</v>
      </c>
    </row>
    <row r="33061" spans="1:4" x14ac:dyDescent="0.2">
      <c r="A33061">
        <v>96655</v>
      </c>
      <c r="B33061" t="s">
        <v>6064</v>
      </c>
      <c r="C33061">
        <v>88267</v>
      </c>
      <c r="D33061">
        <v>0.13789999999999999</v>
      </c>
    </row>
    <row r="33062" spans="1:4" x14ac:dyDescent="0.2">
      <c r="A33062">
        <v>96655</v>
      </c>
      <c r="B33062" t="s">
        <v>6064</v>
      </c>
      <c r="C33062">
        <v>88248</v>
      </c>
      <c r="D33062">
        <v>0.13789999999999999</v>
      </c>
    </row>
    <row r="33063" spans="1:4" x14ac:dyDescent="0.2">
      <c r="A33063">
        <v>96655</v>
      </c>
      <c r="B33063" t="s">
        <v>80</v>
      </c>
      <c r="C33063">
        <v>38987</v>
      </c>
      <c r="D33063">
        <v>1</v>
      </c>
    </row>
    <row r="33064" spans="1:4" x14ac:dyDescent="0.2">
      <c r="A33064">
        <v>96691</v>
      </c>
    </row>
    <row r="33065" spans="1:4" x14ac:dyDescent="0.2">
      <c r="A33065">
        <v>96691</v>
      </c>
      <c r="B33065" t="s">
        <v>6064</v>
      </c>
      <c r="C33065">
        <v>104092</v>
      </c>
      <c r="D33065">
        <v>9.7299999999999998E-2</v>
      </c>
    </row>
    <row r="33066" spans="1:4" x14ac:dyDescent="0.2">
      <c r="A33066">
        <v>96691</v>
      </c>
      <c r="B33066" t="s">
        <v>6064</v>
      </c>
      <c r="C33066">
        <v>104091</v>
      </c>
      <c r="D33066">
        <v>0.21160000000000001</v>
      </c>
    </row>
    <row r="33067" spans="1:4" x14ac:dyDescent="0.2">
      <c r="A33067">
        <v>96691</v>
      </c>
      <c r="B33067" t="s">
        <v>6064</v>
      </c>
      <c r="C33067">
        <v>88267</v>
      </c>
      <c r="D33067">
        <v>0.30890000000000001</v>
      </c>
    </row>
    <row r="33068" spans="1:4" x14ac:dyDescent="0.2">
      <c r="A33068">
        <v>96691</v>
      </c>
      <c r="B33068" t="s">
        <v>6064</v>
      </c>
      <c r="C33068">
        <v>88248</v>
      </c>
      <c r="D33068">
        <v>0.30890000000000001</v>
      </c>
    </row>
    <row r="33069" spans="1:4" x14ac:dyDescent="0.2">
      <c r="A33069">
        <v>96691</v>
      </c>
      <c r="B33069" t="s">
        <v>80</v>
      </c>
      <c r="C33069">
        <v>38988</v>
      </c>
      <c r="D33069">
        <v>1</v>
      </c>
    </row>
    <row r="33070" spans="1:4" x14ac:dyDescent="0.2">
      <c r="A33070">
        <v>96693</v>
      </c>
    </row>
    <row r="33071" spans="1:4" x14ac:dyDescent="0.2">
      <c r="A33071">
        <v>96693</v>
      </c>
      <c r="B33071" t="s">
        <v>6064</v>
      </c>
      <c r="C33071">
        <v>104092</v>
      </c>
      <c r="D33071">
        <v>0.1196</v>
      </c>
    </row>
    <row r="33072" spans="1:4" x14ac:dyDescent="0.2">
      <c r="A33072">
        <v>96693</v>
      </c>
      <c r="B33072" t="s">
        <v>6064</v>
      </c>
      <c r="C33072">
        <v>104091</v>
      </c>
      <c r="D33072">
        <v>0.25979999999999998</v>
      </c>
    </row>
    <row r="33073" spans="1:4" x14ac:dyDescent="0.2">
      <c r="A33073">
        <v>96693</v>
      </c>
      <c r="B33073" t="s">
        <v>6064</v>
      </c>
      <c r="C33073">
        <v>88267</v>
      </c>
      <c r="D33073">
        <v>0.37940000000000002</v>
      </c>
    </row>
    <row r="33074" spans="1:4" x14ac:dyDescent="0.2">
      <c r="A33074">
        <v>96693</v>
      </c>
      <c r="B33074" t="s">
        <v>6064</v>
      </c>
      <c r="C33074">
        <v>88248</v>
      </c>
      <c r="D33074">
        <v>0.37940000000000002</v>
      </c>
    </row>
    <row r="33075" spans="1:4" x14ac:dyDescent="0.2">
      <c r="A33075">
        <v>96693</v>
      </c>
      <c r="B33075" t="s">
        <v>80</v>
      </c>
      <c r="C33075">
        <v>38989</v>
      </c>
      <c r="D33075">
        <v>1</v>
      </c>
    </row>
    <row r="33076" spans="1:4" x14ac:dyDescent="0.2">
      <c r="A33076">
        <v>96695</v>
      </c>
    </row>
    <row r="33077" spans="1:4" x14ac:dyDescent="0.2">
      <c r="A33077">
        <v>96695</v>
      </c>
      <c r="B33077" t="s">
        <v>6064</v>
      </c>
      <c r="C33077">
        <v>104098</v>
      </c>
      <c r="D33077">
        <v>0.1401</v>
      </c>
    </row>
    <row r="33078" spans="1:4" x14ac:dyDescent="0.2">
      <c r="A33078">
        <v>96695</v>
      </c>
      <c r="B33078" t="s">
        <v>6064</v>
      </c>
      <c r="C33078">
        <v>104097</v>
      </c>
      <c r="D33078">
        <v>0.3044</v>
      </c>
    </row>
    <row r="33079" spans="1:4" x14ac:dyDescent="0.2">
      <c r="A33079">
        <v>96695</v>
      </c>
      <c r="B33079" t="s">
        <v>6064</v>
      </c>
      <c r="C33079">
        <v>88267</v>
      </c>
      <c r="D33079">
        <v>0.44450000000000001</v>
      </c>
    </row>
    <row r="33080" spans="1:4" x14ac:dyDescent="0.2">
      <c r="A33080">
        <v>96695</v>
      </c>
      <c r="B33080" t="s">
        <v>6064</v>
      </c>
      <c r="C33080">
        <v>88248</v>
      </c>
      <c r="D33080">
        <v>0.44450000000000001</v>
      </c>
    </row>
    <row r="33081" spans="1:4" x14ac:dyDescent="0.2">
      <c r="A33081">
        <v>96695</v>
      </c>
      <c r="B33081" t="s">
        <v>80</v>
      </c>
      <c r="C33081">
        <v>38990</v>
      </c>
      <c r="D33081">
        <v>1</v>
      </c>
    </row>
    <row r="33082" spans="1:4" x14ac:dyDescent="0.2">
      <c r="A33082">
        <v>104193</v>
      </c>
    </row>
    <row r="33083" spans="1:4" x14ac:dyDescent="0.2">
      <c r="A33083">
        <v>104193</v>
      </c>
      <c r="B33083" t="s">
        <v>6064</v>
      </c>
      <c r="C33083">
        <v>104098</v>
      </c>
      <c r="D33083">
        <v>0.16569999999999999</v>
      </c>
    </row>
    <row r="33084" spans="1:4" x14ac:dyDescent="0.2">
      <c r="A33084">
        <v>104193</v>
      </c>
      <c r="B33084" t="s">
        <v>6064</v>
      </c>
      <c r="C33084">
        <v>104097</v>
      </c>
      <c r="D33084">
        <v>0.36020000000000002</v>
      </c>
    </row>
    <row r="33085" spans="1:4" x14ac:dyDescent="0.2">
      <c r="A33085">
        <v>104193</v>
      </c>
      <c r="B33085" t="s">
        <v>6064</v>
      </c>
      <c r="C33085">
        <v>88267</v>
      </c>
      <c r="D33085">
        <v>0.52590000000000003</v>
      </c>
    </row>
    <row r="33086" spans="1:4" x14ac:dyDescent="0.2">
      <c r="A33086">
        <v>104193</v>
      </c>
      <c r="B33086" t="s">
        <v>6064</v>
      </c>
      <c r="C33086">
        <v>88248</v>
      </c>
      <c r="D33086">
        <v>0.52590000000000003</v>
      </c>
    </row>
    <row r="33087" spans="1:4" x14ac:dyDescent="0.2">
      <c r="A33087">
        <v>104193</v>
      </c>
      <c r="B33087" t="s">
        <v>80</v>
      </c>
      <c r="C33087">
        <v>38991</v>
      </c>
      <c r="D33087">
        <v>1</v>
      </c>
    </row>
    <row r="33088" spans="1:4" x14ac:dyDescent="0.2">
      <c r="A33088">
        <v>96697</v>
      </c>
    </row>
    <row r="33089" spans="1:4" x14ac:dyDescent="0.2">
      <c r="A33089">
        <v>96697</v>
      </c>
      <c r="B33089" t="s">
        <v>6064</v>
      </c>
      <c r="C33089">
        <v>104098</v>
      </c>
      <c r="D33089">
        <v>0.2</v>
      </c>
    </row>
    <row r="33090" spans="1:4" x14ac:dyDescent="0.2">
      <c r="A33090">
        <v>96697</v>
      </c>
      <c r="B33090" t="s">
        <v>6064</v>
      </c>
      <c r="C33090">
        <v>104097</v>
      </c>
      <c r="D33090">
        <v>0.4345</v>
      </c>
    </row>
    <row r="33091" spans="1:4" x14ac:dyDescent="0.2">
      <c r="A33091">
        <v>96697</v>
      </c>
      <c r="B33091" t="s">
        <v>6064</v>
      </c>
      <c r="C33091">
        <v>88267</v>
      </c>
      <c r="D33091">
        <v>0.63449999999999995</v>
      </c>
    </row>
    <row r="33092" spans="1:4" x14ac:dyDescent="0.2">
      <c r="A33092">
        <v>96697</v>
      </c>
      <c r="B33092" t="s">
        <v>6064</v>
      </c>
      <c r="C33092">
        <v>88248</v>
      </c>
      <c r="D33092">
        <v>0.63449999999999995</v>
      </c>
    </row>
    <row r="33093" spans="1:4" x14ac:dyDescent="0.2">
      <c r="A33093">
        <v>96697</v>
      </c>
      <c r="B33093" t="s">
        <v>80</v>
      </c>
      <c r="C33093">
        <v>38440</v>
      </c>
      <c r="D33093">
        <v>1</v>
      </c>
    </row>
    <row r="33094" spans="1:4" x14ac:dyDescent="0.2">
      <c r="A33094">
        <v>104199</v>
      </c>
    </row>
    <row r="33095" spans="1:4" x14ac:dyDescent="0.2">
      <c r="A33095">
        <v>104199</v>
      </c>
      <c r="B33095" t="s">
        <v>6064</v>
      </c>
      <c r="C33095">
        <v>104091</v>
      </c>
      <c r="D33095">
        <v>7.4899999999999994E-2</v>
      </c>
    </row>
    <row r="33096" spans="1:4" x14ac:dyDescent="0.2">
      <c r="A33096">
        <v>104199</v>
      </c>
      <c r="B33096" t="s">
        <v>6064</v>
      </c>
      <c r="C33096">
        <v>88267</v>
      </c>
      <c r="D33096">
        <v>0.10929999999999999</v>
      </c>
    </row>
    <row r="33097" spans="1:4" x14ac:dyDescent="0.2">
      <c r="A33097">
        <v>104199</v>
      </c>
      <c r="B33097" t="s">
        <v>6064</v>
      </c>
      <c r="C33097">
        <v>88248</v>
      </c>
      <c r="D33097">
        <v>0.10929999999999999</v>
      </c>
    </row>
    <row r="33098" spans="1:4" x14ac:dyDescent="0.2">
      <c r="A33098">
        <v>104199</v>
      </c>
      <c r="B33098" t="s">
        <v>80</v>
      </c>
      <c r="C33098">
        <v>36359</v>
      </c>
      <c r="D33098">
        <v>1</v>
      </c>
    </row>
    <row r="33099" spans="1:4" x14ac:dyDescent="0.2">
      <c r="A33099">
        <v>96684</v>
      </c>
    </row>
    <row r="33100" spans="1:4" x14ac:dyDescent="0.2">
      <c r="A33100">
        <v>96684</v>
      </c>
      <c r="B33100" t="s">
        <v>6064</v>
      </c>
      <c r="C33100">
        <v>104091</v>
      </c>
      <c r="D33100">
        <v>0.1186</v>
      </c>
    </row>
    <row r="33101" spans="1:4" x14ac:dyDescent="0.2">
      <c r="A33101">
        <v>96684</v>
      </c>
      <c r="B33101" t="s">
        <v>6064</v>
      </c>
      <c r="C33101">
        <v>88267</v>
      </c>
      <c r="D33101">
        <v>0.17319999999999999</v>
      </c>
    </row>
    <row r="33102" spans="1:4" x14ac:dyDescent="0.2">
      <c r="A33102">
        <v>96684</v>
      </c>
      <c r="B33102" t="s">
        <v>6064</v>
      </c>
      <c r="C33102">
        <v>88248</v>
      </c>
      <c r="D33102">
        <v>0.17319999999999999</v>
      </c>
    </row>
    <row r="33103" spans="1:4" x14ac:dyDescent="0.2">
      <c r="A33103">
        <v>96684</v>
      </c>
      <c r="B33103" t="s">
        <v>80</v>
      </c>
      <c r="C33103">
        <v>36360</v>
      </c>
      <c r="D33103">
        <v>1</v>
      </c>
    </row>
    <row r="33104" spans="1:4" x14ac:dyDescent="0.2">
      <c r="A33104">
        <v>96650</v>
      </c>
    </row>
    <row r="33105" spans="1:4" x14ac:dyDescent="0.2">
      <c r="A33105">
        <v>96650</v>
      </c>
      <c r="B33105" t="s">
        <v>6064</v>
      </c>
      <c r="C33105">
        <v>104091</v>
      </c>
      <c r="D33105">
        <v>8.5000000000000006E-2</v>
      </c>
    </row>
    <row r="33106" spans="1:4" x14ac:dyDescent="0.2">
      <c r="A33106">
        <v>96650</v>
      </c>
      <c r="B33106" t="s">
        <v>6064</v>
      </c>
      <c r="C33106">
        <v>88267</v>
      </c>
      <c r="D33106">
        <v>0.1241</v>
      </c>
    </row>
    <row r="33107" spans="1:4" x14ac:dyDescent="0.2">
      <c r="A33107">
        <v>96650</v>
      </c>
      <c r="B33107" t="s">
        <v>6064</v>
      </c>
      <c r="C33107">
        <v>88248</v>
      </c>
      <c r="D33107">
        <v>0.1241</v>
      </c>
    </row>
    <row r="33108" spans="1:4" x14ac:dyDescent="0.2">
      <c r="A33108">
        <v>96650</v>
      </c>
      <c r="B33108" t="s">
        <v>80</v>
      </c>
      <c r="C33108">
        <v>36360</v>
      </c>
      <c r="D33108">
        <v>1</v>
      </c>
    </row>
    <row r="33109" spans="1:4" x14ac:dyDescent="0.2">
      <c r="A33109">
        <v>96637</v>
      </c>
    </row>
    <row r="33110" spans="1:4" x14ac:dyDescent="0.2">
      <c r="A33110">
        <v>96637</v>
      </c>
      <c r="B33110" t="s">
        <v>6064</v>
      </c>
      <c r="C33110">
        <v>104091</v>
      </c>
      <c r="D33110">
        <v>0.17829999999999999</v>
      </c>
    </row>
    <row r="33111" spans="1:4" x14ac:dyDescent="0.2">
      <c r="A33111">
        <v>96637</v>
      </c>
      <c r="B33111" t="s">
        <v>6064</v>
      </c>
      <c r="C33111">
        <v>88267</v>
      </c>
      <c r="D33111">
        <v>0.26029999999999998</v>
      </c>
    </row>
    <row r="33112" spans="1:4" x14ac:dyDescent="0.2">
      <c r="A33112">
        <v>96637</v>
      </c>
      <c r="B33112" t="s">
        <v>6064</v>
      </c>
      <c r="C33112">
        <v>88248</v>
      </c>
      <c r="D33112">
        <v>0.26029999999999998</v>
      </c>
    </row>
    <row r="33113" spans="1:4" x14ac:dyDescent="0.2">
      <c r="A33113">
        <v>96637</v>
      </c>
      <c r="B33113" t="s">
        <v>80</v>
      </c>
      <c r="C33113">
        <v>36360</v>
      </c>
      <c r="D33113">
        <v>1</v>
      </c>
    </row>
    <row r="33114" spans="1:4" x14ac:dyDescent="0.2">
      <c r="A33114">
        <v>96686</v>
      </c>
    </row>
    <row r="33115" spans="1:4" x14ac:dyDescent="0.2">
      <c r="A33115">
        <v>96686</v>
      </c>
      <c r="B33115" t="s">
        <v>6064</v>
      </c>
      <c r="C33115">
        <v>104091</v>
      </c>
      <c r="D33115">
        <v>0.14460000000000001</v>
      </c>
    </row>
    <row r="33116" spans="1:4" x14ac:dyDescent="0.2">
      <c r="A33116">
        <v>96686</v>
      </c>
      <c r="B33116" t="s">
        <v>6064</v>
      </c>
      <c r="C33116">
        <v>88267</v>
      </c>
      <c r="D33116">
        <v>0.2112</v>
      </c>
    </row>
    <row r="33117" spans="1:4" x14ac:dyDescent="0.2">
      <c r="A33117">
        <v>96686</v>
      </c>
      <c r="B33117" t="s">
        <v>6064</v>
      </c>
      <c r="C33117">
        <v>88248</v>
      </c>
      <c r="D33117">
        <v>0.2112</v>
      </c>
    </row>
    <row r="33118" spans="1:4" x14ac:dyDescent="0.2">
      <c r="A33118">
        <v>96686</v>
      </c>
      <c r="B33118" t="s">
        <v>80</v>
      </c>
      <c r="C33118">
        <v>38434</v>
      </c>
      <c r="D33118">
        <v>1</v>
      </c>
    </row>
    <row r="33119" spans="1:4" x14ac:dyDescent="0.2">
      <c r="A33119">
        <v>96652</v>
      </c>
    </row>
    <row r="33120" spans="1:4" x14ac:dyDescent="0.2">
      <c r="A33120">
        <v>96652</v>
      </c>
      <c r="B33120" t="s">
        <v>6064</v>
      </c>
      <c r="C33120">
        <v>104091</v>
      </c>
      <c r="D33120">
        <v>8.9399999999999993E-2</v>
      </c>
    </row>
    <row r="33121" spans="1:4" x14ac:dyDescent="0.2">
      <c r="A33121">
        <v>96652</v>
      </c>
      <c r="B33121" t="s">
        <v>6064</v>
      </c>
      <c r="C33121">
        <v>88267</v>
      </c>
      <c r="D33121">
        <v>0.1305</v>
      </c>
    </row>
    <row r="33122" spans="1:4" x14ac:dyDescent="0.2">
      <c r="A33122">
        <v>96652</v>
      </c>
      <c r="B33122" t="s">
        <v>6064</v>
      </c>
      <c r="C33122">
        <v>88248</v>
      </c>
      <c r="D33122">
        <v>0.1305</v>
      </c>
    </row>
    <row r="33123" spans="1:4" x14ac:dyDescent="0.2">
      <c r="A33123">
        <v>96652</v>
      </c>
      <c r="B33123" t="s">
        <v>80</v>
      </c>
      <c r="C33123">
        <v>38434</v>
      </c>
      <c r="D33123">
        <v>1</v>
      </c>
    </row>
    <row r="33124" spans="1:4" x14ac:dyDescent="0.2">
      <c r="A33124">
        <v>96688</v>
      </c>
    </row>
    <row r="33125" spans="1:4" x14ac:dyDescent="0.2">
      <c r="A33125">
        <v>96688</v>
      </c>
      <c r="B33125" t="s">
        <v>6064</v>
      </c>
      <c r="C33125">
        <v>104091</v>
      </c>
      <c r="D33125">
        <v>0.1744</v>
      </c>
    </row>
    <row r="33126" spans="1:4" x14ac:dyDescent="0.2">
      <c r="A33126">
        <v>96688</v>
      </c>
      <c r="B33126" t="s">
        <v>6064</v>
      </c>
      <c r="C33126">
        <v>88267</v>
      </c>
      <c r="D33126">
        <v>0.25459999999999999</v>
      </c>
    </row>
    <row r="33127" spans="1:4" x14ac:dyDescent="0.2">
      <c r="A33127">
        <v>96688</v>
      </c>
      <c r="B33127" t="s">
        <v>6064</v>
      </c>
      <c r="C33127">
        <v>88248</v>
      </c>
      <c r="D33127">
        <v>0.25459999999999999</v>
      </c>
    </row>
    <row r="33128" spans="1:4" x14ac:dyDescent="0.2">
      <c r="A33128">
        <v>96688</v>
      </c>
      <c r="B33128" t="s">
        <v>80</v>
      </c>
      <c r="C33128">
        <v>38435</v>
      </c>
      <c r="D33128">
        <v>1</v>
      </c>
    </row>
    <row r="33129" spans="1:4" x14ac:dyDescent="0.2">
      <c r="A33129">
        <v>96654</v>
      </c>
    </row>
    <row r="33130" spans="1:4" x14ac:dyDescent="0.2">
      <c r="A33130">
        <v>96654</v>
      </c>
      <c r="B33130" t="s">
        <v>6064</v>
      </c>
      <c r="C33130">
        <v>104091</v>
      </c>
      <c r="D33130">
        <v>9.4399999999999998E-2</v>
      </c>
    </row>
    <row r="33131" spans="1:4" x14ac:dyDescent="0.2">
      <c r="A33131">
        <v>96654</v>
      </c>
      <c r="B33131" t="s">
        <v>6064</v>
      </c>
      <c r="C33131">
        <v>88267</v>
      </c>
      <c r="D33131">
        <v>0.13789999999999999</v>
      </c>
    </row>
    <row r="33132" spans="1:4" x14ac:dyDescent="0.2">
      <c r="A33132">
        <v>96654</v>
      </c>
      <c r="B33132" t="s">
        <v>6064</v>
      </c>
      <c r="C33132">
        <v>88248</v>
      </c>
      <c r="D33132">
        <v>0.13789999999999999</v>
      </c>
    </row>
    <row r="33133" spans="1:4" x14ac:dyDescent="0.2">
      <c r="A33133">
        <v>96654</v>
      </c>
      <c r="B33133" t="s">
        <v>80</v>
      </c>
      <c r="C33133">
        <v>38435</v>
      </c>
      <c r="D33133">
        <v>1</v>
      </c>
    </row>
    <row r="33134" spans="1:4" x14ac:dyDescent="0.2">
      <c r="A33134">
        <v>96690</v>
      </c>
    </row>
    <row r="33135" spans="1:4" x14ac:dyDescent="0.2">
      <c r="A33135">
        <v>96690</v>
      </c>
      <c r="B33135" t="s">
        <v>6064</v>
      </c>
      <c r="C33135">
        <v>104092</v>
      </c>
      <c r="D33135">
        <v>9.7299999999999998E-2</v>
      </c>
    </row>
    <row r="33136" spans="1:4" x14ac:dyDescent="0.2">
      <c r="A33136">
        <v>96690</v>
      </c>
      <c r="B33136" t="s">
        <v>6064</v>
      </c>
      <c r="C33136">
        <v>104091</v>
      </c>
      <c r="D33136">
        <v>0.21160000000000001</v>
      </c>
    </row>
    <row r="33137" spans="1:4" x14ac:dyDescent="0.2">
      <c r="A33137">
        <v>96690</v>
      </c>
      <c r="B33137" t="s">
        <v>6064</v>
      </c>
      <c r="C33137">
        <v>88267</v>
      </c>
      <c r="D33137">
        <v>0.30890000000000001</v>
      </c>
    </row>
    <row r="33138" spans="1:4" x14ac:dyDescent="0.2">
      <c r="A33138">
        <v>96690</v>
      </c>
      <c r="B33138" t="s">
        <v>6064</v>
      </c>
      <c r="C33138">
        <v>88248</v>
      </c>
      <c r="D33138">
        <v>0.30890000000000001</v>
      </c>
    </row>
    <row r="33139" spans="1:4" x14ac:dyDescent="0.2">
      <c r="A33139">
        <v>96690</v>
      </c>
      <c r="B33139" t="s">
        <v>80</v>
      </c>
      <c r="C33139">
        <v>38436</v>
      </c>
      <c r="D33139">
        <v>1</v>
      </c>
    </row>
    <row r="33140" spans="1:4" x14ac:dyDescent="0.2">
      <c r="A33140">
        <v>96692</v>
      </c>
    </row>
    <row r="33141" spans="1:4" x14ac:dyDescent="0.2">
      <c r="A33141">
        <v>96692</v>
      </c>
      <c r="B33141" t="s">
        <v>6064</v>
      </c>
      <c r="C33141">
        <v>104092</v>
      </c>
      <c r="D33141">
        <v>0.1196</v>
      </c>
    </row>
    <row r="33142" spans="1:4" x14ac:dyDescent="0.2">
      <c r="A33142">
        <v>96692</v>
      </c>
      <c r="B33142" t="s">
        <v>6064</v>
      </c>
      <c r="C33142">
        <v>104091</v>
      </c>
      <c r="D33142">
        <v>0.25979999999999998</v>
      </c>
    </row>
    <row r="33143" spans="1:4" x14ac:dyDescent="0.2">
      <c r="A33143">
        <v>96692</v>
      </c>
      <c r="B33143" t="s">
        <v>6064</v>
      </c>
      <c r="C33143">
        <v>88267</v>
      </c>
      <c r="D33143">
        <v>0.37940000000000002</v>
      </c>
    </row>
    <row r="33144" spans="1:4" x14ac:dyDescent="0.2">
      <c r="A33144">
        <v>96692</v>
      </c>
      <c r="B33144" t="s">
        <v>6064</v>
      </c>
      <c r="C33144">
        <v>88248</v>
      </c>
      <c r="D33144">
        <v>0.37940000000000002</v>
      </c>
    </row>
    <row r="33145" spans="1:4" x14ac:dyDescent="0.2">
      <c r="A33145">
        <v>96692</v>
      </c>
      <c r="B33145" t="s">
        <v>80</v>
      </c>
      <c r="C33145">
        <v>38437</v>
      </c>
      <c r="D33145">
        <v>1</v>
      </c>
    </row>
    <row r="33146" spans="1:4" x14ac:dyDescent="0.2">
      <c r="A33146">
        <v>96694</v>
      </c>
    </row>
    <row r="33147" spans="1:4" x14ac:dyDescent="0.2">
      <c r="A33147">
        <v>96694</v>
      </c>
      <c r="B33147" t="s">
        <v>6064</v>
      </c>
      <c r="C33147">
        <v>104098</v>
      </c>
      <c r="D33147">
        <v>0.1401</v>
      </c>
    </row>
    <row r="33148" spans="1:4" x14ac:dyDescent="0.2">
      <c r="A33148">
        <v>96694</v>
      </c>
      <c r="B33148" t="s">
        <v>6064</v>
      </c>
      <c r="C33148">
        <v>104097</v>
      </c>
      <c r="D33148">
        <v>0.3044</v>
      </c>
    </row>
    <row r="33149" spans="1:4" x14ac:dyDescent="0.2">
      <c r="A33149">
        <v>96694</v>
      </c>
      <c r="B33149" t="s">
        <v>6064</v>
      </c>
      <c r="C33149">
        <v>88267</v>
      </c>
      <c r="D33149">
        <v>0.44450000000000001</v>
      </c>
    </row>
    <row r="33150" spans="1:4" x14ac:dyDescent="0.2">
      <c r="A33150">
        <v>96694</v>
      </c>
      <c r="B33150" t="s">
        <v>6064</v>
      </c>
      <c r="C33150">
        <v>88248</v>
      </c>
      <c r="D33150">
        <v>0.44450000000000001</v>
      </c>
    </row>
    <row r="33151" spans="1:4" x14ac:dyDescent="0.2">
      <c r="A33151">
        <v>96694</v>
      </c>
      <c r="B33151" t="s">
        <v>80</v>
      </c>
      <c r="C33151">
        <v>38438</v>
      </c>
      <c r="D33151">
        <v>1</v>
      </c>
    </row>
    <row r="33152" spans="1:4" x14ac:dyDescent="0.2">
      <c r="A33152">
        <v>96696</v>
      </c>
    </row>
    <row r="33153" spans="1:4" x14ac:dyDescent="0.2">
      <c r="A33153">
        <v>96696</v>
      </c>
      <c r="B33153" t="s">
        <v>6064</v>
      </c>
      <c r="C33153">
        <v>104098</v>
      </c>
      <c r="D33153">
        <v>0.16569999999999999</v>
      </c>
    </row>
    <row r="33154" spans="1:4" x14ac:dyDescent="0.2">
      <c r="A33154">
        <v>96696</v>
      </c>
      <c r="B33154" t="s">
        <v>6064</v>
      </c>
      <c r="C33154">
        <v>104097</v>
      </c>
      <c r="D33154">
        <v>0.36020000000000002</v>
      </c>
    </row>
    <row r="33155" spans="1:4" x14ac:dyDescent="0.2">
      <c r="A33155">
        <v>96696</v>
      </c>
      <c r="B33155" t="s">
        <v>6064</v>
      </c>
      <c r="C33155">
        <v>88267</v>
      </c>
      <c r="D33155">
        <v>0.52590000000000003</v>
      </c>
    </row>
    <row r="33156" spans="1:4" x14ac:dyDescent="0.2">
      <c r="A33156">
        <v>96696</v>
      </c>
      <c r="B33156" t="s">
        <v>6064</v>
      </c>
      <c r="C33156">
        <v>88248</v>
      </c>
      <c r="D33156">
        <v>0.52590000000000003</v>
      </c>
    </row>
    <row r="33157" spans="1:4" x14ac:dyDescent="0.2">
      <c r="A33157">
        <v>96696</v>
      </c>
      <c r="B33157" t="s">
        <v>80</v>
      </c>
      <c r="C33157">
        <v>38439</v>
      </c>
      <c r="D33157">
        <v>1</v>
      </c>
    </row>
    <row r="33158" spans="1:4" x14ac:dyDescent="0.2">
      <c r="A33158">
        <v>96709</v>
      </c>
    </row>
    <row r="33159" spans="1:4" x14ac:dyDescent="0.2">
      <c r="A33159">
        <v>96709</v>
      </c>
      <c r="B33159" t="s">
        <v>6064</v>
      </c>
      <c r="C33159">
        <v>104098</v>
      </c>
      <c r="D33159">
        <v>0.1333</v>
      </c>
    </row>
    <row r="33160" spans="1:4" x14ac:dyDescent="0.2">
      <c r="A33160">
        <v>96709</v>
      </c>
      <c r="B33160" t="s">
        <v>6064</v>
      </c>
      <c r="C33160">
        <v>104097</v>
      </c>
      <c r="D33160">
        <v>0.28970000000000001</v>
      </c>
    </row>
    <row r="33161" spans="1:4" x14ac:dyDescent="0.2">
      <c r="A33161">
        <v>96709</v>
      </c>
      <c r="B33161" t="s">
        <v>6064</v>
      </c>
      <c r="C33161">
        <v>88267</v>
      </c>
      <c r="D33161">
        <v>0.42299999999999999</v>
      </c>
    </row>
    <row r="33162" spans="1:4" x14ac:dyDescent="0.2">
      <c r="A33162">
        <v>96709</v>
      </c>
      <c r="B33162" t="s">
        <v>6064</v>
      </c>
      <c r="C33162">
        <v>88248</v>
      </c>
      <c r="D33162">
        <v>0.42299999999999999</v>
      </c>
    </row>
    <row r="33163" spans="1:4" x14ac:dyDescent="0.2">
      <c r="A33163">
        <v>96709</v>
      </c>
      <c r="B33163" t="s">
        <v>80</v>
      </c>
      <c r="C33163">
        <v>38447</v>
      </c>
      <c r="D33163">
        <v>1</v>
      </c>
    </row>
    <row r="33164" spans="1:4" x14ac:dyDescent="0.2">
      <c r="A33164">
        <v>104200</v>
      </c>
    </row>
    <row r="33165" spans="1:4" x14ac:dyDescent="0.2">
      <c r="A33165">
        <v>104200</v>
      </c>
      <c r="B33165" t="s">
        <v>6064</v>
      </c>
      <c r="C33165">
        <v>104091</v>
      </c>
      <c r="D33165">
        <v>4.99E-2</v>
      </c>
    </row>
    <row r="33166" spans="1:4" x14ac:dyDescent="0.2">
      <c r="A33166">
        <v>104200</v>
      </c>
      <c r="B33166" t="s">
        <v>6064</v>
      </c>
      <c r="C33166">
        <v>88267</v>
      </c>
      <c r="D33166">
        <v>7.2900000000000006E-2</v>
      </c>
    </row>
    <row r="33167" spans="1:4" x14ac:dyDescent="0.2">
      <c r="A33167">
        <v>104200</v>
      </c>
      <c r="B33167" t="s">
        <v>6064</v>
      </c>
      <c r="C33167">
        <v>88248</v>
      </c>
      <c r="D33167">
        <v>7.2900000000000006E-2</v>
      </c>
    </row>
    <row r="33168" spans="1:4" x14ac:dyDescent="0.2">
      <c r="A33168">
        <v>104200</v>
      </c>
      <c r="B33168" t="s">
        <v>80</v>
      </c>
      <c r="C33168">
        <v>36320</v>
      </c>
      <c r="D33168">
        <v>1</v>
      </c>
    </row>
    <row r="33169" spans="1:4" x14ac:dyDescent="0.2">
      <c r="A33169">
        <v>96698</v>
      </c>
    </row>
    <row r="33170" spans="1:4" x14ac:dyDescent="0.2">
      <c r="A33170">
        <v>96698</v>
      </c>
      <c r="B33170" t="s">
        <v>6064</v>
      </c>
      <c r="C33170">
        <v>104091</v>
      </c>
      <c r="D33170">
        <v>7.9100000000000004E-2</v>
      </c>
    </row>
    <row r="33171" spans="1:4" x14ac:dyDescent="0.2">
      <c r="A33171">
        <v>96698</v>
      </c>
      <c r="B33171" t="s">
        <v>6064</v>
      </c>
      <c r="C33171">
        <v>88267</v>
      </c>
      <c r="D33171">
        <v>0.11550000000000001</v>
      </c>
    </row>
    <row r="33172" spans="1:4" x14ac:dyDescent="0.2">
      <c r="A33172">
        <v>96698</v>
      </c>
      <c r="B33172" t="s">
        <v>6064</v>
      </c>
      <c r="C33172">
        <v>88248</v>
      </c>
      <c r="D33172">
        <v>0.11550000000000001</v>
      </c>
    </row>
    <row r="33173" spans="1:4" x14ac:dyDescent="0.2">
      <c r="A33173">
        <v>96698</v>
      </c>
      <c r="B33173" t="s">
        <v>80</v>
      </c>
      <c r="C33173">
        <v>36324</v>
      </c>
      <c r="D33173">
        <v>1</v>
      </c>
    </row>
    <row r="33174" spans="1:4" x14ac:dyDescent="0.2">
      <c r="A33174">
        <v>96656</v>
      </c>
    </row>
    <row r="33175" spans="1:4" x14ac:dyDescent="0.2">
      <c r="A33175">
        <v>96656</v>
      </c>
      <c r="B33175" t="s">
        <v>6064</v>
      </c>
      <c r="C33175">
        <v>104091</v>
      </c>
      <c r="D33175">
        <v>5.6599999999999998E-2</v>
      </c>
    </row>
    <row r="33176" spans="1:4" x14ac:dyDescent="0.2">
      <c r="A33176">
        <v>96656</v>
      </c>
      <c r="B33176" t="s">
        <v>6064</v>
      </c>
      <c r="C33176">
        <v>88267</v>
      </c>
      <c r="D33176">
        <v>8.2699999999999996E-2</v>
      </c>
    </row>
    <row r="33177" spans="1:4" x14ac:dyDescent="0.2">
      <c r="A33177">
        <v>96656</v>
      </c>
      <c r="B33177" t="s">
        <v>6064</v>
      </c>
      <c r="C33177">
        <v>88248</v>
      </c>
      <c r="D33177">
        <v>8.2699999999999996E-2</v>
      </c>
    </row>
    <row r="33178" spans="1:4" x14ac:dyDescent="0.2">
      <c r="A33178">
        <v>96656</v>
      </c>
      <c r="B33178" t="s">
        <v>80</v>
      </c>
      <c r="C33178">
        <v>36324</v>
      </c>
      <c r="D33178">
        <v>1</v>
      </c>
    </row>
    <row r="33179" spans="1:4" x14ac:dyDescent="0.2">
      <c r="A33179">
        <v>96639</v>
      </c>
    </row>
    <row r="33180" spans="1:4" x14ac:dyDescent="0.2">
      <c r="A33180">
        <v>96639</v>
      </c>
      <c r="B33180" t="s">
        <v>6064</v>
      </c>
      <c r="C33180">
        <v>104091</v>
      </c>
      <c r="D33180">
        <v>0.1188</v>
      </c>
    </row>
    <row r="33181" spans="1:4" x14ac:dyDescent="0.2">
      <c r="A33181">
        <v>96639</v>
      </c>
      <c r="B33181" t="s">
        <v>6064</v>
      </c>
      <c r="C33181">
        <v>88267</v>
      </c>
      <c r="D33181">
        <v>0.17349999999999999</v>
      </c>
    </row>
    <row r="33182" spans="1:4" x14ac:dyDescent="0.2">
      <c r="A33182">
        <v>96639</v>
      </c>
      <c r="B33182" t="s">
        <v>6064</v>
      </c>
      <c r="C33182">
        <v>88248</v>
      </c>
      <c r="D33182">
        <v>0.17349999999999999</v>
      </c>
    </row>
    <row r="33183" spans="1:4" x14ac:dyDescent="0.2">
      <c r="A33183">
        <v>96639</v>
      </c>
      <c r="B33183" t="s">
        <v>80</v>
      </c>
      <c r="C33183">
        <v>36324</v>
      </c>
      <c r="D33183">
        <v>1</v>
      </c>
    </row>
    <row r="33184" spans="1:4" x14ac:dyDescent="0.2">
      <c r="A33184">
        <v>96701</v>
      </c>
    </row>
    <row r="33185" spans="1:4" x14ac:dyDescent="0.2">
      <c r="A33185">
        <v>96701</v>
      </c>
      <c r="B33185" t="s">
        <v>6064</v>
      </c>
      <c r="C33185">
        <v>104091</v>
      </c>
      <c r="D33185">
        <v>9.64E-2</v>
      </c>
    </row>
    <row r="33186" spans="1:4" x14ac:dyDescent="0.2">
      <c r="A33186">
        <v>96701</v>
      </c>
      <c r="B33186" t="s">
        <v>6064</v>
      </c>
      <c r="C33186">
        <v>88267</v>
      </c>
      <c r="D33186">
        <v>0.14080000000000001</v>
      </c>
    </row>
    <row r="33187" spans="1:4" x14ac:dyDescent="0.2">
      <c r="A33187">
        <v>96701</v>
      </c>
      <c r="B33187" t="s">
        <v>6064</v>
      </c>
      <c r="C33187">
        <v>88248</v>
      </c>
      <c r="D33187">
        <v>0.14080000000000001</v>
      </c>
    </row>
    <row r="33188" spans="1:4" x14ac:dyDescent="0.2">
      <c r="A33188">
        <v>96701</v>
      </c>
      <c r="B33188" t="s">
        <v>80</v>
      </c>
      <c r="C33188">
        <v>38441</v>
      </c>
      <c r="D33188">
        <v>1</v>
      </c>
    </row>
    <row r="33189" spans="1:4" x14ac:dyDescent="0.2">
      <c r="A33189">
        <v>96659</v>
      </c>
    </row>
    <row r="33190" spans="1:4" x14ac:dyDescent="0.2">
      <c r="A33190">
        <v>96659</v>
      </c>
      <c r="B33190" t="s">
        <v>6064</v>
      </c>
      <c r="C33190">
        <v>104091</v>
      </c>
      <c r="D33190">
        <v>5.96E-2</v>
      </c>
    </row>
    <row r="33191" spans="1:4" x14ac:dyDescent="0.2">
      <c r="A33191">
        <v>96659</v>
      </c>
      <c r="B33191" t="s">
        <v>6064</v>
      </c>
      <c r="C33191">
        <v>88267</v>
      </c>
      <c r="D33191">
        <v>8.6999999999999994E-2</v>
      </c>
    </row>
    <row r="33192" spans="1:4" x14ac:dyDescent="0.2">
      <c r="A33192">
        <v>96659</v>
      </c>
      <c r="B33192" t="s">
        <v>6064</v>
      </c>
      <c r="C33192">
        <v>88248</v>
      </c>
      <c r="D33192">
        <v>8.6999999999999994E-2</v>
      </c>
    </row>
    <row r="33193" spans="1:4" x14ac:dyDescent="0.2">
      <c r="A33193">
        <v>96659</v>
      </c>
      <c r="B33193" t="s">
        <v>80</v>
      </c>
      <c r="C33193">
        <v>38441</v>
      </c>
      <c r="D33193">
        <v>1</v>
      </c>
    </row>
    <row r="33194" spans="1:4" x14ac:dyDescent="0.2">
      <c r="A33194">
        <v>96703</v>
      </c>
    </row>
    <row r="33195" spans="1:4" x14ac:dyDescent="0.2">
      <c r="A33195">
        <v>96703</v>
      </c>
      <c r="B33195" t="s">
        <v>6064</v>
      </c>
      <c r="C33195">
        <v>104091</v>
      </c>
      <c r="D33195">
        <v>0.1162</v>
      </c>
    </row>
    <row r="33196" spans="1:4" x14ac:dyDescent="0.2">
      <c r="A33196">
        <v>96703</v>
      </c>
      <c r="B33196" t="s">
        <v>6064</v>
      </c>
      <c r="C33196">
        <v>88267</v>
      </c>
      <c r="D33196">
        <v>0.16969999999999999</v>
      </c>
    </row>
    <row r="33197" spans="1:4" x14ac:dyDescent="0.2">
      <c r="A33197">
        <v>96703</v>
      </c>
      <c r="B33197" t="s">
        <v>6064</v>
      </c>
      <c r="C33197">
        <v>88248</v>
      </c>
      <c r="D33197">
        <v>0.16969999999999999</v>
      </c>
    </row>
    <row r="33198" spans="1:4" x14ac:dyDescent="0.2">
      <c r="A33198">
        <v>96703</v>
      </c>
      <c r="B33198" t="s">
        <v>80</v>
      </c>
      <c r="C33198">
        <v>38442</v>
      </c>
      <c r="D33198">
        <v>1</v>
      </c>
    </row>
    <row r="33199" spans="1:4" x14ac:dyDescent="0.2">
      <c r="A33199">
        <v>96663</v>
      </c>
    </row>
    <row r="33200" spans="1:4" x14ac:dyDescent="0.2">
      <c r="A33200">
        <v>96663</v>
      </c>
      <c r="B33200" t="s">
        <v>6064</v>
      </c>
      <c r="C33200">
        <v>104091</v>
      </c>
      <c r="D33200">
        <v>6.2899999999999998E-2</v>
      </c>
    </row>
    <row r="33201" spans="1:4" x14ac:dyDescent="0.2">
      <c r="A33201">
        <v>96663</v>
      </c>
      <c r="B33201" t="s">
        <v>6064</v>
      </c>
      <c r="C33201">
        <v>88267</v>
      </c>
      <c r="D33201">
        <v>9.1899999999999996E-2</v>
      </c>
    </row>
    <row r="33202" spans="1:4" x14ac:dyDescent="0.2">
      <c r="A33202">
        <v>96663</v>
      </c>
      <c r="B33202" t="s">
        <v>6064</v>
      </c>
      <c r="C33202">
        <v>88248</v>
      </c>
      <c r="D33202">
        <v>9.1899999999999996E-2</v>
      </c>
    </row>
    <row r="33203" spans="1:4" x14ac:dyDescent="0.2">
      <c r="A33203">
        <v>96663</v>
      </c>
      <c r="B33203" t="s">
        <v>80</v>
      </c>
      <c r="C33203">
        <v>38442</v>
      </c>
      <c r="D33203">
        <v>1</v>
      </c>
    </row>
    <row r="33204" spans="1:4" x14ac:dyDescent="0.2">
      <c r="A33204">
        <v>96705</v>
      </c>
    </row>
    <row r="33205" spans="1:4" x14ac:dyDescent="0.2">
      <c r="A33205">
        <v>96705</v>
      </c>
      <c r="B33205" t="s">
        <v>6064</v>
      </c>
      <c r="C33205">
        <v>104091</v>
      </c>
      <c r="D33205">
        <v>0.14099999999999999</v>
      </c>
    </row>
    <row r="33206" spans="1:4" x14ac:dyDescent="0.2">
      <c r="A33206">
        <v>96705</v>
      </c>
      <c r="B33206" t="s">
        <v>6064</v>
      </c>
      <c r="C33206">
        <v>88267</v>
      </c>
      <c r="D33206">
        <v>0.2059</v>
      </c>
    </row>
    <row r="33207" spans="1:4" x14ac:dyDescent="0.2">
      <c r="A33207">
        <v>96705</v>
      </c>
      <c r="B33207" t="s">
        <v>6064</v>
      </c>
      <c r="C33207">
        <v>88248</v>
      </c>
      <c r="D33207">
        <v>0.2059</v>
      </c>
    </row>
    <row r="33208" spans="1:4" x14ac:dyDescent="0.2">
      <c r="A33208">
        <v>96705</v>
      </c>
      <c r="B33208" t="s">
        <v>80</v>
      </c>
      <c r="C33208">
        <v>38443</v>
      </c>
      <c r="D33208">
        <v>1</v>
      </c>
    </row>
    <row r="33209" spans="1:4" x14ac:dyDescent="0.2">
      <c r="A33209">
        <v>96706</v>
      </c>
    </row>
    <row r="33210" spans="1:4" x14ac:dyDescent="0.2">
      <c r="A33210">
        <v>96706</v>
      </c>
      <c r="B33210" t="s">
        <v>6064</v>
      </c>
      <c r="C33210">
        <v>104091</v>
      </c>
      <c r="D33210">
        <v>0.17319999999999999</v>
      </c>
    </row>
    <row r="33211" spans="1:4" x14ac:dyDescent="0.2">
      <c r="A33211">
        <v>96706</v>
      </c>
      <c r="B33211" t="s">
        <v>6064</v>
      </c>
      <c r="C33211">
        <v>88267</v>
      </c>
      <c r="D33211">
        <v>0.25290000000000001</v>
      </c>
    </row>
    <row r="33212" spans="1:4" x14ac:dyDescent="0.2">
      <c r="A33212">
        <v>96706</v>
      </c>
      <c r="B33212" t="s">
        <v>6064</v>
      </c>
      <c r="C33212">
        <v>88248</v>
      </c>
      <c r="D33212">
        <v>0.25290000000000001</v>
      </c>
    </row>
    <row r="33213" spans="1:4" x14ac:dyDescent="0.2">
      <c r="A33213">
        <v>96706</v>
      </c>
      <c r="B33213" t="s">
        <v>80</v>
      </c>
      <c r="C33213">
        <v>38444</v>
      </c>
      <c r="D33213">
        <v>1</v>
      </c>
    </row>
    <row r="33214" spans="1:4" x14ac:dyDescent="0.2">
      <c r="A33214">
        <v>96707</v>
      </c>
    </row>
    <row r="33215" spans="1:4" x14ac:dyDescent="0.2">
      <c r="A33215">
        <v>96707</v>
      </c>
      <c r="B33215" t="s">
        <v>6064</v>
      </c>
      <c r="C33215">
        <v>104098</v>
      </c>
      <c r="D33215">
        <v>9.3399999999999997E-2</v>
      </c>
    </row>
    <row r="33216" spans="1:4" x14ac:dyDescent="0.2">
      <c r="A33216">
        <v>96707</v>
      </c>
      <c r="B33216" t="s">
        <v>6064</v>
      </c>
      <c r="C33216">
        <v>104097</v>
      </c>
      <c r="D33216">
        <v>0.2029</v>
      </c>
    </row>
    <row r="33217" spans="1:4" x14ac:dyDescent="0.2">
      <c r="A33217">
        <v>96707</v>
      </c>
      <c r="B33217" t="s">
        <v>6064</v>
      </c>
      <c r="C33217">
        <v>88267</v>
      </c>
      <c r="D33217">
        <v>0.29630000000000001</v>
      </c>
    </row>
    <row r="33218" spans="1:4" x14ac:dyDescent="0.2">
      <c r="A33218">
        <v>96707</v>
      </c>
      <c r="B33218" t="s">
        <v>6064</v>
      </c>
      <c r="C33218">
        <v>88248</v>
      </c>
      <c r="D33218">
        <v>0.29630000000000001</v>
      </c>
    </row>
    <row r="33219" spans="1:4" x14ac:dyDescent="0.2">
      <c r="A33219">
        <v>96707</v>
      </c>
      <c r="B33219" t="s">
        <v>80</v>
      </c>
      <c r="C33219">
        <v>38445</v>
      </c>
      <c r="D33219">
        <v>1</v>
      </c>
    </row>
    <row r="33220" spans="1:4" x14ac:dyDescent="0.2">
      <c r="A33220">
        <v>96708</v>
      </c>
    </row>
    <row r="33221" spans="1:4" x14ac:dyDescent="0.2">
      <c r="A33221">
        <v>96708</v>
      </c>
      <c r="B33221" t="s">
        <v>6064</v>
      </c>
      <c r="C33221">
        <v>104098</v>
      </c>
      <c r="D33221">
        <v>0.1105</v>
      </c>
    </row>
    <row r="33222" spans="1:4" x14ac:dyDescent="0.2">
      <c r="A33222">
        <v>96708</v>
      </c>
      <c r="B33222" t="s">
        <v>6064</v>
      </c>
      <c r="C33222">
        <v>104097</v>
      </c>
      <c r="D33222">
        <v>0.24010000000000001</v>
      </c>
    </row>
    <row r="33223" spans="1:4" x14ac:dyDescent="0.2">
      <c r="A33223">
        <v>96708</v>
      </c>
      <c r="B33223" t="s">
        <v>6064</v>
      </c>
      <c r="C33223">
        <v>88267</v>
      </c>
      <c r="D33223">
        <v>0.35060000000000002</v>
      </c>
    </row>
    <row r="33224" spans="1:4" x14ac:dyDescent="0.2">
      <c r="A33224">
        <v>96708</v>
      </c>
      <c r="B33224" t="s">
        <v>6064</v>
      </c>
      <c r="C33224">
        <v>88248</v>
      </c>
      <c r="D33224">
        <v>0.35060000000000002</v>
      </c>
    </row>
    <row r="33225" spans="1:4" x14ac:dyDescent="0.2">
      <c r="A33225">
        <v>96708</v>
      </c>
      <c r="B33225" t="s">
        <v>80</v>
      </c>
      <c r="C33225">
        <v>38446</v>
      </c>
      <c r="D33225">
        <v>1</v>
      </c>
    </row>
    <row r="33226" spans="1:4" x14ac:dyDescent="0.2">
      <c r="A33226">
        <v>96675</v>
      </c>
    </row>
    <row r="33227" spans="1:4" x14ac:dyDescent="0.2">
      <c r="A33227">
        <v>96675</v>
      </c>
      <c r="B33227" t="s">
        <v>6064</v>
      </c>
      <c r="C33227">
        <v>104098</v>
      </c>
      <c r="D33227">
        <v>0.1111</v>
      </c>
    </row>
    <row r="33228" spans="1:4" x14ac:dyDescent="0.2">
      <c r="A33228">
        <v>96675</v>
      </c>
      <c r="B33228" t="s">
        <v>6064</v>
      </c>
      <c r="C33228">
        <v>104097</v>
      </c>
      <c r="D33228">
        <v>0.24129999999999999</v>
      </c>
    </row>
    <row r="33229" spans="1:4" x14ac:dyDescent="0.2">
      <c r="A33229">
        <v>96675</v>
      </c>
      <c r="B33229" t="s">
        <v>6064</v>
      </c>
      <c r="C33229">
        <v>88267</v>
      </c>
      <c r="D33229">
        <v>0.35239999999999999</v>
      </c>
    </row>
    <row r="33230" spans="1:4" x14ac:dyDescent="0.2">
      <c r="A33230">
        <v>96675</v>
      </c>
      <c r="B33230" t="s">
        <v>6064</v>
      </c>
      <c r="C33230">
        <v>88248</v>
      </c>
      <c r="D33230">
        <v>0.35239999999999999</v>
      </c>
    </row>
    <row r="33231" spans="1:4" x14ac:dyDescent="0.2">
      <c r="A33231">
        <v>96675</v>
      </c>
      <c r="B33231" t="s">
        <v>80</v>
      </c>
      <c r="C33231">
        <v>38977</v>
      </c>
      <c r="D33231">
        <v>1.0667</v>
      </c>
    </row>
    <row r="33232" spans="1:4" x14ac:dyDescent="0.2">
      <c r="A33232">
        <v>96683</v>
      </c>
    </row>
    <row r="33233" spans="1:4" x14ac:dyDescent="0.2">
      <c r="A33233">
        <v>96683</v>
      </c>
      <c r="B33233" t="s">
        <v>6064</v>
      </c>
      <c r="C33233">
        <v>104098</v>
      </c>
      <c r="D33233">
        <v>0.15160000000000001</v>
      </c>
    </row>
    <row r="33234" spans="1:4" x14ac:dyDescent="0.2">
      <c r="A33234">
        <v>96683</v>
      </c>
      <c r="B33234" t="s">
        <v>6064</v>
      </c>
      <c r="C33234">
        <v>104097</v>
      </c>
      <c r="D33234">
        <v>0.32929999999999998</v>
      </c>
    </row>
    <row r="33235" spans="1:4" x14ac:dyDescent="0.2">
      <c r="A33235">
        <v>96683</v>
      </c>
      <c r="B33235" t="s">
        <v>6064</v>
      </c>
      <c r="C33235">
        <v>88267</v>
      </c>
      <c r="D33235">
        <v>0.48089999999999999</v>
      </c>
    </row>
    <row r="33236" spans="1:4" x14ac:dyDescent="0.2">
      <c r="A33236">
        <v>96683</v>
      </c>
      <c r="B33236" t="s">
        <v>6064</v>
      </c>
      <c r="C33236">
        <v>88248</v>
      </c>
      <c r="D33236">
        <v>0.48089999999999999</v>
      </c>
    </row>
    <row r="33237" spans="1:4" x14ac:dyDescent="0.2">
      <c r="A33237">
        <v>96683</v>
      </c>
      <c r="B33237" t="s">
        <v>80</v>
      </c>
      <c r="C33237">
        <v>38986</v>
      </c>
      <c r="D33237">
        <v>1.0667</v>
      </c>
    </row>
    <row r="33238" spans="1:4" x14ac:dyDescent="0.2">
      <c r="A33238">
        <v>104194</v>
      </c>
    </row>
    <row r="33239" spans="1:4" x14ac:dyDescent="0.2">
      <c r="A33239">
        <v>104194</v>
      </c>
      <c r="B33239" t="s">
        <v>6064</v>
      </c>
      <c r="C33239">
        <v>104091</v>
      </c>
      <c r="D33239">
        <v>0.15479999999999999</v>
      </c>
    </row>
    <row r="33240" spans="1:4" x14ac:dyDescent="0.2">
      <c r="A33240">
        <v>104194</v>
      </c>
      <c r="B33240" t="s">
        <v>6064</v>
      </c>
      <c r="C33240">
        <v>88267</v>
      </c>
      <c r="D33240">
        <v>0.22600000000000001</v>
      </c>
    </row>
    <row r="33241" spans="1:4" x14ac:dyDescent="0.2">
      <c r="A33241">
        <v>104194</v>
      </c>
      <c r="B33241" t="s">
        <v>6064</v>
      </c>
      <c r="C33241">
        <v>88248</v>
      </c>
      <c r="D33241">
        <v>0.22600000000000001</v>
      </c>
    </row>
    <row r="33242" spans="1:4" x14ac:dyDescent="0.2">
      <c r="A33242">
        <v>104194</v>
      </c>
      <c r="B33242" t="s">
        <v>80</v>
      </c>
      <c r="C33242">
        <v>36274</v>
      </c>
      <c r="D33242">
        <v>1.0667</v>
      </c>
    </row>
    <row r="33243" spans="1:4" x14ac:dyDescent="0.2">
      <c r="A33243">
        <v>104195</v>
      </c>
    </row>
    <row r="33244" spans="1:4" x14ac:dyDescent="0.2">
      <c r="A33244">
        <v>104195</v>
      </c>
      <c r="B33244" t="s">
        <v>6064</v>
      </c>
      <c r="C33244">
        <v>104091</v>
      </c>
      <c r="D33244">
        <v>0.1593</v>
      </c>
    </row>
    <row r="33245" spans="1:4" x14ac:dyDescent="0.2">
      <c r="A33245">
        <v>104195</v>
      </c>
      <c r="B33245" t="s">
        <v>6064</v>
      </c>
      <c r="C33245">
        <v>88267</v>
      </c>
      <c r="D33245">
        <v>0.2326</v>
      </c>
    </row>
    <row r="33246" spans="1:4" x14ac:dyDescent="0.2">
      <c r="A33246">
        <v>104195</v>
      </c>
      <c r="B33246" t="s">
        <v>6064</v>
      </c>
      <c r="C33246">
        <v>88248</v>
      </c>
      <c r="D33246">
        <v>0.2326</v>
      </c>
    </row>
    <row r="33247" spans="1:4" x14ac:dyDescent="0.2">
      <c r="A33247">
        <v>104195</v>
      </c>
      <c r="B33247" t="s">
        <v>80</v>
      </c>
      <c r="C33247">
        <v>38978</v>
      </c>
      <c r="D33247">
        <v>1.0667</v>
      </c>
    </row>
    <row r="33248" spans="1:4" x14ac:dyDescent="0.2">
      <c r="A33248">
        <v>96668</v>
      </c>
    </row>
    <row r="33249" spans="1:4" x14ac:dyDescent="0.2">
      <c r="A33249">
        <v>96668</v>
      </c>
      <c r="B33249" t="s">
        <v>6064</v>
      </c>
      <c r="C33249">
        <v>104091</v>
      </c>
      <c r="D33249">
        <v>5.0200000000000002E-2</v>
      </c>
    </row>
    <row r="33250" spans="1:4" x14ac:dyDescent="0.2">
      <c r="A33250">
        <v>96668</v>
      </c>
      <c r="B33250" t="s">
        <v>6064</v>
      </c>
      <c r="C33250">
        <v>88267</v>
      </c>
      <c r="D33250">
        <v>7.3300000000000004E-2</v>
      </c>
    </row>
    <row r="33251" spans="1:4" x14ac:dyDescent="0.2">
      <c r="A33251">
        <v>96668</v>
      </c>
      <c r="B33251" t="s">
        <v>6064</v>
      </c>
      <c r="C33251">
        <v>88248</v>
      </c>
      <c r="D33251">
        <v>7.3300000000000004E-2</v>
      </c>
    </row>
    <row r="33252" spans="1:4" x14ac:dyDescent="0.2">
      <c r="A33252">
        <v>96668</v>
      </c>
      <c r="B33252" t="s">
        <v>80</v>
      </c>
      <c r="C33252">
        <v>36278</v>
      </c>
      <c r="D33252">
        <v>1.0667</v>
      </c>
    </row>
    <row r="33253" spans="1:4" x14ac:dyDescent="0.2">
      <c r="A33253">
        <v>96644</v>
      </c>
    </row>
    <row r="33254" spans="1:4" x14ac:dyDescent="0.2">
      <c r="A33254">
        <v>96644</v>
      </c>
      <c r="B33254" t="s">
        <v>6064</v>
      </c>
      <c r="C33254">
        <v>104091</v>
      </c>
      <c r="D33254">
        <v>0.1171</v>
      </c>
    </row>
    <row r="33255" spans="1:4" x14ac:dyDescent="0.2">
      <c r="A33255">
        <v>96644</v>
      </c>
      <c r="B33255" t="s">
        <v>6064</v>
      </c>
      <c r="C33255">
        <v>88267</v>
      </c>
      <c r="D33255">
        <v>0.17100000000000001</v>
      </c>
    </row>
    <row r="33256" spans="1:4" x14ac:dyDescent="0.2">
      <c r="A33256">
        <v>96644</v>
      </c>
      <c r="B33256" t="s">
        <v>6064</v>
      </c>
      <c r="C33256">
        <v>88248</v>
      </c>
      <c r="D33256">
        <v>0.17100000000000001</v>
      </c>
    </row>
    <row r="33257" spans="1:4" x14ac:dyDescent="0.2">
      <c r="A33257">
        <v>96644</v>
      </c>
      <c r="B33257" t="s">
        <v>80</v>
      </c>
      <c r="C33257">
        <v>36278</v>
      </c>
      <c r="D33257">
        <v>1.0667</v>
      </c>
    </row>
    <row r="33258" spans="1:4" x14ac:dyDescent="0.2">
      <c r="A33258">
        <v>96635</v>
      </c>
    </row>
    <row r="33259" spans="1:4" x14ac:dyDescent="0.2">
      <c r="A33259">
        <v>96635</v>
      </c>
      <c r="B33259" t="s">
        <v>6064</v>
      </c>
      <c r="C33259">
        <v>104092</v>
      </c>
      <c r="D33259">
        <v>0.1696</v>
      </c>
    </row>
    <row r="33260" spans="1:4" x14ac:dyDescent="0.2">
      <c r="A33260">
        <v>96635</v>
      </c>
      <c r="B33260" t="s">
        <v>6064</v>
      </c>
      <c r="C33260">
        <v>104091</v>
      </c>
      <c r="D33260">
        <v>0.36849999999999999</v>
      </c>
    </row>
    <row r="33261" spans="1:4" x14ac:dyDescent="0.2">
      <c r="A33261">
        <v>96635</v>
      </c>
      <c r="B33261" t="s">
        <v>6064</v>
      </c>
      <c r="C33261">
        <v>88267</v>
      </c>
      <c r="D33261">
        <v>0.53810000000000002</v>
      </c>
    </row>
    <row r="33262" spans="1:4" x14ac:dyDescent="0.2">
      <c r="A33262">
        <v>96635</v>
      </c>
      <c r="B33262" t="s">
        <v>6064</v>
      </c>
      <c r="C33262">
        <v>88248</v>
      </c>
      <c r="D33262">
        <v>0.53810000000000002</v>
      </c>
    </row>
    <row r="33263" spans="1:4" x14ac:dyDescent="0.2">
      <c r="A33263">
        <v>96635</v>
      </c>
      <c r="B33263" t="s">
        <v>80</v>
      </c>
      <c r="C33263">
        <v>36278</v>
      </c>
      <c r="D33263">
        <v>1.0667</v>
      </c>
    </row>
    <row r="33264" spans="1:4" x14ac:dyDescent="0.2">
      <c r="A33264">
        <v>96636</v>
      </c>
    </row>
    <row r="33265" spans="1:4" x14ac:dyDescent="0.2">
      <c r="A33265">
        <v>96636</v>
      </c>
      <c r="B33265" t="s">
        <v>6064</v>
      </c>
      <c r="C33265">
        <v>104092</v>
      </c>
      <c r="D33265">
        <v>0.17460000000000001</v>
      </c>
    </row>
    <row r="33266" spans="1:4" x14ac:dyDescent="0.2">
      <c r="A33266">
        <v>96636</v>
      </c>
      <c r="B33266" t="s">
        <v>6064</v>
      </c>
      <c r="C33266">
        <v>104091</v>
      </c>
      <c r="D33266">
        <v>0.37930000000000003</v>
      </c>
    </row>
    <row r="33267" spans="1:4" x14ac:dyDescent="0.2">
      <c r="A33267">
        <v>96636</v>
      </c>
      <c r="B33267" t="s">
        <v>6064</v>
      </c>
      <c r="C33267">
        <v>88267</v>
      </c>
      <c r="D33267">
        <v>0.55389999999999995</v>
      </c>
    </row>
    <row r="33268" spans="1:4" x14ac:dyDescent="0.2">
      <c r="A33268">
        <v>96636</v>
      </c>
      <c r="B33268" t="s">
        <v>6064</v>
      </c>
      <c r="C33268">
        <v>88248</v>
      </c>
      <c r="D33268">
        <v>0.55389999999999995</v>
      </c>
    </row>
    <row r="33269" spans="1:4" x14ac:dyDescent="0.2">
      <c r="A33269">
        <v>96636</v>
      </c>
      <c r="B33269" t="s">
        <v>80</v>
      </c>
      <c r="C33269">
        <v>38979</v>
      </c>
      <c r="D33269">
        <v>1.0667</v>
      </c>
    </row>
    <row r="33270" spans="1:4" x14ac:dyDescent="0.2">
      <c r="A33270">
        <v>96676</v>
      </c>
    </row>
    <row r="33271" spans="1:4" x14ac:dyDescent="0.2">
      <c r="A33271">
        <v>96676</v>
      </c>
      <c r="B33271" t="s">
        <v>6064</v>
      </c>
      <c r="C33271">
        <v>104091</v>
      </c>
      <c r="D33271">
        <v>8.9899999999999994E-2</v>
      </c>
    </row>
    <row r="33272" spans="1:4" x14ac:dyDescent="0.2">
      <c r="A33272">
        <v>96676</v>
      </c>
      <c r="B33272" t="s">
        <v>6064</v>
      </c>
      <c r="C33272">
        <v>88267</v>
      </c>
      <c r="D33272">
        <v>0.1313</v>
      </c>
    </row>
    <row r="33273" spans="1:4" x14ac:dyDescent="0.2">
      <c r="A33273">
        <v>96676</v>
      </c>
      <c r="B33273" t="s">
        <v>6064</v>
      </c>
      <c r="C33273">
        <v>88248</v>
      </c>
      <c r="D33273">
        <v>0.1313</v>
      </c>
    </row>
    <row r="33274" spans="1:4" x14ac:dyDescent="0.2">
      <c r="A33274">
        <v>96676</v>
      </c>
      <c r="B33274" t="s">
        <v>80</v>
      </c>
      <c r="C33274">
        <v>38979</v>
      </c>
      <c r="D33274">
        <v>1.0667</v>
      </c>
    </row>
    <row r="33275" spans="1:4" x14ac:dyDescent="0.2">
      <c r="A33275">
        <v>96647</v>
      </c>
    </row>
    <row r="33276" spans="1:4" x14ac:dyDescent="0.2">
      <c r="A33276">
        <v>96647</v>
      </c>
      <c r="B33276" t="s">
        <v>6064</v>
      </c>
      <c r="C33276">
        <v>104091</v>
      </c>
      <c r="D33276">
        <v>0.1206</v>
      </c>
    </row>
    <row r="33277" spans="1:4" x14ac:dyDescent="0.2">
      <c r="A33277">
        <v>96647</v>
      </c>
      <c r="B33277" t="s">
        <v>6064</v>
      </c>
      <c r="C33277">
        <v>88267</v>
      </c>
      <c r="D33277">
        <v>0.17610000000000001</v>
      </c>
    </row>
    <row r="33278" spans="1:4" x14ac:dyDescent="0.2">
      <c r="A33278">
        <v>96647</v>
      </c>
      <c r="B33278" t="s">
        <v>6064</v>
      </c>
      <c r="C33278">
        <v>88248</v>
      </c>
      <c r="D33278">
        <v>0.17610000000000001</v>
      </c>
    </row>
    <row r="33279" spans="1:4" x14ac:dyDescent="0.2">
      <c r="A33279">
        <v>96647</v>
      </c>
      <c r="B33279" t="s">
        <v>80</v>
      </c>
      <c r="C33279">
        <v>38979</v>
      </c>
      <c r="D33279">
        <v>1.0667</v>
      </c>
    </row>
    <row r="33280" spans="1:4" x14ac:dyDescent="0.2">
      <c r="A33280">
        <v>96669</v>
      </c>
    </row>
    <row r="33281" spans="1:4" x14ac:dyDescent="0.2">
      <c r="A33281">
        <v>96669</v>
      </c>
      <c r="B33281" t="s">
        <v>6064</v>
      </c>
      <c r="C33281">
        <v>104091</v>
      </c>
      <c r="D33281">
        <v>8.0299999999999996E-2</v>
      </c>
    </row>
    <row r="33282" spans="1:4" x14ac:dyDescent="0.2">
      <c r="A33282">
        <v>96669</v>
      </c>
      <c r="B33282" t="s">
        <v>6064</v>
      </c>
      <c r="C33282">
        <v>88267</v>
      </c>
      <c r="D33282">
        <v>0.1173</v>
      </c>
    </row>
    <row r="33283" spans="1:4" x14ac:dyDescent="0.2">
      <c r="A33283">
        <v>96669</v>
      </c>
      <c r="B33283" t="s">
        <v>6064</v>
      </c>
      <c r="C33283">
        <v>88248</v>
      </c>
      <c r="D33283">
        <v>0.1173</v>
      </c>
    </row>
    <row r="33284" spans="1:4" x14ac:dyDescent="0.2">
      <c r="A33284">
        <v>96669</v>
      </c>
      <c r="B33284" t="s">
        <v>80</v>
      </c>
      <c r="C33284">
        <v>38971</v>
      </c>
      <c r="D33284">
        <v>1.0667</v>
      </c>
    </row>
    <row r="33285" spans="1:4" x14ac:dyDescent="0.2">
      <c r="A33285">
        <v>96645</v>
      </c>
    </row>
    <row r="33286" spans="1:4" x14ac:dyDescent="0.2">
      <c r="A33286">
        <v>96645</v>
      </c>
      <c r="B33286" t="s">
        <v>6064</v>
      </c>
      <c r="C33286">
        <v>104091</v>
      </c>
      <c r="D33286">
        <v>0.11600000000000001</v>
      </c>
    </row>
    <row r="33287" spans="1:4" x14ac:dyDescent="0.2">
      <c r="A33287">
        <v>96645</v>
      </c>
      <c r="B33287" t="s">
        <v>6064</v>
      </c>
      <c r="C33287">
        <v>88267</v>
      </c>
      <c r="D33287">
        <v>0.1694</v>
      </c>
    </row>
    <row r="33288" spans="1:4" x14ac:dyDescent="0.2">
      <c r="A33288">
        <v>96645</v>
      </c>
      <c r="B33288" t="s">
        <v>6064</v>
      </c>
      <c r="C33288">
        <v>88248</v>
      </c>
      <c r="D33288">
        <v>0.1694</v>
      </c>
    </row>
    <row r="33289" spans="1:4" x14ac:dyDescent="0.2">
      <c r="A33289">
        <v>96645</v>
      </c>
      <c r="B33289" t="s">
        <v>80</v>
      </c>
      <c r="C33289">
        <v>38971</v>
      </c>
      <c r="D33289">
        <v>1.0667</v>
      </c>
    </row>
    <row r="33290" spans="1:4" x14ac:dyDescent="0.2">
      <c r="A33290">
        <v>96677</v>
      </c>
    </row>
    <row r="33291" spans="1:4" x14ac:dyDescent="0.2">
      <c r="A33291">
        <v>96677</v>
      </c>
      <c r="B33291" t="s">
        <v>6064</v>
      </c>
      <c r="C33291">
        <v>104091</v>
      </c>
      <c r="D33291">
        <v>0.1096</v>
      </c>
    </row>
    <row r="33292" spans="1:4" x14ac:dyDescent="0.2">
      <c r="A33292">
        <v>96677</v>
      </c>
      <c r="B33292" t="s">
        <v>6064</v>
      </c>
      <c r="C33292">
        <v>88267</v>
      </c>
      <c r="D33292">
        <v>0.16009999999999999</v>
      </c>
    </row>
    <row r="33293" spans="1:4" x14ac:dyDescent="0.2">
      <c r="A33293">
        <v>96677</v>
      </c>
      <c r="B33293" t="s">
        <v>6064</v>
      </c>
      <c r="C33293">
        <v>88248</v>
      </c>
      <c r="D33293">
        <v>0.16009999999999999</v>
      </c>
    </row>
    <row r="33294" spans="1:4" x14ac:dyDescent="0.2">
      <c r="A33294">
        <v>96677</v>
      </c>
      <c r="B33294" t="s">
        <v>80</v>
      </c>
      <c r="C33294">
        <v>38980</v>
      </c>
      <c r="D33294">
        <v>1.0667</v>
      </c>
    </row>
    <row r="33295" spans="1:4" x14ac:dyDescent="0.2">
      <c r="A33295">
        <v>96648</v>
      </c>
    </row>
    <row r="33296" spans="1:4" x14ac:dyDescent="0.2">
      <c r="A33296">
        <v>96648</v>
      </c>
      <c r="B33296" t="s">
        <v>6064</v>
      </c>
      <c r="C33296">
        <v>104091</v>
      </c>
      <c r="D33296">
        <v>0.1268</v>
      </c>
    </row>
    <row r="33297" spans="1:4" x14ac:dyDescent="0.2">
      <c r="A33297">
        <v>96648</v>
      </c>
      <c r="B33297" t="s">
        <v>6064</v>
      </c>
      <c r="C33297">
        <v>88267</v>
      </c>
      <c r="D33297">
        <v>0.1852</v>
      </c>
    </row>
    <row r="33298" spans="1:4" x14ac:dyDescent="0.2">
      <c r="A33298">
        <v>96648</v>
      </c>
      <c r="B33298" t="s">
        <v>6064</v>
      </c>
      <c r="C33298">
        <v>88248</v>
      </c>
      <c r="D33298">
        <v>0.1852</v>
      </c>
    </row>
    <row r="33299" spans="1:4" x14ac:dyDescent="0.2">
      <c r="A33299">
        <v>96648</v>
      </c>
      <c r="B33299" t="s">
        <v>80</v>
      </c>
      <c r="C33299">
        <v>38980</v>
      </c>
      <c r="D33299">
        <v>1.0667</v>
      </c>
    </row>
    <row r="33300" spans="1:4" x14ac:dyDescent="0.2">
      <c r="A33300">
        <v>96670</v>
      </c>
    </row>
    <row r="33301" spans="1:4" x14ac:dyDescent="0.2">
      <c r="A33301">
        <v>96670</v>
      </c>
      <c r="B33301" t="s">
        <v>6064</v>
      </c>
      <c r="C33301">
        <v>104091</v>
      </c>
      <c r="D33301">
        <v>9.6799999999999997E-2</v>
      </c>
    </row>
    <row r="33302" spans="1:4" x14ac:dyDescent="0.2">
      <c r="A33302">
        <v>96670</v>
      </c>
      <c r="B33302" t="s">
        <v>6064</v>
      </c>
      <c r="C33302">
        <v>88267</v>
      </c>
      <c r="D33302">
        <v>0.1414</v>
      </c>
    </row>
    <row r="33303" spans="1:4" x14ac:dyDescent="0.2">
      <c r="A33303">
        <v>96670</v>
      </c>
      <c r="B33303" t="s">
        <v>6064</v>
      </c>
      <c r="C33303">
        <v>88248</v>
      </c>
      <c r="D33303">
        <v>0.1414</v>
      </c>
    </row>
    <row r="33304" spans="1:4" x14ac:dyDescent="0.2">
      <c r="A33304">
        <v>96670</v>
      </c>
      <c r="B33304" t="s">
        <v>80</v>
      </c>
      <c r="C33304">
        <v>38972</v>
      </c>
      <c r="D33304">
        <v>1.0667</v>
      </c>
    </row>
    <row r="33305" spans="1:4" x14ac:dyDescent="0.2">
      <c r="A33305">
        <v>96646</v>
      </c>
    </row>
    <row r="33306" spans="1:4" x14ac:dyDescent="0.2">
      <c r="A33306">
        <v>96646</v>
      </c>
      <c r="B33306" t="s">
        <v>6064</v>
      </c>
      <c r="C33306">
        <v>104091</v>
      </c>
      <c r="D33306">
        <v>0.1225</v>
      </c>
    </row>
    <row r="33307" spans="1:4" x14ac:dyDescent="0.2">
      <c r="A33307">
        <v>96646</v>
      </c>
      <c r="B33307" t="s">
        <v>6064</v>
      </c>
      <c r="C33307">
        <v>88267</v>
      </c>
      <c r="D33307">
        <v>0.1789</v>
      </c>
    </row>
    <row r="33308" spans="1:4" x14ac:dyDescent="0.2">
      <c r="A33308">
        <v>96646</v>
      </c>
      <c r="B33308" t="s">
        <v>6064</v>
      </c>
      <c r="C33308">
        <v>88248</v>
      </c>
      <c r="D33308">
        <v>0.1789</v>
      </c>
    </row>
    <row r="33309" spans="1:4" x14ac:dyDescent="0.2">
      <c r="A33309">
        <v>96646</v>
      </c>
      <c r="B33309" t="s">
        <v>80</v>
      </c>
      <c r="C33309">
        <v>38972</v>
      </c>
      <c r="D33309">
        <v>1.0667</v>
      </c>
    </row>
    <row r="33310" spans="1:4" x14ac:dyDescent="0.2">
      <c r="A33310">
        <v>96678</v>
      </c>
    </row>
    <row r="33311" spans="1:4" x14ac:dyDescent="0.2">
      <c r="A33311">
        <v>96678</v>
      </c>
      <c r="B33311" t="s">
        <v>6064</v>
      </c>
      <c r="C33311">
        <v>104091</v>
      </c>
      <c r="D33311">
        <v>0.13220000000000001</v>
      </c>
    </row>
    <row r="33312" spans="1:4" x14ac:dyDescent="0.2">
      <c r="A33312">
        <v>96678</v>
      </c>
      <c r="B33312" t="s">
        <v>6064</v>
      </c>
      <c r="C33312">
        <v>88267</v>
      </c>
      <c r="D33312">
        <v>0.193</v>
      </c>
    </row>
    <row r="33313" spans="1:4" x14ac:dyDescent="0.2">
      <c r="A33313">
        <v>96678</v>
      </c>
      <c r="B33313" t="s">
        <v>6064</v>
      </c>
      <c r="C33313">
        <v>88248</v>
      </c>
      <c r="D33313">
        <v>0.193</v>
      </c>
    </row>
    <row r="33314" spans="1:4" x14ac:dyDescent="0.2">
      <c r="A33314">
        <v>96678</v>
      </c>
      <c r="B33314" t="s">
        <v>80</v>
      </c>
      <c r="C33314">
        <v>38981</v>
      </c>
      <c r="D33314">
        <v>1.0667</v>
      </c>
    </row>
    <row r="33315" spans="1:4" x14ac:dyDescent="0.2">
      <c r="A33315">
        <v>96649</v>
      </c>
    </row>
    <row r="33316" spans="1:4" x14ac:dyDescent="0.2">
      <c r="A33316">
        <v>96649</v>
      </c>
      <c r="B33316" t="s">
        <v>6064</v>
      </c>
      <c r="C33316">
        <v>104091</v>
      </c>
      <c r="D33316">
        <v>0.13400000000000001</v>
      </c>
    </row>
    <row r="33317" spans="1:4" x14ac:dyDescent="0.2">
      <c r="A33317">
        <v>96649</v>
      </c>
      <c r="B33317" t="s">
        <v>6064</v>
      </c>
      <c r="C33317">
        <v>88267</v>
      </c>
      <c r="D33317">
        <v>0.19570000000000001</v>
      </c>
    </row>
    <row r="33318" spans="1:4" x14ac:dyDescent="0.2">
      <c r="A33318">
        <v>96649</v>
      </c>
      <c r="B33318" t="s">
        <v>6064</v>
      </c>
      <c r="C33318">
        <v>88248</v>
      </c>
      <c r="D33318">
        <v>0.19570000000000001</v>
      </c>
    </row>
    <row r="33319" spans="1:4" x14ac:dyDescent="0.2">
      <c r="A33319">
        <v>96649</v>
      </c>
      <c r="B33319" t="s">
        <v>80</v>
      </c>
      <c r="C33319">
        <v>38981</v>
      </c>
      <c r="D33319">
        <v>1.0667</v>
      </c>
    </row>
    <row r="33320" spans="1:4" x14ac:dyDescent="0.2">
      <c r="A33320">
        <v>96671</v>
      </c>
    </row>
    <row r="33321" spans="1:4" x14ac:dyDescent="0.2">
      <c r="A33321">
        <v>96671</v>
      </c>
      <c r="B33321" t="s">
        <v>6064</v>
      </c>
      <c r="C33321">
        <v>104091</v>
      </c>
      <c r="D33321">
        <v>0.11749999999999999</v>
      </c>
    </row>
    <row r="33322" spans="1:4" x14ac:dyDescent="0.2">
      <c r="A33322">
        <v>96671</v>
      </c>
      <c r="B33322" t="s">
        <v>6064</v>
      </c>
      <c r="C33322">
        <v>88267</v>
      </c>
      <c r="D33322">
        <v>0.1716</v>
      </c>
    </row>
    <row r="33323" spans="1:4" x14ac:dyDescent="0.2">
      <c r="A33323">
        <v>96671</v>
      </c>
      <c r="B33323" t="s">
        <v>6064</v>
      </c>
      <c r="C33323">
        <v>88248</v>
      </c>
      <c r="D33323">
        <v>0.1716</v>
      </c>
    </row>
    <row r="33324" spans="1:4" x14ac:dyDescent="0.2">
      <c r="A33324">
        <v>96671</v>
      </c>
      <c r="B33324" t="s">
        <v>80</v>
      </c>
      <c r="C33324">
        <v>38973</v>
      </c>
      <c r="D33324">
        <v>1.0667</v>
      </c>
    </row>
    <row r="33325" spans="1:4" x14ac:dyDescent="0.2">
      <c r="A33325">
        <v>96679</v>
      </c>
    </row>
    <row r="33326" spans="1:4" x14ac:dyDescent="0.2">
      <c r="A33326">
        <v>96679</v>
      </c>
      <c r="B33326" t="s">
        <v>6064</v>
      </c>
      <c r="C33326">
        <v>104091</v>
      </c>
      <c r="D33326">
        <v>0.1603</v>
      </c>
    </row>
    <row r="33327" spans="1:4" x14ac:dyDescent="0.2">
      <c r="A33327">
        <v>96679</v>
      </c>
      <c r="B33327" t="s">
        <v>6064</v>
      </c>
      <c r="C33327">
        <v>88267</v>
      </c>
      <c r="D33327">
        <v>0.2341</v>
      </c>
    </row>
    <row r="33328" spans="1:4" x14ac:dyDescent="0.2">
      <c r="A33328">
        <v>96679</v>
      </c>
      <c r="B33328" t="s">
        <v>6064</v>
      </c>
      <c r="C33328">
        <v>88248</v>
      </c>
      <c r="D33328">
        <v>0.2341</v>
      </c>
    </row>
    <row r="33329" spans="1:4" x14ac:dyDescent="0.2">
      <c r="A33329">
        <v>96679</v>
      </c>
      <c r="B33329" t="s">
        <v>80</v>
      </c>
      <c r="C33329">
        <v>38982</v>
      </c>
      <c r="D33329">
        <v>1.0667</v>
      </c>
    </row>
    <row r="33330" spans="1:4" x14ac:dyDescent="0.2">
      <c r="A33330">
        <v>96672</v>
      </c>
    </row>
    <row r="33331" spans="1:4" x14ac:dyDescent="0.2">
      <c r="A33331">
        <v>96672</v>
      </c>
      <c r="B33331" t="s">
        <v>6064</v>
      </c>
      <c r="C33331">
        <v>104091</v>
      </c>
      <c r="D33331">
        <v>0.14430000000000001</v>
      </c>
    </row>
    <row r="33332" spans="1:4" x14ac:dyDescent="0.2">
      <c r="A33332">
        <v>96672</v>
      </c>
      <c r="B33332" t="s">
        <v>6064</v>
      </c>
      <c r="C33332">
        <v>88267</v>
      </c>
      <c r="D33332">
        <v>0.2107</v>
      </c>
    </row>
    <row r="33333" spans="1:4" x14ac:dyDescent="0.2">
      <c r="A33333">
        <v>96672</v>
      </c>
      <c r="B33333" t="s">
        <v>6064</v>
      </c>
      <c r="C33333">
        <v>88248</v>
      </c>
      <c r="D33333">
        <v>0.2107</v>
      </c>
    </row>
    <row r="33334" spans="1:4" x14ac:dyDescent="0.2">
      <c r="A33334">
        <v>96672</v>
      </c>
      <c r="B33334" t="s">
        <v>80</v>
      </c>
      <c r="C33334">
        <v>38974</v>
      </c>
      <c r="D33334">
        <v>1.0667</v>
      </c>
    </row>
    <row r="33335" spans="1:4" x14ac:dyDescent="0.2">
      <c r="A33335">
        <v>96680</v>
      </c>
    </row>
    <row r="33336" spans="1:4" x14ac:dyDescent="0.2">
      <c r="A33336">
        <v>96680</v>
      </c>
      <c r="B33336" t="s">
        <v>6064</v>
      </c>
      <c r="C33336">
        <v>104091</v>
      </c>
      <c r="D33336">
        <v>0.19700000000000001</v>
      </c>
    </row>
    <row r="33337" spans="1:4" x14ac:dyDescent="0.2">
      <c r="A33337">
        <v>96680</v>
      </c>
      <c r="B33337" t="s">
        <v>6064</v>
      </c>
      <c r="C33337">
        <v>88267</v>
      </c>
      <c r="D33337">
        <v>0.28760000000000002</v>
      </c>
    </row>
    <row r="33338" spans="1:4" x14ac:dyDescent="0.2">
      <c r="A33338">
        <v>96680</v>
      </c>
      <c r="B33338" t="s">
        <v>6064</v>
      </c>
      <c r="C33338">
        <v>88248</v>
      </c>
      <c r="D33338">
        <v>0.28760000000000002</v>
      </c>
    </row>
    <row r="33339" spans="1:4" x14ac:dyDescent="0.2">
      <c r="A33339">
        <v>96680</v>
      </c>
      <c r="B33339" t="s">
        <v>80</v>
      </c>
      <c r="C33339">
        <v>38983</v>
      </c>
      <c r="D33339">
        <v>1.0667</v>
      </c>
    </row>
    <row r="33340" spans="1:4" x14ac:dyDescent="0.2">
      <c r="A33340">
        <v>96673</v>
      </c>
    </row>
    <row r="33341" spans="1:4" x14ac:dyDescent="0.2">
      <c r="A33341">
        <v>96673</v>
      </c>
      <c r="B33341" t="s">
        <v>6064</v>
      </c>
      <c r="C33341">
        <v>104098</v>
      </c>
      <c r="D33341">
        <v>7.7799999999999994E-2</v>
      </c>
    </row>
    <row r="33342" spans="1:4" x14ac:dyDescent="0.2">
      <c r="A33342">
        <v>96673</v>
      </c>
      <c r="B33342" t="s">
        <v>6064</v>
      </c>
      <c r="C33342">
        <v>104097</v>
      </c>
      <c r="D33342">
        <v>0.1691</v>
      </c>
    </row>
    <row r="33343" spans="1:4" x14ac:dyDescent="0.2">
      <c r="A33343">
        <v>96673</v>
      </c>
      <c r="B33343" t="s">
        <v>6064</v>
      </c>
      <c r="C33343">
        <v>88267</v>
      </c>
      <c r="D33343">
        <v>0.24690000000000001</v>
      </c>
    </row>
    <row r="33344" spans="1:4" x14ac:dyDescent="0.2">
      <c r="A33344">
        <v>96673</v>
      </c>
      <c r="B33344" t="s">
        <v>6064</v>
      </c>
      <c r="C33344">
        <v>88248</v>
      </c>
      <c r="D33344">
        <v>0.24690000000000001</v>
      </c>
    </row>
    <row r="33345" spans="1:4" x14ac:dyDescent="0.2">
      <c r="A33345">
        <v>96673</v>
      </c>
      <c r="B33345" t="s">
        <v>80</v>
      </c>
      <c r="C33345">
        <v>38975</v>
      </c>
      <c r="D33345">
        <v>1.0667</v>
      </c>
    </row>
    <row r="33346" spans="1:4" x14ac:dyDescent="0.2">
      <c r="A33346">
        <v>96681</v>
      </c>
    </row>
    <row r="33347" spans="1:4" x14ac:dyDescent="0.2">
      <c r="A33347">
        <v>96681</v>
      </c>
      <c r="B33347" t="s">
        <v>6064</v>
      </c>
      <c r="C33347">
        <v>104098</v>
      </c>
      <c r="D33347">
        <v>0.1062</v>
      </c>
    </row>
    <row r="33348" spans="1:4" x14ac:dyDescent="0.2">
      <c r="A33348">
        <v>96681</v>
      </c>
      <c r="B33348" t="s">
        <v>6064</v>
      </c>
      <c r="C33348">
        <v>104097</v>
      </c>
      <c r="D33348">
        <v>0.23069999999999999</v>
      </c>
    </row>
    <row r="33349" spans="1:4" x14ac:dyDescent="0.2">
      <c r="A33349">
        <v>96681</v>
      </c>
      <c r="B33349" t="s">
        <v>6064</v>
      </c>
      <c r="C33349">
        <v>88267</v>
      </c>
      <c r="D33349">
        <v>0.33689999999999998</v>
      </c>
    </row>
    <row r="33350" spans="1:4" x14ac:dyDescent="0.2">
      <c r="A33350">
        <v>96681</v>
      </c>
      <c r="B33350" t="s">
        <v>6064</v>
      </c>
      <c r="C33350">
        <v>88248</v>
      </c>
      <c r="D33350">
        <v>0.33689999999999998</v>
      </c>
    </row>
    <row r="33351" spans="1:4" x14ac:dyDescent="0.2">
      <c r="A33351">
        <v>96681</v>
      </c>
      <c r="B33351" t="s">
        <v>80</v>
      </c>
      <c r="C33351">
        <v>38984</v>
      </c>
      <c r="D33351">
        <v>1.0667</v>
      </c>
    </row>
    <row r="33352" spans="1:4" x14ac:dyDescent="0.2">
      <c r="A33352">
        <v>96674</v>
      </c>
    </row>
    <row r="33353" spans="1:4" x14ac:dyDescent="0.2">
      <c r="A33353">
        <v>96674</v>
      </c>
      <c r="B33353" t="s">
        <v>6064</v>
      </c>
      <c r="C33353">
        <v>104098</v>
      </c>
      <c r="D33353">
        <v>9.2100000000000001E-2</v>
      </c>
    </row>
    <row r="33354" spans="1:4" x14ac:dyDescent="0.2">
      <c r="A33354">
        <v>96674</v>
      </c>
      <c r="B33354" t="s">
        <v>6064</v>
      </c>
      <c r="C33354">
        <v>104097</v>
      </c>
      <c r="D33354">
        <v>0.2</v>
      </c>
    </row>
    <row r="33355" spans="1:4" x14ac:dyDescent="0.2">
      <c r="A33355">
        <v>96674</v>
      </c>
      <c r="B33355" t="s">
        <v>6064</v>
      </c>
      <c r="C33355">
        <v>88267</v>
      </c>
      <c r="D33355">
        <v>0.29210000000000003</v>
      </c>
    </row>
    <row r="33356" spans="1:4" x14ac:dyDescent="0.2">
      <c r="A33356">
        <v>96674</v>
      </c>
      <c r="B33356" t="s">
        <v>6064</v>
      </c>
      <c r="C33356">
        <v>88248</v>
      </c>
      <c r="D33356">
        <v>0.29210000000000003</v>
      </c>
    </row>
    <row r="33357" spans="1:4" x14ac:dyDescent="0.2">
      <c r="A33357">
        <v>96674</v>
      </c>
      <c r="B33357" t="s">
        <v>80</v>
      </c>
      <c r="C33357">
        <v>38976</v>
      </c>
      <c r="D33357">
        <v>1.0667</v>
      </c>
    </row>
    <row r="33358" spans="1:4" x14ac:dyDescent="0.2">
      <c r="A33358">
        <v>96682</v>
      </c>
    </row>
    <row r="33359" spans="1:4" x14ac:dyDescent="0.2">
      <c r="A33359">
        <v>96682</v>
      </c>
      <c r="B33359" t="s">
        <v>6064</v>
      </c>
      <c r="C33359">
        <v>104098</v>
      </c>
      <c r="D33359">
        <v>0.12559999999999999</v>
      </c>
    </row>
    <row r="33360" spans="1:4" x14ac:dyDescent="0.2">
      <c r="A33360">
        <v>96682</v>
      </c>
      <c r="B33360" t="s">
        <v>6064</v>
      </c>
      <c r="C33360">
        <v>104097</v>
      </c>
      <c r="D33360">
        <v>0.27300000000000002</v>
      </c>
    </row>
    <row r="33361" spans="1:4" x14ac:dyDescent="0.2">
      <c r="A33361">
        <v>96682</v>
      </c>
      <c r="B33361" t="s">
        <v>6064</v>
      </c>
      <c r="C33361">
        <v>88267</v>
      </c>
      <c r="D33361">
        <v>0.39860000000000001</v>
      </c>
    </row>
    <row r="33362" spans="1:4" x14ac:dyDescent="0.2">
      <c r="A33362">
        <v>96682</v>
      </c>
      <c r="B33362" t="s">
        <v>6064</v>
      </c>
      <c r="C33362">
        <v>88248</v>
      </c>
      <c r="D33362">
        <v>0.39860000000000001</v>
      </c>
    </row>
    <row r="33363" spans="1:4" x14ac:dyDescent="0.2">
      <c r="A33363">
        <v>96682</v>
      </c>
      <c r="B33363" t="s">
        <v>80</v>
      </c>
      <c r="C33363">
        <v>38985</v>
      </c>
      <c r="D33363">
        <v>1.0667</v>
      </c>
    </row>
    <row r="33364" spans="1:4" x14ac:dyDescent="0.2">
      <c r="A33364">
        <v>96643</v>
      </c>
    </row>
    <row r="33365" spans="1:4" x14ac:dyDescent="0.2">
      <c r="A33365">
        <v>96643</v>
      </c>
      <c r="B33365" t="s">
        <v>6064</v>
      </c>
      <c r="C33365">
        <v>104091</v>
      </c>
      <c r="D33365">
        <v>0.16880000000000001</v>
      </c>
    </row>
    <row r="33366" spans="1:4" x14ac:dyDescent="0.2">
      <c r="A33366">
        <v>96643</v>
      </c>
      <c r="B33366" t="s">
        <v>6064</v>
      </c>
      <c r="C33366">
        <v>88267</v>
      </c>
      <c r="D33366">
        <v>0.2465</v>
      </c>
    </row>
    <row r="33367" spans="1:4" x14ac:dyDescent="0.2">
      <c r="A33367">
        <v>96643</v>
      </c>
      <c r="B33367" t="s">
        <v>6064</v>
      </c>
      <c r="C33367">
        <v>88248</v>
      </c>
      <c r="D33367">
        <v>0.2465</v>
      </c>
    </row>
    <row r="33368" spans="1:4" x14ac:dyDescent="0.2">
      <c r="A33368">
        <v>96643</v>
      </c>
      <c r="B33368" t="s">
        <v>80</v>
      </c>
      <c r="C33368">
        <v>39000</v>
      </c>
      <c r="D33368">
        <v>1</v>
      </c>
    </row>
    <row r="33369" spans="1:4" x14ac:dyDescent="0.2">
      <c r="A33369">
        <v>104201</v>
      </c>
    </row>
    <row r="33370" spans="1:4" x14ac:dyDescent="0.2">
      <c r="A33370">
        <v>104201</v>
      </c>
      <c r="B33370" t="s">
        <v>6064</v>
      </c>
      <c r="C33370">
        <v>104091</v>
      </c>
      <c r="D33370">
        <v>9.9900000000000003E-2</v>
      </c>
    </row>
    <row r="33371" spans="1:4" x14ac:dyDescent="0.2">
      <c r="A33371">
        <v>104201</v>
      </c>
      <c r="B33371" t="s">
        <v>6064</v>
      </c>
      <c r="C33371">
        <v>88267</v>
      </c>
      <c r="D33371">
        <v>0.14580000000000001</v>
      </c>
    </row>
    <row r="33372" spans="1:4" x14ac:dyDescent="0.2">
      <c r="A33372">
        <v>104201</v>
      </c>
      <c r="B33372" t="s">
        <v>6064</v>
      </c>
      <c r="C33372">
        <v>88248</v>
      </c>
      <c r="D33372">
        <v>0.14580000000000001</v>
      </c>
    </row>
    <row r="33373" spans="1:4" x14ac:dyDescent="0.2">
      <c r="A33373">
        <v>104201</v>
      </c>
      <c r="B33373" t="s">
        <v>80</v>
      </c>
      <c r="C33373">
        <v>38454</v>
      </c>
      <c r="D33373">
        <v>1</v>
      </c>
    </row>
    <row r="33374" spans="1:4" x14ac:dyDescent="0.2">
      <c r="A33374">
        <v>104192</v>
      </c>
    </row>
    <row r="33375" spans="1:4" x14ac:dyDescent="0.2">
      <c r="A33375">
        <v>104192</v>
      </c>
      <c r="B33375" t="s">
        <v>6064</v>
      </c>
      <c r="C33375">
        <v>104091</v>
      </c>
      <c r="D33375">
        <v>0.16880000000000001</v>
      </c>
    </row>
    <row r="33376" spans="1:4" x14ac:dyDescent="0.2">
      <c r="A33376">
        <v>104192</v>
      </c>
      <c r="B33376" t="s">
        <v>6064</v>
      </c>
      <c r="C33376">
        <v>88267</v>
      </c>
      <c r="D33376">
        <v>0.2465</v>
      </c>
    </row>
    <row r="33377" spans="1:4" x14ac:dyDescent="0.2">
      <c r="A33377">
        <v>104192</v>
      </c>
      <c r="B33377" t="s">
        <v>6064</v>
      </c>
      <c r="C33377">
        <v>88248</v>
      </c>
      <c r="D33377">
        <v>0.2465</v>
      </c>
    </row>
    <row r="33378" spans="1:4" x14ac:dyDescent="0.2">
      <c r="A33378">
        <v>104192</v>
      </c>
      <c r="B33378" t="s">
        <v>80</v>
      </c>
      <c r="C33378">
        <v>38455</v>
      </c>
      <c r="D33378">
        <v>1</v>
      </c>
    </row>
    <row r="33379" spans="1:4" x14ac:dyDescent="0.2">
      <c r="A33379">
        <v>104202</v>
      </c>
    </row>
    <row r="33380" spans="1:4" x14ac:dyDescent="0.2">
      <c r="A33380">
        <v>104202</v>
      </c>
      <c r="B33380" t="s">
        <v>6064</v>
      </c>
      <c r="C33380">
        <v>104091</v>
      </c>
      <c r="D33380">
        <v>9.9900000000000003E-2</v>
      </c>
    </row>
    <row r="33381" spans="1:4" x14ac:dyDescent="0.2">
      <c r="A33381">
        <v>104202</v>
      </c>
      <c r="B33381" t="s">
        <v>6064</v>
      </c>
      <c r="C33381">
        <v>88267</v>
      </c>
      <c r="D33381">
        <v>0.14580000000000001</v>
      </c>
    </row>
    <row r="33382" spans="1:4" x14ac:dyDescent="0.2">
      <c r="A33382">
        <v>104202</v>
      </c>
      <c r="B33382" t="s">
        <v>6064</v>
      </c>
      <c r="C33382">
        <v>88248</v>
      </c>
      <c r="D33382">
        <v>0.14580000000000001</v>
      </c>
    </row>
    <row r="33383" spans="1:4" x14ac:dyDescent="0.2">
      <c r="A33383">
        <v>104202</v>
      </c>
      <c r="B33383" t="s">
        <v>80</v>
      </c>
      <c r="C33383">
        <v>36362</v>
      </c>
      <c r="D33383">
        <v>1</v>
      </c>
    </row>
    <row r="33384" spans="1:4" x14ac:dyDescent="0.2">
      <c r="A33384">
        <v>96717</v>
      </c>
    </row>
    <row r="33385" spans="1:4" x14ac:dyDescent="0.2">
      <c r="A33385">
        <v>96717</v>
      </c>
      <c r="B33385" t="s">
        <v>6064</v>
      </c>
      <c r="C33385">
        <v>104098</v>
      </c>
      <c r="D33385">
        <v>0.2666</v>
      </c>
    </row>
    <row r="33386" spans="1:4" x14ac:dyDescent="0.2">
      <c r="A33386">
        <v>96717</v>
      </c>
      <c r="B33386" t="s">
        <v>6064</v>
      </c>
      <c r="C33386">
        <v>104097</v>
      </c>
      <c r="D33386">
        <v>0.57930000000000004</v>
      </c>
    </row>
    <row r="33387" spans="1:4" x14ac:dyDescent="0.2">
      <c r="A33387">
        <v>96717</v>
      </c>
      <c r="B33387" t="s">
        <v>6064</v>
      </c>
      <c r="C33387">
        <v>88267</v>
      </c>
      <c r="D33387">
        <v>0.84589999999999999</v>
      </c>
    </row>
    <row r="33388" spans="1:4" x14ac:dyDescent="0.2">
      <c r="A33388">
        <v>96717</v>
      </c>
      <c r="B33388" t="s">
        <v>6064</v>
      </c>
      <c r="C33388">
        <v>88248</v>
      </c>
      <c r="D33388">
        <v>0.84589999999999999</v>
      </c>
    </row>
    <row r="33389" spans="1:4" x14ac:dyDescent="0.2">
      <c r="A33389">
        <v>96717</v>
      </c>
      <c r="B33389" t="s">
        <v>80</v>
      </c>
      <c r="C33389">
        <v>38462</v>
      </c>
      <c r="D33389">
        <v>1</v>
      </c>
    </row>
    <row r="33390" spans="1:4" x14ac:dyDescent="0.2">
      <c r="A33390">
        <v>96710</v>
      </c>
    </row>
    <row r="33391" spans="1:4" x14ac:dyDescent="0.2">
      <c r="A33391">
        <v>96710</v>
      </c>
      <c r="B33391" t="s">
        <v>6064</v>
      </c>
      <c r="C33391">
        <v>104091</v>
      </c>
      <c r="D33391">
        <v>0.15809999999999999</v>
      </c>
    </row>
    <row r="33392" spans="1:4" x14ac:dyDescent="0.2">
      <c r="A33392">
        <v>96710</v>
      </c>
      <c r="B33392" t="s">
        <v>6064</v>
      </c>
      <c r="C33392">
        <v>88267</v>
      </c>
      <c r="D33392">
        <v>0.23089999999999999</v>
      </c>
    </row>
    <row r="33393" spans="1:4" x14ac:dyDescent="0.2">
      <c r="A33393">
        <v>96710</v>
      </c>
      <c r="B33393" t="s">
        <v>6064</v>
      </c>
      <c r="C33393">
        <v>88248</v>
      </c>
      <c r="D33393">
        <v>0.23089999999999999</v>
      </c>
    </row>
    <row r="33394" spans="1:4" x14ac:dyDescent="0.2">
      <c r="A33394">
        <v>96710</v>
      </c>
      <c r="B33394" t="s">
        <v>80</v>
      </c>
      <c r="C33394">
        <v>36298</v>
      </c>
      <c r="D33394">
        <v>1</v>
      </c>
    </row>
    <row r="33395" spans="1:4" x14ac:dyDescent="0.2">
      <c r="A33395">
        <v>96665</v>
      </c>
    </row>
    <row r="33396" spans="1:4" x14ac:dyDescent="0.2">
      <c r="A33396">
        <v>96665</v>
      </c>
      <c r="B33396" t="s">
        <v>6064</v>
      </c>
      <c r="C33396">
        <v>104091</v>
      </c>
      <c r="D33396">
        <v>0.1133</v>
      </c>
    </row>
    <row r="33397" spans="1:4" x14ac:dyDescent="0.2">
      <c r="A33397">
        <v>96665</v>
      </c>
      <c r="B33397" t="s">
        <v>6064</v>
      </c>
      <c r="C33397">
        <v>88267</v>
      </c>
      <c r="D33397">
        <v>0.16539999999999999</v>
      </c>
    </row>
    <row r="33398" spans="1:4" x14ac:dyDescent="0.2">
      <c r="A33398">
        <v>96665</v>
      </c>
      <c r="B33398" t="s">
        <v>6064</v>
      </c>
      <c r="C33398">
        <v>88248</v>
      </c>
      <c r="D33398">
        <v>0.16539999999999999</v>
      </c>
    </row>
    <row r="33399" spans="1:4" x14ac:dyDescent="0.2">
      <c r="A33399">
        <v>96665</v>
      </c>
      <c r="B33399" t="s">
        <v>80</v>
      </c>
      <c r="C33399">
        <v>36298</v>
      </c>
      <c r="D33399">
        <v>1</v>
      </c>
    </row>
    <row r="33400" spans="1:4" x14ac:dyDescent="0.2">
      <c r="A33400">
        <v>96642</v>
      </c>
    </row>
    <row r="33401" spans="1:4" x14ac:dyDescent="0.2">
      <c r="A33401">
        <v>96642</v>
      </c>
      <c r="B33401" t="s">
        <v>6064</v>
      </c>
      <c r="C33401">
        <v>104092</v>
      </c>
      <c r="D33401">
        <v>0.1094</v>
      </c>
    </row>
    <row r="33402" spans="1:4" x14ac:dyDescent="0.2">
      <c r="A33402">
        <v>96642</v>
      </c>
      <c r="B33402" t="s">
        <v>6064</v>
      </c>
      <c r="C33402">
        <v>104091</v>
      </c>
      <c r="D33402">
        <v>0.23769999999999999</v>
      </c>
    </row>
    <row r="33403" spans="1:4" x14ac:dyDescent="0.2">
      <c r="A33403">
        <v>96642</v>
      </c>
      <c r="B33403" t="s">
        <v>6064</v>
      </c>
      <c r="C33403">
        <v>88267</v>
      </c>
      <c r="D33403">
        <v>0.34710000000000002</v>
      </c>
    </row>
    <row r="33404" spans="1:4" x14ac:dyDescent="0.2">
      <c r="A33404">
        <v>96642</v>
      </c>
      <c r="B33404" t="s">
        <v>6064</v>
      </c>
      <c r="C33404">
        <v>88248</v>
      </c>
      <c r="D33404">
        <v>0.34710000000000002</v>
      </c>
    </row>
    <row r="33405" spans="1:4" x14ac:dyDescent="0.2">
      <c r="A33405">
        <v>96642</v>
      </c>
      <c r="B33405" t="s">
        <v>80</v>
      </c>
      <c r="C33405">
        <v>36298</v>
      </c>
      <c r="D33405">
        <v>1</v>
      </c>
    </row>
    <row r="33406" spans="1:4" x14ac:dyDescent="0.2">
      <c r="A33406">
        <v>96711</v>
      </c>
    </row>
    <row r="33407" spans="1:4" x14ac:dyDescent="0.2">
      <c r="A33407">
        <v>96711</v>
      </c>
      <c r="B33407" t="s">
        <v>6064</v>
      </c>
      <c r="C33407">
        <v>104091</v>
      </c>
      <c r="D33407">
        <v>0.19289999999999999</v>
      </c>
    </row>
    <row r="33408" spans="1:4" x14ac:dyDescent="0.2">
      <c r="A33408">
        <v>96711</v>
      </c>
      <c r="B33408" t="s">
        <v>6064</v>
      </c>
      <c r="C33408">
        <v>88267</v>
      </c>
      <c r="D33408">
        <v>0.28160000000000002</v>
      </c>
    </row>
    <row r="33409" spans="1:4" x14ac:dyDescent="0.2">
      <c r="A33409">
        <v>96711</v>
      </c>
      <c r="B33409" t="s">
        <v>6064</v>
      </c>
      <c r="C33409">
        <v>88248</v>
      </c>
      <c r="D33409">
        <v>0.28160000000000002</v>
      </c>
    </row>
    <row r="33410" spans="1:4" x14ac:dyDescent="0.2">
      <c r="A33410">
        <v>96711</v>
      </c>
      <c r="B33410" t="s">
        <v>80</v>
      </c>
      <c r="C33410">
        <v>38456</v>
      </c>
      <c r="D33410">
        <v>1</v>
      </c>
    </row>
    <row r="33411" spans="1:4" x14ac:dyDescent="0.2">
      <c r="A33411">
        <v>96666</v>
      </c>
    </row>
    <row r="33412" spans="1:4" x14ac:dyDescent="0.2">
      <c r="A33412">
        <v>96666</v>
      </c>
      <c r="B33412" t="s">
        <v>6064</v>
      </c>
      <c r="C33412">
        <v>104091</v>
      </c>
      <c r="D33412">
        <v>0.1192</v>
      </c>
    </row>
    <row r="33413" spans="1:4" x14ac:dyDescent="0.2">
      <c r="A33413">
        <v>96666</v>
      </c>
      <c r="B33413" t="s">
        <v>6064</v>
      </c>
      <c r="C33413">
        <v>88267</v>
      </c>
      <c r="D33413">
        <v>0.17399999999999999</v>
      </c>
    </row>
    <row r="33414" spans="1:4" x14ac:dyDescent="0.2">
      <c r="A33414">
        <v>96666</v>
      </c>
      <c r="B33414" t="s">
        <v>6064</v>
      </c>
      <c r="C33414">
        <v>88248</v>
      </c>
      <c r="D33414">
        <v>0.17399999999999999</v>
      </c>
    </row>
    <row r="33415" spans="1:4" x14ac:dyDescent="0.2">
      <c r="A33415">
        <v>96666</v>
      </c>
      <c r="B33415" t="s">
        <v>80</v>
      </c>
      <c r="C33415">
        <v>38456</v>
      </c>
      <c r="D33415">
        <v>1</v>
      </c>
    </row>
    <row r="33416" spans="1:4" x14ac:dyDescent="0.2">
      <c r="A33416">
        <v>96712</v>
      </c>
    </row>
    <row r="33417" spans="1:4" x14ac:dyDescent="0.2">
      <c r="A33417">
        <v>96712</v>
      </c>
      <c r="B33417" t="s">
        <v>6064</v>
      </c>
      <c r="C33417">
        <v>104092</v>
      </c>
      <c r="D33417">
        <v>0.107</v>
      </c>
    </row>
    <row r="33418" spans="1:4" x14ac:dyDescent="0.2">
      <c r="A33418">
        <v>96712</v>
      </c>
      <c r="B33418" t="s">
        <v>6064</v>
      </c>
      <c r="C33418">
        <v>104091</v>
      </c>
      <c r="D33418">
        <v>0.2324</v>
      </c>
    </row>
    <row r="33419" spans="1:4" x14ac:dyDescent="0.2">
      <c r="A33419">
        <v>96712</v>
      </c>
      <c r="B33419" t="s">
        <v>6064</v>
      </c>
      <c r="C33419">
        <v>88267</v>
      </c>
      <c r="D33419">
        <v>0.33939999999999998</v>
      </c>
    </row>
    <row r="33420" spans="1:4" x14ac:dyDescent="0.2">
      <c r="A33420">
        <v>96712</v>
      </c>
      <c r="B33420" t="s">
        <v>6064</v>
      </c>
      <c r="C33420">
        <v>88248</v>
      </c>
      <c r="D33420">
        <v>0.33939999999999998</v>
      </c>
    </row>
    <row r="33421" spans="1:4" x14ac:dyDescent="0.2">
      <c r="A33421">
        <v>96712</v>
      </c>
      <c r="B33421" t="s">
        <v>80</v>
      </c>
      <c r="C33421">
        <v>38457</v>
      </c>
      <c r="D33421">
        <v>1</v>
      </c>
    </row>
    <row r="33422" spans="1:4" x14ac:dyDescent="0.2">
      <c r="A33422">
        <v>96667</v>
      </c>
    </row>
    <row r="33423" spans="1:4" x14ac:dyDescent="0.2">
      <c r="A33423">
        <v>96667</v>
      </c>
      <c r="B33423" t="s">
        <v>6064</v>
      </c>
      <c r="C33423">
        <v>104091</v>
      </c>
      <c r="D33423">
        <v>0.12590000000000001</v>
      </c>
    </row>
    <row r="33424" spans="1:4" x14ac:dyDescent="0.2">
      <c r="A33424">
        <v>96667</v>
      </c>
      <c r="B33424" t="s">
        <v>6064</v>
      </c>
      <c r="C33424">
        <v>88267</v>
      </c>
      <c r="D33424">
        <v>0.18390000000000001</v>
      </c>
    </row>
    <row r="33425" spans="1:4" x14ac:dyDescent="0.2">
      <c r="A33425">
        <v>96667</v>
      </c>
      <c r="B33425" t="s">
        <v>6064</v>
      </c>
      <c r="C33425">
        <v>88248</v>
      </c>
      <c r="D33425">
        <v>0.18390000000000001</v>
      </c>
    </row>
    <row r="33426" spans="1:4" x14ac:dyDescent="0.2">
      <c r="A33426">
        <v>96667</v>
      </c>
      <c r="B33426" t="s">
        <v>80</v>
      </c>
      <c r="C33426">
        <v>38457</v>
      </c>
      <c r="D33426">
        <v>1</v>
      </c>
    </row>
    <row r="33427" spans="1:4" x14ac:dyDescent="0.2">
      <c r="A33427">
        <v>96713</v>
      </c>
    </row>
    <row r="33428" spans="1:4" x14ac:dyDescent="0.2">
      <c r="A33428">
        <v>96713</v>
      </c>
      <c r="B33428" t="s">
        <v>6064</v>
      </c>
      <c r="C33428">
        <v>104092</v>
      </c>
      <c r="D33428">
        <v>0.1298</v>
      </c>
    </row>
    <row r="33429" spans="1:4" x14ac:dyDescent="0.2">
      <c r="A33429">
        <v>96713</v>
      </c>
      <c r="B33429" t="s">
        <v>6064</v>
      </c>
      <c r="C33429">
        <v>104091</v>
      </c>
      <c r="D33429">
        <v>0.28199999999999997</v>
      </c>
    </row>
    <row r="33430" spans="1:4" x14ac:dyDescent="0.2">
      <c r="A33430">
        <v>96713</v>
      </c>
      <c r="B33430" t="s">
        <v>6064</v>
      </c>
      <c r="C33430">
        <v>88267</v>
      </c>
      <c r="D33430">
        <v>0.4118</v>
      </c>
    </row>
    <row r="33431" spans="1:4" x14ac:dyDescent="0.2">
      <c r="A33431">
        <v>96713</v>
      </c>
      <c r="B33431" t="s">
        <v>6064</v>
      </c>
      <c r="C33431">
        <v>88248</v>
      </c>
      <c r="D33431">
        <v>0.4118</v>
      </c>
    </row>
    <row r="33432" spans="1:4" x14ac:dyDescent="0.2">
      <c r="A33432">
        <v>96713</v>
      </c>
      <c r="B33432" t="s">
        <v>80</v>
      </c>
      <c r="C33432">
        <v>38458</v>
      </c>
      <c r="D33432">
        <v>1</v>
      </c>
    </row>
    <row r="33433" spans="1:4" x14ac:dyDescent="0.2">
      <c r="A33433">
        <v>96714</v>
      </c>
    </row>
    <row r="33434" spans="1:4" x14ac:dyDescent="0.2">
      <c r="A33434">
        <v>96714</v>
      </c>
      <c r="B33434" t="s">
        <v>6064</v>
      </c>
      <c r="C33434">
        <v>104092</v>
      </c>
      <c r="D33434">
        <v>0.15939999999999999</v>
      </c>
    </row>
    <row r="33435" spans="1:4" x14ac:dyDescent="0.2">
      <c r="A33435">
        <v>96714</v>
      </c>
      <c r="B33435" t="s">
        <v>6064</v>
      </c>
      <c r="C33435">
        <v>104091</v>
      </c>
      <c r="D33435">
        <v>0.34649999999999997</v>
      </c>
    </row>
    <row r="33436" spans="1:4" x14ac:dyDescent="0.2">
      <c r="A33436">
        <v>96714</v>
      </c>
      <c r="B33436" t="s">
        <v>6064</v>
      </c>
      <c r="C33436">
        <v>88267</v>
      </c>
      <c r="D33436">
        <v>0.50590000000000002</v>
      </c>
    </row>
    <row r="33437" spans="1:4" x14ac:dyDescent="0.2">
      <c r="A33437">
        <v>96714</v>
      </c>
      <c r="B33437" t="s">
        <v>6064</v>
      </c>
      <c r="C33437">
        <v>88248</v>
      </c>
      <c r="D33437">
        <v>0.50590000000000002</v>
      </c>
    </row>
    <row r="33438" spans="1:4" x14ac:dyDescent="0.2">
      <c r="A33438">
        <v>96714</v>
      </c>
      <c r="B33438" t="s">
        <v>80</v>
      </c>
      <c r="C33438">
        <v>38459</v>
      </c>
      <c r="D33438">
        <v>1</v>
      </c>
    </row>
    <row r="33439" spans="1:4" x14ac:dyDescent="0.2">
      <c r="A33439">
        <v>96715</v>
      </c>
    </row>
    <row r="33440" spans="1:4" x14ac:dyDescent="0.2">
      <c r="A33440">
        <v>96715</v>
      </c>
      <c r="B33440" t="s">
        <v>6064</v>
      </c>
      <c r="C33440">
        <v>104098</v>
      </c>
      <c r="D33440">
        <v>0.18679999999999999</v>
      </c>
    </row>
    <row r="33441" spans="1:4" x14ac:dyDescent="0.2">
      <c r="A33441">
        <v>96715</v>
      </c>
      <c r="B33441" t="s">
        <v>6064</v>
      </c>
      <c r="C33441">
        <v>104097</v>
      </c>
      <c r="D33441">
        <v>0.40589999999999998</v>
      </c>
    </row>
    <row r="33442" spans="1:4" x14ac:dyDescent="0.2">
      <c r="A33442">
        <v>96715</v>
      </c>
      <c r="B33442" t="s">
        <v>6064</v>
      </c>
      <c r="C33442">
        <v>88267</v>
      </c>
      <c r="D33442">
        <v>0.5927</v>
      </c>
    </row>
    <row r="33443" spans="1:4" x14ac:dyDescent="0.2">
      <c r="A33443">
        <v>96715</v>
      </c>
      <c r="B33443" t="s">
        <v>6064</v>
      </c>
      <c r="C33443">
        <v>88248</v>
      </c>
      <c r="D33443">
        <v>0.5927</v>
      </c>
    </row>
    <row r="33444" spans="1:4" x14ac:dyDescent="0.2">
      <c r="A33444">
        <v>96715</v>
      </c>
      <c r="B33444" t="s">
        <v>80</v>
      </c>
      <c r="C33444">
        <v>38460</v>
      </c>
      <c r="D33444">
        <v>1</v>
      </c>
    </row>
    <row r="33445" spans="1:4" x14ac:dyDescent="0.2">
      <c r="A33445">
        <v>96716</v>
      </c>
    </row>
    <row r="33446" spans="1:4" x14ac:dyDescent="0.2">
      <c r="A33446">
        <v>96716</v>
      </c>
      <c r="B33446" t="s">
        <v>6064</v>
      </c>
      <c r="C33446">
        <v>104098</v>
      </c>
      <c r="D33446">
        <v>0.221</v>
      </c>
    </row>
    <row r="33447" spans="1:4" x14ac:dyDescent="0.2">
      <c r="A33447">
        <v>96716</v>
      </c>
      <c r="B33447" t="s">
        <v>6064</v>
      </c>
      <c r="C33447">
        <v>104097</v>
      </c>
      <c r="D33447">
        <v>0.48020000000000002</v>
      </c>
    </row>
    <row r="33448" spans="1:4" x14ac:dyDescent="0.2">
      <c r="A33448">
        <v>96716</v>
      </c>
      <c r="B33448" t="s">
        <v>6064</v>
      </c>
      <c r="C33448">
        <v>88267</v>
      </c>
      <c r="D33448">
        <v>0.70120000000000005</v>
      </c>
    </row>
    <row r="33449" spans="1:4" x14ac:dyDescent="0.2">
      <c r="A33449">
        <v>96716</v>
      </c>
      <c r="B33449" t="s">
        <v>6064</v>
      </c>
      <c r="C33449">
        <v>88248</v>
      </c>
      <c r="D33449">
        <v>0.70120000000000005</v>
      </c>
    </row>
    <row r="33450" spans="1:4" x14ac:dyDescent="0.2">
      <c r="A33450">
        <v>96716</v>
      </c>
      <c r="B33450" t="s">
        <v>80</v>
      </c>
      <c r="C33450">
        <v>38461</v>
      </c>
      <c r="D33450">
        <v>1</v>
      </c>
    </row>
    <row r="33451" spans="1:4" x14ac:dyDescent="0.2">
      <c r="A33451">
        <v>104328</v>
      </c>
    </row>
    <row r="33452" spans="1:4" x14ac:dyDescent="0.2">
      <c r="A33452">
        <v>104328</v>
      </c>
      <c r="B33452" t="s">
        <v>6064</v>
      </c>
      <c r="C33452">
        <v>88267</v>
      </c>
      <c r="D33452">
        <v>0.42309999999999998</v>
      </c>
    </row>
    <row r="33453" spans="1:4" x14ac:dyDescent="0.2">
      <c r="A33453">
        <v>104328</v>
      </c>
      <c r="B33453" t="s">
        <v>6064</v>
      </c>
      <c r="C33453">
        <v>88248</v>
      </c>
      <c r="D33453">
        <v>0.42309999999999998</v>
      </c>
    </row>
    <row r="33454" spans="1:4" x14ac:dyDescent="0.2">
      <c r="A33454">
        <v>104328</v>
      </c>
      <c r="B33454" t="s">
        <v>80</v>
      </c>
      <c r="C33454">
        <v>38383</v>
      </c>
      <c r="D33454">
        <v>1.54E-2</v>
      </c>
    </row>
    <row r="33455" spans="1:4" x14ac:dyDescent="0.2">
      <c r="A33455">
        <v>104328</v>
      </c>
      <c r="B33455" t="s">
        <v>80</v>
      </c>
      <c r="C33455">
        <v>20083</v>
      </c>
      <c r="D33455">
        <v>4.3999999999999997E-2</v>
      </c>
    </row>
    <row r="33456" spans="1:4" x14ac:dyDescent="0.2">
      <c r="A33456">
        <v>104328</v>
      </c>
      <c r="B33456" t="s">
        <v>80</v>
      </c>
      <c r="C33456">
        <v>11712</v>
      </c>
      <c r="D33456">
        <v>1</v>
      </c>
    </row>
    <row r="33457" spans="1:4" x14ac:dyDescent="0.2">
      <c r="A33457">
        <v>104328</v>
      </c>
      <c r="B33457" t="s">
        <v>80</v>
      </c>
      <c r="C33457">
        <v>122</v>
      </c>
      <c r="D33457">
        <v>2.92E-2</v>
      </c>
    </row>
    <row r="33458" spans="1:4" x14ac:dyDescent="0.2">
      <c r="A33458">
        <v>104329</v>
      </c>
    </row>
    <row r="33459" spans="1:4" x14ac:dyDescent="0.2">
      <c r="A33459">
        <v>104329</v>
      </c>
      <c r="B33459" t="s">
        <v>6064</v>
      </c>
      <c r="C33459">
        <v>88267</v>
      </c>
      <c r="D33459">
        <v>0.42309999999999998</v>
      </c>
    </row>
    <row r="33460" spans="1:4" x14ac:dyDescent="0.2">
      <c r="A33460">
        <v>104329</v>
      </c>
      <c r="B33460" t="s">
        <v>6064</v>
      </c>
      <c r="C33460">
        <v>88248</v>
      </c>
      <c r="D33460">
        <v>0.42309999999999998</v>
      </c>
    </row>
    <row r="33461" spans="1:4" x14ac:dyDescent="0.2">
      <c r="A33461">
        <v>104329</v>
      </c>
      <c r="B33461" t="s">
        <v>80</v>
      </c>
      <c r="C33461">
        <v>38383</v>
      </c>
      <c r="D33461">
        <v>1.54E-2</v>
      </c>
    </row>
    <row r="33462" spans="1:4" x14ac:dyDescent="0.2">
      <c r="A33462">
        <v>104329</v>
      </c>
      <c r="B33462" t="s">
        <v>80</v>
      </c>
      <c r="C33462">
        <v>20083</v>
      </c>
      <c r="D33462">
        <v>4.3999999999999997E-2</v>
      </c>
    </row>
    <row r="33463" spans="1:4" x14ac:dyDescent="0.2">
      <c r="A33463">
        <v>104329</v>
      </c>
      <c r="B33463" t="s">
        <v>80</v>
      </c>
      <c r="C33463">
        <v>11717</v>
      </c>
      <c r="D33463">
        <v>1</v>
      </c>
    </row>
    <row r="33464" spans="1:4" x14ac:dyDescent="0.2">
      <c r="A33464">
        <v>104329</v>
      </c>
      <c r="B33464" t="s">
        <v>80</v>
      </c>
      <c r="C33464">
        <v>122</v>
      </c>
      <c r="D33464">
        <v>2.92E-2</v>
      </c>
    </row>
    <row r="33465" spans="1:4" x14ac:dyDescent="0.2">
      <c r="A33465">
        <v>89707</v>
      </c>
    </row>
    <row r="33466" spans="1:4" x14ac:dyDescent="0.2">
      <c r="A33466">
        <v>89707</v>
      </c>
      <c r="B33466" t="s">
        <v>6064</v>
      </c>
      <c r="C33466">
        <v>88267</v>
      </c>
      <c r="D33466">
        <v>0.3987</v>
      </c>
    </row>
    <row r="33467" spans="1:4" x14ac:dyDescent="0.2">
      <c r="A33467">
        <v>89707</v>
      </c>
      <c r="B33467" t="s">
        <v>6064</v>
      </c>
      <c r="C33467">
        <v>88248</v>
      </c>
      <c r="D33467">
        <v>0.3987</v>
      </c>
    </row>
    <row r="33468" spans="1:4" x14ac:dyDescent="0.2">
      <c r="A33468">
        <v>89707</v>
      </c>
      <c r="B33468" t="s">
        <v>80</v>
      </c>
      <c r="C33468">
        <v>38383</v>
      </c>
      <c r="D33468">
        <v>1.54E-2</v>
      </c>
    </row>
    <row r="33469" spans="1:4" x14ac:dyDescent="0.2">
      <c r="A33469">
        <v>89707</v>
      </c>
      <c r="B33469" t="s">
        <v>80</v>
      </c>
      <c r="C33469">
        <v>20083</v>
      </c>
      <c r="D33469">
        <v>4.3999999999999997E-2</v>
      </c>
    </row>
    <row r="33470" spans="1:4" x14ac:dyDescent="0.2">
      <c r="A33470">
        <v>89707</v>
      </c>
      <c r="B33470" t="s">
        <v>80</v>
      </c>
      <c r="C33470">
        <v>5103</v>
      </c>
      <c r="D33470">
        <v>1</v>
      </c>
    </row>
    <row r="33471" spans="1:4" x14ac:dyDescent="0.2">
      <c r="A33471">
        <v>89707</v>
      </c>
      <c r="B33471" t="s">
        <v>80</v>
      </c>
      <c r="C33471">
        <v>122</v>
      </c>
      <c r="D33471">
        <v>2.92E-2</v>
      </c>
    </row>
    <row r="33472" spans="1:4" x14ac:dyDescent="0.2">
      <c r="A33472">
        <v>89708</v>
      </c>
    </row>
    <row r="33473" spans="1:4" x14ac:dyDescent="0.2">
      <c r="A33473">
        <v>89708</v>
      </c>
      <c r="B33473" t="s">
        <v>6064</v>
      </c>
      <c r="C33473">
        <v>88267</v>
      </c>
      <c r="D33473">
        <v>0.47770000000000001</v>
      </c>
    </row>
    <row r="33474" spans="1:4" x14ac:dyDescent="0.2">
      <c r="A33474">
        <v>89708</v>
      </c>
      <c r="B33474" t="s">
        <v>6064</v>
      </c>
      <c r="C33474">
        <v>88248</v>
      </c>
      <c r="D33474">
        <v>0.47770000000000001</v>
      </c>
    </row>
    <row r="33475" spans="1:4" x14ac:dyDescent="0.2">
      <c r="A33475">
        <v>89708</v>
      </c>
      <c r="B33475" t="s">
        <v>80</v>
      </c>
      <c r="C33475">
        <v>38383</v>
      </c>
      <c r="D33475">
        <v>1.84E-2</v>
      </c>
    </row>
    <row r="33476" spans="1:4" x14ac:dyDescent="0.2">
      <c r="A33476">
        <v>89708</v>
      </c>
      <c r="B33476" t="s">
        <v>80</v>
      </c>
      <c r="C33476">
        <v>20083</v>
      </c>
      <c r="D33476">
        <v>0.104</v>
      </c>
    </row>
    <row r="33477" spans="1:4" x14ac:dyDescent="0.2">
      <c r="A33477">
        <v>89708</v>
      </c>
      <c r="B33477" t="s">
        <v>80</v>
      </c>
      <c r="C33477">
        <v>11714</v>
      </c>
      <c r="D33477">
        <v>1</v>
      </c>
    </row>
    <row r="33478" spans="1:4" x14ac:dyDescent="0.2">
      <c r="A33478">
        <v>89708</v>
      </c>
      <c r="B33478" t="s">
        <v>80</v>
      </c>
      <c r="C33478">
        <v>122</v>
      </c>
      <c r="D33478">
        <v>6.6799999999999998E-2</v>
      </c>
    </row>
    <row r="33479" spans="1:4" x14ac:dyDescent="0.2">
      <c r="A33479">
        <v>104330</v>
      </c>
    </row>
    <row r="33480" spans="1:4" x14ac:dyDescent="0.2">
      <c r="A33480">
        <v>104330</v>
      </c>
      <c r="B33480" t="s">
        <v>6064</v>
      </c>
      <c r="C33480">
        <v>88267</v>
      </c>
      <c r="D33480">
        <v>0.41620000000000001</v>
      </c>
    </row>
    <row r="33481" spans="1:4" x14ac:dyDescent="0.2">
      <c r="A33481">
        <v>104330</v>
      </c>
      <c r="B33481" t="s">
        <v>6064</v>
      </c>
      <c r="C33481">
        <v>88248</v>
      </c>
      <c r="D33481">
        <v>0.41620000000000001</v>
      </c>
    </row>
    <row r="33482" spans="1:4" x14ac:dyDescent="0.2">
      <c r="A33482">
        <v>104330</v>
      </c>
      <c r="B33482" t="s">
        <v>80</v>
      </c>
      <c r="C33482">
        <v>44831</v>
      </c>
      <c r="D33482">
        <v>1</v>
      </c>
    </row>
    <row r="33483" spans="1:4" x14ac:dyDescent="0.2">
      <c r="A33483">
        <v>104330</v>
      </c>
      <c r="B33483" t="s">
        <v>80</v>
      </c>
      <c r="C33483">
        <v>38383</v>
      </c>
      <c r="D33483">
        <v>3.5999999999999997E-2</v>
      </c>
    </row>
    <row r="33484" spans="1:4" x14ac:dyDescent="0.2">
      <c r="A33484">
        <v>104330</v>
      </c>
      <c r="B33484" t="s">
        <v>80</v>
      </c>
      <c r="C33484">
        <v>20083</v>
      </c>
      <c r="D33484">
        <v>7.4999999999999997E-3</v>
      </c>
    </row>
    <row r="33485" spans="1:4" x14ac:dyDescent="0.2">
      <c r="A33485">
        <v>104330</v>
      </c>
      <c r="B33485" t="s">
        <v>80</v>
      </c>
      <c r="C33485">
        <v>122</v>
      </c>
      <c r="D33485">
        <v>4.8999999999999998E-3</v>
      </c>
    </row>
    <row r="33486" spans="1:4" x14ac:dyDescent="0.2">
      <c r="A33486">
        <v>104326</v>
      </c>
    </row>
    <row r="33487" spans="1:4" x14ac:dyDescent="0.2">
      <c r="A33487">
        <v>104326</v>
      </c>
      <c r="B33487" t="s">
        <v>6064</v>
      </c>
      <c r="C33487">
        <v>88267</v>
      </c>
      <c r="D33487">
        <v>0.16520000000000001</v>
      </c>
    </row>
    <row r="33488" spans="1:4" x14ac:dyDescent="0.2">
      <c r="A33488">
        <v>104326</v>
      </c>
      <c r="B33488" t="s">
        <v>6064</v>
      </c>
      <c r="C33488">
        <v>88248</v>
      </c>
      <c r="D33488">
        <v>0.16520000000000001</v>
      </c>
    </row>
    <row r="33489" spans="1:4" x14ac:dyDescent="0.2">
      <c r="A33489">
        <v>104326</v>
      </c>
      <c r="B33489" t="s">
        <v>80</v>
      </c>
      <c r="C33489">
        <v>38383</v>
      </c>
      <c r="D33489">
        <v>3.5999999999999997E-2</v>
      </c>
    </row>
    <row r="33490" spans="1:4" x14ac:dyDescent="0.2">
      <c r="A33490">
        <v>104326</v>
      </c>
      <c r="B33490" t="s">
        <v>80</v>
      </c>
      <c r="C33490">
        <v>20083</v>
      </c>
      <c r="D33490">
        <v>7.4999999999999997E-3</v>
      </c>
    </row>
    <row r="33491" spans="1:4" x14ac:dyDescent="0.2">
      <c r="A33491">
        <v>104326</v>
      </c>
      <c r="B33491" t="s">
        <v>80</v>
      </c>
      <c r="C33491">
        <v>11711</v>
      </c>
      <c r="D33491">
        <v>1</v>
      </c>
    </row>
    <row r="33492" spans="1:4" x14ac:dyDescent="0.2">
      <c r="A33492">
        <v>104326</v>
      </c>
      <c r="B33492" t="s">
        <v>80</v>
      </c>
      <c r="C33492">
        <v>122</v>
      </c>
      <c r="D33492">
        <v>4.8999999999999998E-3</v>
      </c>
    </row>
    <row r="33493" spans="1:4" x14ac:dyDescent="0.2">
      <c r="A33493">
        <v>89710</v>
      </c>
    </row>
    <row r="33494" spans="1:4" x14ac:dyDescent="0.2">
      <c r="A33494">
        <v>89710</v>
      </c>
      <c r="B33494" t="s">
        <v>6064</v>
      </c>
      <c r="C33494">
        <v>88267</v>
      </c>
      <c r="D33494">
        <v>0.16520000000000001</v>
      </c>
    </row>
    <row r="33495" spans="1:4" x14ac:dyDescent="0.2">
      <c r="A33495">
        <v>89710</v>
      </c>
      <c r="B33495" t="s">
        <v>6064</v>
      </c>
      <c r="C33495">
        <v>88248</v>
      </c>
      <c r="D33495">
        <v>0.16520000000000001</v>
      </c>
    </row>
    <row r="33496" spans="1:4" x14ac:dyDescent="0.2">
      <c r="A33496">
        <v>89710</v>
      </c>
      <c r="B33496" t="s">
        <v>80</v>
      </c>
      <c r="C33496">
        <v>38383</v>
      </c>
      <c r="D33496">
        <v>3.5999999999999997E-2</v>
      </c>
    </row>
    <row r="33497" spans="1:4" x14ac:dyDescent="0.2">
      <c r="A33497">
        <v>89710</v>
      </c>
      <c r="B33497" t="s">
        <v>80</v>
      </c>
      <c r="C33497">
        <v>20083</v>
      </c>
      <c r="D33497">
        <v>7.4999999999999997E-3</v>
      </c>
    </row>
    <row r="33498" spans="1:4" x14ac:dyDescent="0.2">
      <c r="A33498">
        <v>89710</v>
      </c>
      <c r="B33498" t="s">
        <v>80</v>
      </c>
      <c r="C33498">
        <v>11739</v>
      </c>
      <c r="D33498">
        <v>1</v>
      </c>
    </row>
    <row r="33499" spans="1:4" x14ac:dyDescent="0.2">
      <c r="A33499">
        <v>89710</v>
      </c>
      <c r="B33499" t="s">
        <v>80</v>
      </c>
      <c r="C33499">
        <v>122</v>
      </c>
      <c r="D33499">
        <v>4.8999999999999998E-3</v>
      </c>
    </row>
    <row r="33500" spans="1:4" x14ac:dyDescent="0.2">
      <c r="A33500">
        <v>104327</v>
      </c>
    </row>
    <row r="33501" spans="1:4" x14ac:dyDescent="0.2">
      <c r="A33501">
        <v>104327</v>
      </c>
      <c r="B33501" t="s">
        <v>6064</v>
      </c>
      <c r="C33501">
        <v>88267</v>
      </c>
      <c r="D33501">
        <v>0.16520000000000001</v>
      </c>
    </row>
    <row r="33502" spans="1:4" x14ac:dyDescent="0.2">
      <c r="A33502">
        <v>104327</v>
      </c>
      <c r="B33502" t="s">
        <v>6064</v>
      </c>
      <c r="C33502">
        <v>88248</v>
      </c>
      <c r="D33502">
        <v>0.16520000000000001</v>
      </c>
    </row>
    <row r="33503" spans="1:4" x14ac:dyDescent="0.2">
      <c r="A33503">
        <v>104327</v>
      </c>
      <c r="B33503" t="s">
        <v>80</v>
      </c>
      <c r="C33503">
        <v>38383</v>
      </c>
      <c r="D33503">
        <v>3.5999999999999997E-2</v>
      </c>
    </row>
    <row r="33504" spans="1:4" x14ac:dyDescent="0.2">
      <c r="A33504">
        <v>104327</v>
      </c>
      <c r="B33504" t="s">
        <v>80</v>
      </c>
      <c r="C33504">
        <v>20083</v>
      </c>
      <c r="D33504">
        <v>7.4999999999999997E-3</v>
      </c>
    </row>
    <row r="33505" spans="1:4" x14ac:dyDescent="0.2">
      <c r="A33505">
        <v>104327</v>
      </c>
      <c r="B33505" t="s">
        <v>80</v>
      </c>
      <c r="C33505">
        <v>11743</v>
      </c>
      <c r="D33505">
        <v>1</v>
      </c>
    </row>
    <row r="33506" spans="1:4" x14ac:dyDescent="0.2">
      <c r="A33506">
        <v>104327</v>
      </c>
      <c r="B33506" t="s">
        <v>80</v>
      </c>
      <c r="C33506">
        <v>122</v>
      </c>
      <c r="D33506">
        <v>4.8999999999999998E-3</v>
      </c>
    </row>
    <row r="33507" spans="1:4" x14ac:dyDescent="0.2">
      <c r="A33507">
        <v>89709</v>
      </c>
    </row>
    <row r="33508" spans="1:4" x14ac:dyDescent="0.2">
      <c r="A33508">
        <v>89709</v>
      </c>
      <c r="B33508" t="s">
        <v>6064</v>
      </c>
      <c r="C33508">
        <v>88267</v>
      </c>
      <c r="D33508">
        <v>0.16520000000000001</v>
      </c>
    </row>
    <row r="33509" spans="1:4" x14ac:dyDescent="0.2">
      <c r="A33509">
        <v>89709</v>
      </c>
      <c r="B33509" t="s">
        <v>6064</v>
      </c>
      <c r="C33509">
        <v>88248</v>
      </c>
      <c r="D33509">
        <v>0.16520000000000001</v>
      </c>
    </row>
    <row r="33510" spans="1:4" x14ac:dyDescent="0.2">
      <c r="A33510">
        <v>89709</v>
      </c>
      <c r="B33510" t="s">
        <v>80</v>
      </c>
      <c r="C33510">
        <v>38383</v>
      </c>
      <c r="D33510">
        <v>3.5999999999999997E-2</v>
      </c>
    </row>
    <row r="33511" spans="1:4" x14ac:dyDescent="0.2">
      <c r="A33511">
        <v>89709</v>
      </c>
      <c r="B33511" t="s">
        <v>80</v>
      </c>
      <c r="C33511">
        <v>20083</v>
      </c>
      <c r="D33511">
        <v>7.4999999999999997E-3</v>
      </c>
    </row>
    <row r="33512" spans="1:4" x14ac:dyDescent="0.2">
      <c r="A33512">
        <v>89709</v>
      </c>
      <c r="B33512" t="s">
        <v>80</v>
      </c>
      <c r="C33512">
        <v>11741</v>
      </c>
      <c r="D33512">
        <v>1</v>
      </c>
    </row>
    <row r="33513" spans="1:4" x14ac:dyDescent="0.2">
      <c r="A33513">
        <v>89709</v>
      </c>
      <c r="B33513" t="s">
        <v>80</v>
      </c>
      <c r="C33513">
        <v>122</v>
      </c>
      <c r="D33513">
        <v>4.8999999999999998E-3</v>
      </c>
    </row>
    <row r="33514" spans="1:4" x14ac:dyDescent="0.2">
      <c r="A33514">
        <v>104341</v>
      </c>
    </row>
    <row r="33515" spans="1:4" x14ac:dyDescent="0.2">
      <c r="A33515">
        <v>104341</v>
      </c>
      <c r="B33515" t="s">
        <v>6064</v>
      </c>
      <c r="C33515">
        <v>88267</v>
      </c>
      <c r="D33515">
        <v>8.8249999999999995E-2</v>
      </c>
    </row>
    <row r="33516" spans="1:4" x14ac:dyDescent="0.2">
      <c r="A33516">
        <v>104341</v>
      </c>
      <c r="B33516" t="s">
        <v>6064</v>
      </c>
      <c r="C33516">
        <v>88248</v>
      </c>
      <c r="D33516">
        <v>8.8249999999999995E-2</v>
      </c>
    </row>
    <row r="33517" spans="1:4" x14ac:dyDescent="0.2">
      <c r="A33517">
        <v>104341</v>
      </c>
      <c r="B33517" t="s">
        <v>80</v>
      </c>
      <c r="C33517">
        <v>38383</v>
      </c>
      <c r="D33517">
        <v>7.4000000000000003E-3</v>
      </c>
    </row>
    <row r="33518" spans="1:4" x14ac:dyDescent="0.2">
      <c r="A33518">
        <v>104341</v>
      </c>
      <c r="B33518" t="s">
        <v>80</v>
      </c>
      <c r="C33518">
        <v>20086</v>
      </c>
      <c r="D33518">
        <v>1</v>
      </c>
    </row>
    <row r="33519" spans="1:4" x14ac:dyDescent="0.2">
      <c r="A33519">
        <v>104341</v>
      </c>
      <c r="B33519" t="s">
        <v>80</v>
      </c>
      <c r="C33519">
        <v>20083</v>
      </c>
      <c r="D33519">
        <v>7.4999999999999997E-3</v>
      </c>
    </row>
    <row r="33520" spans="1:4" x14ac:dyDescent="0.2">
      <c r="A33520">
        <v>104341</v>
      </c>
      <c r="B33520" t="s">
        <v>80</v>
      </c>
      <c r="C33520">
        <v>20078</v>
      </c>
      <c r="D33520">
        <v>2.5000000000000001E-2</v>
      </c>
    </row>
    <row r="33521" spans="1:4" x14ac:dyDescent="0.2">
      <c r="A33521">
        <v>104341</v>
      </c>
      <c r="B33521" t="s">
        <v>80</v>
      </c>
      <c r="C33521">
        <v>296</v>
      </c>
      <c r="D33521">
        <v>1</v>
      </c>
    </row>
    <row r="33522" spans="1:4" x14ac:dyDescent="0.2">
      <c r="A33522">
        <v>104341</v>
      </c>
      <c r="B33522" t="s">
        <v>80</v>
      </c>
      <c r="C33522">
        <v>122</v>
      </c>
      <c r="D33522">
        <v>4.8999999999999998E-3</v>
      </c>
    </row>
    <row r="33523" spans="1:4" x14ac:dyDescent="0.2">
      <c r="A33523">
        <v>104357</v>
      </c>
    </row>
    <row r="33524" spans="1:4" x14ac:dyDescent="0.2">
      <c r="A33524">
        <v>104357</v>
      </c>
      <c r="B33524" t="s">
        <v>6064</v>
      </c>
      <c r="C33524">
        <v>88267</v>
      </c>
      <c r="D33524">
        <v>9.2499999999999999E-2</v>
      </c>
    </row>
    <row r="33525" spans="1:4" x14ac:dyDescent="0.2">
      <c r="A33525">
        <v>104357</v>
      </c>
      <c r="B33525" t="s">
        <v>6064</v>
      </c>
      <c r="C33525">
        <v>88248</v>
      </c>
      <c r="D33525">
        <v>9.2499999999999999E-2</v>
      </c>
    </row>
    <row r="33526" spans="1:4" x14ac:dyDescent="0.2">
      <c r="A33526">
        <v>104357</v>
      </c>
      <c r="B33526" t="s">
        <v>80</v>
      </c>
      <c r="C33526">
        <v>20078</v>
      </c>
      <c r="D33526">
        <v>5.7500000000000002E-2</v>
      </c>
    </row>
    <row r="33527" spans="1:4" x14ac:dyDescent="0.2">
      <c r="A33527">
        <v>104357</v>
      </c>
      <c r="B33527" t="s">
        <v>80</v>
      </c>
      <c r="C33527">
        <v>1200</v>
      </c>
      <c r="D33527">
        <v>1</v>
      </c>
    </row>
    <row r="33528" spans="1:4" x14ac:dyDescent="0.2">
      <c r="A33528">
        <v>104357</v>
      </c>
      <c r="B33528" t="s">
        <v>80</v>
      </c>
      <c r="C33528">
        <v>301</v>
      </c>
      <c r="D33528">
        <v>1</v>
      </c>
    </row>
    <row r="33529" spans="1:4" x14ac:dyDescent="0.2">
      <c r="A33529">
        <v>89811</v>
      </c>
    </row>
    <row r="33530" spans="1:4" x14ac:dyDescent="0.2">
      <c r="A33530">
        <v>89811</v>
      </c>
      <c r="B33530" t="s">
        <v>6064</v>
      </c>
      <c r="C33530">
        <v>88267</v>
      </c>
      <c r="D33530">
        <v>0.2172</v>
      </c>
    </row>
    <row r="33531" spans="1:4" x14ac:dyDescent="0.2">
      <c r="A33531">
        <v>89811</v>
      </c>
      <c r="B33531" t="s">
        <v>6064</v>
      </c>
      <c r="C33531">
        <v>88248</v>
      </c>
      <c r="D33531">
        <v>0.2172</v>
      </c>
    </row>
    <row r="33532" spans="1:4" x14ac:dyDescent="0.2">
      <c r="A33532">
        <v>89811</v>
      </c>
      <c r="B33532" t="s">
        <v>80</v>
      </c>
      <c r="C33532">
        <v>20078</v>
      </c>
      <c r="D33532">
        <v>0.115</v>
      </c>
    </row>
    <row r="33533" spans="1:4" x14ac:dyDescent="0.2">
      <c r="A33533">
        <v>89811</v>
      </c>
      <c r="B33533" t="s">
        <v>80</v>
      </c>
      <c r="C33533">
        <v>1966</v>
      </c>
      <c r="D33533">
        <v>1</v>
      </c>
    </row>
    <row r="33534" spans="1:4" x14ac:dyDescent="0.2">
      <c r="A33534">
        <v>89811</v>
      </c>
      <c r="B33534" t="s">
        <v>80</v>
      </c>
      <c r="C33534">
        <v>301</v>
      </c>
      <c r="D33534">
        <v>2</v>
      </c>
    </row>
    <row r="33535" spans="1:4" x14ac:dyDescent="0.2">
      <c r="A33535">
        <v>89748</v>
      </c>
    </row>
    <row r="33536" spans="1:4" x14ac:dyDescent="0.2">
      <c r="A33536">
        <v>89748</v>
      </c>
      <c r="B33536" t="s">
        <v>6064</v>
      </c>
      <c r="C33536">
        <v>88267</v>
      </c>
      <c r="D33536">
        <v>0.19259999999999999</v>
      </c>
    </row>
    <row r="33537" spans="1:4" x14ac:dyDescent="0.2">
      <c r="A33537">
        <v>89748</v>
      </c>
      <c r="B33537" t="s">
        <v>6064</v>
      </c>
      <c r="C33537">
        <v>88248</v>
      </c>
      <c r="D33537">
        <v>0.19259999999999999</v>
      </c>
    </row>
    <row r="33538" spans="1:4" x14ac:dyDescent="0.2">
      <c r="A33538">
        <v>89748</v>
      </c>
      <c r="B33538" t="s">
        <v>80</v>
      </c>
      <c r="C33538">
        <v>20078</v>
      </c>
      <c r="D33538">
        <v>0.115</v>
      </c>
    </row>
    <row r="33539" spans="1:4" x14ac:dyDescent="0.2">
      <c r="A33539">
        <v>89748</v>
      </c>
      <c r="B33539" t="s">
        <v>80</v>
      </c>
      <c r="C33539">
        <v>1966</v>
      </c>
      <c r="D33539">
        <v>1</v>
      </c>
    </row>
    <row r="33540" spans="1:4" x14ac:dyDescent="0.2">
      <c r="A33540">
        <v>89748</v>
      </c>
      <c r="B33540" t="s">
        <v>80</v>
      </c>
      <c r="C33540">
        <v>301</v>
      </c>
      <c r="D33540">
        <v>2</v>
      </c>
    </row>
    <row r="33541" spans="1:4" x14ac:dyDescent="0.2">
      <c r="A33541">
        <v>89852</v>
      </c>
    </row>
    <row r="33542" spans="1:4" x14ac:dyDescent="0.2">
      <c r="A33542">
        <v>89852</v>
      </c>
      <c r="B33542" t="s">
        <v>6064</v>
      </c>
      <c r="C33542">
        <v>88267</v>
      </c>
      <c r="D33542">
        <v>0.27739999999999998</v>
      </c>
    </row>
    <row r="33543" spans="1:4" x14ac:dyDescent="0.2">
      <c r="A33543">
        <v>89852</v>
      </c>
      <c r="B33543" t="s">
        <v>6064</v>
      </c>
      <c r="C33543">
        <v>88248</v>
      </c>
      <c r="D33543">
        <v>0.27739999999999998</v>
      </c>
    </row>
    <row r="33544" spans="1:4" x14ac:dyDescent="0.2">
      <c r="A33544">
        <v>89852</v>
      </c>
      <c r="B33544" t="s">
        <v>80</v>
      </c>
      <c r="C33544">
        <v>20078</v>
      </c>
      <c r="D33544">
        <v>0.115</v>
      </c>
    </row>
    <row r="33545" spans="1:4" x14ac:dyDescent="0.2">
      <c r="A33545">
        <v>89852</v>
      </c>
      <c r="B33545" t="s">
        <v>80</v>
      </c>
      <c r="C33545">
        <v>1966</v>
      </c>
      <c r="D33545">
        <v>1</v>
      </c>
    </row>
    <row r="33546" spans="1:4" x14ac:dyDescent="0.2">
      <c r="A33546">
        <v>89852</v>
      </c>
      <c r="B33546" t="s">
        <v>80</v>
      </c>
      <c r="C33546">
        <v>301</v>
      </c>
      <c r="D33546">
        <v>2</v>
      </c>
    </row>
    <row r="33547" spans="1:4" x14ac:dyDescent="0.2">
      <c r="A33547">
        <v>89728</v>
      </c>
    </row>
    <row r="33548" spans="1:4" x14ac:dyDescent="0.2">
      <c r="A33548">
        <v>89728</v>
      </c>
      <c r="B33548" t="s">
        <v>6064</v>
      </c>
      <c r="C33548">
        <v>88267</v>
      </c>
      <c r="D33548">
        <v>0.127</v>
      </c>
    </row>
    <row r="33549" spans="1:4" x14ac:dyDescent="0.2">
      <c r="A33549">
        <v>89728</v>
      </c>
      <c r="B33549" t="s">
        <v>6064</v>
      </c>
      <c r="C33549">
        <v>88248</v>
      </c>
      <c r="D33549">
        <v>0.127</v>
      </c>
    </row>
    <row r="33550" spans="1:4" x14ac:dyDescent="0.2">
      <c r="A33550">
        <v>89728</v>
      </c>
      <c r="B33550" t="s">
        <v>80</v>
      </c>
      <c r="C33550">
        <v>38383</v>
      </c>
      <c r="D33550">
        <v>7.1000000000000004E-3</v>
      </c>
    </row>
    <row r="33551" spans="1:4" x14ac:dyDescent="0.2">
      <c r="A33551">
        <v>89728</v>
      </c>
      <c r="B33551" t="s">
        <v>80</v>
      </c>
      <c r="C33551">
        <v>20083</v>
      </c>
      <c r="D33551">
        <v>1.4999999999999999E-2</v>
      </c>
    </row>
    <row r="33552" spans="1:4" x14ac:dyDescent="0.2">
      <c r="A33552">
        <v>89728</v>
      </c>
      <c r="B33552" t="s">
        <v>80</v>
      </c>
      <c r="C33552">
        <v>1933</v>
      </c>
      <c r="D33552">
        <v>1</v>
      </c>
    </row>
    <row r="33553" spans="1:4" x14ac:dyDescent="0.2">
      <c r="A33553">
        <v>89728</v>
      </c>
      <c r="B33553" t="s">
        <v>80</v>
      </c>
      <c r="C33553">
        <v>122</v>
      </c>
      <c r="D33553">
        <v>9.9000000000000008E-3</v>
      </c>
    </row>
    <row r="33554" spans="1:4" x14ac:dyDescent="0.2">
      <c r="A33554">
        <v>89803</v>
      </c>
    </row>
    <row r="33555" spans="1:4" x14ac:dyDescent="0.2">
      <c r="A33555">
        <v>89803</v>
      </c>
      <c r="B33555" t="s">
        <v>6064</v>
      </c>
      <c r="C33555">
        <v>88267</v>
      </c>
      <c r="D33555">
        <v>3.4299999999999997E-2</v>
      </c>
    </row>
    <row r="33556" spans="1:4" x14ac:dyDescent="0.2">
      <c r="A33556">
        <v>89803</v>
      </c>
      <c r="B33556" t="s">
        <v>6064</v>
      </c>
      <c r="C33556">
        <v>88248</v>
      </c>
      <c r="D33556">
        <v>3.4299999999999997E-2</v>
      </c>
    </row>
    <row r="33557" spans="1:4" x14ac:dyDescent="0.2">
      <c r="A33557">
        <v>89803</v>
      </c>
      <c r="B33557" t="s">
        <v>80</v>
      </c>
      <c r="C33557">
        <v>20078</v>
      </c>
      <c r="D33557">
        <v>0.05</v>
      </c>
    </row>
    <row r="33558" spans="1:4" x14ac:dyDescent="0.2">
      <c r="A33558">
        <v>89803</v>
      </c>
      <c r="B33558" t="s">
        <v>80</v>
      </c>
      <c r="C33558">
        <v>1932</v>
      </c>
      <c r="D33558">
        <v>1</v>
      </c>
    </row>
    <row r="33559" spans="1:4" x14ac:dyDescent="0.2">
      <c r="A33559">
        <v>89803</v>
      </c>
      <c r="B33559" t="s">
        <v>80</v>
      </c>
      <c r="C33559">
        <v>296</v>
      </c>
      <c r="D33559">
        <v>2</v>
      </c>
    </row>
    <row r="33560" spans="1:4" x14ac:dyDescent="0.2">
      <c r="A33560">
        <v>89733</v>
      </c>
    </row>
    <row r="33561" spans="1:4" x14ac:dyDescent="0.2">
      <c r="A33561">
        <v>89733</v>
      </c>
      <c r="B33561" t="s">
        <v>6064</v>
      </c>
      <c r="C33561">
        <v>88267</v>
      </c>
      <c r="D33561">
        <v>0.13789999999999999</v>
      </c>
    </row>
    <row r="33562" spans="1:4" x14ac:dyDescent="0.2">
      <c r="A33562">
        <v>89733</v>
      </c>
      <c r="B33562" t="s">
        <v>6064</v>
      </c>
      <c r="C33562">
        <v>88248</v>
      </c>
      <c r="D33562">
        <v>0.13789999999999999</v>
      </c>
    </row>
    <row r="33563" spans="1:4" x14ac:dyDescent="0.2">
      <c r="A33563">
        <v>89733</v>
      </c>
      <c r="B33563" t="s">
        <v>80</v>
      </c>
      <c r="C33563">
        <v>20078</v>
      </c>
      <c r="D33563">
        <v>0.05</v>
      </c>
    </row>
    <row r="33564" spans="1:4" x14ac:dyDescent="0.2">
      <c r="A33564">
        <v>89733</v>
      </c>
      <c r="B33564" t="s">
        <v>80</v>
      </c>
      <c r="C33564">
        <v>1932</v>
      </c>
      <c r="D33564">
        <v>1</v>
      </c>
    </row>
    <row r="33565" spans="1:4" x14ac:dyDescent="0.2">
      <c r="A33565">
        <v>89733</v>
      </c>
      <c r="B33565" t="s">
        <v>80</v>
      </c>
      <c r="C33565">
        <v>296</v>
      </c>
      <c r="D33565">
        <v>2</v>
      </c>
    </row>
    <row r="33566" spans="1:4" x14ac:dyDescent="0.2">
      <c r="A33566">
        <v>89807</v>
      </c>
    </row>
    <row r="33567" spans="1:4" x14ac:dyDescent="0.2">
      <c r="A33567">
        <v>89807</v>
      </c>
      <c r="B33567" t="s">
        <v>6064</v>
      </c>
      <c r="C33567">
        <v>88267</v>
      </c>
      <c r="D33567">
        <v>0.12570000000000001</v>
      </c>
    </row>
    <row r="33568" spans="1:4" x14ac:dyDescent="0.2">
      <c r="A33568">
        <v>89807</v>
      </c>
      <c r="B33568" t="s">
        <v>6064</v>
      </c>
      <c r="C33568">
        <v>88248</v>
      </c>
      <c r="D33568">
        <v>0.12570000000000001</v>
      </c>
    </row>
    <row r="33569" spans="1:4" x14ac:dyDescent="0.2">
      <c r="A33569">
        <v>89807</v>
      </c>
      <c r="B33569" t="s">
        <v>80</v>
      </c>
      <c r="C33569">
        <v>20078</v>
      </c>
      <c r="D33569">
        <v>7.4999999999999997E-2</v>
      </c>
    </row>
    <row r="33570" spans="1:4" x14ac:dyDescent="0.2">
      <c r="A33570">
        <v>89807</v>
      </c>
      <c r="B33570" t="s">
        <v>80</v>
      </c>
      <c r="C33570">
        <v>1951</v>
      </c>
      <c r="D33570">
        <v>1</v>
      </c>
    </row>
    <row r="33571" spans="1:4" x14ac:dyDescent="0.2">
      <c r="A33571">
        <v>89807</v>
      </c>
      <c r="B33571" t="s">
        <v>80</v>
      </c>
      <c r="C33571">
        <v>297</v>
      </c>
      <c r="D33571">
        <v>2</v>
      </c>
    </row>
    <row r="33572" spans="1:4" x14ac:dyDescent="0.2">
      <c r="A33572">
        <v>89742</v>
      </c>
    </row>
    <row r="33573" spans="1:4" x14ac:dyDescent="0.2">
      <c r="A33573">
        <v>89742</v>
      </c>
      <c r="B33573" t="s">
        <v>6064</v>
      </c>
      <c r="C33573">
        <v>88267</v>
      </c>
      <c r="D33573">
        <v>0.16520000000000001</v>
      </c>
    </row>
    <row r="33574" spans="1:4" x14ac:dyDescent="0.2">
      <c r="A33574">
        <v>89742</v>
      </c>
      <c r="B33574" t="s">
        <v>6064</v>
      </c>
      <c r="C33574">
        <v>88248</v>
      </c>
      <c r="D33574">
        <v>0.16520000000000001</v>
      </c>
    </row>
    <row r="33575" spans="1:4" x14ac:dyDescent="0.2">
      <c r="A33575">
        <v>89742</v>
      </c>
      <c r="B33575" t="s">
        <v>80</v>
      </c>
      <c r="C33575">
        <v>20078</v>
      </c>
      <c r="D33575">
        <v>7.4999999999999997E-2</v>
      </c>
    </row>
    <row r="33576" spans="1:4" x14ac:dyDescent="0.2">
      <c r="A33576">
        <v>89742</v>
      </c>
      <c r="B33576" t="s">
        <v>80</v>
      </c>
      <c r="C33576">
        <v>1951</v>
      </c>
      <c r="D33576">
        <v>1</v>
      </c>
    </row>
    <row r="33577" spans="1:4" x14ac:dyDescent="0.2">
      <c r="A33577">
        <v>89742</v>
      </c>
      <c r="B33577" t="s">
        <v>80</v>
      </c>
      <c r="C33577">
        <v>297</v>
      </c>
      <c r="D33577">
        <v>2</v>
      </c>
    </row>
    <row r="33578" spans="1:4" x14ac:dyDescent="0.2">
      <c r="A33578">
        <v>89812</v>
      </c>
    </row>
    <row r="33579" spans="1:4" x14ac:dyDescent="0.2">
      <c r="A33579">
        <v>89812</v>
      </c>
      <c r="B33579" t="s">
        <v>6064</v>
      </c>
      <c r="C33579">
        <v>88267</v>
      </c>
      <c r="D33579">
        <v>0.2172</v>
      </c>
    </row>
    <row r="33580" spans="1:4" x14ac:dyDescent="0.2">
      <c r="A33580">
        <v>89812</v>
      </c>
      <c r="B33580" t="s">
        <v>6064</v>
      </c>
      <c r="C33580">
        <v>88248</v>
      </c>
      <c r="D33580">
        <v>0.2172</v>
      </c>
    </row>
    <row r="33581" spans="1:4" x14ac:dyDescent="0.2">
      <c r="A33581">
        <v>89812</v>
      </c>
      <c r="B33581" t="s">
        <v>80</v>
      </c>
      <c r="C33581">
        <v>20078</v>
      </c>
      <c r="D33581">
        <v>0.115</v>
      </c>
    </row>
    <row r="33582" spans="1:4" x14ac:dyDescent="0.2">
      <c r="A33582">
        <v>89812</v>
      </c>
      <c r="B33582" t="s">
        <v>80</v>
      </c>
      <c r="C33582">
        <v>1970</v>
      </c>
      <c r="D33582">
        <v>1</v>
      </c>
    </row>
    <row r="33583" spans="1:4" x14ac:dyDescent="0.2">
      <c r="A33583">
        <v>89812</v>
      </c>
      <c r="B33583" t="s">
        <v>80</v>
      </c>
      <c r="C33583">
        <v>301</v>
      </c>
      <c r="D33583">
        <v>2</v>
      </c>
    </row>
    <row r="33584" spans="1:4" x14ac:dyDescent="0.2">
      <c r="A33584">
        <v>89750</v>
      </c>
    </row>
    <row r="33585" spans="1:4" x14ac:dyDescent="0.2">
      <c r="A33585">
        <v>89750</v>
      </c>
      <c r="B33585" t="s">
        <v>6064</v>
      </c>
      <c r="C33585">
        <v>88267</v>
      </c>
      <c r="D33585">
        <v>0.19259999999999999</v>
      </c>
    </row>
    <row r="33586" spans="1:4" x14ac:dyDescent="0.2">
      <c r="A33586">
        <v>89750</v>
      </c>
      <c r="B33586" t="s">
        <v>6064</v>
      </c>
      <c r="C33586">
        <v>88248</v>
      </c>
      <c r="D33586">
        <v>0.19259999999999999</v>
      </c>
    </row>
    <row r="33587" spans="1:4" x14ac:dyDescent="0.2">
      <c r="A33587">
        <v>89750</v>
      </c>
      <c r="B33587" t="s">
        <v>80</v>
      </c>
      <c r="C33587">
        <v>20078</v>
      </c>
      <c r="D33587">
        <v>0.115</v>
      </c>
    </row>
    <row r="33588" spans="1:4" x14ac:dyDescent="0.2">
      <c r="A33588">
        <v>89750</v>
      </c>
      <c r="B33588" t="s">
        <v>80</v>
      </c>
      <c r="C33588">
        <v>1970</v>
      </c>
      <c r="D33588">
        <v>1</v>
      </c>
    </row>
    <row r="33589" spans="1:4" x14ac:dyDescent="0.2">
      <c r="A33589">
        <v>89750</v>
      </c>
      <c r="B33589" t="s">
        <v>80</v>
      </c>
      <c r="C33589">
        <v>301</v>
      </c>
      <c r="D33589">
        <v>2</v>
      </c>
    </row>
    <row r="33590" spans="1:4" x14ac:dyDescent="0.2">
      <c r="A33590">
        <v>89853</v>
      </c>
    </row>
    <row r="33591" spans="1:4" x14ac:dyDescent="0.2">
      <c r="A33591">
        <v>89853</v>
      </c>
      <c r="B33591" t="s">
        <v>6064</v>
      </c>
      <c r="C33591">
        <v>88267</v>
      </c>
      <c r="D33591">
        <v>0.27739999999999998</v>
      </c>
    </row>
    <row r="33592" spans="1:4" x14ac:dyDescent="0.2">
      <c r="A33592">
        <v>89853</v>
      </c>
      <c r="B33592" t="s">
        <v>6064</v>
      </c>
      <c r="C33592">
        <v>88248</v>
      </c>
      <c r="D33592">
        <v>0.27739999999999998</v>
      </c>
    </row>
    <row r="33593" spans="1:4" x14ac:dyDescent="0.2">
      <c r="A33593">
        <v>89853</v>
      </c>
      <c r="B33593" t="s">
        <v>80</v>
      </c>
      <c r="C33593">
        <v>20078</v>
      </c>
      <c r="D33593">
        <v>0.115</v>
      </c>
    </row>
    <row r="33594" spans="1:4" x14ac:dyDescent="0.2">
      <c r="A33594">
        <v>89853</v>
      </c>
      <c r="B33594" t="s">
        <v>80</v>
      </c>
      <c r="C33594">
        <v>1970</v>
      </c>
      <c r="D33594">
        <v>1</v>
      </c>
    </row>
    <row r="33595" spans="1:4" x14ac:dyDescent="0.2">
      <c r="A33595">
        <v>89853</v>
      </c>
      <c r="B33595" t="s">
        <v>80</v>
      </c>
      <c r="C33595">
        <v>301</v>
      </c>
      <c r="D33595">
        <v>2</v>
      </c>
    </row>
    <row r="33596" spans="1:4" x14ac:dyDescent="0.2">
      <c r="A33596">
        <v>89730</v>
      </c>
    </row>
    <row r="33597" spans="1:4" x14ac:dyDescent="0.2">
      <c r="A33597">
        <v>89730</v>
      </c>
      <c r="B33597" t="s">
        <v>6064</v>
      </c>
      <c r="C33597">
        <v>88267</v>
      </c>
      <c r="D33597">
        <v>0.127</v>
      </c>
    </row>
    <row r="33598" spans="1:4" x14ac:dyDescent="0.2">
      <c r="A33598">
        <v>89730</v>
      </c>
      <c r="B33598" t="s">
        <v>6064</v>
      </c>
      <c r="C33598">
        <v>88248</v>
      </c>
      <c r="D33598">
        <v>0.127</v>
      </c>
    </row>
    <row r="33599" spans="1:4" x14ac:dyDescent="0.2">
      <c r="A33599">
        <v>89730</v>
      </c>
      <c r="B33599" t="s">
        <v>80</v>
      </c>
      <c r="C33599">
        <v>38383</v>
      </c>
      <c r="D33599">
        <v>7.1000000000000004E-3</v>
      </c>
    </row>
    <row r="33600" spans="1:4" x14ac:dyDescent="0.2">
      <c r="A33600">
        <v>89730</v>
      </c>
      <c r="B33600" t="s">
        <v>80</v>
      </c>
      <c r="C33600">
        <v>20083</v>
      </c>
      <c r="D33600">
        <v>1.4999999999999999E-2</v>
      </c>
    </row>
    <row r="33601" spans="1:4" x14ac:dyDescent="0.2">
      <c r="A33601">
        <v>89730</v>
      </c>
      <c r="B33601" t="s">
        <v>80</v>
      </c>
      <c r="C33601">
        <v>1967</v>
      </c>
      <c r="D33601">
        <v>1</v>
      </c>
    </row>
    <row r="33602" spans="1:4" x14ac:dyDescent="0.2">
      <c r="A33602">
        <v>89730</v>
      </c>
      <c r="B33602" t="s">
        <v>80</v>
      </c>
      <c r="C33602">
        <v>122</v>
      </c>
      <c r="D33602">
        <v>9.9000000000000008E-3</v>
      </c>
    </row>
    <row r="33603" spans="1:4" x14ac:dyDescent="0.2">
      <c r="A33603">
        <v>89804</v>
      </c>
    </row>
    <row r="33604" spans="1:4" x14ac:dyDescent="0.2">
      <c r="A33604">
        <v>89804</v>
      </c>
      <c r="B33604" t="s">
        <v>6064</v>
      </c>
      <c r="C33604">
        <v>88267</v>
      </c>
      <c r="D33604">
        <v>3.4299999999999997E-2</v>
      </c>
    </row>
    <row r="33605" spans="1:4" x14ac:dyDescent="0.2">
      <c r="A33605">
        <v>89804</v>
      </c>
      <c r="B33605" t="s">
        <v>6064</v>
      </c>
      <c r="C33605">
        <v>88248</v>
      </c>
      <c r="D33605">
        <v>3.4299999999999997E-2</v>
      </c>
    </row>
    <row r="33606" spans="1:4" x14ac:dyDescent="0.2">
      <c r="A33606">
        <v>89804</v>
      </c>
      <c r="B33606" t="s">
        <v>80</v>
      </c>
      <c r="C33606">
        <v>20078</v>
      </c>
      <c r="D33606">
        <v>0.05</v>
      </c>
    </row>
    <row r="33607" spans="1:4" x14ac:dyDescent="0.2">
      <c r="A33607">
        <v>89804</v>
      </c>
      <c r="B33607" t="s">
        <v>80</v>
      </c>
      <c r="C33607">
        <v>1968</v>
      </c>
      <c r="D33607">
        <v>1</v>
      </c>
    </row>
    <row r="33608" spans="1:4" x14ac:dyDescent="0.2">
      <c r="A33608">
        <v>89804</v>
      </c>
      <c r="B33608" t="s">
        <v>80</v>
      </c>
      <c r="C33608">
        <v>296</v>
      </c>
      <c r="D33608">
        <v>2</v>
      </c>
    </row>
    <row r="33609" spans="1:4" x14ac:dyDescent="0.2">
      <c r="A33609">
        <v>89735</v>
      </c>
    </row>
    <row r="33610" spans="1:4" x14ac:dyDescent="0.2">
      <c r="A33610">
        <v>89735</v>
      </c>
      <c r="B33610" t="s">
        <v>6064</v>
      </c>
      <c r="C33610">
        <v>88267</v>
      </c>
      <c r="D33610">
        <v>0.13789999999999999</v>
      </c>
    </row>
    <row r="33611" spans="1:4" x14ac:dyDescent="0.2">
      <c r="A33611">
        <v>89735</v>
      </c>
      <c r="B33611" t="s">
        <v>6064</v>
      </c>
      <c r="C33611">
        <v>88248</v>
      </c>
      <c r="D33611">
        <v>0.13789999999999999</v>
      </c>
    </row>
    <row r="33612" spans="1:4" x14ac:dyDescent="0.2">
      <c r="A33612">
        <v>89735</v>
      </c>
      <c r="B33612" t="s">
        <v>80</v>
      </c>
      <c r="C33612">
        <v>20078</v>
      </c>
      <c r="D33612">
        <v>0.05</v>
      </c>
    </row>
    <row r="33613" spans="1:4" x14ac:dyDescent="0.2">
      <c r="A33613">
        <v>89735</v>
      </c>
      <c r="B33613" t="s">
        <v>80</v>
      </c>
      <c r="C33613">
        <v>1968</v>
      </c>
      <c r="D33613">
        <v>1</v>
      </c>
    </row>
    <row r="33614" spans="1:4" x14ac:dyDescent="0.2">
      <c r="A33614">
        <v>89735</v>
      </c>
      <c r="B33614" t="s">
        <v>80</v>
      </c>
      <c r="C33614">
        <v>296</v>
      </c>
      <c r="D33614">
        <v>2</v>
      </c>
    </row>
    <row r="33615" spans="1:4" x14ac:dyDescent="0.2">
      <c r="A33615">
        <v>89808</v>
      </c>
    </row>
    <row r="33616" spans="1:4" x14ac:dyDescent="0.2">
      <c r="A33616">
        <v>89808</v>
      </c>
      <c r="B33616" t="s">
        <v>6064</v>
      </c>
      <c r="C33616">
        <v>88267</v>
      </c>
      <c r="D33616">
        <v>0.12570000000000001</v>
      </c>
    </row>
    <row r="33617" spans="1:4" x14ac:dyDescent="0.2">
      <c r="A33617">
        <v>89808</v>
      </c>
      <c r="B33617" t="s">
        <v>6064</v>
      </c>
      <c r="C33617">
        <v>88248</v>
      </c>
      <c r="D33617">
        <v>0.12570000000000001</v>
      </c>
    </row>
    <row r="33618" spans="1:4" x14ac:dyDescent="0.2">
      <c r="A33618">
        <v>89808</v>
      </c>
      <c r="B33618" t="s">
        <v>80</v>
      </c>
      <c r="C33618">
        <v>20078</v>
      </c>
      <c r="D33618">
        <v>7.4999999999999997E-2</v>
      </c>
    </row>
    <row r="33619" spans="1:4" x14ac:dyDescent="0.2">
      <c r="A33619">
        <v>89808</v>
      </c>
      <c r="B33619" t="s">
        <v>80</v>
      </c>
      <c r="C33619">
        <v>1969</v>
      </c>
      <c r="D33619">
        <v>1</v>
      </c>
    </row>
    <row r="33620" spans="1:4" x14ac:dyDescent="0.2">
      <c r="A33620">
        <v>89808</v>
      </c>
      <c r="B33620" t="s">
        <v>80</v>
      </c>
      <c r="C33620">
        <v>297</v>
      </c>
      <c r="D33620">
        <v>2</v>
      </c>
    </row>
    <row r="33621" spans="1:4" x14ac:dyDescent="0.2">
      <c r="A33621">
        <v>89743</v>
      </c>
    </row>
    <row r="33622" spans="1:4" x14ac:dyDescent="0.2">
      <c r="A33622">
        <v>89743</v>
      </c>
      <c r="B33622" t="s">
        <v>6064</v>
      </c>
      <c r="C33622">
        <v>88267</v>
      </c>
      <c r="D33622">
        <v>0.16520000000000001</v>
      </c>
    </row>
    <row r="33623" spans="1:4" x14ac:dyDescent="0.2">
      <c r="A33623">
        <v>89743</v>
      </c>
      <c r="B33623" t="s">
        <v>6064</v>
      </c>
      <c r="C33623">
        <v>88248</v>
      </c>
      <c r="D33623">
        <v>0.16520000000000001</v>
      </c>
    </row>
    <row r="33624" spans="1:4" x14ac:dyDescent="0.2">
      <c r="A33624">
        <v>89743</v>
      </c>
      <c r="B33624" t="s">
        <v>80</v>
      </c>
      <c r="C33624">
        <v>20078</v>
      </c>
      <c r="D33624">
        <v>7.4999999999999997E-2</v>
      </c>
    </row>
    <row r="33625" spans="1:4" x14ac:dyDescent="0.2">
      <c r="A33625">
        <v>89743</v>
      </c>
      <c r="B33625" t="s">
        <v>80</v>
      </c>
      <c r="C33625">
        <v>1969</v>
      </c>
      <c r="D33625">
        <v>1</v>
      </c>
    </row>
    <row r="33626" spans="1:4" x14ac:dyDescent="0.2">
      <c r="A33626">
        <v>89743</v>
      </c>
      <c r="B33626" t="s">
        <v>80</v>
      </c>
      <c r="C33626">
        <v>297</v>
      </c>
      <c r="D33626">
        <v>2</v>
      </c>
    </row>
    <row r="33627" spans="1:4" x14ac:dyDescent="0.2">
      <c r="A33627">
        <v>89810</v>
      </c>
    </row>
    <row r="33628" spans="1:4" x14ac:dyDescent="0.2">
      <c r="A33628">
        <v>89810</v>
      </c>
      <c r="B33628" t="s">
        <v>6064</v>
      </c>
      <c r="C33628">
        <v>88267</v>
      </c>
      <c r="D33628">
        <v>0.2172</v>
      </c>
    </row>
    <row r="33629" spans="1:4" x14ac:dyDescent="0.2">
      <c r="A33629">
        <v>89810</v>
      </c>
      <c r="B33629" t="s">
        <v>6064</v>
      </c>
      <c r="C33629">
        <v>88248</v>
      </c>
      <c r="D33629">
        <v>0.2172</v>
      </c>
    </row>
    <row r="33630" spans="1:4" x14ac:dyDescent="0.2">
      <c r="A33630">
        <v>89810</v>
      </c>
      <c r="B33630" t="s">
        <v>80</v>
      </c>
      <c r="C33630">
        <v>20078</v>
      </c>
      <c r="D33630">
        <v>0.115</v>
      </c>
    </row>
    <row r="33631" spans="1:4" x14ac:dyDescent="0.2">
      <c r="A33631">
        <v>89810</v>
      </c>
      <c r="B33631" t="s">
        <v>80</v>
      </c>
      <c r="C33631">
        <v>3528</v>
      </c>
      <c r="D33631">
        <v>1</v>
      </c>
    </row>
    <row r="33632" spans="1:4" x14ac:dyDescent="0.2">
      <c r="A33632">
        <v>89810</v>
      </c>
      <c r="B33632" t="s">
        <v>80</v>
      </c>
      <c r="C33632">
        <v>301</v>
      </c>
      <c r="D33632">
        <v>2</v>
      </c>
    </row>
    <row r="33633" spans="1:4" x14ac:dyDescent="0.2">
      <c r="A33633">
        <v>89746</v>
      </c>
    </row>
    <row r="33634" spans="1:4" x14ac:dyDescent="0.2">
      <c r="A33634">
        <v>89746</v>
      </c>
      <c r="B33634" t="s">
        <v>6064</v>
      </c>
      <c r="C33634">
        <v>88267</v>
      </c>
      <c r="D33634">
        <v>0.19259999999999999</v>
      </c>
    </row>
    <row r="33635" spans="1:4" x14ac:dyDescent="0.2">
      <c r="A33635">
        <v>89746</v>
      </c>
      <c r="B33635" t="s">
        <v>6064</v>
      </c>
      <c r="C33635">
        <v>88248</v>
      </c>
      <c r="D33635">
        <v>0.19259999999999999</v>
      </c>
    </row>
    <row r="33636" spans="1:4" x14ac:dyDescent="0.2">
      <c r="A33636">
        <v>89746</v>
      </c>
      <c r="B33636" t="s">
        <v>80</v>
      </c>
      <c r="C33636">
        <v>20078</v>
      </c>
      <c r="D33636">
        <v>0.115</v>
      </c>
    </row>
    <row r="33637" spans="1:4" x14ac:dyDescent="0.2">
      <c r="A33637">
        <v>89746</v>
      </c>
      <c r="B33637" t="s">
        <v>80</v>
      </c>
      <c r="C33637">
        <v>3528</v>
      </c>
      <c r="D33637">
        <v>1</v>
      </c>
    </row>
    <row r="33638" spans="1:4" x14ac:dyDescent="0.2">
      <c r="A33638">
        <v>89746</v>
      </c>
      <c r="B33638" t="s">
        <v>80</v>
      </c>
      <c r="C33638">
        <v>301</v>
      </c>
      <c r="D33638">
        <v>2</v>
      </c>
    </row>
    <row r="33639" spans="1:4" x14ac:dyDescent="0.2">
      <c r="A33639">
        <v>89851</v>
      </c>
    </row>
    <row r="33640" spans="1:4" x14ac:dyDescent="0.2">
      <c r="A33640">
        <v>89851</v>
      </c>
      <c r="B33640" t="s">
        <v>6064</v>
      </c>
      <c r="C33640">
        <v>88267</v>
      </c>
      <c r="D33640">
        <v>0.27739999999999998</v>
      </c>
    </row>
    <row r="33641" spans="1:4" x14ac:dyDescent="0.2">
      <c r="A33641">
        <v>89851</v>
      </c>
      <c r="B33641" t="s">
        <v>6064</v>
      </c>
      <c r="C33641">
        <v>88248</v>
      </c>
      <c r="D33641">
        <v>0.27739999999999998</v>
      </c>
    </row>
    <row r="33642" spans="1:4" x14ac:dyDescent="0.2">
      <c r="A33642">
        <v>89851</v>
      </c>
      <c r="B33642" t="s">
        <v>80</v>
      </c>
      <c r="C33642">
        <v>20078</v>
      </c>
      <c r="D33642">
        <v>0.115</v>
      </c>
    </row>
    <row r="33643" spans="1:4" x14ac:dyDescent="0.2">
      <c r="A33643">
        <v>89851</v>
      </c>
      <c r="B33643" t="s">
        <v>80</v>
      </c>
      <c r="C33643">
        <v>3528</v>
      </c>
      <c r="D33643">
        <v>1</v>
      </c>
    </row>
    <row r="33644" spans="1:4" x14ac:dyDescent="0.2">
      <c r="A33644">
        <v>89851</v>
      </c>
      <c r="B33644" t="s">
        <v>80</v>
      </c>
      <c r="C33644">
        <v>301</v>
      </c>
      <c r="D33644">
        <v>2</v>
      </c>
    </row>
    <row r="33645" spans="1:4" x14ac:dyDescent="0.2">
      <c r="A33645">
        <v>89855</v>
      </c>
    </row>
    <row r="33646" spans="1:4" x14ac:dyDescent="0.2">
      <c r="A33646">
        <v>89855</v>
      </c>
      <c r="B33646" t="s">
        <v>6064</v>
      </c>
      <c r="C33646">
        <v>88267</v>
      </c>
      <c r="D33646">
        <v>0.36049999999999999</v>
      </c>
    </row>
    <row r="33647" spans="1:4" x14ac:dyDescent="0.2">
      <c r="A33647">
        <v>89855</v>
      </c>
      <c r="B33647" t="s">
        <v>6064</v>
      </c>
      <c r="C33647">
        <v>88248</v>
      </c>
      <c r="D33647">
        <v>0.36049999999999999</v>
      </c>
    </row>
    <row r="33648" spans="1:4" x14ac:dyDescent="0.2">
      <c r="A33648">
        <v>89855</v>
      </c>
      <c r="B33648" t="s">
        <v>80</v>
      </c>
      <c r="C33648">
        <v>37952</v>
      </c>
      <c r="D33648">
        <v>1</v>
      </c>
    </row>
    <row r="33649" spans="1:4" x14ac:dyDescent="0.2">
      <c r="A33649">
        <v>89855</v>
      </c>
      <c r="B33649" t="s">
        <v>80</v>
      </c>
      <c r="C33649">
        <v>20078</v>
      </c>
      <c r="D33649">
        <v>0.17499999999999999</v>
      </c>
    </row>
    <row r="33650" spans="1:4" x14ac:dyDescent="0.2">
      <c r="A33650">
        <v>89855</v>
      </c>
      <c r="B33650" t="s">
        <v>80</v>
      </c>
      <c r="C33650">
        <v>305</v>
      </c>
      <c r="D33650">
        <v>2</v>
      </c>
    </row>
    <row r="33651" spans="1:4" x14ac:dyDescent="0.2">
      <c r="A33651">
        <v>89726</v>
      </c>
    </row>
    <row r="33652" spans="1:4" x14ac:dyDescent="0.2">
      <c r="A33652">
        <v>89726</v>
      </c>
      <c r="B33652" t="s">
        <v>6064</v>
      </c>
      <c r="C33652">
        <v>88267</v>
      </c>
      <c r="D33652">
        <v>0.127</v>
      </c>
    </row>
    <row r="33653" spans="1:4" x14ac:dyDescent="0.2">
      <c r="A33653">
        <v>89726</v>
      </c>
      <c r="B33653" t="s">
        <v>6064</v>
      </c>
      <c r="C33653">
        <v>88248</v>
      </c>
      <c r="D33653">
        <v>0.127</v>
      </c>
    </row>
    <row r="33654" spans="1:4" x14ac:dyDescent="0.2">
      <c r="A33654">
        <v>89726</v>
      </c>
      <c r="B33654" t="s">
        <v>80</v>
      </c>
      <c r="C33654">
        <v>38383</v>
      </c>
      <c r="D33654">
        <v>7.1000000000000004E-3</v>
      </c>
    </row>
    <row r="33655" spans="1:4" x14ac:dyDescent="0.2">
      <c r="A33655">
        <v>89726</v>
      </c>
      <c r="B33655" t="s">
        <v>80</v>
      </c>
      <c r="C33655">
        <v>20083</v>
      </c>
      <c r="D33655">
        <v>1.4999999999999999E-2</v>
      </c>
    </row>
    <row r="33656" spans="1:4" x14ac:dyDescent="0.2">
      <c r="A33656">
        <v>89726</v>
      </c>
      <c r="B33656" t="s">
        <v>80</v>
      </c>
      <c r="C33656">
        <v>3516</v>
      </c>
      <c r="D33656">
        <v>1</v>
      </c>
    </row>
    <row r="33657" spans="1:4" x14ac:dyDescent="0.2">
      <c r="A33657">
        <v>89726</v>
      </c>
      <c r="B33657" t="s">
        <v>80</v>
      </c>
      <c r="C33657">
        <v>122</v>
      </c>
      <c r="D33657">
        <v>9.9000000000000008E-3</v>
      </c>
    </row>
    <row r="33658" spans="1:4" x14ac:dyDescent="0.2">
      <c r="A33658">
        <v>89802</v>
      </c>
    </row>
    <row r="33659" spans="1:4" x14ac:dyDescent="0.2">
      <c r="A33659">
        <v>89802</v>
      </c>
      <c r="B33659" t="s">
        <v>6064</v>
      </c>
      <c r="C33659">
        <v>88267</v>
      </c>
      <c r="D33659">
        <v>3.4299999999999997E-2</v>
      </c>
    </row>
    <row r="33660" spans="1:4" x14ac:dyDescent="0.2">
      <c r="A33660">
        <v>89802</v>
      </c>
      <c r="B33660" t="s">
        <v>6064</v>
      </c>
      <c r="C33660">
        <v>88248</v>
      </c>
      <c r="D33660">
        <v>3.4299999999999997E-2</v>
      </c>
    </row>
    <row r="33661" spans="1:4" x14ac:dyDescent="0.2">
      <c r="A33661">
        <v>89802</v>
      </c>
      <c r="B33661" t="s">
        <v>80</v>
      </c>
      <c r="C33661">
        <v>20078</v>
      </c>
      <c r="D33661">
        <v>0.05</v>
      </c>
    </row>
    <row r="33662" spans="1:4" x14ac:dyDescent="0.2">
      <c r="A33662">
        <v>89802</v>
      </c>
      <c r="B33662" t="s">
        <v>80</v>
      </c>
      <c r="C33662">
        <v>3518</v>
      </c>
      <c r="D33662">
        <v>1</v>
      </c>
    </row>
    <row r="33663" spans="1:4" x14ac:dyDescent="0.2">
      <c r="A33663">
        <v>89802</v>
      </c>
      <c r="B33663" t="s">
        <v>80</v>
      </c>
      <c r="C33663">
        <v>296</v>
      </c>
      <c r="D33663">
        <v>2</v>
      </c>
    </row>
    <row r="33664" spans="1:4" x14ac:dyDescent="0.2">
      <c r="A33664">
        <v>89732</v>
      </c>
    </row>
    <row r="33665" spans="1:4" x14ac:dyDescent="0.2">
      <c r="A33665">
        <v>89732</v>
      </c>
      <c r="B33665" t="s">
        <v>6064</v>
      </c>
      <c r="C33665">
        <v>88267</v>
      </c>
      <c r="D33665">
        <v>0.13789999999999999</v>
      </c>
    </row>
    <row r="33666" spans="1:4" x14ac:dyDescent="0.2">
      <c r="A33666">
        <v>89732</v>
      </c>
      <c r="B33666" t="s">
        <v>6064</v>
      </c>
      <c r="C33666">
        <v>88248</v>
      </c>
      <c r="D33666">
        <v>0.13789999999999999</v>
      </c>
    </row>
    <row r="33667" spans="1:4" x14ac:dyDescent="0.2">
      <c r="A33667">
        <v>89732</v>
      </c>
      <c r="B33667" t="s">
        <v>80</v>
      </c>
      <c r="C33667">
        <v>20078</v>
      </c>
      <c r="D33667">
        <v>0.05</v>
      </c>
    </row>
    <row r="33668" spans="1:4" x14ac:dyDescent="0.2">
      <c r="A33668">
        <v>89732</v>
      </c>
      <c r="B33668" t="s">
        <v>80</v>
      </c>
      <c r="C33668">
        <v>3518</v>
      </c>
      <c r="D33668">
        <v>1</v>
      </c>
    </row>
    <row r="33669" spans="1:4" x14ac:dyDescent="0.2">
      <c r="A33669">
        <v>89732</v>
      </c>
      <c r="B33669" t="s">
        <v>80</v>
      </c>
      <c r="C33669">
        <v>296</v>
      </c>
      <c r="D33669">
        <v>2</v>
      </c>
    </row>
    <row r="33670" spans="1:4" x14ac:dyDescent="0.2">
      <c r="A33670">
        <v>89806</v>
      </c>
    </row>
    <row r="33671" spans="1:4" x14ac:dyDescent="0.2">
      <c r="A33671">
        <v>89806</v>
      </c>
      <c r="B33671" t="s">
        <v>6064</v>
      </c>
      <c r="C33671">
        <v>88267</v>
      </c>
      <c r="D33671">
        <v>0.12570000000000001</v>
      </c>
    </row>
    <row r="33672" spans="1:4" x14ac:dyDescent="0.2">
      <c r="A33672">
        <v>89806</v>
      </c>
      <c r="B33672" t="s">
        <v>6064</v>
      </c>
      <c r="C33672">
        <v>88248</v>
      </c>
      <c r="D33672">
        <v>0.12570000000000001</v>
      </c>
    </row>
    <row r="33673" spans="1:4" x14ac:dyDescent="0.2">
      <c r="A33673">
        <v>89806</v>
      </c>
      <c r="B33673" t="s">
        <v>80</v>
      </c>
      <c r="C33673">
        <v>20078</v>
      </c>
      <c r="D33673">
        <v>7.4999999999999997E-2</v>
      </c>
    </row>
    <row r="33674" spans="1:4" x14ac:dyDescent="0.2">
      <c r="A33674">
        <v>89806</v>
      </c>
      <c r="B33674" t="s">
        <v>80</v>
      </c>
      <c r="C33674">
        <v>3519</v>
      </c>
      <c r="D33674">
        <v>1</v>
      </c>
    </row>
    <row r="33675" spans="1:4" x14ac:dyDescent="0.2">
      <c r="A33675">
        <v>89806</v>
      </c>
      <c r="B33675" t="s">
        <v>80</v>
      </c>
      <c r="C33675">
        <v>297</v>
      </c>
      <c r="D33675">
        <v>2</v>
      </c>
    </row>
    <row r="33676" spans="1:4" x14ac:dyDescent="0.2">
      <c r="A33676">
        <v>89739</v>
      </c>
    </row>
    <row r="33677" spans="1:4" x14ac:dyDescent="0.2">
      <c r="A33677">
        <v>89739</v>
      </c>
      <c r="B33677" t="s">
        <v>6064</v>
      </c>
      <c r="C33677">
        <v>88267</v>
      </c>
      <c r="D33677">
        <v>0.16520000000000001</v>
      </c>
    </row>
    <row r="33678" spans="1:4" x14ac:dyDescent="0.2">
      <c r="A33678">
        <v>89739</v>
      </c>
      <c r="B33678" t="s">
        <v>6064</v>
      </c>
      <c r="C33678">
        <v>88248</v>
      </c>
      <c r="D33678">
        <v>0.16520000000000001</v>
      </c>
    </row>
    <row r="33679" spans="1:4" x14ac:dyDescent="0.2">
      <c r="A33679">
        <v>89739</v>
      </c>
      <c r="B33679" t="s">
        <v>80</v>
      </c>
      <c r="C33679">
        <v>20078</v>
      </c>
      <c r="D33679">
        <v>7.4999999999999997E-2</v>
      </c>
    </row>
    <row r="33680" spans="1:4" x14ac:dyDescent="0.2">
      <c r="A33680">
        <v>89739</v>
      </c>
      <c r="B33680" t="s">
        <v>80</v>
      </c>
      <c r="C33680">
        <v>3519</v>
      </c>
      <c r="D33680">
        <v>1</v>
      </c>
    </row>
    <row r="33681" spans="1:4" x14ac:dyDescent="0.2">
      <c r="A33681">
        <v>89739</v>
      </c>
      <c r="B33681" t="s">
        <v>80</v>
      </c>
      <c r="C33681">
        <v>297</v>
      </c>
      <c r="D33681">
        <v>2</v>
      </c>
    </row>
    <row r="33682" spans="1:4" x14ac:dyDescent="0.2">
      <c r="A33682">
        <v>89809</v>
      </c>
    </row>
    <row r="33683" spans="1:4" x14ac:dyDescent="0.2">
      <c r="A33683">
        <v>89809</v>
      </c>
      <c r="B33683" t="s">
        <v>6064</v>
      </c>
      <c r="C33683">
        <v>88267</v>
      </c>
      <c r="D33683">
        <v>0.2172</v>
      </c>
    </row>
    <row r="33684" spans="1:4" x14ac:dyDescent="0.2">
      <c r="A33684">
        <v>89809</v>
      </c>
      <c r="B33684" t="s">
        <v>6064</v>
      </c>
      <c r="C33684">
        <v>88248</v>
      </c>
      <c r="D33684">
        <v>0.2172</v>
      </c>
    </row>
    <row r="33685" spans="1:4" x14ac:dyDescent="0.2">
      <c r="A33685">
        <v>89809</v>
      </c>
      <c r="B33685" t="s">
        <v>80</v>
      </c>
      <c r="C33685">
        <v>20078</v>
      </c>
      <c r="D33685">
        <v>0.115</v>
      </c>
    </row>
    <row r="33686" spans="1:4" x14ac:dyDescent="0.2">
      <c r="A33686">
        <v>89809</v>
      </c>
      <c r="B33686" t="s">
        <v>80</v>
      </c>
      <c r="C33686">
        <v>3520</v>
      </c>
      <c r="D33686">
        <v>1</v>
      </c>
    </row>
    <row r="33687" spans="1:4" x14ac:dyDescent="0.2">
      <c r="A33687">
        <v>89809</v>
      </c>
      <c r="B33687" t="s">
        <v>80</v>
      </c>
      <c r="C33687">
        <v>301</v>
      </c>
      <c r="D33687">
        <v>2</v>
      </c>
    </row>
    <row r="33688" spans="1:4" x14ac:dyDescent="0.2">
      <c r="A33688">
        <v>89744</v>
      </c>
    </row>
    <row r="33689" spans="1:4" x14ac:dyDescent="0.2">
      <c r="A33689">
        <v>89744</v>
      </c>
      <c r="B33689" t="s">
        <v>6064</v>
      </c>
      <c r="C33689">
        <v>88267</v>
      </c>
      <c r="D33689">
        <v>0.19259999999999999</v>
      </c>
    </row>
    <row r="33690" spans="1:4" x14ac:dyDescent="0.2">
      <c r="A33690">
        <v>89744</v>
      </c>
      <c r="B33690" t="s">
        <v>6064</v>
      </c>
      <c r="C33690">
        <v>88248</v>
      </c>
      <c r="D33690">
        <v>0.19259999999999999</v>
      </c>
    </row>
    <row r="33691" spans="1:4" x14ac:dyDescent="0.2">
      <c r="A33691">
        <v>89744</v>
      </c>
      <c r="B33691" t="s">
        <v>80</v>
      </c>
      <c r="C33691">
        <v>20078</v>
      </c>
      <c r="D33691">
        <v>0.115</v>
      </c>
    </row>
    <row r="33692" spans="1:4" x14ac:dyDescent="0.2">
      <c r="A33692">
        <v>89744</v>
      </c>
      <c r="B33692" t="s">
        <v>80</v>
      </c>
      <c r="C33692">
        <v>3520</v>
      </c>
      <c r="D33692">
        <v>1</v>
      </c>
    </row>
    <row r="33693" spans="1:4" x14ac:dyDescent="0.2">
      <c r="A33693">
        <v>89744</v>
      </c>
      <c r="B33693" t="s">
        <v>80</v>
      </c>
      <c r="C33693">
        <v>301</v>
      </c>
      <c r="D33693">
        <v>2</v>
      </c>
    </row>
    <row r="33694" spans="1:4" x14ac:dyDescent="0.2">
      <c r="A33694">
        <v>89850</v>
      </c>
    </row>
    <row r="33695" spans="1:4" x14ac:dyDescent="0.2">
      <c r="A33695">
        <v>89850</v>
      </c>
      <c r="B33695" t="s">
        <v>6064</v>
      </c>
      <c r="C33695">
        <v>88267</v>
      </c>
      <c r="D33695">
        <v>0.27739999999999998</v>
      </c>
    </row>
    <row r="33696" spans="1:4" x14ac:dyDescent="0.2">
      <c r="A33696">
        <v>89850</v>
      </c>
      <c r="B33696" t="s">
        <v>6064</v>
      </c>
      <c r="C33696">
        <v>88248</v>
      </c>
      <c r="D33696">
        <v>0.27739999999999998</v>
      </c>
    </row>
    <row r="33697" spans="1:4" x14ac:dyDescent="0.2">
      <c r="A33697">
        <v>89850</v>
      </c>
      <c r="B33697" t="s">
        <v>80</v>
      </c>
      <c r="C33697">
        <v>20078</v>
      </c>
      <c r="D33697">
        <v>0.115</v>
      </c>
    </row>
    <row r="33698" spans="1:4" x14ac:dyDescent="0.2">
      <c r="A33698">
        <v>89850</v>
      </c>
      <c r="B33698" t="s">
        <v>80</v>
      </c>
      <c r="C33698">
        <v>3520</v>
      </c>
      <c r="D33698">
        <v>1</v>
      </c>
    </row>
    <row r="33699" spans="1:4" x14ac:dyDescent="0.2">
      <c r="A33699">
        <v>89850</v>
      </c>
      <c r="B33699" t="s">
        <v>80</v>
      </c>
      <c r="C33699">
        <v>301</v>
      </c>
      <c r="D33699">
        <v>2</v>
      </c>
    </row>
    <row r="33700" spans="1:4" x14ac:dyDescent="0.2">
      <c r="A33700">
        <v>89854</v>
      </c>
    </row>
    <row r="33701" spans="1:4" x14ac:dyDescent="0.2">
      <c r="A33701">
        <v>89854</v>
      </c>
      <c r="B33701" t="s">
        <v>6064</v>
      </c>
      <c r="C33701">
        <v>88267</v>
      </c>
      <c r="D33701">
        <v>0.36049999999999999</v>
      </c>
    </row>
    <row r="33702" spans="1:4" x14ac:dyDescent="0.2">
      <c r="A33702">
        <v>89854</v>
      </c>
      <c r="B33702" t="s">
        <v>6064</v>
      </c>
      <c r="C33702">
        <v>88248</v>
      </c>
      <c r="D33702">
        <v>0.36049999999999999</v>
      </c>
    </row>
    <row r="33703" spans="1:4" x14ac:dyDescent="0.2">
      <c r="A33703">
        <v>89854</v>
      </c>
      <c r="B33703" t="s">
        <v>80</v>
      </c>
      <c r="C33703">
        <v>37950</v>
      </c>
      <c r="D33703">
        <v>1</v>
      </c>
    </row>
    <row r="33704" spans="1:4" x14ac:dyDescent="0.2">
      <c r="A33704">
        <v>89854</v>
      </c>
      <c r="B33704" t="s">
        <v>80</v>
      </c>
      <c r="C33704">
        <v>20078</v>
      </c>
      <c r="D33704">
        <v>0.17499999999999999</v>
      </c>
    </row>
    <row r="33705" spans="1:4" x14ac:dyDescent="0.2">
      <c r="A33705">
        <v>89854</v>
      </c>
      <c r="B33705" t="s">
        <v>80</v>
      </c>
      <c r="C33705">
        <v>305</v>
      </c>
      <c r="D33705">
        <v>2</v>
      </c>
    </row>
    <row r="33706" spans="1:4" x14ac:dyDescent="0.2">
      <c r="A33706">
        <v>89724</v>
      </c>
    </row>
    <row r="33707" spans="1:4" x14ac:dyDescent="0.2">
      <c r="A33707">
        <v>89724</v>
      </c>
      <c r="B33707" t="s">
        <v>6064</v>
      </c>
      <c r="C33707">
        <v>88267</v>
      </c>
      <c r="D33707">
        <v>0.127</v>
      </c>
    </row>
    <row r="33708" spans="1:4" x14ac:dyDescent="0.2">
      <c r="A33708">
        <v>89724</v>
      </c>
      <c r="B33708" t="s">
        <v>6064</v>
      </c>
      <c r="C33708">
        <v>88248</v>
      </c>
      <c r="D33708">
        <v>0.127</v>
      </c>
    </row>
    <row r="33709" spans="1:4" x14ac:dyDescent="0.2">
      <c r="A33709">
        <v>89724</v>
      </c>
      <c r="B33709" t="s">
        <v>80</v>
      </c>
      <c r="C33709">
        <v>38383</v>
      </c>
      <c r="D33709">
        <v>7.1000000000000004E-3</v>
      </c>
    </row>
    <row r="33710" spans="1:4" x14ac:dyDescent="0.2">
      <c r="A33710">
        <v>89724</v>
      </c>
      <c r="B33710" t="s">
        <v>80</v>
      </c>
      <c r="C33710">
        <v>20083</v>
      </c>
      <c r="D33710">
        <v>1.4999999999999999E-2</v>
      </c>
    </row>
    <row r="33711" spans="1:4" x14ac:dyDescent="0.2">
      <c r="A33711">
        <v>89724</v>
      </c>
      <c r="B33711" t="s">
        <v>80</v>
      </c>
      <c r="C33711">
        <v>3517</v>
      </c>
      <c r="D33711">
        <v>1</v>
      </c>
    </row>
    <row r="33712" spans="1:4" x14ac:dyDescent="0.2">
      <c r="A33712">
        <v>89724</v>
      </c>
      <c r="B33712" t="s">
        <v>80</v>
      </c>
      <c r="C33712">
        <v>122</v>
      </c>
      <c r="D33712">
        <v>9.9000000000000008E-3</v>
      </c>
    </row>
    <row r="33713" spans="1:4" x14ac:dyDescent="0.2">
      <c r="A33713">
        <v>89801</v>
      </c>
    </row>
    <row r="33714" spans="1:4" x14ac:dyDescent="0.2">
      <c r="A33714">
        <v>89801</v>
      </c>
      <c r="B33714" t="s">
        <v>6064</v>
      </c>
      <c r="C33714">
        <v>88267</v>
      </c>
      <c r="D33714">
        <v>3.4299999999999997E-2</v>
      </c>
    </row>
    <row r="33715" spans="1:4" x14ac:dyDescent="0.2">
      <c r="A33715">
        <v>89801</v>
      </c>
      <c r="B33715" t="s">
        <v>6064</v>
      </c>
      <c r="C33715">
        <v>88248</v>
      </c>
      <c r="D33715">
        <v>3.4299999999999997E-2</v>
      </c>
    </row>
    <row r="33716" spans="1:4" x14ac:dyDescent="0.2">
      <c r="A33716">
        <v>89801</v>
      </c>
      <c r="B33716" t="s">
        <v>80</v>
      </c>
      <c r="C33716">
        <v>20078</v>
      </c>
      <c r="D33716">
        <v>0.05</v>
      </c>
    </row>
    <row r="33717" spans="1:4" x14ac:dyDescent="0.2">
      <c r="A33717">
        <v>89801</v>
      </c>
      <c r="B33717" t="s">
        <v>80</v>
      </c>
      <c r="C33717">
        <v>3526</v>
      </c>
      <c r="D33717">
        <v>1</v>
      </c>
    </row>
    <row r="33718" spans="1:4" x14ac:dyDescent="0.2">
      <c r="A33718">
        <v>89801</v>
      </c>
      <c r="B33718" t="s">
        <v>80</v>
      </c>
      <c r="C33718">
        <v>296</v>
      </c>
      <c r="D33718">
        <v>2</v>
      </c>
    </row>
    <row r="33719" spans="1:4" x14ac:dyDescent="0.2">
      <c r="A33719">
        <v>89731</v>
      </c>
    </row>
    <row r="33720" spans="1:4" x14ac:dyDescent="0.2">
      <c r="A33720">
        <v>89731</v>
      </c>
      <c r="B33720" t="s">
        <v>6064</v>
      </c>
      <c r="C33720">
        <v>88267</v>
      </c>
      <c r="D33720">
        <v>0.13789999999999999</v>
      </c>
    </row>
    <row r="33721" spans="1:4" x14ac:dyDescent="0.2">
      <c r="A33721">
        <v>89731</v>
      </c>
      <c r="B33721" t="s">
        <v>6064</v>
      </c>
      <c r="C33721">
        <v>88248</v>
      </c>
      <c r="D33721">
        <v>0.13789999999999999</v>
      </c>
    </row>
    <row r="33722" spans="1:4" x14ac:dyDescent="0.2">
      <c r="A33722">
        <v>89731</v>
      </c>
      <c r="B33722" t="s">
        <v>80</v>
      </c>
      <c r="C33722">
        <v>20078</v>
      </c>
      <c r="D33722">
        <v>0.05</v>
      </c>
    </row>
    <row r="33723" spans="1:4" x14ac:dyDescent="0.2">
      <c r="A33723">
        <v>89731</v>
      </c>
      <c r="B33723" t="s">
        <v>80</v>
      </c>
      <c r="C33723">
        <v>3526</v>
      </c>
      <c r="D33723">
        <v>1</v>
      </c>
    </row>
    <row r="33724" spans="1:4" x14ac:dyDescent="0.2">
      <c r="A33724">
        <v>89731</v>
      </c>
      <c r="B33724" t="s">
        <v>80</v>
      </c>
      <c r="C33724">
        <v>296</v>
      </c>
      <c r="D33724">
        <v>2</v>
      </c>
    </row>
    <row r="33725" spans="1:4" x14ac:dyDescent="0.2">
      <c r="A33725">
        <v>89805</v>
      </c>
    </row>
    <row r="33726" spans="1:4" x14ac:dyDescent="0.2">
      <c r="A33726">
        <v>89805</v>
      </c>
      <c r="B33726" t="s">
        <v>6064</v>
      </c>
      <c r="C33726">
        <v>88267</v>
      </c>
      <c r="D33726">
        <v>0.12570000000000001</v>
      </c>
    </row>
    <row r="33727" spans="1:4" x14ac:dyDescent="0.2">
      <c r="A33727">
        <v>89805</v>
      </c>
      <c r="B33727" t="s">
        <v>6064</v>
      </c>
      <c r="C33727">
        <v>88248</v>
      </c>
      <c r="D33727">
        <v>0.12570000000000001</v>
      </c>
    </row>
    <row r="33728" spans="1:4" x14ac:dyDescent="0.2">
      <c r="A33728">
        <v>89805</v>
      </c>
      <c r="B33728" t="s">
        <v>80</v>
      </c>
      <c r="C33728">
        <v>20078</v>
      </c>
      <c r="D33728">
        <v>7.4999999999999997E-2</v>
      </c>
    </row>
    <row r="33729" spans="1:4" x14ac:dyDescent="0.2">
      <c r="A33729">
        <v>89805</v>
      </c>
      <c r="B33729" t="s">
        <v>80</v>
      </c>
      <c r="C33729">
        <v>3509</v>
      </c>
      <c r="D33729">
        <v>1</v>
      </c>
    </row>
    <row r="33730" spans="1:4" x14ac:dyDescent="0.2">
      <c r="A33730">
        <v>89805</v>
      </c>
      <c r="B33730" t="s">
        <v>80</v>
      </c>
      <c r="C33730">
        <v>297</v>
      </c>
      <c r="D33730">
        <v>2</v>
      </c>
    </row>
    <row r="33731" spans="1:4" x14ac:dyDescent="0.2">
      <c r="A33731">
        <v>89737</v>
      </c>
    </row>
    <row r="33732" spans="1:4" x14ac:dyDescent="0.2">
      <c r="A33732">
        <v>89737</v>
      </c>
      <c r="B33732" t="s">
        <v>6064</v>
      </c>
      <c r="C33732">
        <v>88267</v>
      </c>
      <c r="D33732">
        <v>0.16520000000000001</v>
      </c>
    </row>
    <row r="33733" spans="1:4" x14ac:dyDescent="0.2">
      <c r="A33733">
        <v>89737</v>
      </c>
      <c r="B33733" t="s">
        <v>6064</v>
      </c>
      <c r="C33733">
        <v>88248</v>
      </c>
      <c r="D33733">
        <v>0.16520000000000001</v>
      </c>
    </row>
    <row r="33734" spans="1:4" x14ac:dyDescent="0.2">
      <c r="A33734">
        <v>89737</v>
      </c>
      <c r="B33734" t="s">
        <v>80</v>
      </c>
      <c r="C33734">
        <v>20078</v>
      </c>
      <c r="D33734">
        <v>7.4999999999999997E-2</v>
      </c>
    </row>
    <row r="33735" spans="1:4" x14ac:dyDescent="0.2">
      <c r="A33735">
        <v>89737</v>
      </c>
      <c r="B33735" t="s">
        <v>80</v>
      </c>
      <c r="C33735">
        <v>3509</v>
      </c>
      <c r="D33735">
        <v>1</v>
      </c>
    </row>
    <row r="33736" spans="1:4" x14ac:dyDescent="0.2">
      <c r="A33736">
        <v>89737</v>
      </c>
      <c r="B33736" t="s">
        <v>80</v>
      </c>
      <c r="C33736">
        <v>297</v>
      </c>
      <c r="D33736">
        <v>2</v>
      </c>
    </row>
    <row r="33737" spans="1:4" x14ac:dyDescent="0.2">
      <c r="A33737">
        <v>104355</v>
      </c>
    </row>
    <row r="33738" spans="1:4" x14ac:dyDescent="0.2">
      <c r="A33738">
        <v>104355</v>
      </c>
      <c r="B33738" t="s">
        <v>6064</v>
      </c>
      <c r="C33738">
        <v>88267</v>
      </c>
      <c r="D33738">
        <v>0.24890000000000001</v>
      </c>
    </row>
    <row r="33739" spans="1:4" x14ac:dyDescent="0.2">
      <c r="A33739">
        <v>104355</v>
      </c>
      <c r="B33739" t="s">
        <v>6064</v>
      </c>
      <c r="C33739">
        <v>88248</v>
      </c>
      <c r="D33739">
        <v>0.24890000000000001</v>
      </c>
    </row>
    <row r="33740" spans="1:4" x14ac:dyDescent="0.2">
      <c r="A33740">
        <v>104355</v>
      </c>
      <c r="B33740" t="s">
        <v>80</v>
      </c>
      <c r="C33740">
        <v>20078</v>
      </c>
      <c r="D33740">
        <v>0.1525</v>
      </c>
    </row>
    <row r="33741" spans="1:4" x14ac:dyDescent="0.2">
      <c r="A33741">
        <v>104355</v>
      </c>
      <c r="B33741" t="s">
        <v>80</v>
      </c>
      <c r="C33741">
        <v>10909</v>
      </c>
      <c r="D33741">
        <v>1</v>
      </c>
    </row>
    <row r="33742" spans="1:4" x14ac:dyDescent="0.2">
      <c r="A33742">
        <v>104355</v>
      </c>
      <c r="B33742" t="s">
        <v>80</v>
      </c>
      <c r="C33742">
        <v>301</v>
      </c>
      <c r="D33742">
        <v>2</v>
      </c>
    </row>
    <row r="33743" spans="1:4" x14ac:dyDescent="0.2">
      <c r="A33743">
        <v>104355</v>
      </c>
      <c r="B33743" t="s">
        <v>80</v>
      </c>
      <c r="C33743">
        <v>297</v>
      </c>
      <c r="D33743">
        <v>1</v>
      </c>
    </row>
    <row r="33744" spans="1:4" x14ac:dyDescent="0.2">
      <c r="A33744">
        <v>104347</v>
      </c>
    </row>
    <row r="33745" spans="1:4" x14ac:dyDescent="0.2">
      <c r="A33745">
        <v>104347</v>
      </c>
      <c r="B33745" t="s">
        <v>6064</v>
      </c>
      <c r="C33745">
        <v>88267</v>
      </c>
      <c r="D33745">
        <v>0.24460000000000001</v>
      </c>
    </row>
    <row r="33746" spans="1:4" x14ac:dyDescent="0.2">
      <c r="A33746">
        <v>104347</v>
      </c>
      <c r="B33746" t="s">
        <v>6064</v>
      </c>
      <c r="C33746">
        <v>88248</v>
      </c>
      <c r="D33746">
        <v>0.24460000000000001</v>
      </c>
    </row>
    <row r="33747" spans="1:4" x14ac:dyDescent="0.2">
      <c r="A33747">
        <v>104347</v>
      </c>
      <c r="B33747" t="s">
        <v>80</v>
      </c>
      <c r="C33747">
        <v>20078</v>
      </c>
      <c r="D33747">
        <v>0.1525</v>
      </c>
    </row>
    <row r="33748" spans="1:4" x14ac:dyDescent="0.2">
      <c r="A33748">
        <v>104347</v>
      </c>
      <c r="B33748" t="s">
        <v>80</v>
      </c>
      <c r="C33748">
        <v>10909</v>
      </c>
      <c r="D33748">
        <v>1</v>
      </c>
    </row>
    <row r="33749" spans="1:4" x14ac:dyDescent="0.2">
      <c r="A33749">
        <v>104347</v>
      </c>
      <c r="B33749" t="s">
        <v>80</v>
      </c>
      <c r="C33749">
        <v>301</v>
      </c>
      <c r="D33749">
        <v>2</v>
      </c>
    </row>
    <row r="33750" spans="1:4" x14ac:dyDescent="0.2">
      <c r="A33750">
        <v>104347</v>
      </c>
      <c r="B33750" t="s">
        <v>80</v>
      </c>
      <c r="C33750">
        <v>297</v>
      </c>
      <c r="D33750">
        <v>1</v>
      </c>
    </row>
    <row r="33751" spans="1:4" x14ac:dyDescent="0.2">
      <c r="A33751">
        <v>104353</v>
      </c>
    </row>
    <row r="33752" spans="1:4" x14ac:dyDescent="0.2">
      <c r="A33752">
        <v>104353</v>
      </c>
      <c r="B33752" t="s">
        <v>6064</v>
      </c>
      <c r="C33752">
        <v>88267</v>
      </c>
      <c r="D33752">
        <v>0.20830000000000001</v>
      </c>
    </row>
    <row r="33753" spans="1:4" x14ac:dyDescent="0.2">
      <c r="A33753">
        <v>104353</v>
      </c>
      <c r="B33753" t="s">
        <v>6064</v>
      </c>
      <c r="C33753">
        <v>88248</v>
      </c>
      <c r="D33753">
        <v>0.20830000000000001</v>
      </c>
    </row>
    <row r="33754" spans="1:4" x14ac:dyDescent="0.2">
      <c r="A33754">
        <v>104353</v>
      </c>
      <c r="B33754" t="s">
        <v>80</v>
      </c>
      <c r="C33754">
        <v>20078</v>
      </c>
      <c r="D33754">
        <v>0.14000000000000001</v>
      </c>
    </row>
    <row r="33755" spans="1:4" x14ac:dyDescent="0.2">
      <c r="A33755">
        <v>104353</v>
      </c>
      <c r="B33755" t="s">
        <v>80</v>
      </c>
      <c r="C33755">
        <v>10908</v>
      </c>
      <c r="D33755">
        <v>1</v>
      </c>
    </row>
    <row r="33756" spans="1:4" x14ac:dyDescent="0.2">
      <c r="A33756">
        <v>104353</v>
      </c>
      <c r="B33756" t="s">
        <v>80</v>
      </c>
      <c r="C33756">
        <v>301</v>
      </c>
      <c r="D33756">
        <v>2</v>
      </c>
    </row>
    <row r="33757" spans="1:4" x14ac:dyDescent="0.2">
      <c r="A33757">
        <v>104353</v>
      </c>
      <c r="B33757" t="s">
        <v>80</v>
      </c>
      <c r="C33757">
        <v>296</v>
      </c>
      <c r="D33757">
        <v>1</v>
      </c>
    </row>
    <row r="33758" spans="1:4" x14ac:dyDescent="0.2">
      <c r="A33758">
        <v>104345</v>
      </c>
    </row>
    <row r="33759" spans="1:4" x14ac:dyDescent="0.2">
      <c r="A33759">
        <v>104345</v>
      </c>
      <c r="B33759" t="s">
        <v>6064</v>
      </c>
      <c r="C33759">
        <v>88267</v>
      </c>
      <c r="D33759">
        <v>0.23250000000000001</v>
      </c>
    </row>
    <row r="33760" spans="1:4" x14ac:dyDescent="0.2">
      <c r="A33760">
        <v>104345</v>
      </c>
      <c r="B33760" t="s">
        <v>6064</v>
      </c>
      <c r="C33760">
        <v>88248</v>
      </c>
      <c r="D33760">
        <v>0.23250000000000001</v>
      </c>
    </row>
    <row r="33761" spans="1:4" x14ac:dyDescent="0.2">
      <c r="A33761">
        <v>104345</v>
      </c>
      <c r="B33761" t="s">
        <v>80</v>
      </c>
      <c r="C33761">
        <v>20078</v>
      </c>
      <c r="D33761">
        <v>0.14000000000000001</v>
      </c>
    </row>
    <row r="33762" spans="1:4" x14ac:dyDescent="0.2">
      <c r="A33762">
        <v>104345</v>
      </c>
      <c r="B33762" t="s">
        <v>80</v>
      </c>
      <c r="C33762">
        <v>10908</v>
      </c>
      <c r="D33762">
        <v>1</v>
      </c>
    </row>
    <row r="33763" spans="1:4" x14ac:dyDescent="0.2">
      <c r="A33763">
        <v>104345</v>
      </c>
      <c r="B33763" t="s">
        <v>80</v>
      </c>
      <c r="C33763">
        <v>301</v>
      </c>
      <c r="D33763">
        <v>2</v>
      </c>
    </row>
    <row r="33764" spans="1:4" x14ac:dyDescent="0.2">
      <c r="A33764">
        <v>104345</v>
      </c>
      <c r="B33764" t="s">
        <v>80</v>
      </c>
      <c r="C33764">
        <v>296</v>
      </c>
      <c r="D33764">
        <v>1</v>
      </c>
    </row>
    <row r="33765" spans="1:4" x14ac:dyDescent="0.2">
      <c r="A33765">
        <v>104350</v>
      </c>
    </row>
    <row r="33766" spans="1:4" x14ac:dyDescent="0.2">
      <c r="A33766">
        <v>104350</v>
      </c>
      <c r="B33766" t="s">
        <v>6064</v>
      </c>
      <c r="C33766">
        <v>88267</v>
      </c>
      <c r="D33766">
        <v>0.127</v>
      </c>
    </row>
    <row r="33767" spans="1:4" x14ac:dyDescent="0.2">
      <c r="A33767">
        <v>104350</v>
      </c>
      <c r="B33767" t="s">
        <v>6064</v>
      </c>
      <c r="C33767">
        <v>88248</v>
      </c>
      <c r="D33767">
        <v>0.127</v>
      </c>
    </row>
    <row r="33768" spans="1:4" x14ac:dyDescent="0.2">
      <c r="A33768">
        <v>104350</v>
      </c>
      <c r="B33768" t="s">
        <v>80</v>
      </c>
      <c r="C33768">
        <v>20078</v>
      </c>
      <c r="D33768">
        <v>0.1</v>
      </c>
    </row>
    <row r="33769" spans="1:4" x14ac:dyDescent="0.2">
      <c r="A33769">
        <v>104350</v>
      </c>
      <c r="B33769" t="s">
        <v>80</v>
      </c>
      <c r="C33769">
        <v>3669</v>
      </c>
      <c r="D33769">
        <v>1</v>
      </c>
    </row>
    <row r="33770" spans="1:4" x14ac:dyDescent="0.2">
      <c r="A33770">
        <v>104350</v>
      </c>
      <c r="B33770" t="s">
        <v>80</v>
      </c>
      <c r="C33770">
        <v>297</v>
      </c>
      <c r="D33770">
        <v>2</v>
      </c>
    </row>
    <row r="33771" spans="1:4" x14ac:dyDescent="0.2">
      <c r="A33771">
        <v>104350</v>
      </c>
      <c r="B33771" t="s">
        <v>80</v>
      </c>
      <c r="C33771">
        <v>296</v>
      </c>
      <c r="D33771">
        <v>1</v>
      </c>
    </row>
    <row r="33772" spans="1:4" x14ac:dyDescent="0.2">
      <c r="A33772">
        <v>104343</v>
      </c>
    </row>
    <row r="33773" spans="1:4" x14ac:dyDescent="0.2">
      <c r="A33773">
        <v>104343</v>
      </c>
      <c r="B33773" t="s">
        <v>6064</v>
      </c>
      <c r="C33773">
        <v>88267</v>
      </c>
      <c r="D33773">
        <v>0.2082</v>
      </c>
    </row>
    <row r="33774" spans="1:4" x14ac:dyDescent="0.2">
      <c r="A33774">
        <v>104343</v>
      </c>
      <c r="B33774" t="s">
        <v>6064</v>
      </c>
      <c r="C33774">
        <v>88248</v>
      </c>
      <c r="D33774">
        <v>0.2082</v>
      </c>
    </row>
    <row r="33775" spans="1:4" x14ac:dyDescent="0.2">
      <c r="A33775">
        <v>104343</v>
      </c>
      <c r="B33775" t="s">
        <v>80</v>
      </c>
      <c r="C33775">
        <v>20078</v>
      </c>
      <c r="D33775">
        <v>0.1</v>
      </c>
    </row>
    <row r="33776" spans="1:4" x14ac:dyDescent="0.2">
      <c r="A33776">
        <v>104343</v>
      </c>
      <c r="B33776" t="s">
        <v>80</v>
      </c>
      <c r="C33776">
        <v>3669</v>
      </c>
      <c r="D33776">
        <v>1</v>
      </c>
    </row>
    <row r="33777" spans="1:4" x14ac:dyDescent="0.2">
      <c r="A33777">
        <v>104343</v>
      </c>
      <c r="B33777" t="s">
        <v>80</v>
      </c>
      <c r="C33777">
        <v>297</v>
      </c>
      <c r="D33777">
        <v>2</v>
      </c>
    </row>
    <row r="33778" spans="1:4" x14ac:dyDescent="0.2">
      <c r="A33778">
        <v>104343</v>
      </c>
      <c r="B33778" t="s">
        <v>80</v>
      </c>
      <c r="C33778">
        <v>296</v>
      </c>
      <c r="D33778">
        <v>1</v>
      </c>
    </row>
    <row r="33779" spans="1:4" x14ac:dyDescent="0.2">
      <c r="A33779">
        <v>89834</v>
      </c>
    </row>
    <row r="33780" spans="1:4" x14ac:dyDescent="0.2">
      <c r="A33780">
        <v>89834</v>
      </c>
      <c r="B33780" t="s">
        <v>6064</v>
      </c>
      <c r="C33780">
        <v>88267</v>
      </c>
      <c r="D33780">
        <v>0.28960000000000002</v>
      </c>
    </row>
    <row r="33781" spans="1:4" x14ac:dyDescent="0.2">
      <c r="A33781">
        <v>89834</v>
      </c>
      <c r="B33781" t="s">
        <v>6064</v>
      </c>
      <c r="C33781">
        <v>88248</v>
      </c>
      <c r="D33781">
        <v>0.28960000000000002</v>
      </c>
    </row>
    <row r="33782" spans="1:4" x14ac:dyDescent="0.2">
      <c r="A33782">
        <v>89834</v>
      </c>
      <c r="B33782" t="s">
        <v>80</v>
      </c>
      <c r="C33782">
        <v>20078</v>
      </c>
      <c r="D33782">
        <v>0.17249999999999999</v>
      </c>
    </row>
    <row r="33783" spans="1:4" x14ac:dyDescent="0.2">
      <c r="A33783">
        <v>89834</v>
      </c>
      <c r="B33783" t="s">
        <v>80</v>
      </c>
      <c r="C33783">
        <v>3670</v>
      </c>
      <c r="D33783">
        <v>1</v>
      </c>
    </row>
    <row r="33784" spans="1:4" x14ac:dyDescent="0.2">
      <c r="A33784">
        <v>89834</v>
      </c>
      <c r="B33784" t="s">
        <v>80</v>
      </c>
      <c r="C33784">
        <v>301</v>
      </c>
      <c r="D33784">
        <v>3</v>
      </c>
    </row>
    <row r="33785" spans="1:4" x14ac:dyDescent="0.2">
      <c r="A33785">
        <v>89797</v>
      </c>
    </row>
    <row r="33786" spans="1:4" x14ac:dyDescent="0.2">
      <c r="A33786">
        <v>89797</v>
      </c>
      <c r="B33786" t="s">
        <v>6064</v>
      </c>
      <c r="C33786">
        <v>88267</v>
      </c>
      <c r="D33786">
        <v>0.25679999999999997</v>
      </c>
    </row>
    <row r="33787" spans="1:4" x14ac:dyDescent="0.2">
      <c r="A33787">
        <v>89797</v>
      </c>
      <c r="B33787" t="s">
        <v>6064</v>
      </c>
      <c r="C33787">
        <v>88248</v>
      </c>
      <c r="D33787">
        <v>0.25679999999999997</v>
      </c>
    </row>
    <row r="33788" spans="1:4" x14ac:dyDescent="0.2">
      <c r="A33788">
        <v>89797</v>
      </c>
      <c r="B33788" t="s">
        <v>80</v>
      </c>
      <c r="C33788">
        <v>20078</v>
      </c>
      <c r="D33788">
        <v>0.17249999999999999</v>
      </c>
    </row>
    <row r="33789" spans="1:4" x14ac:dyDescent="0.2">
      <c r="A33789">
        <v>89797</v>
      </c>
      <c r="B33789" t="s">
        <v>80</v>
      </c>
      <c r="C33789">
        <v>3670</v>
      </c>
      <c r="D33789">
        <v>1</v>
      </c>
    </row>
    <row r="33790" spans="1:4" x14ac:dyDescent="0.2">
      <c r="A33790">
        <v>89797</v>
      </c>
      <c r="B33790" t="s">
        <v>80</v>
      </c>
      <c r="C33790">
        <v>301</v>
      </c>
      <c r="D33790">
        <v>3</v>
      </c>
    </row>
    <row r="33791" spans="1:4" x14ac:dyDescent="0.2">
      <c r="A33791">
        <v>89861</v>
      </c>
    </row>
    <row r="33792" spans="1:4" x14ac:dyDescent="0.2">
      <c r="A33792">
        <v>89861</v>
      </c>
      <c r="B33792" t="s">
        <v>6064</v>
      </c>
      <c r="C33792">
        <v>88267</v>
      </c>
      <c r="D33792">
        <v>0.36980000000000002</v>
      </c>
    </row>
    <row r="33793" spans="1:4" x14ac:dyDescent="0.2">
      <c r="A33793">
        <v>89861</v>
      </c>
      <c r="B33793" t="s">
        <v>6064</v>
      </c>
      <c r="C33793">
        <v>88248</v>
      </c>
      <c r="D33793">
        <v>0.36980000000000002</v>
      </c>
    </row>
    <row r="33794" spans="1:4" x14ac:dyDescent="0.2">
      <c r="A33794">
        <v>89861</v>
      </c>
      <c r="B33794" t="s">
        <v>80</v>
      </c>
      <c r="C33794">
        <v>20078</v>
      </c>
      <c r="D33794">
        <v>0.17249999999999999</v>
      </c>
    </row>
    <row r="33795" spans="1:4" x14ac:dyDescent="0.2">
      <c r="A33795">
        <v>89861</v>
      </c>
      <c r="B33795" t="s">
        <v>80</v>
      </c>
      <c r="C33795">
        <v>3670</v>
      </c>
      <c r="D33795">
        <v>1</v>
      </c>
    </row>
    <row r="33796" spans="1:4" x14ac:dyDescent="0.2">
      <c r="A33796">
        <v>89861</v>
      </c>
      <c r="B33796" t="s">
        <v>80</v>
      </c>
      <c r="C33796">
        <v>301</v>
      </c>
      <c r="D33796">
        <v>3</v>
      </c>
    </row>
    <row r="33797" spans="1:4" x14ac:dyDescent="0.2">
      <c r="A33797">
        <v>89783</v>
      </c>
    </row>
    <row r="33798" spans="1:4" x14ac:dyDescent="0.2">
      <c r="A33798">
        <v>89783</v>
      </c>
      <c r="B33798" t="s">
        <v>6064</v>
      </c>
      <c r="C33798">
        <v>88267</v>
      </c>
      <c r="D33798">
        <v>0.16930000000000001</v>
      </c>
    </row>
    <row r="33799" spans="1:4" x14ac:dyDescent="0.2">
      <c r="A33799">
        <v>89783</v>
      </c>
      <c r="B33799" t="s">
        <v>6064</v>
      </c>
      <c r="C33799">
        <v>88248</v>
      </c>
      <c r="D33799">
        <v>0.16930000000000001</v>
      </c>
    </row>
    <row r="33800" spans="1:4" x14ac:dyDescent="0.2">
      <c r="A33800">
        <v>89783</v>
      </c>
      <c r="B33800" t="s">
        <v>80</v>
      </c>
      <c r="C33800">
        <v>38383</v>
      </c>
      <c r="D33800">
        <v>1.0699999999999999E-2</v>
      </c>
    </row>
    <row r="33801" spans="1:4" x14ac:dyDescent="0.2">
      <c r="A33801">
        <v>89783</v>
      </c>
      <c r="B33801" t="s">
        <v>80</v>
      </c>
      <c r="C33801">
        <v>20083</v>
      </c>
      <c r="D33801">
        <v>2.2499999999999999E-2</v>
      </c>
    </row>
    <row r="33802" spans="1:4" x14ac:dyDescent="0.2">
      <c r="A33802">
        <v>89783</v>
      </c>
      <c r="B33802" t="s">
        <v>80</v>
      </c>
      <c r="C33802">
        <v>3666</v>
      </c>
      <c r="D33802">
        <v>1</v>
      </c>
    </row>
    <row r="33803" spans="1:4" x14ac:dyDescent="0.2">
      <c r="A33803">
        <v>89783</v>
      </c>
      <c r="B33803" t="s">
        <v>80</v>
      </c>
      <c r="C33803">
        <v>122</v>
      </c>
      <c r="D33803">
        <v>1.4800000000000001E-2</v>
      </c>
    </row>
    <row r="33804" spans="1:4" x14ac:dyDescent="0.2">
      <c r="A33804">
        <v>89827</v>
      </c>
    </row>
    <row r="33805" spans="1:4" x14ac:dyDescent="0.2">
      <c r="A33805">
        <v>89827</v>
      </c>
      <c r="B33805" t="s">
        <v>6064</v>
      </c>
      <c r="C33805">
        <v>88267</v>
      </c>
      <c r="D33805">
        <v>4.5699999999999998E-2</v>
      </c>
    </row>
    <row r="33806" spans="1:4" x14ac:dyDescent="0.2">
      <c r="A33806">
        <v>89827</v>
      </c>
      <c r="B33806" t="s">
        <v>6064</v>
      </c>
      <c r="C33806">
        <v>88248</v>
      </c>
      <c r="D33806">
        <v>4.5699999999999998E-2</v>
      </c>
    </row>
    <row r="33807" spans="1:4" x14ac:dyDescent="0.2">
      <c r="A33807">
        <v>89827</v>
      </c>
      <c r="B33807" t="s">
        <v>80</v>
      </c>
      <c r="C33807">
        <v>20078</v>
      </c>
      <c r="D33807">
        <v>7.4999999999999997E-2</v>
      </c>
    </row>
    <row r="33808" spans="1:4" x14ac:dyDescent="0.2">
      <c r="A33808">
        <v>89827</v>
      </c>
      <c r="B33808" t="s">
        <v>80</v>
      </c>
      <c r="C33808">
        <v>3662</v>
      </c>
      <c r="D33808">
        <v>1</v>
      </c>
    </row>
    <row r="33809" spans="1:4" x14ac:dyDescent="0.2">
      <c r="A33809">
        <v>89827</v>
      </c>
      <c r="B33809" t="s">
        <v>80</v>
      </c>
      <c r="C33809">
        <v>296</v>
      </c>
      <c r="D33809">
        <v>3</v>
      </c>
    </row>
    <row r="33810" spans="1:4" x14ac:dyDescent="0.2">
      <c r="A33810">
        <v>89785</v>
      </c>
    </row>
    <row r="33811" spans="1:4" x14ac:dyDescent="0.2">
      <c r="A33811">
        <v>89785</v>
      </c>
      <c r="B33811" t="s">
        <v>6064</v>
      </c>
      <c r="C33811">
        <v>88267</v>
      </c>
      <c r="D33811">
        <v>0.18390000000000001</v>
      </c>
    </row>
    <row r="33812" spans="1:4" x14ac:dyDescent="0.2">
      <c r="A33812">
        <v>89785</v>
      </c>
      <c r="B33812" t="s">
        <v>6064</v>
      </c>
      <c r="C33812">
        <v>88248</v>
      </c>
      <c r="D33812">
        <v>0.18390000000000001</v>
      </c>
    </row>
    <row r="33813" spans="1:4" x14ac:dyDescent="0.2">
      <c r="A33813">
        <v>89785</v>
      </c>
      <c r="B33813" t="s">
        <v>80</v>
      </c>
      <c r="C33813">
        <v>20078</v>
      </c>
      <c r="D33813">
        <v>7.4999999999999997E-2</v>
      </c>
    </row>
    <row r="33814" spans="1:4" x14ac:dyDescent="0.2">
      <c r="A33814">
        <v>89785</v>
      </c>
      <c r="B33814" t="s">
        <v>80</v>
      </c>
      <c r="C33814">
        <v>3662</v>
      </c>
      <c r="D33814">
        <v>1</v>
      </c>
    </row>
    <row r="33815" spans="1:4" x14ac:dyDescent="0.2">
      <c r="A33815">
        <v>89785</v>
      </c>
      <c r="B33815" t="s">
        <v>80</v>
      </c>
      <c r="C33815">
        <v>296</v>
      </c>
      <c r="D33815">
        <v>3</v>
      </c>
    </row>
    <row r="33816" spans="1:4" x14ac:dyDescent="0.2">
      <c r="A33816">
        <v>89830</v>
      </c>
    </row>
    <row r="33817" spans="1:4" x14ac:dyDescent="0.2">
      <c r="A33817">
        <v>89830</v>
      </c>
      <c r="B33817" t="s">
        <v>6064</v>
      </c>
      <c r="C33817">
        <v>88267</v>
      </c>
      <c r="D33817">
        <v>0.1676</v>
      </c>
    </row>
    <row r="33818" spans="1:4" x14ac:dyDescent="0.2">
      <c r="A33818">
        <v>89830</v>
      </c>
      <c r="B33818" t="s">
        <v>6064</v>
      </c>
      <c r="C33818">
        <v>88248</v>
      </c>
      <c r="D33818">
        <v>0.1676</v>
      </c>
    </row>
    <row r="33819" spans="1:4" x14ac:dyDescent="0.2">
      <c r="A33819">
        <v>89830</v>
      </c>
      <c r="B33819" t="s">
        <v>80</v>
      </c>
      <c r="C33819">
        <v>20078</v>
      </c>
      <c r="D33819">
        <v>0.1125</v>
      </c>
    </row>
    <row r="33820" spans="1:4" x14ac:dyDescent="0.2">
      <c r="A33820">
        <v>89830</v>
      </c>
      <c r="B33820" t="s">
        <v>80</v>
      </c>
      <c r="C33820">
        <v>3658</v>
      </c>
      <c r="D33820">
        <v>1</v>
      </c>
    </row>
    <row r="33821" spans="1:4" x14ac:dyDescent="0.2">
      <c r="A33821">
        <v>89830</v>
      </c>
      <c r="B33821" t="s">
        <v>80</v>
      </c>
      <c r="C33821">
        <v>297</v>
      </c>
      <c r="D33821">
        <v>3</v>
      </c>
    </row>
    <row r="33822" spans="1:4" x14ac:dyDescent="0.2">
      <c r="A33822">
        <v>89795</v>
      </c>
    </row>
    <row r="33823" spans="1:4" x14ac:dyDescent="0.2">
      <c r="A33823">
        <v>89795</v>
      </c>
      <c r="B33823" t="s">
        <v>6064</v>
      </c>
      <c r="C33823">
        <v>88267</v>
      </c>
      <c r="D33823">
        <v>0.2203</v>
      </c>
    </row>
    <row r="33824" spans="1:4" x14ac:dyDescent="0.2">
      <c r="A33824">
        <v>89795</v>
      </c>
      <c r="B33824" t="s">
        <v>6064</v>
      </c>
      <c r="C33824">
        <v>88248</v>
      </c>
      <c r="D33824">
        <v>0.2203</v>
      </c>
    </row>
    <row r="33825" spans="1:4" x14ac:dyDescent="0.2">
      <c r="A33825">
        <v>89795</v>
      </c>
      <c r="B33825" t="s">
        <v>80</v>
      </c>
      <c r="C33825">
        <v>20078</v>
      </c>
      <c r="D33825">
        <v>0.1125</v>
      </c>
    </row>
    <row r="33826" spans="1:4" x14ac:dyDescent="0.2">
      <c r="A33826">
        <v>89795</v>
      </c>
      <c r="B33826" t="s">
        <v>80</v>
      </c>
      <c r="C33826">
        <v>3658</v>
      </c>
      <c r="D33826">
        <v>1</v>
      </c>
    </row>
    <row r="33827" spans="1:4" x14ac:dyDescent="0.2">
      <c r="A33827">
        <v>89795</v>
      </c>
      <c r="B33827" t="s">
        <v>80</v>
      </c>
      <c r="C33827">
        <v>297</v>
      </c>
      <c r="D33827">
        <v>3</v>
      </c>
    </row>
    <row r="33828" spans="1:4" x14ac:dyDescent="0.2">
      <c r="A33828">
        <v>89823</v>
      </c>
    </row>
    <row r="33829" spans="1:4" x14ac:dyDescent="0.2">
      <c r="A33829">
        <v>89823</v>
      </c>
      <c r="B33829" t="s">
        <v>6064</v>
      </c>
      <c r="C33829">
        <v>88267</v>
      </c>
      <c r="D33829">
        <v>0.14480000000000001</v>
      </c>
    </row>
    <row r="33830" spans="1:4" x14ac:dyDescent="0.2">
      <c r="A33830">
        <v>89823</v>
      </c>
      <c r="B33830" t="s">
        <v>6064</v>
      </c>
      <c r="C33830">
        <v>88248</v>
      </c>
      <c r="D33830">
        <v>0.14480000000000001</v>
      </c>
    </row>
    <row r="33831" spans="1:4" x14ac:dyDescent="0.2">
      <c r="A33831">
        <v>89823</v>
      </c>
      <c r="B33831" t="s">
        <v>80</v>
      </c>
      <c r="C33831">
        <v>20078</v>
      </c>
      <c r="D33831">
        <v>0.115</v>
      </c>
    </row>
    <row r="33832" spans="1:4" x14ac:dyDescent="0.2">
      <c r="A33832">
        <v>89823</v>
      </c>
      <c r="B33832" t="s">
        <v>80</v>
      </c>
      <c r="C33832">
        <v>3893</v>
      </c>
      <c r="D33832">
        <v>1</v>
      </c>
    </row>
    <row r="33833" spans="1:4" x14ac:dyDescent="0.2">
      <c r="A33833">
        <v>89823</v>
      </c>
      <c r="B33833" t="s">
        <v>80</v>
      </c>
      <c r="C33833">
        <v>301</v>
      </c>
      <c r="D33833">
        <v>2</v>
      </c>
    </row>
    <row r="33834" spans="1:4" x14ac:dyDescent="0.2">
      <c r="A33834">
        <v>89779</v>
      </c>
    </row>
    <row r="33835" spans="1:4" x14ac:dyDescent="0.2">
      <c r="A33835">
        <v>89779</v>
      </c>
      <c r="B33835" t="s">
        <v>6064</v>
      </c>
      <c r="C33835">
        <v>88267</v>
      </c>
      <c r="D33835">
        <v>0.12839999999999999</v>
      </c>
    </row>
    <row r="33836" spans="1:4" x14ac:dyDescent="0.2">
      <c r="A33836">
        <v>89779</v>
      </c>
      <c r="B33836" t="s">
        <v>6064</v>
      </c>
      <c r="C33836">
        <v>88248</v>
      </c>
      <c r="D33836">
        <v>0.12839999999999999</v>
      </c>
    </row>
    <row r="33837" spans="1:4" x14ac:dyDescent="0.2">
      <c r="A33837">
        <v>89779</v>
      </c>
      <c r="B33837" t="s">
        <v>80</v>
      </c>
      <c r="C33837">
        <v>20078</v>
      </c>
      <c r="D33837">
        <v>0.115</v>
      </c>
    </row>
    <row r="33838" spans="1:4" x14ac:dyDescent="0.2">
      <c r="A33838">
        <v>89779</v>
      </c>
      <c r="B33838" t="s">
        <v>80</v>
      </c>
      <c r="C33838">
        <v>3893</v>
      </c>
      <c r="D33838">
        <v>1</v>
      </c>
    </row>
    <row r="33839" spans="1:4" x14ac:dyDescent="0.2">
      <c r="A33839">
        <v>89779</v>
      </c>
      <c r="B33839" t="s">
        <v>80</v>
      </c>
      <c r="C33839">
        <v>301</v>
      </c>
      <c r="D33839">
        <v>2</v>
      </c>
    </row>
    <row r="33840" spans="1:4" x14ac:dyDescent="0.2">
      <c r="A33840">
        <v>89857</v>
      </c>
    </row>
    <row r="33841" spans="1:4" x14ac:dyDescent="0.2">
      <c r="A33841">
        <v>89857</v>
      </c>
      <c r="B33841" t="s">
        <v>6064</v>
      </c>
      <c r="C33841">
        <v>88267</v>
      </c>
      <c r="D33841">
        <v>0.18490000000000001</v>
      </c>
    </row>
    <row r="33842" spans="1:4" x14ac:dyDescent="0.2">
      <c r="A33842">
        <v>89857</v>
      </c>
      <c r="B33842" t="s">
        <v>6064</v>
      </c>
      <c r="C33842">
        <v>88248</v>
      </c>
      <c r="D33842">
        <v>0.18490000000000001</v>
      </c>
    </row>
    <row r="33843" spans="1:4" x14ac:dyDescent="0.2">
      <c r="A33843">
        <v>89857</v>
      </c>
      <c r="B33843" t="s">
        <v>80</v>
      </c>
      <c r="C33843">
        <v>20078</v>
      </c>
      <c r="D33843">
        <v>0.115</v>
      </c>
    </row>
    <row r="33844" spans="1:4" x14ac:dyDescent="0.2">
      <c r="A33844">
        <v>89857</v>
      </c>
      <c r="B33844" t="s">
        <v>80</v>
      </c>
      <c r="C33844">
        <v>3893</v>
      </c>
      <c r="D33844">
        <v>1</v>
      </c>
    </row>
    <row r="33845" spans="1:4" x14ac:dyDescent="0.2">
      <c r="A33845">
        <v>89857</v>
      </c>
      <c r="B33845" t="s">
        <v>80</v>
      </c>
      <c r="C33845">
        <v>301</v>
      </c>
      <c r="D33845">
        <v>2</v>
      </c>
    </row>
    <row r="33846" spans="1:4" x14ac:dyDescent="0.2">
      <c r="A33846">
        <v>89814</v>
      </c>
    </row>
    <row r="33847" spans="1:4" x14ac:dyDescent="0.2">
      <c r="A33847">
        <v>89814</v>
      </c>
      <c r="B33847" t="s">
        <v>6064</v>
      </c>
      <c r="C33847">
        <v>88267</v>
      </c>
      <c r="D33847">
        <v>2.2800000000000001E-2</v>
      </c>
    </row>
    <row r="33848" spans="1:4" x14ac:dyDescent="0.2">
      <c r="A33848">
        <v>89814</v>
      </c>
      <c r="B33848" t="s">
        <v>6064</v>
      </c>
      <c r="C33848">
        <v>88248</v>
      </c>
      <c r="D33848">
        <v>2.2800000000000001E-2</v>
      </c>
    </row>
    <row r="33849" spans="1:4" x14ac:dyDescent="0.2">
      <c r="A33849">
        <v>89814</v>
      </c>
      <c r="B33849" t="s">
        <v>80</v>
      </c>
      <c r="C33849">
        <v>20078</v>
      </c>
      <c r="D33849">
        <v>0.05</v>
      </c>
    </row>
    <row r="33850" spans="1:4" x14ac:dyDescent="0.2">
      <c r="A33850">
        <v>89814</v>
      </c>
      <c r="B33850" t="s">
        <v>80</v>
      </c>
      <c r="C33850">
        <v>3848</v>
      </c>
      <c r="D33850">
        <v>1</v>
      </c>
    </row>
    <row r="33851" spans="1:4" x14ac:dyDescent="0.2">
      <c r="A33851">
        <v>89814</v>
      </c>
      <c r="B33851" t="s">
        <v>80</v>
      </c>
      <c r="C33851">
        <v>296</v>
      </c>
      <c r="D33851">
        <v>2</v>
      </c>
    </row>
    <row r="33852" spans="1:4" x14ac:dyDescent="0.2">
      <c r="A33852">
        <v>89754</v>
      </c>
    </row>
    <row r="33853" spans="1:4" x14ac:dyDescent="0.2">
      <c r="A33853">
        <v>89754</v>
      </c>
      <c r="B33853" t="s">
        <v>6064</v>
      </c>
      <c r="C33853">
        <v>88267</v>
      </c>
      <c r="D33853">
        <v>9.1899999999999996E-2</v>
      </c>
    </row>
    <row r="33854" spans="1:4" x14ac:dyDescent="0.2">
      <c r="A33854">
        <v>89754</v>
      </c>
      <c r="B33854" t="s">
        <v>6064</v>
      </c>
      <c r="C33854">
        <v>88248</v>
      </c>
      <c r="D33854">
        <v>9.1899999999999996E-2</v>
      </c>
    </row>
    <row r="33855" spans="1:4" x14ac:dyDescent="0.2">
      <c r="A33855">
        <v>89754</v>
      </c>
      <c r="B33855" t="s">
        <v>80</v>
      </c>
      <c r="C33855">
        <v>20078</v>
      </c>
      <c r="D33855">
        <v>0.05</v>
      </c>
    </row>
    <row r="33856" spans="1:4" x14ac:dyDescent="0.2">
      <c r="A33856">
        <v>89754</v>
      </c>
      <c r="B33856" t="s">
        <v>80</v>
      </c>
      <c r="C33856">
        <v>3848</v>
      </c>
      <c r="D33856">
        <v>1</v>
      </c>
    </row>
    <row r="33857" spans="1:4" x14ac:dyDescent="0.2">
      <c r="A33857">
        <v>89754</v>
      </c>
      <c r="B33857" t="s">
        <v>80</v>
      </c>
      <c r="C33857">
        <v>296</v>
      </c>
      <c r="D33857">
        <v>2</v>
      </c>
    </row>
    <row r="33858" spans="1:4" x14ac:dyDescent="0.2">
      <c r="A33858">
        <v>89819</v>
      </c>
    </row>
    <row r="33859" spans="1:4" x14ac:dyDescent="0.2">
      <c r="A33859">
        <v>89819</v>
      </c>
      <c r="B33859" t="s">
        <v>6064</v>
      </c>
      <c r="C33859">
        <v>88267</v>
      </c>
      <c r="D33859">
        <v>8.3799999999999999E-2</v>
      </c>
    </row>
    <row r="33860" spans="1:4" x14ac:dyDescent="0.2">
      <c r="A33860">
        <v>89819</v>
      </c>
      <c r="B33860" t="s">
        <v>6064</v>
      </c>
      <c r="C33860">
        <v>88248</v>
      </c>
      <c r="D33860">
        <v>8.3799999999999999E-2</v>
      </c>
    </row>
    <row r="33861" spans="1:4" x14ac:dyDescent="0.2">
      <c r="A33861">
        <v>89819</v>
      </c>
      <c r="B33861" t="s">
        <v>80</v>
      </c>
      <c r="C33861">
        <v>20078</v>
      </c>
      <c r="D33861">
        <v>7.4999999999999997E-2</v>
      </c>
    </row>
    <row r="33862" spans="1:4" x14ac:dyDescent="0.2">
      <c r="A33862">
        <v>89819</v>
      </c>
      <c r="B33862" t="s">
        <v>80</v>
      </c>
      <c r="C33862">
        <v>3895</v>
      </c>
      <c r="D33862">
        <v>1</v>
      </c>
    </row>
    <row r="33863" spans="1:4" x14ac:dyDescent="0.2">
      <c r="A33863">
        <v>89819</v>
      </c>
      <c r="B33863" t="s">
        <v>80</v>
      </c>
      <c r="C33863">
        <v>297</v>
      </c>
      <c r="D33863">
        <v>2</v>
      </c>
    </row>
    <row r="33864" spans="1:4" x14ac:dyDescent="0.2">
      <c r="A33864">
        <v>89776</v>
      </c>
    </row>
    <row r="33865" spans="1:4" x14ac:dyDescent="0.2">
      <c r="A33865">
        <v>89776</v>
      </c>
      <c r="B33865" t="s">
        <v>6064</v>
      </c>
      <c r="C33865">
        <v>88267</v>
      </c>
      <c r="D33865">
        <v>0.11020000000000001</v>
      </c>
    </row>
    <row r="33866" spans="1:4" x14ac:dyDescent="0.2">
      <c r="A33866">
        <v>89776</v>
      </c>
      <c r="B33866" t="s">
        <v>6064</v>
      </c>
      <c r="C33866">
        <v>88248</v>
      </c>
      <c r="D33866">
        <v>0.11020000000000001</v>
      </c>
    </row>
    <row r="33867" spans="1:4" x14ac:dyDescent="0.2">
      <c r="A33867">
        <v>89776</v>
      </c>
      <c r="B33867" t="s">
        <v>80</v>
      </c>
      <c r="C33867">
        <v>20078</v>
      </c>
      <c r="D33867">
        <v>7.4999999999999997E-2</v>
      </c>
    </row>
    <row r="33868" spans="1:4" x14ac:dyDescent="0.2">
      <c r="A33868">
        <v>89776</v>
      </c>
      <c r="B33868" t="s">
        <v>80</v>
      </c>
      <c r="C33868">
        <v>3895</v>
      </c>
      <c r="D33868">
        <v>1</v>
      </c>
    </row>
    <row r="33869" spans="1:4" x14ac:dyDescent="0.2">
      <c r="A33869">
        <v>89776</v>
      </c>
      <c r="B33869" t="s">
        <v>80</v>
      </c>
      <c r="C33869">
        <v>297</v>
      </c>
      <c r="D33869">
        <v>2</v>
      </c>
    </row>
    <row r="33870" spans="1:4" x14ac:dyDescent="0.2">
      <c r="A33870">
        <v>89821</v>
      </c>
    </row>
    <row r="33871" spans="1:4" x14ac:dyDescent="0.2">
      <c r="A33871">
        <v>89821</v>
      </c>
      <c r="B33871" t="s">
        <v>6064</v>
      </c>
      <c r="C33871">
        <v>88267</v>
      </c>
      <c r="D33871">
        <v>0.14480000000000001</v>
      </c>
    </row>
    <row r="33872" spans="1:4" x14ac:dyDescent="0.2">
      <c r="A33872">
        <v>89821</v>
      </c>
      <c r="B33872" t="s">
        <v>6064</v>
      </c>
      <c r="C33872">
        <v>88248</v>
      </c>
      <c r="D33872">
        <v>0.14480000000000001</v>
      </c>
    </row>
    <row r="33873" spans="1:4" x14ac:dyDescent="0.2">
      <c r="A33873">
        <v>89821</v>
      </c>
      <c r="B33873" t="s">
        <v>80</v>
      </c>
      <c r="C33873">
        <v>38383</v>
      </c>
      <c r="D33873">
        <v>5.4000000000000003E-3</v>
      </c>
    </row>
    <row r="33874" spans="1:4" x14ac:dyDescent="0.2">
      <c r="A33874">
        <v>89821</v>
      </c>
      <c r="B33874" t="s">
        <v>80</v>
      </c>
      <c r="C33874">
        <v>20083</v>
      </c>
      <c r="D33874">
        <v>0.04</v>
      </c>
    </row>
    <row r="33875" spans="1:4" x14ac:dyDescent="0.2">
      <c r="A33875">
        <v>89821</v>
      </c>
      <c r="B33875" t="s">
        <v>80</v>
      </c>
      <c r="C33875">
        <v>3899</v>
      </c>
      <c r="D33875">
        <v>1</v>
      </c>
    </row>
    <row r="33876" spans="1:4" x14ac:dyDescent="0.2">
      <c r="A33876">
        <v>89821</v>
      </c>
      <c r="B33876" t="s">
        <v>80</v>
      </c>
      <c r="C33876">
        <v>122</v>
      </c>
      <c r="D33876">
        <v>2.4500000000000001E-2</v>
      </c>
    </row>
    <row r="33877" spans="1:4" x14ac:dyDescent="0.2">
      <c r="A33877">
        <v>89778</v>
      </c>
    </row>
    <row r="33878" spans="1:4" x14ac:dyDescent="0.2">
      <c r="A33878">
        <v>89778</v>
      </c>
      <c r="B33878" t="s">
        <v>6064</v>
      </c>
      <c r="C33878">
        <v>88267</v>
      </c>
      <c r="D33878">
        <v>0.12839999999999999</v>
      </c>
    </row>
    <row r="33879" spans="1:4" x14ac:dyDescent="0.2">
      <c r="A33879">
        <v>89778</v>
      </c>
      <c r="B33879" t="s">
        <v>6064</v>
      </c>
      <c r="C33879">
        <v>88248</v>
      </c>
      <c r="D33879">
        <v>0.12839999999999999</v>
      </c>
    </row>
    <row r="33880" spans="1:4" x14ac:dyDescent="0.2">
      <c r="A33880">
        <v>89778</v>
      </c>
      <c r="B33880" t="s">
        <v>80</v>
      </c>
      <c r="C33880">
        <v>38383</v>
      </c>
      <c r="D33880">
        <v>5.4000000000000003E-3</v>
      </c>
    </row>
    <row r="33881" spans="1:4" x14ac:dyDescent="0.2">
      <c r="A33881">
        <v>89778</v>
      </c>
      <c r="B33881" t="s">
        <v>80</v>
      </c>
      <c r="C33881">
        <v>20083</v>
      </c>
      <c r="D33881">
        <v>0.04</v>
      </c>
    </row>
    <row r="33882" spans="1:4" x14ac:dyDescent="0.2">
      <c r="A33882">
        <v>89778</v>
      </c>
      <c r="B33882" t="s">
        <v>80</v>
      </c>
      <c r="C33882">
        <v>3899</v>
      </c>
      <c r="D33882">
        <v>1</v>
      </c>
    </row>
    <row r="33883" spans="1:4" x14ac:dyDescent="0.2">
      <c r="A33883">
        <v>89778</v>
      </c>
      <c r="B33883" t="s">
        <v>80</v>
      </c>
      <c r="C33883">
        <v>122</v>
      </c>
      <c r="D33883">
        <v>2.4500000000000001E-2</v>
      </c>
    </row>
    <row r="33884" spans="1:4" x14ac:dyDescent="0.2">
      <c r="A33884">
        <v>89856</v>
      </c>
    </row>
    <row r="33885" spans="1:4" x14ac:dyDescent="0.2">
      <c r="A33885">
        <v>89856</v>
      </c>
      <c r="B33885" t="s">
        <v>6064</v>
      </c>
      <c r="C33885">
        <v>88267</v>
      </c>
      <c r="D33885">
        <v>0.18490000000000001</v>
      </c>
    </row>
    <row r="33886" spans="1:4" x14ac:dyDescent="0.2">
      <c r="A33886">
        <v>89856</v>
      </c>
      <c r="B33886" t="s">
        <v>6064</v>
      </c>
      <c r="C33886">
        <v>88248</v>
      </c>
      <c r="D33886">
        <v>0.18490000000000001</v>
      </c>
    </row>
    <row r="33887" spans="1:4" x14ac:dyDescent="0.2">
      <c r="A33887">
        <v>89856</v>
      </c>
      <c r="B33887" t="s">
        <v>80</v>
      </c>
      <c r="C33887">
        <v>38383</v>
      </c>
      <c r="D33887">
        <v>7.7000000000000002E-3</v>
      </c>
    </row>
    <row r="33888" spans="1:4" x14ac:dyDescent="0.2">
      <c r="A33888">
        <v>89856</v>
      </c>
      <c r="B33888" t="s">
        <v>80</v>
      </c>
      <c r="C33888">
        <v>20083</v>
      </c>
      <c r="D33888">
        <v>0.04</v>
      </c>
    </row>
    <row r="33889" spans="1:4" x14ac:dyDescent="0.2">
      <c r="A33889">
        <v>89856</v>
      </c>
      <c r="B33889" t="s">
        <v>80</v>
      </c>
      <c r="C33889">
        <v>3899</v>
      </c>
      <c r="D33889">
        <v>1</v>
      </c>
    </row>
    <row r="33890" spans="1:4" x14ac:dyDescent="0.2">
      <c r="A33890">
        <v>89856</v>
      </c>
      <c r="B33890" t="s">
        <v>80</v>
      </c>
      <c r="C33890">
        <v>122</v>
      </c>
      <c r="D33890">
        <v>2.4500000000000001E-2</v>
      </c>
    </row>
    <row r="33891" spans="1:4" x14ac:dyDescent="0.2">
      <c r="A33891">
        <v>89752</v>
      </c>
    </row>
    <row r="33892" spans="1:4" x14ac:dyDescent="0.2">
      <c r="A33892">
        <v>89752</v>
      </c>
      <c r="B33892" t="s">
        <v>6064</v>
      </c>
      <c r="C33892">
        <v>88267</v>
      </c>
      <c r="D33892">
        <v>8.4599999999999995E-2</v>
      </c>
    </row>
    <row r="33893" spans="1:4" x14ac:dyDescent="0.2">
      <c r="A33893">
        <v>89752</v>
      </c>
      <c r="B33893" t="s">
        <v>6064</v>
      </c>
      <c r="C33893">
        <v>88248</v>
      </c>
      <c r="D33893">
        <v>8.4599999999999995E-2</v>
      </c>
    </row>
    <row r="33894" spans="1:4" x14ac:dyDescent="0.2">
      <c r="A33894">
        <v>89752</v>
      </c>
      <c r="B33894" t="s">
        <v>80</v>
      </c>
      <c r="C33894">
        <v>38383</v>
      </c>
      <c r="D33894">
        <v>7.1000000000000004E-3</v>
      </c>
    </row>
    <row r="33895" spans="1:4" x14ac:dyDescent="0.2">
      <c r="A33895">
        <v>89752</v>
      </c>
      <c r="B33895" t="s">
        <v>80</v>
      </c>
      <c r="C33895">
        <v>20083</v>
      </c>
      <c r="D33895">
        <v>1.4999999999999999E-2</v>
      </c>
    </row>
    <row r="33896" spans="1:4" x14ac:dyDescent="0.2">
      <c r="A33896">
        <v>89752</v>
      </c>
      <c r="B33896" t="s">
        <v>80</v>
      </c>
      <c r="C33896">
        <v>3897</v>
      </c>
      <c r="D33896">
        <v>1</v>
      </c>
    </row>
    <row r="33897" spans="1:4" x14ac:dyDescent="0.2">
      <c r="A33897">
        <v>89752</v>
      </c>
      <c r="B33897" t="s">
        <v>80</v>
      </c>
      <c r="C33897">
        <v>122</v>
      </c>
      <c r="D33897">
        <v>9.9000000000000008E-3</v>
      </c>
    </row>
    <row r="33898" spans="1:4" x14ac:dyDescent="0.2">
      <c r="A33898">
        <v>89813</v>
      </c>
    </row>
    <row r="33899" spans="1:4" x14ac:dyDescent="0.2">
      <c r="A33899">
        <v>89813</v>
      </c>
      <c r="B33899" t="s">
        <v>6064</v>
      </c>
      <c r="C33899">
        <v>88267</v>
      </c>
      <c r="D33899">
        <v>2.2800000000000001E-2</v>
      </c>
    </row>
    <row r="33900" spans="1:4" x14ac:dyDescent="0.2">
      <c r="A33900">
        <v>89813</v>
      </c>
      <c r="B33900" t="s">
        <v>6064</v>
      </c>
      <c r="C33900">
        <v>88248</v>
      </c>
      <c r="D33900">
        <v>2.2800000000000001E-2</v>
      </c>
    </row>
    <row r="33901" spans="1:4" x14ac:dyDescent="0.2">
      <c r="A33901">
        <v>89813</v>
      </c>
      <c r="B33901" t="s">
        <v>80</v>
      </c>
      <c r="C33901">
        <v>38383</v>
      </c>
      <c r="D33901">
        <v>8.0000000000000002E-3</v>
      </c>
    </row>
    <row r="33902" spans="1:4" x14ac:dyDescent="0.2">
      <c r="A33902">
        <v>89813</v>
      </c>
      <c r="B33902" t="s">
        <v>80</v>
      </c>
      <c r="C33902">
        <v>20083</v>
      </c>
      <c r="D33902">
        <v>1.0999999999999999E-2</v>
      </c>
    </row>
    <row r="33903" spans="1:4" x14ac:dyDescent="0.2">
      <c r="A33903">
        <v>89813</v>
      </c>
      <c r="B33903" t="s">
        <v>80</v>
      </c>
      <c r="C33903">
        <v>3875</v>
      </c>
      <c r="D33903">
        <v>1</v>
      </c>
    </row>
    <row r="33904" spans="1:4" x14ac:dyDescent="0.2">
      <c r="A33904">
        <v>89813</v>
      </c>
      <c r="B33904" t="s">
        <v>80</v>
      </c>
      <c r="C33904">
        <v>122</v>
      </c>
      <c r="D33904">
        <v>7.3000000000000001E-3</v>
      </c>
    </row>
    <row r="33905" spans="1:4" x14ac:dyDescent="0.2">
      <c r="A33905">
        <v>89753</v>
      </c>
    </row>
    <row r="33906" spans="1:4" x14ac:dyDescent="0.2">
      <c r="A33906">
        <v>89753</v>
      </c>
      <c r="B33906" t="s">
        <v>6064</v>
      </c>
      <c r="C33906">
        <v>88267</v>
      </c>
      <c r="D33906">
        <v>9.1899999999999996E-2</v>
      </c>
    </row>
    <row r="33907" spans="1:4" x14ac:dyDescent="0.2">
      <c r="A33907">
        <v>89753</v>
      </c>
      <c r="B33907" t="s">
        <v>6064</v>
      </c>
      <c r="C33907">
        <v>88248</v>
      </c>
      <c r="D33907">
        <v>9.1899999999999996E-2</v>
      </c>
    </row>
    <row r="33908" spans="1:4" x14ac:dyDescent="0.2">
      <c r="A33908">
        <v>89753</v>
      </c>
      <c r="B33908" t="s">
        <v>80</v>
      </c>
      <c r="C33908">
        <v>38383</v>
      </c>
      <c r="D33908">
        <v>3.9E-2</v>
      </c>
    </row>
    <row r="33909" spans="1:4" x14ac:dyDescent="0.2">
      <c r="A33909">
        <v>89753</v>
      </c>
      <c r="B33909" t="s">
        <v>80</v>
      </c>
      <c r="C33909">
        <v>20083</v>
      </c>
      <c r="D33909">
        <v>1.0999999999999999E-2</v>
      </c>
    </row>
    <row r="33910" spans="1:4" x14ac:dyDescent="0.2">
      <c r="A33910">
        <v>89753</v>
      </c>
      <c r="B33910" t="s">
        <v>80</v>
      </c>
      <c r="C33910">
        <v>3875</v>
      </c>
      <c r="D33910">
        <v>1</v>
      </c>
    </row>
    <row r="33911" spans="1:4" x14ac:dyDescent="0.2">
      <c r="A33911">
        <v>89753</v>
      </c>
      <c r="B33911" t="s">
        <v>80</v>
      </c>
      <c r="C33911">
        <v>122</v>
      </c>
      <c r="D33911">
        <v>7.3000000000000001E-3</v>
      </c>
    </row>
    <row r="33912" spans="1:4" x14ac:dyDescent="0.2">
      <c r="A33912">
        <v>89817</v>
      </c>
    </row>
    <row r="33913" spans="1:4" x14ac:dyDescent="0.2">
      <c r="A33913">
        <v>89817</v>
      </c>
      <c r="B33913" t="s">
        <v>6064</v>
      </c>
      <c r="C33913">
        <v>88267</v>
      </c>
      <c r="D33913">
        <v>8.3799999999999999E-2</v>
      </c>
    </row>
    <row r="33914" spans="1:4" x14ac:dyDescent="0.2">
      <c r="A33914">
        <v>89817</v>
      </c>
      <c r="B33914" t="s">
        <v>6064</v>
      </c>
      <c r="C33914">
        <v>88248</v>
      </c>
      <c r="D33914">
        <v>8.3799999999999999E-2</v>
      </c>
    </row>
    <row r="33915" spans="1:4" x14ac:dyDescent="0.2">
      <c r="A33915">
        <v>89817</v>
      </c>
      <c r="B33915" t="s">
        <v>80</v>
      </c>
      <c r="C33915">
        <v>38383</v>
      </c>
      <c r="D33915">
        <v>3.1E-2</v>
      </c>
    </row>
    <row r="33916" spans="1:4" x14ac:dyDescent="0.2">
      <c r="A33916">
        <v>89817</v>
      </c>
      <c r="B33916" t="s">
        <v>80</v>
      </c>
      <c r="C33916">
        <v>20083</v>
      </c>
      <c r="D33916">
        <v>2.5999999999999999E-2</v>
      </c>
    </row>
    <row r="33917" spans="1:4" x14ac:dyDescent="0.2">
      <c r="A33917">
        <v>89817</v>
      </c>
      <c r="B33917" t="s">
        <v>80</v>
      </c>
      <c r="C33917">
        <v>3898</v>
      </c>
      <c r="D33917">
        <v>1</v>
      </c>
    </row>
    <row r="33918" spans="1:4" x14ac:dyDescent="0.2">
      <c r="A33918">
        <v>89817</v>
      </c>
      <c r="B33918" t="s">
        <v>80</v>
      </c>
      <c r="C33918">
        <v>122</v>
      </c>
      <c r="D33918">
        <v>1.67E-2</v>
      </c>
    </row>
    <row r="33919" spans="1:4" x14ac:dyDescent="0.2">
      <c r="A33919">
        <v>89774</v>
      </c>
    </row>
    <row r="33920" spans="1:4" x14ac:dyDescent="0.2">
      <c r="A33920">
        <v>89774</v>
      </c>
      <c r="B33920" t="s">
        <v>6064</v>
      </c>
      <c r="C33920">
        <v>88267</v>
      </c>
      <c r="D33920">
        <v>0.11020000000000001</v>
      </c>
    </row>
    <row r="33921" spans="1:4" x14ac:dyDescent="0.2">
      <c r="A33921">
        <v>89774</v>
      </c>
      <c r="B33921" t="s">
        <v>6064</v>
      </c>
      <c r="C33921">
        <v>88248</v>
      </c>
      <c r="D33921">
        <v>0.11020000000000001</v>
      </c>
    </row>
    <row r="33922" spans="1:4" x14ac:dyDescent="0.2">
      <c r="A33922">
        <v>89774</v>
      </c>
      <c r="B33922" t="s">
        <v>80</v>
      </c>
      <c r="C33922">
        <v>38383</v>
      </c>
      <c r="D33922">
        <v>4.5999999999999999E-2</v>
      </c>
    </row>
    <row r="33923" spans="1:4" x14ac:dyDescent="0.2">
      <c r="A33923">
        <v>89774</v>
      </c>
      <c r="B33923" t="s">
        <v>80</v>
      </c>
      <c r="C33923">
        <v>20083</v>
      </c>
      <c r="D33923">
        <v>2.5999999999999999E-2</v>
      </c>
    </row>
    <row r="33924" spans="1:4" x14ac:dyDescent="0.2">
      <c r="A33924">
        <v>89774</v>
      </c>
      <c r="B33924" t="s">
        <v>80</v>
      </c>
      <c r="C33924">
        <v>3898</v>
      </c>
      <c r="D33924">
        <v>1</v>
      </c>
    </row>
    <row r="33925" spans="1:4" x14ac:dyDescent="0.2">
      <c r="A33925">
        <v>89774</v>
      </c>
      <c r="B33925" t="s">
        <v>80</v>
      </c>
      <c r="C33925">
        <v>122</v>
      </c>
      <c r="D33925">
        <v>1.67E-2</v>
      </c>
    </row>
    <row r="33926" spans="1:4" x14ac:dyDescent="0.2">
      <c r="A33926">
        <v>95693</v>
      </c>
    </row>
    <row r="33927" spans="1:4" x14ac:dyDescent="0.2">
      <c r="A33927">
        <v>95693</v>
      </c>
      <c r="B33927" t="s">
        <v>6064</v>
      </c>
      <c r="C33927">
        <v>88267</v>
      </c>
      <c r="D33927">
        <v>0.24030000000000001</v>
      </c>
    </row>
    <row r="33928" spans="1:4" x14ac:dyDescent="0.2">
      <c r="A33928">
        <v>95693</v>
      </c>
      <c r="B33928" t="s">
        <v>6064</v>
      </c>
      <c r="C33928">
        <v>88248</v>
      </c>
      <c r="D33928">
        <v>0.24030000000000001</v>
      </c>
    </row>
    <row r="33929" spans="1:4" x14ac:dyDescent="0.2">
      <c r="A33929">
        <v>95693</v>
      </c>
      <c r="B33929" t="s">
        <v>80</v>
      </c>
      <c r="C33929">
        <v>38676</v>
      </c>
      <c r="D33929">
        <v>1</v>
      </c>
    </row>
    <row r="33930" spans="1:4" x14ac:dyDescent="0.2">
      <c r="A33930">
        <v>95693</v>
      </c>
      <c r="B33930" t="s">
        <v>80</v>
      </c>
      <c r="C33930">
        <v>38383</v>
      </c>
      <c r="D33930">
        <v>0.01</v>
      </c>
    </row>
    <row r="33931" spans="1:4" x14ac:dyDescent="0.2">
      <c r="A33931">
        <v>95693</v>
      </c>
      <c r="B33931" t="s">
        <v>80</v>
      </c>
      <c r="C33931">
        <v>20083</v>
      </c>
      <c r="D33931">
        <v>0.05</v>
      </c>
    </row>
    <row r="33932" spans="1:4" x14ac:dyDescent="0.2">
      <c r="A33932">
        <v>95693</v>
      </c>
      <c r="B33932" t="s">
        <v>80</v>
      </c>
      <c r="C33932">
        <v>122</v>
      </c>
      <c r="D33932">
        <v>3.0599999999999999E-2</v>
      </c>
    </row>
    <row r="33933" spans="1:4" x14ac:dyDescent="0.2">
      <c r="A33933">
        <v>89833</v>
      </c>
    </row>
    <row r="33934" spans="1:4" x14ac:dyDescent="0.2">
      <c r="A33934">
        <v>89833</v>
      </c>
      <c r="B33934" t="s">
        <v>6064</v>
      </c>
      <c r="C33934">
        <v>88267</v>
      </c>
      <c r="D33934">
        <v>0.28960000000000002</v>
      </c>
    </row>
    <row r="33935" spans="1:4" x14ac:dyDescent="0.2">
      <c r="A33935">
        <v>89833</v>
      </c>
      <c r="B33935" t="s">
        <v>6064</v>
      </c>
      <c r="C33935">
        <v>88248</v>
      </c>
      <c r="D33935">
        <v>0.28960000000000002</v>
      </c>
    </row>
    <row r="33936" spans="1:4" x14ac:dyDescent="0.2">
      <c r="A33936">
        <v>89833</v>
      </c>
      <c r="B33936" t="s">
        <v>80</v>
      </c>
      <c r="C33936">
        <v>20078</v>
      </c>
      <c r="D33936">
        <v>0.17249999999999999</v>
      </c>
    </row>
    <row r="33937" spans="1:4" x14ac:dyDescent="0.2">
      <c r="A33937">
        <v>89833</v>
      </c>
      <c r="B33937" t="s">
        <v>80</v>
      </c>
      <c r="C33937">
        <v>7091</v>
      </c>
      <c r="D33937">
        <v>1</v>
      </c>
    </row>
    <row r="33938" spans="1:4" x14ac:dyDescent="0.2">
      <c r="A33938">
        <v>89833</v>
      </c>
      <c r="B33938" t="s">
        <v>80</v>
      </c>
      <c r="C33938">
        <v>301</v>
      </c>
      <c r="D33938">
        <v>3</v>
      </c>
    </row>
    <row r="33939" spans="1:4" x14ac:dyDescent="0.2">
      <c r="A33939">
        <v>89796</v>
      </c>
    </row>
    <row r="33940" spans="1:4" x14ac:dyDescent="0.2">
      <c r="A33940">
        <v>89796</v>
      </c>
      <c r="B33940" t="s">
        <v>6064</v>
      </c>
      <c r="C33940">
        <v>88267</v>
      </c>
      <c r="D33940">
        <v>0.25679999999999997</v>
      </c>
    </row>
    <row r="33941" spans="1:4" x14ac:dyDescent="0.2">
      <c r="A33941">
        <v>89796</v>
      </c>
      <c r="B33941" t="s">
        <v>6064</v>
      </c>
      <c r="C33941">
        <v>88248</v>
      </c>
      <c r="D33941">
        <v>0.25679999999999997</v>
      </c>
    </row>
    <row r="33942" spans="1:4" x14ac:dyDescent="0.2">
      <c r="A33942">
        <v>89796</v>
      </c>
      <c r="B33942" t="s">
        <v>80</v>
      </c>
      <c r="C33942">
        <v>20078</v>
      </c>
      <c r="D33942">
        <v>0.17249999999999999</v>
      </c>
    </row>
    <row r="33943" spans="1:4" x14ac:dyDescent="0.2">
      <c r="A33943">
        <v>89796</v>
      </c>
      <c r="B33943" t="s">
        <v>80</v>
      </c>
      <c r="C33943">
        <v>7091</v>
      </c>
      <c r="D33943">
        <v>1</v>
      </c>
    </row>
    <row r="33944" spans="1:4" x14ac:dyDescent="0.2">
      <c r="A33944">
        <v>89796</v>
      </c>
      <c r="B33944" t="s">
        <v>80</v>
      </c>
      <c r="C33944">
        <v>301</v>
      </c>
      <c r="D33944">
        <v>3</v>
      </c>
    </row>
    <row r="33945" spans="1:4" x14ac:dyDescent="0.2">
      <c r="A33945">
        <v>89860</v>
      </c>
    </row>
    <row r="33946" spans="1:4" x14ac:dyDescent="0.2">
      <c r="A33946">
        <v>89860</v>
      </c>
      <c r="B33946" t="s">
        <v>6064</v>
      </c>
      <c r="C33946">
        <v>88267</v>
      </c>
      <c r="D33946">
        <v>0.36980000000000002</v>
      </c>
    </row>
    <row r="33947" spans="1:4" x14ac:dyDescent="0.2">
      <c r="A33947">
        <v>89860</v>
      </c>
      <c r="B33947" t="s">
        <v>6064</v>
      </c>
      <c r="C33947">
        <v>88248</v>
      </c>
      <c r="D33947">
        <v>0.36980000000000002</v>
      </c>
    </row>
    <row r="33948" spans="1:4" x14ac:dyDescent="0.2">
      <c r="A33948">
        <v>89860</v>
      </c>
      <c r="B33948" t="s">
        <v>80</v>
      </c>
      <c r="C33948">
        <v>20078</v>
      </c>
      <c r="D33948">
        <v>0.17249999999999999</v>
      </c>
    </row>
    <row r="33949" spans="1:4" x14ac:dyDescent="0.2">
      <c r="A33949">
        <v>89860</v>
      </c>
      <c r="B33949" t="s">
        <v>80</v>
      </c>
      <c r="C33949">
        <v>7091</v>
      </c>
      <c r="D33949">
        <v>1</v>
      </c>
    </row>
    <row r="33950" spans="1:4" x14ac:dyDescent="0.2">
      <c r="A33950">
        <v>89860</v>
      </c>
      <c r="B33950" t="s">
        <v>80</v>
      </c>
      <c r="C33950">
        <v>301</v>
      </c>
      <c r="D33950">
        <v>3</v>
      </c>
    </row>
    <row r="33951" spans="1:4" x14ac:dyDescent="0.2">
      <c r="A33951">
        <v>89782</v>
      </c>
    </row>
    <row r="33952" spans="1:4" x14ac:dyDescent="0.2">
      <c r="A33952">
        <v>89782</v>
      </c>
      <c r="B33952" t="s">
        <v>6064</v>
      </c>
      <c r="C33952">
        <v>88267</v>
      </c>
      <c r="D33952">
        <v>0.16930000000000001</v>
      </c>
    </row>
    <row r="33953" spans="1:4" x14ac:dyDescent="0.2">
      <c r="A33953">
        <v>89782</v>
      </c>
      <c r="B33953" t="s">
        <v>6064</v>
      </c>
      <c r="C33953">
        <v>88248</v>
      </c>
      <c r="D33953">
        <v>0.16930000000000001</v>
      </c>
    </row>
    <row r="33954" spans="1:4" x14ac:dyDescent="0.2">
      <c r="A33954">
        <v>89782</v>
      </c>
      <c r="B33954" t="s">
        <v>80</v>
      </c>
      <c r="C33954">
        <v>38383</v>
      </c>
      <c r="D33954">
        <v>1.0699999999999999E-2</v>
      </c>
    </row>
    <row r="33955" spans="1:4" x14ac:dyDescent="0.2">
      <c r="A33955">
        <v>89782</v>
      </c>
      <c r="B33955" t="s">
        <v>80</v>
      </c>
      <c r="C33955">
        <v>20083</v>
      </c>
      <c r="D33955">
        <v>2.2499999999999999E-2</v>
      </c>
    </row>
    <row r="33956" spans="1:4" x14ac:dyDescent="0.2">
      <c r="A33956">
        <v>89782</v>
      </c>
      <c r="B33956" t="s">
        <v>80</v>
      </c>
      <c r="C33956">
        <v>7116</v>
      </c>
      <c r="D33956">
        <v>1</v>
      </c>
    </row>
    <row r="33957" spans="1:4" x14ac:dyDescent="0.2">
      <c r="A33957">
        <v>89782</v>
      </c>
      <c r="B33957" t="s">
        <v>80</v>
      </c>
      <c r="C33957">
        <v>122</v>
      </c>
      <c r="D33957">
        <v>1.4800000000000001E-2</v>
      </c>
    </row>
    <row r="33958" spans="1:4" x14ac:dyDescent="0.2">
      <c r="A33958">
        <v>89825</v>
      </c>
    </row>
    <row r="33959" spans="1:4" x14ac:dyDescent="0.2">
      <c r="A33959">
        <v>89825</v>
      </c>
      <c r="B33959" t="s">
        <v>6064</v>
      </c>
      <c r="C33959">
        <v>88267</v>
      </c>
      <c r="D33959">
        <v>4.5699999999999998E-2</v>
      </c>
    </row>
    <row r="33960" spans="1:4" x14ac:dyDescent="0.2">
      <c r="A33960">
        <v>89825</v>
      </c>
      <c r="B33960" t="s">
        <v>6064</v>
      </c>
      <c r="C33960">
        <v>88248</v>
      </c>
      <c r="D33960">
        <v>4.5699999999999998E-2</v>
      </c>
    </row>
    <row r="33961" spans="1:4" x14ac:dyDescent="0.2">
      <c r="A33961">
        <v>89825</v>
      </c>
      <c r="B33961" t="s">
        <v>80</v>
      </c>
      <c r="C33961">
        <v>20078</v>
      </c>
      <c r="D33961">
        <v>7.4999999999999997E-2</v>
      </c>
    </row>
    <row r="33962" spans="1:4" x14ac:dyDescent="0.2">
      <c r="A33962">
        <v>89825</v>
      </c>
      <c r="B33962" t="s">
        <v>80</v>
      </c>
      <c r="C33962">
        <v>7097</v>
      </c>
      <c r="D33962">
        <v>1</v>
      </c>
    </row>
    <row r="33963" spans="1:4" x14ac:dyDescent="0.2">
      <c r="A33963">
        <v>89825</v>
      </c>
      <c r="B33963" t="s">
        <v>80</v>
      </c>
      <c r="C33963">
        <v>296</v>
      </c>
      <c r="D33963">
        <v>3</v>
      </c>
    </row>
    <row r="33964" spans="1:4" x14ac:dyDescent="0.2">
      <c r="A33964">
        <v>89784</v>
      </c>
    </row>
    <row r="33965" spans="1:4" x14ac:dyDescent="0.2">
      <c r="A33965">
        <v>89784</v>
      </c>
      <c r="B33965" t="s">
        <v>6064</v>
      </c>
      <c r="C33965">
        <v>88267</v>
      </c>
      <c r="D33965">
        <v>0.18390000000000001</v>
      </c>
    </row>
    <row r="33966" spans="1:4" x14ac:dyDescent="0.2">
      <c r="A33966">
        <v>89784</v>
      </c>
      <c r="B33966" t="s">
        <v>6064</v>
      </c>
      <c r="C33966">
        <v>88248</v>
      </c>
      <c r="D33966">
        <v>0.18390000000000001</v>
      </c>
    </row>
    <row r="33967" spans="1:4" x14ac:dyDescent="0.2">
      <c r="A33967">
        <v>89784</v>
      </c>
      <c r="B33967" t="s">
        <v>80</v>
      </c>
      <c r="C33967">
        <v>20078</v>
      </c>
      <c r="D33967">
        <v>7.4999999999999997E-2</v>
      </c>
    </row>
    <row r="33968" spans="1:4" x14ac:dyDescent="0.2">
      <c r="A33968">
        <v>89784</v>
      </c>
      <c r="B33968" t="s">
        <v>80</v>
      </c>
      <c r="C33968">
        <v>7097</v>
      </c>
      <c r="D33968">
        <v>1</v>
      </c>
    </row>
    <row r="33969" spans="1:4" x14ac:dyDescent="0.2">
      <c r="A33969">
        <v>89784</v>
      </c>
      <c r="B33969" t="s">
        <v>80</v>
      </c>
      <c r="C33969">
        <v>296</v>
      </c>
      <c r="D33969">
        <v>3</v>
      </c>
    </row>
    <row r="33970" spans="1:4" x14ac:dyDescent="0.2">
      <c r="A33970">
        <v>89829</v>
      </c>
    </row>
    <row r="33971" spans="1:4" x14ac:dyDescent="0.2">
      <c r="A33971">
        <v>89829</v>
      </c>
      <c r="B33971" t="s">
        <v>6064</v>
      </c>
      <c r="C33971">
        <v>88267</v>
      </c>
      <c r="D33971">
        <v>0.1676</v>
      </c>
    </row>
    <row r="33972" spans="1:4" x14ac:dyDescent="0.2">
      <c r="A33972">
        <v>89829</v>
      </c>
      <c r="B33972" t="s">
        <v>6064</v>
      </c>
      <c r="C33972">
        <v>88248</v>
      </c>
      <c r="D33972">
        <v>0.1676</v>
      </c>
    </row>
    <row r="33973" spans="1:4" x14ac:dyDescent="0.2">
      <c r="A33973">
        <v>89829</v>
      </c>
      <c r="B33973" t="s">
        <v>80</v>
      </c>
      <c r="C33973">
        <v>20078</v>
      </c>
      <c r="D33973">
        <v>0.1125</v>
      </c>
    </row>
    <row r="33974" spans="1:4" x14ac:dyDescent="0.2">
      <c r="A33974">
        <v>89829</v>
      </c>
      <c r="B33974" t="s">
        <v>80</v>
      </c>
      <c r="C33974">
        <v>11658</v>
      </c>
      <c r="D33974">
        <v>1</v>
      </c>
    </row>
    <row r="33975" spans="1:4" x14ac:dyDescent="0.2">
      <c r="A33975">
        <v>89829</v>
      </c>
      <c r="B33975" t="s">
        <v>80</v>
      </c>
      <c r="C33975">
        <v>297</v>
      </c>
      <c r="D33975">
        <v>3</v>
      </c>
    </row>
    <row r="33976" spans="1:4" x14ac:dyDescent="0.2">
      <c r="A33976">
        <v>89786</v>
      </c>
    </row>
    <row r="33977" spans="1:4" x14ac:dyDescent="0.2">
      <c r="A33977">
        <v>89786</v>
      </c>
      <c r="B33977" t="s">
        <v>6064</v>
      </c>
      <c r="C33977">
        <v>88267</v>
      </c>
      <c r="D33977">
        <v>0.2203</v>
      </c>
    </row>
    <row r="33978" spans="1:4" x14ac:dyDescent="0.2">
      <c r="A33978">
        <v>89786</v>
      </c>
      <c r="B33978" t="s">
        <v>6064</v>
      </c>
      <c r="C33978">
        <v>88248</v>
      </c>
      <c r="D33978">
        <v>0.2203</v>
      </c>
    </row>
    <row r="33979" spans="1:4" x14ac:dyDescent="0.2">
      <c r="A33979">
        <v>89786</v>
      </c>
      <c r="B33979" t="s">
        <v>80</v>
      </c>
      <c r="C33979">
        <v>20078</v>
      </c>
      <c r="D33979">
        <v>0.1125</v>
      </c>
    </row>
    <row r="33980" spans="1:4" x14ac:dyDescent="0.2">
      <c r="A33980">
        <v>89786</v>
      </c>
      <c r="B33980" t="s">
        <v>80</v>
      </c>
      <c r="C33980">
        <v>11658</v>
      </c>
      <c r="D33980">
        <v>1</v>
      </c>
    </row>
    <row r="33981" spans="1:4" x14ac:dyDescent="0.2">
      <c r="A33981">
        <v>89786</v>
      </c>
      <c r="B33981" t="s">
        <v>80</v>
      </c>
      <c r="C33981">
        <v>297</v>
      </c>
      <c r="D33981">
        <v>3</v>
      </c>
    </row>
    <row r="33982" spans="1:4" x14ac:dyDescent="0.2">
      <c r="A33982">
        <v>104352</v>
      </c>
    </row>
    <row r="33983" spans="1:4" x14ac:dyDescent="0.2">
      <c r="A33983">
        <v>104352</v>
      </c>
      <c r="B33983" t="s">
        <v>6064</v>
      </c>
      <c r="C33983">
        <v>88267</v>
      </c>
      <c r="D33983">
        <v>0.20830000000000001</v>
      </c>
    </row>
    <row r="33984" spans="1:4" x14ac:dyDescent="0.2">
      <c r="A33984">
        <v>104352</v>
      </c>
      <c r="B33984" t="s">
        <v>6064</v>
      </c>
      <c r="C33984">
        <v>88248</v>
      </c>
      <c r="D33984">
        <v>0.20830000000000001</v>
      </c>
    </row>
    <row r="33985" spans="1:4" x14ac:dyDescent="0.2">
      <c r="A33985">
        <v>104352</v>
      </c>
      <c r="B33985" t="s">
        <v>80</v>
      </c>
      <c r="C33985">
        <v>20078</v>
      </c>
      <c r="D33985">
        <v>0.14000000000000001</v>
      </c>
    </row>
    <row r="33986" spans="1:4" x14ac:dyDescent="0.2">
      <c r="A33986">
        <v>104352</v>
      </c>
      <c r="B33986" t="s">
        <v>80</v>
      </c>
      <c r="C33986">
        <v>11655</v>
      </c>
      <c r="D33986">
        <v>1</v>
      </c>
    </row>
    <row r="33987" spans="1:4" x14ac:dyDescent="0.2">
      <c r="A33987">
        <v>104352</v>
      </c>
      <c r="B33987" t="s">
        <v>80</v>
      </c>
      <c r="C33987">
        <v>301</v>
      </c>
      <c r="D33987">
        <v>2</v>
      </c>
    </row>
    <row r="33988" spans="1:4" x14ac:dyDescent="0.2">
      <c r="A33988">
        <v>104352</v>
      </c>
      <c r="B33988" t="s">
        <v>80</v>
      </c>
      <c r="C33988">
        <v>296</v>
      </c>
      <c r="D33988">
        <v>1</v>
      </c>
    </row>
    <row r="33989" spans="1:4" x14ac:dyDescent="0.2">
      <c r="A33989">
        <v>104344</v>
      </c>
    </row>
    <row r="33990" spans="1:4" x14ac:dyDescent="0.2">
      <c r="A33990">
        <v>104344</v>
      </c>
      <c r="B33990" t="s">
        <v>6064</v>
      </c>
      <c r="C33990">
        <v>88267</v>
      </c>
      <c r="D33990">
        <v>0.23250000000000001</v>
      </c>
    </row>
    <row r="33991" spans="1:4" x14ac:dyDescent="0.2">
      <c r="A33991">
        <v>104344</v>
      </c>
      <c r="B33991" t="s">
        <v>6064</v>
      </c>
      <c r="C33991">
        <v>88248</v>
      </c>
      <c r="D33991">
        <v>0.23250000000000001</v>
      </c>
    </row>
    <row r="33992" spans="1:4" x14ac:dyDescent="0.2">
      <c r="A33992">
        <v>104344</v>
      </c>
      <c r="B33992" t="s">
        <v>80</v>
      </c>
      <c r="C33992">
        <v>20078</v>
      </c>
      <c r="D33992">
        <v>0.14000000000000001</v>
      </c>
    </row>
    <row r="33993" spans="1:4" x14ac:dyDescent="0.2">
      <c r="A33993">
        <v>104344</v>
      </c>
      <c r="B33993" t="s">
        <v>80</v>
      </c>
      <c r="C33993">
        <v>11655</v>
      </c>
      <c r="D33993">
        <v>1</v>
      </c>
    </row>
    <row r="33994" spans="1:4" x14ac:dyDescent="0.2">
      <c r="A33994">
        <v>104344</v>
      </c>
      <c r="B33994" t="s">
        <v>80</v>
      </c>
      <c r="C33994">
        <v>301</v>
      </c>
      <c r="D33994">
        <v>2</v>
      </c>
    </row>
    <row r="33995" spans="1:4" x14ac:dyDescent="0.2">
      <c r="A33995">
        <v>104344</v>
      </c>
      <c r="B33995" t="s">
        <v>80</v>
      </c>
      <c r="C33995">
        <v>296</v>
      </c>
      <c r="D33995">
        <v>1</v>
      </c>
    </row>
    <row r="33996" spans="1:4" x14ac:dyDescent="0.2">
      <c r="A33996">
        <v>104354</v>
      </c>
    </row>
    <row r="33997" spans="1:4" x14ac:dyDescent="0.2">
      <c r="A33997">
        <v>104354</v>
      </c>
      <c r="B33997" t="s">
        <v>6064</v>
      </c>
      <c r="C33997">
        <v>88267</v>
      </c>
      <c r="D33997">
        <v>0.24890000000000001</v>
      </c>
    </row>
    <row r="33998" spans="1:4" x14ac:dyDescent="0.2">
      <c r="A33998">
        <v>104354</v>
      </c>
      <c r="B33998" t="s">
        <v>6064</v>
      </c>
      <c r="C33998">
        <v>88248</v>
      </c>
      <c r="D33998">
        <v>0.24890000000000001</v>
      </c>
    </row>
    <row r="33999" spans="1:4" x14ac:dyDescent="0.2">
      <c r="A33999">
        <v>104354</v>
      </c>
      <c r="B33999" t="s">
        <v>80</v>
      </c>
      <c r="C33999">
        <v>20078</v>
      </c>
      <c r="D33999">
        <v>0.1525</v>
      </c>
    </row>
    <row r="34000" spans="1:4" x14ac:dyDescent="0.2">
      <c r="A34000">
        <v>104354</v>
      </c>
      <c r="B34000" t="s">
        <v>80</v>
      </c>
      <c r="C34000">
        <v>11656</v>
      </c>
      <c r="D34000">
        <v>1</v>
      </c>
    </row>
    <row r="34001" spans="1:4" x14ac:dyDescent="0.2">
      <c r="A34001">
        <v>104354</v>
      </c>
      <c r="B34001" t="s">
        <v>80</v>
      </c>
      <c r="C34001">
        <v>301</v>
      </c>
      <c r="D34001">
        <v>2</v>
      </c>
    </row>
    <row r="34002" spans="1:4" x14ac:dyDescent="0.2">
      <c r="A34002">
        <v>104354</v>
      </c>
      <c r="B34002" t="s">
        <v>80</v>
      </c>
      <c r="C34002">
        <v>297</v>
      </c>
      <c r="D34002">
        <v>1</v>
      </c>
    </row>
    <row r="34003" spans="1:4" x14ac:dyDescent="0.2">
      <c r="A34003">
        <v>104346</v>
      </c>
    </row>
    <row r="34004" spans="1:4" x14ac:dyDescent="0.2">
      <c r="A34004">
        <v>104346</v>
      </c>
      <c r="B34004" t="s">
        <v>6064</v>
      </c>
      <c r="C34004">
        <v>88267</v>
      </c>
      <c r="D34004">
        <v>0.24460000000000001</v>
      </c>
    </row>
    <row r="34005" spans="1:4" x14ac:dyDescent="0.2">
      <c r="A34005">
        <v>104346</v>
      </c>
      <c r="B34005" t="s">
        <v>6064</v>
      </c>
      <c r="C34005">
        <v>88248</v>
      </c>
      <c r="D34005">
        <v>0.24460000000000001</v>
      </c>
    </row>
    <row r="34006" spans="1:4" x14ac:dyDescent="0.2">
      <c r="A34006">
        <v>104346</v>
      </c>
      <c r="B34006" t="s">
        <v>80</v>
      </c>
      <c r="C34006">
        <v>20078</v>
      </c>
      <c r="D34006">
        <v>0.1525</v>
      </c>
    </row>
    <row r="34007" spans="1:4" x14ac:dyDescent="0.2">
      <c r="A34007">
        <v>104346</v>
      </c>
      <c r="B34007" t="s">
        <v>80</v>
      </c>
      <c r="C34007">
        <v>11656</v>
      </c>
      <c r="D34007">
        <v>1</v>
      </c>
    </row>
    <row r="34008" spans="1:4" x14ac:dyDescent="0.2">
      <c r="A34008">
        <v>104346</v>
      </c>
      <c r="B34008" t="s">
        <v>80</v>
      </c>
      <c r="C34008">
        <v>301</v>
      </c>
      <c r="D34008">
        <v>2</v>
      </c>
    </row>
    <row r="34009" spans="1:4" x14ac:dyDescent="0.2">
      <c r="A34009">
        <v>104346</v>
      </c>
      <c r="B34009" t="s">
        <v>80</v>
      </c>
      <c r="C34009">
        <v>297</v>
      </c>
      <c r="D34009">
        <v>1</v>
      </c>
    </row>
    <row r="34010" spans="1:4" x14ac:dyDescent="0.2">
      <c r="A34010">
        <v>104356</v>
      </c>
    </row>
    <row r="34011" spans="1:4" x14ac:dyDescent="0.2">
      <c r="A34011">
        <v>104356</v>
      </c>
      <c r="B34011" t="s">
        <v>6064</v>
      </c>
      <c r="C34011">
        <v>88267</v>
      </c>
      <c r="D34011">
        <v>7.2400000000000006E-2</v>
      </c>
    </row>
    <row r="34012" spans="1:4" x14ac:dyDescent="0.2">
      <c r="A34012">
        <v>104356</v>
      </c>
      <c r="B34012" t="s">
        <v>6064</v>
      </c>
      <c r="C34012">
        <v>88248</v>
      </c>
      <c r="D34012">
        <v>7.2400000000000006E-2</v>
      </c>
    </row>
    <row r="34013" spans="1:4" x14ac:dyDescent="0.2">
      <c r="A34013">
        <v>104356</v>
      </c>
      <c r="B34013" t="s">
        <v>80</v>
      </c>
      <c r="C34013">
        <v>39321</v>
      </c>
      <c r="D34013">
        <v>1</v>
      </c>
    </row>
    <row r="34014" spans="1:4" x14ac:dyDescent="0.2">
      <c r="A34014">
        <v>104356</v>
      </c>
      <c r="B34014" t="s">
        <v>80</v>
      </c>
      <c r="C34014">
        <v>38383</v>
      </c>
      <c r="D34014">
        <v>5.4000000000000003E-3</v>
      </c>
    </row>
    <row r="34015" spans="1:4" x14ac:dyDescent="0.2">
      <c r="A34015">
        <v>104356</v>
      </c>
      <c r="B34015" t="s">
        <v>80</v>
      </c>
      <c r="C34015">
        <v>20083</v>
      </c>
      <c r="D34015">
        <v>0.04</v>
      </c>
    </row>
    <row r="34016" spans="1:4" x14ac:dyDescent="0.2">
      <c r="A34016">
        <v>104356</v>
      </c>
      <c r="B34016" t="s">
        <v>80</v>
      </c>
      <c r="C34016">
        <v>122</v>
      </c>
      <c r="D34016">
        <v>2.4500000000000001E-2</v>
      </c>
    </row>
    <row r="34017" spans="1:4" x14ac:dyDescent="0.2">
      <c r="A34017">
        <v>104348</v>
      </c>
    </row>
    <row r="34018" spans="1:4" x14ac:dyDescent="0.2">
      <c r="A34018">
        <v>104348</v>
      </c>
      <c r="B34018" t="s">
        <v>6064</v>
      </c>
      <c r="C34018">
        <v>88267</v>
      </c>
      <c r="D34018">
        <v>1.14E-2</v>
      </c>
    </row>
    <row r="34019" spans="1:4" x14ac:dyDescent="0.2">
      <c r="A34019">
        <v>104348</v>
      </c>
      <c r="B34019" t="s">
        <v>6064</v>
      </c>
      <c r="C34019">
        <v>88248</v>
      </c>
      <c r="D34019">
        <v>1.14E-2</v>
      </c>
    </row>
    <row r="34020" spans="1:4" x14ac:dyDescent="0.2">
      <c r="A34020">
        <v>104348</v>
      </c>
      <c r="B34020" t="s">
        <v>80</v>
      </c>
      <c r="C34020">
        <v>39319</v>
      </c>
      <c r="D34020">
        <v>1</v>
      </c>
    </row>
    <row r="34021" spans="1:4" x14ac:dyDescent="0.2">
      <c r="A34021">
        <v>104348</v>
      </c>
      <c r="B34021" t="s">
        <v>80</v>
      </c>
      <c r="C34021">
        <v>38383</v>
      </c>
      <c r="D34021">
        <v>8.0000000000000002E-3</v>
      </c>
    </row>
    <row r="34022" spans="1:4" x14ac:dyDescent="0.2">
      <c r="A34022">
        <v>104348</v>
      </c>
      <c r="B34022" t="s">
        <v>80</v>
      </c>
      <c r="C34022">
        <v>20083</v>
      </c>
      <c r="D34022">
        <v>1.0999999999999999E-2</v>
      </c>
    </row>
    <row r="34023" spans="1:4" x14ac:dyDescent="0.2">
      <c r="A34023">
        <v>104348</v>
      </c>
      <c r="B34023" t="s">
        <v>80</v>
      </c>
      <c r="C34023">
        <v>122</v>
      </c>
      <c r="D34023">
        <v>7.3000000000000001E-3</v>
      </c>
    </row>
    <row r="34024" spans="1:4" x14ac:dyDescent="0.2">
      <c r="A34024">
        <v>104351</v>
      </c>
    </row>
    <row r="34025" spans="1:4" x14ac:dyDescent="0.2">
      <c r="A34025">
        <v>104351</v>
      </c>
      <c r="B34025" t="s">
        <v>6064</v>
      </c>
      <c r="C34025">
        <v>88267</v>
      </c>
      <c r="D34025">
        <v>4.19E-2</v>
      </c>
    </row>
    <row r="34026" spans="1:4" x14ac:dyDescent="0.2">
      <c r="A34026">
        <v>104351</v>
      </c>
      <c r="B34026" t="s">
        <v>6064</v>
      </c>
      <c r="C34026">
        <v>88248</v>
      </c>
      <c r="D34026">
        <v>4.19E-2</v>
      </c>
    </row>
    <row r="34027" spans="1:4" x14ac:dyDescent="0.2">
      <c r="A34027">
        <v>104351</v>
      </c>
      <c r="B34027" t="s">
        <v>80</v>
      </c>
      <c r="C34027">
        <v>39320</v>
      </c>
      <c r="D34027">
        <v>1</v>
      </c>
    </row>
    <row r="34028" spans="1:4" x14ac:dyDescent="0.2">
      <c r="A34028">
        <v>104351</v>
      </c>
      <c r="B34028" t="s">
        <v>80</v>
      </c>
      <c r="C34028">
        <v>38383</v>
      </c>
      <c r="D34028">
        <v>3.1E-2</v>
      </c>
    </row>
    <row r="34029" spans="1:4" x14ac:dyDescent="0.2">
      <c r="A34029">
        <v>104351</v>
      </c>
      <c r="B34029" t="s">
        <v>80</v>
      </c>
      <c r="C34029">
        <v>20083</v>
      </c>
      <c r="D34029">
        <v>2.5999999999999999E-2</v>
      </c>
    </row>
    <row r="34030" spans="1:4" x14ac:dyDescent="0.2">
      <c r="A34030">
        <v>104351</v>
      </c>
      <c r="B34030" t="s">
        <v>80</v>
      </c>
      <c r="C34030">
        <v>122</v>
      </c>
      <c r="D34030">
        <v>1.67E-2</v>
      </c>
    </row>
    <row r="34031" spans="1:4" x14ac:dyDescent="0.2">
      <c r="A34031">
        <v>89800</v>
      </c>
    </row>
    <row r="34032" spans="1:4" x14ac:dyDescent="0.2">
      <c r="A34032">
        <v>89800</v>
      </c>
      <c r="B34032" t="s">
        <v>6064</v>
      </c>
      <c r="C34032">
        <v>88267</v>
      </c>
      <c r="D34032">
        <v>0.26319999999999999</v>
      </c>
    </row>
    <row r="34033" spans="1:4" x14ac:dyDescent="0.2">
      <c r="A34033">
        <v>89800</v>
      </c>
      <c r="B34033" t="s">
        <v>6064</v>
      </c>
      <c r="C34033">
        <v>88248</v>
      </c>
      <c r="D34033">
        <v>0.26319999999999999</v>
      </c>
    </row>
    <row r="34034" spans="1:4" x14ac:dyDescent="0.2">
      <c r="A34034">
        <v>89800</v>
      </c>
      <c r="B34034" t="s">
        <v>80</v>
      </c>
      <c r="C34034">
        <v>38383</v>
      </c>
      <c r="D34034">
        <v>1.46E-2</v>
      </c>
    </row>
    <row r="34035" spans="1:4" x14ac:dyDescent="0.2">
      <c r="A34035">
        <v>89800</v>
      </c>
      <c r="B34035" t="s">
        <v>80</v>
      </c>
      <c r="C34035">
        <v>9836</v>
      </c>
      <c r="D34035">
        <v>1.0548999999999999</v>
      </c>
    </row>
    <row r="34036" spans="1:4" x14ac:dyDescent="0.2">
      <c r="A34036">
        <v>89714</v>
      </c>
    </row>
    <row r="34037" spans="1:4" x14ac:dyDescent="0.2">
      <c r="A34037">
        <v>89714</v>
      </c>
      <c r="B34037" t="s">
        <v>6064</v>
      </c>
      <c r="C34037">
        <v>88267</v>
      </c>
      <c r="D34037">
        <v>0.44440000000000002</v>
      </c>
    </row>
    <row r="34038" spans="1:4" x14ac:dyDescent="0.2">
      <c r="A34038">
        <v>89714</v>
      </c>
      <c r="B34038" t="s">
        <v>6064</v>
      </c>
      <c r="C34038">
        <v>88248</v>
      </c>
      <c r="D34038">
        <v>0.44440000000000002</v>
      </c>
    </row>
    <row r="34039" spans="1:4" x14ac:dyDescent="0.2">
      <c r="A34039">
        <v>89714</v>
      </c>
      <c r="B34039" t="s">
        <v>80</v>
      </c>
      <c r="C34039">
        <v>38383</v>
      </c>
      <c r="D34039">
        <v>2.47E-2</v>
      </c>
    </row>
    <row r="34040" spans="1:4" x14ac:dyDescent="0.2">
      <c r="A34040">
        <v>89714</v>
      </c>
      <c r="B34040" t="s">
        <v>80</v>
      </c>
      <c r="C34040">
        <v>9836</v>
      </c>
      <c r="D34040">
        <v>1.0548999999999999</v>
      </c>
    </row>
    <row r="34041" spans="1:4" x14ac:dyDescent="0.2">
      <c r="A34041">
        <v>89848</v>
      </c>
    </row>
    <row r="34042" spans="1:4" x14ac:dyDescent="0.2">
      <c r="A34042">
        <v>89848</v>
      </c>
      <c r="B34042" t="s">
        <v>6064</v>
      </c>
      <c r="C34042">
        <v>88267</v>
      </c>
      <c r="D34042">
        <v>0.23960000000000001</v>
      </c>
    </row>
    <row r="34043" spans="1:4" x14ac:dyDescent="0.2">
      <c r="A34043">
        <v>89848</v>
      </c>
      <c r="B34043" t="s">
        <v>6064</v>
      </c>
      <c r="C34043">
        <v>88248</v>
      </c>
      <c r="D34043">
        <v>0.23960000000000001</v>
      </c>
    </row>
    <row r="34044" spans="1:4" x14ac:dyDescent="0.2">
      <c r="A34044">
        <v>89848</v>
      </c>
      <c r="B34044" t="s">
        <v>80</v>
      </c>
      <c r="C34044">
        <v>38383</v>
      </c>
      <c r="D34044">
        <v>1.3299999999999999E-2</v>
      </c>
    </row>
    <row r="34045" spans="1:4" x14ac:dyDescent="0.2">
      <c r="A34045">
        <v>89848</v>
      </c>
      <c r="B34045" t="s">
        <v>80</v>
      </c>
      <c r="C34045">
        <v>9836</v>
      </c>
      <c r="D34045">
        <v>1.0548999999999999</v>
      </c>
    </row>
    <row r="34046" spans="1:4" x14ac:dyDescent="0.2">
      <c r="A34046">
        <v>89849</v>
      </c>
    </row>
    <row r="34047" spans="1:4" x14ac:dyDescent="0.2">
      <c r="A34047">
        <v>89849</v>
      </c>
      <c r="B34047" t="s">
        <v>6064</v>
      </c>
      <c r="C34047">
        <v>88267</v>
      </c>
      <c r="D34047">
        <v>0.31140000000000001</v>
      </c>
    </row>
    <row r="34048" spans="1:4" x14ac:dyDescent="0.2">
      <c r="A34048">
        <v>89849</v>
      </c>
      <c r="B34048" t="s">
        <v>6064</v>
      </c>
      <c r="C34048">
        <v>88248</v>
      </c>
      <c r="D34048">
        <v>0.31140000000000001</v>
      </c>
    </row>
    <row r="34049" spans="1:4" x14ac:dyDescent="0.2">
      <c r="A34049">
        <v>89849</v>
      </c>
      <c r="B34049" t="s">
        <v>80</v>
      </c>
      <c r="C34049">
        <v>38383</v>
      </c>
      <c r="D34049">
        <v>1.7299999999999999E-2</v>
      </c>
    </row>
    <row r="34050" spans="1:4" x14ac:dyDescent="0.2">
      <c r="A34050">
        <v>89849</v>
      </c>
      <c r="B34050" t="s">
        <v>80</v>
      </c>
      <c r="C34050">
        <v>20065</v>
      </c>
      <c r="D34050">
        <v>1.0548999999999999</v>
      </c>
    </row>
    <row r="34051" spans="1:4" x14ac:dyDescent="0.2">
      <c r="A34051">
        <v>89711</v>
      </c>
    </row>
    <row r="34052" spans="1:4" x14ac:dyDescent="0.2">
      <c r="A34052">
        <v>89711</v>
      </c>
      <c r="B34052" t="s">
        <v>6064</v>
      </c>
      <c r="C34052">
        <v>88267</v>
      </c>
      <c r="D34052">
        <v>0.29299999999999998</v>
      </c>
    </row>
    <row r="34053" spans="1:4" x14ac:dyDescent="0.2">
      <c r="A34053">
        <v>89711</v>
      </c>
      <c r="B34053" t="s">
        <v>6064</v>
      </c>
      <c r="C34053">
        <v>88248</v>
      </c>
      <c r="D34053">
        <v>0.29299999999999998</v>
      </c>
    </row>
    <row r="34054" spans="1:4" x14ac:dyDescent="0.2">
      <c r="A34054">
        <v>89711</v>
      </c>
      <c r="B34054" t="s">
        <v>80</v>
      </c>
      <c r="C34054">
        <v>38383</v>
      </c>
      <c r="D34054">
        <v>1.6299999999999999E-2</v>
      </c>
    </row>
    <row r="34055" spans="1:4" x14ac:dyDescent="0.2">
      <c r="A34055">
        <v>89711</v>
      </c>
      <c r="B34055" t="s">
        <v>80</v>
      </c>
      <c r="C34055">
        <v>9835</v>
      </c>
      <c r="D34055">
        <v>1.0548999999999999</v>
      </c>
    </row>
    <row r="34056" spans="1:4" x14ac:dyDescent="0.2">
      <c r="A34056">
        <v>89798</v>
      </c>
    </row>
    <row r="34057" spans="1:4" x14ac:dyDescent="0.2">
      <c r="A34057">
        <v>89798</v>
      </c>
      <c r="B34057" t="s">
        <v>6064</v>
      </c>
      <c r="C34057">
        <v>88267</v>
      </c>
      <c r="D34057">
        <v>4.1500000000000002E-2</v>
      </c>
    </row>
    <row r="34058" spans="1:4" x14ac:dyDescent="0.2">
      <c r="A34058">
        <v>89798</v>
      </c>
      <c r="B34058" t="s">
        <v>6064</v>
      </c>
      <c r="C34058">
        <v>88248</v>
      </c>
      <c r="D34058">
        <v>4.1500000000000002E-2</v>
      </c>
    </row>
    <row r="34059" spans="1:4" x14ac:dyDescent="0.2">
      <c r="A34059">
        <v>89798</v>
      </c>
      <c r="B34059" t="s">
        <v>80</v>
      </c>
      <c r="C34059">
        <v>38383</v>
      </c>
      <c r="D34059">
        <v>2.3E-2</v>
      </c>
    </row>
    <row r="34060" spans="1:4" x14ac:dyDescent="0.2">
      <c r="A34060">
        <v>89798</v>
      </c>
      <c r="B34060" t="s">
        <v>80</v>
      </c>
      <c r="C34060">
        <v>9838</v>
      </c>
      <c r="D34060">
        <v>1.0548999999999999</v>
      </c>
    </row>
    <row r="34061" spans="1:4" x14ac:dyDescent="0.2">
      <c r="A34061">
        <v>89712</v>
      </c>
    </row>
    <row r="34062" spans="1:4" x14ac:dyDescent="0.2">
      <c r="A34062">
        <v>89712</v>
      </c>
      <c r="B34062" t="s">
        <v>6064</v>
      </c>
      <c r="C34062">
        <v>88267</v>
      </c>
      <c r="D34062">
        <v>0.31819999999999998</v>
      </c>
    </row>
    <row r="34063" spans="1:4" x14ac:dyDescent="0.2">
      <c r="A34063">
        <v>89712</v>
      </c>
      <c r="B34063" t="s">
        <v>6064</v>
      </c>
      <c r="C34063">
        <v>88248</v>
      </c>
      <c r="D34063">
        <v>0.31819999999999998</v>
      </c>
    </row>
    <row r="34064" spans="1:4" x14ac:dyDescent="0.2">
      <c r="A34064">
        <v>89712</v>
      </c>
      <c r="B34064" t="s">
        <v>80</v>
      </c>
      <c r="C34064">
        <v>38383</v>
      </c>
      <c r="D34064">
        <v>1.77E-2</v>
      </c>
    </row>
    <row r="34065" spans="1:4" x14ac:dyDescent="0.2">
      <c r="A34065">
        <v>89712</v>
      </c>
      <c r="B34065" t="s">
        <v>80</v>
      </c>
      <c r="C34065">
        <v>9838</v>
      </c>
      <c r="D34065">
        <v>1.0548999999999999</v>
      </c>
    </row>
    <row r="34066" spans="1:4" x14ac:dyDescent="0.2">
      <c r="A34066">
        <v>89799</v>
      </c>
    </row>
    <row r="34067" spans="1:4" x14ac:dyDescent="0.2">
      <c r="A34067">
        <v>89799</v>
      </c>
      <c r="B34067" t="s">
        <v>6064</v>
      </c>
      <c r="C34067">
        <v>88267</v>
      </c>
      <c r="D34067">
        <v>0.15240000000000001</v>
      </c>
    </row>
    <row r="34068" spans="1:4" x14ac:dyDescent="0.2">
      <c r="A34068">
        <v>89799</v>
      </c>
      <c r="B34068" t="s">
        <v>6064</v>
      </c>
      <c r="C34068">
        <v>88248</v>
      </c>
      <c r="D34068">
        <v>0.15240000000000001</v>
      </c>
    </row>
    <row r="34069" spans="1:4" x14ac:dyDescent="0.2">
      <c r="A34069">
        <v>89799</v>
      </c>
      <c r="B34069" t="s">
        <v>80</v>
      </c>
      <c r="C34069">
        <v>38383</v>
      </c>
      <c r="D34069">
        <v>8.5000000000000006E-3</v>
      </c>
    </row>
    <row r="34070" spans="1:4" x14ac:dyDescent="0.2">
      <c r="A34070">
        <v>89799</v>
      </c>
      <c r="B34070" t="s">
        <v>80</v>
      </c>
      <c r="C34070">
        <v>9837</v>
      </c>
      <c r="D34070">
        <v>1.0548999999999999</v>
      </c>
    </row>
    <row r="34071" spans="1:4" x14ac:dyDescent="0.2">
      <c r="A34071">
        <v>89713</v>
      </c>
    </row>
    <row r="34072" spans="1:4" x14ac:dyDescent="0.2">
      <c r="A34072">
        <v>89713</v>
      </c>
      <c r="B34072" t="s">
        <v>6064</v>
      </c>
      <c r="C34072">
        <v>88267</v>
      </c>
      <c r="D34072">
        <v>0.38129999999999997</v>
      </c>
    </row>
    <row r="34073" spans="1:4" x14ac:dyDescent="0.2">
      <c r="A34073">
        <v>89713</v>
      </c>
      <c r="B34073" t="s">
        <v>6064</v>
      </c>
      <c r="C34073">
        <v>88248</v>
      </c>
      <c r="D34073">
        <v>0.38129999999999997</v>
      </c>
    </row>
    <row r="34074" spans="1:4" x14ac:dyDescent="0.2">
      <c r="A34074">
        <v>89713</v>
      </c>
      <c r="B34074" t="s">
        <v>80</v>
      </c>
      <c r="C34074">
        <v>38383</v>
      </c>
      <c r="D34074">
        <v>2.12E-2</v>
      </c>
    </row>
    <row r="34075" spans="1:4" x14ac:dyDescent="0.2">
      <c r="A34075">
        <v>89713</v>
      </c>
      <c r="B34075" t="s">
        <v>80</v>
      </c>
      <c r="C34075">
        <v>9837</v>
      </c>
      <c r="D34075">
        <v>1.0548999999999999</v>
      </c>
    </row>
    <row r="34076" spans="1:4" x14ac:dyDescent="0.2">
      <c r="A34076">
        <v>89376</v>
      </c>
    </row>
    <row r="34077" spans="1:4" x14ac:dyDescent="0.2">
      <c r="A34077">
        <v>89376</v>
      </c>
      <c r="B34077" t="s">
        <v>6064</v>
      </c>
      <c r="C34077">
        <v>88267</v>
      </c>
      <c r="D34077">
        <v>8.0500000000000002E-2</v>
      </c>
    </row>
    <row r="34078" spans="1:4" x14ac:dyDescent="0.2">
      <c r="A34078">
        <v>89376</v>
      </c>
      <c r="B34078" t="s">
        <v>6064</v>
      </c>
      <c r="C34078">
        <v>88248</v>
      </c>
      <c r="D34078">
        <v>8.0500000000000002E-2</v>
      </c>
    </row>
    <row r="34079" spans="1:4" x14ac:dyDescent="0.2">
      <c r="A34079">
        <v>89376</v>
      </c>
      <c r="B34079" t="s">
        <v>80</v>
      </c>
      <c r="C34079">
        <v>38383</v>
      </c>
      <c r="D34079">
        <v>2.9100000000000001E-2</v>
      </c>
    </row>
    <row r="34080" spans="1:4" x14ac:dyDescent="0.2">
      <c r="A34080">
        <v>89376</v>
      </c>
      <c r="B34080" t="s">
        <v>80</v>
      </c>
      <c r="C34080">
        <v>20083</v>
      </c>
      <c r="D34080">
        <v>6.0000000000000001E-3</v>
      </c>
    </row>
    <row r="34081" spans="1:4" x14ac:dyDescent="0.2">
      <c r="A34081">
        <v>89376</v>
      </c>
      <c r="B34081" t="s">
        <v>80</v>
      </c>
      <c r="C34081">
        <v>122</v>
      </c>
      <c r="D34081">
        <v>4.7000000000000002E-3</v>
      </c>
    </row>
    <row r="34082" spans="1:4" x14ac:dyDescent="0.2">
      <c r="A34082">
        <v>89376</v>
      </c>
      <c r="B34082" t="s">
        <v>80</v>
      </c>
      <c r="C34082">
        <v>107</v>
      </c>
      <c r="D34082">
        <v>1</v>
      </c>
    </row>
    <row r="34083" spans="1:4" x14ac:dyDescent="0.2">
      <c r="A34083">
        <v>89429</v>
      </c>
    </row>
    <row r="34084" spans="1:4" x14ac:dyDescent="0.2">
      <c r="A34084">
        <v>89429</v>
      </c>
      <c r="B34084" t="s">
        <v>6064</v>
      </c>
      <c r="C34084">
        <v>88267</v>
      </c>
      <c r="D34084">
        <v>8.4400000000000003E-2</v>
      </c>
    </row>
    <row r="34085" spans="1:4" x14ac:dyDescent="0.2">
      <c r="A34085">
        <v>89429</v>
      </c>
      <c r="B34085" t="s">
        <v>6064</v>
      </c>
      <c r="C34085">
        <v>88248</v>
      </c>
      <c r="D34085">
        <v>8.4400000000000003E-2</v>
      </c>
    </row>
    <row r="34086" spans="1:4" x14ac:dyDescent="0.2">
      <c r="A34086">
        <v>89429</v>
      </c>
      <c r="B34086" t="s">
        <v>80</v>
      </c>
      <c r="C34086">
        <v>38383</v>
      </c>
      <c r="D34086">
        <v>2.81E-2</v>
      </c>
    </row>
    <row r="34087" spans="1:4" x14ac:dyDescent="0.2">
      <c r="A34087">
        <v>89429</v>
      </c>
      <c r="B34087" t="s">
        <v>80</v>
      </c>
      <c r="C34087">
        <v>20083</v>
      </c>
      <c r="D34087">
        <v>7.0000000000000001E-3</v>
      </c>
    </row>
    <row r="34088" spans="1:4" x14ac:dyDescent="0.2">
      <c r="A34088">
        <v>89429</v>
      </c>
      <c r="B34088" t="s">
        <v>80</v>
      </c>
      <c r="C34088">
        <v>122</v>
      </c>
      <c r="D34088">
        <v>5.8999999999999999E-3</v>
      </c>
    </row>
    <row r="34089" spans="1:4" x14ac:dyDescent="0.2">
      <c r="A34089">
        <v>89429</v>
      </c>
      <c r="B34089" t="s">
        <v>80</v>
      </c>
      <c r="C34089">
        <v>65</v>
      </c>
      <c r="D34089">
        <v>1</v>
      </c>
    </row>
    <row r="34090" spans="1:4" x14ac:dyDescent="0.2">
      <c r="A34090">
        <v>89383</v>
      </c>
    </row>
    <row r="34091" spans="1:4" x14ac:dyDescent="0.2">
      <c r="A34091">
        <v>89383</v>
      </c>
      <c r="B34091" t="s">
        <v>6064</v>
      </c>
      <c r="C34091">
        <v>88267</v>
      </c>
      <c r="D34091">
        <v>9.4399999999999998E-2</v>
      </c>
    </row>
    <row r="34092" spans="1:4" x14ac:dyDescent="0.2">
      <c r="A34092">
        <v>89383</v>
      </c>
      <c r="B34092" t="s">
        <v>6064</v>
      </c>
      <c r="C34092">
        <v>88248</v>
      </c>
      <c r="D34092">
        <v>9.4399999999999998E-2</v>
      </c>
    </row>
    <row r="34093" spans="1:4" x14ac:dyDescent="0.2">
      <c r="A34093">
        <v>89383</v>
      </c>
      <c r="B34093" t="s">
        <v>80</v>
      </c>
      <c r="C34093">
        <v>38383</v>
      </c>
      <c r="D34093">
        <v>3.15E-2</v>
      </c>
    </row>
    <row r="34094" spans="1:4" x14ac:dyDescent="0.2">
      <c r="A34094">
        <v>89383</v>
      </c>
      <c r="B34094" t="s">
        <v>80</v>
      </c>
      <c r="C34094">
        <v>20083</v>
      </c>
      <c r="D34094">
        <v>7.0000000000000001E-3</v>
      </c>
    </row>
    <row r="34095" spans="1:4" x14ac:dyDescent="0.2">
      <c r="A34095">
        <v>89383</v>
      </c>
      <c r="B34095" t="s">
        <v>80</v>
      </c>
      <c r="C34095">
        <v>122</v>
      </c>
      <c r="D34095">
        <v>5.8999999999999999E-3</v>
      </c>
    </row>
    <row r="34096" spans="1:4" x14ac:dyDescent="0.2">
      <c r="A34096">
        <v>89383</v>
      </c>
      <c r="B34096" t="s">
        <v>80</v>
      </c>
      <c r="C34096">
        <v>65</v>
      </c>
      <c r="D34096">
        <v>1</v>
      </c>
    </row>
    <row r="34097" spans="1:4" x14ac:dyDescent="0.2">
      <c r="A34097">
        <v>89553</v>
      </c>
    </row>
    <row r="34098" spans="1:4" x14ac:dyDescent="0.2">
      <c r="A34098">
        <v>89553</v>
      </c>
      <c r="B34098" t="s">
        <v>6064</v>
      </c>
      <c r="C34098">
        <v>88267</v>
      </c>
      <c r="D34098">
        <v>5.2400000000000002E-2</v>
      </c>
    </row>
    <row r="34099" spans="1:4" x14ac:dyDescent="0.2">
      <c r="A34099">
        <v>89553</v>
      </c>
      <c r="B34099" t="s">
        <v>6064</v>
      </c>
      <c r="C34099">
        <v>88248</v>
      </c>
      <c r="D34099">
        <v>5.2400000000000002E-2</v>
      </c>
    </row>
    <row r="34100" spans="1:4" x14ac:dyDescent="0.2">
      <c r="A34100">
        <v>89553</v>
      </c>
      <c r="B34100" t="s">
        <v>80</v>
      </c>
      <c r="C34100">
        <v>38383</v>
      </c>
      <c r="D34100">
        <v>1.2E-2</v>
      </c>
    </row>
    <row r="34101" spans="1:4" x14ac:dyDescent="0.2">
      <c r="A34101">
        <v>89553</v>
      </c>
      <c r="B34101" t="s">
        <v>80</v>
      </c>
      <c r="C34101">
        <v>20083</v>
      </c>
      <c r="D34101">
        <v>9.4999999999999998E-3</v>
      </c>
    </row>
    <row r="34102" spans="1:4" x14ac:dyDescent="0.2">
      <c r="A34102">
        <v>89553</v>
      </c>
      <c r="B34102" t="s">
        <v>80</v>
      </c>
      <c r="C34102">
        <v>122</v>
      </c>
      <c r="D34102">
        <v>8.2000000000000007E-3</v>
      </c>
    </row>
    <row r="34103" spans="1:4" x14ac:dyDescent="0.2">
      <c r="A34103">
        <v>89553</v>
      </c>
      <c r="B34103" t="s">
        <v>80</v>
      </c>
      <c r="C34103">
        <v>108</v>
      </c>
      <c r="D34103">
        <v>1</v>
      </c>
    </row>
    <row r="34104" spans="1:4" x14ac:dyDescent="0.2">
      <c r="A34104">
        <v>89436</v>
      </c>
    </row>
    <row r="34105" spans="1:4" x14ac:dyDescent="0.2">
      <c r="A34105">
        <v>89436</v>
      </c>
      <c r="B34105" t="s">
        <v>6064</v>
      </c>
      <c r="C34105">
        <v>88267</v>
      </c>
      <c r="D34105">
        <v>9.9400000000000002E-2</v>
      </c>
    </row>
    <row r="34106" spans="1:4" x14ac:dyDescent="0.2">
      <c r="A34106">
        <v>89436</v>
      </c>
      <c r="B34106" t="s">
        <v>6064</v>
      </c>
      <c r="C34106">
        <v>88248</v>
      </c>
      <c r="D34106">
        <v>9.9400000000000002E-2</v>
      </c>
    </row>
    <row r="34107" spans="1:4" x14ac:dyDescent="0.2">
      <c r="A34107">
        <v>89436</v>
      </c>
      <c r="B34107" t="s">
        <v>80</v>
      </c>
      <c r="C34107">
        <v>38383</v>
      </c>
      <c r="D34107">
        <v>3.3099999999999997E-2</v>
      </c>
    </row>
    <row r="34108" spans="1:4" x14ac:dyDescent="0.2">
      <c r="A34108">
        <v>89436</v>
      </c>
      <c r="B34108" t="s">
        <v>80</v>
      </c>
      <c r="C34108">
        <v>20083</v>
      </c>
      <c r="D34108">
        <v>9.4999999999999998E-3</v>
      </c>
    </row>
    <row r="34109" spans="1:4" x14ac:dyDescent="0.2">
      <c r="A34109">
        <v>89436</v>
      </c>
      <c r="B34109" t="s">
        <v>80</v>
      </c>
      <c r="C34109">
        <v>122</v>
      </c>
      <c r="D34109">
        <v>8.2000000000000007E-3</v>
      </c>
    </row>
    <row r="34110" spans="1:4" x14ac:dyDescent="0.2">
      <c r="A34110">
        <v>89436</v>
      </c>
      <c r="B34110" t="s">
        <v>80</v>
      </c>
      <c r="C34110">
        <v>108</v>
      </c>
      <c r="D34110">
        <v>1</v>
      </c>
    </row>
    <row r="34111" spans="1:4" x14ac:dyDescent="0.2">
      <c r="A34111">
        <v>89391</v>
      </c>
    </row>
    <row r="34112" spans="1:4" x14ac:dyDescent="0.2">
      <c r="A34112">
        <v>89391</v>
      </c>
      <c r="B34112" t="s">
        <v>6064</v>
      </c>
      <c r="C34112">
        <v>88267</v>
      </c>
      <c r="D34112">
        <v>0.1111</v>
      </c>
    </row>
    <row r="34113" spans="1:4" x14ac:dyDescent="0.2">
      <c r="A34113">
        <v>89391</v>
      </c>
      <c r="B34113" t="s">
        <v>6064</v>
      </c>
      <c r="C34113">
        <v>88248</v>
      </c>
      <c r="D34113">
        <v>0.1111</v>
      </c>
    </row>
    <row r="34114" spans="1:4" x14ac:dyDescent="0.2">
      <c r="A34114">
        <v>89391</v>
      </c>
      <c r="B34114" t="s">
        <v>80</v>
      </c>
      <c r="C34114">
        <v>38383</v>
      </c>
      <c r="D34114">
        <v>3.7100000000000001E-2</v>
      </c>
    </row>
    <row r="34115" spans="1:4" x14ac:dyDescent="0.2">
      <c r="A34115">
        <v>89391</v>
      </c>
      <c r="B34115" t="s">
        <v>80</v>
      </c>
      <c r="C34115">
        <v>20083</v>
      </c>
      <c r="D34115">
        <v>9.4999999999999998E-3</v>
      </c>
    </row>
    <row r="34116" spans="1:4" x14ac:dyDescent="0.2">
      <c r="A34116">
        <v>89391</v>
      </c>
      <c r="B34116" t="s">
        <v>80</v>
      </c>
      <c r="C34116">
        <v>122</v>
      </c>
      <c r="D34116">
        <v>8.2000000000000007E-3</v>
      </c>
    </row>
    <row r="34117" spans="1:4" x14ac:dyDescent="0.2">
      <c r="A34117">
        <v>89391</v>
      </c>
      <c r="B34117" t="s">
        <v>80</v>
      </c>
      <c r="C34117">
        <v>108</v>
      </c>
      <c r="D34117">
        <v>1</v>
      </c>
    </row>
    <row r="34118" spans="1:4" x14ac:dyDescent="0.2">
      <c r="A34118">
        <v>103994</v>
      </c>
    </row>
    <row r="34119" spans="1:4" x14ac:dyDescent="0.2">
      <c r="A34119">
        <v>103994</v>
      </c>
      <c r="B34119" t="s">
        <v>6064</v>
      </c>
      <c r="C34119">
        <v>88267</v>
      </c>
      <c r="D34119">
        <v>0.11550000000000001</v>
      </c>
    </row>
    <row r="34120" spans="1:4" x14ac:dyDescent="0.2">
      <c r="A34120">
        <v>103994</v>
      </c>
      <c r="B34120" t="s">
        <v>6064</v>
      </c>
      <c r="C34120">
        <v>88248</v>
      </c>
      <c r="D34120">
        <v>0.11550000000000001</v>
      </c>
    </row>
    <row r="34121" spans="1:4" x14ac:dyDescent="0.2">
      <c r="A34121">
        <v>103994</v>
      </c>
      <c r="B34121" t="s">
        <v>80</v>
      </c>
      <c r="C34121">
        <v>38383</v>
      </c>
      <c r="D34121">
        <v>4.2700000000000002E-2</v>
      </c>
    </row>
    <row r="34122" spans="1:4" x14ac:dyDescent="0.2">
      <c r="A34122">
        <v>103994</v>
      </c>
      <c r="B34122" t="s">
        <v>80</v>
      </c>
      <c r="C34122">
        <v>20083</v>
      </c>
      <c r="D34122">
        <v>1.4E-2</v>
      </c>
    </row>
    <row r="34123" spans="1:4" x14ac:dyDescent="0.2">
      <c r="A34123">
        <v>103994</v>
      </c>
      <c r="B34123" t="s">
        <v>80</v>
      </c>
      <c r="C34123">
        <v>122</v>
      </c>
      <c r="D34123">
        <v>1.18E-2</v>
      </c>
    </row>
    <row r="34124" spans="1:4" x14ac:dyDescent="0.2">
      <c r="A34124">
        <v>103994</v>
      </c>
      <c r="B34124" t="s">
        <v>80</v>
      </c>
      <c r="C34124">
        <v>110</v>
      </c>
      <c r="D34124">
        <v>1</v>
      </c>
    </row>
    <row r="34125" spans="1:4" x14ac:dyDescent="0.2">
      <c r="A34125">
        <v>89570</v>
      </c>
    </row>
    <row r="34126" spans="1:4" x14ac:dyDescent="0.2">
      <c r="A34126">
        <v>89570</v>
      </c>
      <c r="B34126" t="s">
        <v>6064</v>
      </c>
      <c r="C34126">
        <v>88267</v>
      </c>
      <c r="D34126">
        <v>6.59E-2</v>
      </c>
    </row>
    <row r="34127" spans="1:4" x14ac:dyDescent="0.2">
      <c r="A34127">
        <v>89570</v>
      </c>
      <c r="B34127" t="s">
        <v>6064</v>
      </c>
      <c r="C34127">
        <v>88248</v>
      </c>
      <c r="D34127">
        <v>6.59E-2</v>
      </c>
    </row>
    <row r="34128" spans="1:4" x14ac:dyDescent="0.2">
      <c r="A34128">
        <v>89570</v>
      </c>
      <c r="B34128" t="s">
        <v>80</v>
      </c>
      <c r="C34128">
        <v>38383</v>
      </c>
      <c r="D34128">
        <v>1.5699999999999999E-2</v>
      </c>
    </row>
    <row r="34129" spans="1:4" x14ac:dyDescent="0.2">
      <c r="A34129">
        <v>89570</v>
      </c>
      <c r="B34129" t="s">
        <v>80</v>
      </c>
      <c r="C34129">
        <v>20083</v>
      </c>
      <c r="D34129">
        <v>1.2500000000000001E-2</v>
      </c>
    </row>
    <row r="34130" spans="1:4" x14ac:dyDescent="0.2">
      <c r="A34130">
        <v>89570</v>
      </c>
      <c r="B34130" t="s">
        <v>80</v>
      </c>
      <c r="C34130">
        <v>122</v>
      </c>
      <c r="D34130">
        <v>1.06E-2</v>
      </c>
    </row>
    <row r="34131" spans="1:4" x14ac:dyDescent="0.2">
      <c r="A34131">
        <v>89570</v>
      </c>
      <c r="B34131" t="s">
        <v>80</v>
      </c>
      <c r="C34131">
        <v>110</v>
      </c>
      <c r="D34131">
        <v>1</v>
      </c>
    </row>
    <row r="34132" spans="1:4" x14ac:dyDescent="0.2">
      <c r="A34132">
        <v>103992</v>
      </c>
    </row>
    <row r="34133" spans="1:4" x14ac:dyDescent="0.2">
      <c r="A34133">
        <v>103992</v>
      </c>
      <c r="B34133" t="s">
        <v>6064</v>
      </c>
      <c r="C34133">
        <v>88267</v>
      </c>
      <c r="D34133">
        <v>0.1181</v>
      </c>
    </row>
    <row r="34134" spans="1:4" x14ac:dyDescent="0.2">
      <c r="A34134">
        <v>103992</v>
      </c>
      <c r="B34134" t="s">
        <v>6064</v>
      </c>
      <c r="C34134">
        <v>88248</v>
      </c>
      <c r="D34134">
        <v>0.1181</v>
      </c>
    </row>
    <row r="34135" spans="1:4" x14ac:dyDescent="0.2">
      <c r="A34135">
        <v>103992</v>
      </c>
      <c r="B34135" t="s">
        <v>80</v>
      </c>
      <c r="C34135">
        <v>38383</v>
      </c>
      <c r="D34135">
        <v>3.9399999999999998E-2</v>
      </c>
    </row>
    <row r="34136" spans="1:4" x14ac:dyDescent="0.2">
      <c r="A34136">
        <v>103992</v>
      </c>
      <c r="B34136" t="s">
        <v>80</v>
      </c>
      <c r="C34136">
        <v>20083</v>
      </c>
      <c r="D34136">
        <v>1.2500000000000001E-2</v>
      </c>
    </row>
    <row r="34137" spans="1:4" x14ac:dyDescent="0.2">
      <c r="A34137">
        <v>103992</v>
      </c>
      <c r="B34137" t="s">
        <v>80</v>
      </c>
      <c r="C34137">
        <v>122</v>
      </c>
      <c r="D34137">
        <v>1.06E-2</v>
      </c>
    </row>
    <row r="34138" spans="1:4" x14ac:dyDescent="0.2">
      <c r="A34138">
        <v>103992</v>
      </c>
      <c r="B34138" t="s">
        <v>80</v>
      </c>
      <c r="C34138">
        <v>109</v>
      </c>
      <c r="D34138">
        <v>1</v>
      </c>
    </row>
    <row r="34139" spans="1:4" x14ac:dyDescent="0.2">
      <c r="A34139">
        <v>89572</v>
      </c>
    </row>
    <row r="34140" spans="1:4" x14ac:dyDescent="0.2">
      <c r="A34140">
        <v>89572</v>
      </c>
      <c r="B34140" t="s">
        <v>6064</v>
      </c>
      <c r="C34140">
        <v>88267</v>
      </c>
      <c r="D34140">
        <v>6.3500000000000001E-2</v>
      </c>
    </row>
    <row r="34141" spans="1:4" x14ac:dyDescent="0.2">
      <c r="A34141">
        <v>89572</v>
      </c>
      <c r="B34141" t="s">
        <v>6064</v>
      </c>
      <c r="C34141">
        <v>88248</v>
      </c>
      <c r="D34141">
        <v>6.3500000000000001E-2</v>
      </c>
    </row>
    <row r="34142" spans="1:4" x14ac:dyDescent="0.2">
      <c r="A34142">
        <v>89572</v>
      </c>
      <c r="B34142" t="s">
        <v>80</v>
      </c>
      <c r="C34142">
        <v>38383</v>
      </c>
      <c r="D34142">
        <v>1.44E-2</v>
      </c>
    </row>
    <row r="34143" spans="1:4" x14ac:dyDescent="0.2">
      <c r="A34143">
        <v>89572</v>
      </c>
      <c r="B34143" t="s">
        <v>80</v>
      </c>
      <c r="C34143">
        <v>20083</v>
      </c>
      <c r="D34143">
        <v>1.2500000000000001E-2</v>
      </c>
    </row>
    <row r="34144" spans="1:4" x14ac:dyDescent="0.2">
      <c r="A34144">
        <v>89572</v>
      </c>
      <c r="B34144" t="s">
        <v>80</v>
      </c>
      <c r="C34144">
        <v>122</v>
      </c>
      <c r="D34144">
        <v>1.06E-2</v>
      </c>
    </row>
    <row r="34145" spans="1:4" x14ac:dyDescent="0.2">
      <c r="A34145">
        <v>89572</v>
      </c>
      <c r="B34145" t="s">
        <v>80</v>
      </c>
      <c r="C34145">
        <v>109</v>
      </c>
      <c r="D34145">
        <v>1</v>
      </c>
    </row>
    <row r="34146" spans="1:4" x14ac:dyDescent="0.2">
      <c r="A34146">
        <v>104001</v>
      </c>
    </row>
    <row r="34147" spans="1:4" x14ac:dyDescent="0.2">
      <c r="A34147">
        <v>104001</v>
      </c>
      <c r="B34147" t="s">
        <v>6064</v>
      </c>
      <c r="C34147">
        <v>88267</v>
      </c>
      <c r="D34147">
        <v>0.1343</v>
      </c>
    </row>
    <row r="34148" spans="1:4" x14ac:dyDescent="0.2">
      <c r="A34148">
        <v>104001</v>
      </c>
      <c r="B34148" t="s">
        <v>6064</v>
      </c>
      <c r="C34148">
        <v>88248</v>
      </c>
      <c r="D34148">
        <v>0.1343</v>
      </c>
    </row>
    <row r="34149" spans="1:4" x14ac:dyDescent="0.2">
      <c r="A34149">
        <v>104001</v>
      </c>
      <c r="B34149" t="s">
        <v>80</v>
      </c>
      <c r="C34149">
        <v>38383</v>
      </c>
      <c r="D34149">
        <v>4.6899999999999997E-2</v>
      </c>
    </row>
    <row r="34150" spans="1:4" x14ac:dyDescent="0.2">
      <c r="A34150">
        <v>104001</v>
      </c>
      <c r="B34150" t="s">
        <v>80</v>
      </c>
      <c r="C34150">
        <v>20083</v>
      </c>
      <c r="D34150">
        <v>1.7999999999999999E-2</v>
      </c>
    </row>
    <row r="34151" spans="1:4" x14ac:dyDescent="0.2">
      <c r="A34151">
        <v>104001</v>
      </c>
      <c r="B34151" t="s">
        <v>80</v>
      </c>
      <c r="C34151">
        <v>122</v>
      </c>
      <c r="D34151">
        <v>1.41E-2</v>
      </c>
    </row>
    <row r="34152" spans="1:4" x14ac:dyDescent="0.2">
      <c r="A34152">
        <v>104001</v>
      </c>
      <c r="B34152" t="s">
        <v>80</v>
      </c>
      <c r="C34152">
        <v>112</v>
      </c>
      <c r="D34152">
        <v>1</v>
      </c>
    </row>
    <row r="34153" spans="1:4" x14ac:dyDescent="0.2">
      <c r="A34153">
        <v>89596</v>
      </c>
    </row>
    <row r="34154" spans="1:4" x14ac:dyDescent="0.2">
      <c r="A34154">
        <v>89596</v>
      </c>
      <c r="B34154" t="s">
        <v>6064</v>
      </c>
      <c r="C34154">
        <v>88267</v>
      </c>
      <c r="D34154">
        <v>7.3499999999999996E-2</v>
      </c>
    </row>
    <row r="34155" spans="1:4" x14ac:dyDescent="0.2">
      <c r="A34155">
        <v>89596</v>
      </c>
      <c r="B34155" t="s">
        <v>6064</v>
      </c>
      <c r="C34155">
        <v>88248</v>
      </c>
      <c r="D34155">
        <v>7.3499999999999996E-2</v>
      </c>
    </row>
    <row r="34156" spans="1:4" x14ac:dyDescent="0.2">
      <c r="A34156">
        <v>89596</v>
      </c>
      <c r="B34156" t="s">
        <v>80</v>
      </c>
      <c r="C34156">
        <v>38383</v>
      </c>
      <c r="D34156">
        <v>1.61E-2</v>
      </c>
    </row>
    <row r="34157" spans="1:4" x14ac:dyDescent="0.2">
      <c r="A34157">
        <v>89596</v>
      </c>
      <c r="B34157" t="s">
        <v>80</v>
      </c>
      <c r="C34157">
        <v>20083</v>
      </c>
      <c r="D34157">
        <v>1.6500000000000001E-2</v>
      </c>
    </row>
    <row r="34158" spans="1:4" x14ac:dyDescent="0.2">
      <c r="A34158">
        <v>89596</v>
      </c>
      <c r="B34158" t="s">
        <v>80</v>
      </c>
      <c r="C34158">
        <v>122</v>
      </c>
      <c r="D34158">
        <v>1.29E-2</v>
      </c>
    </row>
    <row r="34159" spans="1:4" x14ac:dyDescent="0.2">
      <c r="A34159">
        <v>89596</v>
      </c>
      <c r="B34159" t="s">
        <v>80</v>
      </c>
      <c r="C34159">
        <v>112</v>
      </c>
      <c r="D34159">
        <v>1</v>
      </c>
    </row>
    <row r="34160" spans="1:4" x14ac:dyDescent="0.2">
      <c r="A34160">
        <v>104002</v>
      </c>
    </row>
    <row r="34161" spans="1:4" x14ac:dyDescent="0.2">
      <c r="A34161">
        <v>104002</v>
      </c>
      <c r="B34161" t="s">
        <v>6064</v>
      </c>
      <c r="C34161">
        <v>88267</v>
      </c>
      <c r="D34161">
        <v>0.13059999999999999</v>
      </c>
    </row>
    <row r="34162" spans="1:4" x14ac:dyDescent="0.2">
      <c r="A34162">
        <v>104002</v>
      </c>
      <c r="B34162" t="s">
        <v>6064</v>
      </c>
      <c r="C34162">
        <v>88248</v>
      </c>
      <c r="D34162">
        <v>0.13059999999999999</v>
      </c>
    </row>
    <row r="34163" spans="1:4" x14ac:dyDescent="0.2">
      <c r="A34163">
        <v>104002</v>
      </c>
      <c r="B34163" t="s">
        <v>80</v>
      </c>
      <c r="C34163">
        <v>38383</v>
      </c>
      <c r="D34163">
        <v>4.3499999999999997E-2</v>
      </c>
    </row>
    <row r="34164" spans="1:4" x14ac:dyDescent="0.2">
      <c r="A34164">
        <v>104002</v>
      </c>
      <c r="B34164" t="s">
        <v>80</v>
      </c>
      <c r="C34164">
        <v>20083</v>
      </c>
      <c r="D34164">
        <v>1.6500000000000001E-2</v>
      </c>
    </row>
    <row r="34165" spans="1:4" x14ac:dyDescent="0.2">
      <c r="A34165">
        <v>104002</v>
      </c>
      <c r="B34165" t="s">
        <v>80</v>
      </c>
      <c r="C34165">
        <v>122</v>
      </c>
      <c r="D34165">
        <v>1.29E-2</v>
      </c>
    </row>
    <row r="34166" spans="1:4" x14ac:dyDescent="0.2">
      <c r="A34166">
        <v>104002</v>
      </c>
      <c r="B34166" t="s">
        <v>80</v>
      </c>
      <c r="C34166">
        <v>111</v>
      </c>
      <c r="D34166">
        <v>1</v>
      </c>
    </row>
    <row r="34167" spans="1:4" x14ac:dyDescent="0.2">
      <c r="A34167">
        <v>89595</v>
      </c>
    </row>
    <row r="34168" spans="1:4" x14ac:dyDescent="0.2">
      <c r="A34168">
        <v>89595</v>
      </c>
      <c r="B34168" t="s">
        <v>6064</v>
      </c>
      <c r="C34168">
        <v>88267</v>
      </c>
      <c r="D34168">
        <v>7.1199999999999999E-2</v>
      </c>
    </row>
    <row r="34169" spans="1:4" x14ac:dyDescent="0.2">
      <c r="A34169">
        <v>89595</v>
      </c>
      <c r="B34169" t="s">
        <v>6064</v>
      </c>
      <c r="C34169">
        <v>88248</v>
      </c>
      <c r="D34169">
        <v>7.1199999999999999E-2</v>
      </c>
    </row>
    <row r="34170" spans="1:4" x14ac:dyDescent="0.2">
      <c r="A34170">
        <v>89595</v>
      </c>
      <c r="B34170" t="s">
        <v>80</v>
      </c>
      <c r="C34170">
        <v>38383</v>
      </c>
      <c r="D34170">
        <v>1.61E-2</v>
      </c>
    </row>
    <row r="34171" spans="1:4" x14ac:dyDescent="0.2">
      <c r="A34171">
        <v>89595</v>
      </c>
      <c r="B34171" t="s">
        <v>80</v>
      </c>
      <c r="C34171">
        <v>20083</v>
      </c>
      <c r="D34171">
        <v>1.6500000000000001E-2</v>
      </c>
    </row>
    <row r="34172" spans="1:4" x14ac:dyDescent="0.2">
      <c r="A34172">
        <v>89595</v>
      </c>
      <c r="B34172" t="s">
        <v>80</v>
      </c>
      <c r="C34172">
        <v>122</v>
      </c>
      <c r="D34172">
        <v>1.29E-2</v>
      </c>
    </row>
    <row r="34173" spans="1:4" x14ac:dyDescent="0.2">
      <c r="A34173">
        <v>89595</v>
      </c>
      <c r="B34173" t="s">
        <v>80</v>
      </c>
      <c r="C34173">
        <v>111</v>
      </c>
      <c r="D34173">
        <v>1</v>
      </c>
    </row>
    <row r="34174" spans="1:4" x14ac:dyDescent="0.2">
      <c r="A34174">
        <v>89610</v>
      </c>
    </row>
    <row r="34175" spans="1:4" x14ac:dyDescent="0.2">
      <c r="A34175">
        <v>89610</v>
      </c>
      <c r="B34175" t="s">
        <v>6064</v>
      </c>
      <c r="C34175">
        <v>88267</v>
      </c>
      <c r="D34175">
        <v>9.2399999999999996E-2</v>
      </c>
    </row>
    <row r="34176" spans="1:4" x14ac:dyDescent="0.2">
      <c r="A34176">
        <v>89610</v>
      </c>
      <c r="B34176" t="s">
        <v>6064</v>
      </c>
      <c r="C34176">
        <v>88248</v>
      </c>
      <c r="D34176">
        <v>9.2399999999999996E-2</v>
      </c>
    </row>
    <row r="34177" spans="1:4" x14ac:dyDescent="0.2">
      <c r="A34177">
        <v>89610</v>
      </c>
      <c r="B34177" t="s">
        <v>80</v>
      </c>
      <c r="C34177">
        <v>38383</v>
      </c>
      <c r="D34177">
        <v>2.06E-2</v>
      </c>
    </row>
    <row r="34178" spans="1:4" x14ac:dyDescent="0.2">
      <c r="A34178">
        <v>89610</v>
      </c>
      <c r="B34178" t="s">
        <v>80</v>
      </c>
      <c r="C34178">
        <v>20083</v>
      </c>
      <c r="D34178">
        <v>2.5999999999999999E-2</v>
      </c>
    </row>
    <row r="34179" spans="1:4" x14ac:dyDescent="0.2">
      <c r="A34179">
        <v>89610</v>
      </c>
      <c r="B34179" t="s">
        <v>80</v>
      </c>
      <c r="C34179">
        <v>122</v>
      </c>
      <c r="D34179">
        <v>1.8800000000000001E-2</v>
      </c>
    </row>
    <row r="34180" spans="1:4" x14ac:dyDescent="0.2">
      <c r="A34180">
        <v>89610</v>
      </c>
      <c r="B34180" t="s">
        <v>80</v>
      </c>
      <c r="C34180">
        <v>113</v>
      </c>
      <c r="D34180">
        <v>1</v>
      </c>
    </row>
    <row r="34181" spans="1:4" x14ac:dyDescent="0.2">
      <c r="A34181">
        <v>89613</v>
      </c>
    </row>
    <row r="34182" spans="1:4" x14ac:dyDescent="0.2">
      <c r="A34182">
        <v>89613</v>
      </c>
      <c r="B34182" t="s">
        <v>6064</v>
      </c>
      <c r="C34182">
        <v>88267</v>
      </c>
      <c r="D34182">
        <v>0.11119999999999999</v>
      </c>
    </row>
    <row r="34183" spans="1:4" x14ac:dyDescent="0.2">
      <c r="A34183">
        <v>89613</v>
      </c>
      <c r="B34183" t="s">
        <v>6064</v>
      </c>
      <c r="C34183">
        <v>88248</v>
      </c>
      <c r="D34183">
        <v>0.11119999999999999</v>
      </c>
    </row>
    <row r="34184" spans="1:4" x14ac:dyDescent="0.2">
      <c r="A34184">
        <v>89613</v>
      </c>
      <c r="B34184" t="s">
        <v>80</v>
      </c>
      <c r="C34184">
        <v>38383</v>
      </c>
      <c r="D34184">
        <v>2.4899999999999999E-2</v>
      </c>
    </row>
    <row r="34185" spans="1:4" x14ac:dyDescent="0.2">
      <c r="A34185">
        <v>89613</v>
      </c>
      <c r="B34185" t="s">
        <v>80</v>
      </c>
      <c r="C34185">
        <v>20083</v>
      </c>
      <c r="D34185">
        <v>0.04</v>
      </c>
    </row>
    <row r="34186" spans="1:4" x14ac:dyDescent="0.2">
      <c r="A34186">
        <v>89613</v>
      </c>
      <c r="B34186" t="s">
        <v>80</v>
      </c>
      <c r="C34186">
        <v>122</v>
      </c>
      <c r="D34186">
        <v>2.35E-2</v>
      </c>
    </row>
    <row r="34187" spans="1:4" x14ac:dyDescent="0.2">
      <c r="A34187">
        <v>89613</v>
      </c>
      <c r="B34187" t="s">
        <v>80</v>
      </c>
      <c r="C34187">
        <v>104</v>
      </c>
      <c r="D34187">
        <v>1</v>
      </c>
    </row>
    <row r="34188" spans="1:4" x14ac:dyDescent="0.2">
      <c r="A34188">
        <v>89616</v>
      </c>
    </row>
    <row r="34189" spans="1:4" x14ac:dyDescent="0.2">
      <c r="A34189">
        <v>89616</v>
      </c>
      <c r="B34189" t="s">
        <v>6064</v>
      </c>
      <c r="C34189">
        <v>88267</v>
      </c>
      <c r="D34189">
        <v>0.13</v>
      </c>
    </row>
    <row r="34190" spans="1:4" x14ac:dyDescent="0.2">
      <c r="A34190">
        <v>89616</v>
      </c>
      <c r="B34190" t="s">
        <v>6064</v>
      </c>
      <c r="C34190">
        <v>88248</v>
      </c>
      <c r="D34190">
        <v>0.13</v>
      </c>
    </row>
    <row r="34191" spans="1:4" x14ac:dyDescent="0.2">
      <c r="A34191">
        <v>89616</v>
      </c>
      <c r="B34191" t="s">
        <v>80</v>
      </c>
      <c r="C34191">
        <v>38383</v>
      </c>
      <c r="D34191">
        <v>2.9100000000000001E-2</v>
      </c>
    </row>
    <row r="34192" spans="1:4" x14ac:dyDescent="0.2">
      <c r="A34192">
        <v>89616</v>
      </c>
      <c r="B34192" t="s">
        <v>80</v>
      </c>
      <c r="C34192">
        <v>20083</v>
      </c>
      <c r="D34192">
        <v>5.5E-2</v>
      </c>
    </row>
    <row r="34193" spans="1:4" x14ac:dyDescent="0.2">
      <c r="A34193">
        <v>89616</v>
      </c>
      <c r="B34193" t="s">
        <v>80</v>
      </c>
      <c r="C34193">
        <v>122</v>
      </c>
      <c r="D34193">
        <v>3.0599999999999999E-2</v>
      </c>
    </row>
    <row r="34194" spans="1:4" x14ac:dyDescent="0.2">
      <c r="A34194">
        <v>89616</v>
      </c>
      <c r="B34194" t="s">
        <v>80</v>
      </c>
      <c r="C34194">
        <v>102</v>
      </c>
      <c r="D34194">
        <v>1</v>
      </c>
    </row>
    <row r="34195" spans="1:4" x14ac:dyDescent="0.2">
      <c r="A34195">
        <v>103952</v>
      </c>
    </row>
    <row r="34196" spans="1:4" x14ac:dyDescent="0.2">
      <c r="A34196">
        <v>103952</v>
      </c>
      <c r="B34196" t="s">
        <v>6064</v>
      </c>
      <c r="C34196">
        <v>88267</v>
      </c>
      <c r="D34196">
        <v>8.4400000000000003E-2</v>
      </c>
    </row>
    <row r="34197" spans="1:4" x14ac:dyDescent="0.2">
      <c r="A34197">
        <v>103952</v>
      </c>
      <c r="B34197" t="s">
        <v>6064</v>
      </c>
      <c r="C34197">
        <v>88248</v>
      </c>
      <c r="D34197">
        <v>8.4400000000000003E-2</v>
      </c>
    </row>
    <row r="34198" spans="1:4" x14ac:dyDescent="0.2">
      <c r="A34198">
        <v>103952</v>
      </c>
      <c r="B34198" t="s">
        <v>80</v>
      </c>
      <c r="C34198">
        <v>38383</v>
      </c>
      <c r="D34198">
        <v>2.81E-2</v>
      </c>
    </row>
    <row r="34199" spans="1:4" x14ac:dyDescent="0.2">
      <c r="A34199">
        <v>103952</v>
      </c>
      <c r="B34199" t="s">
        <v>80</v>
      </c>
      <c r="C34199">
        <v>20083</v>
      </c>
      <c r="D34199">
        <v>7.0000000000000001E-3</v>
      </c>
    </row>
    <row r="34200" spans="1:4" x14ac:dyDescent="0.2">
      <c r="A34200">
        <v>103952</v>
      </c>
      <c r="B34200" t="s">
        <v>80</v>
      </c>
      <c r="C34200">
        <v>828</v>
      </c>
      <c r="D34200">
        <v>1</v>
      </c>
    </row>
    <row r="34201" spans="1:4" x14ac:dyDescent="0.2">
      <c r="A34201">
        <v>103952</v>
      </c>
      <c r="B34201" t="s">
        <v>80</v>
      </c>
      <c r="C34201">
        <v>122</v>
      </c>
      <c r="D34201">
        <v>5.8999999999999999E-3</v>
      </c>
    </row>
    <row r="34202" spans="1:4" x14ac:dyDescent="0.2">
      <c r="A34202">
        <v>103947</v>
      </c>
    </row>
    <row r="34203" spans="1:4" x14ac:dyDescent="0.2">
      <c r="A34203">
        <v>103947</v>
      </c>
      <c r="B34203" t="s">
        <v>6064</v>
      </c>
      <c r="C34203">
        <v>88267</v>
      </c>
      <c r="D34203">
        <v>9.4399999999999998E-2</v>
      </c>
    </row>
    <row r="34204" spans="1:4" x14ac:dyDescent="0.2">
      <c r="A34204">
        <v>103947</v>
      </c>
      <c r="B34204" t="s">
        <v>6064</v>
      </c>
      <c r="C34204">
        <v>88248</v>
      </c>
      <c r="D34204">
        <v>9.4399999999999998E-2</v>
      </c>
    </row>
    <row r="34205" spans="1:4" x14ac:dyDescent="0.2">
      <c r="A34205">
        <v>103947</v>
      </c>
      <c r="B34205" t="s">
        <v>80</v>
      </c>
      <c r="C34205">
        <v>38383</v>
      </c>
      <c r="D34205">
        <v>3.15E-2</v>
      </c>
    </row>
    <row r="34206" spans="1:4" x14ac:dyDescent="0.2">
      <c r="A34206">
        <v>103947</v>
      </c>
      <c r="B34206" t="s">
        <v>80</v>
      </c>
      <c r="C34206">
        <v>20083</v>
      </c>
      <c r="D34206">
        <v>7.0000000000000001E-3</v>
      </c>
    </row>
    <row r="34207" spans="1:4" x14ac:dyDescent="0.2">
      <c r="A34207">
        <v>103947</v>
      </c>
      <c r="B34207" t="s">
        <v>80</v>
      </c>
      <c r="C34207">
        <v>828</v>
      </c>
      <c r="D34207">
        <v>1</v>
      </c>
    </row>
    <row r="34208" spans="1:4" x14ac:dyDescent="0.2">
      <c r="A34208">
        <v>103947</v>
      </c>
      <c r="B34208" t="s">
        <v>80</v>
      </c>
      <c r="C34208">
        <v>122</v>
      </c>
      <c r="D34208">
        <v>5.8999999999999999E-3</v>
      </c>
    </row>
    <row r="34209" spans="1:4" x14ac:dyDescent="0.2">
      <c r="A34209">
        <v>103957</v>
      </c>
    </row>
    <row r="34210" spans="1:4" x14ac:dyDescent="0.2">
      <c r="A34210">
        <v>103957</v>
      </c>
      <c r="B34210" t="s">
        <v>6064</v>
      </c>
      <c r="C34210">
        <v>88267</v>
      </c>
      <c r="D34210">
        <v>5.2400000000000002E-2</v>
      </c>
    </row>
    <row r="34211" spans="1:4" x14ac:dyDescent="0.2">
      <c r="A34211">
        <v>103957</v>
      </c>
      <c r="B34211" t="s">
        <v>6064</v>
      </c>
      <c r="C34211">
        <v>88248</v>
      </c>
      <c r="D34211">
        <v>5.2400000000000002E-2</v>
      </c>
    </row>
    <row r="34212" spans="1:4" x14ac:dyDescent="0.2">
      <c r="A34212">
        <v>103957</v>
      </c>
      <c r="B34212" t="s">
        <v>80</v>
      </c>
      <c r="C34212">
        <v>38383</v>
      </c>
      <c r="D34212">
        <v>1.2E-2</v>
      </c>
    </row>
    <row r="34213" spans="1:4" x14ac:dyDescent="0.2">
      <c r="A34213">
        <v>103957</v>
      </c>
      <c r="B34213" t="s">
        <v>80</v>
      </c>
      <c r="C34213">
        <v>20083</v>
      </c>
      <c r="D34213">
        <v>9.4999999999999998E-3</v>
      </c>
    </row>
    <row r="34214" spans="1:4" x14ac:dyDescent="0.2">
      <c r="A34214">
        <v>103957</v>
      </c>
      <c r="B34214" t="s">
        <v>80</v>
      </c>
      <c r="C34214">
        <v>829</v>
      </c>
      <c r="D34214">
        <v>1</v>
      </c>
    </row>
    <row r="34215" spans="1:4" x14ac:dyDescent="0.2">
      <c r="A34215">
        <v>103957</v>
      </c>
      <c r="B34215" t="s">
        <v>80</v>
      </c>
      <c r="C34215">
        <v>122</v>
      </c>
      <c r="D34215">
        <v>8.2000000000000007E-3</v>
      </c>
    </row>
    <row r="34216" spans="1:4" x14ac:dyDescent="0.2">
      <c r="A34216">
        <v>103953</v>
      </c>
    </row>
    <row r="34217" spans="1:4" x14ac:dyDescent="0.2">
      <c r="A34217">
        <v>103953</v>
      </c>
      <c r="B34217" t="s">
        <v>6064</v>
      </c>
      <c r="C34217">
        <v>88267</v>
      </c>
      <c r="D34217">
        <v>9.9400000000000002E-2</v>
      </c>
    </row>
    <row r="34218" spans="1:4" x14ac:dyDescent="0.2">
      <c r="A34218">
        <v>103953</v>
      </c>
      <c r="B34218" t="s">
        <v>6064</v>
      </c>
      <c r="C34218">
        <v>88248</v>
      </c>
      <c r="D34218">
        <v>9.9400000000000002E-2</v>
      </c>
    </row>
    <row r="34219" spans="1:4" x14ac:dyDescent="0.2">
      <c r="A34219">
        <v>103953</v>
      </c>
      <c r="B34219" t="s">
        <v>80</v>
      </c>
      <c r="C34219">
        <v>38383</v>
      </c>
      <c r="D34219">
        <v>3.3099999999999997E-2</v>
      </c>
    </row>
    <row r="34220" spans="1:4" x14ac:dyDescent="0.2">
      <c r="A34220">
        <v>103953</v>
      </c>
      <c r="B34220" t="s">
        <v>80</v>
      </c>
      <c r="C34220">
        <v>20083</v>
      </c>
      <c r="D34220">
        <v>9.4999999999999998E-3</v>
      </c>
    </row>
    <row r="34221" spans="1:4" x14ac:dyDescent="0.2">
      <c r="A34221">
        <v>103953</v>
      </c>
      <c r="B34221" t="s">
        <v>80</v>
      </c>
      <c r="C34221">
        <v>829</v>
      </c>
      <c r="D34221">
        <v>1</v>
      </c>
    </row>
    <row r="34222" spans="1:4" x14ac:dyDescent="0.2">
      <c r="A34222">
        <v>103953</v>
      </c>
      <c r="B34222" t="s">
        <v>80</v>
      </c>
      <c r="C34222">
        <v>122</v>
      </c>
      <c r="D34222">
        <v>8.2000000000000007E-3</v>
      </c>
    </row>
    <row r="34223" spans="1:4" x14ac:dyDescent="0.2">
      <c r="A34223">
        <v>103948</v>
      </c>
    </row>
    <row r="34224" spans="1:4" x14ac:dyDescent="0.2">
      <c r="A34224">
        <v>103948</v>
      </c>
      <c r="B34224" t="s">
        <v>6064</v>
      </c>
      <c r="C34224">
        <v>88267</v>
      </c>
      <c r="D34224">
        <v>0.1111</v>
      </c>
    </row>
    <row r="34225" spans="1:4" x14ac:dyDescent="0.2">
      <c r="A34225">
        <v>103948</v>
      </c>
      <c r="B34225" t="s">
        <v>6064</v>
      </c>
      <c r="C34225">
        <v>88248</v>
      </c>
      <c r="D34225">
        <v>0.1111</v>
      </c>
    </row>
    <row r="34226" spans="1:4" x14ac:dyDescent="0.2">
      <c r="A34226">
        <v>103948</v>
      </c>
      <c r="B34226" t="s">
        <v>80</v>
      </c>
      <c r="C34226">
        <v>38383</v>
      </c>
      <c r="D34226">
        <v>3.7100000000000001E-2</v>
      </c>
    </row>
    <row r="34227" spans="1:4" x14ac:dyDescent="0.2">
      <c r="A34227">
        <v>103948</v>
      </c>
      <c r="B34227" t="s">
        <v>80</v>
      </c>
      <c r="C34227">
        <v>20083</v>
      </c>
      <c r="D34227">
        <v>9.4999999999999998E-3</v>
      </c>
    </row>
    <row r="34228" spans="1:4" x14ac:dyDescent="0.2">
      <c r="A34228">
        <v>103948</v>
      </c>
      <c r="B34228" t="s">
        <v>80</v>
      </c>
      <c r="C34228">
        <v>829</v>
      </c>
      <c r="D34228">
        <v>1</v>
      </c>
    </row>
    <row r="34229" spans="1:4" x14ac:dyDescent="0.2">
      <c r="A34229">
        <v>103948</v>
      </c>
      <c r="B34229" t="s">
        <v>80</v>
      </c>
      <c r="C34229">
        <v>122</v>
      </c>
      <c r="D34229">
        <v>8.2000000000000007E-3</v>
      </c>
    </row>
    <row r="34230" spans="1:4" x14ac:dyDescent="0.2">
      <c r="A34230">
        <v>103958</v>
      </c>
    </row>
    <row r="34231" spans="1:4" x14ac:dyDescent="0.2">
      <c r="A34231">
        <v>103958</v>
      </c>
      <c r="B34231" t="s">
        <v>6064</v>
      </c>
      <c r="C34231">
        <v>88267</v>
      </c>
      <c r="D34231">
        <v>7.7100000000000002E-2</v>
      </c>
    </row>
    <row r="34232" spans="1:4" x14ac:dyDescent="0.2">
      <c r="A34232">
        <v>103958</v>
      </c>
      <c r="B34232" t="s">
        <v>6064</v>
      </c>
      <c r="C34232">
        <v>88248</v>
      </c>
      <c r="D34232">
        <v>7.7100000000000002E-2</v>
      </c>
    </row>
    <row r="34233" spans="1:4" x14ac:dyDescent="0.2">
      <c r="A34233">
        <v>103958</v>
      </c>
      <c r="B34233" t="s">
        <v>80</v>
      </c>
      <c r="C34233">
        <v>38383</v>
      </c>
      <c r="D34233">
        <v>1.7399999999999999E-2</v>
      </c>
    </row>
    <row r="34234" spans="1:4" x14ac:dyDescent="0.2">
      <c r="A34234">
        <v>103958</v>
      </c>
      <c r="B34234" t="s">
        <v>80</v>
      </c>
      <c r="C34234">
        <v>20083</v>
      </c>
      <c r="D34234">
        <v>1.7999999999999999E-2</v>
      </c>
    </row>
    <row r="34235" spans="1:4" x14ac:dyDescent="0.2">
      <c r="A34235">
        <v>103958</v>
      </c>
      <c r="B34235" t="s">
        <v>80</v>
      </c>
      <c r="C34235">
        <v>819</v>
      </c>
      <c r="D34235">
        <v>1</v>
      </c>
    </row>
    <row r="34236" spans="1:4" x14ac:dyDescent="0.2">
      <c r="A34236">
        <v>103958</v>
      </c>
      <c r="B34236" t="s">
        <v>80</v>
      </c>
      <c r="C34236">
        <v>122</v>
      </c>
      <c r="D34236">
        <v>1.41E-2</v>
      </c>
    </row>
    <row r="34237" spans="1:4" x14ac:dyDescent="0.2">
      <c r="A34237">
        <v>104009</v>
      </c>
    </row>
    <row r="34238" spans="1:4" x14ac:dyDescent="0.2">
      <c r="A34238">
        <v>104009</v>
      </c>
      <c r="B34238" t="s">
        <v>6064</v>
      </c>
      <c r="C34238">
        <v>88267</v>
      </c>
      <c r="D34238">
        <v>0.14050000000000001</v>
      </c>
    </row>
    <row r="34239" spans="1:4" x14ac:dyDescent="0.2">
      <c r="A34239">
        <v>104009</v>
      </c>
      <c r="B34239" t="s">
        <v>6064</v>
      </c>
      <c r="C34239">
        <v>88248</v>
      </c>
      <c r="D34239">
        <v>0.14050000000000001</v>
      </c>
    </row>
    <row r="34240" spans="1:4" x14ac:dyDescent="0.2">
      <c r="A34240">
        <v>104009</v>
      </c>
      <c r="B34240" t="s">
        <v>80</v>
      </c>
      <c r="C34240">
        <v>38383</v>
      </c>
      <c r="D34240">
        <v>4.6899999999999997E-2</v>
      </c>
    </row>
    <row r="34241" spans="1:4" x14ac:dyDescent="0.2">
      <c r="A34241">
        <v>104009</v>
      </c>
      <c r="B34241" t="s">
        <v>80</v>
      </c>
      <c r="C34241">
        <v>20083</v>
      </c>
      <c r="D34241">
        <v>1.7999999999999999E-2</v>
      </c>
    </row>
    <row r="34242" spans="1:4" x14ac:dyDescent="0.2">
      <c r="A34242">
        <v>104009</v>
      </c>
      <c r="B34242" t="s">
        <v>80</v>
      </c>
      <c r="C34242">
        <v>819</v>
      </c>
      <c r="D34242">
        <v>1</v>
      </c>
    </row>
    <row r="34243" spans="1:4" x14ac:dyDescent="0.2">
      <c r="A34243">
        <v>104009</v>
      </c>
      <c r="B34243" t="s">
        <v>80</v>
      </c>
      <c r="C34243">
        <v>122</v>
      </c>
      <c r="D34243">
        <v>1.41E-2</v>
      </c>
    </row>
    <row r="34244" spans="1:4" x14ac:dyDescent="0.2">
      <c r="A34244">
        <v>103959</v>
      </c>
    </row>
    <row r="34245" spans="1:4" x14ac:dyDescent="0.2">
      <c r="A34245">
        <v>103959</v>
      </c>
      <c r="B34245" t="s">
        <v>6064</v>
      </c>
      <c r="C34245">
        <v>88267</v>
      </c>
      <c r="D34245">
        <v>9.2399999999999996E-2</v>
      </c>
    </row>
    <row r="34246" spans="1:4" x14ac:dyDescent="0.2">
      <c r="A34246">
        <v>103959</v>
      </c>
      <c r="B34246" t="s">
        <v>6064</v>
      </c>
      <c r="C34246">
        <v>88248</v>
      </c>
      <c r="D34246">
        <v>9.2399999999999996E-2</v>
      </c>
    </row>
    <row r="34247" spans="1:4" x14ac:dyDescent="0.2">
      <c r="A34247">
        <v>103959</v>
      </c>
      <c r="B34247" t="s">
        <v>80</v>
      </c>
      <c r="C34247">
        <v>38383</v>
      </c>
      <c r="D34247">
        <v>2.06E-2</v>
      </c>
    </row>
    <row r="34248" spans="1:4" x14ac:dyDescent="0.2">
      <c r="A34248">
        <v>103959</v>
      </c>
      <c r="B34248" t="s">
        <v>80</v>
      </c>
      <c r="C34248">
        <v>20083</v>
      </c>
      <c r="D34248">
        <v>2.5999999999999999E-2</v>
      </c>
    </row>
    <row r="34249" spans="1:4" x14ac:dyDescent="0.2">
      <c r="A34249">
        <v>103959</v>
      </c>
      <c r="B34249" t="s">
        <v>80</v>
      </c>
      <c r="C34249">
        <v>818</v>
      </c>
      <c r="D34249">
        <v>1</v>
      </c>
    </row>
    <row r="34250" spans="1:4" x14ac:dyDescent="0.2">
      <c r="A34250">
        <v>103959</v>
      </c>
      <c r="B34250" t="s">
        <v>80</v>
      </c>
      <c r="C34250">
        <v>122</v>
      </c>
      <c r="D34250">
        <v>1.8800000000000001E-2</v>
      </c>
    </row>
    <row r="34251" spans="1:4" x14ac:dyDescent="0.2">
      <c r="A34251">
        <v>103962</v>
      </c>
    </row>
    <row r="34252" spans="1:4" x14ac:dyDescent="0.2">
      <c r="A34252">
        <v>103962</v>
      </c>
      <c r="B34252" t="s">
        <v>6064</v>
      </c>
      <c r="C34252">
        <v>88267</v>
      </c>
      <c r="D34252">
        <v>4.7500000000000001E-2</v>
      </c>
    </row>
    <row r="34253" spans="1:4" x14ac:dyDescent="0.2">
      <c r="A34253">
        <v>103962</v>
      </c>
      <c r="B34253" t="s">
        <v>6064</v>
      </c>
      <c r="C34253">
        <v>88248</v>
      </c>
      <c r="D34253">
        <v>4.7500000000000001E-2</v>
      </c>
    </row>
    <row r="34254" spans="1:4" x14ac:dyDescent="0.2">
      <c r="A34254">
        <v>103962</v>
      </c>
      <c r="B34254" t="s">
        <v>80</v>
      </c>
      <c r="C34254">
        <v>38383</v>
      </c>
      <c r="D34254">
        <v>1.3299999999999999E-2</v>
      </c>
    </row>
    <row r="34255" spans="1:4" x14ac:dyDescent="0.2">
      <c r="A34255">
        <v>103962</v>
      </c>
      <c r="B34255" t="s">
        <v>80</v>
      </c>
      <c r="C34255">
        <v>20083</v>
      </c>
      <c r="D34255">
        <v>8.5000000000000006E-3</v>
      </c>
    </row>
    <row r="34256" spans="1:4" x14ac:dyDescent="0.2">
      <c r="A34256">
        <v>103962</v>
      </c>
      <c r="B34256" t="s">
        <v>80</v>
      </c>
      <c r="C34256">
        <v>832</v>
      </c>
      <c r="D34256">
        <v>1</v>
      </c>
    </row>
    <row r="34257" spans="1:4" x14ac:dyDescent="0.2">
      <c r="A34257">
        <v>103962</v>
      </c>
      <c r="B34257" t="s">
        <v>80</v>
      </c>
      <c r="C34257">
        <v>122</v>
      </c>
      <c r="D34257">
        <v>7.1000000000000004E-3</v>
      </c>
    </row>
    <row r="34258" spans="1:4" x14ac:dyDescent="0.2">
      <c r="A34258">
        <v>103954</v>
      </c>
    </row>
    <row r="34259" spans="1:4" x14ac:dyDescent="0.2">
      <c r="A34259">
        <v>103954</v>
      </c>
      <c r="B34259" t="s">
        <v>6064</v>
      </c>
      <c r="C34259">
        <v>88267</v>
      </c>
      <c r="D34259">
        <v>9.3100000000000002E-2</v>
      </c>
    </row>
    <row r="34260" spans="1:4" x14ac:dyDescent="0.2">
      <c r="A34260">
        <v>103954</v>
      </c>
      <c r="B34260" t="s">
        <v>6064</v>
      </c>
      <c r="C34260">
        <v>88248</v>
      </c>
      <c r="D34260">
        <v>9.3100000000000002E-2</v>
      </c>
    </row>
    <row r="34261" spans="1:4" x14ac:dyDescent="0.2">
      <c r="A34261">
        <v>103954</v>
      </c>
      <c r="B34261" t="s">
        <v>80</v>
      </c>
      <c r="C34261">
        <v>38383</v>
      </c>
      <c r="D34261">
        <v>2.81E-2</v>
      </c>
    </row>
    <row r="34262" spans="1:4" x14ac:dyDescent="0.2">
      <c r="A34262">
        <v>103954</v>
      </c>
      <c r="B34262" t="s">
        <v>80</v>
      </c>
      <c r="C34262">
        <v>20083</v>
      </c>
      <c r="D34262">
        <v>8.5000000000000006E-3</v>
      </c>
    </row>
    <row r="34263" spans="1:4" x14ac:dyDescent="0.2">
      <c r="A34263">
        <v>103954</v>
      </c>
      <c r="B34263" t="s">
        <v>80</v>
      </c>
      <c r="C34263">
        <v>832</v>
      </c>
      <c r="D34263">
        <v>1</v>
      </c>
    </row>
    <row r="34264" spans="1:4" x14ac:dyDescent="0.2">
      <c r="A34264">
        <v>103954</v>
      </c>
      <c r="B34264" t="s">
        <v>80</v>
      </c>
      <c r="C34264">
        <v>122</v>
      </c>
      <c r="D34264">
        <v>7.1000000000000004E-3</v>
      </c>
    </row>
    <row r="34265" spans="1:4" x14ac:dyDescent="0.2">
      <c r="A34265">
        <v>103949</v>
      </c>
    </row>
    <row r="34266" spans="1:4" x14ac:dyDescent="0.2">
      <c r="A34266">
        <v>103949</v>
      </c>
      <c r="B34266" t="s">
        <v>6064</v>
      </c>
      <c r="C34266">
        <v>88267</v>
      </c>
      <c r="D34266">
        <v>0.1041</v>
      </c>
    </row>
    <row r="34267" spans="1:4" x14ac:dyDescent="0.2">
      <c r="A34267">
        <v>103949</v>
      </c>
      <c r="B34267" t="s">
        <v>6064</v>
      </c>
      <c r="C34267">
        <v>88248</v>
      </c>
      <c r="D34267">
        <v>0.1041</v>
      </c>
    </row>
    <row r="34268" spans="1:4" x14ac:dyDescent="0.2">
      <c r="A34268">
        <v>103949</v>
      </c>
      <c r="B34268" t="s">
        <v>80</v>
      </c>
      <c r="C34268">
        <v>38383</v>
      </c>
      <c r="D34268">
        <v>3.4700000000000002E-2</v>
      </c>
    </row>
    <row r="34269" spans="1:4" x14ac:dyDescent="0.2">
      <c r="A34269">
        <v>103949</v>
      </c>
      <c r="B34269" t="s">
        <v>80</v>
      </c>
      <c r="C34269">
        <v>20083</v>
      </c>
      <c r="D34269">
        <v>8.5000000000000006E-3</v>
      </c>
    </row>
    <row r="34270" spans="1:4" x14ac:dyDescent="0.2">
      <c r="A34270">
        <v>103949</v>
      </c>
      <c r="B34270" t="s">
        <v>80</v>
      </c>
      <c r="C34270">
        <v>832</v>
      </c>
      <c r="D34270">
        <v>1</v>
      </c>
    </row>
    <row r="34271" spans="1:4" x14ac:dyDescent="0.2">
      <c r="A34271">
        <v>103949</v>
      </c>
      <c r="B34271" t="s">
        <v>80</v>
      </c>
      <c r="C34271">
        <v>122</v>
      </c>
      <c r="D34271">
        <v>7.1000000000000004E-3</v>
      </c>
    </row>
    <row r="34272" spans="1:4" x14ac:dyDescent="0.2">
      <c r="A34272">
        <v>103964</v>
      </c>
    </row>
    <row r="34273" spans="1:4" x14ac:dyDescent="0.2">
      <c r="A34273">
        <v>103964</v>
      </c>
      <c r="B34273" t="s">
        <v>6064</v>
      </c>
      <c r="C34273">
        <v>88267</v>
      </c>
      <c r="D34273">
        <v>5.8200000000000002E-2</v>
      </c>
    </row>
    <row r="34274" spans="1:4" x14ac:dyDescent="0.2">
      <c r="A34274">
        <v>103964</v>
      </c>
      <c r="B34274" t="s">
        <v>6064</v>
      </c>
      <c r="C34274">
        <v>88248</v>
      </c>
      <c r="D34274">
        <v>5.8200000000000002E-2</v>
      </c>
    </row>
    <row r="34275" spans="1:4" x14ac:dyDescent="0.2">
      <c r="A34275">
        <v>103964</v>
      </c>
      <c r="B34275" t="s">
        <v>80</v>
      </c>
      <c r="C34275">
        <v>38383</v>
      </c>
      <c r="D34275">
        <v>1.3299999999999999E-2</v>
      </c>
    </row>
    <row r="34276" spans="1:4" x14ac:dyDescent="0.2">
      <c r="A34276">
        <v>103964</v>
      </c>
      <c r="B34276" t="s">
        <v>80</v>
      </c>
      <c r="C34276">
        <v>20083</v>
      </c>
      <c r="D34276">
        <v>1.0999999999999999E-2</v>
      </c>
    </row>
    <row r="34277" spans="1:4" x14ac:dyDescent="0.2">
      <c r="A34277">
        <v>103964</v>
      </c>
      <c r="B34277" t="s">
        <v>80</v>
      </c>
      <c r="C34277">
        <v>834</v>
      </c>
      <c r="D34277">
        <v>1</v>
      </c>
    </row>
    <row r="34278" spans="1:4" x14ac:dyDescent="0.2">
      <c r="A34278">
        <v>103964</v>
      </c>
      <c r="B34278" t="s">
        <v>80</v>
      </c>
      <c r="C34278">
        <v>122</v>
      </c>
      <c r="D34278">
        <v>9.4000000000000004E-3</v>
      </c>
    </row>
    <row r="34279" spans="1:4" x14ac:dyDescent="0.2">
      <c r="A34279">
        <v>104014</v>
      </c>
    </row>
    <row r="34280" spans="1:4" x14ac:dyDescent="0.2">
      <c r="A34280">
        <v>104014</v>
      </c>
      <c r="B34280" t="s">
        <v>6064</v>
      </c>
      <c r="C34280">
        <v>88267</v>
      </c>
      <c r="D34280">
        <v>0.10929999999999999</v>
      </c>
    </row>
    <row r="34281" spans="1:4" x14ac:dyDescent="0.2">
      <c r="A34281">
        <v>104014</v>
      </c>
      <c r="B34281" t="s">
        <v>6064</v>
      </c>
      <c r="C34281">
        <v>88248</v>
      </c>
      <c r="D34281">
        <v>0.10929999999999999</v>
      </c>
    </row>
    <row r="34282" spans="1:4" x14ac:dyDescent="0.2">
      <c r="A34282">
        <v>104014</v>
      </c>
      <c r="B34282" t="s">
        <v>80</v>
      </c>
      <c r="C34282">
        <v>38383</v>
      </c>
      <c r="D34282">
        <v>3.6499999999999998E-2</v>
      </c>
    </row>
    <row r="34283" spans="1:4" x14ac:dyDescent="0.2">
      <c r="A34283">
        <v>104014</v>
      </c>
      <c r="B34283" t="s">
        <v>80</v>
      </c>
      <c r="C34283">
        <v>20083</v>
      </c>
      <c r="D34283">
        <v>1.0999999999999999E-2</v>
      </c>
    </row>
    <row r="34284" spans="1:4" x14ac:dyDescent="0.2">
      <c r="A34284">
        <v>104014</v>
      </c>
      <c r="B34284" t="s">
        <v>80</v>
      </c>
      <c r="C34284">
        <v>834</v>
      </c>
      <c r="D34284">
        <v>1</v>
      </c>
    </row>
    <row r="34285" spans="1:4" x14ac:dyDescent="0.2">
      <c r="A34285">
        <v>104014</v>
      </c>
      <c r="B34285" t="s">
        <v>80</v>
      </c>
      <c r="C34285">
        <v>122</v>
      </c>
      <c r="D34285">
        <v>9.4000000000000004E-3</v>
      </c>
    </row>
    <row r="34286" spans="1:4" x14ac:dyDescent="0.2">
      <c r="A34286">
        <v>103966</v>
      </c>
    </row>
    <row r="34287" spans="1:4" x14ac:dyDescent="0.2">
      <c r="A34287">
        <v>103966</v>
      </c>
      <c r="B34287" t="s">
        <v>6064</v>
      </c>
      <c r="C34287">
        <v>88267</v>
      </c>
      <c r="D34287">
        <v>6.59E-2</v>
      </c>
    </row>
    <row r="34288" spans="1:4" x14ac:dyDescent="0.2">
      <c r="A34288">
        <v>103966</v>
      </c>
      <c r="B34288" t="s">
        <v>6064</v>
      </c>
      <c r="C34288">
        <v>88248</v>
      </c>
      <c r="D34288">
        <v>6.59E-2</v>
      </c>
    </row>
    <row r="34289" spans="1:4" x14ac:dyDescent="0.2">
      <c r="A34289">
        <v>103966</v>
      </c>
      <c r="B34289" t="s">
        <v>80</v>
      </c>
      <c r="C34289">
        <v>38383</v>
      </c>
      <c r="D34289">
        <v>1.49E-2</v>
      </c>
    </row>
    <row r="34290" spans="1:4" x14ac:dyDescent="0.2">
      <c r="A34290">
        <v>103966</v>
      </c>
      <c r="B34290" t="s">
        <v>80</v>
      </c>
      <c r="C34290">
        <v>20083</v>
      </c>
      <c r="D34290">
        <v>1.4999999999999999E-2</v>
      </c>
    </row>
    <row r="34291" spans="1:4" x14ac:dyDescent="0.2">
      <c r="A34291">
        <v>103966</v>
      </c>
      <c r="B34291" t="s">
        <v>80</v>
      </c>
      <c r="C34291">
        <v>813</v>
      </c>
      <c r="D34291">
        <v>1</v>
      </c>
    </row>
    <row r="34292" spans="1:4" x14ac:dyDescent="0.2">
      <c r="A34292">
        <v>103966</v>
      </c>
      <c r="B34292" t="s">
        <v>80</v>
      </c>
      <c r="C34292">
        <v>122</v>
      </c>
      <c r="D34292">
        <v>1.18E-2</v>
      </c>
    </row>
    <row r="34293" spans="1:4" x14ac:dyDescent="0.2">
      <c r="A34293">
        <v>103999</v>
      </c>
    </row>
    <row r="34294" spans="1:4" x14ac:dyDescent="0.2">
      <c r="A34294">
        <v>103999</v>
      </c>
      <c r="B34294" t="s">
        <v>6064</v>
      </c>
      <c r="C34294">
        <v>88267</v>
      </c>
      <c r="D34294">
        <v>0.12180000000000001</v>
      </c>
    </row>
    <row r="34295" spans="1:4" x14ac:dyDescent="0.2">
      <c r="A34295">
        <v>103999</v>
      </c>
      <c r="B34295" t="s">
        <v>6064</v>
      </c>
      <c r="C34295">
        <v>88248</v>
      </c>
      <c r="D34295">
        <v>0.12180000000000001</v>
      </c>
    </row>
    <row r="34296" spans="1:4" x14ac:dyDescent="0.2">
      <c r="A34296">
        <v>103999</v>
      </c>
      <c r="B34296" t="s">
        <v>80</v>
      </c>
      <c r="C34296">
        <v>38383</v>
      </c>
      <c r="D34296">
        <v>4.0599999999999997E-2</v>
      </c>
    </row>
    <row r="34297" spans="1:4" x14ac:dyDescent="0.2">
      <c r="A34297">
        <v>103999</v>
      </c>
      <c r="B34297" t="s">
        <v>80</v>
      </c>
      <c r="C34297">
        <v>20083</v>
      </c>
      <c r="D34297">
        <v>1.4999999999999999E-2</v>
      </c>
    </row>
    <row r="34298" spans="1:4" x14ac:dyDescent="0.2">
      <c r="A34298">
        <v>103999</v>
      </c>
      <c r="B34298" t="s">
        <v>80</v>
      </c>
      <c r="C34298">
        <v>813</v>
      </c>
      <c r="D34298">
        <v>1</v>
      </c>
    </row>
    <row r="34299" spans="1:4" x14ac:dyDescent="0.2">
      <c r="A34299">
        <v>103999</v>
      </c>
      <c r="B34299" t="s">
        <v>80</v>
      </c>
      <c r="C34299">
        <v>122</v>
      </c>
      <c r="D34299">
        <v>1.18E-2</v>
      </c>
    </row>
    <row r="34300" spans="1:4" x14ac:dyDescent="0.2">
      <c r="A34300">
        <v>103967</v>
      </c>
    </row>
    <row r="34301" spans="1:4" x14ac:dyDescent="0.2">
      <c r="A34301">
        <v>103967</v>
      </c>
      <c r="B34301" t="s">
        <v>6064</v>
      </c>
      <c r="C34301">
        <v>88267</v>
      </c>
      <c r="D34301">
        <v>7.1199999999999999E-2</v>
      </c>
    </row>
    <row r="34302" spans="1:4" x14ac:dyDescent="0.2">
      <c r="A34302">
        <v>103967</v>
      </c>
      <c r="B34302" t="s">
        <v>6064</v>
      </c>
      <c r="C34302">
        <v>88248</v>
      </c>
      <c r="D34302">
        <v>7.1199999999999999E-2</v>
      </c>
    </row>
    <row r="34303" spans="1:4" x14ac:dyDescent="0.2">
      <c r="A34303">
        <v>103967</v>
      </c>
      <c r="B34303" t="s">
        <v>80</v>
      </c>
      <c r="C34303">
        <v>38383</v>
      </c>
      <c r="D34303">
        <v>1.61E-2</v>
      </c>
    </row>
    <row r="34304" spans="1:4" x14ac:dyDescent="0.2">
      <c r="A34304">
        <v>103967</v>
      </c>
      <c r="B34304" t="s">
        <v>80</v>
      </c>
      <c r="C34304">
        <v>20083</v>
      </c>
      <c r="D34304">
        <v>1.6500000000000001E-2</v>
      </c>
    </row>
    <row r="34305" spans="1:4" x14ac:dyDescent="0.2">
      <c r="A34305">
        <v>103967</v>
      </c>
      <c r="B34305" t="s">
        <v>80</v>
      </c>
      <c r="C34305">
        <v>820</v>
      </c>
      <c r="D34305">
        <v>1</v>
      </c>
    </row>
    <row r="34306" spans="1:4" x14ac:dyDescent="0.2">
      <c r="A34306">
        <v>103967</v>
      </c>
      <c r="B34306" t="s">
        <v>80</v>
      </c>
      <c r="C34306">
        <v>122</v>
      </c>
      <c r="D34306">
        <v>1.29E-2</v>
      </c>
    </row>
    <row r="34307" spans="1:4" x14ac:dyDescent="0.2">
      <c r="A34307">
        <v>104003</v>
      </c>
    </row>
    <row r="34308" spans="1:4" x14ac:dyDescent="0.2">
      <c r="A34308">
        <v>104003</v>
      </c>
      <c r="B34308" t="s">
        <v>6064</v>
      </c>
      <c r="C34308">
        <v>88267</v>
      </c>
      <c r="D34308">
        <v>0.13059999999999999</v>
      </c>
    </row>
    <row r="34309" spans="1:4" x14ac:dyDescent="0.2">
      <c r="A34309">
        <v>104003</v>
      </c>
      <c r="B34309" t="s">
        <v>6064</v>
      </c>
      <c r="C34309">
        <v>88248</v>
      </c>
      <c r="D34309">
        <v>0.13059999999999999</v>
      </c>
    </row>
    <row r="34310" spans="1:4" x14ac:dyDescent="0.2">
      <c r="A34310">
        <v>104003</v>
      </c>
      <c r="B34310" t="s">
        <v>80</v>
      </c>
      <c r="C34310">
        <v>38383</v>
      </c>
      <c r="D34310">
        <v>4.3499999999999997E-2</v>
      </c>
    </row>
    <row r="34311" spans="1:4" x14ac:dyDescent="0.2">
      <c r="A34311">
        <v>104003</v>
      </c>
      <c r="B34311" t="s">
        <v>80</v>
      </c>
      <c r="C34311">
        <v>20083</v>
      </c>
      <c r="D34311">
        <v>1.6500000000000001E-2</v>
      </c>
    </row>
    <row r="34312" spans="1:4" x14ac:dyDescent="0.2">
      <c r="A34312">
        <v>104003</v>
      </c>
      <c r="B34312" t="s">
        <v>80</v>
      </c>
      <c r="C34312">
        <v>820</v>
      </c>
      <c r="D34312">
        <v>1</v>
      </c>
    </row>
    <row r="34313" spans="1:4" x14ac:dyDescent="0.2">
      <c r="A34313">
        <v>104003</v>
      </c>
      <c r="B34313" t="s">
        <v>80</v>
      </c>
      <c r="C34313">
        <v>122</v>
      </c>
      <c r="D34313">
        <v>1.29E-2</v>
      </c>
    </row>
    <row r="34314" spans="1:4" x14ac:dyDescent="0.2">
      <c r="A34314">
        <v>103968</v>
      </c>
    </row>
    <row r="34315" spans="1:4" x14ac:dyDescent="0.2">
      <c r="A34315">
        <v>103968</v>
      </c>
      <c r="B34315" t="s">
        <v>6064</v>
      </c>
      <c r="C34315">
        <v>88267</v>
      </c>
      <c r="D34315">
        <v>7.3499999999999996E-2</v>
      </c>
    </row>
    <row r="34316" spans="1:4" x14ac:dyDescent="0.2">
      <c r="A34316">
        <v>103968</v>
      </c>
      <c r="B34316" t="s">
        <v>6064</v>
      </c>
      <c r="C34316">
        <v>88248</v>
      </c>
      <c r="D34316">
        <v>7.3499999999999996E-2</v>
      </c>
    </row>
    <row r="34317" spans="1:4" x14ac:dyDescent="0.2">
      <c r="A34317">
        <v>103968</v>
      </c>
      <c r="B34317" t="s">
        <v>80</v>
      </c>
      <c r="C34317">
        <v>38383</v>
      </c>
      <c r="D34317">
        <v>1.6500000000000001E-2</v>
      </c>
    </row>
    <row r="34318" spans="1:4" x14ac:dyDescent="0.2">
      <c r="A34318">
        <v>103968</v>
      </c>
      <c r="B34318" t="s">
        <v>80</v>
      </c>
      <c r="C34318">
        <v>20083</v>
      </c>
      <c r="D34318">
        <v>1.9E-2</v>
      </c>
    </row>
    <row r="34319" spans="1:4" x14ac:dyDescent="0.2">
      <c r="A34319">
        <v>103968</v>
      </c>
      <c r="B34319" t="s">
        <v>80</v>
      </c>
      <c r="C34319">
        <v>816</v>
      </c>
      <c r="D34319">
        <v>1</v>
      </c>
    </row>
    <row r="34320" spans="1:4" x14ac:dyDescent="0.2">
      <c r="A34320">
        <v>103968</v>
      </c>
      <c r="B34320" t="s">
        <v>80</v>
      </c>
      <c r="C34320">
        <v>122</v>
      </c>
      <c r="D34320">
        <v>1.41E-2</v>
      </c>
    </row>
    <row r="34321" spans="1:4" x14ac:dyDescent="0.2">
      <c r="A34321">
        <v>103969</v>
      </c>
    </row>
    <row r="34322" spans="1:4" x14ac:dyDescent="0.2">
      <c r="A34322">
        <v>103969</v>
      </c>
      <c r="B34322" t="s">
        <v>6064</v>
      </c>
      <c r="C34322">
        <v>88267</v>
      </c>
      <c r="D34322">
        <v>7.8799999999999995E-2</v>
      </c>
    </row>
    <row r="34323" spans="1:4" x14ac:dyDescent="0.2">
      <c r="A34323">
        <v>103969</v>
      </c>
      <c r="B34323" t="s">
        <v>6064</v>
      </c>
      <c r="C34323">
        <v>88248</v>
      </c>
      <c r="D34323">
        <v>7.8799999999999995E-2</v>
      </c>
    </row>
    <row r="34324" spans="1:4" x14ac:dyDescent="0.2">
      <c r="A34324">
        <v>103969</v>
      </c>
      <c r="B34324" t="s">
        <v>80</v>
      </c>
      <c r="C34324">
        <v>38383</v>
      </c>
      <c r="D34324">
        <v>1.77E-2</v>
      </c>
    </row>
    <row r="34325" spans="1:4" x14ac:dyDescent="0.2">
      <c r="A34325">
        <v>103969</v>
      </c>
      <c r="B34325" t="s">
        <v>80</v>
      </c>
      <c r="C34325">
        <v>20083</v>
      </c>
      <c r="D34325">
        <v>2.0500000000000001E-2</v>
      </c>
    </row>
    <row r="34326" spans="1:4" x14ac:dyDescent="0.2">
      <c r="A34326">
        <v>103969</v>
      </c>
      <c r="B34326" t="s">
        <v>80</v>
      </c>
      <c r="C34326">
        <v>814</v>
      </c>
      <c r="D34326">
        <v>1</v>
      </c>
    </row>
    <row r="34327" spans="1:4" x14ac:dyDescent="0.2">
      <c r="A34327">
        <v>103969</v>
      </c>
      <c r="B34327" t="s">
        <v>80</v>
      </c>
      <c r="C34327">
        <v>122</v>
      </c>
      <c r="D34327">
        <v>1.5299999999999999E-2</v>
      </c>
    </row>
    <row r="34328" spans="1:4" x14ac:dyDescent="0.2">
      <c r="A34328">
        <v>103971</v>
      </c>
    </row>
    <row r="34329" spans="1:4" x14ac:dyDescent="0.2">
      <c r="A34329">
        <v>103971</v>
      </c>
      <c r="B34329" t="s">
        <v>6064</v>
      </c>
      <c r="C34329">
        <v>88267</v>
      </c>
      <c r="D34329">
        <v>9.2399999999999996E-2</v>
      </c>
    </row>
    <row r="34330" spans="1:4" x14ac:dyDescent="0.2">
      <c r="A34330">
        <v>103971</v>
      </c>
      <c r="B34330" t="s">
        <v>6064</v>
      </c>
      <c r="C34330">
        <v>88248</v>
      </c>
      <c r="D34330">
        <v>9.2399999999999996E-2</v>
      </c>
    </row>
    <row r="34331" spans="1:4" x14ac:dyDescent="0.2">
      <c r="A34331">
        <v>103971</v>
      </c>
      <c r="B34331" t="s">
        <v>80</v>
      </c>
      <c r="C34331">
        <v>38383</v>
      </c>
      <c r="D34331">
        <v>2.06E-2</v>
      </c>
    </row>
    <row r="34332" spans="1:4" x14ac:dyDescent="0.2">
      <c r="A34332">
        <v>103971</v>
      </c>
      <c r="B34332" t="s">
        <v>80</v>
      </c>
      <c r="C34332">
        <v>20083</v>
      </c>
      <c r="D34332">
        <v>2.5999999999999999E-2</v>
      </c>
    </row>
    <row r="34333" spans="1:4" x14ac:dyDescent="0.2">
      <c r="A34333">
        <v>103971</v>
      </c>
      <c r="B34333" t="s">
        <v>80</v>
      </c>
      <c r="C34333">
        <v>822</v>
      </c>
      <c r="D34333">
        <v>1</v>
      </c>
    </row>
    <row r="34334" spans="1:4" x14ac:dyDescent="0.2">
      <c r="A34334">
        <v>103971</v>
      </c>
      <c r="B34334" t="s">
        <v>80</v>
      </c>
      <c r="C34334">
        <v>122</v>
      </c>
      <c r="D34334">
        <v>1.8800000000000001E-2</v>
      </c>
    </row>
    <row r="34335" spans="1:4" x14ac:dyDescent="0.2">
      <c r="A34335">
        <v>103972</v>
      </c>
    </row>
    <row r="34336" spans="1:4" x14ac:dyDescent="0.2">
      <c r="A34336">
        <v>103972</v>
      </c>
      <c r="B34336" t="s">
        <v>6064</v>
      </c>
      <c r="C34336">
        <v>88267</v>
      </c>
      <c r="D34336">
        <v>0.10349999999999999</v>
      </c>
    </row>
    <row r="34337" spans="1:4" x14ac:dyDescent="0.2">
      <c r="A34337">
        <v>103972</v>
      </c>
      <c r="B34337" t="s">
        <v>6064</v>
      </c>
      <c r="C34337">
        <v>88248</v>
      </c>
      <c r="D34337">
        <v>0.10349999999999999</v>
      </c>
    </row>
    <row r="34338" spans="1:4" x14ac:dyDescent="0.2">
      <c r="A34338">
        <v>103972</v>
      </c>
      <c r="B34338" t="s">
        <v>80</v>
      </c>
      <c r="C34338">
        <v>38383</v>
      </c>
      <c r="D34338">
        <v>2.3300000000000001E-2</v>
      </c>
    </row>
    <row r="34339" spans="1:4" x14ac:dyDescent="0.2">
      <c r="A34339">
        <v>103972</v>
      </c>
      <c r="B34339" t="s">
        <v>80</v>
      </c>
      <c r="C34339">
        <v>20083</v>
      </c>
      <c r="D34339">
        <v>3.5999999999999997E-2</v>
      </c>
    </row>
    <row r="34340" spans="1:4" x14ac:dyDescent="0.2">
      <c r="A34340">
        <v>103972</v>
      </c>
      <c r="B34340" t="s">
        <v>80</v>
      </c>
      <c r="C34340">
        <v>821</v>
      </c>
      <c r="D34340">
        <v>1</v>
      </c>
    </row>
    <row r="34341" spans="1:4" x14ac:dyDescent="0.2">
      <c r="A34341">
        <v>103972</v>
      </c>
      <c r="B34341" t="s">
        <v>80</v>
      </c>
      <c r="C34341">
        <v>122</v>
      </c>
      <c r="D34341">
        <v>2.12E-2</v>
      </c>
    </row>
    <row r="34342" spans="1:4" x14ac:dyDescent="0.2">
      <c r="A34342">
        <v>103993</v>
      </c>
    </row>
    <row r="34343" spans="1:4" x14ac:dyDescent="0.2">
      <c r="A34343">
        <v>103993</v>
      </c>
      <c r="B34343" t="s">
        <v>6064</v>
      </c>
      <c r="C34343">
        <v>88267</v>
      </c>
      <c r="D34343">
        <v>0.1181</v>
      </c>
    </row>
    <row r="34344" spans="1:4" x14ac:dyDescent="0.2">
      <c r="A34344">
        <v>103993</v>
      </c>
      <c r="B34344" t="s">
        <v>6064</v>
      </c>
      <c r="C34344">
        <v>88248</v>
      </c>
      <c r="D34344">
        <v>0.1181</v>
      </c>
    </row>
    <row r="34345" spans="1:4" x14ac:dyDescent="0.2">
      <c r="A34345">
        <v>103993</v>
      </c>
      <c r="B34345" t="s">
        <v>80</v>
      </c>
      <c r="C34345">
        <v>38383</v>
      </c>
      <c r="D34345">
        <v>3.9399999999999998E-2</v>
      </c>
    </row>
    <row r="34346" spans="1:4" x14ac:dyDescent="0.2">
      <c r="A34346">
        <v>103993</v>
      </c>
      <c r="B34346" t="s">
        <v>80</v>
      </c>
      <c r="C34346">
        <v>20083</v>
      </c>
      <c r="D34346">
        <v>1.2500000000000001E-2</v>
      </c>
    </row>
    <row r="34347" spans="1:4" x14ac:dyDescent="0.2">
      <c r="A34347">
        <v>103993</v>
      </c>
      <c r="B34347" t="s">
        <v>80</v>
      </c>
      <c r="C34347">
        <v>812</v>
      </c>
      <c r="D34347">
        <v>1</v>
      </c>
    </row>
    <row r="34348" spans="1:4" x14ac:dyDescent="0.2">
      <c r="A34348">
        <v>103993</v>
      </c>
      <c r="B34348" t="s">
        <v>80</v>
      </c>
      <c r="C34348">
        <v>122</v>
      </c>
      <c r="D34348">
        <v>1.06E-2</v>
      </c>
    </row>
    <row r="34349" spans="1:4" x14ac:dyDescent="0.2">
      <c r="A34349">
        <v>89407</v>
      </c>
    </row>
    <row r="34350" spans="1:4" x14ac:dyDescent="0.2">
      <c r="A34350">
        <v>89407</v>
      </c>
      <c r="B34350" t="s">
        <v>6064</v>
      </c>
      <c r="C34350">
        <v>88267</v>
      </c>
      <c r="D34350">
        <v>0.1172</v>
      </c>
    </row>
    <row r="34351" spans="1:4" x14ac:dyDescent="0.2">
      <c r="A34351">
        <v>89407</v>
      </c>
      <c r="B34351" t="s">
        <v>6064</v>
      </c>
      <c r="C34351">
        <v>88248</v>
      </c>
      <c r="D34351">
        <v>0.1172</v>
      </c>
    </row>
    <row r="34352" spans="1:4" x14ac:dyDescent="0.2">
      <c r="A34352">
        <v>89407</v>
      </c>
      <c r="B34352" t="s">
        <v>80</v>
      </c>
      <c r="C34352">
        <v>38383</v>
      </c>
      <c r="D34352">
        <v>2.5999999999999999E-2</v>
      </c>
    </row>
    <row r="34353" spans="1:4" x14ac:dyDescent="0.2">
      <c r="A34353">
        <v>89407</v>
      </c>
      <c r="B34353" t="s">
        <v>80</v>
      </c>
      <c r="C34353">
        <v>20083</v>
      </c>
      <c r="D34353">
        <v>6.0000000000000001E-3</v>
      </c>
    </row>
    <row r="34354" spans="1:4" x14ac:dyDescent="0.2">
      <c r="A34354">
        <v>89407</v>
      </c>
      <c r="B34354" t="s">
        <v>80</v>
      </c>
      <c r="C34354">
        <v>1926</v>
      </c>
      <c r="D34354">
        <v>1</v>
      </c>
    </row>
    <row r="34355" spans="1:4" x14ac:dyDescent="0.2">
      <c r="A34355">
        <v>89407</v>
      </c>
      <c r="B34355" t="s">
        <v>80</v>
      </c>
      <c r="C34355">
        <v>122</v>
      </c>
      <c r="D34355">
        <v>4.7000000000000002E-3</v>
      </c>
    </row>
    <row r="34356" spans="1:4" x14ac:dyDescent="0.2">
      <c r="A34356">
        <v>89361</v>
      </c>
    </row>
    <row r="34357" spans="1:4" x14ac:dyDescent="0.2">
      <c r="A34357">
        <v>89361</v>
      </c>
      <c r="B34357" t="s">
        <v>6064</v>
      </c>
      <c r="C34357">
        <v>88267</v>
      </c>
      <c r="D34357">
        <v>0.13109999999999999</v>
      </c>
    </row>
    <row r="34358" spans="1:4" x14ac:dyDescent="0.2">
      <c r="A34358">
        <v>89361</v>
      </c>
      <c r="B34358" t="s">
        <v>6064</v>
      </c>
      <c r="C34358">
        <v>88248</v>
      </c>
      <c r="D34358">
        <v>0.13109999999999999</v>
      </c>
    </row>
    <row r="34359" spans="1:4" x14ac:dyDescent="0.2">
      <c r="A34359">
        <v>89361</v>
      </c>
      <c r="B34359" t="s">
        <v>80</v>
      </c>
      <c r="C34359">
        <v>38383</v>
      </c>
      <c r="D34359">
        <v>2.9100000000000001E-2</v>
      </c>
    </row>
    <row r="34360" spans="1:4" x14ac:dyDescent="0.2">
      <c r="A34360">
        <v>89361</v>
      </c>
      <c r="B34360" t="s">
        <v>80</v>
      </c>
      <c r="C34360">
        <v>20083</v>
      </c>
      <c r="D34360">
        <v>6.0000000000000001E-3</v>
      </c>
    </row>
    <row r="34361" spans="1:4" x14ac:dyDescent="0.2">
      <c r="A34361">
        <v>89361</v>
      </c>
      <c r="B34361" t="s">
        <v>80</v>
      </c>
      <c r="C34361">
        <v>1926</v>
      </c>
      <c r="D34361">
        <v>1</v>
      </c>
    </row>
    <row r="34362" spans="1:4" x14ac:dyDescent="0.2">
      <c r="A34362">
        <v>89361</v>
      </c>
      <c r="B34362" t="s">
        <v>80</v>
      </c>
      <c r="C34362">
        <v>122</v>
      </c>
      <c r="D34362">
        <v>4.7000000000000002E-3</v>
      </c>
    </row>
    <row r="34363" spans="1:4" x14ac:dyDescent="0.2">
      <c r="A34363">
        <v>89490</v>
      </c>
    </row>
    <row r="34364" spans="1:4" x14ac:dyDescent="0.2">
      <c r="A34364">
        <v>89490</v>
      </c>
      <c r="B34364" t="s">
        <v>6064</v>
      </c>
      <c r="C34364">
        <v>88267</v>
      </c>
      <c r="D34364">
        <v>7.0599999999999996E-2</v>
      </c>
    </row>
    <row r="34365" spans="1:4" x14ac:dyDescent="0.2">
      <c r="A34365">
        <v>89490</v>
      </c>
      <c r="B34365" t="s">
        <v>6064</v>
      </c>
      <c r="C34365">
        <v>88248</v>
      </c>
      <c r="D34365">
        <v>7.0599999999999996E-2</v>
      </c>
    </row>
    <row r="34366" spans="1:4" x14ac:dyDescent="0.2">
      <c r="A34366">
        <v>89490</v>
      </c>
      <c r="B34366" t="s">
        <v>80</v>
      </c>
      <c r="C34366">
        <v>38383</v>
      </c>
      <c r="D34366">
        <v>1.0800000000000001E-2</v>
      </c>
    </row>
    <row r="34367" spans="1:4" x14ac:dyDescent="0.2">
      <c r="A34367">
        <v>89490</v>
      </c>
      <c r="B34367" t="s">
        <v>80</v>
      </c>
      <c r="C34367">
        <v>20083</v>
      </c>
      <c r="D34367">
        <v>8.0000000000000002E-3</v>
      </c>
    </row>
    <row r="34368" spans="1:4" x14ac:dyDescent="0.2">
      <c r="A34368">
        <v>89490</v>
      </c>
      <c r="B34368" t="s">
        <v>80</v>
      </c>
      <c r="C34368">
        <v>1927</v>
      </c>
      <c r="D34368">
        <v>1</v>
      </c>
    </row>
    <row r="34369" spans="1:4" x14ac:dyDescent="0.2">
      <c r="A34369">
        <v>89490</v>
      </c>
      <c r="B34369" t="s">
        <v>80</v>
      </c>
      <c r="C34369">
        <v>122</v>
      </c>
      <c r="D34369">
        <v>7.1000000000000004E-3</v>
      </c>
    </row>
    <row r="34370" spans="1:4" x14ac:dyDescent="0.2">
      <c r="A34370">
        <v>89411</v>
      </c>
    </row>
    <row r="34371" spans="1:4" x14ac:dyDescent="0.2">
      <c r="A34371">
        <v>89411</v>
      </c>
      <c r="B34371" t="s">
        <v>6064</v>
      </c>
      <c r="C34371">
        <v>88267</v>
      </c>
      <c r="D34371">
        <v>0.13589999999999999</v>
      </c>
    </row>
    <row r="34372" spans="1:4" x14ac:dyDescent="0.2">
      <c r="A34372">
        <v>89411</v>
      </c>
      <c r="B34372" t="s">
        <v>6064</v>
      </c>
      <c r="C34372">
        <v>88248</v>
      </c>
      <c r="D34372">
        <v>0.13589999999999999</v>
      </c>
    </row>
    <row r="34373" spans="1:4" x14ac:dyDescent="0.2">
      <c r="A34373">
        <v>89411</v>
      </c>
      <c r="B34373" t="s">
        <v>80</v>
      </c>
      <c r="C34373">
        <v>38383</v>
      </c>
      <c r="D34373">
        <v>3.0200000000000001E-2</v>
      </c>
    </row>
    <row r="34374" spans="1:4" x14ac:dyDescent="0.2">
      <c r="A34374">
        <v>89411</v>
      </c>
      <c r="B34374" t="s">
        <v>80</v>
      </c>
      <c r="C34374">
        <v>20083</v>
      </c>
      <c r="D34374">
        <v>8.0000000000000002E-3</v>
      </c>
    </row>
    <row r="34375" spans="1:4" x14ac:dyDescent="0.2">
      <c r="A34375">
        <v>89411</v>
      </c>
      <c r="B34375" t="s">
        <v>80</v>
      </c>
      <c r="C34375">
        <v>1927</v>
      </c>
      <c r="D34375">
        <v>1</v>
      </c>
    </row>
    <row r="34376" spans="1:4" x14ac:dyDescent="0.2">
      <c r="A34376">
        <v>89411</v>
      </c>
      <c r="B34376" t="s">
        <v>80</v>
      </c>
      <c r="C34376">
        <v>122</v>
      </c>
      <c r="D34376">
        <v>7.1000000000000004E-3</v>
      </c>
    </row>
    <row r="34377" spans="1:4" x14ac:dyDescent="0.2">
      <c r="A34377">
        <v>89365</v>
      </c>
    </row>
    <row r="34378" spans="1:4" x14ac:dyDescent="0.2">
      <c r="A34378">
        <v>89365</v>
      </c>
      <c r="B34378" t="s">
        <v>6064</v>
      </c>
      <c r="C34378">
        <v>88267</v>
      </c>
      <c r="D34378">
        <v>0.152</v>
      </c>
    </row>
    <row r="34379" spans="1:4" x14ac:dyDescent="0.2">
      <c r="A34379">
        <v>89365</v>
      </c>
      <c r="B34379" t="s">
        <v>6064</v>
      </c>
      <c r="C34379">
        <v>88248</v>
      </c>
      <c r="D34379">
        <v>0.152</v>
      </c>
    </row>
    <row r="34380" spans="1:4" x14ac:dyDescent="0.2">
      <c r="A34380">
        <v>89365</v>
      </c>
      <c r="B34380" t="s">
        <v>80</v>
      </c>
      <c r="C34380">
        <v>38383</v>
      </c>
      <c r="D34380">
        <v>3.3799999999999997E-2</v>
      </c>
    </row>
    <row r="34381" spans="1:4" x14ac:dyDescent="0.2">
      <c r="A34381">
        <v>89365</v>
      </c>
      <c r="B34381" t="s">
        <v>80</v>
      </c>
      <c r="C34381">
        <v>20083</v>
      </c>
      <c r="D34381">
        <v>8.0000000000000002E-3</v>
      </c>
    </row>
    <row r="34382" spans="1:4" x14ac:dyDescent="0.2">
      <c r="A34382">
        <v>89365</v>
      </c>
      <c r="B34382" t="s">
        <v>80</v>
      </c>
      <c r="C34382">
        <v>1927</v>
      </c>
      <c r="D34382">
        <v>1</v>
      </c>
    </row>
    <row r="34383" spans="1:4" x14ac:dyDescent="0.2">
      <c r="A34383">
        <v>89365</v>
      </c>
      <c r="B34383" t="s">
        <v>80</v>
      </c>
      <c r="C34383">
        <v>122</v>
      </c>
      <c r="D34383">
        <v>7.1000000000000004E-3</v>
      </c>
    </row>
    <row r="34384" spans="1:4" x14ac:dyDescent="0.2">
      <c r="A34384">
        <v>89496</v>
      </c>
    </row>
    <row r="34385" spans="1:4" x14ac:dyDescent="0.2">
      <c r="A34385">
        <v>89496</v>
      </c>
      <c r="B34385" t="s">
        <v>6064</v>
      </c>
      <c r="C34385">
        <v>88267</v>
      </c>
      <c r="D34385">
        <v>8.5900000000000004E-2</v>
      </c>
    </row>
    <row r="34386" spans="1:4" x14ac:dyDescent="0.2">
      <c r="A34386">
        <v>89496</v>
      </c>
      <c r="B34386" t="s">
        <v>6064</v>
      </c>
      <c r="C34386">
        <v>88248</v>
      </c>
      <c r="D34386">
        <v>8.5900000000000004E-2</v>
      </c>
    </row>
    <row r="34387" spans="1:4" x14ac:dyDescent="0.2">
      <c r="A34387">
        <v>89496</v>
      </c>
      <c r="B34387" t="s">
        <v>80</v>
      </c>
      <c r="C34387">
        <v>38383</v>
      </c>
      <c r="D34387">
        <v>1.3100000000000001E-2</v>
      </c>
    </row>
    <row r="34388" spans="1:4" x14ac:dyDescent="0.2">
      <c r="A34388">
        <v>89496</v>
      </c>
      <c r="B34388" t="s">
        <v>80</v>
      </c>
      <c r="C34388">
        <v>20083</v>
      </c>
      <c r="D34388">
        <v>1.0999999999999999E-2</v>
      </c>
    </row>
    <row r="34389" spans="1:4" x14ac:dyDescent="0.2">
      <c r="A34389">
        <v>89496</v>
      </c>
      <c r="B34389" t="s">
        <v>80</v>
      </c>
      <c r="C34389">
        <v>1923</v>
      </c>
      <c r="D34389">
        <v>1</v>
      </c>
    </row>
    <row r="34390" spans="1:4" x14ac:dyDescent="0.2">
      <c r="A34390">
        <v>89496</v>
      </c>
      <c r="B34390" t="s">
        <v>80</v>
      </c>
      <c r="C34390">
        <v>122</v>
      </c>
      <c r="D34390">
        <v>9.4000000000000004E-3</v>
      </c>
    </row>
    <row r="34391" spans="1:4" x14ac:dyDescent="0.2">
      <c r="A34391">
        <v>89416</v>
      </c>
    </row>
    <row r="34392" spans="1:4" x14ac:dyDescent="0.2">
      <c r="A34392">
        <v>89416</v>
      </c>
      <c r="B34392" t="s">
        <v>6064</v>
      </c>
      <c r="C34392">
        <v>88267</v>
      </c>
      <c r="D34392">
        <v>0.16209999999999999</v>
      </c>
    </row>
    <row r="34393" spans="1:4" x14ac:dyDescent="0.2">
      <c r="A34393">
        <v>89416</v>
      </c>
      <c r="B34393" t="s">
        <v>6064</v>
      </c>
      <c r="C34393">
        <v>88248</v>
      </c>
      <c r="D34393">
        <v>0.16209999999999999</v>
      </c>
    </row>
    <row r="34394" spans="1:4" x14ac:dyDescent="0.2">
      <c r="A34394">
        <v>89416</v>
      </c>
      <c r="B34394" t="s">
        <v>80</v>
      </c>
      <c r="C34394">
        <v>38383</v>
      </c>
      <c r="D34394">
        <v>3.5999999999999997E-2</v>
      </c>
    </row>
    <row r="34395" spans="1:4" x14ac:dyDescent="0.2">
      <c r="A34395">
        <v>89416</v>
      </c>
      <c r="B34395" t="s">
        <v>80</v>
      </c>
      <c r="C34395">
        <v>20083</v>
      </c>
      <c r="D34395">
        <v>1.0999999999999999E-2</v>
      </c>
    </row>
    <row r="34396" spans="1:4" x14ac:dyDescent="0.2">
      <c r="A34396">
        <v>89416</v>
      </c>
      <c r="B34396" t="s">
        <v>80</v>
      </c>
      <c r="C34396">
        <v>1923</v>
      </c>
      <c r="D34396">
        <v>1</v>
      </c>
    </row>
    <row r="34397" spans="1:4" x14ac:dyDescent="0.2">
      <c r="A34397">
        <v>89416</v>
      </c>
      <c r="B34397" t="s">
        <v>80</v>
      </c>
      <c r="C34397">
        <v>122</v>
      </c>
      <c r="D34397">
        <v>9.4000000000000004E-3</v>
      </c>
    </row>
    <row r="34398" spans="1:4" x14ac:dyDescent="0.2">
      <c r="A34398">
        <v>89370</v>
      </c>
    </row>
    <row r="34399" spans="1:4" x14ac:dyDescent="0.2">
      <c r="A34399">
        <v>89370</v>
      </c>
      <c r="B34399" t="s">
        <v>6064</v>
      </c>
      <c r="C34399">
        <v>88267</v>
      </c>
      <c r="D34399">
        <v>0.1812</v>
      </c>
    </row>
    <row r="34400" spans="1:4" x14ac:dyDescent="0.2">
      <c r="A34400">
        <v>89370</v>
      </c>
      <c r="B34400" t="s">
        <v>6064</v>
      </c>
      <c r="C34400">
        <v>88248</v>
      </c>
      <c r="D34400">
        <v>0.1812</v>
      </c>
    </row>
    <row r="34401" spans="1:4" x14ac:dyDescent="0.2">
      <c r="A34401">
        <v>89370</v>
      </c>
      <c r="B34401" t="s">
        <v>80</v>
      </c>
      <c r="C34401">
        <v>38383</v>
      </c>
      <c r="D34401">
        <v>4.0300000000000002E-2</v>
      </c>
    </row>
    <row r="34402" spans="1:4" x14ac:dyDescent="0.2">
      <c r="A34402">
        <v>89370</v>
      </c>
      <c r="B34402" t="s">
        <v>80</v>
      </c>
      <c r="C34402">
        <v>20083</v>
      </c>
      <c r="D34402">
        <v>1.0999999999999999E-2</v>
      </c>
    </row>
    <row r="34403" spans="1:4" x14ac:dyDescent="0.2">
      <c r="A34403">
        <v>89370</v>
      </c>
      <c r="B34403" t="s">
        <v>80</v>
      </c>
      <c r="C34403">
        <v>1923</v>
      </c>
      <c r="D34403">
        <v>1</v>
      </c>
    </row>
    <row r="34404" spans="1:4" x14ac:dyDescent="0.2">
      <c r="A34404">
        <v>89370</v>
      </c>
      <c r="B34404" t="s">
        <v>80</v>
      </c>
      <c r="C34404">
        <v>122</v>
      </c>
      <c r="D34404">
        <v>9.4000000000000004E-3</v>
      </c>
    </row>
    <row r="34405" spans="1:4" x14ac:dyDescent="0.2">
      <c r="A34405">
        <v>89500</v>
      </c>
    </row>
    <row r="34406" spans="1:4" x14ac:dyDescent="0.2">
      <c r="A34406">
        <v>89500</v>
      </c>
      <c r="B34406" t="s">
        <v>6064</v>
      </c>
      <c r="C34406">
        <v>88267</v>
      </c>
      <c r="D34406">
        <v>0.1047</v>
      </c>
    </row>
    <row r="34407" spans="1:4" x14ac:dyDescent="0.2">
      <c r="A34407">
        <v>89500</v>
      </c>
      <c r="B34407" t="s">
        <v>6064</v>
      </c>
      <c r="C34407">
        <v>88248</v>
      </c>
      <c r="D34407">
        <v>0.1047</v>
      </c>
    </row>
    <row r="34408" spans="1:4" x14ac:dyDescent="0.2">
      <c r="A34408">
        <v>89500</v>
      </c>
      <c r="B34408" t="s">
        <v>80</v>
      </c>
      <c r="C34408">
        <v>38383</v>
      </c>
      <c r="D34408">
        <v>1.5699999999999999E-2</v>
      </c>
    </row>
    <row r="34409" spans="1:4" x14ac:dyDescent="0.2">
      <c r="A34409">
        <v>89500</v>
      </c>
      <c r="B34409" t="s">
        <v>80</v>
      </c>
      <c r="C34409">
        <v>20083</v>
      </c>
      <c r="D34409">
        <v>1.4E-2</v>
      </c>
    </row>
    <row r="34410" spans="1:4" x14ac:dyDescent="0.2">
      <c r="A34410">
        <v>89500</v>
      </c>
      <c r="B34410" t="s">
        <v>80</v>
      </c>
      <c r="C34410">
        <v>1929</v>
      </c>
      <c r="D34410">
        <v>1</v>
      </c>
    </row>
    <row r="34411" spans="1:4" x14ac:dyDescent="0.2">
      <c r="A34411">
        <v>89500</v>
      </c>
      <c r="B34411" t="s">
        <v>80</v>
      </c>
      <c r="C34411">
        <v>122</v>
      </c>
      <c r="D34411">
        <v>1.18E-2</v>
      </c>
    </row>
    <row r="34412" spans="1:4" x14ac:dyDescent="0.2">
      <c r="A34412">
        <v>103983</v>
      </c>
    </row>
    <row r="34413" spans="1:4" x14ac:dyDescent="0.2">
      <c r="A34413">
        <v>103983</v>
      </c>
      <c r="B34413" t="s">
        <v>6064</v>
      </c>
      <c r="C34413">
        <v>88267</v>
      </c>
      <c r="D34413">
        <v>0.192</v>
      </c>
    </row>
    <row r="34414" spans="1:4" x14ac:dyDescent="0.2">
      <c r="A34414">
        <v>103983</v>
      </c>
      <c r="B34414" t="s">
        <v>6064</v>
      </c>
      <c r="C34414">
        <v>88248</v>
      </c>
      <c r="D34414">
        <v>0.192</v>
      </c>
    </row>
    <row r="34415" spans="1:4" x14ac:dyDescent="0.2">
      <c r="A34415">
        <v>103983</v>
      </c>
      <c r="B34415" t="s">
        <v>80</v>
      </c>
      <c r="C34415">
        <v>38383</v>
      </c>
      <c r="D34415">
        <v>4.2700000000000002E-2</v>
      </c>
    </row>
    <row r="34416" spans="1:4" x14ac:dyDescent="0.2">
      <c r="A34416">
        <v>103983</v>
      </c>
      <c r="B34416" t="s">
        <v>80</v>
      </c>
      <c r="C34416">
        <v>20083</v>
      </c>
      <c r="D34416">
        <v>1.4E-2</v>
      </c>
    </row>
    <row r="34417" spans="1:4" x14ac:dyDescent="0.2">
      <c r="A34417">
        <v>103983</v>
      </c>
      <c r="B34417" t="s">
        <v>80</v>
      </c>
      <c r="C34417">
        <v>1929</v>
      </c>
      <c r="D34417">
        <v>1</v>
      </c>
    </row>
    <row r="34418" spans="1:4" x14ac:dyDescent="0.2">
      <c r="A34418">
        <v>103983</v>
      </c>
      <c r="B34418" t="s">
        <v>80</v>
      </c>
      <c r="C34418">
        <v>122</v>
      </c>
      <c r="D34418">
        <v>1.18E-2</v>
      </c>
    </row>
    <row r="34419" spans="1:4" x14ac:dyDescent="0.2">
      <c r="A34419">
        <v>89504</v>
      </c>
    </row>
    <row r="34420" spans="1:4" x14ac:dyDescent="0.2">
      <c r="A34420">
        <v>89504</v>
      </c>
      <c r="B34420" t="s">
        <v>6064</v>
      </c>
      <c r="C34420">
        <v>88267</v>
      </c>
      <c r="D34420">
        <v>0.12709999999999999</v>
      </c>
    </row>
    <row r="34421" spans="1:4" x14ac:dyDescent="0.2">
      <c r="A34421">
        <v>89504</v>
      </c>
      <c r="B34421" t="s">
        <v>6064</v>
      </c>
      <c r="C34421">
        <v>88248</v>
      </c>
      <c r="D34421">
        <v>0.12709999999999999</v>
      </c>
    </row>
    <row r="34422" spans="1:4" x14ac:dyDescent="0.2">
      <c r="A34422">
        <v>89504</v>
      </c>
      <c r="B34422" t="s">
        <v>80</v>
      </c>
      <c r="C34422">
        <v>38383</v>
      </c>
      <c r="D34422">
        <v>1.9E-2</v>
      </c>
    </row>
    <row r="34423" spans="1:4" x14ac:dyDescent="0.2">
      <c r="A34423">
        <v>89504</v>
      </c>
      <c r="B34423" t="s">
        <v>80</v>
      </c>
      <c r="C34423">
        <v>20083</v>
      </c>
      <c r="D34423">
        <v>2.1999999999999999E-2</v>
      </c>
    </row>
    <row r="34424" spans="1:4" x14ac:dyDescent="0.2">
      <c r="A34424">
        <v>89504</v>
      </c>
      <c r="B34424" t="s">
        <v>80</v>
      </c>
      <c r="C34424">
        <v>1930</v>
      </c>
      <c r="D34424">
        <v>1</v>
      </c>
    </row>
    <row r="34425" spans="1:4" x14ac:dyDescent="0.2">
      <c r="A34425">
        <v>89504</v>
      </c>
      <c r="B34425" t="s">
        <v>80</v>
      </c>
      <c r="C34425">
        <v>122</v>
      </c>
      <c r="D34425">
        <v>1.6500000000000001E-2</v>
      </c>
    </row>
    <row r="34426" spans="1:4" x14ac:dyDescent="0.2">
      <c r="A34426">
        <v>103987</v>
      </c>
    </row>
    <row r="34427" spans="1:4" x14ac:dyDescent="0.2">
      <c r="A34427">
        <v>103987</v>
      </c>
      <c r="B34427" t="s">
        <v>6064</v>
      </c>
      <c r="C34427">
        <v>88267</v>
      </c>
      <c r="D34427">
        <v>0.22939999999999999</v>
      </c>
    </row>
    <row r="34428" spans="1:4" x14ac:dyDescent="0.2">
      <c r="A34428">
        <v>103987</v>
      </c>
      <c r="B34428" t="s">
        <v>6064</v>
      </c>
      <c r="C34428">
        <v>88248</v>
      </c>
      <c r="D34428">
        <v>0.22939999999999999</v>
      </c>
    </row>
    <row r="34429" spans="1:4" x14ac:dyDescent="0.2">
      <c r="A34429">
        <v>103987</v>
      </c>
      <c r="B34429" t="s">
        <v>80</v>
      </c>
      <c r="C34429">
        <v>38383</v>
      </c>
      <c r="D34429">
        <v>5.0999999999999997E-2</v>
      </c>
    </row>
    <row r="34430" spans="1:4" x14ac:dyDescent="0.2">
      <c r="A34430">
        <v>103987</v>
      </c>
      <c r="B34430" t="s">
        <v>80</v>
      </c>
      <c r="C34430">
        <v>20083</v>
      </c>
      <c r="D34430">
        <v>2.1999999999999999E-2</v>
      </c>
    </row>
    <row r="34431" spans="1:4" x14ac:dyDescent="0.2">
      <c r="A34431">
        <v>103987</v>
      </c>
      <c r="B34431" t="s">
        <v>80</v>
      </c>
      <c r="C34431">
        <v>1930</v>
      </c>
      <c r="D34431">
        <v>1</v>
      </c>
    </row>
    <row r="34432" spans="1:4" x14ac:dyDescent="0.2">
      <c r="A34432">
        <v>103987</v>
      </c>
      <c r="B34432" t="s">
        <v>80</v>
      </c>
      <c r="C34432">
        <v>122</v>
      </c>
      <c r="D34432">
        <v>1.6500000000000001E-2</v>
      </c>
    </row>
    <row r="34433" spans="1:4" x14ac:dyDescent="0.2">
      <c r="A34433">
        <v>89510</v>
      </c>
    </row>
    <row r="34434" spans="1:4" x14ac:dyDescent="0.2">
      <c r="A34434">
        <v>89510</v>
      </c>
      <c r="B34434" t="s">
        <v>6064</v>
      </c>
      <c r="C34434">
        <v>88267</v>
      </c>
      <c r="D34434">
        <v>0.15060000000000001</v>
      </c>
    </row>
    <row r="34435" spans="1:4" x14ac:dyDescent="0.2">
      <c r="A34435">
        <v>89510</v>
      </c>
      <c r="B34435" t="s">
        <v>6064</v>
      </c>
      <c r="C34435">
        <v>88248</v>
      </c>
      <c r="D34435">
        <v>0.15060000000000001</v>
      </c>
    </row>
    <row r="34436" spans="1:4" x14ac:dyDescent="0.2">
      <c r="A34436">
        <v>89510</v>
      </c>
      <c r="B34436" t="s">
        <v>80</v>
      </c>
      <c r="C34436">
        <v>38383</v>
      </c>
      <c r="D34436">
        <v>2.2200000000000001E-2</v>
      </c>
    </row>
    <row r="34437" spans="1:4" x14ac:dyDescent="0.2">
      <c r="A34437">
        <v>89510</v>
      </c>
      <c r="B34437" t="s">
        <v>80</v>
      </c>
      <c r="C34437">
        <v>20083</v>
      </c>
      <c r="D34437">
        <v>0.03</v>
      </c>
    </row>
    <row r="34438" spans="1:4" x14ac:dyDescent="0.2">
      <c r="A34438">
        <v>89510</v>
      </c>
      <c r="B34438" t="s">
        <v>80</v>
      </c>
      <c r="C34438">
        <v>1924</v>
      </c>
      <c r="D34438">
        <v>1</v>
      </c>
    </row>
    <row r="34439" spans="1:4" x14ac:dyDescent="0.2">
      <c r="A34439">
        <v>89510</v>
      </c>
      <c r="B34439" t="s">
        <v>80</v>
      </c>
      <c r="C34439">
        <v>122</v>
      </c>
      <c r="D34439">
        <v>2.12E-2</v>
      </c>
    </row>
    <row r="34440" spans="1:4" x14ac:dyDescent="0.2">
      <c r="A34440">
        <v>89519</v>
      </c>
    </row>
    <row r="34441" spans="1:4" x14ac:dyDescent="0.2">
      <c r="A34441">
        <v>89519</v>
      </c>
      <c r="B34441" t="s">
        <v>6064</v>
      </c>
      <c r="C34441">
        <v>88267</v>
      </c>
      <c r="D34441">
        <v>0.1847</v>
      </c>
    </row>
    <row r="34442" spans="1:4" x14ac:dyDescent="0.2">
      <c r="A34442">
        <v>89519</v>
      </c>
      <c r="B34442" t="s">
        <v>6064</v>
      </c>
      <c r="C34442">
        <v>88248</v>
      </c>
      <c r="D34442">
        <v>0.1847</v>
      </c>
    </row>
    <row r="34443" spans="1:4" x14ac:dyDescent="0.2">
      <c r="A34443">
        <v>89519</v>
      </c>
      <c r="B34443" t="s">
        <v>80</v>
      </c>
      <c r="C34443">
        <v>38383</v>
      </c>
      <c r="D34443">
        <v>2.75E-2</v>
      </c>
    </row>
    <row r="34444" spans="1:4" x14ac:dyDescent="0.2">
      <c r="A34444">
        <v>89519</v>
      </c>
      <c r="B34444" t="s">
        <v>80</v>
      </c>
      <c r="C34444">
        <v>20083</v>
      </c>
      <c r="D34444">
        <v>0.05</v>
      </c>
    </row>
    <row r="34445" spans="1:4" x14ac:dyDescent="0.2">
      <c r="A34445">
        <v>89519</v>
      </c>
      <c r="B34445" t="s">
        <v>80</v>
      </c>
      <c r="C34445">
        <v>1922</v>
      </c>
      <c r="D34445">
        <v>1</v>
      </c>
    </row>
    <row r="34446" spans="1:4" x14ac:dyDescent="0.2">
      <c r="A34446">
        <v>89519</v>
      </c>
      <c r="B34446" t="s">
        <v>80</v>
      </c>
      <c r="C34446">
        <v>122</v>
      </c>
      <c r="D34446">
        <v>2.5899999999999999E-2</v>
      </c>
    </row>
    <row r="34447" spans="1:4" x14ac:dyDescent="0.2">
      <c r="A34447">
        <v>89527</v>
      </c>
    </row>
    <row r="34448" spans="1:4" x14ac:dyDescent="0.2">
      <c r="A34448">
        <v>89527</v>
      </c>
      <c r="B34448" t="s">
        <v>6064</v>
      </c>
      <c r="C34448">
        <v>88267</v>
      </c>
      <c r="D34448">
        <v>0.20710000000000001</v>
      </c>
    </row>
    <row r="34449" spans="1:4" x14ac:dyDescent="0.2">
      <c r="A34449">
        <v>89527</v>
      </c>
      <c r="B34449" t="s">
        <v>6064</v>
      </c>
      <c r="C34449">
        <v>88248</v>
      </c>
      <c r="D34449">
        <v>0.20710000000000001</v>
      </c>
    </row>
    <row r="34450" spans="1:4" x14ac:dyDescent="0.2">
      <c r="A34450">
        <v>89527</v>
      </c>
      <c r="B34450" t="s">
        <v>80</v>
      </c>
      <c r="C34450">
        <v>38383</v>
      </c>
      <c r="D34450">
        <v>3.0700000000000002E-2</v>
      </c>
    </row>
    <row r="34451" spans="1:4" x14ac:dyDescent="0.2">
      <c r="A34451">
        <v>89527</v>
      </c>
      <c r="B34451" t="s">
        <v>80</v>
      </c>
      <c r="C34451">
        <v>20083</v>
      </c>
      <c r="D34451">
        <v>0.06</v>
      </c>
    </row>
    <row r="34452" spans="1:4" x14ac:dyDescent="0.2">
      <c r="A34452">
        <v>89527</v>
      </c>
      <c r="B34452" t="s">
        <v>80</v>
      </c>
      <c r="C34452">
        <v>1953</v>
      </c>
      <c r="D34452">
        <v>1</v>
      </c>
    </row>
    <row r="34453" spans="1:4" x14ac:dyDescent="0.2">
      <c r="A34453">
        <v>89527</v>
      </c>
      <c r="B34453" t="s">
        <v>80</v>
      </c>
      <c r="C34453">
        <v>122</v>
      </c>
      <c r="D34453">
        <v>3.5299999999999998E-2</v>
      </c>
    </row>
    <row r="34454" spans="1:4" x14ac:dyDescent="0.2">
      <c r="A34454">
        <v>89406</v>
      </c>
    </row>
    <row r="34455" spans="1:4" x14ac:dyDescent="0.2">
      <c r="A34455">
        <v>89406</v>
      </c>
      <c r="B34455" t="s">
        <v>6064</v>
      </c>
      <c r="C34455">
        <v>88267</v>
      </c>
      <c r="D34455">
        <v>0.1172</v>
      </c>
    </row>
    <row r="34456" spans="1:4" x14ac:dyDescent="0.2">
      <c r="A34456">
        <v>89406</v>
      </c>
      <c r="B34456" t="s">
        <v>6064</v>
      </c>
      <c r="C34456">
        <v>88248</v>
      </c>
      <c r="D34456">
        <v>0.1172</v>
      </c>
    </row>
    <row r="34457" spans="1:4" x14ac:dyDescent="0.2">
      <c r="A34457">
        <v>89406</v>
      </c>
      <c r="B34457" t="s">
        <v>80</v>
      </c>
      <c r="C34457">
        <v>38383</v>
      </c>
      <c r="D34457">
        <v>2.5999999999999999E-2</v>
      </c>
    </row>
    <row r="34458" spans="1:4" x14ac:dyDescent="0.2">
      <c r="A34458">
        <v>89406</v>
      </c>
      <c r="B34458" t="s">
        <v>80</v>
      </c>
      <c r="C34458">
        <v>20083</v>
      </c>
      <c r="D34458">
        <v>6.0000000000000001E-3</v>
      </c>
    </row>
    <row r="34459" spans="1:4" x14ac:dyDescent="0.2">
      <c r="A34459">
        <v>89406</v>
      </c>
      <c r="B34459" t="s">
        <v>80</v>
      </c>
      <c r="C34459">
        <v>1955</v>
      </c>
      <c r="D34459">
        <v>1</v>
      </c>
    </row>
    <row r="34460" spans="1:4" x14ac:dyDescent="0.2">
      <c r="A34460">
        <v>89406</v>
      </c>
      <c r="B34460" t="s">
        <v>80</v>
      </c>
      <c r="C34460">
        <v>122</v>
      </c>
      <c r="D34460">
        <v>4.7000000000000002E-3</v>
      </c>
    </row>
    <row r="34461" spans="1:4" x14ac:dyDescent="0.2">
      <c r="A34461">
        <v>89360</v>
      </c>
    </row>
    <row r="34462" spans="1:4" x14ac:dyDescent="0.2">
      <c r="A34462">
        <v>89360</v>
      </c>
      <c r="B34462" t="s">
        <v>6064</v>
      </c>
      <c r="C34462">
        <v>88267</v>
      </c>
      <c r="D34462">
        <v>0.13109999999999999</v>
      </c>
    </row>
    <row r="34463" spans="1:4" x14ac:dyDescent="0.2">
      <c r="A34463">
        <v>89360</v>
      </c>
      <c r="B34463" t="s">
        <v>6064</v>
      </c>
      <c r="C34463">
        <v>88248</v>
      </c>
      <c r="D34463">
        <v>0.13109999999999999</v>
      </c>
    </row>
    <row r="34464" spans="1:4" x14ac:dyDescent="0.2">
      <c r="A34464">
        <v>89360</v>
      </c>
      <c r="B34464" t="s">
        <v>80</v>
      </c>
      <c r="C34464">
        <v>38383</v>
      </c>
      <c r="D34464">
        <v>2.9100000000000001E-2</v>
      </c>
    </row>
    <row r="34465" spans="1:4" x14ac:dyDescent="0.2">
      <c r="A34465">
        <v>89360</v>
      </c>
      <c r="B34465" t="s">
        <v>80</v>
      </c>
      <c r="C34465">
        <v>20083</v>
      </c>
      <c r="D34465">
        <v>6.0000000000000001E-3</v>
      </c>
    </row>
    <row r="34466" spans="1:4" x14ac:dyDescent="0.2">
      <c r="A34466">
        <v>89360</v>
      </c>
      <c r="B34466" t="s">
        <v>80</v>
      </c>
      <c r="C34466">
        <v>1955</v>
      </c>
      <c r="D34466">
        <v>1</v>
      </c>
    </row>
    <row r="34467" spans="1:4" x14ac:dyDescent="0.2">
      <c r="A34467">
        <v>89360</v>
      </c>
      <c r="B34467" t="s">
        <v>80</v>
      </c>
      <c r="C34467">
        <v>122</v>
      </c>
      <c r="D34467">
        <v>4.7000000000000002E-3</v>
      </c>
    </row>
    <row r="34468" spans="1:4" x14ac:dyDescent="0.2">
      <c r="A34468">
        <v>89489</v>
      </c>
    </row>
    <row r="34469" spans="1:4" x14ac:dyDescent="0.2">
      <c r="A34469">
        <v>89489</v>
      </c>
      <c r="B34469" t="s">
        <v>6064</v>
      </c>
      <c r="C34469">
        <v>88267</v>
      </c>
      <c r="D34469">
        <v>7.0599999999999996E-2</v>
      </c>
    </row>
    <row r="34470" spans="1:4" x14ac:dyDescent="0.2">
      <c r="A34470">
        <v>89489</v>
      </c>
      <c r="B34470" t="s">
        <v>6064</v>
      </c>
      <c r="C34470">
        <v>88248</v>
      </c>
      <c r="D34470">
        <v>7.0599999999999996E-2</v>
      </c>
    </row>
    <row r="34471" spans="1:4" x14ac:dyDescent="0.2">
      <c r="A34471">
        <v>89489</v>
      </c>
      <c r="B34471" t="s">
        <v>80</v>
      </c>
      <c r="C34471">
        <v>38383</v>
      </c>
      <c r="D34471">
        <v>1.0800000000000001E-2</v>
      </c>
    </row>
    <row r="34472" spans="1:4" x14ac:dyDescent="0.2">
      <c r="A34472">
        <v>89489</v>
      </c>
      <c r="B34472" t="s">
        <v>80</v>
      </c>
      <c r="C34472">
        <v>20083</v>
      </c>
      <c r="D34472">
        <v>8.0000000000000002E-3</v>
      </c>
    </row>
    <row r="34473" spans="1:4" x14ac:dyDescent="0.2">
      <c r="A34473">
        <v>89489</v>
      </c>
      <c r="B34473" t="s">
        <v>80</v>
      </c>
      <c r="C34473">
        <v>1956</v>
      </c>
      <c r="D34473">
        <v>1</v>
      </c>
    </row>
    <row r="34474" spans="1:4" x14ac:dyDescent="0.2">
      <c r="A34474">
        <v>89489</v>
      </c>
      <c r="B34474" t="s">
        <v>80</v>
      </c>
      <c r="C34474">
        <v>122</v>
      </c>
      <c r="D34474">
        <v>7.1000000000000004E-3</v>
      </c>
    </row>
    <row r="34475" spans="1:4" x14ac:dyDescent="0.2">
      <c r="A34475">
        <v>89410</v>
      </c>
    </row>
    <row r="34476" spans="1:4" x14ac:dyDescent="0.2">
      <c r="A34476">
        <v>89410</v>
      </c>
      <c r="B34476" t="s">
        <v>6064</v>
      </c>
      <c r="C34476">
        <v>88267</v>
      </c>
      <c r="D34476">
        <v>0.13589999999999999</v>
      </c>
    </row>
    <row r="34477" spans="1:4" x14ac:dyDescent="0.2">
      <c r="A34477">
        <v>89410</v>
      </c>
      <c r="B34477" t="s">
        <v>6064</v>
      </c>
      <c r="C34477">
        <v>88248</v>
      </c>
      <c r="D34477">
        <v>0.13589999999999999</v>
      </c>
    </row>
    <row r="34478" spans="1:4" x14ac:dyDescent="0.2">
      <c r="A34478">
        <v>89410</v>
      </c>
      <c r="B34478" t="s">
        <v>80</v>
      </c>
      <c r="C34478">
        <v>38383</v>
      </c>
      <c r="D34478">
        <v>3.0200000000000001E-2</v>
      </c>
    </row>
    <row r="34479" spans="1:4" x14ac:dyDescent="0.2">
      <c r="A34479">
        <v>89410</v>
      </c>
      <c r="B34479" t="s">
        <v>80</v>
      </c>
      <c r="C34479">
        <v>20083</v>
      </c>
      <c r="D34479">
        <v>8.0000000000000002E-3</v>
      </c>
    </row>
    <row r="34480" spans="1:4" x14ac:dyDescent="0.2">
      <c r="A34480">
        <v>89410</v>
      </c>
      <c r="B34480" t="s">
        <v>80</v>
      </c>
      <c r="C34480">
        <v>1956</v>
      </c>
      <c r="D34480">
        <v>1</v>
      </c>
    </row>
    <row r="34481" spans="1:4" x14ac:dyDescent="0.2">
      <c r="A34481">
        <v>89410</v>
      </c>
      <c r="B34481" t="s">
        <v>80</v>
      </c>
      <c r="C34481">
        <v>122</v>
      </c>
      <c r="D34481">
        <v>7.1000000000000004E-3</v>
      </c>
    </row>
    <row r="34482" spans="1:4" x14ac:dyDescent="0.2">
      <c r="A34482">
        <v>89364</v>
      </c>
    </row>
    <row r="34483" spans="1:4" x14ac:dyDescent="0.2">
      <c r="A34483">
        <v>89364</v>
      </c>
      <c r="B34483" t="s">
        <v>6064</v>
      </c>
      <c r="C34483">
        <v>88267</v>
      </c>
      <c r="D34483">
        <v>0.152</v>
      </c>
    </row>
    <row r="34484" spans="1:4" x14ac:dyDescent="0.2">
      <c r="A34484">
        <v>89364</v>
      </c>
      <c r="B34484" t="s">
        <v>6064</v>
      </c>
      <c r="C34484">
        <v>88248</v>
      </c>
      <c r="D34484">
        <v>0.152</v>
      </c>
    </row>
    <row r="34485" spans="1:4" x14ac:dyDescent="0.2">
      <c r="A34485">
        <v>89364</v>
      </c>
      <c r="B34485" t="s">
        <v>80</v>
      </c>
      <c r="C34485">
        <v>38383</v>
      </c>
      <c r="D34485">
        <v>3.3799999999999997E-2</v>
      </c>
    </row>
    <row r="34486" spans="1:4" x14ac:dyDescent="0.2">
      <c r="A34486">
        <v>89364</v>
      </c>
      <c r="B34486" t="s">
        <v>80</v>
      </c>
      <c r="C34486">
        <v>20083</v>
      </c>
      <c r="D34486">
        <v>8.0000000000000002E-3</v>
      </c>
    </row>
    <row r="34487" spans="1:4" x14ac:dyDescent="0.2">
      <c r="A34487">
        <v>89364</v>
      </c>
      <c r="B34487" t="s">
        <v>80</v>
      </c>
      <c r="C34487">
        <v>1956</v>
      </c>
      <c r="D34487">
        <v>1</v>
      </c>
    </row>
    <row r="34488" spans="1:4" x14ac:dyDescent="0.2">
      <c r="A34488">
        <v>89364</v>
      </c>
      <c r="B34488" t="s">
        <v>80</v>
      </c>
      <c r="C34488">
        <v>122</v>
      </c>
      <c r="D34488">
        <v>7.1000000000000004E-3</v>
      </c>
    </row>
    <row r="34489" spans="1:4" x14ac:dyDescent="0.2">
      <c r="A34489">
        <v>89494</v>
      </c>
    </row>
    <row r="34490" spans="1:4" x14ac:dyDescent="0.2">
      <c r="A34490">
        <v>89494</v>
      </c>
      <c r="B34490" t="s">
        <v>6064</v>
      </c>
      <c r="C34490">
        <v>88267</v>
      </c>
      <c r="D34490">
        <v>8.5900000000000004E-2</v>
      </c>
    </row>
    <row r="34491" spans="1:4" x14ac:dyDescent="0.2">
      <c r="A34491">
        <v>89494</v>
      </c>
      <c r="B34491" t="s">
        <v>6064</v>
      </c>
      <c r="C34491">
        <v>88248</v>
      </c>
      <c r="D34491">
        <v>8.5900000000000004E-2</v>
      </c>
    </row>
    <row r="34492" spans="1:4" x14ac:dyDescent="0.2">
      <c r="A34492">
        <v>89494</v>
      </c>
      <c r="B34492" t="s">
        <v>80</v>
      </c>
      <c r="C34492">
        <v>38383</v>
      </c>
      <c r="D34492">
        <v>1.3100000000000001E-2</v>
      </c>
    </row>
    <row r="34493" spans="1:4" x14ac:dyDescent="0.2">
      <c r="A34493">
        <v>89494</v>
      </c>
      <c r="B34493" t="s">
        <v>80</v>
      </c>
      <c r="C34493">
        <v>20083</v>
      </c>
      <c r="D34493">
        <v>1.0999999999999999E-2</v>
      </c>
    </row>
    <row r="34494" spans="1:4" x14ac:dyDescent="0.2">
      <c r="A34494">
        <v>89494</v>
      </c>
      <c r="B34494" t="s">
        <v>80</v>
      </c>
      <c r="C34494">
        <v>1957</v>
      </c>
      <c r="D34494">
        <v>1</v>
      </c>
    </row>
    <row r="34495" spans="1:4" x14ac:dyDescent="0.2">
      <c r="A34495">
        <v>89494</v>
      </c>
      <c r="B34495" t="s">
        <v>80</v>
      </c>
      <c r="C34495">
        <v>122</v>
      </c>
      <c r="D34495">
        <v>9.4000000000000004E-3</v>
      </c>
    </row>
    <row r="34496" spans="1:4" x14ac:dyDescent="0.2">
      <c r="A34496">
        <v>89415</v>
      </c>
    </row>
    <row r="34497" spans="1:4" x14ac:dyDescent="0.2">
      <c r="A34497">
        <v>89415</v>
      </c>
      <c r="B34497" t="s">
        <v>6064</v>
      </c>
      <c r="C34497">
        <v>88267</v>
      </c>
      <c r="D34497">
        <v>0.16209999999999999</v>
      </c>
    </row>
    <row r="34498" spans="1:4" x14ac:dyDescent="0.2">
      <c r="A34498">
        <v>89415</v>
      </c>
      <c r="B34498" t="s">
        <v>6064</v>
      </c>
      <c r="C34498">
        <v>88248</v>
      </c>
      <c r="D34498">
        <v>0.16209999999999999</v>
      </c>
    </row>
    <row r="34499" spans="1:4" x14ac:dyDescent="0.2">
      <c r="A34499">
        <v>89415</v>
      </c>
      <c r="B34499" t="s">
        <v>80</v>
      </c>
      <c r="C34499">
        <v>38383</v>
      </c>
      <c r="D34499">
        <v>3.5999999999999997E-2</v>
      </c>
    </row>
    <row r="34500" spans="1:4" x14ac:dyDescent="0.2">
      <c r="A34500">
        <v>89415</v>
      </c>
      <c r="B34500" t="s">
        <v>80</v>
      </c>
      <c r="C34500">
        <v>20083</v>
      </c>
      <c r="D34500">
        <v>1.0999999999999999E-2</v>
      </c>
    </row>
    <row r="34501" spans="1:4" x14ac:dyDescent="0.2">
      <c r="A34501">
        <v>89415</v>
      </c>
      <c r="B34501" t="s">
        <v>80</v>
      </c>
      <c r="C34501">
        <v>1957</v>
      </c>
      <c r="D34501">
        <v>1</v>
      </c>
    </row>
    <row r="34502" spans="1:4" x14ac:dyDescent="0.2">
      <c r="A34502">
        <v>89415</v>
      </c>
      <c r="B34502" t="s">
        <v>80</v>
      </c>
      <c r="C34502">
        <v>122</v>
      </c>
      <c r="D34502">
        <v>9.4000000000000004E-3</v>
      </c>
    </row>
    <row r="34503" spans="1:4" x14ac:dyDescent="0.2">
      <c r="A34503">
        <v>89369</v>
      </c>
    </row>
    <row r="34504" spans="1:4" x14ac:dyDescent="0.2">
      <c r="A34504">
        <v>89369</v>
      </c>
      <c r="B34504" t="s">
        <v>6064</v>
      </c>
      <c r="C34504">
        <v>88267</v>
      </c>
      <c r="D34504">
        <v>0.1812</v>
      </c>
    </row>
    <row r="34505" spans="1:4" x14ac:dyDescent="0.2">
      <c r="A34505">
        <v>89369</v>
      </c>
      <c r="B34505" t="s">
        <v>6064</v>
      </c>
      <c r="C34505">
        <v>88248</v>
      </c>
      <c r="D34505">
        <v>0.1812</v>
      </c>
    </row>
    <row r="34506" spans="1:4" x14ac:dyDescent="0.2">
      <c r="A34506">
        <v>89369</v>
      </c>
      <c r="B34506" t="s">
        <v>80</v>
      </c>
      <c r="C34506">
        <v>38383</v>
      </c>
      <c r="D34506">
        <v>4.0300000000000002E-2</v>
      </c>
    </row>
    <row r="34507" spans="1:4" x14ac:dyDescent="0.2">
      <c r="A34507">
        <v>89369</v>
      </c>
      <c r="B34507" t="s">
        <v>80</v>
      </c>
      <c r="C34507">
        <v>20083</v>
      </c>
      <c r="D34507">
        <v>1.0999999999999999E-2</v>
      </c>
    </row>
    <row r="34508" spans="1:4" x14ac:dyDescent="0.2">
      <c r="A34508">
        <v>89369</v>
      </c>
      <c r="B34508" t="s">
        <v>80</v>
      </c>
      <c r="C34508">
        <v>1957</v>
      </c>
      <c r="D34508">
        <v>1</v>
      </c>
    </row>
    <row r="34509" spans="1:4" x14ac:dyDescent="0.2">
      <c r="A34509">
        <v>89369</v>
      </c>
      <c r="B34509" t="s">
        <v>80</v>
      </c>
      <c r="C34509">
        <v>122</v>
      </c>
      <c r="D34509">
        <v>9.4000000000000004E-3</v>
      </c>
    </row>
    <row r="34510" spans="1:4" x14ac:dyDescent="0.2">
      <c r="A34510">
        <v>89499</v>
      </c>
    </row>
    <row r="34511" spans="1:4" x14ac:dyDescent="0.2">
      <c r="A34511">
        <v>89499</v>
      </c>
      <c r="B34511" t="s">
        <v>6064</v>
      </c>
      <c r="C34511">
        <v>88267</v>
      </c>
      <c r="D34511">
        <v>0.1047</v>
      </c>
    </row>
    <row r="34512" spans="1:4" x14ac:dyDescent="0.2">
      <c r="A34512">
        <v>89499</v>
      </c>
      <c r="B34512" t="s">
        <v>6064</v>
      </c>
      <c r="C34512">
        <v>88248</v>
      </c>
      <c r="D34512">
        <v>0.1047</v>
      </c>
    </row>
    <row r="34513" spans="1:4" x14ac:dyDescent="0.2">
      <c r="A34513">
        <v>89499</v>
      </c>
      <c r="B34513" t="s">
        <v>80</v>
      </c>
      <c r="C34513">
        <v>38383</v>
      </c>
      <c r="D34513">
        <v>1.5699999999999999E-2</v>
      </c>
    </row>
    <row r="34514" spans="1:4" x14ac:dyDescent="0.2">
      <c r="A34514">
        <v>89499</v>
      </c>
      <c r="B34514" t="s">
        <v>80</v>
      </c>
      <c r="C34514">
        <v>20083</v>
      </c>
      <c r="D34514">
        <v>1.4E-2</v>
      </c>
    </row>
    <row r="34515" spans="1:4" x14ac:dyDescent="0.2">
      <c r="A34515">
        <v>89499</v>
      </c>
      <c r="B34515" t="s">
        <v>80</v>
      </c>
      <c r="C34515">
        <v>1958</v>
      </c>
      <c r="D34515">
        <v>1</v>
      </c>
    </row>
    <row r="34516" spans="1:4" x14ac:dyDescent="0.2">
      <c r="A34516">
        <v>89499</v>
      </c>
      <c r="B34516" t="s">
        <v>80</v>
      </c>
      <c r="C34516">
        <v>122</v>
      </c>
      <c r="D34516">
        <v>1.18E-2</v>
      </c>
    </row>
    <row r="34517" spans="1:4" x14ac:dyDescent="0.2">
      <c r="A34517">
        <v>103982</v>
      </c>
    </row>
    <row r="34518" spans="1:4" x14ac:dyDescent="0.2">
      <c r="A34518">
        <v>103982</v>
      </c>
      <c r="B34518" t="s">
        <v>6064</v>
      </c>
      <c r="C34518">
        <v>88267</v>
      </c>
      <c r="D34518">
        <v>0.192</v>
      </c>
    </row>
    <row r="34519" spans="1:4" x14ac:dyDescent="0.2">
      <c r="A34519">
        <v>103982</v>
      </c>
      <c r="B34519" t="s">
        <v>6064</v>
      </c>
      <c r="C34519">
        <v>88248</v>
      </c>
      <c r="D34519">
        <v>0.192</v>
      </c>
    </row>
    <row r="34520" spans="1:4" x14ac:dyDescent="0.2">
      <c r="A34520">
        <v>103982</v>
      </c>
      <c r="B34520" t="s">
        <v>80</v>
      </c>
      <c r="C34520">
        <v>38383</v>
      </c>
      <c r="D34520">
        <v>4.2700000000000002E-2</v>
      </c>
    </row>
    <row r="34521" spans="1:4" x14ac:dyDescent="0.2">
      <c r="A34521">
        <v>103982</v>
      </c>
      <c r="B34521" t="s">
        <v>80</v>
      </c>
      <c r="C34521">
        <v>20083</v>
      </c>
      <c r="D34521">
        <v>1.4E-2</v>
      </c>
    </row>
    <row r="34522" spans="1:4" x14ac:dyDescent="0.2">
      <c r="A34522">
        <v>103982</v>
      </c>
      <c r="B34522" t="s">
        <v>80</v>
      </c>
      <c r="C34522">
        <v>1958</v>
      </c>
      <c r="D34522">
        <v>1</v>
      </c>
    </row>
    <row r="34523" spans="1:4" x14ac:dyDescent="0.2">
      <c r="A34523">
        <v>103982</v>
      </c>
      <c r="B34523" t="s">
        <v>80</v>
      </c>
      <c r="C34523">
        <v>122</v>
      </c>
      <c r="D34523">
        <v>1.18E-2</v>
      </c>
    </row>
    <row r="34524" spans="1:4" x14ac:dyDescent="0.2">
      <c r="A34524">
        <v>89503</v>
      </c>
    </row>
    <row r="34525" spans="1:4" x14ac:dyDescent="0.2">
      <c r="A34525">
        <v>89503</v>
      </c>
      <c r="B34525" t="s">
        <v>6064</v>
      </c>
      <c r="C34525">
        <v>88267</v>
      </c>
      <c r="D34525">
        <v>0.12709999999999999</v>
      </c>
    </row>
    <row r="34526" spans="1:4" x14ac:dyDescent="0.2">
      <c r="A34526">
        <v>89503</v>
      </c>
      <c r="B34526" t="s">
        <v>6064</v>
      </c>
      <c r="C34526">
        <v>88248</v>
      </c>
      <c r="D34526">
        <v>0.12709999999999999</v>
      </c>
    </row>
    <row r="34527" spans="1:4" x14ac:dyDescent="0.2">
      <c r="A34527">
        <v>89503</v>
      </c>
      <c r="B34527" t="s">
        <v>80</v>
      </c>
      <c r="C34527">
        <v>38383</v>
      </c>
      <c r="D34527">
        <v>1.9E-2</v>
      </c>
    </row>
    <row r="34528" spans="1:4" x14ac:dyDescent="0.2">
      <c r="A34528">
        <v>89503</v>
      </c>
      <c r="B34528" t="s">
        <v>80</v>
      </c>
      <c r="C34528">
        <v>20083</v>
      </c>
      <c r="D34528">
        <v>2.1999999999999999E-2</v>
      </c>
    </row>
    <row r="34529" spans="1:4" x14ac:dyDescent="0.2">
      <c r="A34529">
        <v>89503</v>
      </c>
      <c r="B34529" t="s">
        <v>80</v>
      </c>
      <c r="C34529">
        <v>1959</v>
      </c>
      <c r="D34529">
        <v>1</v>
      </c>
    </row>
    <row r="34530" spans="1:4" x14ac:dyDescent="0.2">
      <c r="A34530">
        <v>89503</v>
      </c>
      <c r="B34530" t="s">
        <v>80</v>
      </c>
      <c r="C34530">
        <v>122</v>
      </c>
      <c r="D34530">
        <v>1.6500000000000001E-2</v>
      </c>
    </row>
    <row r="34531" spans="1:4" x14ac:dyDescent="0.2">
      <c r="A34531">
        <v>103986</v>
      </c>
    </row>
    <row r="34532" spans="1:4" x14ac:dyDescent="0.2">
      <c r="A34532">
        <v>103986</v>
      </c>
      <c r="B34532" t="s">
        <v>6064</v>
      </c>
      <c r="C34532">
        <v>88267</v>
      </c>
      <c r="D34532">
        <v>0.22939999999999999</v>
      </c>
    </row>
    <row r="34533" spans="1:4" x14ac:dyDescent="0.2">
      <c r="A34533">
        <v>103986</v>
      </c>
      <c r="B34533" t="s">
        <v>6064</v>
      </c>
      <c r="C34533">
        <v>88248</v>
      </c>
      <c r="D34533">
        <v>0.22939999999999999</v>
      </c>
    </row>
    <row r="34534" spans="1:4" x14ac:dyDescent="0.2">
      <c r="A34534">
        <v>103986</v>
      </c>
      <c r="B34534" t="s">
        <v>80</v>
      </c>
      <c r="C34534">
        <v>38383</v>
      </c>
      <c r="D34534">
        <v>5.0999999999999997E-2</v>
      </c>
    </row>
    <row r="34535" spans="1:4" x14ac:dyDescent="0.2">
      <c r="A34535">
        <v>103986</v>
      </c>
      <c r="B34535" t="s">
        <v>80</v>
      </c>
      <c r="C34535">
        <v>20083</v>
      </c>
      <c r="D34535">
        <v>2.1999999999999999E-2</v>
      </c>
    </row>
    <row r="34536" spans="1:4" x14ac:dyDescent="0.2">
      <c r="A34536">
        <v>103986</v>
      </c>
      <c r="B34536" t="s">
        <v>80</v>
      </c>
      <c r="C34536">
        <v>1959</v>
      </c>
      <c r="D34536">
        <v>1</v>
      </c>
    </row>
    <row r="34537" spans="1:4" x14ac:dyDescent="0.2">
      <c r="A34537">
        <v>103986</v>
      </c>
      <c r="B34537" t="s">
        <v>80</v>
      </c>
      <c r="C34537">
        <v>122</v>
      </c>
      <c r="D34537">
        <v>1.6500000000000001E-2</v>
      </c>
    </row>
    <row r="34538" spans="1:4" x14ac:dyDescent="0.2">
      <c r="A34538">
        <v>89507</v>
      </c>
    </row>
    <row r="34539" spans="1:4" x14ac:dyDescent="0.2">
      <c r="A34539">
        <v>89507</v>
      </c>
      <c r="B34539" t="s">
        <v>6064</v>
      </c>
      <c r="C34539">
        <v>88267</v>
      </c>
      <c r="D34539">
        <v>0.15060000000000001</v>
      </c>
    </row>
    <row r="34540" spans="1:4" x14ac:dyDescent="0.2">
      <c r="A34540">
        <v>89507</v>
      </c>
      <c r="B34540" t="s">
        <v>6064</v>
      </c>
      <c r="C34540">
        <v>88248</v>
      </c>
      <c r="D34540">
        <v>0.15060000000000001</v>
      </c>
    </row>
    <row r="34541" spans="1:4" x14ac:dyDescent="0.2">
      <c r="A34541">
        <v>89507</v>
      </c>
      <c r="B34541" t="s">
        <v>80</v>
      </c>
      <c r="C34541">
        <v>38383</v>
      </c>
      <c r="D34541">
        <v>2.2200000000000001E-2</v>
      </c>
    </row>
    <row r="34542" spans="1:4" x14ac:dyDescent="0.2">
      <c r="A34542">
        <v>89507</v>
      </c>
      <c r="B34542" t="s">
        <v>80</v>
      </c>
      <c r="C34542">
        <v>20083</v>
      </c>
      <c r="D34542">
        <v>0.03</v>
      </c>
    </row>
    <row r="34543" spans="1:4" x14ac:dyDescent="0.2">
      <c r="A34543">
        <v>89507</v>
      </c>
      <c r="B34543" t="s">
        <v>80</v>
      </c>
      <c r="C34543">
        <v>1925</v>
      </c>
      <c r="D34543">
        <v>1</v>
      </c>
    </row>
    <row r="34544" spans="1:4" x14ac:dyDescent="0.2">
      <c r="A34544">
        <v>89507</v>
      </c>
      <c r="B34544" t="s">
        <v>80</v>
      </c>
      <c r="C34544">
        <v>122</v>
      </c>
      <c r="D34544">
        <v>2.12E-2</v>
      </c>
    </row>
    <row r="34545" spans="1:4" x14ac:dyDescent="0.2">
      <c r="A34545">
        <v>89517</v>
      </c>
    </row>
    <row r="34546" spans="1:4" x14ac:dyDescent="0.2">
      <c r="A34546">
        <v>89517</v>
      </c>
      <c r="B34546" t="s">
        <v>6064</v>
      </c>
      <c r="C34546">
        <v>88267</v>
      </c>
      <c r="D34546">
        <v>0.1847</v>
      </c>
    </row>
    <row r="34547" spans="1:4" x14ac:dyDescent="0.2">
      <c r="A34547">
        <v>89517</v>
      </c>
      <c r="B34547" t="s">
        <v>6064</v>
      </c>
      <c r="C34547">
        <v>88248</v>
      </c>
      <c r="D34547">
        <v>0.1847</v>
      </c>
    </row>
    <row r="34548" spans="1:4" x14ac:dyDescent="0.2">
      <c r="A34548">
        <v>89517</v>
      </c>
      <c r="B34548" t="s">
        <v>80</v>
      </c>
      <c r="C34548">
        <v>38383</v>
      </c>
      <c r="D34548">
        <v>2.75E-2</v>
      </c>
    </row>
    <row r="34549" spans="1:4" x14ac:dyDescent="0.2">
      <c r="A34549">
        <v>89517</v>
      </c>
      <c r="B34549" t="s">
        <v>80</v>
      </c>
      <c r="C34549">
        <v>20083</v>
      </c>
      <c r="D34549">
        <v>0.05</v>
      </c>
    </row>
    <row r="34550" spans="1:4" x14ac:dyDescent="0.2">
      <c r="A34550">
        <v>89517</v>
      </c>
      <c r="B34550" t="s">
        <v>80</v>
      </c>
      <c r="C34550">
        <v>1960</v>
      </c>
      <c r="D34550">
        <v>1</v>
      </c>
    </row>
    <row r="34551" spans="1:4" x14ac:dyDescent="0.2">
      <c r="A34551">
        <v>89517</v>
      </c>
      <c r="B34551" t="s">
        <v>80</v>
      </c>
      <c r="C34551">
        <v>122</v>
      </c>
      <c r="D34551">
        <v>2.5899999999999999E-2</v>
      </c>
    </row>
    <row r="34552" spans="1:4" x14ac:dyDescent="0.2">
      <c r="A34552">
        <v>89525</v>
      </c>
    </row>
    <row r="34553" spans="1:4" x14ac:dyDescent="0.2">
      <c r="A34553">
        <v>89525</v>
      </c>
      <c r="B34553" t="s">
        <v>6064</v>
      </c>
      <c r="C34553">
        <v>88267</v>
      </c>
      <c r="D34553">
        <v>0.20710000000000001</v>
      </c>
    </row>
    <row r="34554" spans="1:4" x14ac:dyDescent="0.2">
      <c r="A34554">
        <v>89525</v>
      </c>
      <c r="B34554" t="s">
        <v>6064</v>
      </c>
      <c r="C34554">
        <v>88248</v>
      </c>
      <c r="D34554">
        <v>0.20710000000000001</v>
      </c>
    </row>
    <row r="34555" spans="1:4" x14ac:dyDescent="0.2">
      <c r="A34555">
        <v>89525</v>
      </c>
      <c r="B34555" t="s">
        <v>80</v>
      </c>
      <c r="C34555">
        <v>38383</v>
      </c>
      <c r="D34555">
        <v>3.0700000000000002E-2</v>
      </c>
    </row>
    <row r="34556" spans="1:4" x14ac:dyDescent="0.2">
      <c r="A34556">
        <v>89525</v>
      </c>
      <c r="B34556" t="s">
        <v>80</v>
      </c>
      <c r="C34556">
        <v>20083</v>
      </c>
      <c r="D34556">
        <v>0.06</v>
      </c>
    </row>
    <row r="34557" spans="1:4" x14ac:dyDescent="0.2">
      <c r="A34557">
        <v>89525</v>
      </c>
      <c r="B34557" t="s">
        <v>80</v>
      </c>
      <c r="C34557">
        <v>1961</v>
      </c>
      <c r="D34557">
        <v>1</v>
      </c>
    </row>
    <row r="34558" spans="1:4" x14ac:dyDescent="0.2">
      <c r="A34558">
        <v>89525</v>
      </c>
      <c r="B34558" t="s">
        <v>80</v>
      </c>
      <c r="C34558">
        <v>122</v>
      </c>
      <c r="D34558">
        <v>3.5299999999999998E-2</v>
      </c>
    </row>
    <row r="34559" spans="1:4" x14ac:dyDescent="0.2">
      <c r="A34559">
        <v>89423</v>
      </c>
    </row>
    <row r="34560" spans="1:4" x14ac:dyDescent="0.2">
      <c r="A34560">
        <v>89423</v>
      </c>
      <c r="B34560" t="s">
        <v>6064</v>
      </c>
      <c r="C34560">
        <v>88267</v>
      </c>
      <c r="D34560">
        <v>7.8100000000000003E-2</v>
      </c>
    </row>
    <row r="34561" spans="1:4" x14ac:dyDescent="0.2">
      <c r="A34561">
        <v>89423</v>
      </c>
      <c r="B34561" t="s">
        <v>6064</v>
      </c>
      <c r="C34561">
        <v>88248</v>
      </c>
      <c r="D34561">
        <v>7.8100000000000003E-2</v>
      </c>
    </row>
    <row r="34562" spans="1:4" x14ac:dyDescent="0.2">
      <c r="A34562">
        <v>89423</v>
      </c>
      <c r="B34562" t="s">
        <v>80</v>
      </c>
      <c r="C34562">
        <v>38383</v>
      </c>
      <c r="D34562">
        <v>2.5999999999999999E-2</v>
      </c>
    </row>
    <row r="34563" spans="1:4" x14ac:dyDescent="0.2">
      <c r="A34563">
        <v>89423</v>
      </c>
      <c r="B34563" t="s">
        <v>80</v>
      </c>
      <c r="C34563">
        <v>38129</v>
      </c>
      <c r="D34563">
        <v>1</v>
      </c>
    </row>
    <row r="34564" spans="1:4" x14ac:dyDescent="0.2">
      <c r="A34564">
        <v>89423</v>
      </c>
      <c r="B34564" t="s">
        <v>80</v>
      </c>
      <c r="C34564">
        <v>20083</v>
      </c>
      <c r="D34564">
        <v>6.0000000000000001E-3</v>
      </c>
    </row>
    <row r="34565" spans="1:4" x14ac:dyDescent="0.2">
      <c r="A34565">
        <v>89423</v>
      </c>
      <c r="B34565" t="s">
        <v>80</v>
      </c>
      <c r="C34565">
        <v>122</v>
      </c>
      <c r="D34565">
        <v>4.7000000000000002E-3</v>
      </c>
    </row>
    <row r="34566" spans="1:4" x14ac:dyDescent="0.2">
      <c r="A34566">
        <v>89377</v>
      </c>
    </row>
    <row r="34567" spans="1:4" x14ac:dyDescent="0.2">
      <c r="A34567">
        <v>89377</v>
      </c>
      <c r="B34567" t="s">
        <v>6064</v>
      </c>
      <c r="C34567">
        <v>88267</v>
      </c>
      <c r="D34567">
        <v>8.7400000000000005E-2</v>
      </c>
    </row>
    <row r="34568" spans="1:4" x14ac:dyDescent="0.2">
      <c r="A34568">
        <v>89377</v>
      </c>
      <c r="B34568" t="s">
        <v>6064</v>
      </c>
      <c r="C34568">
        <v>88248</v>
      </c>
      <c r="D34568">
        <v>8.7400000000000005E-2</v>
      </c>
    </row>
    <row r="34569" spans="1:4" x14ac:dyDescent="0.2">
      <c r="A34569">
        <v>89377</v>
      </c>
      <c r="B34569" t="s">
        <v>80</v>
      </c>
      <c r="C34569">
        <v>38383</v>
      </c>
      <c r="D34569">
        <v>2.9100000000000001E-2</v>
      </c>
    </row>
    <row r="34570" spans="1:4" x14ac:dyDescent="0.2">
      <c r="A34570">
        <v>89377</v>
      </c>
      <c r="B34570" t="s">
        <v>80</v>
      </c>
      <c r="C34570">
        <v>38129</v>
      </c>
      <c r="D34570">
        <v>1</v>
      </c>
    </row>
    <row r="34571" spans="1:4" x14ac:dyDescent="0.2">
      <c r="A34571">
        <v>89377</v>
      </c>
      <c r="B34571" t="s">
        <v>80</v>
      </c>
      <c r="C34571">
        <v>20083</v>
      </c>
      <c r="D34571">
        <v>6.0000000000000001E-3</v>
      </c>
    </row>
    <row r="34572" spans="1:4" x14ac:dyDescent="0.2">
      <c r="A34572">
        <v>89377</v>
      </c>
      <c r="B34572" t="s">
        <v>80</v>
      </c>
      <c r="C34572">
        <v>122</v>
      </c>
      <c r="D34572">
        <v>4.7000000000000002E-3</v>
      </c>
    </row>
    <row r="34573" spans="1:4" x14ac:dyDescent="0.2">
      <c r="A34573">
        <v>89540</v>
      </c>
    </row>
    <row r="34574" spans="1:4" x14ac:dyDescent="0.2">
      <c r="A34574">
        <v>89540</v>
      </c>
      <c r="B34574" t="s">
        <v>6064</v>
      </c>
      <c r="C34574">
        <v>88267</v>
      </c>
      <c r="D34574">
        <v>4.7100000000000003E-2</v>
      </c>
    </row>
    <row r="34575" spans="1:4" x14ac:dyDescent="0.2">
      <c r="A34575">
        <v>89540</v>
      </c>
      <c r="B34575" t="s">
        <v>6064</v>
      </c>
      <c r="C34575">
        <v>88248</v>
      </c>
      <c r="D34575">
        <v>4.7100000000000003E-2</v>
      </c>
    </row>
    <row r="34576" spans="1:4" x14ac:dyDescent="0.2">
      <c r="A34576">
        <v>89540</v>
      </c>
      <c r="B34576" t="s">
        <v>80</v>
      </c>
      <c r="C34576">
        <v>38383</v>
      </c>
      <c r="D34576">
        <v>1.0800000000000001E-2</v>
      </c>
    </row>
    <row r="34577" spans="1:4" x14ac:dyDescent="0.2">
      <c r="A34577">
        <v>89540</v>
      </c>
      <c r="B34577" t="s">
        <v>80</v>
      </c>
      <c r="C34577">
        <v>38025</v>
      </c>
      <c r="D34577">
        <v>1</v>
      </c>
    </row>
    <row r="34578" spans="1:4" x14ac:dyDescent="0.2">
      <c r="A34578">
        <v>89540</v>
      </c>
      <c r="B34578" t="s">
        <v>80</v>
      </c>
      <c r="C34578">
        <v>20083</v>
      </c>
      <c r="D34578">
        <v>8.0000000000000002E-3</v>
      </c>
    </row>
    <row r="34579" spans="1:4" x14ac:dyDescent="0.2">
      <c r="A34579">
        <v>89540</v>
      </c>
      <c r="B34579" t="s">
        <v>80</v>
      </c>
      <c r="C34579">
        <v>122</v>
      </c>
      <c r="D34579">
        <v>7.1000000000000004E-3</v>
      </c>
    </row>
    <row r="34580" spans="1:4" x14ac:dyDescent="0.2">
      <c r="A34580">
        <v>89430</v>
      </c>
    </row>
    <row r="34581" spans="1:4" x14ac:dyDescent="0.2">
      <c r="A34581">
        <v>89430</v>
      </c>
      <c r="B34581" t="s">
        <v>6064</v>
      </c>
      <c r="C34581">
        <v>88267</v>
      </c>
      <c r="D34581">
        <v>9.06E-2</v>
      </c>
    </row>
    <row r="34582" spans="1:4" x14ac:dyDescent="0.2">
      <c r="A34582">
        <v>89430</v>
      </c>
      <c r="B34582" t="s">
        <v>6064</v>
      </c>
      <c r="C34582">
        <v>88248</v>
      </c>
      <c r="D34582">
        <v>9.06E-2</v>
      </c>
    </row>
    <row r="34583" spans="1:4" x14ac:dyDescent="0.2">
      <c r="A34583">
        <v>89430</v>
      </c>
      <c r="B34583" t="s">
        <v>80</v>
      </c>
      <c r="C34583">
        <v>38383</v>
      </c>
      <c r="D34583">
        <v>3.0200000000000001E-2</v>
      </c>
    </row>
    <row r="34584" spans="1:4" x14ac:dyDescent="0.2">
      <c r="A34584">
        <v>89430</v>
      </c>
      <c r="B34584" t="s">
        <v>80</v>
      </c>
      <c r="C34584">
        <v>38025</v>
      </c>
      <c r="D34584">
        <v>1</v>
      </c>
    </row>
    <row r="34585" spans="1:4" x14ac:dyDescent="0.2">
      <c r="A34585">
        <v>89430</v>
      </c>
      <c r="B34585" t="s">
        <v>80</v>
      </c>
      <c r="C34585">
        <v>20083</v>
      </c>
      <c r="D34585">
        <v>8.0000000000000002E-3</v>
      </c>
    </row>
    <row r="34586" spans="1:4" x14ac:dyDescent="0.2">
      <c r="A34586">
        <v>89430</v>
      </c>
      <c r="B34586" t="s">
        <v>80</v>
      </c>
      <c r="C34586">
        <v>122</v>
      </c>
      <c r="D34586">
        <v>7.1000000000000004E-3</v>
      </c>
    </row>
    <row r="34587" spans="1:4" x14ac:dyDescent="0.2">
      <c r="A34587">
        <v>89384</v>
      </c>
    </row>
    <row r="34588" spans="1:4" x14ac:dyDescent="0.2">
      <c r="A34588">
        <v>89384</v>
      </c>
      <c r="B34588" t="s">
        <v>6064</v>
      </c>
      <c r="C34588">
        <v>88267</v>
      </c>
      <c r="D34588">
        <v>0.1013</v>
      </c>
    </row>
    <row r="34589" spans="1:4" x14ac:dyDescent="0.2">
      <c r="A34589">
        <v>89384</v>
      </c>
      <c r="B34589" t="s">
        <v>6064</v>
      </c>
      <c r="C34589">
        <v>88248</v>
      </c>
      <c r="D34589">
        <v>0.1013</v>
      </c>
    </row>
    <row r="34590" spans="1:4" x14ac:dyDescent="0.2">
      <c r="A34590">
        <v>89384</v>
      </c>
      <c r="B34590" t="s">
        <v>80</v>
      </c>
      <c r="C34590">
        <v>38383</v>
      </c>
      <c r="D34590">
        <v>3.3799999999999997E-2</v>
      </c>
    </row>
    <row r="34591" spans="1:4" x14ac:dyDescent="0.2">
      <c r="A34591">
        <v>89384</v>
      </c>
      <c r="B34591" t="s">
        <v>80</v>
      </c>
      <c r="C34591">
        <v>38025</v>
      </c>
      <c r="D34591">
        <v>1</v>
      </c>
    </row>
    <row r="34592" spans="1:4" x14ac:dyDescent="0.2">
      <c r="A34592">
        <v>89384</v>
      </c>
      <c r="B34592" t="s">
        <v>80</v>
      </c>
      <c r="C34592">
        <v>20083</v>
      </c>
      <c r="D34592">
        <v>8.0000000000000002E-3</v>
      </c>
    </row>
    <row r="34593" spans="1:4" x14ac:dyDescent="0.2">
      <c r="A34593">
        <v>89384</v>
      </c>
      <c r="B34593" t="s">
        <v>80</v>
      </c>
      <c r="C34593">
        <v>122</v>
      </c>
      <c r="D34593">
        <v>7.1000000000000004E-3</v>
      </c>
    </row>
    <row r="34594" spans="1:4" x14ac:dyDescent="0.2">
      <c r="A34594">
        <v>89555</v>
      </c>
    </row>
    <row r="34595" spans="1:4" x14ac:dyDescent="0.2">
      <c r="A34595">
        <v>89555</v>
      </c>
      <c r="B34595" t="s">
        <v>6064</v>
      </c>
      <c r="C34595">
        <v>88267</v>
      </c>
      <c r="D34595">
        <v>5.7700000000000001E-2</v>
      </c>
    </row>
    <row r="34596" spans="1:4" x14ac:dyDescent="0.2">
      <c r="A34596">
        <v>89555</v>
      </c>
      <c r="B34596" t="s">
        <v>6064</v>
      </c>
      <c r="C34596">
        <v>88248</v>
      </c>
      <c r="D34596">
        <v>5.7700000000000001E-2</v>
      </c>
    </row>
    <row r="34597" spans="1:4" x14ac:dyDescent="0.2">
      <c r="A34597">
        <v>89555</v>
      </c>
      <c r="B34597" t="s">
        <v>80</v>
      </c>
      <c r="C34597">
        <v>38383</v>
      </c>
      <c r="D34597">
        <v>1.3100000000000001E-2</v>
      </c>
    </row>
    <row r="34598" spans="1:4" x14ac:dyDescent="0.2">
      <c r="A34598">
        <v>89555</v>
      </c>
      <c r="B34598" t="s">
        <v>80</v>
      </c>
      <c r="C34598">
        <v>38026</v>
      </c>
      <c r="D34598">
        <v>1</v>
      </c>
    </row>
    <row r="34599" spans="1:4" x14ac:dyDescent="0.2">
      <c r="A34599">
        <v>89555</v>
      </c>
      <c r="B34599" t="s">
        <v>80</v>
      </c>
      <c r="C34599">
        <v>20083</v>
      </c>
      <c r="D34599">
        <v>1.0999999999999999E-2</v>
      </c>
    </row>
    <row r="34600" spans="1:4" x14ac:dyDescent="0.2">
      <c r="A34600">
        <v>89555</v>
      </c>
      <c r="B34600" t="s">
        <v>80</v>
      </c>
      <c r="C34600">
        <v>122</v>
      </c>
      <c r="D34600">
        <v>9.4000000000000004E-3</v>
      </c>
    </row>
    <row r="34601" spans="1:4" x14ac:dyDescent="0.2">
      <c r="A34601">
        <v>89437</v>
      </c>
    </row>
    <row r="34602" spans="1:4" x14ac:dyDescent="0.2">
      <c r="A34602">
        <v>89437</v>
      </c>
      <c r="B34602" t="s">
        <v>6064</v>
      </c>
      <c r="C34602">
        <v>88267</v>
      </c>
      <c r="D34602">
        <v>0.1081</v>
      </c>
    </row>
    <row r="34603" spans="1:4" x14ac:dyDescent="0.2">
      <c r="A34603">
        <v>89437</v>
      </c>
      <c r="B34603" t="s">
        <v>6064</v>
      </c>
      <c r="C34603">
        <v>88248</v>
      </c>
      <c r="D34603">
        <v>0.1081</v>
      </c>
    </row>
    <row r="34604" spans="1:4" x14ac:dyDescent="0.2">
      <c r="A34604">
        <v>89437</v>
      </c>
      <c r="B34604" t="s">
        <v>80</v>
      </c>
      <c r="C34604">
        <v>38383</v>
      </c>
      <c r="D34604">
        <v>3.5999999999999997E-2</v>
      </c>
    </row>
    <row r="34605" spans="1:4" x14ac:dyDescent="0.2">
      <c r="A34605">
        <v>89437</v>
      </c>
      <c r="B34605" t="s">
        <v>80</v>
      </c>
      <c r="C34605">
        <v>38026</v>
      </c>
      <c r="D34605">
        <v>1</v>
      </c>
    </row>
    <row r="34606" spans="1:4" x14ac:dyDescent="0.2">
      <c r="A34606">
        <v>89437</v>
      </c>
      <c r="B34606" t="s">
        <v>80</v>
      </c>
      <c r="C34606">
        <v>20083</v>
      </c>
      <c r="D34606">
        <v>1.0999999999999999E-2</v>
      </c>
    </row>
    <row r="34607" spans="1:4" x14ac:dyDescent="0.2">
      <c r="A34607">
        <v>89437</v>
      </c>
      <c r="B34607" t="s">
        <v>80</v>
      </c>
      <c r="C34607">
        <v>122</v>
      </c>
      <c r="D34607">
        <v>9.4000000000000004E-3</v>
      </c>
    </row>
    <row r="34608" spans="1:4" x14ac:dyDescent="0.2">
      <c r="A34608">
        <v>89392</v>
      </c>
    </row>
    <row r="34609" spans="1:4" x14ac:dyDescent="0.2">
      <c r="A34609">
        <v>89392</v>
      </c>
      <c r="B34609" t="s">
        <v>6064</v>
      </c>
      <c r="C34609">
        <v>88267</v>
      </c>
      <c r="D34609">
        <v>0.1208</v>
      </c>
    </row>
    <row r="34610" spans="1:4" x14ac:dyDescent="0.2">
      <c r="A34610">
        <v>89392</v>
      </c>
      <c r="B34610" t="s">
        <v>6064</v>
      </c>
      <c r="C34610">
        <v>88248</v>
      </c>
      <c r="D34610">
        <v>0.1208</v>
      </c>
    </row>
    <row r="34611" spans="1:4" x14ac:dyDescent="0.2">
      <c r="A34611">
        <v>89392</v>
      </c>
      <c r="B34611" t="s">
        <v>80</v>
      </c>
      <c r="C34611">
        <v>38383</v>
      </c>
      <c r="D34611">
        <v>4.0300000000000002E-2</v>
      </c>
    </row>
    <row r="34612" spans="1:4" x14ac:dyDescent="0.2">
      <c r="A34612">
        <v>89392</v>
      </c>
      <c r="B34612" t="s">
        <v>80</v>
      </c>
      <c r="C34612">
        <v>38026</v>
      </c>
      <c r="D34612">
        <v>1</v>
      </c>
    </row>
    <row r="34613" spans="1:4" x14ac:dyDescent="0.2">
      <c r="A34613">
        <v>89392</v>
      </c>
      <c r="B34613" t="s">
        <v>80</v>
      </c>
      <c r="C34613">
        <v>20083</v>
      </c>
      <c r="D34613">
        <v>1.0999999999999999E-2</v>
      </c>
    </row>
    <row r="34614" spans="1:4" x14ac:dyDescent="0.2">
      <c r="A34614">
        <v>89392</v>
      </c>
      <c r="B34614" t="s">
        <v>80</v>
      </c>
      <c r="C34614">
        <v>122</v>
      </c>
      <c r="D34614">
        <v>9.4000000000000004E-3</v>
      </c>
    </row>
    <row r="34615" spans="1:4" x14ac:dyDescent="0.2">
      <c r="A34615">
        <v>89405</v>
      </c>
    </row>
    <row r="34616" spans="1:4" x14ac:dyDescent="0.2">
      <c r="A34616">
        <v>89405</v>
      </c>
      <c r="B34616" t="s">
        <v>6064</v>
      </c>
      <c r="C34616">
        <v>88267</v>
      </c>
      <c r="D34616">
        <v>0.1172</v>
      </c>
    </row>
    <row r="34617" spans="1:4" x14ac:dyDescent="0.2">
      <c r="A34617">
        <v>89405</v>
      </c>
      <c r="B34617" t="s">
        <v>6064</v>
      </c>
      <c r="C34617">
        <v>88248</v>
      </c>
      <c r="D34617">
        <v>0.1172</v>
      </c>
    </row>
    <row r="34618" spans="1:4" x14ac:dyDescent="0.2">
      <c r="A34618">
        <v>89405</v>
      </c>
      <c r="B34618" t="s">
        <v>80</v>
      </c>
      <c r="C34618">
        <v>38383</v>
      </c>
      <c r="D34618">
        <v>2.5999999999999999E-2</v>
      </c>
    </row>
    <row r="34619" spans="1:4" x14ac:dyDescent="0.2">
      <c r="A34619">
        <v>89405</v>
      </c>
      <c r="B34619" t="s">
        <v>80</v>
      </c>
      <c r="C34619">
        <v>20083</v>
      </c>
      <c r="D34619">
        <v>6.0000000000000001E-3</v>
      </c>
    </row>
    <row r="34620" spans="1:4" x14ac:dyDescent="0.2">
      <c r="A34620">
        <v>89405</v>
      </c>
      <c r="B34620" t="s">
        <v>80</v>
      </c>
      <c r="C34620">
        <v>3499</v>
      </c>
      <c r="D34620">
        <v>1</v>
      </c>
    </row>
    <row r="34621" spans="1:4" x14ac:dyDescent="0.2">
      <c r="A34621">
        <v>89405</v>
      </c>
      <c r="B34621" t="s">
        <v>80</v>
      </c>
      <c r="C34621">
        <v>122</v>
      </c>
      <c r="D34621">
        <v>4.7000000000000002E-3</v>
      </c>
    </row>
    <row r="34622" spans="1:4" x14ac:dyDescent="0.2">
      <c r="A34622">
        <v>89359</v>
      </c>
    </row>
    <row r="34623" spans="1:4" x14ac:dyDescent="0.2">
      <c r="A34623">
        <v>89359</v>
      </c>
      <c r="B34623" t="s">
        <v>6064</v>
      </c>
      <c r="C34623">
        <v>88267</v>
      </c>
      <c r="D34623">
        <v>0.13109999999999999</v>
      </c>
    </row>
    <row r="34624" spans="1:4" x14ac:dyDescent="0.2">
      <c r="A34624">
        <v>89359</v>
      </c>
      <c r="B34624" t="s">
        <v>6064</v>
      </c>
      <c r="C34624">
        <v>88248</v>
      </c>
      <c r="D34624">
        <v>0.13109999999999999</v>
      </c>
    </row>
    <row r="34625" spans="1:4" x14ac:dyDescent="0.2">
      <c r="A34625">
        <v>89359</v>
      </c>
      <c r="B34625" t="s">
        <v>80</v>
      </c>
      <c r="C34625">
        <v>38383</v>
      </c>
      <c r="D34625">
        <v>2.9100000000000001E-2</v>
      </c>
    </row>
    <row r="34626" spans="1:4" x14ac:dyDescent="0.2">
      <c r="A34626">
        <v>89359</v>
      </c>
      <c r="B34626" t="s">
        <v>80</v>
      </c>
      <c r="C34626">
        <v>20083</v>
      </c>
      <c r="D34626">
        <v>6.0000000000000001E-3</v>
      </c>
    </row>
    <row r="34627" spans="1:4" x14ac:dyDescent="0.2">
      <c r="A34627">
        <v>89359</v>
      </c>
      <c r="B34627" t="s">
        <v>80</v>
      </c>
      <c r="C34627">
        <v>3499</v>
      </c>
      <c r="D34627">
        <v>1</v>
      </c>
    </row>
    <row r="34628" spans="1:4" x14ac:dyDescent="0.2">
      <c r="A34628">
        <v>89359</v>
      </c>
      <c r="B34628" t="s">
        <v>80</v>
      </c>
      <c r="C34628">
        <v>122</v>
      </c>
      <c r="D34628">
        <v>4.7000000000000002E-3</v>
      </c>
    </row>
    <row r="34629" spans="1:4" x14ac:dyDescent="0.2">
      <c r="A34629">
        <v>89485</v>
      </c>
    </row>
    <row r="34630" spans="1:4" x14ac:dyDescent="0.2">
      <c r="A34630">
        <v>89485</v>
      </c>
      <c r="B34630" t="s">
        <v>6064</v>
      </c>
      <c r="C34630">
        <v>88267</v>
      </c>
      <c r="D34630">
        <v>7.0599999999999996E-2</v>
      </c>
    </row>
    <row r="34631" spans="1:4" x14ac:dyDescent="0.2">
      <c r="A34631">
        <v>89485</v>
      </c>
      <c r="B34631" t="s">
        <v>6064</v>
      </c>
      <c r="C34631">
        <v>88248</v>
      </c>
      <c r="D34631">
        <v>7.0599999999999996E-2</v>
      </c>
    </row>
    <row r="34632" spans="1:4" x14ac:dyDescent="0.2">
      <c r="A34632">
        <v>89485</v>
      </c>
      <c r="B34632" t="s">
        <v>80</v>
      </c>
      <c r="C34632">
        <v>38383</v>
      </c>
      <c r="D34632">
        <v>1.0800000000000001E-2</v>
      </c>
    </row>
    <row r="34633" spans="1:4" x14ac:dyDescent="0.2">
      <c r="A34633">
        <v>89485</v>
      </c>
      <c r="B34633" t="s">
        <v>80</v>
      </c>
      <c r="C34633">
        <v>20083</v>
      </c>
      <c r="D34633">
        <v>8.0000000000000002E-3</v>
      </c>
    </row>
    <row r="34634" spans="1:4" x14ac:dyDescent="0.2">
      <c r="A34634">
        <v>89485</v>
      </c>
      <c r="B34634" t="s">
        <v>80</v>
      </c>
      <c r="C34634">
        <v>3500</v>
      </c>
      <c r="D34634">
        <v>1</v>
      </c>
    </row>
    <row r="34635" spans="1:4" x14ac:dyDescent="0.2">
      <c r="A34635">
        <v>89485</v>
      </c>
      <c r="B34635" t="s">
        <v>80</v>
      </c>
      <c r="C34635">
        <v>122</v>
      </c>
      <c r="D34635">
        <v>7.1000000000000004E-3</v>
      </c>
    </row>
    <row r="34636" spans="1:4" x14ac:dyDescent="0.2">
      <c r="A34636">
        <v>89409</v>
      </c>
    </row>
    <row r="34637" spans="1:4" x14ac:dyDescent="0.2">
      <c r="A34637">
        <v>89409</v>
      </c>
      <c r="B34637" t="s">
        <v>6064</v>
      </c>
      <c r="C34637">
        <v>88267</v>
      </c>
      <c r="D34637">
        <v>0.13589999999999999</v>
      </c>
    </row>
    <row r="34638" spans="1:4" x14ac:dyDescent="0.2">
      <c r="A34638">
        <v>89409</v>
      </c>
      <c r="B34638" t="s">
        <v>6064</v>
      </c>
      <c r="C34638">
        <v>88248</v>
      </c>
      <c r="D34638">
        <v>0.13589999999999999</v>
      </c>
    </row>
    <row r="34639" spans="1:4" x14ac:dyDescent="0.2">
      <c r="A34639">
        <v>89409</v>
      </c>
      <c r="B34639" t="s">
        <v>80</v>
      </c>
      <c r="C34639">
        <v>38383</v>
      </c>
      <c r="D34639">
        <v>3.0200000000000001E-2</v>
      </c>
    </row>
    <row r="34640" spans="1:4" x14ac:dyDescent="0.2">
      <c r="A34640">
        <v>89409</v>
      </c>
      <c r="B34640" t="s">
        <v>80</v>
      </c>
      <c r="C34640">
        <v>20083</v>
      </c>
      <c r="D34640">
        <v>8.0000000000000002E-3</v>
      </c>
    </row>
    <row r="34641" spans="1:4" x14ac:dyDescent="0.2">
      <c r="A34641">
        <v>89409</v>
      </c>
      <c r="B34641" t="s">
        <v>80</v>
      </c>
      <c r="C34641">
        <v>3500</v>
      </c>
      <c r="D34641">
        <v>1</v>
      </c>
    </row>
    <row r="34642" spans="1:4" x14ac:dyDescent="0.2">
      <c r="A34642">
        <v>89409</v>
      </c>
      <c r="B34642" t="s">
        <v>80</v>
      </c>
      <c r="C34642">
        <v>122</v>
      </c>
      <c r="D34642">
        <v>7.1000000000000004E-3</v>
      </c>
    </row>
    <row r="34643" spans="1:4" x14ac:dyDescent="0.2">
      <c r="A34643">
        <v>89363</v>
      </c>
    </row>
    <row r="34644" spans="1:4" x14ac:dyDescent="0.2">
      <c r="A34644">
        <v>89363</v>
      </c>
      <c r="B34644" t="s">
        <v>6064</v>
      </c>
      <c r="C34644">
        <v>88267</v>
      </c>
      <c r="D34644">
        <v>0.152</v>
      </c>
    </row>
    <row r="34645" spans="1:4" x14ac:dyDescent="0.2">
      <c r="A34645">
        <v>89363</v>
      </c>
      <c r="B34645" t="s">
        <v>6064</v>
      </c>
      <c r="C34645">
        <v>88248</v>
      </c>
      <c r="D34645">
        <v>0.152</v>
      </c>
    </row>
    <row r="34646" spans="1:4" x14ac:dyDescent="0.2">
      <c r="A34646">
        <v>89363</v>
      </c>
      <c r="B34646" t="s">
        <v>80</v>
      </c>
      <c r="C34646">
        <v>38383</v>
      </c>
      <c r="D34646">
        <v>3.3799999999999997E-2</v>
      </c>
    </row>
    <row r="34647" spans="1:4" x14ac:dyDescent="0.2">
      <c r="A34647">
        <v>89363</v>
      </c>
      <c r="B34647" t="s">
        <v>80</v>
      </c>
      <c r="C34647">
        <v>20083</v>
      </c>
      <c r="D34647">
        <v>8.0000000000000002E-3</v>
      </c>
    </row>
    <row r="34648" spans="1:4" x14ac:dyDescent="0.2">
      <c r="A34648">
        <v>89363</v>
      </c>
      <c r="B34648" t="s">
        <v>80</v>
      </c>
      <c r="C34648">
        <v>3500</v>
      </c>
      <c r="D34648">
        <v>1</v>
      </c>
    </row>
    <row r="34649" spans="1:4" x14ac:dyDescent="0.2">
      <c r="A34649">
        <v>89363</v>
      </c>
      <c r="B34649" t="s">
        <v>80</v>
      </c>
      <c r="C34649">
        <v>122</v>
      </c>
      <c r="D34649">
        <v>7.1000000000000004E-3</v>
      </c>
    </row>
    <row r="34650" spans="1:4" x14ac:dyDescent="0.2">
      <c r="A34650">
        <v>89493</v>
      </c>
    </row>
    <row r="34651" spans="1:4" x14ac:dyDescent="0.2">
      <c r="A34651">
        <v>89493</v>
      </c>
      <c r="B34651" t="s">
        <v>6064</v>
      </c>
      <c r="C34651">
        <v>88267</v>
      </c>
      <c r="D34651">
        <v>8.5900000000000004E-2</v>
      </c>
    </row>
    <row r="34652" spans="1:4" x14ac:dyDescent="0.2">
      <c r="A34652">
        <v>89493</v>
      </c>
      <c r="B34652" t="s">
        <v>6064</v>
      </c>
      <c r="C34652">
        <v>88248</v>
      </c>
      <c r="D34652">
        <v>8.5900000000000004E-2</v>
      </c>
    </row>
    <row r="34653" spans="1:4" x14ac:dyDescent="0.2">
      <c r="A34653">
        <v>89493</v>
      </c>
      <c r="B34653" t="s">
        <v>80</v>
      </c>
      <c r="C34653">
        <v>38383</v>
      </c>
      <c r="D34653">
        <v>1.3100000000000001E-2</v>
      </c>
    </row>
    <row r="34654" spans="1:4" x14ac:dyDescent="0.2">
      <c r="A34654">
        <v>89493</v>
      </c>
      <c r="B34654" t="s">
        <v>80</v>
      </c>
      <c r="C34654">
        <v>20083</v>
      </c>
      <c r="D34654">
        <v>1.0999999999999999E-2</v>
      </c>
    </row>
    <row r="34655" spans="1:4" x14ac:dyDescent="0.2">
      <c r="A34655">
        <v>89493</v>
      </c>
      <c r="B34655" t="s">
        <v>80</v>
      </c>
      <c r="C34655">
        <v>3501</v>
      </c>
      <c r="D34655">
        <v>1</v>
      </c>
    </row>
    <row r="34656" spans="1:4" x14ac:dyDescent="0.2">
      <c r="A34656">
        <v>89493</v>
      </c>
      <c r="B34656" t="s">
        <v>80</v>
      </c>
      <c r="C34656">
        <v>122</v>
      </c>
      <c r="D34656">
        <v>9.4000000000000004E-3</v>
      </c>
    </row>
    <row r="34657" spans="1:4" x14ac:dyDescent="0.2">
      <c r="A34657">
        <v>89414</v>
      </c>
    </row>
    <row r="34658" spans="1:4" x14ac:dyDescent="0.2">
      <c r="A34658">
        <v>89414</v>
      </c>
      <c r="B34658" t="s">
        <v>6064</v>
      </c>
      <c r="C34658">
        <v>88267</v>
      </c>
      <c r="D34658">
        <v>0.16209999999999999</v>
      </c>
    </row>
    <row r="34659" spans="1:4" x14ac:dyDescent="0.2">
      <c r="A34659">
        <v>89414</v>
      </c>
      <c r="B34659" t="s">
        <v>6064</v>
      </c>
      <c r="C34659">
        <v>88248</v>
      </c>
      <c r="D34659">
        <v>0.16209999999999999</v>
      </c>
    </row>
    <row r="34660" spans="1:4" x14ac:dyDescent="0.2">
      <c r="A34660">
        <v>89414</v>
      </c>
      <c r="B34660" t="s">
        <v>80</v>
      </c>
      <c r="C34660">
        <v>38383</v>
      </c>
      <c r="D34660">
        <v>3.5999999999999997E-2</v>
      </c>
    </row>
    <row r="34661" spans="1:4" x14ac:dyDescent="0.2">
      <c r="A34661">
        <v>89414</v>
      </c>
      <c r="B34661" t="s">
        <v>80</v>
      </c>
      <c r="C34661">
        <v>20083</v>
      </c>
      <c r="D34661">
        <v>1.0999999999999999E-2</v>
      </c>
    </row>
    <row r="34662" spans="1:4" x14ac:dyDescent="0.2">
      <c r="A34662">
        <v>89414</v>
      </c>
      <c r="B34662" t="s">
        <v>80</v>
      </c>
      <c r="C34662">
        <v>3501</v>
      </c>
      <c r="D34662">
        <v>1</v>
      </c>
    </row>
    <row r="34663" spans="1:4" x14ac:dyDescent="0.2">
      <c r="A34663">
        <v>89414</v>
      </c>
      <c r="B34663" t="s">
        <v>80</v>
      </c>
      <c r="C34663">
        <v>122</v>
      </c>
      <c r="D34663">
        <v>9.4000000000000004E-3</v>
      </c>
    </row>
    <row r="34664" spans="1:4" x14ac:dyDescent="0.2">
      <c r="A34664">
        <v>89368</v>
      </c>
    </row>
    <row r="34665" spans="1:4" x14ac:dyDescent="0.2">
      <c r="A34665">
        <v>89368</v>
      </c>
      <c r="B34665" t="s">
        <v>6064</v>
      </c>
      <c r="C34665">
        <v>88267</v>
      </c>
      <c r="D34665">
        <v>0.1812</v>
      </c>
    </row>
    <row r="34666" spans="1:4" x14ac:dyDescent="0.2">
      <c r="A34666">
        <v>89368</v>
      </c>
      <c r="B34666" t="s">
        <v>6064</v>
      </c>
      <c r="C34666">
        <v>88248</v>
      </c>
      <c r="D34666">
        <v>0.1812</v>
      </c>
    </row>
    <row r="34667" spans="1:4" x14ac:dyDescent="0.2">
      <c r="A34667">
        <v>89368</v>
      </c>
      <c r="B34667" t="s">
        <v>80</v>
      </c>
      <c r="C34667">
        <v>38383</v>
      </c>
      <c r="D34667">
        <v>4.0300000000000002E-2</v>
      </c>
    </row>
    <row r="34668" spans="1:4" x14ac:dyDescent="0.2">
      <c r="A34668">
        <v>89368</v>
      </c>
      <c r="B34668" t="s">
        <v>80</v>
      </c>
      <c r="C34668">
        <v>20083</v>
      </c>
      <c r="D34668">
        <v>1.0999999999999999E-2</v>
      </c>
    </row>
    <row r="34669" spans="1:4" x14ac:dyDescent="0.2">
      <c r="A34669">
        <v>89368</v>
      </c>
      <c r="B34669" t="s">
        <v>80</v>
      </c>
      <c r="C34669">
        <v>3501</v>
      </c>
      <c r="D34669">
        <v>1</v>
      </c>
    </row>
    <row r="34670" spans="1:4" x14ac:dyDescent="0.2">
      <c r="A34670">
        <v>89368</v>
      </c>
      <c r="B34670" t="s">
        <v>80</v>
      </c>
      <c r="C34670">
        <v>122</v>
      </c>
      <c r="D34670">
        <v>9.4000000000000004E-3</v>
      </c>
    </row>
    <row r="34671" spans="1:4" x14ac:dyDescent="0.2">
      <c r="A34671">
        <v>89498</v>
      </c>
    </row>
    <row r="34672" spans="1:4" x14ac:dyDescent="0.2">
      <c r="A34672">
        <v>89498</v>
      </c>
      <c r="B34672" t="s">
        <v>6064</v>
      </c>
      <c r="C34672">
        <v>88267</v>
      </c>
      <c r="D34672">
        <v>0.1047</v>
      </c>
    </row>
    <row r="34673" spans="1:4" x14ac:dyDescent="0.2">
      <c r="A34673">
        <v>89498</v>
      </c>
      <c r="B34673" t="s">
        <v>6064</v>
      </c>
      <c r="C34673">
        <v>88248</v>
      </c>
      <c r="D34673">
        <v>0.1047</v>
      </c>
    </row>
    <row r="34674" spans="1:4" x14ac:dyDescent="0.2">
      <c r="A34674">
        <v>89498</v>
      </c>
      <c r="B34674" t="s">
        <v>80</v>
      </c>
      <c r="C34674">
        <v>38383</v>
      </c>
      <c r="D34674">
        <v>1.5699999999999999E-2</v>
      </c>
    </row>
    <row r="34675" spans="1:4" x14ac:dyDescent="0.2">
      <c r="A34675">
        <v>89498</v>
      </c>
      <c r="B34675" t="s">
        <v>80</v>
      </c>
      <c r="C34675">
        <v>20083</v>
      </c>
      <c r="D34675">
        <v>1.4E-2</v>
      </c>
    </row>
    <row r="34676" spans="1:4" x14ac:dyDescent="0.2">
      <c r="A34676">
        <v>89498</v>
      </c>
      <c r="B34676" t="s">
        <v>80</v>
      </c>
      <c r="C34676">
        <v>3502</v>
      </c>
      <c r="D34676">
        <v>1</v>
      </c>
    </row>
    <row r="34677" spans="1:4" x14ac:dyDescent="0.2">
      <c r="A34677">
        <v>89498</v>
      </c>
      <c r="B34677" t="s">
        <v>80</v>
      </c>
      <c r="C34677">
        <v>122</v>
      </c>
      <c r="D34677">
        <v>1.18E-2</v>
      </c>
    </row>
    <row r="34678" spans="1:4" x14ac:dyDescent="0.2">
      <c r="A34678">
        <v>103981</v>
      </c>
    </row>
    <row r="34679" spans="1:4" x14ac:dyDescent="0.2">
      <c r="A34679">
        <v>103981</v>
      </c>
      <c r="B34679" t="s">
        <v>6064</v>
      </c>
      <c r="C34679">
        <v>88267</v>
      </c>
      <c r="D34679">
        <v>0.192</v>
      </c>
    </row>
    <row r="34680" spans="1:4" x14ac:dyDescent="0.2">
      <c r="A34680">
        <v>103981</v>
      </c>
      <c r="B34680" t="s">
        <v>6064</v>
      </c>
      <c r="C34680">
        <v>88248</v>
      </c>
      <c r="D34680">
        <v>0.192</v>
      </c>
    </row>
    <row r="34681" spans="1:4" x14ac:dyDescent="0.2">
      <c r="A34681">
        <v>103981</v>
      </c>
      <c r="B34681" t="s">
        <v>80</v>
      </c>
      <c r="C34681">
        <v>38383</v>
      </c>
      <c r="D34681">
        <v>4.2700000000000002E-2</v>
      </c>
    </row>
    <row r="34682" spans="1:4" x14ac:dyDescent="0.2">
      <c r="A34682">
        <v>103981</v>
      </c>
      <c r="B34682" t="s">
        <v>80</v>
      </c>
      <c r="C34682">
        <v>20083</v>
      </c>
      <c r="D34682">
        <v>1.4E-2</v>
      </c>
    </row>
    <row r="34683" spans="1:4" x14ac:dyDescent="0.2">
      <c r="A34683">
        <v>103981</v>
      </c>
      <c r="B34683" t="s">
        <v>80</v>
      </c>
      <c r="C34683">
        <v>3502</v>
      </c>
      <c r="D34683">
        <v>1</v>
      </c>
    </row>
    <row r="34684" spans="1:4" x14ac:dyDescent="0.2">
      <c r="A34684">
        <v>103981</v>
      </c>
      <c r="B34684" t="s">
        <v>80</v>
      </c>
      <c r="C34684">
        <v>122</v>
      </c>
      <c r="D34684">
        <v>1.18E-2</v>
      </c>
    </row>
    <row r="34685" spans="1:4" x14ac:dyDescent="0.2">
      <c r="A34685">
        <v>89502</v>
      </c>
    </row>
    <row r="34686" spans="1:4" x14ac:dyDescent="0.2">
      <c r="A34686">
        <v>89502</v>
      </c>
      <c r="B34686" t="s">
        <v>6064</v>
      </c>
      <c r="C34686">
        <v>88267</v>
      </c>
      <c r="D34686">
        <v>0.12709999999999999</v>
      </c>
    </row>
    <row r="34687" spans="1:4" x14ac:dyDescent="0.2">
      <c r="A34687">
        <v>89502</v>
      </c>
      <c r="B34687" t="s">
        <v>6064</v>
      </c>
      <c r="C34687">
        <v>88248</v>
      </c>
      <c r="D34687">
        <v>0.12709999999999999</v>
      </c>
    </row>
    <row r="34688" spans="1:4" x14ac:dyDescent="0.2">
      <c r="A34688">
        <v>89502</v>
      </c>
      <c r="B34688" t="s">
        <v>80</v>
      </c>
      <c r="C34688">
        <v>38383</v>
      </c>
      <c r="D34688">
        <v>1.9E-2</v>
      </c>
    </row>
    <row r="34689" spans="1:4" x14ac:dyDescent="0.2">
      <c r="A34689">
        <v>89502</v>
      </c>
      <c r="B34689" t="s">
        <v>80</v>
      </c>
      <c r="C34689">
        <v>20083</v>
      </c>
      <c r="D34689">
        <v>2.1999999999999999E-2</v>
      </c>
    </row>
    <row r="34690" spans="1:4" x14ac:dyDescent="0.2">
      <c r="A34690">
        <v>89502</v>
      </c>
      <c r="B34690" t="s">
        <v>80</v>
      </c>
      <c r="C34690">
        <v>3503</v>
      </c>
      <c r="D34690">
        <v>1</v>
      </c>
    </row>
    <row r="34691" spans="1:4" x14ac:dyDescent="0.2">
      <c r="A34691">
        <v>89502</v>
      </c>
      <c r="B34691" t="s">
        <v>80</v>
      </c>
      <c r="C34691">
        <v>122</v>
      </c>
      <c r="D34691">
        <v>1.6500000000000001E-2</v>
      </c>
    </row>
    <row r="34692" spans="1:4" x14ac:dyDescent="0.2">
      <c r="A34692">
        <v>103985</v>
      </c>
    </row>
    <row r="34693" spans="1:4" x14ac:dyDescent="0.2">
      <c r="A34693">
        <v>103985</v>
      </c>
      <c r="B34693" t="s">
        <v>6064</v>
      </c>
      <c r="C34693">
        <v>88267</v>
      </c>
      <c r="D34693">
        <v>0.22939999999999999</v>
      </c>
    </row>
    <row r="34694" spans="1:4" x14ac:dyDescent="0.2">
      <c r="A34694">
        <v>103985</v>
      </c>
      <c r="B34694" t="s">
        <v>6064</v>
      </c>
      <c r="C34694">
        <v>88248</v>
      </c>
      <c r="D34694">
        <v>0.22939999999999999</v>
      </c>
    </row>
    <row r="34695" spans="1:4" x14ac:dyDescent="0.2">
      <c r="A34695">
        <v>103985</v>
      </c>
      <c r="B34695" t="s">
        <v>80</v>
      </c>
      <c r="C34695">
        <v>38383</v>
      </c>
      <c r="D34695">
        <v>5.0999999999999997E-2</v>
      </c>
    </row>
    <row r="34696" spans="1:4" x14ac:dyDescent="0.2">
      <c r="A34696">
        <v>103985</v>
      </c>
      <c r="B34696" t="s">
        <v>80</v>
      </c>
      <c r="C34696">
        <v>20083</v>
      </c>
      <c r="D34696">
        <v>2.1999999999999999E-2</v>
      </c>
    </row>
    <row r="34697" spans="1:4" x14ac:dyDescent="0.2">
      <c r="A34697">
        <v>103985</v>
      </c>
      <c r="B34697" t="s">
        <v>80</v>
      </c>
      <c r="C34697">
        <v>3503</v>
      </c>
      <c r="D34697">
        <v>1</v>
      </c>
    </row>
    <row r="34698" spans="1:4" x14ac:dyDescent="0.2">
      <c r="A34698">
        <v>103985</v>
      </c>
      <c r="B34698" t="s">
        <v>80</v>
      </c>
      <c r="C34698">
        <v>122</v>
      </c>
      <c r="D34698">
        <v>1.6500000000000001E-2</v>
      </c>
    </row>
    <row r="34699" spans="1:4" x14ac:dyDescent="0.2">
      <c r="A34699">
        <v>89506</v>
      </c>
    </row>
    <row r="34700" spans="1:4" x14ac:dyDescent="0.2">
      <c r="A34700">
        <v>89506</v>
      </c>
      <c r="B34700" t="s">
        <v>6064</v>
      </c>
      <c r="C34700">
        <v>88267</v>
      </c>
      <c r="D34700">
        <v>0.15060000000000001</v>
      </c>
    </row>
    <row r="34701" spans="1:4" x14ac:dyDescent="0.2">
      <c r="A34701">
        <v>89506</v>
      </c>
      <c r="B34701" t="s">
        <v>6064</v>
      </c>
      <c r="C34701">
        <v>88248</v>
      </c>
      <c r="D34701">
        <v>0.15060000000000001</v>
      </c>
    </row>
    <row r="34702" spans="1:4" x14ac:dyDescent="0.2">
      <c r="A34702">
        <v>89506</v>
      </c>
      <c r="B34702" t="s">
        <v>80</v>
      </c>
      <c r="C34702">
        <v>38383</v>
      </c>
      <c r="D34702">
        <v>2.2200000000000001E-2</v>
      </c>
    </row>
    <row r="34703" spans="1:4" x14ac:dyDescent="0.2">
      <c r="A34703">
        <v>89506</v>
      </c>
      <c r="B34703" t="s">
        <v>80</v>
      </c>
      <c r="C34703">
        <v>20083</v>
      </c>
      <c r="D34703">
        <v>0.03</v>
      </c>
    </row>
    <row r="34704" spans="1:4" x14ac:dyDescent="0.2">
      <c r="A34704">
        <v>89506</v>
      </c>
      <c r="B34704" t="s">
        <v>80</v>
      </c>
      <c r="C34704">
        <v>3477</v>
      </c>
      <c r="D34704">
        <v>1</v>
      </c>
    </row>
    <row r="34705" spans="1:4" x14ac:dyDescent="0.2">
      <c r="A34705">
        <v>89506</v>
      </c>
      <c r="B34705" t="s">
        <v>80</v>
      </c>
      <c r="C34705">
        <v>122</v>
      </c>
      <c r="D34705">
        <v>2.12E-2</v>
      </c>
    </row>
    <row r="34706" spans="1:4" x14ac:dyDescent="0.2">
      <c r="A34706">
        <v>89515</v>
      </c>
    </row>
    <row r="34707" spans="1:4" x14ac:dyDescent="0.2">
      <c r="A34707">
        <v>89515</v>
      </c>
      <c r="B34707" t="s">
        <v>6064</v>
      </c>
      <c r="C34707">
        <v>88267</v>
      </c>
      <c r="D34707">
        <v>0.1847</v>
      </c>
    </row>
    <row r="34708" spans="1:4" x14ac:dyDescent="0.2">
      <c r="A34708">
        <v>89515</v>
      </c>
      <c r="B34708" t="s">
        <v>6064</v>
      </c>
      <c r="C34708">
        <v>88248</v>
      </c>
      <c r="D34708">
        <v>0.1847</v>
      </c>
    </row>
    <row r="34709" spans="1:4" x14ac:dyDescent="0.2">
      <c r="A34709">
        <v>89515</v>
      </c>
      <c r="B34709" t="s">
        <v>80</v>
      </c>
      <c r="C34709">
        <v>38383</v>
      </c>
      <c r="D34709">
        <v>2.75E-2</v>
      </c>
    </row>
    <row r="34710" spans="1:4" x14ac:dyDescent="0.2">
      <c r="A34710">
        <v>89515</v>
      </c>
      <c r="B34710" t="s">
        <v>80</v>
      </c>
      <c r="C34710">
        <v>20083</v>
      </c>
      <c r="D34710">
        <v>0.05</v>
      </c>
    </row>
    <row r="34711" spans="1:4" x14ac:dyDescent="0.2">
      <c r="A34711">
        <v>89515</v>
      </c>
      <c r="B34711" t="s">
        <v>80</v>
      </c>
      <c r="C34711">
        <v>3478</v>
      </c>
      <c r="D34711">
        <v>1</v>
      </c>
    </row>
    <row r="34712" spans="1:4" x14ac:dyDescent="0.2">
      <c r="A34712">
        <v>89515</v>
      </c>
      <c r="B34712" t="s">
        <v>80</v>
      </c>
      <c r="C34712">
        <v>122</v>
      </c>
      <c r="D34712">
        <v>2.5899999999999999E-2</v>
      </c>
    </row>
    <row r="34713" spans="1:4" x14ac:dyDescent="0.2">
      <c r="A34713">
        <v>89523</v>
      </c>
    </row>
    <row r="34714" spans="1:4" x14ac:dyDescent="0.2">
      <c r="A34714">
        <v>89523</v>
      </c>
      <c r="B34714" t="s">
        <v>6064</v>
      </c>
      <c r="C34714">
        <v>88267</v>
      </c>
      <c r="D34714">
        <v>0.20710000000000001</v>
      </c>
    </row>
    <row r="34715" spans="1:4" x14ac:dyDescent="0.2">
      <c r="A34715">
        <v>89523</v>
      </c>
      <c r="B34715" t="s">
        <v>6064</v>
      </c>
      <c r="C34715">
        <v>88248</v>
      </c>
      <c r="D34715">
        <v>0.20710000000000001</v>
      </c>
    </row>
    <row r="34716" spans="1:4" x14ac:dyDescent="0.2">
      <c r="A34716">
        <v>89523</v>
      </c>
      <c r="B34716" t="s">
        <v>80</v>
      </c>
      <c r="C34716">
        <v>38383</v>
      </c>
      <c r="D34716">
        <v>3.0700000000000002E-2</v>
      </c>
    </row>
    <row r="34717" spans="1:4" x14ac:dyDescent="0.2">
      <c r="A34717">
        <v>89523</v>
      </c>
      <c r="B34717" t="s">
        <v>80</v>
      </c>
      <c r="C34717">
        <v>20083</v>
      </c>
      <c r="D34717">
        <v>0.06</v>
      </c>
    </row>
    <row r="34718" spans="1:4" x14ac:dyDescent="0.2">
      <c r="A34718">
        <v>89523</v>
      </c>
      <c r="B34718" t="s">
        <v>80</v>
      </c>
      <c r="C34718">
        <v>3525</v>
      </c>
      <c r="D34718">
        <v>1</v>
      </c>
    </row>
    <row r="34719" spans="1:4" x14ac:dyDescent="0.2">
      <c r="A34719">
        <v>89523</v>
      </c>
      <c r="B34719" t="s">
        <v>80</v>
      </c>
      <c r="C34719">
        <v>122</v>
      </c>
      <c r="D34719">
        <v>3.5299999999999998E-2</v>
      </c>
    </row>
    <row r="34720" spans="1:4" x14ac:dyDescent="0.2">
      <c r="A34720">
        <v>90373</v>
      </c>
    </row>
    <row r="34721" spans="1:4" x14ac:dyDescent="0.2">
      <c r="A34721">
        <v>90373</v>
      </c>
      <c r="B34721" t="s">
        <v>6064</v>
      </c>
      <c r="C34721">
        <v>88267</v>
      </c>
      <c r="D34721">
        <v>0.13120000000000001</v>
      </c>
    </row>
    <row r="34722" spans="1:4" x14ac:dyDescent="0.2">
      <c r="A34722">
        <v>90373</v>
      </c>
      <c r="B34722" t="s">
        <v>6064</v>
      </c>
      <c r="C34722">
        <v>88248</v>
      </c>
      <c r="D34722">
        <v>0.13120000000000001</v>
      </c>
    </row>
    <row r="34723" spans="1:4" x14ac:dyDescent="0.2">
      <c r="A34723">
        <v>90373</v>
      </c>
      <c r="B34723" t="s">
        <v>80</v>
      </c>
      <c r="C34723">
        <v>38383</v>
      </c>
      <c r="D34723">
        <v>3.15E-2</v>
      </c>
    </row>
    <row r="34724" spans="1:4" x14ac:dyDescent="0.2">
      <c r="A34724">
        <v>90373</v>
      </c>
      <c r="B34724" t="s">
        <v>80</v>
      </c>
      <c r="C34724">
        <v>20147</v>
      </c>
      <c r="D34724">
        <v>1</v>
      </c>
    </row>
    <row r="34725" spans="1:4" x14ac:dyDescent="0.2">
      <c r="A34725">
        <v>90373</v>
      </c>
      <c r="B34725" t="s">
        <v>80</v>
      </c>
      <c r="C34725">
        <v>20083</v>
      </c>
      <c r="D34725">
        <v>7.0000000000000001E-3</v>
      </c>
    </row>
    <row r="34726" spans="1:4" x14ac:dyDescent="0.2">
      <c r="A34726">
        <v>90373</v>
      </c>
      <c r="B34726" t="s">
        <v>80</v>
      </c>
      <c r="C34726">
        <v>122</v>
      </c>
      <c r="D34726">
        <v>5.8999999999999999E-3</v>
      </c>
    </row>
    <row r="34727" spans="1:4" x14ac:dyDescent="0.2">
      <c r="A34727">
        <v>89366</v>
      </c>
    </row>
    <row r="34728" spans="1:4" x14ac:dyDescent="0.2">
      <c r="A34728">
        <v>89366</v>
      </c>
      <c r="B34728" t="s">
        <v>6064</v>
      </c>
      <c r="C34728">
        <v>88267</v>
      </c>
      <c r="D34728">
        <v>0.1416</v>
      </c>
    </row>
    <row r="34729" spans="1:4" x14ac:dyDescent="0.2">
      <c r="A34729">
        <v>89366</v>
      </c>
      <c r="B34729" t="s">
        <v>6064</v>
      </c>
      <c r="C34729">
        <v>88248</v>
      </c>
      <c r="D34729">
        <v>0.1416</v>
      </c>
    </row>
    <row r="34730" spans="1:4" x14ac:dyDescent="0.2">
      <c r="A34730">
        <v>89366</v>
      </c>
      <c r="B34730" t="s">
        <v>80</v>
      </c>
      <c r="C34730">
        <v>38383</v>
      </c>
      <c r="D34730">
        <v>3.3799999999999997E-2</v>
      </c>
    </row>
    <row r="34731" spans="1:4" x14ac:dyDescent="0.2">
      <c r="A34731">
        <v>89366</v>
      </c>
      <c r="B34731" t="s">
        <v>80</v>
      </c>
      <c r="C34731">
        <v>20083</v>
      </c>
      <c r="D34731">
        <v>7.0000000000000001E-3</v>
      </c>
    </row>
    <row r="34732" spans="1:4" x14ac:dyDescent="0.2">
      <c r="A34732">
        <v>89366</v>
      </c>
      <c r="B34732" t="s">
        <v>80</v>
      </c>
      <c r="C34732">
        <v>3524</v>
      </c>
      <c r="D34732">
        <v>1</v>
      </c>
    </row>
    <row r="34733" spans="1:4" x14ac:dyDescent="0.2">
      <c r="A34733">
        <v>89366</v>
      </c>
      <c r="B34733" t="s">
        <v>80</v>
      </c>
      <c r="C34733">
        <v>122</v>
      </c>
      <c r="D34733">
        <v>5.8999999999999999E-3</v>
      </c>
    </row>
    <row r="34734" spans="1:4" x14ac:dyDescent="0.2">
      <c r="A34734">
        <v>89404</v>
      </c>
    </row>
    <row r="34735" spans="1:4" x14ac:dyDescent="0.2">
      <c r="A34735">
        <v>89404</v>
      </c>
      <c r="B34735" t="s">
        <v>6064</v>
      </c>
      <c r="C34735">
        <v>88267</v>
      </c>
      <c r="D34735">
        <v>0.1172</v>
      </c>
    </row>
    <row r="34736" spans="1:4" x14ac:dyDescent="0.2">
      <c r="A34736">
        <v>89404</v>
      </c>
      <c r="B34736" t="s">
        <v>6064</v>
      </c>
      <c r="C34736">
        <v>88248</v>
      </c>
      <c r="D34736">
        <v>0.1172</v>
      </c>
    </row>
    <row r="34737" spans="1:4" x14ac:dyDescent="0.2">
      <c r="A34737">
        <v>89404</v>
      </c>
      <c r="B34737" t="s">
        <v>80</v>
      </c>
      <c r="C34737">
        <v>38383</v>
      </c>
      <c r="D34737">
        <v>2.5999999999999999E-2</v>
      </c>
    </row>
    <row r="34738" spans="1:4" x14ac:dyDescent="0.2">
      <c r="A34738">
        <v>89404</v>
      </c>
      <c r="B34738" t="s">
        <v>80</v>
      </c>
      <c r="C34738">
        <v>20083</v>
      </c>
      <c r="D34738">
        <v>6.0000000000000001E-3</v>
      </c>
    </row>
    <row r="34739" spans="1:4" x14ac:dyDescent="0.2">
      <c r="A34739">
        <v>89404</v>
      </c>
      <c r="B34739" t="s">
        <v>80</v>
      </c>
      <c r="C34739">
        <v>3542</v>
      </c>
      <c r="D34739">
        <v>1</v>
      </c>
    </row>
    <row r="34740" spans="1:4" x14ac:dyDescent="0.2">
      <c r="A34740">
        <v>89404</v>
      </c>
      <c r="B34740" t="s">
        <v>80</v>
      </c>
      <c r="C34740">
        <v>122</v>
      </c>
      <c r="D34740">
        <v>4.7000000000000002E-3</v>
      </c>
    </row>
    <row r="34741" spans="1:4" x14ac:dyDescent="0.2">
      <c r="A34741">
        <v>89358</v>
      </c>
    </row>
    <row r="34742" spans="1:4" x14ac:dyDescent="0.2">
      <c r="A34742">
        <v>89358</v>
      </c>
      <c r="B34742" t="s">
        <v>6064</v>
      </c>
      <c r="C34742">
        <v>88267</v>
      </c>
      <c r="D34742">
        <v>0.13109999999999999</v>
      </c>
    </row>
    <row r="34743" spans="1:4" x14ac:dyDescent="0.2">
      <c r="A34743">
        <v>89358</v>
      </c>
      <c r="B34743" t="s">
        <v>6064</v>
      </c>
      <c r="C34743">
        <v>88248</v>
      </c>
      <c r="D34743">
        <v>0.13109999999999999</v>
      </c>
    </row>
    <row r="34744" spans="1:4" x14ac:dyDescent="0.2">
      <c r="A34744">
        <v>89358</v>
      </c>
      <c r="B34744" t="s">
        <v>80</v>
      </c>
      <c r="C34744">
        <v>38383</v>
      </c>
      <c r="D34744">
        <v>2.9100000000000001E-2</v>
      </c>
    </row>
    <row r="34745" spans="1:4" x14ac:dyDescent="0.2">
      <c r="A34745">
        <v>89358</v>
      </c>
      <c r="B34745" t="s">
        <v>80</v>
      </c>
      <c r="C34745">
        <v>20083</v>
      </c>
      <c r="D34745">
        <v>6.0000000000000001E-3</v>
      </c>
    </row>
    <row r="34746" spans="1:4" x14ac:dyDescent="0.2">
      <c r="A34746">
        <v>89358</v>
      </c>
      <c r="B34746" t="s">
        <v>80</v>
      </c>
      <c r="C34746">
        <v>3542</v>
      </c>
      <c r="D34746">
        <v>1</v>
      </c>
    </row>
    <row r="34747" spans="1:4" x14ac:dyDescent="0.2">
      <c r="A34747">
        <v>89358</v>
      </c>
      <c r="B34747" t="s">
        <v>80</v>
      </c>
      <c r="C34747">
        <v>122</v>
      </c>
      <c r="D34747">
        <v>4.7000000000000002E-3</v>
      </c>
    </row>
    <row r="34748" spans="1:4" x14ac:dyDescent="0.2">
      <c r="A34748">
        <v>89481</v>
      </c>
    </row>
    <row r="34749" spans="1:4" x14ac:dyDescent="0.2">
      <c r="A34749">
        <v>89481</v>
      </c>
      <c r="B34749" t="s">
        <v>6064</v>
      </c>
      <c r="C34749">
        <v>88267</v>
      </c>
      <c r="D34749">
        <v>7.0599999999999996E-2</v>
      </c>
    </row>
    <row r="34750" spans="1:4" x14ac:dyDescent="0.2">
      <c r="A34750">
        <v>89481</v>
      </c>
      <c r="B34750" t="s">
        <v>6064</v>
      </c>
      <c r="C34750">
        <v>88248</v>
      </c>
      <c r="D34750">
        <v>7.0599999999999996E-2</v>
      </c>
    </row>
    <row r="34751" spans="1:4" x14ac:dyDescent="0.2">
      <c r="A34751">
        <v>89481</v>
      </c>
      <c r="B34751" t="s">
        <v>80</v>
      </c>
      <c r="C34751">
        <v>38383</v>
      </c>
      <c r="D34751">
        <v>1.0800000000000001E-2</v>
      </c>
    </row>
    <row r="34752" spans="1:4" x14ac:dyDescent="0.2">
      <c r="A34752">
        <v>89481</v>
      </c>
      <c r="B34752" t="s">
        <v>80</v>
      </c>
      <c r="C34752">
        <v>20083</v>
      </c>
      <c r="D34752">
        <v>8.0000000000000002E-3</v>
      </c>
    </row>
    <row r="34753" spans="1:4" x14ac:dyDescent="0.2">
      <c r="A34753">
        <v>89481</v>
      </c>
      <c r="B34753" t="s">
        <v>80</v>
      </c>
      <c r="C34753">
        <v>3529</v>
      </c>
      <c r="D34753">
        <v>1</v>
      </c>
    </row>
    <row r="34754" spans="1:4" x14ac:dyDescent="0.2">
      <c r="A34754">
        <v>89481</v>
      </c>
      <c r="B34754" t="s">
        <v>80</v>
      </c>
      <c r="C34754">
        <v>122</v>
      </c>
      <c r="D34754">
        <v>7.1000000000000004E-3</v>
      </c>
    </row>
    <row r="34755" spans="1:4" x14ac:dyDescent="0.2">
      <c r="A34755">
        <v>89408</v>
      </c>
    </row>
    <row r="34756" spans="1:4" x14ac:dyDescent="0.2">
      <c r="A34756">
        <v>89408</v>
      </c>
      <c r="B34756" t="s">
        <v>6064</v>
      </c>
      <c r="C34756">
        <v>88267</v>
      </c>
      <c r="D34756">
        <v>0.13589999999999999</v>
      </c>
    </row>
    <row r="34757" spans="1:4" x14ac:dyDescent="0.2">
      <c r="A34757">
        <v>89408</v>
      </c>
      <c r="B34757" t="s">
        <v>6064</v>
      </c>
      <c r="C34757">
        <v>88248</v>
      </c>
      <c r="D34757">
        <v>0.13589999999999999</v>
      </c>
    </row>
    <row r="34758" spans="1:4" x14ac:dyDescent="0.2">
      <c r="A34758">
        <v>89408</v>
      </c>
      <c r="B34758" t="s">
        <v>80</v>
      </c>
      <c r="C34758">
        <v>38383</v>
      </c>
      <c r="D34758">
        <v>3.0200000000000001E-2</v>
      </c>
    </row>
    <row r="34759" spans="1:4" x14ac:dyDescent="0.2">
      <c r="A34759">
        <v>89408</v>
      </c>
      <c r="B34759" t="s">
        <v>80</v>
      </c>
      <c r="C34759">
        <v>20083</v>
      </c>
      <c r="D34759">
        <v>8.0000000000000002E-3</v>
      </c>
    </row>
    <row r="34760" spans="1:4" x14ac:dyDescent="0.2">
      <c r="A34760">
        <v>89408</v>
      </c>
      <c r="B34760" t="s">
        <v>80</v>
      </c>
      <c r="C34760">
        <v>3529</v>
      </c>
      <c r="D34760">
        <v>1</v>
      </c>
    </row>
    <row r="34761" spans="1:4" x14ac:dyDescent="0.2">
      <c r="A34761">
        <v>89408</v>
      </c>
      <c r="B34761" t="s">
        <v>80</v>
      </c>
      <c r="C34761">
        <v>122</v>
      </c>
      <c r="D34761">
        <v>7.1000000000000004E-3</v>
      </c>
    </row>
    <row r="34762" spans="1:4" x14ac:dyDescent="0.2">
      <c r="A34762">
        <v>89362</v>
      </c>
    </row>
    <row r="34763" spans="1:4" x14ac:dyDescent="0.2">
      <c r="A34763">
        <v>89362</v>
      </c>
      <c r="B34763" t="s">
        <v>6064</v>
      </c>
      <c r="C34763">
        <v>88267</v>
      </c>
      <c r="D34763">
        <v>0.152</v>
      </c>
    </row>
    <row r="34764" spans="1:4" x14ac:dyDescent="0.2">
      <c r="A34764">
        <v>89362</v>
      </c>
      <c r="B34764" t="s">
        <v>6064</v>
      </c>
      <c r="C34764">
        <v>88248</v>
      </c>
      <c r="D34764">
        <v>0.152</v>
      </c>
    </row>
    <row r="34765" spans="1:4" x14ac:dyDescent="0.2">
      <c r="A34765">
        <v>89362</v>
      </c>
      <c r="B34765" t="s">
        <v>80</v>
      </c>
      <c r="C34765">
        <v>38383</v>
      </c>
      <c r="D34765">
        <v>3.3799999999999997E-2</v>
      </c>
    </row>
    <row r="34766" spans="1:4" x14ac:dyDescent="0.2">
      <c r="A34766">
        <v>89362</v>
      </c>
      <c r="B34766" t="s">
        <v>80</v>
      </c>
      <c r="C34766">
        <v>20083</v>
      </c>
      <c r="D34766">
        <v>8.0000000000000002E-3</v>
      </c>
    </row>
    <row r="34767" spans="1:4" x14ac:dyDescent="0.2">
      <c r="A34767">
        <v>89362</v>
      </c>
      <c r="B34767" t="s">
        <v>80</v>
      </c>
      <c r="C34767">
        <v>3529</v>
      </c>
      <c r="D34767">
        <v>1</v>
      </c>
    </row>
    <row r="34768" spans="1:4" x14ac:dyDescent="0.2">
      <c r="A34768">
        <v>89362</v>
      </c>
      <c r="B34768" t="s">
        <v>80</v>
      </c>
      <c r="C34768">
        <v>122</v>
      </c>
      <c r="D34768">
        <v>7.1000000000000004E-3</v>
      </c>
    </row>
    <row r="34769" spans="1:4" x14ac:dyDescent="0.2">
      <c r="A34769">
        <v>89412</v>
      </c>
    </row>
    <row r="34770" spans="1:4" x14ac:dyDescent="0.2">
      <c r="A34770">
        <v>89412</v>
      </c>
      <c r="B34770" t="s">
        <v>6064</v>
      </c>
      <c r="C34770">
        <v>88267</v>
      </c>
      <c r="D34770">
        <v>0.12659999999999999</v>
      </c>
    </row>
    <row r="34771" spans="1:4" x14ac:dyDescent="0.2">
      <c r="A34771">
        <v>89412</v>
      </c>
      <c r="B34771" t="s">
        <v>6064</v>
      </c>
      <c r="C34771">
        <v>88248</v>
      </c>
      <c r="D34771">
        <v>0.12659999999999999</v>
      </c>
    </row>
    <row r="34772" spans="1:4" x14ac:dyDescent="0.2">
      <c r="A34772">
        <v>89412</v>
      </c>
      <c r="B34772" t="s">
        <v>80</v>
      </c>
      <c r="C34772">
        <v>38383</v>
      </c>
      <c r="D34772">
        <v>2.81E-2</v>
      </c>
    </row>
    <row r="34773" spans="1:4" x14ac:dyDescent="0.2">
      <c r="A34773">
        <v>89412</v>
      </c>
      <c r="B34773" t="s">
        <v>80</v>
      </c>
      <c r="C34773">
        <v>20083</v>
      </c>
      <c r="D34773">
        <v>7.0000000000000001E-3</v>
      </c>
    </row>
    <row r="34774" spans="1:4" x14ac:dyDescent="0.2">
      <c r="A34774">
        <v>89412</v>
      </c>
      <c r="B34774" t="s">
        <v>80</v>
      </c>
      <c r="C34774">
        <v>3522</v>
      </c>
      <c r="D34774">
        <v>1</v>
      </c>
    </row>
    <row r="34775" spans="1:4" x14ac:dyDescent="0.2">
      <c r="A34775">
        <v>89412</v>
      </c>
      <c r="B34775" t="s">
        <v>80</v>
      </c>
      <c r="C34775">
        <v>122</v>
      </c>
      <c r="D34775">
        <v>5.8999999999999999E-3</v>
      </c>
    </row>
    <row r="34776" spans="1:4" x14ac:dyDescent="0.2">
      <c r="A34776">
        <v>89492</v>
      </c>
    </row>
    <row r="34777" spans="1:4" x14ac:dyDescent="0.2">
      <c r="A34777">
        <v>89492</v>
      </c>
      <c r="B34777" t="s">
        <v>6064</v>
      </c>
      <c r="C34777">
        <v>88267</v>
      </c>
      <c r="D34777">
        <v>8.5900000000000004E-2</v>
      </c>
    </row>
    <row r="34778" spans="1:4" x14ac:dyDescent="0.2">
      <c r="A34778">
        <v>89492</v>
      </c>
      <c r="B34778" t="s">
        <v>6064</v>
      </c>
      <c r="C34778">
        <v>88248</v>
      </c>
      <c r="D34778">
        <v>8.5900000000000004E-2</v>
      </c>
    </row>
    <row r="34779" spans="1:4" x14ac:dyDescent="0.2">
      <c r="A34779">
        <v>89492</v>
      </c>
      <c r="B34779" t="s">
        <v>80</v>
      </c>
      <c r="C34779">
        <v>38383</v>
      </c>
      <c r="D34779">
        <v>1.3100000000000001E-2</v>
      </c>
    </row>
    <row r="34780" spans="1:4" x14ac:dyDescent="0.2">
      <c r="A34780">
        <v>89492</v>
      </c>
      <c r="B34780" t="s">
        <v>80</v>
      </c>
      <c r="C34780">
        <v>20083</v>
      </c>
      <c r="D34780">
        <v>1.0999999999999999E-2</v>
      </c>
    </row>
    <row r="34781" spans="1:4" x14ac:dyDescent="0.2">
      <c r="A34781">
        <v>89492</v>
      </c>
      <c r="B34781" t="s">
        <v>80</v>
      </c>
      <c r="C34781">
        <v>3536</v>
      </c>
      <c r="D34781">
        <v>1</v>
      </c>
    </row>
    <row r="34782" spans="1:4" x14ac:dyDescent="0.2">
      <c r="A34782">
        <v>89492</v>
      </c>
      <c r="B34782" t="s">
        <v>80</v>
      </c>
      <c r="C34782">
        <v>122</v>
      </c>
      <c r="D34782">
        <v>9.4000000000000004E-3</v>
      </c>
    </row>
    <row r="34783" spans="1:4" x14ac:dyDescent="0.2">
      <c r="A34783">
        <v>89413</v>
      </c>
    </row>
    <row r="34784" spans="1:4" x14ac:dyDescent="0.2">
      <c r="A34784">
        <v>89413</v>
      </c>
      <c r="B34784" t="s">
        <v>6064</v>
      </c>
      <c r="C34784">
        <v>88267</v>
      </c>
      <c r="D34784">
        <v>0.16209999999999999</v>
      </c>
    </row>
    <row r="34785" spans="1:4" x14ac:dyDescent="0.2">
      <c r="A34785">
        <v>89413</v>
      </c>
      <c r="B34785" t="s">
        <v>6064</v>
      </c>
      <c r="C34785">
        <v>88248</v>
      </c>
      <c r="D34785">
        <v>0.16209999999999999</v>
      </c>
    </row>
    <row r="34786" spans="1:4" x14ac:dyDescent="0.2">
      <c r="A34786">
        <v>89413</v>
      </c>
      <c r="B34786" t="s">
        <v>80</v>
      </c>
      <c r="C34786">
        <v>38383</v>
      </c>
      <c r="D34786">
        <v>3.5999999999999997E-2</v>
      </c>
    </row>
    <row r="34787" spans="1:4" x14ac:dyDescent="0.2">
      <c r="A34787">
        <v>89413</v>
      </c>
      <c r="B34787" t="s">
        <v>80</v>
      </c>
      <c r="C34787">
        <v>20083</v>
      </c>
      <c r="D34787">
        <v>1.0999999999999999E-2</v>
      </c>
    </row>
    <row r="34788" spans="1:4" x14ac:dyDescent="0.2">
      <c r="A34788">
        <v>89413</v>
      </c>
      <c r="B34788" t="s">
        <v>80</v>
      </c>
      <c r="C34788">
        <v>3536</v>
      </c>
      <c r="D34788">
        <v>1</v>
      </c>
    </row>
    <row r="34789" spans="1:4" x14ac:dyDescent="0.2">
      <c r="A34789">
        <v>89413</v>
      </c>
      <c r="B34789" t="s">
        <v>80</v>
      </c>
      <c r="C34789">
        <v>122</v>
      </c>
      <c r="D34789">
        <v>9.4000000000000004E-3</v>
      </c>
    </row>
    <row r="34790" spans="1:4" x14ac:dyDescent="0.2">
      <c r="A34790">
        <v>89367</v>
      </c>
    </row>
    <row r="34791" spans="1:4" x14ac:dyDescent="0.2">
      <c r="A34791">
        <v>89367</v>
      </c>
      <c r="B34791" t="s">
        <v>6064</v>
      </c>
      <c r="C34791">
        <v>88267</v>
      </c>
      <c r="D34791">
        <v>0.1812</v>
      </c>
    </row>
    <row r="34792" spans="1:4" x14ac:dyDescent="0.2">
      <c r="A34792">
        <v>89367</v>
      </c>
      <c r="B34792" t="s">
        <v>6064</v>
      </c>
      <c r="C34792">
        <v>88248</v>
      </c>
      <c r="D34792">
        <v>0.1812</v>
      </c>
    </row>
    <row r="34793" spans="1:4" x14ac:dyDescent="0.2">
      <c r="A34793">
        <v>89367</v>
      </c>
      <c r="B34793" t="s">
        <v>80</v>
      </c>
      <c r="C34793">
        <v>38383</v>
      </c>
      <c r="D34793">
        <v>4.0300000000000002E-2</v>
      </c>
    </row>
    <row r="34794" spans="1:4" x14ac:dyDescent="0.2">
      <c r="A34794">
        <v>89367</v>
      </c>
      <c r="B34794" t="s">
        <v>80</v>
      </c>
      <c r="C34794">
        <v>20083</v>
      </c>
      <c r="D34794">
        <v>1.0999999999999999E-2</v>
      </c>
    </row>
    <row r="34795" spans="1:4" x14ac:dyDescent="0.2">
      <c r="A34795">
        <v>89367</v>
      </c>
      <c r="B34795" t="s">
        <v>80</v>
      </c>
      <c r="C34795">
        <v>3536</v>
      </c>
      <c r="D34795">
        <v>1</v>
      </c>
    </row>
    <row r="34796" spans="1:4" x14ac:dyDescent="0.2">
      <c r="A34796">
        <v>89367</v>
      </c>
      <c r="B34796" t="s">
        <v>80</v>
      </c>
      <c r="C34796">
        <v>122</v>
      </c>
      <c r="D34796">
        <v>9.4000000000000004E-3</v>
      </c>
    </row>
    <row r="34797" spans="1:4" x14ac:dyDescent="0.2">
      <c r="A34797">
        <v>89497</v>
      </c>
    </row>
    <row r="34798" spans="1:4" x14ac:dyDescent="0.2">
      <c r="A34798">
        <v>89497</v>
      </c>
      <c r="B34798" t="s">
        <v>6064</v>
      </c>
      <c r="C34798">
        <v>88267</v>
      </c>
      <c r="D34798">
        <v>0.1047</v>
      </c>
    </row>
    <row r="34799" spans="1:4" x14ac:dyDescent="0.2">
      <c r="A34799">
        <v>89497</v>
      </c>
      <c r="B34799" t="s">
        <v>6064</v>
      </c>
      <c r="C34799">
        <v>88248</v>
      </c>
      <c r="D34799">
        <v>0.1047</v>
      </c>
    </row>
    <row r="34800" spans="1:4" x14ac:dyDescent="0.2">
      <c r="A34800">
        <v>89497</v>
      </c>
      <c r="B34800" t="s">
        <v>80</v>
      </c>
      <c r="C34800">
        <v>38383</v>
      </c>
      <c r="D34800">
        <v>1.5699999999999999E-2</v>
      </c>
    </row>
    <row r="34801" spans="1:4" x14ac:dyDescent="0.2">
      <c r="A34801">
        <v>89497</v>
      </c>
      <c r="B34801" t="s">
        <v>80</v>
      </c>
      <c r="C34801">
        <v>20083</v>
      </c>
      <c r="D34801">
        <v>1.4E-2</v>
      </c>
    </row>
    <row r="34802" spans="1:4" x14ac:dyDescent="0.2">
      <c r="A34802">
        <v>89497</v>
      </c>
      <c r="B34802" t="s">
        <v>80</v>
      </c>
      <c r="C34802">
        <v>3535</v>
      </c>
      <c r="D34802">
        <v>1</v>
      </c>
    </row>
    <row r="34803" spans="1:4" x14ac:dyDescent="0.2">
      <c r="A34803">
        <v>89497</v>
      </c>
      <c r="B34803" t="s">
        <v>80</v>
      </c>
      <c r="C34803">
        <v>122</v>
      </c>
      <c r="D34803">
        <v>1.18E-2</v>
      </c>
    </row>
    <row r="34804" spans="1:4" x14ac:dyDescent="0.2">
      <c r="A34804">
        <v>103980</v>
      </c>
    </row>
    <row r="34805" spans="1:4" x14ac:dyDescent="0.2">
      <c r="A34805">
        <v>103980</v>
      </c>
      <c r="B34805" t="s">
        <v>6064</v>
      </c>
      <c r="C34805">
        <v>88267</v>
      </c>
      <c r="D34805">
        <v>0.192</v>
      </c>
    </row>
    <row r="34806" spans="1:4" x14ac:dyDescent="0.2">
      <c r="A34806">
        <v>103980</v>
      </c>
      <c r="B34806" t="s">
        <v>6064</v>
      </c>
      <c r="C34806">
        <v>88248</v>
      </c>
      <c r="D34806">
        <v>0.192</v>
      </c>
    </row>
    <row r="34807" spans="1:4" x14ac:dyDescent="0.2">
      <c r="A34807">
        <v>103980</v>
      </c>
      <c r="B34807" t="s">
        <v>80</v>
      </c>
      <c r="C34807">
        <v>38383</v>
      </c>
      <c r="D34807">
        <v>4.2700000000000002E-2</v>
      </c>
    </row>
    <row r="34808" spans="1:4" x14ac:dyDescent="0.2">
      <c r="A34808">
        <v>103980</v>
      </c>
      <c r="B34808" t="s">
        <v>80</v>
      </c>
      <c r="C34808">
        <v>20083</v>
      </c>
      <c r="D34808">
        <v>1.4E-2</v>
      </c>
    </row>
    <row r="34809" spans="1:4" x14ac:dyDescent="0.2">
      <c r="A34809">
        <v>103980</v>
      </c>
      <c r="B34809" t="s">
        <v>80</v>
      </c>
      <c r="C34809">
        <v>3535</v>
      </c>
      <c r="D34809">
        <v>1</v>
      </c>
    </row>
    <row r="34810" spans="1:4" x14ac:dyDescent="0.2">
      <c r="A34810">
        <v>103980</v>
      </c>
      <c r="B34810" t="s">
        <v>80</v>
      </c>
      <c r="C34810">
        <v>122</v>
      </c>
      <c r="D34810">
        <v>1.18E-2</v>
      </c>
    </row>
    <row r="34811" spans="1:4" x14ac:dyDescent="0.2">
      <c r="A34811">
        <v>89501</v>
      </c>
    </row>
    <row r="34812" spans="1:4" x14ac:dyDescent="0.2">
      <c r="A34812">
        <v>89501</v>
      </c>
      <c r="B34812" t="s">
        <v>6064</v>
      </c>
      <c r="C34812">
        <v>88267</v>
      </c>
      <c r="D34812">
        <v>0.12709999999999999</v>
      </c>
    </row>
    <row r="34813" spans="1:4" x14ac:dyDescent="0.2">
      <c r="A34813">
        <v>89501</v>
      </c>
      <c r="B34813" t="s">
        <v>6064</v>
      </c>
      <c r="C34813">
        <v>88248</v>
      </c>
      <c r="D34813">
        <v>0.12709999999999999</v>
      </c>
    </row>
    <row r="34814" spans="1:4" x14ac:dyDescent="0.2">
      <c r="A34814">
        <v>89501</v>
      </c>
      <c r="B34814" t="s">
        <v>80</v>
      </c>
      <c r="C34814">
        <v>38383</v>
      </c>
      <c r="D34814">
        <v>1.9E-2</v>
      </c>
    </row>
    <row r="34815" spans="1:4" x14ac:dyDescent="0.2">
      <c r="A34815">
        <v>89501</v>
      </c>
      <c r="B34815" t="s">
        <v>80</v>
      </c>
      <c r="C34815">
        <v>20083</v>
      </c>
      <c r="D34815">
        <v>2.1999999999999999E-2</v>
      </c>
    </row>
    <row r="34816" spans="1:4" x14ac:dyDescent="0.2">
      <c r="A34816">
        <v>89501</v>
      </c>
      <c r="B34816" t="s">
        <v>80</v>
      </c>
      <c r="C34816">
        <v>3540</v>
      </c>
      <c r="D34816">
        <v>1</v>
      </c>
    </row>
    <row r="34817" spans="1:4" x14ac:dyDescent="0.2">
      <c r="A34817">
        <v>89501</v>
      </c>
      <c r="B34817" t="s">
        <v>80</v>
      </c>
      <c r="C34817">
        <v>122</v>
      </c>
      <c r="D34817">
        <v>1.6500000000000001E-2</v>
      </c>
    </row>
    <row r="34818" spans="1:4" x14ac:dyDescent="0.2">
      <c r="A34818">
        <v>103984</v>
      </c>
    </row>
    <row r="34819" spans="1:4" x14ac:dyDescent="0.2">
      <c r="A34819">
        <v>103984</v>
      </c>
      <c r="B34819" t="s">
        <v>6064</v>
      </c>
      <c r="C34819">
        <v>88267</v>
      </c>
      <c r="D34819">
        <v>0.22939999999999999</v>
      </c>
    </row>
    <row r="34820" spans="1:4" x14ac:dyDescent="0.2">
      <c r="A34820">
        <v>103984</v>
      </c>
      <c r="B34820" t="s">
        <v>6064</v>
      </c>
      <c r="C34820">
        <v>88248</v>
      </c>
      <c r="D34820">
        <v>0.22939999999999999</v>
      </c>
    </row>
    <row r="34821" spans="1:4" x14ac:dyDescent="0.2">
      <c r="A34821">
        <v>103984</v>
      </c>
      <c r="B34821" t="s">
        <v>80</v>
      </c>
      <c r="C34821">
        <v>38383</v>
      </c>
      <c r="D34821">
        <v>5.0999999999999997E-2</v>
      </c>
    </row>
    <row r="34822" spans="1:4" x14ac:dyDescent="0.2">
      <c r="A34822">
        <v>103984</v>
      </c>
      <c r="B34822" t="s">
        <v>80</v>
      </c>
      <c r="C34822">
        <v>20083</v>
      </c>
      <c r="D34822">
        <v>2.1999999999999999E-2</v>
      </c>
    </row>
    <row r="34823" spans="1:4" x14ac:dyDescent="0.2">
      <c r="A34823">
        <v>103984</v>
      </c>
      <c r="B34823" t="s">
        <v>80</v>
      </c>
      <c r="C34823">
        <v>3540</v>
      </c>
      <c r="D34823">
        <v>1</v>
      </c>
    </row>
    <row r="34824" spans="1:4" x14ac:dyDescent="0.2">
      <c r="A34824">
        <v>103984</v>
      </c>
      <c r="B34824" t="s">
        <v>80</v>
      </c>
      <c r="C34824">
        <v>122</v>
      </c>
      <c r="D34824">
        <v>1.6500000000000001E-2</v>
      </c>
    </row>
    <row r="34825" spans="1:4" x14ac:dyDescent="0.2">
      <c r="A34825">
        <v>89505</v>
      </c>
    </row>
    <row r="34826" spans="1:4" x14ac:dyDescent="0.2">
      <c r="A34826">
        <v>89505</v>
      </c>
      <c r="B34826" t="s">
        <v>6064</v>
      </c>
      <c r="C34826">
        <v>88267</v>
      </c>
      <c r="D34826">
        <v>0.15060000000000001</v>
      </c>
    </row>
    <row r="34827" spans="1:4" x14ac:dyDescent="0.2">
      <c r="A34827">
        <v>89505</v>
      </c>
      <c r="B34827" t="s">
        <v>6064</v>
      </c>
      <c r="C34827">
        <v>88248</v>
      </c>
      <c r="D34827">
        <v>0.15060000000000001</v>
      </c>
    </row>
    <row r="34828" spans="1:4" x14ac:dyDescent="0.2">
      <c r="A34828">
        <v>89505</v>
      </c>
      <c r="B34828" t="s">
        <v>80</v>
      </c>
      <c r="C34828">
        <v>38383</v>
      </c>
      <c r="D34828">
        <v>2.2200000000000001E-2</v>
      </c>
    </row>
    <row r="34829" spans="1:4" x14ac:dyDescent="0.2">
      <c r="A34829">
        <v>89505</v>
      </c>
      <c r="B34829" t="s">
        <v>80</v>
      </c>
      <c r="C34829">
        <v>20083</v>
      </c>
      <c r="D34829">
        <v>0.03</v>
      </c>
    </row>
    <row r="34830" spans="1:4" x14ac:dyDescent="0.2">
      <c r="A34830">
        <v>89505</v>
      </c>
      <c r="B34830" t="s">
        <v>80</v>
      </c>
      <c r="C34830">
        <v>3539</v>
      </c>
      <c r="D34830">
        <v>1</v>
      </c>
    </row>
    <row r="34831" spans="1:4" x14ac:dyDescent="0.2">
      <c r="A34831">
        <v>89505</v>
      </c>
      <c r="B34831" t="s">
        <v>80</v>
      </c>
      <c r="C34831">
        <v>122</v>
      </c>
      <c r="D34831">
        <v>2.12E-2</v>
      </c>
    </row>
    <row r="34832" spans="1:4" x14ac:dyDescent="0.2">
      <c r="A34832">
        <v>89513</v>
      </c>
    </row>
    <row r="34833" spans="1:4" x14ac:dyDescent="0.2">
      <c r="A34833">
        <v>89513</v>
      </c>
      <c r="B34833" t="s">
        <v>6064</v>
      </c>
      <c r="C34833">
        <v>88267</v>
      </c>
      <c r="D34833">
        <v>0.1847</v>
      </c>
    </row>
    <row r="34834" spans="1:4" x14ac:dyDescent="0.2">
      <c r="A34834">
        <v>89513</v>
      </c>
      <c r="B34834" t="s">
        <v>6064</v>
      </c>
      <c r="C34834">
        <v>88248</v>
      </c>
      <c r="D34834">
        <v>0.1847</v>
      </c>
    </row>
    <row r="34835" spans="1:4" x14ac:dyDescent="0.2">
      <c r="A34835">
        <v>89513</v>
      </c>
      <c r="B34835" t="s">
        <v>80</v>
      </c>
      <c r="C34835">
        <v>38383</v>
      </c>
      <c r="D34835">
        <v>2.75E-2</v>
      </c>
    </row>
    <row r="34836" spans="1:4" x14ac:dyDescent="0.2">
      <c r="A34836">
        <v>89513</v>
      </c>
      <c r="B34836" t="s">
        <v>80</v>
      </c>
      <c r="C34836">
        <v>20083</v>
      </c>
      <c r="D34836">
        <v>0.05</v>
      </c>
    </row>
    <row r="34837" spans="1:4" x14ac:dyDescent="0.2">
      <c r="A34837">
        <v>89513</v>
      </c>
      <c r="B34837" t="s">
        <v>80</v>
      </c>
      <c r="C34837">
        <v>3511</v>
      </c>
      <c r="D34837">
        <v>1</v>
      </c>
    </row>
    <row r="34838" spans="1:4" x14ac:dyDescent="0.2">
      <c r="A34838">
        <v>89513</v>
      </c>
      <c r="B34838" t="s">
        <v>80</v>
      </c>
      <c r="C34838">
        <v>122</v>
      </c>
      <c r="D34838">
        <v>2.5899999999999999E-2</v>
      </c>
    </row>
    <row r="34839" spans="1:4" x14ac:dyDescent="0.2">
      <c r="A34839">
        <v>89521</v>
      </c>
    </row>
    <row r="34840" spans="1:4" x14ac:dyDescent="0.2">
      <c r="A34840">
        <v>89521</v>
      </c>
      <c r="B34840" t="s">
        <v>6064</v>
      </c>
      <c r="C34840">
        <v>88267</v>
      </c>
      <c r="D34840">
        <v>0.20710000000000001</v>
      </c>
    </row>
    <row r="34841" spans="1:4" x14ac:dyDescent="0.2">
      <c r="A34841">
        <v>89521</v>
      </c>
      <c r="B34841" t="s">
        <v>6064</v>
      </c>
      <c r="C34841">
        <v>88248</v>
      </c>
      <c r="D34841">
        <v>0.20710000000000001</v>
      </c>
    </row>
    <row r="34842" spans="1:4" x14ac:dyDescent="0.2">
      <c r="A34842">
        <v>89521</v>
      </c>
      <c r="B34842" t="s">
        <v>80</v>
      </c>
      <c r="C34842">
        <v>38383</v>
      </c>
      <c r="D34842">
        <v>3.0700000000000002E-2</v>
      </c>
    </row>
    <row r="34843" spans="1:4" x14ac:dyDescent="0.2">
      <c r="A34843">
        <v>89521</v>
      </c>
      <c r="B34843" t="s">
        <v>80</v>
      </c>
      <c r="C34843">
        <v>20083</v>
      </c>
      <c r="D34843">
        <v>0.06</v>
      </c>
    </row>
    <row r="34844" spans="1:4" x14ac:dyDescent="0.2">
      <c r="A34844">
        <v>89521</v>
      </c>
      <c r="B34844" t="s">
        <v>80</v>
      </c>
      <c r="C34844">
        <v>3513</v>
      </c>
      <c r="D34844">
        <v>1</v>
      </c>
    </row>
    <row r="34845" spans="1:4" x14ac:dyDescent="0.2">
      <c r="A34845">
        <v>89521</v>
      </c>
      <c r="B34845" t="s">
        <v>80</v>
      </c>
      <c r="C34845">
        <v>122</v>
      </c>
      <c r="D34845">
        <v>3.5299999999999998E-2</v>
      </c>
    </row>
    <row r="34846" spans="1:4" x14ac:dyDescent="0.2">
      <c r="A34846">
        <v>103955</v>
      </c>
    </row>
    <row r="34847" spans="1:4" x14ac:dyDescent="0.2">
      <c r="A34847">
        <v>103955</v>
      </c>
      <c r="B34847" t="s">
        <v>6064</v>
      </c>
      <c r="C34847">
        <v>88267</v>
      </c>
      <c r="D34847">
        <v>0.12659999999999999</v>
      </c>
    </row>
    <row r="34848" spans="1:4" x14ac:dyDescent="0.2">
      <c r="A34848">
        <v>103955</v>
      </c>
      <c r="B34848" t="s">
        <v>6064</v>
      </c>
      <c r="C34848">
        <v>88248</v>
      </c>
      <c r="D34848">
        <v>0.12659999999999999</v>
      </c>
    </row>
    <row r="34849" spans="1:4" x14ac:dyDescent="0.2">
      <c r="A34849">
        <v>103955</v>
      </c>
      <c r="B34849" t="s">
        <v>80</v>
      </c>
      <c r="C34849">
        <v>38383</v>
      </c>
      <c r="D34849">
        <v>2.81E-2</v>
      </c>
    </row>
    <row r="34850" spans="1:4" x14ac:dyDescent="0.2">
      <c r="A34850">
        <v>103955</v>
      </c>
      <c r="B34850" t="s">
        <v>80</v>
      </c>
      <c r="C34850">
        <v>20083</v>
      </c>
      <c r="D34850">
        <v>7.0000000000000001E-3</v>
      </c>
    </row>
    <row r="34851" spans="1:4" x14ac:dyDescent="0.2">
      <c r="A34851">
        <v>103955</v>
      </c>
      <c r="B34851" t="s">
        <v>80</v>
      </c>
      <c r="C34851">
        <v>3533</v>
      </c>
      <c r="D34851">
        <v>1</v>
      </c>
    </row>
    <row r="34852" spans="1:4" x14ac:dyDescent="0.2">
      <c r="A34852">
        <v>103955</v>
      </c>
      <c r="B34852" t="s">
        <v>80</v>
      </c>
      <c r="C34852">
        <v>122</v>
      </c>
      <c r="D34852">
        <v>5.8999999999999999E-3</v>
      </c>
    </row>
    <row r="34853" spans="1:4" x14ac:dyDescent="0.2">
      <c r="A34853">
        <v>103950</v>
      </c>
    </row>
    <row r="34854" spans="1:4" x14ac:dyDescent="0.2">
      <c r="A34854">
        <v>103950</v>
      </c>
      <c r="B34854" t="s">
        <v>6064</v>
      </c>
      <c r="C34854">
        <v>88267</v>
      </c>
      <c r="D34854">
        <v>0.1416</v>
      </c>
    </row>
    <row r="34855" spans="1:4" x14ac:dyDescent="0.2">
      <c r="A34855">
        <v>103950</v>
      </c>
      <c r="B34855" t="s">
        <v>6064</v>
      </c>
      <c r="C34855">
        <v>88248</v>
      </c>
      <c r="D34855">
        <v>0.1416</v>
      </c>
    </row>
    <row r="34856" spans="1:4" x14ac:dyDescent="0.2">
      <c r="A34856">
        <v>103950</v>
      </c>
      <c r="B34856" t="s">
        <v>80</v>
      </c>
      <c r="C34856">
        <v>38383</v>
      </c>
      <c r="D34856">
        <v>3.15E-2</v>
      </c>
    </row>
    <row r="34857" spans="1:4" x14ac:dyDescent="0.2">
      <c r="A34857">
        <v>103950</v>
      </c>
      <c r="B34857" t="s">
        <v>80</v>
      </c>
      <c r="C34857">
        <v>20083</v>
      </c>
      <c r="D34857">
        <v>7.0000000000000001E-3</v>
      </c>
    </row>
    <row r="34858" spans="1:4" x14ac:dyDescent="0.2">
      <c r="A34858">
        <v>103950</v>
      </c>
      <c r="B34858" t="s">
        <v>80</v>
      </c>
      <c r="C34858">
        <v>3533</v>
      </c>
      <c r="D34858">
        <v>1</v>
      </c>
    </row>
    <row r="34859" spans="1:4" x14ac:dyDescent="0.2">
      <c r="A34859">
        <v>103950</v>
      </c>
      <c r="B34859" t="s">
        <v>80</v>
      </c>
      <c r="C34859">
        <v>122</v>
      </c>
      <c r="D34859">
        <v>5.8999999999999999E-3</v>
      </c>
    </row>
    <row r="34860" spans="1:4" x14ac:dyDescent="0.2">
      <c r="A34860">
        <v>103974</v>
      </c>
    </row>
    <row r="34861" spans="1:4" x14ac:dyDescent="0.2">
      <c r="A34861">
        <v>103974</v>
      </c>
      <c r="B34861" t="s">
        <v>6064</v>
      </c>
      <c r="C34861">
        <v>88267</v>
      </c>
      <c r="D34861">
        <v>7.8200000000000006E-2</v>
      </c>
    </row>
    <row r="34862" spans="1:4" x14ac:dyDescent="0.2">
      <c r="A34862">
        <v>103974</v>
      </c>
      <c r="B34862" t="s">
        <v>6064</v>
      </c>
      <c r="C34862">
        <v>88248</v>
      </c>
      <c r="D34862">
        <v>7.8200000000000006E-2</v>
      </c>
    </row>
    <row r="34863" spans="1:4" x14ac:dyDescent="0.2">
      <c r="A34863">
        <v>103974</v>
      </c>
      <c r="B34863" t="s">
        <v>80</v>
      </c>
      <c r="C34863">
        <v>38383</v>
      </c>
      <c r="D34863">
        <v>1.2E-2</v>
      </c>
    </row>
    <row r="34864" spans="1:4" x14ac:dyDescent="0.2">
      <c r="A34864">
        <v>103974</v>
      </c>
      <c r="B34864" t="s">
        <v>80</v>
      </c>
      <c r="C34864">
        <v>20083</v>
      </c>
      <c r="D34864">
        <v>9.4999999999999998E-3</v>
      </c>
    </row>
    <row r="34865" spans="1:4" x14ac:dyDescent="0.2">
      <c r="A34865">
        <v>103974</v>
      </c>
      <c r="B34865" t="s">
        <v>80</v>
      </c>
      <c r="C34865">
        <v>3538</v>
      </c>
      <c r="D34865">
        <v>1</v>
      </c>
    </row>
    <row r="34866" spans="1:4" x14ac:dyDescent="0.2">
      <c r="A34866">
        <v>103974</v>
      </c>
      <c r="B34866" t="s">
        <v>80</v>
      </c>
      <c r="C34866">
        <v>122</v>
      </c>
      <c r="D34866">
        <v>8.2000000000000007E-3</v>
      </c>
    </row>
    <row r="34867" spans="1:4" x14ac:dyDescent="0.2">
      <c r="A34867">
        <v>103956</v>
      </c>
    </row>
    <row r="34868" spans="1:4" x14ac:dyDescent="0.2">
      <c r="A34868">
        <v>103956</v>
      </c>
      <c r="B34868" t="s">
        <v>6064</v>
      </c>
      <c r="C34868">
        <v>88267</v>
      </c>
      <c r="D34868">
        <v>0.14899999999999999</v>
      </c>
    </row>
    <row r="34869" spans="1:4" x14ac:dyDescent="0.2">
      <c r="A34869">
        <v>103956</v>
      </c>
      <c r="B34869" t="s">
        <v>6064</v>
      </c>
      <c r="C34869">
        <v>88248</v>
      </c>
      <c r="D34869">
        <v>0.14899999999999999</v>
      </c>
    </row>
    <row r="34870" spans="1:4" x14ac:dyDescent="0.2">
      <c r="A34870">
        <v>103956</v>
      </c>
      <c r="B34870" t="s">
        <v>80</v>
      </c>
      <c r="C34870">
        <v>38383</v>
      </c>
      <c r="D34870">
        <v>3.3099999999999997E-2</v>
      </c>
    </row>
    <row r="34871" spans="1:4" x14ac:dyDescent="0.2">
      <c r="A34871">
        <v>103956</v>
      </c>
      <c r="B34871" t="s">
        <v>80</v>
      </c>
      <c r="C34871">
        <v>20083</v>
      </c>
      <c r="D34871">
        <v>9.4999999999999998E-3</v>
      </c>
    </row>
    <row r="34872" spans="1:4" x14ac:dyDescent="0.2">
      <c r="A34872">
        <v>103956</v>
      </c>
      <c r="B34872" t="s">
        <v>80</v>
      </c>
      <c r="C34872">
        <v>3538</v>
      </c>
      <c r="D34872">
        <v>1</v>
      </c>
    </row>
    <row r="34873" spans="1:4" x14ac:dyDescent="0.2">
      <c r="A34873">
        <v>103956</v>
      </c>
      <c r="B34873" t="s">
        <v>80</v>
      </c>
      <c r="C34873">
        <v>122</v>
      </c>
      <c r="D34873">
        <v>8.2000000000000007E-3</v>
      </c>
    </row>
    <row r="34874" spans="1:4" x14ac:dyDescent="0.2">
      <c r="A34874">
        <v>103951</v>
      </c>
    </row>
    <row r="34875" spans="1:4" x14ac:dyDescent="0.2">
      <c r="A34875">
        <v>103951</v>
      </c>
      <c r="B34875" t="s">
        <v>6064</v>
      </c>
      <c r="C34875">
        <v>88267</v>
      </c>
      <c r="D34875">
        <v>0.1666</v>
      </c>
    </row>
    <row r="34876" spans="1:4" x14ac:dyDescent="0.2">
      <c r="A34876">
        <v>103951</v>
      </c>
      <c r="B34876" t="s">
        <v>6064</v>
      </c>
      <c r="C34876">
        <v>88248</v>
      </c>
      <c r="D34876">
        <v>0.1666</v>
      </c>
    </row>
    <row r="34877" spans="1:4" x14ac:dyDescent="0.2">
      <c r="A34877">
        <v>103951</v>
      </c>
      <c r="B34877" t="s">
        <v>80</v>
      </c>
      <c r="C34877">
        <v>38383</v>
      </c>
      <c r="D34877">
        <v>3.7100000000000001E-2</v>
      </c>
    </row>
    <row r="34878" spans="1:4" x14ac:dyDescent="0.2">
      <c r="A34878">
        <v>103951</v>
      </c>
      <c r="B34878" t="s">
        <v>80</v>
      </c>
      <c r="C34878">
        <v>20083</v>
      </c>
      <c r="D34878">
        <v>9.4999999999999998E-3</v>
      </c>
    </row>
    <row r="34879" spans="1:4" x14ac:dyDescent="0.2">
      <c r="A34879">
        <v>103951</v>
      </c>
      <c r="B34879" t="s">
        <v>80</v>
      </c>
      <c r="C34879">
        <v>3538</v>
      </c>
      <c r="D34879">
        <v>1</v>
      </c>
    </row>
    <row r="34880" spans="1:4" x14ac:dyDescent="0.2">
      <c r="A34880">
        <v>103951</v>
      </c>
      <c r="B34880" t="s">
        <v>80</v>
      </c>
      <c r="C34880">
        <v>122</v>
      </c>
      <c r="D34880">
        <v>8.2000000000000007E-3</v>
      </c>
    </row>
    <row r="34881" spans="1:4" x14ac:dyDescent="0.2">
      <c r="A34881">
        <v>89374</v>
      </c>
    </row>
    <row r="34882" spans="1:4" x14ac:dyDescent="0.2">
      <c r="A34882">
        <v>89374</v>
      </c>
      <c r="B34882" t="s">
        <v>6064</v>
      </c>
      <c r="C34882">
        <v>88267</v>
      </c>
      <c r="D34882">
        <v>8.0500000000000002E-2</v>
      </c>
    </row>
    <row r="34883" spans="1:4" x14ac:dyDescent="0.2">
      <c r="A34883">
        <v>89374</v>
      </c>
      <c r="B34883" t="s">
        <v>6064</v>
      </c>
      <c r="C34883">
        <v>88248</v>
      </c>
      <c r="D34883">
        <v>8.0500000000000002E-2</v>
      </c>
    </row>
    <row r="34884" spans="1:4" x14ac:dyDescent="0.2">
      <c r="A34884">
        <v>89374</v>
      </c>
      <c r="B34884" t="s">
        <v>80</v>
      </c>
      <c r="C34884">
        <v>38383</v>
      </c>
      <c r="D34884">
        <v>2.9100000000000001E-2</v>
      </c>
    </row>
    <row r="34885" spans="1:4" x14ac:dyDescent="0.2">
      <c r="A34885">
        <v>89374</v>
      </c>
      <c r="B34885" t="s">
        <v>80</v>
      </c>
      <c r="C34885">
        <v>20083</v>
      </c>
      <c r="D34885">
        <v>6.0000000000000001E-3</v>
      </c>
    </row>
    <row r="34886" spans="1:4" x14ac:dyDescent="0.2">
      <c r="A34886">
        <v>89374</v>
      </c>
      <c r="B34886" t="s">
        <v>80</v>
      </c>
      <c r="C34886">
        <v>3855</v>
      </c>
      <c r="D34886">
        <v>1</v>
      </c>
    </row>
    <row r="34887" spans="1:4" x14ac:dyDescent="0.2">
      <c r="A34887">
        <v>89374</v>
      </c>
      <c r="B34887" t="s">
        <v>80</v>
      </c>
      <c r="C34887">
        <v>122</v>
      </c>
      <c r="D34887">
        <v>4.7000000000000002E-3</v>
      </c>
    </row>
    <row r="34888" spans="1:4" x14ac:dyDescent="0.2">
      <c r="A34888">
        <v>89427</v>
      </c>
    </row>
    <row r="34889" spans="1:4" x14ac:dyDescent="0.2">
      <c r="A34889">
        <v>89427</v>
      </c>
      <c r="B34889" t="s">
        <v>6064</v>
      </c>
      <c r="C34889">
        <v>88267</v>
      </c>
      <c r="D34889">
        <v>8.4400000000000003E-2</v>
      </c>
    </row>
    <row r="34890" spans="1:4" x14ac:dyDescent="0.2">
      <c r="A34890">
        <v>89427</v>
      </c>
      <c r="B34890" t="s">
        <v>6064</v>
      </c>
      <c r="C34890">
        <v>88248</v>
      </c>
      <c r="D34890">
        <v>8.4400000000000003E-2</v>
      </c>
    </row>
    <row r="34891" spans="1:4" x14ac:dyDescent="0.2">
      <c r="A34891">
        <v>89427</v>
      </c>
      <c r="B34891" t="s">
        <v>80</v>
      </c>
      <c r="C34891">
        <v>38383</v>
      </c>
      <c r="D34891">
        <v>2.81E-2</v>
      </c>
    </row>
    <row r="34892" spans="1:4" x14ac:dyDescent="0.2">
      <c r="A34892">
        <v>89427</v>
      </c>
      <c r="B34892" t="s">
        <v>80</v>
      </c>
      <c r="C34892">
        <v>20083</v>
      </c>
      <c r="D34892">
        <v>7.0000000000000001E-3</v>
      </c>
    </row>
    <row r="34893" spans="1:4" x14ac:dyDescent="0.2">
      <c r="A34893">
        <v>89427</v>
      </c>
      <c r="B34893" t="s">
        <v>80</v>
      </c>
      <c r="C34893">
        <v>3870</v>
      </c>
      <c r="D34893">
        <v>1</v>
      </c>
    </row>
    <row r="34894" spans="1:4" x14ac:dyDescent="0.2">
      <c r="A34894">
        <v>89427</v>
      </c>
      <c r="B34894" t="s">
        <v>80</v>
      </c>
      <c r="C34894">
        <v>122</v>
      </c>
      <c r="D34894">
        <v>5.8999999999999999E-3</v>
      </c>
    </row>
    <row r="34895" spans="1:4" x14ac:dyDescent="0.2">
      <c r="A34895">
        <v>89381</v>
      </c>
    </row>
    <row r="34896" spans="1:4" x14ac:dyDescent="0.2">
      <c r="A34896">
        <v>89381</v>
      </c>
      <c r="B34896" t="s">
        <v>6064</v>
      </c>
      <c r="C34896">
        <v>88267</v>
      </c>
      <c r="D34896">
        <v>9.4399999999999998E-2</v>
      </c>
    </row>
    <row r="34897" spans="1:4" x14ac:dyDescent="0.2">
      <c r="A34897">
        <v>89381</v>
      </c>
      <c r="B34897" t="s">
        <v>6064</v>
      </c>
      <c r="C34897">
        <v>88248</v>
      </c>
      <c r="D34897">
        <v>9.4399999999999998E-2</v>
      </c>
    </row>
    <row r="34898" spans="1:4" x14ac:dyDescent="0.2">
      <c r="A34898">
        <v>89381</v>
      </c>
      <c r="B34898" t="s">
        <v>80</v>
      </c>
      <c r="C34898">
        <v>38383</v>
      </c>
      <c r="D34898">
        <v>3.15E-2</v>
      </c>
    </row>
    <row r="34899" spans="1:4" x14ac:dyDescent="0.2">
      <c r="A34899">
        <v>89381</v>
      </c>
      <c r="B34899" t="s">
        <v>80</v>
      </c>
      <c r="C34899">
        <v>20083</v>
      </c>
      <c r="D34899">
        <v>7.0000000000000001E-3</v>
      </c>
    </row>
    <row r="34900" spans="1:4" x14ac:dyDescent="0.2">
      <c r="A34900">
        <v>89381</v>
      </c>
      <c r="B34900" t="s">
        <v>80</v>
      </c>
      <c r="C34900">
        <v>3870</v>
      </c>
      <c r="D34900">
        <v>1</v>
      </c>
    </row>
    <row r="34901" spans="1:4" x14ac:dyDescent="0.2">
      <c r="A34901">
        <v>89381</v>
      </c>
      <c r="B34901" t="s">
        <v>80</v>
      </c>
      <c r="C34901">
        <v>122</v>
      </c>
      <c r="D34901">
        <v>5.8999999999999999E-3</v>
      </c>
    </row>
    <row r="34902" spans="1:4" x14ac:dyDescent="0.2">
      <c r="A34902">
        <v>95237</v>
      </c>
    </row>
    <row r="34903" spans="1:4" x14ac:dyDescent="0.2">
      <c r="A34903">
        <v>95237</v>
      </c>
      <c r="B34903" t="s">
        <v>6064</v>
      </c>
      <c r="C34903">
        <v>88267</v>
      </c>
      <c r="D34903">
        <v>9.9400000000000002E-2</v>
      </c>
    </row>
    <row r="34904" spans="1:4" x14ac:dyDescent="0.2">
      <c r="A34904">
        <v>95237</v>
      </c>
      <c r="B34904" t="s">
        <v>6064</v>
      </c>
      <c r="C34904">
        <v>88248</v>
      </c>
      <c r="D34904">
        <v>9.9400000000000002E-2</v>
      </c>
    </row>
    <row r="34905" spans="1:4" x14ac:dyDescent="0.2">
      <c r="A34905">
        <v>95237</v>
      </c>
      <c r="B34905" t="s">
        <v>80</v>
      </c>
      <c r="C34905">
        <v>38678</v>
      </c>
      <c r="D34905">
        <v>1</v>
      </c>
    </row>
    <row r="34906" spans="1:4" x14ac:dyDescent="0.2">
      <c r="A34906">
        <v>95237</v>
      </c>
      <c r="B34906" t="s">
        <v>80</v>
      </c>
      <c r="C34906">
        <v>38383</v>
      </c>
      <c r="D34906">
        <v>3.3099999999999997E-2</v>
      </c>
    </row>
    <row r="34907" spans="1:4" x14ac:dyDescent="0.2">
      <c r="A34907">
        <v>95237</v>
      </c>
      <c r="B34907" t="s">
        <v>80</v>
      </c>
      <c r="C34907">
        <v>20083</v>
      </c>
      <c r="D34907">
        <v>9.4999999999999998E-3</v>
      </c>
    </row>
    <row r="34908" spans="1:4" x14ac:dyDescent="0.2">
      <c r="A34908">
        <v>95237</v>
      </c>
      <c r="B34908" t="s">
        <v>80</v>
      </c>
      <c r="C34908">
        <v>122</v>
      </c>
      <c r="D34908">
        <v>8.2000000000000007E-3</v>
      </c>
    </row>
    <row r="34909" spans="1:4" x14ac:dyDescent="0.2">
      <c r="A34909">
        <v>89979</v>
      </c>
    </row>
    <row r="34910" spans="1:4" x14ac:dyDescent="0.2">
      <c r="A34910">
        <v>89979</v>
      </c>
      <c r="B34910" t="s">
        <v>6064</v>
      </c>
      <c r="C34910">
        <v>88267</v>
      </c>
      <c r="D34910">
        <v>0.1111</v>
      </c>
    </row>
    <row r="34911" spans="1:4" x14ac:dyDescent="0.2">
      <c r="A34911">
        <v>89979</v>
      </c>
      <c r="B34911" t="s">
        <v>6064</v>
      </c>
      <c r="C34911">
        <v>88248</v>
      </c>
      <c r="D34911">
        <v>0.1111</v>
      </c>
    </row>
    <row r="34912" spans="1:4" x14ac:dyDescent="0.2">
      <c r="A34912">
        <v>89979</v>
      </c>
      <c r="B34912" t="s">
        <v>80</v>
      </c>
      <c r="C34912">
        <v>38678</v>
      </c>
      <c r="D34912">
        <v>1</v>
      </c>
    </row>
    <row r="34913" spans="1:4" x14ac:dyDescent="0.2">
      <c r="A34913">
        <v>89979</v>
      </c>
      <c r="B34913" t="s">
        <v>80</v>
      </c>
      <c r="C34913">
        <v>38383</v>
      </c>
      <c r="D34913">
        <v>3.7100000000000001E-2</v>
      </c>
    </row>
    <row r="34914" spans="1:4" x14ac:dyDescent="0.2">
      <c r="A34914">
        <v>89979</v>
      </c>
      <c r="B34914" t="s">
        <v>80</v>
      </c>
      <c r="C34914">
        <v>20083</v>
      </c>
      <c r="D34914">
        <v>9.4999999999999998E-3</v>
      </c>
    </row>
    <row r="34915" spans="1:4" x14ac:dyDescent="0.2">
      <c r="A34915">
        <v>89979</v>
      </c>
      <c r="B34915" t="s">
        <v>80</v>
      </c>
      <c r="C34915">
        <v>122</v>
      </c>
      <c r="D34915">
        <v>8.2000000000000007E-3</v>
      </c>
    </row>
    <row r="34916" spans="1:4" x14ac:dyDescent="0.2">
      <c r="A34916">
        <v>103991</v>
      </c>
    </row>
    <row r="34917" spans="1:4" x14ac:dyDescent="0.2">
      <c r="A34917">
        <v>103991</v>
      </c>
      <c r="B34917" t="s">
        <v>6064</v>
      </c>
      <c r="C34917">
        <v>88267</v>
      </c>
      <c r="D34917">
        <v>0.1181</v>
      </c>
    </row>
    <row r="34918" spans="1:4" x14ac:dyDescent="0.2">
      <c r="A34918">
        <v>103991</v>
      </c>
      <c r="B34918" t="s">
        <v>6064</v>
      </c>
      <c r="C34918">
        <v>88248</v>
      </c>
      <c r="D34918">
        <v>0.1181</v>
      </c>
    </row>
    <row r="34919" spans="1:4" x14ac:dyDescent="0.2">
      <c r="A34919">
        <v>103991</v>
      </c>
      <c r="B34919" t="s">
        <v>80</v>
      </c>
      <c r="C34919">
        <v>38383</v>
      </c>
      <c r="D34919">
        <v>3.9399999999999998E-2</v>
      </c>
    </row>
    <row r="34920" spans="1:4" x14ac:dyDescent="0.2">
      <c r="A34920">
        <v>103991</v>
      </c>
      <c r="B34920" t="s">
        <v>80</v>
      </c>
      <c r="C34920">
        <v>20083</v>
      </c>
      <c r="D34920">
        <v>1.2500000000000001E-2</v>
      </c>
    </row>
    <row r="34921" spans="1:4" x14ac:dyDescent="0.2">
      <c r="A34921">
        <v>103991</v>
      </c>
      <c r="B34921" t="s">
        <v>80</v>
      </c>
      <c r="C34921">
        <v>3905</v>
      </c>
      <c r="D34921">
        <v>1</v>
      </c>
    </row>
    <row r="34922" spans="1:4" x14ac:dyDescent="0.2">
      <c r="A34922">
        <v>103991</v>
      </c>
      <c r="B34922" t="s">
        <v>80</v>
      </c>
      <c r="C34922">
        <v>122</v>
      </c>
      <c r="D34922">
        <v>1.06E-2</v>
      </c>
    </row>
    <row r="34923" spans="1:4" x14ac:dyDescent="0.2">
      <c r="A34923">
        <v>89564</v>
      </c>
    </row>
    <row r="34924" spans="1:4" x14ac:dyDescent="0.2">
      <c r="A34924">
        <v>89564</v>
      </c>
      <c r="B34924" t="s">
        <v>6064</v>
      </c>
      <c r="C34924">
        <v>88267</v>
      </c>
      <c r="D34924">
        <v>6.3500000000000001E-2</v>
      </c>
    </row>
    <row r="34925" spans="1:4" x14ac:dyDescent="0.2">
      <c r="A34925">
        <v>89564</v>
      </c>
      <c r="B34925" t="s">
        <v>6064</v>
      </c>
      <c r="C34925">
        <v>88248</v>
      </c>
      <c r="D34925">
        <v>6.3500000000000001E-2</v>
      </c>
    </row>
    <row r="34926" spans="1:4" x14ac:dyDescent="0.2">
      <c r="A34926">
        <v>89564</v>
      </c>
      <c r="B34926" t="s">
        <v>80</v>
      </c>
      <c r="C34926">
        <v>38383</v>
      </c>
      <c r="D34926">
        <v>1.44E-2</v>
      </c>
    </row>
    <row r="34927" spans="1:4" x14ac:dyDescent="0.2">
      <c r="A34927">
        <v>89564</v>
      </c>
      <c r="B34927" t="s">
        <v>80</v>
      </c>
      <c r="C34927">
        <v>20083</v>
      </c>
      <c r="D34927">
        <v>1.2500000000000001E-2</v>
      </c>
    </row>
    <row r="34928" spans="1:4" x14ac:dyDescent="0.2">
      <c r="A34928">
        <v>89564</v>
      </c>
      <c r="B34928" t="s">
        <v>80</v>
      </c>
      <c r="C34928">
        <v>3905</v>
      </c>
      <c r="D34928">
        <v>1</v>
      </c>
    </row>
    <row r="34929" spans="1:4" x14ac:dyDescent="0.2">
      <c r="A34929">
        <v>89564</v>
      </c>
      <c r="B34929" t="s">
        <v>80</v>
      </c>
      <c r="C34929">
        <v>122</v>
      </c>
      <c r="D34929">
        <v>1.06E-2</v>
      </c>
    </row>
    <row r="34930" spans="1:4" x14ac:dyDescent="0.2">
      <c r="A34930">
        <v>104000</v>
      </c>
    </row>
    <row r="34931" spans="1:4" x14ac:dyDescent="0.2">
      <c r="A34931">
        <v>104000</v>
      </c>
      <c r="B34931" t="s">
        <v>6064</v>
      </c>
      <c r="C34931">
        <v>88267</v>
      </c>
      <c r="D34931">
        <v>0.1343</v>
      </c>
    </row>
    <row r="34932" spans="1:4" x14ac:dyDescent="0.2">
      <c r="A34932">
        <v>104000</v>
      </c>
      <c r="B34932" t="s">
        <v>6064</v>
      </c>
      <c r="C34932">
        <v>88248</v>
      </c>
      <c r="D34932">
        <v>0.1343</v>
      </c>
    </row>
    <row r="34933" spans="1:4" x14ac:dyDescent="0.2">
      <c r="A34933">
        <v>104000</v>
      </c>
      <c r="B34933" t="s">
        <v>80</v>
      </c>
      <c r="C34933">
        <v>38383</v>
      </c>
      <c r="D34933">
        <v>4.6899999999999997E-2</v>
      </c>
    </row>
    <row r="34934" spans="1:4" x14ac:dyDescent="0.2">
      <c r="A34934">
        <v>104000</v>
      </c>
      <c r="B34934" t="s">
        <v>80</v>
      </c>
      <c r="C34934">
        <v>20083</v>
      </c>
      <c r="D34934">
        <v>1.7999999999999999E-2</v>
      </c>
    </row>
    <row r="34935" spans="1:4" x14ac:dyDescent="0.2">
      <c r="A34935">
        <v>104000</v>
      </c>
      <c r="B34935" t="s">
        <v>80</v>
      </c>
      <c r="C34935">
        <v>3871</v>
      </c>
      <c r="D34935">
        <v>1</v>
      </c>
    </row>
    <row r="34936" spans="1:4" x14ac:dyDescent="0.2">
      <c r="A34936">
        <v>104000</v>
      </c>
      <c r="B34936" t="s">
        <v>80</v>
      </c>
      <c r="C34936">
        <v>122</v>
      </c>
      <c r="D34936">
        <v>1.41E-2</v>
      </c>
    </row>
    <row r="34937" spans="1:4" x14ac:dyDescent="0.2">
      <c r="A34937">
        <v>89593</v>
      </c>
    </row>
    <row r="34938" spans="1:4" x14ac:dyDescent="0.2">
      <c r="A34938">
        <v>89593</v>
      </c>
      <c r="B34938" t="s">
        <v>6064</v>
      </c>
      <c r="C34938">
        <v>88267</v>
      </c>
      <c r="D34938">
        <v>7.3499999999999996E-2</v>
      </c>
    </row>
    <row r="34939" spans="1:4" x14ac:dyDescent="0.2">
      <c r="A34939">
        <v>89593</v>
      </c>
      <c r="B34939" t="s">
        <v>6064</v>
      </c>
      <c r="C34939">
        <v>88248</v>
      </c>
      <c r="D34939">
        <v>7.3499999999999996E-2</v>
      </c>
    </row>
    <row r="34940" spans="1:4" x14ac:dyDescent="0.2">
      <c r="A34940">
        <v>89593</v>
      </c>
      <c r="B34940" t="s">
        <v>80</v>
      </c>
      <c r="C34940">
        <v>38383</v>
      </c>
      <c r="D34940">
        <v>1.61E-2</v>
      </c>
    </row>
    <row r="34941" spans="1:4" x14ac:dyDescent="0.2">
      <c r="A34941">
        <v>89593</v>
      </c>
      <c r="B34941" t="s">
        <v>80</v>
      </c>
      <c r="C34941">
        <v>20083</v>
      </c>
      <c r="D34941">
        <v>1.6500000000000001E-2</v>
      </c>
    </row>
    <row r="34942" spans="1:4" x14ac:dyDescent="0.2">
      <c r="A34942">
        <v>89593</v>
      </c>
      <c r="B34942" t="s">
        <v>80</v>
      </c>
      <c r="C34942">
        <v>3871</v>
      </c>
      <c r="D34942">
        <v>1</v>
      </c>
    </row>
    <row r="34943" spans="1:4" x14ac:dyDescent="0.2">
      <c r="A34943">
        <v>89593</v>
      </c>
      <c r="B34943" t="s">
        <v>80</v>
      </c>
      <c r="C34943">
        <v>122</v>
      </c>
      <c r="D34943">
        <v>1.29E-2</v>
      </c>
    </row>
    <row r="34944" spans="1:4" x14ac:dyDescent="0.2">
      <c r="A34944">
        <v>89418</v>
      </c>
    </row>
    <row r="34945" spans="1:4" x14ac:dyDescent="0.2">
      <c r="A34945">
        <v>89418</v>
      </c>
      <c r="B34945" t="s">
        <v>6064</v>
      </c>
      <c r="C34945">
        <v>88267</v>
      </c>
      <c r="D34945">
        <v>7.8100000000000003E-2</v>
      </c>
    </row>
    <row r="34946" spans="1:4" x14ac:dyDescent="0.2">
      <c r="A34946">
        <v>89418</v>
      </c>
      <c r="B34946" t="s">
        <v>6064</v>
      </c>
      <c r="C34946">
        <v>88248</v>
      </c>
      <c r="D34946">
        <v>7.8100000000000003E-2</v>
      </c>
    </row>
    <row r="34947" spans="1:4" x14ac:dyDescent="0.2">
      <c r="A34947">
        <v>89418</v>
      </c>
      <c r="B34947" t="s">
        <v>80</v>
      </c>
      <c r="C34947">
        <v>38383</v>
      </c>
      <c r="D34947">
        <v>2.5999999999999999E-2</v>
      </c>
    </row>
    <row r="34948" spans="1:4" x14ac:dyDescent="0.2">
      <c r="A34948">
        <v>89418</v>
      </c>
      <c r="B34948" t="s">
        <v>80</v>
      </c>
      <c r="C34948">
        <v>20083</v>
      </c>
      <c r="D34948">
        <v>6.0000000000000001E-3</v>
      </c>
    </row>
    <row r="34949" spans="1:4" x14ac:dyDescent="0.2">
      <c r="A34949">
        <v>89418</v>
      </c>
      <c r="B34949" t="s">
        <v>80</v>
      </c>
      <c r="C34949">
        <v>3854</v>
      </c>
      <c r="D34949">
        <v>1</v>
      </c>
    </row>
    <row r="34950" spans="1:4" x14ac:dyDescent="0.2">
      <c r="A34950">
        <v>89418</v>
      </c>
      <c r="B34950" t="s">
        <v>80</v>
      </c>
      <c r="C34950">
        <v>122</v>
      </c>
      <c r="D34950">
        <v>4.7000000000000002E-3</v>
      </c>
    </row>
    <row r="34951" spans="1:4" x14ac:dyDescent="0.2">
      <c r="A34951">
        <v>89372</v>
      </c>
    </row>
    <row r="34952" spans="1:4" x14ac:dyDescent="0.2">
      <c r="A34952">
        <v>89372</v>
      </c>
      <c r="B34952" t="s">
        <v>6064</v>
      </c>
      <c r="C34952">
        <v>88267</v>
      </c>
      <c r="D34952">
        <v>8.7400000000000005E-2</v>
      </c>
    </row>
    <row r="34953" spans="1:4" x14ac:dyDescent="0.2">
      <c r="A34953">
        <v>89372</v>
      </c>
      <c r="B34953" t="s">
        <v>6064</v>
      </c>
      <c r="C34953">
        <v>88248</v>
      </c>
      <c r="D34953">
        <v>8.7400000000000005E-2</v>
      </c>
    </row>
    <row r="34954" spans="1:4" x14ac:dyDescent="0.2">
      <c r="A34954">
        <v>89372</v>
      </c>
      <c r="B34954" t="s">
        <v>80</v>
      </c>
      <c r="C34954">
        <v>38383</v>
      </c>
      <c r="D34954">
        <v>2.9100000000000001E-2</v>
      </c>
    </row>
    <row r="34955" spans="1:4" x14ac:dyDescent="0.2">
      <c r="A34955">
        <v>89372</v>
      </c>
      <c r="B34955" t="s">
        <v>80</v>
      </c>
      <c r="C34955">
        <v>20083</v>
      </c>
      <c r="D34955">
        <v>6.0000000000000001E-3</v>
      </c>
    </row>
    <row r="34956" spans="1:4" x14ac:dyDescent="0.2">
      <c r="A34956">
        <v>89372</v>
      </c>
      <c r="B34956" t="s">
        <v>80</v>
      </c>
      <c r="C34956">
        <v>3854</v>
      </c>
      <c r="D34956">
        <v>1</v>
      </c>
    </row>
    <row r="34957" spans="1:4" x14ac:dyDescent="0.2">
      <c r="A34957">
        <v>89372</v>
      </c>
      <c r="B34957" t="s">
        <v>80</v>
      </c>
      <c r="C34957">
        <v>122</v>
      </c>
      <c r="D34957">
        <v>4.7000000000000002E-3</v>
      </c>
    </row>
    <row r="34958" spans="1:4" x14ac:dyDescent="0.2">
      <c r="A34958">
        <v>89530</v>
      </c>
    </row>
    <row r="34959" spans="1:4" x14ac:dyDescent="0.2">
      <c r="A34959">
        <v>89530</v>
      </c>
      <c r="B34959" t="s">
        <v>6064</v>
      </c>
      <c r="C34959">
        <v>88267</v>
      </c>
      <c r="D34959">
        <v>4.7100000000000003E-2</v>
      </c>
    </row>
    <row r="34960" spans="1:4" x14ac:dyDescent="0.2">
      <c r="A34960">
        <v>89530</v>
      </c>
      <c r="B34960" t="s">
        <v>6064</v>
      </c>
      <c r="C34960">
        <v>88248</v>
      </c>
      <c r="D34960">
        <v>4.7100000000000003E-2</v>
      </c>
    </row>
    <row r="34961" spans="1:4" x14ac:dyDescent="0.2">
      <c r="A34961">
        <v>89530</v>
      </c>
      <c r="B34961" t="s">
        <v>80</v>
      </c>
      <c r="C34961">
        <v>38383</v>
      </c>
      <c r="D34961">
        <v>1.0800000000000001E-2</v>
      </c>
    </row>
    <row r="34962" spans="1:4" x14ac:dyDescent="0.2">
      <c r="A34962">
        <v>89530</v>
      </c>
      <c r="B34962" t="s">
        <v>80</v>
      </c>
      <c r="C34962">
        <v>20083</v>
      </c>
      <c r="D34962">
        <v>8.0000000000000002E-3</v>
      </c>
    </row>
    <row r="34963" spans="1:4" x14ac:dyDescent="0.2">
      <c r="A34963">
        <v>89530</v>
      </c>
      <c r="B34963" t="s">
        <v>80</v>
      </c>
      <c r="C34963">
        <v>3873</v>
      </c>
      <c r="D34963">
        <v>1</v>
      </c>
    </row>
    <row r="34964" spans="1:4" x14ac:dyDescent="0.2">
      <c r="A34964">
        <v>89530</v>
      </c>
      <c r="B34964" t="s">
        <v>80</v>
      </c>
      <c r="C34964">
        <v>122</v>
      </c>
      <c r="D34964">
        <v>7.1000000000000004E-3</v>
      </c>
    </row>
    <row r="34965" spans="1:4" x14ac:dyDescent="0.2">
      <c r="A34965">
        <v>89425</v>
      </c>
    </row>
    <row r="34966" spans="1:4" x14ac:dyDescent="0.2">
      <c r="A34966">
        <v>89425</v>
      </c>
      <c r="B34966" t="s">
        <v>6064</v>
      </c>
      <c r="C34966">
        <v>88267</v>
      </c>
      <c r="D34966">
        <v>9.06E-2</v>
      </c>
    </row>
    <row r="34967" spans="1:4" x14ac:dyDescent="0.2">
      <c r="A34967">
        <v>89425</v>
      </c>
      <c r="B34967" t="s">
        <v>6064</v>
      </c>
      <c r="C34967">
        <v>88248</v>
      </c>
      <c r="D34967">
        <v>9.06E-2</v>
      </c>
    </row>
    <row r="34968" spans="1:4" x14ac:dyDescent="0.2">
      <c r="A34968">
        <v>89425</v>
      </c>
      <c r="B34968" t="s">
        <v>80</v>
      </c>
      <c r="C34968">
        <v>38383</v>
      </c>
      <c r="D34968">
        <v>3.0200000000000001E-2</v>
      </c>
    </row>
    <row r="34969" spans="1:4" x14ac:dyDescent="0.2">
      <c r="A34969">
        <v>89425</v>
      </c>
      <c r="B34969" t="s">
        <v>80</v>
      </c>
      <c r="C34969">
        <v>20083</v>
      </c>
      <c r="D34969">
        <v>8.0000000000000002E-3</v>
      </c>
    </row>
    <row r="34970" spans="1:4" x14ac:dyDescent="0.2">
      <c r="A34970">
        <v>89425</v>
      </c>
      <c r="B34970" t="s">
        <v>80</v>
      </c>
      <c r="C34970">
        <v>3873</v>
      </c>
      <c r="D34970">
        <v>1</v>
      </c>
    </row>
    <row r="34971" spans="1:4" x14ac:dyDescent="0.2">
      <c r="A34971">
        <v>89425</v>
      </c>
      <c r="B34971" t="s">
        <v>80</v>
      </c>
      <c r="C34971">
        <v>122</v>
      </c>
      <c r="D34971">
        <v>7.1000000000000004E-3</v>
      </c>
    </row>
    <row r="34972" spans="1:4" x14ac:dyDescent="0.2">
      <c r="A34972">
        <v>89379</v>
      </c>
    </row>
    <row r="34973" spans="1:4" x14ac:dyDescent="0.2">
      <c r="A34973">
        <v>89379</v>
      </c>
      <c r="B34973" t="s">
        <v>6064</v>
      </c>
      <c r="C34973">
        <v>88267</v>
      </c>
      <c r="D34973">
        <v>0.1013</v>
      </c>
    </row>
    <row r="34974" spans="1:4" x14ac:dyDescent="0.2">
      <c r="A34974">
        <v>89379</v>
      </c>
      <c r="B34974" t="s">
        <v>6064</v>
      </c>
      <c r="C34974">
        <v>88248</v>
      </c>
      <c r="D34974">
        <v>0.1013</v>
      </c>
    </row>
    <row r="34975" spans="1:4" x14ac:dyDescent="0.2">
      <c r="A34975">
        <v>89379</v>
      </c>
      <c r="B34975" t="s">
        <v>80</v>
      </c>
      <c r="C34975">
        <v>38383</v>
      </c>
      <c r="D34975">
        <v>3.3799999999999997E-2</v>
      </c>
    </row>
    <row r="34976" spans="1:4" x14ac:dyDescent="0.2">
      <c r="A34976">
        <v>89379</v>
      </c>
      <c r="B34976" t="s">
        <v>80</v>
      </c>
      <c r="C34976">
        <v>20083</v>
      </c>
      <c r="D34976">
        <v>8.0000000000000002E-3</v>
      </c>
    </row>
    <row r="34977" spans="1:4" x14ac:dyDescent="0.2">
      <c r="A34977">
        <v>89379</v>
      </c>
      <c r="B34977" t="s">
        <v>80</v>
      </c>
      <c r="C34977">
        <v>3873</v>
      </c>
      <c r="D34977">
        <v>1</v>
      </c>
    </row>
    <row r="34978" spans="1:4" x14ac:dyDescent="0.2">
      <c r="A34978">
        <v>89379</v>
      </c>
      <c r="B34978" t="s">
        <v>80</v>
      </c>
      <c r="C34978">
        <v>122</v>
      </c>
      <c r="D34978">
        <v>7.1000000000000004E-3</v>
      </c>
    </row>
    <row r="34979" spans="1:4" x14ac:dyDescent="0.2">
      <c r="A34979">
        <v>89542</v>
      </c>
    </row>
    <row r="34980" spans="1:4" x14ac:dyDescent="0.2">
      <c r="A34980">
        <v>89542</v>
      </c>
      <c r="B34980" t="s">
        <v>6064</v>
      </c>
      <c r="C34980">
        <v>88267</v>
      </c>
      <c r="D34980">
        <v>5.7700000000000001E-2</v>
      </c>
    </row>
    <row r="34981" spans="1:4" x14ac:dyDescent="0.2">
      <c r="A34981">
        <v>89542</v>
      </c>
      <c r="B34981" t="s">
        <v>6064</v>
      </c>
      <c r="C34981">
        <v>88248</v>
      </c>
      <c r="D34981">
        <v>5.7700000000000001E-2</v>
      </c>
    </row>
    <row r="34982" spans="1:4" x14ac:dyDescent="0.2">
      <c r="A34982">
        <v>89542</v>
      </c>
      <c r="B34982" t="s">
        <v>80</v>
      </c>
      <c r="C34982">
        <v>38383</v>
      </c>
      <c r="D34982">
        <v>1.3100000000000001E-2</v>
      </c>
    </row>
    <row r="34983" spans="1:4" x14ac:dyDescent="0.2">
      <c r="A34983">
        <v>89542</v>
      </c>
      <c r="B34983" t="s">
        <v>80</v>
      </c>
      <c r="C34983">
        <v>38021</v>
      </c>
      <c r="D34983">
        <v>1</v>
      </c>
    </row>
    <row r="34984" spans="1:4" x14ac:dyDescent="0.2">
      <c r="A34984">
        <v>89542</v>
      </c>
      <c r="B34984" t="s">
        <v>80</v>
      </c>
      <c r="C34984">
        <v>20083</v>
      </c>
      <c r="D34984">
        <v>1.0999999999999999E-2</v>
      </c>
    </row>
    <row r="34985" spans="1:4" x14ac:dyDescent="0.2">
      <c r="A34985">
        <v>89542</v>
      </c>
      <c r="B34985" t="s">
        <v>80</v>
      </c>
      <c r="C34985">
        <v>122</v>
      </c>
      <c r="D34985">
        <v>9.4000000000000004E-3</v>
      </c>
    </row>
    <row r="34986" spans="1:4" x14ac:dyDescent="0.2">
      <c r="A34986">
        <v>89432</v>
      </c>
    </row>
    <row r="34987" spans="1:4" x14ac:dyDescent="0.2">
      <c r="A34987">
        <v>89432</v>
      </c>
      <c r="B34987" t="s">
        <v>6064</v>
      </c>
      <c r="C34987">
        <v>88267</v>
      </c>
      <c r="D34987">
        <v>0.1081</v>
      </c>
    </row>
    <row r="34988" spans="1:4" x14ac:dyDescent="0.2">
      <c r="A34988">
        <v>89432</v>
      </c>
      <c r="B34988" t="s">
        <v>6064</v>
      </c>
      <c r="C34988">
        <v>88248</v>
      </c>
      <c r="D34988">
        <v>0.1081</v>
      </c>
    </row>
    <row r="34989" spans="1:4" x14ac:dyDescent="0.2">
      <c r="A34989">
        <v>89432</v>
      </c>
      <c r="B34989" t="s">
        <v>80</v>
      </c>
      <c r="C34989">
        <v>38383</v>
      </c>
      <c r="D34989">
        <v>3.5999999999999997E-2</v>
      </c>
    </row>
    <row r="34990" spans="1:4" x14ac:dyDescent="0.2">
      <c r="A34990">
        <v>89432</v>
      </c>
      <c r="B34990" t="s">
        <v>80</v>
      </c>
      <c r="C34990">
        <v>38021</v>
      </c>
      <c r="D34990">
        <v>1</v>
      </c>
    </row>
    <row r="34991" spans="1:4" x14ac:dyDescent="0.2">
      <c r="A34991">
        <v>89432</v>
      </c>
      <c r="B34991" t="s">
        <v>80</v>
      </c>
      <c r="C34991">
        <v>20083</v>
      </c>
      <c r="D34991">
        <v>1.0999999999999999E-2</v>
      </c>
    </row>
    <row r="34992" spans="1:4" x14ac:dyDescent="0.2">
      <c r="A34992">
        <v>89432</v>
      </c>
      <c r="B34992" t="s">
        <v>80</v>
      </c>
      <c r="C34992">
        <v>122</v>
      </c>
      <c r="D34992">
        <v>9.4000000000000004E-3</v>
      </c>
    </row>
    <row r="34993" spans="1:4" x14ac:dyDescent="0.2">
      <c r="A34993">
        <v>89387</v>
      </c>
    </row>
    <row r="34994" spans="1:4" x14ac:dyDescent="0.2">
      <c r="A34994">
        <v>89387</v>
      </c>
      <c r="B34994" t="s">
        <v>6064</v>
      </c>
      <c r="C34994">
        <v>88267</v>
      </c>
      <c r="D34994">
        <v>0.1208</v>
      </c>
    </row>
    <row r="34995" spans="1:4" x14ac:dyDescent="0.2">
      <c r="A34995">
        <v>89387</v>
      </c>
      <c r="B34995" t="s">
        <v>6064</v>
      </c>
      <c r="C34995">
        <v>88248</v>
      </c>
      <c r="D34995">
        <v>0.1208</v>
      </c>
    </row>
    <row r="34996" spans="1:4" x14ac:dyDescent="0.2">
      <c r="A34996">
        <v>89387</v>
      </c>
      <c r="B34996" t="s">
        <v>80</v>
      </c>
      <c r="C34996">
        <v>38383</v>
      </c>
      <c r="D34996">
        <v>4.0300000000000002E-2</v>
      </c>
    </row>
    <row r="34997" spans="1:4" x14ac:dyDescent="0.2">
      <c r="A34997">
        <v>89387</v>
      </c>
      <c r="B34997" t="s">
        <v>80</v>
      </c>
      <c r="C34997">
        <v>38021</v>
      </c>
      <c r="D34997">
        <v>1</v>
      </c>
    </row>
    <row r="34998" spans="1:4" x14ac:dyDescent="0.2">
      <c r="A34998">
        <v>89387</v>
      </c>
      <c r="B34998" t="s">
        <v>80</v>
      </c>
      <c r="C34998">
        <v>20083</v>
      </c>
      <c r="D34998">
        <v>1.0999999999999999E-2</v>
      </c>
    </row>
    <row r="34999" spans="1:4" x14ac:dyDescent="0.2">
      <c r="A34999">
        <v>89387</v>
      </c>
      <c r="B34999" t="s">
        <v>80</v>
      </c>
      <c r="C34999">
        <v>122</v>
      </c>
      <c r="D34999">
        <v>9.4000000000000004E-3</v>
      </c>
    </row>
    <row r="35000" spans="1:4" x14ac:dyDescent="0.2">
      <c r="A35000">
        <v>89560</v>
      </c>
    </row>
    <row r="35001" spans="1:4" x14ac:dyDescent="0.2">
      <c r="A35001">
        <v>89560</v>
      </c>
      <c r="B35001" t="s">
        <v>6064</v>
      </c>
      <c r="C35001">
        <v>88267</v>
      </c>
      <c r="D35001">
        <v>6.9400000000000003E-2</v>
      </c>
    </row>
    <row r="35002" spans="1:4" x14ac:dyDescent="0.2">
      <c r="A35002">
        <v>89560</v>
      </c>
      <c r="B35002" t="s">
        <v>6064</v>
      </c>
      <c r="C35002">
        <v>88248</v>
      </c>
      <c r="D35002">
        <v>6.9400000000000003E-2</v>
      </c>
    </row>
    <row r="35003" spans="1:4" x14ac:dyDescent="0.2">
      <c r="A35003">
        <v>89560</v>
      </c>
      <c r="B35003" t="s">
        <v>80</v>
      </c>
      <c r="C35003">
        <v>43838</v>
      </c>
      <c r="D35003">
        <v>1</v>
      </c>
    </row>
    <row r="35004" spans="1:4" x14ac:dyDescent="0.2">
      <c r="A35004">
        <v>89560</v>
      </c>
      <c r="B35004" t="s">
        <v>80</v>
      </c>
      <c r="C35004">
        <v>38383</v>
      </c>
      <c r="D35004">
        <v>1.5699999999999999E-2</v>
      </c>
    </row>
    <row r="35005" spans="1:4" x14ac:dyDescent="0.2">
      <c r="A35005">
        <v>89560</v>
      </c>
      <c r="B35005" t="s">
        <v>80</v>
      </c>
      <c r="C35005">
        <v>20083</v>
      </c>
      <c r="D35005">
        <v>1.4E-2</v>
      </c>
    </row>
    <row r="35006" spans="1:4" x14ac:dyDescent="0.2">
      <c r="A35006">
        <v>89560</v>
      </c>
      <c r="B35006" t="s">
        <v>80</v>
      </c>
      <c r="C35006">
        <v>122</v>
      </c>
      <c r="D35006">
        <v>1.18E-2</v>
      </c>
    </row>
    <row r="35007" spans="1:4" x14ac:dyDescent="0.2">
      <c r="A35007">
        <v>104159</v>
      </c>
    </row>
    <row r="35008" spans="1:4" x14ac:dyDescent="0.2">
      <c r="A35008">
        <v>104159</v>
      </c>
      <c r="B35008" t="s">
        <v>6064</v>
      </c>
      <c r="C35008">
        <v>88267</v>
      </c>
      <c r="D35008">
        <v>0.128</v>
      </c>
    </row>
    <row r="35009" spans="1:4" x14ac:dyDescent="0.2">
      <c r="A35009">
        <v>104159</v>
      </c>
      <c r="B35009" t="s">
        <v>6064</v>
      </c>
      <c r="C35009">
        <v>88248</v>
      </c>
      <c r="D35009">
        <v>0.128</v>
      </c>
    </row>
    <row r="35010" spans="1:4" x14ac:dyDescent="0.2">
      <c r="A35010">
        <v>104159</v>
      </c>
      <c r="B35010" t="s">
        <v>80</v>
      </c>
      <c r="C35010">
        <v>43838</v>
      </c>
      <c r="D35010">
        <v>1</v>
      </c>
    </row>
    <row r="35011" spans="1:4" x14ac:dyDescent="0.2">
      <c r="A35011">
        <v>104159</v>
      </c>
      <c r="B35011" t="s">
        <v>80</v>
      </c>
      <c r="C35011">
        <v>38383</v>
      </c>
      <c r="D35011">
        <v>4.2700000000000002E-2</v>
      </c>
    </row>
    <row r="35012" spans="1:4" x14ac:dyDescent="0.2">
      <c r="A35012">
        <v>104159</v>
      </c>
      <c r="B35012" t="s">
        <v>80</v>
      </c>
      <c r="C35012">
        <v>20083</v>
      </c>
      <c r="D35012">
        <v>1.4E-2</v>
      </c>
    </row>
    <row r="35013" spans="1:4" x14ac:dyDescent="0.2">
      <c r="A35013">
        <v>104159</v>
      </c>
      <c r="B35013" t="s">
        <v>80</v>
      </c>
      <c r="C35013">
        <v>122</v>
      </c>
      <c r="D35013">
        <v>1.18E-2</v>
      </c>
    </row>
    <row r="35014" spans="1:4" x14ac:dyDescent="0.2">
      <c r="A35014">
        <v>89577</v>
      </c>
    </row>
    <row r="35015" spans="1:4" x14ac:dyDescent="0.2">
      <c r="A35015">
        <v>89577</v>
      </c>
      <c r="B35015" t="s">
        <v>6064</v>
      </c>
      <c r="C35015">
        <v>88267</v>
      </c>
      <c r="D35015">
        <v>8.4699999999999998E-2</v>
      </c>
    </row>
    <row r="35016" spans="1:4" x14ac:dyDescent="0.2">
      <c r="A35016">
        <v>89577</v>
      </c>
      <c r="B35016" t="s">
        <v>6064</v>
      </c>
      <c r="C35016">
        <v>88248</v>
      </c>
      <c r="D35016">
        <v>8.4699999999999998E-2</v>
      </c>
    </row>
    <row r="35017" spans="1:4" x14ac:dyDescent="0.2">
      <c r="A35017">
        <v>89577</v>
      </c>
      <c r="B35017" t="s">
        <v>80</v>
      </c>
      <c r="C35017">
        <v>38383</v>
      </c>
      <c r="D35017">
        <v>1.9E-2</v>
      </c>
    </row>
    <row r="35018" spans="1:4" x14ac:dyDescent="0.2">
      <c r="A35018">
        <v>89577</v>
      </c>
      <c r="B35018" t="s">
        <v>80</v>
      </c>
      <c r="C35018">
        <v>20083</v>
      </c>
      <c r="D35018">
        <v>2.1999999999999999E-2</v>
      </c>
    </row>
    <row r="35019" spans="1:4" x14ac:dyDescent="0.2">
      <c r="A35019">
        <v>89577</v>
      </c>
      <c r="B35019" t="s">
        <v>80</v>
      </c>
      <c r="C35019">
        <v>3847</v>
      </c>
      <c r="D35019">
        <v>1</v>
      </c>
    </row>
    <row r="35020" spans="1:4" x14ac:dyDescent="0.2">
      <c r="A35020">
        <v>89577</v>
      </c>
      <c r="B35020" t="s">
        <v>80</v>
      </c>
      <c r="C35020">
        <v>122</v>
      </c>
      <c r="D35020">
        <v>1.6500000000000001E-2</v>
      </c>
    </row>
    <row r="35021" spans="1:4" x14ac:dyDescent="0.2">
      <c r="A35021">
        <v>103996</v>
      </c>
    </row>
    <row r="35022" spans="1:4" x14ac:dyDescent="0.2">
      <c r="A35022">
        <v>103996</v>
      </c>
      <c r="B35022" t="s">
        <v>6064</v>
      </c>
      <c r="C35022">
        <v>88267</v>
      </c>
      <c r="D35022">
        <v>0.153</v>
      </c>
    </row>
    <row r="35023" spans="1:4" x14ac:dyDescent="0.2">
      <c r="A35023">
        <v>103996</v>
      </c>
      <c r="B35023" t="s">
        <v>6064</v>
      </c>
      <c r="C35023">
        <v>88248</v>
      </c>
      <c r="D35023">
        <v>0.153</v>
      </c>
    </row>
    <row r="35024" spans="1:4" x14ac:dyDescent="0.2">
      <c r="A35024">
        <v>103996</v>
      </c>
      <c r="B35024" t="s">
        <v>80</v>
      </c>
      <c r="C35024">
        <v>38383</v>
      </c>
      <c r="D35024">
        <v>5.0999999999999997E-2</v>
      </c>
    </row>
    <row r="35025" spans="1:4" x14ac:dyDescent="0.2">
      <c r="A35025">
        <v>103996</v>
      </c>
      <c r="B35025" t="s">
        <v>80</v>
      </c>
      <c r="C35025">
        <v>20083</v>
      </c>
      <c r="D35025">
        <v>2.1999999999999999E-2</v>
      </c>
    </row>
    <row r="35026" spans="1:4" x14ac:dyDescent="0.2">
      <c r="A35026">
        <v>103996</v>
      </c>
      <c r="B35026" t="s">
        <v>80</v>
      </c>
      <c r="C35026">
        <v>3847</v>
      </c>
      <c r="D35026">
        <v>1</v>
      </c>
    </row>
    <row r="35027" spans="1:4" x14ac:dyDescent="0.2">
      <c r="A35027">
        <v>103996</v>
      </c>
      <c r="B35027" t="s">
        <v>80</v>
      </c>
      <c r="C35027">
        <v>122</v>
      </c>
      <c r="D35027">
        <v>1.6500000000000001E-2</v>
      </c>
    </row>
    <row r="35028" spans="1:4" x14ac:dyDescent="0.2">
      <c r="A35028">
        <v>89598</v>
      </c>
    </row>
    <row r="35029" spans="1:4" x14ac:dyDescent="0.2">
      <c r="A35029">
        <v>89598</v>
      </c>
      <c r="B35029" t="s">
        <v>6064</v>
      </c>
      <c r="C35029">
        <v>88267</v>
      </c>
      <c r="D35029">
        <v>0.1</v>
      </c>
    </row>
    <row r="35030" spans="1:4" x14ac:dyDescent="0.2">
      <c r="A35030">
        <v>89598</v>
      </c>
      <c r="B35030" t="s">
        <v>6064</v>
      </c>
      <c r="C35030">
        <v>88248</v>
      </c>
      <c r="D35030">
        <v>0.1</v>
      </c>
    </row>
    <row r="35031" spans="1:4" x14ac:dyDescent="0.2">
      <c r="A35031">
        <v>89598</v>
      </c>
      <c r="B35031" t="s">
        <v>80</v>
      </c>
      <c r="C35031">
        <v>38383</v>
      </c>
      <c r="D35031">
        <v>2.2200000000000001E-2</v>
      </c>
    </row>
    <row r="35032" spans="1:4" x14ac:dyDescent="0.2">
      <c r="A35032">
        <v>89598</v>
      </c>
      <c r="B35032" t="s">
        <v>80</v>
      </c>
      <c r="C35032">
        <v>38022</v>
      </c>
      <c r="D35032">
        <v>1</v>
      </c>
    </row>
    <row r="35033" spans="1:4" x14ac:dyDescent="0.2">
      <c r="A35033">
        <v>89598</v>
      </c>
      <c r="B35033" t="s">
        <v>80</v>
      </c>
      <c r="C35033">
        <v>20083</v>
      </c>
      <c r="D35033">
        <v>0.03</v>
      </c>
    </row>
    <row r="35034" spans="1:4" x14ac:dyDescent="0.2">
      <c r="A35034">
        <v>89598</v>
      </c>
      <c r="B35034" t="s">
        <v>80</v>
      </c>
      <c r="C35034">
        <v>122</v>
      </c>
      <c r="D35034">
        <v>2.12E-2</v>
      </c>
    </row>
    <row r="35035" spans="1:4" x14ac:dyDescent="0.2">
      <c r="A35035">
        <v>89419</v>
      </c>
    </row>
    <row r="35036" spans="1:4" x14ac:dyDescent="0.2">
      <c r="A35036">
        <v>89419</v>
      </c>
      <c r="B35036" t="s">
        <v>6064</v>
      </c>
      <c r="C35036">
        <v>88267</v>
      </c>
      <c r="D35036">
        <v>8.4400000000000003E-2</v>
      </c>
    </row>
    <row r="35037" spans="1:4" x14ac:dyDescent="0.2">
      <c r="A35037">
        <v>89419</v>
      </c>
      <c r="B35037" t="s">
        <v>6064</v>
      </c>
      <c r="C35037">
        <v>88248</v>
      </c>
      <c r="D35037">
        <v>8.4400000000000003E-2</v>
      </c>
    </row>
    <row r="35038" spans="1:4" x14ac:dyDescent="0.2">
      <c r="A35038">
        <v>89419</v>
      </c>
      <c r="B35038" t="s">
        <v>80</v>
      </c>
      <c r="C35038">
        <v>38383</v>
      </c>
      <c r="D35038">
        <v>2.81E-2</v>
      </c>
    </row>
    <row r="35039" spans="1:4" x14ac:dyDescent="0.2">
      <c r="A35039">
        <v>89419</v>
      </c>
      <c r="B35039" t="s">
        <v>80</v>
      </c>
      <c r="C35039">
        <v>20083</v>
      </c>
      <c r="D35039">
        <v>7.0000000000000001E-3</v>
      </c>
    </row>
    <row r="35040" spans="1:4" x14ac:dyDescent="0.2">
      <c r="A35040">
        <v>89419</v>
      </c>
      <c r="B35040" t="s">
        <v>80</v>
      </c>
      <c r="C35040">
        <v>3868</v>
      </c>
      <c r="D35040">
        <v>1</v>
      </c>
    </row>
    <row r="35041" spans="1:4" x14ac:dyDescent="0.2">
      <c r="A35041">
        <v>89419</v>
      </c>
      <c r="B35041" t="s">
        <v>80</v>
      </c>
      <c r="C35041">
        <v>122</v>
      </c>
      <c r="D35041">
        <v>5.8999999999999999E-3</v>
      </c>
    </row>
    <row r="35042" spans="1:4" x14ac:dyDescent="0.2">
      <c r="A35042">
        <v>89373</v>
      </c>
    </row>
    <row r="35043" spans="1:4" x14ac:dyDescent="0.2">
      <c r="A35043">
        <v>89373</v>
      </c>
      <c r="B35043" t="s">
        <v>6064</v>
      </c>
      <c r="C35043">
        <v>88267</v>
      </c>
      <c r="D35043">
        <v>9.4399999999999998E-2</v>
      </c>
    </row>
    <row r="35044" spans="1:4" x14ac:dyDescent="0.2">
      <c r="A35044">
        <v>89373</v>
      </c>
      <c r="B35044" t="s">
        <v>6064</v>
      </c>
      <c r="C35044">
        <v>88248</v>
      </c>
      <c r="D35044">
        <v>9.4399999999999998E-2</v>
      </c>
    </row>
    <row r="35045" spans="1:4" x14ac:dyDescent="0.2">
      <c r="A35045">
        <v>89373</v>
      </c>
      <c r="B35045" t="s">
        <v>80</v>
      </c>
      <c r="C35045">
        <v>38383</v>
      </c>
      <c r="D35045">
        <v>3.15E-2</v>
      </c>
    </row>
    <row r="35046" spans="1:4" x14ac:dyDescent="0.2">
      <c r="A35046">
        <v>89373</v>
      </c>
      <c r="B35046" t="s">
        <v>80</v>
      </c>
      <c r="C35046">
        <v>20083</v>
      </c>
      <c r="D35046">
        <v>7.0000000000000001E-3</v>
      </c>
    </row>
    <row r="35047" spans="1:4" x14ac:dyDescent="0.2">
      <c r="A35047">
        <v>89373</v>
      </c>
      <c r="B35047" t="s">
        <v>80</v>
      </c>
      <c r="C35047">
        <v>3868</v>
      </c>
      <c r="D35047">
        <v>1</v>
      </c>
    </row>
    <row r="35048" spans="1:4" x14ac:dyDescent="0.2">
      <c r="A35048">
        <v>89373</v>
      </c>
      <c r="B35048" t="s">
        <v>80</v>
      </c>
      <c r="C35048">
        <v>122</v>
      </c>
      <c r="D35048">
        <v>5.8999999999999999E-3</v>
      </c>
    </row>
    <row r="35049" spans="1:4" x14ac:dyDescent="0.2">
      <c r="A35049">
        <v>89532</v>
      </c>
    </row>
    <row r="35050" spans="1:4" x14ac:dyDescent="0.2">
      <c r="A35050">
        <v>89532</v>
      </c>
      <c r="B35050" t="s">
        <v>6064</v>
      </c>
      <c r="C35050">
        <v>88267</v>
      </c>
      <c r="D35050">
        <v>5.2400000000000002E-2</v>
      </c>
    </row>
    <row r="35051" spans="1:4" x14ac:dyDescent="0.2">
      <c r="A35051">
        <v>89532</v>
      </c>
      <c r="B35051" t="s">
        <v>6064</v>
      </c>
      <c r="C35051">
        <v>88248</v>
      </c>
      <c r="D35051">
        <v>5.2400000000000002E-2</v>
      </c>
    </row>
    <row r="35052" spans="1:4" x14ac:dyDescent="0.2">
      <c r="A35052">
        <v>89532</v>
      </c>
      <c r="B35052" t="s">
        <v>80</v>
      </c>
      <c r="C35052">
        <v>38383</v>
      </c>
      <c r="D35052">
        <v>1.2E-2</v>
      </c>
    </row>
    <row r="35053" spans="1:4" x14ac:dyDescent="0.2">
      <c r="A35053">
        <v>89532</v>
      </c>
      <c r="B35053" t="s">
        <v>80</v>
      </c>
      <c r="C35053">
        <v>20083</v>
      </c>
      <c r="D35053">
        <v>9.4999999999999998E-3</v>
      </c>
    </row>
    <row r="35054" spans="1:4" x14ac:dyDescent="0.2">
      <c r="A35054">
        <v>89532</v>
      </c>
      <c r="B35054" t="s">
        <v>80</v>
      </c>
      <c r="C35054">
        <v>3869</v>
      </c>
      <c r="D35054">
        <v>1</v>
      </c>
    </row>
    <row r="35055" spans="1:4" x14ac:dyDescent="0.2">
      <c r="A35055">
        <v>89532</v>
      </c>
      <c r="B35055" t="s">
        <v>80</v>
      </c>
      <c r="C35055">
        <v>122</v>
      </c>
      <c r="D35055">
        <v>8.2000000000000007E-3</v>
      </c>
    </row>
    <row r="35056" spans="1:4" x14ac:dyDescent="0.2">
      <c r="A35056">
        <v>89426</v>
      </c>
    </row>
    <row r="35057" spans="1:4" x14ac:dyDescent="0.2">
      <c r="A35057">
        <v>89426</v>
      </c>
      <c r="B35057" t="s">
        <v>6064</v>
      </c>
      <c r="C35057">
        <v>88267</v>
      </c>
      <c r="D35057">
        <v>9.9400000000000002E-2</v>
      </c>
    </row>
    <row r="35058" spans="1:4" x14ac:dyDescent="0.2">
      <c r="A35058">
        <v>89426</v>
      </c>
      <c r="B35058" t="s">
        <v>6064</v>
      </c>
      <c r="C35058">
        <v>88248</v>
      </c>
      <c r="D35058">
        <v>9.9400000000000002E-2</v>
      </c>
    </row>
    <row r="35059" spans="1:4" x14ac:dyDescent="0.2">
      <c r="A35059">
        <v>89426</v>
      </c>
      <c r="B35059" t="s">
        <v>80</v>
      </c>
      <c r="C35059">
        <v>38383</v>
      </c>
      <c r="D35059">
        <v>3.3099999999999997E-2</v>
      </c>
    </row>
    <row r="35060" spans="1:4" x14ac:dyDescent="0.2">
      <c r="A35060">
        <v>89426</v>
      </c>
      <c r="B35060" t="s">
        <v>80</v>
      </c>
      <c r="C35060">
        <v>20083</v>
      </c>
      <c r="D35060">
        <v>9.4999999999999998E-3</v>
      </c>
    </row>
    <row r="35061" spans="1:4" x14ac:dyDescent="0.2">
      <c r="A35061">
        <v>89426</v>
      </c>
      <c r="B35061" t="s">
        <v>80</v>
      </c>
      <c r="C35061">
        <v>3869</v>
      </c>
      <c r="D35061">
        <v>1</v>
      </c>
    </row>
    <row r="35062" spans="1:4" x14ac:dyDescent="0.2">
      <c r="A35062">
        <v>89426</v>
      </c>
      <c r="B35062" t="s">
        <v>80</v>
      </c>
      <c r="C35062">
        <v>122</v>
      </c>
      <c r="D35062">
        <v>8.2000000000000007E-3</v>
      </c>
    </row>
    <row r="35063" spans="1:4" x14ac:dyDescent="0.2">
      <c r="A35063">
        <v>89380</v>
      </c>
    </row>
    <row r="35064" spans="1:4" x14ac:dyDescent="0.2">
      <c r="A35064">
        <v>89380</v>
      </c>
      <c r="B35064" t="s">
        <v>6064</v>
      </c>
      <c r="C35064">
        <v>88267</v>
      </c>
      <c r="D35064">
        <v>0.1111</v>
      </c>
    </row>
    <row r="35065" spans="1:4" x14ac:dyDescent="0.2">
      <c r="A35065">
        <v>89380</v>
      </c>
      <c r="B35065" t="s">
        <v>6064</v>
      </c>
      <c r="C35065">
        <v>88248</v>
      </c>
      <c r="D35065">
        <v>0.1111</v>
      </c>
    </row>
    <row r="35066" spans="1:4" x14ac:dyDescent="0.2">
      <c r="A35066">
        <v>89380</v>
      </c>
      <c r="B35066" t="s">
        <v>80</v>
      </c>
      <c r="C35066">
        <v>38383</v>
      </c>
      <c r="D35066">
        <v>3.7100000000000001E-2</v>
      </c>
    </row>
    <row r="35067" spans="1:4" x14ac:dyDescent="0.2">
      <c r="A35067">
        <v>89380</v>
      </c>
      <c r="B35067" t="s">
        <v>80</v>
      </c>
      <c r="C35067">
        <v>20083</v>
      </c>
      <c r="D35067">
        <v>9.4999999999999998E-3</v>
      </c>
    </row>
    <row r="35068" spans="1:4" x14ac:dyDescent="0.2">
      <c r="A35068">
        <v>89380</v>
      </c>
      <c r="B35068" t="s">
        <v>80</v>
      </c>
      <c r="C35068">
        <v>3869</v>
      </c>
      <c r="D35068">
        <v>1</v>
      </c>
    </row>
    <row r="35069" spans="1:4" x14ac:dyDescent="0.2">
      <c r="A35069">
        <v>89380</v>
      </c>
      <c r="B35069" t="s">
        <v>80</v>
      </c>
      <c r="C35069">
        <v>122</v>
      </c>
      <c r="D35069">
        <v>8.2000000000000007E-3</v>
      </c>
    </row>
    <row r="35070" spans="1:4" x14ac:dyDescent="0.2">
      <c r="A35070">
        <v>89562</v>
      </c>
    </row>
    <row r="35071" spans="1:4" x14ac:dyDescent="0.2">
      <c r="A35071">
        <v>89562</v>
      </c>
      <c r="B35071" t="s">
        <v>6064</v>
      </c>
      <c r="C35071">
        <v>88267</v>
      </c>
      <c r="D35071">
        <v>6.3500000000000001E-2</v>
      </c>
    </row>
    <row r="35072" spans="1:4" x14ac:dyDescent="0.2">
      <c r="A35072">
        <v>89562</v>
      </c>
      <c r="B35072" t="s">
        <v>6064</v>
      </c>
      <c r="C35072">
        <v>88248</v>
      </c>
      <c r="D35072">
        <v>6.3500000000000001E-2</v>
      </c>
    </row>
    <row r="35073" spans="1:4" x14ac:dyDescent="0.2">
      <c r="A35073">
        <v>89562</v>
      </c>
      <c r="B35073" t="s">
        <v>80</v>
      </c>
      <c r="C35073">
        <v>38383</v>
      </c>
      <c r="D35073">
        <v>1.44E-2</v>
      </c>
    </row>
    <row r="35074" spans="1:4" x14ac:dyDescent="0.2">
      <c r="A35074">
        <v>89562</v>
      </c>
      <c r="B35074" t="s">
        <v>80</v>
      </c>
      <c r="C35074">
        <v>20083</v>
      </c>
      <c r="D35074">
        <v>1.2500000000000001E-2</v>
      </c>
    </row>
    <row r="35075" spans="1:4" x14ac:dyDescent="0.2">
      <c r="A35075">
        <v>89562</v>
      </c>
      <c r="B35075" t="s">
        <v>80</v>
      </c>
      <c r="C35075">
        <v>3872</v>
      </c>
      <c r="D35075">
        <v>1</v>
      </c>
    </row>
    <row r="35076" spans="1:4" x14ac:dyDescent="0.2">
      <c r="A35076">
        <v>89562</v>
      </c>
      <c r="B35076" t="s">
        <v>80</v>
      </c>
      <c r="C35076">
        <v>122</v>
      </c>
      <c r="D35076">
        <v>1.06E-2</v>
      </c>
    </row>
    <row r="35077" spans="1:4" x14ac:dyDescent="0.2">
      <c r="A35077">
        <v>89433</v>
      </c>
    </row>
    <row r="35078" spans="1:4" x14ac:dyDescent="0.2">
      <c r="A35078">
        <v>89433</v>
      </c>
      <c r="B35078" t="s">
        <v>6064</v>
      </c>
      <c r="C35078">
        <v>88267</v>
      </c>
      <c r="D35078">
        <v>0.1181</v>
      </c>
    </row>
    <row r="35079" spans="1:4" x14ac:dyDescent="0.2">
      <c r="A35079">
        <v>89433</v>
      </c>
      <c r="B35079" t="s">
        <v>6064</v>
      </c>
      <c r="C35079">
        <v>88248</v>
      </c>
      <c r="D35079">
        <v>0.1181</v>
      </c>
    </row>
    <row r="35080" spans="1:4" x14ac:dyDescent="0.2">
      <c r="A35080">
        <v>89433</v>
      </c>
      <c r="B35080" t="s">
        <v>80</v>
      </c>
      <c r="C35080">
        <v>38383</v>
      </c>
      <c r="D35080">
        <v>3.9399999999999998E-2</v>
      </c>
    </row>
    <row r="35081" spans="1:4" x14ac:dyDescent="0.2">
      <c r="A35081">
        <v>89433</v>
      </c>
      <c r="B35081" t="s">
        <v>80</v>
      </c>
      <c r="C35081">
        <v>20083</v>
      </c>
      <c r="D35081">
        <v>1.2500000000000001E-2</v>
      </c>
    </row>
    <row r="35082" spans="1:4" x14ac:dyDescent="0.2">
      <c r="A35082">
        <v>89433</v>
      </c>
      <c r="B35082" t="s">
        <v>80</v>
      </c>
      <c r="C35082">
        <v>3872</v>
      </c>
      <c r="D35082">
        <v>1</v>
      </c>
    </row>
    <row r="35083" spans="1:4" x14ac:dyDescent="0.2">
      <c r="A35083">
        <v>89433</v>
      </c>
      <c r="B35083" t="s">
        <v>80</v>
      </c>
      <c r="C35083">
        <v>122</v>
      </c>
      <c r="D35083">
        <v>1.06E-2</v>
      </c>
    </row>
    <row r="35084" spans="1:4" x14ac:dyDescent="0.2">
      <c r="A35084">
        <v>89579</v>
      </c>
    </row>
    <row r="35085" spans="1:4" x14ac:dyDescent="0.2">
      <c r="A35085">
        <v>89579</v>
      </c>
      <c r="B35085" t="s">
        <v>6064</v>
      </c>
      <c r="C35085">
        <v>88267</v>
      </c>
      <c r="D35085">
        <v>6.59E-2</v>
      </c>
    </row>
    <row r="35086" spans="1:4" x14ac:dyDescent="0.2">
      <c r="A35086">
        <v>89579</v>
      </c>
      <c r="B35086" t="s">
        <v>6064</v>
      </c>
      <c r="C35086">
        <v>88248</v>
      </c>
      <c r="D35086">
        <v>6.59E-2</v>
      </c>
    </row>
    <row r="35087" spans="1:4" x14ac:dyDescent="0.2">
      <c r="A35087">
        <v>89579</v>
      </c>
      <c r="B35087" t="s">
        <v>80</v>
      </c>
      <c r="C35087">
        <v>38383</v>
      </c>
      <c r="D35087">
        <v>1.49E-2</v>
      </c>
    </row>
    <row r="35088" spans="1:4" x14ac:dyDescent="0.2">
      <c r="A35088">
        <v>89579</v>
      </c>
      <c r="B35088" t="s">
        <v>80</v>
      </c>
      <c r="C35088">
        <v>38023</v>
      </c>
      <c r="D35088">
        <v>1</v>
      </c>
    </row>
    <row r="35089" spans="1:4" x14ac:dyDescent="0.2">
      <c r="A35089">
        <v>89579</v>
      </c>
      <c r="B35089" t="s">
        <v>80</v>
      </c>
      <c r="C35089">
        <v>20083</v>
      </c>
      <c r="D35089">
        <v>1.4999999999999999E-2</v>
      </c>
    </row>
    <row r="35090" spans="1:4" x14ac:dyDescent="0.2">
      <c r="A35090">
        <v>89579</v>
      </c>
      <c r="B35090" t="s">
        <v>80</v>
      </c>
      <c r="C35090">
        <v>122</v>
      </c>
      <c r="D35090">
        <v>1.18E-2</v>
      </c>
    </row>
    <row r="35091" spans="1:4" x14ac:dyDescent="0.2">
      <c r="A35091">
        <v>103998</v>
      </c>
    </row>
    <row r="35092" spans="1:4" x14ac:dyDescent="0.2">
      <c r="A35092">
        <v>103998</v>
      </c>
      <c r="B35092" t="s">
        <v>6064</v>
      </c>
      <c r="C35092">
        <v>88267</v>
      </c>
      <c r="D35092">
        <v>0.12180000000000001</v>
      </c>
    </row>
    <row r="35093" spans="1:4" x14ac:dyDescent="0.2">
      <c r="A35093">
        <v>103998</v>
      </c>
      <c r="B35093" t="s">
        <v>6064</v>
      </c>
      <c r="C35093">
        <v>88248</v>
      </c>
      <c r="D35093">
        <v>0.12180000000000001</v>
      </c>
    </row>
    <row r="35094" spans="1:4" x14ac:dyDescent="0.2">
      <c r="A35094">
        <v>103998</v>
      </c>
      <c r="B35094" t="s">
        <v>80</v>
      </c>
      <c r="C35094">
        <v>38383</v>
      </c>
      <c r="D35094">
        <v>4.0599999999999997E-2</v>
      </c>
    </row>
    <row r="35095" spans="1:4" x14ac:dyDescent="0.2">
      <c r="A35095">
        <v>103998</v>
      </c>
      <c r="B35095" t="s">
        <v>80</v>
      </c>
      <c r="C35095">
        <v>38023</v>
      </c>
      <c r="D35095">
        <v>1</v>
      </c>
    </row>
    <row r="35096" spans="1:4" x14ac:dyDescent="0.2">
      <c r="A35096">
        <v>103998</v>
      </c>
      <c r="B35096" t="s">
        <v>80</v>
      </c>
      <c r="C35096">
        <v>20083</v>
      </c>
      <c r="D35096">
        <v>1.4999999999999999E-2</v>
      </c>
    </row>
    <row r="35097" spans="1:4" x14ac:dyDescent="0.2">
      <c r="A35097">
        <v>103998</v>
      </c>
      <c r="B35097" t="s">
        <v>80</v>
      </c>
      <c r="C35097">
        <v>122</v>
      </c>
      <c r="D35097">
        <v>1.18E-2</v>
      </c>
    </row>
    <row r="35098" spans="1:4" x14ac:dyDescent="0.2">
      <c r="A35098">
        <v>89605</v>
      </c>
    </row>
    <row r="35099" spans="1:4" x14ac:dyDescent="0.2">
      <c r="A35099">
        <v>89605</v>
      </c>
      <c r="B35099" t="s">
        <v>6064</v>
      </c>
      <c r="C35099">
        <v>88267</v>
      </c>
      <c r="D35099">
        <v>9.2399999999999996E-2</v>
      </c>
    </row>
    <row r="35100" spans="1:4" x14ac:dyDescent="0.2">
      <c r="A35100">
        <v>89605</v>
      </c>
      <c r="B35100" t="s">
        <v>6064</v>
      </c>
      <c r="C35100">
        <v>88248</v>
      </c>
      <c r="D35100">
        <v>9.2399999999999996E-2</v>
      </c>
    </row>
    <row r="35101" spans="1:4" x14ac:dyDescent="0.2">
      <c r="A35101">
        <v>89605</v>
      </c>
      <c r="B35101" t="s">
        <v>80</v>
      </c>
      <c r="C35101">
        <v>38383</v>
      </c>
      <c r="D35101">
        <v>2.06E-2</v>
      </c>
    </row>
    <row r="35102" spans="1:4" x14ac:dyDescent="0.2">
      <c r="A35102">
        <v>89605</v>
      </c>
      <c r="B35102" t="s">
        <v>80</v>
      </c>
      <c r="C35102">
        <v>20083</v>
      </c>
      <c r="D35102">
        <v>2.5999999999999999E-2</v>
      </c>
    </row>
    <row r="35103" spans="1:4" x14ac:dyDescent="0.2">
      <c r="A35103">
        <v>89605</v>
      </c>
      <c r="B35103" t="s">
        <v>80</v>
      </c>
      <c r="C35103">
        <v>3850</v>
      </c>
      <c r="D35103">
        <v>1</v>
      </c>
    </row>
    <row r="35104" spans="1:4" x14ac:dyDescent="0.2">
      <c r="A35104">
        <v>89605</v>
      </c>
      <c r="B35104" t="s">
        <v>80</v>
      </c>
      <c r="C35104">
        <v>122</v>
      </c>
      <c r="D35104">
        <v>1.8800000000000001E-2</v>
      </c>
    </row>
    <row r="35105" spans="1:4" x14ac:dyDescent="0.2">
      <c r="A35105">
        <v>89981</v>
      </c>
    </row>
    <row r="35106" spans="1:4" x14ac:dyDescent="0.2">
      <c r="A35106">
        <v>89981</v>
      </c>
      <c r="B35106" t="s">
        <v>6064</v>
      </c>
      <c r="C35106">
        <v>88267</v>
      </c>
      <c r="D35106">
        <v>5.2400000000000002E-2</v>
      </c>
    </row>
    <row r="35107" spans="1:4" x14ac:dyDescent="0.2">
      <c r="A35107">
        <v>89981</v>
      </c>
      <c r="B35107" t="s">
        <v>6064</v>
      </c>
      <c r="C35107">
        <v>88248</v>
      </c>
      <c r="D35107">
        <v>5.2400000000000002E-2</v>
      </c>
    </row>
    <row r="35108" spans="1:4" x14ac:dyDescent="0.2">
      <c r="A35108">
        <v>89981</v>
      </c>
      <c r="B35108" t="s">
        <v>80</v>
      </c>
      <c r="C35108">
        <v>38678</v>
      </c>
      <c r="D35108">
        <v>1</v>
      </c>
    </row>
    <row r="35109" spans="1:4" x14ac:dyDescent="0.2">
      <c r="A35109">
        <v>89981</v>
      </c>
      <c r="B35109" t="s">
        <v>80</v>
      </c>
      <c r="C35109">
        <v>38383</v>
      </c>
      <c r="D35109">
        <v>1.2E-2</v>
      </c>
    </row>
    <row r="35110" spans="1:4" x14ac:dyDescent="0.2">
      <c r="A35110">
        <v>89981</v>
      </c>
      <c r="B35110" t="s">
        <v>80</v>
      </c>
      <c r="C35110">
        <v>20083</v>
      </c>
      <c r="D35110">
        <v>9.4999999999999998E-3</v>
      </c>
    </row>
    <row r="35111" spans="1:4" x14ac:dyDescent="0.2">
      <c r="A35111">
        <v>89981</v>
      </c>
      <c r="B35111" t="s">
        <v>80</v>
      </c>
      <c r="C35111">
        <v>122</v>
      </c>
      <c r="D35111">
        <v>8.2000000000000007E-3</v>
      </c>
    </row>
    <row r="35112" spans="1:4" x14ac:dyDescent="0.2">
      <c r="A35112">
        <v>89385</v>
      </c>
    </row>
    <row r="35113" spans="1:4" x14ac:dyDescent="0.2">
      <c r="A35113">
        <v>89385</v>
      </c>
      <c r="B35113" t="s">
        <v>6064</v>
      </c>
      <c r="C35113">
        <v>88267</v>
      </c>
      <c r="D35113">
        <v>9.4399999999999998E-2</v>
      </c>
    </row>
    <row r="35114" spans="1:4" x14ac:dyDescent="0.2">
      <c r="A35114">
        <v>89385</v>
      </c>
      <c r="B35114" t="s">
        <v>6064</v>
      </c>
      <c r="C35114">
        <v>88248</v>
      </c>
      <c r="D35114">
        <v>9.4399999999999998E-2</v>
      </c>
    </row>
    <row r="35115" spans="1:4" x14ac:dyDescent="0.2">
      <c r="A35115">
        <v>89385</v>
      </c>
      <c r="B35115" t="s">
        <v>80</v>
      </c>
      <c r="C35115">
        <v>38383</v>
      </c>
      <c r="D35115">
        <v>3.15E-2</v>
      </c>
    </row>
    <row r="35116" spans="1:4" x14ac:dyDescent="0.2">
      <c r="A35116">
        <v>89385</v>
      </c>
      <c r="B35116" t="s">
        <v>80</v>
      </c>
      <c r="C35116">
        <v>20083</v>
      </c>
      <c r="D35116">
        <v>7.0000000000000001E-3</v>
      </c>
    </row>
    <row r="35117" spans="1:4" x14ac:dyDescent="0.2">
      <c r="A35117">
        <v>89385</v>
      </c>
      <c r="B35117" t="s">
        <v>80</v>
      </c>
      <c r="C35117">
        <v>3906</v>
      </c>
      <c r="D35117">
        <v>1</v>
      </c>
    </row>
    <row r="35118" spans="1:4" x14ac:dyDescent="0.2">
      <c r="A35118">
        <v>89385</v>
      </c>
      <c r="B35118" t="s">
        <v>80</v>
      </c>
      <c r="C35118">
        <v>122</v>
      </c>
      <c r="D35118">
        <v>5.8999999999999999E-3</v>
      </c>
    </row>
    <row r="35119" spans="1:4" x14ac:dyDescent="0.2">
      <c r="A35119">
        <v>89551</v>
      </c>
    </row>
    <row r="35120" spans="1:4" x14ac:dyDescent="0.2">
      <c r="A35120">
        <v>89551</v>
      </c>
      <c r="B35120" t="s">
        <v>6064</v>
      </c>
      <c r="C35120">
        <v>88267</v>
      </c>
      <c r="D35120">
        <v>5.2400000000000002E-2</v>
      </c>
    </row>
    <row r="35121" spans="1:4" x14ac:dyDescent="0.2">
      <c r="A35121">
        <v>89551</v>
      </c>
      <c r="B35121" t="s">
        <v>6064</v>
      </c>
      <c r="C35121">
        <v>88248</v>
      </c>
      <c r="D35121">
        <v>5.2400000000000002E-2</v>
      </c>
    </row>
    <row r="35122" spans="1:4" x14ac:dyDescent="0.2">
      <c r="A35122">
        <v>89551</v>
      </c>
      <c r="B35122" t="s">
        <v>80</v>
      </c>
      <c r="C35122">
        <v>38383</v>
      </c>
      <c r="D35122">
        <v>1.2E-2</v>
      </c>
    </row>
    <row r="35123" spans="1:4" x14ac:dyDescent="0.2">
      <c r="A35123">
        <v>89551</v>
      </c>
      <c r="B35123" t="s">
        <v>80</v>
      </c>
      <c r="C35123">
        <v>20083</v>
      </c>
      <c r="D35123">
        <v>9.4999999999999998E-3</v>
      </c>
    </row>
    <row r="35124" spans="1:4" x14ac:dyDescent="0.2">
      <c r="A35124">
        <v>89551</v>
      </c>
      <c r="B35124" t="s">
        <v>80</v>
      </c>
      <c r="C35124">
        <v>3860</v>
      </c>
      <c r="D35124">
        <v>1</v>
      </c>
    </row>
    <row r="35125" spans="1:4" x14ac:dyDescent="0.2">
      <c r="A35125">
        <v>89551</v>
      </c>
      <c r="B35125" t="s">
        <v>80</v>
      </c>
      <c r="C35125">
        <v>122</v>
      </c>
      <c r="D35125">
        <v>8.2000000000000007E-3</v>
      </c>
    </row>
    <row r="35126" spans="1:4" x14ac:dyDescent="0.2">
      <c r="A35126">
        <v>89434</v>
      </c>
    </row>
    <row r="35127" spans="1:4" x14ac:dyDescent="0.2">
      <c r="A35127">
        <v>89434</v>
      </c>
      <c r="B35127" t="s">
        <v>6064</v>
      </c>
      <c r="C35127">
        <v>88267</v>
      </c>
      <c r="D35127">
        <v>9.9400000000000002E-2</v>
      </c>
    </row>
    <row r="35128" spans="1:4" x14ac:dyDescent="0.2">
      <c r="A35128">
        <v>89434</v>
      </c>
      <c r="B35128" t="s">
        <v>6064</v>
      </c>
      <c r="C35128">
        <v>88248</v>
      </c>
      <c r="D35128">
        <v>9.9400000000000002E-2</v>
      </c>
    </row>
    <row r="35129" spans="1:4" x14ac:dyDescent="0.2">
      <c r="A35129">
        <v>89434</v>
      </c>
      <c r="B35129" t="s">
        <v>80</v>
      </c>
      <c r="C35129">
        <v>38383</v>
      </c>
      <c r="D35129">
        <v>3.3099999999999997E-2</v>
      </c>
    </row>
    <row r="35130" spans="1:4" x14ac:dyDescent="0.2">
      <c r="A35130">
        <v>89434</v>
      </c>
      <c r="B35130" t="s">
        <v>80</v>
      </c>
      <c r="C35130">
        <v>20083</v>
      </c>
      <c r="D35130">
        <v>9.4999999999999998E-3</v>
      </c>
    </row>
    <row r="35131" spans="1:4" x14ac:dyDescent="0.2">
      <c r="A35131">
        <v>89434</v>
      </c>
      <c r="B35131" t="s">
        <v>80</v>
      </c>
      <c r="C35131">
        <v>3860</v>
      </c>
      <c r="D35131">
        <v>1</v>
      </c>
    </row>
    <row r="35132" spans="1:4" x14ac:dyDescent="0.2">
      <c r="A35132">
        <v>89434</v>
      </c>
      <c r="B35132" t="s">
        <v>80</v>
      </c>
      <c r="C35132">
        <v>122</v>
      </c>
      <c r="D35132">
        <v>8.2000000000000007E-3</v>
      </c>
    </row>
    <row r="35133" spans="1:4" x14ac:dyDescent="0.2">
      <c r="A35133">
        <v>89389</v>
      </c>
    </row>
    <row r="35134" spans="1:4" x14ac:dyDescent="0.2">
      <c r="A35134">
        <v>89389</v>
      </c>
      <c r="B35134" t="s">
        <v>6064</v>
      </c>
      <c r="C35134">
        <v>88267</v>
      </c>
      <c r="D35134">
        <v>0.1111</v>
      </c>
    </row>
    <row r="35135" spans="1:4" x14ac:dyDescent="0.2">
      <c r="A35135">
        <v>89389</v>
      </c>
      <c r="B35135" t="s">
        <v>6064</v>
      </c>
      <c r="C35135">
        <v>88248</v>
      </c>
      <c r="D35135">
        <v>0.1111</v>
      </c>
    </row>
    <row r="35136" spans="1:4" x14ac:dyDescent="0.2">
      <c r="A35136">
        <v>89389</v>
      </c>
      <c r="B35136" t="s">
        <v>80</v>
      </c>
      <c r="C35136">
        <v>38383</v>
      </c>
      <c r="D35136">
        <v>3.7100000000000001E-2</v>
      </c>
    </row>
    <row r="35137" spans="1:4" x14ac:dyDescent="0.2">
      <c r="A35137">
        <v>89389</v>
      </c>
      <c r="B35137" t="s">
        <v>80</v>
      </c>
      <c r="C35137">
        <v>20083</v>
      </c>
      <c r="D35137">
        <v>9.4999999999999998E-3</v>
      </c>
    </row>
    <row r="35138" spans="1:4" x14ac:dyDescent="0.2">
      <c r="A35138">
        <v>89389</v>
      </c>
      <c r="B35138" t="s">
        <v>80</v>
      </c>
      <c r="C35138">
        <v>3860</v>
      </c>
      <c r="D35138">
        <v>1</v>
      </c>
    </row>
    <row r="35139" spans="1:4" x14ac:dyDescent="0.2">
      <c r="A35139">
        <v>89389</v>
      </c>
      <c r="B35139" t="s">
        <v>80</v>
      </c>
      <c r="C35139">
        <v>122</v>
      </c>
      <c r="D35139">
        <v>8.2000000000000007E-3</v>
      </c>
    </row>
    <row r="35140" spans="1:4" x14ac:dyDescent="0.2">
      <c r="A35140">
        <v>89417</v>
      </c>
    </row>
    <row r="35141" spans="1:4" x14ac:dyDescent="0.2">
      <c r="A35141">
        <v>89417</v>
      </c>
      <c r="B35141" t="s">
        <v>6064</v>
      </c>
      <c r="C35141">
        <v>88267</v>
      </c>
      <c r="D35141">
        <v>7.8100000000000003E-2</v>
      </c>
    </row>
    <row r="35142" spans="1:4" x14ac:dyDescent="0.2">
      <c r="A35142">
        <v>89417</v>
      </c>
      <c r="B35142" t="s">
        <v>6064</v>
      </c>
      <c r="C35142">
        <v>88248</v>
      </c>
      <c r="D35142">
        <v>7.8100000000000003E-2</v>
      </c>
    </row>
    <row r="35143" spans="1:4" x14ac:dyDescent="0.2">
      <c r="A35143">
        <v>89417</v>
      </c>
      <c r="B35143" t="s">
        <v>80</v>
      </c>
      <c r="C35143">
        <v>38383</v>
      </c>
      <c r="D35143">
        <v>2.5999999999999999E-2</v>
      </c>
    </row>
    <row r="35144" spans="1:4" x14ac:dyDescent="0.2">
      <c r="A35144">
        <v>89417</v>
      </c>
      <c r="B35144" t="s">
        <v>80</v>
      </c>
      <c r="C35144">
        <v>20083</v>
      </c>
      <c r="D35144">
        <v>6.0000000000000001E-3</v>
      </c>
    </row>
    <row r="35145" spans="1:4" x14ac:dyDescent="0.2">
      <c r="A35145">
        <v>89417</v>
      </c>
      <c r="B35145" t="s">
        <v>80</v>
      </c>
      <c r="C35145">
        <v>3861</v>
      </c>
      <c r="D35145">
        <v>1</v>
      </c>
    </row>
    <row r="35146" spans="1:4" x14ac:dyDescent="0.2">
      <c r="A35146">
        <v>89417</v>
      </c>
      <c r="B35146" t="s">
        <v>80</v>
      </c>
      <c r="C35146">
        <v>122</v>
      </c>
      <c r="D35146">
        <v>4.7000000000000002E-3</v>
      </c>
    </row>
    <row r="35147" spans="1:4" x14ac:dyDescent="0.2">
      <c r="A35147">
        <v>89371</v>
      </c>
    </row>
    <row r="35148" spans="1:4" x14ac:dyDescent="0.2">
      <c r="A35148">
        <v>89371</v>
      </c>
      <c r="B35148" t="s">
        <v>6064</v>
      </c>
      <c r="C35148">
        <v>88267</v>
      </c>
      <c r="D35148">
        <v>8.7400000000000005E-2</v>
      </c>
    </row>
    <row r="35149" spans="1:4" x14ac:dyDescent="0.2">
      <c r="A35149">
        <v>89371</v>
      </c>
      <c r="B35149" t="s">
        <v>6064</v>
      </c>
      <c r="C35149">
        <v>88248</v>
      </c>
      <c r="D35149">
        <v>8.7400000000000005E-2</v>
      </c>
    </row>
    <row r="35150" spans="1:4" x14ac:dyDescent="0.2">
      <c r="A35150">
        <v>89371</v>
      </c>
      <c r="B35150" t="s">
        <v>80</v>
      </c>
      <c r="C35150">
        <v>38383</v>
      </c>
      <c r="D35150">
        <v>2.9100000000000001E-2</v>
      </c>
    </row>
    <row r="35151" spans="1:4" x14ac:dyDescent="0.2">
      <c r="A35151">
        <v>89371</v>
      </c>
      <c r="B35151" t="s">
        <v>80</v>
      </c>
      <c r="C35151">
        <v>20083</v>
      </c>
      <c r="D35151">
        <v>6.0000000000000001E-3</v>
      </c>
    </row>
    <row r="35152" spans="1:4" x14ac:dyDescent="0.2">
      <c r="A35152">
        <v>89371</v>
      </c>
      <c r="B35152" t="s">
        <v>80</v>
      </c>
      <c r="C35152">
        <v>3861</v>
      </c>
      <c r="D35152">
        <v>1</v>
      </c>
    </row>
    <row r="35153" spans="1:4" x14ac:dyDescent="0.2">
      <c r="A35153">
        <v>89371</v>
      </c>
      <c r="B35153" t="s">
        <v>80</v>
      </c>
      <c r="C35153">
        <v>122</v>
      </c>
      <c r="D35153">
        <v>4.7000000000000002E-3</v>
      </c>
    </row>
    <row r="35154" spans="1:4" x14ac:dyDescent="0.2">
      <c r="A35154">
        <v>89528</v>
      </c>
    </row>
    <row r="35155" spans="1:4" x14ac:dyDescent="0.2">
      <c r="A35155">
        <v>89528</v>
      </c>
      <c r="B35155" t="s">
        <v>6064</v>
      </c>
      <c r="C35155">
        <v>88267</v>
      </c>
      <c r="D35155">
        <v>4.7100000000000003E-2</v>
      </c>
    </row>
    <row r="35156" spans="1:4" x14ac:dyDescent="0.2">
      <c r="A35156">
        <v>89528</v>
      </c>
      <c r="B35156" t="s">
        <v>6064</v>
      </c>
      <c r="C35156">
        <v>88248</v>
      </c>
      <c r="D35156">
        <v>4.7100000000000003E-2</v>
      </c>
    </row>
    <row r="35157" spans="1:4" x14ac:dyDescent="0.2">
      <c r="A35157">
        <v>89528</v>
      </c>
      <c r="B35157" t="s">
        <v>80</v>
      </c>
      <c r="C35157">
        <v>38383</v>
      </c>
      <c r="D35157">
        <v>1.0800000000000001E-2</v>
      </c>
    </row>
    <row r="35158" spans="1:4" x14ac:dyDescent="0.2">
      <c r="A35158">
        <v>89528</v>
      </c>
      <c r="B35158" t="s">
        <v>80</v>
      </c>
      <c r="C35158">
        <v>20083</v>
      </c>
      <c r="D35158">
        <v>8.0000000000000002E-3</v>
      </c>
    </row>
    <row r="35159" spans="1:4" x14ac:dyDescent="0.2">
      <c r="A35159">
        <v>89528</v>
      </c>
      <c r="B35159" t="s">
        <v>80</v>
      </c>
      <c r="C35159">
        <v>3904</v>
      </c>
      <c r="D35159">
        <v>1</v>
      </c>
    </row>
    <row r="35160" spans="1:4" x14ac:dyDescent="0.2">
      <c r="A35160">
        <v>89528</v>
      </c>
      <c r="B35160" t="s">
        <v>80</v>
      </c>
      <c r="C35160">
        <v>122</v>
      </c>
      <c r="D35160">
        <v>7.1000000000000004E-3</v>
      </c>
    </row>
    <row r="35161" spans="1:4" x14ac:dyDescent="0.2">
      <c r="A35161">
        <v>89424</v>
      </c>
    </row>
    <row r="35162" spans="1:4" x14ac:dyDescent="0.2">
      <c r="A35162">
        <v>89424</v>
      </c>
      <c r="B35162" t="s">
        <v>6064</v>
      </c>
      <c r="C35162">
        <v>88267</v>
      </c>
      <c r="D35162">
        <v>9.06E-2</v>
      </c>
    </row>
    <row r="35163" spans="1:4" x14ac:dyDescent="0.2">
      <c r="A35163">
        <v>89424</v>
      </c>
      <c r="B35163" t="s">
        <v>6064</v>
      </c>
      <c r="C35163">
        <v>88248</v>
      </c>
      <c r="D35163">
        <v>9.06E-2</v>
      </c>
    </row>
    <row r="35164" spans="1:4" x14ac:dyDescent="0.2">
      <c r="A35164">
        <v>89424</v>
      </c>
      <c r="B35164" t="s">
        <v>80</v>
      </c>
      <c r="C35164">
        <v>38383</v>
      </c>
      <c r="D35164">
        <v>3.0200000000000001E-2</v>
      </c>
    </row>
    <row r="35165" spans="1:4" x14ac:dyDescent="0.2">
      <c r="A35165">
        <v>89424</v>
      </c>
      <c r="B35165" t="s">
        <v>80</v>
      </c>
      <c r="C35165">
        <v>20083</v>
      </c>
      <c r="D35165">
        <v>8.0000000000000002E-3</v>
      </c>
    </row>
    <row r="35166" spans="1:4" x14ac:dyDescent="0.2">
      <c r="A35166">
        <v>89424</v>
      </c>
      <c r="B35166" t="s">
        <v>80</v>
      </c>
      <c r="C35166">
        <v>3904</v>
      </c>
      <c r="D35166">
        <v>1</v>
      </c>
    </row>
    <row r="35167" spans="1:4" x14ac:dyDescent="0.2">
      <c r="A35167">
        <v>89424</v>
      </c>
      <c r="B35167" t="s">
        <v>80</v>
      </c>
      <c r="C35167">
        <v>122</v>
      </c>
      <c r="D35167">
        <v>7.1000000000000004E-3</v>
      </c>
    </row>
    <row r="35168" spans="1:4" x14ac:dyDescent="0.2">
      <c r="A35168">
        <v>89378</v>
      </c>
    </row>
    <row r="35169" spans="1:4" x14ac:dyDescent="0.2">
      <c r="A35169">
        <v>89378</v>
      </c>
      <c r="B35169" t="s">
        <v>6064</v>
      </c>
      <c r="C35169">
        <v>88267</v>
      </c>
      <c r="D35169">
        <v>0.1013</v>
      </c>
    </row>
    <row r="35170" spans="1:4" x14ac:dyDescent="0.2">
      <c r="A35170">
        <v>89378</v>
      </c>
      <c r="B35170" t="s">
        <v>6064</v>
      </c>
      <c r="C35170">
        <v>88248</v>
      </c>
      <c r="D35170">
        <v>0.1013</v>
      </c>
    </row>
    <row r="35171" spans="1:4" x14ac:dyDescent="0.2">
      <c r="A35171">
        <v>89378</v>
      </c>
      <c r="B35171" t="s">
        <v>80</v>
      </c>
      <c r="C35171">
        <v>38383</v>
      </c>
      <c r="D35171">
        <v>3.3799999999999997E-2</v>
      </c>
    </row>
    <row r="35172" spans="1:4" x14ac:dyDescent="0.2">
      <c r="A35172">
        <v>89378</v>
      </c>
      <c r="B35172" t="s">
        <v>80</v>
      </c>
      <c r="C35172">
        <v>20083</v>
      </c>
      <c r="D35172">
        <v>8.0000000000000002E-3</v>
      </c>
    </row>
    <row r="35173" spans="1:4" x14ac:dyDescent="0.2">
      <c r="A35173">
        <v>89378</v>
      </c>
      <c r="B35173" t="s">
        <v>80</v>
      </c>
      <c r="C35173">
        <v>3904</v>
      </c>
      <c r="D35173">
        <v>1</v>
      </c>
    </row>
    <row r="35174" spans="1:4" x14ac:dyDescent="0.2">
      <c r="A35174">
        <v>89378</v>
      </c>
      <c r="B35174" t="s">
        <v>80</v>
      </c>
      <c r="C35174">
        <v>122</v>
      </c>
      <c r="D35174">
        <v>7.1000000000000004E-3</v>
      </c>
    </row>
    <row r="35175" spans="1:4" x14ac:dyDescent="0.2">
      <c r="A35175">
        <v>89541</v>
      </c>
    </row>
    <row r="35176" spans="1:4" x14ac:dyDescent="0.2">
      <c r="A35176">
        <v>89541</v>
      </c>
      <c r="B35176" t="s">
        <v>6064</v>
      </c>
      <c r="C35176">
        <v>88267</v>
      </c>
      <c r="D35176">
        <v>5.7700000000000001E-2</v>
      </c>
    </row>
    <row r="35177" spans="1:4" x14ac:dyDescent="0.2">
      <c r="A35177">
        <v>89541</v>
      </c>
      <c r="B35177" t="s">
        <v>6064</v>
      </c>
      <c r="C35177">
        <v>88248</v>
      </c>
      <c r="D35177">
        <v>5.7700000000000001E-2</v>
      </c>
    </row>
    <row r="35178" spans="1:4" x14ac:dyDescent="0.2">
      <c r="A35178">
        <v>89541</v>
      </c>
      <c r="B35178" t="s">
        <v>80</v>
      </c>
      <c r="C35178">
        <v>38383</v>
      </c>
      <c r="D35178">
        <v>1.3100000000000001E-2</v>
      </c>
    </row>
    <row r="35179" spans="1:4" x14ac:dyDescent="0.2">
      <c r="A35179">
        <v>89541</v>
      </c>
      <c r="B35179" t="s">
        <v>80</v>
      </c>
      <c r="C35179">
        <v>20083</v>
      </c>
      <c r="D35179">
        <v>1.0999999999999999E-2</v>
      </c>
    </row>
    <row r="35180" spans="1:4" x14ac:dyDescent="0.2">
      <c r="A35180">
        <v>89541</v>
      </c>
      <c r="B35180" t="s">
        <v>80</v>
      </c>
      <c r="C35180">
        <v>3903</v>
      </c>
      <c r="D35180">
        <v>1</v>
      </c>
    </row>
    <row r="35181" spans="1:4" x14ac:dyDescent="0.2">
      <c r="A35181">
        <v>89541</v>
      </c>
      <c r="B35181" t="s">
        <v>80</v>
      </c>
      <c r="C35181">
        <v>122</v>
      </c>
      <c r="D35181">
        <v>9.4000000000000004E-3</v>
      </c>
    </row>
    <row r="35182" spans="1:4" x14ac:dyDescent="0.2">
      <c r="A35182">
        <v>89431</v>
      </c>
    </row>
    <row r="35183" spans="1:4" x14ac:dyDescent="0.2">
      <c r="A35183">
        <v>89431</v>
      </c>
      <c r="B35183" t="s">
        <v>6064</v>
      </c>
      <c r="C35183">
        <v>88267</v>
      </c>
      <c r="D35183">
        <v>0.1081</v>
      </c>
    </row>
    <row r="35184" spans="1:4" x14ac:dyDescent="0.2">
      <c r="A35184">
        <v>89431</v>
      </c>
      <c r="B35184" t="s">
        <v>6064</v>
      </c>
      <c r="C35184">
        <v>88248</v>
      </c>
      <c r="D35184">
        <v>0.1081</v>
      </c>
    </row>
    <row r="35185" spans="1:4" x14ac:dyDescent="0.2">
      <c r="A35185">
        <v>89431</v>
      </c>
      <c r="B35185" t="s">
        <v>80</v>
      </c>
      <c r="C35185">
        <v>38383</v>
      </c>
      <c r="D35185">
        <v>3.5999999999999997E-2</v>
      </c>
    </row>
    <row r="35186" spans="1:4" x14ac:dyDescent="0.2">
      <c r="A35186">
        <v>89431</v>
      </c>
      <c r="B35186" t="s">
        <v>80</v>
      </c>
      <c r="C35186">
        <v>20083</v>
      </c>
      <c r="D35186">
        <v>1.0999999999999999E-2</v>
      </c>
    </row>
    <row r="35187" spans="1:4" x14ac:dyDescent="0.2">
      <c r="A35187">
        <v>89431</v>
      </c>
      <c r="B35187" t="s">
        <v>80</v>
      </c>
      <c r="C35187">
        <v>3903</v>
      </c>
      <c r="D35187">
        <v>1</v>
      </c>
    </row>
    <row r="35188" spans="1:4" x14ac:dyDescent="0.2">
      <c r="A35188">
        <v>89431</v>
      </c>
      <c r="B35188" t="s">
        <v>80</v>
      </c>
      <c r="C35188">
        <v>122</v>
      </c>
      <c r="D35188">
        <v>9.4000000000000004E-3</v>
      </c>
    </row>
    <row r="35189" spans="1:4" x14ac:dyDescent="0.2">
      <c r="A35189">
        <v>89386</v>
      </c>
    </row>
    <row r="35190" spans="1:4" x14ac:dyDescent="0.2">
      <c r="A35190">
        <v>89386</v>
      </c>
      <c r="B35190" t="s">
        <v>6064</v>
      </c>
      <c r="C35190">
        <v>88267</v>
      </c>
      <c r="D35190">
        <v>0.1208</v>
      </c>
    </row>
    <row r="35191" spans="1:4" x14ac:dyDescent="0.2">
      <c r="A35191">
        <v>89386</v>
      </c>
      <c r="B35191" t="s">
        <v>6064</v>
      </c>
      <c r="C35191">
        <v>88248</v>
      </c>
      <c r="D35191">
        <v>0.1208</v>
      </c>
    </row>
    <row r="35192" spans="1:4" x14ac:dyDescent="0.2">
      <c r="A35192">
        <v>89386</v>
      </c>
      <c r="B35192" t="s">
        <v>80</v>
      </c>
      <c r="C35192">
        <v>38383</v>
      </c>
      <c r="D35192">
        <v>4.0300000000000002E-2</v>
      </c>
    </row>
    <row r="35193" spans="1:4" x14ac:dyDescent="0.2">
      <c r="A35193">
        <v>89386</v>
      </c>
      <c r="B35193" t="s">
        <v>80</v>
      </c>
      <c r="C35193">
        <v>20083</v>
      </c>
      <c r="D35193">
        <v>1.0999999999999999E-2</v>
      </c>
    </row>
    <row r="35194" spans="1:4" x14ac:dyDescent="0.2">
      <c r="A35194">
        <v>89386</v>
      </c>
      <c r="B35194" t="s">
        <v>80</v>
      </c>
      <c r="C35194">
        <v>3903</v>
      </c>
      <c r="D35194">
        <v>1</v>
      </c>
    </row>
    <row r="35195" spans="1:4" x14ac:dyDescent="0.2">
      <c r="A35195">
        <v>89386</v>
      </c>
      <c r="B35195" t="s">
        <v>80</v>
      </c>
      <c r="C35195">
        <v>122</v>
      </c>
      <c r="D35195">
        <v>9.4000000000000004E-3</v>
      </c>
    </row>
    <row r="35196" spans="1:4" x14ac:dyDescent="0.2">
      <c r="A35196">
        <v>89558</v>
      </c>
    </row>
    <row r="35197" spans="1:4" x14ac:dyDescent="0.2">
      <c r="A35197">
        <v>89558</v>
      </c>
      <c r="B35197" t="s">
        <v>6064</v>
      </c>
      <c r="C35197">
        <v>88267</v>
      </c>
      <c r="D35197">
        <v>6.9400000000000003E-2</v>
      </c>
    </row>
    <row r="35198" spans="1:4" x14ac:dyDescent="0.2">
      <c r="A35198">
        <v>89558</v>
      </c>
      <c r="B35198" t="s">
        <v>6064</v>
      </c>
      <c r="C35198">
        <v>88248</v>
      </c>
      <c r="D35198">
        <v>6.9400000000000003E-2</v>
      </c>
    </row>
    <row r="35199" spans="1:4" x14ac:dyDescent="0.2">
      <c r="A35199">
        <v>89558</v>
      </c>
      <c r="B35199" t="s">
        <v>80</v>
      </c>
      <c r="C35199">
        <v>38383</v>
      </c>
      <c r="D35199">
        <v>1.5699999999999999E-2</v>
      </c>
    </row>
    <row r="35200" spans="1:4" x14ac:dyDescent="0.2">
      <c r="A35200">
        <v>89558</v>
      </c>
      <c r="B35200" t="s">
        <v>80</v>
      </c>
      <c r="C35200">
        <v>20083</v>
      </c>
      <c r="D35200">
        <v>1.4E-2</v>
      </c>
    </row>
    <row r="35201" spans="1:4" x14ac:dyDescent="0.2">
      <c r="A35201">
        <v>89558</v>
      </c>
      <c r="B35201" t="s">
        <v>80</v>
      </c>
      <c r="C35201">
        <v>3862</v>
      </c>
      <c r="D35201">
        <v>1</v>
      </c>
    </row>
    <row r="35202" spans="1:4" x14ac:dyDescent="0.2">
      <c r="A35202">
        <v>89558</v>
      </c>
      <c r="B35202" t="s">
        <v>80</v>
      </c>
      <c r="C35202">
        <v>122</v>
      </c>
      <c r="D35202">
        <v>1.18E-2</v>
      </c>
    </row>
    <row r="35203" spans="1:4" x14ac:dyDescent="0.2">
      <c r="A35203">
        <v>103988</v>
      </c>
    </row>
    <row r="35204" spans="1:4" x14ac:dyDescent="0.2">
      <c r="A35204">
        <v>103988</v>
      </c>
      <c r="B35204" t="s">
        <v>6064</v>
      </c>
      <c r="C35204">
        <v>88267</v>
      </c>
      <c r="D35204">
        <v>0.128</v>
      </c>
    </row>
    <row r="35205" spans="1:4" x14ac:dyDescent="0.2">
      <c r="A35205">
        <v>103988</v>
      </c>
      <c r="B35205" t="s">
        <v>6064</v>
      </c>
      <c r="C35205">
        <v>88248</v>
      </c>
      <c r="D35205">
        <v>0.128</v>
      </c>
    </row>
    <row r="35206" spans="1:4" x14ac:dyDescent="0.2">
      <c r="A35206">
        <v>103988</v>
      </c>
      <c r="B35206" t="s">
        <v>80</v>
      </c>
      <c r="C35206">
        <v>38383</v>
      </c>
      <c r="D35206">
        <v>4.2700000000000002E-2</v>
      </c>
    </row>
    <row r="35207" spans="1:4" x14ac:dyDescent="0.2">
      <c r="A35207">
        <v>103988</v>
      </c>
      <c r="B35207" t="s">
        <v>80</v>
      </c>
      <c r="C35207">
        <v>20083</v>
      </c>
      <c r="D35207">
        <v>1.4E-2</v>
      </c>
    </row>
    <row r="35208" spans="1:4" x14ac:dyDescent="0.2">
      <c r="A35208">
        <v>103988</v>
      </c>
      <c r="B35208" t="s">
        <v>80</v>
      </c>
      <c r="C35208">
        <v>3862</v>
      </c>
      <c r="D35208">
        <v>1</v>
      </c>
    </row>
    <row r="35209" spans="1:4" x14ac:dyDescent="0.2">
      <c r="A35209">
        <v>103988</v>
      </c>
      <c r="B35209" t="s">
        <v>80</v>
      </c>
      <c r="C35209">
        <v>122</v>
      </c>
      <c r="D35209">
        <v>1.18E-2</v>
      </c>
    </row>
    <row r="35210" spans="1:4" x14ac:dyDescent="0.2">
      <c r="A35210">
        <v>89575</v>
      </c>
    </row>
    <row r="35211" spans="1:4" x14ac:dyDescent="0.2">
      <c r="A35211">
        <v>89575</v>
      </c>
      <c r="B35211" t="s">
        <v>6064</v>
      </c>
      <c r="C35211">
        <v>88267</v>
      </c>
      <c r="D35211">
        <v>8.4699999999999998E-2</v>
      </c>
    </row>
    <row r="35212" spans="1:4" x14ac:dyDescent="0.2">
      <c r="A35212">
        <v>89575</v>
      </c>
      <c r="B35212" t="s">
        <v>6064</v>
      </c>
      <c r="C35212">
        <v>88248</v>
      </c>
      <c r="D35212">
        <v>8.4699999999999998E-2</v>
      </c>
    </row>
    <row r="35213" spans="1:4" x14ac:dyDescent="0.2">
      <c r="A35213">
        <v>89575</v>
      </c>
      <c r="B35213" t="s">
        <v>80</v>
      </c>
      <c r="C35213">
        <v>38383</v>
      </c>
      <c r="D35213">
        <v>1.9E-2</v>
      </c>
    </row>
    <row r="35214" spans="1:4" x14ac:dyDescent="0.2">
      <c r="A35214">
        <v>89575</v>
      </c>
      <c r="B35214" t="s">
        <v>80</v>
      </c>
      <c r="C35214">
        <v>20083</v>
      </c>
      <c r="D35214">
        <v>2.1999999999999999E-2</v>
      </c>
    </row>
    <row r="35215" spans="1:4" x14ac:dyDescent="0.2">
      <c r="A35215">
        <v>89575</v>
      </c>
      <c r="B35215" t="s">
        <v>80</v>
      </c>
      <c r="C35215">
        <v>3863</v>
      </c>
      <c r="D35215">
        <v>1</v>
      </c>
    </row>
    <row r="35216" spans="1:4" x14ac:dyDescent="0.2">
      <c r="A35216">
        <v>89575</v>
      </c>
      <c r="B35216" t="s">
        <v>80</v>
      </c>
      <c r="C35216">
        <v>122</v>
      </c>
      <c r="D35216">
        <v>1.6500000000000001E-2</v>
      </c>
    </row>
    <row r="35217" spans="1:4" x14ac:dyDescent="0.2">
      <c r="A35217">
        <v>103995</v>
      </c>
    </row>
    <row r="35218" spans="1:4" x14ac:dyDescent="0.2">
      <c r="A35218">
        <v>103995</v>
      </c>
      <c r="B35218" t="s">
        <v>6064</v>
      </c>
      <c r="C35218">
        <v>88267</v>
      </c>
      <c r="D35218">
        <v>0.153</v>
      </c>
    </row>
    <row r="35219" spans="1:4" x14ac:dyDescent="0.2">
      <c r="A35219">
        <v>103995</v>
      </c>
      <c r="B35219" t="s">
        <v>6064</v>
      </c>
      <c r="C35219">
        <v>88248</v>
      </c>
      <c r="D35219">
        <v>0.153</v>
      </c>
    </row>
    <row r="35220" spans="1:4" x14ac:dyDescent="0.2">
      <c r="A35220">
        <v>103995</v>
      </c>
      <c r="B35220" t="s">
        <v>80</v>
      </c>
      <c r="C35220">
        <v>38383</v>
      </c>
      <c r="D35220">
        <v>5.0999999999999997E-2</v>
      </c>
    </row>
    <row r="35221" spans="1:4" x14ac:dyDescent="0.2">
      <c r="A35221">
        <v>103995</v>
      </c>
      <c r="B35221" t="s">
        <v>80</v>
      </c>
      <c r="C35221">
        <v>20083</v>
      </c>
      <c r="D35221">
        <v>2.1999999999999999E-2</v>
      </c>
    </row>
    <row r="35222" spans="1:4" x14ac:dyDescent="0.2">
      <c r="A35222">
        <v>103995</v>
      </c>
      <c r="B35222" t="s">
        <v>80</v>
      </c>
      <c r="C35222">
        <v>3863</v>
      </c>
      <c r="D35222">
        <v>1</v>
      </c>
    </row>
    <row r="35223" spans="1:4" x14ac:dyDescent="0.2">
      <c r="A35223">
        <v>103995</v>
      </c>
      <c r="B35223" t="s">
        <v>80</v>
      </c>
      <c r="C35223">
        <v>122</v>
      </c>
      <c r="D35223">
        <v>1.6500000000000001E-2</v>
      </c>
    </row>
    <row r="35224" spans="1:4" x14ac:dyDescent="0.2">
      <c r="A35224">
        <v>89597</v>
      </c>
    </row>
    <row r="35225" spans="1:4" x14ac:dyDescent="0.2">
      <c r="A35225">
        <v>89597</v>
      </c>
      <c r="B35225" t="s">
        <v>6064</v>
      </c>
      <c r="C35225">
        <v>88267</v>
      </c>
      <c r="D35225">
        <v>0.1</v>
      </c>
    </row>
    <row r="35226" spans="1:4" x14ac:dyDescent="0.2">
      <c r="A35226">
        <v>89597</v>
      </c>
      <c r="B35226" t="s">
        <v>6064</v>
      </c>
      <c r="C35226">
        <v>88248</v>
      </c>
      <c r="D35226">
        <v>0.1</v>
      </c>
    </row>
    <row r="35227" spans="1:4" x14ac:dyDescent="0.2">
      <c r="A35227">
        <v>89597</v>
      </c>
      <c r="B35227" t="s">
        <v>80</v>
      </c>
      <c r="C35227">
        <v>38383</v>
      </c>
      <c r="D35227">
        <v>2.2200000000000001E-2</v>
      </c>
    </row>
    <row r="35228" spans="1:4" x14ac:dyDescent="0.2">
      <c r="A35228">
        <v>89597</v>
      </c>
      <c r="B35228" t="s">
        <v>80</v>
      </c>
      <c r="C35228">
        <v>20083</v>
      </c>
      <c r="D35228">
        <v>0.03</v>
      </c>
    </row>
    <row r="35229" spans="1:4" x14ac:dyDescent="0.2">
      <c r="A35229">
        <v>89597</v>
      </c>
      <c r="B35229" t="s">
        <v>80</v>
      </c>
      <c r="C35229">
        <v>3864</v>
      </c>
      <c r="D35229">
        <v>1</v>
      </c>
    </row>
    <row r="35230" spans="1:4" x14ac:dyDescent="0.2">
      <c r="A35230">
        <v>89597</v>
      </c>
      <c r="B35230" t="s">
        <v>80</v>
      </c>
      <c r="C35230">
        <v>122</v>
      </c>
      <c r="D35230">
        <v>2.12E-2</v>
      </c>
    </row>
    <row r="35231" spans="1:4" x14ac:dyDescent="0.2">
      <c r="A35231">
        <v>89611</v>
      </c>
    </row>
    <row r="35232" spans="1:4" x14ac:dyDescent="0.2">
      <c r="A35232">
        <v>89611</v>
      </c>
      <c r="B35232" t="s">
        <v>6064</v>
      </c>
      <c r="C35232">
        <v>88267</v>
      </c>
      <c r="D35232">
        <v>0.12239999999999999</v>
      </c>
    </row>
    <row r="35233" spans="1:4" x14ac:dyDescent="0.2">
      <c r="A35233">
        <v>89611</v>
      </c>
      <c r="B35233" t="s">
        <v>6064</v>
      </c>
      <c r="C35233">
        <v>88248</v>
      </c>
      <c r="D35233">
        <v>0.12239999999999999</v>
      </c>
    </row>
    <row r="35234" spans="1:4" x14ac:dyDescent="0.2">
      <c r="A35234">
        <v>89611</v>
      </c>
      <c r="B35234" t="s">
        <v>80</v>
      </c>
      <c r="C35234">
        <v>38383</v>
      </c>
      <c r="D35234">
        <v>2.75E-2</v>
      </c>
    </row>
    <row r="35235" spans="1:4" x14ac:dyDescent="0.2">
      <c r="A35235">
        <v>89611</v>
      </c>
      <c r="B35235" t="s">
        <v>80</v>
      </c>
      <c r="C35235">
        <v>20083</v>
      </c>
      <c r="D35235">
        <v>0.05</v>
      </c>
    </row>
    <row r="35236" spans="1:4" x14ac:dyDescent="0.2">
      <c r="A35236">
        <v>89611</v>
      </c>
      <c r="B35236" t="s">
        <v>80</v>
      </c>
      <c r="C35236">
        <v>3865</v>
      </c>
      <c r="D35236">
        <v>1</v>
      </c>
    </row>
    <row r="35237" spans="1:4" x14ac:dyDescent="0.2">
      <c r="A35237">
        <v>89611</v>
      </c>
      <c r="B35237" t="s">
        <v>80</v>
      </c>
      <c r="C35237">
        <v>122</v>
      </c>
      <c r="D35237">
        <v>2.5899999999999999E-2</v>
      </c>
    </row>
    <row r="35238" spans="1:4" x14ac:dyDescent="0.2">
      <c r="A35238">
        <v>89614</v>
      </c>
    </row>
    <row r="35239" spans="1:4" x14ac:dyDescent="0.2">
      <c r="A35239">
        <v>89614</v>
      </c>
      <c r="B35239" t="s">
        <v>6064</v>
      </c>
      <c r="C35239">
        <v>88267</v>
      </c>
      <c r="D35239">
        <v>0.13769999999999999</v>
      </c>
    </row>
    <row r="35240" spans="1:4" x14ac:dyDescent="0.2">
      <c r="A35240">
        <v>89614</v>
      </c>
      <c r="B35240" t="s">
        <v>6064</v>
      </c>
      <c r="C35240">
        <v>88248</v>
      </c>
      <c r="D35240">
        <v>0.13769999999999999</v>
      </c>
    </row>
    <row r="35241" spans="1:4" x14ac:dyDescent="0.2">
      <c r="A35241">
        <v>89614</v>
      </c>
      <c r="B35241" t="s">
        <v>80</v>
      </c>
      <c r="C35241">
        <v>38383</v>
      </c>
      <c r="D35241">
        <v>3.0700000000000002E-2</v>
      </c>
    </row>
    <row r="35242" spans="1:4" x14ac:dyDescent="0.2">
      <c r="A35242">
        <v>89614</v>
      </c>
      <c r="B35242" t="s">
        <v>80</v>
      </c>
      <c r="C35242">
        <v>20083</v>
      </c>
      <c r="D35242">
        <v>0.06</v>
      </c>
    </row>
    <row r="35243" spans="1:4" x14ac:dyDescent="0.2">
      <c r="A35243">
        <v>89614</v>
      </c>
      <c r="B35243" t="s">
        <v>80</v>
      </c>
      <c r="C35243">
        <v>3866</v>
      </c>
      <c r="D35243">
        <v>1</v>
      </c>
    </row>
    <row r="35244" spans="1:4" x14ac:dyDescent="0.2">
      <c r="A35244">
        <v>89614</v>
      </c>
      <c r="B35244" t="s">
        <v>80</v>
      </c>
      <c r="C35244">
        <v>122</v>
      </c>
      <c r="D35244">
        <v>3.5299999999999998E-2</v>
      </c>
    </row>
    <row r="35245" spans="1:4" x14ac:dyDescent="0.2">
      <c r="A35245">
        <v>103975</v>
      </c>
    </row>
    <row r="35246" spans="1:4" x14ac:dyDescent="0.2">
      <c r="A35246">
        <v>103975</v>
      </c>
      <c r="B35246" t="s">
        <v>6064</v>
      </c>
      <c r="C35246">
        <v>88267</v>
      </c>
      <c r="D35246">
        <v>0.122</v>
      </c>
    </row>
    <row r="35247" spans="1:4" x14ac:dyDescent="0.2">
      <c r="A35247">
        <v>103975</v>
      </c>
      <c r="B35247" t="s">
        <v>6064</v>
      </c>
      <c r="C35247">
        <v>88248</v>
      </c>
      <c r="D35247">
        <v>0.122</v>
      </c>
    </row>
    <row r="35248" spans="1:4" x14ac:dyDescent="0.2">
      <c r="A35248">
        <v>103975</v>
      </c>
      <c r="B35248" t="s">
        <v>80</v>
      </c>
      <c r="C35248">
        <v>38383</v>
      </c>
      <c r="D35248">
        <v>2.4400000000000002E-2</v>
      </c>
    </row>
    <row r="35249" spans="1:4" x14ac:dyDescent="0.2">
      <c r="A35249">
        <v>103975</v>
      </c>
      <c r="B35249" t="s">
        <v>80</v>
      </c>
      <c r="C35249">
        <v>20083</v>
      </c>
      <c r="D35249">
        <v>2.1000000000000001E-2</v>
      </c>
    </row>
    <row r="35250" spans="1:4" x14ac:dyDescent="0.2">
      <c r="A35250">
        <v>103975</v>
      </c>
      <c r="B35250" t="s">
        <v>80</v>
      </c>
      <c r="C35250">
        <v>7108</v>
      </c>
      <c r="D35250">
        <v>1</v>
      </c>
    </row>
    <row r="35251" spans="1:4" x14ac:dyDescent="0.2">
      <c r="A35251">
        <v>103975</v>
      </c>
      <c r="B35251" t="s">
        <v>80</v>
      </c>
      <c r="C35251">
        <v>122</v>
      </c>
      <c r="D35251">
        <v>1.5900000000000001E-2</v>
      </c>
    </row>
    <row r="35252" spans="1:4" x14ac:dyDescent="0.2">
      <c r="A35252">
        <v>104007</v>
      </c>
    </row>
    <row r="35253" spans="1:4" x14ac:dyDescent="0.2">
      <c r="A35253">
        <v>104007</v>
      </c>
      <c r="B35253" t="s">
        <v>6064</v>
      </c>
      <c r="C35253">
        <v>88267</v>
      </c>
      <c r="D35253">
        <v>0.2046</v>
      </c>
    </row>
    <row r="35254" spans="1:4" x14ac:dyDescent="0.2">
      <c r="A35254">
        <v>104007</v>
      </c>
      <c r="B35254" t="s">
        <v>6064</v>
      </c>
      <c r="C35254">
        <v>88248</v>
      </c>
      <c r="D35254">
        <v>0.2046</v>
      </c>
    </row>
    <row r="35255" spans="1:4" x14ac:dyDescent="0.2">
      <c r="A35255">
        <v>104007</v>
      </c>
      <c r="B35255" t="s">
        <v>80</v>
      </c>
      <c r="C35255">
        <v>38383</v>
      </c>
      <c r="D35255">
        <v>6.4000000000000001E-2</v>
      </c>
    </row>
    <row r="35256" spans="1:4" x14ac:dyDescent="0.2">
      <c r="A35256">
        <v>104007</v>
      </c>
      <c r="B35256" t="s">
        <v>80</v>
      </c>
      <c r="C35256">
        <v>20083</v>
      </c>
      <c r="D35256">
        <v>2.1000000000000001E-2</v>
      </c>
    </row>
    <row r="35257" spans="1:4" x14ac:dyDescent="0.2">
      <c r="A35257">
        <v>104007</v>
      </c>
      <c r="B35257" t="s">
        <v>80</v>
      </c>
      <c r="C35257">
        <v>7108</v>
      </c>
      <c r="D35257">
        <v>1</v>
      </c>
    </row>
    <row r="35258" spans="1:4" x14ac:dyDescent="0.2">
      <c r="A35258">
        <v>104007</v>
      </c>
      <c r="B35258" t="s">
        <v>80</v>
      </c>
      <c r="C35258">
        <v>122</v>
      </c>
      <c r="D35258">
        <v>1.5900000000000001E-2</v>
      </c>
    </row>
    <row r="35259" spans="1:4" x14ac:dyDescent="0.2">
      <c r="A35259">
        <v>103976</v>
      </c>
    </row>
    <row r="35260" spans="1:4" x14ac:dyDescent="0.2">
      <c r="A35260">
        <v>103976</v>
      </c>
      <c r="B35260" t="s">
        <v>6064</v>
      </c>
      <c r="C35260">
        <v>88267</v>
      </c>
      <c r="D35260">
        <v>0.1424</v>
      </c>
    </row>
    <row r="35261" spans="1:4" x14ac:dyDescent="0.2">
      <c r="A35261">
        <v>103976</v>
      </c>
      <c r="B35261" t="s">
        <v>6064</v>
      </c>
      <c r="C35261">
        <v>88248</v>
      </c>
      <c r="D35261">
        <v>0.1424</v>
      </c>
    </row>
    <row r="35262" spans="1:4" x14ac:dyDescent="0.2">
      <c r="A35262">
        <v>103976</v>
      </c>
      <c r="B35262" t="s">
        <v>80</v>
      </c>
      <c r="C35262">
        <v>38383</v>
      </c>
      <c r="D35262">
        <v>2.5600000000000001E-2</v>
      </c>
    </row>
    <row r="35263" spans="1:4" x14ac:dyDescent="0.2">
      <c r="A35263">
        <v>103976</v>
      </c>
      <c r="B35263" t="s">
        <v>80</v>
      </c>
      <c r="C35263">
        <v>20083</v>
      </c>
      <c r="D35263">
        <v>2.4799999999999999E-2</v>
      </c>
    </row>
    <row r="35264" spans="1:4" x14ac:dyDescent="0.2">
      <c r="A35264">
        <v>103976</v>
      </c>
      <c r="B35264" t="s">
        <v>80</v>
      </c>
      <c r="C35264">
        <v>7130</v>
      </c>
      <c r="D35264">
        <v>1</v>
      </c>
    </row>
    <row r="35265" spans="1:4" x14ac:dyDescent="0.2">
      <c r="A35265">
        <v>103976</v>
      </c>
      <c r="B35265" t="s">
        <v>80</v>
      </c>
      <c r="C35265">
        <v>122</v>
      </c>
      <c r="D35265">
        <v>1.9400000000000001E-2</v>
      </c>
    </row>
    <row r="35266" spans="1:4" x14ac:dyDescent="0.2">
      <c r="A35266">
        <v>104008</v>
      </c>
    </row>
    <row r="35267" spans="1:4" x14ac:dyDescent="0.2">
      <c r="A35267">
        <v>104008</v>
      </c>
      <c r="B35267" t="s">
        <v>6064</v>
      </c>
      <c r="C35267">
        <v>88267</v>
      </c>
      <c r="D35267">
        <v>0.26100000000000001</v>
      </c>
    </row>
    <row r="35268" spans="1:4" x14ac:dyDescent="0.2">
      <c r="A35268">
        <v>104008</v>
      </c>
      <c r="B35268" t="s">
        <v>6064</v>
      </c>
      <c r="C35268">
        <v>88248</v>
      </c>
      <c r="D35268">
        <v>0.26100000000000001</v>
      </c>
    </row>
    <row r="35269" spans="1:4" x14ac:dyDescent="0.2">
      <c r="A35269">
        <v>104008</v>
      </c>
      <c r="B35269" t="s">
        <v>80</v>
      </c>
      <c r="C35269">
        <v>38383</v>
      </c>
      <c r="D35269">
        <v>6.9000000000000006E-2</v>
      </c>
    </row>
    <row r="35270" spans="1:4" x14ac:dyDescent="0.2">
      <c r="A35270">
        <v>104008</v>
      </c>
      <c r="B35270" t="s">
        <v>80</v>
      </c>
      <c r="C35270">
        <v>20083</v>
      </c>
      <c r="D35270">
        <v>2.4799999999999999E-2</v>
      </c>
    </row>
    <row r="35271" spans="1:4" x14ac:dyDescent="0.2">
      <c r="A35271">
        <v>104008</v>
      </c>
      <c r="B35271" t="s">
        <v>80</v>
      </c>
      <c r="C35271">
        <v>7130</v>
      </c>
      <c r="D35271">
        <v>1</v>
      </c>
    </row>
    <row r="35272" spans="1:4" x14ac:dyDescent="0.2">
      <c r="A35272">
        <v>104008</v>
      </c>
      <c r="B35272" t="s">
        <v>80</v>
      </c>
      <c r="C35272">
        <v>122</v>
      </c>
      <c r="D35272">
        <v>1.9400000000000001E-2</v>
      </c>
    </row>
    <row r="35273" spans="1:4" x14ac:dyDescent="0.2">
      <c r="A35273">
        <v>89630</v>
      </c>
    </row>
    <row r="35274" spans="1:4" x14ac:dyDescent="0.2">
      <c r="A35274">
        <v>89630</v>
      </c>
      <c r="B35274" t="s">
        <v>6064</v>
      </c>
      <c r="C35274">
        <v>88267</v>
      </c>
      <c r="D35274">
        <v>0.2077</v>
      </c>
    </row>
    <row r="35275" spans="1:4" x14ac:dyDescent="0.2">
      <c r="A35275">
        <v>89630</v>
      </c>
      <c r="B35275" t="s">
        <v>6064</v>
      </c>
      <c r="C35275">
        <v>88248</v>
      </c>
      <c r="D35275">
        <v>0.2077</v>
      </c>
    </row>
    <row r="35276" spans="1:4" x14ac:dyDescent="0.2">
      <c r="A35276">
        <v>89630</v>
      </c>
      <c r="B35276" t="s">
        <v>80</v>
      </c>
      <c r="C35276">
        <v>38383</v>
      </c>
      <c r="D35276">
        <v>3.6999999999999998E-2</v>
      </c>
    </row>
    <row r="35277" spans="1:4" x14ac:dyDescent="0.2">
      <c r="A35277">
        <v>89630</v>
      </c>
      <c r="B35277" t="s">
        <v>80</v>
      </c>
      <c r="C35277">
        <v>20083</v>
      </c>
      <c r="D35277">
        <v>5.3999999999999999E-2</v>
      </c>
    </row>
    <row r="35278" spans="1:4" x14ac:dyDescent="0.2">
      <c r="A35278">
        <v>89630</v>
      </c>
      <c r="B35278" t="s">
        <v>80</v>
      </c>
      <c r="C35278">
        <v>7132</v>
      </c>
      <c r="D35278">
        <v>1</v>
      </c>
    </row>
    <row r="35279" spans="1:4" x14ac:dyDescent="0.2">
      <c r="A35279">
        <v>89630</v>
      </c>
      <c r="B35279" t="s">
        <v>80</v>
      </c>
      <c r="C35279">
        <v>122</v>
      </c>
      <c r="D35279">
        <v>3.1800000000000002E-2</v>
      </c>
    </row>
    <row r="35280" spans="1:4" x14ac:dyDescent="0.2">
      <c r="A35280">
        <v>89632</v>
      </c>
    </row>
    <row r="35281" spans="1:4" x14ac:dyDescent="0.2">
      <c r="A35281">
        <v>89632</v>
      </c>
      <c r="B35281" t="s">
        <v>6064</v>
      </c>
      <c r="C35281">
        <v>88267</v>
      </c>
      <c r="D35281">
        <v>0.23830000000000001</v>
      </c>
    </row>
    <row r="35282" spans="1:4" x14ac:dyDescent="0.2">
      <c r="A35282">
        <v>89632</v>
      </c>
      <c r="B35282" t="s">
        <v>6064</v>
      </c>
      <c r="C35282">
        <v>88248</v>
      </c>
      <c r="D35282">
        <v>0.23830000000000001</v>
      </c>
    </row>
    <row r="35283" spans="1:4" x14ac:dyDescent="0.2">
      <c r="A35283">
        <v>89632</v>
      </c>
      <c r="B35283" t="s">
        <v>80</v>
      </c>
      <c r="C35283">
        <v>38383</v>
      </c>
      <c r="D35283">
        <v>4.1799999999999997E-2</v>
      </c>
    </row>
    <row r="35284" spans="1:4" x14ac:dyDescent="0.2">
      <c r="A35284">
        <v>89632</v>
      </c>
      <c r="B35284" t="s">
        <v>80</v>
      </c>
      <c r="C35284">
        <v>20083</v>
      </c>
      <c r="D35284">
        <v>6.7500000000000004E-2</v>
      </c>
    </row>
    <row r="35285" spans="1:4" x14ac:dyDescent="0.2">
      <c r="A35285">
        <v>89632</v>
      </c>
      <c r="B35285" t="s">
        <v>80</v>
      </c>
      <c r="C35285">
        <v>7133</v>
      </c>
      <c r="D35285">
        <v>1</v>
      </c>
    </row>
    <row r="35286" spans="1:4" x14ac:dyDescent="0.2">
      <c r="A35286">
        <v>89632</v>
      </c>
      <c r="B35286" t="s">
        <v>80</v>
      </c>
      <c r="C35286">
        <v>122</v>
      </c>
      <c r="D35286">
        <v>4.24E-2</v>
      </c>
    </row>
    <row r="35287" spans="1:4" x14ac:dyDescent="0.2">
      <c r="A35287">
        <v>89438</v>
      </c>
    </row>
    <row r="35288" spans="1:4" x14ac:dyDescent="0.2">
      <c r="A35288">
        <v>89438</v>
      </c>
      <c r="B35288" t="s">
        <v>6064</v>
      </c>
      <c r="C35288">
        <v>88267</v>
      </c>
      <c r="D35288">
        <v>0.15629999999999999</v>
      </c>
    </row>
    <row r="35289" spans="1:4" x14ac:dyDescent="0.2">
      <c r="A35289">
        <v>89438</v>
      </c>
      <c r="B35289" t="s">
        <v>6064</v>
      </c>
      <c r="C35289">
        <v>88248</v>
      </c>
      <c r="D35289">
        <v>0.15629999999999999</v>
      </c>
    </row>
    <row r="35290" spans="1:4" x14ac:dyDescent="0.2">
      <c r="A35290">
        <v>89438</v>
      </c>
      <c r="B35290" t="s">
        <v>80</v>
      </c>
      <c r="C35290">
        <v>38383</v>
      </c>
      <c r="D35290">
        <v>3.9E-2</v>
      </c>
    </row>
    <row r="35291" spans="1:4" x14ac:dyDescent="0.2">
      <c r="A35291">
        <v>89438</v>
      </c>
      <c r="B35291" t="s">
        <v>80</v>
      </c>
      <c r="C35291">
        <v>20083</v>
      </c>
      <c r="D35291">
        <v>8.9999999999999993E-3</v>
      </c>
    </row>
    <row r="35292" spans="1:4" x14ac:dyDescent="0.2">
      <c r="A35292">
        <v>89438</v>
      </c>
      <c r="B35292" t="s">
        <v>80</v>
      </c>
      <c r="C35292">
        <v>7138</v>
      </c>
      <c r="D35292">
        <v>1</v>
      </c>
    </row>
    <row r="35293" spans="1:4" x14ac:dyDescent="0.2">
      <c r="A35293">
        <v>89438</v>
      </c>
      <c r="B35293" t="s">
        <v>80</v>
      </c>
      <c r="C35293">
        <v>122</v>
      </c>
      <c r="D35293">
        <v>7.1000000000000004E-3</v>
      </c>
    </row>
    <row r="35294" spans="1:4" x14ac:dyDescent="0.2">
      <c r="A35294">
        <v>89393</v>
      </c>
    </row>
    <row r="35295" spans="1:4" x14ac:dyDescent="0.2">
      <c r="A35295">
        <v>89393</v>
      </c>
      <c r="B35295" t="s">
        <v>6064</v>
      </c>
      <c r="C35295">
        <v>88267</v>
      </c>
      <c r="D35295">
        <v>0.17480000000000001</v>
      </c>
    </row>
    <row r="35296" spans="1:4" x14ac:dyDescent="0.2">
      <c r="A35296">
        <v>89393</v>
      </c>
      <c r="B35296" t="s">
        <v>6064</v>
      </c>
      <c r="C35296">
        <v>88248</v>
      </c>
      <c r="D35296">
        <v>0.17480000000000001</v>
      </c>
    </row>
    <row r="35297" spans="1:4" x14ac:dyDescent="0.2">
      <c r="A35297">
        <v>89393</v>
      </c>
      <c r="B35297" t="s">
        <v>80</v>
      </c>
      <c r="C35297">
        <v>38383</v>
      </c>
      <c r="D35297">
        <v>4.3700000000000003E-2</v>
      </c>
    </row>
    <row r="35298" spans="1:4" x14ac:dyDescent="0.2">
      <c r="A35298">
        <v>89393</v>
      </c>
      <c r="B35298" t="s">
        <v>80</v>
      </c>
      <c r="C35298">
        <v>20083</v>
      </c>
      <c r="D35298">
        <v>8.9999999999999993E-3</v>
      </c>
    </row>
    <row r="35299" spans="1:4" x14ac:dyDescent="0.2">
      <c r="A35299">
        <v>89393</v>
      </c>
      <c r="B35299" t="s">
        <v>80</v>
      </c>
      <c r="C35299">
        <v>7138</v>
      </c>
      <c r="D35299">
        <v>1</v>
      </c>
    </row>
    <row r="35300" spans="1:4" x14ac:dyDescent="0.2">
      <c r="A35300">
        <v>89393</v>
      </c>
      <c r="B35300" t="s">
        <v>80</v>
      </c>
      <c r="C35300">
        <v>122</v>
      </c>
      <c r="D35300">
        <v>7.1000000000000004E-3</v>
      </c>
    </row>
    <row r="35301" spans="1:4" x14ac:dyDescent="0.2">
      <c r="A35301">
        <v>89617</v>
      </c>
    </row>
    <row r="35302" spans="1:4" x14ac:dyDescent="0.2">
      <c r="A35302">
        <v>89617</v>
      </c>
      <c r="B35302" t="s">
        <v>6064</v>
      </c>
      <c r="C35302">
        <v>88267</v>
      </c>
      <c r="D35302">
        <v>9.4100000000000003E-2</v>
      </c>
    </row>
    <row r="35303" spans="1:4" x14ac:dyDescent="0.2">
      <c r="A35303">
        <v>89617</v>
      </c>
      <c r="B35303" t="s">
        <v>6064</v>
      </c>
      <c r="C35303">
        <v>88248</v>
      </c>
      <c r="D35303">
        <v>9.4100000000000003E-2</v>
      </c>
    </row>
    <row r="35304" spans="1:4" x14ac:dyDescent="0.2">
      <c r="A35304">
        <v>89617</v>
      </c>
      <c r="B35304" t="s">
        <v>80</v>
      </c>
      <c r="C35304">
        <v>38383</v>
      </c>
      <c r="D35304">
        <v>1.6199999999999999E-2</v>
      </c>
    </row>
    <row r="35305" spans="1:4" x14ac:dyDescent="0.2">
      <c r="A35305">
        <v>89617</v>
      </c>
      <c r="B35305" t="s">
        <v>80</v>
      </c>
      <c r="C35305">
        <v>20083</v>
      </c>
      <c r="D35305">
        <v>1.2E-2</v>
      </c>
    </row>
    <row r="35306" spans="1:4" x14ac:dyDescent="0.2">
      <c r="A35306">
        <v>89617</v>
      </c>
      <c r="B35306" t="s">
        <v>80</v>
      </c>
      <c r="C35306">
        <v>7139</v>
      </c>
      <c r="D35306">
        <v>1</v>
      </c>
    </row>
    <row r="35307" spans="1:4" x14ac:dyDescent="0.2">
      <c r="A35307">
        <v>89617</v>
      </c>
      <c r="B35307" t="s">
        <v>80</v>
      </c>
      <c r="C35307">
        <v>122</v>
      </c>
      <c r="D35307">
        <v>1.06E-2</v>
      </c>
    </row>
    <row r="35308" spans="1:4" x14ac:dyDescent="0.2">
      <c r="A35308">
        <v>89440</v>
      </c>
    </row>
    <row r="35309" spans="1:4" x14ac:dyDescent="0.2">
      <c r="A35309">
        <v>89440</v>
      </c>
      <c r="B35309" t="s">
        <v>6064</v>
      </c>
      <c r="C35309">
        <v>88267</v>
      </c>
      <c r="D35309">
        <v>0.1812</v>
      </c>
    </row>
    <row r="35310" spans="1:4" x14ac:dyDescent="0.2">
      <c r="A35310">
        <v>89440</v>
      </c>
      <c r="B35310" t="s">
        <v>6064</v>
      </c>
      <c r="C35310">
        <v>88248</v>
      </c>
      <c r="D35310">
        <v>0.1812</v>
      </c>
    </row>
    <row r="35311" spans="1:4" x14ac:dyDescent="0.2">
      <c r="A35311">
        <v>89440</v>
      </c>
      <c r="B35311" t="s">
        <v>80</v>
      </c>
      <c r="C35311">
        <v>38383</v>
      </c>
      <c r="D35311">
        <v>4.53E-2</v>
      </c>
    </row>
    <row r="35312" spans="1:4" x14ac:dyDescent="0.2">
      <c r="A35312">
        <v>89440</v>
      </c>
      <c r="B35312" t="s">
        <v>80</v>
      </c>
      <c r="C35312">
        <v>20083</v>
      </c>
      <c r="D35312">
        <v>1.2E-2</v>
      </c>
    </row>
    <row r="35313" spans="1:4" x14ac:dyDescent="0.2">
      <c r="A35313">
        <v>89440</v>
      </c>
      <c r="B35313" t="s">
        <v>80</v>
      </c>
      <c r="C35313">
        <v>7139</v>
      </c>
      <c r="D35313">
        <v>1</v>
      </c>
    </row>
    <row r="35314" spans="1:4" x14ac:dyDescent="0.2">
      <c r="A35314">
        <v>89440</v>
      </c>
      <c r="B35314" t="s">
        <v>80</v>
      </c>
      <c r="C35314">
        <v>122</v>
      </c>
      <c r="D35314">
        <v>1.06E-2</v>
      </c>
    </row>
    <row r="35315" spans="1:4" x14ac:dyDescent="0.2">
      <c r="A35315">
        <v>89395</v>
      </c>
    </row>
    <row r="35316" spans="1:4" x14ac:dyDescent="0.2">
      <c r="A35316">
        <v>89395</v>
      </c>
      <c r="B35316" t="s">
        <v>6064</v>
      </c>
      <c r="C35316">
        <v>88267</v>
      </c>
      <c r="D35316">
        <v>0.2026</v>
      </c>
    </row>
    <row r="35317" spans="1:4" x14ac:dyDescent="0.2">
      <c r="A35317">
        <v>89395</v>
      </c>
      <c r="B35317" t="s">
        <v>6064</v>
      </c>
      <c r="C35317">
        <v>88248</v>
      </c>
      <c r="D35317">
        <v>0.2026</v>
      </c>
    </row>
    <row r="35318" spans="1:4" x14ac:dyDescent="0.2">
      <c r="A35318">
        <v>89395</v>
      </c>
      <c r="B35318" t="s">
        <v>80</v>
      </c>
      <c r="C35318">
        <v>38383</v>
      </c>
      <c r="D35318">
        <v>5.0700000000000002E-2</v>
      </c>
    </row>
    <row r="35319" spans="1:4" x14ac:dyDescent="0.2">
      <c r="A35319">
        <v>89395</v>
      </c>
      <c r="B35319" t="s">
        <v>80</v>
      </c>
      <c r="C35319">
        <v>20083</v>
      </c>
      <c r="D35319">
        <v>1.2E-2</v>
      </c>
    </row>
    <row r="35320" spans="1:4" x14ac:dyDescent="0.2">
      <c r="A35320">
        <v>89395</v>
      </c>
      <c r="B35320" t="s">
        <v>80</v>
      </c>
      <c r="C35320">
        <v>7139</v>
      </c>
      <c r="D35320">
        <v>1</v>
      </c>
    </row>
    <row r="35321" spans="1:4" x14ac:dyDescent="0.2">
      <c r="A35321">
        <v>89395</v>
      </c>
      <c r="B35321" t="s">
        <v>80</v>
      </c>
      <c r="C35321">
        <v>122</v>
      </c>
      <c r="D35321">
        <v>1.06E-2</v>
      </c>
    </row>
    <row r="35322" spans="1:4" x14ac:dyDescent="0.2">
      <c r="A35322">
        <v>89620</v>
      </c>
    </row>
    <row r="35323" spans="1:4" x14ac:dyDescent="0.2">
      <c r="A35323">
        <v>89620</v>
      </c>
      <c r="B35323" t="s">
        <v>6064</v>
      </c>
      <c r="C35323">
        <v>88267</v>
      </c>
      <c r="D35323">
        <v>0.1153</v>
      </c>
    </row>
    <row r="35324" spans="1:4" x14ac:dyDescent="0.2">
      <c r="A35324">
        <v>89620</v>
      </c>
      <c r="B35324" t="s">
        <v>6064</v>
      </c>
      <c r="C35324">
        <v>88248</v>
      </c>
      <c r="D35324">
        <v>0.1153</v>
      </c>
    </row>
    <row r="35325" spans="1:4" x14ac:dyDescent="0.2">
      <c r="A35325">
        <v>89620</v>
      </c>
      <c r="B35325" t="s">
        <v>80</v>
      </c>
      <c r="C35325">
        <v>38383</v>
      </c>
      <c r="D35325">
        <v>1.9699999999999999E-2</v>
      </c>
    </row>
    <row r="35326" spans="1:4" x14ac:dyDescent="0.2">
      <c r="A35326">
        <v>89620</v>
      </c>
      <c r="B35326" t="s">
        <v>80</v>
      </c>
      <c r="C35326">
        <v>20083</v>
      </c>
      <c r="D35326">
        <v>1.6500000000000001E-2</v>
      </c>
    </row>
    <row r="35327" spans="1:4" x14ac:dyDescent="0.2">
      <c r="A35327">
        <v>89620</v>
      </c>
      <c r="B35327" t="s">
        <v>80</v>
      </c>
      <c r="C35327">
        <v>7140</v>
      </c>
      <c r="D35327">
        <v>1</v>
      </c>
    </row>
    <row r="35328" spans="1:4" x14ac:dyDescent="0.2">
      <c r="A35328">
        <v>89620</v>
      </c>
      <c r="B35328" t="s">
        <v>80</v>
      </c>
      <c r="C35328">
        <v>122</v>
      </c>
      <c r="D35328">
        <v>1.41E-2</v>
      </c>
    </row>
    <row r="35329" spans="1:4" x14ac:dyDescent="0.2">
      <c r="A35329">
        <v>89443</v>
      </c>
    </row>
    <row r="35330" spans="1:4" x14ac:dyDescent="0.2">
      <c r="A35330">
        <v>89443</v>
      </c>
      <c r="B35330" t="s">
        <v>6064</v>
      </c>
      <c r="C35330">
        <v>88267</v>
      </c>
      <c r="D35330">
        <v>0.21609999999999999</v>
      </c>
    </row>
    <row r="35331" spans="1:4" x14ac:dyDescent="0.2">
      <c r="A35331">
        <v>89443</v>
      </c>
      <c r="B35331" t="s">
        <v>6064</v>
      </c>
      <c r="C35331">
        <v>88248</v>
      </c>
      <c r="D35331">
        <v>0.21609999999999999</v>
      </c>
    </row>
    <row r="35332" spans="1:4" x14ac:dyDescent="0.2">
      <c r="A35332">
        <v>89443</v>
      </c>
      <c r="B35332" t="s">
        <v>80</v>
      </c>
      <c r="C35332">
        <v>38383</v>
      </c>
      <c r="D35332">
        <v>5.3999999999999999E-2</v>
      </c>
    </row>
    <row r="35333" spans="1:4" x14ac:dyDescent="0.2">
      <c r="A35333">
        <v>89443</v>
      </c>
      <c r="B35333" t="s">
        <v>80</v>
      </c>
      <c r="C35333">
        <v>20083</v>
      </c>
      <c r="D35333">
        <v>1.6500000000000001E-2</v>
      </c>
    </row>
    <row r="35334" spans="1:4" x14ac:dyDescent="0.2">
      <c r="A35334">
        <v>89443</v>
      </c>
      <c r="B35334" t="s">
        <v>80</v>
      </c>
      <c r="C35334">
        <v>7140</v>
      </c>
      <c r="D35334">
        <v>1</v>
      </c>
    </row>
    <row r="35335" spans="1:4" x14ac:dyDescent="0.2">
      <c r="A35335">
        <v>89443</v>
      </c>
      <c r="B35335" t="s">
        <v>80</v>
      </c>
      <c r="C35335">
        <v>122</v>
      </c>
      <c r="D35335">
        <v>1.41E-2</v>
      </c>
    </row>
    <row r="35336" spans="1:4" x14ac:dyDescent="0.2">
      <c r="A35336">
        <v>89398</v>
      </c>
    </row>
    <row r="35337" spans="1:4" x14ac:dyDescent="0.2">
      <c r="A35337">
        <v>89398</v>
      </c>
      <c r="B35337" t="s">
        <v>6064</v>
      </c>
      <c r="C35337">
        <v>88267</v>
      </c>
      <c r="D35337">
        <v>0.24160000000000001</v>
      </c>
    </row>
    <row r="35338" spans="1:4" x14ac:dyDescent="0.2">
      <c r="A35338">
        <v>89398</v>
      </c>
      <c r="B35338" t="s">
        <v>6064</v>
      </c>
      <c r="C35338">
        <v>88248</v>
      </c>
      <c r="D35338">
        <v>0.24160000000000001</v>
      </c>
    </row>
    <row r="35339" spans="1:4" x14ac:dyDescent="0.2">
      <c r="A35339">
        <v>89398</v>
      </c>
      <c r="B35339" t="s">
        <v>80</v>
      </c>
      <c r="C35339">
        <v>38383</v>
      </c>
      <c r="D35339">
        <v>6.0499999999999998E-2</v>
      </c>
    </row>
    <row r="35340" spans="1:4" x14ac:dyDescent="0.2">
      <c r="A35340">
        <v>89398</v>
      </c>
      <c r="B35340" t="s">
        <v>80</v>
      </c>
      <c r="C35340">
        <v>20083</v>
      </c>
      <c r="D35340">
        <v>1.6500000000000001E-2</v>
      </c>
    </row>
    <row r="35341" spans="1:4" x14ac:dyDescent="0.2">
      <c r="A35341">
        <v>89398</v>
      </c>
      <c r="B35341" t="s">
        <v>80</v>
      </c>
      <c r="C35341">
        <v>7140</v>
      </c>
      <c r="D35341">
        <v>1</v>
      </c>
    </row>
    <row r="35342" spans="1:4" x14ac:dyDescent="0.2">
      <c r="A35342">
        <v>89398</v>
      </c>
      <c r="B35342" t="s">
        <v>80</v>
      </c>
      <c r="C35342">
        <v>122</v>
      </c>
      <c r="D35342">
        <v>1.41E-2</v>
      </c>
    </row>
    <row r="35343" spans="1:4" x14ac:dyDescent="0.2">
      <c r="A35343">
        <v>89623</v>
      </c>
    </row>
    <row r="35344" spans="1:4" x14ac:dyDescent="0.2">
      <c r="A35344">
        <v>89623</v>
      </c>
      <c r="B35344" t="s">
        <v>6064</v>
      </c>
      <c r="C35344">
        <v>88267</v>
      </c>
      <c r="D35344">
        <v>0.14000000000000001</v>
      </c>
    </row>
    <row r="35345" spans="1:4" x14ac:dyDescent="0.2">
      <c r="A35345">
        <v>89623</v>
      </c>
      <c r="B35345" t="s">
        <v>6064</v>
      </c>
      <c r="C35345">
        <v>88248</v>
      </c>
      <c r="D35345">
        <v>0.14000000000000001</v>
      </c>
    </row>
    <row r="35346" spans="1:4" x14ac:dyDescent="0.2">
      <c r="A35346">
        <v>89623</v>
      </c>
      <c r="B35346" t="s">
        <v>80</v>
      </c>
      <c r="C35346">
        <v>38383</v>
      </c>
      <c r="D35346">
        <v>2.3599999999999999E-2</v>
      </c>
    </row>
    <row r="35347" spans="1:4" x14ac:dyDescent="0.2">
      <c r="A35347">
        <v>89623</v>
      </c>
      <c r="B35347" t="s">
        <v>80</v>
      </c>
      <c r="C35347">
        <v>20083</v>
      </c>
      <c r="D35347">
        <v>2.1000000000000001E-2</v>
      </c>
    </row>
    <row r="35348" spans="1:4" x14ac:dyDescent="0.2">
      <c r="A35348">
        <v>89623</v>
      </c>
      <c r="B35348" t="s">
        <v>80</v>
      </c>
      <c r="C35348">
        <v>7141</v>
      </c>
      <c r="D35348">
        <v>1</v>
      </c>
    </row>
    <row r="35349" spans="1:4" x14ac:dyDescent="0.2">
      <c r="A35349">
        <v>89623</v>
      </c>
      <c r="B35349" t="s">
        <v>80</v>
      </c>
      <c r="C35349">
        <v>122</v>
      </c>
      <c r="D35349">
        <v>1.7600000000000001E-2</v>
      </c>
    </row>
    <row r="35350" spans="1:4" x14ac:dyDescent="0.2">
      <c r="A35350">
        <v>104011</v>
      </c>
    </row>
    <row r="35351" spans="1:4" x14ac:dyDescent="0.2">
      <c r="A35351">
        <v>104011</v>
      </c>
      <c r="B35351" t="s">
        <v>6064</v>
      </c>
      <c r="C35351">
        <v>88267</v>
      </c>
      <c r="D35351">
        <v>0.25600000000000001</v>
      </c>
    </row>
    <row r="35352" spans="1:4" x14ac:dyDescent="0.2">
      <c r="A35352">
        <v>104011</v>
      </c>
      <c r="B35352" t="s">
        <v>6064</v>
      </c>
      <c r="C35352">
        <v>88248</v>
      </c>
      <c r="D35352">
        <v>0.25600000000000001</v>
      </c>
    </row>
    <row r="35353" spans="1:4" x14ac:dyDescent="0.2">
      <c r="A35353">
        <v>104011</v>
      </c>
      <c r="B35353" t="s">
        <v>80</v>
      </c>
      <c r="C35353">
        <v>38383</v>
      </c>
      <c r="D35353">
        <v>6.4100000000000004E-2</v>
      </c>
    </row>
    <row r="35354" spans="1:4" x14ac:dyDescent="0.2">
      <c r="A35354">
        <v>104011</v>
      </c>
      <c r="B35354" t="s">
        <v>80</v>
      </c>
      <c r="C35354">
        <v>20083</v>
      </c>
      <c r="D35354">
        <v>2.1000000000000001E-2</v>
      </c>
    </row>
    <row r="35355" spans="1:4" x14ac:dyDescent="0.2">
      <c r="A35355">
        <v>104011</v>
      </c>
      <c r="B35355" t="s">
        <v>80</v>
      </c>
      <c r="C35355">
        <v>7141</v>
      </c>
      <c r="D35355">
        <v>1</v>
      </c>
    </row>
    <row r="35356" spans="1:4" x14ac:dyDescent="0.2">
      <c r="A35356">
        <v>104011</v>
      </c>
      <c r="B35356" t="s">
        <v>80</v>
      </c>
      <c r="C35356">
        <v>122</v>
      </c>
      <c r="D35356">
        <v>1.7600000000000001E-2</v>
      </c>
    </row>
    <row r="35357" spans="1:4" x14ac:dyDescent="0.2">
      <c r="A35357">
        <v>89625</v>
      </c>
    </row>
    <row r="35358" spans="1:4" x14ac:dyDescent="0.2">
      <c r="A35358">
        <v>89625</v>
      </c>
      <c r="B35358" t="s">
        <v>6064</v>
      </c>
      <c r="C35358">
        <v>88267</v>
      </c>
      <c r="D35358">
        <v>0.1694</v>
      </c>
    </row>
    <row r="35359" spans="1:4" x14ac:dyDescent="0.2">
      <c r="A35359">
        <v>89625</v>
      </c>
      <c r="B35359" t="s">
        <v>6064</v>
      </c>
      <c r="C35359">
        <v>88248</v>
      </c>
      <c r="D35359">
        <v>0.1694</v>
      </c>
    </row>
    <row r="35360" spans="1:4" x14ac:dyDescent="0.2">
      <c r="A35360">
        <v>89625</v>
      </c>
      <c r="B35360" t="s">
        <v>80</v>
      </c>
      <c r="C35360">
        <v>38383</v>
      </c>
      <c r="D35360">
        <v>2.8500000000000001E-2</v>
      </c>
    </row>
    <row r="35361" spans="1:4" x14ac:dyDescent="0.2">
      <c r="A35361">
        <v>89625</v>
      </c>
      <c r="B35361" t="s">
        <v>80</v>
      </c>
      <c r="C35361">
        <v>20083</v>
      </c>
      <c r="D35361">
        <v>3.3000000000000002E-2</v>
      </c>
    </row>
    <row r="35362" spans="1:4" x14ac:dyDescent="0.2">
      <c r="A35362">
        <v>89625</v>
      </c>
      <c r="B35362" t="s">
        <v>80</v>
      </c>
      <c r="C35362">
        <v>7142</v>
      </c>
      <c r="D35362">
        <v>1</v>
      </c>
    </row>
    <row r="35363" spans="1:4" x14ac:dyDescent="0.2">
      <c r="A35363">
        <v>89625</v>
      </c>
      <c r="B35363" t="s">
        <v>80</v>
      </c>
      <c r="C35363">
        <v>122</v>
      </c>
      <c r="D35363">
        <v>2.47E-2</v>
      </c>
    </row>
    <row r="35364" spans="1:4" x14ac:dyDescent="0.2">
      <c r="A35364">
        <v>104004</v>
      </c>
    </row>
    <row r="35365" spans="1:4" x14ac:dyDescent="0.2">
      <c r="A35365">
        <v>104004</v>
      </c>
      <c r="B35365" t="s">
        <v>6064</v>
      </c>
      <c r="C35365">
        <v>88267</v>
      </c>
      <c r="D35365">
        <v>0.30590000000000001</v>
      </c>
    </row>
    <row r="35366" spans="1:4" x14ac:dyDescent="0.2">
      <c r="A35366">
        <v>104004</v>
      </c>
      <c r="B35366" t="s">
        <v>6064</v>
      </c>
      <c r="C35366">
        <v>88248</v>
      </c>
      <c r="D35366">
        <v>0.30590000000000001</v>
      </c>
    </row>
    <row r="35367" spans="1:4" x14ac:dyDescent="0.2">
      <c r="A35367">
        <v>104004</v>
      </c>
      <c r="B35367" t="s">
        <v>80</v>
      </c>
      <c r="C35367">
        <v>38383</v>
      </c>
      <c r="D35367">
        <v>7.6499999999999999E-2</v>
      </c>
    </row>
    <row r="35368" spans="1:4" x14ac:dyDescent="0.2">
      <c r="A35368">
        <v>104004</v>
      </c>
      <c r="B35368" t="s">
        <v>80</v>
      </c>
      <c r="C35368">
        <v>20083</v>
      </c>
      <c r="D35368">
        <v>3.3000000000000002E-2</v>
      </c>
    </row>
    <row r="35369" spans="1:4" x14ac:dyDescent="0.2">
      <c r="A35369">
        <v>104004</v>
      </c>
      <c r="B35369" t="s">
        <v>80</v>
      </c>
      <c r="C35369">
        <v>7142</v>
      </c>
      <c r="D35369">
        <v>1</v>
      </c>
    </row>
    <row r="35370" spans="1:4" x14ac:dyDescent="0.2">
      <c r="A35370">
        <v>104004</v>
      </c>
      <c r="B35370" t="s">
        <v>80</v>
      </c>
      <c r="C35370">
        <v>122</v>
      </c>
      <c r="D35370">
        <v>2.47E-2</v>
      </c>
    </row>
    <row r="35371" spans="1:4" x14ac:dyDescent="0.2">
      <c r="A35371">
        <v>89628</v>
      </c>
    </row>
    <row r="35372" spans="1:4" x14ac:dyDescent="0.2">
      <c r="A35372">
        <v>89628</v>
      </c>
      <c r="B35372" t="s">
        <v>6064</v>
      </c>
      <c r="C35372">
        <v>88267</v>
      </c>
      <c r="D35372">
        <v>0.2</v>
      </c>
    </row>
    <row r="35373" spans="1:4" x14ac:dyDescent="0.2">
      <c r="A35373">
        <v>89628</v>
      </c>
      <c r="B35373" t="s">
        <v>6064</v>
      </c>
      <c r="C35373">
        <v>88248</v>
      </c>
      <c r="D35373">
        <v>0.2</v>
      </c>
    </row>
    <row r="35374" spans="1:4" x14ac:dyDescent="0.2">
      <c r="A35374">
        <v>89628</v>
      </c>
      <c r="B35374" t="s">
        <v>80</v>
      </c>
      <c r="C35374">
        <v>38383</v>
      </c>
      <c r="D35374">
        <v>3.3300000000000003E-2</v>
      </c>
    </row>
    <row r="35375" spans="1:4" x14ac:dyDescent="0.2">
      <c r="A35375">
        <v>89628</v>
      </c>
      <c r="B35375" t="s">
        <v>80</v>
      </c>
      <c r="C35375">
        <v>20083</v>
      </c>
      <c r="D35375">
        <v>4.4999999999999998E-2</v>
      </c>
    </row>
    <row r="35376" spans="1:4" x14ac:dyDescent="0.2">
      <c r="A35376">
        <v>89628</v>
      </c>
      <c r="B35376" t="s">
        <v>80</v>
      </c>
      <c r="C35376">
        <v>7143</v>
      </c>
      <c r="D35376">
        <v>1</v>
      </c>
    </row>
    <row r="35377" spans="1:4" x14ac:dyDescent="0.2">
      <c r="A35377">
        <v>89628</v>
      </c>
      <c r="B35377" t="s">
        <v>80</v>
      </c>
      <c r="C35377">
        <v>122</v>
      </c>
      <c r="D35377">
        <v>3.1800000000000002E-2</v>
      </c>
    </row>
    <row r="35378" spans="1:4" x14ac:dyDescent="0.2">
      <c r="A35378">
        <v>89629</v>
      </c>
    </row>
    <row r="35379" spans="1:4" x14ac:dyDescent="0.2">
      <c r="A35379">
        <v>89629</v>
      </c>
      <c r="B35379" t="s">
        <v>6064</v>
      </c>
      <c r="C35379">
        <v>88267</v>
      </c>
      <c r="D35379">
        <v>0.24590000000000001</v>
      </c>
    </row>
    <row r="35380" spans="1:4" x14ac:dyDescent="0.2">
      <c r="A35380">
        <v>89629</v>
      </c>
      <c r="B35380" t="s">
        <v>6064</v>
      </c>
      <c r="C35380">
        <v>88248</v>
      </c>
      <c r="D35380">
        <v>0.24590000000000001</v>
      </c>
    </row>
    <row r="35381" spans="1:4" x14ac:dyDescent="0.2">
      <c r="A35381">
        <v>89629</v>
      </c>
      <c r="B35381" t="s">
        <v>80</v>
      </c>
      <c r="C35381">
        <v>38383</v>
      </c>
      <c r="D35381">
        <v>4.1300000000000003E-2</v>
      </c>
    </row>
    <row r="35382" spans="1:4" x14ac:dyDescent="0.2">
      <c r="A35382">
        <v>89629</v>
      </c>
      <c r="B35382" t="s">
        <v>80</v>
      </c>
      <c r="C35382">
        <v>20083</v>
      </c>
      <c r="D35382">
        <v>7.4999999999999997E-2</v>
      </c>
    </row>
    <row r="35383" spans="1:4" x14ac:dyDescent="0.2">
      <c r="A35383">
        <v>89629</v>
      </c>
      <c r="B35383" t="s">
        <v>80</v>
      </c>
      <c r="C35383">
        <v>7144</v>
      </c>
      <c r="D35383">
        <v>1</v>
      </c>
    </row>
    <row r="35384" spans="1:4" x14ac:dyDescent="0.2">
      <c r="A35384">
        <v>89629</v>
      </c>
      <c r="B35384" t="s">
        <v>80</v>
      </c>
      <c r="C35384">
        <v>122</v>
      </c>
      <c r="D35384">
        <v>3.8800000000000001E-2</v>
      </c>
    </row>
    <row r="35385" spans="1:4" x14ac:dyDescent="0.2">
      <c r="A35385">
        <v>89631</v>
      </c>
    </row>
    <row r="35386" spans="1:4" x14ac:dyDescent="0.2">
      <c r="A35386">
        <v>89631</v>
      </c>
      <c r="B35386" t="s">
        <v>6064</v>
      </c>
      <c r="C35386">
        <v>88267</v>
      </c>
      <c r="D35386">
        <v>0.27650000000000002</v>
      </c>
    </row>
    <row r="35387" spans="1:4" x14ac:dyDescent="0.2">
      <c r="A35387">
        <v>89631</v>
      </c>
      <c r="B35387" t="s">
        <v>6064</v>
      </c>
      <c r="C35387">
        <v>88248</v>
      </c>
      <c r="D35387">
        <v>0.27650000000000002</v>
      </c>
    </row>
    <row r="35388" spans="1:4" x14ac:dyDescent="0.2">
      <c r="A35388">
        <v>89631</v>
      </c>
      <c r="B35388" t="s">
        <v>80</v>
      </c>
      <c r="C35388">
        <v>38383</v>
      </c>
      <c r="D35388">
        <v>4.6100000000000002E-2</v>
      </c>
    </row>
    <row r="35389" spans="1:4" x14ac:dyDescent="0.2">
      <c r="A35389">
        <v>89631</v>
      </c>
      <c r="B35389" t="s">
        <v>80</v>
      </c>
      <c r="C35389">
        <v>20083</v>
      </c>
      <c r="D35389">
        <v>0.09</v>
      </c>
    </row>
    <row r="35390" spans="1:4" x14ac:dyDescent="0.2">
      <c r="A35390">
        <v>89631</v>
      </c>
      <c r="B35390" t="s">
        <v>80</v>
      </c>
      <c r="C35390">
        <v>7145</v>
      </c>
      <c r="D35390">
        <v>1</v>
      </c>
    </row>
    <row r="35391" spans="1:4" x14ac:dyDescent="0.2">
      <c r="A35391">
        <v>89631</v>
      </c>
      <c r="B35391" t="s">
        <v>80</v>
      </c>
      <c r="C35391">
        <v>122</v>
      </c>
      <c r="D35391">
        <v>5.2900000000000003E-2</v>
      </c>
    </row>
    <row r="35392" spans="1:4" x14ac:dyDescent="0.2">
      <c r="A35392">
        <v>89401</v>
      </c>
    </row>
    <row r="35393" spans="1:4" x14ac:dyDescent="0.2">
      <c r="A35393">
        <v>89401</v>
      </c>
      <c r="B35393" t="s">
        <v>6064</v>
      </c>
      <c r="C35393">
        <v>88267</v>
      </c>
      <c r="D35393">
        <v>0.13669999999999999</v>
      </c>
    </row>
    <row r="35394" spans="1:4" x14ac:dyDescent="0.2">
      <c r="A35394">
        <v>89401</v>
      </c>
      <c r="B35394" t="s">
        <v>6064</v>
      </c>
      <c r="C35394">
        <v>88248</v>
      </c>
      <c r="D35394">
        <v>0.13669999999999999</v>
      </c>
    </row>
    <row r="35395" spans="1:4" x14ac:dyDescent="0.2">
      <c r="A35395">
        <v>89401</v>
      </c>
      <c r="B35395" t="s">
        <v>80</v>
      </c>
      <c r="C35395">
        <v>38383</v>
      </c>
      <c r="D35395">
        <v>3.1899999999999998E-2</v>
      </c>
    </row>
    <row r="35396" spans="1:4" x14ac:dyDescent="0.2">
      <c r="A35396">
        <v>89401</v>
      </c>
      <c r="B35396" t="s">
        <v>80</v>
      </c>
      <c r="C35396">
        <v>9867</v>
      </c>
      <c r="D35396">
        <v>1.0492999999999999</v>
      </c>
    </row>
    <row r="35397" spans="1:4" x14ac:dyDescent="0.2">
      <c r="A35397">
        <v>89355</v>
      </c>
    </row>
    <row r="35398" spans="1:4" x14ac:dyDescent="0.2">
      <c r="A35398">
        <v>89355</v>
      </c>
      <c r="B35398" t="s">
        <v>6064</v>
      </c>
      <c r="C35398">
        <v>88267</v>
      </c>
      <c r="D35398">
        <v>0.32790000000000002</v>
      </c>
    </row>
    <row r="35399" spans="1:4" x14ac:dyDescent="0.2">
      <c r="A35399">
        <v>89355</v>
      </c>
      <c r="B35399" t="s">
        <v>6064</v>
      </c>
      <c r="C35399">
        <v>88248</v>
      </c>
      <c r="D35399">
        <v>0.32790000000000002</v>
      </c>
    </row>
    <row r="35400" spans="1:4" x14ac:dyDescent="0.2">
      <c r="A35400">
        <v>89355</v>
      </c>
      <c r="B35400" t="s">
        <v>80</v>
      </c>
      <c r="C35400">
        <v>38383</v>
      </c>
      <c r="D35400">
        <v>7.6499999999999999E-2</v>
      </c>
    </row>
    <row r="35401" spans="1:4" x14ac:dyDescent="0.2">
      <c r="A35401">
        <v>89355</v>
      </c>
      <c r="B35401" t="s">
        <v>80</v>
      </c>
      <c r="C35401">
        <v>9867</v>
      </c>
      <c r="D35401">
        <v>1.0492999999999999</v>
      </c>
    </row>
    <row r="35402" spans="1:4" x14ac:dyDescent="0.2">
      <c r="A35402">
        <v>89446</v>
      </c>
    </row>
    <row r="35403" spans="1:4" x14ac:dyDescent="0.2">
      <c r="A35403">
        <v>89446</v>
      </c>
      <c r="B35403" t="s">
        <v>6064</v>
      </c>
      <c r="C35403">
        <v>88267</v>
      </c>
      <c r="D35403">
        <v>1.95E-2</v>
      </c>
    </row>
    <row r="35404" spans="1:4" x14ac:dyDescent="0.2">
      <c r="A35404">
        <v>89446</v>
      </c>
      <c r="B35404" t="s">
        <v>6064</v>
      </c>
      <c r="C35404">
        <v>88248</v>
      </c>
      <c r="D35404">
        <v>1.95E-2</v>
      </c>
    </row>
    <row r="35405" spans="1:4" x14ac:dyDescent="0.2">
      <c r="A35405">
        <v>89446</v>
      </c>
      <c r="B35405" t="s">
        <v>80</v>
      </c>
      <c r="C35405">
        <v>38383</v>
      </c>
      <c r="D35405">
        <v>4.4999999999999997E-3</v>
      </c>
    </row>
    <row r="35406" spans="1:4" x14ac:dyDescent="0.2">
      <c r="A35406">
        <v>89446</v>
      </c>
      <c r="B35406" t="s">
        <v>80</v>
      </c>
      <c r="C35406">
        <v>9868</v>
      </c>
      <c r="D35406">
        <v>1.0492999999999999</v>
      </c>
    </row>
    <row r="35407" spans="1:4" x14ac:dyDescent="0.2">
      <c r="A35407">
        <v>89402</v>
      </c>
    </row>
    <row r="35408" spans="1:4" x14ac:dyDescent="0.2">
      <c r="A35408">
        <v>89402</v>
      </c>
      <c r="B35408" t="s">
        <v>6064</v>
      </c>
      <c r="C35408">
        <v>88267</v>
      </c>
      <c r="D35408">
        <v>0.15859999999999999</v>
      </c>
    </row>
    <row r="35409" spans="1:4" x14ac:dyDescent="0.2">
      <c r="A35409">
        <v>89402</v>
      </c>
      <c r="B35409" t="s">
        <v>6064</v>
      </c>
      <c r="C35409">
        <v>88248</v>
      </c>
      <c r="D35409">
        <v>0.15859999999999999</v>
      </c>
    </row>
    <row r="35410" spans="1:4" x14ac:dyDescent="0.2">
      <c r="A35410">
        <v>89402</v>
      </c>
      <c r="B35410" t="s">
        <v>80</v>
      </c>
      <c r="C35410">
        <v>38383</v>
      </c>
      <c r="D35410">
        <v>3.6999999999999998E-2</v>
      </c>
    </row>
    <row r="35411" spans="1:4" x14ac:dyDescent="0.2">
      <c r="A35411">
        <v>89402</v>
      </c>
      <c r="B35411" t="s">
        <v>80</v>
      </c>
      <c r="C35411">
        <v>9868</v>
      </c>
      <c r="D35411">
        <v>1.0492999999999999</v>
      </c>
    </row>
    <row r="35412" spans="1:4" x14ac:dyDescent="0.2">
      <c r="A35412">
        <v>89356</v>
      </c>
    </row>
    <row r="35413" spans="1:4" x14ac:dyDescent="0.2">
      <c r="A35413">
        <v>89356</v>
      </c>
      <c r="B35413" t="s">
        <v>6064</v>
      </c>
      <c r="C35413">
        <v>88267</v>
      </c>
      <c r="D35413">
        <v>0.38</v>
      </c>
    </row>
    <row r="35414" spans="1:4" x14ac:dyDescent="0.2">
      <c r="A35414">
        <v>89356</v>
      </c>
      <c r="B35414" t="s">
        <v>6064</v>
      </c>
      <c r="C35414">
        <v>88248</v>
      </c>
      <c r="D35414">
        <v>0.38</v>
      </c>
    </row>
    <row r="35415" spans="1:4" x14ac:dyDescent="0.2">
      <c r="A35415">
        <v>89356</v>
      </c>
      <c r="B35415" t="s">
        <v>80</v>
      </c>
      <c r="C35415">
        <v>38383</v>
      </c>
      <c r="D35415">
        <v>8.8599999999999998E-2</v>
      </c>
    </row>
    <row r="35416" spans="1:4" x14ac:dyDescent="0.2">
      <c r="A35416">
        <v>89356</v>
      </c>
      <c r="B35416" t="s">
        <v>80</v>
      </c>
      <c r="C35416">
        <v>9868</v>
      </c>
      <c r="D35416">
        <v>1.0492999999999999</v>
      </c>
    </row>
    <row r="35417" spans="1:4" x14ac:dyDescent="0.2">
      <c r="A35417">
        <v>89447</v>
      </c>
    </row>
    <row r="35418" spans="1:4" x14ac:dyDescent="0.2">
      <c r="A35418">
        <v>89447</v>
      </c>
      <c r="B35418" t="s">
        <v>6064</v>
      </c>
      <c r="C35418">
        <v>88267</v>
      </c>
      <c r="D35418">
        <v>2.35E-2</v>
      </c>
    </row>
    <row r="35419" spans="1:4" x14ac:dyDescent="0.2">
      <c r="A35419">
        <v>89447</v>
      </c>
      <c r="B35419" t="s">
        <v>6064</v>
      </c>
      <c r="C35419">
        <v>88248</v>
      </c>
      <c r="D35419">
        <v>2.35E-2</v>
      </c>
    </row>
    <row r="35420" spans="1:4" x14ac:dyDescent="0.2">
      <c r="A35420">
        <v>89447</v>
      </c>
      <c r="B35420" t="s">
        <v>80</v>
      </c>
      <c r="C35420">
        <v>38383</v>
      </c>
      <c r="D35420">
        <v>5.4999999999999997E-3</v>
      </c>
    </row>
    <row r="35421" spans="1:4" x14ac:dyDescent="0.2">
      <c r="A35421">
        <v>89447</v>
      </c>
      <c r="B35421" t="s">
        <v>80</v>
      </c>
      <c r="C35421">
        <v>9869</v>
      </c>
      <c r="D35421">
        <v>1.0492999999999999</v>
      </c>
    </row>
    <row r="35422" spans="1:4" x14ac:dyDescent="0.2">
      <c r="A35422">
        <v>89403</v>
      </c>
    </row>
    <row r="35423" spans="1:4" x14ac:dyDescent="0.2">
      <c r="A35423">
        <v>89403</v>
      </c>
      <c r="B35423" t="s">
        <v>6064</v>
      </c>
      <c r="C35423">
        <v>88267</v>
      </c>
      <c r="D35423">
        <v>0.18909999999999999</v>
      </c>
    </row>
    <row r="35424" spans="1:4" x14ac:dyDescent="0.2">
      <c r="A35424">
        <v>89403</v>
      </c>
      <c r="B35424" t="s">
        <v>6064</v>
      </c>
      <c r="C35424">
        <v>88248</v>
      </c>
      <c r="D35424">
        <v>0.18909999999999999</v>
      </c>
    </row>
    <row r="35425" spans="1:4" x14ac:dyDescent="0.2">
      <c r="A35425">
        <v>89403</v>
      </c>
      <c r="B35425" t="s">
        <v>80</v>
      </c>
      <c r="C35425">
        <v>38383</v>
      </c>
      <c r="D35425">
        <v>4.41E-2</v>
      </c>
    </row>
    <row r="35426" spans="1:4" x14ac:dyDescent="0.2">
      <c r="A35426">
        <v>89403</v>
      </c>
      <c r="B35426" t="s">
        <v>80</v>
      </c>
      <c r="C35426">
        <v>9869</v>
      </c>
      <c r="D35426">
        <v>1.0492999999999999</v>
      </c>
    </row>
    <row r="35427" spans="1:4" x14ac:dyDescent="0.2">
      <c r="A35427">
        <v>89357</v>
      </c>
    </row>
    <row r="35428" spans="1:4" x14ac:dyDescent="0.2">
      <c r="A35428">
        <v>89357</v>
      </c>
      <c r="B35428" t="s">
        <v>6064</v>
      </c>
      <c r="C35428">
        <v>88267</v>
      </c>
      <c r="D35428">
        <v>0.45300000000000001</v>
      </c>
    </row>
    <row r="35429" spans="1:4" x14ac:dyDescent="0.2">
      <c r="A35429">
        <v>89357</v>
      </c>
      <c r="B35429" t="s">
        <v>6064</v>
      </c>
      <c r="C35429">
        <v>88248</v>
      </c>
      <c r="D35429">
        <v>0.45300000000000001</v>
      </c>
    </row>
    <row r="35430" spans="1:4" x14ac:dyDescent="0.2">
      <c r="A35430">
        <v>89357</v>
      </c>
      <c r="B35430" t="s">
        <v>80</v>
      </c>
      <c r="C35430">
        <v>38383</v>
      </c>
      <c r="D35430">
        <v>0.1056</v>
      </c>
    </row>
    <row r="35431" spans="1:4" x14ac:dyDescent="0.2">
      <c r="A35431">
        <v>89357</v>
      </c>
      <c r="B35431" t="s">
        <v>80</v>
      </c>
      <c r="C35431">
        <v>9869</v>
      </c>
      <c r="D35431">
        <v>1.0492999999999999</v>
      </c>
    </row>
    <row r="35432" spans="1:4" x14ac:dyDescent="0.2">
      <c r="A35432">
        <v>89448</v>
      </c>
    </row>
    <row r="35433" spans="1:4" x14ac:dyDescent="0.2">
      <c r="A35433">
        <v>89448</v>
      </c>
      <c r="B35433" t="s">
        <v>6064</v>
      </c>
      <c r="C35433">
        <v>88267</v>
      </c>
      <c r="D35433">
        <v>2.8199999999999999E-2</v>
      </c>
    </row>
    <row r="35434" spans="1:4" x14ac:dyDescent="0.2">
      <c r="A35434">
        <v>89448</v>
      </c>
      <c r="B35434" t="s">
        <v>6064</v>
      </c>
      <c r="C35434">
        <v>88248</v>
      </c>
      <c r="D35434">
        <v>2.8199999999999999E-2</v>
      </c>
    </row>
    <row r="35435" spans="1:4" x14ac:dyDescent="0.2">
      <c r="A35435">
        <v>89448</v>
      </c>
      <c r="B35435" t="s">
        <v>80</v>
      </c>
      <c r="C35435">
        <v>38383</v>
      </c>
      <c r="D35435">
        <v>6.6E-3</v>
      </c>
    </row>
    <row r="35436" spans="1:4" x14ac:dyDescent="0.2">
      <c r="A35436">
        <v>89448</v>
      </c>
      <c r="B35436" t="s">
        <v>80</v>
      </c>
      <c r="C35436">
        <v>9874</v>
      </c>
      <c r="D35436">
        <v>1.0492999999999999</v>
      </c>
    </row>
    <row r="35437" spans="1:4" x14ac:dyDescent="0.2">
      <c r="A35437">
        <v>103978</v>
      </c>
    </row>
    <row r="35438" spans="1:4" x14ac:dyDescent="0.2">
      <c r="A35438">
        <v>103978</v>
      </c>
      <c r="B35438" t="s">
        <v>6064</v>
      </c>
      <c r="C35438">
        <v>88267</v>
      </c>
      <c r="D35438">
        <v>0.224</v>
      </c>
    </row>
    <row r="35439" spans="1:4" x14ac:dyDescent="0.2">
      <c r="A35439">
        <v>103978</v>
      </c>
      <c r="B35439" t="s">
        <v>6064</v>
      </c>
      <c r="C35439">
        <v>88248</v>
      </c>
      <c r="D35439">
        <v>0.224</v>
      </c>
    </row>
    <row r="35440" spans="1:4" x14ac:dyDescent="0.2">
      <c r="A35440">
        <v>103978</v>
      </c>
      <c r="B35440" t="s">
        <v>80</v>
      </c>
      <c r="C35440">
        <v>38383</v>
      </c>
      <c r="D35440">
        <v>2.6100000000000002E-2</v>
      </c>
    </row>
    <row r="35441" spans="1:4" x14ac:dyDescent="0.2">
      <c r="A35441">
        <v>103978</v>
      </c>
      <c r="B35441" t="s">
        <v>80</v>
      </c>
      <c r="C35441">
        <v>9874</v>
      </c>
      <c r="D35441">
        <v>1.0492999999999999</v>
      </c>
    </row>
    <row r="35442" spans="1:4" x14ac:dyDescent="0.2">
      <c r="A35442">
        <v>89449</v>
      </c>
    </row>
    <row r="35443" spans="1:4" x14ac:dyDescent="0.2">
      <c r="A35443">
        <v>89449</v>
      </c>
      <c r="B35443" t="s">
        <v>6064</v>
      </c>
      <c r="C35443">
        <v>88267</v>
      </c>
      <c r="D35443">
        <v>3.4099999999999998E-2</v>
      </c>
    </row>
    <row r="35444" spans="1:4" x14ac:dyDescent="0.2">
      <c r="A35444">
        <v>89449</v>
      </c>
      <c r="B35444" t="s">
        <v>6064</v>
      </c>
      <c r="C35444">
        <v>88248</v>
      </c>
      <c r="D35444">
        <v>3.4099999999999998E-2</v>
      </c>
    </row>
    <row r="35445" spans="1:4" x14ac:dyDescent="0.2">
      <c r="A35445">
        <v>89449</v>
      </c>
      <c r="B35445" t="s">
        <v>80</v>
      </c>
      <c r="C35445">
        <v>38383</v>
      </c>
      <c r="D35445">
        <v>8.0000000000000002E-3</v>
      </c>
    </row>
    <row r="35446" spans="1:4" x14ac:dyDescent="0.2">
      <c r="A35446">
        <v>89449</v>
      </c>
      <c r="B35446" t="s">
        <v>80</v>
      </c>
      <c r="C35446">
        <v>9875</v>
      </c>
      <c r="D35446">
        <v>1.0492999999999999</v>
      </c>
    </row>
    <row r="35447" spans="1:4" x14ac:dyDescent="0.2">
      <c r="A35447">
        <v>103979</v>
      </c>
    </row>
    <row r="35448" spans="1:4" x14ac:dyDescent="0.2">
      <c r="A35448">
        <v>103979</v>
      </c>
      <c r="B35448" t="s">
        <v>6064</v>
      </c>
      <c r="C35448">
        <v>88267</v>
      </c>
      <c r="D35448">
        <v>0.26769999999999999</v>
      </c>
    </row>
    <row r="35449" spans="1:4" x14ac:dyDescent="0.2">
      <c r="A35449">
        <v>103979</v>
      </c>
      <c r="B35449" t="s">
        <v>6064</v>
      </c>
      <c r="C35449">
        <v>88248</v>
      </c>
      <c r="D35449">
        <v>0.26769999999999999</v>
      </c>
    </row>
    <row r="35450" spans="1:4" x14ac:dyDescent="0.2">
      <c r="A35450">
        <v>103979</v>
      </c>
      <c r="B35450" t="s">
        <v>80</v>
      </c>
      <c r="C35450">
        <v>38383</v>
      </c>
      <c r="D35450">
        <v>3.1199999999999999E-2</v>
      </c>
    </row>
    <row r="35451" spans="1:4" x14ac:dyDescent="0.2">
      <c r="A35451">
        <v>103979</v>
      </c>
      <c r="B35451" t="s">
        <v>80</v>
      </c>
      <c r="C35451">
        <v>9875</v>
      </c>
      <c r="D35451">
        <v>1.0492999999999999</v>
      </c>
    </row>
    <row r="35452" spans="1:4" x14ac:dyDescent="0.2">
      <c r="A35452">
        <v>89450</v>
      </c>
    </row>
    <row r="35453" spans="1:4" x14ac:dyDescent="0.2">
      <c r="A35453">
        <v>89450</v>
      </c>
      <c r="B35453" t="s">
        <v>6064</v>
      </c>
      <c r="C35453">
        <v>88267</v>
      </c>
      <c r="D35453">
        <v>0.04</v>
      </c>
    </row>
    <row r="35454" spans="1:4" x14ac:dyDescent="0.2">
      <c r="A35454">
        <v>89450</v>
      </c>
      <c r="B35454" t="s">
        <v>6064</v>
      </c>
      <c r="C35454">
        <v>88248</v>
      </c>
      <c r="D35454">
        <v>0.04</v>
      </c>
    </row>
    <row r="35455" spans="1:4" x14ac:dyDescent="0.2">
      <c r="A35455">
        <v>89450</v>
      </c>
      <c r="B35455" t="s">
        <v>80</v>
      </c>
      <c r="C35455">
        <v>38383</v>
      </c>
      <c r="D35455">
        <v>9.2999999999999992E-3</v>
      </c>
    </row>
    <row r="35456" spans="1:4" x14ac:dyDescent="0.2">
      <c r="A35456">
        <v>89450</v>
      </c>
      <c r="B35456" t="s">
        <v>80</v>
      </c>
      <c r="C35456">
        <v>9873</v>
      </c>
      <c r="D35456">
        <v>1.0492999999999999</v>
      </c>
    </row>
    <row r="35457" spans="1:4" x14ac:dyDescent="0.2">
      <c r="A35457">
        <v>89451</v>
      </c>
    </row>
    <row r="35458" spans="1:4" x14ac:dyDescent="0.2">
      <c r="A35458">
        <v>89451</v>
      </c>
      <c r="B35458" t="s">
        <v>6064</v>
      </c>
      <c r="C35458">
        <v>88267</v>
      </c>
      <c r="D35458">
        <v>4.9399999999999999E-2</v>
      </c>
    </row>
    <row r="35459" spans="1:4" x14ac:dyDescent="0.2">
      <c r="A35459">
        <v>89451</v>
      </c>
      <c r="B35459" t="s">
        <v>6064</v>
      </c>
      <c r="C35459">
        <v>88248</v>
      </c>
      <c r="D35459">
        <v>4.9399999999999999E-2</v>
      </c>
    </row>
    <row r="35460" spans="1:4" x14ac:dyDescent="0.2">
      <c r="A35460">
        <v>89451</v>
      </c>
      <c r="B35460" t="s">
        <v>80</v>
      </c>
      <c r="C35460">
        <v>38383</v>
      </c>
      <c r="D35460">
        <v>1.15E-2</v>
      </c>
    </row>
    <row r="35461" spans="1:4" x14ac:dyDescent="0.2">
      <c r="A35461">
        <v>89451</v>
      </c>
      <c r="B35461" t="s">
        <v>80</v>
      </c>
      <c r="C35461">
        <v>9871</v>
      </c>
      <c r="D35461">
        <v>1.0492999999999999</v>
      </c>
    </row>
    <row r="35462" spans="1:4" x14ac:dyDescent="0.2">
      <c r="A35462">
        <v>89452</v>
      </c>
    </row>
    <row r="35463" spans="1:4" x14ac:dyDescent="0.2">
      <c r="A35463">
        <v>89452</v>
      </c>
      <c r="B35463" t="s">
        <v>6064</v>
      </c>
      <c r="C35463">
        <v>88267</v>
      </c>
      <c r="D35463">
        <v>5.5300000000000002E-2</v>
      </c>
    </row>
    <row r="35464" spans="1:4" x14ac:dyDescent="0.2">
      <c r="A35464">
        <v>89452</v>
      </c>
      <c r="B35464" t="s">
        <v>6064</v>
      </c>
      <c r="C35464">
        <v>88248</v>
      </c>
      <c r="D35464">
        <v>5.5300000000000002E-2</v>
      </c>
    </row>
    <row r="35465" spans="1:4" x14ac:dyDescent="0.2">
      <c r="A35465">
        <v>89452</v>
      </c>
      <c r="B35465" t="s">
        <v>80</v>
      </c>
      <c r="C35465">
        <v>38383</v>
      </c>
      <c r="D35465">
        <v>1.29E-2</v>
      </c>
    </row>
    <row r="35466" spans="1:4" x14ac:dyDescent="0.2">
      <c r="A35466">
        <v>89452</v>
      </c>
      <c r="B35466" t="s">
        <v>80</v>
      </c>
      <c r="C35466">
        <v>9872</v>
      </c>
      <c r="D35466">
        <v>1.0492999999999999</v>
      </c>
    </row>
    <row r="35467" spans="1:4" x14ac:dyDescent="0.2">
      <c r="A35467">
        <v>89394</v>
      </c>
    </row>
    <row r="35468" spans="1:4" x14ac:dyDescent="0.2">
      <c r="A35468">
        <v>89394</v>
      </c>
      <c r="B35468" t="s">
        <v>6064</v>
      </c>
      <c r="C35468">
        <v>88267</v>
      </c>
      <c r="D35468">
        <v>0.16089999999999999</v>
      </c>
    </row>
    <row r="35469" spans="1:4" x14ac:dyDescent="0.2">
      <c r="A35469">
        <v>89394</v>
      </c>
      <c r="B35469" t="s">
        <v>6064</v>
      </c>
      <c r="C35469">
        <v>88248</v>
      </c>
      <c r="D35469">
        <v>0.16089999999999999</v>
      </c>
    </row>
    <row r="35470" spans="1:4" x14ac:dyDescent="0.2">
      <c r="A35470">
        <v>89394</v>
      </c>
      <c r="B35470" t="s">
        <v>80</v>
      </c>
      <c r="C35470">
        <v>38383</v>
      </c>
      <c r="D35470">
        <v>4.3700000000000003E-2</v>
      </c>
    </row>
    <row r="35471" spans="1:4" x14ac:dyDescent="0.2">
      <c r="A35471">
        <v>89394</v>
      </c>
      <c r="B35471" t="s">
        <v>80</v>
      </c>
      <c r="C35471">
        <v>20083</v>
      </c>
      <c r="D35471">
        <v>8.9999999999999993E-3</v>
      </c>
    </row>
    <row r="35472" spans="1:4" x14ac:dyDescent="0.2">
      <c r="A35472">
        <v>89394</v>
      </c>
      <c r="B35472" t="s">
        <v>80</v>
      </c>
      <c r="C35472">
        <v>7121</v>
      </c>
      <c r="D35472">
        <v>1</v>
      </c>
    </row>
    <row r="35473" spans="1:4" x14ac:dyDescent="0.2">
      <c r="A35473">
        <v>89394</v>
      </c>
      <c r="B35473" t="s">
        <v>80</v>
      </c>
      <c r="C35473">
        <v>122</v>
      </c>
      <c r="D35473">
        <v>7.1000000000000004E-3</v>
      </c>
    </row>
    <row r="35474" spans="1:4" x14ac:dyDescent="0.2">
      <c r="A35474">
        <v>89396</v>
      </c>
    </row>
    <row r="35475" spans="1:4" x14ac:dyDescent="0.2">
      <c r="A35475">
        <v>89396</v>
      </c>
      <c r="B35475" t="s">
        <v>6064</v>
      </c>
      <c r="C35475">
        <v>88267</v>
      </c>
      <c r="D35475">
        <v>0.17480000000000001</v>
      </c>
    </row>
    <row r="35476" spans="1:4" x14ac:dyDescent="0.2">
      <c r="A35476">
        <v>89396</v>
      </c>
      <c r="B35476" t="s">
        <v>6064</v>
      </c>
      <c r="C35476">
        <v>88248</v>
      </c>
      <c r="D35476">
        <v>0.17480000000000001</v>
      </c>
    </row>
    <row r="35477" spans="1:4" x14ac:dyDescent="0.2">
      <c r="A35477">
        <v>89396</v>
      </c>
      <c r="B35477" t="s">
        <v>80</v>
      </c>
      <c r="C35477">
        <v>38383</v>
      </c>
      <c r="D35477">
        <v>4.8399999999999999E-2</v>
      </c>
    </row>
    <row r="35478" spans="1:4" x14ac:dyDescent="0.2">
      <c r="A35478">
        <v>89396</v>
      </c>
      <c r="B35478" t="s">
        <v>80</v>
      </c>
      <c r="C35478">
        <v>20083</v>
      </c>
      <c r="D35478">
        <v>1.0500000000000001E-2</v>
      </c>
    </row>
    <row r="35479" spans="1:4" x14ac:dyDescent="0.2">
      <c r="A35479">
        <v>89396</v>
      </c>
      <c r="B35479" t="s">
        <v>80</v>
      </c>
      <c r="C35479">
        <v>7137</v>
      </c>
      <c r="D35479">
        <v>1</v>
      </c>
    </row>
    <row r="35480" spans="1:4" x14ac:dyDescent="0.2">
      <c r="A35480">
        <v>89396</v>
      </c>
      <c r="B35480" t="s">
        <v>80</v>
      </c>
      <c r="C35480">
        <v>122</v>
      </c>
      <c r="D35480">
        <v>8.8000000000000005E-3</v>
      </c>
    </row>
    <row r="35481" spans="1:4" x14ac:dyDescent="0.2">
      <c r="A35481">
        <v>90374</v>
      </c>
    </row>
    <row r="35482" spans="1:4" x14ac:dyDescent="0.2">
      <c r="A35482">
        <v>90374</v>
      </c>
      <c r="B35482" t="s">
        <v>6064</v>
      </c>
      <c r="C35482">
        <v>88267</v>
      </c>
      <c r="D35482">
        <v>0.18870000000000001</v>
      </c>
    </row>
    <row r="35483" spans="1:4" x14ac:dyDescent="0.2">
      <c r="A35483">
        <v>90374</v>
      </c>
      <c r="B35483" t="s">
        <v>6064</v>
      </c>
      <c r="C35483">
        <v>88248</v>
      </c>
      <c r="D35483">
        <v>0.18870000000000001</v>
      </c>
    </row>
    <row r="35484" spans="1:4" x14ac:dyDescent="0.2">
      <c r="A35484">
        <v>90374</v>
      </c>
      <c r="B35484" t="s">
        <v>80</v>
      </c>
      <c r="C35484">
        <v>38383</v>
      </c>
      <c r="D35484">
        <v>4.8399999999999999E-2</v>
      </c>
    </row>
    <row r="35485" spans="1:4" x14ac:dyDescent="0.2">
      <c r="A35485">
        <v>90374</v>
      </c>
      <c r="B35485" t="s">
        <v>80</v>
      </c>
      <c r="C35485">
        <v>20083</v>
      </c>
      <c r="D35485">
        <v>1.0500000000000001E-2</v>
      </c>
    </row>
    <row r="35486" spans="1:4" x14ac:dyDescent="0.2">
      <c r="A35486">
        <v>90374</v>
      </c>
      <c r="B35486" t="s">
        <v>80</v>
      </c>
      <c r="C35486">
        <v>7122</v>
      </c>
      <c r="D35486">
        <v>1</v>
      </c>
    </row>
    <row r="35487" spans="1:4" x14ac:dyDescent="0.2">
      <c r="A35487">
        <v>90374</v>
      </c>
      <c r="B35487" t="s">
        <v>80</v>
      </c>
      <c r="C35487">
        <v>122</v>
      </c>
      <c r="D35487">
        <v>8.8000000000000005E-3</v>
      </c>
    </row>
    <row r="35488" spans="1:4" x14ac:dyDescent="0.2">
      <c r="A35488">
        <v>89444</v>
      </c>
    </row>
    <row r="35489" spans="1:4" x14ac:dyDescent="0.2">
      <c r="A35489">
        <v>89444</v>
      </c>
      <c r="B35489" t="s">
        <v>6064</v>
      </c>
      <c r="C35489">
        <v>88267</v>
      </c>
      <c r="D35489">
        <v>0.1862</v>
      </c>
    </row>
    <row r="35490" spans="1:4" x14ac:dyDescent="0.2">
      <c r="A35490">
        <v>89444</v>
      </c>
      <c r="B35490" t="s">
        <v>6064</v>
      </c>
      <c r="C35490">
        <v>88248</v>
      </c>
      <c r="D35490">
        <v>0.1862</v>
      </c>
    </row>
    <row r="35491" spans="1:4" x14ac:dyDescent="0.2">
      <c r="A35491">
        <v>89444</v>
      </c>
      <c r="B35491" t="s">
        <v>80</v>
      </c>
      <c r="C35491">
        <v>38383</v>
      </c>
      <c r="D35491">
        <v>4.9000000000000002E-2</v>
      </c>
    </row>
    <row r="35492" spans="1:4" x14ac:dyDescent="0.2">
      <c r="A35492">
        <v>89444</v>
      </c>
      <c r="B35492" t="s">
        <v>80</v>
      </c>
      <c r="C35492">
        <v>20083</v>
      </c>
      <c r="D35492">
        <v>1.2800000000000001E-2</v>
      </c>
    </row>
    <row r="35493" spans="1:4" x14ac:dyDescent="0.2">
      <c r="A35493">
        <v>89444</v>
      </c>
      <c r="B35493" t="s">
        <v>80</v>
      </c>
      <c r="C35493">
        <v>7114</v>
      </c>
      <c r="D35493">
        <v>1</v>
      </c>
    </row>
    <row r="35494" spans="1:4" x14ac:dyDescent="0.2">
      <c r="A35494">
        <v>89444</v>
      </c>
      <c r="B35494" t="s">
        <v>80</v>
      </c>
      <c r="C35494">
        <v>122</v>
      </c>
      <c r="D35494">
        <v>1.06E-2</v>
      </c>
    </row>
    <row r="35495" spans="1:4" x14ac:dyDescent="0.2">
      <c r="A35495">
        <v>89399</v>
      </c>
    </row>
    <row r="35496" spans="1:4" x14ac:dyDescent="0.2">
      <c r="A35496">
        <v>89399</v>
      </c>
      <c r="B35496" t="s">
        <v>6064</v>
      </c>
      <c r="C35496">
        <v>88267</v>
      </c>
      <c r="D35496">
        <v>0.19850000000000001</v>
      </c>
    </row>
    <row r="35497" spans="1:4" x14ac:dyDescent="0.2">
      <c r="A35497">
        <v>89399</v>
      </c>
      <c r="B35497" t="s">
        <v>6064</v>
      </c>
      <c r="C35497">
        <v>88248</v>
      </c>
      <c r="D35497">
        <v>0.19850000000000001</v>
      </c>
    </row>
    <row r="35498" spans="1:4" x14ac:dyDescent="0.2">
      <c r="A35498">
        <v>89399</v>
      </c>
      <c r="B35498" t="s">
        <v>80</v>
      </c>
      <c r="C35498">
        <v>38383</v>
      </c>
      <c r="D35498">
        <v>5.4899999999999997E-2</v>
      </c>
    </row>
    <row r="35499" spans="1:4" x14ac:dyDescent="0.2">
      <c r="A35499">
        <v>89399</v>
      </c>
      <c r="B35499" t="s">
        <v>80</v>
      </c>
      <c r="C35499">
        <v>20083</v>
      </c>
      <c r="D35499">
        <v>1.2800000000000001E-2</v>
      </c>
    </row>
    <row r="35500" spans="1:4" x14ac:dyDescent="0.2">
      <c r="A35500">
        <v>89399</v>
      </c>
      <c r="B35500" t="s">
        <v>80</v>
      </c>
      <c r="C35500">
        <v>7114</v>
      </c>
      <c r="D35500">
        <v>1</v>
      </c>
    </row>
    <row r="35501" spans="1:4" x14ac:dyDescent="0.2">
      <c r="A35501">
        <v>89399</v>
      </c>
      <c r="B35501" t="s">
        <v>80</v>
      </c>
      <c r="C35501">
        <v>122</v>
      </c>
      <c r="D35501">
        <v>1.06E-2</v>
      </c>
    </row>
    <row r="35502" spans="1:4" x14ac:dyDescent="0.2">
      <c r="A35502">
        <v>89442</v>
      </c>
    </row>
    <row r="35503" spans="1:4" x14ac:dyDescent="0.2">
      <c r="A35503">
        <v>89442</v>
      </c>
      <c r="B35503" t="s">
        <v>6064</v>
      </c>
      <c r="C35503">
        <v>88267</v>
      </c>
      <c r="D35503">
        <v>0.16880000000000001</v>
      </c>
    </row>
    <row r="35504" spans="1:4" x14ac:dyDescent="0.2">
      <c r="A35504">
        <v>89442</v>
      </c>
      <c r="B35504" t="s">
        <v>6064</v>
      </c>
      <c r="C35504">
        <v>88248</v>
      </c>
      <c r="D35504">
        <v>0.16880000000000001</v>
      </c>
    </row>
    <row r="35505" spans="1:4" x14ac:dyDescent="0.2">
      <c r="A35505">
        <v>89442</v>
      </c>
      <c r="B35505" t="s">
        <v>80</v>
      </c>
      <c r="C35505">
        <v>38383</v>
      </c>
      <c r="D35505">
        <v>4.3200000000000002E-2</v>
      </c>
    </row>
    <row r="35506" spans="1:4" x14ac:dyDescent="0.2">
      <c r="A35506">
        <v>89442</v>
      </c>
      <c r="B35506" t="s">
        <v>80</v>
      </c>
      <c r="C35506">
        <v>20083</v>
      </c>
      <c r="D35506">
        <v>1.0500000000000001E-2</v>
      </c>
    </row>
    <row r="35507" spans="1:4" x14ac:dyDescent="0.2">
      <c r="A35507">
        <v>89442</v>
      </c>
      <c r="B35507" t="s">
        <v>80</v>
      </c>
      <c r="C35507">
        <v>7104</v>
      </c>
      <c r="D35507">
        <v>1</v>
      </c>
    </row>
    <row r="35508" spans="1:4" x14ac:dyDescent="0.2">
      <c r="A35508">
        <v>89442</v>
      </c>
      <c r="B35508" t="s">
        <v>80</v>
      </c>
      <c r="C35508">
        <v>122</v>
      </c>
      <c r="D35508">
        <v>8.8000000000000005E-3</v>
      </c>
    </row>
    <row r="35509" spans="1:4" x14ac:dyDescent="0.2">
      <c r="A35509">
        <v>89397</v>
      </c>
    </row>
    <row r="35510" spans="1:4" x14ac:dyDescent="0.2">
      <c r="A35510">
        <v>89397</v>
      </c>
      <c r="B35510" t="s">
        <v>6064</v>
      </c>
      <c r="C35510">
        <v>88267</v>
      </c>
      <c r="D35510">
        <v>0.18870000000000001</v>
      </c>
    </row>
    <row r="35511" spans="1:4" x14ac:dyDescent="0.2">
      <c r="A35511">
        <v>89397</v>
      </c>
      <c r="B35511" t="s">
        <v>6064</v>
      </c>
      <c r="C35511">
        <v>88248</v>
      </c>
      <c r="D35511">
        <v>0.18870000000000001</v>
      </c>
    </row>
    <row r="35512" spans="1:4" x14ac:dyDescent="0.2">
      <c r="A35512">
        <v>89397</v>
      </c>
      <c r="B35512" t="s">
        <v>80</v>
      </c>
      <c r="C35512">
        <v>38383</v>
      </c>
      <c r="D35512">
        <v>4.8399999999999999E-2</v>
      </c>
    </row>
    <row r="35513" spans="1:4" x14ac:dyDescent="0.2">
      <c r="A35513">
        <v>89397</v>
      </c>
      <c r="B35513" t="s">
        <v>80</v>
      </c>
      <c r="C35513">
        <v>20083</v>
      </c>
      <c r="D35513">
        <v>1.0500000000000001E-2</v>
      </c>
    </row>
    <row r="35514" spans="1:4" x14ac:dyDescent="0.2">
      <c r="A35514">
        <v>89397</v>
      </c>
      <c r="B35514" t="s">
        <v>80</v>
      </c>
      <c r="C35514">
        <v>7104</v>
      </c>
      <c r="D35514">
        <v>1</v>
      </c>
    </row>
    <row r="35515" spans="1:4" x14ac:dyDescent="0.2">
      <c r="A35515">
        <v>89397</v>
      </c>
      <c r="B35515" t="s">
        <v>80</v>
      </c>
      <c r="C35515">
        <v>122</v>
      </c>
      <c r="D35515">
        <v>8.8000000000000005E-3</v>
      </c>
    </row>
    <row r="35516" spans="1:4" x14ac:dyDescent="0.2">
      <c r="A35516">
        <v>89622</v>
      </c>
    </row>
    <row r="35517" spans="1:4" x14ac:dyDescent="0.2">
      <c r="A35517">
        <v>89622</v>
      </c>
      <c r="B35517" t="s">
        <v>6064</v>
      </c>
      <c r="C35517">
        <v>88267</v>
      </c>
      <c r="D35517">
        <v>0.1047</v>
      </c>
    </row>
    <row r="35518" spans="1:4" x14ac:dyDescent="0.2">
      <c r="A35518">
        <v>89622</v>
      </c>
      <c r="B35518" t="s">
        <v>6064</v>
      </c>
      <c r="C35518">
        <v>88248</v>
      </c>
      <c r="D35518">
        <v>0.1047</v>
      </c>
    </row>
    <row r="35519" spans="1:4" x14ac:dyDescent="0.2">
      <c r="A35519">
        <v>89622</v>
      </c>
      <c r="B35519" t="s">
        <v>80</v>
      </c>
      <c r="C35519">
        <v>38383</v>
      </c>
      <c r="D35519">
        <v>1.8499999999999999E-2</v>
      </c>
    </row>
    <row r="35520" spans="1:4" x14ac:dyDescent="0.2">
      <c r="A35520">
        <v>89622</v>
      </c>
      <c r="B35520" t="s">
        <v>80</v>
      </c>
      <c r="C35520">
        <v>20083</v>
      </c>
      <c r="D35520">
        <v>1.43E-2</v>
      </c>
    </row>
    <row r="35521" spans="1:4" x14ac:dyDescent="0.2">
      <c r="A35521">
        <v>89622</v>
      </c>
      <c r="B35521" t="s">
        <v>80</v>
      </c>
      <c r="C35521">
        <v>7136</v>
      </c>
      <c r="D35521">
        <v>1</v>
      </c>
    </row>
    <row r="35522" spans="1:4" x14ac:dyDescent="0.2">
      <c r="A35522">
        <v>89622</v>
      </c>
      <c r="B35522" t="s">
        <v>80</v>
      </c>
      <c r="C35522">
        <v>122</v>
      </c>
      <c r="D35522">
        <v>1.24E-2</v>
      </c>
    </row>
    <row r="35523" spans="1:4" x14ac:dyDescent="0.2">
      <c r="A35523">
        <v>89445</v>
      </c>
    </row>
    <row r="35524" spans="1:4" x14ac:dyDescent="0.2">
      <c r="A35524">
        <v>89445</v>
      </c>
      <c r="B35524" t="s">
        <v>6064</v>
      </c>
      <c r="C35524">
        <v>88267</v>
      </c>
      <c r="D35524">
        <v>0.19869999999999999</v>
      </c>
    </row>
    <row r="35525" spans="1:4" x14ac:dyDescent="0.2">
      <c r="A35525">
        <v>89445</v>
      </c>
      <c r="B35525" t="s">
        <v>6064</v>
      </c>
      <c r="C35525">
        <v>88248</v>
      </c>
      <c r="D35525">
        <v>0.19869999999999999</v>
      </c>
    </row>
    <row r="35526" spans="1:4" x14ac:dyDescent="0.2">
      <c r="A35526">
        <v>89445</v>
      </c>
      <c r="B35526" t="s">
        <v>80</v>
      </c>
      <c r="C35526">
        <v>38383</v>
      </c>
      <c r="D35526">
        <v>5.11E-2</v>
      </c>
    </row>
    <row r="35527" spans="1:4" x14ac:dyDescent="0.2">
      <c r="A35527">
        <v>89445</v>
      </c>
      <c r="B35527" t="s">
        <v>80</v>
      </c>
      <c r="C35527">
        <v>20083</v>
      </c>
      <c r="D35527">
        <v>1.43E-2</v>
      </c>
    </row>
    <row r="35528" spans="1:4" x14ac:dyDescent="0.2">
      <c r="A35528">
        <v>89445</v>
      </c>
      <c r="B35528" t="s">
        <v>80</v>
      </c>
      <c r="C35528">
        <v>7136</v>
      </c>
      <c r="D35528">
        <v>1</v>
      </c>
    </row>
    <row r="35529" spans="1:4" x14ac:dyDescent="0.2">
      <c r="A35529">
        <v>89445</v>
      </c>
      <c r="B35529" t="s">
        <v>80</v>
      </c>
      <c r="C35529">
        <v>122</v>
      </c>
      <c r="D35529">
        <v>1.24E-2</v>
      </c>
    </row>
    <row r="35530" spans="1:4" x14ac:dyDescent="0.2">
      <c r="A35530">
        <v>89400</v>
      </c>
    </row>
    <row r="35531" spans="1:4" x14ac:dyDescent="0.2">
      <c r="A35531">
        <v>89400</v>
      </c>
      <c r="B35531" t="s">
        <v>6064</v>
      </c>
      <c r="C35531">
        <v>88267</v>
      </c>
      <c r="D35531">
        <v>0.22209999999999999</v>
      </c>
    </row>
    <row r="35532" spans="1:4" x14ac:dyDescent="0.2">
      <c r="A35532">
        <v>89400</v>
      </c>
      <c r="B35532" t="s">
        <v>6064</v>
      </c>
      <c r="C35532">
        <v>88248</v>
      </c>
      <c r="D35532">
        <v>0.22209999999999999</v>
      </c>
    </row>
    <row r="35533" spans="1:4" x14ac:dyDescent="0.2">
      <c r="A35533">
        <v>89400</v>
      </c>
      <c r="B35533" t="s">
        <v>80</v>
      </c>
      <c r="C35533">
        <v>38383</v>
      </c>
      <c r="D35533">
        <v>5.7200000000000001E-2</v>
      </c>
    </row>
    <row r="35534" spans="1:4" x14ac:dyDescent="0.2">
      <c r="A35534">
        <v>89400</v>
      </c>
      <c r="B35534" t="s">
        <v>80</v>
      </c>
      <c r="C35534">
        <v>20083</v>
      </c>
      <c r="D35534">
        <v>1.43E-2</v>
      </c>
    </row>
    <row r="35535" spans="1:4" x14ac:dyDescent="0.2">
      <c r="A35535">
        <v>89400</v>
      </c>
      <c r="B35535" t="s">
        <v>80</v>
      </c>
      <c r="C35535">
        <v>7136</v>
      </c>
      <c r="D35535">
        <v>1</v>
      </c>
    </row>
    <row r="35536" spans="1:4" x14ac:dyDescent="0.2">
      <c r="A35536">
        <v>89400</v>
      </c>
      <c r="B35536" t="s">
        <v>80</v>
      </c>
      <c r="C35536">
        <v>122</v>
      </c>
      <c r="D35536">
        <v>1.24E-2</v>
      </c>
    </row>
    <row r="35537" spans="1:4" x14ac:dyDescent="0.2">
      <c r="A35537">
        <v>89624</v>
      </c>
    </row>
    <row r="35538" spans="1:4" x14ac:dyDescent="0.2">
      <c r="A35538">
        <v>89624</v>
      </c>
      <c r="B35538" t="s">
        <v>6064</v>
      </c>
      <c r="C35538">
        <v>88267</v>
      </c>
      <c r="D35538">
        <v>0.12770000000000001</v>
      </c>
    </row>
    <row r="35539" spans="1:4" x14ac:dyDescent="0.2">
      <c r="A35539">
        <v>89624</v>
      </c>
      <c r="B35539" t="s">
        <v>6064</v>
      </c>
      <c r="C35539">
        <v>88248</v>
      </c>
      <c r="D35539">
        <v>0.12770000000000001</v>
      </c>
    </row>
    <row r="35540" spans="1:4" x14ac:dyDescent="0.2">
      <c r="A35540">
        <v>89624</v>
      </c>
      <c r="B35540" t="s">
        <v>80</v>
      </c>
      <c r="C35540">
        <v>38383</v>
      </c>
      <c r="D35540">
        <v>2.23E-2</v>
      </c>
    </row>
    <row r="35541" spans="1:4" x14ac:dyDescent="0.2">
      <c r="A35541">
        <v>89624</v>
      </c>
      <c r="B35541" t="s">
        <v>80</v>
      </c>
      <c r="C35541">
        <v>20083</v>
      </c>
      <c r="D35541">
        <v>1.8800000000000001E-2</v>
      </c>
    </row>
    <row r="35542" spans="1:4" x14ac:dyDescent="0.2">
      <c r="A35542">
        <v>89624</v>
      </c>
      <c r="B35542" t="s">
        <v>80</v>
      </c>
      <c r="C35542">
        <v>7128</v>
      </c>
      <c r="D35542">
        <v>1</v>
      </c>
    </row>
    <row r="35543" spans="1:4" x14ac:dyDescent="0.2">
      <c r="A35543">
        <v>89624</v>
      </c>
      <c r="B35543" t="s">
        <v>80</v>
      </c>
      <c r="C35543">
        <v>122</v>
      </c>
      <c r="D35543">
        <v>1.5900000000000001E-2</v>
      </c>
    </row>
    <row r="35544" spans="1:4" x14ac:dyDescent="0.2">
      <c r="A35544">
        <v>104012</v>
      </c>
    </row>
    <row r="35545" spans="1:4" x14ac:dyDescent="0.2">
      <c r="A35545">
        <v>104012</v>
      </c>
      <c r="B35545" t="s">
        <v>6064</v>
      </c>
      <c r="C35545">
        <v>88267</v>
      </c>
      <c r="D35545">
        <v>0.2361</v>
      </c>
    </row>
    <row r="35546" spans="1:4" x14ac:dyDescent="0.2">
      <c r="A35546">
        <v>104012</v>
      </c>
      <c r="B35546" t="s">
        <v>6064</v>
      </c>
      <c r="C35546">
        <v>88248</v>
      </c>
      <c r="D35546">
        <v>0.2361</v>
      </c>
    </row>
    <row r="35547" spans="1:4" x14ac:dyDescent="0.2">
      <c r="A35547">
        <v>104012</v>
      </c>
      <c r="B35547" t="s">
        <v>80</v>
      </c>
      <c r="C35547">
        <v>38383</v>
      </c>
      <c r="D35547">
        <v>6.0699999999999997E-2</v>
      </c>
    </row>
    <row r="35548" spans="1:4" x14ac:dyDescent="0.2">
      <c r="A35548">
        <v>104012</v>
      </c>
      <c r="B35548" t="s">
        <v>80</v>
      </c>
      <c r="C35548">
        <v>20083</v>
      </c>
      <c r="D35548">
        <v>1.8800000000000001E-2</v>
      </c>
    </row>
    <row r="35549" spans="1:4" x14ac:dyDescent="0.2">
      <c r="A35549">
        <v>104012</v>
      </c>
      <c r="B35549" t="s">
        <v>80</v>
      </c>
      <c r="C35549">
        <v>7128</v>
      </c>
      <c r="D35549">
        <v>1</v>
      </c>
    </row>
    <row r="35550" spans="1:4" x14ac:dyDescent="0.2">
      <c r="A35550">
        <v>104012</v>
      </c>
      <c r="B35550" t="s">
        <v>80</v>
      </c>
      <c r="C35550">
        <v>122</v>
      </c>
      <c r="D35550">
        <v>1.5900000000000001E-2</v>
      </c>
    </row>
    <row r="35551" spans="1:4" x14ac:dyDescent="0.2">
      <c r="A35551">
        <v>89627</v>
      </c>
    </row>
    <row r="35552" spans="1:4" x14ac:dyDescent="0.2">
      <c r="A35552">
        <v>89627</v>
      </c>
      <c r="B35552" t="s">
        <v>6064</v>
      </c>
      <c r="C35552">
        <v>88267</v>
      </c>
      <c r="D35552">
        <v>0.1318</v>
      </c>
    </row>
    <row r="35553" spans="1:4" x14ac:dyDescent="0.2">
      <c r="A35553">
        <v>89627</v>
      </c>
      <c r="B35553" t="s">
        <v>6064</v>
      </c>
      <c r="C35553">
        <v>88248</v>
      </c>
      <c r="D35553">
        <v>0.1318</v>
      </c>
    </row>
    <row r="35554" spans="1:4" x14ac:dyDescent="0.2">
      <c r="A35554">
        <v>89627</v>
      </c>
      <c r="B35554" t="s">
        <v>80</v>
      </c>
      <c r="C35554">
        <v>38383</v>
      </c>
      <c r="D35554">
        <v>2.4400000000000002E-2</v>
      </c>
    </row>
    <row r="35555" spans="1:4" x14ac:dyDescent="0.2">
      <c r="A35555">
        <v>89627</v>
      </c>
      <c r="B35555" t="s">
        <v>80</v>
      </c>
      <c r="C35555">
        <v>20083</v>
      </c>
      <c r="D35555">
        <v>2.2499999999999999E-2</v>
      </c>
    </row>
    <row r="35556" spans="1:4" x14ac:dyDescent="0.2">
      <c r="A35556">
        <v>89627</v>
      </c>
      <c r="B35556" t="s">
        <v>80</v>
      </c>
      <c r="C35556">
        <v>7129</v>
      </c>
      <c r="D35556">
        <v>1</v>
      </c>
    </row>
    <row r="35557" spans="1:4" x14ac:dyDescent="0.2">
      <c r="A35557">
        <v>89627</v>
      </c>
      <c r="B35557" t="s">
        <v>80</v>
      </c>
      <c r="C35557">
        <v>122</v>
      </c>
      <c r="D35557">
        <v>1.7600000000000001E-2</v>
      </c>
    </row>
    <row r="35558" spans="1:4" x14ac:dyDescent="0.2">
      <c r="A35558">
        <v>104006</v>
      </c>
    </row>
    <row r="35559" spans="1:4" x14ac:dyDescent="0.2">
      <c r="A35559">
        <v>104006</v>
      </c>
      <c r="B35559" t="s">
        <v>6064</v>
      </c>
      <c r="C35559">
        <v>88267</v>
      </c>
      <c r="D35559">
        <v>0.2311</v>
      </c>
    </row>
    <row r="35560" spans="1:4" x14ac:dyDescent="0.2">
      <c r="A35560">
        <v>104006</v>
      </c>
      <c r="B35560" t="s">
        <v>6064</v>
      </c>
      <c r="C35560">
        <v>88248</v>
      </c>
      <c r="D35560">
        <v>0.2311</v>
      </c>
    </row>
    <row r="35561" spans="1:4" x14ac:dyDescent="0.2">
      <c r="A35561">
        <v>104006</v>
      </c>
      <c r="B35561" t="s">
        <v>80</v>
      </c>
      <c r="C35561">
        <v>38383</v>
      </c>
      <c r="D35561">
        <v>6.6100000000000006E-2</v>
      </c>
    </row>
    <row r="35562" spans="1:4" x14ac:dyDescent="0.2">
      <c r="A35562">
        <v>104006</v>
      </c>
      <c r="B35562" t="s">
        <v>80</v>
      </c>
      <c r="C35562">
        <v>20083</v>
      </c>
      <c r="D35562">
        <v>2.2499999999999999E-2</v>
      </c>
    </row>
    <row r="35563" spans="1:4" x14ac:dyDescent="0.2">
      <c r="A35563">
        <v>104006</v>
      </c>
      <c r="B35563" t="s">
        <v>80</v>
      </c>
      <c r="C35563">
        <v>7129</v>
      </c>
      <c r="D35563">
        <v>1</v>
      </c>
    </row>
    <row r="35564" spans="1:4" x14ac:dyDescent="0.2">
      <c r="A35564">
        <v>104006</v>
      </c>
      <c r="B35564" t="s">
        <v>80</v>
      </c>
      <c r="C35564">
        <v>122</v>
      </c>
      <c r="D35564">
        <v>1.7600000000000001E-2</v>
      </c>
    </row>
    <row r="35565" spans="1:4" x14ac:dyDescent="0.2">
      <c r="A35565">
        <v>89626</v>
      </c>
    </row>
    <row r="35566" spans="1:4" x14ac:dyDescent="0.2">
      <c r="A35566">
        <v>89626</v>
      </c>
      <c r="B35566" t="s">
        <v>6064</v>
      </c>
      <c r="C35566">
        <v>88267</v>
      </c>
      <c r="D35566">
        <v>0.1547</v>
      </c>
    </row>
    <row r="35567" spans="1:4" x14ac:dyDescent="0.2">
      <c r="A35567">
        <v>89626</v>
      </c>
      <c r="B35567" t="s">
        <v>6064</v>
      </c>
      <c r="C35567">
        <v>88248</v>
      </c>
      <c r="D35567">
        <v>0.1547</v>
      </c>
    </row>
    <row r="35568" spans="1:4" x14ac:dyDescent="0.2">
      <c r="A35568">
        <v>89626</v>
      </c>
      <c r="B35568" t="s">
        <v>80</v>
      </c>
      <c r="C35568">
        <v>38383</v>
      </c>
      <c r="D35568">
        <v>2.69E-2</v>
      </c>
    </row>
    <row r="35569" spans="1:4" x14ac:dyDescent="0.2">
      <c r="A35569">
        <v>89626</v>
      </c>
      <c r="B35569" t="s">
        <v>80</v>
      </c>
      <c r="C35569">
        <v>20083</v>
      </c>
      <c r="D35569">
        <v>2.7E-2</v>
      </c>
    </row>
    <row r="35570" spans="1:4" x14ac:dyDescent="0.2">
      <c r="A35570">
        <v>89626</v>
      </c>
      <c r="B35570" t="s">
        <v>80</v>
      </c>
      <c r="C35570">
        <v>7131</v>
      </c>
      <c r="D35570">
        <v>1</v>
      </c>
    </row>
    <row r="35571" spans="1:4" x14ac:dyDescent="0.2">
      <c r="A35571">
        <v>89626</v>
      </c>
      <c r="B35571" t="s">
        <v>80</v>
      </c>
      <c r="C35571">
        <v>122</v>
      </c>
      <c r="D35571">
        <v>2.12E-2</v>
      </c>
    </row>
    <row r="35572" spans="1:4" x14ac:dyDescent="0.2">
      <c r="A35572">
        <v>104005</v>
      </c>
    </row>
    <row r="35573" spans="1:4" x14ac:dyDescent="0.2">
      <c r="A35573">
        <v>104005</v>
      </c>
      <c r="B35573" t="s">
        <v>6064</v>
      </c>
      <c r="C35573">
        <v>88267</v>
      </c>
      <c r="D35573">
        <v>0.28100000000000003</v>
      </c>
    </row>
    <row r="35574" spans="1:4" x14ac:dyDescent="0.2">
      <c r="A35574">
        <v>104005</v>
      </c>
      <c r="B35574" t="s">
        <v>6064</v>
      </c>
      <c r="C35574">
        <v>88248</v>
      </c>
      <c r="D35574">
        <v>0.28100000000000003</v>
      </c>
    </row>
    <row r="35575" spans="1:4" x14ac:dyDescent="0.2">
      <c r="A35575">
        <v>104005</v>
      </c>
      <c r="B35575" t="s">
        <v>80</v>
      </c>
      <c r="C35575">
        <v>38383</v>
      </c>
      <c r="D35575">
        <v>7.2400000000000006E-2</v>
      </c>
    </row>
    <row r="35576" spans="1:4" x14ac:dyDescent="0.2">
      <c r="A35576">
        <v>104005</v>
      </c>
      <c r="B35576" t="s">
        <v>80</v>
      </c>
      <c r="C35576">
        <v>20083</v>
      </c>
      <c r="D35576">
        <v>2.7E-2</v>
      </c>
    </row>
    <row r="35577" spans="1:4" x14ac:dyDescent="0.2">
      <c r="A35577">
        <v>104005</v>
      </c>
      <c r="B35577" t="s">
        <v>80</v>
      </c>
      <c r="C35577">
        <v>7131</v>
      </c>
      <c r="D35577">
        <v>1</v>
      </c>
    </row>
    <row r="35578" spans="1:4" x14ac:dyDescent="0.2">
      <c r="A35578">
        <v>104005</v>
      </c>
      <c r="B35578" t="s">
        <v>80</v>
      </c>
      <c r="C35578">
        <v>122</v>
      </c>
      <c r="D35578">
        <v>2.12E-2</v>
      </c>
    </row>
    <row r="35579" spans="1:4" x14ac:dyDescent="0.2">
      <c r="A35579">
        <v>89439</v>
      </c>
    </row>
    <row r="35580" spans="1:4" x14ac:dyDescent="0.2">
      <c r="A35580">
        <v>89439</v>
      </c>
      <c r="B35580" t="s">
        <v>6064</v>
      </c>
      <c r="C35580">
        <v>88267</v>
      </c>
      <c r="D35580">
        <v>0.15629999999999999</v>
      </c>
    </row>
    <row r="35581" spans="1:4" x14ac:dyDescent="0.2">
      <c r="A35581">
        <v>89439</v>
      </c>
      <c r="B35581" t="s">
        <v>6064</v>
      </c>
      <c r="C35581">
        <v>88248</v>
      </c>
      <c r="D35581">
        <v>0.15629999999999999</v>
      </c>
    </row>
    <row r="35582" spans="1:4" x14ac:dyDescent="0.2">
      <c r="A35582">
        <v>89439</v>
      </c>
      <c r="B35582" t="s">
        <v>80</v>
      </c>
      <c r="C35582">
        <v>38383</v>
      </c>
      <c r="D35582">
        <v>3.9E-2</v>
      </c>
    </row>
    <row r="35583" spans="1:4" x14ac:dyDescent="0.2">
      <c r="A35583">
        <v>89439</v>
      </c>
      <c r="B35583" t="s">
        <v>80</v>
      </c>
      <c r="C35583">
        <v>20083</v>
      </c>
      <c r="D35583">
        <v>8.9999999999999993E-3</v>
      </c>
    </row>
    <row r="35584" spans="1:4" x14ac:dyDescent="0.2">
      <c r="A35584">
        <v>89439</v>
      </c>
      <c r="B35584" t="s">
        <v>80</v>
      </c>
      <c r="C35584">
        <v>7109</v>
      </c>
      <c r="D35584">
        <v>1</v>
      </c>
    </row>
    <row r="35585" spans="1:4" x14ac:dyDescent="0.2">
      <c r="A35585">
        <v>89439</v>
      </c>
      <c r="B35585" t="s">
        <v>80</v>
      </c>
      <c r="C35585">
        <v>122</v>
      </c>
      <c r="D35585">
        <v>7.1000000000000004E-3</v>
      </c>
    </row>
    <row r="35586" spans="1:4" x14ac:dyDescent="0.2">
      <c r="A35586">
        <v>89421</v>
      </c>
    </row>
    <row r="35587" spans="1:4" x14ac:dyDescent="0.2">
      <c r="A35587">
        <v>89421</v>
      </c>
      <c r="B35587" t="s">
        <v>6064</v>
      </c>
      <c r="C35587">
        <v>88267</v>
      </c>
      <c r="D35587">
        <v>7.8100000000000003E-2</v>
      </c>
    </row>
    <row r="35588" spans="1:4" x14ac:dyDescent="0.2">
      <c r="A35588">
        <v>89421</v>
      </c>
      <c r="B35588" t="s">
        <v>6064</v>
      </c>
      <c r="C35588">
        <v>88248</v>
      </c>
      <c r="D35588">
        <v>7.8100000000000003E-2</v>
      </c>
    </row>
    <row r="35589" spans="1:4" x14ac:dyDescent="0.2">
      <c r="A35589">
        <v>89421</v>
      </c>
      <c r="B35589" t="s">
        <v>80</v>
      </c>
      <c r="C35589">
        <v>38383</v>
      </c>
      <c r="D35589">
        <v>2.5999999999999999E-2</v>
      </c>
    </row>
    <row r="35590" spans="1:4" x14ac:dyDescent="0.2">
      <c r="A35590">
        <v>89421</v>
      </c>
      <c r="B35590" t="s">
        <v>80</v>
      </c>
      <c r="C35590">
        <v>20083</v>
      </c>
      <c r="D35590">
        <v>6.0000000000000001E-3</v>
      </c>
    </row>
    <row r="35591" spans="1:4" x14ac:dyDescent="0.2">
      <c r="A35591">
        <v>89421</v>
      </c>
      <c r="B35591" t="s">
        <v>80</v>
      </c>
      <c r="C35591">
        <v>9905</v>
      </c>
      <c r="D35591">
        <v>1</v>
      </c>
    </row>
    <row r="35592" spans="1:4" x14ac:dyDescent="0.2">
      <c r="A35592">
        <v>89421</v>
      </c>
      <c r="B35592" t="s">
        <v>80</v>
      </c>
      <c r="C35592">
        <v>122</v>
      </c>
      <c r="D35592">
        <v>4.7000000000000002E-3</v>
      </c>
    </row>
    <row r="35593" spans="1:4" x14ac:dyDescent="0.2">
      <c r="A35593">
        <v>89375</v>
      </c>
    </row>
    <row r="35594" spans="1:4" x14ac:dyDescent="0.2">
      <c r="A35594">
        <v>89375</v>
      </c>
      <c r="B35594" t="s">
        <v>6064</v>
      </c>
      <c r="C35594">
        <v>88267</v>
      </c>
      <c r="D35594">
        <v>8.7400000000000005E-2</v>
      </c>
    </row>
    <row r="35595" spans="1:4" x14ac:dyDescent="0.2">
      <c r="A35595">
        <v>89375</v>
      </c>
      <c r="B35595" t="s">
        <v>6064</v>
      </c>
      <c r="C35595">
        <v>88248</v>
      </c>
      <c r="D35595">
        <v>8.7400000000000005E-2</v>
      </c>
    </row>
    <row r="35596" spans="1:4" x14ac:dyDescent="0.2">
      <c r="A35596">
        <v>89375</v>
      </c>
      <c r="B35596" t="s">
        <v>80</v>
      </c>
      <c r="C35596">
        <v>38383</v>
      </c>
      <c r="D35596">
        <v>2.9100000000000001E-2</v>
      </c>
    </row>
    <row r="35597" spans="1:4" x14ac:dyDescent="0.2">
      <c r="A35597">
        <v>89375</v>
      </c>
      <c r="B35597" t="s">
        <v>80</v>
      </c>
      <c r="C35597">
        <v>20083</v>
      </c>
      <c r="D35597">
        <v>6.0000000000000001E-3</v>
      </c>
    </row>
    <row r="35598" spans="1:4" x14ac:dyDescent="0.2">
      <c r="A35598">
        <v>89375</v>
      </c>
      <c r="B35598" t="s">
        <v>80</v>
      </c>
      <c r="C35598">
        <v>9905</v>
      </c>
      <c r="D35598">
        <v>1</v>
      </c>
    </row>
    <row r="35599" spans="1:4" x14ac:dyDescent="0.2">
      <c r="A35599">
        <v>89375</v>
      </c>
      <c r="B35599" t="s">
        <v>80</v>
      </c>
      <c r="C35599">
        <v>122</v>
      </c>
      <c r="D35599">
        <v>4.7000000000000002E-3</v>
      </c>
    </row>
    <row r="35600" spans="1:4" x14ac:dyDescent="0.2">
      <c r="A35600">
        <v>89536</v>
      </c>
    </row>
    <row r="35601" spans="1:4" x14ac:dyDescent="0.2">
      <c r="A35601">
        <v>89536</v>
      </c>
      <c r="B35601" t="s">
        <v>6064</v>
      </c>
      <c r="C35601">
        <v>88267</v>
      </c>
      <c r="D35601">
        <v>4.7100000000000003E-2</v>
      </c>
    </row>
    <row r="35602" spans="1:4" x14ac:dyDescent="0.2">
      <c r="A35602">
        <v>89536</v>
      </c>
      <c r="B35602" t="s">
        <v>6064</v>
      </c>
      <c r="C35602">
        <v>88248</v>
      </c>
      <c r="D35602">
        <v>4.7100000000000003E-2</v>
      </c>
    </row>
    <row r="35603" spans="1:4" x14ac:dyDescent="0.2">
      <c r="A35603">
        <v>89536</v>
      </c>
      <c r="B35603" t="s">
        <v>80</v>
      </c>
      <c r="C35603">
        <v>38383</v>
      </c>
      <c r="D35603">
        <v>1.0800000000000001E-2</v>
      </c>
    </row>
    <row r="35604" spans="1:4" x14ac:dyDescent="0.2">
      <c r="A35604">
        <v>89536</v>
      </c>
      <c r="B35604" t="s">
        <v>80</v>
      </c>
      <c r="C35604">
        <v>20083</v>
      </c>
      <c r="D35604">
        <v>8.0000000000000002E-3</v>
      </c>
    </row>
    <row r="35605" spans="1:4" x14ac:dyDescent="0.2">
      <c r="A35605">
        <v>89536</v>
      </c>
      <c r="B35605" t="s">
        <v>80</v>
      </c>
      <c r="C35605">
        <v>9906</v>
      </c>
      <c r="D35605">
        <v>1</v>
      </c>
    </row>
    <row r="35606" spans="1:4" x14ac:dyDescent="0.2">
      <c r="A35606">
        <v>89536</v>
      </c>
      <c r="B35606" t="s">
        <v>80</v>
      </c>
      <c r="C35606">
        <v>122</v>
      </c>
      <c r="D35606">
        <v>7.1000000000000004E-3</v>
      </c>
    </row>
    <row r="35607" spans="1:4" x14ac:dyDescent="0.2">
      <c r="A35607">
        <v>89428</v>
      </c>
    </row>
    <row r="35608" spans="1:4" x14ac:dyDescent="0.2">
      <c r="A35608">
        <v>89428</v>
      </c>
      <c r="B35608" t="s">
        <v>6064</v>
      </c>
      <c r="C35608">
        <v>88267</v>
      </c>
      <c r="D35608">
        <v>9.06E-2</v>
      </c>
    </row>
    <row r="35609" spans="1:4" x14ac:dyDescent="0.2">
      <c r="A35609">
        <v>89428</v>
      </c>
      <c r="B35609" t="s">
        <v>6064</v>
      </c>
      <c r="C35609">
        <v>88248</v>
      </c>
      <c r="D35609">
        <v>9.06E-2</v>
      </c>
    </row>
    <row r="35610" spans="1:4" x14ac:dyDescent="0.2">
      <c r="A35610">
        <v>89428</v>
      </c>
      <c r="B35610" t="s">
        <v>80</v>
      </c>
      <c r="C35610">
        <v>38383</v>
      </c>
      <c r="D35610">
        <v>3.0200000000000001E-2</v>
      </c>
    </row>
    <row r="35611" spans="1:4" x14ac:dyDescent="0.2">
      <c r="A35611">
        <v>89428</v>
      </c>
      <c r="B35611" t="s">
        <v>80</v>
      </c>
      <c r="C35611">
        <v>20083</v>
      </c>
      <c r="D35611">
        <v>8.0000000000000002E-3</v>
      </c>
    </row>
    <row r="35612" spans="1:4" x14ac:dyDescent="0.2">
      <c r="A35612">
        <v>89428</v>
      </c>
      <c r="B35612" t="s">
        <v>80</v>
      </c>
      <c r="C35612">
        <v>9906</v>
      </c>
      <c r="D35612">
        <v>1</v>
      </c>
    </row>
    <row r="35613" spans="1:4" x14ac:dyDescent="0.2">
      <c r="A35613">
        <v>89428</v>
      </c>
      <c r="B35613" t="s">
        <v>80</v>
      </c>
      <c r="C35613">
        <v>122</v>
      </c>
      <c r="D35613">
        <v>7.1000000000000004E-3</v>
      </c>
    </row>
    <row r="35614" spans="1:4" x14ac:dyDescent="0.2">
      <c r="A35614">
        <v>89382</v>
      </c>
    </row>
    <row r="35615" spans="1:4" x14ac:dyDescent="0.2">
      <c r="A35615">
        <v>89382</v>
      </c>
      <c r="B35615" t="s">
        <v>6064</v>
      </c>
      <c r="C35615">
        <v>88267</v>
      </c>
      <c r="D35615">
        <v>0.1013</v>
      </c>
    </row>
    <row r="35616" spans="1:4" x14ac:dyDescent="0.2">
      <c r="A35616">
        <v>89382</v>
      </c>
      <c r="B35616" t="s">
        <v>6064</v>
      </c>
      <c r="C35616">
        <v>88248</v>
      </c>
      <c r="D35616">
        <v>0.1013</v>
      </c>
    </row>
    <row r="35617" spans="1:4" x14ac:dyDescent="0.2">
      <c r="A35617">
        <v>89382</v>
      </c>
      <c r="B35617" t="s">
        <v>80</v>
      </c>
      <c r="C35617">
        <v>38383</v>
      </c>
      <c r="D35617">
        <v>3.3799999999999997E-2</v>
      </c>
    </row>
    <row r="35618" spans="1:4" x14ac:dyDescent="0.2">
      <c r="A35618">
        <v>89382</v>
      </c>
      <c r="B35618" t="s">
        <v>80</v>
      </c>
      <c r="C35618">
        <v>20083</v>
      </c>
      <c r="D35618">
        <v>8.0000000000000002E-3</v>
      </c>
    </row>
    <row r="35619" spans="1:4" x14ac:dyDescent="0.2">
      <c r="A35619">
        <v>89382</v>
      </c>
      <c r="B35619" t="s">
        <v>80</v>
      </c>
      <c r="C35619">
        <v>9906</v>
      </c>
      <c r="D35619">
        <v>1</v>
      </c>
    </row>
    <row r="35620" spans="1:4" x14ac:dyDescent="0.2">
      <c r="A35620">
        <v>89382</v>
      </c>
      <c r="B35620" t="s">
        <v>80</v>
      </c>
      <c r="C35620">
        <v>122</v>
      </c>
      <c r="D35620">
        <v>7.1000000000000004E-3</v>
      </c>
    </row>
    <row r="35621" spans="1:4" x14ac:dyDescent="0.2">
      <c r="A35621">
        <v>89552</v>
      </c>
    </row>
    <row r="35622" spans="1:4" x14ac:dyDescent="0.2">
      <c r="A35622">
        <v>89552</v>
      </c>
      <c r="B35622" t="s">
        <v>6064</v>
      </c>
      <c r="C35622">
        <v>88267</v>
      </c>
      <c r="D35622">
        <v>5.7700000000000001E-2</v>
      </c>
    </row>
    <row r="35623" spans="1:4" x14ac:dyDescent="0.2">
      <c r="A35623">
        <v>89552</v>
      </c>
      <c r="B35623" t="s">
        <v>6064</v>
      </c>
      <c r="C35623">
        <v>88248</v>
      </c>
      <c r="D35623">
        <v>5.7700000000000001E-2</v>
      </c>
    </row>
    <row r="35624" spans="1:4" x14ac:dyDescent="0.2">
      <c r="A35624">
        <v>89552</v>
      </c>
      <c r="B35624" t="s">
        <v>80</v>
      </c>
      <c r="C35624">
        <v>38383</v>
      </c>
      <c r="D35624">
        <v>1.3100000000000001E-2</v>
      </c>
    </row>
    <row r="35625" spans="1:4" x14ac:dyDescent="0.2">
      <c r="A35625">
        <v>89552</v>
      </c>
      <c r="B35625" t="s">
        <v>80</v>
      </c>
      <c r="C35625">
        <v>20083</v>
      </c>
      <c r="D35625">
        <v>1.0999999999999999E-2</v>
      </c>
    </row>
    <row r="35626" spans="1:4" x14ac:dyDescent="0.2">
      <c r="A35626">
        <v>89552</v>
      </c>
      <c r="B35626" t="s">
        <v>80</v>
      </c>
      <c r="C35626">
        <v>9895</v>
      </c>
      <c r="D35626">
        <v>1</v>
      </c>
    </row>
    <row r="35627" spans="1:4" x14ac:dyDescent="0.2">
      <c r="A35627">
        <v>89552</v>
      </c>
      <c r="B35627" t="s">
        <v>80</v>
      </c>
      <c r="C35627">
        <v>122</v>
      </c>
      <c r="D35627">
        <v>9.4000000000000004E-3</v>
      </c>
    </row>
    <row r="35628" spans="1:4" x14ac:dyDescent="0.2">
      <c r="A35628">
        <v>89435</v>
      </c>
    </row>
    <row r="35629" spans="1:4" x14ac:dyDescent="0.2">
      <c r="A35629">
        <v>89435</v>
      </c>
      <c r="B35629" t="s">
        <v>6064</v>
      </c>
      <c r="C35629">
        <v>88267</v>
      </c>
      <c r="D35629">
        <v>0.1081</v>
      </c>
    </row>
    <row r="35630" spans="1:4" x14ac:dyDescent="0.2">
      <c r="A35630">
        <v>89435</v>
      </c>
      <c r="B35630" t="s">
        <v>6064</v>
      </c>
      <c r="C35630">
        <v>88248</v>
      </c>
      <c r="D35630">
        <v>0.1081</v>
      </c>
    </row>
    <row r="35631" spans="1:4" x14ac:dyDescent="0.2">
      <c r="A35631">
        <v>89435</v>
      </c>
      <c r="B35631" t="s">
        <v>80</v>
      </c>
      <c r="C35631">
        <v>38383</v>
      </c>
      <c r="D35631">
        <v>3.5999999999999997E-2</v>
      </c>
    </row>
    <row r="35632" spans="1:4" x14ac:dyDescent="0.2">
      <c r="A35632">
        <v>89435</v>
      </c>
      <c r="B35632" t="s">
        <v>80</v>
      </c>
      <c r="C35632">
        <v>20083</v>
      </c>
      <c r="D35632">
        <v>1.0999999999999999E-2</v>
      </c>
    </row>
    <row r="35633" spans="1:4" x14ac:dyDescent="0.2">
      <c r="A35633">
        <v>89435</v>
      </c>
      <c r="B35633" t="s">
        <v>80</v>
      </c>
      <c r="C35633">
        <v>9895</v>
      </c>
      <c r="D35633">
        <v>1</v>
      </c>
    </row>
    <row r="35634" spans="1:4" x14ac:dyDescent="0.2">
      <c r="A35634">
        <v>89435</v>
      </c>
      <c r="B35634" t="s">
        <v>80</v>
      </c>
      <c r="C35634">
        <v>122</v>
      </c>
      <c r="D35634">
        <v>9.4000000000000004E-3</v>
      </c>
    </row>
    <row r="35635" spans="1:4" x14ac:dyDescent="0.2">
      <c r="A35635">
        <v>89390</v>
      </c>
    </row>
    <row r="35636" spans="1:4" x14ac:dyDescent="0.2">
      <c r="A35636">
        <v>89390</v>
      </c>
      <c r="B35636" t="s">
        <v>6064</v>
      </c>
      <c r="C35636">
        <v>88267</v>
      </c>
      <c r="D35636">
        <v>0.1208</v>
      </c>
    </row>
    <row r="35637" spans="1:4" x14ac:dyDescent="0.2">
      <c r="A35637">
        <v>89390</v>
      </c>
      <c r="B35637" t="s">
        <v>6064</v>
      </c>
      <c r="C35637">
        <v>88248</v>
      </c>
      <c r="D35637">
        <v>0.1208</v>
      </c>
    </row>
    <row r="35638" spans="1:4" x14ac:dyDescent="0.2">
      <c r="A35638">
        <v>89390</v>
      </c>
      <c r="B35638" t="s">
        <v>80</v>
      </c>
      <c r="C35638">
        <v>38383</v>
      </c>
      <c r="D35638">
        <v>4.0300000000000002E-2</v>
      </c>
    </row>
    <row r="35639" spans="1:4" x14ac:dyDescent="0.2">
      <c r="A35639">
        <v>89390</v>
      </c>
      <c r="B35639" t="s">
        <v>80</v>
      </c>
      <c r="C35639">
        <v>20083</v>
      </c>
      <c r="D35639">
        <v>1.0999999999999999E-2</v>
      </c>
    </row>
    <row r="35640" spans="1:4" x14ac:dyDescent="0.2">
      <c r="A35640">
        <v>89390</v>
      </c>
      <c r="B35640" t="s">
        <v>80</v>
      </c>
      <c r="C35640">
        <v>9895</v>
      </c>
      <c r="D35640">
        <v>1</v>
      </c>
    </row>
    <row r="35641" spans="1:4" x14ac:dyDescent="0.2">
      <c r="A35641">
        <v>89390</v>
      </c>
      <c r="B35641" t="s">
        <v>80</v>
      </c>
      <c r="C35641">
        <v>122</v>
      </c>
      <c r="D35641">
        <v>9.4000000000000004E-3</v>
      </c>
    </row>
    <row r="35642" spans="1:4" x14ac:dyDescent="0.2">
      <c r="A35642">
        <v>89568</v>
      </c>
    </row>
    <row r="35643" spans="1:4" x14ac:dyDescent="0.2">
      <c r="A35643">
        <v>89568</v>
      </c>
      <c r="B35643" t="s">
        <v>6064</v>
      </c>
      <c r="C35643">
        <v>88267</v>
      </c>
      <c r="D35643">
        <v>6.9400000000000003E-2</v>
      </c>
    </row>
    <row r="35644" spans="1:4" x14ac:dyDescent="0.2">
      <c r="A35644">
        <v>89568</v>
      </c>
      <c r="B35644" t="s">
        <v>6064</v>
      </c>
      <c r="C35644">
        <v>88248</v>
      </c>
      <c r="D35644">
        <v>6.9400000000000003E-2</v>
      </c>
    </row>
    <row r="35645" spans="1:4" x14ac:dyDescent="0.2">
      <c r="A35645">
        <v>89568</v>
      </c>
      <c r="B35645" t="s">
        <v>80</v>
      </c>
      <c r="C35645">
        <v>38383</v>
      </c>
      <c r="D35645">
        <v>1.5699999999999999E-2</v>
      </c>
    </row>
    <row r="35646" spans="1:4" x14ac:dyDescent="0.2">
      <c r="A35646">
        <v>89568</v>
      </c>
      <c r="B35646" t="s">
        <v>80</v>
      </c>
      <c r="C35646">
        <v>20083</v>
      </c>
      <c r="D35646">
        <v>1.4E-2</v>
      </c>
    </row>
    <row r="35647" spans="1:4" x14ac:dyDescent="0.2">
      <c r="A35647">
        <v>89568</v>
      </c>
      <c r="B35647" t="s">
        <v>80</v>
      </c>
      <c r="C35647">
        <v>9894</v>
      </c>
      <c r="D35647">
        <v>1</v>
      </c>
    </row>
    <row r="35648" spans="1:4" x14ac:dyDescent="0.2">
      <c r="A35648">
        <v>89568</v>
      </c>
      <c r="B35648" t="s">
        <v>80</v>
      </c>
      <c r="C35648">
        <v>122</v>
      </c>
      <c r="D35648">
        <v>1.18E-2</v>
      </c>
    </row>
    <row r="35649" spans="1:4" x14ac:dyDescent="0.2">
      <c r="A35649">
        <v>103990</v>
      </c>
    </row>
    <row r="35650" spans="1:4" x14ac:dyDescent="0.2">
      <c r="A35650">
        <v>103990</v>
      </c>
      <c r="B35650" t="s">
        <v>6064</v>
      </c>
      <c r="C35650">
        <v>88267</v>
      </c>
      <c r="D35650">
        <v>0.128</v>
      </c>
    </row>
    <row r="35651" spans="1:4" x14ac:dyDescent="0.2">
      <c r="A35651">
        <v>103990</v>
      </c>
      <c r="B35651" t="s">
        <v>6064</v>
      </c>
      <c r="C35651">
        <v>88248</v>
      </c>
      <c r="D35651">
        <v>0.128</v>
      </c>
    </row>
    <row r="35652" spans="1:4" x14ac:dyDescent="0.2">
      <c r="A35652">
        <v>103990</v>
      </c>
      <c r="B35652" t="s">
        <v>80</v>
      </c>
      <c r="C35652">
        <v>38383</v>
      </c>
      <c r="D35652">
        <v>4.2700000000000002E-2</v>
      </c>
    </row>
    <row r="35653" spans="1:4" x14ac:dyDescent="0.2">
      <c r="A35653">
        <v>103990</v>
      </c>
      <c r="B35653" t="s">
        <v>80</v>
      </c>
      <c r="C35653">
        <v>20083</v>
      </c>
      <c r="D35653">
        <v>1.4E-2</v>
      </c>
    </row>
    <row r="35654" spans="1:4" x14ac:dyDescent="0.2">
      <c r="A35654">
        <v>103990</v>
      </c>
      <c r="B35654" t="s">
        <v>80</v>
      </c>
      <c r="C35654">
        <v>9894</v>
      </c>
      <c r="D35654">
        <v>1</v>
      </c>
    </row>
    <row r="35655" spans="1:4" x14ac:dyDescent="0.2">
      <c r="A35655">
        <v>103990</v>
      </c>
      <c r="B35655" t="s">
        <v>80</v>
      </c>
      <c r="C35655">
        <v>122</v>
      </c>
      <c r="D35655">
        <v>1.18E-2</v>
      </c>
    </row>
    <row r="35656" spans="1:4" x14ac:dyDescent="0.2">
      <c r="A35656">
        <v>89594</v>
      </c>
    </row>
    <row r="35657" spans="1:4" x14ac:dyDescent="0.2">
      <c r="A35657">
        <v>89594</v>
      </c>
      <c r="B35657" t="s">
        <v>6064</v>
      </c>
      <c r="C35657">
        <v>88267</v>
      </c>
      <c r="D35657">
        <v>8.4699999999999998E-2</v>
      </c>
    </row>
    <row r="35658" spans="1:4" x14ac:dyDescent="0.2">
      <c r="A35658">
        <v>89594</v>
      </c>
      <c r="B35658" t="s">
        <v>6064</v>
      </c>
      <c r="C35658">
        <v>88248</v>
      </c>
      <c r="D35658">
        <v>8.4699999999999998E-2</v>
      </c>
    </row>
    <row r="35659" spans="1:4" x14ac:dyDescent="0.2">
      <c r="A35659">
        <v>89594</v>
      </c>
      <c r="B35659" t="s">
        <v>80</v>
      </c>
      <c r="C35659">
        <v>38383</v>
      </c>
      <c r="D35659">
        <v>1.9E-2</v>
      </c>
    </row>
    <row r="35660" spans="1:4" x14ac:dyDescent="0.2">
      <c r="A35660">
        <v>89594</v>
      </c>
      <c r="B35660" t="s">
        <v>80</v>
      </c>
      <c r="C35660">
        <v>20083</v>
      </c>
      <c r="D35660">
        <v>2.1999999999999999E-2</v>
      </c>
    </row>
    <row r="35661" spans="1:4" x14ac:dyDescent="0.2">
      <c r="A35661">
        <v>89594</v>
      </c>
      <c r="B35661" t="s">
        <v>80</v>
      </c>
      <c r="C35661">
        <v>9897</v>
      </c>
      <c r="D35661">
        <v>1</v>
      </c>
    </row>
    <row r="35662" spans="1:4" x14ac:dyDescent="0.2">
      <c r="A35662">
        <v>89594</v>
      </c>
      <c r="B35662" t="s">
        <v>80</v>
      </c>
      <c r="C35662">
        <v>122</v>
      </c>
      <c r="D35662">
        <v>1.6500000000000001E-2</v>
      </c>
    </row>
    <row r="35663" spans="1:4" x14ac:dyDescent="0.2">
      <c r="A35663">
        <v>103997</v>
      </c>
    </row>
    <row r="35664" spans="1:4" x14ac:dyDescent="0.2">
      <c r="A35664">
        <v>103997</v>
      </c>
      <c r="B35664" t="s">
        <v>6064</v>
      </c>
      <c r="C35664">
        <v>88267</v>
      </c>
      <c r="D35664">
        <v>0.153</v>
      </c>
    </row>
    <row r="35665" spans="1:4" x14ac:dyDescent="0.2">
      <c r="A35665">
        <v>103997</v>
      </c>
      <c r="B35665" t="s">
        <v>6064</v>
      </c>
      <c r="C35665">
        <v>88248</v>
      </c>
      <c r="D35665">
        <v>0.153</v>
      </c>
    </row>
    <row r="35666" spans="1:4" x14ac:dyDescent="0.2">
      <c r="A35666">
        <v>103997</v>
      </c>
      <c r="B35666" t="s">
        <v>80</v>
      </c>
      <c r="C35666">
        <v>38383</v>
      </c>
      <c r="D35666">
        <v>5.0999999999999997E-2</v>
      </c>
    </row>
    <row r="35667" spans="1:4" x14ac:dyDescent="0.2">
      <c r="A35667">
        <v>103997</v>
      </c>
      <c r="B35667" t="s">
        <v>80</v>
      </c>
      <c r="C35667">
        <v>20083</v>
      </c>
      <c r="D35667">
        <v>2.1999999999999999E-2</v>
      </c>
    </row>
    <row r="35668" spans="1:4" x14ac:dyDescent="0.2">
      <c r="A35668">
        <v>103997</v>
      </c>
      <c r="B35668" t="s">
        <v>80</v>
      </c>
      <c r="C35668">
        <v>9897</v>
      </c>
      <c r="D35668">
        <v>1</v>
      </c>
    </row>
    <row r="35669" spans="1:4" x14ac:dyDescent="0.2">
      <c r="A35669">
        <v>103997</v>
      </c>
      <c r="B35669" t="s">
        <v>80</v>
      </c>
      <c r="C35669">
        <v>122</v>
      </c>
      <c r="D35669">
        <v>1.6500000000000001E-2</v>
      </c>
    </row>
    <row r="35670" spans="1:4" x14ac:dyDescent="0.2">
      <c r="A35670">
        <v>89609</v>
      </c>
    </row>
    <row r="35671" spans="1:4" x14ac:dyDescent="0.2">
      <c r="A35671">
        <v>89609</v>
      </c>
      <c r="B35671" t="s">
        <v>6064</v>
      </c>
      <c r="C35671">
        <v>88267</v>
      </c>
      <c r="D35671">
        <v>0.1</v>
      </c>
    </row>
    <row r="35672" spans="1:4" x14ac:dyDescent="0.2">
      <c r="A35672">
        <v>89609</v>
      </c>
      <c r="B35672" t="s">
        <v>6064</v>
      </c>
      <c r="C35672">
        <v>88248</v>
      </c>
      <c r="D35672">
        <v>0.1</v>
      </c>
    </row>
    <row r="35673" spans="1:4" x14ac:dyDescent="0.2">
      <c r="A35673">
        <v>89609</v>
      </c>
      <c r="B35673" t="s">
        <v>80</v>
      </c>
      <c r="C35673">
        <v>38383</v>
      </c>
      <c r="D35673">
        <v>2.2200000000000001E-2</v>
      </c>
    </row>
    <row r="35674" spans="1:4" x14ac:dyDescent="0.2">
      <c r="A35674">
        <v>89609</v>
      </c>
      <c r="B35674" t="s">
        <v>80</v>
      </c>
      <c r="C35674">
        <v>20083</v>
      </c>
      <c r="D35674">
        <v>0.03</v>
      </c>
    </row>
    <row r="35675" spans="1:4" x14ac:dyDescent="0.2">
      <c r="A35675">
        <v>89609</v>
      </c>
      <c r="B35675" t="s">
        <v>80</v>
      </c>
      <c r="C35675">
        <v>9910</v>
      </c>
      <c r="D35675">
        <v>1</v>
      </c>
    </row>
    <row r="35676" spans="1:4" x14ac:dyDescent="0.2">
      <c r="A35676">
        <v>89609</v>
      </c>
      <c r="B35676" t="s">
        <v>80</v>
      </c>
      <c r="C35676">
        <v>122</v>
      </c>
      <c r="D35676">
        <v>2.12E-2</v>
      </c>
    </row>
    <row r="35677" spans="1:4" x14ac:dyDescent="0.2">
      <c r="A35677">
        <v>89612</v>
      </c>
    </row>
    <row r="35678" spans="1:4" x14ac:dyDescent="0.2">
      <c r="A35678">
        <v>89612</v>
      </c>
      <c r="B35678" t="s">
        <v>6064</v>
      </c>
      <c r="C35678">
        <v>88267</v>
      </c>
      <c r="D35678">
        <v>0.12239999999999999</v>
      </c>
    </row>
    <row r="35679" spans="1:4" x14ac:dyDescent="0.2">
      <c r="A35679">
        <v>89612</v>
      </c>
      <c r="B35679" t="s">
        <v>6064</v>
      </c>
      <c r="C35679">
        <v>88248</v>
      </c>
      <c r="D35679">
        <v>0.12239999999999999</v>
      </c>
    </row>
    <row r="35680" spans="1:4" x14ac:dyDescent="0.2">
      <c r="A35680">
        <v>89612</v>
      </c>
      <c r="B35680" t="s">
        <v>80</v>
      </c>
      <c r="C35680">
        <v>38383</v>
      </c>
      <c r="D35680">
        <v>2.75E-2</v>
      </c>
    </row>
    <row r="35681" spans="1:4" x14ac:dyDescent="0.2">
      <c r="A35681">
        <v>89612</v>
      </c>
      <c r="B35681" t="s">
        <v>80</v>
      </c>
      <c r="C35681">
        <v>20083</v>
      </c>
      <c r="D35681">
        <v>0.05</v>
      </c>
    </row>
    <row r="35682" spans="1:4" x14ac:dyDescent="0.2">
      <c r="A35682">
        <v>89612</v>
      </c>
      <c r="B35682" t="s">
        <v>80</v>
      </c>
      <c r="C35682">
        <v>9909</v>
      </c>
      <c r="D35682">
        <v>1</v>
      </c>
    </row>
    <row r="35683" spans="1:4" x14ac:dyDescent="0.2">
      <c r="A35683">
        <v>89612</v>
      </c>
      <c r="B35683" t="s">
        <v>80</v>
      </c>
      <c r="C35683">
        <v>122</v>
      </c>
      <c r="D35683">
        <v>2.5899999999999999E-2</v>
      </c>
    </row>
    <row r="35684" spans="1:4" x14ac:dyDescent="0.2">
      <c r="A35684">
        <v>89615</v>
      </c>
    </row>
    <row r="35685" spans="1:4" x14ac:dyDescent="0.2">
      <c r="A35685">
        <v>89615</v>
      </c>
      <c r="B35685" t="s">
        <v>6064</v>
      </c>
      <c r="C35685">
        <v>88267</v>
      </c>
      <c r="D35685">
        <v>0.13769999999999999</v>
      </c>
    </row>
    <row r="35686" spans="1:4" x14ac:dyDescent="0.2">
      <c r="A35686">
        <v>89615</v>
      </c>
      <c r="B35686" t="s">
        <v>6064</v>
      </c>
      <c r="C35686">
        <v>88248</v>
      </c>
      <c r="D35686">
        <v>0.13769999999999999</v>
      </c>
    </row>
    <row r="35687" spans="1:4" x14ac:dyDescent="0.2">
      <c r="A35687">
        <v>89615</v>
      </c>
      <c r="B35687" t="s">
        <v>80</v>
      </c>
      <c r="C35687">
        <v>38383</v>
      </c>
      <c r="D35687">
        <v>3.0700000000000002E-2</v>
      </c>
    </row>
    <row r="35688" spans="1:4" x14ac:dyDescent="0.2">
      <c r="A35688">
        <v>89615</v>
      </c>
      <c r="B35688" t="s">
        <v>80</v>
      </c>
      <c r="C35688">
        <v>20083</v>
      </c>
      <c r="D35688">
        <v>0.06</v>
      </c>
    </row>
    <row r="35689" spans="1:4" x14ac:dyDescent="0.2">
      <c r="A35689">
        <v>89615</v>
      </c>
      <c r="B35689" t="s">
        <v>80</v>
      </c>
      <c r="C35689">
        <v>9907</v>
      </c>
      <c r="D35689">
        <v>1</v>
      </c>
    </row>
    <row r="35690" spans="1:4" x14ac:dyDescent="0.2">
      <c r="A35690">
        <v>89615</v>
      </c>
      <c r="B35690" t="s">
        <v>80</v>
      </c>
      <c r="C35690">
        <v>122</v>
      </c>
      <c r="D35690">
        <v>3.5299999999999998E-2</v>
      </c>
    </row>
    <row r="35691" spans="1:4" x14ac:dyDescent="0.2">
      <c r="A35691">
        <v>89747</v>
      </c>
    </row>
    <row r="35692" spans="1:4" x14ac:dyDescent="0.2">
      <c r="A35692">
        <v>89747</v>
      </c>
      <c r="B35692" t="s">
        <v>6064</v>
      </c>
      <c r="C35692">
        <v>88267</v>
      </c>
      <c r="D35692">
        <v>8.3099999999999993E-2</v>
      </c>
    </row>
    <row r="35693" spans="1:4" x14ac:dyDescent="0.2">
      <c r="A35693">
        <v>89747</v>
      </c>
      <c r="B35693" t="s">
        <v>6064</v>
      </c>
      <c r="C35693">
        <v>88248</v>
      </c>
      <c r="D35693">
        <v>8.3099999999999993E-2</v>
      </c>
    </row>
    <row r="35694" spans="1:4" x14ac:dyDescent="0.2">
      <c r="A35694">
        <v>89747</v>
      </c>
      <c r="B35694" t="s">
        <v>80</v>
      </c>
      <c r="C35694">
        <v>37998</v>
      </c>
      <c r="D35694">
        <v>1</v>
      </c>
    </row>
    <row r="35695" spans="1:4" x14ac:dyDescent="0.2">
      <c r="A35695">
        <v>89747</v>
      </c>
      <c r="B35695" t="s">
        <v>80</v>
      </c>
      <c r="C35695">
        <v>21114</v>
      </c>
      <c r="D35695">
        <v>0.08</v>
      </c>
    </row>
    <row r="35696" spans="1:4" x14ac:dyDescent="0.2">
      <c r="A35696">
        <v>89656</v>
      </c>
    </row>
    <row r="35697" spans="1:4" x14ac:dyDescent="0.2">
      <c r="A35697">
        <v>89656</v>
      </c>
      <c r="B35697" t="s">
        <v>6064</v>
      </c>
      <c r="C35697">
        <v>88267</v>
      </c>
      <c r="D35697">
        <v>7.3499999999999996E-2</v>
      </c>
    </row>
    <row r="35698" spans="1:4" x14ac:dyDescent="0.2">
      <c r="A35698">
        <v>89656</v>
      </c>
      <c r="B35698" t="s">
        <v>6064</v>
      </c>
      <c r="C35698">
        <v>88248</v>
      </c>
      <c r="D35698">
        <v>7.3499999999999996E-2</v>
      </c>
    </row>
    <row r="35699" spans="1:4" x14ac:dyDescent="0.2">
      <c r="A35699">
        <v>89656</v>
      </c>
      <c r="B35699" t="s">
        <v>80</v>
      </c>
      <c r="C35699">
        <v>37997</v>
      </c>
      <c r="D35699">
        <v>1</v>
      </c>
    </row>
    <row r="35700" spans="1:4" x14ac:dyDescent="0.2">
      <c r="A35700">
        <v>89656</v>
      </c>
      <c r="B35700" t="s">
        <v>80</v>
      </c>
      <c r="C35700">
        <v>21114</v>
      </c>
      <c r="D35700">
        <v>5.33E-2</v>
      </c>
    </row>
    <row r="35701" spans="1:4" x14ac:dyDescent="0.2">
      <c r="A35701">
        <v>89663</v>
      </c>
    </row>
    <row r="35702" spans="1:4" x14ac:dyDescent="0.2">
      <c r="A35702">
        <v>89663</v>
      </c>
      <c r="B35702" t="s">
        <v>6064</v>
      </c>
      <c r="C35702">
        <v>88267</v>
      </c>
      <c r="D35702">
        <v>9.2999999999999999E-2</v>
      </c>
    </row>
    <row r="35703" spans="1:4" x14ac:dyDescent="0.2">
      <c r="A35703">
        <v>89663</v>
      </c>
      <c r="B35703" t="s">
        <v>6064</v>
      </c>
      <c r="C35703">
        <v>88248</v>
      </c>
      <c r="D35703">
        <v>9.2999999999999999E-2</v>
      </c>
    </row>
    <row r="35704" spans="1:4" x14ac:dyDescent="0.2">
      <c r="A35704">
        <v>89663</v>
      </c>
      <c r="B35704" t="s">
        <v>80</v>
      </c>
      <c r="C35704">
        <v>37998</v>
      </c>
      <c r="D35704">
        <v>1</v>
      </c>
    </row>
    <row r="35705" spans="1:4" x14ac:dyDescent="0.2">
      <c r="A35705">
        <v>89663</v>
      </c>
      <c r="B35705" t="s">
        <v>80</v>
      </c>
      <c r="C35705">
        <v>21114</v>
      </c>
      <c r="D35705">
        <v>0.08</v>
      </c>
    </row>
    <row r="35706" spans="1:4" x14ac:dyDescent="0.2">
      <c r="A35706">
        <v>89759</v>
      </c>
    </row>
    <row r="35707" spans="1:4" x14ac:dyDescent="0.2">
      <c r="A35707">
        <v>89759</v>
      </c>
      <c r="B35707" t="s">
        <v>6064</v>
      </c>
      <c r="C35707">
        <v>88267</v>
      </c>
      <c r="D35707">
        <v>9.06E-2</v>
      </c>
    </row>
    <row r="35708" spans="1:4" x14ac:dyDescent="0.2">
      <c r="A35708">
        <v>89759</v>
      </c>
      <c r="B35708" t="s">
        <v>6064</v>
      </c>
      <c r="C35708">
        <v>88248</v>
      </c>
      <c r="D35708">
        <v>9.06E-2</v>
      </c>
    </row>
    <row r="35709" spans="1:4" x14ac:dyDescent="0.2">
      <c r="A35709">
        <v>89759</v>
      </c>
      <c r="B35709" t="s">
        <v>80</v>
      </c>
      <c r="C35709">
        <v>38002</v>
      </c>
      <c r="D35709">
        <v>1</v>
      </c>
    </row>
    <row r="35710" spans="1:4" x14ac:dyDescent="0.2">
      <c r="A35710">
        <v>89759</v>
      </c>
      <c r="B35710" t="s">
        <v>80</v>
      </c>
      <c r="C35710">
        <v>21114</v>
      </c>
      <c r="D35710">
        <v>9.3299999999999994E-2</v>
      </c>
    </row>
    <row r="35711" spans="1:4" x14ac:dyDescent="0.2">
      <c r="A35711">
        <v>89832</v>
      </c>
    </row>
    <row r="35712" spans="1:4" x14ac:dyDescent="0.2">
      <c r="A35712">
        <v>89832</v>
      </c>
      <c r="B35712" t="s">
        <v>6064</v>
      </c>
      <c r="C35712">
        <v>88267</v>
      </c>
      <c r="D35712">
        <v>0.1081</v>
      </c>
    </row>
    <row r="35713" spans="1:4" x14ac:dyDescent="0.2">
      <c r="A35713">
        <v>89832</v>
      </c>
      <c r="B35713" t="s">
        <v>6064</v>
      </c>
      <c r="C35713">
        <v>88248</v>
      </c>
      <c r="D35713">
        <v>0.1081</v>
      </c>
    </row>
    <row r="35714" spans="1:4" x14ac:dyDescent="0.2">
      <c r="A35714">
        <v>89832</v>
      </c>
      <c r="B35714" t="s">
        <v>80</v>
      </c>
      <c r="C35714">
        <v>38004</v>
      </c>
      <c r="D35714">
        <v>1</v>
      </c>
    </row>
    <row r="35715" spans="1:4" x14ac:dyDescent="0.2">
      <c r="A35715">
        <v>89832</v>
      </c>
      <c r="B35715" t="s">
        <v>80</v>
      </c>
      <c r="C35715">
        <v>21114</v>
      </c>
      <c r="D35715">
        <v>0.12</v>
      </c>
    </row>
    <row r="35716" spans="1:4" x14ac:dyDescent="0.2">
      <c r="A35716">
        <v>89666</v>
      </c>
    </row>
    <row r="35717" spans="1:4" x14ac:dyDescent="0.2">
      <c r="A35717">
        <v>89666</v>
      </c>
      <c r="B35717" t="s">
        <v>6064</v>
      </c>
      <c r="C35717">
        <v>88267</v>
      </c>
      <c r="D35717">
        <v>8.3299999999999999E-2</v>
      </c>
    </row>
    <row r="35718" spans="1:4" x14ac:dyDescent="0.2">
      <c r="A35718">
        <v>89666</v>
      </c>
      <c r="B35718" t="s">
        <v>6064</v>
      </c>
      <c r="C35718">
        <v>88248</v>
      </c>
      <c r="D35718">
        <v>8.3299999999999999E-2</v>
      </c>
    </row>
    <row r="35719" spans="1:4" x14ac:dyDescent="0.2">
      <c r="A35719">
        <v>89666</v>
      </c>
      <c r="B35719" t="s">
        <v>80</v>
      </c>
      <c r="C35719">
        <v>38001</v>
      </c>
      <c r="D35719">
        <v>1</v>
      </c>
    </row>
    <row r="35720" spans="1:4" x14ac:dyDescent="0.2">
      <c r="A35720">
        <v>89666</v>
      </c>
      <c r="B35720" t="s">
        <v>80</v>
      </c>
      <c r="C35720">
        <v>21114</v>
      </c>
      <c r="D35720">
        <v>6.6699999999999995E-2</v>
      </c>
    </row>
    <row r="35721" spans="1:4" x14ac:dyDescent="0.2">
      <c r="A35721">
        <v>89678</v>
      </c>
    </row>
    <row r="35722" spans="1:4" x14ac:dyDescent="0.2">
      <c r="A35722">
        <v>89678</v>
      </c>
      <c r="B35722" t="s">
        <v>6064</v>
      </c>
      <c r="C35722">
        <v>88267</v>
      </c>
      <c r="D35722">
        <v>0.1014</v>
      </c>
    </row>
    <row r="35723" spans="1:4" x14ac:dyDescent="0.2">
      <c r="A35723">
        <v>89678</v>
      </c>
      <c r="B35723" t="s">
        <v>6064</v>
      </c>
      <c r="C35723">
        <v>88248</v>
      </c>
      <c r="D35723">
        <v>0.1014</v>
      </c>
    </row>
    <row r="35724" spans="1:4" x14ac:dyDescent="0.2">
      <c r="A35724">
        <v>89678</v>
      </c>
      <c r="B35724" t="s">
        <v>80</v>
      </c>
      <c r="C35724">
        <v>38002</v>
      </c>
      <c r="D35724">
        <v>1</v>
      </c>
    </row>
    <row r="35725" spans="1:4" x14ac:dyDescent="0.2">
      <c r="A35725">
        <v>89678</v>
      </c>
      <c r="B35725" t="s">
        <v>80</v>
      </c>
      <c r="C35725">
        <v>21114</v>
      </c>
      <c r="D35725">
        <v>9.3299999999999994E-2</v>
      </c>
    </row>
    <row r="35726" spans="1:4" x14ac:dyDescent="0.2">
      <c r="A35726">
        <v>89764</v>
      </c>
    </row>
    <row r="35727" spans="1:4" x14ac:dyDescent="0.2">
      <c r="A35727">
        <v>89764</v>
      </c>
      <c r="B35727" t="s">
        <v>6064</v>
      </c>
      <c r="C35727">
        <v>88267</v>
      </c>
      <c r="D35727">
        <v>0.10680000000000001</v>
      </c>
    </row>
    <row r="35728" spans="1:4" x14ac:dyDescent="0.2">
      <c r="A35728">
        <v>89764</v>
      </c>
      <c r="B35728" t="s">
        <v>6064</v>
      </c>
      <c r="C35728">
        <v>88248</v>
      </c>
      <c r="D35728">
        <v>0.10680000000000001</v>
      </c>
    </row>
    <row r="35729" spans="1:4" x14ac:dyDescent="0.2">
      <c r="A35729">
        <v>89764</v>
      </c>
      <c r="B35729" t="s">
        <v>80</v>
      </c>
      <c r="C35729">
        <v>38003</v>
      </c>
      <c r="D35729">
        <v>1</v>
      </c>
    </row>
    <row r="35730" spans="1:4" x14ac:dyDescent="0.2">
      <c r="A35730">
        <v>89764</v>
      </c>
      <c r="B35730" t="s">
        <v>80</v>
      </c>
      <c r="C35730">
        <v>21114</v>
      </c>
      <c r="D35730">
        <v>0.12</v>
      </c>
    </row>
    <row r="35731" spans="1:4" x14ac:dyDescent="0.2">
      <c r="A35731">
        <v>89689</v>
      </c>
    </row>
    <row r="35732" spans="1:4" x14ac:dyDescent="0.2">
      <c r="A35732">
        <v>89689</v>
      </c>
      <c r="B35732" t="s">
        <v>6064</v>
      </c>
      <c r="C35732">
        <v>88267</v>
      </c>
      <c r="D35732">
        <v>0.11940000000000001</v>
      </c>
    </row>
    <row r="35733" spans="1:4" x14ac:dyDescent="0.2">
      <c r="A35733">
        <v>89689</v>
      </c>
      <c r="B35733" t="s">
        <v>6064</v>
      </c>
      <c r="C35733">
        <v>88248</v>
      </c>
      <c r="D35733">
        <v>0.11940000000000001</v>
      </c>
    </row>
    <row r="35734" spans="1:4" x14ac:dyDescent="0.2">
      <c r="A35734">
        <v>89689</v>
      </c>
      <c r="B35734" t="s">
        <v>80</v>
      </c>
      <c r="C35734">
        <v>38003</v>
      </c>
      <c r="D35734">
        <v>1</v>
      </c>
    </row>
    <row r="35735" spans="1:4" x14ac:dyDescent="0.2">
      <c r="A35735">
        <v>89689</v>
      </c>
      <c r="B35735" t="s">
        <v>80</v>
      </c>
      <c r="C35735">
        <v>21114</v>
      </c>
      <c r="D35735">
        <v>0.12</v>
      </c>
    </row>
    <row r="35736" spans="1:4" x14ac:dyDescent="0.2">
      <c r="A35736">
        <v>89655</v>
      </c>
    </row>
    <row r="35737" spans="1:4" x14ac:dyDescent="0.2">
      <c r="A35737">
        <v>89655</v>
      </c>
      <c r="B35737" t="s">
        <v>6064</v>
      </c>
      <c r="C35737">
        <v>88267</v>
      </c>
      <c r="D35737">
        <v>7.3499999999999996E-2</v>
      </c>
    </row>
    <row r="35738" spans="1:4" x14ac:dyDescent="0.2">
      <c r="A35738">
        <v>89655</v>
      </c>
      <c r="B35738" t="s">
        <v>6064</v>
      </c>
      <c r="C35738">
        <v>88248</v>
      </c>
      <c r="D35738">
        <v>7.3499999999999996E-2</v>
      </c>
    </row>
    <row r="35739" spans="1:4" x14ac:dyDescent="0.2">
      <c r="A35739">
        <v>89655</v>
      </c>
      <c r="B35739" t="s">
        <v>80</v>
      </c>
      <c r="C35739">
        <v>38005</v>
      </c>
      <c r="D35739">
        <v>1</v>
      </c>
    </row>
    <row r="35740" spans="1:4" x14ac:dyDescent="0.2">
      <c r="A35740">
        <v>89655</v>
      </c>
      <c r="B35740" t="s">
        <v>80</v>
      </c>
      <c r="C35740">
        <v>21114</v>
      </c>
      <c r="D35740">
        <v>5.33E-2</v>
      </c>
    </row>
    <row r="35741" spans="1:4" x14ac:dyDescent="0.2">
      <c r="A35741">
        <v>89662</v>
      </c>
    </row>
    <row r="35742" spans="1:4" x14ac:dyDescent="0.2">
      <c r="A35742">
        <v>89662</v>
      </c>
      <c r="B35742" t="s">
        <v>6064</v>
      </c>
      <c r="C35742">
        <v>88267</v>
      </c>
      <c r="D35742">
        <v>8.3299999999999999E-2</v>
      </c>
    </row>
    <row r="35743" spans="1:4" x14ac:dyDescent="0.2">
      <c r="A35743">
        <v>89662</v>
      </c>
      <c r="B35743" t="s">
        <v>6064</v>
      </c>
      <c r="C35743">
        <v>88248</v>
      </c>
      <c r="D35743">
        <v>8.3299999999999999E-2</v>
      </c>
    </row>
    <row r="35744" spans="1:4" x14ac:dyDescent="0.2">
      <c r="A35744">
        <v>89662</v>
      </c>
      <c r="B35744" t="s">
        <v>80</v>
      </c>
      <c r="C35744">
        <v>38006</v>
      </c>
      <c r="D35744">
        <v>1</v>
      </c>
    </row>
    <row r="35745" spans="1:4" x14ac:dyDescent="0.2">
      <c r="A35745">
        <v>89662</v>
      </c>
      <c r="B35745" t="s">
        <v>80</v>
      </c>
      <c r="C35745">
        <v>21114</v>
      </c>
      <c r="D35745">
        <v>6.6699999999999995E-2</v>
      </c>
    </row>
    <row r="35746" spans="1:4" x14ac:dyDescent="0.2">
      <c r="A35746">
        <v>89758</v>
      </c>
    </row>
    <row r="35747" spans="1:4" x14ac:dyDescent="0.2">
      <c r="A35747">
        <v>89758</v>
      </c>
      <c r="B35747" t="s">
        <v>6064</v>
      </c>
      <c r="C35747">
        <v>88267</v>
      </c>
      <c r="D35747">
        <v>9.4399999999999998E-2</v>
      </c>
    </row>
    <row r="35748" spans="1:4" x14ac:dyDescent="0.2">
      <c r="A35748">
        <v>89758</v>
      </c>
      <c r="B35748" t="s">
        <v>6064</v>
      </c>
      <c r="C35748">
        <v>88248</v>
      </c>
      <c r="D35748">
        <v>9.4399999999999998E-2</v>
      </c>
    </row>
    <row r="35749" spans="1:4" x14ac:dyDescent="0.2">
      <c r="A35749">
        <v>89758</v>
      </c>
      <c r="B35749" t="s">
        <v>80</v>
      </c>
      <c r="C35749">
        <v>38007</v>
      </c>
      <c r="D35749">
        <v>1</v>
      </c>
    </row>
    <row r="35750" spans="1:4" x14ac:dyDescent="0.2">
      <c r="A35750">
        <v>89758</v>
      </c>
      <c r="B35750" t="s">
        <v>80</v>
      </c>
      <c r="C35750">
        <v>21114</v>
      </c>
      <c r="D35750">
        <v>0.1067</v>
      </c>
    </row>
    <row r="35751" spans="1:4" x14ac:dyDescent="0.2">
      <c r="A35751">
        <v>89676</v>
      </c>
    </row>
    <row r="35752" spans="1:4" x14ac:dyDescent="0.2">
      <c r="A35752">
        <v>89676</v>
      </c>
      <c r="B35752" t="s">
        <v>6064</v>
      </c>
      <c r="C35752">
        <v>88267</v>
      </c>
      <c r="D35752">
        <v>0.1055</v>
      </c>
    </row>
    <row r="35753" spans="1:4" x14ac:dyDescent="0.2">
      <c r="A35753">
        <v>89676</v>
      </c>
      <c r="B35753" t="s">
        <v>6064</v>
      </c>
      <c r="C35753">
        <v>88248</v>
      </c>
      <c r="D35753">
        <v>0.1055</v>
      </c>
    </row>
    <row r="35754" spans="1:4" x14ac:dyDescent="0.2">
      <c r="A35754">
        <v>89676</v>
      </c>
      <c r="B35754" t="s">
        <v>80</v>
      </c>
      <c r="C35754">
        <v>38007</v>
      </c>
      <c r="D35754">
        <v>1</v>
      </c>
    </row>
    <row r="35755" spans="1:4" x14ac:dyDescent="0.2">
      <c r="A35755">
        <v>89676</v>
      </c>
      <c r="B35755" t="s">
        <v>80</v>
      </c>
      <c r="C35755">
        <v>21114</v>
      </c>
      <c r="D35755">
        <v>9.3299999999999994E-2</v>
      </c>
    </row>
    <row r="35756" spans="1:4" x14ac:dyDescent="0.2">
      <c r="A35756">
        <v>89818</v>
      </c>
    </row>
    <row r="35757" spans="1:4" x14ac:dyDescent="0.2">
      <c r="A35757">
        <v>89818</v>
      </c>
      <c r="B35757" t="s">
        <v>6064</v>
      </c>
      <c r="C35757">
        <v>88267</v>
      </c>
      <c r="D35757">
        <v>0.06</v>
      </c>
    </row>
    <row r="35758" spans="1:4" x14ac:dyDescent="0.2">
      <c r="A35758">
        <v>89818</v>
      </c>
      <c r="B35758" t="s">
        <v>6064</v>
      </c>
      <c r="C35758">
        <v>88248</v>
      </c>
      <c r="D35758">
        <v>0.06</v>
      </c>
    </row>
    <row r="35759" spans="1:4" x14ac:dyDescent="0.2">
      <c r="A35759">
        <v>89818</v>
      </c>
      <c r="B35759" t="s">
        <v>80</v>
      </c>
      <c r="C35759">
        <v>38008</v>
      </c>
      <c r="D35759">
        <v>1</v>
      </c>
    </row>
    <row r="35760" spans="1:4" x14ac:dyDescent="0.2">
      <c r="A35760">
        <v>89818</v>
      </c>
      <c r="B35760" t="s">
        <v>80</v>
      </c>
      <c r="C35760">
        <v>21114</v>
      </c>
      <c r="D35760">
        <v>0.1333</v>
      </c>
    </row>
    <row r="35761" spans="1:4" x14ac:dyDescent="0.2">
      <c r="A35761">
        <v>89763</v>
      </c>
    </row>
    <row r="35762" spans="1:4" x14ac:dyDescent="0.2">
      <c r="A35762">
        <v>89763</v>
      </c>
      <c r="B35762" t="s">
        <v>6064</v>
      </c>
      <c r="C35762">
        <v>88267</v>
      </c>
      <c r="D35762">
        <v>0.1118</v>
      </c>
    </row>
    <row r="35763" spans="1:4" x14ac:dyDescent="0.2">
      <c r="A35763">
        <v>89763</v>
      </c>
      <c r="B35763" t="s">
        <v>6064</v>
      </c>
      <c r="C35763">
        <v>88248</v>
      </c>
      <c r="D35763">
        <v>0.1118</v>
      </c>
    </row>
    <row r="35764" spans="1:4" x14ac:dyDescent="0.2">
      <c r="A35764">
        <v>89763</v>
      </c>
      <c r="B35764" t="s">
        <v>80</v>
      </c>
      <c r="C35764">
        <v>38008</v>
      </c>
      <c r="D35764">
        <v>1</v>
      </c>
    </row>
    <row r="35765" spans="1:4" x14ac:dyDescent="0.2">
      <c r="A35765">
        <v>89763</v>
      </c>
      <c r="B35765" t="s">
        <v>80</v>
      </c>
      <c r="C35765">
        <v>21114</v>
      </c>
      <c r="D35765">
        <v>0.1333</v>
      </c>
    </row>
    <row r="35766" spans="1:4" x14ac:dyDescent="0.2">
      <c r="A35766">
        <v>89686</v>
      </c>
    </row>
    <row r="35767" spans="1:4" x14ac:dyDescent="0.2">
      <c r="A35767">
        <v>89686</v>
      </c>
      <c r="B35767" t="s">
        <v>6064</v>
      </c>
      <c r="C35767">
        <v>88267</v>
      </c>
      <c r="D35767">
        <v>0.125</v>
      </c>
    </row>
    <row r="35768" spans="1:4" x14ac:dyDescent="0.2">
      <c r="A35768">
        <v>89686</v>
      </c>
      <c r="B35768" t="s">
        <v>6064</v>
      </c>
      <c r="C35768">
        <v>88248</v>
      </c>
      <c r="D35768">
        <v>0.125</v>
      </c>
    </row>
    <row r="35769" spans="1:4" x14ac:dyDescent="0.2">
      <c r="A35769">
        <v>89686</v>
      </c>
      <c r="B35769" t="s">
        <v>80</v>
      </c>
      <c r="C35769">
        <v>38008</v>
      </c>
      <c r="D35769">
        <v>1</v>
      </c>
    </row>
    <row r="35770" spans="1:4" x14ac:dyDescent="0.2">
      <c r="A35770">
        <v>89686</v>
      </c>
      <c r="B35770" t="s">
        <v>80</v>
      </c>
      <c r="C35770">
        <v>21114</v>
      </c>
      <c r="D35770">
        <v>0.1333</v>
      </c>
    </row>
    <row r="35771" spans="1:4" x14ac:dyDescent="0.2">
      <c r="A35771">
        <v>104029</v>
      </c>
    </row>
    <row r="35772" spans="1:4" x14ac:dyDescent="0.2">
      <c r="A35772">
        <v>104029</v>
      </c>
      <c r="B35772" t="s">
        <v>6064</v>
      </c>
      <c r="C35772">
        <v>88267</v>
      </c>
      <c r="D35772">
        <v>0.12429999999999999</v>
      </c>
    </row>
    <row r="35773" spans="1:4" x14ac:dyDescent="0.2">
      <c r="A35773">
        <v>104029</v>
      </c>
      <c r="B35773" t="s">
        <v>6064</v>
      </c>
      <c r="C35773">
        <v>88248</v>
      </c>
      <c r="D35773">
        <v>0.12429999999999999</v>
      </c>
    </row>
    <row r="35774" spans="1:4" x14ac:dyDescent="0.2">
      <c r="A35774">
        <v>104029</v>
      </c>
      <c r="B35774" t="s">
        <v>80</v>
      </c>
      <c r="C35774">
        <v>38009</v>
      </c>
      <c r="D35774">
        <v>1</v>
      </c>
    </row>
    <row r="35775" spans="1:4" x14ac:dyDescent="0.2">
      <c r="A35775">
        <v>104029</v>
      </c>
      <c r="B35775" t="s">
        <v>80</v>
      </c>
      <c r="C35775">
        <v>21114</v>
      </c>
      <c r="D35775">
        <v>0.1467</v>
      </c>
    </row>
    <row r="35776" spans="1:4" x14ac:dyDescent="0.2">
      <c r="A35776">
        <v>89831</v>
      </c>
    </row>
    <row r="35777" spans="1:4" x14ac:dyDescent="0.2">
      <c r="A35777">
        <v>89831</v>
      </c>
      <c r="B35777" t="s">
        <v>6064</v>
      </c>
      <c r="C35777">
        <v>88267</v>
      </c>
      <c r="D35777">
        <v>6.7699999999999996E-2</v>
      </c>
    </row>
    <row r="35778" spans="1:4" x14ac:dyDescent="0.2">
      <c r="A35778">
        <v>89831</v>
      </c>
      <c r="B35778" t="s">
        <v>6064</v>
      </c>
      <c r="C35778">
        <v>88248</v>
      </c>
      <c r="D35778">
        <v>6.7699999999999996E-2</v>
      </c>
    </row>
    <row r="35779" spans="1:4" x14ac:dyDescent="0.2">
      <c r="A35779">
        <v>89831</v>
      </c>
      <c r="B35779" t="s">
        <v>80</v>
      </c>
      <c r="C35779">
        <v>38009</v>
      </c>
      <c r="D35779">
        <v>1</v>
      </c>
    </row>
    <row r="35780" spans="1:4" x14ac:dyDescent="0.2">
      <c r="A35780">
        <v>89831</v>
      </c>
      <c r="B35780" t="s">
        <v>80</v>
      </c>
      <c r="C35780">
        <v>21114</v>
      </c>
      <c r="D35780">
        <v>0.1467</v>
      </c>
    </row>
    <row r="35781" spans="1:4" x14ac:dyDescent="0.2">
      <c r="A35781">
        <v>89668</v>
      </c>
    </row>
    <row r="35782" spans="1:4" x14ac:dyDescent="0.2">
      <c r="A35782">
        <v>89668</v>
      </c>
      <c r="B35782" t="s">
        <v>6064</v>
      </c>
      <c r="C35782">
        <v>88267</v>
      </c>
      <c r="D35782">
        <v>9.0200000000000002E-2</v>
      </c>
    </row>
    <row r="35783" spans="1:4" x14ac:dyDescent="0.2">
      <c r="A35783">
        <v>89668</v>
      </c>
      <c r="B35783" t="s">
        <v>6064</v>
      </c>
      <c r="C35783">
        <v>88248</v>
      </c>
      <c r="D35783">
        <v>9.0200000000000002E-2</v>
      </c>
    </row>
    <row r="35784" spans="1:4" x14ac:dyDescent="0.2">
      <c r="A35784">
        <v>89668</v>
      </c>
      <c r="B35784" t="s">
        <v>80</v>
      </c>
      <c r="C35784">
        <v>38428</v>
      </c>
      <c r="D35784">
        <v>1</v>
      </c>
    </row>
    <row r="35785" spans="1:4" x14ac:dyDescent="0.2">
      <c r="A35785">
        <v>89668</v>
      </c>
      <c r="B35785" t="s">
        <v>80</v>
      </c>
      <c r="C35785">
        <v>21114</v>
      </c>
      <c r="D35785">
        <v>0.08</v>
      </c>
    </row>
    <row r="35786" spans="1:4" x14ac:dyDescent="0.2">
      <c r="A35786">
        <v>89639</v>
      </c>
    </row>
    <row r="35787" spans="1:4" x14ac:dyDescent="0.2">
      <c r="A35787">
        <v>89639</v>
      </c>
      <c r="B35787" t="s">
        <v>6064</v>
      </c>
      <c r="C35787">
        <v>88267</v>
      </c>
      <c r="D35787">
        <v>0.1103</v>
      </c>
    </row>
    <row r="35788" spans="1:4" x14ac:dyDescent="0.2">
      <c r="A35788">
        <v>89639</v>
      </c>
      <c r="B35788" t="s">
        <v>6064</v>
      </c>
      <c r="C35788">
        <v>88248</v>
      </c>
      <c r="D35788">
        <v>0.1103</v>
      </c>
    </row>
    <row r="35789" spans="1:4" x14ac:dyDescent="0.2">
      <c r="A35789">
        <v>89639</v>
      </c>
      <c r="B35789" t="s">
        <v>80</v>
      </c>
      <c r="C35789">
        <v>37971</v>
      </c>
      <c r="D35789">
        <v>1</v>
      </c>
    </row>
    <row r="35790" spans="1:4" x14ac:dyDescent="0.2">
      <c r="A35790">
        <v>89639</v>
      </c>
      <c r="B35790" t="s">
        <v>80</v>
      </c>
      <c r="C35790">
        <v>21114</v>
      </c>
      <c r="D35790">
        <v>5.33E-2</v>
      </c>
    </row>
    <row r="35791" spans="1:4" x14ac:dyDescent="0.2">
      <c r="A35791">
        <v>89721</v>
      </c>
    </row>
    <row r="35792" spans="1:4" x14ac:dyDescent="0.2">
      <c r="A35792">
        <v>89721</v>
      </c>
      <c r="B35792" t="s">
        <v>6064</v>
      </c>
      <c r="C35792">
        <v>88267</v>
      </c>
      <c r="D35792">
        <v>0.12470000000000001</v>
      </c>
    </row>
    <row r="35793" spans="1:4" x14ac:dyDescent="0.2">
      <c r="A35793">
        <v>89721</v>
      </c>
      <c r="B35793" t="s">
        <v>6064</v>
      </c>
      <c r="C35793">
        <v>88248</v>
      </c>
      <c r="D35793">
        <v>0.12470000000000001</v>
      </c>
    </row>
    <row r="35794" spans="1:4" x14ac:dyDescent="0.2">
      <c r="A35794">
        <v>89721</v>
      </c>
      <c r="B35794" t="s">
        <v>80</v>
      </c>
      <c r="C35794">
        <v>37972</v>
      </c>
      <c r="D35794">
        <v>1</v>
      </c>
    </row>
    <row r="35795" spans="1:4" x14ac:dyDescent="0.2">
      <c r="A35795">
        <v>89721</v>
      </c>
      <c r="B35795" t="s">
        <v>80</v>
      </c>
      <c r="C35795">
        <v>21114</v>
      </c>
      <c r="D35795">
        <v>0.08</v>
      </c>
    </row>
    <row r="35796" spans="1:4" x14ac:dyDescent="0.2">
      <c r="A35796">
        <v>89643</v>
      </c>
    </row>
    <row r="35797" spans="1:4" x14ac:dyDescent="0.2">
      <c r="A35797">
        <v>89643</v>
      </c>
      <c r="B35797" t="s">
        <v>6064</v>
      </c>
      <c r="C35797">
        <v>88267</v>
      </c>
      <c r="D35797">
        <v>0.13950000000000001</v>
      </c>
    </row>
    <row r="35798" spans="1:4" x14ac:dyDescent="0.2">
      <c r="A35798">
        <v>89643</v>
      </c>
      <c r="B35798" t="s">
        <v>6064</v>
      </c>
      <c r="C35798">
        <v>88248</v>
      </c>
      <c r="D35798">
        <v>0.13950000000000001</v>
      </c>
    </row>
    <row r="35799" spans="1:4" x14ac:dyDescent="0.2">
      <c r="A35799">
        <v>89643</v>
      </c>
      <c r="B35799" t="s">
        <v>80</v>
      </c>
      <c r="C35799">
        <v>37972</v>
      </c>
      <c r="D35799">
        <v>1</v>
      </c>
    </row>
    <row r="35800" spans="1:4" x14ac:dyDescent="0.2">
      <c r="A35800">
        <v>89643</v>
      </c>
      <c r="B35800" t="s">
        <v>80</v>
      </c>
      <c r="C35800">
        <v>21114</v>
      </c>
      <c r="D35800">
        <v>0.08</v>
      </c>
    </row>
    <row r="35801" spans="1:4" x14ac:dyDescent="0.2">
      <c r="A35801">
        <v>89727</v>
      </c>
    </row>
    <row r="35802" spans="1:4" x14ac:dyDescent="0.2">
      <c r="A35802">
        <v>89727</v>
      </c>
      <c r="B35802" t="s">
        <v>6064</v>
      </c>
      <c r="C35802">
        <v>88267</v>
      </c>
      <c r="D35802">
        <v>0.14710000000000001</v>
      </c>
    </row>
    <row r="35803" spans="1:4" x14ac:dyDescent="0.2">
      <c r="A35803">
        <v>89727</v>
      </c>
      <c r="B35803" t="s">
        <v>6064</v>
      </c>
      <c r="C35803">
        <v>88248</v>
      </c>
      <c r="D35803">
        <v>0.14710000000000001</v>
      </c>
    </row>
    <row r="35804" spans="1:4" x14ac:dyDescent="0.2">
      <c r="A35804">
        <v>89727</v>
      </c>
      <c r="B35804" t="s">
        <v>80</v>
      </c>
      <c r="C35804">
        <v>37973</v>
      </c>
      <c r="D35804">
        <v>1</v>
      </c>
    </row>
    <row r="35805" spans="1:4" x14ac:dyDescent="0.2">
      <c r="A35805">
        <v>89727</v>
      </c>
      <c r="B35805" t="s">
        <v>80</v>
      </c>
      <c r="C35805">
        <v>21114</v>
      </c>
      <c r="D35805">
        <v>0.1067</v>
      </c>
    </row>
    <row r="35806" spans="1:4" x14ac:dyDescent="0.2">
      <c r="A35806">
        <v>89648</v>
      </c>
    </row>
    <row r="35807" spans="1:4" x14ac:dyDescent="0.2">
      <c r="A35807">
        <v>89648</v>
      </c>
      <c r="B35807" t="s">
        <v>6064</v>
      </c>
      <c r="C35807">
        <v>88267</v>
      </c>
      <c r="D35807">
        <v>0.16450000000000001</v>
      </c>
    </row>
    <row r="35808" spans="1:4" x14ac:dyDescent="0.2">
      <c r="A35808">
        <v>89648</v>
      </c>
      <c r="B35808" t="s">
        <v>6064</v>
      </c>
      <c r="C35808">
        <v>88248</v>
      </c>
      <c r="D35808">
        <v>0.16450000000000001</v>
      </c>
    </row>
    <row r="35809" spans="1:4" x14ac:dyDescent="0.2">
      <c r="A35809">
        <v>89648</v>
      </c>
      <c r="B35809" t="s">
        <v>80</v>
      </c>
      <c r="C35809">
        <v>37973</v>
      </c>
      <c r="D35809">
        <v>1</v>
      </c>
    </row>
    <row r="35810" spans="1:4" x14ac:dyDescent="0.2">
      <c r="A35810">
        <v>89648</v>
      </c>
      <c r="B35810" t="s">
        <v>80</v>
      </c>
      <c r="C35810">
        <v>21114</v>
      </c>
      <c r="D35810">
        <v>0.1067</v>
      </c>
    </row>
    <row r="35811" spans="1:4" x14ac:dyDescent="0.2">
      <c r="A35811">
        <v>89749</v>
      </c>
    </row>
    <row r="35812" spans="1:4" x14ac:dyDescent="0.2">
      <c r="A35812">
        <v>89749</v>
      </c>
      <c r="B35812" t="s">
        <v>6064</v>
      </c>
      <c r="C35812">
        <v>88267</v>
      </c>
      <c r="D35812">
        <v>8.3099999999999993E-2</v>
      </c>
    </row>
    <row r="35813" spans="1:4" x14ac:dyDescent="0.2">
      <c r="A35813">
        <v>89749</v>
      </c>
      <c r="B35813" t="s">
        <v>6064</v>
      </c>
      <c r="C35813">
        <v>88248</v>
      </c>
      <c r="D35813">
        <v>8.3099999999999993E-2</v>
      </c>
    </row>
    <row r="35814" spans="1:4" x14ac:dyDescent="0.2">
      <c r="A35814">
        <v>89749</v>
      </c>
      <c r="B35814" t="s">
        <v>80</v>
      </c>
      <c r="C35814">
        <v>38000</v>
      </c>
      <c r="D35814">
        <v>1</v>
      </c>
    </row>
    <row r="35815" spans="1:4" x14ac:dyDescent="0.2">
      <c r="A35815">
        <v>89749</v>
      </c>
      <c r="B35815" t="s">
        <v>80</v>
      </c>
      <c r="C35815">
        <v>21114</v>
      </c>
      <c r="D35815">
        <v>0.08</v>
      </c>
    </row>
    <row r="35816" spans="1:4" x14ac:dyDescent="0.2">
      <c r="A35816">
        <v>89657</v>
      </c>
    </row>
    <row r="35817" spans="1:4" x14ac:dyDescent="0.2">
      <c r="A35817">
        <v>89657</v>
      </c>
      <c r="B35817" t="s">
        <v>6064</v>
      </c>
      <c r="C35817">
        <v>88267</v>
      </c>
      <c r="D35817">
        <v>7.3499999999999996E-2</v>
      </c>
    </row>
    <row r="35818" spans="1:4" x14ac:dyDescent="0.2">
      <c r="A35818">
        <v>89657</v>
      </c>
      <c r="B35818" t="s">
        <v>6064</v>
      </c>
      <c r="C35818">
        <v>88248</v>
      </c>
      <c r="D35818">
        <v>7.3499999999999996E-2</v>
      </c>
    </row>
    <row r="35819" spans="1:4" x14ac:dyDescent="0.2">
      <c r="A35819">
        <v>89657</v>
      </c>
      <c r="B35819" t="s">
        <v>80</v>
      </c>
      <c r="C35819">
        <v>37999</v>
      </c>
      <c r="D35819">
        <v>1</v>
      </c>
    </row>
    <row r="35820" spans="1:4" x14ac:dyDescent="0.2">
      <c r="A35820">
        <v>89657</v>
      </c>
      <c r="B35820" t="s">
        <v>80</v>
      </c>
      <c r="C35820">
        <v>21114</v>
      </c>
      <c r="D35820">
        <v>5.33E-2</v>
      </c>
    </row>
    <row r="35821" spans="1:4" x14ac:dyDescent="0.2">
      <c r="A35821">
        <v>89664</v>
      </c>
    </row>
    <row r="35822" spans="1:4" x14ac:dyDescent="0.2">
      <c r="A35822">
        <v>89664</v>
      </c>
      <c r="B35822" t="s">
        <v>6064</v>
      </c>
      <c r="C35822">
        <v>88267</v>
      </c>
      <c r="D35822">
        <v>9.2999999999999999E-2</v>
      </c>
    </row>
    <row r="35823" spans="1:4" x14ac:dyDescent="0.2">
      <c r="A35823">
        <v>89664</v>
      </c>
      <c r="B35823" t="s">
        <v>6064</v>
      </c>
      <c r="C35823">
        <v>88248</v>
      </c>
      <c r="D35823">
        <v>9.2999999999999999E-2</v>
      </c>
    </row>
    <row r="35824" spans="1:4" x14ac:dyDescent="0.2">
      <c r="A35824">
        <v>89664</v>
      </c>
      <c r="B35824" t="s">
        <v>80</v>
      </c>
      <c r="C35824">
        <v>38000</v>
      </c>
      <c r="D35824">
        <v>1</v>
      </c>
    </row>
    <row r="35825" spans="1:4" x14ac:dyDescent="0.2">
      <c r="A35825">
        <v>89664</v>
      </c>
      <c r="B35825" t="s">
        <v>80</v>
      </c>
      <c r="C35825">
        <v>21114</v>
      </c>
      <c r="D35825">
        <v>0.08</v>
      </c>
    </row>
    <row r="35826" spans="1:4" x14ac:dyDescent="0.2">
      <c r="A35826">
        <v>89638</v>
      </c>
    </row>
    <row r="35827" spans="1:4" x14ac:dyDescent="0.2">
      <c r="A35827">
        <v>89638</v>
      </c>
      <c r="B35827" t="s">
        <v>6064</v>
      </c>
      <c r="C35827">
        <v>88267</v>
      </c>
      <c r="D35827">
        <v>0.1103</v>
      </c>
    </row>
    <row r="35828" spans="1:4" x14ac:dyDescent="0.2">
      <c r="A35828">
        <v>89638</v>
      </c>
      <c r="B35828" t="s">
        <v>6064</v>
      </c>
      <c r="C35828">
        <v>88248</v>
      </c>
      <c r="D35828">
        <v>0.1103</v>
      </c>
    </row>
    <row r="35829" spans="1:4" x14ac:dyDescent="0.2">
      <c r="A35829">
        <v>89638</v>
      </c>
      <c r="B35829" t="s">
        <v>80</v>
      </c>
      <c r="C35829">
        <v>37963</v>
      </c>
      <c r="D35829">
        <v>1</v>
      </c>
    </row>
    <row r="35830" spans="1:4" x14ac:dyDescent="0.2">
      <c r="A35830">
        <v>89638</v>
      </c>
      <c r="B35830" t="s">
        <v>80</v>
      </c>
      <c r="C35830">
        <v>21114</v>
      </c>
      <c r="D35830">
        <v>5.33E-2</v>
      </c>
    </row>
    <row r="35831" spans="1:4" x14ac:dyDescent="0.2">
      <c r="A35831">
        <v>89720</v>
      </c>
    </row>
    <row r="35832" spans="1:4" x14ac:dyDescent="0.2">
      <c r="A35832">
        <v>89720</v>
      </c>
      <c r="B35832" t="s">
        <v>6064</v>
      </c>
      <c r="C35832">
        <v>88267</v>
      </c>
      <c r="D35832">
        <v>0.12470000000000001</v>
      </c>
    </row>
    <row r="35833" spans="1:4" x14ac:dyDescent="0.2">
      <c r="A35833">
        <v>89720</v>
      </c>
      <c r="B35833" t="s">
        <v>6064</v>
      </c>
      <c r="C35833">
        <v>88248</v>
      </c>
      <c r="D35833">
        <v>0.12470000000000001</v>
      </c>
    </row>
    <row r="35834" spans="1:4" x14ac:dyDescent="0.2">
      <c r="A35834">
        <v>89720</v>
      </c>
      <c r="B35834" t="s">
        <v>80</v>
      </c>
      <c r="C35834">
        <v>37964</v>
      </c>
      <c r="D35834">
        <v>1</v>
      </c>
    </row>
    <row r="35835" spans="1:4" x14ac:dyDescent="0.2">
      <c r="A35835">
        <v>89720</v>
      </c>
      <c r="B35835" t="s">
        <v>80</v>
      </c>
      <c r="C35835">
        <v>21114</v>
      </c>
      <c r="D35835">
        <v>0.08</v>
      </c>
    </row>
    <row r="35836" spans="1:4" x14ac:dyDescent="0.2">
      <c r="A35836">
        <v>89642</v>
      </c>
    </row>
    <row r="35837" spans="1:4" x14ac:dyDescent="0.2">
      <c r="A35837">
        <v>89642</v>
      </c>
      <c r="B35837" t="s">
        <v>6064</v>
      </c>
      <c r="C35837">
        <v>88267</v>
      </c>
      <c r="D35837">
        <v>0.13950000000000001</v>
      </c>
    </row>
    <row r="35838" spans="1:4" x14ac:dyDescent="0.2">
      <c r="A35838">
        <v>89642</v>
      </c>
      <c r="B35838" t="s">
        <v>6064</v>
      </c>
      <c r="C35838">
        <v>88248</v>
      </c>
      <c r="D35838">
        <v>0.13950000000000001</v>
      </c>
    </row>
    <row r="35839" spans="1:4" x14ac:dyDescent="0.2">
      <c r="A35839">
        <v>89642</v>
      </c>
      <c r="B35839" t="s">
        <v>80</v>
      </c>
      <c r="C35839">
        <v>37964</v>
      </c>
      <c r="D35839">
        <v>1</v>
      </c>
    </row>
    <row r="35840" spans="1:4" x14ac:dyDescent="0.2">
      <c r="A35840">
        <v>89642</v>
      </c>
      <c r="B35840" t="s">
        <v>80</v>
      </c>
      <c r="C35840">
        <v>21114</v>
      </c>
      <c r="D35840">
        <v>0.08</v>
      </c>
    </row>
    <row r="35841" spans="1:4" x14ac:dyDescent="0.2">
      <c r="A35841">
        <v>89725</v>
      </c>
    </row>
    <row r="35842" spans="1:4" x14ac:dyDescent="0.2">
      <c r="A35842">
        <v>89725</v>
      </c>
      <c r="B35842" t="s">
        <v>6064</v>
      </c>
      <c r="C35842">
        <v>88267</v>
      </c>
      <c r="D35842">
        <v>0.14710000000000001</v>
      </c>
    </row>
    <row r="35843" spans="1:4" x14ac:dyDescent="0.2">
      <c r="A35843">
        <v>89725</v>
      </c>
      <c r="B35843" t="s">
        <v>6064</v>
      </c>
      <c r="C35843">
        <v>88248</v>
      </c>
      <c r="D35843">
        <v>0.14710000000000001</v>
      </c>
    </row>
    <row r="35844" spans="1:4" x14ac:dyDescent="0.2">
      <c r="A35844">
        <v>89725</v>
      </c>
      <c r="B35844" t="s">
        <v>80</v>
      </c>
      <c r="C35844">
        <v>37965</v>
      </c>
      <c r="D35844">
        <v>1</v>
      </c>
    </row>
    <row r="35845" spans="1:4" x14ac:dyDescent="0.2">
      <c r="A35845">
        <v>89725</v>
      </c>
      <c r="B35845" t="s">
        <v>80</v>
      </c>
      <c r="C35845">
        <v>21114</v>
      </c>
      <c r="D35845">
        <v>0.1067</v>
      </c>
    </row>
    <row r="35846" spans="1:4" x14ac:dyDescent="0.2">
      <c r="A35846">
        <v>89647</v>
      </c>
    </row>
    <row r="35847" spans="1:4" x14ac:dyDescent="0.2">
      <c r="A35847">
        <v>89647</v>
      </c>
      <c r="B35847" t="s">
        <v>6064</v>
      </c>
      <c r="C35847">
        <v>88267</v>
      </c>
      <c r="D35847">
        <v>0.16450000000000001</v>
      </c>
    </row>
    <row r="35848" spans="1:4" x14ac:dyDescent="0.2">
      <c r="A35848">
        <v>89647</v>
      </c>
      <c r="B35848" t="s">
        <v>6064</v>
      </c>
      <c r="C35848">
        <v>88248</v>
      </c>
      <c r="D35848">
        <v>0.16450000000000001</v>
      </c>
    </row>
    <row r="35849" spans="1:4" x14ac:dyDescent="0.2">
      <c r="A35849">
        <v>89647</v>
      </c>
      <c r="B35849" t="s">
        <v>80</v>
      </c>
      <c r="C35849">
        <v>37965</v>
      </c>
      <c r="D35849">
        <v>1</v>
      </c>
    </row>
    <row r="35850" spans="1:4" x14ac:dyDescent="0.2">
      <c r="A35850">
        <v>89647</v>
      </c>
      <c r="B35850" t="s">
        <v>80</v>
      </c>
      <c r="C35850">
        <v>21114</v>
      </c>
      <c r="D35850">
        <v>0.1067</v>
      </c>
    </row>
    <row r="35851" spans="1:4" x14ac:dyDescent="0.2">
      <c r="A35851">
        <v>89780</v>
      </c>
    </row>
    <row r="35852" spans="1:4" x14ac:dyDescent="0.2">
      <c r="A35852">
        <v>89780</v>
      </c>
      <c r="B35852" t="s">
        <v>6064</v>
      </c>
      <c r="C35852">
        <v>88267</v>
      </c>
      <c r="D35852">
        <v>9.2899999999999996E-2</v>
      </c>
    </row>
    <row r="35853" spans="1:4" x14ac:dyDescent="0.2">
      <c r="A35853">
        <v>89780</v>
      </c>
      <c r="B35853" t="s">
        <v>6064</v>
      </c>
      <c r="C35853">
        <v>88248</v>
      </c>
      <c r="D35853">
        <v>9.2899999999999996E-2</v>
      </c>
    </row>
    <row r="35854" spans="1:4" x14ac:dyDescent="0.2">
      <c r="A35854">
        <v>89780</v>
      </c>
      <c r="B35854" t="s">
        <v>80</v>
      </c>
      <c r="C35854">
        <v>37966</v>
      </c>
      <c r="D35854">
        <v>1</v>
      </c>
    </row>
    <row r="35855" spans="1:4" x14ac:dyDescent="0.2">
      <c r="A35855">
        <v>89780</v>
      </c>
      <c r="B35855" t="s">
        <v>80</v>
      </c>
      <c r="C35855">
        <v>21114</v>
      </c>
      <c r="D35855">
        <v>0.1333</v>
      </c>
    </row>
    <row r="35856" spans="1:4" x14ac:dyDescent="0.2">
      <c r="A35856">
        <v>89734</v>
      </c>
    </row>
    <row r="35857" spans="1:4" x14ac:dyDescent="0.2">
      <c r="A35857">
        <v>89734</v>
      </c>
      <c r="B35857" t="s">
        <v>6064</v>
      </c>
      <c r="C35857">
        <v>88267</v>
      </c>
      <c r="D35857">
        <v>0.17330000000000001</v>
      </c>
    </row>
    <row r="35858" spans="1:4" x14ac:dyDescent="0.2">
      <c r="A35858">
        <v>89734</v>
      </c>
      <c r="B35858" t="s">
        <v>6064</v>
      </c>
      <c r="C35858">
        <v>88248</v>
      </c>
      <c r="D35858">
        <v>0.17330000000000001</v>
      </c>
    </row>
    <row r="35859" spans="1:4" x14ac:dyDescent="0.2">
      <c r="A35859">
        <v>89734</v>
      </c>
      <c r="B35859" t="s">
        <v>80</v>
      </c>
      <c r="C35859">
        <v>37966</v>
      </c>
      <c r="D35859">
        <v>1</v>
      </c>
    </row>
    <row r="35860" spans="1:4" x14ac:dyDescent="0.2">
      <c r="A35860">
        <v>89734</v>
      </c>
      <c r="B35860" t="s">
        <v>80</v>
      </c>
      <c r="C35860">
        <v>21114</v>
      </c>
      <c r="D35860">
        <v>0.1333</v>
      </c>
    </row>
    <row r="35861" spans="1:4" x14ac:dyDescent="0.2">
      <c r="A35861">
        <v>89650</v>
      </c>
    </row>
    <row r="35862" spans="1:4" x14ac:dyDescent="0.2">
      <c r="A35862">
        <v>89650</v>
      </c>
      <c r="B35862" t="s">
        <v>6064</v>
      </c>
      <c r="C35862">
        <v>88267</v>
      </c>
      <c r="D35862">
        <v>0.19370000000000001</v>
      </c>
    </row>
    <row r="35863" spans="1:4" x14ac:dyDescent="0.2">
      <c r="A35863">
        <v>89650</v>
      </c>
      <c r="B35863" t="s">
        <v>6064</v>
      </c>
      <c r="C35863">
        <v>88248</v>
      </c>
      <c r="D35863">
        <v>0.19370000000000001</v>
      </c>
    </row>
    <row r="35864" spans="1:4" x14ac:dyDescent="0.2">
      <c r="A35864">
        <v>89650</v>
      </c>
      <c r="B35864" t="s">
        <v>80</v>
      </c>
      <c r="C35864">
        <v>37966</v>
      </c>
      <c r="D35864">
        <v>1</v>
      </c>
    </row>
    <row r="35865" spans="1:4" x14ac:dyDescent="0.2">
      <c r="A35865">
        <v>89650</v>
      </c>
      <c r="B35865" t="s">
        <v>80</v>
      </c>
      <c r="C35865">
        <v>21114</v>
      </c>
      <c r="D35865">
        <v>0.1333</v>
      </c>
    </row>
    <row r="35866" spans="1:4" x14ac:dyDescent="0.2">
      <c r="A35866">
        <v>89787</v>
      </c>
    </row>
    <row r="35867" spans="1:4" x14ac:dyDescent="0.2">
      <c r="A35867">
        <v>89787</v>
      </c>
      <c r="B35867" t="s">
        <v>6064</v>
      </c>
      <c r="C35867">
        <v>88267</v>
      </c>
      <c r="D35867">
        <v>0.1094</v>
      </c>
    </row>
    <row r="35868" spans="1:4" x14ac:dyDescent="0.2">
      <c r="A35868">
        <v>89787</v>
      </c>
      <c r="B35868" t="s">
        <v>6064</v>
      </c>
      <c r="C35868">
        <v>88248</v>
      </c>
      <c r="D35868">
        <v>0.1094</v>
      </c>
    </row>
    <row r="35869" spans="1:4" x14ac:dyDescent="0.2">
      <c r="A35869">
        <v>89787</v>
      </c>
      <c r="B35869" t="s">
        <v>80</v>
      </c>
      <c r="C35869">
        <v>37967</v>
      </c>
      <c r="D35869">
        <v>1</v>
      </c>
    </row>
    <row r="35870" spans="1:4" x14ac:dyDescent="0.2">
      <c r="A35870">
        <v>89787</v>
      </c>
      <c r="B35870" t="s">
        <v>80</v>
      </c>
      <c r="C35870">
        <v>21114</v>
      </c>
      <c r="D35870">
        <v>0.16</v>
      </c>
    </row>
    <row r="35871" spans="1:4" x14ac:dyDescent="0.2">
      <c r="A35871">
        <v>104024</v>
      </c>
    </row>
    <row r="35872" spans="1:4" x14ac:dyDescent="0.2">
      <c r="A35872">
        <v>104024</v>
      </c>
      <c r="B35872" t="s">
        <v>6064</v>
      </c>
      <c r="C35872">
        <v>88267</v>
      </c>
      <c r="D35872">
        <v>0.19950000000000001</v>
      </c>
    </row>
    <row r="35873" spans="1:4" x14ac:dyDescent="0.2">
      <c r="A35873">
        <v>104024</v>
      </c>
      <c r="B35873" t="s">
        <v>6064</v>
      </c>
      <c r="C35873">
        <v>88248</v>
      </c>
      <c r="D35873">
        <v>0.19950000000000001</v>
      </c>
    </row>
    <row r="35874" spans="1:4" x14ac:dyDescent="0.2">
      <c r="A35874">
        <v>104024</v>
      </c>
      <c r="B35874" t="s">
        <v>80</v>
      </c>
      <c r="C35874">
        <v>37967</v>
      </c>
      <c r="D35874">
        <v>1</v>
      </c>
    </row>
    <row r="35875" spans="1:4" x14ac:dyDescent="0.2">
      <c r="A35875">
        <v>104024</v>
      </c>
      <c r="B35875" t="s">
        <v>80</v>
      </c>
      <c r="C35875">
        <v>21114</v>
      </c>
      <c r="D35875">
        <v>0.16</v>
      </c>
    </row>
    <row r="35876" spans="1:4" x14ac:dyDescent="0.2">
      <c r="A35876">
        <v>89789</v>
      </c>
    </row>
    <row r="35877" spans="1:4" x14ac:dyDescent="0.2">
      <c r="A35877">
        <v>89789</v>
      </c>
      <c r="B35877" t="s">
        <v>6064</v>
      </c>
      <c r="C35877">
        <v>88267</v>
      </c>
      <c r="D35877">
        <v>0.13650000000000001</v>
      </c>
    </row>
    <row r="35878" spans="1:4" x14ac:dyDescent="0.2">
      <c r="A35878">
        <v>89789</v>
      </c>
      <c r="B35878" t="s">
        <v>6064</v>
      </c>
      <c r="C35878">
        <v>88248</v>
      </c>
      <c r="D35878">
        <v>0.13650000000000001</v>
      </c>
    </row>
    <row r="35879" spans="1:4" x14ac:dyDescent="0.2">
      <c r="A35879">
        <v>89789</v>
      </c>
      <c r="B35879" t="s">
        <v>80</v>
      </c>
      <c r="C35879">
        <v>37968</v>
      </c>
      <c r="D35879">
        <v>1</v>
      </c>
    </row>
    <row r="35880" spans="1:4" x14ac:dyDescent="0.2">
      <c r="A35880">
        <v>89789</v>
      </c>
      <c r="B35880" t="s">
        <v>80</v>
      </c>
      <c r="C35880">
        <v>21114</v>
      </c>
      <c r="D35880">
        <v>0.2</v>
      </c>
    </row>
    <row r="35881" spans="1:4" x14ac:dyDescent="0.2">
      <c r="A35881">
        <v>89791</v>
      </c>
    </row>
    <row r="35882" spans="1:4" x14ac:dyDescent="0.2">
      <c r="A35882">
        <v>89791</v>
      </c>
      <c r="B35882" t="s">
        <v>6064</v>
      </c>
      <c r="C35882">
        <v>88267</v>
      </c>
      <c r="D35882">
        <v>0.18</v>
      </c>
    </row>
    <row r="35883" spans="1:4" x14ac:dyDescent="0.2">
      <c r="A35883">
        <v>89791</v>
      </c>
      <c r="B35883" t="s">
        <v>6064</v>
      </c>
      <c r="C35883">
        <v>88248</v>
      </c>
      <c r="D35883">
        <v>0.18</v>
      </c>
    </row>
    <row r="35884" spans="1:4" x14ac:dyDescent="0.2">
      <c r="A35884">
        <v>89791</v>
      </c>
      <c r="B35884" t="s">
        <v>80</v>
      </c>
      <c r="C35884">
        <v>37969</v>
      </c>
      <c r="D35884">
        <v>1</v>
      </c>
    </row>
    <row r="35885" spans="1:4" x14ac:dyDescent="0.2">
      <c r="A35885">
        <v>89791</v>
      </c>
      <c r="B35885" t="s">
        <v>80</v>
      </c>
      <c r="C35885">
        <v>21114</v>
      </c>
      <c r="D35885">
        <v>0.24</v>
      </c>
    </row>
    <row r="35886" spans="1:4" x14ac:dyDescent="0.2">
      <c r="A35886">
        <v>89793</v>
      </c>
    </row>
    <row r="35887" spans="1:4" x14ac:dyDescent="0.2">
      <c r="A35887">
        <v>89793</v>
      </c>
      <c r="B35887" t="s">
        <v>6064</v>
      </c>
      <c r="C35887">
        <v>88267</v>
      </c>
      <c r="D35887">
        <v>0.2165</v>
      </c>
    </row>
    <row r="35888" spans="1:4" x14ac:dyDescent="0.2">
      <c r="A35888">
        <v>89793</v>
      </c>
      <c r="B35888" t="s">
        <v>6064</v>
      </c>
      <c r="C35888">
        <v>88248</v>
      </c>
      <c r="D35888">
        <v>0.2165</v>
      </c>
    </row>
    <row r="35889" spans="1:4" x14ac:dyDescent="0.2">
      <c r="A35889">
        <v>89793</v>
      </c>
      <c r="B35889" t="s">
        <v>80</v>
      </c>
      <c r="C35889">
        <v>37970</v>
      </c>
      <c r="D35889">
        <v>1</v>
      </c>
    </row>
    <row r="35890" spans="1:4" x14ac:dyDescent="0.2">
      <c r="A35890">
        <v>89793</v>
      </c>
      <c r="B35890" t="s">
        <v>80</v>
      </c>
      <c r="C35890">
        <v>21114</v>
      </c>
      <c r="D35890">
        <v>0.4</v>
      </c>
    </row>
    <row r="35891" spans="1:4" x14ac:dyDescent="0.2">
      <c r="A35891">
        <v>89637</v>
      </c>
    </row>
    <row r="35892" spans="1:4" x14ac:dyDescent="0.2">
      <c r="A35892">
        <v>89637</v>
      </c>
      <c r="B35892" t="s">
        <v>6064</v>
      </c>
      <c r="C35892">
        <v>88267</v>
      </c>
      <c r="D35892">
        <v>0.1103</v>
      </c>
    </row>
    <row r="35893" spans="1:4" x14ac:dyDescent="0.2">
      <c r="A35893">
        <v>89637</v>
      </c>
      <c r="B35893" t="s">
        <v>6064</v>
      </c>
      <c r="C35893">
        <v>88248</v>
      </c>
      <c r="D35893">
        <v>0.1103</v>
      </c>
    </row>
    <row r="35894" spans="1:4" x14ac:dyDescent="0.2">
      <c r="A35894">
        <v>89637</v>
      </c>
      <c r="B35894" t="s">
        <v>80</v>
      </c>
      <c r="C35894">
        <v>21118</v>
      </c>
      <c r="D35894">
        <v>1</v>
      </c>
    </row>
    <row r="35895" spans="1:4" x14ac:dyDescent="0.2">
      <c r="A35895">
        <v>89637</v>
      </c>
      <c r="B35895" t="s">
        <v>80</v>
      </c>
      <c r="C35895">
        <v>21114</v>
      </c>
      <c r="D35895">
        <v>5.33E-2</v>
      </c>
    </row>
    <row r="35896" spans="1:4" x14ac:dyDescent="0.2">
      <c r="A35896">
        <v>89719</v>
      </c>
    </row>
    <row r="35897" spans="1:4" x14ac:dyDescent="0.2">
      <c r="A35897">
        <v>89719</v>
      </c>
      <c r="B35897" t="s">
        <v>6064</v>
      </c>
      <c r="C35897">
        <v>88267</v>
      </c>
      <c r="D35897">
        <v>0.12470000000000001</v>
      </c>
    </row>
    <row r="35898" spans="1:4" x14ac:dyDescent="0.2">
      <c r="A35898">
        <v>89719</v>
      </c>
      <c r="B35898" t="s">
        <v>6064</v>
      </c>
      <c r="C35898">
        <v>88248</v>
      </c>
      <c r="D35898">
        <v>0.12470000000000001</v>
      </c>
    </row>
    <row r="35899" spans="1:4" x14ac:dyDescent="0.2">
      <c r="A35899">
        <v>89719</v>
      </c>
      <c r="B35899" t="s">
        <v>80</v>
      </c>
      <c r="C35899">
        <v>37956</v>
      </c>
      <c r="D35899">
        <v>1</v>
      </c>
    </row>
    <row r="35900" spans="1:4" x14ac:dyDescent="0.2">
      <c r="A35900">
        <v>89719</v>
      </c>
      <c r="B35900" t="s">
        <v>80</v>
      </c>
      <c r="C35900">
        <v>21114</v>
      </c>
      <c r="D35900">
        <v>0.08</v>
      </c>
    </row>
    <row r="35901" spans="1:4" x14ac:dyDescent="0.2">
      <c r="A35901">
        <v>89641</v>
      </c>
    </row>
    <row r="35902" spans="1:4" x14ac:dyDescent="0.2">
      <c r="A35902">
        <v>89641</v>
      </c>
      <c r="B35902" t="s">
        <v>6064</v>
      </c>
      <c r="C35902">
        <v>88267</v>
      </c>
      <c r="D35902">
        <v>0.13950000000000001</v>
      </c>
    </row>
    <row r="35903" spans="1:4" x14ac:dyDescent="0.2">
      <c r="A35903">
        <v>89641</v>
      </c>
      <c r="B35903" t="s">
        <v>6064</v>
      </c>
      <c r="C35903">
        <v>88248</v>
      </c>
      <c r="D35903">
        <v>0.13950000000000001</v>
      </c>
    </row>
    <row r="35904" spans="1:4" x14ac:dyDescent="0.2">
      <c r="A35904">
        <v>89641</v>
      </c>
      <c r="B35904" t="s">
        <v>80</v>
      </c>
      <c r="C35904">
        <v>37956</v>
      </c>
      <c r="D35904">
        <v>1</v>
      </c>
    </row>
    <row r="35905" spans="1:4" x14ac:dyDescent="0.2">
      <c r="A35905">
        <v>89641</v>
      </c>
      <c r="B35905" t="s">
        <v>80</v>
      </c>
      <c r="C35905">
        <v>21114</v>
      </c>
      <c r="D35905">
        <v>0.08</v>
      </c>
    </row>
    <row r="35906" spans="1:4" x14ac:dyDescent="0.2">
      <c r="A35906">
        <v>89723</v>
      </c>
    </row>
    <row r="35907" spans="1:4" x14ac:dyDescent="0.2">
      <c r="A35907">
        <v>89723</v>
      </c>
      <c r="B35907" t="s">
        <v>6064</v>
      </c>
      <c r="C35907">
        <v>88267</v>
      </c>
      <c r="D35907">
        <v>0.14710000000000001</v>
      </c>
    </row>
    <row r="35908" spans="1:4" x14ac:dyDescent="0.2">
      <c r="A35908">
        <v>89723</v>
      </c>
      <c r="B35908" t="s">
        <v>6064</v>
      </c>
      <c r="C35908">
        <v>88248</v>
      </c>
      <c r="D35908">
        <v>0.14710000000000001</v>
      </c>
    </row>
    <row r="35909" spans="1:4" x14ac:dyDescent="0.2">
      <c r="A35909">
        <v>89723</v>
      </c>
      <c r="B35909" t="s">
        <v>80</v>
      </c>
      <c r="C35909">
        <v>37957</v>
      </c>
      <c r="D35909">
        <v>1</v>
      </c>
    </row>
    <row r="35910" spans="1:4" x14ac:dyDescent="0.2">
      <c r="A35910">
        <v>89723</v>
      </c>
      <c r="B35910" t="s">
        <v>80</v>
      </c>
      <c r="C35910">
        <v>21114</v>
      </c>
      <c r="D35910">
        <v>0.1067</v>
      </c>
    </row>
    <row r="35911" spans="1:4" x14ac:dyDescent="0.2">
      <c r="A35911">
        <v>89646</v>
      </c>
    </row>
    <row r="35912" spans="1:4" x14ac:dyDescent="0.2">
      <c r="A35912">
        <v>89646</v>
      </c>
      <c r="B35912" t="s">
        <v>6064</v>
      </c>
      <c r="C35912">
        <v>88267</v>
      </c>
      <c r="D35912">
        <v>0.16450000000000001</v>
      </c>
    </row>
    <row r="35913" spans="1:4" x14ac:dyDescent="0.2">
      <c r="A35913">
        <v>89646</v>
      </c>
      <c r="B35913" t="s">
        <v>6064</v>
      </c>
      <c r="C35913">
        <v>88248</v>
      </c>
      <c r="D35913">
        <v>0.16450000000000001</v>
      </c>
    </row>
    <row r="35914" spans="1:4" x14ac:dyDescent="0.2">
      <c r="A35914">
        <v>89646</v>
      </c>
      <c r="B35914" t="s">
        <v>80</v>
      </c>
      <c r="C35914">
        <v>37957</v>
      </c>
      <c r="D35914">
        <v>1</v>
      </c>
    </row>
    <row r="35915" spans="1:4" x14ac:dyDescent="0.2">
      <c r="A35915">
        <v>89646</v>
      </c>
      <c r="B35915" t="s">
        <v>80</v>
      </c>
      <c r="C35915">
        <v>21114</v>
      </c>
      <c r="D35915">
        <v>0.1067</v>
      </c>
    </row>
    <row r="35916" spans="1:4" x14ac:dyDescent="0.2">
      <c r="A35916">
        <v>89777</v>
      </c>
    </row>
    <row r="35917" spans="1:4" x14ac:dyDescent="0.2">
      <c r="A35917">
        <v>89777</v>
      </c>
      <c r="B35917" t="s">
        <v>6064</v>
      </c>
      <c r="C35917">
        <v>88267</v>
      </c>
      <c r="D35917">
        <v>9.2899999999999996E-2</v>
      </c>
    </row>
    <row r="35918" spans="1:4" x14ac:dyDescent="0.2">
      <c r="A35918">
        <v>89777</v>
      </c>
      <c r="B35918" t="s">
        <v>6064</v>
      </c>
      <c r="C35918">
        <v>88248</v>
      </c>
      <c r="D35918">
        <v>9.2899999999999996E-2</v>
      </c>
    </row>
    <row r="35919" spans="1:4" x14ac:dyDescent="0.2">
      <c r="A35919">
        <v>89777</v>
      </c>
      <c r="B35919" t="s">
        <v>80</v>
      </c>
      <c r="C35919">
        <v>37958</v>
      </c>
      <c r="D35919">
        <v>1</v>
      </c>
    </row>
    <row r="35920" spans="1:4" x14ac:dyDescent="0.2">
      <c r="A35920">
        <v>89777</v>
      </c>
      <c r="B35920" t="s">
        <v>80</v>
      </c>
      <c r="C35920">
        <v>21114</v>
      </c>
      <c r="D35920">
        <v>0.1333</v>
      </c>
    </row>
    <row r="35921" spans="1:4" x14ac:dyDescent="0.2">
      <c r="A35921">
        <v>89729</v>
      </c>
    </row>
    <row r="35922" spans="1:4" x14ac:dyDescent="0.2">
      <c r="A35922">
        <v>89729</v>
      </c>
      <c r="B35922" t="s">
        <v>6064</v>
      </c>
      <c r="C35922">
        <v>88267</v>
      </c>
      <c r="D35922">
        <v>0.17330000000000001</v>
      </c>
    </row>
    <row r="35923" spans="1:4" x14ac:dyDescent="0.2">
      <c r="A35923">
        <v>89729</v>
      </c>
      <c r="B35923" t="s">
        <v>6064</v>
      </c>
      <c r="C35923">
        <v>88248</v>
      </c>
      <c r="D35923">
        <v>0.17330000000000001</v>
      </c>
    </row>
    <row r="35924" spans="1:4" x14ac:dyDescent="0.2">
      <c r="A35924">
        <v>89729</v>
      </c>
      <c r="B35924" t="s">
        <v>80</v>
      </c>
      <c r="C35924">
        <v>37958</v>
      </c>
      <c r="D35924">
        <v>1</v>
      </c>
    </row>
    <row r="35925" spans="1:4" x14ac:dyDescent="0.2">
      <c r="A35925">
        <v>89729</v>
      </c>
      <c r="B35925" t="s">
        <v>80</v>
      </c>
      <c r="C35925">
        <v>21114</v>
      </c>
      <c r="D35925">
        <v>0.1333</v>
      </c>
    </row>
    <row r="35926" spans="1:4" x14ac:dyDescent="0.2">
      <c r="A35926">
        <v>89649</v>
      </c>
    </row>
    <row r="35927" spans="1:4" x14ac:dyDescent="0.2">
      <c r="A35927">
        <v>89649</v>
      </c>
      <c r="B35927" t="s">
        <v>6064</v>
      </c>
      <c r="C35927">
        <v>88267</v>
      </c>
      <c r="D35927">
        <v>0.19370000000000001</v>
      </c>
    </row>
    <row r="35928" spans="1:4" x14ac:dyDescent="0.2">
      <c r="A35928">
        <v>89649</v>
      </c>
      <c r="B35928" t="s">
        <v>6064</v>
      </c>
      <c r="C35928">
        <v>88248</v>
      </c>
      <c r="D35928">
        <v>0.19370000000000001</v>
      </c>
    </row>
    <row r="35929" spans="1:4" x14ac:dyDescent="0.2">
      <c r="A35929">
        <v>89649</v>
      </c>
      <c r="B35929" t="s">
        <v>80</v>
      </c>
      <c r="C35929">
        <v>37958</v>
      </c>
      <c r="D35929">
        <v>1</v>
      </c>
    </row>
    <row r="35930" spans="1:4" x14ac:dyDescent="0.2">
      <c r="A35930">
        <v>89649</v>
      </c>
      <c r="B35930" t="s">
        <v>80</v>
      </c>
      <c r="C35930">
        <v>21114</v>
      </c>
      <c r="D35930">
        <v>0.1333</v>
      </c>
    </row>
    <row r="35931" spans="1:4" x14ac:dyDescent="0.2">
      <c r="A35931">
        <v>89781</v>
      </c>
    </row>
    <row r="35932" spans="1:4" x14ac:dyDescent="0.2">
      <c r="A35932">
        <v>89781</v>
      </c>
      <c r="B35932" t="s">
        <v>6064</v>
      </c>
      <c r="C35932">
        <v>88267</v>
      </c>
      <c r="D35932">
        <v>0.1094</v>
      </c>
    </row>
    <row r="35933" spans="1:4" x14ac:dyDescent="0.2">
      <c r="A35933">
        <v>89781</v>
      </c>
      <c r="B35933" t="s">
        <v>6064</v>
      </c>
      <c r="C35933">
        <v>88248</v>
      </c>
      <c r="D35933">
        <v>0.1094</v>
      </c>
    </row>
    <row r="35934" spans="1:4" x14ac:dyDescent="0.2">
      <c r="A35934">
        <v>89781</v>
      </c>
      <c r="B35934" t="s">
        <v>80</v>
      </c>
      <c r="C35934">
        <v>37959</v>
      </c>
      <c r="D35934">
        <v>1</v>
      </c>
    </row>
    <row r="35935" spans="1:4" x14ac:dyDescent="0.2">
      <c r="A35935">
        <v>89781</v>
      </c>
      <c r="B35935" t="s">
        <v>80</v>
      </c>
      <c r="C35935">
        <v>21114</v>
      </c>
      <c r="D35935">
        <v>0.16</v>
      </c>
    </row>
    <row r="35936" spans="1:4" x14ac:dyDescent="0.2">
      <c r="A35936">
        <v>104023</v>
      </c>
    </row>
    <row r="35937" spans="1:4" x14ac:dyDescent="0.2">
      <c r="A35937">
        <v>104023</v>
      </c>
      <c r="B35937" t="s">
        <v>6064</v>
      </c>
      <c r="C35937">
        <v>88267</v>
      </c>
      <c r="D35937">
        <v>0.19950000000000001</v>
      </c>
    </row>
    <row r="35938" spans="1:4" x14ac:dyDescent="0.2">
      <c r="A35938">
        <v>104023</v>
      </c>
      <c r="B35938" t="s">
        <v>6064</v>
      </c>
      <c r="C35938">
        <v>88248</v>
      </c>
      <c r="D35938">
        <v>0.19950000000000001</v>
      </c>
    </row>
    <row r="35939" spans="1:4" x14ac:dyDescent="0.2">
      <c r="A35939">
        <v>104023</v>
      </c>
      <c r="B35939" t="s">
        <v>80</v>
      </c>
      <c r="C35939">
        <v>37959</v>
      </c>
      <c r="D35939">
        <v>1</v>
      </c>
    </row>
    <row r="35940" spans="1:4" x14ac:dyDescent="0.2">
      <c r="A35940">
        <v>104023</v>
      </c>
      <c r="B35940" t="s">
        <v>80</v>
      </c>
      <c r="C35940">
        <v>21114</v>
      </c>
      <c r="D35940">
        <v>0.16</v>
      </c>
    </row>
    <row r="35941" spans="1:4" x14ac:dyDescent="0.2">
      <c r="A35941">
        <v>89788</v>
      </c>
    </row>
    <row r="35942" spans="1:4" x14ac:dyDescent="0.2">
      <c r="A35942">
        <v>89788</v>
      </c>
      <c r="B35942" t="s">
        <v>6064</v>
      </c>
      <c r="C35942">
        <v>88267</v>
      </c>
      <c r="D35942">
        <v>0.13650000000000001</v>
      </c>
    </row>
    <row r="35943" spans="1:4" x14ac:dyDescent="0.2">
      <c r="A35943">
        <v>89788</v>
      </c>
      <c r="B35943" t="s">
        <v>6064</v>
      </c>
      <c r="C35943">
        <v>88248</v>
      </c>
      <c r="D35943">
        <v>0.13650000000000001</v>
      </c>
    </row>
    <row r="35944" spans="1:4" x14ac:dyDescent="0.2">
      <c r="A35944">
        <v>89788</v>
      </c>
      <c r="B35944" t="s">
        <v>80</v>
      </c>
      <c r="C35944">
        <v>37960</v>
      </c>
      <c r="D35944">
        <v>1</v>
      </c>
    </row>
    <row r="35945" spans="1:4" x14ac:dyDescent="0.2">
      <c r="A35945">
        <v>89788</v>
      </c>
      <c r="B35945" t="s">
        <v>80</v>
      </c>
      <c r="C35945">
        <v>21114</v>
      </c>
      <c r="D35945">
        <v>0.2</v>
      </c>
    </row>
    <row r="35946" spans="1:4" x14ac:dyDescent="0.2">
      <c r="A35946">
        <v>89790</v>
      </c>
    </row>
    <row r="35947" spans="1:4" x14ac:dyDescent="0.2">
      <c r="A35947">
        <v>89790</v>
      </c>
      <c r="B35947" t="s">
        <v>6064</v>
      </c>
      <c r="C35947">
        <v>88267</v>
      </c>
      <c r="D35947">
        <v>0.18</v>
      </c>
    </row>
    <row r="35948" spans="1:4" x14ac:dyDescent="0.2">
      <c r="A35948">
        <v>89790</v>
      </c>
      <c r="B35948" t="s">
        <v>6064</v>
      </c>
      <c r="C35948">
        <v>88248</v>
      </c>
      <c r="D35948">
        <v>0.18</v>
      </c>
    </row>
    <row r="35949" spans="1:4" x14ac:dyDescent="0.2">
      <c r="A35949">
        <v>89790</v>
      </c>
      <c r="B35949" t="s">
        <v>80</v>
      </c>
      <c r="C35949">
        <v>37961</v>
      </c>
      <c r="D35949">
        <v>1</v>
      </c>
    </row>
    <row r="35950" spans="1:4" x14ac:dyDescent="0.2">
      <c r="A35950">
        <v>89790</v>
      </c>
      <c r="B35950" t="s">
        <v>80</v>
      </c>
      <c r="C35950">
        <v>21114</v>
      </c>
      <c r="D35950">
        <v>0.24</v>
      </c>
    </row>
    <row r="35951" spans="1:4" x14ac:dyDescent="0.2">
      <c r="A35951">
        <v>89792</v>
      </c>
    </row>
    <row r="35952" spans="1:4" x14ac:dyDescent="0.2">
      <c r="A35952">
        <v>89792</v>
      </c>
      <c r="B35952" t="s">
        <v>6064</v>
      </c>
      <c r="C35952">
        <v>88267</v>
      </c>
      <c r="D35952">
        <v>0.2165</v>
      </c>
    </row>
    <row r="35953" spans="1:4" x14ac:dyDescent="0.2">
      <c r="A35953">
        <v>89792</v>
      </c>
      <c r="B35953" t="s">
        <v>6064</v>
      </c>
      <c r="C35953">
        <v>88248</v>
      </c>
      <c r="D35953">
        <v>0.2165</v>
      </c>
    </row>
    <row r="35954" spans="1:4" x14ac:dyDescent="0.2">
      <c r="A35954">
        <v>89792</v>
      </c>
      <c r="B35954" t="s">
        <v>80</v>
      </c>
      <c r="C35954">
        <v>37962</v>
      </c>
      <c r="D35954">
        <v>1</v>
      </c>
    </row>
    <row r="35955" spans="1:4" x14ac:dyDescent="0.2">
      <c r="A35955">
        <v>89792</v>
      </c>
      <c r="B35955" t="s">
        <v>80</v>
      </c>
      <c r="C35955">
        <v>21114</v>
      </c>
      <c r="D35955">
        <v>0.4</v>
      </c>
    </row>
    <row r="35956" spans="1:4" x14ac:dyDescent="0.2">
      <c r="A35956">
        <v>89640</v>
      </c>
    </row>
    <row r="35957" spans="1:4" x14ac:dyDescent="0.2">
      <c r="A35957">
        <v>89640</v>
      </c>
      <c r="B35957" t="s">
        <v>6064</v>
      </c>
      <c r="C35957">
        <v>88267</v>
      </c>
      <c r="D35957">
        <v>0.1103</v>
      </c>
    </row>
    <row r="35958" spans="1:4" x14ac:dyDescent="0.2">
      <c r="A35958">
        <v>89640</v>
      </c>
      <c r="B35958" t="s">
        <v>6064</v>
      </c>
      <c r="C35958">
        <v>88248</v>
      </c>
      <c r="D35958">
        <v>0.1103</v>
      </c>
    </row>
    <row r="35959" spans="1:4" x14ac:dyDescent="0.2">
      <c r="A35959">
        <v>89640</v>
      </c>
      <c r="B35959" t="s">
        <v>80</v>
      </c>
      <c r="C35959">
        <v>38429</v>
      </c>
      <c r="D35959">
        <v>1</v>
      </c>
    </row>
    <row r="35960" spans="1:4" x14ac:dyDescent="0.2">
      <c r="A35960">
        <v>89640</v>
      </c>
      <c r="B35960" t="s">
        <v>80</v>
      </c>
      <c r="C35960">
        <v>21114</v>
      </c>
      <c r="D35960">
        <v>5.33E-2</v>
      </c>
    </row>
    <row r="35961" spans="1:4" x14ac:dyDescent="0.2">
      <c r="A35961">
        <v>89644</v>
      </c>
    </row>
    <row r="35962" spans="1:4" x14ac:dyDescent="0.2">
      <c r="A35962">
        <v>89644</v>
      </c>
      <c r="B35962" t="s">
        <v>6064</v>
      </c>
      <c r="C35962">
        <v>88267</v>
      </c>
      <c r="D35962">
        <v>0.1249</v>
      </c>
    </row>
    <row r="35963" spans="1:4" x14ac:dyDescent="0.2">
      <c r="A35963">
        <v>89644</v>
      </c>
      <c r="B35963" t="s">
        <v>6064</v>
      </c>
      <c r="C35963">
        <v>88248</v>
      </c>
      <c r="D35963">
        <v>0.1249</v>
      </c>
    </row>
    <row r="35964" spans="1:4" x14ac:dyDescent="0.2">
      <c r="A35964">
        <v>89644</v>
      </c>
      <c r="B35964" t="s">
        <v>80</v>
      </c>
      <c r="C35964">
        <v>38431</v>
      </c>
      <c r="D35964">
        <v>1</v>
      </c>
    </row>
    <row r="35965" spans="1:4" x14ac:dyDescent="0.2">
      <c r="A35965">
        <v>89644</v>
      </c>
      <c r="B35965" t="s">
        <v>80</v>
      </c>
      <c r="C35965">
        <v>21114</v>
      </c>
      <c r="D35965">
        <v>6.6699999999999995E-2</v>
      </c>
    </row>
    <row r="35966" spans="1:4" x14ac:dyDescent="0.2">
      <c r="A35966">
        <v>89645</v>
      </c>
    </row>
    <row r="35967" spans="1:4" x14ac:dyDescent="0.2">
      <c r="A35967">
        <v>89645</v>
      </c>
      <c r="B35967" t="s">
        <v>6064</v>
      </c>
      <c r="C35967">
        <v>88267</v>
      </c>
      <c r="D35967">
        <v>0.1353</v>
      </c>
    </row>
    <row r="35968" spans="1:4" x14ac:dyDescent="0.2">
      <c r="A35968">
        <v>89645</v>
      </c>
      <c r="B35968" t="s">
        <v>6064</v>
      </c>
      <c r="C35968">
        <v>88248</v>
      </c>
      <c r="D35968">
        <v>0.1353</v>
      </c>
    </row>
    <row r="35969" spans="1:4" x14ac:dyDescent="0.2">
      <c r="A35969">
        <v>89645</v>
      </c>
      <c r="B35969" t="s">
        <v>80</v>
      </c>
      <c r="C35969">
        <v>38430</v>
      </c>
      <c r="D35969">
        <v>1</v>
      </c>
    </row>
    <row r="35970" spans="1:4" x14ac:dyDescent="0.2">
      <c r="A35970">
        <v>89645</v>
      </c>
      <c r="B35970" t="s">
        <v>80</v>
      </c>
      <c r="C35970">
        <v>21114</v>
      </c>
      <c r="D35970">
        <v>0.08</v>
      </c>
    </row>
    <row r="35971" spans="1:4" x14ac:dyDescent="0.2">
      <c r="A35971">
        <v>89652</v>
      </c>
    </row>
    <row r="35972" spans="1:4" x14ac:dyDescent="0.2">
      <c r="A35972">
        <v>89652</v>
      </c>
      <c r="B35972" t="s">
        <v>6064</v>
      </c>
      <c r="C35972">
        <v>88267</v>
      </c>
      <c r="D35972">
        <v>7.3499999999999996E-2</v>
      </c>
    </row>
    <row r="35973" spans="1:4" x14ac:dyDescent="0.2">
      <c r="A35973">
        <v>89652</v>
      </c>
      <c r="B35973" t="s">
        <v>6064</v>
      </c>
      <c r="C35973">
        <v>88248</v>
      </c>
      <c r="D35973">
        <v>7.3499999999999996E-2</v>
      </c>
    </row>
    <row r="35974" spans="1:4" x14ac:dyDescent="0.2">
      <c r="A35974">
        <v>89652</v>
      </c>
      <c r="B35974" t="s">
        <v>80</v>
      </c>
      <c r="C35974">
        <v>37981</v>
      </c>
      <c r="D35974">
        <v>1</v>
      </c>
    </row>
    <row r="35975" spans="1:4" x14ac:dyDescent="0.2">
      <c r="A35975">
        <v>89652</v>
      </c>
      <c r="B35975" t="s">
        <v>80</v>
      </c>
      <c r="C35975">
        <v>21114</v>
      </c>
      <c r="D35975">
        <v>5.33E-2</v>
      </c>
    </row>
    <row r="35976" spans="1:4" x14ac:dyDescent="0.2">
      <c r="A35976">
        <v>89738</v>
      </c>
    </row>
    <row r="35977" spans="1:4" x14ac:dyDescent="0.2">
      <c r="A35977">
        <v>89738</v>
      </c>
      <c r="B35977" t="s">
        <v>6064</v>
      </c>
      <c r="C35977">
        <v>88267</v>
      </c>
      <c r="D35977">
        <v>8.3099999999999993E-2</v>
      </c>
    </row>
    <row r="35978" spans="1:4" x14ac:dyDescent="0.2">
      <c r="A35978">
        <v>89738</v>
      </c>
      <c r="B35978" t="s">
        <v>6064</v>
      </c>
      <c r="C35978">
        <v>88248</v>
      </c>
      <c r="D35978">
        <v>8.3099999999999993E-2</v>
      </c>
    </row>
    <row r="35979" spans="1:4" x14ac:dyDescent="0.2">
      <c r="A35979">
        <v>89738</v>
      </c>
      <c r="B35979" t="s">
        <v>80</v>
      </c>
      <c r="C35979">
        <v>37982</v>
      </c>
      <c r="D35979">
        <v>1</v>
      </c>
    </row>
    <row r="35980" spans="1:4" x14ac:dyDescent="0.2">
      <c r="A35980">
        <v>89738</v>
      </c>
      <c r="B35980" t="s">
        <v>80</v>
      </c>
      <c r="C35980">
        <v>21114</v>
      </c>
      <c r="D35980">
        <v>0.08</v>
      </c>
    </row>
    <row r="35981" spans="1:4" x14ac:dyDescent="0.2">
      <c r="A35981">
        <v>89659</v>
      </c>
    </row>
    <row r="35982" spans="1:4" x14ac:dyDescent="0.2">
      <c r="A35982">
        <v>89659</v>
      </c>
      <c r="B35982" t="s">
        <v>6064</v>
      </c>
      <c r="C35982">
        <v>88267</v>
      </c>
      <c r="D35982">
        <v>9.2999999999999999E-2</v>
      </c>
    </row>
    <row r="35983" spans="1:4" x14ac:dyDescent="0.2">
      <c r="A35983">
        <v>89659</v>
      </c>
      <c r="B35983" t="s">
        <v>6064</v>
      </c>
      <c r="C35983">
        <v>88248</v>
      </c>
      <c r="D35983">
        <v>9.2999999999999999E-2</v>
      </c>
    </row>
    <row r="35984" spans="1:4" x14ac:dyDescent="0.2">
      <c r="A35984">
        <v>89659</v>
      </c>
      <c r="B35984" t="s">
        <v>80</v>
      </c>
      <c r="C35984">
        <v>37982</v>
      </c>
      <c r="D35984">
        <v>1</v>
      </c>
    </row>
    <row r="35985" spans="1:4" x14ac:dyDescent="0.2">
      <c r="A35985">
        <v>89659</v>
      </c>
      <c r="B35985" t="s">
        <v>80</v>
      </c>
      <c r="C35985">
        <v>21114</v>
      </c>
      <c r="D35985">
        <v>0.08</v>
      </c>
    </row>
    <row r="35986" spans="1:4" x14ac:dyDescent="0.2">
      <c r="A35986">
        <v>89756</v>
      </c>
    </row>
    <row r="35987" spans="1:4" x14ac:dyDescent="0.2">
      <c r="A35987">
        <v>89756</v>
      </c>
      <c r="B35987" t="s">
        <v>6064</v>
      </c>
      <c r="C35987">
        <v>88267</v>
      </c>
      <c r="D35987">
        <v>9.8100000000000007E-2</v>
      </c>
    </row>
    <row r="35988" spans="1:4" x14ac:dyDescent="0.2">
      <c r="A35988">
        <v>89756</v>
      </c>
      <c r="B35988" t="s">
        <v>6064</v>
      </c>
      <c r="C35988">
        <v>88248</v>
      </c>
      <c r="D35988">
        <v>9.8100000000000007E-2</v>
      </c>
    </row>
    <row r="35989" spans="1:4" x14ac:dyDescent="0.2">
      <c r="A35989">
        <v>89756</v>
      </c>
      <c r="B35989" t="s">
        <v>80</v>
      </c>
      <c r="C35989">
        <v>37983</v>
      </c>
      <c r="D35989">
        <v>1</v>
      </c>
    </row>
    <row r="35990" spans="1:4" x14ac:dyDescent="0.2">
      <c r="A35990">
        <v>89756</v>
      </c>
      <c r="B35990" t="s">
        <v>80</v>
      </c>
      <c r="C35990">
        <v>21114</v>
      </c>
      <c r="D35990">
        <v>0.1067</v>
      </c>
    </row>
    <row r="35991" spans="1:4" x14ac:dyDescent="0.2">
      <c r="A35991">
        <v>89672</v>
      </c>
    </row>
    <row r="35992" spans="1:4" x14ac:dyDescent="0.2">
      <c r="A35992">
        <v>89672</v>
      </c>
      <c r="B35992" t="s">
        <v>6064</v>
      </c>
      <c r="C35992">
        <v>88267</v>
      </c>
      <c r="D35992">
        <v>0.10970000000000001</v>
      </c>
    </row>
    <row r="35993" spans="1:4" x14ac:dyDescent="0.2">
      <c r="A35993">
        <v>89672</v>
      </c>
      <c r="B35993" t="s">
        <v>6064</v>
      </c>
      <c r="C35993">
        <v>88248</v>
      </c>
      <c r="D35993">
        <v>0.10970000000000001</v>
      </c>
    </row>
    <row r="35994" spans="1:4" x14ac:dyDescent="0.2">
      <c r="A35994">
        <v>89672</v>
      </c>
      <c r="B35994" t="s">
        <v>80</v>
      </c>
      <c r="C35994">
        <v>37983</v>
      </c>
      <c r="D35994">
        <v>1</v>
      </c>
    </row>
    <row r="35995" spans="1:4" x14ac:dyDescent="0.2">
      <c r="A35995">
        <v>89672</v>
      </c>
      <c r="B35995" t="s">
        <v>80</v>
      </c>
      <c r="C35995">
        <v>21114</v>
      </c>
      <c r="D35995">
        <v>0.1067</v>
      </c>
    </row>
    <row r="35996" spans="1:4" x14ac:dyDescent="0.2">
      <c r="A35996">
        <v>89815</v>
      </c>
    </row>
    <row r="35997" spans="1:4" x14ac:dyDescent="0.2">
      <c r="A35997">
        <v>89815</v>
      </c>
      <c r="B35997" t="s">
        <v>6064</v>
      </c>
      <c r="C35997">
        <v>88267</v>
      </c>
      <c r="D35997">
        <v>6.2399999999999997E-2</v>
      </c>
    </row>
    <row r="35998" spans="1:4" x14ac:dyDescent="0.2">
      <c r="A35998">
        <v>89815</v>
      </c>
      <c r="B35998" t="s">
        <v>6064</v>
      </c>
      <c r="C35998">
        <v>88248</v>
      </c>
      <c r="D35998">
        <v>6.2399999999999997E-2</v>
      </c>
    </row>
    <row r="35999" spans="1:4" x14ac:dyDescent="0.2">
      <c r="A35999">
        <v>89815</v>
      </c>
      <c r="B35999" t="s">
        <v>80</v>
      </c>
      <c r="C35999">
        <v>37984</v>
      </c>
      <c r="D35999">
        <v>1</v>
      </c>
    </row>
    <row r="36000" spans="1:4" x14ac:dyDescent="0.2">
      <c r="A36000">
        <v>89815</v>
      </c>
      <c r="B36000" t="s">
        <v>80</v>
      </c>
      <c r="C36000">
        <v>21114</v>
      </c>
      <c r="D36000">
        <v>0.1333</v>
      </c>
    </row>
    <row r="36001" spans="1:4" x14ac:dyDescent="0.2">
      <c r="A36001">
        <v>89761</v>
      </c>
    </row>
    <row r="36002" spans="1:4" x14ac:dyDescent="0.2">
      <c r="A36002">
        <v>89761</v>
      </c>
      <c r="B36002" t="s">
        <v>6064</v>
      </c>
      <c r="C36002">
        <v>88267</v>
      </c>
      <c r="D36002">
        <v>0.11550000000000001</v>
      </c>
    </row>
    <row r="36003" spans="1:4" x14ac:dyDescent="0.2">
      <c r="A36003">
        <v>89761</v>
      </c>
      <c r="B36003" t="s">
        <v>6064</v>
      </c>
      <c r="C36003">
        <v>88248</v>
      </c>
      <c r="D36003">
        <v>0.11550000000000001</v>
      </c>
    </row>
    <row r="36004" spans="1:4" x14ac:dyDescent="0.2">
      <c r="A36004">
        <v>89761</v>
      </c>
      <c r="B36004" t="s">
        <v>80</v>
      </c>
      <c r="C36004">
        <v>37984</v>
      </c>
      <c r="D36004">
        <v>1</v>
      </c>
    </row>
    <row r="36005" spans="1:4" x14ac:dyDescent="0.2">
      <c r="A36005">
        <v>89761</v>
      </c>
      <c r="B36005" t="s">
        <v>80</v>
      </c>
      <c r="C36005">
        <v>21114</v>
      </c>
      <c r="D36005">
        <v>0.1333</v>
      </c>
    </row>
    <row r="36006" spans="1:4" x14ac:dyDescent="0.2">
      <c r="A36006">
        <v>89682</v>
      </c>
    </row>
    <row r="36007" spans="1:4" x14ac:dyDescent="0.2">
      <c r="A36007">
        <v>89682</v>
      </c>
      <c r="B36007" t="s">
        <v>6064</v>
      </c>
      <c r="C36007">
        <v>88267</v>
      </c>
      <c r="D36007">
        <v>0.12909999999999999</v>
      </c>
    </row>
    <row r="36008" spans="1:4" x14ac:dyDescent="0.2">
      <c r="A36008">
        <v>89682</v>
      </c>
      <c r="B36008" t="s">
        <v>6064</v>
      </c>
      <c r="C36008">
        <v>88248</v>
      </c>
      <c r="D36008">
        <v>0.12909999999999999</v>
      </c>
    </row>
    <row r="36009" spans="1:4" x14ac:dyDescent="0.2">
      <c r="A36009">
        <v>89682</v>
      </c>
      <c r="B36009" t="s">
        <v>80</v>
      </c>
      <c r="C36009">
        <v>37984</v>
      </c>
      <c r="D36009">
        <v>1</v>
      </c>
    </row>
    <row r="36010" spans="1:4" x14ac:dyDescent="0.2">
      <c r="A36010">
        <v>89682</v>
      </c>
      <c r="B36010" t="s">
        <v>80</v>
      </c>
      <c r="C36010">
        <v>21114</v>
      </c>
      <c r="D36010">
        <v>0.1333</v>
      </c>
    </row>
    <row r="36011" spans="1:4" x14ac:dyDescent="0.2">
      <c r="A36011">
        <v>89824</v>
      </c>
    </row>
    <row r="36012" spans="1:4" x14ac:dyDescent="0.2">
      <c r="A36012">
        <v>89824</v>
      </c>
      <c r="B36012" t="s">
        <v>6064</v>
      </c>
      <c r="C36012">
        <v>88267</v>
      </c>
      <c r="D36012">
        <v>7.2900000000000006E-2</v>
      </c>
    </row>
    <row r="36013" spans="1:4" x14ac:dyDescent="0.2">
      <c r="A36013">
        <v>89824</v>
      </c>
      <c r="B36013" t="s">
        <v>6064</v>
      </c>
      <c r="C36013">
        <v>88248</v>
      </c>
      <c r="D36013">
        <v>7.2900000000000006E-2</v>
      </c>
    </row>
    <row r="36014" spans="1:4" x14ac:dyDescent="0.2">
      <c r="A36014">
        <v>89824</v>
      </c>
      <c r="B36014" t="s">
        <v>80</v>
      </c>
      <c r="C36014">
        <v>37985</v>
      </c>
      <c r="D36014">
        <v>1</v>
      </c>
    </row>
    <row r="36015" spans="1:4" x14ac:dyDescent="0.2">
      <c r="A36015">
        <v>89824</v>
      </c>
      <c r="B36015" t="s">
        <v>80</v>
      </c>
      <c r="C36015">
        <v>21114</v>
      </c>
      <c r="D36015">
        <v>0.16</v>
      </c>
    </row>
    <row r="36016" spans="1:4" x14ac:dyDescent="0.2">
      <c r="A36016">
        <v>104026</v>
      </c>
    </row>
    <row r="36017" spans="1:4" x14ac:dyDescent="0.2">
      <c r="A36017">
        <v>104026</v>
      </c>
      <c r="B36017" t="s">
        <v>6064</v>
      </c>
      <c r="C36017">
        <v>88267</v>
      </c>
      <c r="D36017">
        <v>0.13300000000000001</v>
      </c>
    </row>
    <row r="36018" spans="1:4" x14ac:dyDescent="0.2">
      <c r="A36018">
        <v>104026</v>
      </c>
      <c r="B36018" t="s">
        <v>6064</v>
      </c>
      <c r="C36018">
        <v>88248</v>
      </c>
      <c r="D36018">
        <v>0.13300000000000001</v>
      </c>
    </row>
    <row r="36019" spans="1:4" x14ac:dyDescent="0.2">
      <c r="A36019">
        <v>104026</v>
      </c>
      <c r="B36019" t="s">
        <v>80</v>
      </c>
      <c r="C36019">
        <v>37985</v>
      </c>
      <c r="D36019">
        <v>1</v>
      </c>
    </row>
    <row r="36020" spans="1:4" x14ac:dyDescent="0.2">
      <c r="A36020">
        <v>104026</v>
      </c>
      <c r="B36020" t="s">
        <v>80</v>
      </c>
      <c r="C36020">
        <v>21114</v>
      </c>
      <c r="D36020">
        <v>0.16</v>
      </c>
    </row>
    <row r="36021" spans="1:4" x14ac:dyDescent="0.2">
      <c r="A36021">
        <v>89740</v>
      </c>
    </row>
    <row r="36022" spans="1:4" x14ac:dyDescent="0.2">
      <c r="A36022">
        <v>89740</v>
      </c>
      <c r="B36022" t="s">
        <v>6064</v>
      </c>
      <c r="C36022">
        <v>88267</v>
      </c>
      <c r="D36022">
        <v>8.6900000000000005E-2</v>
      </c>
    </row>
    <row r="36023" spans="1:4" x14ac:dyDescent="0.2">
      <c r="A36023">
        <v>89740</v>
      </c>
      <c r="B36023" t="s">
        <v>6064</v>
      </c>
      <c r="C36023">
        <v>88248</v>
      </c>
      <c r="D36023">
        <v>8.6900000000000005E-2</v>
      </c>
    </row>
    <row r="36024" spans="1:4" x14ac:dyDescent="0.2">
      <c r="A36024">
        <v>89740</v>
      </c>
      <c r="B36024" t="s">
        <v>80</v>
      </c>
      <c r="C36024">
        <v>37986</v>
      </c>
      <c r="D36024">
        <v>1</v>
      </c>
    </row>
    <row r="36025" spans="1:4" x14ac:dyDescent="0.2">
      <c r="A36025">
        <v>89740</v>
      </c>
      <c r="B36025" t="s">
        <v>80</v>
      </c>
      <c r="C36025">
        <v>21114</v>
      </c>
      <c r="D36025">
        <v>0.08</v>
      </c>
    </row>
    <row r="36026" spans="1:4" x14ac:dyDescent="0.2">
      <c r="A36026">
        <v>89836</v>
      </c>
    </row>
    <row r="36027" spans="1:4" x14ac:dyDescent="0.2">
      <c r="A36027">
        <v>89836</v>
      </c>
      <c r="B36027" t="s">
        <v>6064</v>
      </c>
      <c r="C36027">
        <v>88267</v>
      </c>
      <c r="D36027">
        <v>8.77E-2</v>
      </c>
    </row>
    <row r="36028" spans="1:4" x14ac:dyDescent="0.2">
      <c r="A36028">
        <v>89836</v>
      </c>
      <c r="B36028" t="s">
        <v>6064</v>
      </c>
      <c r="C36028">
        <v>88248</v>
      </c>
      <c r="D36028">
        <v>8.77E-2</v>
      </c>
    </row>
    <row r="36029" spans="1:4" x14ac:dyDescent="0.2">
      <c r="A36029">
        <v>89836</v>
      </c>
      <c r="B36029" t="s">
        <v>80</v>
      </c>
      <c r="C36029">
        <v>37988</v>
      </c>
      <c r="D36029">
        <v>1</v>
      </c>
    </row>
    <row r="36030" spans="1:4" x14ac:dyDescent="0.2">
      <c r="A36030">
        <v>89836</v>
      </c>
      <c r="B36030" t="s">
        <v>80</v>
      </c>
      <c r="C36030">
        <v>21114</v>
      </c>
      <c r="D36030">
        <v>0.2</v>
      </c>
    </row>
    <row r="36031" spans="1:4" x14ac:dyDescent="0.2">
      <c r="A36031">
        <v>89653</v>
      </c>
    </row>
    <row r="36032" spans="1:4" x14ac:dyDescent="0.2">
      <c r="A36032">
        <v>89653</v>
      </c>
      <c r="B36032" t="s">
        <v>6064</v>
      </c>
      <c r="C36032">
        <v>88267</v>
      </c>
      <c r="D36032">
        <v>7.3499999999999996E-2</v>
      </c>
    </row>
    <row r="36033" spans="1:4" x14ac:dyDescent="0.2">
      <c r="A36033">
        <v>89653</v>
      </c>
      <c r="B36033" t="s">
        <v>6064</v>
      </c>
      <c r="C36033">
        <v>88248</v>
      </c>
      <c r="D36033">
        <v>7.3499999999999996E-2</v>
      </c>
    </row>
    <row r="36034" spans="1:4" x14ac:dyDescent="0.2">
      <c r="A36034">
        <v>89653</v>
      </c>
      <c r="B36034" t="s">
        <v>80</v>
      </c>
      <c r="C36034">
        <v>21120</v>
      </c>
      <c r="D36034">
        <v>1</v>
      </c>
    </row>
    <row r="36035" spans="1:4" x14ac:dyDescent="0.2">
      <c r="A36035">
        <v>89653</v>
      </c>
      <c r="B36035" t="s">
        <v>80</v>
      </c>
      <c r="C36035">
        <v>21114</v>
      </c>
      <c r="D36035">
        <v>5.33E-2</v>
      </c>
    </row>
    <row r="36036" spans="1:4" x14ac:dyDescent="0.2">
      <c r="A36036">
        <v>89660</v>
      </c>
    </row>
    <row r="36037" spans="1:4" x14ac:dyDescent="0.2">
      <c r="A36037">
        <v>89660</v>
      </c>
      <c r="B36037" t="s">
        <v>6064</v>
      </c>
      <c r="C36037">
        <v>88267</v>
      </c>
      <c r="D36037">
        <v>9.7199999999999995E-2</v>
      </c>
    </row>
    <row r="36038" spans="1:4" x14ac:dyDescent="0.2">
      <c r="A36038">
        <v>89660</v>
      </c>
      <c r="B36038" t="s">
        <v>6064</v>
      </c>
      <c r="C36038">
        <v>88248</v>
      </c>
      <c r="D36038">
        <v>9.7199999999999995E-2</v>
      </c>
    </row>
    <row r="36039" spans="1:4" x14ac:dyDescent="0.2">
      <c r="A36039">
        <v>89660</v>
      </c>
      <c r="B36039" t="s">
        <v>80</v>
      </c>
      <c r="C36039">
        <v>37986</v>
      </c>
      <c r="D36039">
        <v>1</v>
      </c>
    </row>
    <row r="36040" spans="1:4" x14ac:dyDescent="0.2">
      <c r="A36040">
        <v>89660</v>
      </c>
      <c r="B36040" t="s">
        <v>80</v>
      </c>
      <c r="C36040">
        <v>21114</v>
      </c>
      <c r="D36040">
        <v>0.08</v>
      </c>
    </row>
    <row r="36041" spans="1:4" x14ac:dyDescent="0.2">
      <c r="A36041">
        <v>104028</v>
      </c>
    </row>
    <row r="36042" spans="1:4" x14ac:dyDescent="0.2">
      <c r="A36042">
        <v>104028</v>
      </c>
      <c r="B36042" t="s">
        <v>6064</v>
      </c>
      <c r="C36042">
        <v>88267</v>
      </c>
      <c r="D36042">
        <v>0.12429999999999999</v>
      </c>
    </row>
    <row r="36043" spans="1:4" x14ac:dyDescent="0.2">
      <c r="A36043">
        <v>104028</v>
      </c>
      <c r="B36043" t="s">
        <v>6064</v>
      </c>
      <c r="C36043">
        <v>88248</v>
      </c>
      <c r="D36043">
        <v>0.12429999999999999</v>
      </c>
    </row>
    <row r="36044" spans="1:4" x14ac:dyDescent="0.2">
      <c r="A36044">
        <v>104028</v>
      </c>
      <c r="B36044" t="s">
        <v>80</v>
      </c>
      <c r="C36044">
        <v>37987</v>
      </c>
      <c r="D36044">
        <v>1</v>
      </c>
    </row>
    <row r="36045" spans="1:4" x14ac:dyDescent="0.2">
      <c r="A36045">
        <v>104028</v>
      </c>
      <c r="B36045" t="s">
        <v>80</v>
      </c>
      <c r="C36045">
        <v>21114</v>
      </c>
      <c r="D36045">
        <v>0.1467</v>
      </c>
    </row>
    <row r="36046" spans="1:4" x14ac:dyDescent="0.2">
      <c r="A36046">
        <v>89826</v>
      </c>
    </row>
    <row r="36047" spans="1:4" x14ac:dyDescent="0.2">
      <c r="A36047">
        <v>89826</v>
      </c>
      <c r="B36047" t="s">
        <v>6064</v>
      </c>
      <c r="C36047">
        <v>88267</v>
      </c>
      <c r="D36047">
        <v>6.7699999999999996E-2</v>
      </c>
    </row>
    <row r="36048" spans="1:4" x14ac:dyDescent="0.2">
      <c r="A36048">
        <v>89826</v>
      </c>
      <c r="B36048" t="s">
        <v>6064</v>
      </c>
      <c r="C36048">
        <v>88248</v>
      </c>
      <c r="D36048">
        <v>6.7699999999999996E-2</v>
      </c>
    </row>
    <row r="36049" spans="1:4" x14ac:dyDescent="0.2">
      <c r="A36049">
        <v>89826</v>
      </c>
      <c r="B36049" t="s">
        <v>80</v>
      </c>
      <c r="C36049">
        <v>37987</v>
      </c>
      <c r="D36049">
        <v>1</v>
      </c>
    </row>
    <row r="36050" spans="1:4" x14ac:dyDescent="0.2">
      <c r="A36050">
        <v>89826</v>
      </c>
      <c r="B36050" t="s">
        <v>80</v>
      </c>
      <c r="C36050">
        <v>21114</v>
      </c>
      <c r="D36050">
        <v>0.1467</v>
      </c>
    </row>
    <row r="36051" spans="1:4" x14ac:dyDescent="0.2">
      <c r="A36051">
        <v>89651</v>
      </c>
    </row>
    <row r="36052" spans="1:4" x14ac:dyDescent="0.2">
      <c r="A36052">
        <v>89651</v>
      </c>
      <c r="B36052" t="s">
        <v>6064</v>
      </c>
      <c r="C36052">
        <v>88267</v>
      </c>
      <c r="D36052">
        <v>7.3499999999999996E-2</v>
      </c>
    </row>
    <row r="36053" spans="1:4" x14ac:dyDescent="0.2">
      <c r="A36053">
        <v>89651</v>
      </c>
      <c r="B36053" t="s">
        <v>6064</v>
      </c>
      <c r="C36053">
        <v>88248</v>
      </c>
      <c r="D36053">
        <v>7.3499999999999996E-2</v>
      </c>
    </row>
    <row r="36054" spans="1:4" x14ac:dyDescent="0.2">
      <c r="A36054">
        <v>89651</v>
      </c>
      <c r="B36054" t="s">
        <v>80</v>
      </c>
      <c r="C36054">
        <v>21119</v>
      </c>
      <c r="D36054">
        <v>1</v>
      </c>
    </row>
    <row r="36055" spans="1:4" x14ac:dyDescent="0.2">
      <c r="A36055">
        <v>89651</v>
      </c>
      <c r="B36055" t="s">
        <v>80</v>
      </c>
      <c r="C36055">
        <v>21114</v>
      </c>
      <c r="D36055">
        <v>5.33E-2</v>
      </c>
    </row>
    <row r="36056" spans="1:4" x14ac:dyDescent="0.2">
      <c r="A36056">
        <v>89736</v>
      </c>
    </row>
    <row r="36057" spans="1:4" x14ac:dyDescent="0.2">
      <c r="A36057">
        <v>89736</v>
      </c>
      <c r="B36057" t="s">
        <v>6064</v>
      </c>
      <c r="C36057">
        <v>88267</v>
      </c>
      <c r="D36057">
        <v>8.3099999999999993E-2</v>
      </c>
    </row>
    <row r="36058" spans="1:4" x14ac:dyDescent="0.2">
      <c r="A36058">
        <v>89736</v>
      </c>
      <c r="B36058" t="s">
        <v>6064</v>
      </c>
      <c r="C36058">
        <v>88248</v>
      </c>
      <c r="D36058">
        <v>8.3099999999999993E-2</v>
      </c>
    </row>
    <row r="36059" spans="1:4" x14ac:dyDescent="0.2">
      <c r="A36059">
        <v>89736</v>
      </c>
      <c r="B36059" t="s">
        <v>80</v>
      </c>
      <c r="C36059">
        <v>37974</v>
      </c>
      <c r="D36059">
        <v>1</v>
      </c>
    </row>
    <row r="36060" spans="1:4" x14ac:dyDescent="0.2">
      <c r="A36060">
        <v>89736</v>
      </c>
      <c r="B36060" t="s">
        <v>80</v>
      </c>
      <c r="C36060">
        <v>21114</v>
      </c>
      <c r="D36060">
        <v>0.08</v>
      </c>
    </row>
    <row r="36061" spans="1:4" x14ac:dyDescent="0.2">
      <c r="A36061">
        <v>89658</v>
      </c>
    </row>
    <row r="36062" spans="1:4" x14ac:dyDescent="0.2">
      <c r="A36062">
        <v>89658</v>
      </c>
      <c r="B36062" t="s">
        <v>6064</v>
      </c>
      <c r="C36062">
        <v>88267</v>
      </c>
      <c r="D36062">
        <v>9.2999999999999999E-2</v>
      </c>
    </row>
    <row r="36063" spans="1:4" x14ac:dyDescent="0.2">
      <c r="A36063">
        <v>89658</v>
      </c>
      <c r="B36063" t="s">
        <v>6064</v>
      </c>
      <c r="C36063">
        <v>88248</v>
      </c>
      <c r="D36063">
        <v>9.2999999999999999E-2</v>
      </c>
    </row>
    <row r="36064" spans="1:4" x14ac:dyDescent="0.2">
      <c r="A36064">
        <v>89658</v>
      </c>
      <c r="B36064" t="s">
        <v>80</v>
      </c>
      <c r="C36064">
        <v>37974</v>
      </c>
      <c r="D36064">
        <v>1</v>
      </c>
    </row>
    <row r="36065" spans="1:4" x14ac:dyDescent="0.2">
      <c r="A36065">
        <v>89658</v>
      </c>
      <c r="B36065" t="s">
        <v>80</v>
      </c>
      <c r="C36065">
        <v>21114</v>
      </c>
      <c r="D36065">
        <v>0.08</v>
      </c>
    </row>
    <row r="36066" spans="1:4" x14ac:dyDescent="0.2">
      <c r="A36066">
        <v>89755</v>
      </c>
    </row>
    <row r="36067" spans="1:4" x14ac:dyDescent="0.2">
      <c r="A36067">
        <v>89755</v>
      </c>
      <c r="B36067" t="s">
        <v>6064</v>
      </c>
      <c r="C36067">
        <v>88267</v>
      </c>
      <c r="D36067">
        <v>9.8100000000000007E-2</v>
      </c>
    </row>
    <row r="36068" spans="1:4" x14ac:dyDescent="0.2">
      <c r="A36068">
        <v>89755</v>
      </c>
      <c r="B36068" t="s">
        <v>6064</v>
      </c>
      <c r="C36068">
        <v>88248</v>
      </c>
      <c r="D36068">
        <v>9.8100000000000007E-2</v>
      </c>
    </row>
    <row r="36069" spans="1:4" x14ac:dyDescent="0.2">
      <c r="A36069">
        <v>89755</v>
      </c>
      <c r="B36069" t="s">
        <v>80</v>
      </c>
      <c r="C36069">
        <v>37975</v>
      </c>
      <c r="D36069">
        <v>1</v>
      </c>
    </row>
    <row r="36070" spans="1:4" x14ac:dyDescent="0.2">
      <c r="A36070">
        <v>89755</v>
      </c>
      <c r="B36070" t="s">
        <v>80</v>
      </c>
      <c r="C36070">
        <v>21114</v>
      </c>
      <c r="D36070">
        <v>0.1067</v>
      </c>
    </row>
    <row r="36071" spans="1:4" x14ac:dyDescent="0.2">
      <c r="A36071">
        <v>89670</v>
      </c>
    </row>
    <row r="36072" spans="1:4" x14ac:dyDescent="0.2">
      <c r="A36072">
        <v>89670</v>
      </c>
      <c r="B36072" t="s">
        <v>6064</v>
      </c>
      <c r="C36072">
        <v>88267</v>
      </c>
      <c r="D36072">
        <v>0.10970000000000001</v>
      </c>
    </row>
    <row r="36073" spans="1:4" x14ac:dyDescent="0.2">
      <c r="A36073">
        <v>89670</v>
      </c>
      <c r="B36073" t="s">
        <v>6064</v>
      </c>
      <c r="C36073">
        <v>88248</v>
      </c>
      <c r="D36073">
        <v>0.10970000000000001</v>
      </c>
    </row>
    <row r="36074" spans="1:4" x14ac:dyDescent="0.2">
      <c r="A36074">
        <v>89670</v>
      </c>
      <c r="B36074" t="s">
        <v>80</v>
      </c>
      <c r="C36074">
        <v>37975</v>
      </c>
      <c r="D36074">
        <v>1</v>
      </c>
    </row>
    <row r="36075" spans="1:4" x14ac:dyDescent="0.2">
      <c r="A36075">
        <v>89670</v>
      </c>
      <c r="B36075" t="s">
        <v>80</v>
      </c>
      <c r="C36075">
        <v>21114</v>
      </c>
      <c r="D36075">
        <v>0.1067</v>
      </c>
    </row>
    <row r="36076" spans="1:4" x14ac:dyDescent="0.2">
      <c r="A36076">
        <v>89794</v>
      </c>
    </row>
    <row r="36077" spans="1:4" x14ac:dyDescent="0.2">
      <c r="A36077">
        <v>89794</v>
      </c>
      <c r="B36077" t="s">
        <v>6064</v>
      </c>
      <c r="C36077">
        <v>88267</v>
      </c>
      <c r="D36077">
        <v>6.2399999999999997E-2</v>
      </c>
    </row>
    <row r="36078" spans="1:4" x14ac:dyDescent="0.2">
      <c r="A36078">
        <v>89794</v>
      </c>
      <c r="B36078" t="s">
        <v>6064</v>
      </c>
      <c r="C36078">
        <v>88248</v>
      </c>
      <c r="D36078">
        <v>6.2399999999999997E-2</v>
      </c>
    </row>
    <row r="36079" spans="1:4" x14ac:dyDescent="0.2">
      <c r="A36079">
        <v>89794</v>
      </c>
      <c r="B36079" t="s">
        <v>80</v>
      </c>
      <c r="C36079">
        <v>37976</v>
      </c>
      <c r="D36079">
        <v>1</v>
      </c>
    </row>
    <row r="36080" spans="1:4" x14ac:dyDescent="0.2">
      <c r="A36080">
        <v>89794</v>
      </c>
      <c r="B36080" t="s">
        <v>80</v>
      </c>
      <c r="C36080">
        <v>21114</v>
      </c>
      <c r="D36080">
        <v>0.1333</v>
      </c>
    </row>
    <row r="36081" spans="1:4" x14ac:dyDescent="0.2">
      <c r="A36081">
        <v>89760</v>
      </c>
    </row>
    <row r="36082" spans="1:4" x14ac:dyDescent="0.2">
      <c r="A36082">
        <v>89760</v>
      </c>
      <c r="B36082" t="s">
        <v>6064</v>
      </c>
      <c r="C36082">
        <v>88267</v>
      </c>
      <c r="D36082">
        <v>0.11550000000000001</v>
      </c>
    </row>
    <row r="36083" spans="1:4" x14ac:dyDescent="0.2">
      <c r="A36083">
        <v>89760</v>
      </c>
      <c r="B36083" t="s">
        <v>6064</v>
      </c>
      <c r="C36083">
        <v>88248</v>
      </c>
      <c r="D36083">
        <v>0.11550000000000001</v>
      </c>
    </row>
    <row r="36084" spans="1:4" x14ac:dyDescent="0.2">
      <c r="A36084">
        <v>89760</v>
      </c>
      <c r="B36084" t="s">
        <v>80</v>
      </c>
      <c r="C36084">
        <v>37976</v>
      </c>
      <c r="D36084">
        <v>1</v>
      </c>
    </row>
    <row r="36085" spans="1:4" x14ac:dyDescent="0.2">
      <c r="A36085">
        <v>89760</v>
      </c>
      <c r="B36085" t="s">
        <v>80</v>
      </c>
      <c r="C36085">
        <v>21114</v>
      </c>
      <c r="D36085">
        <v>0.1333</v>
      </c>
    </row>
    <row r="36086" spans="1:4" x14ac:dyDescent="0.2">
      <c r="A36086">
        <v>89680</v>
      </c>
    </row>
    <row r="36087" spans="1:4" x14ac:dyDescent="0.2">
      <c r="A36087">
        <v>89680</v>
      </c>
      <c r="B36087" t="s">
        <v>6064</v>
      </c>
      <c r="C36087">
        <v>88267</v>
      </c>
      <c r="D36087">
        <v>0.12909999999999999</v>
      </c>
    </row>
    <row r="36088" spans="1:4" x14ac:dyDescent="0.2">
      <c r="A36088">
        <v>89680</v>
      </c>
      <c r="B36088" t="s">
        <v>6064</v>
      </c>
      <c r="C36088">
        <v>88248</v>
      </c>
      <c r="D36088">
        <v>0.12909999999999999</v>
      </c>
    </row>
    <row r="36089" spans="1:4" x14ac:dyDescent="0.2">
      <c r="A36089">
        <v>89680</v>
      </c>
      <c r="B36089" t="s">
        <v>80</v>
      </c>
      <c r="C36089">
        <v>37976</v>
      </c>
      <c r="D36089">
        <v>1</v>
      </c>
    </row>
    <row r="36090" spans="1:4" x14ac:dyDescent="0.2">
      <c r="A36090">
        <v>89680</v>
      </c>
      <c r="B36090" t="s">
        <v>80</v>
      </c>
      <c r="C36090">
        <v>21114</v>
      </c>
      <c r="D36090">
        <v>0.1333</v>
      </c>
    </row>
    <row r="36091" spans="1:4" x14ac:dyDescent="0.2">
      <c r="A36091">
        <v>89822</v>
      </c>
    </row>
    <row r="36092" spans="1:4" x14ac:dyDescent="0.2">
      <c r="A36092">
        <v>89822</v>
      </c>
      <c r="B36092" t="s">
        <v>6064</v>
      </c>
      <c r="C36092">
        <v>88267</v>
      </c>
      <c r="D36092">
        <v>7.2900000000000006E-2</v>
      </c>
    </row>
    <row r="36093" spans="1:4" x14ac:dyDescent="0.2">
      <c r="A36093">
        <v>89822</v>
      </c>
      <c r="B36093" t="s">
        <v>6064</v>
      </c>
      <c r="C36093">
        <v>88248</v>
      </c>
      <c r="D36093">
        <v>7.2900000000000006E-2</v>
      </c>
    </row>
    <row r="36094" spans="1:4" x14ac:dyDescent="0.2">
      <c r="A36094">
        <v>89822</v>
      </c>
      <c r="B36094" t="s">
        <v>80</v>
      </c>
      <c r="C36094">
        <v>37977</v>
      </c>
      <c r="D36094">
        <v>1</v>
      </c>
    </row>
    <row r="36095" spans="1:4" x14ac:dyDescent="0.2">
      <c r="A36095">
        <v>89822</v>
      </c>
      <c r="B36095" t="s">
        <v>80</v>
      </c>
      <c r="C36095">
        <v>21114</v>
      </c>
      <c r="D36095">
        <v>0.16</v>
      </c>
    </row>
    <row r="36096" spans="1:4" x14ac:dyDescent="0.2">
      <c r="A36096">
        <v>104025</v>
      </c>
    </row>
    <row r="36097" spans="1:4" x14ac:dyDescent="0.2">
      <c r="A36097">
        <v>104025</v>
      </c>
      <c r="B36097" t="s">
        <v>6064</v>
      </c>
      <c r="C36097">
        <v>88267</v>
      </c>
      <c r="D36097">
        <v>0.13300000000000001</v>
      </c>
    </row>
    <row r="36098" spans="1:4" x14ac:dyDescent="0.2">
      <c r="A36098">
        <v>104025</v>
      </c>
      <c r="B36098" t="s">
        <v>6064</v>
      </c>
      <c r="C36098">
        <v>88248</v>
      </c>
      <c r="D36098">
        <v>0.13300000000000001</v>
      </c>
    </row>
    <row r="36099" spans="1:4" x14ac:dyDescent="0.2">
      <c r="A36099">
        <v>104025</v>
      </c>
      <c r="B36099" t="s">
        <v>80</v>
      </c>
      <c r="C36099">
        <v>37977</v>
      </c>
      <c r="D36099">
        <v>1</v>
      </c>
    </row>
    <row r="36100" spans="1:4" x14ac:dyDescent="0.2">
      <c r="A36100">
        <v>104025</v>
      </c>
      <c r="B36100" t="s">
        <v>80</v>
      </c>
      <c r="C36100">
        <v>21114</v>
      </c>
      <c r="D36100">
        <v>0.16</v>
      </c>
    </row>
    <row r="36101" spans="1:4" x14ac:dyDescent="0.2">
      <c r="A36101">
        <v>89835</v>
      </c>
    </row>
    <row r="36102" spans="1:4" x14ac:dyDescent="0.2">
      <c r="A36102">
        <v>89835</v>
      </c>
      <c r="B36102" t="s">
        <v>6064</v>
      </c>
      <c r="C36102">
        <v>88267</v>
      </c>
      <c r="D36102">
        <v>9.06E-2</v>
      </c>
    </row>
    <row r="36103" spans="1:4" x14ac:dyDescent="0.2">
      <c r="A36103">
        <v>89835</v>
      </c>
      <c r="B36103" t="s">
        <v>6064</v>
      </c>
      <c r="C36103">
        <v>88248</v>
      </c>
      <c r="D36103">
        <v>9.06E-2</v>
      </c>
    </row>
    <row r="36104" spans="1:4" x14ac:dyDescent="0.2">
      <c r="A36104">
        <v>89835</v>
      </c>
      <c r="B36104" t="s">
        <v>80</v>
      </c>
      <c r="C36104">
        <v>37978</v>
      </c>
      <c r="D36104">
        <v>1</v>
      </c>
    </row>
    <row r="36105" spans="1:4" x14ac:dyDescent="0.2">
      <c r="A36105">
        <v>89835</v>
      </c>
      <c r="B36105" t="s">
        <v>80</v>
      </c>
      <c r="C36105">
        <v>21114</v>
      </c>
      <c r="D36105">
        <v>0.2</v>
      </c>
    </row>
    <row r="36106" spans="1:4" x14ac:dyDescent="0.2">
      <c r="A36106">
        <v>89838</v>
      </c>
    </row>
    <row r="36107" spans="1:4" x14ac:dyDescent="0.2">
      <c r="A36107">
        <v>89838</v>
      </c>
      <c r="B36107" t="s">
        <v>6064</v>
      </c>
      <c r="C36107">
        <v>88267</v>
      </c>
      <c r="D36107">
        <v>0.12</v>
      </c>
    </row>
    <row r="36108" spans="1:4" x14ac:dyDescent="0.2">
      <c r="A36108">
        <v>89838</v>
      </c>
      <c r="B36108" t="s">
        <v>6064</v>
      </c>
      <c r="C36108">
        <v>88248</v>
      </c>
      <c r="D36108">
        <v>0.12</v>
      </c>
    </row>
    <row r="36109" spans="1:4" x14ac:dyDescent="0.2">
      <c r="A36109">
        <v>89838</v>
      </c>
      <c r="B36109" t="s">
        <v>80</v>
      </c>
      <c r="C36109">
        <v>37979</v>
      </c>
      <c r="D36109">
        <v>1</v>
      </c>
    </row>
    <row r="36110" spans="1:4" x14ac:dyDescent="0.2">
      <c r="A36110">
        <v>89838</v>
      </c>
      <c r="B36110" t="s">
        <v>80</v>
      </c>
      <c r="C36110">
        <v>21114</v>
      </c>
      <c r="D36110">
        <v>0.24</v>
      </c>
    </row>
    <row r="36111" spans="1:4" x14ac:dyDescent="0.2">
      <c r="A36111">
        <v>89840</v>
      </c>
    </row>
    <row r="36112" spans="1:4" x14ac:dyDescent="0.2">
      <c r="A36112">
        <v>89840</v>
      </c>
      <c r="B36112" t="s">
        <v>6064</v>
      </c>
      <c r="C36112">
        <v>88267</v>
      </c>
      <c r="D36112">
        <v>0.1447</v>
      </c>
    </row>
    <row r="36113" spans="1:4" x14ac:dyDescent="0.2">
      <c r="A36113">
        <v>89840</v>
      </c>
      <c r="B36113" t="s">
        <v>6064</v>
      </c>
      <c r="C36113">
        <v>88248</v>
      </c>
      <c r="D36113">
        <v>0.1447</v>
      </c>
    </row>
    <row r="36114" spans="1:4" x14ac:dyDescent="0.2">
      <c r="A36114">
        <v>89840</v>
      </c>
      <c r="B36114" t="s">
        <v>80</v>
      </c>
      <c r="C36114">
        <v>37980</v>
      </c>
      <c r="D36114">
        <v>1</v>
      </c>
    </row>
    <row r="36115" spans="1:4" x14ac:dyDescent="0.2">
      <c r="A36115">
        <v>89840</v>
      </c>
      <c r="B36115" t="s">
        <v>80</v>
      </c>
      <c r="C36115">
        <v>21114</v>
      </c>
      <c r="D36115">
        <v>0.4</v>
      </c>
    </row>
    <row r="36116" spans="1:4" x14ac:dyDescent="0.2">
      <c r="A36116">
        <v>104015</v>
      </c>
    </row>
    <row r="36117" spans="1:4" x14ac:dyDescent="0.2">
      <c r="A36117">
        <v>104015</v>
      </c>
      <c r="B36117" t="s">
        <v>6064</v>
      </c>
      <c r="C36117">
        <v>88267</v>
      </c>
      <c r="D36117">
        <v>0.16650000000000001</v>
      </c>
    </row>
    <row r="36118" spans="1:4" x14ac:dyDescent="0.2">
      <c r="A36118">
        <v>104015</v>
      </c>
      <c r="B36118" t="s">
        <v>6064</v>
      </c>
      <c r="C36118">
        <v>88248</v>
      </c>
      <c r="D36118">
        <v>0.16650000000000001</v>
      </c>
    </row>
    <row r="36119" spans="1:4" x14ac:dyDescent="0.2">
      <c r="A36119">
        <v>104015</v>
      </c>
      <c r="B36119" t="s">
        <v>80</v>
      </c>
      <c r="C36119">
        <v>39324</v>
      </c>
      <c r="D36119">
        <v>1</v>
      </c>
    </row>
    <row r="36120" spans="1:4" x14ac:dyDescent="0.2">
      <c r="A36120">
        <v>104015</v>
      </c>
      <c r="B36120" t="s">
        <v>80</v>
      </c>
      <c r="C36120">
        <v>21114</v>
      </c>
      <c r="D36120">
        <v>0.1</v>
      </c>
    </row>
    <row r="36121" spans="1:4" x14ac:dyDescent="0.2">
      <c r="A36121">
        <v>104018</v>
      </c>
    </row>
    <row r="36122" spans="1:4" x14ac:dyDescent="0.2">
      <c r="A36122">
        <v>104018</v>
      </c>
      <c r="B36122" t="s">
        <v>6064</v>
      </c>
      <c r="C36122">
        <v>88267</v>
      </c>
      <c r="D36122">
        <v>0.1812</v>
      </c>
    </row>
    <row r="36123" spans="1:4" x14ac:dyDescent="0.2">
      <c r="A36123">
        <v>104018</v>
      </c>
      <c r="B36123" t="s">
        <v>6064</v>
      </c>
      <c r="C36123">
        <v>88248</v>
      </c>
      <c r="D36123">
        <v>0.1812</v>
      </c>
    </row>
    <row r="36124" spans="1:4" x14ac:dyDescent="0.2">
      <c r="A36124">
        <v>104018</v>
      </c>
      <c r="B36124" t="s">
        <v>80</v>
      </c>
      <c r="C36124">
        <v>39325</v>
      </c>
      <c r="D36124">
        <v>1</v>
      </c>
    </row>
    <row r="36125" spans="1:4" x14ac:dyDescent="0.2">
      <c r="A36125">
        <v>104018</v>
      </c>
      <c r="B36125" t="s">
        <v>80</v>
      </c>
      <c r="C36125">
        <v>21114</v>
      </c>
      <c r="D36125">
        <v>0.14000000000000001</v>
      </c>
    </row>
    <row r="36126" spans="1:4" x14ac:dyDescent="0.2">
      <c r="A36126">
        <v>104016</v>
      </c>
    </row>
    <row r="36127" spans="1:4" x14ac:dyDescent="0.2">
      <c r="A36127">
        <v>104016</v>
      </c>
      <c r="B36127" t="s">
        <v>6064</v>
      </c>
      <c r="C36127">
        <v>88267</v>
      </c>
      <c r="D36127">
        <v>0.20269999999999999</v>
      </c>
    </row>
    <row r="36128" spans="1:4" x14ac:dyDescent="0.2">
      <c r="A36128">
        <v>104016</v>
      </c>
      <c r="B36128" t="s">
        <v>6064</v>
      </c>
      <c r="C36128">
        <v>88248</v>
      </c>
      <c r="D36128">
        <v>0.20269999999999999</v>
      </c>
    </row>
    <row r="36129" spans="1:4" x14ac:dyDescent="0.2">
      <c r="A36129">
        <v>104016</v>
      </c>
      <c r="B36129" t="s">
        <v>80</v>
      </c>
      <c r="C36129">
        <v>39325</v>
      </c>
      <c r="D36129">
        <v>1</v>
      </c>
    </row>
    <row r="36130" spans="1:4" x14ac:dyDescent="0.2">
      <c r="A36130">
        <v>104016</v>
      </c>
      <c r="B36130" t="s">
        <v>80</v>
      </c>
      <c r="C36130">
        <v>21114</v>
      </c>
      <c r="D36130">
        <v>0.14000000000000001</v>
      </c>
    </row>
    <row r="36131" spans="1:4" x14ac:dyDescent="0.2">
      <c r="A36131">
        <v>104019</v>
      </c>
    </row>
    <row r="36132" spans="1:4" x14ac:dyDescent="0.2">
      <c r="A36132">
        <v>104019</v>
      </c>
      <c r="B36132" t="s">
        <v>6064</v>
      </c>
      <c r="C36132">
        <v>88267</v>
      </c>
      <c r="D36132">
        <v>0.2137</v>
      </c>
    </row>
    <row r="36133" spans="1:4" x14ac:dyDescent="0.2">
      <c r="A36133">
        <v>104019</v>
      </c>
      <c r="B36133" t="s">
        <v>6064</v>
      </c>
      <c r="C36133">
        <v>88248</v>
      </c>
      <c r="D36133">
        <v>0.2137</v>
      </c>
    </row>
    <row r="36134" spans="1:4" x14ac:dyDescent="0.2">
      <c r="A36134">
        <v>104019</v>
      </c>
      <c r="B36134" t="s">
        <v>80</v>
      </c>
      <c r="C36134">
        <v>39326</v>
      </c>
      <c r="D36134">
        <v>1</v>
      </c>
    </row>
    <row r="36135" spans="1:4" x14ac:dyDescent="0.2">
      <c r="A36135">
        <v>104019</v>
      </c>
      <c r="B36135" t="s">
        <v>80</v>
      </c>
      <c r="C36135">
        <v>21114</v>
      </c>
      <c r="D36135">
        <v>0.18</v>
      </c>
    </row>
    <row r="36136" spans="1:4" x14ac:dyDescent="0.2">
      <c r="A36136">
        <v>104017</v>
      </c>
    </row>
    <row r="36137" spans="1:4" x14ac:dyDescent="0.2">
      <c r="A36137">
        <v>104017</v>
      </c>
      <c r="B36137" t="s">
        <v>6064</v>
      </c>
      <c r="C36137">
        <v>88267</v>
      </c>
      <c r="D36137">
        <v>0.23880000000000001</v>
      </c>
    </row>
    <row r="36138" spans="1:4" x14ac:dyDescent="0.2">
      <c r="A36138">
        <v>104017</v>
      </c>
      <c r="B36138" t="s">
        <v>6064</v>
      </c>
      <c r="C36138">
        <v>88248</v>
      </c>
      <c r="D36138">
        <v>0.23880000000000001</v>
      </c>
    </row>
    <row r="36139" spans="1:4" x14ac:dyDescent="0.2">
      <c r="A36139">
        <v>104017</v>
      </c>
      <c r="B36139" t="s">
        <v>80</v>
      </c>
      <c r="C36139">
        <v>39326</v>
      </c>
      <c r="D36139">
        <v>1</v>
      </c>
    </row>
    <row r="36140" spans="1:4" x14ac:dyDescent="0.2">
      <c r="A36140">
        <v>104017</v>
      </c>
      <c r="B36140" t="s">
        <v>80</v>
      </c>
      <c r="C36140">
        <v>21114</v>
      </c>
      <c r="D36140">
        <v>0.18</v>
      </c>
    </row>
    <row r="36141" spans="1:4" x14ac:dyDescent="0.2">
      <c r="A36141">
        <v>104020</v>
      </c>
    </row>
    <row r="36142" spans="1:4" x14ac:dyDescent="0.2">
      <c r="A36142">
        <v>104020</v>
      </c>
      <c r="B36142" t="s">
        <v>6064</v>
      </c>
      <c r="C36142">
        <v>88267</v>
      </c>
      <c r="D36142">
        <v>0.1353</v>
      </c>
    </row>
    <row r="36143" spans="1:4" x14ac:dyDescent="0.2">
      <c r="A36143">
        <v>104020</v>
      </c>
      <c r="B36143" t="s">
        <v>6064</v>
      </c>
      <c r="C36143">
        <v>88248</v>
      </c>
      <c r="D36143">
        <v>0.1353</v>
      </c>
    </row>
    <row r="36144" spans="1:4" x14ac:dyDescent="0.2">
      <c r="A36144">
        <v>104020</v>
      </c>
      <c r="B36144" t="s">
        <v>80</v>
      </c>
      <c r="C36144">
        <v>39327</v>
      </c>
      <c r="D36144">
        <v>1</v>
      </c>
    </row>
    <row r="36145" spans="1:4" x14ac:dyDescent="0.2">
      <c r="A36145">
        <v>104020</v>
      </c>
      <c r="B36145" t="s">
        <v>80</v>
      </c>
      <c r="C36145">
        <v>21114</v>
      </c>
      <c r="D36145">
        <v>0.22</v>
      </c>
    </row>
    <row r="36146" spans="1:4" x14ac:dyDescent="0.2">
      <c r="A36146">
        <v>104030</v>
      </c>
    </row>
    <row r="36147" spans="1:4" x14ac:dyDescent="0.2">
      <c r="A36147">
        <v>104030</v>
      </c>
      <c r="B36147" t="s">
        <v>6064</v>
      </c>
      <c r="C36147">
        <v>88267</v>
      </c>
      <c r="D36147">
        <v>0.24859999999999999</v>
      </c>
    </row>
    <row r="36148" spans="1:4" x14ac:dyDescent="0.2">
      <c r="A36148">
        <v>104030</v>
      </c>
      <c r="B36148" t="s">
        <v>6064</v>
      </c>
      <c r="C36148">
        <v>88248</v>
      </c>
      <c r="D36148">
        <v>0.24859999999999999</v>
      </c>
    </row>
    <row r="36149" spans="1:4" x14ac:dyDescent="0.2">
      <c r="A36149">
        <v>104030</v>
      </c>
      <c r="B36149" t="s">
        <v>80</v>
      </c>
      <c r="C36149">
        <v>39327</v>
      </c>
      <c r="D36149">
        <v>1</v>
      </c>
    </row>
    <row r="36150" spans="1:4" x14ac:dyDescent="0.2">
      <c r="A36150">
        <v>104030</v>
      </c>
      <c r="B36150" t="s">
        <v>80</v>
      </c>
      <c r="C36150">
        <v>21114</v>
      </c>
      <c r="D36150">
        <v>0.22</v>
      </c>
    </row>
    <row r="36151" spans="1:4" x14ac:dyDescent="0.2">
      <c r="A36151">
        <v>89694</v>
      </c>
    </row>
    <row r="36152" spans="1:4" x14ac:dyDescent="0.2">
      <c r="A36152">
        <v>89694</v>
      </c>
      <c r="B36152" t="s">
        <v>6064</v>
      </c>
      <c r="C36152">
        <v>88267</v>
      </c>
      <c r="D36152">
        <v>0.14699999999999999</v>
      </c>
    </row>
    <row r="36153" spans="1:4" x14ac:dyDescent="0.2">
      <c r="A36153">
        <v>89694</v>
      </c>
      <c r="B36153" t="s">
        <v>6064</v>
      </c>
      <c r="C36153">
        <v>88248</v>
      </c>
      <c r="D36153">
        <v>0.14699999999999999</v>
      </c>
    </row>
    <row r="36154" spans="1:4" x14ac:dyDescent="0.2">
      <c r="A36154">
        <v>89694</v>
      </c>
      <c r="B36154" t="s">
        <v>80</v>
      </c>
      <c r="C36154">
        <v>38017</v>
      </c>
      <c r="D36154">
        <v>1</v>
      </c>
    </row>
    <row r="36155" spans="1:4" x14ac:dyDescent="0.2">
      <c r="A36155">
        <v>89694</v>
      </c>
      <c r="B36155" t="s">
        <v>80</v>
      </c>
      <c r="C36155">
        <v>21114</v>
      </c>
      <c r="D36155">
        <v>0.08</v>
      </c>
    </row>
    <row r="36156" spans="1:4" x14ac:dyDescent="0.2">
      <c r="A36156">
        <v>89700</v>
      </c>
    </row>
    <row r="36157" spans="1:4" x14ac:dyDescent="0.2">
      <c r="A36157">
        <v>89700</v>
      </c>
      <c r="B36157" t="s">
        <v>6064</v>
      </c>
      <c r="C36157">
        <v>88267</v>
      </c>
      <c r="D36157">
        <v>0.16650000000000001</v>
      </c>
    </row>
    <row r="36158" spans="1:4" x14ac:dyDescent="0.2">
      <c r="A36158">
        <v>89700</v>
      </c>
      <c r="B36158" t="s">
        <v>6064</v>
      </c>
      <c r="C36158">
        <v>88248</v>
      </c>
      <c r="D36158">
        <v>0.16650000000000001</v>
      </c>
    </row>
    <row r="36159" spans="1:4" x14ac:dyDescent="0.2">
      <c r="A36159">
        <v>89700</v>
      </c>
      <c r="B36159" t="s">
        <v>80</v>
      </c>
      <c r="C36159">
        <v>38018</v>
      </c>
      <c r="D36159">
        <v>1</v>
      </c>
    </row>
    <row r="36160" spans="1:4" x14ac:dyDescent="0.2">
      <c r="A36160">
        <v>89700</v>
      </c>
      <c r="B36160" t="s">
        <v>80</v>
      </c>
      <c r="C36160">
        <v>21114</v>
      </c>
      <c r="D36160">
        <v>0.1</v>
      </c>
    </row>
    <row r="36161" spans="1:4" x14ac:dyDescent="0.2">
      <c r="A36161">
        <v>89703</v>
      </c>
    </row>
    <row r="36162" spans="1:4" x14ac:dyDescent="0.2">
      <c r="A36162">
        <v>89703</v>
      </c>
      <c r="B36162" t="s">
        <v>6064</v>
      </c>
      <c r="C36162">
        <v>88267</v>
      </c>
      <c r="D36162">
        <v>0.1804</v>
      </c>
    </row>
    <row r="36163" spans="1:4" x14ac:dyDescent="0.2">
      <c r="A36163">
        <v>89703</v>
      </c>
      <c r="B36163" t="s">
        <v>6064</v>
      </c>
      <c r="C36163">
        <v>88248</v>
      </c>
      <c r="D36163">
        <v>0.1804</v>
      </c>
    </row>
    <row r="36164" spans="1:4" x14ac:dyDescent="0.2">
      <c r="A36164">
        <v>89703</v>
      </c>
      <c r="B36164" t="s">
        <v>80</v>
      </c>
      <c r="C36164">
        <v>38674</v>
      </c>
      <c r="D36164">
        <v>1</v>
      </c>
    </row>
    <row r="36165" spans="1:4" x14ac:dyDescent="0.2">
      <c r="A36165">
        <v>89703</v>
      </c>
      <c r="B36165" t="s">
        <v>80</v>
      </c>
      <c r="C36165">
        <v>21114</v>
      </c>
      <c r="D36165">
        <v>0.12</v>
      </c>
    </row>
    <row r="36166" spans="1:4" x14ac:dyDescent="0.2">
      <c r="A36166">
        <v>89691</v>
      </c>
    </row>
    <row r="36167" spans="1:4" x14ac:dyDescent="0.2">
      <c r="A36167">
        <v>89691</v>
      </c>
      <c r="B36167" t="s">
        <v>6064</v>
      </c>
      <c r="C36167">
        <v>88267</v>
      </c>
      <c r="D36167">
        <v>0.14699999999999999</v>
      </c>
    </row>
    <row r="36168" spans="1:4" x14ac:dyDescent="0.2">
      <c r="A36168">
        <v>89691</v>
      </c>
      <c r="B36168" t="s">
        <v>6064</v>
      </c>
      <c r="C36168">
        <v>88248</v>
      </c>
      <c r="D36168">
        <v>0.14699999999999999</v>
      </c>
    </row>
    <row r="36169" spans="1:4" x14ac:dyDescent="0.2">
      <c r="A36169">
        <v>89691</v>
      </c>
      <c r="B36169" t="s">
        <v>80</v>
      </c>
      <c r="C36169">
        <v>21121</v>
      </c>
      <c r="D36169">
        <v>1</v>
      </c>
    </row>
    <row r="36170" spans="1:4" x14ac:dyDescent="0.2">
      <c r="A36170">
        <v>89691</v>
      </c>
      <c r="B36170" t="s">
        <v>80</v>
      </c>
      <c r="C36170">
        <v>21114</v>
      </c>
      <c r="D36170">
        <v>0.08</v>
      </c>
    </row>
    <row r="36171" spans="1:4" x14ac:dyDescent="0.2">
      <c r="A36171">
        <v>89765</v>
      </c>
    </row>
    <row r="36172" spans="1:4" x14ac:dyDescent="0.2">
      <c r="A36172">
        <v>89765</v>
      </c>
      <c r="B36172" t="s">
        <v>6064</v>
      </c>
      <c r="C36172">
        <v>88267</v>
      </c>
      <c r="D36172">
        <v>0.16619999999999999</v>
      </c>
    </row>
    <row r="36173" spans="1:4" x14ac:dyDescent="0.2">
      <c r="A36173">
        <v>89765</v>
      </c>
      <c r="B36173" t="s">
        <v>6064</v>
      </c>
      <c r="C36173">
        <v>88248</v>
      </c>
      <c r="D36173">
        <v>0.16619999999999999</v>
      </c>
    </row>
    <row r="36174" spans="1:4" x14ac:dyDescent="0.2">
      <c r="A36174">
        <v>89765</v>
      </c>
      <c r="B36174" t="s">
        <v>80</v>
      </c>
      <c r="C36174">
        <v>38010</v>
      </c>
      <c r="D36174">
        <v>1</v>
      </c>
    </row>
    <row r="36175" spans="1:4" x14ac:dyDescent="0.2">
      <c r="A36175">
        <v>89765</v>
      </c>
      <c r="B36175" t="s">
        <v>80</v>
      </c>
      <c r="C36175">
        <v>21114</v>
      </c>
      <c r="D36175">
        <v>0.12</v>
      </c>
    </row>
    <row r="36176" spans="1:4" x14ac:dyDescent="0.2">
      <c r="A36176">
        <v>89697</v>
      </c>
    </row>
    <row r="36177" spans="1:4" x14ac:dyDescent="0.2">
      <c r="A36177">
        <v>89697</v>
      </c>
      <c r="B36177" t="s">
        <v>6064</v>
      </c>
      <c r="C36177">
        <v>88267</v>
      </c>
      <c r="D36177">
        <v>0.186</v>
      </c>
    </row>
    <row r="36178" spans="1:4" x14ac:dyDescent="0.2">
      <c r="A36178">
        <v>89697</v>
      </c>
      <c r="B36178" t="s">
        <v>6064</v>
      </c>
      <c r="C36178">
        <v>88248</v>
      </c>
      <c r="D36178">
        <v>0.186</v>
      </c>
    </row>
    <row r="36179" spans="1:4" x14ac:dyDescent="0.2">
      <c r="A36179">
        <v>89697</v>
      </c>
      <c r="B36179" t="s">
        <v>80</v>
      </c>
      <c r="C36179">
        <v>38010</v>
      </c>
      <c r="D36179">
        <v>1</v>
      </c>
    </row>
    <row r="36180" spans="1:4" x14ac:dyDescent="0.2">
      <c r="A36180">
        <v>89697</v>
      </c>
      <c r="B36180" t="s">
        <v>80</v>
      </c>
      <c r="C36180">
        <v>21114</v>
      </c>
      <c r="D36180">
        <v>0.12</v>
      </c>
    </row>
    <row r="36181" spans="1:4" x14ac:dyDescent="0.2">
      <c r="A36181">
        <v>89844</v>
      </c>
    </row>
    <row r="36182" spans="1:4" x14ac:dyDescent="0.2">
      <c r="A36182">
        <v>89844</v>
      </c>
      <c r="B36182" t="s">
        <v>6064</v>
      </c>
      <c r="C36182">
        <v>88267</v>
      </c>
      <c r="D36182">
        <v>0.1459</v>
      </c>
    </row>
    <row r="36183" spans="1:4" x14ac:dyDescent="0.2">
      <c r="A36183">
        <v>89844</v>
      </c>
      <c r="B36183" t="s">
        <v>6064</v>
      </c>
      <c r="C36183">
        <v>88248</v>
      </c>
      <c r="D36183">
        <v>0.1459</v>
      </c>
    </row>
    <row r="36184" spans="1:4" x14ac:dyDescent="0.2">
      <c r="A36184">
        <v>89844</v>
      </c>
      <c r="B36184" t="s">
        <v>80</v>
      </c>
      <c r="C36184">
        <v>38013</v>
      </c>
      <c r="D36184">
        <v>1</v>
      </c>
    </row>
    <row r="36185" spans="1:4" x14ac:dyDescent="0.2">
      <c r="A36185">
        <v>89844</v>
      </c>
      <c r="B36185" t="s">
        <v>80</v>
      </c>
      <c r="C36185">
        <v>21114</v>
      </c>
      <c r="D36185">
        <v>0.24</v>
      </c>
    </row>
    <row r="36186" spans="1:4" x14ac:dyDescent="0.2">
      <c r="A36186">
        <v>104022</v>
      </c>
    </row>
    <row r="36187" spans="1:4" x14ac:dyDescent="0.2">
      <c r="A36187">
        <v>104022</v>
      </c>
      <c r="B36187" t="s">
        <v>6064</v>
      </c>
      <c r="C36187">
        <v>88267</v>
      </c>
      <c r="D36187">
        <v>0.26600000000000001</v>
      </c>
    </row>
    <row r="36188" spans="1:4" x14ac:dyDescent="0.2">
      <c r="A36188">
        <v>104022</v>
      </c>
      <c r="B36188" t="s">
        <v>6064</v>
      </c>
      <c r="C36188">
        <v>88248</v>
      </c>
      <c r="D36188">
        <v>0.26600000000000001</v>
      </c>
    </row>
    <row r="36189" spans="1:4" x14ac:dyDescent="0.2">
      <c r="A36189">
        <v>104022</v>
      </c>
      <c r="B36189" t="s">
        <v>80</v>
      </c>
      <c r="C36189">
        <v>38013</v>
      </c>
      <c r="D36189">
        <v>1</v>
      </c>
    </row>
    <row r="36190" spans="1:4" x14ac:dyDescent="0.2">
      <c r="A36190">
        <v>104022</v>
      </c>
      <c r="B36190" t="s">
        <v>80</v>
      </c>
      <c r="C36190">
        <v>21114</v>
      </c>
      <c r="D36190">
        <v>0.24</v>
      </c>
    </row>
    <row r="36191" spans="1:4" x14ac:dyDescent="0.2">
      <c r="A36191">
        <v>89633</v>
      </c>
    </row>
    <row r="36192" spans="1:4" x14ac:dyDescent="0.2">
      <c r="A36192">
        <v>89633</v>
      </c>
      <c r="B36192" t="s">
        <v>6064</v>
      </c>
      <c r="C36192">
        <v>88267</v>
      </c>
      <c r="D36192">
        <v>0.2757</v>
      </c>
    </row>
    <row r="36193" spans="1:4" x14ac:dyDescent="0.2">
      <c r="A36193">
        <v>89633</v>
      </c>
      <c r="B36193" t="s">
        <v>6064</v>
      </c>
      <c r="C36193">
        <v>88248</v>
      </c>
      <c r="D36193">
        <v>0.2757</v>
      </c>
    </row>
    <row r="36194" spans="1:4" x14ac:dyDescent="0.2">
      <c r="A36194">
        <v>89633</v>
      </c>
      <c r="B36194" t="s">
        <v>80</v>
      </c>
      <c r="C36194">
        <v>21123</v>
      </c>
      <c r="D36194">
        <v>1.0492999999999999</v>
      </c>
    </row>
    <row r="36195" spans="1:4" x14ac:dyDescent="0.2">
      <c r="A36195">
        <v>89716</v>
      </c>
    </row>
    <row r="36196" spans="1:4" x14ac:dyDescent="0.2">
      <c r="A36196">
        <v>89716</v>
      </c>
      <c r="B36196" t="s">
        <v>6064</v>
      </c>
      <c r="C36196">
        <v>88267</v>
      </c>
      <c r="D36196">
        <v>0.14549999999999999</v>
      </c>
    </row>
    <row r="36197" spans="1:4" x14ac:dyDescent="0.2">
      <c r="A36197">
        <v>89716</v>
      </c>
      <c r="B36197" t="s">
        <v>6064</v>
      </c>
      <c r="C36197">
        <v>88248</v>
      </c>
      <c r="D36197">
        <v>0.14549999999999999</v>
      </c>
    </row>
    <row r="36198" spans="1:4" x14ac:dyDescent="0.2">
      <c r="A36198">
        <v>89716</v>
      </c>
      <c r="B36198" t="s">
        <v>80</v>
      </c>
      <c r="C36198">
        <v>21124</v>
      </c>
      <c r="D36198">
        <v>1.0492999999999999</v>
      </c>
    </row>
    <row r="36199" spans="1:4" x14ac:dyDescent="0.2">
      <c r="A36199">
        <v>89634</v>
      </c>
    </row>
    <row r="36200" spans="1:4" x14ac:dyDescent="0.2">
      <c r="A36200">
        <v>89634</v>
      </c>
      <c r="B36200" t="s">
        <v>6064</v>
      </c>
      <c r="C36200">
        <v>88267</v>
      </c>
      <c r="D36200">
        <v>0.34870000000000001</v>
      </c>
    </row>
    <row r="36201" spans="1:4" x14ac:dyDescent="0.2">
      <c r="A36201">
        <v>89634</v>
      </c>
      <c r="B36201" t="s">
        <v>6064</v>
      </c>
      <c r="C36201">
        <v>88248</v>
      </c>
      <c r="D36201">
        <v>0.34870000000000001</v>
      </c>
    </row>
    <row r="36202" spans="1:4" x14ac:dyDescent="0.2">
      <c r="A36202">
        <v>89634</v>
      </c>
      <c r="B36202" t="s">
        <v>80</v>
      </c>
      <c r="C36202">
        <v>21124</v>
      </c>
      <c r="D36202">
        <v>1.0492999999999999</v>
      </c>
    </row>
    <row r="36203" spans="1:4" x14ac:dyDescent="0.2">
      <c r="A36203">
        <v>89717</v>
      </c>
    </row>
    <row r="36204" spans="1:4" x14ac:dyDescent="0.2">
      <c r="A36204">
        <v>89717</v>
      </c>
      <c r="B36204" t="s">
        <v>6064</v>
      </c>
      <c r="C36204">
        <v>88267</v>
      </c>
      <c r="D36204">
        <v>0.1716</v>
      </c>
    </row>
    <row r="36205" spans="1:4" x14ac:dyDescent="0.2">
      <c r="A36205">
        <v>89717</v>
      </c>
      <c r="B36205" t="s">
        <v>6064</v>
      </c>
      <c r="C36205">
        <v>88248</v>
      </c>
      <c r="D36205">
        <v>0.1716</v>
      </c>
    </row>
    <row r="36206" spans="1:4" x14ac:dyDescent="0.2">
      <c r="A36206">
        <v>89717</v>
      </c>
      <c r="B36206" t="s">
        <v>80</v>
      </c>
      <c r="C36206">
        <v>21125</v>
      </c>
      <c r="D36206">
        <v>1.0492999999999999</v>
      </c>
    </row>
    <row r="36207" spans="1:4" x14ac:dyDescent="0.2">
      <c r="A36207">
        <v>89635</v>
      </c>
    </row>
    <row r="36208" spans="1:4" x14ac:dyDescent="0.2">
      <c r="A36208">
        <v>89635</v>
      </c>
      <c r="B36208" t="s">
        <v>6064</v>
      </c>
      <c r="C36208">
        <v>88267</v>
      </c>
      <c r="D36208">
        <v>0.4113</v>
      </c>
    </row>
    <row r="36209" spans="1:4" x14ac:dyDescent="0.2">
      <c r="A36209">
        <v>89635</v>
      </c>
      <c r="B36209" t="s">
        <v>6064</v>
      </c>
      <c r="C36209">
        <v>88248</v>
      </c>
      <c r="D36209">
        <v>0.4113</v>
      </c>
    </row>
    <row r="36210" spans="1:4" x14ac:dyDescent="0.2">
      <c r="A36210">
        <v>89635</v>
      </c>
      <c r="B36210" t="s">
        <v>80</v>
      </c>
      <c r="C36210">
        <v>21125</v>
      </c>
      <c r="D36210">
        <v>1.0492999999999999</v>
      </c>
    </row>
    <row r="36211" spans="1:4" x14ac:dyDescent="0.2">
      <c r="A36211">
        <v>89770</v>
      </c>
    </row>
    <row r="36212" spans="1:4" x14ac:dyDescent="0.2">
      <c r="A36212">
        <v>89770</v>
      </c>
      <c r="B36212" t="s">
        <v>6064</v>
      </c>
      <c r="C36212">
        <v>88267</v>
      </c>
      <c r="D36212">
        <v>2.47E-2</v>
      </c>
    </row>
    <row r="36213" spans="1:4" x14ac:dyDescent="0.2">
      <c r="A36213">
        <v>89770</v>
      </c>
      <c r="B36213" t="s">
        <v>6064</v>
      </c>
      <c r="C36213">
        <v>88248</v>
      </c>
      <c r="D36213">
        <v>2.47E-2</v>
      </c>
    </row>
    <row r="36214" spans="1:4" x14ac:dyDescent="0.2">
      <c r="A36214">
        <v>89770</v>
      </c>
      <c r="B36214" t="s">
        <v>80</v>
      </c>
      <c r="C36214">
        <v>38130</v>
      </c>
      <c r="D36214">
        <v>1.0492999999999999</v>
      </c>
    </row>
    <row r="36215" spans="1:4" x14ac:dyDescent="0.2">
      <c r="A36215">
        <v>89718</v>
      </c>
    </row>
    <row r="36216" spans="1:4" x14ac:dyDescent="0.2">
      <c r="A36216">
        <v>89718</v>
      </c>
      <c r="B36216" t="s">
        <v>6064</v>
      </c>
      <c r="C36216">
        <v>88267</v>
      </c>
      <c r="D36216">
        <v>0.20219999999999999</v>
      </c>
    </row>
    <row r="36217" spans="1:4" x14ac:dyDescent="0.2">
      <c r="A36217">
        <v>89718</v>
      </c>
      <c r="B36217" t="s">
        <v>6064</v>
      </c>
      <c r="C36217">
        <v>88248</v>
      </c>
      <c r="D36217">
        <v>0.20219999999999999</v>
      </c>
    </row>
    <row r="36218" spans="1:4" x14ac:dyDescent="0.2">
      <c r="A36218">
        <v>89718</v>
      </c>
      <c r="B36218" t="s">
        <v>80</v>
      </c>
      <c r="C36218">
        <v>38130</v>
      </c>
      <c r="D36218">
        <v>1.0492999999999999</v>
      </c>
    </row>
    <row r="36219" spans="1:4" x14ac:dyDescent="0.2">
      <c r="A36219">
        <v>89636</v>
      </c>
    </row>
    <row r="36220" spans="1:4" x14ac:dyDescent="0.2">
      <c r="A36220">
        <v>89636</v>
      </c>
      <c r="B36220" t="s">
        <v>6064</v>
      </c>
      <c r="C36220">
        <v>88267</v>
      </c>
      <c r="D36220">
        <v>0.48430000000000001</v>
      </c>
    </row>
    <row r="36221" spans="1:4" x14ac:dyDescent="0.2">
      <c r="A36221">
        <v>89636</v>
      </c>
      <c r="B36221" t="s">
        <v>6064</v>
      </c>
      <c r="C36221">
        <v>88248</v>
      </c>
      <c r="D36221">
        <v>0.48430000000000001</v>
      </c>
    </row>
    <row r="36222" spans="1:4" x14ac:dyDescent="0.2">
      <c r="A36222">
        <v>89636</v>
      </c>
      <c r="B36222" t="s">
        <v>80</v>
      </c>
      <c r="C36222">
        <v>38130</v>
      </c>
      <c r="D36222">
        <v>1.0492999999999999</v>
      </c>
    </row>
    <row r="36223" spans="1:4" x14ac:dyDescent="0.2">
      <c r="A36223">
        <v>89771</v>
      </c>
    </row>
    <row r="36224" spans="1:4" x14ac:dyDescent="0.2">
      <c r="A36224">
        <v>89771</v>
      </c>
      <c r="B36224" t="s">
        <v>6064</v>
      </c>
      <c r="C36224">
        <v>88267</v>
      </c>
      <c r="D36224">
        <v>2.9399999999999999E-2</v>
      </c>
    </row>
    <row r="36225" spans="1:4" x14ac:dyDescent="0.2">
      <c r="A36225">
        <v>89771</v>
      </c>
      <c r="B36225" t="s">
        <v>6064</v>
      </c>
      <c r="C36225">
        <v>88248</v>
      </c>
      <c r="D36225">
        <v>2.9399999999999999E-2</v>
      </c>
    </row>
    <row r="36226" spans="1:4" x14ac:dyDescent="0.2">
      <c r="A36226">
        <v>89771</v>
      </c>
      <c r="B36226" t="s">
        <v>80</v>
      </c>
      <c r="C36226">
        <v>38028</v>
      </c>
      <c r="D36226">
        <v>1.0492999999999999</v>
      </c>
    </row>
    <row r="36227" spans="1:4" x14ac:dyDescent="0.2">
      <c r="A36227">
        <v>104021</v>
      </c>
    </row>
    <row r="36228" spans="1:4" x14ac:dyDescent="0.2">
      <c r="A36228">
        <v>104021</v>
      </c>
      <c r="B36228" t="s">
        <v>6064</v>
      </c>
      <c r="C36228">
        <v>88267</v>
      </c>
      <c r="D36228">
        <v>0.23280000000000001</v>
      </c>
    </row>
    <row r="36229" spans="1:4" x14ac:dyDescent="0.2">
      <c r="A36229">
        <v>104021</v>
      </c>
      <c r="B36229" t="s">
        <v>6064</v>
      </c>
      <c r="C36229">
        <v>88248</v>
      </c>
      <c r="D36229">
        <v>0.23280000000000001</v>
      </c>
    </row>
    <row r="36230" spans="1:4" x14ac:dyDescent="0.2">
      <c r="A36230">
        <v>104021</v>
      </c>
      <c r="B36230" t="s">
        <v>80</v>
      </c>
      <c r="C36230">
        <v>38028</v>
      </c>
      <c r="D36230">
        <v>1.0492999999999999</v>
      </c>
    </row>
    <row r="36231" spans="1:4" x14ac:dyDescent="0.2">
      <c r="A36231">
        <v>89772</v>
      </c>
    </row>
    <row r="36232" spans="1:4" x14ac:dyDescent="0.2">
      <c r="A36232">
        <v>89772</v>
      </c>
      <c r="B36232" t="s">
        <v>6064</v>
      </c>
      <c r="C36232">
        <v>88267</v>
      </c>
      <c r="D36232">
        <v>3.6499999999999998E-2</v>
      </c>
    </row>
    <row r="36233" spans="1:4" x14ac:dyDescent="0.2">
      <c r="A36233">
        <v>89772</v>
      </c>
      <c r="B36233" t="s">
        <v>6064</v>
      </c>
      <c r="C36233">
        <v>88248</v>
      </c>
      <c r="D36233">
        <v>3.6499999999999998E-2</v>
      </c>
    </row>
    <row r="36234" spans="1:4" x14ac:dyDescent="0.2">
      <c r="A36234">
        <v>89772</v>
      </c>
      <c r="B36234" t="s">
        <v>80</v>
      </c>
      <c r="C36234">
        <v>38029</v>
      </c>
      <c r="D36234">
        <v>1.0492999999999999</v>
      </c>
    </row>
    <row r="36235" spans="1:4" x14ac:dyDescent="0.2">
      <c r="A36235">
        <v>89773</v>
      </c>
    </row>
    <row r="36236" spans="1:4" x14ac:dyDescent="0.2">
      <c r="A36236">
        <v>89773</v>
      </c>
      <c r="B36236" t="s">
        <v>6064</v>
      </c>
      <c r="C36236">
        <v>88267</v>
      </c>
      <c r="D36236">
        <v>4.82E-2</v>
      </c>
    </row>
    <row r="36237" spans="1:4" x14ac:dyDescent="0.2">
      <c r="A36237">
        <v>89773</v>
      </c>
      <c r="B36237" t="s">
        <v>6064</v>
      </c>
      <c r="C36237">
        <v>88248</v>
      </c>
      <c r="D36237">
        <v>4.82E-2</v>
      </c>
    </row>
    <row r="36238" spans="1:4" x14ac:dyDescent="0.2">
      <c r="A36238">
        <v>89773</v>
      </c>
      <c r="B36238" t="s">
        <v>80</v>
      </c>
      <c r="C36238">
        <v>38030</v>
      </c>
      <c r="D36238">
        <v>1.0492999999999999</v>
      </c>
    </row>
    <row r="36239" spans="1:4" x14ac:dyDescent="0.2">
      <c r="A36239">
        <v>89775</v>
      </c>
    </row>
    <row r="36240" spans="1:4" x14ac:dyDescent="0.2">
      <c r="A36240">
        <v>89775</v>
      </c>
      <c r="B36240" t="s">
        <v>6064</v>
      </c>
      <c r="C36240">
        <v>88267</v>
      </c>
      <c r="D36240">
        <v>5.7700000000000001E-2</v>
      </c>
    </row>
    <row r="36241" spans="1:4" x14ac:dyDescent="0.2">
      <c r="A36241">
        <v>89775</v>
      </c>
      <c r="B36241" t="s">
        <v>6064</v>
      </c>
      <c r="C36241">
        <v>88248</v>
      </c>
      <c r="D36241">
        <v>5.7700000000000001E-2</v>
      </c>
    </row>
    <row r="36242" spans="1:4" x14ac:dyDescent="0.2">
      <c r="A36242">
        <v>89775</v>
      </c>
      <c r="B36242" t="s">
        <v>80</v>
      </c>
      <c r="C36242">
        <v>38031</v>
      </c>
      <c r="D36242">
        <v>1.0492999999999999</v>
      </c>
    </row>
    <row r="36243" spans="1:4" x14ac:dyDescent="0.2">
      <c r="A36243">
        <v>89767</v>
      </c>
    </row>
    <row r="36244" spans="1:4" x14ac:dyDescent="0.2">
      <c r="A36244">
        <v>89767</v>
      </c>
      <c r="B36244" t="s">
        <v>6064</v>
      </c>
      <c r="C36244">
        <v>88267</v>
      </c>
      <c r="D36244">
        <v>0.16619999999999999</v>
      </c>
    </row>
    <row r="36245" spans="1:4" x14ac:dyDescent="0.2">
      <c r="A36245">
        <v>89767</v>
      </c>
      <c r="B36245" t="s">
        <v>6064</v>
      </c>
      <c r="C36245">
        <v>88248</v>
      </c>
      <c r="D36245">
        <v>0.16619999999999999</v>
      </c>
    </row>
    <row r="36246" spans="1:4" x14ac:dyDescent="0.2">
      <c r="A36246">
        <v>89767</v>
      </c>
      <c r="B36246" t="s">
        <v>80</v>
      </c>
      <c r="C36246">
        <v>38020</v>
      </c>
      <c r="D36246">
        <v>1</v>
      </c>
    </row>
    <row r="36247" spans="1:4" x14ac:dyDescent="0.2">
      <c r="A36247">
        <v>89767</v>
      </c>
      <c r="B36247" t="s">
        <v>80</v>
      </c>
      <c r="C36247">
        <v>21114</v>
      </c>
      <c r="D36247">
        <v>0.12</v>
      </c>
    </row>
    <row r="36248" spans="1:4" x14ac:dyDescent="0.2">
      <c r="A36248">
        <v>89695</v>
      </c>
    </row>
    <row r="36249" spans="1:4" x14ac:dyDescent="0.2">
      <c r="A36249">
        <v>89695</v>
      </c>
      <c r="B36249" t="s">
        <v>6064</v>
      </c>
      <c r="C36249">
        <v>88267</v>
      </c>
      <c r="D36249">
        <v>0.14699999999999999</v>
      </c>
    </row>
    <row r="36250" spans="1:4" x14ac:dyDescent="0.2">
      <c r="A36250">
        <v>89695</v>
      </c>
      <c r="B36250" t="s">
        <v>6064</v>
      </c>
      <c r="C36250">
        <v>88248</v>
      </c>
      <c r="D36250">
        <v>0.14699999999999999</v>
      </c>
    </row>
    <row r="36251" spans="1:4" x14ac:dyDescent="0.2">
      <c r="A36251">
        <v>89695</v>
      </c>
      <c r="B36251" t="s">
        <v>80</v>
      </c>
      <c r="C36251">
        <v>38019</v>
      </c>
      <c r="D36251">
        <v>1</v>
      </c>
    </row>
    <row r="36252" spans="1:4" x14ac:dyDescent="0.2">
      <c r="A36252">
        <v>89695</v>
      </c>
      <c r="B36252" t="s">
        <v>80</v>
      </c>
      <c r="C36252">
        <v>21114</v>
      </c>
      <c r="D36252">
        <v>0.08</v>
      </c>
    </row>
    <row r="36253" spans="1:4" x14ac:dyDescent="0.2">
      <c r="A36253">
        <v>89702</v>
      </c>
    </row>
    <row r="36254" spans="1:4" x14ac:dyDescent="0.2">
      <c r="A36254">
        <v>89702</v>
      </c>
      <c r="B36254" t="s">
        <v>6064</v>
      </c>
      <c r="C36254">
        <v>88267</v>
      </c>
      <c r="D36254">
        <v>0.186</v>
      </c>
    </row>
    <row r="36255" spans="1:4" x14ac:dyDescent="0.2">
      <c r="A36255">
        <v>89702</v>
      </c>
      <c r="B36255" t="s">
        <v>6064</v>
      </c>
      <c r="C36255">
        <v>88248</v>
      </c>
      <c r="D36255">
        <v>0.186</v>
      </c>
    </row>
    <row r="36256" spans="1:4" x14ac:dyDescent="0.2">
      <c r="A36256">
        <v>89702</v>
      </c>
      <c r="B36256" t="s">
        <v>80</v>
      </c>
      <c r="C36256">
        <v>38020</v>
      </c>
      <c r="D36256">
        <v>1</v>
      </c>
    </row>
    <row r="36257" spans="1:4" x14ac:dyDescent="0.2">
      <c r="A36257">
        <v>89702</v>
      </c>
      <c r="B36257" t="s">
        <v>80</v>
      </c>
      <c r="C36257">
        <v>21114</v>
      </c>
      <c r="D36257">
        <v>0.12</v>
      </c>
    </row>
    <row r="36258" spans="1:4" x14ac:dyDescent="0.2">
      <c r="A36258">
        <v>89768</v>
      </c>
    </row>
    <row r="36259" spans="1:4" x14ac:dyDescent="0.2">
      <c r="A36259">
        <v>89768</v>
      </c>
      <c r="B36259" t="s">
        <v>6064</v>
      </c>
      <c r="C36259">
        <v>88267</v>
      </c>
      <c r="D36259">
        <v>0.19620000000000001</v>
      </c>
    </row>
    <row r="36260" spans="1:4" x14ac:dyDescent="0.2">
      <c r="A36260">
        <v>89768</v>
      </c>
      <c r="B36260" t="s">
        <v>6064</v>
      </c>
      <c r="C36260">
        <v>88248</v>
      </c>
      <c r="D36260">
        <v>0.19620000000000001</v>
      </c>
    </row>
    <row r="36261" spans="1:4" x14ac:dyDescent="0.2">
      <c r="A36261">
        <v>89768</v>
      </c>
      <c r="B36261" t="s">
        <v>80</v>
      </c>
      <c r="C36261">
        <v>38011</v>
      </c>
      <c r="D36261">
        <v>1</v>
      </c>
    </row>
    <row r="36262" spans="1:4" x14ac:dyDescent="0.2">
      <c r="A36262">
        <v>89768</v>
      </c>
      <c r="B36262" t="s">
        <v>80</v>
      </c>
      <c r="C36262">
        <v>21114</v>
      </c>
      <c r="D36262">
        <v>0.16</v>
      </c>
    </row>
    <row r="36263" spans="1:4" x14ac:dyDescent="0.2">
      <c r="A36263">
        <v>89842</v>
      </c>
    </row>
    <row r="36264" spans="1:4" x14ac:dyDescent="0.2">
      <c r="A36264">
        <v>89842</v>
      </c>
      <c r="B36264" t="s">
        <v>6064</v>
      </c>
      <c r="C36264">
        <v>88267</v>
      </c>
      <c r="D36264">
        <v>0.12470000000000001</v>
      </c>
    </row>
    <row r="36265" spans="1:4" x14ac:dyDescent="0.2">
      <c r="A36265">
        <v>89842</v>
      </c>
      <c r="B36265" t="s">
        <v>6064</v>
      </c>
      <c r="C36265">
        <v>88248</v>
      </c>
      <c r="D36265">
        <v>0.12470000000000001</v>
      </c>
    </row>
    <row r="36266" spans="1:4" x14ac:dyDescent="0.2">
      <c r="A36266">
        <v>89842</v>
      </c>
      <c r="B36266" t="s">
        <v>80</v>
      </c>
      <c r="C36266">
        <v>38012</v>
      </c>
      <c r="D36266">
        <v>1</v>
      </c>
    </row>
    <row r="36267" spans="1:4" x14ac:dyDescent="0.2">
      <c r="A36267">
        <v>89842</v>
      </c>
      <c r="B36267" t="s">
        <v>80</v>
      </c>
      <c r="C36267">
        <v>21114</v>
      </c>
      <c r="D36267">
        <v>0.2</v>
      </c>
    </row>
    <row r="36268" spans="1:4" x14ac:dyDescent="0.2">
      <c r="A36268">
        <v>89845</v>
      </c>
    </row>
    <row r="36269" spans="1:4" x14ac:dyDescent="0.2">
      <c r="A36269">
        <v>89845</v>
      </c>
      <c r="B36269" t="s">
        <v>6064</v>
      </c>
      <c r="C36269">
        <v>88267</v>
      </c>
      <c r="D36269">
        <v>0.18240000000000001</v>
      </c>
    </row>
    <row r="36270" spans="1:4" x14ac:dyDescent="0.2">
      <c r="A36270">
        <v>89845</v>
      </c>
      <c r="B36270" t="s">
        <v>6064</v>
      </c>
      <c r="C36270">
        <v>88248</v>
      </c>
      <c r="D36270">
        <v>0.18240000000000001</v>
      </c>
    </row>
    <row r="36271" spans="1:4" x14ac:dyDescent="0.2">
      <c r="A36271">
        <v>89845</v>
      </c>
      <c r="B36271" t="s">
        <v>80</v>
      </c>
      <c r="C36271">
        <v>38014</v>
      </c>
      <c r="D36271">
        <v>1</v>
      </c>
    </row>
    <row r="36272" spans="1:4" x14ac:dyDescent="0.2">
      <c r="A36272">
        <v>89845</v>
      </c>
      <c r="B36272" t="s">
        <v>80</v>
      </c>
      <c r="C36272">
        <v>21114</v>
      </c>
      <c r="D36272">
        <v>0.3</v>
      </c>
    </row>
    <row r="36273" spans="1:4" x14ac:dyDescent="0.2">
      <c r="A36273">
        <v>89846</v>
      </c>
    </row>
    <row r="36274" spans="1:4" x14ac:dyDescent="0.2">
      <c r="A36274">
        <v>89846</v>
      </c>
      <c r="B36274" t="s">
        <v>6064</v>
      </c>
      <c r="C36274">
        <v>88267</v>
      </c>
      <c r="D36274">
        <v>0.24</v>
      </c>
    </row>
    <row r="36275" spans="1:4" x14ac:dyDescent="0.2">
      <c r="A36275">
        <v>89846</v>
      </c>
      <c r="B36275" t="s">
        <v>6064</v>
      </c>
      <c r="C36275">
        <v>88248</v>
      </c>
      <c r="D36275">
        <v>0.24</v>
      </c>
    </row>
    <row r="36276" spans="1:4" x14ac:dyDescent="0.2">
      <c r="A36276">
        <v>89846</v>
      </c>
      <c r="B36276" t="s">
        <v>80</v>
      </c>
      <c r="C36276">
        <v>38015</v>
      </c>
      <c r="D36276">
        <v>1</v>
      </c>
    </row>
    <row r="36277" spans="1:4" x14ac:dyDescent="0.2">
      <c r="A36277">
        <v>89846</v>
      </c>
      <c r="B36277" t="s">
        <v>80</v>
      </c>
      <c r="C36277">
        <v>21114</v>
      </c>
      <c r="D36277">
        <v>0.36</v>
      </c>
    </row>
    <row r="36278" spans="1:4" x14ac:dyDescent="0.2">
      <c r="A36278">
        <v>89847</v>
      </c>
    </row>
    <row r="36279" spans="1:4" x14ac:dyDescent="0.2">
      <c r="A36279">
        <v>89847</v>
      </c>
      <c r="B36279" t="s">
        <v>6064</v>
      </c>
      <c r="C36279">
        <v>88267</v>
      </c>
      <c r="D36279">
        <v>0.2883</v>
      </c>
    </row>
    <row r="36280" spans="1:4" x14ac:dyDescent="0.2">
      <c r="A36280">
        <v>89847</v>
      </c>
      <c r="B36280" t="s">
        <v>6064</v>
      </c>
      <c r="C36280">
        <v>88248</v>
      </c>
      <c r="D36280">
        <v>0.2883</v>
      </c>
    </row>
    <row r="36281" spans="1:4" x14ac:dyDescent="0.2">
      <c r="A36281">
        <v>89847</v>
      </c>
      <c r="B36281" t="s">
        <v>80</v>
      </c>
      <c r="C36281">
        <v>38016</v>
      </c>
      <c r="D36281">
        <v>1</v>
      </c>
    </row>
    <row r="36282" spans="1:4" x14ac:dyDescent="0.2">
      <c r="A36282">
        <v>89847</v>
      </c>
      <c r="B36282" t="s">
        <v>80</v>
      </c>
      <c r="C36282">
        <v>21114</v>
      </c>
      <c r="D36282">
        <v>0.6</v>
      </c>
    </row>
    <row r="36283" spans="1:4" x14ac:dyDescent="0.2">
      <c r="A36283">
        <v>89705</v>
      </c>
    </row>
    <row r="36284" spans="1:4" x14ac:dyDescent="0.2">
      <c r="A36284">
        <v>89705</v>
      </c>
      <c r="B36284" t="s">
        <v>6064</v>
      </c>
      <c r="C36284">
        <v>88267</v>
      </c>
      <c r="D36284">
        <v>0.21929999999999999</v>
      </c>
    </row>
    <row r="36285" spans="1:4" x14ac:dyDescent="0.2">
      <c r="A36285">
        <v>89705</v>
      </c>
      <c r="B36285" t="s">
        <v>6064</v>
      </c>
      <c r="C36285">
        <v>88248</v>
      </c>
      <c r="D36285">
        <v>0.21929999999999999</v>
      </c>
    </row>
    <row r="36286" spans="1:4" x14ac:dyDescent="0.2">
      <c r="A36286">
        <v>89705</v>
      </c>
      <c r="B36286" t="s">
        <v>80</v>
      </c>
      <c r="C36286">
        <v>38011</v>
      </c>
      <c r="D36286">
        <v>1</v>
      </c>
    </row>
    <row r="36287" spans="1:4" x14ac:dyDescent="0.2">
      <c r="A36287">
        <v>89705</v>
      </c>
      <c r="B36287" t="s">
        <v>80</v>
      </c>
      <c r="C36287">
        <v>21114</v>
      </c>
      <c r="D36287">
        <v>0.16</v>
      </c>
    </row>
    <row r="36288" spans="1:4" x14ac:dyDescent="0.2">
      <c r="A36288">
        <v>89769</v>
      </c>
    </row>
    <row r="36289" spans="1:4" x14ac:dyDescent="0.2">
      <c r="A36289">
        <v>89769</v>
      </c>
      <c r="B36289" t="s">
        <v>6064</v>
      </c>
      <c r="C36289">
        <v>88267</v>
      </c>
      <c r="D36289">
        <v>0.2311</v>
      </c>
    </row>
    <row r="36290" spans="1:4" x14ac:dyDescent="0.2">
      <c r="A36290">
        <v>89769</v>
      </c>
      <c r="B36290" t="s">
        <v>6064</v>
      </c>
      <c r="C36290">
        <v>88248</v>
      </c>
      <c r="D36290">
        <v>0.2311</v>
      </c>
    </row>
    <row r="36291" spans="1:4" x14ac:dyDescent="0.2">
      <c r="A36291">
        <v>89769</v>
      </c>
      <c r="B36291" t="s">
        <v>80</v>
      </c>
      <c r="C36291">
        <v>38012</v>
      </c>
      <c r="D36291">
        <v>1</v>
      </c>
    </row>
    <row r="36292" spans="1:4" x14ac:dyDescent="0.2">
      <c r="A36292">
        <v>89769</v>
      </c>
      <c r="B36292" t="s">
        <v>80</v>
      </c>
      <c r="C36292">
        <v>21114</v>
      </c>
      <c r="D36292">
        <v>0.2</v>
      </c>
    </row>
    <row r="36293" spans="1:4" x14ac:dyDescent="0.2">
      <c r="A36293">
        <v>89706</v>
      </c>
    </row>
    <row r="36294" spans="1:4" x14ac:dyDescent="0.2">
      <c r="A36294">
        <v>89706</v>
      </c>
      <c r="B36294" t="s">
        <v>6064</v>
      </c>
      <c r="C36294">
        <v>88267</v>
      </c>
      <c r="D36294">
        <v>0.25829999999999997</v>
      </c>
    </row>
    <row r="36295" spans="1:4" x14ac:dyDescent="0.2">
      <c r="A36295">
        <v>89706</v>
      </c>
      <c r="B36295" t="s">
        <v>6064</v>
      </c>
      <c r="C36295">
        <v>88248</v>
      </c>
      <c r="D36295">
        <v>0.25829999999999997</v>
      </c>
    </row>
    <row r="36296" spans="1:4" x14ac:dyDescent="0.2">
      <c r="A36296">
        <v>89706</v>
      </c>
      <c r="B36296" t="s">
        <v>80</v>
      </c>
      <c r="C36296">
        <v>38012</v>
      </c>
      <c r="D36296">
        <v>1</v>
      </c>
    </row>
    <row r="36297" spans="1:4" x14ac:dyDescent="0.2">
      <c r="A36297">
        <v>89706</v>
      </c>
      <c r="B36297" t="s">
        <v>80</v>
      </c>
      <c r="C36297">
        <v>21114</v>
      </c>
      <c r="D36297">
        <v>0.2</v>
      </c>
    </row>
    <row r="36298" spans="1:4" x14ac:dyDescent="0.2">
      <c r="A36298">
        <v>89741</v>
      </c>
    </row>
    <row r="36299" spans="1:4" x14ac:dyDescent="0.2">
      <c r="A36299">
        <v>89741</v>
      </c>
      <c r="B36299" t="s">
        <v>6064</v>
      </c>
      <c r="C36299">
        <v>88267</v>
      </c>
      <c r="D36299">
        <v>8.3099999999999993E-2</v>
      </c>
    </row>
    <row r="36300" spans="1:4" x14ac:dyDescent="0.2">
      <c r="A36300">
        <v>89741</v>
      </c>
      <c r="B36300" t="s">
        <v>6064</v>
      </c>
      <c r="C36300">
        <v>88248</v>
      </c>
      <c r="D36300">
        <v>8.3099999999999993E-2</v>
      </c>
    </row>
    <row r="36301" spans="1:4" x14ac:dyDescent="0.2">
      <c r="A36301">
        <v>89741</v>
      </c>
      <c r="B36301" t="s">
        <v>80</v>
      </c>
      <c r="C36301">
        <v>37990</v>
      </c>
      <c r="D36301">
        <v>1</v>
      </c>
    </row>
    <row r="36302" spans="1:4" x14ac:dyDescent="0.2">
      <c r="A36302">
        <v>89741</v>
      </c>
      <c r="B36302" t="s">
        <v>80</v>
      </c>
      <c r="C36302">
        <v>21114</v>
      </c>
      <c r="D36302">
        <v>0.08</v>
      </c>
    </row>
    <row r="36303" spans="1:4" x14ac:dyDescent="0.2">
      <c r="A36303">
        <v>89757</v>
      </c>
    </row>
    <row r="36304" spans="1:4" x14ac:dyDescent="0.2">
      <c r="A36304">
        <v>89757</v>
      </c>
      <c r="B36304" t="s">
        <v>6064</v>
      </c>
      <c r="C36304">
        <v>88267</v>
      </c>
      <c r="D36304">
        <v>9.8100000000000007E-2</v>
      </c>
    </row>
    <row r="36305" spans="1:4" x14ac:dyDescent="0.2">
      <c r="A36305">
        <v>89757</v>
      </c>
      <c r="B36305" t="s">
        <v>6064</v>
      </c>
      <c r="C36305">
        <v>88248</v>
      </c>
      <c r="D36305">
        <v>9.8100000000000007E-2</v>
      </c>
    </row>
    <row r="36306" spans="1:4" x14ac:dyDescent="0.2">
      <c r="A36306">
        <v>89757</v>
      </c>
      <c r="B36306" t="s">
        <v>80</v>
      </c>
      <c r="C36306">
        <v>37991</v>
      </c>
      <c r="D36306">
        <v>1</v>
      </c>
    </row>
    <row r="36307" spans="1:4" x14ac:dyDescent="0.2">
      <c r="A36307">
        <v>89757</v>
      </c>
      <c r="B36307" t="s">
        <v>80</v>
      </c>
      <c r="C36307">
        <v>21114</v>
      </c>
      <c r="D36307">
        <v>0.1067</v>
      </c>
    </row>
    <row r="36308" spans="1:4" x14ac:dyDescent="0.2">
      <c r="A36308">
        <v>104027</v>
      </c>
    </row>
    <row r="36309" spans="1:4" x14ac:dyDescent="0.2">
      <c r="A36309">
        <v>104027</v>
      </c>
      <c r="B36309" t="s">
        <v>6064</v>
      </c>
      <c r="C36309">
        <v>88267</v>
      </c>
      <c r="D36309">
        <v>0.13300000000000001</v>
      </c>
    </row>
    <row r="36310" spans="1:4" x14ac:dyDescent="0.2">
      <c r="A36310">
        <v>104027</v>
      </c>
      <c r="B36310" t="s">
        <v>6064</v>
      </c>
      <c r="C36310">
        <v>88248</v>
      </c>
      <c r="D36310">
        <v>0.13300000000000001</v>
      </c>
    </row>
    <row r="36311" spans="1:4" x14ac:dyDescent="0.2">
      <c r="A36311">
        <v>104027</v>
      </c>
      <c r="B36311" t="s">
        <v>80</v>
      </c>
      <c r="C36311">
        <v>37993</v>
      </c>
      <c r="D36311">
        <v>1</v>
      </c>
    </row>
    <row r="36312" spans="1:4" x14ac:dyDescent="0.2">
      <c r="A36312">
        <v>104027</v>
      </c>
      <c r="B36312" t="s">
        <v>80</v>
      </c>
      <c r="C36312">
        <v>21114</v>
      </c>
      <c r="D36312">
        <v>0.16</v>
      </c>
    </row>
    <row r="36313" spans="1:4" x14ac:dyDescent="0.2">
      <c r="A36313">
        <v>89837</v>
      </c>
    </row>
    <row r="36314" spans="1:4" x14ac:dyDescent="0.2">
      <c r="A36314">
        <v>89837</v>
      </c>
      <c r="B36314" t="s">
        <v>6064</v>
      </c>
      <c r="C36314">
        <v>88267</v>
      </c>
      <c r="D36314">
        <v>9.06E-2</v>
      </c>
    </row>
    <row r="36315" spans="1:4" x14ac:dyDescent="0.2">
      <c r="A36315">
        <v>89837</v>
      </c>
      <c r="B36315" t="s">
        <v>6064</v>
      </c>
      <c r="C36315">
        <v>88248</v>
      </c>
      <c r="D36315">
        <v>9.06E-2</v>
      </c>
    </row>
    <row r="36316" spans="1:4" x14ac:dyDescent="0.2">
      <c r="A36316">
        <v>89837</v>
      </c>
      <c r="B36316" t="s">
        <v>80</v>
      </c>
      <c r="C36316">
        <v>37994</v>
      </c>
      <c r="D36316">
        <v>1</v>
      </c>
    </row>
    <row r="36317" spans="1:4" x14ac:dyDescent="0.2">
      <c r="A36317">
        <v>89837</v>
      </c>
      <c r="B36317" t="s">
        <v>80</v>
      </c>
      <c r="C36317">
        <v>21114</v>
      </c>
      <c r="D36317">
        <v>0.2</v>
      </c>
    </row>
    <row r="36318" spans="1:4" x14ac:dyDescent="0.2">
      <c r="A36318">
        <v>89839</v>
      </c>
    </row>
    <row r="36319" spans="1:4" x14ac:dyDescent="0.2">
      <c r="A36319">
        <v>89839</v>
      </c>
      <c r="B36319" t="s">
        <v>6064</v>
      </c>
      <c r="C36319">
        <v>88267</v>
      </c>
      <c r="D36319">
        <v>0.12</v>
      </c>
    </row>
    <row r="36320" spans="1:4" x14ac:dyDescent="0.2">
      <c r="A36320">
        <v>89839</v>
      </c>
      <c r="B36320" t="s">
        <v>6064</v>
      </c>
      <c r="C36320">
        <v>88248</v>
      </c>
      <c r="D36320">
        <v>0.12</v>
      </c>
    </row>
    <row r="36321" spans="1:4" x14ac:dyDescent="0.2">
      <c r="A36321">
        <v>89839</v>
      </c>
      <c r="B36321" t="s">
        <v>80</v>
      </c>
      <c r="C36321">
        <v>37995</v>
      </c>
      <c r="D36321">
        <v>1</v>
      </c>
    </row>
    <row r="36322" spans="1:4" x14ac:dyDescent="0.2">
      <c r="A36322">
        <v>89839</v>
      </c>
      <c r="B36322" t="s">
        <v>80</v>
      </c>
      <c r="C36322">
        <v>21114</v>
      </c>
      <c r="D36322">
        <v>0.24</v>
      </c>
    </row>
    <row r="36323" spans="1:4" x14ac:dyDescent="0.2">
      <c r="A36323">
        <v>89841</v>
      </c>
    </row>
    <row r="36324" spans="1:4" x14ac:dyDescent="0.2">
      <c r="A36324">
        <v>89841</v>
      </c>
      <c r="B36324" t="s">
        <v>6064</v>
      </c>
      <c r="C36324">
        <v>88267</v>
      </c>
      <c r="D36324">
        <v>0.1447</v>
      </c>
    </row>
    <row r="36325" spans="1:4" x14ac:dyDescent="0.2">
      <c r="A36325">
        <v>89841</v>
      </c>
      <c r="B36325" t="s">
        <v>6064</v>
      </c>
      <c r="C36325">
        <v>88248</v>
      </c>
      <c r="D36325">
        <v>0.1447</v>
      </c>
    </row>
    <row r="36326" spans="1:4" x14ac:dyDescent="0.2">
      <c r="A36326">
        <v>89841</v>
      </c>
      <c r="B36326" t="s">
        <v>80</v>
      </c>
      <c r="C36326">
        <v>37996</v>
      </c>
      <c r="D36326">
        <v>1</v>
      </c>
    </row>
    <row r="36327" spans="1:4" x14ac:dyDescent="0.2">
      <c r="A36327">
        <v>89841</v>
      </c>
      <c r="B36327" t="s">
        <v>80</v>
      </c>
      <c r="C36327">
        <v>21114</v>
      </c>
      <c r="D36327">
        <v>0.4</v>
      </c>
    </row>
    <row r="36328" spans="1:4" x14ac:dyDescent="0.2">
      <c r="A36328">
        <v>89654</v>
      </c>
    </row>
    <row r="36329" spans="1:4" x14ac:dyDescent="0.2">
      <c r="A36329">
        <v>89654</v>
      </c>
      <c r="B36329" t="s">
        <v>6064</v>
      </c>
      <c r="C36329">
        <v>88267</v>
      </c>
      <c r="D36329">
        <v>7.3499999999999996E-2</v>
      </c>
    </row>
    <row r="36330" spans="1:4" x14ac:dyDescent="0.2">
      <c r="A36330">
        <v>89654</v>
      </c>
      <c r="B36330" t="s">
        <v>6064</v>
      </c>
      <c r="C36330">
        <v>88248</v>
      </c>
      <c r="D36330">
        <v>7.3499999999999996E-2</v>
      </c>
    </row>
    <row r="36331" spans="1:4" x14ac:dyDescent="0.2">
      <c r="A36331">
        <v>89654</v>
      </c>
      <c r="B36331" t="s">
        <v>80</v>
      </c>
      <c r="C36331">
        <v>37989</v>
      </c>
      <c r="D36331">
        <v>1</v>
      </c>
    </row>
    <row r="36332" spans="1:4" x14ac:dyDescent="0.2">
      <c r="A36332">
        <v>89654</v>
      </c>
      <c r="B36332" t="s">
        <v>80</v>
      </c>
      <c r="C36332">
        <v>21114</v>
      </c>
      <c r="D36332">
        <v>5.33E-2</v>
      </c>
    </row>
    <row r="36333" spans="1:4" x14ac:dyDescent="0.2">
      <c r="A36333">
        <v>89661</v>
      </c>
    </row>
    <row r="36334" spans="1:4" x14ac:dyDescent="0.2">
      <c r="A36334">
        <v>89661</v>
      </c>
      <c r="B36334" t="s">
        <v>6064</v>
      </c>
      <c r="C36334">
        <v>88267</v>
      </c>
      <c r="D36334">
        <v>9.2999999999999999E-2</v>
      </c>
    </row>
    <row r="36335" spans="1:4" x14ac:dyDescent="0.2">
      <c r="A36335">
        <v>89661</v>
      </c>
      <c r="B36335" t="s">
        <v>6064</v>
      </c>
      <c r="C36335">
        <v>88248</v>
      </c>
      <c r="D36335">
        <v>9.2999999999999999E-2</v>
      </c>
    </row>
    <row r="36336" spans="1:4" x14ac:dyDescent="0.2">
      <c r="A36336">
        <v>89661</v>
      </c>
      <c r="B36336" t="s">
        <v>80</v>
      </c>
      <c r="C36336">
        <v>37990</v>
      </c>
      <c r="D36336">
        <v>1</v>
      </c>
    </row>
    <row r="36337" spans="1:4" x14ac:dyDescent="0.2">
      <c r="A36337">
        <v>89661</v>
      </c>
      <c r="B36337" t="s">
        <v>80</v>
      </c>
      <c r="C36337">
        <v>21114</v>
      </c>
      <c r="D36337">
        <v>0.08</v>
      </c>
    </row>
    <row r="36338" spans="1:4" x14ac:dyDescent="0.2">
      <c r="A36338">
        <v>89674</v>
      </c>
    </row>
    <row r="36339" spans="1:4" x14ac:dyDescent="0.2">
      <c r="A36339">
        <v>89674</v>
      </c>
      <c r="B36339" t="s">
        <v>6064</v>
      </c>
      <c r="C36339">
        <v>88267</v>
      </c>
      <c r="D36339">
        <v>0.10970000000000001</v>
      </c>
    </row>
    <row r="36340" spans="1:4" x14ac:dyDescent="0.2">
      <c r="A36340">
        <v>89674</v>
      </c>
      <c r="B36340" t="s">
        <v>6064</v>
      </c>
      <c r="C36340">
        <v>88248</v>
      </c>
      <c r="D36340">
        <v>0.10970000000000001</v>
      </c>
    </row>
    <row r="36341" spans="1:4" x14ac:dyDescent="0.2">
      <c r="A36341">
        <v>89674</v>
      </c>
      <c r="B36341" t="s">
        <v>80</v>
      </c>
      <c r="C36341">
        <v>37991</v>
      </c>
      <c r="D36341">
        <v>1</v>
      </c>
    </row>
    <row r="36342" spans="1:4" x14ac:dyDescent="0.2">
      <c r="A36342">
        <v>89674</v>
      </c>
      <c r="B36342" t="s">
        <v>80</v>
      </c>
      <c r="C36342">
        <v>21114</v>
      </c>
      <c r="D36342">
        <v>0.1067</v>
      </c>
    </row>
    <row r="36343" spans="1:4" x14ac:dyDescent="0.2">
      <c r="A36343">
        <v>89816</v>
      </c>
    </row>
    <row r="36344" spans="1:4" x14ac:dyDescent="0.2">
      <c r="A36344">
        <v>89816</v>
      </c>
      <c r="B36344" t="s">
        <v>6064</v>
      </c>
      <c r="C36344">
        <v>88267</v>
      </c>
      <c r="D36344">
        <v>6.2399999999999997E-2</v>
      </c>
    </row>
    <row r="36345" spans="1:4" x14ac:dyDescent="0.2">
      <c r="A36345">
        <v>89816</v>
      </c>
      <c r="B36345" t="s">
        <v>6064</v>
      </c>
      <c r="C36345">
        <v>88248</v>
      </c>
      <c r="D36345">
        <v>6.2399999999999997E-2</v>
      </c>
    </row>
    <row r="36346" spans="1:4" x14ac:dyDescent="0.2">
      <c r="A36346">
        <v>89816</v>
      </c>
      <c r="B36346" t="s">
        <v>80</v>
      </c>
      <c r="C36346">
        <v>37992</v>
      </c>
      <c r="D36346">
        <v>1</v>
      </c>
    </row>
    <row r="36347" spans="1:4" x14ac:dyDescent="0.2">
      <c r="A36347">
        <v>89816</v>
      </c>
      <c r="B36347" t="s">
        <v>80</v>
      </c>
      <c r="C36347">
        <v>21114</v>
      </c>
      <c r="D36347">
        <v>0.1333</v>
      </c>
    </row>
    <row r="36348" spans="1:4" x14ac:dyDescent="0.2">
      <c r="A36348">
        <v>89762</v>
      </c>
    </row>
    <row r="36349" spans="1:4" x14ac:dyDescent="0.2">
      <c r="A36349">
        <v>89762</v>
      </c>
      <c r="B36349" t="s">
        <v>6064</v>
      </c>
      <c r="C36349">
        <v>88267</v>
      </c>
      <c r="D36349">
        <v>0.11550000000000001</v>
      </c>
    </row>
    <row r="36350" spans="1:4" x14ac:dyDescent="0.2">
      <c r="A36350">
        <v>89762</v>
      </c>
      <c r="B36350" t="s">
        <v>6064</v>
      </c>
      <c r="C36350">
        <v>88248</v>
      </c>
      <c r="D36350">
        <v>0.11550000000000001</v>
      </c>
    </row>
    <row r="36351" spans="1:4" x14ac:dyDescent="0.2">
      <c r="A36351">
        <v>89762</v>
      </c>
      <c r="B36351" t="s">
        <v>80</v>
      </c>
      <c r="C36351">
        <v>37992</v>
      </c>
      <c r="D36351">
        <v>1</v>
      </c>
    </row>
    <row r="36352" spans="1:4" x14ac:dyDescent="0.2">
      <c r="A36352">
        <v>89762</v>
      </c>
      <c r="B36352" t="s">
        <v>80</v>
      </c>
      <c r="C36352">
        <v>21114</v>
      </c>
      <c r="D36352">
        <v>0.1333</v>
      </c>
    </row>
    <row r="36353" spans="1:4" x14ac:dyDescent="0.2">
      <c r="A36353">
        <v>89684</v>
      </c>
    </row>
    <row r="36354" spans="1:4" x14ac:dyDescent="0.2">
      <c r="A36354">
        <v>89684</v>
      </c>
      <c r="B36354" t="s">
        <v>6064</v>
      </c>
      <c r="C36354">
        <v>88267</v>
      </c>
      <c r="D36354">
        <v>0.12909999999999999</v>
      </c>
    </row>
    <row r="36355" spans="1:4" x14ac:dyDescent="0.2">
      <c r="A36355">
        <v>89684</v>
      </c>
      <c r="B36355" t="s">
        <v>6064</v>
      </c>
      <c r="C36355">
        <v>88248</v>
      </c>
      <c r="D36355">
        <v>0.12909999999999999</v>
      </c>
    </row>
    <row r="36356" spans="1:4" x14ac:dyDescent="0.2">
      <c r="A36356">
        <v>89684</v>
      </c>
      <c r="B36356" t="s">
        <v>80</v>
      </c>
      <c r="C36356">
        <v>37992</v>
      </c>
      <c r="D36356">
        <v>1</v>
      </c>
    </row>
    <row r="36357" spans="1:4" x14ac:dyDescent="0.2">
      <c r="A36357">
        <v>89684</v>
      </c>
      <c r="B36357" t="s">
        <v>80</v>
      </c>
      <c r="C36357">
        <v>21114</v>
      </c>
      <c r="D36357">
        <v>0.1333</v>
      </c>
    </row>
    <row r="36358" spans="1:4" x14ac:dyDescent="0.2">
      <c r="A36358">
        <v>89828</v>
      </c>
    </row>
    <row r="36359" spans="1:4" x14ac:dyDescent="0.2">
      <c r="A36359">
        <v>89828</v>
      </c>
      <c r="B36359" t="s">
        <v>6064</v>
      </c>
      <c r="C36359">
        <v>88267</v>
      </c>
      <c r="D36359">
        <v>7.2900000000000006E-2</v>
      </c>
    </row>
    <row r="36360" spans="1:4" x14ac:dyDescent="0.2">
      <c r="A36360">
        <v>89828</v>
      </c>
      <c r="B36360" t="s">
        <v>6064</v>
      </c>
      <c r="C36360">
        <v>88248</v>
      </c>
      <c r="D36360">
        <v>7.2900000000000006E-2</v>
      </c>
    </row>
    <row r="36361" spans="1:4" x14ac:dyDescent="0.2">
      <c r="A36361">
        <v>89828</v>
      </c>
      <c r="B36361" t="s">
        <v>80</v>
      </c>
      <c r="C36361">
        <v>37993</v>
      </c>
      <c r="D36361">
        <v>1</v>
      </c>
    </row>
    <row r="36362" spans="1:4" x14ac:dyDescent="0.2">
      <c r="A36362">
        <v>89828</v>
      </c>
      <c r="B36362" t="s">
        <v>80</v>
      </c>
      <c r="C36362">
        <v>21114</v>
      </c>
      <c r="D36362">
        <v>0.16</v>
      </c>
    </row>
    <row r="36363" spans="1:4" x14ac:dyDescent="0.2">
      <c r="A36363">
        <v>89546</v>
      </c>
    </row>
    <row r="36364" spans="1:4" x14ac:dyDescent="0.2">
      <c r="A36364">
        <v>89546</v>
      </c>
      <c r="B36364" t="s">
        <v>6064</v>
      </c>
      <c r="C36364">
        <v>88267</v>
      </c>
      <c r="D36364">
        <v>3.61E-2</v>
      </c>
    </row>
    <row r="36365" spans="1:4" x14ac:dyDescent="0.2">
      <c r="A36365">
        <v>89546</v>
      </c>
      <c r="B36365" t="s">
        <v>6064</v>
      </c>
      <c r="C36365">
        <v>88248</v>
      </c>
      <c r="D36365">
        <v>3.61E-2</v>
      </c>
    </row>
    <row r="36366" spans="1:4" x14ac:dyDescent="0.2">
      <c r="A36366">
        <v>89546</v>
      </c>
      <c r="B36366" t="s">
        <v>80</v>
      </c>
      <c r="C36366">
        <v>38418</v>
      </c>
      <c r="D36366">
        <v>1</v>
      </c>
    </row>
    <row r="36367" spans="1:4" x14ac:dyDescent="0.2">
      <c r="A36367">
        <v>89546</v>
      </c>
      <c r="B36367" t="s">
        <v>80</v>
      </c>
      <c r="C36367">
        <v>38383</v>
      </c>
      <c r="D36367">
        <v>1.2999999999999999E-2</v>
      </c>
    </row>
    <row r="36368" spans="1:4" x14ac:dyDescent="0.2">
      <c r="A36368">
        <v>89546</v>
      </c>
      <c r="B36368" t="s">
        <v>80</v>
      </c>
      <c r="C36368">
        <v>20085</v>
      </c>
      <c r="D36368">
        <v>1</v>
      </c>
    </row>
    <row r="36369" spans="1:4" x14ac:dyDescent="0.2">
      <c r="A36369">
        <v>89546</v>
      </c>
      <c r="B36369" t="s">
        <v>80</v>
      </c>
      <c r="C36369">
        <v>20083</v>
      </c>
      <c r="D36369">
        <v>7.4999999999999997E-3</v>
      </c>
    </row>
    <row r="36370" spans="1:4" x14ac:dyDescent="0.2">
      <c r="A36370">
        <v>89546</v>
      </c>
      <c r="B36370" t="s">
        <v>80</v>
      </c>
      <c r="C36370">
        <v>20078</v>
      </c>
      <c r="D36370">
        <v>2.5000000000000001E-2</v>
      </c>
    </row>
    <row r="36371" spans="1:4" x14ac:dyDescent="0.2">
      <c r="A36371">
        <v>89546</v>
      </c>
      <c r="B36371" t="s">
        <v>80</v>
      </c>
      <c r="C36371">
        <v>122</v>
      </c>
      <c r="D36371">
        <v>4.8999999999999998E-3</v>
      </c>
    </row>
    <row r="36372" spans="1:4" x14ac:dyDescent="0.2">
      <c r="A36372">
        <v>89482</v>
      </c>
    </row>
    <row r="36373" spans="1:4" x14ac:dyDescent="0.2">
      <c r="A36373">
        <v>89482</v>
      </c>
      <c r="B36373" t="s">
        <v>6064</v>
      </c>
      <c r="C36373">
        <v>88267</v>
      </c>
      <c r="D36373">
        <v>0.2175</v>
      </c>
    </row>
    <row r="36374" spans="1:4" x14ac:dyDescent="0.2">
      <c r="A36374">
        <v>89482</v>
      </c>
      <c r="B36374" t="s">
        <v>6064</v>
      </c>
      <c r="C36374">
        <v>88248</v>
      </c>
      <c r="D36374">
        <v>0.2175</v>
      </c>
    </row>
    <row r="36375" spans="1:4" x14ac:dyDescent="0.2">
      <c r="A36375">
        <v>89482</v>
      </c>
      <c r="B36375" t="s">
        <v>80</v>
      </c>
      <c r="C36375">
        <v>38383</v>
      </c>
      <c r="D36375">
        <v>6.7999999999999996E-3</v>
      </c>
    </row>
    <row r="36376" spans="1:4" x14ac:dyDescent="0.2">
      <c r="A36376">
        <v>89482</v>
      </c>
      <c r="B36376" t="s">
        <v>80</v>
      </c>
      <c r="C36376">
        <v>20083</v>
      </c>
      <c r="D36376">
        <v>4.3999999999999997E-2</v>
      </c>
    </row>
    <row r="36377" spans="1:4" x14ac:dyDescent="0.2">
      <c r="A36377">
        <v>89482</v>
      </c>
      <c r="B36377" t="s">
        <v>80</v>
      </c>
      <c r="C36377">
        <v>5103</v>
      </c>
      <c r="D36377">
        <v>1</v>
      </c>
    </row>
    <row r="36378" spans="1:4" x14ac:dyDescent="0.2">
      <c r="A36378">
        <v>89482</v>
      </c>
      <c r="B36378" t="s">
        <v>80</v>
      </c>
      <c r="C36378">
        <v>122</v>
      </c>
      <c r="D36378">
        <v>2.92E-2</v>
      </c>
    </row>
    <row r="36379" spans="1:4" x14ac:dyDescent="0.2">
      <c r="A36379">
        <v>89491</v>
      </c>
    </row>
    <row r="36380" spans="1:4" x14ac:dyDescent="0.2">
      <c r="A36380">
        <v>89491</v>
      </c>
      <c r="B36380" t="s">
        <v>6064</v>
      </c>
      <c r="C36380">
        <v>88267</v>
      </c>
      <c r="D36380">
        <v>0.33700000000000002</v>
      </c>
    </row>
    <row r="36381" spans="1:4" x14ac:dyDescent="0.2">
      <c r="A36381">
        <v>89491</v>
      </c>
      <c r="B36381" t="s">
        <v>6064</v>
      </c>
      <c r="C36381">
        <v>88248</v>
      </c>
      <c r="D36381">
        <v>0.33700000000000002</v>
      </c>
    </row>
    <row r="36382" spans="1:4" x14ac:dyDescent="0.2">
      <c r="A36382">
        <v>89491</v>
      </c>
      <c r="B36382" t="s">
        <v>80</v>
      </c>
      <c r="C36382">
        <v>38383</v>
      </c>
      <c r="D36382">
        <v>1.04E-2</v>
      </c>
    </row>
    <row r="36383" spans="1:4" x14ac:dyDescent="0.2">
      <c r="A36383">
        <v>89491</v>
      </c>
      <c r="B36383" t="s">
        <v>80</v>
      </c>
      <c r="C36383">
        <v>20083</v>
      </c>
      <c r="D36383">
        <v>0.104</v>
      </c>
    </row>
    <row r="36384" spans="1:4" x14ac:dyDescent="0.2">
      <c r="A36384">
        <v>89491</v>
      </c>
      <c r="B36384" t="s">
        <v>80</v>
      </c>
      <c r="C36384">
        <v>20078</v>
      </c>
      <c r="D36384">
        <v>0.03</v>
      </c>
    </row>
    <row r="36385" spans="1:4" x14ac:dyDescent="0.2">
      <c r="A36385">
        <v>89491</v>
      </c>
      <c r="B36385" t="s">
        <v>80</v>
      </c>
      <c r="C36385">
        <v>11714</v>
      </c>
      <c r="D36385">
        <v>1</v>
      </c>
    </row>
    <row r="36386" spans="1:4" x14ac:dyDescent="0.2">
      <c r="A36386">
        <v>89491</v>
      </c>
      <c r="B36386" t="s">
        <v>80</v>
      </c>
      <c r="C36386">
        <v>298</v>
      </c>
      <c r="D36386">
        <v>1</v>
      </c>
    </row>
    <row r="36387" spans="1:4" x14ac:dyDescent="0.2">
      <c r="A36387">
        <v>89491</v>
      </c>
      <c r="B36387" t="s">
        <v>80</v>
      </c>
      <c r="C36387">
        <v>122</v>
      </c>
      <c r="D36387">
        <v>6.6799999999999998E-2</v>
      </c>
    </row>
    <row r="36388" spans="1:4" x14ac:dyDescent="0.2">
      <c r="A36388">
        <v>104178</v>
      </c>
    </row>
    <row r="36389" spans="1:4" x14ac:dyDescent="0.2">
      <c r="A36389">
        <v>104178</v>
      </c>
      <c r="B36389" t="s">
        <v>6064</v>
      </c>
      <c r="C36389">
        <v>88267</v>
      </c>
      <c r="D36389">
        <v>6.5000000000000002E-2</v>
      </c>
    </row>
    <row r="36390" spans="1:4" x14ac:dyDescent="0.2">
      <c r="A36390">
        <v>104178</v>
      </c>
      <c r="B36390" t="s">
        <v>6064</v>
      </c>
      <c r="C36390">
        <v>88248</v>
      </c>
      <c r="D36390">
        <v>6.5000000000000002E-2</v>
      </c>
    </row>
    <row r="36391" spans="1:4" x14ac:dyDescent="0.2">
      <c r="A36391">
        <v>104178</v>
      </c>
      <c r="B36391" t="s">
        <v>80</v>
      </c>
      <c r="C36391">
        <v>20088</v>
      </c>
      <c r="D36391">
        <v>1</v>
      </c>
    </row>
    <row r="36392" spans="1:4" x14ac:dyDescent="0.2">
      <c r="A36392">
        <v>104178</v>
      </c>
      <c r="B36392" t="s">
        <v>80</v>
      </c>
      <c r="C36392">
        <v>20078</v>
      </c>
      <c r="D36392">
        <v>5.7500000000000002E-2</v>
      </c>
    </row>
    <row r="36393" spans="1:4" x14ac:dyDescent="0.2">
      <c r="A36393">
        <v>104178</v>
      </c>
      <c r="B36393" t="s">
        <v>80</v>
      </c>
      <c r="C36393">
        <v>299</v>
      </c>
      <c r="D36393">
        <v>1</v>
      </c>
    </row>
    <row r="36394" spans="1:4" x14ac:dyDescent="0.2">
      <c r="A36394">
        <v>104179</v>
      </c>
    </row>
    <row r="36395" spans="1:4" x14ac:dyDescent="0.2">
      <c r="A36395">
        <v>104179</v>
      </c>
      <c r="B36395" t="s">
        <v>6064</v>
      </c>
      <c r="C36395">
        <v>88267</v>
      </c>
      <c r="D36395">
        <v>8.6699999999999999E-2</v>
      </c>
    </row>
    <row r="36396" spans="1:4" x14ac:dyDescent="0.2">
      <c r="A36396">
        <v>104179</v>
      </c>
      <c r="B36396" t="s">
        <v>6064</v>
      </c>
      <c r="C36396">
        <v>88248</v>
      </c>
      <c r="D36396">
        <v>8.6699999999999999E-2</v>
      </c>
    </row>
    <row r="36397" spans="1:4" x14ac:dyDescent="0.2">
      <c r="A36397">
        <v>104179</v>
      </c>
      <c r="B36397" t="s">
        <v>80</v>
      </c>
      <c r="C36397">
        <v>20089</v>
      </c>
      <c r="D36397">
        <v>1</v>
      </c>
    </row>
    <row r="36398" spans="1:4" x14ac:dyDescent="0.2">
      <c r="A36398">
        <v>104179</v>
      </c>
      <c r="B36398" t="s">
        <v>80</v>
      </c>
      <c r="C36398">
        <v>20078</v>
      </c>
      <c r="D36398">
        <v>5.7500000000000002E-2</v>
      </c>
    </row>
    <row r="36399" spans="1:4" x14ac:dyDescent="0.2">
      <c r="A36399">
        <v>104179</v>
      </c>
      <c r="B36399" t="s">
        <v>80</v>
      </c>
      <c r="C36399">
        <v>300</v>
      </c>
      <c r="D36399">
        <v>1</v>
      </c>
    </row>
    <row r="36400" spans="1:4" x14ac:dyDescent="0.2">
      <c r="A36400">
        <v>89587</v>
      </c>
    </row>
    <row r="36401" spans="1:4" x14ac:dyDescent="0.2">
      <c r="A36401">
        <v>89587</v>
      </c>
      <c r="B36401" t="s">
        <v>6064</v>
      </c>
      <c r="C36401">
        <v>88267</v>
      </c>
      <c r="D36401">
        <v>0.27289999999999998</v>
      </c>
    </row>
    <row r="36402" spans="1:4" x14ac:dyDescent="0.2">
      <c r="A36402">
        <v>89587</v>
      </c>
      <c r="B36402" t="s">
        <v>6064</v>
      </c>
      <c r="C36402">
        <v>88248</v>
      </c>
      <c r="D36402">
        <v>0.27289999999999998</v>
      </c>
    </row>
    <row r="36403" spans="1:4" x14ac:dyDescent="0.2">
      <c r="A36403">
        <v>89587</v>
      </c>
      <c r="B36403" t="s">
        <v>80</v>
      </c>
      <c r="C36403">
        <v>20097</v>
      </c>
      <c r="D36403">
        <v>1</v>
      </c>
    </row>
    <row r="36404" spans="1:4" x14ac:dyDescent="0.2">
      <c r="A36404">
        <v>89587</v>
      </c>
      <c r="B36404" t="s">
        <v>80</v>
      </c>
      <c r="C36404">
        <v>20078</v>
      </c>
      <c r="D36404">
        <v>0.115</v>
      </c>
    </row>
    <row r="36405" spans="1:4" x14ac:dyDescent="0.2">
      <c r="A36405">
        <v>89587</v>
      </c>
      <c r="B36405" t="s">
        <v>80</v>
      </c>
      <c r="C36405">
        <v>299</v>
      </c>
      <c r="D36405">
        <v>2</v>
      </c>
    </row>
    <row r="36406" spans="1:4" x14ac:dyDescent="0.2">
      <c r="A36406">
        <v>89535</v>
      </c>
    </row>
    <row r="36407" spans="1:4" x14ac:dyDescent="0.2">
      <c r="A36407">
        <v>89535</v>
      </c>
      <c r="B36407" t="s">
        <v>6064</v>
      </c>
      <c r="C36407">
        <v>88267</v>
      </c>
      <c r="D36407">
        <v>0.1288</v>
      </c>
    </row>
    <row r="36408" spans="1:4" x14ac:dyDescent="0.2">
      <c r="A36408">
        <v>89535</v>
      </c>
      <c r="B36408" t="s">
        <v>6064</v>
      </c>
      <c r="C36408">
        <v>88248</v>
      </c>
      <c r="D36408">
        <v>0.1288</v>
      </c>
    </row>
    <row r="36409" spans="1:4" x14ac:dyDescent="0.2">
      <c r="A36409">
        <v>89535</v>
      </c>
      <c r="B36409" t="s">
        <v>80</v>
      </c>
      <c r="C36409">
        <v>20097</v>
      </c>
      <c r="D36409">
        <v>1</v>
      </c>
    </row>
    <row r="36410" spans="1:4" x14ac:dyDescent="0.2">
      <c r="A36410">
        <v>89535</v>
      </c>
      <c r="B36410" t="s">
        <v>80</v>
      </c>
      <c r="C36410">
        <v>20078</v>
      </c>
      <c r="D36410">
        <v>0.115</v>
      </c>
    </row>
    <row r="36411" spans="1:4" x14ac:dyDescent="0.2">
      <c r="A36411">
        <v>89535</v>
      </c>
      <c r="B36411" t="s">
        <v>80</v>
      </c>
      <c r="C36411">
        <v>299</v>
      </c>
      <c r="D36411">
        <v>2</v>
      </c>
    </row>
    <row r="36412" spans="1:4" x14ac:dyDescent="0.2">
      <c r="A36412">
        <v>89592</v>
      </c>
    </row>
    <row r="36413" spans="1:4" x14ac:dyDescent="0.2">
      <c r="A36413">
        <v>89592</v>
      </c>
      <c r="B36413" t="s">
        <v>6064</v>
      </c>
      <c r="C36413">
        <v>88267</v>
      </c>
      <c r="D36413">
        <v>0.4713</v>
      </c>
    </row>
    <row r="36414" spans="1:4" x14ac:dyDescent="0.2">
      <c r="A36414">
        <v>89592</v>
      </c>
      <c r="B36414" t="s">
        <v>6064</v>
      </c>
      <c r="C36414">
        <v>88248</v>
      </c>
      <c r="D36414">
        <v>0.4713</v>
      </c>
    </row>
    <row r="36415" spans="1:4" x14ac:dyDescent="0.2">
      <c r="A36415">
        <v>89592</v>
      </c>
      <c r="B36415" t="s">
        <v>80</v>
      </c>
      <c r="C36415">
        <v>20098</v>
      </c>
      <c r="D36415">
        <v>1</v>
      </c>
    </row>
    <row r="36416" spans="1:4" x14ac:dyDescent="0.2">
      <c r="A36416">
        <v>89592</v>
      </c>
      <c r="B36416" t="s">
        <v>80</v>
      </c>
      <c r="C36416">
        <v>20078</v>
      </c>
      <c r="D36416">
        <v>0.17499999999999999</v>
      </c>
    </row>
    <row r="36417" spans="1:4" x14ac:dyDescent="0.2">
      <c r="A36417">
        <v>89592</v>
      </c>
      <c r="B36417" t="s">
        <v>80</v>
      </c>
      <c r="C36417">
        <v>300</v>
      </c>
      <c r="D36417">
        <v>2</v>
      </c>
    </row>
    <row r="36418" spans="1:4" x14ac:dyDescent="0.2">
      <c r="A36418">
        <v>104169</v>
      </c>
    </row>
    <row r="36419" spans="1:4" x14ac:dyDescent="0.2">
      <c r="A36419">
        <v>104169</v>
      </c>
      <c r="B36419" t="s">
        <v>6064</v>
      </c>
      <c r="C36419">
        <v>88267</v>
      </c>
      <c r="D36419">
        <v>0.2601</v>
      </c>
    </row>
    <row r="36420" spans="1:4" x14ac:dyDescent="0.2">
      <c r="A36420">
        <v>104169</v>
      </c>
      <c r="B36420" t="s">
        <v>6064</v>
      </c>
      <c r="C36420">
        <v>88248</v>
      </c>
      <c r="D36420">
        <v>0.2601</v>
      </c>
    </row>
    <row r="36421" spans="1:4" x14ac:dyDescent="0.2">
      <c r="A36421">
        <v>104169</v>
      </c>
      <c r="B36421" t="s">
        <v>80</v>
      </c>
      <c r="C36421">
        <v>20098</v>
      </c>
      <c r="D36421">
        <v>1</v>
      </c>
    </row>
    <row r="36422" spans="1:4" x14ac:dyDescent="0.2">
      <c r="A36422">
        <v>104169</v>
      </c>
      <c r="B36422" t="s">
        <v>80</v>
      </c>
      <c r="C36422">
        <v>20078</v>
      </c>
      <c r="D36422">
        <v>0.17499999999999999</v>
      </c>
    </row>
    <row r="36423" spans="1:4" x14ac:dyDescent="0.2">
      <c r="A36423">
        <v>104169</v>
      </c>
      <c r="B36423" t="s">
        <v>80</v>
      </c>
      <c r="C36423">
        <v>300</v>
      </c>
      <c r="D36423">
        <v>2</v>
      </c>
    </row>
    <row r="36424" spans="1:4" x14ac:dyDescent="0.2">
      <c r="A36424">
        <v>89583</v>
      </c>
    </row>
    <row r="36425" spans="1:4" x14ac:dyDescent="0.2">
      <c r="A36425">
        <v>89583</v>
      </c>
      <c r="B36425" t="s">
        <v>6064</v>
      </c>
      <c r="C36425">
        <v>88267</v>
      </c>
      <c r="D36425">
        <v>0.17369999999999999</v>
      </c>
    </row>
    <row r="36426" spans="1:4" x14ac:dyDescent="0.2">
      <c r="A36426">
        <v>89583</v>
      </c>
      <c r="B36426" t="s">
        <v>6064</v>
      </c>
      <c r="C36426">
        <v>88248</v>
      </c>
      <c r="D36426">
        <v>0.17369999999999999</v>
      </c>
    </row>
    <row r="36427" spans="1:4" x14ac:dyDescent="0.2">
      <c r="A36427">
        <v>89583</v>
      </c>
      <c r="B36427" t="s">
        <v>80</v>
      </c>
      <c r="C36427">
        <v>20096</v>
      </c>
      <c r="D36427">
        <v>1</v>
      </c>
    </row>
    <row r="36428" spans="1:4" x14ac:dyDescent="0.2">
      <c r="A36428">
        <v>89583</v>
      </c>
      <c r="B36428" t="s">
        <v>80</v>
      </c>
      <c r="C36428">
        <v>20078</v>
      </c>
      <c r="D36428">
        <v>7.4999999999999997E-2</v>
      </c>
    </row>
    <row r="36429" spans="1:4" x14ac:dyDescent="0.2">
      <c r="A36429">
        <v>89583</v>
      </c>
      <c r="B36429" t="s">
        <v>80</v>
      </c>
      <c r="C36429">
        <v>298</v>
      </c>
      <c r="D36429">
        <v>2</v>
      </c>
    </row>
    <row r="36430" spans="1:4" x14ac:dyDescent="0.2">
      <c r="A36430">
        <v>89526</v>
      </c>
    </row>
    <row r="36431" spans="1:4" x14ac:dyDescent="0.2">
      <c r="A36431">
        <v>89526</v>
      </c>
      <c r="B36431" t="s">
        <v>6064</v>
      </c>
      <c r="C36431">
        <v>88267</v>
      </c>
      <c r="D36431">
        <v>9.4100000000000003E-2</v>
      </c>
    </row>
    <row r="36432" spans="1:4" x14ac:dyDescent="0.2">
      <c r="A36432">
        <v>89526</v>
      </c>
      <c r="B36432" t="s">
        <v>6064</v>
      </c>
      <c r="C36432">
        <v>88248</v>
      </c>
      <c r="D36432">
        <v>9.4100000000000003E-2</v>
      </c>
    </row>
    <row r="36433" spans="1:4" x14ac:dyDescent="0.2">
      <c r="A36433">
        <v>89526</v>
      </c>
      <c r="B36433" t="s">
        <v>80</v>
      </c>
      <c r="C36433">
        <v>20096</v>
      </c>
      <c r="D36433">
        <v>1</v>
      </c>
    </row>
    <row r="36434" spans="1:4" x14ac:dyDescent="0.2">
      <c r="A36434">
        <v>89526</v>
      </c>
      <c r="B36434" t="s">
        <v>80</v>
      </c>
      <c r="C36434">
        <v>20078</v>
      </c>
      <c r="D36434">
        <v>7.4999999999999997E-2</v>
      </c>
    </row>
    <row r="36435" spans="1:4" x14ac:dyDescent="0.2">
      <c r="A36435">
        <v>89526</v>
      </c>
      <c r="B36435" t="s">
        <v>80</v>
      </c>
      <c r="C36435">
        <v>298</v>
      </c>
      <c r="D36435">
        <v>2</v>
      </c>
    </row>
    <row r="36436" spans="1:4" x14ac:dyDescent="0.2">
      <c r="A36436">
        <v>95695</v>
      </c>
    </row>
    <row r="36437" spans="1:4" x14ac:dyDescent="0.2">
      <c r="A36437">
        <v>95695</v>
      </c>
      <c r="B36437" t="s">
        <v>6064</v>
      </c>
      <c r="C36437">
        <v>88267</v>
      </c>
      <c r="D36437">
        <v>0.27289999999999998</v>
      </c>
    </row>
    <row r="36438" spans="1:4" x14ac:dyDescent="0.2">
      <c r="A36438">
        <v>95695</v>
      </c>
      <c r="B36438" t="s">
        <v>6064</v>
      </c>
      <c r="C36438">
        <v>88248</v>
      </c>
      <c r="D36438">
        <v>0.27289999999999998</v>
      </c>
    </row>
    <row r="36439" spans="1:4" x14ac:dyDescent="0.2">
      <c r="A36439">
        <v>95695</v>
      </c>
      <c r="B36439" t="s">
        <v>80</v>
      </c>
      <c r="C36439">
        <v>38423</v>
      </c>
      <c r="D36439">
        <v>1</v>
      </c>
    </row>
    <row r="36440" spans="1:4" x14ac:dyDescent="0.2">
      <c r="A36440">
        <v>95695</v>
      </c>
      <c r="B36440" t="s">
        <v>80</v>
      </c>
      <c r="C36440">
        <v>20078</v>
      </c>
      <c r="D36440">
        <v>0.115</v>
      </c>
    </row>
    <row r="36441" spans="1:4" x14ac:dyDescent="0.2">
      <c r="A36441">
        <v>95695</v>
      </c>
      <c r="B36441" t="s">
        <v>80</v>
      </c>
      <c r="C36441">
        <v>299</v>
      </c>
      <c r="D36441">
        <v>2</v>
      </c>
    </row>
    <row r="36442" spans="1:4" x14ac:dyDescent="0.2">
      <c r="A36442">
        <v>95694</v>
      </c>
    </row>
    <row r="36443" spans="1:4" x14ac:dyDescent="0.2">
      <c r="A36443">
        <v>95694</v>
      </c>
      <c r="B36443" t="s">
        <v>6064</v>
      </c>
      <c r="C36443">
        <v>88267</v>
      </c>
      <c r="D36443">
        <v>0.1288</v>
      </c>
    </row>
    <row r="36444" spans="1:4" x14ac:dyDescent="0.2">
      <c r="A36444">
        <v>95694</v>
      </c>
      <c r="B36444" t="s">
        <v>6064</v>
      </c>
      <c r="C36444">
        <v>88248</v>
      </c>
      <c r="D36444">
        <v>0.1288</v>
      </c>
    </row>
    <row r="36445" spans="1:4" x14ac:dyDescent="0.2">
      <c r="A36445">
        <v>95694</v>
      </c>
      <c r="B36445" t="s">
        <v>80</v>
      </c>
      <c r="C36445">
        <v>38423</v>
      </c>
      <c r="D36445">
        <v>1</v>
      </c>
    </row>
    <row r="36446" spans="1:4" x14ac:dyDescent="0.2">
      <c r="A36446">
        <v>95694</v>
      </c>
      <c r="B36446" t="s">
        <v>80</v>
      </c>
      <c r="C36446">
        <v>20078</v>
      </c>
      <c r="D36446">
        <v>0.115</v>
      </c>
    </row>
    <row r="36447" spans="1:4" x14ac:dyDescent="0.2">
      <c r="A36447">
        <v>95694</v>
      </c>
      <c r="B36447" t="s">
        <v>80</v>
      </c>
      <c r="C36447">
        <v>299</v>
      </c>
      <c r="D36447">
        <v>2</v>
      </c>
    </row>
    <row r="36448" spans="1:4" x14ac:dyDescent="0.2">
      <c r="A36448">
        <v>89585</v>
      </c>
    </row>
    <row r="36449" spans="1:4" x14ac:dyDescent="0.2">
      <c r="A36449">
        <v>89585</v>
      </c>
      <c r="B36449" t="s">
        <v>6064</v>
      </c>
      <c r="C36449">
        <v>88267</v>
      </c>
      <c r="D36449">
        <v>0.27289999999999998</v>
      </c>
    </row>
    <row r="36450" spans="1:4" x14ac:dyDescent="0.2">
      <c r="A36450">
        <v>89585</v>
      </c>
      <c r="B36450" t="s">
        <v>6064</v>
      </c>
      <c r="C36450">
        <v>88248</v>
      </c>
      <c r="D36450">
        <v>0.27289999999999998</v>
      </c>
    </row>
    <row r="36451" spans="1:4" x14ac:dyDescent="0.2">
      <c r="A36451">
        <v>89585</v>
      </c>
      <c r="B36451" t="s">
        <v>80</v>
      </c>
      <c r="C36451">
        <v>20151</v>
      </c>
      <c r="D36451">
        <v>1</v>
      </c>
    </row>
    <row r="36452" spans="1:4" x14ac:dyDescent="0.2">
      <c r="A36452">
        <v>89585</v>
      </c>
      <c r="B36452" t="s">
        <v>80</v>
      </c>
      <c r="C36452">
        <v>20078</v>
      </c>
      <c r="D36452">
        <v>0.115</v>
      </c>
    </row>
    <row r="36453" spans="1:4" x14ac:dyDescent="0.2">
      <c r="A36453">
        <v>89585</v>
      </c>
      <c r="B36453" t="s">
        <v>80</v>
      </c>
      <c r="C36453">
        <v>299</v>
      </c>
      <c r="D36453">
        <v>2</v>
      </c>
    </row>
    <row r="36454" spans="1:4" x14ac:dyDescent="0.2">
      <c r="A36454">
        <v>89531</v>
      </c>
    </row>
    <row r="36455" spans="1:4" x14ac:dyDescent="0.2">
      <c r="A36455">
        <v>89531</v>
      </c>
      <c r="B36455" t="s">
        <v>6064</v>
      </c>
      <c r="C36455">
        <v>88267</v>
      </c>
      <c r="D36455">
        <v>0.1288</v>
      </c>
    </row>
    <row r="36456" spans="1:4" x14ac:dyDescent="0.2">
      <c r="A36456">
        <v>89531</v>
      </c>
      <c r="B36456" t="s">
        <v>6064</v>
      </c>
      <c r="C36456">
        <v>88248</v>
      </c>
      <c r="D36456">
        <v>0.1288</v>
      </c>
    </row>
    <row r="36457" spans="1:4" x14ac:dyDescent="0.2">
      <c r="A36457">
        <v>89531</v>
      </c>
      <c r="B36457" t="s">
        <v>80</v>
      </c>
      <c r="C36457">
        <v>20151</v>
      </c>
      <c r="D36457">
        <v>1</v>
      </c>
    </row>
    <row r="36458" spans="1:4" x14ac:dyDescent="0.2">
      <c r="A36458">
        <v>89531</v>
      </c>
      <c r="B36458" t="s">
        <v>80</v>
      </c>
      <c r="C36458">
        <v>20078</v>
      </c>
      <c r="D36458">
        <v>0.115</v>
      </c>
    </row>
    <row r="36459" spans="1:4" x14ac:dyDescent="0.2">
      <c r="A36459">
        <v>89531</v>
      </c>
      <c r="B36459" t="s">
        <v>80</v>
      </c>
      <c r="C36459">
        <v>299</v>
      </c>
      <c r="D36459">
        <v>2</v>
      </c>
    </row>
    <row r="36460" spans="1:4" x14ac:dyDescent="0.2">
      <c r="A36460">
        <v>89591</v>
      </c>
    </row>
    <row r="36461" spans="1:4" x14ac:dyDescent="0.2">
      <c r="A36461">
        <v>89591</v>
      </c>
      <c r="B36461" t="s">
        <v>6064</v>
      </c>
      <c r="C36461">
        <v>88267</v>
      </c>
      <c r="D36461">
        <v>0.4713</v>
      </c>
    </row>
    <row r="36462" spans="1:4" x14ac:dyDescent="0.2">
      <c r="A36462">
        <v>89591</v>
      </c>
      <c r="B36462" t="s">
        <v>6064</v>
      </c>
      <c r="C36462">
        <v>88248</v>
      </c>
      <c r="D36462">
        <v>0.4713</v>
      </c>
    </row>
    <row r="36463" spans="1:4" x14ac:dyDescent="0.2">
      <c r="A36463">
        <v>89591</v>
      </c>
      <c r="B36463" t="s">
        <v>80</v>
      </c>
      <c r="C36463">
        <v>20152</v>
      </c>
      <c r="D36463">
        <v>1</v>
      </c>
    </row>
    <row r="36464" spans="1:4" x14ac:dyDescent="0.2">
      <c r="A36464">
        <v>89591</v>
      </c>
      <c r="B36464" t="s">
        <v>80</v>
      </c>
      <c r="C36464">
        <v>20078</v>
      </c>
      <c r="D36464">
        <v>0.17499999999999999</v>
      </c>
    </row>
    <row r="36465" spans="1:4" x14ac:dyDescent="0.2">
      <c r="A36465">
        <v>89591</v>
      </c>
      <c r="B36465" t="s">
        <v>80</v>
      </c>
      <c r="C36465">
        <v>300</v>
      </c>
      <c r="D36465">
        <v>2</v>
      </c>
    </row>
    <row r="36466" spans="1:4" x14ac:dyDescent="0.2">
      <c r="A36466">
        <v>104168</v>
      </c>
    </row>
    <row r="36467" spans="1:4" x14ac:dyDescent="0.2">
      <c r="A36467">
        <v>104168</v>
      </c>
      <c r="B36467" t="s">
        <v>6064</v>
      </c>
      <c r="C36467">
        <v>88267</v>
      </c>
      <c r="D36467">
        <v>0.2601</v>
      </c>
    </row>
    <row r="36468" spans="1:4" x14ac:dyDescent="0.2">
      <c r="A36468">
        <v>104168</v>
      </c>
      <c r="B36468" t="s">
        <v>6064</v>
      </c>
      <c r="C36468">
        <v>88248</v>
      </c>
      <c r="D36468">
        <v>0.2601</v>
      </c>
    </row>
    <row r="36469" spans="1:4" x14ac:dyDescent="0.2">
      <c r="A36469">
        <v>104168</v>
      </c>
      <c r="B36469" t="s">
        <v>80</v>
      </c>
      <c r="C36469">
        <v>20152</v>
      </c>
      <c r="D36469">
        <v>1</v>
      </c>
    </row>
    <row r="36470" spans="1:4" x14ac:dyDescent="0.2">
      <c r="A36470">
        <v>104168</v>
      </c>
      <c r="B36470" t="s">
        <v>80</v>
      </c>
      <c r="C36470">
        <v>20078</v>
      </c>
      <c r="D36470">
        <v>0.17499999999999999</v>
      </c>
    </row>
    <row r="36471" spans="1:4" x14ac:dyDescent="0.2">
      <c r="A36471">
        <v>104168</v>
      </c>
      <c r="B36471" t="s">
        <v>80</v>
      </c>
      <c r="C36471">
        <v>300</v>
      </c>
      <c r="D36471">
        <v>2</v>
      </c>
    </row>
    <row r="36472" spans="1:4" x14ac:dyDescent="0.2">
      <c r="A36472">
        <v>89516</v>
      </c>
    </row>
    <row r="36473" spans="1:4" x14ac:dyDescent="0.2">
      <c r="A36473">
        <v>89516</v>
      </c>
      <c r="B36473" t="s">
        <v>6064</v>
      </c>
      <c r="C36473">
        <v>88267</v>
      </c>
      <c r="D36473">
        <v>4.7500000000000001E-2</v>
      </c>
    </row>
    <row r="36474" spans="1:4" x14ac:dyDescent="0.2">
      <c r="A36474">
        <v>89516</v>
      </c>
      <c r="B36474" t="s">
        <v>6064</v>
      </c>
      <c r="C36474">
        <v>88248</v>
      </c>
      <c r="D36474">
        <v>4.7500000000000001E-2</v>
      </c>
    </row>
    <row r="36475" spans="1:4" x14ac:dyDescent="0.2">
      <c r="A36475">
        <v>89516</v>
      </c>
      <c r="B36475" t="s">
        <v>80</v>
      </c>
      <c r="C36475">
        <v>38383</v>
      </c>
      <c r="D36475">
        <v>2.5999999999999999E-2</v>
      </c>
    </row>
    <row r="36476" spans="1:4" x14ac:dyDescent="0.2">
      <c r="A36476">
        <v>89516</v>
      </c>
      <c r="B36476" t="s">
        <v>80</v>
      </c>
      <c r="C36476">
        <v>20148</v>
      </c>
      <c r="D36476">
        <v>1</v>
      </c>
    </row>
    <row r="36477" spans="1:4" x14ac:dyDescent="0.2">
      <c r="A36477">
        <v>89516</v>
      </c>
      <c r="B36477" t="s">
        <v>80</v>
      </c>
      <c r="C36477">
        <v>20083</v>
      </c>
      <c r="D36477">
        <v>1.4999999999999999E-2</v>
      </c>
    </row>
    <row r="36478" spans="1:4" x14ac:dyDescent="0.2">
      <c r="A36478">
        <v>89516</v>
      </c>
      <c r="B36478" t="s">
        <v>80</v>
      </c>
      <c r="C36478">
        <v>122</v>
      </c>
      <c r="D36478">
        <v>9.9000000000000008E-3</v>
      </c>
    </row>
    <row r="36479" spans="1:4" x14ac:dyDescent="0.2">
      <c r="A36479">
        <v>89520</v>
      </c>
    </row>
    <row r="36480" spans="1:4" x14ac:dyDescent="0.2">
      <c r="A36480">
        <v>89520</v>
      </c>
      <c r="B36480" t="s">
        <v>6064</v>
      </c>
      <c r="C36480">
        <v>88267</v>
      </c>
      <c r="D36480">
        <v>6.0699999999999997E-2</v>
      </c>
    </row>
    <row r="36481" spans="1:4" x14ac:dyDescent="0.2">
      <c r="A36481">
        <v>89520</v>
      </c>
      <c r="B36481" t="s">
        <v>6064</v>
      </c>
      <c r="C36481">
        <v>88248</v>
      </c>
      <c r="D36481">
        <v>6.0699999999999997E-2</v>
      </c>
    </row>
    <row r="36482" spans="1:4" x14ac:dyDescent="0.2">
      <c r="A36482">
        <v>89520</v>
      </c>
      <c r="B36482" t="s">
        <v>80</v>
      </c>
      <c r="C36482">
        <v>20149</v>
      </c>
      <c r="D36482">
        <v>1</v>
      </c>
    </row>
    <row r="36483" spans="1:4" x14ac:dyDescent="0.2">
      <c r="A36483">
        <v>89520</v>
      </c>
      <c r="B36483" t="s">
        <v>80</v>
      </c>
      <c r="C36483">
        <v>20085</v>
      </c>
      <c r="D36483">
        <v>2</v>
      </c>
    </row>
    <row r="36484" spans="1:4" x14ac:dyDescent="0.2">
      <c r="A36484">
        <v>89520</v>
      </c>
      <c r="B36484" t="s">
        <v>80</v>
      </c>
      <c r="C36484">
        <v>20078</v>
      </c>
      <c r="D36484">
        <v>0.05</v>
      </c>
    </row>
    <row r="36485" spans="1:4" x14ac:dyDescent="0.2">
      <c r="A36485">
        <v>89582</v>
      </c>
    </row>
    <row r="36486" spans="1:4" x14ac:dyDescent="0.2">
      <c r="A36486">
        <v>89582</v>
      </c>
      <c r="B36486" t="s">
        <v>6064</v>
      </c>
      <c r="C36486">
        <v>88267</v>
      </c>
      <c r="D36486">
        <v>0.17369999999999999</v>
      </c>
    </row>
    <row r="36487" spans="1:4" x14ac:dyDescent="0.2">
      <c r="A36487">
        <v>89582</v>
      </c>
      <c r="B36487" t="s">
        <v>6064</v>
      </c>
      <c r="C36487">
        <v>88248</v>
      </c>
      <c r="D36487">
        <v>0.17369999999999999</v>
      </c>
    </row>
    <row r="36488" spans="1:4" x14ac:dyDescent="0.2">
      <c r="A36488">
        <v>89582</v>
      </c>
      <c r="B36488" t="s">
        <v>80</v>
      </c>
      <c r="C36488">
        <v>20150</v>
      </c>
      <c r="D36488">
        <v>1</v>
      </c>
    </row>
    <row r="36489" spans="1:4" x14ac:dyDescent="0.2">
      <c r="A36489">
        <v>89582</v>
      </c>
      <c r="B36489" t="s">
        <v>80</v>
      </c>
      <c r="C36489">
        <v>20078</v>
      </c>
      <c r="D36489">
        <v>7.4999999999999997E-2</v>
      </c>
    </row>
    <row r="36490" spans="1:4" x14ac:dyDescent="0.2">
      <c r="A36490">
        <v>89582</v>
      </c>
      <c r="B36490" t="s">
        <v>80</v>
      </c>
      <c r="C36490">
        <v>298</v>
      </c>
      <c r="D36490">
        <v>2</v>
      </c>
    </row>
    <row r="36491" spans="1:4" x14ac:dyDescent="0.2">
      <c r="A36491">
        <v>89524</v>
      </c>
    </row>
    <row r="36492" spans="1:4" x14ac:dyDescent="0.2">
      <c r="A36492">
        <v>89524</v>
      </c>
      <c r="B36492" t="s">
        <v>6064</v>
      </c>
      <c r="C36492">
        <v>88267</v>
      </c>
      <c r="D36492">
        <v>9.4100000000000003E-2</v>
      </c>
    </row>
    <row r="36493" spans="1:4" x14ac:dyDescent="0.2">
      <c r="A36493">
        <v>89524</v>
      </c>
      <c r="B36493" t="s">
        <v>6064</v>
      </c>
      <c r="C36493">
        <v>88248</v>
      </c>
      <c r="D36493">
        <v>9.4100000000000003E-2</v>
      </c>
    </row>
    <row r="36494" spans="1:4" x14ac:dyDescent="0.2">
      <c r="A36494">
        <v>89524</v>
      </c>
      <c r="B36494" t="s">
        <v>80</v>
      </c>
      <c r="C36494">
        <v>20150</v>
      </c>
      <c r="D36494">
        <v>1</v>
      </c>
    </row>
    <row r="36495" spans="1:4" x14ac:dyDescent="0.2">
      <c r="A36495">
        <v>89524</v>
      </c>
      <c r="B36495" t="s">
        <v>80</v>
      </c>
      <c r="C36495">
        <v>20078</v>
      </c>
      <c r="D36495">
        <v>7.4999999999999997E-2</v>
      </c>
    </row>
    <row r="36496" spans="1:4" x14ac:dyDescent="0.2">
      <c r="A36496">
        <v>89524</v>
      </c>
      <c r="B36496" t="s">
        <v>80</v>
      </c>
      <c r="C36496">
        <v>298</v>
      </c>
      <c r="D36496">
        <v>2</v>
      </c>
    </row>
    <row r="36497" spans="1:4" x14ac:dyDescent="0.2">
      <c r="A36497">
        <v>89584</v>
      </c>
    </row>
    <row r="36498" spans="1:4" x14ac:dyDescent="0.2">
      <c r="A36498">
        <v>89584</v>
      </c>
      <c r="B36498" t="s">
        <v>6064</v>
      </c>
      <c r="C36498">
        <v>88267</v>
      </c>
      <c r="D36498">
        <v>0.27289999999999998</v>
      </c>
    </row>
    <row r="36499" spans="1:4" x14ac:dyDescent="0.2">
      <c r="A36499">
        <v>89584</v>
      </c>
      <c r="B36499" t="s">
        <v>6064</v>
      </c>
      <c r="C36499">
        <v>88248</v>
      </c>
      <c r="D36499">
        <v>0.27289999999999998</v>
      </c>
    </row>
    <row r="36500" spans="1:4" x14ac:dyDescent="0.2">
      <c r="A36500">
        <v>89584</v>
      </c>
      <c r="B36500" t="s">
        <v>80</v>
      </c>
      <c r="C36500">
        <v>20157</v>
      </c>
      <c r="D36500">
        <v>1</v>
      </c>
    </row>
    <row r="36501" spans="1:4" x14ac:dyDescent="0.2">
      <c r="A36501">
        <v>89584</v>
      </c>
      <c r="B36501" t="s">
        <v>80</v>
      </c>
      <c r="C36501">
        <v>20078</v>
      </c>
      <c r="D36501">
        <v>0.115</v>
      </c>
    </row>
    <row r="36502" spans="1:4" x14ac:dyDescent="0.2">
      <c r="A36502">
        <v>89584</v>
      </c>
      <c r="B36502" t="s">
        <v>80</v>
      </c>
      <c r="C36502">
        <v>299</v>
      </c>
      <c r="D36502">
        <v>2</v>
      </c>
    </row>
    <row r="36503" spans="1:4" x14ac:dyDescent="0.2">
      <c r="A36503">
        <v>89529</v>
      </c>
    </row>
    <row r="36504" spans="1:4" x14ac:dyDescent="0.2">
      <c r="A36504">
        <v>89529</v>
      </c>
      <c r="B36504" t="s">
        <v>6064</v>
      </c>
      <c r="C36504">
        <v>88267</v>
      </c>
      <c r="D36504">
        <v>0.1288</v>
      </c>
    </row>
    <row r="36505" spans="1:4" x14ac:dyDescent="0.2">
      <c r="A36505">
        <v>89529</v>
      </c>
      <c r="B36505" t="s">
        <v>6064</v>
      </c>
      <c r="C36505">
        <v>88248</v>
      </c>
      <c r="D36505">
        <v>0.1288</v>
      </c>
    </row>
    <row r="36506" spans="1:4" x14ac:dyDescent="0.2">
      <c r="A36506">
        <v>89529</v>
      </c>
      <c r="B36506" t="s">
        <v>80</v>
      </c>
      <c r="C36506">
        <v>20157</v>
      </c>
      <c r="D36506">
        <v>1</v>
      </c>
    </row>
    <row r="36507" spans="1:4" x14ac:dyDescent="0.2">
      <c r="A36507">
        <v>89529</v>
      </c>
      <c r="B36507" t="s">
        <v>80</v>
      </c>
      <c r="C36507">
        <v>20078</v>
      </c>
      <c r="D36507">
        <v>0.115</v>
      </c>
    </row>
    <row r="36508" spans="1:4" x14ac:dyDescent="0.2">
      <c r="A36508">
        <v>89529</v>
      </c>
      <c r="B36508" t="s">
        <v>80</v>
      </c>
      <c r="C36508">
        <v>299</v>
      </c>
      <c r="D36508">
        <v>2</v>
      </c>
    </row>
    <row r="36509" spans="1:4" x14ac:dyDescent="0.2">
      <c r="A36509">
        <v>89590</v>
      </c>
    </row>
    <row r="36510" spans="1:4" x14ac:dyDescent="0.2">
      <c r="A36510">
        <v>89590</v>
      </c>
      <c r="B36510" t="s">
        <v>6064</v>
      </c>
      <c r="C36510">
        <v>88267</v>
      </c>
      <c r="D36510">
        <v>0.4713</v>
      </c>
    </row>
    <row r="36511" spans="1:4" x14ac:dyDescent="0.2">
      <c r="A36511">
        <v>89590</v>
      </c>
      <c r="B36511" t="s">
        <v>6064</v>
      </c>
      <c r="C36511">
        <v>88248</v>
      </c>
      <c r="D36511">
        <v>0.4713</v>
      </c>
    </row>
    <row r="36512" spans="1:4" x14ac:dyDescent="0.2">
      <c r="A36512">
        <v>89590</v>
      </c>
      <c r="B36512" t="s">
        <v>80</v>
      </c>
      <c r="C36512">
        <v>20158</v>
      </c>
      <c r="D36512">
        <v>1</v>
      </c>
    </row>
    <row r="36513" spans="1:4" x14ac:dyDescent="0.2">
      <c r="A36513">
        <v>89590</v>
      </c>
      <c r="B36513" t="s">
        <v>80</v>
      </c>
      <c r="C36513">
        <v>20078</v>
      </c>
      <c r="D36513">
        <v>0.17499999999999999</v>
      </c>
    </row>
    <row r="36514" spans="1:4" x14ac:dyDescent="0.2">
      <c r="A36514">
        <v>89590</v>
      </c>
      <c r="B36514" t="s">
        <v>80</v>
      </c>
      <c r="C36514">
        <v>300</v>
      </c>
      <c r="D36514">
        <v>2</v>
      </c>
    </row>
    <row r="36515" spans="1:4" x14ac:dyDescent="0.2">
      <c r="A36515">
        <v>104167</v>
      </c>
    </row>
    <row r="36516" spans="1:4" x14ac:dyDescent="0.2">
      <c r="A36516">
        <v>104167</v>
      </c>
      <c r="B36516" t="s">
        <v>6064</v>
      </c>
      <c r="C36516">
        <v>88267</v>
      </c>
      <c r="D36516">
        <v>0.2601</v>
      </c>
    </row>
    <row r="36517" spans="1:4" x14ac:dyDescent="0.2">
      <c r="A36517">
        <v>104167</v>
      </c>
      <c r="B36517" t="s">
        <v>6064</v>
      </c>
      <c r="C36517">
        <v>88248</v>
      </c>
      <c r="D36517">
        <v>0.2601</v>
      </c>
    </row>
    <row r="36518" spans="1:4" x14ac:dyDescent="0.2">
      <c r="A36518">
        <v>104167</v>
      </c>
      <c r="B36518" t="s">
        <v>80</v>
      </c>
      <c r="C36518">
        <v>20158</v>
      </c>
      <c r="D36518">
        <v>1</v>
      </c>
    </row>
    <row r="36519" spans="1:4" x14ac:dyDescent="0.2">
      <c r="A36519">
        <v>104167</v>
      </c>
      <c r="B36519" t="s">
        <v>80</v>
      </c>
      <c r="C36519">
        <v>20078</v>
      </c>
      <c r="D36519">
        <v>0.17499999999999999</v>
      </c>
    </row>
    <row r="36520" spans="1:4" x14ac:dyDescent="0.2">
      <c r="A36520">
        <v>104167</v>
      </c>
      <c r="B36520" t="s">
        <v>80</v>
      </c>
      <c r="C36520">
        <v>300</v>
      </c>
      <c r="D36520">
        <v>2</v>
      </c>
    </row>
    <row r="36521" spans="1:4" x14ac:dyDescent="0.2">
      <c r="A36521">
        <v>89514</v>
      </c>
    </row>
    <row r="36522" spans="1:4" x14ac:dyDescent="0.2">
      <c r="A36522">
        <v>89514</v>
      </c>
      <c r="B36522" t="s">
        <v>6064</v>
      </c>
      <c r="C36522">
        <v>88267</v>
      </c>
      <c r="D36522">
        <v>4.7500000000000001E-2</v>
      </c>
    </row>
    <row r="36523" spans="1:4" x14ac:dyDescent="0.2">
      <c r="A36523">
        <v>89514</v>
      </c>
      <c r="B36523" t="s">
        <v>6064</v>
      </c>
      <c r="C36523">
        <v>88248</v>
      </c>
      <c r="D36523">
        <v>4.7500000000000001E-2</v>
      </c>
    </row>
    <row r="36524" spans="1:4" x14ac:dyDescent="0.2">
      <c r="A36524">
        <v>89514</v>
      </c>
      <c r="B36524" t="s">
        <v>80</v>
      </c>
      <c r="C36524">
        <v>38383</v>
      </c>
      <c r="D36524">
        <v>2.5999999999999999E-2</v>
      </c>
    </row>
    <row r="36525" spans="1:4" x14ac:dyDescent="0.2">
      <c r="A36525">
        <v>89514</v>
      </c>
      <c r="B36525" t="s">
        <v>80</v>
      </c>
      <c r="C36525">
        <v>20154</v>
      </c>
      <c r="D36525">
        <v>1</v>
      </c>
    </row>
    <row r="36526" spans="1:4" x14ac:dyDescent="0.2">
      <c r="A36526">
        <v>89514</v>
      </c>
      <c r="B36526" t="s">
        <v>80</v>
      </c>
      <c r="C36526">
        <v>20083</v>
      </c>
      <c r="D36526">
        <v>1.4999999999999999E-2</v>
      </c>
    </row>
    <row r="36527" spans="1:4" x14ac:dyDescent="0.2">
      <c r="A36527">
        <v>89514</v>
      </c>
      <c r="B36527" t="s">
        <v>80</v>
      </c>
      <c r="C36527">
        <v>122</v>
      </c>
      <c r="D36527">
        <v>9.9000000000000008E-3</v>
      </c>
    </row>
    <row r="36528" spans="1:4" x14ac:dyDescent="0.2">
      <c r="A36528">
        <v>89518</v>
      </c>
    </row>
    <row r="36529" spans="1:4" x14ac:dyDescent="0.2">
      <c r="A36529">
        <v>89518</v>
      </c>
      <c r="B36529" t="s">
        <v>6064</v>
      </c>
      <c r="C36529">
        <v>88267</v>
      </c>
      <c r="D36529">
        <v>6.0699999999999997E-2</v>
      </c>
    </row>
    <row r="36530" spans="1:4" x14ac:dyDescent="0.2">
      <c r="A36530">
        <v>89518</v>
      </c>
      <c r="B36530" t="s">
        <v>6064</v>
      </c>
      <c r="C36530">
        <v>88248</v>
      </c>
      <c r="D36530">
        <v>6.0699999999999997E-2</v>
      </c>
    </row>
    <row r="36531" spans="1:4" x14ac:dyDescent="0.2">
      <c r="A36531">
        <v>89518</v>
      </c>
      <c r="B36531" t="s">
        <v>80</v>
      </c>
      <c r="C36531">
        <v>20155</v>
      </c>
      <c r="D36531">
        <v>1</v>
      </c>
    </row>
    <row r="36532" spans="1:4" x14ac:dyDescent="0.2">
      <c r="A36532">
        <v>89518</v>
      </c>
      <c r="B36532" t="s">
        <v>80</v>
      </c>
      <c r="C36532">
        <v>20085</v>
      </c>
      <c r="D36532">
        <v>2</v>
      </c>
    </row>
    <row r="36533" spans="1:4" x14ac:dyDescent="0.2">
      <c r="A36533">
        <v>89518</v>
      </c>
      <c r="B36533" t="s">
        <v>80</v>
      </c>
      <c r="C36533">
        <v>20078</v>
      </c>
      <c r="D36533">
        <v>0.05</v>
      </c>
    </row>
    <row r="36534" spans="1:4" x14ac:dyDescent="0.2">
      <c r="A36534">
        <v>89581</v>
      </c>
    </row>
    <row r="36535" spans="1:4" x14ac:dyDescent="0.2">
      <c r="A36535">
        <v>89581</v>
      </c>
      <c r="B36535" t="s">
        <v>6064</v>
      </c>
      <c r="C36535">
        <v>88267</v>
      </c>
      <c r="D36535">
        <v>0.17369999999999999</v>
      </c>
    </row>
    <row r="36536" spans="1:4" x14ac:dyDescent="0.2">
      <c r="A36536">
        <v>89581</v>
      </c>
      <c r="B36536" t="s">
        <v>6064</v>
      </c>
      <c r="C36536">
        <v>88248</v>
      </c>
      <c r="D36536">
        <v>0.17369999999999999</v>
      </c>
    </row>
    <row r="36537" spans="1:4" x14ac:dyDescent="0.2">
      <c r="A36537">
        <v>89581</v>
      </c>
      <c r="B36537" t="s">
        <v>80</v>
      </c>
      <c r="C36537">
        <v>20156</v>
      </c>
      <c r="D36537">
        <v>1</v>
      </c>
    </row>
    <row r="36538" spans="1:4" x14ac:dyDescent="0.2">
      <c r="A36538">
        <v>89581</v>
      </c>
      <c r="B36538" t="s">
        <v>80</v>
      </c>
      <c r="C36538">
        <v>20078</v>
      </c>
      <c r="D36538">
        <v>7.4999999999999997E-2</v>
      </c>
    </row>
    <row r="36539" spans="1:4" x14ac:dyDescent="0.2">
      <c r="A36539">
        <v>89581</v>
      </c>
      <c r="B36539" t="s">
        <v>80</v>
      </c>
      <c r="C36539">
        <v>298</v>
      </c>
      <c r="D36539">
        <v>2</v>
      </c>
    </row>
    <row r="36540" spans="1:4" x14ac:dyDescent="0.2">
      <c r="A36540">
        <v>89522</v>
      </c>
    </row>
    <row r="36541" spans="1:4" x14ac:dyDescent="0.2">
      <c r="A36541">
        <v>89522</v>
      </c>
      <c r="B36541" t="s">
        <v>6064</v>
      </c>
      <c r="C36541">
        <v>88267</v>
      </c>
      <c r="D36541">
        <v>9.4100000000000003E-2</v>
      </c>
    </row>
    <row r="36542" spans="1:4" x14ac:dyDescent="0.2">
      <c r="A36542">
        <v>89522</v>
      </c>
      <c r="B36542" t="s">
        <v>6064</v>
      </c>
      <c r="C36542">
        <v>88248</v>
      </c>
      <c r="D36542">
        <v>9.4100000000000003E-2</v>
      </c>
    </row>
    <row r="36543" spans="1:4" x14ac:dyDescent="0.2">
      <c r="A36543">
        <v>89522</v>
      </c>
      <c r="B36543" t="s">
        <v>80</v>
      </c>
      <c r="C36543">
        <v>20156</v>
      </c>
      <c r="D36543">
        <v>1</v>
      </c>
    </row>
    <row r="36544" spans="1:4" x14ac:dyDescent="0.2">
      <c r="A36544">
        <v>89522</v>
      </c>
      <c r="B36544" t="s">
        <v>80</v>
      </c>
      <c r="C36544">
        <v>20078</v>
      </c>
      <c r="D36544">
        <v>7.4999999999999997E-2</v>
      </c>
    </row>
    <row r="36545" spans="1:4" x14ac:dyDescent="0.2">
      <c r="A36545">
        <v>89522</v>
      </c>
      <c r="B36545" t="s">
        <v>80</v>
      </c>
      <c r="C36545">
        <v>298</v>
      </c>
      <c r="D36545">
        <v>2</v>
      </c>
    </row>
    <row r="36546" spans="1:4" x14ac:dyDescent="0.2">
      <c r="A36546">
        <v>89574</v>
      </c>
    </row>
    <row r="36547" spans="1:4" x14ac:dyDescent="0.2">
      <c r="A36547">
        <v>89574</v>
      </c>
      <c r="B36547" t="s">
        <v>6064</v>
      </c>
      <c r="C36547">
        <v>88267</v>
      </c>
      <c r="D36547">
        <v>0.25750000000000001</v>
      </c>
    </row>
    <row r="36548" spans="1:4" x14ac:dyDescent="0.2">
      <c r="A36548">
        <v>89574</v>
      </c>
      <c r="B36548" t="s">
        <v>6064</v>
      </c>
      <c r="C36548">
        <v>88248</v>
      </c>
      <c r="D36548">
        <v>0.25750000000000001</v>
      </c>
    </row>
    <row r="36549" spans="1:4" x14ac:dyDescent="0.2">
      <c r="A36549">
        <v>89574</v>
      </c>
      <c r="B36549" t="s">
        <v>80</v>
      </c>
      <c r="C36549">
        <v>20139</v>
      </c>
      <c r="D36549">
        <v>1</v>
      </c>
    </row>
    <row r="36550" spans="1:4" x14ac:dyDescent="0.2">
      <c r="A36550">
        <v>89574</v>
      </c>
      <c r="B36550" t="s">
        <v>80</v>
      </c>
      <c r="C36550">
        <v>20078</v>
      </c>
      <c r="D36550">
        <v>0.23</v>
      </c>
    </row>
    <row r="36551" spans="1:4" x14ac:dyDescent="0.2">
      <c r="A36551">
        <v>89574</v>
      </c>
      <c r="B36551" t="s">
        <v>80</v>
      </c>
      <c r="C36551">
        <v>299</v>
      </c>
      <c r="D36551">
        <v>4</v>
      </c>
    </row>
    <row r="36552" spans="1:4" x14ac:dyDescent="0.2">
      <c r="A36552">
        <v>89690</v>
      </c>
    </row>
    <row r="36553" spans="1:4" x14ac:dyDescent="0.2">
      <c r="A36553">
        <v>89690</v>
      </c>
      <c r="B36553" t="s">
        <v>6064</v>
      </c>
      <c r="C36553">
        <v>88267</v>
      </c>
      <c r="D36553">
        <v>0.36380000000000001</v>
      </c>
    </row>
    <row r="36554" spans="1:4" x14ac:dyDescent="0.2">
      <c r="A36554">
        <v>89690</v>
      </c>
      <c r="B36554" t="s">
        <v>6064</v>
      </c>
      <c r="C36554">
        <v>88248</v>
      </c>
      <c r="D36554">
        <v>0.36380000000000001</v>
      </c>
    </row>
    <row r="36555" spans="1:4" x14ac:dyDescent="0.2">
      <c r="A36555">
        <v>89690</v>
      </c>
      <c r="B36555" t="s">
        <v>80</v>
      </c>
      <c r="C36555">
        <v>20144</v>
      </c>
      <c r="D36555">
        <v>1</v>
      </c>
    </row>
    <row r="36556" spans="1:4" x14ac:dyDescent="0.2">
      <c r="A36556">
        <v>89690</v>
      </c>
      <c r="B36556" t="s">
        <v>80</v>
      </c>
      <c r="C36556">
        <v>20078</v>
      </c>
      <c r="D36556">
        <v>0.17249999999999999</v>
      </c>
    </row>
    <row r="36557" spans="1:4" x14ac:dyDescent="0.2">
      <c r="A36557">
        <v>89690</v>
      </c>
      <c r="B36557" t="s">
        <v>80</v>
      </c>
      <c r="C36557">
        <v>299</v>
      </c>
      <c r="D36557">
        <v>3</v>
      </c>
    </row>
    <row r="36558" spans="1:4" x14ac:dyDescent="0.2">
      <c r="A36558">
        <v>89567</v>
      </c>
    </row>
    <row r="36559" spans="1:4" x14ac:dyDescent="0.2">
      <c r="A36559">
        <v>89567</v>
      </c>
      <c r="B36559" t="s">
        <v>6064</v>
      </c>
      <c r="C36559">
        <v>88267</v>
      </c>
      <c r="D36559">
        <v>0.17169999999999999</v>
      </c>
    </row>
    <row r="36560" spans="1:4" x14ac:dyDescent="0.2">
      <c r="A36560">
        <v>89567</v>
      </c>
      <c r="B36560" t="s">
        <v>6064</v>
      </c>
      <c r="C36560">
        <v>88248</v>
      </c>
      <c r="D36560">
        <v>0.17169999999999999</v>
      </c>
    </row>
    <row r="36561" spans="1:4" x14ac:dyDescent="0.2">
      <c r="A36561">
        <v>89567</v>
      </c>
      <c r="B36561" t="s">
        <v>80</v>
      </c>
      <c r="C36561">
        <v>20144</v>
      </c>
      <c r="D36561">
        <v>1</v>
      </c>
    </row>
    <row r="36562" spans="1:4" x14ac:dyDescent="0.2">
      <c r="A36562">
        <v>89567</v>
      </c>
      <c r="B36562" t="s">
        <v>80</v>
      </c>
      <c r="C36562">
        <v>20078</v>
      </c>
      <c r="D36562">
        <v>0.17249999999999999</v>
      </c>
    </row>
    <row r="36563" spans="1:4" x14ac:dyDescent="0.2">
      <c r="A36563">
        <v>89567</v>
      </c>
      <c r="B36563" t="s">
        <v>80</v>
      </c>
      <c r="C36563">
        <v>299</v>
      </c>
      <c r="D36563">
        <v>3</v>
      </c>
    </row>
    <row r="36564" spans="1:4" x14ac:dyDescent="0.2">
      <c r="A36564">
        <v>89692</v>
      </c>
    </row>
    <row r="36565" spans="1:4" x14ac:dyDescent="0.2">
      <c r="A36565">
        <v>89692</v>
      </c>
      <c r="B36565" t="s">
        <v>6064</v>
      </c>
      <c r="C36565">
        <v>88267</v>
      </c>
      <c r="D36565">
        <v>0.31969999999999998</v>
      </c>
    </row>
    <row r="36566" spans="1:4" x14ac:dyDescent="0.2">
      <c r="A36566">
        <v>89692</v>
      </c>
      <c r="B36566" t="s">
        <v>6064</v>
      </c>
      <c r="C36566">
        <v>88248</v>
      </c>
      <c r="D36566">
        <v>0.31969999999999998</v>
      </c>
    </row>
    <row r="36567" spans="1:4" x14ac:dyDescent="0.2">
      <c r="A36567">
        <v>89692</v>
      </c>
      <c r="B36567" t="s">
        <v>80</v>
      </c>
      <c r="C36567">
        <v>20143</v>
      </c>
      <c r="D36567">
        <v>1</v>
      </c>
    </row>
    <row r="36568" spans="1:4" x14ac:dyDescent="0.2">
      <c r="A36568">
        <v>89692</v>
      </c>
      <c r="B36568" t="s">
        <v>80</v>
      </c>
      <c r="C36568">
        <v>20078</v>
      </c>
      <c r="D36568">
        <v>0.1525</v>
      </c>
    </row>
    <row r="36569" spans="1:4" x14ac:dyDescent="0.2">
      <c r="A36569">
        <v>89692</v>
      </c>
      <c r="B36569" t="s">
        <v>80</v>
      </c>
      <c r="C36569">
        <v>299</v>
      </c>
      <c r="D36569">
        <v>2</v>
      </c>
    </row>
    <row r="36570" spans="1:4" x14ac:dyDescent="0.2">
      <c r="A36570">
        <v>89692</v>
      </c>
      <c r="B36570" t="s">
        <v>80</v>
      </c>
      <c r="C36570">
        <v>298</v>
      </c>
      <c r="D36570">
        <v>1</v>
      </c>
    </row>
    <row r="36571" spans="1:4" x14ac:dyDescent="0.2">
      <c r="A36571">
        <v>89569</v>
      </c>
    </row>
    <row r="36572" spans="1:4" x14ac:dyDescent="0.2">
      <c r="A36572">
        <v>89569</v>
      </c>
      <c r="B36572" t="s">
        <v>6064</v>
      </c>
      <c r="C36572">
        <v>88267</v>
      </c>
      <c r="D36572">
        <v>0.15629999999999999</v>
      </c>
    </row>
    <row r="36573" spans="1:4" x14ac:dyDescent="0.2">
      <c r="A36573">
        <v>89569</v>
      </c>
      <c r="B36573" t="s">
        <v>6064</v>
      </c>
      <c r="C36573">
        <v>88248</v>
      </c>
      <c r="D36573">
        <v>0.15629999999999999</v>
      </c>
    </row>
    <row r="36574" spans="1:4" x14ac:dyDescent="0.2">
      <c r="A36574">
        <v>89569</v>
      </c>
      <c r="B36574" t="s">
        <v>80</v>
      </c>
      <c r="C36574">
        <v>20143</v>
      </c>
      <c r="D36574">
        <v>1</v>
      </c>
    </row>
    <row r="36575" spans="1:4" x14ac:dyDescent="0.2">
      <c r="A36575">
        <v>89569</v>
      </c>
      <c r="B36575" t="s">
        <v>80</v>
      </c>
      <c r="C36575">
        <v>20078</v>
      </c>
      <c r="D36575">
        <v>0.1525</v>
      </c>
    </row>
    <row r="36576" spans="1:4" x14ac:dyDescent="0.2">
      <c r="A36576">
        <v>89569</v>
      </c>
      <c r="B36576" t="s">
        <v>80</v>
      </c>
      <c r="C36576">
        <v>299</v>
      </c>
      <c r="D36576">
        <v>2</v>
      </c>
    </row>
    <row r="36577" spans="1:4" x14ac:dyDescent="0.2">
      <c r="A36577">
        <v>89569</v>
      </c>
      <c r="B36577" t="s">
        <v>80</v>
      </c>
      <c r="C36577">
        <v>298</v>
      </c>
      <c r="D36577">
        <v>1</v>
      </c>
    </row>
    <row r="36578" spans="1:4" x14ac:dyDescent="0.2">
      <c r="A36578">
        <v>89699</v>
      </c>
    </row>
    <row r="36579" spans="1:4" x14ac:dyDescent="0.2">
      <c r="A36579">
        <v>89699</v>
      </c>
      <c r="B36579" t="s">
        <v>6064</v>
      </c>
      <c r="C36579">
        <v>88267</v>
      </c>
      <c r="D36579">
        <v>0.54020000000000001</v>
      </c>
    </row>
    <row r="36580" spans="1:4" x14ac:dyDescent="0.2">
      <c r="A36580">
        <v>89699</v>
      </c>
      <c r="B36580" t="s">
        <v>6064</v>
      </c>
      <c r="C36580">
        <v>88248</v>
      </c>
      <c r="D36580">
        <v>0.54020000000000001</v>
      </c>
    </row>
    <row r="36581" spans="1:4" x14ac:dyDescent="0.2">
      <c r="A36581">
        <v>89699</v>
      </c>
      <c r="B36581" t="s">
        <v>80</v>
      </c>
      <c r="C36581">
        <v>20145</v>
      </c>
      <c r="D36581">
        <v>1</v>
      </c>
    </row>
    <row r="36582" spans="1:4" x14ac:dyDescent="0.2">
      <c r="A36582">
        <v>89699</v>
      </c>
      <c r="B36582" t="s">
        <v>80</v>
      </c>
      <c r="C36582">
        <v>20078</v>
      </c>
      <c r="D36582">
        <v>0.23250000000000001</v>
      </c>
    </row>
    <row r="36583" spans="1:4" x14ac:dyDescent="0.2">
      <c r="A36583">
        <v>89699</v>
      </c>
      <c r="B36583" t="s">
        <v>80</v>
      </c>
      <c r="C36583">
        <v>300</v>
      </c>
      <c r="D36583">
        <v>2</v>
      </c>
    </row>
    <row r="36584" spans="1:4" x14ac:dyDescent="0.2">
      <c r="A36584">
        <v>89699</v>
      </c>
      <c r="B36584" t="s">
        <v>80</v>
      </c>
      <c r="C36584">
        <v>299</v>
      </c>
      <c r="D36584">
        <v>1</v>
      </c>
    </row>
    <row r="36585" spans="1:4" x14ac:dyDescent="0.2">
      <c r="A36585">
        <v>104174</v>
      </c>
    </row>
    <row r="36586" spans="1:4" x14ac:dyDescent="0.2">
      <c r="A36586">
        <v>104174</v>
      </c>
      <c r="B36586" t="s">
        <v>6064</v>
      </c>
      <c r="C36586">
        <v>88267</v>
      </c>
      <c r="D36586">
        <v>0.31790000000000002</v>
      </c>
    </row>
    <row r="36587" spans="1:4" x14ac:dyDescent="0.2">
      <c r="A36587">
        <v>104174</v>
      </c>
      <c r="B36587" t="s">
        <v>6064</v>
      </c>
      <c r="C36587">
        <v>88248</v>
      </c>
      <c r="D36587">
        <v>0.31790000000000002</v>
      </c>
    </row>
    <row r="36588" spans="1:4" x14ac:dyDescent="0.2">
      <c r="A36588">
        <v>104174</v>
      </c>
      <c r="B36588" t="s">
        <v>80</v>
      </c>
      <c r="C36588">
        <v>20145</v>
      </c>
      <c r="D36588">
        <v>1</v>
      </c>
    </row>
    <row r="36589" spans="1:4" x14ac:dyDescent="0.2">
      <c r="A36589">
        <v>104174</v>
      </c>
      <c r="B36589" t="s">
        <v>80</v>
      </c>
      <c r="C36589">
        <v>20078</v>
      </c>
      <c r="D36589">
        <v>0.23250000000000001</v>
      </c>
    </row>
    <row r="36590" spans="1:4" x14ac:dyDescent="0.2">
      <c r="A36590">
        <v>104174</v>
      </c>
      <c r="B36590" t="s">
        <v>80</v>
      </c>
      <c r="C36590">
        <v>300</v>
      </c>
      <c r="D36590">
        <v>2</v>
      </c>
    </row>
    <row r="36591" spans="1:4" x14ac:dyDescent="0.2">
      <c r="A36591">
        <v>104174</v>
      </c>
      <c r="B36591" t="s">
        <v>80</v>
      </c>
      <c r="C36591">
        <v>299</v>
      </c>
      <c r="D36591">
        <v>1</v>
      </c>
    </row>
    <row r="36592" spans="1:4" x14ac:dyDescent="0.2">
      <c r="A36592">
        <v>89698</v>
      </c>
    </row>
    <row r="36593" spans="1:4" x14ac:dyDescent="0.2">
      <c r="A36593">
        <v>89698</v>
      </c>
      <c r="B36593" t="s">
        <v>6064</v>
      </c>
      <c r="C36593">
        <v>88267</v>
      </c>
      <c r="D36593">
        <v>0.62839999999999996</v>
      </c>
    </row>
    <row r="36594" spans="1:4" x14ac:dyDescent="0.2">
      <c r="A36594">
        <v>89698</v>
      </c>
      <c r="B36594" t="s">
        <v>6064</v>
      </c>
      <c r="C36594">
        <v>88248</v>
      </c>
      <c r="D36594">
        <v>0.62839999999999996</v>
      </c>
    </row>
    <row r="36595" spans="1:4" x14ac:dyDescent="0.2">
      <c r="A36595">
        <v>89698</v>
      </c>
      <c r="B36595" t="s">
        <v>80</v>
      </c>
      <c r="C36595">
        <v>20146</v>
      </c>
      <c r="D36595">
        <v>1</v>
      </c>
    </row>
    <row r="36596" spans="1:4" x14ac:dyDescent="0.2">
      <c r="A36596">
        <v>89698</v>
      </c>
      <c r="B36596" t="s">
        <v>80</v>
      </c>
      <c r="C36596">
        <v>20078</v>
      </c>
      <c r="D36596">
        <v>0.26250000000000001</v>
      </c>
    </row>
    <row r="36597" spans="1:4" x14ac:dyDescent="0.2">
      <c r="A36597">
        <v>89698</v>
      </c>
      <c r="B36597" t="s">
        <v>80</v>
      </c>
      <c r="C36597">
        <v>300</v>
      </c>
      <c r="D36597">
        <v>3</v>
      </c>
    </row>
    <row r="36598" spans="1:4" x14ac:dyDescent="0.2">
      <c r="A36598">
        <v>104176</v>
      </c>
    </row>
    <row r="36599" spans="1:4" x14ac:dyDescent="0.2">
      <c r="A36599">
        <v>104176</v>
      </c>
      <c r="B36599" t="s">
        <v>6064</v>
      </c>
      <c r="C36599">
        <v>88267</v>
      </c>
      <c r="D36599">
        <v>0.3468</v>
      </c>
    </row>
    <row r="36600" spans="1:4" x14ac:dyDescent="0.2">
      <c r="A36600">
        <v>104176</v>
      </c>
      <c r="B36600" t="s">
        <v>6064</v>
      </c>
      <c r="C36600">
        <v>88248</v>
      </c>
      <c r="D36600">
        <v>0.3468</v>
      </c>
    </row>
    <row r="36601" spans="1:4" x14ac:dyDescent="0.2">
      <c r="A36601">
        <v>104176</v>
      </c>
      <c r="B36601" t="s">
        <v>80</v>
      </c>
      <c r="C36601">
        <v>20146</v>
      </c>
      <c r="D36601">
        <v>1</v>
      </c>
    </row>
    <row r="36602" spans="1:4" x14ac:dyDescent="0.2">
      <c r="A36602">
        <v>104176</v>
      </c>
      <c r="B36602" t="s">
        <v>80</v>
      </c>
      <c r="C36602">
        <v>20078</v>
      </c>
      <c r="D36602">
        <v>0.26250000000000001</v>
      </c>
    </row>
    <row r="36603" spans="1:4" x14ac:dyDescent="0.2">
      <c r="A36603">
        <v>104176</v>
      </c>
      <c r="B36603" t="s">
        <v>80</v>
      </c>
      <c r="C36603">
        <v>300</v>
      </c>
      <c r="D36603">
        <v>3</v>
      </c>
    </row>
    <row r="36604" spans="1:4" x14ac:dyDescent="0.2">
      <c r="A36604">
        <v>89561</v>
      </c>
    </row>
    <row r="36605" spans="1:4" x14ac:dyDescent="0.2">
      <c r="A36605">
        <v>89561</v>
      </c>
      <c r="B36605" t="s">
        <v>6064</v>
      </c>
      <c r="C36605">
        <v>88267</v>
      </c>
      <c r="D36605">
        <v>6.3299999999999995E-2</v>
      </c>
    </row>
    <row r="36606" spans="1:4" x14ac:dyDescent="0.2">
      <c r="A36606">
        <v>89561</v>
      </c>
      <c r="B36606" t="s">
        <v>6064</v>
      </c>
      <c r="C36606">
        <v>88248</v>
      </c>
      <c r="D36606">
        <v>6.3299999999999995E-2</v>
      </c>
    </row>
    <row r="36607" spans="1:4" x14ac:dyDescent="0.2">
      <c r="A36607">
        <v>89561</v>
      </c>
      <c r="B36607" t="s">
        <v>80</v>
      </c>
      <c r="C36607">
        <v>38383</v>
      </c>
      <c r="D36607">
        <v>3.9E-2</v>
      </c>
    </row>
    <row r="36608" spans="1:4" x14ac:dyDescent="0.2">
      <c r="A36608">
        <v>89561</v>
      </c>
      <c r="B36608" t="s">
        <v>80</v>
      </c>
      <c r="C36608">
        <v>20140</v>
      </c>
      <c r="D36608">
        <v>1</v>
      </c>
    </row>
    <row r="36609" spans="1:4" x14ac:dyDescent="0.2">
      <c r="A36609">
        <v>89561</v>
      </c>
      <c r="B36609" t="s">
        <v>80</v>
      </c>
      <c r="C36609">
        <v>20083</v>
      </c>
      <c r="D36609">
        <v>2.2499999999999999E-2</v>
      </c>
    </row>
    <row r="36610" spans="1:4" x14ac:dyDescent="0.2">
      <c r="A36610">
        <v>89561</v>
      </c>
      <c r="B36610" t="s">
        <v>80</v>
      </c>
      <c r="C36610">
        <v>122</v>
      </c>
      <c r="D36610">
        <v>1.4800000000000001E-2</v>
      </c>
    </row>
    <row r="36611" spans="1:4" x14ac:dyDescent="0.2">
      <c r="A36611">
        <v>89563</v>
      </c>
    </row>
    <row r="36612" spans="1:4" x14ac:dyDescent="0.2">
      <c r="A36612">
        <v>89563</v>
      </c>
      <c r="B36612" t="s">
        <v>6064</v>
      </c>
      <c r="C36612">
        <v>88267</v>
      </c>
      <c r="D36612">
        <v>8.09E-2</v>
      </c>
    </row>
    <row r="36613" spans="1:4" x14ac:dyDescent="0.2">
      <c r="A36613">
        <v>89563</v>
      </c>
      <c r="B36613" t="s">
        <v>6064</v>
      </c>
      <c r="C36613">
        <v>88248</v>
      </c>
      <c r="D36613">
        <v>8.09E-2</v>
      </c>
    </row>
    <row r="36614" spans="1:4" x14ac:dyDescent="0.2">
      <c r="A36614">
        <v>89563</v>
      </c>
      <c r="B36614" t="s">
        <v>80</v>
      </c>
      <c r="C36614">
        <v>20141</v>
      </c>
      <c r="D36614">
        <v>1</v>
      </c>
    </row>
    <row r="36615" spans="1:4" x14ac:dyDescent="0.2">
      <c r="A36615">
        <v>89563</v>
      </c>
      <c r="B36615" t="s">
        <v>80</v>
      </c>
      <c r="C36615">
        <v>20085</v>
      </c>
      <c r="D36615">
        <v>3</v>
      </c>
    </row>
    <row r="36616" spans="1:4" x14ac:dyDescent="0.2">
      <c r="A36616">
        <v>89563</v>
      </c>
      <c r="B36616" t="s">
        <v>80</v>
      </c>
      <c r="C36616">
        <v>20078</v>
      </c>
      <c r="D36616">
        <v>7.4999999999999997E-2</v>
      </c>
    </row>
    <row r="36617" spans="1:4" x14ac:dyDescent="0.2">
      <c r="A36617">
        <v>89685</v>
      </c>
    </row>
    <row r="36618" spans="1:4" x14ac:dyDescent="0.2">
      <c r="A36618">
        <v>89685</v>
      </c>
      <c r="B36618" t="s">
        <v>6064</v>
      </c>
      <c r="C36618">
        <v>88267</v>
      </c>
      <c r="D36618">
        <v>0.2316</v>
      </c>
    </row>
    <row r="36619" spans="1:4" x14ac:dyDescent="0.2">
      <c r="A36619">
        <v>89685</v>
      </c>
      <c r="B36619" t="s">
        <v>6064</v>
      </c>
      <c r="C36619">
        <v>88248</v>
      </c>
      <c r="D36619">
        <v>0.2316</v>
      </c>
    </row>
    <row r="36620" spans="1:4" x14ac:dyDescent="0.2">
      <c r="A36620">
        <v>89685</v>
      </c>
      <c r="B36620" t="s">
        <v>80</v>
      </c>
      <c r="C36620">
        <v>20142</v>
      </c>
      <c r="D36620">
        <v>1</v>
      </c>
    </row>
    <row r="36621" spans="1:4" x14ac:dyDescent="0.2">
      <c r="A36621">
        <v>89685</v>
      </c>
      <c r="B36621" t="s">
        <v>80</v>
      </c>
      <c r="C36621">
        <v>20078</v>
      </c>
      <c r="D36621">
        <v>0.1125</v>
      </c>
    </row>
    <row r="36622" spans="1:4" x14ac:dyDescent="0.2">
      <c r="A36622">
        <v>89685</v>
      </c>
      <c r="B36622" t="s">
        <v>80</v>
      </c>
      <c r="C36622">
        <v>298</v>
      </c>
      <c r="D36622">
        <v>3</v>
      </c>
    </row>
    <row r="36623" spans="1:4" x14ac:dyDescent="0.2">
      <c r="A36623">
        <v>89565</v>
      </c>
    </row>
    <row r="36624" spans="1:4" x14ac:dyDescent="0.2">
      <c r="A36624">
        <v>89565</v>
      </c>
      <c r="B36624" t="s">
        <v>6064</v>
      </c>
      <c r="C36624">
        <v>88267</v>
      </c>
      <c r="D36624">
        <v>0.12540000000000001</v>
      </c>
    </row>
    <row r="36625" spans="1:4" x14ac:dyDescent="0.2">
      <c r="A36625">
        <v>89565</v>
      </c>
      <c r="B36625" t="s">
        <v>6064</v>
      </c>
      <c r="C36625">
        <v>88248</v>
      </c>
      <c r="D36625">
        <v>0.12540000000000001</v>
      </c>
    </row>
    <row r="36626" spans="1:4" x14ac:dyDescent="0.2">
      <c r="A36626">
        <v>89565</v>
      </c>
      <c r="B36626" t="s">
        <v>80</v>
      </c>
      <c r="C36626">
        <v>20142</v>
      </c>
      <c r="D36626">
        <v>1</v>
      </c>
    </row>
    <row r="36627" spans="1:4" x14ac:dyDescent="0.2">
      <c r="A36627">
        <v>89565</v>
      </c>
      <c r="B36627" t="s">
        <v>80</v>
      </c>
      <c r="C36627">
        <v>20078</v>
      </c>
      <c r="D36627">
        <v>0.1125</v>
      </c>
    </row>
    <row r="36628" spans="1:4" x14ac:dyDescent="0.2">
      <c r="A36628">
        <v>89565</v>
      </c>
      <c r="B36628" t="s">
        <v>80</v>
      </c>
      <c r="C36628">
        <v>298</v>
      </c>
      <c r="D36628">
        <v>3</v>
      </c>
    </row>
    <row r="36629" spans="1:4" x14ac:dyDescent="0.2">
      <c r="A36629">
        <v>89671</v>
      </c>
    </row>
    <row r="36630" spans="1:4" x14ac:dyDescent="0.2">
      <c r="A36630">
        <v>89671</v>
      </c>
      <c r="B36630" t="s">
        <v>6064</v>
      </c>
      <c r="C36630">
        <v>88267</v>
      </c>
      <c r="D36630">
        <v>0.18190000000000001</v>
      </c>
    </row>
    <row r="36631" spans="1:4" x14ac:dyDescent="0.2">
      <c r="A36631">
        <v>89671</v>
      </c>
      <c r="B36631" t="s">
        <v>6064</v>
      </c>
      <c r="C36631">
        <v>88248</v>
      </c>
      <c r="D36631">
        <v>0.18190000000000001</v>
      </c>
    </row>
    <row r="36632" spans="1:4" x14ac:dyDescent="0.2">
      <c r="A36632">
        <v>89671</v>
      </c>
      <c r="B36632" t="s">
        <v>80</v>
      </c>
      <c r="C36632">
        <v>20165</v>
      </c>
      <c r="D36632">
        <v>1</v>
      </c>
    </row>
    <row r="36633" spans="1:4" x14ac:dyDescent="0.2">
      <c r="A36633">
        <v>89671</v>
      </c>
      <c r="B36633" t="s">
        <v>80</v>
      </c>
      <c r="C36633">
        <v>20078</v>
      </c>
      <c r="D36633">
        <v>0.115</v>
      </c>
    </row>
    <row r="36634" spans="1:4" x14ac:dyDescent="0.2">
      <c r="A36634">
        <v>89671</v>
      </c>
      <c r="B36634" t="s">
        <v>80</v>
      </c>
      <c r="C36634">
        <v>299</v>
      </c>
      <c r="D36634">
        <v>2</v>
      </c>
    </row>
    <row r="36635" spans="1:4" x14ac:dyDescent="0.2">
      <c r="A36635">
        <v>89556</v>
      </c>
    </row>
    <row r="36636" spans="1:4" x14ac:dyDescent="0.2">
      <c r="A36636">
        <v>89556</v>
      </c>
      <c r="B36636" t="s">
        <v>6064</v>
      </c>
      <c r="C36636">
        <v>88267</v>
      </c>
      <c r="D36636">
        <v>8.5800000000000001E-2</v>
      </c>
    </row>
    <row r="36637" spans="1:4" x14ac:dyDescent="0.2">
      <c r="A36637">
        <v>89556</v>
      </c>
      <c r="B36637" t="s">
        <v>6064</v>
      </c>
      <c r="C36637">
        <v>88248</v>
      </c>
      <c r="D36637">
        <v>8.5800000000000001E-2</v>
      </c>
    </row>
    <row r="36638" spans="1:4" x14ac:dyDescent="0.2">
      <c r="A36638">
        <v>89556</v>
      </c>
      <c r="B36638" t="s">
        <v>80</v>
      </c>
      <c r="C36638">
        <v>20165</v>
      </c>
      <c r="D36638">
        <v>1</v>
      </c>
    </row>
    <row r="36639" spans="1:4" x14ac:dyDescent="0.2">
      <c r="A36639">
        <v>89556</v>
      </c>
      <c r="B36639" t="s">
        <v>80</v>
      </c>
      <c r="C36639">
        <v>20078</v>
      </c>
      <c r="D36639">
        <v>0.115</v>
      </c>
    </row>
    <row r="36640" spans="1:4" x14ac:dyDescent="0.2">
      <c r="A36640">
        <v>89556</v>
      </c>
      <c r="B36640" t="s">
        <v>80</v>
      </c>
      <c r="C36640">
        <v>299</v>
      </c>
      <c r="D36640">
        <v>2</v>
      </c>
    </row>
    <row r="36641" spans="1:4" x14ac:dyDescent="0.2">
      <c r="A36641">
        <v>89679</v>
      </c>
    </row>
    <row r="36642" spans="1:4" x14ac:dyDescent="0.2">
      <c r="A36642">
        <v>89679</v>
      </c>
      <c r="B36642" t="s">
        <v>6064</v>
      </c>
      <c r="C36642">
        <v>88267</v>
      </c>
      <c r="D36642">
        <v>0.31419999999999998</v>
      </c>
    </row>
    <row r="36643" spans="1:4" x14ac:dyDescent="0.2">
      <c r="A36643">
        <v>89679</v>
      </c>
      <c r="B36643" t="s">
        <v>6064</v>
      </c>
      <c r="C36643">
        <v>88248</v>
      </c>
      <c r="D36643">
        <v>0.31419999999999998</v>
      </c>
    </row>
    <row r="36644" spans="1:4" x14ac:dyDescent="0.2">
      <c r="A36644">
        <v>89679</v>
      </c>
      <c r="B36644" t="s">
        <v>80</v>
      </c>
      <c r="C36644">
        <v>20166</v>
      </c>
      <c r="D36644">
        <v>1</v>
      </c>
    </row>
    <row r="36645" spans="1:4" x14ac:dyDescent="0.2">
      <c r="A36645">
        <v>89679</v>
      </c>
      <c r="B36645" t="s">
        <v>80</v>
      </c>
      <c r="C36645">
        <v>20078</v>
      </c>
      <c r="D36645">
        <v>0.17499999999999999</v>
      </c>
    </row>
    <row r="36646" spans="1:4" x14ac:dyDescent="0.2">
      <c r="A36646">
        <v>89679</v>
      </c>
      <c r="B36646" t="s">
        <v>80</v>
      </c>
      <c r="C36646">
        <v>300</v>
      </c>
      <c r="D36646">
        <v>2</v>
      </c>
    </row>
    <row r="36647" spans="1:4" x14ac:dyDescent="0.2">
      <c r="A36647">
        <v>104171</v>
      </c>
    </row>
    <row r="36648" spans="1:4" x14ac:dyDescent="0.2">
      <c r="A36648">
        <v>104171</v>
      </c>
      <c r="B36648" t="s">
        <v>6064</v>
      </c>
      <c r="C36648">
        <v>88267</v>
      </c>
      <c r="D36648">
        <v>0.1734</v>
      </c>
    </row>
    <row r="36649" spans="1:4" x14ac:dyDescent="0.2">
      <c r="A36649">
        <v>104171</v>
      </c>
      <c r="B36649" t="s">
        <v>6064</v>
      </c>
      <c r="C36649">
        <v>88248</v>
      </c>
      <c r="D36649">
        <v>0.1734</v>
      </c>
    </row>
    <row r="36650" spans="1:4" x14ac:dyDescent="0.2">
      <c r="A36650">
        <v>104171</v>
      </c>
      <c r="B36650" t="s">
        <v>80</v>
      </c>
      <c r="C36650">
        <v>20166</v>
      </c>
      <c r="D36650">
        <v>1</v>
      </c>
    </row>
    <row r="36651" spans="1:4" x14ac:dyDescent="0.2">
      <c r="A36651">
        <v>104171</v>
      </c>
      <c r="B36651" t="s">
        <v>80</v>
      </c>
      <c r="C36651">
        <v>20078</v>
      </c>
      <c r="D36651">
        <v>0.115</v>
      </c>
    </row>
    <row r="36652" spans="1:4" x14ac:dyDescent="0.2">
      <c r="A36652">
        <v>104171</v>
      </c>
      <c r="B36652" t="s">
        <v>80</v>
      </c>
      <c r="C36652">
        <v>299</v>
      </c>
      <c r="D36652">
        <v>2</v>
      </c>
    </row>
    <row r="36653" spans="1:4" x14ac:dyDescent="0.2">
      <c r="A36653">
        <v>89600</v>
      </c>
    </row>
    <row r="36654" spans="1:4" x14ac:dyDescent="0.2">
      <c r="A36654">
        <v>89600</v>
      </c>
      <c r="B36654" t="s">
        <v>6064</v>
      </c>
      <c r="C36654">
        <v>88267</v>
      </c>
      <c r="D36654">
        <v>0.1158</v>
      </c>
    </row>
    <row r="36655" spans="1:4" x14ac:dyDescent="0.2">
      <c r="A36655">
        <v>89600</v>
      </c>
      <c r="B36655" t="s">
        <v>6064</v>
      </c>
      <c r="C36655">
        <v>88248</v>
      </c>
      <c r="D36655">
        <v>0.1158</v>
      </c>
    </row>
    <row r="36656" spans="1:4" x14ac:dyDescent="0.2">
      <c r="A36656">
        <v>89600</v>
      </c>
      <c r="B36656" t="s">
        <v>80</v>
      </c>
      <c r="C36656">
        <v>20164</v>
      </c>
      <c r="D36656">
        <v>1</v>
      </c>
    </row>
    <row r="36657" spans="1:4" x14ac:dyDescent="0.2">
      <c r="A36657">
        <v>89600</v>
      </c>
      <c r="B36657" t="s">
        <v>80</v>
      </c>
      <c r="C36657">
        <v>20078</v>
      </c>
      <c r="D36657">
        <v>7.4999999999999997E-2</v>
      </c>
    </row>
    <row r="36658" spans="1:4" x14ac:dyDescent="0.2">
      <c r="A36658">
        <v>89600</v>
      </c>
      <c r="B36658" t="s">
        <v>80</v>
      </c>
      <c r="C36658">
        <v>298</v>
      </c>
      <c r="D36658">
        <v>2</v>
      </c>
    </row>
    <row r="36659" spans="1:4" x14ac:dyDescent="0.2">
      <c r="A36659">
        <v>89548</v>
      </c>
    </row>
    <row r="36660" spans="1:4" x14ac:dyDescent="0.2">
      <c r="A36660">
        <v>89548</v>
      </c>
      <c r="B36660" t="s">
        <v>6064</v>
      </c>
      <c r="C36660">
        <v>88267</v>
      </c>
      <c r="D36660">
        <v>6.2700000000000006E-2</v>
      </c>
    </row>
    <row r="36661" spans="1:4" x14ac:dyDescent="0.2">
      <c r="A36661">
        <v>89548</v>
      </c>
      <c r="B36661" t="s">
        <v>6064</v>
      </c>
      <c r="C36661">
        <v>88248</v>
      </c>
      <c r="D36661">
        <v>6.2700000000000006E-2</v>
      </c>
    </row>
    <row r="36662" spans="1:4" x14ac:dyDescent="0.2">
      <c r="A36662">
        <v>89548</v>
      </c>
      <c r="B36662" t="s">
        <v>80</v>
      </c>
      <c r="C36662">
        <v>20164</v>
      </c>
      <c r="D36662">
        <v>1</v>
      </c>
    </row>
    <row r="36663" spans="1:4" x14ac:dyDescent="0.2">
      <c r="A36663">
        <v>89548</v>
      </c>
      <c r="B36663" t="s">
        <v>80</v>
      </c>
      <c r="C36663">
        <v>20078</v>
      </c>
      <c r="D36663">
        <v>7.4999999999999997E-2</v>
      </c>
    </row>
    <row r="36664" spans="1:4" x14ac:dyDescent="0.2">
      <c r="A36664">
        <v>89548</v>
      </c>
      <c r="B36664" t="s">
        <v>80</v>
      </c>
      <c r="C36664">
        <v>298</v>
      </c>
      <c r="D36664">
        <v>2</v>
      </c>
    </row>
    <row r="36665" spans="1:4" x14ac:dyDescent="0.2">
      <c r="A36665">
        <v>89669</v>
      </c>
    </row>
    <row r="36666" spans="1:4" x14ac:dyDescent="0.2">
      <c r="A36666">
        <v>89669</v>
      </c>
      <c r="B36666" t="s">
        <v>6064</v>
      </c>
      <c r="C36666">
        <v>88267</v>
      </c>
      <c r="D36666">
        <v>0.18190000000000001</v>
      </c>
    </row>
    <row r="36667" spans="1:4" x14ac:dyDescent="0.2">
      <c r="A36667">
        <v>89669</v>
      </c>
      <c r="B36667" t="s">
        <v>6064</v>
      </c>
      <c r="C36667">
        <v>88248</v>
      </c>
      <c r="D36667">
        <v>0.18190000000000001</v>
      </c>
    </row>
    <row r="36668" spans="1:4" x14ac:dyDescent="0.2">
      <c r="A36668">
        <v>89669</v>
      </c>
      <c r="B36668" t="s">
        <v>80</v>
      </c>
      <c r="C36668">
        <v>38383</v>
      </c>
      <c r="D36668">
        <v>5.0999999999999997E-2</v>
      </c>
    </row>
    <row r="36669" spans="1:4" x14ac:dyDescent="0.2">
      <c r="A36669">
        <v>89669</v>
      </c>
      <c r="B36669" t="s">
        <v>80</v>
      </c>
      <c r="C36669">
        <v>20170</v>
      </c>
      <c r="D36669">
        <v>1</v>
      </c>
    </row>
    <row r="36670" spans="1:4" x14ac:dyDescent="0.2">
      <c r="A36670">
        <v>89669</v>
      </c>
      <c r="B36670" t="s">
        <v>80</v>
      </c>
      <c r="C36670">
        <v>20083</v>
      </c>
      <c r="D36670">
        <v>0.04</v>
      </c>
    </row>
    <row r="36671" spans="1:4" x14ac:dyDescent="0.2">
      <c r="A36671">
        <v>89669</v>
      </c>
      <c r="B36671" t="s">
        <v>80</v>
      </c>
      <c r="C36671">
        <v>20078</v>
      </c>
      <c r="D36671">
        <v>5.7500000000000002E-2</v>
      </c>
    </row>
    <row r="36672" spans="1:4" x14ac:dyDescent="0.2">
      <c r="A36672">
        <v>89669</v>
      </c>
      <c r="B36672" t="s">
        <v>80</v>
      </c>
      <c r="C36672">
        <v>299</v>
      </c>
      <c r="D36672">
        <v>1</v>
      </c>
    </row>
    <row r="36673" spans="1:4" x14ac:dyDescent="0.2">
      <c r="A36673">
        <v>89669</v>
      </c>
      <c r="B36673" t="s">
        <v>80</v>
      </c>
      <c r="C36673">
        <v>122</v>
      </c>
      <c r="D36673">
        <v>2.4500000000000001E-2</v>
      </c>
    </row>
    <row r="36674" spans="1:4" x14ac:dyDescent="0.2">
      <c r="A36674">
        <v>89554</v>
      </c>
    </row>
    <row r="36675" spans="1:4" x14ac:dyDescent="0.2">
      <c r="A36675">
        <v>89554</v>
      </c>
      <c r="B36675" t="s">
        <v>6064</v>
      </c>
      <c r="C36675">
        <v>88267</v>
      </c>
      <c r="D36675">
        <v>8.5800000000000001E-2</v>
      </c>
    </row>
    <row r="36676" spans="1:4" x14ac:dyDescent="0.2">
      <c r="A36676">
        <v>89554</v>
      </c>
      <c r="B36676" t="s">
        <v>6064</v>
      </c>
      <c r="C36676">
        <v>88248</v>
      </c>
      <c r="D36676">
        <v>8.5800000000000001E-2</v>
      </c>
    </row>
    <row r="36677" spans="1:4" x14ac:dyDescent="0.2">
      <c r="A36677">
        <v>89554</v>
      </c>
      <c r="B36677" t="s">
        <v>80</v>
      </c>
      <c r="C36677">
        <v>38383</v>
      </c>
      <c r="D36677">
        <v>3.5999999999999997E-2</v>
      </c>
    </row>
    <row r="36678" spans="1:4" x14ac:dyDescent="0.2">
      <c r="A36678">
        <v>89554</v>
      </c>
      <c r="B36678" t="s">
        <v>80</v>
      </c>
      <c r="C36678">
        <v>20170</v>
      </c>
      <c r="D36678">
        <v>1</v>
      </c>
    </row>
    <row r="36679" spans="1:4" x14ac:dyDescent="0.2">
      <c r="A36679">
        <v>89554</v>
      </c>
      <c r="B36679" t="s">
        <v>80</v>
      </c>
      <c r="C36679">
        <v>20083</v>
      </c>
      <c r="D36679">
        <v>0.04</v>
      </c>
    </row>
    <row r="36680" spans="1:4" x14ac:dyDescent="0.2">
      <c r="A36680">
        <v>89554</v>
      </c>
      <c r="B36680" t="s">
        <v>80</v>
      </c>
      <c r="C36680">
        <v>20078</v>
      </c>
      <c r="D36680">
        <v>5.7500000000000002E-2</v>
      </c>
    </row>
    <row r="36681" spans="1:4" x14ac:dyDescent="0.2">
      <c r="A36681">
        <v>89554</v>
      </c>
      <c r="B36681" t="s">
        <v>80</v>
      </c>
      <c r="C36681">
        <v>299</v>
      </c>
      <c r="D36681">
        <v>1</v>
      </c>
    </row>
    <row r="36682" spans="1:4" x14ac:dyDescent="0.2">
      <c r="A36682">
        <v>89554</v>
      </c>
      <c r="B36682" t="s">
        <v>80</v>
      </c>
      <c r="C36682">
        <v>122</v>
      </c>
      <c r="D36682">
        <v>2.4500000000000001E-2</v>
      </c>
    </row>
    <row r="36683" spans="1:4" x14ac:dyDescent="0.2">
      <c r="A36683">
        <v>89677</v>
      </c>
    </row>
    <row r="36684" spans="1:4" x14ac:dyDescent="0.2">
      <c r="A36684">
        <v>89677</v>
      </c>
      <c r="B36684" t="s">
        <v>6064</v>
      </c>
      <c r="C36684">
        <v>88267</v>
      </c>
      <c r="D36684">
        <v>0.31419999999999998</v>
      </c>
    </row>
    <row r="36685" spans="1:4" x14ac:dyDescent="0.2">
      <c r="A36685">
        <v>89677</v>
      </c>
      <c r="B36685" t="s">
        <v>6064</v>
      </c>
      <c r="C36685">
        <v>88248</v>
      </c>
      <c r="D36685">
        <v>0.31419999999999998</v>
      </c>
    </row>
    <row r="36686" spans="1:4" x14ac:dyDescent="0.2">
      <c r="A36686">
        <v>89677</v>
      </c>
      <c r="B36686" t="s">
        <v>80</v>
      </c>
      <c r="C36686">
        <v>38383</v>
      </c>
      <c r="D36686">
        <v>8.7999999999999995E-2</v>
      </c>
    </row>
    <row r="36687" spans="1:4" x14ac:dyDescent="0.2">
      <c r="A36687">
        <v>89677</v>
      </c>
      <c r="B36687" t="s">
        <v>80</v>
      </c>
      <c r="C36687">
        <v>20171</v>
      </c>
      <c r="D36687">
        <v>1</v>
      </c>
    </row>
    <row r="36688" spans="1:4" x14ac:dyDescent="0.2">
      <c r="A36688">
        <v>89677</v>
      </c>
      <c r="B36688" t="s">
        <v>80</v>
      </c>
      <c r="C36688">
        <v>20083</v>
      </c>
      <c r="D36688">
        <v>0.05</v>
      </c>
    </row>
    <row r="36689" spans="1:4" x14ac:dyDescent="0.2">
      <c r="A36689">
        <v>89677</v>
      </c>
      <c r="B36689" t="s">
        <v>80</v>
      </c>
      <c r="C36689">
        <v>20078</v>
      </c>
      <c r="D36689">
        <v>8.7499999999999994E-2</v>
      </c>
    </row>
    <row r="36690" spans="1:4" x14ac:dyDescent="0.2">
      <c r="A36690">
        <v>89677</v>
      </c>
      <c r="B36690" t="s">
        <v>80</v>
      </c>
      <c r="C36690">
        <v>300</v>
      </c>
      <c r="D36690">
        <v>1</v>
      </c>
    </row>
    <row r="36691" spans="1:4" x14ac:dyDescent="0.2">
      <c r="A36691">
        <v>89677</v>
      </c>
      <c r="B36691" t="s">
        <v>80</v>
      </c>
      <c r="C36691">
        <v>122</v>
      </c>
      <c r="D36691">
        <v>3.0599999999999999E-2</v>
      </c>
    </row>
    <row r="36692" spans="1:4" x14ac:dyDescent="0.2">
      <c r="A36692">
        <v>104170</v>
      </c>
    </row>
    <row r="36693" spans="1:4" x14ac:dyDescent="0.2">
      <c r="A36693">
        <v>104170</v>
      </c>
      <c r="B36693" t="s">
        <v>6064</v>
      </c>
      <c r="C36693">
        <v>88267</v>
      </c>
      <c r="D36693">
        <v>0.1734</v>
      </c>
    </row>
    <row r="36694" spans="1:4" x14ac:dyDescent="0.2">
      <c r="A36694">
        <v>104170</v>
      </c>
      <c r="B36694" t="s">
        <v>6064</v>
      </c>
      <c r="C36694">
        <v>88248</v>
      </c>
      <c r="D36694">
        <v>0.1734</v>
      </c>
    </row>
    <row r="36695" spans="1:4" x14ac:dyDescent="0.2">
      <c r="A36695">
        <v>104170</v>
      </c>
      <c r="B36695" t="s">
        <v>80</v>
      </c>
      <c r="C36695">
        <v>20171</v>
      </c>
      <c r="D36695">
        <v>1</v>
      </c>
    </row>
    <row r="36696" spans="1:4" x14ac:dyDescent="0.2">
      <c r="A36696">
        <v>104170</v>
      </c>
      <c r="B36696" t="s">
        <v>80</v>
      </c>
      <c r="C36696">
        <v>20083</v>
      </c>
      <c r="D36696">
        <v>0.05</v>
      </c>
    </row>
    <row r="36697" spans="1:4" x14ac:dyDescent="0.2">
      <c r="A36697">
        <v>104170</v>
      </c>
      <c r="B36697" t="s">
        <v>80</v>
      </c>
      <c r="C36697">
        <v>20078</v>
      </c>
      <c r="D36697">
        <v>8.7499999999999994E-2</v>
      </c>
    </row>
    <row r="36698" spans="1:4" x14ac:dyDescent="0.2">
      <c r="A36698">
        <v>104170</v>
      </c>
      <c r="B36698" t="s">
        <v>80</v>
      </c>
      <c r="C36698">
        <v>300</v>
      </c>
      <c r="D36698">
        <v>1</v>
      </c>
    </row>
    <row r="36699" spans="1:4" x14ac:dyDescent="0.2">
      <c r="A36699">
        <v>104170</v>
      </c>
      <c r="B36699" t="s">
        <v>80</v>
      </c>
      <c r="C36699">
        <v>122</v>
      </c>
      <c r="D36699">
        <v>3.0599999999999999E-2</v>
      </c>
    </row>
    <row r="36700" spans="1:4" x14ac:dyDescent="0.2">
      <c r="A36700">
        <v>89544</v>
      </c>
    </row>
    <row r="36701" spans="1:4" x14ac:dyDescent="0.2">
      <c r="A36701">
        <v>89544</v>
      </c>
      <c r="B36701" t="s">
        <v>6064</v>
      </c>
      <c r="C36701">
        <v>88267</v>
      </c>
      <c r="D36701">
        <v>3.1600000000000003E-2</v>
      </c>
    </row>
    <row r="36702" spans="1:4" x14ac:dyDescent="0.2">
      <c r="A36702">
        <v>89544</v>
      </c>
      <c r="B36702" t="s">
        <v>6064</v>
      </c>
      <c r="C36702">
        <v>88248</v>
      </c>
      <c r="D36702">
        <v>3.1600000000000003E-2</v>
      </c>
    </row>
    <row r="36703" spans="1:4" x14ac:dyDescent="0.2">
      <c r="A36703">
        <v>89544</v>
      </c>
      <c r="B36703" t="s">
        <v>80</v>
      </c>
      <c r="C36703">
        <v>38383</v>
      </c>
      <c r="D36703">
        <v>2.5999999999999999E-2</v>
      </c>
    </row>
    <row r="36704" spans="1:4" x14ac:dyDescent="0.2">
      <c r="A36704">
        <v>89544</v>
      </c>
      <c r="B36704" t="s">
        <v>80</v>
      </c>
      <c r="C36704">
        <v>20167</v>
      </c>
      <c r="D36704">
        <v>1</v>
      </c>
    </row>
    <row r="36705" spans="1:4" x14ac:dyDescent="0.2">
      <c r="A36705">
        <v>89544</v>
      </c>
      <c r="B36705" t="s">
        <v>80</v>
      </c>
      <c r="C36705">
        <v>20083</v>
      </c>
      <c r="D36705">
        <v>1.4999999999999999E-2</v>
      </c>
    </row>
    <row r="36706" spans="1:4" x14ac:dyDescent="0.2">
      <c r="A36706">
        <v>89544</v>
      </c>
      <c r="B36706" t="s">
        <v>80</v>
      </c>
      <c r="C36706">
        <v>122</v>
      </c>
      <c r="D36706">
        <v>9.9000000000000008E-3</v>
      </c>
    </row>
    <row r="36707" spans="1:4" x14ac:dyDescent="0.2">
      <c r="A36707">
        <v>89545</v>
      </c>
    </row>
    <row r="36708" spans="1:4" x14ac:dyDescent="0.2">
      <c r="A36708">
        <v>89545</v>
      </c>
      <c r="B36708" t="s">
        <v>6064</v>
      </c>
      <c r="C36708">
        <v>88267</v>
      </c>
      <c r="D36708">
        <v>4.0500000000000001E-2</v>
      </c>
    </row>
    <row r="36709" spans="1:4" x14ac:dyDescent="0.2">
      <c r="A36709">
        <v>89545</v>
      </c>
      <c r="B36709" t="s">
        <v>6064</v>
      </c>
      <c r="C36709">
        <v>88248</v>
      </c>
      <c r="D36709">
        <v>4.0500000000000001E-2</v>
      </c>
    </row>
    <row r="36710" spans="1:4" x14ac:dyDescent="0.2">
      <c r="A36710">
        <v>89545</v>
      </c>
      <c r="B36710" t="s">
        <v>80</v>
      </c>
      <c r="C36710">
        <v>38383</v>
      </c>
      <c r="D36710">
        <v>1.7000000000000001E-2</v>
      </c>
    </row>
    <row r="36711" spans="1:4" x14ac:dyDescent="0.2">
      <c r="A36711">
        <v>89545</v>
      </c>
      <c r="B36711" t="s">
        <v>80</v>
      </c>
      <c r="C36711">
        <v>20168</v>
      </c>
      <c r="D36711">
        <v>1</v>
      </c>
    </row>
    <row r="36712" spans="1:4" x14ac:dyDescent="0.2">
      <c r="A36712">
        <v>89545</v>
      </c>
      <c r="B36712" t="s">
        <v>80</v>
      </c>
      <c r="C36712">
        <v>20085</v>
      </c>
      <c r="D36712">
        <v>1</v>
      </c>
    </row>
    <row r="36713" spans="1:4" x14ac:dyDescent="0.2">
      <c r="A36713">
        <v>89545</v>
      </c>
      <c r="B36713" t="s">
        <v>80</v>
      </c>
      <c r="C36713">
        <v>20083</v>
      </c>
      <c r="D36713">
        <v>1.0999999999999999E-2</v>
      </c>
    </row>
    <row r="36714" spans="1:4" x14ac:dyDescent="0.2">
      <c r="A36714">
        <v>89545</v>
      </c>
      <c r="B36714" t="s">
        <v>80</v>
      </c>
      <c r="C36714">
        <v>20078</v>
      </c>
      <c r="D36714">
        <v>2.5000000000000001E-2</v>
      </c>
    </row>
    <row r="36715" spans="1:4" x14ac:dyDescent="0.2">
      <c r="A36715">
        <v>89545</v>
      </c>
      <c r="B36715" t="s">
        <v>80</v>
      </c>
      <c r="C36715">
        <v>122</v>
      </c>
      <c r="D36715">
        <v>7.3000000000000001E-3</v>
      </c>
    </row>
    <row r="36716" spans="1:4" x14ac:dyDescent="0.2">
      <c r="A36716">
        <v>89599</v>
      </c>
    </row>
    <row r="36717" spans="1:4" x14ac:dyDescent="0.2">
      <c r="A36717">
        <v>89599</v>
      </c>
      <c r="B36717" t="s">
        <v>6064</v>
      </c>
      <c r="C36717">
        <v>88267</v>
      </c>
      <c r="D36717">
        <v>0.1158</v>
      </c>
    </row>
    <row r="36718" spans="1:4" x14ac:dyDescent="0.2">
      <c r="A36718">
        <v>89599</v>
      </c>
      <c r="B36718" t="s">
        <v>6064</v>
      </c>
      <c r="C36718">
        <v>88248</v>
      </c>
      <c r="D36718">
        <v>0.1158</v>
      </c>
    </row>
    <row r="36719" spans="1:4" x14ac:dyDescent="0.2">
      <c r="A36719">
        <v>89599</v>
      </c>
      <c r="B36719" t="s">
        <v>80</v>
      </c>
      <c r="C36719">
        <v>38383</v>
      </c>
      <c r="D36719">
        <v>3.2000000000000001E-2</v>
      </c>
    </row>
    <row r="36720" spans="1:4" x14ac:dyDescent="0.2">
      <c r="A36720">
        <v>89599</v>
      </c>
      <c r="B36720" t="s">
        <v>80</v>
      </c>
      <c r="C36720">
        <v>20169</v>
      </c>
      <c r="D36720">
        <v>1</v>
      </c>
    </row>
    <row r="36721" spans="1:4" x14ac:dyDescent="0.2">
      <c r="A36721">
        <v>89599</v>
      </c>
      <c r="B36721" t="s">
        <v>80</v>
      </c>
      <c r="C36721">
        <v>20083</v>
      </c>
      <c r="D36721">
        <v>2.5999999999999999E-2</v>
      </c>
    </row>
    <row r="36722" spans="1:4" x14ac:dyDescent="0.2">
      <c r="A36722">
        <v>89599</v>
      </c>
      <c r="B36722" t="s">
        <v>80</v>
      </c>
      <c r="C36722">
        <v>20078</v>
      </c>
      <c r="D36722">
        <v>3.7499999999999999E-2</v>
      </c>
    </row>
    <row r="36723" spans="1:4" x14ac:dyDescent="0.2">
      <c r="A36723">
        <v>89599</v>
      </c>
      <c r="B36723" t="s">
        <v>80</v>
      </c>
      <c r="C36723">
        <v>298</v>
      </c>
      <c r="D36723">
        <v>1</v>
      </c>
    </row>
    <row r="36724" spans="1:4" x14ac:dyDescent="0.2">
      <c r="A36724">
        <v>89599</v>
      </c>
      <c r="B36724" t="s">
        <v>80</v>
      </c>
      <c r="C36724">
        <v>122</v>
      </c>
      <c r="D36724">
        <v>1.67E-2</v>
      </c>
    </row>
    <row r="36725" spans="1:4" x14ac:dyDescent="0.2">
      <c r="A36725">
        <v>89547</v>
      </c>
    </row>
    <row r="36726" spans="1:4" x14ac:dyDescent="0.2">
      <c r="A36726">
        <v>89547</v>
      </c>
      <c r="B36726" t="s">
        <v>6064</v>
      </c>
      <c r="C36726">
        <v>88267</v>
      </c>
      <c r="D36726">
        <v>6.2700000000000006E-2</v>
      </c>
    </row>
    <row r="36727" spans="1:4" x14ac:dyDescent="0.2">
      <c r="A36727">
        <v>89547</v>
      </c>
      <c r="B36727" t="s">
        <v>6064</v>
      </c>
      <c r="C36727">
        <v>88248</v>
      </c>
      <c r="D36727">
        <v>6.2700000000000006E-2</v>
      </c>
    </row>
    <row r="36728" spans="1:4" x14ac:dyDescent="0.2">
      <c r="A36728">
        <v>89547</v>
      </c>
      <c r="B36728" t="s">
        <v>80</v>
      </c>
      <c r="C36728">
        <v>38383</v>
      </c>
      <c r="D36728">
        <v>2.5999999999999999E-2</v>
      </c>
    </row>
    <row r="36729" spans="1:4" x14ac:dyDescent="0.2">
      <c r="A36729">
        <v>89547</v>
      </c>
      <c r="B36729" t="s">
        <v>80</v>
      </c>
      <c r="C36729">
        <v>20169</v>
      </c>
      <c r="D36729">
        <v>1</v>
      </c>
    </row>
    <row r="36730" spans="1:4" x14ac:dyDescent="0.2">
      <c r="A36730">
        <v>89547</v>
      </c>
      <c r="B36730" t="s">
        <v>80</v>
      </c>
      <c r="C36730">
        <v>20083</v>
      </c>
      <c r="D36730">
        <v>2.5999999999999999E-2</v>
      </c>
    </row>
    <row r="36731" spans="1:4" x14ac:dyDescent="0.2">
      <c r="A36731">
        <v>89547</v>
      </c>
      <c r="B36731" t="s">
        <v>80</v>
      </c>
      <c r="C36731">
        <v>20078</v>
      </c>
      <c r="D36731">
        <v>3.7499999999999999E-2</v>
      </c>
    </row>
    <row r="36732" spans="1:4" x14ac:dyDescent="0.2">
      <c r="A36732">
        <v>89547</v>
      </c>
      <c r="B36732" t="s">
        <v>80</v>
      </c>
      <c r="C36732">
        <v>298</v>
      </c>
      <c r="D36732">
        <v>1</v>
      </c>
    </row>
    <row r="36733" spans="1:4" x14ac:dyDescent="0.2">
      <c r="A36733">
        <v>89547</v>
      </c>
      <c r="B36733" t="s">
        <v>80</v>
      </c>
      <c r="C36733">
        <v>122</v>
      </c>
      <c r="D36733">
        <v>1.67E-2</v>
      </c>
    </row>
    <row r="36734" spans="1:4" x14ac:dyDescent="0.2">
      <c r="A36734">
        <v>89495</v>
      </c>
    </row>
    <row r="36735" spans="1:4" x14ac:dyDescent="0.2">
      <c r="A36735">
        <v>89495</v>
      </c>
      <c r="B36735" t="s">
        <v>6064</v>
      </c>
      <c r="C36735">
        <v>88267</v>
      </c>
      <c r="D36735">
        <v>0.1119</v>
      </c>
    </row>
    <row r="36736" spans="1:4" x14ac:dyDescent="0.2">
      <c r="A36736">
        <v>89495</v>
      </c>
      <c r="B36736" t="s">
        <v>6064</v>
      </c>
      <c r="C36736">
        <v>88248</v>
      </c>
      <c r="D36736">
        <v>0.1119</v>
      </c>
    </row>
    <row r="36737" spans="1:4" x14ac:dyDescent="0.2">
      <c r="A36737">
        <v>89495</v>
      </c>
      <c r="B36737" t="s">
        <v>80</v>
      </c>
      <c r="C36737">
        <v>38383</v>
      </c>
      <c r="D36737">
        <v>1.2999999999999999E-2</v>
      </c>
    </row>
    <row r="36738" spans="1:4" x14ac:dyDescent="0.2">
      <c r="A36738">
        <v>89495</v>
      </c>
      <c r="B36738" t="s">
        <v>80</v>
      </c>
      <c r="C36738">
        <v>20083</v>
      </c>
      <c r="D36738">
        <v>7.4999999999999997E-3</v>
      </c>
    </row>
    <row r="36739" spans="1:4" x14ac:dyDescent="0.2">
      <c r="A36739">
        <v>89495</v>
      </c>
      <c r="B36739" t="s">
        <v>80</v>
      </c>
      <c r="C36739">
        <v>11741</v>
      </c>
      <c r="D36739">
        <v>1</v>
      </c>
    </row>
    <row r="36740" spans="1:4" x14ac:dyDescent="0.2">
      <c r="A36740">
        <v>89495</v>
      </c>
      <c r="B36740" t="s">
        <v>80</v>
      </c>
      <c r="C36740">
        <v>122</v>
      </c>
      <c r="D36740">
        <v>4.8999999999999998E-3</v>
      </c>
    </row>
    <row r="36741" spans="1:4" x14ac:dyDescent="0.2">
      <c r="A36741">
        <v>89673</v>
      </c>
    </row>
    <row r="36742" spans="1:4" x14ac:dyDescent="0.2">
      <c r="A36742">
        <v>89673</v>
      </c>
      <c r="B36742" t="s">
        <v>6064</v>
      </c>
      <c r="C36742">
        <v>88267</v>
      </c>
      <c r="D36742">
        <v>0.1489</v>
      </c>
    </row>
    <row r="36743" spans="1:4" x14ac:dyDescent="0.2">
      <c r="A36743">
        <v>89673</v>
      </c>
      <c r="B36743" t="s">
        <v>6064</v>
      </c>
      <c r="C36743">
        <v>88248</v>
      </c>
      <c r="D36743">
        <v>0.1489</v>
      </c>
    </row>
    <row r="36744" spans="1:4" x14ac:dyDescent="0.2">
      <c r="A36744">
        <v>89673</v>
      </c>
      <c r="B36744" t="s">
        <v>80</v>
      </c>
      <c r="C36744">
        <v>20078</v>
      </c>
      <c r="D36744">
        <v>9.5000000000000001E-2</v>
      </c>
    </row>
    <row r="36745" spans="1:4" x14ac:dyDescent="0.2">
      <c r="A36745">
        <v>89673</v>
      </c>
      <c r="B36745" t="s">
        <v>80</v>
      </c>
      <c r="C36745">
        <v>20046</v>
      </c>
      <c r="D36745">
        <v>1</v>
      </c>
    </row>
    <row r="36746" spans="1:4" x14ac:dyDescent="0.2">
      <c r="A36746">
        <v>89673</v>
      </c>
      <c r="B36746" t="s">
        <v>80</v>
      </c>
      <c r="C36746">
        <v>299</v>
      </c>
      <c r="D36746">
        <v>1</v>
      </c>
    </row>
    <row r="36747" spans="1:4" x14ac:dyDescent="0.2">
      <c r="A36747">
        <v>89673</v>
      </c>
      <c r="B36747" t="s">
        <v>80</v>
      </c>
      <c r="C36747">
        <v>298</v>
      </c>
      <c r="D36747">
        <v>1</v>
      </c>
    </row>
    <row r="36748" spans="1:4" x14ac:dyDescent="0.2">
      <c r="A36748">
        <v>89557</v>
      </c>
    </row>
    <row r="36749" spans="1:4" x14ac:dyDescent="0.2">
      <c r="A36749">
        <v>89557</v>
      </c>
      <c r="B36749" t="s">
        <v>6064</v>
      </c>
      <c r="C36749">
        <v>88267</v>
      </c>
      <c r="D36749">
        <v>7.4300000000000005E-2</v>
      </c>
    </row>
    <row r="36750" spans="1:4" x14ac:dyDescent="0.2">
      <c r="A36750">
        <v>89557</v>
      </c>
      <c r="B36750" t="s">
        <v>6064</v>
      </c>
      <c r="C36750">
        <v>88248</v>
      </c>
      <c r="D36750">
        <v>7.4300000000000005E-2</v>
      </c>
    </row>
    <row r="36751" spans="1:4" x14ac:dyDescent="0.2">
      <c r="A36751">
        <v>89557</v>
      </c>
      <c r="B36751" t="s">
        <v>80</v>
      </c>
      <c r="C36751">
        <v>20078</v>
      </c>
      <c r="D36751">
        <v>9.5000000000000001E-2</v>
      </c>
    </row>
    <row r="36752" spans="1:4" x14ac:dyDescent="0.2">
      <c r="A36752">
        <v>89557</v>
      </c>
      <c r="B36752" t="s">
        <v>80</v>
      </c>
      <c r="C36752">
        <v>20046</v>
      </c>
      <c r="D36752">
        <v>1</v>
      </c>
    </row>
    <row r="36753" spans="1:4" x14ac:dyDescent="0.2">
      <c r="A36753">
        <v>89557</v>
      </c>
      <c r="B36753" t="s">
        <v>80</v>
      </c>
      <c r="C36753">
        <v>299</v>
      </c>
      <c r="D36753">
        <v>1</v>
      </c>
    </row>
    <row r="36754" spans="1:4" x14ac:dyDescent="0.2">
      <c r="A36754">
        <v>89557</v>
      </c>
      <c r="B36754" t="s">
        <v>80</v>
      </c>
      <c r="C36754">
        <v>298</v>
      </c>
      <c r="D36754">
        <v>1</v>
      </c>
    </row>
    <row r="36755" spans="1:4" x14ac:dyDescent="0.2">
      <c r="A36755">
        <v>89681</v>
      </c>
    </row>
    <row r="36756" spans="1:4" x14ac:dyDescent="0.2">
      <c r="A36756">
        <v>89681</v>
      </c>
      <c r="B36756" t="s">
        <v>6064</v>
      </c>
      <c r="C36756">
        <v>88267</v>
      </c>
      <c r="D36756">
        <v>0.24809999999999999</v>
      </c>
    </row>
    <row r="36757" spans="1:4" x14ac:dyDescent="0.2">
      <c r="A36757">
        <v>89681</v>
      </c>
      <c r="B36757" t="s">
        <v>6064</v>
      </c>
      <c r="C36757">
        <v>88248</v>
      </c>
      <c r="D36757">
        <v>0.24809999999999999</v>
      </c>
    </row>
    <row r="36758" spans="1:4" x14ac:dyDescent="0.2">
      <c r="A36758">
        <v>89681</v>
      </c>
      <c r="B36758" t="s">
        <v>80</v>
      </c>
      <c r="C36758">
        <v>20078</v>
      </c>
      <c r="D36758">
        <v>0.14499999999999999</v>
      </c>
    </row>
    <row r="36759" spans="1:4" x14ac:dyDescent="0.2">
      <c r="A36759">
        <v>89681</v>
      </c>
      <c r="B36759" t="s">
        <v>80</v>
      </c>
      <c r="C36759">
        <v>20047</v>
      </c>
      <c r="D36759">
        <v>1</v>
      </c>
    </row>
    <row r="36760" spans="1:4" x14ac:dyDescent="0.2">
      <c r="A36760">
        <v>89681</v>
      </c>
      <c r="B36760" t="s">
        <v>80</v>
      </c>
      <c r="C36760">
        <v>300</v>
      </c>
      <c r="D36760">
        <v>1</v>
      </c>
    </row>
    <row r="36761" spans="1:4" x14ac:dyDescent="0.2">
      <c r="A36761">
        <v>89681</v>
      </c>
      <c r="B36761" t="s">
        <v>80</v>
      </c>
      <c r="C36761">
        <v>299</v>
      </c>
      <c r="D36761">
        <v>1</v>
      </c>
    </row>
    <row r="36762" spans="1:4" x14ac:dyDescent="0.2">
      <c r="A36762">
        <v>104173</v>
      </c>
    </row>
    <row r="36763" spans="1:4" x14ac:dyDescent="0.2">
      <c r="A36763">
        <v>104173</v>
      </c>
      <c r="B36763" t="s">
        <v>6064</v>
      </c>
      <c r="C36763">
        <v>88267</v>
      </c>
      <c r="D36763">
        <v>0.15179999999999999</v>
      </c>
    </row>
    <row r="36764" spans="1:4" x14ac:dyDescent="0.2">
      <c r="A36764">
        <v>104173</v>
      </c>
      <c r="B36764" t="s">
        <v>6064</v>
      </c>
      <c r="C36764">
        <v>88248</v>
      </c>
      <c r="D36764">
        <v>0.15179999999999999</v>
      </c>
    </row>
    <row r="36765" spans="1:4" x14ac:dyDescent="0.2">
      <c r="A36765">
        <v>104173</v>
      </c>
      <c r="B36765" t="s">
        <v>80</v>
      </c>
      <c r="C36765">
        <v>20078</v>
      </c>
      <c r="D36765">
        <v>0.14499999999999999</v>
      </c>
    </row>
    <row r="36766" spans="1:4" x14ac:dyDescent="0.2">
      <c r="A36766">
        <v>104173</v>
      </c>
      <c r="B36766" t="s">
        <v>80</v>
      </c>
      <c r="C36766">
        <v>20047</v>
      </c>
      <c r="D36766">
        <v>1</v>
      </c>
    </row>
    <row r="36767" spans="1:4" x14ac:dyDescent="0.2">
      <c r="A36767">
        <v>104173</v>
      </c>
      <c r="B36767" t="s">
        <v>80</v>
      </c>
      <c r="C36767">
        <v>300</v>
      </c>
      <c r="D36767">
        <v>1</v>
      </c>
    </row>
    <row r="36768" spans="1:4" x14ac:dyDescent="0.2">
      <c r="A36768">
        <v>104173</v>
      </c>
      <c r="B36768" t="s">
        <v>80</v>
      </c>
      <c r="C36768">
        <v>299</v>
      </c>
      <c r="D36768">
        <v>1</v>
      </c>
    </row>
    <row r="36769" spans="1:4" x14ac:dyDescent="0.2">
      <c r="A36769">
        <v>89549</v>
      </c>
    </row>
    <row r="36770" spans="1:4" x14ac:dyDescent="0.2">
      <c r="A36770">
        <v>89549</v>
      </c>
      <c r="B36770" t="s">
        <v>6064</v>
      </c>
      <c r="C36770">
        <v>88267</v>
      </c>
      <c r="D36770">
        <v>5.16E-2</v>
      </c>
    </row>
    <row r="36771" spans="1:4" x14ac:dyDescent="0.2">
      <c r="A36771">
        <v>89549</v>
      </c>
      <c r="B36771" t="s">
        <v>6064</v>
      </c>
      <c r="C36771">
        <v>88248</v>
      </c>
      <c r="D36771">
        <v>5.16E-2</v>
      </c>
    </row>
    <row r="36772" spans="1:4" x14ac:dyDescent="0.2">
      <c r="A36772">
        <v>89549</v>
      </c>
      <c r="B36772" t="s">
        <v>80</v>
      </c>
      <c r="C36772">
        <v>20085</v>
      </c>
      <c r="D36772">
        <v>1</v>
      </c>
    </row>
    <row r="36773" spans="1:4" x14ac:dyDescent="0.2">
      <c r="A36773">
        <v>89549</v>
      </c>
      <c r="B36773" t="s">
        <v>80</v>
      </c>
      <c r="C36773">
        <v>20078</v>
      </c>
      <c r="D36773">
        <v>6.25E-2</v>
      </c>
    </row>
    <row r="36774" spans="1:4" x14ac:dyDescent="0.2">
      <c r="A36774">
        <v>89549</v>
      </c>
      <c r="B36774" t="s">
        <v>80</v>
      </c>
      <c r="C36774">
        <v>20045</v>
      </c>
      <c r="D36774">
        <v>1</v>
      </c>
    </row>
    <row r="36775" spans="1:4" x14ac:dyDescent="0.2">
      <c r="A36775">
        <v>89549</v>
      </c>
      <c r="B36775" t="s">
        <v>80</v>
      </c>
      <c r="C36775">
        <v>298</v>
      </c>
      <c r="D36775">
        <v>1</v>
      </c>
    </row>
    <row r="36776" spans="1:4" x14ac:dyDescent="0.2">
      <c r="A36776">
        <v>89578</v>
      </c>
    </row>
    <row r="36777" spans="1:4" x14ac:dyDescent="0.2">
      <c r="A36777">
        <v>89578</v>
      </c>
      <c r="B36777" t="s">
        <v>6064</v>
      </c>
      <c r="C36777">
        <v>88267</v>
      </c>
      <c r="D36777">
        <v>7.5800000000000006E-2</v>
      </c>
    </row>
    <row r="36778" spans="1:4" x14ac:dyDescent="0.2">
      <c r="A36778">
        <v>89578</v>
      </c>
      <c r="B36778" t="s">
        <v>6064</v>
      </c>
      <c r="C36778">
        <v>88248</v>
      </c>
      <c r="D36778">
        <v>7.5800000000000006E-2</v>
      </c>
    </row>
    <row r="36779" spans="1:4" x14ac:dyDescent="0.2">
      <c r="A36779">
        <v>89578</v>
      </c>
      <c r="B36779" t="s">
        <v>80</v>
      </c>
      <c r="C36779">
        <v>38383</v>
      </c>
      <c r="D36779">
        <v>4.2000000000000003E-2</v>
      </c>
    </row>
    <row r="36780" spans="1:4" x14ac:dyDescent="0.2">
      <c r="A36780">
        <v>89578</v>
      </c>
      <c r="B36780" t="s">
        <v>80</v>
      </c>
      <c r="C36780">
        <v>9841</v>
      </c>
      <c r="D36780">
        <v>1.0353000000000001</v>
      </c>
    </row>
    <row r="36781" spans="1:4" x14ac:dyDescent="0.2">
      <c r="A36781">
        <v>89512</v>
      </c>
    </row>
    <row r="36782" spans="1:4" x14ac:dyDescent="0.2">
      <c r="A36782">
        <v>89512</v>
      </c>
      <c r="B36782" t="s">
        <v>6064</v>
      </c>
      <c r="C36782">
        <v>88267</v>
      </c>
      <c r="D36782">
        <v>0.40239999999999998</v>
      </c>
    </row>
    <row r="36783" spans="1:4" x14ac:dyDescent="0.2">
      <c r="A36783">
        <v>89512</v>
      </c>
      <c r="B36783" t="s">
        <v>6064</v>
      </c>
      <c r="C36783">
        <v>88248</v>
      </c>
      <c r="D36783">
        <v>0.40239999999999998</v>
      </c>
    </row>
    <row r="36784" spans="1:4" x14ac:dyDescent="0.2">
      <c r="A36784">
        <v>89512</v>
      </c>
      <c r="B36784" t="s">
        <v>80</v>
      </c>
      <c r="C36784">
        <v>38383</v>
      </c>
      <c r="D36784">
        <v>2.24E-2</v>
      </c>
    </row>
    <row r="36785" spans="1:4" x14ac:dyDescent="0.2">
      <c r="A36785">
        <v>89512</v>
      </c>
      <c r="B36785" t="s">
        <v>80</v>
      </c>
      <c r="C36785">
        <v>9841</v>
      </c>
      <c r="D36785">
        <v>1.0353000000000001</v>
      </c>
    </row>
    <row r="36786" spans="1:4" x14ac:dyDescent="0.2">
      <c r="A36786">
        <v>89580</v>
      </c>
    </row>
    <row r="36787" spans="1:4" x14ac:dyDescent="0.2">
      <c r="A36787">
        <v>89580</v>
      </c>
      <c r="B36787" t="s">
        <v>6064</v>
      </c>
      <c r="C36787">
        <v>88267</v>
      </c>
      <c r="D36787">
        <v>0.13089999999999999</v>
      </c>
    </row>
    <row r="36788" spans="1:4" x14ac:dyDescent="0.2">
      <c r="A36788">
        <v>89580</v>
      </c>
      <c r="B36788" t="s">
        <v>6064</v>
      </c>
      <c r="C36788">
        <v>88248</v>
      </c>
      <c r="D36788">
        <v>0.13089999999999999</v>
      </c>
    </row>
    <row r="36789" spans="1:4" x14ac:dyDescent="0.2">
      <c r="A36789">
        <v>89580</v>
      </c>
      <c r="B36789" t="s">
        <v>80</v>
      </c>
      <c r="C36789">
        <v>38383</v>
      </c>
      <c r="D36789">
        <v>7.2999999999999995E-2</v>
      </c>
    </row>
    <row r="36790" spans="1:4" x14ac:dyDescent="0.2">
      <c r="A36790">
        <v>89580</v>
      </c>
      <c r="B36790" t="s">
        <v>80</v>
      </c>
      <c r="C36790">
        <v>9840</v>
      </c>
      <c r="D36790">
        <v>1.0353000000000001</v>
      </c>
    </row>
    <row r="36791" spans="1:4" x14ac:dyDescent="0.2">
      <c r="A36791">
        <v>104166</v>
      </c>
    </row>
    <row r="36792" spans="1:4" x14ac:dyDescent="0.2">
      <c r="A36792">
        <v>104166</v>
      </c>
      <c r="B36792" t="s">
        <v>6064</v>
      </c>
      <c r="C36792">
        <v>88267</v>
      </c>
      <c r="D36792">
        <v>0.25330000000000003</v>
      </c>
    </row>
    <row r="36793" spans="1:4" x14ac:dyDescent="0.2">
      <c r="A36793">
        <v>104166</v>
      </c>
      <c r="B36793" t="s">
        <v>6064</v>
      </c>
      <c r="C36793">
        <v>88248</v>
      </c>
      <c r="D36793">
        <v>0.25330000000000003</v>
      </c>
    </row>
    <row r="36794" spans="1:4" x14ac:dyDescent="0.2">
      <c r="A36794">
        <v>104166</v>
      </c>
      <c r="B36794" t="s">
        <v>80</v>
      </c>
      <c r="C36794">
        <v>38383</v>
      </c>
      <c r="D36794">
        <v>1.41E-2</v>
      </c>
    </row>
    <row r="36795" spans="1:4" x14ac:dyDescent="0.2">
      <c r="A36795">
        <v>104166</v>
      </c>
      <c r="B36795" t="s">
        <v>80</v>
      </c>
      <c r="C36795">
        <v>9840</v>
      </c>
      <c r="D36795">
        <v>1.0353000000000001</v>
      </c>
    </row>
    <row r="36796" spans="1:4" x14ac:dyDescent="0.2">
      <c r="A36796">
        <v>89508</v>
      </c>
    </row>
    <row r="36797" spans="1:4" x14ac:dyDescent="0.2">
      <c r="A36797">
        <v>89508</v>
      </c>
      <c r="B36797" t="s">
        <v>6064</v>
      </c>
      <c r="C36797">
        <v>88267</v>
      </c>
      <c r="D36797">
        <v>0.14829999999999999</v>
      </c>
    </row>
    <row r="36798" spans="1:4" x14ac:dyDescent="0.2">
      <c r="A36798">
        <v>89508</v>
      </c>
      <c r="B36798" t="s">
        <v>6064</v>
      </c>
      <c r="C36798">
        <v>88248</v>
      </c>
      <c r="D36798">
        <v>0.14829999999999999</v>
      </c>
    </row>
    <row r="36799" spans="1:4" x14ac:dyDescent="0.2">
      <c r="A36799">
        <v>89508</v>
      </c>
      <c r="B36799" t="s">
        <v>80</v>
      </c>
      <c r="C36799">
        <v>38383</v>
      </c>
      <c r="D36799">
        <v>8.2000000000000007E-3</v>
      </c>
    </row>
    <row r="36800" spans="1:4" x14ac:dyDescent="0.2">
      <c r="A36800">
        <v>89508</v>
      </c>
      <c r="B36800" t="s">
        <v>80</v>
      </c>
      <c r="C36800">
        <v>20067</v>
      </c>
      <c r="D36800">
        <v>1.0353000000000001</v>
      </c>
    </row>
    <row r="36801" spans="1:4" x14ac:dyDescent="0.2">
      <c r="A36801">
        <v>89509</v>
      </c>
    </row>
    <row r="36802" spans="1:4" x14ac:dyDescent="0.2">
      <c r="A36802">
        <v>89509</v>
      </c>
      <c r="B36802" t="s">
        <v>6064</v>
      </c>
      <c r="C36802">
        <v>88267</v>
      </c>
      <c r="D36802">
        <v>0.18970000000000001</v>
      </c>
    </row>
    <row r="36803" spans="1:4" x14ac:dyDescent="0.2">
      <c r="A36803">
        <v>89509</v>
      </c>
      <c r="B36803" t="s">
        <v>6064</v>
      </c>
      <c r="C36803">
        <v>88248</v>
      </c>
      <c r="D36803">
        <v>0.18970000000000001</v>
      </c>
    </row>
    <row r="36804" spans="1:4" x14ac:dyDescent="0.2">
      <c r="A36804">
        <v>89509</v>
      </c>
      <c r="B36804" t="s">
        <v>80</v>
      </c>
      <c r="C36804">
        <v>38383</v>
      </c>
      <c r="D36804">
        <v>1.0500000000000001E-2</v>
      </c>
    </row>
    <row r="36805" spans="1:4" x14ac:dyDescent="0.2">
      <c r="A36805">
        <v>89509</v>
      </c>
      <c r="B36805" t="s">
        <v>80</v>
      </c>
      <c r="C36805">
        <v>20068</v>
      </c>
      <c r="D36805">
        <v>1.0353000000000001</v>
      </c>
    </row>
    <row r="36806" spans="1:4" x14ac:dyDescent="0.2">
      <c r="A36806">
        <v>89576</v>
      </c>
    </row>
    <row r="36807" spans="1:4" x14ac:dyDescent="0.2">
      <c r="A36807">
        <v>89576</v>
      </c>
      <c r="B36807" t="s">
        <v>6064</v>
      </c>
      <c r="C36807">
        <v>88267</v>
      </c>
      <c r="D36807">
        <v>4.82E-2</v>
      </c>
    </row>
    <row r="36808" spans="1:4" x14ac:dyDescent="0.2">
      <c r="A36808">
        <v>89576</v>
      </c>
      <c r="B36808" t="s">
        <v>6064</v>
      </c>
      <c r="C36808">
        <v>88248</v>
      </c>
      <c r="D36808">
        <v>4.82E-2</v>
      </c>
    </row>
    <row r="36809" spans="1:4" x14ac:dyDescent="0.2">
      <c r="A36809">
        <v>89576</v>
      </c>
      <c r="B36809" t="s">
        <v>80</v>
      </c>
      <c r="C36809">
        <v>38383</v>
      </c>
      <c r="D36809">
        <v>2.7E-2</v>
      </c>
    </row>
    <row r="36810" spans="1:4" x14ac:dyDescent="0.2">
      <c r="A36810">
        <v>89576</v>
      </c>
      <c r="B36810" t="s">
        <v>80</v>
      </c>
      <c r="C36810">
        <v>9839</v>
      </c>
      <c r="D36810">
        <v>1.0353000000000001</v>
      </c>
    </row>
    <row r="36811" spans="1:4" x14ac:dyDescent="0.2">
      <c r="A36811">
        <v>89511</v>
      </c>
    </row>
    <row r="36812" spans="1:4" x14ac:dyDescent="0.2">
      <c r="A36812">
        <v>89511</v>
      </c>
      <c r="B36812" t="s">
        <v>6064</v>
      </c>
      <c r="C36812">
        <v>88267</v>
      </c>
      <c r="D36812">
        <v>0.29389999999999999</v>
      </c>
    </row>
    <row r="36813" spans="1:4" x14ac:dyDescent="0.2">
      <c r="A36813">
        <v>89511</v>
      </c>
      <c r="B36813" t="s">
        <v>6064</v>
      </c>
      <c r="C36813">
        <v>88248</v>
      </c>
      <c r="D36813">
        <v>0.29389999999999999</v>
      </c>
    </row>
    <row r="36814" spans="1:4" x14ac:dyDescent="0.2">
      <c r="A36814">
        <v>89511</v>
      </c>
      <c r="B36814" t="s">
        <v>80</v>
      </c>
      <c r="C36814">
        <v>38383</v>
      </c>
      <c r="D36814">
        <v>1.6299999999999999E-2</v>
      </c>
    </row>
    <row r="36815" spans="1:4" x14ac:dyDescent="0.2">
      <c r="A36815">
        <v>89511</v>
      </c>
      <c r="B36815" t="s">
        <v>80</v>
      </c>
      <c r="C36815">
        <v>9839</v>
      </c>
      <c r="D36815">
        <v>1.0353000000000001</v>
      </c>
    </row>
    <row r="36816" spans="1:4" x14ac:dyDescent="0.2">
      <c r="A36816">
        <v>89675</v>
      </c>
    </row>
    <row r="36817" spans="1:4" x14ac:dyDescent="0.2">
      <c r="A36817">
        <v>89675</v>
      </c>
      <c r="B36817" t="s">
        <v>6064</v>
      </c>
      <c r="C36817">
        <v>88267</v>
      </c>
      <c r="D36817">
        <v>0.18190000000000001</v>
      </c>
    </row>
    <row r="36818" spans="1:4" x14ac:dyDescent="0.2">
      <c r="A36818">
        <v>89675</v>
      </c>
      <c r="B36818" t="s">
        <v>6064</v>
      </c>
      <c r="C36818">
        <v>88248</v>
      </c>
      <c r="D36818">
        <v>0.18190000000000001</v>
      </c>
    </row>
    <row r="36819" spans="1:4" x14ac:dyDescent="0.2">
      <c r="A36819">
        <v>89675</v>
      </c>
      <c r="B36819" t="s">
        <v>80</v>
      </c>
      <c r="C36819">
        <v>20183</v>
      </c>
      <c r="D36819">
        <v>1</v>
      </c>
    </row>
    <row r="36820" spans="1:4" x14ac:dyDescent="0.2">
      <c r="A36820">
        <v>89675</v>
      </c>
      <c r="B36820" t="s">
        <v>80</v>
      </c>
      <c r="C36820">
        <v>20078</v>
      </c>
      <c r="D36820">
        <v>0.115</v>
      </c>
    </row>
    <row r="36821" spans="1:4" x14ac:dyDescent="0.2">
      <c r="A36821">
        <v>89675</v>
      </c>
      <c r="B36821" t="s">
        <v>80</v>
      </c>
      <c r="C36821">
        <v>299</v>
      </c>
      <c r="D36821">
        <v>2</v>
      </c>
    </row>
    <row r="36822" spans="1:4" x14ac:dyDescent="0.2">
      <c r="A36822">
        <v>89559</v>
      </c>
    </row>
    <row r="36823" spans="1:4" x14ac:dyDescent="0.2">
      <c r="A36823">
        <v>89559</v>
      </c>
      <c r="B36823" t="s">
        <v>6064</v>
      </c>
      <c r="C36823">
        <v>88267</v>
      </c>
      <c r="D36823">
        <v>8.5800000000000001E-2</v>
      </c>
    </row>
    <row r="36824" spans="1:4" x14ac:dyDescent="0.2">
      <c r="A36824">
        <v>89559</v>
      </c>
      <c r="B36824" t="s">
        <v>6064</v>
      </c>
      <c r="C36824">
        <v>88248</v>
      </c>
      <c r="D36824">
        <v>8.5800000000000001E-2</v>
      </c>
    </row>
    <row r="36825" spans="1:4" x14ac:dyDescent="0.2">
      <c r="A36825">
        <v>89559</v>
      </c>
      <c r="B36825" t="s">
        <v>80</v>
      </c>
      <c r="C36825">
        <v>20183</v>
      </c>
      <c r="D36825">
        <v>1</v>
      </c>
    </row>
    <row r="36826" spans="1:4" x14ac:dyDescent="0.2">
      <c r="A36826">
        <v>89559</v>
      </c>
      <c r="B36826" t="s">
        <v>80</v>
      </c>
      <c r="C36826">
        <v>20078</v>
      </c>
      <c r="D36826">
        <v>0.115</v>
      </c>
    </row>
    <row r="36827" spans="1:4" x14ac:dyDescent="0.2">
      <c r="A36827">
        <v>89559</v>
      </c>
      <c r="B36827" t="s">
        <v>80</v>
      </c>
      <c r="C36827">
        <v>299</v>
      </c>
      <c r="D36827">
        <v>2</v>
      </c>
    </row>
    <row r="36828" spans="1:4" x14ac:dyDescent="0.2">
      <c r="A36828">
        <v>104172</v>
      </c>
    </row>
    <row r="36829" spans="1:4" x14ac:dyDescent="0.2">
      <c r="A36829">
        <v>104172</v>
      </c>
      <c r="B36829" t="s">
        <v>6064</v>
      </c>
      <c r="C36829">
        <v>88267</v>
      </c>
      <c r="D36829">
        <v>0.1734</v>
      </c>
    </row>
    <row r="36830" spans="1:4" x14ac:dyDescent="0.2">
      <c r="A36830">
        <v>104172</v>
      </c>
      <c r="B36830" t="s">
        <v>6064</v>
      </c>
      <c r="C36830">
        <v>88248</v>
      </c>
      <c r="D36830">
        <v>0.1734</v>
      </c>
    </row>
    <row r="36831" spans="1:4" x14ac:dyDescent="0.2">
      <c r="A36831">
        <v>104172</v>
      </c>
      <c r="B36831" t="s">
        <v>80</v>
      </c>
      <c r="C36831">
        <v>38448</v>
      </c>
      <c r="D36831">
        <v>1</v>
      </c>
    </row>
    <row r="36832" spans="1:4" x14ac:dyDescent="0.2">
      <c r="A36832">
        <v>104172</v>
      </c>
      <c r="B36832" t="s">
        <v>80</v>
      </c>
      <c r="C36832">
        <v>20078</v>
      </c>
      <c r="D36832">
        <v>0.17499999999999999</v>
      </c>
    </row>
    <row r="36833" spans="1:4" x14ac:dyDescent="0.2">
      <c r="A36833">
        <v>104172</v>
      </c>
      <c r="B36833" t="s">
        <v>80</v>
      </c>
      <c r="C36833">
        <v>300</v>
      </c>
      <c r="D36833">
        <v>2</v>
      </c>
    </row>
    <row r="36834" spans="1:4" x14ac:dyDescent="0.2">
      <c r="A36834">
        <v>89683</v>
      </c>
    </row>
    <row r="36835" spans="1:4" x14ac:dyDescent="0.2">
      <c r="A36835">
        <v>89683</v>
      </c>
      <c r="B36835" t="s">
        <v>6064</v>
      </c>
      <c r="C36835">
        <v>88267</v>
      </c>
      <c r="D36835">
        <v>0.31419999999999998</v>
      </c>
    </row>
    <row r="36836" spans="1:4" x14ac:dyDescent="0.2">
      <c r="A36836">
        <v>89683</v>
      </c>
      <c r="B36836" t="s">
        <v>6064</v>
      </c>
      <c r="C36836">
        <v>88248</v>
      </c>
      <c r="D36836">
        <v>0.31419999999999998</v>
      </c>
    </row>
    <row r="36837" spans="1:4" x14ac:dyDescent="0.2">
      <c r="A36837">
        <v>89683</v>
      </c>
      <c r="B36837" t="s">
        <v>80</v>
      </c>
      <c r="C36837">
        <v>38448</v>
      </c>
      <c r="D36837">
        <v>1</v>
      </c>
    </row>
    <row r="36838" spans="1:4" x14ac:dyDescent="0.2">
      <c r="A36838">
        <v>89683</v>
      </c>
      <c r="B36838" t="s">
        <v>80</v>
      </c>
      <c r="C36838">
        <v>20078</v>
      </c>
      <c r="D36838">
        <v>0.17499999999999999</v>
      </c>
    </row>
    <row r="36839" spans="1:4" x14ac:dyDescent="0.2">
      <c r="A36839">
        <v>89683</v>
      </c>
      <c r="B36839" t="s">
        <v>80</v>
      </c>
      <c r="C36839">
        <v>300</v>
      </c>
      <c r="D36839">
        <v>2</v>
      </c>
    </row>
    <row r="36840" spans="1:4" x14ac:dyDescent="0.2">
      <c r="A36840">
        <v>89667</v>
      </c>
    </row>
    <row r="36841" spans="1:4" x14ac:dyDescent="0.2">
      <c r="A36841">
        <v>89667</v>
      </c>
      <c r="B36841" t="s">
        <v>6064</v>
      </c>
      <c r="C36841">
        <v>88267</v>
      </c>
      <c r="D36841">
        <v>0.1158</v>
      </c>
    </row>
    <row r="36842" spans="1:4" x14ac:dyDescent="0.2">
      <c r="A36842">
        <v>89667</v>
      </c>
      <c r="B36842" t="s">
        <v>6064</v>
      </c>
      <c r="C36842">
        <v>88248</v>
      </c>
      <c r="D36842">
        <v>0.1158</v>
      </c>
    </row>
    <row r="36843" spans="1:4" x14ac:dyDescent="0.2">
      <c r="A36843">
        <v>89667</v>
      </c>
      <c r="B36843" t="s">
        <v>80</v>
      </c>
      <c r="C36843">
        <v>20182</v>
      </c>
      <c r="D36843">
        <v>1</v>
      </c>
    </row>
    <row r="36844" spans="1:4" x14ac:dyDescent="0.2">
      <c r="A36844">
        <v>89667</v>
      </c>
      <c r="B36844" t="s">
        <v>80</v>
      </c>
      <c r="C36844">
        <v>20078</v>
      </c>
      <c r="D36844">
        <v>7.4999999999999997E-2</v>
      </c>
    </row>
    <row r="36845" spans="1:4" x14ac:dyDescent="0.2">
      <c r="A36845">
        <v>89667</v>
      </c>
      <c r="B36845" t="s">
        <v>80</v>
      </c>
      <c r="C36845">
        <v>298</v>
      </c>
      <c r="D36845">
        <v>2</v>
      </c>
    </row>
    <row r="36846" spans="1:4" x14ac:dyDescent="0.2">
      <c r="A36846">
        <v>89550</v>
      </c>
    </row>
    <row r="36847" spans="1:4" x14ac:dyDescent="0.2">
      <c r="A36847">
        <v>89550</v>
      </c>
      <c r="B36847" t="s">
        <v>6064</v>
      </c>
      <c r="C36847">
        <v>88267</v>
      </c>
      <c r="D36847">
        <v>6.2700000000000006E-2</v>
      </c>
    </row>
    <row r="36848" spans="1:4" x14ac:dyDescent="0.2">
      <c r="A36848">
        <v>89550</v>
      </c>
      <c r="B36848" t="s">
        <v>6064</v>
      </c>
      <c r="C36848">
        <v>88248</v>
      </c>
      <c r="D36848">
        <v>6.2700000000000006E-2</v>
      </c>
    </row>
    <row r="36849" spans="1:4" x14ac:dyDescent="0.2">
      <c r="A36849">
        <v>89550</v>
      </c>
      <c r="B36849" t="s">
        <v>80</v>
      </c>
      <c r="C36849">
        <v>20182</v>
      </c>
      <c r="D36849">
        <v>1</v>
      </c>
    </row>
    <row r="36850" spans="1:4" x14ac:dyDescent="0.2">
      <c r="A36850">
        <v>89550</v>
      </c>
      <c r="B36850" t="s">
        <v>80</v>
      </c>
      <c r="C36850">
        <v>20078</v>
      </c>
      <c r="D36850">
        <v>7.4999999999999997E-2</v>
      </c>
    </row>
    <row r="36851" spans="1:4" x14ac:dyDescent="0.2">
      <c r="A36851">
        <v>89550</v>
      </c>
      <c r="B36851" t="s">
        <v>80</v>
      </c>
      <c r="C36851">
        <v>298</v>
      </c>
      <c r="D36851">
        <v>2</v>
      </c>
    </row>
    <row r="36852" spans="1:4" x14ac:dyDescent="0.2">
      <c r="A36852">
        <v>89693</v>
      </c>
    </row>
    <row r="36853" spans="1:4" x14ac:dyDescent="0.2">
      <c r="A36853">
        <v>89693</v>
      </c>
      <c r="B36853" t="s">
        <v>6064</v>
      </c>
      <c r="C36853">
        <v>88267</v>
      </c>
      <c r="D36853">
        <v>0.36380000000000001</v>
      </c>
    </row>
    <row r="36854" spans="1:4" x14ac:dyDescent="0.2">
      <c r="A36854">
        <v>89693</v>
      </c>
      <c r="B36854" t="s">
        <v>6064</v>
      </c>
      <c r="C36854">
        <v>88248</v>
      </c>
      <c r="D36854">
        <v>0.36380000000000001</v>
      </c>
    </row>
    <row r="36855" spans="1:4" x14ac:dyDescent="0.2">
      <c r="A36855">
        <v>89693</v>
      </c>
      <c r="B36855" t="s">
        <v>80</v>
      </c>
      <c r="C36855">
        <v>20179</v>
      </c>
      <c r="D36855">
        <v>1</v>
      </c>
    </row>
    <row r="36856" spans="1:4" x14ac:dyDescent="0.2">
      <c r="A36856">
        <v>89693</v>
      </c>
      <c r="B36856" t="s">
        <v>80</v>
      </c>
      <c r="C36856">
        <v>20078</v>
      </c>
      <c r="D36856">
        <v>0.17249999999999999</v>
      </c>
    </row>
    <row r="36857" spans="1:4" x14ac:dyDescent="0.2">
      <c r="A36857">
        <v>89693</v>
      </c>
      <c r="B36857" t="s">
        <v>80</v>
      </c>
      <c r="C36857">
        <v>299</v>
      </c>
      <c r="D36857">
        <v>3</v>
      </c>
    </row>
    <row r="36858" spans="1:4" x14ac:dyDescent="0.2">
      <c r="A36858">
        <v>89571</v>
      </c>
    </row>
    <row r="36859" spans="1:4" x14ac:dyDescent="0.2">
      <c r="A36859">
        <v>89571</v>
      </c>
      <c r="B36859" t="s">
        <v>6064</v>
      </c>
      <c r="C36859">
        <v>88267</v>
      </c>
      <c r="D36859">
        <v>0.17169999999999999</v>
      </c>
    </row>
    <row r="36860" spans="1:4" x14ac:dyDescent="0.2">
      <c r="A36860">
        <v>89571</v>
      </c>
      <c r="B36860" t="s">
        <v>6064</v>
      </c>
      <c r="C36860">
        <v>88248</v>
      </c>
      <c r="D36860">
        <v>0.17169999999999999</v>
      </c>
    </row>
    <row r="36861" spans="1:4" x14ac:dyDescent="0.2">
      <c r="A36861">
        <v>89571</v>
      </c>
      <c r="B36861" t="s">
        <v>80</v>
      </c>
      <c r="C36861">
        <v>20179</v>
      </c>
      <c r="D36861">
        <v>1</v>
      </c>
    </row>
    <row r="36862" spans="1:4" x14ac:dyDescent="0.2">
      <c r="A36862">
        <v>89571</v>
      </c>
      <c r="B36862" t="s">
        <v>80</v>
      </c>
      <c r="C36862">
        <v>20078</v>
      </c>
      <c r="D36862">
        <v>0.17249999999999999</v>
      </c>
    </row>
    <row r="36863" spans="1:4" x14ac:dyDescent="0.2">
      <c r="A36863">
        <v>89571</v>
      </c>
      <c r="B36863" t="s">
        <v>80</v>
      </c>
      <c r="C36863">
        <v>299</v>
      </c>
      <c r="D36863">
        <v>3</v>
      </c>
    </row>
    <row r="36864" spans="1:4" x14ac:dyDescent="0.2">
      <c r="A36864">
        <v>89696</v>
      </c>
    </row>
    <row r="36865" spans="1:4" x14ac:dyDescent="0.2">
      <c r="A36865">
        <v>89696</v>
      </c>
      <c r="B36865" t="s">
        <v>6064</v>
      </c>
      <c r="C36865">
        <v>88267</v>
      </c>
      <c r="D36865">
        <v>0.31969999999999998</v>
      </c>
    </row>
    <row r="36866" spans="1:4" x14ac:dyDescent="0.2">
      <c r="A36866">
        <v>89696</v>
      </c>
      <c r="B36866" t="s">
        <v>6064</v>
      </c>
      <c r="C36866">
        <v>88248</v>
      </c>
      <c r="D36866">
        <v>0.31969999999999998</v>
      </c>
    </row>
    <row r="36867" spans="1:4" x14ac:dyDescent="0.2">
      <c r="A36867">
        <v>89696</v>
      </c>
      <c r="B36867" t="s">
        <v>80</v>
      </c>
      <c r="C36867">
        <v>20178</v>
      </c>
      <c r="D36867">
        <v>1</v>
      </c>
    </row>
    <row r="36868" spans="1:4" x14ac:dyDescent="0.2">
      <c r="A36868">
        <v>89696</v>
      </c>
      <c r="B36868" t="s">
        <v>80</v>
      </c>
      <c r="C36868">
        <v>20078</v>
      </c>
      <c r="D36868">
        <v>0.1525</v>
      </c>
    </row>
    <row r="36869" spans="1:4" x14ac:dyDescent="0.2">
      <c r="A36869">
        <v>89696</v>
      </c>
      <c r="B36869" t="s">
        <v>80</v>
      </c>
      <c r="C36869">
        <v>299</v>
      </c>
      <c r="D36869">
        <v>2</v>
      </c>
    </row>
    <row r="36870" spans="1:4" x14ac:dyDescent="0.2">
      <c r="A36870">
        <v>89696</v>
      </c>
      <c r="B36870" t="s">
        <v>80</v>
      </c>
      <c r="C36870">
        <v>298</v>
      </c>
      <c r="D36870">
        <v>1</v>
      </c>
    </row>
    <row r="36871" spans="1:4" x14ac:dyDescent="0.2">
      <c r="A36871">
        <v>89573</v>
      </c>
    </row>
    <row r="36872" spans="1:4" x14ac:dyDescent="0.2">
      <c r="A36872">
        <v>89573</v>
      </c>
      <c r="B36872" t="s">
        <v>6064</v>
      </c>
      <c r="C36872">
        <v>88267</v>
      </c>
      <c r="D36872">
        <v>0.15629999999999999</v>
      </c>
    </row>
    <row r="36873" spans="1:4" x14ac:dyDescent="0.2">
      <c r="A36873">
        <v>89573</v>
      </c>
      <c r="B36873" t="s">
        <v>6064</v>
      </c>
      <c r="C36873">
        <v>88248</v>
      </c>
      <c r="D36873">
        <v>0.15629999999999999</v>
      </c>
    </row>
    <row r="36874" spans="1:4" x14ac:dyDescent="0.2">
      <c r="A36874">
        <v>89573</v>
      </c>
      <c r="B36874" t="s">
        <v>80</v>
      </c>
      <c r="C36874">
        <v>20178</v>
      </c>
      <c r="D36874">
        <v>1</v>
      </c>
    </row>
    <row r="36875" spans="1:4" x14ac:dyDescent="0.2">
      <c r="A36875">
        <v>89573</v>
      </c>
      <c r="B36875" t="s">
        <v>80</v>
      </c>
      <c r="C36875">
        <v>20078</v>
      </c>
      <c r="D36875">
        <v>0.1525</v>
      </c>
    </row>
    <row r="36876" spans="1:4" x14ac:dyDescent="0.2">
      <c r="A36876">
        <v>89573</v>
      </c>
      <c r="B36876" t="s">
        <v>80</v>
      </c>
      <c r="C36876">
        <v>299</v>
      </c>
      <c r="D36876">
        <v>2</v>
      </c>
    </row>
    <row r="36877" spans="1:4" x14ac:dyDescent="0.2">
      <c r="A36877">
        <v>89573</v>
      </c>
      <c r="B36877" t="s">
        <v>80</v>
      </c>
      <c r="C36877">
        <v>298</v>
      </c>
      <c r="D36877">
        <v>1</v>
      </c>
    </row>
    <row r="36878" spans="1:4" x14ac:dyDescent="0.2">
      <c r="A36878">
        <v>89704</v>
      </c>
    </row>
    <row r="36879" spans="1:4" x14ac:dyDescent="0.2">
      <c r="A36879">
        <v>89704</v>
      </c>
      <c r="B36879" t="s">
        <v>6064</v>
      </c>
      <c r="C36879">
        <v>88267</v>
      </c>
      <c r="D36879">
        <v>0.54020000000000001</v>
      </c>
    </row>
    <row r="36880" spans="1:4" x14ac:dyDescent="0.2">
      <c r="A36880">
        <v>89704</v>
      </c>
      <c r="B36880" t="s">
        <v>6064</v>
      </c>
      <c r="C36880">
        <v>88248</v>
      </c>
      <c r="D36880">
        <v>0.54020000000000001</v>
      </c>
    </row>
    <row r="36881" spans="1:4" x14ac:dyDescent="0.2">
      <c r="A36881">
        <v>89704</v>
      </c>
      <c r="B36881" t="s">
        <v>80</v>
      </c>
      <c r="C36881">
        <v>20180</v>
      </c>
      <c r="D36881">
        <v>1</v>
      </c>
    </row>
    <row r="36882" spans="1:4" x14ac:dyDescent="0.2">
      <c r="A36882">
        <v>89704</v>
      </c>
      <c r="B36882" t="s">
        <v>80</v>
      </c>
      <c r="C36882">
        <v>20078</v>
      </c>
      <c r="D36882">
        <v>0.23250000000000001</v>
      </c>
    </row>
    <row r="36883" spans="1:4" x14ac:dyDescent="0.2">
      <c r="A36883">
        <v>89704</v>
      </c>
      <c r="B36883" t="s">
        <v>80</v>
      </c>
      <c r="C36883">
        <v>300</v>
      </c>
      <c r="D36883">
        <v>2</v>
      </c>
    </row>
    <row r="36884" spans="1:4" x14ac:dyDescent="0.2">
      <c r="A36884">
        <v>89704</v>
      </c>
      <c r="B36884" t="s">
        <v>80</v>
      </c>
      <c r="C36884">
        <v>299</v>
      </c>
      <c r="D36884">
        <v>1</v>
      </c>
    </row>
    <row r="36885" spans="1:4" x14ac:dyDescent="0.2">
      <c r="A36885">
        <v>104175</v>
      </c>
    </row>
    <row r="36886" spans="1:4" x14ac:dyDescent="0.2">
      <c r="A36886">
        <v>104175</v>
      </c>
      <c r="B36886" t="s">
        <v>6064</v>
      </c>
      <c r="C36886">
        <v>88267</v>
      </c>
      <c r="D36886">
        <v>0.31790000000000002</v>
      </c>
    </row>
    <row r="36887" spans="1:4" x14ac:dyDescent="0.2">
      <c r="A36887">
        <v>104175</v>
      </c>
      <c r="B36887" t="s">
        <v>6064</v>
      </c>
      <c r="C36887">
        <v>88248</v>
      </c>
      <c r="D36887">
        <v>0.31790000000000002</v>
      </c>
    </row>
    <row r="36888" spans="1:4" x14ac:dyDescent="0.2">
      <c r="A36888">
        <v>104175</v>
      </c>
      <c r="B36888" t="s">
        <v>80</v>
      </c>
      <c r="C36888">
        <v>20180</v>
      </c>
      <c r="D36888">
        <v>1</v>
      </c>
    </row>
    <row r="36889" spans="1:4" x14ac:dyDescent="0.2">
      <c r="A36889">
        <v>104175</v>
      </c>
      <c r="B36889" t="s">
        <v>80</v>
      </c>
      <c r="C36889">
        <v>20078</v>
      </c>
      <c r="D36889">
        <v>0.23250000000000001</v>
      </c>
    </row>
    <row r="36890" spans="1:4" x14ac:dyDescent="0.2">
      <c r="A36890">
        <v>104175</v>
      </c>
      <c r="B36890" t="s">
        <v>80</v>
      </c>
      <c r="C36890">
        <v>300</v>
      </c>
      <c r="D36890">
        <v>2</v>
      </c>
    </row>
    <row r="36891" spans="1:4" x14ac:dyDescent="0.2">
      <c r="A36891">
        <v>104175</v>
      </c>
      <c r="B36891" t="s">
        <v>80</v>
      </c>
      <c r="C36891">
        <v>299</v>
      </c>
      <c r="D36891">
        <v>1</v>
      </c>
    </row>
    <row r="36892" spans="1:4" x14ac:dyDescent="0.2">
      <c r="A36892">
        <v>89701</v>
      </c>
    </row>
    <row r="36893" spans="1:4" x14ac:dyDescent="0.2">
      <c r="A36893">
        <v>89701</v>
      </c>
      <c r="B36893" t="s">
        <v>6064</v>
      </c>
      <c r="C36893">
        <v>88267</v>
      </c>
      <c r="D36893">
        <v>0.62839999999999996</v>
      </c>
    </row>
    <row r="36894" spans="1:4" x14ac:dyDescent="0.2">
      <c r="A36894">
        <v>89701</v>
      </c>
      <c r="B36894" t="s">
        <v>6064</v>
      </c>
      <c r="C36894">
        <v>88248</v>
      </c>
      <c r="D36894">
        <v>0.62839999999999996</v>
      </c>
    </row>
    <row r="36895" spans="1:4" x14ac:dyDescent="0.2">
      <c r="A36895">
        <v>89701</v>
      </c>
      <c r="B36895" t="s">
        <v>80</v>
      </c>
      <c r="C36895">
        <v>20181</v>
      </c>
      <c r="D36895">
        <v>1</v>
      </c>
    </row>
    <row r="36896" spans="1:4" x14ac:dyDescent="0.2">
      <c r="A36896">
        <v>89701</v>
      </c>
      <c r="B36896" t="s">
        <v>80</v>
      </c>
      <c r="C36896">
        <v>20078</v>
      </c>
      <c r="D36896">
        <v>0.26250000000000001</v>
      </c>
    </row>
    <row r="36897" spans="1:4" x14ac:dyDescent="0.2">
      <c r="A36897">
        <v>89701</v>
      </c>
      <c r="B36897" t="s">
        <v>80</v>
      </c>
      <c r="C36897">
        <v>300</v>
      </c>
      <c r="D36897">
        <v>3</v>
      </c>
    </row>
    <row r="36898" spans="1:4" x14ac:dyDescent="0.2">
      <c r="A36898">
        <v>104177</v>
      </c>
    </row>
    <row r="36899" spans="1:4" x14ac:dyDescent="0.2">
      <c r="A36899">
        <v>104177</v>
      </c>
      <c r="B36899" t="s">
        <v>6064</v>
      </c>
      <c r="C36899">
        <v>88267</v>
      </c>
      <c r="D36899">
        <v>0.3468</v>
      </c>
    </row>
    <row r="36900" spans="1:4" x14ac:dyDescent="0.2">
      <c r="A36900">
        <v>104177</v>
      </c>
      <c r="B36900" t="s">
        <v>6064</v>
      </c>
      <c r="C36900">
        <v>88248</v>
      </c>
      <c r="D36900">
        <v>0.3468</v>
      </c>
    </row>
    <row r="36901" spans="1:4" x14ac:dyDescent="0.2">
      <c r="A36901">
        <v>104177</v>
      </c>
      <c r="B36901" t="s">
        <v>80</v>
      </c>
      <c r="C36901">
        <v>20181</v>
      </c>
      <c r="D36901">
        <v>1</v>
      </c>
    </row>
    <row r="36902" spans="1:4" x14ac:dyDescent="0.2">
      <c r="A36902">
        <v>104177</v>
      </c>
      <c r="B36902" t="s">
        <v>80</v>
      </c>
      <c r="C36902">
        <v>20078</v>
      </c>
      <c r="D36902">
        <v>0.26250000000000001</v>
      </c>
    </row>
    <row r="36903" spans="1:4" x14ac:dyDescent="0.2">
      <c r="A36903">
        <v>104177</v>
      </c>
      <c r="B36903" t="s">
        <v>80</v>
      </c>
      <c r="C36903">
        <v>300</v>
      </c>
      <c r="D36903">
        <v>3</v>
      </c>
    </row>
    <row r="36904" spans="1:4" x14ac:dyDescent="0.2">
      <c r="A36904">
        <v>89566</v>
      </c>
    </row>
    <row r="36905" spans="1:4" x14ac:dyDescent="0.2">
      <c r="A36905">
        <v>89566</v>
      </c>
      <c r="B36905" t="s">
        <v>6064</v>
      </c>
      <c r="C36905">
        <v>88267</v>
      </c>
      <c r="D36905">
        <v>0.12540000000000001</v>
      </c>
    </row>
    <row r="36906" spans="1:4" x14ac:dyDescent="0.2">
      <c r="A36906">
        <v>89566</v>
      </c>
      <c r="B36906" t="s">
        <v>6064</v>
      </c>
      <c r="C36906">
        <v>88248</v>
      </c>
      <c r="D36906">
        <v>0.12540000000000001</v>
      </c>
    </row>
    <row r="36907" spans="1:4" x14ac:dyDescent="0.2">
      <c r="A36907">
        <v>89566</v>
      </c>
      <c r="B36907" t="s">
        <v>80</v>
      </c>
      <c r="C36907">
        <v>20177</v>
      </c>
      <c r="D36907">
        <v>1</v>
      </c>
    </row>
    <row r="36908" spans="1:4" x14ac:dyDescent="0.2">
      <c r="A36908">
        <v>89566</v>
      </c>
      <c r="B36908" t="s">
        <v>80</v>
      </c>
      <c r="C36908">
        <v>20078</v>
      </c>
      <c r="D36908">
        <v>0.1125</v>
      </c>
    </row>
    <row r="36909" spans="1:4" x14ac:dyDescent="0.2">
      <c r="A36909">
        <v>89566</v>
      </c>
      <c r="B36909" t="s">
        <v>80</v>
      </c>
      <c r="C36909">
        <v>298</v>
      </c>
      <c r="D36909">
        <v>3</v>
      </c>
    </row>
    <row r="36910" spans="1:4" x14ac:dyDescent="0.2">
      <c r="A36910">
        <v>89687</v>
      </c>
    </row>
    <row r="36911" spans="1:4" x14ac:dyDescent="0.2">
      <c r="A36911">
        <v>89687</v>
      </c>
      <c r="B36911" t="s">
        <v>6064</v>
      </c>
      <c r="C36911">
        <v>88267</v>
      </c>
      <c r="D36911">
        <v>0.2316</v>
      </c>
    </row>
    <row r="36912" spans="1:4" x14ac:dyDescent="0.2">
      <c r="A36912">
        <v>89687</v>
      </c>
      <c r="B36912" t="s">
        <v>6064</v>
      </c>
      <c r="C36912">
        <v>88248</v>
      </c>
      <c r="D36912">
        <v>0.2316</v>
      </c>
    </row>
    <row r="36913" spans="1:4" x14ac:dyDescent="0.2">
      <c r="A36913">
        <v>89687</v>
      </c>
      <c r="B36913" t="s">
        <v>80</v>
      </c>
      <c r="C36913">
        <v>20177</v>
      </c>
      <c r="D36913">
        <v>1</v>
      </c>
    </row>
    <row r="36914" spans="1:4" x14ac:dyDescent="0.2">
      <c r="A36914">
        <v>89687</v>
      </c>
      <c r="B36914" t="s">
        <v>80</v>
      </c>
      <c r="C36914">
        <v>20078</v>
      </c>
      <c r="D36914">
        <v>0.1125</v>
      </c>
    </row>
    <row r="36915" spans="1:4" x14ac:dyDescent="0.2">
      <c r="A36915">
        <v>89687</v>
      </c>
      <c r="B36915" t="s">
        <v>80</v>
      </c>
      <c r="C36915">
        <v>298</v>
      </c>
      <c r="D36915">
        <v>3</v>
      </c>
    </row>
    <row r="36916" spans="1:4" x14ac:dyDescent="0.2">
      <c r="A36916">
        <v>102237</v>
      </c>
    </row>
    <row r="36917" spans="1:4" x14ac:dyDescent="0.2">
      <c r="A36917">
        <v>102237</v>
      </c>
      <c r="B36917" t="s">
        <v>6064</v>
      </c>
      <c r="C36917">
        <v>91693</v>
      </c>
      <c r="D36917">
        <v>2.2410000000000001</v>
      </c>
    </row>
    <row r="36918" spans="1:4" x14ac:dyDescent="0.2">
      <c r="A36918">
        <v>102237</v>
      </c>
      <c r="B36918" t="s">
        <v>6064</v>
      </c>
      <c r="C36918">
        <v>91692</v>
      </c>
      <c r="D36918">
        <v>0.14499999999999999</v>
      </c>
    </row>
    <row r="36919" spans="1:4" x14ac:dyDescent="0.2">
      <c r="A36919">
        <v>102237</v>
      </c>
      <c r="B36919" t="s">
        <v>6064</v>
      </c>
      <c r="C36919">
        <v>88325</v>
      </c>
      <c r="D36919">
        <v>2.3860000000000001</v>
      </c>
    </row>
    <row r="36920" spans="1:4" x14ac:dyDescent="0.2">
      <c r="A36920">
        <v>102237</v>
      </c>
      <c r="B36920" t="s">
        <v>6064</v>
      </c>
      <c r="C36920">
        <v>88316</v>
      </c>
      <c r="D36920">
        <v>1.1930000000000001</v>
      </c>
    </row>
    <row r="36921" spans="1:4" x14ac:dyDescent="0.2">
      <c r="A36921">
        <v>102237</v>
      </c>
      <c r="B36921" t="s">
        <v>80</v>
      </c>
      <c r="C36921">
        <v>43879</v>
      </c>
      <c r="D36921">
        <v>1</v>
      </c>
    </row>
    <row r="36922" spans="1:4" x14ac:dyDescent="0.2">
      <c r="A36922">
        <v>102237</v>
      </c>
      <c r="B36922" t="s">
        <v>80</v>
      </c>
      <c r="C36922">
        <v>39961</v>
      </c>
      <c r="D36922">
        <v>0.64</v>
      </c>
    </row>
    <row r="36923" spans="1:4" x14ac:dyDescent="0.2">
      <c r="A36923">
        <v>102450</v>
      </c>
    </row>
    <row r="36924" spans="1:4" x14ac:dyDescent="0.2">
      <c r="A36924">
        <v>102450</v>
      </c>
      <c r="B36924" t="s">
        <v>6064</v>
      </c>
      <c r="C36924">
        <v>91693</v>
      </c>
      <c r="D36924">
        <v>0.68700000000000006</v>
      </c>
    </row>
    <row r="36925" spans="1:4" x14ac:dyDescent="0.2">
      <c r="A36925">
        <v>102450</v>
      </c>
      <c r="B36925" t="s">
        <v>6064</v>
      </c>
      <c r="C36925">
        <v>91692</v>
      </c>
      <c r="D36925">
        <v>0.10299999999999999</v>
      </c>
    </row>
    <row r="36926" spans="1:4" x14ac:dyDescent="0.2">
      <c r="A36926">
        <v>102450</v>
      </c>
      <c r="B36926" t="s">
        <v>6064</v>
      </c>
      <c r="C36926">
        <v>88316</v>
      </c>
      <c r="D36926">
        <v>0.39500000000000002</v>
      </c>
    </row>
    <row r="36927" spans="1:4" x14ac:dyDescent="0.2">
      <c r="A36927">
        <v>102450</v>
      </c>
      <c r="B36927" t="s">
        <v>6064</v>
      </c>
      <c r="C36927">
        <v>88278</v>
      </c>
      <c r="D36927">
        <v>0.79</v>
      </c>
    </row>
    <row r="36928" spans="1:4" x14ac:dyDescent="0.2">
      <c r="A36928">
        <v>102450</v>
      </c>
      <c r="B36928" t="s">
        <v>80</v>
      </c>
      <c r="C36928">
        <v>44372</v>
      </c>
      <c r="D36928">
        <v>0.754</v>
      </c>
    </row>
    <row r="36929" spans="1:4" x14ac:dyDescent="0.2">
      <c r="A36929">
        <v>102450</v>
      </c>
      <c r="B36929" t="s">
        <v>80</v>
      </c>
      <c r="C36929">
        <v>44371</v>
      </c>
      <c r="D36929">
        <v>0.216</v>
      </c>
    </row>
    <row r="36930" spans="1:4" x14ac:dyDescent="0.2">
      <c r="A36930">
        <v>102450</v>
      </c>
      <c r="B36930" t="s">
        <v>80</v>
      </c>
      <c r="C36930">
        <v>44369</v>
      </c>
      <c r="D36930">
        <v>0.13</v>
      </c>
    </row>
    <row r="36931" spans="1:4" x14ac:dyDescent="0.2">
      <c r="A36931">
        <v>102450</v>
      </c>
      <c r="B36931" t="s">
        <v>80</v>
      </c>
      <c r="C36931">
        <v>44368</v>
      </c>
      <c r="D36931">
        <v>0.14000000000000001</v>
      </c>
    </row>
    <row r="36932" spans="1:4" x14ac:dyDescent="0.2">
      <c r="A36932">
        <v>102450</v>
      </c>
      <c r="B36932" t="s">
        <v>80</v>
      </c>
      <c r="C36932">
        <v>44367</v>
      </c>
      <c r="D36932">
        <v>0.16</v>
      </c>
    </row>
    <row r="36933" spans="1:4" x14ac:dyDescent="0.2">
      <c r="A36933">
        <v>102450</v>
      </c>
      <c r="B36933" t="s">
        <v>80</v>
      </c>
      <c r="C36933">
        <v>43883</v>
      </c>
      <c r="D36933">
        <v>2.94</v>
      </c>
    </row>
    <row r="36934" spans="1:4" x14ac:dyDescent="0.2">
      <c r="A36934">
        <v>102450</v>
      </c>
      <c r="B36934" t="s">
        <v>80</v>
      </c>
      <c r="C36934">
        <v>11950</v>
      </c>
      <c r="D36934">
        <v>3.59</v>
      </c>
    </row>
    <row r="36935" spans="1:4" x14ac:dyDescent="0.2">
      <c r="A36935">
        <v>102250</v>
      </c>
    </row>
    <row r="36936" spans="1:4" x14ac:dyDescent="0.2">
      <c r="A36936">
        <v>102250</v>
      </c>
      <c r="B36936" t="s">
        <v>6064</v>
      </c>
      <c r="C36936">
        <v>91693</v>
      </c>
      <c r="D36936">
        <v>0.68200000000000005</v>
      </c>
    </row>
    <row r="36937" spans="1:4" x14ac:dyDescent="0.2">
      <c r="A36937">
        <v>102250</v>
      </c>
      <c r="B36937" t="s">
        <v>6064</v>
      </c>
      <c r="C36937">
        <v>91692</v>
      </c>
      <c r="D36937">
        <v>0.10299999999999999</v>
      </c>
    </row>
    <row r="36938" spans="1:4" x14ac:dyDescent="0.2">
      <c r="A36938">
        <v>102250</v>
      </c>
      <c r="B36938" t="s">
        <v>6064</v>
      </c>
      <c r="C36938">
        <v>88316</v>
      </c>
      <c r="D36938">
        <v>0.39300000000000002</v>
      </c>
    </row>
    <row r="36939" spans="1:4" x14ac:dyDescent="0.2">
      <c r="A36939">
        <v>102250</v>
      </c>
      <c r="B36939" t="s">
        <v>6064</v>
      </c>
      <c r="C36939">
        <v>88278</v>
      </c>
      <c r="D36939">
        <v>0.78500000000000003</v>
      </c>
    </row>
    <row r="36940" spans="1:4" x14ac:dyDescent="0.2">
      <c r="A36940">
        <v>102250</v>
      </c>
      <c r="B36940" t="s">
        <v>80</v>
      </c>
      <c r="C36940">
        <v>44372</v>
      </c>
      <c r="D36940">
        <v>0.75</v>
      </c>
    </row>
    <row r="36941" spans="1:4" x14ac:dyDescent="0.2">
      <c r="A36941">
        <v>102250</v>
      </c>
      <c r="B36941" t="s">
        <v>80</v>
      </c>
      <c r="C36941">
        <v>44371</v>
      </c>
      <c r="D36941">
        <v>0.25</v>
      </c>
    </row>
    <row r="36942" spans="1:4" x14ac:dyDescent="0.2">
      <c r="A36942">
        <v>102250</v>
      </c>
      <c r="B36942" t="s">
        <v>80</v>
      </c>
      <c r="C36942">
        <v>44369</v>
      </c>
      <c r="D36942">
        <v>0.13</v>
      </c>
    </row>
    <row r="36943" spans="1:4" x14ac:dyDescent="0.2">
      <c r="A36943">
        <v>102250</v>
      </c>
      <c r="B36943" t="s">
        <v>80</v>
      </c>
      <c r="C36943">
        <v>44368</v>
      </c>
      <c r="D36943">
        <v>0.14000000000000001</v>
      </c>
    </row>
    <row r="36944" spans="1:4" x14ac:dyDescent="0.2">
      <c r="A36944">
        <v>102250</v>
      </c>
      <c r="B36944" t="s">
        <v>80</v>
      </c>
      <c r="C36944">
        <v>44367</v>
      </c>
      <c r="D36944">
        <v>0.16</v>
      </c>
    </row>
    <row r="36945" spans="1:4" x14ac:dyDescent="0.2">
      <c r="A36945">
        <v>102250</v>
      </c>
      <c r="B36945" t="s">
        <v>80</v>
      </c>
      <c r="C36945">
        <v>43883</v>
      </c>
      <c r="D36945">
        <v>2.94</v>
      </c>
    </row>
    <row r="36946" spans="1:4" x14ac:dyDescent="0.2">
      <c r="A36946">
        <v>102250</v>
      </c>
      <c r="B36946" t="s">
        <v>80</v>
      </c>
      <c r="C36946">
        <v>11950</v>
      </c>
      <c r="D36946">
        <v>3.59</v>
      </c>
    </row>
    <row r="36947" spans="1:4" x14ac:dyDescent="0.2">
      <c r="A36947">
        <v>102240</v>
      </c>
    </row>
    <row r="36948" spans="1:4" x14ac:dyDescent="0.2">
      <c r="A36948">
        <v>102240</v>
      </c>
      <c r="B36948" t="s">
        <v>6064</v>
      </c>
      <c r="C36948">
        <v>91693</v>
      </c>
      <c r="D36948">
        <v>0.96499999999999997</v>
      </c>
    </row>
    <row r="36949" spans="1:4" x14ac:dyDescent="0.2">
      <c r="A36949">
        <v>102240</v>
      </c>
      <c r="B36949" t="s">
        <v>6064</v>
      </c>
      <c r="C36949">
        <v>91692</v>
      </c>
      <c r="D36949">
        <v>0.17</v>
      </c>
    </row>
    <row r="36950" spans="1:4" x14ac:dyDescent="0.2">
      <c r="A36950">
        <v>102240</v>
      </c>
      <c r="B36950" t="s">
        <v>6064</v>
      </c>
      <c r="C36950">
        <v>88316</v>
      </c>
      <c r="D36950">
        <v>0.56699999999999995</v>
      </c>
    </row>
    <row r="36951" spans="1:4" x14ac:dyDescent="0.2">
      <c r="A36951">
        <v>102240</v>
      </c>
      <c r="B36951" t="s">
        <v>6064</v>
      </c>
      <c r="C36951">
        <v>88278</v>
      </c>
      <c r="D36951">
        <v>1.135</v>
      </c>
    </row>
    <row r="36952" spans="1:4" x14ac:dyDescent="0.2">
      <c r="A36952">
        <v>102240</v>
      </c>
      <c r="B36952" t="s">
        <v>80</v>
      </c>
      <c r="C36952">
        <v>44366</v>
      </c>
      <c r="D36952">
        <v>3.5999999999999997E-2</v>
      </c>
    </row>
    <row r="36953" spans="1:4" x14ac:dyDescent="0.2">
      <c r="A36953">
        <v>102240</v>
      </c>
      <c r="B36953" t="s">
        <v>80</v>
      </c>
      <c r="C36953">
        <v>44278</v>
      </c>
      <c r="D36953">
        <v>1</v>
      </c>
    </row>
    <row r="36954" spans="1:4" x14ac:dyDescent="0.2">
      <c r="A36954">
        <v>102240</v>
      </c>
      <c r="B36954" t="s">
        <v>80</v>
      </c>
      <c r="C36954">
        <v>39443</v>
      </c>
      <c r="D36954">
        <v>6.98</v>
      </c>
    </row>
    <row r="36955" spans="1:4" x14ac:dyDescent="0.2">
      <c r="A36955">
        <v>102240</v>
      </c>
      <c r="B36955" t="s">
        <v>80</v>
      </c>
      <c r="C36955">
        <v>39442</v>
      </c>
      <c r="D36955">
        <v>5.24</v>
      </c>
    </row>
    <row r="36956" spans="1:4" x14ac:dyDescent="0.2">
      <c r="A36956">
        <v>102240</v>
      </c>
      <c r="B36956" t="s">
        <v>80</v>
      </c>
      <c r="C36956">
        <v>11950</v>
      </c>
      <c r="D36956">
        <v>1.75</v>
      </c>
    </row>
    <row r="36957" spans="1:4" x14ac:dyDescent="0.2">
      <c r="A36957">
        <v>102449</v>
      </c>
    </row>
    <row r="36958" spans="1:4" x14ac:dyDescent="0.2">
      <c r="A36958">
        <v>102449</v>
      </c>
      <c r="B36958" t="s">
        <v>6064</v>
      </c>
      <c r="C36958">
        <v>91693</v>
      </c>
      <c r="D36958">
        <v>0.748</v>
      </c>
    </row>
    <row r="36959" spans="1:4" x14ac:dyDescent="0.2">
      <c r="A36959">
        <v>102449</v>
      </c>
      <c r="B36959" t="s">
        <v>6064</v>
      </c>
      <c r="C36959">
        <v>91692</v>
      </c>
      <c r="D36959">
        <v>9.2999999999999999E-2</v>
      </c>
    </row>
    <row r="36960" spans="1:4" x14ac:dyDescent="0.2">
      <c r="A36960">
        <v>102449</v>
      </c>
      <c r="B36960" t="s">
        <v>6064</v>
      </c>
      <c r="C36960">
        <v>88316</v>
      </c>
      <c r="D36960">
        <v>0.42</v>
      </c>
    </row>
    <row r="36961" spans="1:4" x14ac:dyDescent="0.2">
      <c r="A36961">
        <v>102449</v>
      </c>
      <c r="B36961" t="s">
        <v>6064</v>
      </c>
      <c r="C36961">
        <v>88278</v>
      </c>
      <c r="D36961">
        <v>0.84099999999999997</v>
      </c>
    </row>
    <row r="36962" spans="1:4" x14ac:dyDescent="0.2">
      <c r="A36962">
        <v>102449</v>
      </c>
      <c r="B36962" t="s">
        <v>80</v>
      </c>
      <c r="C36962">
        <v>44371</v>
      </c>
      <c r="D36962">
        <v>0.36799999999999999</v>
      </c>
    </row>
    <row r="36963" spans="1:4" x14ac:dyDescent="0.2">
      <c r="A36963">
        <v>102449</v>
      </c>
      <c r="B36963" t="s">
        <v>80</v>
      </c>
      <c r="C36963">
        <v>44370</v>
      </c>
      <c r="D36963">
        <v>0.754</v>
      </c>
    </row>
    <row r="36964" spans="1:4" x14ac:dyDescent="0.2">
      <c r="A36964">
        <v>102449</v>
      </c>
      <c r="B36964" t="s">
        <v>80</v>
      </c>
      <c r="C36964">
        <v>44369</v>
      </c>
      <c r="D36964">
        <v>0.26</v>
      </c>
    </row>
    <row r="36965" spans="1:4" x14ac:dyDescent="0.2">
      <c r="A36965">
        <v>102449</v>
      </c>
      <c r="B36965" t="s">
        <v>80</v>
      </c>
      <c r="C36965">
        <v>44368</v>
      </c>
      <c r="D36965">
        <v>0.14000000000000001</v>
      </c>
    </row>
    <row r="36966" spans="1:4" x14ac:dyDescent="0.2">
      <c r="A36966">
        <v>102449</v>
      </c>
      <c r="B36966" t="s">
        <v>80</v>
      </c>
      <c r="C36966">
        <v>44367</v>
      </c>
      <c r="D36966">
        <v>0.16</v>
      </c>
    </row>
    <row r="36967" spans="1:4" x14ac:dyDescent="0.2">
      <c r="A36967">
        <v>102449</v>
      </c>
      <c r="B36967" t="s">
        <v>80</v>
      </c>
      <c r="C36967">
        <v>43883</v>
      </c>
      <c r="D36967">
        <v>4.9000000000000004</v>
      </c>
    </row>
    <row r="36968" spans="1:4" x14ac:dyDescent="0.2">
      <c r="A36968">
        <v>102449</v>
      </c>
      <c r="B36968" t="s">
        <v>80</v>
      </c>
      <c r="C36968">
        <v>11950</v>
      </c>
      <c r="D36968">
        <v>3.59</v>
      </c>
    </row>
    <row r="36969" spans="1:4" x14ac:dyDescent="0.2">
      <c r="A36969">
        <v>102249</v>
      </c>
    </row>
    <row r="36970" spans="1:4" x14ac:dyDescent="0.2">
      <c r="A36970">
        <v>102249</v>
      </c>
      <c r="B36970" t="s">
        <v>6064</v>
      </c>
      <c r="C36970">
        <v>91693</v>
      </c>
      <c r="D36970">
        <v>0.74399999999999999</v>
      </c>
    </row>
    <row r="36971" spans="1:4" x14ac:dyDescent="0.2">
      <c r="A36971">
        <v>102249</v>
      </c>
      <c r="B36971" t="s">
        <v>6064</v>
      </c>
      <c r="C36971">
        <v>91692</v>
      </c>
      <c r="D36971">
        <v>9.5000000000000001E-2</v>
      </c>
    </row>
    <row r="36972" spans="1:4" x14ac:dyDescent="0.2">
      <c r="A36972">
        <v>102249</v>
      </c>
      <c r="B36972" t="s">
        <v>6064</v>
      </c>
      <c r="C36972">
        <v>88316</v>
      </c>
      <c r="D36972">
        <v>0.41899999999999998</v>
      </c>
    </row>
    <row r="36973" spans="1:4" x14ac:dyDescent="0.2">
      <c r="A36973">
        <v>102249</v>
      </c>
      <c r="B36973" t="s">
        <v>6064</v>
      </c>
      <c r="C36973">
        <v>88278</v>
      </c>
      <c r="D36973">
        <v>0.83899999999999997</v>
      </c>
    </row>
    <row r="36974" spans="1:4" x14ac:dyDescent="0.2">
      <c r="A36974">
        <v>102249</v>
      </c>
      <c r="B36974" t="s">
        <v>80</v>
      </c>
      <c r="C36974">
        <v>44372</v>
      </c>
      <c r="D36974">
        <v>0.75</v>
      </c>
    </row>
    <row r="36975" spans="1:4" x14ac:dyDescent="0.2">
      <c r="A36975">
        <v>102249</v>
      </c>
      <c r="B36975" t="s">
        <v>80</v>
      </c>
      <c r="C36975">
        <v>44371</v>
      </c>
      <c r="D36975">
        <v>0.35699999999999998</v>
      </c>
    </row>
    <row r="36976" spans="1:4" x14ac:dyDescent="0.2">
      <c r="A36976">
        <v>102249</v>
      </c>
      <c r="B36976" t="s">
        <v>80</v>
      </c>
      <c r="C36976">
        <v>44369</v>
      </c>
      <c r="D36976">
        <v>0.26</v>
      </c>
    </row>
    <row r="36977" spans="1:4" x14ac:dyDescent="0.2">
      <c r="A36977">
        <v>102249</v>
      </c>
      <c r="B36977" t="s">
        <v>80</v>
      </c>
      <c r="C36977">
        <v>44368</v>
      </c>
      <c r="D36977">
        <v>0.14000000000000001</v>
      </c>
    </row>
    <row r="36978" spans="1:4" x14ac:dyDescent="0.2">
      <c r="A36978">
        <v>102249</v>
      </c>
      <c r="B36978" t="s">
        <v>80</v>
      </c>
      <c r="C36978">
        <v>44367</v>
      </c>
      <c r="D36978">
        <v>0.16</v>
      </c>
    </row>
    <row r="36979" spans="1:4" x14ac:dyDescent="0.2">
      <c r="A36979">
        <v>102249</v>
      </c>
      <c r="B36979" t="s">
        <v>80</v>
      </c>
      <c r="C36979">
        <v>43883</v>
      </c>
      <c r="D36979">
        <v>4.9000000000000004</v>
      </c>
    </row>
    <row r="36980" spans="1:4" x14ac:dyDescent="0.2">
      <c r="A36980">
        <v>102249</v>
      </c>
      <c r="B36980" t="s">
        <v>80</v>
      </c>
      <c r="C36980">
        <v>11950</v>
      </c>
      <c r="D36980">
        <v>3.59</v>
      </c>
    </row>
    <row r="36981" spans="1:4" x14ac:dyDescent="0.2">
      <c r="A36981">
        <v>102238</v>
      </c>
    </row>
    <row r="36982" spans="1:4" x14ac:dyDescent="0.2">
      <c r="A36982">
        <v>102238</v>
      </c>
      <c r="B36982" t="s">
        <v>6064</v>
      </c>
      <c r="C36982">
        <v>91693</v>
      </c>
      <c r="D36982">
        <v>1.089</v>
      </c>
    </row>
    <row r="36983" spans="1:4" x14ac:dyDescent="0.2">
      <c r="A36983">
        <v>102238</v>
      </c>
      <c r="B36983" t="s">
        <v>6064</v>
      </c>
      <c r="C36983">
        <v>91692</v>
      </c>
      <c r="D36983">
        <v>0.214</v>
      </c>
    </row>
    <row r="36984" spans="1:4" x14ac:dyDescent="0.2">
      <c r="A36984">
        <v>102238</v>
      </c>
      <c r="B36984" t="s">
        <v>6064</v>
      </c>
      <c r="C36984">
        <v>88316</v>
      </c>
      <c r="D36984">
        <v>0.65200000000000002</v>
      </c>
    </row>
    <row r="36985" spans="1:4" x14ac:dyDescent="0.2">
      <c r="A36985">
        <v>102238</v>
      </c>
      <c r="B36985" t="s">
        <v>6064</v>
      </c>
      <c r="C36985">
        <v>88278</v>
      </c>
      <c r="D36985">
        <v>1.304</v>
      </c>
    </row>
    <row r="36986" spans="1:4" x14ac:dyDescent="0.2">
      <c r="A36986">
        <v>102238</v>
      </c>
      <c r="B36986" t="s">
        <v>80</v>
      </c>
      <c r="C36986">
        <v>44366</v>
      </c>
      <c r="D36986">
        <v>3.5999999999999997E-2</v>
      </c>
    </row>
    <row r="36987" spans="1:4" x14ac:dyDescent="0.2">
      <c r="A36987">
        <v>102238</v>
      </c>
      <c r="B36987" t="s">
        <v>80</v>
      </c>
      <c r="C36987">
        <v>44302</v>
      </c>
      <c r="D36987">
        <v>1</v>
      </c>
    </row>
    <row r="36988" spans="1:4" x14ac:dyDescent="0.2">
      <c r="A36988">
        <v>102238</v>
      </c>
      <c r="B36988" t="s">
        <v>80</v>
      </c>
      <c r="C36988">
        <v>39443</v>
      </c>
      <c r="D36988">
        <v>3.49</v>
      </c>
    </row>
    <row r="36989" spans="1:4" x14ac:dyDescent="0.2">
      <c r="A36989">
        <v>102238</v>
      </c>
      <c r="B36989" t="s">
        <v>80</v>
      </c>
      <c r="C36989">
        <v>39442</v>
      </c>
      <c r="D36989">
        <v>8.73</v>
      </c>
    </row>
    <row r="36990" spans="1:4" x14ac:dyDescent="0.2">
      <c r="A36990">
        <v>102238</v>
      </c>
      <c r="B36990" t="s">
        <v>80</v>
      </c>
      <c r="C36990">
        <v>11950</v>
      </c>
      <c r="D36990">
        <v>1.75</v>
      </c>
    </row>
    <row r="36991" spans="1:4" x14ac:dyDescent="0.2">
      <c r="A36991">
        <v>102448</v>
      </c>
    </row>
    <row r="36992" spans="1:4" x14ac:dyDescent="0.2">
      <c r="A36992">
        <v>102448</v>
      </c>
      <c r="B36992" t="s">
        <v>6064</v>
      </c>
      <c r="C36992">
        <v>91693</v>
      </c>
      <c r="D36992">
        <v>0.69</v>
      </c>
    </row>
    <row r="36993" spans="1:4" x14ac:dyDescent="0.2">
      <c r="A36993">
        <v>102448</v>
      </c>
      <c r="B36993" t="s">
        <v>6064</v>
      </c>
      <c r="C36993">
        <v>91692</v>
      </c>
      <c r="D36993">
        <v>0.124</v>
      </c>
    </row>
    <row r="36994" spans="1:4" x14ac:dyDescent="0.2">
      <c r="A36994">
        <v>102448</v>
      </c>
      <c r="B36994" t="s">
        <v>6064</v>
      </c>
      <c r="C36994">
        <v>88316</v>
      </c>
      <c r="D36994">
        <v>0.40699999999999997</v>
      </c>
    </row>
    <row r="36995" spans="1:4" x14ac:dyDescent="0.2">
      <c r="A36995">
        <v>102448</v>
      </c>
      <c r="B36995" t="s">
        <v>6064</v>
      </c>
      <c r="C36995">
        <v>88278</v>
      </c>
      <c r="D36995">
        <v>0.81399999999999995</v>
      </c>
    </row>
    <row r="36996" spans="1:4" x14ac:dyDescent="0.2">
      <c r="A36996">
        <v>102448</v>
      </c>
      <c r="B36996" t="s">
        <v>80</v>
      </c>
      <c r="C36996">
        <v>44370</v>
      </c>
      <c r="D36996">
        <v>1.5069999999999999</v>
      </c>
    </row>
    <row r="36997" spans="1:4" x14ac:dyDescent="0.2">
      <c r="A36997">
        <v>102448</v>
      </c>
      <c r="B36997" t="s">
        <v>80</v>
      </c>
      <c r="C36997">
        <v>44369</v>
      </c>
      <c r="D36997">
        <v>0.13</v>
      </c>
    </row>
    <row r="36998" spans="1:4" x14ac:dyDescent="0.2">
      <c r="A36998">
        <v>102448</v>
      </c>
      <c r="B36998" t="s">
        <v>80</v>
      </c>
      <c r="C36998">
        <v>44368</v>
      </c>
      <c r="D36998">
        <v>0.14000000000000001</v>
      </c>
    </row>
    <row r="36999" spans="1:4" x14ac:dyDescent="0.2">
      <c r="A36999">
        <v>102448</v>
      </c>
      <c r="B36999" t="s">
        <v>80</v>
      </c>
      <c r="C36999">
        <v>44367</v>
      </c>
      <c r="D36999">
        <v>0.16</v>
      </c>
    </row>
    <row r="37000" spans="1:4" x14ac:dyDescent="0.2">
      <c r="A37000">
        <v>102448</v>
      </c>
      <c r="B37000" t="s">
        <v>80</v>
      </c>
      <c r="C37000">
        <v>43883</v>
      </c>
      <c r="D37000">
        <v>2.94</v>
      </c>
    </row>
    <row r="37001" spans="1:4" x14ac:dyDescent="0.2">
      <c r="A37001">
        <v>102448</v>
      </c>
      <c r="B37001" t="s">
        <v>80</v>
      </c>
      <c r="C37001">
        <v>11950</v>
      </c>
      <c r="D37001">
        <v>3.59</v>
      </c>
    </row>
    <row r="37002" spans="1:4" x14ac:dyDescent="0.2">
      <c r="A37002">
        <v>102248</v>
      </c>
    </row>
    <row r="37003" spans="1:4" x14ac:dyDescent="0.2">
      <c r="A37003">
        <v>102248</v>
      </c>
      <c r="B37003" t="s">
        <v>6064</v>
      </c>
      <c r="C37003">
        <v>91693</v>
      </c>
      <c r="D37003">
        <v>0.68600000000000005</v>
      </c>
    </row>
    <row r="37004" spans="1:4" x14ac:dyDescent="0.2">
      <c r="A37004">
        <v>102248</v>
      </c>
      <c r="B37004" t="s">
        <v>6064</v>
      </c>
      <c r="C37004">
        <v>91692</v>
      </c>
      <c r="D37004">
        <v>0.126</v>
      </c>
    </row>
    <row r="37005" spans="1:4" x14ac:dyDescent="0.2">
      <c r="A37005">
        <v>102248</v>
      </c>
      <c r="B37005" t="s">
        <v>6064</v>
      </c>
      <c r="C37005">
        <v>88316</v>
      </c>
      <c r="D37005">
        <v>0.40600000000000003</v>
      </c>
    </row>
    <row r="37006" spans="1:4" x14ac:dyDescent="0.2">
      <c r="A37006">
        <v>102248</v>
      </c>
      <c r="B37006" t="s">
        <v>6064</v>
      </c>
      <c r="C37006">
        <v>88278</v>
      </c>
      <c r="D37006">
        <v>0.81200000000000006</v>
      </c>
    </row>
    <row r="37007" spans="1:4" x14ac:dyDescent="0.2">
      <c r="A37007">
        <v>102248</v>
      </c>
      <c r="B37007" t="s">
        <v>80</v>
      </c>
      <c r="C37007">
        <v>44372</v>
      </c>
      <c r="D37007">
        <v>1.024</v>
      </c>
    </row>
    <row r="37008" spans="1:4" x14ac:dyDescent="0.2">
      <c r="A37008">
        <v>102248</v>
      </c>
      <c r="B37008" t="s">
        <v>80</v>
      </c>
      <c r="C37008">
        <v>44369</v>
      </c>
      <c r="D37008">
        <v>0.13</v>
      </c>
    </row>
    <row r="37009" spans="1:4" x14ac:dyDescent="0.2">
      <c r="A37009">
        <v>102248</v>
      </c>
      <c r="B37009" t="s">
        <v>80</v>
      </c>
      <c r="C37009">
        <v>44368</v>
      </c>
      <c r="D37009">
        <v>0.14000000000000001</v>
      </c>
    </row>
    <row r="37010" spans="1:4" x14ac:dyDescent="0.2">
      <c r="A37010">
        <v>102248</v>
      </c>
      <c r="B37010" t="s">
        <v>80</v>
      </c>
      <c r="C37010">
        <v>44367</v>
      </c>
      <c r="D37010">
        <v>0.16</v>
      </c>
    </row>
    <row r="37011" spans="1:4" x14ac:dyDescent="0.2">
      <c r="A37011">
        <v>102248</v>
      </c>
      <c r="B37011" t="s">
        <v>80</v>
      </c>
      <c r="C37011">
        <v>43883</v>
      </c>
      <c r="D37011">
        <v>2.94</v>
      </c>
    </row>
    <row r="37012" spans="1:4" x14ac:dyDescent="0.2">
      <c r="A37012">
        <v>102248</v>
      </c>
      <c r="B37012" t="s">
        <v>80</v>
      </c>
      <c r="C37012">
        <v>11950</v>
      </c>
      <c r="D37012">
        <v>3.59</v>
      </c>
    </row>
    <row r="37013" spans="1:4" x14ac:dyDescent="0.2">
      <c r="A37013">
        <v>102253</v>
      </c>
    </row>
    <row r="37014" spans="1:4" x14ac:dyDescent="0.2">
      <c r="A37014">
        <v>102253</v>
      </c>
      <c r="B37014" t="s">
        <v>6064</v>
      </c>
      <c r="C37014">
        <v>91693</v>
      </c>
      <c r="D37014">
        <v>1.3160000000000001</v>
      </c>
    </row>
    <row r="37015" spans="1:4" x14ac:dyDescent="0.2">
      <c r="A37015">
        <v>102253</v>
      </c>
      <c r="B37015" t="s">
        <v>6064</v>
      </c>
      <c r="C37015">
        <v>91692</v>
      </c>
      <c r="D37015">
        <v>8.8999999999999996E-2</v>
      </c>
    </row>
    <row r="37016" spans="1:4" x14ac:dyDescent="0.2">
      <c r="A37016">
        <v>102253</v>
      </c>
      <c r="B37016" t="s">
        <v>6064</v>
      </c>
      <c r="C37016">
        <v>88316</v>
      </c>
      <c r="D37016">
        <v>0.70199999999999996</v>
      </c>
    </row>
    <row r="37017" spans="1:4" x14ac:dyDescent="0.2">
      <c r="A37017">
        <v>102253</v>
      </c>
      <c r="B37017" t="s">
        <v>6064</v>
      </c>
      <c r="C37017">
        <v>88274</v>
      </c>
      <c r="D37017">
        <v>1.405</v>
      </c>
    </row>
    <row r="37018" spans="1:4" x14ac:dyDescent="0.2">
      <c r="A37018">
        <v>102253</v>
      </c>
      <c r="B37018" t="s">
        <v>80</v>
      </c>
      <c r="C37018">
        <v>44476</v>
      </c>
      <c r="D37018">
        <v>1.05</v>
      </c>
    </row>
    <row r="37019" spans="1:4" x14ac:dyDescent="0.2">
      <c r="A37019">
        <v>102253</v>
      </c>
      <c r="B37019" t="s">
        <v>80</v>
      </c>
      <c r="C37019">
        <v>37596</v>
      </c>
      <c r="D37019">
        <v>0.97</v>
      </c>
    </row>
    <row r="37020" spans="1:4" x14ac:dyDescent="0.2">
      <c r="A37020">
        <v>102253</v>
      </c>
      <c r="B37020" t="s">
        <v>80</v>
      </c>
      <c r="C37020">
        <v>131</v>
      </c>
      <c r="D37020">
        <v>0.53</v>
      </c>
    </row>
    <row r="37021" spans="1:4" x14ac:dyDescent="0.2">
      <c r="A37021">
        <v>102254</v>
      </c>
    </row>
    <row r="37022" spans="1:4" x14ac:dyDescent="0.2">
      <c r="A37022">
        <v>102254</v>
      </c>
      <c r="B37022" t="s">
        <v>6064</v>
      </c>
      <c r="C37022">
        <v>91693</v>
      </c>
      <c r="D37022">
        <v>1.3160000000000001</v>
      </c>
    </row>
    <row r="37023" spans="1:4" x14ac:dyDescent="0.2">
      <c r="A37023">
        <v>102254</v>
      </c>
      <c r="B37023" t="s">
        <v>6064</v>
      </c>
      <c r="C37023">
        <v>91692</v>
      </c>
      <c r="D37023">
        <v>8.8999999999999996E-2</v>
      </c>
    </row>
    <row r="37024" spans="1:4" x14ac:dyDescent="0.2">
      <c r="A37024">
        <v>102254</v>
      </c>
      <c r="B37024" t="s">
        <v>6064</v>
      </c>
      <c r="C37024">
        <v>88316</v>
      </c>
      <c r="D37024">
        <v>0.70199999999999996</v>
      </c>
    </row>
    <row r="37025" spans="1:4" x14ac:dyDescent="0.2">
      <c r="A37025">
        <v>102254</v>
      </c>
      <c r="B37025" t="s">
        <v>6064</v>
      </c>
      <c r="C37025">
        <v>88274</v>
      </c>
      <c r="D37025">
        <v>1.405</v>
      </c>
    </row>
    <row r="37026" spans="1:4" x14ac:dyDescent="0.2">
      <c r="A37026">
        <v>102254</v>
      </c>
      <c r="B37026" t="s">
        <v>80</v>
      </c>
      <c r="C37026">
        <v>37596</v>
      </c>
      <c r="D37026">
        <v>0.97</v>
      </c>
    </row>
    <row r="37027" spans="1:4" x14ac:dyDescent="0.2">
      <c r="A37027">
        <v>102254</v>
      </c>
      <c r="B37027" t="s">
        <v>80</v>
      </c>
      <c r="C37027">
        <v>10629</v>
      </c>
      <c r="D37027">
        <v>1.05</v>
      </c>
    </row>
    <row r="37028" spans="1:4" x14ac:dyDescent="0.2">
      <c r="A37028">
        <v>102254</v>
      </c>
      <c r="B37028" t="s">
        <v>80</v>
      </c>
      <c r="C37028">
        <v>131</v>
      </c>
      <c r="D37028">
        <v>0.53</v>
      </c>
    </row>
    <row r="37029" spans="1:4" x14ac:dyDescent="0.2">
      <c r="A37029">
        <v>102257</v>
      </c>
    </row>
    <row r="37030" spans="1:4" x14ac:dyDescent="0.2">
      <c r="A37030">
        <v>102257</v>
      </c>
      <c r="B37030" t="s">
        <v>6064</v>
      </c>
      <c r="C37030">
        <v>91693</v>
      </c>
      <c r="D37030">
        <v>1.2230000000000001</v>
      </c>
    </row>
    <row r="37031" spans="1:4" x14ac:dyDescent="0.2">
      <c r="A37031">
        <v>102257</v>
      </c>
      <c r="B37031" t="s">
        <v>6064</v>
      </c>
      <c r="C37031">
        <v>91692</v>
      </c>
      <c r="D37031">
        <v>4.2000000000000003E-2</v>
      </c>
    </row>
    <row r="37032" spans="1:4" x14ac:dyDescent="0.2">
      <c r="A37032">
        <v>102257</v>
      </c>
      <c r="B37032" t="s">
        <v>6064</v>
      </c>
      <c r="C37032">
        <v>88316</v>
      </c>
      <c r="D37032">
        <v>0.63300000000000001</v>
      </c>
    </row>
    <row r="37033" spans="1:4" x14ac:dyDescent="0.2">
      <c r="A37033">
        <v>102257</v>
      </c>
      <c r="B37033" t="s">
        <v>6064</v>
      </c>
      <c r="C37033">
        <v>88274</v>
      </c>
      <c r="D37033">
        <v>1.2649999999999999</v>
      </c>
    </row>
    <row r="37034" spans="1:4" x14ac:dyDescent="0.2">
      <c r="A37034">
        <v>102257</v>
      </c>
      <c r="B37034" t="s">
        <v>80</v>
      </c>
      <c r="C37034">
        <v>37596</v>
      </c>
      <c r="D37034">
        <v>0.97</v>
      </c>
    </row>
    <row r="37035" spans="1:4" x14ac:dyDescent="0.2">
      <c r="A37035">
        <v>102257</v>
      </c>
      <c r="B37035" t="s">
        <v>80</v>
      </c>
      <c r="C37035">
        <v>10698</v>
      </c>
      <c r="D37035">
        <v>1.05</v>
      </c>
    </row>
    <row r="37036" spans="1:4" x14ac:dyDescent="0.2">
      <c r="A37036">
        <v>102257</v>
      </c>
      <c r="B37036" t="s">
        <v>80</v>
      </c>
      <c r="C37036">
        <v>131</v>
      </c>
      <c r="D37036">
        <v>0.53</v>
      </c>
    </row>
    <row r="37037" spans="1:4" x14ac:dyDescent="0.2">
      <c r="A37037">
        <v>102239</v>
      </c>
    </row>
    <row r="37038" spans="1:4" x14ac:dyDescent="0.2">
      <c r="A37038">
        <v>102239</v>
      </c>
      <c r="B37038" t="s">
        <v>6064</v>
      </c>
      <c r="C37038">
        <v>91693</v>
      </c>
      <c r="D37038">
        <v>1.0309999999999999</v>
      </c>
    </row>
    <row r="37039" spans="1:4" x14ac:dyDescent="0.2">
      <c r="A37039">
        <v>102239</v>
      </c>
      <c r="B37039" t="s">
        <v>6064</v>
      </c>
      <c r="C37039">
        <v>91692</v>
      </c>
      <c r="D37039">
        <v>0.154</v>
      </c>
    </row>
    <row r="37040" spans="1:4" x14ac:dyDescent="0.2">
      <c r="A37040">
        <v>102239</v>
      </c>
      <c r="B37040" t="s">
        <v>6064</v>
      </c>
      <c r="C37040">
        <v>88316</v>
      </c>
      <c r="D37040">
        <v>0.59299999999999997</v>
      </c>
    </row>
    <row r="37041" spans="1:4" x14ac:dyDescent="0.2">
      <c r="A37041">
        <v>102239</v>
      </c>
      <c r="B37041" t="s">
        <v>6064</v>
      </c>
      <c r="C37041">
        <v>88278</v>
      </c>
      <c r="D37041">
        <v>1.1850000000000001</v>
      </c>
    </row>
    <row r="37042" spans="1:4" x14ac:dyDescent="0.2">
      <c r="A37042">
        <v>102239</v>
      </c>
      <c r="B37042" t="s">
        <v>80</v>
      </c>
      <c r="C37042">
        <v>44366</v>
      </c>
      <c r="D37042">
        <v>3.5999999999999997E-2</v>
      </c>
    </row>
    <row r="37043" spans="1:4" x14ac:dyDescent="0.2">
      <c r="A37043">
        <v>102239</v>
      </c>
      <c r="B37043" t="s">
        <v>80</v>
      </c>
      <c r="C37043">
        <v>44311</v>
      </c>
      <c r="D37043">
        <v>1</v>
      </c>
    </row>
    <row r="37044" spans="1:4" x14ac:dyDescent="0.2">
      <c r="A37044">
        <v>102239</v>
      </c>
      <c r="B37044" t="s">
        <v>80</v>
      </c>
      <c r="C37044">
        <v>39443</v>
      </c>
      <c r="D37044">
        <v>10.48</v>
      </c>
    </row>
    <row r="37045" spans="1:4" x14ac:dyDescent="0.2">
      <c r="A37045">
        <v>102239</v>
      </c>
      <c r="B37045" t="s">
        <v>80</v>
      </c>
      <c r="C37045">
        <v>39442</v>
      </c>
      <c r="D37045">
        <v>6.98</v>
      </c>
    </row>
    <row r="37046" spans="1:4" x14ac:dyDescent="0.2">
      <c r="A37046">
        <v>102239</v>
      </c>
      <c r="B37046" t="s">
        <v>80</v>
      </c>
      <c r="C37046">
        <v>11950</v>
      </c>
      <c r="D37046">
        <v>1.75</v>
      </c>
    </row>
    <row r="37047" spans="1:4" x14ac:dyDescent="0.2">
      <c r="A37047">
        <v>102236</v>
      </c>
    </row>
    <row r="37048" spans="1:4" x14ac:dyDescent="0.2">
      <c r="A37048">
        <v>102236</v>
      </c>
      <c r="B37048" t="s">
        <v>6064</v>
      </c>
      <c r="C37048">
        <v>91693</v>
      </c>
      <c r="D37048">
        <v>0.76900000000000002</v>
      </c>
    </row>
    <row r="37049" spans="1:4" x14ac:dyDescent="0.2">
      <c r="A37049">
        <v>102236</v>
      </c>
      <c r="B37049" t="s">
        <v>6064</v>
      </c>
      <c r="C37049">
        <v>91692</v>
      </c>
      <c r="D37049">
        <v>5.8000000000000003E-2</v>
      </c>
    </row>
    <row r="37050" spans="1:4" x14ac:dyDescent="0.2">
      <c r="A37050">
        <v>102236</v>
      </c>
      <c r="B37050" t="s">
        <v>6064</v>
      </c>
      <c r="C37050">
        <v>88325</v>
      </c>
      <c r="D37050">
        <v>0.82699999999999996</v>
      </c>
    </row>
    <row r="37051" spans="1:4" x14ac:dyDescent="0.2">
      <c r="A37051">
        <v>102236</v>
      </c>
      <c r="B37051" t="s">
        <v>6064</v>
      </c>
      <c r="C37051">
        <v>88316</v>
      </c>
      <c r="D37051">
        <v>0.41299999999999998</v>
      </c>
    </row>
    <row r="37052" spans="1:4" x14ac:dyDescent="0.2">
      <c r="A37052">
        <v>102236</v>
      </c>
      <c r="B37052" t="s">
        <v>80</v>
      </c>
      <c r="C37052">
        <v>44119</v>
      </c>
      <c r="D37052">
        <v>0.13200000000000001</v>
      </c>
    </row>
    <row r="37053" spans="1:4" x14ac:dyDescent="0.2">
      <c r="A37053">
        <v>102236</v>
      </c>
      <c r="B37053" t="s">
        <v>80</v>
      </c>
      <c r="C37053">
        <v>39961</v>
      </c>
      <c r="D37053">
        <v>0.24</v>
      </c>
    </row>
    <row r="37054" spans="1:4" x14ac:dyDescent="0.2">
      <c r="A37054">
        <v>102236</v>
      </c>
      <c r="B37054" t="s">
        <v>80</v>
      </c>
      <c r="C37054">
        <v>34360</v>
      </c>
      <c r="D37054">
        <v>0.66600000000000004</v>
      </c>
    </row>
    <row r="37055" spans="1:4" x14ac:dyDescent="0.2">
      <c r="A37055">
        <v>102236</v>
      </c>
      <c r="B37055" t="s">
        <v>80</v>
      </c>
      <c r="C37055">
        <v>11950</v>
      </c>
      <c r="D37055">
        <v>1.05</v>
      </c>
    </row>
    <row r="37056" spans="1:4" x14ac:dyDescent="0.2">
      <c r="A37056">
        <v>102236</v>
      </c>
      <c r="B37056" t="s">
        <v>80</v>
      </c>
      <c r="C37056">
        <v>10507</v>
      </c>
      <c r="D37056">
        <v>0.996</v>
      </c>
    </row>
    <row r="37057" spans="1:4" x14ac:dyDescent="0.2">
      <c r="A37057">
        <v>102235</v>
      </c>
    </row>
    <row r="37058" spans="1:4" x14ac:dyDescent="0.2">
      <c r="A37058">
        <v>102235</v>
      </c>
      <c r="B37058" t="s">
        <v>6064</v>
      </c>
      <c r="C37058">
        <v>91693</v>
      </c>
      <c r="D37058">
        <v>0.99299999999999999</v>
      </c>
    </row>
    <row r="37059" spans="1:4" x14ac:dyDescent="0.2">
      <c r="A37059">
        <v>102235</v>
      </c>
      <c r="B37059" t="s">
        <v>6064</v>
      </c>
      <c r="C37059">
        <v>91692</v>
      </c>
      <c r="D37059">
        <v>9.5000000000000001E-2</v>
      </c>
    </row>
    <row r="37060" spans="1:4" x14ac:dyDescent="0.2">
      <c r="A37060">
        <v>102235</v>
      </c>
      <c r="B37060" t="s">
        <v>6064</v>
      </c>
      <c r="C37060">
        <v>88325</v>
      </c>
      <c r="D37060">
        <v>1.0880000000000001</v>
      </c>
    </row>
    <row r="37061" spans="1:4" x14ac:dyDescent="0.2">
      <c r="A37061">
        <v>102235</v>
      </c>
      <c r="B37061" t="s">
        <v>6064</v>
      </c>
      <c r="C37061">
        <v>88316</v>
      </c>
      <c r="D37061">
        <v>0.54400000000000004</v>
      </c>
    </row>
    <row r="37062" spans="1:4" x14ac:dyDescent="0.2">
      <c r="A37062">
        <v>102235</v>
      </c>
      <c r="B37062" t="s">
        <v>80</v>
      </c>
      <c r="C37062">
        <v>39961</v>
      </c>
      <c r="D37062">
        <v>0.23</v>
      </c>
    </row>
    <row r="37063" spans="1:4" x14ac:dyDescent="0.2">
      <c r="A37063">
        <v>102235</v>
      </c>
      <c r="B37063" t="s">
        <v>80</v>
      </c>
      <c r="C37063">
        <v>39432</v>
      </c>
      <c r="D37063">
        <v>1.47</v>
      </c>
    </row>
    <row r="37064" spans="1:4" x14ac:dyDescent="0.2">
      <c r="A37064">
        <v>102235</v>
      </c>
      <c r="B37064" t="s">
        <v>80</v>
      </c>
      <c r="C37064">
        <v>34360</v>
      </c>
      <c r="D37064">
        <v>0.28399999999999997</v>
      </c>
    </row>
    <row r="37065" spans="1:4" x14ac:dyDescent="0.2">
      <c r="A37065">
        <v>102235</v>
      </c>
      <c r="B37065" t="s">
        <v>80</v>
      </c>
      <c r="C37065">
        <v>11950</v>
      </c>
      <c r="D37065">
        <v>2.37</v>
      </c>
    </row>
    <row r="37066" spans="1:4" x14ac:dyDescent="0.2">
      <c r="A37066">
        <v>102235</v>
      </c>
      <c r="B37066" t="s">
        <v>80</v>
      </c>
      <c r="C37066">
        <v>10507</v>
      </c>
      <c r="D37066">
        <v>0.98699999999999999</v>
      </c>
    </row>
    <row r="37067" spans="1:4" x14ac:dyDescent="0.2">
      <c r="A37067">
        <v>102260</v>
      </c>
    </row>
    <row r="37068" spans="1:4" x14ac:dyDescent="0.2">
      <c r="A37068">
        <v>102260</v>
      </c>
      <c r="B37068" t="s">
        <v>6064</v>
      </c>
      <c r="C37068">
        <v>91693</v>
      </c>
      <c r="D37068">
        <v>1.2949999999999999</v>
      </c>
    </row>
    <row r="37069" spans="1:4" x14ac:dyDescent="0.2">
      <c r="A37069">
        <v>102260</v>
      </c>
      <c r="B37069" t="s">
        <v>6064</v>
      </c>
      <c r="C37069">
        <v>91692</v>
      </c>
      <c r="D37069">
        <v>3.5999999999999997E-2</v>
      </c>
    </row>
    <row r="37070" spans="1:4" x14ac:dyDescent="0.2">
      <c r="A37070">
        <v>102260</v>
      </c>
      <c r="B37070" t="s">
        <v>6064</v>
      </c>
      <c r="C37070">
        <v>88316</v>
      </c>
      <c r="D37070">
        <v>0.66500000000000004</v>
      </c>
    </row>
    <row r="37071" spans="1:4" x14ac:dyDescent="0.2">
      <c r="A37071">
        <v>102260</v>
      </c>
      <c r="B37071" t="s">
        <v>6064</v>
      </c>
      <c r="C37071">
        <v>88278</v>
      </c>
      <c r="D37071">
        <v>1.331</v>
      </c>
    </row>
    <row r="37072" spans="1:4" x14ac:dyDescent="0.2">
      <c r="A37072">
        <v>102260</v>
      </c>
      <c r="B37072" t="s">
        <v>80</v>
      </c>
      <c r="C37072">
        <v>44304</v>
      </c>
      <c r="D37072">
        <v>1</v>
      </c>
    </row>
    <row r="37073" spans="1:4" x14ac:dyDescent="0.2">
      <c r="A37073">
        <v>102259</v>
      </c>
    </row>
    <row r="37074" spans="1:4" x14ac:dyDescent="0.2">
      <c r="A37074">
        <v>102259</v>
      </c>
      <c r="B37074" t="s">
        <v>6064</v>
      </c>
      <c r="C37074">
        <v>91693</v>
      </c>
      <c r="D37074">
        <v>1.329</v>
      </c>
    </row>
    <row r="37075" spans="1:4" x14ac:dyDescent="0.2">
      <c r="A37075">
        <v>102259</v>
      </c>
      <c r="B37075" t="s">
        <v>6064</v>
      </c>
      <c r="C37075">
        <v>91692</v>
      </c>
      <c r="D37075">
        <v>3.5999999999999997E-2</v>
      </c>
    </row>
    <row r="37076" spans="1:4" x14ac:dyDescent="0.2">
      <c r="A37076">
        <v>102259</v>
      </c>
      <c r="B37076" t="s">
        <v>6064</v>
      </c>
      <c r="C37076">
        <v>88316</v>
      </c>
      <c r="D37076">
        <v>0.68200000000000005</v>
      </c>
    </row>
    <row r="37077" spans="1:4" x14ac:dyDescent="0.2">
      <c r="A37077">
        <v>102259</v>
      </c>
      <c r="B37077" t="s">
        <v>6064</v>
      </c>
      <c r="C37077">
        <v>88278</v>
      </c>
      <c r="D37077">
        <v>1.365</v>
      </c>
    </row>
    <row r="37078" spans="1:4" x14ac:dyDescent="0.2">
      <c r="A37078">
        <v>102259</v>
      </c>
      <c r="B37078" t="s">
        <v>80</v>
      </c>
      <c r="C37078">
        <v>44303</v>
      </c>
      <c r="D37078">
        <v>1</v>
      </c>
    </row>
    <row r="37079" spans="1:4" x14ac:dyDescent="0.2">
      <c r="A37079">
        <v>102262</v>
      </c>
    </row>
    <row r="37080" spans="1:4" x14ac:dyDescent="0.2">
      <c r="A37080">
        <v>102262</v>
      </c>
      <c r="B37080" t="s">
        <v>6064</v>
      </c>
      <c r="C37080">
        <v>91693</v>
      </c>
      <c r="D37080">
        <v>2.2869999999999999</v>
      </c>
    </row>
    <row r="37081" spans="1:4" x14ac:dyDescent="0.2">
      <c r="A37081">
        <v>102262</v>
      </c>
      <c r="B37081" t="s">
        <v>6064</v>
      </c>
      <c r="C37081">
        <v>91692</v>
      </c>
      <c r="D37081">
        <v>5.0999999999999997E-2</v>
      </c>
    </row>
    <row r="37082" spans="1:4" x14ac:dyDescent="0.2">
      <c r="A37082">
        <v>102262</v>
      </c>
      <c r="B37082" t="s">
        <v>6064</v>
      </c>
      <c r="C37082">
        <v>88325</v>
      </c>
      <c r="D37082">
        <v>2.3380000000000001</v>
      </c>
    </row>
    <row r="37083" spans="1:4" x14ac:dyDescent="0.2">
      <c r="A37083">
        <v>102262</v>
      </c>
      <c r="B37083" t="s">
        <v>6064</v>
      </c>
      <c r="C37083">
        <v>88316</v>
      </c>
      <c r="D37083">
        <v>1.169</v>
      </c>
    </row>
    <row r="37084" spans="1:4" x14ac:dyDescent="0.2">
      <c r="A37084">
        <v>102262</v>
      </c>
      <c r="B37084" t="s">
        <v>80</v>
      </c>
      <c r="C37084">
        <v>44366</v>
      </c>
      <c r="D37084">
        <v>5.0000000000000001E-3</v>
      </c>
    </row>
    <row r="37085" spans="1:4" x14ac:dyDescent="0.2">
      <c r="A37085">
        <v>102262</v>
      </c>
      <c r="B37085" t="s">
        <v>80</v>
      </c>
      <c r="C37085">
        <v>43885</v>
      </c>
      <c r="D37085">
        <v>2</v>
      </c>
    </row>
    <row r="37086" spans="1:4" x14ac:dyDescent="0.2">
      <c r="A37086">
        <v>102262</v>
      </c>
      <c r="B37086" t="s">
        <v>80</v>
      </c>
      <c r="C37086">
        <v>43884</v>
      </c>
      <c r="D37086">
        <v>1</v>
      </c>
    </row>
    <row r="37087" spans="1:4" x14ac:dyDescent="0.2">
      <c r="A37087">
        <v>102262</v>
      </c>
      <c r="B37087" t="s">
        <v>80</v>
      </c>
      <c r="C37087">
        <v>39961</v>
      </c>
      <c r="D37087">
        <v>0.17899999999999999</v>
      </c>
    </row>
    <row r="37088" spans="1:4" x14ac:dyDescent="0.2">
      <c r="A37088">
        <v>102262</v>
      </c>
      <c r="B37088" t="s">
        <v>80</v>
      </c>
      <c r="C37088">
        <v>10507</v>
      </c>
      <c r="D37088">
        <v>1.02</v>
      </c>
    </row>
    <row r="37089" spans="1:4" x14ac:dyDescent="0.2">
      <c r="A37089">
        <v>102262</v>
      </c>
      <c r="B37089" t="s">
        <v>80</v>
      </c>
      <c r="C37089">
        <v>592</v>
      </c>
      <c r="D37089">
        <v>0.69399999999999995</v>
      </c>
    </row>
    <row r="37090" spans="1:4" x14ac:dyDescent="0.2">
      <c r="A37090">
        <v>102242</v>
      </c>
    </row>
    <row r="37091" spans="1:4" x14ac:dyDescent="0.2">
      <c r="A37091">
        <v>102242</v>
      </c>
      <c r="B37091" t="s">
        <v>6064</v>
      </c>
      <c r="C37091">
        <v>91693</v>
      </c>
      <c r="D37091">
        <v>1.786</v>
      </c>
    </row>
    <row r="37092" spans="1:4" x14ac:dyDescent="0.2">
      <c r="A37092">
        <v>102242</v>
      </c>
      <c r="B37092" t="s">
        <v>6064</v>
      </c>
      <c r="C37092">
        <v>91692</v>
      </c>
      <c r="D37092">
        <v>0.152</v>
      </c>
    </row>
    <row r="37093" spans="1:4" x14ac:dyDescent="0.2">
      <c r="A37093">
        <v>102242</v>
      </c>
      <c r="B37093" t="s">
        <v>6064</v>
      </c>
      <c r="C37093">
        <v>88316</v>
      </c>
      <c r="D37093">
        <v>0.96899999999999997</v>
      </c>
    </row>
    <row r="37094" spans="1:4" x14ac:dyDescent="0.2">
      <c r="A37094">
        <v>102242</v>
      </c>
      <c r="B37094" t="s">
        <v>6064</v>
      </c>
      <c r="C37094">
        <v>88278</v>
      </c>
      <c r="D37094">
        <v>1.9379999999999999</v>
      </c>
    </row>
    <row r="37095" spans="1:4" x14ac:dyDescent="0.2">
      <c r="A37095">
        <v>102242</v>
      </c>
      <c r="B37095" t="s">
        <v>80</v>
      </c>
      <c r="C37095">
        <v>44366</v>
      </c>
      <c r="D37095">
        <v>1.7999999999999999E-2</v>
      </c>
    </row>
    <row r="37096" spans="1:4" x14ac:dyDescent="0.2">
      <c r="A37096">
        <v>102242</v>
      </c>
      <c r="B37096" t="s">
        <v>80</v>
      </c>
      <c r="C37096">
        <v>44276</v>
      </c>
      <c r="D37096">
        <v>1</v>
      </c>
    </row>
    <row r="37097" spans="1:4" x14ac:dyDescent="0.2">
      <c r="A37097">
        <v>102242</v>
      </c>
      <c r="B37097" t="s">
        <v>80</v>
      </c>
      <c r="C37097">
        <v>39443</v>
      </c>
      <c r="D37097">
        <v>6.98</v>
      </c>
    </row>
    <row r="37098" spans="1:4" x14ac:dyDescent="0.2">
      <c r="A37098">
        <v>102242</v>
      </c>
      <c r="B37098" t="s">
        <v>80</v>
      </c>
      <c r="C37098">
        <v>11950</v>
      </c>
      <c r="D37098">
        <v>1.75</v>
      </c>
    </row>
    <row r="37099" spans="1:4" x14ac:dyDescent="0.2">
      <c r="A37099">
        <v>102242</v>
      </c>
      <c r="B37099" t="s">
        <v>80</v>
      </c>
      <c r="C37099">
        <v>4377</v>
      </c>
      <c r="D37099">
        <v>6.98</v>
      </c>
    </row>
    <row r="37100" spans="1:4" x14ac:dyDescent="0.2">
      <c r="A37100">
        <v>102246</v>
      </c>
    </row>
    <row r="37101" spans="1:4" x14ac:dyDescent="0.2">
      <c r="A37101">
        <v>102246</v>
      </c>
      <c r="B37101" t="s">
        <v>6064</v>
      </c>
      <c r="C37101">
        <v>91693</v>
      </c>
      <c r="D37101">
        <v>1.5529999999999999</v>
      </c>
    </row>
    <row r="37102" spans="1:4" x14ac:dyDescent="0.2">
      <c r="A37102">
        <v>102246</v>
      </c>
      <c r="B37102" t="s">
        <v>6064</v>
      </c>
      <c r="C37102">
        <v>91692</v>
      </c>
      <c r="D37102">
        <v>0.156</v>
      </c>
    </row>
    <row r="37103" spans="1:4" x14ac:dyDescent="0.2">
      <c r="A37103">
        <v>102246</v>
      </c>
      <c r="B37103" t="s">
        <v>6064</v>
      </c>
      <c r="C37103">
        <v>88316</v>
      </c>
      <c r="D37103">
        <v>0.85499999999999998</v>
      </c>
    </row>
    <row r="37104" spans="1:4" x14ac:dyDescent="0.2">
      <c r="A37104">
        <v>102246</v>
      </c>
      <c r="B37104" t="s">
        <v>6064</v>
      </c>
      <c r="C37104">
        <v>88278</v>
      </c>
      <c r="D37104">
        <v>1.71</v>
      </c>
    </row>
    <row r="37105" spans="1:4" x14ac:dyDescent="0.2">
      <c r="A37105">
        <v>102246</v>
      </c>
      <c r="B37105" t="s">
        <v>80</v>
      </c>
      <c r="C37105">
        <v>44370</v>
      </c>
      <c r="D37105">
        <v>0.34599999999999997</v>
      </c>
    </row>
    <row r="37106" spans="1:4" x14ac:dyDescent="0.2">
      <c r="A37106">
        <v>102246</v>
      </c>
      <c r="B37106" t="s">
        <v>80</v>
      </c>
      <c r="C37106">
        <v>44369</v>
      </c>
      <c r="D37106">
        <v>0.19</v>
      </c>
    </row>
    <row r="37107" spans="1:4" x14ac:dyDescent="0.2">
      <c r="A37107">
        <v>102246</v>
      </c>
      <c r="B37107" t="s">
        <v>80</v>
      </c>
      <c r="C37107">
        <v>44368</v>
      </c>
      <c r="D37107">
        <v>0.14000000000000001</v>
      </c>
    </row>
    <row r="37108" spans="1:4" x14ac:dyDescent="0.2">
      <c r="A37108">
        <v>102246</v>
      </c>
      <c r="B37108" t="s">
        <v>80</v>
      </c>
      <c r="C37108">
        <v>44367</v>
      </c>
      <c r="D37108">
        <v>0.15</v>
      </c>
    </row>
    <row r="37109" spans="1:4" x14ac:dyDescent="0.2">
      <c r="A37109">
        <v>102246</v>
      </c>
      <c r="B37109" t="s">
        <v>80</v>
      </c>
      <c r="C37109">
        <v>44296</v>
      </c>
      <c r="D37109">
        <v>0.40799999999999997</v>
      </c>
    </row>
    <row r="37110" spans="1:4" x14ac:dyDescent="0.2">
      <c r="A37110">
        <v>102246</v>
      </c>
      <c r="B37110" t="s">
        <v>80</v>
      </c>
      <c r="C37110">
        <v>43883</v>
      </c>
      <c r="D37110">
        <v>4.04</v>
      </c>
    </row>
    <row r="37111" spans="1:4" x14ac:dyDescent="0.2">
      <c r="A37111">
        <v>102246</v>
      </c>
      <c r="B37111" t="s">
        <v>80</v>
      </c>
      <c r="C37111">
        <v>11950</v>
      </c>
      <c r="D37111">
        <v>3.14</v>
      </c>
    </row>
    <row r="37112" spans="1:4" x14ac:dyDescent="0.2">
      <c r="A37112">
        <v>102251</v>
      </c>
    </row>
    <row r="37113" spans="1:4" x14ac:dyDescent="0.2">
      <c r="A37113">
        <v>102251</v>
      </c>
      <c r="B37113" t="s">
        <v>6064</v>
      </c>
      <c r="C37113">
        <v>91693</v>
      </c>
      <c r="D37113">
        <v>1.6719999999999999</v>
      </c>
    </row>
    <row r="37114" spans="1:4" x14ac:dyDescent="0.2">
      <c r="A37114">
        <v>102251</v>
      </c>
      <c r="B37114" t="s">
        <v>6064</v>
      </c>
      <c r="C37114">
        <v>91692</v>
      </c>
      <c r="D37114">
        <v>0.16800000000000001</v>
      </c>
    </row>
    <row r="37115" spans="1:4" x14ac:dyDescent="0.2">
      <c r="A37115">
        <v>102251</v>
      </c>
      <c r="B37115" t="s">
        <v>6064</v>
      </c>
      <c r="C37115">
        <v>88316</v>
      </c>
      <c r="D37115">
        <v>0.92</v>
      </c>
    </row>
    <row r="37116" spans="1:4" x14ac:dyDescent="0.2">
      <c r="A37116">
        <v>102251</v>
      </c>
      <c r="B37116" t="s">
        <v>6064</v>
      </c>
      <c r="C37116">
        <v>88278</v>
      </c>
      <c r="D37116">
        <v>1.84</v>
      </c>
    </row>
    <row r="37117" spans="1:4" x14ac:dyDescent="0.2">
      <c r="A37117">
        <v>102251</v>
      </c>
      <c r="B37117" t="s">
        <v>80</v>
      </c>
      <c r="C37117">
        <v>44373</v>
      </c>
      <c r="D37117">
        <v>0.45</v>
      </c>
    </row>
    <row r="37118" spans="1:4" x14ac:dyDescent="0.2">
      <c r="A37118">
        <v>102251</v>
      </c>
      <c r="B37118" t="s">
        <v>80</v>
      </c>
      <c r="C37118">
        <v>44372</v>
      </c>
      <c r="D37118">
        <v>0.375</v>
      </c>
    </row>
    <row r="37119" spans="1:4" x14ac:dyDescent="0.2">
      <c r="A37119">
        <v>102251</v>
      </c>
      <c r="B37119" t="s">
        <v>80</v>
      </c>
      <c r="C37119">
        <v>44369</v>
      </c>
      <c r="D37119">
        <v>0.19</v>
      </c>
    </row>
    <row r="37120" spans="1:4" x14ac:dyDescent="0.2">
      <c r="A37120">
        <v>102251</v>
      </c>
      <c r="B37120" t="s">
        <v>80</v>
      </c>
      <c r="C37120">
        <v>44368</v>
      </c>
      <c r="D37120">
        <v>0.14000000000000001</v>
      </c>
    </row>
    <row r="37121" spans="1:4" x14ac:dyDescent="0.2">
      <c r="A37121">
        <v>102251</v>
      </c>
      <c r="B37121" t="s">
        <v>80</v>
      </c>
      <c r="C37121">
        <v>44367</v>
      </c>
      <c r="D37121">
        <v>0.15</v>
      </c>
    </row>
    <row r="37122" spans="1:4" x14ac:dyDescent="0.2">
      <c r="A37122">
        <v>102251</v>
      </c>
      <c r="B37122" t="s">
        <v>80</v>
      </c>
      <c r="C37122">
        <v>43883</v>
      </c>
      <c r="D37122">
        <v>4.04</v>
      </c>
    </row>
    <row r="37123" spans="1:4" x14ac:dyDescent="0.2">
      <c r="A37123">
        <v>102251</v>
      </c>
      <c r="B37123" t="s">
        <v>80</v>
      </c>
      <c r="C37123">
        <v>11950</v>
      </c>
      <c r="D37123">
        <v>3.14</v>
      </c>
    </row>
    <row r="37124" spans="1:4" x14ac:dyDescent="0.2">
      <c r="A37124">
        <v>102241</v>
      </c>
    </row>
    <row r="37125" spans="1:4" x14ac:dyDescent="0.2">
      <c r="A37125">
        <v>102241</v>
      </c>
      <c r="B37125" t="s">
        <v>6064</v>
      </c>
      <c r="C37125">
        <v>91693</v>
      </c>
      <c r="D37125">
        <v>1.917</v>
      </c>
    </row>
    <row r="37126" spans="1:4" x14ac:dyDescent="0.2">
      <c r="A37126">
        <v>102241</v>
      </c>
      <c r="B37126" t="s">
        <v>6064</v>
      </c>
      <c r="C37126">
        <v>91692</v>
      </c>
      <c r="D37126">
        <v>0.19600000000000001</v>
      </c>
    </row>
    <row r="37127" spans="1:4" x14ac:dyDescent="0.2">
      <c r="A37127">
        <v>102241</v>
      </c>
      <c r="B37127" t="s">
        <v>6064</v>
      </c>
      <c r="C37127">
        <v>88316</v>
      </c>
      <c r="D37127">
        <v>1.056</v>
      </c>
    </row>
    <row r="37128" spans="1:4" x14ac:dyDescent="0.2">
      <c r="A37128">
        <v>102241</v>
      </c>
      <c r="B37128" t="s">
        <v>6064</v>
      </c>
      <c r="C37128">
        <v>88278</v>
      </c>
      <c r="D37128">
        <v>2.113</v>
      </c>
    </row>
    <row r="37129" spans="1:4" x14ac:dyDescent="0.2">
      <c r="A37129">
        <v>102241</v>
      </c>
      <c r="B37129" t="s">
        <v>80</v>
      </c>
      <c r="C37129">
        <v>44366</v>
      </c>
      <c r="D37129">
        <v>1.7999999999999999E-2</v>
      </c>
    </row>
    <row r="37130" spans="1:4" x14ac:dyDescent="0.2">
      <c r="A37130">
        <v>102241</v>
      </c>
      <c r="B37130" t="s">
        <v>80</v>
      </c>
      <c r="C37130">
        <v>44276</v>
      </c>
      <c r="D37130">
        <v>1</v>
      </c>
    </row>
    <row r="37131" spans="1:4" x14ac:dyDescent="0.2">
      <c r="A37131">
        <v>102241</v>
      </c>
      <c r="B37131" t="s">
        <v>80</v>
      </c>
      <c r="C37131">
        <v>39443</v>
      </c>
      <c r="D37131">
        <v>3.49</v>
      </c>
    </row>
    <row r="37132" spans="1:4" x14ac:dyDescent="0.2">
      <c r="A37132">
        <v>102241</v>
      </c>
      <c r="B37132" t="s">
        <v>80</v>
      </c>
      <c r="C37132">
        <v>39442</v>
      </c>
      <c r="D37132">
        <v>3.49</v>
      </c>
    </row>
    <row r="37133" spans="1:4" x14ac:dyDescent="0.2">
      <c r="A37133">
        <v>102241</v>
      </c>
      <c r="B37133" t="s">
        <v>80</v>
      </c>
      <c r="C37133">
        <v>11950</v>
      </c>
      <c r="D37133">
        <v>1.75</v>
      </c>
    </row>
    <row r="37134" spans="1:4" x14ac:dyDescent="0.2">
      <c r="A37134">
        <v>102241</v>
      </c>
      <c r="B37134" t="s">
        <v>80</v>
      </c>
      <c r="C37134">
        <v>4377</v>
      </c>
      <c r="D37134">
        <v>6.98</v>
      </c>
    </row>
    <row r="37135" spans="1:4" x14ac:dyDescent="0.2">
      <c r="A37135">
        <v>102247</v>
      </c>
    </row>
    <row r="37136" spans="1:4" x14ac:dyDescent="0.2">
      <c r="A37136">
        <v>102247</v>
      </c>
      <c r="B37136" t="s">
        <v>6064</v>
      </c>
      <c r="C37136">
        <v>91693</v>
      </c>
      <c r="D37136">
        <v>1.5569999999999999</v>
      </c>
    </row>
    <row r="37137" spans="1:4" x14ac:dyDescent="0.2">
      <c r="A37137">
        <v>102247</v>
      </c>
      <c r="B37137" t="s">
        <v>6064</v>
      </c>
      <c r="C37137">
        <v>91692</v>
      </c>
      <c r="D37137">
        <v>0.13600000000000001</v>
      </c>
    </row>
    <row r="37138" spans="1:4" x14ac:dyDescent="0.2">
      <c r="A37138">
        <v>102247</v>
      </c>
      <c r="B37138" t="s">
        <v>6064</v>
      </c>
      <c r="C37138">
        <v>88316</v>
      </c>
      <c r="D37138">
        <v>0.84599999999999997</v>
      </c>
    </row>
    <row r="37139" spans="1:4" x14ac:dyDescent="0.2">
      <c r="A37139">
        <v>102247</v>
      </c>
      <c r="B37139" t="s">
        <v>6064</v>
      </c>
      <c r="C37139">
        <v>88278</v>
      </c>
      <c r="D37139">
        <v>1.6919999999999999</v>
      </c>
    </row>
    <row r="37140" spans="1:4" x14ac:dyDescent="0.2">
      <c r="A37140">
        <v>102247</v>
      </c>
      <c r="B37140" t="s">
        <v>80</v>
      </c>
      <c r="C37140">
        <v>44371</v>
      </c>
      <c r="D37140">
        <v>0.214</v>
      </c>
    </row>
    <row r="37141" spans="1:4" x14ac:dyDescent="0.2">
      <c r="A37141">
        <v>102247</v>
      </c>
      <c r="B37141" t="s">
        <v>80</v>
      </c>
      <c r="C37141">
        <v>44369</v>
      </c>
      <c r="D37141">
        <v>0.19</v>
      </c>
    </row>
    <row r="37142" spans="1:4" x14ac:dyDescent="0.2">
      <c r="A37142">
        <v>102247</v>
      </c>
      <c r="B37142" t="s">
        <v>80</v>
      </c>
      <c r="C37142">
        <v>44368</v>
      </c>
      <c r="D37142">
        <v>0.14000000000000001</v>
      </c>
    </row>
    <row r="37143" spans="1:4" x14ac:dyDescent="0.2">
      <c r="A37143">
        <v>102247</v>
      </c>
      <c r="B37143" t="s">
        <v>80</v>
      </c>
      <c r="C37143">
        <v>44367</v>
      </c>
      <c r="D37143">
        <v>0.15</v>
      </c>
    </row>
    <row r="37144" spans="1:4" x14ac:dyDescent="0.2">
      <c r="A37144">
        <v>102247</v>
      </c>
      <c r="B37144" t="s">
        <v>80</v>
      </c>
      <c r="C37144">
        <v>44296</v>
      </c>
      <c r="D37144">
        <v>0.40799999999999997</v>
      </c>
    </row>
    <row r="37145" spans="1:4" x14ac:dyDescent="0.2">
      <c r="A37145">
        <v>102247</v>
      </c>
      <c r="B37145" t="s">
        <v>80</v>
      </c>
      <c r="C37145">
        <v>43883</v>
      </c>
      <c r="D37145">
        <v>4.04</v>
      </c>
    </row>
    <row r="37146" spans="1:4" x14ac:dyDescent="0.2">
      <c r="A37146">
        <v>102247</v>
      </c>
      <c r="B37146" t="s">
        <v>80</v>
      </c>
      <c r="C37146">
        <v>11950</v>
      </c>
      <c r="D37146">
        <v>3.14</v>
      </c>
    </row>
    <row r="37147" spans="1:4" x14ac:dyDescent="0.2">
      <c r="A37147">
        <v>102252</v>
      </c>
    </row>
    <row r="37148" spans="1:4" x14ac:dyDescent="0.2">
      <c r="A37148">
        <v>102252</v>
      </c>
      <c r="B37148" t="s">
        <v>6064</v>
      </c>
      <c r="C37148">
        <v>91693</v>
      </c>
      <c r="D37148">
        <v>1.677</v>
      </c>
    </row>
    <row r="37149" spans="1:4" x14ac:dyDescent="0.2">
      <c r="A37149">
        <v>102252</v>
      </c>
      <c r="B37149" t="s">
        <v>6064</v>
      </c>
      <c r="C37149">
        <v>91692</v>
      </c>
      <c r="D37149">
        <v>0.14599999999999999</v>
      </c>
    </row>
    <row r="37150" spans="1:4" x14ac:dyDescent="0.2">
      <c r="A37150">
        <v>102252</v>
      </c>
      <c r="B37150" t="s">
        <v>6064</v>
      </c>
      <c r="C37150">
        <v>88316</v>
      </c>
      <c r="D37150">
        <v>0.91100000000000003</v>
      </c>
    </row>
    <row r="37151" spans="1:4" x14ac:dyDescent="0.2">
      <c r="A37151">
        <v>102252</v>
      </c>
      <c r="B37151" t="s">
        <v>6064</v>
      </c>
      <c r="C37151">
        <v>88278</v>
      </c>
      <c r="D37151">
        <v>1.8220000000000001</v>
      </c>
    </row>
    <row r="37152" spans="1:4" x14ac:dyDescent="0.2">
      <c r="A37152">
        <v>102252</v>
      </c>
      <c r="B37152" t="s">
        <v>80</v>
      </c>
      <c r="C37152">
        <v>44373</v>
      </c>
      <c r="D37152">
        <v>0.45</v>
      </c>
    </row>
    <row r="37153" spans="1:4" x14ac:dyDescent="0.2">
      <c r="A37153">
        <v>102252</v>
      </c>
      <c r="B37153" t="s">
        <v>80</v>
      </c>
      <c r="C37153">
        <v>44371</v>
      </c>
      <c r="D37153">
        <v>0.25</v>
      </c>
    </row>
    <row r="37154" spans="1:4" x14ac:dyDescent="0.2">
      <c r="A37154">
        <v>102252</v>
      </c>
      <c r="B37154" t="s">
        <v>80</v>
      </c>
      <c r="C37154">
        <v>44369</v>
      </c>
      <c r="D37154">
        <v>0.19</v>
      </c>
    </row>
    <row r="37155" spans="1:4" x14ac:dyDescent="0.2">
      <c r="A37155">
        <v>102252</v>
      </c>
      <c r="B37155" t="s">
        <v>80</v>
      </c>
      <c r="C37155">
        <v>44368</v>
      </c>
      <c r="D37155">
        <v>0.14000000000000001</v>
      </c>
    </row>
    <row r="37156" spans="1:4" x14ac:dyDescent="0.2">
      <c r="A37156">
        <v>102252</v>
      </c>
      <c r="B37156" t="s">
        <v>80</v>
      </c>
      <c r="C37156">
        <v>44367</v>
      </c>
      <c r="D37156">
        <v>0.15</v>
      </c>
    </row>
    <row r="37157" spans="1:4" x14ac:dyDescent="0.2">
      <c r="A37157">
        <v>102252</v>
      </c>
      <c r="B37157" t="s">
        <v>80</v>
      </c>
      <c r="C37157">
        <v>43883</v>
      </c>
      <c r="D37157">
        <v>4.04</v>
      </c>
    </row>
    <row r="37158" spans="1:4" x14ac:dyDescent="0.2">
      <c r="A37158">
        <v>102252</v>
      </c>
      <c r="B37158" t="s">
        <v>80</v>
      </c>
      <c r="C37158">
        <v>11950</v>
      </c>
      <c r="D37158">
        <v>3.14</v>
      </c>
    </row>
    <row r="37159" spans="1:4" x14ac:dyDescent="0.2">
      <c r="A37159">
        <v>102255</v>
      </c>
    </row>
    <row r="37160" spans="1:4" x14ac:dyDescent="0.2">
      <c r="A37160">
        <v>102255</v>
      </c>
      <c r="B37160" t="s">
        <v>6064</v>
      </c>
      <c r="C37160">
        <v>91693</v>
      </c>
      <c r="D37160">
        <v>2.569</v>
      </c>
    </row>
    <row r="37161" spans="1:4" x14ac:dyDescent="0.2">
      <c r="A37161">
        <v>102255</v>
      </c>
      <c r="B37161" t="s">
        <v>6064</v>
      </c>
      <c r="C37161">
        <v>91692</v>
      </c>
      <c r="D37161">
        <v>0.14499999999999999</v>
      </c>
    </row>
    <row r="37162" spans="1:4" x14ac:dyDescent="0.2">
      <c r="A37162">
        <v>102255</v>
      </c>
      <c r="B37162" t="s">
        <v>6064</v>
      </c>
      <c r="C37162">
        <v>88316</v>
      </c>
      <c r="D37162">
        <v>1.357</v>
      </c>
    </row>
    <row r="37163" spans="1:4" x14ac:dyDescent="0.2">
      <c r="A37163">
        <v>102255</v>
      </c>
      <c r="B37163" t="s">
        <v>6064</v>
      </c>
      <c r="C37163">
        <v>88274</v>
      </c>
      <c r="D37163">
        <v>2.714</v>
      </c>
    </row>
    <row r="37164" spans="1:4" x14ac:dyDescent="0.2">
      <c r="A37164">
        <v>102255</v>
      </c>
      <c r="B37164" t="s">
        <v>80</v>
      </c>
      <c r="C37164">
        <v>44476</v>
      </c>
      <c r="D37164">
        <v>1</v>
      </c>
    </row>
    <row r="37165" spans="1:4" x14ac:dyDescent="0.2">
      <c r="A37165">
        <v>102255</v>
      </c>
      <c r="B37165" t="s">
        <v>80</v>
      </c>
      <c r="C37165">
        <v>37596</v>
      </c>
      <c r="D37165">
        <v>0.97</v>
      </c>
    </row>
    <row r="37166" spans="1:4" x14ac:dyDescent="0.2">
      <c r="A37166">
        <v>102256</v>
      </c>
    </row>
    <row r="37167" spans="1:4" x14ac:dyDescent="0.2">
      <c r="A37167">
        <v>102256</v>
      </c>
      <c r="B37167" t="s">
        <v>6064</v>
      </c>
      <c r="C37167">
        <v>91693</v>
      </c>
      <c r="D37167">
        <v>2.569</v>
      </c>
    </row>
    <row r="37168" spans="1:4" x14ac:dyDescent="0.2">
      <c r="A37168">
        <v>102256</v>
      </c>
      <c r="B37168" t="s">
        <v>6064</v>
      </c>
      <c r="C37168">
        <v>91692</v>
      </c>
      <c r="D37168">
        <v>0.14499999999999999</v>
      </c>
    </row>
    <row r="37169" spans="1:4" x14ac:dyDescent="0.2">
      <c r="A37169">
        <v>102256</v>
      </c>
      <c r="B37169" t="s">
        <v>6064</v>
      </c>
      <c r="C37169">
        <v>88316</v>
      </c>
      <c r="D37169">
        <v>1.357</v>
      </c>
    </row>
    <row r="37170" spans="1:4" x14ac:dyDescent="0.2">
      <c r="A37170">
        <v>102256</v>
      </c>
      <c r="B37170" t="s">
        <v>6064</v>
      </c>
      <c r="C37170">
        <v>88274</v>
      </c>
      <c r="D37170">
        <v>2.714</v>
      </c>
    </row>
    <row r="37171" spans="1:4" x14ac:dyDescent="0.2">
      <c r="A37171">
        <v>102256</v>
      </c>
      <c r="B37171" t="s">
        <v>80</v>
      </c>
      <c r="C37171">
        <v>37596</v>
      </c>
      <c r="D37171">
        <v>0.97</v>
      </c>
    </row>
    <row r="37172" spans="1:4" x14ac:dyDescent="0.2">
      <c r="A37172">
        <v>102256</v>
      </c>
      <c r="B37172" t="s">
        <v>80</v>
      </c>
      <c r="C37172">
        <v>10629</v>
      </c>
      <c r="D37172">
        <v>1</v>
      </c>
    </row>
    <row r="37173" spans="1:4" x14ac:dyDescent="0.2">
      <c r="A37173">
        <v>102258</v>
      </c>
    </row>
    <row r="37174" spans="1:4" x14ac:dyDescent="0.2">
      <c r="A37174">
        <v>102258</v>
      </c>
      <c r="B37174" t="s">
        <v>6064</v>
      </c>
      <c r="C37174">
        <v>91693</v>
      </c>
      <c r="D37174">
        <v>2.4039999999999999</v>
      </c>
    </row>
    <row r="37175" spans="1:4" x14ac:dyDescent="0.2">
      <c r="A37175">
        <v>102258</v>
      </c>
      <c r="B37175" t="s">
        <v>6064</v>
      </c>
      <c r="C37175">
        <v>91692</v>
      </c>
      <c r="D37175">
        <v>6.0999999999999999E-2</v>
      </c>
    </row>
    <row r="37176" spans="1:4" x14ac:dyDescent="0.2">
      <c r="A37176">
        <v>102258</v>
      </c>
      <c r="B37176" t="s">
        <v>6064</v>
      </c>
      <c r="C37176">
        <v>88316</v>
      </c>
      <c r="D37176">
        <v>1.2330000000000001</v>
      </c>
    </row>
    <row r="37177" spans="1:4" x14ac:dyDescent="0.2">
      <c r="A37177">
        <v>102258</v>
      </c>
      <c r="B37177" t="s">
        <v>6064</v>
      </c>
      <c r="C37177">
        <v>88274</v>
      </c>
      <c r="D37177">
        <v>2.4660000000000002</v>
      </c>
    </row>
    <row r="37178" spans="1:4" x14ac:dyDescent="0.2">
      <c r="A37178">
        <v>102258</v>
      </c>
      <c r="B37178" t="s">
        <v>80</v>
      </c>
      <c r="C37178">
        <v>37596</v>
      </c>
      <c r="D37178">
        <v>0.97</v>
      </c>
    </row>
    <row r="37179" spans="1:4" x14ac:dyDescent="0.2">
      <c r="A37179">
        <v>102258</v>
      </c>
      <c r="B37179" t="s">
        <v>80</v>
      </c>
      <c r="C37179">
        <v>10698</v>
      </c>
      <c r="D37179">
        <v>1</v>
      </c>
    </row>
    <row r="37180" spans="1:4" x14ac:dyDescent="0.2">
      <c r="A37180">
        <v>101912</v>
      </c>
    </row>
    <row r="37181" spans="1:4" x14ac:dyDescent="0.2">
      <c r="A37181">
        <v>101912</v>
      </c>
      <c r="B37181" t="s">
        <v>6064</v>
      </c>
      <c r="C37181">
        <v>88267</v>
      </c>
      <c r="D37181">
        <v>1.9053</v>
      </c>
    </row>
    <row r="37182" spans="1:4" x14ac:dyDescent="0.2">
      <c r="A37182">
        <v>101912</v>
      </c>
      <c r="B37182" t="s">
        <v>6064</v>
      </c>
      <c r="C37182">
        <v>88248</v>
      </c>
      <c r="D37182">
        <v>1.9053</v>
      </c>
    </row>
    <row r="37183" spans="1:4" x14ac:dyDescent="0.2">
      <c r="A37183">
        <v>101912</v>
      </c>
      <c r="B37183" t="s">
        <v>6064</v>
      </c>
      <c r="C37183">
        <v>87367</v>
      </c>
      <c r="D37183">
        <v>0.29399999999999998</v>
      </c>
    </row>
    <row r="37184" spans="1:4" x14ac:dyDescent="0.2">
      <c r="A37184">
        <v>101912</v>
      </c>
      <c r="B37184" t="s">
        <v>80</v>
      </c>
      <c r="C37184">
        <v>37555</v>
      </c>
      <c r="D37184">
        <v>1</v>
      </c>
    </row>
    <row r="37185" spans="1:4" x14ac:dyDescent="0.2">
      <c r="A37185">
        <v>101912</v>
      </c>
      <c r="B37185" t="s">
        <v>80</v>
      </c>
      <c r="C37185">
        <v>21034</v>
      </c>
      <c r="D37185">
        <v>1</v>
      </c>
    </row>
    <row r="37186" spans="1:4" x14ac:dyDescent="0.2">
      <c r="A37186">
        <v>101912</v>
      </c>
      <c r="B37186" t="s">
        <v>80</v>
      </c>
      <c r="C37186">
        <v>20971</v>
      </c>
      <c r="D37186">
        <v>1</v>
      </c>
    </row>
    <row r="37187" spans="1:4" x14ac:dyDescent="0.2">
      <c r="A37187">
        <v>101912</v>
      </c>
      <c r="B37187" t="s">
        <v>80</v>
      </c>
      <c r="C37187">
        <v>10904</v>
      </c>
      <c r="D37187">
        <v>1</v>
      </c>
    </row>
    <row r="37188" spans="1:4" x14ac:dyDescent="0.2">
      <c r="A37188">
        <v>101912</v>
      </c>
      <c r="B37188" t="s">
        <v>80</v>
      </c>
      <c r="C37188">
        <v>10899</v>
      </c>
      <c r="D37188">
        <v>1</v>
      </c>
    </row>
    <row r="37189" spans="1:4" x14ac:dyDescent="0.2">
      <c r="A37189">
        <v>101912</v>
      </c>
      <c r="B37189" t="s">
        <v>80</v>
      </c>
      <c r="C37189">
        <v>10521</v>
      </c>
      <c r="D37189">
        <v>1</v>
      </c>
    </row>
    <row r="37190" spans="1:4" x14ac:dyDescent="0.2">
      <c r="A37190">
        <v>96765</v>
      </c>
    </row>
    <row r="37191" spans="1:4" x14ac:dyDescent="0.2">
      <c r="A37191">
        <v>96765</v>
      </c>
      <c r="B37191" t="s">
        <v>6064</v>
      </c>
      <c r="C37191">
        <v>88267</v>
      </c>
      <c r="D37191">
        <v>3.0369999999999999</v>
      </c>
    </row>
    <row r="37192" spans="1:4" x14ac:dyDescent="0.2">
      <c r="A37192">
        <v>96765</v>
      </c>
      <c r="B37192" t="s">
        <v>6064</v>
      </c>
      <c r="C37192">
        <v>88248</v>
      </c>
      <c r="D37192">
        <v>3.0369999999999999</v>
      </c>
    </row>
    <row r="37193" spans="1:4" x14ac:dyDescent="0.2">
      <c r="A37193">
        <v>96765</v>
      </c>
      <c r="B37193" t="s">
        <v>80</v>
      </c>
      <c r="C37193">
        <v>37554</v>
      </c>
      <c r="D37193">
        <v>1</v>
      </c>
    </row>
    <row r="37194" spans="1:4" x14ac:dyDescent="0.2">
      <c r="A37194">
        <v>96765</v>
      </c>
      <c r="B37194" t="s">
        <v>80</v>
      </c>
      <c r="C37194">
        <v>21030</v>
      </c>
      <c r="D37194">
        <v>1</v>
      </c>
    </row>
    <row r="37195" spans="1:4" x14ac:dyDescent="0.2">
      <c r="A37195">
        <v>96765</v>
      </c>
      <c r="B37195" t="s">
        <v>80</v>
      </c>
      <c r="C37195">
        <v>20971</v>
      </c>
      <c r="D37195">
        <v>1</v>
      </c>
    </row>
    <row r="37196" spans="1:4" x14ac:dyDescent="0.2">
      <c r="A37196">
        <v>96765</v>
      </c>
      <c r="B37196" t="s">
        <v>80</v>
      </c>
      <c r="C37196">
        <v>20963</v>
      </c>
      <c r="D37196">
        <v>1</v>
      </c>
    </row>
    <row r="37197" spans="1:4" x14ac:dyDescent="0.2">
      <c r="A37197">
        <v>96765</v>
      </c>
      <c r="B37197" t="s">
        <v>80</v>
      </c>
      <c r="C37197">
        <v>10904</v>
      </c>
      <c r="D37197">
        <v>1</v>
      </c>
    </row>
    <row r="37198" spans="1:4" x14ac:dyDescent="0.2">
      <c r="A37198">
        <v>96765</v>
      </c>
      <c r="B37198" t="s">
        <v>80</v>
      </c>
      <c r="C37198">
        <v>10900</v>
      </c>
      <c r="D37198">
        <v>1</v>
      </c>
    </row>
    <row r="37199" spans="1:4" x14ac:dyDescent="0.2">
      <c r="A37199">
        <v>96765</v>
      </c>
      <c r="B37199" t="s">
        <v>80</v>
      </c>
      <c r="C37199">
        <v>4350</v>
      </c>
      <c r="D37199">
        <v>4</v>
      </c>
    </row>
    <row r="37200" spans="1:4" x14ac:dyDescent="0.2">
      <c r="A37200">
        <v>97430</v>
      </c>
    </row>
    <row r="37201" spans="1:4" x14ac:dyDescent="0.2">
      <c r="A37201">
        <v>97430</v>
      </c>
      <c r="B37201" t="s">
        <v>6064</v>
      </c>
      <c r="C37201">
        <v>88267</v>
      </c>
      <c r="D37201">
        <v>0.35799999999999998</v>
      </c>
    </row>
    <row r="37202" spans="1:4" x14ac:dyDescent="0.2">
      <c r="A37202">
        <v>97430</v>
      </c>
      <c r="B37202" t="s">
        <v>6064</v>
      </c>
      <c r="C37202">
        <v>88248</v>
      </c>
      <c r="D37202">
        <v>0.35799999999999998</v>
      </c>
    </row>
    <row r="37203" spans="1:4" x14ac:dyDescent="0.2">
      <c r="A37203">
        <v>97430</v>
      </c>
      <c r="B37203" t="s">
        <v>80</v>
      </c>
      <c r="C37203">
        <v>40410</v>
      </c>
      <c r="D37203">
        <v>1</v>
      </c>
    </row>
    <row r="37204" spans="1:4" x14ac:dyDescent="0.2">
      <c r="A37204">
        <v>97430</v>
      </c>
      <c r="B37204" t="s">
        <v>80</v>
      </c>
      <c r="C37204">
        <v>20078</v>
      </c>
      <c r="D37204">
        <v>6.7999999999999996E-3</v>
      </c>
    </row>
    <row r="37205" spans="1:4" x14ac:dyDescent="0.2">
      <c r="A37205">
        <v>97431</v>
      </c>
    </row>
    <row r="37206" spans="1:4" x14ac:dyDescent="0.2">
      <c r="A37206">
        <v>97431</v>
      </c>
      <c r="B37206" t="s">
        <v>6064</v>
      </c>
      <c r="C37206">
        <v>88267</v>
      </c>
      <c r="D37206">
        <v>0.41299999999999998</v>
      </c>
    </row>
    <row r="37207" spans="1:4" x14ac:dyDescent="0.2">
      <c r="A37207">
        <v>97431</v>
      </c>
      <c r="B37207" t="s">
        <v>6064</v>
      </c>
      <c r="C37207">
        <v>88248</v>
      </c>
      <c r="D37207">
        <v>0.41299999999999998</v>
      </c>
    </row>
    <row r="37208" spans="1:4" x14ac:dyDescent="0.2">
      <c r="A37208">
        <v>97431</v>
      </c>
      <c r="B37208" t="s">
        <v>80</v>
      </c>
      <c r="C37208">
        <v>40411</v>
      </c>
      <c r="D37208">
        <v>1</v>
      </c>
    </row>
    <row r="37209" spans="1:4" x14ac:dyDescent="0.2">
      <c r="A37209">
        <v>97431</v>
      </c>
      <c r="B37209" t="s">
        <v>80</v>
      </c>
      <c r="C37209">
        <v>20078</v>
      </c>
      <c r="D37209">
        <v>8.9999999999999993E-3</v>
      </c>
    </row>
    <row r="37210" spans="1:4" x14ac:dyDescent="0.2">
      <c r="A37210">
        <v>97432</v>
      </c>
    </row>
    <row r="37211" spans="1:4" x14ac:dyDescent="0.2">
      <c r="A37211">
        <v>97432</v>
      </c>
      <c r="B37211" t="s">
        <v>6064</v>
      </c>
      <c r="C37211">
        <v>88267</v>
      </c>
      <c r="D37211">
        <v>0.46700000000000003</v>
      </c>
    </row>
    <row r="37212" spans="1:4" x14ac:dyDescent="0.2">
      <c r="A37212">
        <v>97432</v>
      </c>
      <c r="B37212" t="s">
        <v>6064</v>
      </c>
      <c r="C37212">
        <v>88248</v>
      </c>
      <c r="D37212">
        <v>0.46700000000000003</v>
      </c>
    </row>
    <row r="37213" spans="1:4" x14ac:dyDescent="0.2">
      <c r="A37213">
        <v>97432</v>
      </c>
      <c r="B37213" t="s">
        <v>80</v>
      </c>
      <c r="C37213">
        <v>40412</v>
      </c>
      <c r="D37213">
        <v>1</v>
      </c>
    </row>
    <row r="37214" spans="1:4" x14ac:dyDescent="0.2">
      <c r="A37214">
        <v>97432</v>
      </c>
      <c r="B37214" t="s">
        <v>80</v>
      </c>
      <c r="C37214">
        <v>20078</v>
      </c>
      <c r="D37214">
        <v>1.35E-2</v>
      </c>
    </row>
    <row r="37215" spans="1:4" x14ac:dyDescent="0.2">
      <c r="A37215">
        <v>101913</v>
      </c>
    </row>
    <row r="37216" spans="1:4" x14ac:dyDescent="0.2">
      <c r="A37216">
        <v>101913</v>
      </c>
      <c r="B37216" t="s">
        <v>6064</v>
      </c>
      <c r="C37216">
        <v>88267</v>
      </c>
      <c r="D37216">
        <v>0.94889999999999997</v>
      </c>
    </row>
    <row r="37217" spans="1:4" x14ac:dyDescent="0.2">
      <c r="A37217">
        <v>101913</v>
      </c>
      <c r="B37217" t="s">
        <v>6064</v>
      </c>
      <c r="C37217">
        <v>88248</v>
      </c>
      <c r="D37217">
        <v>0.94889999999999997</v>
      </c>
    </row>
    <row r="37218" spans="1:4" x14ac:dyDescent="0.2">
      <c r="A37218">
        <v>101913</v>
      </c>
      <c r="B37218" t="s">
        <v>6064</v>
      </c>
      <c r="C37218">
        <v>87367</v>
      </c>
      <c r="D37218">
        <v>2.9399999999999999E-2</v>
      </c>
    </row>
    <row r="37219" spans="1:4" x14ac:dyDescent="0.2">
      <c r="A37219">
        <v>101913</v>
      </c>
      <c r="B37219" t="s">
        <v>80</v>
      </c>
      <c r="C37219">
        <v>10521</v>
      </c>
      <c r="D37219">
        <v>1</v>
      </c>
    </row>
    <row r="37220" spans="1:4" x14ac:dyDescent="0.2">
      <c r="A37220">
        <v>101914</v>
      </c>
    </row>
    <row r="37221" spans="1:4" x14ac:dyDescent="0.2">
      <c r="A37221">
        <v>101914</v>
      </c>
      <c r="B37221" t="s">
        <v>6064</v>
      </c>
      <c r="C37221">
        <v>88267</v>
      </c>
      <c r="D37221">
        <v>1.153</v>
      </c>
    </row>
    <row r="37222" spans="1:4" x14ac:dyDescent="0.2">
      <c r="A37222">
        <v>101914</v>
      </c>
      <c r="B37222" t="s">
        <v>6064</v>
      </c>
      <c r="C37222">
        <v>88248</v>
      </c>
      <c r="D37222">
        <v>1.153</v>
      </c>
    </row>
    <row r="37223" spans="1:4" x14ac:dyDescent="0.2">
      <c r="A37223">
        <v>101914</v>
      </c>
      <c r="B37223" t="s">
        <v>6064</v>
      </c>
      <c r="C37223">
        <v>87367</v>
      </c>
      <c r="D37223">
        <v>4.4699999999999997E-2</v>
      </c>
    </row>
    <row r="37224" spans="1:4" x14ac:dyDescent="0.2">
      <c r="A37224">
        <v>101914</v>
      </c>
      <c r="B37224" t="s">
        <v>80</v>
      </c>
      <c r="C37224">
        <v>10885</v>
      </c>
      <c r="D37224">
        <v>1</v>
      </c>
    </row>
    <row r="37225" spans="1:4" x14ac:dyDescent="0.2">
      <c r="A37225">
        <v>101915</v>
      </c>
    </row>
    <row r="37226" spans="1:4" x14ac:dyDescent="0.2">
      <c r="A37226">
        <v>101915</v>
      </c>
      <c r="B37226" t="s">
        <v>6064</v>
      </c>
      <c r="C37226">
        <v>88267</v>
      </c>
      <c r="D37226">
        <v>0.1416</v>
      </c>
    </row>
    <row r="37227" spans="1:4" x14ac:dyDescent="0.2">
      <c r="A37227">
        <v>101915</v>
      </c>
      <c r="B37227" t="s">
        <v>6064</v>
      </c>
      <c r="C37227">
        <v>88248</v>
      </c>
      <c r="D37227">
        <v>0.1416</v>
      </c>
    </row>
    <row r="37228" spans="1:4" x14ac:dyDescent="0.2">
      <c r="A37228">
        <v>101915</v>
      </c>
      <c r="B37228" t="s">
        <v>80</v>
      </c>
      <c r="C37228">
        <v>21029</v>
      </c>
      <c r="D37228">
        <v>1</v>
      </c>
    </row>
    <row r="37229" spans="1:4" x14ac:dyDescent="0.2">
      <c r="A37229">
        <v>97433</v>
      </c>
    </row>
    <row r="37230" spans="1:4" x14ac:dyDescent="0.2">
      <c r="A37230">
        <v>97433</v>
      </c>
      <c r="B37230" t="s">
        <v>6064</v>
      </c>
      <c r="C37230">
        <v>88267</v>
      </c>
      <c r="D37230">
        <v>0.53700000000000003</v>
      </c>
    </row>
    <row r="37231" spans="1:4" x14ac:dyDescent="0.2">
      <c r="A37231">
        <v>97433</v>
      </c>
      <c r="B37231" t="s">
        <v>6064</v>
      </c>
      <c r="C37231">
        <v>88248</v>
      </c>
      <c r="D37231">
        <v>0.53700000000000003</v>
      </c>
    </row>
    <row r="37232" spans="1:4" x14ac:dyDescent="0.2">
      <c r="A37232">
        <v>97433</v>
      </c>
      <c r="B37232" t="s">
        <v>80</v>
      </c>
      <c r="C37232">
        <v>40414</v>
      </c>
      <c r="D37232">
        <v>1</v>
      </c>
    </row>
    <row r="37233" spans="1:4" x14ac:dyDescent="0.2">
      <c r="A37233">
        <v>97433</v>
      </c>
      <c r="B37233" t="s">
        <v>80</v>
      </c>
      <c r="C37233">
        <v>40410</v>
      </c>
      <c r="D37233">
        <v>2</v>
      </c>
    </row>
    <row r="37234" spans="1:4" x14ac:dyDescent="0.2">
      <c r="A37234">
        <v>97433</v>
      </c>
      <c r="B37234" t="s">
        <v>80</v>
      </c>
      <c r="C37234">
        <v>20078</v>
      </c>
      <c r="D37234">
        <v>1.35E-2</v>
      </c>
    </row>
    <row r="37235" spans="1:4" x14ac:dyDescent="0.2">
      <c r="A37235">
        <v>97435</v>
      </c>
    </row>
    <row r="37236" spans="1:4" x14ac:dyDescent="0.2">
      <c r="A37236">
        <v>97435</v>
      </c>
      <c r="B37236" t="s">
        <v>6064</v>
      </c>
      <c r="C37236">
        <v>88267</v>
      </c>
      <c r="D37236">
        <v>0.61899999999999999</v>
      </c>
    </row>
    <row r="37237" spans="1:4" x14ac:dyDescent="0.2">
      <c r="A37237">
        <v>97435</v>
      </c>
      <c r="B37237" t="s">
        <v>6064</v>
      </c>
      <c r="C37237">
        <v>88248</v>
      </c>
      <c r="D37237">
        <v>0.61899999999999999</v>
      </c>
    </row>
    <row r="37238" spans="1:4" x14ac:dyDescent="0.2">
      <c r="A37238">
        <v>97435</v>
      </c>
      <c r="B37238" t="s">
        <v>80</v>
      </c>
      <c r="C37238">
        <v>40416</v>
      </c>
      <c r="D37238">
        <v>1</v>
      </c>
    </row>
    <row r="37239" spans="1:4" x14ac:dyDescent="0.2">
      <c r="A37239">
        <v>97435</v>
      </c>
      <c r="B37239" t="s">
        <v>80</v>
      </c>
      <c r="C37239">
        <v>40411</v>
      </c>
      <c r="D37239">
        <v>2</v>
      </c>
    </row>
    <row r="37240" spans="1:4" x14ac:dyDescent="0.2">
      <c r="A37240">
        <v>97435</v>
      </c>
      <c r="B37240" t="s">
        <v>80</v>
      </c>
      <c r="C37240">
        <v>20078</v>
      </c>
      <c r="D37240">
        <v>1.7999999999999999E-2</v>
      </c>
    </row>
    <row r="37241" spans="1:4" x14ac:dyDescent="0.2">
      <c r="A37241">
        <v>97437</v>
      </c>
    </row>
    <row r="37242" spans="1:4" x14ac:dyDescent="0.2">
      <c r="A37242">
        <v>97437</v>
      </c>
      <c r="B37242" t="s">
        <v>6064</v>
      </c>
      <c r="C37242">
        <v>88267</v>
      </c>
      <c r="D37242">
        <v>0.70099999999999996</v>
      </c>
    </row>
    <row r="37243" spans="1:4" x14ac:dyDescent="0.2">
      <c r="A37243">
        <v>97437</v>
      </c>
      <c r="B37243" t="s">
        <v>6064</v>
      </c>
      <c r="C37243">
        <v>88248</v>
      </c>
      <c r="D37243">
        <v>0.70099999999999996</v>
      </c>
    </row>
    <row r="37244" spans="1:4" x14ac:dyDescent="0.2">
      <c r="A37244">
        <v>97437</v>
      </c>
      <c r="B37244" t="s">
        <v>80</v>
      </c>
      <c r="C37244">
        <v>40418</v>
      </c>
      <c r="D37244">
        <v>1</v>
      </c>
    </row>
    <row r="37245" spans="1:4" x14ac:dyDescent="0.2">
      <c r="A37245">
        <v>97437</v>
      </c>
      <c r="B37245" t="s">
        <v>80</v>
      </c>
      <c r="C37245">
        <v>40412</v>
      </c>
      <c r="D37245">
        <v>2</v>
      </c>
    </row>
    <row r="37246" spans="1:4" x14ac:dyDescent="0.2">
      <c r="A37246">
        <v>97437</v>
      </c>
      <c r="B37246" t="s">
        <v>80</v>
      </c>
      <c r="C37246">
        <v>20078</v>
      </c>
      <c r="D37246">
        <v>2.4799999999999999E-2</v>
      </c>
    </row>
    <row r="37247" spans="1:4" x14ac:dyDescent="0.2">
      <c r="A37247">
        <v>97546</v>
      </c>
    </row>
    <row r="37248" spans="1:4" x14ac:dyDescent="0.2">
      <c r="A37248">
        <v>97546</v>
      </c>
      <c r="B37248" t="s">
        <v>6064</v>
      </c>
      <c r="C37248">
        <v>88317</v>
      </c>
      <c r="D37248">
        <v>0.17199999999999999</v>
      </c>
    </row>
    <row r="37249" spans="1:4" x14ac:dyDescent="0.2">
      <c r="A37249">
        <v>97546</v>
      </c>
      <c r="B37249" t="s">
        <v>6064</v>
      </c>
      <c r="C37249">
        <v>88267</v>
      </c>
      <c r="D37249">
        <v>0.17199999999999999</v>
      </c>
    </row>
    <row r="37250" spans="1:4" x14ac:dyDescent="0.2">
      <c r="A37250">
        <v>97546</v>
      </c>
      <c r="B37250" t="s">
        <v>6064</v>
      </c>
      <c r="C37250">
        <v>88248</v>
      </c>
      <c r="D37250">
        <v>0.17199999999999999</v>
      </c>
    </row>
    <row r="37251" spans="1:4" x14ac:dyDescent="0.2">
      <c r="A37251">
        <v>97546</v>
      </c>
      <c r="B37251" t="s">
        <v>80</v>
      </c>
      <c r="C37251">
        <v>40379</v>
      </c>
      <c r="D37251">
        <v>1</v>
      </c>
    </row>
    <row r="37252" spans="1:4" x14ac:dyDescent="0.2">
      <c r="A37252">
        <v>97546</v>
      </c>
      <c r="B37252" t="s">
        <v>80</v>
      </c>
      <c r="C37252">
        <v>11002</v>
      </c>
      <c r="D37252">
        <v>8.9999999999999993E-3</v>
      </c>
    </row>
    <row r="37253" spans="1:4" x14ac:dyDescent="0.2">
      <c r="A37253">
        <v>97548</v>
      </c>
    </row>
    <row r="37254" spans="1:4" x14ac:dyDescent="0.2">
      <c r="A37254">
        <v>97548</v>
      </c>
      <c r="B37254" t="s">
        <v>6064</v>
      </c>
      <c r="C37254">
        <v>88317</v>
      </c>
      <c r="D37254">
        <v>0.29399999999999998</v>
      </c>
    </row>
    <row r="37255" spans="1:4" x14ac:dyDescent="0.2">
      <c r="A37255">
        <v>97548</v>
      </c>
      <c r="B37255" t="s">
        <v>6064</v>
      </c>
      <c r="C37255">
        <v>88267</v>
      </c>
      <c r="D37255">
        <v>0.29399999999999998</v>
      </c>
    </row>
    <row r="37256" spans="1:4" x14ac:dyDescent="0.2">
      <c r="A37256">
        <v>97548</v>
      </c>
      <c r="B37256" t="s">
        <v>6064</v>
      </c>
      <c r="C37256">
        <v>88248</v>
      </c>
      <c r="D37256">
        <v>0.29399999999999998</v>
      </c>
    </row>
    <row r="37257" spans="1:4" x14ac:dyDescent="0.2">
      <c r="A37257">
        <v>97548</v>
      </c>
      <c r="B37257" t="s">
        <v>80</v>
      </c>
      <c r="C37257">
        <v>40381</v>
      </c>
      <c r="D37257">
        <v>1</v>
      </c>
    </row>
    <row r="37258" spans="1:4" x14ac:dyDescent="0.2">
      <c r="A37258">
        <v>97548</v>
      </c>
      <c r="B37258" t="s">
        <v>80</v>
      </c>
      <c r="C37258">
        <v>11002</v>
      </c>
      <c r="D37258">
        <v>1.2E-2</v>
      </c>
    </row>
    <row r="37259" spans="1:4" x14ac:dyDescent="0.2">
      <c r="A37259">
        <v>97550</v>
      </c>
    </row>
    <row r="37260" spans="1:4" x14ac:dyDescent="0.2">
      <c r="A37260">
        <v>97550</v>
      </c>
      <c r="B37260" t="s">
        <v>6064</v>
      </c>
      <c r="C37260">
        <v>88317</v>
      </c>
      <c r="D37260">
        <v>0.57199999999999995</v>
      </c>
    </row>
    <row r="37261" spans="1:4" x14ac:dyDescent="0.2">
      <c r="A37261">
        <v>97550</v>
      </c>
      <c r="B37261" t="s">
        <v>6064</v>
      </c>
      <c r="C37261">
        <v>88267</v>
      </c>
      <c r="D37261">
        <v>0.57199999999999995</v>
      </c>
    </row>
    <row r="37262" spans="1:4" x14ac:dyDescent="0.2">
      <c r="A37262">
        <v>97550</v>
      </c>
      <c r="B37262" t="s">
        <v>6064</v>
      </c>
      <c r="C37262">
        <v>88248</v>
      </c>
      <c r="D37262">
        <v>0.57199999999999995</v>
      </c>
    </row>
    <row r="37263" spans="1:4" x14ac:dyDescent="0.2">
      <c r="A37263">
        <v>97550</v>
      </c>
      <c r="B37263" t="s">
        <v>80</v>
      </c>
      <c r="C37263">
        <v>40423</v>
      </c>
      <c r="D37263">
        <v>1</v>
      </c>
    </row>
    <row r="37264" spans="1:4" x14ac:dyDescent="0.2">
      <c r="A37264">
        <v>97550</v>
      </c>
      <c r="B37264" t="s">
        <v>80</v>
      </c>
      <c r="C37264">
        <v>11002</v>
      </c>
      <c r="D37264">
        <v>1.7999999999999999E-2</v>
      </c>
    </row>
    <row r="37265" spans="1:4" x14ac:dyDescent="0.2">
      <c r="A37265">
        <v>97479</v>
      </c>
    </row>
    <row r="37266" spans="1:4" x14ac:dyDescent="0.2">
      <c r="A37266">
        <v>97479</v>
      </c>
      <c r="B37266" t="s">
        <v>6064</v>
      </c>
      <c r="C37266">
        <v>88317</v>
      </c>
      <c r="D37266">
        <v>0.22500000000000001</v>
      </c>
    </row>
    <row r="37267" spans="1:4" x14ac:dyDescent="0.2">
      <c r="A37267">
        <v>97479</v>
      </c>
      <c r="B37267" t="s">
        <v>6064</v>
      </c>
      <c r="C37267">
        <v>88267</v>
      </c>
      <c r="D37267">
        <v>0.22500000000000001</v>
      </c>
    </row>
    <row r="37268" spans="1:4" x14ac:dyDescent="0.2">
      <c r="A37268">
        <v>97479</v>
      </c>
      <c r="B37268" t="s">
        <v>6064</v>
      </c>
      <c r="C37268">
        <v>88248</v>
      </c>
      <c r="D37268">
        <v>0.22500000000000001</v>
      </c>
    </row>
    <row r="37269" spans="1:4" x14ac:dyDescent="0.2">
      <c r="A37269">
        <v>97479</v>
      </c>
      <c r="B37269" t="s">
        <v>80</v>
      </c>
      <c r="C37269">
        <v>40423</v>
      </c>
      <c r="D37269">
        <v>1</v>
      </c>
    </row>
    <row r="37270" spans="1:4" x14ac:dyDescent="0.2">
      <c r="A37270">
        <v>97479</v>
      </c>
      <c r="B37270" t="s">
        <v>80</v>
      </c>
      <c r="C37270">
        <v>11002</v>
      </c>
      <c r="D37270">
        <v>1.7999999999999999E-2</v>
      </c>
    </row>
    <row r="37271" spans="1:4" x14ac:dyDescent="0.2">
      <c r="A37271">
        <v>97517</v>
      </c>
    </row>
    <row r="37272" spans="1:4" x14ac:dyDescent="0.2">
      <c r="A37272">
        <v>97517</v>
      </c>
      <c r="B37272" t="s">
        <v>6064</v>
      </c>
      <c r="C37272">
        <v>88317</v>
      </c>
      <c r="D37272">
        <v>0.17399999999999999</v>
      </c>
    </row>
    <row r="37273" spans="1:4" x14ac:dyDescent="0.2">
      <c r="A37273">
        <v>97517</v>
      </c>
      <c r="B37273" t="s">
        <v>6064</v>
      </c>
      <c r="C37273">
        <v>88267</v>
      </c>
      <c r="D37273">
        <v>0.17399999999999999</v>
      </c>
    </row>
    <row r="37274" spans="1:4" x14ac:dyDescent="0.2">
      <c r="A37274">
        <v>97517</v>
      </c>
      <c r="B37274" t="s">
        <v>6064</v>
      </c>
      <c r="C37274">
        <v>88248</v>
      </c>
      <c r="D37274">
        <v>0.17399999999999999</v>
      </c>
    </row>
    <row r="37275" spans="1:4" x14ac:dyDescent="0.2">
      <c r="A37275">
        <v>97517</v>
      </c>
      <c r="B37275" t="s">
        <v>80</v>
      </c>
      <c r="C37275">
        <v>40423</v>
      </c>
      <c r="D37275">
        <v>1</v>
      </c>
    </row>
    <row r="37276" spans="1:4" x14ac:dyDescent="0.2">
      <c r="A37276">
        <v>97517</v>
      </c>
      <c r="B37276" t="s">
        <v>80</v>
      </c>
      <c r="C37276">
        <v>11002</v>
      </c>
      <c r="D37276">
        <v>1.7999999999999999E-2</v>
      </c>
    </row>
    <row r="37277" spans="1:4" x14ac:dyDescent="0.2">
      <c r="A37277">
        <v>97481</v>
      </c>
    </row>
    <row r="37278" spans="1:4" x14ac:dyDescent="0.2">
      <c r="A37278">
        <v>97481</v>
      </c>
      <c r="B37278" t="s">
        <v>6064</v>
      </c>
      <c r="C37278">
        <v>88317</v>
      </c>
      <c r="D37278">
        <v>0.28799999999999998</v>
      </c>
    </row>
    <row r="37279" spans="1:4" x14ac:dyDescent="0.2">
      <c r="A37279">
        <v>97481</v>
      </c>
      <c r="B37279" t="s">
        <v>6064</v>
      </c>
      <c r="C37279">
        <v>88267</v>
      </c>
      <c r="D37279">
        <v>0.28799999999999998</v>
      </c>
    </row>
    <row r="37280" spans="1:4" x14ac:dyDescent="0.2">
      <c r="A37280">
        <v>97481</v>
      </c>
      <c r="B37280" t="s">
        <v>6064</v>
      </c>
      <c r="C37280">
        <v>88248</v>
      </c>
      <c r="D37280">
        <v>0.28799999999999998</v>
      </c>
    </row>
    <row r="37281" spans="1:4" x14ac:dyDescent="0.2">
      <c r="A37281">
        <v>97481</v>
      </c>
      <c r="B37281" t="s">
        <v>80</v>
      </c>
      <c r="C37281">
        <v>40384</v>
      </c>
      <c r="D37281">
        <v>1</v>
      </c>
    </row>
    <row r="37282" spans="1:4" x14ac:dyDescent="0.2">
      <c r="A37282">
        <v>97481</v>
      </c>
      <c r="B37282" t="s">
        <v>80</v>
      </c>
      <c r="C37282">
        <v>11002</v>
      </c>
      <c r="D37282">
        <v>2.4E-2</v>
      </c>
    </row>
    <row r="37283" spans="1:4" x14ac:dyDescent="0.2">
      <c r="A37283">
        <v>97519</v>
      </c>
    </row>
    <row r="37284" spans="1:4" x14ac:dyDescent="0.2">
      <c r="A37284">
        <v>97519</v>
      </c>
      <c r="B37284" t="s">
        <v>6064</v>
      </c>
      <c r="C37284">
        <v>88317</v>
      </c>
      <c r="D37284">
        <v>0.19800000000000001</v>
      </c>
    </row>
    <row r="37285" spans="1:4" x14ac:dyDescent="0.2">
      <c r="A37285">
        <v>97519</v>
      </c>
      <c r="B37285" t="s">
        <v>6064</v>
      </c>
      <c r="C37285">
        <v>88267</v>
      </c>
      <c r="D37285">
        <v>0.19800000000000001</v>
      </c>
    </row>
    <row r="37286" spans="1:4" x14ac:dyDescent="0.2">
      <c r="A37286">
        <v>97519</v>
      </c>
      <c r="B37286" t="s">
        <v>6064</v>
      </c>
      <c r="C37286">
        <v>88248</v>
      </c>
      <c r="D37286">
        <v>0.19800000000000001</v>
      </c>
    </row>
    <row r="37287" spans="1:4" x14ac:dyDescent="0.2">
      <c r="A37287">
        <v>97519</v>
      </c>
      <c r="B37287" t="s">
        <v>80</v>
      </c>
      <c r="C37287">
        <v>40384</v>
      </c>
      <c r="D37287">
        <v>1</v>
      </c>
    </row>
    <row r="37288" spans="1:4" x14ac:dyDescent="0.2">
      <c r="A37288">
        <v>97519</v>
      </c>
      <c r="B37288" t="s">
        <v>80</v>
      </c>
      <c r="C37288">
        <v>11002</v>
      </c>
      <c r="D37288">
        <v>2.4E-2</v>
      </c>
    </row>
    <row r="37289" spans="1:4" x14ac:dyDescent="0.2">
      <c r="A37289">
        <v>97483</v>
      </c>
    </row>
    <row r="37290" spans="1:4" x14ac:dyDescent="0.2">
      <c r="A37290">
        <v>97483</v>
      </c>
      <c r="B37290" t="s">
        <v>6064</v>
      </c>
      <c r="C37290">
        <v>88317</v>
      </c>
      <c r="D37290">
        <v>0.36</v>
      </c>
    </row>
    <row r="37291" spans="1:4" x14ac:dyDescent="0.2">
      <c r="A37291">
        <v>97483</v>
      </c>
      <c r="B37291" t="s">
        <v>6064</v>
      </c>
      <c r="C37291">
        <v>88267</v>
      </c>
      <c r="D37291">
        <v>0.36</v>
      </c>
    </row>
    <row r="37292" spans="1:4" x14ac:dyDescent="0.2">
      <c r="A37292">
        <v>97483</v>
      </c>
      <c r="B37292" t="s">
        <v>6064</v>
      </c>
      <c r="C37292">
        <v>88248</v>
      </c>
      <c r="D37292">
        <v>0.36</v>
      </c>
    </row>
    <row r="37293" spans="1:4" x14ac:dyDescent="0.2">
      <c r="A37293">
        <v>97483</v>
      </c>
      <c r="B37293" t="s">
        <v>80</v>
      </c>
      <c r="C37293">
        <v>40386</v>
      </c>
      <c r="D37293">
        <v>1</v>
      </c>
    </row>
    <row r="37294" spans="1:4" x14ac:dyDescent="0.2">
      <c r="A37294">
        <v>97483</v>
      </c>
      <c r="B37294" t="s">
        <v>80</v>
      </c>
      <c r="C37294">
        <v>11002</v>
      </c>
      <c r="D37294">
        <v>2.9000000000000001E-2</v>
      </c>
    </row>
    <row r="37295" spans="1:4" x14ac:dyDescent="0.2">
      <c r="A37295">
        <v>97521</v>
      </c>
    </row>
    <row r="37296" spans="1:4" x14ac:dyDescent="0.2">
      <c r="A37296">
        <v>97521</v>
      </c>
      <c r="B37296" t="s">
        <v>6064</v>
      </c>
      <c r="C37296">
        <v>88317</v>
      </c>
      <c r="D37296">
        <v>0.22600000000000001</v>
      </c>
    </row>
    <row r="37297" spans="1:4" x14ac:dyDescent="0.2">
      <c r="A37297">
        <v>97521</v>
      </c>
      <c r="B37297" t="s">
        <v>6064</v>
      </c>
      <c r="C37297">
        <v>88267</v>
      </c>
      <c r="D37297">
        <v>0.22600000000000001</v>
      </c>
    </row>
    <row r="37298" spans="1:4" x14ac:dyDescent="0.2">
      <c r="A37298">
        <v>97521</v>
      </c>
      <c r="B37298" t="s">
        <v>6064</v>
      </c>
      <c r="C37298">
        <v>88248</v>
      </c>
      <c r="D37298">
        <v>0.22600000000000001</v>
      </c>
    </row>
    <row r="37299" spans="1:4" x14ac:dyDescent="0.2">
      <c r="A37299">
        <v>97521</v>
      </c>
      <c r="B37299" t="s">
        <v>80</v>
      </c>
      <c r="C37299">
        <v>40386</v>
      </c>
      <c r="D37299">
        <v>1</v>
      </c>
    </row>
    <row r="37300" spans="1:4" x14ac:dyDescent="0.2">
      <c r="A37300">
        <v>97521</v>
      </c>
      <c r="B37300" t="s">
        <v>80</v>
      </c>
      <c r="C37300">
        <v>11002</v>
      </c>
      <c r="D37300">
        <v>2.9000000000000001E-2</v>
      </c>
    </row>
    <row r="37301" spans="1:4" x14ac:dyDescent="0.2">
      <c r="A37301">
        <v>97452</v>
      </c>
    </row>
    <row r="37302" spans="1:4" x14ac:dyDescent="0.2">
      <c r="A37302">
        <v>97452</v>
      </c>
      <c r="B37302" t="s">
        <v>6064</v>
      </c>
      <c r="C37302">
        <v>88317</v>
      </c>
      <c r="D37302">
        <v>0.76600000000000001</v>
      </c>
    </row>
    <row r="37303" spans="1:4" x14ac:dyDescent="0.2">
      <c r="A37303">
        <v>97452</v>
      </c>
      <c r="B37303" t="s">
        <v>6064</v>
      </c>
      <c r="C37303">
        <v>88267</v>
      </c>
      <c r="D37303">
        <v>0.76600000000000001</v>
      </c>
    </row>
    <row r="37304" spans="1:4" x14ac:dyDescent="0.2">
      <c r="A37304">
        <v>97452</v>
      </c>
      <c r="B37304" t="s">
        <v>6064</v>
      </c>
      <c r="C37304">
        <v>88248</v>
      </c>
      <c r="D37304">
        <v>0.76600000000000001</v>
      </c>
    </row>
    <row r="37305" spans="1:4" x14ac:dyDescent="0.2">
      <c r="A37305">
        <v>97452</v>
      </c>
      <c r="B37305" t="s">
        <v>80</v>
      </c>
      <c r="C37305">
        <v>40388</v>
      </c>
      <c r="D37305">
        <v>1</v>
      </c>
    </row>
    <row r="37306" spans="1:4" x14ac:dyDescent="0.2">
      <c r="A37306">
        <v>97452</v>
      </c>
      <c r="B37306" t="s">
        <v>80</v>
      </c>
      <c r="C37306">
        <v>11002</v>
      </c>
      <c r="D37306">
        <v>3.9E-2</v>
      </c>
    </row>
    <row r="37307" spans="1:4" x14ac:dyDescent="0.2">
      <c r="A37307">
        <v>97485</v>
      </c>
    </row>
    <row r="37308" spans="1:4" x14ac:dyDescent="0.2">
      <c r="A37308">
        <v>97485</v>
      </c>
      <c r="B37308" t="s">
        <v>6064</v>
      </c>
      <c r="C37308">
        <v>88317</v>
      </c>
      <c r="D37308">
        <v>0.45</v>
      </c>
    </row>
    <row r="37309" spans="1:4" x14ac:dyDescent="0.2">
      <c r="A37309">
        <v>97485</v>
      </c>
      <c r="B37309" t="s">
        <v>6064</v>
      </c>
      <c r="C37309">
        <v>88267</v>
      </c>
      <c r="D37309">
        <v>0.45</v>
      </c>
    </row>
    <row r="37310" spans="1:4" x14ac:dyDescent="0.2">
      <c r="A37310">
        <v>97485</v>
      </c>
      <c r="B37310" t="s">
        <v>6064</v>
      </c>
      <c r="C37310">
        <v>88248</v>
      </c>
      <c r="D37310">
        <v>0.45</v>
      </c>
    </row>
    <row r="37311" spans="1:4" x14ac:dyDescent="0.2">
      <c r="A37311">
        <v>97485</v>
      </c>
      <c r="B37311" t="s">
        <v>80</v>
      </c>
      <c r="C37311">
        <v>40388</v>
      </c>
      <c r="D37311">
        <v>1</v>
      </c>
    </row>
    <row r="37312" spans="1:4" x14ac:dyDescent="0.2">
      <c r="A37312">
        <v>97485</v>
      </c>
      <c r="B37312" t="s">
        <v>80</v>
      </c>
      <c r="C37312">
        <v>11002</v>
      </c>
      <c r="D37312">
        <v>3.9E-2</v>
      </c>
    </row>
    <row r="37313" spans="1:4" x14ac:dyDescent="0.2">
      <c r="A37313">
        <v>97523</v>
      </c>
    </row>
    <row r="37314" spans="1:4" x14ac:dyDescent="0.2">
      <c r="A37314">
        <v>97523</v>
      </c>
      <c r="B37314" t="s">
        <v>6064</v>
      </c>
      <c r="C37314">
        <v>88317</v>
      </c>
      <c r="D37314">
        <v>0.26100000000000001</v>
      </c>
    </row>
    <row r="37315" spans="1:4" x14ac:dyDescent="0.2">
      <c r="A37315">
        <v>97523</v>
      </c>
      <c r="B37315" t="s">
        <v>6064</v>
      </c>
      <c r="C37315">
        <v>88267</v>
      </c>
      <c r="D37315">
        <v>0.26100000000000001</v>
      </c>
    </row>
    <row r="37316" spans="1:4" x14ac:dyDescent="0.2">
      <c r="A37316">
        <v>97523</v>
      </c>
      <c r="B37316" t="s">
        <v>6064</v>
      </c>
      <c r="C37316">
        <v>88248</v>
      </c>
      <c r="D37316">
        <v>0.26100000000000001</v>
      </c>
    </row>
    <row r="37317" spans="1:4" x14ac:dyDescent="0.2">
      <c r="A37317">
        <v>97523</v>
      </c>
      <c r="B37317" t="s">
        <v>80</v>
      </c>
      <c r="C37317">
        <v>40388</v>
      </c>
      <c r="D37317">
        <v>1</v>
      </c>
    </row>
    <row r="37318" spans="1:4" x14ac:dyDescent="0.2">
      <c r="A37318">
        <v>97523</v>
      </c>
      <c r="B37318" t="s">
        <v>80</v>
      </c>
      <c r="C37318">
        <v>11002</v>
      </c>
      <c r="D37318">
        <v>3.9E-2</v>
      </c>
    </row>
    <row r="37319" spans="1:4" x14ac:dyDescent="0.2">
      <c r="A37319">
        <v>97454</v>
      </c>
    </row>
    <row r="37320" spans="1:4" x14ac:dyDescent="0.2">
      <c r="A37320">
        <v>97454</v>
      </c>
      <c r="B37320" t="s">
        <v>6064</v>
      </c>
      <c r="C37320">
        <v>88317</v>
      </c>
      <c r="D37320">
        <v>0.84799999999999998</v>
      </c>
    </row>
    <row r="37321" spans="1:4" x14ac:dyDescent="0.2">
      <c r="A37321">
        <v>97454</v>
      </c>
      <c r="B37321" t="s">
        <v>6064</v>
      </c>
      <c r="C37321">
        <v>88267</v>
      </c>
      <c r="D37321">
        <v>0.84799999999999998</v>
      </c>
    </row>
    <row r="37322" spans="1:4" x14ac:dyDescent="0.2">
      <c r="A37322">
        <v>97454</v>
      </c>
      <c r="B37322" t="s">
        <v>6064</v>
      </c>
      <c r="C37322">
        <v>88248</v>
      </c>
      <c r="D37322">
        <v>0.84799999999999998</v>
      </c>
    </row>
    <row r="37323" spans="1:4" x14ac:dyDescent="0.2">
      <c r="A37323">
        <v>97454</v>
      </c>
      <c r="B37323" t="s">
        <v>80</v>
      </c>
      <c r="C37323">
        <v>40389</v>
      </c>
      <c r="D37323">
        <v>1</v>
      </c>
    </row>
    <row r="37324" spans="1:4" x14ac:dyDescent="0.2">
      <c r="A37324">
        <v>97454</v>
      </c>
      <c r="B37324" t="s">
        <v>80</v>
      </c>
      <c r="C37324">
        <v>11002</v>
      </c>
      <c r="D37324">
        <v>6.7000000000000004E-2</v>
      </c>
    </row>
    <row r="37325" spans="1:4" x14ac:dyDescent="0.2">
      <c r="A37325">
        <v>97487</v>
      </c>
    </row>
    <row r="37326" spans="1:4" x14ac:dyDescent="0.2">
      <c r="A37326">
        <v>97487</v>
      </c>
      <c r="B37326" t="s">
        <v>6064</v>
      </c>
      <c r="C37326">
        <v>88317</v>
      </c>
      <c r="D37326">
        <v>0.58599999999999997</v>
      </c>
    </row>
    <row r="37327" spans="1:4" x14ac:dyDescent="0.2">
      <c r="A37327">
        <v>97487</v>
      </c>
      <c r="B37327" t="s">
        <v>6064</v>
      </c>
      <c r="C37327">
        <v>88267</v>
      </c>
      <c r="D37327">
        <v>0.58599999999999997</v>
      </c>
    </row>
    <row r="37328" spans="1:4" x14ac:dyDescent="0.2">
      <c r="A37328">
        <v>97487</v>
      </c>
      <c r="B37328" t="s">
        <v>6064</v>
      </c>
      <c r="C37328">
        <v>88248</v>
      </c>
      <c r="D37328">
        <v>0.58599999999999997</v>
      </c>
    </row>
    <row r="37329" spans="1:4" x14ac:dyDescent="0.2">
      <c r="A37329">
        <v>97487</v>
      </c>
      <c r="B37329" t="s">
        <v>80</v>
      </c>
      <c r="C37329">
        <v>40389</v>
      </c>
      <c r="D37329">
        <v>1</v>
      </c>
    </row>
    <row r="37330" spans="1:4" x14ac:dyDescent="0.2">
      <c r="A37330">
        <v>97487</v>
      </c>
      <c r="B37330" t="s">
        <v>80</v>
      </c>
      <c r="C37330">
        <v>11002</v>
      </c>
      <c r="D37330">
        <v>6.7000000000000004E-2</v>
      </c>
    </row>
    <row r="37331" spans="1:4" x14ac:dyDescent="0.2">
      <c r="A37331">
        <v>97525</v>
      </c>
    </row>
    <row r="37332" spans="1:4" x14ac:dyDescent="0.2">
      <c r="A37332">
        <v>97525</v>
      </c>
      <c r="B37332" t="s">
        <v>6064</v>
      </c>
      <c r="C37332">
        <v>88317</v>
      </c>
      <c r="D37332">
        <v>0.313</v>
      </c>
    </row>
    <row r="37333" spans="1:4" x14ac:dyDescent="0.2">
      <c r="A37333">
        <v>97525</v>
      </c>
      <c r="B37333" t="s">
        <v>6064</v>
      </c>
      <c r="C37333">
        <v>88267</v>
      </c>
      <c r="D37333">
        <v>0.313</v>
      </c>
    </row>
    <row r="37334" spans="1:4" x14ac:dyDescent="0.2">
      <c r="A37334">
        <v>97525</v>
      </c>
      <c r="B37334" t="s">
        <v>6064</v>
      </c>
      <c r="C37334">
        <v>88248</v>
      </c>
      <c r="D37334">
        <v>0.313</v>
      </c>
    </row>
    <row r="37335" spans="1:4" x14ac:dyDescent="0.2">
      <c r="A37335">
        <v>97525</v>
      </c>
      <c r="B37335" t="s">
        <v>80</v>
      </c>
      <c r="C37335">
        <v>40389</v>
      </c>
      <c r="D37335">
        <v>1</v>
      </c>
    </row>
    <row r="37336" spans="1:4" x14ac:dyDescent="0.2">
      <c r="A37336">
        <v>97525</v>
      </c>
      <c r="B37336" t="s">
        <v>80</v>
      </c>
      <c r="C37336">
        <v>11002</v>
      </c>
      <c r="D37336">
        <v>6.7000000000000004E-2</v>
      </c>
    </row>
    <row r="37337" spans="1:4" x14ac:dyDescent="0.2">
      <c r="A37337">
        <v>97456</v>
      </c>
    </row>
    <row r="37338" spans="1:4" x14ac:dyDescent="0.2">
      <c r="A37338">
        <v>97456</v>
      </c>
      <c r="B37338" t="s">
        <v>6064</v>
      </c>
      <c r="C37338">
        <v>88317</v>
      </c>
      <c r="D37338">
        <v>0.93</v>
      </c>
    </row>
    <row r="37339" spans="1:4" x14ac:dyDescent="0.2">
      <c r="A37339">
        <v>97456</v>
      </c>
      <c r="B37339" t="s">
        <v>6064</v>
      </c>
      <c r="C37339">
        <v>88267</v>
      </c>
      <c r="D37339">
        <v>0.93</v>
      </c>
    </row>
    <row r="37340" spans="1:4" x14ac:dyDescent="0.2">
      <c r="A37340">
        <v>97456</v>
      </c>
      <c r="B37340" t="s">
        <v>6064</v>
      </c>
      <c r="C37340">
        <v>88248</v>
      </c>
      <c r="D37340">
        <v>0.93</v>
      </c>
    </row>
    <row r="37341" spans="1:4" x14ac:dyDescent="0.2">
      <c r="A37341">
        <v>97456</v>
      </c>
      <c r="B37341" t="s">
        <v>80</v>
      </c>
      <c r="C37341">
        <v>40391</v>
      </c>
      <c r="D37341">
        <v>1</v>
      </c>
    </row>
    <row r="37342" spans="1:4" x14ac:dyDescent="0.2">
      <c r="A37342">
        <v>97456</v>
      </c>
      <c r="B37342" t="s">
        <v>80</v>
      </c>
      <c r="C37342">
        <v>11002</v>
      </c>
      <c r="D37342">
        <v>8.8999999999999996E-2</v>
      </c>
    </row>
    <row r="37343" spans="1:4" x14ac:dyDescent="0.2">
      <c r="A37343">
        <v>97489</v>
      </c>
    </row>
    <row r="37344" spans="1:4" x14ac:dyDescent="0.2">
      <c r="A37344">
        <v>97489</v>
      </c>
      <c r="B37344" t="s">
        <v>6064</v>
      </c>
      <c r="C37344">
        <v>88317</v>
      </c>
      <c r="D37344">
        <v>0.72099999999999997</v>
      </c>
    </row>
    <row r="37345" spans="1:4" x14ac:dyDescent="0.2">
      <c r="A37345">
        <v>97489</v>
      </c>
      <c r="B37345" t="s">
        <v>6064</v>
      </c>
      <c r="C37345">
        <v>88267</v>
      </c>
      <c r="D37345">
        <v>0.72099999999999997</v>
      </c>
    </row>
    <row r="37346" spans="1:4" x14ac:dyDescent="0.2">
      <c r="A37346">
        <v>97489</v>
      </c>
      <c r="B37346" t="s">
        <v>6064</v>
      </c>
      <c r="C37346">
        <v>88248</v>
      </c>
      <c r="D37346">
        <v>0.72099999999999997</v>
      </c>
    </row>
    <row r="37347" spans="1:4" x14ac:dyDescent="0.2">
      <c r="A37347">
        <v>97489</v>
      </c>
      <c r="B37347" t="s">
        <v>80</v>
      </c>
      <c r="C37347">
        <v>40391</v>
      </c>
      <c r="D37347">
        <v>1</v>
      </c>
    </row>
    <row r="37348" spans="1:4" x14ac:dyDescent="0.2">
      <c r="A37348">
        <v>97489</v>
      </c>
      <c r="B37348" t="s">
        <v>80</v>
      </c>
      <c r="C37348">
        <v>11002</v>
      </c>
      <c r="D37348">
        <v>8.8999999999999996E-2</v>
      </c>
    </row>
    <row r="37349" spans="1:4" x14ac:dyDescent="0.2">
      <c r="A37349">
        <v>97527</v>
      </c>
    </row>
    <row r="37350" spans="1:4" x14ac:dyDescent="0.2">
      <c r="A37350">
        <v>97527</v>
      </c>
      <c r="B37350" t="s">
        <v>6064</v>
      </c>
      <c r="C37350">
        <v>88317</v>
      </c>
      <c r="D37350">
        <v>0.36499999999999999</v>
      </c>
    </row>
    <row r="37351" spans="1:4" x14ac:dyDescent="0.2">
      <c r="A37351">
        <v>97527</v>
      </c>
      <c r="B37351" t="s">
        <v>6064</v>
      </c>
      <c r="C37351">
        <v>88267</v>
      </c>
      <c r="D37351">
        <v>0.36499999999999999</v>
      </c>
    </row>
    <row r="37352" spans="1:4" x14ac:dyDescent="0.2">
      <c r="A37352">
        <v>97527</v>
      </c>
      <c r="B37352" t="s">
        <v>6064</v>
      </c>
      <c r="C37352">
        <v>88248</v>
      </c>
      <c r="D37352">
        <v>0.36499999999999999</v>
      </c>
    </row>
    <row r="37353" spans="1:4" x14ac:dyDescent="0.2">
      <c r="A37353">
        <v>97527</v>
      </c>
      <c r="B37353" t="s">
        <v>80</v>
      </c>
      <c r="C37353">
        <v>40391</v>
      </c>
      <c r="D37353">
        <v>1</v>
      </c>
    </row>
    <row r="37354" spans="1:4" x14ac:dyDescent="0.2">
      <c r="A37354">
        <v>97527</v>
      </c>
      <c r="B37354" t="s">
        <v>80</v>
      </c>
      <c r="C37354">
        <v>11002</v>
      </c>
      <c r="D37354">
        <v>8.8999999999999996E-2</v>
      </c>
    </row>
    <row r="37355" spans="1:4" x14ac:dyDescent="0.2">
      <c r="A37355">
        <v>97434</v>
      </c>
    </row>
    <row r="37356" spans="1:4" x14ac:dyDescent="0.2">
      <c r="A37356">
        <v>97434</v>
      </c>
      <c r="B37356" t="s">
        <v>6064</v>
      </c>
      <c r="C37356">
        <v>88267</v>
      </c>
      <c r="D37356">
        <v>0.53700000000000003</v>
      </c>
    </row>
    <row r="37357" spans="1:4" x14ac:dyDescent="0.2">
      <c r="A37357">
        <v>97434</v>
      </c>
      <c r="B37357" t="s">
        <v>6064</v>
      </c>
      <c r="C37357">
        <v>88248</v>
      </c>
      <c r="D37357">
        <v>0.53700000000000003</v>
      </c>
    </row>
    <row r="37358" spans="1:4" x14ac:dyDescent="0.2">
      <c r="A37358">
        <v>97434</v>
      </c>
      <c r="B37358" t="s">
        <v>80</v>
      </c>
      <c r="C37358">
        <v>40413</v>
      </c>
      <c r="D37358">
        <v>1</v>
      </c>
    </row>
    <row r="37359" spans="1:4" x14ac:dyDescent="0.2">
      <c r="A37359">
        <v>97434</v>
      </c>
      <c r="B37359" t="s">
        <v>80</v>
      </c>
      <c r="C37359">
        <v>40410</v>
      </c>
      <c r="D37359">
        <v>2</v>
      </c>
    </row>
    <row r="37360" spans="1:4" x14ac:dyDescent="0.2">
      <c r="A37360">
        <v>97434</v>
      </c>
      <c r="B37360" t="s">
        <v>80</v>
      </c>
      <c r="C37360">
        <v>20078</v>
      </c>
      <c r="D37360">
        <v>1.35E-2</v>
      </c>
    </row>
    <row r="37361" spans="1:4" x14ac:dyDescent="0.2">
      <c r="A37361">
        <v>97436</v>
      </c>
    </row>
    <row r="37362" spans="1:4" x14ac:dyDescent="0.2">
      <c r="A37362">
        <v>97436</v>
      </c>
      <c r="B37362" t="s">
        <v>6064</v>
      </c>
      <c r="C37362">
        <v>88267</v>
      </c>
      <c r="D37362">
        <v>0.61899999999999999</v>
      </c>
    </row>
    <row r="37363" spans="1:4" x14ac:dyDescent="0.2">
      <c r="A37363">
        <v>97436</v>
      </c>
      <c r="B37363" t="s">
        <v>6064</v>
      </c>
      <c r="C37363">
        <v>88248</v>
      </c>
      <c r="D37363">
        <v>0.61899999999999999</v>
      </c>
    </row>
    <row r="37364" spans="1:4" x14ac:dyDescent="0.2">
      <c r="A37364">
        <v>97436</v>
      </c>
      <c r="B37364" t="s">
        <v>80</v>
      </c>
      <c r="C37364">
        <v>40415</v>
      </c>
      <c r="D37364">
        <v>1</v>
      </c>
    </row>
    <row r="37365" spans="1:4" x14ac:dyDescent="0.2">
      <c r="A37365">
        <v>97436</v>
      </c>
      <c r="B37365" t="s">
        <v>80</v>
      </c>
      <c r="C37365">
        <v>40411</v>
      </c>
      <c r="D37365">
        <v>2</v>
      </c>
    </row>
    <row r="37366" spans="1:4" x14ac:dyDescent="0.2">
      <c r="A37366">
        <v>97436</v>
      </c>
      <c r="B37366" t="s">
        <v>80</v>
      </c>
      <c r="C37366">
        <v>20078</v>
      </c>
      <c r="D37366">
        <v>1.7999999999999999E-2</v>
      </c>
    </row>
    <row r="37367" spans="1:4" x14ac:dyDescent="0.2">
      <c r="A37367">
        <v>97438</v>
      </c>
    </row>
    <row r="37368" spans="1:4" x14ac:dyDescent="0.2">
      <c r="A37368">
        <v>97438</v>
      </c>
      <c r="B37368" t="s">
        <v>6064</v>
      </c>
      <c r="C37368">
        <v>88267</v>
      </c>
      <c r="D37368">
        <v>0.70099999999999996</v>
      </c>
    </row>
    <row r="37369" spans="1:4" x14ac:dyDescent="0.2">
      <c r="A37369">
        <v>97438</v>
      </c>
      <c r="B37369" t="s">
        <v>6064</v>
      </c>
      <c r="C37369">
        <v>88248</v>
      </c>
      <c r="D37369">
        <v>0.70099999999999996</v>
      </c>
    </row>
    <row r="37370" spans="1:4" x14ac:dyDescent="0.2">
      <c r="A37370">
        <v>97438</v>
      </c>
      <c r="B37370" t="s">
        <v>80</v>
      </c>
      <c r="C37370">
        <v>40417</v>
      </c>
      <c r="D37370">
        <v>1</v>
      </c>
    </row>
    <row r="37371" spans="1:4" x14ac:dyDescent="0.2">
      <c r="A37371">
        <v>97438</v>
      </c>
      <c r="B37371" t="s">
        <v>80</v>
      </c>
      <c r="C37371">
        <v>40412</v>
      </c>
      <c r="D37371">
        <v>2</v>
      </c>
    </row>
    <row r="37372" spans="1:4" x14ac:dyDescent="0.2">
      <c r="A37372">
        <v>97438</v>
      </c>
      <c r="B37372" t="s">
        <v>80</v>
      </c>
      <c r="C37372">
        <v>20078</v>
      </c>
      <c r="D37372">
        <v>2.4799999999999999E-2</v>
      </c>
    </row>
    <row r="37373" spans="1:4" x14ac:dyDescent="0.2">
      <c r="A37373">
        <v>97547</v>
      </c>
    </row>
    <row r="37374" spans="1:4" x14ac:dyDescent="0.2">
      <c r="A37374">
        <v>97547</v>
      </c>
      <c r="B37374" t="s">
        <v>6064</v>
      </c>
      <c r="C37374">
        <v>88317</v>
      </c>
      <c r="D37374">
        <v>0.17199999999999999</v>
      </c>
    </row>
    <row r="37375" spans="1:4" x14ac:dyDescent="0.2">
      <c r="A37375">
        <v>97547</v>
      </c>
      <c r="B37375" t="s">
        <v>6064</v>
      </c>
      <c r="C37375">
        <v>88267</v>
      </c>
      <c r="D37375">
        <v>0.17199999999999999</v>
      </c>
    </row>
    <row r="37376" spans="1:4" x14ac:dyDescent="0.2">
      <c r="A37376">
        <v>97547</v>
      </c>
      <c r="B37376" t="s">
        <v>6064</v>
      </c>
      <c r="C37376">
        <v>88248</v>
      </c>
      <c r="D37376">
        <v>0.17199999999999999</v>
      </c>
    </row>
    <row r="37377" spans="1:4" x14ac:dyDescent="0.2">
      <c r="A37377">
        <v>97547</v>
      </c>
      <c r="B37377" t="s">
        <v>80</v>
      </c>
      <c r="C37377">
        <v>40378</v>
      </c>
      <c r="D37377">
        <v>1</v>
      </c>
    </row>
    <row r="37378" spans="1:4" x14ac:dyDescent="0.2">
      <c r="A37378">
        <v>97547</v>
      </c>
      <c r="B37378" t="s">
        <v>80</v>
      </c>
      <c r="C37378">
        <v>11002</v>
      </c>
      <c r="D37378">
        <v>8.9999999999999993E-3</v>
      </c>
    </row>
    <row r="37379" spans="1:4" x14ac:dyDescent="0.2">
      <c r="A37379">
        <v>97549</v>
      </c>
    </row>
    <row r="37380" spans="1:4" x14ac:dyDescent="0.2">
      <c r="A37380">
        <v>97549</v>
      </c>
      <c r="B37380" t="s">
        <v>6064</v>
      </c>
      <c r="C37380">
        <v>88317</v>
      </c>
      <c r="D37380">
        <v>0.29399999999999998</v>
      </c>
    </row>
    <row r="37381" spans="1:4" x14ac:dyDescent="0.2">
      <c r="A37381">
        <v>97549</v>
      </c>
      <c r="B37381" t="s">
        <v>6064</v>
      </c>
      <c r="C37381">
        <v>88267</v>
      </c>
      <c r="D37381">
        <v>0.29399999999999998</v>
      </c>
    </row>
    <row r="37382" spans="1:4" x14ac:dyDescent="0.2">
      <c r="A37382">
        <v>97549</v>
      </c>
      <c r="B37382" t="s">
        <v>6064</v>
      </c>
      <c r="C37382">
        <v>88248</v>
      </c>
      <c r="D37382">
        <v>0.29399999999999998</v>
      </c>
    </row>
    <row r="37383" spans="1:4" x14ac:dyDescent="0.2">
      <c r="A37383">
        <v>97549</v>
      </c>
      <c r="B37383" t="s">
        <v>80</v>
      </c>
      <c r="C37383">
        <v>40380</v>
      </c>
      <c r="D37383">
        <v>1</v>
      </c>
    </row>
    <row r="37384" spans="1:4" x14ac:dyDescent="0.2">
      <c r="A37384">
        <v>97549</v>
      </c>
      <c r="B37384" t="s">
        <v>80</v>
      </c>
      <c r="C37384">
        <v>11002</v>
      </c>
      <c r="D37384">
        <v>1.2E-2</v>
      </c>
    </row>
    <row r="37385" spans="1:4" x14ac:dyDescent="0.2">
      <c r="A37385">
        <v>97551</v>
      </c>
    </row>
    <row r="37386" spans="1:4" x14ac:dyDescent="0.2">
      <c r="A37386">
        <v>97551</v>
      </c>
      <c r="B37386" t="s">
        <v>6064</v>
      </c>
      <c r="C37386">
        <v>88317</v>
      </c>
      <c r="D37386">
        <v>0.57199999999999995</v>
      </c>
    </row>
    <row r="37387" spans="1:4" x14ac:dyDescent="0.2">
      <c r="A37387">
        <v>97551</v>
      </c>
      <c r="B37387" t="s">
        <v>6064</v>
      </c>
      <c r="C37387">
        <v>88267</v>
      </c>
      <c r="D37387">
        <v>0.57199999999999995</v>
      </c>
    </row>
    <row r="37388" spans="1:4" x14ac:dyDescent="0.2">
      <c r="A37388">
        <v>97551</v>
      </c>
      <c r="B37388" t="s">
        <v>6064</v>
      </c>
      <c r="C37388">
        <v>88248</v>
      </c>
      <c r="D37388">
        <v>0.57199999999999995</v>
      </c>
    </row>
    <row r="37389" spans="1:4" x14ac:dyDescent="0.2">
      <c r="A37389">
        <v>97551</v>
      </c>
      <c r="B37389" t="s">
        <v>80</v>
      </c>
      <c r="C37389">
        <v>40382</v>
      </c>
      <c r="D37389">
        <v>1</v>
      </c>
    </row>
    <row r="37390" spans="1:4" x14ac:dyDescent="0.2">
      <c r="A37390">
        <v>97551</v>
      </c>
      <c r="B37390" t="s">
        <v>80</v>
      </c>
      <c r="C37390">
        <v>11002</v>
      </c>
      <c r="D37390">
        <v>1.7999999999999999E-2</v>
      </c>
    </row>
    <row r="37391" spans="1:4" x14ac:dyDescent="0.2">
      <c r="A37391">
        <v>97480</v>
      </c>
    </row>
    <row r="37392" spans="1:4" x14ac:dyDescent="0.2">
      <c r="A37392">
        <v>97480</v>
      </c>
      <c r="B37392" t="s">
        <v>6064</v>
      </c>
      <c r="C37392">
        <v>88317</v>
      </c>
      <c r="D37392">
        <v>0.22500000000000001</v>
      </c>
    </row>
    <row r="37393" spans="1:4" x14ac:dyDescent="0.2">
      <c r="A37393">
        <v>97480</v>
      </c>
      <c r="B37393" t="s">
        <v>6064</v>
      </c>
      <c r="C37393">
        <v>88267</v>
      </c>
      <c r="D37393">
        <v>0.22500000000000001</v>
      </c>
    </row>
    <row r="37394" spans="1:4" x14ac:dyDescent="0.2">
      <c r="A37394">
        <v>97480</v>
      </c>
      <c r="B37394" t="s">
        <v>6064</v>
      </c>
      <c r="C37394">
        <v>88248</v>
      </c>
      <c r="D37394">
        <v>0.22500000000000001</v>
      </c>
    </row>
    <row r="37395" spans="1:4" x14ac:dyDescent="0.2">
      <c r="A37395">
        <v>97480</v>
      </c>
      <c r="B37395" t="s">
        <v>80</v>
      </c>
      <c r="C37395">
        <v>40382</v>
      </c>
      <c r="D37395">
        <v>1</v>
      </c>
    </row>
    <row r="37396" spans="1:4" x14ac:dyDescent="0.2">
      <c r="A37396">
        <v>97480</v>
      </c>
      <c r="B37396" t="s">
        <v>80</v>
      </c>
      <c r="C37396">
        <v>11002</v>
      </c>
      <c r="D37396">
        <v>1.7999999999999999E-2</v>
      </c>
    </row>
    <row r="37397" spans="1:4" x14ac:dyDescent="0.2">
      <c r="A37397">
        <v>97518</v>
      </c>
    </row>
    <row r="37398" spans="1:4" x14ac:dyDescent="0.2">
      <c r="A37398">
        <v>97518</v>
      </c>
      <c r="B37398" t="s">
        <v>6064</v>
      </c>
      <c r="C37398">
        <v>88317</v>
      </c>
      <c r="D37398">
        <v>0.17399999999999999</v>
      </c>
    </row>
    <row r="37399" spans="1:4" x14ac:dyDescent="0.2">
      <c r="A37399">
        <v>97518</v>
      </c>
      <c r="B37399" t="s">
        <v>6064</v>
      </c>
      <c r="C37399">
        <v>88267</v>
      </c>
      <c r="D37399">
        <v>0.17399999999999999</v>
      </c>
    </row>
    <row r="37400" spans="1:4" x14ac:dyDescent="0.2">
      <c r="A37400">
        <v>97518</v>
      </c>
      <c r="B37400" t="s">
        <v>6064</v>
      </c>
      <c r="C37400">
        <v>88248</v>
      </c>
      <c r="D37400">
        <v>0.17399999999999999</v>
      </c>
    </row>
    <row r="37401" spans="1:4" x14ac:dyDescent="0.2">
      <c r="A37401">
        <v>97518</v>
      </c>
      <c r="B37401" t="s">
        <v>80</v>
      </c>
      <c r="C37401">
        <v>40382</v>
      </c>
      <c r="D37401">
        <v>1</v>
      </c>
    </row>
    <row r="37402" spans="1:4" x14ac:dyDescent="0.2">
      <c r="A37402">
        <v>97518</v>
      </c>
      <c r="B37402" t="s">
        <v>80</v>
      </c>
      <c r="C37402">
        <v>11002</v>
      </c>
      <c r="D37402">
        <v>1.7999999999999999E-2</v>
      </c>
    </row>
    <row r="37403" spans="1:4" x14ac:dyDescent="0.2">
      <c r="A37403">
        <v>97482</v>
      </c>
    </row>
    <row r="37404" spans="1:4" x14ac:dyDescent="0.2">
      <c r="A37404">
        <v>97482</v>
      </c>
      <c r="B37404" t="s">
        <v>6064</v>
      </c>
      <c r="C37404">
        <v>88317</v>
      </c>
      <c r="D37404">
        <v>0.28799999999999998</v>
      </c>
    </row>
    <row r="37405" spans="1:4" x14ac:dyDescent="0.2">
      <c r="A37405">
        <v>97482</v>
      </c>
      <c r="B37405" t="s">
        <v>6064</v>
      </c>
      <c r="C37405">
        <v>88267</v>
      </c>
      <c r="D37405">
        <v>0.28799999999999998</v>
      </c>
    </row>
    <row r="37406" spans="1:4" x14ac:dyDescent="0.2">
      <c r="A37406">
        <v>97482</v>
      </c>
      <c r="B37406" t="s">
        <v>6064</v>
      </c>
      <c r="C37406">
        <v>88248</v>
      </c>
      <c r="D37406">
        <v>0.28799999999999998</v>
      </c>
    </row>
    <row r="37407" spans="1:4" x14ac:dyDescent="0.2">
      <c r="A37407">
        <v>97482</v>
      </c>
      <c r="B37407" t="s">
        <v>80</v>
      </c>
      <c r="C37407">
        <v>40383</v>
      </c>
      <c r="D37407">
        <v>1</v>
      </c>
    </row>
    <row r="37408" spans="1:4" x14ac:dyDescent="0.2">
      <c r="A37408">
        <v>97482</v>
      </c>
      <c r="B37408" t="s">
        <v>80</v>
      </c>
      <c r="C37408">
        <v>11002</v>
      </c>
      <c r="D37408">
        <v>2.4E-2</v>
      </c>
    </row>
    <row r="37409" spans="1:4" x14ac:dyDescent="0.2">
      <c r="A37409">
        <v>97520</v>
      </c>
    </row>
    <row r="37410" spans="1:4" x14ac:dyDescent="0.2">
      <c r="A37410">
        <v>97520</v>
      </c>
      <c r="B37410" t="s">
        <v>6064</v>
      </c>
      <c r="C37410">
        <v>88317</v>
      </c>
      <c r="D37410">
        <v>0.19800000000000001</v>
      </c>
    </row>
    <row r="37411" spans="1:4" x14ac:dyDescent="0.2">
      <c r="A37411">
        <v>97520</v>
      </c>
      <c r="B37411" t="s">
        <v>6064</v>
      </c>
      <c r="C37411">
        <v>88267</v>
      </c>
      <c r="D37411">
        <v>0.19800000000000001</v>
      </c>
    </row>
    <row r="37412" spans="1:4" x14ac:dyDescent="0.2">
      <c r="A37412">
        <v>97520</v>
      </c>
      <c r="B37412" t="s">
        <v>6064</v>
      </c>
      <c r="C37412">
        <v>88248</v>
      </c>
      <c r="D37412">
        <v>0.19800000000000001</v>
      </c>
    </row>
    <row r="37413" spans="1:4" x14ac:dyDescent="0.2">
      <c r="A37413">
        <v>97520</v>
      </c>
      <c r="B37413" t="s">
        <v>80</v>
      </c>
      <c r="C37413">
        <v>40383</v>
      </c>
      <c r="D37413">
        <v>1</v>
      </c>
    </row>
    <row r="37414" spans="1:4" x14ac:dyDescent="0.2">
      <c r="A37414">
        <v>97520</v>
      </c>
      <c r="B37414" t="s">
        <v>80</v>
      </c>
      <c r="C37414">
        <v>11002</v>
      </c>
      <c r="D37414">
        <v>2.4E-2</v>
      </c>
    </row>
    <row r="37415" spans="1:4" x14ac:dyDescent="0.2">
      <c r="A37415">
        <v>97484</v>
      </c>
    </row>
    <row r="37416" spans="1:4" x14ac:dyDescent="0.2">
      <c r="A37416">
        <v>97484</v>
      </c>
      <c r="B37416" t="s">
        <v>6064</v>
      </c>
      <c r="C37416">
        <v>88317</v>
      </c>
      <c r="D37416">
        <v>0.36</v>
      </c>
    </row>
    <row r="37417" spans="1:4" x14ac:dyDescent="0.2">
      <c r="A37417">
        <v>97484</v>
      </c>
      <c r="B37417" t="s">
        <v>6064</v>
      </c>
      <c r="C37417">
        <v>88267</v>
      </c>
      <c r="D37417">
        <v>0.36</v>
      </c>
    </row>
    <row r="37418" spans="1:4" x14ac:dyDescent="0.2">
      <c r="A37418">
        <v>97484</v>
      </c>
      <c r="B37418" t="s">
        <v>6064</v>
      </c>
      <c r="C37418">
        <v>88248</v>
      </c>
      <c r="D37418">
        <v>0.36</v>
      </c>
    </row>
    <row r="37419" spans="1:4" x14ac:dyDescent="0.2">
      <c r="A37419">
        <v>97484</v>
      </c>
      <c r="B37419" t="s">
        <v>80</v>
      </c>
      <c r="C37419">
        <v>40385</v>
      </c>
      <c r="D37419">
        <v>1</v>
      </c>
    </row>
    <row r="37420" spans="1:4" x14ac:dyDescent="0.2">
      <c r="A37420">
        <v>97484</v>
      </c>
      <c r="B37420" t="s">
        <v>80</v>
      </c>
      <c r="C37420">
        <v>11002</v>
      </c>
      <c r="D37420">
        <v>2.9000000000000001E-2</v>
      </c>
    </row>
    <row r="37421" spans="1:4" x14ac:dyDescent="0.2">
      <c r="A37421">
        <v>97522</v>
      </c>
    </row>
    <row r="37422" spans="1:4" x14ac:dyDescent="0.2">
      <c r="A37422">
        <v>97522</v>
      </c>
      <c r="B37422" t="s">
        <v>6064</v>
      </c>
      <c r="C37422">
        <v>88317</v>
      </c>
      <c r="D37422">
        <v>0.22600000000000001</v>
      </c>
    </row>
    <row r="37423" spans="1:4" x14ac:dyDescent="0.2">
      <c r="A37423">
        <v>97522</v>
      </c>
      <c r="B37423" t="s">
        <v>6064</v>
      </c>
      <c r="C37423">
        <v>88267</v>
      </c>
      <c r="D37423">
        <v>0.22600000000000001</v>
      </c>
    </row>
    <row r="37424" spans="1:4" x14ac:dyDescent="0.2">
      <c r="A37424">
        <v>97522</v>
      </c>
      <c r="B37424" t="s">
        <v>6064</v>
      </c>
      <c r="C37424">
        <v>88248</v>
      </c>
      <c r="D37424">
        <v>0.22600000000000001</v>
      </c>
    </row>
    <row r="37425" spans="1:4" x14ac:dyDescent="0.2">
      <c r="A37425">
        <v>97522</v>
      </c>
      <c r="B37425" t="s">
        <v>80</v>
      </c>
      <c r="C37425">
        <v>40385</v>
      </c>
      <c r="D37425">
        <v>1</v>
      </c>
    </row>
    <row r="37426" spans="1:4" x14ac:dyDescent="0.2">
      <c r="A37426">
        <v>97522</v>
      </c>
      <c r="B37426" t="s">
        <v>80</v>
      </c>
      <c r="C37426">
        <v>11002</v>
      </c>
      <c r="D37426">
        <v>2.9000000000000001E-2</v>
      </c>
    </row>
    <row r="37427" spans="1:4" x14ac:dyDescent="0.2">
      <c r="A37427">
        <v>97453</v>
      </c>
    </row>
    <row r="37428" spans="1:4" x14ac:dyDescent="0.2">
      <c r="A37428">
        <v>97453</v>
      </c>
      <c r="B37428" t="s">
        <v>6064</v>
      </c>
      <c r="C37428">
        <v>88317</v>
      </c>
      <c r="D37428">
        <v>0.76600000000000001</v>
      </c>
    </row>
    <row r="37429" spans="1:4" x14ac:dyDescent="0.2">
      <c r="A37429">
        <v>97453</v>
      </c>
      <c r="B37429" t="s">
        <v>6064</v>
      </c>
      <c r="C37429">
        <v>88267</v>
      </c>
      <c r="D37429">
        <v>0.76600000000000001</v>
      </c>
    </row>
    <row r="37430" spans="1:4" x14ac:dyDescent="0.2">
      <c r="A37430">
        <v>97453</v>
      </c>
      <c r="B37430" t="s">
        <v>6064</v>
      </c>
      <c r="C37430">
        <v>88248</v>
      </c>
      <c r="D37430">
        <v>0.76600000000000001</v>
      </c>
    </row>
    <row r="37431" spans="1:4" x14ac:dyDescent="0.2">
      <c r="A37431">
        <v>97453</v>
      </c>
      <c r="B37431" t="s">
        <v>80</v>
      </c>
      <c r="C37431">
        <v>40387</v>
      </c>
      <c r="D37431">
        <v>1</v>
      </c>
    </row>
    <row r="37432" spans="1:4" x14ac:dyDescent="0.2">
      <c r="A37432">
        <v>97453</v>
      </c>
      <c r="B37432" t="s">
        <v>80</v>
      </c>
      <c r="C37432">
        <v>11002</v>
      </c>
      <c r="D37432">
        <v>3.9E-2</v>
      </c>
    </row>
    <row r="37433" spans="1:4" x14ac:dyDescent="0.2">
      <c r="A37433">
        <v>97486</v>
      </c>
    </row>
    <row r="37434" spans="1:4" x14ac:dyDescent="0.2">
      <c r="A37434">
        <v>97486</v>
      </c>
      <c r="B37434" t="s">
        <v>6064</v>
      </c>
      <c r="C37434">
        <v>88317</v>
      </c>
      <c r="D37434">
        <v>0.45</v>
      </c>
    </row>
    <row r="37435" spans="1:4" x14ac:dyDescent="0.2">
      <c r="A37435">
        <v>97486</v>
      </c>
      <c r="B37435" t="s">
        <v>6064</v>
      </c>
      <c r="C37435">
        <v>88267</v>
      </c>
      <c r="D37435">
        <v>0.45</v>
      </c>
    </row>
    <row r="37436" spans="1:4" x14ac:dyDescent="0.2">
      <c r="A37436">
        <v>97486</v>
      </c>
      <c r="B37436" t="s">
        <v>6064</v>
      </c>
      <c r="C37436">
        <v>88248</v>
      </c>
      <c r="D37436">
        <v>0.45</v>
      </c>
    </row>
    <row r="37437" spans="1:4" x14ac:dyDescent="0.2">
      <c r="A37437">
        <v>97486</v>
      </c>
      <c r="B37437" t="s">
        <v>80</v>
      </c>
      <c r="C37437">
        <v>40387</v>
      </c>
      <c r="D37437">
        <v>1</v>
      </c>
    </row>
    <row r="37438" spans="1:4" x14ac:dyDescent="0.2">
      <c r="A37438">
        <v>97486</v>
      </c>
      <c r="B37438" t="s">
        <v>80</v>
      </c>
      <c r="C37438">
        <v>11002</v>
      </c>
      <c r="D37438">
        <v>3.9E-2</v>
      </c>
    </row>
    <row r="37439" spans="1:4" x14ac:dyDescent="0.2">
      <c r="A37439">
        <v>97524</v>
      </c>
    </row>
    <row r="37440" spans="1:4" x14ac:dyDescent="0.2">
      <c r="A37440">
        <v>97524</v>
      </c>
      <c r="B37440" t="s">
        <v>6064</v>
      </c>
      <c r="C37440">
        <v>88317</v>
      </c>
      <c r="D37440">
        <v>0.26100000000000001</v>
      </c>
    </row>
    <row r="37441" spans="1:4" x14ac:dyDescent="0.2">
      <c r="A37441">
        <v>97524</v>
      </c>
      <c r="B37441" t="s">
        <v>6064</v>
      </c>
      <c r="C37441">
        <v>88267</v>
      </c>
      <c r="D37441">
        <v>0.26100000000000001</v>
      </c>
    </row>
    <row r="37442" spans="1:4" x14ac:dyDescent="0.2">
      <c r="A37442">
        <v>97524</v>
      </c>
      <c r="B37442" t="s">
        <v>6064</v>
      </c>
      <c r="C37442">
        <v>88248</v>
      </c>
      <c r="D37442">
        <v>0.26100000000000001</v>
      </c>
    </row>
    <row r="37443" spans="1:4" x14ac:dyDescent="0.2">
      <c r="A37443">
        <v>97524</v>
      </c>
      <c r="B37443" t="s">
        <v>80</v>
      </c>
      <c r="C37443">
        <v>40387</v>
      </c>
      <c r="D37443">
        <v>1</v>
      </c>
    </row>
    <row r="37444" spans="1:4" x14ac:dyDescent="0.2">
      <c r="A37444">
        <v>97524</v>
      </c>
      <c r="B37444" t="s">
        <v>80</v>
      </c>
      <c r="C37444">
        <v>11002</v>
      </c>
      <c r="D37444">
        <v>3.9E-2</v>
      </c>
    </row>
    <row r="37445" spans="1:4" x14ac:dyDescent="0.2">
      <c r="A37445">
        <v>97455</v>
      </c>
    </row>
    <row r="37446" spans="1:4" x14ac:dyDescent="0.2">
      <c r="A37446">
        <v>97455</v>
      </c>
      <c r="B37446" t="s">
        <v>6064</v>
      </c>
      <c r="C37446">
        <v>88317</v>
      </c>
      <c r="D37446">
        <v>0.84799999999999998</v>
      </c>
    </row>
    <row r="37447" spans="1:4" x14ac:dyDescent="0.2">
      <c r="A37447">
        <v>97455</v>
      </c>
      <c r="B37447" t="s">
        <v>6064</v>
      </c>
      <c r="C37447">
        <v>88267</v>
      </c>
      <c r="D37447">
        <v>0.84799999999999998</v>
      </c>
    </row>
    <row r="37448" spans="1:4" x14ac:dyDescent="0.2">
      <c r="A37448">
        <v>97455</v>
      </c>
      <c r="B37448" t="s">
        <v>6064</v>
      </c>
      <c r="C37448">
        <v>88248</v>
      </c>
      <c r="D37448">
        <v>0.84799999999999998</v>
      </c>
    </row>
    <row r="37449" spans="1:4" x14ac:dyDescent="0.2">
      <c r="A37449">
        <v>97455</v>
      </c>
      <c r="B37449" t="s">
        <v>80</v>
      </c>
      <c r="C37449">
        <v>40422</v>
      </c>
      <c r="D37449">
        <v>1</v>
      </c>
    </row>
    <row r="37450" spans="1:4" x14ac:dyDescent="0.2">
      <c r="A37450">
        <v>97455</v>
      </c>
      <c r="B37450" t="s">
        <v>80</v>
      </c>
      <c r="C37450">
        <v>11002</v>
      </c>
      <c r="D37450">
        <v>6.7000000000000004E-2</v>
      </c>
    </row>
    <row r="37451" spans="1:4" x14ac:dyDescent="0.2">
      <c r="A37451">
        <v>97488</v>
      </c>
    </row>
    <row r="37452" spans="1:4" x14ac:dyDescent="0.2">
      <c r="A37452">
        <v>97488</v>
      </c>
      <c r="B37452" t="s">
        <v>6064</v>
      </c>
      <c r="C37452">
        <v>88317</v>
      </c>
      <c r="D37452">
        <v>0.58599999999999997</v>
      </c>
    </row>
    <row r="37453" spans="1:4" x14ac:dyDescent="0.2">
      <c r="A37453">
        <v>97488</v>
      </c>
      <c r="B37453" t="s">
        <v>6064</v>
      </c>
      <c r="C37453">
        <v>88267</v>
      </c>
      <c r="D37453">
        <v>0.58599999999999997</v>
      </c>
    </row>
    <row r="37454" spans="1:4" x14ac:dyDescent="0.2">
      <c r="A37454">
        <v>97488</v>
      </c>
      <c r="B37454" t="s">
        <v>6064</v>
      </c>
      <c r="C37454">
        <v>88248</v>
      </c>
      <c r="D37454">
        <v>0.58599999999999997</v>
      </c>
    </row>
    <row r="37455" spans="1:4" x14ac:dyDescent="0.2">
      <c r="A37455">
        <v>97488</v>
      </c>
      <c r="B37455" t="s">
        <v>80</v>
      </c>
      <c r="C37455">
        <v>40422</v>
      </c>
      <c r="D37455">
        <v>1</v>
      </c>
    </row>
    <row r="37456" spans="1:4" x14ac:dyDescent="0.2">
      <c r="A37456">
        <v>97488</v>
      </c>
      <c r="B37456" t="s">
        <v>80</v>
      </c>
      <c r="C37456">
        <v>11002</v>
      </c>
      <c r="D37456">
        <v>6.7000000000000004E-2</v>
      </c>
    </row>
    <row r="37457" spans="1:4" x14ac:dyDescent="0.2">
      <c r="A37457">
        <v>97526</v>
      </c>
    </row>
    <row r="37458" spans="1:4" x14ac:dyDescent="0.2">
      <c r="A37458">
        <v>97526</v>
      </c>
      <c r="B37458" t="s">
        <v>6064</v>
      </c>
      <c r="C37458">
        <v>88317</v>
      </c>
      <c r="D37458">
        <v>0.313</v>
      </c>
    </row>
    <row r="37459" spans="1:4" x14ac:dyDescent="0.2">
      <c r="A37459">
        <v>97526</v>
      </c>
      <c r="B37459" t="s">
        <v>6064</v>
      </c>
      <c r="C37459">
        <v>88267</v>
      </c>
      <c r="D37459">
        <v>0.313</v>
      </c>
    </row>
    <row r="37460" spans="1:4" x14ac:dyDescent="0.2">
      <c r="A37460">
        <v>97526</v>
      </c>
      <c r="B37460" t="s">
        <v>6064</v>
      </c>
      <c r="C37460">
        <v>88248</v>
      </c>
      <c r="D37460">
        <v>0.313</v>
      </c>
    </row>
    <row r="37461" spans="1:4" x14ac:dyDescent="0.2">
      <c r="A37461">
        <v>97526</v>
      </c>
      <c r="B37461" t="s">
        <v>80</v>
      </c>
      <c r="C37461">
        <v>40422</v>
      </c>
      <c r="D37461">
        <v>1</v>
      </c>
    </row>
    <row r="37462" spans="1:4" x14ac:dyDescent="0.2">
      <c r="A37462">
        <v>97526</v>
      </c>
      <c r="B37462" t="s">
        <v>80</v>
      </c>
      <c r="C37462">
        <v>11002</v>
      </c>
      <c r="D37462">
        <v>6.7000000000000004E-2</v>
      </c>
    </row>
    <row r="37463" spans="1:4" x14ac:dyDescent="0.2">
      <c r="A37463">
        <v>97457</v>
      </c>
    </row>
    <row r="37464" spans="1:4" x14ac:dyDescent="0.2">
      <c r="A37464">
        <v>97457</v>
      </c>
      <c r="B37464" t="s">
        <v>6064</v>
      </c>
      <c r="C37464">
        <v>88317</v>
      </c>
      <c r="D37464">
        <v>0.93</v>
      </c>
    </row>
    <row r="37465" spans="1:4" x14ac:dyDescent="0.2">
      <c r="A37465">
        <v>97457</v>
      </c>
      <c r="B37465" t="s">
        <v>6064</v>
      </c>
      <c r="C37465">
        <v>88267</v>
      </c>
      <c r="D37465">
        <v>0.93</v>
      </c>
    </row>
    <row r="37466" spans="1:4" x14ac:dyDescent="0.2">
      <c r="A37466">
        <v>97457</v>
      </c>
      <c r="B37466" t="s">
        <v>6064</v>
      </c>
      <c r="C37466">
        <v>88248</v>
      </c>
      <c r="D37466">
        <v>0.93</v>
      </c>
    </row>
    <row r="37467" spans="1:4" x14ac:dyDescent="0.2">
      <c r="A37467">
        <v>97457</v>
      </c>
      <c r="B37467" t="s">
        <v>80</v>
      </c>
      <c r="C37467">
        <v>40390</v>
      </c>
      <c r="D37467">
        <v>1</v>
      </c>
    </row>
    <row r="37468" spans="1:4" x14ac:dyDescent="0.2">
      <c r="A37468">
        <v>97457</v>
      </c>
      <c r="B37468" t="s">
        <v>80</v>
      </c>
      <c r="C37468">
        <v>11002</v>
      </c>
      <c r="D37468">
        <v>8.8999999999999996E-2</v>
      </c>
    </row>
    <row r="37469" spans="1:4" x14ac:dyDescent="0.2">
      <c r="A37469">
        <v>97490</v>
      </c>
    </row>
    <row r="37470" spans="1:4" x14ac:dyDescent="0.2">
      <c r="A37470">
        <v>97490</v>
      </c>
      <c r="B37470" t="s">
        <v>6064</v>
      </c>
      <c r="C37470">
        <v>88317</v>
      </c>
      <c r="D37470">
        <v>0.72099999999999997</v>
      </c>
    </row>
    <row r="37471" spans="1:4" x14ac:dyDescent="0.2">
      <c r="A37471">
        <v>97490</v>
      </c>
      <c r="B37471" t="s">
        <v>6064</v>
      </c>
      <c r="C37471">
        <v>88267</v>
      </c>
      <c r="D37471">
        <v>0.72099999999999997</v>
      </c>
    </row>
    <row r="37472" spans="1:4" x14ac:dyDescent="0.2">
      <c r="A37472">
        <v>97490</v>
      </c>
      <c r="B37472" t="s">
        <v>6064</v>
      </c>
      <c r="C37472">
        <v>88248</v>
      </c>
      <c r="D37472">
        <v>0.72099999999999997</v>
      </c>
    </row>
    <row r="37473" spans="1:4" x14ac:dyDescent="0.2">
      <c r="A37473">
        <v>97490</v>
      </c>
      <c r="B37473" t="s">
        <v>80</v>
      </c>
      <c r="C37473">
        <v>40390</v>
      </c>
      <c r="D37473">
        <v>1</v>
      </c>
    </row>
    <row r="37474" spans="1:4" x14ac:dyDescent="0.2">
      <c r="A37474">
        <v>97490</v>
      </c>
      <c r="B37474" t="s">
        <v>80</v>
      </c>
      <c r="C37474">
        <v>11002</v>
      </c>
      <c r="D37474">
        <v>8.8999999999999996E-2</v>
      </c>
    </row>
    <row r="37475" spans="1:4" x14ac:dyDescent="0.2">
      <c r="A37475">
        <v>97528</v>
      </c>
    </row>
    <row r="37476" spans="1:4" x14ac:dyDescent="0.2">
      <c r="A37476">
        <v>97528</v>
      </c>
      <c r="B37476" t="s">
        <v>6064</v>
      </c>
      <c r="C37476">
        <v>88317</v>
      </c>
      <c r="D37476">
        <v>0.36499999999999999</v>
      </c>
    </row>
    <row r="37477" spans="1:4" x14ac:dyDescent="0.2">
      <c r="A37477">
        <v>97528</v>
      </c>
      <c r="B37477" t="s">
        <v>6064</v>
      </c>
      <c r="C37477">
        <v>88267</v>
      </c>
      <c r="D37477">
        <v>0.36499999999999999</v>
      </c>
    </row>
    <row r="37478" spans="1:4" x14ac:dyDescent="0.2">
      <c r="A37478">
        <v>97528</v>
      </c>
      <c r="B37478" t="s">
        <v>6064</v>
      </c>
      <c r="C37478">
        <v>88248</v>
      </c>
      <c r="D37478">
        <v>0.36499999999999999</v>
      </c>
    </row>
    <row r="37479" spans="1:4" x14ac:dyDescent="0.2">
      <c r="A37479">
        <v>97528</v>
      </c>
      <c r="B37479" t="s">
        <v>80</v>
      </c>
      <c r="C37479">
        <v>40390</v>
      </c>
      <c r="D37479">
        <v>1</v>
      </c>
    </row>
    <row r="37480" spans="1:4" x14ac:dyDescent="0.2">
      <c r="A37480">
        <v>97528</v>
      </c>
      <c r="B37480" t="s">
        <v>80</v>
      </c>
      <c r="C37480">
        <v>11002</v>
      </c>
      <c r="D37480">
        <v>8.8999999999999996E-2</v>
      </c>
    </row>
    <row r="37481" spans="1:4" x14ac:dyDescent="0.2">
      <c r="A37481">
        <v>101906</v>
      </c>
    </row>
    <row r="37482" spans="1:4" x14ac:dyDescent="0.2">
      <c r="A37482">
        <v>101906</v>
      </c>
      <c r="B37482" t="s">
        <v>6064</v>
      </c>
      <c r="C37482">
        <v>88267</v>
      </c>
      <c r="D37482">
        <v>0.45739999999999997</v>
      </c>
    </row>
    <row r="37483" spans="1:4" x14ac:dyDescent="0.2">
      <c r="A37483">
        <v>101906</v>
      </c>
      <c r="B37483" t="s">
        <v>6064</v>
      </c>
      <c r="C37483">
        <v>88248</v>
      </c>
      <c r="D37483">
        <v>0.45739999999999997</v>
      </c>
    </row>
    <row r="37484" spans="1:4" x14ac:dyDescent="0.2">
      <c r="A37484">
        <v>101906</v>
      </c>
      <c r="B37484" t="s">
        <v>80</v>
      </c>
      <c r="C37484">
        <v>10888</v>
      </c>
      <c r="D37484">
        <v>1</v>
      </c>
    </row>
    <row r="37485" spans="1:4" x14ac:dyDescent="0.2">
      <c r="A37485">
        <v>101906</v>
      </c>
      <c r="B37485" t="s">
        <v>80</v>
      </c>
      <c r="C37485">
        <v>4350</v>
      </c>
      <c r="D37485">
        <v>2</v>
      </c>
    </row>
    <row r="37486" spans="1:4" x14ac:dyDescent="0.2">
      <c r="A37486">
        <v>101907</v>
      </c>
    </row>
    <row r="37487" spans="1:4" x14ac:dyDescent="0.2">
      <c r="A37487">
        <v>101907</v>
      </c>
      <c r="B37487" t="s">
        <v>6064</v>
      </c>
      <c r="C37487">
        <v>88267</v>
      </c>
      <c r="D37487">
        <v>0.45739999999999997</v>
      </c>
    </row>
    <row r="37488" spans="1:4" x14ac:dyDescent="0.2">
      <c r="A37488">
        <v>101907</v>
      </c>
      <c r="B37488" t="s">
        <v>6064</v>
      </c>
      <c r="C37488">
        <v>88248</v>
      </c>
      <c r="D37488">
        <v>0.45739999999999997</v>
      </c>
    </row>
    <row r="37489" spans="1:4" x14ac:dyDescent="0.2">
      <c r="A37489">
        <v>101907</v>
      </c>
      <c r="B37489" t="s">
        <v>80</v>
      </c>
      <c r="C37489">
        <v>10889</v>
      </c>
      <c r="D37489">
        <v>1</v>
      </c>
    </row>
    <row r="37490" spans="1:4" x14ac:dyDescent="0.2">
      <c r="A37490">
        <v>101907</v>
      </c>
      <c r="B37490" t="s">
        <v>80</v>
      </c>
      <c r="C37490">
        <v>4350</v>
      </c>
      <c r="D37490">
        <v>2</v>
      </c>
    </row>
    <row r="37491" spans="1:4" x14ac:dyDescent="0.2">
      <c r="A37491">
        <v>101911</v>
      </c>
    </row>
    <row r="37492" spans="1:4" x14ac:dyDescent="0.2">
      <c r="A37492">
        <v>101911</v>
      </c>
      <c r="B37492" t="s">
        <v>6064</v>
      </c>
      <c r="C37492">
        <v>88267</v>
      </c>
      <c r="D37492">
        <v>0.45739999999999997</v>
      </c>
    </row>
    <row r="37493" spans="1:4" x14ac:dyDescent="0.2">
      <c r="A37493">
        <v>101911</v>
      </c>
      <c r="B37493" t="s">
        <v>6064</v>
      </c>
      <c r="C37493">
        <v>88248</v>
      </c>
      <c r="D37493">
        <v>0.45739999999999997</v>
      </c>
    </row>
    <row r="37494" spans="1:4" x14ac:dyDescent="0.2">
      <c r="A37494">
        <v>101911</v>
      </c>
      <c r="B37494" t="s">
        <v>80</v>
      </c>
      <c r="C37494">
        <v>10890</v>
      </c>
      <c r="D37494">
        <v>1</v>
      </c>
    </row>
    <row r="37495" spans="1:4" x14ac:dyDescent="0.2">
      <c r="A37495">
        <v>101911</v>
      </c>
      <c r="B37495" t="s">
        <v>80</v>
      </c>
      <c r="C37495">
        <v>4350</v>
      </c>
      <c r="D37495">
        <v>2</v>
      </c>
    </row>
    <row r="37496" spans="1:4" x14ac:dyDescent="0.2">
      <c r="A37496">
        <v>101908</v>
      </c>
    </row>
    <row r="37497" spans="1:4" x14ac:dyDescent="0.2">
      <c r="A37497">
        <v>101908</v>
      </c>
      <c r="B37497" t="s">
        <v>6064</v>
      </c>
      <c r="C37497">
        <v>88267</v>
      </c>
      <c r="D37497">
        <v>0.45739999999999997</v>
      </c>
    </row>
    <row r="37498" spans="1:4" x14ac:dyDescent="0.2">
      <c r="A37498">
        <v>101908</v>
      </c>
      <c r="B37498" t="s">
        <v>6064</v>
      </c>
      <c r="C37498">
        <v>88248</v>
      </c>
      <c r="D37498">
        <v>0.45739999999999997</v>
      </c>
    </row>
    <row r="37499" spans="1:4" x14ac:dyDescent="0.2">
      <c r="A37499">
        <v>101908</v>
      </c>
      <c r="B37499" t="s">
        <v>80</v>
      </c>
      <c r="C37499">
        <v>10891</v>
      </c>
      <c r="D37499">
        <v>1</v>
      </c>
    </row>
    <row r="37500" spans="1:4" x14ac:dyDescent="0.2">
      <c r="A37500">
        <v>101908</v>
      </c>
      <c r="B37500" t="s">
        <v>80</v>
      </c>
      <c r="C37500">
        <v>4350</v>
      </c>
      <c r="D37500">
        <v>2</v>
      </c>
    </row>
    <row r="37501" spans="1:4" x14ac:dyDescent="0.2">
      <c r="A37501">
        <v>101909</v>
      </c>
    </row>
    <row r="37502" spans="1:4" x14ac:dyDescent="0.2">
      <c r="A37502">
        <v>101909</v>
      </c>
      <c r="B37502" t="s">
        <v>6064</v>
      </c>
      <c r="C37502">
        <v>88267</v>
      </c>
      <c r="D37502">
        <v>0.45739999999999997</v>
      </c>
    </row>
    <row r="37503" spans="1:4" x14ac:dyDescent="0.2">
      <c r="A37503">
        <v>101909</v>
      </c>
      <c r="B37503" t="s">
        <v>6064</v>
      </c>
      <c r="C37503">
        <v>88248</v>
      </c>
      <c r="D37503">
        <v>0.45739999999999997</v>
      </c>
    </row>
    <row r="37504" spans="1:4" x14ac:dyDescent="0.2">
      <c r="A37504">
        <v>101909</v>
      </c>
      <c r="B37504" t="s">
        <v>80</v>
      </c>
      <c r="C37504">
        <v>10892</v>
      </c>
      <c r="D37504">
        <v>1</v>
      </c>
    </row>
    <row r="37505" spans="1:4" x14ac:dyDescent="0.2">
      <c r="A37505">
        <v>101909</v>
      </c>
      <c r="B37505" t="s">
        <v>80</v>
      </c>
      <c r="C37505">
        <v>4350</v>
      </c>
      <c r="D37505">
        <v>2</v>
      </c>
    </row>
    <row r="37506" spans="1:4" x14ac:dyDescent="0.2">
      <c r="A37506">
        <v>101910</v>
      </c>
    </row>
    <row r="37507" spans="1:4" x14ac:dyDescent="0.2">
      <c r="A37507">
        <v>101910</v>
      </c>
      <c r="B37507" t="s">
        <v>6064</v>
      </c>
      <c r="C37507">
        <v>88267</v>
      </c>
      <c r="D37507">
        <v>0.45739999999999997</v>
      </c>
    </row>
    <row r="37508" spans="1:4" x14ac:dyDescent="0.2">
      <c r="A37508">
        <v>101910</v>
      </c>
      <c r="B37508" t="s">
        <v>6064</v>
      </c>
      <c r="C37508">
        <v>88248</v>
      </c>
      <c r="D37508">
        <v>0.45739999999999997</v>
      </c>
    </row>
    <row r="37509" spans="1:4" x14ac:dyDescent="0.2">
      <c r="A37509">
        <v>101910</v>
      </c>
      <c r="B37509" t="s">
        <v>80</v>
      </c>
      <c r="C37509">
        <v>20977</v>
      </c>
      <c r="D37509">
        <v>1</v>
      </c>
    </row>
    <row r="37510" spans="1:4" x14ac:dyDescent="0.2">
      <c r="A37510">
        <v>101910</v>
      </c>
      <c r="B37510" t="s">
        <v>80</v>
      </c>
      <c r="C37510">
        <v>4350</v>
      </c>
      <c r="D37510">
        <v>2</v>
      </c>
    </row>
    <row r="37511" spans="1:4" x14ac:dyDescent="0.2">
      <c r="A37511">
        <v>101905</v>
      </c>
    </row>
    <row r="37512" spans="1:4" x14ac:dyDescent="0.2">
      <c r="A37512">
        <v>101905</v>
      </c>
      <c r="B37512" t="s">
        <v>6064</v>
      </c>
      <c r="C37512">
        <v>88267</v>
      </c>
      <c r="D37512">
        <v>0.45739999999999997</v>
      </c>
    </row>
    <row r="37513" spans="1:4" x14ac:dyDescent="0.2">
      <c r="A37513">
        <v>101905</v>
      </c>
      <c r="B37513" t="s">
        <v>6064</v>
      </c>
      <c r="C37513">
        <v>88248</v>
      </c>
      <c r="D37513">
        <v>0.45739999999999997</v>
      </c>
    </row>
    <row r="37514" spans="1:4" x14ac:dyDescent="0.2">
      <c r="A37514">
        <v>101905</v>
      </c>
      <c r="B37514" t="s">
        <v>80</v>
      </c>
      <c r="C37514">
        <v>10886</v>
      </c>
      <c r="D37514">
        <v>1</v>
      </c>
    </row>
    <row r="37515" spans="1:4" x14ac:dyDescent="0.2">
      <c r="A37515">
        <v>101905</v>
      </c>
      <c r="B37515" t="s">
        <v>80</v>
      </c>
      <c r="C37515">
        <v>4350</v>
      </c>
      <c r="D37515">
        <v>2</v>
      </c>
    </row>
    <row r="37516" spans="1:4" x14ac:dyDescent="0.2">
      <c r="A37516">
        <v>101916</v>
      </c>
    </row>
    <row r="37517" spans="1:4" x14ac:dyDescent="0.2">
      <c r="A37517">
        <v>101916</v>
      </c>
      <c r="B37517" t="s">
        <v>6064</v>
      </c>
      <c r="C37517">
        <v>88267</v>
      </c>
      <c r="D37517">
        <v>4.4385000000000003</v>
      </c>
    </row>
    <row r="37518" spans="1:4" x14ac:dyDescent="0.2">
      <c r="A37518">
        <v>101916</v>
      </c>
      <c r="B37518" t="s">
        <v>6064</v>
      </c>
      <c r="C37518">
        <v>88248</v>
      </c>
      <c r="D37518">
        <v>4.4385000000000003</v>
      </c>
    </row>
    <row r="37519" spans="1:4" x14ac:dyDescent="0.2">
      <c r="A37519">
        <v>101916</v>
      </c>
      <c r="B37519" t="s">
        <v>80</v>
      </c>
      <c r="C37519">
        <v>10924</v>
      </c>
      <c r="D37519">
        <v>1</v>
      </c>
    </row>
    <row r="37520" spans="1:4" x14ac:dyDescent="0.2">
      <c r="A37520">
        <v>101916</v>
      </c>
      <c r="B37520" t="s">
        <v>80</v>
      </c>
      <c r="C37520">
        <v>7307</v>
      </c>
      <c r="D37520">
        <v>3.9399999999999998E-2</v>
      </c>
    </row>
    <row r="37521" spans="1:4" x14ac:dyDescent="0.2">
      <c r="A37521">
        <v>101916</v>
      </c>
      <c r="B37521" t="s">
        <v>80</v>
      </c>
      <c r="C37521">
        <v>3148</v>
      </c>
      <c r="D37521">
        <v>0.1661</v>
      </c>
    </row>
    <row r="37522" spans="1:4" x14ac:dyDescent="0.2">
      <c r="A37522">
        <v>101936</v>
      </c>
    </row>
    <row r="37523" spans="1:4" x14ac:dyDescent="0.2">
      <c r="A37523">
        <v>101936</v>
      </c>
      <c r="B37523" t="s">
        <v>6064</v>
      </c>
      <c r="C37523">
        <v>88267</v>
      </c>
      <c r="D37523">
        <v>73.850899999999996</v>
      </c>
    </row>
    <row r="37524" spans="1:4" x14ac:dyDescent="0.2">
      <c r="A37524">
        <v>101936</v>
      </c>
      <c r="B37524" t="s">
        <v>6064</v>
      </c>
      <c r="C37524">
        <v>88248</v>
      </c>
      <c r="D37524">
        <v>73.850899999999996</v>
      </c>
    </row>
    <row r="37525" spans="1:4" x14ac:dyDescent="0.2">
      <c r="A37525">
        <v>101936</v>
      </c>
      <c r="B37525" t="s">
        <v>80</v>
      </c>
      <c r="C37525">
        <v>11751</v>
      </c>
      <c r="D37525">
        <v>17</v>
      </c>
    </row>
    <row r="37526" spans="1:4" x14ac:dyDescent="0.2">
      <c r="A37526">
        <v>101936</v>
      </c>
      <c r="B37526" t="s">
        <v>80</v>
      </c>
      <c r="C37526">
        <v>7697</v>
      </c>
      <c r="D37526">
        <v>11.222300000000001</v>
      </c>
    </row>
    <row r="37527" spans="1:4" x14ac:dyDescent="0.2">
      <c r="A37527">
        <v>101936</v>
      </c>
      <c r="B37527" t="s">
        <v>80</v>
      </c>
      <c r="C37527">
        <v>7307</v>
      </c>
      <c r="D37527">
        <v>0.28970000000000001</v>
      </c>
    </row>
    <row r="37528" spans="1:4" x14ac:dyDescent="0.2">
      <c r="A37528">
        <v>101936</v>
      </c>
      <c r="B37528" t="s">
        <v>80</v>
      </c>
      <c r="C37528">
        <v>6297</v>
      </c>
      <c r="D37528">
        <v>19</v>
      </c>
    </row>
    <row r="37529" spans="1:4" x14ac:dyDescent="0.2">
      <c r="A37529">
        <v>101936</v>
      </c>
      <c r="B37529" t="s">
        <v>80</v>
      </c>
      <c r="C37529">
        <v>4209</v>
      </c>
      <c r="D37529">
        <v>16</v>
      </c>
    </row>
    <row r="37530" spans="1:4" x14ac:dyDescent="0.2">
      <c r="A37530">
        <v>101936</v>
      </c>
      <c r="B37530" t="s">
        <v>80</v>
      </c>
      <c r="C37530">
        <v>3458</v>
      </c>
      <c r="D37530">
        <v>3</v>
      </c>
    </row>
    <row r="37531" spans="1:4" x14ac:dyDescent="0.2">
      <c r="A37531">
        <v>101936</v>
      </c>
      <c r="B37531" t="s">
        <v>80</v>
      </c>
      <c r="C37531">
        <v>3148</v>
      </c>
      <c r="D37531">
        <v>1.218</v>
      </c>
    </row>
    <row r="37532" spans="1:4" x14ac:dyDescent="0.2">
      <c r="A37532">
        <v>101936</v>
      </c>
      <c r="B37532" t="s">
        <v>80</v>
      </c>
      <c r="C37532">
        <v>1165</v>
      </c>
      <c r="D37532">
        <v>16</v>
      </c>
    </row>
    <row r="37533" spans="1:4" x14ac:dyDescent="0.2">
      <c r="A37533">
        <v>101937</v>
      </c>
    </row>
    <row r="37534" spans="1:4" x14ac:dyDescent="0.2">
      <c r="A37534">
        <v>101937</v>
      </c>
      <c r="B37534" t="s">
        <v>6064</v>
      </c>
      <c r="C37534">
        <v>88267</v>
      </c>
      <c r="D37534">
        <v>159.7098</v>
      </c>
    </row>
    <row r="37535" spans="1:4" x14ac:dyDescent="0.2">
      <c r="A37535">
        <v>101937</v>
      </c>
      <c r="B37535" t="s">
        <v>6064</v>
      </c>
      <c r="C37535">
        <v>88248</v>
      </c>
      <c r="D37535">
        <v>159.7098</v>
      </c>
    </row>
    <row r="37536" spans="1:4" x14ac:dyDescent="0.2">
      <c r="A37536">
        <v>101937</v>
      </c>
      <c r="B37536" t="s">
        <v>80</v>
      </c>
      <c r="C37536">
        <v>11747</v>
      </c>
      <c r="D37536">
        <v>17</v>
      </c>
    </row>
    <row r="37537" spans="1:4" x14ac:dyDescent="0.2">
      <c r="A37537">
        <v>101937</v>
      </c>
      <c r="B37537" t="s">
        <v>80</v>
      </c>
      <c r="C37537">
        <v>7696</v>
      </c>
      <c r="D37537">
        <v>11.222300000000001</v>
      </c>
    </row>
    <row r="37538" spans="1:4" x14ac:dyDescent="0.2">
      <c r="A37538">
        <v>101937</v>
      </c>
      <c r="B37538" t="s">
        <v>80</v>
      </c>
      <c r="C37538">
        <v>7307</v>
      </c>
      <c r="D37538">
        <v>0.41199999999999998</v>
      </c>
    </row>
    <row r="37539" spans="1:4" x14ac:dyDescent="0.2">
      <c r="A37539">
        <v>101937</v>
      </c>
      <c r="B37539" t="s">
        <v>80</v>
      </c>
      <c r="C37539">
        <v>6298</v>
      </c>
      <c r="D37539">
        <v>19</v>
      </c>
    </row>
    <row r="37540" spans="1:4" x14ac:dyDescent="0.2">
      <c r="A37540">
        <v>101937</v>
      </c>
      <c r="B37540" t="s">
        <v>80</v>
      </c>
      <c r="C37540">
        <v>4181</v>
      </c>
      <c r="D37540">
        <v>16</v>
      </c>
    </row>
    <row r="37541" spans="1:4" x14ac:dyDescent="0.2">
      <c r="A37541">
        <v>101937</v>
      </c>
      <c r="B37541" t="s">
        <v>80</v>
      </c>
      <c r="C37541">
        <v>3471</v>
      </c>
      <c r="D37541">
        <v>3</v>
      </c>
    </row>
    <row r="37542" spans="1:4" x14ac:dyDescent="0.2">
      <c r="A37542">
        <v>101937</v>
      </c>
      <c r="B37542" t="s">
        <v>80</v>
      </c>
      <c r="C37542">
        <v>3148</v>
      </c>
      <c r="D37542">
        <v>1.74</v>
      </c>
    </row>
    <row r="37543" spans="1:4" x14ac:dyDescent="0.2">
      <c r="A37543">
        <v>101937</v>
      </c>
      <c r="B37543" t="s">
        <v>80</v>
      </c>
      <c r="C37543">
        <v>1166</v>
      </c>
      <c r="D37543">
        <v>16</v>
      </c>
    </row>
    <row r="37544" spans="1:4" x14ac:dyDescent="0.2">
      <c r="A37544">
        <v>92698</v>
      </c>
    </row>
    <row r="37545" spans="1:4" x14ac:dyDescent="0.2">
      <c r="A37545">
        <v>92698</v>
      </c>
      <c r="B37545" t="s">
        <v>6064</v>
      </c>
      <c r="C37545">
        <v>88267</v>
      </c>
      <c r="D37545">
        <v>0.25900000000000001</v>
      </c>
    </row>
    <row r="37546" spans="1:4" x14ac:dyDescent="0.2">
      <c r="A37546">
        <v>92698</v>
      </c>
      <c r="B37546" t="s">
        <v>6064</v>
      </c>
      <c r="C37546">
        <v>88248</v>
      </c>
      <c r="D37546">
        <v>0.25900000000000001</v>
      </c>
    </row>
    <row r="37547" spans="1:4" x14ac:dyDescent="0.2">
      <c r="A37547">
        <v>92698</v>
      </c>
      <c r="B37547" t="s">
        <v>80</v>
      </c>
      <c r="C37547">
        <v>7307</v>
      </c>
      <c r="D37547">
        <v>2E-3</v>
      </c>
    </row>
    <row r="37548" spans="1:4" x14ac:dyDescent="0.2">
      <c r="A37548">
        <v>92698</v>
      </c>
      <c r="B37548" t="s">
        <v>80</v>
      </c>
      <c r="C37548">
        <v>3441</v>
      </c>
      <c r="D37548">
        <v>1</v>
      </c>
    </row>
    <row r="37549" spans="1:4" x14ac:dyDescent="0.2">
      <c r="A37549">
        <v>92698</v>
      </c>
      <c r="B37549" t="s">
        <v>80</v>
      </c>
      <c r="C37549">
        <v>3148</v>
      </c>
      <c r="D37549">
        <v>8.0000000000000002E-3</v>
      </c>
    </row>
    <row r="37550" spans="1:4" x14ac:dyDescent="0.2">
      <c r="A37550">
        <v>92700</v>
      </c>
    </row>
    <row r="37551" spans="1:4" x14ac:dyDescent="0.2">
      <c r="A37551">
        <v>92700</v>
      </c>
      <c r="B37551" t="s">
        <v>6064</v>
      </c>
      <c r="C37551">
        <v>88267</v>
      </c>
      <c r="D37551">
        <v>0.44500000000000001</v>
      </c>
    </row>
    <row r="37552" spans="1:4" x14ac:dyDescent="0.2">
      <c r="A37552">
        <v>92700</v>
      </c>
      <c r="B37552" t="s">
        <v>6064</v>
      </c>
      <c r="C37552">
        <v>88248</v>
      </c>
      <c r="D37552">
        <v>0.44500000000000001</v>
      </c>
    </row>
    <row r="37553" spans="1:4" x14ac:dyDescent="0.2">
      <c r="A37553">
        <v>92700</v>
      </c>
      <c r="B37553" t="s">
        <v>80</v>
      </c>
      <c r="C37553">
        <v>7307</v>
      </c>
      <c r="D37553">
        <v>3.0000000000000001E-3</v>
      </c>
    </row>
    <row r="37554" spans="1:4" x14ac:dyDescent="0.2">
      <c r="A37554">
        <v>92700</v>
      </c>
      <c r="B37554" t="s">
        <v>80</v>
      </c>
      <c r="C37554">
        <v>3442</v>
      </c>
      <c r="D37554">
        <v>1</v>
      </c>
    </row>
    <row r="37555" spans="1:4" x14ac:dyDescent="0.2">
      <c r="A37555">
        <v>92700</v>
      </c>
      <c r="B37555" t="s">
        <v>80</v>
      </c>
      <c r="C37555">
        <v>3148</v>
      </c>
      <c r="D37555">
        <v>1.0999999999999999E-2</v>
      </c>
    </row>
    <row r="37556" spans="1:4" x14ac:dyDescent="0.2">
      <c r="A37556">
        <v>92702</v>
      </c>
    </row>
    <row r="37557" spans="1:4" x14ac:dyDescent="0.2">
      <c r="A37557">
        <v>92702</v>
      </c>
      <c r="B37557" t="s">
        <v>6064</v>
      </c>
      <c r="C37557">
        <v>88267</v>
      </c>
      <c r="D37557">
        <v>0.72399999999999998</v>
      </c>
    </row>
    <row r="37558" spans="1:4" x14ac:dyDescent="0.2">
      <c r="A37558">
        <v>92702</v>
      </c>
      <c r="B37558" t="s">
        <v>6064</v>
      </c>
      <c r="C37558">
        <v>88248</v>
      </c>
      <c r="D37558">
        <v>0.72399999999999998</v>
      </c>
    </row>
    <row r="37559" spans="1:4" x14ac:dyDescent="0.2">
      <c r="A37559">
        <v>92702</v>
      </c>
      <c r="B37559" t="s">
        <v>80</v>
      </c>
      <c r="C37559">
        <v>7307</v>
      </c>
      <c r="D37559">
        <v>3.0000000000000001E-3</v>
      </c>
    </row>
    <row r="37560" spans="1:4" x14ac:dyDescent="0.2">
      <c r="A37560">
        <v>92702</v>
      </c>
      <c r="B37560" t="s">
        <v>80</v>
      </c>
      <c r="C37560">
        <v>3444</v>
      </c>
      <c r="D37560">
        <v>1</v>
      </c>
    </row>
    <row r="37561" spans="1:4" x14ac:dyDescent="0.2">
      <c r="A37561">
        <v>92702</v>
      </c>
      <c r="B37561" t="s">
        <v>80</v>
      </c>
      <c r="C37561">
        <v>3148</v>
      </c>
      <c r="D37561">
        <v>1.2999999999999999E-2</v>
      </c>
    </row>
    <row r="37562" spans="1:4" x14ac:dyDescent="0.2">
      <c r="A37562">
        <v>92669</v>
      </c>
    </row>
    <row r="37563" spans="1:4" x14ac:dyDescent="0.2">
      <c r="A37563">
        <v>92669</v>
      </c>
      <c r="B37563" t="s">
        <v>6064</v>
      </c>
      <c r="C37563">
        <v>88267</v>
      </c>
      <c r="D37563">
        <v>0.45100000000000001</v>
      </c>
    </row>
    <row r="37564" spans="1:4" x14ac:dyDescent="0.2">
      <c r="A37564">
        <v>92669</v>
      </c>
      <c r="B37564" t="s">
        <v>6064</v>
      </c>
      <c r="C37564">
        <v>88248</v>
      </c>
      <c r="D37564">
        <v>0.45100000000000001</v>
      </c>
    </row>
    <row r="37565" spans="1:4" x14ac:dyDescent="0.2">
      <c r="A37565">
        <v>92669</v>
      </c>
      <c r="B37565" t="s">
        <v>80</v>
      </c>
      <c r="C37565">
        <v>7307</v>
      </c>
      <c r="D37565">
        <v>3.0000000000000001E-3</v>
      </c>
    </row>
    <row r="37566" spans="1:4" x14ac:dyDescent="0.2">
      <c r="A37566">
        <v>92669</v>
      </c>
      <c r="B37566" t="s">
        <v>80</v>
      </c>
      <c r="C37566">
        <v>3444</v>
      </c>
      <c r="D37566">
        <v>1</v>
      </c>
    </row>
    <row r="37567" spans="1:4" x14ac:dyDescent="0.2">
      <c r="A37567">
        <v>92669</v>
      </c>
      <c r="B37567" t="s">
        <v>80</v>
      </c>
      <c r="C37567">
        <v>3148</v>
      </c>
      <c r="D37567">
        <v>1.2999999999999999E-2</v>
      </c>
    </row>
    <row r="37568" spans="1:4" x14ac:dyDescent="0.2">
      <c r="A37568">
        <v>92671</v>
      </c>
    </row>
    <row r="37569" spans="1:4" x14ac:dyDescent="0.2">
      <c r="A37569">
        <v>92671</v>
      </c>
      <c r="B37569" t="s">
        <v>6064</v>
      </c>
      <c r="C37569">
        <v>88267</v>
      </c>
      <c r="D37569">
        <v>0.47699999999999998</v>
      </c>
    </row>
    <row r="37570" spans="1:4" x14ac:dyDescent="0.2">
      <c r="A37570">
        <v>92671</v>
      </c>
      <c r="B37570" t="s">
        <v>6064</v>
      </c>
      <c r="C37570">
        <v>88248</v>
      </c>
      <c r="D37570">
        <v>0.47699999999999998</v>
      </c>
    </row>
    <row r="37571" spans="1:4" x14ac:dyDescent="0.2">
      <c r="A37571">
        <v>92671</v>
      </c>
      <c r="B37571" t="s">
        <v>80</v>
      </c>
      <c r="C37571">
        <v>7307</v>
      </c>
      <c r="D37571">
        <v>4.0000000000000001E-3</v>
      </c>
    </row>
    <row r="37572" spans="1:4" x14ac:dyDescent="0.2">
      <c r="A37572">
        <v>92671</v>
      </c>
      <c r="B37572" t="s">
        <v>80</v>
      </c>
      <c r="C37572">
        <v>3445</v>
      </c>
      <c r="D37572">
        <v>1</v>
      </c>
    </row>
    <row r="37573" spans="1:4" x14ac:dyDescent="0.2">
      <c r="A37573">
        <v>92671</v>
      </c>
      <c r="B37573" t="s">
        <v>80</v>
      </c>
      <c r="C37573">
        <v>3148</v>
      </c>
      <c r="D37573">
        <v>1.7000000000000001E-2</v>
      </c>
    </row>
    <row r="37574" spans="1:4" x14ac:dyDescent="0.2">
      <c r="A37574">
        <v>92673</v>
      </c>
    </row>
    <row r="37575" spans="1:4" x14ac:dyDescent="0.2">
      <c r="A37575">
        <v>92673</v>
      </c>
      <c r="B37575" t="s">
        <v>6064</v>
      </c>
      <c r="C37575">
        <v>88267</v>
      </c>
      <c r="D37575">
        <v>0.50600000000000001</v>
      </c>
    </row>
    <row r="37576" spans="1:4" x14ac:dyDescent="0.2">
      <c r="A37576">
        <v>92673</v>
      </c>
      <c r="B37576" t="s">
        <v>6064</v>
      </c>
      <c r="C37576">
        <v>88248</v>
      </c>
      <c r="D37576">
        <v>0.50600000000000001</v>
      </c>
    </row>
    <row r="37577" spans="1:4" x14ac:dyDescent="0.2">
      <c r="A37577">
        <v>92673</v>
      </c>
      <c r="B37577" t="s">
        <v>80</v>
      </c>
      <c r="C37577">
        <v>7307</v>
      </c>
      <c r="D37577">
        <v>4.0000000000000001E-3</v>
      </c>
    </row>
    <row r="37578" spans="1:4" x14ac:dyDescent="0.2">
      <c r="A37578">
        <v>92673</v>
      </c>
      <c r="B37578" t="s">
        <v>80</v>
      </c>
      <c r="C37578">
        <v>3446</v>
      </c>
      <c r="D37578">
        <v>1</v>
      </c>
    </row>
    <row r="37579" spans="1:4" x14ac:dyDescent="0.2">
      <c r="A37579">
        <v>92673</v>
      </c>
      <c r="B37579" t="s">
        <v>80</v>
      </c>
      <c r="C37579">
        <v>3148</v>
      </c>
      <c r="D37579">
        <v>1.7000000000000001E-2</v>
      </c>
    </row>
    <row r="37580" spans="1:4" x14ac:dyDescent="0.2">
      <c r="A37580">
        <v>92675</v>
      </c>
    </row>
    <row r="37581" spans="1:4" x14ac:dyDescent="0.2">
      <c r="A37581">
        <v>92675</v>
      </c>
      <c r="B37581" t="s">
        <v>6064</v>
      </c>
      <c r="C37581">
        <v>88267</v>
      </c>
      <c r="D37581">
        <v>0.54300000000000004</v>
      </c>
    </row>
    <row r="37582" spans="1:4" x14ac:dyDescent="0.2">
      <c r="A37582">
        <v>92675</v>
      </c>
      <c r="B37582" t="s">
        <v>6064</v>
      </c>
      <c r="C37582">
        <v>88248</v>
      </c>
      <c r="D37582">
        <v>0.54300000000000004</v>
      </c>
    </row>
    <row r="37583" spans="1:4" x14ac:dyDescent="0.2">
      <c r="A37583">
        <v>92675</v>
      </c>
      <c r="B37583" t="s">
        <v>80</v>
      </c>
      <c r="C37583">
        <v>7307</v>
      </c>
      <c r="D37583">
        <v>6.0000000000000001E-3</v>
      </c>
    </row>
    <row r="37584" spans="1:4" x14ac:dyDescent="0.2">
      <c r="A37584">
        <v>92675</v>
      </c>
      <c r="B37584" t="s">
        <v>80</v>
      </c>
      <c r="C37584">
        <v>3447</v>
      </c>
      <c r="D37584">
        <v>1</v>
      </c>
    </row>
    <row r="37585" spans="1:4" x14ac:dyDescent="0.2">
      <c r="A37585">
        <v>92675</v>
      </c>
      <c r="B37585" t="s">
        <v>80</v>
      </c>
      <c r="C37585">
        <v>3148</v>
      </c>
      <c r="D37585">
        <v>2.4E-2</v>
      </c>
    </row>
    <row r="37586" spans="1:4" x14ac:dyDescent="0.2">
      <c r="A37586">
        <v>92677</v>
      </c>
    </row>
    <row r="37587" spans="1:4" x14ac:dyDescent="0.2">
      <c r="A37587">
        <v>92677</v>
      </c>
      <c r="B37587" t="s">
        <v>6064</v>
      </c>
      <c r="C37587">
        <v>88267</v>
      </c>
      <c r="D37587">
        <v>0.59799999999999998</v>
      </c>
    </row>
    <row r="37588" spans="1:4" x14ac:dyDescent="0.2">
      <c r="A37588">
        <v>92677</v>
      </c>
      <c r="B37588" t="s">
        <v>6064</v>
      </c>
      <c r="C37588">
        <v>88248</v>
      </c>
      <c r="D37588">
        <v>0.59799999999999998</v>
      </c>
    </row>
    <row r="37589" spans="1:4" x14ac:dyDescent="0.2">
      <c r="A37589">
        <v>92677</v>
      </c>
      <c r="B37589" t="s">
        <v>80</v>
      </c>
      <c r="C37589">
        <v>12402</v>
      </c>
      <c r="D37589">
        <v>1</v>
      </c>
    </row>
    <row r="37590" spans="1:4" x14ac:dyDescent="0.2">
      <c r="A37590">
        <v>92677</v>
      </c>
      <c r="B37590" t="s">
        <v>80</v>
      </c>
      <c r="C37590">
        <v>7307</v>
      </c>
      <c r="D37590">
        <v>7.0000000000000001E-3</v>
      </c>
    </row>
    <row r="37591" spans="1:4" x14ac:dyDescent="0.2">
      <c r="A37591">
        <v>92677</v>
      </c>
      <c r="B37591" t="s">
        <v>80</v>
      </c>
      <c r="C37591">
        <v>3148</v>
      </c>
      <c r="D37591">
        <v>0.03</v>
      </c>
    </row>
    <row r="37592" spans="1:4" x14ac:dyDescent="0.2">
      <c r="A37592">
        <v>92635</v>
      </c>
    </row>
    <row r="37593" spans="1:4" x14ac:dyDescent="0.2">
      <c r="A37593">
        <v>92635</v>
      </c>
      <c r="B37593" t="s">
        <v>6064</v>
      </c>
      <c r="C37593">
        <v>88267</v>
      </c>
      <c r="D37593">
        <v>1.242</v>
      </c>
    </row>
    <row r="37594" spans="1:4" x14ac:dyDescent="0.2">
      <c r="A37594">
        <v>92635</v>
      </c>
      <c r="B37594" t="s">
        <v>6064</v>
      </c>
      <c r="C37594">
        <v>88248</v>
      </c>
      <c r="D37594">
        <v>1.242</v>
      </c>
    </row>
    <row r="37595" spans="1:4" x14ac:dyDescent="0.2">
      <c r="A37595">
        <v>92635</v>
      </c>
      <c r="B37595" t="s">
        <v>80</v>
      </c>
      <c r="C37595">
        <v>7307</v>
      </c>
      <c r="D37595">
        <v>8.0000000000000002E-3</v>
      </c>
    </row>
    <row r="37596" spans="1:4" x14ac:dyDescent="0.2">
      <c r="A37596">
        <v>92635</v>
      </c>
      <c r="B37596" t="s">
        <v>80</v>
      </c>
      <c r="C37596">
        <v>3448</v>
      </c>
      <c r="D37596">
        <v>1</v>
      </c>
    </row>
    <row r="37597" spans="1:4" x14ac:dyDescent="0.2">
      <c r="A37597">
        <v>92635</v>
      </c>
      <c r="B37597" t="s">
        <v>80</v>
      </c>
      <c r="C37597">
        <v>3148</v>
      </c>
      <c r="D37597">
        <v>3.5000000000000003E-2</v>
      </c>
    </row>
    <row r="37598" spans="1:4" x14ac:dyDescent="0.2">
      <c r="A37598">
        <v>92679</v>
      </c>
    </row>
    <row r="37599" spans="1:4" x14ac:dyDescent="0.2">
      <c r="A37599">
        <v>92679</v>
      </c>
      <c r="B37599" t="s">
        <v>6064</v>
      </c>
      <c r="C37599">
        <v>88267</v>
      </c>
      <c r="D37599">
        <v>0.65300000000000002</v>
      </c>
    </row>
    <row r="37600" spans="1:4" x14ac:dyDescent="0.2">
      <c r="A37600">
        <v>92679</v>
      </c>
      <c r="B37600" t="s">
        <v>6064</v>
      </c>
      <c r="C37600">
        <v>88248</v>
      </c>
      <c r="D37600">
        <v>0.65300000000000002</v>
      </c>
    </row>
    <row r="37601" spans="1:4" x14ac:dyDescent="0.2">
      <c r="A37601">
        <v>92679</v>
      </c>
      <c r="B37601" t="s">
        <v>80</v>
      </c>
      <c r="C37601">
        <v>7307</v>
      </c>
      <c r="D37601">
        <v>8.0000000000000002E-3</v>
      </c>
    </row>
    <row r="37602" spans="1:4" x14ac:dyDescent="0.2">
      <c r="A37602">
        <v>92679</v>
      </c>
      <c r="B37602" t="s">
        <v>80</v>
      </c>
      <c r="C37602">
        <v>3448</v>
      </c>
      <c r="D37602">
        <v>1</v>
      </c>
    </row>
    <row r="37603" spans="1:4" x14ac:dyDescent="0.2">
      <c r="A37603">
        <v>92679</v>
      </c>
      <c r="B37603" t="s">
        <v>80</v>
      </c>
      <c r="C37603">
        <v>3148</v>
      </c>
      <c r="D37603">
        <v>3.5000000000000003E-2</v>
      </c>
    </row>
    <row r="37604" spans="1:4" x14ac:dyDescent="0.2">
      <c r="A37604">
        <v>92381</v>
      </c>
    </row>
    <row r="37605" spans="1:4" x14ac:dyDescent="0.2">
      <c r="A37605">
        <v>92381</v>
      </c>
      <c r="B37605" t="s">
        <v>6064</v>
      </c>
      <c r="C37605">
        <v>88267</v>
      </c>
      <c r="D37605">
        <v>0.73499999999999999</v>
      </c>
    </row>
    <row r="37606" spans="1:4" x14ac:dyDescent="0.2">
      <c r="A37606">
        <v>92381</v>
      </c>
      <c r="B37606" t="s">
        <v>6064</v>
      </c>
      <c r="C37606">
        <v>88248</v>
      </c>
      <c r="D37606">
        <v>0.73499999999999999</v>
      </c>
    </row>
    <row r="37607" spans="1:4" x14ac:dyDescent="0.2">
      <c r="A37607">
        <v>92381</v>
      </c>
      <c r="B37607" t="s">
        <v>80</v>
      </c>
      <c r="C37607">
        <v>7307</v>
      </c>
      <c r="D37607">
        <v>3.0000000000000001E-3</v>
      </c>
    </row>
    <row r="37608" spans="1:4" x14ac:dyDescent="0.2">
      <c r="A37608">
        <v>92381</v>
      </c>
      <c r="B37608" t="s">
        <v>80</v>
      </c>
      <c r="C37608">
        <v>3444</v>
      </c>
      <c r="D37608">
        <v>1</v>
      </c>
    </row>
    <row r="37609" spans="1:4" x14ac:dyDescent="0.2">
      <c r="A37609">
        <v>92381</v>
      </c>
      <c r="B37609" t="s">
        <v>80</v>
      </c>
      <c r="C37609">
        <v>3148</v>
      </c>
      <c r="D37609">
        <v>1.2999999999999999E-2</v>
      </c>
    </row>
    <row r="37610" spans="1:4" x14ac:dyDescent="0.2">
      <c r="A37610">
        <v>92383</v>
      </c>
    </row>
    <row r="37611" spans="1:4" x14ac:dyDescent="0.2">
      <c r="A37611">
        <v>92383</v>
      </c>
      <c r="B37611" t="s">
        <v>6064</v>
      </c>
      <c r="C37611">
        <v>88267</v>
      </c>
      <c r="D37611">
        <v>0.79900000000000004</v>
      </c>
    </row>
    <row r="37612" spans="1:4" x14ac:dyDescent="0.2">
      <c r="A37612">
        <v>92383</v>
      </c>
      <c r="B37612" t="s">
        <v>6064</v>
      </c>
      <c r="C37612">
        <v>88248</v>
      </c>
      <c r="D37612">
        <v>0.79900000000000004</v>
      </c>
    </row>
    <row r="37613" spans="1:4" x14ac:dyDescent="0.2">
      <c r="A37613">
        <v>92383</v>
      </c>
      <c r="B37613" t="s">
        <v>80</v>
      </c>
      <c r="C37613">
        <v>7307</v>
      </c>
      <c r="D37613">
        <v>4.0000000000000001E-3</v>
      </c>
    </row>
    <row r="37614" spans="1:4" x14ac:dyDescent="0.2">
      <c r="A37614">
        <v>92383</v>
      </c>
      <c r="B37614" t="s">
        <v>80</v>
      </c>
      <c r="C37614">
        <v>3445</v>
      </c>
      <c r="D37614">
        <v>1</v>
      </c>
    </row>
    <row r="37615" spans="1:4" x14ac:dyDescent="0.2">
      <c r="A37615">
        <v>92383</v>
      </c>
      <c r="B37615" t="s">
        <v>80</v>
      </c>
      <c r="C37615">
        <v>3148</v>
      </c>
      <c r="D37615">
        <v>1.7000000000000001E-2</v>
      </c>
    </row>
    <row r="37616" spans="1:4" x14ac:dyDescent="0.2">
      <c r="A37616">
        <v>92385</v>
      </c>
    </row>
    <row r="37617" spans="1:4" x14ac:dyDescent="0.2">
      <c r="A37617">
        <v>92385</v>
      </c>
      <c r="B37617" t="s">
        <v>6064</v>
      </c>
      <c r="C37617">
        <v>88267</v>
      </c>
      <c r="D37617">
        <v>0.873</v>
      </c>
    </row>
    <row r="37618" spans="1:4" x14ac:dyDescent="0.2">
      <c r="A37618">
        <v>92385</v>
      </c>
      <c r="B37618" t="s">
        <v>6064</v>
      </c>
      <c r="C37618">
        <v>88248</v>
      </c>
      <c r="D37618">
        <v>0.873</v>
      </c>
    </row>
    <row r="37619" spans="1:4" x14ac:dyDescent="0.2">
      <c r="A37619">
        <v>92385</v>
      </c>
      <c r="B37619" t="s">
        <v>80</v>
      </c>
      <c r="C37619">
        <v>7307</v>
      </c>
      <c r="D37619">
        <v>4.0000000000000001E-3</v>
      </c>
    </row>
    <row r="37620" spans="1:4" x14ac:dyDescent="0.2">
      <c r="A37620">
        <v>92385</v>
      </c>
      <c r="B37620" t="s">
        <v>80</v>
      </c>
      <c r="C37620">
        <v>3446</v>
      </c>
      <c r="D37620">
        <v>1</v>
      </c>
    </row>
    <row r="37621" spans="1:4" x14ac:dyDescent="0.2">
      <c r="A37621">
        <v>92385</v>
      </c>
      <c r="B37621" t="s">
        <v>80</v>
      </c>
      <c r="C37621">
        <v>3148</v>
      </c>
      <c r="D37621">
        <v>1.7000000000000001E-2</v>
      </c>
    </row>
    <row r="37622" spans="1:4" x14ac:dyDescent="0.2">
      <c r="A37622">
        <v>92350</v>
      </c>
    </row>
    <row r="37623" spans="1:4" x14ac:dyDescent="0.2">
      <c r="A37623">
        <v>92350</v>
      </c>
      <c r="B37623" t="s">
        <v>6064</v>
      </c>
      <c r="C37623">
        <v>88267</v>
      </c>
      <c r="D37623">
        <v>0.96699999999999997</v>
      </c>
    </row>
    <row r="37624" spans="1:4" x14ac:dyDescent="0.2">
      <c r="A37624">
        <v>92350</v>
      </c>
      <c r="B37624" t="s">
        <v>6064</v>
      </c>
      <c r="C37624">
        <v>88248</v>
      </c>
      <c r="D37624">
        <v>0.96699999999999997</v>
      </c>
    </row>
    <row r="37625" spans="1:4" x14ac:dyDescent="0.2">
      <c r="A37625">
        <v>92350</v>
      </c>
      <c r="B37625" t="s">
        <v>80</v>
      </c>
      <c r="C37625">
        <v>7307</v>
      </c>
      <c r="D37625">
        <v>6.0000000000000001E-3</v>
      </c>
    </row>
    <row r="37626" spans="1:4" x14ac:dyDescent="0.2">
      <c r="A37626">
        <v>92350</v>
      </c>
      <c r="B37626" t="s">
        <v>80</v>
      </c>
      <c r="C37626">
        <v>3447</v>
      </c>
      <c r="D37626">
        <v>1</v>
      </c>
    </row>
    <row r="37627" spans="1:4" x14ac:dyDescent="0.2">
      <c r="A37627">
        <v>92350</v>
      </c>
      <c r="B37627" t="s">
        <v>80</v>
      </c>
      <c r="C37627">
        <v>3148</v>
      </c>
      <c r="D37627">
        <v>2.4E-2</v>
      </c>
    </row>
    <row r="37628" spans="1:4" x14ac:dyDescent="0.2">
      <c r="A37628">
        <v>92387</v>
      </c>
    </row>
    <row r="37629" spans="1:4" x14ac:dyDescent="0.2">
      <c r="A37629">
        <v>92387</v>
      </c>
      <c r="B37629" t="s">
        <v>6064</v>
      </c>
      <c r="C37629">
        <v>88267</v>
      </c>
      <c r="D37629">
        <v>0.96499999999999997</v>
      </c>
    </row>
    <row r="37630" spans="1:4" x14ac:dyDescent="0.2">
      <c r="A37630">
        <v>92387</v>
      </c>
      <c r="B37630" t="s">
        <v>6064</v>
      </c>
      <c r="C37630">
        <v>88248</v>
      </c>
      <c r="D37630">
        <v>0.96499999999999997</v>
      </c>
    </row>
    <row r="37631" spans="1:4" x14ac:dyDescent="0.2">
      <c r="A37631">
        <v>92387</v>
      </c>
      <c r="B37631" t="s">
        <v>80</v>
      </c>
      <c r="C37631">
        <v>7307</v>
      </c>
      <c r="D37631">
        <v>6.0000000000000001E-3</v>
      </c>
    </row>
    <row r="37632" spans="1:4" x14ac:dyDescent="0.2">
      <c r="A37632">
        <v>92387</v>
      </c>
      <c r="B37632" t="s">
        <v>80</v>
      </c>
      <c r="C37632">
        <v>3447</v>
      </c>
      <c r="D37632">
        <v>1</v>
      </c>
    </row>
    <row r="37633" spans="1:4" x14ac:dyDescent="0.2">
      <c r="A37633">
        <v>92387</v>
      </c>
      <c r="B37633" t="s">
        <v>80</v>
      </c>
      <c r="C37633">
        <v>3148</v>
      </c>
      <c r="D37633">
        <v>2.4E-2</v>
      </c>
    </row>
    <row r="37634" spans="1:4" x14ac:dyDescent="0.2">
      <c r="A37634">
        <v>92352</v>
      </c>
    </row>
    <row r="37635" spans="1:4" x14ac:dyDescent="0.2">
      <c r="A37635">
        <v>92352</v>
      </c>
      <c r="B37635" t="s">
        <v>6064</v>
      </c>
      <c r="C37635">
        <v>88267</v>
      </c>
      <c r="D37635">
        <v>1.052</v>
      </c>
    </row>
    <row r="37636" spans="1:4" x14ac:dyDescent="0.2">
      <c r="A37636">
        <v>92352</v>
      </c>
      <c r="B37636" t="s">
        <v>6064</v>
      </c>
      <c r="C37636">
        <v>88248</v>
      </c>
      <c r="D37636">
        <v>1.052</v>
      </c>
    </row>
    <row r="37637" spans="1:4" x14ac:dyDescent="0.2">
      <c r="A37637">
        <v>92352</v>
      </c>
      <c r="B37637" t="s">
        <v>80</v>
      </c>
      <c r="C37637">
        <v>12402</v>
      </c>
      <c r="D37637">
        <v>1</v>
      </c>
    </row>
    <row r="37638" spans="1:4" x14ac:dyDescent="0.2">
      <c r="A37638">
        <v>92352</v>
      </c>
      <c r="B37638" t="s">
        <v>80</v>
      </c>
      <c r="C37638">
        <v>7307</v>
      </c>
      <c r="D37638">
        <v>7.0000000000000001E-3</v>
      </c>
    </row>
    <row r="37639" spans="1:4" x14ac:dyDescent="0.2">
      <c r="A37639">
        <v>92352</v>
      </c>
      <c r="B37639" t="s">
        <v>80</v>
      </c>
      <c r="C37639">
        <v>3148</v>
      </c>
      <c r="D37639">
        <v>0.03</v>
      </c>
    </row>
    <row r="37640" spans="1:4" x14ac:dyDescent="0.2">
      <c r="A37640">
        <v>92389</v>
      </c>
    </row>
    <row r="37641" spans="1:4" x14ac:dyDescent="0.2">
      <c r="A37641">
        <v>92389</v>
      </c>
      <c r="B37641" t="s">
        <v>6064</v>
      </c>
      <c r="C37641">
        <v>88267</v>
      </c>
      <c r="D37641">
        <v>1.1040000000000001</v>
      </c>
    </row>
    <row r="37642" spans="1:4" x14ac:dyDescent="0.2">
      <c r="A37642">
        <v>92389</v>
      </c>
      <c r="B37642" t="s">
        <v>6064</v>
      </c>
      <c r="C37642">
        <v>88248</v>
      </c>
      <c r="D37642">
        <v>1.1040000000000001</v>
      </c>
    </row>
    <row r="37643" spans="1:4" x14ac:dyDescent="0.2">
      <c r="A37643">
        <v>92389</v>
      </c>
      <c r="B37643" t="s">
        <v>80</v>
      </c>
      <c r="C37643">
        <v>12402</v>
      </c>
      <c r="D37643">
        <v>1</v>
      </c>
    </row>
    <row r="37644" spans="1:4" x14ac:dyDescent="0.2">
      <c r="A37644">
        <v>92389</v>
      </c>
      <c r="B37644" t="s">
        <v>80</v>
      </c>
      <c r="C37644">
        <v>7307</v>
      </c>
      <c r="D37644">
        <v>7.0000000000000001E-3</v>
      </c>
    </row>
    <row r="37645" spans="1:4" x14ac:dyDescent="0.2">
      <c r="A37645">
        <v>92389</v>
      </c>
      <c r="B37645" t="s">
        <v>80</v>
      </c>
      <c r="C37645">
        <v>3148</v>
      </c>
      <c r="D37645">
        <v>0.03</v>
      </c>
    </row>
    <row r="37646" spans="1:4" x14ac:dyDescent="0.2">
      <c r="A37646">
        <v>92354</v>
      </c>
    </row>
    <row r="37647" spans="1:4" x14ac:dyDescent="0.2">
      <c r="A37647">
        <v>92354</v>
      </c>
      <c r="B37647" t="s">
        <v>6064</v>
      </c>
      <c r="C37647">
        <v>88267</v>
      </c>
      <c r="D37647">
        <v>1.137</v>
      </c>
    </row>
    <row r="37648" spans="1:4" x14ac:dyDescent="0.2">
      <c r="A37648">
        <v>92354</v>
      </c>
      <c r="B37648" t="s">
        <v>6064</v>
      </c>
      <c r="C37648">
        <v>88248</v>
      </c>
      <c r="D37648">
        <v>1.137</v>
      </c>
    </row>
    <row r="37649" spans="1:4" x14ac:dyDescent="0.2">
      <c r="A37649">
        <v>92354</v>
      </c>
      <c r="B37649" t="s">
        <v>80</v>
      </c>
      <c r="C37649">
        <v>7307</v>
      </c>
      <c r="D37649">
        <v>8.0000000000000002E-3</v>
      </c>
    </row>
    <row r="37650" spans="1:4" x14ac:dyDescent="0.2">
      <c r="A37650">
        <v>92354</v>
      </c>
      <c r="B37650" t="s">
        <v>80</v>
      </c>
      <c r="C37650">
        <v>3448</v>
      </c>
      <c r="D37650">
        <v>1</v>
      </c>
    </row>
    <row r="37651" spans="1:4" x14ac:dyDescent="0.2">
      <c r="A37651">
        <v>92354</v>
      </c>
      <c r="B37651" t="s">
        <v>80</v>
      </c>
      <c r="C37651">
        <v>3148</v>
      </c>
      <c r="D37651">
        <v>3.5000000000000003E-2</v>
      </c>
    </row>
    <row r="37652" spans="1:4" x14ac:dyDescent="0.2">
      <c r="A37652">
        <v>92699</v>
      </c>
    </row>
    <row r="37653" spans="1:4" x14ac:dyDescent="0.2">
      <c r="A37653">
        <v>92699</v>
      </c>
      <c r="B37653" t="s">
        <v>6064</v>
      </c>
      <c r="C37653">
        <v>88267</v>
      </c>
      <c r="D37653">
        <v>0.25900000000000001</v>
      </c>
    </row>
    <row r="37654" spans="1:4" x14ac:dyDescent="0.2">
      <c r="A37654">
        <v>92699</v>
      </c>
      <c r="B37654" t="s">
        <v>6064</v>
      </c>
      <c r="C37654">
        <v>88248</v>
      </c>
      <c r="D37654">
        <v>0.25900000000000001</v>
      </c>
    </row>
    <row r="37655" spans="1:4" x14ac:dyDescent="0.2">
      <c r="A37655">
        <v>92699</v>
      </c>
      <c r="B37655" t="s">
        <v>80</v>
      </c>
      <c r="C37655">
        <v>7307</v>
      </c>
      <c r="D37655">
        <v>2E-3</v>
      </c>
    </row>
    <row r="37656" spans="1:4" x14ac:dyDescent="0.2">
      <c r="A37656">
        <v>92699</v>
      </c>
      <c r="B37656" t="s">
        <v>80</v>
      </c>
      <c r="C37656">
        <v>3455</v>
      </c>
      <c r="D37656">
        <v>1</v>
      </c>
    </row>
    <row r="37657" spans="1:4" x14ac:dyDescent="0.2">
      <c r="A37657">
        <v>92699</v>
      </c>
      <c r="B37657" t="s">
        <v>80</v>
      </c>
      <c r="C37657">
        <v>3148</v>
      </c>
      <c r="D37657">
        <v>8.0000000000000002E-3</v>
      </c>
    </row>
    <row r="37658" spans="1:4" x14ac:dyDescent="0.2">
      <c r="A37658">
        <v>92701</v>
      </c>
    </row>
    <row r="37659" spans="1:4" x14ac:dyDescent="0.2">
      <c r="A37659">
        <v>92701</v>
      </c>
      <c r="B37659" t="s">
        <v>6064</v>
      </c>
      <c r="C37659">
        <v>88267</v>
      </c>
      <c r="D37659">
        <v>0.44500000000000001</v>
      </c>
    </row>
    <row r="37660" spans="1:4" x14ac:dyDescent="0.2">
      <c r="A37660">
        <v>92701</v>
      </c>
      <c r="B37660" t="s">
        <v>6064</v>
      </c>
      <c r="C37660">
        <v>88248</v>
      </c>
      <c r="D37660">
        <v>0.44500000000000001</v>
      </c>
    </row>
    <row r="37661" spans="1:4" x14ac:dyDescent="0.2">
      <c r="A37661">
        <v>92701</v>
      </c>
      <c r="B37661" t="s">
        <v>80</v>
      </c>
      <c r="C37661">
        <v>7307</v>
      </c>
      <c r="D37661">
        <v>3.0000000000000001E-3</v>
      </c>
    </row>
    <row r="37662" spans="1:4" x14ac:dyDescent="0.2">
      <c r="A37662">
        <v>92701</v>
      </c>
      <c r="B37662" t="s">
        <v>80</v>
      </c>
      <c r="C37662">
        <v>3456</v>
      </c>
      <c r="D37662">
        <v>1</v>
      </c>
    </row>
    <row r="37663" spans="1:4" x14ac:dyDescent="0.2">
      <c r="A37663">
        <v>92701</v>
      </c>
      <c r="B37663" t="s">
        <v>80</v>
      </c>
      <c r="C37663">
        <v>3148</v>
      </c>
      <c r="D37663">
        <v>1.0999999999999999E-2</v>
      </c>
    </row>
    <row r="37664" spans="1:4" x14ac:dyDescent="0.2">
      <c r="A37664">
        <v>92703</v>
      </c>
    </row>
    <row r="37665" spans="1:4" x14ac:dyDescent="0.2">
      <c r="A37665">
        <v>92703</v>
      </c>
      <c r="B37665" t="s">
        <v>6064</v>
      </c>
      <c r="C37665">
        <v>88267</v>
      </c>
      <c r="D37665">
        <v>0.72399999999999998</v>
      </c>
    </row>
    <row r="37666" spans="1:4" x14ac:dyDescent="0.2">
      <c r="A37666">
        <v>92703</v>
      </c>
      <c r="B37666" t="s">
        <v>6064</v>
      </c>
      <c r="C37666">
        <v>88248</v>
      </c>
      <c r="D37666">
        <v>0.72399999999999998</v>
      </c>
    </row>
    <row r="37667" spans="1:4" x14ac:dyDescent="0.2">
      <c r="A37667">
        <v>92703</v>
      </c>
      <c r="B37667" t="s">
        <v>80</v>
      </c>
      <c r="C37667">
        <v>7307</v>
      </c>
      <c r="D37667">
        <v>3.0000000000000001E-3</v>
      </c>
    </row>
    <row r="37668" spans="1:4" x14ac:dyDescent="0.2">
      <c r="A37668">
        <v>92703</v>
      </c>
      <c r="B37668" t="s">
        <v>80</v>
      </c>
      <c r="C37668">
        <v>3472</v>
      </c>
      <c r="D37668">
        <v>1</v>
      </c>
    </row>
    <row r="37669" spans="1:4" x14ac:dyDescent="0.2">
      <c r="A37669">
        <v>92703</v>
      </c>
      <c r="B37669" t="s">
        <v>80</v>
      </c>
      <c r="C37669">
        <v>3148</v>
      </c>
      <c r="D37669">
        <v>1.2999999999999999E-2</v>
      </c>
    </row>
    <row r="37670" spans="1:4" x14ac:dyDescent="0.2">
      <c r="A37670">
        <v>92670</v>
      </c>
    </row>
    <row r="37671" spans="1:4" x14ac:dyDescent="0.2">
      <c r="A37671">
        <v>92670</v>
      </c>
      <c r="B37671" t="s">
        <v>6064</v>
      </c>
      <c r="C37671">
        <v>88267</v>
      </c>
      <c r="D37671">
        <v>0.45100000000000001</v>
      </c>
    </row>
    <row r="37672" spans="1:4" x14ac:dyDescent="0.2">
      <c r="A37672">
        <v>92670</v>
      </c>
      <c r="B37672" t="s">
        <v>6064</v>
      </c>
      <c r="C37672">
        <v>88248</v>
      </c>
      <c r="D37672">
        <v>0.45100000000000001</v>
      </c>
    </row>
    <row r="37673" spans="1:4" x14ac:dyDescent="0.2">
      <c r="A37673">
        <v>92670</v>
      </c>
      <c r="B37673" t="s">
        <v>80</v>
      </c>
      <c r="C37673">
        <v>7307</v>
      </c>
      <c r="D37673">
        <v>3.0000000000000001E-3</v>
      </c>
    </row>
    <row r="37674" spans="1:4" x14ac:dyDescent="0.2">
      <c r="A37674">
        <v>92670</v>
      </c>
      <c r="B37674" t="s">
        <v>80</v>
      </c>
      <c r="C37674">
        <v>3472</v>
      </c>
      <c r="D37674">
        <v>1</v>
      </c>
    </row>
    <row r="37675" spans="1:4" x14ac:dyDescent="0.2">
      <c r="A37675">
        <v>92670</v>
      </c>
      <c r="B37675" t="s">
        <v>80</v>
      </c>
      <c r="C37675">
        <v>3148</v>
      </c>
      <c r="D37675">
        <v>1.2999999999999999E-2</v>
      </c>
    </row>
    <row r="37676" spans="1:4" x14ac:dyDescent="0.2">
      <c r="A37676">
        <v>92672</v>
      </c>
    </row>
    <row r="37677" spans="1:4" x14ac:dyDescent="0.2">
      <c r="A37677">
        <v>92672</v>
      </c>
      <c r="B37677" t="s">
        <v>6064</v>
      </c>
      <c r="C37677">
        <v>88267</v>
      </c>
      <c r="D37677">
        <v>0.47699999999999998</v>
      </c>
    </row>
    <row r="37678" spans="1:4" x14ac:dyDescent="0.2">
      <c r="A37678">
        <v>92672</v>
      </c>
      <c r="B37678" t="s">
        <v>6064</v>
      </c>
      <c r="C37678">
        <v>88248</v>
      </c>
      <c r="D37678">
        <v>0.47699999999999998</v>
      </c>
    </row>
    <row r="37679" spans="1:4" x14ac:dyDescent="0.2">
      <c r="A37679">
        <v>92672</v>
      </c>
      <c r="B37679" t="s">
        <v>80</v>
      </c>
      <c r="C37679">
        <v>7307</v>
      </c>
      <c r="D37679">
        <v>4.0000000000000001E-3</v>
      </c>
    </row>
    <row r="37680" spans="1:4" x14ac:dyDescent="0.2">
      <c r="A37680">
        <v>92672</v>
      </c>
      <c r="B37680" t="s">
        <v>80</v>
      </c>
      <c r="C37680">
        <v>3457</v>
      </c>
      <c r="D37680">
        <v>1</v>
      </c>
    </row>
    <row r="37681" spans="1:4" x14ac:dyDescent="0.2">
      <c r="A37681">
        <v>92672</v>
      </c>
      <c r="B37681" t="s">
        <v>80</v>
      </c>
      <c r="C37681">
        <v>3148</v>
      </c>
      <c r="D37681">
        <v>1.7000000000000001E-2</v>
      </c>
    </row>
    <row r="37682" spans="1:4" x14ac:dyDescent="0.2">
      <c r="A37682">
        <v>92674</v>
      </c>
    </row>
    <row r="37683" spans="1:4" x14ac:dyDescent="0.2">
      <c r="A37683">
        <v>92674</v>
      </c>
      <c r="B37683" t="s">
        <v>6064</v>
      </c>
      <c r="C37683">
        <v>88267</v>
      </c>
      <c r="D37683">
        <v>0.50600000000000001</v>
      </c>
    </row>
    <row r="37684" spans="1:4" x14ac:dyDescent="0.2">
      <c r="A37684">
        <v>92674</v>
      </c>
      <c r="B37684" t="s">
        <v>6064</v>
      </c>
      <c r="C37684">
        <v>88248</v>
      </c>
      <c r="D37684">
        <v>0.50600000000000001</v>
      </c>
    </row>
    <row r="37685" spans="1:4" x14ac:dyDescent="0.2">
      <c r="A37685">
        <v>92674</v>
      </c>
      <c r="B37685" t="s">
        <v>80</v>
      </c>
      <c r="C37685">
        <v>7307</v>
      </c>
      <c r="D37685">
        <v>4.0000000000000001E-3</v>
      </c>
    </row>
    <row r="37686" spans="1:4" x14ac:dyDescent="0.2">
      <c r="A37686">
        <v>92674</v>
      </c>
      <c r="B37686" t="s">
        <v>80</v>
      </c>
      <c r="C37686">
        <v>3458</v>
      </c>
      <c r="D37686">
        <v>1</v>
      </c>
    </row>
    <row r="37687" spans="1:4" x14ac:dyDescent="0.2">
      <c r="A37687">
        <v>92674</v>
      </c>
      <c r="B37687" t="s">
        <v>80</v>
      </c>
      <c r="C37687">
        <v>3148</v>
      </c>
      <c r="D37687">
        <v>1.7000000000000001E-2</v>
      </c>
    </row>
    <row r="37688" spans="1:4" x14ac:dyDescent="0.2">
      <c r="A37688">
        <v>92676</v>
      </c>
    </row>
    <row r="37689" spans="1:4" x14ac:dyDescent="0.2">
      <c r="A37689">
        <v>92676</v>
      </c>
      <c r="B37689" t="s">
        <v>6064</v>
      </c>
      <c r="C37689">
        <v>88267</v>
      </c>
      <c r="D37689">
        <v>0.54300000000000004</v>
      </c>
    </row>
    <row r="37690" spans="1:4" x14ac:dyDescent="0.2">
      <c r="A37690">
        <v>92676</v>
      </c>
      <c r="B37690" t="s">
        <v>6064</v>
      </c>
      <c r="C37690">
        <v>88248</v>
      </c>
      <c r="D37690">
        <v>0.54300000000000004</v>
      </c>
    </row>
    <row r="37691" spans="1:4" x14ac:dyDescent="0.2">
      <c r="A37691">
        <v>92676</v>
      </c>
      <c r="B37691" t="s">
        <v>80</v>
      </c>
      <c r="C37691">
        <v>7307</v>
      </c>
      <c r="D37691">
        <v>6.0000000000000001E-3</v>
      </c>
    </row>
    <row r="37692" spans="1:4" x14ac:dyDescent="0.2">
      <c r="A37692">
        <v>92676</v>
      </c>
      <c r="B37692" t="s">
        <v>80</v>
      </c>
      <c r="C37692">
        <v>3471</v>
      </c>
      <c r="D37692">
        <v>1</v>
      </c>
    </row>
    <row r="37693" spans="1:4" x14ac:dyDescent="0.2">
      <c r="A37693">
        <v>92676</v>
      </c>
      <c r="B37693" t="s">
        <v>80</v>
      </c>
      <c r="C37693">
        <v>3148</v>
      </c>
      <c r="D37693">
        <v>2.4E-2</v>
      </c>
    </row>
    <row r="37694" spans="1:4" x14ac:dyDescent="0.2">
      <c r="A37694">
        <v>92678</v>
      </c>
    </row>
    <row r="37695" spans="1:4" x14ac:dyDescent="0.2">
      <c r="A37695">
        <v>92678</v>
      </c>
      <c r="B37695" t="s">
        <v>6064</v>
      </c>
      <c r="C37695">
        <v>88267</v>
      </c>
      <c r="D37695">
        <v>0.59799999999999998</v>
      </c>
    </row>
    <row r="37696" spans="1:4" x14ac:dyDescent="0.2">
      <c r="A37696">
        <v>92678</v>
      </c>
      <c r="B37696" t="s">
        <v>6064</v>
      </c>
      <c r="C37696">
        <v>88248</v>
      </c>
      <c r="D37696">
        <v>0.59799999999999998</v>
      </c>
    </row>
    <row r="37697" spans="1:4" x14ac:dyDescent="0.2">
      <c r="A37697">
        <v>92678</v>
      </c>
      <c r="B37697" t="s">
        <v>80</v>
      </c>
      <c r="C37697">
        <v>7307</v>
      </c>
      <c r="D37697">
        <v>7.0000000000000001E-3</v>
      </c>
    </row>
    <row r="37698" spans="1:4" x14ac:dyDescent="0.2">
      <c r="A37698">
        <v>92678</v>
      </c>
      <c r="B37698" t="s">
        <v>80</v>
      </c>
      <c r="C37698">
        <v>3470</v>
      </c>
      <c r="D37698">
        <v>1</v>
      </c>
    </row>
    <row r="37699" spans="1:4" x14ac:dyDescent="0.2">
      <c r="A37699">
        <v>92678</v>
      </c>
      <c r="B37699" t="s">
        <v>80</v>
      </c>
      <c r="C37699">
        <v>3148</v>
      </c>
      <c r="D37699">
        <v>0.03</v>
      </c>
    </row>
    <row r="37700" spans="1:4" x14ac:dyDescent="0.2">
      <c r="A37700">
        <v>92636</v>
      </c>
    </row>
    <row r="37701" spans="1:4" x14ac:dyDescent="0.2">
      <c r="A37701">
        <v>92636</v>
      </c>
      <c r="B37701" t="s">
        <v>6064</v>
      </c>
      <c r="C37701">
        <v>88267</v>
      </c>
      <c r="D37701">
        <v>1.242</v>
      </c>
    </row>
    <row r="37702" spans="1:4" x14ac:dyDescent="0.2">
      <c r="A37702">
        <v>92636</v>
      </c>
      <c r="B37702" t="s">
        <v>6064</v>
      </c>
      <c r="C37702">
        <v>88248</v>
      </c>
      <c r="D37702">
        <v>1.242</v>
      </c>
    </row>
    <row r="37703" spans="1:4" x14ac:dyDescent="0.2">
      <c r="A37703">
        <v>92636</v>
      </c>
      <c r="B37703" t="s">
        <v>80</v>
      </c>
      <c r="C37703">
        <v>7307</v>
      </c>
      <c r="D37703">
        <v>8.0000000000000002E-3</v>
      </c>
    </row>
    <row r="37704" spans="1:4" x14ac:dyDescent="0.2">
      <c r="A37704">
        <v>92636</v>
      </c>
      <c r="B37704" t="s">
        <v>80</v>
      </c>
      <c r="C37704">
        <v>3459</v>
      </c>
      <c r="D37704">
        <v>1</v>
      </c>
    </row>
    <row r="37705" spans="1:4" x14ac:dyDescent="0.2">
      <c r="A37705">
        <v>92636</v>
      </c>
      <c r="B37705" t="s">
        <v>80</v>
      </c>
      <c r="C37705">
        <v>3148</v>
      </c>
      <c r="D37705">
        <v>3.5000000000000003E-2</v>
      </c>
    </row>
    <row r="37706" spans="1:4" x14ac:dyDescent="0.2">
      <c r="A37706">
        <v>92680</v>
      </c>
    </row>
    <row r="37707" spans="1:4" x14ac:dyDescent="0.2">
      <c r="A37707">
        <v>92680</v>
      </c>
      <c r="B37707" t="s">
        <v>6064</v>
      </c>
      <c r="C37707">
        <v>88267</v>
      </c>
      <c r="D37707">
        <v>0.65300000000000002</v>
      </c>
    </row>
    <row r="37708" spans="1:4" x14ac:dyDescent="0.2">
      <c r="A37708">
        <v>92680</v>
      </c>
      <c r="B37708" t="s">
        <v>6064</v>
      </c>
      <c r="C37708">
        <v>88248</v>
      </c>
      <c r="D37708">
        <v>0.65300000000000002</v>
      </c>
    </row>
    <row r="37709" spans="1:4" x14ac:dyDescent="0.2">
      <c r="A37709">
        <v>92680</v>
      </c>
      <c r="B37709" t="s">
        <v>80</v>
      </c>
      <c r="C37709">
        <v>7307</v>
      </c>
      <c r="D37709">
        <v>8.0000000000000002E-3</v>
      </c>
    </row>
    <row r="37710" spans="1:4" x14ac:dyDescent="0.2">
      <c r="A37710">
        <v>92680</v>
      </c>
      <c r="B37710" t="s">
        <v>80</v>
      </c>
      <c r="C37710">
        <v>3459</v>
      </c>
      <c r="D37710">
        <v>1</v>
      </c>
    </row>
    <row r="37711" spans="1:4" x14ac:dyDescent="0.2">
      <c r="A37711">
        <v>92680</v>
      </c>
      <c r="B37711" t="s">
        <v>80</v>
      </c>
      <c r="C37711">
        <v>3148</v>
      </c>
      <c r="D37711">
        <v>3.5000000000000003E-2</v>
      </c>
    </row>
    <row r="37712" spans="1:4" x14ac:dyDescent="0.2">
      <c r="A37712">
        <v>92382</v>
      </c>
    </row>
    <row r="37713" spans="1:4" x14ac:dyDescent="0.2">
      <c r="A37713">
        <v>92382</v>
      </c>
      <c r="B37713" t="s">
        <v>6064</v>
      </c>
      <c r="C37713">
        <v>88267</v>
      </c>
      <c r="D37713">
        <v>0.73499999999999999</v>
      </c>
    </row>
    <row r="37714" spans="1:4" x14ac:dyDescent="0.2">
      <c r="A37714">
        <v>92382</v>
      </c>
      <c r="B37714" t="s">
        <v>6064</v>
      </c>
      <c r="C37714">
        <v>88248</v>
      </c>
      <c r="D37714">
        <v>0.73499999999999999</v>
      </c>
    </row>
    <row r="37715" spans="1:4" x14ac:dyDescent="0.2">
      <c r="A37715">
        <v>92382</v>
      </c>
      <c r="B37715" t="s">
        <v>80</v>
      </c>
      <c r="C37715">
        <v>7307</v>
      </c>
      <c r="D37715">
        <v>3.0000000000000001E-3</v>
      </c>
    </row>
    <row r="37716" spans="1:4" x14ac:dyDescent="0.2">
      <c r="A37716">
        <v>92382</v>
      </c>
      <c r="B37716" t="s">
        <v>80</v>
      </c>
      <c r="C37716">
        <v>3472</v>
      </c>
      <c r="D37716">
        <v>1</v>
      </c>
    </row>
    <row r="37717" spans="1:4" x14ac:dyDescent="0.2">
      <c r="A37717">
        <v>92382</v>
      </c>
      <c r="B37717" t="s">
        <v>80</v>
      </c>
      <c r="C37717">
        <v>3148</v>
      </c>
      <c r="D37717">
        <v>1.2999999999999999E-2</v>
      </c>
    </row>
    <row r="37718" spans="1:4" x14ac:dyDescent="0.2">
      <c r="A37718">
        <v>92384</v>
      </c>
    </row>
    <row r="37719" spans="1:4" x14ac:dyDescent="0.2">
      <c r="A37719">
        <v>92384</v>
      </c>
      <c r="B37719" t="s">
        <v>6064</v>
      </c>
      <c r="C37719">
        <v>88267</v>
      </c>
      <c r="D37719">
        <v>0.79900000000000004</v>
      </c>
    </row>
    <row r="37720" spans="1:4" x14ac:dyDescent="0.2">
      <c r="A37720">
        <v>92384</v>
      </c>
      <c r="B37720" t="s">
        <v>6064</v>
      </c>
      <c r="C37720">
        <v>88248</v>
      </c>
      <c r="D37720">
        <v>0.79900000000000004</v>
      </c>
    </row>
    <row r="37721" spans="1:4" x14ac:dyDescent="0.2">
      <c r="A37721">
        <v>92384</v>
      </c>
      <c r="B37721" t="s">
        <v>80</v>
      </c>
      <c r="C37721">
        <v>7307</v>
      </c>
      <c r="D37721">
        <v>4.0000000000000001E-3</v>
      </c>
    </row>
    <row r="37722" spans="1:4" x14ac:dyDescent="0.2">
      <c r="A37722">
        <v>92384</v>
      </c>
      <c r="B37722" t="s">
        <v>80</v>
      </c>
      <c r="C37722">
        <v>3457</v>
      </c>
      <c r="D37722">
        <v>1</v>
      </c>
    </row>
    <row r="37723" spans="1:4" x14ac:dyDescent="0.2">
      <c r="A37723">
        <v>92384</v>
      </c>
      <c r="B37723" t="s">
        <v>80</v>
      </c>
      <c r="C37723">
        <v>3148</v>
      </c>
      <c r="D37723">
        <v>1.7000000000000001E-2</v>
      </c>
    </row>
    <row r="37724" spans="1:4" x14ac:dyDescent="0.2">
      <c r="A37724">
        <v>92386</v>
      </c>
    </row>
    <row r="37725" spans="1:4" x14ac:dyDescent="0.2">
      <c r="A37725">
        <v>92386</v>
      </c>
      <c r="B37725" t="s">
        <v>6064</v>
      </c>
      <c r="C37725">
        <v>88267</v>
      </c>
      <c r="D37725">
        <v>0.873</v>
      </c>
    </row>
    <row r="37726" spans="1:4" x14ac:dyDescent="0.2">
      <c r="A37726">
        <v>92386</v>
      </c>
      <c r="B37726" t="s">
        <v>6064</v>
      </c>
      <c r="C37726">
        <v>88248</v>
      </c>
      <c r="D37726">
        <v>0.873</v>
      </c>
    </row>
    <row r="37727" spans="1:4" x14ac:dyDescent="0.2">
      <c r="A37727">
        <v>92386</v>
      </c>
      <c r="B37727" t="s">
        <v>80</v>
      </c>
      <c r="C37727">
        <v>7307</v>
      </c>
      <c r="D37727">
        <v>4.0000000000000001E-3</v>
      </c>
    </row>
    <row r="37728" spans="1:4" x14ac:dyDescent="0.2">
      <c r="A37728">
        <v>92386</v>
      </c>
      <c r="B37728" t="s">
        <v>80</v>
      </c>
      <c r="C37728">
        <v>3458</v>
      </c>
      <c r="D37728">
        <v>1</v>
      </c>
    </row>
    <row r="37729" spans="1:4" x14ac:dyDescent="0.2">
      <c r="A37729">
        <v>92386</v>
      </c>
      <c r="B37729" t="s">
        <v>80</v>
      </c>
      <c r="C37729">
        <v>3148</v>
      </c>
      <c r="D37729">
        <v>1.7000000000000001E-2</v>
      </c>
    </row>
    <row r="37730" spans="1:4" x14ac:dyDescent="0.2">
      <c r="A37730">
        <v>92351</v>
      </c>
    </row>
    <row r="37731" spans="1:4" x14ac:dyDescent="0.2">
      <c r="A37731">
        <v>92351</v>
      </c>
      <c r="B37731" t="s">
        <v>6064</v>
      </c>
      <c r="C37731">
        <v>88267</v>
      </c>
      <c r="D37731">
        <v>0.96699999999999997</v>
      </c>
    </row>
    <row r="37732" spans="1:4" x14ac:dyDescent="0.2">
      <c r="A37732">
        <v>92351</v>
      </c>
      <c r="B37732" t="s">
        <v>6064</v>
      </c>
      <c r="C37732">
        <v>88248</v>
      </c>
      <c r="D37732">
        <v>0.96699999999999997</v>
      </c>
    </row>
    <row r="37733" spans="1:4" x14ac:dyDescent="0.2">
      <c r="A37733">
        <v>92351</v>
      </c>
      <c r="B37733" t="s">
        <v>80</v>
      </c>
      <c r="C37733">
        <v>7307</v>
      </c>
      <c r="D37733">
        <v>6.0000000000000001E-3</v>
      </c>
    </row>
    <row r="37734" spans="1:4" x14ac:dyDescent="0.2">
      <c r="A37734">
        <v>92351</v>
      </c>
      <c r="B37734" t="s">
        <v>80</v>
      </c>
      <c r="C37734">
        <v>3471</v>
      </c>
      <c r="D37734">
        <v>1</v>
      </c>
    </row>
    <row r="37735" spans="1:4" x14ac:dyDescent="0.2">
      <c r="A37735">
        <v>92351</v>
      </c>
      <c r="B37735" t="s">
        <v>80</v>
      </c>
      <c r="C37735">
        <v>3148</v>
      </c>
      <c r="D37735">
        <v>2.4E-2</v>
      </c>
    </row>
    <row r="37736" spans="1:4" x14ac:dyDescent="0.2">
      <c r="A37736">
        <v>92388</v>
      </c>
    </row>
    <row r="37737" spans="1:4" x14ac:dyDescent="0.2">
      <c r="A37737">
        <v>92388</v>
      </c>
      <c r="B37737" t="s">
        <v>6064</v>
      </c>
      <c r="C37737">
        <v>88267</v>
      </c>
      <c r="D37737">
        <v>0.96499999999999997</v>
      </c>
    </row>
    <row r="37738" spans="1:4" x14ac:dyDescent="0.2">
      <c r="A37738">
        <v>92388</v>
      </c>
      <c r="B37738" t="s">
        <v>6064</v>
      </c>
      <c r="C37738">
        <v>88248</v>
      </c>
      <c r="D37738">
        <v>0.96499999999999997</v>
      </c>
    </row>
    <row r="37739" spans="1:4" x14ac:dyDescent="0.2">
      <c r="A37739">
        <v>92388</v>
      </c>
      <c r="B37739" t="s">
        <v>80</v>
      </c>
      <c r="C37739">
        <v>7307</v>
      </c>
      <c r="D37739">
        <v>6.0000000000000001E-3</v>
      </c>
    </row>
    <row r="37740" spans="1:4" x14ac:dyDescent="0.2">
      <c r="A37740">
        <v>92388</v>
      </c>
      <c r="B37740" t="s">
        <v>80</v>
      </c>
      <c r="C37740">
        <v>3471</v>
      </c>
      <c r="D37740">
        <v>1</v>
      </c>
    </row>
    <row r="37741" spans="1:4" x14ac:dyDescent="0.2">
      <c r="A37741">
        <v>92388</v>
      </c>
      <c r="B37741" t="s">
        <v>80</v>
      </c>
      <c r="C37741">
        <v>3148</v>
      </c>
      <c r="D37741">
        <v>2.4E-2</v>
      </c>
    </row>
    <row r="37742" spans="1:4" x14ac:dyDescent="0.2">
      <c r="A37742">
        <v>92353</v>
      </c>
    </row>
    <row r="37743" spans="1:4" x14ac:dyDescent="0.2">
      <c r="A37743">
        <v>92353</v>
      </c>
      <c r="B37743" t="s">
        <v>6064</v>
      </c>
      <c r="C37743">
        <v>88267</v>
      </c>
      <c r="D37743">
        <v>1.052</v>
      </c>
    </row>
    <row r="37744" spans="1:4" x14ac:dyDescent="0.2">
      <c r="A37744">
        <v>92353</v>
      </c>
      <c r="B37744" t="s">
        <v>6064</v>
      </c>
      <c r="C37744">
        <v>88248</v>
      </c>
      <c r="D37744">
        <v>1.052</v>
      </c>
    </row>
    <row r="37745" spans="1:4" x14ac:dyDescent="0.2">
      <c r="A37745">
        <v>92353</v>
      </c>
      <c r="B37745" t="s">
        <v>80</v>
      </c>
      <c r="C37745">
        <v>7307</v>
      </c>
      <c r="D37745">
        <v>7.0000000000000001E-3</v>
      </c>
    </row>
    <row r="37746" spans="1:4" x14ac:dyDescent="0.2">
      <c r="A37746">
        <v>92353</v>
      </c>
      <c r="B37746" t="s">
        <v>80</v>
      </c>
      <c r="C37746">
        <v>3470</v>
      </c>
      <c r="D37746">
        <v>1</v>
      </c>
    </row>
    <row r="37747" spans="1:4" x14ac:dyDescent="0.2">
      <c r="A37747">
        <v>92353</v>
      </c>
      <c r="B37747" t="s">
        <v>80</v>
      </c>
      <c r="C37747">
        <v>3148</v>
      </c>
      <c r="D37747">
        <v>0.03</v>
      </c>
    </row>
    <row r="37748" spans="1:4" x14ac:dyDescent="0.2">
      <c r="A37748">
        <v>92390</v>
      </c>
    </row>
    <row r="37749" spans="1:4" x14ac:dyDescent="0.2">
      <c r="A37749">
        <v>92390</v>
      </c>
      <c r="B37749" t="s">
        <v>6064</v>
      </c>
      <c r="C37749">
        <v>88267</v>
      </c>
      <c r="D37749">
        <v>1.1040000000000001</v>
      </c>
    </row>
    <row r="37750" spans="1:4" x14ac:dyDescent="0.2">
      <c r="A37750">
        <v>92390</v>
      </c>
      <c r="B37750" t="s">
        <v>6064</v>
      </c>
      <c r="C37750">
        <v>88248</v>
      </c>
      <c r="D37750">
        <v>1.1040000000000001</v>
      </c>
    </row>
    <row r="37751" spans="1:4" x14ac:dyDescent="0.2">
      <c r="A37751">
        <v>92390</v>
      </c>
      <c r="B37751" t="s">
        <v>80</v>
      </c>
      <c r="C37751">
        <v>7307</v>
      </c>
      <c r="D37751">
        <v>7.0000000000000001E-3</v>
      </c>
    </row>
    <row r="37752" spans="1:4" x14ac:dyDescent="0.2">
      <c r="A37752">
        <v>92390</v>
      </c>
      <c r="B37752" t="s">
        <v>80</v>
      </c>
      <c r="C37752">
        <v>3470</v>
      </c>
      <c r="D37752">
        <v>1</v>
      </c>
    </row>
    <row r="37753" spans="1:4" x14ac:dyDescent="0.2">
      <c r="A37753">
        <v>92390</v>
      </c>
      <c r="B37753" t="s">
        <v>80</v>
      </c>
      <c r="C37753">
        <v>3148</v>
      </c>
      <c r="D37753">
        <v>0.03</v>
      </c>
    </row>
    <row r="37754" spans="1:4" x14ac:dyDescent="0.2">
      <c r="A37754">
        <v>92355</v>
      </c>
    </row>
    <row r="37755" spans="1:4" x14ac:dyDescent="0.2">
      <c r="A37755">
        <v>92355</v>
      </c>
      <c r="B37755" t="s">
        <v>6064</v>
      </c>
      <c r="C37755">
        <v>88267</v>
      </c>
      <c r="D37755">
        <v>1.137</v>
      </c>
    </row>
    <row r="37756" spans="1:4" x14ac:dyDescent="0.2">
      <c r="A37756">
        <v>92355</v>
      </c>
      <c r="B37756" t="s">
        <v>6064</v>
      </c>
      <c r="C37756">
        <v>88248</v>
      </c>
      <c r="D37756">
        <v>1.137</v>
      </c>
    </row>
    <row r="37757" spans="1:4" x14ac:dyDescent="0.2">
      <c r="A37757">
        <v>92355</v>
      </c>
      <c r="B37757" t="s">
        <v>80</v>
      </c>
      <c r="C37757">
        <v>7307</v>
      </c>
      <c r="D37757">
        <v>8.0000000000000002E-3</v>
      </c>
    </row>
    <row r="37758" spans="1:4" x14ac:dyDescent="0.2">
      <c r="A37758">
        <v>92355</v>
      </c>
      <c r="B37758" t="s">
        <v>80</v>
      </c>
      <c r="C37758">
        <v>3459</v>
      </c>
      <c r="D37758">
        <v>1</v>
      </c>
    </row>
    <row r="37759" spans="1:4" x14ac:dyDescent="0.2">
      <c r="A37759">
        <v>92355</v>
      </c>
      <c r="B37759" t="s">
        <v>80</v>
      </c>
      <c r="C37759">
        <v>3148</v>
      </c>
      <c r="D37759">
        <v>3.5000000000000003E-2</v>
      </c>
    </row>
    <row r="37760" spans="1:4" x14ac:dyDescent="0.2">
      <c r="A37760">
        <v>101925</v>
      </c>
    </row>
    <row r="37761" spans="1:4" x14ac:dyDescent="0.2">
      <c r="A37761">
        <v>101925</v>
      </c>
      <c r="B37761" t="s">
        <v>6064</v>
      </c>
      <c r="C37761">
        <v>88267</v>
      </c>
      <c r="D37761">
        <v>1.258</v>
      </c>
    </row>
    <row r="37762" spans="1:4" x14ac:dyDescent="0.2">
      <c r="A37762">
        <v>101925</v>
      </c>
      <c r="B37762" t="s">
        <v>6064</v>
      </c>
      <c r="C37762">
        <v>88248</v>
      </c>
      <c r="D37762">
        <v>1.258</v>
      </c>
    </row>
    <row r="37763" spans="1:4" x14ac:dyDescent="0.2">
      <c r="A37763">
        <v>101925</v>
      </c>
      <c r="B37763" t="s">
        <v>80</v>
      </c>
      <c r="C37763">
        <v>7307</v>
      </c>
      <c r="D37763">
        <v>1.0500000000000001E-2</v>
      </c>
    </row>
    <row r="37764" spans="1:4" x14ac:dyDescent="0.2">
      <c r="A37764">
        <v>101925</v>
      </c>
      <c r="B37764" t="s">
        <v>80</v>
      </c>
      <c r="C37764">
        <v>3469</v>
      </c>
      <c r="D37764">
        <v>1</v>
      </c>
    </row>
    <row r="37765" spans="1:4" x14ac:dyDescent="0.2">
      <c r="A37765">
        <v>101925</v>
      </c>
      <c r="B37765" t="s">
        <v>80</v>
      </c>
      <c r="C37765">
        <v>3148</v>
      </c>
      <c r="D37765">
        <v>4.5199999999999997E-2</v>
      </c>
    </row>
    <row r="37766" spans="1:4" x14ac:dyDescent="0.2">
      <c r="A37766">
        <v>101934</v>
      </c>
    </row>
    <row r="37767" spans="1:4" x14ac:dyDescent="0.2">
      <c r="A37767">
        <v>101934</v>
      </c>
      <c r="B37767" t="s">
        <v>6064</v>
      </c>
      <c r="C37767">
        <v>88267</v>
      </c>
      <c r="D37767">
        <v>1.4318</v>
      </c>
    </row>
    <row r="37768" spans="1:4" x14ac:dyDescent="0.2">
      <c r="A37768">
        <v>101934</v>
      </c>
      <c r="B37768" t="s">
        <v>6064</v>
      </c>
      <c r="C37768">
        <v>88248</v>
      </c>
      <c r="D37768">
        <v>1.4318</v>
      </c>
    </row>
    <row r="37769" spans="1:4" x14ac:dyDescent="0.2">
      <c r="A37769">
        <v>101934</v>
      </c>
      <c r="B37769" t="s">
        <v>80</v>
      </c>
      <c r="C37769">
        <v>7307</v>
      </c>
      <c r="D37769">
        <v>1.0500000000000001E-2</v>
      </c>
    </row>
    <row r="37770" spans="1:4" x14ac:dyDescent="0.2">
      <c r="A37770">
        <v>101934</v>
      </c>
      <c r="B37770" t="s">
        <v>80</v>
      </c>
      <c r="C37770">
        <v>3469</v>
      </c>
      <c r="D37770">
        <v>1</v>
      </c>
    </row>
    <row r="37771" spans="1:4" x14ac:dyDescent="0.2">
      <c r="A37771">
        <v>101934</v>
      </c>
      <c r="B37771" t="s">
        <v>80</v>
      </c>
      <c r="C37771">
        <v>3148</v>
      </c>
      <c r="D37771">
        <v>4.5199999999999997E-2</v>
      </c>
    </row>
    <row r="37772" spans="1:4" x14ac:dyDescent="0.2">
      <c r="A37772">
        <v>97541</v>
      </c>
    </row>
    <row r="37773" spans="1:4" x14ac:dyDescent="0.2">
      <c r="A37773">
        <v>97541</v>
      </c>
      <c r="B37773" t="s">
        <v>6064</v>
      </c>
      <c r="C37773">
        <v>88317</v>
      </c>
      <c r="D37773">
        <v>0.19600000000000001</v>
      </c>
    </row>
    <row r="37774" spans="1:4" x14ac:dyDescent="0.2">
      <c r="A37774">
        <v>97541</v>
      </c>
      <c r="B37774" t="s">
        <v>6064</v>
      </c>
      <c r="C37774">
        <v>88267</v>
      </c>
      <c r="D37774">
        <v>0.19600000000000001</v>
      </c>
    </row>
    <row r="37775" spans="1:4" x14ac:dyDescent="0.2">
      <c r="A37775">
        <v>97541</v>
      </c>
      <c r="B37775" t="s">
        <v>6064</v>
      </c>
      <c r="C37775">
        <v>88248</v>
      </c>
      <c r="D37775">
        <v>0.19600000000000001</v>
      </c>
    </row>
    <row r="37776" spans="1:4" x14ac:dyDescent="0.2">
      <c r="A37776">
        <v>97541</v>
      </c>
      <c r="B37776" t="s">
        <v>80</v>
      </c>
      <c r="C37776">
        <v>40355</v>
      </c>
      <c r="D37776">
        <v>1</v>
      </c>
    </row>
    <row r="37777" spans="1:4" x14ac:dyDescent="0.2">
      <c r="A37777">
        <v>97541</v>
      </c>
      <c r="B37777" t="s">
        <v>80</v>
      </c>
      <c r="C37777">
        <v>11002</v>
      </c>
      <c r="D37777">
        <v>1.2E-2</v>
      </c>
    </row>
    <row r="37778" spans="1:4" x14ac:dyDescent="0.2">
      <c r="A37778">
        <v>97462</v>
      </c>
    </row>
    <row r="37779" spans="1:4" x14ac:dyDescent="0.2">
      <c r="A37779">
        <v>97462</v>
      </c>
      <c r="B37779" t="s">
        <v>6064</v>
      </c>
      <c r="C37779">
        <v>88317</v>
      </c>
      <c r="D37779">
        <v>0.15</v>
      </c>
    </row>
    <row r="37780" spans="1:4" x14ac:dyDescent="0.2">
      <c r="A37780">
        <v>97462</v>
      </c>
      <c r="B37780" t="s">
        <v>6064</v>
      </c>
      <c r="C37780">
        <v>88267</v>
      </c>
      <c r="D37780">
        <v>0.15</v>
      </c>
    </row>
    <row r="37781" spans="1:4" x14ac:dyDescent="0.2">
      <c r="A37781">
        <v>97462</v>
      </c>
      <c r="B37781" t="s">
        <v>6064</v>
      </c>
      <c r="C37781">
        <v>88248</v>
      </c>
      <c r="D37781">
        <v>0.15</v>
      </c>
    </row>
    <row r="37782" spans="1:4" x14ac:dyDescent="0.2">
      <c r="A37782">
        <v>97462</v>
      </c>
      <c r="B37782" t="s">
        <v>80</v>
      </c>
      <c r="C37782">
        <v>40358</v>
      </c>
      <c r="D37782">
        <v>1</v>
      </c>
    </row>
    <row r="37783" spans="1:4" x14ac:dyDescent="0.2">
      <c r="A37783">
        <v>97462</v>
      </c>
      <c r="B37783" t="s">
        <v>80</v>
      </c>
      <c r="C37783">
        <v>11002</v>
      </c>
      <c r="D37783">
        <v>1.7999999999999999E-2</v>
      </c>
    </row>
    <row r="37784" spans="1:4" x14ac:dyDescent="0.2">
      <c r="A37784">
        <v>97544</v>
      </c>
    </row>
    <row r="37785" spans="1:4" x14ac:dyDescent="0.2">
      <c r="A37785">
        <v>97544</v>
      </c>
      <c r="B37785" t="s">
        <v>6064</v>
      </c>
      <c r="C37785">
        <v>88317</v>
      </c>
      <c r="D37785">
        <v>0.38100000000000001</v>
      </c>
    </row>
    <row r="37786" spans="1:4" x14ac:dyDescent="0.2">
      <c r="A37786">
        <v>97544</v>
      </c>
      <c r="B37786" t="s">
        <v>6064</v>
      </c>
      <c r="C37786">
        <v>88267</v>
      </c>
      <c r="D37786">
        <v>0.38100000000000001</v>
      </c>
    </row>
    <row r="37787" spans="1:4" x14ac:dyDescent="0.2">
      <c r="A37787">
        <v>97544</v>
      </c>
      <c r="B37787" t="s">
        <v>6064</v>
      </c>
      <c r="C37787">
        <v>88248</v>
      </c>
      <c r="D37787">
        <v>0.38100000000000001</v>
      </c>
    </row>
    <row r="37788" spans="1:4" x14ac:dyDescent="0.2">
      <c r="A37788">
        <v>97544</v>
      </c>
      <c r="B37788" t="s">
        <v>80</v>
      </c>
      <c r="C37788">
        <v>40358</v>
      </c>
      <c r="D37788">
        <v>1</v>
      </c>
    </row>
    <row r="37789" spans="1:4" x14ac:dyDescent="0.2">
      <c r="A37789">
        <v>97544</v>
      </c>
      <c r="B37789" t="s">
        <v>80</v>
      </c>
      <c r="C37789">
        <v>11002</v>
      </c>
      <c r="D37789">
        <v>1.7999999999999999E-2</v>
      </c>
    </row>
    <row r="37790" spans="1:4" x14ac:dyDescent="0.2">
      <c r="A37790">
        <v>97500</v>
      </c>
    </row>
    <row r="37791" spans="1:4" x14ac:dyDescent="0.2">
      <c r="A37791">
        <v>97500</v>
      </c>
      <c r="B37791" t="s">
        <v>6064</v>
      </c>
      <c r="C37791">
        <v>88317</v>
      </c>
      <c r="D37791">
        <v>0.11600000000000001</v>
      </c>
    </row>
    <row r="37792" spans="1:4" x14ac:dyDescent="0.2">
      <c r="A37792">
        <v>97500</v>
      </c>
      <c r="B37792" t="s">
        <v>6064</v>
      </c>
      <c r="C37792">
        <v>88267</v>
      </c>
      <c r="D37792">
        <v>0.11600000000000001</v>
      </c>
    </row>
    <row r="37793" spans="1:4" x14ac:dyDescent="0.2">
      <c r="A37793">
        <v>97500</v>
      </c>
      <c r="B37793" t="s">
        <v>6064</v>
      </c>
      <c r="C37793">
        <v>88248</v>
      </c>
      <c r="D37793">
        <v>0.11600000000000001</v>
      </c>
    </row>
    <row r="37794" spans="1:4" x14ac:dyDescent="0.2">
      <c r="A37794">
        <v>97500</v>
      </c>
      <c r="B37794" t="s">
        <v>80</v>
      </c>
      <c r="C37794">
        <v>40358</v>
      </c>
      <c r="D37794">
        <v>1</v>
      </c>
    </row>
    <row r="37795" spans="1:4" x14ac:dyDescent="0.2">
      <c r="A37795">
        <v>97500</v>
      </c>
      <c r="B37795" t="s">
        <v>80</v>
      </c>
      <c r="C37795">
        <v>11002</v>
      </c>
      <c r="D37795">
        <v>1.7999999999999999E-2</v>
      </c>
    </row>
    <row r="37796" spans="1:4" x14ac:dyDescent="0.2">
      <c r="A37796">
        <v>97465</v>
      </c>
    </row>
    <row r="37797" spans="1:4" x14ac:dyDescent="0.2">
      <c r="A37797">
        <v>97465</v>
      </c>
      <c r="B37797" t="s">
        <v>6064</v>
      </c>
      <c r="C37797">
        <v>88317</v>
      </c>
      <c r="D37797">
        <v>0.192</v>
      </c>
    </row>
    <row r="37798" spans="1:4" x14ac:dyDescent="0.2">
      <c r="A37798">
        <v>97465</v>
      </c>
      <c r="B37798" t="s">
        <v>6064</v>
      </c>
      <c r="C37798">
        <v>88267</v>
      </c>
      <c r="D37798">
        <v>0.192</v>
      </c>
    </row>
    <row r="37799" spans="1:4" x14ac:dyDescent="0.2">
      <c r="A37799">
        <v>97465</v>
      </c>
      <c r="B37799" t="s">
        <v>6064</v>
      </c>
      <c r="C37799">
        <v>88248</v>
      </c>
      <c r="D37799">
        <v>0.192</v>
      </c>
    </row>
    <row r="37800" spans="1:4" x14ac:dyDescent="0.2">
      <c r="A37800">
        <v>97465</v>
      </c>
      <c r="B37800" t="s">
        <v>80</v>
      </c>
      <c r="C37800">
        <v>40361</v>
      </c>
      <c r="D37800">
        <v>1</v>
      </c>
    </row>
    <row r="37801" spans="1:4" x14ac:dyDescent="0.2">
      <c r="A37801">
        <v>97465</v>
      </c>
      <c r="B37801" t="s">
        <v>80</v>
      </c>
      <c r="C37801">
        <v>11002</v>
      </c>
      <c r="D37801">
        <v>2.4E-2</v>
      </c>
    </row>
    <row r="37802" spans="1:4" x14ac:dyDescent="0.2">
      <c r="A37802">
        <v>97503</v>
      </c>
    </row>
    <row r="37803" spans="1:4" x14ac:dyDescent="0.2">
      <c r="A37803">
        <v>97503</v>
      </c>
      <c r="B37803" t="s">
        <v>6064</v>
      </c>
      <c r="C37803">
        <v>88317</v>
      </c>
      <c r="D37803">
        <v>0.13200000000000001</v>
      </c>
    </row>
    <row r="37804" spans="1:4" x14ac:dyDescent="0.2">
      <c r="A37804">
        <v>97503</v>
      </c>
      <c r="B37804" t="s">
        <v>6064</v>
      </c>
      <c r="C37804">
        <v>88267</v>
      </c>
      <c r="D37804">
        <v>0.13200000000000001</v>
      </c>
    </row>
    <row r="37805" spans="1:4" x14ac:dyDescent="0.2">
      <c r="A37805">
        <v>97503</v>
      </c>
      <c r="B37805" t="s">
        <v>6064</v>
      </c>
      <c r="C37805">
        <v>88248</v>
      </c>
      <c r="D37805">
        <v>0.13200000000000001</v>
      </c>
    </row>
    <row r="37806" spans="1:4" x14ac:dyDescent="0.2">
      <c r="A37806">
        <v>97503</v>
      </c>
      <c r="B37806" t="s">
        <v>80</v>
      </c>
      <c r="C37806">
        <v>40361</v>
      </c>
      <c r="D37806">
        <v>1</v>
      </c>
    </row>
    <row r="37807" spans="1:4" x14ac:dyDescent="0.2">
      <c r="A37807">
        <v>97503</v>
      </c>
      <c r="B37807" t="s">
        <v>80</v>
      </c>
      <c r="C37807">
        <v>11002</v>
      </c>
      <c r="D37807">
        <v>2.4E-2</v>
      </c>
    </row>
    <row r="37808" spans="1:4" x14ac:dyDescent="0.2">
      <c r="A37808">
        <v>97468</v>
      </c>
    </row>
    <row r="37809" spans="1:4" x14ac:dyDescent="0.2">
      <c r="A37809">
        <v>97468</v>
      </c>
      <c r="B37809" t="s">
        <v>6064</v>
      </c>
      <c r="C37809">
        <v>88317</v>
      </c>
      <c r="D37809">
        <v>0.24</v>
      </c>
    </row>
    <row r="37810" spans="1:4" x14ac:dyDescent="0.2">
      <c r="A37810">
        <v>97468</v>
      </c>
      <c r="B37810" t="s">
        <v>6064</v>
      </c>
      <c r="C37810">
        <v>88267</v>
      </c>
      <c r="D37810">
        <v>0.24</v>
      </c>
    </row>
    <row r="37811" spans="1:4" x14ac:dyDescent="0.2">
      <c r="A37811">
        <v>97468</v>
      </c>
      <c r="B37811" t="s">
        <v>6064</v>
      </c>
      <c r="C37811">
        <v>88248</v>
      </c>
      <c r="D37811">
        <v>0.24</v>
      </c>
    </row>
    <row r="37812" spans="1:4" x14ac:dyDescent="0.2">
      <c r="A37812">
        <v>97468</v>
      </c>
      <c r="B37812" t="s">
        <v>80</v>
      </c>
      <c r="C37812">
        <v>40364</v>
      </c>
      <c r="D37812">
        <v>1</v>
      </c>
    </row>
    <row r="37813" spans="1:4" x14ac:dyDescent="0.2">
      <c r="A37813">
        <v>97468</v>
      </c>
      <c r="B37813" t="s">
        <v>80</v>
      </c>
      <c r="C37813">
        <v>11002</v>
      </c>
      <c r="D37813">
        <v>2.9000000000000001E-2</v>
      </c>
    </row>
    <row r="37814" spans="1:4" x14ac:dyDescent="0.2">
      <c r="A37814">
        <v>97506</v>
      </c>
    </row>
    <row r="37815" spans="1:4" x14ac:dyDescent="0.2">
      <c r="A37815">
        <v>97506</v>
      </c>
      <c r="B37815" t="s">
        <v>6064</v>
      </c>
      <c r="C37815">
        <v>88317</v>
      </c>
      <c r="D37815">
        <v>0.151</v>
      </c>
    </row>
    <row r="37816" spans="1:4" x14ac:dyDescent="0.2">
      <c r="A37816">
        <v>97506</v>
      </c>
      <c r="B37816" t="s">
        <v>6064</v>
      </c>
      <c r="C37816">
        <v>88267</v>
      </c>
      <c r="D37816">
        <v>0.151</v>
      </c>
    </row>
    <row r="37817" spans="1:4" x14ac:dyDescent="0.2">
      <c r="A37817">
        <v>97506</v>
      </c>
      <c r="B37817" t="s">
        <v>6064</v>
      </c>
      <c r="C37817">
        <v>88248</v>
      </c>
      <c r="D37817">
        <v>0.151</v>
      </c>
    </row>
    <row r="37818" spans="1:4" x14ac:dyDescent="0.2">
      <c r="A37818">
        <v>97506</v>
      </c>
      <c r="B37818" t="s">
        <v>80</v>
      </c>
      <c r="C37818">
        <v>40364</v>
      </c>
      <c r="D37818">
        <v>1</v>
      </c>
    </row>
    <row r="37819" spans="1:4" x14ac:dyDescent="0.2">
      <c r="A37819">
        <v>97506</v>
      </c>
      <c r="B37819" t="s">
        <v>80</v>
      </c>
      <c r="C37819">
        <v>11002</v>
      </c>
      <c r="D37819">
        <v>2.9000000000000001E-2</v>
      </c>
    </row>
    <row r="37820" spans="1:4" x14ac:dyDescent="0.2">
      <c r="A37820">
        <v>97444</v>
      </c>
    </row>
    <row r="37821" spans="1:4" x14ac:dyDescent="0.2">
      <c r="A37821">
        <v>97444</v>
      </c>
      <c r="B37821" t="s">
        <v>6064</v>
      </c>
      <c r="C37821">
        <v>88317</v>
      </c>
      <c r="D37821">
        <v>0.51100000000000001</v>
      </c>
    </row>
    <row r="37822" spans="1:4" x14ac:dyDescent="0.2">
      <c r="A37822">
        <v>97444</v>
      </c>
      <c r="B37822" t="s">
        <v>6064</v>
      </c>
      <c r="C37822">
        <v>88267</v>
      </c>
      <c r="D37822">
        <v>0.51100000000000001</v>
      </c>
    </row>
    <row r="37823" spans="1:4" x14ac:dyDescent="0.2">
      <c r="A37823">
        <v>97444</v>
      </c>
      <c r="B37823" t="s">
        <v>6064</v>
      </c>
      <c r="C37823">
        <v>88248</v>
      </c>
      <c r="D37823">
        <v>0.51100000000000001</v>
      </c>
    </row>
    <row r="37824" spans="1:4" x14ac:dyDescent="0.2">
      <c r="A37824">
        <v>97444</v>
      </c>
      <c r="B37824" t="s">
        <v>80</v>
      </c>
      <c r="C37824">
        <v>40367</v>
      </c>
      <c r="D37824">
        <v>1</v>
      </c>
    </row>
    <row r="37825" spans="1:4" x14ac:dyDescent="0.2">
      <c r="A37825">
        <v>97444</v>
      </c>
      <c r="B37825" t="s">
        <v>80</v>
      </c>
      <c r="C37825">
        <v>11002</v>
      </c>
      <c r="D37825">
        <v>3.9E-2</v>
      </c>
    </row>
    <row r="37826" spans="1:4" x14ac:dyDescent="0.2">
      <c r="A37826">
        <v>97471</v>
      </c>
    </row>
    <row r="37827" spans="1:4" x14ac:dyDescent="0.2">
      <c r="A37827">
        <v>97471</v>
      </c>
      <c r="B37827" t="s">
        <v>6064</v>
      </c>
      <c r="C37827">
        <v>88317</v>
      </c>
      <c r="D37827">
        <v>0.3</v>
      </c>
    </row>
    <row r="37828" spans="1:4" x14ac:dyDescent="0.2">
      <c r="A37828">
        <v>97471</v>
      </c>
      <c r="B37828" t="s">
        <v>6064</v>
      </c>
      <c r="C37828">
        <v>88267</v>
      </c>
      <c r="D37828">
        <v>0.3</v>
      </c>
    </row>
    <row r="37829" spans="1:4" x14ac:dyDescent="0.2">
      <c r="A37829">
        <v>97471</v>
      </c>
      <c r="B37829" t="s">
        <v>6064</v>
      </c>
      <c r="C37829">
        <v>88248</v>
      </c>
      <c r="D37829">
        <v>0.3</v>
      </c>
    </row>
    <row r="37830" spans="1:4" x14ac:dyDescent="0.2">
      <c r="A37830">
        <v>97471</v>
      </c>
      <c r="B37830" t="s">
        <v>80</v>
      </c>
      <c r="C37830">
        <v>40367</v>
      </c>
      <c r="D37830">
        <v>1</v>
      </c>
    </row>
    <row r="37831" spans="1:4" x14ac:dyDescent="0.2">
      <c r="A37831">
        <v>97471</v>
      </c>
      <c r="B37831" t="s">
        <v>80</v>
      </c>
      <c r="C37831">
        <v>11002</v>
      </c>
      <c r="D37831">
        <v>3.9E-2</v>
      </c>
    </row>
    <row r="37832" spans="1:4" x14ac:dyDescent="0.2">
      <c r="A37832">
        <v>97509</v>
      </c>
    </row>
    <row r="37833" spans="1:4" x14ac:dyDescent="0.2">
      <c r="A37833">
        <v>97509</v>
      </c>
      <c r="B37833" t="s">
        <v>6064</v>
      </c>
      <c r="C37833">
        <v>88317</v>
      </c>
      <c r="D37833">
        <v>0.17399999999999999</v>
      </c>
    </row>
    <row r="37834" spans="1:4" x14ac:dyDescent="0.2">
      <c r="A37834">
        <v>97509</v>
      </c>
      <c r="B37834" t="s">
        <v>6064</v>
      </c>
      <c r="C37834">
        <v>88267</v>
      </c>
      <c r="D37834">
        <v>0.17399999999999999</v>
      </c>
    </row>
    <row r="37835" spans="1:4" x14ac:dyDescent="0.2">
      <c r="A37835">
        <v>97509</v>
      </c>
      <c r="B37835" t="s">
        <v>6064</v>
      </c>
      <c r="C37835">
        <v>88248</v>
      </c>
      <c r="D37835">
        <v>0.17399999999999999</v>
      </c>
    </row>
    <row r="37836" spans="1:4" x14ac:dyDescent="0.2">
      <c r="A37836">
        <v>97509</v>
      </c>
      <c r="B37836" t="s">
        <v>80</v>
      </c>
      <c r="C37836">
        <v>40367</v>
      </c>
      <c r="D37836">
        <v>1</v>
      </c>
    </row>
    <row r="37837" spans="1:4" x14ac:dyDescent="0.2">
      <c r="A37837">
        <v>97509</v>
      </c>
      <c r="B37837" t="s">
        <v>80</v>
      </c>
      <c r="C37837">
        <v>11002</v>
      </c>
      <c r="D37837">
        <v>3.9E-2</v>
      </c>
    </row>
    <row r="37838" spans="1:4" x14ac:dyDescent="0.2">
      <c r="A37838">
        <v>97447</v>
      </c>
    </row>
    <row r="37839" spans="1:4" x14ac:dyDescent="0.2">
      <c r="A37839">
        <v>97447</v>
      </c>
      <c r="B37839" t="s">
        <v>6064</v>
      </c>
      <c r="C37839">
        <v>88317</v>
      </c>
      <c r="D37839">
        <v>0.56499999999999995</v>
      </c>
    </row>
    <row r="37840" spans="1:4" x14ac:dyDescent="0.2">
      <c r="A37840">
        <v>97447</v>
      </c>
      <c r="B37840" t="s">
        <v>6064</v>
      </c>
      <c r="C37840">
        <v>88267</v>
      </c>
      <c r="D37840">
        <v>0.56499999999999995</v>
      </c>
    </row>
    <row r="37841" spans="1:4" x14ac:dyDescent="0.2">
      <c r="A37841">
        <v>97447</v>
      </c>
      <c r="B37841" t="s">
        <v>6064</v>
      </c>
      <c r="C37841">
        <v>88248</v>
      </c>
      <c r="D37841">
        <v>0.56499999999999995</v>
      </c>
    </row>
    <row r="37842" spans="1:4" x14ac:dyDescent="0.2">
      <c r="A37842">
        <v>97447</v>
      </c>
      <c r="B37842" t="s">
        <v>80</v>
      </c>
      <c r="C37842">
        <v>40370</v>
      </c>
      <c r="D37842">
        <v>1</v>
      </c>
    </row>
    <row r="37843" spans="1:4" x14ac:dyDescent="0.2">
      <c r="A37843">
        <v>97447</v>
      </c>
      <c r="B37843" t="s">
        <v>80</v>
      </c>
      <c r="C37843">
        <v>11002</v>
      </c>
      <c r="D37843">
        <v>6.7000000000000004E-2</v>
      </c>
    </row>
    <row r="37844" spans="1:4" x14ac:dyDescent="0.2">
      <c r="A37844">
        <v>97475</v>
      </c>
    </row>
    <row r="37845" spans="1:4" x14ac:dyDescent="0.2">
      <c r="A37845">
        <v>97475</v>
      </c>
      <c r="B37845" t="s">
        <v>6064</v>
      </c>
      <c r="C37845">
        <v>88317</v>
      </c>
      <c r="D37845">
        <v>0.39</v>
      </c>
    </row>
    <row r="37846" spans="1:4" x14ac:dyDescent="0.2">
      <c r="A37846">
        <v>97475</v>
      </c>
      <c r="B37846" t="s">
        <v>6064</v>
      </c>
      <c r="C37846">
        <v>88267</v>
      </c>
      <c r="D37846">
        <v>0.39</v>
      </c>
    </row>
    <row r="37847" spans="1:4" x14ac:dyDescent="0.2">
      <c r="A37847">
        <v>97475</v>
      </c>
      <c r="B37847" t="s">
        <v>6064</v>
      </c>
      <c r="C37847">
        <v>88248</v>
      </c>
      <c r="D37847">
        <v>0.39</v>
      </c>
    </row>
    <row r="37848" spans="1:4" x14ac:dyDescent="0.2">
      <c r="A37848">
        <v>97475</v>
      </c>
      <c r="B37848" t="s">
        <v>80</v>
      </c>
      <c r="C37848">
        <v>40370</v>
      </c>
      <c r="D37848">
        <v>1</v>
      </c>
    </row>
    <row r="37849" spans="1:4" x14ac:dyDescent="0.2">
      <c r="A37849">
        <v>97475</v>
      </c>
      <c r="B37849" t="s">
        <v>80</v>
      </c>
      <c r="C37849">
        <v>11002</v>
      </c>
      <c r="D37849">
        <v>6.7000000000000004E-2</v>
      </c>
    </row>
    <row r="37850" spans="1:4" x14ac:dyDescent="0.2">
      <c r="A37850">
        <v>97512</v>
      </c>
    </row>
    <row r="37851" spans="1:4" x14ac:dyDescent="0.2">
      <c r="A37851">
        <v>97512</v>
      </c>
      <c r="B37851" t="s">
        <v>6064</v>
      </c>
      <c r="C37851">
        <v>88317</v>
      </c>
      <c r="D37851">
        <v>0.20899999999999999</v>
      </c>
    </row>
    <row r="37852" spans="1:4" x14ac:dyDescent="0.2">
      <c r="A37852">
        <v>97512</v>
      </c>
      <c r="B37852" t="s">
        <v>6064</v>
      </c>
      <c r="C37852">
        <v>88267</v>
      </c>
      <c r="D37852">
        <v>0.20899999999999999</v>
      </c>
    </row>
    <row r="37853" spans="1:4" x14ac:dyDescent="0.2">
      <c r="A37853">
        <v>97512</v>
      </c>
      <c r="B37853" t="s">
        <v>6064</v>
      </c>
      <c r="C37853">
        <v>88248</v>
      </c>
      <c r="D37853">
        <v>0.20899999999999999</v>
      </c>
    </row>
    <row r="37854" spans="1:4" x14ac:dyDescent="0.2">
      <c r="A37854">
        <v>97512</v>
      </c>
      <c r="B37854" t="s">
        <v>80</v>
      </c>
      <c r="C37854">
        <v>40370</v>
      </c>
      <c r="D37854">
        <v>1</v>
      </c>
    </row>
    <row r="37855" spans="1:4" x14ac:dyDescent="0.2">
      <c r="A37855">
        <v>97512</v>
      </c>
      <c r="B37855" t="s">
        <v>80</v>
      </c>
      <c r="C37855">
        <v>11002</v>
      </c>
      <c r="D37855">
        <v>6.7000000000000004E-2</v>
      </c>
    </row>
    <row r="37856" spans="1:4" x14ac:dyDescent="0.2">
      <c r="A37856">
        <v>97450</v>
      </c>
    </row>
    <row r="37857" spans="1:4" x14ac:dyDescent="0.2">
      <c r="A37857">
        <v>97450</v>
      </c>
      <c r="B37857" t="s">
        <v>6064</v>
      </c>
      <c r="C37857">
        <v>88317</v>
      </c>
      <c r="D37857">
        <v>0.62</v>
      </c>
    </row>
    <row r="37858" spans="1:4" x14ac:dyDescent="0.2">
      <c r="A37858">
        <v>97450</v>
      </c>
      <c r="B37858" t="s">
        <v>6064</v>
      </c>
      <c r="C37858">
        <v>88267</v>
      </c>
      <c r="D37858">
        <v>0.62</v>
      </c>
    </row>
    <row r="37859" spans="1:4" x14ac:dyDescent="0.2">
      <c r="A37859">
        <v>97450</v>
      </c>
      <c r="B37859" t="s">
        <v>6064</v>
      </c>
      <c r="C37859">
        <v>88248</v>
      </c>
      <c r="D37859">
        <v>0.62</v>
      </c>
    </row>
    <row r="37860" spans="1:4" x14ac:dyDescent="0.2">
      <c r="A37860">
        <v>97450</v>
      </c>
      <c r="B37860" t="s">
        <v>80</v>
      </c>
      <c r="C37860">
        <v>40373</v>
      </c>
      <c r="D37860">
        <v>1</v>
      </c>
    </row>
    <row r="37861" spans="1:4" x14ac:dyDescent="0.2">
      <c r="A37861">
        <v>97450</v>
      </c>
      <c r="B37861" t="s">
        <v>80</v>
      </c>
      <c r="C37861">
        <v>11002</v>
      </c>
      <c r="D37861">
        <v>8.8999999999999996E-2</v>
      </c>
    </row>
    <row r="37862" spans="1:4" x14ac:dyDescent="0.2">
      <c r="A37862">
        <v>97478</v>
      </c>
    </row>
    <row r="37863" spans="1:4" x14ac:dyDescent="0.2">
      <c r="A37863">
        <v>97478</v>
      </c>
      <c r="B37863" t="s">
        <v>6064</v>
      </c>
      <c r="C37863">
        <v>88317</v>
      </c>
      <c r="D37863">
        <v>0.48099999999999998</v>
      </c>
    </row>
    <row r="37864" spans="1:4" x14ac:dyDescent="0.2">
      <c r="A37864">
        <v>97478</v>
      </c>
      <c r="B37864" t="s">
        <v>6064</v>
      </c>
      <c r="C37864">
        <v>88267</v>
      </c>
      <c r="D37864">
        <v>0.48099999999999998</v>
      </c>
    </row>
    <row r="37865" spans="1:4" x14ac:dyDescent="0.2">
      <c r="A37865">
        <v>97478</v>
      </c>
      <c r="B37865" t="s">
        <v>6064</v>
      </c>
      <c r="C37865">
        <v>88248</v>
      </c>
      <c r="D37865">
        <v>0.48099999999999998</v>
      </c>
    </row>
    <row r="37866" spans="1:4" x14ac:dyDescent="0.2">
      <c r="A37866">
        <v>97478</v>
      </c>
      <c r="B37866" t="s">
        <v>80</v>
      </c>
      <c r="C37866">
        <v>40373</v>
      </c>
      <c r="D37866">
        <v>1</v>
      </c>
    </row>
    <row r="37867" spans="1:4" x14ac:dyDescent="0.2">
      <c r="A37867">
        <v>97478</v>
      </c>
      <c r="B37867" t="s">
        <v>80</v>
      </c>
      <c r="C37867">
        <v>11002</v>
      </c>
      <c r="D37867">
        <v>8.8999999999999996E-2</v>
      </c>
    </row>
    <row r="37868" spans="1:4" x14ac:dyDescent="0.2">
      <c r="A37868">
        <v>97515</v>
      </c>
    </row>
    <row r="37869" spans="1:4" x14ac:dyDescent="0.2">
      <c r="A37869">
        <v>97515</v>
      </c>
      <c r="B37869" t="s">
        <v>6064</v>
      </c>
      <c r="C37869">
        <v>88317</v>
      </c>
      <c r="D37869">
        <v>0.24299999999999999</v>
      </c>
    </row>
    <row r="37870" spans="1:4" x14ac:dyDescent="0.2">
      <c r="A37870">
        <v>97515</v>
      </c>
      <c r="B37870" t="s">
        <v>6064</v>
      </c>
      <c r="C37870">
        <v>88267</v>
      </c>
      <c r="D37870">
        <v>0.24299999999999999</v>
      </c>
    </row>
    <row r="37871" spans="1:4" x14ac:dyDescent="0.2">
      <c r="A37871">
        <v>97515</v>
      </c>
      <c r="B37871" t="s">
        <v>6064</v>
      </c>
      <c r="C37871">
        <v>88248</v>
      </c>
      <c r="D37871">
        <v>0.24299999999999999</v>
      </c>
    </row>
    <row r="37872" spans="1:4" x14ac:dyDescent="0.2">
      <c r="A37872">
        <v>97515</v>
      </c>
      <c r="B37872" t="s">
        <v>80</v>
      </c>
      <c r="C37872">
        <v>40373</v>
      </c>
      <c r="D37872">
        <v>1</v>
      </c>
    </row>
    <row r="37873" spans="1:4" x14ac:dyDescent="0.2">
      <c r="A37873">
        <v>97515</v>
      </c>
      <c r="B37873" t="s">
        <v>80</v>
      </c>
      <c r="C37873">
        <v>11002</v>
      </c>
      <c r="D37873">
        <v>8.8999999999999996E-2</v>
      </c>
    </row>
    <row r="37874" spans="1:4" x14ac:dyDescent="0.2">
      <c r="A37874">
        <v>92928</v>
      </c>
    </row>
    <row r="37875" spans="1:4" x14ac:dyDescent="0.2">
      <c r="A37875">
        <v>92928</v>
      </c>
      <c r="B37875" t="s">
        <v>6064</v>
      </c>
      <c r="C37875">
        <v>88267</v>
      </c>
      <c r="D37875">
        <v>0.58199999999999996</v>
      </c>
    </row>
    <row r="37876" spans="1:4" x14ac:dyDescent="0.2">
      <c r="A37876">
        <v>92928</v>
      </c>
      <c r="B37876" t="s">
        <v>6064</v>
      </c>
      <c r="C37876">
        <v>88248</v>
      </c>
      <c r="D37876">
        <v>0.58199999999999996</v>
      </c>
    </row>
    <row r="37877" spans="1:4" x14ac:dyDescent="0.2">
      <c r="A37877">
        <v>92928</v>
      </c>
      <c r="B37877" t="s">
        <v>80</v>
      </c>
      <c r="C37877">
        <v>7307</v>
      </c>
      <c r="D37877">
        <v>5.0000000000000001E-3</v>
      </c>
    </row>
    <row r="37878" spans="1:4" x14ac:dyDescent="0.2">
      <c r="A37878">
        <v>92928</v>
      </c>
      <c r="B37878" t="s">
        <v>80</v>
      </c>
      <c r="C37878">
        <v>3936</v>
      </c>
      <c r="D37878">
        <v>1</v>
      </c>
    </row>
    <row r="37879" spans="1:4" x14ac:dyDescent="0.2">
      <c r="A37879">
        <v>92928</v>
      </c>
      <c r="B37879" t="s">
        <v>80</v>
      </c>
      <c r="C37879">
        <v>3148</v>
      </c>
      <c r="D37879">
        <v>1.9E-2</v>
      </c>
    </row>
    <row r="37880" spans="1:4" x14ac:dyDescent="0.2">
      <c r="A37880">
        <v>92943</v>
      </c>
    </row>
    <row r="37881" spans="1:4" x14ac:dyDescent="0.2">
      <c r="A37881">
        <v>92943</v>
      </c>
      <c r="B37881" t="s">
        <v>6064</v>
      </c>
      <c r="C37881">
        <v>88267</v>
      </c>
      <c r="D37881">
        <v>0.33700000000000002</v>
      </c>
    </row>
    <row r="37882" spans="1:4" x14ac:dyDescent="0.2">
      <c r="A37882">
        <v>92943</v>
      </c>
      <c r="B37882" t="s">
        <v>6064</v>
      </c>
      <c r="C37882">
        <v>88248</v>
      </c>
      <c r="D37882">
        <v>0.33700000000000002</v>
      </c>
    </row>
    <row r="37883" spans="1:4" x14ac:dyDescent="0.2">
      <c r="A37883">
        <v>92943</v>
      </c>
      <c r="B37883" t="s">
        <v>80</v>
      </c>
      <c r="C37883">
        <v>7307</v>
      </c>
      <c r="D37883">
        <v>5.0000000000000001E-3</v>
      </c>
    </row>
    <row r="37884" spans="1:4" x14ac:dyDescent="0.2">
      <c r="A37884">
        <v>92943</v>
      </c>
      <c r="B37884" t="s">
        <v>80</v>
      </c>
      <c r="C37884">
        <v>3936</v>
      </c>
      <c r="D37884">
        <v>1</v>
      </c>
    </row>
    <row r="37885" spans="1:4" x14ac:dyDescent="0.2">
      <c r="A37885">
        <v>92943</v>
      </c>
      <c r="B37885" t="s">
        <v>80</v>
      </c>
      <c r="C37885">
        <v>3148</v>
      </c>
      <c r="D37885">
        <v>1.9E-2</v>
      </c>
    </row>
    <row r="37886" spans="1:4" x14ac:dyDescent="0.2">
      <c r="A37886">
        <v>92929</v>
      </c>
    </row>
    <row r="37887" spans="1:4" x14ac:dyDescent="0.2">
      <c r="A37887">
        <v>92929</v>
      </c>
      <c r="B37887" t="s">
        <v>6064</v>
      </c>
      <c r="C37887">
        <v>88267</v>
      </c>
      <c r="D37887">
        <v>0.58199999999999996</v>
      </c>
    </row>
    <row r="37888" spans="1:4" x14ac:dyDescent="0.2">
      <c r="A37888">
        <v>92929</v>
      </c>
      <c r="B37888" t="s">
        <v>6064</v>
      </c>
      <c r="C37888">
        <v>88248</v>
      </c>
      <c r="D37888">
        <v>0.58199999999999996</v>
      </c>
    </row>
    <row r="37889" spans="1:4" x14ac:dyDescent="0.2">
      <c r="A37889">
        <v>92929</v>
      </c>
      <c r="B37889" t="s">
        <v>80</v>
      </c>
      <c r="C37889">
        <v>7307</v>
      </c>
      <c r="D37889">
        <v>5.0000000000000001E-3</v>
      </c>
    </row>
    <row r="37890" spans="1:4" x14ac:dyDescent="0.2">
      <c r="A37890">
        <v>92929</v>
      </c>
      <c r="B37890" t="s">
        <v>80</v>
      </c>
      <c r="C37890">
        <v>3924</v>
      </c>
      <c r="D37890">
        <v>1</v>
      </c>
    </row>
    <row r="37891" spans="1:4" x14ac:dyDescent="0.2">
      <c r="A37891">
        <v>92929</v>
      </c>
      <c r="B37891" t="s">
        <v>80</v>
      </c>
      <c r="C37891">
        <v>3148</v>
      </c>
      <c r="D37891">
        <v>1.9E-2</v>
      </c>
    </row>
    <row r="37892" spans="1:4" x14ac:dyDescent="0.2">
      <c r="A37892">
        <v>92944</v>
      </c>
    </row>
    <row r="37893" spans="1:4" x14ac:dyDescent="0.2">
      <c r="A37893">
        <v>92944</v>
      </c>
      <c r="B37893" t="s">
        <v>6064</v>
      </c>
      <c r="C37893">
        <v>88267</v>
      </c>
      <c r="D37893">
        <v>0.33700000000000002</v>
      </c>
    </row>
    <row r="37894" spans="1:4" x14ac:dyDescent="0.2">
      <c r="A37894">
        <v>92944</v>
      </c>
      <c r="B37894" t="s">
        <v>6064</v>
      </c>
      <c r="C37894">
        <v>88248</v>
      </c>
      <c r="D37894">
        <v>0.33700000000000002</v>
      </c>
    </row>
    <row r="37895" spans="1:4" x14ac:dyDescent="0.2">
      <c r="A37895">
        <v>92944</v>
      </c>
      <c r="B37895" t="s">
        <v>80</v>
      </c>
      <c r="C37895">
        <v>7307</v>
      </c>
      <c r="D37895">
        <v>5.0000000000000001E-3</v>
      </c>
    </row>
    <row r="37896" spans="1:4" x14ac:dyDescent="0.2">
      <c r="A37896">
        <v>92944</v>
      </c>
      <c r="B37896" t="s">
        <v>80</v>
      </c>
      <c r="C37896">
        <v>3924</v>
      </c>
      <c r="D37896">
        <v>1</v>
      </c>
    </row>
    <row r="37897" spans="1:4" x14ac:dyDescent="0.2">
      <c r="A37897">
        <v>92944</v>
      </c>
      <c r="B37897" t="s">
        <v>80</v>
      </c>
      <c r="C37897">
        <v>3148</v>
      </c>
      <c r="D37897">
        <v>1.9E-2</v>
      </c>
    </row>
    <row r="37898" spans="1:4" x14ac:dyDescent="0.2">
      <c r="A37898">
        <v>92930</v>
      </c>
    </row>
    <row r="37899" spans="1:4" x14ac:dyDescent="0.2">
      <c r="A37899">
        <v>92930</v>
      </c>
      <c r="B37899" t="s">
        <v>6064</v>
      </c>
      <c r="C37899">
        <v>88267</v>
      </c>
      <c r="D37899">
        <v>0.58199999999999996</v>
      </c>
    </row>
    <row r="37900" spans="1:4" x14ac:dyDescent="0.2">
      <c r="A37900">
        <v>92930</v>
      </c>
      <c r="B37900" t="s">
        <v>6064</v>
      </c>
      <c r="C37900">
        <v>88248</v>
      </c>
      <c r="D37900">
        <v>0.58199999999999996</v>
      </c>
    </row>
    <row r="37901" spans="1:4" x14ac:dyDescent="0.2">
      <c r="A37901">
        <v>92930</v>
      </c>
      <c r="B37901" t="s">
        <v>80</v>
      </c>
      <c r="C37901">
        <v>7307</v>
      </c>
      <c r="D37901">
        <v>5.0000000000000001E-3</v>
      </c>
    </row>
    <row r="37902" spans="1:4" x14ac:dyDescent="0.2">
      <c r="A37902">
        <v>92930</v>
      </c>
      <c r="B37902" t="s">
        <v>80</v>
      </c>
      <c r="C37902">
        <v>3923</v>
      </c>
      <c r="D37902">
        <v>1</v>
      </c>
    </row>
    <row r="37903" spans="1:4" x14ac:dyDescent="0.2">
      <c r="A37903">
        <v>92930</v>
      </c>
      <c r="B37903" t="s">
        <v>80</v>
      </c>
      <c r="C37903">
        <v>3148</v>
      </c>
      <c r="D37903">
        <v>1.9E-2</v>
      </c>
    </row>
    <row r="37904" spans="1:4" x14ac:dyDescent="0.2">
      <c r="A37904">
        <v>92945</v>
      </c>
    </row>
    <row r="37905" spans="1:4" x14ac:dyDescent="0.2">
      <c r="A37905">
        <v>92945</v>
      </c>
      <c r="B37905" t="s">
        <v>6064</v>
      </c>
      <c r="C37905">
        <v>88267</v>
      </c>
      <c r="D37905">
        <v>0.33700000000000002</v>
      </c>
    </row>
    <row r="37906" spans="1:4" x14ac:dyDescent="0.2">
      <c r="A37906">
        <v>92945</v>
      </c>
      <c r="B37906" t="s">
        <v>6064</v>
      </c>
      <c r="C37906">
        <v>88248</v>
      </c>
      <c r="D37906">
        <v>0.33700000000000002</v>
      </c>
    </row>
    <row r="37907" spans="1:4" x14ac:dyDescent="0.2">
      <c r="A37907">
        <v>92945</v>
      </c>
      <c r="B37907" t="s">
        <v>80</v>
      </c>
      <c r="C37907">
        <v>7307</v>
      </c>
      <c r="D37907">
        <v>5.0000000000000001E-3</v>
      </c>
    </row>
    <row r="37908" spans="1:4" x14ac:dyDescent="0.2">
      <c r="A37908">
        <v>92945</v>
      </c>
      <c r="B37908" t="s">
        <v>80</v>
      </c>
      <c r="C37908">
        <v>3923</v>
      </c>
      <c r="D37908">
        <v>1</v>
      </c>
    </row>
    <row r="37909" spans="1:4" x14ac:dyDescent="0.2">
      <c r="A37909">
        <v>92945</v>
      </c>
      <c r="B37909" t="s">
        <v>80</v>
      </c>
      <c r="C37909">
        <v>3148</v>
      </c>
      <c r="D37909">
        <v>1.9E-2</v>
      </c>
    </row>
    <row r="37910" spans="1:4" x14ac:dyDescent="0.2">
      <c r="A37910">
        <v>92925</v>
      </c>
    </row>
    <row r="37911" spans="1:4" x14ac:dyDescent="0.2">
      <c r="A37911">
        <v>92925</v>
      </c>
      <c r="B37911" t="s">
        <v>6064</v>
      </c>
      <c r="C37911">
        <v>88267</v>
      </c>
      <c r="D37911">
        <v>0.53300000000000003</v>
      </c>
    </row>
    <row r="37912" spans="1:4" x14ac:dyDescent="0.2">
      <c r="A37912">
        <v>92925</v>
      </c>
      <c r="B37912" t="s">
        <v>6064</v>
      </c>
      <c r="C37912">
        <v>88248</v>
      </c>
      <c r="D37912">
        <v>0.53300000000000003</v>
      </c>
    </row>
    <row r="37913" spans="1:4" x14ac:dyDescent="0.2">
      <c r="A37913">
        <v>92925</v>
      </c>
      <c r="B37913" t="s">
        <v>80</v>
      </c>
      <c r="C37913">
        <v>7307</v>
      </c>
      <c r="D37913">
        <v>4.0000000000000001E-3</v>
      </c>
    </row>
    <row r="37914" spans="1:4" x14ac:dyDescent="0.2">
      <c r="A37914">
        <v>92925</v>
      </c>
      <c r="B37914" t="s">
        <v>80</v>
      </c>
      <c r="C37914">
        <v>3921</v>
      </c>
      <c r="D37914">
        <v>1</v>
      </c>
    </row>
    <row r="37915" spans="1:4" x14ac:dyDescent="0.2">
      <c r="A37915">
        <v>92925</v>
      </c>
      <c r="B37915" t="s">
        <v>80</v>
      </c>
      <c r="C37915">
        <v>3148</v>
      </c>
      <c r="D37915">
        <v>1.7000000000000001E-2</v>
      </c>
    </row>
    <row r="37916" spans="1:4" x14ac:dyDescent="0.2">
      <c r="A37916">
        <v>92940</v>
      </c>
    </row>
    <row r="37917" spans="1:4" x14ac:dyDescent="0.2">
      <c r="A37917">
        <v>92940</v>
      </c>
      <c r="B37917" t="s">
        <v>6064</v>
      </c>
      <c r="C37917">
        <v>88267</v>
      </c>
      <c r="D37917">
        <v>0.318</v>
      </c>
    </row>
    <row r="37918" spans="1:4" x14ac:dyDescent="0.2">
      <c r="A37918">
        <v>92940</v>
      </c>
      <c r="B37918" t="s">
        <v>6064</v>
      </c>
      <c r="C37918">
        <v>88248</v>
      </c>
      <c r="D37918">
        <v>0.318</v>
      </c>
    </row>
    <row r="37919" spans="1:4" x14ac:dyDescent="0.2">
      <c r="A37919">
        <v>92940</v>
      </c>
      <c r="B37919" t="s">
        <v>80</v>
      </c>
      <c r="C37919">
        <v>7307</v>
      </c>
      <c r="D37919">
        <v>4.0000000000000001E-3</v>
      </c>
    </row>
    <row r="37920" spans="1:4" x14ac:dyDescent="0.2">
      <c r="A37920">
        <v>92940</v>
      </c>
      <c r="B37920" t="s">
        <v>80</v>
      </c>
      <c r="C37920">
        <v>3921</v>
      </c>
      <c r="D37920">
        <v>1</v>
      </c>
    </row>
    <row r="37921" spans="1:4" x14ac:dyDescent="0.2">
      <c r="A37921">
        <v>92940</v>
      </c>
      <c r="B37921" t="s">
        <v>80</v>
      </c>
      <c r="C37921">
        <v>3148</v>
      </c>
      <c r="D37921">
        <v>1.7000000000000001E-2</v>
      </c>
    </row>
    <row r="37922" spans="1:4" x14ac:dyDescent="0.2">
      <c r="A37922">
        <v>92926</v>
      </c>
    </row>
    <row r="37923" spans="1:4" x14ac:dyDescent="0.2">
      <c r="A37923">
        <v>92926</v>
      </c>
      <c r="B37923" t="s">
        <v>6064</v>
      </c>
      <c r="C37923">
        <v>88267</v>
      </c>
      <c r="D37923">
        <v>0.53300000000000003</v>
      </c>
    </row>
    <row r="37924" spans="1:4" x14ac:dyDescent="0.2">
      <c r="A37924">
        <v>92926</v>
      </c>
      <c r="B37924" t="s">
        <v>6064</v>
      </c>
      <c r="C37924">
        <v>88248</v>
      </c>
      <c r="D37924">
        <v>0.53300000000000003</v>
      </c>
    </row>
    <row r="37925" spans="1:4" x14ac:dyDescent="0.2">
      <c r="A37925">
        <v>92926</v>
      </c>
      <c r="B37925" t="s">
        <v>80</v>
      </c>
      <c r="C37925">
        <v>7307</v>
      </c>
      <c r="D37925">
        <v>4.0000000000000001E-3</v>
      </c>
    </row>
    <row r="37926" spans="1:4" x14ac:dyDescent="0.2">
      <c r="A37926">
        <v>92926</v>
      </c>
      <c r="B37926" t="s">
        <v>80</v>
      </c>
      <c r="C37926">
        <v>3937</v>
      </c>
      <c r="D37926">
        <v>1</v>
      </c>
    </row>
    <row r="37927" spans="1:4" x14ac:dyDescent="0.2">
      <c r="A37927">
        <v>92926</v>
      </c>
      <c r="B37927" t="s">
        <v>80</v>
      </c>
      <c r="C37927">
        <v>3148</v>
      </c>
      <c r="D37927">
        <v>1.7000000000000001E-2</v>
      </c>
    </row>
    <row r="37928" spans="1:4" x14ac:dyDescent="0.2">
      <c r="A37928">
        <v>92941</v>
      </c>
    </row>
    <row r="37929" spans="1:4" x14ac:dyDescent="0.2">
      <c r="A37929">
        <v>92941</v>
      </c>
      <c r="B37929" t="s">
        <v>6064</v>
      </c>
      <c r="C37929">
        <v>88267</v>
      </c>
      <c r="D37929">
        <v>0.318</v>
      </c>
    </row>
    <row r="37930" spans="1:4" x14ac:dyDescent="0.2">
      <c r="A37930">
        <v>92941</v>
      </c>
      <c r="B37930" t="s">
        <v>6064</v>
      </c>
      <c r="C37930">
        <v>88248</v>
      </c>
      <c r="D37930">
        <v>0.318</v>
      </c>
    </row>
    <row r="37931" spans="1:4" x14ac:dyDescent="0.2">
      <c r="A37931">
        <v>92941</v>
      </c>
      <c r="B37931" t="s">
        <v>80</v>
      </c>
      <c r="C37931">
        <v>7307</v>
      </c>
      <c r="D37931">
        <v>4.0000000000000001E-3</v>
      </c>
    </row>
    <row r="37932" spans="1:4" x14ac:dyDescent="0.2">
      <c r="A37932">
        <v>92941</v>
      </c>
      <c r="B37932" t="s">
        <v>80</v>
      </c>
      <c r="C37932">
        <v>3937</v>
      </c>
      <c r="D37932">
        <v>1</v>
      </c>
    </row>
    <row r="37933" spans="1:4" x14ac:dyDescent="0.2">
      <c r="A37933">
        <v>92941</v>
      </c>
      <c r="B37933" t="s">
        <v>80</v>
      </c>
      <c r="C37933">
        <v>3148</v>
      </c>
      <c r="D37933">
        <v>1.7000000000000001E-2</v>
      </c>
    </row>
    <row r="37934" spans="1:4" x14ac:dyDescent="0.2">
      <c r="A37934">
        <v>92927</v>
      </c>
    </row>
    <row r="37935" spans="1:4" x14ac:dyDescent="0.2">
      <c r="A37935">
        <v>92927</v>
      </c>
      <c r="B37935" t="s">
        <v>6064</v>
      </c>
      <c r="C37935">
        <v>88267</v>
      </c>
      <c r="D37935">
        <v>0.53300000000000003</v>
      </c>
    </row>
    <row r="37936" spans="1:4" x14ac:dyDescent="0.2">
      <c r="A37936">
        <v>92927</v>
      </c>
      <c r="B37936" t="s">
        <v>6064</v>
      </c>
      <c r="C37936">
        <v>88248</v>
      </c>
      <c r="D37936">
        <v>0.53300000000000003</v>
      </c>
    </row>
    <row r="37937" spans="1:4" x14ac:dyDescent="0.2">
      <c r="A37937">
        <v>92927</v>
      </c>
      <c r="B37937" t="s">
        <v>80</v>
      </c>
      <c r="C37937">
        <v>7307</v>
      </c>
      <c r="D37937">
        <v>4.0000000000000001E-3</v>
      </c>
    </row>
    <row r="37938" spans="1:4" x14ac:dyDescent="0.2">
      <c r="A37938">
        <v>92927</v>
      </c>
      <c r="B37938" t="s">
        <v>80</v>
      </c>
      <c r="C37938">
        <v>3920</v>
      </c>
      <c r="D37938">
        <v>1</v>
      </c>
    </row>
    <row r="37939" spans="1:4" x14ac:dyDescent="0.2">
      <c r="A37939">
        <v>92927</v>
      </c>
      <c r="B37939" t="s">
        <v>80</v>
      </c>
      <c r="C37939">
        <v>3148</v>
      </c>
      <c r="D37939">
        <v>1.7000000000000001E-2</v>
      </c>
    </row>
    <row r="37940" spans="1:4" x14ac:dyDescent="0.2">
      <c r="A37940">
        <v>92942</v>
      </c>
    </row>
    <row r="37941" spans="1:4" x14ac:dyDescent="0.2">
      <c r="A37941">
        <v>92942</v>
      </c>
      <c r="B37941" t="s">
        <v>6064</v>
      </c>
      <c r="C37941">
        <v>88267</v>
      </c>
      <c r="D37941">
        <v>0.318</v>
      </c>
    </row>
    <row r="37942" spans="1:4" x14ac:dyDescent="0.2">
      <c r="A37942">
        <v>92942</v>
      </c>
      <c r="B37942" t="s">
        <v>6064</v>
      </c>
      <c r="C37942">
        <v>88248</v>
      </c>
      <c r="D37942">
        <v>0.318</v>
      </c>
    </row>
    <row r="37943" spans="1:4" x14ac:dyDescent="0.2">
      <c r="A37943">
        <v>92942</v>
      </c>
      <c r="B37943" t="s">
        <v>80</v>
      </c>
      <c r="C37943">
        <v>7307</v>
      </c>
      <c r="D37943">
        <v>4.0000000000000001E-3</v>
      </c>
    </row>
    <row r="37944" spans="1:4" x14ac:dyDescent="0.2">
      <c r="A37944">
        <v>92942</v>
      </c>
      <c r="B37944" t="s">
        <v>80</v>
      </c>
      <c r="C37944">
        <v>3920</v>
      </c>
      <c r="D37944">
        <v>1</v>
      </c>
    </row>
    <row r="37945" spans="1:4" x14ac:dyDescent="0.2">
      <c r="A37945">
        <v>92942</v>
      </c>
      <c r="B37945" t="s">
        <v>80</v>
      </c>
      <c r="C37945">
        <v>3148</v>
      </c>
      <c r="D37945">
        <v>1.7000000000000001E-2</v>
      </c>
    </row>
    <row r="37946" spans="1:4" x14ac:dyDescent="0.2">
      <c r="A37946">
        <v>92918</v>
      </c>
    </row>
    <row r="37947" spans="1:4" x14ac:dyDescent="0.2">
      <c r="A37947">
        <v>92918</v>
      </c>
      <c r="B37947" t="s">
        <v>6064</v>
      </c>
      <c r="C37947">
        <v>88267</v>
      </c>
      <c r="D37947">
        <v>0.49</v>
      </c>
    </row>
    <row r="37948" spans="1:4" x14ac:dyDescent="0.2">
      <c r="A37948">
        <v>92918</v>
      </c>
      <c r="B37948" t="s">
        <v>6064</v>
      </c>
      <c r="C37948">
        <v>88248</v>
      </c>
      <c r="D37948">
        <v>0.49</v>
      </c>
    </row>
    <row r="37949" spans="1:4" x14ac:dyDescent="0.2">
      <c r="A37949">
        <v>92918</v>
      </c>
      <c r="B37949" t="s">
        <v>80</v>
      </c>
      <c r="C37949">
        <v>7307</v>
      </c>
      <c r="D37949">
        <v>3.0000000000000001E-3</v>
      </c>
    </row>
    <row r="37950" spans="1:4" x14ac:dyDescent="0.2">
      <c r="A37950">
        <v>92918</v>
      </c>
      <c r="B37950" t="s">
        <v>80</v>
      </c>
      <c r="C37950">
        <v>3938</v>
      </c>
      <c r="D37950">
        <v>1</v>
      </c>
    </row>
    <row r="37951" spans="1:4" x14ac:dyDescent="0.2">
      <c r="A37951">
        <v>92918</v>
      </c>
      <c r="B37951" t="s">
        <v>80</v>
      </c>
      <c r="C37951">
        <v>3148</v>
      </c>
      <c r="D37951">
        <v>1.2999999999999999E-2</v>
      </c>
    </row>
    <row r="37952" spans="1:4" x14ac:dyDescent="0.2">
      <c r="A37952">
        <v>92938</v>
      </c>
    </row>
    <row r="37953" spans="1:4" x14ac:dyDescent="0.2">
      <c r="A37953">
        <v>92938</v>
      </c>
      <c r="B37953" t="s">
        <v>6064</v>
      </c>
      <c r="C37953">
        <v>88267</v>
      </c>
      <c r="D37953">
        <v>0.30099999999999999</v>
      </c>
    </row>
    <row r="37954" spans="1:4" x14ac:dyDescent="0.2">
      <c r="A37954">
        <v>92938</v>
      </c>
      <c r="B37954" t="s">
        <v>6064</v>
      </c>
      <c r="C37954">
        <v>88248</v>
      </c>
      <c r="D37954">
        <v>0.30099999999999999</v>
      </c>
    </row>
    <row r="37955" spans="1:4" x14ac:dyDescent="0.2">
      <c r="A37955">
        <v>92938</v>
      </c>
      <c r="B37955" t="s">
        <v>80</v>
      </c>
      <c r="C37955">
        <v>7307</v>
      </c>
      <c r="D37955">
        <v>3.0000000000000001E-3</v>
      </c>
    </row>
    <row r="37956" spans="1:4" x14ac:dyDescent="0.2">
      <c r="A37956">
        <v>92938</v>
      </c>
      <c r="B37956" t="s">
        <v>80</v>
      </c>
      <c r="C37956">
        <v>3938</v>
      </c>
      <c r="D37956">
        <v>1</v>
      </c>
    </row>
    <row r="37957" spans="1:4" x14ac:dyDescent="0.2">
      <c r="A37957">
        <v>92938</v>
      </c>
      <c r="B37957" t="s">
        <v>80</v>
      </c>
      <c r="C37957">
        <v>3148</v>
      </c>
      <c r="D37957">
        <v>1.2999999999999999E-2</v>
      </c>
    </row>
    <row r="37958" spans="1:4" x14ac:dyDescent="0.2">
      <c r="A37958">
        <v>92920</v>
      </c>
    </row>
    <row r="37959" spans="1:4" x14ac:dyDescent="0.2">
      <c r="A37959">
        <v>92920</v>
      </c>
      <c r="B37959" t="s">
        <v>6064</v>
      </c>
      <c r="C37959">
        <v>88267</v>
      </c>
      <c r="D37959">
        <v>0.49</v>
      </c>
    </row>
    <row r="37960" spans="1:4" x14ac:dyDescent="0.2">
      <c r="A37960">
        <v>92920</v>
      </c>
      <c r="B37960" t="s">
        <v>6064</v>
      </c>
      <c r="C37960">
        <v>88248</v>
      </c>
      <c r="D37960">
        <v>0.49</v>
      </c>
    </row>
    <row r="37961" spans="1:4" x14ac:dyDescent="0.2">
      <c r="A37961">
        <v>92920</v>
      </c>
      <c r="B37961" t="s">
        <v>80</v>
      </c>
      <c r="C37961">
        <v>7307</v>
      </c>
      <c r="D37961">
        <v>3.0000000000000001E-3</v>
      </c>
    </row>
    <row r="37962" spans="1:4" x14ac:dyDescent="0.2">
      <c r="A37962">
        <v>92920</v>
      </c>
      <c r="B37962" t="s">
        <v>80</v>
      </c>
      <c r="C37962">
        <v>3919</v>
      </c>
      <c r="D37962">
        <v>1</v>
      </c>
    </row>
    <row r="37963" spans="1:4" x14ac:dyDescent="0.2">
      <c r="A37963">
        <v>92920</v>
      </c>
      <c r="B37963" t="s">
        <v>80</v>
      </c>
      <c r="C37963">
        <v>3148</v>
      </c>
      <c r="D37963">
        <v>1.2999999999999999E-2</v>
      </c>
    </row>
    <row r="37964" spans="1:4" x14ac:dyDescent="0.2">
      <c r="A37964">
        <v>92939</v>
      </c>
    </row>
    <row r="37965" spans="1:4" x14ac:dyDescent="0.2">
      <c r="A37965">
        <v>92939</v>
      </c>
      <c r="B37965" t="s">
        <v>6064</v>
      </c>
      <c r="C37965">
        <v>88267</v>
      </c>
      <c r="D37965">
        <v>0.30099999999999999</v>
      </c>
    </row>
    <row r="37966" spans="1:4" x14ac:dyDescent="0.2">
      <c r="A37966">
        <v>92939</v>
      </c>
      <c r="B37966" t="s">
        <v>6064</v>
      </c>
      <c r="C37966">
        <v>88248</v>
      </c>
      <c r="D37966">
        <v>0.30099999999999999</v>
      </c>
    </row>
    <row r="37967" spans="1:4" x14ac:dyDescent="0.2">
      <c r="A37967">
        <v>92939</v>
      </c>
      <c r="B37967" t="s">
        <v>80</v>
      </c>
      <c r="C37967">
        <v>7307</v>
      </c>
      <c r="D37967">
        <v>3.0000000000000001E-3</v>
      </c>
    </row>
    <row r="37968" spans="1:4" x14ac:dyDescent="0.2">
      <c r="A37968">
        <v>92939</v>
      </c>
      <c r="B37968" t="s">
        <v>80</v>
      </c>
      <c r="C37968">
        <v>3919</v>
      </c>
      <c r="D37968">
        <v>1</v>
      </c>
    </row>
    <row r="37969" spans="1:4" x14ac:dyDescent="0.2">
      <c r="A37969">
        <v>92939</v>
      </c>
      <c r="B37969" t="s">
        <v>80</v>
      </c>
      <c r="C37969">
        <v>3148</v>
      </c>
      <c r="D37969">
        <v>1.2999999999999999E-2</v>
      </c>
    </row>
    <row r="37970" spans="1:4" x14ac:dyDescent="0.2">
      <c r="A37970">
        <v>92910</v>
      </c>
    </row>
    <row r="37971" spans="1:4" x14ac:dyDescent="0.2">
      <c r="A37971">
        <v>92910</v>
      </c>
      <c r="B37971" t="s">
        <v>6064</v>
      </c>
      <c r="C37971">
        <v>88267</v>
      </c>
      <c r="D37971">
        <v>0.70199999999999996</v>
      </c>
    </row>
    <row r="37972" spans="1:4" x14ac:dyDescent="0.2">
      <c r="A37972">
        <v>92910</v>
      </c>
      <c r="B37972" t="s">
        <v>6064</v>
      </c>
      <c r="C37972">
        <v>88248</v>
      </c>
      <c r="D37972">
        <v>0.70199999999999996</v>
      </c>
    </row>
    <row r="37973" spans="1:4" x14ac:dyDescent="0.2">
      <c r="A37973">
        <v>92910</v>
      </c>
      <c r="B37973" t="s">
        <v>80</v>
      </c>
      <c r="C37973">
        <v>7307</v>
      </c>
      <c r="D37973">
        <v>7.0000000000000001E-3</v>
      </c>
    </row>
    <row r="37974" spans="1:4" x14ac:dyDescent="0.2">
      <c r="A37974">
        <v>92910</v>
      </c>
      <c r="B37974" t="s">
        <v>80</v>
      </c>
      <c r="C37974">
        <v>3927</v>
      </c>
      <c r="D37974">
        <v>1</v>
      </c>
    </row>
    <row r="37975" spans="1:4" x14ac:dyDescent="0.2">
      <c r="A37975">
        <v>92910</v>
      </c>
      <c r="B37975" t="s">
        <v>80</v>
      </c>
      <c r="C37975">
        <v>3148</v>
      </c>
      <c r="D37975">
        <v>0.03</v>
      </c>
    </row>
    <row r="37976" spans="1:4" x14ac:dyDescent="0.2">
      <c r="A37976">
        <v>92934</v>
      </c>
    </row>
    <row r="37977" spans="1:4" x14ac:dyDescent="0.2">
      <c r="A37977">
        <v>92934</v>
      </c>
      <c r="B37977" t="s">
        <v>6064</v>
      </c>
      <c r="C37977">
        <v>88267</v>
      </c>
      <c r="D37977">
        <v>0.73599999999999999</v>
      </c>
    </row>
    <row r="37978" spans="1:4" x14ac:dyDescent="0.2">
      <c r="A37978">
        <v>92934</v>
      </c>
      <c r="B37978" t="s">
        <v>6064</v>
      </c>
      <c r="C37978">
        <v>88248</v>
      </c>
      <c r="D37978">
        <v>0.73599999999999999</v>
      </c>
    </row>
    <row r="37979" spans="1:4" x14ac:dyDescent="0.2">
      <c r="A37979">
        <v>92934</v>
      </c>
      <c r="B37979" t="s">
        <v>80</v>
      </c>
      <c r="C37979">
        <v>7307</v>
      </c>
      <c r="D37979">
        <v>7.0000000000000001E-3</v>
      </c>
    </row>
    <row r="37980" spans="1:4" x14ac:dyDescent="0.2">
      <c r="A37980">
        <v>92934</v>
      </c>
      <c r="B37980" t="s">
        <v>80</v>
      </c>
      <c r="C37980">
        <v>3927</v>
      </c>
      <c r="D37980">
        <v>1</v>
      </c>
    </row>
    <row r="37981" spans="1:4" x14ac:dyDescent="0.2">
      <c r="A37981">
        <v>92934</v>
      </c>
      <c r="B37981" t="s">
        <v>80</v>
      </c>
      <c r="C37981">
        <v>3148</v>
      </c>
      <c r="D37981">
        <v>0.03</v>
      </c>
    </row>
    <row r="37982" spans="1:4" x14ac:dyDescent="0.2">
      <c r="A37982">
        <v>92949</v>
      </c>
    </row>
    <row r="37983" spans="1:4" x14ac:dyDescent="0.2">
      <c r="A37983">
        <v>92949</v>
      </c>
      <c r="B37983" t="s">
        <v>6064</v>
      </c>
      <c r="C37983">
        <v>88267</v>
      </c>
      <c r="D37983">
        <v>0.39800000000000002</v>
      </c>
    </row>
    <row r="37984" spans="1:4" x14ac:dyDescent="0.2">
      <c r="A37984">
        <v>92949</v>
      </c>
      <c r="B37984" t="s">
        <v>6064</v>
      </c>
      <c r="C37984">
        <v>88248</v>
      </c>
      <c r="D37984">
        <v>0.39800000000000002</v>
      </c>
    </row>
    <row r="37985" spans="1:4" x14ac:dyDescent="0.2">
      <c r="A37985">
        <v>92949</v>
      </c>
      <c r="B37985" t="s">
        <v>80</v>
      </c>
      <c r="C37985">
        <v>7307</v>
      </c>
      <c r="D37985">
        <v>7.0000000000000001E-3</v>
      </c>
    </row>
    <row r="37986" spans="1:4" x14ac:dyDescent="0.2">
      <c r="A37986">
        <v>92949</v>
      </c>
      <c r="B37986" t="s">
        <v>80</v>
      </c>
      <c r="C37986">
        <v>3927</v>
      </c>
      <c r="D37986">
        <v>1</v>
      </c>
    </row>
    <row r="37987" spans="1:4" x14ac:dyDescent="0.2">
      <c r="A37987">
        <v>92949</v>
      </c>
      <c r="B37987" t="s">
        <v>80</v>
      </c>
      <c r="C37987">
        <v>3148</v>
      </c>
      <c r="D37987">
        <v>0.03</v>
      </c>
    </row>
    <row r="37988" spans="1:4" x14ac:dyDescent="0.2">
      <c r="A37988">
        <v>92911</v>
      </c>
    </row>
    <row r="37989" spans="1:4" x14ac:dyDescent="0.2">
      <c r="A37989">
        <v>92911</v>
      </c>
      <c r="B37989" t="s">
        <v>6064</v>
      </c>
      <c r="C37989">
        <v>88267</v>
      </c>
      <c r="D37989">
        <v>0.70199999999999996</v>
      </c>
    </row>
    <row r="37990" spans="1:4" x14ac:dyDescent="0.2">
      <c r="A37990">
        <v>92911</v>
      </c>
      <c r="B37990" t="s">
        <v>6064</v>
      </c>
      <c r="C37990">
        <v>88248</v>
      </c>
      <c r="D37990">
        <v>0.70199999999999996</v>
      </c>
    </row>
    <row r="37991" spans="1:4" x14ac:dyDescent="0.2">
      <c r="A37991">
        <v>92911</v>
      </c>
      <c r="B37991" t="s">
        <v>80</v>
      </c>
      <c r="C37991">
        <v>7307</v>
      </c>
      <c r="D37991">
        <v>7.0000000000000001E-3</v>
      </c>
    </row>
    <row r="37992" spans="1:4" x14ac:dyDescent="0.2">
      <c r="A37992">
        <v>92911</v>
      </c>
      <c r="B37992" t="s">
        <v>80</v>
      </c>
      <c r="C37992">
        <v>3928</v>
      </c>
      <c r="D37992">
        <v>1</v>
      </c>
    </row>
    <row r="37993" spans="1:4" x14ac:dyDescent="0.2">
      <c r="A37993">
        <v>92911</v>
      </c>
      <c r="B37993" t="s">
        <v>80</v>
      </c>
      <c r="C37993">
        <v>3148</v>
      </c>
      <c r="D37993">
        <v>0.03</v>
      </c>
    </row>
    <row r="37994" spans="1:4" x14ac:dyDescent="0.2">
      <c r="A37994">
        <v>92935</v>
      </c>
    </row>
    <row r="37995" spans="1:4" x14ac:dyDescent="0.2">
      <c r="A37995">
        <v>92935</v>
      </c>
      <c r="B37995" t="s">
        <v>6064</v>
      </c>
      <c r="C37995">
        <v>88267</v>
      </c>
      <c r="D37995">
        <v>0.73599999999999999</v>
      </c>
    </row>
    <row r="37996" spans="1:4" x14ac:dyDescent="0.2">
      <c r="A37996">
        <v>92935</v>
      </c>
      <c r="B37996" t="s">
        <v>6064</v>
      </c>
      <c r="C37996">
        <v>88248</v>
      </c>
      <c r="D37996">
        <v>0.73599999999999999</v>
      </c>
    </row>
    <row r="37997" spans="1:4" x14ac:dyDescent="0.2">
      <c r="A37997">
        <v>92935</v>
      </c>
      <c r="B37997" t="s">
        <v>80</v>
      </c>
      <c r="C37997">
        <v>7307</v>
      </c>
      <c r="D37997">
        <v>7.0000000000000001E-3</v>
      </c>
    </row>
    <row r="37998" spans="1:4" x14ac:dyDescent="0.2">
      <c r="A37998">
        <v>92935</v>
      </c>
      <c r="B37998" t="s">
        <v>80</v>
      </c>
      <c r="C37998">
        <v>3928</v>
      </c>
      <c r="D37998">
        <v>1</v>
      </c>
    </row>
    <row r="37999" spans="1:4" x14ac:dyDescent="0.2">
      <c r="A37999">
        <v>92935</v>
      </c>
      <c r="B37999" t="s">
        <v>80</v>
      </c>
      <c r="C37999">
        <v>3148</v>
      </c>
      <c r="D37999">
        <v>0.03</v>
      </c>
    </row>
    <row r="38000" spans="1:4" x14ac:dyDescent="0.2">
      <c r="A38000">
        <v>92950</v>
      </c>
    </row>
    <row r="38001" spans="1:4" x14ac:dyDescent="0.2">
      <c r="A38001">
        <v>92950</v>
      </c>
      <c r="B38001" t="s">
        <v>6064</v>
      </c>
      <c r="C38001">
        <v>88267</v>
      </c>
      <c r="D38001">
        <v>0.39800000000000002</v>
      </c>
    </row>
    <row r="38002" spans="1:4" x14ac:dyDescent="0.2">
      <c r="A38002">
        <v>92950</v>
      </c>
      <c r="B38002" t="s">
        <v>6064</v>
      </c>
      <c r="C38002">
        <v>88248</v>
      </c>
      <c r="D38002">
        <v>0.39800000000000002</v>
      </c>
    </row>
    <row r="38003" spans="1:4" x14ac:dyDescent="0.2">
      <c r="A38003">
        <v>92950</v>
      </c>
      <c r="B38003" t="s">
        <v>80</v>
      </c>
      <c r="C38003">
        <v>7307</v>
      </c>
      <c r="D38003">
        <v>7.0000000000000001E-3</v>
      </c>
    </row>
    <row r="38004" spans="1:4" x14ac:dyDescent="0.2">
      <c r="A38004">
        <v>92950</v>
      </c>
      <c r="B38004" t="s">
        <v>80</v>
      </c>
      <c r="C38004">
        <v>3928</v>
      </c>
      <c r="D38004">
        <v>1</v>
      </c>
    </row>
    <row r="38005" spans="1:4" x14ac:dyDescent="0.2">
      <c r="A38005">
        <v>92950</v>
      </c>
      <c r="B38005" t="s">
        <v>80</v>
      </c>
      <c r="C38005">
        <v>3148</v>
      </c>
      <c r="D38005">
        <v>0.03</v>
      </c>
    </row>
    <row r="38006" spans="1:4" x14ac:dyDescent="0.2">
      <c r="A38006">
        <v>92907</v>
      </c>
    </row>
    <row r="38007" spans="1:4" x14ac:dyDescent="0.2">
      <c r="A38007">
        <v>92907</v>
      </c>
      <c r="B38007" t="s">
        <v>6064</v>
      </c>
      <c r="C38007">
        <v>88267</v>
      </c>
      <c r="D38007">
        <v>0.64500000000000002</v>
      </c>
    </row>
    <row r="38008" spans="1:4" x14ac:dyDescent="0.2">
      <c r="A38008">
        <v>92907</v>
      </c>
      <c r="B38008" t="s">
        <v>6064</v>
      </c>
      <c r="C38008">
        <v>88248</v>
      </c>
      <c r="D38008">
        <v>0.64500000000000002</v>
      </c>
    </row>
    <row r="38009" spans="1:4" x14ac:dyDescent="0.2">
      <c r="A38009">
        <v>92907</v>
      </c>
      <c r="B38009" t="s">
        <v>80</v>
      </c>
      <c r="C38009">
        <v>7307</v>
      </c>
      <c r="D38009">
        <v>6.0000000000000001E-3</v>
      </c>
    </row>
    <row r="38010" spans="1:4" x14ac:dyDescent="0.2">
      <c r="A38010">
        <v>92907</v>
      </c>
      <c r="B38010" t="s">
        <v>80</v>
      </c>
      <c r="C38010">
        <v>3926</v>
      </c>
      <c r="D38010">
        <v>1</v>
      </c>
    </row>
    <row r="38011" spans="1:4" x14ac:dyDescent="0.2">
      <c r="A38011">
        <v>92907</v>
      </c>
      <c r="B38011" t="s">
        <v>80</v>
      </c>
      <c r="C38011">
        <v>3148</v>
      </c>
      <c r="D38011">
        <v>2.4E-2</v>
      </c>
    </row>
    <row r="38012" spans="1:4" x14ac:dyDescent="0.2">
      <c r="A38012">
        <v>92931</v>
      </c>
    </row>
    <row r="38013" spans="1:4" x14ac:dyDescent="0.2">
      <c r="A38013">
        <v>92931</v>
      </c>
      <c r="B38013" t="s">
        <v>6064</v>
      </c>
      <c r="C38013">
        <v>88267</v>
      </c>
      <c r="D38013">
        <v>0.64400000000000002</v>
      </c>
    </row>
    <row r="38014" spans="1:4" x14ac:dyDescent="0.2">
      <c r="A38014">
        <v>92931</v>
      </c>
      <c r="B38014" t="s">
        <v>6064</v>
      </c>
      <c r="C38014">
        <v>88248</v>
      </c>
      <c r="D38014">
        <v>0.64400000000000002</v>
      </c>
    </row>
    <row r="38015" spans="1:4" x14ac:dyDescent="0.2">
      <c r="A38015">
        <v>92931</v>
      </c>
      <c r="B38015" t="s">
        <v>80</v>
      </c>
      <c r="C38015">
        <v>7307</v>
      </c>
      <c r="D38015">
        <v>6.0000000000000001E-3</v>
      </c>
    </row>
    <row r="38016" spans="1:4" x14ac:dyDescent="0.2">
      <c r="A38016">
        <v>92931</v>
      </c>
      <c r="B38016" t="s">
        <v>80</v>
      </c>
      <c r="C38016">
        <v>3926</v>
      </c>
      <c r="D38016">
        <v>1</v>
      </c>
    </row>
    <row r="38017" spans="1:4" x14ac:dyDescent="0.2">
      <c r="A38017">
        <v>92931</v>
      </c>
      <c r="B38017" t="s">
        <v>80</v>
      </c>
      <c r="C38017">
        <v>3148</v>
      </c>
      <c r="D38017">
        <v>2.4E-2</v>
      </c>
    </row>
    <row r="38018" spans="1:4" x14ac:dyDescent="0.2">
      <c r="A38018">
        <v>92946</v>
      </c>
    </row>
    <row r="38019" spans="1:4" x14ac:dyDescent="0.2">
      <c r="A38019">
        <v>92946</v>
      </c>
      <c r="B38019" t="s">
        <v>6064</v>
      </c>
      <c r="C38019">
        <v>88267</v>
      </c>
      <c r="D38019">
        <v>0.36199999999999999</v>
      </c>
    </row>
    <row r="38020" spans="1:4" x14ac:dyDescent="0.2">
      <c r="A38020">
        <v>92946</v>
      </c>
      <c r="B38020" t="s">
        <v>6064</v>
      </c>
      <c r="C38020">
        <v>88248</v>
      </c>
      <c r="D38020">
        <v>0.36199999999999999</v>
      </c>
    </row>
    <row r="38021" spans="1:4" x14ac:dyDescent="0.2">
      <c r="A38021">
        <v>92946</v>
      </c>
      <c r="B38021" t="s">
        <v>80</v>
      </c>
      <c r="C38021">
        <v>7307</v>
      </c>
      <c r="D38021">
        <v>6.0000000000000001E-3</v>
      </c>
    </row>
    <row r="38022" spans="1:4" x14ac:dyDescent="0.2">
      <c r="A38022">
        <v>92946</v>
      </c>
      <c r="B38022" t="s">
        <v>80</v>
      </c>
      <c r="C38022">
        <v>3926</v>
      </c>
      <c r="D38022">
        <v>1</v>
      </c>
    </row>
    <row r="38023" spans="1:4" x14ac:dyDescent="0.2">
      <c r="A38023">
        <v>92946</v>
      </c>
      <c r="B38023" t="s">
        <v>80</v>
      </c>
      <c r="C38023">
        <v>3148</v>
      </c>
      <c r="D38023">
        <v>2.4E-2</v>
      </c>
    </row>
    <row r="38024" spans="1:4" x14ac:dyDescent="0.2">
      <c r="A38024">
        <v>92908</v>
      </c>
    </row>
    <row r="38025" spans="1:4" x14ac:dyDescent="0.2">
      <c r="A38025">
        <v>92908</v>
      </c>
      <c r="B38025" t="s">
        <v>6064</v>
      </c>
      <c r="C38025">
        <v>88267</v>
      </c>
      <c r="D38025">
        <v>0.64500000000000002</v>
      </c>
    </row>
    <row r="38026" spans="1:4" x14ac:dyDescent="0.2">
      <c r="A38026">
        <v>92908</v>
      </c>
      <c r="B38026" t="s">
        <v>6064</v>
      </c>
      <c r="C38026">
        <v>88248</v>
      </c>
      <c r="D38026">
        <v>0.64500000000000002</v>
      </c>
    </row>
    <row r="38027" spans="1:4" x14ac:dyDescent="0.2">
      <c r="A38027">
        <v>92908</v>
      </c>
      <c r="B38027" t="s">
        <v>80</v>
      </c>
      <c r="C38027">
        <v>7307</v>
      </c>
      <c r="D38027">
        <v>6.0000000000000001E-3</v>
      </c>
    </row>
    <row r="38028" spans="1:4" x14ac:dyDescent="0.2">
      <c r="A38028">
        <v>92908</v>
      </c>
      <c r="B38028" t="s">
        <v>80</v>
      </c>
      <c r="C38028">
        <v>3935</v>
      </c>
      <c r="D38028">
        <v>1</v>
      </c>
    </row>
    <row r="38029" spans="1:4" x14ac:dyDescent="0.2">
      <c r="A38029">
        <v>92908</v>
      </c>
      <c r="B38029" t="s">
        <v>80</v>
      </c>
      <c r="C38029">
        <v>3148</v>
      </c>
      <c r="D38029">
        <v>2.4E-2</v>
      </c>
    </row>
    <row r="38030" spans="1:4" x14ac:dyDescent="0.2">
      <c r="A38030">
        <v>92932</v>
      </c>
    </row>
    <row r="38031" spans="1:4" x14ac:dyDescent="0.2">
      <c r="A38031">
        <v>92932</v>
      </c>
      <c r="B38031" t="s">
        <v>6064</v>
      </c>
      <c r="C38031">
        <v>88267</v>
      </c>
      <c r="D38031">
        <v>0.64400000000000002</v>
      </c>
    </row>
    <row r="38032" spans="1:4" x14ac:dyDescent="0.2">
      <c r="A38032">
        <v>92932</v>
      </c>
      <c r="B38032" t="s">
        <v>6064</v>
      </c>
      <c r="C38032">
        <v>88248</v>
      </c>
      <c r="D38032">
        <v>0.64400000000000002</v>
      </c>
    </row>
    <row r="38033" spans="1:4" x14ac:dyDescent="0.2">
      <c r="A38033">
        <v>92932</v>
      </c>
      <c r="B38033" t="s">
        <v>80</v>
      </c>
      <c r="C38033">
        <v>7307</v>
      </c>
      <c r="D38033">
        <v>6.0000000000000001E-3</v>
      </c>
    </row>
    <row r="38034" spans="1:4" x14ac:dyDescent="0.2">
      <c r="A38034">
        <v>92932</v>
      </c>
      <c r="B38034" t="s">
        <v>80</v>
      </c>
      <c r="C38034">
        <v>3935</v>
      </c>
      <c r="D38034">
        <v>1</v>
      </c>
    </row>
    <row r="38035" spans="1:4" x14ac:dyDescent="0.2">
      <c r="A38035">
        <v>92932</v>
      </c>
      <c r="B38035" t="s">
        <v>80</v>
      </c>
      <c r="C38035">
        <v>3148</v>
      </c>
      <c r="D38035">
        <v>2.4E-2</v>
      </c>
    </row>
    <row r="38036" spans="1:4" x14ac:dyDescent="0.2">
      <c r="A38036">
        <v>92947</v>
      </c>
    </row>
    <row r="38037" spans="1:4" x14ac:dyDescent="0.2">
      <c r="A38037">
        <v>92947</v>
      </c>
      <c r="B38037" t="s">
        <v>6064</v>
      </c>
      <c r="C38037">
        <v>88267</v>
      </c>
      <c r="D38037">
        <v>0.36199999999999999</v>
      </c>
    </row>
    <row r="38038" spans="1:4" x14ac:dyDescent="0.2">
      <c r="A38038">
        <v>92947</v>
      </c>
      <c r="B38038" t="s">
        <v>6064</v>
      </c>
      <c r="C38038">
        <v>88248</v>
      </c>
      <c r="D38038">
        <v>0.36199999999999999</v>
      </c>
    </row>
    <row r="38039" spans="1:4" x14ac:dyDescent="0.2">
      <c r="A38039">
        <v>92947</v>
      </c>
      <c r="B38039" t="s">
        <v>80</v>
      </c>
      <c r="C38039">
        <v>7307</v>
      </c>
      <c r="D38039">
        <v>6.0000000000000001E-3</v>
      </c>
    </row>
    <row r="38040" spans="1:4" x14ac:dyDescent="0.2">
      <c r="A38040">
        <v>92947</v>
      </c>
      <c r="B38040" t="s">
        <v>80</v>
      </c>
      <c r="C38040">
        <v>3935</v>
      </c>
      <c r="D38040">
        <v>1</v>
      </c>
    </row>
    <row r="38041" spans="1:4" x14ac:dyDescent="0.2">
      <c r="A38041">
        <v>92947</v>
      </c>
      <c r="B38041" t="s">
        <v>80</v>
      </c>
      <c r="C38041">
        <v>3148</v>
      </c>
      <c r="D38041">
        <v>2.4E-2</v>
      </c>
    </row>
    <row r="38042" spans="1:4" x14ac:dyDescent="0.2">
      <c r="A38042">
        <v>92909</v>
      </c>
    </row>
    <row r="38043" spans="1:4" x14ac:dyDescent="0.2">
      <c r="A38043">
        <v>92909</v>
      </c>
      <c r="B38043" t="s">
        <v>6064</v>
      </c>
      <c r="C38043">
        <v>88267</v>
      </c>
      <c r="D38043">
        <v>0.64500000000000002</v>
      </c>
    </row>
    <row r="38044" spans="1:4" x14ac:dyDescent="0.2">
      <c r="A38044">
        <v>92909</v>
      </c>
      <c r="B38044" t="s">
        <v>6064</v>
      </c>
      <c r="C38044">
        <v>88248</v>
      </c>
      <c r="D38044">
        <v>0.64500000000000002</v>
      </c>
    </row>
    <row r="38045" spans="1:4" x14ac:dyDescent="0.2">
      <c r="A38045">
        <v>92909</v>
      </c>
      <c r="B38045" t="s">
        <v>80</v>
      </c>
      <c r="C38045">
        <v>7307</v>
      </c>
      <c r="D38045">
        <v>6.0000000000000001E-3</v>
      </c>
    </row>
    <row r="38046" spans="1:4" x14ac:dyDescent="0.2">
      <c r="A38046">
        <v>92909</v>
      </c>
      <c r="B38046" t="s">
        <v>80</v>
      </c>
      <c r="C38046">
        <v>3925</v>
      </c>
      <c r="D38046">
        <v>1</v>
      </c>
    </row>
    <row r="38047" spans="1:4" x14ac:dyDescent="0.2">
      <c r="A38047">
        <v>92909</v>
      </c>
      <c r="B38047" t="s">
        <v>80</v>
      </c>
      <c r="C38047">
        <v>3148</v>
      </c>
      <c r="D38047">
        <v>2.4E-2</v>
      </c>
    </row>
    <row r="38048" spans="1:4" x14ac:dyDescent="0.2">
      <c r="A38048">
        <v>92933</v>
      </c>
    </row>
    <row r="38049" spans="1:4" x14ac:dyDescent="0.2">
      <c r="A38049">
        <v>92933</v>
      </c>
      <c r="B38049" t="s">
        <v>6064</v>
      </c>
      <c r="C38049">
        <v>88267</v>
      </c>
      <c r="D38049">
        <v>0.64400000000000002</v>
      </c>
    </row>
    <row r="38050" spans="1:4" x14ac:dyDescent="0.2">
      <c r="A38050">
        <v>92933</v>
      </c>
      <c r="B38050" t="s">
        <v>6064</v>
      </c>
      <c r="C38050">
        <v>88248</v>
      </c>
      <c r="D38050">
        <v>0.64400000000000002</v>
      </c>
    </row>
    <row r="38051" spans="1:4" x14ac:dyDescent="0.2">
      <c r="A38051">
        <v>92933</v>
      </c>
      <c r="B38051" t="s">
        <v>80</v>
      </c>
      <c r="C38051">
        <v>7307</v>
      </c>
      <c r="D38051">
        <v>6.0000000000000001E-3</v>
      </c>
    </row>
    <row r="38052" spans="1:4" x14ac:dyDescent="0.2">
      <c r="A38052">
        <v>92933</v>
      </c>
      <c r="B38052" t="s">
        <v>80</v>
      </c>
      <c r="C38052">
        <v>3925</v>
      </c>
      <c r="D38052">
        <v>1</v>
      </c>
    </row>
    <row r="38053" spans="1:4" x14ac:dyDescent="0.2">
      <c r="A38053">
        <v>92933</v>
      </c>
      <c r="B38053" t="s">
        <v>80</v>
      </c>
      <c r="C38053">
        <v>3148</v>
      </c>
      <c r="D38053">
        <v>2.4E-2</v>
      </c>
    </row>
    <row r="38054" spans="1:4" x14ac:dyDescent="0.2">
      <c r="A38054">
        <v>92948</v>
      </c>
    </row>
    <row r="38055" spans="1:4" x14ac:dyDescent="0.2">
      <c r="A38055">
        <v>92948</v>
      </c>
      <c r="B38055" t="s">
        <v>6064</v>
      </c>
      <c r="C38055">
        <v>88267</v>
      </c>
      <c r="D38055">
        <v>0.36199999999999999</v>
      </c>
    </row>
    <row r="38056" spans="1:4" x14ac:dyDescent="0.2">
      <c r="A38056">
        <v>92948</v>
      </c>
      <c r="B38056" t="s">
        <v>6064</v>
      </c>
      <c r="C38056">
        <v>88248</v>
      </c>
      <c r="D38056">
        <v>0.36199999999999999</v>
      </c>
    </row>
    <row r="38057" spans="1:4" x14ac:dyDescent="0.2">
      <c r="A38057">
        <v>92948</v>
      </c>
      <c r="B38057" t="s">
        <v>80</v>
      </c>
      <c r="C38057">
        <v>7307</v>
      </c>
      <c r="D38057">
        <v>6.0000000000000001E-3</v>
      </c>
    </row>
    <row r="38058" spans="1:4" x14ac:dyDescent="0.2">
      <c r="A38058">
        <v>92948</v>
      </c>
      <c r="B38058" t="s">
        <v>80</v>
      </c>
      <c r="C38058">
        <v>3925</v>
      </c>
      <c r="D38058">
        <v>1</v>
      </c>
    </row>
    <row r="38059" spans="1:4" x14ac:dyDescent="0.2">
      <c r="A38059">
        <v>92948</v>
      </c>
      <c r="B38059" t="s">
        <v>80</v>
      </c>
      <c r="C38059">
        <v>3148</v>
      </c>
      <c r="D38059">
        <v>2.4E-2</v>
      </c>
    </row>
    <row r="38060" spans="1:4" x14ac:dyDescent="0.2">
      <c r="A38060">
        <v>92912</v>
      </c>
    </row>
    <row r="38061" spans="1:4" x14ac:dyDescent="0.2">
      <c r="A38061">
        <v>92912</v>
      </c>
      <c r="B38061" t="s">
        <v>6064</v>
      </c>
      <c r="C38061">
        <v>88267</v>
      </c>
      <c r="D38061">
        <v>0.70199999999999996</v>
      </c>
    </row>
    <row r="38062" spans="1:4" x14ac:dyDescent="0.2">
      <c r="A38062">
        <v>92912</v>
      </c>
      <c r="B38062" t="s">
        <v>6064</v>
      </c>
      <c r="C38062">
        <v>88248</v>
      </c>
      <c r="D38062">
        <v>0.70199999999999996</v>
      </c>
    </row>
    <row r="38063" spans="1:4" x14ac:dyDescent="0.2">
      <c r="A38063">
        <v>92912</v>
      </c>
      <c r="B38063" t="s">
        <v>80</v>
      </c>
      <c r="C38063">
        <v>7307</v>
      </c>
      <c r="D38063">
        <v>7.0000000000000001E-3</v>
      </c>
    </row>
    <row r="38064" spans="1:4" x14ac:dyDescent="0.2">
      <c r="A38064">
        <v>92912</v>
      </c>
      <c r="B38064" t="s">
        <v>80</v>
      </c>
      <c r="C38064">
        <v>3929</v>
      </c>
      <c r="D38064">
        <v>1</v>
      </c>
    </row>
    <row r="38065" spans="1:4" x14ac:dyDescent="0.2">
      <c r="A38065">
        <v>92912</v>
      </c>
      <c r="B38065" t="s">
        <v>80</v>
      </c>
      <c r="C38065">
        <v>3148</v>
      </c>
      <c r="D38065">
        <v>0.03</v>
      </c>
    </row>
    <row r="38066" spans="1:4" x14ac:dyDescent="0.2">
      <c r="A38066">
        <v>92913</v>
      </c>
    </row>
    <row r="38067" spans="1:4" x14ac:dyDescent="0.2">
      <c r="A38067">
        <v>92913</v>
      </c>
      <c r="B38067" t="s">
        <v>6064</v>
      </c>
      <c r="C38067">
        <v>88267</v>
      </c>
      <c r="D38067">
        <v>0.75800000000000001</v>
      </c>
    </row>
    <row r="38068" spans="1:4" x14ac:dyDescent="0.2">
      <c r="A38068">
        <v>92913</v>
      </c>
      <c r="B38068" t="s">
        <v>6064</v>
      </c>
      <c r="C38068">
        <v>88248</v>
      </c>
      <c r="D38068">
        <v>0.75800000000000001</v>
      </c>
    </row>
    <row r="38069" spans="1:4" x14ac:dyDescent="0.2">
      <c r="A38069">
        <v>92913</v>
      </c>
      <c r="B38069" t="s">
        <v>80</v>
      </c>
      <c r="C38069">
        <v>7307</v>
      </c>
      <c r="D38069">
        <v>8.0000000000000002E-3</v>
      </c>
    </row>
    <row r="38070" spans="1:4" x14ac:dyDescent="0.2">
      <c r="A38070">
        <v>92913</v>
      </c>
      <c r="B38070" t="s">
        <v>80</v>
      </c>
      <c r="C38070">
        <v>3931</v>
      </c>
      <c r="D38070">
        <v>1</v>
      </c>
    </row>
    <row r="38071" spans="1:4" x14ac:dyDescent="0.2">
      <c r="A38071">
        <v>92913</v>
      </c>
      <c r="B38071" t="s">
        <v>80</v>
      </c>
      <c r="C38071">
        <v>3148</v>
      </c>
      <c r="D38071">
        <v>3.5000000000000003E-2</v>
      </c>
    </row>
    <row r="38072" spans="1:4" x14ac:dyDescent="0.2">
      <c r="A38072">
        <v>92936</v>
      </c>
    </row>
    <row r="38073" spans="1:4" x14ac:dyDescent="0.2">
      <c r="A38073">
        <v>92936</v>
      </c>
      <c r="B38073" t="s">
        <v>6064</v>
      </c>
      <c r="C38073">
        <v>88267</v>
      </c>
      <c r="D38073">
        <v>0.82799999999999996</v>
      </c>
    </row>
    <row r="38074" spans="1:4" x14ac:dyDescent="0.2">
      <c r="A38074">
        <v>92936</v>
      </c>
      <c r="B38074" t="s">
        <v>6064</v>
      </c>
      <c r="C38074">
        <v>88248</v>
      </c>
      <c r="D38074">
        <v>0.82799999999999996</v>
      </c>
    </row>
    <row r="38075" spans="1:4" x14ac:dyDescent="0.2">
      <c r="A38075">
        <v>92936</v>
      </c>
      <c r="B38075" t="s">
        <v>80</v>
      </c>
      <c r="C38075">
        <v>7307</v>
      </c>
      <c r="D38075">
        <v>8.0000000000000002E-3</v>
      </c>
    </row>
    <row r="38076" spans="1:4" x14ac:dyDescent="0.2">
      <c r="A38076">
        <v>92936</v>
      </c>
      <c r="B38076" t="s">
        <v>80</v>
      </c>
      <c r="C38076">
        <v>3931</v>
      </c>
      <c r="D38076">
        <v>1</v>
      </c>
    </row>
    <row r="38077" spans="1:4" x14ac:dyDescent="0.2">
      <c r="A38077">
        <v>92936</v>
      </c>
      <c r="B38077" t="s">
        <v>80</v>
      </c>
      <c r="C38077">
        <v>3148</v>
      </c>
      <c r="D38077">
        <v>3.5000000000000003E-2</v>
      </c>
    </row>
    <row r="38078" spans="1:4" x14ac:dyDescent="0.2">
      <c r="A38078">
        <v>92951</v>
      </c>
    </row>
    <row r="38079" spans="1:4" x14ac:dyDescent="0.2">
      <c r="A38079">
        <v>92951</v>
      </c>
      <c r="B38079" t="s">
        <v>6064</v>
      </c>
      <c r="C38079">
        <v>88267</v>
      </c>
      <c r="D38079">
        <v>0.435</v>
      </c>
    </row>
    <row r="38080" spans="1:4" x14ac:dyDescent="0.2">
      <c r="A38080">
        <v>92951</v>
      </c>
      <c r="B38080" t="s">
        <v>6064</v>
      </c>
      <c r="C38080">
        <v>88248</v>
      </c>
      <c r="D38080">
        <v>0.435</v>
      </c>
    </row>
    <row r="38081" spans="1:4" x14ac:dyDescent="0.2">
      <c r="A38081">
        <v>92951</v>
      </c>
      <c r="B38081" t="s">
        <v>80</v>
      </c>
      <c r="C38081">
        <v>7307</v>
      </c>
      <c r="D38081">
        <v>8.0000000000000002E-3</v>
      </c>
    </row>
    <row r="38082" spans="1:4" x14ac:dyDescent="0.2">
      <c r="A38082">
        <v>92951</v>
      </c>
      <c r="B38082" t="s">
        <v>80</v>
      </c>
      <c r="C38082">
        <v>3931</v>
      </c>
      <c r="D38082">
        <v>1</v>
      </c>
    </row>
    <row r="38083" spans="1:4" x14ac:dyDescent="0.2">
      <c r="A38083">
        <v>92951</v>
      </c>
      <c r="B38083" t="s">
        <v>80</v>
      </c>
      <c r="C38083">
        <v>3148</v>
      </c>
      <c r="D38083">
        <v>3.5000000000000003E-2</v>
      </c>
    </row>
    <row r="38084" spans="1:4" x14ac:dyDescent="0.2">
      <c r="A38084">
        <v>92914</v>
      </c>
    </row>
    <row r="38085" spans="1:4" x14ac:dyDescent="0.2">
      <c r="A38085">
        <v>92914</v>
      </c>
      <c r="B38085" t="s">
        <v>6064</v>
      </c>
      <c r="C38085">
        <v>88267</v>
      </c>
      <c r="D38085">
        <v>0.75800000000000001</v>
      </c>
    </row>
    <row r="38086" spans="1:4" x14ac:dyDescent="0.2">
      <c r="A38086">
        <v>92914</v>
      </c>
      <c r="B38086" t="s">
        <v>6064</v>
      </c>
      <c r="C38086">
        <v>88248</v>
      </c>
      <c r="D38086">
        <v>0.75800000000000001</v>
      </c>
    </row>
    <row r="38087" spans="1:4" x14ac:dyDescent="0.2">
      <c r="A38087">
        <v>92914</v>
      </c>
      <c r="B38087" t="s">
        <v>80</v>
      </c>
      <c r="C38087">
        <v>7307</v>
      </c>
      <c r="D38087">
        <v>8.0000000000000002E-3</v>
      </c>
    </row>
    <row r="38088" spans="1:4" x14ac:dyDescent="0.2">
      <c r="A38088">
        <v>92914</v>
      </c>
      <c r="B38088" t="s">
        <v>80</v>
      </c>
      <c r="C38088">
        <v>3930</v>
      </c>
      <c r="D38088">
        <v>1</v>
      </c>
    </row>
    <row r="38089" spans="1:4" x14ac:dyDescent="0.2">
      <c r="A38089">
        <v>92914</v>
      </c>
      <c r="B38089" t="s">
        <v>80</v>
      </c>
      <c r="C38089">
        <v>3148</v>
      </c>
      <c r="D38089">
        <v>3.5000000000000003E-2</v>
      </c>
    </row>
    <row r="38090" spans="1:4" x14ac:dyDescent="0.2">
      <c r="A38090">
        <v>92937</v>
      </c>
    </row>
    <row r="38091" spans="1:4" x14ac:dyDescent="0.2">
      <c r="A38091">
        <v>92937</v>
      </c>
      <c r="B38091" t="s">
        <v>6064</v>
      </c>
      <c r="C38091">
        <v>88267</v>
      </c>
      <c r="D38091">
        <v>0.82799999999999996</v>
      </c>
    </row>
    <row r="38092" spans="1:4" x14ac:dyDescent="0.2">
      <c r="A38092">
        <v>92937</v>
      </c>
      <c r="B38092" t="s">
        <v>6064</v>
      </c>
      <c r="C38092">
        <v>88248</v>
      </c>
      <c r="D38092">
        <v>0.82799999999999996</v>
      </c>
    </row>
    <row r="38093" spans="1:4" x14ac:dyDescent="0.2">
      <c r="A38093">
        <v>92937</v>
      </c>
      <c r="B38093" t="s">
        <v>80</v>
      </c>
      <c r="C38093">
        <v>7307</v>
      </c>
      <c r="D38093">
        <v>8.0000000000000002E-3</v>
      </c>
    </row>
    <row r="38094" spans="1:4" x14ac:dyDescent="0.2">
      <c r="A38094">
        <v>92937</v>
      </c>
      <c r="B38094" t="s">
        <v>80</v>
      </c>
      <c r="C38094">
        <v>3930</v>
      </c>
      <c r="D38094">
        <v>1</v>
      </c>
    </row>
    <row r="38095" spans="1:4" x14ac:dyDescent="0.2">
      <c r="A38095">
        <v>92937</v>
      </c>
      <c r="B38095" t="s">
        <v>80</v>
      </c>
      <c r="C38095">
        <v>3148</v>
      </c>
      <c r="D38095">
        <v>3.5000000000000003E-2</v>
      </c>
    </row>
    <row r="38096" spans="1:4" x14ac:dyDescent="0.2">
      <c r="A38096">
        <v>92952</v>
      </c>
    </row>
    <row r="38097" spans="1:4" x14ac:dyDescent="0.2">
      <c r="A38097">
        <v>92952</v>
      </c>
      <c r="B38097" t="s">
        <v>6064</v>
      </c>
      <c r="C38097">
        <v>88267</v>
      </c>
      <c r="D38097">
        <v>0.435</v>
      </c>
    </row>
    <row r="38098" spans="1:4" x14ac:dyDescent="0.2">
      <c r="A38098">
        <v>92952</v>
      </c>
      <c r="B38098" t="s">
        <v>6064</v>
      </c>
      <c r="C38098">
        <v>88248</v>
      </c>
      <c r="D38098">
        <v>0.435</v>
      </c>
    </row>
    <row r="38099" spans="1:4" x14ac:dyDescent="0.2">
      <c r="A38099">
        <v>92952</v>
      </c>
      <c r="B38099" t="s">
        <v>80</v>
      </c>
      <c r="C38099">
        <v>7307</v>
      </c>
      <c r="D38099">
        <v>8.0000000000000002E-3</v>
      </c>
    </row>
    <row r="38100" spans="1:4" x14ac:dyDescent="0.2">
      <c r="A38100">
        <v>92952</v>
      </c>
      <c r="B38100" t="s">
        <v>80</v>
      </c>
      <c r="C38100">
        <v>3930</v>
      </c>
      <c r="D38100">
        <v>1</v>
      </c>
    </row>
    <row r="38101" spans="1:4" x14ac:dyDescent="0.2">
      <c r="A38101">
        <v>92952</v>
      </c>
      <c r="B38101" t="s">
        <v>80</v>
      </c>
      <c r="C38101">
        <v>3148</v>
      </c>
      <c r="D38101">
        <v>3.5000000000000003E-2</v>
      </c>
    </row>
    <row r="38102" spans="1:4" x14ac:dyDescent="0.2">
      <c r="A38102">
        <v>92953</v>
      </c>
    </row>
    <row r="38103" spans="1:4" x14ac:dyDescent="0.2">
      <c r="A38103">
        <v>92953</v>
      </c>
      <c r="B38103" t="s">
        <v>6064</v>
      </c>
      <c r="C38103">
        <v>88267</v>
      </c>
      <c r="D38103">
        <v>0.29699999999999999</v>
      </c>
    </row>
    <row r="38104" spans="1:4" x14ac:dyDescent="0.2">
      <c r="A38104">
        <v>92953</v>
      </c>
      <c r="B38104" t="s">
        <v>6064</v>
      </c>
      <c r="C38104">
        <v>88248</v>
      </c>
      <c r="D38104">
        <v>0.29699999999999999</v>
      </c>
    </row>
    <row r="38105" spans="1:4" x14ac:dyDescent="0.2">
      <c r="A38105">
        <v>92953</v>
      </c>
      <c r="B38105" t="s">
        <v>80</v>
      </c>
      <c r="C38105">
        <v>12406</v>
      </c>
      <c r="D38105">
        <v>1</v>
      </c>
    </row>
    <row r="38106" spans="1:4" x14ac:dyDescent="0.2">
      <c r="A38106">
        <v>92953</v>
      </c>
      <c r="B38106" t="s">
        <v>80</v>
      </c>
      <c r="C38106">
        <v>7307</v>
      </c>
      <c r="D38106">
        <v>3.0000000000000001E-3</v>
      </c>
    </row>
    <row r="38107" spans="1:4" x14ac:dyDescent="0.2">
      <c r="A38107">
        <v>92953</v>
      </c>
      <c r="B38107" t="s">
        <v>80</v>
      </c>
      <c r="C38107">
        <v>3148</v>
      </c>
      <c r="D38107">
        <v>1.0999999999999999E-2</v>
      </c>
    </row>
    <row r="38108" spans="1:4" x14ac:dyDescent="0.2">
      <c r="A38108">
        <v>101921</v>
      </c>
    </row>
    <row r="38109" spans="1:4" x14ac:dyDescent="0.2">
      <c r="A38109">
        <v>101921</v>
      </c>
      <c r="B38109" t="s">
        <v>6064</v>
      </c>
      <c r="C38109">
        <v>88267</v>
      </c>
      <c r="D38109">
        <v>0.8387</v>
      </c>
    </row>
    <row r="38110" spans="1:4" x14ac:dyDescent="0.2">
      <c r="A38110">
        <v>101921</v>
      </c>
      <c r="B38110" t="s">
        <v>6064</v>
      </c>
      <c r="C38110">
        <v>88248</v>
      </c>
      <c r="D38110">
        <v>0.8387</v>
      </c>
    </row>
    <row r="38111" spans="1:4" x14ac:dyDescent="0.2">
      <c r="A38111">
        <v>101921</v>
      </c>
      <c r="B38111" t="s">
        <v>80</v>
      </c>
      <c r="C38111">
        <v>7307</v>
      </c>
      <c r="D38111">
        <v>1.0500000000000001E-2</v>
      </c>
    </row>
    <row r="38112" spans="1:4" x14ac:dyDescent="0.2">
      <c r="A38112">
        <v>101921</v>
      </c>
      <c r="B38112" t="s">
        <v>80</v>
      </c>
      <c r="C38112">
        <v>3932</v>
      </c>
      <c r="D38112">
        <v>1</v>
      </c>
    </row>
    <row r="38113" spans="1:4" x14ac:dyDescent="0.2">
      <c r="A38113">
        <v>101921</v>
      </c>
      <c r="B38113" t="s">
        <v>80</v>
      </c>
      <c r="C38113">
        <v>3148</v>
      </c>
      <c r="D38113">
        <v>4.5199999999999997E-2</v>
      </c>
    </row>
    <row r="38114" spans="1:4" x14ac:dyDescent="0.2">
      <c r="A38114">
        <v>101930</v>
      </c>
    </row>
    <row r="38115" spans="1:4" x14ac:dyDescent="0.2">
      <c r="A38115">
        <v>101930</v>
      </c>
      <c r="B38115" t="s">
        <v>6064</v>
      </c>
      <c r="C38115">
        <v>88267</v>
      </c>
      <c r="D38115">
        <v>0.95450000000000002</v>
      </c>
    </row>
    <row r="38116" spans="1:4" x14ac:dyDescent="0.2">
      <c r="A38116">
        <v>101930</v>
      </c>
      <c r="B38116" t="s">
        <v>6064</v>
      </c>
      <c r="C38116">
        <v>88248</v>
      </c>
      <c r="D38116">
        <v>0.95450000000000002</v>
      </c>
    </row>
    <row r="38117" spans="1:4" x14ac:dyDescent="0.2">
      <c r="A38117">
        <v>101930</v>
      </c>
      <c r="B38117" t="s">
        <v>80</v>
      </c>
      <c r="C38117">
        <v>7307</v>
      </c>
      <c r="D38117">
        <v>1.0500000000000001E-2</v>
      </c>
    </row>
    <row r="38118" spans="1:4" x14ac:dyDescent="0.2">
      <c r="A38118">
        <v>101930</v>
      </c>
      <c r="B38118" t="s">
        <v>80</v>
      </c>
      <c r="C38118">
        <v>3932</v>
      </c>
      <c r="D38118">
        <v>1</v>
      </c>
    </row>
    <row r="38119" spans="1:4" x14ac:dyDescent="0.2">
      <c r="A38119">
        <v>101930</v>
      </c>
      <c r="B38119" t="s">
        <v>80</v>
      </c>
      <c r="C38119">
        <v>3148</v>
      </c>
      <c r="D38119">
        <v>4.5199999999999997E-2</v>
      </c>
    </row>
    <row r="38120" spans="1:4" x14ac:dyDescent="0.2">
      <c r="A38120">
        <v>101922</v>
      </c>
    </row>
    <row r="38121" spans="1:4" x14ac:dyDescent="0.2">
      <c r="A38121">
        <v>101922</v>
      </c>
      <c r="B38121" t="s">
        <v>6064</v>
      </c>
      <c r="C38121">
        <v>88267</v>
      </c>
      <c r="D38121">
        <v>0.8387</v>
      </c>
    </row>
    <row r="38122" spans="1:4" x14ac:dyDescent="0.2">
      <c r="A38122">
        <v>101922</v>
      </c>
      <c r="B38122" t="s">
        <v>6064</v>
      </c>
      <c r="C38122">
        <v>88248</v>
      </c>
      <c r="D38122">
        <v>0.8387</v>
      </c>
    </row>
    <row r="38123" spans="1:4" x14ac:dyDescent="0.2">
      <c r="A38123">
        <v>101922</v>
      </c>
      <c r="B38123" t="s">
        <v>80</v>
      </c>
      <c r="C38123">
        <v>7307</v>
      </c>
      <c r="D38123">
        <v>1.0500000000000001E-2</v>
      </c>
    </row>
    <row r="38124" spans="1:4" x14ac:dyDescent="0.2">
      <c r="A38124">
        <v>101922</v>
      </c>
      <c r="B38124" t="s">
        <v>80</v>
      </c>
      <c r="C38124">
        <v>3933</v>
      </c>
      <c r="D38124">
        <v>1</v>
      </c>
    </row>
    <row r="38125" spans="1:4" x14ac:dyDescent="0.2">
      <c r="A38125">
        <v>101922</v>
      </c>
      <c r="B38125" t="s">
        <v>80</v>
      </c>
      <c r="C38125">
        <v>3148</v>
      </c>
      <c r="D38125">
        <v>4.5199999999999997E-2</v>
      </c>
    </row>
    <row r="38126" spans="1:4" x14ac:dyDescent="0.2">
      <c r="A38126">
        <v>101931</v>
      </c>
    </row>
    <row r="38127" spans="1:4" x14ac:dyDescent="0.2">
      <c r="A38127">
        <v>101931</v>
      </c>
      <c r="B38127" t="s">
        <v>6064</v>
      </c>
      <c r="C38127">
        <v>88267</v>
      </c>
      <c r="D38127">
        <v>0.95450000000000002</v>
      </c>
    </row>
    <row r="38128" spans="1:4" x14ac:dyDescent="0.2">
      <c r="A38128">
        <v>101931</v>
      </c>
      <c r="B38128" t="s">
        <v>6064</v>
      </c>
      <c r="C38128">
        <v>88248</v>
      </c>
      <c r="D38128">
        <v>0.95450000000000002</v>
      </c>
    </row>
    <row r="38129" spans="1:4" x14ac:dyDescent="0.2">
      <c r="A38129">
        <v>101931</v>
      </c>
      <c r="B38129" t="s">
        <v>80</v>
      </c>
      <c r="C38129">
        <v>7307</v>
      </c>
      <c r="D38129">
        <v>1.0500000000000001E-2</v>
      </c>
    </row>
    <row r="38130" spans="1:4" x14ac:dyDescent="0.2">
      <c r="A38130">
        <v>101931</v>
      </c>
      <c r="B38130" t="s">
        <v>80</v>
      </c>
      <c r="C38130">
        <v>3933</v>
      </c>
      <c r="D38130">
        <v>1</v>
      </c>
    </row>
    <row r="38131" spans="1:4" x14ac:dyDescent="0.2">
      <c r="A38131">
        <v>101931</v>
      </c>
      <c r="B38131" t="s">
        <v>80</v>
      </c>
      <c r="C38131">
        <v>3148</v>
      </c>
      <c r="D38131">
        <v>4.5199999999999997E-2</v>
      </c>
    </row>
    <row r="38132" spans="1:4" x14ac:dyDescent="0.2">
      <c r="A38132">
        <v>101923</v>
      </c>
    </row>
    <row r="38133" spans="1:4" x14ac:dyDescent="0.2">
      <c r="A38133">
        <v>101923</v>
      </c>
      <c r="B38133" t="s">
        <v>6064</v>
      </c>
      <c r="C38133">
        <v>88267</v>
      </c>
      <c r="D38133">
        <v>0.8387</v>
      </c>
    </row>
    <row r="38134" spans="1:4" x14ac:dyDescent="0.2">
      <c r="A38134">
        <v>101923</v>
      </c>
      <c r="B38134" t="s">
        <v>6064</v>
      </c>
      <c r="C38134">
        <v>88248</v>
      </c>
      <c r="D38134">
        <v>0.8387</v>
      </c>
    </row>
    <row r="38135" spans="1:4" x14ac:dyDescent="0.2">
      <c r="A38135">
        <v>101923</v>
      </c>
      <c r="B38135" t="s">
        <v>80</v>
      </c>
      <c r="C38135">
        <v>7307</v>
      </c>
      <c r="D38135">
        <v>1.0500000000000001E-2</v>
      </c>
    </row>
    <row r="38136" spans="1:4" x14ac:dyDescent="0.2">
      <c r="A38136">
        <v>101923</v>
      </c>
      <c r="B38136" t="s">
        <v>80</v>
      </c>
      <c r="C38136">
        <v>3934</v>
      </c>
      <c r="D38136">
        <v>1</v>
      </c>
    </row>
    <row r="38137" spans="1:4" x14ac:dyDescent="0.2">
      <c r="A38137">
        <v>101923</v>
      </c>
      <c r="B38137" t="s">
        <v>80</v>
      </c>
      <c r="C38137">
        <v>3148</v>
      </c>
      <c r="D38137">
        <v>4.5199999999999997E-2</v>
      </c>
    </row>
    <row r="38138" spans="1:4" x14ac:dyDescent="0.2">
      <c r="A38138">
        <v>101932</v>
      </c>
    </row>
    <row r="38139" spans="1:4" x14ac:dyDescent="0.2">
      <c r="A38139">
        <v>101932</v>
      </c>
      <c r="B38139" t="s">
        <v>6064</v>
      </c>
      <c r="C38139">
        <v>88267</v>
      </c>
      <c r="D38139">
        <v>0.95450000000000002</v>
      </c>
    </row>
    <row r="38140" spans="1:4" x14ac:dyDescent="0.2">
      <c r="A38140">
        <v>101932</v>
      </c>
      <c r="B38140" t="s">
        <v>6064</v>
      </c>
      <c r="C38140">
        <v>88248</v>
      </c>
      <c r="D38140">
        <v>0.95450000000000002</v>
      </c>
    </row>
    <row r="38141" spans="1:4" x14ac:dyDescent="0.2">
      <c r="A38141">
        <v>101932</v>
      </c>
      <c r="B38141" t="s">
        <v>80</v>
      </c>
      <c r="C38141">
        <v>7307</v>
      </c>
      <c r="D38141">
        <v>1.0500000000000001E-2</v>
      </c>
    </row>
    <row r="38142" spans="1:4" x14ac:dyDescent="0.2">
      <c r="A38142">
        <v>101932</v>
      </c>
      <c r="B38142" t="s">
        <v>80</v>
      </c>
      <c r="C38142">
        <v>3934</v>
      </c>
      <c r="D38142">
        <v>1</v>
      </c>
    </row>
    <row r="38143" spans="1:4" x14ac:dyDescent="0.2">
      <c r="A38143">
        <v>101932</v>
      </c>
      <c r="B38143" t="s">
        <v>80</v>
      </c>
      <c r="C38143">
        <v>3148</v>
      </c>
      <c r="D38143">
        <v>4.5199999999999997E-2</v>
      </c>
    </row>
    <row r="38144" spans="1:4" x14ac:dyDescent="0.2">
      <c r="A38144">
        <v>97537</v>
      </c>
    </row>
    <row r="38145" spans="1:4" x14ac:dyDescent="0.2">
      <c r="A38145">
        <v>97537</v>
      </c>
      <c r="B38145" t="s">
        <v>6064</v>
      </c>
      <c r="C38145">
        <v>88317</v>
      </c>
      <c r="D38145">
        <v>0.114</v>
      </c>
    </row>
    <row r="38146" spans="1:4" x14ac:dyDescent="0.2">
      <c r="A38146">
        <v>97537</v>
      </c>
      <c r="B38146" t="s">
        <v>6064</v>
      </c>
      <c r="C38146">
        <v>88267</v>
      </c>
      <c r="D38146">
        <v>0.114</v>
      </c>
    </row>
    <row r="38147" spans="1:4" x14ac:dyDescent="0.2">
      <c r="A38147">
        <v>97537</v>
      </c>
      <c r="B38147" t="s">
        <v>6064</v>
      </c>
      <c r="C38147">
        <v>88248</v>
      </c>
      <c r="D38147">
        <v>0.114</v>
      </c>
    </row>
    <row r="38148" spans="1:4" x14ac:dyDescent="0.2">
      <c r="A38148">
        <v>97537</v>
      </c>
      <c r="B38148" t="s">
        <v>80</v>
      </c>
      <c r="C38148">
        <v>40354</v>
      </c>
      <c r="D38148">
        <v>1</v>
      </c>
    </row>
    <row r="38149" spans="1:4" x14ac:dyDescent="0.2">
      <c r="A38149">
        <v>97537</v>
      </c>
      <c r="B38149" t="s">
        <v>80</v>
      </c>
      <c r="C38149">
        <v>11002</v>
      </c>
      <c r="D38149">
        <v>8.9999999999999993E-3</v>
      </c>
    </row>
    <row r="38150" spans="1:4" x14ac:dyDescent="0.2">
      <c r="A38150">
        <v>97540</v>
      </c>
    </row>
    <row r="38151" spans="1:4" x14ac:dyDescent="0.2">
      <c r="A38151">
        <v>97540</v>
      </c>
      <c r="B38151" t="s">
        <v>6064</v>
      </c>
      <c r="C38151">
        <v>88317</v>
      </c>
      <c r="D38151">
        <v>0.19600000000000001</v>
      </c>
    </row>
    <row r="38152" spans="1:4" x14ac:dyDescent="0.2">
      <c r="A38152">
        <v>97540</v>
      </c>
      <c r="B38152" t="s">
        <v>6064</v>
      </c>
      <c r="C38152">
        <v>88267</v>
      </c>
      <c r="D38152">
        <v>0.19600000000000001</v>
      </c>
    </row>
    <row r="38153" spans="1:4" x14ac:dyDescent="0.2">
      <c r="A38153">
        <v>97540</v>
      </c>
      <c r="B38153" t="s">
        <v>6064</v>
      </c>
      <c r="C38153">
        <v>88248</v>
      </c>
      <c r="D38153">
        <v>0.19600000000000001</v>
      </c>
    </row>
    <row r="38154" spans="1:4" x14ac:dyDescent="0.2">
      <c r="A38154">
        <v>97540</v>
      </c>
      <c r="B38154" t="s">
        <v>80</v>
      </c>
      <c r="C38154">
        <v>40357</v>
      </c>
      <c r="D38154">
        <v>1</v>
      </c>
    </row>
    <row r="38155" spans="1:4" x14ac:dyDescent="0.2">
      <c r="A38155">
        <v>97540</v>
      </c>
      <c r="B38155" t="s">
        <v>80</v>
      </c>
      <c r="C38155">
        <v>11002</v>
      </c>
      <c r="D38155">
        <v>1.2E-2</v>
      </c>
    </row>
    <row r="38156" spans="1:4" x14ac:dyDescent="0.2">
      <c r="A38156">
        <v>97543</v>
      </c>
    </row>
    <row r="38157" spans="1:4" x14ac:dyDescent="0.2">
      <c r="A38157">
        <v>97543</v>
      </c>
      <c r="B38157" t="s">
        <v>6064</v>
      </c>
      <c r="C38157">
        <v>88317</v>
      </c>
      <c r="D38157">
        <v>0.38100000000000001</v>
      </c>
    </row>
    <row r="38158" spans="1:4" x14ac:dyDescent="0.2">
      <c r="A38158">
        <v>97543</v>
      </c>
      <c r="B38158" t="s">
        <v>6064</v>
      </c>
      <c r="C38158">
        <v>88267</v>
      </c>
      <c r="D38158">
        <v>0.38100000000000001</v>
      </c>
    </row>
    <row r="38159" spans="1:4" x14ac:dyDescent="0.2">
      <c r="A38159">
        <v>97543</v>
      </c>
      <c r="B38159" t="s">
        <v>6064</v>
      </c>
      <c r="C38159">
        <v>88248</v>
      </c>
      <c r="D38159">
        <v>0.38100000000000001</v>
      </c>
    </row>
    <row r="38160" spans="1:4" x14ac:dyDescent="0.2">
      <c r="A38160">
        <v>97543</v>
      </c>
      <c r="B38160" t="s">
        <v>80</v>
      </c>
      <c r="C38160">
        <v>40360</v>
      </c>
      <c r="D38160">
        <v>1</v>
      </c>
    </row>
    <row r="38161" spans="1:4" x14ac:dyDescent="0.2">
      <c r="A38161">
        <v>97543</v>
      </c>
      <c r="B38161" t="s">
        <v>80</v>
      </c>
      <c r="C38161">
        <v>11002</v>
      </c>
      <c r="D38161">
        <v>1.7999999999999999E-2</v>
      </c>
    </row>
    <row r="38162" spans="1:4" x14ac:dyDescent="0.2">
      <c r="A38162">
        <v>97461</v>
      </c>
    </row>
    <row r="38163" spans="1:4" x14ac:dyDescent="0.2">
      <c r="A38163">
        <v>97461</v>
      </c>
      <c r="B38163" t="s">
        <v>6064</v>
      </c>
      <c r="C38163">
        <v>88317</v>
      </c>
      <c r="D38163">
        <v>0.15</v>
      </c>
    </row>
    <row r="38164" spans="1:4" x14ac:dyDescent="0.2">
      <c r="A38164">
        <v>97461</v>
      </c>
      <c r="B38164" t="s">
        <v>6064</v>
      </c>
      <c r="C38164">
        <v>88267</v>
      </c>
      <c r="D38164">
        <v>0.15</v>
      </c>
    </row>
    <row r="38165" spans="1:4" x14ac:dyDescent="0.2">
      <c r="A38165">
        <v>97461</v>
      </c>
      <c r="B38165" t="s">
        <v>6064</v>
      </c>
      <c r="C38165">
        <v>88248</v>
      </c>
      <c r="D38165">
        <v>0.15</v>
      </c>
    </row>
    <row r="38166" spans="1:4" x14ac:dyDescent="0.2">
      <c r="A38166">
        <v>97461</v>
      </c>
      <c r="B38166" t="s">
        <v>80</v>
      </c>
      <c r="C38166">
        <v>40360</v>
      </c>
      <c r="D38166">
        <v>1</v>
      </c>
    </row>
    <row r="38167" spans="1:4" x14ac:dyDescent="0.2">
      <c r="A38167">
        <v>97461</v>
      </c>
      <c r="B38167" t="s">
        <v>80</v>
      </c>
      <c r="C38167">
        <v>11002</v>
      </c>
      <c r="D38167">
        <v>1.7999999999999999E-2</v>
      </c>
    </row>
    <row r="38168" spans="1:4" x14ac:dyDescent="0.2">
      <c r="A38168">
        <v>97499</v>
      </c>
    </row>
    <row r="38169" spans="1:4" x14ac:dyDescent="0.2">
      <c r="A38169">
        <v>97499</v>
      </c>
      <c r="B38169" t="s">
        <v>6064</v>
      </c>
      <c r="C38169">
        <v>88317</v>
      </c>
      <c r="D38169">
        <v>0.11600000000000001</v>
      </c>
    </row>
    <row r="38170" spans="1:4" x14ac:dyDescent="0.2">
      <c r="A38170">
        <v>97499</v>
      </c>
      <c r="B38170" t="s">
        <v>6064</v>
      </c>
      <c r="C38170">
        <v>88267</v>
      </c>
      <c r="D38170">
        <v>0.11600000000000001</v>
      </c>
    </row>
    <row r="38171" spans="1:4" x14ac:dyDescent="0.2">
      <c r="A38171">
        <v>97499</v>
      </c>
      <c r="B38171" t="s">
        <v>6064</v>
      </c>
      <c r="C38171">
        <v>88248</v>
      </c>
      <c r="D38171">
        <v>0.11600000000000001</v>
      </c>
    </row>
    <row r="38172" spans="1:4" x14ac:dyDescent="0.2">
      <c r="A38172">
        <v>97499</v>
      </c>
      <c r="B38172" t="s">
        <v>80</v>
      </c>
      <c r="C38172">
        <v>40360</v>
      </c>
      <c r="D38172">
        <v>1</v>
      </c>
    </row>
    <row r="38173" spans="1:4" x14ac:dyDescent="0.2">
      <c r="A38173">
        <v>97499</v>
      </c>
      <c r="B38173" t="s">
        <v>80</v>
      </c>
      <c r="C38173">
        <v>11002</v>
      </c>
      <c r="D38173">
        <v>1.7999999999999999E-2</v>
      </c>
    </row>
    <row r="38174" spans="1:4" x14ac:dyDescent="0.2">
      <c r="A38174">
        <v>97464</v>
      </c>
    </row>
    <row r="38175" spans="1:4" x14ac:dyDescent="0.2">
      <c r="A38175">
        <v>97464</v>
      </c>
      <c r="B38175" t="s">
        <v>6064</v>
      </c>
      <c r="C38175">
        <v>88317</v>
      </c>
      <c r="D38175">
        <v>0.192</v>
      </c>
    </row>
    <row r="38176" spans="1:4" x14ac:dyDescent="0.2">
      <c r="A38176">
        <v>97464</v>
      </c>
      <c r="B38176" t="s">
        <v>6064</v>
      </c>
      <c r="C38176">
        <v>88267</v>
      </c>
      <c r="D38176">
        <v>0.192</v>
      </c>
    </row>
    <row r="38177" spans="1:4" x14ac:dyDescent="0.2">
      <c r="A38177">
        <v>97464</v>
      </c>
      <c r="B38177" t="s">
        <v>6064</v>
      </c>
      <c r="C38177">
        <v>88248</v>
      </c>
      <c r="D38177">
        <v>0.192</v>
      </c>
    </row>
    <row r="38178" spans="1:4" x14ac:dyDescent="0.2">
      <c r="A38178">
        <v>97464</v>
      </c>
      <c r="B38178" t="s">
        <v>80</v>
      </c>
      <c r="C38178">
        <v>40363</v>
      </c>
      <c r="D38178">
        <v>1</v>
      </c>
    </row>
    <row r="38179" spans="1:4" x14ac:dyDescent="0.2">
      <c r="A38179">
        <v>97464</v>
      </c>
      <c r="B38179" t="s">
        <v>80</v>
      </c>
      <c r="C38179">
        <v>11002</v>
      </c>
      <c r="D38179">
        <v>2.4E-2</v>
      </c>
    </row>
    <row r="38180" spans="1:4" x14ac:dyDescent="0.2">
      <c r="A38180">
        <v>97502</v>
      </c>
    </row>
    <row r="38181" spans="1:4" x14ac:dyDescent="0.2">
      <c r="A38181">
        <v>97502</v>
      </c>
      <c r="B38181" t="s">
        <v>6064</v>
      </c>
      <c r="C38181">
        <v>88317</v>
      </c>
      <c r="D38181">
        <v>0.13200000000000001</v>
      </c>
    </row>
    <row r="38182" spans="1:4" x14ac:dyDescent="0.2">
      <c r="A38182">
        <v>97502</v>
      </c>
      <c r="B38182" t="s">
        <v>6064</v>
      </c>
      <c r="C38182">
        <v>88267</v>
      </c>
      <c r="D38182">
        <v>0.123</v>
      </c>
    </row>
    <row r="38183" spans="1:4" x14ac:dyDescent="0.2">
      <c r="A38183">
        <v>97502</v>
      </c>
      <c r="B38183" t="s">
        <v>6064</v>
      </c>
      <c r="C38183">
        <v>88248</v>
      </c>
      <c r="D38183">
        <v>0.13200000000000001</v>
      </c>
    </row>
    <row r="38184" spans="1:4" x14ac:dyDescent="0.2">
      <c r="A38184">
        <v>97502</v>
      </c>
      <c r="B38184" t="s">
        <v>80</v>
      </c>
      <c r="C38184">
        <v>40363</v>
      </c>
      <c r="D38184">
        <v>1</v>
      </c>
    </row>
    <row r="38185" spans="1:4" x14ac:dyDescent="0.2">
      <c r="A38185">
        <v>97502</v>
      </c>
      <c r="B38185" t="s">
        <v>80</v>
      </c>
      <c r="C38185">
        <v>11002</v>
      </c>
      <c r="D38185">
        <v>2.4E-2</v>
      </c>
    </row>
    <row r="38186" spans="1:4" x14ac:dyDescent="0.2">
      <c r="A38186">
        <v>97467</v>
      </c>
    </row>
    <row r="38187" spans="1:4" x14ac:dyDescent="0.2">
      <c r="A38187">
        <v>97467</v>
      </c>
      <c r="B38187" t="s">
        <v>6064</v>
      </c>
      <c r="C38187">
        <v>88317</v>
      </c>
      <c r="D38187">
        <v>0.24</v>
      </c>
    </row>
    <row r="38188" spans="1:4" x14ac:dyDescent="0.2">
      <c r="A38188">
        <v>97467</v>
      </c>
      <c r="B38188" t="s">
        <v>6064</v>
      </c>
      <c r="C38188">
        <v>88267</v>
      </c>
      <c r="D38188">
        <v>0.24</v>
      </c>
    </row>
    <row r="38189" spans="1:4" x14ac:dyDescent="0.2">
      <c r="A38189">
        <v>97467</v>
      </c>
      <c r="B38189" t="s">
        <v>6064</v>
      </c>
      <c r="C38189">
        <v>88248</v>
      </c>
      <c r="D38189">
        <v>0.24</v>
      </c>
    </row>
    <row r="38190" spans="1:4" x14ac:dyDescent="0.2">
      <c r="A38190">
        <v>97467</v>
      </c>
      <c r="B38190" t="s">
        <v>80</v>
      </c>
      <c r="C38190">
        <v>40366</v>
      </c>
      <c r="D38190">
        <v>1</v>
      </c>
    </row>
    <row r="38191" spans="1:4" x14ac:dyDescent="0.2">
      <c r="A38191">
        <v>97467</v>
      </c>
      <c r="B38191" t="s">
        <v>80</v>
      </c>
      <c r="C38191">
        <v>11002</v>
      </c>
      <c r="D38191">
        <v>2.9000000000000001E-2</v>
      </c>
    </row>
    <row r="38192" spans="1:4" x14ac:dyDescent="0.2">
      <c r="A38192">
        <v>97505</v>
      </c>
    </row>
    <row r="38193" spans="1:4" x14ac:dyDescent="0.2">
      <c r="A38193">
        <v>97505</v>
      </c>
      <c r="B38193" t="s">
        <v>6064</v>
      </c>
      <c r="C38193">
        <v>88317</v>
      </c>
      <c r="D38193">
        <v>0.151</v>
      </c>
    </row>
    <row r="38194" spans="1:4" x14ac:dyDescent="0.2">
      <c r="A38194">
        <v>97505</v>
      </c>
      <c r="B38194" t="s">
        <v>6064</v>
      </c>
      <c r="C38194">
        <v>88267</v>
      </c>
      <c r="D38194">
        <v>0.151</v>
      </c>
    </row>
    <row r="38195" spans="1:4" x14ac:dyDescent="0.2">
      <c r="A38195">
        <v>97505</v>
      </c>
      <c r="B38195" t="s">
        <v>6064</v>
      </c>
      <c r="C38195">
        <v>88248</v>
      </c>
      <c r="D38195">
        <v>0.151</v>
      </c>
    </row>
    <row r="38196" spans="1:4" x14ac:dyDescent="0.2">
      <c r="A38196">
        <v>97505</v>
      </c>
      <c r="B38196" t="s">
        <v>80</v>
      </c>
      <c r="C38196">
        <v>40366</v>
      </c>
      <c r="D38196">
        <v>1</v>
      </c>
    </row>
    <row r="38197" spans="1:4" x14ac:dyDescent="0.2">
      <c r="A38197">
        <v>97505</v>
      </c>
      <c r="B38197" t="s">
        <v>80</v>
      </c>
      <c r="C38197">
        <v>11002</v>
      </c>
      <c r="D38197">
        <v>2.9000000000000001E-2</v>
      </c>
    </row>
    <row r="38198" spans="1:4" x14ac:dyDescent="0.2">
      <c r="A38198">
        <v>97443</v>
      </c>
    </row>
    <row r="38199" spans="1:4" x14ac:dyDescent="0.2">
      <c r="A38199">
        <v>97443</v>
      </c>
      <c r="B38199" t="s">
        <v>6064</v>
      </c>
      <c r="C38199">
        <v>88317</v>
      </c>
      <c r="D38199">
        <v>0.51100000000000001</v>
      </c>
    </row>
    <row r="38200" spans="1:4" x14ac:dyDescent="0.2">
      <c r="A38200">
        <v>97443</v>
      </c>
      <c r="B38200" t="s">
        <v>6064</v>
      </c>
      <c r="C38200">
        <v>88267</v>
      </c>
      <c r="D38200">
        <v>0.51100000000000001</v>
      </c>
    </row>
    <row r="38201" spans="1:4" x14ac:dyDescent="0.2">
      <c r="A38201">
        <v>97443</v>
      </c>
      <c r="B38201" t="s">
        <v>6064</v>
      </c>
      <c r="C38201">
        <v>88248</v>
      </c>
      <c r="D38201">
        <v>0.51100000000000001</v>
      </c>
    </row>
    <row r="38202" spans="1:4" x14ac:dyDescent="0.2">
      <c r="A38202">
        <v>97443</v>
      </c>
      <c r="B38202" t="s">
        <v>80</v>
      </c>
      <c r="C38202">
        <v>40369</v>
      </c>
      <c r="D38202">
        <v>1</v>
      </c>
    </row>
    <row r="38203" spans="1:4" x14ac:dyDescent="0.2">
      <c r="A38203">
        <v>97443</v>
      </c>
      <c r="B38203" t="s">
        <v>80</v>
      </c>
      <c r="C38203">
        <v>11002</v>
      </c>
      <c r="D38203">
        <v>3.9E-2</v>
      </c>
    </row>
    <row r="38204" spans="1:4" x14ac:dyDescent="0.2">
      <c r="A38204">
        <v>97470</v>
      </c>
    </row>
    <row r="38205" spans="1:4" x14ac:dyDescent="0.2">
      <c r="A38205">
        <v>97470</v>
      </c>
      <c r="B38205" t="s">
        <v>6064</v>
      </c>
      <c r="C38205">
        <v>88317</v>
      </c>
      <c r="D38205">
        <v>0.3</v>
      </c>
    </row>
    <row r="38206" spans="1:4" x14ac:dyDescent="0.2">
      <c r="A38206">
        <v>97470</v>
      </c>
      <c r="B38206" t="s">
        <v>6064</v>
      </c>
      <c r="C38206">
        <v>88267</v>
      </c>
      <c r="D38206">
        <v>0.3</v>
      </c>
    </row>
    <row r="38207" spans="1:4" x14ac:dyDescent="0.2">
      <c r="A38207">
        <v>97470</v>
      </c>
      <c r="B38207" t="s">
        <v>6064</v>
      </c>
      <c r="C38207">
        <v>88248</v>
      </c>
      <c r="D38207">
        <v>0.3</v>
      </c>
    </row>
    <row r="38208" spans="1:4" x14ac:dyDescent="0.2">
      <c r="A38208">
        <v>97470</v>
      </c>
      <c r="B38208" t="s">
        <v>80</v>
      </c>
      <c r="C38208">
        <v>40369</v>
      </c>
      <c r="D38208">
        <v>1</v>
      </c>
    </row>
    <row r="38209" spans="1:4" x14ac:dyDescent="0.2">
      <c r="A38209">
        <v>97470</v>
      </c>
      <c r="B38209" t="s">
        <v>80</v>
      </c>
      <c r="C38209">
        <v>11002</v>
      </c>
      <c r="D38209">
        <v>3.9E-2</v>
      </c>
    </row>
    <row r="38210" spans="1:4" x14ac:dyDescent="0.2">
      <c r="A38210">
        <v>97508</v>
      </c>
    </row>
    <row r="38211" spans="1:4" x14ac:dyDescent="0.2">
      <c r="A38211">
        <v>97508</v>
      </c>
      <c r="B38211" t="s">
        <v>6064</v>
      </c>
      <c r="C38211">
        <v>88317</v>
      </c>
      <c r="D38211">
        <v>0.17399999999999999</v>
      </c>
    </row>
    <row r="38212" spans="1:4" x14ac:dyDescent="0.2">
      <c r="A38212">
        <v>97508</v>
      </c>
      <c r="B38212" t="s">
        <v>6064</v>
      </c>
      <c r="C38212">
        <v>88267</v>
      </c>
      <c r="D38212">
        <v>0.17399999999999999</v>
      </c>
    </row>
    <row r="38213" spans="1:4" x14ac:dyDescent="0.2">
      <c r="A38213">
        <v>97508</v>
      </c>
      <c r="B38213" t="s">
        <v>6064</v>
      </c>
      <c r="C38213">
        <v>88248</v>
      </c>
      <c r="D38213">
        <v>0.17399999999999999</v>
      </c>
    </row>
    <row r="38214" spans="1:4" x14ac:dyDescent="0.2">
      <c r="A38214">
        <v>97508</v>
      </c>
      <c r="B38214" t="s">
        <v>80</v>
      </c>
      <c r="C38214">
        <v>40369</v>
      </c>
      <c r="D38214">
        <v>1</v>
      </c>
    </row>
    <row r="38215" spans="1:4" x14ac:dyDescent="0.2">
      <c r="A38215">
        <v>97508</v>
      </c>
      <c r="B38215" t="s">
        <v>80</v>
      </c>
      <c r="C38215">
        <v>11002</v>
      </c>
      <c r="D38215">
        <v>3.9E-2</v>
      </c>
    </row>
    <row r="38216" spans="1:4" x14ac:dyDescent="0.2">
      <c r="A38216">
        <v>97446</v>
      </c>
    </row>
    <row r="38217" spans="1:4" x14ac:dyDescent="0.2">
      <c r="A38217">
        <v>97446</v>
      </c>
      <c r="B38217" t="s">
        <v>6064</v>
      </c>
      <c r="C38217">
        <v>88317</v>
      </c>
      <c r="D38217">
        <v>0.56499999999999995</v>
      </c>
    </row>
    <row r="38218" spans="1:4" x14ac:dyDescent="0.2">
      <c r="A38218">
        <v>97446</v>
      </c>
      <c r="B38218" t="s">
        <v>6064</v>
      </c>
      <c r="C38218">
        <v>88267</v>
      </c>
      <c r="D38218">
        <v>0.56499999999999995</v>
      </c>
    </row>
    <row r="38219" spans="1:4" x14ac:dyDescent="0.2">
      <c r="A38219">
        <v>97446</v>
      </c>
      <c r="B38219" t="s">
        <v>6064</v>
      </c>
      <c r="C38219">
        <v>88248</v>
      </c>
      <c r="D38219">
        <v>0.56499999999999995</v>
      </c>
    </row>
    <row r="38220" spans="1:4" x14ac:dyDescent="0.2">
      <c r="A38220">
        <v>97446</v>
      </c>
      <c r="B38220" t="s">
        <v>80</v>
      </c>
      <c r="C38220">
        <v>40370</v>
      </c>
      <c r="D38220">
        <v>1</v>
      </c>
    </row>
    <row r="38221" spans="1:4" x14ac:dyDescent="0.2">
      <c r="A38221">
        <v>97446</v>
      </c>
      <c r="B38221" t="s">
        <v>80</v>
      </c>
      <c r="C38221">
        <v>11002</v>
      </c>
      <c r="D38221">
        <v>6.7000000000000004E-2</v>
      </c>
    </row>
    <row r="38222" spans="1:4" x14ac:dyDescent="0.2">
      <c r="A38222">
        <v>97474</v>
      </c>
    </row>
    <row r="38223" spans="1:4" x14ac:dyDescent="0.2">
      <c r="A38223">
        <v>97474</v>
      </c>
      <c r="B38223" t="s">
        <v>6064</v>
      </c>
      <c r="C38223">
        <v>88317</v>
      </c>
      <c r="D38223">
        <v>0.39</v>
      </c>
    </row>
    <row r="38224" spans="1:4" x14ac:dyDescent="0.2">
      <c r="A38224">
        <v>97474</v>
      </c>
      <c r="B38224" t="s">
        <v>6064</v>
      </c>
      <c r="C38224">
        <v>88267</v>
      </c>
      <c r="D38224">
        <v>0.39</v>
      </c>
    </row>
    <row r="38225" spans="1:4" x14ac:dyDescent="0.2">
      <c r="A38225">
        <v>97474</v>
      </c>
      <c r="B38225" t="s">
        <v>6064</v>
      </c>
      <c r="C38225">
        <v>88248</v>
      </c>
      <c r="D38225">
        <v>0.39</v>
      </c>
    </row>
    <row r="38226" spans="1:4" x14ac:dyDescent="0.2">
      <c r="A38226">
        <v>97474</v>
      </c>
      <c r="B38226" t="s">
        <v>80</v>
      </c>
      <c r="C38226">
        <v>40372</v>
      </c>
      <c r="D38226">
        <v>1</v>
      </c>
    </row>
    <row r="38227" spans="1:4" x14ac:dyDescent="0.2">
      <c r="A38227">
        <v>97474</v>
      </c>
      <c r="B38227" t="s">
        <v>80</v>
      </c>
      <c r="C38227">
        <v>11002</v>
      </c>
      <c r="D38227">
        <v>6.7000000000000004E-2</v>
      </c>
    </row>
    <row r="38228" spans="1:4" x14ac:dyDescent="0.2">
      <c r="A38228">
        <v>97511</v>
      </c>
    </row>
    <row r="38229" spans="1:4" x14ac:dyDescent="0.2">
      <c r="A38229">
        <v>97511</v>
      </c>
      <c r="B38229" t="s">
        <v>6064</v>
      </c>
      <c r="C38229">
        <v>88317</v>
      </c>
      <c r="D38229">
        <v>0.20899999999999999</v>
      </c>
    </row>
    <row r="38230" spans="1:4" x14ac:dyDescent="0.2">
      <c r="A38230">
        <v>97511</v>
      </c>
      <c r="B38230" t="s">
        <v>6064</v>
      </c>
      <c r="C38230">
        <v>88267</v>
      </c>
      <c r="D38230">
        <v>0.20899999999999999</v>
      </c>
    </row>
    <row r="38231" spans="1:4" x14ac:dyDescent="0.2">
      <c r="A38231">
        <v>97511</v>
      </c>
      <c r="B38231" t="s">
        <v>6064</v>
      </c>
      <c r="C38231">
        <v>88248</v>
      </c>
      <c r="D38231">
        <v>0.20899999999999999</v>
      </c>
    </row>
    <row r="38232" spans="1:4" x14ac:dyDescent="0.2">
      <c r="A38232">
        <v>97511</v>
      </c>
      <c r="B38232" t="s">
        <v>80</v>
      </c>
      <c r="C38232">
        <v>40372</v>
      </c>
      <c r="D38232">
        <v>1</v>
      </c>
    </row>
    <row r="38233" spans="1:4" x14ac:dyDescent="0.2">
      <c r="A38233">
        <v>97511</v>
      </c>
      <c r="B38233" t="s">
        <v>80</v>
      </c>
      <c r="C38233">
        <v>11002</v>
      </c>
      <c r="D38233">
        <v>6.7000000000000004E-2</v>
      </c>
    </row>
    <row r="38234" spans="1:4" x14ac:dyDescent="0.2">
      <c r="A38234">
        <v>97449</v>
      </c>
    </row>
    <row r="38235" spans="1:4" x14ac:dyDescent="0.2">
      <c r="A38235">
        <v>97449</v>
      </c>
      <c r="B38235" t="s">
        <v>6064</v>
      </c>
      <c r="C38235">
        <v>88317</v>
      </c>
      <c r="D38235">
        <v>0.62</v>
      </c>
    </row>
    <row r="38236" spans="1:4" x14ac:dyDescent="0.2">
      <c r="A38236">
        <v>97449</v>
      </c>
      <c r="B38236" t="s">
        <v>6064</v>
      </c>
      <c r="C38236">
        <v>88267</v>
      </c>
      <c r="D38236">
        <v>0.62</v>
      </c>
    </row>
    <row r="38237" spans="1:4" x14ac:dyDescent="0.2">
      <c r="A38237">
        <v>97449</v>
      </c>
      <c r="B38237" t="s">
        <v>6064</v>
      </c>
      <c r="C38237">
        <v>88248</v>
      </c>
      <c r="D38237">
        <v>0.62</v>
      </c>
    </row>
    <row r="38238" spans="1:4" x14ac:dyDescent="0.2">
      <c r="A38238">
        <v>97449</v>
      </c>
      <c r="B38238" t="s">
        <v>80</v>
      </c>
      <c r="C38238">
        <v>40375</v>
      </c>
      <c r="D38238">
        <v>1</v>
      </c>
    </row>
    <row r="38239" spans="1:4" x14ac:dyDescent="0.2">
      <c r="A38239">
        <v>97449</v>
      </c>
      <c r="B38239" t="s">
        <v>80</v>
      </c>
      <c r="C38239">
        <v>11002</v>
      </c>
      <c r="D38239">
        <v>8.8999999999999996E-2</v>
      </c>
    </row>
    <row r="38240" spans="1:4" x14ac:dyDescent="0.2">
      <c r="A38240">
        <v>97477</v>
      </c>
    </row>
    <row r="38241" spans="1:4" x14ac:dyDescent="0.2">
      <c r="A38241">
        <v>97477</v>
      </c>
      <c r="B38241" t="s">
        <v>6064</v>
      </c>
      <c r="C38241">
        <v>88317</v>
      </c>
      <c r="D38241">
        <v>0.48099999999999998</v>
      </c>
    </row>
    <row r="38242" spans="1:4" x14ac:dyDescent="0.2">
      <c r="A38242">
        <v>97477</v>
      </c>
      <c r="B38242" t="s">
        <v>6064</v>
      </c>
      <c r="C38242">
        <v>88267</v>
      </c>
      <c r="D38242">
        <v>0.48099999999999998</v>
      </c>
    </row>
    <row r="38243" spans="1:4" x14ac:dyDescent="0.2">
      <c r="A38243">
        <v>97477</v>
      </c>
      <c r="B38243" t="s">
        <v>6064</v>
      </c>
      <c r="C38243">
        <v>88248</v>
      </c>
      <c r="D38243">
        <v>0.48099999999999998</v>
      </c>
    </row>
    <row r="38244" spans="1:4" x14ac:dyDescent="0.2">
      <c r="A38244">
        <v>97477</v>
      </c>
      <c r="B38244" t="s">
        <v>80</v>
      </c>
      <c r="C38244">
        <v>40375</v>
      </c>
      <c r="D38244">
        <v>1</v>
      </c>
    </row>
    <row r="38245" spans="1:4" x14ac:dyDescent="0.2">
      <c r="A38245">
        <v>97477</v>
      </c>
      <c r="B38245" t="s">
        <v>80</v>
      </c>
      <c r="C38245">
        <v>11002</v>
      </c>
      <c r="D38245">
        <v>8.8999999999999996E-2</v>
      </c>
    </row>
    <row r="38246" spans="1:4" x14ac:dyDescent="0.2">
      <c r="A38246">
        <v>97514</v>
      </c>
    </row>
    <row r="38247" spans="1:4" x14ac:dyDescent="0.2">
      <c r="A38247">
        <v>97514</v>
      </c>
      <c r="B38247" t="s">
        <v>6064</v>
      </c>
      <c r="C38247">
        <v>88317</v>
      </c>
      <c r="D38247">
        <v>0.24299999999999999</v>
      </c>
    </row>
    <row r="38248" spans="1:4" x14ac:dyDescent="0.2">
      <c r="A38248">
        <v>97514</v>
      </c>
      <c r="B38248" t="s">
        <v>6064</v>
      </c>
      <c r="C38248">
        <v>88267</v>
      </c>
      <c r="D38248">
        <v>0.24299999999999999</v>
      </c>
    </row>
    <row r="38249" spans="1:4" x14ac:dyDescent="0.2">
      <c r="A38249">
        <v>97514</v>
      </c>
      <c r="B38249" t="s">
        <v>6064</v>
      </c>
      <c r="C38249">
        <v>88248</v>
      </c>
      <c r="D38249">
        <v>0.24299999999999999</v>
      </c>
    </row>
    <row r="38250" spans="1:4" x14ac:dyDescent="0.2">
      <c r="A38250">
        <v>97514</v>
      </c>
      <c r="B38250" t="s">
        <v>80</v>
      </c>
      <c r="C38250">
        <v>40375</v>
      </c>
      <c r="D38250">
        <v>1</v>
      </c>
    </row>
    <row r="38251" spans="1:4" x14ac:dyDescent="0.2">
      <c r="A38251">
        <v>97514</v>
      </c>
      <c r="B38251" t="s">
        <v>80</v>
      </c>
      <c r="C38251">
        <v>11002</v>
      </c>
      <c r="D38251">
        <v>8.8999999999999996E-2</v>
      </c>
    </row>
    <row r="38252" spans="1:4" x14ac:dyDescent="0.2">
      <c r="A38252">
        <v>101920</v>
      </c>
    </row>
    <row r="38253" spans="1:4" x14ac:dyDescent="0.2">
      <c r="A38253">
        <v>101920</v>
      </c>
      <c r="B38253" t="s">
        <v>6064</v>
      </c>
      <c r="C38253">
        <v>88267</v>
      </c>
      <c r="D38253">
        <v>0.8387</v>
      </c>
    </row>
    <row r="38254" spans="1:4" x14ac:dyDescent="0.2">
      <c r="A38254">
        <v>101920</v>
      </c>
      <c r="B38254" t="s">
        <v>6064</v>
      </c>
      <c r="C38254">
        <v>88248</v>
      </c>
      <c r="D38254">
        <v>0.8387</v>
      </c>
    </row>
    <row r="38255" spans="1:4" x14ac:dyDescent="0.2">
      <c r="A38255">
        <v>101920</v>
      </c>
      <c r="B38255" t="s">
        <v>80</v>
      </c>
      <c r="C38255">
        <v>7307</v>
      </c>
      <c r="D38255">
        <v>1.0500000000000001E-2</v>
      </c>
    </row>
    <row r="38256" spans="1:4" x14ac:dyDescent="0.2">
      <c r="A38256">
        <v>101920</v>
      </c>
      <c r="B38256" t="s">
        <v>80</v>
      </c>
      <c r="C38256">
        <v>3915</v>
      </c>
      <c r="D38256">
        <v>1</v>
      </c>
    </row>
    <row r="38257" spans="1:4" x14ac:dyDescent="0.2">
      <c r="A38257">
        <v>101920</v>
      </c>
      <c r="B38257" t="s">
        <v>80</v>
      </c>
      <c r="C38257">
        <v>3148</v>
      </c>
      <c r="D38257">
        <v>4.5199999999999997E-2</v>
      </c>
    </row>
    <row r="38258" spans="1:4" x14ac:dyDescent="0.2">
      <c r="A38258">
        <v>101929</v>
      </c>
    </row>
    <row r="38259" spans="1:4" x14ac:dyDescent="0.2">
      <c r="A38259">
        <v>101929</v>
      </c>
      <c r="B38259" t="s">
        <v>6064</v>
      </c>
      <c r="C38259">
        <v>88267</v>
      </c>
      <c r="D38259">
        <v>0.95450000000000002</v>
      </c>
    </row>
    <row r="38260" spans="1:4" x14ac:dyDescent="0.2">
      <c r="A38260">
        <v>101929</v>
      </c>
      <c r="B38260" t="s">
        <v>6064</v>
      </c>
      <c r="C38260">
        <v>88248</v>
      </c>
      <c r="D38260">
        <v>0.95450000000000002</v>
      </c>
    </row>
    <row r="38261" spans="1:4" x14ac:dyDescent="0.2">
      <c r="A38261">
        <v>101929</v>
      </c>
      <c r="B38261" t="s">
        <v>80</v>
      </c>
      <c r="C38261">
        <v>7307</v>
      </c>
      <c r="D38261">
        <v>1.0500000000000001E-2</v>
      </c>
    </row>
    <row r="38262" spans="1:4" x14ac:dyDescent="0.2">
      <c r="A38262">
        <v>101929</v>
      </c>
      <c r="B38262" t="s">
        <v>80</v>
      </c>
      <c r="C38262">
        <v>3915</v>
      </c>
      <c r="D38262">
        <v>1</v>
      </c>
    </row>
    <row r="38263" spans="1:4" x14ac:dyDescent="0.2">
      <c r="A38263">
        <v>101929</v>
      </c>
      <c r="B38263" t="s">
        <v>80</v>
      </c>
      <c r="C38263">
        <v>3148</v>
      </c>
      <c r="D38263">
        <v>4.5199999999999997E-2</v>
      </c>
    </row>
    <row r="38264" spans="1:4" x14ac:dyDescent="0.2">
      <c r="A38264">
        <v>92693</v>
      </c>
    </row>
    <row r="38265" spans="1:4" x14ac:dyDescent="0.2">
      <c r="A38265">
        <v>92693</v>
      </c>
      <c r="B38265" t="s">
        <v>6064</v>
      </c>
      <c r="C38265">
        <v>88267</v>
      </c>
      <c r="D38265">
        <v>0.17299999999999999</v>
      </c>
    </row>
    <row r="38266" spans="1:4" x14ac:dyDescent="0.2">
      <c r="A38266">
        <v>92693</v>
      </c>
      <c r="B38266" t="s">
        <v>6064</v>
      </c>
      <c r="C38266">
        <v>88248</v>
      </c>
      <c r="D38266">
        <v>0.17299999999999999</v>
      </c>
    </row>
    <row r="38267" spans="1:4" x14ac:dyDescent="0.2">
      <c r="A38267">
        <v>92693</v>
      </c>
      <c r="B38267" t="s">
        <v>80</v>
      </c>
      <c r="C38267">
        <v>7307</v>
      </c>
      <c r="D38267">
        <v>2E-3</v>
      </c>
    </row>
    <row r="38268" spans="1:4" x14ac:dyDescent="0.2">
      <c r="A38268">
        <v>92693</v>
      </c>
      <c r="B38268" t="s">
        <v>80</v>
      </c>
      <c r="C38268">
        <v>3908</v>
      </c>
      <c r="D38268">
        <v>1</v>
      </c>
    </row>
    <row r="38269" spans="1:4" x14ac:dyDescent="0.2">
      <c r="A38269">
        <v>92693</v>
      </c>
      <c r="B38269" t="s">
        <v>80</v>
      </c>
      <c r="C38269">
        <v>3148</v>
      </c>
      <c r="D38269">
        <v>8.0000000000000002E-3</v>
      </c>
    </row>
    <row r="38270" spans="1:4" x14ac:dyDescent="0.2">
      <c r="A38270">
        <v>92695</v>
      </c>
    </row>
    <row r="38271" spans="1:4" x14ac:dyDescent="0.2">
      <c r="A38271">
        <v>92695</v>
      </c>
      <c r="B38271" t="s">
        <v>6064</v>
      </c>
      <c r="C38271">
        <v>88267</v>
      </c>
      <c r="D38271">
        <v>0.29699999999999999</v>
      </c>
    </row>
    <row r="38272" spans="1:4" x14ac:dyDescent="0.2">
      <c r="A38272">
        <v>92695</v>
      </c>
      <c r="B38272" t="s">
        <v>6064</v>
      </c>
      <c r="C38272">
        <v>88248</v>
      </c>
      <c r="D38272">
        <v>0.29699999999999999</v>
      </c>
    </row>
    <row r="38273" spans="1:4" x14ac:dyDescent="0.2">
      <c r="A38273">
        <v>92695</v>
      </c>
      <c r="B38273" t="s">
        <v>80</v>
      </c>
      <c r="C38273">
        <v>7307</v>
      </c>
      <c r="D38273">
        <v>3.0000000000000001E-3</v>
      </c>
    </row>
    <row r="38274" spans="1:4" x14ac:dyDescent="0.2">
      <c r="A38274">
        <v>92695</v>
      </c>
      <c r="B38274" t="s">
        <v>80</v>
      </c>
      <c r="C38274">
        <v>3909</v>
      </c>
      <c r="D38274">
        <v>1</v>
      </c>
    </row>
    <row r="38275" spans="1:4" x14ac:dyDescent="0.2">
      <c r="A38275">
        <v>92695</v>
      </c>
      <c r="B38275" t="s">
        <v>80</v>
      </c>
      <c r="C38275">
        <v>3148</v>
      </c>
      <c r="D38275">
        <v>1.0999999999999999E-2</v>
      </c>
    </row>
    <row r="38276" spans="1:4" x14ac:dyDescent="0.2">
      <c r="A38276">
        <v>92697</v>
      </c>
    </row>
    <row r="38277" spans="1:4" x14ac:dyDescent="0.2">
      <c r="A38277">
        <v>92697</v>
      </c>
      <c r="B38277" t="s">
        <v>6064</v>
      </c>
      <c r="C38277">
        <v>88267</v>
      </c>
      <c r="D38277">
        <v>0.48199999999999998</v>
      </c>
    </row>
    <row r="38278" spans="1:4" x14ac:dyDescent="0.2">
      <c r="A38278">
        <v>92697</v>
      </c>
      <c r="B38278" t="s">
        <v>6064</v>
      </c>
      <c r="C38278">
        <v>88248</v>
      </c>
      <c r="D38278">
        <v>0.48199999999999998</v>
      </c>
    </row>
    <row r="38279" spans="1:4" x14ac:dyDescent="0.2">
      <c r="A38279">
        <v>92697</v>
      </c>
      <c r="B38279" t="s">
        <v>80</v>
      </c>
      <c r="C38279">
        <v>7307</v>
      </c>
      <c r="D38279">
        <v>3.0000000000000001E-3</v>
      </c>
    </row>
    <row r="38280" spans="1:4" x14ac:dyDescent="0.2">
      <c r="A38280">
        <v>92697</v>
      </c>
      <c r="B38280" t="s">
        <v>80</v>
      </c>
      <c r="C38280">
        <v>3910</v>
      </c>
      <c r="D38280">
        <v>1</v>
      </c>
    </row>
    <row r="38281" spans="1:4" x14ac:dyDescent="0.2">
      <c r="A38281">
        <v>92697</v>
      </c>
      <c r="B38281" t="s">
        <v>80</v>
      </c>
      <c r="C38281">
        <v>3148</v>
      </c>
      <c r="D38281">
        <v>1.2999999999999999E-2</v>
      </c>
    </row>
    <row r="38282" spans="1:4" x14ac:dyDescent="0.2">
      <c r="A38282">
        <v>92658</v>
      </c>
    </row>
    <row r="38283" spans="1:4" x14ac:dyDescent="0.2">
      <c r="A38283">
        <v>92658</v>
      </c>
      <c r="B38283" t="s">
        <v>6064</v>
      </c>
      <c r="C38283">
        <v>88267</v>
      </c>
      <c r="D38283">
        <v>0.30099999999999999</v>
      </c>
    </row>
    <row r="38284" spans="1:4" x14ac:dyDescent="0.2">
      <c r="A38284">
        <v>92658</v>
      </c>
      <c r="B38284" t="s">
        <v>6064</v>
      </c>
      <c r="C38284">
        <v>88248</v>
      </c>
      <c r="D38284">
        <v>0.30099999999999999</v>
      </c>
    </row>
    <row r="38285" spans="1:4" x14ac:dyDescent="0.2">
      <c r="A38285">
        <v>92658</v>
      </c>
      <c r="B38285" t="s">
        <v>80</v>
      </c>
      <c r="C38285">
        <v>7307</v>
      </c>
      <c r="D38285">
        <v>3.0000000000000001E-3</v>
      </c>
    </row>
    <row r="38286" spans="1:4" x14ac:dyDescent="0.2">
      <c r="A38286">
        <v>92658</v>
      </c>
      <c r="B38286" t="s">
        <v>80</v>
      </c>
      <c r="C38286">
        <v>3910</v>
      </c>
      <c r="D38286">
        <v>1</v>
      </c>
    </row>
    <row r="38287" spans="1:4" x14ac:dyDescent="0.2">
      <c r="A38287">
        <v>92658</v>
      </c>
      <c r="B38287" t="s">
        <v>80</v>
      </c>
      <c r="C38287">
        <v>3148</v>
      </c>
      <c r="D38287">
        <v>1.2999999999999999E-2</v>
      </c>
    </row>
    <row r="38288" spans="1:4" x14ac:dyDescent="0.2">
      <c r="A38288">
        <v>92660</v>
      </c>
    </row>
    <row r="38289" spans="1:4" x14ac:dyDescent="0.2">
      <c r="A38289">
        <v>92660</v>
      </c>
      <c r="B38289" t="s">
        <v>6064</v>
      </c>
      <c r="C38289">
        <v>88267</v>
      </c>
      <c r="D38289">
        <v>0.318</v>
      </c>
    </row>
    <row r="38290" spans="1:4" x14ac:dyDescent="0.2">
      <c r="A38290">
        <v>92660</v>
      </c>
      <c r="B38290" t="s">
        <v>6064</v>
      </c>
      <c r="C38290">
        <v>88248</v>
      </c>
      <c r="D38290">
        <v>0.318</v>
      </c>
    </row>
    <row r="38291" spans="1:4" x14ac:dyDescent="0.2">
      <c r="A38291">
        <v>92660</v>
      </c>
      <c r="B38291" t="s">
        <v>80</v>
      </c>
      <c r="C38291">
        <v>7307</v>
      </c>
      <c r="D38291">
        <v>4.0000000000000001E-3</v>
      </c>
    </row>
    <row r="38292" spans="1:4" x14ac:dyDescent="0.2">
      <c r="A38292">
        <v>92660</v>
      </c>
      <c r="B38292" t="s">
        <v>80</v>
      </c>
      <c r="C38292">
        <v>3911</v>
      </c>
      <c r="D38292">
        <v>1</v>
      </c>
    </row>
    <row r="38293" spans="1:4" x14ac:dyDescent="0.2">
      <c r="A38293">
        <v>92660</v>
      </c>
      <c r="B38293" t="s">
        <v>80</v>
      </c>
      <c r="C38293">
        <v>3148</v>
      </c>
      <c r="D38293">
        <v>1.7000000000000001E-2</v>
      </c>
    </row>
    <row r="38294" spans="1:4" x14ac:dyDescent="0.2">
      <c r="A38294">
        <v>92662</v>
      </c>
    </row>
    <row r="38295" spans="1:4" x14ac:dyDescent="0.2">
      <c r="A38295">
        <v>92662</v>
      </c>
      <c r="B38295" t="s">
        <v>6064</v>
      </c>
      <c r="C38295">
        <v>88267</v>
      </c>
      <c r="D38295">
        <v>0.33700000000000002</v>
      </c>
    </row>
    <row r="38296" spans="1:4" x14ac:dyDescent="0.2">
      <c r="A38296">
        <v>92662</v>
      </c>
      <c r="B38296" t="s">
        <v>6064</v>
      </c>
      <c r="C38296">
        <v>88248</v>
      </c>
      <c r="D38296">
        <v>0.33700000000000002</v>
      </c>
    </row>
    <row r="38297" spans="1:4" x14ac:dyDescent="0.2">
      <c r="A38297">
        <v>92662</v>
      </c>
      <c r="B38297" t="s">
        <v>80</v>
      </c>
      <c r="C38297">
        <v>7307</v>
      </c>
      <c r="D38297">
        <v>5.0000000000000001E-3</v>
      </c>
    </row>
    <row r="38298" spans="1:4" x14ac:dyDescent="0.2">
      <c r="A38298">
        <v>92662</v>
      </c>
      <c r="B38298" t="s">
        <v>80</v>
      </c>
      <c r="C38298">
        <v>3939</v>
      </c>
      <c r="D38298">
        <v>1</v>
      </c>
    </row>
    <row r="38299" spans="1:4" x14ac:dyDescent="0.2">
      <c r="A38299">
        <v>92662</v>
      </c>
      <c r="B38299" t="s">
        <v>80</v>
      </c>
      <c r="C38299">
        <v>3148</v>
      </c>
      <c r="D38299">
        <v>1.9E-2</v>
      </c>
    </row>
    <row r="38300" spans="1:4" x14ac:dyDescent="0.2">
      <c r="A38300">
        <v>92664</v>
      </c>
    </row>
    <row r="38301" spans="1:4" x14ac:dyDescent="0.2">
      <c r="A38301">
        <v>92664</v>
      </c>
      <c r="B38301" t="s">
        <v>6064</v>
      </c>
      <c r="C38301">
        <v>88267</v>
      </c>
      <c r="D38301">
        <v>0.36199999999999999</v>
      </c>
    </row>
    <row r="38302" spans="1:4" x14ac:dyDescent="0.2">
      <c r="A38302">
        <v>92664</v>
      </c>
      <c r="B38302" t="s">
        <v>6064</v>
      </c>
      <c r="C38302">
        <v>88248</v>
      </c>
      <c r="D38302">
        <v>0.36199999999999999</v>
      </c>
    </row>
    <row r="38303" spans="1:4" x14ac:dyDescent="0.2">
      <c r="A38303">
        <v>92664</v>
      </c>
      <c r="B38303" t="s">
        <v>80</v>
      </c>
      <c r="C38303">
        <v>7307</v>
      </c>
      <c r="D38303">
        <v>6.0000000000000001E-3</v>
      </c>
    </row>
    <row r="38304" spans="1:4" x14ac:dyDescent="0.2">
      <c r="A38304">
        <v>92664</v>
      </c>
      <c r="B38304" t="s">
        <v>80</v>
      </c>
      <c r="C38304">
        <v>3912</v>
      </c>
      <c r="D38304">
        <v>1</v>
      </c>
    </row>
    <row r="38305" spans="1:4" x14ac:dyDescent="0.2">
      <c r="A38305">
        <v>92664</v>
      </c>
      <c r="B38305" t="s">
        <v>80</v>
      </c>
      <c r="C38305">
        <v>3148</v>
      </c>
      <c r="D38305">
        <v>2.4E-2</v>
      </c>
    </row>
    <row r="38306" spans="1:4" x14ac:dyDescent="0.2">
      <c r="A38306">
        <v>92666</v>
      </c>
    </row>
    <row r="38307" spans="1:4" x14ac:dyDescent="0.2">
      <c r="A38307">
        <v>92666</v>
      </c>
      <c r="B38307" t="s">
        <v>6064</v>
      </c>
      <c r="C38307">
        <v>88267</v>
      </c>
      <c r="D38307">
        <v>0.39800000000000002</v>
      </c>
    </row>
    <row r="38308" spans="1:4" x14ac:dyDescent="0.2">
      <c r="A38308">
        <v>92666</v>
      </c>
      <c r="B38308" t="s">
        <v>6064</v>
      </c>
      <c r="C38308">
        <v>88248</v>
      </c>
      <c r="D38308">
        <v>0.39800000000000002</v>
      </c>
    </row>
    <row r="38309" spans="1:4" x14ac:dyDescent="0.2">
      <c r="A38309">
        <v>92666</v>
      </c>
      <c r="B38309" t="s">
        <v>80</v>
      </c>
      <c r="C38309">
        <v>7307</v>
      </c>
      <c r="D38309">
        <v>7.0000000000000001E-3</v>
      </c>
    </row>
    <row r="38310" spans="1:4" x14ac:dyDescent="0.2">
      <c r="A38310">
        <v>92666</v>
      </c>
      <c r="B38310" t="s">
        <v>80</v>
      </c>
      <c r="C38310">
        <v>3913</v>
      </c>
      <c r="D38310">
        <v>1</v>
      </c>
    </row>
    <row r="38311" spans="1:4" x14ac:dyDescent="0.2">
      <c r="A38311">
        <v>92666</v>
      </c>
      <c r="B38311" t="s">
        <v>80</v>
      </c>
      <c r="C38311">
        <v>3148</v>
      </c>
      <c r="D38311">
        <v>0.03</v>
      </c>
    </row>
    <row r="38312" spans="1:4" x14ac:dyDescent="0.2">
      <c r="A38312">
        <v>92668</v>
      </c>
    </row>
    <row r="38313" spans="1:4" x14ac:dyDescent="0.2">
      <c r="A38313">
        <v>92668</v>
      </c>
      <c r="B38313" t="s">
        <v>6064</v>
      </c>
      <c r="C38313">
        <v>88267</v>
      </c>
      <c r="D38313">
        <v>0.435</v>
      </c>
    </row>
    <row r="38314" spans="1:4" x14ac:dyDescent="0.2">
      <c r="A38314">
        <v>92668</v>
      </c>
      <c r="B38314" t="s">
        <v>6064</v>
      </c>
      <c r="C38314">
        <v>88248</v>
      </c>
      <c r="D38314">
        <v>0.435</v>
      </c>
    </row>
    <row r="38315" spans="1:4" x14ac:dyDescent="0.2">
      <c r="A38315">
        <v>92668</v>
      </c>
      <c r="B38315" t="s">
        <v>80</v>
      </c>
      <c r="C38315">
        <v>7307</v>
      </c>
      <c r="D38315">
        <v>8.0000000000000002E-3</v>
      </c>
    </row>
    <row r="38316" spans="1:4" x14ac:dyDescent="0.2">
      <c r="A38316">
        <v>92668</v>
      </c>
      <c r="B38316" t="s">
        <v>80</v>
      </c>
      <c r="C38316">
        <v>3914</v>
      </c>
      <c r="D38316">
        <v>1</v>
      </c>
    </row>
    <row r="38317" spans="1:4" x14ac:dyDescent="0.2">
      <c r="A38317">
        <v>92668</v>
      </c>
      <c r="B38317" t="s">
        <v>80</v>
      </c>
      <c r="C38317">
        <v>3148</v>
      </c>
      <c r="D38317">
        <v>3.5000000000000003E-2</v>
      </c>
    </row>
    <row r="38318" spans="1:4" x14ac:dyDescent="0.2">
      <c r="A38318">
        <v>92370</v>
      </c>
    </row>
    <row r="38319" spans="1:4" x14ac:dyDescent="0.2">
      <c r="A38319">
        <v>92370</v>
      </c>
      <c r="B38319" t="s">
        <v>6064</v>
      </c>
      <c r="C38319">
        <v>88267</v>
      </c>
      <c r="D38319">
        <v>0.49</v>
      </c>
    </row>
    <row r="38320" spans="1:4" x14ac:dyDescent="0.2">
      <c r="A38320">
        <v>92370</v>
      </c>
      <c r="B38320" t="s">
        <v>6064</v>
      </c>
      <c r="C38320">
        <v>88248</v>
      </c>
      <c r="D38320">
        <v>0.49</v>
      </c>
    </row>
    <row r="38321" spans="1:4" x14ac:dyDescent="0.2">
      <c r="A38321">
        <v>92370</v>
      </c>
      <c r="B38321" t="s">
        <v>80</v>
      </c>
      <c r="C38321">
        <v>7307</v>
      </c>
      <c r="D38321">
        <v>3.0000000000000001E-3</v>
      </c>
    </row>
    <row r="38322" spans="1:4" x14ac:dyDescent="0.2">
      <c r="A38322">
        <v>92370</v>
      </c>
      <c r="B38322" t="s">
        <v>80</v>
      </c>
      <c r="C38322">
        <v>3910</v>
      </c>
      <c r="D38322">
        <v>1</v>
      </c>
    </row>
    <row r="38323" spans="1:4" x14ac:dyDescent="0.2">
      <c r="A38323">
        <v>92370</v>
      </c>
      <c r="B38323" t="s">
        <v>80</v>
      </c>
      <c r="C38323">
        <v>3148</v>
      </c>
      <c r="D38323">
        <v>1.2999999999999999E-2</v>
      </c>
    </row>
    <row r="38324" spans="1:4" x14ac:dyDescent="0.2">
      <c r="A38324">
        <v>92372</v>
      </c>
    </row>
    <row r="38325" spans="1:4" x14ac:dyDescent="0.2">
      <c r="A38325">
        <v>92372</v>
      </c>
      <c r="B38325" t="s">
        <v>6064</v>
      </c>
      <c r="C38325">
        <v>88267</v>
      </c>
      <c r="D38325">
        <v>0.53300000000000003</v>
      </c>
    </row>
    <row r="38326" spans="1:4" x14ac:dyDescent="0.2">
      <c r="A38326">
        <v>92372</v>
      </c>
      <c r="B38326" t="s">
        <v>6064</v>
      </c>
      <c r="C38326">
        <v>88248</v>
      </c>
      <c r="D38326">
        <v>0.53300000000000003</v>
      </c>
    </row>
    <row r="38327" spans="1:4" x14ac:dyDescent="0.2">
      <c r="A38327">
        <v>92372</v>
      </c>
      <c r="B38327" t="s">
        <v>80</v>
      </c>
      <c r="C38327">
        <v>7307</v>
      </c>
      <c r="D38327">
        <v>4.0000000000000001E-3</v>
      </c>
    </row>
    <row r="38328" spans="1:4" x14ac:dyDescent="0.2">
      <c r="A38328">
        <v>92372</v>
      </c>
      <c r="B38328" t="s">
        <v>80</v>
      </c>
      <c r="C38328">
        <v>3911</v>
      </c>
      <c r="D38328">
        <v>1</v>
      </c>
    </row>
    <row r="38329" spans="1:4" x14ac:dyDescent="0.2">
      <c r="A38329">
        <v>92372</v>
      </c>
      <c r="B38329" t="s">
        <v>80</v>
      </c>
      <c r="C38329">
        <v>3148</v>
      </c>
      <c r="D38329">
        <v>1.7000000000000001E-2</v>
      </c>
    </row>
    <row r="38330" spans="1:4" x14ac:dyDescent="0.2">
      <c r="A38330">
        <v>92374</v>
      </c>
    </row>
    <row r="38331" spans="1:4" x14ac:dyDescent="0.2">
      <c r="A38331">
        <v>92374</v>
      </c>
      <c r="B38331" t="s">
        <v>6064</v>
      </c>
      <c r="C38331">
        <v>88267</v>
      </c>
      <c r="D38331">
        <v>0.58199999999999996</v>
      </c>
    </row>
    <row r="38332" spans="1:4" x14ac:dyDescent="0.2">
      <c r="A38332">
        <v>92374</v>
      </c>
      <c r="B38332" t="s">
        <v>6064</v>
      </c>
      <c r="C38332">
        <v>88248</v>
      </c>
      <c r="D38332">
        <v>0.58199999999999996</v>
      </c>
    </row>
    <row r="38333" spans="1:4" x14ac:dyDescent="0.2">
      <c r="A38333">
        <v>92374</v>
      </c>
      <c r="B38333" t="s">
        <v>80</v>
      </c>
      <c r="C38333">
        <v>7307</v>
      </c>
      <c r="D38333">
        <v>5.0000000000000001E-3</v>
      </c>
    </row>
    <row r="38334" spans="1:4" x14ac:dyDescent="0.2">
      <c r="A38334">
        <v>92374</v>
      </c>
      <c r="B38334" t="s">
        <v>80</v>
      </c>
      <c r="C38334">
        <v>3939</v>
      </c>
      <c r="D38334">
        <v>1</v>
      </c>
    </row>
    <row r="38335" spans="1:4" x14ac:dyDescent="0.2">
      <c r="A38335">
        <v>92374</v>
      </c>
      <c r="B38335" t="s">
        <v>80</v>
      </c>
      <c r="C38335">
        <v>3148</v>
      </c>
      <c r="D38335">
        <v>1.9E-2</v>
      </c>
    </row>
    <row r="38336" spans="1:4" x14ac:dyDescent="0.2">
      <c r="A38336">
        <v>92345</v>
      </c>
    </row>
    <row r="38337" spans="1:4" x14ac:dyDescent="0.2">
      <c r="A38337">
        <v>92345</v>
      </c>
      <c r="B38337" t="s">
        <v>6064</v>
      </c>
      <c r="C38337">
        <v>88267</v>
      </c>
      <c r="D38337">
        <v>0.64500000000000002</v>
      </c>
    </row>
    <row r="38338" spans="1:4" x14ac:dyDescent="0.2">
      <c r="A38338">
        <v>92345</v>
      </c>
      <c r="B38338" t="s">
        <v>6064</v>
      </c>
      <c r="C38338">
        <v>88248</v>
      </c>
      <c r="D38338">
        <v>0.64500000000000002</v>
      </c>
    </row>
    <row r="38339" spans="1:4" x14ac:dyDescent="0.2">
      <c r="A38339">
        <v>92345</v>
      </c>
      <c r="B38339" t="s">
        <v>80</v>
      </c>
      <c r="C38339">
        <v>7307</v>
      </c>
      <c r="D38339">
        <v>6.0000000000000001E-3</v>
      </c>
    </row>
    <row r="38340" spans="1:4" x14ac:dyDescent="0.2">
      <c r="A38340">
        <v>92345</v>
      </c>
      <c r="B38340" t="s">
        <v>80</v>
      </c>
      <c r="C38340">
        <v>3912</v>
      </c>
      <c r="D38340">
        <v>1</v>
      </c>
    </row>
    <row r="38341" spans="1:4" x14ac:dyDescent="0.2">
      <c r="A38341">
        <v>92345</v>
      </c>
      <c r="B38341" t="s">
        <v>80</v>
      </c>
      <c r="C38341">
        <v>3148</v>
      </c>
      <c r="D38341">
        <v>2.4E-2</v>
      </c>
    </row>
    <row r="38342" spans="1:4" x14ac:dyDescent="0.2">
      <c r="A38342">
        <v>92376</v>
      </c>
    </row>
    <row r="38343" spans="1:4" x14ac:dyDescent="0.2">
      <c r="A38343">
        <v>92376</v>
      </c>
      <c r="B38343" t="s">
        <v>6064</v>
      </c>
      <c r="C38343">
        <v>88267</v>
      </c>
      <c r="D38343">
        <v>0.64400000000000002</v>
      </c>
    </row>
    <row r="38344" spans="1:4" x14ac:dyDescent="0.2">
      <c r="A38344">
        <v>92376</v>
      </c>
      <c r="B38344" t="s">
        <v>6064</v>
      </c>
      <c r="C38344">
        <v>88248</v>
      </c>
      <c r="D38344">
        <v>0.64400000000000002</v>
      </c>
    </row>
    <row r="38345" spans="1:4" x14ac:dyDescent="0.2">
      <c r="A38345">
        <v>92376</v>
      </c>
      <c r="B38345" t="s">
        <v>80</v>
      </c>
      <c r="C38345">
        <v>7307</v>
      </c>
      <c r="D38345">
        <v>6.0000000000000001E-3</v>
      </c>
    </row>
    <row r="38346" spans="1:4" x14ac:dyDescent="0.2">
      <c r="A38346">
        <v>92376</v>
      </c>
      <c r="B38346" t="s">
        <v>80</v>
      </c>
      <c r="C38346">
        <v>3912</v>
      </c>
      <c r="D38346">
        <v>1</v>
      </c>
    </row>
    <row r="38347" spans="1:4" x14ac:dyDescent="0.2">
      <c r="A38347">
        <v>92376</v>
      </c>
      <c r="B38347" t="s">
        <v>80</v>
      </c>
      <c r="C38347">
        <v>3148</v>
      </c>
      <c r="D38347">
        <v>2.4E-2</v>
      </c>
    </row>
    <row r="38348" spans="1:4" x14ac:dyDescent="0.2">
      <c r="A38348">
        <v>92347</v>
      </c>
    </row>
    <row r="38349" spans="1:4" x14ac:dyDescent="0.2">
      <c r="A38349">
        <v>92347</v>
      </c>
      <c r="B38349" t="s">
        <v>6064</v>
      </c>
      <c r="C38349">
        <v>88267</v>
      </c>
      <c r="D38349">
        <v>0.70199999999999996</v>
      </c>
    </row>
    <row r="38350" spans="1:4" x14ac:dyDescent="0.2">
      <c r="A38350">
        <v>92347</v>
      </c>
      <c r="B38350" t="s">
        <v>6064</v>
      </c>
      <c r="C38350">
        <v>88248</v>
      </c>
      <c r="D38350">
        <v>0.70199999999999996</v>
      </c>
    </row>
    <row r="38351" spans="1:4" x14ac:dyDescent="0.2">
      <c r="A38351">
        <v>92347</v>
      </c>
      <c r="B38351" t="s">
        <v>80</v>
      </c>
      <c r="C38351">
        <v>7307</v>
      </c>
      <c r="D38351">
        <v>7.0000000000000001E-3</v>
      </c>
    </row>
    <row r="38352" spans="1:4" x14ac:dyDescent="0.2">
      <c r="A38352">
        <v>92347</v>
      </c>
      <c r="B38352" t="s">
        <v>80</v>
      </c>
      <c r="C38352">
        <v>3913</v>
      </c>
      <c r="D38352">
        <v>1</v>
      </c>
    </row>
    <row r="38353" spans="1:4" x14ac:dyDescent="0.2">
      <c r="A38353">
        <v>92347</v>
      </c>
      <c r="B38353" t="s">
        <v>80</v>
      </c>
      <c r="C38353">
        <v>3148</v>
      </c>
      <c r="D38353">
        <v>0.03</v>
      </c>
    </row>
    <row r="38354" spans="1:4" x14ac:dyDescent="0.2">
      <c r="A38354">
        <v>92378</v>
      </c>
    </row>
    <row r="38355" spans="1:4" x14ac:dyDescent="0.2">
      <c r="A38355">
        <v>92378</v>
      </c>
      <c r="B38355" t="s">
        <v>6064</v>
      </c>
      <c r="C38355">
        <v>88267</v>
      </c>
      <c r="D38355">
        <v>0.73599999999999999</v>
      </c>
    </row>
    <row r="38356" spans="1:4" x14ac:dyDescent="0.2">
      <c r="A38356">
        <v>92378</v>
      </c>
      <c r="B38356" t="s">
        <v>6064</v>
      </c>
      <c r="C38356">
        <v>88248</v>
      </c>
      <c r="D38356">
        <v>0.73599999999999999</v>
      </c>
    </row>
    <row r="38357" spans="1:4" x14ac:dyDescent="0.2">
      <c r="A38357">
        <v>92378</v>
      </c>
      <c r="B38357" t="s">
        <v>80</v>
      </c>
      <c r="C38357">
        <v>7307</v>
      </c>
      <c r="D38357">
        <v>7.0000000000000001E-3</v>
      </c>
    </row>
    <row r="38358" spans="1:4" x14ac:dyDescent="0.2">
      <c r="A38358">
        <v>92378</v>
      </c>
      <c r="B38358" t="s">
        <v>80</v>
      </c>
      <c r="C38358">
        <v>3913</v>
      </c>
      <c r="D38358">
        <v>1</v>
      </c>
    </row>
    <row r="38359" spans="1:4" x14ac:dyDescent="0.2">
      <c r="A38359">
        <v>92378</v>
      </c>
      <c r="B38359" t="s">
        <v>80</v>
      </c>
      <c r="C38359">
        <v>3148</v>
      </c>
      <c r="D38359">
        <v>0.03</v>
      </c>
    </row>
    <row r="38360" spans="1:4" x14ac:dyDescent="0.2">
      <c r="A38360">
        <v>92349</v>
      </c>
    </row>
    <row r="38361" spans="1:4" x14ac:dyDescent="0.2">
      <c r="A38361">
        <v>92349</v>
      </c>
      <c r="B38361" t="s">
        <v>6064</v>
      </c>
      <c r="C38361">
        <v>88267</v>
      </c>
      <c r="D38361">
        <v>0.75800000000000001</v>
      </c>
    </row>
    <row r="38362" spans="1:4" x14ac:dyDescent="0.2">
      <c r="A38362">
        <v>92349</v>
      </c>
      <c r="B38362" t="s">
        <v>6064</v>
      </c>
      <c r="C38362">
        <v>88248</v>
      </c>
      <c r="D38362">
        <v>0.75800000000000001</v>
      </c>
    </row>
    <row r="38363" spans="1:4" x14ac:dyDescent="0.2">
      <c r="A38363">
        <v>92349</v>
      </c>
      <c r="B38363" t="s">
        <v>80</v>
      </c>
      <c r="C38363">
        <v>7307</v>
      </c>
      <c r="D38363">
        <v>8.0000000000000002E-3</v>
      </c>
    </row>
    <row r="38364" spans="1:4" x14ac:dyDescent="0.2">
      <c r="A38364">
        <v>92349</v>
      </c>
      <c r="B38364" t="s">
        <v>80</v>
      </c>
      <c r="C38364">
        <v>3914</v>
      </c>
      <c r="D38364">
        <v>1</v>
      </c>
    </row>
    <row r="38365" spans="1:4" x14ac:dyDescent="0.2">
      <c r="A38365">
        <v>92349</v>
      </c>
      <c r="B38365" t="s">
        <v>80</v>
      </c>
      <c r="C38365">
        <v>3148</v>
      </c>
      <c r="D38365">
        <v>3.5000000000000003E-2</v>
      </c>
    </row>
    <row r="38366" spans="1:4" x14ac:dyDescent="0.2">
      <c r="A38366">
        <v>92380</v>
      </c>
    </row>
    <row r="38367" spans="1:4" x14ac:dyDescent="0.2">
      <c r="A38367">
        <v>92380</v>
      </c>
      <c r="B38367" t="s">
        <v>6064</v>
      </c>
      <c r="C38367">
        <v>88267</v>
      </c>
      <c r="D38367">
        <v>0.82799999999999996</v>
      </c>
    </row>
    <row r="38368" spans="1:4" x14ac:dyDescent="0.2">
      <c r="A38368">
        <v>92380</v>
      </c>
      <c r="B38368" t="s">
        <v>6064</v>
      </c>
      <c r="C38368">
        <v>88248</v>
      </c>
      <c r="D38368">
        <v>0.82799999999999996</v>
      </c>
    </row>
    <row r="38369" spans="1:4" x14ac:dyDescent="0.2">
      <c r="A38369">
        <v>92380</v>
      </c>
      <c r="B38369" t="s">
        <v>80</v>
      </c>
      <c r="C38369">
        <v>7307</v>
      </c>
      <c r="D38369">
        <v>8.0000000000000002E-3</v>
      </c>
    </row>
    <row r="38370" spans="1:4" x14ac:dyDescent="0.2">
      <c r="A38370">
        <v>92380</v>
      </c>
      <c r="B38370" t="s">
        <v>80</v>
      </c>
      <c r="C38370">
        <v>3914</v>
      </c>
      <c r="D38370">
        <v>1</v>
      </c>
    </row>
    <row r="38371" spans="1:4" x14ac:dyDescent="0.2">
      <c r="A38371">
        <v>92380</v>
      </c>
      <c r="B38371" t="s">
        <v>80</v>
      </c>
      <c r="C38371">
        <v>3148</v>
      </c>
      <c r="D38371">
        <v>3.5000000000000003E-2</v>
      </c>
    </row>
    <row r="38372" spans="1:4" x14ac:dyDescent="0.2">
      <c r="A38372">
        <v>101917</v>
      </c>
    </row>
    <row r="38373" spans="1:4" x14ac:dyDescent="0.2">
      <c r="A38373">
        <v>101917</v>
      </c>
      <c r="B38373" t="s">
        <v>6064</v>
      </c>
      <c r="C38373">
        <v>88267</v>
      </c>
      <c r="D38373">
        <v>0.84299999999999997</v>
      </c>
    </row>
    <row r="38374" spans="1:4" x14ac:dyDescent="0.2">
      <c r="A38374">
        <v>101917</v>
      </c>
      <c r="B38374" t="s">
        <v>6064</v>
      </c>
      <c r="C38374">
        <v>88248</v>
      </c>
      <c r="D38374">
        <v>0.84299999999999997</v>
      </c>
    </row>
    <row r="38375" spans="1:4" x14ac:dyDescent="0.2">
      <c r="A38375">
        <v>101917</v>
      </c>
      <c r="B38375" t="s">
        <v>80</v>
      </c>
      <c r="C38375">
        <v>12899</v>
      </c>
      <c r="D38375">
        <v>1</v>
      </c>
    </row>
    <row r="38376" spans="1:4" x14ac:dyDescent="0.2">
      <c r="A38376">
        <v>101917</v>
      </c>
      <c r="B38376" t="s">
        <v>80</v>
      </c>
      <c r="C38376">
        <v>3146</v>
      </c>
      <c r="D38376">
        <v>1.2E-2</v>
      </c>
    </row>
    <row r="38377" spans="1:4" x14ac:dyDescent="0.2">
      <c r="A38377">
        <v>101924</v>
      </c>
    </row>
    <row r="38378" spans="1:4" x14ac:dyDescent="0.2">
      <c r="A38378">
        <v>101924</v>
      </c>
      <c r="B38378" t="s">
        <v>6064</v>
      </c>
      <c r="C38378">
        <v>88267</v>
      </c>
      <c r="D38378">
        <v>0.8387</v>
      </c>
    </row>
    <row r="38379" spans="1:4" x14ac:dyDescent="0.2">
      <c r="A38379">
        <v>101924</v>
      </c>
      <c r="B38379" t="s">
        <v>6064</v>
      </c>
      <c r="C38379">
        <v>88248</v>
      </c>
      <c r="D38379">
        <v>0.8387</v>
      </c>
    </row>
    <row r="38380" spans="1:4" x14ac:dyDescent="0.2">
      <c r="A38380">
        <v>101924</v>
      </c>
      <c r="B38380" t="s">
        <v>80</v>
      </c>
      <c r="C38380">
        <v>7307</v>
      </c>
      <c r="D38380">
        <v>1.0500000000000001E-2</v>
      </c>
    </row>
    <row r="38381" spans="1:4" x14ac:dyDescent="0.2">
      <c r="A38381">
        <v>101924</v>
      </c>
      <c r="B38381" t="s">
        <v>80</v>
      </c>
      <c r="C38381">
        <v>4183</v>
      </c>
      <c r="D38381">
        <v>1</v>
      </c>
    </row>
    <row r="38382" spans="1:4" x14ac:dyDescent="0.2">
      <c r="A38382">
        <v>101924</v>
      </c>
      <c r="B38382" t="s">
        <v>80</v>
      </c>
      <c r="C38382">
        <v>3148</v>
      </c>
      <c r="D38382">
        <v>4.5199999999999997E-2</v>
      </c>
    </row>
    <row r="38383" spans="1:4" x14ac:dyDescent="0.2">
      <c r="A38383">
        <v>101933</v>
      </c>
    </row>
    <row r="38384" spans="1:4" x14ac:dyDescent="0.2">
      <c r="A38384">
        <v>101933</v>
      </c>
      <c r="B38384" t="s">
        <v>6064</v>
      </c>
      <c r="C38384">
        <v>88267</v>
      </c>
      <c r="D38384">
        <v>0.95450000000000002</v>
      </c>
    </row>
    <row r="38385" spans="1:4" x14ac:dyDescent="0.2">
      <c r="A38385">
        <v>101933</v>
      </c>
      <c r="B38385" t="s">
        <v>6064</v>
      </c>
      <c r="C38385">
        <v>88248</v>
      </c>
      <c r="D38385">
        <v>0.95450000000000002</v>
      </c>
    </row>
    <row r="38386" spans="1:4" x14ac:dyDescent="0.2">
      <c r="A38386">
        <v>101933</v>
      </c>
      <c r="B38386" t="s">
        <v>80</v>
      </c>
      <c r="C38386">
        <v>7307</v>
      </c>
      <c r="D38386">
        <v>1.0500000000000001E-2</v>
      </c>
    </row>
    <row r="38387" spans="1:4" x14ac:dyDescent="0.2">
      <c r="A38387">
        <v>101933</v>
      </c>
      <c r="B38387" t="s">
        <v>80</v>
      </c>
      <c r="C38387">
        <v>4183</v>
      </c>
      <c r="D38387">
        <v>1</v>
      </c>
    </row>
    <row r="38388" spans="1:4" x14ac:dyDescent="0.2">
      <c r="A38388">
        <v>101933</v>
      </c>
      <c r="B38388" t="s">
        <v>80</v>
      </c>
      <c r="C38388">
        <v>3148</v>
      </c>
      <c r="D38388">
        <v>4.5199999999999997E-2</v>
      </c>
    </row>
    <row r="38389" spans="1:4" x14ac:dyDescent="0.2">
      <c r="A38389">
        <v>92692</v>
      </c>
    </row>
    <row r="38390" spans="1:4" x14ac:dyDescent="0.2">
      <c r="A38390">
        <v>92692</v>
      </c>
      <c r="B38390" t="s">
        <v>6064</v>
      </c>
      <c r="C38390">
        <v>88267</v>
      </c>
      <c r="D38390">
        <v>0.17299999999999999</v>
      </c>
    </row>
    <row r="38391" spans="1:4" x14ac:dyDescent="0.2">
      <c r="A38391">
        <v>92692</v>
      </c>
      <c r="B38391" t="s">
        <v>6064</v>
      </c>
      <c r="C38391">
        <v>88248</v>
      </c>
      <c r="D38391">
        <v>0.17299999999999999</v>
      </c>
    </row>
    <row r="38392" spans="1:4" x14ac:dyDescent="0.2">
      <c r="A38392">
        <v>92692</v>
      </c>
      <c r="B38392" t="s">
        <v>80</v>
      </c>
      <c r="C38392">
        <v>7307</v>
      </c>
      <c r="D38392">
        <v>2E-3</v>
      </c>
    </row>
    <row r="38393" spans="1:4" x14ac:dyDescent="0.2">
      <c r="A38393">
        <v>92692</v>
      </c>
      <c r="B38393" t="s">
        <v>80</v>
      </c>
      <c r="C38393">
        <v>4177</v>
      </c>
      <c r="D38393">
        <v>1</v>
      </c>
    </row>
    <row r="38394" spans="1:4" x14ac:dyDescent="0.2">
      <c r="A38394">
        <v>92692</v>
      </c>
      <c r="B38394" t="s">
        <v>80</v>
      </c>
      <c r="C38394">
        <v>3148</v>
      </c>
      <c r="D38394">
        <v>8.0000000000000002E-3</v>
      </c>
    </row>
    <row r="38395" spans="1:4" x14ac:dyDescent="0.2">
      <c r="A38395">
        <v>92694</v>
      </c>
    </row>
    <row r="38396" spans="1:4" x14ac:dyDescent="0.2">
      <c r="A38396">
        <v>92694</v>
      </c>
      <c r="B38396" t="s">
        <v>6064</v>
      </c>
      <c r="C38396">
        <v>88267</v>
      </c>
      <c r="D38396">
        <v>0.29699999999999999</v>
      </c>
    </row>
    <row r="38397" spans="1:4" x14ac:dyDescent="0.2">
      <c r="A38397">
        <v>92694</v>
      </c>
      <c r="B38397" t="s">
        <v>6064</v>
      </c>
      <c r="C38397">
        <v>88248</v>
      </c>
      <c r="D38397">
        <v>0.29699999999999999</v>
      </c>
    </row>
    <row r="38398" spans="1:4" x14ac:dyDescent="0.2">
      <c r="A38398">
        <v>92694</v>
      </c>
      <c r="B38398" t="s">
        <v>80</v>
      </c>
      <c r="C38398">
        <v>7307</v>
      </c>
      <c r="D38398">
        <v>3.0000000000000001E-3</v>
      </c>
    </row>
    <row r="38399" spans="1:4" x14ac:dyDescent="0.2">
      <c r="A38399">
        <v>92694</v>
      </c>
      <c r="B38399" t="s">
        <v>80</v>
      </c>
      <c r="C38399">
        <v>4178</v>
      </c>
      <c r="D38399">
        <v>1</v>
      </c>
    </row>
    <row r="38400" spans="1:4" x14ac:dyDescent="0.2">
      <c r="A38400">
        <v>92694</v>
      </c>
      <c r="B38400" t="s">
        <v>80</v>
      </c>
      <c r="C38400">
        <v>3148</v>
      </c>
      <c r="D38400">
        <v>1.0999999999999999E-2</v>
      </c>
    </row>
    <row r="38401" spans="1:4" x14ac:dyDescent="0.2">
      <c r="A38401">
        <v>92696</v>
      </c>
    </row>
    <row r="38402" spans="1:4" x14ac:dyDescent="0.2">
      <c r="A38402">
        <v>92696</v>
      </c>
      <c r="B38402" t="s">
        <v>6064</v>
      </c>
      <c r="C38402">
        <v>88267</v>
      </c>
      <c r="D38402">
        <v>0.48199999999999998</v>
      </c>
    </row>
    <row r="38403" spans="1:4" x14ac:dyDescent="0.2">
      <c r="A38403">
        <v>92696</v>
      </c>
      <c r="B38403" t="s">
        <v>6064</v>
      </c>
      <c r="C38403">
        <v>88248</v>
      </c>
      <c r="D38403">
        <v>0.48199999999999998</v>
      </c>
    </row>
    <row r="38404" spans="1:4" x14ac:dyDescent="0.2">
      <c r="A38404">
        <v>92696</v>
      </c>
      <c r="B38404" t="s">
        <v>80</v>
      </c>
      <c r="C38404">
        <v>7307</v>
      </c>
      <c r="D38404">
        <v>3.0000000000000001E-3</v>
      </c>
    </row>
    <row r="38405" spans="1:4" x14ac:dyDescent="0.2">
      <c r="A38405">
        <v>92696</v>
      </c>
      <c r="B38405" t="s">
        <v>80</v>
      </c>
      <c r="C38405">
        <v>4179</v>
      </c>
      <c r="D38405">
        <v>1</v>
      </c>
    </row>
    <row r="38406" spans="1:4" x14ac:dyDescent="0.2">
      <c r="A38406">
        <v>92696</v>
      </c>
      <c r="B38406" t="s">
        <v>80</v>
      </c>
      <c r="C38406">
        <v>3148</v>
      </c>
      <c r="D38406">
        <v>1.2999999999999999E-2</v>
      </c>
    </row>
    <row r="38407" spans="1:4" x14ac:dyDescent="0.2">
      <c r="A38407">
        <v>92657</v>
      </c>
    </row>
    <row r="38408" spans="1:4" x14ac:dyDescent="0.2">
      <c r="A38408">
        <v>92657</v>
      </c>
      <c r="B38408" t="s">
        <v>6064</v>
      </c>
      <c r="C38408">
        <v>88267</v>
      </c>
      <c r="D38408">
        <v>0.30099999999999999</v>
      </c>
    </row>
    <row r="38409" spans="1:4" x14ac:dyDescent="0.2">
      <c r="A38409">
        <v>92657</v>
      </c>
      <c r="B38409" t="s">
        <v>6064</v>
      </c>
      <c r="C38409">
        <v>88248</v>
      </c>
      <c r="D38409">
        <v>0.30099999999999999</v>
      </c>
    </row>
    <row r="38410" spans="1:4" x14ac:dyDescent="0.2">
      <c r="A38410">
        <v>92657</v>
      </c>
      <c r="B38410" t="s">
        <v>80</v>
      </c>
      <c r="C38410">
        <v>7307</v>
      </c>
      <c r="D38410">
        <v>3.0000000000000001E-3</v>
      </c>
    </row>
    <row r="38411" spans="1:4" x14ac:dyDescent="0.2">
      <c r="A38411">
        <v>92657</v>
      </c>
      <c r="B38411" t="s">
        <v>80</v>
      </c>
      <c r="C38411">
        <v>4179</v>
      </c>
      <c r="D38411">
        <v>1</v>
      </c>
    </row>
    <row r="38412" spans="1:4" x14ac:dyDescent="0.2">
      <c r="A38412">
        <v>92657</v>
      </c>
      <c r="B38412" t="s">
        <v>80</v>
      </c>
      <c r="C38412">
        <v>3148</v>
      </c>
      <c r="D38412">
        <v>1.2999999999999999E-2</v>
      </c>
    </row>
    <row r="38413" spans="1:4" x14ac:dyDescent="0.2">
      <c r="A38413">
        <v>92659</v>
      </c>
    </row>
    <row r="38414" spans="1:4" x14ac:dyDescent="0.2">
      <c r="A38414">
        <v>92659</v>
      </c>
      <c r="B38414" t="s">
        <v>6064</v>
      </c>
      <c r="C38414">
        <v>88267</v>
      </c>
      <c r="D38414">
        <v>0.318</v>
      </c>
    </row>
    <row r="38415" spans="1:4" x14ac:dyDescent="0.2">
      <c r="A38415">
        <v>92659</v>
      </c>
      <c r="B38415" t="s">
        <v>6064</v>
      </c>
      <c r="C38415">
        <v>88248</v>
      </c>
      <c r="D38415">
        <v>0.318</v>
      </c>
    </row>
    <row r="38416" spans="1:4" x14ac:dyDescent="0.2">
      <c r="A38416">
        <v>92659</v>
      </c>
      <c r="B38416" t="s">
        <v>80</v>
      </c>
      <c r="C38416">
        <v>7307</v>
      </c>
      <c r="D38416">
        <v>4.0000000000000001E-3</v>
      </c>
    </row>
    <row r="38417" spans="1:4" x14ac:dyDescent="0.2">
      <c r="A38417">
        <v>92659</v>
      </c>
      <c r="B38417" t="s">
        <v>80</v>
      </c>
      <c r="C38417">
        <v>4180</v>
      </c>
      <c r="D38417">
        <v>1</v>
      </c>
    </row>
    <row r="38418" spans="1:4" x14ac:dyDescent="0.2">
      <c r="A38418">
        <v>92659</v>
      </c>
      <c r="B38418" t="s">
        <v>80</v>
      </c>
      <c r="C38418">
        <v>3148</v>
      </c>
      <c r="D38418">
        <v>1.7000000000000001E-2</v>
      </c>
    </row>
    <row r="38419" spans="1:4" x14ac:dyDescent="0.2">
      <c r="A38419">
        <v>92661</v>
      </c>
    </row>
    <row r="38420" spans="1:4" x14ac:dyDescent="0.2">
      <c r="A38420">
        <v>92661</v>
      </c>
      <c r="B38420" t="s">
        <v>6064</v>
      </c>
      <c r="C38420">
        <v>88267</v>
      </c>
      <c r="D38420">
        <v>0.33700000000000002</v>
      </c>
    </row>
    <row r="38421" spans="1:4" x14ac:dyDescent="0.2">
      <c r="A38421">
        <v>92661</v>
      </c>
      <c r="B38421" t="s">
        <v>6064</v>
      </c>
      <c r="C38421">
        <v>88248</v>
      </c>
      <c r="D38421">
        <v>0.33700000000000002</v>
      </c>
    </row>
    <row r="38422" spans="1:4" x14ac:dyDescent="0.2">
      <c r="A38422">
        <v>92661</v>
      </c>
      <c r="B38422" t="s">
        <v>80</v>
      </c>
      <c r="C38422">
        <v>7307</v>
      </c>
      <c r="D38422">
        <v>5.0000000000000001E-3</v>
      </c>
    </row>
    <row r="38423" spans="1:4" x14ac:dyDescent="0.2">
      <c r="A38423">
        <v>92661</v>
      </c>
      <c r="B38423" t="s">
        <v>80</v>
      </c>
      <c r="C38423">
        <v>4209</v>
      </c>
      <c r="D38423">
        <v>1</v>
      </c>
    </row>
    <row r="38424" spans="1:4" x14ac:dyDescent="0.2">
      <c r="A38424">
        <v>92661</v>
      </c>
      <c r="B38424" t="s">
        <v>80</v>
      </c>
      <c r="C38424">
        <v>3148</v>
      </c>
      <c r="D38424">
        <v>1.9E-2</v>
      </c>
    </row>
    <row r="38425" spans="1:4" x14ac:dyDescent="0.2">
      <c r="A38425">
        <v>92663</v>
      </c>
    </row>
    <row r="38426" spans="1:4" x14ac:dyDescent="0.2">
      <c r="A38426">
        <v>92663</v>
      </c>
      <c r="B38426" t="s">
        <v>6064</v>
      </c>
      <c r="C38426">
        <v>88267</v>
      </c>
      <c r="D38426">
        <v>0.36199999999999999</v>
      </c>
    </row>
    <row r="38427" spans="1:4" x14ac:dyDescent="0.2">
      <c r="A38427">
        <v>92663</v>
      </c>
      <c r="B38427" t="s">
        <v>6064</v>
      </c>
      <c r="C38427">
        <v>88248</v>
      </c>
      <c r="D38427">
        <v>0.36199999999999999</v>
      </c>
    </row>
    <row r="38428" spans="1:4" x14ac:dyDescent="0.2">
      <c r="A38428">
        <v>92663</v>
      </c>
      <c r="B38428" t="s">
        <v>80</v>
      </c>
      <c r="C38428">
        <v>7307</v>
      </c>
      <c r="D38428">
        <v>6.0000000000000001E-3</v>
      </c>
    </row>
    <row r="38429" spans="1:4" x14ac:dyDescent="0.2">
      <c r="A38429">
        <v>92663</v>
      </c>
      <c r="B38429" t="s">
        <v>80</v>
      </c>
      <c r="C38429">
        <v>4181</v>
      </c>
      <c r="D38429">
        <v>1</v>
      </c>
    </row>
    <row r="38430" spans="1:4" x14ac:dyDescent="0.2">
      <c r="A38430">
        <v>92663</v>
      </c>
      <c r="B38430" t="s">
        <v>80</v>
      </c>
      <c r="C38430">
        <v>3148</v>
      </c>
      <c r="D38430">
        <v>2.4E-2</v>
      </c>
    </row>
    <row r="38431" spans="1:4" x14ac:dyDescent="0.2">
      <c r="A38431">
        <v>92665</v>
      </c>
    </row>
    <row r="38432" spans="1:4" x14ac:dyDescent="0.2">
      <c r="A38432">
        <v>92665</v>
      </c>
      <c r="B38432" t="s">
        <v>6064</v>
      </c>
      <c r="C38432">
        <v>88267</v>
      </c>
      <c r="D38432">
        <v>0.39800000000000002</v>
      </c>
    </row>
    <row r="38433" spans="1:4" x14ac:dyDescent="0.2">
      <c r="A38433">
        <v>92665</v>
      </c>
      <c r="B38433" t="s">
        <v>6064</v>
      </c>
      <c r="C38433">
        <v>88248</v>
      </c>
      <c r="D38433">
        <v>0.39800000000000002</v>
      </c>
    </row>
    <row r="38434" spans="1:4" x14ac:dyDescent="0.2">
      <c r="A38434">
        <v>92665</v>
      </c>
      <c r="B38434" t="s">
        <v>80</v>
      </c>
      <c r="C38434">
        <v>7307</v>
      </c>
      <c r="D38434">
        <v>7.0000000000000001E-3</v>
      </c>
    </row>
    <row r="38435" spans="1:4" x14ac:dyDescent="0.2">
      <c r="A38435">
        <v>92665</v>
      </c>
      <c r="B38435" t="s">
        <v>80</v>
      </c>
      <c r="C38435">
        <v>4208</v>
      </c>
      <c r="D38435">
        <v>1</v>
      </c>
    </row>
    <row r="38436" spans="1:4" x14ac:dyDescent="0.2">
      <c r="A38436">
        <v>92665</v>
      </c>
      <c r="B38436" t="s">
        <v>80</v>
      </c>
      <c r="C38436">
        <v>3148</v>
      </c>
      <c r="D38436">
        <v>0.03</v>
      </c>
    </row>
    <row r="38437" spans="1:4" x14ac:dyDescent="0.2">
      <c r="A38437">
        <v>92667</v>
      </c>
    </row>
    <row r="38438" spans="1:4" x14ac:dyDescent="0.2">
      <c r="A38438">
        <v>92667</v>
      </c>
      <c r="B38438" t="s">
        <v>6064</v>
      </c>
      <c r="C38438">
        <v>88267</v>
      </c>
      <c r="D38438">
        <v>0.435</v>
      </c>
    </row>
    <row r="38439" spans="1:4" x14ac:dyDescent="0.2">
      <c r="A38439">
        <v>92667</v>
      </c>
      <c r="B38439" t="s">
        <v>6064</v>
      </c>
      <c r="C38439">
        <v>88248</v>
      </c>
      <c r="D38439">
        <v>0.435</v>
      </c>
    </row>
    <row r="38440" spans="1:4" x14ac:dyDescent="0.2">
      <c r="A38440">
        <v>92667</v>
      </c>
      <c r="B38440" t="s">
        <v>80</v>
      </c>
      <c r="C38440">
        <v>7307</v>
      </c>
      <c r="D38440">
        <v>8.0000000000000002E-3</v>
      </c>
    </row>
    <row r="38441" spans="1:4" x14ac:dyDescent="0.2">
      <c r="A38441">
        <v>92667</v>
      </c>
      <c r="B38441" t="s">
        <v>80</v>
      </c>
      <c r="C38441">
        <v>4182</v>
      </c>
      <c r="D38441">
        <v>1</v>
      </c>
    </row>
    <row r="38442" spans="1:4" x14ac:dyDescent="0.2">
      <c r="A38442">
        <v>92667</v>
      </c>
      <c r="B38442" t="s">
        <v>80</v>
      </c>
      <c r="C38442">
        <v>3148</v>
      </c>
      <c r="D38442">
        <v>3.5000000000000003E-2</v>
      </c>
    </row>
    <row r="38443" spans="1:4" x14ac:dyDescent="0.2">
      <c r="A38443">
        <v>92369</v>
      </c>
    </row>
    <row r="38444" spans="1:4" x14ac:dyDescent="0.2">
      <c r="A38444">
        <v>92369</v>
      </c>
      <c r="B38444" t="s">
        <v>6064</v>
      </c>
      <c r="C38444">
        <v>88267</v>
      </c>
      <c r="D38444">
        <v>0.49</v>
      </c>
    </row>
    <row r="38445" spans="1:4" x14ac:dyDescent="0.2">
      <c r="A38445">
        <v>92369</v>
      </c>
      <c r="B38445" t="s">
        <v>6064</v>
      </c>
      <c r="C38445">
        <v>88248</v>
      </c>
      <c r="D38445">
        <v>0.49</v>
      </c>
    </row>
    <row r="38446" spans="1:4" x14ac:dyDescent="0.2">
      <c r="A38446">
        <v>92369</v>
      </c>
      <c r="B38446" t="s">
        <v>80</v>
      </c>
      <c r="C38446">
        <v>7307</v>
      </c>
      <c r="D38446">
        <v>3.0000000000000001E-3</v>
      </c>
    </row>
    <row r="38447" spans="1:4" x14ac:dyDescent="0.2">
      <c r="A38447">
        <v>92369</v>
      </c>
      <c r="B38447" t="s">
        <v>80</v>
      </c>
      <c r="C38447">
        <v>4179</v>
      </c>
      <c r="D38447">
        <v>1</v>
      </c>
    </row>
    <row r="38448" spans="1:4" x14ac:dyDescent="0.2">
      <c r="A38448">
        <v>92369</v>
      </c>
      <c r="B38448" t="s">
        <v>80</v>
      </c>
      <c r="C38448">
        <v>3148</v>
      </c>
      <c r="D38448">
        <v>1.2999999999999999E-2</v>
      </c>
    </row>
    <row r="38449" spans="1:4" x14ac:dyDescent="0.2">
      <c r="A38449">
        <v>92371</v>
      </c>
    </row>
    <row r="38450" spans="1:4" x14ac:dyDescent="0.2">
      <c r="A38450">
        <v>92371</v>
      </c>
      <c r="B38450" t="s">
        <v>6064</v>
      </c>
      <c r="C38450">
        <v>88267</v>
      </c>
      <c r="D38450">
        <v>0.53300000000000003</v>
      </c>
    </row>
    <row r="38451" spans="1:4" x14ac:dyDescent="0.2">
      <c r="A38451">
        <v>92371</v>
      </c>
      <c r="B38451" t="s">
        <v>6064</v>
      </c>
      <c r="C38451">
        <v>88248</v>
      </c>
      <c r="D38451">
        <v>0.53300000000000003</v>
      </c>
    </row>
    <row r="38452" spans="1:4" x14ac:dyDescent="0.2">
      <c r="A38452">
        <v>92371</v>
      </c>
      <c r="B38452" t="s">
        <v>80</v>
      </c>
      <c r="C38452">
        <v>7307</v>
      </c>
      <c r="D38452">
        <v>4.0000000000000001E-3</v>
      </c>
    </row>
    <row r="38453" spans="1:4" x14ac:dyDescent="0.2">
      <c r="A38453">
        <v>92371</v>
      </c>
      <c r="B38453" t="s">
        <v>80</v>
      </c>
      <c r="C38453">
        <v>4180</v>
      </c>
      <c r="D38453">
        <v>1</v>
      </c>
    </row>
    <row r="38454" spans="1:4" x14ac:dyDescent="0.2">
      <c r="A38454">
        <v>92371</v>
      </c>
      <c r="B38454" t="s">
        <v>80</v>
      </c>
      <c r="C38454">
        <v>3148</v>
      </c>
      <c r="D38454">
        <v>1.7000000000000001E-2</v>
      </c>
    </row>
    <row r="38455" spans="1:4" x14ac:dyDescent="0.2">
      <c r="A38455">
        <v>92373</v>
      </c>
    </row>
    <row r="38456" spans="1:4" x14ac:dyDescent="0.2">
      <c r="A38456">
        <v>92373</v>
      </c>
      <c r="B38456" t="s">
        <v>6064</v>
      </c>
      <c r="C38456">
        <v>88267</v>
      </c>
      <c r="D38456">
        <v>0.58199999999999996</v>
      </c>
    </row>
    <row r="38457" spans="1:4" x14ac:dyDescent="0.2">
      <c r="A38457">
        <v>92373</v>
      </c>
      <c r="B38457" t="s">
        <v>6064</v>
      </c>
      <c r="C38457">
        <v>88248</v>
      </c>
      <c r="D38457">
        <v>0.58199999999999996</v>
      </c>
    </row>
    <row r="38458" spans="1:4" x14ac:dyDescent="0.2">
      <c r="A38458">
        <v>92373</v>
      </c>
      <c r="B38458" t="s">
        <v>80</v>
      </c>
      <c r="C38458">
        <v>7307</v>
      </c>
      <c r="D38458">
        <v>5.0000000000000001E-3</v>
      </c>
    </row>
    <row r="38459" spans="1:4" x14ac:dyDescent="0.2">
      <c r="A38459">
        <v>92373</v>
      </c>
      <c r="B38459" t="s">
        <v>80</v>
      </c>
      <c r="C38459">
        <v>4209</v>
      </c>
      <c r="D38459">
        <v>1</v>
      </c>
    </row>
    <row r="38460" spans="1:4" x14ac:dyDescent="0.2">
      <c r="A38460">
        <v>92373</v>
      </c>
      <c r="B38460" t="s">
        <v>80</v>
      </c>
      <c r="C38460">
        <v>3148</v>
      </c>
      <c r="D38460">
        <v>1.9E-2</v>
      </c>
    </row>
    <row r="38461" spans="1:4" x14ac:dyDescent="0.2">
      <c r="A38461">
        <v>92344</v>
      </c>
    </row>
    <row r="38462" spans="1:4" x14ac:dyDescent="0.2">
      <c r="A38462">
        <v>92344</v>
      </c>
      <c r="B38462" t="s">
        <v>6064</v>
      </c>
      <c r="C38462">
        <v>88267</v>
      </c>
      <c r="D38462">
        <v>0.64500000000000002</v>
      </c>
    </row>
    <row r="38463" spans="1:4" x14ac:dyDescent="0.2">
      <c r="A38463">
        <v>92344</v>
      </c>
      <c r="B38463" t="s">
        <v>6064</v>
      </c>
      <c r="C38463">
        <v>88248</v>
      </c>
      <c r="D38463">
        <v>0.64500000000000002</v>
      </c>
    </row>
    <row r="38464" spans="1:4" x14ac:dyDescent="0.2">
      <c r="A38464">
        <v>92344</v>
      </c>
      <c r="B38464" t="s">
        <v>80</v>
      </c>
      <c r="C38464">
        <v>7307</v>
      </c>
      <c r="D38464">
        <v>6.0000000000000001E-3</v>
      </c>
    </row>
    <row r="38465" spans="1:4" x14ac:dyDescent="0.2">
      <c r="A38465">
        <v>92344</v>
      </c>
      <c r="B38465" t="s">
        <v>80</v>
      </c>
      <c r="C38465">
        <v>4181</v>
      </c>
      <c r="D38465">
        <v>1</v>
      </c>
    </row>
    <row r="38466" spans="1:4" x14ac:dyDescent="0.2">
      <c r="A38466">
        <v>92344</v>
      </c>
      <c r="B38466" t="s">
        <v>80</v>
      </c>
      <c r="C38466">
        <v>3148</v>
      </c>
      <c r="D38466">
        <v>2.4E-2</v>
      </c>
    </row>
    <row r="38467" spans="1:4" x14ac:dyDescent="0.2">
      <c r="A38467">
        <v>92375</v>
      </c>
    </row>
    <row r="38468" spans="1:4" x14ac:dyDescent="0.2">
      <c r="A38468">
        <v>92375</v>
      </c>
      <c r="B38468" t="s">
        <v>6064</v>
      </c>
      <c r="C38468">
        <v>88267</v>
      </c>
      <c r="D38468">
        <v>0.64400000000000002</v>
      </c>
    </row>
    <row r="38469" spans="1:4" x14ac:dyDescent="0.2">
      <c r="A38469">
        <v>92375</v>
      </c>
      <c r="B38469" t="s">
        <v>6064</v>
      </c>
      <c r="C38469">
        <v>88248</v>
      </c>
      <c r="D38469">
        <v>0.64400000000000002</v>
      </c>
    </row>
    <row r="38470" spans="1:4" x14ac:dyDescent="0.2">
      <c r="A38470">
        <v>92375</v>
      </c>
      <c r="B38470" t="s">
        <v>80</v>
      </c>
      <c r="C38470">
        <v>7307</v>
      </c>
      <c r="D38470">
        <v>6.0000000000000001E-3</v>
      </c>
    </row>
    <row r="38471" spans="1:4" x14ac:dyDescent="0.2">
      <c r="A38471">
        <v>92375</v>
      </c>
      <c r="B38471" t="s">
        <v>80</v>
      </c>
      <c r="C38471">
        <v>4181</v>
      </c>
      <c r="D38471">
        <v>1</v>
      </c>
    </row>
    <row r="38472" spans="1:4" x14ac:dyDescent="0.2">
      <c r="A38472">
        <v>92375</v>
      </c>
      <c r="B38472" t="s">
        <v>80</v>
      </c>
      <c r="C38472">
        <v>3148</v>
      </c>
      <c r="D38472">
        <v>2.4E-2</v>
      </c>
    </row>
    <row r="38473" spans="1:4" x14ac:dyDescent="0.2">
      <c r="A38473">
        <v>92346</v>
      </c>
    </row>
    <row r="38474" spans="1:4" x14ac:dyDescent="0.2">
      <c r="A38474">
        <v>92346</v>
      </c>
      <c r="B38474" t="s">
        <v>6064</v>
      </c>
      <c r="C38474">
        <v>88267</v>
      </c>
      <c r="D38474">
        <v>0.70199999999999996</v>
      </c>
    </row>
    <row r="38475" spans="1:4" x14ac:dyDescent="0.2">
      <c r="A38475">
        <v>92346</v>
      </c>
      <c r="B38475" t="s">
        <v>6064</v>
      </c>
      <c r="C38475">
        <v>88248</v>
      </c>
      <c r="D38475">
        <v>0.70199999999999996</v>
      </c>
    </row>
    <row r="38476" spans="1:4" x14ac:dyDescent="0.2">
      <c r="A38476">
        <v>92346</v>
      </c>
      <c r="B38476" t="s">
        <v>80</v>
      </c>
      <c r="C38476">
        <v>7307</v>
      </c>
      <c r="D38476">
        <v>7.0000000000000001E-3</v>
      </c>
    </row>
    <row r="38477" spans="1:4" x14ac:dyDescent="0.2">
      <c r="A38477">
        <v>92346</v>
      </c>
      <c r="B38477" t="s">
        <v>80</v>
      </c>
      <c r="C38477">
        <v>4208</v>
      </c>
      <c r="D38477">
        <v>1</v>
      </c>
    </row>
    <row r="38478" spans="1:4" x14ac:dyDescent="0.2">
      <c r="A38478">
        <v>92346</v>
      </c>
      <c r="B38478" t="s">
        <v>80</v>
      </c>
      <c r="C38478">
        <v>3148</v>
      </c>
      <c r="D38478">
        <v>0.03</v>
      </c>
    </row>
    <row r="38479" spans="1:4" x14ac:dyDescent="0.2">
      <c r="A38479">
        <v>92377</v>
      </c>
    </row>
    <row r="38480" spans="1:4" x14ac:dyDescent="0.2">
      <c r="A38480">
        <v>92377</v>
      </c>
      <c r="B38480" t="s">
        <v>6064</v>
      </c>
      <c r="C38480">
        <v>88267</v>
      </c>
      <c r="D38480">
        <v>0.73599999999999999</v>
      </c>
    </row>
    <row r="38481" spans="1:4" x14ac:dyDescent="0.2">
      <c r="A38481">
        <v>92377</v>
      </c>
      <c r="B38481" t="s">
        <v>6064</v>
      </c>
      <c r="C38481">
        <v>88248</v>
      </c>
      <c r="D38481">
        <v>0.73599999999999999</v>
      </c>
    </row>
    <row r="38482" spans="1:4" x14ac:dyDescent="0.2">
      <c r="A38482">
        <v>92377</v>
      </c>
      <c r="B38482" t="s">
        <v>80</v>
      </c>
      <c r="C38482">
        <v>7307</v>
      </c>
      <c r="D38482">
        <v>7.0000000000000001E-3</v>
      </c>
    </row>
    <row r="38483" spans="1:4" x14ac:dyDescent="0.2">
      <c r="A38483">
        <v>92377</v>
      </c>
      <c r="B38483" t="s">
        <v>80</v>
      </c>
      <c r="C38483">
        <v>4208</v>
      </c>
      <c r="D38483">
        <v>1</v>
      </c>
    </row>
    <row r="38484" spans="1:4" x14ac:dyDescent="0.2">
      <c r="A38484">
        <v>92377</v>
      </c>
      <c r="B38484" t="s">
        <v>80</v>
      </c>
      <c r="C38484">
        <v>3148</v>
      </c>
      <c r="D38484">
        <v>0.03</v>
      </c>
    </row>
    <row r="38485" spans="1:4" x14ac:dyDescent="0.2">
      <c r="A38485">
        <v>92348</v>
      </c>
    </row>
    <row r="38486" spans="1:4" x14ac:dyDescent="0.2">
      <c r="A38486">
        <v>92348</v>
      </c>
      <c r="B38486" t="s">
        <v>6064</v>
      </c>
      <c r="C38486">
        <v>88267</v>
      </c>
      <c r="D38486">
        <v>0.75800000000000001</v>
      </c>
    </row>
    <row r="38487" spans="1:4" x14ac:dyDescent="0.2">
      <c r="A38487">
        <v>92348</v>
      </c>
      <c r="B38487" t="s">
        <v>6064</v>
      </c>
      <c r="C38487">
        <v>88248</v>
      </c>
      <c r="D38487">
        <v>0.75800000000000001</v>
      </c>
    </row>
    <row r="38488" spans="1:4" x14ac:dyDescent="0.2">
      <c r="A38488">
        <v>92348</v>
      </c>
      <c r="B38488" t="s">
        <v>80</v>
      </c>
      <c r="C38488">
        <v>7307</v>
      </c>
      <c r="D38488">
        <v>8.0000000000000002E-3</v>
      </c>
    </row>
    <row r="38489" spans="1:4" x14ac:dyDescent="0.2">
      <c r="A38489">
        <v>92348</v>
      </c>
      <c r="B38489" t="s">
        <v>80</v>
      </c>
      <c r="C38489">
        <v>4182</v>
      </c>
      <c r="D38489">
        <v>1</v>
      </c>
    </row>
    <row r="38490" spans="1:4" x14ac:dyDescent="0.2">
      <c r="A38490">
        <v>92348</v>
      </c>
      <c r="B38490" t="s">
        <v>80</v>
      </c>
      <c r="C38490">
        <v>3148</v>
      </c>
      <c r="D38490">
        <v>3.5000000000000003E-2</v>
      </c>
    </row>
    <row r="38491" spans="1:4" x14ac:dyDescent="0.2">
      <c r="A38491">
        <v>92379</v>
      </c>
    </row>
    <row r="38492" spans="1:4" x14ac:dyDescent="0.2">
      <c r="A38492">
        <v>92379</v>
      </c>
      <c r="B38492" t="s">
        <v>6064</v>
      </c>
      <c r="C38492">
        <v>88267</v>
      </c>
      <c r="D38492">
        <v>0.82799999999999996</v>
      </c>
    </row>
    <row r="38493" spans="1:4" x14ac:dyDescent="0.2">
      <c r="A38493">
        <v>92379</v>
      </c>
      <c r="B38493" t="s">
        <v>6064</v>
      </c>
      <c r="C38493">
        <v>88248</v>
      </c>
      <c r="D38493">
        <v>0.82799999999999996</v>
      </c>
    </row>
    <row r="38494" spans="1:4" x14ac:dyDescent="0.2">
      <c r="A38494">
        <v>92379</v>
      </c>
      <c r="B38494" t="s">
        <v>80</v>
      </c>
      <c r="C38494">
        <v>7307</v>
      </c>
      <c r="D38494">
        <v>8.0000000000000002E-3</v>
      </c>
    </row>
    <row r="38495" spans="1:4" x14ac:dyDescent="0.2">
      <c r="A38495">
        <v>92379</v>
      </c>
      <c r="B38495" t="s">
        <v>80</v>
      </c>
      <c r="C38495">
        <v>4182</v>
      </c>
      <c r="D38495">
        <v>1</v>
      </c>
    </row>
    <row r="38496" spans="1:4" x14ac:dyDescent="0.2">
      <c r="A38496">
        <v>92379</v>
      </c>
      <c r="B38496" t="s">
        <v>80</v>
      </c>
      <c r="C38496">
        <v>3148</v>
      </c>
      <c r="D38496">
        <v>3.5000000000000003E-2</v>
      </c>
    </row>
    <row r="38497" spans="1:4" x14ac:dyDescent="0.2">
      <c r="A38497">
        <v>95696</v>
      </c>
    </row>
    <row r="38498" spans="1:4" x14ac:dyDescent="0.2">
      <c r="A38498">
        <v>95696</v>
      </c>
      <c r="B38498" t="s">
        <v>6064</v>
      </c>
      <c r="C38498">
        <v>88267</v>
      </c>
      <c r="D38498">
        <v>7.0000000000000007E-2</v>
      </c>
    </row>
    <row r="38499" spans="1:4" x14ac:dyDescent="0.2">
      <c r="A38499">
        <v>95696</v>
      </c>
      <c r="B38499" t="s">
        <v>6064</v>
      </c>
      <c r="C38499">
        <v>88248</v>
      </c>
      <c r="D38499">
        <v>7.0000000000000007E-2</v>
      </c>
    </row>
    <row r="38500" spans="1:4" x14ac:dyDescent="0.2">
      <c r="A38500">
        <v>95696</v>
      </c>
      <c r="B38500" t="s">
        <v>80</v>
      </c>
      <c r="C38500">
        <v>40607</v>
      </c>
      <c r="D38500">
        <v>1</v>
      </c>
    </row>
    <row r="38501" spans="1:4" x14ac:dyDescent="0.2">
      <c r="A38501">
        <v>95696</v>
      </c>
      <c r="B38501" t="s">
        <v>80</v>
      </c>
      <c r="C38501">
        <v>21040</v>
      </c>
      <c r="D38501">
        <v>1</v>
      </c>
    </row>
    <row r="38502" spans="1:4" x14ac:dyDescent="0.2">
      <c r="A38502">
        <v>95696</v>
      </c>
      <c r="B38502" t="s">
        <v>80</v>
      </c>
      <c r="C38502">
        <v>3148</v>
      </c>
      <c r="D38502">
        <v>4.0000000000000001E-3</v>
      </c>
    </row>
    <row r="38503" spans="1:4" x14ac:dyDescent="0.2">
      <c r="A38503">
        <v>92335</v>
      </c>
    </row>
    <row r="38504" spans="1:4" x14ac:dyDescent="0.2">
      <c r="A38504">
        <v>92335</v>
      </c>
      <c r="B38504" t="s">
        <v>6064</v>
      </c>
      <c r="C38504">
        <v>88267</v>
      </c>
      <c r="D38504">
        <v>0.26529999999999998</v>
      </c>
    </row>
    <row r="38505" spans="1:4" x14ac:dyDescent="0.2">
      <c r="A38505">
        <v>92335</v>
      </c>
      <c r="B38505" t="s">
        <v>6064</v>
      </c>
      <c r="C38505">
        <v>88248</v>
      </c>
      <c r="D38505">
        <v>0.26529999999999998</v>
      </c>
    </row>
    <row r="38506" spans="1:4" x14ac:dyDescent="0.2">
      <c r="A38506">
        <v>92335</v>
      </c>
      <c r="B38506" t="s">
        <v>80</v>
      </c>
      <c r="C38506">
        <v>7696</v>
      </c>
      <c r="D38506">
        <v>1.0390999999999999</v>
      </c>
    </row>
    <row r="38507" spans="1:4" x14ac:dyDescent="0.2">
      <c r="A38507">
        <v>92336</v>
      </c>
    </row>
    <row r="38508" spans="1:4" x14ac:dyDescent="0.2">
      <c r="A38508">
        <v>92336</v>
      </c>
      <c r="B38508" t="s">
        <v>6064</v>
      </c>
      <c r="C38508">
        <v>88267</v>
      </c>
      <c r="D38508">
        <v>0.30599999999999999</v>
      </c>
    </row>
    <row r="38509" spans="1:4" x14ac:dyDescent="0.2">
      <c r="A38509">
        <v>92336</v>
      </c>
      <c r="B38509" t="s">
        <v>6064</v>
      </c>
      <c r="C38509">
        <v>88248</v>
      </c>
      <c r="D38509">
        <v>0.30599999999999999</v>
      </c>
    </row>
    <row r="38510" spans="1:4" x14ac:dyDescent="0.2">
      <c r="A38510">
        <v>92336</v>
      </c>
      <c r="B38510" t="s">
        <v>80</v>
      </c>
      <c r="C38510">
        <v>7701</v>
      </c>
      <c r="D38510">
        <v>1.0389999999999999</v>
      </c>
    </row>
    <row r="38511" spans="1:4" x14ac:dyDescent="0.2">
      <c r="A38511">
        <v>92337</v>
      </c>
    </row>
    <row r="38512" spans="1:4" x14ac:dyDescent="0.2">
      <c r="A38512">
        <v>92337</v>
      </c>
      <c r="B38512" t="s">
        <v>6064</v>
      </c>
      <c r="C38512">
        <v>88267</v>
      </c>
      <c r="D38512">
        <v>0.34599999999999997</v>
      </c>
    </row>
    <row r="38513" spans="1:4" x14ac:dyDescent="0.2">
      <c r="A38513">
        <v>92337</v>
      </c>
      <c r="B38513" t="s">
        <v>6064</v>
      </c>
      <c r="C38513">
        <v>88248</v>
      </c>
      <c r="D38513">
        <v>0.34599999999999997</v>
      </c>
    </row>
    <row r="38514" spans="1:4" x14ac:dyDescent="0.2">
      <c r="A38514">
        <v>92337</v>
      </c>
      <c r="B38514" t="s">
        <v>80</v>
      </c>
      <c r="C38514">
        <v>7694</v>
      </c>
      <c r="D38514">
        <v>1.0389999999999999</v>
      </c>
    </row>
    <row r="38515" spans="1:4" x14ac:dyDescent="0.2">
      <c r="A38515">
        <v>92687</v>
      </c>
    </row>
    <row r="38516" spans="1:4" x14ac:dyDescent="0.2">
      <c r="A38516">
        <v>92687</v>
      </c>
      <c r="B38516" t="s">
        <v>6064</v>
      </c>
      <c r="C38516">
        <v>88267</v>
      </c>
      <c r="D38516">
        <v>0.17299999999999999</v>
      </c>
    </row>
    <row r="38517" spans="1:4" x14ac:dyDescent="0.2">
      <c r="A38517">
        <v>92687</v>
      </c>
      <c r="B38517" t="s">
        <v>6064</v>
      </c>
      <c r="C38517">
        <v>88248</v>
      </c>
      <c r="D38517">
        <v>0.17299999999999999</v>
      </c>
    </row>
    <row r="38518" spans="1:4" x14ac:dyDescent="0.2">
      <c r="A38518">
        <v>92687</v>
      </c>
      <c r="B38518" t="s">
        <v>80</v>
      </c>
      <c r="C38518">
        <v>7691</v>
      </c>
      <c r="D38518">
        <v>1.0389999999999999</v>
      </c>
    </row>
    <row r="38519" spans="1:4" x14ac:dyDescent="0.2">
      <c r="A38519">
        <v>92688</v>
      </c>
    </row>
    <row r="38520" spans="1:4" x14ac:dyDescent="0.2">
      <c r="A38520">
        <v>92688</v>
      </c>
      <c r="B38520" t="s">
        <v>6064</v>
      </c>
      <c r="C38520">
        <v>88267</v>
      </c>
      <c r="D38520">
        <v>0.29699999999999999</v>
      </c>
    </row>
    <row r="38521" spans="1:4" x14ac:dyDescent="0.2">
      <c r="A38521">
        <v>92688</v>
      </c>
      <c r="B38521" t="s">
        <v>6064</v>
      </c>
      <c r="C38521">
        <v>88248</v>
      </c>
      <c r="D38521">
        <v>0.29699999999999999</v>
      </c>
    </row>
    <row r="38522" spans="1:4" x14ac:dyDescent="0.2">
      <c r="A38522">
        <v>92688</v>
      </c>
      <c r="B38522" t="s">
        <v>80</v>
      </c>
      <c r="C38522">
        <v>7700</v>
      </c>
      <c r="D38522">
        <v>1.0389999999999999</v>
      </c>
    </row>
    <row r="38523" spans="1:4" x14ac:dyDescent="0.2">
      <c r="A38523">
        <v>97536</v>
      </c>
    </row>
    <row r="38524" spans="1:4" x14ac:dyDescent="0.2">
      <c r="A38524">
        <v>97536</v>
      </c>
      <c r="B38524" t="s">
        <v>6064</v>
      </c>
      <c r="C38524">
        <v>88267</v>
      </c>
      <c r="D38524">
        <v>0.48299999999999998</v>
      </c>
    </row>
    <row r="38525" spans="1:4" x14ac:dyDescent="0.2">
      <c r="A38525">
        <v>97536</v>
      </c>
      <c r="B38525" t="s">
        <v>6064</v>
      </c>
      <c r="C38525">
        <v>88248</v>
      </c>
      <c r="D38525">
        <v>0.48299999999999998</v>
      </c>
    </row>
    <row r="38526" spans="1:4" x14ac:dyDescent="0.2">
      <c r="A38526">
        <v>97536</v>
      </c>
      <c r="B38526" t="s">
        <v>80</v>
      </c>
      <c r="C38526">
        <v>40626</v>
      </c>
      <c r="D38526">
        <v>1.0389999999999999</v>
      </c>
    </row>
    <row r="38527" spans="1:4" x14ac:dyDescent="0.2">
      <c r="A38527">
        <v>97535</v>
      </c>
    </row>
    <row r="38528" spans="1:4" x14ac:dyDescent="0.2">
      <c r="A38528">
        <v>97535</v>
      </c>
      <c r="B38528" t="s">
        <v>6064</v>
      </c>
      <c r="C38528">
        <v>88267</v>
      </c>
      <c r="D38528">
        <v>0.26</v>
      </c>
    </row>
    <row r="38529" spans="1:4" x14ac:dyDescent="0.2">
      <c r="A38529">
        <v>97535</v>
      </c>
      <c r="B38529" t="s">
        <v>6064</v>
      </c>
      <c r="C38529">
        <v>88248</v>
      </c>
      <c r="D38529">
        <v>0.26</v>
      </c>
    </row>
    <row r="38530" spans="1:4" x14ac:dyDescent="0.2">
      <c r="A38530">
        <v>97535</v>
      </c>
      <c r="B38530" t="s">
        <v>80</v>
      </c>
      <c r="C38530">
        <v>40626</v>
      </c>
      <c r="D38530">
        <v>1.0389999999999999</v>
      </c>
    </row>
    <row r="38531" spans="1:4" x14ac:dyDescent="0.2">
      <c r="A38531">
        <v>92652</v>
      </c>
    </row>
    <row r="38532" spans="1:4" x14ac:dyDescent="0.2">
      <c r="A38532">
        <v>92652</v>
      </c>
      <c r="B38532" t="s">
        <v>6064</v>
      </c>
      <c r="C38532">
        <v>88267</v>
      </c>
      <c r="D38532">
        <v>0.27500000000000002</v>
      </c>
    </row>
    <row r="38533" spans="1:4" x14ac:dyDescent="0.2">
      <c r="A38533">
        <v>92652</v>
      </c>
      <c r="B38533" t="s">
        <v>6064</v>
      </c>
      <c r="C38533">
        <v>88248</v>
      </c>
      <c r="D38533">
        <v>0.27500000000000002</v>
      </c>
    </row>
    <row r="38534" spans="1:4" x14ac:dyDescent="0.2">
      <c r="A38534">
        <v>92652</v>
      </c>
      <c r="B38534" t="s">
        <v>80</v>
      </c>
      <c r="C38534">
        <v>7698</v>
      </c>
      <c r="D38534">
        <v>1.0389999999999999</v>
      </c>
    </row>
    <row r="38535" spans="1:4" x14ac:dyDescent="0.2">
      <c r="A38535">
        <v>92653</v>
      </c>
    </row>
    <row r="38536" spans="1:4" x14ac:dyDescent="0.2">
      <c r="A38536">
        <v>92653</v>
      </c>
      <c r="B38536" t="s">
        <v>6064</v>
      </c>
      <c r="C38536">
        <v>88267</v>
      </c>
      <c r="D38536">
        <v>0.29199999999999998</v>
      </c>
    </row>
    <row r="38537" spans="1:4" x14ac:dyDescent="0.2">
      <c r="A38537">
        <v>92653</v>
      </c>
      <c r="B38537" t="s">
        <v>6064</v>
      </c>
      <c r="C38537">
        <v>88248</v>
      </c>
      <c r="D38537">
        <v>0.29199999999999998</v>
      </c>
    </row>
    <row r="38538" spans="1:4" x14ac:dyDescent="0.2">
      <c r="A38538">
        <v>92653</v>
      </c>
      <c r="B38538" t="s">
        <v>80</v>
      </c>
      <c r="C38538">
        <v>7697</v>
      </c>
      <c r="D38538">
        <v>1.0389999999999999</v>
      </c>
    </row>
    <row r="38539" spans="1:4" x14ac:dyDescent="0.2">
      <c r="A38539">
        <v>92654</v>
      </c>
    </row>
    <row r="38540" spans="1:4" x14ac:dyDescent="0.2">
      <c r="A38540">
        <v>92654</v>
      </c>
      <c r="B38540" t="s">
        <v>6064</v>
      </c>
      <c r="C38540">
        <v>88267</v>
      </c>
      <c r="D38540">
        <v>0.313</v>
      </c>
    </row>
    <row r="38541" spans="1:4" x14ac:dyDescent="0.2">
      <c r="A38541">
        <v>92654</v>
      </c>
      <c r="B38541" t="s">
        <v>6064</v>
      </c>
      <c r="C38541">
        <v>88248</v>
      </c>
      <c r="D38541">
        <v>0.313</v>
      </c>
    </row>
    <row r="38542" spans="1:4" x14ac:dyDescent="0.2">
      <c r="A38542">
        <v>92654</v>
      </c>
      <c r="B38542" t="s">
        <v>80</v>
      </c>
      <c r="C38542">
        <v>7696</v>
      </c>
      <c r="D38542">
        <v>1.0389999999999999</v>
      </c>
    </row>
    <row r="38543" spans="1:4" x14ac:dyDescent="0.2">
      <c r="A38543">
        <v>92655</v>
      </c>
    </row>
    <row r="38544" spans="1:4" x14ac:dyDescent="0.2">
      <c r="A38544">
        <v>92655</v>
      </c>
      <c r="B38544" t="s">
        <v>6064</v>
      </c>
      <c r="C38544">
        <v>88267</v>
      </c>
      <c r="D38544">
        <v>0.34499999999999997</v>
      </c>
    </row>
    <row r="38545" spans="1:4" x14ac:dyDescent="0.2">
      <c r="A38545">
        <v>92655</v>
      </c>
      <c r="B38545" t="s">
        <v>6064</v>
      </c>
      <c r="C38545">
        <v>88248</v>
      </c>
      <c r="D38545">
        <v>0.34499999999999997</v>
      </c>
    </row>
    <row r="38546" spans="1:4" x14ac:dyDescent="0.2">
      <c r="A38546">
        <v>92655</v>
      </c>
      <c r="B38546" t="s">
        <v>80</v>
      </c>
      <c r="C38546">
        <v>7701</v>
      </c>
      <c r="D38546">
        <v>1.0389999999999999</v>
      </c>
    </row>
    <row r="38547" spans="1:4" x14ac:dyDescent="0.2">
      <c r="A38547">
        <v>92656</v>
      </c>
    </row>
    <row r="38548" spans="1:4" x14ac:dyDescent="0.2">
      <c r="A38548">
        <v>92656</v>
      </c>
      <c r="B38548" t="s">
        <v>6064</v>
      </c>
      <c r="C38548">
        <v>88267</v>
      </c>
      <c r="D38548">
        <v>0.376</v>
      </c>
    </row>
    <row r="38549" spans="1:4" x14ac:dyDescent="0.2">
      <c r="A38549">
        <v>92656</v>
      </c>
      <c r="B38549" t="s">
        <v>6064</v>
      </c>
      <c r="C38549">
        <v>88248</v>
      </c>
      <c r="D38549">
        <v>0.376</v>
      </c>
    </row>
    <row r="38550" spans="1:4" x14ac:dyDescent="0.2">
      <c r="A38550">
        <v>92656</v>
      </c>
      <c r="B38550" t="s">
        <v>80</v>
      </c>
      <c r="C38550">
        <v>7694</v>
      </c>
      <c r="D38550">
        <v>1.0389999999999999</v>
      </c>
    </row>
    <row r="38551" spans="1:4" x14ac:dyDescent="0.2">
      <c r="A38551">
        <v>101918</v>
      </c>
    </row>
    <row r="38552" spans="1:4" x14ac:dyDescent="0.2">
      <c r="A38552">
        <v>101918</v>
      </c>
      <c r="B38552" t="s">
        <v>6064</v>
      </c>
      <c r="C38552">
        <v>88267</v>
      </c>
      <c r="D38552">
        <v>0.62129999999999996</v>
      </c>
    </row>
    <row r="38553" spans="1:4" x14ac:dyDescent="0.2">
      <c r="A38553">
        <v>101918</v>
      </c>
      <c r="B38553" t="s">
        <v>6064</v>
      </c>
      <c r="C38553">
        <v>88248</v>
      </c>
      <c r="D38553">
        <v>0.62129999999999996</v>
      </c>
    </row>
    <row r="38554" spans="1:4" x14ac:dyDescent="0.2">
      <c r="A38554">
        <v>101918</v>
      </c>
      <c r="B38554" t="s">
        <v>80</v>
      </c>
      <c r="C38554">
        <v>7693</v>
      </c>
      <c r="D38554">
        <v>1.0390999999999999</v>
      </c>
    </row>
    <row r="38555" spans="1:4" x14ac:dyDescent="0.2">
      <c r="A38555">
        <v>101927</v>
      </c>
    </row>
    <row r="38556" spans="1:4" x14ac:dyDescent="0.2">
      <c r="A38556">
        <v>101927</v>
      </c>
      <c r="B38556" t="s">
        <v>6064</v>
      </c>
      <c r="C38556">
        <v>88267</v>
      </c>
      <c r="D38556">
        <v>0.31879999999999997</v>
      </c>
    </row>
    <row r="38557" spans="1:4" x14ac:dyDescent="0.2">
      <c r="A38557">
        <v>101927</v>
      </c>
      <c r="B38557" t="s">
        <v>6064</v>
      </c>
      <c r="C38557">
        <v>88248</v>
      </c>
      <c r="D38557">
        <v>0.31879999999999997</v>
      </c>
    </row>
    <row r="38558" spans="1:4" x14ac:dyDescent="0.2">
      <c r="A38558">
        <v>101927</v>
      </c>
      <c r="B38558" t="s">
        <v>80</v>
      </c>
      <c r="C38558">
        <v>7693</v>
      </c>
      <c r="D38558">
        <v>1.0390999999999999</v>
      </c>
    </row>
    <row r="38559" spans="1:4" x14ac:dyDescent="0.2">
      <c r="A38559">
        <v>97498</v>
      </c>
    </row>
    <row r="38560" spans="1:4" x14ac:dyDescent="0.2">
      <c r="A38560">
        <v>97498</v>
      </c>
      <c r="B38560" t="s">
        <v>6064</v>
      </c>
      <c r="C38560">
        <v>88267</v>
      </c>
      <c r="D38560">
        <v>0.16300000000000001</v>
      </c>
    </row>
    <row r="38561" spans="1:4" x14ac:dyDescent="0.2">
      <c r="A38561">
        <v>97498</v>
      </c>
      <c r="B38561" t="s">
        <v>6064</v>
      </c>
      <c r="C38561">
        <v>88248</v>
      </c>
      <c r="D38561">
        <v>0.16300000000000001</v>
      </c>
    </row>
    <row r="38562" spans="1:4" x14ac:dyDescent="0.2">
      <c r="A38562">
        <v>97498</v>
      </c>
      <c r="B38562" t="s">
        <v>80</v>
      </c>
      <c r="C38562">
        <v>40626</v>
      </c>
      <c r="D38562">
        <v>1.0389999999999999</v>
      </c>
    </row>
    <row r="38563" spans="1:4" x14ac:dyDescent="0.2">
      <c r="A38563">
        <v>92364</v>
      </c>
    </row>
    <row r="38564" spans="1:4" x14ac:dyDescent="0.2">
      <c r="A38564">
        <v>92364</v>
      </c>
      <c r="B38564" t="s">
        <v>6064</v>
      </c>
      <c r="C38564">
        <v>88267</v>
      </c>
      <c r="D38564">
        <v>0.17799999999999999</v>
      </c>
    </row>
    <row r="38565" spans="1:4" x14ac:dyDescent="0.2">
      <c r="A38565">
        <v>92364</v>
      </c>
      <c r="B38565" t="s">
        <v>6064</v>
      </c>
      <c r="C38565">
        <v>88248</v>
      </c>
      <c r="D38565">
        <v>0.17799999999999999</v>
      </c>
    </row>
    <row r="38566" spans="1:4" x14ac:dyDescent="0.2">
      <c r="A38566">
        <v>92364</v>
      </c>
      <c r="B38566" t="s">
        <v>80</v>
      </c>
      <c r="C38566">
        <v>7698</v>
      </c>
      <c r="D38566">
        <v>1.0389999999999999</v>
      </c>
    </row>
    <row r="38567" spans="1:4" x14ac:dyDescent="0.2">
      <c r="A38567">
        <v>92365</v>
      </c>
    </row>
    <row r="38568" spans="1:4" x14ac:dyDescent="0.2">
      <c r="A38568">
        <v>92365</v>
      </c>
      <c r="B38568" t="s">
        <v>6064</v>
      </c>
      <c r="C38568">
        <v>88267</v>
      </c>
      <c r="D38568">
        <v>0.19400000000000001</v>
      </c>
    </row>
    <row r="38569" spans="1:4" x14ac:dyDescent="0.2">
      <c r="A38569">
        <v>92365</v>
      </c>
      <c r="B38569" t="s">
        <v>6064</v>
      </c>
      <c r="C38569">
        <v>88248</v>
      </c>
      <c r="D38569">
        <v>0.19400000000000001</v>
      </c>
    </row>
    <row r="38570" spans="1:4" x14ac:dyDescent="0.2">
      <c r="A38570">
        <v>92365</v>
      </c>
      <c r="B38570" t="s">
        <v>80</v>
      </c>
      <c r="C38570">
        <v>7697</v>
      </c>
      <c r="D38570">
        <v>1.0389999999999999</v>
      </c>
    </row>
    <row r="38571" spans="1:4" x14ac:dyDescent="0.2">
      <c r="A38571">
        <v>92341</v>
      </c>
    </row>
    <row r="38572" spans="1:4" x14ac:dyDescent="0.2">
      <c r="A38572">
        <v>92341</v>
      </c>
      <c r="B38572" t="s">
        <v>6064</v>
      </c>
      <c r="C38572">
        <v>88267</v>
      </c>
      <c r="D38572">
        <v>0.47799999999999998</v>
      </c>
    </row>
    <row r="38573" spans="1:4" x14ac:dyDescent="0.2">
      <c r="A38573">
        <v>92341</v>
      </c>
      <c r="B38573" t="s">
        <v>6064</v>
      </c>
      <c r="C38573">
        <v>88248</v>
      </c>
      <c r="D38573">
        <v>0.47799999999999998</v>
      </c>
    </row>
    <row r="38574" spans="1:4" x14ac:dyDescent="0.2">
      <c r="A38574">
        <v>92341</v>
      </c>
      <c r="B38574" t="s">
        <v>80</v>
      </c>
      <c r="C38574">
        <v>7696</v>
      </c>
      <c r="D38574">
        <v>1.0389999999999999</v>
      </c>
    </row>
    <row r="38575" spans="1:4" x14ac:dyDescent="0.2">
      <c r="A38575">
        <v>92366</v>
      </c>
    </row>
    <row r="38576" spans="1:4" x14ac:dyDescent="0.2">
      <c r="A38576">
        <v>92366</v>
      </c>
      <c r="B38576" t="s">
        <v>6064</v>
      </c>
      <c r="C38576">
        <v>88267</v>
      </c>
      <c r="D38576">
        <v>0.215</v>
      </c>
    </row>
    <row r="38577" spans="1:4" x14ac:dyDescent="0.2">
      <c r="A38577">
        <v>92366</v>
      </c>
      <c r="B38577" t="s">
        <v>6064</v>
      </c>
      <c r="C38577">
        <v>88248</v>
      </c>
      <c r="D38577">
        <v>0.215</v>
      </c>
    </row>
    <row r="38578" spans="1:4" x14ac:dyDescent="0.2">
      <c r="A38578">
        <v>92366</v>
      </c>
      <c r="B38578" t="s">
        <v>80</v>
      </c>
      <c r="C38578">
        <v>7696</v>
      </c>
      <c r="D38578">
        <v>1.0389999999999999</v>
      </c>
    </row>
    <row r="38579" spans="1:4" x14ac:dyDescent="0.2">
      <c r="A38579">
        <v>92342</v>
      </c>
    </row>
    <row r="38580" spans="1:4" x14ac:dyDescent="0.2">
      <c r="A38580">
        <v>92342</v>
      </c>
      <c r="B38580" t="s">
        <v>6064</v>
      </c>
      <c r="C38580">
        <v>88267</v>
      </c>
      <c r="D38580">
        <v>0.52</v>
      </c>
    </row>
    <row r="38581" spans="1:4" x14ac:dyDescent="0.2">
      <c r="A38581">
        <v>92342</v>
      </c>
      <c r="B38581" t="s">
        <v>6064</v>
      </c>
      <c r="C38581">
        <v>88248</v>
      </c>
      <c r="D38581">
        <v>0.52</v>
      </c>
    </row>
    <row r="38582" spans="1:4" x14ac:dyDescent="0.2">
      <c r="A38582">
        <v>92342</v>
      </c>
      <c r="B38582" t="s">
        <v>80</v>
      </c>
      <c r="C38582">
        <v>7701</v>
      </c>
      <c r="D38582">
        <v>1.0389999999999999</v>
      </c>
    </row>
    <row r="38583" spans="1:4" x14ac:dyDescent="0.2">
      <c r="A38583">
        <v>92367</v>
      </c>
    </row>
    <row r="38584" spans="1:4" x14ac:dyDescent="0.2">
      <c r="A38584">
        <v>92367</v>
      </c>
      <c r="B38584" t="s">
        <v>6064</v>
      </c>
      <c r="C38584">
        <v>88267</v>
      </c>
      <c r="D38584">
        <v>0.245</v>
      </c>
    </row>
    <row r="38585" spans="1:4" x14ac:dyDescent="0.2">
      <c r="A38585">
        <v>92367</v>
      </c>
      <c r="B38585" t="s">
        <v>6064</v>
      </c>
      <c r="C38585">
        <v>88248</v>
      </c>
      <c r="D38585">
        <v>0.245</v>
      </c>
    </row>
    <row r="38586" spans="1:4" x14ac:dyDescent="0.2">
      <c r="A38586">
        <v>92367</v>
      </c>
      <c r="B38586" t="s">
        <v>80</v>
      </c>
      <c r="C38586">
        <v>7701</v>
      </c>
      <c r="D38586">
        <v>1.0389999999999999</v>
      </c>
    </row>
    <row r="38587" spans="1:4" x14ac:dyDescent="0.2">
      <c r="A38587">
        <v>92343</v>
      </c>
    </row>
    <row r="38588" spans="1:4" x14ac:dyDescent="0.2">
      <c r="A38588">
        <v>92343</v>
      </c>
      <c r="B38588" t="s">
        <v>6064</v>
      </c>
      <c r="C38588">
        <v>88267</v>
      </c>
      <c r="D38588">
        <v>0.56200000000000006</v>
      </c>
    </row>
    <row r="38589" spans="1:4" x14ac:dyDescent="0.2">
      <c r="A38589">
        <v>92343</v>
      </c>
      <c r="B38589" t="s">
        <v>6064</v>
      </c>
      <c r="C38589">
        <v>88248</v>
      </c>
      <c r="D38589">
        <v>0.56200000000000006</v>
      </c>
    </row>
    <row r="38590" spans="1:4" x14ac:dyDescent="0.2">
      <c r="A38590">
        <v>92343</v>
      </c>
      <c r="B38590" t="s">
        <v>80</v>
      </c>
      <c r="C38590">
        <v>7694</v>
      </c>
      <c r="D38590">
        <v>1.0389999999999999</v>
      </c>
    </row>
    <row r="38591" spans="1:4" x14ac:dyDescent="0.2">
      <c r="A38591">
        <v>92368</v>
      </c>
    </row>
    <row r="38592" spans="1:4" x14ac:dyDescent="0.2">
      <c r="A38592">
        <v>92368</v>
      </c>
      <c r="B38592" t="s">
        <v>6064</v>
      </c>
      <c r="C38592">
        <v>88267</v>
      </c>
      <c r="D38592">
        <v>0.27600000000000002</v>
      </c>
    </row>
    <row r="38593" spans="1:4" x14ac:dyDescent="0.2">
      <c r="A38593">
        <v>92368</v>
      </c>
      <c r="B38593" t="s">
        <v>6064</v>
      </c>
      <c r="C38593">
        <v>88248</v>
      </c>
      <c r="D38593">
        <v>0.27600000000000002</v>
      </c>
    </row>
    <row r="38594" spans="1:4" x14ac:dyDescent="0.2">
      <c r="A38594">
        <v>92368</v>
      </c>
      <c r="B38594" t="s">
        <v>80</v>
      </c>
      <c r="C38594">
        <v>7694</v>
      </c>
      <c r="D38594">
        <v>1.0389999999999999</v>
      </c>
    </row>
    <row r="38595" spans="1:4" x14ac:dyDescent="0.2">
      <c r="A38595">
        <v>92689</v>
      </c>
    </row>
    <row r="38596" spans="1:4" x14ac:dyDescent="0.2">
      <c r="A38596">
        <v>92689</v>
      </c>
      <c r="B38596" t="s">
        <v>6064</v>
      </c>
      <c r="C38596">
        <v>88317</v>
      </c>
      <c r="D38596">
        <v>0.114</v>
      </c>
    </row>
    <row r="38597" spans="1:4" x14ac:dyDescent="0.2">
      <c r="A38597">
        <v>92689</v>
      </c>
      <c r="B38597" t="s">
        <v>6064</v>
      </c>
      <c r="C38597">
        <v>88267</v>
      </c>
      <c r="D38597">
        <v>0.114</v>
      </c>
    </row>
    <row r="38598" spans="1:4" x14ac:dyDescent="0.2">
      <c r="A38598">
        <v>92689</v>
      </c>
      <c r="B38598" t="s">
        <v>6064</v>
      </c>
      <c r="C38598">
        <v>88248</v>
      </c>
      <c r="D38598">
        <v>0.114</v>
      </c>
    </row>
    <row r="38599" spans="1:4" x14ac:dyDescent="0.2">
      <c r="A38599">
        <v>92689</v>
      </c>
      <c r="B38599" t="s">
        <v>80</v>
      </c>
      <c r="C38599">
        <v>13127</v>
      </c>
      <c r="D38599">
        <v>1.0389999999999999</v>
      </c>
    </row>
    <row r="38600" spans="1:4" x14ac:dyDescent="0.2">
      <c r="A38600">
        <v>92690</v>
      </c>
    </row>
    <row r="38601" spans="1:4" x14ac:dyDescent="0.2">
      <c r="A38601">
        <v>92690</v>
      </c>
      <c r="B38601" t="s">
        <v>6064</v>
      </c>
      <c r="C38601">
        <v>88317</v>
      </c>
      <c r="D38601">
        <v>0.19600000000000001</v>
      </c>
    </row>
    <row r="38602" spans="1:4" x14ac:dyDescent="0.2">
      <c r="A38602">
        <v>92690</v>
      </c>
      <c r="B38602" t="s">
        <v>6064</v>
      </c>
      <c r="C38602">
        <v>88267</v>
      </c>
      <c r="D38602">
        <v>0.19600000000000001</v>
      </c>
    </row>
    <row r="38603" spans="1:4" x14ac:dyDescent="0.2">
      <c r="A38603">
        <v>92690</v>
      </c>
      <c r="B38603" t="s">
        <v>6064</v>
      </c>
      <c r="C38603">
        <v>88248</v>
      </c>
      <c r="D38603">
        <v>0.19600000000000001</v>
      </c>
    </row>
    <row r="38604" spans="1:4" x14ac:dyDescent="0.2">
      <c r="A38604">
        <v>92690</v>
      </c>
      <c r="B38604" t="s">
        <v>80</v>
      </c>
      <c r="C38604">
        <v>21150</v>
      </c>
      <c r="D38604">
        <v>1.0389999999999999</v>
      </c>
    </row>
    <row r="38605" spans="1:4" x14ac:dyDescent="0.2">
      <c r="A38605">
        <v>92691</v>
      </c>
    </row>
    <row r="38606" spans="1:4" x14ac:dyDescent="0.2">
      <c r="A38606">
        <v>92691</v>
      </c>
      <c r="B38606" t="s">
        <v>6064</v>
      </c>
      <c r="C38606">
        <v>88317</v>
      </c>
      <c r="D38606">
        <v>0.38200000000000001</v>
      </c>
    </row>
    <row r="38607" spans="1:4" x14ac:dyDescent="0.2">
      <c r="A38607">
        <v>92691</v>
      </c>
      <c r="B38607" t="s">
        <v>6064</v>
      </c>
      <c r="C38607">
        <v>88267</v>
      </c>
      <c r="D38607">
        <v>0.38200000000000001</v>
      </c>
    </row>
    <row r="38608" spans="1:4" x14ac:dyDescent="0.2">
      <c r="A38608">
        <v>92691</v>
      </c>
      <c r="B38608" t="s">
        <v>6064</v>
      </c>
      <c r="C38608">
        <v>88248</v>
      </c>
      <c r="D38608">
        <v>0.38200000000000001</v>
      </c>
    </row>
    <row r="38609" spans="1:4" x14ac:dyDescent="0.2">
      <c r="A38609">
        <v>92691</v>
      </c>
      <c r="B38609" t="s">
        <v>80</v>
      </c>
      <c r="C38609">
        <v>42574</v>
      </c>
      <c r="D38609">
        <v>1.0389999999999999</v>
      </c>
    </row>
    <row r="38610" spans="1:4" x14ac:dyDescent="0.2">
      <c r="A38610">
        <v>92359</v>
      </c>
    </row>
    <row r="38611" spans="1:4" x14ac:dyDescent="0.2">
      <c r="A38611">
        <v>92359</v>
      </c>
      <c r="B38611" t="s">
        <v>6064</v>
      </c>
      <c r="C38611">
        <v>88317</v>
      </c>
      <c r="D38611">
        <v>0.05</v>
      </c>
    </row>
    <row r="38612" spans="1:4" x14ac:dyDescent="0.2">
      <c r="A38612">
        <v>92359</v>
      </c>
      <c r="B38612" t="s">
        <v>6064</v>
      </c>
      <c r="C38612">
        <v>88267</v>
      </c>
      <c r="D38612">
        <v>0.05</v>
      </c>
    </row>
    <row r="38613" spans="1:4" x14ac:dyDescent="0.2">
      <c r="A38613">
        <v>92359</v>
      </c>
      <c r="B38613" t="s">
        <v>6064</v>
      </c>
      <c r="C38613">
        <v>88248</v>
      </c>
      <c r="D38613">
        <v>0.05</v>
      </c>
    </row>
    <row r="38614" spans="1:4" x14ac:dyDescent="0.2">
      <c r="A38614">
        <v>92359</v>
      </c>
      <c r="B38614" t="s">
        <v>80</v>
      </c>
      <c r="C38614">
        <v>42574</v>
      </c>
      <c r="D38614">
        <v>1.0389999999999999</v>
      </c>
    </row>
    <row r="38615" spans="1:4" x14ac:dyDescent="0.2">
      <c r="A38615">
        <v>92645</v>
      </c>
    </row>
    <row r="38616" spans="1:4" x14ac:dyDescent="0.2">
      <c r="A38616">
        <v>92645</v>
      </c>
      <c r="B38616" t="s">
        <v>6064</v>
      </c>
      <c r="C38616">
        <v>88317</v>
      </c>
      <c r="D38616">
        <v>0.1</v>
      </c>
    </row>
    <row r="38617" spans="1:4" x14ac:dyDescent="0.2">
      <c r="A38617">
        <v>92645</v>
      </c>
      <c r="B38617" t="s">
        <v>6064</v>
      </c>
      <c r="C38617">
        <v>88267</v>
      </c>
      <c r="D38617">
        <v>0.1</v>
      </c>
    </row>
    <row r="38618" spans="1:4" x14ac:dyDescent="0.2">
      <c r="A38618">
        <v>92645</v>
      </c>
      <c r="B38618" t="s">
        <v>6064</v>
      </c>
      <c r="C38618">
        <v>88248</v>
      </c>
      <c r="D38618">
        <v>0.1</v>
      </c>
    </row>
    <row r="38619" spans="1:4" x14ac:dyDescent="0.2">
      <c r="A38619">
        <v>92645</v>
      </c>
      <c r="B38619" t="s">
        <v>80</v>
      </c>
      <c r="C38619">
        <v>42574</v>
      </c>
      <c r="D38619">
        <v>1.0389999999999999</v>
      </c>
    </row>
    <row r="38620" spans="1:4" x14ac:dyDescent="0.2">
      <c r="A38620">
        <v>92360</v>
      </c>
    </row>
    <row r="38621" spans="1:4" x14ac:dyDescent="0.2">
      <c r="A38621">
        <v>92360</v>
      </c>
      <c r="B38621" t="s">
        <v>6064</v>
      </c>
      <c r="C38621">
        <v>88317</v>
      </c>
      <c r="D38621">
        <v>6.4000000000000001E-2</v>
      </c>
    </row>
    <row r="38622" spans="1:4" x14ac:dyDescent="0.2">
      <c r="A38622">
        <v>92360</v>
      </c>
      <c r="B38622" t="s">
        <v>6064</v>
      </c>
      <c r="C38622">
        <v>88267</v>
      </c>
      <c r="D38622">
        <v>6.4000000000000001E-2</v>
      </c>
    </row>
    <row r="38623" spans="1:4" x14ac:dyDescent="0.2">
      <c r="A38623">
        <v>92360</v>
      </c>
      <c r="B38623" t="s">
        <v>6064</v>
      </c>
      <c r="C38623">
        <v>88248</v>
      </c>
      <c r="D38623">
        <v>6.4000000000000001E-2</v>
      </c>
    </row>
    <row r="38624" spans="1:4" x14ac:dyDescent="0.2">
      <c r="A38624">
        <v>92360</v>
      </c>
      <c r="B38624" t="s">
        <v>80</v>
      </c>
      <c r="C38624">
        <v>42575</v>
      </c>
      <c r="D38624">
        <v>1.0389999999999999</v>
      </c>
    </row>
    <row r="38625" spans="1:4" x14ac:dyDescent="0.2">
      <c r="A38625">
        <v>92646</v>
      </c>
    </row>
    <row r="38626" spans="1:4" x14ac:dyDescent="0.2">
      <c r="A38626">
        <v>92646</v>
      </c>
      <c r="B38626" t="s">
        <v>6064</v>
      </c>
      <c r="C38626">
        <v>88317</v>
      </c>
      <c r="D38626">
        <v>0.114</v>
      </c>
    </row>
    <row r="38627" spans="1:4" x14ac:dyDescent="0.2">
      <c r="A38627">
        <v>92646</v>
      </c>
      <c r="B38627" t="s">
        <v>6064</v>
      </c>
      <c r="C38627">
        <v>88267</v>
      </c>
      <c r="D38627">
        <v>0.114</v>
      </c>
    </row>
    <row r="38628" spans="1:4" x14ac:dyDescent="0.2">
      <c r="A38628">
        <v>92646</v>
      </c>
      <c r="B38628" t="s">
        <v>6064</v>
      </c>
      <c r="C38628">
        <v>88248</v>
      </c>
      <c r="D38628">
        <v>0.114</v>
      </c>
    </row>
    <row r="38629" spans="1:4" x14ac:dyDescent="0.2">
      <c r="A38629">
        <v>92646</v>
      </c>
      <c r="B38629" t="s">
        <v>80</v>
      </c>
      <c r="C38629">
        <v>42575</v>
      </c>
      <c r="D38629">
        <v>1.0389999999999999</v>
      </c>
    </row>
    <row r="38630" spans="1:4" x14ac:dyDescent="0.2">
      <c r="A38630">
        <v>95697</v>
      </c>
    </row>
    <row r="38631" spans="1:4" x14ac:dyDescent="0.2">
      <c r="A38631">
        <v>95697</v>
      </c>
      <c r="B38631" t="s">
        <v>6064</v>
      </c>
      <c r="C38631">
        <v>88317</v>
      </c>
      <c r="D38631">
        <v>0.08</v>
      </c>
    </row>
    <row r="38632" spans="1:4" x14ac:dyDescent="0.2">
      <c r="A38632">
        <v>95697</v>
      </c>
      <c r="B38632" t="s">
        <v>6064</v>
      </c>
      <c r="C38632">
        <v>88267</v>
      </c>
      <c r="D38632">
        <v>0.08</v>
      </c>
    </row>
    <row r="38633" spans="1:4" x14ac:dyDescent="0.2">
      <c r="A38633">
        <v>95697</v>
      </c>
      <c r="B38633" t="s">
        <v>6064</v>
      </c>
      <c r="C38633">
        <v>88248</v>
      </c>
      <c r="D38633">
        <v>0.08</v>
      </c>
    </row>
    <row r="38634" spans="1:4" x14ac:dyDescent="0.2">
      <c r="A38634">
        <v>95697</v>
      </c>
      <c r="B38634" t="s">
        <v>80</v>
      </c>
      <c r="C38634">
        <v>40624</v>
      </c>
      <c r="D38634">
        <v>1.0389999999999999</v>
      </c>
    </row>
    <row r="38635" spans="1:4" x14ac:dyDescent="0.2">
      <c r="A38635">
        <v>92648</v>
      </c>
    </row>
    <row r="38636" spans="1:4" x14ac:dyDescent="0.2">
      <c r="A38636">
        <v>92648</v>
      </c>
      <c r="B38636" t="s">
        <v>6064</v>
      </c>
      <c r="C38636">
        <v>88317</v>
      </c>
      <c r="D38636">
        <v>0.13</v>
      </c>
    </row>
    <row r="38637" spans="1:4" x14ac:dyDescent="0.2">
      <c r="A38637">
        <v>92648</v>
      </c>
      <c r="B38637" t="s">
        <v>6064</v>
      </c>
      <c r="C38637">
        <v>88267</v>
      </c>
      <c r="D38637">
        <v>0.13</v>
      </c>
    </row>
    <row r="38638" spans="1:4" x14ac:dyDescent="0.2">
      <c r="A38638">
        <v>92648</v>
      </c>
      <c r="B38638" t="s">
        <v>6064</v>
      </c>
      <c r="C38638">
        <v>88248</v>
      </c>
      <c r="D38638">
        <v>0.13</v>
      </c>
    </row>
    <row r="38639" spans="1:4" x14ac:dyDescent="0.2">
      <c r="A38639">
        <v>92648</v>
      </c>
      <c r="B38639" t="s">
        <v>80</v>
      </c>
      <c r="C38639">
        <v>40624</v>
      </c>
      <c r="D38639">
        <v>1.0389999999999999</v>
      </c>
    </row>
    <row r="38640" spans="1:4" x14ac:dyDescent="0.2">
      <c r="A38640">
        <v>92338</v>
      </c>
    </row>
    <row r="38641" spans="1:4" x14ac:dyDescent="0.2">
      <c r="A38641">
        <v>92338</v>
      </c>
      <c r="B38641" t="s">
        <v>6064</v>
      </c>
      <c r="C38641">
        <v>88317</v>
      </c>
      <c r="D38641">
        <v>0.378</v>
      </c>
    </row>
    <row r="38642" spans="1:4" x14ac:dyDescent="0.2">
      <c r="A38642">
        <v>92338</v>
      </c>
      <c r="B38642" t="s">
        <v>6064</v>
      </c>
      <c r="C38642">
        <v>88267</v>
      </c>
      <c r="D38642">
        <v>0.378</v>
      </c>
    </row>
    <row r="38643" spans="1:4" x14ac:dyDescent="0.2">
      <c r="A38643">
        <v>92338</v>
      </c>
      <c r="B38643" t="s">
        <v>6064</v>
      </c>
      <c r="C38643">
        <v>88248</v>
      </c>
      <c r="D38643">
        <v>0.378</v>
      </c>
    </row>
    <row r="38644" spans="1:4" x14ac:dyDescent="0.2">
      <c r="A38644">
        <v>92338</v>
      </c>
      <c r="B38644" t="s">
        <v>80</v>
      </c>
      <c r="C38644">
        <v>21148</v>
      </c>
      <c r="D38644">
        <v>1.0389999999999999</v>
      </c>
    </row>
    <row r="38645" spans="1:4" x14ac:dyDescent="0.2">
      <c r="A38645">
        <v>92361</v>
      </c>
    </row>
    <row r="38646" spans="1:4" x14ac:dyDescent="0.2">
      <c r="A38646">
        <v>92361</v>
      </c>
      <c r="B38646" t="s">
        <v>6064</v>
      </c>
      <c r="C38646">
        <v>88317</v>
      </c>
      <c r="D38646">
        <v>0.1</v>
      </c>
    </row>
    <row r="38647" spans="1:4" x14ac:dyDescent="0.2">
      <c r="A38647">
        <v>92361</v>
      </c>
      <c r="B38647" t="s">
        <v>6064</v>
      </c>
      <c r="C38647">
        <v>88267</v>
      </c>
      <c r="D38647">
        <v>0.1</v>
      </c>
    </row>
    <row r="38648" spans="1:4" x14ac:dyDescent="0.2">
      <c r="A38648">
        <v>92361</v>
      </c>
      <c r="B38648" t="s">
        <v>6064</v>
      </c>
      <c r="C38648">
        <v>88248</v>
      </c>
      <c r="D38648">
        <v>0.1</v>
      </c>
    </row>
    <row r="38649" spans="1:4" x14ac:dyDescent="0.2">
      <c r="A38649">
        <v>92361</v>
      </c>
      <c r="B38649" t="s">
        <v>80</v>
      </c>
      <c r="C38649">
        <v>21148</v>
      </c>
      <c r="D38649">
        <v>1.0389999999999999</v>
      </c>
    </row>
    <row r="38650" spans="1:4" x14ac:dyDescent="0.2">
      <c r="A38650">
        <v>92649</v>
      </c>
    </row>
    <row r="38651" spans="1:4" x14ac:dyDescent="0.2">
      <c r="A38651">
        <v>92649</v>
      </c>
      <c r="B38651" t="s">
        <v>6064</v>
      </c>
      <c r="C38651">
        <v>88317</v>
      </c>
      <c r="D38651">
        <v>0.15</v>
      </c>
    </row>
    <row r="38652" spans="1:4" x14ac:dyDescent="0.2">
      <c r="A38652">
        <v>92649</v>
      </c>
      <c r="B38652" t="s">
        <v>6064</v>
      </c>
      <c r="C38652">
        <v>88267</v>
      </c>
      <c r="D38652">
        <v>0.15</v>
      </c>
    </row>
    <row r="38653" spans="1:4" x14ac:dyDescent="0.2">
      <c r="A38653">
        <v>92649</v>
      </c>
      <c r="B38653" t="s">
        <v>6064</v>
      </c>
      <c r="C38653">
        <v>88248</v>
      </c>
      <c r="D38653">
        <v>0.15</v>
      </c>
    </row>
    <row r="38654" spans="1:4" x14ac:dyDescent="0.2">
      <c r="A38654">
        <v>92649</v>
      </c>
      <c r="B38654" t="s">
        <v>80</v>
      </c>
      <c r="C38654">
        <v>21148</v>
      </c>
      <c r="D38654">
        <v>1.0389999999999999</v>
      </c>
    </row>
    <row r="38655" spans="1:4" x14ac:dyDescent="0.2">
      <c r="A38655">
        <v>92339</v>
      </c>
    </row>
    <row r="38656" spans="1:4" x14ac:dyDescent="0.2">
      <c r="A38656">
        <v>92339</v>
      </c>
      <c r="B38656" t="s">
        <v>6064</v>
      </c>
      <c r="C38656">
        <v>88317</v>
      </c>
      <c r="D38656">
        <v>0.41899999999999998</v>
      </c>
    </row>
    <row r="38657" spans="1:4" x14ac:dyDescent="0.2">
      <c r="A38657">
        <v>92339</v>
      </c>
      <c r="B38657" t="s">
        <v>6064</v>
      </c>
      <c r="C38657">
        <v>88267</v>
      </c>
      <c r="D38657">
        <v>0.41899999999999998</v>
      </c>
    </row>
    <row r="38658" spans="1:4" x14ac:dyDescent="0.2">
      <c r="A38658">
        <v>92339</v>
      </c>
      <c r="B38658" t="s">
        <v>6064</v>
      </c>
      <c r="C38658">
        <v>88248</v>
      </c>
      <c r="D38658">
        <v>0.41899999999999998</v>
      </c>
    </row>
    <row r="38659" spans="1:4" x14ac:dyDescent="0.2">
      <c r="A38659">
        <v>92339</v>
      </c>
      <c r="B38659" t="s">
        <v>80</v>
      </c>
      <c r="C38659">
        <v>21147</v>
      </c>
      <c r="D38659">
        <v>1.0389999999999999</v>
      </c>
    </row>
    <row r="38660" spans="1:4" x14ac:dyDescent="0.2">
      <c r="A38660">
        <v>92362</v>
      </c>
    </row>
    <row r="38661" spans="1:4" x14ac:dyDescent="0.2">
      <c r="A38661">
        <v>92362</v>
      </c>
      <c r="B38661" t="s">
        <v>6064</v>
      </c>
      <c r="C38661">
        <v>88317</v>
      </c>
      <c r="D38661">
        <v>0.13</v>
      </c>
    </row>
    <row r="38662" spans="1:4" x14ac:dyDescent="0.2">
      <c r="A38662">
        <v>92362</v>
      </c>
      <c r="B38662" t="s">
        <v>6064</v>
      </c>
      <c r="C38662">
        <v>88267</v>
      </c>
      <c r="D38662">
        <v>0.13</v>
      </c>
    </row>
    <row r="38663" spans="1:4" x14ac:dyDescent="0.2">
      <c r="A38663">
        <v>92362</v>
      </c>
      <c r="B38663" t="s">
        <v>6064</v>
      </c>
      <c r="C38663">
        <v>88248</v>
      </c>
      <c r="D38663">
        <v>0.13</v>
      </c>
    </row>
    <row r="38664" spans="1:4" x14ac:dyDescent="0.2">
      <c r="A38664">
        <v>92362</v>
      </c>
      <c r="B38664" t="s">
        <v>80</v>
      </c>
      <c r="C38664">
        <v>21147</v>
      </c>
      <c r="D38664">
        <v>1.0389999999999999</v>
      </c>
    </row>
    <row r="38665" spans="1:4" x14ac:dyDescent="0.2">
      <c r="A38665">
        <v>92650</v>
      </c>
    </row>
    <row r="38666" spans="1:4" x14ac:dyDescent="0.2">
      <c r="A38666">
        <v>92650</v>
      </c>
      <c r="B38666" t="s">
        <v>6064</v>
      </c>
      <c r="C38666">
        <v>88317</v>
      </c>
      <c r="D38666">
        <v>0.18</v>
      </c>
    </row>
    <row r="38667" spans="1:4" x14ac:dyDescent="0.2">
      <c r="A38667">
        <v>92650</v>
      </c>
      <c r="B38667" t="s">
        <v>6064</v>
      </c>
      <c r="C38667">
        <v>88267</v>
      </c>
      <c r="D38667">
        <v>0.18</v>
      </c>
    </row>
    <row r="38668" spans="1:4" x14ac:dyDescent="0.2">
      <c r="A38668">
        <v>92650</v>
      </c>
      <c r="B38668" t="s">
        <v>6064</v>
      </c>
      <c r="C38668">
        <v>88248</v>
      </c>
      <c r="D38668">
        <v>0.18</v>
      </c>
    </row>
    <row r="38669" spans="1:4" x14ac:dyDescent="0.2">
      <c r="A38669">
        <v>92650</v>
      </c>
      <c r="B38669" t="s">
        <v>80</v>
      </c>
      <c r="C38669">
        <v>21147</v>
      </c>
      <c r="D38669">
        <v>1.0389999999999999</v>
      </c>
    </row>
    <row r="38670" spans="1:4" x14ac:dyDescent="0.2">
      <c r="A38670">
        <v>97439</v>
      </c>
    </row>
    <row r="38671" spans="1:4" x14ac:dyDescent="0.2">
      <c r="A38671">
        <v>97439</v>
      </c>
      <c r="B38671" t="s">
        <v>6064</v>
      </c>
      <c r="C38671">
        <v>88267</v>
      </c>
      <c r="D38671">
        <v>0.71599999999999997</v>
      </c>
    </row>
    <row r="38672" spans="1:4" x14ac:dyDescent="0.2">
      <c r="A38672">
        <v>97439</v>
      </c>
      <c r="B38672" t="s">
        <v>6064</v>
      </c>
      <c r="C38672">
        <v>88248</v>
      </c>
      <c r="D38672">
        <v>0.71599999999999997</v>
      </c>
    </row>
    <row r="38673" spans="1:4" x14ac:dyDescent="0.2">
      <c r="A38673">
        <v>97439</v>
      </c>
      <c r="B38673" t="s">
        <v>80</v>
      </c>
      <c r="C38673">
        <v>40419</v>
      </c>
      <c r="D38673">
        <v>1</v>
      </c>
    </row>
    <row r="38674" spans="1:4" x14ac:dyDescent="0.2">
      <c r="A38674">
        <v>97439</v>
      </c>
      <c r="B38674" t="s">
        <v>80</v>
      </c>
      <c r="C38674">
        <v>40410</v>
      </c>
      <c r="D38674">
        <v>3</v>
      </c>
    </row>
    <row r="38675" spans="1:4" x14ac:dyDescent="0.2">
      <c r="A38675">
        <v>97439</v>
      </c>
      <c r="B38675" t="s">
        <v>80</v>
      </c>
      <c r="C38675">
        <v>20078</v>
      </c>
      <c r="D38675">
        <v>1.7999999999999999E-2</v>
      </c>
    </row>
    <row r="38676" spans="1:4" x14ac:dyDescent="0.2">
      <c r="A38676">
        <v>97440</v>
      </c>
    </row>
    <row r="38677" spans="1:4" x14ac:dyDescent="0.2">
      <c r="A38677">
        <v>97440</v>
      </c>
      <c r="B38677" t="s">
        <v>6064</v>
      </c>
      <c r="C38677">
        <v>88267</v>
      </c>
      <c r="D38677">
        <v>0.82499999999999996</v>
      </c>
    </row>
    <row r="38678" spans="1:4" x14ac:dyDescent="0.2">
      <c r="A38678">
        <v>97440</v>
      </c>
      <c r="B38678" t="s">
        <v>6064</v>
      </c>
      <c r="C38678">
        <v>88248</v>
      </c>
      <c r="D38678">
        <v>0.82499999999999996</v>
      </c>
    </row>
    <row r="38679" spans="1:4" x14ac:dyDescent="0.2">
      <c r="A38679">
        <v>97440</v>
      </c>
      <c r="B38679" t="s">
        <v>80</v>
      </c>
      <c r="C38679">
        <v>40420</v>
      </c>
      <c r="D38679">
        <v>1</v>
      </c>
    </row>
    <row r="38680" spans="1:4" x14ac:dyDescent="0.2">
      <c r="A38680">
        <v>97440</v>
      </c>
      <c r="B38680" t="s">
        <v>80</v>
      </c>
      <c r="C38680">
        <v>40411</v>
      </c>
      <c r="D38680">
        <v>3</v>
      </c>
    </row>
    <row r="38681" spans="1:4" x14ac:dyDescent="0.2">
      <c r="A38681">
        <v>97440</v>
      </c>
      <c r="B38681" t="s">
        <v>80</v>
      </c>
      <c r="C38681">
        <v>20078</v>
      </c>
      <c r="D38681">
        <v>2.7E-2</v>
      </c>
    </row>
    <row r="38682" spans="1:4" x14ac:dyDescent="0.2">
      <c r="A38682">
        <v>97442</v>
      </c>
    </row>
    <row r="38683" spans="1:4" x14ac:dyDescent="0.2">
      <c r="A38683">
        <v>97442</v>
      </c>
      <c r="B38683" t="s">
        <v>6064</v>
      </c>
      <c r="C38683">
        <v>88267</v>
      </c>
      <c r="D38683">
        <v>0.93400000000000005</v>
      </c>
    </row>
    <row r="38684" spans="1:4" x14ac:dyDescent="0.2">
      <c r="A38684">
        <v>97442</v>
      </c>
      <c r="B38684" t="s">
        <v>6064</v>
      </c>
      <c r="C38684">
        <v>88248</v>
      </c>
      <c r="D38684">
        <v>0.93400000000000005</v>
      </c>
    </row>
    <row r="38685" spans="1:4" x14ac:dyDescent="0.2">
      <c r="A38685">
        <v>97442</v>
      </c>
      <c r="B38685" t="s">
        <v>80</v>
      </c>
      <c r="C38685">
        <v>40421</v>
      </c>
      <c r="D38685">
        <v>1</v>
      </c>
    </row>
    <row r="38686" spans="1:4" x14ac:dyDescent="0.2">
      <c r="A38686">
        <v>97442</v>
      </c>
      <c r="B38686" t="s">
        <v>80</v>
      </c>
      <c r="C38686">
        <v>40412</v>
      </c>
      <c r="D38686">
        <v>3</v>
      </c>
    </row>
    <row r="38687" spans="1:4" x14ac:dyDescent="0.2">
      <c r="A38687">
        <v>97442</v>
      </c>
      <c r="B38687" t="s">
        <v>80</v>
      </c>
      <c r="C38687">
        <v>20078</v>
      </c>
      <c r="D38687">
        <v>1.7000000000000001E-2</v>
      </c>
    </row>
    <row r="38688" spans="1:4" x14ac:dyDescent="0.2">
      <c r="A38688">
        <v>97552</v>
      </c>
    </row>
    <row r="38689" spans="1:4" x14ac:dyDescent="0.2">
      <c r="A38689">
        <v>97552</v>
      </c>
      <c r="B38689" t="s">
        <v>6064</v>
      </c>
      <c r="C38689">
        <v>88317</v>
      </c>
      <c r="D38689">
        <v>0.22900000000000001</v>
      </c>
    </row>
    <row r="38690" spans="1:4" x14ac:dyDescent="0.2">
      <c r="A38690">
        <v>97552</v>
      </c>
      <c r="B38690" t="s">
        <v>6064</v>
      </c>
      <c r="C38690">
        <v>88267</v>
      </c>
      <c r="D38690">
        <v>0.22900000000000001</v>
      </c>
    </row>
    <row r="38691" spans="1:4" x14ac:dyDescent="0.2">
      <c r="A38691">
        <v>97552</v>
      </c>
      <c r="B38691" t="s">
        <v>6064</v>
      </c>
      <c r="C38691">
        <v>88248</v>
      </c>
      <c r="D38691">
        <v>0.22900000000000001</v>
      </c>
    </row>
    <row r="38692" spans="1:4" x14ac:dyDescent="0.2">
      <c r="A38692">
        <v>97552</v>
      </c>
      <c r="B38692" t="s">
        <v>80</v>
      </c>
      <c r="C38692">
        <v>40392</v>
      </c>
      <c r="D38692">
        <v>1</v>
      </c>
    </row>
    <row r="38693" spans="1:4" x14ac:dyDescent="0.2">
      <c r="A38693">
        <v>97552</v>
      </c>
      <c r="B38693" t="s">
        <v>80</v>
      </c>
      <c r="C38693">
        <v>11002</v>
      </c>
      <c r="D38693">
        <v>1.4E-2</v>
      </c>
    </row>
    <row r="38694" spans="1:4" x14ac:dyDescent="0.2">
      <c r="A38694">
        <v>97553</v>
      </c>
    </row>
    <row r="38695" spans="1:4" x14ac:dyDescent="0.2">
      <c r="A38695">
        <v>97553</v>
      </c>
      <c r="B38695" t="s">
        <v>6064</v>
      </c>
      <c r="C38695">
        <v>88317</v>
      </c>
      <c r="D38695">
        <v>0.39200000000000002</v>
      </c>
    </row>
    <row r="38696" spans="1:4" x14ac:dyDescent="0.2">
      <c r="A38696">
        <v>97553</v>
      </c>
      <c r="B38696" t="s">
        <v>6064</v>
      </c>
      <c r="C38696">
        <v>88267</v>
      </c>
      <c r="D38696">
        <v>0.39200000000000002</v>
      </c>
    </row>
    <row r="38697" spans="1:4" x14ac:dyDescent="0.2">
      <c r="A38697">
        <v>97553</v>
      </c>
      <c r="B38697" t="s">
        <v>6064</v>
      </c>
      <c r="C38697">
        <v>88248</v>
      </c>
      <c r="D38697">
        <v>0.39200000000000002</v>
      </c>
    </row>
    <row r="38698" spans="1:4" x14ac:dyDescent="0.2">
      <c r="A38698">
        <v>97553</v>
      </c>
      <c r="B38698" t="s">
        <v>80</v>
      </c>
      <c r="C38698">
        <v>40393</v>
      </c>
      <c r="D38698">
        <v>1</v>
      </c>
    </row>
    <row r="38699" spans="1:4" x14ac:dyDescent="0.2">
      <c r="A38699">
        <v>97553</v>
      </c>
      <c r="B38699" t="s">
        <v>80</v>
      </c>
      <c r="C38699">
        <v>11002</v>
      </c>
      <c r="D38699">
        <v>1.7999999999999999E-2</v>
      </c>
    </row>
    <row r="38700" spans="1:4" x14ac:dyDescent="0.2">
      <c r="A38700">
        <v>97554</v>
      </c>
    </row>
    <row r="38701" spans="1:4" x14ac:dyDescent="0.2">
      <c r="A38701">
        <v>97554</v>
      </c>
      <c r="B38701" t="s">
        <v>6064</v>
      </c>
      <c r="C38701">
        <v>88317</v>
      </c>
      <c r="D38701">
        <v>0.76300000000000001</v>
      </c>
    </row>
    <row r="38702" spans="1:4" x14ac:dyDescent="0.2">
      <c r="A38702">
        <v>97554</v>
      </c>
      <c r="B38702" t="s">
        <v>6064</v>
      </c>
      <c r="C38702">
        <v>88267</v>
      </c>
      <c r="D38702">
        <v>0.76300000000000001</v>
      </c>
    </row>
    <row r="38703" spans="1:4" x14ac:dyDescent="0.2">
      <c r="A38703">
        <v>97554</v>
      </c>
      <c r="B38703" t="s">
        <v>6064</v>
      </c>
      <c r="C38703">
        <v>88248</v>
      </c>
      <c r="D38703">
        <v>0.76300000000000001</v>
      </c>
    </row>
    <row r="38704" spans="1:4" x14ac:dyDescent="0.2">
      <c r="A38704">
        <v>97554</v>
      </c>
      <c r="B38704" t="s">
        <v>80</v>
      </c>
      <c r="C38704">
        <v>40394</v>
      </c>
      <c r="D38704">
        <v>1</v>
      </c>
    </row>
    <row r="38705" spans="1:4" x14ac:dyDescent="0.2">
      <c r="A38705">
        <v>97554</v>
      </c>
      <c r="B38705" t="s">
        <v>80</v>
      </c>
      <c r="C38705">
        <v>11002</v>
      </c>
      <c r="D38705">
        <v>2.7E-2</v>
      </c>
    </row>
    <row r="38706" spans="1:4" x14ac:dyDescent="0.2">
      <c r="A38706">
        <v>97491</v>
      </c>
    </row>
    <row r="38707" spans="1:4" x14ac:dyDescent="0.2">
      <c r="A38707">
        <v>97491</v>
      </c>
      <c r="B38707" t="s">
        <v>6064</v>
      </c>
      <c r="C38707">
        <v>88317</v>
      </c>
      <c r="D38707">
        <v>0.29899999999999999</v>
      </c>
    </row>
    <row r="38708" spans="1:4" x14ac:dyDescent="0.2">
      <c r="A38708">
        <v>97491</v>
      </c>
      <c r="B38708" t="s">
        <v>6064</v>
      </c>
      <c r="C38708">
        <v>88267</v>
      </c>
      <c r="D38708">
        <v>0.29899999999999999</v>
      </c>
    </row>
    <row r="38709" spans="1:4" x14ac:dyDescent="0.2">
      <c r="A38709">
        <v>97491</v>
      </c>
      <c r="B38709" t="s">
        <v>6064</v>
      </c>
      <c r="C38709">
        <v>88248</v>
      </c>
      <c r="D38709">
        <v>0.29899999999999999</v>
      </c>
    </row>
    <row r="38710" spans="1:4" x14ac:dyDescent="0.2">
      <c r="A38710">
        <v>97491</v>
      </c>
      <c r="B38710" t="s">
        <v>80</v>
      </c>
      <c r="C38710">
        <v>40394</v>
      </c>
      <c r="D38710">
        <v>1</v>
      </c>
    </row>
    <row r="38711" spans="1:4" x14ac:dyDescent="0.2">
      <c r="A38711">
        <v>97491</v>
      </c>
      <c r="B38711" t="s">
        <v>80</v>
      </c>
      <c r="C38711">
        <v>11002</v>
      </c>
      <c r="D38711">
        <v>2.7E-2</v>
      </c>
    </row>
    <row r="38712" spans="1:4" x14ac:dyDescent="0.2">
      <c r="A38712">
        <v>97529</v>
      </c>
    </row>
    <row r="38713" spans="1:4" x14ac:dyDescent="0.2">
      <c r="A38713">
        <v>97529</v>
      </c>
      <c r="B38713" t="s">
        <v>6064</v>
      </c>
      <c r="C38713">
        <v>88317</v>
      </c>
      <c r="D38713">
        <v>0.23200000000000001</v>
      </c>
    </row>
    <row r="38714" spans="1:4" x14ac:dyDescent="0.2">
      <c r="A38714">
        <v>97529</v>
      </c>
      <c r="B38714" t="s">
        <v>6064</v>
      </c>
      <c r="C38714">
        <v>88267</v>
      </c>
      <c r="D38714">
        <v>0.23200000000000001</v>
      </c>
    </row>
    <row r="38715" spans="1:4" x14ac:dyDescent="0.2">
      <c r="A38715">
        <v>97529</v>
      </c>
      <c r="B38715" t="s">
        <v>6064</v>
      </c>
      <c r="C38715">
        <v>88248</v>
      </c>
      <c r="D38715">
        <v>0.23200000000000001</v>
      </c>
    </row>
    <row r="38716" spans="1:4" x14ac:dyDescent="0.2">
      <c r="A38716">
        <v>97529</v>
      </c>
      <c r="B38716" t="s">
        <v>80</v>
      </c>
      <c r="C38716">
        <v>40394</v>
      </c>
      <c r="D38716">
        <v>1</v>
      </c>
    </row>
    <row r="38717" spans="1:4" x14ac:dyDescent="0.2">
      <c r="A38717">
        <v>97529</v>
      </c>
      <c r="B38717" t="s">
        <v>80</v>
      </c>
      <c r="C38717">
        <v>11002</v>
      </c>
      <c r="D38717">
        <v>2.7E-2</v>
      </c>
    </row>
    <row r="38718" spans="1:4" x14ac:dyDescent="0.2">
      <c r="A38718">
        <v>97492</v>
      </c>
    </row>
    <row r="38719" spans="1:4" x14ac:dyDescent="0.2">
      <c r="A38719">
        <v>97492</v>
      </c>
      <c r="B38719" t="s">
        <v>6064</v>
      </c>
      <c r="C38719">
        <v>88317</v>
      </c>
      <c r="D38719">
        <v>0.38400000000000001</v>
      </c>
    </row>
    <row r="38720" spans="1:4" x14ac:dyDescent="0.2">
      <c r="A38720">
        <v>97492</v>
      </c>
      <c r="B38720" t="s">
        <v>6064</v>
      </c>
      <c r="C38720">
        <v>88267</v>
      </c>
      <c r="D38720">
        <v>0.38400000000000001</v>
      </c>
    </row>
    <row r="38721" spans="1:4" x14ac:dyDescent="0.2">
      <c r="A38721">
        <v>97492</v>
      </c>
      <c r="B38721" t="s">
        <v>6064</v>
      </c>
      <c r="C38721">
        <v>88248</v>
      </c>
      <c r="D38721">
        <v>0.38400000000000001</v>
      </c>
    </row>
    <row r="38722" spans="1:4" x14ac:dyDescent="0.2">
      <c r="A38722">
        <v>97492</v>
      </c>
      <c r="B38722" t="s">
        <v>80</v>
      </c>
      <c r="C38722">
        <v>40395</v>
      </c>
      <c r="D38722">
        <v>1</v>
      </c>
    </row>
    <row r="38723" spans="1:4" x14ac:dyDescent="0.2">
      <c r="A38723">
        <v>97492</v>
      </c>
      <c r="B38723" t="s">
        <v>80</v>
      </c>
      <c r="C38723">
        <v>11002</v>
      </c>
      <c r="D38723">
        <v>3.6999999999999998E-2</v>
      </c>
    </row>
    <row r="38724" spans="1:4" x14ac:dyDescent="0.2">
      <c r="A38724">
        <v>97530</v>
      </c>
    </row>
    <row r="38725" spans="1:4" x14ac:dyDescent="0.2">
      <c r="A38725">
        <v>97530</v>
      </c>
      <c r="B38725" t="s">
        <v>6064</v>
      </c>
      <c r="C38725">
        <v>88317</v>
      </c>
      <c r="D38725">
        <v>0.26400000000000001</v>
      </c>
    </row>
    <row r="38726" spans="1:4" x14ac:dyDescent="0.2">
      <c r="A38726">
        <v>97530</v>
      </c>
      <c r="B38726" t="s">
        <v>6064</v>
      </c>
      <c r="C38726">
        <v>88267</v>
      </c>
      <c r="D38726">
        <v>0.26400000000000001</v>
      </c>
    </row>
    <row r="38727" spans="1:4" x14ac:dyDescent="0.2">
      <c r="A38727">
        <v>97530</v>
      </c>
      <c r="B38727" t="s">
        <v>6064</v>
      </c>
      <c r="C38727">
        <v>88248</v>
      </c>
      <c r="D38727">
        <v>0.26400000000000001</v>
      </c>
    </row>
    <row r="38728" spans="1:4" x14ac:dyDescent="0.2">
      <c r="A38728">
        <v>97530</v>
      </c>
      <c r="B38728" t="s">
        <v>80</v>
      </c>
      <c r="C38728">
        <v>40395</v>
      </c>
      <c r="D38728">
        <v>1</v>
      </c>
    </row>
    <row r="38729" spans="1:4" x14ac:dyDescent="0.2">
      <c r="A38729">
        <v>97530</v>
      </c>
      <c r="B38729" t="s">
        <v>80</v>
      </c>
      <c r="C38729">
        <v>11002</v>
      </c>
      <c r="D38729">
        <v>3.6999999999999998E-2</v>
      </c>
    </row>
    <row r="38730" spans="1:4" x14ac:dyDescent="0.2">
      <c r="A38730">
        <v>97493</v>
      </c>
    </row>
    <row r="38731" spans="1:4" x14ac:dyDescent="0.2">
      <c r="A38731">
        <v>97493</v>
      </c>
      <c r="B38731" t="s">
        <v>6064</v>
      </c>
      <c r="C38731">
        <v>88317</v>
      </c>
      <c r="D38731">
        <v>0.48</v>
      </c>
    </row>
    <row r="38732" spans="1:4" x14ac:dyDescent="0.2">
      <c r="A38732">
        <v>97493</v>
      </c>
      <c r="B38732" t="s">
        <v>6064</v>
      </c>
      <c r="C38732">
        <v>88267</v>
      </c>
      <c r="D38732">
        <v>0.48</v>
      </c>
    </row>
    <row r="38733" spans="1:4" x14ac:dyDescent="0.2">
      <c r="A38733">
        <v>97493</v>
      </c>
      <c r="B38733" t="s">
        <v>6064</v>
      </c>
      <c r="C38733">
        <v>88248</v>
      </c>
      <c r="D38733">
        <v>0.48</v>
      </c>
    </row>
    <row r="38734" spans="1:4" x14ac:dyDescent="0.2">
      <c r="A38734">
        <v>97493</v>
      </c>
      <c r="B38734" t="s">
        <v>80</v>
      </c>
      <c r="C38734">
        <v>40396</v>
      </c>
      <c r="D38734">
        <v>1</v>
      </c>
    </row>
    <row r="38735" spans="1:4" x14ac:dyDescent="0.2">
      <c r="A38735">
        <v>97493</v>
      </c>
      <c r="B38735" t="s">
        <v>80</v>
      </c>
      <c r="C38735">
        <v>11002</v>
      </c>
      <c r="D38735">
        <v>4.3999999999999997E-2</v>
      </c>
    </row>
    <row r="38736" spans="1:4" x14ac:dyDescent="0.2">
      <c r="A38736">
        <v>97531</v>
      </c>
    </row>
    <row r="38737" spans="1:4" x14ac:dyDescent="0.2">
      <c r="A38737">
        <v>97531</v>
      </c>
      <c r="B38737" t="s">
        <v>6064</v>
      </c>
      <c r="C38737">
        <v>88317</v>
      </c>
      <c r="D38737">
        <v>0.30099999999999999</v>
      </c>
    </row>
    <row r="38738" spans="1:4" x14ac:dyDescent="0.2">
      <c r="A38738">
        <v>97531</v>
      </c>
      <c r="B38738" t="s">
        <v>6064</v>
      </c>
      <c r="C38738">
        <v>88267</v>
      </c>
      <c r="D38738">
        <v>0.30099999999999999</v>
      </c>
    </row>
    <row r="38739" spans="1:4" x14ac:dyDescent="0.2">
      <c r="A38739">
        <v>97531</v>
      </c>
      <c r="B38739" t="s">
        <v>6064</v>
      </c>
      <c r="C38739">
        <v>88248</v>
      </c>
      <c r="D38739">
        <v>0.30099999999999999</v>
      </c>
    </row>
    <row r="38740" spans="1:4" x14ac:dyDescent="0.2">
      <c r="A38740">
        <v>97531</v>
      </c>
      <c r="B38740" t="s">
        <v>80</v>
      </c>
      <c r="C38740">
        <v>40396</v>
      </c>
      <c r="D38740">
        <v>1</v>
      </c>
    </row>
    <row r="38741" spans="1:4" x14ac:dyDescent="0.2">
      <c r="A38741">
        <v>97531</v>
      </c>
      <c r="B38741" t="s">
        <v>80</v>
      </c>
      <c r="C38741">
        <v>11002</v>
      </c>
      <c r="D38741">
        <v>4.3999999999999997E-2</v>
      </c>
    </row>
    <row r="38742" spans="1:4" x14ac:dyDescent="0.2">
      <c r="A38742">
        <v>97458</v>
      </c>
    </row>
    <row r="38743" spans="1:4" x14ac:dyDescent="0.2">
      <c r="A38743">
        <v>97458</v>
      </c>
      <c r="B38743" t="s">
        <v>6064</v>
      </c>
      <c r="C38743">
        <v>88317</v>
      </c>
      <c r="D38743">
        <v>1.022</v>
      </c>
    </row>
    <row r="38744" spans="1:4" x14ac:dyDescent="0.2">
      <c r="A38744">
        <v>97458</v>
      </c>
      <c r="B38744" t="s">
        <v>6064</v>
      </c>
      <c r="C38744">
        <v>88267</v>
      </c>
      <c r="D38744">
        <v>1.022</v>
      </c>
    </row>
    <row r="38745" spans="1:4" x14ac:dyDescent="0.2">
      <c r="A38745">
        <v>97458</v>
      </c>
      <c r="B38745" t="s">
        <v>6064</v>
      </c>
      <c r="C38745">
        <v>88248</v>
      </c>
      <c r="D38745">
        <v>1.022</v>
      </c>
    </row>
    <row r="38746" spans="1:4" x14ac:dyDescent="0.2">
      <c r="A38746">
        <v>97458</v>
      </c>
      <c r="B38746" t="s">
        <v>80</v>
      </c>
      <c r="C38746">
        <v>40397</v>
      </c>
      <c r="D38746">
        <v>1</v>
      </c>
    </row>
    <row r="38747" spans="1:4" x14ac:dyDescent="0.2">
      <c r="A38747">
        <v>97458</v>
      </c>
      <c r="B38747" t="s">
        <v>80</v>
      </c>
      <c r="C38747">
        <v>11002</v>
      </c>
      <c r="D38747">
        <v>5.8999999999999997E-2</v>
      </c>
    </row>
    <row r="38748" spans="1:4" x14ac:dyDescent="0.2">
      <c r="A38748">
        <v>97494</v>
      </c>
    </row>
    <row r="38749" spans="1:4" x14ac:dyDescent="0.2">
      <c r="A38749">
        <v>97494</v>
      </c>
      <c r="B38749" t="s">
        <v>6064</v>
      </c>
      <c r="C38749">
        <v>88317</v>
      </c>
      <c r="D38749">
        <v>0.6</v>
      </c>
    </row>
    <row r="38750" spans="1:4" x14ac:dyDescent="0.2">
      <c r="A38750">
        <v>97494</v>
      </c>
      <c r="B38750" t="s">
        <v>6064</v>
      </c>
      <c r="C38750">
        <v>88267</v>
      </c>
      <c r="D38750">
        <v>0.6</v>
      </c>
    </row>
    <row r="38751" spans="1:4" x14ac:dyDescent="0.2">
      <c r="A38751">
        <v>97494</v>
      </c>
      <c r="B38751" t="s">
        <v>6064</v>
      </c>
      <c r="C38751">
        <v>88248</v>
      </c>
      <c r="D38751">
        <v>0.6</v>
      </c>
    </row>
    <row r="38752" spans="1:4" x14ac:dyDescent="0.2">
      <c r="A38752">
        <v>97494</v>
      </c>
      <c r="B38752" t="s">
        <v>80</v>
      </c>
      <c r="C38752">
        <v>40397</v>
      </c>
      <c r="D38752">
        <v>1</v>
      </c>
    </row>
    <row r="38753" spans="1:4" x14ac:dyDescent="0.2">
      <c r="A38753">
        <v>97494</v>
      </c>
      <c r="B38753" t="s">
        <v>80</v>
      </c>
      <c r="C38753">
        <v>11002</v>
      </c>
      <c r="D38753">
        <v>5.8999999999999997E-2</v>
      </c>
    </row>
    <row r="38754" spans="1:4" x14ac:dyDescent="0.2">
      <c r="A38754">
        <v>97532</v>
      </c>
    </row>
    <row r="38755" spans="1:4" x14ac:dyDescent="0.2">
      <c r="A38755">
        <v>97532</v>
      </c>
      <c r="B38755" t="s">
        <v>6064</v>
      </c>
      <c r="C38755">
        <v>88317</v>
      </c>
      <c r="D38755">
        <v>0.34799999999999998</v>
      </c>
    </row>
    <row r="38756" spans="1:4" x14ac:dyDescent="0.2">
      <c r="A38756">
        <v>97532</v>
      </c>
      <c r="B38756" t="s">
        <v>6064</v>
      </c>
      <c r="C38756">
        <v>88267</v>
      </c>
      <c r="D38756">
        <v>0.34799999999999998</v>
      </c>
    </row>
    <row r="38757" spans="1:4" x14ac:dyDescent="0.2">
      <c r="A38757">
        <v>97532</v>
      </c>
      <c r="B38757" t="s">
        <v>6064</v>
      </c>
      <c r="C38757">
        <v>88248</v>
      </c>
      <c r="D38757">
        <v>0.34799999999999998</v>
      </c>
    </row>
    <row r="38758" spans="1:4" x14ac:dyDescent="0.2">
      <c r="A38758">
        <v>97532</v>
      </c>
      <c r="B38758" t="s">
        <v>80</v>
      </c>
      <c r="C38758">
        <v>40397</v>
      </c>
      <c r="D38758">
        <v>1</v>
      </c>
    </row>
    <row r="38759" spans="1:4" x14ac:dyDescent="0.2">
      <c r="A38759">
        <v>97532</v>
      </c>
      <c r="B38759" t="s">
        <v>80</v>
      </c>
      <c r="C38759">
        <v>11002</v>
      </c>
      <c r="D38759">
        <v>5.8999999999999997E-2</v>
      </c>
    </row>
    <row r="38760" spans="1:4" x14ac:dyDescent="0.2">
      <c r="A38760">
        <v>97459</v>
      </c>
    </row>
    <row r="38761" spans="1:4" x14ac:dyDescent="0.2">
      <c r="A38761">
        <v>97459</v>
      </c>
      <c r="B38761" t="s">
        <v>6064</v>
      </c>
      <c r="C38761">
        <v>88317</v>
      </c>
      <c r="D38761">
        <v>1.131</v>
      </c>
    </row>
    <row r="38762" spans="1:4" x14ac:dyDescent="0.2">
      <c r="A38762">
        <v>97459</v>
      </c>
      <c r="B38762" t="s">
        <v>6064</v>
      </c>
      <c r="C38762">
        <v>88267</v>
      </c>
      <c r="D38762">
        <v>1.131</v>
      </c>
    </row>
    <row r="38763" spans="1:4" x14ac:dyDescent="0.2">
      <c r="A38763">
        <v>97459</v>
      </c>
      <c r="B38763" t="s">
        <v>6064</v>
      </c>
      <c r="C38763">
        <v>88248</v>
      </c>
      <c r="D38763">
        <v>1.131</v>
      </c>
    </row>
    <row r="38764" spans="1:4" x14ac:dyDescent="0.2">
      <c r="A38764">
        <v>97459</v>
      </c>
      <c r="B38764" t="s">
        <v>80</v>
      </c>
      <c r="C38764">
        <v>40398</v>
      </c>
      <c r="D38764">
        <v>1</v>
      </c>
    </row>
    <row r="38765" spans="1:4" x14ac:dyDescent="0.2">
      <c r="A38765">
        <v>97459</v>
      </c>
      <c r="B38765" t="s">
        <v>80</v>
      </c>
      <c r="C38765">
        <v>11002</v>
      </c>
      <c r="D38765">
        <v>0.10100000000000001</v>
      </c>
    </row>
    <row r="38766" spans="1:4" x14ac:dyDescent="0.2">
      <c r="A38766">
        <v>97495</v>
      </c>
    </row>
    <row r="38767" spans="1:4" x14ac:dyDescent="0.2">
      <c r="A38767">
        <v>97495</v>
      </c>
      <c r="B38767" t="s">
        <v>6064</v>
      </c>
      <c r="C38767">
        <v>88317</v>
      </c>
      <c r="D38767">
        <v>0.78100000000000003</v>
      </c>
    </row>
    <row r="38768" spans="1:4" x14ac:dyDescent="0.2">
      <c r="A38768">
        <v>97495</v>
      </c>
      <c r="B38768" t="s">
        <v>6064</v>
      </c>
      <c r="C38768">
        <v>88267</v>
      </c>
      <c r="D38768">
        <v>0.78100000000000003</v>
      </c>
    </row>
    <row r="38769" spans="1:4" x14ac:dyDescent="0.2">
      <c r="A38769">
        <v>97495</v>
      </c>
      <c r="B38769" t="s">
        <v>6064</v>
      </c>
      <c r="C38769">
        <v>88248</v>
      </c>
      <c r="D38769">
        <v>0.78100000000000003</v>
      </c>
    </row>
    <row r="38770" spans="1:4" x14ac:dyDescent="0.2">
      <c r="A38770">
        <v>97495</v>
      </c>
      <c r="B38770" t="s">
        <v>80</v>
      </c>
      <c r="C38770">
        <v>40398</v>
      </c>
      <c r="D38770">
        <v>1</v>
      </c>
    </row>
    <row r="38771" spans="1:4" x14ac:dyDescent="0.2">
      <c r="A38771">
        <v>97495</v>
      </c>
      <c r="B38771" t="s">
        <v>80</v>
      </c>
      <c r="C38771">
        <v>11002</v>
      </c>
      <c r="D38771">
        <v>0.10100000000000001</v>
      </c>
    </row>
    <row r="38772" spans="1:4" x14ac:dyDescent="0.2">
      <c r="A38772">
        <v>97533</v>
      </c>
    </row>
    <row r="38773" spans="1:4" x14ac:dyDescent="0.2">
      <c r="A38773">
        <v>97533</v>
      </c>
      <c r="B38773" t="s">
        <v>6064</v>
      </c>
      <c r="C38773">
        <v>88317</v>
      </c>
      <c r="D38773">
        <v>0.47099999999999997</v>
      </c>
    </row>
    <row r="38774" spans="1:4" x14ac:dyDescent="0.2">
      <c r="A38774">
        <v>97533</v>
      </c>
      <c r="B38774" t="s">
        <v>6064</v>
      </c>
      <c r="C38774">
        <v>88267</v>
      </c>
      <c r="D38774">
        <v>0.47099999999999997</v>
      </c>
    </row>
    <row r="38775" spans="1:4" x14ac:dyDescent="0.2">
      <c r="A38775">
        <v>97533</v>
      </c>
      <c r="B38775" t="s">
        <v>6064</v>
      </c>
      <c r="C38775">
        <v>88248</v>
      </c>
      <c r="D38775">
        <v>0.47099999999999997</v>
      </c>
    </row>
    <row r="38776" spans="1:4" x14ac:dyDescent="0.2">
      <c r="A38776">
        <v>97533</v>
      </c>
      <c r="B38776" t="s">
        <v>80</v>
      </c>
      <c r="C38776">
        <v>40398</v>
      </c>
      <c r="D38776">
        <v>1</v>
      </c>
    </row>
    <row r="38777" spans="1:4" x14ac:dyDescent="0.2">
      <c r="A38777">
        <v>97533</v>
      </c>
      <c r="B38777" t="s">
        <v>80</v>
      </c>
      <c r="C38777">
        <v>11002</v>
      </c>
      <c r="D38777">
        <v>0.10100000000000001</v>
      </c>
    </row>
    <row r="38778" spans="1:4" x14ac:dyDescent="0.2">
      <c r="A38778">
        <v>97460</v>
      </c>
    </row>
    <row r="38779" spans="1:4" x14ac:dyDescent="0.2">
      <c r="A38779">
        <v>97460</v>
      </c>
      <c r="B38779" t="s">
        <v>6064</v>
      </c>
      <c r="C38779">
        <v>88317</v>
      </c>
      <c r="D38779">
        <v>1.24</v>
      </c>
    </row>
    <row r="38780" spans="1:4" x14ac:dyDescent="0.2">
      <c r="A38780">
        <v>97460</v>
      </c>
      <c r="B38780" t="s">
        <v>6064</v>
      </c>
      <c r="C38780">
        <v>88267</v>
      </c>
      <c r="D38780">
        <v>1.24</v>
      </c>
    </row>
    <row r="38781" spans="1:4" x14ac:dyDescent="0.2">
      <c r="A38781">
        <v>97460</v>
      </c>
      <c r="B38781" t="s">
        <v>6064</v>
      </c>
      <c r="C38781">
        <v>88248</v>
      </c>
      <c r="D38781">
        <v>1.24</v>
      </c>
    </row>
    <row r="38782" spans="1:4" x14ac:dyDescent="0.2">
      <c r="A38782">
        <v>97460</v>
      </c>
      <c r="B38782" t="s">
        <v>80</v>
      </c>
      <c r="C38782">
        <v>40399</v>
      </c>
      <c r="D38782">
        <v>1</v>
      </c>
    </row>
    <row r="38783" spans="1:4" x14ac:dyDescent="0.2">
      <c r="A38783">
        <v>97460</v>
      </c>
      <c r="B38783" t="s">
        <v>80</v>
      </c>
      <c r="C38783">
        <v>11002</v>
      </c>
      <c r="D38783">
        <v>0.13300000000000001</v>
      </c>
    </row>
    <row r="38784" spans="1:4" x14ac:dyDescent="0.2">
      <c r="A38784">
        <v>97496</v>
      </c>
    </row>
    <row r="38785" spans="1:4" x14ac:dyDescent="0.2">
      <c r="A38785">
        <v>97496</v>
      </c>
      <c r="B38785" t="s">
        <v>6064</v>
      </c>
      <c r="C38785">
        <v>88317</v>
      </c>
      <c r="D38785">
        <v>0.96199999999999997</v>
      </c>
    </row>
    <row r="38786" spans="1:4" x14ac:dyDescent="0.2">
      <c r="A38786">
        <v>97496</v>
      </c>
      <c r="B38786" t="s">
        <v>6064</v>
      </c>
      <c r="C38786">
        <v>88267</v>
      </c>
      <c r="D38786">
        <v>0.96199999999999997</v>
      </c>
    </row>
    <row r="38787" spans="1:4" x14ac:dyDescent="0.2">
      <c r="A38787">
        <v>97496</v>
      </c>
      <c r="B38787" t="s">
        <v>6064</v>
      </c>
      <c r="C38787">
        <v>88248</v>
      </c>
      <c r="D38787">
        <v>0.96199999999999997</v>
      </c>
    </row>
    <row r="38788" spans="1:4" x14ac:dyDescent="0.2">
      <c r="A38788">
        <v>97496</v>
      </c>
      <c r="B38788" t="s">
        <v>80</v>
      </c>
      <c r="C38788">
        <v>40399</v>
      </c>
      <c r="D38788">
        <v>1</v>
      </c>
    </row>
    <row r="38789" spans="1:4" x14ac:dyDescent="0.2">
      <c r="A38789">
        <v>97496</v>
      </c>
      <c r="B38789" t="s">
        <v>80</v>
      </c>
      <c r="C38789">
        <v>11002</v>
      </c>
      <c r="D38789">
        <v>0.13300000000000001</v>
      </c>
    </row>
    <row r="38790" spans="1:4" x14ac:dyDescent="0.2">
      <c r="A38790">
        <v>97534</v>
      </c>
    </row>
    <row r="38791" spans="1:4" x14ac:dyDescent="0.2">
      <c r="A38791">
        <v>97534</v>
      </c>
      <c r="B38791" t="s">
        <v>6064</v>
      </c>
      <c r="C38791">
        <v>88317</v>
      </c>
      <c r="D38791">
        <v>0.48699999999999999</v>
      </c>
    </row>
    <row r="38792" spans="1:4" x14ac:dyDescent="0.2">
      <c r="A38792">
        <v>97534</v>
      </c>
      <c r="B38792" t="s">
        <v>6064</v>
      </c>
      <c r="C38792">
        <v>88267</v>
      </c>
      <c r="D38792">
        <v>0.48699999999999999</v>
      </c>
    </row>
    <row r="38793" spans="1:4" x14ac:dyDescent="0.2">
      <c r="A38793">
        <v>97534</v>
      </c>
      <c r="B38793" t="s">
        <v>6064</v>
      </c>
      <c r="C38793">
        <v>88248</v>
      </c>
      <c r="D38793">
        <v>0.48699999999999999</v>
      </c>
    </row>
    <row r="38794" spans="1:4" x14ac:dyDescent="0.2">
      <c r="A38794">
        <v>97534</v>
      </c>
      <c r="B38794" t="s">
        <v>80</v>
      </c>
      <c r="C38794">
        <v>40399</v>
      </c>
      <c r="D38794">
        <v>1</v>
      </c>
    </row>
    <row r="38795" spans="1:4" x14ac:dyDescent="0.2">
      <c r="A38795">
        <v>97534</v>
      </c>
      <c r="B38795" t="s">
        <v>80</v>
      </c>
      <c r="C38795">
        <v>11002</v>
      </c>
      <c r="D38795">
        <v>0.13300000000000001</v>
      </c>
    </row>
    <row r="38796" spans="1:4" x14ac:dyDescent="0.2">
      <c r="A38796">
        <v>101926</v>
      </c>
    </row>
    <row r="38797" spans="1:4" x14ac:dyDescent="0.2">
      <c r="A38797">
        <v>101926</v>
      </c>
      <c r="B38797" t="s">
        <v>6064</v>
      </c>
      <c r="C38797">
        <v>88267</v>
      </c>
      <c r="D38797">
        <v>1.6773</v>
      </c>
    </row>
    <row r="38798" spans="1:4" x14ac:dyDescent="0.2">
      <c r="A38798">
        <v>101926</v>
      </c>
      <c r="B38798" t="s">
        <v>6064</v>
      </c>
      <c r="C38798">
        <v>88248</v>
      </c>
      <c r="D38798">
        <v>1.6773</v>
      </c>
    </row>
    <row r="38799" spans="1:4" x14ac:dyDescent="0.2">
      <c r="A38799">
        <v>101926</v>
      </c>
      <c r="B38799" t="s">
        <v>80</v>
      </c>
      <c r="C38799">
        <v>7307</v>
      </c>
      <c r="D38799">
        <v>1.5800000000000002E-2</v>
      </c>
    </row>
    <row r="38800" spans="1:4" x14ac:dyDescent="0.2">
      <c r="A38800">
        <v>101926</v>
      </c>
      <c r="B38800" t="s">
        <v>80</v>
      </c>
      <c r="C38800">
        <v>6300</v>
      </c>
      <c r="D38800">
        <v>1</v>
      </c>
    </row>
    <row r="38801" spans="1:4" x14ac:dyDescent="0.2">
      <c r="A38801">
        <v>101926</v>
      </c>
      <c r="B38801" t="s">
        <v>80</v>
      </c>
      <c r="C38801">
        <v>3148</v>
      </c>
      <c r="D38801">
        <v>6.7799999999999999E-2</v>
      </c>
    </row>
    <row r="38802" spans="1:4" x14ac:dyDescent="0.2">
      <c r="A38802">
        <v>101935</v>
      </c>
    </row>
    <row r="38803" spans="1:4" x14ac:dyDescent="0.2">
      <c r="A38803">
        <v>101935</v>
      </c>
      <c r="B38803" t="s">
        <v>6064</v>
      </c>
      <c r="C38803">
        <v>88267</v>
      </c>
      <c r="D38803">
        <v>1.909</v>
      </c>
    </row>
    <row r="38804" spans="1:4" x14ac:dyDescent="0.2">
      <c r="A38804">
        <v>101935</v>
      </c>
      <c r="B38804" t="s">
        <v>6064</v>
      </c>
      <c r="C38804">
        <v>88248</v>
      </c>
      <c r="D38804">
        <v>1.909</v>
      </c>
    </row>
    <row r="38805" spans="1:4" x14ac:dyDescent="0.2">
      <c r="A38805">
        <v>101935</v>
      </c>
      <c r="B38805" t="s">
        <v>80</v>
      </c>
      <c r="C38805">
        <v>7307</v>
      </c>
      <c r="D38805">
        <v>1.5800000000000002E-2</v>
      </c>
    </row>
    <row r="38806" spans="1:4" x14ac:dyDescent="0.2">
      <c r="A38806">
        <v>101935</v>
      </c>
      <c r="B38806" t="s">
        <v>80</v>
      </c>
      <c r="C38806">
        <v>6300</v>
      </c>
      <c r="D38806">
        <v>1</v>
      </c>
    </row>
    <row r="38807" spans="1:4" x14ac:dyDescent="0.2">
      <c r="A38807">
        <v>101935</v>
      </c>
      <c r="B38807" t="s">
        <v>80</v>
      </c>
      <c r="C38807">
        <v>3148</v>
      </c>
      <c r="D38807">
        <v>6.7799999999999999E-2</v>
      </c>
    </row>
    <row r="38808" spans="1:4" x14ac:dyDescent="0.2">
      <c r="A38808">
        <v>92704</v>
      </c>
    </row>
    <row r="38809" spans="1:4" x14ac:dyDescent="0.2">
      <c r="A38809">
        <v>92704</v>
      </c>
      <c r="B38809" t="s">
        <v>6064</v>
      </c>
      <c r="C38809">
        <v>88267</v>
      </c>
      <c r="D38809">
        <v>0.34599999999999997</v>
      </c>
    </row>
    <row r="38810" spans="1:4" x14ac:dyDescent="0.2">
      <c r="A38810">
        <v>92704</v>
      </c>
      <c r="B38810" t="s">
        <v>6064</v>
      </c>
      <c r="C38810">
        <v>88248</v>
      </c>
      <c r="D38810">
        <v>0.34599999999999997</v>
      </c>
    </row>
    <row r="38811" spans="1:4" x14ac:dyDescent="0.2">
      <c r="A38811">
        <v>92704</v>
      </c>
      <c r="B38811" t="s">
        <v>80</v>
      </c>
      <c r="C38811">
        <v>7307</v>
      </c>
      <c r="D38811">
        <v>3.0000000000000001E-3</v>
      </c>
    </row>
    <row r="38812" spans="1:4" x14ac:dyDescent="0.2">
      <c r="A38812">
        <v>92704</v>
      </c>
      <c r="B38812" t="s">
        <v>80</v>
      </c>
      <c r="C38812">
        <v>6294</v>
      </c>
      <c r="D38812">
        <v>1</v>
      </c>
    </row>
    <row r="38813" spans="1:4" x14ac:dyDescent="0.2">
      <c r="A38813">
        <v>92704</v>
      </c>
      <c r="B38813" t="s">
        <v>80</v>
      </c>
      <c r="C38813">
        <v>3148</v>
      </c>
      <c r="D38813">
        <v>1.2999999999999999E-2</v>
      </c>
    </row>
    <row r="38814" spans="1:4" x14ac:dyDescent="0.2">
      <c r="A38814">
        <v>92705</v>
      </c>
    </row>
    <row r="38815" spans="1:4" x14ac:dyDescent="0.2">
      <c r="A38815">
        <v>92705</v>
      </c>
      <c r="B38815" t="s">
        <v>6064</v>
      </c>
      <c r="C38815">
        <v>88267</v>
      </c>
      <c r="D38815">
        <v>0.59299999999999997</v>
      </c>
    </row>
    <row r="38816" spans="1:4" x14ac:dyDescent="0.2">
      <c r="A38816">
        <v>92705</v>
      </c>
      <c r="B38816" t="s">
        <v>6064</v>
      </c>
      <c r="C38816">
        <v>88248</v>
      </c>
      <c r="D38816">
        <v>0.59299999999999997</v>
      </c>
    </row>
    <row r="38817" spans="1:4" x14ac:dyDescent="0.2">
      <c r="A38817">
        <v>92705</v>
      </c>
      <c r="B38817" t="s">
        <v>80</v>
      </c>
      <c r="C38817">
        <v>7307</v>
      </c>
      <c r="D38817">
        <v>4.0000000000000001E-3</v>
      </c>
    </row>
    <row r="38818" spans="1:4" x14ac:dyDescent="0.2">
      <c r="A38818">
        <v>92705</v>
      </c>
      <c r="B38818" t="s">
        <v>80</v>
      </c>
      <c r="C38818">
        <v>6295</v>
      </c>
      <c r="D38818">
        <v>1</v>
      </c>
    </row>
    <row r="38819" spans="1:4" x14ac:dyDescent="0.2">
      <c r="A38819">
        <v>92705</v>
      </c>
      <c r="B38819" t="s">
        <v>80</v>
      </c>
      <c r="C38819">
        <v>3148</v>
      </c>
      <c r="D38819">
        <v>1.6E-2</v>
      </c>
    </row>
    <row r="38820" spans="1:4" x14ac:dyDescent="0.2">
      <c r="A38820">
        <v>92706</v>
      </c>
    </row>
    <row r="38821" spans="1:4" x14ac:dyDescent="0.2">
      <c r="A38821">
        <v>92706</v>
      </c>
      <c r="B38821" t="s">
        <v>6064</v>
      </c>
      <c r="C38821">
        <v>88267</v>
      </c>
      <c r="D38821">
        <v>0.96499999999999997</v>
      </c>
    </row>
    <row r="38822" spans="1:4" x14ac:dyDescent="0.2">
      <c r="A38822">
        <v>92706</v>
      </c>
      <c r="B38822" t="s">
        <v>6064</v>
      </c>
      <c r="C38822">
        <v>88248</v>
      </c>
      <c r="D38822">
        <v>0.96499999999999997</v>
      </c>
    </row>
    <row r="38823" spans="1:4" x14ac:dyDescent="0.2">
      <c r="A38823">
        <v>92706</v>
      </c>
      <c r="B38823" t="s">
        <v>80</v>
      </c>
      <c r="C38823">
        <v>7307</v>
      </c>
      <c r="D38823">
        <v>5.0000000000000001E-3</v>
      </c>
    </row>
    <row r="38824" spans="1:4" x14ac:dyDescent="0.2">
      <c r="A38824">
        <v>92706</v>
      </c>
      <c r="B38824" t="s">
        <v>80</v>
      </c>
      <c r="C38824">
        <v>6323</v>
      </c>
      <c r="D38824">
        <v>1</v>
      </c>
    </row>
    <row r="38825" spans="1:4" x14ac:dyDescent="0.2">
      <c r="A38825">
        <v>92706</v>
      </c>
      <c r="B38825" t="s">
        <v>80</v>
      </c>
      <c r="C38825">
        <v>3148</v>
      </c>
      <c r="D38825">
        <v>0.02</v>
      </c>
    </row>
    <row r="38826" spans="1:4" x14ac:dyDescent="0.2">
      <c r="A38826">
        <v>92637</v>
      </c>
    </row>
    <row r="38827" spans="1:4" x14ac:dyDescent="0.2">
      <c r="A38827">
        <v>92637</v>
      </c>
      <c r="B38827" t="s">
        <v>6064</v>
      </c>
      <c r="C38827">
        <v>88267</v>
      </c>
      <c r="D38827">
        <v>0.98</v>
      </c>
    </row>
    <row r="38828" spans="1:4" x14ac:dyDescent="0.2">
      <c r="A38828">
        <v>92637</v>
      </c>
      <c r="B38828" t="s">
        <v>6064</v>
      </c>
      <c r="C38828">
        <v>88248</v>
      </c>
      <c r="D38828">
        <v>0.98</v>
      </c>
    </row>
    <row r="38829" spans="1:4" x14ac:dyDescent="0.2">
      <c r="A38829">
        <v>92637</v>
      </c>
      <c r="B38829" t="s">
        <v>80</v>
      </c>
      <c r="C38829">
        <v>7307</v>
      </c>
      <c r="D38829">
        <v>5.0000000000000001E-3</v>
      </c>
    </row>
    <row r="38830" spans="1:4" x14ac:dyDescent="0.2">
      <c r="A38830">
        <v>92637</v>
      </c>
      <c r="B38830" t="s">
        <v>80</v>
      </c>
      <c r="C38830">
        <v>6323</v>
      </c>
      <c r="D38830">
        <v>1</v>
      </c>
    </row>
    <row r="38831" spans="1:4" x14ac:dyDescent="0.2">
      <c r="A38831">
        <v>92637</v>
      </c>
      <c r="B38831" t="s">
        <v>80</v>
      </c>
      <c r="C38831">
        <v>3148</v>
      </c>
      <c r="D38831">
        <v>0.02</v>
      </c>
    </row>
    <row r="38832" spans="1:4" x14ac:dyDescent="0.2">
      <c r="A38832">
        <v>92681</v>
      </c>
    </row>
    <row r="38833" spans="1:4" x14ac:dyDescent="0.2">
      <c r="A38833">
        <v>92681</v>
      </c>
      <c r="B38833" t="s">
        <v>6064</v>
      </c>
      <c r="C38833">
        <v>88267</v>
      </c>
      <c r="D38833">
        <v>0.60099999999999998</v>
      </c>
    </row>
    <row r="38834" spans="1:4" x14ac:dyDescent="0.2">
      <c r="A38834">
        <v>92681</v>
      </c>
      <c r="B38834" t="s">
        <v>6064</v>
      </c>
      <c r="C38834">
        <v>88248</v>
      </c>
      <c r="D38834">
        <v>0.60099999999999998</v>
      </c>
    </row>
    <row r="38835" spans="1:4" x14ac:dyDescent="0.2">
      <c r="A38835">
        <v>92681</v>
      </c>
      <c r="B38835" t="s">
        <v>80</v>
      </c>
      <c r="C38835">
        <v>7307</v>
      </c>
      <c r="D38835">
        <v>5.0000000000000001E-3</v>
      </c>
    </row>
    <row r="38836" spans="1:4" x14ac:dyDescent="0.2">
      <c r="A38836">
        <v>92681</v>
      </c>
      <c r="B38836" t="s">
        <v>80</v>
      </c>
      <c r="C38836">
        <v>6323</v>
      </c>
      <c r="D38836">
        <v>1</v>
      </c>
    </row>
    <row r="38837" spans="1:4" x14ac:dyDescent="0.2">
      <c r="A38837">
        <v>92681</v>
      </c>
      <c r="B38837" t="s">
        <v>80</v>
      </c>
      <c r="C38837">
        <v>3148</v>
      </c>
      <c r="D38837">
        <v>0.02</v>
      </c>
    </row>
    <row r="38838" spans="1:4" x14ac:dyDescent="0.2">
      <c r="A38838">
        <v>92638</v>
      </c>
    </row>
    <row r="38839" spans="1:4" x14ac:dyDescent="0.2">
      <c r="A38839">
        <v>92638</v>
      </c>
      <c r="B38839" t="s">
        <v>6064</v>
      </c>
      <c r="C38839">
        <v>88267</v>
      </c>
      <c r="D38839">
        <v>1.0660000000000001</v>
      </c>
    </row>
    <row r="38840" spans="1:4" x14ac:dyDescent="0.2">
      <c r="A38840">
        <v>92638</v>
      </c>
      <c r="B38840" t="s">
        <v>6064</v>
      </c>
      <c r="C38840">
        <v>88248</v>
      </c>
      <c r="D38840">
        <v>1.0660000000000001</v>
      </c>
    </row>
    <row r="38841" spans="1:4" x14ac:dyDescent="0.2">
      <c r="A38841">
        <v>92638</v>
      </c>
      <c r="B38841" t="s">
        <v>80</v>
      </c>
      <c r="C38841">
        <v>7307</v>
      </c>
      <c r="D38841">
        <v>6.0000000000000001E-3</v>
      </c>
    </row>
    <row r="38842" spans="1:4" x14ac:dyDescent="0.2">
      <c r="A38842">
        <v>92638</v>
      </c>
      <c r="B38842" t="s">
        <v>80</v>
      </c>
      <c r="C38842">
        <v>6296</v>
      </c>
      <c r="D38842">
        <v>1</v>
      </c>
    </row>
    <row r="38843" spans="1:4" x14ac:dyDescent="0.2">
      <c r="A38843">
        <v>92638</v>
      </c>
      <c r="B38843" t="s">
        <v>80</v>
      </c>
      <c r="C38843">
        <v>3148</v>
      </c>
      <c r="D38843">
        <v>2.5000000000000001E-2</v>
      </c>
    </row>
    <row r="38844" spans="1:4" x14ac:dyDescent="0.2">
      <c r="A38844">
        <v>92682</v>
      </c>
    </row>
    <row r="38845" spans="1:4" x14ac:dyDescent="0.2">
      <c r="A38845">
        <v>92682</v>
      </c>
      <c r="B38845" t="s">
        <v>6064</v>
      </c>
      <c r="C38845">
        <v>88267</v>
      </c>
      <c r="D38845">
        <v>0.63500000000000001</v>
      </c>
    </row>
    <row r="38846" spans="1:4" x14ac:dyDescent="0.2">
      <c r="A38846">
        <v>92682</v>
      </c>
      <c r="B38846" t="s">
        <v>6064</v>
      </c>
      <c r="C38846">
        <v>88248</v>
      </c>
      <c r="D38846">
        <v>0.63500000000000001</v>
      </c>
    </row>
    <row r="38847" spans="1:4" x14ac:dyDescent="0.2">
      <c r="A38847">
        <v>92682</v>
      </c>
      <c r="B38847" t="s">
        <v>80</v>
      </c>
      <c r="C38847">
        <v>7307</v>
      </c>
      <c r="D38847">
        <v>6.0000000000000001E-3</v>
      </c>
    </row>
    <row r="38848" spans="1:4" x14ac:dyDescent="0.2">
      <c r="A38848">
        <v>92682</v>
      </c>
      <c r="B38848" t="s">
        <v>80</v>
      </c>
      <c r="C38848">
        <v>6296</v>
      </c>
      <c r="D38848">
        <v>1</v>
      </c>
    </row>
    <row r="38849" spans="1:4" x14ac:dyDescent="0.2">
      <c r="A38849">
        <v>92682</v>
      </c>
      <c r="B38849" t="s">
        <v>80</v>
      </c>
      <c r="C38849">
        <v>3148</v>
      </c>
      <c r="D38849">
        <v>2.5000000000000001E-2</v>
      </c>
    </row>
    <row r="38850" spans="1:4" x14ac:dyDescent="0.2">
      <c r="A38850">
        <v>92639</v>
      </c>
    </row>
    <row r="38851" spans="1:4" x14ac:dyDescent="0.2">
      <c r="A38851">
        <v>92639</v>
      </c>
      <c r="B38851" t="s">
        <v>6064</v>
      </c>
      <c r="C38851">
        <v>88267</v>
      </c>
      <c r="D38851">
        <v>1.1639999999999999</v>
      </c>
    </row>
    <row r="38852" spans="1:4" x14ac:dyDescent="0.2">
      <c r="A38852">
        <v>92639</v>
      </c>
      <c r="B38852" t="s">
        <v>6064</v>
      </c>
      <c r="C38852">
        <v>88248</v>
      </c>
      <c r="D38852">
        <v>1.1639999999999999</v>
      </c>
    </row>
    <row r="38853" spans="1:4" x14ac:dyDescent="0.2">
      <c r="A38853">
        <v>92639</v>
      </c>
      <c r="B38853" t="s">
        <v>80</v>
      </c>
      <c r="C38853">
        <v>7307</v>
      </c>
      <c r="D38853">
        <v>7.0000000000000001E-3</v>
      </c>
    </row>
    <row r="38854" spans="1:4" x14ac:dyDescent="0.2">
      <c r="A38854">
        <v>92639</v>
      </c>
      <c r="B38854" t="s">
        <v>80</v>
      </c>
      <c r="C38854">
        <v>6297</v>
      </c>
      <c r="D38854">
        <v>1</v>
      </c>
    </row>
    <row r="38855" spans="1:4" x14ac:dyDescent="0.2">
      <c r="A38855">
        <v>92639</v>
      </c>
      <c r="B38855" t="s">
        <v>80</v>
      </c>
      <c r="C38855">
        <v>3148</v>
      </c>
      <c r="D38855">
        <v>2.9000000000000001E-2</v>
      </c>
    </row>
    <row r="38856" spans="1:4" x14ac:dyDescent="0.2">
      <c r="A38856">
        <v>92683</v>
      </c>
    </row>
    <row r="38857" spans="1:4" x14ac:dyDescent="0.2">
      <c r="A38857">
        <v>92683</v>
      </c>
      <c r="B38857" t="s">
        <v>6064</v>
      </c>
      <c r="C38857">
        <v>88267</v>
      </c>
      <c r="D38857">
        <v>0.67500000000000004</v>
      </c>
    </row>
    <row r="38858" spans="1:4" x14ac:dyDescent="0.2">
      <c r="A38858">
        <v>92683</v>
      </c>
      <c r="B38858" t="s">
        <v>6064</v>
      </c>
      <c r="C38858">
        <v>88248</v>
      </c>
      <c r="D38858">
        <v>0.67500000000000004</v>
      </c>
    </row>
    <row r="38859" spans="1:4" x14ac:dyDescent="0.2">
      <c r="A38859">
        <v>92683</v>
      </c>
      <c r="B38859" t="s">
        <v>80</v>
      </c>
      <c r="C38859">
        <v>7307</v>
      </c>
      <c r="D38859">
        <v>7.0000000000000001E-3</v>
      </c>
    </row>
    <row r="38860" spans="1:4" x14ac:dyDescent="0.2">
      <c r="A38860">
        <v>92683</v>
      </c>
      <c r="B38860" t="s">
        <v>80</v>
      </c>
      <c r="C38860">
        <v>6297</v>
      </c>
      <c r="D38860">
        <v>1</v>
      </c>
    </row>
    <row r="38861" spans="1:4" x14ac:dyDescent="0.2">
      <c r="A38861">
        <v>92683</v>
      </c>
      <c r="B38861" t="s">
        <v>80</v>
      </c>
      <c r="C38861">
        <v>3148</v>
      </c>
      <c r="D38861">
        <v>2.9000000000000001E-2</v>
      </c>
    </row>
    <row r="38862" spans="1:4" x14ac:dyDescent="0.2">
      <c r="A38862">
        <v>92640</v>
      </c>
    </row>
    <row r="38863" spans="1:4" x14ac:dyDescent="0.2">
      <c r="A38863">
        <v>92640</v>
      </c>
      <c r="B38863" t="s">
        <v>6064</v>
      </c>
      <c r="C38863">
        <v>88267</v>
      </c>
      <c r="D38863">
        <v>1.2869999999999999</v>
      </c>
    </row>
    <row r="38864" spans="1:4" x14ac:dyDescent="0.2">
      <c r="A38864">
        <v>92640</v>
      </c>
      <c r="B38864" t="s">
        <v>6064</v>
      </c>
      <c r="C38864">
        <v>88248</v>
      </c>
      <c r="D38864">
        <v>1.2869999999999999</v>
      </c>
    </row>
    <row r="38865" spans="1:4" x14ac:dyDescent="0.2">
      <c r="A38865">
        <v>92640</v>
      </c>
      <c r="B38865" t="s">
        <v>80</v>
      </c>
      <c r="C38865">
        <v>7307</v>
      </c>
      <c r="D38865">
        <v>8.9999999999999993E-3</v>
      </c>
    </row>
    <row r="38866" spans="1:4" x14ac:dyDescent="0.2">
      <c r="A38866">
        <v>92640</v>
      </c>
      <c r="B38866" t="s">
        <v>80</v>
      </c>
      <c r="C38866">
        <v>6298</v>
      </c>
      <c r="D38866">
        <v>1</v>
      </c>
    </row>
    <row r="38867" spans="1:4" x14ac:dyDescent="0.2">
      <c r="A38867">
        <v>92640</v>
      </c>
      <c r="B38867" t="s">
        <v>80</v>
      </c>
      <c r="C38867">
        <v>3148</v>
      </c>
      <c r="D38867">
        <v>3.5999999999999997E-2</v>
      </c>
    </row>
    <row r="38868" spans="1:4" x14ac:dyDescent="0.2">
      <c r="A38868">
        <v>92684</v>
      </c>
    </row>
    <row r="38869" spans="1:4" x14ac:dyDescent="0.2">
      <c r="A38869">
        <v>92684</v>
      </c>
      <c r="B38869" t="s">
        <v>6064</v>
      </c>
      <c r="C38869">
        <v>88267</v>
      </c>
      <c r="D38869">
        <v>0.72399999999999998</v>
      </c>
    </row>
    <row r="38870" spans="1:4" x14ac:dyDescent="0.2">
      <c r="A38870">
        <v>92684</v>
      </c>
      <c r="B38870" t="s">
        <v>6064</v>
      </c>
      <c r="C38870">
        <v>88248</v>
      </c>
      <c r="D38870">
        <v>0.72399999999999998</v>
      </c>
    </row>
    <row r="38871" spans="1:4" x14ac:dyDescent="0.2">
      <c r="A38871">
        <v>92684</v>
      </c>
      <c r="B38871" t="s">
        <v>80</v>
      </c>
      <c r="C38871">
        <v>7307</v>
      </c>
      <c r="D38871">
        <v>8.9999999999999993E-3</v>
      </c>
    </row>
    <row r="38872" spans="1:4" x14ac:dyDescent="0.2">
      <c r="A38872">
        <v>92684</v>
      </c>
      <c r="B38872" t="s">
        <v>80</v>
      </c>
      <c r="C38872">
        <v>6298</v>
      </c>
      <c r="D38872">
        <v>1</v>
      </c>
    </row>
    <row r="38873" spans="1:4" x14ac:dyDescent="0.2">
      <c r="A38873">
        <v>92684</v>
      </c>
      <c r="B38873" t="s">
        <v>80</v>
      </c>
      <c r="C38873">
        <v>3148</v>
      </c>
      <c r="D38873">
        <v>3.5999999999999997E-2</v>
      </c>
    </row>
    <row r="38874" spans="1:4" x14ac:dyDescent="0.2">
      <c r="A38874">
        <v>92642</v>
      </c>
    </row>
    <row r="38875" spans="1:4" x14ac:dyDescent="0.2">
      <c r="A38875">
        <v>92642</v>
      </c>
      <c r="B38875" t="s">
        <v>6064</v>
      </c>
      <c r="C38875">
        <v>88267</v>
      </c>
      <c r="D38875">
        <v>1.4710000000000001</v>
      </c>
    </row>
    <row r="38876" spans="1:4" x14ac:dyDescent="0.2">
      <c r="A38876">
        <v>92642</v>
      </c>
      <c r="B38876" t="s">
        <v>6064</v>
      </c>
      <c r="C38876">
        <v>88248</v>
      </c>
      <c r="D38876">
        <v>1.4710000000000001</v>
      </c>
    </row>
    <row r="38877" spans="1:4" x14ac:dyDescent="0.2">
      <c r="A38877">
        <v>92642</v>
      </c>
      <c r="B38877" t="s">
        <v>80</v>
      </c>
      <c r="C38877">
        <v>7307</v>
      </c>
      <c r="D38877">
        <v>1.0999999999999999E-2</v>
      </c>
    </row>
    <row r="38878" spans="1:4" x14ac:dyDescent="0.2">
      <c r="A38878">
        <v>92642</v>
      </c>
      <c r="B38878" t="s">
        <v>80</v>
      </c>
      <c r="C38878">
        <v>6299</v>
      </c>
      <c r="D38878">
        <v>1</v>
      </c>
    </row>
    <row r="38879" spans="1:4" x14ac:dyDescent="0.2">
      <c r="A38879">
        <v>92642</v>
      </c>
      <c r="B38879" t="s">
        <v>80</v>
      </c>
      <c r="C38879">
        <v>3148</v>
      </c>
      <c r="D38879">
        <v>4.4999999999999998E-2</v>
      </c>
    </row>
    <row r="38880" spans="1:4" x14ac:dyDescent="0.2">
      <c r="A38880">
        <v>92685</v>
      </c>
    </row>
    <row r="38881" spans="1:4" x14ac:dyDescent="0.2">
      <c r="A38881">
        <v>92685</v>
      </c>
      <c r="B38881" t="s">
        <v>6064</v>
      </c>
      <c r="C38881">
        <v>88267</v>
      </c>
      <c r="D38881">
        <v>0.79700000000000004</v>
      </c>
    </row>
    <row r="38882" spans="1:4" x14ac:dyDescent="0.2">
      <c r="A38882">
        <v>92685</v>
      </c>
      <c r="B38882" t="s">
        <v>6064</v>
      </c>
      <c r="C38882">
        <v>88248</v>
      </c>
      <c r="D38882">
        <v>0.79700000000000004</v>
      </c>
    </row>
    <row r="38883" spans="1:4" x14ac:dyDescent="0.2">
      <c r="A38883">
        <v>92685</v>
      </c>
      <c r="B38883" t="s">
        <v>80</v>
      </c>
      <c r="C38883">
        <v>7307</v>
      </c>
      <c r="D38883">
        <v>1.0999999999999999E-2</v>
      </c>
    </row>
    <row r="38884" spans="1:4" x14ac:dyDescent="0.2">
      <c r="A38884">
        <v>92685</v>
      </c>
      <c r="B38884" t="s">
        <v>80</v>
      </c>
      <c r="C38884">
        <v>6299</v>
      </c>
      <c r="D38884">
        <v>1</v>
      </c>
    </row>
    <row r="38885" spans="1:4" x14ac:dyDescent="0.2">
      <c r="A38885">
        <v>92685</v>
      </c>
      <c r="B38885" t="s">
        <v>80</v>
      </c>
      <c r="C38885">
        <v>3148</v>
      </c>
      <c r="D38885">
        <v>4.4999999999999998E-2</v>
      </c>
    </row>
    <row r="38886" spans="1:4" x14ac:dyDescent="0.2">
      <c r="A38886">
        <v>92644</v>
      </c>
    </row>
    <row r="38887" spans="1:4" x14ac:dyDescent="0.2">
      <c r="A38887">
        <v>92644</v>
      </c>
      <c r="B38887" t="s">
        <v>6064</v>
      </c>
      <c r="C38887">
        <v>88267</v>
      </c>
      <c r="D38887">
        <v>1.6559999999999999</v>
      </c>
    </row>
    <row r="38888" spans="1:4" x14ac:dyDescent="0.2">
      <c r="A38888">
        <v>92644</v>
      </c>
      <c r="B38888" t="s">
        <v>6064</v>
      </c>
      <c r="C38888">
        <v>88248</v>
      </c>
      <c r="D38888">
        <v>1.6559999999999999</v>
      </c>
    </row>
    <row r="38889" spans="1:4" x14ac:dyDescent="0.2">
      <c r="A38889">
        <v>92644</v>
      </c>
      <c r="B38889" t="s">
        <v>80</v>
      </c>
      <c r="C38889">
        <v>7307</v>
      </c>
      <c r="D38889">
        <v>1.2999999999999999E-2</v>
      </c>
    </row>
    <row r="38890" spans="1:4" x14ac:dyDescent="0.2">
      <c r="A38890">
        <v>92644</v>
      </c>
      <c r="B38890" t="s">
        <v>80</v>
      </c>
      <c r="C38890">
        <v>6322</v>
      </c>
      <c r="D38890">
        <v>1</v>
      </c>
    </row>
    <row r="38891" spans="1:4" x14ac:dyDescent="0.2">
      <c r="A38891">
        <v>92644</v>
      </c>
      <c r="B38891" t="s">
        <v>80</v>
      </c>
      <c r="C38891">
        <v>3148</v>
      </c>
      <c r="D38891">
        <v>5.2999999999999999E-2</v>
      </c>
    </row>
    <row r="38892" spans="1:4" x14ac:dyDescent="0.2">
      <c r="A38892">
        <v>92686</v>
      </c>
    </row>
    <row r="38893" spans="1:4" x14ac:dyDescent="0.2">
      <c r="A38893">
        <v>92686</v>
      </c>
      <c r="B38893" t="s">
        <v>6064</v>
      </c>
      <c r="C38893">
        <v>88267</v>
      </c>
      <c r="D38893">
        <v>0.87</v>
      </c>
    </row>
    <row r="38894" spans="1:4" x14ac:dyDescent="0.2">
      <c r="A38894">
        <v>92686</v>
      </c>
      <c r="B38894" t="s">
        <v>6064</v>
      </c>
      <c r="C38894">
        <v>88248</v>
      </c>
      <c r="D38894">
        <v>0.87</v>
      </c>
    </row>
    <row r="38895" spans="1:4" x14ac:dyDescent="0.2">
      <c r="A38895">
        <v>92686</v>
      </c>
      <c r="B38895" t="s">
        <v>80</v>
      </c>
      <c r="C38895">
        <v>7307</v>
      </c>
      <c r="D38895">
        <v>1.2999999999999999E-2</v>
      </c>
    </row>
    <row r="38896" spans="1:4" x14ac:dyDescent="0.2">
      <c r="A38896">
        <v>92686</v>
      </c>
      <c r="B38896" t="s">
        <v>80</v>
      </c>
      <c r="C38896">
        <v>6322</v>
      </c>
      <c r="D38896">
        <v>1</v>
      </c>
    </row>
    <row r="38897" spans="1:4" x14ac:dyDescent="0.2">
      <c r="A38897">
        <v>92686</v>
      </c>
      <c r="B38897" t="s">
        <v>80</v>
      </c>
      <c r="C38897">
        <v>3148</v>
      </c>
      <c r="D38897">
        <v>5.2999999999999999E-2</v>
      </c>
    </row>
    <row r="38898" spans="1:4" x14ac:dyDescent="0.2">
      <c r="A38898">
        <v>92356</v>
      </c>
    </row>
    <row r="38899" spans="1:4" x14ac:dyDescent="0.2">
      <c r="A38899">
        <v>92356</v>
      </c>
      <c r="B38899" t="s">
        <v>6064</v>
      </c>
      <c r="C38899">
        <v>88267</v>
      </c>
      <c r="D38899">
        <v>1.29</v>
      </c>
    </row>
    <row r="38900" spans="1:4" x14ac:dyDescent="0.2">
      <c r="A38900">
        <v>92356</v>
      </c>
      <c r="B38900" t="s">
        <v>6064</v>
      </c>
      <c r="C38900">
        <v>88248</v>
      </c>
      <c r="D38900">
        <v>1.29</v>
      </c>
    </row>
    <row r="38901" spans="1:4" x14ac:dyDescent="0.2">
      <c r="A38901">
        <v>92356</v>
      </c>
      <c r="B38901" t="s">
        <v>80</v>
      </c>
      <c r="C38901">
        <v>7307</v>
      </c>
      <c r="D38901">
        <v>8.9999999999999993E-3</v>
      </c>
    </row>
    <row r="38902" spans="1:4" x14ac:dyDescent="0.2">
      <c r="A38902">
        <v>92356</v>
      </c>
      <c r="B38902" t="s">
        <v>80</v>
      </c>
      <c r="C38902">
        <v>6298</v>
      </c>
      <c r="D38902">
        <v>1</v>
      </c>
    </row>
    <row r="38903" spans="1:4" x14ac:dyDescent="0.2">
      <c r="A38903">
        <v>92356</v>
      </c>
      <c r="B38903" t="s">
        <v>80</v>
      </c>
      <c r="C38903">
        <v>3148</v>
      </c>
      <c r="D38903">
        <v>3.5999999999999997E-2</v>
      </c>
    </row>
    <row r="38904" spans="1:4" x14ac:dyDescent="0.2">
      <c r="A38904">
        <v>92357</v>
      </c>
    </row>
    <row r="38905" spans="1:4" x14ac:dyDescent="0.2">
      <c r="A38905">
        <v>92357</v>
      </c>
      <c r="B38905" t="s">
        <v>6064</v>
      </c>
      <c r="C38905">
        <v>88267</v>
      </c>
      <c r="D38905">
        <v>1.403</v>
      </c>
    </row>
    <row r="38906" spans="1:4" x14ac:dyDescent="0.2">
      <c r="A38906">
        <v>92357</v>
      </c>
      <c r="B38906" t="s">
        <v>6064</v>
      </c>
      <c r="C38906">
        <v>88248</v>
      </c>
      <c r="D38906">
        <v>1.403</v>
      </c>
    </row>
    <row r="38907" spans="1:4" x14ac:dyDescent="0.2">
      <c r="A38907">
        <v>92357</v>
      </c>
      <c r="B38907" t="s">
        <v>80</v>
      </c>
      <c r="C38907">
        <v>7307</v>
      </c>
      <c r="D38907">
        <v>1.0999999999999999E-2</v>
      </c>
    </row>
    <row r="38908" spans="1:4" x14ac:dyDescent="0.2">
      <c r="A38908">
        <v>92357</v>
      </c>
      <c r="B38908" t="s">
        <v>80</v>
      </c>
      <c r="C38908">
        <v>6299</v>
      </c>
      <c r="D38908">
        <v>1</v>
      </c>
    </row>
    <row r="38909" spans="1:4" x14ac:dyDescent="0.2">
      <c r="A38909">
        <v>92357</v>
      </c>
      <c r="B38909" t="s">
        <v>80</v>
      </c>
      <c r="C38909">
        <v>3148</v>
      </c>
      <c r="D38909">
        <v>4.4999999999999998E-2</v>
      </c>
    </row>
    <row r="38910" spans="1:4" x14ac:dyDescent="0.2">
      <c r="A38910">
        <v>92358</v>
      </c>
    </row>
    <row r="38911" spans="1:4" x14ac:dyDescent="0.2">
      <c r="A38911">
        <v>92358</v>
      </c>
      <c r="B38911" t="s">
        <v>6064</v>
      </c>
      <c r="C38911">
        <v>88267</v>
      </c>
      <c r="D38911">
        <v>1.516</v>
      </c>
    </row>
    <row r="38912" spans="1:4" x14ac:dyDescent="0.2">
      <c r="A38912">
        <v>92358</v>
      </c>
      <c r="B38912" t="s">
        <v>6064</v>
      </c>
      <c r="C38912">
        <v>88248</v>
      </c>
      <c r="D38912">
        <v>1.516</v>
      </c>
    </row>
    <row r="38913" spans="1:4" x14ac:dyDescent="0.2">
      <c r="A38913">
        <v>92358</v>
      </c>
      <c r="B38913" t="s">
        <v>80</v>
      </c>
      <c r="C38913">
        <v>7307</v>
      </c>
      <c r="D38913">
        <v>1.2999999999999999E-2</v>
      </c>
    </row>
    <row r="38914" spans="1:4" x14ac:dyDescent="0.2">
      <c r="A38914">
        <v>92358</v>
      </c>
      <c r="B38914" t="s">
        <v>80</v>
      </c>
      <c r="C38914">
        <v>6322</v>
      </c>
      <c r="D38914">
        <v>1</v>
      </c>
    </row>
    <row r="38915" spans="1:4" x14ac:dyDescent="0.2">
      <c r="A38915">
        <v>92358</v>
      </c>
      <c r="B38915" t="s">
        <v>80</v>
      </c>
      <c r="C38915">
        <v>3148</v>
      </c>
      <c r="D38915">
        <v>5.2999999999999999E-2</v>
      </c>
    </row>
    <row r="38916" spans="1:4" x14ac:dyDescent="0.2">
      <c r="A38916">
        <v>101919</v>
      </c>
    </row>
    <row r="38917" spans="1:4" x14ac:dyDescent="0.2">
      <c r="A38917">
        <v>101919</v>
      </c>
      <c r="B38917" t="s">
        <v>6064</v>
      </c>
      <c r="C38917">
        <v>88267</v>
      </c>
      <c r="D38917">
        <v>0.8387</v>
      </c>
    </row>
    <row r="38918" spans="1:4" x14ac:dyDescent="0.2">
      <c r="A38918">
        <v>101919</v>
      </c>
      <c r="B38918" t="s">
        <v>6064</v>
      </c>
      <c r="C38918">
        <v>88248</v>
      </c>
      <c r="D38918">
        <v>0.8387</v>
      </c>
    </row>
    <row r="38919" spans="1:4" x14ac:dyDescent="0.2">
      <c r="A38919">
        <v>101919</v>
      </c>
      <c r="B38919" t="s">
        <v>80</v>
      </c>
      <c r="C38919">
        <v>9891</v>
      </c>
      <c r="D38919">
        <v>1</v>
      </c>
    </row>
    <row r="38920" spans="1:4" x14ac:dyDescent="0.2">
      <c r="A38920">
        <v>101919</v>
      </c>
      <c r="B38920" t="s">
        <v>80</v>
      </c>
      <c r="C38920">
        <v>7307</v>
      </c>
      <c r="D38920">
        <v>1.0500000000000001E-2</v>
      </c>
    </row>
    <row r="38921" spans="1:4" x14ac:dyDescent="0.2">
      <c r="A38921">
        <v>101919</v>
      </c>
      <c r="B38921" t="s">
        <v>80</v>
      </c>
      <c r="C38921">
        <v>3148</v>
      </c>
      <c r="D38921">
        <v>4.5199999999999997E-2</v>
      </c>
    </row>
    <row r="38922" spans="1:4" x14ac:dyDescent="0.2">
      <c r="A38922">
        <v>101928</v>
      </c>
    </row>
    <row r="38923" spans="1:4" x14ac:dyDescent="0.2">
      <c r="A38923">
        <v>101928</v>
      </c>
      <c r="B38923" t="s">
        <v>6064</v>
      </c>
      <c r="C38923">
        <v>88267</v>
      </c>
      <c r="D38923">
        <v>0.95450000000000002</v>
      </c>
    </row>
    <row r="38924" spans="1:4" x14ac:dyDescent="0.2">
      <c r="A38924">
        <v>101928</v>
      </c>
      <c r="B38924" t="s">
        <v>6064</v>
      </c>
      <c r="C38924">
        <v>88248</v>
      </c>
      <c r="D38924">
        <v>0.95450000000000002</v>
      </c>
    </row>
    <row r="38925" spans="1:4" x14ac:dyDescent="0.2">
      <c r="A38925">
        <v>101928</v>
      </c>
      <c r="B38925" t="s">
        <v>80</v>
      </c>
      <c r="C38925">
        <v>9891</v>
      </c>
      <c r="D38925">
        <v>1</v>
      </c>
    </row>
    <row r="38926" spans="1:4" x14ac:dyDescent="0.2">
      <c r="A38926">
        <v>101928</v>
      </c>
      <c r="B38926" t="s">
        <v>80</v>
      </c>
      <c r="C38926">
        <v>7307</v>
      </c>
      <c r="D38926">
        <v>1.0500000000000001E-2</v>
      </c>
    </row>
    <row r="38927" spans="1:4" x14ac:dyDescent="0.2">
      <c r="A38927">
        <v>101928</v>
      </c>
      <c r="B38927" t="s">
        <v>80</v>
      </c>
      <c r="C38927">
        <v>3148</v>
      </c>
      <c r="D38927">
        <v>4.5199999999999997E-2</v>
      </c>
    </row>
    <row r="38928" spans="1:4" x14ac:dyDescent="0.2">
      <c r="A38928">
        <v>92904</v>
      </c>
    </row>
    <row r="38929" spans="1:4" x14ac:dyDescent="0.2">
      <c r="A38929">
        <v>92904</v>
      </c>
      <c r="B38929" t="s">
        <v>6064</v>
      </c>
      <c r="C38929">
        <v>88267</v>
      </c>
      <c r="D38929">
        <v>0.17299999999999999</v>
      </c>
    </row>
    <row r="38930" spans="1:4" x14ac:dyDescent="0.2">
      <c r="A38930">
        <v>92904</v>
      </c>
      <c r="B38930" t="s">
        <v>6064</v>
      </c>
      <c r="C38930">
        <v>88248</v>
      </c>
      <c r="D38930">
        <v>0.17299999999999999</v>
      </c>
    </row>
    <row r="38931" spans="1:4" x14ac:dyDescent="0.2">
      <c r="A38931">
        <v>92904</v>
      </c>
      <c r="B38931" t="s">
        <v>80</v>
      </c>
      <c r="C38931">
        <v>9883</v>
      </c>
      <c r="D38931">
        <v>1</v>
      </c>
    </row>
    <row r="38932" spans="1:4" x14ac:dyDescent="0.2">
      <c r="A38932">
        <v>92904</v>
      </c>
      <c r="B38932" t="s">
        <v>80</v>
      </c>
      <c r="C38932">
        <v>7307</v>
      </c>
      <c r="D38932">
        <v>2E-3</v>
      </c>
    </row>
    <row r="38933" spans="1:4" x14ac:dyDescent="0.2">
      <c r="A38933">
        <v>92904</v>
      </c>
      <c r="B38933" t="s">
        <v>80</v>
      </c>
      <c r="C38933">
        <v>3148</v>
      </c>
      <c r="D38933">
        <v>8.0000000000000002E-3</v>
      </c>
    </row>
    <row r="38934" spans="1:4" x14ac:dyDescent="0.2">
      <c r="A38934">
        <v>92905</v>
      </c>
    </row>
    <row r="38935" spans="1:4" x14ac:dyDescent="0.2">
      <c r="A38935">
        <v>92905</v>
      </c>
      <c r="B38935" t="s">
        <v>6064</v>
      </c>
      <c r="C38935">
        <v>88267</v>
      </c>
      <c r="D38935">
        <v>0.29699999999999999</v>
      </c>
    </row>
    <row r="38936" spans="1:4" x14ac:dyDescent="0.2">
      <c r="A38936">
        <v>92905</v>
      </c>
      <c r="B38936" t="s">
        <v>6064</v>
      </c>
      <c r="C38936">
        <v>88248</v>
      </c>
      <c r="D38936">
        <v>0.29699999999999999</v>
      </c>
    </row>
    <row r="38937" spans="1:4" x14ac:dyDescent="0.2">
      <c r="A38937">
        <v>92905</v>
      </c>
      <c r="B38937" t="s">
        <v>80</v>
      </c>
      <c r="C38937">
        <v>9885</v>
      </c>
      <c r="D38937">
        <v>1</v>
      </c>
    </row>
    <row r="38938" spans="1:4" x14ac:dyDescent="0.2">
      <c r="A38938">
        <v>92905</v>
      </c>
      <c r="B38938" t="s">
        <v>80</v>
      </c>
      <c r="C38938">
        <v>7307</v>
      </c>
      <c r="D38938">
        <v>3.0000000000000001E-3</v>
      </c>
    </row>
    <row r="38939" spans="1:4" x14ac:dyDescent="0.2">
      <c r="A38939">
        <v>92905</v>
      </c>
      <c r="B38939" t="s">
        <v>80</v>
      </c>
      <c r="C38939">
        <v>3148</v>
      </c>
      <c r="D38939">
        <v>1.0999999999999999E-2</v>
      </c>
    </row>
    <row r="38940" spans="1:4" x14ac:dyDescent="0.2">
      <c r="A38940">
        <v>92906</v>
      </c>
    </row>
    <row r="38941" spans="1:4" x14ac:dyDescent="0.2">
      <c r="A38941">
        <v>92906</v>
      </c>
      <c r="B38941" t="s">
        <v>6064</v>
      </c>
      <c r="C38941">
        <v>88267</v>
      </c>
      <c r="D38941">
        <v>0.48199999999999998</v>
      </c>
    </row>
    <row r="38942" spans="1:4" x14ac:dyDescent="0.2">
      <c r="A38942">
        <v>92906</v>
      </c>
      <c r="B38942" t="s">
        <v>6064</v>
      </c>
      <c r="C38942">
        <v>88248</v>
      </c>
      <c r="D38942">
        <v>0.48199999999999998</v>
      </c>
    </row>
    <row r="38943" spans="1:4" x14ac:dyDescent="0.2">
      <c r="A38943">
        <v>92906</v>
      </c>
      <c r="B38943" t="s">
        <v>80</v>
      </c>
      <c r="C38943">
        <v>9886</v>
      </c>
      <c r="D38943">
        <v>1</v>
      </c>
    </row>
    <row r="38944" spans="1:4" x14ac:dyDescent="0.2">
      <c r="A38944">
        <v>92906</v>
      </c>
      <c r="B38944" t="s">
        <v>80</v>
      </c>
      <c r="C38944">
        <v>7307</v>
      </c>
      <c r="D38944">
        <v>3.0000000000000001E-3</v>
      </c>
    </row>
    <row r="38945" spans="1:4" x14ac:dyDescent="0.2">
      <c r="A38945">
        <v>92906</v>
      </c>
      <c r="B38945" t="s">
        <v>80</v>
      </c>
      <c r="C38945">
        <v>3148</v>
      </c>
      <c r="D38945">
        <v>1.2999999999999999E-2</v>
      </c>
    </row>
    <row r="38946" spans="1:4" x14ac:dyDescent="0.2">
      <c r="A38946">
        <v>92898</v>
      </c>
    </row>
    <row r="38947" spans="1:4" x14ac:dyDescent="0.2">
      <c r="A38947">
        <v>92898</v>
      </c>
      <c r="B38947" t="s">
        <v>6064</v>
      </c>
      <c r="C38947">
        <v>88267</v>
      </c>
      <c r="D38947">
        <v>0.30099999999999999</v>
      </c>
    </row>
    <row r="38948" spans="1:4" x14ac:dyDescent="0.2">
      <c r="A38948">
        <v>92898</v>
      </c>
      <c r="B38948" t="s">
        <v>6064</v>
      </c>
      <c r="C38948">
        <v>88248</v>
      </c>
      <c r="D38948">
        <v>0.30099999999999999</v>
      </c>
    </row>
    <row r="38949" spans="1:4" x14ac:dyDescent="0.2">
      <c r="A38949">
        <v>92898</v>
      </c>
      <c r="B38949" t="s">
        <v>80</v>
      </c>
      <c r="C38949">
        <v>9886</v>
      </c>
      <c r="D38949">
        <v>1</v>
      </c>
    </row>
    <row r="38950" spans="1:4" x14ac:dyDescent="0.2">
      <c r="A38950">
        <v>92898</v>
      </c>
      <c r="B38950" t="s">
        <v>80</v>
      </c>
      <c r="C38950">
        <v>7307</v>
      </c>
      <c r="D38950">
        <v>3.0000000000000001E-3</v>
      </c>
    </row>
    <row r="38951" spans="1:4" x14ac:dyDescent="0.2">
      <c r="A38951">
        <v>92898</v>
      </c>
      <c r="B38951" t="s">
        <v>80</v>
      </c>
      <c r="C38951">
        <v>3148</v>
      </c>
      <c r="D38951">
        <v>1.2999999999999999E-2</v>
      </c>
    </row>
    <row r="38952" spans="1:4" x14ac:dyDescent="0.2">
      <c r="A38952">
        <v>92899</v>
      </c>
    </row>
    <row r="38953" spans="1:4" x14ac:dyDescent="0.2">
      <c r="A38953">
        <v>92899</v>
      </c>
      <c r="B38953" t="s">
        <v>6064</v>
      </c>
      <c r="C38953">
        <v>88267</v>
      </c>
      <c r="D38953">
        <v>0.318</v>
      </c>
    </row>
    <row r="38954" spans="1:4" x14ac:dyDescent="0.2">
      <c r="A38954">
        <v>92899</v>
      </c>
      <c r="B38954" t="s">
        <v>6064</v>
      </c>
      <c r="C38954">
        <v>88248</v>
      </c>
      <c r="D38954">
        <v>0.318</v>
      </c>
    </row>
    <row r="38955" spans="1:4" x14ac:dyDescent="0.2">
      <c r="A38955">
        <v>92899</v>
      </c>
      <c r="B38955" t="s">
        <v>80</v>
      </c>
      <c r="C38955">
        <v>9888</v>
      </c>
      <c r="D38955">
        <v>1</v>
      </c>
    </row>
    <row r="38956" spans="1:4" x14ac:dyDescent="0.2">
      <c r="A38956">
        <v>92899</v>
      </c>
      <c r="B38956" t="s">
        <v>80</v>
      </c>
      <c r="C38956">
        <v>7307</v>
      </c>
      <c r="D38956">
        <v>4.0000000000000001E-3</v>
      </c>
    </row>
    <row r="38957" spans="1:4" x14ac:dyDescent="0.2">
      <c r="A38957">
        <v>92899</v>
      </c>
      <c r="B38957" t="s">
        <v>80</v>
      </c>
      <c r="C38957">
        <v>3148</v>
      </c>
      <c r="D38957">
        <v>1.7000000000000001E-2</v>
      </c>
    </row>
    <row r="38958" spans="1:4" x14ac:dyDescent="0.2">
      <c r="A38958">
        <v>92900</v>
      </c>
    </row>
    <row r="38959" spans="1:4" x14ac:dyDescent="0.2">
      <c r="A38959">
        <v>92900</v>
      </c>
      <c r="B38959" t="s">
        <v>6064</v>
      </c>
      <c r="C38959">
        <v>88267</v>
      </c>
      <c r="D38959">
        <v>0.33700000000000002</v>
      </c>
    </row>
    <row r="38960" spans="1:4" x14ac:dyDescent="0.2">
      <c r="A38960">
        <v>92900</v>
      </c>
      <c r="B38960" t="s">
        <v>6064</v>
      </c>
      <c r="C38960">
        <v>88248</v>
      </c>
      <c r="D38960">
        <v>0.33700000000000002</v>
      </c>
    </row>
    <row r="38961" spans="1:4" x14ac:dyDescent="0.2">
      <c r="A38961">
        <v>92900</v>
      </c>
      <c r="B38961" t="s">
        <v>80</v>
      </c>
      <c r="C38961">
        <v>9884</v>
      </c>
      <c r="D38961">
        <v>1</v>
      </c>
    </row>
    <row r="38962" spans="1:4" x14ac:dyDescent="0.2">
      <c r="A38962">
        <v>92900</v>
      </c>
      <c r="B38962" t="s">
        <v>80</v>
      </c>
      <c r="C38962">
        <v>7307</v>
      </c>
      <c r="D38962">
        <v>5.0000000000000001E-3</v>
      </c>
    </row>
    <row r="38963" spans="1:4" x14ac:dyDescent="0.2">
      <c r="A38963">
        <v>92900</v>
      </c>
      <c r="B38963" t="s">
        <v>80</v>
      </c>
      <c r="C38963">
        <v>3148</v>
      </c>
      <c r="D38963">
        <v>1.9E-2</v>
      </c>
    </row>
    <row r="38964" spans="1:4" x14ac:dyDescent="0.2">
      <c r="A38964">
        <v>92901</v>
      </c>
    </row>
    <row r="38965" spans="1:4" x14ac:dyDescent="0.2">
      <c r="A38965">
        <v>92901</v>
      </c>
      <c r="B38965" t="s">
        <v>6064</v>
      </c>
      <c r="C38965">
        <v>88267</v>
      </c>
      <c r="D38965">
        <v>0.36199999999999999</v>
      </c>
    </row>
    <row r="38966" spans="1:4" x14ac:dyDescent="0.2">
      <c r="A38966">
        <v>92901</v>
      </c>
      <c r="B38966" t="s">
        <v>6064</v>
      </c>
      <c r="C38966">
        <v>88248</v>
      </c>
      <c r="D38966">
        <v>0.36199999999999999</v>
      </c>
    </row>
    <row r="38967" spans="1:4" x14ac:dyDescent="0.2">
      <c r="A38967">
        <v>92901</v>
      </c>
      <c r="B38967" t="s">
        <v>80</v>
      </c>
      <c r="C38967">
        <v>9887</v>
      </c>
      <c r="D38967">
        <v>1</v>
      </c>
    </row>
    <row r="38968" spans="1:4" x14ac:dyDescent="0.2">
      <c r="A38968">
        <v>92901</v>
      </c>
      <c r="B38968" t="s">
        <v>80</v>
      </c>
      <c r="C38968">
        <v>7307</v>
      </c>
      <c r="D38968">
        <v>6.0000000000000001E-3</v>
      </c>
    </row>
    <row r="38969" spans="1:4" x14ac:dyDescent="0.2">
      <c r="A38969">
        <v>92901</v>
      </c>
      <c r="B38969" t="s">
        <v>80</v>
      </c>
      <c r="C38969">
        <v>3148</v>
      </c>
      <c r="D38969">
        <v>2.4E-2</v>
      </c>
    </row>
    <row r="38970" spans="1:4" x14ac:dyDescent="0.2">
      <c r="A38970">
        <v>92902</v>
      </c>
    </row>
    <row r="38971" spans="1:4" x14ac:dyDescent="0.2">
      <c r="A38971">
        <v>92902</v>
      </c>
      <c r="B38971" t="s">
        <v>6064</v>
      </c>
      <c r="C38971">
        <v>88267</v>
      </c>
      <c r="D38971">
        <v>0.39800000000000002</v>
      </c>
    </row>
    <row r="38972" spans="1:4" x14ac:dyDescent="0.2">
      <c r="A38972">
        <v>92902</v>
      </c>
      <c r="B38972" t="s">
        <v>6064</v>
      </c>
      <c r="C38972">
        <v>88248</v>
      </c>
      <c r="D38972">
        <v>0.39800000000000002</v>
      </c>
    </row>
    <row r="38973" spans="1:4" x14ac:dyDescent="0.2">
      <c r="A38973">
        <v>92902</v>
      </c>
      <c r="B38973" t="s">
        <v>80</v>
      </c>
      <c r="C38973">
        <v>9889</v>
      </c>
      <c r="D38973">
        <v>1</v>
      </c>
    </row>
    <row r="38974" spans="1:4" x14ac:dyDescent="0.2">
      <c r="A38974">
        <v>92902</v>
      </c>
      <c r="B38974" t="s">
        <v>80</v>
      </c>
      <c r="C38974">
        <v>7307</v>
      </c>
      <c r="D38974">
        <v>7.0000000000000001E-3</v>
      </c>
    </row>
    <row r="38975" spans="1:4" x14ac:dyDescent="0.2">
      <c r="A38975">
        <v>92902</v>
      </c>
      <c r="B38975" t="s">
        <v>80</v>
      </c>
      <c r="C38975">
        <v>3148</v>
      </c>
      <c r="D38975">
        <v>0.03</v>
      </c>
    </row>
    <row r="38976" spans="1:4" x14ac:dyDescent="0.2">
      <c r="A38976">
        <v>92903</v>
      </c>
    </row>
    <row r="38977" spans="1:4" x14ac:dyDescent="0.2">
      <c r="A38977">
        <v>92903</v>
      </c>
      <c r="B38977" t="s">
        <v>6064</v>
      </c>
      <c r="C38977">
        <v>88267</v>
      </c>
      <c r="D38977">
        <v>0.435</v>
      </c>
    </row>
    <row r="38978" spans="1:4" x14ac:dyDescent="0.2">
      <c r="A38978">
        <v>92903</v>
      </c>
      <c r="B38978" t="s">
        <v>6064</v>
      </c>
      <c r="C38978">
        <v>88248</v>
      </c>
      <c r="D38978">
        <v>0.435</v>
      </c>
    </row>
    <row r="38979" spans="1:4" x14ac:dyDescent="0.2">
      <c r="A38979">
        <v>92903</v>
      </c>
      <c r="B38979" t="s">
        <v>80</v>
      </c>
      <c r="C38979">
        <v>9890</v>
      </c>
      <c r="D38979">
        <v>1</v>
      </c>
    </row>
    <row r="38980" spans="1:4" x14ac:dyDescent="0.2">
      <c r="A38980">
        <v>92903</v>
      </c>
      <c r="B38980" t="s">
        <v>80</v>
      </c>
      <c r="C38980">
        <v>7307</v>
      </c>
      <c r="D38980">
        <v>8.0000000000000002E-3</v>
      </c>
    </row>
    <row r="38981" spans="1:4" x14ac:dyDescent="0.2">
      <c r="A38981">
        <v>92903</v>
      </c>
      <c r="B38981" t="s">
        <v>80</v>
      </c>
      <c r="C38981">
        <v>3148</v>
      </c>
      <c r="D38981">
        <v>3.5000000000000003E-2</v>
      </c>
    </row>
    <row r="38982" spans="1:4" x14ac:dyDescent="0.2">
      <c r="A38982">
        <v>92892</v>
      </c>
    </row>
    <row r="38983" spans="1:4" x14ac:dyDescent="0.2">
      <c r="A38983">
        <v>92892</v>
      </c>
      <c r="B38983" t="s">
        <v>6064</v>
      </c>
      <c r="C38983">
        <v>88267</v>
      </c>
      <c r="D38983">
        <v>0.49</v>
      </c>
    </row>
    <row r="38984" spans="1:4" x14ac:dyDescent="0.2">
      <c r="A38984">
        <v>92892</v>
      </c>
      <c r="B38984" t="s">
        <v>6064</v>
      </c>
      <c r="C38984">
        <v>88248</v>
      </c>
      <c r="D38984">
        <v>0.49</v>
      </c>
    </row>
    <row r="38985" spans="1:4" x14ac:dyDescent="0.2">
      <c r="A38985">
        <v>92892</v>
      </c>
      <c r="B38985" t="s">
        <v>80</v>
      </c>
      <c r="C38985">
        <v>9886</v>
      </c>
      <c r="D38985">
        <v>1</v>
      </c>
    </row>
    <row r="38986" spans="1:4" x14ac:dyDescent="0.2">
      <c r="A38986">
        <v>92892</v>
      </c>
      <c r="B38986" t="s">
        <v>80</v>
      </c>
      <c r="C38986">
        <v>7307</v>
      </c>
      <c r="D38986">
        <v>3.0000000000000001E-3</v>
      </c>
    </row>
    <row r="38987" spans="1:4" x14ac:dyDescent="0.2">
      <c r="A38987">
        <v>92892</v>
      </c>
      <c r="B38987" t="s">
        <v>80</v>
      </c>
      <c r="C38987">
        <v>3148</v>
      </c>
      <c r="D38987">
        <v>1.2999999999999999E-2</v>
      </c>
    </row>
    <row r="38988" spans="1:4" x14ac:dyDescent="0.2">
      <c r="A38988">
        <v>92893</v>
      </c>
    </row>
    <row r="38989" spans="1:4" x14ac:dyDescent="0.2">
      <c r="A38989">
        <v>92893</v>
      </c>
      <c r="B38989" t="s">
        <v>6064</v>
      </c>
      <c r="C38989">
        <v>88267</v>
      </c>
      <c r="D38989">
        <v>0.53300000000000003</v>
      </c>
    </row>
    <row r="38990" spans="1:4" x14ac:dyDescent="0.2">
      <c r="A38990">
        <v>92893</v>
      </c>
      <c r="B38990" t="s">
        <v>6064</v>
      </c>
      <c r="C38990">
        <v>88248</v>
      </c>
      <c r="D38990">
        <v>0.53300000000000003</v>
      </c>
    </row>
    <row r="38991" spans="1:4" x14ac:dyDescent="0.2">
      <c r="A38991">
        <v>92893</v>
      </c>
      <c r="B38991" t="s">
        <v>80</v>
      </c>
      <c r="C38991">
        <v>9888</v>
      </c>
      <c r="D38991">
        <v>1</v>
      </c>
    </row>
    <row r="38992" spans="1:4" x14ac:dyDescent="0.2">
      <c r="A38992">
        <v>92893</v>
      </c>
      <c r="B38992" t="s">
        <v>80</v>
      </c>
      <c r="C38992">
        <v>7307</v>
      </c>
      <c r="D38992">
        <v>4.0000000000000001E-3</v>
      </c>
    </row>
    <row r="38993" spans="1:4" x14ac:dyDescent="0.2">
      <c r="A38993">
        <v>92893</v>
      </c>
      <c r="B38993" t="s">
        <v>80</v>
      </c>
      <c r="C38993">
        <v>3148</v>
      </c>
      <c r="D38993">
        <v>1.7000000000000001E-2</v>
      </c>
    </row>
    <row r="38994" spans="1:4" x14ac:dyDescent="0.2">
      <c r="A38994">
        <v>92894</v>
      </c>
    </row>
    <row r="38995" spans="1:4" x14ac:dyDescent="0.2">
      <c r="A38995">
        <v>92894</v>
      </c>
      <c r="B38995" t="s">
        <v>6064</v>
      </c>
      <c r="C38995">
        <v>88267</v>
      </c>
      <c r="D38995">
        <v>0.58199999999999996</v>
      </c>
    </row>
    <row r="38996" spans="1:4" x14ac:dyDescent="0.2">
      <c r="A38996">
        <v>92894</v>
      </c>
      <c r="B38996" t="s">
        <v>6064</v>
      </c>
      <c r="C38996">
        <v>88248</v>
      </c>
      <c r="D38996">
        <v>0.58199999999999996</v>
      </c>
    </row>
    <row r="38997" spans="1:4" x14ac:dyDescent="0.2">
      <c r="A38997">
        <v>92894</v>
      </c>
      <c r="B38997" t="s">
        <v>80</v>
      </c>
      <c r="C38997">
        <v>9884</v>
      </c>
      <c r="D38997">
        <v>1</v>
      </c>
    </row>
    <row r="38998" spans="1:4" x14ac:dyDescent="0.2">
      <c r="A38998">
        <v>92894</v>
      </c>
      <c r="B38998" t="s">
        <v>80</v>
      </c>
      <c r="C38998">
        <v>7307</v>
      </c>
      <c r="D38998">
        <v>5.0000000000000001E-3</v>
      </c>
    </row>
    <row r="38999" spans="1:4" x14ac:dyDescent="0.2">
      <c r="A38999">
        <v>92894</v>
      </c>
      <c r="B38999" t="s">
        <v>80</v>
      </c>
      <c r="C38999">
        <v>3148</v>
      </c>
      <c r="D38999">
        <v>1.9E-2</v>
      </c>
    </row>
    <row r="39000" spans="1:4" x14ac:dyDescent="0.2">
      <c r="A39000">
        <v>92889</v>
      </c>
    </row>
    <row r="39001" spans="1:4" x14ac:dyDescent="0.2">
      <c r="A39001">
        <v>92889</v>
      </c>
      <c r="B39001" t="s">
        <v>6064</v>
      </c>
      <c r="C39001">
        <v>88267</v>
      </c>
      <c r="D39001">
        <v>0.64500000000000002</v>
      </c>
    </row>
    <row r="39002" spans="1:4" x14ac:dyDescent="0.2">
      <c r="A39002">
        <v>92889</v>
      </c>
      <c r="B39002" t="s">
        <v>6064</v>
      </c>
      <c r="C39002">
        <v>88248</v>
      </c>
      <c r="D39002">
        <v>0.64500000000000002</v>
      </c>
    </row>
    <row r="39003" spans="1:4" x14ac:dyDescent="0.2">
      <c r="A39003">
        <v>92889</v>
      </c>
      <c r="B39003" t="s">
        <v>80</v>
      </c>
      <c r="C39003">
        <v>9887</v>
      </c>
      <c r="D39003">
        <v>1</v>
      </c>
    </row>
    <row r="39004" spans="1:4" x14ac:dyDescent="0.2">
      <c r="A39004">
        <v>92889</v>
      </c>
      <c r="B39004" t="s">
        <v>80</v>
      </c>
      <c r="C39004">
        <v>7307</v>
      </c>
      <c r="D39004">
        <v>6.0000000000000001E-3</v>
      </c>
    </row>
    <row r="39005" spans="1:4" x14ac:dyDescent="0.2">
      <c r="A39005">
        <v>92889</v>
      </c>
      <c r="B39005" t="s">
        <v>80</v>
      </c>
      <c r="C39005">
        <v>3148</v>
      </c>
      <c r="D39005">
        <v>2.4E-2</v>
      </c>
    </row>
    <row r="39006" spans="1:4" x14ac:dyDescent="0.2">
      <c r="A39006">
        <v>92895</v>
      </c>
    </row>
    <row r="39007" spans="1:4" x14ac:dyDescent="0.2">
      <c r="A39007">
        <v>92895</v>
      </c>
      <c r="B39007" t="s">
        <v>6064</v>
      </c>
      <c r="C39007">
        <v>88267</v>
      </c>
      <c r="D39007">
        <v>0.64400000000000002</v>
      </c>
    </row>
    <row r="39008" spans="1:4" x14ac:dyDescent="0.2">
      <c r="A39008">
        <v>92895</v>
      </c>
      <c r="B39008" t="s">
        <v>6064</v>
      </c>
      <c r="C39008">
        <v>88248</v>
      </c>
      <c r="D39008">
        <v>0.64400000000000002</v>
      </c>
    </row>
    <row r="39009" spans="1:4" x14ac:dyDescent="0.2">
      <c r="A39009">
        <v>92895</v>
      </c>
      <c r="B39009" t="s">
        <v>80</v>
      </c>
      <c r="C39009">
        <v>9887</v>
      </c>
      <c r="D39009">
        <v>1</v>
      </c>
    </row>
    <row r="39010" spans="1:4" x14ac:dyDescent="0.2">
      <c r="A39010">
        <v>92895</v>
      </c>
      <c r="B39010" t="s">
        <v>80</v>
      </c>
      <c r="C39010">
        <v>7307</v>
      </c>
      <c r="D39010">
        <v>6.0000000000000001E-3</v>
      </c>
    </row>
    <row r="39011" spans="1:4" x14ac:dyDescent="0.2">
      <c r="A39011">
        <v>92895</v>
      </c>
      <c r="B39011" t="s">
        <v>80</v>
      </c>
      <c r="C39011">
        <v>3148</v>
      </c>
      <c r="D39011">
        <v>2.4E-2</v>
      </c>
    </row>
    <row r="39012" spans="1:4" x14ac:dyDescent="0.2">
      <c r="A39012">
        <v>92890</v>
      </c>
    </row>
    <row r="39013" spans="1:4" x14ac:dyDescent="0.2">
      <c r="A39013">
        <v>92890</v>
      </c>
      <c r="B39013" t="s">
        <v>6064</v>
      </c>
      <c r="C39013">
        <v>88267</v>
      </c>
      <c r="D39013">
        <v>0.70199999999999996</v>
      </c>
    </row>
    <row r="39014" spans="1:4" x14ac:dyDescent="0.2">
      <c r="A39014">
        <v>92890</v>
      </c>
      <c r="B39014" t="s">
        <v>6064</v>
      </c>
      <c r="C39014">
        <v>88248</v>
      </c>
      <c r="D39014">
        <v>0.70199999999999996</v>
      </c>
    </row>
    <row r="39015" spans="1:4" x14ac:dyDescent="0.2">
      <c r="A39015">
        <v>92890</v>
      </c>
      <c r="B39015" t="s">
        <v>80</v>
      </c>
      <c r="C39015">
        <v>9889</v>
      </c>
      <c r="D39015">
        <v>1</v>
      </c>
    </row>
    <row r="39016" spans="1:4" x14ac:dyDescent="0.2">
      <c r="A39016">
        <v>92890</v>
      </c>
      <c r="B39016" t="s">
        <v>80</v>
      </c>
      <c r="C39016">
        <v>7307</v>
      </c>
      <c r="D39016">
        <v>7.0000000000000001E-3</v>
      </c>
    </row>
    <row r="39017" spans="1:4" x14ac:dyDescent="0.2">
      <c r="A39017">
        <v>92890</v>
      </c>
      <c r="B39017" t="s">
        <v>80</v>
      </c>
      <c r="C39017">
        <v>3148</v>
      </c>
      <c r="D39017">
        <v>0.03</v>
      </c>
    </row>
    <row r="39018" spans="1:4" x14ac:dyDescent="0.2">
      <c r="A39018">
        <v>92896</v>
      </c>
    </row>
    <row r="39019" spans="1:4" x14ac:dyDescent="0.2">
      <c r="A39019">
        <v>92896</v>
      </c>
      <c r="B39019" t="s">
        <v>6064</v>
      </c>
      <c r="C39019">
        <v>88267</v>
      </c>
      <c r="D39019">
        <v>0.73599999999999999</v>
      </c>
    </row>
    <row r="39020" spans="1:4" x14ac:dyDescent="0.2">
      <c r="A39020">
        <v>92896</v>
      </c>
      <c r="B39020" t="s">
        <v>6064</v>
      </c>
      <c r="C39020">
        <v>88248</v>
      </c>
      <c r="D39020">
        <v>0.73599999999999999</v>
      </c>
    </row>
    <row r="39021" spans="1:4" x14ac:dyDescent="0.2">
      <c r="A39021">
        <v>92896</v>
      </c>
      <c r="B39021" t="s">
        <v>80</v>
      </c>
      <c r="C39021">
        <v>9889</v>
      </c>
      <c r="D39021">
        <v>1</v>
      </c>
    </row>
    <row r="39022" spans="1:4" x14ac:dyDescent="0.2">
      <c r="A39022">
        <v>92896</v>
      </c>
      <c r="B39022" t="s">
        <v>80</v>
      </c>
      <c r="C39022">
        <v>7307</v>
      </c>
      <c r="D39022">
        <v>7.0000000000000001E-3</v>
      </c>
    </row>
    <row r="39023" spans="1:4" x14ac:dyDescent="0.2">
      <c r="A39023">
        <v>92896</v>
      </c>
      <c r="B39023" t="s">
        <v>80</v>
      </c>
      <c r="C39023">
        <v>3148</v>
      </c>
      <c r="D39023">
        <v>0.03</v>
      </c>
    </row>
    <row r="39024" spans="1:4" x14ac:dyDescent="0.2">
      <c r="A39024">
        <v>92891</v>
      </c>
    </row>
    <row r="39025" spans="1:4" x14ac:dyDescent="0.2">
      <c r="A39025">
        <v>92891</v>
      </c>
      <c r="B39025" t="s">
        <v>6064</v>
      </c>
      <c r="C39025">
        <v>88267</v>
      </c>
      <c r="D39025">
        <v>0.75800000000000001</v>
      </c>
    </row>
    <row r="39026" spans="1:4" x14ac:dyDescent="0.2">
      <c r="A39026">
        <v>92891</v>
      </c>
      <c r="B39026" t="s">
        <v>6064</v>
      </c>
      <c r="C39026">
        <v>88248</v>
      </c>
      <c r="D39026">
        <v>0.75800000000000001</v>
      </c>
    </row>
    <row r="39027" spans="1:4" x14ac:dyDescent="0.2">
      <c r="A39027">
        <v>92891</v>
      </c>
      <c r="B39027" t="s">
        <v>80</v>
      </c>
      <c r="C39027">
        <v>9890</v>
      </c>
      <c r="D39027">
        <v>1</v>
      </c>
    </row>
    <row r="39028" spans="1:4" x14ac:dyDescent="0.2">
      <c r="A39028">
        <v>92891</v>
      </c>
      <c r="B39028" t="s">
        <v>80</v>
      </c>
      <c r="C39028">
        <v>7307</v>
      </c>
      <c r="D39028">
        <v>8.0000000000000002E-3</v>
      </c>
    </row>
    <row r="39029" spans="1:4" x14ac:dyDescent="0.2">
      <c r="A39029">
        <v>92891</v>
      </c>
      <c r="B39029" t="s">
        <v>80</v>
      </c>
      <c r="C39029">
        <v>3148</v>
      </c>
      <c r="D39029">
        <v>3.5000000000000003E-2</v>
      </c>
    </row>
    <row r="39030" spans="1:4" x14ac:dyDescent="0.2">
      <c r="A39030">
        <v>92897</v>
      </c>
    </row>
    <row r="39031" spans="1:4" x14ac:dyDescent="0.2">
      <c r="A39031">
        <v>92897</v>
      </c>
      <c r="B39031" t="s">
        <v>6064</v>
      </c>
      <c r="C39031">
        <v>88267</v>
      </c>
      <c r="D39031">
        <v>0.82799999999999996</v>
      </c>
    </row>
    <row r="39032" spans="1:4" x14ac:dyDescent="0.2">
      <c r="A39032">
        <v>92897</v>
      </c>
      <c r="B39032" t="s">
        <v>6064</v>
      </c>
      <c r="C39032">
        <v>88248</v>
      </c>
      <c r="D39032">
        <v>0.82799999999999996</v>
      </c>
    </row>
    <row r="39033" spans="1:4" x14ac:dyDescent="0.2">
      <c r="A39033">
        <v>92897</v>
      </c>
      <c r="B39033" t="s">
        <v>80</v>
      </c>
      <c r="C39033">
        <v>9890</v>
      </c>
      <c r="D39033">
        <v>1</v>
      </c>
    </row>
    <row r="39034" spans="1:4" x14ac:dyDescent="0.2">
      <c r="A39034">
        <v>92897</v>
      </c>
      <c r="B39034" t="s">
        <v>80</v>
      </c>
      <c r="C39034">
        <v>7307</v>
      </c>
      <c r="D39034">
        <v>8.0000000000000002E-3</v>
      </c>
    </row>
    <row r="39035" spans="1:4" x14ac:dyDescent="0.2">
      <c r="A39035">
        <v>92897</v>
      </c>
      <c r="B39035" t="s">
        <v>80</v>
      </c>
      <c r="C39035">
        <v>3148</v>
      </c>
      <c r="D39035">
        <v>3.5000000000000003E-2</v>
      </c>
    </row>
    <row r="39036" spans="1:4" x14ac:dyDescent="0.2">
      <c r="A39036">
        <v>100822</v>
      </c>
    </row>
    <row r="39037" spans="1:4" x14ac:dyDescent="0.2">
      <c r="A39037">
        <v>100822</v>
      </c>
      <c r="B39037" t="s">
        <v>6064</v>
      </c>
      <c r="C39037">
        <v>88267</v>
      </c>
      <c r="D39037">
        <v>9.1300000000000006E-2</v>
      </c>
    </row>
    <row r="39038" spans="1:4" x14ac:dyDescent="0.2">
      <c r="A39038">
        <v>100822</v>
      </c>
      <c r="B39038" t="s">
        <v>6064</v>
      </c>
      <c r="C39038">
        <v>88248</v>
      </c>
      <c r="D39038">
        <v>2.7699999999999999E-2</v>
      </c>
    </row>
    <row r="39039" spans="1:4" x14ac:dyDescent="0.2">
      <c r="A39039">
        <v>100822</v>
      </c>
      <c r="B39039" t="s">
        <v>80</v>
      </c>
      <c r="C39039">
        <v>41032</v>
      </c>
      <c r="D39039">
        <v>1</v>
      </c>
    </row>
    <row r="39040" spans="1:4" x14ac:dyDescent="0.2">
      <c r="A39040">
        <v>100823</v>
      </c>
    </row>
    <row r="39041" spans="1:4" x14ac:dyDescent="0.2">
      <c r="A39041">
        <v>100823</v>
      </c>
      <c r="B39041" t="s">
        <v>6064</v>
      </c>
      <c r="C39041">
        <v>88267</v>
      </c>
      <c r="D39041">
        <v>0.1082</v>
      </c>
    </row>
    <row r="39042" spans="1:4" x14ac:dyDescent="0.2">
      <c r="A39042">
        <v>100823</v>
      </c>
      <c r="B39042" t="s">
        <v>6064</v>
      </c>
      <c r="C39042">
        <v>88248</v>
      </c>
      <c r="D39042">
        <v>3.2800000000000003E-2</v>
      </c>
    </row>
    <row r="39043" spans="1:4" x14ac:dyDescent="0.2">
      <c r="A39043">
        <v>100823</v>
      </c>
      <c r="B39043" t="s">
        <v>80</v>
      </c>
      <c r="C39043">
        <v>41039</v>
      </c>
      <c r="D39043">
        <v>1</v>
      </c>
    </row>
    <row r="39044" spans="1:4" x14ac:dyDescent="0.2">
      <c r="A39044">
        <v>100824</v>
      </c>
    </row>
    <row r="39045" spans="1:4" x14ac:dyDescent="0.2">
      <c r="A39045">
        <v>100824</v>
      </c>
      <c r="B39045" t="s">
        <v>6064</v>
      </c>
      <c r="C39045">
        <v>88267</v>
      </c>
      <c r="D39045">
        <v>0.1295</v>
      </c>
    </row>
    <row r="39046" spans="1:4" x14ac:dyDescent="0.2">
      <c r="A39046">
        <v>100824</v>
      </c>
      <c r="B39046" t="s">
        <v>6064</v>
      </c>
      <c r="C39046">
        <v>88248</v>
      </c>
      <c r="D39046">
        <v>3.9199999999999999E-2</v>
      </c>
    </row>
    <row r="39047" spans="1:4" x14ac:dyDescent="0.2">
      <c r="A39047">
        <v>100824</v>
      </c>
      <c r="B39047" t="s">
        <v>80</v>
      </c>
      <c r="C39047">
        <v>41045</v>
      </c>
      <c r="D39047">
        <v>1</v>
      </c>
    </row>
    <row r="39048" spans="1:4" x14ac:dyDescent="0.2">
      <c r="A39048">
        <v>100825</v>
      </c>
    </row>
    <row r="39049" spans="1:4" x14ac:dyDescent="0.2">
      <c r="A39049">
        <v>100825</v>
      </c>
      <c r="B39049" t="s">
        <v>6064</v>
      </c>
      <c r="C39049">
        <v>88267</v>
      </c>
      <c r="D39049">
        <v>0.15920000000000001</v>
      </c>
    </row>
    <row r="39050" spans="1:4" x14ac:dyDescent="0.2">
      <c r="A39050">
        <v>100825</v>
      </c>
      <c r="B39050" t="s">
        <v>6064</v>
      </c>
      <c r="C39050">
        <v>88248</v>
      </c>
      <c r="D39050">
        <v>4.82E-2</v>
      </c>
    </row>
    <row r="39051" spans="1:4" x14ac:dyDescent="0.2">
      <c r="A39051">
        <v>100825</v>
      </c>
      <c r="B39051" t="s">
        <v>80</v>
      </c>
      <c r="C39051">
        <v>41049</v>
      </c>
      <c r="D39051">
        <v>1</v>
      </c>
    </row>
    <row r="39052" spans="1:4" x14ac:dyDescent="0.2">
      <c r="A39052">
        <v>100818</v>
      </c>
    </row>
    <row r="39053" spans="1:4" x14ac:dyDescent="0.2">
      <c r="A39053">
        <v>100818</v>
      </c>
      <c r="B39053" t="s">
        <v>6064</v>
      </c>
      <c r="C39053">
        <v>88267</v>
      </c>
      <c r="D39053">
        <v>9.1300000000000006E-2</v>
      </c>
    </row>
    <row r="39054" spans="1:4" x14ac:dyDescent="0.2">
      <c r="A39054">
        <v>100818</v>
      </c>
      <c r="B39054" t="s">
        <v>6064</v>
      </c>
      <c r="C39054">
        <v>88248</v>
      </c>
      <c r="D39054">
        <v>2.7699999999999999E-2</v>
      </c>
    </row>
    <row r="39055" spans="1:4" x14ac:dyDescent="0.2">
      <c r="A39055">
        <v>100818</v>
      </c>
      <c r="B39055" t="s">
        <v>80</v>
      </c>
      <c r="C39055">
        <v>41050</v>
      </c>
      <c r="D39055">
        <v>1</v>
      </c>
    </row>
    <row r="39056" spans="1:4" x14ac:dyDescent="0.2">
      <c r="A39056">
        <v>100819</v>
      </c>
    </row>
    <row r="39057" spans="1:4" x14ac:dyDescent="0.2">
      <c r="A39057">
        <v>100819</v>
      </c>
      <c r="B39057" t="s">
        <v>6064</v>
      </c>
      <c r="C39057">
        <v>88267</v>
      </c>
      <c r="D39057">
        <v>0.1082</v>
      </c>
    </row>
    <row r="39058" spans="1:4" x14ac:dyDescent="0.2">
      <c r="A39058">
        <v>100819</v>
      </c>
      <c r="B39058" t="s">
        <v>6064</v>
      </c>
      <c r="C39058">
        <v>88248</v>
      </c>
      <c r="D39058">
        <v>3.2800000000000003E-2</v>
      </c>
    </row>
    <row r="39059" spans="1:4" x14ac:dyDescent="0.2">
      <c r="A39059">
        <v>100819</v>
      </c>
      <c r="B39059" t="s">
        <v>80</v>
      </c>
      <c r="C39059">
        <v>41054</v>
      </c>
      <c r="D39059">
        <v>1</v>
      </c>
    </row>
    <row r="39060" spans="1:4" x14ac:dyDescent="0.2">
      <c r="A39060">
        <v>100820</v>
      </c>
    </row>
    <row r="39061" spans="1:4" x14ac:dyDescent="0.2">
      <c r="A39061">
        <v>100820</v>
      </c>
      <c r="B39061" t="s">
        <v>6064</v>
      </c>
      <c r="C39061">
        <v>88267</v>
      </c>
      <c r="D39061">
        <v>0.1295</v>
      </c>
    </row>
    <row r="39062" spans="1:4" x14ac:dyDescent="0.2">
      <c r="A39062">
        <v>100820</v>
      </c>
      <c r="B39062" t="s">
        <v>6064</v>
      </c>
      <c r="C39062">
        <v>88248</v>
      </c>
      <c r="D39062">
        <v>3.9199999999999999E-2</v>
      </c>
    </row>
    <row r="39063" spans="1:4" x14ac:dyDescent="0.2">
      <c r="A39063">
        <v>100820</v>
      </c>
      <c r="B39063" t="s">
        <v>80</v>
      </c>
      <c r="C39063">
        <v>41058</v>
      </c>
      <c r="D39063">
        <v>1</v>
      </c>
    </row>
    <row r="39064" spans="1:4" x14ac:dyDescent="0.2">
      <c r="A39064">
        <v>100821</v>
      </c>
    </row>
    <row r="39065" spans="1:4" x14ac:dyDescent="0.2">
      <c r="A39065">
        <v>100821</v>
      </c>
      <c r="B39065" t="s">
        <v>6064</v>
      </c>
      <c r="C39065">
        <v>88267</v>
      </c>
      <c r="D39065">
        <v>0.15920000000000001</v>
      </c>
    </row>
    <row r="39066" spans="1:4" x14ac:dyDescent="0.2">
      <c r="A39066">
        <v>100821</v>
      </c>
      <c r="B39066" t="s">
        <v>6064</v>
      </c>
      <c r="C39066">
        <v>88248</v>
      </c>
      <c r="D39066">
        <v>4.82E-2</v>
      </c>
    </row>
    <row r="39067" spans="1:4" x14ac:dyDescent="0.2">
      <c r="A39067">
        <v>100821</v>
      </c>
      <c r="B39067" t="s">
        <v>80</v>
      </c>
      <c r="C39067">
        <v>44207</v>
      </c>
      <c r="D39067">
        <v>1</v>
      </c>
    </row>
    <row r="39068" spans="1:4" x14ac:dyDescent="0.2">
      <c r="A39068">
        <v>100846</v>
      </c>
    </row>
    <row r="39069" spans="1:4" x14ac:dyDescent="0.2">
      <c r="A39069">
        <v>100846</v>
      </c>
      <c r="B39069" t="s">
        <v>6064</v>
      </c>
      <c r="C39069">
        <v>88267</v>
      </c>
      <c r="D39069">
        <v>1.4E-2</v>
      </c>
    </row>
    <row r="39070" spans="1:4" x14ac:dyDescent="0.2">
      <c r="A39070">
        <v>100846</v>
      </c>
      <c r="B39070" t="s">
        <v>6064</v>
      </c>
      <c r="C39070">
        <v>88248</v>
      </c>
      <c r="D39070">
        <v>1.4E-2</v>
      </c>
    </row>
    <row r="39071" spans="1:4" x14ac:dyDescent="0.2">
      <c r="A39071">
        <v>100846</v>
      </c>
      <c r="B39071" t="s">
        <v>80</v>
      </c>
      <c r="C39071">
        <v>44277</v>
      </c>
      <c r="D39071">
        <v>1</v>
      </c>
    </row>
    <row r="39072" spans="1:4" x14ac:dyDescent="0.2">
      <c r="A39072">
        <v>100834</v>
      </c>
    </row>
    <row r="39073" spans="1:4" x14ac:dyDescent="0.2">
      <c r="A39073">
        <v>100834</v>
      </c>
      <c r="B39073" t="s">
        <v>6064</v>
      </c>
      <c r="C39073">
        <v>88267</v>
      </c>
      <c r="D39073">
        <v>0.13689999999999999</v>
      </c>
    </row>
    <row r="39074" spans="1:4" x14ac:dyDescent="0.2">
      <c r="A39074">
        <v>100834</v>
      </c>
      <c r="B39074" t="s">
        <v>6064</v>
      </c>
      <c r="C39074">
        <v>88248</v>
      </c>
      <c r="D39074">
        <v>4.1500000000000002E-2</v>
      </c>
    </row>
    <row r="39075" spans="1:4" x14ac:dyDescent="0.2">
      <c r="A39075">
        <v>100834</v>
      </c>
      <c r="B39075" t="s">
        <v>80</v>
      </c>
      <c r="C39075">
        <v>41004</v>
      </c>
      <c r="D39075">
        <v>1</v>
      </c>
    </row>
    <row r="39076" spans="1:4" x14ac:dyDescent="0.2">
      <c r="A39076">
        <v>100835</v>
      </c>
    </row>
    <row r="39077" spans="1:4" x14ac:dyDescent="0.2">
      <c r="A39077">
        <v>100835</v>
      </c>
      <c r="B39077" t="s">
        <v>6064</v>
      </c>
      <c r="C39077">
        <v>88267</v>
      </c>
      <c r="D39077">
        <v>0.16239999999999999</v>
      </c>
    </row>
    <row r="39078" spans="1:4" x14ac:dyDescent="0.2">
      <c r="A39078">
        <v>100835</v>
      </c>
      <c r="B39078" t="s">
        <v>6064</v>
      </c>
      <c r="C39078">
        <v>88248</v>
      </c>
      <c r="D39078">
        <v>4.9200000000000001E-2</v>
      </c>
    </row>
    <row r="39079" spans="1:4" x14ac:dyDescent="0.2">
      <c r="A39079">
        <v>100835</v>
      </c>
      <c r="B39079" t="s">
        <v>80</v>
      </c>
      <c r="C39079">
        <v>41003</v>
      </c>
      <c r="D39079">
        <v>1</v>
      </c>
    </row>
    <row r="39080" spans="1:4" x14ac:dyDescent="0.2">
      <c r="A39080">
        <v>100836</v>
      </c>
    </row>
    <row r="39081" spans="1:4" x14ac:dyDescent="0.2">
      <c r="A39081">
        <v>100836</v>
      </c>
      <c r="B39081" t="s">
        <v>6064</v>
      </c>
      <c r="C39081">
        <v>88267</v>
      </c>
      <c r="D39081">
        <v>0.19420000000000001</v>
      </c>
    </row>
    <row r="39082" spans="1:4" x14ac:dyDescent="0.2">
      <c r="A39082">
        <v>100836</v>
      </c>
      <c r="B39082" t="s">
        <v>6064</v>
      </c>
      <c r="C39082">
        <v>88248</v>
      </c>
      <c r="D39082">
        <v>5.8799999999999998E-2</v>
      </c>
    </row>
    <row r="39083" spans="1:4" x14ac:dyDescent="0.2">
      <c r="A39083">
        <v>100836</v>
      </c>
      <c r="B39083" t="s">
        <v>80</v>
      </c>
      <c r="C39083">
        <v>41005</v>
      </c>
      <c r="D39083">
        <v>1</v>
      </c>
    </row>
    <row r="39084" spans="1:4" x14ac:dyDescent="0.2">
      <c r="A39084">
        <v>100837</v>
      </c>
    </row>
    <row r="39085" spans="1:4" x14ac:dyDescent="0.2">
      <c r="A39085">
        <v>100837</v>
      </c>
      <c r="B39085" t="s">
        <v>6064</v>
      </c>
      <c r="C39085">
        <v>88267</v>
      </c>
      <c r="D39085">
        <v>0.23880000000000001</v>
      </c>
    </row>
    <row r="39086" spans="1:4" x14ac:dyDescent="0.2">
      <c r="A39086">
        <v>100837</v>
      </c>
      <c r="B39086" t="s">
        <v>6064</v>
      </c>
      <c r="C39086">
        <v>88248</v>
      </c>
      <c r="D39086">
        <v>7.2400000000000006E-2</v>
      </c>
    </row>
    <row r="39087" spans="1:4" x14ac:dyDescent="0.2">
      <c r="A39087">
        <v>100837</v>
      </c>
      <c r="B39087" t="s">
        <v>80</v>
      </c>
      <c r="C39087">
        <v>41006</v>
      </c>
      <c r="D39087">
        <v>1</v>
      </c>
    </row>
    <row r="39088" spans="1:4" x14ac:dyDescent="0.2">
      <c r="A39088">
        <v>100826</v>
      </c>
    </row>
    <row r="39089" spans="1:4" x14ac:dyDescent="0.2">
      <c r="A39089">
        <v>100826</v>
      </c>
      <c r="B39089" t="s">
        <v>6064</v>
      </c>
      <c r="C39089">
        <v>88267</v>
      </c>
      <c r="D39089">
        <v>0.13689999999999999</v>
      </c>
    </row>
    <row r="39090" spans="1:4" x14ac:dyDescent="0.2">
      <c r="A39090">
        <v>100826</v>
      </c>
      <c r="B39090" t="s">
        <v>6064</v>
      </c>
      <c r="C39090">
        <v>88248</v>
      </c>
      <c r="D39090">
        <v>4.1500000000000002E-2</v>
      </c>
    </row>
    <row r="39091" spans="1:4" x14ac:dyDescent="0.2">
      <c r="A39091">
        <v>100826</v>
      </c>
      <c r="B39091" t="s">
        <v>80</v>
      </c>
      <c r="C39091">
        <v>41064</v>
      </c>
      <c r="D39091">
        <v>1</v>
      </c>
    </row>
    <row r="39092" spans="1:4" x14ac:dyDescent="0.2">
      <c r="A39092">
        <v>100827</v>
      </c>
    </row>
    <row r="39093" spans="1:4" x14ac:dyDescent="0.2">
      <c r="A39093">
        <v>100827</v>
      </c>
      <c r="B39093" t="s">
        <v>6064</v>
      </c>
      <c r="C39093">
        <v>88267</v>
      </c>
      <c r="D39093">
        <v>0.16239999999999999</v>
      </c>
    </row>
    <row r="39094" spans="1:4" x14ac:dyDescent="0.2">
      <c r="A39094">
        <v>100827</v>
      </c>
      <c r="B39094" t="s">
        <v>6064</v>
      </c>
      <c r="C39094">
        <v>88248</v>
      </c>
      <c r="D39094">
        <v>4.9200000000000001E-2</v>
      </c>
    </row>
    <row r="39095" spans="1:4" x14ac:dyDescent="0.2">
      <c r="A39095">
        <v>100827</v>
      </c>
      <c r="B39095" t="s">
        <v>80</v>
      </c>
      <c r="C39095">
        <v>41100</v>
      </c>
      <c r="D39095">
        <v>1</v>
      </c>
    </row>
    <row r="39096" spans="1:4" x14ac:dyDescent="0.2">
      <c r="A39096">
        <v>100828</v>
      </c>
    </row>
    <row r="39097" spans="1:4" x14ac:dyDescent="0.2">
      <c r="A39097">
        <v>100828</v>
      </c>
      <c r="B39097" t="s">
        <v>6064</v>
      </c>
      <c r="C39097">
        <v>88267</v>
      </c>
      <c r="D39097">
        <v>0.19420000000000001</v>
      </c>
    </row>
    <row r="39098" spans="1:4" x14ac:dyDescent="0.2">
      <c r="A39098">
        <v>100828</v>
      </c>
      <c r="B39098" t="s">
        <v>6064</v>
      </c>
      <c r="C39098">
        <v>88248</v>
      </c>
      <c r="D39098">
        <v>5.8799999999999998E-2</v>
      </c>
    </row>
    <row r="39099" spans="1:4" x14ac:dyDescent="0.2">
      <c r="A39099">
        <v>100828</v>
      </c>
      <c r="B39099" t="s">
        <v>80</v>
      </c>
      <c r="C39099">
        <v>41104</v>
      </c>
      <c r="D39099">
        <v>1</v>
      </c>
    </row>
    <row r="39100" spans="1:4" x14ac:dyDescent="0.2">
      <c r="A39100">
        <v>100829</v>
      </c>
    </row>
    <row r="39101" spans="1:4" x14ac:dyDescent="0.2">
      <c r="A39101">
        <v>100829</v>
      </c>
      <c r="B39101" t="s">
        <v>6064</v>
      </c>
      <c r="C39101">
        <v>88267</v>
      </c>
      <c r="D39101">
        <v>0.23880000000000001</v>
      </c>
    </row>
    <row r="39102" spans="1:4" x14ac:dyDescent="0.2">
      <c r="A39102">
        <v>100829</v>
      </c>
      <c r="B39102" t="s">
        <v>6064</v>
      </c>
      <c r="C39102">
        <v>88248</v>
      </c>
      <c r="D39102">
        <v>7.2400000000000006E-2</v>
      </c>
    </row>
    <row r="39103" spans="1:4" x14ac:dyDescent="0.2">
      <c r="A39103">
        <v>100829</v>
      </c>
      <c r="B39103" t="s">
        <v>80</v>
      </c>
      <c r="C39103">
        <v>44270</v>
      </c>
      <c r="D39103">
        <v>1</v>
      </c>
    </row>
    <row r="39104" spans="1:4" x14ac:dyDescent="0.2">
      <c r="A39104">
        <v>100830</v>
      </c>
    </row>
    <row r="39105" spans="1:4" x14ac:dyDescent="0.2">
      <c r="A39105">
        <v>100830</v>
      </c>
      <c r="B39105" t="s">
        <v>6064</v>
      </c>
      <c r="C39105">
        <v>88267</v>
      </c>
      <c r="D39105">
        <v>0.13689999999999999</v>
      </c>
    </row>
    <row r="39106" spans="1:4" x14ac:dyDescent="0.2">
      <c r="A39106">
        <v>100830</v>
      </c>
      <c r="B39106" t="s">
        <v>6064</v>
      </c>
      <c r="C39106">
        <v>88248</v>
      </c>
      <c r="D39106">
        <v>4.1500000000000002E-2</v>
      </c>
    </row>
    <row r="39107" spans="1:4" x14ac:dyDescent="0.2">
      <c r="A39107">
        <v>100830</v>
      </c>
      <c r="B39107" t="s">
        <v>80</v>
      </c>
      <c r="C39107">
        <v>41108</v>
      </c>
      <c r="D39107">
        <v>1</v>
      </c>
    </row>
    <row r="39108" spans="1:4" x14ac:dyDescent="0.2">
      <c r="A39108">
        <v>100831</v>
      </c>
    </row>
    <row r="39109" spans="1:4" x14ac:dyDescent="0.2">
      <c r="A39109">
        <v>100831</v>
      </c>
      <c r="B39109" t="s">
        <v>6064</v>
      </c>
      <c r="C39109">
        <v>88267</v>
      </c>
      <c r="D39109">
        <v>0.16239999999999999</v>
      </c>
    </row>
    <row r="39110" spans="1:4" x14ac:dyDescent="0.2">
      <c r="A39110">
        <v>100831</v>
      </c>
      <c r="B39110" t="s">
        <v>6064</v>
      </c>
      <c r="C39110">
        <v>88248</v>
      </c>
      <c r="D39110">
        <v>4.9200000000000001E-2</v>
      </c>
    </row>
    <row r="39111" spans="1:4" x14ac:dyDescent="0.2">
      <c r="A39111">
        <v>100831</v>
      </c>
      <c r="B39111" t="s">
        <v>80</v>
      </c>
      <c r="C39111">
        <v>41111</v>
      </c>
      <c r="D39111">
        <v>1</v>
      </c>
    </row>
    <row r="39112" spans="1:4" x14ac:dyDescent="0.2">
      <c r="A39112">
        <v>100832</v>
      </c>
    </row>
    <row r="39113" spans="1:4" x14ac:dyDescent="0.2">
      <c r="A39113">
        <v>100832</v>
      </c>
      <c r="B39113" t="s">
        <v>6064</v>
      </c>
      <c r="C39113">
        <v>88267</v>
      </c>
      <c r="D39113">
        <v>0.19420000000000001</v>
      </c>
    </row>
    <row r="39114" spans="1:4" x14ac:dyDescent="0.2">
      <c r="A39114">
        <v>100832</v>
      </c>
      <c r="B39114" t="s">
        <v>6064</v>
      </c>
      <c r="C39114">
        <v>88248</v>
      </c>
      <c r="D39114">
        <v>5.8799999999999998E-2</v>
      </c>
    </row>
    <row r="39115" spans="1:4" x14ac:dyDescent="0.2">
      <c r="A39115">
        <v>100832</v>
      </c>
      <c r="B39115" t="s">
        <v>80</v>
      </c>
      <c r="C39115">
        <v>41115</v>
      </c>
      <c r="D39115">
        <v>1</v>
      </c>
    </row>
    <row r="39116" spans="1:4" x14ac:dyDescent="0.2">
      <c r="A39116">
        <v>100833</v>
      </c>
    </row>
    <row r="39117" spans="1:4" x14ac:dyDescent="0.2">
      <c r="A39117">
        <v>100833</v>
      </c>
      <c r="B39117" t="s">
        <v>6064</v>
      </c>
      <c r="C39117">
        <v>88267</v>
      </c>
      <c r="D39117">
        <v>0.23880000000000001</v>
      </c>
    </row>
    <row r="39118" spans="1:4" x14ac:dyDescent="0.2">
      <c r="A39118">
        <v>100833</v>
      </c>
      <c r="B39118" t="s">
        <v>6064</v>
      </c>
      <c r="C39118">
        <v>88248</v>
      </c>
      <c r="D39118">
        <v>7.2400000000000006E-2</v>
      </c>
    </row>
    <row r="39119" spans="1:4" x14ac:dyDescent="0.2">
      <c r="A39119">
        <v>100833</v>
      </c>
      <c r="B39119" t="s">
        <v>80</v>
      </c>
      <c r="C39119">
        <v>44293</v>
      </c>
      <c r="D39119">
        <v>1</v>
      </c>
    </row>
    <row r="39120" spans="1:4" x14ac:dyDescent="0.2">
      <c r="A39120">
        <v>100790</v>
      </c>
    </row>
    <row r="39121" spans="1:4" x14ac:dyDescent="0.2">
      <c r="A39121">
        <v>100790</v>
      </c>
      <c r="B39121" t="s">
        <v>6064</v>
      </c>
      <c r="C39121">
        <v>88267</v>
      </c>
      <c r="D39121">
        <v>6.5736999999999997</v>
      </c>
    </row>
    <row r="39122" spans="1:4" x14ac:dyDescent="0.2">
      <c r="A39122">
        <v>100790</v>
      </c>
      <c r="B39122" t="s">
        <v>6064</v>
      </c>
      <c r="C39122">
        <v>88248</v>
      </c>
      <c r="D39122">
        <v>1.992</v>
      </c>
    </row>
    <row r="39123" spans="1:4" x14ac:dyDescent="0.2">
      <c r="A39123">
        <v>100790</v>
      </c>
      <c r="B39123" t="s">
        <v>80</v>
      </c>
      <c r="C39123">
        <v>44202</v>
      </c>
      <c r="D39123">
        <v>1</v>
      </c>
    </row>
    <row r="39124" spans="1:4" x14ac:dyDescent="0.2">
      <c r="A39124">
        <v>100790</v>
      </c>
      <c r="B39124" t="s">
        <v>80</v>
      </c>
      <c r="C39124">
        <v>40626</v>
      </c>
      <c r="D39124">
        <v>0.31169999999999998</v>
      </c>
    </row>
    <row r="39125" spans="1:4" x14ac:dyDescent="0.2">
      <c r="A39125">
        <v>100790</v>
      </c>
      <c r="B39125" t="s">
        <v>80</v>
      </c>
      <c r="C39125">
        <v>11748</v>
      </c>
      <c r="D39125">
        <v>2</v>
      </c>
    </row>
    <row r="39126" spans="1:4" x14ac:dyDescent="0.2">
      <c r="A39126">
        <v>100790</v>
      </c>
      <c r="B39126" t="s">
        <v>80</v>
      </c>
      <c r="C39126">
        <v>11746</v>
      </c>
      <c r="D39126">
        <v>3</v>
      </c>
    </row>
    <row r="39127" spans="1:4" x14ac:dyDescent="0.2">
      <c r="A39127">
        <v>100790</v>
      </c>
      <c r="B39127" t="s">
        <v>80</v>
      </c>
      <c r="C39127">
        <v>6320</v>
      </c>
      <c r="D39127">
        <v>2</v>
      </c>
    </row>
    <row r="39128" spans="1:4" x14ac:dyDescent="0.2">
      <c r="A39128">
        <v>100790</v>
      </c>
      <c r="B39128" t="s">
        <v>80</v>
      </c>
      <c r="C39128">
        <v>4888</v>
      </c>
      <c r="D39128">
        <v>2</v>
      </c>
    </row>
    <row r="39129" spans="1:4" x14ac:dyDescent="0.2">
      <c r="A39129">
        <v>100790</v>
      </c>
      <c r="B39129" t="s">
        <v>80</v>
      </c>
      <c r="C39129">
        <v>4179</v>
      </c>
      <c r="D39129">
        <v>6</v>
      </c>
    </row>
    <row r="39130" spans="1:4" x14ac:dyDescent="0.2">
      <c r="A39130">
        <v>100790</v>
      </c>
      <c r="B39130" t="s">
        <v>80</v>
      </c>
      <c r="C39130">
        <v>3472</v>
      </c>
      <c r="D39130">
        <v>3</v>
      </c>
    </row>
    <row r="39131" spans="1:4" x14ac:dyDescent="0.2">
      <c r="A39131">
        <v>100790</v>
      </c>
      <c r="B39131" t="s">
        <v>80</v>
      </c>
      <c r="C39131">
        <v>3148</v>
      </c>
      <c r="D39131">
        <v>0.24479999999999999</v>
      </c>
    </row>
    <row r="39132" spans="1:4" x14ac:dyDescent="0.2">
      <c r="A39132">
        <v>100789</v>
      </c>
    </row>
    <row r="39133" spans="1:4" x14ac:dyDescent="0.2">
      <c r="A39133">
        <v>100789</v>
      </c>
      <c r="B39133" t="s">
        <v>6064</v>
      </c>
      <c r="C39133">
        <v>88267</v>
      </c>
      <c r="D39133">
        <v>5.6543000000000001</v>
      </c>
    </row>
    <row r="39134" spans="1:4" x14ac:dyDescent="0.2">
      <c r="A39134">
        <v>100789</v>
      </c>
      <c r="B39134" t="s">
        <v>6064</v>
      </c>
      <c r="C39134">
        <v>88248</v>
      </c>
      <c r="D39134">
        <v>1.7134</v>
      </c>
    </row>
    <row r="39135" spans="1:4" x14ac:dyDescent="0.2">
      <c r="A39135">
        <v>100789</v>
      </c>
      <c r="B39135" t="s">
        <v>80</v>
      </c>
      <c r="C39135">
        <v>44202</v>
      </c>
      <c r="D39135">
        <v>1</v>
      </c>
    </row>
    <row r="39136" spans="1:4" x14ac:dyDescent="0.2">
      <c r="A39136">
        <v>100789</v>
      </c>
      <c r="B39136" t="s">
        <v>80</v>
      </c>
      <c r="C39136">
        <v>40626</v>
      </c>
      <c r="D39136">
        <v>0.41560000000000002</v>
      </c>
    </row>
    <row r="39137" spans="1:4" x14ac:dyDescent="0.2">
      <c r="A39137">
        <v>100789</v>
      </c>
      <c r="B39137" t="s">
        <v>80</v>
      </c>
      <c r="C39137">
        <v>11748</v>
      </c>
      <c r="D39137">
        <v>2</v>
      </c>
    </row>
    <row r="39138" spans="1:4" x14ac:dyDescent="0.2">
      <c r="A39138">
        <v>100789</v>
      </c>
      <c r="B39138" t="s">
        <v>80</v>
      </c>
      <c r="C39138">
        <v>11746</v>
      </c>
      <c r="D39138">
        <v>3</v>
      </c>
    </row>
    <row r="39139" spans="1:4" x14ac:dyDescent="0.2">
      <c r="A39139">
        <v>100789</v>
      </c>
      <c r="B39139" t="s">
        <v>80</v>
      </c>
      <c r="C39139">
        <v>9886</v>
      </c>
      <c r="D39139">
        <v>1</v>
      </c>
    </row>
    <row r="39140" spans="1:4" x14ac:dyDescent="0.2">
      <c r="A39140">
        <v>100789</v>
      </c>
      <c r="B39140" t="s">
        <v>80</v>
      </c>
      <c r="C39140">
        <v>6320</v>
      </c>
      <c r="D39140">
        <v>2</v>
      </c>
    </row>
    <row r="39141" spans="1:4" x14ac:dyDescent="0.2">
      <c r="A39141">
        <v>100789</v>
      </c>
      <c r="B39141" t="s">
        <v>80</v>
      </c>
      <c r="C39141">
        <v>4888</v>
      </c>
      <c r="D39141">
        <v>2</v>
      </c>
    </row>
    <row r="39142" spans="1:4" x14ac:dyDescent="0.2">
      <c r="A39142">
        <v>100789</v>
      </c>
      <c r="B39142" t="s">
        <v>80</v>
      </c>
      <c r="C39142">
        <v>4179</v>
      </c>
      <c r="D39142">
        <v>5</v>
      </c>
    </row>
    <row r="39143" spans="1:4" x14ac:dyDescent="0.2">
      <c r="A39143">
        <v>100789</v>
      </c>
      <c r="B39143" t="s">
        <v>80</v>
      </c>
      <c r="C39143">
        <v>3472</v>
      </c>
      <c r="D39143">
        <v>1</v>
      </c>
    </row>
    <row r="39144" spans="1:4" x14ac:dyDescent="0.2">
      <c r="A39144">
        <v>100789</v>
      </c>
      <c r="B39144" t="s">
        <v>80</v>
      </c>
      <c r="C39144">
        <v>3148</v>
      </c>
      <c r="D39144">
        <v>0.21840000000000001</v>
      </c>
    </row>
    <row r="39145" spans="1:4" x14ac:dyDescent="0.2">
      <c r="A39145">
        <v>100788</v>
      </c>
    </row>
    <row r="39146" spans="1:4" x14ac:dyDescent="0.2">
      <c r="A39146">
        <v>100788</v>
      </c>
      <c r="B39146" t="s">
        <v>6064</v>
      </c>
      <c r="C39146">
        <v>88267</v>
      </c>
      <c r="D39146">
        <v>5.4324000000000003</v>
      </c>
    </row>
    <row r="39147" spans="1:4" x14ac:dyDescent="0.2">
      <c r="A39147">
        <v>100788</v>
      </c>
      <c r="B39147" t="s">
        <v>6064</v>
      </c>
      <c r="C39147">
        <v>88248</v>
      </c>
      <c r="D39147">
        <v>1.6462000000000001</v>
      </c>
    </row>
    <row r="39148" spans="1:4" x14ac:dyDescent="0.2">
      <c r="A39148">
        <v>100788</v>
      </c>
      <c r="B39148" t="s">
        <v>80</v>
      </c>
      <c r="C39148">
        <v>40626</v>
      </c>
      <c r="D39148">
        <v>0.72729999999999995</v>
      </c>
    </row>
    <row r="39149" spans="1:4" x14ac:dyDescent="0.2">
      <c r="A39149">
        <v>100788</v>
      </c>
      <c r="B39149" t="s">
        <v>80</v>
      </c>
      <c r="C39149">
        <v>11748</v>
      </c>
      <c r="D39149">
        <v>2</v>
      </c>
    </row>
    <row r="39150" spans="1:4" x14ac:dyDescent="0.2">
      <c r="A39150">
        <v>100788</v>
      </c>
      <c r="B39150" t="s">
        <v>80</v>
      </c>
      <c r="C39150">
        <v>11746</v>
      </c>
      <c r="D39150">
        <v>3</v>
      </c>
    </row>
    <row r="39151" spans="1:4" x14ac:dyDescent="0.2">
      <c r="A39151">
        <v>100788</v>
      </c>
      <c r="B39151" t="s">
        <v>80</v>
      </c>
      <c r="C39151">
        <v>9886</v>
      </c>
      <c r="D39151">
        <v>1</v>
      </c>
    </row>
    <row r="39152" spans="1:4" x14ac:dyDescent="0.2">
      <c r="A39152">
        <v>100788</v>
      </c>
      <c r="B39152" t="s">
        <v>80</v>
      </c>
      <c r="C39152">
        <v>6320</v>
      </c>
      <c r="D39152">
        <v>2</v>
      </c>
    </row>
    <row r="39153" spans="1:4" x14ac:dyDescent="0.2">
      <c r="A39153">
        <v>100788</v>
      </c>
      <c r="B39153" t="s">
        <v>80</v>
      </c>
      <c r="C39153">
        <v>4888</v>
      </c>
      <c r="D39153">
        <v>2</v>
      </c>
    </row>
    <row r="39154" spans="1:4" x14ac:dyDescent="0.2">
      <c r="A39154">
        <v>100788</v>
      </c>
      <c r="B39154" t="s">
        <v>80</v>
      </c>
      <c r="C39154">
        <v>4179</v>
      </c>
      <c r="D39154">
        <v>4</v>
      </c>
    </row>
    <row r="39155" spans="1:4" x14ac:dyDescent="0.2">
      <c r="A39155">
        <v>100788</v>
      </c>
      <c r="B39155" t="s">
        <v>80</v>
      </c>
      <c r="C39155">
        <v>3472</v>
      </c>
      <c r="D39155">
        <v>2</v>
      </c>
    </row>
    <row r="39156" spans="1:4" x14ac:dyDescent="0.2">
      <c r="A39156">
        <v>100788</v>
      </c>
      <c r="B39156" t="s">
        <v>80</v>
      </c>
      <c r="C39156">
        <v>3148</v>
      </c>
      <c r="D39156">
        <v>0.20519999999999999</v>
      </c>
    </row>
    <row r="39157" spans="1:4" x14ac:dyDescent="0.2">
      <c r="A39157">
        <v>100811</v>
      </c>
    </row>
    <row r="39158" spans="1:4" x14ac:dyDescent="0.2">
      <c r="A39158">
        <v>100811</v>
      </c>
      <c r="B39158" t="s">
        <v>6064</v>
      </c>
      <c r="C39158">
        <v>88267</v>
      </c>
      <c r="D39158">
        <v>9.98E-2</v>
      </c>
    </row>
    <row r="39159" spans="1:4" x14ac:dyDescent="0.2">
      <c r="A39159">
        <v>100811</v>
      </c>
      <c r="B39159" t="s">
        <v>6064</v>
      </c>
      <c r="C39159">
        <v>88248</v>
      </c>
      <c r="D39159">
        <v>3.0300000000000001E-2</v>
      </c>
    </row>
    <row r="39160" spans="1:4" x14ac:dyDescent="0.2">
      <c r="A39160">
        <v>100811</v>
      </c>
      <c r="B39160" t="s">
        <v>80</v>
      </c>
      <c r="C39160">
        <v>40997</v>
      </c>
      <c r="D39160">
        <v>1</v>
      </c>
    </row>
    <row r="39161" spans="1:4" x14ac:dyDescent="0.2">
      <c r="A39161">
        <v>100812</v>
      </c>
    </row>
    <row r="39162" spans="1:4" x14ac:dyDescent="0.2">
      <c r="A39162">
        <v>100812</v>
      </c>
      <c r="B39162" t="s">
        <v>6064</v>
      </c>
      <c r="C39162">
        <v>88267</v>
      </c>
      <c r="D39162">
        <v>0.11890000000000001</v>
      </c>
    </row>
    <row r="39163" spans="1:4" x14ac:dyDescent="0.2">
      <c r="A39163">
        <v>100812</v>
      </c>
      <c r="B39163" t="s">
        <v>6064</v>
      </c>
      <c r="C39163">
        <v>88248</v>
      </c>
      <c r="D39163">
        <v>3.5999999999999997E-2</v>
      </c>
    </row>
    <row r="39164" spans="1:4" x14ac:dyDescent="0.2">
      <c r="A39164">
        <v>100812</v>
      </c>
      <c r="B39164" t="s">
        <v>80</v>
      </c>
      <c r="C39164">
        <v>40999</v>
      </c>
      <c r="D39164">
        <v>1</v>
      </c>
    </row>
    <row r="39165" spans="1:4" x14ac:dyDescent="0.2">
      <c r="A39165">
        <v>100813</v>
      </c>
    </row>
    <row r="39166" spans="1:4" x14ac:dyDescent="0.2">
      <c r="A39166">
        <v>100813</v>
      </c>
      <c r="B39166" t="s">
        <v>6064</v>
      </c>
      <c r="C39166">
        <v>88267</v>
      </c>
      <c r="D39166">
        <v>0.1444</v>
      </c>
    </row>
    <row r="39167" spans="1:4" x14ac:dyDescent="0.2">
      <c r="A39167">
        <v>100813</v>
      </c>
      <c r="B39167" t="s">
        <v>6064</v>
      </c>
      <c r="C39167">
        <v>88248</v>
      </c>
      <c r="D39167">
        <v>4.3700000000000003E-2</v>
      </c>
    </row>
    <row r="39168" spans="1:4" x14ac:dyDescent="0.2">
      <c r="A39168">
        <v>100813</v>
      </c>
      <c r="B39168" t="s">
        <v>80</v>
      </c>
      <c r="C39168">
        <v>41000</v>
      </c>
      <c r="D39168">
        <v>1</v>
      </c>
    </row>
    <row r="39169" spans="1:4" x14ac:dyDescent="0.2">
      <c r="A39169">
        <v>100814</v>
      </c>
    </row>
    <row r="39170" spans="1:4" x14ac:dyDescent="0.2">
      <c r="A39170">
        <v>100814</v>
      </c>
      <c r="B39170" t="s">
        <v>6064</v>
      </c>
      <c r="C39170">
        <v>88267</v>
      </c>
      <c r="D39170">
        <v>9.1300000000000006E-2</v>
      </c>
    </row>
    <row r="39171" spans="1:4" x14ac:dyDescent="0.2">
      <c r="A39171">
        <v>100814</v>
      </c>
      <c r="B39171" t="s">
        <v>6064</v>
      </c>
      <c r="C39171">
        <v>88248</v>
      </c>
      <c r="D39171">
        <v>2.7699999999999999E-2</v>
      </c>
    </row>
    <row r="39172" spans="1:4" x14ac:dyDescent="0.2">
      <c r="A39172">
        <v>100814</v>
      </c>
      <c r="B39172" t="s">
        <v>80</v>
      </c>
      <c r="C39172">
        <v>40989</v>
      </c>
      <c r="D39172">
        <v>1</v>
      </c>
    </row>
    <row r="39173" spans="1:4" x14ac:dyDescent="0.2">
      <c r="A39173">
        <v>100815</v>
      </c>
    </row>
    <row r="39174" spans="1:4" x14ac:dyDescent="0.2">
      <c r="A39174">
        <v>100815</v>
      </c>
      <c r="B39174" t="s">
        <v>6064</v>
      </c>
      <c r="C39174">
        <v>88267</v>
      </c>
      <c r="D39174">
        <v>0.1082</v>
      </c>
    </row>
    <row r="39175" spans="1:4" x14ac:dyDescent="0.2">
      <c r="A39175">
        <v>100815</v>
      </c>
      <c r="B39175" t="s">
        <v>6064</v>
      </c>
      <c r="C39175">
        <v>88248</v>
      </c>
      <c r="D39175">
        <v>3.2800000000000003E-2</v>
      </c>
    </row>
    <row r="39176" spans="1:4" x14ac:dyDescent="0.2">
      <c r="A39176">
        <v>100815</v>
      </c>
      <c r="B39176" t="s">
        <v>80</v>
      </c>
      <c r="C39176">
        <v>40991</v>
      </c>
      <c r="D39176">
        <v>1</v>
      </c>
    </row>
    <row r="39177" spans="1:4" x14ac:dyDescent="0.2">
      <c r="A39177">
        <v>100816</v>
      </c>
    </row>
    <row r="39178" spans="1:4" x14ac:dyDescent="0.2">
      <c r="A39178">
        <v>100816</v>
      </c>
      <c r="B39178" t="s">
        <v>6064</v>
      </c>
      <c r="C39178">
        <v>88267</v>
      </c>
      <c r="D39178">
        <v>0.1295</v>
      </c>
    </row>
    <row r="39179" spans="1:4" x14ac:dyDescent="0.2">
      <c r="A39179">
        <v>100816</v>
      </c>
      <c r="B39179" t="s">
        <v>6064</v>
      </c>
      <c r="C39179">
        <v>88248</v>
      </c>
      <c r="D39179">
        <v>3.9199999999999999E-2</v>
      </c>
    </row>
    <row r="39180" spans="1:4" x14ac:dyDescent="0.2">
      <c r="A39180">
        <v>100816</v>
      </c>
      <c r="B39180" t="s">
        <v>80</v>
      </c>
      <c r="C39180">
        <v>40993</v>
      </c>
      <c r="D39180">
        <v>1</v>
      </c>
    </row>
    <row r="39181" spans="1:4" x14ac:dyDescent="0.2">
      <c r="A39181">
        <v>100817</v>
      </c>
    </row>
    <row r="39182" spans="1:4" x14ac:dyDescent="0.2">
      <c r="A39182">
        <v>100817</v>
      </c>
      <c r="B39182" t="s">
        <v>6064</v>
      </c>
      <c r="C39182">
        <v>88267</v>
      </c>
      <c r="D39182">
        <v>0.159</v>
      </c>
    </row>
    <row r="39183" spans="1:4" x14ac:dyDescent="0.2">
      <c r="A39183">
        <v>100817</v>
      </c>
      <c r="B39183" t="s">
        <v>6064</v>
      </c>
      <c r="C39183">
        <v>88248</v>
      </c>
      <c r="D39183">
        <v>4.82E-2</v>
      </c>
    </row>
    <row r="39184" spans="1:4" x14ac:dyDescent="0.2">
      <c r="A39184">
        <v>100817</v>
      </c>
      <c r="B39184" t="s">
        <v>80</v>
      </c>
      <c r="C39184">
        <v>40995</v>
      </c>
      <c r="D39184">
        <v>1</v>
      </c>
    </row>
    <row r="39185" spans="1:4" x14ac:dyDescent="0.2">
      <c r="A39185">
        <v>100795</v>
      </c>
    </row>
    <row r="39186" spans="1:4" x14ac:dyDescent="0.2">
      <c r="A39186">
        <v>100795</v>
      </c>
      <c r="B39186" t="s">
        <v>6064</v>
      </c>
      <c r="C39186">
        <v>88267</v>
      </c>
      <c r="D39186">
        <v>0.2276</v>
      </c>
    </row>
    <row r="39187" spans="1:4" x14ac:dyDescent="0.2">
      <c r="A39187">
        <v>100795</v>
      </c>
      <c r="B39187" t="s">
        <v>6064</v>
      </c>
      <c r="C39187">
        <v>88248</v>
      </c>
      <c r="D39187">
        <v>6.9000000000000006E-2</v>
      </c>
    </row>
    <row r="39188" spans="1:4" x14ac:dyDescent="0.2">
      <c r="A39188">
        <v>100795</v>
      </c>
      <c r="B39188" t="s">
        <v>80</v>
      </c>
      <c r="C39188">
        <v>44203</v>
      </c>
      <c r="D39188">
        <v>1.0216000000000001</v>
      </c>
    </row>
    <row r="39189" spans="1:4" x14ac:dyDescent="0.2">
      <c r="A39189">
        <v>100842</v>
      </c>
    </row>
    <row r="39190" spans="1:4" x14ac:dyDescent="0.2">
      <c r="A39190">
        <v>100842</v>
      </c>
      <c r="B39190" t="s">
        <v>6064</v>
      </c>
      <c r="C39190">
        <v>88267</v>
      </c>
      <c r="D39190">
        <v>2.75E-2</v>
      </c>
    </row>
    <row r="39191" spans="1:4" x14ac:dyDescent="0.2">
      <c r="A39191">
        <v>100842</v>
      </c>
      <c r="B39191" t="s">
        <v>6064</v>
      </c>
      <c r="C39191">
        <v>88248</v>
      </c>
      <c r="D39191">
        <v>2.75E-2</v>
      </c>
    </row>
    <row r="39192" spans="1:4" x14ac:dyDescent="0.2">
      <c r="A39192">
        <v>100842</v>
      </c>
      <c r="B39192" t="s">
        <v>80</v>
      </c>
      <c r="C39192">
        <v>44203</v>
      </c>
      <c r="D39192">
        <v>1.0216000000000001</v>
      </c>
    </row>
    <row r="39193" spans="1:4" x14ac:dyDescent="0.2">
      <c r="A39193">
        <v>100796</v>
      </c>
    </row>
    <row r="39194" spans="1:4" x14ac:dyDescent="0.2">
      <c r="A39194">
        <v>100796</v>
      </c>
      <c r="B39194" t="s">
        <v>6064</v>
      </c>
      <c r="C39194">
        <v>88267</v>
      </c>
      <c r="D39194">
        <v>0.27</v>
      </c>
    </row>
    <row r="39195" spans="1:4" x14ac:dyDescent="0.2">
      <c r="A39195">
        <v>100796</v>
      </c>
      <c r="B39195" t="s">
        <v>6064</v>
      </c>
      <c r="C39195">
        <v>88248</v>
      </c>
      <c r="D39195">
        <v>8.1799999999999998E-2</v>
      </c>
    </row>
    <row r="39196" spans="1:4" x14ac:dyDescent="0.2">
      <c r="A39196">
        <v>100796</v>
      </c>
      <c r="B39196" t="s">
        <v>80</v>
      </c>
      <c r="C39196">
        <v>44204</v>
      </c>
      <c r="D39196">
        <v>1.0216000000000001</v>
      </c>
    </row>
    <row r="39197" spans="1:4" x14ac:dyDescent="0.2">
      <c r="A39197">
        <v>100843</v>
      </c>
    </row>
    <row r="39198" spans="1:4" x14ac:dyDescent="0.2">
      <c r="A39198">
        <v>100843</v>
      </c>
      <c r="B39198" t="s">
        <v>6064</v>
      </c>
      <c r="C39198">
        <v>88267</v>
      </c>
      <c r="D39198">
        <v>3.2599999999999997E-2</v>
      </c>
    </row>
    <row r="39199" spans="1:4" x14ac:dyDescent="0.2">
      <c r="A39199">
        <v>100843</v>
      </c>
      <c r="B39199" t="s">
        <v>6064</v>
      </c>
      <c r="C39199">
        <v>88248</v>
      </c>
      <c r="D39199">
        <v>3.2599999999999997E-2</v>
      </c>
    </row>
    <row r="39200" spans="1:4" x14ac:dyDescent="0.2">
      <c r="A39200">
        <v>100843</v>
      </c>
      <c r="B39200" t="s">
        <v>80</v>
      </c>
      <c r="C39200">
        <v>44204</v>
      </c>
      <c r="D39200">
        <v>1.0216000000000001</v>
      </c>
    </row>
    <row r="39201" spans="1:4" x14ac:dyDescent="0.2">
      <c r="A39201">
        <v>100844</v>
      </c>
    </row>
    <row r="39202" spans="1:4" x14ac:dyDescent="0.2">
      <c r="A39202">
        <v>100844</v>
      </c>
      <c r="B39202" t="s">
        <v>6064</v>
      </c>
      <c r="C39202">
        <v>88267</v>
      </c>
      <c r="D39202">
        <v>3.9E-2</v>
      </c>
    </row>
    <row r="39203" spans="1:4" x14ac:dyDescent="0.2">
      <c r="A39203">
        <v>100844</v>
      </c>
      <c r="B39203" t="s">
        <v>6064</v>
      </c>
      <c r="C39203">
        <v>88248</v>
      </c>
      <c r="D39203">
        <v>3.9E-2</v>
      </c>
    </row>
    <row r="39204" spans="1:4" x14ac:dyDescent="0.2">
      <c r="A39204">
        <v>100844</v>
      </c>
      <c r="B39204" t="s">
        <v>80</v>
      </c>
      <c r="C39204">
        <v>44205</v>
      </c>
      <c r="D39204">
        <v>1.0216000000000001</v>
      </c>
    </row>
    <row r="39205" spans="1:4" x14ac:dyDescent="0.2">
      <c r="A39205">
        <v>100797</v>
      </c>
    </row>
    <row r="39206" spans="1:4" x14ac:dyDescent="0.2">
      <c r="A39206">
        <v>100797</v>
      </c>
      <c r="B39206" t="s">
        <v>6064</v>
      </c>
      <c r="C39206">
        <v>88267</v>
      </c>
      <c r="D39206">
        <v>0.32300000000000001</v>
      </c>
    </row>
    <row r="39207" spans="1:4" x14ac:dyDescent="0.2">
      <c r="A39207">
        <v>100797</v>
      </c>
      <c r="B39207" t="s">
        <v>6064</v>
      </c>
      <c r="C39207">
        <v>88248</v>
      </c>
      <c r="D39207">
        <v>9.7900000000000001E-2</v>
      </c>
    </row>
    <row r="39208" spans="1:4" x14ac:dyDescent="0.2">
      <c r="A39208">
        <v>100797</v>
      </c>
      <c r="B39208" t="s">
        <v>80</v>
      </c>
      <c r="C39208">
        <v>44205</v>
      </c>
      <c r="D39208">
        <v>1.0216000000000001</v>
      </c>
    </row>
    <row r="39209" spans="1:4" x14ac:dyDescent="0.2">
      <c r="A39209">
        <v>100798</v>
      </c>
    </row>
    <row r="39210" spans="1:4" x14ac:dyDescent="0.2">
      <c r="A39210">
        <v>100798</v>
      </c>
      <c r="B39210" t="s">
        <v>6064</v>
      </c>
      <c r="C39210">
        <v>88267</v>
      </c>
      <c r="D39210">
        <v>0.39710000000000001</v>
      </c>
    </row>
    <row r="39211" spans="1:4" x14ac:dyDescent="0.2">
      <c r="A39211">
        <v>100798</v>
      </c>
      <c r="B39211" t="s">
        <v>6064</v>
      </c>
      <c r="C39211">
        <v>88248</v>
      </c>
      <c r="D39211">
        <v>0.1203</v>
      </c>
    </row>
    <row r="39212" spans="1:4" x14ac:dyDescent="0.2">
      <c r="A39212">
        <v>100798</v>
      </c>
      <c r="B39212" t="s">
        <v>80</v>
      </c>
      <c r="C39212">
        <v>44206</v>
      </c>
      <c r="D39212">
        <v>1.0216000000000001</v>
      </c>
    </row>
    <row r="39213" spans="1:4" x14ac:dyDescent="0.2">
      <c r="A39213">
        <v>100845</v>
      </c>
    </row>
    <row r="39214" spans="1:4" x14ac:dyDescent="0.2">
      <c r="A39214">
        <v>100845</v>
      </c>
      <c r="B39214" t="s">
        <v>6064</v>
      </c>
      <c r="C39214">
        <v>88267</v>
      </c>
      <c r="D39214">
        <v>4.7899999999999998E-2</v>
      </c>
    </row>
    <row r="39215" spans="1:4" x14ac:dyDescent="0.2">
      <c r="A39215">
        <v>100845</v>
      </c>
      <c r="B39215" t="s">
        <v>6064</v>
      </c>
      <c r="C39215">
        <v>88248</v>
      </c>
      <c r="D39215">
        <v>4.7899999999999998E-2</v>
      </c>
    </row>
    <row r="39216" spans="1:4" x14ac:dyDescent="0.2">
      <c r="A39216">
        <v>100845</v>
      </c>
      <c r="B39216" t="s">
        <v>80</v>
      </c>
      <c r="C39216">
        <v>44206</v>
      </c>
      <c r="D39216">
        <v>1.0216000000000001</v>
      </c>
    </row>
    <row r="39217" spans="1:4" x14ac:dyDescent="0.2">
      <c r="A39217">
        <v>100799</v>
      </c>
    </row>
    <row r="39218" spans="1:4" x14ac:dyDescent="0.2">
      <c r="A39218">
        <v>100799</v>
      </c>
      <c r="B39218" t="s">
        <v>6064</v>
      </c>
      <c r="C39218">
        <v>88267</v>
      </c>
      <c r="D39218">
        <v>0.24199999999999999</v>
      </c>
    </row>
    <row r="39219" spans="1:4" x14ac:dyDescent="0.2">
      <c r="A39219">
        <v>100799</v>
      </c>
      <c r="B39219" t="s">
        <v>6064</v>
      </c>
      <c r="C39219">
        <v>88248</v>
      </c>
      <c r="D39219">
        <v>7.3400000000000007E-2</v>
      </c>
    </row>
    <row r="39220" spans="1:4" x14ac:dyDescent="0.2">
      <c r="A39220">
        <v>100799</v>
      </c>
      <c r="B39220" t="s">
        <v>80</v>
      </c>
      <c r="C39220">
        <v>38828</v>
      </c>
      <c r="D39220">
        <v>1.0216000000000001</v>
      </c>
    </row>
    <row r="39221" spans="1:4" x14ac:dyDescent="0.2">
      <c r="A39221">
        <v>100807</v>
      </c>
    </row>
    <row r="39222" spans="1:4" x14ac:dyDescent="0.2">
      <c r="A39222">
        <v>100807</v>
      </c>
      <c r="B39222" t="s">
        <v>6064</v>
      </c>
      <c r="C39222">
        <v>88267</v>
      </c>
      <c r="D39222">
        <v>0.41039999999999999</v>
      </c>
    </row>
    <row r="39223" spans="1:4" x14ac:dyDescent="0.2">
      <c r="A39223">
        <v>100807</v>
      </c>
      <c r="B39223" t="s">
        <v>6064</v>
      </c>
      <c r="C39223">
        <v>88248</v>
      </c>
      <c r="D39223">
        <v>0.1244</v>
      </c>
    </row>
    <row r="39224" spans="1:4" x14ac:dyDescent="0.2">
      <c r="A39224">
        <v>100807</v>
      </c>
      <c r="B39224" t="s">
        <v>80</v>
      </c>
      <c r="C39224">
        <v>38828</v>
      </c>
      <c r="D39224">
        <v>1.0216000000000001</v>
      </c>
    </row>
    <row r="39225" spans="1:4" x14ac:dyDescent="0.2">
      <c r="A39225">
        <v>100800</v>
      </c>
    </row>
    <row r="39226" spans="1:4" x14ac:dyDescent="0.2">
      <c r="A39226">
        <v>100800</v>
      </c>
      <c r="B39226" t="s">
        <v>6064</v>
      </c>
      <c r="C39226">
        <v>88267</v>
      </c>
      <c r="D39226">
        <v>0.28439999999999999</v>
      </c>
    </row>
    <row r="39227" spans="1:4" x14ac:dyDescent="0.2">
      <c r="A39227">
        <v>100800</v>
      </c>
      <c r="B39227" t="s">
        <v>6064</v>
      </c>
      <c r="C39227">
        <v>88248</v>
      </c>
      <c r="D39227">
        <v>8.6199999999999999E-2</v>
      </c>
    </row>
    <row r="39228" spans="1:4" x14ac:dyDescent="0.2">
      <c r="A39228">
        <v>100800</v>
      </c>
      <c r="B39228" t="s">
        <v>80</v>
      </c>
      <c r="C39228">
        <v>38829</v>
      </c>
      <c r="D39228">
        <v>1.0216000000000001</v>
      </c>
    </row>
    <row r="39229" spans="1:4" x14ac:dyDescent="0.2">
      <c r="A39229">
        <v>100808</v>
      </c>
    </row>
    <row r="39230" spans="1:4" x14ac:dyDescent="0.2">
      <c r="A39230">
        <v>100808</v>
      </c>
      <c r="B39230" t="s">
        <v>6064</v>
      </c>
      <c r="C39230">
        <v>88267</v>
      </c>
      <c r="D39230">
        <v>0.48420000000000002</v>
      </c>
    </row>
    <row r="39231" spans="1:4" x14ac:dyDescent="0.2">
      <c r="A39231">
        <v>100808</v>
      </c>
      <c r="B39231" t="s">
        <v>6064</v>
      </c>
      <c r="C39231">
        <v>88248</v>
      </c>
      <c r="D39231">
        <v>0.14680000000000001</v>
      </c>
    </row>
    <row r="39232" spans="1:4" x14ac:dyDescent="0.2">
      <c r="A39232">
        <v>100808</v>
      </c>
      <c r="B39232" t="s">
        <v>80</v>
      </c>
      <c r="C39232">
        <v>38829</v>
      </c>
      <c r="D39232">
        <v>1.0216000000000001</v>
      </c>
    </row>
    <row r="39233" spans="1:4" x14ac:dyDescent="0.2">
      <c r="A39233">
        <v>100801</v>
      </c>
    </row>
    <row r="39234" spans="1:4" x14ac:dyDescent="0.2">
      <c r="A39234">
        <v>100801</v>
      </c>
      <c r="B39234" t="s">
        <v>6064</v>
      </c>
      <c r="C39234">
        <v>88267</v>
      </c>
      <c r="D39234">
        <v>0.33739999999999998</v>
      </c>
    </row>
    <row r="39235" spans="1:4" x14ac:dyDescent="0.2">
      <c r="A39235">
        <v>100801</v>
      </c>
      <c r="B39235" t="s">
        <v>6064</v>
      </c>
      <c r="C39235">
        <v>88248</v>
      </c>
      <c r="D39235">
        <v>0.1023</v>
      </c>
    </row>
    <row r="39236" spans="1:4" x14ac:dyDescent="0.2">
      <c r="A39236">
        <v>100801</v>
      </c>
      <c r="B39236" t="s">
        <v>80</v>
      </c>
      <c r="C39236">
        <v>38830</v>
      </c>
      <c r="D39236">
        <v>1.0216000000000001</v>
      </c>
    </row>
    <row r="39237" spans="1:4" x14ac:dyDescent="0.2">
      <c r="A39237">
        <v>100809</v>
      </c>
    </row>
    <row r="39238" spans="1:4" x14ac:dyDescent="0.2">
      <c r="A39238">
        <v>100809</v>
      </c>
      <c r="B39238" t="s">
        <v>6064</v>
      </c>
      <c r="C39238">
        <v>88267</v>
      </c>
      <c r="D39238">
        <v>0.57640000000000002</v>
      </c>
    </row>
    <row r="39239" spans="1:4" x14ac:dyDescent="0.2">
      <c r="A39239">
        <v>100809</v>
      </c>
      <c r="B39239" t="s">
        <v>6064</v>
      </c>
      <c r="C39239">
        <v>88248</v>
      </c>
      <c r="D39239">
        <v>0.17480000000000001</v>
      </c>
    </row>
    <row r="39240" spans="1:4" x14ac:dyDescent="0.2">
      <c r="A39240">
        <v>100809</v>
      </c>
      <c r="B39240" t="s">
        <v>80</v>
      </c>
      <c r="C39240">
        <v>38830</v>
      </c>
      <c r="D39240">
        <v>1.0216000000000001</v>
      </c>
    </row>
    <row r="39241" spans="1:4" x14ac:dyDescent="0.2">
      <c r="A39241">
        <v>100802</v>
      </c>
    </row>
    <row r="39242" spans="1:4" x14ac:dyDescent="0.2">
      <c r="A39242">
        <v>100802</v>
      </c>
      <c r="B39242" t="s">
        <v>6064</v>
      </c>
      <c r="C39242">
        <v>88267</v>
      </c>
      <c r="D39242">
        <v>0.41149999999999998</v>
      </c>
    </row>
    <row r="39243" spans="1:4" x14ac:dyDescent="0.2">
      <c r="A39243">
        <v>100802</v>
      </c>
      <c r="B39243" t="s">
        <v>6064</v>
      </c>
      <c r="C39243">
        <v>88248</v>
      </c>
      <c r="D39243">
        <v>0.12470000000000001</v>
      </c>
    </row>
    <row r="39244" spans="1:4" x14ac:dyDescent="0.2">
      <c r="A39244">
        <v>100802</v>
      </c>
      <c r="B39244" t="s">
        <v>80</v>
      </c>
      <c r="C39244">
        <v>38831</v>
      </c>
      <c r="D39244">
        <v>1.0216000000000001</v>
      </c>
    </row>
    <row r="39245" spans="1:4" x14ac:dyDescent="0.2">
      <c r="A39245">
        <v>100810</v>
      </c>
    </row>
    <row r="39246" spans="1:4" x14ac:dyDescent="0.2">
      <c r="A39246">
        <v>100810</v>
      </c>
      <c r="B39246" t="s">
        <v>6064</v>
      </c>
      <c r="C39246">
        <v>88267</v>
      </c>
      <c r="D39246">
        <v>0.70540000000000003</v>
      </c>
    </row>
    <row r="39247" spans="1:4" x14ac:dyDescent="0.2">
      <c r="A39247">
        <v>100810</v>
      </c>
      <c r="B39247" t="s">
        <v>6064</v>
      </c>
      <c r="C39247">
        <v>88248</v>
      </c>
      <c r="D39247">
        <v>0.21379999999999999</v>
      </c>
    </row>
    <row r="39248" spans="1:4" x14ac:dyDescent="0.2">
      <c r="A39248">
        <v>100810</v>
      </c>
      <c r="B39248" t="s">
        <v>80</v>
      </c>
      <c r="C39248">
        <v>38831</v>
      </c>
      <c r="D39248">
        <v>1.0216000000000001</v>
      </c>
    </row>
    <row r="39249" spans="1:4" x14ac:dyDescent="0.2">
      <c r="A39249">
        <v>100791</v>
      </c>
    </row>
    <row r="39250" spans="1:4" x14ac:dyDescent="0.2">
      <c r="A39250">
        <v>100791</v>
      </c>
      <c r="B39250" t="s">
        <v>6064</v>
      </c>
      <c r="C39250">
        <v>88267</v>
      </c>
      <c r="D39250">
        <v>0.2276</v>
      </c>
    </row>
    <row r="39251" spans="1:4" x14ac:dyDescent="0.2">
      <c r="A39251">
        <v>100791</v>
      </c>
      <c r="B39251" t="s">
        <v>6064</v>
      </c>
      <c r="C39251">
        <v>88248</v>
      </c>
      <c r="D39251">
        <v>6.9000000000000006E-2</v>
      </c>
    </row>
    <row r="39252" spans="1:4" x14ac:dyDescent="0.2">
      <c r="A39252">
        <v>100791</v>
      </c>
      <c r="B39252" t="s">
        <v>80</v>
      </c>
      <c r="C39252">
        <v>38828</v>
      </c>
      <c r="D39252">
        <v>1.0216000000000001</v>
      </c>
    </row>
    <row r="39253" spans="1:4" x14ac:dyDescent="0.2">
      <c r="A39253">
        <v>100803</v>
      </c>
    </row>
    <row r="39254" spans="1:4" x14ac:dyDescent="0.2">
      <c r="A39254">
        <v>100803</v>
      </c>
      <c r="B39254" t="s">
        <v>6064</v>
      </c>
      <c r="C39254">
        <v>88267</v>
      </c>
      <c r="D39254">
        <v>0.19800000000000001</v>
      </c>
    </row>
    <row r="39255" spans="1:4" x14ac:dyDescent="0.2">
      <c r="A39255">
        <v>100803</v>
      </c>
      <c r="B39255" t="s">
        <v>6064</v>
      </c>
      <c r="C39255">
        <v>88248</v>
      </c>
      <c r="D39255">
        <v>0.06</v>
      </c>
    </row>
    <row r="39256" spans="1:4" x14ac:dyDescent="0.2">
      <c r="A39256">
        <v>100803</v>
      </c>
      <c r="B39256" t="s">
        <v>80</v>
      </c>
      <c r="C39256">
        <v>38828</v>
      </c>
      <c r="D39256">
        <v>1.0216000000000001</v>
      </c>
    </row>
    <row r="39257" spans="1:4" x14ac:dyDescent="0.2">
      <c r="A39257">
        <v>100792</v>
      </c>
    </row>
    <row r="39258" spans="1:4" x14ac:dyDescent="0.2">
      <c r="A39258">
        <v>100792</v>
      </c>
      <c r="B39258" t="s">
        <v>6064</v>
      </c>
      <c r="C39258">
        <v>88267</v>
      </c>
      <c r="D39258">
        <v>0.27</v>
      </c>
    </row>
    <row r="39259" spans="1:4" x14ac:dyDescent="0.2">
      <c r="A39259">
        <v>100792</v>
      </c>
      <c r="B39259" t="s">
        <v>6064</v>
      </c>
      <c r="C39259">
        <v>88248</v>
      </c>
      <c r="D39259">
        <v>8.1799999999999998E-2</v>
      </c>
    </row>
    <row r="39260" spans="1:4" x14ac:dyDescent="0.2">
      <c r="A39260">
        <v>100792</v>
      </c>
      <c r="B39260" t="s">
        <v>80</v>
      </c>
      <c r="C39260">
        <v>38829</v>
      </c>
      <c r="D39260">
        <v>1.0216000000000001</v>
      </c>
    </row>
    <row r="39261" spans="1:4" x14ac:dyDescent="0.2">
      <c r="A39261">
        <v>100804</v>
      </c>
    </row>
    <row r="39262" spans="1:4" x14ac:dyDescent="0.2">
      <c r="A39262">
        <v>100804</v>
      </c>
      <c r="B39262" t="s">
        <v>6064</v>
      </c>
      <c r="C39262">
        <v>88267</v>
      </c>
      <c r="D39262">
        <v>0.2349</v>
      </c>
    </row>
    <row r="39263" spans="1:4" x14ac:dyDescent="0.2">
      <c r="A39263">
        <v>100804</v>
      </c>
      <c r="B39263" t="s">
        <v>6064</v>
      </c>
      <c r="C39263">
        <v>88248</v>
      </c>
      <c r="D39263">
        <v>7.1199999999999999E-2</v>
      </c>
    </row>
    <row r="39264" spans="1:4" x14ac:dyDescent="0.2">
      <c r="A39264">
        <v>100804</v>
      </c>
      <c r="B39264" t="s">
        <v>80</v>
      </c>
      <c r="C39264">
        <v>38829</v>
      </c>
      <c r="D39264">
        <v>1.0216000000000001</v>
      </c>
    </row>
    <row r="39265" spans="1:4" x14ac:dyDescent="0.2">
      <c r="A39265">
        <v>100793</v>
      </c>
    </row>
    <row r="39266" spans="1:4" x14ac:dyDescent="0.2">
      <c r="A39266">
        <v>100793</v>
      </c>
      <c r="B39266" t="s">
        <v>6064</v>
      </c>
      <c r="C39266">
        <v>88267</v>
      </c>
      <c r="D39266">
        <v>0.32300000000000001</v>
      </c>
    </row>
    <row r="39267" spans="1:4" x14ac:dyDescent="0.2">
      <c r="A39267">
        <v>100793</v>
      </c>
      <c r="B39267" t="s">
        <v>6064</v>
      </c>
      <c r="C39267">
        <v>88248</v>
      </c>
      <c r="D39267">
        <v>9.7900000000000001E-2</v>
      </c>
    </row>
    <row r="39268" spans="1:4" x14ac:dyDescent="0.2">
      <c r="A39268">
        <v>100793</v>
      </c>
      <c r="B39268" t="s">
        <v>80</v>
      </c>
      <c r="C39268">
        <v>38830</v>
      </c>
      <c r="D39268">
        <v>1.0216000000000001</v>
      </c>
    </row>
    <row r="39269" spans="1:4" x14ac:dyDescent="0.2">
      <c r="A39269">
        <v>100805</v>
      </c>
    </row>
    <row r="39270" spans="1:4" x14ac:dyDescent="0.2">
      <c r="A39270">
        <v>100805</v>
      </c>
      <c r="B39270" t="s">
        <v>6064</v>
      </c>
      <c r="C39270">
        <v>88267</v>
      </c>
      <c r="D39270">
        <v>0.28100000000000003</v>
      </c>
    </row>
    <row r="39271" spans="1:4" x14ac:dyDescent="0.2">
      <c r="A39271">
        <v>100805</v>
      </c>
      <c r="B39271" t="s">
        <v>6064</v>
      </c>
      <c r="C39271">
        <v>88248</v>
      </c>
      <c r="D39271">
        <v>8.5199999999999998E-2</v>
      </c>
    </row>
    <row r="39272" spans="1:4" x14ac:dyDescent="0.2">
      <c r="A39272">
        <v>100805</v>
      </c>
      <c r="B39272" t="s">
        <v>80</v>
      </c>
      <c r="C39272">
        <v>38830</v>
      </c>
      <c r="D39272">
        <v>1.0216000000000001</v>
      </c>
    </row>
    <row r="39273" spans="1:4" x14ac:dyDescent="0.2">
      <c r="A39273">
        <v>100794</v>
      </c>
    </row>
    <row r="39274" spans="1:4" x14ac:dyDescent="0.2">
      <c r="A39274">
        <v>100794</v>
      </c>
      <c r="B39274" t="s">
        <v>6064</v>
      </c>
      <c r="C39274">
        <v>88267</v>
      </c>
      <c r="D39274">
        <v>0.39710000000000001</v>
      </c>
    </row>
    <row r="39275" spans="1:4" x14ac:dyDescent="0.2">
      <c r="A39275">
        <v>100794</v>
      </c>
      <c r="B39275" t="s">
        <v>6064</v>
      </c>
      <c r="C39275">
        <v>88248</v>
      </c>
      <c r="D39275">
        <v>0.1203</v>
      </c>
    </row>
    <row r="39276" spans="1:4" x14ac:dyDescent="0.2">
      <c r="A39276">
        <v>100794</v>
      </c>
      <c r="B39276" t="s">
        <v>80</v>
      </c>
      <c r="C39276">
        <v>38831</v>
      </c>
      <c r="D39276">
        <v>1.0216000000000001</v>
      </c>
    </row>
    <row r="39277" spans="1:4" x14ac:dyDescent="0.2">
      <c r="A39277">
        <v>100806</v>
      </c>
    </row>
    <row r="39278" spans="1:4" x14ac:dyDescent="0.2">
      <c r="A39278">
        <v>100806</v>
      </c>
      <c r="B39278" t="s">
        <v>6064</v>
      </c>
      <c r="C39278">
        <v>88267</v>
      </c>
      <c r="D39278">
        <v>0.34549999999999997</v>
      </c>
    </row>
    <row r="39279" spans="1:4" x14ac:dyDescent="0.2">
      <c r="A39279">
        <v>100806</v>
      </c>
      <c r="B39279" t="s">
        <v>6064</v>
      </c>
      <c r="C39279">
        <v>88248</v>
      </c>
      <c r="D39279">
        <v>0.1047</v>
      </c>
    </row>
    <row r="39280" spans="1:4" x14ac:dyDescent="0.2">
      <c r="A39280">
        <v>100806</v>
      </c>
      <c r="B39280" t="s">
        <v>80</v>
      </c>
      <c r="C39280">
        <v>38831</v>
      </c>
      <c r="D39280">
        <v>1.0216000000000001</v>
      </c>
    </row>
    <row r="39281" spans="1:4" x14ac:dyDescent="0.2">
      <c r="A39281">
        <v>100838</v>
      </c>
    </row>
    <row r="39282" spans="1:4" x14ac:dyDescent="0.2">
      <c r="A39282">
        <v>100838</v>
      </c>
      <c r="B39282" t="s">
        <v>6064</v>
      </c>
      <c r="C39282">
        <v>88267</v>
      </c>
      <c r="D39282">
        <v>0.1825</v>
      </c>
    </row>
    <row r="39283" spans="1:4" x14ac:dyDescent="0.2">
      <c r="A39283">
        <v>100838</v>
      </c>
      <c r="B39283" t="s">
        <v>6064</v>
      </c>
      <c r="C39283">
        <v>88248</v>
      </c>
      <c r="D39283">
        <v>5.5300000000000002E-2</v>
      </c>
    </row>
    <row r="39284" spans="1:4" x14ac:dyDescent="0.2">
      <c r="A39284">
        <v>100838</v>
      </c>
      <c r="B39284" t="s">
        <v>80</v>
      </c>
      <c r="C39284">
        <v>41007</v>
      </c>
      <c r="D39284">
        <v>1</v>
      </c>
    </row>
    <row r="39285" spans="1:4" x14ac:dyDescent="0.2">
      <c r="A39285">
        <v>100839</v>
      </c>
    </row>
    <row r="39286" spans="1:4" x14ac:dyDescent="0.2">
      <c r="A39286">
        <v>100839</v>
      </c>
      <c r="B39286" t="s">
        <v>6064</v>
      </c>
      <c r="C39286">
        <v>88267</v>
      </c>
      <c r="D39286">
        <v>0.2165</v>
      </c>
    </row>
    <row r="39287" spans="1:4" x14ac:dyDescent="0.2">
      <c r="A39287">
        <v>100839</v>
      </c>
      <c r="B39287" t="s">
        <v>6064</v>
      </c>
      <c r="C39287">
        <v>88248</v>
      </c>
      <c r="D39287">
        <v>6.5600000000000006E-2</v>
      </c>
    </row>
    <row r="39288" spans="1:4" x14ac:dyDescent="0.2">
      <c r="A39288">
        <v>100839</v>
      </c>
      <c r="B39288" t="s">
        <v>80</v>
      </c>
      <c r="C39288">
        <v>41008</v>
      </c>
      <c r="D39288">
        <v>1</v>
      </c>
    </row>
    <row r="39289" spans="1:4" x14ac:dyDescent="0.2">
      <c r="A39289">
        <v>100840</v>
      </c>
    </row>
    <row r="39290" spans="1:4" x14ac:dyDescent="0.2">
      <c r="A39290">
        <v>100840</v>
      </c>
      <c r="B39290" t="s">
        <v>6064</v>
      </c>
      <c r="C39290">
        <v>88267</v>
      </c>
      <c r="D39290">
        <v>0.25900000000000001</v>
      </c>
    </row>
    <row r="39291" spans="1:4" x14ac:dyDescent="0.2">
      <c r="A39291">
        <v>100840</v>
      </c>
      <c r="B39291" t="s">
        <v>6064</v>
      </c>
      <c r="C39291">
        <v>88248</v>
      </c>
      <c r="D39291">
        <v>7.85E-2</v>
      </c>
    </row>
    <row r="39292" spans="1:4" x14ac:dyDescent="0.2">
      <c r="A39292">
        <v>100840</v>
      </c>
      <c r="B39292" t="s">
        <v>80</v>
      </c>
      <c r="C39292">
        <v>41009</v>
      </c>
      <c r="D39292">
        <v>1</v>
      </c>
    </row>
    <row r="39293" spans="1:4" x14ac:dyDescent="0.2">
      <c r="A39293">
        <v>100841</v>
      </c>
    </row>
    <row r="39294" spans="1:4" x14ac:dyDescent="0.2">
      <c r="A39294">
        <v>100841</v>
      </c>
      <c r="B39294" t="s">
        <v>6064</v>
      </c>
      <c r="C39294">
        <v>88267</v>
      </c>
      <c r="D39294">
        <v>0.31840000000000002</v>
      </c>
    </row>
    <row r="39295" spans="1:4" x14ac:dyDescent="0.2">
      <c r="A39295">
        <v>100841</v>
      </c>
      <c r="B39295" t="s">
        <v>6064</v>
      </c>
      <c r="C39295">
        <v>88248</v>
      </c>
      <c r="D39295">
        <v>9.6500000000000002E-2</v>
      </c>
    </row>
    <row r="39296" spans="1:4" x14ac:dyDescent="0.2">
      <c r="A39296">
        <v>100841</v>
      </c>
      <c r="B39296" t="s">
        <v>80</v>
      </c>
      <c r="C39296">
        <v>41010</v>
      </c>
      <c r="D39296">
        <v>1</v>
      </c>
    </row>
    <row r="39297" spans="1:4" x14ac:dyDescent="0.2">
      <c r="A39297">
        <v>103283</v>
      </c>
    </row>
    <row r="39298" spans="1:4" x14ac:dyDescent="0.2">
      <c r="A39298">
        <v>103283</v>
      </c>
      <c r="B39298" t="s">
        <v>6064</v>
      </c>
      <c r="C39298">
        <v>100308</v>
      </c>
      <c r="D39298">
        <v>0.20130000000000001</v>
      </c>
    </row>
    <row r="39299" spans="1:4" x14ac:dyDescent="0.2">
      <c r="A39299">
        <v>103283</v>
      </c>
      <c r="B39299" t="s">
        <v>6064</v>
      </c>
      <c r="C39299">
        <v>88243</v>
      </c>
      <c r="D39299">
        <v>0.20130000000000001</v>
      </c>
    </row>
    <row r="39300" spans="1:4" x14ac:dyDescent="0.2">
      <c r="A39300">
        <v>103283</v>
      </c>
      <c r="B39300" t="s">
        <v>80</v>
      </c>
      <c r="C39300">
        <v>44416</v>
      </c>
      <c r="D39300">
        <v>1</v>
      </c>
    </row>
    <row r="39301" spans="1:4" x14ac:dyDescent="0.2">
      <c r="A39301">
        <v>103284</v>
      </c>
    </row>
    <row r="39302" spans="1:4" x14ac:dyDescent="0.2">
      <c r="A39302">
        <v>103284</v>
      </c>
      <c r="B39302" t="s">
        <v>6064</v>
      </c>
      <c r="C39302">
        <v>100308</v>
      </c>
      <c r="D39302">
        <v>0.20680000000000001</v>
      </c>
    </row>
    <row r="39303" spans="1:4" x14ac:dyDescent="0.2">
      <c r="A39303">
        <v>103284</v>
      </c>
      <c r="B39303" t="s">
        <v>6064</v>
      </c>
      <c r="C39303">
        <v>88243</v>
      </c>
      <c r="D39303">
        <v>0.20680000000000001</v>
      </c>
    </row>
    <row r="39304" spans="1:4" x14ac:dyDescent="0.2">
      <c r="A39304">
        <v>103284</v>
      </c>
      <c r="B39304" t="s">
        <v>80</v>
      </c>
      <c r="C39304">
        <v>44417</v>
      </c>
      <c r="D39304">
        <v>1</v>
      </c>
    </row>
    <row r="39305" spans="1:4" x14ac:dyDescent="0.2">
      <c r="A39305">
        <v>103282</v>
      </c>
    </row>
    <row r="39306" spans="1:4" x14ac:dyDescent="0.2">
      <c r="A39306">
        <v>103282</v>
      </c>
      <c r="B39306" t="s">
        <v>6064</v>
      </c>
      <c r="C39306">
        <v>100308</v>
      </c>
      <c r="D39306">
        <v>0.19389999999999999</v>
      </c>
    </row>
    <row r="39307" spans="1:4" x14ac:dyDescent="0.2">
      <c r="A39307">
        <v>103282</v>
      </c>
      <c r="B39307" t="s">
        <v>6064</v>
      </c>
      <c r="C39307">
        <v>88243</v>
      </c>
      <c r="D39307">
        <v>0.19389999999999999</v>
      </c>
    </row>
    <row r="39308" spans="1:4" x14ac:dyDescent="0.2">
      <c r="A39308">
        <v>103282</v>
      </c>
      <c r="B39308" t="s">
        <v>80</v>
      </c>
      <c r="C39308">
        <v>44415</v>
      </c>
      <c r="D39308">
        <v>1</v>
      </c>
    </row>
    <row r="39309" spans="1:4" x14ac:dyDescent="0.2">
      <c r="A39309">
        <v>103279</v>
      </c>
    </row>
    <row r="39310" spans="1:4" x14ac:dyDescent="0.2">
      <c r="A39310">
        <v>103279</v>
      </c>
      <c r="B39310" t="s">
        <v>6064</v>
      </c>
      <c r="C39310">
        <v>100308</v>
      </c>
      <c r="D39310">
        <v>2.8222</v>
      </c>
    </row>
    <row r="39311" spans="1:4" x14ac:dyDescent="0.2">
      <c r="A39311">
        <v>103279</v>
      </c>
      <c r="B39311" t="s">
        <v>6064</v>
      </c>
      <c r="C39311">
        <v>88243</v>
      </c>
      <c r="D39311">
        <v>2.8222</v>
      </c>
    </row>
    <row r="39312" spans="1:4" x14ac:dyDescent="0.2">
      <c r="A39312">
        <v>103279</v>
      </c>
      <c r="B39312" t="s">
        <v>80</v>
      </c>
      <c r="C39312">
        <v>44411</v>
      </c>
      <c r="D39312">
        <v>2</v>
      </c>
    </row>
    <row r="39313" spans="1:4" x14ac:dyDescent="0.2">
      <c r="A39313">
        <v>103279</v>
      </c>
      <c r="B39313" t="s">
        <v>80</v>
      </c>
      <c r="C39313">
        <v>44409</v>
      </c>
      <c r="D39313">
        <v>2</v>
      </c>
    </row>
    <row r="39314" spans="1:4" x14ac:dyDescent="0.2">
      <c r="A39314">
        <v>103279</v>
      </c>
      <c r="B39314" t="s">
        <v>80</v>
      </c>
      <c r="C39314">
        <v>44403</v>
      </c>
      <c r="D39314">
        <v>1</v>
      </c>
    </row>
    <row r="39315" spans="1:4" x14ac:dyDescent="0.2">
      <c r="A39315">
        <v>103279</v>
      </c>
      <c r="B39315" t="s">
        <v>80</v>
      </c>
      <c r="C39315">
        <v>39997</v>
      </c>
      <c r="D39315">
        <v>8</v>
      </c>
    </row>
    <row r="39316" spans="1:4" x14ac:dyDescent="0.2">
      <c r="A39316">
        <v>103279</v>
      </c>
      <c r="B39316" t="s">
        <v>80</v>
      </c>
      <c r="C39316">
        <v>39996</v>
      </c>
      <c r="D39316">
        <v>1.48</v>
      </c>
    </row>
    <row r="39317" spans="1:4" x14ac:dyDescent="0.2">
      <c r="A39317">
        <v>103279</v>
      </c>
      <c r="B39317" t="s">
        <v>80</v>
      </c>
      <c r="C39317">
        <v>37591</v>
      </c>
      <c r="D39317">
        <v>2</v>
      </c>
    </row>
    <row r="39318" spans="1:4" x14ac:dyDescent="0.2">
      <c r="A39318">
        <v>103279</v>
      </c>
      <c r="B39318" t="s">
        <v>80</v>
      </c>
      <c r="C39318">
        <v>13348</v>
      </c>
      <c r="D39318">
        <v>4</v>
      </c>
    </row>
    <row r="39319" spans="1:4" x14ac:dyDescent="0.2">
      <c r="A39319">
        <v>103279</v>
      </c>
      <c r="B39319" t="s">
        <v>80</v>
      </c>
      <c r="C39319">
        <v>13246</v>
      </c>
      <c r="D39319">
        <v>4</v>
      </c>
    </row>
    <row r="39320" spans="1:4" x14ac:dyDescent="0.2">
      <c r="A39320">
        <v>103279</v>
      </c>
      <c r="B39320" t="s">
        <v>80</v>
      </c>
      <c r="C39320">
        <v>11976</v>
      </c>
      <c r="D39320">
        <v>10</v>
      </c>
    </row>
    <row r="39321" spans="1:4" x14ac:dyDescent="0.2">
      <c r="A39321">
        <v>103279</v>
      </c>
      <c r="B39321" t="s">
        <v>80</v>
      </c>
      <c r="C39321">
        <v>1570</v>
      </c>
      <c r="D39321">
        <v>10</v>
      </c>
    </row>
    <row r="39322" spans="1:4" x14ac:dyDescent="0.2">
      <c r="A39322">
        <v>103280</v>
      </c>
    </row>
    <row r="39323" spans="1:4" x14ac:dyDescent="0.2">
      <c r="A39323">
        <v>103280</v>
      </c>
      <c r="B39323" t="s">
        <v>6064</v>
      </c>
      <c r="C39323">
        <v>100308</v>
      </c>
      <c r="D39323">
        <v>3.2747000000000002</v>
      </c>
    </row>
    <row r="39324" spans="1:4" x14ac:dyDescent="0.2">
      <c r="A39324">
        <v>103280</v>
      </c>
      <c r="B39324" t="s">
        <v>6064</v>
      </c>
      <c r="C39324">
        <v>88243</v>
      </c>
      <c r="D39324">
        <v>3.2747000000000002</v>
      </c>
    </row>
    <row r="39325" spans="1:4" x14ac:dyDescent="0.2">
      <c r="A39325">
        <v>103280</v>
      </c>
      <c r="B39325" t="s">
        <v>80</v>
      </c>
      <c r="C39325">
        <v>44412</v>
      </c>
      <c r="D39325">
        <v>2</v>
      </c>
    </row>
    <row r="39326" spans="1:4" x14ac:dyDescent="0.2">
      <c r="A39326">
        <v>103280</v>
      </c>
      <c r="B39326" t="s">
        <v>80</v>
      </c>
      <c r="C39326">
        <v>44410</v>
      </c>
      <c r="D39326">
        <v>2</v>
      </c>
    </row>
    <row r="39327" spans="1:4" x14ac:dyDescent="0.2">
      <c r="A39327">
        <v>103280</v>
      </c>
      <c r="B39327" t="s">
        <v>80</v>
      </c>
      <c r="C39327">
        <v>44404</v>
      </c>
      <c r="D39327">
        <v>1</v>
      </c>
    </row>
    <row r="39328" spans="1:4" x14ac:dyDescent="0.2">
      <c r="A39328">
        <v>103280</v>
      </c>
      <c r="B39328" t="s">
        <v>80</v>
      </c>
      <c r="C39328">
        <v>39997</v>
      </c>
      <c r="D39328">
        <v>8</v>
      </c>
    </row>
    <row r="39329" spans="1:4" x14ac:dyDescent="0.2">
      <c r="A39329">
        <v>103280</v>
      </c>
      <c r="B39329" t="s">
        <v>80</v>
      </c>
      <c r="C39329">
        <v>39996</v>
      </c>
      <c r="D39329">
        <v>1.48</v>
      </c>
    </row>
    <row r="39330" spans="1:4" x14ac:dyDescent="0.2">
      <c r="A39330">
        <v>103280</v>
      </c>
      <c r="B39330" t="s">
        <v>80</v>
      </c>
      <c r="C39330">
        <v>37591</v>
      </c>
      <c r="D39330">
        <v>2</v>
      </c>
    </row>
    <row r="39331" spans="1:4" x14ac:dyDescent="0.2">
      <c r="A39331">
        <v>103280</v>
      </c>
      <c r="B39331" t="s">
        <v>80</v>
      </c>
      <c r="C39331">
        <v>13348</v>
      </c>
      <c r="D39331">
        <v>4</v>
      </c>
    </row>
    <row r="39332" spans="1:4" x14ac:dyDescent="0.2">
      <c r="A39332">
        <v>103280</v>
      </c>
      <c r="B39332" t="s">
        <v>80</v>
      </c>
      <c r="C39332">
        <v>13246</v>
      </c>
      <c r="D39332">
        <v>4</v>
      </c>
    </row>
    <row r="39333" spans="1:4" x14ac:dyDescent="0.2">
      <c r="A39333">
        <v>103280</v>
      </c>
      <c r="B39333" t="s">
        <v>80</v>
      </c>
      <c r="C39333">
        <v>11976</v>
      </c>
      <c r="D39333">
        <v>10</v>
      </c>
    </row>
    <row r="39334" spans="1:4" x14ac:dyDescent="0.2">
      <c r="A39334">
        <v>103280</v>
      </c>
      <c r="B39334" t="s">
        <v>80</v>
      </c>
      <c r="C39334">
        <v>1570</v>
      </c>
      <c r="D39334">
        <v>10</v>
      </c>
    </row>
    <row r="39335" spans="1:4" x14ac:dyDescent="0.2">
      <c r="A39335">
        <v>103281</v>
      </c>
    </row>
    <row r="39336" spans="1:4" x14ac:dyDescent="0.2">
      <c r="A39336">
        <v>103281</v>
      </c>
      <c r="B39336" t="s">
        <v>6064</v>
      </c>
      <c r="C39336">
        <v>100308</v>
      </c>
      <c r="D39336">
        <v>3.5648</v>
      </c>
    </row>
    <row r="39337" spans="1:4" x14ac:dyDescent="0.2">
      <c r="A39337">
        <v>103281</v>
      </c>
      <c r="B39337" t="s">
        <v>6064</v>
      </c>
      <c r="C39337">
        <v>88243</v>
      </c>
      <c r="D39337">
        <v>3.5648</v>
      </c>
    </row>
    <row r="39338" spans="1:4" x14ac:dyDescent="0.2">
      <c r="A39338">
        <v>103281</v>
      </c>
      <c r="B39338" t="s">
        <v>80</v>
      </c>
      <c r="C39338">
        <v>44412</v>
      </c>
      <c r="D39338">
        <v>2</v>
      </c>
    </row>
    <row r="39339" spans="1:4" x14ac:dyDescent="0.2">
      <c r="A39339">
        <v>103281</v>
      </c>
      <c r="B39339" t="s">
        <v>80</v>
      </c>
      <c r="C39339">
        <v>44410</v>
      </c>
      <c r="D39339">
        <v>2</v>
      </c>
    </row>
    <row r="39340" spans="1:4" x14ac:dyDescent="0.2">
      <c r="A39340">
        <v>103281</v>
      </c>
      <c r="B39340" t="s">
        <v>80</v>
      </c>
      <c r="C39340">
        <v>44405</v>
      </c>
      <c r="D39340">
        <v>1</v>
      </c>
    </row>
    <row r="39341" spans="1:4" x14ac:dyDescent="0.2">
      <c r="A39341">
        <v>103281</v>
      </c>
      <c r="B39341" t="s">
        <v>80</v>
      </c>
      <c r="C39341">
        <v>39997</v>
      </c>
      <c r="D39341">
        <v>8</v>
      </c>
    </row>
    <row r="39342" spans="1:4" x14ac:dyDescent="0.2">
      <c r="A39342">
        <v>103281</v>
      </c>
      <c r="B39342" t="s">
        <v>80</v>
      </c>
      <c r="C39342">
        <v>39996</v>
      </c>
      <c r="D39342">
        <v>1.48</v>
      </c>
    </row>
    <row r="39343" spans="1:4" x14ac:dyDescent="0.2">
      <c r="A39343">
        <v>103281</v>
      </c>
      <c r="B39343" t="s">
        <v>80</v>
      </c>
      <c r="C39343">
        <v>37591</v>
      </c>
      <c r="D39343">
        <v>2</v>
      </c>
    </row>
    <row r="39344" spans="1:4" x14ac:dyDescent="0.2">
      <c r="A39344">
        <v>103281</v>
      </c>
      <c r="B39344" t="s">
        <v>80</v>
      </c>
      <c r="C39344">
        <v>13348</v>
      </c>
      <c r="D39344">
        <v>4</v>
      </c>
    </row>
    <row r="39345" spans="1:4" x14ac:dyDescent="0.2">
      <c r="A39345">
        <v>103281</v>
      </c>
      <c r="B39345" t="s">
        <v>80</v>
      </c>
      <c r="C39345">
        <v>13246</v>
      </c>
      <c r="D39345">
        <v>4</v>
      </c>
    </row>
    <row r="39346" spans="1:4" x14ac:dyDescent="0.2">
      <c r="A39346">
        <v>103281</v>
      </c>
      <c r="B39346" t="s">
        <v>80</v>
      </c>
      <c r="C39346">
        <v>11976</v>
      </c>
      <c r="D39346">
        <v>10</v>
      </c>
    </row>
    <row r="39347" spans="1:4" x14ac:dyDescent="0.2">
      <c r="A39347">
        <v>103281</v>
      </c>
      <c r="B39347" t="s">
        <v>80</v>
      </c>
      <c r="C39347">
        <v>1570</v>
      </c>
      <c r="D39347">
        <v>10</v>
      </c>
    </row>
    <row r="39348" spans="1:4" x14ac:dyDescent="0.2">
      <c r="A39348">
        <v>103247</v>
      </c>
    </row>
    <row r="39349" spans="1:4" x14ac:dyDescent="0.2">
      <c r="A39349">
        <v>103247</v>
      </c>
      <c r="B39349" t="s">
        <v>6064</v>
      </c>
      <c r="C39349">
        <v>100308</v>
      </c>
      <c r="D39349">
        <v>2.3334000000000001</v>
      </c>
    </row>
    <row r="39350" spans="1:4" x14ac:dyDescent="0.2">
      <c r="A39350">
        <v>103247</v>
      </c>
      <c r="B39350" t="s">
        <v>6064</v>
      </c>
      <c r="C39350">
        <v>88243</v>
      </c>
      <c r="D39350">
        <v>2.3334000000000001</v>
      </c>
    </row>
    <row r="39351" spans="1:4" x14ac:dyDescent="0.2">
      <c r="A39351">
        <v>103247</v>
      </c>
      <c r="B39351" t="s">
        <v>80</v>
      </c>
      <c r="C39351">
        <v>42425</v>
      </c>
      <c r="D39351">
        <v>1</v>
      </c>
    </row>
    <row r="39352" spans="1:4" x14ac:dyDescent="0.2">
      <c r="A39352">
        <v>103247</v>
      </c>
      <c r="B39352" t="s">
        <v>80</v>
      </c>
      <c r="C39352">
        <v>37591</v>
      </c>
      <c r="D39352">
        <v>2</v>
      </c>
    </row>
    <row r="39353" spans="1:4" x14ac:dyDescent="0.2">
      <c r="A39353">
        <v>103247</v>
      </c>
      <c r="B39353" t="s">
        <v>80</v>
      </c>
      <c r="C39353">
        <v>13246</v>
      </c>
      <c r="D39353">
        <v>4</v>
      </c>
    </row>
    <row r="39354" spans="1:4" x14ac:dyDescent="0.2">
      <c r="A39354">
        <v>103247</v>
      </c>
      <c r="B39354" t="s">
        <v>80</v>
      </c>
      <c r="C39354">
        <v>11976</v>
      </c>
      <c r="D39354">
        <v>6</v>
      </c>
    </row>
    <row r="39355" spans="1:4" x14ac:dyDescent="0.2">
      <c r="A39355">
        <v>103247</v>
      </c>
      <c r="B39355" t="s">
        <v>80</v>
      </c>
      <c r="C39355">
        <v>7568</v>
      </c>
      <c r="D39355">
        <v>9</v>
      </c>
    </row>
    <row r="39356" spans="1:4" x14ac:dyDescent="0.2">
      <c r="A39356">
        <v>103247</v>
      </c>
      <c r="B39356" t="s">
        <v>80</v>
      </c>
      <c r="C39356">
        <v>1570</v>
      </c>
      <c r="D39356">
        <v>10</v>
      </c>
    </row>
    <row r="39357" spans="1:4" x14ac:dyDescent="0.2">
      <c r="A39357">
        <v>103250</v>
      </c>
    </row>
    <row r="39358" spans="1:4" x14ac:dyDescent="0.2">
      <c r="A39358">
        <v>103250</v>
      </c>
      <c r="B39358" t="s">
        <v>6064</v>
      </c>
      <c r="C39358">
        <v>100308</v>
      </c>
      <c r="D39358">
        <v>2.5230000000000001</v>
      </c>
    </row>
    <row r="39359" spans="1:4" x14ac:dyDescent="0.2">
      <c r="A39359">
        <v>103250</v>
      </c>
      <c r="B39359" t="s">
        <v>6064</v>
      </c>
      <c r="C39359">
        <v>88243</v>
      </c>
      <c r="D39359">
        <v>2.5230000000000001</v>
      </c>
    </row>
    <row r="39360" spans="1:4" x14ac:dyDescent="0.2">
      <c r="A39360">
        <v>103250</v>
      </c>
      <c r="B39360" t="s">
        <v>80</v>
      </c>
      <c r="C39360">
        <v>42422</v>
      </c>
      <c r="D39360">
        <v>1</v>
      </c>
    </row>
    <row r="39361" spans="1:4" x14ac:dyDescent="0.2">
      <c r="A39361">
        <v>103250</v>
      </c>
      <c r="B39361" t="s">
        <v>80</v>
      </c>
      <c r="C39361">
        <v>37591</v>
      </c>
      <c r="D39361">
        <v>2</v>
      </c>
    </row>
    <row r="39362" spans="1:4" x14ac:dyDescent="0.2">
      <c r="A39362">
        <v>103250</v>
      </c>
      <c r="B39362" t="s">
        <v>80</v>
      </c>
      <c r="C39362">
        <v>13246</v>
      </c>
      <c r="D39362">
        <v>4</v>
      </c>
    </row>
    <row r="39363" spans="1:4" x14ac:dyDescent="0.2">
      <c r="A39363">
        <v>103250</v>
      </c>
      <c r="B39363" t="s">
        <v>80</v>
      </c>
      <c r="C39363">
        <v>11976</v>
      </c>
      <c r="D39363">
        <v>6</v>
      </c>
    </row>
    <row r="39364" spans="1:4" x14ac:dyDescent="0.2">
      <c r="A39364">
        <v>103250</v>
      </c>
      <c r="B39364" t="s">
        <v>80</v>
      </c>
      <c r="C39364">
        <v>7568</v>
      </c>
      <c r="D39364">
        <v>9</v>
      </c>
    </row>
    <row r="39365" spans="1:4" x14ac:dyDescent="0.2">
      <c r="A39365">
        <v>103250</v>
      </c>
      <c r="B39365" t="s">
        <v>80</v>
      </c>
      <c r="C39365">
        <v>1570</v>
      </c>
      <c r="D39365">
        <v>10</v>
      </c>
    </row>
    <row r="39366" spans="1:4" x14ac:dyDescent="0.2">
      <c r="A39366">
        <v>103253</v>
      </c>
    </row>
    <row r="39367" spans="1:4" x14ac:dyDescent="0.2">
      <c r="A39367">
        <v>103253</v>
      </c>
      <c r="B39367" t="s">
        <v>6064</v>
      </c>
      <c r="C39367">
        <v>100308</v>
      </c>
      <c r="D39367">
        <v>2.6335000000000002</v>
      </c>
    </row>
    <row r="39368" spans="1:4" x14ac:dyDescent="0.2">
      <c r="A39368">
        <v>103253</v>
      </c>
      <c r="B39368" t="s">
        <v>6064</v>
      </c>
      <c r="C39368">
        <v>88243</v>
      </c>
      <c r="D39368">
        <v>2.6335000000000002</v>
      </c>
    </row>
    <row r="39369" spans="1:4" x14ac:dyDescent="0.2">
      <c r="A39369">
        <v>103253</v>
      </c>
      <c r="B39369" t="s">
        <v>80</v>
      </c>
      <c r="C39369">
        <v>43184</v>
      </c>
      <c r="D39369">
        <v>1</v>
      </c>
    </row>
    <row r="39370" spans="1:4" x14ac:dyDescent="0.2">
      <c r="A39370">
        <v>103253</v>
      </c>
      <c r="B39370" t="s">
        <v>80</v>
      </c>
      <c r="C39370">
        <v>37591</v>
      </c>
      <c r="D39370">
        <v>2</v>
      </c>
    </row>
    <row r="39371" spans="1:4" x14ac:dyDescent="0.2">
      <c r="A39371">
        <v>103253</v>
      </c>
      <c r="B39371" t="s">
        <v>80</v>
      </c>
      <c r="C39371">
        <v>13246</v>
      </c>
      <c r="D39371">
        <v>4</v>
      </c>
    </row>
    <row r="39372" spans="1:4" x14ac:dyDescent="0.2">
      <c r="A39372">
        <v>103253</v>
      </c>
      <c r="B39372" t="s">
        <v>80</v>
      </c>
      <c r="C39372">
        <v>11976</v>
      </c>
      <c r="D39372">
        <v>6</v>
      </c>
    </row>
    <row r="39373" spans="1:4" x14ac:dyDescent="0.2">
      <c r="A39373">
        <v>103253</v>
      </c>
      <c r="B39373" t="s">
        <v>80</v>
      </c>
      <c r="C39373">
        <v>7568</v>
      </c>
      <c r="D39373">
        <v>9</v>
      </c>
    </row>
    <row r="39374" spans="1:4" x14ac:dyDescent="0.2">
      <c r="A39374">
        <v>103253</v>
      </c>
      <c r="B39374" t="s">
        <v>80</v>
      </c>
      <c r="C39374">
        <v>1570</v>
      </c>
      <c r="D39374">
        <v>10</v>
      </c>
    </row>
    <row r="39375" spans="1:4" x14ac:dyDescent="0.2">
      <c r="A39375">
        <v>103244</v>
      </c>
    </row>
    <row r="39376" spans="1:4" x14ac:dyDescent="0.2">
      <c r="A39376">
        <v>103244</v>
      </c>
      <c r="B39376" t="s">
        <v>6064</v>
      </c>
      <c r="C39376">
        <v>100308</v>
      </c>
      <c r="D39376">
        <v>2.3334000000000001</v>
      </c>
    </row>
    <row r="39377" spans="1:4" x14ac:dyDescent="0.2">
      <c r="A39377">
        <v>103244</v>
      </c>
      <c r="B39377" t="s">
        <v>6064</v>
      </c>
      <c r="C39377">
        <v>88243</v>
      </c>
      <c r="D39377">
        <v>2.3334000000000001</v>
      </c>
    </row>
    <row r="39378" spans="1:4" x14ac:dyDescent="0.2">
      <c r="A39378">
        <v>103244</v>
      </c>
      <c r="B39378" t="s">
        <v>80</v>
      </c>
      <c r="C39378">
        <v>42424</v>
      </c>
      <c r="D39378">
        <v>1</v>
      </c>
    </row>
    <row r="39379" spans="1:4" x14ac:dyDescent="0.2">
      <c r="A39379">
        <v>103244</v>
      </c>
      <c r="B39379" t="s">
        <v>80</v>
      </c>
      <c r="C39379">
        <v>37591</v>
      </c>
      <c r="D39379">
        <v>2</v>
      </c>
    </row>
    <row r="39380" spans="1:4" x14ac:dyDescent="0.2">
      <c r="A39380">
        <v>103244</v>
      </c>
      <c r="B39380" t="s">
        <v>80</v>
      </c>
      <c r="C39380">
        <v>13246</v>
      </c>
      <c r="D39380">
        <v>4</v>
      </c>
    </row>
    <row r="39381" spans="1:4" x14ac:dyDescent="0.2">
      <c r="A39381">
        <v>103244</v>
      </c>
      <c r="B39381" t="s">
        <v>80</v>
      </c>
      <c r="C39381">
        <v>11976</v>
      </c>
      <c r="D39381">
        <v>6</v>
      </c>
    </row>
    <row r="39382" spans="1:4" x14ac:dyDescent="0.2">
      <c r="A39382">
        <v>103244</v>
      </c>
      <c r="B39382" t="s">
        <v>80</v>
      </c>
      <c r="C39382">
        <v>7568</v>
      </c>
      <c r="D39382">
        <v>9</v>
      </c>
    </row>
    <row r="39383" spans="1:4" x14ac:dyDescent="0.2">
      <c r="A39383">
        <v>103244</v>
      </c>
      <c r="B39383" t="s">
        <v>80</v>
      </c>
      <c r="C39383">
        <v>1570</v>
      </c>
      <c r="D39383">
        <v>10</v>
      </c>
    </row>
    <row r="39384" spans="1:4" x14ac:dyDescent="0.2">
      <c r="A39384">
        <v>103256</v>
      </c>
    </row>
    <row r="39385" spans="1:4" x14ac:dyDescent="0.2">
      <c r="A39385">
        <v>103256</v>
      </c>
      <c r="B39385" t="s">
        <v>6064</v>
      </c>
      <c r="C39385">
        <v>100308</v>
      </c>
      <c r="D39385">
        <v>3.87</v>
      </c>
    </row>
    <row r="39386" spans="1:4" x14ac:dyDescent="0.2">
      <c r="A39386">
        <v>103256</v>
      </c>
      <c r="B39386" t="s">
        <v>6064</v>
      </c>
      <c r="C39386">
        <v>88243</v>
      </c>
      <c r="D39386">
        <v>3.87</v>
      </c>
    </row>
    <row r="39387" spans="1:4" x14ac:dyDescent="0.2">
      <c r="A39387">
        <v>103256</v>
      </c>
      <c r="B39387" t="s">
        <v>80</v>
      </c>
      <c r="C39387">
        <v>42416</v>
      </c>
      <c r="D39387">
        <v>1</v>
      </c>
    </row>
    <row r="39388" spans="1:4" x14ac:dyDescent="0.2">
      <c r="A39388">
        <v>103256</v>
      </c>
      <c r="B39388" t="s">
        <v>80</v>
      </c>
      <c r="C39388">
        <v>37591</v>
      </c>
      <c r="D39388">
        <v>2</v>
      </c>
    </row>
    <row r="39389" spans="1:4" x14ac:dyDescent="0.2">
      <c r="A39389">
        <v>103256</v>
      </c>
      <c r="B39389" t="s">
        <v>80</v>
      </c>
      <c r="C39389">
        <v>13348</v>
      </c>
      <c r="D39389">
        <v>6</v>
      </c>
    </row>
    <row r="39390" spans="1:4" x14ac:dyDescent="0.2">
      <c r="A39390">
        <v>103256</v>
      </c>
      <c r="B39390" t="s">
        <v>80</v>
      </c>
      <c r="C39390">
        <v>13294</v>
      </c>
      <c r="D39390">
        <v>6</v>
      </c>
    </row>
    <row r="39391" spans="1:4" x14ac:dyDescent="0.2">
      <c r="A39391">
        <v>103256</v>
      </c>
      <c r="B39391" t="s">
        <v>80</v>
      </c>
      <c r="C39391">
        <v>13246</v>
      </c>
      <c r="D39391">
        <v>8</v>
      </c>
    </row>
    <row r="39392" spans="1:4" x14ac:dyDescent="0.2">
      <c r="A39392">
        <v>103256</v>
      </c>
      <c r="B39392" t="s">
        <v>80</v>
      </c>
      <c r="C39392">
        <v>11976</v>
      </c>
      <c r="D39392">
        <v>6</v>
      </c>
    </row>
    <row r="39393" spans="1:4" x14ac:dyDescent="0.2">
      <c r="A39393">
        <v>103256</v>
      </c>
      <c r="B39393" t="s">
        <v>80</v>
      </c>
      <c r="C39393">
        <v>4374</v>
      </c>
      <c r="D39393">
        <v>6</v>
      </c>
    </row>
    <row r="39394" spans="1:4" x14ac:dyDescent="0.2">
      <c r="A39394">
        <v>103256</v>
      </c>
      <c r="B39394" t="s">
        <v>80</v>
      </c>
      <c r="C39394">
        <v>1570</v>
      </c>
      <c r="D39394">
        <v>10</v>
      </c>
    </row>
    <row r="39395" spans="1:4" x14ac:dyDescent="0.2">
      <c r="A39395">
        <v>103258</v>
      </c>
    </row>
    <row r="39396" spans="1:4" x14ac:dyDescent="0.2">
      <c r="A39396">
        <v>103258</v>
      </c>
      <c r="B39396" t="s">
        <v>6064</v>
      </c>
      <c r="C39396">
        <v>100308</v>
      </c>
      <c r="D39396">
        <v>3.9727999999999999</v>
      </c>
    </row>
    <row r="39397" spans="1:4" x14ac:dyDescent="0.2">
      <c r="A39397">
        <v>103258</v>
      </c>
      <c r="B39397" t="s">
        <v>6064</v>
      </c>
      <c r="C39397">
        <v>88243</v>
      </c>
      <c r="D39397">
        <v>3.9727999999999999</v>
      </c>
    </row>
    <row r="39398" spans="1:4" x14ac:dyDescent="0.2">
      <c r="A39398">
        <v>103258</v>
      </c>
      <c r="B39398" t="s">
        <v>80</v>
      </c>
      <c r="C39398">
        <v>42417</v>
      </c>
      <c r="D39398">
        <v>1</v>
      </c>
    </row>
    <row r="39399" spans="1:4" x14ac:dyDescent="0.2">
      <c r="A39399">
        <v>103258</v>
      </c>
      <c r="B39399" t="s">
        <v>80</v>
      </c>
      <c r="C39399">
        <v>37591</v>
      </c>
      <c r="D39399">
        <v>2</v>
      </c>
    </row>
    <row r="39400" spans="1:4" x14ac:dyDescent="0.2">
      <c r="A39400">
        <v>103258</v>
      </c>
      <c r="B39400" t="s">
        <v>80</v>
      </c>
      <c r="C39400">
        <v>13348</v>
      </c>
      <c r="D39400">
        <v>6</v>
      </c>
    </row>
    <row r="39401" spans="1:4" x14ac:dyDescent="0.2">
      <c r="A39401">
        <v>103258</v>
      </c>
      <c r="B39401" t="s">
        <v>80</v>
      </c>
      <c r="C39401">
        <v>13294</v>
      </c>
      <c r="D39401">
        <v>6</v>
      </c>
    </row>
    <row r="39402" spans="1:4" x14ac:dyDescent="0.2">
      <c r="A39402">
        <v>103258</v>
      </c>
      <c r="B39402" t="s">
        <v>80</v>
      </c>
      <c r="C39402">
        <v>13246</v>
      </c>
      <c r="D39402">
        <v>8</v>
      </c>
    </row>
    <row r="39403" spans="1:4" x14ac:dyDescent="0.2">
      <c r="A39403">
        <v>103258</v>
      </c>
      <c r="B39403" t="s">
        <v>80</v>
      </c>
      <c r="C39403">
        <v>11976</v>
      </c>
      <c r="D39403">
        <v>6</v>
      </c>
    </row>
    <row r="39404" spans="1:4" x14ac:dyDescent="0.2">
      <c r="A39404">
        <v>103258</v>
      </c>
      <c r="B39404" t="s">
        <v>80</v>
      </c>
      <c r="C39404">
        <v>4374</v>
      </c>
      <c r="D39404">
        <v>6</v>
      </c>
    </row>
    <row r="39405" spans="1:4" x14ac:dyDescent="0.2">
      <c r="A39405">
        <v>103258</v>
      </c>
      <c r="B39405" t="s">
        <v>80</v>
      </c>
      <c r="C39405">
        <v>1570</v>
      </c>
      <c r="D39405">
        <v>10</v>
      </c>
    </row>
    <row r="39406" spans="1:4" x14ac:dyDescent="0.2">
      <c r="A39406">
        <v>103260</v>
      </c>
    </row>
    <row r="39407" spans="1:4" x14ac:dyDescent="0.2">
      <c r="A39407">
        <v>103260</v>
      </c>
      <c r="B39407" t="s">
        <v>6064</v>
      </c>
      <c r="C39407">
        <v>100308</v>
      </c>
      <c r="D39407">
        <v>3.9727999999999999</v>
      </c>
    </row>
    <row r="39408" spans="1:4" x14ac:dyDescent="0.2">
      <c r="A39408">
        <v>103260</v>
      </c>
      <c r="B39408" t="s">
        <v>6064</v>
      </c>
      <c r="C39408">
        <v>88243</v>
      </c>
      <c r="D39408">
        <v>3.9727999999999999</v>
      </c>
    </row>
    <row r="39409" spans="1:4" x14ac:dyDescent="0.2">
      <c r="A39409">
        <v>103260</v>
      </c>
      <c r="B39409" t="s">
        <v>80</v>
      </c>
      <c r="C39409">
        <v>39826</v>
      </c>
      <c r="D39409">
        <v>1</v>
      </c>
    </row>
    <row r="39410" spans="1:4" x14ac:dyDescent="0.2">
      <c r="A39410">
        <v>103260</v>
      </c>
      <c r="B39410" t="s">
        <v>80</v>
      </c>
      <c r="C39410">
        <v>37591</v>
      </c>
      <c r="D39410">
        <v>2</v>
      </c>
    </row>
    <row r="39411" spans="1:4" x14ac:dyDescent="0.2">
      <c r="A39411">
        <v>103260</v>
      </c>
      <c r="B39411" t="s">
        <v>80</v>
      </c>
      <c r="C39411">
        <v>13348</v>
      </c>
      <c r="D39411">
        <v>6</v>
      </c>
    </row>
    <row r="39412" spans="1:4" x14ac:dyDescent="0.2">
      <c r="A39412">
        <v>103260</v>
      </c>
      <c r="B39412" t="s">
        <v>80</v>
      </c>
      <c r="C39412">
        <v>13294</v>
      </c>
      <c r="D39412">
        <v>6</v>
      </c>
    </row>
    <row r="39413" spans="1:4" x14ac:dyDescent="0.2">
      <c r="A39413">
        <v>103260</v>
      </c>
      <c r="B39413" t="s">
        <v>80</v>
      </c>
      <c r="C39413">
        <v>13246</v>
      </c>
      <c r="D39413">
        <v>8</v>
      </c>
    </row>
    <row r="39414" spans="1:4" x14ac:dyDescent="0.2">
      <c r="A39414">
        <v>103260</v>
      </c>
      <c r="B39414" t="s">
        <v>80</v>
      </c>
      <c r="C39414">
        <v>11976</v>
      </c>
      <c r="D39414">
        <v>6</v>
      </c>
    </row>
    <row r="39415" spans="1:4" x14ac:dyDescent="0.2">
      <c r="A39415">
        <v>103260</v>
      </c>
      <c r="B39415" t="s">
        <v>80</v>
      </c>
      <c r="C39415">
        <v>4374</v>
      </c>
      <c r="D39415">
        <v>6</v>
      </c>
    </row>
    <row r="39416" spans="1:4" x14ac:dyDescent="0.2">
      <c r="A39416">
        <v>103260</v>
      </c>
      <c r="B39416" t="s">
        <v>80</v>
      </c>
      <c r="C39416">
        <v>1570</v>
      </c>
      <c r="D39416">
        <v>10</v>
      </c>
    </row>
    <row r="39417" spans="1:4" x14ac:dyDescent="0.2">
      <c r="A39417">
        <v>103261</v>
      </c>
    </row>
    <row r="39418" spans="1:4" x14ac:dyDescent="0.2">
      <c r="A39418">
        <v>103261</v>
      </c>
      <c r="B39418" t="s">
        <v>6064</v>
      </c>
      <c r="C39418">
        <v>100308</v>
      </c>
      <c r="D39418">
        <v>4.3619000000000003</v>
      </c>
    </row>
    <row r="39419" spans="1:4" x14ac:dyDescent="0.2">
      <c r="A39419">
        <v>103261</v>
      </c>
      <c r="B39419" t="s">
        <v>6064</v>
      </c>
      <c r="C39419">
        <v>88243</v>
      </c>
      <c r="D39419">
        <v>4.3619000000000003</v>
      </c>
    </row>
    <row r="39420" spans="1:4" x14ac:dyDescent="0.2">
      <c r="A39420">
        <v>103261</v>
      </c>
      <c r="B39420" t="s">
        <v>80</v>
      </c>
      <c r="C39420">
        <v>42419</v>
      </c>
      <c r="D39420">
        <v>1</v>
      </c>
    </row>
    <row r="39421" spans="1:4" x14ac:dyDescent="0.2">
      <c r="A39421">
        <v>103261</v>
      </c>
      <c r="B39421" t="s">
        <v>80</v>
      </c>
      <c r="C39421">
        <v>37591</v>
      </c>
      <c r="D39421">
        <v>2</v>
      </c>
    </row>
    <row r="39422" spans="1:4" x14ac:dyDescent="0.2">
      <c r="A39422">
        <v>103261</v>
      </c>
      <c r="B39422" t="s">
        <v>80</v>
      </c>
      <c r="C39422">
        <v>13348</v>
      </c>
      <c r="D39422">
        <v>6</v>
      </c>
    </row>
    <row r="39423" spans="1:4" x14ac:dyDescent="0.2">
      <c r="A39423">
        <v>103261</v>
      </c>
      <c r="B39423" t="s">
        <v>80</v>
      </c>
      <c r="C39423">
        <v>13294</v>
      </c>
      <c r="D39423">
        <v>6</v>
      </c>
    </row>
    <row r="39424" spans="1:4" x14ac:dyDescent="0.2">
      <c r="A39424">
        <v>103261</v>
      </c>
      <c r="B39424" t="s">
        <v>80</v>
      </c>
      <c r="C39424">
        <v>13246</v>
      </c>
      <c r="D39424">
        <v>8</v>
      </c>
    </row>
    <row r="39425" spans="1:4" x14ac:dyDescent="0.2">
      <c r="A39425">
        <v>103261</v>
      </c>
      <c r="B39425" t="s">
        <v>80</v>
      </c>
      <c r="C39425">
        <v>11976</v>
      </c>
      <c r="D39425">
        <v>6</v>
      </c>
    </row>
    <row r="39426" spans="1:4" x14ac:dyDescent="0.2">
      <c r="A39426">
        <v>103261</v>
      </c>
      <c r="B39426" t="s">
        <v>80</v>
      </c>
      <c r="C39426">
        <v>4374</v>
      </c>
      <c r="D39426">
        <v>6</v>
      </c>
    </row>
    <row r="39427" spans="1:4" x14ac:dyDescent="0.2">
      <c r="A39427">
        <v>103261</v>
      </c>
      <c r="B39427" t="s">
        <v>80</v>
      </c>
      <c r="C39427">
        <v>1570</v>
      </c>
      <c r="D39427">
        <v>10</v>
      </c>
    </row>
    <row r="39428" spans="1:4" x14ac:dyDescent="0.2">
      <c r="A39428">
        <v>103263</v>
      </c>
    </row>
    <row r="39429" spans="1:4" x14ac:dyDescent="0.2">
      <c r="A39429">
        <v>103263</v>
      </c>
      <c r="B39429" t="s">
        <v>6064</v>
      </c>
      <c r="C39429">
        <v>100308</v>
      </c>
      <c r="D39429">
        <v>4.5749000000000004</v>
      </c>
    </row>
    <row r="39430" spans="1:4" x14ac:dyDescent="0.2">
      <c r="A39430">
        <v>103263</v>
      </c>
      <c r="B39430" t="s">
        <v>6064</v>
      </c>
      <c r="C39430">
        <v>93288</v>
      </c>
      <c r="D39430">
        <v>1.5165999999999999</v>
      </c>
    </row>
    <row r="39431" spans="1:4" x14ac:dyDescent="0.2">
      <c r="A39431">
        <v>103263</v>
      </c>
      <c r="B39431" t="s">
        <v>6064</v>
      </c>
      <c r="C39431">
        <v>93287</v>
      </c>
      <c r="D39431">
        <v>0.2059</v>
      </c>
    </row>
    <row r="39432" spans="1:4" x14ac:dyDescent="0.2">
      <c r="A39432">
        <v>103263</v>
      </c>
      <c r="B39432" t="s">
        <v>6064</v>
      </c>
      <c r="C39432">
        <v>88243</v>
      </c>
      <c r="D39432">
        <v>4.5749000000000004</v>
      </c>
    </row>
    <row r="39433" spans="1:4" x14ac:dyDescent="0.2">
      <c r="A39433">
        <v>103263</v>
      </c>
      <c r="B39433" t="s">
        <v>80</v>
      </c>
      <c r="C39433">
        <v>42420</v>
      </c>
      <c r="D39433">
        <v>1</v>
      </c>
    </row>
    <row r="39434" spans="1:4" x14ac:dyDescent="0.2">
      <c r="A39434">
        <v>103263</v>
      </c>
      <c r="B39434" t="s">
        <v>80</v>
      </c>
      <c r="C39434">
        <v>13348</v>
      </c>
      <c r="D39434">
        <v>6</v>
      </c>
    </row>
    <row r="39435" spans="1:4" x14ac:dyDescent="0.2">
      <c r="A39435">
        <v>103263</v>
      </c>
      <c r="B39435" t="s">
        <v>80</v>
      </c>
      <c r="C39435">
        <v>13294</v>
      </c>
      <c r="D39435">
        <v>6</v>
      </c>
    </row>
    <row r="39436" spans="1:4" x14ac:dyDescent="0.2">
      <c r="A39436">
        <v>103263</v>
      </c>
      <c r="B39436" t="s">
        <v>80</v>
      </c>
      <c r="C39436">
        <v>13246</v>
      </c>
      <c r="D39436">
        <v>4</v>
      </c>
    </row>
    <row r="39437" spans="1:4" x14ac:dyDescent="0.2">
      <c r="A39437">
        <v>103263</v>
      </c>
      <c r="B39437" t="s">
        <v>80</v>
      </c>
      <c r="C39437">
        <v>4374</v>
      </c>
      <c r="D39437">
        <v>6</v>
      </c>
    </row>
    <row r="39438" spans="1:4" x14ac:dyDescent="0.2">
      <c r="A39438">
        <v>103263</v>
      </c>
      <c r="B39438" t="s">
        <v>80</v>
      </c>
      <c r="C39438">
        <v>1570</v>
      </c>
      <c r="D39438">
        <v>10</v>
      </c>
    </row>
    <row r="39439" spans="1:4" x14ac:dyDescent="0.2">
      <c r="A39439">
        <v>103265</v>
      </c>
    </row>
    <row r="39440" spans="1:4" x14ac:dyDescent="0.2">
      <c r="A39440">
        <v>103265</v>
      </c>
      <c r="B39440" t="s">
        <v>6064</v>
      </c>
      <c r="C39440">
        <v>100308</v>
      </c>
      <c r="D39440">
        <v>4.5749000000000004</v>
      </c>
    </row>
    <row r="39441" spans="1:4" x14ac:dyDescent="0.2">
      <c r="A39441">
        <v>103265</v>
      </c>
      <c r="B39441" t="s">
        <v>6064</v>
      </c>
      <c r="C39441">
        <v>93288</v>
      </c>
      <c r="D39441">
        <v>1.5165999999999999</v>
      </c>
    </row>
    <row r="39442" spans="1:4" x14ac:dyDescent="0.2">
      <c r="A39442">
        <v>103265</v>
      </c>
      <c r="B39442" t="s">
        <v>6064</v>
      </c>
      <c r="C39442">
        <v>93287</v>
      </c>
      <c r="D39442">
        <v>0.2059</v>
      </c>
    </row>
    <row r="39443" spans="1:4" x14ac:dyDescent="0.2">
      <c r="A39443">
        <v>103265</v>
      </c>
      <c r="B39443" t="s">
        <v>6064</v>
      </c>
      <c r="C39443">
        <v>88243</v>
      </c>
      <c r="D39443">
        <v>4.5749000000000004</v>
      </c>
    </row>
    <row r="39444" spans="1:4" x14ac:dyDescent="0.2">
      <c r="A39444">
        <v>103265</v>
      </c>
      <c r="B39444" t="s">
        <v>80</v>
      </c>
      <c r="C39444">
        <v>42421</v>
      </c>
      <c r="D39444">
        <v>1</v>
      </c>
    </row>
    <row r="39445" spans="1:4" x14ac:dyDescent="0.2">
      <c r="A39445">
        <v>103265</v>
      </c>
      <c r="B39445" t="s">
        <v>80</v>
      </c>
      <c r="C39445">
        <v>13348</v>
      </c>
      <c r="D39445">
        <v>6</v>
      </c>
    </row>
    <row r="39446" spans="1:4" x14ac:dyDescent="0.2">
      <c r="A39446">
        <v>103265</v>
      </c>
      <c r="B39446" t="s">
        <v>80</v>
      </c>
      <c r="C39446">
        <v>13294</v>
      </c>
      <c r="D39446">
        <v>6</v>
      </c>
    </row>
    <row r="39447" spans="1:4" x14ac:dyDescent="0.2">
      <c r="A39447">
        <v>103265</v>
      </c>
      <c r="B39447" t="s">
        <v>80</v>
      </c>
      <c r="C39447">
        <v>13246</v>
      </c>
      <c r="D39447">
        <v>4</v>
      </c>
    </row>
    <row r="39448" spans="1:4" x14ac:dyDescent="0.2">
      <c r="A39448">
        <v>103265</v>
      </c>
      <c r="B39448" t="s">
        <v>80</v>
      </c>
      <c r="C39448">
        <v>4374</v>
      </c>
      <c r="D39448">
        <v>6</v>
      </c>
    </row>
    <row r="39449" spans="1:4" x14ac:dyDescent="0.2">
      <c r="A39449">
        <v>103265</v>
      </c>
      <c r="B39449" t="s">
        <v>80</v>
      </c>
      <c r="C39449">
        <v>1570</v>
      </c>
      <c r="D39449">
        <v>10</v>
      </c>
    </row>
    <row r="39450" spans="1:4" x14ac:dyDescent="0.2">
      <c r="A39450">
        <v>103268</v>
      </c>
    </row>
    <row r="39451" spans="1:4" x14ac:dyDescent="0.2">
      <c r="A39451">
        <v>103268</v>
      </c>
      <c r="B39451" t="s">
        <v>6064</v>
      </c>
      <c r="C39451">
        <v>100308</v>
      </c>
      <c r="D39451">
        <v>3.9710999999999999</v>
      </c>
    </row>
    <row r="39452" spans="1:4" x14ac:dyDescent="0.2">
      <c r="A39452">
        <v>103268</v>
      </c>
      <c r="B39452" t="s">
        <v>6064</v>
      </c>
      <c r="C39452">
        <v>88243</v>
      </c>
      <c r="D39452">
        <v>3.9710999999999999</v>
      </c>
    </row>
    <row r="39453" spans="1:4" x14ac:dyDescent="0.2">
      <c r="A39453">
        <v>103268</v>
      </c>
      <c r="B39453" t="s">
        <v>80</v>
      </c>
      <c r="C39453">
        <v>39997</v>
      </c>
      <c r="D39453">
        <v>8</v>
      </c>
    </row>
    <row r="39454" spans="1:4" x14ac:dyDescent="0.2">
      <c r="A39454">
        <v>103268</v>
      </c>
      <c r="B39454" t="s">
        <v>80</v>
      </c>
      <c r="C39454">
        <v>39996</v>
      </c>
      <c r="D39454">
        <v>1.28</v>
      </c>
    </row>
    <row r="39455" spans="1:4" x14ac:dyDescent="0.2">
      <c r="A39455">
        <v>103268</v>
      </c>
      <c r="B39455" t="s">
        <v>80</v>
      </c>
      <c r="C39455">
        <v>39556</v>
      </c>
      <c r="D39455">
        <v>1</v>
      </c>
    </row>
    <row r="39456" spans="1:4" x14ac:dyDescent="0.2">
      <c r="A39456">
        <v>103268</v>
      </c>
      <c r="B39456" t="s">
        <v>80</v>
      </c>
      <c r="C39456">
        <v>37591</v>
      </c>
      <c r="D39456">
        <v>2</v>
      </c>
    </row>
    <row r="39457" spans="1:4" x14ac:dyDescent="0.2">
      <c r="A39457">
        <v>103268</v>
      </c>
      <c r="B39457" t="s">
        <v>80</v>
      </c>
      <c r="C39457">
        <v>13348</v>
      </c>
      <c r="D39457">
        <v>4</v>
      </c>
    </row>
    <row r="39458" spans="1:4" x14ac:dyDescent="0.2">
      <c r="A39458">
        <v>103268</v>
      </c>
      <c r="B39458" t="s">
        <v>80</v>
      </c>
      <c r="C39458">
        <v>13246</v>
      </c>
      <c r="D39458">
        <v>4</v>
      </c>
    </row>
    <row r="39459" spans="1:4" x14ac:dyDescent="0.2">
      <c r="A39459">
        <v>103268</v>
      </c>
      <c r="B39459" t="s">
        <v>80</v>
      </c>
      <c r="C39459">
        <v>11976</v>
      </c>
      <c r="D39459">
        <v>10</v>
      </c>
    </row>
    <row r="39460" spans="1:4" x14ac:dyDescent="0.2">
      <c r="A39460">
        <v>103268</v>
      </c>
      <c r="B39460" t="s">
        <v>80</v>
      </c>
      <c r="C39460">
        <v>1570</v>
      </c>
      <c r="D39460">
        <v>10</v>
      </c>
    </row>
    <row r="39461" spans="1:4" x14ac:dyDescent="0.2">
      <c r="A39461">
        <v>103270</v>
      </c>
    </row>
    <row r="39462" spans="1:4" x14ac:dyDescent="0.2">
      <c r="A39462">
        <v>103270</v>
      </c>
      <c r="B39462" t="s">
        <v>6064</v>
      </c>
      <c r="C39462">
        <v>100308</v>
      </c>
      <c r="D39462">
        <v>4.1285999999999996</v>
      </c>
    </row>
    <row r="39463" spans="1:4" x14ac:dyDescent="0.2">
      <c r="A39463">
        <v>103270</v>
      </c>
      <c r="B39463" t="s">
        <v>6064</v>
      </c>
      <c r="C39463">
        <v>88243</v>
      </c>
      <c r="D39463">
        <v>4.1285999999999996</v>
      </c>
    </row>
    <row r="39464" spans="1:4" x14ac:dyDescent="0.2">
      <c r="A39464">
        <v>103270</v>
      </c>
      <c r="B39464" t="s">
        <v>80</v>
      </c>
      <c r="C39464">
        <v>39997</v>
      </c>
      <c r="D39464">
        <v>8</v>
      </c>
    </row>
    <row r="39465" spans="1:4" x14ac:dyDescent="0.2">
      <c r="A39465">
        <v>103270</v>
      </c>
      <c r="B39465" t="s">
        <v>80</v>
      </c>
      <c r="C39465">
        <v>39996</v>
      </c>
      <c r="D39465">
        <v>1.28</v>
      </c>
    </row>
    <row r="39466" spans="1:4" x14ac:dyDescent="0.2">
      <c r="A39466">
        <v>103270</v>
      </c>
      <c r="B39466" t="s">
        <v>80</v>
      </c>
      <c r="C39466">
        <v>39557</v>
      </c>
      <c r="D39466">
        <v>1</v>
      </c>
    </row>
    <row r="39467" spans="1:4" x14ac:dyDescent="0.2">
      <c r="A39467">
        <v>103270</v>
      </c>
      <c r="B39467" t="s">
        <v>80</v>
      </c>
      <c r="C39467">
        <v>37591</v>
      </c>
      <c r="D39467">
        <v>2</v>
      </c>
    </row>
    <row r="39468" spans="1:4" x14ac:dyDescent="0.2">
      <c r="A39468">
        <v>103270</v>
      </c>
      <c r="B39468" t="s">
        <v>80</v>
      </c>
      <c r="C39468">
        <v>13348</v>
      </c>
      <c r="D39468">
        <v>4</v>
      </c>
    </row>
    <row r="39469" spans="1:4" x14ac:dyDescent="0.2">
      <c r="A39469">
        <v>103270</v>
      </c>
      <c r="B39469" t="s">
        <v>80</v>
      </c>
      <c r="C39469">
        <v>13246</v>
      </c>
      <c r="D39469">
        <v>4</v>
      </c>
    </row>
    <row r="39470" spans="1:4" x14ac:dyDescent="0.2">
      <c r="A39470">
        <v>103270</v>
      </c>
      <c r="B39470" t="s">
        <v>80</v>
      </c>
      <c r="C39470">
        <v>11976</v>
      </c>
      <c r="D39470">
        <v>10</v>
      </c>
    </row>
    <row r="39471" spans="1:4" x14ac:dyDescent="0.2">
      <c r="A39471">
        <v>103270</v>
      </c>
      <c r="B39471" t="s">
        <v>80</v>
      </c>
      <c r="C39471">
        <v>1570</v>
      </c>
      <c r="D39471">
        <v>10</v>
      </c>
    </row>
    <row r="39472" spans="1:4" x14ac:dyDescent="0.2">
      <c r="A39472">
        <v>103272</v>
      </c>
    </row>
    <row r="39473" spans="1:4" x14ac:dyDescent="0.2">
      <c r="A39473">
        <v>103272</v>
      </c>
      <c r="B39473" t="s">
        <v>6064</v>
      </c>
      <c r="C39473">
        <v>100308</v>
      </c>
      <c r="D39473">
        <v>4.7526999999999999</v>
      </c>
    </row>
    <row r="39474" spans="1:4" x14ac:dyDescent="0.2">
      <c r="A39474">
        <v>103272</v>
      </c>
      <c r="B39474" t="s">
        <v>6064</v>
      </c>
      <c r="C39474">
        <v>88243</v>
      </c>
      <c r="D39474">
        <v>4.7526999999999999</v>
      </c>
    </row>
    <row r="39475" spans="1:4" x14ac:dyDescent="0.2">
      <c r="A39475">
        <v>103272</v>
      </c>
      <c r="B39475" t="s">
        <v>80</v>
      </c>
      <c r="C39475">
        <v>39997</v>
      </c>
      <c r="D39475">
        <v>8</v>
      </c>
    </row>
    <row r="39476" spans="1:4" x14ac:dyDescent="0.2">
      <c r="A39476">
        <v>103272</v>
      </c>
      <c r="B39476" t="s">
        <v>80</v>
      </c>
      <c r="C39476">
        <v>39996</v>
      </c>
      <c r="D39476">
        <v>1.28</v>
      </c>
    </row>
    <row r="39477" spans="1:4" x14ac:dyDescent="0.2">
      <c r="A39477">
        <v>103272</v>
      </c>
      <c r="B39477" t="s">
        <v>80</v>
      </c>
      <c r="C39477">
        <v>39559</v>
      </c>
      <c r="D39477">
        <v>1</v>
      </c>
    </row>
    <row r="39478" spans="1:4" x14ac:dyDescent="0.2">
      <c r="A39478">
        <v>103272</v>
      </c>
      <c r="B39478" t="s">
        <v>80</v>
      </c>
      <c r="C39478">
        <v>37591</v>
      </c>
      <c r="D39478">
        <v>2</v>
      </c>
    </row>
    <row r="39479" spans="1:4" x14ac:dyDescent="0.2">
      <c r="A39479">
        <v>103272</v>
      </c>
      <c r="B39479" t="s">
        <v>80</v>
      </c>
      <c r="C39479">
        <v>13348</v>
      </c>
      <c r="D39479">
        <v>4</v>
      </c>
    </row>
    <row r="39480" spans="1:4" x14ac:dyDescent="0.2">
      <c r="A39480">
        <v>103272</v>
      </c>
      <c r="B39480" t="s">
        <v>80</v>
      </c>
      <c r="C39480">
        <v>13246</v>
      </c>
      <c r="D39480">
        <v>4</v>
      </c>
    </row>
    <row r="39481" spans="1:4" x14ac:dyDescent="0.2">
      <c r="A39481">
        <v>103272</v>
      </c>
      <c r="B39481" t="s">
        <v>80</v>
      </c>
      <c r="C39481">
        <v>11976</v>
      </c>
      <c r="D39481">
        <v>10</v>
      </c>
    </row>
    <row r="39482" spans="1:4" x14ac:dyDescent="0.2">
      <c r="A39482">
        <v>103272</v>
      </c>
      <c r="B39482" t="s">
        <v>80</v>
      </c>
      <c r="C39482">
        <v>1570</v>
      </c>
      <c r="D39482">
        <v>10</v>
      </c>
    </row>
    <row r="39483" spans="1:4" x14ac:dyDescent="0.2">
      <c r="A39483">
        <v>103274</v>
      </c>
    </row>
    <row r="39484" spans="1:4" x14ac:dyDescent="0.2">
      <c r="A39484">
        <v>103274</v>
      </c>
      <c r="B39484" t="s">
        <v>6064</v>
      </c>
      <c r="C39484">
        <v>100308</v>
      </c>
      <c r="D39484">
        <v>5.0091000000000001</v>
      </c>
    </row>
    <row r="39485" spans="1:4" x14ac:dyDescent="0.2">
      <c r="A39485">
        <v>103274</v>
      </c>
      <c r="B39485" t="s">
        <v>6064</v>
      </c>
      <c r="C39485">
        <v>93288</v>
      </c>
      <c r="D39485">
        <v>1.5165999999999999</v>
      </c>
    </row>
    <row r="39486" spans="1:4" x14ac:dyDescent="0.2">
      <c r="A39486">
        <v>103274</v>
      </c>
      <c r="B39486" t="s">
        <v>6064</v>
      </c>
      <c r="C39486">
        <v>93287</v>
      </c>
      <c r="D39486">
        <v>0.2059</v>
      </c>
    </row>
    <row r="39487" spans="1:4" x14ac:dyDescent="0.2">
      <c r="A39487">
        <v>103274</v>
      </c>
      <c r="B39487" t="s">
        <v>6064</v>
      </c>
      <c r="C39487">
        <v>88243</v>
      </c>
      <c r="D39487">
        <v>5.0091000000000001</v>
      </c>
    </row>
    <row r="39488" spans="1:4" x14ac:dyDescent="0.2">
      <c r="A39488">
        <v>103274</v>
      </c>
      <c r="B39488" t="s">
        <v>80</v>
      </c>
      <c r="C39488">
        <v>39997</v>
      </c>
      <c r="D39488">
        <v>8</v>
      </c>
    </row>
    <row r="39489" spans="1:4" x14ac:dyDescent="0.2">
      <c r="A39489">
        <v>103274</v>
      </c>
      <c r="B39489" t="s">
        <v>80</v>
      </c>
      <c r="C39489">
        <v>39996</v>
      </c>
      <c r="D39489">
        <v>1.28</v>
      </c>
    </row>
    <row r="39490" spans="1:4" x14ac:dyDescent="0.2">
      <c r="A39490">
        <v>103274</v>
      </c>
      <c r="B39490" t="s">
        <v>80</v>
      </c>
      <c r="C39490">
        <v>39560</v>
      </c>
      <c r="D39490">
        <v>1</v>
      </c>
    </row>
    <row r="39491" spans="1:4" x14ac:dyDescent="0.2">
      <c r="A39491">
        <v>103274</v>
      </c>
      <c r="B39491" t="s">
        <v>80</v>
      </c>
      <c r="C39491">
        <v>13348</v>
      </c>
      <c r="D39491">
        <v>4</v>
      </c>
    </row>
    <row r="39492" spans="1:4" x14ac:dyDescent="0.2">
      <c r="A39492">
        <v>103274</v>
      </c>
      <c r="B39492" t="s">
        <v>80</v>
      </c>
      <c r="C39492">
        <v>11976</v>
      </c>
      <c r="D39492">
        <v>4</v>
      </c>
    </row>
    <row r="39493" spans="1:4" x14ac:dyDescent="0.2">
      <c r="A39493">
        <v>103274</v>
      </c>
      <c r="B39493" t="s">
        <v>80</v>
      </c>
      <c r="C39493">
        <v>1570</v>
      </c>
      <c r="D39493">
        <v>10</v>
      </c>
    </row>
    <row r="39494" spans="1:4" x14ac:dyDescent="0.2">
      <c r="A39494">
        <v>103276</v>
      </c>
    </row>
    <row r="39495" spans="1:4" x14ac:dyDescent="0.2">
      <c r="A39495">
        <v>103276</v>
      </c>
      <c r="B39495" t="s">
        <v>6064</v>
      </c>
      <c r="C39495">
        <v>100308</v>
      </c>
      <c r="D39495">
        <v>5.0091000000000001</v>
      </c>
    </row>
    <row r="39496" spans="1:4" x14ac:dyDescent="0.2">
      <c r="A39496">
        <v>103276</v>
      </c>
      <c r="B39496" t="s">
        <v>6064</v>
      </c>
      <c r="C39496">
        <v>93288</v>
      </c>
      <c r="D39496">
        <v>1.5165999999999999</v>
      </c>
    </row>
    <row r="39497" spans="1:4" x14ac:dyDescent="0.2">
      <c r="A39497">
        <v>103276</v>
      </c>
      <c r="B39497" t="s">
        <v>6064</v>
      </c>
      <c r="C39497">
        <v>93287</v>
      </c>
      <c r="D39497">
        <v>0.2059</v>
      </c>
    </row>
    <row r="39498" spans="1:4" x14ac:dyDescent="0.2">
      <c r="A39498">
        <v>103276</v>
      </c>
      <c r="B39498" t="s">
        <v>6064</v>
      </c>
      <c r="C39498">
        <v>88243</v>
      </c>
      <c r="D39498">
        <v>5.0091000000000001</v>
      </c>
    </row>
    <row r="39499" spans="1:4" x14ac:dyDescent="0.2">
      <c r="A39499">
        <v>103276</v>
      </c>
      <c r="B39499" t="s">
        <v>80</v>
      </c>
      <c r="C39499">
        <v>39997</v>
      </c>
      <c r="D39499">
        <v>8</v>
      </c>
    </row>
    <row r="39500" spans="1:4" x14ac:dyDescent="0.2">
      <c r="A39500">
        <v>103276</v>
      </c>
      <c r="B39500" t="s">
        <v>80</v>
      </c>
      <c r="C39500">
        <v>39996</v>
      </c>
      <c r="D39500">
        <v>1.28</v>
      </c>
    </row>
    <row r="39501" spans="1:4" x14ac:dyDescent="0.2">
      <c r="A39501">
        <v>103276</v>
      </c>
      <c r="B39501" t="s">
        <v>80</v>
      </c>
      <c r="C39501">
        <v>39561</v>
      </c>
      <c r="D39501">
        <v>1</v>
      </c>
    </row>
    <row r="39502" spans="1:4" x14ac:dyDescent="0.2">
      <c r="A39502">
        <v>103276</v>
      </c>
      <c r="B39502" t="s">
        <v>80</v>
      </c>
      <c r="C39502">
        <v>13348</v>
      </c>
      <c r="D39502">
        <v>4</v>
      </c>
    </row>
    <row r="39503" spans="1:4" x14ac:dyDescent="0.2">
      <c r="A39503">
        <v>103276</v>
      </c>
      <c r="B39503" t="s">
        <v>80</v>
      </c>
      <c r="C39503">
        <v>11976</v>
      </c>
      <c r="D39503">
        <v>4</v>
      </c>
    </row>
    <row r="39504" spans="1:4" x14ac:dyDescent="0.2">
      <c r="A39504">
        <v>103276</v>
      </c>
      <c r="B39504" t="s">
        <v>80</v>
      </c>
      <c r="C39504">
        <v>1570</v>
      </c>
      <c r="D39504">
        <v>10</v>
      </c>
    </row>
    <row r="39505" spans="1:4" x14ac:dyDescent="0.2">
      <c r="A39505">
        <v>103267</v>
      </c>
    </row>
    <row r="39506" spans="1:4" x14ac:dyDescent="0.2">
      <c r="A39506">
        <v>103267</v>
      </c>
      <c r="B39506" t="s">
        <v>6064</v>
      </c>
      <c r="C39506">
        <v>100308</v>
      </c>
      <c r="D39506">
        <v>3.9710999999999999</v>
      </c>
    </row>
    <row r="39507" spans="1:4" x14ac:dyDescent="0.2">
      <c r="A39507">
        <v>103267</v>
      </c>
      <c r="B39507" t="s">
        <v>6064</v>
      </c>
      <c r="C39507">
        <v>88243</v>
      </c>
      <c r="D39507">
        <v>3.9710999999999999</v>
      </c>
    </row>
    <row r="39508" spans="1:4" x14ac:dyDescent="0.2">
      <c r="A39508">
        <v>103267</v>
      </c>
      <c r="B39508" t="s">
        <v>80</v>
      </c>
      <c r="C39508">
        <v>43195</v>
      </c>
      <c r="D39508">
        <v>1</v>
      </c>
    </row>
    <row r="39509" spans="1:4" x14ac:dyDescent="0.2">
      <c r="A39509">
        <v>103267</v>
      </c>
      <c r="B39509" t="s">
        <v>80</v>
      </c>
      <c r="C39509">
        <v>39997</v>
      </c>
      <c r="D39509">
        <v>8</v>
      </c>
    </row>
    <row r="39510" spans="1:4" x14ac:dyDescent="0.2">
      <c r="A39510">
        <v>103267</v>
      </c>
      <c r="B39510" t="s">
        <v>80</v>
      </c>
      <c r="C39510">
        <v>39996</v>
      </c>
      <c r="D39510">
        <v>1.28</v>
      </c>
    </row>
    <row r="39511" spans="1:4" x14ac:dyDescent="0.2">
      <c r="A39511">
        <v>103267</v>
      </c>
      <c r="B39511" t="s">
        <v>80</v>
      </c>
      <c r="C39511">
        <v>37591</v>
      </c>
      <c r="D39511">
        <v>2</v>
      </c>
    </row>
    <row r="39512" spans="1:4" x14ac:dyDescent="0.2">
      <c r="A39512">
        <v>103267</v>
      </c>
      <c r="B39512" t="s">
        <v>80</v>
      </c>
      <c r="C39512">
        <v>13348</v>
      </c>
      <c r="D39512">
        <v>4</v>
      </c>
    </row>
    <row r="39513" spans="1:4" x14ac:dyDescent="0.2">
      <c r="A39513">
        <v>103267</v>
      </c>
      <c r="B39513" t="s">
        <v>80</v>
      </c>
      <c r="C39513">
        <v>13246</v>
      </c>
      <c r="D39513">
        <v>4</v>
      </c>
    </row>
    <row r="39514" spans="1:4" x14ac:dyDescent="0.2">
      <c r="A39514">
        <v>103267</v>
      </c>
      <c r="B39514" t="s">
        <v>80</v>
      </c>
      <c r="C39514">
        <v>11976</v>
      </c>
      <c r="D39514">
        <v>10</v>
      </c>
    </row>
    <row r="39515" spans="1:4" x14ac:dyDescent="0.2">
      <c r="A39515">
        <v>103267</v>
      </c>
      <c r="B39515" t="s">
        <v>80</v>
      </c>
      <c r="C39515">
        <v>1570</v>
      </c>
      <c r="D39515">
        <v>10</v>
      </c>
    </row>
    <row r="39516" spans="1:4" x14ac:dyDescent="0.2">
      <c r="A39516">
        <v>103269</v>
      </c>
    </row>
    <row r="39517" spans="1:4" x14ac:dyDescent="0.2">
      <c r="A39517">
        <v>103269</v>
      </c>
      <c r="B39517" t="s">
        <v>6064</v>
      </c>
      <c r="C39517">
        <v>100308</v>
      </c>
      <c r="D39517">
        <v>4.1285999999999996</v>
      </c>
    </row>
    <row r="39518" spans="1:4" x14ac:dyDescent="0.2">
      <c r="A39518">
        <v>103269</v>
      </c>
      <c r="B39518" t="s">
        <v>6064</v>
      </c>
      <c r="C39518">
        <v>88243</v>
      </c>
      <c r="D39518">
        <v>4.1285999999999996</v>
      </c>
    </row>
    <row r="39519" spans="1:4" x14ac:dyDescent="0.2">
      <c r="A39519">
        <v>103269</v>
      </c>
      <c r="B39519" t="s">
        <v>80</v>
      </c>
      <c r="C39519">
        <v>43196</v>
      </c>
      <c r="D39519">
        <v>1</v>
      </c>
    </row>
    <row r="39520" spans="1:4" x14ac:dyDescent="0.2">
      <c r="A39520">
        <v>103269</v>
      </c>
      <c r="B39520" t="s">
        <v>80</v>
      </c>
      <c r="C39520">
        <v>39997</v>
      </c>
      <c r="D39520">
        <v>8</v>
      </c>
    </row>
    <row r="39521" spans="1:4" x14ac:dyDescent="0.2">
      <c r="A39521">
        <v>103269</v>
      </c>
      <c r="B39521" t="s">
        <v>80</v>
      </c>
      <c r="C39521">
        <v>39996</v>
      </c>
      <c r="D39521">
        <v>1.28</v>
      </c>
    </row>
    <row r="39522" spans="1:4" x14ac:dyDescent="0.2">
      <c r="A39522">
        <v>103269</v>
      </c>
      <c r="B39522" t="s">
        <v>80</v>
      </c>
      <c r="C39522">
        <v>37591</v>
      </c>
      <c r="D39522">
        <v>2</v>
      </c>
    </row>
    <row r="39523" spans="1:4" x14ac:dyDescent="0.2">
      <c r="A39523">
        <v>103269</v>
      </c>
      <c r="B39523" t="s">
        <v>80</v>
      </c>
      <c r="C39523">
        <v>13348</v>
      </c>
      <c r="D39523">
        <v>4</v>
      </c>
    </row>
    <row r="39524" spans="1:4" x14ac:dyDescent="0.2">
      <c r="A39524">
        <v>103269</v>
      </c>
      <c r="B39524" t="s">
        <v>80</v>
      </c>
      <c r="C39524">
        <v>13246</v>
      </c>
      <c r="D39524">
        <v>4</v>
      </c>
    </row>
    <row r="39525" spans="1:4" x14ac:dyDescent="0.2">
      <c r="A39525">
        <v>103269</v>
      </c>
      <c r="B39525" t="s">
        <v>80</v>
      </c>
      <c r="C39525">
        <v>11976</v>
      </c>
      <c r="D39525">
        <v>10</v>
      </c>
    </row>
    <row r="39526" spans="1:4" x14ac:dyDescent="0.2">
      <c r="A39526">
        <v>103269</v>
      </c>
      <c r="B39526" t="s">
        <v>80</v>
      </c>
      <c r="C39526">
        <v>1570</v>
      </c>
      <c r="D39526">
        <v>10</v>
      </c>
    </row>
    <row r="39527" spans="1:4" x14ac:dyDescent="0.2">
      <c r="A39527">
        <v>103271</v>
      </c>
    </row>
    <row r="39528" spans="1:4" x14ac:dyDescent="0.2">
      <c r="A39528">
        <v>103271</v>
      </c>
      <c r="B39528" t="s">
        <v>6064</v>
      </c>
      <c r="C39528">
        <v>100308</v>
      </c>
      <c r="D39528">
        <v>4.7526999999999999</v>
      </c>
    </row>
    <row r="39529" spans="1:4" x14ac:dyDescent="0.2">
      <c r="A39529">
        <v>103271</v>
      </c>
      <c r="B39529" t="s">
        <v>6064</v>
      </c>
      <c r="C39529">
        <v>88243</v>
      </c>
      <c r="D39529">
        <v>4.7526999999999999</v>
      </c>
    </row>
    <row r="39530" spans="1:4" x14ac:dyDescent="0.2">
      <c r="A39530">
        <v>103271</v>
      </c>
      <c r="B39530" t="s">
        <v>80</v>
      </c>
      <c r="C39530">
        <v>43198</v>
      </c>
      <c r="D39530">
        <v>1</v>
      </c>
    </row>
    <row r="39531" spans="1:4" x14ac:dyDescent="0.2">
      <c r="A39531">
        <v>103271</v>
      </c>
      <c r="B39531" t="s">
        <v>80</v>
      </c>
      <c r="C39531">
        <v>39997</v>
      </c>
      <c r="D39531">
        <v>8</v>
      </c>
    </row>
    <row r="39532" spans="1:4" x14ac:dyDescent="0.2">
      <c r="A39532">
        <v>103271</v>
      </c>
      <c r="B39532" t="s">
        <v>80</v>
      </c>
      <c r="C39532">
        <v>39996</v>
      </c>
      <c r="D39532">
        <v>1.28</v>
      </c>
    </row>
    <row r="39533" spans="1:4" x14ac:dyDescent="0.2">
      <c r="A39533">
        <v>103271</v>
      </c>
      <c r="B39533" t="s">
        <v>80</v>
      </c>
      <c r="C39533">
        <v>37591</v>
      </c>
      <c r="D39533">
        <v>2</v>
      </c>
    </row>
    <row r="39534" spans="1:4" x14ac:dyDescent="0.2">
      <c r="A39534">
        <v>103271</v>
      </c>
      <c r="B39534" t="s">
        <v>80</v>
      </c>
      <c r="C39534">
        <v>13348</v>
      </c>
      <c r="D39534">
        <v>4</v>
      </c>
    </row>
    <row r="39535" spans="1:4" x14ac:dyDescent="0.2">
      <c r="A39535">
        <v>103271</v>
      </c>
      <c r="B39535" t="s">
        <v>80</v>
      </c>
      <c r="C39535">
        <v>13246</v>
      </c>
      <c r="D39535">
        <v>4</v>
      </c>
    </row>
    <row r="39536" spans="1:4" x14ac:dyDescent="0.2">
      <c r="A39536">
        <v>103271</v>
      </c>
      <c r="B39536" t="s">
        <v>80</v>
      </c>
      <c r="C39536">
        <v>11976</v>
      </c>
      <c r="D39536">
        <v>10</v>
      </c>
    </row>
    <row r="39537" spans="1:4" x14ac:dyDescent="0.2">
      <c r="A39537">
        <v>103271</v>
      </c>
      <c r="B39537" t="s">
        <v>80</v>
      </c>
      <c r="C39537">
        <v>1570</v>
      </c>
      <c r="D39537">
        <v>10</v>
      </c>
    </row>
    <row r="39538" spans="1:4" x14ac:dyDescent="0.2">
      <c r="A39538">
        <v>103273</v>
      </c>
    </row>
    <row r="39539" spans="1:4" x14ac:dyDescent="0.2">
      <c r="A39539">
        <v>103273</v>
      </c>
      <c r="B39539" t="s">
        <v>6064</v>
      </c>
      <c r="C39539">
        <v>100308</v>
      </c>
      <c r="D39539">
        <v>5.0091000000000001</v>
      </c>
    </row>
    <row r="39540" spans="1:4" x14ac:dyDescent="0.2">
      <c r="A39540">
        <v>103273</v>
      </c>
      <c r="B39540" t="s">
        <v>6064</v>
      </c>
      <c r="C39540">
        <v>93288</v>
      </c>
      <c r="D39540">
        <v>1.5165999999999999</v>
      </c>
    </row>
    <row r="39541" spans="1:4" x14ac:dyDescent="0.2">
      <c r="A39541">
        <v>103273</v>
      </c>
      <c r="B39541" t="s">
        <v>6064</v>
      </c>
      <c r="C39541">
        <v>93287</v>
      </c>
      <c r="D39541">
        <v>0.2059</v>
      </c>
    </row>
    <row r="39542" spans="1:4" x14ac:dyDescent="0.2">
      <c r="A39542">
        <v>103273</v>
      </c>
      <c r="B39542" t="s">
        <v>6064</v>
      </c>
      <c r="C39542">
        <v>88243</v>
      </c>
      <c r="D39542">
        <v>5.0091000000000001</v>
      </c>
    </row>
    <row r="39543" spans="1:4" x14ac:dyDescent="0.2">
      <c r="A39543">
        <v>103273</v>
      </c>
      <c r="B39543" t="s">
        <v>80</v>
      </c>
      <c r="C39543">
        <v>43199</v>
      </c>
      <c r="D39543">
        <v>1</v>
      </c>
    </row>
    <row r="39544" spans="1:4" x14ac:dyDescent="0.2">
      <c r="A39544">
        <v>103273</v>
      </c>
      <c r="B39544" t="s">
        <v>80</v>
      </c>
      <c r="C39544">
        <v>39997</v>
      </c>
      <c r="D39544">
        <v>8</v>
      </c>
    </row>
    <row r="39545" spans="1:4" x14ac:dyDescent="0.2">
      <c r="A39545">
        <v>103273</v>
      </c>
      <c r="B39545" t="s">
        <v>80</v>
      </c>
      <c r="C39545">
        <v>39996</v>
      </c>
      <c r="D39545">
        <v>1.28</v>
      </c>
    </row>
    <row r="39546" spans="1:4" x14ac:dyDescent="0.2">
      <c r="A39546">
        <v>103273</v>
      </c>
      <c r="B39546" t="s">
        <v>80</v>
      </c>
      <c r="C39546">
        <v>13348</v>
      </c>
      <c r="D39546">
        <v>4</v>
      </c>
    </row>
    <row r="39547" spans="1:4" x14ac:dyDescent="0.2">
      <c r="A39547">
        <v>103273</v>
      </c>
      <c r="B39547" t="s">
        <v>80</v>
      </c>
      <c r="C39547">
        <v>11976</v>
      </c>
      <c r="D39547">
        <v>4</v>
      </c>
    </row>
    <row r="39548" spans="1:4" x14ac:dyDescent="0.2">
      <c r="A39548">
        <v>103273</v>
      </c>
      <c r="B39548" t="s">
        <v>80</v>
      </c>
      <c r="C39548">
        <v>1570</v>
      </c>
      <c r="D39548">
        <v>10</v>
      </c>
    </row>
    <row r="39549" spans="1:4" x14ac:dyDescent="0.2">
      <c r="A39549">
        <v>103275</v>
      </c>
    </row>
    <row r="39550" spans="1:4" x14ac:dyDescent="0.2">
      <c r="A39550">
        <v>103275</v>
      </c>
      <c r="B39550" t="s">
        <v>6064</v>
      </c>
      <c r="C39550">
        <v>100308</v>
      </c>
      <c r="D39550">
        <v>5.0091000000000001</v>
      </c>
    </row>
    <row r="39551" spans="1:4" x14ac:dyDescent="0.2">
      <c r="A39551">
        <v>103275</v>
      </c>
      <c r="B39551" t="s">
        <v>6064</v>
      </c>
      <c r="C39551">
        <v>93288</v>
      </c>
      <c r="D39551">
        <v>1.5165999999999999</v>
      </c>
    </row>
    <row r="39552" spans="1:4" x14ac:dyDescent="0.2">
      <c r="A39552">
        <v>103275</v>
      </c>
      <c r="B39552" t="s">
        <v>6064</v>
      </c>
      <c r="C39552">
        <v>93287</v>
      </c>
      <c r="D39552">
        <v>0.2059</v>
      </c>
    </row>
    <row r="39553" spans="1:4" x14ac:dyDescent="0.2">
      <c r="A39553">
        <v>103275</v>
      </c>
      <c r="B39553" t="s">
        <v>6064</v>
      </c>
      <c r="C39553">
        <v>88243</v>
      </c>
      <c r="D39553">
        <v>5.0091000000000001</v>
      </c>
    </row>
    <row r="39554" spans="1:4" x14ac:dyDescent="0.2">
      <c r="A39554">
        <v>103275</v>
      </c>
      <c r="B39554" t="s">
        <v>80</v>
      </c>
      <c r="C39554">
        <v>43200</v>
      </c>
      <c r="D39554">
        <v>1</v>
      </c>
    </row>
    <row r="39555" spans="1:4" x14ac:dyDescent="0.2">
      <c r="A39555">
        <v>103275</v>
      </c>
      <c r="B39555" t="s">
        <v>80</v>
      </c>
      <c r="C39555">
        <v>39997</v>
      </c>
      <c r="D39555">
        <v>8</v>
      </c>
    </row>
    <row r="39556" spans="1:4" x14ac:dyDescent="0.2">
      <c r="A39556">
        <v>103275</v>
      </c>
      <c r="B39556" t="s">
        <v>80</v>
      </c>
      <c r="C39556">
        <v>39996</v>
      </c>
      <c r="D39556">
        <v>1.28</v>
      </c>
    </row>
    <row r="39557" spans="1:4" x14ac:dyDescent="0.2">
      <c r="A39557">
        <v>103275</v>
      </c>
      <c r="B39557" t="s">
        <v>80</v>
      </c>
      <c r="C39557">
        <v>13348</v>
      </c>
      <c r="D39557">
        <v>4</v>
      </c>
    </row>
    <row r="39558" spans="1:4" x14ac:dyDescent="0.2">
      <c r="A39558">
        <v>103275</v>
      </c>
      <c r="B39558" t="s">
        <v>80</v>
      </c>
      <c r="C39558">
        <v>11976</v>
      </c>
      <c r="D39558">
        <v>4</v>
      </c>
    </row>
    <row r="39559" spans="1:4" x14ac:dyDescent="0.2">
      <c r="A39559">
        <v>103275</v>
      </c>
      <c r="B39559" t="s">
        <v>80</v>
      </c>
      <c r="C39559">
        <v>1570</v>
      </c>
      <c r="D39559">
        <v>10</v>
      </c>
    </row>
    <row r="39560" spans="1:4" x14ac:dyDescent="0.2">
      <c r="A39560">
        <v>103248</v>
      </c>
    </row>
    <row r="39561" spans="1:4" x14ac:dyDescent="0.2">
      <c r="A39561">
        <v>103248</v>
      </c>
      <c r="B39561" t="s">
        <v>6064</v>
      </c>
      <c r="C39561">
        <v>100308</v>
      </c>
      <c r="D39561">
        <v>2.3334000000000001</v>
      </c>
    </row>
    <row r="39562" spans="1:4" x14ac:dyDescent="0.2">
      <c r="A39562">
        <v>103248</v>
      </c>
      <c r="B39562" t="s">
        <v>6064</v>
      </c>
      <c r="C39562">
        <v>88243</v>
      </c>
      <c r="D39562">
        <v>2.3334000000000001</v>
      </c>
    </row>
    <row r="39563" spans="1:4" x14ac:dyDescent="0.2">
      <c r="A39563">
        <v>103248</v>
      </c>
      <c r="B39563" t="s">
        <v>80</v>
      </c>
      <c r="C39563">
        <v>43190</v>
      </c>
      <c r="D39563">
        <v>1</v>
      </c>
    </row>
    <row r="39564" spans="1:4" x14ac:dyDescent="0.2">
      <c r="A39564">
        <v>103248</v>
      </c>
      <c r="B39564" t="s">
        <v>80</v>
      </c>
      <c r="C39564">
        <v>37591</v>
      </c>
      <c r="D39564">
        <v>2</v>
      </c>
    </row>
    <row r="39565" spans="1:4" x14ac:dyDescent="0.2">
      <c r="A39565">
        <v>103248</v>
      </c>
      <c r="B39565" t="s">
        <v>80</v>
      </c>
      <c r="C39565">
        <v>13246</v>
      </c>
      <c r="D39565">
        <v>4</v>
      </c>
    </row>
    <row r="39566" spans="1:4" x14ac:dyDescent="0.2">
      <c r="A39566">
        <v>103248</v>
      </c>
      <c r="B39566" t="s">
        <v>80</v>
      </c>
      <c r="C39566">
        <v>11976</v>
      </c>
      <c r="D39566">
        <v>6</v>
      </c>
    </row>
    <row r="39567" spans="1:4" x14ac:dyDescent="0.2">
      <c r="A39567">
        <v>103248</v>
      </c>
      <c r="B39567" t="s">
        <v>80</v>
      </c>
      <c r="C39567">
        <v>7568</v>
      </c>
      <c r="D39567">
        <v>9</v>
      </c>
    </row>
    <row r="39568" spans="1:4" x14ac:dyDescent="0.2">
      <c r="A39568">
        <v>103248</v>
      </c>
      <c r="B39568" t="s">
        <v>80</v>
      </c>
      <c r="C39568">
        <v>1570</v>
      </c>
      <c r="D39568">
        <v>10</v>
      </c>
    </row>
    <row r="39569" spans="1:4" x14ac:dyDescent="0.2">
      <c r="A39569">
        <v>103249</v>
      </c>
    </row>
    <row r="39570" spans="1:4" x14ac:dyDescent="0.2">
      <c r="A39570">
        <v>103249</v>
      </c>
      <c r="B39570" t="s">
        <v>6064</v>
      </c>
      <c r="C39570">
        <v>100308</v>
      </c>
      <c r="D39570">
        <v>2.3334000000000001</v>
      </c>
    </row>
    <row r="39571" spans="1:4" x14ac:dyDescent="0.2">
      <c r="A39571">
        <v>103249</v>
      </c>
      <c r="B39571" t="s">
        <v>6064</v>
      </c>
      <c r="C39571">
        <v>88243</v>
      </c>
      <c r="D39571">
        <v>2.3334000000000001</v>
      </c>
    </row>
    <row r="39572" spans="1:4" x14ac:dyDescent="0.2">
      <c r="A39572">
        <v>103249</v>
      </c>
      <c r="B39572" t="s">
        <v>80</v>
      </c>
      <c r="C39572">
        <v>39555</v>
      </c>
      <c r="D39572">
        <v>1</v>
      </c>
    </row>
    <row r="39573" spans="1:4" x14ac:dyDescent="0.2">
      <c r="A39573">
        <v>103249</v>
      </c>
      <c r="B39573" t="s">
        <v>80</v>
      </c>
      <c r="C39573">
        <v>37591</v>
      </c>
      <c r="D39573">
        <v>2</v>
      </c>
    </row>
    <row r="39574" spans="1:4" x14ac:dyDescent="0.2">
      <c r="A39574">
        <v>103249</v>
      </c>
      <c r="B39574" t="s">
        <v>80</v>
      </c>
      <c r="C39574">
        <v>13246</v>
      </c>
      <c r="D39574">
        <v>4</v>
      </c>
    </row>
    <row r="39575" spans="1:4" x14ac:dyDescent="0.2">
      <c r="A39575">
        <v>103249</v>
      </c>
      <c r="B39575" t="s">
        <v>80</v>
      </c>
      <c r="C39575">
        <v>11976</v>
      </c>
      <c r="D39575">
        <v>6</v>
      </c>
    </row>
    <row r="39576" spans="1:4" x14ac:dyDescent="0.2">
      <c r="A39576">
        <v>103249</v>
      </c>
      <c r="B39576" t="s">
        <v>80</v>
      </c>
      <c r="C39576">
        <v>7568</v>
      </c>
      <c r="D39576">
        <v>9</v>
      </c>
    </row>
    <row r="39577" spans="1:4" x14ac:dyDescent="0.2">
      <c r="A39577">
        <v>103249</v>
      </c>
      <c r="B39577" t="s">
        <v>80</v>
      </c>
      <c r="C39577">
        <v>1570</v>
      </c>
      <c r="D39577">
        <v>10</v>
      </c>
    </row>
    <row r="39578" spans="1:4" x14ac:dyDescent="0.2">
      <c r="A39578">
        <v>103251</v>
      </c>
    </row>
    <row r="39579" spans="1:4" x14ac:dyDescent="0.2">
      <c r="A39579">
        <v>103251</v>
      </c>
      <c r="B39579" t="s">
        <v>6064</v>
      </c>
      <c r="C39579">
        <v>100308</v>
      </c>
      <c r="D39579">
        <v>2.5230000000000001</v>
      </c>
    </row>
    <row r="39580" spans="1:4" x14ac:dyDescent="0.2">
      <c r="A39580">
        <v>103251</v>
      </c>
      <c r="B39580" t="s">
        <v>6064</v>
      </c>
      <c r="C39580">
        <v>88243</v>
      </c>
      <c r="D39580">
        <v>2.5230000000000001</v>
      </c>
    </row>
    <row r="39581" spans="1:4" x14ac:dyDescent="0.2">
      <c r="A39581">
        <v>103251</v>
      </c>
      <c r="B39581" t="s">
        <v>80</v>
      </c>
      <c r="C39581">
        <v>43191</v>
      </c>
      <c r="D39581">
        <v>1</v>
      </c>
    </row>
    <row r="39582" spans="1:4" x14ac:dyDescent="0.2">
      <c r="A39582">
        <v>103251</v>
      </c>
      <c r="B39582" t="s">
        <v>80</v>
      </c>
      <c r="C39582">
        <v>37591</v>
      </c>
      <c r="D39582">
        <v>2</v>
      </c>
    </row>
    <row r="39583" spans="1:4" x14ac:dyDescent="0.2">
      <c r="A39583">
        <v>103251</v>
      </c>
      <c r="B39583" t="s">
        <v>80</v>
      </c>
      <c r="C39583">
        <v>13246</v>
      </c>
      <c r="D39583">
        <v>4</v>
      </c>
    </row>
    <row r="39584" spans="1:4" x14ac:dyDescent="0.2">
      <c r="A39584">
        <v>103251</v>
      </c>
      <c r="B39584" t="s">
        <v>80</v>
      </c>
      <c r="C39584">
        <v>11976</v>
      </c>
      <c r="D39584">
        <v>6</v>
      </c>
    </row>
    <row r="39585" spans="1:4" x14ac:dyDescent="0.2">
      <c r="A39585">
        <v>103251</v>
      </c>
      <c r="B39585" t="s">
        <v>80</v>
      </c>
      <c r="C39585">
        <v>7568</v>
      </c>
      <c r="D39585">
        <v>9</v>
      </c>
    </row>
    <row r="39586" spans="1:4" x14ac:dyDescent="0.2">
      <c r="A39586">
        <v>103251</v>
      </c>
      <c r="B39586" t="s">
        <v>80</v>
      </c>
      <c r="C39586">
        <v>1570</v>
      </c>
      <c r="D39586">
        <v>10</v>
      </c>
    </row>
    <row r="39587" spans="1:4" x14ac:dyDescent="0.2">
      <c r="A39587">
        <v>103252</v>
      </c>
    </row>
    <row r="39588" spans="1:4" x14ac:dyDescent="0.2">
      <c r="A39588">
        <v>103252</v>
      </c>
      <c r="B39588" t="s">
        <v>6064</v>
      </c>
      <c r="C39588">
        <v>100308</v>
      </c>
      <c r="D39588">
        <v>2.5230000000000001</v>
      </c>
    </row>
    <row r="39589" spans="1:4" x14ac:dyDescent="0.2">
      <c r="A39589">
        <v>103252</v>
      </c>
      <c r="B39589" t="s">
        <v>6064</v>
      </c>
      <c r="C39589">
        <v>88243</v>
      </c>
      <c r="D39589">
        <v>2.5230000000000001</v>
      </c>
    </row>
    <row r="39590" spans="1:4" x14ac:dyDescent="0.2">
      <c r="A39590">
        <v>103252</v>
      </c>
      <c r="B39590" t="s">
        <v>80</v>
      </c>
      <c r="C39590">
        <v>39548</v>
      </c>
      <c r="D39590">
        <v>1</v>
      </c>
    </row>
    <row r="39591" spans="1:4" x14ac:dyDescent="0.2">
      <c r="A39591">
        <v>103252</v>
      </c>
      <c r="B39591" t="s">
        <v>80</v>
      </c>
      <c r="C39591">
        <v>37591</v>
      </c>
      <c r="D39591">
        <v>2</v>
      </c>
    </row>
    <row r="39592" spans="1:4" x14ac:dyDescent="0.2">
      <c r="A39592">
        <v>103252</v>
      </c>
      <c r="B39592" t="s">
        <v>80</v>
      </c>
      <c r="C39592">
        <v>13246</v>
      </c>
      <c r="D39592">
        <v>4</v>
      </c>
    </row>
    <row r="39593" spans="1:4" x14ac:dyDescent="0.2">
      <c r="A39593">
        <v>103252</v>
      </c>
      <c r="B39593" t="s">
        <v>80</v>
      </c>
      <c r="C39593">
        <v>11976</v>
      </c>
      <c r="D39593">
        <v>6</v>
      </c>
    </row>
    <row r="39594" spans="1:4" x14ac:dyDescent="0.2">
      <c r="A39594">
        <v>103252</v>
      </c>
      <c r="B39594" t="s">
        <v>80</v>
      </c>
      <c r="C39594">
        <v>7568</v>
      </c>
      <c r="D39594">
        <v>9</v>
      </c>
    </row>
    <row r="39595" spans="1:4" x14ac:dyDescent="0.2">
      <c r="A39595">
        <v>103252</v>
      </c>
      <c r="B39595" t="s">
        <v>80</v>
      </c>
      <c r="C39595">
        <v>1570</v>
      </c>
      <c r="D39595">
        <v>10</v>
      </c>
    </row>
    <row r="39596" spans="1:4" x14ac:dyDescent="0.2">
      <c r="A39596">
        <v>103254</v>
      </c>
    </row>
    <row r="39597" spans="1:4" x14ac:dyDescent="0.2">
      <c r="A39597">
        <v>103254</v>
      </c>
      <c r="B39597" t="s">
        <v>6064</v>
      </c>
      <c r="C39597">
        <v>100308</v>
      </c>
      <c r="D39597">
        <v>2.6335000000000002</v>
      </c>
    </row>
    <row r="39598" spans="1:4" x14ac:dyDescent="0.2">
      <c r="A39598">
        <v>103254</v>
      </c>
      <c r="B39598" t="s">
        <v>6064</v>
      </c>
      <c r="C39598">
        <v>88243</v>
      </c>
      <c r="D39598">
        <v>2.6335000000000002</v>
      </c>
    </row>
    <row r="39599" spans="1:4" x14ac:dyDescent="0.2">
      <c r="A39599">
        <v>103254</v>
      </c>
      <c r="B39599" t="s">
        <v>80</v>
      </c>
      <c r="C39599">
        <v>43192</v>
      </c>
      <c r="D39599">
        <v>1</v>
      </c>
    </row>
    <row r="39600" spans="1:4" x14ac:dyDescent="0.2">
      <c r="A39600">
        <v>103254</v>
      </c>
      <c r="B39600" t="s">
        <v>80</v>
      </c>
      <c r="C39600">
        <v>37591</v>
      </c>
      <c r="D39600">
        <v>2</v>
      </c>
    </row>
    <row r="39601" spans="1:4" x14ac:dyDescent="0.2">
      <c r="A39601">
        <v>103254</v>
      </c>
      <c r="B39601" t="s">
        <v>80</v>
      </c>
      <c r="C39601">
        <v>13246</v>
      </c>
      <c r="D39601">
        <v>4</v>
      </c>
    </row>
    <row r="39602" spans="1:4" x14ac:dyDescent="0.2">
      <c r="A39602">
        <v>103254</v>
      </c>
      <c r="B39602" t="s">
        <v>80</v>
      </c>
      <c r="C39602">
        <v>11976</v>
      </c>
      <c r="D39602">
        <v>6</v>
      </c>
    </row>
    <row r="39603" spans="1:4" x14ac:dyDescent="0.2">
      <c r="A39603">
        <v>103254</v>
      </c>
      <c r="B39603" t="s">
        <v>80</v>
      </c>
      <c r="C39603">
        <v>7568</v>
      </c>
      <c r="D39603">
        <v>9</v>
      </c>
    </row>
    <row r="39604" spans="1:4" x14ac:dyDescent="0.2">
      <c r="A39604">
        <v>103254</v>
      </c>
      <c r="B39604" t="s">
        <v>80</v>
      </c>
      <c r="C39604">
        <v>1570</v>
      </c>
      <c r="D39604">
        <v>10</v>
      </c>
    </row>
    <row r="39605" spans="1:4" x14ac:dyDescent="0.2">
      <c r="A39605">
        <v>103255</v>
      </c>
    </row>
    <row r="39606" spans="1:4" x14ac:dyDescent="0.2">
      <c r="A39606">
        <v>103255</v>
      </c>
      <c r="B39606" t="s">
        <v>6064</v>
      </c>
      <c r="C39606">
        <v>100308</v>
      </c>
      <c r="D39606">
        <v>2.6335000000000002</v>
      </c>
    </row>
    <row r="39607" spans="1:4" x14ac:dyDescent="0.2">
      <c r="A39607">
        <v>103255</v>
      </c>
      <c r="B39607" t="s">
        <v>6064</v>
      </c>
      <c r="C39607">
        <v>88243</v>
      </c>
      <c r="D39607">
        <v>2.6335000000000002</v>
      </c>
    </row>
    <row r="39608" spans="1:4" x14ac:dyDescent="0.2">
      <c r="A39608">
        <v>103255</v>
      </c>
      <c r="B39608" t="s">
        <v>80</v>
      </c>
      <c r="C39608">
        <v>39554</v>
      </c>
      <c r="D39608">
        <v>1</v>
      </c>
    </row>
    <row r="39609" spans="1:4" x14ac:dyDescent="0.2">
      <c r="A39609">
        <v>103255</v>
      </c>
      <c r="B39609" t="s">
        <v>80</v>
      </c>
      <c r="C39609">
        <v>37591</v>
      </c>
      <c r="D39609">
        <v>2</v>
      </c>
    </row>
    <row r="39610" spans="1:4" x14ac:dyDescent="0.2">
      <c r="A39610">
        <v>103255</v>
      </c>
      <c r="B39610" t="s">
        <v>80</v>
      </c>
      <c r="C39610">
        <v>13246</v>
      </c>
      <c r="D39610">
        <v>4</v>
      </c>
    </row>
    <row r="39611" spans="1:4" x14ac:dyDescent="0.2">
      <c r="A39611">
        <v>103255</v>
      </c>
      <c r="B39611" t="s">
        <v>80</v>
      </c>
      <c r="C39611">
        <v>11976</v>
      </c>
      <c r="D39611">
        <v>6</v>
      </c>
    </row>
    <row r="39612" spans="1:4" x14ac:dyDescent="0.2">
      <c r="A39612">
        <v>103255</v>
      </c>
      <c r="B39612" t="s">
        <v>80</v>
      </c>
      <c r="C39612">
        <v>7568</v>
      </c>
      <c r="D39612">
        <v>9</v>
      </c>
    </row>
    <row r="39613" spans="1:4" x14ac:dyDescent="0.2">
      <c r="A39613">
        <v>103255</v>
      </c>
      <c r="B39613" t="s">
        <v>80</v>
      </c>
      <c r="C39613">
        <v>1570</v>
      </c>
      <c r="D39613">
        <v>10</v>
      </c>
    </row>
    <row r="39614" spans="1:4" x14ac:dyDescent="0.2">
      <c r="A39614">
        <v>103245</v>
      </c>
    </row>
    <row r="39615" spans="1:4" x14ac:dyDescent="0.2">
      <c r="A39615">
        <v>103245</v>
      </c>
      <c r="B39615" t="s">
        <v>6064</v>
      </c>
      <c r="C39615">
        <v>100308</v>
      </c>
      <c r="D39615">
        <v>2.3334000000000001</v>
      </c>
    </row>
    <row r="39616" spans="1:4" x14ac:dyDescent="0.2">
      <c r="A39616">
        <v>103245</v>
      </c>
      <c r="B39616" t="s">
        <v>6064</v>
      </c>
      <c r="C39616">
        <v>88243</v>
      </c>
      <c r="D39616">
        <v>2.3334000000000001</v>
      </c>
    </row>
    <row r="39617" spans="1:4" x14ac:dyDescent="0.2">
      <c r="A39617">
        <v>103245</v>
      </c>
      <c r="B39617" t="s">
        <v>80</v>
      </c>
      <c r="C39617">
        <v>43194</v>
      </c>
      <c r="D39617">
        <v>1</v>
      </c>
    </row>
    <row r="39618" spans="1:4" x14ac:dyDescent="0.2">
      <c r="A39618">
        <v>103245</v>
      </c>
      <c r="B39618" t="s">
        <v>80</v>
      </c>
      <c r="C39618">
        <v>37591</v>
      </c>
      <c r="D39618">
        <v>2</v>
      </c>
    </row>
    <row r="39619" spans="1:4" x14ac:dyDescent="0.2">
      <c r="A39619">
        <v>103245</v>
      </c>
      <c r="B39619" t="s">
        <v>80</v>
      </c>
      <c r="C39619">
        <v>13246</v>
      </c>
      <c r="D39619">
        <v>4</v>
      </c>
    </row>
    <row r="39620" spans="1:4" x14ac:dyDescent="0.2">
      <c r="A39620">
        <v>103245</v>
      </c>
      <c r="B39620" t="s">
        <v>80</v>
      </c>
      <c r="C39620">
        <v>11976</v>
      </c>
      <c r="D39620">
        <v>6</v>
      </c>
    </row>
    <row r="39621" spans="1:4" x14ac:dyDescent="0.2">
      <c r="A39621">
        <v>103245</v>
      </c>
      <c r="B39621" t="s">
        <v>80</v>
      </c>
      <c r="C39621">
        <v>7568</v>
      </c>
      <c r="D39621">
        <v>9</v>
      </c>
    </row>
    <row r="39622" spans="1:4" x14ac:dyDescent="0.2">
      <c r="A39622">
        <v>103245</v>
      </c>
      <c r="B39622" t="s">
        <v>80</v>
      </c>
      <c r="C39622">
        <v>1570</v>
      </c>
      <c r="D39622">
        <v>10</v>
      </c>
    </row>
    <row r="39623" spans="1:4" x14ac:dyDescent="0.2">
      <c r="A39623">
        <v>103246</v>
      </c>
    </row>
    <row r="39624" spans="1:4" x14ac:dyDescent="0.2">
      <c r="A39624">
        <v>103246</v>
      </c>
      <c r="B39624" t="s">
        <v>6064</v>
      </c>
      <c r="C39624">
        <v>100308</v>
      </c>
      <c r="D39624">
        <v>2.3334000000000001</v>
      </c>
    </row>
    <row r="39625" spans="1:4" x14ac:dyDescent="0.2">
      <c r="A39625">
        <v>103246</v>
      </c>
      <c r="B39625" t="s">
        <v>6064</v>
      </c>
      <c r="C39625">
        <v>88243</v>
      </c>
      <c r="D39625">
        <v>2.3334000000000001</v>
      </c>
    </row>
    <row r="39626" spans="1:4" x14ac:dyDescent="0.2">
      <c r="A39626">
        <v>103246</v>
      </c>
      <c r="B39626" t="s">
        <v>80</v>
      </c>
      <c r="C39626">
        <v>39551</v>
      </c>
      <c r="D39626">
        <v>1</v>
      </c>
    </row>
    <row r="39627" spans="1:4" x14ac:dyDescent="0.2">
      <c r="A39627">
        <v>103246</v>
      </c>
      <c r="B39627" t="s">
        <v>80</v>
      </c>
      <c r="C39627">
        <v>37591</v>
      </c>
      <c r="D39627">
        <v>2</v>
      </c>
    </row>
    <row r="39628" spans="1:4" x14ac:dyDescent="0.2">
      <c r="A39628">
        <v>103246</v>
      </c>
      <c r="B39628" t="s">
        <v>80</v>
      </c>
      <c r="C39628">
        <v>13246</v>
      </c>
      <c r="D39628">
        <v>4</v>
      </c>
    </row>
    <row r="39629" spans="1:4" x14ac:dyDescent="0.2">
      <c r="A39629">
        <v>103246</v>
      </c>
      <c r="B39629" t="s">
        <v>80</v>
      </c>
      <c r="C39629">
        <v>11976</v>
      </c>
      <c r="D39629">
        <v>6</v>
      </c>
    </row>
    <row r="39630" spans="1:4" x14ac:dyDescent="0.2">
      <c r="A39630">
        <v>103246</v>
      </c>
      <c r="B39630" t="s">
        <v>80</v>
      </c>
      <c r="C39630">
        <v>7568</v>
      </c>
      <c r="D39630">
        <v>9</v>
      </c>
    </row>
    <row r="39631" spans="1:4" x14ac:dyDescent="0.2">
      <c r="A39631">
        <v>103246</v>
      </c>
      <c r="B39631" t="s">
        <v>80</v>
      </c>
      <c r="C39631">
        <v>1570</v>
      </c>
      <c r="D39631">
        <v>10</v>
      </c>
    </row>
    <row r="39632" spans="1:4" x14ac:dyDescent="0.2">
      <c r="A39632">
        <v>103257</v>
      </c>
    </row>
    <row r="39633" spans="1:4" x14ac:dyDescent="0.2">
      <c r="A39633">
        <v>103257</v>
      </c>
      <c r="B39633" t="s">
        <v>6064</v>
      </c>
      <c r="C39633">
        <v>100308</v>
      </c>
      <c r="D39633">
        <v>3.87</v>
      </c>
    </row>
    <row r="39634" spans="1:4" x14ac:dyDescent="0.2">
      <c r="A39634">
        <v>103257</v>
      </c>
      <c r="B39634" t="s">
        <v>6064</v>
      </c>
      <c r="C39634">
        <v>88243</v>
      </c>
      <c r="D39634">
        <v>3.87</v>
      </c>
    </row>
    <row r="39635" spans="1:4" x14ac:dyDescent="0.2">
      <c r="A39635">
        <v>103257</v>
      </c>
      <c r="B39635" t="s">
        <v>80</v>
      </c>
      <c r="C39635">
        <v>43185</v>
      </c>
      <c r="D39635">
        <v>1</v>
      </c>
    </row>
    <row r="39636" spans="1:4" x14ac:dyDescent="0.2">
      <c r="A39636">
        <v>103257</v>
      </c>
      <c r="B39636" t="s">
        <v>80</v>
      </c>
      <c r="C39636">
        <v>37591</v>
      </c>
      <c r="D39636">
        <v>2</v>
      </c>
    </row>
    <row r="39637" spans="1:4" x14ac:dyDescent="0.2">
      <c r="A39637">
        <v>103257</v>
      </c>
      <c r="B39637" t="s">
        <v>80</v>
      </c>
      <c r="C39637">
        <v>13348</v>
      </c>
      <c r="D39637">
        <v>6</v>
      </c>
    </row>
    <row r="39638" spans="1:4" x14ac:dyDescent="0.2">
      <c r="A39638">
        <v>103257</v>
      </c>
      <c r="B39638" t="s">
        <v>80</v>
      </c>
      <c r="C39638">
        <v>13294</v>
      </c>
      <c r="D39638">
        <v>1</v>
      </c>
    </row>
    <row r="39639" spans="1:4" x14ac:dyDescent="0.2">
      <c r="A39639">
        <v>103257</v>
      </c>
      <c r="B39639" t="s">
        <v>80</v>
      </c>
      <c r="C39639">
        <v>13246</v>
      </c>
      <c r="D39639">
        <v>8</v>
      </c>
    </row>
    <row r="39640" spans="1:4" x14ac:dyDescent="0.2">
      <c r="A39640">
        <v>103257</v>
      </c>
      <c r="B39640" t="s">
        <v>80</v>
      </c>
      <c r="C39640">
        <v>11976</v>
      </c>
      <c r="D39640">
        <v>6</v>
      </c>
    </row>
    <row r="39641" spans="1:4" x14ac:dyDescent="0.2">
      <c r="A39641">
        <v>103257</v>
      </c>
      <c r="B39641" t="s">
        <v>80</v>
      </c>
      <c r="C39641">
        <v>4374</v>
      </c>
      <c r="D39641">
        <v>6</v>
      </c>
    </row>
    <row r="39642" spans="1:4" x14ac:dyDescent="0.2">
      <c r="A39642">
        <v>103257</v>
      </c>
      <c r="B39642" t="s">
        <v>80</v>
      </c>
      <c r="C39642">
        <v>1570</v>
      </c>
      <c r="D39642">
        <v>10</v>
      </c>
    </row>
    <row r="39643" spans="1:4" x14ac:dyDescent="0.2">
      <c r="A39643">
        <v>103259</v>
      </c>
    </row>
    <row r="39644" spans="1:4" x14ac:dyDescent="0.2">
      <c r="A39644">
        <v>103259</v>
      </c>
      <c r="B39644" t="s">
        <v>6064</v>
      </c>
      <c r="C39644">
        <v>100308</v>
      </c>
      <c r="D39644">
        <v>3.9727999999999999</v>
      </c>
    </row>
    <row r="39645" spans="1:4" x14ac:dyDescent="0.2">
      <c r="A39645">
        <v>103259</v>
      </c>
      <c r="B39645" t="s">
        <v>6064</v>
      </c>
      <c r="C39645">
        <v>88243</v>
      </c>
      <c r="D39645">
        <v>3.9727999999999999</v>
      </c>
    </row>
    <row r="39646" spans="1:4" x14ac:dyDescent="0.2">
      <c r="A39646">
        <v>103259</v>
      </c>
      <c r="B39646" t="s">
        <v>80</v>
      </c>
      <c r="C39646">
        <v>43186</v>
      </c>
      <c r="D39646">
        <v>1</v>
      </c>
    </row>
    <row r="39647" spans="1:4" x14ac:dyDescent="0.2">
      <c r="A39647">
        <v>103259</v>
      </c>
      <c r="B39647" t="s">
        <v>80</v>
      </c>
      <c r="C39647">
        <v>37591</v>
      </c>
      <c r="D39647">
        <v>2</v>
      </c>
    </row>
    <row r="39648" spans="1:4" x14ac:dyDescent="0.2">
      <c r="A39648">
        <v>103259</v>
      </c>
      <c r="B39648" t="s">
        <v>80</v>
      </c>
      <c r="C39648">
        <v>13348</v>
      </c>
      <c r="D39648">
        <v>6</v>
      </c>
    </row>
    <row r="39649" spans="1:4" x14ac:dyDescent="0.2">
      <c r="A39649">
        <v>103259</v>
      </c>
      <c r="B39649" t="s">
        <v>80</v>
      </c>
      <c r="C39649">
        <v>13294</v>
      </c>
      <c r="D39649">
        <v>6</v>
      </c>
    </row>
    <row r="39650" spans="1:4" x14ac:dyDescent="0.2">
      <c r="A39650">
        <v>103259</v>
      </c>
      <c r="B39650" t="s">
        <v>80</v>
      </c>
      <c r="C39650">
        <v>13246</v>
      </c>
      <c r="D39650">
        <v>8</v>
      </c>
    </row>
    <row r="39651" spans="1:4" x14ac:dyDescent="0.2">
      <c r="A39651">
        <v>103259</v>
      </c>
      <c r="B39651" t="s">
        <v>80</v>
      </c>
      <c r="C39651">
        <v>11976</v>
      </c>
      <c r="D39651">
        <v>6</v>
      </c>
    </row>
    <row r="39652" spans="1:4" x14ac:dyDescent="0.2">
      <c r="A39652">
        <v>103259</v>
      </c>
      <c r="B39652" t="s">
        <v>80</v>
      </c>
      <c r="C39652">
        <v>4374</v>
      </c>
      <c r="D39652">
        <v>6</v>
      </c>
    </row>
    <row r="39653" spans="1:4" x14ac:dyDescent="0.2">
      <c r="A39653">
        <v>103259</v>
      </c>
      <c r="B39653" t="s">
        <v>80</v>
      </c>
      <c r="C39653">
        <v>1570</v>
      </c>
      <c r="D39653">
        <v>10</v>
      </c>
    </row>
    <row r="39654" spans="1:4" x14ac:dyDescent="0.2">
      <c r="A39654">
        <v>103262</v>
      </c>
    </row>
    <row r="39655" spans="1:4" x14ac:dyDescent="0.2">
      <c r="A39655">
        <v>103262</v>
      </c>
      <c r="B39655" t="s">
        <v>6064</v>
      </c>
      <c r="C39655">
        <v>100308</v>
      </c>
      <c r="D39655">
        <v>4.3619000000000003</v>
      </c>
    </row>
    <row r="39656" spans="1:4" x14ac:dyDescent="0.2">
      <c r="A39656">
        <v>103262</v>
      </c>
      <c r="B39656" t="s">
        <v>6064</v>
      </c>
      <c r="C39656">
        <v>88243</v>
      </c>
      <c r="D39656">
        <v>4.3619000000000003</v>
      </c>
    </row>
    <row r="39657" spans="1:4" x14ac:dyDescent="0.2">
      <c r="A39657">
        <v>103262</v>
      </c>
      <c r="B39657" t="s">
        <v>80</v>
      </c>
      <c r="C39657">
        <v>43187</v>
      </c>
      <c r="D39657">
        <v>1</v>
      </c>
    </row>
    <row r="39658" spans="1:4" x14ac:dyDescent="0.2">
      <c r="A39658">
        <v>103262</v>
      </c>
      <c r="B39658" t="s">
        <v>80</v>
      </c>
      <c r="C39658">
        <v>37591</v>
      </c>
      <c r="D39658">
        <v>2</v>
      </c>
    </row>
    <row r="39659" spans="1:4" x14ac:dyDescent="0.2">
      <c r="A39659">
        <v>103262</v>
      </c>
      <c r="B39659" t="s">
        <v>80</v>
      </c>
      <c r="C39659">
        <v>13348</v>
      </c>
      <c r="D39659">
        <v>6</v>
      </c>
    </row>
    <row r="39660" spans="1:4" x14ac:dyDescent="0.2">
      <c r="A39660">
        <v>103262</v>
      </c>
      <c r="B39660" t="s">
        <v>80</v>
      </c>
      <c r="C39660">
        <v>13294</v>
      </c>
      <c r="D39660">
        <v>6</v>
      </c>
    </row>
    <row r="39661" spans="1:4" x14ac:dyDescent="0.2">
      <c r="A39661">
        <v>103262</v>
      </c>
      <c r="B39661" t="s">
        <v>80</v>
      </c>
      <c r="C39661">
        <v>13246</v>
      </c>
      <c r="D39661">
        <v>8</v>
      </c>
    </row>
    <row r="39662" spans="1:4" x14ac:dyDescent="0.2">
      <c r="A39662">
        <v>103262</v>
      </c>
      <c r="B39662" t="s">
        <v>80</v>
      </c>
      <c r="C39662">
        <v>11976</v>
      </c>
      <c r="D39662">
        <v>6</v>
      </c>
    </row>
    <row r="39663" spans="1:4" x14ac:dyDescent="0.2">
      <c r="A39663">
        <v>103262</v>
      </c>
      <c r="B39663" t="s">
        <v>80</v>
      </c>
      <c r="C39663">
        <v>4374</v>
      </c>
      <c r="D39663">
        <v>6</v>
      </c>
    </row>
    <row r="39664" spans="1:4" x14ac:dyDescent="0.2">
      <c r="A39664">
        <v>103262</v>
      </c>
      <c r="B39664" t="s">
        <v>80</v>
      </c>
      <c r="C39664">
        <v>1570</v>
      </c>
      <c r="D39664">
        <v>10</v>
      </c>
    </row>
    <row r="39665" spans="1:4" x14ac:dyDescent="0.2">
      <c r="A39665">
        <v>103264</v>
      </c>
    </row>
    <row r="39666" spans="1:4" x14ac:dyDescent="0.2">
      <c r="A39666">
        <v>103264</v>
      </c>
      <c r="B39666" t="s">
        <v>6064</v>
      </c>
      <c r="C39666">
        <v>100308</v>
      </c>
      <c r="D39666">
        <v>4.5749000000000004</v>
      </c>
    </row>
    <row r="39667" spans="1:4" x14ac:dyDescent="0.2">
      <c r="A39667">
        <v>103264</v>
      </c>
      <c r="B39667" t="s">
        <v>6064</v>
      </c>
      <c r="C39667">
        <v>93288</v>
      </c>
      <c r="D39667">
        <v>1.5165999999999999</v>
      </c>
    </row>
    <row r="39668" spans="1:4" x14ac:dyDescent="0.2">
      <c r="A39668">
        <v>103264</v>
      </c>
      <c r="B39668" t="s">
        <v>6064</v>
      </c>
      <c r="C39668">
        <v>93287</v>
      </c>
      <c r="D39668">
        <v>0.2059</v>
      </c>
    </row>
    <row r="39669" spans="1:4" x14ac:dyDescent="0.2">
      <c r="A39669">
        <v>103264</v>
      </c>
      <c r="B39669" t="s">
        <v>6064</v>
      </c>
      <c r="C39669">
        <v>88243</v>
      </c>
      <c r="D39669">
        <v>4.5749000000000004</v>
      </c>
    </row>
    <row r="39670" spans="1:4" x14ac:dyDescent="0.2">
      <c r="A39670">
        <v>103264</v>
      </c>
      <c r="B39670" t="s">
        <v>80</v>
      </c>
      <c r="C39670">
        <v>43188</v>
      </c>
      <c r="D39670">
        <v>1</v>
      </c>
    </row>
    <row r="39671" spans="1:4" x14ac:dyDescent="0.2">
      <c r="A39671">
        <v>103264</v>
      </c>
      <c r="B39671" t="s">
        <v>80</v>
      </c>
      <c r="C39671">
        <v>13348</v>
      </c>
      <c r="D39671">
        <v>6</v>
      </c>
    </row>
    <row r="39672" spans="1:4" x14ac:dyDescent="0.2">
      <c r="A39672">
        <v>103264</v>
      </c>
      <c r="B39672" t="s">
        <v>80</v>
      </c>
      <c r="C39672">
        <v>13294</v>
      </c>
      <c r="D39672">
        <v>6</v>
      </c>
    </row>
    <row r="39673" spans="1:4" x14ac:dyDescent="0.2">
      <c r="A39673">
        <v>103264</v>
      </c>
      <c r="B39673" t="s">
        <v>80</v>
      </c>
      <c r="C39673">
        <v>13246</v>
      </c>
      <c r="D39673">
        <v>4</v>
      </c>
    </row>
    <row r="39674" spans="1:4" x14ac:dyDescent="0.2">
      <c r="A39674">
        <v>103264</v>
      </c>
      <c r="B39674" t="s">
        <v>80</v>
      </c>
      <c r="C39674">
        <v>4374</v>
      </c>
      <c r="D39674">
        <v>6</v>
      </c>
    </row>
    <row r="39675" spans="1:4" x14ac:dyDescent="0.2">
      <c r="A39675">
        <v>103264</v>
      </c>
      <c r="B39675" t="s">
        <v>80</v>
      </c>
      <c r="C39675">
        <v>1570</v>
      </c>
      <c r="D39675">
        <v>10</v>
      </c>
    </row>
    <row r="39676" spans="1:4" x14ac:dyDescent="0.2">
      <c r="A39676">
        <v>103266</v>
      </c>
    </row>
    <row r="39677" spans="1:4" x14ac:dyDescent="0.2">
      <c r="A39677">
        <v>103266</v>
      </c>
      <c r="B39677" t="s">
        <v>6064</v>
      </c>
      <c r="C39677">
        <v>100308</v>
      </c>
      <c r="D39677">
        <v>4.5749000000000004</v>
      </c>
    </row>
    <row r="39678" spans="1:4" x14ac:dyDescent="0.2">
      <c r="A39678">
        <v>103266</v>
      </c>
      <c r="B39678" t="s">
        <v>6064</v>
      </c>
      <c r="C39678">
        <v>93288</v>
      </c>
      <c r="D39678">
        <v>1.5165999999999999</v>
      </c>
    </row>
    <row r="39679" spans="1:4" x14ac:dyDescent="0.2">
      <c r="A39679">
        <v>103266</v>
      </c>
      <c r="B39679" t="s">
        <v>6064</v>
      </c>
      <c r="C39679">
        <v>93287</v>
      </c>
      <c r="D39679">
        <v>0.2059</v>
      </c>
    </row>
    <row r="39680" spans="1:4" x14ac:dyDescent="0.2">
      <c r="A39680">
        <v>103266</v>
      </c>
      <c r="B39680" t="s">
        <v>6064</v>
      </c>
      <c r="C39680">
        <v>88243</v>
      </c>
      <c r="D39680">
        <v>4.5749000000000004</v>
      </c>
    </row>
    <row r="39681" spans="1:4" x14ac:dyDescent="0.2">
      <c r="A39681">
        <v>103266</v>
      </c>
      <c r="B39681" t="s">
        <v>80</v>
      </c>
      <c r="C39681">
        <v>43189</v>
      </c>
      <c r="D39681">
        <v>1</v>
      </c>
    </row>
    <row r="39682" spans="1:4" x14ac:dyDescent="0.2">
      <c r="A39682">
        <v>103266</v>
      </c>
      <c r="B39682" t="s">
        <v>80</v>
      </c>
      <c r="C39682">
        <v>13348</v>
      </c>
      <c r="D39682">
        <v>6</v>
      </c>
    </row>
    <row r="39683" spans="1:4" x14ac:dyDescent="0.2">
      <c r="A39683">
        <v>103266</v>
      </c>
      <c r="B39683" t="s">
        <v>80</v>
      </c>
      <c r="C39683">
        <v>13294</v>
      </c>
      <c r="D39683">
        <v>6</v>
      </c>
    </row>
    <row r="39684" spans="1:4" x14ac:dyDescent="0.2">
      <c r="A39684">
        <v>103266</v>
      </c>
      <c r="B39684" t="s">
        <v>80</v>
      </c>
      <c r="C39684">
        <v>13246</v>
      </c>
      <c r="D39684">
        <v>4</v>
      </c>
    </row>
    <row r="39685" spans="1:4" x14ac:dyDescent="0.2">
      <c r="A39685">
        <v>103266</v>
      </c>
      <c r="B39685" t="s">
        <v>80</v>
      </c>
      <c r="C39685">
        <v>4374</v>
      </c>
      <c r="D39685">
        <v>6</v>
      </c>
    </row>
    <row r="39686" spans="1:4" x14ac:dyDescent="0.2">
      <c r="A39686">
        <v>103266</v>
      </c>
      <c r="B39686" t="s">
        <v>80</v>
      </c>
      <c r="C39686">
        <v>1570</v>
      </c>
      <c r="D39686">
        <v>10</v>
      </c>
    </row>
    <row r="39687" spans="1:4" x14ac:dyDescent="0.2">
      <c r="A39687">
        <v>103277</v>
      </c>
    </row>
    <row r="39688" spans="1:4" x14ac:dyDescent="0.2">
      <c r="A39688">
        <v>103277</v>
      </c>
      <c r="B39688" t="s">
        <v>6064</v>
      </c>
      <c r="C39688">
        <v>100308</v>
      </c>
      <c r="D39688">
        <v>5.3597999999999999</v>
      </c>
    </row>
    <row r="39689" spans="1:4" x14ac:dyDescent="0.2">
      <c r="A39689">
        <v>103277</v>
      </c>
      <c r="B39689" t="s">
        <v>6064</v>
      </c>
      <c r="C39689">
        <v>93288</v>
      </c>
      <c r="D39689">
        <v>3.0331999999999999</v>
      </c>
    </row>
    <row r="39690" spans="1:4" x14ac:dyDescent="0.2">
      <c r="A39690">
        <v>103277</v>
      </c>
      <c r="B39690" t="s">
        <v>6064</v>
      </c>
      <c r="C39690">
        <v>93287</v>
      </c>
      <c r="D39690">
        <v>0.4118</v>
      </c>
    </row>
    <row r="39691" spans="1:4" x14ac:dyDescent="0.2">
      <c r="A39691">
        <v>103277</v>
      </c>
      <c r="B39691" t="s">
        <v>6064</v>
      </c>
      <c r="C39691">
        <v>88243</v>
      </c>
      <c r="D39691">
        <v>5.3597999999999999</v>
      </c>
    </row>
    <row r="39692" spans="1:4" x14ac:dyDescent="0.2">
      <c r="A39692">
        <v>103277</v>
      </c>
      <c r="B39692" t="s">
        <v>80</v>
      </c>
      <c r="C39692">
        <v>39577</v>
      </c>
      <c r="D39692">
        <v>1</v>
      </c>
    </row>
    <row r="39693" spans="1:4" x14ac:dyDescent="0.2">
      <c r="A39693">
        <v>103277</v>
      </c>
      <c r="B39693" t="s">
        <v>80</v>
      </c>
      <c r="C39693">
        <v>1570</v>
      </c>
      <c r="D39693">
        <v>10</v>
      </c>
    </row>
    <row r="39694" spans="1:4" x14ac:dyDescent="0.2">
      <c r="A39694">
        <v>103278</v>
      </c>
    </row>
    <row r="39695" spans="1:4" x14ac:dyDescent="0.2">
      <c r="A39695">
        <v>103278</v>
      </c>
      <c r="B39695" t="s">
        <v>6064</v>
      </c>
      <c r="C39695">
        <v>100308</v>
      </c>
      <c r="D39695">
        <v>5.5655000000000001</v>
      </c>
    </row>
    <row r="39696" spans="1:4" x14ac:dyDescent="0.2">
      <c r="A39696">
        <v>103278</v>
      </c>
      <c r="B39696" t="s">
        <v>6064</v>
      </c>
      <c r="C39696">
        <v>93288</v>
      </c>
      <c r="D39696">
        <v>3.0331999999999999</v>
      </c>
    </row>
    <row r="39697" spans="1:4" x14ac:dyDescent="0.2">
      <c r="A39697">
        <v>103278</v>
      </c>
      <c r="B39697" t="s">
        <v>6064</v>
      </c>
      <c r="C39697">
        <v>93287</v>
      </c>
      <c r="D39697">
        <v>0.4118</v>
      </c>
    </row>
    <row r="39698" spans="1:4" x14ac:dyDescent="0.2">
      <c r="A39698">
        <v>103278</v>
      </c>
      <c r="B39698" t="s">
        <v>6064</v>
      </c>
      <c r="C39698">
        <v>88243</v>
      </c>
      <c r="D39698">
        <v>5.5655000000000001</v>
      </c>
    </row>
    <row r="39699" spans="1:4" x14ac:dyDescent="0.2">
      <c r="A39699">
        <v>103278</v>
      </c>
      <c r="B39699" t="s">
        <v>80</v>
      </c>
      <c r="C39699">
        <v>39578</v>
      </c>
      <c r="D39699">
        <v>1</v>
      </c>
    </row>
    <row r="39700" spans="1:4" x14ac:dyDescent="0.2">
      <c r="A39700">
        <v>103278</v>
      </c>
      <c r="B39700" t="s">
        <v>80</v>
      </c>
      <c r="C39700">
        <v>1570</v>
      </c>
      <c r="D39700">
        <v>10</v>
      </c>
    </row>
    <row r="39701" spans="1:4" x14ac:dyDescent="0.2">
      <c r="A39701">
        <v>103285</v>
      </c>
    </row>
    <row r="39702" spans="1:4" x14ac:dyDescent="0.2">
      <c r="A39702">
        <v>103285</v>
      </c>
      <c r="B39702" t="s">
        <v>6064</v>
      </c>
      <c r="C39702">
        <v>100308</v>
      </c>
      <c r="D39702">
        <v>2.6375000000000002</v>
      </c>
    </row>
    <row r="39703" spans="1:4" x14ac:dyDescent="0.2">
      <c r="A39703">
        <v>103285</v>
      </c>
      <c r="B39703" t="s">
        <v>6064</v>
      </c>
      <c r="C39703">
        <v>88243</v>
      </c>
      <c r="D39703">
        <v>2.6375000000000002</v>
      </c>
    </row>
    <row r="39704" spans="1:4" x14ac:dyDescent="0.2">
      <c r="A39704">
        <v>103285</v>
      </c>
      <c r="B39704" t="s">
        <v>80</v>
      </c>
      <c r="C39704">
        <v>44406</v>
      </c>
      <c r="D39704">
        <v>1</v>
      </c>
    </row>
    <row r="39705" spans="1:4" x14ac:dyDescent="0.2">
      <c r="A39705">
        <v>103285</v>
      </c>
      <c r="B39705" t="s">
        <v>80</v>
      </c>
      <c r="C39705">
        <v>43852</v>
      </c>
      <c r="D39705">
        <v>0.12039999999999999</v>
      </c>
    </row>
    <row r="39706" spans="1:4" x14ac:dyDescent="0.2">
      <c r="A39706">
        <v>103285</v>
      </c>
      <c r="B39706" t="s">
        <v>80</v>
      </c>
      <c r="C39706">
        <v>40547</v>
      </c>
      <c r="D39706">
        <v>0.04</v>
      </c>
    </row>
    <row r="39707" spans="1:4" x14ac:dyDescent="0.2">
      <c r="A39707">
        <v>103286</v>
      </c>
    </row>
    <row r="39708" spans="1:4" x14ac:dyDescent="0.2">
      <c r="A39708">
        <v>103286</v>
      </c>
      <c r="B39708" t="s">
        <v>6064</v>
      </c>
      <c r="C39708">
        <v>100308</v>
      </c>
      <c r="D39708">
        <v>1.3082</v>
      </c>
    </row>
    <row r="39709" spans="1:4" x14ac:dyDescent="0.2">
      <c r="A39709">
        <v>103286</v>
      </c>
      <c r="B39709" t="s">
        <v>6064</v>
      </c>
      <c r="C39709">
        <v>88243</v>
      </c>
      <c r="D39709">
        <v>1.3082</v>
      </c>
    </row>
    <row r="39710" spans="1:4" x14ac:dyDescent="0.2">
      <c r="A39710">
        <v>103286</v>
      </c>
      <c r="B39710" t="s">
        <v>80</v>
      </c>
      <c r="C39710">
        <v>44407</v>
      </c>
      <c r="D39710">
        <v>1</v>
      </c>
    </row>
    <row r="39711" spans="1:4" x14ac:dyDescent="0.2">
      <c r="A39711">
        <v>103286</v>
      </c>
      <c r="B39711" t="s">
        <v>80</v>
      </c>
      <c r="C39711">
        <v>40547</v>
      </c>
      <c r="D39711">
        <v>0.04</v>
      </c>
    </row>
    <row r="39712" spans="1:4" x14ac:dyDescent="0.2">
      <c r="A39712">
        <v>103287</v>
      </c>
    </row>
    <row r="39713" spans="1:4" x14ac:dyDescent="0.2">
      <c r="A39713">
        <v>103287</v>
      </c>
      <c r="B39713" t="s">
        <v>6064</v>
      </c>
      <c r="C39713">
        <v>100308</v>
      </c>
      <c r="D39713">
        <v>1.3082</v>
      </c>
    </row>
    <row r="39714" spans="1:4" x14ac:dyDescent="0.2">
      <c r="A39714">
        <v>103287</v>
      </c>
      <c r="B39714" t="s">
        <v>6064</v>
      </c>
      <c r="C39714">
        <v>88243</v>
      </c>
      <c r="D39714">
        <v>1.3082</v>
      </c>
    </row>
    <row r="39715" spans="1:4" x14ac:dyDescent="0.2">
      <c r="A39715">
        <v>103287</v>
      </c>
      <c r="B39715" t="s">
        <v>80</v>
      </c>
      <c r="C39715">
        <v>44408</v>
      </c>
      <c r="D39715">
        <v>1</v>
      </c>
    </row>
    <row r="39716" spans="1:4" x14ac:dyDescent="0.2">
      <c r="A39716">
        <v>103287</v>
      </c>
      <c r="B39716" t="s">
        <v>80</v>
      </c>
      <c r="C39716">
        <v>40547</v>
      </c>
      <c r="D39716">
        <v>0.04</v>
      </c>
    </row>
    <row r="39717" spans="1:4" x14ac:dyDescent="0.2">
      <c r="A39717">
        <v>103288</v>
      </c>
    </row>
    <row r="39718" spans="1:4" x14ac:dyDescent="0.2">
      <c r="A39718">
        <v>103288</v>
      </c>
      <c r="B39718" t="s">
        <v>6064</v>
      </c>
      <c r="C39718">
        <v>90466</v>
      </c>
      <c r="D39718">
        <v>0.65</v>
      </c>
    </row>
    <row r="39719" spans="1:4" x14ac:dyDescent="0.2">
      <c r="A39719">
        <v>103288</v>
      </c>
      <c r="B39719" t="s">
        <v>6064</v>
      </c>
      <c r="C39719">
        <v>90443</v>
      </c>
      <c r="D39719">
        <v>0.65</v>
      </c>
    </row>
    <row r="39720" spans="1:4" x14ac:dyDescent="0.2">
      <c r="A39720">
        <v>103291</v>
      </c>
    </row>
    <row r="39721" spans="1:4" x14ac:dyDescent="0.2">
      <c r="A39721">
        <v>103291</v>
      </c>
      <c r="B39721" t="s">
        <v>6064</v>
      </c>
      <c r="C39721">
        <v>97333</v>
      </c>
      <c r="D39721">
        <v>1</v>
      </c>
    </row>
    <row r="39722" spans="1:4" x14ac:dyDescent="0.2">
      <c r="A39722">
        <v>103291</v>
      </c>
      <c r="B39722" t="s">
        <v>6064</v>
      </c>
      <c r="C39722">
        <v>91166</v>
      </c>
      <c r="D39722">
        <v>1</v>
      </c>
    </row>
    <row r="39723" spans="1:4" x14ac:dyDescent="0.2">
      <c r="A39723">
        <v>103289</v>
      </c>
    </row>
    <row r="39724" spans="1:4" x14ac:dyDescent="0.2">
      <c r="A39724">
        <v>103289</v>
      </c>
      <c r="B39724" t="s">
        <v>6064</v>
      </c>
      <c r="C39724">
        <v>97331</v>
      </c>
      <c r="D39724">
        <v>1</v>
      </c>
    </row>
    <row r="39725" spans="1:4" x14ac:dyDescent="0.2">
      <c r="A39725">
        <v>103289</v>
      </c>
      <c r="B39725" t="s">
        <v>6064</v>
      </c>
      <c r="C39725">
        <v>91166</v>
      </c>
      <c r="D39725">
        <v>1</v>
      </c>
    </row>
    <row r="39726" spans="1:4" x14ac:dyDescent="0.2">
      <c r="A39726">
        <v>103290</v>
      </c>
    </row>
    <row r="39727" spans="1:4" x14ac:dyDescent="0.2">
      <c r="A39727">
        <v>103290</v>
      </c>
      <c r="B39727" t="s">
        <v>6064</v>
      </c>
      <c r="C39727">
        <v>97332</v>
      </c>
      <c r="D39727">
        <v>1</v>
      </c>
    </row>
    <row r="39728" spans="1:4" x14ac:dyDescent="0.2">
      <c r="A39728">
        <v>103290</v>
      </c>
      <c r="B39728" t="s">
        <v>6064</v>
      </c>
      <c r="C39728">
        <v>91166</v>
      </c>
      <c r="D39728">
        <v>1</v>
      </c>
    </row>
    <row r="39729" spans="1:4" x14ac:dyDescent="0.2">
      <c r="A39729">
        <v>103292</v>
      </c>
    </row>
    <row r="39730" spans="1:4" x14ac:dyDescent="0.2">
      <c r="A39730">
        <v>103292</v>
      </c>
      <c r="B39730" t="s">
        <v>6064</v>
      </c>
      <c r="C39730">
        <v>97334</v>
      </c>
      <c r="D39730">
        <v>1</v>
      </c>
    </row>
    <row r="39731" spans="1:4" x14ac:dyDescent="0.2">
      <c r="A39731">
        <v>103292</v>
      </c>
      <c r="B39731" t="s">
        <v>6064</v>
      </c>
      <c r="C39731">
        <v>91166</v>
      </c>
      <c r="D39731">
        <v>1</v>
      </c>
    </row>
    <row r="39732" spans="1:4" x14ac:dyDescent="0.2">
      <c r="A39732">
        <v>97333</v>
      </c>
    </row>
    <row r="39733" spans="1:4" x14ac:dyDescent="0.2">
      <c r="A39733">
        <v>97333</v>
      </c>
      <c r="B39733" t="s">
        <v>6064</v>
      </c>
      <c r="C39733">
        <v>88267</v>
      </c>
      <c r="D39733">
        <v>7.0999999999999994E-2</v>
      </c>
    </row>
    <row r="39734" spans="1:4" x14ac:dyDescent="0.2">
      <c r="A39734">
        <v>97333</v>
      </c>
      <c r="B39734" t="s">
        <v>6064</v>
      </c>
      <c r="C39734">
        <v>88248</v>
      </c>
      <c r="D39734">
        <v>7.0999999999999994E-2</v>
      </c>
    </row>
    <row r="39735" spans="1:4" x14ac:dyDescent="0.2">
      <c r="A39735">
        <v>97333</v>
      </c>
      <c r="B39735" t="s">
        <v>80</v>
      </c>
      <c r="C39735">
        <v>39737</v>
      </c>
      <c r="D39735">
        <v>1.0210999999999999</v>
      </c>
    </row>
    <row r="39736" spans="1:4" x14ac:dyDescent="0.2">
      <c r="A39736">
        <v>97333</v>
      </c>
      <c r="B39736" t="s">
        <v>80</v>
      </c>
      <c r="C39736">
        <v>39660</v>
      </c>
      <c r="D39736">
        <v>1.0210999999999999</v>
      </c>
    </row>
    <row r="39737" spans="1:4" x14ac:dyDescent="0.2">
      <c r="A39737">
        <v>97329</v>
      </c>
    </row>
    <row r="39738" spans="1:4" x14ac:dyDescent="0.2">
      <c r="A39738">
        <v>97329</v>
      </c>
      <c r="B39738" t="s">
        <v>6064</v>
      </c>
      <c r="C39738">
        <v>88267</v>
      </c>
      <c r="D39738">
        <v>6.0999999999999999E-2</v>
      </c>
    </row>
    <row r="39739" spans="1:4" x14ac:dyDescent="0.2">
      <c r="A39739">
        <v>97329</v>
      </c>
      <c r="B39739" t="s">
        <v>6064</v>
      </c>
      <c r="C39739">
        <v>88248</v>
      </c>
      <c r="D39739">
        <v>6.0999999999999999E-2</v>
      </c>
    </row>
    <row r="39740" spans="1:4" x14ac:dyDescent="0.2">
      <c r="A39740">
        <v>97329</v>
      </c>
      <c r="B39740" t="s">
        <v>80</v>
      </c>
      <c r="C39740">
        <v>39737</v>
      </c>
      <c r="D39740">
        <v>1.0210999999999999</v>
      </c>
    </row>
    <row r="39741" spans="1:4" x14ac:dyDescent="0.2">
      <c r="A39741">
        <v>97329</v>
      </c>
      <c r="B39741" t="s">
        <v>80</v>
      </c>
      <c r="C39741">
        <v>39660</v>
      </c>
      <c r="D39741">
        <v>1.0210999999999999</v>
      </c>
    </row>
    <row r="39742" spans="1:4" x14ac:dyDescent="0.2">
      <c r="A39742">
        <v>97331</v>
      </c>
    </row>
    <row r="39743" spans="1:4" x14ac:dyDescent="0.2">
      <c r="A39743">
        <v>97331</v>
      </c>
      <c r="B39743" t="s">
        <v>6064</v>
      </c>
      <c r="C39743">
        <v>88267</v>
      </c>
      <c r="D39743">
        <v>5.8999999999999997E-2</v>
      </c>
    </row>
    <row r="39744" spans="1:4" x14ac:dyDescent="0.2">
      <c r="A39744">
        <v>97331</v>
      </c>
      <c r="B39744" t="s">
        <v>6064</v>
      </c>
      <c r="C39744">
        <v>88248</v>
      </c>
      <c r="D39744">
        <v>5.8999999999999997E-2</v>
      </c>
    </row>
    <row r="39745" spans="1:4" x14ac:dyDescent="0.2">
      <c r="A39745">
        <v>97331</v>
      </c>
      <c r="B39745" t="s">
        <v>80</v>
      </c>
      <c r="C39745">
        <v>39738</v>
      </c>
      <c r="D39745">
        <v>1.0210999999999999</v>
      </c>
    </row>
    <row r="39746" spans="1:4" x14ac:dyDescent="0.2">
      <c r="A39746">
        <v>97331</v>
      </c>
      <c r="B39746" t="s">
        <v>80</v>
      </c>
      <c r="C39746">
        <v>39662</v>
      </c>
      <c r="D39746">
        <v>1.0210999999999999</v>
      </c>
    </row>
    <row r="39747" spans="1:4" x14ac:dyDescent="0.2">
      <c r="A39747">
        <v>97327</v>
      </c>
    </row>
    <row r="39748" spans="1:4" x14ac:dyDescent="0.2">
      <c r="A39748">
        <v>97327</v>
      </c>
      <c r="B39748" t="s">
        <v>6064</v>
      </c>
      <c r="C39748">
        <v>88267</v>
      </c>
      <c r="D39748">
        <v>5.1999999999999998E-2</v>
      </c>
    </row>
    <row r="39749" spans="1:4" x14ac:dyDescent="0.2">
      <c r="A39749">
        <v>97327</v>
      </c>
      <c r="B39749" t="s">
        <v>6064</v>
      </c>
      <c r="C39749">
        <v>88248</v>
      </c>
      <c r="D39749">
        <v>5.1999999999999998E-2</v>
      </c>
    </row>
    <row r="39750" spans="1:4" x14ac:dyDescent="0.2">
      <c r="A39750">
        <v>97327</v>
      </c>
      <c r="B39750" t="s">
        <v>80</v>
      </c>
      <c r="C39750">
        <v>39738</v>
      </c>
      <c r="D39750">
        <v>1.0210999999999999</v>
      </c>
    </row>
    <row r="39751" spans="1:4" x14ac:dyDescent="0.2">
      <c r="A39751">
        <v>97327</v>
      </c>
      <c r="B39751" t="s">
        <v>80</v>
      </c>
      <c r="C39751">
        <v>39662</v>
      </c>
      <c r="D39751">
        <v>1.0210999999999999</v>
      </c>
    </row>
    <row r="39752" spans="1:4" x14ac:dyDescent="0.2">
      <c r="A39752">
        <v>97332</v>
      </c>
    </row>
    <row r="39753" spans="1:4" x14ac:dyDescent="0.2">
      <c r="A39753">
        <v>97332</v>
      </c>
      <c r="B39753" t="s">
        <v>6064</v>
      </c>
      <c r="C39753">
        <v>88267</v>
      </c>
      <c r="D39753">
        <v>6.5000000000000002E-2</v>
      </c>
    </row>
    <row r="39754" spans="1:4" x14ac:dyDescent="0.2">
      <c r="A39754">
        <v>97332</v>
      </c>
      <c r="B39754" t="s">
        <v>6064</v>
      </c>
      <c r="C39754">
        <v>88248</v>
      </c>
      <c r="D39754">
        <v>6.5000000000000002E-2</v>
      </c>
    </row>
    <row r="39755" spans="1:4" x14ac:dyDescent="0.2">
      <c r="A39755">
        <v>97332</v>
      </c>
      <c r="B39755" t="s">
        <v>80</v>
      </c>
      <c r="C39755">
        <v>39741</v>
      </c>
      <c r="D39755">
        <v>1.0210999999999999</v>
      </c>
    </row>
    <row r="39756" spans="1:4" x14ac:dyDescent="0.2">
      <c r="A39756">
        <v>97332</v>
      </c>
      <c r="B39756" t="s">
        <v>80</v>
      </c>
      <c r="C39756">
        <v>39664</v>
      </c>
      <c r="D39756">
        <v>1.0210999999999999</v>
      </c>
    </row>
    <row r="39757" spans="1:4" x14ac:dyDescent="0.2">
      <c r="A39757">
        <v>97328</v>
      </c>
    </row>
    <row r="39758" spans="1:4" x14ac:dyDescent="0.2">
      <c r="A39758">
        <v>97328</v>
      </c>
      <c r="B39758" t="s">
        <v>6064</v>
      </c>
      <c r="C39758">
        <v>88267</v>
      </c>
      <c r="D39758">
        <v>5.7000000000000002E-2</v>
      </c>
    </row>
    <row r="39759" spans="1:4" x14ac:dyDescent="0.2">
      <c r="A39759">
        <v>97328</v>
      </c>
      <c r="B39759" t="s">
        <v>6064</v>
      </c>
      <c r="C39759">
        <v>88248</v>
      </c>
      <c r="D39759">
        <v>5.7000000000000002E-2</v>
      </c>
    </row>
    <row r="39760" spans="1:4" x14ac:dyDescent="0.2">
      <c r="A39760">
        <v>97328</v>
      </c>
      <c r="B39760" t="s">
        <v>80</v>
      </c>
      <c r="C39760">
        <v>39741</v>
      </c>
      <c r="D39760">
        <v>1.0210999999999999</v>
      </c>
    </row>
    <row r="39761" spans="1:4" x14ac:dyDescent="0.2">
      <c r="A39761">
        <v>97328</v>
      </c>
      <c r="B39761" t="s">
        <v>80</v>
      </c>
      <c r="C39761">
        <v>39664</v>
      </c>
      <c r="D39761">
        <v>1.0210999999999999</v>
      </c>
    </row>
    <row r="39762" spans="1:4" x14ac:dyDescent="0.2">
      <c r="A39762">
        <v>97334</v>
      </c>
    </row>
    <row r="39763" spans="1:4" x14ac:dyDescent="0.2">
      <c r="A39763">
        <v>97334</v>
      </c>
      <c r="B39763" t="s">
        <v>6064</v>
      </c>
      <c r="C39763">
        <v>88267</v>
      </c>
      <c r="D39763">
        <v>7.4999999999999997E-2</v>
      </c>
    </row>
    <row r="39764" spans="1:4" x14ac:dyDescent="0.2">
      <c r="A39764">
        <v>97334</v>
      </c>
      <c r="B39764" t="s">
        <v>6064</v>
      </c>
      <c r="C39764">
        <v>88248</v>
      </c>
      <c r="D39764">
        <v>7.4999999999999997E-2</v>
      </c>
    </row>
    <row r="39765" spans="1:4" x14ac:dyDescent="0.2">
      <c r="A39765">
        <v>97334</v>
      </c>
      <c r="B39765" t="s">
        <v>80</v>
      </c>
      <c r="C39765">
        <v>39853</v>
      </c>
      <c r="D39765">
        <v>1.0210999999999999</v>
      </c>
    </row>
    <row r="39766" spans="1:4" x14ac:dyDescent="0.2">
      <c r="A39766">
        <v>97334</v>
      </c>
      <c r="B39766" t="s">
        <v>80</v>
      </c>
      <c r="C39766">
        <v>39665</v>
      </c>
      <c r="D39766">
        <v>1.0210999999999999</v>
      </c>
    </row>
    <row r="39767" spans="1:4" x14ac:dyDescent="0.2">
      <c r="A39767">
        <v>97330</v>
      </c>
    </row>
    <row r="39768" spans="1:4" x14ac:dyDescent="0.2">
      <c r="A39768">
        <v>97330</v>
      </c>
      <c r="B39768" t="s">
        <v>6064</v>
      </c>
      <c r="C39768">
        <v>88267</v>
      </c>
      <c r="D39768">
        <v>6.4000000000000001E-2</v>
      </c>
    </row>
    <row r="39769" spans="1:4" x14ac:dyDescent="0.2">
      <c r="A39769">
        <v>97330</v>
      </c>
      <c r="B39769" t="s">
        <v>6064</v>
      </c>
      <c r="C39769">
        <v>88248</v>
      </c>
      <c r="D39769">
        <v>6.4000000000000001E-2</v>
      </c>
    </row>
    <row r="39770" spans="1:4" x14ac:dyDescent="0.2">
      <c r="A39770">
        <v>97330</v>
      </c>
      <c r="B39770" t="s">
        <v>80</v>
      </c>
      <c r="C39770">
        <v>39853</v>
      </c>
      <c r="D39770">
        <v>1.0210999999999999</v>
      </c>
    </row>
    <row r="39771" spans="1:4" x14ac:dyDescent="0.2">
      <c r="A39771">
        <v>97330</v>
      </c>
      <c r="B39771" t="s">
        <v>80</v>
      </c>
      <c r="C39771">
        <v>39665</v>
      </c>
      <c r="D39771">
        <v>1.0210999999999999</v>
      </c>
    </row>
    <row r="39772" spans="1:4" x14ac:dyDescent="0.2">
      <c r="A39772">
        <v>93085</v>
      </c>
    </row>
    <row r="39773" spans="1:4" x14ac:dyDescent="0.2">
      <c r="A39773">
        <v>93085</v>
      </c>
      <c r="B39773" t="s">
        <v>6064</v>
      </c>
      <c r="C39773">
        <v>88267</v>
      </c>
      <c r="D39773">
        <v>0.161</v>
      </c>
    </row>
    <row r="39774" spans="1:4" x14ac:dyDescent="0.2">
      <c r="A39774">
        <v>93085</v>
      </c>
      <c r="B39774" t="s">
        <v>6064</v>
      </c>
      <c r="C39774">
        <v>88248</v>
      </c>
      <c r="D39774">
        <v>0.161</v>
      </c>
    </row>
    <row r="39775" spans="1:4" x14ac:dyDescent="0.2">
      <c r="A39775">
        <v>93085</v>
      </c>
      <c r="B39775" t="s">
        <v>80</v>
      </c>
      <c r="C39775">
        <v>39897</v>
      </c>
      <c r="D39775">
        <v>9.5E-4</v>
      </c>
    </row>
    <row r="39776" spans="1:4" x14ac:dyDescent="0.2">
      <c r="A39776">
        <v>93085</v>
      </c>
      <c r="B39776" t="s">
        <v>80</v>
      </c>
      <c r="C39776">
        <v>39886</v>
      </c>
      <c r="D39776">
        <v>1</v>
      </c>
    </row>
    <row r="39777" spans="1:4" x14ac:dyDescent="0.2">
      <c r="A39777">
        <v>93085</v>
      </c>
      <c r="B39777" t="s">
        <v>80</v>
      </c>
      <c r="C39777">
        <v>38383</v>
      </c>
      <c r="D39777">
        <v>5.3650000000000003E-2</v>
      </c>
    </row>
    <row r="39778" spans="1:4" x14ac:dyDescent="0.2">
      <c r="A39778">
        <v>93085</v>
      </c>
      <c r="B39778" t="s">
        <v>80</v>
      </c>
      <c r="C39778">
        <v>12732</v>
      </c>
      <c r="D39778">
        <v>3.8E-3</v>
      </c>
    </row>
    <row r="39779" spans="1:4" x14ac:dyDescent="0.2">
      <c r="A39779">
        <v>103892</v>
      </c>
    </row>
    <row r="39780" spans="1:4" x14ac:dyDescent="0.2">
      <c r="A39780">
        <v>103892</v>
      </c>
      <c r="B39780" t="s">
        <v>6064</v>
      </c>
      <c r="C39780">
        <v>88267</v>
      </c>
      <c r="D39780">
        <v>0.17829999999999999</v>
      </c>
    </row>
    <row r="39781" spans="1:4" x14ac:dyDescent="0.2">
      <c r="A39781">
        <v>103892</v>
      </c>
      <c r="B39781" t="s">
        <v>6064</v>
      </c>
      <c r="C39781">
        <v>88248</v>
      </c>
      <c r="D39781">
        <v>0.17829999999999999</v>
      </c>
    </row>
    <row r="39782" spans="1:4" x14ac:dyDescent="0.2">
      <c r="A39782">
        <v>103892</v>
      </c>
      <c r="B39782" t="s">
        <v>80</v>
      </c>
      <c r="C39782">
        <v>39897</v>
      </c>
      <c r="D39782">
        <v>3.8E-3</v>
      </c>
    </row>
    <row r="39783" spans="1:4" x14ac:dyDescent="0.2">
      <c r="A39783">
        <v>103892</v>
      </c>
      <c r="B39783" t="s">
        <v>80</v>
      </c>
      <c r="C39783">
        <v>39886</v>
      </c>
      <c r="D39783">
        <v>1</v>
      </c>
    </row>
    <row r="39784" spans="1:4" x14ac:dyDescent="0.2">
      <c r="A39784">
        <v>103892</v>
      </c>
      <c r="B39784" t="s">
        <v>80</v>
      </c>
      <c r="C39784">
        <v>38383</v>
      </c>
      <c r="D39784">
        <v>5.9450000000000003E-2</v>
      </c>
    </row>
    <row r="39785" spans="1:4" x14ac:dyDescent="0.2">
      <c r="A39785">
        <v>103892</v>
      </c>
      <c r="B39785" t="s">
        <v>80</v>
      </c>
      <c r="C39785">
        <v>12732</v>
      </c>
      <c r="D39785">
        <v>3.8E-3</v>
      </c>
    </row>
    <row r="39786" spans="1:4" x14ac:dyDescent="0.2">
      <c r="A39786">
        <v>103823</v>
      </c>
    </row>
    <row r="39787" spans="1:4" x14ac:dyDescent="0.2">
      <c r="A39787">
        <v>103823</v>
      </c>
      <c r="B39787" t="s">
        <v>6064</v>
      </c>
      <c r="C39787">
        <v>88267</v>
      </c>
      <c r="D39787">
        <v>0.21970000000000001</v>
      </c>
    </row>
    <row r="39788" spans="1:4" x14ac:dyDescent="0.2">
      <c r="A39788">
        <v>103823</v>
      </c>
      <c r="B39788" t="s">
        <v>6064</v>
      </c>
      <c r="C39788">
        <v>88248</v>
      </c>
      <c r="D39788">
        <v>0.21970000000000001</v>
      </c>
    </row>
    <row r="39789" spans="1:4" x14ac:dyDescent="0.2">
      <c r="A39789">
        <v>103823</v>
      </c>
      <c r="B39789" t="s">
        <v>80</v>
      </c>
      <c r="C39789">
        <v>39897</v>
      </c>
      <c r="D39789">
        <v>9.5E-4</v>
      </c>
    </row>
    <row r="39790" spans="1:4" x14ac:dyDescent="0.2">
      <c r="A39790">
        <v>103823</v>
      </c>
      <c r="B39790" t="s">
        <v>80</v>
      </c>
      <c r="C39790">
        <v>39886</v>
      </c>
      <c r="D39790">
        <v>1</v>
      </c>
    </row>
    <row r="39791" spans="1:4" x14ac:dyDescent="0.2">
      <c r="A39791">
        <v>103823</v>
      </c>
      <c r="B39791" t="s">
        <v>80</v>
      </c>
      <c r="C39791">
        <v>38383</v>
      </c>
      <c r="D39791">
        <v>0.1099</v>
      </c>
    </row>
    <row r="39792" spans="1:4" x14ac:dyDescent="0.2">
      <c r="A39792">
        <v>103823</v>
      </c>
      <c r="B39792" t="s">
        <v>80</v>
      </c>
      <c r="C39792">
        <v>12732</v>
      </c>
      <c r="D39792">
        <v>3.8E-3</v>
      </c>
    </row>
    <row r="39793" spans="1:4" x14ac:dyDescent="0.2">
      <c r="A39793">
        <v>103856</v>
      </c>
    </row>
    <row r="39794" spans="1:4" x14ac:dyDescent="0.2">
      <c r="A39794">
        <v>103856</v>
      </c>
      <c r="B39794" t="s">
        <v>6064</v>
      </c>
      <c r="C39794">
        <v>88267</v>
      </c>
      <c r="D39794">
        <v>0.17774999999999999</v>
      </c>
    </row>
    <row r="39795" spans="1:4" x14ac:dyDescent="0.2">
      <c r="A39795">
        <v>103856</v>
      </c>
      <c r="B39795" t="s">
        <v>6064</v>
      </c>
      <c r="C39795">
        <v>88248</v>
      </c>
      <c r="D39795">
        <v>0.17774999999999999</v>
      </c>
    </row>
    <row r="39796" spans="1:4" x14ac:dyDescent="0.2">
      <c r="A39796">
        <v>103856</v>
      </c>
      <c r="B39796" t="s">
        <v>80</v>
      </c>
      <c r="C39796">
        <v>39897</v>
      </c>
      <c r="D39796">
        <v>9.5E-4</v>
      </c>
    </row>
    <row r="39797" spans="1:4" x14ac:dyDescent="0.2">
      <c r="A39797">
        <v>103856</v>
      </c>
      <c r="B39797" t="s">
        <v>80</v>
      </c>
      <c r="C39797">
        <v>39886</v>
      </c>
      <c r="D39797">
        <v>1</v>
      </c>
    </row>
    <row r="39798" spans="1:4" x14ac:dyDescent="0.2">
      <c r="A39798">
        <v>103856</v>
      </c>
      <c r="B39798" t="s">
        <v>80</v>
      </c>
      <c r="C39798">
        <v>38383</v>
      </c>
      <c r="D39798">
        <v>0.1333</v>
      </c>
    </row>
    <row r="39799" spans="1:4" x14ac:dyDescent="0.2">
      <c r="A39799">
        <v>103856</v>
      </c>
      <c r="B39799" t="s">
        <v>80</v>
      </c>
      <c r="C39799">
        <v>12732</v>
      </c>
      <c r="D39799">
        <v>3.8E-3</v>
      </c>
    </row>
    <row r="39800" spans="1:4" x14ac:dyDescent="0.2">
      <c r="A39800">
        <v>93108</v>
      </c>
    </row>
    <row r="39801" spans="1:4" x14ac:dyDescent="0.2">
      <c r="A39801">
        <v>93108</v>
      </c>
      <c r="B39801" t="s">
        <v>6064</v>
      </c>
      <c r="C39801">
        <v>88267</v>
      </c>
      <c r="D39801">
        <v>0.1295</v>
      </c>
    </row>
    <row r="39802" spans="1:4" x14ac:dyDescent="0.2">
      <c r="A39802">
        <v>93108</v>
      </c>
      <c r="B39802" t="s">
        <v>6064</v>
      </c>
      <c r="C39802">
        <v>88248</v>
      </c>
      <c r="D39802">
        <v>0.1295</v>
      </c>
    </row>
    <row r="39803" spans="1:4" x14ac:dyDescent="0.2">
      <c r="A39803">
        <v>93108</v>
      </c>
      <c r="B39803" t="s">
        <v>80</v>
      </c>
      <c r="C39803">
        <v>39897</v>
      </c>
      <c r="D39803">
        <v>9.5E-4</v>
      </c>
    </row>
    <row r="39804" spans="1:4" x14ac:dyDescent="0.2">
      <c r="A39804">
        <v>93108</v>
      </c>
      <c r="B39804" t="s">
        <v>80</v>
      </c>
      <c r="C39804">
        <v>39886</v>
      </c>
      <c r="D39804">
        <v>1</v>
      </c>
    </row>
    <row r="39805" spans="1:4" x14ac:dyDescent="0.2">
      <c r="A39805">
        <v>93108</v>
      </c>
      <c r="B39805" t="s">
        <v>80</v>
      </c>
      <c r="C39805">
        <v>38383</v>
      </c>
      <c r="D39805">
        <v>6.4750000000000002E-2</v>
      </c>
    </row>
    <row r="39806" spans="1:4" x14ac:dyDescent="0.2">
      <c r="A39806">
        <v>93108</v>
      </c>
      <c r="B39806" t="s">
        <v>80</v>
      </c>
      <c r="C39806">
        <v>12732</v>
      </c>
      <c r="D39806">
        <v>3.8E-3</v>
      </c>
    </row>
    <row r="39807" spans="1:4" x14ac:dyDescent="0.2">
      <c r="A39807">
        <v>93091</v>
      </c>
    </row>
    <row r="39808" spans="1:4" x14ac:dyDescent="0.2">
      <c r="A39808">
        <v>93091</v>
      </c>
      <c r="B39808" t="s">
        <v>6064</v>
      </c>
      <c r="C39808">
        <v>88267</v>
      </c>
      <c r="D39808">
        <v>0.1215</v>
      </c>
    </row>
    <row r="39809" spans="1:4" x14ac:dyDescent="0.2">
      <c r="A39809">
        <v>93091</v>
      </c>
      <c r="B39809" t="s">
        <v>6064</v>
      </c>
      <c r="C39809">
        <v>88248</v>
      </c>
      <c r="D39809">
        <v>0.1215</v>
      </c>
    </row>
    <row r="39810" spans="1:4" x14ac:dyDescent="0.2">
      <c r="A39810">
        <v>93091</v>
      </c>
      <c r="B39810" t="s">
        <v>80</v>
      </c>
      <c r="C39810">
        <v>39897</v>
      </c>
      <c r="D39810">
        <v>1.4E-3</v>
      </c>
    </row>
    <row r="39811" spans="1:4" x14ac:dyDescent="0.2">
      <c r="A39811">
        <v>93091</v>
      </c>
      <c r="B39811" t="s">
        <v>80</v>
      </c>
      <c r="C39811">
        <v>39887</v>
      </c>
      <c r="D39811">
        <v>1</v>
      </c>
    </row>
    <row r="39812" spans="1:4" x14ac:dyDescent="0.2">
      <c r="A39812">
        <v>93091</v>
      </c>
      <c r="B39812" t="s">
        <v>80</v>
      </c>
      <c r="C39812">
        <v>38383</v>
      </c>
      <c r="D39812">
        <v>6.0749999999999998E-2</v>
      </c>
    </row>
    <row r="39813" spans="1:4" x14ac:dyDescent="0.2">
      <c r="A39813">
        <v>93091</v>
      </c>
      <c r="B39813" t="s">
        <v>80</v>
      </c>
      <c r="C39813">
        <v>12732</v>
      </c>
      <c r="D39813">
        <v>5.5999999999999999E-3</v>
      </c>
    </row>
    <row r="39814" spans="1:4" x14ac:dyDescent="0.2">
      <c r="A39814">
        <v>103900</v>
      </c>
    </row>
    <row r="39815" spans="1:4" x14ac:dyDescent="0.2">
      <c r="A39815">
        <v>103900</v>
      </c>
      <c r="B39815" t="s">
        <v>6064</v>
      </c>
      <c r="C39815">
        <v>88267</v>
      </c>
      <c r="D39815">
        <v>0.20574999999999999</v>
      </c>
    </row>
    <row r="39816" spans="1:4" x14ac:dyDescent="0.2">
      <c r="A39816">
        <v>103900</v>
      </c>
      <c r="B39816" t="s">
        <v>6064</v>
      </c>
      <c r="C39816">
        <v>88248</v>
      </c>
      <c r="D39816">
        <v>0.20574999999999999</v>
      </c>
    </row>
    <row r="39817" spans="1:4" x14ac:dyDescent="0.2">
      <c r="A39817">
        <v>103900</v>
      </c>
      <c r="B39817" t="s">
        <v>80</v>
      </c>
      <c r="C39817">
        <v>39897</v>
      </c>
      <c r="D39817">
        <v>1.4E-3</v>
      </c>
    </row>
    <row r="39818" spans="1:4" x14ac:dyDescent="0.2">
      <c r="A39818">
        <v>103900</v>
      </c>
      <c r="B39818" t="s">
        <v>80</v>
      </c>
      <c r="C39818">
        <v>39887</v>
      </c>
      <c r="D39818">
        <v>1</v>
      </c>
    </row>
    <row r="39819" spans="1:4" x14ac:dyDescent="0.2">
      <c r="A39819">
        <v>103900</v>
      </c>
      <c r="B39819" t="s">
        <v>80</v>
      </c>
      <c r="C39819">
        <v>38383</v>
      </c>
      <c r="D39819">
        <v>6.8599999999999994E-2</v>
      </c>
    </row>
    <row r="39820" spans="1:4" x14ac:dyDescent="0.2">
      <c r="A39820">
        <v>103900</v>
      </c>
      <c r="B39820" t="s">
        <v>80</v>
      </c>
      <c r="C39820">
        <v>12732</v>
      </c>
      <c r="D39820">
        <v>5.5999999999999999E-3</v>
      </c>
    </row>
    <row r="39821" spans="1:4" x14ac:dyDescent="0.2">
      <c r="A39821">
        <v>103831</v>
      </c>
    </row>
    <row r="39822" spans="1:4" x14ac:dyDescent="0.2">
      <c r="A39822">
        <v>103831</v>
      </c>
      <c r="B39822" t="s">
        <v>6064</v>
      </c>
      <c r="C39822">
        <v>88267</v>
      </c>
      <c r="D39822">
        <v>0.32705000000000001</v>
      </c>
    </row>
    <row r="39823" spans="1:4" x14ac:dyDescent="0.2">
      <c r="A39823">
        <v>103831</v>
      </c>
      <c r="B39823" t="s">
        <v>6064</v>
      </c>
      <c r="C39823">
        <v>88248</v>
      </c>
      <c r="D39823">
        <v>0.32705000000000001</v>
      </c>
    </row>
    <row r="39824" spans="1:4" x14ac:dyDescent="0.2">
      <c r="A39824">
        <v>103831</v>
      </c>
      <c r="B39824" t="s">
        <v>80</v>
      </c>
      <c r="C39824">
        <v>39897</v>
      </c>
      <c r="D39824">
        <v>1.4E-3</v>
      </c>
    </row>
    <row r="39825" spans="1:4" x14ac:dyDescent="0.2">
      <c r="A39825">
        <v>103831</v>
      </c>
      <c r="B39825" t="s">
        <v>80</v>
      </c>
      <c r="C39825">
        <v>39887</v>
      </c>
      <c r="D39825">
        <v>1</v>
      </c>
    </row>
    <row r="39826" spans="1:4" x14ac:dyDescent="0.2">
      <c r="A39826">
        <v>103831</v>
      </c>
      <c r="B39826" t="s">
        <v>80</v>
      </c>
      <c r="C39826">
        <v>38383</v>
      </c>
      <c r="D39826">
        <v>0.16355</v>
      </c>
    </row>
    <row r="39827" spans="1:4" x14ac:dyDescent="0.2">
      <c r="A39827">
        <v>103831</v>
      </c>
      <c r="B39827" t="s">
        <v>80</v>
      </c>
      <c r="C39827">
        <v>12732</v>
      </c>
      <c r="D39827">
        <v>5.5999999999999999E-3</v>
      </c>
    </row>
    <row r="39828" spans="1:4" x14ac:dyDescent="0.2">
      <c r="A39828">
        <v>103864</v>
      </c>
    </row>
    <row r="39829" spans="1:4" x14ac:dyDescent="0.2">
      <c r="A39829">
        <v>103864</v>
      </c>
      <c r="B39829" t="s">
        <v>6064</v>
      </c>
      <c r="C39829">
        <v>88267</v>
      </c>
      <c r="D39829">
        <v>0.2248</v>
      </c>
    </row>
    <row r="39830" spans="1:4" x14ac:dyDescent="0.2">
      <c r="A39830">
        <v>103864</v>
      </c>
      <c r="B39830" t="s">
        <v>6064</v>
      </c>
      <c r="C39830">
        <v>88248</v>
      </c>
      <c r="D39830">
        <v>0.2248</v>
      </c>
    </row>
    <row r="39831" spans="1:4" x14ac:dyDescent="0.2">
      <c r="A39831">
        <v>103864</v>
      </c>
      <c r="B39831" t="s">
        <v>80</v>
      </c>
      <c r="C39831">
        <v>39897</v>
      </c>
      <c r="D39831">
        <v>1.4E-3</v>
      </c>
    </row>
    <row r="39832" spans="1:4" x14ac:dyDescent="0.2">
      <c r="A39832">
        <v>103864</v>
      </c>
      <c r="B39832" t="s">
        <v>80</v>
      </c>
      <c r="C39832">
        <v>39887</v>
      </c>
      <c r="D39832">
        <v>1</v>
      </c>
    </row>
    <row r="39833" spans="1:4" x14ac:dyDescent="0.2">
      <c r="A39833">
        <v>103864</v>
      </c>
      <c r="B39833" t="s">
        <v>80</v>
      </c>
      <c r="C39833">
        <v>38383</v>
      </c>
      <c r="D39833">
        <v>0.16864999999999999</v>
      </c>
    </row>
    <row r="39834" spans="1:4" x14ac:dyDescent="0.2">
      <c r="A39834">
        <v>103864</v>
      </c>
      <c r="B39834" t="s">
        <v>80</v>
      </c>
      <c r="C39834">
        <v>12732</v>
      </c>
      <c r="D39834">
        <v>5.5999999999999999E-3</v>
      </c>
    </row>
    <row r="39835" spans="1:4" x14ac:dyDescent="0.2">
      <c r="A39835">
        <v>93133</v>
      </c>
    </row>
    <row r="39836" spans="1:4" x14ac:dyDescent="0.2">
      <c r="A39836">
        <v>93133</v>
      </c>
      <c r="B39836" t="s">
        <v>6064</v>
      </c>
      <c r="C39836">
        <v>88267</v>
      </c>
      <c r="D39836">
        <v>0.17854999999999999</v>
      </c>
    </row>
    <row r="39837" spans="1:4" x14ac:dyDescent="0.2">
      <c r="A39837">
        <v>93133</v>
      </c>
      <c r="B39837" t="s">
        <v>6064</v>
      </c>
      <c r="C39837">
        <v>88248</v>
      </c>
      <c r="D39837">
        <v>0.17854999999999999</v>
      </c>
    </row>
    <row r="39838" spans="1:4" x14ac:dyDescent="0.2">
      <c r="A39838">
        <v>93133</v>
      </c>
      <c r="B39838" t="s">
        <v>80</v>
      </c>
      <c r="C39838">
        <v>39897</v>
      </c>
      <c r="D39838">
        <v>1.4E-3</v>
      </c>
    </row>
    <row r="39839" spans="1:4" x14ac:dyDescent="0.2">
      <c r="A39839">
        <v>93133</v>
      </c>
      <c r="B39839" t="s">
        <v>80</v>
      </c>
      <c r="C39839">
        <v>39887</v>
      </c>
      <c r="D39839">
        <v>1</v>
      </c>
    </row>
    <row r="39840" spans="1:4" x14ac:dyDescent="0.2">
      <c r="A39840">
        <v>93133</v>
      </c>
      <c r="B39840" t="s">
        <v>80</v>
      </c>
      <c r="C39840">
        <v>38383</v>
      </c>
      <c r="D39840">
        <v>8.9300000000000004E-2</v>
      </c>
    </row>
    <row r="39841" spans="1:4" x14ac:dyDescent="0.2">
      <c r="A39841">
        <v>93133</v>
      </c>
      <c r="B39841" t="s">
        <v>80</v>
      </c>
      <c r="C39841">
        <v>12732</v>
      </c>
      <c r="D39841">
        <v>5.5999999999999999E-3</v>
      </c>
    </row>
    <row r="39842" spans="1:4" x14ac:dyDescent="0.2">
      <c r="A39842">
        <v>93057</v>
      </c>
    </row>
    <row r="39843" spans="1:4" x14ac:dyDescent="0.2">
      <c r="A39843">
        <v>93057</v>
      </c>
      <c r="B39843" t="s">
        <v>6064</v>
      </c>
      <c r="C39843">
        <v>88267</v>
      </c>
      <c r="D39843">
        <v>6.7900000000000002E-2</v>
      </c>
    </row>
    <row r="39844" spans="1:4" x14ac:dyDescent="0.2">
      <c r="A39844">
        <v>93057</v>
      </c>
      <c r="B39844" t="s">
        <v>6064</v>
      </c>
      <c r="C39844">
        <v>88248</v>
      </c>
      <c r="D39844">
        <v>6.7900000000000002E-2</v>
      </c>
    </row>
    <row r="39845" spans="1:4" x14ac:dyDescent="0.2">
      <c r="A39845">
        <v>93057</v>
      </c>
      <c r="B39845" t="s">
        <v>80</v>
      </c>
      <c r="C39845">
        <v>39897</v>
      </c>
      <c r="D39845">
        <v>1.4E-3</v>
      </c>
    </row>
    <row r="39846" spans="1:4" x14ac:dyDescent="0.2">
      <c r="A39846">
        <v>93057</v>
      </c>
      <c r="B39846" t="s">
        <v>80</v>
      </c>
      <c r="C39846">
        <v>39887</v>
      </c>
      <c r="D39846">
        <v>1</v>
      </c>
    </row>
    <row r="39847" spans="1:4" x14ac:dyDescent="0.2">
      <c r="A39847">
        <v>93057</v>
      </c>
      <c r="B39847" t="s">
        <v>80</v>
      </c>
      <c r="C39847">
        <v>38383</v>
      </c>
      <c r="D39847">
        <v>4.5249999999999999E-2</v>
      </c>
    </row>
    <row r="39848" spans="1:4" x14ac:dyDescent="0.2">
      <c r="A39848">
        <v>93057</v>
      </c>
      <c r="B39848" t="s">
        <v>80</v>
      </c>
      <c r="C39848">
        <v>12732</v>
      </c>
      <c r="D39848">
        <v>5.5999999999999999E-3</v>
      </c>
    </row>
    <row r="39849" spans="1:4" x14ac:dyDescent="0.2">
      <c r="A39849">
        <v>93062</v>
      </c>
    </row>
    <row r="39850" spans="1:4" x14ac:dyDescent="0.2">
      <c r="A39850">
        <v>93062</v>
      </c>
      <c r="B39850" t="s">
        <v>6064</v>
      </c>
      <c r="C39850">
        <v>88267</v>
      </c>
      <c r="D39850">
        <v>8.6550000000000002E-2</v>
      </c>
    </row>
    <row r="39851" spans="1:4" x14ac:dyDescent="0.2">
      <c r="A39851">
        <v>93062</v>
      </c>
      <c r="B39851" t="s">
        <v>6064</v>
      </c>
      <c r="C39851">
        <v>88248</v>
      </c>
      <c r="D39851">
        <v>8.6550000000000002E-2</v>
      </c>
    </row>
    <row r="39852" spans="1:4" x14ac:dyDescent="0.2">
      <c r="A39852">
        <v>93062</v>
      </c>
      <c r="B39852" t="s">
        <v>80</v>
      </c>
      <c r="C39852">
        <v>39897</v>
      </c>
      <c r="D39852">
        <v>1.8500000000000001E-3</v>
      </c>
    </row>
    <row r="39853" spans="1:4" x14ac:dyDescent="0.2">
      <c r="A39853">
        <v>93062</v>
      </c>
      <c r="B39853" t="s">
        <v>80</v>
      </c>
      <c r="C39853">
        <v>39888</v>
      </c>
      <c r="D39853">
        <v>1</v>
      </c>
    </row>
    <row r="39854" spans="1:4" x14ac:dyDescent="0.2">
      <c r="A39854">
        <v>93062</v>
      </c>
      <c r="B39854" t="s">
        <v>80</v>
      </c>
      <c r="C39854">
        <v>38383</v>
      </c>
      <c r="D39854">
        <v>5.7700000000000001E-2</v>
      </c>
    </row>
    <row r="39855" spans="1:4" x14ac:dyDescent="0.2">
      <c r="A39855">
        <v>93062</v>
      </c>
      <c r="B39855" t="s">
        <v>80</v>
      </c>
      <c r="C39855">
        <v>12732</v>
      </c>
      <c r="D39855">
        <v>7.4000000000000003E-3</v>
      </c>
    </row>
    <row r="39856" spans="1:4" x14ac:dyDescent="0.2">
      <c r="A39856">
        <v>93065</v>
      </c>
    </row>
    <row r="39857" spans="1:4" x14ac:dyDescent="0.2">
      <c r="A39857">
        <v>93065</v>
      </c>
      <c r="B39857" t="s">
        <v>6064</v>
      </c>
      <c r="C39857">
        <v>88267</v>
      </c>
      <c r="D39857">
        <v>0.1066</v>
      </c>
    </row>
    <row r="39858" spans="1:4" x14ac:dyDescent="0.2">
      <c r="A39858">
        <v>93065</v>
      </c>
      <c r="B39858" t="s">
        <v>6064</v>
      </c>
      <c r="C39858">
        <v>88248</v>
      </c>
      <c r="D39858">
        <v>0.1066</v>
      </c>
    </row>
    <row r="39859" spans="1:4" x14ac:dyDescent="0.2">
      <c r="A39859">
        <v>93065</v>
      </c>
      <c r="B39859" t="s">
        <v>80</v>
      </c>
      <c r="C39859">
        <v>39897</v>
      </c>
      <c r="D39859">
        <v>3.2499999999999999E-3</v>
      </c>
    </row>
    <row r="39860" spans="1:4" x14ac:dyDescent="0.2">
      <c r="A39860">
        <v>93065</v>
      </c>
      <c r="B39860" t="s">
        <v>80</v>
      </c>
      <c r="C39860">
        <v>39890</v>
      </c>
      <c r="D39860">
        <v>1</v>
      </c>
    </row>
    <row r="39861" spans="1:4" x14ac:dyDescent="0.2">
      <c r="A39861">
        <v>93065</v>
      </c>
      <c r="B39861" t="s">
        <v>80</v>
      </c>
      <c r="C39861">
        <v>38383</v>
      </c>
      <c r="D39861">
        <v>7.1099999999999997E-2</v>
      </c>
    </row>
    <row r="39862" spans="1:4" x14ac:dyDescent="0.2">
      <c r="A39862">
        <v>93065</v>
      </c>
      <c r="B39862" t="s">
        <v>80</v>
      </c>
      <c r="C39862">
        <v>12732</v>
      </c>
      <c r="D39862">
        <v>1.2999999999999999E-2</v>
      </c>
    </row>
    <row r="39863" spans="1:4" x14ac:dyDescent="0.2">
      <c r="A39863">
        <v>93068</v>
      </c>
    </row>
    <row r="39864" spans="1:4" x14ac:dyDescent="0.2">
      <c r="A39864">
        <v>93068</v>
      </c>
      <c r="B39864" t="s">
        <v>6064</v>
      </c>
      <c r="C39864">
        <v>88267</v>
      </c>
      <c r="D39864">
        <v>0.1338</v>
      </c>
    </row>
    <row r="39865" spans="1:4" x14ac:dyDescent="0.2">
      <c r="A39865">
        <v>93068</v>
      </c>
      <c r="B39865" t="s">
        <v>6064</v>
      </c>
      <c r="C39865">
        <v>88248</v>
      </c>
      <c r="D39865">
        <v>0.1338</v>
      </c>
    </row>
    <row r="39866" spans="1:4" x14ac:dyDescent="0.2">
      <c r="A39866">
        <v>93068</v>
      </c>
      <c r="B39866" t="s">
        <v>80</v>
      </c>
      <c r="C39866">
        <v>39897</v>
      </c>
      <c r="D39866">
        <v>5.1999999999999998E-3</v>
      </c>
    </row>
    <row r="39867" spans="1:4" x14ac:dyDescent="0.2">
      <c r="A39867">
        <v>93068</v>
      </c>
      <c r="B39867" t="s">
        <v>80</v>
      </c>
      <c r="C39867">
        <v>39891</v>
      </c>
      <c r="D39867">
        <v>1</v>
      </c>
    </row>
    <row r="39868" spans="1:4" x14ac:dyDescent="0.2">
      <c r="A39868">
        <v>93068</v>
      </c>
      <c r="B39868" t="s">
        <v>80</v>
      </c>
      <c r="C39868">
        <v>38383</v>
      </c>
      <c r="D39868">
        <v>8.9200000000000002E-2</v>
      </c>
    </row>
    <row r="39869" spans="1:4" x14ac:dyDescent="0.2">
      <c r="A39869">
        <v>93068</v>
      </c>
      <c r="B39869" t="s">
        <v>80</v>
      </c>
      <c r="C39869">
        <v>12732</v>
      </c>
      <c r="D39869">
        <v>2.0799999999999999E-2</v>
      </c>
    </row>
    <row r="39870" spans="1:4" x14ac:dyDescent="0.2">
      <c r="A39870">
        <v>93071</v>
      </c>
    </row>
    <row r="39871" spans="1:4" x14ac:dyDescent="0.2">
      <c r="A39871">
        <v>93071</v>
      </c>
      <c r="B39871" t="s">
        <v>6064</v>
      </c>
      <c r="C39871">
        <v>88267</v>
      </c>
      <c r="D39871">
        <v>0.16819999999999999</v>
      </c>
    </row>
    <row r="39872" spans="1:4" x14ac:dyDescent="0.2">
      <c r="A39872">
        <v>93071</v>
      </c>
      <c r="B39872" t="s">
        <v>6064</v>
      </c>
      <c r="C39872">
        <v>88248</v>
      </c>
      <c r="D39872">
        <v>0.16819999999999999</v>
      </c>
    </row>
    <row r="39873" spans="1:4" x14ac:dyDescent="0.2">
      <c r="A39873">
        <v>93071</v>
      </c>
      <c r="B39873" t="s">
        <v>80</v>
      </c>
      <c r="C39873">
        <v>39897</v>
      </c>
      <c r="D39873">
        <v>6.4000000000000003E-3</v>
      </c>
    </row>
    <row r="39874" spans="1:4" x14ac:dyDescent="0.2">
      <c r="A39874">
        <v>93071</v>
      </c>
      <c r="B39874" t="s">
        <v>80</v>
      </c>
      <c r="C39874">
        <v>39892</v>
      </c>
      <c r="D39874">
        <v>1</v>
      </c>
    </row>
    <row r="39875" spans="1:4" x14ac:dyDescent="0.2">
      <c r="A39875">
        <v>93071</v>
      </c>
      <c r="B39875" t="s">
        <v>80</v>
      </c>
      <c r="C39875">
        <v>38383</v>
      </c>
      <c r="D39875">
        <v>0.11210000000000001</v>
      </c>
    </row>
    <row r="39876" spans="1:4" x14ac:dyDescent="0.2">
      <c r="A39876">
        <v>93071</v>
      </c>
      <c r="B39876" t="s">
        <v>80</v>
      </c>
      <c r="C39876">
        <v>12732</v>
      </c>
      <c r="D39876">
        <v>2.7E-2</v>
      </c>
    </row>
    <row r="39877" spans="1:4" x14ac:dyDescent="0.2">
      <c r="A39877">
        <v>93081</v>
      </c>
    </row>
    <row r="39878" spans="1:4" x14ac:dyDescent="0.2">
      <c r="A39878">
        <v>93081</v>
      </c>
      <c r="B39878" t="s">
        <v>6064</v>
      </c>
      <c r="C39878">
        <v>88267</v>
      </c>
      <c r="D39878">
        <v>8.5800000000000001E-2</v>
      </c>
    </row>
    <row r="39879" spans="1:4" x14ac:dyDescent="0.2">
      <c r="A39879">
        <v>93081</v>
      </c>
      <c r="B39879" t="s">
        <v>6064</v>
      </c>
      <c r="C39879">
        <v>88248</v>
      </c>
      <c r="D39879">
        <v>8.5800000000000001E-2</v>
      </c>
    </row>
    <row r="39880" spans="1:4" x14ac:dyDescent="0.2">
      <c r="A39880">
        <v>93081</v>
      </c>
      <c r="B39880" t="s">
        <v>80</v>
      </c>
      <c r="C39880">
        <v>39897</v>
      </c>
      <c r="D39880">
        <v>3.5E-4</v>
      </c>
    </row>
    <row r="39881" spans="1:4" x14ac:dyDescent="0.2">
      <c r="A39881">
        <v>93081</v>
      </c>
      <c r="B39881" t="s">
        <v>80</v>
      </c>
      <c r="C39881">
        <v>39862</v>
      </c>
      <c r="D39881">
        <v>1</v>
      </c>
    </row>
    <row r="39882" spans="1:4" x14ac:dyDescent="0.2">
      <c r="A39882">
        <v>93081</v>
      </c>
      <c r="B39882" t="s">
        <v>80</v>
      </c>
      <c r="C39882">
        <v>38383</v>
      </c>
      <c r="D39882">
        <v>2.4899999999999999E-2</v>
      </c>
    </row>
    <row r="39883" spans="1:4" x14ac:dyDescent="0.2">
      <c r="A39883">
        <v>93081</v>
      </c>
      <c r="B39883" t="s">
        <v>80</v>
      </c>
      <c r="C39883">
        <v>12732</v>
      </c>
      <c r="D39883">
        <v>1.4E-3</v>
      </c>
    </row>
    <row r="39884" spans="1:4" x14ac:dyDescent="0.2">
      <c r="A39884">
        <v>93081</v>
      </c>
      <c r="B39884" t="s">
        <v>80</v>
      </c>
      <c r="C39884">
        <v>3148</v>
      </c>
      <c r="D39884">
        <v>4.1999999999999997E-3</v>
      </c>
    </row>
    <row r="39885" spans="1:4" x14ac:dyDescent="0.2">
      <c r="A39885">
        <v>103887</v>
      </c>
    </row>
    <row r="39886" spans="1:4" x14ac:dyDescent="0.2">
      <c r="A39886">
        <v>103887</v>
      </c>
      <c r="B39886" t="s">
        <v>6064</v>
      </c>
      <c r="C39886">
        <v>88267</v>
      </c>
      <c r="D39886">
        <v>0.1177</v>
      </c>
    </row>
    <row r="39887" spans="1:4" x14ac:dyDescent="0.2">
      <c r="A39887">
        <v>103887</v>
      </c>
      <c r="B39887" t="s">
        <v>6064</v>
      </c>
      <c r="C39887">
        <v>88248</v>
      </c>
      <c r="D39887">
        <v>0.1177</v>
      </c>
    </row>
    <row r="39888" spans="1:4" x14ac:dyDescent="0.2">
      <c r="A39888">
        <v>103887</v>
      </c>
      <c r="B39888" t="s">
        <v>80</v>
      </c>
      <c r="C39888">
        <v>39897</v>
      </c>
      <c r="D39888">
        <v>3.5E-4</v>
      </c>
    </row>
    <row r="39889" spans="1:4" x14ac:dyDescent="0.2">
      <c r="A39889">
        <v>103887</v>
      </c>
      <c r="B39889" t="s">
        <v>80</v>
      </c>
      <c r="C39889">
        <v>39862</v>
      </c>
      <c r="D39889">
        <v>1</v>
      </c>
    </row>
    <row r="39890" spans="1:4" x14ac:dyDescent="0.2">
      <c r="A39890">
        <v>103887</v>
      </c>
      <c r="B39890" t="s">
        <v>80</v>
      </c>
      <c r="C39890">
        <v>38383</v>
      </c>
      <c r="D39890">
        <v>2.725E-2</v>
      </c>
    </row>
    <row r="39891" spans="1:4" x14ac:dyDescent="0.2">
      <c r="A39891">
        <v>103887</v>
      </c>
      <c r="B39891" t="s">
        <v>80</v>
      </c>
      <c r="C39891">
        <v>12732</v>
      </c>
      <c r="D39891">
        <v>1.4E-3</v>
      </c>
    </row>
    <row r="39892" spans="1:4" x14ac:dyDescent="0.2">
      <c r="A39892">
        <v>103887</v>
      </c>
      <c r="B39892" t="s">
        <v>80</v>
      </c>
      <c r="C39892">
        <v>3148</v>
      </c>
      <c r="D39892">
        <v>4.1999999999999997E-3</v>
      </c>
    </row>
    <row r="39893" spans="1:4" x14ac:dyDescent="0.2">
      <c r="A39893">
        <v>103818</v>
      </c>
    </row>
    <row r="39894" spans="1:4" x14ac:dyDescent="0.2">
      <c r="A39894">
        <v>103818</v>
      </c>
      <c r="B39894" t="s">
        <v>6064</v>
      </c>
      <c r="C39894">
        <v>88267</v>
      </c>
      <c r="D39894">
        <v>0.1169</v>
      </c>
    </row>
    <row r="39895" spans="1:4" x14ac:dyDescent="0.2">
      <c r="A39895">
        <v>103818</v>
      </c>
      <c r="B39895" t="s">
        <v>6064</v>
      </c>
      <c r="C39895">
        <v>88248</v>
      </c>
      <c r="D39895">
        <v>0.1169</v>
      </c>
    </row>
    <row r="39896" spans="1:4" x14ac:dyDescent="0.2">
      <c r="A39896">
        <v>103818</v>
      </c>
      <c r="B39896" t="s">
        <v>80</v>
      </c>
      <c r="C39896">
        <v>39897</v>
      </c>
      <c r="D39896">
        <v>3.5E-4</v>
      </c>
    </row>
    <row r="39897" spans="1:4" x14ac:dyDescent="0.2">
      <c r="A39897">
        <v>103818</v>
      </c>
      <c r="B39897" t="s">
        <v>80</v>
      </c>
      <c r="C39897">
        <v>39862</v>
      </c>
      <c r="D39897">
        <v>1</v>
      </c>
    </row>
    <row r="39898" spans="1:4" x14ac:dyDescent="0.2">
      <c r="A39898">
        <v>103818</v>
      </c>
      <c r="B39898" t="s">
        <v>80</v>
      </c>
      <c r="C39898">
        <v>38383</v>
      </c>
      <c r="D39898">
        <v>4.0500000000000001E-2</v>
      </c>
    </row>
    <row r="39899" spans="1:4" x14ac:dyDescent="0.2">
      <c r="A39899">
        <v>103818</v>
      </c>
      <c r="B39899" t="s">
        <v>80</v>
      </c>
      <c r="C39899">
        <v>12732</v>
      </c>
      <c r="D39899">
        <v>1.4E-3</v>
      </c>
    </row>
    <row r="39900" spans="1:4" x14ac:dyDescent="0.2">
      <c r="A39900">
        <v>103818</v>
      </c>
      <c r="B39900" t="s">
        <v>80</v>
      </c>
      <c r="C39900">
        <v>3148</v>
      </c>
      <c r="D39900">
        <v>4.1999999999999997E-3</v>
      </c>
    </row>
    <row r="39901" spans="1:4" x14ac:dyDescent="0.2">
      <c r="A39901">
        <v>103851</v>
      </c>
    </row>
    <row r="39902" spans="1:4" x14ac:dyDescent="0.2">
      <c r="A39902">
        <v>103851</v>
      </c>
      <c r="B39902" t="s">
        <v>6064</v>
      </c>
      <c r="C39902">
        <v>88267</v>
      </c>
      <c r="D39902">
        <v>0.11219999999999999</v>
      </c>
    </row>
    <row r="39903" spans="1:4" x14ac:dyDescent="0.2">
      <c r="A39903">
        <v>103851</v>
      </c>
      <c r="B39903" t="s">
        <v>6064</v>
      </c>
      <c r="C39903">
        <v>88248</v>
      </c>
      <c r="D39903">
        <v>0.11219999999999999</v>
      </c>
    </row>
    <row r="39904" spans="1:4" x14ac:dyDescent="0.2">
      <c r="A39904">
        <v>103851</v>
      </c>
      <c r="B39904" t="s">
        <v>80</v>
      </c>
      <c r="C39904">
        <v>39897</v>
      </c>
      <c r="D39904">
        <v>3.5E-4</v>
      </c>
    </row>
    <row r="39905" spans="1:4" x14ac:dyDescent="0.2">
      <c r="A39905">
        <v>103851</v>
      </c>
      <c r="B39905" t="s">
        <v>80</v>
      </c>
      <c r="C39905">
        <v>39862</v>
      </c>
      <c r="D39905">
        <v>1</v>
      </c>
    </row>
    <row r="39906" spans="1:4" x14ac:dyDescent="0.2">
      <c r="A39906">
        <v>103851</v>
      </c>
      <c r="B39906" t="s">
        <v>80</v>
      </c>
      <c r="C39906">
        <v>38383</v>
      </c>
      <c r="D39906">
        <v>3.8100000000000002E-2</v>
      </c>
    </row>
    <row r="39907" spans="1:4" x14ac:dyDescent="0.2">
      <c r="A39907">
        <v>103851</v>
      </c>
      <c r="B39907" t="s">
        <v>80</v>
      </c>
      <c r="C39907">
        <v>12732</v>
      </c>
      <c r="D39907">
        <v>1.4E-3</v>
      </c>
    </row>
    <row r="39908" spans="1:4" x14ac:dyDescent="0.2">
      <c r="A39908">
        <v>103851</v>
      </c>
      <c r="B39908" t="s">
        <v>80</v>
      </c>
      <c r="C39908">
        <v>3148</v>
      </c>
      <c r="D39908">
        <v>4.1999999999999997E-3</v>
      </c>
    </row>
    <row r="39909" spans="1:4" x14ac:dyDescent="0.2">
      <c r="A39909">
        <v>93104</v>
      </c>
    </row>
    <row r="39910" spans="1:4" x14ac:dyDescent="0.2">
      <c r="A39910">
        <v>93104</v>
      </c>
      <c r="B39910" t="s">
        <v>6064</v>
      </c>
      <c r="C39910">
        <v>88267</v>
      </c>
      <c r="D39910">
        <v>8.7499999999999994E-2</v>
      </c>
    </row>
    <row r="39911" spans="1:4" x14ac:dyDescent="0.2">
      <c r="A39911">
        <v>93104</v>
      </c>
      <c r="B39911" t="s">
        <v>6064</v>
      </c>
      <c r="C39911">
        <v>88248</v>
      </c>
      <c r="D39911">
        <v>8.7499999999999994E-2</v>
      </c>
    </row>
    <row r="39912" spans="1:4" x14ac:dyDescent="0.2">
      <c r="A39912">
        <v>93104</v>
      </c>
      <c r="B39912" t="s">
        <v>80</v>
      </c>
      <c r="C39912">
        <v>39897</v>
      </c>
      <c r="D39912">
        <v>3.5E-4</v>
      </c>
    </row>
    <row r="39913" spans="1:4" x14ac:dyDescent="0.2">
      <c r="A39913">
        <v>93104</v>
      </c>
      <c r="B39913" t="s">
        <v>80</v>
      </c>
      <c r="C39913">
        <v>39862</v>
      </c>
      <c r="D39913">
        <v>1</v>
      </c>
    </row>
    <row r="39914" spans="1:4" x14ac:dyDescent="0.2">
      <c r="A39914">
        <v>93104</v>
      </c>
      <c r="B39914" t="s">
        <v>80</v>
      </c>
      <c r="C39914">
        <v>38383</v>
      </c>
      <c r="D39914">
        <v>2.5749999999999999E-2</v>
      </c>
    </row>
    <row r="39915" spans="1:4" x14ac:dyDescent="0.2">
      <c r="A39915">
        <v>93104</v>
      </c>
      <c r="B39915" t="s">
        <v>80</v>
      </c>
      <c r="C39915">
        <v>12732</v>
      </c>
      <c r="D39915">
        <v>1.4E-3</v>
      </c>
    </row>
    <row r="39916" spans="1:4" x14ac:dyDescent="0.2">
      <c r="A39916">
        <v>93104</v>
      </c>
      <c r="B39916" t="s">
        <v>80</v>
      </c>
      <c r="C39916">
        <v>3148</v>
      </c>
      <c r="D39916">
        <v>4.1999999999999997E-3</v>
      </c>
    </row>
    <row r="39917" spans="1:4" x14ac:dyDescent="0.2">
      <c r="A39917">
        <v>98602</v>
      </c>
    </row>
    <row r="39918" spans="1:4" x14ac:dyDescent="0.2">
      <c r="A39918">
        <v>98602</v>
      </c>
      <c r="B39918" t="s">
        <v>6064</v>
      </c>
      <c r="C39918">
        <v>88267</v>
      </c>
      <c r="D39918">
        <v>6.5600000000000006E-2</v>
      </c>
    </row>
    <row r="39919" spans="1:4" x14ac:dyDescent="0.2">
      <c r="A39919">
        <v>98602</v>
      </c>
      <c r="B39919" t="s">
        <v>6064</v>
      </c>
      <c r="C39919">
        <v>88248</v>
      </c>
      <c r="D39919">
        <v>6.5600000000000006E-2</v>
      </c>
    </row>
    <row r="39920" spans="1:4" x14ac:dyDescent="0.2">
      <c r="A39920">
        <v>98602</v>
      </c>
      <c r="B39920" t="s">
        <v>80</v>
      </c>
      <c r="C39920">
        <v>39897</v>
      </c>
      <c r="D39920">
        <v>5.9999999999999995E-4</v>
      </c>
    </row>
    <row r="39921" spans="1:4" x14ac:dyDescent="0.2">
      <c r="A39921">
        <v>98602</v>
      </c>
      <c r="B39921" t="s">
        <v>80</v>
      </c>
      <c r="C39921">
        <v>39863</v>
      </c>
      <c r="D39921">
        <v>1</v>
      </c>
    </row>
    <row r="39922" spans="1:4" x14ac:dyDescent="0.2">
      <c r="A39922">
        <v>98602</v>
      </c>
      <c r="B39922" t="s">
        <v>80</v>
      </c>
      <c r="C39922">
        <v>38383</v>
      </c>
      <c r="D39922">
        <v>1.975E-2</v>
      </c>
    </row>
    <row r="39923" spans="1:4" x14ac:dyDescent="0.2">
      <c r="A39923">
        <v>98602</v>
      </c>
      <c r="B39923" t="s">
        <v>80</v>
      </c>
      <c r="C39923">
        <v>12732</v>
      </c>
      <c r="D39923">
        <v>2.3999999999999998E-3</v>
      </c>
    </row>
    <row r="39924" spans="1:4" x14ac:dyDescent="0.2">
      <c r="A39924">
        <v>98602</v>
      </c>
      <c r="B39924" t="s">
        <v>80</v>
      </c>
      <c r="C39924">
        <v>3148</v>
      </c>
      <c r="D39924">
        <v>4.1999999999999997E-3</v>
      </c>
    </row>
    <row r="39925" spans="1:4" x14ac:dyDescent="0.2">
      <c r="A39925">
        <v>93087</v>
      </c>
    </row>
    <row r="39926" spans="1:4" x14ac:dyDescent="0.2">
      <c r="A39926">
        <v>93087</v>
      </c>
      <c r="B39926" t="s">
        <v>6064</v>
      </c>
      <c r="C39926">
        <v>88267</v>
      </c>
      <c r="D39926">
        <v>9.3399999999999997E-2</v>
      </c>
    </row>
    <row r="39927" spans="1:4" x14ac:dyDescent="0.2">
      <c r="A39927">
        <v>93087</v>
      </c>
      <c r="B39927" t="s">
        <v>6064</v>
      </c>
      <c r="C39927">
        <v>88248</v>
      </c>
      <c r="D39927">
        <v>9.3399999999999997E-2</v>
      </c>
    </row>
    <row r="39928" spans="1:4" x14ac:dyDescent="0.2">
      <c r="A39928">
        <v>93087</v>
      </c>
      <c r="B39928" t="s">
        <v>80</v>
      </c>
      <c r="C39928">
        <v>39897</v>
      </c>
      <c r="D39928">
        <v>5.9999999999999995E-4</v>
      </c>
    </row>
    <row r="39929" spans="1:4" x14ac:dyDescent="0.2">
      <c r="A39929">
        <v>93087</v>
      </c>
      <c r="B39929" t="s">
        <v>80</v>
      </c>
      <c r="C39929">
        <v>39863</v>
      </c>
      <c r="D39929">
        <v>1</v>
      </c>
    </row>
    <row r="39930" spans="1:4" x14ac:dyDescent="0.2">
      <c r="A39930">
        <v>93087</v>
      </c>
      <c r="B39930" t="s">
        <v>80</v>
      </c>
      <c r="C39930">
        <v>38383</v>
      </c>
      <c r="D39930">
        <v>2.8750000000000001E-2</v>
      </c>
    </row>
    <row r="39931" spans="1:4" x14ac:dyDescent="0.2">
      <c r="A39931">
        <v>93087</v>
      </c>
      <c r="B39931" t="s">
        <v>80</v>
      </c>
      <c r="C39931">
        <v>12732</v>
      </c>
      <c r="D39931">
        <v>2.3999999999999998E-3</v>
      </c>
    </row>
    <row r="39932" spans="1:4" x14ac:dyDescent="0.2">
      <c r="A39932">
        <v>93087</v>
      </c>
      <c r="B39932" t="s">
        <v>80</v>
      </c>
      <c r="C39932">
        <v>3148</v>
      </c>
      <c r="D39932">
        <v>4.1999999999999997E-3</v>
      </c>
    </row>
    <row r="39933" spans="1:4" x14ac:dyDescent="0.2">
      <c r="A39933">
        <v>103893</v>
      </c>
    </row>
    <row r="39934" spans="1:4" x14ac:dyDescent="0.2">
      <c r="A39934">
        <v>103893</v>
      </c>
      <c r="B39934" t="s">
        <v>6064</v>
      </c>
      <c r="C39934">
        <v>88267</v>
      </c>
      <c r="D39934">
        <v>0.13250000000000001</v>
      </c>
    </row>
    <row r="39935" spans="1:4" x14ac:dyDescent="0.2">
      <c r="A39935">
        <v>103893</v>
      </c>
      <c r="B39935" t="s">
        <v>6064</v>
      </c>
      <c r="C39935">
        <v>88248</v>
      </c>
      <c r="D39935">
        <v>0.13250000000000001</v>
      </c>
    </row>
    <row r="39936" spans="1:4" x14ac:dyDescent="0.2">
      <c r="A39936">
        <v>103893</v>
      </c>
      <c r="B39936" t="s">
        <v>80</v>
      </c>
      <c r="C39936">
        <v>39897</v>
      </c>
      <c r="D39936">
        <v>5.9999999999999995E-4</v>
      </c>
    </row>
    <row r="39937" spans="1:4" x14ac:dyDescent="0.2">
      <c r="A39937">
        <v>103893</v>
      </c>
      <c r="B39937" t="s">
        <v>80</v>
      </c>
      <c r="C39937">
        <v>39863</v>
      </c>
      <c r="D39937">
        <v>1</v>
      </c>
    </row>
    <row r="39938" spans="1:4" x14ac:dyDescent="0.2">
      <c r="A39938">
        <v>103893</v>
      </c>
      <c r="B39938" t="s">
        <v>80</v>
      </c>
      <c r="C39938">
        <v>38383</v>
      </c>
      <c r="D39938">
        <v>3.2199999999999999E-2</v>
      </c>
    </row>
    <row r="39939" spans="1:4" x14ac:dyDescent="0.2">
      <c r="A39939">
        <v>103893</v>
      </c>
      <c r="B39939" t="s">
        <v>80</v>
      </c>
      <c r="C39939">
        <v>12732</v>
      </c>
      <c r="D39939">
        <v>2.3999999999999998E-3</v>
      </c>
    </row>
    <row r="39940" spans="1:4" x14ac:dyDescent="0.2">
      <c r="A39940">
        <v>103893</v>
      </c>
      <c r="B39940" t="s">
        <v>80</v>
      </c>
      <c r="C39940">
        <v>3148</v>
      </c>
      <c r="D39940">
        <v>4.1999999999999997E-3</v>
      </c>
    </row>
    <row r="39941" spans="1:4" x14ac:dyDescent="0.2">
      <c r="A39941">
        <v>103824</v>
      </c>
    </row>
    <row r="39942" spans="1:4" x14ac:dyDescent="0.2">
      <c r="A39942">
        <v>103824</v>
      </c>
      <c r="B39942" t="s">
        <v>6064</v>
      </c>
      <c r="C39942">
        <v>88267</v>
      </c>
      <c r="D39942">
        <v>0.17469999999999999</v>
      </c>
    </row>
    <row r="39943" spans="1:4" x14ac:dyDescent="0.2">
      <c r="A39943">
        <v>103824</v>
      </c>
      <c r="B39943" t="s">
        <v>6064</v>
      </c>
      <c r="C39943">
        <v>88248</v>
      </c>
      <c r="D39943">
        <v>0.17469999999999999</v>
      </c>
    </row>
    <row r="39944" spans="1:4" x14ac:dyDescent="0.2">
      <c r="A39944">
        <v>103824</v>
      </c>
      <c r="B39944" t="s">
        <v>80</v>
      </c>
      <c r="C39944">
        <v>39897</v>
      </c>
      <c r="D39944">
        <v>5.9999999999999995E-4</v>
      </c>
    </row>
    <row r="39945" spans="1:4" x14ac:dyDescent="0.2">
      <c r="A39945">
        <v>103824</v>
      </c>
      <c r="B39945" t="s">
        <v>80</v>
      </c>
      <c r="C39945">
        <v>39863</v>
      </c>
      <c r="D39945">
        <v>1</v>
      </c>
    </row>
    <row r="39946" spans="1:4" x14ac:dyDescent="0.2">
      <c r="A39946">
        <v>103824</v>
      </c>
      <c r="B39946" t="s">
        <v>80</v>
      </c>
      <c r="C39946">
        <v>38383</v>
      </c>
      <c r="D39946">
        <v>6.9400000000000003E-2</v>
      </c>
    </row>
    <row r="39947" spans="1:4" x14ac:dyDescent="0.2">
      <c r="A39947">
        <v>103824</v>
      </c>
      <c r="B39947" t="s">
        <v>80</v>
      </c>
      <c r="C39947">
        <v>12732</v>
      </c>
      <c r="D39947">
        <v>2.3999999999999998E-3</v>
      </c>
    </row>
    <row r="39948" spans="1:4" x14ac:dyDescent="0.2">
      <c r="A39948">
        <v>103824</v>
      </c>
      <c r="B39948" t="s">
        <v>80</v>
      </c>
      <c r="C39948">
        <v>3148</v>
      </c>
      <c r="D39948">
        <v>4.1999999999999997E-3</v>
      </c>
    </row>
    <row r="39949" spans="1:4" x14ac:dyDescent="0.2">
      <c r="A39949">
        <v>103857</v>
      </c>
    </row>
    <row r="39950" spans="1:4" x14ac:dyDescent="0.2">
      <c r="A39950">
        <v>103857</v>
      </c>
      <c r="B39950" t="s">
        <v>6064</v>
      </c>
      <c r="C39950">
        <v>88267</v>
      </c>
      <c r="D39950">
        <v>0.13750000000000001</v>
      </c>
    </row>
    <row r="39951" spans="1:4" x14ac:dyDescent="0.2">
      <c r="A39951">
        <v>103857</v>
      </c>
      <c r="B39951" t="s">
        <v>6064</v>
      </c>
      <c r="C39951">
        <v>88248</v>
      </c>
      <c r="D39951">
        <v>0.13750000000000001</v>
      </c>
    </row>
    <row r="39952" spans="1:4" x14ac:dyDescent="0.2">
      <c r="A39952">
        <v>103857</v>
      </c>
      <c r="B39952" t="s">
        <v>80</v>
      </c>
      <c r="C39952">
        <v>39897</v>
      </c>
      <c r="D39952">
        <v>5.9999999999999995E-4</v>
      </c>
    </row>
    <row r="39953" spans="1:4" x14ac:dyDescent="0.2">
      <c r="A39953">
        <v>103857</v>
      </c>
      <c r="B39953" t="s">
        <v>80</v>
      </c>
      <c r="C39953">
        <v>39863</v>
      </c>
      <c r="D39953">
        <v>1</v>
      </c>
    </row>
    <row r="39954" spans="1:4" x14ac:dyDescent="0.2">
      <c r="A39954">
        <v>103857</v>
      </c>
      <c r="B39954" t="s">
        <v>80</v>
      </c>
      <c r="C39954">
        <v>38383</v>
      </c>
      <c r="D39954">
        <v>5.0750000000000003E-2</v>
      </c>
    </row>
    <row r="39955" spans="1:4" x14ac:dyDescent="0.2">
      <c r="A39955">
        <v>103857</v>
      </c>
      <c r="B39955" t="s">
        <v>80</v>
      </c>
      <c r="C39955">
        <v>12732</v>
      </c>
      <c r="D39955">
        <v>2.3999999999999998E-3</v>
      </c>
    </row>
    <row r="39956" spans="1:4" x14ac:dyDescent="0.2">
      <c r="A39956">
        <v>103857</v>
      </c>
      <c r="B39956" t="s">
        <v>80</v>
      </c>
      <c r="C39956">
        <v>3148</v>
      </c>
      <c r="D39956">
        <v>4.1999999999999997E-3</v>
      </c>
    </row>
    <row r="39957" spans="1:4" x14ac:dyDescent="0.2">
      <c r="A39957">
        <v>93110</v>
      </c>
    </row>
    <row r="39958" spans="1:4" x14ac:dyDescent="0.2">
      <c r="A39958">
        <v>93110</v>
      </c>
      <c r="B39958" t="s">
        <v>6064</v>
      </c>
      <c r="C39958">
        <v>88267</v>
      </c>
      <c r="D39958">
        <v>0.1139</v>
      </c>
    </row>
    <row r="39959" spans="1:4" x14ac:dyDescent="0.2">
      <c r="A39959">
        <v>93110</v>
      </c>
      <c r="B39959" t="s">
        <v>6064</v>
      </c>
      <c r="C39959">
        <v>88248</v>
      </c>
      <c r="D39959">
        <v>0.1139</v>
      </c>
    </row>
    <row r="39960" spans="1:4" x14ac:dyDescent="0.2">
      <c r="A39960">
        <v>93110</v>
      </c>
      <c r="B39960" t="s">
        <v>80</v>
      </c>
      <c r="C39960">
        <v>39897</v>
      </c>
      <c r="D39960">
        <v>5.9999999999999995E-4</v>
      </c>
    </row>
    <row r="39961" spans="1:4" x14ac:dyDescent="0.2">
      <c r="A39961">
        <v>93110</v>
      </c>
      <c r="B39961" t="s">
        <v>80</v>
      </c>
      <c r="C39961">
        <v>39863</v>
      </c>
      <c r="D39961">
        <v>1</v>
      </c>
    </row>
    <row r="39962" spans="1:4" x14ac:dyDescent="0.2">
      <c r="A39962">
        <v>93110</v>
      </c>
      <c r="B39962" t="s">
        <v>80</v>
      </c>
      <c r="C39962">
        <v>38383</v>
      </c>
      <c r="D39962">
        <v>3.9E-2</v>
      </c>
    </row>
    <row r="39963" spans="1:4" x14ac:dyDescent="0.2">
      <c r="A39963">
        <v>93110</v>
      </c>
      <c r="B39963" t="s">
        <v>80</v>
      </c>
      <c r="C39963">
        <v>12732</v>
      </c>
      <c r="D39963">
        <v>2.3999999999999998E-3</v>
      </c>
    </row>
    <row r="39964" spans="1:4" x14ac:dyDescent="0.2">
      <c r="A39964">
        <v>93110</v>
      </c>
      <c r="B39964" t="s">
        <v>80</v>
      </c>
      <c r="C39964">
        <v>3148</v>
      </c>
      <c r="D39964">
        <v>4.1999999999999997E-3</v>
      </c>
    </row>
    <row r="39965" spans="1:4" x14ac:dyDescent="0.2">
      <c r="A39965">
        <v>93054</v>
      </c>
    </row>
    <row r="39966" spans="1:4" x14ac:dyDescent="0.2">
      <c r="A39966">
        <v>93054</v>
      </c>
      <c r="B39966" t="s">
        <v>6064</v>
      </c>
      <c r="C39966">
        <v>88267</v>
      </c>
      <c r="D39966">
        <v>8.48E-2</v>
      </c>
    </row>
    <row r="39967" spans="1:4" x14ac:dyDescent="0.2">
      <c r="A39967">
        <v>93054</v>
      </c>
      <c r="B39967" t="s">
        <v>6064</v>
      </c>
      <c r="C39967">
        <v>88248</v>
      </c>
      <c r="D39967">
        <v>8.48E-2</v>
      </c>
    </row>
    <row r="39968" spans="1:4" x14ac:dyDescent="0.2">
      <c r="A39968">
        <v>93054</v>
      </c>
      <c r="B39968" t="s">
        <v>80</v>
      </c>
      <c r="C39968">
        <v>39897</v>
      </c>
      <c r="D39968">
        <v>5.9999999999999995E-4</v>
      </c>
    </row>
    <row r="39969" spans="1:4" x14ac:dyDescent="0.2">
      <c r="A39969">
        <v>93054</v>
      </c>
      <c r="B39969" t="s">
        <v>80</v>
      </c>
      <c r="C39969">
        <v>39864</v>
      </c>
      <c r="D39969">
        <v>1</v>
      </c>
    </row>
    <row r="39970" spans="1:4" x14ac:dyDescent="0.2">
      <c r="A39970">
        <v>93054</v>
      </c>
      <c r="B39970" t="s">
        <v>80</v>
      </c>
      <c r="C39970">
        <v>38383</v>
      </c>
      <c r="D39970">
        <v>1.975E-2</v>
      </c>
    </row>
    <row r="39971" spans="1:4" x14ac:dyDescent="0.2">
      <c r="A39971">
        <v>93054</v>
      </c>
      <c r="B39971" t="s">
        <v>80</v>
      </c>
      <c r="C39971">
        <v>12732</v>
      </c>
      <c r="D39971">
        <v>2.3999999999999998E-3</v>
      </c>
    </row>
    <row r="39972" spans="1:4" x14ac:dyDescent="0.2">
      <c r="A39972">
        <v>93054</v>
      </c>
      <c r="B39972" t="s">
        <v>80</v>
      </c>
      <c r="C39972">
        <v>3148</v>
      </c>
      <c r="D39972">
        <v>5.3E-3</v>
      </c>
    </row>
    <row r="39973" spans="1:4" x14ac:dyDescent="0.2">
      <c r="A39973">
        <v>93088</v>
      </c>
    </row>
    <row r="39974" spans="1:4" x14ac:dyDescent="0.2">
      <c r="A39974">
        <v>93088</v>
      </c>
      <c r="B39974" t="s">
        <v>6064</v>
      </c>
      <c r="C39974">
        <v>88267</v>
      </c>
      <c r="D39974">
        <v>0.11260000000000001</v>
      </c>
    </row>
    <row r="39975" spans="1:4" x14ac:dyDescent="0.2">
      <c r="A39975">
        <v>93088</v>
      </c>
      <c r="B39975" t="s">
        <v>6064</v>
      </c>
      <c r="C39975">
        <v>88248</v>
      </c>
      <c r="D39975">
        <v>0.11260000000000001</v>
      </c>
    </row>
    <row r="39976" spans="1:4" x14ac:dyDescent="0.2">
      <c r="A39976">
        <v>93088</v>
      </c>
      <c r="B39976" t="s">
        <v>80</v>
      </c>
      <c r="C39976">
        <v>39897</v>
      </c>
      <c r="D39976">
        <v>6.3E-3</v>
      </c>
    </row>
    <row r="39977" spans="1:4" x14ac:dyDescent="0.2">
      <c r="A39977">
        <v>93088</v>
      </c>
      <c r="B39977" t="s">
        <v>80</v>
      </c>
      <c r="C39977">
        <v>39864</v>
      </c>
      <c r="D39977">
        <v>1</v>
      </c>
    </row>
    <row r="39978" spans="1:4" x14ac:dyDescent="0.2">
      <c r="A39978">
        <v>93088</v>
      </c>
      <c r="B39978" t="s">
        <v>80</v>
      </c>
      <c r="C39978">
        <v>38383</v>
      </c>
      <c r="D39978">
        <v>2.8750000000000001E-2</v>
      </c>
    </row>
    <row r="39979" spans="1:4" x14ac:dyDescent="0.2">
      <c r="A39979">
        <v>93088</v>
      </c>
      <c r="B39979" t="s">
        <v>80</v>
      </c>
      <c r="C39979">
        <v>20078</v>
      </c>
      <c r="D39979">
        <v>5.9999999999999995E-4</v>
      </c>
    </row>
    <row r="39980" spans="1:4" x14ac:dyDescent="0.2">
      <c r="A39980">
        <v>93088</v>
      </c>
      <c r="B39980" t="s">
        <v>80</v>
      </c>
      <c r="C39980">
        <v>12732</v>
      </c>
      <c r="D39980">
        <v>2.3999999999999998E-3</v>
      </c>
    </row>
    <row r="39981" spans="1:4" x14ac:dyDescent="0.2">
      <c r="A39981">
        <v>93088</v>
      </c>
      <c r="B39981" t="s">
        <v>80</v>
      </c>
      <c r="C39981">
        <v>3148</v>
      </c>
      <c r="D39981">
        <v>5.3E-3</v>
      </c>
    </row>
    <row r="39982" spans="1:4" x14ac:dyDescent="0.2">
      <c r="A39982">
        <v>103894</v>
      </c>
    </row>
    <row r="39983" spans="1:4" x14ac:dyDescent="0.2">
      <c r="A39983">
        <v>103894</v>
      </c>
      <c r="B39983" t="s">
        <v>6064</v>
      </c>
      <c r="C39983">
        <v>88267</v>
      </c>
      <c r="D39983">
        <v>0.1517</v>
      </c>
    </row>
    <row r="39984" spans="1:4" x14ac:dyDescent="0.2">
      <c r="A39984">
        <v>103894</v>
      </c>
      <c r="B39984" t="s">
        <v>6064</v>
      </c>
      <c r="C39984">
        <v>88248</v>
      </c>
      <c r="D39984">
        <v>0.1517</v>
      </c>
    </row>
    <row r="39985" spans="1:4" x14ac:dyDescent="0.2">
      <c r="A39985">
        <v>103894</v>
      </c>
      <c r="B39985" t="s">
        <v>80</v>
      </c>
      <c r="C39985">
        <v>39897</v>
      </c>
      <c r="D39985">
        <v>5.9999999999999995E-4</v>
      </c>
    </row>
    <row r="39986" spans="1:4" x14ac:dyDescent="0.2">
      <c r="A39986">
        <v>103894</v>
      </c>
      <c r="B39986" t="s">
        <v>80</v>
      </c>
      <c r="C39986">
        <v>39864</v>
      </c>
      <c r="D39986">
        <v>1</v>
      </c>
    </row>
    <row r="39987" spans="1:4" x14ac:dyDescent="0.2">
      <c r="A39987">
        <v>103894</v>
      </c>
      <c r="B39987" t="s">
        <v>80</v>
      </c>
      <c r="C39987">
        <v>38383</v>
      </c>
      <c r="D39987">
        <v>3.2199999999999999E-2</v>
      </c>
    </row>
    <row r="39988" spans="1:4" x14ac:dyDescent="0.2">
      <c r="A39988">
        <v>103894</v>
      </c>
      <c r="B39988" t="s">
        <v>80</v>
      </c>
      <c r="C39988">
        <v>12732</v>
      </c>
      <c r="D39988">
        <v>2.3999999999999998E-3</v>
      </c>
    </row>
    <row r="39989" spans="1:4" x14ac:dyDescent="0.2">
      <c r="A39989">
        <v>103894</v>
      </c>
      <c r="B39989" t="s">
        <v>80</v>
      </c>
      <c r="C39989">
        <v>3148</v>
      </c>
      <c r="D39989">
        <v>5.3E-3</v>
      </c>
    </row>
    <row r="39990" spans="1:4" x14ac:dyDescent="0.2">
      <c r="A39990">
        <v>103825</v>
      </c>
    </row>
    <row r="39991" spans="1:4" x14ac:dyDescent="0.2">
      <c r="A39991">
        <v>103825</v>
      </c>
      <c r="B39991" t="s">
        <v>6064</v>
      </c>
      <c r="C39991">
        <v>88267</v>
      </c>
      <c r="D39991">
        <v>0.19389999999999999</v>
      </c>
    </row>
    <row r="39992" spans="1:4" x14ac:dyDescent="0.2">
      <c r="A39992">
        <v>103825</v>
      </c>
      <c r="B39992" t="s">
        <v>6064</v>
      </c>
      <c r="C39992">
        <v>88248</v>
      </c>
      <c r="D39992">
        <v>0.19389999999999999</v>
      </c>
    </row>
    <row r="39993" spans="1:4" x14ac:dyDescent="0.2">
      <c r="A39993">
        <v>103825</v>
      </c>
      <c r="B39993" t="s">
        <v>80</v>
      </c>
      <c r="C39993">
        <v>39897</v>
      </c>
      <c r="D39993">
        <v>5.9999999999999995E-4</v>
      </c>
    </row>
    <row r="39994" spans="1:4" x14ac:dyDescent="0.2">
      <c r="A39994">
        <v>103825</v>
      </c>
      <c r="B39994" t="s">
        <v>80</v>
      </c>
      <c r="C39994">
        <v>39864</v>
      </c>
      <c r="D39994">
        <v>1</v>
      </c>
    </row>
    <row r="39995" spans="1:4" x14ac:dyDescent="0.2">
      <c r="A39995">
        <v>103825</v>
      </c>
      <c r="B39995" t="s">
        <v>80</v>
      </c>
      <c r="C39995">
        <v>38383</v>
      </c>
      <c r="D39995">
        <v>6.9400000000000003E-2</v>
      </c>
    </row>
    <row r="39996" spans="1:4" x14ac:dyDescent="0.2">
      <c r="A39996">
        <v>103825</v>
      </c>
      <c r="B39996" t="s">
        <v>80</v>
      </c>
      <c r="C39996">
        <v>12732</v>
      </c>
      <c r="D39996">
        <v>2.3999999999999998E-3</v>
      </c>
    </row>
    <row r="39997" spans="1:4" x14ac:dyDescent="0.2">
      <c r="A39997">
        <v>103825</v>
      </c>
      <c r="B39997" t="s">
        <v>80</v>
      </c>
      <c r="C39997">
        <v>3148</v>
      </c>
      <c r="D39997">
        <v>5.3E-3</v>
      </c>
    </row>
    <row r="39998" spans="1:4" x14ac:dyDescent="0.2">
      <c r="A39998">
        <v>103858</v>
      </c>
    </row>
    <row r="39999" spans="1:4" x14ac:dyDescent="0.2">
      <c r="A39999">
        <v>103858</v>
      </c>
      <c r="B39999" t="s">
        <v>6064</v>
      </c>
      <c r="C39999">
        <v>88267</v>
      </c>
      <c r="D39999">
        <v>0.15670000000000001</v>
      </c>
    </row>
    <row r="40000" spans="1:4" x14ac:dyDescent="0.2">
      <c r="A40000">
        <v>103858</v>
      </c>
      <c r="B40000" t="s">
        <v>6064</v>
      </c>
      <c r="C40000">
        <v>88248</v>
      </c>
      <c r="D40000">
        <v>0.15670000000000001</v>
      </c>
    </row>
    <row r="40001" spans="1:4" x14ac:dyDescent="0.2">
      <c r="A40001">
        <v>103858</v>
      </c>
      <c r="B40001" t="s">
        <v>80</v>
      </c>
      <c r="C40001">
        <v>39897</v>
      </c>
      <c r="D40001">
        <v>5.9999999999999995E-4</v>
      </c>
    </row>
    <row r="40002" spans="1:4" x14ac:dyDescent="0.2">
      <c r="A40002">
        <v>103858</v>
      </c>
      <c r="B40002" t="s">
        <v>80</v>
      </c>
      <c r="C40002">
        <v>39864</v>
      </c>
      <c r="D40002">
        <v>1</v>
      </c>
    </row>
    <row r="40003" spans="1:4" x14ac:dyDescent="0.2">
      <c r="A40003">
        <v>103858</v>
      </c>
      <c r="B40003" t="s">
        <v>80</v>
      </c>
      <c r="C40003">
        <v>38383</v>
      </c>
      <c r="D40003">
        <v>5.0750000000000003E-2</v>
      </c>
    </row>
    <row r="40004" spans="1:4" x14ac:dyDescent="0.2">
      <c r="A40004">
        <v>103858</v>
      </c>
      <c r="B40004" t="s">
        <v>80</v>
      </c>
      <c r="C40004">
        <v>12732</v>
      </c>
      <c r="D40004">
        <v>2.3999999999999998E-3</v>
      </c>
    </row>
    <row r="40005" spans="1:4" x14ac:dyDescent="0.2">
      <c r="A40005">
        <v>103858</v>
      </c>
      <c r="B40005" t="s">
        <v>80</v>
      </c>
      <c r="C40005">
        <v>3148</v>
      </c>
      <c r="D40005">
        <v>5.3E-3</v>
      </c>
    </row>
    <row r="40006" spans="1:4" x14ac:dyDescent="0.2">
      <c r="A40006">
        <v>93111</v>
      </c>
    </row>
    <row r="40007" spans="1:4" x14ac:dyDescent="0.2">
      <c r="A40007">
        <v>93111</v>
      </c>
      <c r="B40007" t="s">
        <v>6064</v>
      </c>
      <c r="C40007">
        <v>88267</v>
      </c>
      <c r="D40007">
        <v>0.1331</v>
      </c>
    </row>
    <row r="40008" spans="1:4" x14ac:dyDescent="0.2">
      <c r="A40008">
        <v>93111</v>
      </c>
      <c r="B40008" t="s">
        <v>6064</v>
      </c>
      <c r="C40008">
        <v>88248</v>
      </c>
      <c r="D40008">
        <v>0.1331</v>
      </c>
    </row>
    <row r="40009" spans="1:4" x14ac:dyDescent="0.2">
      <c r="A40009">
        <v>93111</v>
      </c>
      <c r="B40009" t="s">
        <v>80</v>
      </c>
      <c r="C40009">
        <v>39897</v>
      </c>
      <c r="D40009">
        <v>5.9999999999999995E-4</v>
      </c>
    </row>
    <row r="40010" spans="1:4" x14ac:dyDescent="0.2">
      <c r="A40010">
        <v>93111</v>
      </c>
      <c r="B40010" t="s">
        <v>80</v>
      </c>
      <c r="C40010">
        <v>39864</v>
      </c>
      <c r="D40010">
        <v>1</v>
      </c>
    </row>
    <row r="40011" spans="1:4" x14ac:dyDescent="0.2">
      <c r="A40011">
        <v>93111</v>
      </c>
      <c r="B40011" t="s">
        <v>80</v>
      </c>
      <c r="C40011">
        <v>38383</v>
      </c>
      <c r="D40011">
        <v>3.9E-2</v>
      </c>
    </row>
    <row r="40012" spans="1:4" x14ac:dyDescent="0.2">
      <c r="A40012">
        <v>93111</v>
      </c>
      <c r="B40012" t="s">
        <v>80</v>
      </c>
      <c r="C40012">
        <v>12732</v>
      </c>
      <c r="D40012">
        <v>2.3999999999999998E-3</v>
      </c>
    </row>
    <row r="40013" spans="1:4" x14ac:dyDescent="0.2">
      <c r="A40013">
        <v>93111</v>
      </c>
      <c r="B40013" t="s">
        <v>80</v>
      </c>
      <c r="C40013">
        <v>3148</v>
      </c>
      <c r="D40013">
        <v>5.3E-3</v>
      </c>
    </row>
    <row r="40014" spans="1:4" x14ac:dyDescent="0.2">
      <c r="A40014">
        <v>93059</v>
      </c>
    </row>
    <row r="40015" spans="1:4" x14ac:dyDescent="0.2">
      <c r="A40015">
        <v>93059</v>
      </c>
      <c r="B40015" t="s">
        <v>6064</v>
      </c>
      <c r="C40015">
        <v>88267</v>
      </c>
      <c r="D40015">
        <v>7.4200000000000002E-2</v>
      </c>
    </row>
    <row r="40016" spans="1:4" x14ac:dyDescent="0.2">
      <c r="A40016">
        <v>93059</v>
      </c>
      <c r="B40016" t="s">
        <v>6064</v>
      </c>
      <c r="C40016">
        <v>88248</v>
      </c>
      <c r="D40016">
        <v>7.4200000000000002E-2</v>
      </c>
    </row>
    <row r="40017" spans="1:4" x14ac:dyDescent="0.2">
      <c r="A40017">
        <v>93059</v>
      </c>
      <c r="B40017" t="s">
        <v>80</v>
      </c>
      <c r="C40017">
        <v>39897</v>
      </c>
      <c r="D40017">
        <v>8.0000000000000004E-4</v>
      </c>
    </row>
    <row r="40018" spans="1:4" x14ac:dyDescent="0.2">
      <c r="A40018">
        <v>93059</v>
      </c>
      <c r="B40018" t="s">
        <v>80</v>
      </c>
      <c r="C40018">
        <v>39865</v>
      </c>
      <c r="D40018">
        <v>1</v>
      </c>
    </row>
    <row r="40019" spans="1:4" x14ac:dyDescent="0.2">
      <c r="A40019">
        <v>93059</v>
      </c>
      <c r="B40019" t="s">
        <v>80</v>
      </c>
      <c r="C40019">
        <v>38383</v>
      </c>
      <c r="D40019">
        <v>2.5499999999999998E-2</v>
      </c>
    </row>
    <row r="40020" spans="1:4" x14ac:dyDescent="0.2">
      <c r="A40020">
        <v>93059</v>
      </c>
      <c r="B40020" t="s">
        <v>80</v>
      </c>
      <c r="C40020">
        <v>12732</v>
      </c>
      <c r="D40020">
        <v>3.2000000000000002E-3</v>
      </c>
    </row>
    <row r="40021" spans="1:4" x14ac:dyDescent="0.2">
      <c r="A40021">
        <v>93059</v>
      </c>
      <c r="B40021" t="s">
        <v>80</v>
      </c>
      <c r="C40021">
        <v>3148</v>
      </c>
      <c r="D40021">
        <v>4.1999999999999997E-3</v>
      </c>
    </row>
    <row r="40022" spans="1:4" x14ac:dyDescent="0.2">
      <c r="A40022">
        <v>93093</v>
      </c>
    </row>
    <row r="40023" spans="1:4" x14ac:dyDescent="0.2">
      <c r="A40023">
        <v>93093</v>
      </c>
      <c r="B40023" t="s">
        <v>6064</v>
      </c>
      <c r="C40023">
        <v>88267</v>
      </c>
      <c r="D40023">
        <v>0.1</v>
      </c>
    </row>
    <row r="40024" spans="1:4" x14ac:dyDescent="0.2">
      <c r="A40024">
        <v>93093</v>
      </c>
      <c r="B40024" t="s">
        <v>6064</v>
      </c>
      <c r="C40024">
        <v>88248</v>
      </c>
      <c r="D40024">
        <v>0.1</v>
      </c>
    </row>
    <row r="40025" spans="1:4" x14ac:dyDescent="0.2">
      <c r="A40025">
        <v>93093</v>
      </c>
      <c r="B40025" t="s">
        <v>80</v>
      </c>
      <c r="C40025">
        <v>39897</v>
      </c>
      <c r="D40025">
        <v>8.0000000000000004E-4</v>
      </c>
    </row>
    <row r="40026" spans="1:4" x14ac:dyDescent="0.2">
      <c r="A40026">
        <v>93093</v>
      </c>
      <c r="B40026" t="s">
        <v>80</v>
      </c>
      <c r="C40026">
        <v>39865</v>
      </c>
      <c r="D40026">
        <v>1</v>
      </c>
    </row>
    <row r="40027" spans="1:4" x14ac:dyDescent="0.2">
      <c r="A40027">
        <v>93093</v>
      </c>
      <c r="B40027" t="s">
        <v>80</v>
      </c>
      <c r="C40027">
        <v>38383</v>
      </c>
      <c r="D40027">
        <v>3.2000000000000001E-2</v>
      </c>
    </row>
    <row r="40028" spans="1:4" x14ac:dyDescent="0.2">
      <c r="A40028">
        <v>93093</v>
      </c>
      <c r="B40028" t="s">
        <v>80</v>
      </c>
      <c r="C40028">
        <v>12732</v>
      </c>
      <c r="D40028">
        <v>3.2000000000000002E-3</v>
      </c>
    </row>
    <row r="40029" spans="1:4" x14ac:dyDescent="0.2">
      <c r="A40029">
        <v>93093</v>
      </c>
      <c r="B40029" t="s">
        <v>80</v>
      </c>
      <c r="C40029">
        <v>3148</v>
      </c>
      <c r="D40029">
        <v>4.1999999999999997E-3</v>
      </c>
    </row>
    <row r="40030" spans="1:4" x14ac:dyDescent="0.2">
      <c r="A40030">
        <v>103899</v>
      </c>
    </row>
    <row r="40031" spans="1:4" x14ac:dyDescent="0.2">
      <c r="A40031">
        <v>103899</v>
      </c>
      <c r="B40031" t="s">
        <v>6064</v>
      </c>
      <c r="C40031">
        <v>88267</v>
      </c>
      <c r="D40031">
        <v>0.1452</v>
      </c>
    </row>
    <row r="40032" spans="1:4" x14ac:dyDescent="0.2">
      <c r="A40032">
        <v>103899</v>
      </c>
      <c r="B40032" t="s">
        <v>6064</v>
      </c>
      <c r="C40032">
        <v>88248</v>
      </c>
      <c r="D40032">
        <v>0.1452</v>
      </c>
    </row>
    <row r="40033" spans="1:4" x14ac:dyDescent="0.2">
      <c r="A40033">
        <v>103899</v>
      </c>
      <c r="B40033" t="s">
        <v>80</v>
      </c>
      <c r="C40033">
        <v>39897</v>
      </c>
      <c r="D40033">
        <v>8.0000000000000004E-4</v>
      </c>
    </row>
    <row r="40034" spans="1:4" x14ac:dyDescent="0.2">
      <c r="A40034">
        <v>103899</v>
      </c>
      <c r="B40034" t="s">
        <v>80</v>
      </c>
      <c r="C40034">
        <v>39865</v>
      </c>
      <c r="D40034">
        <v>1</v>
      </c>
    </row>
    <row r="40035" spans="1:4" x14ac:dyDescent="0.2">
      <c r="A40035">
        <v>103899</v>
      </c>
      <c r="B40035" t="s">
        <v>80</v>
      </c>
      <c r="C40035">
        <v>38383</v>
      </c>
      <c r="D40035">
        <v>3.6400000000000002E-2</v>
      </c>
    </row>
    <row r="40036" spans="1:4" x14ac:dyDescent="0.2">
      <c r="A40036">
        <v>103899</v>
      </c>
      <c r="B40036" t="s">
        <v>80</v>
      </c>
      <c r="C40036">
        <v>12732</v>
      </c>
      <c r="D40036">
        <v>3.2000000000000002E-3</v>
      </c>
    </row>
    <row r="40037" spans="1:4" x14ac:dyDescent="0.2">
      <c r="A40037">
        <v>103899</v>
      </c>
      <c r="B40037" t="s">
        <v>80</v>
      </c>
      <c r="C40037">
        <v>3148</v>
      </c>
      <c r="D40037">
        <v>4.1999999999999997E-3</v>
      </c>
    </row>
    <row r="40038" spans="1:4" x14ac:dyDescent="0.2">
      <c r="A40038">
        <v>103830</v>
      </c>
    </row>
    <row r="40039" spans="1:4" x14ac:dyDescent="0.2">
      <c r="A40039">
        <v>103830</v>
      </c>
      <c r="B40039" t="s">
        <v>6064</v>
      </c>
      <c r="C40039">
        <v>88267</v>
      </c>
      <c r="D40039">
        <v>0.2243</v>
      </c>
    </row>
    <row r="40040" spans="1:4" x14ac:dyDescent="0.2">
      <c r="A40040">
        <v>103830</v>
      </c>
      <c r="B40040" t="s">
        <v>6064</v>
      </c>
      <c r="C40040">
        <v>88248</v>
      </c>
      <c r="D40040">
        <v>0.2243</v>
      </c>
    </row>
    <row r="40041" spans="1:4" x14ac:dyDescent="0.2">
      <c r="A40041">
        <v>103830</v>
      </c>
      <c r="B40041" t="s">
        <v>80</v>
      </c>
      <c r="C40041">
        <v>39897</v>
      </c>
      <c r="D40041">
        <v>5.9999999999999995E-4</v>
      </c>
    </row>
    <row r="40042" spans="1:4" x14ac:dyDescent="0.2">
      <c r="A40042">
        <v>103830</v>
      </c>
      <c r="B40042" t="s">
        <v>80</v>
      </c>
      <c r="C40042">
        <v>39865</v>
      </c>
      <c r="D40042">
        <v>1</v>
      </c>
    </row>
    <row r="40043" spans="1:4" x14ac:dyDescent="0.2">
      <c r="A40043">
        <v>103830</v>
      </c>
      <c r="B40043" t="s">
        <v>80</v>
      </c>
      <c r="C40043">
        <v>38383</v>
      </c>
      <c r="D40043">
        <v>9.4149999999999998E-2</v>
      </c>
    </row>
    <row r="40044" spans="1:4" x14ac:dyDescent="0.2">
      <c r="A40044">
        <v>103830</v>
      </c>
      <c r="B40044" t="s">
        <v>80</v>
      </c>
      <c r="C40044">
        <v>12732</v>
      </c>
      <c r="D40044">
        <v>2.3999999999999998E-3</v>
      </c>
    </row>
    <row r="40045" spans="1:4" x14ac:dyDescent="0.2">
      <c r="A40045">
        <v>103830</v>
      </c>
      <c r="B40045" t="s">
        <v>80</v>
      </c>
      <c r="C40045">
        <v>3148</v>
      </c>
      <c r="D40045">
        <v>4.1999999999999997E-3</v>
      </c>
    </row>
    <row r="40046" spans="1:4" x14ac:dyDescent="0.2">
      <c r="A40046">
        <v>103863</v>
      </c>
    </row>
    <row r="40047" spans="1:4" x14ac:dyDescent="0.2">
      <c r="A40047">
        <v>103863</v>
      </c>
      <c r="B40047" t="s">
        <v>6064</v>
      </c>
      <c r="C40047">
        <v>88267</v>
      </c>
      <c r="D40047">
        <v>0.15920000000000001</v>
      </c>
    </row>
    <row r="40048" spans="1:4" x14ac:dyDescent="0.2">
      <c r="A40048">
        <v>103863</v>
      </c>
      <c r="B40048" t="s">
        <v>6064</v>
      </c>
      <c r="C40048">
        <v>88248</v>
      </c>
      <c r="D40048">
        <v>0.15920000000000001</v>
      </c>
    </row>
    <row r="40049" spans="1:4" x14ac:dyDescent="0.2">
      <c r="A40049">
        <v>103863</v>
      </c>
      <c r="B40049" t="s">
        <v>80</v>
      </c>
      <c r="C40049">
        <v>39897</v>
      </c>
      <c r="D40049">
        <v>8.0000000000000004E-4</v>
      </c>
    </row>
    <row r="40050" spans="1:4" x14ac:dyDescent="0.2">
      <c r="A40050">
        <v>103863</v>
      </c>
      <c r="B40050" t="s">
        <v>80</v>
      </c>
      <c r="C40050">
        <v>39865</v>
      </c>
      <c r="D40050">
        <v>1</v>
      </c>
    </row>
    <row r="40051" spans="1:4" x14ac:dyDescent="0.2">
      <c r="A40051">
        <v>103863</v>
      </c>
      <c r="B40051" t="s">
        <v>80</v>
      </c>
      <c r="C40051">
        <v>38383</v>
      </c>
      <c r="D40051">
        <v>6.1650000000000003E-2</v>
      </c>
    </row>
    <row r="40052" spans="1:4" x14ac:dyDescent="0.2">
      <c r="A40052">
        <v>103863</v>
      </c>
      <c r="B40052" t="s">
        <v>80</v>
      </c>
      <c r="C40052">
        <v>12732</v>
      </c>
      <c r="D40052">
        <v>3.2000000000000002E-3</v>
      </c>
    </row>
    <row r="40053" spans="1:4" x14ac:dyDescent="0.2">
      <c r="A40053">
        <v>103863</v>
      </c>
      <c r="B40053" t="s">
        <v>80</v>
      </c>
      <c r="C40053">
        <v>3148</v>
      </c>
      <c r="D40053">
        <v>4.1999999999999997E-3</v>
      </c>
    </row>
    <row r="40054" spans="1:4" x14ac:dyDescent="0.2">
      <c r="A40054">
        <v>93114</v>
      </c>
    </row>
    <row r="40055" spans="1:4" x14ac:dyDescent="0.2">
      <c r="A40055">
        <v>93114</v>
      </c>
      <c r="B40055" t="s">
        <v>6064</v>
      </c>
      <c r="C40055">
        <v>88267</v>
      </c>
      <c r="D40055">
        <v>0.1366</v>
      </c>
    </row>
    <row r="40056" spans="1:4" x14ac:dyDescent="0.2">
      <c r="A40056">
        <v>93114</v>
      </c>
      <c r="B40056" t="s">
        <v>6064</v>
      </c>
      <c r="C40056">
        <v>88248</v>
      </c>
      <c r="D40056">
        <v>0.1366</v>
      </c>
    </row>
    <row r="40057" spans="1:4" x14ac:dyDescent="0.2">
      <c r="A40057">
        <v>93114</v>
      </c>
      <c r="B40057" t="s">
        <v>80</v>
      </c>
      <c r="C40057">
        <v>39897</v>
      </c>
      <c r="D40057">
        <v>8.0000000000000004E-4</v>
      </c>
    </row>
    <row r="40058" spans="1:4" x14ac:dyDescent="0.2">
      <c r="A40058">
        <v>93114</v>
      </c>
      <c r="B40058" t="s">
        <v>80</v>
      </c>
      <c r="C40058">
        <v>39865</v>
      </c>
      <c r="D40058">
        <v>1</v>
      </c>
    </row>
    <row r="40059" spans="1:4" x14ac:dyDescent="0.2">
      <c r="A40059">
        <v>93114</v>
      </c>
      <c r="B40059" t="s">
        <v>80</v>
      </c>
      <c r="C40059">
        <v>38383</v>
      </c>
      <c r="D40059">
        <v>5.0299999999999997E-2</v>
      </c>
    </row>
    <row r="40060" spans="1:4" x14ac:dyDescent="0.2">
      <c r="A40060">
        <v>93114</v>
      </c>
      <c r="B40060" t="s">
        <v>80</v>
      </c>
      <c r="C40060">
        <v>12732</v>
      </c>
      <c r="D40060">
        <v>3.2000000000000002E-3</v>
      </c>
    </row>
    <row r="40061" spans="1:4" x14ac:dyDescent="0.2">
      <c r="A40061">
        <v>93114</v>
      </c>
      <c r="B40061" t="s">
        <v>80</v>
      </c>
      <c r="C40061">
        <v>3148</v>
      </c>
      <c r="D40061">
        <v>4.1999999999999997E-3</v>
      </c>
    </row>
    <row r="40062" spans="1:4" x14ac:dyDescent="0.2">
      <c r="A40062">
        <v>93075</v>
      </c>
    </row>
    <row r="40063" spans="1:4" x14ac:dyDescent="0.2">
      <c r="A40063">
        <v>93075</v>
      </c>
      <c r="B40063" t="s">
        <v>6064</v>
      </c>
      <c r="C40063">
        <v>88267</v>
      </c>
      <c r="D40063">
        <v>0.11070000000000001</v>
      </c>
    </row>
    <row r="40064" spans="1:4" x14ac:dyDescent="0.2">
      <c r="A40064">
        <v>93075</v>
      </c>
      <c r="B40064" t="s">
        <v>6064</v>
      </c>
      <c r="C40064">
        <v>88248</v>
      </c>
      <c r="D40064">
        <v>0.11070000000000001</v>
      </c>
    </row>
    <row r="40065" spans="1:4" x14ac:dyDescent="0.2">
      <c r="A40065">
        <v>93075</v>
      </c>
      <c r="B40065" t="s">
        <v>80</v>
      </c>
      <c r="C40065">
        <v>39897</v>
      </c>
      <c r="D40065">
        <v>3.5E-4</v>
      </c>
    </row>
    <row r="40066" spans="1:4" x14ac:dyDescent="0.2">
      <c r="A40066">
        <v>93075</v>
      </c>
      <c r="B40066" t="s">
        <v>80</v>
      </c>
      <c r="C40066">
        <v>39869</v>
      </c>
      <c r="D40066">
        <v>1</v>
      </c>
    </row>
    <row r="40067" spans="1:4" x14ac:dyDescent="0.2">
      <c r="A40067">
        <v>93075</v>
      </c>
      <c r="B40067" t="s">
        <v>80</v>
      </c>
      <c r="C40067">
        <v>38383</v>
      </c>
      <c r="D40067">
        <v>2.4899999999999999E-2</v>
      </c>
    </row>
    <row r="40068" spans="1:4" x14ac:dyDescent="0.2">
      <c r="A40068">
        <v>93075</v>
      </c>
      <c r="B40068" t="s">
        <v>80</v>
      </c>
      <c r="C40068">
        <v>12732</v>
      </c>
      <c r="D40068">
        <v>1.4E-3</v>
      </c>
    </row>
    <row r="40069" spans="1:4" x14ac:dyDescent="0.2">
      <c r="A40069">
        <v>93075</v>
      </c>
      <c r="B40069" t="s">
        <v>80</v>
      </c>
      <c r="C40069">
        <v>3148</v>
      </c>
      <c r="D40069">
        <v>4.1999999999999997E-3</v>
      </c>
    </row>
    <row r="40070" spans="1:4" x14ac:dyDescent="0.2">
      <c r="A40070">
        <v>103876</v>
      </c>
    </row>
    <row r="40071" spans="1:4" x14ac:dyDescent="0.2">
      <c r="A40071">
        <v>103876</v>
      </c>
      <c r="B40071" t="s">
        <v>6064</v>
      </c>
      <c r="C40071">
        <v>88267</v>
      </c>
      <c r="D40071">
        <v>0.15859999999999999</v>
      </c>
    </row>
    <row r="40072" spans="1:4" x14ac:dyDescent="0.2">
      <c r="A40072">
        <v>103876</v>
      </c>
      <c r="B40072" t="s">
        <v>6064</v>
      </c>
      <c r="C40072">
        <v>88248</v>
      </c>
      <c r="D40072">
        <v>0.15859999999999999</v>
      </c>
    </row>
    <row r="40073" spans="1:4" x14ac:dyDescent="0.2">
      <c r="A40073">
        <v>103876</v>
      </c>
      <c r="B40073" t="s">
        <v>80</v>
      </c>
      <c r="C40073">
        <v>39897</v>
      </c>
      <c r="D40073">
        <v>3.5E-4</v>
      </c>
    </row>
    <row r="40074" spans="1:4" x14ac:dyDescent="0.2">
      <c r="A40074">
        <v>103876</v>
      </c>
      <c r="B40074" t="s">
        <v>80</v>
      </c>
      <c r="C40074">
        <v>39869</v>
      </c>
      <c r="D40074">
        <v>1</v>
      </c>
    </row>
    <row r="40075" spans="1:4" x14ac:dyDescent="0.2">
      <c r="A40075">
        <v>103876</v>
      </c>
      <c r="B40075" t="s">
        <v>80</v>
      </c>
      <c r="C40075">
        <v>38383</v>
      </c>
      <c r="D40075">
        <v>2.725E-2</v>
      </c>
    </row>
    <row r="40076" spans="1:4" x14ac:dyDescent="0.2">
      <c r="A40076">
        <v>103876</v>
      </c>
      <c r="B40076" t="s">
        <v>80</v>
      </c>
      <c r="C40076">
        <v>12732</v>
      </c>
      <c r="D40076">
        <v>1.4E-3</v>
      </c>
    </row>
    <row r="40077" spans="1:4" x14ac:dyDescent="0.2">
      <c r="A40077">
        <v>103876</v>
      </c>
      <c r="B40077" t="s">
        <v>80</v>
      </c>
      <c r="C40077">
        <v>3148</v>
      </c>
      <c r="D40077">
        <v>4.1999999999999997E-3</v>
      </c>
    </row>
    <row r="40078" spans="1:4" x14ac:dyDescent="0.2">
      <c r="A40078">
        <v>103807</v>
      </c>
    </row>
    <row r="40079" spans="1:4" x14ac:dyDescent="0.2">
      <c r="A40079">
        <v>103807</v>
      </c>
      <c r="B40079" t="s">
        <v>6064</v>
      </c>
      <c r="C40079">
        <v>88267</v>
      </c>
      <c r="D40079">
        <v>0.15740000000000001</v>
      </c>
    </row>
    <row r="40080" spans="1:4" x14ac:dyDescent="0.2">
      <c r="A40080">
        <v>103807</v>
      </c>
      <c r="B40080" t="s">
        <v>6064</v>
      </c>
      <c r="C40080">
        <v>88248</v>
      </c>
      <c r="D40080">
        <v>0.15740000000000001</v>
      </c>
    </row>
    <row r="40081" spans="1:4" x14ac:dyDescent="0.2">
      <c r="A40081">
        <v>103807</v>
      </c>
      <c r="B40081" t="s">
        <v>80</v>
      </c>
      <c r="C40081">
        <v>39897</v>
      </c>
      <c r="D40081">
        <v>3.5E-4</v>
      </c>
    </row>
    <row r="40082" spans="1:4" x14ac:dyDescent="0.2">
      <c r="A40082">
        <v>103807</v>
      </c>
      <c r="B40082" t="s">
        <v>80</v>
      </c>
      <c r="C40082">
        <v>39869</v>
      </c>
      <c r="D40082">
        <v>1</v>
      </c>
    </row>
    <row r="40083" spans="1:4" x14ac:dyDescent="0.2">
      <c r="A40083">
        <v>103807</v>
      </c>
      <c r="B40083" t="s">
        <v>80</v>
      </c>
      <c r="C40083">
        <v>38383</v>
      </c>
      <c r="D40083">
        <v>4.0500000000000001E-2</v>
      </c>
    </row>
    <row r="40084" spans="1:4" x14ac:dyDescent="0.2">
      <c r="A40084">
        <v>103807</v>
      </c>
      <c r="B40084" t="s">
        <v>80</v>
      </c>
      <c r="C40084">
        <v>12732</v>
      </c>
      <c r="D40084">
        <v>1.4E-3</v>
      </c>
    </row>
    <row r="40085" spans="1:4" x14ac:dyDescent="0.2">
      <c r="A40085">
        <v>103807</v>
      </c>
      <c r="B40085" t="s">
        <v>80</v>
      </c>
      <c r="C40085">
        <v>3148</v>
      </c>
      <c r="D40085">
        <v>4.1999999999999997E-3</v>
      </c>
    </row>
    <row r="40086" spans="1:4" x14ac:dyDescent="0.2">
      <c r="A40086">
        <v>103840</v>
      </c>
    </row>
    <row r="40087" spans="1:4" x14ac:dyDescent="0.2">
      <c r="A40087">
        <v>103840</v>
      </c>
      <c r="B40087" t="s">
        <v>6064</v>
      </c>
      <c r="C40087">
        <v>88267</v>
      </c>
      <c r="D40087">
        <v>0.15029999999999999</v>
      </c>
    </row>
    <row r="40088" spans="1:4" x14ac:dyDescent="0.2">
      <c r="A40088">
        <v>103840</v>
      </c>
      <c r="B40088" t="s">
        <v>6064</v>
      </c>
      <c r="C40088">
        <v>88248</v>
      </c>
      <c r="D40088">
        <v>0.15029999999999999</v>
      </c>
    </row>
    <row r="40089" spans="1:4" x14ac:dyDescent="0.2">
      <c r="A40089">
        <v>103840</v>
      </c>
      <c r="B40089" t="s">
        <v>80</v>
      </c>
      <c r="C40089">
        <v>39897</v>
      </c>
      <c r="D40089">
        <v>3.5E-4</v>
      </c>
    </row>
    <row r="40090" spans="1:4" x14ac:dyDescent="0.2">
      <c r="A40090">
        <v>103840</v>
      </c>
      <c r="B40090" t="s">
        <v>80</v>
      </c>
      <c r="C40090">
        <v>39869</v>
      </c>
      <c r="D40090">
        <v>1</v>
      </c>
    </row>
    <row r="40091" spans="1:4" x14ac:dyDescent="0.2">
      <c r="A40091">
        <v>103840</v>
      </c>
      <c r="B40091" t="s">
        <v>80</v>
      </c>
      <c r="C40091">
        <v>38383</v>
      </c>
      <c r="D40091">
        <v>3.8100000000000002E-2</v>
      </c>
    </row>
    <row r="40092" spans="1:4" x14ac:dyDescent="0.2">
      <c r="A40092">
        <v>103840</v>
      </c>
      <c r="B40092" t="s">
        <v>80</v>
      </c>
      <c r="C40092">
        <v>12732</v>
      </c>
      <c r="D40092">
        <v>1.4E-3</v>
      </c>
    </row>
    <row r="40093" spans="1:4" x14ac:dyDescent="0.2">
      <c r="A40093">
        <v>103840</v>
      </c>
      <c r="B40093" t="s">
        <v>80</v>
      </c>
      <c r="C40093">
        <v>3148</v>
      </c>
      <c r="D40093">
        <v>4.1999999999999997E-3</v>
      </c>
    </row>
    <row r="40094" spans="1:4" x14ac:dyDescent="0.2">
      <c r="A40094">
        <v>93098</v>
      </c>
    </row>
    <row r="40095" spans="1:4" x14ac:dyDescent="0.2">
      <c r="A40095">
        <v>93098</v>
      </c>
      <c r="B40095" t="s">
        <v>6064</v>
      </c>
      <c r="C40095">
        <v>88267</v>
      </c>
      <c r="D40095">
        <v>0.1133</v>
      </c>
    </row>
    <row r="40096" spans="1:4" x14ac:dyDescent="0.2">
      <c r="A40096">
        <v>93098</v>
      </c>
      <c r="B40096" t="s">
        <v>6064</v>
      </c>
      <c r="C40096">
        <v>88248</v>
      </c>
      <c r="D40096">
        <v>0.1133</v>
      </c>
    </row>
    <row r="40097" spans="1:4" x14ac:dyDescent="0.2">
      <c r="A40097">
        <v>93098</v>
      </c>
      <c r="B40097" t="s">
        <v>80</v>
      </c>
      <c r="C40097">
        <v>39897</v>
      </c>
      <c r="D40097">
        <v>3.5E-4</v>
      </c>
    </row>
    <row r="40098" spans="1:4" x14ac:dyDescent="0.2">
      <c r="A40098">
        <v>93098</v>
      </c>
      <c r="B40098" t="s">
        <v>80</v>
      </c>
      <c r="C40098">
        <v>39869</v>
      </c>
      <c r="D40098">
        <v>1</v>
      </c>
    </row>
    <row r="40099" spans="1:4" x14ac:dyDescent="0.2">
      <c r="A40099">
        <v>93098</v>
      </c>
      <c r="B40099" t="s">
        <v>80</v>
      </c>
      <c r="C40099">
        <v>38383</v>
      </c>
      <c r="D40099">
        <v>2.5749999999999999E-2</v>
      </c>
    </row>
    <row r="40100" spans="1:4" x14ac:dyDescent="0.2">
      <c r="A40100">
        <v>93098</v>
      </c>
      <c r="B40100" t="s">
        <v>80</v>
      </c>
      <c r="C40100">
        <v>12732</v>
      </c>
      <c r="D40100">
        <v>1.4E-3</v>
      </c>
    </row>
    <row r="40101" spans="1:4" x14ac:dyDescent="0.2">
      <c r="A40101">
        <v>93098</v>
      </c>
      <c r="B40101" t="s">
        <v>80</v>
      </c>
      <c r="C40101">
        <v>3148</v>
      </c>
      <c r="D40101">
        <v>4.1999999999999997E-3</v>
      </c>
    </row>
    <row r="40102" spans="1:4" x14ac:dyDescent="0.2">
      <c r="A40102">
        <v>93120</v>
      </c>
    </row>
    <row r="40103" spans="1:4" x14ac:dyDescent="0.2">
      <c r="A40103">
        <v>93120</v>
      </c>
      <c r="B40103" t="s">
        <v>6064</v>
      </c>
      <c r="C40103">
        <v>88267</v>
      </c>
      <c r="D40103">
        <v>8.0500000000000002E-2</v>
      </c>
    </row>
    <row r="40104" spans="1:4" x14ac:dyDescent="0.2">
      <c r="A40104">
        <v>93120</v>
      </c>
      <c r="B40104" t="s">
        <v>6064</v>
      </c>
      <c r="C40104">
        <v>88248</v>
      </c>
      <c r="D40104">
        <v>8.0500000000000002E-2</v>
      </c>
    </row>
    <row r="40105" spans="1:4" x14ac:dyDescent="0.2">
      <c r="A40105">
        <v>93120</v>
      </c>
      <c r="B40105" t="s">
        <v>80</v>
      </c>
      <c r="C40105">
        <v>39897</v>
      </c>
      <c r="D40105">
        <v>5.9999999999999995E-4</v>
      </c>
    </row>
    <row r="40106" spans="1:4" x14ac:dyDescent="0.2">
      <c r="A40106">
        <v>93120</v>
      </c>
      <c r="B40106" t="s">
        <v>80</v>
      </c>
      <c r="C40106">
        <v>39870</v>
      </c>
      <c r="D40106">
        <v>1</v>
      </c>
    </row>
    <row r="40107" spans="1:4" x14ac:dyDescent="0.2">
      <c r="A40107">
        <v>93120</v>
      </c>
      <c r="B40107" t="s">
        <v>80</v>
      </c>
      <c r="C40107">
        <v>38383</v>
      </c>
      <c r="D40107">
        <v>1.975E-2</v>
      </c>
    </row>
    <row r="40108" spans="1:4" x14ac:dyDescent="0.2">
      <c r="A40108">
        <v>93120</v>
      </c>
      <c r="B40108" t="s">
        <v>80</v>
      </c>
      <c r="C40108">
        <v>12732</v>
      </c>
      <c r="D40108">
        <v>2.3999999999999998E-3</v>
      </c>
    </row>
    <row r="40109" spans="1:4" x14ac:dyDescent="0.2">
      <c r="A40109">
        <v>93120</v>
      </c>
      <c r="B40109" t="s">
        <v>80</v>
      </c>
      <c r="C40109">
        <v>3148</v>
      </c>
      <c r="D40109">
        <v>4.1999999999999997E-3</v>
      </c>
    </row>
    <row r="40110" spans="1:4" x14ac:dyDescent="0.2">
      <c r="A40110">
        <v>93077</v>
      </c>
    </row>
    <row r="40111" spans="1:4" x14ac:dyDescent="0.2">
      <c r="A40111">
        <v>93077</v>
      </c>
      <c r="B40111" t="s">
        <v>6064</v>
      </c>
      <c r="C40111">
        <v>88267</v>
      </c>
      <c r="D40111">
        <v>0.1222</v>
      </c>
    </row>
    <row r="40112" spans="1:4" x14ac:dyDescent="0.2">
      <c r="A40112">
        <v>93077</v>
      </c>
      <c r="B40112" t="s">
        <v>6064</v>
      </c>
      <c r="C40112">
        <v>88248</v>
      </c>
      <c r="D40112">
        <v>0.1222</v>
      </c>
    </row>
    <row r="40113" spans="1:4" x14ac:dyDescent="0.2">
      <c r="A40113">
        <v>93077</v>
      </c>
      <c r="B40113" t="s">
        <v>80</v>
      </c>
      <c r="C40113">
        <v>39897</v>
      </c>
      <c r="D40113">
        <v>5.9999999999999995E-4</v>
      </c>
    </row>
    <row r="40114" spans="1:4" x14ac:dyDescent="0.2">
      <c r="A40114">
        <v>93077</v>
      </c>
      <c r="B40114" t="s">
        <v>80</v>
      </c>
      <c r="C40114">
        <v>39870</v>
      </c>
      <c r="D40114">
        <v>1</v>
      </c>
    </row>
    <row r="40115" spans="1:4" x14ac:dyDescent="0.2">
      <c r="A40115">
        <v>93077</v>
      </c>
      <c r="B40115" t="s">
        <v>80</v>
      </c>
      <c r="C40115">
        <v>38383</v>
      </c>
      <c r="D40115">
        <v>2.8750000000000001E-2</v>
      </c>
    </row>
    <row r="40116" spans="1:4" x14ac:dyDescent="0.2">
      <c r="A40116">
        <v>93077</v>
      </c>
      <c r="B40116" t="s">
        <v>80</v>
      </c>
      <c r="C40116">
        <v>12732</v>
      </c>
      <c r="D40116">
        <v>2.3999999999999998E-3</v>
      </c>
    </row>
    <row r="40117" spans="1:4" x14ac:dyDescent="0.2">
      <c r="A40117">
        <v>93077</v>
      </c>
      <c r="B40117" t="s">
        <v>80</v>
      </c>
      <c r="C40117">
        <v>3148</v>
      </c>
      <c r="D40117">
        <v>4.1999999999999997E-3</v>
      </c>
    </row>
    <row r="40118" spans="1:4" x14ac:dyDescent="0.2">
      <c r="A40118">
        <v>103879</v>
      </c>
    </row>
    <row r="40119" spans="1:4" x14ac:dyDescent="0.2">
      <c r="A40119">
        <v>103879</v>
      </c>
      <c r="B40119" t="s">
        <v>6064</v>
      </c>
      <c r="C40119">
        <v>88267</v>
      </c>
      <c r="D40119">
        <v>0.18079999999999999</v>
      </c>
    </row>
    <row r="40120" spans="1:4" x14ac:dyDescent="0.2">
      <c r="A40120">
        <v>103879</v>
      </c>
      <c r="B40120" t="s">
        <v>6064</v>
      </c>
      <c r="C40120">
        <v>88248</v>
      </c>
      <c r="D40120">
        <v>0.18079999999999999</v>
      </c>
    </row>
    <row r="40121" spans="1:4" x14ac:dyDescent="0.2">
      <c r="A40121">
        <v>103879</v>
      </c>
      <c r="B40121" t="s">
        <v>80</v>
      </c>
      <c r="C40121">
        <v>39897</v>
      </c>
      <c r="D40121">
        <v>5.9999999999999995E-4</v>
      </c>
    </row>
    <row r="40122" spans="1:4" x14ac:dyDescent="0.2">
      <c r="A40122">
        <v>103879</v>
      </c>
      <c r="B40122" t="s">
        <v>80</v>
      </c>
      <c r="C40122">
        <v>39870</v>
      </c>
      <c r="D40122">
        <v>1</v>
      </c>
    </row>
    <row r="40123" spans="1:4" x14ac:dyDescent="0.2">
      <c r="A40123">
        <v>103879</v>
      </c>
      <c r="B40123" t="s">
        <v>80</v>
      </c>
      <c r="C40123">
        <v>38383</v>
      </c>
      <c r="D40123">
        <v>3.2199999999999999E-2</v>
      </c>
    </row>
    <row r="40124" spans="1:4" x14ac:dyDescent="0.2">
      <c r="A40124">
        <v>103879</v>
      </c>
      <c r="B40124" t="s">
        <v>80</v>
      </c>
      <c r="C40124">
        <v>12732</v>
      </c>
      <c r="D40124">
        <v>2.3999999999999998E-3</v>
      </c>
    </row>
    <row r="40125" spans="1:4" x14ac:dyDescent="0.2">
      <c r="A40125">
        <v>103879</v>
      </c>
      <c r="B40125" t="s">
        <v>80</v>
      </c>
      <c r="C40125">
        <v>3148</v>
      </c>
      <c r="D40125">
        <v>4.1999999999999997E-3</v>
      </c>
    </row>
    <row r="40126" spans="1:4" x14ac:dyDescent="0.2">
      <c r="A40126">
        <v>103810</v>
      </c>
    </row>
    <row r="40127" spans="1:4" x14ac:dyDescent="0.2">
      <c r="A40127">
        <v>103810</v>
      </c>
      <c r="B40127" t="s">
        <v>6064</v>
      </c>
      <c r="C40127">
        <v>88267</v>
      </c>
      <c r="D40127">
        <v>0.24410000000000001</v>
      </c>
    </row>
    <row r="40128" spans="1:4" x14ac:dyDescent="0.2">
      <c r="A40128">
        <v>103810</v>
      </c>
      <c r="B40128" t="s">
        <v>6064</v>
      </c>
      <c r="C40128">
        <v>88248</v>
      </c>
      <c r="D40128">
        <v>0.24410000000000001</v>
      </c>
    </row>
    <row r="40129" spans="1:4" x14ac:dyDescent="0.2">
      <c r="A40129">
        <v>103810</v>
      </c>
      <c r="B40129" t="s">
        <v>80</v>
      </c>
      <c r="C40129">
        <v>39897</v>
      </c>
      <c r="D40129">
        <v>5.9999999999999995E-4</v>
      </c>
    </row>
    <row r="40130" spans="1:4" x14ac:dyDescent="0.2">
      <c r="A40130">
        <v>103810</v>
      </c>
      <c r="B40130" t="s">
        <v>80</v>
      </c>
      <c r="C40130">
        <v>39870</v>
      </c>
      <c r="D40130">
        <v>1</v>
      </c>
    </row>
    <row r="40131" spans="1:4" x14ac:dyDescent="0.2">
      <c r="A40131">
        <v>103810</v>
      </c>
      <c r="B40131" t="s">
        <v>80</v>
      </c>
      <c r="C40131">
        <v>38383</v>
      </c>
      <c r="D40131">
        <v>6.9400000000000003E-2</v>
      </c>
    </row>
    <row r="40132" spans="1:4" x14ac:dyDescent="0.2">
      <c r="A40132">
        <v>103810</v>
      </c>
      <c r="B40132" t="s">
        <v>80</v>
      </c>
      <c r="C40132">
        <v>12732</v>
      </c>
      <c r="D40132">
        <v>2.3999999999999998E-3</v>
      </c>
    </row>
    <row r="40133" spans="1:4" x14ac:dyDescent="0.2">
      <c r="A40133">
        <v>103810</v>
      </c>
      <c r="B40133" t="s">
        <v>80</v>
      </c>
      <c r="C40133">
        <v>3148</v>
      </c>
      <c r="D40133">
        <v>4.1999999999999997E-3</v>
      </c>
    </row>
    <row r="40134" spans="1:4" x14ac:dyDescent="0.2">
      <c r="A40134">
        <v>103843</v>
      </c>
    </row>
    <row r="40135" spans="1:4" x14ac:dyDescent="0.2">
      <c r="A40135">
        <v>103843</v>
      </c>
      <c r="B40135" t="s">
        <v>6064</v>
      </c>
      <c r="C40135">
        <v>88267</v>
      </c>
      <c r="D40135">
        <v>0.1883</v>
      </c>
    </row>
    <row r="40136" spans="1:4" x14ac:dyDescent="0.2">
      <c r="A40136">
        <v>103843</v>
      </c>
      <c r="B40136" t="s">
        <v>6064</v>
      </c>
      <c r="C40136">
        <v>88248</v>
      </c>
      <c r="D40136">
        <v>0.1883</v>
      </c>
    </row>
    <row r="40137" spans="1:4" x14ac:dyDescent="0.2">
      <c r="A40137">
        <v>103843</v>
      </c>
      <c r="B40137" t="s">
        <v>80</v>
      </c>
      <c r="C40137">
        <v>39897</v>
      </c>
      <c r="D40137">
        <v>5.9999999999999995E-4</v>
      </c>
    </row>
    <row r="40138" spans="1:4" x14ac:dyDescent="0.2">
      <c r="A40138">
        <v>103843</v>
      </c>
      <c r="B40138" t="s">
        <v>80</v>
      </c>
      <c r="C40138">
        <v>39870</v>
      </c>
      <c r="D40138">
        <v>1</v>
      </c>
    </row>
    <row r="40139" spans="1:4" x14ac:dyDescent="0.2">
      <c r="A40139">
        <v>103843</v>
      </c>
      <c r="B40139" t="s">
        <v>80</v>
      </c>
      <c r="C40139">
        <v>38383</v>
      </c>
      <c r="D40139">
        <v>5.0750000000000003E-2</v>
      </c>
    </row>
    <row r="40140" spans="1:4" x14ac:dyDescent="0.2">
      <c r="A40140">
        <v>103843</v>
      </c>
      <c r="B40140" t="s">
        <v>80</v>
      </c>
      <c r="C40140">
        <v>12732</v>
      </c>
      <c r="D40140">
        <v>2.3999999999999998E-3</v>
      </c>
    </row>
    <row r="40141" spans="1:4" x14ac:dyDescent="0.2">
      <c r="A40141">
        <v>103843</v>
      </c>
      <c r="B40141" t="s">
        <v>80</v>
      </c>
      <c r="C40141">
        <v>3148</v>
      </c>
      <c r="D40141">
        <v>4.1999999999999997E-3</v>
      </c>
    </row>
    <row r="40142" spans="1:4" x14ac:dyDescent="0.2">
      <c r="A40142">
        <v>93100</v>
      </c>
    </row>
    <row r="40143" spans="1:4" x14ac:dyDescent="0.2">
      <c r="A40143">
        <v>93100</v>
      </c>
      <c r="B40143" t="s">
        <v>6064</v>
      </c>
      <c r="C40143">
        <v>88267</v>
      </c>
      <c r="D40143">
        <v>0.15290000000000001</v>
      </c>
    </row>
    <row r="40144" spans="1:4" x14ac:dyDescent="0.2">
      <c r="A40144">
        <v>93100</v>
      </c>
      <c r="B40144" t="s">
        <v>6064</v>
      </c>
      <c r="C40144">
        <v>88248</v>
      </c>
      <c r="D40144">
        <v>0.15290000000000001</v>
      </c>
    </row>
    <row r="40145" spans="1:4" x14ac:dyDescent="0.2">
      <c r="A40145">
        <v>93100</v>
      </c>
      <c r="B40145" t="s">
        <v>80</v>
      </c>
      <c r="C40145">
        <v>39897</v>
      </c>
      <c r="D40145">
        <v>5.9999999999999995E-4</v>
      </c>
    </row>
    <row r="40146" spans="1:4" x14ac:dyDescent="0.2">
      <c r="A40146">
        <v>93100</v>
      </c>
      <c r="B40146" t="s">
        <v>80</v>
      </c>
      <c r="C40146">
        <v>39870</v>
      </c>
      <c r="D40146">
        <v>1</v>
      </c>
    </row>
    <row r="40147" spans="1:4" x14ac:dyDescent="0.2">
      <c r="A40147">
        <v>93100</v>
      </c>
      <c r="B40147" t="s">
        <v>80</v>
      </c>
      <c r="C40147">
        <v>38383</v>
      </c>
      <c r="D40147">
        <v>3.9E-2</v>
      </c>
    </row>
    <row r="40148" spans="1:4" x14ac:dyDescent="0.2">
      <c r="A40148">
        <v>93100</v>
      </c>
      <c r="B40148" t="s">
        <v>80</v>
      </c>
      <c r="C40148">
        <v>12732</v>
      </c>
      <c r="D40148">
        <v>2.3999999999999998E-3</v>
      </c>
    </row>
    <row r="40149" spans="1:4" x14ac:dyDescent="0.2">
      <c r="A40149">
        <v>93100</v>
      </c>
      <c r="B40149" t="s">
        <v>80</v>
      </c>
      <c r="C40149">
        <v>3148</v>
      </c>
      <c r="D40149">
        <v>4.1999999999999997E-3</v>
      </c>
    </row>
    <row r="40150" spans="1:4" x14ac:dyDescent="0.2">
      <c r="A40150">
        <v>93121</v>
      </c>
    </row>
    <row r="40151" spans="1:4" x14ac:dyDescent="0.2">
      <c r="A40151">
        <v>93121</v>
      </c>
      <c r="B40151" t="s">
        <v>6064</v>
      </c>
      <c r="C40151">
        <v>88267</v>
      </c>
      <c r="D40151">
        <v>9.9599999999999994E-2</v>
      </c>
    </row>
    <row r="40152" spans="1:4" x14ac:dyDescent="0.2">
      <c r="A40152">
        <v>93121</v>
      </c>
      <c r="B40152" t="s">
        <v>6064</v>
      </c>
      <c r="C40152">
        <v>88248</v>
      </c>
      <c r="D40152">
        <v>9.9599999999999994E-2</v>
      </c>
    </row>
    <row r="40153" spans="1:4" x14ac:dyDescent="0.2">
      <c r="A40153">
        <v>93121</v>
      </c>
      <c r="B40153" t="s">
        <v>80</v>
      </c>
      <c r="C40153">
        <v>39897</v>
      </c>
      <c r="D40153">
        <v>5.9999999999999995E-4</v>
      </c>
    </row>
    <row r="40154" spans="1:4" x14ac:dyDescent="0.2">
      <c r="A40154">
        <v>93121</v>
      </c>
      <c r="B40154" t="s">
        <v>80</v>
      </c>
      <c r="C40154">
        <v>39871</v>
      </c>
      <c r="D40154">
        <v>1</v>
      </c>
    </row>
    <row r="40155" spans="1:4" x14ac:dyDescent="0.2">
      <c r="A40155">
        <v>93121</v>
      </c>
      <c r="B40155" t="s">
        <v>80</v>
      </c>
      <c r="C40155">
        <v>38383</v>
      </c>
      <c r="D40155">
        <v>1.975E-2</v>
      </c>
    </row>
    <row r="40156" spans="1:4" x14ac:dyDescent="0.2">
      <c r="A40156">
        <v>93121</v>
      </c>
      <c r="B40156" t="s">
        <v>80</v>
      </c>
      <c r="C40156">
        <v>12732</v>
      </c>
      <c r="D40156">
        <v>2.3999999999999998E-3</v>
      </c>
    </row>
    <row r="40157" spans="1:4" x14ac:dyDescent="0.2">
      <c r="A40157">
        <v>93121</v>
      </c>
      <c r="B40157" t="s">
        <v>80</v>
      </c>
      <c r="C40157">
        <v>3148</v>
      </c>
      <c r="D40157">
        <v>5.3E-3</v>
      </c>
    </row>
    <row r="40158" spans="1:4" x14ac:dyDescent="0.2">
      <c r="A40158">
        <v>93078</v>
      </c>
    </row>
    <row r="40159" spans="1:4" x14ac:dyDescent="0.2">
      <c r="A40159">
        <v>93078</v>
      </c>
      <c r="B40159" t="s">
        <v>6064</v>
      </c>
      <c r="C40159">
        <v>88267</v>
      </c>
      <c r="D40159">
        <v>0.14130000000000001</v>
      </c>
    </row>
    <row r="40160" spans="1:4" x14ac:dyDescent="0.2">
      <c r="A40160">
        <v>93078</v>
      </c>
      <c r="B40160" t="s">
        <v>6064</v>
      </c>
      <c r="C40160">
        <v>88248</v>
      </c>
      <c r="D40160">
        <v>0.14130000000000001</v>
      </c>
    </row>
    <row r="40161" spans="1:4" x14ac:dyDescent="0.2">
      <c r="A40161">
        <v>93078</v>
      </c>
      <c r="B40161" t="s">
        <v>80</v>
      </c>
      <c r="C40161">
        <v>39897</v>
      </c>
      <c r="D40161">
        <v>5.9999999999999995E-4</v>
      </c>
    </row>
    <row r="40162" spans="1:4" x14ac:dyDescent="0.2">
      <c r="A40162">
        <v>93078</v>
      </c>
      <c r="B40162" t="s">
        <v>80</v>
      </c>
      <c r="C40162">
        <v>39871</v>
      </c>
      <c r="D40162">
        <v>1</v>
      </c>
    </row>
    <row r="40163" spans="1:4" x14ac:dyDescent="0.2">
      <c r="A40163">
        <v>93078</v>
      </c>
      <c r="B40163" t="s">
        <v>80</v>
      </c>
      <c r="C40163">
        <v>38383</v>
      </c>
      <c r="D40163">
        <v>2.8750000000000001E-2</v>
      </c>
    </row>
    <row r="40164" spans="1:4" x14ac:dyDescent="0.2">
      <c r="A40164">
        <v>93078</v>
      </c>
      <c r="B40164" t="s">
        <v>80</v>
      </c>
      <c r="C40164">
        <v>12732</v>
      </c>
      <c r="D40164">
        <v>2.3999999999999998E-3</v>
      </c>
    </row>
    <row r="40165" spans="1:4" x14ac:dyDescent="0.2">
      <c r="A40165">
        <v>93078</v>
      </c>
      <c r="B40165" t="s">
        <v>80</v>
      </c>
      <c r="C40165">
        <v>3148</v>
      </c>
      <c r="D40165">
        <v>5.3E-3</v>
      </c>
    </row>
    <row r="40166" spans="1:4" x14ac:dyDescent="0.2">
      <c r="A40166">
        <v>103880</v>
      </c>
    </row>
    <row r="40167" spans="1:4" x14ac:dyDescent="0.2">
      <c r="A40167">
        <v>103880</v>
      </c>
      <c r="B40167" t="s">
        <v>6064</v>
      </c>
      <c r="C40167">
        <v>88267</v>
      </c>
      <c r="D40167">
        <v>0.19989999999999999</v>
      </c>
    </row>
    <row r="40168" spans="1:4" x14ac:dyDescent="0.2">
      <c r="A40168">
        <v>103880</v>
      </c>
      <c r="B40168" t="s">
        <v>6064</v>
      </c>
      <c r="C40168">
        <v>88248</v>
      </c>
      <c r="D40168">
        <v>0.19989999999999999</v>
      </c>
    </row>
    <row r="40169" spans="1:4" x14ac:dyDescent="0.2">
      <c r="A40169">
        <v>103880</v>
      </c>
      <c r="B40169" t="s">
        <v>80</v>
      </c>
      <c r="C40169">
        <v>39897</v>
      </c>
      <c r="D40169">
        <v>5.9999999999999995E-4</v>
      </c>
    </row>
    <row r="40170" spans="1:4" x14ac:dyDescent="0.2">
      <c r="A40170">
        <v>103880</v>
      </c>
      <c r="B40170" t="s">
        <v>80</v>
      </c>
      <c r="C40170">
        <v>39871</v>
      </c>
      <c r="D40170">
        <v>1</v>
      </c>
    </row>
    <row r="40171" spans="1:4" x14ac:dyDescent="0.2">
      <c r="A40171">
        <v>103880</v>
      </c>
      <c r="B40171" t="s">
        <v>80</v>
      </c>
      <c r="C40171">
        <v>38383</v>
      </c>
      <c r="D40171">
        <v>3.2199999999999999E-2</v>
      </c>
    </row>
    <row r="40172" spans="1:4" x14ac:dyDescent="0.2">
      <c r="A40172">
        <v>103880</v>
      </c>
      <c r="B40172" t="s">
        <v>80</v>
      </c>
      <c r="C40172">
        <v>12732</v>
      </c>
      <c r="D40172">
        <v>2.3999999999999998E-3</v>
      </c>
    </row>
    <row r="40173" spans="1:4" x14ac:dyDescent="0.2">
      <c r="A40173">
        <v>103880</v>
      </c>
      <c r="B40173" t="s">
        <v>80</v>
      </c>
      <c r="C40173">
        <v>3148</v>
      </c>
      <c r="D40173">
        <v>5.3E-3</v>
      </c>
    </row>
    <row r="40174" spans="1:4" x14ac:dyDescent="0.2">
      <c r="A40174">
        <v>103811</v>
      </c>
    </row>
    <row r="40175" spans="1:4" x14ac:dyDescent="0.2">
      <c r="A40175">
        <v>103811</v>
      </c>
      <c r="B40175" t="s">
        <v>6064</v>
      </c>
      <c r="C40175">
        <v>88267</v>
      </c>
      <c r="D40175">
        <v>0.26329999999999998</v>
      </c>
    </row>
    <row r="40176" spans="1:4" x14ac:dyDescent="0.2">
      <c r="A40176">
        <v>103811</v>
      </c>
      <c r="B40176" t="s">
        <v>6064</v>
      </c>
      <c r="C40176">
        <v>88248</v>
      </c>
      <c r="D40176">
        <v>0.26329999999999998</v>
      </c>
    </row>
    <row r="40177" spans="1:4" x14ac:dyDescent="0.2">
      <c r="A40177">
        <v>103811</v>
      </c>
      <c r="B40177" t="s">
        <v>80</v>
      </c>
      <c r="C40177">
        <v>39897</v>
      </c>
      <c r="D40177">
        <v>5.9999999999999995E-4</v>
      </c>
    </row>
    <row r="40178" spans="1:4" x14ac:dyDescent="0.2">
      <c r="A40178">
        <v>103811</v>
      </c>
      <c r="B40178" t="s">
        <v>80</v>
      </c>
      <c r="C40178">
        <v>39871</v>
      </c>
      <c r="D40178">
        <v>1</v>
      </c>
    </row>
    <row r="40179" spans="1:4" x14ac:dyDescent="0.2">
      <c r="A40179">
        <v>103811</v>
      </c>
      <c r="B40179" t="s">
        <v>80</v>
      </c>
      <c r="C40179">
        <v>38383</v>
      </c>
      <c r="D40179">
        <v>6.9400000000000003E-2</v>
      </c>
    </row>
    <row r="40180" spans="1:4" x14ac:dyDescent="0.2">
      <c r="A40180">
        <v>103811</v>
      </c>
      <c r="B40180" t="s">
        <v>80</v>
      </c>
      <c r="C40180">
        <v>12732</v>
      </c>
      <c r="D40180">
        <v>2.3999999999999998E-3</v>
      </c>
    </row>
    <row r="40181" spans="1:4" x14ac:dyDescent="0.2">
      <c r="A40181">
        <v>103811</v>
      </c>
      <c r="B40181" t="s">
        <v>80</v>
      </c>
      <c r="C40181">
        <v>3148</v>
      </c>
      <c r="D40181">
        <v>5.3E-3</v>
      </c>
    </row>
    <row r="40182" spans="1:4" x14ac:dyDescent="0.2">
      <c r="A40182">
        <v>103844</v>
      </c>
    </row>
    <row r="40183" spans="1:4" x14ac:dyDescent="0.2">
      <c r="A40183">
        <v>103844</v>
      </c>
      <c r="B40183" t="s">
        <v>6064</v>
      </c>
      <c r="C40183">
        <v>88267</v>
      </c>
      <c r="D40183">
        <v>0.2074</v>
      </c>
    </row>
    <row r="40184" spans="1:4" x14ac:dyDescent="0.2">
      <c r="A40184">
        <v>103844</v>
      </c>
      <c r="B40184" t="s">
        <v>6064</v>
      </c>
      <c r="C40184">
        <v>88248</v>
      </c>
      <c r="D40184">
        <v>0.2074</v>
      </c>
    </row>
    <row r="40185" spans="1:4" x14ac:dyDescent="0.2">
      <c r="A40185">
        <v>103844</v>
      </c>
      <c r="B40185" t="s">
        <v>80</v>
      </c>
      <c r="C40185">
        <v>39897</v>
      </c>
      <c r="D40185">
        <v>5.9999999999999995E-4</v>
      </c>
    </row>
    <row r="40186" spans="1:4" x14ac:dyDescent="0.2">
      <c r="A40186">
        <v>103844</v>
      </c>
      <c r="B40186" t="s">
        <v>80</v>
      </c>
      <c r="C40186">
        <v>39871</v>
      </c>
      <c r="D40186">
        <v>1</v>
      </c>
    </row>
    <row r="40187" spans="1:4" x14ac:dyDescent="0.2">
      <c r="A40187">
        <v>103844</v>
      </c>
      <c r="B40187" t="s">
        <v>80</v>
      </c>
      <c r="C40187">
        <v>38383</v>
      </c>
      <c r="D40187">
        <v>5.0750000000000003E-2</v>
      </c>
    </row>
    <row r="40188" spans="1:4" x14ac:dyDescent="0.2">
      <c r="A40188">
        <v>103844</v>
      </c>
      <c r="B40188" t="s">
        <v>80</v>
      </c>
      <c r="C40188">
        <v>12732</v>
      </c>
      <c r="D40188">
        <v>2.3999999999999998E-3</v>
      </c>
    </row>
    <row r="40189" spans="1:4" x14ac:dyDescent="0.2">
      <c r="A40189">
        <v>103844</v>
      </c>
      <c r="B40189" t="s">
        <v>80</v>
      </c>
      <c r="C40189">
        <v>3148</v>
      </c>
      <c r="D40189">
        <v>5.3E-3</v>
      </c>
    </row>
    <row r="40190" spans="1:4" x14ac:dyDescent="0.2">
      <c r="A40190">
        <v>93101</v>
      </c>
    </row>
    <row r="40191" spans="1:4" x14ac:dyDescent="0.2">
      <c r="A40191">
        <v>93101</v>
      </c>
      <c r="B40191" t="s">
        <v>6064</v>
      </c>
      <c r="C40191">
        <v>88267</v>
      </c>
      <c r="D40191">
        <v>0.1721</v>
      </c>
    </row>
    <row r="40192" spans="1:4" x14ac:dyDescent="0.2">
      <c r="A40192">
        <v>93101</v>
      </c>
      <c r="B40192" t="s">
        <v>6064</v>
      </c>
      <c r="C40192">
        <v>88248</v>
      </c>
      <c r="D40192">
        <v>0.1721</v>
      </c>
    </row>
    <row r="40193" spans="1:4" x14ac:dyDescent="0.2">
      <c r="A40193">
        <v>93101</v>
      </c>
      <c r="B40193" t="s">
        <v>80</v>
      </c>
      <c r="C40193">
        <v>39897</v>
      </c>
      <c r="D40193">
        <v>5.9999999999999995E-4</v>
      </c>
    </row>
    <row r="40194" spans="1:4" x14ac:dyDescent="0.2">
      <c r="A40194">
        <v>93101</v>
      </c>
      <c r="B40194" t="s">
        <v>80</v>
      </c>
      <c r="C40194">
        <v>39871</v>
      </c>
      <c r="D40194">
        <v>1</v>
      </c>
    </row>
    <row r="40195" spans="1:4" x14ac:dyDescent="0.2">
      <c r="A40195">
        <v>93101</v>
      </c>
      <c r="B40195" t="s">
        <v>80</v>
      </c>
      <c r="C40195">
        <v>38383</v>
      </c>
      <c r="D40195">
        <v>3.9E-2</v>
      </c>
    </row>
    <row r="40196" spans="1:4" x14ac:dyDescent="0.2">
      <c r="A40196">
        <v>93101</v>
      </c>
      <c r="B40196" t="s">
        <v>80</v>
      </c>
      <c r="C40196">
        <v>12732</v>
      </c>
      <c r="D40196">
        <v>2.3999999999999998E-3</v>
      </c>
    </row>
    <row r="40197" spans="1:4" x14ac:dyDescent="0.2">
      <c r="A40197">
        <v>93101</v>
      </c>
      <c r="B40197" t="s">
        <v>80</v>
      </c>
      <c r="C40197">
        <v>3148</v>
      </c>
      <c r="D40197">
        <v>5.3E-3</v>
      </c>
    </row>
    <row r="40198" spans="1:4" x14ac:dyDescent="0.2">
      <c r="A40198">
        <v>92311</v>
      </c>
    </row>
    <row r="40199" spans="1:4" x14ac:dyDescent="0.2">
      <c r="A40199">
        <v>92311</v>
      </c>
      <c r="B40199" t="s">
        <v>6064</v>
      </c>
      <c r="C40199">
        <v>88267</v>
      </c>
      <c r="D40199">
        <v>0.13700000000000001</v>
      </c>
    </row>
    <row r="40200" spans="1:4" x14ac:dyDescent="0.2">
      <c r="A40200">
        <v>92311</v>
      </c>
      <c r="B40200" t="s">
        <v>6064</v>
      </c>
      <c r="C40200">
        <v>88248</v>
      </c>
      <c r="D40200">
        <v>0.13700000000000001</v>
      </c>
    </row>
    <row r="40201" spans="1:4" x14ac:dyDescent="0.2">
      <c r="A40201">
        <v>92311</v>
      </c>
      <c r="B40201" t="s">
        <v>80</v>
      </c>
      <c r="C40201">
        <v>39897</v>
      </c>
      <c r="D40201">
        <v>3.8E-3</v>
      </c>
    </row>
    <row r="40202" spans="1:4" x14ac:dyDescent="0.2">
      <c r="A40202">
        <v>92311</v>
      </c>
      <c r="B40202" t="s">
        <v>80</v>
      </c>
      <c r="C40202">
        <v>38383</v>
      </c>
      <c r="D40202">
        <v>4.58E-2</v>
      </c>
    </row>
    <row r="40203" spans="1:4" x14ac:dyDescent="0.2">
      <c r="A40203">
        <v>92311</v>
      </c>
      <c r="B40203" t="s">
        <v>80</v>
      </c>
      <c r="C40203">
        <v>12732</v>
      </c>
      <c r="D40203">
        <v>2.8E-3</v>
      </c>
    </row>
    <row r="40204" spans="1:4" x14ac:dyDescent="0.2">
      <c r="A40204">
        <v>92311</v>
      </c>
      <c r="B40204" t="s">
        <v>80</v>
      </c>
      <c r="C40204">
        <v>12714</v>
      </c>
      <c r="D40204">
        <v>1</v>
      </c>
    </row>
    <row r="40205" spans="1:4" x14ac:dyDescent="0.2">
      <c r="A40205">
        <v>103874</v>
      </c>
    </row>
    <row r="40206" spans="1:4" x14ac:dyDescent="0.2">
      <c r="A40206">
        <v>103874</v>
      </c>
      <c r="B40206" t="s">
        <v>6064</v>
      </c>
      <c r="C40206">
        <v>88267</v>
      </c>
      <c r="D40206">
        <v>0.2452</v>
      </c>
    </row>
    <row r="40207" spans="1:4" x14ac:dyDescent="0.2">
      <c r="A40207">
        <v>103874</v>
      </c>
      <c r="B40207" t="s">
        <v>6064</v>
      </c>
      <c r="C40207">
        <v>88248</v>
      </c>
      <c r="D40207">
        <v>0.2452</v>
      </c>
    </row>
    <row r="40208" spans="1:4" x14ac:dyDescent="0.2">
      <c r="A40208">
        <v>103874</v>
      </c>
      <c r="B40208" t="s">
        <v>80</v>
      </c>
      <c r="C40208">
        <v>39897</v>
      </c>
      <c r="D40208">
        <v>6.9999999999999999E-4</v>
      </c>
    </row>
    <row r="40209" spans="1:4" x14ac:dyDescent="0.2">
      <c r="A40209">
        <v>103874</v>
      </c>
      <c r="B40209" t="s">
        <v>80</v>
      </c>
      <c r="C40209">
        <v>38383</v>
      </c>
      <c r="D40209">
        <v>5.45E-2</v>
      </c>
    </row>
    <row r="40210" spans="1:4" x14ac:dyDescent="0.2">
      <c r="A40210">
        <v>103874</v>
      </c>
      <c r="B40210" t="s">
        <v>80</v>
      </c>
      <c r="C40210">
        <v>12732</v>
      </c>
      <c r="D40210">
        <v>2.8E-3</v>
      </c>
    </row>
    <row r="40211" spans="1:4" x14ac:dyDescent="0.2">
      <c r="A40211">
        <v>103874</v>
      </c>
      <c r="B40211" t="s">
        <v>80</v>
      </c>
      <c r="C40211">
        <v>12714</v>
      </c>
      <c r="D40211">
        <v>1</v>
      </c>
    </row>
    <row r="40212" spans="1:4" x14ac:dyDescent="0.2">
      <c r="A40212">
        <v>103805</v>
      </c>
    </row>
    <row r="40213" spans="1:4" x14ac:dyDescent="0.2">
      <c r="A40213">
        <v>103805</v>
      </c>
      <c r="B40213" t="s">
        <v>6064</v>
      </c>
      <c r="C40213">
        <v>88267</v>
      </c>
      <c r="D40213">
        <v>0.24279999999999999</v>
      </c>
    </row>
    <row r="40214" spans="1:4" x14ac:dyDescent="0.2">
      <c r="A40214">
        <v>103805</v>
      </c>
      <c r="B40214" t="s">
        <v>6064</v>
      </c>
      <c r="C40214">
        <v>88248</v>
      </c>
      <c r="D40214">
        <v>0.24279999999999999</v>
      </c>
    </row>
    <row r="40215" spans="1:4" x14ac:dyDescent="0.2">
      <c r="A40215">
        <v>103805</v>
      </c>
      <c r="B40215" t="s">
        <v>80</v>
      </c>
      <c r="C40215">
        <v>39897</v>
      </c>
      <c r="D40215">
        <v>6.9999999999999999E-4</v>
      </c>
    </row>
    <row r="40216" spans="1:4" x14ac:dyDescent="0.2">
      <c r="A40216">
        <v>103805</v>
      </c>
      <c r="B40216" t="s">
        <v>80</v>
      </c>
      <c r="C40216">
        <v>38383</v>
      </c>
      <c r="D40216">
        <v>8.1000000000000003E-2</v>
      </c>
    </row>
    <row r="40217" spans="1:4" x14ac:dyDescent="0.2">
      <c r="A40217">
        <v>103805</v>
      </c>
      <c r="B40217" t="s">
        <v>80</v>
      </c>
      <c r="C40217">
        <v>12732</v>
      </c>
      <c r="D40217">
        <v>2.8E-3</v>
      </c>
    </row>
    <row r="40218" spans="1:4" x14ac:dyDescent="0.2">
      <c r="A40218">
        <v>103805</v>
      </c>
      <c r="B40218" t="s">
        <v>80</v>
      </c>
      <c r="C40218">
        <v>12714</v>
      </c>
      <c r="D40218">
        <v>1</v>
      </c>
    </row>
    <row r="40219" spans="1:4" x14ac:dyDescent="0.2">
      <c r="A40219">
        <v>103838</v>
      </c>
    </row>
    <row r="40220" spans="1:4" x14ac:dyDescent="0.2">
      <c r="A40220">
        <v>103838</v>
      </c>
      <c r="B40220" t="s">
        <v>6064</v>
      </c>
      <c r="C40220">
        <v>88267</v>
      </c>
      <c r="D40220">
        <v>0.2286</v>
      </c>
    </row>
    <row r="40221" spans="1:4" x14ac:dyDescent="0.2">
      <c r="A40221">
        <v>103838</v>
      </c>
      <c r="B40221" t="s">
        <v>6064</v>
      </c>
      <c r="C40221">
        <v>88248</v>
      </c>
      <c r="D40221">
        <v>0.2286</v>
      </c>
    </row>
    <row r="40222" spans="1:4" x14ac:dyDescent="0.2">
      <c r="A40222">
        <v>103838</v>
      </c>
      <c r="B40222" t="s">
        <v>80</v>
      </c>
      <c r="C40222">
        <v>39897</v>
      </c>
      <c r="D40222">
        <v>6.9999999999999999E-4</v>
      </c>
    </row>
    <row r="40223" spans="1:4" x14ac:dyDescent="0.2">
      <c r="A40223">
        <v>103838</v>
      </c>
      <c r="B40223" t="s">
        <v>80</v>
      </c>
      <c r="C40223">
        <v>38383</v>
      </c>
      <c r="D40223">
        <v>7.6200000000000004E-2</v>
      </c>
    </row>
    <row r="40224" spans="1:4" x14ac:dyDescent="0.2">
      <c r="A40224">
        <v>103838</v>
      </c>
      <c r="B40224" t="s">
        <v>80</v>
      </c>
      <c r="C40224">
        <v>12732</v>
      </c>
      <c r="D40224">
        <v>2.8E-3</v>
      </c>
    </row>
    <row r="40225" spans="1:4" x14ac:dyDescent="0.2">
      <c r="A40225">
        <v>103838</v>
      </c>
      <c r="B40225" t="s">
        <v>80</v>
      </c>
      <c r="C40225">
        <v>12714</v>
      </c>
      <c r="D40225">
        <v>1</v>
      </c>
    </row>
    <row r="40226" spans="1:4" x14ac:dyDescent="0.2">
      <c r="A40226">
        <v>92326</v>
      </c>
    </row>
    <row r="40227" spans="1:4" x14ac:dyDescent="0.2">
      <c r="A40227">
        <v>92326</v>
      </c>
      <c r="B40227" t="s">
        <v>6064</v>
      </c>
      <c r="C40227">
        <v>88267</v>
      </c>
      <c r="D40227">
        <v>0.1547</v>
      </c>
    </row>
    <row r="40228" spans="1:4" x14ac:dyDescent="0.2">
      <c r="A40228">
        <v>92326</v>
      </c>
      <c r="B40228" t="s">
        <v>6064</v>
      </c>
      <c r="C40228">
        <v>88248</v>
      </c>
      <c r="D40228">
        <v>0.1547</v>
      </c>
    </row>
    <row r="40229" spans="1:4" x14ac:dyDescent="0.2">
      <c r="A40229">
        <v>92326</v>
      </c>
      <c r="B40229" t="s">
        <v>80</v>
      </c>
      <c r="C40229">
        <v>38383</v>
      </c>
      <c r="D40229">
        <v>5.1499999999999997E-2</v>
      </c>
    </row>
    <row r="40230" spans="1:4" x14ac:dyDescent="0.2">
      <c r="A40230">
        <v>92326</v>
      </c>
      <c r="B40230" t="s">
        <v>80</v>
      </c>
      <c r="C40230">
        <v>20078</v>
      </c>
      <c r="D40230">
        <v>6.9999999999999999E-4</v>
      </c>
    </row>
    <row r="40231" spans="1:4" x14ac:dyDescent="0.2">
      <c r="A40231">
        <v>92326</v>
      </c>
      <c r="B40231" t="s">
        <v>80</v>
      </c>
      <c r="C40231">
        <v>12732</v>
      </c>
      <c r="D40231">
        <v>2.8E-3</v>
      </c>
    </row>
    <row r="40232" spans="1:4" x14ac:dyDescent="0.2">
      <c r="A40232">
        <v>92326</v>
      </c>
      <c r="B40232" t="s">
        <v>80</v>
      </c>
      <c r="C40232">
        <v>12714</v>
      </c>
      <c r="D40232">
        <v>1</v>
      </c>
    </row>
    <row r="40233" spans="1:4" x14ac:dyDescent="0.2">
      <c r="A40233">
        <v>92287</v>
      </c>
    </row>
    <row r="40234" spans="1:4" x14ac:dyDescent="0.2">
      <c r="A40234">
        <v>92287</v>
      </c>
      <c r="B40234" t="s">
        <v>6064</v>
      </c>
      <c r="C40234">
        <v>88267</v>
      </c>
      <c r="D40234">
        <v>8.8999999999999996E-2</v>
      </c>
    </row>
    <row r="40235" spans="1:4" x14ac:dyDescent="0.2">
      <c r="A40235">
        <v>92287</v>
      </c>
      <c r="B40235" t="s">
        <v>6064</v>
      </c>
      <c r="C40235">
        <v>88248</v>
      </c>
      <c r="D40235">
        <v>8.8999999999999996E-2</v>
      </c>
    </row>
    <row r="40236" spans="1:4" x14ac:dyDescent="0.2">
      <c r="A40236">
        <v>92287</v>
      </c>
      <c r="B40236" t="s">
        <v>80</v>
      </c>
      <c r="C40236">
        <v>39897</v>
      </c>
      <c r="D40236">
        <v>1.1999999999999999E-3</v>
      </c>
    </row>
    <row r="40237" spans="1:4" x14ac:dyDescent="0.2">
      <c r="A40237">
        <v>92287</v>
      </c>
      <c r="B40237" t="s">
        <v>80</v>
      </c>
      <c r="C40237">
        <v>38383</v>
      </c>
      <c r="D40237">
        <v>3.95E-2</v>
      </c>
    </row>
    <row r="40238" spans="1:4" x14ac:dyDescent="0.2">
      <c r="A40238">
        <v>92287</v>
      </c>
      <c r="B40238" t="s">
        <v>80</v>
      </c>
      <c r="C40238">
        <v>12732</v>
      </c>
      <c r="D40238">
        <v>4.7999999999999996E-3</v>
      </c>
    </row>
    <row r="40239" spans="1:4" x14ac:dyDescent="0.2">
      <c r="A40239">
        <v>92287</v>
      </c>
      <c r="B40239" t="s">
        <v>80</v>
      </c>
      <c r="C40239">
        <v>12715</v>
      </c>
      <c r="D40239">
        <v>1</v>
      </c>
    </row>
    <row r="40240" spans="1:4" x14ac:dyDescent="0.2">
      <c r="A40240">
        <v>92312</v>
      </c>
    </row>
    <row r="40241" spans="1:4" x14ac:dyDescent="0.2">
      <c r="A40241">
        <v>92312</v>
      </c>
      <c r="B40241" t="s">
        <v>6064</v>
      </c>
      <c r="C40241">
        <v>88267</v>
      </c>
      <c r="D40241">
        <v>0.1724</v>
      </c>
    </row>
    <row r="40242" spans="1:4" x14ac:dyDescent="0.2">
      <c r="A40242">
        <v>92312</v>
      </c>
      <c r="B40242" t="s">
        <v>6064</v>
      </c>
      <c r="C40242">
        <v>88248</v>
      </c>
      <c r="D40242">
        <v>0.1724</v>
      </c>
    </row>
    <row r="40243" spans="1:4" x14ac:dyDescent="0.2">
      <c r="A40243">
        <v>92312</v>
      </c>
      <c r="B40243" t="s">
        <v>80</v>
      </c>
      <c r="C40243">
        <v>39897</v>
      </c>
      <c r="D40243">
        <v>1.1999999999999999E-3</v>
      </c>
    </row>
    <row r="40244" spans="1:4" x14ac:dyDescent="0.2">
      <c r="A40244">
        <v>92312</v>
      </c>
      <c r="B40244" t="s">
        <v>80</v>
      </c>
      <c r="C40244">
        <v>38383</v>
      </c>
      <c r="D40244">
        <v>5.7500000000000002E-2</v>
      </c>
    </row>
    <row r="40245" spans="1:4" x14ac:dyDescent="0.2">
      <c r="A40245">
        <v>92312</v>
      </c>
      <c r="B40245" t="s">
        <v>80</v>
      </c>
      <c r="C40245">
        <v>12732</v>
      </c>
      <c r="D40245">
        <v>4.7999999999999996E-3</v>
      </c>
    </row>
    <row r="40246" spans="1:4" x14ac:dyDescent="0.2">
      <c r="A40246">
        <v>92312</v>
      </c>
      <c r="B40246" t="s">
        <v>80</v>
      </c>
      <c r="C40246">
        <v>12715</v>
      </c>
      <c r="D40246">
        <v>1</v>
      </c>
    </row>
    <row r="40247" spans="1:4" x14ac:dyDescent="0.2">
      <c r="A40247">
        <v>103877</v>
      </c>
    </row>
    <row r="40248" spans="1:4" x14ac:dyDescent="0.2">
      <c r="A40248">
        <v>103877</v>
      </c>
      <c r="B40248" t="s">
        <v>6064</v>
      </c>
      <c r="C40248">
        <v>88267</v>
      </c>
      <c r="D40248">
        <v>0.28960000000000002</v>
      </c>
    </row>
    <row r="40249" spans="1:4" x14ac:dyDescent="0.2">
      <c r="A40249">
        <v>103877</v>
      </c>
      <c r="B40249" t="s">
        <v>6064</v>
      </c>
      <c r="C40249">
        <v>88248</v>
      </c>
      <c r="D40249">
        <v>0.28960000000000002</v>
      </c>
    </row>
    <row r="40250" spans="1:4" x14ac:dyDescent="0.2">
      <c r="A40250">
        <v>103877</v>
      </c>
      <c r="B40250" t="s">
        <v>80</v>
      </c>
      <c r="C40250">
        <v>39897</v>
      </c>
      <c r="D40250">
        <v>1.1999999999999999E-3</v>
      </c>
    </row>
    <row r="40251" spans="1:4" x14ac:dyDescent="0.2">
      <c r="A40251">
        <v>103877</v>
      </c>
      <c r="B40251" t="s">
        <v>80</v>
      </c>
      <c r="C40251">
        <v>38383</v>
      </c>
      <c r="D40251">
        <v>6.4399999999999999E-2</v>
      </c>
    </row>
    <row r="40252" spans="1:4" x14ac:dyDescent="0.2">
      <c r="A40252">
        <v>103877</v>
      </c>
      <c r="B40252" t="s">
        <v>80</v>
      </c>
      <c r="C40252">
        <v>12732</v>
      </c>
      <c r="D40252">
        <v>4.7999999999999996E-3</v>
      </c>
    </row>
    <row r="40253" spans="1:4" x14ac:dyDescent="0.2">
      <c r="A40253">
        <v>103877</v>
      </c>
      <c r="B40253" t="s">
        <v>80</v>
      </c>
      <c r="C40253">
        <v>12715</v>
      </c>
      <c r="D40253">
        <v>1</v>
      </c>
    </row>
    <row r="40254" spans="1:4" x14ac:dyDescent="0.2">
      <c r="A40254">
        <v>103808</v>
      </c>
    </row>
    <row r="40255" spans="1:4" x14ac:dyDescent="0.2">
      <c r="A40255">
        <v>103808</v>
      </c>
      <c r="B40255" t="s">
        <v>6064</v>
      </c>
      <c r="C40255">
        <v>88267</v>
      </c>
      <c r="D40255">
        <v>0.4163</v>
      </c>
    </row>
    <row r="40256" spans="1:4" x14ac:dyDescent="0.2">
      <c r="A40256">
        <v>103808</v>
      </c>
      <c r="B40256" t="s">
        <v>6064</v>
      </c>
      <c r="C40256">
        <v>88248</v>
      </c>
      <c r="D40256">
        <v>0.4163</v>
      </c>
    </row>
    <row r="40257" spans="1:4" x14ac:dyDescent="0.2">
      <c r="A40257">
        <v>103808</v>
      </c>
      <c r="B40257" t="s">
        <v>80</v>
      </c>
      <c r="C40257">
        <v>39897</v>
      </c>
      <c r="D40257">
        <v>1.1999999999999999E-3</v>
      </c>
    </row>
    <row r="40258" spans="1:4" x14ac:dyDescent="0.2">
      <c r="A40258">
        <v>103808</v>
      </c>
      <c r="B40258" t="s">
        <v>80</v>
      </c>
      <c r="C40258">
        <v>38383</v>
      </c>
      <c r="D40258">
        <v>0.13880000000000001</v>
      </c>
    </row>
    <row r="40259" spans="1:4" x14ac:dyDescent="0.2">
      <c r="A40259">
        <v>103808</v>
      </c>
      <c r="B40259" t="s">
        <v>80</v>
      </c>
      <c r="C40259">
        <v>12732</v>
      </c>
      <c r="D40259">
        <v>4.7999999999999996E-3</v>
      </c>
    </row>
    <row r="40260" spans="1:4" x14ac:dyDescent="0.2">
      <c r="A40260">
        <v>103808</v>
      </c>
      <c r="B40260" t="s">
        <v>80</v>
      </c>
      <c r="C40260">
        <v>12715</v>
      </c>
      <c r="D40260">
        <v>1</v>
      </c>
    </row>
    <row r="40261" spans="1:4" x14ac:dyDescent="0.2">
      <c r="A40261">
        <v>103841</v>
      </c>
    </row>
    <row r="40262" spans="1:4" x14ac:dyDescent="0.2">
      <c r="A40262">
        <v>103841</v>
      </c>
      <c r="B40262" t="s">
        <v>6064</v>
      </c>
      <c r="C40262">
        <v>88267</v>
      </c>
      <c r="D40262">
        <v>0.30459999999999998</v>
      </c>
    </row>
    <row r="40263" spans="1:4" x14ac:dyDescent="0.2">
      <c r="A40263">
        <v>103841</v>
      </c>
      <c r="B40263" t="s">
        <v>6064</v>
      </c>
      <c r="C40263">
        <v>88248</v>
      </c>
      <c r="D40263">
        <v>0.30459999999999998</v>
      </c>
    </row>
    <row r="40264" spans="1:4" x14ac:dyDescent="0.2">
      <c r="A40264">
        <v>103841</v>
      </c>
      <c r="B40264" t="s">
        <v>80</v>
      </c>
      <c r="C40264">
        <v>39897</v>
      </c>
      <c r="D40264">
        <v>1.1999999999999999E-3</v>
      </c>
    </row>
    <row r="40265" spans="1:4" x14ac:dyDescent="0.2">
      <c r="A40265">
        <v>103841</v>
      </c>
      <c r="B40265" t="s">
        <v>80</v>
      </c>
      <c r="C40265">
        <v>38383</v>
      </c>
      <c r="D40265">
        <v>0.10150000000000001</v>
      </c>
    </row>
    <row r="40266" spans="1:4" x14ac:dyDescent="0.2">
      <c r="A40266">
        <v>103841</v>
      </c>
      <c r="B40266" t="s">
        <v>80</v>
      </c>
      <c r="C40266">
        <v>12732</v>
      </c>
      <c r="D40266">
        <v>4.7999999999999996E-3</v>
      </c>
    </row>
    <row r="40267" spans="1:4" x14ac:dyDescent="0.2">
      <c r="A40267">
        <v>103841</v>
      </c>
      <c r="B40267" t="s">
        <v>80</v>
      </c>
      <c r="C40267">
        <v>12715</v>
      </c>
      <c r="D40267">
        <v>1</v>
      </c>
    </row>
    <row r="40268" spans="1:4" x14ac:dyDescent="0.2">
      <c r="A40268">
        <v>92327</v>
      </c>
    </row>
    <row r="40269" spans="1:4" x14ac:dyDescent="0.2">
      <c r="A40269">
        <v>92327</v>
      </c>
      <c r="B40269" t="s">
        <v>6064</v>
      </c>
      <c r="C40269">
        <v>88267</v>
      </c>
      <c r="D40269">
        <v>0.2339</v>
      </c>
    </row>
    <row r="40270" spans="1:4" x14ac:dyDescent="0.2">
      <c r="A40270">
        <v>92327</v>
      </c>
      <c r="B40270" t="s">
        <v>6064</v>
      </c>
      <c r="C40270">
        <v>88248</v>
      </c>
      <c r="D40270">
        <v>0.2339</v>
      </c>
    </row>
    <row r="40271" spans="1:4" x14ac:dyDescent="0.2">
      <c r="A40271">
        <v>92327</v>
      </c>
      <c r="B40271" t="s">
        <v>80</v>
      </c>
      <c r="C40271">
        <v>39897</v>
      </c>
      <c r="D40271">
        <v>1.1999999999999999E-3</v>
      </c>
    </row>
    <row r="40272" spans="1:4" x14ac:dyDescent="0.2">
      <c r="A40272">
        <v>92327</v>
      </c>
      <c r="B40272" t="s">
        <v>80</v>
      </c>
      <c r="C40272">
        <v>38383</v>
      </c>
      <c r="D40272">
        <v>7.8E-2</v>
      </c>
    </row>
    <row r="40273" spans="1:4" x14ac:dyDescent="0.2">
      <c r="A40273">
        <v>92327</v>
      </c>
      <c r="B40273" t="s">
        <v>80</v>
      </c>
      <c r="C40273">
        <v>12732</v>
      </c>
      <c r="D40273">
        <v>4.7999999999999996E-3</v>
      </c>
    </row>
    <row r="40274" spans="1:4" x14ac:dyDescent="0.2">
      <c r="A40274">
        <v>92327</v>
      </c>
      <c r="B40274" t="s">
        <v>80</v>
      </c>
      <c r="C40274">
        <v>12715</v>
      </c>
      <c r="D40274">
        <v>1</v>
      </c>
    </row>
    <row r="40275" spans="1:4" x14ac:dyDescent="0.2">
      <c r="A40275">
        <v>92288</v>
      </c>
    </row>
    <row r="40276" spans="1:4" x14ac:dyDescent="0.2">
      <c r="A40276">
        <v>92288</v>
      </c>
      <c r="B40276" t="s">
        <v>6064</v>
      </c>
      <c r="C40276">
        <v>88267</v>
      </c>
      <c r="D40276">
        <v>0.1148</v>
      </c>
    </row>
    <row r="40277" spans="1:4" x14ac:dyDescent="0.2">
      <c r="A40277">
        <v>92288</v>
      </c>
      <c r="B40277" t="s">
        <v>6064</v>
      </c>
      <c r="C40277">
        <v>88248</v>
      </c>
      <c r="D40277">
        <v>0.1148</v>
      </c>
    </row>
    <row r="40278" spans="1:4" x14ac:dyDescent="0.2">
      <c r="A40278">
        <v>92288</v>
      </c>
      <c r="B40278" t="s">
        <v>80</v>
      </c>
      <c r="C40278">
        <v>39897</v>
      </c>
      <c r="D40278">
        <v>1.6000000000000001E-3</v>
      </c>
    </row>
    <row r="40279" spans="1:4" x14ac:dyDescent="0.2">
      <c r="A40279">
        <v>92288</v>
      </c>
      <c r="B40279" t="s">
        <v>80</v>
      </c>
      <c r="C40279">
        <v>38383</v>
      </c>
      <c r="D40279">
        <v>5.0999999999999997E-2</v>
      </c>
    </row>
    <row r="40280" spans="1:4" x14ac:dyDescent="0.2">
      <c r="A40280">
        <v>92288</v>
      </c>
      <c r="B40280" t="s">
        <v>80</v>
      </c>
      <c r="C40280">
        <v>12732</v>
      </c>
      <c r="D40280">
        <v>6.4000000000000003E-3</v>
      </c>
    </row>
    <row r="40281" spans="1:4" x14ac:dyDescent="0.2">
      <c r="A40281">
        <v>92288</v>
      </c>
      <c r="B40281" t="s">
        <v>80</v>
      </c>
      <c r="C40281">
        <v>12716</v>
      </c>
      <c r="D40281">
        <v>1</v>
      </c>
    </row>
    <row r="40282" spans="1:4" x14ac:dyDescent="0.2">
      <c r="A40282">
        <v>92313</v>
      </c>
    </row>
    <row r="40283" spans="1:4" x14ac:dyDescent="0.2">
      <c r="A40283">
        <v>92313</v>
      </c>
      <c r="B40283" t="s">
        <v>6064</v>
      </c>
      <c r="C40283">
        <v>88267</v>
      </c>
      <c r="D40283">
        <v>0.19209999999999999</v>
      </c>
    </row>
    <row r="40284" spans="1:4" x14ac:dyDescent="0.2">
      <c r="A40284">
        <v>92313</v>
      </c>
      <c r="B40284" t="s">
        <v>6064</v>
      </c>
      <c r="C40284">
        <v>88248</v>
      </c>
      <c r="D40284">
        <v>0.19209999999999999</v>
      </c>
    </row>
    <row r="40285" spans="1:4" x14ac:dyDescent="0.2">
      <c r="A40285">
        <v>92313</v>
      </c>
      <c r="B40285" t="s">
        <v>80</v>
      </c>
      <c r="C40285">
        <v>39897</v>
      </c>
      <c r="D40285">
        <v>1.6000000000000001E-3</v>
      </c>
    </row>
    <row r="40286" spans="1:4" x14ac:dyDescent="0.2">
      <c r="A40286">
        <v>92313</v>
      </c>
      <c r="B40286" t="s">
        <v>80</v>
      </c>
      <c r="C40286">
        <v>38383</v>
      </c>
      <c r="D40286">
        <v>6.4000000000000001E-2</v>
      </c>
    </row>
    <row r="40287" spans="1:4" x14ac:dyDescent="0.2">
      <c r="A40287">
        <v>92313</v>
      </c>
      <c r="B40287" t="s">
        <v>80</v>
      </c>
      <c r="C40287">
        <v>12732</v>
      </c>
      <c r="D40287">
        <v>6.4000000000000003E-3</v>
      </c>
    </row>
    <row r="40288" spans="1:4" x14ac:dyDescent="0.2">
      <c r="A40288">
        <v>92313</v>
      </c>
      <c r="B40288" t="s">
        <v>80</v>
      </c>
      <c r="C40288">
        <v>12716</v>
      </c>
      <c r="D40288">
        <v>1</v>
      </c>
    </row>
    <row r="40289" spans="1:4" x14ac:dyDescent="0.2">
      <c r="A40289">
        <v>103881</v>
      </c>
    </row>
    <row r="40290" spans="1:4" x14ac:dyDescent="0.2">
      <c r="A40290">
        <v>103881</v>
      </c>
      <c r="B40290" t="s">
        <v>6064</v>
      </c>
      <c r="C40290">
        <v>88267</v>
      </c>
      <c r="D40290">
        <v>0.32769999999999999</v>
      </c>
    </row>
    <row r="40291" spans="1:4" x14ac:dyDescent="0.2">
      <c r="A40291">
        <v>103881</v>
      </c>
      <c r="B40291" t="s">
        <v>6064</v>
      </c>
      <c r="C40291">
        <v>88248</v>
      </c>
      <c r="D40291">
        <v>0.32769999999999999</v>
      </c>
    </row>
    <row r="40292" spans="1:4" x14ac:dyDescent="0.2">
      <c r="A40292">
        <v>103881</v>
      </c>
      <c r="B40292" t="s">
        <v>80</v>
      </c>
      <c r="C40292">
        <v>39897</v>
      </c>
      <c r="D40292">
        <v>1.6000000000000001E-3</v>
      </c>
    </row>
    <row r="40293" spans="1:4" x14ac:dyDescent="0.2">
      <c r="A40293">
        <v>103881</v>
      </c>
      <c r="B40293" t="s">
        <v>80</v>
      </c>
      <c r="C40293">
        <v>38383</v>
      </c>
      <c r="D40293">
        <v>7.2800000000000004E-2</v>
      </c>
    </row>
    <row r="40294" spans="1:4" x14ac:dyDescent="0.2">
      <c r="A40294">
        <v>103881</v>
      </c>
      <c r="B40294" t="s">
        <v>80</v>
      </c>
      <c r="C40294">
        <v>12732</v>
      </c>
      <c r="D40294">
        <v>6.4000000000000003E-3</v>
      </c>
    </row>
    <row r="40295" spans="1:4" x14ac:dyDescent="0.2">
      <c r="A40295">
        <v>103881</v>
      </c>
      <c r="B40295" t="s">
        <v>80</v>
      </c>
      <c r="C40295">
        <v>12716</v>
      </c>
      <c r="D40295">
        <v>1</v>
      </c>
    </row>
    <row r="40296" spans="1:4" x14ac:dyDescent="0.2">
      <c r="A40296">
        <v>103812</v>
      </c>
    </row>
    <row r="40297" spans="1:4" x14ac:dyDescent="0.2">
      <c r="A40297">
        <v>103812</v>
      </c>
      <c r="B40297" t="s">
        <v>6064</v>
      </c>
      <c r="C40297">
        <v>88267</v>
      </c>
      <c r="D40297">
        <v>0.56489999999999996</v>
      </c>
    </row>
    <row r="40298" spans="1:4" x14ac:dyDescent="0.2">
      <c r="A40298">
        <v>103812</v>
      </c>
      <c r="B40298" t="s">
        <v>6064</v>
      </c>
      <c r="C40298">
        <v>88248</v>
      </c>
      <c r="D40298">
        <v>0.56489999999999996</v>
      </c>
    </row>
    <row r="40299" spans="1:4" x14ac:dyDescent="0.2">
      <c r="A40299">
        <v>103812</v>
      </c>
      <c r="B40299" t="s">
        <v>80</v>
      </c>
      <c r="C40299">
        <v>39897</v>
      </c>
      <c r="D40299">
        <v>1.6000000000000001E-3</v>
      </c>
    </row>
    <row r="40300" spans="1:4" x14ac:dyDescent="0.2">
      <c r="A40300">
        <v>103812</v>
      </c>
      <c r="B40300" t="s">
        <v>80</v>
      </c>
      <c r="C40300">
        <v>38383</v>
      </c>
      <c r="D40300">
        <v>0.1883</v>
      </c>
    </row>
    <row r="40301" spans="1:4" x14ac:dyDescent="0.2">
      <c r="A40301">
        <v>103812</v>
      </c>
      <c r="B40301" t="s">
        <v>80</v>
      </c>
      <c r="C40301">
        <v>12732</v>
      </c>
      <c r="D40301">
        <v>6.4000000000000003E-3</v>
      </c>
    </row>
    <row r="40302" spans="1:4" x14ac:dyDescent="0.2">
      <c r="A40302">
        <v>103812</v>
      </c>
      <c r="B40302" t="s">
        <v>80</v>
      </c>
      <c r="C40302">
        <v>12716</v>
      </c>
      <c r="D40302">
        <v>1</v>
      </c>
    </row>
    <row r="40303" spans="1:4" x14ac:dyDescent="0.2">
      <c r="A40303">
        <v>103845</v>
      </c>
    </row>
    <row r="40304" spans="1:4" x14ac:dyDescent="0.2">
      <c r="A40304">
        <v>103845</v>
      </c>
      <c r="B40304" t="s">
        <v>6064</v>
      </c>
      <c r="C40304">
        <v>88267</v>
      </c>
      <c r="D40304">
        <v>0.36969999999999997</v>
      </c>
    </row>
    <row r="40305" spans="1:4" x14ac:dyDescent="0.2">
      <c r="A40305">
        <v>103845</v>
      </c>
      <c r="B40305" t="s">
        <v>6064</v>
      </c>
      <c r="C40305">
        <v>88248</v>
      </c>
      <c r="D40305">
        <v>0.36969999999999997</v>
      </c>
    </row>
    <row r="40306" spans="1:4" x14ac:dyDescent="0.2">
      <c r="A40306">
        <v>103845</v>
      </c>
      <c r="B40306" t="s">
        <v>80</v>
      </c>
      <c r="C40306">
        <v>39897</v>
      </c>
      <c r="D40306">
        <v>1.6000000000000001E-3</v>
      </c>
    </row>
    <row r="40307" spans="1:4" x14ac:dyDescent="0.2">
      <c r="A40307">
        <v>103845</v>
      </c>
      <c r="B40307" t="s">
        <v>80</v>
      </c>
      <c r="C40307">
        <v>38383</v>
      </c>
      <c r="D40307">
        <v>0.12330000000000001</v>
      </c>
    </row>
    <row r="40308" spans="1:4" x14ac:dyDescent="0.2">
      <c r="A40308">
        <v>103845</v>
      </c>
      <c r="B40308" t="s">
        <v>80</v>
      </c>
      <c r="C40308">
        <v>12732</v>
      </c>
      <c r="D40308">
        <v>6.4000000000000003E-3</v>
      </c>
    </row>
    <row r="40309" spans="1:4" x14ac:dyDescent="0.2">
      <c r="A40309">
        <v>103845</v>
      </c>
      <c r="B40309" t="s">
        <v>80</v>
      </c>
      <c r="C40309">
        <v>12716</v>
      </c>
      <c r="D40309">
        <v>1</v>
      </c>
    </row>
    <row r="40310" spans="1:4" x14ac:dyDescent="0.2">
      <c r="A40310">
        <v>92328</v>
      </c>
    </row>
    <row r="40311" spans="1:4" x14ac:dyDescent="0.2">
      <c r="A40311">
        <v>92328</v>
      </c>
      <c r="B40311" t="s">
        <v>6064</v>
      </c>
      <c r="C40311">
        <v>88267</v>
      </c>
      <c r="D40311">
        <v>0.30180000000000001</v>
      </c>
    </row>
    <row r="40312" spans="1:4" x14ac:dyDescent="0.2">
      <c r="A40312">
        <v>92328</v>
      </c>
      <c r="B40312" t="s">
        <v>6064</v>
      </c>
      <c r="C40312">
        <v>88248</v>
      </c>
      <c r="D40312">
        <v>0.30180000000000001</v>
      </c>
    </row>
    <row r="40313" spans="1:4" x14ac:dyDescent="0.2">
      <c r="A40313">
        <v>92328</v>
      </c>
      <c r="B40313" t="s">
        <v>80</v>
      </c>
      <c r="C40313">
        <v>39897</v>
      </c>
      <c r="D40313">
        <v>1.6000000000000001E-3</v>
      </c>
    </row>
    <row r="40314" spans="1:4" x14ac:dyDescent="0.2">
      <c r="A40314">
        <v>92328</v>
      </c>
      <c r="B40314" t="s">
        <v>80</v>
      </c>
      <c r="C40314">
        <v>38383</v>
      </c>
      <c r="D40314">
        <v>0.10059999999999999</v>
      </c>
    </row>
    <row r="40315" spans="1:4" x14ac:dyDescent="0.2">
      <c r="A40315">
        <v>92328</v>
      </c>
      <c r="B40315" t="s">
        <v>80</v>
      </c>
      <c r="C40315">
        <v>12732</v>
      </c>
      <c r="D40315">
        <v>6.4000000000000003E-3</v>
      </c>
    </row>
    <row r="40316" spans="1:4" x14ac:dyDescent="0.2">
      <c r="A40316">
        <v>92328</v>
      </c>
      <c r="B40316" t="s">
        <v>80</v>
      </c>
      <c r="C40316">
        <v>12716</v>
      </c>
      <c r="D40316">
        <v>1</v>
      </c>
    </row>
    <row r="40317" spans="1:4" x14ac:dyDescent="0.2">
      <c r="A40317">
        <v>92289</v>
      </c>
    </row>
    <row r="40318" spans="1:4" x14ac:dyDescent="0.2">
      <c r="A40318">
        <v>92289</v>
      </c>
      <c r="B40318" t="s">
        <v>6064</v>
      </c>
      <c r="C40318">
        <v>88267</v>
      </c>
      <c r="D40318">
        <v>0.14480000000000001</v>
      </c>
    </row>
    <row r="40319" spans="1:4" x14ac:dyDescent="0.2">
      <c r="A40319">
        <v>92289</v>
      </c>
      <c r="B40319" t="s">
        <v>6064</v>
      </c>
      <c r="C40319">
        <v>88248</v>
      </c>
      <c r="D40319">
        <v>0.14480000000000001</v>
      </c>
    </row>
    <row r="40320" spans="1:4" x14ac:dyDescent="0.2">
      <c r="A40320">
        <v>92289</v>
      </c>
      <c r="B40320" t="s">
        <v>80</v>
      </c>
      <c r="C40320">
        <v>39897</v>
      </c>
      <c r="D40320">
        <v>2.0999999999999999E-3</v>
      </c>
    </row>
    <row r="40321" spans="1:4" x14ac:dyDescent="0.2">
      <c r="A40321">
        <v>92289</v>
      </c>
      <c r="B40321" t="s">
        <v>80</v>
      </c>
      <c r="C40321">
        <v>38383</v>
      </c>
      <c r="D40321">
        <v>6.4399999999999999E-2</v>
      </c>
    </row>
    <row r="40322" spans="1:4" x14ac:dyDescent="0.2">
      <c r="A40322">
        <v>92289</v>
      </c>
      <c r="B40322" t="s">
        <v>80</v>
      </c>
      <c r="C40322">
        <v>12732</v>
      </c>
      <c r="D40322">
        <v>8.3999999999999995E-3</v>
      </c>
    </row>
    <row r="40323" spans="1:4" x14ac:dyDescent="0.2">
      <c r="A40323">
        <v>92289</v>
      </c>
      <c r="B40323" t="s">
        <v>80</v>
      </c>
      <c r="C40323">
        <v>12717</v>
      </c>
      <c r="D40323">
        <v>1</v>
      </c>
    </row>
    <row r="40324" spans="1:4" x14ac:dyDescent="0.2">
      <c r="A40324">
        <v>92290</v>
      </c>
    </row>
    <row r="40325" spans="1:4" x14ac:dyDescent="0.2">
      <c r="A40325">
        <v>92290</v>
      </c>
      <c r="B40325" t="s">
        <v>6064</v>
      </c>
      <c r="C40325">
        <v>88267</v>
      </c>
      <c r="D40325">
        <v>0.1749</v>
      </c>
    </row>
    <row r="40326" spans="1:4" x14ac:dyDescent="0.2">
      <c r="A40326">
        <v>92290</v>
      </c>
      <c r="B40326" t="s">
        <v>6064</v>
      </c>
      <c r="C40326">
        <v>88248</v>
      </c>
      <c r="D40326">
        <v>0.1749</v>
      </c>
    </row>
    <row r="40327" spans="1:4" x14ac:dyDescent="0.2">
      <c r="A40327">
        <v>92290</v>
      </c>
      <c r="B40327" t="s">
        <v>80</v>
      </c>
      <c r="C40327">
        <v>39897</v>
      </c>
      <c r="D40327">
        <v>4.4000000000000003E-3</v>
      </c>
    </row>
    <row r="40328" spans="1:4" x14ac:dyDescent="0.2">
      <c r="A40328">
        <v>92290</v>
      </c>
      <c r="B40328" t="s">
        <v>80</v>
      </c>
      <c r="C40328">
        <v>38383</v>
      </c>
      <c r="D40328">
        <v>7.7799999999999994E-2</v>
      </c>
    </row>
    <row r="40329" spans="1:4" x14ac:dyDescent="0.2">
      <c r="A40329">
        <v>92290</v>
      </c>
      <c r="B40329" t="s">
        <v>80</v>
      </c>
      <c r="C40329">
        <v>12732</v>
      </c>
      <c r="D40329">
        <v>1.7600000000000001E-2</v>
      </c>
    </row>
    <row r="40330" spans="1:4" x14ac:dyDescent="0.2">
      <c r="A40330">
        <v>92290</v>
      </c>
      <c r="B40330" t="s">
        <v>80</v>
      </c>
      <c r="C40330">
        <v>12718</v>
      </c>
      <c r="D40330">
        <v>1</v>
      </c>
    </row>
    <row r="40331" spans="1:4" x14ac:dyDescent="0.2">
      <c r="A40331">
        <v>92291</v>
      </c>
    </row>
    <row r="40332" spans="1:4" x14ac:dyDescent="0.2">
      <c r="A40332">
        <v>92291</v>
      </c>
      <c r="B40332" t="s">
        <v>6064</v>
      </c>
      <c r="C40332">
        <v>88267</v>
      </c>
      <c r="D40332">
        <v>0.22650000000000001</v>
      </c>
    </row>
    <row r="40333" spans="1:4" x14ac:dyDescent="0.2">
      <c r="A40333">
        <v>92291</v>
      </c>
      <c r="B40333" t="s">
        <v>6064</v>
      </c>
      <c r="C40333">
        <v>88248</v>
      </c>
      <c r="D40333">
        <v>0.22650000000000001</v>
      </c>
    </row>
    <row r="40334" spans="1:4" x14ac:dyDescent="0.2">
      <c r="A40334">
        <v>92291</v>
      </c>
      <c r="B40334" t="s">
        <v>80</v>
      </c>
      <c r="C40334">
        <v>39897</v>
      </c>
      <c r="D40334">
        <v>2.4E-2</v>
      </c>
    </row>
    <row r="40335" spans="1:4" x14ac:dyDescent="0.2">
      <c r="A40335">
        <v>92291</v>
      </c>
      <c r="B40335" t="s">
        <v>80</v>
      </c>
      <c r="C40335">
        <v>38383</v>
      </c>
      <c r="D40335">
        <v>0.10059999999999999</v>
      </c>
    </row>
    <row r="40336" spans="1:4" x14ac:dyDescent="0.2">
      <c r="A40336">
        <v>92291</v>
      </c>
      <c r="B40336" t="s">
        <v>80</v>
      </c>
      <c r="C40336">
        <v>12732</v>
      </c>
      <c r="D40336">
        <v>2.4E-2</v>
      </c>
    </row>
    <row r="40337" spans="1:4" x14ac:dyDescent="0.2">
      <c r="A40337">
        <v>92291</v>
      </c>
      <c r="B40337" t="s">
        <v>80</v>
      </c>
      <c r="C40337">
        <v>12719</v>
      </c>
      <c r="D40337">
        <v>1</v>
      </c>
    </row>
    <row r="40338" spans="1:4" x14ac:dyDescent="0.2">
      <c r="A40338">
        <v>92292</v>
      </c>
    </row>
    <row r="40339" spans="1:4" x14ac:dyDescent="0.2">
      <c r="A40339">
        <v>92292</v>
      </c>
      <c r="B40339" t="s">
        <v>6064</v>
      </c>
      <c r="C40339">
        <v>88267</v>
      </c>
      <c r="D40339">
        <v>0.27810000000000001</v>
      </c>
    </row>
    <row r="40340" spans="1:4" x14ac:dyDescent="0.2">
      <c r="A40340">
        <v>92292</v>
      </c>
      <c r="B40340" t="s">
        <v>6064</v>
      </c>
      <c r="C40340">
        <v>88248</v>
      </c>
      <c r="D40340">
        <v>0.27810000000000001</v>
      </c>
    </row>
    <row r="40341" spans="1:4" x14ac:dyDescent="0.2">
      <c r="A40341">
        <v>92292</v>
      </c>
      <c r="B40341" t="s">
        <v>80</v>
      </c>
      <c r="C40341">
        <v>39897</v>
      </c>
      <c r="D40341">
        <v>0.03</v>
      </c>
    </row>
    <row r="40342" spans="1:4" x14ac:dyDescent="0.2">
      <c r="A40342">
        <v>92292</v>
      </c>
      <c r="B40342" t="s">
        <v>80</v>
      </c>
      <c r="C40342">
        <v>38383</v>
      </c>
      <c r="D40342">
        <v>0.1236</v>
      </c>
    </row>
    <row r="40343" spans="1:4" x14ac:dyDescent="0.2">
      <c r="A40343">
        <v>92292</v>
      </c>
      <c r="B40343" t="s">
        <v>80</v>
      </c>
      <c r="C40343">
        <v>12732</v>
      </c>
      <c r="D40343">
        <v>0.03</v>
      </c>
    </row>
    <row r="40344" spans="1:4" x14ac:dyDescent="0.2">
      <c r="A40344">
        <v>92292</v>
      </c>
      <c r="B40344" t="s">
        <v>80</v>
      </c>
      <c r="C40344">
        <v>12720</v>
      </c>
      <c r="D40344">
        <v>1</v>
      </c>
    </row>
    <row r="40345" spans="1:4" x14ac:dyDescent="0.2">
      <c r="A40345">
        <v>93082</v>
      </c>
    </row>
    <row r="40346" spans="1:4" x14ac:dyDescent="0.2">
      <c r="A40346">
        <v>93082</v>
      </c>
      <c r="B40346" t="s">
        <v>6064</v>
      </c>
      <c r="C40346">
        <v>88267</v>
      </c>
      <c r="D40346">
        <v>9.9599999999999994E-2</v>
      </c>
    </row>
    <row r="40347" spans="1:4" x14ac:dyDescent="0.2">
      <c r="A40347">
        <v>93082</v>
      </c>
      <c r="B40347" t="s">
        <v>6064</v>
      </c>
      <c r="C40347">
        <v>88248</v>
      </c>
      <c r="D40347">
        <v>9.9599999999999994E-2</v>
      </c>
    </row>
    <row r="40348" spans="1:4" x14ac:dyDescent="0.2">
      <c r="A40348">
        <v>93082</v>
      </c>
      <c r="B40348" t="s">
        <v>80</v>
      </c>
      <c r="C40348">
        <v>39897</v>
      </c>
      <c r="D40348">
        <v>6.9999999999999999E-4</v>
      </c>
    </row>
    <row r="40349" spans="1:4" x14ac:dyDescent="0.2">
      <c r="A40349">
        <v>93082</v>
      </c>
      <c r="B40349" t="s">
        <v>80</v>
      </c>
      <c r="C40349">
        <v>39866</v>
      </c>
      <c r="D40349">
        <v>1</v>
      </c>
    </row>
    <row r="40350" spans="1:4" x14ac:dyDescent="0.2">
      <c r="A40350">
        <v>93082</v>
      </c>
      <c r="B40350" t="s">
        <v>80</v>
      </c>
      <c r="C40350">
        <v>38383</v>
      </c>
      <c r="D40350">
        <v>4.9799999999999997E-2</v>
      </c>
    </row>
    <row r="40351" spans="1:4" x14ac:dyDescent="0.2">
      <c r="A40351">
        <v>93082</v>
      </c>
      <c r="B40351" t="s">
        <v>80</v>
      </c>
      <c r="C40351">
        <v>12732</v>
      </c>
      <c r="D40351">
        <v>2.8E-3</v>
      </c>
    </row>
    <row r="40352" spans="1:4" x14ac:dyDescent="0.2">
      <c r="A40352">
        <v>103885</v>
      </c>
    </row>
    <row r="40353" spans="1:4" x14ac:dyDescent="0.2">
      <c r="A40353">
        <v>103885</v>
      </c>
      <c r="B40353" t="s">
        <v>6064</v>
      </c>
      <c r="C40353">
        <v>88267</v>
      </c>
      <c r="D40353">
        <v>0.16350000000000001</v>
      </c>
    </row>
    <row r="40354" spans="1:4" x14ac:dyDescent="0.2">
      <c r="A40354">
        <v>103885</v>
      </c>
      <c r="B40354" t="s">
        <v>6064</v>
      </c>
      <c r="C40354">
        <v>88248</v>
      </c>
      <c r="D40354">
        <v>0.16350000000000001</v>
      </c>
    </row>
    <row r="40355" spans="1:4" x14ac:dyDescent="0.2">
      <c r="A40355">
        <v>103885</v>
      </c>
      <c r="B40355" t="s">
        <v>80</v>
      </c>
      <c r="C40355">
        <v>39897</v>
      </c>
      <c r="D40355">
        <v>6.9999999999999999E-4</v>
      </c>
    </row>
    <row r="40356" spans="1:4" x14ac:dyDescent="0.2">
      <c r="A40356">
        <v>103885</v>
      </c>
      <c r="B40356" t="s">
        <v>80</v>
      </c>
      <c r="C40356">
        <v>39866</v>
      </c>
      <c r="D40356">
        <v>1</v>
      </c>
    </row>
    <row r="40357" spans="1:4" x14ac:dyDescent="0.2">
      <c r="A40357">
        <v>103885</v>
      </c>
      <c r="B40357" t="s">
        <v>80</v>
      </c>
      <c r="C40357">
        <v>38383</v>
      </c>
      <c r="D40357">
        <v>5.45E-2</v>
      </c>
    </row>
    <row r="40358" spans="1:4" x14ac:dyDescent="0.2">
      <c r="A40358">
        <v>103885</v>
      </c>
      <c r="B40358" t="s">
        <v>80</v>
      </c>
      <c r="C40358">
        <v>12732</v>
      </c>
      <c r="D40358">
        <v>2.8E-3</v>
      </c>
    </row>
    <row r="40359" spans="1:4" x14ac:dyDescent="0.2">
      <c r="A40359">
        <v>103816</v>
      </c>
    </row>
    <row r="40360" spans="1:4" x14ac:dyDescent="0.2">
      <c r="A40360">
        <v>103816</v>
      </c>
      <c r="B40360" t="s">
        <v>6064</v>
      </c>
      <c r="C40360">
        <v>88267</v>
      </c>
      <c r="D40360">
        <v>0.16189999999999999</v>
      </c>
    </row>
    <row r="40361" spans="1:4" x14ac:dyDescent="0.2">
      <c r="A40361">
        <v>103816</v>
      </c>
      <c r="B40361" t="s">
        <v>6064</v>
      </c>
      <c r="C40361">
        <v>88248</v>
      </c>
      <c r="D40361">
        <v>0.16189999999999999</v>
      </c>
    </row>
    <row r="40362" spans="1:4" x14ac:dyDescent="0.2">
      <c r="A40362">
        <v>103816</v>
      </c>
      <c r="B40362" t="s">
        <v>80</v>
      </c>
      <c r="C40362">
        <v>39897</v>
      </c>
      <c r="D40362">
        <v>6.9999999999999999E-4</v>
      </c>
    </row>
    <row r="40363" spans="1:4" x14ac:dyDescent="0.2">
      <c r="A40363">
        <v>103816</v>
      </c>
      <c r="B40363" t="s">
        <v>80</v>
      </c>
      <c r="C40363">
        <v>39866</v>
      </c>
      <c r="D40363">
        <v>1</v>
      </c>
    </row>
    <row r="40364" spans="1:4" x14ac:dyDescent="0.2">
      <c r="A40364">
        <v>103816</v>
      </c>
      <c r="B40364" t="s">
        <v>80</v>
      </c>
      <c r="C40364">
        <v>38383</v>
      </c>
      <c r="D40364">
        <v>8.1000000000000003E-2</v>
      </c>
    </row>
    <row r="40365" spans="1:4" x14ac:dyDescent="0.2">
      <c r="A40365">
        <v>103816</v>
      </c>
      <c r="B40365" t="s">
        <v>80</v>
      </c>
      <c r="C40365">
        <v>12732</v>
      </c>
      <c r="D40365">
        <v>2.8E-3</v>
      </c>
    </row>
    <row r="40366" spans="1:4" x14ac:dyDescent="0.2">
      <c r="A40366">
        <v>103849</v>
      </c>
    </row>
    <row r="40367" spans="1:4" x14ac:dyDescent="0.2">
      <c r="A40367">
        <v>103849</v>
      </c>
      <c r="B40367" t="s">
        <v>6064</v>
      </c>
      <c r="C40367">
        <v>88267</v>
      </c>
      <c r="D40367">
        <v>0.15240000000000001</v>
      </c>
    </row>
    <row r="40368" spans="1:4" x14ac:dyDescent="0.2">
      <c r="A40368">
        <v>103849</v>
      </c>
      <c r="B40368" t="s">
        <v>6064</v>
      </c>
      <c r="C40368">
        <v>88248</v>
      </c>
      <c r="D40368">
        <v>0.15240000000000001</v>
      </c>
    </row>
    <row r="40369" spans="1:4" x14ac:dyDescent="0.2">
      <c r="A40369">
        <v>103849</v>
      </c>
      <c r="B40369" t="s">
        <v>80</v>
      </c>
      <c r="C40369">
        <v>39897</v>
      </c>
      <c r="D40369">
        <v>6.9999999999999999E-4</v>
      </c>
    </row>
    <row r="40370" spans="1:4" x14ac:dyDescent="0.2">
      <c r="A40370">
        <v>103849</v>
      </c>
      <c r="B40370" t="s">
        <v>80</v>
      </c>
      <c r="C40370">
        <v>39866</v>
      </c>
      <c r="D40370">
        <v>1</v>
      </c>
    </row>
    <row r="40371" spans="1:4" x14ac:dyDescent="0.2">
      <c r="A40371">
        <v>103849</v>
      </c>
      <c r="B40371" t="s">
        <v>80</v>
      </c>
      <c r="C40371">
        <v>38383</v>
      </c>
      <c r="D40371">
        <v>7.6200000000000004E-2</v>
      </c>
    </row>
    <row r="40372" spans="1:4" x14ac:dyDescent="0.2">
      <c r="A40372">
        <v>103849</v>
      </c>
      <c r="B40372" t="s">
        <v>80</v>
      </c>
      <c r="C40372">
        <v>12732</v>
      </c>
      <c r="D40372">
        <v>2.8E-3</v>
      </c>
    </row>
    <row r="40373" spans="1:4" x14ac:dyDescent="0.2">
      <c r="A40373">
        <v>93105</v>
      </c>
    </row>
    <row r="40374" spans="1:4" x14ac:dyDescent="0.2">
      <c r="A40374">
        <v>93105</v>
      </c>
      <c r="B40374" t="s">
        <v>6064</v>
      </c>
      <c r="C40374">
        <v>88267</v>
      </c>
      <c r="D40374">
        <v>0.1031</v>
      </c>
    </row>
    <row r="40375" spans="1:4" x14ac:dyDescent="0.2">
      <c r="A40375">
        <v>93105</v>
      </c>
      <c r="B40375" t="s">
        <v>6064</v>
      </c>
      <c r="C40375">
        <v>88248</v>
      </c>
      <c r="D40375">
        <v>0.1031</v>
      </c>
    </row>
    <row r="40376" spans="1:4" x14ac:dyDescent="0.2">
      <c r="A40376">
        <v>93105</v>
      </c>
      <c r="B40376" t="s">
        <v>80</v>
      </c>
      <c r="C40376">
        <v>39897</v>
      </c>
      <c r="D40376">
        <v>6.9999999999999999E-4</v>
      </c>
    </row>
    <row r="40377" spans="1:4" x14ac:dyDescent="0.2">
      <c r="A40377">
        <v>93105</v>
      </c>
      <c r="B40377" t="s">
        <v>80</v>
      </c>
      <c r="C40377">
        <v>39866</v>
      </c>
      <c r="D40377">
        <v>1</v>
      </c>
    </row>
    <row r="40378" spans="1:4" x14ac:dyDescent="0.2">
      <c r="A40378">
        <v>93105</v>
      </c>
      <c r="B40378" t="s">
        <v>80</v>
      </c>
      <c r="C40378">
        <v>38383</v>
      </c>
      <c r="D40378">
        <v>5.1499999999999997E-2</v>
      </c>
    </row>
    <row r="40379" spans="1:4" x14ac:dyDescent="0.2">
      <c r="A40379">
        <v>93105</v>
      </c>
      <c r="B40379" t="s">
        <v>80</v>
      </c>
      <c r="C40379">
        <v>12732</v>
      </c>
      <c r="D40379">
        <v>2.8E-3</v>
      </c>
    </row>
    <row r="40380" spans="1:4" x14ac:dyDescent="0.2">
      <c r="A40380">
        <v>93055</v>
      </c>
    </row>
    <row r="40381" spans="1:4" x14ac:dyDescent="0.2">
      <c r="A40381">
        <v>93055</v>
      </c>
      <c r="B40381" t="s">
        <v>6064</v>
      </c>
      <c r="C40381">
        <v>88267</v>
      </c>
      <c r="D40381">
        <v>5.9299999999999999E-2</v>
      </c>
    </row>
    <row r="40382" spans="1:4" x14ac:dyDescent="0.2">
      <c r="A40382">
        <v>93055</v>
      </c>
      <c r="B40382" t="s">
        <v>6064</v>
      </c>
      <c r="C40382">
        <v>88248</v>
      </c>
      <c r="D40382">
        <v>5.9299999999999999E-2</v>
      </c>
    </row>
    <row r="40383" spans="1:4" x14ac:dyDescent="0.2">
      <c r="A40383">
        <v>93055</v>
      </c>
      <c r="B40383" t="s">
        <v>80</v>
      </c>
      <c r="C40383">
        <v>39897</v>
      </c>
      <c r="D40383">
        <v>1.1999999999999999E-3</v>
      </c>
    </row>
    <row r="40384" spans="1:4" x14ac:dyDescent="0.2">
      <c r="A40384">
        <v>93055</v>
      </c>
      <c r="B40384" t="s">
        <v>80</v>
      </c>
      <c r="C40384">
        <v>39867</v>
      </c>
      <c r="D40384">
        <v>1</v>
      </c>
    </row>
    <row r="40385" spans="1:4" x14ac:dyDescent="0.2">
      <c r="A40385">
        <v>93055</v>
      </c>
      <c r="B40385" t="s">
        <v>80</v>
      </c>
      <c r="C40385">
        <v>38383</v>
      </c>
      <c r="D40385">
        <v>3.95E-2</v>
      </c>
    </row>
    <row r="40386" spans="1:4" x14ac:dyDescent="0.2">
      <c r="A40386">
        <v>93055</v>
      </c>
      <c r="B40386" t="s">
        <v>80</v>
      </c>
      <c r="C40386">
        <v>12732</v>
      </c>
      <c r="D40386">
        <v>4.7999999999999996E-3</v>
      </c>
    </row>
    <row r="40387" spans="1:4" x14ac:dyDescent="0.2">
      <c r="A40387">
        <v>93089</v>
      </c>
    </row>
    <row r="40388" spans="1:4" x14ac:dyDescent="0.2">
      <c r="A40388">
        <v>93089</v>
      </c>
      <c r="B40388" t="s">
        <v>6064</v>
      </c>
      <c r="C40388">
        <v>88267</v>
      </c>
      <c r="D40388">
        <v>0.1149</v>
      </c>
    </row>
    <row r="40389" spans="1:4" x14ac:dyDescent="0.2">
      <c r="A40389">
        <v>93089</v>
      </c>
      <c r="B40389" t="s">
        <v>6064</v>
      </c>
      <c r="C40389">
        <v>88248</v>
      </c>
      <c r="D40389">
        <v>0.1149</v>
      </c>
    </row>
    <row r="40390" spans="1:4" x14ac:dyDescent="0.2">
      <c r="A40390">
        <v>93089</v>
      </c>
      <c r="B40390" t="s">
        <v>80</v>
      </c>
      <c r="C40390">
        <v>39897</v>
      </c>
      <c r="D40390">
        <v>1.1999999999999999E-3</v>
      </c>
    </row>
    <row r="40391" spans="1:4" x14ac:dyDescent="0.2">
      <c r="A40391">
        <v>93089</v>
      </c>
      <c r="B40391" t="s">
        <v>80</v>
      </c>
      <c r="C40391">
        <v>39867</v>
      </c>
      <c r="D40391">
        <v>1</v>
      </c>
    </row>
    <row r="40392" spans="1:4" x14ac:dyDescent="0.2">
      <c r="A40392">
        <v>93089</v>
      </c>
      <c r="B40392" t="s">
        <v>80</v>
      </c>
      <c r="C40392">
        <v>38383</v>
      </c>
      <c r="D40392">
        <v>5.7500000000000002E-2</v>
      </c>
    </row>
    <row r="40393" spans="1:4" x14ac:dyDescent="0.2">
      <c r="A40393">
        <v>93089</v>
      </c>
      <c r="B40393" t="s">
        <v>80</v>
      </c>
      <c r="C40393">
        <v>12732</v>
      </c>
      <c r="D40393">
        <v>4.7999999999999996E-3</v>
      </c>
    </row>
    <row r="40394" spans="1:4" x14ac:dyDescent="0.2">
      <c r="A40394">
        <v>103891</v>
      </c>
    </row>
    <row r="40395" spans="1:4" x14ac:dyDescent="0.2">
      <c r="A40395">
        <v>103891</v>
      </c>
      <c r="B40395" t="s">
        <v>6064</v>
      </c>
      <c r="C40395">
        <v>88267</v>
      </c>
      <c r="D40395">
        <v>0.19309999999999999</v>
      </c>
    </row>
    <row r="40396" spans="1:4" x14ac:dyDescent="0.2">
      <c r="A40396">
        <v>103891</v>
      </c>
      <c r="B40396" t="s">
        <v>6064</v>
      </c>
      <c r="C40396">
        <v>88248</v>
      </c>
      <c r="D40396">
        <v>0.19309999999999999</v>
      </c>
    </row>
    <row r="40397" spans="1:4" x14ac:dyDescent="0.2">
      <c r="A40397">
        <v>103891</v>
      </c>
      <c r="B40397" t="s">
        <v>80</v>
      </c>
      <c r="C40397">
        <v>39897</v>
      </c>
      <c r="D40397">
        <v>1.1999999999999999E-3</v>
      </c>
    </row>
    <row r="40398" spans="1:4" x14ac:dyDescent="0.2">
      <c r="A40398">
        <v>103891</v>
      </c>
      <c r="B40398" t="s">
        <v>80</v>
      </c>
      <c r="C40398">
        <v>39867</v>
      </c>
      <c r="D40398">
        <v>1</v>
      </c>
    </row>
    <row r="40399" spans="1:4" x14ac:dyDescent="0.2">
      <c r="A40399">
        <v>103891</v>
      </c>
      <c r="B40399" t="s">
        <v>80</v>
      </c>
      <c r="C40399">
        <v>38383</v>
      </c>
      <c r="D40399">
        <v>6.4399999999999999E-2</v>
      </c>
    </row>
    <row r="40400" spans="1:4" x14ac:dyDescent="0.2">
      <c r="A40400">
        <v>103891</v>
      </c>
      <c r="B40400" t="s">
        <v>80</v>
      </c>
      <c r="C40400">
        <v>12732</v>
      </c>
      <c r="D40400">
        <v>4.7999999999999996E-3</v>
      </c>
    </row>
    <row r="40401" spans="1:4" x14ac:dyDescent="0.2">
      <c r="A40401">
        <v>103822</v>
      </c>
    </row>
    <row r="40402" spans="1:4" x14ac:dyDescent="0.2">
      <c r="A40402">
        <v>103822</v>
      </c>
      <c r="B40402" t="s">
        <v>6064</v>
      </c>
      <c r="C40402">
        <v>88267</v>
      </c>
      <c r="D40402">
        <v>0.27750000000000002</v>
      </c>
    </row>
    <row r="40403" spans="1:4" x14ac:dyDescent="0.2">
      <c r="A40403">
        <v>103822</v>
      </c>
      <c r="B40403" t="s">
        <v>6064</v>
      </c>
      <c r="C40403">
        <v>88248</v>
      </c>
      <c r="D40403">
        <v>0.27750000000000002</v>
      </c>
    </row>
    <row r="40404" spans="1:4" x14ac:dyDescent="0.2">
      <c r="A40404">
        <v>103822</v>
      </c>
      <c r="B40404" t="s">
        <v>80</v>
      </c>
      <c r="C40404">
        <v>39897</v>
      </c>
      <c r="D40404">
        <v>1.1999999999999999E-3</v>
      </c>
    </row>
    <row r="40405" spans="1:4" x14ac:dyDescent="0.2">
      <c r="A40405">
        <v>103822</v>
      </c>
      <c r="B40405" t="s">
        <v>80</v>
      </c>
      <c r="C40405">
        <v>39867</v>
      </c>
      <c r="D40405">
        <v>1</v>
      </c>
    </row>
    <row r="40406" spans="1:4" x14ac:dyDescent="0.2">
      <c r="A40406">
        <v>103822</v>
      </c>
      <c r="B40406" t="s">
        <v>80</v>
      </c>
      <c r="C40406">
        <v>38383</v>
      </c>
      <c r="D40406">
        <v>0.13880000000000001</v>
      </c>
    </row>
    <row r="40407" spans="1:4" x14ac:dyDescent="0.2">
      <c r="A40407">
        <v>103822</v>
      </c>
      <c r="B40407" t="s">
        <v>80</v>
      </c>
      <c r="C40407">
        <v>12732</v>
      </c>
      <c r="D40407">
        <v>4.7999999999999996E-3</v>
      </c>
    </row>
    <row r="40408" spans="1:4" x14ac:dyDescent="0.2">
      <c r="A40408">
        <v>103855</v>
      </c>
    </row>
    <row r="40409" spans="1:4" x14ac:dyDescent="0.2">
      <c r="A40409">
        <v>103855</v>
      </c>
      <c r="B40409" t="s">
        <v>6064</v>
      </c>
      <c r="C40409">
        <v>88267</v>
      </c>
      <c r="D40409">
        <v>0.2031</v>
      </c>
    </row>
    <row r="40410" spans="1:4" x14ac:dyDescent="0.2">
      <c r="A40410">
        <v>103855</v>
      </c>
      <c r="B40410" t="s">
        <v>6064</v>
      </c>
      <c r="C40410">
        <v>88248</v>
      </c>
      <c r="D40410">
        <v>0.2031</v>
      </c>
    </row>
    <row r="40411" spans="1:4" x14ac:dyDescent="0.2">
      <c r="A40411">
        <v>103855</v>
      </c>
      <c r="B40411" t="s">
        <v>80</v>
      </c>
      <c r="C40411">
        <v>39897</v>
      </c>
      <c r="D40411">
        <v>1.1999999999999999E-3</v>
      </c>
    </row>
    <row r="40412" spans="1:4" x14ac:dyDescent="0.2">
      <c r="A40412">
        <v>103855</v>
      </c>
      <c r="B40412" t="s">
        <v>80</v>
      </c>
      <c r="C40412">
        <v>39867</v>
      </c>
      <c r="D40412">
        <v>1</v>
      </c>
    </row>
    <row r="40413" spans="1:4" x14ac:dyDescent="0.2">
      <c r="A40413">
        <v>103855</v>
      </c>
      <c r="B40413" t="s">
        <v>80</v>
      </c>
      <c r="C40413">
        <v>38383</v>
      </c>
      <c r="D40413">
        <v>0.10150000000000001</v>
      </c>
    </row>
    <row r="40414" spans="1:4" x14ac:dyDescent="0.2">
      <c r="A40414">
        <v>103855</v>
      </c>
      <c r="B40414" t="s">
        <v>80</v>
      </c>
      <c r="C40414">
        <v>12732</v>
      </c>
      <c r="D40414">
        <v>4.7999999999999996E-3</v>
      </c>
    </row>
    <row r="40415" spans="1:4" x14ac:dyDescent="0.2">
      <c r="A40415">
        <v>93112</v>
      </c>
    </row>
    <row r="40416" spans="1:4" x14ac:dyDescent="0.2">
      <c r="A40416">
        <v>93112</v>
      </c>
      <c r="B40416" t="s">
        <v>6064</v>
      </c>
      <c r="C40416">
        <v>88267</v>
      </c>
      <c r="D40416">
        <v>0.15590000000000001</v>
      </c>
    </row>
    <row r="40417" spans="1:4" x14ac:dyDescent="0.2">
      <c r="A40417">
        <v>93112</v>
      </c>
      <c r="B40417" t="s">
        <v>6064</v>
      </c>
      <c r="C40417">
        <v>88248</v>
      </c>
      <c r="D40417">
        <v>0.15590000000000001</v>
      </c>
    </row>
    <row r="40418" spans="1:4" x14ac:dyDescent="0.2">
      <c r="A40418">
        <v>93112</v>
      </c>
      <c r="B40418" t="s">
        <v>80</v>
      </c>
      <c r="C40418">
        <v>39897</v>
      </c>
      <c r="D40418">
        <v>1.1999999999999999E-3</v>
      </c>
    </row>
    <row r="40419" spans="1:4" x14ac:dyDescent="0.2">
      <c r="A40419">
        <v>93112</v>
      </c>
      <c r="B40419" t="s">
        <v>80</v>
      </c>
      <c r="C40419">
        <v>39867</v>
      </c>
      <c r="D40419">
        <v>1</v>
      </c>
    </row>
    <row r="40420" spans="1:4" x14ac:dyDescent="0.2">
      <c r="A40420">
        <v>93112</v>
      </c>
      <c r="B40420" t="s">
        <v>80</v>
      </c>
      <c r="C40420">
        <v>38383</v>
      </c>
      <c r="D40420">
        <v>7.8E-2</v>
      </c>
    </row>
    <row r="40421" spans="1:4" x14ac:dyDescent="0.2">
      <c r="A40421">
        <v>93112</v>
      </c>
      <c r="B40421" t="s">
        <v>80</v>
      </c>
      <c r="C40421">
        <v>12732</v>
      </c>
      <c r="D40421">
        <v>4.7999999999999996E-3</v>
      </c>
    </row>
    <row r="40422" spans="1:4" x14ac:dyDescent="0.2">
      <c r="A40422">
        <v>93060</v>
      </c>
    </row>
    <row r="40423" spans="1:4" x14ac:dyDescent="0.2">
      <c r="A40423">
        <v>93060</v>
      </c>
      <c r="B40423" t="s">
        <v>6064</v>
      </c>
      <c r="C40423">
        <v>88267</v>
      </c>
      <c r="D40423">
        <v>7.6499999999999999E-2</v>
      </c>
    </row>
    <row r="40424" spans="1:4" x14ac:dyDescent="0.2">
      <c r="A40424">
        <v>93060</v>
      </c>
      <c r="B40424" t="s">
        <v>6064</v>
      </c>
      <c r="C40424">
        <v>88248</v>
      </c>
      <c r="D40424">
        <v>7.6499999999999999E-2</v>
      </c>
    </row>
    <row r="40425" spans="1:4" x14ac:dyDescent="0.2">
      <c r="A40425">
        <v>93060</v>
      </c>
      <c r="B40425" t="s">
        <v>80</v>
      </c>
      <c r="C40425">
        <v>39897</v>
      </c>
      <c r="D40425">
        <v>1.6000000000000001E-3</v>
      </c>
    </row>
    <row r="40426" spans="1:4" x14ac:dyDescent="0.2">
      <c r="A40426">
        <v>93060</v>
      </c>
      <c r="B40426" t="s">
        <v>80</v>
      </c>
      <c r="C40426">
        <v>39868</v>
      </c>
      <c r="D40426">
        <v>1</v>
      </c>
    </row>
    <row r="40427" spans="1:4" x14ac:dyDescent="0.2">
      <c r="A40427">
        <v>93060</v>
      </c>
      <c r="B40427" t="s">
        <v>80</v>
      </c>
      <c r="C40427">
        <v>38383</v>
      </c>
      <c r="D40427">
        <v>5.0999999999999997E-2</v>
      </c>
    </row>
    <row r="40428" spans="1:4" x14ac:dyDescent="0.2">
      <c r="A40428">
        <v>93060</v>
      </c>
      <c r="B40428" t="s">
        <v>80</v>
      </c>
      <c r="C40428">
        <v>12732</v>
      </c>
      <c r="D40428">
        <v>6.4000000000000003E-3</v>
      </c>
    </row>
    <row r="40429" spans="1:4" x14ac:dyDescent="0.2">
      <c r="A40429">
        <v>93094</v>
      </c>
    </row>
    <row r="40430" spans="1:4" x14ac:dyDescent="0.2">
      <c r="A40430">
        <v>93094</v>
      </c>
      <c r="B40430" t="s">
        <v>6064</v>
      </c>
      <c r="C40430">
        <v>88267</v>
      </c>
      <c r="D40430">
        <v>0.12809999999999999</v>
      </c>
    </row>
    <row r="40431" spans="1:4" x14ac:dyDescent="0.2">
      <c r="A40431">
        <v>93094</v>
      </c>
      <c r="B40431" t="s">
        <v>6064</v>
      </c>
      <c r="C40431">
        <v>88248</v>
      </c>
      <c r="D40431">
        <v>0.12809999999999999</v>
      </c>
    </row>
    <row r="40432" spans="1:4" x14ac:dyDescent="0.2">
      <c r="A40432">
        <v>93094</v>
      </c>
      <c r="B40432" t="s">
        <v>80</v>
      </c>
      <c r="C40432">
        <v>39897</v>
      </c>
      <c r="D40432">
        <v>1.6000000000000001E-3</v>
      </c>
    </row>
    <row r="40433" spans="1:4" x14ac:dyDescent="0.2">
      <c r="A40433">
        <v>93094</v>
      </c>
      <c r="B40433" t="s">
        <v>80</v>
      </c>
      <c r="C40433">
        <v>39868</v>
      </c>
      <c r="D40433">
        <v>1</v>
      </c>
    </row>
    <row r="40434" spans="1:4" x14ac:dyDescent="0.2">
      <c r="A40434">
        <v>93094</v>
      </c>
      <c r="B40434" t="s">
        <v>80</v>
      </c>
      <c r="C40434">
        <v>38383</v>
      </c>
      <c r="D40434">
        <v>6.4000000000000001E-2</v>
      </c>
    </row>
    <row r="40435" spans="1:4" x14ac:dyDescent="0.2">
      <c r="A40435">
        <v>93094</v>
      </c>
      <c r="B40435" t="s">
        <v>80</v>
      </c>
      <c r="C40435">
        <v>12732</v>
      </c>
      <c r="D40435">
        <v>6.4000000000000003E-3</v>
      </c>
    </row>
    <row r="40436" spans="1:4" x14ac:dyDescent="0.2">
      <c r="A40436">
        <v>103897</v>
      </c>
    </row>
    <row r="40437" spans="1:4" x14ac:dyDescent="0.2">
      <c r="A40437">
        <v>103897</v>
      </c>
      <c r="B40437" t="s">
        <v>6064</v>
      </c>
      <c r="C40437">
        <v>88267</v>
      </c>
      <c r="D40437">
        <v>0.21840000000000001</v>
      </c>
    </row>
    <row r="40438" spans="1:4" x14ac:dyDescent="0.2">
      <c r="A40438">
        <v>103897</v>
      </c>
      <c r="B40438" t="s">
        <v>6064</v>
      </c>
      <c r="C40438">
        <v>88248</v>
      </c>
      <c r="D40438">
        <v>0.21840000000000001</v>
      </c>
    </row>
    <row r="40439" spans="1:4" x14ac:dyDescent="0.2">
      <c r="A40439">
        <v>103897</v>
      </c>
      <c r="B40439" t="s">
        <v>80</v>
      </c>
      <c r="C40439">
        <v>39897</v>
      </c>
      <c r="D40439">
        <v>1.6000000000000001E-3</v>
      </c>
    </row>
    <row r="40440" spans="1:4" x14ac:dyDescent="0.2">
      <c r="A40440">
        <v>103897</v>
      </c>
      <c r="B40440" t="s">
        <v>80</v>
      </c>
      <c r="C40440">
        <v>39868</v>
      </c>
      <c r="D40440">
        <v>1</v>
      </c>
    </row>
    <row r="40441" spans="1:4" x14ac:dyDescent="0.2">
      <c r="A40441">
        <v>103897</v>
      </c>
      <c r="B40441" t="s">
        <v>80</v>
      </c>
      <c r="C40441">
        <v>38383</v>
      </c>
      <c r="D40441">
        <v>7.2800000000000004E-2</v>
      </c>
    </row>
    <row r="40442" spans="1:4" x14ac:dyDescent="0.2">
      <c r="A40442">
        <v>103897</v>
      </c>
      <c r="B40442" t="s">
        <v>80</v>
      </c>
      <c r="C40442">
        <v>12732</v>
      </c>
      <c r="D40442">
        <v>6.4000000000000003E-3</v>
      </c>
    </row>
    <row r="40443" spans="1:4" x14ac:dyDescent="0.2">
      <c r="A40443">
        <v>103828</v>
      </c>
    </row>
    <row r="40444" spans="1:4" x14ac:dyDescent="0.2">
      <c r="A40444">
        <v>103828</v>
      </c>
      <c r="B40444" t="s">
        <v>6064</v>
      </c>
      <c r="C40444">
        <v>88267</v>
      </c>
      <c r="D40444">
        <v>0.37659999999999999</v>
      </c>
    </row>
    <row r="40445" spans="1:4" x14ac:dyDescent="0.2">
      <c r="A40445">
        <v>103828</v>
      </c>
      <c r="B40445" t="s">
        <v>6064</v>
      </c>
      <c r="C40445">
        <v>88248</v>
      </c>
      <c r="D40445">
        <v>0.37659999999999999</v>
      </c>
    </row>
    <row r="40446" spans="1:4" x14ac:dyDescent="0.2">
      <c r="A40446">
        <v>103828</v>
      </c>
      <c r="B40446" t="s">
        <v>80</v>
      </c>
      <c r="C40446">
        <v>39897</v>
      </c>
      <c r="D40446">
        <v>1.1999999999999999E-3</v>
      </c>
    </row>
    <row r="40447" spans="1:4" x14ac:dyDescent="0.2">
      <c r="A40447">
        <v>103828</v>
      </c>
      <c r="B40447" t="s">
        <v>80</v>
      </c>
      <c r="C40447">
        <v>39868</v>
      </c>
      <c r="D40447">
        <v>1</v>
      </c>
    </row>
    <row r="40448" spans="1:4" x14ac:dyDescent="0.2">
      <c r="A40448">
        <v>103828</v>
      </c>
      <c r="B40448" t="s">
        <v>80</v>
      </c>
      <c r="C40448">
        <v>38383</v>
      </c>
      <c r="D40448">
        <v>0.1883</v>
      </c>
    </row>
    <row r="40449" spans="1:4" x14ac:dyDescent="0.2">
      <c r="A40449">
        <v>103828</v>
      </c>
      <c r="B40449" t="s">
        <v>80</v>
      </c>
      <c r="C40449">
        <v>12732</v>
      </c>
      <c r="D40449">
        <v>4.7999999999999996E-3</v>
      </c>
    </row>
    <row r="40450" spans="1:4" x14ac:dyDescent="0.2">
      <c r="A40450">
        <v>103861</v>
      </c>
    </row>
    <row r="40451" spans="1:4" x14ac:dyDescent="0.2">
      <c r="A40451">
        <v>103861</v>
      </c>
      <c r="B40451" t="s">
        <v>6064</v>
      </c>
      <c r="C40451">
        <v>88267</v>
      </c>
      <c r="D40451">
        <v>0.2465</v>
      </c>
    </row>
    <row r="40452" spans="1:4" x14ac:dyDescent="0.2">
      <c r="A40452">
        <v>103861</v>
      </c>
      <c r="B40452" t="s">
        <v>6064</v>
      </c>
      <c r="C40452">
        <v>88248</v>
      </c>
      <c r="D40452">
        <v>0.2465</v>
      </c>
    </row>
    <row r="40453" spans="1:4" x14ac:dyDescent="0.2">
      <c r="A40453">
        <v>103861</v>
      </c>
      <c r="B40453" t="s">
        <v>80</v>
      </c>
      <c r="C40453">
        <v>39897</v>
      </c>
      <c r="D40453">
        <v>1.6000000000000001E-3</v>
      </c>
    </row>
    <row r="40454" spans="1:4" x14ac:dyDescent="0.2">
      <c r="A40454">
        <v>103861</v>
      </c>
      <c r="B40454" t="s">
        <v>80</v>
      </c>
      <c r="C40454">
        <v>39868</v>
      </c>
      <c r="D40454">
        <v>1</v>
      </c>
    </row>
    <row r="40455" spans="1:4" x14ac:dyDescent="0.2">
      <c r="A40455">
        <v>103861</v>
      </c>
      <c r="B40455" t="s">
        <v>80</v>
      </c>
      <c r="C40455">
        <v>38383</v>
      </c>
      <c r="D40455">
        <v>0.12330000000000001</v>
      </c>
    </row>
    <row r="40456" spans="1:4" x14ac:dyDescent="0.2">
      <c r="A40456">
        <v>103861</v>
      </c>
      <c r="B40456" t="s">
        <v>80</v>
      </c>
      <c r="C40456">
        <v>12732</v>
      </c>
      <c r="D40456">
        <v>6.4000000000000003E-3</v>
      </c>
    </row>
    <row r="40457" spans="1:4" x14ac:dyDescent="0.2">
      <c r="A40457">
        <v>93115</v>
      </c>
    </row>
    <row r="40458" spans="1:4" x14ac:dyDescent="0.2">
      <c r="A40458">
        <v>93115</v>
      </c>
      <c r="B40458" t="s">
        <v>6064</v>
      </c>
      <c r="C40458">
        <v>88267</v>
      </c>
      <c r="D40458">
        <v>0.20119999999999999</v>
      </c>
    </row>
    <row r="40459" spans="1:4" x14ac:dyDescent="0.2">
      <c r="A40459">
        <v>93115</v>
      </c>
      <c r="B40459" t="s">
        <v>6064</v>
      </c>
      <c r="C40459">
        <v>88248</v>
      </c>
      <c r="D40459">
        <v>0.20119999999999999</v>
      </c>
    </row>
    <row r="40460" spans="1:4" x14ac:dyDescent="0.2">
      <c r="A40460">
        <v>93115</v>
      </c>
      <c r="B40460" t="s">
        <v>80</v>
      </c>
      <c r="C40460">
        <v>39897</v>
      </c>
      <c r="D40460">
        <v>1.6000000000000001E-3</v>
      </c>
    </row>
    <row r="40461" spans="1:4" x14ac:dyDescent="0.2">
      <c r="A40461">
        <v>93115</v>
      </c>
      <c r="B40461" t="s">
        <v>80</v>
      </c>
      <c r="C40461">
        <v>39868</v>
      </c>
      <c r="D40461">
        <v>1</v>
      </c>
    </row>
    <row r="40462" spans="1:4" x14ac:dyDescent="0.2">
      <c r="A40462">
        <v>93115</v>
      </c>
      <c r="B40462" t="s">
        <v>80</v>
      </c>
      <c r="C40462">
        <v>38383</v>
      </c>
      <c r="D40462">
        <v>0.10059999999999999</v>
      </c>
    </row>
    <row r="40463" spans="1:4" x14ac:dyDescent="0.2">
      <c r="A40463">
        <v>93115</v>
      </c>
      <c r="B40463" t="s">
        <v>80</v>
      </c>
      <c r="C40463">
        <v>12732</v>
      </c>
      <c r="D40463">
        <v>6.4000000000000003E-3</v>
      </c>
    </row>
    <row r="40464" spans="1:4" x14ac:dyDescent="0.2">
      <c r="A40464">
        <v>93074</v>
      </c>
    </row>
    <row r="40465" spans="1:4" x14ac:dyDescent="0.2">
      <c r="A40465">
        <v>93074</v>
      </c>
      <c r="B40465" t="s">
        <v>6064</v>
      </c>
      <c r="C40465">
        <v>88267</v>
      </c>
      <c r="D40465">
        <v>0.14949999999999999</v>
      </c>
    </row>
    <row r="40466" spans="1:4" x14ac:dyDescent="0.2">
      <c r="A40466">
        <v>93074</v>
      </c>
      <c r="B40466" t="s">
        <v>6064</v>
      </c>
      <c r="C40466">
        <v>88248</v>
      </c>
      <c r="D40466">
        <v>0.14949999999999999</v>
      </c>
    </row>
    <row r="40467" spans="1:4" x14ac:dyDescent="0.2">
      <c r="A40467">
        <v>93074</v>
      </c>
      <c r="B40467" t="s">
        <v>80</v>
      </c>
      <c r="C40467">
        <v>39897</v>
      </c>
      <c r="D40467">
        <v>6.9999999999999999E-4</v>
      </c>
    </row>
    <row r="40468" spans="1:4" x14ac:dyDescent="0.2">
      <c r="A40468">
        <v>93074</v>
      </c>
      <c r="B40468" t="s">
        <v>80</v>
      </c>
      <c r="C40468">
        <v>39879</v>
      </c>
      <c r="D40468">
        <v>1</v>
      </c>
    </row>
    <row r="40469" spans="1:4" x14ac:dyDescent="0.2">
      <c r="A40469">
        <v>93074</v>
      </c>
      <c r="B40469" t="s">
        <v>80</v>
      </c>
      <c r="C40469">
        <v>38383</v>
      </c>
      <c r="D40469">
        <v>4.9799999999999997E-2</v>
      </c>
    </row>
    <row r="40470" spans="1:4" x14ac:dyDescent="0.2">
      <c r="A40470">
        <v>93074</v>
      </c>
      <c r="B40470" t="s">
        <v>80</v>
      </c>
      <c r="C40470">
        <v>12732</v>
      </c>
      <c r="D40470">
        <v>2.8E-3</v>
      </c>
    </row>
    <row r="40471" spans="1:4" x14ac:dyDescent="0.2">
      <c r="A40471">
        <v>103875</v>
      </c>
    </row>
    <row r="40472" spans="1:4" x14ac:dyDescent="0.2">
      <c r="A40472">
        <v>103875</v>
      </c>
      <c r="B40472" t="s">
        <v>6064</v>
      </c>
      <c r="C40472">
        <v>88267</v>
      </c>
      <c r="D40472">
        <v>0.2452</v>
      </c>
    </row>
    <row r="40473" spans="1:4" x14ac:dyDescent="0.2">
      <c r="A40473">
        <v>103875</v>
      </c>
      <c r="B40473" t="s">
        <v>6064</v>
      </c>
      <c r="C40473">
        <v>88248</v>
      </c>
      <c r="D40473">
        <v>0.2452</v>
      </c>
    </row>
    <row r="40474" spans="1:4" x14ac:dyDescent="0.2">
      <c r="A40474">
        <v>103875</v>
      </c>
      <c r="B40474" t="s">
        <v>80</v>
      </c>
      <c r="C40474">
        <v>39897</v>
      </c>
      <c r="D40474">
        <v>6.9999999999999999E-4</v>
      </c>
    </row>
    <row r="40475" spans="1:4" x14ac:dyDescent="0.2">
      <c r="A40475">
        <v>103875</v>
      </c>
      <c r="B40475" t="s">
        <v>80</v>
      </c>
      <c r="C40475">
        <v>39879</v>
      </c>
      <c r="D40475">
        <v>1</v>
      </c>
    </row>
    <row r="40476" spans="1:4" x14ac:dyDescent="0.2">
      <c r="A40476">
        <v>103875</v>
      </c>
      <c r="B40476" t="s">
        <v>80</v>
      </c>
      <c r="C40476">
        <v>38383</v>
      </c>
      <c r="D40476">
        <v>5.45E-2</v>
      </c>
    </row>
    <row r="40477" spans="1:4" x14ac:dyDescent="0.2">
      <c r="A40477">
        <v>103875</v>
      </c>
      <c r="B40477" t="s">
        <v>80</v>
      </c>
      <c r="C40477">
        <v>12732</v>
      </c>
      <c r="D40477">
        <v>2.8E-3</v>
      </c>
    </row>
    <row r="40478" spans="1:4" x14ac:dyDescent="0.2">
      <c r="A40478">
        <v>103806</v>
      </c>
    </row>
    <row r="40479" spans="1:4" x14ac:dyDescent="0.2">
      <c r="A40479">
        <v>103806</v>
      </c>
      <c r="B40479" t="s">
        <v>6064</v>
      </c>
      <c r="C40479">
        <v>88267</v>
      </c>
      <c r="D40479">
        <v>0.24279999999999999</v>
      </c>
    </row>
    <row r="40480" spans="1:4" x14ac:dyDescent="0.2">
      <c r="A40480">
        <v>103806</v>
      </c>
      <c r="B40480" t="s">
        <v>6064</v>
      </c>
      <c r="C40480">
        <v>88248</v>
      </c>
      <c r="D40480">
        <v>0.24279999999999999</v>
      </c>
    </row>
    <row r="40481" spans="1:4" x14ac:dyDescent="0.2">
      <c r="A40481">
        <v>103806</v>
      </c>
      <c r="B40481" t="s">
        <v>80</v>
      </c>
      <c r="C40481">
        <v>39897</v>
      </c>
      <c r="D40481">
        <v>6.9999999999999999E-4</v>
      </c>
    </row>
    <row r="40482" spans="1:4" x14ac:dyDescent="0.2">
      <c r="A40482">
        <v>103806</v>
      </c>
      <c r="B40482" t="s">
        <v>80</v>
      </c>
      <c r="C40482">
        <v>39879</v>
      </c>
      <c r="D40482">
        <v>1</v>
      </c>
    </row>
    <row r="40483" spans="1:4" x14ac:dyDescent="0.2">
      <c r="A40483">
        <v>103806</v>
      </c>
      <c r="B40483" t="s">
        <v>80</v>
      </c>
      <c r="C40483">
        <v>38383</v>
      </c>
      <c r="D40483">
        <v>8.1000000000000003E-2</v>
      </c>
    </row>
    <row r="40484" spans="1:4" x14ac:dyDescent="0.2">
      <c r="A40484">
        <v>103806</v>
      </c>
      <c r="B40484" t="s">
        <v>80</v>
      </c>
      <c r="C40484">
        <v>12732</v>
      </c>
      <c r="D40484">
        <v>2.8E-3</v>
      </c>
    </row>
    <row r="40485" spans="1:4" x14ac:dyDescent="0.2">
      <c r="A40485">
        <v>103839</v>
      </c>
    </row>
    <row r="40486" spans="1:4" x14ac:dyDescent="0.2">
      <c r="A40486">
        <v>103839</v>
      </c>
      <c r="B40486" t="s">
        <v>6064</v>
      </c>
      <c r="C40486">
        <v>88267</v>
      </c>
      <c r="D40486">
        <v>0.2286</v>
      </c>
    </row>
    <row r="40487" spans="1:4" x14ac:dyDescent="0.2">
      <c r="A40487">
        <v>103839</v>
      </c>
      <c r="B40487" t="s">
        <v>6064</v>
      </c>
      <c r="C40487">
        <v>88248</v>
      </c>
      <c r="D40487">
        <v>0.2286</v>
      </c>
    </row>
    <row r="40488" spans="1:4" x14ac:dyDescent="0.2">
      <c r="A40488">
        <v>103839</v>
      </c>
      <c r="B40488" t="s">
        <v>80</v>
      </c>
      <c r="C40488">
        <v>39897</v>
      </c>
      <c r="D40488">
        <v>6.9999999999999999E-4</v>
      </c>
    </row>
    <row r="40489" spans="1:4" x14ac:dyDescent="0.2">
      <c r="A40489">
        <v>103839</v>
      </c>
      <c r="B40489" t="s">
        <v>80</v>
      </c>
      <c r="C40489">
        <v>39879</v>
      </c>
      <c r="D40489">
        <v>1</v>
      </c>
    </row>
    <row r="40490" spans="1:4" x14ac:dyDescent="0.2">
      <c r="A40490">
        <v>103839</v>
      </c>
      <c r="B40490" t="s">
        <v>80</v>
      </c>
      <c r="C40490">
        <v>38383</v>
      </c>
      <c r="D40490">
        <v>7.6200000000000004E-2</v>
      </c>
    </row>
    <row r="40491" spans="1:4" x14ac:dyDescent="0.2">
      <c r="A40491">
        <v>103839</v>
      </c>
      <c r="B40491" t="s">
        <v>80</v>
      </c>
      <c r="C40491">
        <v>12732</v>
      </c>
      <c r="D40491">
        <v>2.8E-3</v>
      </c>
    </row>
    <row r="40492" spans="1:4" x14ac:dyDescent="0.2">
      <c r="A40492">
        <v>93097</v>
      </c>
    </row>
    <row r="40493" spans="1:4" x14ac:dyDescent="0.2">
      <c r="A40493">
        <v>93097</v>
      </c>
      <c r="B40493" t="s">
        <v>6064</v>
      </c>
      <c r="C40493">
        <v>88267</v>
      </c>
      <c r="D40493">
        <v>0.1547</v>
      </c>
    </row>
    <row r="40494" spans="1:4" x14ac:dyDescent="0.2">
      <c r="A40494">
        <v>93097</v>
      </c>
      <c r="B40494" t="s">
        <v>6064</v>
      </c>
      <c r="C40494">
        <v>88248</v>
      </c>
      <c r="D40494">
        <v>0.1547</v>
      </c>
    </row>
    <row r="40495" spans="1:4" x14ac:dyDescent="0.2">
      <c r="A40495">
        <v>93097</v>
      </c>
      <c r="B40495" t="s">
        <v>80</v>
      </c>
      <c r="C40495">
        <v>39897</v>
      </c>
      <c r="D40495">
        <v>6.9999999999999999E-4</v>
      </c>
    </row>
    <row r="40496" spans="1:4" x14ac:dyDescent="0.2">
      <c r="A40496">
        <v>93097</v>
      </c>
      <c r="B40496" t="s">
        <v>80</v>
      </c>
      <c r="C40496">
        <v>39879</v>
      </c>
      <c r="D40496">
        <v>1</v>
      </c>
    </row>
    <row r="40497" spans="1:4" x14ac:dyDescent="0.2">
      <c r="A40497">
        <v>93097</v>
      </c>
      <c r="B40497" t="s">
        <v>80</v>
      </c>
      <c r="C40497">
        <v>38383</v>
      </c>
      <c r="D40497">
        <v>5.1499999999999997E-2</v>
      </c>
    </row>
    <row r="40498" spans="1:4" x14ac:dyDescent="0.2">
      <c r="A40498">
        <v>93097</v>
      </c>
      <c r="B40498" t="s">
        <v>80</v>
      </c>
      <c r="C40498">
        <v>12732</v>
      </c>
      <c r="D40498">
        <v>2.8E-3</v>
      </c>
    </row>
    <row r="40499" spans="1:4" x14ac:dyDescent="0.2">
      <c r="A40499">
        <v>93119</v>
      </c>
    </row>
    <row r="40500" spans="1:4" x14ac:dyDescent="0.2">
      <c r="A40500">
        <v>93119</v>
      </c>
      <c r="B40500" t="s">
        <v>6064</v>
      </c>
      <c r="C40500">
        <v>88267</v>
      </c>
      <c r="D40500">
        <v>8.8999999999999996E-2</v>
      </c>
    </row>
    <row r="40501" spans="1:4" x14ac:dyDescent="0.2">
      <c r="A40501">
        <v>93119</v>
      </c>
      <c r="B40501" t="s">
        <v>6064</v>
      </c>
      <c r="C40501">
        <v>88248</v>
      </c>
      <c r="D40501">
        <v>8.8999999999999996E-2</v>
      </c>
    </row>
    <row r="40502" spans="1:4" x14ac:dyDescent="0.2">
      <c r="A40502">
        <v>93119</v>
      </c>
      <c r="B40502" t="s">
        <v>80</v>
      </c>
      <c r="C40502">
        <v>39897</v>
      </c>
      <c r="D40502">
        <v>1.1999999999999999E-3</v>
      </c>
    </row>
    <row r="40503" spans="1:4" x14ac:dyDescent="0.2">
      <c r="A40503">
        <v>93119</v>
      </c>
      <c r="B40503" t="s">
        <v>80</v>
      </c>
      <c r="C40503">
        <v>39880</v>
      </c>
      <c r="D40503">
        <v>1</v>
      </c>
    </row>
    <row r="40504" spans="1:4" x14ac:dyDescent="0.2">
      <c r="A40504">
        <v>93119</v>
      </c>
      <c r="B40504" t="s">
        <v>80</v>
      </c>
      <c r="C40504">
        <v>38383</v>
      </c>
      <c r="D40504">
        <v>3.95E-2</v>
      </c>
    </row>
    <row r="40505" spans="1:4" x14ac:dyDescent="0.2">
      <c r="A40505">
        <v>93119</v>
      </c>
      <c r="B40505" t="s">
        <v>80</v>
      </c>
      <c r="C40505">
        <v>12732</v>
      </c>
      <c r="D40505">
        <v>4.7999999999999996E-3</v>
      </c>
    </row>
    <row r="40506" spans="1:4" x14ac:dyDescent="0.2">
      <c r="A40506">
        <v>93076</v>
      </c>
    </row>
    <row r="40507" spans="1:4" x14ac:dyDescent="0.2">
      <c r="A40507">
        <v>93076</v>
      </c>
      <c r="B40507" t="s">
        <v>6064</v>
      </c>
      <c r="C40507">
        <v>88267</v>
      </c>
      <c r="D40507">
        <v>0.1724</v>
      </c>
    </row>
    <row r="40508" spans="1:4" x14ac:dyDescent="0.2">
      <c r="A40508">
        <v>93076</v>
      </c>
      <c r="B40508" t="s">
        <v>6064</v>
      </c>
      <c r="C40508">
        <v>88248</v>
      </c>
      <c r="D40508">
        <v>0.1724</v>
      </c>
    </row>
    <row r="40509" spans="1:4" x14ac:dyDescent="0.2">
      <c r="A40509">
        <v>93076</v>
      </c>
      <c r="B40509" t="s">
        <v>80</v>
      </c>
      <c r="C40509">
        <v>39897</v>
      </c>
      <c r="D40509">
        <v>1.1999999999999999E-3</v>
      </c>
    </row>
    <row r="40510" spans="1:4" x14ac:dyDescent="0.2">
      <c r="A40510">
        <v>93076</v>
      </c>
      <c r="B40510" t="s">
        <v>80</v>
      </c>
      <c r="C40510">
        <v>39880</v>
      </c>
      <c r="D40510">
        <v>1</v>
      </c>
    </row>
    <row r="40511" spans="1:4" x14ac:dyDescent="0.2">
      <c r="A40511">
        <v>93076</v>
      </c>
      <c r="B40511" t="s">
        <v>80</v>
      </c>
      <c r="C40511">
        <v>38383</v>
      </c>
      <c r="D40511">
        <v>5.7500000000000002E-2</v>
      </c>
    </row>
    <row r="40512" spans="1:4" x14ac:dyDescent="0.2">
      <c r="A40512">
        <v>93076</v>
      </c>
      <c r="B40512" t="s">
        <v>80</v>
      </c>
      <c r="C40512">
        <v>12732</v>
      </c>
      <c r="D40512">
        <v>4.7999999999999996E-3</v>
      </c>
    </row>
    <row r="40513" spans="1:4" x14ac:dyDescent="0.2">
      <c r="A40513">
        <v>103878</v>
      </c>
    </row>
    <row r="40514" spans="1:4" x14ac:dyDescent="0.2">
      <c r="A40514">
        <v>103878</v>
      </c>
      <c r="B40514" t="s">
        <v>6064</v>
      </c>
      <c r="C40514">
        <v>88267</v>
      </c>
      <c r="D40514">
        <v>0.28960000000000002</v>
      </c>
    </row>
    <row r="40515" spans="1:4" x14ac:dyDescent="0.2">
      <c r="A40515">
        <v>103878</v>
      </c>
      <c r="B40515" t="s">
        <v>6064</v>
      </c>
      <c r="C40515">
        <v>88248</v>
      </c>
      <c r="D40515">
        <v>0.28960000000000002</v>
      </c>
    </row>
    <row r="40516" spans="1:4" x14ac:dyDescent="0.2">
      <c r="A40516">
        <v>103878</v>
      </c>
      <c r="B40516" t="s">
        <v>80</v>
      </c>
      <c r="C40516">
        <v>39897</v>
      </c>
      <c r="D40516">
        <v>1.1999999999999999E-3</v>
      </c>
    </row>
    <row r="40517" spans="1:4" x14ac:dyDescent="0.2">
      <c r="A40517">
        <v>103878</v>
      </c>
      <c r="B40517" t="s">
        <v>80</v>
      </c>
      <c r="C40517">
        <v>39880</v>
      </c>
      <c r="D40517">
        <v>1</v>
      </c>
    </row>
    <row r="40518" spans="1:4" x14ac:dyDescent="0.2">
      <c r="A40518">
        <v>103878</v>
      </c>
      <c r="B40518" t="s">
        <v>80</v>
      </c>
      <c r="C40518">
        <v>38383</v>
      </c>
      <c r="D40518">
        <v>6.4399999999999999E-2</v>
      </c>
    </row>
    <row r="40519" spans="1:4" x14ac:dyDescent="0.2">
      <c r="A40519">
        <v>103878</v>
      </c>
      <c r="B40519" t="s">
        <v>80</v>
      </c>
      <c r="C40519">
        <v>12732</v>
      </c>
      <c r="D40519">
        <v>4.7999999999999996E-3</v>
      </c>
    </row>
    <row r="40520" spans="1:4" x14ac:dyDescent="0.2">
      <c r="A40520">
        <v>103809</v>
      </c>
    </row>
    <row r="40521" spans="1:4" x14ac:dyDescent="0.2">
      <c r="A40521">
        <v>103809</v>
      </c>
      <c r="B40521" t="s">
        <v>6064</v>
      </c>
      <c r="C40521">
        <v>88267</v>
      </c>
      <c r="D40521">
        <v>0.4163</v>
      </c>
    </row>
    <row r="40522" spans="1:4" x14ac:dyDescent="0.2">
      <c r="A40522">
        <v>103809</v>
      </c>
      <c r="B40522" t="s">
        <v>6064</v>
      </c>
      <c r="C40522">
        <v>88248</v>
      </c>
      <c r="D40522">
        <v>0.4163</v>
      </c>
    </row>
    <row r="40523" spans="1:4" x14ac:dyDescent="0.2">
      <c r="A40523">
        <v>103809</v>
      </c>
      <c r="B40523" t="s">
        <v>80</v>
      </c>
      <c r="C40523">
        <v>39897</v>
      </c>
      <c r="D40523">
        <v>1.1999999999999999E-3</v>
      </c>
    </row>
    <row r="40524" spans="1:4" x14ac:dyDescent="0.2">
      <c r="A40524">
        <v>103809</v>
      </c>
      <c r="B40524" t="s">
        <v>80</v>
      </c>
      <c r="C40524">
        <v>39880</v>
      </c>
      <c r="D40524">
        <v>1</v>
      </c>
    </row>
    <row r="40525" spans="1:4" x14ac:dyDescent="0.2">
      <c r="A40525">
        <v>103809</v>
      </c>
      <c r="B40525" t="s">
        <v>80</v>
      </c>
      <c r="C40525">
        <v>38383</v>
      </c>
      <c r="D40525">
        <v>0.13880000000000001</v>
      </c>
    </row>
    <row r="40526" spans="1:4" x14ac:dyDescent="0.2">
      <c r="A40526">
        <v>103809</v>
      </c>
      <c r="B40526" t="s">
        <v>80</v>
      </c>
      <c r="C40526">
        <v>12732</v>
      </c>
      <c r="D40526">
        <v>4.7999999999999996E-3</v>
      </c>
    </row>
    <row r="40527" spans="1:4" x14ac:dyDescent="0.2">
      <c r="A40527">
        <v>103842</v>
      </c>
    </row>
    <row r="40528" spans="1:4" x14ac:dyDescent="0.2">
      <c r="A40528">
        <v>103842</v>
      </c>
      <c r="B40528" t="s">
        <v>6064</v>
      </c>
      <c r="C40528">
        <v>88267</v>
      </c>
      <c r="D40528">
        <v>0.30459999999999998</v>
      </c>
    </row>
    <row r="40529" spans="1:4" x14ac:dyDescent="0.2">
      <c r="A40529">
        <v>103842</v>
      </c>
      <c r="B40529" t="s">
        <v>6064</v>
      </c>
      <c r="C40529">
        <v>88248</v>
      </c>
      <c r="D40529">
        <v>0.30459999999999998</v>
      </c>
    </row>
    <row r="40530" spans="1:4" x14ac:dyDescent="0.2">
      <c r="A40530">
        <v>103842</v>
      </c>
      <c r="B40530" t="s">
        <v>80</v>
      </c>
      <c r="C40530">
        <v>39897</v>
      </c>
      <c r="D40530">
        <v>1.1999999999999999E-3</v>
      </c>
    </row>
    <row r="40531" spans="1:4" x14ac:dyDescent="0.2">
      <c r="A40531">
        <v>103842</v>
      </c>
      <c r="B40531" t="s">
        <v>80</v>
      </c>
      <c r="C40531">
        <v>39880</v>
      </c>
      <c r="D40531">
        <v>1</v>
      </c>
    </row>
    <row r="40532" spans="1:4" x14ac:dyDescent="0.2">
      <c r="A40532">
        <v>103842</v>
      </c>
      <c r="B40532" t="s">
        <v>80</v>
      </c>
      <c r="C40532">
        <v>38383</v>
      </c>
      <c r="D40532">
        <v>0.10150000000000001</v>
      </c>
    </row>
    <row r="40533" spans="1:4" x14ac:dyDescent="0.2">
      <c r="A40533">
        <v>103842</v>
      </c>
      <c r="B40533" t="s">
        <v>80</v>
      </c>
      <c r="C40533">
        <v>12732</v>
      </c>
      <c r="D40533">
        <v>4.7999999999999996E-3</v>
      </c>
    </row>
    <row r="40534" spans="1:4" x14ac:dyDescent="0.2">
      <c r="A40534">
        <v>93099</v>
      </c>
    </row>
    <row r="40535" spans="1:4" x14ac:dyDescent="0.2">
      <c r="A40535">
        <v>93099</v>
      </c>
      <c r="B40535" t="s">
        <v>6064</v>
      </c>
      <c r="C40535">
        <v>88267</v>
      </c>
      <c r="D40535">
        <v>0.2339</v>
      </c>
    </row>
    <row r="40536" spans="1:4" x14ac:dyDescent="0.2">
      <c r="A40536">
        <v>93099</v>
      </c>
      <c r="B40536" t="s">
        <v>6064</v>
      </c>
      <c r="C40536">
        <v>88248</v>
      </c>
      <c r="D40536">
        <v>0.2339</v>
      </c>
    </row>
    <row r="40537" spans="1:4" x14ac:dyDescent="0.2">
      <c r="A40537">
        <v>93099</v>
      </c>
      <c r="B40537" t="s">
        <v>80</v>
      </c>
      <c r="C40537">
        <v>39897</v>
      </c>
      <c r="D40537">
        <v>1.1999999999999999E-3</v>
      </c>
    </row>
    <row r="40538" spans="1:4" x14ac:dyDescent="0.2">
      <c r="A40538">
        <v>93099</v>
      </c>
      <c r="B40538" t="s">
        <v>80</v>
      </c>
      <c r="C40538">
        <v>39880</v>
      </c>
      <c r="D40538">
        <v>1</v>
      </c>
    </row>
    <row r="40539" spans="1:4" x14ac:dyDescent="0.2">
      <c r="A40539">
        <v>93099</v>
      </c>
      <c r="B40539" t="s">
        <v>80</v>
      </c>
      <c r="C40539">
        <v>38383</v>
      </c>
      <c r="D40539">
        <v>7.8E-2</v>
      </c>
    </row>
    <row r="40540" spans="1:4" x14ac:dyDescent="0.2">
      <c r="A40540">
        <v>93099</v>
      </c>
      <c r="B40540" t="s">
        <v>80</v>
      </c>
      <c r="C40540">
        <v>12732</v>
      </c>
      <c r="D40540">
        <v>4.7999999999999996E-3</v>
      </c>
    </row>
    <row r="40541" spans="1:4" x14ac:dyDescent="0.2">
      <c r="A40541">
        <v>93122</v>
      </c>
    </row>
    <row r="40542" spans="1:4" x14ac:dyDescent="0.2">
      <c r="A40542">
        <v>93122</v>
      </c>
      <c r="B40542" t="s">
        <v>6064</v>
      </c>
      <c r="C40542">
        <v>88267</v>
      </c>
      <c r="D40542">
        <v>0.1148</v>
      </c>
    </row>
    <row r="40543" spans="1:4" x14ac:dyDescent="0.2">
      <c r="A40543">
        <v>93122</v>
      </c>
      <c r="B40543" t="s">
        <v>6064</v>
      </c>
      <c r="C40543">
        <v>88248</v>
      </c>
      <c r="D40543">
        <v>0.1148</v>
      </c>
    </row>
    <row r="40544" spans="1:4" x14ac:dyDescent="0.2">
      <c r="A40544">
        <v>93122</v>
      </c>
      <c r="B40544" t="s">
        <v>80</v>
      </c>
      <c r="C40544">
        <v>39897</v>
      </c>
      <c r="D40544">
        <v>1.6000000000000001E-3</v>
      </c>
    </row>
    <row r="40545" spans="1:4" x14ac:dyDescent="0.2">
      <c r="A40545">
        <v>93122</v>
      </c>
      <c r="B40545" t="s">
        <v>80</v>
      </c>
      <c r="C40545">
        <v>39881</v>
      </c>
      <c r="D40545">
        <v>1</v>
      </c>
    </row>
    <row r="40546" spans="1:4" x14ac:dyDescent="0.2">
      <c r="A40546">
        <v>93122</v>
      </c>
      <c r="B40546" t="s">
        <v>80</v>
      </c>
      <c r="C40546">
        <v>38383</v>
      </c>
      <c r="D40546">
        <v>5.0999999999999997E-2</v>
      </c>
    </row>
    <row r="40547" spans="1:4" x14ac:dyDescent="0.2">
      <c r="A40547">
        <v>93122</v>
      </c>
      <c r="B40547" t="s">
        <v>80</v>
      </c>
      <c r="C40547">
        <v>12732</v>
      </c>
      <c r="D40547">
        <v>6.4000000000000003E-3</v>
      </c>
    </row>
    <row r="40548" spans="1:4" x14ac:dyDescent="0.2">
      <c r="A40548">
        <v>93079</v>
      </c>
    </row>
    <row r="40549" spans="1:4" x14ac:dyDescent="0.2">
      <c r="A40549">
        <v>93079</v>
      </c>
      <c r="B40549" t="s">
        <v>6064</v>
      </c>
      <c r="C40549">
        <v>88267</v>
      </c>
      <c r="D40549">
        <v>0.19209999999999999</v>
      </c>
    </row>
    <row r="40550" spans="1:4" x14ac:dyDescent="0.2">
      <c r="A40550">
        <v>93079</v>
      </c>
      <c r="B40550" t="s">
        <v>6064</v>
      </c>
      <c r="C40550">
        <v>88248</v>
      </c>
      <c r="D40550">
        <v>0.19209999999999999</v>
      </c>
    </row>
    <row r="40551" spans="1:4" x14ac:dyDescent="0.2">
      <c r="A40551">
        <v>93079</v>
      </c>
      <c r="B40551" t="s">
        <v>80</v>
      </c>
      <c r="C40551">
        <v>39897</v>
      </c>
      <c r="D40551">
        <v>1.6000000000000001E-3</v>
      </c>
    </row>
    <row r="40552" spans="1:4" x14ac:dyDescent="0.2">
      <c r="A40552">
        <v>93079</v>
      </c>
      <c r="B40552" t="s">
        <v>80</v>
      </c>
      <c r="C40552">
        <v>39881</v>
      </c>
      <c r="D40552">
        <v>1</v>
      </c>
    </row>
    <row r="40553" spans="1:4" x14ac:dyDescent="0.2">
      <c r="A40553">
        <v>93079</v>
      </c>
      <c r="B40553" t="s">
        <v>80</v>
      </c>
      <c r="C40553">
        <v>38383</v>
      </c>
      <c r="D40553">
        <v>6.4000000000000001E-2</v>
      </c>
    </row>
    <row r="40554" spans="1:4" x14ac:dyDescent="0.2">
      <c r="A40554">
        <v>93079</v>
      </c>
      <c r="B40554" t="s">
        <v>80</v>
      </c>
      <c r="C40554">
        <v>12732</v>
      </c>
      <c r="D40554">
        <v>6.4000000000000003E-3</v>
      </c>
    </row>
    <row r="40555" spans="1:4" x14ac:dyDescent="0.2">
      <c r="A40555">
        <v>103882</v>
      </c>
    </row>
    <row r="40556" spans="1:4" x14ac:dyDescent="0.2">
      <c r="A40556">
        <v>103882</v>
      </c>
      <c r="B40556" t="s">
        <v>6064</v>
      </c>
      <c r="C40556">
        <v>88267</v>
      </c>
      <c r="D40556">
        <v>0.32769999999999999</v>
      </c>
    </row>
    <row r="40557" spans="1:4" x14ac:dyDescent="0.2">
      <c r="A40557">
        <v>103882</v>
      </c>
      <c r="B40557" t="s">
        <v>6064</v>
      </c>
      <c r="C40557">
        <v>88248</v>
      </c>
      <c r="D40557">
        <v>0.32769999999999999</v>
      </c>
    </row>
    <row r="40558" spans="1:4" x14ac:dyDescent="0.2">
      <c r="A40558">
        <v>103882</v>
      </c>
      <c r="B40558" t="s">
        <v>80</v>
      </c>
      <c r="C40558">
        <v>39897</v>
      </c>
      <c r="D40558">
        <v>1.6000000000000001E-3</v>
      </c>
    </row>
    <row r="40559" spans="1:4" x14ac:dyDescent="0.2">
      <c r="A40559">
        <v>103882</v>
      </c>
      <c r="B40559" t="s">
        <v>80</v>
      </c>
      <c r="C40559">
        <v>39881</v>
      </c>
      <c r="D40559">
        <v>1</v>
      </c>
    </row>
    <row r="40560" spans="1:4" x14ac:dyDescent="0.2">
      <c r="A40560">
        <v>103882</v>
      </c>
      <c r="B40560" t="s">
        <v>80</v>
      </c>
      <c r="C40560">
        <v>38383</v>
      </c>
      <c r="D40560">
        <v>7.2800000000000004E-2</v>
      </c>
    </row>
    <row r="40561" spans="1:4" x14ac:dyDescent="0.2">
      <c r="A40561">
        <v>103882</v>
      </c>
      <c r="B40561" t="s">
        <v>80</v>
      </c>
      <c r="C40561">
        <v>12732</v>
      </c>
      <c r="D40561">
        <v>6.4000000000000003E-3</v>
      </c>
    </row>
    <row r="40562" spans="1:4" x14ac:dyDescent="0.2">
      <c r="A40562">
        <v>103813</v>
      </c>
    </row>
    <row r="40563" spans="1:4" x14ac:dyDescent="0.2">
      <c r="A40563">
        <v>103813</v>
      </c>
      <c r="B40563" t="s">
        <v>6064</v>
      </c>
      <c r="C40563">
        <v>88267</v>
      </c>
      <c r="D40563">
        <v>0.56489999999999996</v>
      </c>
    </row>
    <row r="40564" spans="1:4" x14ac:dyDescent="0.2">
      <c r="A40564">
        <v>103813</v>
      </c>
      <c r="B40564" t="s">
        <v>6064</v>
      </c>
      <c r="C40564">
        <v>88248</v>
      </c>
      <c r="D40564">
        <v>0.56489999999999996</v>
      </c>
    </row>
    <row r="40565" spans="1:4" x14ac:dyDescent="0.2">
      <c r="A40565">
        <v>103813</v>
      </c>
      <c r="B40565" t="s">
        <v>80</v>
      </c>
      <c r="C40565">
        <v>39897</v>
      </c>
      <c r="D40565">
        <v>1.6000000000000001E-3</v>
      </c>
    </row>
    <row r="40566" spans="1:4" x14ac:dyDescent="0.2">
      <c r="A40566">
        <v>103813</v>
      </c>
      <c r="B40566" t="s">
        <v>80</v>
      </c>
      <c r="C40566">
        <v>39881</v>
      </c>
      <c r="D40566">
        <v>1</v>
      </c>
    </row>
    <row r="40567" spans="1:4" x14ac:dyDescent="0.2">
      <c r="A40567">
        <v>103813</v>
      </c>
      <c r="B40567" t="s">
        <v>80</v>
      </c>
      <c r="C40567">
        <v>38383</v>
      </c>
      <c r="D40567">
        <v>0.1883</v>
      </c>
    </row>
    <row r="40568" spans="1:4" x14ac:dyDescent="0.2">
      <c r="A40568">
        <v>103813</v>
      </c>
      <c r="B40568" t="s">
        <v>80</v>
      </c>
      <c r="C40568">
        <v>12732</v>
      </c>
      <c r="D40568">
        <v>6.4000000000000003E-3</v>
      </c>
    </row>
    <row r="40569" spans="1:4" x14ac:dyDescent="0.2">
      <c r="A40569">
        <v>103846</v>
      </c>
    </row>
    <row r="40570" spans="1:4" x14ac:dyDescent="0.2">
      <c r="A40570">
        <v>103846</v>
      </c>
      <c r="B40570" t="s">
        <v>6064</v>
      </c>
      <c r="C40570">
        <v>88267</v>
      </c>
      <c r="D40570">
        <v>0.36969999999999997</v>
      </c>
    </row>
    <row r="40571" spans="1:4" x14ac:dyDescent="0.2">
      <c r="A40571">
        <v>103846</v>
      </c>
      <c r="B40571" t="s">
        <v>6064</v>
      </c>
      <c r="C40571">
        <v>88248</v>
      </c>
      <c r="D40571">
        <v>0.36969999999999997</v>
      </c>
    </row>
    <row r="40572" spans="1:4" x14ac:dyDescent="0.2">
      <c r="A40572">
        <v>103846</v>
      </c>
      <c r="B40572" t="s">
        <v>80</v>
      </c>
      <c r="C40572">
        <v>39897</v>
      </c>
      <c r="D40572">
        <v>1.6000000000000001E-3</v>
      </c>
    </row>
    <row r="40573" spans="1:4" x14ac:dyDescent="0.2">
      <c r="A40573">
        <v>103846</v>
      </c>
      <c r="B40573" t="s">
        <v>80</v>
      </c>
      <c r="C40573">
        <v>39881</v>
      </c>
      <c r="D40573">
        <v>1</v>
      </c>
    </row>
    <row r="40574" spans="1:4" x14ac:dyDescent="0.2">
      <c r="A40574">
        <v>103846</v>
      </c>
      <c r="B40574" t="s">
        <v>80</v>
      </c>
      <c r="C40574">
        <v>38383</v>
      </c>
      <c r="D40574">
        <v>0.12330000000000001</v>
      </c>
    </row>
    <row r="40575" spans="1:4" x14ac:dyDescent="0.2">
      <c r="A40575">
        <v>103846</v>
      </c>
      <c r="B40575" t="s">
        <v>80</v>
      </c>
      <c r="C40575">
        <v>12732</v>
      </c>
      <c r="D40575">
        <v>6.4000000000000003E-3</v>
      </c>
    </row>
    <row r="40576" spans="1:4" x14ac:dyDescent="0.2">
      <c r="A40576">
        <v>93102</v>
      </c>
    </row>
    <row r="40577" spans="1:4" x14ac:dyDescent="0.2">
      <c r="A40577">
        <v>93102</v>
      </c>
      <c r="B40577" t="s">
        <v>6064</v>
      </c>
      <c r="C40577">
        <v>88267</v>
      </c>
      <c r="D40577">
        <v>0.30180000000000001</v>
      </c>
    </row>
    <row r="40578" spans="1:4" x14ac:dyDescent="0.2">
      <c r="A40578">
        <v>93102</v>
      </c>
      <c r="B40578" t="s">
        <v>6064</v>
      </c>
      <c r="C40578">
        <v>88248</v>
      </c>
      <c r="D40578">
        <v>0.30180000000000001</v>
      </c>
    </row>
    <row r="40579" spans="1:4" x14ac:dyDescent="0.2">
      <c r="A40579">
        <v>93102</v>
      </c>
      <c r="B40579" t="s">
        <v>80</v>
      </c>
      <c r="C40579">
        <v>39897</v>
      </c>
      <c r="D40579">
        <v>1.6000000000000001E-3</v>
      </c>
    </row>
    <row r="40580" spans="1:4" x14ac:dyDescent="0.2">
      <c r="A40580">
        <v>93102</v>
      </c>
      <c r="B40580" t="s">
        <v>80</v>
      </c>
      <c r="C40580">
        <v>39881</v>
      </c>
      <c r="D40580">
        <v>1</v>
      </c>
    </row>
    <row r="40581" spans="1:4" x14ac:dyDescent="0.2">
      <c r="A40581">
        <v>93102</v>
      </c>
      <c r="B40581" t="s">
        <v>80</v>
      </c>
      <c r="C40581">
        <v>38383</v>
      </c>
      <c r="D40581">
        <v>0.10059999999999999</v>
      </c>
    </row>
    <row r="40582" spans="1:4" x14ac:dyDescent="0.2">
      <c r="A40582">
        <v>93102</v>
      </c>
      <c r="B40582" t="s">
        <v>80</v>
      </c>
      <c r="C40582">
        <v>12732</v>
      </c>
      <c r="D40582">
        <v>6.4000000000000003E-3</v>
      </c>
    </row>
    <row r="40583" spans="1:4" x14ac:dyDescent="0.2">
      <c r="A40583">
        <v>93123</v>
      </c>
    </row>
    <row r="40584" spans="1:4" x14ac:dyDescent="0.2">
      <c r="A40584">
        <v>93123</v>
      </c>
      <c r="B40584" t="s">
        <v>6064</v>
      </c>
      <c r="C40584">
        <v>88267</v>
      </c>
      <c r="D40584">
        <v>0.14480000000000001</v>
      </c>
    </row>
    <row r="40585" spans="1:4" x14ac:dyDescent="0.2">
      <c r="A40585">
        <v>93123</v>
      </c>
      <c r="B40585" t="s">
        <v>6064</v>
      </c>
      <c r="C40585">
        <v>88248</v>
      </c>
      <c r="D40585">
        <v>0.14480000000000001</v>
      </c>
    </row>
    <row r="40586" spans="1:4" x14ac:dyDescent="0.2">
      <c r="A40586">
        <v>93123</v>
      </c>
      <c r="B40586" t="s">
        <v>80</v>
      </c>
      <c r="C40586">
        <v>39897</v>
      </c>
      <c r="D40586">
        <v>2.0999999999999999E-3</v>
      </c>
    </row>
    <row r="40587" spans="1:4" x14ac:dyDescent="0.2">
      <c r="A40587">
        <v>93123</v>
      </c>
      <c r="B40587" t="s">
        <v>80</v>
      </c>
      <c r="C40587">
        <v>39882</v>
      </c>
      <c r="D40587">
        <v>1</v>
      </c>
    </row>
    <row r="40588" spans="1:4" x14ac:dyDescent="0.2">
      <c r="A40588">
        <v>93123</v>
      </c>
      <c r="B40588" t="s">
        <v>80</v>
      </c>
      <c r="C40588">
        <v>38383</v>
      </c>
      <c r="D40588">
        <v>6.4399999999999999E-2</v>
      </c>
    </row>
    <row r="40589" spans="1:4" x14ac:dyDescent="0.2">
      <c r="A40589">
        <v>93123</v>
      </c>
      <c r="B40589" t="s">
        <v>80</v>
      </c>
      <c r="C40589">
        <v>12732</v>
      </c>
      <c r="D40589">
        <v>8.3999999999999995E-3</v>
      </c>
    </row>
    <row r="40590" spans="1:4" x14ac:dyDescent="0.2">
      <c r="A40590">
        <v>93124</v>
      </c>
    </row>
    <row r="40591" spans="1:4" x14ac:dyDescent="0.2">
      <c r="A40591">
        <v>93124</v>
      </c>
      <c r="B40591" t="s">
        <v>6064</v>
      </c>
      <c r="C40591">
        <v>88267</v>
      </c>
      <c r="D40591">
        <v>0.1749</v>
      </c>
    </row>
    <row r="40592" spans="1:4" x14ac:dyDescent="0.2">
      <c r="A40592">
        <v>93124</v>
      </c>
      <c r="B40592" t="s">
        <v>6064</v>
      </c>
      <c r="C40592">
        <v>88248</v>
      </c>
      <c r="D40592">
        <v>0.1749</v>
      </c>
    </row>
    <row r="40593" spans="1:4" x14ac:dyDescent="0.2">
      <c r="A40593">
        <v>93124</v>
      </c>
      <c r="B40593" t="s">
        <v>80</v>
      </c>
      <c r="C40593">
        <v>39897</v>
      </c>
      <c r="D40593">
        <v>4.4000000000000003E-3</v>
      </c>
    </row>
    <row r="40594" spans="1:4" x14ac:dyDescent="0.2">
      <c r="A40594">
        <v>93124</v>
      </c>
      <c r="B40594" t="s">
        <v>80</v>
      </c>
      <c r="C40594">
        <v>39883</v>
      </c>
      <c r="D40594">
        <v>1</v>
      </c>
    </row>
    <row r="40595" spans="1:4" x14ac:dyDescent="0.2">
      <c r="A40595">
        <v>93124</v>
      </c>
      <c r="B40595" t="s">
        <v>80</v>
      </c>
      <c r="C40595">
        <v>38383</v>
      </c>
      <c r="D40595">
        <v>7.7799999999999994E-2</v>
      </c>
    </row>
    <row r="40596" spans="1:4" x14ac:dyDescent="0.2">
      <c r="A40596">
        <v>93124</v>
      </c>
      <c r="B40596" t="s">
        <v>80</v>
      </c>
      <c r="C40596">
        <v>12732</v>
      </c>
      <c r="D40596">
        <v>1.7600000000000001E-2</v>
      </c>
    </row>
    <row r="40597" spans="1:4" x14ac:dyDescent="0.2">
      <c r="A40597">
        <v>93125</v>
      </c>
    </row>
    <row r="40598" spans="1:4" x14ac:dyDescent="0.2">
      <c r="A40598">
        <v>93125</v>
      </c>
      <c r="B40598" t="s">
        <v>6064</v>
      </c>
      <c r="C40598">
        <v>88267</v>
      </c>
      <c r="D40598">
        <v>0.22650000000000001</v>
      </c>
    </row>
    <row r="40599" spans="1:4" x14ac:dyDescent="0.2">
      <c r="A40599">
        <v>93125</v>
      </c>
      <c r="B40599" t="s">
        <v>6064</v>
      </c>
      <c r="C40599">
        <v>88248</v>
      </c>
      <c r="D40599">
        <v>0.22650000000000001</v>
      </c>
    </row>
    <row r="40600" spans="1:4" x14ac:dyDescent="0.2">
      <c r="A40600">
        <v>93125</v>
      </c>
      <c r="B40600" t="s">
        <v>80</v>
      </c>
      <c r="C40600">
        <v>39897</v>
      </c>
      <c r="D40600">
        <v>2.4E-2</v>
      </c>
    </row>
    <row r="40601" spans="1:4" x14ac:dyDescent="0.2">
      <c r="A40601">
        <v>93125</v>
      </c>
      <c r="B40601" t="s">
        <v>80</v>
      </c>
      <c r="C40601">
        <v>39884</v>
      </c>
      <c r="D40601">
        <v>1</v>
      </c>
    </row>
    <row r="40602" spans="1:4" x14ac:dyDescent="0.2">
      <c r="A40602">
        <v>93125</v>
      </c>
      <c r="B40602" t="s">
        <v>80</v>
      </c>
      <c r="C40602">
        <v>38383</v>
      </c>
      <c r="D40602">
        <v>0.10059999999999999</v>
      </c>
    </row>
    <row r="40603" spans="1:4" x14ac:dyDescent="0.2">
      <c r="A40603">
        <v>93125</v>
      </c>
      <c r="B40603" t="s">
        <v>80</v>
      </c>
      <c r="C40603">
        <v>12732</v>
      </c>
      <c r="D40603">
        <v>2.4E-2</v>
      </c>
    </row>
    <row r="40604" spans="1:4" x14ac:dyDescent="0.2">
      <c r="A40604">
        <v>93126</v>
      </c>
    </row>
    <row r="40605" spans="1:4" x14ac:dyDescent="0.2">
      <c r="A40605">
        <v>93126</v>
      </c>
      <c r="B40605" t="s">
        <v>6064</v>
      </c>
      <c r="C40605">
        <v>88267</v>
      </c>
      <c r="D40605">
        <v>0.27810000000000001</v>
      </c>
    </row>
    <row r="40606" spans="1:4" x14ac:dyDescent="0.2">
      <c r="A40606">
        <v>93126</v>
      </c>
      <c r="B40606" t="s">
        <v>6064</v>
      </c>
      <c r="C40606">
        <v>88248</v>
      </c>
      <c r="D40606">
        <v>0.27810000000000001</v>
      </c>
    </row>
    <row r="40607" spans="1:4" x14ac:dyDescent="0.2">
      <c r="A40607">
        <v>93126</v>
      </c>
      <c r="B40607" t="s">
        <v>80</v>
      </c>
      <c r="C40607">
        <v>39897</v>
      </c>
      <c r="D40607">
        <v>0.03</v>
      </c>
    </row>
    <row r="40608" spans="1:4" x14ac:dyDescent="0.2">
      <c r="A40608">
        <v>93126</v>
      </c>
      <c r="B40608" t="s">
        <v>80</v>
      </c>
      <c r="C40608">
        <v>39885</v>
      </c>
      <c r="D40608">
        <v>1</v>
      </c>
    </row>
    <row r="40609" spans="1:4" x14ac:dyDescent="0.2">
      <c r="A40609">
        <v>93126</v>
      </c>
      <c r="B40609" t="s">
        <v>80</v>
      </c>
      <c r="C40609">
        <v>38383</v>
      </c>
      <c r="D40609">
        <v>0.1236</v>
      </c>
    </row>
    <row r="40610" spans="1:4" x14ac:dyDescent="0.2">
      <c r="A40610">
        <v>93126</v>
      </c>
      <c r="B40610" t="s">
        <v>80</v>
      </c>
      <c r="C40610">
        <v>12732</v>
      </c>
      <c r="D40610">
        <v>0.03</v>
      </c>
    </row>
    <row r="40611" spans="1:4" x14ac:dyDescent="0.2">
      <c r="A40611">
        <v>93063</v>
      </c>
    </row>
    <row r="40612" spans="1:4" x14ac:dyDescent="0.2">
      <c r="A40612">
        <v>93063</v>
      </c>
      <c r="B40612" t="s">
        <v>6064</v>
      </c>
      <c r="C40612">
        <v>88267</v>
      </c>
      <c r="D40612">
        <v>9.6600000000000005E-2</v>
      </c>
    </row>
    <row r="40613" spans="1:4" x14ac:dyDescent="0.2">
      <c r="A40613">
        <v>93063</v>
      </c>
      <c r="B40613" t="s">
        <v>6064</v>
      </c>
      <c r="C40613">
        <v>88248</v>
      </c>
      <c r="D40613">
        <v>9.6600000000000005E-2</v>
      </c>
    </row>
    <row r="40614" spans="1:4" x14ac:dyDescent="0.2">
      <c r="A40614">
        <v>93063</v>
      </c>
      <c r="B40614" t="s">
        <v>80</v>
      </c>
      <c r="C40614">
        <v>39897</v>
      </c>
      <c r="D40614">
        <v>2.0999999999999999E-3</v>
      </c>
    </row>
    <row r="40615" spans="1:4" x14ac:dyDescent="0.2">
      <c r="A40615">
        <v>93063</v>
      </c>
      <c r="B40615" t="s">
        <v>80</v>
      </c>
      <c r="C40615">
        <v>39875</v>
      </c>
      <c r="D40615">
        <v>1</v>
      </c>
    </row>
    <row r="40616" spans="1:4" x14ac:dyDescent="0.2">
      <c r="A40616">
        <v>93063</v>
      </c>
      <c r="B40616" t="s">
        <v>80</v>
      </c>
      <c r="C40616">
        <v>38383</v>
      </c>
      <c r="D40616">
        <v>6.4399999999999999E-2</v>
      </c>
    </row>
    <row r="40617" spans="1:4" x14ac:dyDescent="0.2">
      <c r="A40617">
        <v>93063</v>
      </c>
      <c r="B40617" t="s">
        <v>80</v>
      </c>
      <c r="C40617">
        <v>12732</v>
      </c>
      <c r="D40617">
        <v>8.3999999999999995E-3</v>
      </c>
    </row>
    <row r="40618" spans="1:4" x14ac:dyDescent="0.2">
      <c r="A40618">
        <v>93066</v>
      </c>
    </row>
    <row r="40619" spans="1:4" x14ac:dyDescent="0.2">
      <c r="A40619">
        <v>93066</v>
      </c>
      <c r="B40619" t="s">
        <v>6064</v>
      </c>
      <c r="C40619">
        <v>88267</v>
      </c>
      <c r="D40619">
        <v>0.1166</v>
      </c>
    </row>
    <row r="40620" spans="1:4" x14ac:dyDescent="0.2">
      <c r="A40620">
        <v>93066</v>
      </c>
      <c r="B40620" t="s">
        <v>6064</v>
      </c>
      <c r="C40620">
        <v>88248</v>
      </c>
      <c r="D40620">
        <v>0.1166</v>
      </c>
    </row>
    <row r="40621" spans="1:4" x14ac:dyDescent="0.2">
      <c r="A40621">
        <v>93066</v>
      </c>
      <c r="B40621" t="s">
        <v>80</v>
      </c>
      <c r="C40621">
        <v>39897</v>
      </c>
      <c r="D40621">
        <v>4.4000000000000003E-3</v>
      </c>
    </row>
    <row r="40622" spans="1:4" x14ac:dyDescent="0.2">
      <c r="A40622">
        <v>93066</v>
      </c>
      <c r="B40622" t="s">
        <v>80</v>
      </c>
      <c r="C40622">
        <v>39876</v>
      </c>
      <c r="D40622">
        <v>1</v>
      </c>
    </row>
    <row r="40623" spans="1:4" x14ac:dyDescent="0.2">
      <c r="A40623">
        <v>93066</v>
      </c>
      <c r="B40623" t="s">
        <v>80</v>
      </c>
      <c r="C40623">
        <v>38383</v>
      </c>
      <c r="D40623">
        <v>7.7799999999999994E-2</v>
      </c>
    </row>
    <row r="40624" spans="1:4" x14ac:dyDescent="0.2">
      <c r="A40624">
        <v>93066</v>
      </c>
      <c r="B40624" t="s">
        <v>80</v>
      </c>
      <c r="C40624">
        <v>12732</v>
      </c>
      <c r="D40624">
        <v>1.7600000000000001E-2</v>
      </c>
    </row>
    <row r="40625" spans="1:4" x14ac:dyDescent="0.2">
      <c r="A40625">
        <v>93069</v>
      </c>
    </row>
    <row r="40626" spans="1:4" x14ac:dyDescent="0.2">
      <c r="A40626">
        <v>93069</v>
      </c>
      <c r="B40626" t="s">
        <v>6064</v>
      </c>
      <c r="C40626">
        <v>88267</v>
      </c>
      <c r="D40626">
        <v>0.151</v>
      </c>
    </row>
    <row r="40627" spans="1:4" x14ac:dyDescent="0.2">
      <c r="A40627">
        <v>93069</v>
      </c>
      <c r="B40627" t="s">
        <v>6064</v>
      </c>
      <c r="C40627">
        <v>88248</v>
      </c>
      <c r="D40627">
        <v>0.151</v>
      </c>
    </row>
    <row r="40628" spans="1:4" x14ac:dyDescent="0.2">
      <c r="A40628">
        <v>93069</v>
      </c>
      <c r="B40628" t="s">
        <v>80</v>
      </c>
      <c r="C40628">
        <v>39897</v>
      </c>
      <c r="D40628">
        <v>6.0000000000000001E-3</v>
      </c>
    </row>
    <row r="40629" spans="1:4" x14ac:dyDescent="0.2">
      <c r="A40629">
        <v>93069</v>
      </c>
      <c r="B40629" t="s">
        <v>80</v>
      </c>
      <c r="C40629">
        <v>39877</v>
      </c>
      <c r="D40629">
        <v>1</v>
      </c>
    </row>
    <row r="40630" spans="1:4" x14ac:dyDescent="0.2">
      <c r="A40630">
        <v>93069</v>
      </c>
      <c r="B40630" t="s">
        <v>80</v>
      </c>
      <c r="C40630">
        <v>38383</v>
      </c>
      <c r="D40630">
        <v>0.10059999999999999</v>
      </c>
    </row>
    <row r="40631" spans="1:4" x14ac:dyDescent="0.2">
      <c r="A40631">
        <v>93069</v>
      </c>
      <c r="B40631" t="s">
        <v>80</v>
      </c>
      <c r="C40631">
        <v>12732</v>
      </c>
      <c r="D40631">
        <v>2.4E-2</v>
      </c>
    </row>
    <row r="40632" spans="1:4" x14ac:dyDescent="0.2">
      <c r="A40632">
        <v>93072</v>
      </c>
    </row>
    <row r="40633" spans="1:4" x14ac:dyDescent="0.2">
      <c r="A40633">
        <v>93072</v>
      </c>
      <c r="B40633" t="s">
        <v>6064</v>
      </c>
      <c r="C40633">
        <v>88267</v>
      </c>
      <c r="D40633">
        <v>0.18540000000000001</v>
      </c>
    </row>
    <row r="40634" spans="1:4" x14ac:dyDescent="0.2">
      <c r="A40634">
        <v>93072</v>
      </c>
      <c r="B40634" t="s">
        <v>6064</v>
      </c>
      <c r="C40634">
        <v>88248</v>
      </c>
      <c r="D40634">
        <v>0.18540000000000001</v>
      </c>
    </row>
    <row r="40635" spans="1:4" x14ac:dyDescent="0.2">
      <c r="A40635">
        <v>93072</v>
      </c>
      <c r="B40635" t="s">
        <v>80</v>
      </c>
      <c r="C40635">
        <v>39897</v>
      </c>
      <c r="D40635">
        <v>6.7999999999999996E-3</v>
      </c>
    </row>
    <row r="40636" spans="1:4" x14ac:dyDescent="0.2">
      <c r="A40636">
        <v>93072</v>
      </c>
      <c r="B40636" t="s">
        <v>80</v>
      </c>
      <c r="C40636">
        <v>39878</v>
      </c>
      <c r="D40636">
        <v>1</v>
      </c>
    </row>
    <row r="40637" spans="1:4" x14ac:dyDescent="0.2">
      <c r="A40637">
        <v>93072</v>
      </c>
      <c r="B40637" t="s">
        <v>80</v>
      </c>
      <c r="C40637">
        <v>38383</v>
      </c>
      <c r="D40637">
        <v>0.1236</v>
      </c>
    </row>
    <row r="40638" spans="1:4" x14ac:dyDescent="0.2">
      <c r="A40638">
        <v>93072</v>
      </c>
      <c r="B40638" t="s">
        <v>80</v>
      </c>
      <c r="C40638">
        <v>12732</v>
      </c>
      <c r="D40638">
        <v>0.03</v>
      </c>
    </row>
    <row r="40639" spans="1:4" x14ac:dyDescent="0.2">
      <c r="A40639">
        <v>93083</v>
      </c>
    </row>
    <row r="40640" spans="1:4" x14ac:dyDescent="0.2">
      <c r="A40640">
        <v>93083</v>
      </c>
      <c r="B40640" t="s">
        <v>6064</v>
      </c>
      <c r="C40640">
        <v>88267</v>
      </c>
      <c r="D40640">
        <v>9.9599999999999994E-2</v>
      </c>
    </row>
    <row r="40641" spans="1:4" x14ac:dyDescent="0.2">
      <c r="A40641">
        <v>93083</v>
      </c>
      <c r="B40641" t="s">
        <v>6064</v>
      </c>
      <c r="C40641">
        <v>88248</v>
      </c>
      <c r="D40641">
        <v>9.9599999999999994E-2</v>
      </c>
    </row>
    <row r="40642" spans="1:4" x14ac:dyDescent="0.2">
      <c r="A40642">
        <v>93083</v>
      </c>
      <c r="B40642" t="s">
        <v>80</v>
      </c>
      <c r="C40642">
        <v>39897</v>
      </c>
      <c r="D40642">
        <v>6.9999999999999999E-4</v>
      </c>
    </row>
    <row r="40643" spans="1:4" x14ac:dyDescent="0.2">
      <c r="A40643">
        <v>93083</v>
      </c>
      <c r="B40643" t="s">
        <v>80</v>
      </c>
      <c r="C40643">
        <v>39872</v>
      </c>
      <c r="D40643">
        <v>1</v>
      </c>
    </row>
    <row r="40644" spans="1:4" x14ac:dyDescent="0.2">
      <c r="A40644">
        <v>93083</v>
      </c>
      <c r="B40644" t="s">
        <v>80</v>
      </c>
      <c r="C40644">
        <v>38383</v>
      </c>
      <c r="D40644">
        <v>4.9799999999999997E-2</v>
      </c>
    </row>
    <row r="40645" spans="1:4" x14ac:dyDescent="0.2">
      <c r="A40645">
        <v>93083</v>
      </c>
      <c r="B40645" t="s">
        <v>80</v>
      </c>
      <c r="C40645">
        <v>12732</v>
      </c>
      <c r="D40645">
        <v>2.8E-3</v>
      </c>
    </row>
    <row r="40646" spans="1:4" x14ac:dyDescent="0.2">
      <c r="A40646">
        <v>103886</v>
      </c>
    </row>
    <row r="40647" spans="1:4" x14ac:dyDescent="0.2">
      <c r="A40647">
        <v>103886</v>
      </c>
      <c r="B40647" t="s">
        <v>6064</v>
      </c>
      <c r="C40647">
        <v>88267</v>
      </c>
      <c r="D40647">
        <v>0.16350000000000001</v>
      </c>
    </row>
    <row r="40648" spans="1:4" x14ac:dyDescent="0.2">
      <c r="A40648">
        <v>103886</v>
      </c>
      <c r="B40648" t="s">
        <v>6064</v>
      </c>
      <c r="C40648">
        <v>88248</v>
      </c>
      <c r="D40648">
        <v>0.16350000000000001</v>
      </c>
    </row>
    <row r="40649" spans="1:4" x14ac:dyDescent="0.2">
      <c r="A40649">
        <v>103886</v>
      </c>
      <c r="B40649" t="s">
        <v>80</v>
      </c>
      <c r="C40649">
        <v>39897</v>
      </c>
      <c r="D40649">
        <v>6.9999999999999999E-4</v>
      </c>
    </row>
    <row r="40650" spans="1:4" x14ac:dyDescent="0.2">
      <c r="A40650">
        <v>103886</v>
      </c>
      <c r="B40650" t="s">
        <v>80</v>
      </c>
      <c r="C40650">
        <v>39872</v>
      </c>
      <c r="D40650">
        <v>1</v>
      </c>
    </row>
    <row r="40651" spans="1:4" x14ac:dyDescent="0.2">
      <c r="A40651">
        <v>103886</v>
      </c>
      <c r="B40651" t="s">
        <v>80</v>
      </c>
      <c r="C40651">
        <v>38383</v>
      </c>
      <c r="D40651">
        <v>5.45E-2</v>
      </c>
    </row>
    <row r="40652" spans="1:4" x14ac:dyDescent="0.2">
      <c r="A40652">
        <v>103886</v>
      </c>
      <c r="B40652" t="s">
        <v>80</v>
      </c>
      <c r="C40652">
        <v>12732</v>
      </c>
      <c r="D40652">
        <v>2.8E-3</v>
      </c>
    </row>
    <row r="40653" spans="1:4" x14ac:dyDescent="0.2">
      <c r="A40653">
        <v>103817</v>
      </c>
    </row>
    <row r="40654" spans="1:4" x14ac:dyDescent="0.2">
      <c r="A40654">
        <v>103817</v>
      </c>
      <c r="B40654" t="s">
        <v>6064</v>
      </c>
      <c r="C40654">
        <v>88267</v>
      </c>
      <c r="D40654">
        <v>0.16189999999999999</v>
      </c>
    </row>
    <row r="40655" spans="1:4" x14ac:dyDescent="0.2">
      <c r="A40655">
        <v>103817</v>
      </c>
      <c r="B40655" t="s">
        <v>6064</v>
      </c>
      <c r="C40655">
        <v>88248</v>
      </c>
      <c r="D40655">
        <v>0.16189999999999999</v>
      </c>
    </row>
    <row r="40656" spans="1:4" x14ac:dyDescent="0.2">
      <c r="A40656">
        <v>103817</v>
      </c>
      <c r="B40656" t="s">
        <v>80</v>
      </c>
      <c r="C40656">
        <v>39897</v>
      </c>
      <c r="D40656">
        <v>6.9999999999999999E-4</v>
      </c>
    </row>
    <row r="40657" spans="1:4" x14ac:dyDescent="0.2">
      <c r="A40657">
        <v>103817</v>
      </c>
      <c r="B40657" t="s">
        <v>80</v>
      </c>
      <c r="C40657">
        <v>39872</v>
      </c>
      <c r="D40657">
        <v>1</v>
      </c>
    </row>
    <row r="40658" spans="1:4" x14ac:dyDescent="0.2">
      <c r="A40658">
        <v>103817</v>
      </c>
      <c r="B40658" t="s">
        <v>80</v>
      </c>
      <c r="C40658">
        <v>38383</v>
      </c>
      <c r="D40658">
        <v>8.1000000000000003E-2</v>
      </c>
    </row>
    <row r="40659" spans="1:4" x14ac:dyDescent="0.2">
      <c r="A40659">
        <v>103817</v>
      </c>
      <c r="B40659" t="s">
        <v>80</v>
      </c>
      <c r="C40659">
        <v>12732</v>
      </c>
      <c r="D40659">
        <v>2.8E-3</v>
      </c>
    </row>
    <row r="40660" spans="1:4" x14ac:dyDescent="0.2">
      <c r="A40660">
        <v>103850</v>
      </c>
    </row>
    <row r="40661" spans="1:4" x14ac:dyDescent="0.2">
      <c r="A40661">
        <v>103850</v>
      </c>
      <c r="B40661" t="s">
        <v>6064</v>
      </c>
      <c r="C40661">
        <v>88267</v>
      </c>
      <c r="D40661">
        <v>0.15240000000000001</v>
      </c>
    </row>
    <row r="40662" spans="1:4" x14ac:dyDescent="0.2">
      <c r="A40662">
        <v>103850</v>
      </c>
      <c r="B40662" t="s">
        <v>6064</v>
      </c>
      <c r="C40662">
        <v>88248</v>
      </c>
      <c r="D40662">
        <v>0.15240000000000001</v>
      </c>
    </row>
    <row r="40663" spans="1:4" x14ac:dyDescent="0.2">
      <c r="A40663">
        <v>103850</v>
      </c>
      <c r="B40663" t="s">
        <v>80</v>
      </c>
      <c r="C40663">
        <v>39897</v>
      </c>
      <c r="D40663">
        <v>6.9999999999999999E-4</v>
      </c>
    </row>
    <row r="40664" spans="1:4" x14ac:dyDescent="0.2">
      <c r="A40664">
        <v>103850</v>
      </c>
      <c r="B40664" t="s">
        <v>80</v>
      </c>
      <c r="C40664">
        <v>39872</v>
      </c>
      <c r="D40664">
        <v>1</v>
      </c>
    </row>
    <row r="40665" spans="1:4" x14ac:dyDescent="0.2">
      <c r="A40665">
        <v>103850</v>
      </c>
      <c r="B40665" t="s">
        <v>80</v>
      </c>
      <c r="C40665">
        <v>38383</v>
      </c>
      <c r="D40665">
        <v>7.6200000000000004E-2</v>
      </c>
    </row>
    <row r="40666" spans="1:4" x14ac:dyDescent="0.2">
      <c r="A40666">
        <v>103850</v>
      </c>
      <c r="B40666" t="s">
        <v>80</v>
      </c>
      <c r="C40666">
        <v>12732</v>
      </c>
      <c r="D40666">
        <v>2.8E-3</v>
      </c>
    </row>
    <row r="40667" spans="1:4" x14ac:dyDescent="0.2">
      <c r="A40667">
        <v>93106</v>
      </c>
    </row>
    <row r="40668" spans="1:4" x14ac:dyDescent="0.2">
      <c r="A40668">
        <v>93106</v>
      </c>
      <c r="B40668" t="s">
        <v>6064</v>
      </c>
      <c r="C40668">
        <v>88267</v>
      </c>
      <c r="D40668">
        <v>0.1031</v>
      </c>
    </row>
    <row r="40669" spans="1:4" x14ac:dyDescent="0.2">
      <c r="A40669">
        <v>93106</v>
      </c>
      <c r="B40669" t="s">
        <v>6064</v>
      </c>
      <c r="C40669">
        <v>88248</v>
      </c>
      <c r="D40669">
        <v>0.1031</v>
      </c>
    </row>
    <row r="40670" spans="1:4" x14ac:dyDescent="0.2">
      <c r="A40670">
        <v>93106</v>
      </c>
      <c r="B40670" t="s">
        <v>80</v>
      </c>
      <c r="C40670">
        <v>39897</v>
      </c>
      <c r="D40670">
        <v>6.9999999999999999E-4</v>
      </c>
    </row>
    <row r="40671" spans="1:4" x14ac:dyDescent="0.2">
      <c r="A40671">
        <v>93106</v>
      </c>
      <c r="B40671" t="s">
        <v>80</v>
      </c>
      <c r="C40671">
        <v>39872</v>
      </c>
      <c r="D40671">
        <v>1</v>
      </c>
    </row>
    <row r="40672" spans="1:4" x14ac:dyDescent="0.2">
      <c r="A40672">
        <v>93106</v>
      </c>
      <c r="B40672" t="s">
        <v>80</v>
      </c>
      <c r="C40672">
        <v>38383</v>
      </c>
      <c r="D40672">
        <v>5.1499999999999997E-2</v>
      </c>
    </row>
    <row r="40673" spans="1:4" x14ac:dyDescent="0.2">
      <c r="A40673">
        <v>93106</v>
      </c>
      <c r="B40673" t="s">
        <v>80</v>
      </c>
      <c r="C40673">
        <v>12732</v>
      </c>
      <c r="D40673">
        <v>2.8E-3</v>
      </c>
    </row>
    <row r="40674" spans="1:4" x14ac:dyDescent="0.2">
      <c r="A40674">
        <v>93052</v>
      </c>
    </row>
    <row r="40675" spans="1:4" x14ac:dyDescent="0.2">
      <c r="A40675">
        <v>93052</v>
      </c>
      <c r="B40675" t="s">
        <v>6064</v>
      </c>
      <c r="C40675">
        <v>88267</v>
      </c>
      <c r="D40675">
        <v>5.9299999999999999E-2</v>
      </c>
    </row>
    <row r="40676" spans="1:4" x14ac:dyDescent="0.2">
      <c r="A40676">
        <v>93052</v>
      </c>
      <c r="B40676" t="s">
        <v>6064</v>
      </c>
      <c r="C40676">
        <v>88248</v>
      </c>
      <c r="D40676">
        <v>5.9299999999999999E-2</v>
      </c>
    </row>
    <row r="40677" spans="1:4" x14ac:dyDescent="0.2">
      <c r="A40677">
        <v>93052</v>
      </c>
      <c r="B40677" t="s">
        <v>80</v>
      </c>
      <c r="C40677">
        <v>39897</v>
      </c>
      <c r="D40677">
        <v>1.1999999999999999E-3</v>
      </c>
    </row>
    <row r="40678" spans="1:4" x14ac:dyDescent="0.2">
      <c r="A40678">
        <v>93052</v>
      </c>
      <c r="B40678" t="s">
        <v>80</v>
      </c>
      <c r="C40678">
        <v>39873</v>
      </c>
      <c r="D40678">
        <v>1</v>
      </c>
    </row>
    <row r="40679" spans="1:4" x14ac:dyDescent="0.2">
      <c r="A40679">
        <v>93052</v>
      </c>
      <c r="B40679" t="s">
        <v>80</v>
      </c>
      <c r="C40679">
        <v>38383</v>
      </c>
      <c r="D40679">
        <v>3.95E-2</v>
      </c>
    </row>
    <row r="40680" spans="1:4" x14ac:dyDescent="0.2">
      <c r="A40680">
        <v>93052</v>
      </c>
      <c r="B40680" t="s">
        <v>80</v>
      </c>
      <c r="C40680">
        <v>12732</v>
      </c>
      <c r="D40680">
        <v>4.7999999999999996E-3</v>
      </c>
    </row>
    <row r="40681" spans="1:4" x14ac:dyDescent="0.2">
      <c r="A40681">
        <v>93086</v>
      </c>
    </row>
    <row r="40682" spans="1:4" x14ac:dyDescent="0.2">
      <c r="A40682">
        <v>93086</v>
      </c>
      <c r="B40682" t="s">
        <v>6064</v>
      </c>
      <c r="C40682">
        <v>88267</v>
      </c>
      <c r="D40682">
        <v>0.1149</v>
      </c>
    </row>
    <row r="40683" spans="1:4" x14ac:dyDescent="0.2">
      <c r="A40683">
        <v>93086</v>
      </c>
      <c r="B40683" t="s">
        <v>6064</v>
      </c>
      <c r="C40683">
        <v>88248</v>
      </c>
      <c r="D40683">
        <v>0.1149</v>
      </c>
    </row>
    <row r="40684" spans="1:4" x14ac:dyDescent="0.2">
      <c r="A40684">
        <v>93086</v>
      </c>
      <c r="B40684" t="s">
        <v>80</v>
      </c>
      <c r="C40684">
        <v>39897</v>
      </c>
      <c r="D40684">
        <v>1.1999999999999999E-3</v>
      </c>
    </row>
    <row r="40685" spans="1:4" x14ac:dyDescent="0.2">
      <c r="A40685">
        <v>93086</v>
      </c>
      <c r="B40685" t="s">
        <v>80</v>
      </c>
      <c r="C40685">
        <v>39873</v>
      </c>
      <c r="D40685">
        <v>1</v>
      </c>
    </row>
    <row r="40686" spans="1:4" x14ac:dyDescent="0.2">
      <c r="A40686">
        <v>93086</v>
      </c>
      <c r="B40686" t="s">
        <v>80</v>
      </c>
      <c r="C40686">
        <v>38383</v>
      </c>
      <c r="D40686">
        <v>5.7500000000000002E-2</v>
      </c>
    </row>
    <row r="40687" spans="1:4" x14ac:dyDescent="0.2">
      <c r="A40687">
        <v>93086</v>
      </c>
      <c r="B40687" t="s">
        <v>80</v>
      </c>
      <c r="C40687">
        <v>12732</v>
      </c>
      <c r="D40687">
        <v>4.7999999999999996E-3</v>
      </c>
    </row>
    <row r="40688" spans="1:4" x14ac:dyDescent="0.2">
      <c r="A40688">
        <v>103890</v>
      </c>
    </row>
    <row r="40689" spans="1:4" x14ac:dyDescent="0.2">
      <c r="A40689">
        <v>103890</v>
      </c>
      <c r="B40689" t="s">
        <v>6064</v>
      </c>
      <c r="C40689">
        <v>88267</v>
      </c>
      <c r="D40689">
        <v>0.19309999999999999</v>
      </c>
    </row>
    <row r="40690" spans="1:4" x14ac:dyDescent="0.2">
      <c r="A40690">
        <v>103890</v>
      </c>
      <c r="B40690" t="s">
        <v>6064</v>
      </c>
      <c r="C40690">
        <v>88248</v>
      </c>
      <c r="D40690">
        <v>0.19309999999999999</v>
      </c>
    </row>
    <row r="40691" spans="1:4" x14ac:dyDescent="0.2">
      <c r="A40691">
        <v>103890</v>
      </c>
      <c r="B40691" t="s">
        <v>80</v>
      </c>
      <c r="C40691">
        <v>39897</v>
      </c>
      <c r="D40691">
        <v>1.1999999999999999E-3</v>
      </c>
    </row>
    <row r="40692" spans="1:4" x14ac:dyDescent="0.2">
      <c r="A40692">
        <v>103890</v>
      </c>
      <c r="B40692" t="s">
        <v>80</v>
      </c>
      <c r="C40692">
        <v>39873</v>
      </c>
      <c r="D40692">
        <v>1</v>
      </c>
    </row>
    <row r="40693" spans="1:4" x14ac:dyDescent="0.2">
      <c r="A40693">
        <v>103890</v>
      </c>
      <c r="B40693" t="s">
        <v>80</v>
      </c>
      <c r="C40693">
        <v>38383</v>
      </c>
      <c r="D40693">
        <v>6.4399999999999999E-2</v>
      </c>
    </row>
    <row r="40694" spans="1:4" x14ac:dyDescent="0.2">
      <c r="A40694">
        <v>103890</v>
      </c>
      <c r="B40694" t="s">
        <v>80</v>
      </c>
      <c r="C40694">
        <v>12732</v>
      </c>
      <c r="D40694">
        <v>4.7999999999999996E-3</v>
      </c>
    </row>
    <row r="40695" spans="1:4" x14ac:dyDescent="0.2">
      <c r="A40695">
        <v>103821</v>
      </c>
    </row>
    <row r="40696" spans="1:4" x14ac:dyDescent="0.2">
      <c r="A40696">
        <v>103821</v>
      </c>
      <c r="B40696" t="s">
        <v>6064</v>
      </c>
      <c r="C40696">
        <v>88267</v>
      </c>
      <c r="D40696">
        <v>0.27750000000000002</v>
      </c>
    </row>
    <row r="40697" spans="1:4" x14ac:dyDescent="0.2">
      <c r="A40697">
        <v>103821</v>
      </c>
      <c r="B40697" t="s">
        <v>6064</v>
      </c>
      <c r="C40697">
        <v>88248</v>
      </c>
      <c r="D40697">
        <v>0.27750000000000002</v>
      </c>
    </row>
    <row r="40698" spans="1:4" x14ac:dyDescent="0.2">
      <c r="A40698">
        <v>103821</v>
      </c>
      <c r="B40698" t="s">
        <v>80</v>
      </c>
      <c r="C40698">
        <v>39897</v>
      </c>
      <c r="D40698">
        <v>1.1999999999999999E-3</v>
      </c>
    </row>
    <row r="40699" spans="1:4" x14ac:dyDescent="0.2">
      <c r="A40699">
        <v>103821</v>
      </c>
      <c r="B40699" t="s">
        <v>80</v>
      </c>
      <c r="C40699">
        <v>39873</v>
      </c>
      <c r="D40699">
        <v>1</v>
      </c>
    </row>
    <row r="40700" spans="1:4" x14ac:dyDescent="0.2">
      <c r="A40700">
        <v>103821</v>
      </c>
      <c r="B40700" t="s">
        <v>80</v>
      </c>
      <c r="C40700">
        <v>38383</v>
      </c>
      <c r="D40700">
        <v>0.13880000000000001</v>
      </c>
    </row>
    <row r="40701" spans="1:4" x14ac:dyDescent="0.2">
      <c r="A40701">
        <v>103821</v>
      </c>
      <c r="B40701" t="s">
        <v>80</v>
      </c>
      <c r="C40701">
        <v>12732</v>
      </c>
      <c r="D40701">
        <v>4.7999999999999996E-3</v>
      </c>
    </row>
    <row r="40702" spans="1:4" x14ac:dyDescent="0.2">
      <c r="A40702">
        <v>103854</v>
      </c>
    </row>
    <row r="40703" spans="1:4" x14ac:dyDescent="0.2">
      <c r="A40703">
        <v>103854</v>
      </c>
      <c r="B40703" t="s">
        <v>6064</v>
      </c>
      <c r="C40703">
        <v>88267</v>
      </c>
      <c r="D40703">
        <v>0.2031</v>
      </c>
    </row>
    <row r="40704" spans="1:4" x14ac:dyDescent="0.2">
      <c r="A40704">
        <v>103854</v>
      </c>
      <c r="B40704" t="s">
        <v>6064</v>
      </c>
      <c r="C40704">
        <v>88248</v>
      </c>
      <c r="D40704">
        <v>0.2031</v>
      </c>
    </row>
    <row r="40705" spans="1:4" x14ac:dyDescent="0.2">
      <c r="A40705">
        <v>103854</v>
      </c>
      <c r="B40705" t="s">
        <v>80</v>
      </c>
      <c r="C40705">
        <v>39897</v>
      </c>
      <c r="D40705">
        <v>1.1999999999999999E-3</v>
      </c>
    </row>
    <row r="40706" spans="1:4" x14ac:dyDescent="0.2">
      <c r="A40706">
        <v>103854</v>
      </c>
      <c r="B40706" t="s">
        <v>80</v>
      </c>
      <c r="C40706">
        <v>39873</v>
      </c>
      <c r="D40706">
        <v>1</v>
      </c>
    </row>
    <row r="40707" spans="1:4" x14ac:dyDescent="0.2">
      <c r="A40707">
        <v>103854</v>
      </c>
      <c r="B40707" t="s">
        <v>80</v>
      </c>
      <c r="C40707">
        <v>38383</v>
      </c>
      <c r="D40707">
        <v>0.10150000000000001</v>
      </c>
    </row>
    <row r="40708" spans="1:4" x14ac:dyDescent="0.2">
      <c r="A40708">
        <v>103854</v>
      </c>
      <c r="B40708" t="s">
        <v>80</v>
      </c>
      <c r="C40708">
        <v>12732</v>
      </c>
      <c r="D40708">
        <v>4.7999999999999996E-3</v>
      </c>
    </row>
    <row r="40709" spans="1:4" x14ac:dyDescent="0.2">
      <c r="A40709">
        <v>93109</v>
      </c>
    </row>
    <row r="40710" spans="1:4" x14ac:dyDescent="0.2">
      <c r="A40710">
        <v>93109</v>
      </c>
      <c r="B40710" t="s">
        <v>6064</v>
      </c>
      <c r="C40710">
        <v>88267</v>
      </c>
      <c r="D40710">
        <v>0.15590000000000001</v>
      </c>
    </row>
    <row r="40711" spans="1:4" x14ac:dyDescent="0.2">
      <c r="A40711">
        <v>93109</v>
      </c>
      <c r="B40711" t="s">
        <v>6064</v>
      </c>
      <c r="C40711">
        <v>88248</v>
      </c>
      <c r="D40711">
        <v>0.15590000000000001</v>
      </c>
    </row>
    <row r="40712" spans="1:4" x14ac:dyDescent="0.2">
      <c r="A40712">
        <v>93109</v>
      </c>
      <c r="B40712" t="s">
        <v>80</v>
      </c>
      <c r="C40712">
        <v>39897</v>
      </c>
      <c r="D40712">
        <v>1.1999999999999999E-3</v>
      </c>
    </row>
    <row r="40713" spans="1:4" x14ac:dyDescent="0.2">
      <c r="A40713">
        <v>93109</v>
      </c>
      <c r="B40713" t="s">
        <v>80</v>
      </c>
      <c r="C40713">
        <v>39873</v>
      </c>
      <c r="D40713">
        <v>1</v>
      </c>
    </row>
    <row r="40714" spans="1:4" x14ac:dyDescent="0.2">
      <c r="A40714">
        <v>93109</v>
      </c>
      <c r="B40714" t="s">
        <v>80</v>
      </c>
      <c r="C40714">
        <v>38383</v>
      </c>
      <c r="D40714">
        <v>7.8E-2</v>
      </c>
    </row>
    <row r="40715" spans="1:4" x14ac:dyDescent="0.2">
      <c r="A40715">
        <v>93109</v>
      </c>
      <c r="B40715" t="s">
        <v>80</v>
      </c>
      <c r="C40715">
        <v>12732</v>
      </c>
      <c r="D40715">
        <v>4.7999999999999996E-3</v>
      </c>
    </row>
    <row r="40716" spans="1:4" x14ac:dyDescent="0.2">
      <c r="A40716">
        <v>93058</v>
      </c>
    </row>
    <row r="40717" spans="1:4" x14ac:dyDescent="0.2">
      <c r="A40717">
        <v>93058</v>
      </c>
      <c r="B40717" t="s">
        <v>6064</v>
      </c>
      <c r="C40717">
        <v>88267</v>
      </c>
      <c r="D40717">
        <v>7.6499999999999999E-2</v>
      </c>
    </row>
    <row r="40718" spans="1:4" x14ac:dyDescent="0.2">
      <c r="A40718">
        <v>93058</v>
      </c>
      <c r="B40718" t="s">
        <v>6064</v>
      </c>
      <c r="C40718">
        <v>88248</v>
      </c>
      <c r="D40718">
        <v>7.6499999999999999E-2</v>
      </c>
    </row>
    <row r="40719" spans="1:4" x14ac:dyDescent="0.2">
      <c r="A40719">
        <v>93058</v>
      </c>
      <c r="B40719" t="s">
        <v>80</v>
      </c>
      <c r="C40719">
        <v>39897</v>
      </c>
      <c r="D40719">
        <v>1.6000000000000001E-3</v>
      </c>
    </row>
    <row r="40720" spans="1:4" x14ac:dyDescent="0.2">
      <c r="A40720">
        <v>93058</v>
      </c>
      <c r="B40720" t="s">
        <v>80</v>
      </c>
      <c r="C40720">
        <v>39874</v>
      </c>
      <c r="D40720">
        <v>1</v>
      </c>
    </row>
    <row r="40721" spans="1:4" x14ac:dyDescent="0.2">
      <c r="A40721">
        <v>93058</v>
      </c>
      <c r="B40721" t="s">
        <v>80</v>
      </c>
      <c r="C40721">
        <v>38383</v>
      </c>
      <c r="D40721">
        <v>5.0999999999999997E-2</v>
      </c>
    </row>
    <row r="40722" spans="1:4" x14ac:dyDescent="0.2">
      <c r="A40722">
        <v>93058</v>
      </c>
      <c r="B40722" t="s">
        <v>80</v>
      </c>
      <c r="C40722">
        <v>12732</v>
      </c>
      <c r="D40722">
        <v>6.4000000000000003E-3</v>
      </c>
    </row>
    <row r="40723" spans="1:4" x14ac:dyDescent="0.2">
      <c r="A40723">
        <v>93092</v>
      </c>
    </row>
    <row r="40724" spans="1:4" x14ac:dyDescent="0.2">
      <c r="A40724">
        <v>93092</v>
      </c>
      <c r="B40724" t="s">
        <v>6064</v>
      </c>
      <c r="C40724">
        <v>88267</v>
      </c>
      <c r="D40724">
        <v>0.12809999999999999</v>
      </c>
    </row>
    <row r="40725" spans="1:4" x14ac:dyDescent="0.2">
      <c r="A40725">
        <v>93092</v>
      </c>
      <c r="B40725" t="s">
        <v>6064</v>
      </c>
      <c r="C40725">
        <v>88248</v>
      </c>
      <c r="D40725">
        <v>0.12809999999999999</v>
      </c>
    </row>
    <row r="40726" spans="1:4" x14ac:dyDescent="0.2">
      <c r="A40726">
        <v>93092</v>
      </c>
      <c r="B40726" t="s">
        <v>80</v>
      </c>
      <c r="C40726">
        <v>39897</v>
      </c>
      <c r="D40726">
        <v>1.6000000000000001E-3</v>
      </c>
    </row>
    <row r="40727" spans="1:4" x14ac:dyDescent="0.2">
      <c r="A40727">
        <v>93092</v>
      </c>
      <c r="B40727" t="s">
        <v>80</v>
      </c>
      <c r="C40727">
        <v>39874</v>
      </c>
      <c r="D40727">
        <v>1</v>
      </c>
    </row>
    <row r="40728" spans="1:4" x14ac:dyDescent="0.2">
      <c r="A40728">
        <v>93092</v>
      </c>
      <c r="B40728" t="s">
        <v>80</v>
      </c>
      <c r="C40728">
        <v>38383</v>
      </c>
      <c r="D40728">
        <v>6.4000000000000001E-2</v>
      </c>
    </row>
    <row r="40729" spans="1:4" x14ac:dyDescent="0.2">
      <c r="A40729">
        <v>93092</v>
      </c>
      <c r="B40729" t="s">
        <v>80</v>
      </c>
      <c r="C40729">
        <v>12732</v>
      </c>
      <c r="D40729">
        <v>6.4000000000000003E-3</v>
      </c>
    </row>
    <row r="40730" spans="1:4" x14ac:dyDescent="0.2">
      <c r="A40730">
        <v>103898</v>
      </c>
    </row>
    <row r="40731" spans="1:4" x14ac:dyDescent="0.2">
      <c r="A40731">
        <v>103898</v>
      </c>
      <c r="B40731" t="s">
        <v>6064</v>
      </c>
      <c r="C40731">
        <v>88267</v>
      </c>
      <c r="D40731">
        <v>0.21840000000000001</v>
      </c>
    </row>
    <row r="40732" spans="1:4" x14ac:dyDescent="0.2">
      <c r="A40732">
        <v>103898</v>
      </c>
      <c r="B40732" t="s">
        <v>6064</v>
      </c>
      <c r="C40732">
        <v>88248</v>
      </c>
      <c r="D40732">
        <v>0.21840000000000001</v>
      </c>
    </row>
    <row r="40733" spans="1:4" x14ac:dyDescent="0.2">
      <c r="A40733">
        <v>103898</v>
      </c>
      <c r="B40733" t="s">
        <v>80</v>
      </c>
      <c r="C40733">
        <v>39897</v>
      </c>
      <c r="D40733">
        <v>1.6000000000000001E-3</v>
      </c>
    </row>
    <row r="40734" spans="1:4" x14ac:dyDescent="0.2">
      <c r="A40734">
        <v>103898</v>
      </c>
      <c r="B40734" t="s">
        <v>80</v>
      </c>
      <c r="C40734">
        <v>39874</v>
      </c>
      <c r="D40734">
        <v>1</v>
      </c>
    </row>
    <row r="40735" spans="1:4" x14ac:dyDescent="0.2">
      <c r="A40735">
        <v>103898</v>
      </c>
      <c r="B40735" t="s">
        <v>80</v>
      </c>
      <c r="C40735">
        <v>38383</v>
      </c>
      <c r="D40735">
        <v>7.2800000000000004E-2</v>
      </c>
    </row>
    <row r="40736" spans="1:4" x14ac:dyDescent="0.2">
      <c r="A40736">
        <v>103898</v>
      </c>
      <c r="B40736" t="s">
        <v>80</v>
      </c>
      <c r="C40736">
        <v>12732</v>
      </c>
      <c r="D40736">
        <v>6.4000000000000003E-3</v>
      </c>
    </row>
    <row r="40737" spans="1:4" x14ac:dyDescent="0.2">
      <c r="A40737">
        <v>103829</v>
      </c>
    </row>
    <row r="40738" spans="1:4" x14ac:dyDescent="0.2">
      <c r="A40738">
        <v>103829</v>
      </c>
      <c r="B40738" t="s">
        <v>6064</v>
      </c>
      <c r="C40738">
        <v>88267</v>
      </c>
      <c r="D40738">
        <v>0.37659999999999999</v>
      </c>
    </row>
    <row r="40739" spans="1:4" x14ac:dyDescent="0.2">
      <c r="A40739">
        <v>103829</v>
      </c>
      <c r="B40739" t="s">
        <v>6064</v>
      </c>
      <c r="C40739">
        <v>88248</v>
      </c>
      <c r="D40739">
        <v>0.37659999999999999</v>
      </c>
    </row>
    <row r="40740" spans="1:4" x14ac:dyDescent="0.2">
      <c r="A40740">
        <v>103829</v>
      </c>
      <c r="B40740" t="s">
        <v>80</v>
      </c>
      <c r="C40740">
        <v>39897</v>
      </c>
      <c r="D40740">
        <v>1.1999999999999999E-3</v>
      </c>
    </row>
    <row r="40741" spans="1:4" x14ac:dyDescent="0.2">
      <c r="A40741">
        <v>103829</v>
      </c>
      <c r="B40741" t="s">
        <v>80</v>
      </c>
      <c r="C40741">
        <v>39874</v>
      </c>
      <c r="D40741">
        <v>1</v>
      </c>
    </row>
    <row r="40742" spans="1:4" x14ac:dyDescent="0.2">
      <c r="A40742">
        <v>103829</v>
      </c>
      <c r="B40742" t="s">
        <v>80</v>
      </c>
      <c r="C40742">
        <v>38383</v>
      </c>
      <c r="D40742">
        <v>0.1883</v>
      </c>
    </row>
    <row r="40743" spans="1:4" x14ac:dyDescent="0.2">
      <c r="A40743">
        <v>103829</v>
      </c>
      <c r="B40743" t="s">
        <v>80</v>
      </c>
      <c r="C40743">
        <v>12732</v>
      </c>
      <c r="D40743">
        <v>4.7999999999999996E-3</v>
      </c>
    </row>
    <row r="40744" spans="1:4" x14ac:dyDescent="0.2">
      <c r="A40744">
        <v>103862</v>
      </c>
    </row>
    <row r="40745" spans="1:4" x14ac:dyDescent="0.2">
      <c r="A40745">
        <v>103862</v>
      </c>
      <c r="B40745" t="s">
        <v>6064</v>
      </c>
      <c r="C40745">
        <v>88267</v>
      </c>
      <c r="D40745">
        <v>0.2465</v>
      </c>
    </row>
    <row r="40746" spans="1:4" x14ac:dyDescent="0.2">
      <c r="A40746">
        <v>103862</v>
      </c>
      <c r="B40746" t="s">
        <v>6064</v>
      </c>
      <c r="C40746">
        <v>88248</v>
      </c>
      <c r="D40746">
        <v>0.2465</v>
      </c>
    </row>
    <row r="40747" spans="1:4" x14ac:dyDescent="0.2">
      <c r="A40747">
        <v>103862</v>
      </c>
      <c r="B40747" t="s">
        <v>80</v>
      </c>
      <c r="C40747">
        <v>39897</v>
      </c>
      <c r="D40747">
        <v>1.6000000000000001E-3</v>
      </c>
    </row>
    <row r="40748" spans="1:4" x14ac:dyDescent="0.2">
      <c r="A40748">
        <v>103862</v>
      </c>
      <c r="B40748" t="s">
        <v>80</v>
      </c>
      <c r="C40748">
        <v>39874</v>
      </c>
      <c r="D40748">
        <v>1</v>
      </c>
    </row>
    <row r="40749" spans="1:4" x14ac:dyDescent="0.2">
      <c r="A40749">
        <v>103862</v>
      </c>
      <c r="B40749" t="s">
        <v>80</v>
      </c>
      <c r="C40749">
        <v>38383</v>
      </c>
      <c r="D40749">
        <v>0.12330000000000001</v>
      </c>
    </row>
    <row r="40750" spans="1:4" x14ac:dyDescent="0.2">
      <c r="A40750">
        <v>103862</v>
      </c>
      <c r="B40750" t="s">
        <v>80</v>
      </c>
      <c r="C40750">
        <v>12732</v>
      </c>
      <c r="D40750">
        <v>6.4000000000000003E-3</v>
      </c>
    </row>
    <row r="40751" spans="1:4" x14ac:dyDescent="0.2">
      <c r="A40751">
        <v>93116</v>
      </c>
    </row>
    <row r="40752" spans="1:4" x14ac:dyDescent="0.2">
      <c r="A40752">
        <v>93116</v>
      </c>
      <c r="B40752" t="s">
        <v>6064</v>
      </c>
      <c r="C40752">
        <v>88267</v>
      </c>
      <c r="D40752">
        <v>0.20119999999999999</v>
      </c>
    </row>
    <row r="40753" spans="1:4" x14ac:dyDescent="0.2">
      <c r="A40753">
        <v>93116</v>
      </c>
      <c r="B40753" t="s">
        <v>6064</v>
      </c>
      <c r="C40753">
        <v>88248</v>
      </c>
      <c r="D40753">
        <v>0.20119999999999999</v>
      </c>
    </row>
    <row r="40754" spans="1:4" x14ac:dyDescent="0.2">
      <c r="A40754">
        <v>93116</v>
      </c>
      <c r="B40754" t="s">
        <v>80</v>
      </c>
      <c r="C40754">
        <v>39897</v>
      </c>
      <c r="D40754">
        <v>1.6000000000000001E-3</v>
      </c>
    </row>
    <row r="40755" spans="1:4" x14ac:dyDescent="0.2">
      <c r="A40755">
        <v>93116</v>
      </c>
      <c r="B40755" t="s">
        <v>80</v>
      </c>
      <c r="C40755">
        <v>39874</v>
      </c>
      <c r="D40755">
        <v>1</v>
      </c>
    </row>
    <row r="40756" spans="1:4" x14ac:dyDescent="0.2">
      <c r="A40756">
        <v>93116</v>
      </c>
      <c r="B40756" t="s">
        <v>80</v>
      </c>
      <c r="C40756">
        <v>38383</v>
      </c>
      <c r="D40756">
        <v>0.10059999999999999</v>
      </c>
    </row>
    <row r="40757" spans="1:4" x14ac:dyDescent="0.2">
      <c r="A40757">
        <v>93116</v>
      </c>
      <c r="B40757" t="s">
        <v>80</v>
      </c>
      <c r="C40757">
        <v>12732</v>
      </c>
      <c r="D40757">
        <v>6.4000000000000003E-3</v>
      </c>
    </row>
    <row r="40758" spans="1:4" x14ac:dyDescent="0.2">
      <c r="A40758">
        <v>92314</v>
      </c>
    </row>
    <row r="40759" spans="1:4" x14ac:dyDescent="0.2">
      <c r="A40759">
        <v>92314</v>
      </c>
      <c r="B40759" t="s">
        <v>6064</v>
      </c>
      <c r="C40759">
        <v>88267</v>
      </c>
      <c r="D40759">
        <v>9.9599999999999994E-2</v>
      </c>
    </row>
    <row r="40760" spans="1:4" x14ac:dyDescent="0.2">
      <c r="A40760">
        <v>92314</v>
      </c>
      <c r="B40760" t="s">
        <v>6064</v>
      </c>
      <c r="C40760">
        <v>88248</v>
      </c>
      <c r="D40760">
        <v>9.9599999999999994E-2</v>
      </c>
    </row>
    <row r="40761" spans="1:4" x14ac:dyDescent="0.2">
      <c r="A40761">
        <v>92314</v>
      </c>
      <c r="B40761" t="s">
        <v>80</v>
      </c>
      <c r="C40761">
        <v>39897</v>
      </c>
      <c r="D40761">
        <v>6.9999999999999999E-4</v>
      </c>
    </row>
    <row r="40762" spans="1:4" x14ac:dyDescent="0.2">
      <c r="A40762">
        <v>92314</v>
      </c>
      <c r="B40762" t="s">
        <v>80</v>
      </c>
      <c r="C40762">
        <v>38383</v>
      </c>
      <c r="D40762">
        <v>4.9799999999999997E-2</v>
      </c>
    </row>
    <row r="40763" spans="1:4" x14ac:dyDescent="0.2">
      <c r="A40763">
        <v>92314</v>
      </c>
      <c r="B40763" t="s">
        <v>80</v>
      </c>
      <c r="C40763">
        <v>12732</v>
      </c>
      <c r="D40763">
        <v>2.8E-3</v>
      </c>
    </row>
    <row r="40764" spans="1:4" x14ac:dyDescent="0.2">
      <c r="A40764">
        <v>92314</v>
      </c>
      <c r="B40764" t="s">
        <v>80</v>
      </c>
      <c r="C40764">
        <v>12723</v>
      </c>
      <c r="D40764">
        <v>1</v>
      </c>
    </row>
    <row r="40765" spans="1:4" x14ac:dyDescent="0.2">
      <c r="A40765">
        <v>103883</v>
      </c>
    </row>
    <row r="40766" spans="1:4" x14ac:dyDescent="0.2">
      <c r="A40766">
        <v>103883</v>
      </c>
      <c r="B40766" t="s">
        <v>6064</v>
      </c>
      <c r="C40766">
        <v>88267</v>
      </c>
      <c r="D40766">
        <v>0.16350000000000001</v>
      </c>
    </row>
    <row r="40767" spans="1:4" x14ac:dyDescent="0.2">
      <c r="A40767">
        <v>103883</v>
      </c>
      <c r="B40767" t="s">
        <v>6064</v>
      </c>
      <c r="C40767">
        <v>88248</v>
      </c>
      <c r="D40767">
        <v>0.16350000000000001</v>
      </c>
    </row>
    <row r="40768" spans="1:4" x14ac:dyDescent="0.2">
      <c r="A40768">
        <v>103883</v>
      </c>
      <c r="B40768" t="s">
        <v>80</v>
      </c>
      <c r="C40768">
        <v>39897</v>
      </c>
      <c r="D40768">
        <v>6.9999999999999999E-4</v>
      </c>
    </row>
    <row r="40769" spans="1:4" x14ac:dyDescent="0.2">
      <c r="A40769">
        <v>103883</v>
      </c>
      <c r="B40769" t="s">
        <v>80</v>
      </c>
      <c r="C40769">
        <v>38383</v>
      </c>
      <c r="D40769">
        <v>5.45E-2</v>
      </c>
    </row>
    <row r="40770" spans="1:4" x14ac:dyDescent="0.2">
      <c r="A40770">
        <v>103883</v>
      </c>
      <c r="B40770" t="s">
        <v>80</v>
      </c>
      <c r="C40770">
        <v>12732</v>
      </c>
      <c r="D40770">
        <v>2.8E-3</v>
      </c>
    </row>
    <row r="40771" spans="1:4" x14ac:dyDescent="0.2">
      <c r="A40771">
        <v>103883</v>
      </c>
      <c r="B40771" t="s">
        <v>80</v>
      </c>
      <c r="C40771">
        <v>12723</v>
      </c>
      <c r="D40771">
        <v>1</v>
      </c>
    </row>
    <row r="40772" spans="1:4" x14ac:dyDescent="0.2">
      <c r="A40772">
        <v>103814</v>
      </c>
    </row>
    <row r="40773" spans="1:4" x14ac:dyDescent="0.2">
      <c r="A40773">
        <v>103814</v>
      </c>
      <c r="B40773" t="s">
        <v>6064</v>
      </c>
      <c r="C40773">
        <v>88267</v>
      </c>
      <c r="D40773">
        <v>0.16189999999999999</v>
      </c>
    </row>
    <row r="40774" spans="1:4" x14ac:dyDescent="0.2">
      <c r="A40774">
        <v>103814</v>
      </c>
      <c r="B40774" t="s">
        <v>6064</v>
      </c>
      <c r="C40774">
        <v>88248</v>
      </c>
      <c r="D40774">
        <v>0.16189999999999999</v>
      </c>
    </row>
    <row r="40775" spans="1:4" x14ac:dyDescent="0.2">
      <c r="A40775">
        <v>103814</v>
      </c>
      <c r="B40775" t="s">
        <v>80</v>
      </c>
      <c r="C40775">
        <v>39897</v>
      </c>
      <c r="D40775">
        <v>6.9999999999999999E-4</v>
      </c>
    </row>
    <row r="40776" spans="1:4" x14ac:dyDescent="0.2">
      <c r="A40776">
        <v>103814</v>
      </c>
      <c r="B40776" t="s">
        <v>80</v>
      </c>
      <c r="C40776">
        <v>38383</v>
      </c>
      <c r="D40776">
        <v>8.1000000000000003E-2</v>
      </c>
    </row>
    <row r="40777" spans="1:4" x14ac:dyDescent="0.2">
      <c r="A40777">
        <v>103814</v>
      </c>
      <c r="B40777" t="s">
        <v>80</v>
      </c>
      <c r="C40777">
        <v>12732</v>
      </c>
      <c r="D40777">
        <v>2.8E-3</v>
      </c>
    </row>
    <row r="40778" spans="1:4" x14ac:dyDescent="0.2">
      <c r="A40778">
        <v>103814</v>
      </c>
      <c r="B40778" t="s">
        <v>80</v>
      </c>
      <c r="C40778">
        <v>12723</v>
      </c>
      <c r="D40778">
        <v>1</v>
      </c>
    </row>
    <row r="40779" spans="1:4" x14ac:dyDescent="0.2">
      <c r="A40779">
        <v>103847</v>
      </c>
    </row>
    <row r="40780" spans="1:4" x14ac:dyDescent="0.2">
      <c r="A40780">
        <v>103847</v>
      </c>
      <c r="B40780" t="s">
        <v>6064</v>
      </c>
      <c r="C40780">
        <v>88267</v>
      </c>
      <c r="D40780">
        <v>0.15240000000000001</v>
      </c>
    </row>
    <row r="40781" spans="1:4" x14ac:dyDescent="0.2">
      <c r="A40781">
        <v>103847</v>
      </c>
      <c r="B40781" t="s">
        <v>6064</v>
      </c>
      <c r="C40781">
        <v>88248</v>
      </c>
      <c r="D40781">
        <v>0.15240000000000001</v>
      </c>
    </row>
    <row r="40782" spans="1:4" x14ac:dyDescent="0.2">
      <c r="A40782">
        <v>103847</v>
      </c>
      <c r="B40782" t="s">
        <v>80</v>
      </c>
      <c r="C40782">
        <v>39897</v>
      </c>
      <c r="D40782">
        <v>6.9999999999999999E-4</v>
      </c>
    </row>
    <row r="40783" spans="1:4" x14ac:dyDescent="0.2">
      <c r="A40783">
        <v>103847</v>
      </c>
      <c r="B40783" t="s">
        <v>80</v>
      </c>
      <c r="C40783">
        <v>38383</v>
      </c>
      <c r="D40783">
        <v>7.6200000000000004E-2</v>
      </c>
    </row>
    <row r="40784" spans="1:4" x14ac:dyDescent="0.2">
      <c r="A40784">
        <v>103847</v>
      </c>
      <c r="B40784" t="s">
        <v>80</v>
      </c>
      <c r="C40784">
        <v>12732</v>
      </c>
      <c r="D40784">
        <v>2.8E-3</v>
      </c>
    </row>
    <row r="40785" spans="1:4" x14ac:dyDescent="0.2">
      <c r="A40785">
        <v>103847</v>
      </c>
      <c r="B40785" t="s">
        <v>80</v>
      </c>
      <c r="C40785">
        <v>12723</v>
      </c>
      <c r="D40785">
        <v>1</v>
      </c>
    </row>
    <row r="40786" spans="1:4" x14ac:dyDescent="0.2">
      <c r="A40786">
        <v>92329</v>
      </c>
    </row>
    <row r="40787" spans="1:4" x14ac:dyDescent="0.2">
      <c r="A40787">
        <v>92329</v>
      </c>
      <c r="B40787" t="s">
        <v>6064</v>
      </c>
      <c r="C40787">
        <v>88267</v>
      </c>
      <c r="D40787">
        <v>0.1031</v>
      </c>
    </row>
    <row r="40788" spans="1:4" x14ac:dyDescent="0.2">
      <c r="A40788">
        <v>92329</v>
      </c>
      <c r="B40788" t="s">
        <v>6064</v>
      </c>
      <c r="C40788">
        <v>88248</v>
      </c>
      <c r="D40788">
        <v>0.1031</v>
      </c>
    </row>
    <row r="40789" spans="1:4" x14ac:dyDescent="0.2">
      <c r="A40789">
        <v>92329</v>
      </c>
      <c r="B40789" t="s">
        <v>80</v>
      </c>
      <c r="C40789">
        <v>39897</v>
      </c>
      <c r="D40789">
        <v>6.9999999999999999E-4</v>
      </c>
    </row>
    <row r="40790" spans="1:4" x14ac:dyDescent="0.2">
      <c r="A40790">
        <v>92329</v>
      </c>
      <c r="B40790" t="s">
        <v>80</v>
      </c>
      <c r="C40790">
        <v>38383</v>
      </c>
      <c r="D40790">
        <v>5.1499999999999997E-2</v>
      </c>
    </row>
    <row r="40791" spans="1:4" x14ac:dyDescent="0.2">
      <c r="A40791">
        <v>92329</v>
      </c>
      <c r="B40791" t="s">
        <v>80</v>
      </c>
      <c r="C40791">
        <v>12732</v>
      </c>
      <c r="D40791">
        <v>2.8E-3</v>
      </c>
    </row>
    <row r="40792" spans="1:4" x14ac:dyDescent="0.2">
      <c r="A40792">
        <v>92329</v>
      </c>
      <c r="B40792" t="s">
        <v>80</v>
      </c>
      <c r="C40792">
        <v>12723</v>
      </c>
      <c r="D40792">
        <v>1</v>
      </c>
    </row>
    <row r="40793" spans="1:4" x14ac:dyDescent="0.2">
      <c r="A40793">
        <v>92293</v>
      </c>
    </row>
    <row r="40794" spans="1:4" x14ac:dyDescent="0.2">
      <c r="A40794">
        <v>92293</v>
      </c>
      <c r="B40794" t="s">
        <v>6064</v>
      </c>
      <c r="C40794">
        <v>88267</v>
      </c>
      <c r="D40794">
        <v>5.9299999999999999E-2</v>
      </c>
    </row>
    <row r="40795" spans="1:4" x14ac:dyDescent="0.2">
      <c r="A40795">
        <v>92293</v>
      </c>
      <c r="B40795" t="s">
        <v>6064</v>
      </c>
      <c r="C40795">
        <v>88248</v>
      </c>
      <c r="D40795">
        <v>5.9299999999999999E-2</v>
      </c>
    </row>
    <row r="40796" spans="1:4" x14ac:dyDescent="0.2">
      <c r="A40796">
        <v>92293</v>
      </c>
      <c r="B40796" t="s">
        <v>80</v>
      </c>
      <c r="C40796">
        <v>39897</v>
      </c>
      <c r="D40796">
        <v>1.1999999999999999E-3</v>
      </c>
    </row>
    <row r="40797" spans="1:4" x14ac:dyDescent="0.2">
      <c r="A40797">
        <v>92293</v>
      </c>
      <c r="B40797" t="s">
        <v>80</v>
      </c>
      <c r="C40797">
        <v>38383</v>
      </c>
      <c r="D40797">
        <v>3.95E-2</v>
      </c>
    </row>
    <row r="40798" spans="1:4" x14ac:dyDescent="0.2">
      <c r="A40798">
        <v>92293</v>
      </c>
      <c r="B40798" t="s">
        <v>80</v>
      </c>
      <c r="C40798">
        <v>12732</v>
      </c>
      <c r="D40798">
        <v>4.7999999999999996E-3</v>
      </c>
    </row>
    <row r="40799" spans="1:4" x14ac:dyDescent="0.2">
      <c r="A40799">
        <v>92293</v>
      </c>
      <c r="B40799" t="s">
        <v>80</v>
      </c>
      <c r="C40799">
        <v>12724</v>
      </c>
      <c r="D40799">
        <v>1</v>
      </c>
    </row>
    <row r="40800" spans="1:4" x14ac:dyDescent="0.2">
      <c r="A40800">
        <v>92315</v>
      </c>
    </row>
    <row r="40801" spans="1:4" x14ac:dyDescent="0.2">
      <c r="A40801">
        <v>92315</v>
      </c>
      <c r="B40801" t="s">
        <v>6064</v>
      </c>
      <c r="C40801">
        <v>88267</v>
      </c>
      <c r="D40801">
        <v>0.1149</v>
      </c>
    </row>
    <row r="40802" spans="1:4" x14ac:dyDescent="0.2">
      <c r="A40802">
        <v>92315</v>
      </c>
      <c r="B40802" t="s">
        <v>6064</v>
      </c>
      <c r="C40802">
        <v>88248</v>
      </c>
      <c r="D40802">
        <v>0.1149</v>
      </c>
    </row>
    <row r="40803" spans="1:4" x14ac:dyDescent="0.2">
      <c r="A40803">
        <v>92315</v>
      </c>
      <c r="B40803" t="s">
        <v>80</v>
      </c>
      <c r="C40803">
        <v>39897</v>
      </c>
      <c r="D40803">
        <v>1.1999999999999999E-3</v>
      </c>
    </row>
    <row r="40804" spans="1:4" x14ac:dyDescent="0.2">
      <c r="A40804">
        <v>92315</v>
      </c>
      <c r="B40804" t="s">
        <v>80</v>
      </c>
      <c r="C40804">
        <v>38383</v>
      </c>
      <c r="D40804">
        <v>5.7500000000000002E-2</v>
      </c>
    </row>
    <row r="40805" spans="1:4" x14ac:dyDescent="0.2">
      <c r="A40805">
        <v>92315</v>
      </c>
      <c r="B40805" t="s">
        <v>80</v>
      </c>
      <c r="C40805">
        <v>12732</v>
      </c>
      <c r="D40805">
        <v>4.7999999999999996E-3</v>
      </c>
    </row>
    <row r="40806" spans="1:4" x14ac:dyDescent="0.2">
      <c r="A40806">
        <v>92315</v>
      </c>
      <c r="B40806" t="s">
        <v>80</v>
      </c>
      <c r="C40806">
        <v>12724</v>
      </c>
      <c r="D40806">
        <v>1</v>
      </c>
    </row>
    <row r="40807" spans="1:4" x14ac:dyDescent="0.2">
      <c r="A40807">
        <v>103888</v>
      </c>
    </row>
    <row r="40808" spans="1:4" x14ac:dyDescent="0.2">
      <c r="A40808">
        <v>103888</v>
      </c>
      <c r="B40808" t="s">
        <v>6064</v>
      </c>
      <c r="C40808">
        <v>88267</v>
      </c>
      <c r="D40808">
        <v>0.19309999999999999</v>
      </c>
    </row>
    <row r="40809" spans="1:4" x14ac:dyDescent="0.2">
      <c r="A40809">
        <v>103888</v>
      </c>
      <c r="B40809" t="s">
        <v>6064</v>
      </c>
      <c r="C40809">
        <v>88248</v>
      </c>
      <c r="D40809">
        <v>0.19309999999999999</v>
      </c>
    </row>
    <row r="40810" spans="1:4" x14ac:dyDescent="0.2">
      <c r="A40810">
        <v>103888</v>
      </c>
      <c r="B40810" t="s">
        <v>80</v>
      </c>
      <c r="C40810">
        <v>39897</v>
      </c>
      <c r="D40810">
        <v>1.1999999999999999E-3</v>
      </c>
    </row>
    <row r="40811" spans="1:4" x14ac:dyDescent="0.2">
      <c r="A40811">
        <v>103888</v>
      </c>
      <c r="B40811" t="s">
        <v>80</v>
      </c>
      <c r="C40811">
        <v>38383</v>
      </c>
      <c r="D40811">
        <v>6.4399999999999999E-2</v>
      </c>
    </row>
    <row r="40812" spans="1:4" x14ac:dyDescent="0.2">
      <c r="A40812">
        <v>103888</v>
      </c>
      <c r="B40812" t="s">
        <v>80</v>
      </c>
      <c r="C40812">
        <v>12732</v>
      </c>
      <c r="D40812">
        <v>4.7999999999999996E-3</v>
      </c>
    </row>
    <row r="40813" spans="1:4" x14ac:dyDescent="0.2">
      <c r="A40813">
        <v>103888</v>
      </c>
      <c r="B40813" t="s">
        <v>80</v>
      </c>
      <c r="C40813">
        <v>12724</v>
      </c>
      <c r="D40813">
        <v>1</v>
      </c>
    </row>
    <row r="40814" spans="1:4" x14ac:dyDescent="0.2">
      <c r="A40814">
        <v>103819</v>
      </c>
    </row>
    <row r="40815" spans="1:4" x14ac:dyDescent="0.2">
      <c r="A40815">
        <v>103819</v>
      </c>
      <c r="B40815" t="s">
        <v>6064</v>
      </c>
      <c r="C40815">
        <v>88267</v>
      </c>
      <c r="D40815">
        <v>0.27750000000000002</v>
      </c>
    </row>
    <row r="40816" spans="1:4" x14ac:dyDescent="0.2">
      <c r="A40816">
        <v>103819</v>
      </c>
      <c r="B40816" t="s">
        <v>6064</v>
      </c>
      <c r="C40816">
        <v>88248</v>
      </c>
      <c r="D40816">
        <v>0.27750000000000002</v>
      </c>
    </row>
    <row r="40817" spans="1:4" x14ac:dyDescent="0.2">
      <c r="A40817">
        <v>103819</v>
      </c>
      <c r="B40817" t="s">
        <v>80</v>
      </c>
      <c r="C40817">
        <v>39897</v>
      </c>
      <c r="D40817">
        <v>1.1999999999999999E-3</v>
      </c>
    </row>
    <row r="40818" spans="1:4" x14ac:dyDescent="0.2">
      <c r="A40818">
        <v>103819</v>
      </c>
      <c r="B40818" t="s">
        <v>80</v>
      </c>
      <c r="C40818">
        <v>38383</v>
      </c>
      <c r="D40818">
        <v>0.13880000000000001</v>
      </c>
    </row>
    <row r="40819" spans="1:4" x14ac:dyDescent="0.2">
      <c r="A40819">
        <v>103819</v>
      </c>
      <c r="B40819" t="s">
        <v>80</v>
      </c>
      <c r="C40819">
        <v>12732</v>
      </c>
      <c r="D40819">
        <v>4.7999999999999996E-3</v>
      </c>
    </row>
    <row r="40820" spans="1:4" x14ac:dyDescent="0.2">
      <c r="A40820">
        <v>103819</v>
      </c>
      <c r="B40820" t="s">
        <v>80</v>
      </c>
      <c r="C40820">
        <v>12724</v>
      </c>
      <c r="D40820">
        <v>1</v>
      </c>
    </row>
    <row r="40821" spans="1:4" x14ac:dyDescent="0.2">
      <c r="A40821">
        <v>103852</v>
      </c>
    </row>
    <row r="40822" spans="1:4" x14ac:dyDescent="0.2">
      <c r="A40822">
        <v>103852</v>
      </c>
      <c r="B40822" t="s">
        <v>6064</v>
      </c>
      <c r="C40822">
        <v>88267</v>
      </c>
      <c r="D40822">
        <v>0.2031</v>
      </c>
    </row>
    <row r="40823" spans="1:4" x14ac:dyDescent="0.2">
      <c r="A40823">
        <v>103852</v>
      </c>
      <c r="B40823" t="s">
        <v>6064</v>
      </c>
      <c r="C40823">
        <v>88248</v>
      </c>
      <c r="D40823">
        <v>0.2031</v>
      </c>
    </row>
    <row r="40824" spans="1:4" x14ac:dyDescent="0.2">
      <c r="A40824">
        <v>103852</v>
      </c>
      <c r="B40824" t="s">
        <v>80</v>
      </c>
      <c r="C40824">
        <v>39897</v>
      </c>
      <c r="D40824">
        <v>1.1999999999999999E-3</v>
      </c>
    </row>
    <row r="40825" spans="1:4" x14ac:dyDescent="0.2">
      <c r="A40825">
        <v>103852</v>
      </c>
      <c r="B40825" t="s">
        <v>80</v>
      </c>
      <c r="C40825">
        <v>38383</v>
      </c>
      <c r="D40825">
        <v>0.10150000000000001</v>
      </c>
    </row>
    <row r="40826" spans="1:4" x14ac:dyDescent="0.2">
      <c r="A40826">
        <v>103852</v>
      </c>
      <c r="B40826" t="s">
        <v>80</v>
      </c>
      <c r="C40826">
        <v>12732</v>
      </c>
      <c r="D40826">
        <v>4.7999999999999996E-3</v>
      </c>
    </row>
    <row r="40827" spans="1:4" x14ac:dyDescent="0.2">
      <c r="A40827">
        <v>103852</v>
      </c>
      <c r="B40827" t="s">
        <v>80</v>
      </c>
      <c r="C40827">
        <v>12724</v>
      </c>
      <c r="D40827">
        <v>1</v>
      </c>
    </row>
    <row r="40828" spans="1:4" x14ac:dyDescent="0.2">
      <c r="A40828">
        <v>92330</v>
      </c>
    </row>
    <row r="40829" spans="1:4" x14ac:dyDescent="0.2">
      <c r="A40829">
        <v>92330</v>
      </c>
      <c r="B40829" t="s">
        <v>6064</v>
      </c>
      <c r="C40829">
        <v>88267</v>
      </c>
      <c r="D40829">
        <v>0.15590000000000001</v>
      </c>
    </row>
    <row r="40830" spans="1:4" x14ac:dyDescent="0.2">
      <c r="A40830">
        <v>92330</v>
      </c>
      <c r="B40830" t="s">
        <v>6064</v>
      </c>
      <c r="C40830">
        <v>88248</v>
      </c>
      <c r="D40830">
        <v>0.15590000000000001</v>
      </c>
    </row>
    <row r="40831" spans="1:4" x14ac:dyDescent="0.2">
      <c r="A40831">
        <v>92330</v>
      </c>
      <c r="B40831" t="s">
        <v>80</v>
      </c>
      <c r="C40831">
        <v>39897</v>
      </c>
      <c r="D40831">
        <v>1.1999999999999999E-3</v>
      </c>
    </row>
    <row r="40832" spans="1:4" x14ac:dyDescent="0.2">
      <c r="A40832">
        <v>92330</v>
      </c>
      <c r="B40832" t="s">
        <v>80</v>
      </c>
      <c r="C40832">
        <v>38383</v>
      </c>
      <c r="D40832">
        <v>7.8E-2</v>
      </c>
    </row>
    <row r="40833" spans="1:4" x14ac:dyDescent="0.2">
      <c r="A40833">
        <v>92330</v>
      </c>
      <c r="B40833" t="s">
        <v>80</v>
      </c>
      <c r="C40833">
        <v>12732</v>
      </c>
      <c r="D40833">
        <v>4.7999999999999996E-3</v>
      </c>
    </row>
    <row r="40834" spans="1:4" x14ac:dyDescent="0.2">
      <c r="A40834">
        <v>92330</v>
      </c>
      <c r="B40834" t="s">
        <v>80</v>
      </c>
      <c r="C40834">
        <v>12724</v>
      </c>
      <c r="D40834">
        <v>1</v>
      </c>
    </row>
    <row r="40835" spans="1:4" x14ac:dyDescent="0.2">
      <c r="A40835">
        <v>92294</v>
      </c>
    </row>
    <row r="40836" spans="1:4" x14ac:dyDescent="0.2">
      <c r="A40836">
        <v>92294</v>
      </c>
      <c r="B40836" t="s">
        <v>6064</v>
      </c>
      <c r="C40836">
        <v>88267</v>
      </c>
      <c r="D40836">
        <v>7.6499999999999999E-2</v>
      </c>
    </row>
    <row r="40837" spans="1:4" x14ac:dyDescent="0.2">
      <c r="A40837">
        <v>92294</v>
      </c>
      <c r="B40837" t="s">
        <v>6064</v>
      </c>
      <c r="C40837">
        <v>88248</v>
      </c>
      <c r="D40837">
        <v>7.6499999999999999E-2</v>
      </c>
    </row>
    <row r="40838" spans="1:4" x14ac:dyDescent="0.2">
      <c r="A40838">
        <v>92294</v>
      </c>
      <c r="B40838" t="s">
        <v>80</v>
      </c>
      <c r="C40838">
        <v>39897</v>
      </c>
      <c r="D40838">
        <v>1.6000000000000001E-3</v>
      </c>
    </row>
    <row r="40839" spans="1:4" x14ac:dyDescent="0.2">
      <c r="A40839">
        <v>92294</v>
      </c>
      <c r="B40839" t="s">
        <v>80</v>
      </c>
      <c r="C40839">
        <v>38383</v>
      </c>
      <c r="D40839">
        <v>5.0999999999999997E-2</v>
      </c>
    </row>
    <row r="40840" spans="1:4" x14ac:dyDescent="0.2">
      <c r="A40840">
        <v>92294</v>
      </c>
      <c r="B40840" t="s">
        <v>80</v>
      </c>
      <c r="C40840">
        <v>12732</v>
      </c>
      <c r="D40840">
        <v>6.4000000000000003E-3</v>
      </c>
    </row>
    <row r="40841" spans="1:4" x14ac:dyDescent="0.2">
      <c r="A40841">
        <v>92294</v>
      </c>
      <c r="B40841" t="s">
        <v>80</v>
      </c>
      <c r="C40841">
        <v>12725</v>
      </c>
      <c r="D40841">
        <v>1</v>
      </c>
    </row>
    <row r="40842" spans="1:4" x14ac:dyDescent="0.2">
      <c r="A40842">
        <v>92316</v>
      </c>
    </row>
    <row r="40843" spans="1:4" x14ac:dyDescent="0.2">
      <c r="A40843">
        <v>92316</v>
      </c>
      <c r="B40843" t="s">
        <v>6064</v>
      </c>
      <c r="C40843">
        <v>88267</v>
      </c>
      <c r="D40843">
        <v>0.12809999999999999</v>
      </c>
    </row>
    <row r="40844" spans="1:4" x14ac:dyDescent="0.2">
      <c r="A40844">
        <v>92316</v>
      </c>
      <c r="B40844" t="s">
        <v>6064</v>
      </c>
      <c r="C40844">
        <v>88248</v>
      </c>
      <c r="D40844">
        <v>0.12809999999999999</v>
      </c>
    </row>
    <row r="40845" spans="1:4" x14ac:dyDescent="0.2">
      <c r="A40845">
        <v>92316</v>
      </c>
      <c r="B40845" t="s">
        <v>80</v>
      </c>
      <c r="C40845">
        <v>39897</v>
      </c>
      <c r="D40845">
        <v>1.6000000000000001E-3</v>
      </c>
    </row>
    <row r="40846" spans="1:4" x14ac:dyDescent="0.2">
      <c r="A40846">
        <v>92316</v>
      </c>
      <c r="B40846" t="s">
        <v>80</v>
      </c>
      <c r="C40846">
        <v>38383</v>
      </c>
      <c r="D40846">
        <v>6.4000000000000001E-2</v>
      </c>
    </row>
    <row r="40847" spans="1:4" x14ac:dyDescent="0.2">
      <c r="A40847">
        <v>92316</v>
      </c>
      <c r="B40847" t="s">
        <v>80</v>
      </c>
      <c r="C40847">
        <v>12732</v>
      </c>
      <c r="D40847">
        <v>6.4000000000000003E-3</v>
      </c>
    </row>
    <row r="40848" spans="1:4" x14ac:dyDescent="0.2">
      <c r="A40848">
        <v>92316</v>
      </c>
      <c r="B40848" t="s">
        <v>80</v>
      </c>
      <c r="C40848">
        <v>12725</v>
      </c>
      <c r="D40848">
        <v>1</v>
      </c>
    </row>
    <row r="40849" spans="1:4" x14ac:dyDescent="0.2">
      <c r="A40849">
        <v>103895</v>
      </c>
    </row>
    <row r="40850" spans="1:4" x14ac:dyDescent="0.2">
      <c r="A40850">
        <v>103895</v>
      </c>
      <c r="B40850" t="s">
        <v>6064</v>
      </c>
      <c r="C40850">
        <v>88267</v>
      </c>
      <c r="D40850">
        <v>0.21840000000000001</v>
      </c>
    </row>
    <row r="40851" spans="1:4" x14ac:dyDescent="0.2">
      <c r="A40851">
        <v>103895</v>
      </c>
      <c r="B40851" t="s">
        <v>6064</v>
      </c>
      <c r="C40851">
        <v>88248</v>
      </c>
      <c r="D40851">
        <v>0.21840000000000001</v>
      </c>
    </row>
    <row r="40852" spans="1:4" x14ac:dyDescent="0.2">
      <c r="A40852">
        <v>103895</v>
      </c>
      <c r="B40852" t="s">
        <v>80</v>
      </c>
      <c r="C40852">
        <v>39897</v>
      </c>
      <c r="D40852">
        <v>1.6000000000000001E-3</v>
      </c>
    </row>
    <row r="40853" spans="1:4" x14ac:dyDescent="0.2">
      <c r="A40853">
        <v>103895</v>
      </c>
      <c r="B40853" t="s">
        <v>80</v>
      </c>
      <c r="C40853">
        <v>38383</v>
      </c>
      <c r="D40853">
        <v>7.2800000000000004E-2</v>
      </c>
    </row>
    <row r="40854" spans="1:4" x14ac:dyDescent="0.2">
      <c r="A40854">
        <v>103895</v>
      </c>
      <c r="B40854" t="s">
        <v>80</v>
      </c>
      <c r="C40854">
        <v>12732</v>
      </c>
      <c r="D40854">
        <v>6.4000000000000003E-3</v>
      </c>
    </row>
    <row r="40855" spans="1:4" x14ac:dyDescent="0.2">
      <c r="A40855">
        <v>103895</v>
      </c>
      <c r="B40855" t="s">
        <v>80</v>
      </c>
      <c r="C40855">
        <v>12725</v>
      </c>
      <c r="D40855">
        <v>1</v>
      </c>
    </row>
    <row r="40856" spans="1:4" x14ac:dyDescent="0.2">
      <c r="A40856">
        <v>103826</v>
      </c>
    </row>
    <row r="40857" spans="1:4" x14ac:dyDescent="0.2">
      <c r="A40857">
        <v>103826</v>
      </c>
      <c r="B40857" t="s">
        <v>6064</v>
      </c>
      <c r="C40857">
        <v>88267</v>
      </c>
      <c r="D40857">
        <v>0.37659999999999999</v>
      </c>
    </row>
    <row r="40858" spans="1:4" x14ac:dyDescent="0.2">
      <c r="A40858">
        <v>103826</v>
      </c>
      <c r="B40858" t="s">
        <v>6064</v>
      </c>
      <c r="C40858">
        <v>88248</v>
      </c>
      <c r="D40858">
        <v>0.37659999999999999</v>
      </c>
    </row>
    <row r="40859" spans="1:4" x14ac:dyDescent="0.2">
      <c r="A40859">
        <v>103826</v>
      </c>
      <c r="B40859" t="s">
        <v>80</v>
      </c>
      <c r="C40859">
        <v>39897</v>
      </c>
      <c r="D40859">
        <v>1.1999999999999999E-3</v>
      </c>
    </row>
    <row r="40860" spans="1:4" x14ac:dyDescent="0.2">
      <c r="A40860">
        <v>103826</v>
      </c>
      <c r="B40860" t="s">
        <v>80</v>
      </c>
      <c r="C40860">
        <v>38383</v>
      </c>
      <c r="D40860">
        <v>0.1883</v>
      </c>
    </row>
    <row r="40861" spans="1:4" x14ac:dyDescent="0.2">
      <c r="A40861">
        <v>103826</v>
      </c>
      <c r="B40861" t="s">
        <v>80</v>
      </c>
      <c r="C40861">
        <v>12732</v>
      </c>
      <c r="D40861">
        <v>4.7999999999999996E-3</v>
      </c>
    </row>
    <row r="40862" spans="1:4" x14ac:dyDescent="0.2">
      <c r="A40862">
        <v>103826</v>
      </c>
      <c r="B40862" t="s">
        <v>80</v>
      </c>
      <c r="C40862">
        <v>12725</v>
      </c>
      <c r="D40862">
        <v>1</v>
      </c>
    </row>
    <row r="40863" spans="1:4" x14ac:dyDescent="0.2">
      <c r="A40863">
        <v>103859</v>
      </c>
    </row>
    <row r="40864" spans="1:4" x14ac:dyDescent="0.2">
      <c r="A40864">
        <v>103859</v>
      </c>
      <c r="B40864" t="s">
        <v>6064</v>
      </c>
      <c r="C40864">
        <v>88267</v>
      </c>
      <c r="D40864">
        <v>0.2465</v>
      </c>
    </row>
    <row r="40865" spans="1:4" x14ac:dyDescent="0.2">
      <c r="A40865">
        <v>103859</v>
      </c>
      <c r="B40865" t="s">
        <v>6064</v>
      </c>
      <c r="C40865">
        <v>88248</v>
      </c>
      <c r="D40865">
        <v>0.2465</v>
      </c>
    </row>
    <row r="40866" spans="1:4" x14ac:dyDescent="0.2">
      <c r="A40866">
        <v>103859</v>
      </c>
      <c r="B40866" t="s">
        <v>80</v>
      </c>
      <c r="C40866">
        <v>39897</v>
      </c>
      <c r="D40866">
        <v>1.6000000000000001E-3</v>
      </c>
    </row>
    <row r="40867" spans="1:4" x14ac:dyDescent="0.2">
      <c r="A40867">
        <v>103859</v>
      </c>
      <c r="B40867" t="s">
        <v>80</v>
      </c>
      <c r="C40867">
        <v>38383</v>
      </c>
      <c r="D40867">
        <v>0.12330000000000001</v>
      </c>
    </row>
    <row r="40868" spans="1:4" x14ac:dyDescent="0.2">
      <c r="A40868">
        <v>103859</v>
      </c>
      <c r="B40868" t="s">
        <v>80</v>
      </c>
      <c r="C40868">
        <v>12732</v>
      </c>
      <c r="D40868">
        <v>6.4000000000000003E-3</v>
      </c>
    </row>
    <row r="40869" spans="1:4" x14ac:dyDescent="0.2">
      <c r="A40869">
        <v>103859</v>
      </c>
      <c r="B40869" t="s">
        <v>80</v>
      </c>
      <c r="C40869">
        <v>12725</v>
      </c>
      <c r="D40869">
        <v>1</v>
      </c>
    </row>
    <row r="40870" spans="1:4" x14ac:dyDescent="0.2">
      <c r="A40870">
        <v>92331</v>
      </c>
    </row>
    <row r="40871" spans="1:4" x14ac:dyDescent="0.2">
      <c r="A40871">
        <v>92331</v>
      </c>
      <c r="B40871" t="s">
        <v>6064</v>
      </c>
      <c r="C40871">
        <v>88267</v>
      </c>
      <c r="D40871">
        <v>0.20119999999999999</v>
      </c>
    </row>
    <row r="40872" spans="1:4" x14ac:dyDescent="0.2">
      <c r="A40872">
        <v>92331</v>
      </c>
      <c r="B40872" t="s">
        <v>6064</v>
      </c>
      <c r="C40872">
        <v>88248</v>
      </c>
      <c r="D40872">
        <v>0.20119999999999999</v>
      </c>
    </row>
    <row r="40873" spans="1:4" x14ac:dyDescent="0.2">
      <c r="A40873">
        <v>92331</v>
      </c>
      <c r="B40873" t="s">
        <v>80</v>
      </c>
      <c r="C40873">
        <v>39897</v>
      </c>
      <c r="D40873">
        <v>1.6000000000000001E-3</v>
      </c>
    </row>
    <row r="40874" spans="1:4" x14ac:dyDescent="0.2">
      <c r="A40874">
        <v>92331</v>
      </c>
      <c r="B40874" t="s">
        <v>80</v>
      </c>
      <c r="C40874">
        <v>38383</v>
      </c>
      <c r="D40874">
        <v>0.10059999999999999</v>
      </c>
    </row>
    <row r="40875" spans="1:4" x14ac:dyDescent="0.2">
      <c r="A40875">
        <v>92331</v>
      </c>
      <c r="B40875" t="s">
        <v>80</v>
      </c>
      <c r="C40875">
        <v>12732</v>
      </c>
      <c r="D40875">
        <v>6.4000000000000003E-3</v>
      </c>
    </row>
    <row r="40876" spans="1:4" x14ac:dyDescent="0.2">
      <c r="A40876">
        <v>92331</v>
      </c>
      <c r="B40876" t="s">
        <v>80</v>
      </c>
      <c r="C40876">
        <v>12725</v>
      </c>
      <c r="D40876">
        <v>1</v>
      </c>
    </row>
    <row r="40877" spans="1:4" x14ac:dyDescent="0.2">
      <c r="A40877">
        <v>92295</v>
      </c>
    </row>
    <row r="40878" spans="1:4" x14ac:dyDescent="0.2">
      <c r="A40878">
        <v>92295</v>
      </c>
      <c r="B40878" t="s">
        <v>6064</v>
      </c>
      <c r="C40878">
        <v>88267</v>
      </c>
      <c r="D40878">
        <v>9.6600000000000005E-2</v>
      </c>
    </row>
    <row r="40879" spans="1:4" x14ac:dyDescent="0.2">
      <c r="A40879">
        <v>92295</v>
      </c>
      <c r="B40879" t="s">
        <v>6064</v>
      </c>
      <c r="C40879">
        <v>88248</v>
      </c>
      <c r="D40879">
        <v>9.6600000000000005E-2</v>
      </c>
    </row>
    <row r="40880" spans="1:4" x14ac:dyDescent="0.2">
      <c r="A40880">
        <v>92295</v>
      </c>
      <c r="B40880" t="s">
        <v>80</v>
      </c>
      <c r="C40880">
        <v>39897</v>
      </c>
      <c r="D40880">
        <v>2.0999999999999999E-3</v>
      </c>
    </row>
    <row r="40881" spans="1:4" x14ac:dyDescent="0.2">
      <c r="A40881">
        <v>92295</v>
      </c>
      <c r="B40881" t="s">
        <v>80</v>
      </c>
      <c r="C40881">
        <v>38383</v>
      </c>
      <c r="D40881">
        <v>6.4399999999999999E-2</v>
      </c>
    </row>
    <row r="40882" spans="1:4" x14ac:dyDescent="0.2">
      <c r="A40882">
        <v>92295</v>
      </c>
      <c r="B40882" t="s">
        <v>80</v>
      </c>
      <c r="C40882">
        <v>12732</v>
      </c>
      <c r="D40882">
        <v>8.3999999999999995E-3</v>
      </c>
    </row>
    <row r="40883" spans="1:4" x14ac:dyDescent="0.2">
      <c r="A40883">
        <v>92295</v>
      </c>
      <c r="B40883" t="s">
        <v>80</v>
      </c>
      <c r="C40883">
        <v>12726</v>
      </c>
      <c r="D40883">
        <v>1</v>
      </c>
    </row>
    <row r="40884" spans="1:4" x14ac:dyDescent="0.2">
      <c r="A40884">
        <v>92296</v>
      </c>
    </row>
    <row r="40885" spans="1:4" x14ac:dyDescent="0.2">
      <c r="A40885">
        <v>92296</v>
      </c>
      <c r="B40885" t="s">
        <v>6064</v>
      </c>
      <c r="C40885">
        <v>88267</v>
      </c>
      <c r="D40885">
        <v>0.1166</v>
      </c>
    </row>
    <row r="40886" spans="1:4" x14ac:dyDescent="0.2">
      <c r="A40886">
        <v>92296</v>
      </c>
      <c r="B40886" t="s">
        <v>6064</v>
      </c>
      <c r="C40886">
        <v>88248</v>
      </c>
      <c r="D40886">
        <v>0.1166</v>
      </c>
    </row>
    <row r="40887" spans="1:4" x14ac:dyDescent="0.2">
      <c r="A40887">
        <v>92296</v>
      </c>
      <c r="B40887" t="s">
        <v>80</v>
      </c>
      <c r="C40887">
        <v>39897</v>
      </c>
      <c r="D40887">
        <v>4.4000000000000003E-3</v>
      </c>
    </row>
    <row r="40888" spans="1:4" x14ac:dyDescent="0.2">
      <c r="A40888">
        <v>92296</v>
      </c>
      <c r="B40888" t="s">
        <v>80</v>
      </c>
      <c r="C40888">
        <v>38383</v>
      </c>
      <c r="D40888">
        <v>7.7799999999999994E-2</v>
      </c>
    </row>
    <row r="40889" spans="1:4" x14ac:dyDescent="0.2">
      <c r="A40889">
        <v>92296</v>
      </c>
      <c r="B40889" t="s">
        <v>80</v>
      </c>
      <c r="C40889">
        <v>12732</v>
      </c>
      <c r="D40889">
        <v>1.7600000000000001E-2</v>
      </c>
    </row>
    <row r="40890" spans="1:4" x14ac:dyDescent="0.2">
      <c r="A40890">
        <v>92296</v>
      </c>
      <c r="B40890" t="s">
        <v>80</v>
      </c>
      <c r="C40890">
        <v>12727</v>
      </c>
      <c r="D40890">
        <v>1</v>
      </c>
    </row>
    <row r="40891" spans="1:4" x14ac:dyDescent="0.2">
      <c r="A40891">
        <v>92297</v>
      </c>
    </row>
    <row r="40892" spans="1:4" x14ac:dyDescent="0.2">
      <c r="A40892">
        <v>92297</v>
      </c>
      <c r="B40892" t="s">
        <v>6064</v>
      </c>
      <c r="C40892">
        <v>88267</v>
      </c>
      <c r="D40892">
        <v>0.151</v>
      </c>
    </row>
    <row r="40893" spans="1:4" x14ac:dyDescent="0.2">
      <c r="A40893">
        <v>92297</v>
      </c>
      <c r="B40893" t="s">
        <v>6064</v>
      </c>
      <c r="C40893">
        <v>88248</v>
      </c>
      <c r="D40893">
        <v>0.151</v>
      </c>
    </row>
    <row r="40894" spans="1:4" x14ac:dyDescent="0.2">
      <c r="A40894">
        <v>92297</v>
      </c>
      <c r="B40894" t="s">
        <v>80</v>
      </c>
      <c r="C40894">
        <v>39897</v>
      </c>
      <c r="D40894">
        <v>6.0000000000000001E-3</v>
      </c>
    </row>
    <row r="40895" spans="1:4" x14ac:dyDescent="0.2">
      <c r="A40895">
        <v>92297</v>
      </c>
      <c r="B40895" t="s">
        <v>80</v>
      </c>
      <c r="C40895">
        <v>38383</v>
      </c>
      <c r="D40895">
        <v>0.10059999999999999</v>
      </c>
    </row>
    <row r="40896" spans="1:4" x14ac:dyDescent="0.2">
      <c r="A40896">
        <v>92297</v>
      </c>
      <c r="B40896" t="s">
        <v>80</v>
      </c>
      <c r="C40896">
        <v>12732</v>
      </c>
      <c r="D40896">
        <v>2.4E-2</v>
      </c>
    </row>
    <row r="40897" spans="1:4" x14ac:dyDescent="0.2">
      <c r="A40897">
        <v>92297</v>
      </c>
      <c r="B40897" t="s">
        <v>80</v>
      </c>
      <c r="C40897">
        <v>12728</v>
      </c>
      <c r="D40897">
        <v>1</v>
      </c>
    </row>
    <row r="40898" spans="1:4" x14ac:dyDescent="0.2">
      <c r="A40898">
        <v>92298</v>
      </c>
    </row>
    <row r="40899" spans="1:4" x14ac:dyDescent="0.2">
      <c r="A40899">
        <v>92298</v>
      </c>
      <c r="B40899" t="s">
        <v>6064</v>
      </c>
      <c r="C40899">
        <v>88267</v>
      </c>
      <c r="D40899">
        <v>0.18540000000000001</v>
      </c>
    </row>
    <row r="40900" spans="1:4" x14ac:dyDescent="0.2">
      <c r="A40900">
        <v>92298</v>
      </c>
      <c r="B40900" t="s">
        <v>6064</v>
      </c>
      <c r="C40900">
        <v>88248</v>
      </c>
      <c r="D40900">
        <v>0.18540000000000001</v>
      </c>
    </row>
    <row r="40901" spans="1:4" x14ac:dyDescent="0.2">
      <c r="A40901">
        <v>92298</v>
      </c>
      <c r="B40901" t="s">
        <v>80</v>
      </c>
      <c r="C40901">
        <v>39897</v>
      </c>
      <c r="D40901">
        <v>6.7999999999999996E-3</v>
      </c>
    </row>
    <row r="40902" spans="1:4" x14ac:dyDescent="0.2">
      <c r="A40902">
        <v>92298</v>
      </c>
      <c r="B40902" t="s">
        <v>80</v>
      </c>
      <c r="C40902">
        <v>38383</v>
      </c>
      <c r="D40902">
        <v>0.1236</v>
      </c>
    </row>
    <row r="40903" spans="1:4" x14ac:dyDescent="0.2">
      <c r="A40903">
        <v>92298</v>
      </c>
      <c r="B40903" t="s">
        <v>80</v>
      </c>
      <c r="C40903">
        <v>12732</v>
      </c>
      <c r="D40903">
        <v>0.03</v>
      </c>
    </row>
    <row r="40904" spans="1:4" x14ac:dyDescent="0.2">
      <c r="A40904">
        <v>92298</v>
      </c>
      <c r="B40904" t="s">
        <v>80</v>
      </c>
      <c r="C40904">
        <v>12729</v>
      </c>
      <c r="D40904">
        <v>1</v>
      </c>
    </row>
    <row r="40905" spans="1:4" x14ac:dyDescent="0.2">
      <c r="A40905">
        <v>93080</v>
      </c>
    </row>
    <row r="40906" spans="1:4" x14ac:dyDescent="0.2">
      <c r="A40906">
        <v>93080</v>
      </c>
      <c r="B40906" t="s">
        <v>6064</v>
      </c>
      <c r="C40906">
        <v>88267</v>
      </c>
      <c r="D40906">
        <v>9.9599999999999994E-2</v>
      </c>
    </row>
    <row r="40907" spans="1:4" x14ac:dyDescent="0.2">
      <c r="A40907">
        <v>93080</v>
      </c>
      <c r="B40907" t="s">
        <v>6064</v>
      </c>
      <c r="C40907">
        <v>88248</v>
      </c>
      <c r="D40907">
        <v>9.9599999999999994E-2</v>
      </c>
    </row>
    <row r="40908" spans="1:4" x14ac:dyDescent="0.2">
      <c r="A40908">
        <v>93080</v>
      </c>
      <c r="B40908" t="s">
        <v>80</v>
      </c>
      <c r="C40908">
        <v>39897</v>
      </c>
      <c r="D40908">
        <v>6.9999999999999999E-4</v>
      </c>
    </row>
    <row r="40909" spans="1:4" x14ac:dyDescent="0.2">
      <c r="A40909">
        <v>93080</v>
      </c>
      <c r="B40909" t="s">
        <v>80</v>
      </c>
      <c r="C40909">
        <v>39855</v>
      </c>
      <c r="D40909">
        <v>1</v>
      </c>
    </row>
    <row r="40910" spans="1:4" x14ac:dyDescent="0.2">
      <c r="A40910">
        <v>93080</v>
      </c>
      <c r="B40910" t="s">
        <v>80</v>
      </c>
      <c r="C40910">
        <v>38383</v>
      </c>
      <c r="D40910">
        <v>4.9799999999999997E-2</v>
      </c>
    </row>
    <row r="40911" spans="1:4" x14ac:dyDescent="0.2">
      <c r="A40911">
        <v>93080</v>
      </c>
      <c r="B40911" t="s">
        <v>80</v>
      </c>
      <c r="C40911">
        <v>12732</v>
      </c>
      <c r="D40911">
        <v>2.8E-3</v>
      </c>
    </row>
    <row r="40912" spans="1:4" x14ac:dyDescent="0.2">
      <c r="A40912">
        <v>103884</v>
      </c>
    </row>
    <row r="40913" spans="1:4" x14ac:dyDescent="0.2">
      <c r="A40913">
        <v>103884</v>
      </c>
      <c r="B40913" t="s">
        <v>6064</v>
      </c>
      <c r="C40913">
        <v>88267</v>
      </c>
      <c r="D40913">
        <v>0.16350000000000001</v>
      </c>
    </row>
    <row r="40914" spans="1:4" x14ac:dyDescent="0.2">
      <c r="A40914">
        <v>103884</v>
      </c>
      <c r="B40914" t="s">
        <v>6064</v>
      </c>
      <c r="C40914">
        <v>88248</v>
      </c>
      <c r="D40914">
        <v>0.16350000000000001</v>
      </c>
    </row>
    <row r="40915" spans="1:4" x14ac:dyDescent="0.2">
      <c r="A40915">
        <v>103884</v>
      </c>
      <c r="B40915" t="s">
        <v>80</v>
      </c>
      <c r="C40915">
        <v>39897</v>
      </c>
      <c r="D40915">
        <v>6.9999999999999999E-4</v>
      </c>
    </row>
    <row r="40916" spans="1:4" x14ac:dyDescent="0.2">
      <c r="A40916">
        <v>103884</v>
      </c>
      <c r="B40916" t="s">
        <v>80</v>
      </c>
      <c r="C40916">
        <v>39855</v>
      </c>
      <c r="D40916">
        <v>1</v>
      </c>
    </row>
    <row r="40917" spans="1:4" x14ac:dyDescent="0.2">
      <c r="A40917">
        <v>103884</v>
      </c>
      <c r="B40917" t="s">
        <v>80</v>
      </c>
      <c r="C40917">
        <v>38383</v>
      </c>
      <c r="D40917">
        <v>5.45E-2</v>
      </c>
    </row>
    <row r="40918" spans="1:4" x14ac:dyDescent="0.2">
      <c r="A40918">
        <v>103884</v>
      </c>
      <c r="B40918" t="s">
        <v>80</v>
      </c>
      <c r="C40918">
        <v>12732</v>
      </c>
      <c r="D40918">
        <v>2.8E-3</v>
      </c>
    </row>
    <row r="40919" spans="1:4" x14ac:dyDescent="0.2">
      <c r="A40919">
        <v>103815</v>
      </c>
    </row>
    <row r="40920" spans="1:4" x14ac:dyDescent="0.2">
      <c r="A40920">
        <v>103815</v>
      </c>
      <c r="B40920" t="s">
        <v>6064</v>
      </c>
      <c r="C40920">
        <v>88267</v>
      </c>
      <c r="D40920">
        <v>0.16189999999999999</v>
      </c>
    </row>
    <row r="40921" spans="1:4" x14ac:dyDescent="0.2">
      <c r="A40921">
        <v>103815</v>
      </c>
      <c r="B40921" t="s">
        <v>6064</v>
      </c>
      <c r="C40921">
        <v>88248</v>
      </c>
      <c r="D40921">
        <v>0.16189999999999999</v>
      </c>
    </row>
    <row r="40922" spans="1:4" x14ac:dyDescent="0.2">
      <c r="A40922">
        <v>103815</v>
      </c>
      <c r="B40922" t="s">
        <v>80</v>
      </c>
      <c r="C40922">
        <v>39897</v>
      </c>
      <c r="D40922">
        <v>6.9999999999999999E-4</v>
      </c>
    </row>
    <row r="40923" spans="1:4" x14ac:dyDescent="0.2">
      <c r="A40923">
        <v>103815</v>
      </c>
      <c r="B40923" t="s">
        <v>80</v>
      </c>
      <c r="C40923">
        <v>39855</v>
      </c>
      <c r="D40923">
        <v>1</v>
      </c>
    </row>
    <row r="40924" spans="1:4" x14ac:dyDescent="0.2">
      <c r="A40924">
        <v>103815</v>
      </c>
      <c r="B40924" t="s">
        <v>80</v>
      </c>
      <c r="C40924">
        <v>38383</v>
      </c>
      <c r="D40924">
        <v>8.1000000000000003E-2</v>
      </c>
    </row>
    <row r="40925" spans="1:4" x14ac:dyDescent="0.2">
      <c r="A40925">
        <v>103815</v>
      </c>
      <c r="B40925" t="s">
        <v>80</v>
      </c>
      <c r="C40925">
        <v>12732</v>
      </c>
      <c r="D40925">
        <v>2.8E-3</v>
      </c>
    </row>
    <row r="40926" spans="1:4" x14ac:dyDescent="0.2">
      <c r="A40926">
        <v>103848</v>
      </c>
    </row>
    <row r="40927" spans="1:4" x14ac:dyDescent="0.2">
      <c r="A40927">
        <v>103848</v>
      </c>
      <c r="B40927" t="s">
        <v>6064</v>
      </c>
      <c r="C40927">
        <v>88267</v>
      </c>
      <c r="D40927">
        <v>0.15240000000000001</v>
      </c>
    </row>
    <row r="40928" spans="1:4" x14ac:dyDescent="0.2">
      <c r="A40928">
        <v>103848</v>
      </c>
      <c r="B40928" t="s">
        <v>6064</v>
      </c>
      <c r="C40928">
        <v>88248</v>
      </c>
      <c r="D40928">
        <v>0.15240000000000001</v>
      </c>
    </row>
    <row r="40929" spans="1:4" x14ac:dyDescent="0.2">
      <c r="A40929">
        <v>103848</v>
      </c>
      <c r="B40929" t="s">
        <v>80</v>
      </c>
      <c r="C40929">
        <v>39897</v>
      </c>
      <c r="D40929">
        <v>6.9999999999999999E-4</v>
      </c>
    </row>
    <row r="40930" spans="1:4" x14ac:dyDescent="0.2">
      <c r="A40930">
        <v>103848</v>
      </c>
      <c r="B40930" t="s">
        <v>80</v>
      </c>
      <c r="C40930">
        <v>39855</v>
      </c>
      <c r="D40930">
        <v>1</v>
      </c>
    </row>
    <row r="40931" spans="1:4" x14ac:dyDescent="0.2">
      <c r="A40931">
        <v>103848</v>
      </c>
      <c r="B40931" t="s">
        <v>80</v>
      </c>
      <c r="C40931">
        <v>38383</v>
      </c>
      <c r="D40931">
        <v>7.6200000000000004E-2</v>
      </c>
    </row>
    <row r="40932" spans="1:4" x14ac:dyDescent="0.2">
      <c r="A40932">
        <v>103848</v>
      </c>
      <c r="B40932" t="s">
        <v>80</v>
      </c>
      <c r="C40932">
        <v>12732</v>
      </c>
      <c r="D40932">
        <v>2.8E-3</v>
      </c>
    </row>
    <row r="40933" spans="1:4" x14ac:dyDescent="0.2">
      <c r="A40933">
        <v>93103</v>
      </c>
    </row>
    <row r="40934" spans="1:4" x14ac:dyDescent="0.2">
      <c r="A40934">
        <v>93103</v>
      </c>
      <c r="B40934" t="s">
        <v>6064</v>
      </c>
      <c r="C40934">
        <v>88267</v>
      </c>
      <c r="D40934">
        <v>0.1031</v>
      </c>
    </row>
    <row r="40935" spans="1:4" x14ac:dyDescent="0.2">
      <c r="A40935">
        <v>93103</v>
      </c>
      <c r="B40935" t="s">
        <v>6064</v>
      </c>
      <c r="C40935">
        <v>88248</v>
      </c>
      <c r="D40935">
        <v>0.1031</v>
      </c>
    </row>
    <row r="40936" spans="1:4" x14ac:dyDescent="0.2">
      <c r="A40936">
        <v>93103</v>
      </c>
      <c r="B40936" t="s">
        <v>80</v>
      </c>
      <c r="C40936">
        <v>39897</v>
      </c>
      <c r="D40936">
        <v>6.9999999999999999E-4</v>
      </c>
    </row>
    <row r="40937" spans="1:4" x14ac:dyDescent="0.2">
      <c r="A40937">
        <v>93103</v>
      </c>
      <c r="B40937" t="s">
        <v>80</v>
      </c>
      <c r="C40937">
        <v>39855</v>
      </c>
      <c r="D40937">
        <v>1</v>
      </c>
    </row>
    <row r="40938" spans="1:4" x14ac:dyDescent="0.2">
      <c r="A40938">
        <v>93103</v>
      </c>
      <c r="B40938" t="s">
        <v>80</v>
      </c>
      <c r="C40938">
        <v>38383</v>
      </c>
      <c r="D40938">
        <v>5.1499999999999997E-2</v>
      </c>
    </row>
    <row r="40939" spans="1:4" x14ac:dyDescent="0.2">
      <c r="A40939">
        <v>93103</v>
      </c>
      <c r="B40939" t="s">
        <v>80</v>
      </c>
      <c r="C40939">
        <v>12732</v>
      </c>
      <c r="D40939">
        <v>2.8E-3</v>
      </c>
    </row>
    <row r="40940" spans="1:4" x14ac:dyDescent="0.2">
      <c r="A40940">
        <v>93050</v>
      </c>
    </row>
    <row r="40941" spans="1:4" x14ac:dyDescent="0.2">
      <c r="A40941">
        <v>93050</v>
      </c>
      <c r="B40941" t="s">
        <v>6064</v>
      </c>
      <c r="C40941">
        <v>88267</v>
      </c>
      <c r="D40941">
        <v>5.9299999999999999E-2</v>
      </c>
    </row>
    <row r="40942" spans="1:4" x14ac:dyDescent="0.2">
      <c r="A40942">
        <v>93050</v>
      </c>
      <c r="B40942" t="s">
        <v>6064</v>
      </c>
      <c r="C40942">
        <v>88248</v>
      </c>
      <c r="D40942">
        <v>5.9299999999999999E-2</v>
      </c>
    </row>
    <row r="40943" spans="1:4" x14ac:dyDescent="0.2">
      <c r="A40943">
        <v>93050</v>
      </c>
      <c r="B40943" t="s">
        <v>80</v>
      </c>
      <c r="C40943">
        <v>39897</v>
      </c>
      <c r="D40943">
        <v>1.1999999999999999E-3</v>
      </c>
    </row>
    <row r="40944" spans="1:4" x14ac:dyDescent="0.2">
      <c r="A40944">
        <v>93050</v>
      </c>
      <c r="B40944" t="s">
        <v>80</v>
      </c>
      <c r="C40944">
        <v>39856</v>
      </c>
      <c r="D40944">
        <v>1</v>
      </c>
    </row>
    <row r="40945" spans="1:4" x14ac:dyDescent="0.2">
      <c r="A40945">
        <v>93050</v>
      </c>
      <c r="B40945" t="s">
        <v>80</v>
      </c>
      <c r="C40945">
        <v>38383</v>
      </c>
      <c r="D40945">
        <v>3.95E-2</v>
      </c>
    </row>
    <row r="40946" spans="1:4" x14ac:dyDescent="0.2">
      <c r="A40946">
        <v>93050</v>
      </c>
      <c r="B40946" t="s">
        <v>80</v>
      </c>
      <c r="C40946">
        <v>12732</v>
      </c>
      <c r="D40946">
        <v>4.7999999999999996E-3</v>
      </c>
    </row>
    <row r="40947" spans="1:4" x14ac:dyDescent="0.2">
      <c r="A40947">
        <v>93084</v>
      </c>
    </row>
    <row r="40948" spans="1:4" x14ac:dyDescent="0.2">
      <c r="A40948">
        <v>93084</v>
      </c>
      <c r="B40948" t="s">
        <v>6064</v>
      </c>
      <c r="C40948">
        <v>88267</v>
      </c>
      <c r="D40948">
        <v>0.1149</v>
      </c>
    </row>
    <row r="40949" spans="1:4" x14ac:dyDescent="0.2">
      <c r="A40949">
        <v>93084</v>
      </c>
      <c r="B40949" t="s">
        <v>6064</v>
      </c>
      <c r="C40949">
        <v>88248</v>
      </c>
      <c r="D40949">
        <v>0.1149</v>
      </c>
    </row>
    <row r="40950" spans="1:4" x14ac:dyDescent="0.2">
      <c r="A40950">
        <v>93084</v>
      </c>
      <c r="B40950" t="s">
        <v>80</v>
      </c>
      <c r="C40950">
        <v>39897</v>
      </c>
      <c r="D40950">
        <v>1.1999999999999999E-3</v>
      </c>
    </row>
    <row r="40951" spans="1:4" x14ac:dyDescent="0.2">
      <c r="A40951">
        <v>93084</v>
      </c>
      <c r="B40951" t="s">
        <v>80</v>
      </c>
      <c r="C40951">
        <v>39856</v>
      </c>
      <c r="D40951">
        <v>1</v>
      </c>
    </row>
    <row r="40952" spans="1:4" x14ac:dyDescent="0.2">
      <c r="A40952">
        <v>93084</v>
      </c>
      <c r="B40952" t="s">
        <v>80</v>
      </c>
      <c r="C40952">
        <v>38383</v>
      </c>
      <c r="D40952">
        <v>5.7500000000000002E-2</v>
      </c>
    </row>
    <row r="40953" spans="1:4" x14ac:dyDescent="0.2">
      <c r="A40953">
        <v>93084</v>
      </c>
      <c r="B40953" t="s">
        <v>80</v>
      </c>
      <c r="C40953">
        <v>12732</v>
      </c>
      <c r="D40953">
        <v>4.7999999999999996E-3</v>
      </c>
    </row>
    <row r="40954" spans="1:4" x14ac:dyDescent="0.2">
      <c r="A40954">
        <v>103889</v>
      </c>
    </row>
    <row r="40955" spans="1:4" x14ac:dyDescent="0.2">
      <c r="A40955">
        <v>103889</v>
      </c>
      <c r="B40955" t="s">
        <v>6064</v>
      </c>
      <c r="C40955">
        <v>88267</v>
      </c>
      <c r="D40955">
        <v>0.19309999999999999</v>
      </c>
    </row>
    <row r="40956" spans="1:4" x14ac:dyDescent="0.2">
      <c r="A40956">
        <v>103889</v>
      </c>
      <c r="B40956" t="s">
        <v>6064</v>
      </c>
      <c r="C40956">
        <v>88248</v>
      </c>
      <c r="D40956">
        <v>0.19309999999999999</v>
      </c>
    </row>
    <row r="40957" spans="1:4" x14ac:dyDescent="0.2">
      <c r="A40957">
        <v>103889</v>
      </c>
      <c r="B40957" t="s">
        <v>80</v>
      </c>
      <c r="C40957">
        <v>39897</v>
      </c>
      <c r="D40957">
        <v>1.1999999999999999E-3</v>
      </c>
    </row>
    <row r="40958" spans="1:4" x14ac:dyDescent="0.2">
      <c r="A40958">
        <v>103889</v>
      </c>
      <c r="B40958" t="s">
        <v>80</v>
      </c>
      <c r="C40958">
        <v>39856</v>
      </c>
      <c r="D40958">
        <v>1</v>
      </c>
    </row>
    <row r="40959" spans="1:4" x14ac:dyDescent="0.2">
      <c r="A40959">
        <v>103889</v>
      </c>
      <c r="B40959" t="s">
        <v>80</v>
      </c>
      <c r="C40959">
        <v>38383</v>
      </c>
      <c r="D40959">
        <v>6.4399999999999999E-2</v>
      </c>
    </row>
    <row r="40960" spans="1:4" x14ac:dyDescent="0.2">
      <c r="A40960">
        <v>103889</v>
      </c>
      <c r="B40960" t="s">
        <v>80</v>
      </c>
      <c r="C40960">
        <v>12732</v>
      </c>
      <c r="D40960">
        <v>4.7999999999999996E-3</v>
      </c>
    </row>
    <row r="40961" spans="1:4" x14ac:dyDescent="0.2">
      <c r="A40961">
        <v>103820</v>
      </c>
    </row>
    <row r="40962" spans="1:4" x14ac:dyDescent="0.2">
      <c r="A40962">
        <v>103820</v>
      </c>
      <c r="B40962" t="s">
        <v>6064</v>
      </c>
      <c r="C40962">
        <v>88267</v>
      </c>
      <c r="D40962">
        <v>0.27750000000000002</v>
      </c>
    </row>
    <row r="40963" spans="1:4" x14ac:dyDescent="0.2">
      <c r="A40963">
        <v>103820</v>
      </c>
      <c r="B40963" t="s">
        <v>6064</v>
      </c>
      <c r="C40963">
        <v>88248</v>
      </c>
      <c r="D40963">
        <v>0.27750000000000002</v>
      </c>
    </row>
    <row r="40964" spans="1:4" x14ac:dyDescent="0.2">
      <c r="A40964">
        <v>103820</v>
      </c>
      <c r="B40964" t="s">
        <v>80</v>
      </c>
      <c r="C40964">
        <v>39897</v>
      </c>
      <c r="D40964">
        <v>1.1999999999999999E-3</v>
      </c>
    </row>
    <row r="40965" spans="1:4" x14ac:dyDescent="0.2">
      <c r="A40965">
        <v>103820</v>
      </c>
      <c r="B40965" t="s">
        <v>80</v>
      </c>
      <c r="C40965">
        <v>39856</v>
      </c>
      <c r="D40965">
        <v>1</v>
      </c>
    </row>
    <row r="40966" spans="1:4" x14ac:dyDescent="0.2">
      <c r="A40966">
        <v>103820</v>
      </c>
      <c r="B40966" t="s">
        <v>80</v>
      </c>
      <c r="C40966">
        <v>38383</v>
      </c>
      <c r="D40966">
        <v>0.13880000000000001</v>
      </c>
    </row>
    <row r="40967" spans="1:4" x14ac:dyDescent="0.2">
      <c r="A40967">
        <v>103820</v>
      </c>
      <c r="B40967" t="s">
        <v>80</v>
      </c>
      <c r="C40967">
        <v>12732</v>
      </c>
      <c r="D40967">
        <v>4.7999999999999996E-3</v>
      </c>
    </row>
    <row r="40968" spans="1:4" x14ac:dyDescent="0.2">
      <c r="A40968">
        <v>103853</v>
      </c>
    </row>
    <row r="40969" spans="1:4" x14ac:dyDescent="0.2">
      <c r="A40969">
        <v>103853</v>
      </c>
      <c r="B40969" t="s">
        <v>6064</v>
      </c>
      <c r="C40969">
        <v>88267</v>
      </c>
      <c r="D40969">
        <v>0.2031</v>
      </c>
    </row>
    <row r="40970" spans="1:4" x14ac:dyDescent="0.2">
      <c r="A40970">
        <v>103853</v>
      </c>
      <c r="B40970" t="s">
        <v>6064</v>
      </c>
      <c r="C40970">
        <v>88248</v>
      </c>
      <c r="D40970">
        <v>0.2031</v>
      </c>
    </row>
    <row r="40971" spans="1:4" x14ac:dyDescent="0.2">
      <c r="A40971">
        <v>103853</v>
      </c>
      <c r="B40971" t="s">
        <v>80</v>
      </c>
      <c r="C40971">
        <v>39897</v>
      </c>
      <c r="D40971">
        <v>1.1999999999999999E-3</v>
      </c>
    </row>
    <row r="40972" spans="1:4" x14ac:dyDescent="0.2">
      <c r="A40972">
        <v>103853</v>
      </c>
      <c r="B40972" t="s">
        <v>80</v>
      </c>
      <c r="C40972">
        <v>39856</v>
      </c>
      <c r="D40972">
        <v>1</v>
      </c>
    </row>
    <row r="40973" spans="1:4" x14ac:dyDescent="0.2">
      <c r="A40973">
        <v>103853</v>
      </c>
      <c r="B40973" t="s">
        <v>80</v>
      </c>
      <c r="C40973">
        <v>38383</v>
      </c>
      <c r="D40973">
        <v>0.10150000000000001</v>
      </c>
    </row>
    <row r="40974" spans="1:4" x14ac:dyDescent="0.2">
      <c r="A40974">
        <v>103853</v>
      </c>
      <c r="B40974" t="s">
        <v>80</v>
      </c>
      <c r="C40974">
        <v>12732</v>
      </c>
      <c r="D40974">
        <v>4.7999999999999996E-3</v>
      </c>
    </row>
    <row r="40975" spans="1:4" x14ac:dyDescent="0.2">
      <c r="A40975">
        <v>93107</v>
      </c>
    </row>
    <row r="40976" spans="1:4" x14ac:dyDescent="0.2">
      <c r="A40976">
        <v>93107</v>
      </c>
      <c r="B40976" t="s">
        <v>6064</v>
      </c>
      <c r="C40976">
        <v>88267</v>
      </c>
      <c r="D40976">
        <v>0.15590000000000001</v>
      </c>
    </row>
    <row r="40977" spans="1:4" x14ac:dyDescent="0.2">
      <c r="A40977">
        <v>93107</v>
      </c>
      <c r="B40977" t="s">
        <v>6064</v>
      </c>
      <c r="C40977">
        <v>88248</v>
      </c>
      <c r="D40977">
        <v>0.15590000000000001</v>
      </c>
    </row>
    <row r="40978" spans="1:4" x14ac:dyDescent="0.2">
      <c r="A40978">
        <v>93107</v>
      </c>
      <c r="B40978" t="s">
        <v>80</v>
      </c>
      <c r="C40978">
        <v>39897</v>
      </c>
      <c r="D40978">
        <v>1.1999999999999999E-3</v>
      </c>
    </row>
    <row r="40979" spans="1:4" x14ac:dyDescent="0.2">
      <c r="A40979">
        <v>93107</v>
      </c>
      <c r="B40979" t="s">
        <v>80</v>
      </c>
      <c r="C40979">
        <v>39856</v>
      </c>
      <c r="D40979">
        <v>1</v>
      </c>
    </row>
    <row r="40980" spans="1:4" x14ac:dyDescent="0.2">
      <c r="A40980">
        <v>93107</v>
      </c>
      <c r="B40980" t="s">
        <v>80</v>
      </c>
      <c r="C40980">
        <v>38383</v>
      </c>
      <c r="D40980">
        <v>7.8E-2</v>
      </c>
    </row>
    <row r="40981" spans="1:4" x14ac:dyDescent="0.2">
      <c r="A40981">
        <v>93107</v>
      </c>
      <c r="B40981" t="s">
        <v>80</v>
      </c>
      <c r="C40981">
        <v>12732</v>
      </c>
      <c r="D40981">
        <v>4.7999999999999996E-3</v>
      </c>
    </row>
    <row r="40982" spans="1:4" x14ac:dyDescent="0.2">
      <c r="A40982">
        <v>93056</v>
      </c>
    </row>
    <row r="40983" spans="1:4" x14ac:dyDescent="0.2">
      <c r="A40983">
        <v>93056</v>
      </c>
      <c r="B40983" t="s">
        <v>6064</v>
      </c>
      <c r="C40983">
        <v>88267</v>
      </c>
      <c r="D40983">
        <v>7.6499999999999999E-2</v>
      </c>
    </row>
    <row r="40984" spans="1:4" x14ac:dyDescent="0.2">
      <c r="A40984">
        <v>93056</v>
      </c>
      <c r="B40984" t="s">
        <v>6064</v>
      </c>
      <c r="C40984">
        <v>88248</v>
      </c>
      <c r="D40984">
        <v>7.6499999999999999E-2</v>
      </c>
    </row>
    <row r="40985" spans="1:4" x14ac:dyDescent="0.2">
      <c r="A40985">
        <v>93056</v>
      </c>
      <c r="B40985" t="s">
        <v>80</v>
      </c>
      <c r="C40985">
        <v>39897</v>
      </c>
      <c r="D40985">
        <v>1.6000000000000001E-3</v>
      </c>
    </row>
    <row r="40986" spans="1:4" x14ac:dyDescent="0.2">
      <c r="A40986">
        <v>93056</v>
      </c>
      <c r="B40986" t="s">
        <v>80</v>
      </c>
      <c r="C40986">
        <v>39857</v>
      </c>
      <c r="D40986">
        <v>1</v>
      </c>
    </row>
    <row r="40987" spans="1:4" x14ac:dyDescent="0.2">
      <c r="A40987">
        <v>93056</v>
      </c>
      <c r="B40987" t="s">
        <v>80</v>
      </c>
      <c r="C40987">
        <v>38383</v>
      </c>
      <c r="D40987">
        <v>5.0999999999999997E-2</v>
      </c>
    </row>
    <row r="40988" spans="1:4" x14ac:dyDescent="0.2">
      <c r="A40988">
        <v>93056</v>
      </c>
      <c r="B40988" t="s">
        <v>80</v>
      </c>
      <c r="C40988">
        <v>12732</v>
      </c>
      <c r="D40988">
        <v>6.4000000000000003E-3</v>
      </c>
    </row>
    <row r="40989" spans="1:4" x14ac:dyDescent="0.2">
      <c r="A40989">
        <v>93090</v>
      </c>
    </row>
    <row r="40990" spans="1:4" x14ac:dyDescent="0.2">
      <c r="A40990">
        <v>93090</v>
      </c>
      <c r="B40990" t="s">
        <v>6064</v>
      </c>
      <c r="C40990">
        <v>88267</v>
      </c>
      <c r="D40990">
        <v>0.12809999999999999</v>
      </c>
    </row>
    <row r="40991" spans="1:4" x14ac:dyDescent="0.2">
      <c r="A40991">
        <v>93090</v>
      </c>
      <c r="B40991" t="s">
        <v>6064</v>
      </c>
      <c r="C40991">
        <v>88248</v>
      </c>
      <c r="D40991">
        <v>0.12809999999999999</v>
      </c>
    </row>
    <row r="40992" spans="1:4" x14ac:dyDescent="0.2">
      <c r="A40992">
        <v>93090</v>
      </c>
      <c r="B40992" t="s">
        <v>80</v>
      </c>
      <c r="C40992">
        <v>39897</v>
      </c>
      <c r="D40992">
        <v>1.6000000000000001E-3</v>
      </c>
    </row>
    <row r="40993" spans="1:4" x14ac:dyDescent="0.2">
      <c r="A40993">
        <v>93090</v>
      </c>
      <c r="B40993" t="s">
        <v>80</v>
      </c>
      <c r="C40993">
        <v>39857</v>
      </c>
      <c r="D40993">
        <v>1</v>
      </c>
    </row>
    <row r="40994" spans="1:4" x14ac:dyDescent="0.2">
      <c r="A40994">
        <v>93090</v>
      </c>
      <c r="B40994" t="s">
        <v>80</v>
      </c>
      <c r="C40994">
        <v>38383</v>
      </c>
      <c r="D40994">
        <v>6.4000000000000001E-2</v>
      </c>
    </row>
    <row r="40995" spans="1:4" x14ac:dyDescent="0.2">
      <c r="A40995">
        <v>93090</v>
      </c>
      <c r="B40995" t="s">
        <v>80</v>
      </c>
      <c r="C40995">
        <v>12732</v>
      </c>
      <c r="D40995">
        <v>6.4000000000000003E-3</v>
      </c>
    </row>
    <row r="40996" spans="1:4" x14ac:dyDescent="0.2">
      <c r="A40996">
        <v>103896</v>
      </c>
    </row>
    <row r="40997" spans="1:4" x14ac:dyDescent="0.2">
      <c r="A40997">
        <v>103896</v>
      </c>
      <c r="B40997" t="s">
        <v>6064</v>
      </c>
      <c r="C40997">
        <v>88267</v>
      </c>
      <c r="D40997">
        <v>0.21840000000000001</v>
      </c>
    </row>
    <row r="40998" spans="1:4" x14ac:dyDescent="0.2">
      <c r="A40998">
        <v>103896</v>
      </c>
      <c r="B40998" t="s">
        <v>6064</v>
      </c>
      <c r="C40998">
        <v>88248</v>
      </c>
      <c r="D40998">
        <v>0.21840000000000001</v>
      </c>
    </row>
    <row r="40999" spans="1:4" x14ac:dyDescent="0.2">
      <c r="A40999">
        <v>103896</v>
      </c>
      <c r="B40999" t="s">
        <v>80</v>
      </c>
      <c r="C40999">
        <v>39897</v>
      </c>
      <c r="D40999">
        <v>1.6000000000000001E-3</v>
      </c>
    </row>
    <row r="41000" spans="1:4" x14ac:dyDescent="0.2">
      <c r="A41000">
        <v>103896</v>
      </c>
      <c r="B41000" t="s">
        <v>80</v>
      </c>
      <c r="C41000">
        <v>39857</v>
      </c>
      <c r="D41000">
        <v>1</v>
      </c>
    </row>
    <row r="41001" spans="1:4" x14ac:dyDescent="0.2">
      <c r="A41001">
        <v>103896</v>
      </c>
      <c r="B41001" t="s">
        <v>80</v>
      </c>
      <c r="C41001">
        <v>38383</v>
      </c>
      <c r="D41001">
        <v>7.2800000000000004E-2</v>
      </c>
    </row>
    <row r="41002" spans="1:4" x14ac:dyDescent="0.2">
      <c r="A41002">
        <v>103896</v>
      </c>
      <c r="B41002" t="s">
        <v>80</v>
      </c>
      <c r="C41002">
        <v>12732</v>
      </c>
      <c r="D41002">
        <v>6.4000000000000003E-3</v>
      </c>
    </row>
    <row r="41003" spans="1:4" x14ac:dyDescent="0.2">
      <c r="A41003">
        <v>103827</v>
      </c>
    </row>
    <row r="41004" spans="1:4" x14ac:dyDescent="0.2">
      <c r="A41004">
        <v>103827</v>
      </c>
      <c r="B41004" t="s">
        <v>6064</v>
      </c>
      <c r="C41004">
        <v>88267</v>
      </c>
      <c r="D41004">
        <v>0.37659999999999999</v>
      </c>
    </row>
    <row r="41005" spans="1:4" x14ac:dyDescent="0.2">
      <c r="A41005">
        <v>103827</v>
      </c>
      <c r="B41005" t="s">
        <v>6064</v>
      </c>
      <c r="C41005">
        <v>88248</v>
      </c>
      <c r="D41005">
        <v>0.37659999999999999</v>
      </c>
    </row>
    <row r="41006" spans="1:4" x14ac:dyDescent="0.2">
      <c r="A41006">
        <v>103827</v>
      </c>
      <c r="B41006" t="s">
        <v>80</v>
      </c>
      <c r="C41006">
        <v>39897</v>
      </c>
      <c r="D41006">
        <v>1.1999999999999999E-3</v>
      </c>
    </row>
    <row r="41007" spans="1:4" x14ac:dyDescent="0.2">
      <c r="A41007">
        <v>103827</v>
      </c>
      <c r="B41007" t="s">
        <v>80</v>
      </c>
      <c r="C41007">
        <v>39857</v>
      </c>
      <c r="D41007">
        <v>1</v>
      </c>
    </row>
    <row r="41008" spans="1:4" x14ac:dyDescent="0.2">
      <c r="A41008">
        <v>103827</v>
      </c>
      <c r="B41008" t="s">
        <v>80</v>
      </c>
      <c r="C41008">
        <v>38383</v>
      </c>
      <c r="D41008">
        <v>0.1883</v>
      </c>
    </row>
    <row r="41009" spans="1:4" x14ac:dyDescent="0.2">
      <c r="A41009">
        <v>103827</v>
      </c>
      <c r="B41009" t="s">
        <v>80</v>
      </c>
      <c r="C41009">
        <v>12732</v>
      </c>
      <c r="D41009">
        <v>4.7999999999999996E-3</v>
      </c>
    </row>
    <row r="41010" spans="1:4" x14ac:dyDescent="0.2">
      <c r="A41010">
        <v>103860</v>
      </c>
    </row>
    <row r="41011" spans="1:4" x14ac:dyDescent="0.2">
      <c r="A41011">
        <v>103860</v>
      </c>
      <c r="B41011" t="s">
        <v>6064</v>
      </c>
      <c r="C41011">
        <v>88267</v>
      </c>
      <c r="D41011">
        <v>0.2465</v>
      </c>
    </row>
    <row r="41012" spans="1:4" x14ac:dyDescent="0.2">
      <c r="A41012">
        <v>103860</v>
      </c>
      <c r="B41012" t="s">
        <v>6064</v>
      </c>
      <c r="C41012">
        <v>88248</v>
      </c>
      <c r="D41012">
        <v>0.2465</v>
      </c>
    </row>
    <row r="41013" spans="1:4" x14ac:dyDescent="0.2">
      <c r="A41013">
        <v>103860</v>
      </c>
      <c r="B41013" t="s">
        <v>80</v>
      </c>
      <c r="C41013">
        <v>39897</v>
      </c>
      <c r="D41013">
        <v>1.6000000000000001E-3</v>
      </c>
    </row>
    <row r="41014" spans="1:4" x14ac:dyDescent="0.2">
      <c r="A41014">
        <v>103860</v>
      </c>
      <c r="B41014" t="s">
        <v>80</v>
      </c>
      <c r="C41014">
        <v>39857</v>
      </c>
      <c r="D41014">
        <v>1</v>
      </c>
    </row>
    <row r="41015" spans="1:4" x14ac:dyDescent="0.2">
      <c r="A41015">
        <v>103860</v>
      </c>
      <c r="B41015" t="s">
        <v>80</v>
      </c>
      <c r="C41015">
        <v>38383</v>
      </c>
      <c r="D41015">
        <v>0.12330000000000001</v>
      </c>
    </row>
    <row r="41016" spans="1:4" x14ac:dyDescent="0.2">
      <c r="A41016">
        <v>103860</v>
      </c>
      <c r="B41016" t="s">
        <v>80</v>
      </c>
      <c r="C41016">
        <v>12732</v>
      </c>
      <c r="D41016">
        <v>6.4000000000000003E-3</v>
      </c>
    </row>
    <row r="41017" spans="1:4" x14ac:dyDescent="0.2">
      <c r="A41017">
        <v>93113</v>
      </c>
    </row>
    <row r="41018" spans="1:4" x14ac:dyDescent="0.2">
      <c r="A41018">
        <v>93113</v>
      </c>
      <c r="B41018" t="s">
        <v>6064</v>
      </c>
      <c r="C41018">
        <v>88267</v>
      </c>
      <c r="D41018">
        <v>0.20119999999999999</v>
      </c>
    </row>
    <row r="41019" spans="1:4" x14ac:dyDescent="0.2">
      <c r="A41019">
        <v>93113</v>
      </c>
      <c r="B41019" t="s">
        <v>6064</v>
      </c>
      <c r="C41019">
        <v>88248</v>
      </c>
      <c r="D41019">
        <v>0.20119999999999999</v>
      </c>
    </row>
    <row r="41020" spans="1:4" x14ac:dyDescent="0.2">
      <c r="A41020">
        <v>93113</v>
      </c>
      <c r="B41020" t="s">
        <v>80</v>
      </c>
      <c r="C41020">
        <v>39897</v>
      </c>
      <c r="D41020">
        <v>1.6000000000000001E-3</v>
      </c>
    </row>
    <row r="41021" spans="1:4" x14ac:dyDescent="0.2">
      <c r="A41021">
        <v>93113</v>
      </c>
      <c r="B41021" t="s">
        <v>80</v>
      </c>
      <c r="C41021">
        <v>39857</v>
      </c>
      <c r="D41021">
        <v>1</v>
      </c>
    </row>
    <row r="41022" spans="1:4" x14ac:dyDescent="0.2">
      <c r="A41022">
        <v>93113</v>
      </c>
      <c r="B41022" t="s">
        <v>80</v>
      </c>
      <c r="C41022">
        <v>38383</v>
      </c>
      <c r="D41022">
        <v>0.10059999999999999</v>
      </c>
    </row>
    <row r="41023" spans="1:4" x14ac:dyDescent="0.2">
      <c r="A41023">
        <v>93113</v>
      </c>
      <c r="B41023" t="s">
        <v>80</v>
      </c>
      <c r="C41023">
        <v>12732</v>
      </c>
      <c r="D41023">
        <v>6.4000000000000003E-3</v>
      </c>
    </row>
    <row r="41024" spans="1:4" x14ac:dyDescent="0.2">
      <c r="A41024">
        <v>93061</v>
      </c>
    </row>
    <row r="41025" spans="1:4" x14ac:dyDescent="0.2">
      <c r="A41025">
        <v>93061</v>
      </c>
      <c r="B41025" t="s">
        <v>6064</v>
      </c>
      <c r="C41025">
        <v>88267</v>
      </c>
      <c r="D41025">
        <v>9.6600000000000005E-2</v>
      </c>
    </row>
    <row r="41026" spans="1:4" x14ac:dyDescent="0.2">
      <c r="A41026">
        <v>93061</v>
      </c>
      <c r="B41026" t="s">
        <v>6064</v>
      </c>
      <c r="C41026">
        <v>88248</v>
      </c>
      <c r="D41026">
        <v>9.6600000000000005E-2</v>
      </c>
    </row>
    <row r="41027" spans="1:4" x14ac:dyDescent="0.2">
      <c r="A41027">
        <v>93061</v>
      </c>
      <c r="B41027" t="s">
        <v>80</v>
      </c>
      <c r="C41027">
        <v>39897</v>
      </c>
      <c r="D41027">
        <v>2.0999999999999999E-3</v>
      </c>
    </row>
    <row r="41028" spans="1:4" x14ac:dyDescent="0.2">
      <c r="A41028">
        <v>93061</v>
      </c>
      <c r="B41028" t="s">
        <v>80</v>
      </c>
      <c r="C41028">
        <v>39858</v>
      </c>
      <c r="D41028">
        <v>1</v>
      </c>
    </row>
    <row r="41029" spans="1:4" x14ac:dyDescent="0.2">
      <c r="A41029">
        <v>93061</v>
      </c>
      <c r="B41029" t="s">
        <v>80</v>
      </c>
      <c r="C41029">
        <v>38383</v>
      </c>
      <c r="D41029">
        <v>6.4399999999999999E-2</v>
      </c>
    </row>
    <row r="41030" spans="1:4" x14ac:dyDescent="0.2">
      <c r="A41030">
        <v>93061</v>
      </c>
      <c r="B41030" t="s">
        <v>80</v>
      </c>
      <c r="C41030">
        <v>12732</v>
      </c>
      <c r="D41030">
        <v>8.3999999999999995E-3</v>
      </c>
    </row>
    <row r="41031" spans="1:4" x14ac:dyDescent="0.2">
      <c r="A41031">
        <v>93064</v>
      </c>
    </row>
    <row r="41032" spans="1:4" x14ac:dyDescent="0.2">
      <c r="A41032">
        <v>93064</v>
      </c>
      <c r="B41032" t="s">
        <v>6064</v>
      </c>
      <c r="C41032">
        <v>88267</v>
      </c>
      <c r="D41032">
        <v>0.1166</v>
      </c>
    </row>
    <row r="41033" spans="1:4" x14ac:dyDescent="0.2">
      <c r="A41033">
        <v>93064</v>
      </c>
      <c r="B41033" t="s">
        <v>6064</v>
      </c>
      <c r="C41033">
        <v>88248</v>
      </c>
      <c r="D41033">
        <v>0.1166</v>
      </c>
    </row>
    <row r="41034" spans="1:4" x14ac:dyDescent="0.2">
      <c r="A41034">
        <v>93064</v>
      </c>
      <c r="B41034" t="s">
        <v>80</v>
      </c>
      <c r="C41034">
        <v>39897</v>
      </c>
      <c r="D41034">
        <v>4.4000000000000003E-3</v>
      </c>
    </row>
    <row r="41035" spans="1:4" x14ac:dyDescent="0.2">
      <c r="A41035">
        <v>93064</v>
      </c>
      <c r="B41035" t="s">
        <v>80</v>
      </c>
      <c r="C41035">
        <v>39859</v>
      </c>
      <c r="D41035">
        <v>1</v>
      </c>
    </row>
    <row r="41036" spans="1:4" x14ac:dyDescent="0.2">
      <c r="A41036">
        <v>93064</v>
      </c>
      <c r="B41036" t="s">
        <v>80</v>
      </c>
      <c r="C41036">
        <v>38383</v>
      </c>
      <c r="D41036">
        <v>7.7799999999999994E-2</v>
      </c>
    </row>
    <row r="41037" spans="1:4" x14ac:dyDescent="0.2">
      <c r="A41037">
        <v>93064</v>
      </c>
      <c r="B41037" t="s">
        <v>80</v>
      </c>
      <c r="C41037">
        <v>12732</v>
      </c>
      <c r="D41037">
        <v>1.7600000000000001E-2</v>
      </c>
    </row>
    <row r="41038" spans="1:4" x14ac:dyDescent="0.2">
      <c r="A41038">
        <v>93067</v>
      </c>
    </row>
    <row r="41039" spans="1:4" x14ac:dyDescent="0.2">
      <c r="A41039">
        <v>93067</v>
      </c>
      <c r="B41039" t="s">
        <v>6064</v>
      </c>
      <c r="C41039">
        <v>88267</v>
      </c>
      <c r="D41039">
        <v>0.151</v>
      </c>
    </row>
    <row r="41040" spans="1:4" x14ac:dyDescent="0.2">
      <c r="A41040">
        <v>93067</v>
      </c>
      <c r="B41040" t="s">
        <v>6064</v>
      </c>
      <c r="C41040">
        <v>88248</v>
      </c>
      <c r="D41040">
        <v>0.151</v>
      </c>
    </row>
    <row r="41041" spans="1:4" x14ac:dyDescent="0.2">
      <c r="A41041">
        <v>93067</v>
      </c>
      <c r="B41041" t="s">
        <v>80</v>
      </c>
      <c r="C41041">
        <v>39897</v>
      </c>
      <c r="D41041">
        <v>6.0000000000000001E-3</v>
      </c>
    </row>
    <row r="41042" spans="1:4" x14ac:dyDescent="0.2">
      <c r="A41042">
        <v>93067</v>
      </c>
      <c r="B41042" t="s">
        <v>80</v>
      </c>
      <c r="C41042">
        <v>39860</v>
      </c>
      <c r="D41042">
        <v>1</v>
      </c>
    </row>
    <row r="41043" spans="1:4" x14ac:dyDescent="0.2">
      <c r="A41043">
        <v>93067</v>
      </c>
      <c r="B41043" t="s">
        <v>80</v>
      </c>
      <c r="C41043">
        <v>38383</v>
      </c>
      <c r="D41043">
        <v>0.10059999999999999</v>
      </c>
    </row>
    <row r="41044" spans="1:4" x14ac:dyDescent="0.2">
      <c r="A41044">
        <v>93067</v>
      </c>
      <c r="B41044" t="s">
        <v>80</v>
      </c>
      <c r="C41044">
        <v>12732</v>
      </c>
      <c r="D41044">
        <v>2.4E-2</v>
      </c>
    </row>
    <row r="41045" spans="1:4" x14ac:dyDescent="0.2">
      <c r="A41045">
        <v>93070</v>
      </c>
    </row>
    <row r="41046" spans="1:4" x14ac:dyDescent="0.2">
      <c r="A41046">
        <v>93070</v>
      </c>
      <c r="B41046" t="s">
        <v>6064</v>
      </c>
      <c r="C41046">
        <v>88267</v>
      </c>
      <c r="D41046">
        <v>0.18540000000000001</v>
      </c>
    </row>
    <row r="41047" spans="1:4" x14ac:dyDescent="0.2">
      <c r="A41047">
        <v>93070</v>
      </c>
      <c r="B41047" t="s">
        <v>6064</v>
      </c>
      <c r="C41047">
        <v>88248</v>
      </c>
      <c r="D41047">
        <v>0.18540000000000001</v>
      </c>
    </row>
    <row r="41048" spans="1:4" x14ac:dyDescent="0.2">
      <c r="A41048">
        <v>93070</v>
      </c>
      <c r="B41048" t="s">
        <v>80</v>
      </c>
      <c r="C41048">
        <v>39897</v>
      </c>
      <c r="D41048">
        <v>6.7999999999999996E-3</v>
      </c>
    </row>
    <row r="41049" spans="1:4" x14ac:dyDescent="0.2">
      <c r="A41049">
        <v>93070</v>
      </c>
      <c r="B41049" t="s">
        <v>80</v>
      </c>
      <c r="C41049">
        <v>39861</v>
      </c>
      <c r="D41049">
        <v>1</v>
      </c>
    </row>
    <row r="41050" spans="1:4" x14ac:dyDescent="0.2">
      <c r="A41050">
        <v>93070</v>
      </c>
      <c r="B41050" t="s">
        <v>80</v>
      </c>
      <c r="C41050">
        <v>38383</v>
      </c>
      <c r="D41050">
        <v>0.1236</v>
      </c>
    </row>
    <row r="41051" spans="1:4" x14ac:dyDescent="0.2">
      <c r="A41051">
        <v>93070</v>
      </c>
      <c r="B41051" t="s">
        <v>80</v>
      </c>
      <c r="C41051">
        <v>12732</v>
      </c>
      <c r="D41051">
        <v>0.03</v>
      </c>
    </row>
    <row r="41052" spans="1:4" x14ac:dyDescent="0.2">
      <c r="A41052">
        <v>93117</v>
      </c>
    </row>
    <row r="41053" spans="1:4" x14ac:dyDescent="0.2">
      <c r="A41053">
        <v>93117</v>
      </c>
      <c r="B41053" t="s">
        <v>6064</v>
      </c>
      <c r="C41053">
        <v>88267</v>
      </c>
      <c r="D41053">
        <v>0.1406</v>
      </c>
    </row>
    <row r="41054" spans="1:4" x14ac:dyDescent="0.2">
      <c r="A41054">
        <v>93117</v>
      </c>
      <c r="B41054" t="s">
        <v>6064</v>
      </c>
      <c r="C41054">
        <v>88248</v>
      </c>
      <c r="D41054">
        <v>0.1406</v>
      </c>
    </row>
    <row r="41055" spans="1:4" x14ac:dyDescent="0.2">
      <c r="A41055">
        <v>93117</v>
      </c>
      <c r="B41055" t="s">
        <v>80</v>
      </c>
      <c r="C41055">
        <v>39897</v>
      </c>
      <c r="D41055">
        <v>3.6999999999999999E-4</v>
      </c>
    </row>
    <row r="41056" spans="1:4" x14ac:dyDescent="0.2">
      <c r="A41056">
        <v>93117</v>
      </c>
      <c r="B41056" t="s">
        <v>80</v>
      </c>
      <c r="C41056">
        <v>39895</v>
      </c>
      <c r="D41056">
        <v>1</v>
      </c>
    </row>
    <row r="41057" spans="1:4" x14ac:dyDescent="0.2">
      <c r="A41057">
        <v>93117</v>
      </c>
      <c r="B41057" t="s">
        <v>80</v>
      </c>
      <c r="C41057">
        <v>38383</v>
      </c>
      <c r="D41057">
        <v>2.5770000000000001E-2</v>
      </c>
    </row>
    <row r="41058" spans="1:4" x14ac:dyDescent="0.2">
      <c r="A41058">
        <v>93117</v>
      </c>
      <c r="B41058" t="s">
        <v>80</v>
      </c>
      <c r="C41058">
        <v>12732</v>
      </c>
      <c r="D41058">
        <v>1.4E-3</v>
      </c>
    </row>
    <row r="41059" spans="1:4" x14ac:dyDescent="0.2">
      <c r="A41059">
        <v>93117</v>
      </c>
      <c r="B41059" t="s">
        <v>80</v>
      </c>
      <c r="C41059">
        <v>3148</v>
      </c>
      <c r="D41059">
        <v>8.3999999999999995E-3</v>
      </c>
    </row>
    <row r="41060" spans="1:4" x14ac:dyDescent="0.2">
      <c r="A41060">
        <v>93118</v>
      </c>
    </row>
    <row r="41061" spans="1:4" x14ac:dyDescent="0.2">
      <c r="A41061">
        <v>93118</v>
      </c>
      <c r="B41061" t="s">
        <v>6064</v>
      </c>
      <c r="C41061">
        <v>88267</v>
      </c>
      <c r="D41061">
        <v>0.21410000000000001</v>
      </c>
    </row>
    <row r="41062" spans="1:4" x14ac:dyDescent="0.2">
      <c r="A41062">
        <v>93118</v>
      </c>
      <c r="B41062" t="s">
        <v>6064</v>
      </c>
      <c r="C41062">
        <v>88248</v>
      </c>
      <c r="D41062">
        <v>0.21410000000000001</v>
      </c>
    </row>
    <row r="41063" spans="1:4" x14ac:dyDescent="0.2">
      <c r="A41063">
        <v>93118</v>
      </c>
      <c r="B41063" t="s">
        <v>80</v>
      </c>
      <c r="C41063">
        <v>39897</v>
      </c>
      <c r="D41063">
        <v>5.9999999999999995E-4</v>
      </c>
    </row>
    <row r="41064" spans="1:4" x14ac:dyDescent="0.2">
      <c r="A41064">
        <v>93118</v>
      </c>
      <c r="B41064" t="s">
        <v>80</v>
      </c>
      <c r="C41064">
        <v>39896</v>
      </c>
      <c r="D41064">
        <v>1</v>
      </c>
    </row>
    <row r="41065" spans="1:4" x14ac:dyDescent="0.2">
      <c r="A41065">
        <v>93118</v>
      </c>
      <c r="B41065" t="s">
        <v>80</v>
      </c>
      <c r="C41065">
        <v>38383</v>
      </c>
      <c r="D41065">
        <v>3.9E-2</v>
      </c>
    </row>
    <row r="41066" spans="1:4" x14ac:dyDescent="0.2">
      <c r="A41066">
        <v>93118</v>
      </c>
      <c r="B41066" t="s">
        <v>80</v>
      </c>
      <c r="C41066">
        <v>12732</v>
      </c>
      <c r="D41066">
        <v>2.3999999999999998E-3</v>
      </c>
    </row>
    <row r="41067" spans="1:4" x14ac:dyDescent="0.2">
      <c r="A41067">
        <v>93118</v>
      </c>
      <c r="B41067" t="s">
        <v>80</v>
      </c>
      <c r="C41067">
        <v>3148</v>
      </c>
      <c r="D41067">
        <v>1.06E-2</v>
      </c>
    </row>
    <row r="41068" spans="1:4" x14ac:dyDescent="0.2">
      <c r="A41068">
        <v>92317</v>
      </c>
    </row>
    <row r="41069" spans="1:4" x14ac:dyDescent="0.2">
      <c r="A41069">
        <v>92317</v>
      </c>
      <c r="B41069" t="s">
        <v>6064</v>
      </c>
      <c r="C41069">
        <v>88267</v>
      </c>
      <c r="D41069">
        <v>0.1993</v>
      </c>
    </row>
    <row r="41070" spans="1:4" x14ac:dyDescent="0.2">
      <c r="A41070">
        <v>92317</v>
      </c>
      <c r="B41070" t="s">
        <v>6064</v>
      </c>
      <c r="C41070">
        <v>88248</v>
      </c>
      <c r="D41070">
        <v>0.1993</v>
      </c>
    </row>
    <row r="41071" spans="1:4" x14ac:dyDescent="0.2">
      <c r="A41071">
        <v>92317</v>
      </c>
      <c r="B41071" t="s">
        <v>80</v>
      </c>
      <c r="C41071">
        <v>39897</v>
      </c>
      <c r="D41071">
        <v>1.1000000000000001E-3</v>
      </c>
    </row>
    <row r="41072" spans="1:4" x14ac:dyDescent="0.2">
      <c r="A41072">
        <v>92317</v>
      </c>
      <c r="B41072" t="s">
        <v>80</v>
      </c>
      <c r="C41072">
        <v>38383</v>
      </c>
      <c r="D41072">
        <v>7.4700000000000003E-2</v>
      </c>
    </row>
    <row r="41073" spans="1:4" x14ac:dyDescent="0.2">
      <c r="A41073">
        <v>92317</v>
      </c>
      <c r="B41073" t="s">
        <v>80</v>
      </c>
      <c r="C41073">
        <v>12733</v>
      </c>
      <c r="D41073">
        <v>1</v>
      </c>
    </row>
    <row r="41074" spans="1:4" x14ac:dyDescent="0.2">
      <c r="A41074">
        <v>92317</v>
      </c>
      <c r="B41074" t="s">
        <v>80</v>
      </c>
      <c r="C41074">
        <v>12732</v>
      </c>
      <c r="D41074">
        <v>4.1999999999999997E-3</v>
      </c>
    </row>
    <row r="41075" spans="1:4" x14ac:dyDescent="0.2">
      <c r="A41075">
        <v>92332</v>
      </c>
    </row>
    <row r="41076" spans="1:4" x14ac:dyDescent="0.2">
      <c r="A41076">
        <v>92332</v>
      </c>
      <c r="B41076" t="s">
        <v>6064</v>
      </c>
      <c r="C41076">
        <v>88267</v>
      </c>
      <c r="D41076">
        <v>0.20619999999999999</v>
      </c>
    </row>
    <row r="41077" spans="1:4" x14ac:dyDescent="0.2">
      <c r="A41077">
        <v>92332</v>
      </c>
      <c r="B41077" t="s">
        <v>6064</v>
      </c>
      <c r="C41077">
        <v>88248</v>
      </c>
      <c r="D41077">
        <v>0.20619999999999999</v>
      </c>
    </row>
    <row r="41078" spans="1:4" x14ac:dyDescent="0.2">
      <c r="A41078">
        <v>92332</v>
      </c>
      <c r="B41078" t="s">
        <v>80</v>
      </c>
      <c r="C41078">
        <v>39897</v>
      </c>
      <c r="D41078">
        <v>1.1000000000000001E-3</v>
      </c>
    </row>
    <row r="41079" spans="1:4" x14ac:dyDescent="0.2">
      <c r="A41079">
        <v>92332</v>
      </c>
      <c r="B41079" t="s">
        <v>80</v>
      </c>
      <c r="C41079">
        <v>38383</v>
      </c>
      <c r="D41079">
        <v>7.7299999999999994E-2</v>
      </c>
    </row>
    <row r="41080" spans="1:4" x14ac:dyDescent="0.2">
      <c r="A41080">
        <v>92332</v>
      </c>
      <c r="B41080" t="s">
        <v>80</v>
      </c>
      <c r="C41080">
        <v>12733</v>
      </c>
      <c r="D41080">
        <v>1</v>
      </c>
    </row>
    <row r="41081" spans="1:4" x14ac:dyDescent="0.2">
      <c r="A41081">
        <v>92332</v>
      </c>
      <c r="B41081" t="s">
        <v>80</v>
      </c>
      <c r="C41081">
        <v>12732</v>
      </c>
      <c r="D41081">
        <v>4.1999999999999997E-3</v>
      </c>
    </row>
    <row r="41082" spans="1:4" x14ac:dyDescent="0.2">
      <c r="A41082">
        <v>92299</v>
      </c>
    </row>
    <row r="41083" spans="1:4" x14ac:dyDescent="0.2">
      <c r="A41083">
        <v>92299</v>
      </c>
      <c r="B41083" t="s">
        <v>6064</v>
      </c>
      <c r="C41083">
        <v>88267</v>
      </c>
      <c r="D41083">
        <v>0.1186</v>
      </c>
    </row>
    <row r="41084" spans="1:4" x14ac:dyDescent="0.2">
      <c r="A41084">
        <v>92299</v>
      </c>
      <c r="B41084" t="s">
        <v>6064</v>
      </c>
      <c r="C41084">
        <v>88248</v>
      </c>
      <c r="D41084">
        <v>0.1186</v>
      </c>
    </row>
    <row r="41085" spans="1:4" x14ac:dyDescent="0.2">
      <c r="A41085">
        <v>92299</v>
      </c>
      <c r="B41085" t="s">
        <v>80</v>
      </c>
      <c r="C41085">
        <v>39897</v>
      </c>
      <c r="D41085">
        <v>1.8E-3</v>
      </c>
    </row>
    <row r="41086" spans="1:4" x14ac:dyDescent="0.2">
      <c r="A41086">
        <v>92299</v>
      </c>
      <c r="B41086" t="s">
        <v>80</v>
      </c>
      <c r="C41086">
        <v>38383</v>
      </c>
      <c r="D41086">
        <v>5.9299999999999999E-2</v>
      </c>
    </row>
    <row r="41087" spans="1:4" x14ac:dyDescent="0.2">
      <c r="A41087">
        <v>92299</v>
      </c>
      <c r="B41087" t="s">
        <v>80</v>
      </c>
      <c r="C41087">
        <v>12734</v>
      </c>
      <c r="D41087">
        <v>1</v>
      </c>
    </row>
    <row r="41088" spans="1:4" x14ac:dyDescent="0.2">
      <c r="A41088">
        <v>92299</v>
      </c>
      <c r="B41088" t="s">
        <v>80</v>
      </c>
      <c r="C41088">
        <v>12732</v>
      </c>
      <c r="D41088">
        <v>7.1999999999999998E-3</v>
      </c>
    </row>
    <row r="41089" spans="1:4" x14ac:dyDescent="0.2">
      <c r="A41089">
        <v>92318</v>
      </c>
    </row>
    <row r="41090" spans="1:4" x14ac:dyDescent="0.2">
      <c r="A41090">
        <v>92318</v>
      </c>
      <c r="B41090" t="s">
        <v>6064</v>
      </c>
      <c r="C41090">
        <v>88267</v>
      </c>
      <c r="D41090">
        <v>0.22989999999999999</v>
      </c>
    </row>
    <row r="41091" spans="1:4" x14ac:dyDescent="0.2">
      <c r="A41091">
        <v>92318</v>
      </c>
      <c r="B41091" t="s">
        <v>6064</v>
      </c>
      <c r="C41091">
        <v>88248</v>
      </c>
      <c r="D41091">
        <v>0.22989999999999999</v>
      </c>
    </row>
    <row r="41092" spans="1:4" x14ac:dyDescent="0.2">
      <c r="A41092">
        <v>92318</v>
      </c>
      <c r="B41092" t="s">
        <v>80</v>
      </c>
      <c r="C41092">
        <v>39897</v>
      </c>
      <c r="D41092">
        <v>1.8E-3</v>
      </c>
    </row>
    <row r="41093" spans="1:4" x14ac:dyDescent="0.2">
      <c r="A41093">
        <v>92318</v>
      </c>
      <c r="B41093" t="s">
        <v>80</v>
      </c>
      <c r="C41093">
        <v>38383</v>
      </c>
      <c r="D41093">
        <v>8.6300000000000002E-2</v>
      </c>
    </row>
    <row r="41094" spans="1:4" x14ac:dyDescent="0.2">
      <c r="A41094">
        <v>92318</v>
      </c>
      <c r="B41094" t="s">
        <v>80</v>
      </c>
      <c r="C41094">
        <v>12734</v>
      </c>
      <c r="D41094">
        <v>1</v>
      </c>
    </row>
    <row r="41095" spans="1:4" x14ac:dyDescent="0.2">
      <c r="A41095">
        <v>92318</v>
      </c>
      <c r="B41095" t="s">
        <v>80</v>
      </c>
      <c r="C41095">
        <v>12732</v>
      </c>
      <c r="D41095">
        <v>7.1999999999999998E-3</v>
      </c>
    </row>
    <row r="41096" spans="1:4" x14ac:dyDescent="0.2">
      <c r="A41096">
        <v>103833</v>
      </c>
    </row>
    <row r="41097" spans="1:4" x14ac:dyDescent="0.2">
      <c r="A41097">
        <v>103833</v>
      </c>
      <c r="B41097" t="s">
        <v>6064</v>
      </c>
      <c r="C41097">
        <v>88267</v>
      </c>
      <c r="D41097">
        <v>0.55500000000000005</v>
      </c>
    </row>
    <row r="41098" spans="1:4" x14ac:dyDescent="0.2">
      <c r="A41098">
        <v>103833</v>
      </c>
      <c r="B41098" t="s">
        <v>6064</v>
      </c>
      <c r="C41098">
        <v>88248</v>
      </c>
      <c r="D41098">
        <v>0.55500000000000005</v>
      </c>
    </row>
    <row r="41099" spans="1:4" x14ac:dyDescent="0.2">
      <c r="A41099">
        <v>103833</v>
      </c>
      <c r="B41099" t="s">
        <v>80</v>
      </c>
      <c r="C41099">
        <v>39897</v>
      </c>
      <c r="D41099">
        <v>1.8E-3</v>
      </c>
    </row>
    <row r="41100" spans="1:4" x14ac:dyDescent="0.2">
      <c r="A41100">
        <v>103833</v>
      </c>
      <c r="B41100" t="s">
        <v>80</v>
      </c>
      <c r="C41100">
        <v>38383</v>
      </c>
      <c r="D41100">
        <v>0.2082</v>
      </c>
    </row>
    <row r="41101" spans="1:4" x14ac:dyDescent="0.2">
      <c r="A41101">
        <v>103833</v>
      </c>
      <c r="B41101" t="s">
        <v>80</v>
      </c>
      <c r="C41101">
        <v>12734</v>
      </c>
      <c r="D41101">
        <v>1</v>
      </c>
    </row>
    <row r="41102" spans="1:4" x14ac:dyDescent="0.2">
      <c r="A41102">
        <v>103833</v>
      </c>
      <c r="B41102" t="s">
        <v>80</v>
      </c>
      <c r="C41102">
        <v>12732</v>
      </c>
      <c r="D41102">
        <v>7.1999999999999998E-3</v>
      </c>
    </row>
    <row r="41103" spans="1:4" x14ac:dyDescent="0.2">
      <c r="A41103">
        <v>92333</v>
      </c>
    </row>
    <row r="41104" spans="1:4" x14ac:dyDescent="0.2">
      <c r="A41104">
        <v>92333</v>
      </c>
      <c r="B41104" t="s">
        <v>6064</v>
      </c>
      <c r="C41104">
        <v>88267</v>
      </c>
      <c r="D41104">
        <v>0.31180000000000002</v>
      </c>
    </row>
    <row r="41105" spans="1:4" x14ac:dyDescent="0.2">
      <c r="A41105">
        <v>92333</v>
      </c>
      <c r="B41105" t="s">
        <v>6064</v>
      </c>
      <c r="C41105">
        <v>88248</v>
      </c>
      <c r="D41105">
        <v>0.31180000000000002</v>
      </c>
    </row>
    <row r="41106" spans="1:4" x14ac:dyDescent="0.2">
      <c r="A41106">
        <v>92333</v>
      </c>
      <c r="B41106" t="s">
        <v>80</v>
      </c>
      <c r="C41106">
        <v>39897</v>
      </c>
      <c r="D41106">
        <v>1.8E-3</v>
      </c>
    </row>
    <row r="41107" spans="1:4" x14ac:dyDescent="0.2">
      <c r="A41107">
        <v>92333</v>
      </c>
      <c r="B41107" t="s">
        <v>80</v>
      </c>
      <c r="C41107">
        <v>38383</v>
      </c>
      <c r="D41107">
        <v>0.11700000000000001</v>
      </c>
    </row>
    <row r="41108" spans="1:4" x14ac:dyDescent="0.2">
      <c r="A41108">
        <v>92333</v>
      </c>
      <c r="B41108" t="s">
        <v>80</v>
      </c>
      <c r="C41108">
        <v>12734</v>
      </c>
      <c r="D41108">
        <v>1</v>
      </c>
    </row>
    <row r="41109" spans="1:4" x14ac:dyDescent="0.2">
      <c r="A41109">
        <v>92333</v>
      </c>
      <c r="B41109" t="s">
        <v>80</v>
      </c>
      <c r="C41109">
        <v>12732</v>
      </c>
      <c r="D41109">
        <v>7.1999999999999998E-3</v>
      </c>
    </row>
    <row r="41110" spans="1:4" x14ac:dyDescent="0.2">
      <c r="A41110">
        <v>92300</v>
      </c>
    </row>
    <row r="41111" spans="1:4" x14ac:dyDescent="0.2">
      <c r="A41111">
        <v>92300</v>
      </c>
      <c r="B41111" t="s">
        <v>6064</v>
      </c>
      <c r="C41111">
        <v>88267</v>
      </c>
      <c r="D41111">
        <v>0.153</v>
      </c>
    </row>
    <row r="41112" spans="1:4" x14ac:dyDescent="0.2">
      <c r="A41112">
        <v>92300</v>
      </c>
      <c r="B41112" t="s">
        <v>6064</v>
      </c>
      <c r="C41112">
        <v>88248</v>
      </c>
      <c r="D41112">
        <v>0.153</v>
      </c>
    </row>
    <row r="41113" spans="1:4" x14ac:dyDescent="0.2">
      <c r="A41113">
        <v>92300</v>
      </c>
      <c r="B41113" t="s">
        <v>80</v>
      </c>
      <c r="C41113">
        <v>39897</v>
      </c>
      <c r="D41113">
        <v>2.3999999999999998E-3</v>
      </c>
    </row>
    <row r="41114" spans="1:4" x14ac:dyDescent="0.2">
      <c r="A41114">
        <v>92300</v>
      </c>
      <c r="B41114" t="s">
        <v>80</v>
      </c>
      <c r="C41114">
        <v>38383</v>
      </c>
      <c r="D41114">
        <v>7.6499999999999999E-2</v>
      </c>
    </row>
    <row r="41115" spans="1:4" x14ac:dyDescent="0.2">
      <c r="A41115">
        <v>92300</v>
      </c>
      <c r="B41115" t="s">
        <v>80</v>
      </c>
      <c r="C41115">
        <v>12735</v>
      </c>
      <c r="D41115">
        <v>1</v>
      </c>
    </row>
    <row r="41116" spans="1:4" x14ac:dyDescent="0.2">
      <c r="A41116">
        <v>92300</v>
      </c>
      <c r="B41116" t="s">
        <v>80</v>
      </c>
      <c r="C41116">
        <v>12732</v>
      </c>
      <c r="D41116">
        <v>9.5999999999999992E-3</v>
      </c>
    </row>
    <row r="41117" spans="1:4" x14ac:dyDescent="0.2">
      <c r="A41117">
        <v>92319</v>
      </c>
    </row>
    <row r="41118" spans="1:4" x14ac:dyDescent="0.2">
      <c r="A41118">
        <v>92319</v>
      </c>
      <c r="B41118" t="s">
        <v>6064</v>
      </c>
      <c r="C41118">
        <v>88267</v>
      </c>
      <c r="D41118">
        <v>0.25609999999999999</v>
      </c>
    </row>
    <row r="41119" spans="1:4" x14ac:dyDescent="0.2">
      <c r="A41119">
        <v>92319</v>
      </c>
      <c r="B41119" t="s">
        <v>6064</v>
      </c>
      <c r="C41119">
        <v>88248</v>
      </c>
      <c r="D41119">
        <v>0.25609999999999999</v>
      </c>
    </row>
    <row r="41120" spans="1:4" x14ac:dyDescent="0.2">
      <c r="A41120">
        <v>92319</v>
      </c>
      <c r="B41120" t="s">
        <v>80</v>
      </c>
      <c r="C41120">
        <v>39897</v>
      </c>
      <c r="D41120">
        <v>2.3999999999999998E-3</v>
      </c>
    </row>
    <row r="41121" spans="1:4" x14ac:dyDescent="0.2">
      <c r="A41121">
        <v>92319</v>
      </c>
      <c r="B41121" t="s">
        <v>80</v>
      </c>
      <c r="C41121">
        <v>38383</v>
      </c>
      <c r="D41121">
        <v>9.6000000000000002E-2</v>
      </c>
    </row>
    <row r="41122" spans="1:4" x14ac:dyDescent="0.2">
      <c r="A41122">
        <v>92319</v>
      </c>
      <c r="B41122" t="s">
        <v>80</v>
      </c>
      <c r="C41122">
        <v>12735</v>
      </c>
      <c r="D41122">
        <v>1</v>
      </c>
    </row>
    <row r="41123" spans="1:4" x14ac:dyDescent="0.2">
      <c r="A41123">
        <v>92319</v>
      </c>
      <c r="B41123" t="s">
        <v>80</v>
      </c>
      <c r="C41123">
        <v>12732</v>
      </c>
      <c r="D41123">
        <v>9.5999999999999992E-3</v>
      </c>
    </row>
    <row r="41124" spans="1:4" x14ac:dyDescent="0.2">
      <c r="A41124">
        <v>92334</v>
      </c>
    </row>
    <row r="41125" spans="1:4" x14ac:dyDescent="0.2">
      <c r="A41125">
        <v>92334</v>
      </c>
      <c r="B41125" t="s">
        <v>6064</v>
      </c>
      <c r="C41125">
        <v>88267</v>
      </c>
      <c r="D41125">
        <v>0.40229999999999999</v>
      </c>
    </row>
    <row r="41126" spans="1:4" x14ac:dyDescent="0.2">
      <c r="A41126">
        <v>92334</v>
      </c>
      <c r="B41126" t="s">
        <v>6064</v>
      </c>
      <c r="C41126">
        <v>88248</v>
      </c>
      <c r="D41126">
        <v>0.40229999999999999</v>
      </c>
    </row>
    <row r="41127" spans="1:4" x14ac:dyDescent="0.2">
      <c r="A41127">
        <v>92334</v>
      </c>
      <c r="B41127" t="s">
        <v>80</v>
      </c>
      <c r="C41127">
        <v>39897</v>
      </c>
      <c r="D41127">
        <v>2.3999999999999998E-3</v>
      </c>
    </row>
    <row r="41128" spans="1:4" x14ac:dyDescent="0.2">
      <c r="A41128">
        <v>92334</v>
      </c>
      <c r="B41128" t="s">
        <v>80</v>
      </c>
      <c r="C41128">
        <v>38383</v>
      </c>
      <c r="D41128">
        <v>0.15090000000000001</v>
      </c>
    </row>
    <row r="41129" spans="1:4" x14ac:dyDescent="0.2">
      <c r="A41129">
        <v>92334</v>
      </c>
      <c r="B41129" t="s">
        <v>80</v>
      </c>
      <c r="C41129">
        <v>12735</v>
      </c>
      <c r="D41129">
        <v>1</v>
      </c>
    </row>
    <row r="41130" spans="1:4" x14ac:dyDescent="0.2">
      <c r="A41130">
        <v>92334</v>
      </c>
      <c r="B41130" t="s">
        <v>80</v>
      </c>
      <c r="C41130">
        <v>12732</v>
      </c>
      <c r="D41130">
        <v>9.5999999999999992E-3</v>
      </c>
    </row>
    <row r="41131" spans="1:4" x14ac:dyDescent="0.2">
      <c r="A41131">
        <v>92301</v>
      </c>
    </row>
    <row r="41132" spans="1:4" x14ac:dyDescent="0.2">
      <c r="A41132">
        <v>92301</v>
      </c>
      <c r="B41132" t="s">
        <v>6064</v>
      </c>
      <c r="C41132">
        <v>88267</v>
      </c>
      <c r="D41132">
        <v>0.19309999999999999</v>
      </c>
    </row>
    <row r="41133" spans="1:4" x14ac:dyDescent="0.2">
      <c r="A41133">
        <v>92301</v>
      </c>
      <c r="B41133" t="s">
        <v>6064</v>
      </c>
      <c r="C41133">
        <v>88248</v>
      </c>
      <c r="D41133">
        <v>0.19309999999999999</v>
      </c>
    </row>
    <row r="41134" spans="1:4" x14ac:dyDescent="0.2">
      <c r="A41134">
        <v>92301</v>
      </c>
      <c r="B41134" t="s">
        <v>80</v>
      </c>
      <c r="C41134">
        <v>39897</v>
      </c>
      <c r="D41134">
        <v>3.0999999999999999E-3</v>
      </c>
    </row>
    <row r="41135" spans="1:4" x14ac:dyDescent="0.2">
      <c r="A41135">
        <v>92301</v>
      </c>
      <c r="B41135" t="s">
        <v>80</v>
      </c>
      <c r="C41135">
        <v>38383</v>
      </c>
      <c r="D41135">
        <v>9.6600000000000005E-2</v>
      </c>
    </row>
    <row r="41136" spans="1:4" x14ac:dyDescent="0.2">
      <c r="A41136">
        <v>92301</v>
      </c>
      <c r="B41136" t="s">
        <v>80</v>
      </c>
      <c r="C41136">
        <v>12736</v>
      </c>
      <c r="D41136">
        <v>1</v>
      </c>
    </row>
    <row r="41137" spans="1:4" x14ac:dyDescent="0.2">
      <c r="A41137">
        <v>92301</v>
      </c>
      <c r="B41137" t="s">
        <v>80</v>
      </c>
      <c r="C41137">
        <v>12732</v>
      </c>
      <c r="D41137">
        <v>1.26E-2</v>
      </c>
    </row>
    <row r="41138" spans="1:4" x14ac:dyDescent="0.2">
      <c r="A41138">
        <v>92302</v>
      </c>
    </row>
    <row r="41139" spans="1:4" x14ac:dyDescent="0.2">
      <c r="A41139">
        <v>92302</v>
      </c>
      <c r="B41139" t="s">
        <v>6064</v>
      </c>
      <c r="C41139">
        <v>88267</v>
      </c>
      <c r="D41139">
        <v>0.23319999999999999</v>
      </c>
    </row>
    <row r="41140" spans="1:4" x14ac:dyDescent="0.2">
      <c r="A41140">
        <v>92302</v>
      </c>
      <c r="B41140" t="s">
        <v>6064</v>
      </c>
      <c r="C41140">
        <v>88248</v>
      </c>
      <c r="D41140">
        <v>0.23319999999999999</v>
      </c>
    </row>
    <row r="41141" spans="1:4" x14ac:dyDescent="0.2">
      <c r="A41141">
        <v>92302</v>
      </c>
      <c r="B41141" t="s">
        <v>80</v>
      </c>
      <c r="C41141">
        <v>39897</v>
      </c>
      <c r="D41141">
        <v>6.6E-3</v>
      </c>
    </row>
    <row r="41142" spans="1:4" x14ac:dyDescent="0.2">
      <c r="A41142">
        <v>92302</v>
      </c>
      <c r="B41142" t="s">
        <v>80</v>
      </c>
      <c r="C41142">
        <v>38383</v>
      </c>
      <c r="D41142">
        <v>0.1167</v>
      </c>
    </row>
    <row r="41143" spans="1:4" x14ac:dyDescent="0.2">
      <c r="A41143">
        <v>92302</v>
      </c>
      <c r="B41143" t="s">
        <v>80</v>
      </c>
      <c r="C41143">
        <v>12737</v>
      </c>
      <c r="D41143">
        <v>1</v>
      </c>
    </row>
    <row r="41144" spans="1:4" x14ac:dyDescent="0.2">
      <c r="A41144">
        <v>92302</v>
      </c>
      <c r="B41144" t="s">
        <v>80</v>
      </c>
      <c r="C41144">
        <v>12732</v>
      </c>
      <c r="D41144">
        <v>2.64E-2</v>
      </c>
    </row>
    <row r="41145" spans="1:4" x14ac:dyDescent="0.2">
      <c r="A41145">
        <v>92303</v>
      </c>
    </row>
    <row r="41146" spans="1:4" x14ac:dyDescent="0.2">
      <c r="A41146">
        <v>92303</v>
      </c>
      <c r="B41146" t="s">
        <v>6064</v>
      </c>
      <c r="C41146">
        <v>88267</v>
      </c>
      <c r="D41146">
        <v>0.30199999999999999</v>
      </c>
    </row>
    <row r="41147" spans="1:4" x14ac:dyDescent="0.2">
      <c r="A41147">
        <v>92303</v>
      </c>
      <c r="B41147" t="s">
        <v>6064</v>
      </c>
      <c r="C41147">
        <v>88248</v>
      </c>
      <c r="D41147">
        <v>0.30199999999999999</v>
      </c>
    </row>
    <row r="41148" spans="1:4" x14ac:dyDescent="0.2">
      <c r="A41148">
        <v>92303</v>
      </c>
      <c r="B41148" t="s">
        <v>80</v>
      </c>
      <c r="C41148">
        <v>39897</v>
      </c>
      <c r="D41148">
        <v>8.9999999999999993E-3</v>
      </c>
    </row>
    <row r="41149" spans="1:4" x14ac:dyDescent="0.2">
      <c r="A41149">
        <v>92303</v>
      </c>
      <c r="B41149" t="s">
        <v>80</v>
      </c>
      <c r="C41149">
        <v>38383</v>
      </c>
      <c r="D41149">
        <v>0.15090000000000001</v>
      </c>
    </row>
    <row r="41150" spans="1:4" x14ac:dyDescent="0.2">
      <c r="A41150">
        <v>92303</v>
      </c>
      <c r="B41150" t="s">
        <v>80</v>
      </c>
      <c r="C41150">
        <v>12738</v>
      </c>
      <c r="D41150">
        <v>1</v>
      </c>
    </row>
    <row r="41151" spans="1:4" x14ac:dyDescent="0.2">
      <c r="A41151">
        <v>92303</v>
      </c>
      <c r="B41151" t="s">
        <v>80</v>
      </c>
      <c r="C41151">
        <v>12732</v>
      </c>
      <c r="D41151">
        <v>3.5999999999999997E-2</v>
      </c>
    </row>
    <row r="41152" spans="1:4" x14ac:dyDescent="0.2">
      <c r="A41152">
        <v>92304</v>
      </c>
    </row>
    <row r="41153" spans="1:4" x14ac:dyDescent="0.2">
      <c r="A41153">
        <v>92304</v>
      </c>
      <c r="B41153" t="s">
        <v>6064</v>
      </c>
      <c r="C41153">
        <v>88267</v>
      </c>
      <c r="D41153">
        <v>0.37080000000000002</v>
      </c>
    </row>
    <row r="41154" spans="1:4" x14ac:dyDescent="0.2">
      <c r="A41154">
        <v>92304</v>
      </c>
      <c r="B41154" t="s">
        <v>6064</v>
      </c>
      <c r="C41154">
        <v>88248</v>
      </c>
      <c r="D41154">
        <v>0.37080000000000002</v>
      </c>
    </row>
    <row r="41155" spans="1:4" x14ac:dyDescent="0.2">
      <c r="A41155">
        <v>92304</v>
      </c>
      <c r="B41155" t="s">
        <v>80</v>
      </c>
      <c r="C41155">
        <v>39897</v>
      </c>
      <c r="D41155">
        <v>1.0200000000000001E-2</v>
      </c>
    </row>
    <row r="41156" spans="1:4" x14ac:dyDescent="0.2">
      <c r="A41156">
        <v>92304</v>
      </c>
      <c r="B41156" t="s">
        <v>80</v>
      </c>
      <c r="C41156">
        <v>38383</v>
      </c>
      <c r="D41156">
        <v>0.18540000000000001</v>
      </c>
    </row>
    <row r="41157" spans="1:4" x14ac:dyDescent="0.2">
      <c r="A41157">
        <v>92304</v>
      </c>
      <c r="B41157" t="s">
        <v>80</v>
      </c>
      <c r="C41157">
        <v>12739</v>
      </c>
      <c r="D41157">
        <v>1</v>
      </c>
    </row>
    <row r="41158" spans="1:4" x14ac:dyDescent="0.2">
      <c r="A41158">
        <v>92304</v>
      </c>
      <c r="B41158" t="s">
        <v>80</v>
      </c>
      <c r="C41158">
        <v>12732</v>
      </c>
      <c r="D41158">
        <v>4.4999999999999998E-2</v>
      </c>
    </row>
    <row r="41159" spans="1:4" x14ac:dyDescent="0.2">
      <c r="A41159">
        <v>103835</v>
      </c>
    </row>
    <row r="41160" spans="1:4" x14ac:dyDescent="0.2">
      <c r="A41160">
        <v>103835</v>
      </c>
      <c r="B41160" t="s">
        <v>6064</v>
      </c>
      <c r="C41160">
        <v>88267</v>
      </c>
      <c r="D41160">
        <v>0.29089999999999999</v>
      </c>
    </row>
    <row r="41161" spans="1:4" x14ac:dyDescent="0.2">
      <c r="A41161">
        <v>103835</v>
      </c>
      <c r="B41161" t="s">
        <v>6064</v>
      </c>
      <c r="C41161">
        <v>88248</v>
      </c>
      <c r="D41161">
        <v>0.29089999999999999</v>
      </c>
    </row>
    <row r="41162" spans="1:4" x14ac:dyDescent="0.2">
      <c r="A41162">
        <v>103835</v>
      </c>
      <c r="B41162" t="s">
        <v>80</v>
      </c>
      <c r="C41162">
        <v>39747</v>
      </c>
      <c r="D41162">
        <v>1.0225</v>
      </c>
    </row>
    <row r="41163" spans="1:4" x14ac:dyDescent="0.2">
      <c r="A41163">
        <v>92308</v>
      </c>
    </row>
    <row r="41164" spans="1:4" x14ac:dyDescent="0.2">
      <c r="A41164">
        <v>92308</v>
      </c>
      <c r="B41164" t="s">
        <v>6064</v>
      </c>
      <c r="C41164">
        <v>88267</v>
      </c>
      <c r="D41164">
        <v>0.21279999999999999</v>
      </c>
    </row>
    <row r="41165" spans="1:4" x14ac:dyDescent="0.2">
      <c r="A41165">
        <v>92308</v>
      </c>
      <c r="B41165" t="s">
        <v>6064</v>
      </c>
      <c r="C41165">
        <v>88248</v>
      </c>
      <c r="D41165">
        <v>0.21279999999999999</v>
      </c>
    </row>
    <row r="41166" spans="1:4" x14ac:dyDescent="0.2">
      <c r="A41166">
        <v>92308</v>
      </c>
      <c r="B41166" t="s">
        <v>80</v>
      </c>
      <c r="C41166">
        <v>39737</v>
      </c>
      <c r="D41166">
        <v>1.0225</v>
      </c>
    </row>
    <row r="41167" spans="1:4" x14ac:dyDescent="0.2">
      <c r="A41167">
        <v>92308</v>
      </c>
      <c r="B41167" t="s">
        <v>80</v>
      </c>
      <c r="C41167">
        <v>12713</v>
      </c>
      <c r="D41167">
        <v>1.0225</v>
      </c>
    </row>
    <row r="41168" spans="1:4" x14ac:dyDescent="0.2">
      <c r="A41168">
        <v>103871</v>
      </c>
    </row>
    <row r="41169" spans="1:4" x14ac:dyDescent="0.2">
      <c r="A41169">
        <v>103871</v>
      </c>
      <c r="B41169" t="s">
        <v>6064</v>
      </c>
      <c r="C41169">
        <v>88267</v>
      </c>
      <c r="D41169">
        <v>0.3992</v>
      </c>
    </row>
    <row r="41170" spans="1:4" x14ac:dyDescent="0.2">
      <c r="A41170">
        <v>103871</v>
      </c>
      <c r="B41170" t="s">
        <v>6064</v>
      </c>
      <c r="C41170">
        <v>88248</v>
      </c>
      <c r="D41170">
        <v>0.3992</v>
      </c>
    </row>
    <row r="41171" spans="1:4" x14ac:dyDescent="0.2">
      <c r="A41171">
        <v>103871</v>
      </c>
      <c r="B41171" t="s">
        <v>80</v>
      </c>
      <c r="C41171">
        <v>39737</v>
      </c>
      <c r="D41171">
        <v>1.0225</v>
      </c>
    </row>
    <row r="41172" spans="1:4" x14ac:dyDescent="0.2">
      <c r="A41172">
        <v>103871</v>
      </c>
      <c r="B41172" t="s">
        <v>80</v>
      </c>
      <c r="C41172">
        <v>12713</v>
      </c>
      <c r="D41172">
        <v>1.0225</v>
      </c>
    </row>
    <row r="41173" spans="1:4" x14ac:dyDescent="0.2">
      <c r="A41173">
        <v>92323</v>
      </c>
    </row>
    <row r="41174" spans="1:4" x14ac:dyDescent="0.2">
      <c r="A41174">
        <v>92323</v>
      </c>
      <c r="B41174" t="s">
        <v>6064</v>
      </c>
      <c r="C41174">
        <v>88267</v>
      </c>
      <c r="D41174">
        <v>0.38890000000000002</v>
      </c>
    </row>
    <row r="41175" spans="1:4" x14ac:dyDescent="0.2">
      <c r="A41175">
        <v>92323</v>
      </c>
      <c r="B41175" t="s">
        <v>6064</v>
      </c>
      <c r="C41175">
        <v>88248</v>
      </c>
      <c r="D41175">
        <v>0.38890000000000002</v>
      </c>
    </row>
    <row r="41176" spans="1:4" x14ac:dyDescent="0.2">
      <c r="A41176">
        <v>92323</v>
      </c>
      <c r="B41176" t="s">
        <v>80</v>
      </c>
      <c r="C41176">
        <v>39737</v>
      </c>
      <c r="D41176">
        <v>1.0225</v>
      </c>
    </row>
    <row r="41177" spans="1:4" x14ac:dyDescent="0.2">
      <c r="A41177">
        <v>92323</v>
      </c>
      <c r="B41177" t="s">
        <v>80</v>
      </c>
      <c r="C41177">
        <v>12713</v>
      </c>
      <c r="D41177">
        <v>1.0225</v>
      </c>
    </row>
    <row r="41178" spans="1:4" x14ac:dyDescent="0.2">
      <c r="A41178">
        <v>92305</v>
      </c>
    </row>
    <row r="41179" spans="1:4" x14ac:dyDescent="0.2">
      <c r="A41179">
        <v>92305</v>
      </c>
      <c r="B41179" t="s">
        <v>6064</v>
      </c>
      <c r="C41179">
        <v>88267</v>
      </c>
      <c r="D41179">
        <v>0.13589999999999999</v>
      </c>
    </row>
    <row r="41180" spans="1:4" x14ac:dyDescent="0.2">
      <c r="A41180">
        <v>92305</v>
      </c>
      <c r="B41180" t="s">
        <v>6064</v>
      </c>
      <c r="C41180">
        <v>88248</v>
      </c>
      <c r="D41180">
        <v>0.13589999999999999</v>
      </c>
    </row>
    <row r="41181" spans="1:4" x14ac:dyDescent="0.2">
      <c r="A41181">
        <v>92305</v>
      </c>
      <c r="B41181" t="s">
        <v>80</v>
      </c>
      <c r="C41181">
        <v>12713</v>
      </c>
      <c r="D41181">
        <v>1.0225</v>
      </c>
    </row>
    <row r="41182" spans="1:4" x14ac:dyDescent="0.2">
      <c r="A41182">
        <v>103868</v>
      </c>
    </row>
    <row r="41183" spans="1:4" x14ac:dyDescent="0.2">
      <c r="A41183">
        <v>103868</v>
      </c>
      <c r="B41183" t="s">
        <v>6064</v>
      </c>
      <c r="C41183">
        <v>88267</v>
      </c>
      <c r="D41183">
        <v>0.38019999999999998</v>
      </c>
    </row>
    <row r="41184" spans="1:4" x14ac:dyDescent="0.2">
      <c r="A41184">
        <v>103868</v>
      </c>
      <c r="B41184" t="s">
        <v>6064</v>
      </c>
      <c r="C41184">
        <v>88248</v>
      </c>
      <c r="D41184">
        <v>0.38019999999999998</v>
      </c>
    </row>
    <row r="41185" spans="1:4" x14ac:dyDescent="0.2">
      <c r="A41185">
        <v>103868</v>
      </c>
      <c r="B41185" t="s">
        <v>80</v>
      </c>
      <c r="C41185">
        <v>12713</v>
      </c>
      <c r="D41185">
        <v>1.0225</v>
      </c>
    </row>
    <row r="41186" spans="1:4" x14ac:dyDescent="0.2">
      <c r="A41186">
        <v>103802</v>
      </c>
    </row>
    <row r="41187" spans="1:4" x14ac:dyDescent="0.2">
      <c r="A41187">
        <v>103802</v>
      </c>
      <c r="B41187" t="s">
        <v>6064</v>
      </c>
      <c r="C41187">
        <v>88267</v>
      </c>
      <c r="D41187">
        <v>0.18029999999999999</v>
      </c>
    </row>
    <row r="41188" spans="1:4" x14ac:dyDescent="0.2">
      <c r="A41188">
        <v>103802</v>
      </c>
      <c r="B41188" t="s">
        <v>6064</v>
      </c>
      <c r="C41188">
        <v>88248</v>
      </c>
      <c r="D41188">
        <v>0.18029999999999999</v>
      </c>
    </row>
    <row r="41189" spans="1:4" x14ac:dyDescent="0.2">
      <c r="A41189">
        <v>103802</v>
      </c>
      <c r="B41189" t="s">
        <v>80</v>
      </c>
      <c r="C41189">
        <v>12713</v>
      </c>
      <c r="D41189">
        <v>1.0225</v>
      </c>
    </row>
    <row r="41190" spans="1:4" x14ac:dyDescent="0.2">
      <c r="A41190">
        <v>92320</v>
      </c>
    </row>
    <row r="41191" spans="1:4" x14ac:dyDescent="0.2">
      <c r="A41191">
        <v>92320</v>
      </c>
      <c r="B41191" t="s">
        <v>6064</v>
      </c>
      <c r="C41191">
        <v>88267</v>
      </c>
      <c r="D41191">
        <v>0.36759999999999998</v>
      </c>
    </row>
    <row r="41192" spans="1:4" x14ac:dyDescent="0.2">
      <c r="A41192">
        <v>92320</v>
      </c>
      <c r="B41192" t="s">
        <v>6064</v>
      </c>
      <c r="C41192">
        <v>88248</v>
      </c>
      <c r="D41192">
        <v>0.36759999999999998</v>
      </c>
    </row>
    <row r="41193" spans="1:4" x14ac:dyDescent="0.2">
      <c r="A41193">
        <v>92320</v>
      </c>
      <c r="B41193" t="s">
        <v>80</v>
      </c>
      <c r="C41193">
        <v>12713</v>
      </c>
      <c r="D41193">
        <v>1.0225</v>
      </c>
    </row>
    <row r="41194" spans="1:4" x14ac:dyDescent="0.2">
      <c r="A41194">
        <v>97335</v>
      </c>
    </row>
    <row r="41195" spans="1:4" x14ac:dyDescent="0.2">
      <c r="A41195">
        <v>97335</v>
      </c>
      <c r="B41195" t="s">
        <v>6064</v>
      </c>
      <c r="C41195">
        <v>88267</v>
      </c>
      <c r="D41195">
        <v>4.3900000000000002E-2</v>
      </c>
    </row>
    <row r="41196" spans="1:4" x14ac:dyDescent="0.2">
      <c r="A41196">
        <v>97335</v>
      </c>
      <c r="B41196" t="s">
        <v>6064</v>
      </c>
      <c r="C41196">
        <v>88248</v>
      </c>
      <c r="D41196">
        <v>4.3900000000000002E-2</v>
      </c>
    </row>
    <row r="41197" spans="1:4" x14ac:dyDescent="0.2">
      <c r="A41197">
        <v>97335</v>
      </c>
      <c r="B41197" t="s">
        <v>80</v>
      </c>
      <c r="C41197">
        <v>39748</v>
      </c>
      <c r="D41197">
        <v>1.0225</v>
      </c>
    </row>
    <row r="41198" spans="1:4" x14ac:dyDescent="0.2">
      <c r="A41198">
        <v>103836</v>
      </c>
    </row>
    <row r="41199" spans="1:4" x14ac:dyDescent="0.2">
      <c r="A41199">
        <v>103836</v>
      </c>
      <c r="B41199" t="s">
        <v>6064</v>
      </c>
      <c r="C41199">
        <v>88267</v>
      </c>
      <c r="D41199">
        <v>0.3876</v>
      </c>
    </row>
    <row r="41200" spans="1:4" x14ac:dyDescent="0.2">
      <c r="A41200">
        <v>103836</v>
      </c>
      <c r="B41200" t="s">
        <v>6064</v>
      </c>
      <c r="C41200">
        <v>88248</v>
      </c>
      <c r="D41200">
        <v>0.3876</v>
      </c>
    </row>
    <row r="41201" spans="1:4" x14ac:dyDescent="0.2">
      <c r="A41201">
        <v>103836</v>
      </c>
      <c r="B41201" t="s">
        <v>80</v>
      </c>
      <c r="C41201">
        <v>39748</v>
      </c>
      <c r="D41201">
        <v>1.0225</v>
      </c>
    </row>
    <row r="41202" spans="1:4" x14ac:dyDescent="0.2">
      <c r="A41202">
        <v>92281</v>
      </c>
    </row>
    <row r="41203" spans="1:4" x14ac:dyDescent="0.2">
      <c r="A41203">
        <v>92281</v>
      </c>
      <c r="B41203" t="s">
        <v>6064</v>
      </c>
      <c r="C41203">
        <v>88267</v>
      </c>
      <c r="D41203">
        <v>6.4699999999999994E-2</v>
      </c>
    </row>
    <row r="41204" spans="1:4" x14ac:dyDescent="0.2">
      <c r="A41204">
        <v>92281</v>
      </c>
      <c r="B41204" t="s">
        <v>6064</v>
      </c>
      <c r="C41204">
        <v>88248</v>
      </c>
      <c r="D41204">
        <v>6.4699999999999994E-2</v>
      </c>
    </row>
    <row r="41205" spans="1:4" x14ac:dyDescent="0.2">
      <c r="A41205">
        <v>92281</v>
      </c>
      <c r="B41205" t="s">
        <v>80</v>
      </c>
      <c r="C41205">
        <v>39740</v>
      </c>
      <c r="D41205">
        <v>1.0225</v>
      </c>
    </row>
    <row r="41206" spans="1:4" x14ac:dyDescent="0.2">
      <c r="A41206">
        <v>92281</v>
      </c>
      <c r="B41206" t="s">
        <v>80</v>
      </c>
      <c r="C41206">
        <v>12743</v>
      </c>
      <c r="D41206">
        <v>1.0225</v>
      </c>
    </row>
    <row r="41207" spans="1:4" x14ac:dyDescent="0.2">
      <c r="A41207">
        <v>92309</v>
      </c>
    </row>
    <row r="41208" spans="1:4" x14ac:dyDescent="0.2">
      <c r="A41208">
        <v>92309</v>
      </c>
      <c r="B41208" t="s">
        <v>6064</v>
      </c>
      <c r="C41208">
        <v>88267</v>
      </c>
      <c r="D41208">
        <v>0.23369999999999999</v>
      </c>
    </row>
    <row r="41209" spans="1:4" x14ac:dyDescent="0.2">
      <c r="A41209">
        <v>92309</v>
      </c>
      <c r="B41209" t="s">
        <v>6064</v>
      </c>
      <c r="C41209">
        <v>88248</v>
      </c>
      <c r="D41209">
        <v>0.23369999999999999</v>
      </c>
    </row>
    <row r="41210" spans="1:4" x14ac:dyDescent="0.2">
      <c r="A41210">
        <v>92309</v>
      </c>
      <c r="B41210" t="s">
        <v>80</v>
      </c>
      <c r="C41210">
        <v>39740</v>
      </c>
      <c r="D41210">
        <v>1.0225</v>
      </c>
    </row>
    <row r="41211" spans="1:4" x14ac:dyDescent="0.2">
      <c r="A41211">
        <v>92309</v>
      </c>
      <c r="B41211" t="s">
        <v>80</v>
      </c>
      <c r="C41211">
        <v>12743</v>
      </c>
      <c r="D41211">
        <v>1.0225</v>
      </c>
    </row>
    <row r="41212" spans="1:4" x14ac:dyDescent="0.2">
      <c r="A41212">
        <v>103872</v>
      </c>
    </row>
    <row r="41213" spans="1:4" x14ac:dyDescent="0.2">
      <c r="A41213">
        <v>103872</v>
      </c>
      <c r="B41213" t="s">
        <v>6064</v>
      </c>
      <c r="C41213">
        <v>88267</v>
      </c>
      <c r="D41213">
        <v>0.46800000000000003</v>
      </c>
    </row>
    <row r="41214" spans="1:4" x14ac:dyDescent="0.2">
      <c r="A41214">
        <v>103872</v>
      </c>
      <c r="B41214" t="s">
        <v>6064</v>
      </c>
      <c r="C41214">
        <v>88248</v>
      </c>
      <c r="D41214">
        <v>0.46800000000000003</v>
      </c>
    </row>
    <row r="41215" spans="1:4" x14ac:dyDescent="0.2">
      <c r="A41215">
        <v>103872</v>
      </c>
      <c r="B41215" t="s">
        <v>80</v>
      </c>
      <c r="C41215">
        <v>39740</v>
      </c>
      <c r="D41215">
        <v>1.0225</v>
      </c>
    </row>
    <row r="41216" spans="1:4" x14ac:dyDescent="0.2">
      <c r="A41216">
        <v>103872</v>
      </c>
      <c r="B41216" t="s">
        <v>80</v>
      </c>
      <c r="C41216">
        <v>12743</v>
      </c>
      <c r="D41216">
        <v>1.0225</v>
      </c>
    </row>
    <row r="41217" spans="1:4" x14ac:dyDescent="0.2">
      <c r="A41217">
        <v>92324</v>
      </c>
    </row>
    <row r="41218" spans="1:4" x14ac:dyDescent="0.2">
      <c r="A41218">
        <v>92324</v>
      </c>
      <c r="B41218" t="s">
        <v>6064</v>
      </c>
      <c r="C41218">
        <v>88267</v>
      </c>
      <c r="D41218">
        <v>0.57720000000000005</v>
      </c>
    </row>
    <row r="41219" spans="1:4" x14ac:dyDescent="0.2">
      <c r="A41219">
        <v>92324</v>
      </c>
      <c r="B41219" t="s">
        <v>6064</v>
      </c>
      <c r="C41219">
        <v>88248</v>
      </c>
      <c r="D41219">
        <v>0.57720000000000005</v>
      </c>
    </row>
    <row r="41220" spans="1:4" x14ac:dyDescent="0.2">
      <c r="A41220">
        <v>92324</v>
      </c>
      <c r="B41220" t="s">
        <v>80</v>
      </c>
      <c r="C41220">
        <v>39740</v>
      </c>
      <c r="D41220">
        <v>1.0225</v>
      </c>
    </row>
    <row r="41221" spans="1:4" x14ac:dyDescent="0.2">
      <c r="A41221">
        <v>92324</v>
      </c>
      <c r="B41221" t="s">
        <v>80</v>
      </c>
      <c r="C41221">
        <v>12743</v>
      </c>
      <c r="D41221">
        <v>1.0225</v>
      </c>
    </row>
    <row r="41222" spans="1:4" x14ac:dyDescent="0.2">
      <c r="A41222">
        <v>92275</v>
      </c>
    </row>
    <row r="41223" spans="1:4" x14ac:dyDescent="0.2">
      <c r="A41223">
        <v>92275</v>
      </c>
      <c r="B41223" t="s">
        <v>6064</v>
      </c>
      <c r="C41223">
        <v>88267</v>
      </c>
      <c r="D41223">
        <v>4.3900000000000002E-2</v>
      </c>
    </row>
    <row r="41224" spans="1:4" x14ac:dyDescent="0.2">
      <c r="A41224">
        <v>92275</v>
      </c>
      <c r="B41224" t="s">
        <v>6064</v>
      </c>
      <c r="C41224">
        <v>88248</v>
      </c>
      <c r="D41224">
        <v>4.3900000000000002E-2</v>
      </c>
    </row>
    <row r="41225" spans="1:4" x14ac:dyDescent="0.2">
      <c r="A41225">
        <v>92275</v>
      </c>
      <c r="B41225" t="s">
        <v>80</v>
      </c>
      <c r="C41225">
        <v>12743</v>
      </c>
      <c r="D41225">
        <v>1.0225</v>
      </c>
    </row>
    <row r="41226" spans="1:4" x14ac:dyDescent="0.2">
      <c r="A41226">
        <v>92306</v>
      </c>
    </row>
    <row r="41227" spans="1:4" x14ac:dyDescent="0.2">
      <c r="A41227">
        <v>92306</v>
      </c>
      <c r="B41227" t="s">
        <v>6064</v>
      </c>
      <c r="C41227">
        <v>88267</v>
      </c>
      <c r="D41227">
        <v>0.15670000000000001</v>
      </c>
    </row>
    <row r="41228" spans="1:4" x14ac:dyDescent="0.2">
      <c r="A41228">
        <v>92306</v>
      </c>
      <c r="B41228" t="s">
        <v>6064</v>
      </c>
      <c r="C41228">
        <v>88248</v>
      </c>
      <c r="D41228">
        <v>0.15670000000000001</v>
      </c>
    </row>
    <row r="41229" spans="1:4" x14ac:dyDescent="0.2">
      <c r="A41229">
        <v>92306</v>
      </c>
      <c r="B41229" t="s">
        <v>80</v>
      </c>
      <c r="C41229">
        <v>12743</v>
      </c>
      <c r="D41229">
        <v>1.0225</v>
      </c>
    </row>
    <row r="41230" spans="1:4" x14ac:dyDescent="0.2">
      <c r="A41230">
        <v>103869</v>
      </c>
    </row>
    <row r="41231" spans="1:4" x14ac:dyDescent="0.2">
      <c r="A41231">
        <v>103869</v>
      </c>
      <c r="B41231" t="s">
        <v>6064</v>
      </c>
      <c r="C41231">
        <v>88267</v>
      </c>
      <c r="D41231">
        <v>0.44900000000000001</v>
      </c>
    </row>
    <row r="41232" spans="1:4" x14ac:dyDescent="0.2">
      <c r="A41232">
        <v>103869</v>
      </c>
      <c r="B41232" t="s">
        <v>6064</v>
      </c>
      <c r="C41232">
        <v>88248</v>
      </c>
      <c r="D41232">
        <v>0.44900000000000001</v>
      </c>
    </row>
    <row r="41233" spans="1:4" x14ac:dyDescent="0.2">
      <c r="A41233">
        <v>103869</v>
      </c>
      <c r="B41233" t="s">
        <v>80</v>
      </c>
      <c r="C41233">
        <v>12743</v>
      </c>
      <c r="D41233">
        <v>1.0225</v>
      </c>
    </row>
    <row r="41234" spans="1:4" x14ac:dyDescent="0.2">
      <c r="A41234">
        <v>103803</v>
      </c>
    </row>
    <row r="41235" spans="1:4" x14ac:dyDescent="0.2">
      <c r="A41235">
        <v>103803</v>
      </c>
      <c r="B41235" t="s">
        <v>6064</v>
      </c>
      <c r="C41235">
        <v>88267</v>
      </c>
      <c r="D41235">
        <v>0.309</v>
      </c>
    </row>
    <row r="41236" spans="1:4" x14ac:dyDescent="0.2">
      <c r="A41236">
        <v>103803</v>
      </c>
      <c r="B41236" t="s">
        <v>6064</v>
      </c>
      <c r="C41236">
        <v>88248</v>
      </c>
      <c r="D41236">
        <v>0.309</v>
      </c>
    </row>
    <row r="41237" spans="1:4" x14ac:dyDescent="0.2">
      <c r="A41237">
        <v>103803</v>
      </c>
      <c r="B41237" t="s">
        <v>80</v>
      </c>
      <c r="C41237">
        <v>12743</v>
      </c>
      <c r="D41237">
        <v>1.0225</v>
      </c>
    </row>
    <row r="41238" spans="1:4" x14ac:dyDescent="0.2">
      <c r="A41238">
        <v>92321</v>
      </c>
    </row>
    <row r="41239" spans="1:4" x14ac:dyDescent="0.2">
      <c r="A41239">
        <v>92321</v>
      </c>
      <c r="B41239" t="s">
        <v>6064</v>
      </c>
      <c r="C41239">
        <v>88267</v>
      </c>
      <c r="D41239">
        <v>0.55589999999999995</v>
      </c>
    </row>
    <row r="41240" spans="1:4" x14ac:dyDescent="0.2">
      <c r="A41240">
        <v>92321</v>
      </c>
      <c r="B41240" t="s">
        <v>6064</v>
      </c>
      <c r="C41240">
        <v>88248</v>
      </c>
      <c r="D41240">
        <v>0.55589999999999995</v>
      </c>
    </row>
    <row r="41241" spans="1:4" x14ac:dyDescent="0.2">
      <c r="A41241">
        <v>92321</v>
      </c>
      <c r="B41241" t="s">
        <v>80</v>
      </c>
      <c r="C41241">
        <v>12743</v>
      </c>
      <c r="D41241">
        <v>1.0225</v>
      </c>
    </row>
    <row r="41242" spans="1:4" x14ac:dyDescent="0.2">
      <c r="A41242">
        <v>97336</v>
      </c>
    </row>
    <row r="41243" spans="1:4" x14ac:dyDescent="0.2">
      <c r="A41243">
        <v>97336</v>
      </c>
      <c r="B41243" t="s">
        <v>6064</v>
      </c>
      <c r="C41243">
        <v>88267</v>
      </c>
      <c r="D41243">
        <v>5.67E-2</v>
      </c>
    </row>
    <row r="41244" spans="1:4" x14ac:dyDescent="0.2">
      <c r="A41244">
        <v>97336</v>
      </c>
      <c r="B41244" t="s">
        <v>6064</v>
      </c>
      <c r="C41244">
        <v>88248</v>
      </c>
      <c r="D41244">
        <v>5.67E-2</v>
      </c>
    </row>
    <row r="41245" spans="1:4" x14ac:dyDescent="0.2">
      <c r="A41245">
        <v>97336</v>
      </c>
      <c r="B41245" t="s">
        <v>80</v>
      </c>
      <c r="C41245">
        <v>39749</v>
      </c>
      <c r="D41245">
        <v>1.0225</v>
      </c>
    </row>
    <row r="41246" spans="1:4" x14ac:dyDescent="0.2">
      <c r="A41246">
        <v>103837</v>
      </c>
    </row>
    <row r="41247" spans="1:4" x14ac:dyDescent="0.2">
      <c r="A41247">
        <v>103837</v>
      </c>
      <c r="B41247" t="s">
        <v>6064</v>
      </c>
      <c r="C41247">
        <v>88267</v>
      </c>
      <c r="D41247">
        <v>0.47060000000000002</v>
      </c>
    </row>
    <row r="41248" spans="1:4" x14ac:dyDescent="0.2">
      <c r="A41248">
        <v>103837</v>
      </c>
      <c r="B41248" t="s">
        <v>6064</v>
      </c>
      <c r="C41248">
        <v>88248</v>
      </c>
      <c r="D41248">
        <v>0.47060000000000002</v>
      </c>
    </row>
    <row r="41249" spans="1:4" x14ac:dyDescent="0.2">
      <c r="A41249">
        <v>103837</v>
      </c>
      <c r="B41249" t="s">
        <v>80</v>
      </c>
      <c r="C41249">
        <v>39749</v>
      </c>
      <c r="D41249">
        <v>1.0225</v>
      </c>
    </row>
    <row r="41250" spans="1:4" x14ac:dyDescent="0.2">
      <c r="A41250">
        <v>92282</v>
      </c>
    </row>
    <row r="41251" spans="1:4" x14ac:dyDescent="0.2">
      <c r="A41251">
        <v>92282</v>
      </c>
      <c r="B41251" t="s">
        <v>6064</v>
      </c>
      <c r="C41251">
        <v>88267</v>
      </c>
      <c r="D41251">
        <v>7.7399999999999997E-2</v>
      </c>
    </row>
    <row r="41252" spans="1:4" x14ac:dyDescent="0.2">
      <c r="A41252">
        <v>92282</v>
      </c>
      <c r="B41252" t="s">
        <v>6064</v>
      </c>
      <c r="C41252">
        <v>88248</v>
      </c>
      <c r="D41252">
        <v>7.7399999999999997E-2</v>
      </c>
    </row>
    <row r="41253" spans="1:4" x14ac:dyDescent="0.2">
      <c r="A41253">
        <v>92282</v>
      </c>
      <c r="B41253" t="s">
        <v>80</v>
      </c>
      <c r="C41253">
        <v>39739</v>
      </c>
      <c r="D41253">
        <v>1.0225</v>
      </c>
    </row>
    <row r="41254" spans="1:4" x14ac:dyDescent="0.2">
      <c r="A41254">
        <v>92282</v>
      </c>
      <c r="B41254" t="s">
        <v>80</v>
      </c>
      <c r="C41254">
        <v>12744</v>
      </c>
      <c r="D41254">
        <v>1.0225</v>
      </c>
    </row>
    <row r="41255" spans="1:4" x14ac:dyDescent="0.2">
      <c r="A41255">
        <v>92310</v>
      </c>
    </row>
    <row r="41256" spans="1:4" x14ac:dyDescent="0.2">
      <c r="A41256">
        <v>92310</v>
      </c>
      <c r="B41256" t="s">
        <v>6064</v>
      </c>
      <c r="C41256">
        <v>88267</v>
      </c>
      <c r="D41256">
        <v>0.25159999999999999</v>
      </c>
    </row>
    <row r="41257" spans="1:4" x14ac:dyDescent="0.2">
      <c r="A41257">
        <v>92310</v>
      </c>
      <c r="B41257" t="s">
        <v>6064</v>
      </c>
      <c r="C41257">
        <v>88248</v>
      </c>
      <c r="D41257">
        <v>0.25159999999999999</v>
      </c>
    </row>
    <row r="41258" spans="1:4" x14ac:dyDescent="0.2">
      <c r="A41258">
        <v>92310</v>
      </c>
      <c r="B41258" t="s">
        <v>80</v>
      </c>
      <c r="C41258">
        <v>39739</v>
      </c>
      <c r="D41258">
        <v>1.0225</v>
      </c>
    </row>
    <row r="41259" spans="1:4" x14ac:dyDescent="0.2">
      <c r="A41259">
        <v>92310</v>
      </c>
      <c r="B41259" t="s">
        <v>80</v>
      </c>
      <c r="C41259">
        <v>12744</v>
      </c>
      <c r="D41259">
        <v>1.0225</v>
      </c>
    </row>
    <row r="41260" spans="1:4" x14ac:dyDescent="0.2">
      <c r="A41260">
        <v>103873</v>
      </c>
    </row>
    <row r="41261" spans="1:4" x14ac:dyDescent="0.2">
      <c r="A41261">
        <v>103873</v>
      </c>
      <c r="B41261" t="s">
        <v>6064</v>
      </c>
      <c r="C41261">
        <v>88267</v>
      </c>
      <c r="D41261">
        <v>0.52700000000000002</v>
      </c>
    </row>
    <row r="41262" spans="1:4" x14ac:dyDescent="0.2">
      <c r="A41262">
        <v>103873</v>
      </c>
      <c r="B41262" t="s">
        <v>6064</v>
      </c>
      <c r="C41262">
        <v>88248</v>
      </c>
      <c r="D41262">
        <v>0.52700000000000002</v>
      </c>
    </row>
    <row r="41263" spans="1:4" x14ac:dyDescent="0.2">
      <c r="A41263">
        <v>103873</v>
      </c>
      <c r="B41263" t="s">
        <v>80</v>
      </c>
      <c r="C41263">
        <v>39739</v>
      </c>
      <c r="D41263">
        <v>1.0225</v>
      </c>
    </row>
    <row r="41264" spans="1:4" x14ac:dyDescent="0.2">
      <c r="A41264">
        <v>103873</v>
      </c>
      <c r="B41264" t="s">
        <v>80</v>
      </c>
      <c r="C41264">
        <v>12744</v>
      </c>
      <c r="D41264">
        <v>1.0225</v>
      </c>
    </row>
    <row r="41265" spans="1:4" x14ac:dyDescent="0.2">
      <c r="A41265">
        <v>92325</v>
      </c>
    </row>
    <row r="41266" spans="1:4" x14ac:dyDescent="0.2">
      <c r="A41266">
        <v>92325</v>
      </c>
      <c r="B41266" t="s">
        <v>6064</v>
      </c>
      <c r="C41266">
        <v>88267</v>
      </c>
      <c r="D41266">
        <v>0.73860000000000003</v>
      </c>
    </row>
    <row r="41267" spans="1:4" x14ac:dyDescent="0.2">
      <c r="A41267">
        <v>92325</v>
      </c>
      <c r="B41267" t="s">
        <v>6064</v>
      </c>
      <c r="C41267">
        <v>88248</v>
      </c>
      <c r="D41267">
        <v>0.73860000000000003</v>
      </c>
    </row>
    <row r="41268" spans="1:4" x14ac:dyDescent="0.2">
      <c r="A41268">
        <v>92325</v>
      </c>
      <c r="B41268" t="s">
        <v>80</v>
      </c>
      <c r="C41268">
        <v>39739</v>
      </c>
      <c r="D41268">
        <v>1.0225</v>
      </c>
    </row>
    <row r="41269" spans="1:4" x14ac:dyDescent="0.2">
      <c r="A41269">
        <v>92325</v>
      </c>
      <c r="B41269" t="s">
        <v>80</v>
      </c>
      <c r="C41269">
        <v>12744</v>
      </c>
      <c r="D41269">
        <v>1.0225</v>
      </c>
    </row>
    <row r="41270" spans="1:4" x14ac:dyDescent="0.2">
      <c r="A41270">
        <v>92276</v>
      </c>
    </row>
    <row r="41271" spans="1:4" x14ac:dyDescent="0.2">
      <c r="A41271">
        <v>92276</v>
      </c>
      <c r="B41271" t="s">
        <v>6064</v>
      </c>
      <c r="C41271">
        <v>88267</v>
      </c>
      <c r="D41271">
        <v>5.67E-2</v>
      </c>
    </row>
    <row r="41272" spans="1:4" x14ac:dyDescent="0.2">
      <c r="A41272">
        <v>92276</v>
      </c>
      <c r="B41272" t="s">
        <v>6064</v>
      </c>
      <c r="C41272">
        <v>88248</v>
      </c>
      <c r="D41272">
        <v>5.67E-2</v>
      </c>
    </row>
    <row r="41273" spans="1:4" x14ac:dyDescent="0.2">
      <c r="A41273">
        <v>92276</v>
      </c>
      <c r="B41273" t="s">
        <v>80</v>
      </c>
      <c r="C41273">
        <v>12744</v>
      </c>
      <c r="D41273">
        <v>1.0225</v>
      </c>
    </row>
    <row r="41274" spans="1:4" x14ac:dyDescent="0.2">
      <c r="A41274">
        <v>92307</v>
      </c>
    </row>
    <row r="41275" spans="1:4" x14ac:dyDescent="0.2">
      <c r="A41275">
        <v>92307</v>
      </c>
      <c r="B41275" t="s">
        <v>6064</v>
      </c>
      <c r="C41275">
        <v>88267</v>
      </c>
      <c r="D41275">
        <v>0.17460000000000001</v>
      </c>
    </row>
    <row r="41276" spans="1:4" x14ac:dyDescent="0.2">
      <c r="A41276">
        <v>92307</v>
      </c>
      <c r="B41276" t="s">
        <v>6064</v>
      </c>
      <c r="C41276">
        <v>88248</v>
      </c>
      <c r="D41276">
        <v>0.17460000000000001</v>
      </c>
    </row>
    <row r="41277" spans="1:4" x14ac:dyDescent="0.2">
      <c r="A41277">
        <v>92307</v>
      </c>
      <c r="B41277" t="s">
        <v>80</v>
      </c>
      <c r="C41277">
        <v>12744</v>
      </c>
      <c r="D41277">
        <v>1.0225</v>
      </c>
    </row>
    <row r="41278" spans="1:4" x14ac:dyDescent="0.2">
      <c r="A41278">
        <v>103870</v>
      </c>
    </row>
    <row r="41279" spans="1:4" x14ac:dyDescent="0.2">
      <c r="A41279">
        <v>103870</v>
      </c>
      <c r="B41279" t="s">
        <v>6064</v>
      </c>
      <c r="C41279">
        <v>88267</v>
      </c>
      <c r="D41279">
        <v>0.50800000000000001</v>
      </c>
    </row>
    <row r="41280" spans="1:4" x14ac:dyDescent="0.2">
      <c r="A41280">
        <v>103870</v>
      </c>
      <c r="B41280" t="s">
        <v>6064</v>
      </c>
      <c r="C41280">
        <v>88248</v>
      </c>
      <c r="D41280">
        <v>0.50800000000000001</v>
      </c>
    </row>
    <row r="41281" spans="1:4" x14ac:dyDescent="0.2">
      <c r="A41281">
        <v>103870</v>
      </c>
      <c r="B41281" t="s">
        <v>80</v>
      </c>
      <c r="C41281">
        <v>12744</v>
      </c>
      <c r="D41281">
        <v>1.0225</v>
      </c>
    </row>
    <row r="41282" spans="1:4" x14ac:dyDescent="0.2">
      <c r="A41282">
        <v>103804</v>
      </c>
    </row>
    <row r="41283" spans="1:4" x14ac:dyDescent="0.2">
      <c r="A41283">
        <v>103804</v>
      </c>
      <c r="B41283" t="s">
        <v>6064</v>
      </c>
      <c r="C41283">
        <v>88267</v>
      </c>
      <c r="D41283">
        <v>0.309</v>
      </c>
    </row>
    <row r="41284" spans="1:4" x14ac:dyDescent="0.2">
      <c r="A41284">
        <v>103804</v>
      </c>
      <c r="B41284" t="s">
        <v>6064</v>
      </c>
      <c r="C41284">
        <v>88248</v>
      </c>
      <c r="D41284">
        <v>0.309</v>
      </c>
    </row>
    <row r="41285" spans="1:4" x14ac:dyDescent="0.2">
      <c r="A41285">
        <v>103804</v>
      </c>
      <c r="B41285" t="s">
        <v>80</v>
      </c>
      <c r="C41285">
        <v>12744</v>
      </c>
      <c r="D41285">
        <v>1.0225</v>
      </c>
    </row>
    <row r="41286" spans="1:4" x14ac:dyDescent="0.2">
      <c r="A41286">
        <v>92322</v>
      </c>
    </row>
    <row r="41287" spans="1:4" x14ac:dyDescent="0.2">
      <c r="A41287">
        <v>92322</v>
      </c>
      <c r="B41287" t="s">
        <v>6064</v>
      </c>
      <c r="C41287">
        <v>88267</v>
      </c>
      <c r="D41287">
        <v>0.71730000000000005</v>
      </c>
    </row>
    <row r="41288" spans="1:4" x14ac:dyDescent="0.2">
      <c r="A41288">
        <v>92322</v>
      </c>
      <c r="B41288" t="s">
        <v>6064</v>
      </c>
      <c r="C41288">
        <v>88248</v>
      </c>
      <c r="D41288">
        <v>0.71730000000000005</v>
      </c>
    </row>
    <row r="41289" spans="1:4" x14ac:dyDescent="0.2">
      <c r="A41289">
        <v>92322</v>
      </c>
      <c r="B41289" t="s">
        <v>80</v>
      </c>
      <c r="C41289">
        <v>12744</v>
      </c>
      <c r="D41289">
        <v>1.0225</v>
      </c>
    </row>
    <row r="41290" spans="1:4" x14ac:dyDescent="0.2">
      <c r="A41290">
        <v>97337</v>
      </c>
    </row>
    <row r="41291" spans="1:4" x14ac:dyDescent="0.2">
      <c r="A41291">
        <v>97337</v>
      </c>
      <c r="B41291" t="s">
        <v>6064</v>
      </c>
      <c r="C41291">
        <v>88267</v>
      </c>
      <c r="D41291">
        <v>7.1499999999999994E-2</v>
      </c>
    </row>
    <row r="41292" spans="1:4" x14ac:dyDescent="0.2">
      <c r="A41292">
        <v>97337</v>
      </c>
      <c r="B41292" t="s">
        <v>6064</v>
      </c>
      <c r="C41292">
        <v>88248</v>
      </c>
      <c r="D41292">
        <v>7.1499999999999994E-2</v>
      </c>
    </row>
    <row r="41293" spans="1:4" x14ac:dyDescent="0.2">
      <c r="A41293">
        <v>97337</v>
      </c>
      <c r="B41293" t="s">
        <v>80</v>
      </c>
      <c r="C41293">
        <v>39750</v>
      </c>
      <c r="D41293">
        <v>1.0225</v>
      </c>
    </row>
    <row r="41294" spans="1:4" x14ac:dyDescent="0.2">
      <c r="A41294">
        <v>92283</v>
      </c>
    </row>
    <row r="41295" spans="1:4" x14ac:dyDescent="0.2">
      <c r="A41295">
        <v>92283</v>
      </c>
      <c r="B41295" t="s">
        <v>6064</v>
      </c>
      <c r="C41295">
        <v>88267</v>
      </c>
      <c r="D41295">
        <v>9.2200000000000004E-2</v>
      </c>
    </row>
    <row r="41296" spans="1:4" x14ac:dyDescent="0.2">
      <c r="A41296">
        <v>92283</v>
      </c>
      <c r="B41296" t="s">
        <v>6064</v>
      </c>
      <c r="C41296">
        <v>88248</v>
      </c>
      <c r="D41296">
        <v>9.2200000000000004E-2</v>
      </c>
    </row>
    <row r="41297" spans="1:4" x14ac:dyDescent="0.2">
      <c r="A41297">
        <v>92283</v>
      </c>
      <c r="B41297" t="s">
        <v>80</v>
      </c>
      <c r="C41297">
        <v>39734</v>
      </c>
      <c r="D41297">
        <v>1.0225</v>
      </c>
    </row>
    <row r="41298" spans="1:4" x14ac:dyDescent="0.2">
      <c r="A41298">
        <v>92283</v>
      </c>
      <c r="B41298" t="s">
        <v>80</v>
      </c>
      <c r="C41298">
        <v>12745</v>
      </c>
      <c r="D41298">
        <v>1.0225</v>
      </c>
    </row>
    <row r="41299" spans="1:4" x14ac:dyDescent="0.2">
      <c r="A41299">
        <v>92277</v>
      </c>
    </row>
    <row r="41300" spans="1:4" x14ac:dyDescent="0.2">
      <c r="A41300">
        <v>92277</v>
      </c>
      <c r="B41300" t="s">
        <v>6064</v>
      </c>
      <c r="C41300">
        <v>88267</v>
      </c>
      <c r="D41300">
        <v>7.1499999999999994E-2</v>
      </c>
    </row>
    <row r="41301" spans="1:4" x14ac:dyDescent="0.2">
      <c r="A41301">
        <v>92277</v>
      </c>
      <c r="B41301" t="s">
        <v>6064</v>
      </c>
      <c r="C41301">
        <v>88248</v>
      </c>
      <c r="D41301">
        <v>7.1499999999999994E-2</v>
      </c>
    </row>
    <row r="41302" spans="1:4" x14ac:dyDescent="0.2">
      <c r="A41302">
        <v>92277</v>
      </c>
      <c r="B41302" t="s">
        <v>80</v>
      </c>
      <c r="C41302">
        <v>12745</v>
      </c>
      <c r="D41302">
        <v>1.0225</v>
      </c>
    </row>
    <row r="41303" spans="1:4" x14ac:dyDescent="0.2">
      <c r="A41303">
        <v>97338</v>
      </c>
    </row>
    <row r="41304" spans="1:4" x14ac:dyDescent="0.2">
      <c r="A41304">
        <v>97338</v>
      </c>
      <c r="B41304" t="s">
        <v>6064</v>
      </c>
      <c r="C41304">
        <v>88267</v>
      </c>
      <c r="D41304">
        <v>8.6400000000000005E-2</v>
      </c>
    </row>
    <row r="41305" spans="1:4" x14ac:dyDescent="0.2">
      <c r="A41305">
        <v>97338</v>
      </c>
      <c r="B41305" t="s">
        <v>6064</v>
      </c>
      <c r="C41305">
        <v>88248</v>
      </c>
      <c r="D41305">
        <v>8.6400000000000005E-2</v>
      </c>
    </row>
    <row r="41306" spans="1:4" x14ac:dyDescent="0.2">
      <c r="A41306">
        <v>97338</v>
      </c>
      <c r="B41306" t="s">
        <v>80</v>
      </c>
      <c r="C41306">
        <v>39751</v>
      </c>
      <c r="D41306">
        <v>1.0225</v>
      </c>
    </row>
    <row r="41307" spans="1:4" x14ac:dyDescent="0.2">
      <c r="A41307">
        <v>92284</v>
      </c>
    </row>
    <row r="41308" spans="1:4" x14ac:dyDescent="0.2">
      <c r="A41308">
        <v>92284</v>
      </c>
      <c r="B41308" t="s">
        <v>6064</v>
      </c>
      <c r="C41308">
        <v>88267</v>
      </c>
      <c r="D41308">
        <v>0.1071</v>
      </c>
    </row>
    <row r="41309" spans="1:4" x14ac:dyDescent="0.2">
      <c r="A41309">
        <v>92284</v>
      </c>
      <c r="B41309" t="s">
        <v>6064</v>
      </c>
      <c r="C41309">
        <v>88248</v>
      </c>
      <c r="D41309">
        <v>0.1071</v>
      </c>
    </row>
    <row r="41310" spans="1:4" x14ac:dyDescent="0.2">
      <c r="A41310">
        <v>92284</v>
      </c>
      <c r="B41310" t="s">
        <v>80</v>
      </c>
      <c r="C41310">
        <v>39736</v>
      </c>
      <c r="D41310">
        <v>1.0225</v>
      </c>
    </row>
    <row r="41311" spans="1:4" x14ac:dyDescent="0.2">
      <c r="A41311">
        <v>92284</v>
      </c>
      <c r="B41311" t="s">
        <v>80</v>
      </c>
      <c r="C41311">
        <v>12746</v>
      </c>
      <c r="D41311">
        <v>1.0225</v>
      </c>
    </row>
    <row r="41312" spans="1:4" x14ac:dyDescent="0.2">
      <c r="A41312">
        <v>92278</v>
      </c>
    </row>
    <row r="41313" spans="1:4" x14ac:dyDescent="0.2">
      <c r="A41313">
        <v>92278</v>
      </c>
      <c r="B41313" t="s">
        <v>6064</v>
      </c>
      <c r="C41313">
        <v>88267</v>
      </c>
      <c r="D41313">
        <v>8.6400000000000005E-2</v>
      </c>
    </row>
    <row r="41314" spans="1:4" x14ac:dyDescent="0.2">
      <c r="A41314">
        <v>92278</v>
      </c>
      <c r="B41314" t="s">
        <v>6064</v>
      </c>
      <c r="C41314">
        <v>88248</v>
      </c>
      <c r="D41314">
        <v>8.6400000000000005E-2</v>
      </c>
    </row>
    <row r="41315" spans="1:4" x14ac:dyDescent="0.2">
      <c r="A41315">
        <v>92278</v>
      </c>
      <c r="B41315" t="s">
        <v>80</v>
      </c>
      <c r="C41315">
        <v>12746</v>
      </c>
      <c r="D41315">
        <v>1.0225</v>
      </c>
    </row>
    <row r="41316" spans="1:4" x14ac:dyDescent="0.2">
      <c r="A41316">
        <v>97339</v>
      </c>
    </row>
    <row r="41317" spans="1:4" x14ac:dyDescent="0.2">
      <c r="A41317">
        <v>97339</v>
      </c>
      <c r="B41317" t="s">
        <v>6064</v>
      </c>
      <c r="C41317">
        <v>88267</v>
      </c>
      <c r="D41317">
        <v>0.1118</v>
      </c>
    </row>
    <row r="41318" spans="1:4" x14ac:dyDescent="0.2">
      <c r="A41318">
        <v>97339</v>
      </c>
      <c r="B41318" t="s">
        <v>6064</v>
      </c>
      <c r="C41318">
        <v>88248</v>
      </c>
      <c r="D41318">
        <v>0.1118</v>
      </c>
    </row>
    <row r="41319" spans="1:4" x14ac:dyDescent="0.2">
      <c r="A41319">
        <v>97339</v>
      </c>
      <c r="B41319" t="s">
        <v>80</v>
      </c>
      <c r="C41319">
        <v>12747</v>
      </c>
      <c r="D41319">
        <v>1.0225</v>
      </c>
    </row>
    <row r="41320" spans="1:4" x14ac:dyDescent="0.2">
      <c r="A41320">
        <v>92285</v>
      </c>
    </row>
    <row r="41321" spans="1:4" x14ac:dyDescent="0.2">
      <c r="A41321">
        <v>92285</v>
      </c>
      <c r="B41321" t="s">
        <v>6064</v>
      </c>
      <c r="C41321">
        <v>88267</v>
      </c>
      <c r="D41321">
        <v>0.1326</v>
      </c>
    </row>
    <row r="41322" spans="1:4" x14ac:dyDescent="0.2">
      <c r="A41322">
        <v>92285</v>
      </c>
      <c r="B41322" t="s">
        <v>6064</v>
      </c>
      <c r="C41322">
        <v>88248</v>
      </c>
      <c r="D41322">
        <v>0.1326</v>
      </c>
    </row>
    <row r="41323" spans="1:4" x14ac:dyDescent="0.2">
      <c r="A41323">
        <v>92285</v>
      </c>
      <c r="B41323" t="s">
        <v>80</v>
      </c>
      <c r="C41323">
        <v>39733</v>
      </c>
      <c r="D41323">
        <v>1.0225</v>
      </c>
    </row>
    <row r="41324" spans="1:4" x14ac:dyDescent="0.2">
      <c r="A41324">
        <v>92285</v>
      </c>
      <c r="B41324" t="s">
        <v>80</v>
      </c>
      <c r="C41324">
        <v>12747</v>
      </c>
      <c r="D41324">
        <v>1.0225</v>
      </c>
    </row>
    <row r="41325" spans="1:4" x14ac:dyDescent="0.2">
      <c r="A41325">
        <v>92279</v>
      </c>
    </row>
    <row r="41326" spans="1:4" x14ac:dyDescent="0.2">
      <c r="A41326">
        <v>92279</v>
      </c>
      <c r="B41326" t="s">
        <v>6064</v>
      </c>
      <c r="C41326">
        <v>88267</v>
      </c>
      <c r="D41326">
        <v>0.1118</v>
      </c>
    </row>
    <row r="41327" spans="1:4" x14ac:dyDescent="0.2">
      <c r="A41327">
        <v>92279</v>
      </c>
      <c r="B41327" t="s">
        <v>6064</v>
      </c>
      <c r="C41327">
        <v>88248</v>
      </c>
      <c r="D41327">
        <v>0.1118</v>
      </c>
    </row>
    <row r="41328" spans="1:4" x14ac:dyDescent="0.2">
      <c r="A41328">
        <v>92279</v>
      </c>
      <c r="B41328" t="s">
        <v>80</v>
      </c>
      <c r="C41328">
        <v>12747</v>
      </c>
      <c r="D41328">
        <v>1.0225</v>
      </c>
    </row>
    <row r="41329" spans="1:4" x14ac:dyDescent="0.2">
      <c r="A41329">
        <v>97340</v>
      </c>
    </row>
    <row r="41330" spans="1:4" x14ac:dyDescent="0.2">
      <c r="A41330">
        <v>97340</v>
      </c>
      <c r="B41330" t="s">
        <v>6064</v>
      </c>
      <c r="C41330">
        <v>88267</v>
      </c>
      <c r="D41330">
        <v>0.13730000000000001</v>
      </c>
    </row>
    <row r="41331" spans="1:4" x14ac:dyDescent="0.2">
      <c r="A41331">
        <v>97340</v>
      </c>
      <c r="B41331" t="s">
        <v>6064</v>
      </c>
      <c r="C41331">
        <v>88248</v>
      </c>
      <c r="D41331">
        <v>0.13730000000000001</v>
      </c>
    </row>
    <row r="41332" spans="1:4" x14ac:dyDescent="0.2">
      <c r="A41332">
        <v>97340</v>
      </c>
      <c r="B41332" t="s">
        <v>80</v>
      </c>
      <c r="C41332">
        <v>12747</v>
      </c>
      <c r="D41332">
        <v>1.0225</v>
      </c>
    </row>
    <row r="41333" spans="1:4" x14ac:dyDescent="0.2">
      <c r="A41333">
        <v>92286</v>
      </c>
    </row>
    <row r="41334" spans="1:4" x14ac:dyDescent="0.2">
      <c r="A41334">
        <v>92286</v>
      </c>
      <c r="B41334" t="s">
        <v>6064</v>
      </c>
      <c r="C41334">
        <v>88267</v>
      </c>
      <c r="D41334">
        <v>0.158</v>
      </c>
    </row>
    <row r="41335" spans="1:4" x14ac:dyDescent="0.2">
      <c r="A41335">
        <v>92286</v>
      </c>
      <c r="B41335" t="s">
        <v>6064</v>
      </c>
      <c r="C41335">
        <v>88248</v>
      </c>
      <c r="D41335">
        <v>0.158</v>
      </c>
    </row>
    <row r="41336" spans="1:4" x14ac:dyDescent="0.2">
      <c r="A41336">
        <v>92286</v>
      </c>
      <c r="B41336" t="s">
        <v>80</v>
      </c>
      <c r="C41336">
        <v>39854</v>
      </c>
      <c r="D41336">
        <v>1.0225</v>
      </c>
    </row>
    <row r="41337" spans="1:4" x14ac:dyDescent="0.2">
      <c r="A41337">
        <v>92286</v>
      </c>
      <c r="B41337" t="s">
        <v>80</v>
      </c>
      <c r="C41337">
        <v>12748</v>
      </c>
      <c r="D41337">
        <v>1.0225</v>
      </c>
    </row>
    <row r="41338" spans="1:4" x14ac:dyDescent="0.2">
      <c r="A41338">
        <v>92280</v>
      </c>
    </row>
    <row r="41339" spans="1:4" x14ac:dyDescent="0.2">
      <c r="A41339">
        <v>92280</v>
      </c>
      <c r="B41339" t="s">
        <v>6064</v>
      </c>
      <c r="C41339">
        <v>88267</v>
      </c>
      <c r="D41339">
        <v>0.13730000000000001</v>
      </c>
    </row>
    <row r="41340" spans="1:4" x14ac:dyDescent="0.2">
      <c r="A41340">
        <v>92280</v>
      </c>
      <c r="B41340" t="s">
        <v>6064</v>
      </c>
      <c r="C41340">
        <v>88248</v>
      </c>
      <c r="D41340">
        <v>0.13730000000000001</v>
      </c>
    </row>
    <row r="41341" spans="1:4" x14ac:dyDescent="0.2">
      <c r="A41341">
        <v>92280</v>
      </c>
      <c r="B41341" t="s">
        <v>80</v>
      </c>
      <c r="C41341">
        <v>12748</v>
      </c>
      <c r="D41341">
        <v>1.0225</v>
      </c>
    </row>
    <row r="41342" spans="1:4" x14ac:dyDescent="0.2">
      <c r="A41342">
        <v>103901</v>
      </c>
    </row>
    <row r="41343" spans="1:4" x14ac:dyDescent="0.2">
      <c r="A41343">
        <v>103901</v>
      </c>
      <c r="B41343" t="s">
        <v>6064</v>
      </c>
      <c r="C41343">
        <v>88267</v>
      </c>
      <c r="D41343">
        <v>0.32690000000000002</v>
      </c>
    </row>
    <row r="41344" spans="1:4" x14ac:dyDescent="0.2">
      <c r="A41344">
        <v>103901</v>
      </c>
      <c r="B41344" t="s">
        <v>6064</v>
      </c>
      <c r="C41344">
        <v>88248</v>
      </c>
      <c r="D41344">
        <v>0.32690000000000002</v>
      </c>
    </row>
    <row r="41345" spans="1:4" x14ac:dyDescent="0.2">
      <c r="A41345">
        <v>103901</v>
      </c>
      <c r="B41345" t="s">
        <v>80</v>
      </c>
      <c r="C41345">
        <v>39897</v>
      </c>
      <c r="D41345">
        <v>1.1000000000000001E-3</v>
      </c>
    </row>
    <row r="41346" spans="1:4" x14ac:dyDescent="0.2">
      <c r="A41346">
        <v>103901</v>
      </c>
      <c r="B41346" t="s">
        <v>80</v>
      </c>
      <c r="C41346">
        <v>38383</v>
      </c>
      <c r="D41346">
        <v>8.1799999999999998E-2</v>
      </c>
    </row>
    <row r="41347" spans="1:4" x14ac:dyDescent="0.2">
      <c r="A41347">
        <v>103901</v>
      </c>
      <c r="B41347" t="s">
        <v>80</v>
      </c>
      <c r="C41347">
        <v>12733</v>
      </c>
      <c r="D41347">
        <v>1</v>
      </c>
    </row>
    <row r="41348" spans="1:4" x14ac:dyDescent="0.2">
      <c r="A41348">
        <v>103901</v>
      </c>
      <c r="B41348" t="s">
        <v>80</v>
      </c>
      <c r="C41348">
        <v>12732</v>
      </c>
      <c r="D41348">
        <v>4.1999999999999997E-3</v>
      </c>
    </row>
    <row r="41349" spans="1:4" x14ac:dyDescent="0.2">
      <c r="A41349">
        <v>103832</v>
      </c>
    </row>
    <row r="41350" spans="1:4" x14ac:dyDescent="0.2">
      <c r="A41350">
        <v>103832</v>
      </c>
      <c r="B41350" t="s">
        <v>6064</v>
      </c>
      <c r="C41350">
        <v>88267</v>
      </c>
      <c r="D41350">
        <v>0.32379999999999998</v>
      </c>
    </row>
    <row r="41351" spans="1:4" x14ac:dyDescent="0.2">
      <c r="A41351">
        <v>103832</v>
      </c>
      <c r="B41351" t="s">
        <v>6064</v>
      </c>
      <c r="C41351">
        <v>88248</v>
      </c>
      <c r="D41351">
        <v>0.32379999999999998</v>
      </c>
    </row>
    <row r="41352" spans="1:4" x14ac:dyDescent="0.2">
      <c r="A41352">
        <v>103832</v>
      </c>
      <c r="B41352" t="s">
        <v>80</v>
      </c>
      <c r="C41352">
        <v>39897</v>
      </c>
      <c r="D41352">
        <v>1.1000000000000001E-3</v>
      </c>
    </row>
    <row r="41353" spans="1:4" x14ac:dyDescent="0.2">
      <c r="A41353">
        <v>103832</v>
      </c>
      <c r="B41353" t="s">
        <v>80</v>
      </c>
      <c r="C41353">
        <v>38383</v>
      </c>
      <c r="D41353">
        <v>0.1215</v>
      </c>
    </row>
    <row r="41354" spans="1:4" x14ac:dyDescent="0.2">
      <c r="A41354">
        <v>103832</v>
      </c>
      <c r="B41354" t="s">
        <v>80</v>
      </c>
      <c r="C41354">
        <v>12733</v>
      </c>
      <c r="D41354">
        <v>1</v>
      </c>
    </row>
    <row r="41355" spans="1:4" x14ac:dyDescent="0.2">
      <c r="A41355">
        <v>103832</v>
      </c>
      <c r="B41355" t="s">
        <v>80</v>
      </c>
      <c r="C41355">
        <v>12732</v>
      </c>
      <c r="D41355">
        <v>4.1999999999999997E-3</v>
      </c>
    </row>
    <row r="41356" spans="1:4" x14ac:dyDescent="0.2">
      <c r="A41356">
        <v>103865</v>
      </c>
    </row>
    <row r="41357" spans="1:4" x14ac:dyDescent="0.2">
      <c r="A41357">
        <v>103865</v>
      </c>
      <c r="B41357" t="s">
        <v>6064</v>
      </c>
      <c r="C41357">
        <v>88267</v>
      </c>
      <c r="D41357">
        <v>0.30470000000000003</v>
      </c>
    </row>
    <row r="41358" spans="1:4" x14ac:dyDescent="0.2">
      <c r="A41358">
        <v>103865</v>
      </c>
      <c r="B41358" t="s">
        <v>6064</v>
      </c>
      <c r="C41358">
        <v>88248</v>
      </c>
      <c r="D41358">
        <v>0.30470000000000003</v>
      </c>
    </row>
    <row r="41359" spans="1:4" x14ac:dyDescent="0.2">
      <c r="A41359">
        <v>103865</v>
      </c>
      <c r="B41359" t="s">
        <v>80</v>
      </c>
      <c r="C41359">
        <v>39897</v>
      </c>
      <c r="D41359">
        <v>1.1000000000000001E-3</v>
      </c>
    </row>
    <row r="41360" spans="1:4" x14ac:dyDescent="0.2">
      <c r="A41360">
        <v>103865</v>
      </c>
      <c r="B41360" t="s">
        <v>80</v>
      </c>
      <c r="C41360">
        <v>38383</v>
      </c>
      <c r="D41360">
        <v>0.1143</v>
      </c>
    </row>
    <row r="41361" spans="1:4" x14ac:dyDescent="0.2">
      <c r="A41361">
        <v>103865</v>
      </c>
      <c r="B41361" t="s">
        <v>80</v>
      </c>
      <c r="C41361">
        <v>12733</v>
      </c>
      <c r="D41361">
        <v>1</v>
      </c>
    </row>
    <row r="41362" spans="1:4" x14ac:dyDescent="0.2">
      <c r="A41362">
        <v>103865</v>
      </c>
      <c r="B41362" t="s">
        <v>80</v>
      </c>
      <c r="C41362">
        <v>12732</v>
      </c>
      <c r="D41362">
        <v>4.1999999999999997E-3</v>
      </c>
    </row>
    <row r="41363" spans="1:4" x14ac:dyDescent="0.2">
      <c r="A41363">
        <v>103902</v>
      </c>
    </row>
    <row r="41364" spans="1:4" x14ac:dyDescent="0.2">
      <c r="A41364">
        <v>103902</v>
      </c>
      <c r="B41364" t="s">
        <v>6064</v>
      </c>
      <c r="C41364">
        <v>88267</v>
      </c>
      <c r="D41364">
        <v>0.3861</v>
      </c>
    </row>
    <row r="41365" spans="1:4" x14ac:dyDescent="0.2">
      <c r="A41365">
        <v>103902</v>
      </c>
      <c r="B41365" t="s">
        <v>6064</v>
      </c>
      <c r="C41365">
        <v>88248</v>
      </c>
      <c r="D41365">
        <v>0.3861</v>
      </c>
    </row>
    <row r="41366" spans="1:4" x14ac:dyDescent="0.2">
      <c r="A41366">
        <v>103902</v>
      </c>
      <c r="B41366" t="s">
        <v>80</v>
      </c>
      <c r="C41366">
        <v>39897</v>
      </c>
      <c r="D41366">
        <v>1.8E-3</v>
      </c>
    </row>
    <row r="41367" spans="1:4" x14ac:dyDescent="0.2">
      <c r="A41367">
        <v>103902</v>
      </c>
      <c r="B41367" t="s">
        <v>80</v>
      </c>
      <c r="C41367">
        <v>38383</v>
      </c>
      <c r="D41367">
        <v>9.6600000000000005E-2</v>
      </c>
    </row>
    <row r="41368" spans="1:4" x14ac:dyDescent="0.2">
      <c r="A41368">
        <v>103902</v>
      </c>
      <c r="B41368" t="s">
        <v>80</v>
      </c>
      <c r="C41368">
        <v>12734</v>
      </c>
      <c r="D41368">
        <v>1</v>
      </c>
    </row>
    <row r="41369" spans="1:4" x14ac:dyDescent="0.2">
      <c r="A41369">
        <v>103902</v>
      </c>
      <c r="B41369" t="s">
        <v>80</v>
      </c>
      <c r="C41369">
        <v>12732</v>
      </c>
      <c r="D41369">
        <v>7.1999999999999998E-3</v>
      </c>
    </row>
    <row r="41370" spans="1:4" x14ac:dyDescent="0.2">
      <c r="A41370">
        <v>103866</v>
      </c>
    </row>
    <row r="41371" spans="1:4" x14ac:dyDescent="0.2">
      <c r="A41371">
        <v>103866</v>
      </c>
      <c r="B41371" t="s">
        <v>6064</v>
      </c>
      <c r="C41371">
        <v>88267</v>
      </c>
      <c r="D41371">
        <v>0.40610000000000002</v>
      </c>
    </row>
    <row r="41372" spans="1:4" x14ac:dyDescent="0.2">
      <c r="A41372">
        <v>103866</v>
      </c>
      <c r="B41372" t="s">
        <v>6064</v>
      </c>
      <c r="C41372">
        <v>88248</v>
      </c>
      <c r="D41372">
        <v>0.40610000000000002</v>
      </c>
    </row>
    <row r="41373" spans="1:4" x14ac:dyDescent="0.2">
      <c r="A41373">
        <v>103866</v>
      </c>
      <c r="B41373" t="s">
        <v>80</v>
      </c>
      <c r="C41373">
        <v>39897</v>
      </c>
      <c r="D41373">
        <v>1.8E-3</v>
      </c>
    </row>
    <row r="41374" spans="1:4" x14ac:dyDescent="0.2">
      <c r="A41374">
        <v>103866</v>
      </c>
      <c r="B41374" t="s">
        <v>80</v>
      </c>
      <c r="C41374">
        <v>38383</v>
      </c>
      <c r="D41374">
        <v>0.15229999999999999</v>
      </c>
    </row>
    <row r="41375" spans="1:4" x14ac:dyDescent="0.2">
      <c r="A41375">
        <v>103866</v>
      </c>
      <c r="B41375" t="s">
        <v>80</v>
      </c>
      <c r="C41375">
        <v>12734</v>
      </c>
      <c r="D41375">
        <v>1</v>
      </c>
    </row>
    <row r="41376" spans="1:4" x14ac:dyDescent="0.2">
      <c r="A41376">
        <v>103866</v>
      </c>
      <c r="B41376" t="s">
        <v>80</v>
      </c>
      <c r="C41376">
        <v>12732</v>
      </c>
      <c r="D41376">
        <v>7.1999999999999998E-3</v>
      </c>
    </row>
    <row r="41377" spans="1:4" x14ac:dyDescent="0.2">
      <c r="A41377">
        <v>103903</v>
      </c>
    </row>
    <row r="41378" spans="1:4" x14ac:dyDescent="0.2">
      <c r="A41378">
        <v>103903</v>
      </c>
      <c r="B41378" t="s">
        <v>6064</v>
      </c>
      <c r="C41378">
        <v>88267</v>
      </c>
      <c r="D41378">
        <v>0.43690000000000001</v>
      </c>
    </row>
    <row r="41379" spans="1:4" x14ac:dyDescent="0.2">
      <c r="A41379">
        <v>103903</v>
      </c>
      <c r="B41379" t="s">
        <v>6064</v>
      </c>
      <c r="C41379">
        <v>88248</v>
      </c>
      <c r="D41379">
        <v>0.43690000000000001</v>
      </c>
    </row>
    <row r="41380" spans="1:4" x14ac:dyDescent="0.2">
      <c r="A41380">
        <v>103903</v>
      </c>
      <c r="B41380" t="s">
        <v>80</v>
      </c>
      <c r="C41380">
        <v>39897</v>
      </c>
      <c r="D41380">
        <v>2.3999999999999998E-3</v>
      </c>
    </row>
    <row r="41381" spans="1:4" x14ac:dyDescent="0.2">
      <c r="A41381">
        <v>103903</v>
      </c>
      <c r="B41381" t="s">
        <v>80</v>
      </c>
      <c r="C41381">
        <v>38383</v>
      </c>
      <c r="D41381">
        <v>0.10920000000000001</v>
      </c>
    </row>
    <row r="41382" spans="1:4" x14ac:dyDescent="0.2">
      <c r="A41382">
        <v>103903</v>
      </c>
      <c r="B41382" t="s">
        <v>80</v>
      </c>
      <c r="C41382">
        <v>12735</v>
      </c>
      <c r="D41382">
        <v>1</v>
      </c>
    </row>
    <row r="41383" spans="1:4" x14ac:dyDescent="0.2">
      <c r="A41383">
        <v>103903</v>
      </c>
      <c r="B41383" t="s">
        <v>80</v>
      </c>
      <c r="C41383">
        <v>12732</v>
      </c>
      <c r="D41383">
        <v>9.5999999999999992E-3</v>
      </c>
    </row>
    <row r="41384" spans="1:4" x14ac:dyDescent="0.2">
      <c r="A41384">
        <v>103834</v>
      </c>
    </row>
    <row r="41385" spans="1:4" x14ac:dyDescent="0.2">
      <c r="A41385">
        <v>103834</v>
      </c>
      <c r="B41385" t="s">
        <v>6064</v>
      </c>
      <c r="C41385">
        <v>88267</v>
      </c>
      <c r="D41385">
        <v>0.75319999999999998</v>
      </c>
    </row>
    <row r="41386" spans="1:4" x14ac:dyDescent="0.2">
      <c r="A41386">
        <v>103834</v>
      </c>
      <c r="B41386" t="s">
        <v>6064</v>
      </c>
      <c r="C41386">
        <v>88248</v>
      </c>
      <c r="D41386">
        <v>0.75319999999999998</v>
      </c>
    </row>
    <row r="41387" spans="1:4" x14ac:dyDescent="0.2">
      <c r="A41387">
        <v>103834</v>
      </c>
      <c r="B41387" t="s">
        <v>80</v>
      </c>
      <c r="C41387">
        <v>39897</v>
      </c>
      <c r="D41387">
        <v>2.3999999999999998E-3</v>
      </c>
    </row>
    <row r="41388" spans="1:4" x14ac:dyDescent="0.2">
      <c r="A41388">
        <v>103834</v>
      </c>
      <c r="B41388" t="s">
        <v>80</v>
      </c>
      <c r="C41388">
        <v>38383</v>
      </c>
      <c r="D41388">
        <v>0.28249999999999997</v>
      </c>
    </row>
    <row r="41389" spans="1:4" x14ac:dyDescent="0.2">
      <c r="A41389">
        <v>103834</v>
      </c>
      <c r="B41389" t="s">
        <v>80</v>
      </c>
      <c r="C41389">
        <v>12735</v>
      </c>
      <c r="D41389">
        <v>1</v>
      </c>
    </row>
    <row r="41390" spans="1:4" x14ac:dyDescent="0.2">
      <c r="A41390">
        <v>103834</v>
      </c>
      <c r="B41390" t="s">
        <v>80</v>
      </c>
      <c r="C41390">
        <v>12732</v>
      </c>
      <c r="D41390">
        <v>9.5999999999999992E-3</v>
      </c>
    </row>
    <row r="41391" spans="1:4" x14ac:dyDescent="0.2">
      <c r="A41391">
        <v>103867</v>
      </c>
    </row>
    <row r="41392" spans="1:4" x14ac:dyDescent="0.2">
      <c r="A41392">
        <v>103867</v>
      </c>
      <c r="B41392" t="s">
        <v>6064</v>
      </c>
      <c r="C41392">
        <v>88267</v>
      </c>
      <c r="D41392">
        <v>0.49299999999999999</v>
      </c>
    </row>
    <row r="41393" spans="1:4" x14ac:dyDescent="0.2">
      <c r="A41393">
        <v>103867</v>
      </c>
      <c r="B41393" t="s">
        <v>6064</v>
      </c>
      <c r="C41393">
        <v>88248</v>
      </c>
      <c r="D41393">
        <v>0.49299999999999999</v>
      </c>
    </row>
    <row r="41394" spans="1:4" x14ac:dyDescent="0.2">
      <c r="A41394">
        <v>103867</v>
      </c>
      <c r="B41394" t="s">
        <v>80</v>
      </c>
      <c r="C41394">
        <v>39897</v>
      </c>
      <c r="D41394">
        <v>2.3999999999999998E-3</v>
      </c>
    </row>
    <row r="41395" spans="1:4" x14ac:dyDescent="0.2">
      <c r="A41395">
        <v>103867</v>
      </c>
      <c r="B41395" t="s">
        <v>80</v>
      </c>
      <c r="C41395">
        <v>38383</v>
      </c>
      <c r="D41395">
        <v>0.185</v>
      </c>
    </row>
    <row r="41396" spans="1:4" x14ac:dyDescent="0.2">
      <c r="A41396">
        <v>103867</v>
      </c>
      <c r="B41396" t="s">
        <v>80</v>
      </c>
      <c r="C41396">
        <v>12735</v>
      </c>
      <c r="D41396">
        <v>1</v>
      </c>
    </row>
    <row r="41397" spans="1:4" x14ac:dyDescent="0.2">
      <c r="A41397">
        <v>103867</v>
      </c>
      <c r="B41397" t="s">
        <v>80</v>
      </c>
      <c r="C41397">
        <v>12732</v>
      </c>
      <c r="D41397">
        <v>9.5999999999999992E-3</v>
      </c>
    </row>
    <row r="41398" spans="1:4" x14ac:dyDescent="0.2">
      <c r="A41398">
        <v>105113</v>
      </c>
    </row>
    <row r="41399" spans="1:4" x14ac:dyDescent="0.2">
      <c r="A41399">
        <v>105113</v>
      </c>
      <c r="B41399" t="s">
        <v>6064</v>
      </c>
      <c r="C41399">
        <v>91693</v>
      </c>
      <c r="D41399">
        <v>0.74250000000000005</v>
      </c>
    </row>
    <row r="41400" spans="1:4" x14ac:dyDescent="0.2">
      <c r="A41400">
        <v>105113</v>
      </c>
      <c r="B41400" t="s">
        <v>6064</v>
      </c>
      <c r="C41400">
        <v>91692</v>
      </c>
      <c r="D41400">
        <v>0.18479999999999999</v>
      </c>
    </row>
    <row r="41401" spans="1:4" x14ac:dyDescent="0.2">
      <c r="A41401">
        <v>105113</v>
      </c>
      <c r="B41401" t="s">
        <v>6064</v>
      </c>
      <c r="C41401">
        <v>88262</v>
      </c>
      <c r="D41401">
        <v>48.232999999999997</v>
      </c>
    </row>
    <row r="41402" spans="1:4" x14ac:dyDescent="0.2">
      <c r="A41402">
        <v>105113</v>
      </c>
      <c r="B41402" t="s">
        <v>6064</v>
      </c>
      <c r="C41402">
        <v>88239</v>
      </c>
      <c r="D41402">
        <v>32.216999999999999</v>
      </c>
    </row>
    <row r="41403" spans="1:4" x14ac:dyDescent="0.2">
      <c r="A41403">
        <v>105113</v>
      </c>
      <c r="B41403" t="s">
        <v>80</v>
      </c>
      <c r="C41403">
        <v>34492</v>
      </c>
      <c r="D41403">
        <v>1.1054999999999999</v>
      </c>
    </row>
    <row r="41404" spans="1:4" x14ac:dyDescent="0.2">
      <c r="A41404">
        <v>105113</v>
      </c>
      <c r="B41404" t="s">
        <v>80</v>
      </c>
      <c r="C41404">
        <v>6212</v>
      </c>
      <c r="D41404">
        <v>108.24</v>
      </c>
    </row>
    <row r="41405" spans="1:4" x14ac:dyDescent="0.2">
      <c r="A41405">
        <v>105113</v>
      </c>
      <c r="B41405" t="s">
        <v>80</v>
      </c>
      <c r="C41405">
        <v>6194</v>
      </c>
      <c r="D41405">
        <v>22</v>
      </c>
    </row>
    <row r="41406" spans="1:4" x14ac:dyDescent="0.2">
      <c r="A41406">
        <v>105113</v>
      </c>
      <c r="B41406" t="s">
        <v>80</v>
      </c>
      <c r="C41406">
        <v>5061</v>
      </c>
      <c r="D41406">
        <v>1.6479999999999999</v>
      </c>
    </row>
    <row r="41407" spans="1:4" x14ac:dyDescent="0.2">
      <c r="A41407">
        <v>105113</v>
      </c>
      <c r="B41407" t="s">
        <v>80</v>
      </c>
      <c r="C41407">
        <v>4491</v>
      </c>
      <c r="D41407">
        <v>37.950000000000003</v>
      </c>
    </row>
    <row r="41408" spans="1:4" x14ac:dyDescent="0.2">
      <c r="A41408">
        <v>105113</v>
      </c>
      <c r="B41408" t="s">
        <v>80</v>
      </c>
      <c r="C41408">
        <v>2747</v>
      </c>
      <c r="D41408">
        <v>79.2</v>
      </c>
    </row>
    <row r="41409" spans="1:4" x14ac:dyDescent="0.2">
      <c r="A41409">
        <v>105113</v>
      </c>
      <c r="B41409" t="s">
        <v>80</v>
      </c>
      <c r="C41409">
        <v>1347</v>
      </c>
      <c r="D41409">
        <v>6.5625</v>
      </c>
    </row>
    <row r="41410" spans="1:4" x14ac:dyDescent="0.2">
      <c r="A41410">
        <v>98461</v>
      </c>
    </row>
    <row r="41411" spans="1:4" x14ac:dyDescent="0.2">
      <c r="A41411">
        <v>98461</v>
      </c>
      <c r="B41411" t="s">
        <v>6064</v>
      </c>
      <c r="C41411">
        <v>91693</v>
      </c>
      <c r="D41411">
        <v>0.50749999999999995</v>
      </c>
    </row>
    <row r="41412" spans="1:4" x14ac:dyDescent="0.2">
      <c r="A41412">
        <v>98461</v>
      </c>
      <c r="B41412" t="s">
        <v>6064</v>
      </c>
      <c r="C41412">
        <v>91692</v>
      </c>
      <c r="D41412">
        <v>0.1263</v>
      </c>
    </row>
    <row r="41413" spans="1:4" x14ac:dyDescent="0.2">
      <c r="A41413">
        <v>98461</v>
      </c>
      <c r="B41413" t="s">
        <v>6064</v>
      </c>
      <c r="C41413">
        <v>88262</v>
      </c>
      <c r="D41413">
        <v>36.331000000000003</v>
      </c>
    </row>
    <row r="41414" spans="1:4" x14ac:dyDescent="0.2">
      <c r="A41414">
        <v>98461</v>
      </c>
      <c r="B41414" t="s">
        <v>6064</v>
      </c>
      <c r="C41414">
        <v>88239</v>
      </c>
      <c r="D41414">
        <v>24.263000000000002</v>
      </c>
    </row>
    <row r="41415" spans="1:4" x14ac:dyDescent="0.2">
      <c r="A41415">
        <v>98461</v>
      </c>
      <c r="B41415" t="s">
        <v>80</v>
      </c>
      <c r="C41415">
        <v>34492</v>
      </c>
      <c r="D41415">
        <v>0.82909999999999995</v>
      </c>
    </row>
    <row r="41416" spans="1:4" x14ac:dyDescent="0.2">
      <c r="A41416">
        <v>98461</v>
      </c>
      <c r="B41416" t="s">
        <v>80</v>
      </c>
      <c r="C41416">
        <v>6212</v>
      </c>
      <c r="D41416">
        <v>89.1</v>
      </c>
    </row>
    <row r="41417" spans="1:4" x14ac:dyDescent="0.2">
      <c r="A41417">
        <v>98461</v>
      </c>
      <c r="B41417" t="s">
        <v>80</v>
      </c>
      <c r="C41417">
        <v>6194</v>
      </c>
      <c r="D41417">
        <v>17.600000000000001</v>
      </c>
    </row>
    <row r="41418" spans="1:4" x14ac:dyDescent="0.2">
      <c r="A41418">
        <v>98461</v>
      </c>
      <c r="B41418" t="s">
        <v>80</v>
      </c>
      <c r="C41418">
        <v>5061</v>
      </c>
      <c r="D41418">
        <v>1.292</v>
      </c>
    </row>
    <row r="41419" spans="1:4" x14ac:dyDescent="0.2">
      <c r="A41419">
        <v>98461</v>
      </c>
      <c r="B41419" t="s">
        <v>80</v>
      </c>
      <c r="C41419">
        <v>4491</v>
      </c>
      <c r="D41419">
        <v>25.96</v>
      </c>
    </row>
    <row r="41420" spans="1:4" x14ac:dyDescent="0.2">
      <c r="A41420">
        <v>98461</v>
      </c>
      <c r="B41420" t="s">
        <v>80</v>
      </c>
      <c r="C41420">
        <v>2747</v>
      </c>
      <c r="D41420">
        <v>59.4</v>
      </c>
    </row>
    <row r="41421" spans="1:4" x14ac:dyDescent="0.2">
      <c r="A41421">
        <v>98461</v>
      </c>
      <c r="B41421" t="s">
        <v>80</v>
      </c>
      <c r="C41421">
        <v>1347</v>
      </c>
      <c r="D41421">
        <v>4.2</v>
      </c>
    </row>
    <row r="41422" spans="1:4" x14ac:dyDescent="0.2">
      <c r="A41422">
        <v>98462</v>
      </c>
    </row>
    <row r="41423" spans="1:4" x14ac:dyDescent="0.2">
      <c r="A41423">
        <v>98462</v>
      </c>
      <c r="B41423" t="s">
        <v>6064</v>
      </c>
      <c r="C41423">
        <v>91693</v>
      </c>
      <c r="D41423">
        <v>0.51229999999999998</v>
      </c>
    </row>
    <row r="41424" spans="1:4" x14ac:dyDescent="0.2">
      <c r="A41424">
        <v>98462</v>
      </c>
      <c r="B41424" t="s">
        <v>6064</v>
      </c>
      <c r="C41424">
        <v>91692</v>
      </c>
      <c r="D41424">
        <v>0.1275</v>
      </c>
    </row>
    <row r="41425" spans="1:4" x14ac:dyDescent="0.2">
      <c r="A41425">
        <v>98462</v>
      </c>
      <c r="B41425" t="s">
        <v>6064</v>
      </c>
      <c r="C41425">
        <v>88262</v>
      </c>
      <c r="D41425">
        <v>63.392000000000003</v>
      </c>
    </row>
    <row r="41426" spans="1:4" x14ac:dyDescent="0.2">
      <c r="A41426">
        <v>98462</v>
      </c>
      <c r="B41426" t="s">
        <v>6064</v>
      </c>
      <c r="C41426">
        <v>88239</v>
      </c>
      <c r="D41426">
        <v>42.304000000000002</v>
      </c>
    </row>
    <row r="41427" spans="1:4" x14ac:dyDescent="0.2">
      <c r="A41427">
        <v>98462</v>
      </c>
      <c r="B41427" t="s">
        <v>80</v>
      </c>
      <c r="C41427">
        <v>34492</v>
      </c>
      <c r="D41427">
        <v>1.474</v>
      </c>
    </row>
    <row r="41428" spans="1:4" x14ac:dyDescent="0.2">
      <c r="A41428">
        <v>98462</v>
      </c>
      <c r="B41428" t="s">
        <v>80</v>
      </c>
      <c r="C41428">
        <v>6212</v>
      </c>
      <c r="D41428">
        <v>123.72799999999999</v>
      </c>
    </row>
    <row r="41429" spans="1:4" x14ac:dyDescent="0.2">
      <c r="A41429">
        <v>98462</v>
      </c>
      <c r="B41429" t="s">
        <v>80</v>
      </c>
      <c r="C41429">
        <v>6194</v>
      </c>
      <c r="D41429">
        <v>26.4</v>
      </c>
    </row>
    <row r="41430" spans="1:4" x14ac:dyDescent="0.2">
      <c r="A41430">
        <v>98462</v>
      </c>
      <c r="B41430" t="s">
        <v>80</v>
      </c>
      <c r="C41430">
        <v>5061</v>
      </c>
      <c r="D41430">
        <v>1.871</v>
      </c>
    </row>
    <row r="41431" spans="1:4" x14ac:dyDescent="0.2">
      <c r="A41431">
        <v>98462</v>
      </c>
      <c r="B41431" t="s">
        <v>80</v>
      </c>
      <c r="C41431">
        <v>4491</v>
      </c>
      <c r="D41431">
        <v>48.84</v>
      </c>
    </row>
    <row r="41432" spans="1:4" x14ac:dyDescent="0.2">
      <c r="A41432">
        <v>98462</v>
      </c>
      <c r="B41432" t="s">
        <v>80</v>
      </c>
      <c r="C41432">
        <v>2747</v>
      </c>
      <c r="D41432">
        <v>105.6</v>
      </c>
    </row>
    <row r="41433" spans="1:4" x14ac:dyDescent="0.2">
      <c r="A41433">
        <v>98462</v>
      </c>
      <c r="B41433" t="s">
        <v>80</v>
      </c>
      <c r="C41433">
        <v>1347</v>
      </c>
      <c r="D41433">
        <v>9.4499999999999993</v>
      </c>
    </row>
    <row r="41434" spans="1:4" x14ac:dyDescent="0.2">
      <c r="A41434">
        <v>105130</v>
      </c>
    </row>
    <row r="41435" spans="1:4" x14ac:dyDescent="0.2">
      <c r="A41435">
        <v>105130</v>
      </c>
      <c r="B41435" t="s">
        <v>6064</v>
      </c>
      <c r="C41435">
        <v>94974</v>
      </c>
      <c r="D41435">
        <v>3.2000000000000002E-3</v>
      </c>
    </row>
    <row r="41436" spans="1:4" x14ac:dyDescent="0.2">
      <c r="A41436">
        <v>105130</v>
      </c>
      <c r="B41436" t="s">
        <v>6064</v>
      </c>
      <c r="C41436">
        <v>91693</v>
      </c>
      <c r="D41436">
        <v>8.2000000000000007E-3</v>
      </c>
    </row>
    <row r="41437" spans="1:4" x14ac:dyDescent="0.2">
      <c r="A41437">
        <v>105130</v>
      </c>
      <c r="B41437" t="s">
        <v>6064</v>
      </c>
      <c r="C41437">
        <v>91692</v>
      </c>
      <c r="D41437">
        <v>2E-3</v>
      </c>
    </row>
    <row r="41438" spans="1:4" x14ac:dyDescent="0.2">
      <c r="A41438">
        <v>105130</v>
      </c>
      <c r="B41438" t="s">
        <v>6064</v>
      </c>
      <c r="C41438">
        <v>88262</v>
      </c>
      <c r="D41438">
        <v>0.39800000000000002</v>
      </c>
    </row>
    <row r="41439" spans="1:4" x14ac:dyDescent="0.2">
      <c r="A41439">
        <v>105130</v>
      </c>
      <c r="B41439" t="s">
        <v>6064</v>
      </c>
      <c r="C41439">
        <v>88239</v>
      </c>
      <c r="D41439">
        <v>0.26600000000000001</v>
      </c>
    </row>
    <row r="41440" spans="1:4" x14ac:dyDescent="0.2">
      <c r="A41440">
        <v>105130</v>
      </c>
      <c r="B41440" t="s">
        <v>80</v>
      </c>
      <c r="C41440">
        <v>4491</v>
      </c>
      <c r="D41440">
        <v>1.1000000000000001</v>
      </c>
    </row>
    <row r="41441" spans="1:4" x14ac:dyDescent="0.2">
      <c r="A41441">
        <v>105114</v>
      </c>
    </row>
    <row r="41442" spans="1:4" x14ac:dyDescent="0.2">
      <c r="A41442">
        <v>105114</v>
      </c>
      <c r="B41442" t="s">
        <v>6064</v>
      </c>
      <c r="C41442">
        <v>96555</v>
      </c>
      <c r="D41442">
        <v>1</v>
      </c>
    </row>
    <row r="41443" spans="1:4" x14ac:dyDescent="0.2">
      <c r="A41443">
        <v>105114</v>
      </c>
      <c r="B41443" t="s">
        <v>6064</v>
      </c>
      <c r="C41443">
        <v>96531</v>
      </c>
      <c r="D41443">
        <v>4.7058999999999997</v>
      </c>
    </row>
    <row r="41444" spans="1:4" x14ac:dyDescent="0.2">
      <c r="A41444">
        <v>105114</v>
      </c>
      <c r="B41444" t="s">
        <v>6064</v>
      </c>
      <c r="C41444">
        <v>88316</v>
      </c>
      <c r="D41444">
        <v>8.4559999999999995</v>
      </c>
    </row>
    <row r="41445" spans="1:4" x14ac:dyDescent="0.2">
      <c r="A41445">
        <v>105114</v>
      </c>
      <c r="B41445" t="s">
        <v>6064</v>
      </c>
      <c r="C41445">
        <v>88309</v>
      </c>
      <c r="D41445">
        <v>12.683</v>
      </c>
    </row>
    <row r="41446" spans="1:4" x14ac:dyDescent="0.2">
      <c r="A41446">
        <v>105129</v>
      </c>
    </row>
    <row r="41447" spans="1:4" x14ac:dyDescent="0.2">
      <c r="A41447">
        <v>105129</v>
      </c>
      <c r="B41447" t="s">
        <v>6064</v>
      </c>
      <c r="C41447">
        <v>88264</v>
      </c>
      <c r="D41447">
        <v>1.857</v>
      </c>
    </row>
    <row r="41448" spans="1:4" x14ac:dyDescent="0.2">
      <c r="A41448">
        <v>105129</v>
      </c>
      <c r="B41448" t="s">
        <v>6064</v>
      </c>
      <c r="C41448">
        <v>88247</v>
      </c>
      <c r="D41448">
        <v>1.238</v>
      </c>
    </row>
    <row r="41449" spans="1:4" x14ac:dyDescent="0.2">
      <c r="A41449">
        <v>105129</v>
      </c>
      <c r="B41449" t="s">
        <v>80</v>
      </c>
      <c r="C41449">
        <v>45124</v>
      </c>
      <c r="D41449">
        <v>1</v>
      </c>
    </row>
    <row r="41450" spans="1:4" x14ac:dyDescent="0.2">
      <c r="A41450">
        <v>105129</v>
      </c>
      <c r="B41450" t="s">
        <v>80</v>
      </c>
      <c r="C41450">
        <v>11963</v>
      </c>
      <c r="D41450">
        <v>4</v>
      </c>
    </row>
    <row r="41451" spans="1:4" x14ac:dyDescent="0.2">
      <c r="A41451">
        <v>105127</v>
      </c>
    </row>
    <row r="41452" spans="1:4" x14ac:dyDescent="0.2">
      <c r="A41452">
        <v>105127</v>
      </c>
      <c r="B41452" t="s">
        <v>6064</v>
      </c>
      <c r="C41452">
        <v>88316</v>
      </c>
      <c r="D41452">
        <v>6.6000000000000003E-2</v>
      </c>
    </row>
    <row r="41453" spans="1:4" x14ac:dyDescent="0.2">
      <c r="A41453">
        <v>105127</v>
      </c>
      <c r="B41453" t="s">
        <v>6064</v>
      </c>
      <c r="C41453">
        <v>88309</v>
      </c>
      <c r="D41453">
        <v>9.9000000000000005E-2</v>
      </c>
    </row>
    <row r="41454" spans="1:4" x14ac:dyDescent="0.2">
      <c r="A41454">
        <v>105127</v>
      </c>
      <c r="B41454" t="s">
        <v>80</v>
      </c>
      <c r="C41454">
        <v>34348</v>
      </c>
      <c r="D41454">
        <v>1</v>
      </c>
    </row>
    <row r="41455" spans="1:4" x14ac:dyDescent="0.2">
      <c r="A41455">
        <v>105127</v>
      </c>
      <c r="B41455" t="s">
        <v>80</v>
      </c>
      <c r="C41455">
        <v>7568</v>
      </c>
      <c r="D41455">
        <v>1.67</v>
      </c>
    </row>
    <row r="41456" spans="1:4" x14ac:dyDescent="0.2">
      <c r="A41456">
        <v>105128</v>
      </c>
    </row>
    <row r="41457" spans="1:4" x14ac:dyDescent="0.2">
      <c r="A41457">
        <v>105128</v>
      </c>
      <c r="B41457" t="s">
        <v>6064</v>
      </c>
      <c r="C41457">
        <v>88316</v>
      </c>
      <c r="D41457">
        <v>0.37</v>
      </c>
    </row>
    <row r="41458" spans="1:4" x14ac:dyDescent="0.2">
      <c r="A41458">
        <v>105128</v>
      </c>
      <c r="B41458" t="s">
        <v>6064</v>
      </c>
      <c r="C41458">
        <v>88309</v>
      </c>
      <c r="D41458">
        <v>0.55600000000000005</v>
      </c>
    </row>
    <row r="41459" spans="1:4" x14ac:dyDescent="0.2">
      <c r="A41459">
        <v>105128</v>
      </c>
      <c r="B41459" t="s">
        <v>80</v>
      </c>
      <c r="C41459">
        <v>34349</v>
      </c>
      <c r="D41459">
        <v>1.25</v>
      </c>
    </row>
    <row r="41460" spans="1:4" x14ac:dyDescent="0.2">
      <c r="A41460">
        <v>105128</v>
      </c>
      <c r="B41460" t="s">
        <v>80</v>
      </c>
      <c r="C41460">
        <v>34347</v>
      </c>
      <c r="D41460">
        <v>1.85</v>
      </c>
    </row>
    <row r="41461" spans="1:4" x14ac:dyDescent="0.2">
      <c r="A41461">
        <v>105128</v>
      </c>
      <c r="B41461" t="s">
        <v>80</v>
      </c>
      <c r="C41461">
        <v>5077</v>
      </c>
      <c r="D41461">
        <v>0.1</v>
      </c>
    </row>
    <row r="41462" spans="1:4" x14ac:dyDescent="0.2">
      <c r="A41462">
        <v>105128</v>
      </c>
      <c r="B41462" t="s">
        <v>80</v>
      </c>
      <c r="C41462">
        <v>344</v>
      </c>
      <c r="D41462">
        <v>3.5000000000000003E-2</v>
      </c>
    </row>
    <row r="41463" spans="1:4" x14ac:dyDescent="0.2">
      <c r="A41463">
        <v>105126</v>
      </c>
    </row>
    <row r="41464" spans="1:4" x14ac:dyDescent="0.2">
      <c r="A41464">
        <v>105126</v>
      </c>
      <c r="B41464" t="s">
        <v>6064</v>
      </c>
      <c r="C41464">
        <v>88316</v>
      </c>
      <c r="D41464">
        <v>0.08</v>
      </c>
    </row>
    <row r="41465" spans="1:4" x14ac:dyDescent="0.2">
      <c r="A41465">
        <v>105126</v>
      </c>
      <c r="B41465" t="s">
        <v>6064</v>
      </c>
      <c r="C41465">
        <v>88309</v>
      </c>
      <c r="D41465">
        <v>0.12</v>
      </c>
    </row>
    <row r="41466" spans="1:4" x14ac:dyDescent="0.2">
      <c r="A41466">
        <v>105126</v>
      </c>
      <c r="B41466" t="s">
        <v>80</v>
      </c>
      <c r="C41466">
        <v>34349</v>
      </c>
      <c r="D41466">
        <v>0.28999999999999998</v>
      </c>
    </row>
    <row r="41467" spans="1:4" x14ac:dyDescent="0.2">
      <c r="A41467">
        <v>105126</v>
      </c>
      <c r="B41467" t="s">
        <v>80</v>
      </c>
      <c r="C41467">
        <v>34347</v>
      </c>
      <c r="D41467">
        <v>1</v>
      </c>
    </row>
    <row r="41468" spans="1:4" x14ac:dyDescent="0.2">
      <c r="A41468">
        <v>105126</v>
      </c>
      <c r="B41468" t="s">
        <v>80</v>
      </c>
      <c r="C41468">
        <v>5077</v>
      </c>
      <c r="D41468">
        <v>2.7E-2</v>
      </c>
    </row>
    <row r="41469" spans="1:4" x14ac:dyDescent="0.2">
      <c r="A41469">
        <v>105126</v>
      </c>
      <c r="B41469" t="s">
        <v>80</v>
      </c>
      <c r="C41469">
        <v>344</v>
      </c>
      <c r="D41469">
        <v>3.5000000000000003E-2</v>
      </c>
    </row>
    <row r="41470" spans="1:4" x14ac:dyDescent="0.2">
      <c r="A41470">
        <v>105116</v>
      </c>
    </row>
    <row r="41471" spans="1:4" x14ac:dyDescent="0.2">
      <c r="A41471">
        <v>105116</v>
      </c>
      <c r="B41471" t="s">
        <v>6064</v>
      </c>
      <c r="C41471">
        <v>88262</v>
      </c>
      <c r="D41471">
        <v>0.26900000000000002</v>
      </c>
    </row>
    <row r="41472" spans="1:4" x14ac:dyDescent="0.2">
      <c r="A41472">
        <v>105116</v>
      </c>
      <c r="B41472" t="s">
        <v>6064</v>
      </c>
      <c r="C41472">
        <v>88239</v>
      </c>
      <c r="D41472">
        <v>0.18</v>
      </c>
    </row>
    <row r="41473" spans="1:4" x14ac:dyDescent="0.2">
      <c r="A41473">
        <v>105115</v>
      </c>
    </row>
    <row r="41474" spans="1:4" x14ac:dyDescent="0.2">
      <c r="A41474">
        <v>105115</v>
      </c>
      <c r="B41474" t="s">
        <v>6064</v>
      </c>
      <c r="C41474">
        <v>88262</v>
      </c>
      <c r="D41474">
        <v>1.1140000000000001</v>
      </c>
    </row>
    <row r="41475" spans="1:4" x14ac:dyDescent="0.2">
      <c r="A41475">
        <v>105115</v>
      </c>
      <c r="B41475" t="s">
        <v>6064</v>
      </c>
      <c r="C41475">
        <v>88239</v>
      </c>
      <c r="D41475">
        <v>0.74199999999999999</v>
      </c>
    </row>
    <row r="41476" spans="1:4" x14ac:dyDescent="0.2">
      <c r="A41476">
        <v>105115</v>
      </c>
      <c r="B41476" t="s">
        <v>6064</v>
      </c>
      <c r="C41476">
        <v>5930</v>
      </c>
      <c r="D41476">
        <v>0.42859999999999998</v>
      </c>
    </row>
    <row r="41477" spans="1:4" x14ac:dyDescent="0.2">
      <c r="A41477">
        <v>105115</v>
      </c>
      <c r="B41477" t="s">
        <v>6064</v>
      </c>
      <c r="C41477">
        <v>5928</v>
      </c>
      <c r="D41477">
        <v>0.17080000000000001</v>
      </c>
    </row>
    <row r="41478" spans="1:4" x14ac:dyDescent="0.2">
      <c r="A41478">
        <v>98453</v>
      </c>
    </row>
    <row r="41479" spans="1:4" x14ac:dyDescent="0.2">
      <c r="A41479">
        <v>98453</v>
      </c>
      <c r="B41479" t="s">
        <v>6064</v>
      </c>
      <c r="C41479">
        <v>94974</v>
      </c>
      <c r="D41479">
        <v>4.3E-3</v>
      </c>
    </row>
    <row r="41480" spans="1:4" x14ac:dyDescent="0.2">
      <c r="A41480">
        <v>98453</v>
      </c>
      <c r="B41480" t="s">
        <v>6064</v>
      </c>
      <c r="C41480">
        <v>91693</v>
      </c>
      <c r="D41480">
        <v>0.1016</v>
      </c>
    </row>
    <row r="41481" spans="1:4" x14ac:dyDescent="0.2">
      <c r="A41481">
        <v>98453</v>
      </c>
      <c r="B41481" t="s">
        <v>6064</v>
      </c>
      <c r="C41481">
        <v>91692</v>
      </c>
      <c r="D41481">
        <v>2.53E-2</v>
      </c>
    </row>
    <row r="41482" spans="1:4" x14ac:dyDescent="0.2">
      <c r="A41482">
        <v>98453</v>
      </c>
      <c r="B41482" t="s">
        <v>6064</v>
      </c>
      <c r="C41482">
        <v>88262</v>
      </c>
      <c r="D41482">
        <v>1.212</v>
      </c>
    </row>
    <row r="41483" spans="1:4" x14ac:dyDescent="0.2">
      <c r="A41483">
        <v>98453</v>
      </c>
      <c r="B41483" t="s">
        <v>6064</v>
      </c>
      <c r="C41483">
        <v>88239</v>
      </c>
      <c r="D41483">
        <v>0.81699999999999995</v>
      </c>
    </row>
    <row r="41484" spans="1:4" x14ac:dyDescent="0.2">
      <c r="A41484">
        <v>98453</v>
      </c>
      <c r="B41484" t="s">
        <v>80</v>
      </c>
      <c r="C41484">
        <v>43681</v>
      </c>
      <c r="D41484">
        <v>2.1000760000000001</v>
      </c>
    </row>
    <row r="41485" spans="1:4" x14ac:dyDescent="0.2">
      <c r="A41485">
        <v>98453</v>
      </c>
      <c r="B41485" t="s">
        <v>80</v>
      </c>
      <c r="C41485">
        <v>6194</v>
      </c>
      <c r="D41485">
        <v>1.8032999999999999</v>
      </c>
    </row>
    <row r="41486" spans="1:4" x14ac:dyDescent="0.2">
      <c r="A41486">
        <v>98453</v>
      </c>
      <c r="B41486" t="s">
        <v>80</v>
      </c>
      <c r="C41486">
        <v>5061</v>
      </c>
      <c r="D41486">
        <v>0.13800000000000001</v>
      </c>
    </row>
    <row r="41487" spans="1:4" x14ac:dyDescent="0.2">
      <c r="A41487">
        <v>98453</v>
      </c>
      <c r="B41487" t="s">
        <v>80</v>
      </c>
      <c r="C41487">
        <v>4491</v>
      </c>
      <c r="D41487">
        <v>1.8032999999999999</v>
      </c>
    </row>
    <row r="41488" spans="1:4" x14ac:dyDescent="0.2">
      <c r="A41488">
        <v>98454</v>
      </c>
    </row>
    <row r="41489" spans="1:4" x14ac:dyDescent="0.2">
      <c r="A41489">
        <v>98454</v>
      </c>
      <c r="B41489" t="s">
        <v>6064</v>
      </c>
      <c r="C41489">
        <v>94974</v>
      </c>
      <c r="D41489">
        <v>6.1999999999999998E-3</v>
      </c>
    </row>
    <row r="41490" spans="1:4" x14ac:dyDescent="0.2">
      <c r="A41490">
        <v>98454</v>
      </c>
      <c r="B41490" t="s">
        <v>6064</v>
      </c>
      <c r="C41490">
        <v>91693</v>
      </c>
      <c r="D41490">
        <v>0.1391</v>
      </c>
    </row>
    <row r="41491" spans="1:4" x14ac:dyDescent="0.2">
      <c r="A41491">
        <v>98454</v>
      </c>
      <c r="B41491" t="s">
        <v>6064</v>
      </c>
      <c r="C41491">
        <v>91692</v>
      </c>
      <c r="D41491">
        <v>3.4599999999999999E-2</v>
      </c>
    </row>
    <row r="41492" spans="1:4" x14ac:dyDescent="0.2">
      <c r="A41492">
        <v>98454</v>
      </c>
      <c r="B41492" t="s">
        <v>6064</v>
      </c>
      <c r="C41492">
        <v>88262</v>
      </c>
      <c r="D41492">
        <v>1.835</v>
      </c>
    </row>
    <row r="41493" spans="1:4" x14ac:dyDescent="0.2">
      <c r="A41493">
        <v>98454</v>
      </c>
      <c r="B41493" t="s">
        <v>6064</v>
      </c>
      <c r="C41493">
        <v>88239</v>
      </c>
      <c r="D41493">
        <v>1.2350000000000001</v>
      </c>
    </row>
    <row r="41494" spans="1:4" x14ac:dyDescent="0.2">
      <c r="A41494">
        <v>98454</v>
      </c>
      <c r="B41494" t="s">
        <v>80</v>
      </c>
      <c r="C41494">
        <v>43681</v>
      </c>
      <c r="D41494">
        <v>2.1000760000000001</v>
      </c>
    </row>
    <row r="41495" spans="1:4" x14ac:dyDescent="0.2">
      <c r="A41495">
        <v>98454</v>
      </c>
      <c r="B41495" t="s">
        <v>80</v>
      </c>
      <c r="C41495">
        <v>6194</v>
      </c>
      <c r="D41495">
        <v>1.9603999999999999</v>
      </c>
    </row>
    <row r="41496" spans="1:4" x14ac:dyDescent="0.2">
      <c r="A41496">
        <v>98454</v>
      </c>
      <c r="B41496" t="s">
        <v>80</v>
      </c>
      <c r="C41496">
        <v>5061</v>
      </c>
      <c r="D41496">
        <v>0.17299999999999999</v>
      </c>
    </row>
    <row r="41497" spans="1:4" x14ac:dyDescent="0.2">
      <c r="A41497">
        <v>98454</v>
      </c>
      <c r="B41497" t="s">
        <v>80</v>
      </c>
      <c r="C41497">
        <v>4491</v>
      </c>
      <c r="D41497">
        <v>2.6139000000000001</v>
      </c>
    </row>
    <row r="41498" spans="1:4" x14ac:dyDescent="0.2">
      <c r="A41498">
        <v>98449</v>
      </c>
    </row>
    <row r="41499" spans="1:4" x14ac:dyDescent="0.2">
      <c r="A41499">
        <v>98449</v>
      </c>
      <c r="B41499" t="s">
        <v>6064</v>
      </c>
      <c r="C41499">
        <v>94974</v>
      </c>
      <c r="D41499">
        <v>2.8999999999999998E-3</v>
      </c>
    </row>
    <row r="41500" spans="1:4" x14ac:dyDescent="0.2">
      <c r="A41500">
        <v>98449</v>
      </c>
      <c r="B41500" t="s">
        <v>6064</v>
      </c>
      <c r="C41500">
        <v>91693</v>
      </c>
      <c r="D41500">
        <v>7.51E-2</v>
      </c>
    </row>
    <row r="41501" spans="1:4" x14ac:dyDescent="0.2">
      <c r="A41501">
        <v>98449</v>
      </c>
      <c r="B41501" t="s">
        <v>6064</v>
      </c>
      <c r="C41501">
        <v>91692</v>
      </c>
      <c r="D41501">
        <v>1.8700000000000001E-2</v>
      </c>
    </row>
    <row r="41502" spans="1:4" x14ac:dyDescent="0.2">
      <c r="A41502">
        <v>98449</v>
      </c>
      <c r="B41502" t="s">
        <v>6064</v>
      </c>
      <c r="C41502">
        <v>88262</v>
      </c>
      <c r="D41502">
        <v>0.92</v>
      </c>
    </row>
    <row r="41503" spans="1:4" x14ac:dyDescent="0.2">
      <c r="A41503">
        <v>98449</v>
      </c>
      <c r="B41503" t="s">
        <v>6064</v>
      </c>
      <c r="C41503">
        <v>88239</v>
      </c>
      <c r="D41503">
        <v>0.62</v>
      </c>
    </row>
    <row r="41504" spans="1:4" x14ac:dyDescent="0.2">
      <c r="A41504">
        <v>98449</v>
      </c>
      <c r="B41504" t="s">
        <v>80</v>
      </c>
      <c r="C41504">
        <v>43681</v>
      </c>
      <c r="D41504">
        <v>2.1000760000000001</v>
      </c>
    </row>
    <row r="41505" spans="1:4" x14ac:dyDescent="0.2">
      <c r="A41505">
        <v>98449</v>
      </c>
      <c r="B41505" t="s">
        <v>80</v>
      </c>
      <c r="C41505">
        <v>6194</v>
      </c>
      <c r="D41505">
        <v>1.6922999999999999</v>
      </c>
    </row>
    <row r="41506" spans="1:4" x14ac:dyDescent="0.2">
      <c r="A41506">
        <v>98449</v>
      </c>
      <c r="B41506" t="s">
        <v>80</v>
      </c>
      <c r="C41506">
        <v>5061</v>
      </c>
      <c r="D41506">
        <v>0.114</v>
      </c>
    </row>
    <row r="41507" spans="1:4" x14ac:dyDescent="0.2">
      <c r="A41507">
        <v>98449</v>
      </c>
      <c r="B41507" t="s">
        <v>80</v>
      </c>
      <c r="C41507">
        <v>4491</v>
      </c>
      <c r="D41507">
        <v>1.2307999999999999</v>
      </c>
    </row>
    <row r="41508" spans="1:4" x14ac:dyDescent="0.2">
      <c r="A41508">
        <v>98455</v>
      </c>
    </row>
    <row r="41509" spans="1:4" x14ac:dyDescent="0.2">
      <c r="A41509">
        <v>98455</v>
      </c>
      <c r="B41509" t="s">
        <v>6064</v>
      </c>
      <c r="C41509">
        <v>91693</v>
      </c>
      <c r="D41509">
        <v>8.5599999999999996E-2</v>
      </c>
    </row>
    <row r="41510" spans="1:4" x14ac:dyDescent="0.2">
      <c r="A41510">
        <v>98455</v>
      </c>
      <c r="B41510" t="s">
        <v>6064</v>
      </c>
      <c r="C41510">
        <v>91692</v>
      </c>
      <c r="D41510">
        <v>2.1299999999999999E-2</v>
      </c>
    </row>
    <row r="41511" spans="1:4" x14ac:dyDescent="0.2">
      <c r="A41511">
        <v>98455</v>
      </c>
      <c r="B41511" t="s">
        <v>6064</v>
      </c>
      <c r="C41511">
        <v>88262</v>
      </c>
      <c r="D41511">
        <v>0.67200000000000004</v>
      </c>
    </row>
    <row r="41512" spans="1:4" x14ac:dyDescent="0.2">
      <c r="A41512">
        <v>98455</v>
      </c>
      <c r="B41512" t="s">
        <v>6064</v>
      </c>
      <c r="C41512">
        <v>88239</v>
      </c>
      <c r="D41512">
        <v>0.45500000000000002</v>
      </c>
    </row>
    <row r="41513" spans="1:4" x14ac:dyDescent="0.2">
      <c r="A41513">
        <v>98455</v>
      </c>
      <c r="B41513" t="s">
        <v>80</v>
      </c>
      <c r="C41513">
        <v>43681</v>
      </c>
      <c r="D41513">
        <v>2.1000760000000001</v>
      </c>
    </row>
    <row r="41514" spans="1:4" x14ac:dyDescent="0.2">
      <c r="A41514">
        <v>98455</v>
      </c>
      <c r="B41514" t="s">
        <v>80</v>
      </c>
      <c r="C41514">
        <v>6194</v>
      </c>
      <c r="D41514">
        <v>1.595</v>
      </c>
    </row>
    <row r="41515" spans="1:4" x14ac:dyDescent="0.2">
      <c r="A41515">
        <v>98455</v>
      </c>
      <c r="B41515" t="s">
        <v>80</v>
      </c>
      <c r="C41515">
        <v>5061</v>
      </c>
      <c r="D41515">
        <v>0.14299999999999999</v>
      </c>
    </row>
    <row r="41516" spans="1:4" x14ac:dyDescent="0.2">
      <c r="A41516">
        <v>98455</v>
      </c>
      <c r="B41516" t="s">
        <v>80</v>
      </c>
      <c r="C41516">
        <v>4491</v>
      </c>
      <c r="D41516">
        <v>1.7875000000000001</v>
      </c>
    </row>
    <row r="41517" spans="1:4" x14ac:dyDescent="0.2">
      <c r="A41517">
        <v>98456</v>
      </c>
    </row>
    <row r="41518" spans="1:4" x14ac:dyDescent="0.2">
      <c r="A41518">
        <v>98456</v>
      </c>
      <c r="B41518" t="s">
        <v>6064</v>
      </c>
      <c r="C41518">
        <v>91693</v>
      </c>
      <c r="D41518">
        <v>0.1225</v>
      </c>
    </row>
    <row r="41519" spans="1:4" x14ac:dyDescent="0.2">
      <c r="A41519">
        <v>98456</v>
      </c>
      <c r="B41519" t="s">
        <v>6064</v>
      </c>
      <c r="C41519">
        <v>91692</v>
      </c>
      <c r="D41519">
        <v>3.0499999999999999E-2</v>
      </c>
    </row>
    <row r="41520" spans="1:4" x14ac:dyDescent="0.2">
      <c r="A41520">
        <v>98456</v>
      </c>
      <c r="B41520" t="s">
        <v>6064</v>
      </c>
      <c r="C41520">
        <v>88262</v>
      </c>
      <c r="D41520">
        <v>1.1619999999999999</v>
      </c>
    </row>
    <row r="41521" spans="1:4" x14ac:dyDescent="0.2">
      <c r="A41521">
        <v>98456</v>
      </c>
      <c r="B41521" t="s">
        <v>6064</v>
      </c>
      <c r="C41521">
        <v>88239</v>
      </c>
      <c r="D41521">
        <v>0.78500000000000003</v>
      </c>
    </row>
    <row r="41522" spans="1:4" x14ac:dyDescent="0.2">
      <c r="A41522">
        <v>98456</v>
      </c>
      <c r="B41522" t="s">
        <v>80</v>
      </c>
      <c r="C41522">
        <v>43681</v>
      </c>
      <c r="D41522">
        <v>2.1000760000000001</v>
      </c>
    </row>
    <row r="41523" spans="1:4" x14ac:dyDescent="0.2">
      <c r="A41523">
        <v>98456</v>
      </c>
      <c r="B41523" t="s">
        <v>80</v>
      </c>
      <c r="C41523">
        <v>6194</v>
      </c>
      <c r="D41523">
        <v>1.7404999999999999</v>
      </c>
    </row>
    <row r="41524" spans="1:4" x14ac:dyDescent="0.2">
      <c r="A41524">
        <v>98456</v>
      </c>
      <c r="B41524" t="s">
        <v>80</v>
      </c>
      <c r="C41524">
        <v>5061</v>
      </c>
      <c r="D41524">
        <v>0.188</v>
      </c>
    </row>
    <row r="41525" spans="1:4" x14ac:dyDescent="0.2">
      <c r="A41525">
        <v>98456</v>
      </c>
      <c r="B41525" t="s">
        <v>80</v>
      </c>
      <c r="C41525">
        <v>4491</v>
      </c>
      <c r="D41525">
        <v>2.7151999999999998</v>
      </c>
    </row>
    <row r="41526" spans="1:4" x14ac:dyDescent="0.2">
      <c r="A41526">
        <v>98451</v>
      </c>
    </row>
    <row r="41527" spans="1:4" x14ac:dyDescent="0.2">
      <c r="A41527">
        <v>98451</v>
      </c>
      <c r="B41527" t="s">
        <v>6064</v>
      </c>
      <c r="C41527">
        <v>91693</v>
      </c>
      <c r="D41527">
        <v>6.1499999999999999E-2</v>
      </c>
    </row>
    <row r="41528" spans="1:4" x14ac:dyDescent="0.2">
      <c r="A41528">
        <v>98451</v>
      </c>
      <c r="B41528" t="s">
        <v>6064</v>
      </c>
      <c r="C41528">
        <v>91692</v>
      </c>
      <c r="D41528">
        <v>1.5299999999999999E-2</v>
      </c>
    </row>
    <row r="41529" spans="1:4" x14ac:dyDescent="0.2">
      <c r="A41529">
        <v>98451</v>
      </c>
      <c r="B41529" t="s">
        <v>6064</v>
      </c>
      <c r="C41529">
        <v>88262</v>
      </c>
      <c r="D41529">
        <v>0.46500000000000002</v>
      </c>
    </row>
    <row r="41530" spans="1:4" x14ac:dyDescent="0.2">
      <c r="A41530">
        <v>98451</v>
      </c>
      <c r="B41530" t="s">
        <v>6064</v>
      </c>
      <c r="C41530">
        <v>88239</v>
      </c>
      <c r="D41530">
        <v>0.315</v>
      </c>
    </row>
    <row r="41531" spans="1:4" x14ac:dyDescent="0.2">
      <c r="A41531">
        <v>98451</v>
      </c>
      <c r="B41531" t="s">
        <v>80</v>
      </c>
      <c r="C41531">
        <v>43681</v>
      </c>
      <c r="D41531">
        <v>2.1000760000000001</v>
      </c>
    </row>
    <row r="41532" spans="1:4" x14ac:dyDescent="0.2">
      <c r="A41532">
        <v>98451</v>
      </c>
      <c r="B41532" t="s">
        <v>80</v>
      </c>
      <c r="C41532">
        <v>6194</v>
      </c>
      <c r="D41532">
        <v>1.5</v>
      </c>
    </row>
    <row r="41533" spans="1:4" x14ac:dyDescent="0.2">
      <c r="A41533">
        <v>98451</v>
      </c>
      <c r="B41533" t="s">
        <v>80</v>
      </c>
      <c r="C41533">
        <v>5061</v>
      </c>
      <c r="D41533">
        <v>0.113</v>
      </c>
    </row>
    <row r="41534" spans="1:4" x14ac:dyDescent="0.2">
      <c r="A41534">
        <v>98451</v>
      </c>
      <c r="B41534" t="s">
        <v>80</v>
      </c>
      <c r="C41534">
        <v>4491</v>
      </c>
      <c r="D41534">
        <v>1.1818</v>
      </c>
    </row>
    <row r="41535" spans="1:4" x14ac:dyDescent="0.2">
      <c r="A41535">
        <v>98445</v>
      </c>
    </row>
    <row r="41536" spans="1:4" x14ac:dyDescent="0.2">
      <c r="A41536">
        <v>98445</v>
      </c>
      <c r="B41536" t="s">
        <v>6064</v>
      </c>
      <c r="C41536">
        <v>94974</v>
      </c>
      <c r="D41536">
        <v>4.3E-3</v>
      </c>
    </row>
    <row r="41537" spans="1:4" x14ac:dyDescent="0.2">
      <c r="A41537">
        <v>98445</v>
      </c>
      <c r="B41537" t="s">
        <v>6064</v>
      </c>
      <c r="C41537">
        <v>91693</v>
      </c>
      <c r="D41537">
        <v>0.1016</v>
      </c>
    </row>
    <row r="41538" spans="1:4" x14ac:dyDescent="0.2">
      <c r="A41538">
        <v>98445</v>
      </c>
      <c r="B41538" t="s">
        <v>6064</v>
      </c>
      <c r="C41538">
        <v>91692</v>
      </c>
      <c r="D41538">
        <v>2.53E-2</v>
      </c>
    </row>
    <row r="41539" spans="1:4" x14ac:dyDescent="0.2">
      <c r="A41539">
        <v>98445</v>
      </c>
      <c r="B41539" t="s">
        <v>6064</v>
      </c>
      <c r="C41539">
        <v>88262</v>
      </c>
      <c r="D41539">
        <v>1.0209999999999999</v>
      </c>
    </row>
    <row r="41540" spans="1:4" x14ac:dyDescent="0.2">
      <c r="A41540">
        <v>98445</v>
      </c>
      <c r="B41540" t="s">
        <v>6064</v>
      </c>
      <c r="C41540">
        <v>88239</v>
      </c>
      <c r="D41540">
        <v>0.68899999999999995</v>
      </c>
    </row>
    <row r="41541" spans="1:4" x14ac:dyDescent="0.2">
      <c r="A41541">
        <v>98445</v>
      </c>
      <c r="B41541" t="s">
        <v>80</v>
      </c>
      <c r="C41541">
        <v>43681</v>
      </c>
      <c r="D41541">
        <v>1.050038</v>
      </c>
    </row>
    <row r="41542" spans="1:4" x14ac:dyDescent="0.2">
      <c r="A41542">
        <v>98445</v>
      </c>
      <c r="B41542" t="s">
        <v>80</v>
      </c>
      <c r="C41542">
        <v>6194</v>
      </c>
      <c r="D41542">
        <v>1.8032999999999999</v>
      </c>
    </row>
    <row r="41543" spans="1:4" x14ac:dyDescent="0.2">
      <c r="A41543">
        <v>98445</v>
      </c>
      <c r="B41543" t="s">
        <v>80</v>
      </c>
      <c r="C41543">
        <v>5061</v>
      </c>
      <c r="D41543">
        <v>6.9000000000000006E-2</v>
      </c>
    </row>
    <row r="41544" spans="1:4" x14ac:dyDescent="0.2">
      <c r="A41544">
        <v>98445</v>
      </c>
      <c r="B41544" t="s">
        <v>80</v>
      </c>
      <c r="C41544">
        <v>4491</v>
      </c>
      <c r="D41544">
        <v>1.8032999999999999</v>
      </c>
    </row>
    <row r="41545" spans="1:4" x14ac:dyDescent="0.2">
      <c r="A41545">
        <v>98446</v>
      </c>
    </row>
    <row r="41546" spans="1:4" x14ac:dyDescent="0.2">
      <c r="A41546">
        <v>98446</v>
      </c>
      <c r="B41546" t="s">
        <v>6064</v>
      </c>
      <c r="C41546">
        <v>94974</v>
      </c>
      <c r="D41546">
        <v>6.1999999999999998E-3</v>
      </c>
    </row>
    <row r="41547" spans="1:4" x14ac:dyDescent="0.2">
      <c r="A41547">
        <v>98446</v>
      </c>
      <c r="B41547" t="s">
        <v>6064</v>
      </c>
      <c r="C41547">
        <v>91693</v>
      </c>
      <c r="D41547">
        <v>0.1391</v>
      </c>
    </row>
    <row r="41548" spans="1:4" x14ac:dyDescent="0.2">
      <c r="A41548">
        <v>98446</v>
      </c>
      <c r="B41548" t="s">
        <v>6064</v>
      </c>
      <c r="C41548">
        <v>91692</v>
      </c>
      <c r="D41548">
        <v>3.4599999999999999E-2</v>
      </c>
    </row>
    <row r="41549" spans="1:4" x14ac:dyDescent="0.2">
      <c r="A41549">
        <v>98446</v>
      </c>
      <c r="B41549" t="s">
        <v>6064</v>
      </c>
      <c r="C41549">
        <v>88262</v>
      </c>
      <c r="D41549">
        <v>1.4750000000000001</v>
      </c>
    </row>
    <row r="41550" spans="1:4" x14ac:dyDescent="0.2">
      <c r="A41550">
        <v>98446</v>
      </c>
      <c r="B41550" t="s">
        <v>6064</v>
      </c>
      <c r="C41550">
        <v>88239</v>
      </c>
      <c r="D41550">
        <v>0.995</v>
      </c>
    </row>
    <row r="41551" spans="1:4" x14ac:dyDescent="0.2">
      <c r="A41551">
        <v>98446</v>
      </c>
      <c r="B41551" t="s">
        <v>80</v>
      </c>
      <c r="C41551">
        <v>43681</v>
      </c>
      <c r="D41551">
        <v>1.050038</v>
      </c>
    </row>
    <row r="41552" spans="1:4" x14ac:dyDescent="0.2">
      <c r="A41552">
        <v>98446</v>
      </c>
      <c r="B41552" t="s">
        <v>80</v>
      </c>
      <c r="C41552">
        <v>6194</v>
      </c>
      <c r="D41552">
        <v>1.9603999999999999</v>
      </c>
    </row>
    <row r="41553" spans="1:4" x14ac:dyDescent="0.2">
      <c r="A41553">
        <v>98446</v>
      </c>
      <c r="B41553" t="s">
        <v>80</v>
      </c>
      <c r="C41553">
        <v>5061</v>
      </c>
      <c r="D41553">
        <v>8.5999999999999993E-2</v>
      </c>
    </row>
    <row r="41554" spans="1:4" x14ac:dyDescent="0.2">
      <c r="A41554">
        <v>98446</v>
      </c>
      <c r="B41554" t="s">
        <v>80</v>
      </c>
      <c r="C41554">
        <v>4491</v>
      </c>
      <c r="D41554">
        <v>2.6139000000000001</v>
      </c>
    </row>
    <row r="41555" spans="1:4" x14ac:dyDescent="0.2">
      <c r="A41555">
        <v>98441</v>
      </c>
    </row>
    <row r="41556" spans="1:4" x14ac:dyDescent="0.2">
      <c r="A41556">
        <v>98441</v>
      </c>
      <c r="B41556" t="s">
        <v>6064</v>
      </c>
      <c r="C41556">
        <v>94974</v>
      </c>
      <c r="D41556">
        <v>2.8999999999999998E-3</v>
      </c>
    </row>
    <row r="41557" spans="1:4" x14ac:dyDescent="0.2">
      <c r="A41557">
        <v>98441</v>
      </c>
      <c r="B41557" t="s">
        <v>6064</v>
      </c>
      <c r="C41557">
        <v>91693</v>
      </c>
      <c r="D41557">
        <v>7.51E-2</v>
      </c>
    </row>
    <row r="41558" spans="1:4" x14ac:dyDescent="0.2">
      <c r="A41558">
        <v>98441</v>
      </c>
      <c r="B41558" t="s">
        <v>6064</v>
      </c>
      <c r="C41558">
        <v>91692</v>
      </c>
      <c r="D41558">
        <v>1.8700000000000001E-2</v>
      </c>
    </row>
    <row r="41559" spans="1:4" x14ac:dyDescent="0.2">
      <c r="A41559">
        <v>98441</v>
      </c>
      <c r="B41559" t="s">
        <v>6064</v>
      </c>
      <c r="C41559">
        <v>88262</v>
      </c>
      <c r="D41559">
        <v>0.81599999999999995</v>
      </c>
    </row>
    <row r="41560" spans="1:4" x14ac:dyDescent="0.2">
      <c r="A41560">
        <v>98441</v>
      </c>
      <c r="B41560" t="s">
        <v>6064</v>
      </c>
      <c r="C41560">
        <v>88239</v>
      </c>
      <c r="D41560">
        <v>0.55000000000000004</v>
      </c>
    </row>
    <row r="41561" spans="1:4" x14ac:dyDescent="0.2">
      <c r="A41561">
        <v>98441</v>
      </c>
      <c r="B41561" t="s">
        <v>80</v>
      </c>
      <c r="C41561">
        <v>43681</v>
      </c>
      <c r="D41561">
        <v>1.050038</v>
      </c>
    </row>
    <row r="41562" spans="1:4" x14ac:dyDescent="0.2">
      <c r="A41562">
        <v>98441</v>
      </c>
      <c r="B41562" t="s">
        <v>80</v>
      </c>
      <c r="C41562">
        <v>6194</v>
      </c>
      <c r="D41562">
        <v>1.6922999999999999</v>
      </c>
    </row>
    <row r="41563" spans="1:4" x14ac:dyDescent="0.2">
      <c r="A41563">
        <v>98441</v>
      </c>
      <c r="B41563" t="s">
        <v>80</v>
      </c>
      <c r="C41563">
        <v>5061</v>
      </c>
      <c r="D41563">
        <v>5.7000000000000002E-2</v>
      </c>
    </row>
    <row r="41564" spans="1:4" x14ac:dyDescent="0.2">
      <c r="A41564">
        <v>98441</v>
      </c>
      <c r="B41564" t="s">
        <v>80</v>
      </c>
      <c r="C41564">
        <v>4491</v>
      </c>
      <c r="D41564">
        <v>1.2307999999999999</v>
      </c>
    </row>
    <row r="41565" spans="1:4" x14ac:dyDescent="0.2">
      <c r="A41565">
        <v>98447</v>
      </c>
    </row>
    <row r="41566" spans="1:4" x14ac:dyDescent="0.2">
      <c r="A41566">
        <v>98447</v>
      </c>
      <c r="B41566" t="s">
        <v>6064</v>
      </c>
      <c r="C41566">
        <v>91693</v>
      </c>
      <c r="D41566">
        <v>8.5599999999999996E-2</v>
      </c>
    </row>
    <row r="41567" spans="1:4" x14ac:dyDescent="0.2">
      <c r="A41567">
        <v>98447</v>
      </c>
      <c r="B41567" t="s">
        <v>6064</v>
      </c>
      <c r="C41567">
        <v>91692</v>
      </c>
      <c r="D41567">
        <v>2.1299999999999999E-2</v>
      </c>
    </row>
    <row r="41568" spans="1:4" x14ac:dyDescent="0.2">
      <c r="A41568">
        <v>98447</v>
      </c>
      <c r="B41568" t="s">
        <v>6064</v>
      </c>
      <c r="C41568">
        <v>88262</v>
      </c>
      <c r="D41568">
        <v>0.56399999999999995</v>
      </c>
    </row>
    <row r="41569" spans="1:4" x14ac:dyDescent="0.2">
      <c r="A41569">
        <v>98447</v>
      </c>
      <c r="B41569" t="s">
        <v>6064</v>
      </c>
      <c r="C41569">
        <v>88239</v>
      </c>
      <c r="D41569">
        <v>0.38300000000000001</v>
      </c>
    </row>
    <row r="41570" spans="1:4" x14ac:dyDescent="0.2">
      <c r="A41570">
        <v>98447</v>
      </c>
      <c r="B41570" t="s">
        <v>80</v>
      </c>
      <c r="C41570">
        <v>43681</v>
      </c>
      <c r="D41570">
        <v>1.050038</v>
      </c>
    </row>
    <row r="41571" spans="1:4" x14ac:dyDescent="0.2">
      <c r="A41571">
        <v>98447</v>
      </c>
      <c r="B41571" t="s">
        <v>80</v>
      </c>
      <c r="C41571">
        <v>6194</v>
      </c>
      <c r="D41571">
        <v>1.595</v>
      </c>
    </row>
    <row r="41572" spans="1:4" x14ac:dyDescent="0.2">
      <c r="A41572">
        <v>98447</v>
      </c>
      <c r="B41572" t="s">
        <v>80</v>
      </c>
      <c r="C41572">
        <v>5061</v>
      </c>
      <c r="D41572">
        <v>7.0999999999999994E-2</v>
      </c>
    </row>
    <row r="41573" spans="1:4" x14ac:dyDescent="0.2">
      <c r="A41573">
        <v>98447</v>
      </c>
      <c r="B41573" t="s">
        <v>80</v>
      </c>
      <c r="C41573">
        <v>4491</v>
      </c>
      <c r="D41573">
        <v>1.7875000000000001</v>
      </c>
    </row>
    <row r="41574" spans="1:4" x14ac:dyDescent="0.2">
      <c r="A41574">
        <v>98448</v>
      </c>
    </row>
    <row r="41575" spans="1:4" x14ac:dyDescent="0.2">
      <c r="A41575">
        <v>98448</v>
      </c>
      <c r="B41575" t="s">
        <v>6064</v>
      </c>
      <c r="C41575">
        <v>91693</v>
      </c>
      <c r="D41575">
        <v>0.1225</v>
      </c>
    </row>
    <row r="41576" spans="1:4" x14ac:dyDescent="0.2">
      <c r="A41576">
        <v>98448</v>
      </c>
      <c r="B41576" t="s">
        <v>6064</v>
      </c>
      <c r="C41576">
        <v>91692</v>
      </c>
      <c r="D41576">
        <v>3.0499999999999999E-2</v>
      </c>
    </row>
    <row r="41577" spans="1:4" x14ac:dyDescent="0.2">
      <c r="A41577">
        <v>98448</v>
      </c>
      <c r="B41577" t="s">
        <v>6064</v>
      </c>
      <c r="C41577">
        <v>88262</v>
      </c>
      <c r="D41577">
        <v>0.878</v>
      </c>
    </row>
    <row r="41578" spans="1:4" x14ac:dyDescent="0.2">
      <c r="A41578">
        <v>98448</v>
      </c>
      <c r="B41578" t="s">
        <v>6064</v>
      </c>
      <c r="C41578">
        <v>88239</v>
      </c>
      <c r="D41578">
        <v>0.59499999999999997</v>
      </c>
    </row>
    <row r="41579" spans="1:4" x14ac:dyDescent="0.2">
      <c r="A41579">
        <v>98448</v>
      </c>
      <c r="B41579" t="s">
        <v>80</v>
      </c>
      <c r="C41579">
        <v>43681</v>
      </c>
      <c r="D41579">
        <v>1.050038</v>
      </c>
    </row>
    <row r="41580" spans="1:4" x14ac:dyDescent="0.2">
      <c r="A41580">
        <v>98448</v>
      </c>
      <c r="B41580" t="s">
        <v>80</v>
      </c>
      <c r="C41580">
        <v>6194</v>
      </c>
      <c r="D41580">
        <v>1.7404999999999999</v>
      </c>
    </row>
    <row r="41581" spans="1:4" x14ac:dyDescent="0.2">
      <c r="A41581">
        <v>98448</v>
      </c>
      <c r="B41581" t="s">
        <v>80</v>
      </c>
      <c r="C41581">
        <v>5061</v>
      </c>
      <c r="D41581">
        <v>9.4E-2</v>
      </c>
    </row>
    <row r="41582" spans="1:4" x14ac:dyDescent="0.2">
      <c r="A41582">
        <v>98448</v>
      </c>
      <c r="B41582" t="s">
        <v>80</v>
      </c>
      <c r="C41582">
        <v>4491</v>
      </c>
      <c r="D41582">
        <v>2.7151999999999998</v>
      </c>
    </row>
    <row r="41583" spans="1:4" x14ac:dyDescent="0.2">
      <c r="A41583">
        <v>98443</v>
      </c>
    </row>
    <row r="41584" spans="1:4" x14ac:dyDescent="0.2">
      <c r="A41584">
        <v>98443</v>
      </c>
      <c r="B41584" t="s">
        <v>6064</v>
      </c>
      <c r="C41584">
        <v>91693</v>
      </c>
      <c r="D41584">
        <v>6.1499999999999999E-2</v>
      </c>
    </row>
    <row r="41585" spans="1:4" x14ac:dyDescent="0.2">
      <c r="A41585">
        <v>98443</v>
      </c>
      <c r="B41585" t="s">
        <v>6064</v>
      </c>
      <c r="C41585">
        <v>91692</v>
      </c>
      <c r="D41585">
        <v>1.5299999999999999E-2</v>
      </c>
    </row>
    <row r="41586" spans="1:4" x14ac:dyDescent="0.2">
      <c r="A41586">
        <v>98443</v>
      </c>
      <c r="B41586" t="s">
        <v>6064</v>
      </c>
      <c r="C41586">
        <v>88262</v>
      </c>
      <c r="D41586">
        <v>0.42399999999999999</v>
      </c>
    </row>
    <row r="41587" spans="1:4" x14ac:dyDescent="0.2">
      <c r="A41587">
        <v>98443</v>
      </c>
      <c r="B41587" t="s">
        <v>6064</v>
      </c>
      <c r="C41587">
        <v>88239</v>
      </c>
      <c r="D41587">
        <v>0.28799999999999998</v>
      </c>
    </row>
    <row r="41588" spans="1:4" x14ac:dyDescent="0.2">
      <c r="A41588">
        <v>98443</v>
      </c>
      <c r="B41588" t="s">
        <v>80</v>
      </c>
      <c r="C41588">
        <v>43681</v>
      </c>
      <c r="D41588">
        <v>1.050038</v>
      </c>
    </row>
    <row r="41589" spans="1:4" x14ac:dyDescent="0.2">
      <c r="A41589">
        <v>98443</v>
      </c>
      <c r="B41589" t="s">
        <v>80</v>
      </c>
      <c r="C41589">
        <v>6194</v>
      </c>
      <c r="D41589">
        <v>1.5</v>
      </c>
    </row>
    <row r="41590" spans="1:4" x14ac:dyDescent="0.2">
      <c r="A41590">
        <v>98443</v>
      </c>
      <c r="B41590" t="s">
        <v>80</v>
      </c>
      <c r="C41590">
        <v>5061</v>
      </c>
      <c r="D41590">
        <v>5.7000000000000002E-2</v>
      </c>
    </row>
    <row r="41591" spans="1:4" x14ac:dyDescent="0.2">
      <c r="A41591">
        <v>98443</v>
      </c>
      <c r="B41591" t="s">
        <v>80</v>
      </c>
      <c r="C41591">
        <v>4491</v>
      </c>
      <c r="D41591">
        <v>1.1818</v>
      </c>
    </row>
    <row r="41592" spans="1:4" x14ac:dyDescent="0.2">
      <c r="A41592">
        <v>105122</v>
      </c>
    </row>
    <row r="41593" spans="1:4" x14ac:dyDescent="0.2">
      <c r="A41593">
        <v>105122</v>
      </c>
      <c r="B41593" t="s">
        <v>6064</v>
      </c>
      <c r="C41593">
        <v>94974</v>
      </c>
      <c r="D41593">
        <v>4.3E-3</v>
      </c>
    </row>
    <row r="41594" spans="1:4" x14ac:dyDescent="0.2">
      <c r="A41594">
        <v>105122</v>
      </c>
      <c r="B41594" t="s">
        <v>6064</v>
      </c>
      <c r="C41594">
        <v>91693</v>
      </c>
      <c r="D41594">
        <v>0.1016</v>
      </c>
    </row>
    <row r="41595" spans="1:4" x14ac:dyDescent="0.2">
      <c r="A41595">
        <v>105122</v>
      </c>
      <c r="B41595" t="s">
        <v>6064</v>
      </c>
      <c r="C41595">
        <v>91692</v>
      </c>
      <c r="D41595">
        <v>2.53E-2</v>
      </c>
    </row>
    <row r="41596" spans="1:4" x14ac:dyDescent="0.2">
      <c r="A41596">
        <v>105122</v>
      </c>
      <c r="B41596" t="s">
        <v>6064</v>
      </c>
      <c r="C41596">
        <v>88262</v>
      </c>
      <c r="D41596">
        <v>1.212</v>
      </c>
    </row>
    <row r="41597" spans="1:4" x14ac:dyDescent="0.2">
      <c r="A41597">
        <v>105122</v>
      </c>
      <c r="B41597" t="s">
        <v>6064</v>
      </c>
      <c r="C41597">
        <v>88239</v>
      </c>
      <c r="D41597">
        <v>0.81699999999999995</v>
      </c>
    </row>
    <row r="41598" spans="1:4" x14ac:dyDescent="0.2">
      <c r="A41598">
        <v>105122</v>
      </c>
      <c r="B41598" t="s">
        <v>80</v>
      </c>
      <c r="C41598">
        <v>44673</v>
      </c>
      <c r="D41598">
        <v>2.1</v>
      </c>
    </row>
    <row r="41599" spans="1:4" x14ac:dyDescent="0.2">
      <c r="A41599">
        <v>105122</v>
      </c>
      <c r="B41599" t="s">
        <v>80</v>
      </c>
      <c r="C41599">
        <v>6194</v>
      </c>
      <c r="D41599">
        <v>1.8032999999999999</v>
      </c>
    </row>
    <row r="41600" spans="1:4" x14ac:dyDescent="0.2">
      <c r="A41600">
        <v>105122</v>
      </c>
      <c r="B41600" t="s">
        <v>80</v>
      </c>
      <c r="C41600">
        <v>5061</v>
      </c>
      <c r="D41600">
        <v>0.13800000000000001</v>
      </c>
    </row>
    <row r="41601" spans="1:4" x14ac:dyDescent="0.2">
      <c r="A41601">
        <v>105122</v>
      </c>
      <c r="B41601" t="s">
        <v>80</v>
      </c>
      <c r="C41601">
        <v>4491</v>
      </c>
      <c r="D41601">
        <v>1.8032999999999999</v>
      </c>
    </row>
    <row r="41602" spans="1:4" x14ac:dyDescent="0.2">
      <c r="A41602">
        <v>105125</v>
      </c>
    </row>
    <row r="41603" spans="1:4" x14ac:dyDescent="0.2">
      <c r="A41603">
        <v>105125</v>
      </c>
      <c r="B41603" t="s">
        <v>6064</v>
      </c>
      <c r="C41603">
        <v>94974</v>
      </c>
      <c r="D41603">
        <v>6.1999999999999998E-3</v>
      </c>
    </row>
    <row r="41604" spans="1:4" x14ac:dyDescent="0.2">
      <c r="A41604">
        <v>105125</v>
      </c>
      <c r="B41604" t="s">
        <v>6064</v>
      </c>
      <c r="C41604">
        <v>91693</v>
      </c>
      <c r="D41604">
        <v>0.1391</v>
      </c>
    </row>
    <row r="41605" spans="1:4" x14ac:dyDescent="0.2">
      <c r="A41605">
        <v>105125</v>
      </c>
      <c r="B41605" t="s">
        <v>6064</v>
      </c>
      <c r="C41605">
        <v>91692</v>
      </c>
      <c r="D41605">
        <v>3.4599999999999999E-2</v>
      </c>
    </row>
    <row r="41606" spans="1:4" x14ac:dyDescent="0.2">
      <c r="A41606">
        <v>105125</v>
      </c>
      <c r="B41606" t="s">
        <v>6064</v>
      </c>
      <c r="C41606">
        <v>88262</v>
      </c>
      <c r="D41606">
        <v>1.835</v>
      </c>
    </row>
    <row r="41607" spans="1:4" x14ac:dyDescent="0.2">
      <c r="A41607">
        <v>105125</v>
      </c>
      <c r="B41607" t="s">
        <v>6064</v>
      </c>
      <c r="C41607">
        <v>88239</v>
      </c>
      <c r="D41607">
        <v>1.2350000000000001</v>
      </c>
    </row>
    <row r="41608" spans="1:4" x14ac:dyDescent="0.2">
      <c r="A41608">
        <v>105125</v>
      </c>
      <c r="B41608" t="s">
        <v>80</v>
      </c>
      <c r="C41608">
        <v>44673</v>
      </c>
      <c r="D41608">
        <v>2.1</v>
      </c>
    </row>
    <row r="41609" spans="1:4" x14ac:dyDescent="0.2">
      <c r="A41609">
        <v>105125</v>
      </c>
      <c r="B41609" t="s">
        <v>80</v>
      </c>
      <c r="C41609">
        <v>6194</v>
      </c>
      <c r="D41609">
        <v>1.9603999999999999</v>
      </c>
    </row>
    <row r="41610" spans="1:4" x14ac:dyDescent="0.2">
      <c r="A41610">
        <v>105125</v>
      </c>
      <c r="B41610" t="s">
        <v>80</v>
      </c>
      <c r="C41610">
        <v>5061</v>
      </c>
      <c r="D41610">
        <v>0.17299999999999999</v>
      </c>
    </row>
    <row r="41611" spans="1:4" x14ac:dyDescent="0.2">
      <c r="A41611">
        <v>105125</v>
      </c>
      <c r="B41611" t="s">
        <v>80</v>
      </c>
      <c r="C41611">
        <v>4491</v>
      </c>
      <c r="D41611">
        <v>2.6139000000000001</v>
      </c>
    </row>
    <row r="41612" spans="1:4" x14ac:dyDescent="0.2">
      <c r="A41612">
        <v>105133</v>
      </c>
    </row>
    <row r="41613" spans="1:4" x14ac:dyDescent="0.2">
      <c r="A41613">
        <v>105133</v>
      </c>
      <c r="B41613" t="s">
        <v>6064</v>
      </c>
      <c r="C41613">
        <v>94974</v>
      </c>
      <c r="D41613">
        <v>2.8999999999999998E-3</v>
      </c>
    </row>
    <row r="41614" spans="1:4" x14ac:dyDescent="0.2">
      <c r="A41614">
        <v>105133</v>
      </c>
      <c r="B41614" t="s">
        <v>6064</v>
      </c>
      <c r="C41614">
        <v>91693</v>
      </c>
      <c r="D41614">
        <v>7.51E-2</v>
      </c>
    </row>
    <row r="41615" spans="1:4" x14ac:dyDescent="0.2">
      <c r="A41615">
        <v>105133</v>
      </c>
      <c r="B41615" t="s">
        <v>6064</v>
      </c>
      <c r="C41615">
        <v>91692</v>
      </c>
      <c r="D41615">
        <v>1.8700000000000001E-2</v>
      </c>
    </row>
    <row r="41616" spans="1:4" x14ac:dyDescent="0.2">
      <c r="A41616">
        <v>105133</v>
      </c>
      <c r="B41616" t="s">
        <v>6064</v>
      </c>
      <c r="C41616">
        <v>88262</v>
      </c>
      <c r="D41616">
        <v>0.92</v>
      </c>
    </row>
    <row r="41617" spans="1:4" x14ac:dyDescent="0.2">
      <c r="A41617">
        <v>105133</v>
      </c>
      <c r="B41617" t="s">
        <v>6064</v>
      </c>
      <c r="C41617">
        <v>88239</v>
      </c>
      <c r="D41617">
        <v>0.62</v>
      </c>
    </row>
    <row r="41618" spans="1:4" x14ac:dyDescent="0.2">
      <c r="A41618">
        <v>105133</v>
      </c>
      <c r="B41618" t="s">
        <v>80</v>
      </c>
      <c r="C41618">
        <v>44673</v>
      </c>
      <c r="D41618">
        <v>2.1</v>
      </c>
    </row>
    <row r="41619" spans="1:4" x14ac:dyDescent="0.2">
      <c r="A41619">
        <v>105133</v>
      </c>
      <c r="B41619" t="s">
        <v>80</v>
      </c>
      <c r="C41619">
        <v>6194</v>
      </c>
      <c r="D41619">
        <v>1.6922999999999999</v>
      </c>
    </row>
    <row r="41620" spans="1:4" x14ac:dyDescent="0.2">
      <c r="A41620">
        <v>105133</v>
      </c>
      <c r="B41620" t="s">
        <v>80</v>
      </c>
      <c r="C41620">
        <v>5061</v>
      </c>
      <c r="D41620">
        <v>0.114</v>
      </c>
    </row>
    <row r="41621" spans="1:4" x14ac:dyDescent="0.2">
      <c r="A41621">
        <v>105133</v>
      </c>
      <c r="B41621" t="s">
        <v>80</v>
      </c>
      <c r="C41621">
        <v>4491</v>
      </c>
      <c r="D41621">
        <v>1.2307999999999999</v>
      </c>
    </row>
    <row r="41622" spans="1:4" x14ac:dyDescent="0.2">
      <c r="A41622">
        <v>105123</v>
      </c>
    </row>
    <row r="41623" spans="1:4" x14ac:dyDescent="0.2">
      <c r="A41623">
        <v>105123</v>
      </c>
      <c r="B41623" t="s">
        <v>6064</v>
      </c>
      <c r="C41623">
        <v>91693</v>
      </c>
      <c r="D41623">
        <v>8.5599999999999996E-2</v>
      </c>
    </row>
    <row r="41624" spans="1:4" x14ac:dyDescent="0.2">
      <c r="A41624">
        <v>105123</v>
      </c>
      <c r="B41624" t="s">
        <v>6064</v>
      </c>
      <c r="C41624">
        <v>91692</v>
      </c>
      <c r="D41624">
        <v>2.1299999999999999E-2</v>
      </c>
    </row>
    <row r="41625" spans="1:4" x14ac:dyDescent="0.2">
      <c r="A41625">
        <v>105123</v>
      </c>
      <c r="B41625" t="s">
        <v>6064</v>
      </c>
      <c r="C41625">
        <v>88262</v>
      </c>
      <c r="D41625">
        <v>0.67200000000000004</v>
      </c>
    </row>
    <row r="41626" spans="1:4" x14ac:dyDescent="0.2">
      <c r="A41626">
        <v>105123</v>
      </c>
      <c r="B41626" t="s">
        <v>6064</v>
      </c>
      <c r="C41626">
        <v>88239</v>
      </c>
      <c r="D41626">
        <v>0.45500000000000002</v>
      </c>
    </row>
    <row r="41627" spans="1:4" x14ac:dyDescent="0.2">
      <c r="A41627">
        <v>105123</v>
      </c>
      <c r="B41627" t="s">
        <v>80</v>
      </c>
      <c r="C41627">
        <v>44673</v>
      </c>
      <c r="D41627">
        <v>2.1</v>
      </c>
    </row>
    <row r="41628" spans="1:4" x14ac:dyDescent="0.2">
      <c r="A41628">
        <v>105123</v>
      </c>
      <c r="B41628" t="s">
        <v>80</v>
      </c>
      <c r="C41628">
        <v>6194</v>
      </c>
      <c r="D41628">
        <v>1.595</v>
      </c>
    </row>
    <row r="41629" spans="1:4" x14ac:dyDescent="0.2">
      <c r="A41629">
        <v>105123</v>
      </c>
      <c r="B41629" t="s">
        <v>80</v>
      </c>
      <c r="C41629">
        <v>5061</v>
      </c>
      <c r="D41629">
        <v>0.14299999999999999</v>
      </c>
    </row>
    <row r="41630" spans="1:4" x14ac:dyDescent="0.2">
      <c r="A41630">
        <v>105123</v>
      </c>
      <c r="B41630" t="s">
        <v>80</v>
      </c>
      <c r="C41630">
        <v>4491</v>
      </c>
      <c r="D41630">
        <v>1.7875000000000001</v>
      </c>
    </row>
    <row r="41631" spans="1:4" x14ac:dyDescent="0.2">
      <c r="A41631">
        <v>105124</v>
      </c>
    </row>
    <row r="41632" spans="1:4" x14ac:dyDescent="0.2">
      <c r="A41632">
        <v>105124</v>
      </c>
      <c r="B41632" t="s">
        <v>6064</v>
      </c>
      <c r="C41632">
        <v>91693</v>
      </c>
      <c r="D41632">
        <v>0.1225</v>
      </c>
    </row>
    <row r="41633" spans="1:4" x14ac:dyDescent="0.2">
      <c r="A41633">
        <v>105124</v>
      </c>
      <c r="B41633" t="s">
        <v>6064</v>
      </c>
      <c r="C41633">
        <v>91692</v>
      </c>
      <c r="D41633">
        <v>3.0499999999999999E-2</v>
      </c>
    </row>
    <row r="41634" spans="1:4" x14ac:dyDescent="0.2">
      <c r="A41634">
        <v>105124</v>
      </c>
      <c r="B41634" t="s">
        <v>6064</v>
      </c>
      <c r="C41634">
        <v>88262</v>
      </c>
      <c r="D41634">
        <v>1.1619999999999999</v>
      </c>
    </row>
    <row r="41635" spans="1:4" x14ac:dyDescent="0.2">
      <c r="A41635">
        <v>105124</v>
      </c>
      <c r="B41635" t="s">
        <v>6064</v>
      </c>
      <c r="C41635">
        <v>88239</v>
      </c>
      <c r="D41635">
        <v>0.78500000000000003</v>
      </c>
    </row>
    <row r="41636" spans="1:4" x14ac:dyDescent="0.2">
      <c r="A41636">
        <v>105124</v>
      </c>
      <c r="B41636" t="s">
        <v>80</v>
      </c>
      <c r="C41636">
        <v>44673</v>
      </c>
      <c r="D41636">
        <v>2.1</v>
      </c>
    </row>
    <row r="41637" spans="1:4" x14ac:dyDescent="0.2">
      <c r="A41637">
        <v>105124</v>
      </c>
      <c r="B41637" t="s">
        <v>80</v>
      </c>
      <c r="C41637">
        <v>6194</v>
      </c>
      <c r="D41637">
        <v>1.7404999999999999</v>
      </c>
    </row>
    <row r="41638" spans="1:4" x14ac:dyDescent="0.2">
      <c r="A41638">
        <v>105124</v>
      </c>
      <c r="B41638" t="s">
        <v>80</v>
      </c>
      <c r="C41638">
        <v>5061</v>
      </c>
      <c r="D41638">
        <v>0.188</v>
      </c>
    </row>
    <row r="41639" spans="1:4" x14ac:dyDescent="0.2">
      <c r="A41639">
        <v>105124</v>
      </c>
      <c r="B41639" t="s">
        <v>80</v>
      </c>
      <c r="C41639">
        <v>4491</v>
      </c>
      <c r="D41639">
        <v>2.7151999999999998</v>
      </c>
    </row>
    <row r="41640" spans="1:4" x14ac:dyDescent="0.2">
      <c r="A41640">
        <v>105134</v>
      </c>
    </row>
    <row r="41641" spans="1:4" x14ac:dyDescent="0.2">
      <c r="A41641">
        <v>105134</v>
      </c>
      <c r="B41641" t="s">
        <v>6064</v>
      </c>
      <c r="C41641">
        <v>91693</v>
      </c>
      <c r="D41641">
        <v>6.1499999999999999E-2</v>
      </c>
    </row>
    <row r="41642" spans="1:4" x14ac:dyDescent="0.2">
      <c r="A41642">
        <v>105134</v>
      </c>
      <c r="B41642" t="s">
        <v>6064</v>
      </c>
      <c r="C41642">
        <v>91692</v>
      </c>
      <c r="D41642">
        <v>1.5299999999999999E-2</v>
      </c>
    </row>
    <row r="41643" spans="1:4" x14ac:dyDescent="0.2">
      <c r="A41643">
        <v>105134</v>
      </c>
      <c r="B41643" t="s">
        <v>6064</v>
      </c>
      <c r="C41643">
        <v>88262</v>
      </c>
      <c r="D41643">
        <v>0.46500000000000002</v>
      </c>
    </row>
    <row r="41644" spans="1:4" x14ac:dyDescent="0.2">
      <c r="A41644">
        <v>105134</v>
      </c>
      <c r="B41644" t="s">
        <v>6064</v>
      </c>
      <c r="C41644">
        <v>88239</v>
      </c>
      <c r="D41644">
        <v>0.315</v>
      </c>
    </row>
    <row r="41645" spans="1:4" x14ac:dyDescent="0.2">
      <c r="A41645">
        <v>105134</v>
      </c>
      <c r="B41645" t="s">
        <v>80</v>
      </c>
      <c r="C41645">
        <v>44673</v>
      </c>
      <c r="D41645">
        <v>2.1</v>
      </c>
    </row>
    <row r="41646" spans="1:4" x14ac:dyDescent="0.2">
      <c r="A41646">
        <v>105134</v>
      </c>
      <c r="B41646" t="s">
        <v>80</v>
      </c>
      <c r="C41646">
        <v>6194</v>
      </c>
      <c r="D41646">
        <v>1.5</v>
      </c>
    </row>
    <row r="41647" spans="1:4" x14ac:dyDescent="0.2">
      <c r="A41647">
        <v>105134</v>
      </c>
      <c r="B41647" t="s">
        <v>80</v>
      </c>
      <c r="C41647">
        <v>5061</v>
      </c>
      <c r="D41647">
        <v>0.113</v>
      </c>
    </row>
    <row r="41648" spans="1:4" x14ac:dyDescent="0.2">
      <c r="A41648">
        <v>105134</v>
      </c>
      <c r="B41648" t="s">
        <v>80</v>
      </c>
      <c r="C41648">
        <v>4491</v>
      </c>
      <c r="D41648">
        <v>1.1818</v>
      </c>
    </row>
    <row r="41649" spans="1:4" x14ac:dyDescent="0.2">
      <c r="A41649">
        <v>105117</v>
      </c>
    </row>
    <row r="41650" spans="1:4" x14ac:dyDescent="0.2">
      <c r="A41650">
        <v>105117</v>
      </c>
      <c r="B41650" t="s">
        <v>6064</v>
      </c>
      <c r="C41650">
        <v>94974</v>
      </c>
      <c r="D41650">
        <v>4.3E-3</v>
      </c>
    </row>
    <row r="41651" spans="1:4" x14ac:dyDescent="0.2">
      <c r="A41651">
        <v>105117</v>
      </c>
      <c r="B41651" t="s">
        <v>6064</v>
      </c>
      <c r="C41651">
        <v>91693</v>
      </c>
      <c r="D41651">
        <v>0.1016</v>
      </c>
    </row>
    <row r="41652" spans="1:4" x14ac:dyDescent="0.2">
      <c r="A41652">
        <v>105117</v>
      </c>
      <c r="B41652" t="s">
        <v>6064</v>
      </c>
      <c r="C41652">
        <v>91692</v>
      </c>
      <c r="D41652">
        <v>2.53E-2</v>
      </c>
    </row>
    <row r="41653" spans="1:4" x14ac:dyDescent="0.2">
      <c r="A41653">
        <v>105117</v>
      </c>
      <c r="B41653" t="s">
        <v>6064</v>
      </c>
      <c r="C41653">
        <v>88262</v>
      </c>
      <c r="D41653">
        <v>1.0209999999999999</v>
      </c>
    </row>
    <row r="41654" spans="1:4" x14ac:dyDescent="0.2">
      <c r="A41654">
        <v>105117</v>
      </c>
      <c r="B41654" t="s">
        <v>6064</v>
      </c>
      <c r="C41654">
        <v>88239</v>
      </c>
      <c r="D41654">
        <v>0.68899999999999995</v>
      </c>
    </row>
    <row r="41655" spans="1:4" x14ac:dyDescent="0.2">
      <c r="A41655">
        <v>105117</v>
      </c>
      <c r="B41655" t="s">
        <v>80</v>
      </c>
      <c r="C41655">
        <v>44673</v>
      </c>
      <c r="D41655">
        <v>1.05</v>
      </c>
    </row>
    <row r="41656" spans="1:4" x14ac:dyDescent="0.2">
      <c r="A41656">
        <v>105117</v>
      </c>
      <c r="B41656" t="s">
        <v>80</v>
      </c>
      <c r="C41656">
        <v>6194</v>
      </c>
      <c r="D41656">
        <v>1.8032999999999999</v>
      </c>
    </row>
    <row r="41657" spans="1:4" x14ac:dyDescent="0.2">
      <c r="A41657">
        <v>105117</v>
      </c>
      <c r="B41657" t="s">
        <v>80</v>
      </c>
      <c r="C41657">
        <v>5061</v>
      </c>
      <c r="D41657">
        <v>6.9000000000000006E-2</v>
      </c>
    </row>
    <row r="41658" spans="1:4" x14ac:dyDescent="0.2">
      <c r="A41658">
        <v>105117</v>
      </c>
      <c r="B41658" t="s">
        <v>80</v>
      </c>
      <c r="C41658">
        <v>4491</v>
      </c>
      <c r="D41658">
        <v>1.8032999999999999</v>
      </c>
    </row>
    <row r="41659" spans="1:4" x14ac:dyDescent="0.2">
      <c r="A41659">
        <v>105119</v>
      </c>
    </row>
    <row r="41660" spans="1:4" x14ac:dyDescent="0.2">
      <c r="A41660">
        <v>105119</v>
      </c>
      <c r="B41660" t="s">
        <v>6064</v>
      </c>
      <c r="C41660">
        <v>94974</v>
      </c>
      <c r="D41660">
        <v>6.1999999999999998E-3</v>
      </c>
    </row>
    <row r="41661" spans="1:4" x14ac:dyDescent="0.2">
      <c r="A41661">
        <v>105119</v>
      </c>
      <c r="B41661" t="s">
        <v>6064</v>
      </c>
      <c r="C41661">
        <v>91693</v>
      </c>
      <c r="D41661">
        <v>0.1391</v>
      </c>
    </row>
    <row r="41662" spans="1:4" x14ac:dyDescent="0.2">
      <c r="A41662">
        <v>105119</v>
      </c>
      <c r="B41662" t="s">
        <v>6064</v>
      </c>
      <c r="C41662">
        <v>91692</v>
      </c>
      <c r="D41662">
        <v>3.4599999999999999E-2</v>
      </c>
    </row>
    <row r="41663" spans="1:4" x14ac:dyDescent="0.2">
      <c r="A41663">
        <v>105119</v>
      </c>
      <c r="B41663" t="s">
        <v>6064</v>
      </c>
      <c r="C41663">
        <v>88262</v>
      </c>
      <c r="D41663">
        <v>1.4750000000000001</v>
      </c>
    </row>
    <row r="41664" spans="1:4" x14ac:dyDescent="0.2">
      <c r="A41664">
        <v>105119</v>
      </c>
      <c r="B41664" t="s">
        <v>6064</v>
      </c>
      <c r="C41664">
        <v>88239</v>
      </c>
      <c r="D41664">
        <v>0.995</v>
      </c>
    </row>
    <row r="41665" spans="1:4" x14ac:dyDescent="0.2">
      <c r="A41665">
        <v>105119</v>
      </c>
      <c r="B41665" t="s">
        <v>80</v>
      </c>
      <c r="C41665">
        <v>44673</v>
      </c>
      <c r="D41665">
        <v>1.05</v>
      </c>
    </row>
    <row r="41666" spans="1:4" x14ac:dyDescent="0.2">
      <c r="A41666">
        <v>105119</v>
      </c>
      <c r="B41666" t="s">
        <v>80</v>
      </c>
      <c r="C41666">
        <v>6194</v>
      </c>
      <c r="D41666">
        <v>1.9603999999999999</v>
      </c>
    </row>
    <row r="41667" spans="1:4" x14ac:dyDescent="0.2">
      <c r="A41667">
        <v>105119</v>
      </c>
      <c r="B41667" t="s">
        <v>80</v>
      </c>
      <c r="C41667">
        <v>5061</v>
      </c>
      <c r="D41667">
        <v>8.5999999999999993E-2</v>
      </c>
    </row>
    <row r="41668" spans="1:4" x14ac:dyDescent="0.2">
      <c r="A41668">
        <v>105119</v>
      </c>
      <c r="B41668" t="s">
        <v>80</v>
      </c>
      <c r="C41668">
        <v>4491</v>
      </c>
      <c r="D41668">
        <v>2.6139000000000001</v>
      </c>
    </row>
    <row r="41669" spans="1:4" x14ac:dyDescent="0.2">
      <c r="A41669">
        <v>105131</v>
      </c>
    </row>
    <row r="41670" spans="1:4" x14ac:dyDescent="0.2">
      <c r="A41670">
        <v>105131</v>
      </c>
      <c r="B41670" t="s">
        <v>6064</v>
      </c>
      <c r="C41670">
        <v>94974</v>
      </c>
      <c r="D41670">
        <v>2.8999999999999998E-3</v>
      </c>
    </row>
    <row r="41671" spans="1:4" x14ac:dyDescent="0.2">
      <c r="A41671">
        <v>105131</v>
      </c>
      <c r="B41671" t="s">
        <v>6064</v>
      </c>
      <c r="C41671">
        <v>91693</v>
      </c>
      <c r="D41671">
        <v>7.51E-2</v>
      </c>
    </row>
    <row r="41672" spans="1:4" x14ac:dyDescent="0.2">
      <c r="A41672">
        <v>105131</v>
      </c>
      <c r="B41672" t="s">
        <v>6064</v>
      </c>
      <c r="C41672">
        <v>91692</v>
      </c>
      <c r="D41672">
        <v>1.8700000000000001E-2</v>
      </c>
    </row>
    <row r="41673" spans="1:4" x14ac:dyDescent="0.2">
      <c r="A41673">
        <v>105131</v>
      </c>
      <c r="B41673" t="s">
        <v>6064</v>
      </c>
      <c r="C41673">
        <v>88262</v>
      </c>
      <c r="D41673">
        <v>0.81599999999999995</v>
      </c>
    </row>
    <row r="41674" spans="1:4" x14ac:dyDescent="0.2">
      <c r="A41674">
        <v>105131</v>
      </c>
      <c r="B41674" t="s">
        <v>6064</v>
      </c>
      <c r="C41674">
        <v>88239</v>
      </c>
      <c r="D41674">
        <v>0.55000000000000004</v>
      </c>
    </row>
    <row r="41675" spans="1:4" x14ac:dyDescent="0.2">
      <c r="A41675">
        <v>105131</v>
      </c>
      <c r="B41675" t="s">
        <v>80</v>
      </c>
      <c r="C41675">
        <v>44673</v>
      </c>
      <c r="D41675">
        <v>1.05</v>
      </c>
    </row>
    <row r="41676" spans="1:4" x14ac:dyDescent="0.2">
      <c r="A41676">
        <v>105131</v>
      </c>
      <c r="B41676" t="s">
        <v>80</v>
      </c>
      <c r="C41676">
        <v>6194</v>
      </c>
      <c r="D41676">
        <v>1.6922999999999999</v>
      </c>
    </row>
    <row r="41677" spans="1:4" x14ac:dyDescent="0.2">
      <c r="A41677">
        <v>105131</v>
      </c>
      <c r="B41677" t="s">
        <v>80</v>
      </c>
      <c r="C41677">
        <v>5061</v>
      </c>
      <c r="D41677">
        <v>5.7000000000000002E-2</v>
      </c>
    </row>
    <row r="41678" spans="1:4" x14ac:dyDescent="0.2">
      <c r="A41678">
        <v>105131</v>
      </c>
      <c r="B41678" t="s">
        <v>80</v>
      </c>
      <c r="C41678">
        <v>4491</v>
      </c>
      <c r="D41678">
        <v>1.2307999999999999</v>
      </c>
    </row>
    <row r="41679" spans="1:4" x14ac:dyDescent="0.2">
      <c r="A41679">
        <v>105120</v>
      </c>
    </row>
    <row r="41680" spans="1:4" x14ac:dyDescent="0.2">
      <c r="A41680">
        <v>105120</v>
      </c>
      <c r="B41680" t="s">
        <v>6064</v>
      </c>
      <c r="C41680">
        <v>91693</v>
      </c>
      <c r="D41680">
        <v>8.5599999999999996E-2</v>
      </c>
    </row>
    <row r="41681" spans="1:4" x14ac:dyDescent="0.2">
      <c r="A41681">
        <v>105120</v>
      </c>
      <c r="B41681" t="s">
        <v>6064</v>
      </c>
      <c r="C41681">
        <v>91692</v>
      </c>
      <c r="D41681">
        <v>2.1299999999999999E-2</v>
      </c>
    </row>
    <row r="41682" spans="1:4" x14ac:dyDescent="0.2">
      <c r="A41682">
        <v>105120</v>
      </c>
      <c r="B41682" t="s">
        <v>6064</v>
      </c>
      <c r="C41682">
        <v>88262</v>
      </c>
      <c r="D41682">
        <v>0.56399999999999995</v>
      </c>
    </row>
    <row r="41683" spans="1:4" x14ac:dyDescent="0.2">
      <c r="A41683">
        <v>105120</v>
      </c>
      <c r="B41683" t="s">
        <v>6064</v>
      </c>
      <c r="C41683">
        <v>88239</v>
      </c>
      <c r="D41683">
        <v>0.38300000000000001</v>
      </c>
    </row>
    <row r="41684" spans="1:4" x14ac:dyDescent="0.2">
      <c r="A41684">
        <v>105120</v>
      </c>
      <c r="B41684" t="s">
        <v>80</v>
      </c>
      <c r="C41684">
        <v>44673</v>
      </c>
      <c r="D41684">
        <v>1.05</v>
      </c>
    </row>
    <row r="41685" spans="1:4" x14ac:dyDescent="0.2">
      <c r="A41685">
        <v>105120</v>
      </c>
      <c r="B41685" t="s">
        <v>80</v>
      </c>
      <c r="C41685">
        <v>6194</v>
      </c>
      <c r="D41685">
        <v>1.595</v>
      </c>
    </row>
    <row r="41686" spans="1:4" x14ac:dyDescent="0.2">
      <c r="A41686">
        <v>105120</v>
      </c>
      <c r="B41686" t="s">
        <v>80</v>
      </c>
      <c r="C41686">
        <v>5061</v>
      </c>
      <c r="D41686">
        <v>7.0999999999999994E-2</v>
      </c>
    </row>
    <row r="41687" spans="1:4" x14ac:dyDescent="0.2">
      <c r="A41687">
        <v>105120</v>
      </c>
      <c r="B41687" t="s">
        <v>80</v>
      </c>
      <c r="C41687">
        <v>4491</v>
      </c>
      <c r="D41687">
        <v>1.7875000000000001</v>
      </c>
    </row>
    <row r="41688" spans="1:4" x14ac:dyDescent="0.2">
      <c r="A41688">
        <v>105121</v>
      </c>
    </row>
    <row r="41689" spans="1:4" x14ac:dyDescent="0.2">
      <c r="A41689">
        <v>105121</v>
      </c>
      <c r="B41689" t="s">
        <v>6064</v>
      </c>
      <c r="C41689">
        <v>91693</v>
      </c>
      <c r="D41689">
        <v>0.1225</v>
      </c>
    </row>
    <row r="41690" spans="1:4" x14ac:dyDescent="0.2">
      <c r="A41690">
        <v>105121</v>
      </c>
      <c r="B41690" t="s">
        <v>6064</v>
      </c>
      <c r="C41690">
        <v>91692</v>
      </c>
      <c r="D41690">
        <v>3.0499999999999999E-2</v>
      </c>
    </row>
    <row r="41691" spans="1:4" x14ac:dyDescent="0.2">
      <c r="A41691">
        <v>105121</v>
      </c>
      <c r="B41691" t="s">
        <v>6064</v>
      </c>
      <c r="C41691">
        <v>88262</v>
      </c>
      <c r="D41691">
        <v>0.878</v>
      </c>
    </row>
    <row r="41692" spans="1:4" x14ac:dyDescent="0.2">
      <c r="A41692">
        <v>105121</v>
      </c>
      <c r="B41692" t="s">
        <v>6064</v>
      </c>
      <c r="C41692">
        <v>88239</v>
      </c>
      <c r="D41692">
        <v>0.59499999999999997</v>
      </c>
    </row>
    <row r="41693" spans="1:4" x14ac:dyDescent="0.2">
      <c r="A41693">
        <v>105121</v>
      </c>
      <c r="B41693" t="s">
        <v>80</v>
      </c>
      <c r="C41693">
        <v>44673</v>
      </c>
      <c r="D41693">
        <v>1.05</v>
      </c>
    </row>
    <row r="41694" spans="1:4" x14ac:dyDescent="0.2">
      <c r="A41694">
        <v>105121</v>
      </c>
      <c r="B41694" t="s">
        <v>80</v>
      </c>
      <c r="C41694">
        <v>6194</v>
      </c>
      <c r="D41694">
        <v>1.7404999999999999</v>
      </c>
    </row>
    <row r="41695" spans="1:4" x14ac:dyDescent="0.2">
      <c r="A41695">
        <v>105121</v>
      </c>
      <c r="B41695" t="s">
        <v>80</v>
      </c>
      <c r="C41695">
        <v>5061</v>
      </c>
      <c r="D41695">
        <v>9.4E-2</v>
      </c>
    </row>
    <row r="41696" spans="1:4" x14ac:dyDescent="0.2">
      <c r="A41696">
        <v>105121</v>
      </c>
      <c r="B41696" t="s">
        <v>80</v>
      </c>
      <c r="C41696">
        <v>4491</v>
      </c>
      <c r="D41696">
        <v>2.7151999999999998</v>
      </c>
    </row>
    <row r="41697" spans="1:4" x14ac:dyDescent="0.2">
      <c r="A41697">
        <v>105132</v>
      </c>
    </row>
    <row r="41698" spans="1:4" x14ac:dyDescent="0.2">
      <c r="A41698">
        <v>105132</v>
      </c>
      <c r="B41698" t="s">
        <v>6064</v>
      </c>
      <c r="C41698">
        <v>91693</v>
      </c>
      <c r="D41698">
        <v>6.1499999999999999E-2</v>
      </c>
    </row>
    <row r="41699" spans="1:4" x14ac:dyDescent="0.2">
      <c r="A41699">
        <v>105132</v>
      </c>
      <c r="B41699" t="s">
        <v>6064</v>
      </c>
      <c r="C41699">
        <v>91692</v>
      </c>
      <c r="D41699">
        <v>1.5299999999999999E-2</v>
      </c>
    </row>
    <row r="41700" spans="1:4" x14ac:dyDescent="0.2">
      <c r="A41700">
        <v>105132</v>
      </c>
      <c r="B41700" t="s">
        <v>6064</v>
      </c>
      <c r="C41700">
        <v>88262</v>
      </c>
      <c r="D41700">
        <v>0.42399999999999999</v>
      </c>
    </row>
    <row r="41701" spans="1:4" x14ac:dyDescent="0.2">
      <c r="A41701">
        <v>105132</v>
      </c>
      <c r="B41701" t="s">
        <v>6064</v>
      </c>
      <c r="C41701">
        <v>88239</v>
      </c>
      <c r="D41701">
        <v>0.28799999999999998</v>
      </c>
    </row>
    <row r="41702" spans="1:4" x14ac:dyDescent="0.2">
      <c r="A41702">
        <v>105132</v>
      </c>
      <c r="B41702" t="s">
        <v>80</v>
      </c>
      <c r="C41702">
        <v>44673</v>
      </c>
      <c r="D41702">
        <v>1.05</v>
      </c>
    </row>
    <row r="41703" spans="1:4" x14ac:dyDescent="0.2">
      <c r="A41703">
        <v>105132</v>
      </c>
      <c r="B41703" t="s">
        <v>80</v>
      </c>
      <c r="C41703">
        <v>6194</v>
      </c>
      <c r="D41703">
        <v>1.5</v>
      </c>
    </row>
    <row r="41704" spans="1:4" x14ac:dyDescent="0.2">
      <c r="A41704">
        <v>105132</v>
      </c>
      <c r="B41704" t="s">
        <v>80</v>
      </c>
      <c r="C41704">
        <v>5061</v>
      </c>
      <c r="D41704">
        <v>5.7000000000000002E-2</v>
      </c>
    </row>
    <row r="41705" spans="1:4" x14ac:dyDescent="0.2">
      <c r="A41705">
        <v>105132</v>
      </c>
      <c r="B41705" t="s">
        <v>80</v>
      </c>
      <c r="C41705">
        <v>4491</v>
      </c>
      <c r="D41705">
        <v>1.1818</v>
      </c>
    </row>
    <row r="41706" spans="1:4" x14ac:dyDescent="0.2">
      <c r="A41706">
        <v>98460</v>
      </c>
    </row>
    <row r="41707" spans="1:4" x14ac:dyDescent="0.2">
      <c r="A41707">
        <v>98460</v>
      </c>
      <c r="B41707" t="s">
        <v>6064</v>
      </c>
      <c r="C41707">
        <v>91693</v>
      </c>
      <c r="D41707">
        <v>0.28320000000000001</v>
      </c>
    </row>
    <row r="41708" spans="1:4" x14ac:dyDescent="0.2">
      <c r="A41708">
        <v>98460</v>
      </c>
      <c r="B41708" t="s">
        <v>6064</v>
      </c>
      <c r="C41708">
        <v>91692</v>
      </c>
      <c r="D41708">
        <v>7.0499999999999993E-2</v>
      </c>
    </row>
    <row r="41709" spans="1:4" x14ac:dyDescent="0.2">
      <c r="A41709">
        <v>98460</v>
      </c>
      <c r="B41709" t="s">
        <v>6064</v>
      </c>
      <c r="C41709">
        <v>88262</v>
      </c>
      <c r="D41709">
        <v>0.28799999999999998</v>
      </c>
    </row>
    <row r="41710" spans="1:4" x14ac:dyDescent="0.2">
      <c r="A41710">
        <v>98460</v>
      </c>
      <c r="B41710" t="s">
        <v>6064</v>
      </c>
      <c r="C41710">
        <v>88239</v>
      </c>
      <c r="D41710">
        <v>0.216</v>
      </c>
    </row>
    <row r="41711" spans="1:4" x14ac:dyDescent="0.2">
      <c r="A41711">
        <v>98460</v>
      </c>
      <c r="B41711" t="s">
        <v>80</v>
      </c>
      <c r="C41711">
        <v>6194</v>
      </c>
      <c r="D41711">
        <v>7.3259999999999996</v>
      </c>
    </row>
    <row r="41712" spans="1:4" x14ac:dyDescent="0.2">
      <c r="A41712">
        <v>98457</v>
      </c>
    </row>
    <row r="41713" spans="1:4" x14ac:dyDescent="0.2">
      <c r="A41713">
        <v>98457</v>
      </c>
      <c r="B41713" t="s">
        <v>6064</v>
      </c>
      <c r="C41713">
        <v>102863</v>
      </c>
      <c r="D41713">
        <v>1.0459000000000001</v>
      </c>
    </row>
    <row r="41714" spans="1:4" x14ac:dyDescent="0.2">
      <c r="A41714">
        <v>98457</v>
      </c>
      <c r="B41714" t="s">
        <v>6064</v>
      </c>
      <c r="C41714">
        <v>102862</v>
      </c>
      <c r="D41714">
        <v>1.3899999999999999E-2</v>
      </c>
    </row>
    <row r="41715" spans="1:4" x14ac:dyDescent="0.2">
      <c r="A41715">
        <v>98457</v>
      </c>
      <c r="B41715" t="s">
        <v>6064</v>
      </c>
      <c r="C41715">
        <v>94974</v>
      </c>
      <c r="D41715">
        <v>6.8999999999999999E-3</v>
      </c>
    </row>
    <row r="41716" spans="1:4" x14ac:dyDescent="0.2">
      <c r="A41716">
        <v>98457</v>
      </c>
      <c r="B41716" t="s">
        <v>6064</v>
      </c>
      <c r="C41716">
        <v>88315</v>
      </c>
      <c r="D41716">
        <v>0.58799999999999997</v>
      </c>
    </row>
    <row r="41717" spans="1:4" x14ac:dyDescent="0.2">
      <c r="A41717">
        <v>98457</v>
      </c>
      <c r="B41717" t="s">
        <v>6064</v>
      </c>
      <c r="C41717">
        <v>88262</v>
      </c>
      <c r="D41717">
        <v>0.79479999999999995</v>
      </c>
    </row>
    <row r="41718" spans="1:4" x14ac:dyDescent="0.2">
      <c r="A41718">
        <v>98457</v>
      </c>
      <c r="B41718" t="s">
        <v>6064</v>
      </c>
      <c r="C41718">
        <v>88251</v>
      </c>
      <c r="D41718">
        <v>0.39200000000000002</v>
      </c>
    </row>
    <row r="41719" spans="1:4" x14ac:dyDescent="0.2">
      <c r="A41719">
        <v>98457</v>
      </c>
      <c r="B41719" t="s">
        <v>6064</v>
      </c>
      <c r="C41719">
        <v>88239</v>
      </c>
      <c r="D41719">
        <v>0.26490000000000002</v>
      </c>
    </row>
    <row r="41720" spans="1:4" x14ac:dyDescent="0.2">
      <c r="A41720">
        <v>98457</v>
      </c>
      <c r="B41720" t="s">
        <v>80</v>
      </c>
      <c r="C41720">
        <v>43851</v>
      </c>
      <c r="D41720">
        <v>3.3058000000000001</v>
      </c>
    </row>
    <row r="41721" spans="1:4" x14ac:dyDescent="0.2">
      <c r="A41721">
        <v>98457</v>
      </c>
      <c r="B41721" t="s">
        <v>80</v>
      </c>
      <c r="C41721">
        <v>43692</v>
      </c>
      <c r="D41721">
        <v>0.59499999999999997</v>
      </c>
    </row>
    <row r="41722" spans="1:4" x14ac:dyDescent="0.2">
      <c r="A41722">
        <v>98457</v>
      </c>
      <c r="B41722" t="s">
        <v>80</v>
      </c>
      <c r="C41722">
        <v>11051</v>
      </c>
      <c r="D41722">
        <v>2.4331</v>
      </c>
    </row>
    <row r="41723" spans="1:4" x14ac:dyDescent="0.2">
      <c r="A41723">
        <v>98458</v>
      </c>
    </row>
    <row r="41724" spans="1:4" x14ac:dyDescent="0.2">
      <c r="A41724">
        <v>98458</v>
      </c>
      <c r="B41724" t="s">
        <v>6064</v>
      </c>
      <c r="C41724">
        <v>94974</v>
      </c>
      <c r="D41724">
        <v>6.1000000000000004E-3</v>
      </c>
    </row>
    <row r="41725" spans="1:4" x14ac:dyDescent="0.2">
      <c r="A41725">
        <v>98458</v>
      </c>
      <c r="B41725" t="s">
        <v>6064</v>
      </c>
      <c r="C41725">
        <v>91693</v>
      </c>
      <c r="D41725">
        <v>2.64E-2</v>
      </c>
    </row>
    <row r="41726" spans="1:4" x14ac:dyDescent="0.2">
      <c r="A41726">
        <v>98458</v>
      </c>
      <c r="B41726" t="s">
        <v>6064</v>
      </c>
      <c r="C41726">
        <v>91692</v>
      </c>
      <c r="D41726">
        <v>6.6E-3</v>
      </c>
    </row>
    <row r="41727" spans="1:4" x14ac:dyDescent="0.2">
      <c r="A41727">
        <v>98458</v>
      </c>
      <c r="B41727" t="s">
        <v>6064</v>
      </c>
      <c r="C41727">
        <v>88262</v>
      </c>
      <c r="D41727">
        <v>0.79</v>
      </c>
    </row>
    <row r="41728" spans="1:4" x14ac:dyDescent="0.2">
      <c r="A41728">
        <v>98458</v>
      </c>
      <c r="B41728" t="s">
        <v>6064</v>
      </c>
      <c r="C41728">
        <v>88239</v>
      </c>
      <c r="D41728">
        <v>0.52900000000000003</v>
      </c>
    </row>
    <row r="41729" spans="1:4" x14ac:dyDescent="0.2">
      <c r="A41729">
        <v>98458</v>
      </c>
      <c r="B41729" t="s">
        <v>80</v>
      </c>
      <c r="C41729">
        <v>43681</v>
      </c>
      <c r="D41729">
        <v>1.050038</v>
      </c>
    </row>
    <row r="41730" spans="1:4" x14ac:dyDescent="0.2">
      <c r="A41730">
        <v>98458</v>
      </c>
      <c r="B41730" t="s">
        <v>80</v>
      </c>
      <c r="C41730">
        <v>6194</v>
      </c>
      <c r="D41730">
        <v>2</v>
      </c>
    </row>
    <row r="41731" spans="1:4" x14ac:dyDescent="0.2">
      <c r="A41731">
        <v>98458</v>
      </c>
      <c r="B41731" t="s">
        <v>80</v>
      </c>
      <c r="C41731">
        <v>5061</v>
      </c>
      <c r="D41731">
        <v>6.8000000000000005E-2</v>
      </c>
    </row>
    <row r="41732" spans="1:4" x14ac:dyDescent="0.2">
      <c r="A41732">
        <v>98458</v>
      </c>
      <c r="B41732" t="s">
        <v>80</v>
      </c>
      <c r="C41732">
        <v>4491</v>
      </c>
      <c r="D41732">
        <v>1.2273000000000001</v>
      </c>
    </row>
    <row r="41733" spans="1:4" x14ac:dyDescent="0.2">
      <c r="A41733">
        <v>98459</v>
      </c>
    </row>
    <row r="41734" spans="1:4" x14ac:dyDescent="0.2">
      <c r="A41734">
        <v>98459</v>
      </c>
      <c r="B41734" t="s">
        <v>6064</v>
      </c>
      <c r="C41734">
        <v>94974</v>
      </c>
      <c r="D41734">
        <v>6.1000000000000004E-3</v>
      </c>
    </row>
    <row r="41735" spans="1:4" x14ac:dyDescent="0.2">
      <c r="A41735">
        <v>98459</v>
      </c>
      <c r="B41735" t="s">
        <v>6064</v>
      </c>
      <c r="C41735">
        <v>91693</v>
      </c>
      <c r="D41735">
        <v>2.64E-2</v>
      </c>
    </row>
    <row r="41736" spans="1:4" x14ac:dyDescent="0.2">
      <c r="A41736">
        <v>98459</v>
      </c>
      <c r="B41736" t="s">
        <v>6064</v>
      </c>
      <c r="C41736">
        <v>91692</v>
      </c>
      <c r="D41736">
        <v>6.6E-3</v>
      </c>
    </row>
    <row r="41737" spans="1:4" x14ac:dyDescent="0.2">
      <c r="A41737">
        <v>98459</v>
      </c>
      <c r="B41737" t="s">
        <v>6064</v>
      </c>
      <c r="C41737">
        <v>88262</v>
      </c>
      <c r="D41737">
        <v>0.73499999999999999</v>
      </c>
    </row>
    <row r="41738" spans="1:4" x14ac:dyDescent="0.2">
      <c r="A41738">
        <v>98459</v>
      </c>
      <c r="B41738" t="s">
        <v>6064</v>
      </c>
      <c r="C41738">
        <v>88239</v>
      </c>
      <c r="D41738">
        <v>0.49199999999999999</v>
      </c>
    </row>
    <row r="41739" spans="1:4" x14ac:dyDescent="0.2">
      <c r="A41739">
        <v>98459</v>
      </c>
      <c r="B41739" t="s">
        <v>80</v>
      </c>
      <c r="C41739">
        <v>7243</v>
      </c>
      <c r="D41739">
        <v>0.58530000000000004</v>
      </c>
    </row>
    <row r="41740" spans="1:4" x14ac:dyDescent="0.2">
      <c r="A41740">
        <v>98459</v>
      </c>
      <c r="B41740" t="s">
        <v>80</v>
      </c>
      <c r="C41740">
        <v>6194</v>
      </c>
      <c r="D41740">
        <v>2</v>
      </c>
    </row>
    <row r="41741" spans="1:4" x14ac:dyDescent="0.2">
      <c r="A41741">
        <v>98459</v>
      </c>
      <c r="B41741" t="s">
        <v>80</v>
      </c>
      <c r="C41741">
        <v>5061</v>
      </c>
      <c r="D41741">
        <v>6.8000000000000005E-2</v>
      </c>
    </row>
    <row r="41742" spans="1:4" x14ac:dyDescent="0.2">
      <c r="A41742">
        <v>98459</v>
      </c>
      <c r="B41742" t="s">
        <v>80</v>
      </c>
      <c r="C41742">
        <v>4491</v>
      </c>
      <c r="D41742">
        <v>1.2273000000000001</v>
      </c>
    </row>
    <row r="41743" spans="1:4" x14ac:dyDescent="0.2">
      <c r="A41743">
        <v>105118</v>
      </c>
    </row>
    <row r="41744" spans="1:4" x14ac:dyDescent="0.2">
      <c r="A41744">
        <v>105118</v>
      </c>
      <c r="B41744" t="s">
        <v>6064</v>
      </c>
      <c r="C41744">
        <v>94974</v>
      </c>
      <c r="D41744">
        <v>6.1000000000000004E-3</v>
      </c>
    </row>
    <row r="41745" spans="1:4" x14ac:dyDescent="0.2">
      <c r="A41745">
        <v>105118</v>
      </c>
      <c r="B41745" t="s">
        <v>6064</v>
      </c>
      <c r="C41745">
        <v>91693</v>
      </c>
      <c r="D41745">
        <v>2.64E-2</v>
      </c>
    </row>
    <row r="41746" spans="1:4" x14ac:dyDescent="0.2">
      <c r="A41746">
        <v>105118</v>
      </c>
      <c r="B41746" t="s">
        <v>6064</v>
      </c>
      <c r="C41746">
        <v>91692</v>
      </c>
      <c r="D41746">
        <v>6.6E-3</v>
      </c>
    </row>
    <row r="41747" spans="1:4" x14ac:dyDescent="0.2">
      <c r="A41747">
        <v>105118</v>
      </c>
      <c r="B41747" t="s">
        <v>6064</v>
      </c>
      <c r="C41747">
        <v>88262</v>
      </c>
      <c r="D41747">
        <v>0.79</v>
      </c>
    </row>
    <row r="41748" spans="1:4" x14ac:dyDescent="0.2">
      <c r="A41748">
        <v>105118</v>
      </c>
      <c r="B41748" t="s">
        <v>6064</v>
      </c>
      <c r="C41748">
        <v>88239</v>
      </c>
      <c r="D41748">
        <v>0.52900000000000003</v>
      </c>
    </row>
    <row r="41749" spans="1:4" x14ac:dyDescent="0.2">
      <c r="A41749">
        <v>105118</v>
      </c>
      <c r="B41749" t="s">
        <v>80</v>
      </c>
      <c r="C41749">
        <v>44673</v>
      </c>
      <c r="D41749">
        <v>1.05</v>
      </c>
    </row>
    <row r="41750" spans="1:4" x14ac:dyDescent="0.2">
      <c r="A41750">
        <v>105118</v>
      </c>
      <c r="B41750" t="s">
        <v>80</v>
      </c>
      <c r="C41750">
        <v>6194</v>
      </c>
      <c r="D41750">
        <v>2</v>
      </c>
    </row>
    <row r="41751" spans="1:4" x14ac:dyDescent="0.2">
      <c r="A41751">
        <v>105118</v>
      </c>
      <c r="B41751" t="s">
        <v>80</v>
      </c>
      <c r="C41751">
        <v>5061</v>
      </c>
      <c r="D41751">
        <v>6.8000000000000005E-2</v>
      </c>
    </row>
    <row r="41752" spans="1:4" x14ac:dyDescent="0.2">
      <c r="A41752">
        <v>105118</v>
      </c>
      <c r="B41752" t="s">
        <v>80</v>
      </c>
      <c r="C41752">
        <v>4491</v>
      </c>
      <c r="D41752">
        <v>1.2273000000000001</v>
      </c>
    </row>
    <row r="41753" spans="1:4" x14ac:dyDescent="0.2">
      <c r="A41753">
        <v>101956</v>
      </c>
    </row>
    <row r="41754" spans="1:4" x14ac:dyDescent="0.2">
      <c r="A41754">
        <v>101956</v>
      </c>
      <c r="B41754" t="s">
        <v>6064</v>
      </c>
      <c r="C41754">
        <v>103674</v>
      </c>
      <c r="D41754">
        <v>5.3999999999999999E-2</v>
      </c>
    </row>
    <row r="41755" spans="1:4" x14ac:dyDescent="0.2">
      <c r="A41755">
        <v>101956</v>
      </c>
      <c r="B41755" t="s">
        <v>6064</v>
      </c>
      <c r="C41755">
        <v>92768</v>
      </c>
      <c r="D41755">
        <v>1.1850000000000001</v>
      </c>
    </row>
    <row r="41756" spans="1:4" x14ac:dyDescent="0.2">
      <c r="A41756">
        <v>101956</v>
      </c>
      <c r="B41756" t="s">
        <v>6064</v>
      </c>
      <c r="C41756">
        <v>92273</v>
      </c>
      <c r="D41756">
        <v>0.35</v>
      </c>
    </row>
    <row r="41757" spans="1:4" x14ac:dyDescent="0.2">
      <c r="A41757">
        <v>101956</v>
      </c>
      <c r="B41757" t="s">
        <v>6064</v>
      </c>
      <c r="C41757">
        <v>88316</v>
      </c>
      <c r="D41757">
        <v>0.127</v>
      </c>
    </row>
    <row r="41758" spans="1:4" x14ac:dyDescent="0.2">
      <c r="A41758">
        <v>101956</v>
      </c>
      <c r="B41758" t="s">
        <v>6064</v>
      </c>
      <c r="C41758">
        <v>88262</v>
      </c>
      <c r="D41758">
        <v>0.18</v>
      </c>
    </row>
    <row r="41759" spans="1:4" x14ac:dyDescent="0.2">
      <c r="A41759">
        <v>101956</v>
      </c>
      <c r="B41759" t="s">
        <v>80</v>
      </c>
      <c r="C41759">
        <v>43342</v>
      </c>
      <c r="D41759">
        <v>1</v>
      </c>
    </row>
    <row r="41760" spans="1:4" x14ac:dyDescent="0.2">
      <c r="A41760">
        <v>101956</v>
      </c>
      <c r="B41760" t="s">
        <v>80</v>
      </c>
      <c r="C41760">
        <v>40304</v>
      </c>
      <c r="D41760">
        <v>1.7999999999999999E-2</v>
      </c>
    </row>
    <row r="41761" spans="1:4" x14ac:dyDescent="0.2">
      <c r="A41761">
        <v>101956</v>
      </c>
      <c r="B41761" t="s">
        <v>80</v>
      </c>
      <c r="C41761">
        <v>6193</v>
      </c>
      <c r="D41761">
        <v>0.84</v>
      </c>
    </row>
    <row r="41762" spans="1:4" x14ac:dyDescent="0.2">
      <c r="A41762">
        <v>104690</v>
      </c>
    </row>
    <row r="41763" spans="1:4" x14ac:dyDescent="0.2">
      <c r="A41763">
        <v>104690</v>
      </c>
      <c r="B41763" t="s">
        <v>6064</v>
      </c>
      <c r="C41763">
        <v>103674</v>
      </c>
      <c r="D41763">
        <v>6.4000000000000001E-2</v>
      </c>
    </row>
    <row r="41764" spans="1:4" x14ac:dyDescent="0.2">
      <c r="A41764">
        <v>104690</v>
      </c>
      <c r="B41764" t="s">
        <v>6064</v>
      </c>
      <c r="C41764">
        <v>92768</v>
      </c>
      <c r="D41764">
        <v>1.1850000000000001</v>
      </c>
    </row>
    <row r="41765" spans="1:4" x14ac:dyDescent="0.2">
      <c r="A41765">
        <v>104690</v>
      </c>
      <c r="B41765" t="s">
        <v>6064</v>
      </c>
      <c r="C41765">
        <v>92273</v>
      </c>
      <c r="D41765">
        <v>0.35</v>
      </c>
    </row>
    <row r="41766" spans="1:4" x14ac:dyDescent="0.2">
      <c r="A41766">
        <v>104690</v>
      </c>
      <c r="B41766" t="s">
        <v>6064</v>
      </c>
      <c r="C41766">
        <v>88316</v>
      </c>
      <c r="D41766">
        <v>0.127</v>
      </c>
    </row>
    <row r="41767" spans="1:4" x14ac:dyDescent="0.2">
      <c r="A41767">
        <v>104690</v>
      </c>
      <c r="B41767" t="s">
        <v>6064</v>
      </c>
      <c r="C41767">
        <v>88262</v>
      </c>
      <c r="D41767">
        <v>0.18</v>
      </c>
    </row>
    <row r="41768" spans="1:4" x14ac:dyDescent="0.2">
      <c r="A41768">
        <v>104690</v>
      </c>
      <c r="B41768" t="s">
        <v>80</v>
      </c>
      <c r="C41768">
        <v>43343</v>
      </c>
      <c r="D41768">
        <v>1</v>
      </c>
    </row>
    <row r="41769" spans="1:4" x14ac:dyDescent="0.2">
      <c r="A41769">
        <v>104690</v>
      </c>
      <c r="B41769" t="s">
        <v>80</v>
      </c>
      <c r="C41769">
        <v>40304</v>
      </c>
      <c r="D41769">
        <v>1.7999999999999999E-2</v>
      </c>
    </row>
    <row r="41770" spans="1:4" x14ac:dyDescent="0.2">
      <c r="A41770">
        <v>104690</v>
      </c>
      <c r="B41770" t="s">
        <v>80</v>
      </c>
      <c r="C41770">
        <v>6193</v>
      </c>
      <c r="D41770">
        <v>0.84</v>
      </c>
    </row>
    <row r="41771" spans="1:4" x14ac:dyDescent="0.2">
      <c r="A41771">
        <v>101958</v>
      </c>
    </row>
    <row r="41772" spans="1:4" x14ac:dyDescent="0.2">
      <c r="A41772">
        <v>101958</v>
      </c>
      <c r="B41772" t="s">
        <v>6064</v>
      </c>
      <c r="C41772">
        <v>103674</v>
      </c>
      <c r="D41772">
        <v>8.3000000000000004E-2</v>
      </c>
    </row>
    <row r="41773" spans="1:4" x14ac:dyDescent="0.2">
      <c r="A41773">
        <v>101958</v>
      </c>
      <c r="B41773" t="s">
        <v>6064</v>
      </c>
      <c r="C41773">
        <v>92768</v>
      </c>
      <c r="D41773">
        <v>1.54</v>
      </c>
    </row>
    <row r="41774" spans="1:4" x14ac:dyDescent="0.2">
      <c r="A41774">
        <v>101958</v>
      </c>
      <c r="B41774" t="s">
        <v>6064</v>
      </c>
      <c r="C41774">
        <v>92273</v>
      </c>
      <c r="D41774">
        <v>0.35</v>
      </c>
    </row>
    <row r="41775" spans="1:4" x14ac:dyDescent="0.2">
      <c r="A41775">
        <v>101958</v>
      </c>
      <c r="B41775" t="s">
        <v>6064</v>
      </c>
      <c r="C41775">
        <v>88316</v>
      </c>
      <c r="D41775">
        <v>0.127</v>
      </c>
    </row>
    <row r="41776" spans="1:4" x14ac:dyDescent="0.2">
      <c r="A41776">
        <v>101958</v>
      </c>
      <c r="B41776" t="s">
        <v>6064</v>
      </c>
      <c r="C41776">
        <v>88262</v>
      </c>
      <c r="D41776">
        <v>0.18</v>
      </c>
    </row>
    <row r="41777" spans="1:4" x14ac:dyDescent="0.2">
      <c r="A41777">
        <v>101958</v>
      </c>
      <c r="B41777" t="s">
        <v>80</v>
      </c>
      <c r="C41777">
        <v>43344</v>
      </c>
      <c r="D41777">
        <v>1</v>
      </c>
    </row>
    <row r="41778" spans="1:4" x14ac:dyDescent="0.2">
      <c r="A41778">
        <v>101958</v>
      </c>
      <c r="B41778" t="s">
        <v>80</v>
      </c>
      <c r="C41778">
        <v>40304</v>
      </c>
      <c r="D41778">
        <v>1.7999999999999999E-2</v>
      </c>
    </row>
    <row r="41779" spans="1:4" x14ac:dyDescent="0.2">
      <c r="A41779">
        <v>101958</v>
      </c>
      <c r="B41779" t="s">
        <v>80</v>
      </c>
      <c r="C41779">
        <v>6193</v>
      </c>
      <c r="D41779">
        <v>0.84</v>
      </c>
    </row>
    <row r="41780" spans="1:4" x14ac:dyDescent="0.2">
      <c r="A41780">
        <v>101955</v>
      </c>
    </row>
    <row r="41781" spans="1:4" x14ac:dyDescent="0.2">
      <c r="A41781">
        <v>101955</v>
      </c>
      <c r="B41781" t="s">
        <v>6064</v>
      </c>
      <c r="C41781">
        <v>103674</v>
      </c>
      <c r="D41781">
        <v>4.4999999999999998E-2</v>
      </c>
    </row>
    <row r="41782" spans="1:4" x14ac:dyDescent="0.2">
      <c r="A41782">
        <v>101955</v>
      </c>
      <c r="B41782" t="s">
        <v>6064</v>
      </c>
      <c r="C41782">
        <v>92767</v>
      </c>
      <c r="D41782">
        <v>1.2110000000000001</v>
      </c>
    </row>
    <row r="41783" spans="1:4" x14ac:dyDescent="0.2">
      <c r="A41783">
        <v>101955</v>
      </c>
      <c r="B41783" t="s">
        <v>6064</v>
      </c>
      <c r="C41783">
        <v>92273</v>
      </c>
      <c r="D41783">
        <v>0.35</v>
      </c>
    </row>
    <row r="41784" spans="1:4" x14ac:dyDescent="0.2">
      <c r="A41784">
        <v>101955</v>
      </c>
      <c r="B41784" t="s">
        <v>6064</v>
      </c>
      <c r="C41784">
        <v>88316</v>
      </c>
      <c r="D41784">
        <v>0.127</v>
      </c>
    </row>
    <row r="41785" spans="1:4" x14ac:dyDescent="0.2">
      <c r="A41785">
        <v>101955</v>
      </c>
      <c r="B41785" t="s">
        <v>6064</v>
      </c>
      <c r="C41785">
        <v>88262</v>
      </c>
      <c r="D41785">
        <v>0.18</v>
      </c>
    </row>
    <row r="41786" spans="1:4" x14ac:dyDescent="0.2">
      <c r="A41786">
        <v>101955</v>
      </c>
      <c r="B41786" t="s">
        <v>80</v>
      </c>
      <c r="C41786">
        <v>43345</v>
      </c>
      <c r="D41786">
        <v>1</v>
      </c>
    </row>
    <row r="41787" spans="1:4" x14ac:dyDescent="0.2">
      <c r="A41787">
        <v>101955</v>
      </c>
      <c r="B41787" t="s">
        <v>80</v>
      </c>
      <c r="C41787">
        <v>40304</v>
      </c>
      <c r="D41787">
        <v>1.7999999999999999E-2</v>
      </c>
    </row>
    <row r="41788" spans="1:4" x14ac:dyDescent="0.2">
      <c r="A41788">
        <v>101955</v>
      </c>
      <c r="B41788" t="s">
        <v>80</v>
      </c>
      <c r="C41788">
        <v>6193</v>
      </c>
      <c r="D41788">
        <v>0.84</v>
      </c>
    </row>
    <row r="41789" spans="1:4" x14ac:dyDescent="0.2">
      <c r="A41789">
        <v>101948</v>
      </c>
    </row>
    <row r="41790" spans="1:4" x14ac:dyDescent="0.2">
      <c r="A41790">
        <v>101948</v>
      </c>
      <c r="B41790" t="s">
        <v>6064</v>
      </c>
      <c r="C41790">
        <v>103674</v>
      </c>
      <c r="D41790">
        <v>6.3E-2</v>
      </c>
    </row>
    <row r="41791" spans="1:4" x14ac:dyDescent="0.2">
      <c r="A41791">
        <v>101948</v>
      </c>
      <c r="B41791" t="s">
        <v>6064</v>
      </c>
      <c r="C41791">
        <v>92768</v>
      </c>
      <c r="D41791">
        <v>1.1850000000000001</v>
      </c>
    </row>
    <row r="41792" spans="1:4" x14ac:dyDescent="0.2">
      <c r="A41792">
        <v>101948</v>
      </c>
      <c r="B41792" t="s">
        <v>6064</v>
      </c>
      <c r="C41792">
        <v>92273</v>
      </c>
      <c r="D41792">
        <v>0.82</v>
      </c>
    </row>
    <row r="41793" spans="1:4" x14ac:dyDescent="0.2">
      <c r="A41793">
        <v>101948</v>
      </c>
      <c r="B41793" t="s">
        <v>6064</v>
      </c>
      <c r="C41793">
        <v>88316</v>
      </c>
      <c r="D41793">
        <v>0.30199999999999999</v>
      </c>
    </row>
    <row r="41794" spans="1:4" x14ac:dyDescent="0.2">
      <c r="A41794">
        <v>101948</v>
      </c>
      <c r="B41794" t="s">
        <v>6064</v>
      </c>
      <c r="C41794">
        <v>88262</v>
      </c>
      <c r="D41794">
        <v>0.42699999999999999</v>
      </c>
    </row>
    <row r="41795" spans="1:4" x14ac:dyDescent="0.2">
      <c r="A41795">
        <v>101948</v>
      </c>
      <c r="B41795" t="s">
        <v>80</v>
      </c>
      <c r="C41795">
        <v>43350</v>
      </c>
      <c r="D41795">
        <v>1</v>
      </c>
    </row>
    <row r="41796" spans="1:4" x14ac:dyDescent="0.2">
      <c r="A41796">
        <v>101948</v>
      </c>
      <c r="B41796" t="s">
        <v>80</v>
      </c>
      <c r="C41796">
        <v>40304</v>
      </c>
      <c r="D41796">
        <v>3.6999999999999998E-2</v>
      </c>
    </row>
    <row r="41797" spans="1:4" x14ac:dyDescent="0.2">
      <c r="A41797">
        <v>101948</v>
      </c>
      <c r="B41797" t="s">
        <v>80</v>
      </c>
      <c r="C41797">
        <v>6193</v>
      </c>
      <c r="D41797">
        <v>1.72</v>
      </c>
    </row>
    <row r="41798" spans="1:4" x14ac:dyDescent="0.2">
      <c r="A41798">
        <v>101949</v>
      </c>
    </row>
    <row r="41799" spans="1:4" x14ac:dyDescent="0.2">
      <c r="A41799">
        <v>101949</v>
      </c>
      <c r="B41799" t="s">
        <v>6064</v>
      </c>
      <c r="C41799">
        <v>103674</v>
      </c>
      <c r="D41799">
        <v>7.2999999999999995E-2</v>
      </c>
    </row>
    <row r="41800" spans="1:4" x14ac:dyDescent="0.2">
      <c r="A41800">
        <v>101949</v>
      </c>
      <c r="B41800" t="s">
        <v>6064</v>
      </c>
      <c r="C41800">
        <v>92768</v>
      </c>
      <c r="D41800">
        <v>1.1850000000000001</v>
      </c>
    </row>
    <row r="41801" spans="1:4" x14ac:dyDescent="0.2">
      <c r="A41801">
        <v>101949</v>
      </c>
      <c r="B41801" t="s">
        <v>6064</v>
      </c>
      <c r="C41801">
        <v>92273</v>
      </c>
      <c r="D41801">
        <v>0.71</v>
      </c>
    </row>
    <row r="41802" spans="1:4" x14ac:dyDescent="0.2">
      <c r="A41802">
        <v>101949</v>
      </c>
      <c r="B41802" t="s">
        <v>6064</v>
      </c>
      <c r="C41802">
        <v>88316</v>
      </c>
      <c r="D41802">
        <v>0.26</v>
      </c>
    </row>
    <row r="41803" spans="1:4" x14ac:dyDescent="0.2">
      <c r="A41803">
        <v>101949</v>
      </c>
      <c r="B41803" t="s">
        <v>6064</v>
      </c>
      <c r="C41803">
        <v>88262</v>
      </c>
      <c r="D41803">
        <v>0.36799999999999999</v>
      </c>
    </row>
    <row r="41804" spans="1:4" x14ac:dyDescent="0.2">
      <c r="A41804">
        <v>101949</v>
      </c>
      <c r="B41804" t="s">
        <v>80</v>
      </c>
      <c r="C41804">
        <v>43351</v>
      </c>
      <c r="D41804">
        <v>1</v>
      </c>
    </row>
    <row r="41805" spans="1:4" x14ac:dyDescent="0.2">
      <c r="A41805">
        <v>101949</v>
      </c>
      <c r="B41805" t="s">
        <v>80</v>
      </c>
      <c r="C41805">
        <v>40304</v>
      </c>
      <c r="D41805">
        <v>3.4000000000000002E-2</v>
      </c>
    </row>
    <row r="41806" spans="1:4" x14ac:dyDescent="0.2">
      <c r="A41806">
        <v>101949</v>
      </c>
      <c r="B41806" t="s">
        <v>80</v>
      </c>
      <c r="C41806">
        <v>6193</v>
      </c>
      <c r="D41806">
        <v>1.6</v>
      </c>
    </row>
    <row r="41807" spans="1:4" x14ac:dyDescent="0.2">
      <c r="A41807">
        <v>101950</v>
      </c>
    </row>
    <row r="41808" spans="1:4" x14ac:dyDescent="0.2">
      <c r="A41808">
        <v>101950</v>
      </c>
      <c r="B41808" t="s">
        <v>6064</v>
      </c>
      <c r="C41808">
        <v>103674</v>
      </c>
      <c r="D41808">
        <v>9.2999999999999999E-2</v>
      </c>
    </row>
    <row r="41809" spans="1:4" x14ac:dyDescent="0.2">
      <c r="A41809">
        <v>101950</v>
      </c>
      <c r="B41809" t="s">
        <v>6064</v>
      </c>
      <c r="C41809">
        <v>92768</v>
      </c>
      <c r="D41809">
        <v>1.54</v>
      </c>
    </row>
    <row r="41810" spans="1:4" x14ac:dyDescent="0.2">
      <c r="A41810">
        <v>101950</v>
      </c>
      <c r="B41810" t="s">
        <v>6064</v>
      </c>
      <c r="C41810">
        <v>92273</v>
      </c>
      <c r="D41810">
        <v>0.62</v>
      </c>
    </row>
    <row r="41811" spans="1:4" x14ac:dyDescent="0.2">
      <c r="A41811">
        <v>101950</v>
      </c>
      <c r="B41811" t="s">
        <v>6064</v>
      </c>
      <c r="C41811">
        <v>88316</v>
      </c>
      <c r="D41811">
        <v>0.22700000000000001</v>
      </c>
    </row>
    <row r="41812" spans="1:4" x14ac:dyDescent="0.2">
      <c r="A41812">
        <v>101950</v>
      </c>
      <c r="B41812" t="s">
        <v>6064</v>
      </c>
      <c r="C41812">
        <v>88262</v>
      </c>
      <c r="D41812">
        <v>0.32</v>
      </c>
    </row>
    <row r="41813" spans="1:4" x14ac:dyDescent="0.2">
      <c r="A41813">
        <v>101950</v>
      </c>
      <c r="B41813" t="s">
        <v>80</v>
      </c>
      <c r="C41813">
        <v>43352</v>
      </c>
      <c r="D41813">
        <v>1</v>
      </c>
    </row>
    <row r="41814" spans="1:4" x14ac:dyDescent="0.2">
      <c r="A41814">
        <v>101950</v>
      </c>
      <c r="B41814" t="s">
        <v>80</v>
      </c>
      <c r="C41814">
        <v>40304</v>
      </c>
      <c r="D41814">
        <v>3.2000000000000001E-2</v>
      </c>
    </row>
    <row r="41815" spans="1:4" x14ac:dyDescent="0.2">
      <c r="A41815">
        <v>101950</v>
      </c>
      <c r="B41815" t="s">
        <v>80</v>
      </c>
      <c r="C41815">
        <v>6193</v>
      </c>
      <c r="D41815">
        <v>1.49</v>
      </c>
    </row>
    <row r="41816" spans="1:4" x14ac:dyDescent="0.2">
      <c r="A41816">
        <v>101947</v>
      </c>
    </row>
    <row r="41817" spans="1:4" x14ac:dyDescent="0.2">
      <c r="A41817">
        <v>101947</v>
      </c>
      <c r="B41817" t="s">
        <v>6064</v>
      </c>
      <c r="C41817">
        <v>103674</v>
      </c>
      <c r="D41817">
        <v>5.3999999999999999E-2</v>
      </c>
    </row>
    <row r="41818" spans="1:4" x14ac:dyDescent="0.2">
      <c r="A41818">
        <v>101947</v>
      </c>
      <c r="B41818" t="s">
        <v>6064</v>
      </c>
      <c r="C41818">
        <v>92767</v>
      </c>
      <c r="D41818">
        <v>1.2110000000000001</v>
      </c>
    </row>
    <row r="41819" spans="1:4" x14ac:dyDescent="0.2">
      <c r="A41819">
        <v>101947</v>
      </c>
      <c r="B41819" t="s">
        <v>6064</v>
      </c>
      <c r="C41819">
        <v>92273</v>
      </c>
      <c r="D41819">
        <v>0.97</v>
      </c>
    </row>
    <row r="41820" spans="1:4" x14ac:dyDescent="0.2">
      <c r="A41820">
        <v>101947</v>
      </c>
      <c r="B41820" t="s">
        <v>6064</v>
      </c>
      <c r="C41820">
        <v>88316</v>
      </c>
      <c r="D41820">
        <v>0.35399999999999998</v>
      </c>
    </row>
    <row r="41821" spans="1:4" x14ac:dyDescent="0.2">
      <c r="A41821">
        <v>101947</v>
      </c>
      <c r="B41821" t="s">
        <v>6064</v>
      </c>
      <c r="C41821">
        <v>88262</v>
      </c>
      <c r="D41821">
        <v>0.501</v>
      </c>
    </row>
    <row r="41822" spans="1:4" x14ac:dyDescent="0.2">
      <c r="A41822">
        <v>101947</v>
      </c>
      <c r="B41822" t="s">
        <v>80</v>
      </c>
      <c r="C41822">
        <v>43353</v>
      </c>
      <c r="D41822">
        <v>1</v>
      </c>
    </row>
    <row r="41823" spans="1:4" x14ac:dyDescent="0.2">
      <c r="A41823">
        <v>101947</v>
      </c>
      <c r="B41823" t="s">
        <v>80</v>
      </c>
      <c r="C41823">
        <v>40304</v>
      </c>
      <c r="D41823">
        <v>0.04</v>
      </c>
    </row>
    <row r="41824" spans="1:4" x14ac:dyDescent="0.2">
      <c r="A41824">
        <v>101947</v>
      </c>
      <c r="B41824" t="s">
        <v>80</v>
      </c>
      <c r="C41824">
        <v>6193</v>
      </c>
      <c r="D41824">
        <v>1.87</v>
      </c>
    </row>
    <row r="41825" spans="1:4" x14ac:dyDescent="0.2">
      <c r="A41825">
        <v>101960</v>
      </c>
    </row>
    <row r="41826" spans="1:4" x14ac:dyDescent="0.2">
      <c r="A41826">
        <v>101960</v>
      </c>
      <c r="B41826" t="s">
        <v>6064</v>
      </c>
      <c r="C41826">
        <v>103674</v>
      </c>
      <c r="D41826">
        <v>4.9000000000000002E-2</v>
      </c>
    </row>
    <row r="41827" spans="1:4" x14ac:dyDescent="0.2">
      <c r="A41827">
        <v>101960</v>
      </c>
      <c r="B41827" t="s">
        <v>6064</v>
      </c>
      <c r="C41827">
        <v>92768</v>
      </c>
      <c r="D41827">
        <v>1.1850000000000001</v>
      </c>
    </row>
    <row r="41828" spans="1:4" x14ac:dyDescent="0.2">
      <c r="A41828">
        <v>101960</v>
      </c>
      <c r="B41828" t="s">
        <v>6064</v>
      </c>
      <c r="C41828">
        <v>92273</v>
      </c>
      <c r="D41828">
        <v>0.41</v>
      </c>
    </row>
    <row r="41829" spans="1:4" x14ac:dyDescent="0.2">
      <c r="A41829">
        <v>101960</v>
      </c>
      <c r="B41829" t="s">
        <v>6064</v>
      </c>
      <c r="C41829">
        <v>88316</v>
      </c>
      <c r="D41829">
        <v>0.14899999999999999</v>
      </c>
    </row>
    <row r="41830" spans="1:4" x14ac:dyDescent="0.2">
      <c r="A41830">
        <v>101960</v>
      </c>
      <c r="B41830" t="s">
        <v>6064</v>
      </c>
      <c r="C41830">
        <v>88262</v>
      </c>
      <c r="D41830">
        <v>0.21</v>
      </c>
    </row>
    <row r="41831" spans="1:4" x14ac:dyDescent="0.2">
      <c r="A41831">
        <v>101960</v>
      </c>
      <c r="B41831" t="s">
        <v>80</v>
      </c>
      <c r="C41831">
        <v>43346</v>
      </c>
      <c r="D41831">
        <v>1</v>
      </c>
    </row>
    <row r="41832" spans="1:4" x14ac:dyDescent="0.2">
      <c r="A41832">
        <v>101960</v>
      </c>
      <c r="B41832" t="s">
        <v>80</v>
      </c>
      <c r="C41832">
        <v>40304</v>
      </c>
      <c r="D41832">
        <v>2.1000000000000001E-2</v>
      </c>
    </row>
    <row r="41833" spans="1:4" x14ac:dyDescent="0.2">
      <c r="A41833">
        <v>101960</v>
      </c>
      <c r="B41833" t="s">
        <v>80</v>
      </c>
      <c r="C41833">
        <v>6193</v>
      </c>
      <c r="D41833">
        <v>1</v>
      </c>
    </row>
    <row r="41834" spans="1:4" x14ac:dyDescent="0.2">
      <c r="A41834">
        <v>101961</v>
      </c>
    </row>
    <row r="41835" spans="1:4" x14ac:dyDescent="0.2">
      <c r="A41835">
        <v>101961</v>
      </c>
      <c r="B41835" t="s">
        <v>6064</v>
      </c>
      <c r="C41835">
        <v>103674</v>
      </c>
      <c r="D41835">
        <v>5.6000000000000001E-2</v>
      </c>
    </row>
    <row r="41836" spans="1:4" x14ac:dyDescent="0.2">
      <c r="A41836">
        <v>101961</v>
      </c>
      <c r="B41836" t="s">
        <v>6064</v>
      </c>
      <c r="C41836">
        <v>92768</v>
      </c>
      <c r="D41836">
        <v>1.1850000000000001</v>
      </c>
    </row>
    <row r="41837" spans="1:4" x14ac:dyDescent="0.2">
      <c r="A41837">
        <v>101961</v>
      </c>
      <c r="B41837" t="s">
        <v>6064</v>
      </c>
      <c r="C41837">
        <v>92273</v>
      </c>
      <c r="D41837">
        <v>0.41</v>
      </c>
    </row>
    <row r="41838" spans="1:4" x14ac:dyDescent="0.2">
      <c r="A41838">
        <v>101961</v>
      </c>
      <c r="B41838" t="s">
        <v>6064</v>
      </c>
      <c r="C41838">
        <v>88316</v>
      </c>
      <c r="D41838">
        <v>0.14899999999999999</v>
      </c>
    </row>
    <row r="41839" spans="1:4" x14ac:dyDescent="0.2">
      <c r="A41839">
        <v>101961</v>
      </c>
      <c r="B41839" t="s">
        <v>6064</v>
      </c>
      <c r="C41839">
        <v>88262</v>
      </c>
      <c r="D41839">
        <v>0.21</v>
      </c>
    </row>
    <row r="41840" spans="1:4" x14ac:dyDescent="0.2">
      <c r="A41840">
        <v>101961</v>
      </c>
      <c r="B41840" t="s">
        <v>80</v>
      </c>
      <c r="C41840">
        <v>43347</v>
      </c>
      <c r="D41840">
        <v>1</v>
      </c>
    </row>
    <row r="41841" spans="1:4" x14ac:dyDescent="0.2">
      <c r="A41841">
        <v>101961</v>
      </c>
      <c r="B41841" t="s">
        <v>80</v>
      </c>
      <c r="C41841">
        <v>40304</v>
      </c>
      <c r="D41841">
        <v>2.1000000000000001E-2</v>
      </c>
    </row>
    <row r="41842" spans="1:4" x14ac:dyDescent="0.2">
      <c r="A41842">
        <v>101961</v>
      </c>
      <c r="B41842" t="s">
        <v>80</v>
      </c>
      <c r="C41842">
        <v>6193</v>
      </c>
      <c r="D41842">
        <v>1</v>
      </c>
    </row>
    <row r="41843" spans="1:4" x14ac:dyDescent="0.2">
      <c r="A41843">
        <v>101962</v>
      </c>
    </row>
    <row r="41844" spans="1:4" x14ac:dyDescent="0.2">
      <c r="A41844">
        <v>101962</v>
      </c>
      <c r="B41844" t="s">
        <v>6064</v>
      </c>
      <c r="C41844">
        <v>103674</v>
      </c>
      <c r="D41844">
        <v>7.2999999999999995E-2</v>
      </c>
    </row>
    <row r="41845" spans="1:4" x14ac:dyDescent="0.2">
      <c r="A41845">
        <v>101962</v>
      </c>
      <c r="B41845" t="s">
        <v>6064</v>
      </c>
      <c r="C41845">
        <v>92768</v>
      </c>
      <c r="D41845">
        <v>1.54</v>
      </c>
    </row>
    <row r="41846" spans="1:4" x14ac:dyDescent="0.2">
      <c r="A41846">
        <v>101962</v>
      </c>
      <c r="B41846" t="s">
        <v>6064</v>
      </c>
      <c r="C41846">
        <v>92273</v>
      </c>
      <c r="D41846">
        <v>0.35</v>
      </c>
    </row>
    <row r="41847" spans="1:4" x14ac:dyDescent="0.2">
      <c r="A41847">
        <v>101962</v>
      </c>
      <c r="B41847" t="s">
        <v>6064</v>
      </c>
      <c r="C41847">
        <v>88316</v>
      </c>
      <c r="D41847">
        <v>0.11600000000000001</v>
      </c>
    </row>
    <row r="41848" spans="1:4" x14ac:dyDescent="0.2">
      <c r="A41848">
        <v>101962</v>
      </c>
      <c r="B41848" t="s">
        <v>6064</v>
      </c>
      <c r="C41848">
        <v>88262</v>
      </c>
      <c r="D41848">
        <v>0.16400000000000001</v>
      </c>
    </row>
    <row r="41849" spans="1:4" x14ac:dyDescent="0.2">
      <c r="A41849">
        <v>101962</v>
      </c>
      <c r="B41849" t="s">
        <v>80</v>
      </c>
      <c r="C41849">
        <v>43348</v>
      </c>
      <c r="D41849">
        <v>1</v>
      </c>
    </row>
    <row r="41850" spans="1:4" x14ac:dyDescent="0.2">
      <c r="A41850">
        <v>101962</v>
      </c>
      <c r="B41850" t="s">
        <v>80</v>
      </c>
      <c r="C41850">
        <v>40304</v>
      </c>
      <c r="D41850">
        <v>1.7999999999999999E-2</v>
      </c>
    </row>
    <row r="41851" spans="1:4" x14ac:dyDescent="0.2">
      <c r="A41851">
        <v>101962</v>
      </c>
      <c r="B41851" t="s">
        <v>80</v>
      </c>
      <c r="C41851">
        <v>6193</v>
      </c>
      <c r="D41851">
        <v>0.84</v>
      </c>
    </row>
    <row r="41852" spans="1:4" x14ac:dyDescent="0.2">
      <c r="A41852">
        <v>101959</v>
      </c>
    </row>
    <row r="41853" spans="1:4" x14ac:dyDescent="0.2">
      <c r="A41853">
        <v>101959</v>
      </c>
      <c r="B41853" t="s">
        <v>6064</v>
      </c>
      <c r="C41853">
        <v>103674</v>
      </c>
      <c r="D41853">
        <v>4.2000000000000003E-2</v>
      </c>
    </row>
    <row r="41854" spans="1:4" x14ac:dyDescent="0.2">
      <c r="A41854">
        <v>101959</v>
      </c>
      <c r="B41854" t="s">
        <v>6064</v>
      </c>
      <c r="C41854">
        <v>92767</v>
      </c>
      <c r="D41854">
        <v>1.2110000000000001</v>
      </c>
    </row>
    <row r="41855" spans="1:4" x14ac:dyDescent="0.2">
      <c r="A41855">
        <v>101959</v>
      </c>
      <c r="B41855" t="s">
        <v>6064</v>
      </c>
      <c r="C41855">
        <v>92273</v>
      </c>
      <c r="D41855">
        <v>0.41</v>
      </c>
    </row>
    <row r="41856" spans="1:4" x14ac:dyDescent="0.2">
      <c r="A41856">
        <v>101959</v>
      </c>
      <c r="B41856" t="s">
        <v>6064</v>
      </c>
      <c r="C41856">
        <v>88316</v>
      </c>
      <c r="D41856">
        <v>0.14899999999999999</v>
      </c>
    </row>
    <row r="41857" spans="1:4" x14ac:dyDescent="0.2">
      <c r="A41857">
        <v>101959</v>
      </c>
      <c r="B41857" t="s">
        <v>6064</v>
      </c>
      <c r="C41857">
        <v>88262</v>
      </c>
      <c r="D41857">
        <v>0.21</v>
      </c>
    </row>
    <row r="41858" spans="1:4" x14ac:dyDescent="0.2">
      <c r="A41858">
        <v>101959</v>
      </c>
      <c r="B41858" t="s">
        <v>80</v>
      </c>
      <c r="C41858">
        <v>43349</v>
      </c>
      <c r="D41858">
        <v>1</v>
      </c>
    </row>
    <row r="41859" spans="1:4" x14ac:dyDescent="0.2">
      <c r="A41859">
        <v>101959</v>
      </c>
      <c r="B41859" t="s">
        <v>80</v>
      </c>
      <c r="C41859">
        <v>40304</v>
      </c>
      <c r="D41859">
        <v>2.1000000000000001E-2</v>
      </c>
    </row>
    <row r="41860" spans="1:4" x14ac:dyDescent="0.2">
      <c r="A41860">
        <v>101959</v>
      </c>
      <c r="B41860" t="s">
        <v>80</v>
      </c>
      <c r="C41860">
        <v>6193</v>
      </c>
      <c r="D41860">
        <v>1</v>
      </c>
    </row>
    <row r="41861" spans="1:4" x14ac:dyDescent="0.2">
      <c r="A41861">
        <v>101952</v>
      </c>
    </row>
    <row r="41862" spans="1:4" x14ac:dyDescent="0.2">
      <c r="A41862">
        <v>101952</v>
      </c>
      <c r="B41862" t="s">
        <v>6064</v>
      </c>
      <c r="C41862">
        <v>103674</v>
      </c>
      <c r="D41862">
        <v>5.5E-2</v>
      </c>
    </row>
    <row r="41863" spans="1:4" x14ac:dyDescent="0.2">
      <c r="A41863">
        <v>101952</v>
      </c>
      <c r="B41863" t="s">
        <v>6064</v>
      </c>
      <c r="C41863">
        <v>92768</v>
      </c>
      <c r="D41863">
        <v>1.1850000000000001</v>
      </c>
    </row>
    <row r="41864" spans="1:4" x14ac:dyDescent="0.2">
      <c r="A41864">
        <v>101952</v>
      </c>
      <c r="B41864" t="s">
        <v>6064</v>
      </c>
      <c r="C41864">
        <v>92273</v>
      </c>
      <c r="D41864">
        <v>0.82</v>
      </c>
    </row>
    <row r="41865" spans="1:4" x14ac:dyDescent="0.2">
      <c r="A41865">
        <v>101952</v>
      </c>
      <c r="B41865" t="s">
        <v>6064</v>
      </c>
      <c r="C41865">
        <v>88316</v>
      </c>
      <c r="D41865">
        <v>0.27500000000000002</v>
      </c>
    </row>
    <row r="41866" spans="1:4" x14ac:dyDescent="0.2">
      <c r="A41866">
        <v>101952</v>
      </c>
      <c r="B41866" t="s">
        <v>6064</v>
      </c>
      <c r="C41866">
        <v>88262</v>
      </c>
      <c r="D41866">
        <v>0.38800000000000001</v>
      </c>
    </row>
    <row r="41867" spans="1:4" x14ac:dyDescent="0.2">
      <c r="A41867">
        <v>101952</v>
      </c>
      <c r="B41867" t="s">
        <v>80</v>
      </c>
      <c r="C41867">
        <v>44379</v>
      </c>
      <c r="D41867">
        <v>1</v>
      </c>
    </row>
    <row r="41868" spans="1:4" x14ac:dyDescent="0.2">
      <c r="A41868">
        <v>101952</v>
      </c>
      <c r="B41868" t="s">
        <v>80</v>
      </c>
      <c r="C41868">
        <v>40304</v>
      </c>
      <c r="D41868">
        <v>3.6999999999999998E-2</v>
      </c>
    </row>
    <row r="41869" spans="1:4" x14ac:dyDescent="0.2">
      <c r="A41869">
        <v>101952</v>
      </c>
      <c r="B41869" t="s">
        <v>80</v>
      </c>
      <c r="C41869">
        <v>6193</v>
      </c>
      <c r="D41869">
        <v>1.72</v>
      </c>
    </row>
    <row r="41870" spans="1:4" x14ac:dyDescent="0.2">
      <c r="A41870">
        <v>101953</v>
      </c>
    </row>
    <row r="41871" spans="1:4" x14ac:dyDescent="0.2">
      <c r="A41871">
        <v>101953</v>
      </c>
      <c r="B41871" t="s">
        <v>6064</v>
      </c>
      <c r="C41871">
        <v>103674</v>
      </c>
      <c r="D41871">
        <v>6.0999999999999999E-2</v>
      </c>
    </row>
    <row r="41872" spans="1:4" x14ac:dyDescent="0.2">
      <c r="A41872">
        <v>101953</v>
      </c>
      <c r="B41872" t="s">
        <v>6064</v>
      </c>
      <c r="C41872">
        <v>92768</v>
      </c>
      <c r="D41872">
        <v>1.1850000000000001</v>
      </c>
    </row>
    <row r="41873" spans="1:4" x14ac:dyDescent="0.2">
      <c r="A41873">
        <v>101953</v>
      </c>
      <c r="B41873" t="s">
        <v>6064</v>
      </c>
      <c r="C41873">
        <v>92273</v>
      </c>
      <c r="D41873">
        <v>0.71</v>
      </c>
    </row>
    <row r="41874" spans="1:4" x14ac:dyDescent="0.2">
      <c r="A41874">
        <v>101953</v>
      </c>
      <c r="B41874" t="s">
        <v>6064</v>
      </c>
      <c r="C41874">
        <v>88316</v>
      </c>
      <c r="D41874">
        <v>0.23699999999999999</v>
      </c>
    </row>
    <row r="41875" spans="1:4" x14ac:dyDescent="0.2">
      <c r="A41875">
        <v>101953</v>
      </c>
      <c r="B41875" t="s">
        <v>6064</v>
      </c>
      <c r="C41875">
        <v>88262</v>
      </c>
      <c r="D41875">
        <v>0.33500000000000002</v>
      </c>
    </row>
    <row r="41876" spans="1:4" x14ac:dyDescent="0.2">
      <c r="A41876">
        <v>101953</v>
      </c>
      <c r="B41876" t="s">
        <v>80</v>
      </c>
      <c r="C41876">
        <v>43355</v>
      </c>
      <c r="D41876">
        <v>1</v>
      </c>
    </row>
    <row r="41877" spans="1:4" x14ac:dyDescent="0.2">
      <c r="A41877">
        <v>101953</v>
      </c>
      <c r="B41877" t="s">
        <v>80</v>
      </c>
      <c r="C41877">
        <v>40304</v>
      </c>
      <c r="D41877">
        <v>3.4000000000000002E-2</v>
      </c>
    </row>
    <row r="41878" spans="1:4" x14ac:dyDescent="0.2">
      <c r="A41878">
        <v>101953</v>
      </c>
      <c r="B41878" t="s">
        <v>80</v>
      </c>
      <c r="C41878">
        <v>6193</v>
      </c>
      <c r="D41878">
        <v>1.6</v>
      </c>
    </row>
    <row r="41879" spans="1:4" x14ac:dyDescent="0.2">
      <c r="A41879">
        <v>101954</v>
      </c>
    </row>
    <row r="41880" spans="1:4" x14ac:dyDescent="0.2">
      <c r="A41880">
        <v>101954</v>
      </c>
      <c r="B41880" t="s">
        <v>6064</v>
      </c>
      <c r="C41880">
        <v>103674</v>
      </c>
      <c r="D41880">
        <v>7.8E-2</v>
      </c>
    </row>
    <row r="41881" spans="1:4" x14ac:dyDescent="0.2">
      <c r="A41881">
        <v>101954</v>
      </c>
      <c r="B41881" t="s">
        <v>6064</v>
      </c>
      <c r="C41881">
        <v>92768</v>
      </c>
      <c r="D41881">
        <v>1.54</v>
      </c>
    </row>
    <row r="41882" spans="1:4" x14ac:dyDescent="0.2">
      <c r="A41882">
        <v>101954</v>
      </c>
      <c r="B41882" t="s">
        <v>6064</v>
      </c>
      <c r="C41882">
        <v>92273</v>
      </c>
      <c r="D41882">
        <v>0.62</v>
      </c>
    </row>
    <row r="41883" spans="1:4" x14ac:dyDescent="0.2">
      <c r="A41883">
        <v>101954</v>
      </c>
      <c r="B41883" t="s">
        <v>6064</v>
      </c>
      <c r="C41883">
        <v>88316</v>
      </c>
      <c r="D41883">
        <v>0.20599999999999999</v>
      </c>
    </row>
    <row r="41884" spans="1:4" x14ac:dyDescent="0.2">
      <c r="A41884">
        <v>101954</v>
      </c>
      <c r="B41884" t="s">
        <v>6064</v>
      </c>
      <c r="C41884">
        <v>88262</v>
      </c>
      <c r="D41884">
        <v>0.29199999999999998</v>
      </c>
    </row>
    <row r="41885" spans="1:4" x14ac:dyDescent="0.2">
      <c r="A41885">
        <v>101954</v>
      </c>
      <c r="B41885" t="s">
        <v>80</v>
      </c>
      <c r="C41885">
        <v>43356</v>
      </c>
      <c r="D41885">
        <v>1</v>
      </c>
    </row>
    <row r="41886" spans="1:4" x14ac:dyDescent="0.2">
      <c r="A41886">
        <v>101954</v>
      </c>
      <c r="B41886" t="s">
        <v>80</v>
      </c>
      <c r="C41886">
        <v>40304</v>
      </c>
      <c r="D41886">
        <v>3.2000000000000001E-2</v>
      </c>
    </row>
    <row r="41887" spans="1:4" x14ac:dyDescent="0.2">
      <c r="A41887">
        <v>101954</v>
      </c>
      <c r="B41887" t="s">
        <v>80</v>
      </c>
      <c r="C41887">
        <v>6193</v>
      </c>
      <c r="D41887">
        <v>1.49</v>
      </c>
    </row>
    <row r="41888" spans="1:4" x14ac:dyDescent="0.2">
      <c r="A41888">
        <v>101951</v>
      </c>
    </row>
    <row r="41889" spans="1:4" x14ac:dyDescent="0.2">
      <c r="A41889">
        <v>101951</v>
      </c>
      <c r="B41889" t="s">
        <v>6064</v>
      </c>
      <c r="C41889">
        <v>103674</v>
      </c>
      <c r="D41889">
        <v>4.8000000000000001E-2</v>
      </c>
    </row>
    <row r="41890" spans="1:4" x14ac:dyDescent="0.2">
      <c r="A41890">
        <v>101951</v>
      </c>
      <c r="B41890" t="s">
        <v>6064</v>
      </c>
      <c r="C41890">
        <v>92767</v>
      </c>
      <c r="D41890">
        <v>1.2110000000000001</v>
      </c>
    </row>
    <row r="41891" spans="1:4" x14ac:dyDescent="0.2">
      <c r="A41891">
        <v>101951</v>
      </c>
      <c r="B41891" t="s">
        <v>6064</v>
      </c>
      <c r="C41891">
        <v>92273</v>
      </c>
      <c r="D41891">
        <v>0.97</v>
      </c>
    </row>
    <row r="41892" spans="1:4" x14ac:dyDescent="0.2">
      <c r="A41892">
        <v>101951</v>
      </c>
      <c r="B41892" t="s">
        <v>6064</v>
      </c>
      <c r="C41892">
        <v>88316</v>
      </c>
      <c r="D41892">
        <v>0.32200000000000001</v>
      </c>
    </row>
    <row r="41893" spans="1:4" x14ac:dyDescent="0.2">
      <c r="A41893">
        <v>101951</v>
      </c>
      <c r="B41893" t="s">
        <v>6064</v>
      </c>
      <c r="C41893">
        <v>88262</v>
      </c>
      <c r="D41893">
        <v>0.45600000000000002</v>
      </c>
    </row>
    <row r="41894" spans="1:4" x14ac:dyDescent="0.2">
      <c r="A41894">
        <v>101951</v>
      </c>
      <c r="B41894" t="s">
        <v>80</v>
      </c>
      <c r="C41894">
        <v>43357</v>
      </c>
      <c r="D41894">
        <v>1</v>
      </c>
    </row>
    <row r="41895" spans="1:4" x14ac:dyDescent="0.2">
      <c r="A41895">
        <v>101951</v>
      </c>
      <c r="B41895" t="s">
        <v>80</v>
      </c>
      <c r="C41895">
        <v>40304</v>
      </c>
      <c r="D41895">
        <v>0.04</v>
      </c>
    </row>
    <row r="41896" spans="1:4" x14ac:dyDescent="0.2">
      <c r="A41896">
        <v>101951</v>
      </c>
      <c r="B41896" t="s">
        <v>80</v>
      </c>
      <c r="C41896">
        <v>6193</v>
      </c>
      <c r="D41896">
        <v>1.87</v>
      </c>
    </row>
    <row r="41897" spans="1:4" x14ac:dyDescent="0.2">
      <c r="A41897">
        <v>101964</v>
      </c>
    </row>
    <row r="41898" spans="1:4" x14ac:dyDescent="0.2">
      <c r="A41898">
        <v>101964</v>
      </c>
      <c r="B41898" t="s">
        <v>6064</v>
      </c>
      <c r="C41898">
        <v>103674</v>
      </c>
      <c r="D41898">
        <v>4.3999999999999997E-2</v>
      </c>
    </row>
    <row r="41899" spans="1:4" x14ac:dyDescent="0.2">
      <c r="A41899">
        <v>101964</v>
      </c>
      <c r="B41899" t="s">
        <v>6064</v>
      </c>
      <c r="C41899">
        <v>92767</v>
      </c>
      <c r="D41899">
        <v>0.99099999999999999</v>
      </c>
    </row>
    <row r="41900" spans="1:4" x14ac:dyDescent="0.2">
      <c r="A41900">
        <v>101964</v>
      </c>
      <c r="B41900" t="s">
        <v>6064</v>
      </c>
      <c r="C41900">
        <v>92273</v>
      </c>
      <c r="D41900">
        <v>0.97</v>
      </c>
    </row>
    <row r="41901" spans="1:4" x14ac:dyDescent="0.2">
      <c r="A41901">
        <v>101964</v>
      </c>
      <c r="B41901" t="s">
        <v>6064</v>
      </c>
      <c r="C41901">
        <v>88316</v>
      </c>
      <c r="D41901">
        <v>0.35399999999999998</v>
      </c>
    </row>
    <row r="41902" spans="1:4" x14ac:dyDescent="0.2">
      <c r="A41902">
        <v>101964</v>
      </c>
      <c r="B41902" t="s">
        <v>6064</v>
      </c>
      <c r="C41902">
        <v>88262</v>
      </c>
      <c r="D41902">
        <v>0.501</v>
      </c>
    </row>
    <row r="41903" spans="1:4" x14ac:dyDescent="0.2">
      <c r="A41903">
        <v>101964</v>
      </c>
      <c r="B41903" t="s">
        <v>80</v>
      </c>
      <c r="C41903">
        <v>40304</v>
      </c>
      <c r="D41903">
        <v>0.04</v>
      </c>
    </row>
    <row r="41904" spans="1:4" x14ac:dyDescent="0.2">
      <c r="A41904">
        <v>101964</v>
      </c>
      <c r="B41904" t="s">
        <v>80</v>
      </c>
      <c r="C41904">
        <v>6193</v>
      </c>
      <c r="D41904">
        <v>1.87</v>
      </c>
    </row>
    <row r="41905" spans="1:4" x14ac:dyDescent="0.2">
      <c r="A41905">
        <v>101964</v>
      </c>
      <c r="B41905" t="s">
        <v>80</v>
      </c>
      <c r="C41905">
        <v>3736</v>
      </c>
      <c r="D41905">
        <v>1</v>
      </c>
    </row>
    <row r="41906" spans="1:4" x14ac:dyDescent="0.2">
      <c r="A41906">
        <v>101963</v>
      </c>
    </row>
    <row r="41907" spans="1:4" x14ac:dyDescent="0.2">
      <c r="A41907">
        <v>101963</v>
      </c>
      <c r="B41907" t="s">
        <v>6064</v>
      </c>
      <c r="C41907">
        <v>103674</v>
      </c>
      <c r="D41907">
        <v>5.3999999999999999E-2</v>
      </c>
    </row>
    <row r="41908" spans="1:4" x14ac:dyDescent="0.2">
      <c r="A41908">
        <v>101963</v>
      </c>
      <c r="B41908" t="s">
        <v>6064</v>
      </c>
      <c r="C41908">
        <v>92767</v>
      </c>
      <c r="D41908">
        <v>1.2110000000000001</v>
      </c>
    </row>
    <row r="41909" spans="1:4" x14ac:dyDescent="0.2">
      <c r="A41909">
        <v>101963</v>
      </c>
      <c r="B41909" t="s">
        <v>6064</v>
      </c>
      <c r="C41909">
        <v>92273</v>
      </c>
      <c r="D41909">
        <v>0.97</v>
      </c>
    </row>
    <row r="41910" spans="1:4" x14ac:dyDescent="0.2">
      <c r="A41910">
        <v>101963</v>
      </c>
      <c r="B41910" t="s">
        <v>6064</v>
      </c>
      <c r="C41910">
        <v>88316</v>
      </c>
      <c r="D41910">
        <v>0.35399999999999998</v>
      </c>
    </row>
    <row r="41911" spans="1:4" x14ac:dyDescent="0.2">
      <c r="A41911">
        <v>101963</v>
      </c>
      <c r="B41911" t="s">
        <v>6064</v>
      </c>
      <c r="C41911">
        <v>88262</v>
      </c>
      <c r="D41911">
        <v>0.501</v>
      </c>
    </row>
    <row r="41912" spans="1:4" x14ac:dyDescent="0.2">
      <c r="A41912">
        <v>101963</v>
      </c>
      <c r="B41912" t="s">
        <v>80</v>
      </c>
      <c r="C41912">
        <v>40304</v>
      </c>
      <c r="D41912">
        <v>0.04</v>
      </c>
    </row>
    <row r="41913" spans="1:4" x14ac:dyDescent="0.2">
      <c r="A41913">
        <v>101963</v>
      </c>
      <c r="B41913" t="s">
        <v>80</v>
      </c>
      <c r="C41913">
        <v>6193</v>
      </c>
      <c r="D41913">
        <v>1.87</v>
      </c>
    </row>
    <row r="41914" spans="1:4" x14ac:dyDescent="0.2">
      <c r="A41914">
        <v>101963</v>
      </c>
      <c r="B41914" t="s">
        <v>80</v>
      </c>
      <c r="C41914">
        <v>3743</v>
      </c>
      <c r="D41914">
        <v>1</v>
      </c>
    </row>
    <row r="41915" spans="1:4" x14ac:dyDescent="0.2">
      <c r="A41915">
        <v>100323</v>
      </c>
    </row>
    <row r="41916" spans="1:4" x14ac:dyDescent="0.2">
      <c r="A41916">
        <v>100323</v>
      </c>
      <c r="B41916" t="s">
        <v>6064</v>
      </c>
      <c r="C41916">
        <v>91278</v>
      </c>
      <c r="D41916">
        <v>0.03</v>
      </c>
    </row>
    <row r="41917" spans="1:4" x14ac:dyDescent="0.2">
      <c r="A41917">
        <v>100323</v>
      </c>
      <c r="B41917" t="s">
        <v>6064</v>
      </c>
      <c r="C41917">
        <v>91277</v>
      </c>
      <c r="D41917">
        <v>3.2000000000000001E-2</v>
      </c>
    </row>
    <row r="41918" spans="1:4" x14ac:dyDescent="0.2">
      <c r="A41918">
        <v>100323</v>
      </c>
      <c r="B41918" t="s">
        <v>6064</v>
      </c>
      <c r="C41918">
        <v>88316</v>
      </c>
      <c r="D41918">
        <v>0.63400000000000001</v>
      </c>
    </row>
    <row r="41919" spans="1:4" x14ac:dyDescent="0.2">
      <c r="A41919">
        <v>100323</v>
      </c>
      <c r="B41919" t="s">
        <v>6064</v>
      </c>
      <c r="C41919">
        <v>88309</v>
      </c>
      <c r="D41919">
        <v>1.579</v>
      </c>
    </row>
    <row r="41920" spans="1:4" x14ac:dyDescent="0.2">
      <c r="A41920">
        <v>100323</v>
      </c>
      <c r="B41920" t="s">
        <v>80</v>
      </c>
      <c r="C41920">
        <v>370</v>
      </c>
      <c r="D41920">
        <v>1.19</v>
      </c>
    </row>
    <row r="41921" spans="1:4" x14ac:dyDescent="0.2">
      <c r="A41921">
        <v>100324</v>
      </c>
    </row>
    <row r="41922" spans="1:4" x14ac:dyDescent="0.2">
      <c r="A41922">
        <v>100324</v>
      </c>
      <c r="B41922" t="s">
        <v>6064</v>
      </c>
      <c r="C41922">
        <v>91278</v>
      </c>
      <c r="D41922">
        <v>0.03</v>
      </c>
    </row>
    <row r="41923" spans="1:4" x14ac:dyDescent="0.2">
      <c r="A41923">
        <v>100324</v>
      </c>
      <c r="B41923" t="s">
        <v>6064</v>
      </c>
      <c r="C41923">
        <v>91277</v>
      </c>
      <c r="D41923">
        <v>3.2000000000000001E-2</v>
      </c>
    </row>
    <row r="41924" spans="1:4" x14ac:dyDescent="0.2">
      <c r="A41924">
        <v>100324</v>
      </c>
      <c r="B41924" t="s">
        <v>6064</v>
      </c>
      <c r="C41924">
        <v>88316</v>
      </c>
      <c r="D41924">
        <v>0.63400000000000001</v>
      </c>
    </row>
    <row r="41925" spans="1:4" x14ac:dyDescent="0.2">
      <c r="A41925">
        <v>100324</v>
      </c>
      <c r="B41925" t="s">
        <v>6064</v>
      </c>
      <c r="C41925">
        <v>88309</v>
      </c>
      <c r="D41925">
        <v>1.579</v>
      </c>
    </row>
    <row r="41926" spans="1:4" x14ac:dyDescent="0.2">
      <c r="A41926">
        <v>100324</v>
      </c>
      <c r="B41926" t="s">
        <v>80</v>
      </c>
      <c r="C41926">
        <v>4721</v>
      </c>
      <c r="D41926">
        <v>0.59499999999999997</v>
      </c>
    </row>
    <row r="41927" spans="1:4" x14ac:dyDescent="0.2">
      <c r="A41927">
        <v>100324</v>
      </c>
      <c r="B41927" t="s">
        <v>80</v>
      </c>
      <c r="C41927">
        <v>4718</v>
      </c>
      <c r="D41927">
        <v>0.59499999999999997</v>
      </c>
    </row>
    <row r="41928" spans="1:4" x14ac:dyDescent="0.2">
      <c r="A41928">
        <v>96624</v>
      </c>
    </row>
    <row r="41929" spans="1:4" x14ac:dyDescent="0.2">
      <c r="A41929">
        <v>96624</v>
      </c>
      <c r="B41929" t="s">
        <v>6064</v>
      </c>
      <c r="C41929">
        <v>91278</v>
      </c>
      <c r="D41929">
        <v>0.03</v>
      </c>
    </row>
    <row r="41930" spans="1:4" x14ac:dyDescent="0.2">
      <c r="A41930">
        <v>96624</v>
      </c>
      <c r="B41930" t="s">
        <v>6064</v>
      </c>
      <c r="C41930">
        <v>91277</v>
      </c>
      <c r="D41930">
        <v>3.2000000000000001E-2</v>
      </c>
    </row>
    <row r="41931" spans="1:4" x14ac:dyDescent="0.2">
      <c r="A41931">
        <v>96624</v>
      </c>
      <c r="B41931" t="s">
        <v>6064</v>
      </c>
      <c r="C41931">
        <v>88316</v>
      </c>
      <c r="D41931">
        <v>0.63400000000000001</v>
      </c>
    </row>
    <row r="41932" spans="1:4" x14ac:dyDescent="0.2">
      <c r="A41932">
        <v>96624</v>
      </c>
      <c r="B41932" t="s">
        <v>6064</v>
      </c>
      <c r="C41932">
        <v>88309</v>
      </c>
      <c r="D41932">
        <v>1.579</v>
      </c>
    </row>
    <row r="41933" spans="1:4" x14ac:dyDescent="0.2">
      <c r="A41933">
        <v>96624</v>
      </c>
      <c r="B41933" t="s">
        <v>80</v>
      </c>
      <c r="C41933">
        <v>4718</v>
      </c>
      <c r="D41933">
        <v>1.19</v>
      </c>
    </row>
    <row r="41934" spans="1:4" x14ac:dyDescent="0.2">
      <c r="A41934">
        <v>100322</v>
      </c>
    </row>
    <row r="41935" spans="1:4" x14ac:dyDescent="0.2">
      <c r="A41935">
        <v>100322</v>
      </c>
      <c r="B41935" t="s">
        <v>6064</v>
      </c>
      <c r="C41935">
        <v>91278</v>
      </c>
      <c r="D41935">
        <v>0.03</v>
      </c>
    </row>
    <row r="41936" spans="1:4" x14ac:dyDescent="0.2">
      <c r="A41936">
        <v>100322</v>
      </c>
      <c r="B41936" t="s">
        <v>6064</v>
      </c>
      <c r="C41936">
        <v>91277</v>
      </c>
      <c r="D41936">
        <v>3.2000000000000001E-2</v>
      </c>
    </row>
    <row r="41937" spans="1:4" x14ac:dyDescent="0.2">
      <c r="A41937">
        <v>100322</v>
      </c>
      <c r="B41937" t="s">
        <v>6064</v>
      </c>
      <c r="C41937">
        <v>88316</v>
      </c>
      <c r="D41937">
        <v>0.63400000000000001</v>
      </c>
    </row>
    <row r="41938" spans="1:4" x14ac:dyDescent="0.2">
      <c r="A41938">
        <v>100322</v>
      </c>
      <c r="B41938" t="s">
        <v>6064</v>
      </c>
      <c r="C41938">
        <v>88309</v>
      </c>
      <c r="D41938">
        <v>1.579</v>
      </c>
    </row>
    <row r="41939" spans="1:4" x14ac:dyDescent="0.2">
      <c r="A41939">
        <v>100322</v>
      </c>
      <c r="B41939" t="s">
        <v>80</v>
      </c>
      <c r="C41939">
        <v>4722</v>
      </c>
      <c r="D41939">
        <v>1.19</v>
      </c>
    </row>
    <row r="41940" spans="1:4" x14ac:dyDescent="0.2">
      <c r="A41940">
        <v>96623</v>
      </c>
    </row>
    <row r="41941" spans="1:4" x14ac:dyDescent="0.2">
      <c r="A41941">
        <v>96623</v>
      </c>
      <c r="B41941" t="s">
        <v>6064</v>
      </c>
      <c r="C41941">
        <v>91278</v>
      </c>
      <c r="D41941">
        <v>6.7000000000000004E-2</v>
      </c>
    </row>
    <row r="41942" spans="1:4" x14ac:dyDescent="0.2">
      <c r="A41942">
        <v>96623</v>
      </c>
      <c r="B41942" t="s">
        <v>6064</v>
      </c>
      <c r="C41942">
        <v>91277</v>
      </c>
      <c r="D41942">
        <v>7.1999999999999995E-2</v>
      </c>
    </row>
    <row r="41943" spans="1:4" x14ac:dyDescent="0.2">
      <c r="A41943">
        <v>96623</v>
      </c>
      <c r="B41943" t="s">
        <v>6064</v>
      </c>
      <c r="C41943">
        <v>88316</v>
      </c>
      <c r="D41943">
        <v>0.83599999999999997</v>
      </c>
    </row>
    <row r="41944" spans="1:4" x14ac:dyDescent="0.2">
      <c r="A41944">
        <v>96623</v>
      </c>
      <c r="B41944" t="s">
        <v>6064</v>
      </c>
      <c r="C41944">
        <v>88309</v>
      </c>
      <c r="D41944">
        <v>1.929</v>
      </c>
    </row>
    <row r="41945" spans="1:4" x14ac:dyDescent="0.2">
      <c r="A41945">
        <v>96623</v>
      </c>
      <c r="B41945" t="s">
        <v>80</v>
      </c>
      <c r="C41945">
        <v>4718</v>
      </c>
      <c r="D41945">
        <v>1.19</v>
      </c>
    </row>
    <row r="41946" spans="1:4" x14ac:dyDescent="0.2">
      <c r="A41946">
        <v>96622</v>
      </c>
    </row>
    <row r="41947" spans="1:4" x14ac:dyDescent="0.2">
      <c r="A41947">
        <v>96622</v>
      </c>
      <c r="B41947" t="s">
        <v>6064</v>
      </c>
      <c r="C41947">
        <v>91278</v>
      </c>
      <c r="D41947">
        <v>0.03</v>
      </c>
    </row>
    <row r="41948" spans="1:4" x14ac:dyDescent="0.2">
      <c r="A41948">
        <v>96622</v>
      </c>
      <c r="B41948" t="s">
        <v>6064</v>
      </c>
      <c r="C41948">
        <v>91277</v>
      </c>
      <c r="D41948">
        <v>3.2000000000000001E-2</v>
      </c>
    </row>
    <row r="41949" spans="1:4" x14ac:dyDescent="0.2">
      <c r="A41949">
        <v>96622</v>
      </c>
      <c r="B41949" t="s">
        <v>6064</v>
      </c>
      <c r="C41949">
        <v>88316</v>
      </c>
      <c r="D41949">
        <v>0.76500000000000001</v>
      </c>
    </row>
    <row r="41950" spans="1:4" x14ac:dyDescent="0.2">
      <c r="A41950">
        <v>96622</v>
      </c>
      <c r="B41950" t="s">
        <v>6064</v>
      </c>
      <c r="C41950">
        <v>88309</v>
      </c>
      <c r="D41950">
        <v>1.9419999999999999</v>
      </c>
    </row>
    <row r="41951" spans="1:4" x14ac:dyDescent="0.2">
      <c r="A41951">
        <v>96622</v>
      </c>
      <c r="B41951" t="s">
        <v>80</v>
      </c>
      <c r="C41951">
        <v>4718</v>
      </c>
      <c r="D41951">
        <v>1.38</v>
      </c>
    </row>
    <row r="41952" spans="1:4" x14ac:dyDescent="0.2">
      <c r="A41952">
        <v>96621</v>
      </c>
    </row>
    <row r="41953" spans="1:4" x14ac:dyDescent="0.2">
      <c r="A41953">
        <v>96621</v>
      </c>
      <c r="B41953" t="s">
        <v>6064</v>
      </c>
      <c r="C41953">
        <v>91278</v>
      </c>
      <c r="D41953">
        <v>6.7000000000000004E-2</v>
      </c>
    </row>
    <row r="41954" spans="1:4" x14ac:dyDescent="0.2">
      <c r="A41954">
        <v>96621</v>
      </c>
      <c r="B41954" t="s">
        <v>6064</v>
      </c>
      <c r="C41954">
        <v>91277</v>
      </c>
      <c r="D41954">
        <v>7.1999999999999995E-2</v>
      </c>
    </row>
    <row r="41955" spans="1:4" x14ac:dyDescent="0.2">
      <c r="A41955">
        <v>96621</v>
      </c>
      <c r="B41955" t="s">
        <v>6064</v>
      </c>
      <c r="C41955">
        <v>88316</v>
      </c>
      <c r="D41955">
        <v>0.96699999999999997</v>
      </c>
    </row>
    <row r="41956" spans="1:4" x14ac:dyDescent="0.2">
      <c r="A41956">
        <v>96621</v>
      </c>
      <c r="B41956" t="s">
        <v>6064</v>
      </c>
      <c r="C41956">
        <v>88309</v>
      </c>
      <c r="D41956">
        <v>2.2919999999999998</v>
      </c>
    </row>
    <row r="41957" spans="1:4" x14ac:dyDescent="0.2">
      <c r="A41957">
        <v>96621</v>
      </c>
      <c r="B41957" t="s">
        <v>80</v>
      </c>
      <c r="C41957">
        <v>4718</v>
      </c>
      <c r="D41957">
        <v>1.38</v>
      </c>
    </row>
    <row r="41958" spans="1:4" x14ac:dyDescent="0.2">
      <c r="A41958">
        <v>96617</v>
      </c>
    </row>
    <row r="41959" spans="1:4" x14ac:dyDescent="0.2">
      <c r="A41959">
        <v>96617</v>
      </c>
      <c r="B41959" t="s">
        <v>6064</v>
      </c>
      <c r="C41959">
        <v>94968</v>
      </c>
      <c r="D41959">
        <v>3.39E-2</v>
      </c>
    </row>
    <row r="41960" spans="1:4" x14ac:dyDescent="0.2">
      <c r="A41960">
        <v>96617</v>
      </c>
      <c r="B41960" t="s">
        <v>6064</v>
      </c>
      <c r="C41960">
        <v>88316</v>
      </c>
      <c r="D41960">
        <v>5.0799999999999998E-2</v>
      </c>
    </row>
    <row r="41961" spans="1:4" x14ac:dyDescent="0.2">
      <c r="A41961">
        <v>96617</v>
      </c>
      <c r="B41961" t="s">
        <v>6064</v>
      </c>
      <c r="C41961">
        <v>88309</v>
      </c>
      <c r="D41961">
        <v>0.18629999999999999</v>
      </c>
    </row>
    <row r="41962" spans="1:4" x14ac:dyDescent="0.2">
      <c r="A41962">
        <v>96619</v>
      </c>
    </row>
    <row r="41963" spans="1:4" x14ac:dyDescent="0.2">
      <c r="A41963">
        <v>96619</v>
      </c>
      <c r="B41963" t="s">
        <v>6064</v>
      </c>
      <c r="C41963">
        <v>94968</v>
      </c>
      <c r="D41963">
        <v>6.9000000000000006E-2</v>
      </c>
    </row>
    <row r="41964" spans="1:4" x14ac:dyDescent="0.2">
      <c r="A41964">
        <v>96619</v>
      </c>
      <c r="B41964" t="s">
        <v>6064</v>
      </c>
      <c r="C41964">
        <v>88316</v>
      </c>
      <c r="D41964">
        <v>0.12265</v>
      </c>
    </row>
    <row r="41965" spans="1:4" x14ac:dyDescent="0.2">
      <c r="A41965">
        <v>96619</v>
      </c>
      <c r="B41965" t="s">
        <v>6064</v>
      </c>
      <c r="C41965">
        <v>88309</v>
      </c>
      <c r="D41965">
        <v>0.33905000000000002</v>
      </c>
    </row>
    <row r="41966" spans="1:4" x14ac:dyDescent="0.2">
      <c r="A41966">
        <v>96616</v>
      </c>
    </row>
    <row r="41967" spans="1:4" x14ac:dyDescent="0.2">
      <c r="A41967">
        <v>96616</v>
      </c>
      <c r="B41967" t="s">
        <v>6064</v>
      </c>
      <c r="C41967">
        <v>94968</v>
      </c>
      <c r="D41967">
        <v>1.38</v>
      </c>
    </row>
    <row r="41968" spans="1:4" x14ac:dyDescent="0.2">
      <c r="A41968">
        <v>96616</v>
      </c>
      <c r="B41968" t="s">
        <v>6064</v>
      </c>
      <c r="C41968">
        <v>88316</v>
      </c>
      <c r="D41968">
        <v>2.4529999999999998</v>
      </c>
    </row>
    <row r="41969" spans="1:4" x14ac:dyDescent="0.2">
      <c r="A41969">
        <v>96616</v>
      </c>
      <c r="B41969" t="s">
        <v>6064</v>
      </c>
      <c r="C41969">
        <v>88309</v>
      </c>
      <c r="D41969">
        <v>6.7809999999999997</v>
      </c>
    </row>
    <row r="41970" spans="1:4" x14ac:dyDescent="0.2">
      <c r="A41970">
        <v>95240</v>
      </c>
    </row>
    <row r="41971" spans="1:4" x14ac:dyDescent="0.2">
      <c r="A41971">
        <v>95240</v>
      </c>
      <c r="B41971" t="s">
        <v>6064</v>
      </c>
      <c r="C41971">
        <v>94968</v>
      </c>
      <c r="D41971">
        <v>3.39E-2</v>
      </c>
    </row>
    <row r="41972" spans="1:4" x14ac:dyDescent="0.2">
      <c r="A41972">
        <v>95240</v>
      </c>
      <c r="B41972" t="s">
        <v>6064</v>
      </c>
      <c r="C41972">
        <v>88316</v>
      </c>
      <c r="D41972">
        <v>4.4400000000000002E-2</v>
      </c>
    </row>
    <row r="41973" spans="1:4" x14ac:dyDescent="0.2">
      <c r="A41973">
        <v>95240</v>
      </c>
      <c r="B41973" t="s">
        <v>6064</v>
      </c>
      <c r="C41973">
        <v>88309</v>
      </c>
      <c r="D41973">
        <v>0.16309999999999999</v>
      </c>
    </row>
    <row r="41974" spans="1:4" x14ac:dyDescent="0.2">
      <c r="A41974">
        <v>95241</v>
      </c>
    </row>
    <row r="41975" spans="1:4" x14ac:dyDescent="0.2">
      <c r="A41975">
        <v>95241</v>
      </c>
      <c r="B41975" t="s">
        <v>6064</v>
      </c>
      <c r="C41975">
        <v>94968</v>
      </c>
      <c r="D41975">
        <v>6.9000000000000006E-2</v>
      </c>
    </row>
    <row r="41976" spans="1:4" x14ac:dyDescent="0.2">
      <c r="A41976">
        <v>95241</v>
      </c>
      <c r="B41976" t="s">
        <v>6064</v>
      </c>
      <c r="C41976">
        <v>88316</v>
      </c>
      <c r="D41976">
        <v>9.1899999999999996E-2</v>
      </c>
    </row>
    <row r="41977" spans="1:4" x14ac:dyDescent="0.2">
      <c r="A41977">
        <v>95241</v>
      </c>
      <c r="B41977" t="s">
        <v>6064</v>
      </c>
      <c r="C41977">
        <v>88309</v>
      </c>
      <c r="D41977">
        <v>0.25414999999999999</v>
      </c>
    </row>
    <row r="41978" spans="1:4" x14ac:dyDescent="0.2">
      <c r="A41978">
        <v>96620</v>
      </c>
    </row>
    <row r="41979" spans="1:4" x14ac:dyDescent="0.2">
      <c r="A41979">
        <v>96620</v>
      </c>
      <c r="B41979" t="s">
        <v>6064</v>
      </c>
      <c r="C41979">
        <v>94968</v>
      </c>
      <c r="D41979">
        <v>1.38</v>
      </c>
    </row>
    <row r="41980" spans="1:4" x14ac:dyDescent="0.2">
      <c r="A41980">
        <v>96620</v>
      </c>
      <c r="B41980" t="s">
        <v>6064</v>
      </c>
      <c r="C41980">
        <v>88316</v>
      </c>
      <c r="D41980">
        <v>1.8380000000000001</v>
      </c>
    </row>
    <row r="41981" spans="1:4" x14ac:dyDescent="0.2">
      <c r="A41981">
        <v>96620</v>
      </c>
      <c r="B41981" t="s">
        <v>6064</v>
      </c>
      <c r="C41981">
        <v>88309</v>
      </c>
      <c r="D41981">
        <v>5.0830000000000002</v>
      </c>
    </row>
    <row r="41982" spans="1:4" x14ac:dyDescent="0.2">
      <c r="A41982">
        <v>104043</v>
      </c>
    </row>
    <row r="41983" spans="1:4" x14ac:dyDescent="0.2">
      <c r="A41983">
        <v>104043</v>
      </c>
      <c r="B41983" t="s">
        <v>6064</v>
      </c>
      <c r="C41983">
        <v>88316</v>
      </c>
      <c r="D41983">
        <v>4.2299999999999997E-2</v>
      </c>
    </row>
    <row r="41984" spans="1:4" x14ac:dyDescent="0.2">
      <c r="A41984">
        <v>104043</v>
      </c>
      <c r="B41984" t="s">
        <v>6064</v>
      </c>
      <c r="C41984">
        <v>88246</v>
      </c>
      <c r="D41984">
        <v>0.1323</v>
      </c>
    </row>
    <row r="41985" spans="1:4" x14ac:dyDescent="0.2">
      <c r="A41985">
        <v>104043</v>
      </c>
      <c r="B41985" t="s">
        <v>80</v>
      </c>
      <c r="C41985">
        <v>3148</v>
      </c>
      <c r="D41985">
        <v>4.1999999999999997E-3</v>
      </c>
    </row>
    <row r="41986" spans="1:4" x14ac:dyDescent="0.2">
      <c r="A41986">
        <v>104043</v>
      </c>
      <c r="B41986" t="s">
        <v>80</v>
      </c>
      <c r="C41986">
        <v>55</v>
      </c>
      <c r="D41986">
        <v>1</v>
      </c>
    </row>
    <row r="41987" spans="1:4" x14ac:dyDescent="0.2">
      <c r="A41987">
        <v>104044</v>
      </c>
    </row>
    <row r="41988" spans="1:4" x14ac:dyDescent="0.2">
      <c r="A41988">
        <v>104044</v>
      </c>
      <c r="B41988" t="s">
        <v>6064</v>
      </c>
      <c r="C41988">
        <v>88316</v>
      </c>
      <c r="D41988">
        <v>5.0099999999999999E-2</v>
      </c>
    </row>
    <row r="41989" spans="1:4" x14ac:dyDescent="0.2">
      <c r="A41989">
        <v>104044</v>
      </c>
      <c r="B41989" t="s">
        <v>6064</v>
      </c>
      <c r="C41989">
        <v>88246</v>
      </c>
      <c r="D41989">
        <v>0.1565</v>
      </c>
    </row>
    <row r="41990" spans="1:4" x14ac:dyDescent="0.2">
      <c r="A41990">
        <v>104044</v>
      </c>
      <c r="B41990" t="s">
        <v>80</v>
      </c>
      <c r="C41990">
        <v>3148</v>
      </c>
      <c r="D41990">
        <v>5.3E-3</v>
      </c>
    </row>
    <row r="41991" spans="1:4" x14ac:dyDescent="0.2">
      <c r="A41991">
        <v>104044</v>
      </c>
      <c r="B41991" t="s">
        <v>80</v>
      </c>
      <c r="C41991">
        <v>61</v>
      </c>
      <c r="D41991">
        <v>1</v>
      </c>
    </row>
    <row r="41992" spans="1:4" x14ac:dyDescent="0.2">
      <c r="A41992">
        <v>104045</v>
      </c>
    </row>
    <row r="41993" spans="1:4" x14ac:dyDescent="0.2">
      <c r="A41993">
        <v>104045</v>
      </c>
      <c r="B41993" t="s">
        <v>6064</v>
      </c>
      <c r="C41993">
        <v>88316</v>
      </c>
      <c r="D41993">
        <v>5.7700000000000001E-2</v>
      </c>
    </row>
    <row r="41994" spans="1:4" x14ac:dyDescent="0.2">
      <c r="A41994">
        <v>104045</v>
      </c>
      <c r="B41994" t="s">
        <v>6064</v>
      </c>
      <c r="C41994">
        <v>88246</v>
      </c>
      <c r="D41994">
        <v>0.18029999999999999</v>
      </c>
    </row>
    <row r="41995" spans="1:4" x14ac:dyDescent="0.2">
      <c r="A41995">
        <v>104045</v>
      </c>
      <c r="B41995" t="s">
        <v>80</v>
      </c>
      <c r="C41995">
        <v>3148</v>
      </c>
      <c r="D41995">
        <v>6.6E-3</v>
      </c>
    </row>
    <row r="41996" spans="1:4" x14ac:dyDescent="0.2">
      <c r="A41996">
        <v>104045</v>
      </c>
      <c r="B41996" t="s">
        <v>80</v>
      </c>
      <c r="C41996">
        <v>62</v>
      </c>
      <c r="D41996">
        <v>1</v>
      </c>
    </row>
    <row r="41997" spans="1:4" x14ac:dyDescent="0.2">
      <c r="A41997">
        <v>104049</v>
      </c>
    </row>
    <row r="41998" spans="1:4" x14ac:dyDescent="0.2">
      <c r="A41998">
        <v>104049</v>
      </c>
      <c r="B41998" t="s">
        <v>6064</v>
      </c>
      <c r="C41998">
        <v>88316</v>
      </c>
      <c r="D41998">
        <v>4.8300000000000003E-2</v>
      </c>
    </row>
    <row r="41999" spans="1:4" x14ac:dyDescent="0.2">
      <c r="A41999">
        <v>104049</v>
      </c>
      <c r="B41999" t="s">
        <v>6064</v>
      </c>
      <c r="C41999">
        <v>88246</v>
      </c>
      <c r="D41999">
        <v>0.15079999999999999</v>
      </c>
    </row>
    <row r="42000" spans="1:4" x14ac:dyDescent="0.2">
      <c r="A42000">
        <v>104049</v>
      </c>
      <c r="B42000" t="s">
        <v>80</v>
      </c>
      <c r="C42000">
        <v>38383</v>
      </c>
      <c r="D42000">
        <v>1.0800000000000001E-2</v>
      </c>
    </row>
    <row r="42001" spans="1:4" x14ac:dyDescent="0.2">
      <c r="A42001">
        <v>104049</v>
      </c>
      <c r="B42001" t="s">
        <v>80</v>
      </c>
      <c r="C42001">
        <v>20083</v>
      </c>
      <c r="D42001">
        <v>1.5E-3</v>
      </c>
    </row>
    <row r="42002" spans="1:4" x14ac:dyDescent="0.2">
      <c r="A42002">
        <v>104049</v>
      </c>
      <c r="B42002" t="s">
        <v>80</v>
      </c>
      <c r="C42002">
        <v>3148</v>
      </c>
      <c r="D42002">
        <v>4.1999999999999997E-3</v>
      </c>
    </row>
    <row r="42003" spans="1:4" x14ac:dyDescent="0.2">
      <c r="A42003">
        <v>104049</v>
      </c>
      <c r="B42003" t="s">
        <v>80</v>
      </c>
      <c r="C42003">
        <v>122</v>
      </c>
      <c r="D42003">
        <v>1.5E-3</v>
      </c>
    </row>
    <row r="42004" spans="1:4" x14ac:dyDescent="0.2">
      <c r="A42004">
        <v>104049</v>
      </c>
      <c r="B42004" t="s">
        <v>80</v>
      </c>
      <c r="C42004">
        <v>107</v>
      </c>
      <c r="D42004">
        <v>1</v>
      </c>
    </row>
    <row r="42005" spans="1:4" x14ac:dyDescent="0.2">
      <c r="A42005">
        <v>104050</v>
      </c>
    </row>
    <row r="42006" spans="1:4" x14ac:dyDescent="0.2">
      <c r="A42006">
        <v>104050</v>
      </c>
      <c r="B42006" t="s">
        <v>6064</v>
      </c>
      <c r="C42006">
        <v>88316</v>
      </c>
      <c r="D42006">
        <v>6.5799999999999997E-2</v>
      </c>
    </row>
    <row r="42007" spans="1:4" x14ac:dyDescent="0.2">
      <c r="A42007">
        <v>104050</v>
      </c>
      <c r="B42007" t="s">
        <v>6064</v>
      </c>
      <c r="C42007">
        <v>88246</v>
      </c>
      <c r="D42007">
        <v>0.2056</v>
      </c>
    </row>
    <row r="42008" spans="1:4" x14ac:dyDescent="0.2">
      <c r="A42008">
        <v>104050</v>
      </c>
      <c r="B42008" t="s">
        <v>80</v>
      </c>
      <c r="C42008">
        <v>38383</v>
      </c>
      <c r="D42008">
        <v>1.4999999999999999E-2</v>
      </c>
    </row>
    <row r="42009" spans="1:4" x14ac:dyDescent="0.2">
      <c r="A42009">
        <v>104050</v>
      </c>
      <c r="B42009" t="s">
        <v>80</v>
      </c>
      <c r="C42009">
        <v>20083</v>
      </c>
      <c r="D42009">
        <v>2.8E-3</v>
      </c>
    </row>
    <row r="42010" spans="1:4" x14ac:dyDescent="0.2">
      <c r="A42010">
        <v>104050</v>
      </c>
      <c r="B42010" t="s">
        <v>80</v>
      </c>
      <c r="C42010">
        <v>3148</v>
      </c>
      <c r="D42010">
        <v>6.6E-3</v>
      </c>
    </row>
    <row r="42011" spans="1:4" x14ac:dyDescent="0.2">
      <c r="A42011">
        <v>104050</v>
      </c>
      <c r="B42011" t="s">
        <v>80</v>
      </c>
      <c r="C42011">
        <v>122</v>
      </c>
      <c r="D42011">
        <v>2.3999999999999998E-3</v>
      </c>
    </row>
    <row r="42012" spans="1:4" x14ac:dyDescent="0.2">
      <c r="A42012">
        <v>104050</v>
      </c>
      <c r="B42012" t="s">
        <v>80</v>
      </c>
      <c r="C42012">
        <v>108</v>
      </c>
      <c r="D42012">
        <v>1</v>
      </c>
    </row>
    <row r="42013" spans="1:4" x14ac:dyDescent="0.2">
      <c r="A42013">
        <v>104084</v>
      </c>
    </row>
    <row r="42014" spans="1:4" x14ac:dyDescent="0.2">
      <c r="A42014">
        <v>104084</v>
      </c>
      <c r="B42014" t="s">
        <v>6064</v>
      </c>
      <c r="C42014">
        <v>88316</v>
      </c>
      <c r="D42014">
        <v>4.2099999999999999E-2</v>
      </c>
    </row>
    <row r="42015" spans="1:4" x14ac:dyDescent="0.2">
      <c r="A42015">
        <v>104084</v>
      </c>
      <c r="B42015" t="s">
        <v>6064</v>
      </c>
      <c r="C42015">
        <v>88246</v>
      </c>
      <c r="D42015">
        <v>0.13159999999999999</v>
      </c>
    </row>
    <row r="42016" spans="1:4" x14ac:dyDescent="0.2">
      <c r="A42016">
        <v>104084</v>
      </c>
      <c r="B42016" t="s">
        <v>80</v>
      </c>
      <c r="C42016">
        <v>42685</v>
      </c>
      <c r="D42016">
        <v>1</v>
      </c>
    </row>
    <row r="42017" spans="1:4" x14ac:dyDescent="0.2">
      <c r="A42017">
        <v>104084</v>
      </c>
      <c r="B42017" t="s">
        <v>80</v>
      </c>
      <c r="C42017">
        <v>20078</v>
      </c>
      <c r="D42017">
        <v>4.3799999999999999E-2</v>
      </c>
    </row>
    <row r="42018" spans="1:4" x14ac:dyDescent="0.2">
      <c r="A42018">
        <v>104084</v>
      </c>
      <c r="B42018" t="s">
        <v>80</v>
      </c>
      <c r="C42018">
        <v>305</v>
      </c>
      <c r="D42018">
        <v>1</v>
      </c>
    </row>
    <row r="42019" spans="1:4" x14ac:dyDescent="0.2">
      <c r="A42019">
        <v>104037</v>
      </c>
    </row>
    <row r="42020" spans="1:4" x14ac:dyDescent="0.2">
      <c r="A42020">
        <v>104037</v>
      </c>
      <c r="B42020" t="s">
        <v>6064</v>
      </c>
      <c r="C42020">
        <v>88316</v>
      </c>
      <c r="D42020">
        <v>0.21590000000000001</v>
      </c>
    </row>
    <row r="42021" spans="1:4" x14ac:dyDescent="0.2">
      <c r="A42021">
        <v>104037</v>
      </c>
      <c r="B42021" t="s">
        <v>6064</v>
      </c>
      <c r="C42021">
        <v>88246</v>
      </c>
      <c r="D42021">
        <v>0.67469999999999997</v>
      </c>
    </row>
    <row r="42022" spans="1:4" x14ac:dyDescent="0.2">
      <c r="A42022">
        <v>104037</v>
      </c>
      <c r="B42022" t="s">
        <v>80</v>
      </c>
      <c r="C42022">
        <v>44700</v>
      </c>
      <c r="D42022">
        <v>1</v>
      </c>
    </row>
    <row r="42023" spans="1:4" x14ac:dyDescent="0.2">
      <c r="A42023">
        <v>104035</v>
      </c>
    </row>
    <row r="42024" spans="1:4" x14ac:dyDescent="0.2">
      <c r="A42024">
        <v>104035</v>
      </c>
      <c r="B42024" t="s">
        <v>6064</v>
      </c>
      <c r="C42024">
        <v>88316</v>
      </c>
      <c r="D42024">
        <v>0.21590000000000001</v>
      </c>
    </row>
    <row r="42025" spans="1:4" x14ac:dyDescent="0.2">
      <c r="A42025">
        <v>104035</v>
      </c>
      <c r="B42025" t="s">
        <v>6064</v>
      </c>
      <c r="C42025">
        <v>88246</v>
      </c>
      <c r="D42025">
        <v>0.67469999999999997</v>
      </c>
    </row>
    <row r="42026" spans="1:4" x14ac:dyDescent="0.2">
      <c r="A42026">
        <v>104035</v>
      </c>
      <c r="B42026" t="s">
        <v>80</v>
      </c>
      <c r="C42026">
        <v>37418</v>
      </c>
      <c r="D42026">
        <v>1</v>
      </c>
    </row>
    <row r="42027" spans="1:4" x14ac:dyDescent="0.2">
      <c r="A42027">
        <v>104036</v>
      </c>
    </row>
    <row r="42028" spans="1:4" x14ac:dyDescent="0.2">
      <c r="A42028">
        <v>104036</v>
      </c>
      <c r="B42028" t="s">
        <v>6064</v>
      </c>
      <c r="C42028">
        <v>88316</v>
      </c>
      <c r="D42028">
        <v>0.22359999999999999</v>
      </c>
    </row>
    <row r="42029" spans="1:4" x14ac:dyDescent="0.2">
      <c r="A42029">
        <v>104036</v>
      </c>
      <c r="B42029" t="s">
        <v>6064</v>
      </c>
      <c r="C42029">
        <v>88246</v>
      </c>
      <c r="D42029">
        <v>0.69889999999999997</v>
      </c>
    </row>
    <row r="42030" spans="1:4" x14ac:dyDescent="0.2">
      <c r="A42030">
        <v>104036</v>
      </c>
      <c r="B42030" t="s">
        <v>80</v>
      </c>
      <c r="C42030">
        <v>37419</v>
      </c>
      <c r="D42030">
        <v>1</v>
      </c>
    </row>
    <row r="42031" spans="1:4" x14ac:dyDescent="0.2">
      <c r="A42031">
        <v>104034</v>
      </c>
    </row>
    <row r="42032" spans="1:4" x14ac:dyDescent="0.2">
      <c r="A42032">
        <v>104034</v>
      </c>
      <c r="B42032" t="s">
        <v>6064</v>
      </c>
      <c r="C42032">
        <v>88316</v>
      </c>
      <c r="D42032">
        <v>0.1031</v>
      </c>
    </row>
    <row r="42033" spans="1:4" x14ac:dyDescent="0.2">
      <c r="A42033">
        <v>104034</v>
      </c>
      <c r="B42033" t="s">
        <v>6064</v>
      </c>
      <c r="C42033">
        <v>88246</v>
      </c>
      <c r="D42033">
        <v>0.3221</v>
      </c>
    </row>
    <row r="42034" spans="1:4" x14ac:dyDescent="0.2">
      <c r="A42034">
        <v>104034</v>
      </c>
      <c r="B42034" t="s">
        <v>80</v>
      </c>
      <c r="C42034">
        <v>1427</v>
      </c>
      <c r="D42034">
        <v>1</v>
      </c>
    </row>
    <row r="42035" spans="1:4" x14ac:dyDescent="0.2">
      <c r="A42035">
        <v>104031</v>
      </c>
    </row>
    <row r="42036" spans="1:4" x14ac:dyDescent="0.2">
      <c r="A42036">
        <v>104031</v>
      </c>
      <c r="B42036" t="s">
        <v>6064</v>
      </c>
      <c r="C42036">
        <v>88316</v>
      </c>
      <c r="D42036">
        <v>9.7199999999999995E-2</v>
      </c>
    </row>
    <row r="42037" spans="1:4" x14ac:dyDescent="0.2">
      <c r="A42037">
        <v>104031</v>
      </c>
      <c r="B42037" t="s">
        <v>6064</v>
      </c>
      <c r="C42037">
        <v>88246</v>
      </c>
      <c r="D42037">
        <v>0.30380000000000001</v>
      </c>
    </row>
    <row r="42038" spans="1:4" x14ac:dyDescent="0.2">
      <c r="A42038">
        <v>104031</v>
      </c>
      <c r="B42038" t="s">
        <v>80</v>
      </c>
      <c r="C42038">
        <v>1414</v>
      </c>
      <c r="D42038">
        <v>1</v>
      </c>
    </row>
    <row r="42039" spans="1:4" x14ac:dyDescent="0.2">
      <c r="A42039">
        <v>104032</v>
      </c>
    </row>
    <row r="42040" spans="1:4" x14ac:dyDescent="0.2">
      <c r="A42040">
        <v>104032</v>
      </c>
      <c r="B42040" t="s">
        <v>6064</v>
      </c>
      <c r="C42040">
        <v>88316</v>
      </c>
      <c r="D42040">
        <v>9.9400000000000002E-2</v>
      </c>
    </row>
    <row r="42041" spans="1:4" x14ac:dyDescent="0.2">
      <c r="A42041">
        <v>104032</v>
      </c>
      <c r="B42041" t="s">
        <v>6064</v>
      </c>
      <c r="C42041">
        <v>88246</v>
      </c>
      <c r="D42041">
        <v>0.31069999999999998</v>
      </c>
    </row>
    <row r="42042" spans="1:4" x14ac:dyDescent="0.2">
      <c r="A42042">
        <v>104032</v>
      </c>
      <c r="B42042" t="s">
        <v>80</v>
      </c>
      <c r="C42042">
        <v>1413</v>
      </c>
      <c r="D42042">
        <v>1</v>
      </c>
    </row>
    <row r="42043" spans="1:4" x14ac:dyDescent="0.2">
      <c r="A42043">
        <v>104033</v>
      </c>
    </row>
    <row r="42044" spans="1:4" x14ac:dyDescent="0.2">
      <c r="A42044">
        <v>104033</v>
      </c>
      <c r="B42044" t="s">
        <v>6064</v>
      </c>
      <c r="C42044">
        <v>88316</v>
      </c>
      <c r="D42044">
        <v>0.10059999999999999</v>
      </c>
    </row>
    <row r="42045" spans="1:4" x14ac:dyDescent="0.2">
      <c r="A42045">
        <v>104033</v>
      </c>
      <c r="B42045" t="s">
        <v>6064</v>
      </c>
      <c r="C42045">
        <v>88246</v>
      </c>
      <c r="D42045">
        <v>0.3145</v>
      </c>
    </row>
    <row r="42046" spans="1:4" x14ac:dyDescent="0.2">
      <c r="A42046">
        <v>104033</v>
      </c>
      <c r="B42046" t="s">
        <v>80</v>
      </c>
      <c r="C42046">
        <v>1412</v>
      </c>
      <c r="D42046">
        <v>1</v>
      </c>
    </row>
    <row r="42047" spans="1:4" x14ac:dyDescent="0.2">
      <c r="A42047">
        <v>104038</v>
      </c>
    </row>
    <row r="42048" spans="1:4" x14ac:dyDescent="0.2">
      <c r="A42048">
        <v>104038</v>
      </c>
      <c r="B42048" t="s">
        <v>6064</v>
      </c>
      <c r="C42048">
        <v>88316</v>
      </c>
      <c r="D42048">
        <v>0.2248</v>
      </c>
    </row>
    <row r="42049" spans="1:4" x14ac:dyDescent="0.2">
      <c r="A42049">
        <v>104038</v>
      </c>
      <c r="B42049" t="s">
        <v>6064</v>
      </c>
      <c r="C42049">
        <v>88246</v>
      </c>
      <c r="D42049">
        <v>0.70240000000000002</v>
      </c>
    </row>
    <row r="42050" spans="1:4" x14ac:dyDescent="0.2">
      <c r="A42050">
        <v>104038</v>
      </c>
      <c r="B42050" t="s">
        <v>80</v>
      </c>
      <c r="C42050">
        <v>44701</v>
      </c>
      <c r="D42050">
        <v>1</v>
      </c>
    </row>
    <row r="42051" spans="1:4" x14ac:dyDescent="0.2">
      <c r="A42051">
        <v>104051</v>
      </c>
    </row>
    <row r="42052" spans="1:4" x14ac:dyDescent="0.2">
      <c r="A42052">
        <v>104051</v>
      </c>
      <c r="B42052" t="s">
        <v>6064</v>
      </c>
      <c r="C42052">
        <v>88316</v>
      </c>
      <c r="D42052">
        <v>0.04</v>
      </c>
    </row>
    <row r="42053" spans="1:4" x14ac:dyDescent="0.2">
      <c r="A42053">
        <v>104051</v>
      </c>
      <c r="B42053" t="s">
        <v>6064</v>
      </c>
      <c r="C42053">
        <v>88246</v>
      </c>
      <c r="D42053">
        <v>0.12509999999999999</v>
      </c>
    </row>
    <row r="42054" spans="1:4" x14ac:dyDescent="0.2">
      <c r="A42054">
        <v>104051</v>
      </c>
      <c r="B42054" t="s">
        <v>80</v>
      </c>
      <c r="C42054">
        <v>37416</v>
      </c>
      <c r="D42054">
        <v>1</v>
      </c>
    </row>
    <row r="42055" spans="1:4" x14ac:dyDescent="0.2">
      <c r="A42055">
        <v>104052</v>
      </c>
    </row>
    <row r="42056" spans="1:4" x14ac:dyDescent="0.2">
      <c r="A42056">
        <v>104052</v>
      </c>
      <c r="B42056" t="s">
        <v>6064</v>
      </c>
      <c r="C42056">
        <v>88316</v>
      </c>
      <c r="D42056">
        <v>5.4699999999999999E-2</v>
      </c>
    </row>
    <row r="42057" spans="1:4" x14ac:dyDescent="0.2">
      <c r="A42057">
        <v>104052</v>
      </c>
      <c r="B42057" t="s">
        <v>6064</v>
      </c>
      <c r="C42057">
        <v>88246</v>
      </c>
      <c r="D42057">
        <v>0.17080000000000001</v>
      </c>
    </row>
    <row r="42058" spans="1:4" x14ac:dyDescent="0.2">
      <c r="A42058">
        <v>104052</v>
      </c>
      <c r="B42058" t="s">
        <v>80</v>
      </c>
      <c r="C42058">
        <v>37417</v>
      </c>
      <c r="D42058">
        <v>1</v>
      </c>
    </row>
    <row r="42059" spans="1:4" x14ac:dyDescent="0.2">
      <c r="A42059">
        <v>104046</v>
      </c>
    </row>
    <row r="42060" spans="1:4" x14ac:dyDescent="0.2">
      <c r="A42060">
        <v>104046</v>
      </c>
      <c r="B42060" t="s">
        <v>6064</v>
      </c>
      <c r="C42060">
        <v>88316</v>
      </c>
      <c r="D42060">
        <v>4.2299999999999997E-2</v>
      </c>
    </row>
    <row r="42061" spans="1:4" x14ac:dyDescent="0.2">
      <c r="A42061">
        <v>104046</v>
      </c>
      <c r="B42061" t="s">
        <v>6064</v>
      </c>
      <c r="C42061">
        <v>88246</v>
      </c>
      <c r="D42061">
        <v>0.1323</v>
      </c>
    </row>
    <row r="42062" spans="1:4" x14ac:dyDescent="0.2">
      <c r="A42062">
        <v>104046</v>
      </c>
      <c r="B42062" t="s">
        <v>80</v>
      </c>
      <c r="C42062">
        <v>37413</v>
      </c>
      <c r="D42062">
        <v>1</v>
      </c>
    </row>
    <row r="42063" spans="1:4" x14ac:dyDescent="0.2">
      <c r="A42063">
        <v>104046</v>
      </c>
      <c r="B42063" t="s">
        <v>80</v>
      </c>
      <c r="C42063">
        <v>3148</v>
      </c>
      <c r="D42063">
        <v>4.1999999999999997E-3</v>
      </c>
    </row>
    <row r="42064" spans="1:4" x14ac:dyDescent="0.2">
      <c r="A42064">
        <v>104047</v>
      </c>
    </row>
    <row r="42065" spans="1:4" x14ac:dyDescent="0.2">
      <c r="A42065">
        <v>104047</v>
      </c>
      <c r="B42065" t="s">
        <v>6064</v>
      </c>
      <c r="C42065">
        <v>88316</v>
      </c>
      <c r="D42065">
        <v>5.0099999999999999E-2</v>
      </c>
    </row>
    <row r="42066" spans="1:4" x14ac:dyDescent="0.2">
      <c r="A42066">
        <v>104047</v>
      </c>
      <c r="B42066" t="s">
        <v>6064</v>
      </c>
      <c r="C42066">
        <v>88246</v>
      </c>
      <c r="D42066">
        <v>0.1565</v>
      </c>
    </row>
    <row r="42067" spans="1:4" x14ac:dyDescent="0.2">
      <c r="A42067">
        <v>104047</v>
      </c>
      <c r="B42067" t="s">
        <v>80</v>
      </c>
      <c r="C42067">
        <v>37414</v>
      </c>
      <c r="D42067">
        <v>1</v>
      </c>
    </row>
    <row r="42068" spans="1:4" x14ac:dyDescent="0.2">
      <c r="A42068">
        <v>104047</v>
      </c>
      <c r="B42068" t="s">
        <v>80</v>
      </c>
      <c r="C42068">
        <v>3148</v>
      </c>
      <c r="D42068">
        <v>5.3E-3</v>
      </c>
    </row>
    <row r="42069" spans="1:4" x14ac:dyDescent="0.2">
      <c r="A42069">
        <v>104048</v>
      </c>
    </row>
    <row r="42070" spans="1:4" x14ac:dyDescent="0.2">
      <c r="A42070">
        <v>104048</v>
      </c>
      <c r="B42070" t="s">
        <v>6064</v>
      </c>
      <c r="C42070">
        <v>88316</v>
      </c>
      <c r="D42070">
        <v>5.7700000000000001E-2</v>
      </c>
    </row>
    <row r="42071" spans="1:4" x14ac:dyDescent="0.2">
      <c r="A42071">
        <v>104048</v>
      </c>
      <c r="B42071" t="s">
        <v>6064</v>
      </c>
      <c r="C42071">
        <v>88246</v>
      </c>
      <c r="D42071">
        <v>0.18029999999999999</v>
      </c>
    </row>
    <row r="42072" spans="1:4" x14ac:dyDescent="0.2">
      <c r="A42072">
        <v>104048</v>
      </c>
      <c r="B42072" t="s">
        <v>80</v>
      </c>
      <c r="C42072">
        <v>37415</v>
      </c>
      <c r="D42072">
        <v>1</v>
      </c>
    </row>
    <row r="42073" spans="1:4" x14ac:dyDescent="0.2">
      <c r="A42073">
        <v>104048</v>
      </c>
      <c r="B42073" t="s">
        <v>80</v>
      </c>
      <c r="C42073">
        <v>3148</v>
      </c>
      <c r="D42073">
        <v>6.6E-3</v>
      </c>
    </row>
    <row r="42074" spans="1:4" x14ac:dyDescent="0.2">
      <c r="A42074">
        <v>104063</v>
      </c>
    </row>
    <row r="42075" spans="1:4" x14ac:dyDescent="0.2">
      <c r="A42075">
        <v>104063</v>
      </c>
      <c r="B42075" t="s">
        <v>6064</v>
      </c>
      <c r="C42075">
        <v>88316</v>
      </c>
      <c r="D42075">
        <v>8.0799999999999997E-2</v>
      </c>
    </row>
    <row r="42076" spans="1:4" x14ac:dyDescent="0.2">
      <c r="A42076">
        <v>104063</v>
      </c>
      <c r="B42076" t="s">
        <v>6064</v>
      </c>
      <c r="C42076">
        <v>88246</v>
      </c>
      <c r="D42076">
        <v>0.25240000000000001</v>
      </c>
    </row>
    <row r="42077" spans="1:4" x14ac:dyDescent="0.2">
      <c r="A42077">
        <v>104063</v>
      </c>
      <c r="B42077" t="s">
        <v>80</v>
      </c>
      <c r="C42077">
        <v>20078</v>
      </c>
      <c r="D42077">
        <v>6.25E-2</v>
      </c>
    </row>
    <row r="42078" spans="1:4" x14ac:dyDescent="0.2">
      <c r="A42078">
        <v>104063</v>
      </c>
      <c r="B42078" t="s">
        <v>80</v>
      </c>
      <c r="C42078">
        <v>1858</v>
      </c>
      <c r="D42078">
        <v>1</v>
      </c>
    </row>
    <row r="42079" spans="1:4" x14ac:dyDescent="0.2">
      <c r="A42079">
        <v>104063</v>
      </c>
      <c r="B42079" t="s">
        <v>80</v>
      </c>
      <c r="C42079">
        <v>303</v>
      </c>
      <c r="D42079">
        <v>1</v>
      </c>
    </row>
    <row r="42080" spans="1:4" x14ac:dyDescent="0.2">
      <c r="A42080">
        <v>104065</v>
      </c>
    </row>
    <row r="42081" spans="1:4" x14ac:dyDescent="0.2">
      <c r="A42081">
        <v>104065</v>
      </c>
      <c r="B42081" t="s">
        <v>6064</v>
      </c>
      <c r="C42081">
        <v>88316</v>
      </c>
      <c r="D42081">
        <v>8.4199999999999997E-2</v>
      </c>
    </row>
    <row r="42082" spans="1:4" x14ac:dyDescent="0.2">
      <c r="A42082">
        <v>104065</v>
      </c>
      <c r="B42082" t="s">
        <v>6064</v>
      </c>
      <c r="C42082">
        <v>88246</v>
      </c>
      <c r="D42082">
        <v>0.2631</v>
      </c>
    </row>
    <row r="42083" spans="1:4" x14ac:dyDescent="0.2">
      <c r="A42083">
        <v>104065</v>
      </c>
      <c r="B42083" t="s">
        <v>80</v>
      </c>
      <c r="C42083">
        <v>20078</v>
      </c>
      <c r="D42083">
        <v>8.7499999999999994E-2</v>
      </c>
    </row>
    <row r="42084" spans="1:4" x14ac:dyDescent="0.2">
      <c r="A42084">
        <v>104065</v>
      </c>
      <c r="B42084" t="s">
        <v>80</v>
      </c>
      <c r="C42084">
        <v>1844</v>
      </c>
      <c r="D42084">
        <v>1</v>
      </c>
    </row>
    <row r="42085" spans="1:4" x14ac:dyDescent="0.2">
      <c r="A42085">
        <v>104065</v>
      </c>
      <c r="B42085" t="s">
        <v>80</v>
      </c>
      <c r="C42085">
        <v>305</v>
      </c>
      <c r="D42085">
        <v>1</v>
      </c>
    </row>
    <row r="42086" spans="1:4" x14ac:dyDescent="0.2">
      <c r="A42086">
        <v>104062</v>
      </c>
    </row>
    <row r="42087" spans="1:4" x14ac:dyDescent="0.2">
      <c r="A42087">
        <v>104062</v>
      </c>
      <c r="B42087" t="s">
        <v>6064</v>
      </c>
      <c r="C42087">
        <v>88316</v>
      </c>
      <c r="D42087">
        <v>8.0799999999999997E-2</v>
      </c>
    </row>
    <row r="42088" spans="1:4" x14ac:dyDescent="0.2">
      <c r="A42088">
        <v>104062</v>
      </c>
      <c r="B42088" t="s">
        <v>6064</v>
      </c>
      <c r="C42088">
        <v>88246</v>
      </c>
      <c r="D42088">
        <v>0.25240000000000001</v>
      </c>
    </row>
    <row r="42089" spans="1:4" x14ac:dyDescent="0.2">
      <c r="A42089">
        <v>104062</v>
      </c>
      <c r="B42089" t="s">
        <v>80</v>
      </c>
      <c r="C42089">
        <v>20078</v>
      </c>
      <c r="D42089">
        <v>6.25E-2</v>
      </c>
    </row>
    <row r="42090" spans="1:4" x14ac:dyDescent="0.2">
      <c r="A42090">
        <v>104062</v>
      </c>
      <c r="B42090" t="s">
        <v>80</v>
      </c>
      <c r="C42090">
        <v>1863</v>
      </c>
      <c r="D42090">
        <v>1</v>
      </c>
    </row>
    <row r="42091" spans="1:4" x14ac:dyDescent="0.2">
      <c r="A42091">
        <v>104062</v>
      </c>
      <c r="B42091" t="s">
        <v>80</v>
      </c>
      <c r="C42091">
        <v>303</v>
      </c>
      <c r="D42091">
        <v>1</v>
      </c>
    </row>
    <row r="42092" spans="1:4" x14ac:dyDescent="0.2">
      <c r="A42092">
        <v>104064</v>
      </c>
    </row>
    <row r="42093" spans="1:4" x14ac:dyDescent="0.2">
      <c r="A42093">
        <v>104064</v>
      </c>
      <c r="B42093" t="s">
        <v>6064</v>
      </c>
      <c r="C42093">
        <v>88316</v>
      </c>
      <c r="D42093">
        <v>8.4199999999999997E-2</v>
      </c>
    </row>
    <row r="42094" spans="1:4" x14ac:dyDescent="0.2">
      <c r="A42094">
        <v>104064</v>
      </c>
      <c r="B42094" t="s">
        <v>6064</v>
      </c>
      <c r="C42094">
        <v>88246</v>
      </c>
      <c r="D42094">
        <v>0.2631</v>
      </c>
    </row>
    <row r="42095" spans="1:4" x14ac:dyDescent="0.2">
      <c r="A42095">
        <v>104064</v>
      </c>
      <c r="B42095" t="s">
        <v>80</v>
      </c>
      <c r="C42095">
        <v>20078</v>
      </c>
      <c r="D42095">
        <v>8.7499999999999994E-2</v>
      </c>
    </row>
    <row r="42096" spans="1:4" x14ac:dyDescent="0.2">
      <c r="A42096">
        <v>104064</v>
      </c>
      <c r="B42096" t="s">
        <v>80</v>
      </c>
      <c r="C42096">
        <v>1865</v>
      </c>
      <c r="D42096">
        <v>1</v>
      </c>
    </row>
    <row r="42097" spans="1:4" x14ac:dyDescent="0.2">
      <c r="A42097">
        <v>104064</v>
      </c>
      <c r="B42097" t="s">
        <v>80</v>
      </c>
      <c r="C42097">
        <v>305</v>
      </c>
      <c r="D42097">
        <v>1</v>
      </c>
    </row>
    <row r="42098" spans="1:4" x14ac:dyDescent="0.2">
      <c r="A42098">
        <v>104059</v>
      </c>
    </row>
    <row r="42099" spans="1:4" x14ac:dyDescent="0.2">
      <c r="A42099">
        <v>104059</v>
      </c>
      <c r="B42099" t="s">
        <v>6064</v>
      </c>
      <c r="C42099">
        <v>88316</v>
      </c>
      <c r="D42099">
        <v>6.0699999999999997E-2</v>
      </c>
    </row>
    <row r="42100" spans="1:4" x14ac:dyDescent="0.2">
      <c r="A42100">
        <v>104059</v>
      </c>
      <c r="B42100" t="s">
        <v>6064</v>
      </c>
      <c r="C42100">
        <v>88246</v>
      </c>
      <c r="D42100">
        <v>0.1898</v>
      </c>
    </row>
    <row r="42101" spans="1:4" x14ac:dyDescent="0.2">
      <c r="A42101">
        <v>104059</v>
      </c>
      <c r="B42101" t="s">
        <v>80</v>
      </c>
      <c r="C42101">
        <v>3876</v>
      </c>
      <c r="D42101">
        <v>1</v>
      </c>
    </row>
    <row r="42102" spans="1:4" x14ac:dyDescent="0.2">
      <c r="A42102">
        <v>104058</v>
      </c>
    </row>
    <row r="42103" spans="1:4" x14ac:dyDescent="0.2">
      <c r="A42103">
        <v>104058</v>
      </c>
      <c r="B42103" t="s">
        <v>6064</v>
      </c>
      <c r="C42103">
        <v>88316</v>
      </c>
      <c r="D42103">
        <v>4.4600000000000001E-2</v>
      </c>
    </row>
    <row r="42104" spans="1:4" x14ac:dyDescent="0.2">
      <c r="A42104">
        <v>104058</v>
      </c>
      <c r="B42104" t="s">
        <v>6064</v>
      </c>
      <c r="C42104">
        <v>88264</v>
      </c>
      <c r="D42104">
        <v>0.13950000000000001</v>
      </c>
    </row>
    <row r="42105" spans="1:4" x14ac:dyDescent="0.2">
      <c r="A42105">
        <v>104058</v>
      </c>
      <c r="B42105" t="s">
        <v>80</v>
      </c>
      <c r="C42105">
        <v>3883</v>
      </c>
      <c r="D42105">
        <v>1</v>
      </c>
    </row>
    <row r="42106" spans="1:4" x14ac:dyDescent="0.2">
      <c r="A42106">
        <v>104082</v>
      </c>
    </row>
    <row r="42107" spans="1:4" x14ac:dyDescent="0.2">
      <c r="A42107">
        <v>104082</v>
      </c>
      <c r="B42107" t="s">
        <v>6064</v>
      </c>
      <c r="C42107">
        <v>88316</v>
      </c>
      <c r="D42107">
        <v>4.0399999999999998E-2</v>
      </c>
    </row>
    <row r="42108" spans="1:4" x14ac:dyDescent="0.2">
      <c r="A42108">
        <v>104082</v>
      </c>
      <c r="B42108" t="s">
        <v>6064</v>
      </c>
      <c r="C42108">
        <v>88246</v>
      </c>
      <c r="D42108">
        <v>0.12620000000000001</v>
      </c>
    </row>
    <row r="42109" spans="1:4" x14ac:dyDescent="0.2">
      <c r="A42109">
        <v>104082</v>
      </c>
      <c r="B42109" t="s">
        <v>80</v>
      </c>
      <c r="C42109">
        <v>20078</v>
      </c>
      <c r="D42109">
        <v>3.1300000000000001E-2</v>
      </c>
    </row>
    <row r="42110" spans="1:4" x14ac:dyDescent="0.2">
      <c r="A42110">
        <v>104082</v>
      </c>
      <c r="B42110" t="s">
        <v>80</v>
      </c>
      <c r="C42110">
        <v>4907</v>
      </c>
      <c r="D42110">
        <v>1</v>
      </c>
    </row>
    <row r="42111" spans="1:4" x14ac:dyDescent="0.2">
      <c r="A42111">
        <v>104082</v>
      </c>
      <c r="B42111" t="s">
        <v>80</v>
      </c>
      <c r="C42111">
        <v>303</v>
      </c>
      <c r="D42111">
        <v>1</v>
      </c>
    </row>
    <row r="42112" spans="1:4" x14ac:dyDescent="0.2">
      <c r="A42112">
        <v>104083</v>
      </c>
    </row>
    <row r="42113" spans="1:4" x14ac:dyDescent="0.2">
      <c r="A42113">
        <v>104083</v>
      </c>
      <c r="B42113" t="s">
        <v>6064</v>
      </c>
      <c r="C42113">
        <v>88316</v>
      </c>
      <c r="D42113">
        <v>4.2099999999999999E-2</v>
      </c>
    </row>
    <row r="42114" spans="1:4" x14ac:dyDescent="0.2">
      <c r="A42114">
        <v>104083</v>
      </c>
      <c r="B42114" t="s">
        <v>6064</v>
      </c>
      <c r="C42114">
        <v>88246</v>
      </c>
      <c r="D42114">
        <v>0.13159999999999999</v>
      </c>
    </row>
    <row r="42115" spans="1:4" x14ac:dyDescent="0.2">
      <c r="A42115">
        <v>104083</v>
      </c>
      <c r="B42115" t="s">
        <v>80</v>
      </c>
      <c r="C42115">
        <v>20078</v>
      </c>
      <c r="D42115">
        <v>4.3799999999999999E-2</v>
      </c>
    </row>
    <row r="42116" spans="1:4" x14ac:dyDescent="0.2">
      <c r="A42116">
        <v>104083</v>
      </c>
      <c r="B42116" t="s">
        <v>80</v>
      </c>
      <c r="C42116">
        <v>4902</v>
      </c>
      <c r="D42116">
        <v>1</v>
      </c>
    </row>
    <row r="42117" spans="1:4" x14ac:dyDescent="0.2">
      <c r="A42117">
        <v>104083</v>
      </c>
      <c r="B42117" t="s">
        <v>80</v>
      </c>
      <c r="C42117">
        <v>305</v>
      </c>
      <c r="D42117">
        <v>1</v>
      </c>
    </row>
    <row r="42118" spans="1:4" x14ac:dyDescent="0.2">
      <c r="A42118">
        <v>104057</v>
      </c>
    </row>
    <row r="42119" spans="1:4" x14ac:dyDescent="0.2">
      <c r="A42119">
        <v>104057</v>
      </c>
      <c r="B42119" t="s">
        <v>6064</v>
      </c>
      <c r="C42119">
        <v>88316</v>
      </c>
      <c r="D42119">
        <v>4.4600000000000001E-2</v>
      </c>
    </row>
    <row r="42120" spans="1:4" x14ac:dyDescent="0.2">
      <c r="A42120">
        <v>104057</v>
      </c>
      <c r="B42120" t="s">
        <v>6064</v>
      </c>
      <c r="C42120">
        <v>88246</v>
      </c>
      <c r="D42120">
        <v>0.13950000000000001</v>
      </c>
    </row>
    <row r="42121" spans="1:4" x14ac:dyDescent="0.2">
      <c r="A42121">
        <v>104057</v>
      </c>
      <c r="B42121" t="s">
        <v>80</v>
      </c>
      <c r="C42121">
        <v>44705</v>
      </c>
      <c r="D42121">
        <v>1</v>
      </c>
    </row>
    <row r="42122" spans="1:4" x14ac:dyDescent="0.2">
      <c r="A42122">
        <v>104057</v>
      </c>
      <c r="B42122" t="s">
        <v>80</v>
      </c>
      <c r="C42122">
        <v>3148</v>
      </c>
      <c r="D42122">
        <v>4.1999999999999997E-3</v>
      </c>
    </row>
    <row r="42123" spans="1:4" x14ac:dyDescent="0.2">
      <c r="A42123">
        <v>104056</v>
      </c>
    </row>
    <row r="42124" spans="1:4" x14ac:dyDescent="0.2">
      <c r="A42124">
        <v>104056</v>
      </c>
      <c r="B42124" t="s">
        <v>6064</v>
      </c>
      <c r="C42124">
        <v>88316</v>
      </c>
      <c r="D42124">
        <v>4.4600000000000001E-2</v>
      </c>
    </row>
    <row r="42125" spans="1:4" x14ac:dyDescent="0.2">
      <c r="A42125">
        <v>104056</v>
      </c>
      <c r="B42125" t="s">
        <v>6064</v>
      </c>
      <c r="C42125">
        <v>88246</v>
      </c>
      <c r="D42125">
        <v>0.13950000000000001</v>
      </c>
    </row>
    <row r="42126" spans="1:4" x14ac:dyDescent="0.2">
      <c r="A42126">
        <v>104056</v>
      </c>
      <c r="B42126" t="s">
        <v>80</v>
      </c>
      <c r="C42126">
        <v>6029</v>
      </c>
      <c r="D42126">
        <v>1</v>
      </c>
    </row>
    <row r="42127" spans="1:4" x14ac:dyDescent="0.2">
      <c r="A42127">
        <v>104056</v>
      </c>
      <c r="B42127" t="s">
        <v>80</v>
      </c>
      <c r="C42127">
        <v>3148</v>
      </c>
      <c r="D42127">
        <v>8.3999999999999995E-3</v>
      </c>
    </row>
    <row r="42128" spans="1:4" x14ac:dyDescent="0.2">
      <c r="A42128">
        <v>104055</v>
      </c>
    </row>
    <row r="42129" spans="1:4" x14ac:dyDescent="0.2">
      <c r="A42129">
        <v>104055</v>
      </c>
      <c r="B42129" t="s">
        <v>6064</v>
      </c>
      <c r="C42129">
        <v>88316</v>
      </c>
      <c r="D42129">
        <v>0.04</v>
      </c>
    </row>
    <row r="42130" spans="1:4" x14ac:dyDescent="0.2">
      <c r="A42130">
        <v>104055</v>
      </c>
      <c r="B42130" t="s">
        <v>6064</v>
      </c>
      <c r="C42130">
        <v>88246</v>
      </c>
      <c r="D42130">
        <v>0.12509999999999999</v>
      </c>
    </row>
    <row r="42131" spans="1:4" x14ac:dyDescent="0.2">
      <c r="A42131">
        <v>104055</v>
      </c>
      <c r="B42131" t="s">
        <v>80</v>
      </c>
      <c r="C42131">
        <v>6034</v>
      </c>
      <c r="D42131">
        <v>1</v>
      </c>
    </row>
    <row r="42132" spans="1:4" x14ac:dyDescent="0.2">
      <c r="A42132">
        <v>104076</v>
      </c>
    </row>
    <row r="42133" spans="1:4" x14ac:dyDescent="0.2">
      <c r="A42133">
        <v>104076</v>
      </c>
      <c r="B42133" t="s">
        <v>6064</v>
      </c>
      <c r="C42133">
        <v>88316</v>
      </c>
      <c r="D42133">
        <v>0.1263</v>
      </c>
    </row>
    <row r="42134" spans="1:4" x14ac:dyDescent="0.2">
      <c r="A42134">
        <v>104076</v>
      </c>
      <c r="B42134" t="s">
        <v>6064</v>
      </c>
      <c r="C42134">
        <v>88246</v>
      </c>
      <c r="D42134">
        <v>0.3947</v>
      </c>
    </row>
    <row r="42135" spans="1:4" x14ac:dyDescent="0.2">
      <c r="A42135">
        <v>104076</v>
      </c>
      <c r="B42135" t="s">
        <v>80</v>
      </c>
      <c r="C42135">
        <v>42699</v>
      </c>
      <c r="D42135">
        <v>1</v>
      </c>
    </row>
    <row r="42136" spans="1:4" x14ac:dyDescent="0.2">
      <c r="A42136">
        <v>104076</v>
      </c>
      <c r="B42136" t="s">
        <v>80</v>
      </c>
      <c r="C42136">
        <v>20078</v>
      </c>
      <c r="D42136">
        <v>3.1300000000000001E-2</v>
      </c>
    </row>
    <row r="42137" spans="1:4" x14ac:dyDescent="0.2">
      <c r="A42137">
        <v>104060</v>
      </c>
    </row>
    <row r="42138" spans="1:4" x14ac:dyDescent="0.2">
      <c r="A42138">
        <v>104060</v>
      </c>
      <c r="B42138" t="s">
        <v>6064</v>
      </c>
      <c r="C42138">
        <v>88316</v>
      </c>
      <c r="D42138">
        <v>3.6299999999999999E-2</v>
      </c>
    </row>
    <row r="42139" spans="1:4" x14ac:dyDescent="0.2">
      <c r="A42139">
        <v>104060</v>
      </c>
      <c r="B42139" t="s">
        <v>6064</v>
      </c>
      <c r="C42139">
        <v>88246</v>
      </c>
      <c r="D42139">
        <v>0.1135</v>
      </c>
    </row>
    <row r="42140" spans="1:4" x14ac:dyDescent="0.2">
      <c r="A42140">
        <v>104060</v>
      </c>
      <c r="B42140" t="s">
        <v>80</v>
      </c>
      <c r="C42140">
        <v>9813</v>
      </c>
      <c r="D42140">
        <v>1.0207999999999999</v>
      </c>
    </row>
    <row r="42141" spans="1:4" x14ac:dyDescent="0.2">
      <c r="A42141">
        <v>104061</v>
      </c>
    </row>
    <row r="42142" spans="1:4" x14ac:dyDescent="0.2">
      <c r="A42142">
        <v>104061</v>
      </c>
      <c r="B42142" t="s">
        <v>6064</v>
      </c>
      <c r="C42142">
        <v>88316</v>
      </c>
      <c r="D42142">
        <v>5.4899999999999997E-2</v>
      </c>
    </row>
    <row r="42143" spans="1:4" x14ac:dyDescent="0.2">
      <c r="A42143">
        <v>104061</v>
      </c>
      <c r="B42143" t="s">
        <v>6064</v>
      </c>
      <c r="C42143">
        <v>88246</v>
      </c>
      <c r="D42143">
        <v>0.1716</v>
      </c>
    </row>
    <row r="42144" spans="1:4" x14ac:dyDescent="0.2">
      <c r="A42144">
        <v>104061</v>
      </c>
      <c r="B42144" t="s">
        <v>80</v>
      </c>
      <c r="C42144">
        <v>9815</v>
      </c>
      <c r="D42144">
        <v>1.0207999999999999</v>
      </c>
    </row>
    <row r="42145" spans="1:4" x14ac:dyDescent="0.2">
      <c r="A42145">
        <v>104085</v>
      </c>
    </row>
    <row r="42146" spans="1:4" x14ac:dyDescent="0.2">
      <c r="A42146">
        <v>104085</v>
      </c>
      <c r="B42146" t="s">
        <v>6064</v>
      </c>
      <c r="C42146">
        <v>88316</v>
      </c>
      <c r="D42146">
        <v>0.10920000000000001</v>
      </c>
    </row>
    <row r="42147" spans="1:4" x14ac:dyDescent="0.2">
      <c r="A42147">
        <v>104085</v>
      </c>
      <c r="B42147" t="s">
        <v>6064</v>
      </c>
      <c r="C42147">
        <v>88246</v>
      </c>
      <c r="D42147">
        <v>0.34129999999999999</v>
      </c>
    </row>
    <row r="42148" spans="1:4" x14ac:dyDescent="0.2">
      <c r="A42148">
        <v>104085</v>
      </c>
      <c r="B42148" t="s">
        <v>80</v>
      </c>
      <c r="C42148">
        <v>36365</v>
      </c>
      <c r="D42148">
        <v>1.05</v>
      </c>
    </row>
    <row r="42149" spans="1:4" x14ac:dyDescent="0.2">
      <c r="A42149">
        <v>104085</v>
      </c>
      <c r="B42149" t="s">
        <v>80</v>
      </c>
      <c r="C42149">
        <v>20078</v>
      </c>
      <c r="D42149">
        <v>2.98E-2</v>
      </c>
    </row>
    <row r="42150" spans="1:4" x14ac:dyDescent="0.2">
      <c r="A42150">
        <v>104086</v>
      </c>
    </row>
    <row r="42151" spans="1:4" x14ac:dyDescent="0.2">
      <c r="A42151">
        <v>104086</v>
      </c>
      <c r="B42151" t="s">
        <v>6064</v>
      </c>
      <c r="C42151">
        <v>88316</v>
      </c>
      <c r="D42151">
        <v>0.122</v>
      </c>
    </row>
    <row r="42152" spans="1:4" x14ac:dyDescent="0.2">
      <c r="A42152">
        <v>104086</v>
      </c>
      <c r="B42152" t="s">
        <v>6064</v>
      </c>
      <c r="C42152">
        <v>88246</v>
      </c>
      <c r="D42152">
        <v>0.38129999999999997</v>
      </c>
    </row>
    <row r="42153" spans="1:4" x14ac:dyDescent="0.2">
      <c r="A42153">
        <v>104086</v>
      </c>
      <c r="B42153" t="s">
        <v>80</v>
      </c>
      <c r="C42153">
        <v>41936</v>
      </c>
      <c r="D42153">
        <v>1.05</v>
      </c>
    </row>
    <row r="42154" spans="1:4" x14ac:dyDescent="0.2">
      <c r="A42154">
        <v>104086</v>
      </c>
      <c r="B42154" t="s">
        <v>80</v>
      </c>
      <c r="C42154">
        <v>20078</v>
      </c>
      <c r="D42154">
        <v>4.1700000000000001E-2</v>
      </c>
    </row>
    <row r="42155" spans="1:4" x14ac:dyDescent="0.2">
      <c r="A42155">
        <v>104073</v>
      </c>
    </row>
    <row r="42156" spans="1:4" x14ac:dyDescent="0.2">
      <c r="A42156">
        <v>104073</v>
      </c>
      <c r="B42156" t="s">
        <v>6064</v>
      </c>
      <c r="C42156">
        <v>88316</v>
      </c>
      <c r="D42156">
        <v>0.1263</v>
      </c>
    </row>
    <row r="42157" spans="1:4" x14ac:dyDescent="0.2">
      <c r="A42157">
        <v>104073</v>
      </c>
      <c r="B42157" t="s">
        <v>6064</v>
      </c>
      <c r="C42157">
        <v>88246</v>
      </c>
      <c r="D42157">
        <v>0.3947</v>
      </c>
    </row>
    <row r="42158" spans="1:4" x14ac:dyDescent="0.2">
      <c r="A42158">
        <v>104073</v>
      </c>
      <c r="B42158" t="s">
        <v>80</v>
      </c>
      <c r="C42158">
        <v>44706</v>
      </c>
      <c r="D42158">
        <v>1</v>
      </c>
    </row>
    <row r="42159" spans="1:4" x14ac:dyDescent="0.2">
      <c r="A42159">
        <v>104073</v>
      </c>
      <c r="B42159" t="s">
        <v>80</v>
      </c>
      <c r="C42159">
        <v>20078</v>
      </c>
      <c r="D42159">
        <v>2</v>
      </c>
    </row>
    <row r="42160" spans="1:4" x14ac:dyDescent="0.2">
      <c r="A42160">
        <v>104073</v>
      </c>
      <c r="B42160" t="s">
        <v>80</v>
      </c>
      <c r="C42160">
        <v>305</v>
      </c>
      <c r="D42160">
        <v>1</v>
      </c>
    </row>
    <row r="42161" spans="1:4" x14ac:dyDescent="0.2">
      <c r="A42161">
        <v>104073</v>
      </c>
      <c r="B42161" t="s">
        <v>80</v>
      </c>
      <c r="C42161">
        <v>303</v>
      </c>
      <c r="D42161">
        <v>1</v>
      </c>
    </row>
    <row r="42162" spans="1:4" x14ac:dyDescent="0.2">
      <c r="A42162">
        <v>104074</v>
      </c>
    </row>
    <row r="42163" spans="1:4" x14ac:dyDescent="0.2">
      <c r="A42163">
        <v>104074</v>
      </c>
      <c r="B42163" t="s">
        <v>6064</v>
      </c>
      <c r="C42163">
        <v>88316</v>
      </c>
      <c r="D42163">
        <v>0.1351</v>
      </c>
    </row>
    <row r="42164" spans="1:4" x14ac:dyDescent="0.2">
      <c r="A42164">
        <v>104074</v>
      </c>
      <c r="B42164" t="s">
        <v>6064</v>
      </c>
      <c r="C42164">
        <v>88246</v>
      </c>
      <c r="D42164">
        <v>0.42220000000000002</v>
      </c>
    </row>
    <row r="42165" spans="1:4" x14ac:dyDescent="0.2">
      <c r="A42165">
        <v>104074</v>
      </c>
      <c r="B42165" t="s">
        <v>80</v>
      </c>
      <c r="C42165">
        <v>44707</v>
      </c>
      <c r="D42165">
        <v>1</v>
      </c>
    </row>
    <row r="42166" spans="1:4" x14ac:dyDescent="0.2">
      <c r="A42166">
        <v>104074</v>
      </c>
      <c r="B42166" t="s">
        <v>80</v>
      </c>
      <c r="C42166">
        <v>20078</v>
      </c>
      <c r="D42166">
        <v>0.18129999999999999</v>
      </c>
    </row>
    <row r="42167" spans="1:4" x14ac:dyDescent="0.2">
      <c r="A42167">
        <v>104074</v>
      </c>
      <c r="B42167" t="s">
        <v>80</v>
      </c>
      <c r="C42167">
        <v>308</v>
      </c>
      <c r="D42167">
        <v>2</v>
      </c>
    </row>
    <row r="42168" spans="1:4" x14ac:dyDescent="0.2">
      <c r="A42168">
        <v>104074</v>
      </c>
      <c r="B42168" t="s">
        <v>80</v>
      </c>
      <c r="C42168">
        <v>303</v>
      </c>
      <c r="D42168">
        <v>1</v>
      </c>
    </row>
    <row r="42169" spans="1:4" x14ac:dyDescent="0.2">
      <c r="A42169">
        <v>104075</v>
      </c>
    </row>
    <row r="42170" spans="1:4" x14ac:dyDescent="0.2">
      <c r="A42170">
        <v>104075</v>
      </c>
      <c r="B42170" t="s">
        <v>6064</v>
      </c>
      <c r="C42170">
        <v>88316</v>
      </c>
      <c r="D42170">
        <v>0.1351</v>
      </c>
    </row>
    <row r="42171" spans="1:4" x14ac:dyDescent="0.2">
      <c r="A42171">
        <v>104075</v>
      </c>
      <c r="B42171" t="s">
        <v>6064</v>
      </c>
      <c r="C42171">
        <v>88246</v>
      </c>
      <c r="D42171">
        <v>0.42220000000000002</v>
      </c>
    </row>
    <row r="42172" spans="1:4" x14ac:dyDescent="0.2">
      <c r="A42172">
        <v>104075</v>
      </c>
      <c r="B42172" t="s">
        <v>80</v>
      </c>
      <c r="C42172">
        <v>44708</v>
      </c>
      <c r="D42172">
        <v>1</v>
      </c>
    </row>
    <row r="42173" spans="1:4" x14ac:dyDescent="0.2">
      <c r="A42173">
        <v>104075</v>
      </c>
      <c r="B42173" t="s">
        <v>80</v>
      </c>
      <c r="C42173">
        <v>20078</v>
      </c>
      <c r="D42173">
        <v>0.1938</v>
      </c>
    </row>
    <row r="42174" spans="1:4" x14ac:dyDescent="0.2">
      <c r="A42174">
        <v>104075</v>
      </c>
      <c r="B42174" t="s">
        <v>80</v>
      </c>
      <c r="C42174">
        <v>308</v>
      </c>
      <c r="D42174">
        <v>2</v>
      </c>
    </row>
    <row r="42175" spans="1:4" x14ac:dyDescent="0.2">
      <c r="A42175">
        <v>104075</v>
      </c>
      <c r="B42175" t="s">
        <v>80</v>
      </c>
      <c r="C42175">
        <v>305</v>
      </c>
      <c r="D42175">
        <v>1</v>
      </c>
    </row>
    <row r="42176" spans="1:4" x14ac:dyDescent="0.2">
      <c r="A42176">
        <v>104039</v>
      </c>
    </row>
    <row r="42177" spans="1:4" x14ac:dyDescent="0.2">
      <c r="A42177">
        <v>104039</v>
      </c>
      <c r="B42177" t="s">
        <v>6064</v>
      </c>
      <c r="C42177">
        <v>88316</v>
      </c>
      <c r="D42177">
        <v>0.21360000000000001</v>
      </c>
    </row>
    <row r="42178" spans="1:4" x14ac:dyDescent="0.2">
      <c r="A42178">
        <v>104039</v>
      </c>
      <c r="B42178" t="s">
        <v>6064</v>
      </c>
      <c r="C42178">
        <v>88246</v>
      </c>
      <c r="D42178">
        <v>0.66749999999999998</v>
      </c>
    </row>
    <row r="42179" spans="1:4" x14ac:dyDescent="0.2">
      <c r="A42179">
        <v>104039</v>
      </c>
      <c r="B42179" t="s">
        <v>80</v>
      </c>
      <c r="C42179">
        <v>37422</v>
      </c>
      <c r="D42179">
        <v>1</v>
      </c>
    </row>
    <row r="42180" spans="1:4" x14ac:dyDescent="0.2">
      <c r="A42180">
        <v>104040</v>
      </c>
    </row>
    <row r="42181" spans="1:4" x14ac:dyDescent="0.2">
      <c r="A42181">
        <v>104040</v>
      </c>
      <c r="B42181" t="s">
        <v>6064</v>
      </c>
      <c r="C42181">
        <v>88316</v>
      </c>
      <c r="D42181">
        <v>0.22090000000000001</v>
      </c>
    </row>
    <row r="42182" spans="1:4" x14ac:dyDescent="0.2">
      <c r="A42182">
        <v>104040</v>
      </c>
      <c r="B42182" t="s">
        <v>6064</v>
      </c>
      <c r="C42182">
        <v>88246</v>
      </c>
      <c r="D42182">
        <v>0.69030000000000002</v>
      </c>
    </row>
    <row r="42183" spans="1:4" x14ac:dyDescent="0.2">
      <c r="A42183">
        <v>104040</v>
      </c>
      <c r="B42183" t="s">
        <v>80</v>
      </c>
      <c r="C42183">
        <v>44702</v>
      </c>
      <c r="D42183">
        <v>1</v>
      </c>
    </row>
    <row r="42184" spans="1:4" x14ac:dyDescent="0.2">
      <c r="A42184">
        <v>104041</v>
      </c>
    </row>
    <row r="42185" spans="1:4" x14ac:dyDescent="0.2">
      <c r="A42185">
        <v>104041</v>
      </c>
      <c r="B42185" t="s">
        <v>6064</v>
      </c>
      <c r="C42185">
        <v>88316</v>
      </c>
      <c r="D42185">
        <v>0.2225</v>
      </c>
    </row>
    <row r="42186" spans="1:4" x14ac:dyDescent="0.2">
      <c r="A42186">
        <v>104041</v>
      </c>
      <c r="B42186" t="s">
        <v>6064</v>
      </c>
      <c r="C42186">
        <v>88246</v>
      </c>
      <c r="D42186">
        <v>0.69520000000000004</v>
      </c>
    </row>
    <row r="42187" spans="1:4" x14ac:dyDescent="0.2">
      <c r="A42187">
        <v>104041</v>
      </c>
      <c r="B42187" t="s">
        <v>80</v>
      </c>
      <c r="C42187">
        <v>44703</v>
      </c>
      <c r="D42187">
        <v>1</v>
      </c>
    </row>
    <row r="42188" spans="1:4" x14ac:dyDescent="0.2">
      <c r="A42188">
        <v>104042</v>
      </c>
    </row>
    <row r="42189" spans="1:4" x14ac:dyDescent="0.2">
      <c r="A42189">
        <v>104042</v>
      </c>
      <c r="B42189" t="s">
        <v>6064</v>
      </c>
      <c r="C42189">
        <v>88316</v>
      </c>
      <c r="D42189">
        <v>0.2298</v>
      </c>
    </row>
    <row r="42190" spans="1:4" x14ac:dyDescent="0.2">
      <c r="A42190">
        <v>104042</v>
      </c>
      <c r="B42190" t="s">
        <v>6064</v>
      </c>
      <c r="C42190">
        <v>88246</v>
      </c>
      <c r="D42190">
        <v>0.71809999999999996</v>
      </c>
    </row>
    <row r="42191" spans="1:4" x14ac:dyDescent="0.2">
      <c r="A42191">
        <v>104042</v>
      </c>
      <c r="B42191" t="s">
        <v>80</v>
      </c>
      <c r="C42191">
        <v>44704</v>
      </c>
      <c r="D42191">
        <v>1</v>
      </c>
    </row>
    <row r="42192" spans="1:4" x14ac:dyDescent="0.2">
      <c r="A42192">
        <v>104072</v>
      </c>
    </row>
    <row r="42193" spans="1:4" x14ac:dyDescent="0.2">
      <c r="A42193">
        <v>104072</v>
      </c>
      <c r="B42193" t="s">
        <v>6064</v>
      </c>
      <c r="C42193">
        <v>88316</v>
      </c>
      <c r="D42193">
        <v>0.13</v>
      </c>
    </row>
    <row r="42194" spans="1:4" x14ac:dyDescent="0.2">
      <c r="A42194">
        <v>104072</v>
      </c>
      <c r="B42194" t="s">
        <v>6064</v>
      </c>
      <c r="C42194">
        <v>88246</v>
      </c>
      <c r="D42194">
        <v>0.40610000000000002</v>
      </c>
    </row>
    <row r="42195" spans="1:4" x14ac:dyDescent="0.2">
      <c r="A42195">
        <v>104072</v>
      </c>
      <c r="B42195" t="s">
        <v>80</v>
      </c>
      <c r="C42195">
        <v>20078</v>
      </c>
      <c r="D42195">
        <v>0.15</v>
      </c>
    </row>
    <row r="42196" spans="1:4" x14ac:dyDescent="0.2">
      <c r="A42196">
        <v>104072</v>
      </c>
      <c r="B42196" t="s">
        <v>80</v>
      </c>
      <c r="C42196">
        <v>7070</v>
      </c>
      <c r="D42196">
        <v>1</v>
      </c>
    </row>
    <row r="42197" spans="1:4" x14ac:dyDescent="0.2">
      <c r="A42197">
        <v>104072</v>
      </c>
      <c r="B42197" t="s">
        <v>80</v>
      </c>
      <c r="C42197">
        <v>306</v>
      </c>
      <c r="D42197">
        <v>3</v>
      </c>
    </row>
    <row r="42198" spans="1:4" x14ac:dyDescent="0.2">
      <c r="A42198">
        <v>104053</v>
      </c>
    </row>
    <row r="42199" spans="1:4" x14ac:dyDescent="0.2">
      <c r="A42199">
        <v>104053</v>
      </c>
      <c r="B42199" t="s">
        <v>6064</v>
      </c>
      <c r="C42199">
        <v>88316</v>
      </c>
      <c r="D42199">
        <v>0.04</v>
      </c>
    </row>
    <row r="42200" spans="1:4" x14ac:dyDescent="0.2">
      <c r="A42200">
        <v>104053</v>
      </c>
      <c r="B42200" t="s">
        <v>6064</v>
      </c>
      <c r="C42200">
        <v>88246</v>
      </c>
      <c r="D42200">
        <v>0.12509999999999999</v>
      </c>
    </row>
    <row r="42201" spans="1:4" x14ac:dyDescent="0.2">
      <c r="A42201">
        <v>104053</v>
      </c>
      <c r="B42201" t="s">
        <v>80</v>
      </c>
      <c r="C42201">
        <v>64</v>
      </c>
      <c r="D42201">
        <v>1</v>
      </c>
    </row>
    <row r="42202" spans="1:4" x14ac:dyDescent="0.2">
      <c r="A42202">
        <v>104054</v>
      </c>
    </row>
    <row r="42203" spans="1:4" x14ac:dyDescent="0.2">
      <c r="A42203">
        <v>104054</v>
      </c>
      <c r="B42203" t="s">
        <v>6064</v>
      </c>
      <c r="C42203">
        <v>88316</v>
      </c>
      <c r="D42203">
        <v>5.4699999999999999E-2</v>
      </c>
    </row>
    <row r="42204" spans="1:4" x14ac:dyDescent="0.2">
      <c r="A42204">
        <v>104054</v>
      </c>
      <c r="B42204" t="s">
        <v>6064</v>
      </c>
      <c r="C42204">
        <v>88246</v>
      </c>
      <c r="D42204">
        <v>0.17080000000000001</v>
      </c>
    </row>
    <row r="42205" spans="1:4" x14ac:dyDescent="0.2">
      <c r="A42205">
        <v>104054</v>
      </c>
      <c r="B42205" t="s">
        <v>80</v>
      </c>
      <c r="C42205">
        <v>37423</v>
      </c>
      <c r="D42205">
        <v>1</v>
      </c>
    </row>
    <row r="42206" spans="1:4" x14ac:dyDescent="0.2">
      <c r="A42206">
        <v>99818</v>
      </c>
    </row>
    <row r="42207" spans="1:4" x14ac:dyDescent="0.2">
      <c r="A42207">
        <v>99818</v>
      </c>
      <c r="B42207" t="s">
        <v>6064</v>
      </c>
      <c r="C42207">
        <v>88316</v>
      </c>
      <c r="D42207">
        <v>0.124</v>
      </c>
    </row>
    <row r="42208" spans="1:4" x14ac:dyDescent="0.2">
      <c r="A42208">
        <v>99818</v>
      </c>
      <c r="B42208" t="s">
        <v>80</v>
      </c>
      <c r="C42208">
        <v>44330</v>
      </c>
      <c r="D42208">
        <v>0.16700000000000001</v>
      </c>
    </row>
    <row r="42209" spans="1:4" x14ac:dyDescent="0.2">
      <c r="A42209">
        <v>99818</v>
      </c>
      <c r="B42209" t="s">
        <v>80</v>
      </c>
      <c r="C42209">
        <v>44329</v>
      </c>
      <c r="D42209">
        <v>0.1</v>
      </c>
    </row>
    <row r="42210" spans="1:4" x14ac:dyDescent="0.2">
      <c r="A42210">
        <v>99819</v>
      </c>
    </row>
    <row r="42211" spans="1:4" x14ac:dyDescent="0.2">
      <c r="A42211">
        <v>99819</v>
      </c>
      <c r="B42211" t="s">
        <v>6064</v>
      </c>
      <c r="C42211">
        <v>88316</v>
      </c>
      <c r="D42211">
        <v>0.77700000000000002</v>
      </c>
    </row>
    <row r="42212" spans="1:4" x14ac:dyDescent="0.2">
      <c r="A42212">
        <v>99819</v>
      </c>
      <c r="B42212" t="s">
        <v>80</v>
      </c>
      <c r="C42212">
        <v>44330</v>
      </c>
      <c r="D42212">
        <v>1.2999999999999999E-2</v>
      </c>
    </row>
    <row r="42213" spans="1:4" x14ac:dyDescent="0.2">
      <c r="A42213">
        <v>99819</v>
      </c>
      <c r="B42213" t="s">
        <v>80</v>
      </c>
      <c r="C42213">
        <v>44329</v>
      </c>
      <c r="D42213">
        <v>6.0000000000000001E-3</v>
      </c>
    </row>
    <row r="42214" spans="1:4" x14ac:dyDescent="0.2">
      <c r="A42214">
        <v>99811</v>
      </c>
    </row>
    <row r="42215" spans="1:4" x14ac:dyDescent="0.2">
      <c r="A42215">
        <v>99811</v>
      </c>
      <c r="B42215" t="s">
        <v>6064</v>
      </c>
      <c r="C42215">
        <v>88316</v>
      </c>
      <c r="D42215">
        <v>0.16500000000000001</v>
      </c>
    </row>
    <row r="42216" spans="1:4" x14ac:dyDescent="0.2">
      <c r="A42216">
        <v>99826</v>
      </c>
    </row>
    <row r="42217" spans="1:4" x14ac:dyDescent="0.2">
      <c r="A42217">
        <v>99826</v>
      </c>
      <c r="B42217" t="s">
        <v>6064</v>
      </c>
      <c r="C42217">
        <v>88316</v>
      </c>
      <c r="D42217">
        <v>7.1999999999999995E-2</v>
      </c>
    </row>
    <row r="42218" spans="1:4" x14ac:dyDescent="0.2">
      <c r="A42218">
        <v>99821</v>
      </c>
    </row>
    <row r="42219" spans="1:4" x14ac:dyDescent="0.2">
      <c r="A42219">
        <v>99821</v>
      </c>
      <c r="B42219" t="s">
        <v>6064</v>
      </c>
      <c r="C42219">
        <v>88316</v>
      </c>
      <c r="D42219">
        <v>9.1999999999999998E-2</v>
      </c>
    </row>
    <row r="42220" spans="1:4" x14ac:dyDescent="0.2">
      <c r="A42220">
        <v>99821</v>
      </c>
      <c r="B42220" t="s">
        <v>80</v>
      </c>
      <c r="C42220">
        <v>44331</v>
      </c>
      <c r="D42220">
        <v>1.0999999999999999E-2</v>
      </c>
    </row>
    <row r="42221" spans="1:4" x14ac:dyDescent="0.2">
      <c r="A42221">
        <v>99821</v>
      </c>
      <c r="B42221" t="s">
        <v>80</v>
      </c>
      <c r="C42221">
        <v>44329</v>
      </c>
      <c r="D42221">
        <v>6.0000000000000001E-3</v>
      </c>
    </row>
    <row r="42222" spans="1:4" x14ac:dyDescent="0.2">
      <c r="A42222">
        <v>99821</v>
      </c>
      <c r="B42222" t="s">
        <v>80</v>
      </c>
      <c r="C42222">
        <v>5318</v>
      </c>
      <c r="D42222">
        <v>2.3E-2</v>
      </c>
    </row>
    <row r="42223" spans="1:4" x14ac:dyDescent="0.2">
      <c r="A42223">
        <v>99820</v>
      </c>
    </row>
    <row r="42224" spans="1:4" x14ac:dyDescent="0.2">
      <c r="A42224">
        <v>99820</v>
      </c>
      <c r="B42224" t="s">
        <v>6064</v>
      </c>
      <c r="C42224">
        <v>88316</v>
      </c>
      <c r="D42224">
        <v>6.3E-2</v>
      </c>
    </row>
    <row r="42225" spans="1:4" x14ac:dyDescent="0.2">
      <c r="A42225">
        <v>99820</v>
      </c>
      <c r="B42225" t="s">
        <v>80</v>
      </c>
      <c r="C42225">
        <v>44331</v>
      </c>
      <c r="D42225">
        <v>1.0999999999999999E-2</v>
      </c>
    </row>
    <row r="42226" spans="1:4" x14ac:dyDescent="0.2">
      <c r="A42226">
        <v>99820</v>
      </c>
      <c r="B42226" t="s">
        <v>80</v>
      </c>
      <c r="C42226">
        <v>44329</v>
      </c>
      <c r="D42226">
        <v>6.0000000000000001E-3</v>
      </c>
    </row>
    <row r="42227" spans="1:4" x14ac:dyDescent="0.2">
      <c r="A42227">
        <v>99812</v>
      </c>
    </row>
    <row r="42228" spans="1:4" x14ac:dyDescent="0.2">
      <c r="A42228">
        <v>99812</v>
      </c>
      <c r="B42228" t="s">
        <v>6064</v>
      </c>
      <c r="C42228">
        <v>88316</v>
      </c>
      <c r="D42228">
        <v>5.2999999999999999E-2</v>
      </c>
    </row>
    <row r="42229" spans="1:4" x14ac:dyDescent="0.2">
      <c r="A42229">
        <v>99817</v>
      </c>
    </row>
    <row r="42230" spans="1:4" x14ac:dyDescent="0.2">
      <c r="A42230">
        <v>99817</v>
      </c>
      <c r="B42230" t="s">
        <v>6064</v>
      </c>
      <c r="C42230">
        <v>88316</v>
      </c>
      <c r="D42230">
        <v>0.124</v>
      </c>
    </row>
    <row r="42231" spans="1:4" x14ac:dyDescent="0.2">
      <c r="A42231">
        <v>99817</v>
      </c>
      <c r="B42231" t="s">
        <v>80</v>
      </c>
      <c r="C42231">
        <v>44330</v>
      </c>
      <c r="D42231">
        <v>0.16700000000000001</v>
      </c>
    </row>
    <row r="42232" spans="1:4" x14ac:dyDescent="0.2">
      <c r="A42232">
        <v>99817</v>
      </c>
      <c r="B42232" t="s">
        <v>80</v>
      </c>
      <c r="C42232">
        <v>44329</v>
      </c>
      <c r="D42232">
        <v>0.1</v>
      </c>
    </row>
    <row r="42233" spans="1:4" x14ac:dyDescent="0.2">
      <c r="A42233">
        <v>99813</v>
      </c>
    </row>
    <row r="42234" spans="1:4" x14ac:dyDescent="0.2">
      <c r="A42234">
        <v>99813</v>
      </c>
      <c r="B42234" t="s">
        <v>6064</v>
      </c>
      <c r="C42234">
        <v>88316</v>
      </c>
      <c r="D42234">
        <v>4.2000000000000003E-2</v>
      </c>
    </row>
    <row r="42235" spans="1:4" x14ac:dyDescent="0.2">
      <c r="A42235">
        <v>99813</v>
      </c>
      <c r="B42235" t="s">
        <v>80</v>
      </c>
      <c r="C42235">
        <v>44329</v>
      </c>
      <c r="D42235">
        <v>6.0000000000000001E-3</v>
      </c>
    </row>
    <row r="42236" spans="1:4" x14ac:dyDescent="0.2">
      <c r="A42236">
        <v>99815</v>
      </c>
    </row>
    <row r="42237" spans="1:4" x14ac:dyDescent="0.2">
      <c r="A42237">
        <v>99815</v>
      </c>
      <c r="B42237" t="s">
        <v>6064</v>
      </c>
      <c r="C42237">
        <v>88316</v>
      </c>
      <c r="D42237">
        <v>0.27300000000000002</v>
      </c>
    </row>
    <row r="42238" spans="1:4" x14ac:dyDescent="0.2">
      <c r="A42238">
        <v>99815</v>
      </c>
      <c r="B42238" t="s">
        <v>80</v>
      </c>
      <c r="C42238">
        <v>44330</v>
      </c>
      <c r="D42238">
        <v>0.16700000000000001</v>
      </c>
    </row>
    <row r="42239" spans="1:4" x14ac:dyDescent="0.2">
      <c r="A42239">
        <v>99815</v>
      </c>
      <c r="B42239" t="s">
        <v>80</v>
      </c>
      <c r="C42239">
        <v>44329</v>
      </c>
      <c r="D42239">
        <v>0.1</v>
      </c>
    </row>
    <row r="42240" spans="1:4" x14ac:dyDescent="0.2">
      <c r="A42240">
        <v>99805</v>
      </c>
    </row>
    <row r="42241" spans="1:4" x14ac:dyDescent="0.2">
      <c r="A42241">
        <v>99805</v>
      </c>
      <c r="B42241" t="s">
        <v>6064</v>
      </c>
      <c r="C42241">
        <v>88316</v>
      </c>
      <c r="D42241">
        <v>0.49299999999999999</v>
      </c>
    </row>
    <row r="42242" spans="1:4" x14ac:dyDescent="0.2">
      <c r="A42242">
        <v>99805</v>
      </c>
      <c r="B42242" t="s">
        <v>80</v>
      </c>
      <c r="C42242">
        <v>3</v>
      </c>
      <c r="D42242">
        <v>4.3999999999999997E-2</v>
      </c>
    </row>
    <row r="42243" spans="1:4" x14ac:dyDescent="0.2">
      <c r="A42243">
        <v>99803</v>
      </c>
    </row>
    <row r="42244" spans="1:4" x14ac:dyDescent="0.2">
      <c r="A42244">
        <v>99803</v>
      </c>
      <c r="B42244" t="s">
        <v>6064</v>
      </c>
      <c r="C42244">
        <v>88316</v>
      </c>
      <c r="D42244">
        <v>9.7000000000000003E-2</v>
      </c>
    </row>
    <row r="42245" spans="1:4" x14ac:dyDescent="0.2">
      <c r="A42245">
        <v>99802</v>
      </c>
    </row>
    <row r="42246" spans="1:4" x14ac:dyDescent="0.2">
      <c r="A42246">
        <v>99802</v>
      </c>
      <c r="B42246" t="s">
        <v>6064</v>
      </c>
      <c r="C42246">
        <v>88316</v>
      </c>
      <c r="D42246">
        <v>2.5000000000000001E-2</v>
      </c>
    </row>
    <row r="42247" spans="1:4" x14ac:dyDescent="0.2">
      <c r="A42247">
        <v>99804</v>
      </c>
    </row>
    <row r="42248" spans="1:4" x14ac:dyDescent="0.2">
      <c r="A42248">
        <v>99804</v>
      </c>
      <c r="B42248" t="s">
        <v>6064</v>
      </c>
      <c r="C42248">
        <v>88316</v>
      </c>
      <c r="D42248">
        <v>0.248</v>
      </c>
    </row>
    <row r="42249" spans="1:4" x14ac:dyDescent="0.2">
      <c r="A42249">
        <v>99804</v>
      </c>
      <c r="B42249" t="s">
        <v>80</v>
      </c>
      <c r="C42249">
        <v>44329</v>
      </c>
      <c r="D42249">
        <v>6.0000000000000001E-3</v>
      </c>
    </row>
    <row r="42250" spans="1:4" x14ac:dyDescent="0.2">
      <c r="A42250">
        <v>99809</v>
      </c>
    </row>
    <row r="42251" spans="1:4" x14ac:dyDescent="0.2">
      <c r="A42251">
        <v>99809</v>
      </c>
      <c r="B42251" t="s">
        <v>6064</v>
      </c>
      <c r="C42251">
        <v>88316</v>
      </c>
      <c r="D42251">
        <v>0.27600000000000002</v>
      </c>
    </row>
    <row r="42252" spans="1:4" x14ac:dyDescent="0.2">
      <c r="A42252">
        <v>99810</v>
      </c>
    </row>
    <row r="42253" spans="1:4" x14ac:dyDescent="0.2">
      <c r="A42253">
        <v>99810</v>
      </c>
      <c r="B42253" t="s">
        <v>6064</v>
      </c>
      <c r="C42253">
        <v>88316</v>
      </c>
      <c r="D42253">
        <v>0.34</v>
      </c>
    </row>
    <row r="42254" spans="1:4" x14ac:dyDescent="0.2">
      <c r="A42254">
        <v>99810</v>
      </c>
      <c r="B42254" t="s">
        <v>80</v>
      </c>
      <c r="C42254">
        <v>44329</v>
      </c>
      <c r="D42254">
        <v>6.0000000000000001E-3</v>
      </c>
    </row>
    <row r="42255" spans="1:4" x14ac:dyDescent="0.2">
      <c r="A42255">
        <v>99801</v>
      </c>
    </row>
    <row r="42256" spans="1:4" x14ac:dyDescent="0.2">
      <c r="A42256">
        <v>99801</v>
      </c>
      <c r="B42256" t="s">
        <v>6064</v>
      </c>
      <c r="C42256">
        <v>102917</v>
      </c>
      <c r="D42256">
        <v>3.3000000000000002E-2</v>
      </c>
    </row>
    <row r="42257" spans="1:4" x14ac:dyDescent="0.2">
      <c r="A42257">
        <v>99801</v>
      </c>
      <c r="B42257" t="s">
        <v>6064</v>
      </c>
      <c r="C42257">
        <v>102916</v>
      </c>
      <c r="D42257">
        <v>1.7000000000000001E-2</v>
      </c>
    </row>
    <row r="42258" spans="1:4" x14ac:dyDescent="0.2">
      <c r="A42258">
        <v>99801</v>
      </c>
      <c r="B42258" t="s">
        <v>6064</v>
      </c>
      <c r="C42258">
        <v>88316</v>
      </c>
      <c r="D42258">
        <v>0.192</v>
      </c>
    </row>
    <row r="42259" spans="1:4" x14ac:dyDescent="0.2">
      <c r="A42259">
        <v>99801</v>
      </c>
      <c r="B42259" t="s">
        <v>80</v>
      </c>
      <c r="C42259">
        <v>44329</v>
      </c>
      <c r="D42259">
        <v>6.0000000000000001E-3</v>
      </c>
    </row>
    <row r="42260" spans="1:4" x14ac:dyDescent="0.2">
      <c r="A42260">
        <v>99822</v>
      </c>
    </row>
    <row r="42261" spans="1:4" x14ac:dyDescent="0.2">
      <c r="A42261">
        <v>99822</v>
      </c>
      <c r="B42261" t="s">
        <v>6064</v>
      </c>
      <c r="C42261">
        <v>88316</v>
      </c>
      <c r="D42261">
        <v>4.7E-2</v>
      </c>
    </row>
    <row r="42262" spans="1:4" x14ac:dyDescent="0.2">
      <c r="A42262">
        <v>99825</v>
      </c>
    </row>
    <row r="42263" spans="1:4" x14ac:dyDescent="0.2">
      <c r="A42263">
        <v>99825</v>
      </c>
      <c r="B42263" t="s">
        <v>6064</v>
      </c>
      <c r="C42263">
        <v>88316</v>
      </c>
      <c r="D42263">
        <v>0.11600000000000001</v>
      </c>
    </row>
    <row r="42264" spans="1:4" x14ac:dyDescent="0.2">
      <c r="A42264">
        <v>99825</v>
      </c>
      <c r="B42264" t="s">
        <v>80</v>
      </c>
      <c r="C42264">
        <v>44331</v>
      </c>
      <c r="D42264">
        <v>1.0999999999999999E-2</v>
      </c>
    </row>
    <row r="42265" spans="1:4" x14ac:dyDescent="0.2">
      <c r="A42265">
        <v>99825</v>
      </c>
      <c r="B42265" t="s">
        <v>80</v>
      </c>
      <c r="C42265">
        <v>44329</v>
      </c>
      <c r="D42265">
        <v>6.0000000000000001E-3</v>
      </c>
    </row>
    <row r="42266" spans="1:4" x14ac:dyDescent="0.2">
      <c r="A42266">
        <v>99825</v>
      </c>
      <c r="B42266" t="s">
        <v>80</v>
      </c>
      <c r="C42266">
        <v>5318</v>
      </c>
      <c r="D42266">
        <v>2.3E-2</v>
      </c>
    </row>
    <row r="42267" spans="1:4" x14ac:dyDescent="0.2">
      <c r="A42267">
        <v>99824</v>
      </c>
    </row>
    <row r="42268" spans="1:4" x14ac:dyDescent="0.2">
      <c r="A42268">
        <v>99824</v>
      </c>
      <c r="B42268" t="s">
        <v>6064</v>
      </c>
      <c r="C42268">
        <v>88316</v>
      </c>
      <c r="D42268">
        <v>9.2999999999999999E-2</v>
      </c>
    </row>
    <row r="42269" spans="1:4" x14ac:dyDescent="0.2">
      <c r="A42269">
        <v>99824</v>
      </c>
      <c r="B42269" t="s">
        <v>80</v>
      </c>
      <c r="C42269">
        <v>44329</v>
      </c>
      <c r="D42269">
        <v>6.0000000000000001E-3</v>
      </c>
    </row>
    <row r="42270" spans="1:4" x14ac:dyDescent="0.2">
      <c r="A42270">
        <v>99824</v>
      </c>
      <c r="B42270" t="s">
        <v>80</v>
      </c>
      <c r="C42270">
        <v>5318</v>
      </c>
      <c r="D42270">
        <v>2.3E-2</v>
      </c>
    </row>
    <row r="42271" spans="1:4" x14ac:dyDescent="0.2">
      <c r="A42271">
        <v>99823</v>
      </c>
    </row>
    <row r="42272" spans="1:4" x14ac:dyDescent="0.2">
      <c r="A42272">
        <v>99823</v>
      </c>
      <c r="B42272" t="s">
        <v>6064</v>
      </c>
      <c r="C42272">
        <v>88316</v>
      </c>
      <c r="D42272">
        <v>7.9000000000000001E-2</v>
      </c>
    </row>
    <row r="42273" spans="1:4" x14ac:dyDescent="0.2">
      <c r="A42273">
        <v>99823</v>
      </c>
      <c r="B42273" t="s">
        <v>80</v>
      </c>
      <c r="C42273">
        <v>44331</v>
      </c>
      <c r="D42273">
        <v>1.0999999999999999E-2</v>
      </c>
    </row>
    <row r="42274" spans="1:4" x14ac:dyDescent="0.2">
      <c r="A42274">
        <v>99823</v>
      </c>
      <c r="B42274" t="s">
        <v>80</v>
      </c>
      <c r="C42274">
        <v>44329</v>
      </c>
      <c r="D42274">
        <v>6.0000000000000001E-3</v>
      </c>
    </row>
    <row r="42275" spans="1:4" x14ac:dyDescent="0.2">
      <c r="A42275">
        <v>99806</v>
      </c>
    </row>
    <row r="42276" spans="1:4" x14ac:dyDescent="0.2">
      <c r="A42276">
        <v>99806</v>
      </c>
      <c r="B42276" t="s">
        <v>6064</v>
      </c>
      <c r="C42276">
        <v>88316</v>
      </c>
      <c r="D42276">
        <v>0.04</v>
      </c>
    </row>
    <row r="42277" spans="1:4" x14ac:dyDescent="0.2">
      <c r="A42277">
        <v>99807</v>
      </c>
    </row>
    <row r="42278" spans="1:4" x14ac:dyDescent="0.2">
      <c r="A42278">
        <v>99807</v>
      </c>
      <c r="B42278" t="s">
        <v>6064</v>
      </c>
      <c r="C42278">
        <v>88316</v>
      </c>
      <c r="D42278">
        <v>7.2999999999999995E-2</v>
      </c>
    </row>
    <row r="42279" spans="1:4" x14ac:dyDescent="0.2">
      <c r="A42279">
        <v>99807</v>
      </c>
      <c r="B42279" t="s">
        <v>80</v>
      </c>
      <c r="C42279">
        <v>44329</v>
      </c>
      <c r="D42279">
        <v>6.0000000000000001E-3</v>
      </c>
    </row>
    <row r="42280" spans="1:4" x14ac:dyDescent="0.2">
      <c r="A42280">
        <v>99808</v>
      </c>
    </row>
    <row r="42281" spans="1:4" x14ac:dyDescent="0.2">
      <c r="A42281">
        <v>99808</v>
      </c>
      <c r="B42281" t="s">
        <v>6064</v>
      </c>
      <c r="C42281">
        <v>88316</v>
      </c>
      <c r="D42281">
        <v>0.153</v>
      </c>
    </row>
    <row r="42282" spans="1:4" x14ac:dyDescent="0.2">
      <c r="A42282">
        <v>99808</v>
      </c>
      <c r="B42282" t="s">
        <v>80</v>
      </c>
      <c r="C42282">
        <v>3</v>
      </c>
      <c r="D42282">
        <v>4.3999999999999997E-2</v>
      </c>
    </row>
    <row r="42283" spans="1:4" x14ac:dyDescent="0.2">
      <c r="A42283">
        <v>99814</v>
      </c>
    </row>
    <row r="42284" spans="1:4" x14ac:dyDescent="0.2">
      <c r="A42284">
        <v>99814</v>
      </c>
      <c r="B42284" t="s">
        <v>6064</v>
      </c>
      <c r="C42284">
        <v>99833</v>
      </c>
      <c r="D42284">
        <v>1.4999999999999999E-2</v>
      </c>
    </row>
    <row r="42285" spans="1:4" x14ac:dyDescent="0.2">
      <c r="A42285">
        <v>99814</v>
      </c>
      <c r="B42285" t="s">
        <v>6064</v>
      </c>
      <c r="C42285">
        <v>88316</v>
      </c>
      <c r="D42285">
        <v>8.8999999999999996E-2</v>
      </c>
    </row>
    <row r="42286" spans="1:4" x14ac:dyDescent="0.2">
      <c r="A42286">
        <v>99816</v>
      </c>
    </row>
    <row r="42287" spans="1:4" x14ac:dyDescent="0.2">
      <c r="A42287">
        <v>99816</v>
      </c>
      <c r="B42287" t="s">
        <v>6064</v>
      </c>
      <c r="C42287">
        <v>88316</v>
      </c>
      <c r="D42287">
        <v>0.29799999999999999</v>
      </c>
    </row>
    <row r="42288" spans="1:4" x14ac:dyDescent="0.2">
      <c r="A42288">
        <v>99816</v>
      </c>
      <c r="B42288" t="s">
        <v>80</v>
      </c>
      <c r="C42288">
        <v>44330</v>
      </c>
      <c r="D42288">
        <v>0.16700000000000001</v>
      </c>
    </row>
    <row r="42289" spans="1:4" x14ac:dyDescent="0.2">
      <c r="A42289">
        <v>99816</v>
      </c>
      <c r="B42289" t="s">
        <v>80</v>
      </c>
      <c r="C42289">
        <v>44329</v>
      </c>
      <c r="D42289">
        <v>0.1</v>
      </c>
    </row>
    <row r="42290" spans="1:4" x14ac:dyDescent="0.2">
      <c r="A42290">
        <v>88238</v>
      </c>
    </row>
    <row r="42291" spans="1:4" x14ac:dyDescent="0.2">
      <c r="A42291">
        <v>88238</v>
      </c>
      <c r="B42291" t="s">
        <v>6064</v>
      </c>
      <c r="C42291">
        <v>95308</v>
      </c>
      <c r="D42291">
        <v>1</v>
      </c>
    </row>
    <row r="42292" spans="1:4" x14ac:dyDescent="0.2">
      <c r="A42292">
        <v>88238</v>
      </c>
      <c r="B42292" t="s">
        <v>80</v>
      </c>
      <c r="C42292">
        <v>43489</v>
      </c>
      <c r="D42292">
        <v>1</v>
      </c>
    </row>
    <row r="42293" spans="1:4" x14ac:dyDescent="0.2">
      <c r="A42293">
        <v>88238</v>
      </c>
      <c r="B42293" t="s">
        <v>80</v>
      </c>
      <c r="C42293">
        <v>43465</v>
      </c>
      <c r="D42293">
        <v>1</v>
      </c>
    </row>
    <row r="42294" spans="1:4" x14ac:dyDescent="0.2">
      <c r="A42294">
        <v>88238</v>
      </c>
      <c r="B42294" t="s">
        <v>80</v>
      </c>
      <c r="C42294">
        <v>37373</v>
      </c>
      <c r="D42294">
        <v>1</v>
      </c>
    </row>
    <row r="42295" spans="1:4" x14ac:dyDescent="0.2">
      <c r="A42295">
        <v>88238</v>
      </c>
      <c r="B42295" t="s">
        <v>80</v>
      </c>
      <c r="C42295">
        <v>37372</v>
      </c>
      <c r="D42295">
        <v>1</v>
      </c>
    </row>
    <row r="42296" spans="1:4" x14ac:dyDescent="0.2">
      <c r="A42296">
        <v>88238</v>
      </c>
      <c r="B42296" t="s">
        <v>80</v>
      </c>
      <c r="C42296">
        <v>37371</v>
      </c>
      <c r="D42296">
        <v>1</v>
      </c>
    </row>
    <row r="42297" spans="1:4" x14ac:dyDescent="0.2">
      <c r="A42297">
        <v>88238</v>
      </c>
      <c r="B42297" t="s">
        <v>80</v>
      </c>
      <c r="C42297">
        <v>37370</v>
      </c>
      <c r="D42297">
        <v>1</v>
      </c>
    </row>
    <row r="42298" spans="1:4" x14ac:dyDescent="0.2">
      <c r="A42298">
        <v>88238</v>
      </c>
      <c r="B42298" t="s">
        <v>80</v>
      </c>
      <c r="C42298">
        <v>6114</v>
      </c>
      <c r="D42298">
        <v>1</v>
      </c>
    </row>
    <row r="42299" spans="1:4" x14ac:dyDescent="0.2">
      <c r="A42299">
        <v>101374</v>
      </c>
    </row>
    <row r="42300" spans="1:4" x14ac:dyDescent="0.2">
      <c r="A42300">
        <v>101374</v>
      </c>
      <c r="B42300" t="s">
        <v>6064</v>
      </c>
      <c r="C42300">
        <v>101286</v>
      </c>
      <c r="D42300">
        <v>1</v>
      </c>
    </row>
    <row r="42301" spans="1:4" x14ac:dyDescent="0.2">
      <c r="A42301">
        <v>101374</v>
      </c>
      <c r="B42301" t="s">
        <v>80</v>
      </c>
      <c r="C42301">
        <v>43501</v>
      </c>
      <c r="D42301">
        <v>1</v>
      </c>
    </row>
    <row r="42302" spans="1:4" x14ac:dyDescent="0.2">
      <c r="A42302">
        <v>101374</v>
      </c>
      <c r="B42302" t="s">
        <v>80</v>
      </c>
      <c r="C42302">
        <v>43477</v>
      </c>
      <c r="D42302">
        <v>1</v>
      </c>
    </row>
    <row r="42303" spans="1:4" x14ac:dyDescent="0.2">
      <c r="A42303">
        <v>101374</v>
      </c>
      <c r="B42303" t="s">
        <v>80</v>
      </c>
      <c r="C42303">
        <v>40912</v>
      </c>
      <c r="D42303">
        <v>1</v>
      </c>
    </row>
    <row r="42304" spans="1:4" x14ac:dyDescent="0.2">
      <c r="A42304">
        <v>101374</v>
      </c>
      <c r="B42304" t="s">
        <v>80</v>
      </c>
      <c r="C42304">
        <v>40864</v>
      </c>
      <c r="D42304">
        <v>1</v>
      </c>
    </row>
    <row r="42305" spans="1:4" x14ac:dyDescent="0.2">
      <c r="A42305">
        <v>101374</v>
      </c>
      <c r="B42305" t="s">
        <v>80</v>
      </c>
      <c r="C42305">
        <v>40863</v>
      </c>
      <c r="D42305">
        <v>1</v>
      </c>
    </row>
    <row r="42306" spans="1:4" x14ac:dyDescent="0.2">
      <c r="A42306">
        <v>101374</v>
      </c>
      <c r="B42306" t="s">
        <v>80</v>
      </c>
      <c r="C42306">
        <v>40862</v>
      </c>
      <c r="D42306">
        <v>1</v>
      </c>
    </row>
    <row r="42307" spans="1:4" x14ac:dyDescent="0.2">
      <c r="A42307">
        <v>101374</v>
      </c>
      <c r="B42307" t="s">
        <v>80</v>
      </c>
      <c r="C42307">
        <v>40861</v>
      </c>
      <c r="D42307">
        <v>1</v>
      </c>
    </row>
    <row r="42308" spans="1:4" x14ac:dyDescent="0.2">
      <c r="A42308">
        <v>88239</v>
      </c>
    </row>
    <row r="42309" spans="1:4" x14ac:dyDescent="0.2">
      <c r="A42309">
        <v>88239</v>
      </c>
      <c r="B42309" t="s">
        <v>6064</v>
      </c>
      <c r="C42309">
        <v>95309</v>
      </c>
      <c r="D42309">
        <v>1</v>
      </c>
    </row>
    <row r="42310" spans="1:4" x14ac:dyDescent="0.2">
      <c r="A42310">
        <v>88239</v>
      </c>
      <c r="B42310" t="s">
        <v>80</v>
      </c>
      <c r="C42310">
        <v>43483</v>
      </c>
      <c r="D42310">
        <v>1</v>
      </c>
    </row>
    <row r="42311" spans="1:4" x14ac:dyDescent="0.2">
      <c r="A42311">
        <v>88239</v>
      </c>
      <c r="B42311" t="s">
        <v>80</v>
      </c>
      <c r="C42311">
        <v>43459</v>
      </c>
      <c r="D42311">
        <v>1</v>
      </c>
    </row>
    <row r="42312" spans="1:4" x14ac:dyDescent="0.2">
      <c r="A42312">
        <v>88239</v>
      </c>
      <c r="B42312" t="s">
        <v>80</v>
      </c>
      <c r="C42312">
        <v>37373</v>
      </c>
      <c r="D42312">
        <v>1</v>
      </c>
    </row>
    <row r="42313" spans="1:4" x14ac:dyDescent="0.2">
      <c r="A42313">
        <v>88239</v>
      </c>
      <c r="B42313" t="s">
        <v>80</v>
      </c>
      <c r="C42313">
        <v>37372</v>
      </c>
      <c r="D42313">
        <v>1</v>
      </c>
    </row>
    <row r="42314" spans="1:4" x14ac:dyDescent="0.2">
      <c r="A42314">
        <v>88239</v>
      </c>
      <c r="B42314" t="s">
        <v>80</v>
      </c>
      <c r="C42314">
        <v>37371</v>
      </c>
      <c r="D42314">
        <v>1</v>
      </c>
    </row>
    <row r="42315" spans="1:4" x14ac:dyDescent="0.2">
      <c r="A42315">
        <v>88239</v>
      </c>
      <c r="B42315" t="s">
        <v>80</v>
      </c>
      <c r="C42315">
        <v>37370</v>
      </c>
      <c r="D42315">
        <v>1</v>
      </c>
    </row>
    <row r="42316" spans="1:4" x14ac:dyDescent="0.2">
      <c r="A42316">
        <v>88239</v>
      </c>
      <c r="B42316" t="s">
        <v>80</v>
      </c>
      <c r="C42316">
        <v>6117</v>
      </c>
      <c r="D42316">
        <v>1</v>
      </c>
    </row>
    <row r="42317" spans="1:4" x14ac:dyDescent="0.2">
      <c r="A42317">
        <v>101375</v>
      </c>
    </row>
    <row r="42318" spans="1:4" x14ac:dyDescent="0.2">
      <c r="A42318">
        <v>101375</v>
      </c>
      <c r="B42318" t="s">
        <v>6064</v>
      </c>
      <c r="C42318">
        <v>101287</v>
      </c>
      <c r="D42318">
        <v>1</v>
      </c>
    </row>
    <row r="42319" spans="1:4" x14ac:dyDescent="0.2">
      <c r="A42319">
        <v>101375</v>
      </c>
      <c r="B42319" t="s">
        <v>80</v>
      </c>
      <c r="C42319">
        <v>43496</v>
      </c>
      <c r="D42319">
        <v>1</v>
      </c>
    </row>
    <row r="42320" spans="1:4" x14ac:dyDescent="0.2">
      <c r="A42320">
        <v>101375</v>
      </c>
      <c r="B42320" t="s">
        <v>80</v>
      </c>
      <c r="C42320">
        <v>43472</v>
      </c>
      <c r="D42320">
        <v>1</v>
      </c>
    </row>
    <row r="42321" spans="1:4" x14ac:dyDescent="0.2">
      <c r="A42321">
        <v>101375</v>
      </c>
      <c r="B42321" t="s">
        <v>80</v>
      </c>
      <c r="C42321">
        <v>40919</v>
      </c>
      <c r="D42321">
        <v>1</v>
      </c>
    </row>
    <row r="42322" spans="1:4" x14ac:dyDescent="0.2">
      <c r="A42322">
        <v>101375</v>
      </c>
      <c r="B42322" t="s">
        <v>80</v>
      </c>
      <c r="C42322">
        <v>40864</v>
      </c>
      <c r="D42322">
        <v>1</v>
      </c>
    </row>
    <row r="42323" spans="1:4" x14ac:dyDescent="0.2">
      <c r="A42323">
        <v>101375</v>
      </c>
      <c r="B42323" t="s">
        <v>80</v>
      </c>
      <c r="C42323">
        <v>40863</v>
      </c>
      <c r="D42323">
        <v>1</v>
      </c>
    </row>
    <row r="42324" spans="1:4" x14ac:dyDescent="0.2">
      <c r="A42324">
        <v>101375</v>
      </c>
      <c r="B42324" t="s">
        <v>80</v>
      </c>
      <c r="C42324">
        <v>40862</v>
      </c>
      <c r="D42324">
        <v>1</v>
      </c>
    </row>
    <row r="42325" spans="1:4" x14ac:dyDescent="0.2">
      <c r="A42325">
        <v>101375</v>
      </c>
      <c r="B42325" t="s">
        <v>80</v>
      </c>
      <c r="C42325">
        <v>40861</v>
      </c>
      <c r="D42325">
        <v>1</v>
      </c>
    </row>
    <row r="42326" spans="1:4" x14ac:dyDescent="0.2">
      <c r="A42326">
        <v>88240</v>
      </c>
    </row>
    <row r="42327" spans="1:4" x14ac:dyDescent="0.2">
      <c r="A42327">
        <v>88240</v>
      </c>
      <c r="B42327" t="s">
        <v>6064</v>
      </c>
      <c r="C42327">
        <v>95310</v>
      </c>
      <c r="D42327">
        <v>1</v>
      </c>
    </row>
    <row r="42328" spans="1:4" x14ac:dyDescent="0.2">
      <c r="A42328">
        <v>88240</v>
      </c>
      <c r="B42328" t="s">
        <v>80</v>
      </c>
      <c r="C42328">
        <v>44499</v>
      </c>
      <c r="D42328">
        <v>1</v>
      </c>
    </row>
    <row r="42329" spans="1:4" x14ac:dyDescent="0.2">
      <c r="A42329">
        <v>88240</v>
      </c>
      <c r="B42329" t="s">
        <v>80</v>
      </c>
      <c r="C42329">
        <v>43488</v>
      </c>
      <c r="D42329">
        <v>1</v>
      </c>
    </row>
    <row r="42330" spans="1:4" x14ac:dyDescent="0.2">
      <c r="A42330">
        <v>88240</v>
      </c>
      <c r="B42330" t="s">
        <v>80</v>
      </c>
      <c r="C42330">
        <v>43464</v>
      </c>
      <c r="D42330">
        <v>1</v>
      </c>
    </row>
    <row r="42331" spans="1:4" x14ac:dyDescent="0.2">
      <c r="A42331">
        <v>88240</v>
      </c>
      <c r="B42331" t="s">
        <v>80</v>
      </c>
      <c r="C42331">
        <v>37373</v>
      </c>
      <c r="D42331">
        <v>1</v>
      </c>
    </row>
    <row r="42332" spans="1:4" x14ac:dyDescent="0.2">
      <c r="A42332">
        <v>88240</v>
      </c>
      <c r="B42332" t="s">
        <v>80</v>
      </c>
      <c r="C42332">
        <v>37372</v>
      </c>
      <c r="D42332">
        <v>1</v>
      </c>
    </row>
    <row r="42333" spans="1:4" x14ac:dyDescent="0.2">
      <c r="A42333">
        <v>88240</v>
      </c>
      <c r="B42333" t="s">
        <v>80</v>
      </c>
      <c r="C42333">
        <v>37371</v>
      </c>
      <c r="D42333">
        <v>1</v>
      </c>
    </row>
    <row r="42334" spans="1:4" x14ac:dyDescent="0.2">
      <c r="A42334">
        <v>88240</v>
      </c>
      <c r="B42334" t="s">
        <v>80</v>
      </c>
      <c r="C42334">
        <v>37370</v>
      </c>
      <c r="D42334">
        <v>1</v>
      </c>
    </row>
    <row r="42335" spans="1:4" x14ac:dyDescent="0.2">
      <c r="A42335">
        <v>101376</v>
      </c>
    </row>
    <row r="42336" spans="1:4" x14ac:dyDescent="0.2">
      <c r="A42336">
        <v>101376</v>
      </c>
      <c r="B42336" t="s">
        <v>6064</v>
      </c>
      <c r="C42336">
        <v>101288</v>
      </c>
      <c r="D42336">
        <v>1</v>
      </c>
    </row>
    <row r="42337" spans="1:4" x14ac:dyDescent="0.2">
      <c r="A42337">
        <v>101376</v>
      </c>
      <c r="B42337" t="s">
        <v>80</v>
      </c>
      <c r="C42337">
        <v>43500</v>
      </c>
      <c r="D42337">
        <v>1</v>
      </c>
    </row>
    <row r="42338" spans="1:4" x14ac:dyDescent="0.2">
      <c r="A42338">
        <v>101376</v>
      </c>
      <c r="B42338" t="s">
        <v>80</v>
      </c>
      <c r="C42338">
        <v>43476</v>
      </c>
      <c r="D42338">
        <v>1</v>
      </c>
    </row>
    <row r="42339" spans="1:4" x14ac:dyDescent="0.2">
      <c r="A42339">
        <v>101376</v>
      </c>
      <c r="B42339" t="s">
        <v>80</v>
      </c>
      <c r="C42339">
        <v>40984</v>
      </c>
      <c r="D42339">
        <v>1</v>
      </c>
    </row>
    <row r="42340" spans="1:4" x14ac:dyDescent="0.2">
      <c r="A42340">
        <v>101376</v>
      </c>
      <c r="B42340" t="s">
        <v>80</v>
      </c>
      <c r="C42340">
        <v>40864</v>
      </c>
      <c r="D42340">
        <v>1</v>
      </c>
    </row>
    <row r="42341" spans="1:4" x14ac:dyDescent="0.2">
      <c r="A42341">
        <v>101376</v>
      </c>
      <c r="B42341" t="s">
        <v>80</v>
      </c>
      <c r="C42341">
        <v>40863</v>
      </c>
      <c r="D42341">
        <v>1</v>
      </c>
    </row>
    <row r="42342" spans="1:4" x14ac:dyDescent="0.2">
      <c r="A42342">
        <v>101376</v>
      </c>
      <c r="B42342" t="s">
        <v>80</v>
      </c>
      <c r="C42342">
        <v>40862</v>
      </c>
      <c r="D42342">
        <v>1</v>
      </c>
    </row>
    <row r="42343" spans="1:4" x14ac:dyDescent="0.2">
      <c r="A42343">
        <v>101376</v>
      </c>
      <c r="B42343" t="s">
        <v>80</v>
      </c>
      <c r="C42343">
        <v>40861</v>
      </c>
      <c r="D42343">
        <v>1</v>
      </c>
    </row>
    <row r="42344" spans="1:4" x14ac:dyDescent="0.2">
      <c r="A42344">
        <v>88241</v>
      </c>
    </row>
    <row r="42345" spans="1:4" x14ac:dyDescent="0.2">
      <c r="A42345">
        <v>88241</v>
      </c>
      <c r="B42345" t="s">
        <v>6064</v>
      </c>
      <c r="C42345">
        <v>95311</v>
      </c>
      <c r="D42345">
        <v>1</v>
      </c>
    </row>
    <row r="42346" spans="1:4" x14ac:dyDescent="0.2">
      <c r="A42346">
        <v>88241</v>
      </c>
      <c r="B42346" t="s">
        <v>80</v>
      </c>
      <c r="C42346">
        <v>43489</v>
      </c>
      <c r="D42346">
        <v>1</v>
      </c>
    </row>
    <row r="42347" spans="1:4" x14ac:dyDescent="0.2">
      <c r="A42347">
        <v>88241</v>
      </c>
      <c r="B42347" t="s">
        <v>80</v>
      </c>
      <c r="C42347">
        <v>43465</v>
      </c>
      <c r="D42347">
        <v>1</v>
      </c>
    </row>
    <row r="42348" spans="1:4" x14ac:dyDescent="0.2">
      <c r="A42348">
        <v>88241</v>
      </c>
      <c r="B42348" t="s">
        <v>80</v>
      </c>
      <c r="C42348">
        <v>37373</v>
      </c>
      <c r="D42348">
        <v>1</v>
      </c>
    </row>
    <row r="42349" spans="1:4" x14ac:dyDescent="0.2">
      <c r="A42349">
        <v>88241</v>
      </c>
      <c r="B42349" t="s">
        <v>80</v>
      </c>
      <c r="C42349">
        <v>37372</v>
      </c>
      <c r="D42349">
        <v>1</v>
      </c>
    </row>
    <row r="42350" spans="1:4" x14ac:dyDescent="0.2">
      <c r="A42350">
        <v>88241</v>
      </c>
      <c r="B42350" t="s">
        <v>80</v>
      </c>
      <c r="C42350">
        <v>37371</v>
      </c>
      <c r="D42350">
        <v>1</v>
      </c>
    </row>
    <row r="42351" spans="1:4" x14ac:dyDescent="0.2">
      <c r="A42351">
        <v>88241</v>
      </c>
      <c r="B42351" t="s">
        <v>80</v>
      </c>
      <c r="C42351">
        <v>37370</v>
      </c>
      <c r="D42351">
        <v>1</v>
      </c>
    </row>
    <row r="42352" spans="1:4" x14ac:dyDescent="0.2">
      <c r="A42352">
        <v>88241</v>
      </c>
      <c r="B42352" t="s">
        <v>80</v>
      </c>
      <c r="C42352">
        <v>248</v>
      </c>
      <c r="D42352">
        <v>1</v>
      </c>
    </row>
    <row r="42353" spans="1:4" x14ac:dyDescent="0.2">
      <c r="A42353">
        <v>101377</v>
      </c>
    </row>
    <row r="42354" spans="1:4" x14ac:dyDescent="0.2">
      <c r="A42354">
        <v>101377</v>
      </c>
      <c r="B42354" t="s">
        <v>6064</v>
      </c>
      <c r="C42354">
        <v>101289</v>
      </c>
      <c r="D42354">
        <v>1</v>
      </c>
    </row>
    <row r="42355" spans="1:4" x14ac:dyDescent="0.2">
      <c r="A42355">
        <v>101377</v>
      </c>
      <c r="B42355" t="s">
        <v>80</v>
      </c>
      <c r="C42355">
        <v>43501</v>
      </c>
      <c r="D42355">
        <v>1</v>
      </c>
    </row>
    <row r="42356" spans="1:4" x14ac:dyDescent="0.2">
      <c r="A42356">
        <v>101377</v>
      </c>
      <c r="B42356" t="s">
        <v>80</v>
      </c>
      <c r="C42356">
        <v>43477</v>
      </c>
      <c r="D42356">
        <v>1</v>
      </c>
    </row>
    <row r="42357" spans="1:4" x14ac:dyDescent="0.2">
      <c r="A42357">
        <v>101377</v>
      </c>
      <c r="B42357" t="s">
        <v>80</v>
      </c>
      <c r="C42357">
        <v>41086</v>
      </c>
      <c r="D42357">
        <v>1</v>
      </c>
    </row>
    <row r="42358" spans="1:4" x14ac:dyDescent="0.2">
      <c r="A42358">
        <v>101377</v>
      </c>
      <c r="B42358" t="s">
        <v>80</v>
      </c>
      <c r="C42358">
        <v>40864</v>
      </c>
      <c r="D42358">
        <v>1</v>
      </c>
    </row>
    <row r="42359" spans="1:4" x14ac:dyDescent="0.2">
      <c r="A42359">
        <v>101377</v>
      </c>
      <c r="B42359" t="s">
        <v>80</v>
      </c>
      <c r="C42359">
        <v>40863</v>
      </c>
      <c r="D42359">
        <v>1</v>
      </c>
    </row>
    <row r="42360" spans="1:4" x14ac:dyDescent="0.2">
      <c r="A42360">
        <v>101377</v>
      </c>
      <c r="B42360" t="s">
        <v>80</v>
      </c>
      <c r="C42360">
        <v>40862</v>
      </c>
      <c r="D42360">
        <v>1</v>
      </c>
    </row>
    <row r="42361" spans="1:4" x14ac:dyDescent="0.2">
      <c r="A42361">
        <v>101377</v>
      </c>
      <c r="B42361" t="s">
        <v>80</v>
      </c>
      <c r="C42361">
        <v>40861</v>
      </c>
      <c r="D42361">
        <v>1</v>
      </c>
    </row>
    <row r="42362" spans="1:4" x14ac:dyDescent="0.2">
      <c r="A42362">
        <v>88242</v>
      </c>
    </row>
    <row r="42363" spans="1:4" x14ac:dyDescent="0.2">
      <c r="A42363">
        <v>88242</v>
      </c>
      <c r="B42363" t="s">
        <v>6064</v>
      </c>
      <c r="C42363">
        <v>95312</v>
      </c>
      <c r="D42363">
        <v>1</v>
      </c>
    </row>
    <row r="42364" spans="1:4" x14ac:dyDescent="0.2">
      <c r="A42364">
        <v>88242</v>
      </c>
      <c r="B42364" t="s">
        <v>80</v>
      </c>
      <c r="C42364">
        <v>43489</v>
      </c>
      <c r="D42364">
        <v>1</v>
      </c>
    </row>
    <row r="42365" spans="1:4" x14ac:dyDescent="0.2">
      <c r="A42365">
        <v>88242</v>
      </c>
      <c r="B42365" t="s">
        <v>80</v>
      </c>
      <c r="C42365">
        <v>43465</v>
      </c>
      <c r="D42365">
        <v>1</v>
      </c>
    </row>
    <row r="42366" spans="1:4" x14ac:dyDescent="0.2">
      <c r="A42366">
        <v>88242</v>
      </c>
      <c r="B42366" t="s">
        <v>80</v>
      </c>
      <c r="C42366">
        <v>37373</v>
      </c>
      <c r="D42366">
        <v>1</v>
      </c>
    </row>
    <row r="42367" spans="1:4" x14ac:dyDescent="0.2">
      <c r="A42367">
        <v>88242</v>
      </c>
      <c r="B42367" t="s">
        <v>80</v>
      </c>
      <c r="C42367">
        <v>37372</v>
      </c>
      <c r="D42367">
        <v>1</v>
      </c>
    </row>
    <row r="42368" spans="1:4" x14ac:dyDescent="0.2">
      <c r="A42368">
        <v>88242</v>
      </c>
      <c r="B42368" t="s">
        <v>80</v>
      </c>
      <c r="C42368">
        <v>37371</v>
      </c>
      <c r="D42368">
        <v>1</v>
      </c>
    </row>
    <row r="42369" spans="1:4" x14ac:dyDescent="0.2">
      <c r="A42369">
        <v>88242</v>
      </c>
      <c r="B42369" t="s">
        <v>80</v>
      </c>
      <c r="C42369">
        <v>37370</v>
      </c>
      <c r="D42369">
        <v>1</v>
      </c>
    </row>
    <row r="42370" spans="1:4" x14ac:dyDescent="0.2">
      <c r="A42370">
        <v>88242</v>
      </c>
      <c r="B42370" t="s">
        <v>80</v>
      </c>
      <c r="C42370">
        <v>6127</v>
      </c>
      <c r="D42370">
        <v>1</v>
      </c>
    </row>
    <row r="42371" spans="1:4" x14ac:dyDescent="0.2">
      <c r="A42371">
        <v>100301</v>
      </c>
    </row>
    <row r="42372" spans="1:4" x14ac:dyDescent="0.2">
      <c r="A42372">
        <v>100301</v>
      </c>
      <c r="B42372" t="s">
        <v>6064</v>
      </c>
      <c r="C42372">
        <v>100291</v>
      </c>
      <c r="D42372">
        <v>1</v>
      </c>
    </row>
    <row r="42373" spans="1:4" x14ac:dyDescent="0.2">
      <c r="A42373">
        <v>100301</v>
      </c>
      <c r="B42373" t="s">
        <v>80</v>
      </c>
      <c r="C42373">
        <v>43490</v>
      </c>
      <c r="D42373">
        <v>1</v>
      </c>
    </row>
    <row r="42374" spans="1:4" x14ac:dyDescent="0.2">
      <c r="A42374">
        <v>100301</v>
      </c>
      <c r="B42374" t="s">
        <v>80</v>
      </c>
      <c r="C42374">
        <v>43466</v>
      </c>
      <c r="D42374">
        <v>1</v>
      </c>
    </row>
    <row r="42375" spans="1:4" x14ac:dyDescent="0.2">
      <c r="A42375">
        <v>100301</v>
      </c>
      <c r="B42375" t="s">
        <v>80</v>
      </c>
      <c r="C42375">
        <v>37373</v>
      </c>
      <c r="D42375">
        <v>1</v>
      </c>
    </row>
    <row r="42376" spans="1:4" x14ac:dyDescent="0.2">
      <c r="A42376">
        <v>100301</v>
      </c>
      <c r="B42376" t="s">
        <v>80</v>
      </c>
      <c r="C42376">
        <v>37372</v>
      </c>
      <c r="D42376">
        <v>1</v>
      </c>
    </row>
    <row r="42377" spans="1:4" x14ac:dyDescent="0.2">
      <c r="A42377">
        <v>100301</v>
      </c>
      <c r="B42377" t="s">
        <v>80</v>
      </c>
      <c r="C42377">
        <v>37371</v>
      </c>
      <c r="D42377">
        <v>1</v>
      </c>
    </row>
    <row r="42378" spans="1:4" x14ac:dyDescent="0.2">
      <c r="A42378">
        <v>100301</v>
      </c>
      <c r="B42378" t="s">
        <v>80</v>
      </c>
      <c r="C42378">
        <v>37370</v>
      </c>
      <c r="D42378">
        <v>1</v>
      </c>
    </row>
    <row r="42379" spans="1:4" x14ac:dyDescent="0.2">
      <c r="A42379">
        <v>100301</v>
      </c>
      <c r="B42379" t="s">
        <v>80</v>
      </c>
      <c r="C42379">
        <v>34466</v>
      </c>
      <c r="D42379">
        <v>1</v>
      </c>
    </row>
    <row r="42380" spans="1:4" x14ac:dyDescent="0.2">
      <c r="A42380">
        <v>101378</v>
      </c>
    </row>
    <row r="42381" spans="1:4" x14ac:dyDescent="0.2">
      <c r="A42381">
        <v>101378</v>
      </c>
      <c r="B42381" t="s">
        <v>6064</v>
      </c>
      <c r="C42381">
        <v>101290</v>
      </c>
      <c r="D42381">
        <v>1</v>
      </c>
    </row>
    <row r="42382" spans="1:4" x14ac:dyDescent="0.2">
      <c r="A42382">
        <v>101378</v>
      </c>
      <c r="B42382" t="s">
        <v>80</v>
      </c>
      <c r="C42382">
        <v>43502</v>
      </c>
      <c r="D42382">
        <v>1</v>
      </c>
    </row>
    <row r="42383" spans="1:4" x14ac:dyDescent="0.2">
      <c r="A42383">
        <v>101378</v>
      </c>
      <c r="B42383" t="s">
        <v>80</v>
      </c>
      <c r="C42383">
        <v>43478</v>
      </c>
      <c r="D42383">
        <v>1</v>
      </c>
    </row>
    <row r="42384" spans="1:4" x14ac:dyDescent="0.2">
      <c r="A42384">
        <v>101378</v>
      </c>
      <c r="B42384" t="s">
        <v>80</v>
      </c>
      <c r="C42384">
        <v>41083</v>
      </c>
      <c r="D42384">
        <v>1</v>
      </c>
    </row>
    <row r="42385" spans="1:4" x14ac:dyDescent="0.2">
      <c r="A42385">
        <v>101378</v>
      </c>
      <c r="B42385" t="s">
        <v>80</v>
      </c>
      <c r="C42385">
        <v>40864</v>
      </c>
      <c r="D42385">
        <v>1</v>
      </c>
    </row>
    <row r="42386" spans="1:4" x14ac:dyDescent="0.2">
      <c r="A42386">
        <v>101378</v>
      </c>
      <c r="B42386" t="s">
        <v>80</v>
      </c>
      <c r="C42386">
        <v>40863</v>
      </c>
      <c r="D42386">
        <v>1</v>
      </c>
    </row>
    <row r="42387" spans="1:4" x14ac:dyDescent="0.2">
      <c r="A42387">
        <v>101378</v>
      </c>
      <c r="B42387" t="s">
        <v>80</v>
      </c>
      <c r="C42387">
        <v>40862</v>
      </c>
      <c r="D42387">
        <v>1</v>
      </c>
    </row>
    <row r="42388" spans="1:4" x14ac:dyDescent="0.2">
      <c r="A42388">
        <v>101378</v>
      </c>
      <c r="B42388" t="s">
        <v>80</v>
      </c>
      <c r="C42388">
        <v>40861</v>
      </c>
      <c r="D42388">
        <v>1</v>
      </c>
    </row>
    <row r="42389" spans="1:4" x14ac:dyDescent="0.2">
      <c r="A42389">
        <v>101379</v>
      </c>
    </row>
    <row r="42390" spans="1:4" x14ac:dyDescent="0.2">
      <c r="A42390">
        <v>101379</v>
      </c>
      <c r="B42390" t="s">
        <v>6064</v>
      </c>
      <c r="C42390">
        <v>101291</v>
      </c>
      <c r="D42390">
        <v>1</v>
      </c>
    </row>
    <row r="42391" spans="1:4" x14ac:dyDescent="0.2">
      <c r="A42391">
        <v>101379</v>
      </c>
      <c r="B42391" t="s">
        <v>80</v>
      </c>
      <c r="C42391">
        <v>43501</v>
      </c>
      <c r="D42391">
        <v>1</v>
      </c>
    </row>
    <row r="42392" spans="1:4" x14ac:dyDescent="0.2">
      <c r="A42392">
        <v>101379</v>
      </c>
      <c r="B42392" t="s">
        <v>80</v>
      </c>
      <c r="C42392">
        <v>43477</v>
      </c>
      <c r="D42392">
        <v>1</v>
      </c>
    </row>
    <row r="42393" spans="1:4" x14ac:dyDescent="0.2">
      <c r="A42393">
        <v>101379</v>
      </c>
      <c r="B42393" t="s">
        <v>80</v>
      </c>
      <c r="C42393">
        <v>40909</v>
      </c>
      <c r="D42393">
        <v>1</v>
      </c>
    </row>
    <row r="42394" spans="1:4" x14ac:dyDescent="0.2">
      <c r="A42394">
        <v>101379</v>
      </c>
      <c r="B42394" t="s">
        <v>80</v>
      </c>
      <c r="C42394">
        <v>40864</v>
      </c>
      <c r="D42394">
        <v>1</v>
      </c>
    </row>
    <row r="42395" spans="1:4" x14ac:dyDescent="0.2">
      <c r="A42395">
        <v>101379</v>
      </c>
      <c r="B42395" t="s">
        <v>80</v>
      </c>
      <c r="C42395">
        <v>40863</v>
      </c>
      <c r="D42395">
        <v>1</v>
      </c>
    </row>
    <row r="42396" spans="1:4" x14ac:dyDescent="0.2">
      <c r="A42396">
        <v>101379</v>
      </c>
      <c r="B42396" t="s">
        <v>80</v>
      </c>
      <c r="C42396">
        <v>40862</v>
      </c>
      <c r="D42396">
        <v>1</v>
      </c>
    </row>
    <row r="42397" spans="1:4" x14ac:dyDescent="0.2">
      <c r="A42397">
        <v>101379</v>
      </c>
      <c r="B42397" t="s">
        <v>80</v>
      </c>
      <c r="C42397">
        <v>40861</v>
      </c>
      <c r="D42397">
        <v>1</v>
      </c>
    </row>
    <row r="42398" spans="1:4" x14ac:dyDescent="0.2">
      <c r="A42398">
        <v>88243</v>
      </c>
    </row>
    <row r="42399" spans="1:4" x14ac:dyDescent="0.2">
      <c r="A42399">
        <v>88243</v>
      </c>
      <c r="B42399" t="s">
        <v>6064</v>
      </c>
      <c r="C42399">
        <v>95313</v>
      </c>
      <c r="D42399">
        <v>1</v>
      </c>
    </row>
    <row r="42400" spans="1:4" x14ac:dyDescent="0.2">
      <c r="A42400">
        <v>88243</v>
      </c>
      <c r="B42400" t="s">
        <v>80</v>
      </c>
      <c r="C42400">
        <v>43491</v>
      </c>
      <c r="D42400">
        <v>1</v>
      </c>
    </row>
    <row r="42401" spans="1:4" x14ac:dyDescent="0.2">
      <c r="A42401">
        <v>88243</v>
      </c>
      <c r="B42401" t="s">
        <v>80</v>
      </c>
      <c r="C42401">
        <v>43467</v>
      </c>
      <c r="D42401">
        <v>1</v>
      </c>
    </row>
    <row r="42402" spans="1:4" x14ac:dyDescent="0.2">
      <c r="A42402">
        <v>88243</v>
      </c>
      <c r="B42402" t="s">
        <v>80</v>
      </c>
      <c r="C42402">
        <v>37373</v>
      </c>
      <c r="D42402">
        <v>1</v>
      </c>
    </row>
    <row r="42403" spans="1:4" x14ac:dyDescent="0.2">
      <c r="A42403">
        <v>88243</v>
      </c>
      <c r="B42403" t="s">
        <v>80</v>
      </c>
      <c r="C42403">
        <v>37372</v>
      </c>
      <c r="D42403">
        <v>1</v>
      </c>
    </row>
    <row r="42404" spans="1:4" x14ac:dyDescent="0.2">
      <c r="A42404">
        <v>88243</v>
      </c>
      <c r="B42404" t="s">
        <v>80</v>
      </c>
      <c r="C42404">
        <v>37371</v>
      </c>
      <c r="D42404">
        <v>1</v>
      </c>
    </row>
    <row r="42405" spans="1:4" x14ac:dyDescent="0.2">
      <c r="A42405">
        <v>88243</v>
      </c>
      <c r="B42405" t="s">
        <v>80</v>
      </c>
      <c r="C42405">
        <v>37370</v>
      </c>
      <c r="D42405">
        <v>1</v>
      </c>
    </row>
    <row r="42406" spans="1:4" x14ac:dyDescent="0.2">
      <c r="A42406">
        <v>88243</v>
      </c>
      <c r="B42406" t="s">
        <v>80</v>
      </c>
      <c r="C42406">
        <v>242</v>
      </c>
      <c r="D42406">
        <v>1</v>
      </c>
    </row>
    <row r="42407" spans="1:4" x14ac:dyDescent="0.2">
      <c r="A42407">
        <v>101380</v>
      </c>
    </row>
    <row r="42408" spans="1:4" x14ac:dyDescent="0.2">
      <c r="A42408">
        <v>101380</v>
      </c>
      <c r="B42408" t="s">
        <v>6064</v>
      </c>
      <c r="C42408">
        <v>101292</v>
      </c>
      <c r="D42408">
        <v>1</v>
      </c>
    </row>
    <row r="42409" spans="1:4" x14ac:dyDescent="0.2">
      <c r="A42409">
        <v>101380</v>
      </c>
      <c r="B42409" t="s">
        <v>80</v>
      </c>
      <c r="C42409">
        <v>43503</v>
      </c>
      <c r="D42409">
        <v>1</v>
      </c>
    </row>
    <row r="42410" spans="1:4" x14ac:dyDescent="0.2">
      <c r="A42410">
        <v>101380</v>
      </c>
      <c r="B42410" t="s">
        <v>80</v>
      </c>
      <c r="C42410">
        <v>43479</v>
      </c>
      <c r="D42410">
        <v>1</v>
      </c>
    </row>
    <row r="42411" spans="1:4" x14ac:dyDescent="0.2">
      <c r="A42411">
        <v>101380</v>
      </c>
      <c r="B42411" t="s">
        <v>80</v>
      </c>
      <c r="C42411">
        <v>41085</v>
      </c>
      <c r="D42411">
        <v>1</v>
      </c>
    </row>
    <row r="42412" spans="1:4" x14ac:dyDescent="0.2">
      <c r="A42412">
        <v>101380</v>
      </c>
      <c r="B42412" t="s">
        <v>80</v>
      </c>
      <c r="C42412">
        <v>40864</v>
      </c>
      <c r="D42412">
        <v>1</v>
      </c>
    </row>
    <row r="42413" spans="1:4" x14ac:dyDescent="0.2">
      <c r="A42413">
        <v>101380</v>
      </c>
      <c r="B42413" t="s">
        <v>80</v>
      </c>
      <c r="C42413">
        <v>40863</v>
      </c>
      <c r="D42413">
        <v>1</v>
      </c>
    </row>
    <row r="42414" spans="1:4" x14ac:dyDescent="0.2">
      <c r="A42414">
        <v>101380</v>
      </c>
      <c r="B42414" t="s">
        <v>80</v>
      </c>
      <c r="C42414">
        <v>40862</v>
      </c>
      <c r="D42414">
        <v>1</v>
      </c>
    </row>
    <row r="42415" spans="1:4" x14ac:dyDescent="0.2">
      <c r="A42415">
        <v>101380</v>
      </c>
      <c r="B42415" t="s">
        <v>80</v>
      </c>
      <c r="C42415">
        <v>40861</v>
      </c>
      <c r="D42415">
        <v>1</v>
      </c>
    </row>
    <row r="42416" spans="1:4" x14ac:dyDescent="0.2">
      <c r="A42416">
        <v>90766</v>
      </c>
    </row>
    <row r="42417" spans="1:4" x14ac:dyDescent="0.2">
      <c r="A42417">
        <v>90766</v>
      </c>
      <c r="B42417" t="s">
        <v>6064</v>
      </c>
      <c r="C42417">
        <v>95392</v>
      </c>
      <c r="D42417">
        <v>1</v>
      </c>
    </row>
    <row r="42418" spans="1:4" x14ac:dyDescent="0.2">
      <c r="A42418">
        <v>90766</v>
      </c>
      <c r="B42418" t="s">
        <v>80</v>
      </c>
      <c r="C42418">
        <v>43482</v>
      </c>
      <c r="D42418">
        <v>1</v>
      </c>
    </row>
    <row r="42419" spans="1:4" x14ac:dyDescent="0.2">
      <c r="A42419">
        <v>90766</v>
      </c>
      <c r="B42419" t="s">
        <v>80</v>
      </c>
      <c r="C42419">
        <v>43458</v>
      </c>
      <c r="D42419">
        <v>1</v>
      </c>
    </row>
    <row r="42420" spans="1:4" x14ac:dyDescent="0.2">
      <c r="A42420">
        <v>90766</v>
      </c>
      <c r="B42420" t="s">
        <v>80</v>
      </c>
      <c r="C42420">
        <v>37373</v>
      </c>
      <c r="D42420">
        <v>1</v>
      </c>
    </row>
    <row r="42421" spans="1:4" x14ac:dyDescent="0.2">
      <c r="A42421">
        <v>90766</v>
      </c>
      <c r="B42421" t="s">
        <v>80</v>
      </c>
      <c r="C42421">
        <v>37372</v>
      </c>
      <c r="D42421">
        <v>1</v>
      </c>
    </row>
    <row r="42422" spans="1:4" x14ac:dyDescent="0.2">
      <c r="A42422">
        <v>90766</v>
      </c>
      <c r="B42422" t="s">
        <v>80</v>
      </c>
      <c r="C42422">
        <v>253</v>
      </c>
      <c r="D42422">
        <v>1</v>
      </c>
    </row>
    <row r="42423" spans="1:4" x14ac:dyDescent="0.2">
      <c r="A42423">
        <v>93563</v>
      </c>
    </row>
    <row r="42424" spans="1:4" x14ac:dyDescent="0.2">
      <c r="A42424">
        <v>93563</v>
      </c>
      <c r="B42424" t="s">
        <v>6064</v>
      </c>
      <c r="C42424">
        <v>95413</v>
      </c>
      <c r="D42424">
        <v>1</v>
      </c>
    </row>
    <row r="42425" spans="1:4" x14ac:dyDescent="0.2">
      <c r="A42425">
        <v>93563</v>
      </c>
      <c r="B42425" t="s">
        <v>80</v>
      </c>
      <c r="C42425">
        <v>43494</v>
      </c>
      <c r="D42425">
        <v>1</v>
      </c>
    </row>
    <row r="42426" spans="1:4" x14ac:dyDescent="0.2">
      <c r="A42426">
        <v>93563</v>
      </c>
      <c r="B42426" t="s">
        <v>80</v>
      </c>
      <c r="C42426">
        <v>43470</v>
      </c>
      <c r="D42426">
        <v>1</v>
      </c>
    </row>
    <row r="42427" spans="1:4" x14ac:dyDescent="0.2">
      <c r="A42427">
        <v>93563</v>
      </c>
      <c r="B42427" t="s">
        <v>80</v>
      </c>
      <c r="C42427">
        <v>40864</v>
      </c>
      <c r="D42427">
        <v>1</v>
      </c>
    </row>
    <row r="42428" spans="1:4" x14ac:dyDescent="0.2">
      <c r="A42428">
        <v>93563</v>
      </c>
      <c r="B42428" t="s">
        <v>80</v>
      </c>
      <c r="C42428">
        <v>40863</v>
      </c>
      <c r="D42428">
        <v>1</v>
      </c>
    </row>
    <row r="42429" spans="1:4" x14ac:dyDescent="0.2">
      <c r="A42429">
        <v>93563</v>
      </c>
      <c r="B42429" t="s">
        <v>80</v>
      </c>
      <c r="C42429">
        <v>40809</v>
      </c>
      <c r="D42429">
        <v>1</v>
      </c>
    </row>
    <row r="42430" spans="1:4" x14ac:dyDescent="0.2">
      <c r="A42430">
        <v>90767</v>
      </c>
    </row>
    <row r="42431" spans="1:4" x14ac:dyDescent="0.2">
      <c r="A42431">
        <v>90767</v>
      </c>
      <c r="B42431" t="s">
        <v>6064</v>
      </c>
      <c r="C42431">
        <v>95393</v>
      </c>
      <c r="D42431">
        <v>1</v>
      </c>
    </row>
    <row r="42432" spans="1:4" x14ac:dyDescent="0.2">
      <c r="A42432">
        <v>90767</v>
      </c>
      <c r="B42432" t="s">
        <v>80</v>
      </c>
      <c r="C42432">
        <v>43482</v>
      </c>
      <c r="D42432">
        <v>1</v>
      </c>
    </row>
    <row r="42433" spans="1:4" x14ac:dyDescent="0.2">
      <c r="A42433">
        <v>90767</v>
      </c>
      <c r="B42433" t="s">
        <v>80</v>
      </c>
      <c r="C42433">
        <v>43458</v>
      </c>
      <c r="D42433">
        <v>1</v>
      </c>
    </row>
    <row r="42434" spans="1:4" x14ac:dyDescent="0.2">
      <c r="A42434">
        <v>90767</v>
      </c>
      <c r="B42434" t="s">
        <v>80</v>
      </c>
      <c r="C42434">
        <v>37373</v>
      </c>
      <c r="D42434">
        <v>1</v>
      </c>
    </row>
    <row r="42435" spans="1:4" x14ac:dyDescent="0.2">
      <c r="A42435">
        <v>90767</v>
      </c>
      <c r="B42435" t="s">
        <v>80</v>
      </c>
      <c r="C42435">
        <v>37372</v>
      </c>
      <c r="D42435">
        <v>1</v>
      </c>
    </row>
    <row r="42436" spans="1:4" x14ac:dyDescent="0.2">
      <c r="A42436">
        <v>90767</v>
      </c>
      <c r="B42436" t="s">
        <v>80</v>
      </c>
      <c r="C42436">
        <v>6122</v>
      </c>
      <c r="D42436">
        <v>1</v>
      </c>
    </row>
    <row r="42437" spans="1:4" x14ac:dyDescent="0.2">
      <c r="A42437">
        <v>93564</v>
      </c>
    </row>
    <row r="42438" spans="1:4" x14ac:dyDescent="0.2">
      <c r="A42438">
        <v>93564</v>
      </c>
      <c r="B42438" t="s">
        <v>6064</v>
      </c>
      <c r="C42438">
        <v>95414</v>
      </c>
      <c r="D42438">
        <v>1</v>
      </c>
    </row>
    <row r="42439" spans="1:4" x14ac:dyDescent="0.2">
      <c r="A42439">
        <v>93564</v>
      </c>
      <c r="B42439" t="s">
        <v>80</v>
      </c>
      <c r="C42439">
        <v>43494</v>
      </c>
      <c r="D42439">
        <v>1</v>
      </c>
    </row>
    <row r="42440" spans="1:4" x14ac:dyDescent="0.2">
      <c r="A42440">
        <v>93564</v>
      </c>
      <c r="B42440" t="s">
        <v>80</v>
      </c>
      <c r="C42440">
        <v>43470</v>
      </c>
      <c r="D42440">
        <v>1</v>
      </c>
    </row>
    <row r="42441" spans="1:4" x14ac:dyDescent="0.2">
      <c r="A42441">
        <v>93564</v>
      </c>
      <c r="B42441" t="s">
        <v>80</v>
      </c>
      <c r="C42441">
        <v>40864</v>
      </c>
      <c r="D42441">
        <v>1</v>
      </c>
    </row>
    <row r="42442" spans="1:4" x14ac:dyDescent="0.2">
      <c r="A42442">
        <v>93564</v>
      </c>
      <c r="B42442" t="s">
        <v>80</v>
      </c>
      <c r="C42442">
        <v>40863</v>
      </c>
      <c r="D42442">
        <v>1</v>
      </c>
    </row>
    <row r="42443" spans="1:4" x14ac:dyDescent="0.2">
      <c r="A42443">
        <v>93564</v>
      </c>
      <c r="B42443" t="s">
        <v>80</v>
      </c>
      <c r="C42443">
        <v>40810</v>
      </c>
      <c r="D42443">
        <v>1</v>
      </c>
    </row>
    <row r="42444" spans="1:4" x14ac:dyDescent="0.2">
      <c r="A42444">
        <v>88245</v>
      </c>
    </row>
    <row r="42445" spans="1:4" x14ac:dyDescent="0.2">
      <c r="A42445">
        <v>88245</v>
      </c>
      <c r="B42445" t="s">
        <v>6064</v>
      </c>
      <c r="C42445">
        <v>95314</v>
      </c>
      <c r="D42445">
        <v>1</v>
      </c>
    </row>
    <row r="42446" spans="1:4" x14ac:dyDescent="0.2">
      <c r="A42446">
        <v>88245</v>
      </c>
      <c r="B42446" t="s">
        <v>80</v>
      </c>
      <c r="C42446">
        <v>43489</v>
      </c>
      <c r="D42446">
        <v>1</v>
      </c>
    </row>
    <row r="42447" spans="1:4" x14ac:dyDescent="0.2">
      <c r="A42447">
        <v>88245</v>
      </c>
      <c r="B42447" t="s">
        <v>80</v>
      </c>
      <c r="C42447">
        <v>43465</v>
      </c>
      <c r="D42447">
        <v>1</v>
      </c>
    </row>
    <row r="42448" spans="1:4" x14ac:dyDescent="0.2">
      <c r="A42448">
        <v>88245</v>
      </c>
      <c r="B42448" t="s">
        <v>80</v>
      </c>
      <c r="C42448">
        <v>37373</v>
      </c>
      <c r="D42448">
        <v>1</v>
      </c>
    </row>
    <row r="42449" spans="1:4" x14ac:dyDescent="0.2">
      <c r="A42449">
        <v>88245</v>
      </c>
      <c r="B42449" t="s">
        <v>80</v>
      </c>
      <c r="C42449">
        <v>37372</v>
      </c>
      <c r="D42449">
        <v>1</v>
      </c>
    </row>
    <row r="42450" spans="1:4" x14ac:dyDescent="0.2">
      <c r="A42450">
        <v>88245</v>
      </c>
      <c r="B42450" t="s">
        <v>80</v>
      </c>
      <c r="C42450">
        <v>37371</v>
      </c>
      <c r="D42450">
        <v>1</v>
      </c>
    </row>
    <row r="42451" spans="1:4" x14ac:dyDescent="0.2">
      <c r="A42451">
        <v>88245</v>
      </c>
      <c r="B42451" t="s">
        <v>80</v>
      </c>
      <c r="C42451">
        <v>37370</v>
      </c>
      <c r="D42451">
        <v>1</v>
      </c>
    </row>
    <row r="42452" spans="1:4" x14ac:dyDescent="0.2">
      <c r="A42452">
        <v>88245</v>
      </c>
      <c r="B42452" t="s">
        <v>80</v>
      </c>
      <c r="C42452">
        <v>378</v>
      </c>
      <c r="D42452">
        <v>1</v>
      </c>
    </row>
    <row r="42453" spans="1:4" x14ac:dyDescent="0.2">
      <c r="A42453">
        <v>101381</v>
      </c>
    </row>
    <row r="42454" spans="1:4" x14ac:dyDescent="0.2">
      <c r="A42454">
        <v>101381</v>
      </c>
      <c r="B42454" t="s">
        <v>6064</v>
      </c>
      <c r="C42454">
        <v>101293</v>
      </c>
      <c r="D42454">
        <v>1</v>
      </c>
    </row>
    <row r="42455" spans="1:4" x14ac:dyDescent="0.2">
      <c r="A42455">
        <v>101381</v>
      </c>
      <c r="B42455" t="s">
        <v>80</v>
      </c>
      <c r="C42455">
        <v>43501</v>
      </c>
      <c r="D42455">
        <v>1</v>
      </c>
    </row>
    <row r="42456" spans="1:4" x14ac:dyDescent="0.2">
      <c r="A42456">
        <v>101381</v>
      </c>
      <c r="B42456" t="s">
        <v>80</v>
      </c>
      <c r="C42456">
        <v>43477</v>
      </c>
      <c r="D42456">
        <v>1</v>
      </c>
    </row>
    <row r="42457" spans="1:4" x14ac:dyDescent="0.2">
      <c r="A42457">
        <v>101381</v>
      </c>
      <c r="B42457" t="s">
        <v>80</v>
      </c>
      <c r="C42457">
        <v>40911</v>
      </c>
      <c r="D42457">
        <v>1</v>
      </c>
    </row>
    <row r="42458" spans="1:4" x14ac:dyDescent="0.2">
      <c r="A42458">
        <v>101381</v>
      </c>
      <c r="B42458" t="s">
        <v>80</v>
      </c>
      <c r="C42458">
        <v>40864</v>
      </c>
      <c r="D42458">
        <v>1</v>
      </c>
    </row>
    <row r="42459" spans="1:4" x14ac:dyDescent="0.2">
      <c r="A42459">
        <v>101381</v>
      </c>
      <c r="B42459" t="s">
        <v>80</v>
      </c>
      <c r="C42459">
        <v>40863</v>
      </c>
      <c r="D42459">
        <v>1</v>
      </c>
    </row>
    <row r="42460" spans="1:4" x14ac:dyDescent="0.2">
      <c r="A42460">
        <v>101381</v>
      </c>
      <c r="B42460" t="s">
        <v>80</v>
      </c>
      <c r="C42460">
        <v>40862</v>
      </c>
      <c r="D42460">
        <v>1</v>
      </c>
    </row>
    <row r="42461" spans="1:4" x14ac:dyDescent="0.2">
      <c r="A42461">
        <v>101381</v>
      </c>
      <c r="B42461" t="s">
        <v>80</v>
      </c>
      <c r="C42461">
        <v>40861</v>
      </c>
      <c r="D42461">
        <v>1</v>
      </c>
    </row>
    <row r="42462" spans="1:4" x14ac:dyDescent="0.2">
      <c r="A42462">
        <v>90768</v>
      </c>
    </row>
    <row r="42463" spans="1:4" x14ac:dyDescent="0.2">
      <c r="A42463">
        <v>90768</v>
      </c>
      <c r="B42463" t="s">
        <v>6064</v>
      </c>
      <c r="C42463">
        <v>95394</v>
      </c>
      <c r="D42463">
        <v>1</v>
      </c>
    </row>
    <row r="42464" spans="1:4" x14ac:dyDescent="0.2">
      <c r="A42464">
        <v>90768</v>
      </c>
      <c r="B42464" t="s">
        <v>80</v>
      </c>
      <c r="C42464">
        <v>43486</v>
      </c>
      <c r="D42464">
        <v>1</v>
      </c>
    </row>
    <row r="42465" spans="1:4" x14ac:dyDescent="0.2">
      <c r="A42465">
        <v>90768</v>
      </c>
      <c r="B42465" t="s">
        <v>80</v>
      </c>
      <c r="C42465">
        <v>43462</v>
      </c>
      <c r="D42465">
        <v>1</v>
      </c>
    </row>
    <row r="42466" spans="1:4" x14ac:dyDescent="0.2">
      <c r="A42466">
        <v>90768</v>
      </c>
      <c r="B42466" t="s">
        <v>80</v>
      </c>
      <c r="C42466">
        <v>37373</v>
      </c>
      <c r="D42466">
        <v>1</v>
      </c>
    </row>
    <row r="42467" spans="1:4" x14ac:dyDescent="0.2">
      <c r="A42467">
        <v>90768</v>
      </c>
      <c r="B42467" t="s">
        <v>80</v>
      </c>
      <c r="C42467">
        <v>37372</v>
      </c>
      <c r="D42467">
        <v>1</v>
      </c>
    </row>
    <row r="42468" spans="1:4" x14ac:dyDescent="0.2">
      <c r="A42468">
        <v>90768</v>
      </c>
      <c r="B42468" t="s">
        <v>80</v>
      </c>
      <c r="C42468">
        <v>33939</v>
      </c>
      <c r="D42468">
        <v>1</v>
      </c>
    </row>
    <row r="42469" spans="1:4" x14ac:dyDescent="0.2">
      <c r="A42469">
        <v>90769</v>
      </c>
    </row>
    <row r="42470" spans="1:4" x14ac:dyDescent="0.2">
      <c r="A42470">
        <v>90769</v>
      </c>
      <c r="B42470" t="s">
        <v>6064</v>
      </c>
      <c r="C42470">
        <v>95395</v>
      </c>
      <c r="D42470">
        <v>1</v>
      </c>
    </row>
    <row r="42471" spans="1:4" x14ac:dyDescent="0.2">
      <c r="A42471">
        <v>90769</v>
      </c>
      <c r="B42471" t="s">
        <v>80</v>
      </c>
      <c r="C42471">
        <v>43486</v>
      </c>
      <c r="D42471">
        <v>1</v>
      </c>
    </row>
    <row r="42472" spans="1:4" x14ac:dyDescent="0.2">
      <c r="A42472">
        <v>90769</v>
      </c>
      <c r="B42472" t="s">
        <v>80</v>
      </c>
      <c r="C42472">
        <v>43462</v>
      </c>
      <c r="D42472">
        <v>1</v>
      </c>
    </row>
    <row r="42473" spans="1:4" x14ac:dyDescent="0.2">
      <c r="A42473">
        <v>90769</v>
      </c>
      <c r="B42473" t="s">
        <v>80</v>
      </c>
      <c r="C42473">
        <v>37373</v>
      </c>
      <c r="D42473">
        <v>1</v>
      </c>
    </row>
    <row r="42474" spans="1:4" x14ac:dyDescent="0.2">
      <c r="A42474">
        <v>90769</v>
      </c>
      <c r="B42474" t="s">
        <v>80</v>
      </c>
      <c r="C42474">
        <v>37372</v>
      </c>
      <c r="D42474">
        <v>1</v>
      </c>
    </row>
    <row r="42475" spans="1:4" x14ac:dyDescent="0.2">
      <c r="A42475">
        <v>90769</v>
      </c>
      <c r="B42475" t="s">
        <v>80</v>
      </c>
      <c r="C42475">
        <v>33952</v>
      </c>
      <c r="D42475">
        <v>1</v>
      </c>
    </row>
    <row r="42476" spans="1:4" x14ac:dyDescent="0.2">
      <c r="A42476">
        <v>90770</v>
      </c>
    </row>
    <row r="42477" spans="1:4" x14ac:dyDescent="0.2">
      <c r="A42477">
        <v>90770</v>
      </c>
      <c r="B42477" t="s">
        <v>6064</v>
      </c>
      <c r="C42477">
        <v>95396</v>
      </c>
      <c r="D42477">
        <v>1</v>
      </c>
    </row>
    <row r="42478" spans="1:4" x14ac:dyDescent="0.2">
      <c r="A42478">
        <v>90770</v>
      </c>
      <c r="B42478" t="s">
        <v>80</v>
      </c>
      <c r="C42478">
        <v>43486</v>
      </c>
      <c r="D42478">
        <v>1</v>
      </c>
    </row>
    <row r="42479" spans="1:4" x14ac:dyDescent="0.2">
      <c r="A42479">
        <v>90770</v>
      </c>
      <c r="B42479" t="s">
        <v>80</v>
      </c>
      <c r="C42479">
        <v>43462</v>
      </c>
      <c r="D42479">
        <v>1</v>
      </c>
    </row>
    <row r="42480" spans="1:4" x14ac:dyDescent="0.2">
      <c r="A42480">
        <v>90770</v>
      </c>
      <c r="B42480" t="s">
        <v>80</v>
      </c>
      <c r="C42480">
        <v>37373</v>
      </c>
      <c r="D42480">
        <v>1</v>
      </c>
    </row>
    <row r="42481" spans="1:4" x14ac:dyDescent="0.2">
      <c r="A42481">
        <v>90770</v>
      </c>
      <c r="B42481" t="s">
        <v>80</v>
      </c>
      <c r="C42481">
        <v>37372</v>
      </c>
      <c r="D42481">
        <v>1</v>
      </c>
    </row>
    <row r="42482" spans="1:4" x14ac:dyDescent="0.2">
      <c r="A42482">
        <v>90770</v>
      </c>
      <c r="B42482" t="s">
        <v>80</v>
      </c>
      <c r="C42482">
        <v>33953</v>
      </c>
      <c r="D42482">
        <v>1</v>
      </c>
    </row>
    <row r="42483" spans="1:4" x14ac:dyDescent="0.2">
      <c r="A42483">
        <v>93569</v>
      </c>
    </row>
    <row r="42484" spans="1:4" x14ac:dyDescent="0.2">
      <c r="A42484">
        <v>93569</v>
      </c>
      <c r="B42484" t="s">
        <v>6064</v>
      </c>
      <c r="C42484">
        <v>95419</v>
      </c>
      <c r="D42484">
        <v>1</v>
      </c>
    </row>
    <row r="42485" spans="1:4" x14ac:dyDescent="0.2">
      <c r="A42485">
        <v>93569</v>
      </c>
      <c r="B42485" t="s">
        <v>80</v>
      </c>
      <c r="C42485">
        <v>43498</v>
      </c>
      <c r="D42485">
        <v>1</v>
      </c>
    </row>
    <row r="42486" spans="1:4" x14ac:dyDescent="0.2">
      <c r="A42486">
        <v>93569</v>
      </c>
      <c r="B42486" t="s">
        <v>80</v>
      </c>
      <c r="C42486">
        <v>43474</v>
      </c>
      <c r="D42486">
        <v>1</v>
      </c>
    </row>
    <row r="42487" spans="1:4" x14ac:dyDescent="0.2">
      <c r="A42487">
        <v>93569</v>
      </c>
      <c r="B42487" t="s">
        <v>80</v>
      </c>
      <c r="C42487">
        <v>40864</v>
      </c>
      <c r="D42487">
        <v>1</v>
      </c>
    </row>
    <row r="42488" spans="1:4" x14ac:dyDescent="0.2">
      <c r="A42488">
        <v>93569</v>
      </c>
      <c r="B42488" t="s">
        <v>80</v>
      </c>
      <c r="C42488">
        <v>40863</v>
      </c>
      <c r="D42488">
        <v>1</v>
      </c>
    </row>
    <row r="42489" spans="1:4" x14ac:dyDescent="0.2">
      <c r="A42489">
        <v>93569</v>
      </c>
      <c r="B42489" t="s">
        <v>80</v>
      </c>
      <c r="C42489">
        <v>40815</v>
      </c>
      <c r="D42489">
        <v>1</v>
      </c>
    </row>
    <row r="42490" spans="1:4" x14ac:dyDescent="0.2">
      <c r="A42490">
        <v>93570</v>
      </c>
    </row>
    <row r="42491" spans="1:4" x14ac:dyDescent="0.2">
      <c r="A42491">
        <v>93570</v>
      </c>
      <c r="B42491" t="s">
        <v>6064</v>
      </c>
      <c r="C42491">
        <v>95420</v>
      </c>
      <c r="D42491">
        <v>1</v>
      </c>
    </row>
    <row r="42492" spans="1:4" x14ac:dyDescent="0.2">
      <c r="A42492">
        <v>93570</v>
      </c>
      <c r="B42492" t="s">
        <v>80</v>
      </c>
      <c r="C42492">
        <v>43498</v>
      </c>
      <c r="D42492">
        <v>1</v>
      </c>
    </row>
    <row r="42493" spans="1:4" x14ac:dyDescent="0.2">
      <c r="A42493">
        <v>93570</v>
      </c>
      <c r="B42493" t="s">
        <v>80</v>
      </c>
      <c r="C42493">
        <v>43474</v>
      </c>
      <c r="D42493">
        <v>1</v>
      </c>
    </row>
    <row r="42494" spans="1:4" x14ac:dyDescent="0.2">
      <c r="A42494">
        <v>93570</v>
      </c>
      <c r="B42494" t="s">
        <v>80</v>
      </c>
      <c r="C42494">
        <v>40864</v>
      </c>
      <c r="D42494">
        <v>1</v>
      </c>
    </row>
    <row r="42495" spans="1:4" x14ac:dyDescent="0.2">
      <c r="A42495">
        <v>93570</v>
      </c>
      <c r="B42495" t="s">
        <v>80</v>
      </c>
      <c r="C42495">
        <v>40863</v>
      </c>
      <c r="D42495">
        <v>1</v>
      </c>
    </row>
    <row r="42496" spans="1:4" x14ac:dyDescent="0.2">
      <c r="A42496">
        <v>93570</v>
      </c>
      <c r="B42496" t="s">
        <v>80</v>
      </c>
      <c r="C42496">
        <v>40816</v>
      </c>
      <c r="D42496">
        <v>1</v>
      </c>
    </row>
    <row r="42497" spans="1:4" x14ac:dyDescent="0.2">
      <c r="A42497">
        <v>93571</v>
      </c>
    </row>
    <row r="42498" spans="1:4" x14ac:dyDescent="0.2">
      <c r="A42498">
        <v>93571</v>
      </c>
      <c r="B42498" t="s">
        <v>6064</v>
      </c>
      <c r="C42498">
        <v>95421</v>
      </c>
      <c r="D42498">
        <v>1</v>
      </c>
    </row>
    <row r="42499" spans="1:4" x14ac:dyDescent="0.2">
      <c r="A42499">
        <v>93571</v>
      </c>
      <c r="B42499" t="s">
        <v>80</v>
      </c>
      <c r="C42499">
        <v>43498</v>
      </c>
      <c r="D42499">
        <v>1</v>
      </c>
    </row>
    <row r="42500" spans="1:4" x14ac:dyDescent="0.2">
      <c r="A42500">
        <v>93571</v>
      </c>
      <c r="B42500" t="s">
        <v>80</v>
      </c>
      <c r="C42500">
        <v>43474</v>
      </c>
      <c r="D42500">
        <v>1</v>
      </c>
    </row>
    <row r="42501" spans="1:4" x14ac:dyDescent="0.2">
      <c r="A42501">
        <v>93571</v>
      </c>
      <c r="B42501" t="s">
        <v>80</v>
      </c>
      <c r="C42501">
        <v>40864</v>
      </c>
      <c r="D42501">
        <v>1</v>
      </c>
    </row>
    <row r="42502" spans="1:4" x14ac:dyDescent="0.2">
      <c r="A42502">
        <v>93571</v>
      </c>
      <c r="B42502" t="s">
        <v>80</v>
      </c>
      <c r="C42502">
        <v>40863</v>
      </c>
      <c r="D42502">
        <v>1</v>
      </c>
    </row>
    <row r="42503" spans="1:4" x14ac:dyDescent="0.2">
      <c r="A42503">
        <v>93571</v>
      </c>
      <c r="B42503" t="s">
        <v>80</v>
      </c>
      <c r="C42503">
        <v>40817</v>
      </c>
      <c r="D42503">
        <v>1</v>
      </c>
    </row>
    <row r="42504" spans="1:4" x14ac:dyDescent="0.2">
      <c r="A42504">
        <v>101382</v>
      </c>
    </row>
    <row r="42505" spans="1:4" x14ac:dyDescent="0.2">
      <c r="A42505">
        <v>101382</v>
      </c>
      <c r="B42505" t="s">
        <v>6064</v>
      </c>
      <c r="C42505">
        <v>101294</v>
      </c>
      <c r="D42505">
        <v>1</v>
      </c>
    </row>
    <row r="42506" spans="1:4" x14ac:dyDescent="0.2">
      <c r="A42506">
        <v>101382</v>
      </c>
      <c r="B42506" t="s">
        <v>80</v>
      </c>
      <c r="C42506">
        <v>43500</v>
      </c>
      <c r="D42506">
        <v>1</v>
      </c>
    </row>
    <row r="42507" spans="1:4" x14ac:dyDescent="0.2">
      <c r="A42507">
        <v>101382</v>
      </c>
      <c r="B42507" t="s">
        <v>80</v>
      </c>
      <c r="C42507">
        <v>43476</v>
      </c>
      <c r="D42507">
        <v>1</v>
      </c>
    </row>
    <row r="42508" spans="1:4" x14ac:dyDescent="0.2">
      <c r="A42508">
        <v>101382</v>
      </c>
      <c r="B42508" t="s">
        <v>80</v>
      </c>
      <c r="C42508">
        <v>40930</v>
      </c>
      <c r="D42508">
        <v>1</v>
      </c>
    </row>
    <row r="42509" spans="1:4" x14ac:dyDescent="0.2">
      <c r="A42509">
        <v>101382</v>
      </c>
      <c r="B42509" t="s">
        <v>80</v>
      </c>
      <c r="C42509">
        <v>40864</v>
      </c>
      <c r="D42509">
        <v>1</v>
      </c>
    </row>
    <row r="42510" spans="1:4" x14ac:dyDescent="0.2">
      <c r="A42510">
        <v>101382</v>
      </c>
      <c r="B42510" t="s">
        <v>80</v>
      </c>
      <c r="C42510">
        <v>40863</v>
      </c>
      <c r="D42510">
        <v>1</v>
      </c>
    </row>
    <row r="42511" spans="1:4" x14ac:dyDescent="0.2">
      <c r="A42511">
        <v>101382</v>
      </c>
      <c r="B42511" t="s">
        <v>80</v>
      </c>
      <c r="C42511">
        <v>40862</v>
      </c>
      <c r="D42511">
        <v>1</v>
      </c>
    </row>
    <row r="42512" spans="1:4" x14ac:dyDescent="0.2">
      <c r="A42512">
        <v>101382</v>
      </c>
      <c r="B42512" t="s">
        <v>80</v>
      </c>
      <c r="C42512">
        <v>40861</v>
      </c>
      <c r="D42512">
        <v>1</v>
      </c>
    </row>
    <row r="42513" spans="1:4" x14ac:dyDescent="0.2">
      <c r="A42513">
        <v>88246</v>
      </c>
    </row>
    <row r="42514" spans="1:4" x14ac:dyDescent="0.2">
      <c r="A42514">
        <v>88246</v>
      </c>
      <c r="B42514" t="s">
        <v>6064</v>
      </c>
      <c r="C42514">
        <v>95315</v>
      </c>
      <c r="D42514">
        <v>1</v>
      </c>
    </row>
    <row r="42515" spans="1:4" x14ac:dyDescent="0.2">
      <c r="A42515">
        <v>88246</v>
      </c>
      <c r="B42515" t="s">
        <v>80</v>
      </c>
      <c r="C42515">
        <v>43488</v>
      </c>
      <c r="D42515">
        <v>1</v>
      </c>
    </row>
    <row r="42516" spans="1:4" x14ac:dyDescent="0.2">
      <c r="A42516">
        <v>88246</v>
      </c>
      <c r="B42516" t="s">
        <v>80</v>
      </c>
      <c r="C42516">
        <v>43464</v>
      </c>
      <c r="D42516">
        <v>1</v>
      </c>
    </row>
    <row r="42517" spans="1:4" x14ac:dyDescent="0.2">
      <c r="A42517">
        <v>88246</v>
      </c>
      <c r="B42517" t="s">
        <v>80</v>
      </c>
      <c r="C42517">
        <v>40331</v>
      </c>
      <c r="D42517">
        <v>1</v>
      </c>
    </row>
    <row r="42518" spans="1:4" x14ac:dyDescent="0.2">
      <c r="A42518">
        <v>88246</v>
      </c>
      <c r="B42518" t="s">
        <v>80</v>
      </c>
      <c r="C42518">
        <v>37373</v>
      </c>
      <c r="D42518">
        <v>1</v>
      </c>
    </row>
    <row r="42519" spans="1:4" x14ac:dyDescent="0.2">
      <c r="A42519">
        <v>88246</v>
      </c>
      <c r="B42519" t="s">
        <v>80</v>
      </c>
      <c r="C42519">
        <v>37372</v>
      </c>
      <c r="D42519">
        <v>1</v>
      </c>
    </row>
    <row r="42520" spans="1:4" x14ac:dyDescent="0.2">
      <c r="A42520">
        <v>88246</v>
      </c>
      <c r="B42520" t="s">
        <v>80</v>
      </c>
      <c r="C42520">
        <v>37371</v>
      </c>
      <c r="D42520">
        <v>1</v>
      </c>
    </row>
    <row r="42521" spans="1:4" x14ac:dyDescent="0.2">
      <c r="A42521">
        <v>88246</v>
      </c>
      <c r="B42521" t="s">
        <v>80</v>
      </c>
      <c r="C42521">
        <v>37370</v>
      </c>
      <c r="D42521">
        <v>1</v>
      </c>
    </row>
    <row r="42522" spans="1:4" x14ac:dyDescent="0.2">
      <c r="A42522">
        <v>100303</v>
      </c>
    </row>
    <row r="42523" spans="1:4" x14ac:dyDescent="0.2">
      <c r="A42523">
        <v>100303</v>
      </c>
      <c r="B42523" t="s">
        <v>6064</v>
      </c>
      <c r="C42523">
        <v>100293</v>
      </c>
      <c r="D42523">
        <v>1</v>
      </c>
    </row>
    <row r="42524" spans="1:4" x14ac:dyDescent="0.2">
      <c r="A42524">
        <v>100303</v>
      </c>
      <c r="B42524" t="s">
        <v>80</v>
      </c>
      <c r="C42524">
        <v>43489</v>
      </c>
      <c r="D42524">
        <v>1</v>
      </c>
    </row>
    <row r="42525" spans="1:4" x14ac:dyDescent="0.2">
      <c r="A42525">
        <v>100303</v>
      </c>
      <c r="B42525" t="s">
        <v>80</v>
      </c>
      <c r="C42525">
        <v>43465</v>
      </c>
      <c r="D42525">
        <v>1</v>
      </c>
    </row>
    <row r="42526" spans="1:4" x14ac:dyDescent="0.2">
      <c r="A42526">
        <v>100303</v>
      </c>
      <c r="B42526" t="s">
        <v>80</v>
      </c>
      <c r="C42526">
        <v>37373</v>
      </c>
      <c r="D42526">
        <v>1</v>
      </c>
    </row>
    <row r="42527" spans="1:4" x14ac:dyDescent="0.2">
      <c r="A42527">
        <v>100303</v>
      </c>
      <c r="B42527" t="s">
        <v>80</v>
      </c>
      <c r="C42527">
        <v>37372</v>
      </c>
      <c r="D42527">
        <v>1</v>
      </c>
    </row>
    <row r="42528" spans="1:4" x14ac:dyDescent="0.2">
      <c r="A42528">
        <v>100303</v>
      </c>
      <c r="B42528" t="s">
        <v>80</v>
      </c>
      <c r="C42528">
        <v>37371</v>
      </c>
      <c r="D42528">
        <v>1</v>
      </c>
    </row>
    <row r="42529" spans="1:4" x14ac:dyDescent="0.2">
      <c r="A42529">
        <v>100303</v>
      </c>
      <c r="B42529" t="s">
        <v>80</v>
      </c>
      <c r="C42529">
        <v>37370</v>
      </c>
      <c r="D42529">
        <v>1</v>
      </c>
    </row>
    <row r="42530" spans="1:4" x14ac:dyDescent="0.2">
      <c r="A42530">
        <v>100303</v>
      </c>
      <c r="B42530" t="s">
        <v>80</v>
      </c>
      <c r="C42530">
        <v>34551</v>
      </c>
      <c r="D42530">
        <v>1</v>
      </c>
    </row>
    <row r="42531" spans="1:4" x14ac:dyDescent="0.2">
      <c r="A42531">
        <v>101383</v>
      </c>
    </row>
    <row r="42532" spans="1:4" x14ac:dyDescent="0.2">
      <c r="A42532">
        <v>101383</v>
      </c>
      <c r="B42532" t="s">
        <v>6064</v>
      </c>
      <c r="C42532">
        <v>101295</v>
      </c>
      <c r="D42532">
        <v>1</v>
      </c>
    </row>
    <row r="42533" spans="1:4" x14ac:dyDescent="0.2">
      <c r="A42533">
        <v>101383</v>
      </c>
      <c r="B42533" t="s">
        <v>80</v>
      </c>
      <c r="C42533">
        <v>43501</v>
      </c>
      <c r="D42533">
        <v>1</v>
      </c>
    </row>
    <row r="42534" spans="1:4" x14ac:dyDescent="0.2">
      <c r="A42534">
        <v>101383</v>
      </c>
      <c r="B42534" t="s">
        <v>80</v>
      </c>
      <c r="C42534">
        <v>43477</v>
      </c>
      <c r="D42534">
        <v>1</v>
      </c>
    </row>
    <row r="42535" spans="1:4" x14ac:dyDescent="0.2">
      <c r="A42535">
        <v>101383</v>
      </c>
      <c r="B42535" t="s">
        <v>80</v>
      </c>
      <c r="C42535">
        <v>41078</v>
      </c>
      <c r="D42535">
        <v>1</v>
      </c>
    </row>
    <row r="42536" spans="1:4" x14ac:dyDescent="0.2">
      <c r="A42536">
        <v>101383</v>
      </c>
      <c r="B42536" t="s">
        <v>80</v>
      </c>
      <c r="C42536">
        <v>40864</v>
      </c>
      <c r="D42536">
        <v>1</v>
      </c>
    </row>
    <row r="42537" spans="1:4" x14ac:dyDescent="0.2">
      <c r="A42537">
        <v>101383</v>
      </c>
      <c r="B42537" t="s">
        <v>80</v>
      </c>
      <c r="C42537">
        <v>40863</v>
      </c>
      <c r="D42537">
        <v>1</v>
      </c>
    </row>
    <row r="42538" spans="1:4" x14ac:dyDescent="0.2">
      <c r="A42538">
        <v>101383</v>
      </c>
      <c r="B42538" t="s">
        <v>80</v>
      </c>
      <c r="C42538">
        <v>40862</v>
      </c>
      <c r="D42538">
        <v>1</v>
      </c>
    </row>
    <row r="42539" spans="1:4" x14ac:dyDescent="0.2">
      <c r="A42539">
        <v>101383</v>
      </c>
      <c r="B42539" t="s">
        <v>80</v>
      </c>
      <c r="C42539">
        <v>40861</v>
      </c>
      <c r="D42539">
        <v>1</v>
      </c>
    </row>
    <row r="42540" spans="1:4" x14ac:dyDescent="0.2">
      <c r="A42540">
        <v>88247</v>
      </c>
    </row>
    <row r="42541" spans="1:4" x14ac:dyDescent="0.2">
      <c r="A42541">
        <v>88247</v>
      </c>
      <c r="B42541" t="s">
        <v>6064</v>
      </c>
      <c r="C42541">
        <v>95316</v>
      </c>
      <c r="D42541">
        <v>1</v>
      </c>
    </row>
    <row r="42542" spans="1:4" x14ac:dyDescent="0.2">
      <c r="A42542">
        <v>88247</v>
      </c>
      <c r="B42542" t="s">
        <v>80</v>
      </c>
      <c r="C42542">
        <v>43484</v>
      </c>
      <c r="D42542">
        <v>1</v>
      </c>
    </row>
    <row r="42543" spans="1:4" x14ac:dyDescent="0.2">
      <c r="A42543">
        <v>88247</v>
      </c>
      <c r="B42543" t="s">
        <v>80</v>
      </c>
      <c r="C42543">
        <v>43460</v>
      </c>
      <c r="D42543">
        <v>1</v>
      </c>
    </row>
    <row r="42544" spans="1:4" x14ac:dyDescent="0.2">
      <c r="A42544">
        <v>88247</v>
      </c>
      <c r="B42544" t="s">
        <v>80</v>
      </c>
      <c r="C42544">
        <v>37373</v>
      </c>
      <c r="D42544">
        <v>1</v>
      </c>
    </row>
    <row r="42545" spans="1:4" x14ac:dyDescent="0.2">
      <c r="A42545">
        <v>88247</v>
      </c>
      <c r="B42545" t="s">
        <v>80</v>
      </c>
      <c r="C42545">
        <v>37372</v>
      </c>
      <c r="D42545">
        <v>1</v>
      </c>
    </row>
    <row r="42546" spans="1:4" x14ac:dyDescent="0.2">
      <c r="A42546">
        <v>88247</v>
      </c>
      <c r="B42546" t="s">
        <v>80</v>
      </c>
      <c r="C42546">
        <v>37371</v>
      </c>
      <c r="D42546">
        <v>1</v>
      </c>
    </row>
    <row r="42547" spans="1:4" x14ac:dyDescent="0.2">
      <c r="A42547">
        <v>88247</v>
      </c>
      <c r="B42547" t="s">
        <v>80</v>
      </c>
      <c r="C42547">
        <v>37370</v>
      </c>
      <c r="D42547">
        <v>1</v>
      </c>
    </row>
    <row r="42548" spans="1:4" x14ac:dyDescent="0.2">
      <c r="A42548">
        <v>88247</v>
      </c>
      <c r="B42548" t="s">
        <v>80</v>
      </c>
      <c r="C42548">
        <v>247</v>
      </c>
      <c r="D42548">
        <v>1</v>
      </c>
    </row>
    <row r="42549" spans="1:4" x14ac:dyDescent="0.2">
      <c r="A42549">
        <v>88248</v>
      </c>
    </row>
    <row r="42550" spans="1:4" x14ac:dyDescent="0.2">
      <c r="A42550">
        <v>88248</v>
      </c>
      <c r="B42550" t="s">
        <v>6064</v>
      </c>
      <c r="C42550">
        <v>95317</v>
      </c>
      <c r="D42550">
        <v>1</v>
      </c>
    </row>
    <row r="42551" spans="1:4" x14ac:dyDescent="0.2">
      <c r="A42551">
        <v>88248</v>
      </c>
      <c r="B42551" t="s">
        <v>80</v>
      </c>
      <c r="C42551">
        <v>43485</v>
      </c>
      <c r="D42551">
        <v>1</v>
      </c>
    </row>
    <row r="42552" spans="1:4" x14ac:dyDescent="0.2">
      <c r="A42552">
        <v>88248</v>
      </c>
      <c r="B42552" t="s">
        <v>80</v>
      </c>
      <c r="C42552">
        <v>43461</v>
      </c>
      <c r="D42552">
        <v>1</v>
      </c>
    </row>
    <row r="42553" spans="1:4" x14ac:dyDescent="0.2">
      <c r="A42553">
        <v>88248</v>
      </c>
      <c r="B42553" t="s">
        <v>80</v>
      </c>
      <c r="C42553">
        <v>37373</v>
      </c>
      <c r="D42553">
        <v>1</v>
      </c>
    </row>
    <row r="42554" spans="1:4" x14ac:dyDescent="0.2">
      <c r="A42554">
        <v>88248</v>
      </c>
      <c r="B42554" t="s">
        <v>80</v>
      </c>
      <c r="C42554">
        <v>37372</v>
      </c>
      <c r="D42554">
        <v>1</v>
      </c>
    </row>
    <row r="42555" spans="1:4" x14ac:dyDescent="0.2">
      <c r="A42555">
        <v>88248</v>
      </c>
      <c r="B42555" t="s">
        <v>80</v>
      </c>
      <c r="C42555">
        <v>37371</v>
      </c>
      <c r="D42555">
        <v>1</v>
      </c>
    </row>
    <row r="42556" spans="1:4" x14ac:dyDescent="0.2">
      <c r="A42556">
        <v>88248</v>
      </c>
      <c r="B42556" t="s">
        <v>80</v>
      </c>
      <c r="C42556">
        <v>37370</v>
      </c>
      <c r="D42556">
        <v>1</v>
      </c>
    </row>
    <row r="42557" spans="1:4" x14ac:dyDescent="0.2">
      <c r="A42557">
        <v>88248</v>
      </c>
      <c r="B42557" t="s">
        <v>80</v>
      </c>
      <c r="C42557">
        <v>246</v>
      </c>
      <c r="D42557">
        <v>1</v>
      </c>
    </row>
    <row r="42558" spans="1:4" x14ac:dyDescent="0.2">
      <c r="A42558">
        <v>101384</v>
      </c>
    </row>
    <row r="42559" spans="1:4" x14ac:dyDescent="0.2">
      <c r="A42559">
        <v>101384</v>
      </c>
      <c r="B42559" t="s">
        <v>6064</v>
      </c>
      <c r="C42559">
        <v>101296</v>
      </c>
      <c r="D42559">
        <v>1</v>
      </c>
    </row>
    <row r="42560" spans="1:4" x14ac:dyDescent="0.2">
      <c r="A42560">
        <v>101384</v>
      </c>
      <c r="B42560" t="s">
        <v>80</v>
      </c>
      <c r="C42560">
        <v>43497</v>
      </c>
      <c r="D42560">
        <v>1</v>
      </c>
    </row>
    <row r="42561" spans="1:4" x14ac:dyDescent="0.2">
      <c r="A42561">
        <v>101384</v>
      </c>
      <c r="B42561" t="s">
        <v>80</v>
      </c>
      <c r="C42561">
        <v>43473</v>
      </c>
      <c r="D42561">
        <v>1</v>
      </c>
    </row>
    <row r="42562" spans="1:4" x14ac:dyDescent="0.2">
      <c r="A42562">
        <v>101384</v>
      </c>
      <c r="B42562" t="s">
        <v>80</v>
      </c>
      <c r="C42562">
        <v>40927</v>
      </c>
      <c r="D42562">
        <v>1</v>
      </c>
    </row>
    <row r="42563" spans="1:4" x14ac:dyDescent="0.2">
      <c r="A42563">
        <v>101384</v>
      </c>
      <c r="B42563" t="s">
        <v>80</v>
      </c>
      <c r="C42563">
        <v>40864</v>
      </c>
      <c r="D42563">
        <v>1</v>
      </c>
    </row>
    <row r="42564" spans="1:4" x14ac:dyDescent="0.2">
      <c r="A42564">
        <v>101384</v>
      </c>
      <c r="B42564" t="s">
        <v>80</v>
      </c>
      <c r="C42564">
        <v>40863</v>
      </c>
      <c r="D42564">
        <v>1</v>
      </c>
    </row>
    <row r="42565" spans="1:4" x14ac:dyDescent="0.2">
      <c r="A42565">
        <v>101384</v>
      </c>
      <c r="B42565" t="s">
        <v>80</v>
      </c>
      <c r="C42565">
        <v>40862</v>
      </c>
      <c r="D42565">
        <v>1</v>
      </c>
    </row>
    <row r="42566" spans="1:4" x14ac:dyDescent="0.2">
      <c r="A42566">
        <v>101384</v>
      </c>
      <c r="B42566" t="s">
        <v>80</v>
      </c>
      <c r="C42566">
        <v>40861</v>
      </c>
      <c r="D42566">
        <v>1</v>
      </c>
    </row>
    <row r="42567" spans="1:4" x14ac:dyDescent="0.2">
      <c r="A42567">
        <v>90772</v>
      </c>
    </row>
    <row r="42568" spans="1:4" x14ac:dyDescent="0.2">
      <c r="A42568">
        <v>90772</v>
      </c>
      <c r="B42568" t="s">
        <v>6064</v>
      </c>
      <c r="C42568">
        <v>95398</v>
      </c>
      <c r="D42568">
        <v>1</v>
      </c>
    </row>
    <row r="42569" spans="1:4" x14ac:dyDescent="0.2">
      <c r="A42569">
        <v>90772</v>
      </c>
      <c r="B42569" t="s">
        <v>80</v>
      </c>
      <c r="C42569">
        <v>43482</v>
      </c>
      <c r="D42569">
        <v>1</v>
      </c>
    </row>
    <row r="42570" spans="1:4" x14ac:dyDescent="0.2">
      <c r="A42570">
        <v>90772</v>
      </c>
      <c r="B42570" t="s">
        <v>80</v>
      </c>
      <c r="C42570">
        <v>43458</v>
      </c>
      <c r="D42570">
        <v>1</v>
      </c>
    </row>
    <row r="42571" spans="1:4" x14ac:dyDescent="0.2">
      <c r="A42571">
        <v>90772</v>
      </c>
      <c r="B42571" t="s">
        <v>80</v>
      </c>
      <c r="C42571">
        <v>37373</v>
      </c>
      <c r="D42571">
        <v>1</v>
      </c>
    </row>
    <row r="42572" spans="1:4" x14ac:dyDescent="0.2">
      <c r="A42572">
        <v>90772</v>
      </c>
      <c r="B42572" t="s">
        <v>80</v>
      </c>
      <c r="C42572">
        <v>37372</v>
      </c>
      <c r="D42572">
        <v>1</v>
      </c>
    </row>
    <row r="42573" spans="1:4" x14ac:dyDescent="0.2">
      <c r="A42573">
        <v>90772</v>
      </c>
      <c r="B42573" t="s">
        <v>80</v>
      </c>
      <c r="C42573">
        <v>2350</v>
      </c>
      <c r="D42573">
        <v>1</v>
      </c>
    </row>
    <row r="42574" spans="1:4" x14ac:dyDescent="0.2">
      <c r="A42574">
        <v>93566</v>
      </c>
    </row>
    <row r="42575" spans="1:4" x14ac:dyDescent="0.2">
      <c r="A42575">
        <v>93566</v>
      </c>
      <c r="B42575" t="s">
        <v>6064</v>
      </c>
      <c r="C42575">
        <v>95416</v>
      </c>
      <c r="D42575">
        <v>1</v>
      </c>
    </row>
    <row r="42576" spans="1:4" x14ac:dyDescent="0.2">
      <c r="A42576">
        <v>93566</v>
      </c>
      <c r="B42576" t="s">
        <v>80</v>
      </c>
      <c r="C42576">
        <v>43494</v>
      </c>
      <c r="D42576">
        <v>1</v>
      </c>
    </row>
    <row r="42577" spans="1:4" x14ac:dyDescent="0.2">
      <c r="A42577">
        <v>93566</v>
      </c>
      <c r="B42577" t="s">
        <v>80</v>
      </c>
      <c r="C42577">
        <v>43470</v>
      </c>
      <c r="D42577">
        <v>1</v>
      </c>
    </row>
    <row r="42578" spans="1:4" x14ac:dyDescent="0.2">
      <c r="A42578">
        <v>93566</v>
      </c>
      <c r="B42578" t="s">
        <v>80</v>
      </c>
      <c r="C42578">
        <v>40864</v>
      </c>
      <c r="D42578">
        <v>1</v>
      </c>
    </row>
    <row r="42579" spans="1:4" x14ac:dyDescent="0.2">
      <c r="A42579">
        <v>93566</v>
      </c>
      <c r="B42579" t="s">
        <v>80</v>
      </c>
      <c r="C42579">
        <v>40863</v>
      </c>
      <c r="D42579">
        <v>1</v>
      </c>
    </row>
    <row r="42580" spans="1:4" x14ac:dyDescent="0.2">
      <c r="A42580">
        <v>93566</v>
      </c>
      <c r="B42580" t="s">
        <v>80</v>
      </c>
      <c r="C42580">
        <v>40812</v>
      </c>
      <c r="D42580">
        <v>1</v>
      </c>
    </row>
    <row r="42581" spans="1:4" x14ac:dyDescent="0.2">
      <c r="A42581">
        <v>101385</v>
      </c>
    </row>
    <row r="42582" spans="1:4" x14ac:dyDescent="0.2">
      <c r="A42582">
        <v>101385</v>
      </c>
      <c r="B42582" t="s">
        <v>6064</v>
      </c>
      <c r="C42582">
        <v>101297</v>
      </c>
      <c r="D42582">
        <v>1</v>
      </c>
    </row>
    <row r="42583" spans="1:4" x14ac:dyDescent="0.2">
      <c r="A42583">
        <v>101385</v>
      </c>
      <c r="B42583" t="s">
        <v>80</v>
      </c>
      <c r="C42583">
        <v>43494</v>
      </c>
      <c r="D42583">
        <v>1</v>
      </c>
    </row>
    <row r="42584" spans="1:4" x14ac:dyDescent="0.2">
      <c r="A42584">
        <v>101385</v>
      </c>
      <c r="B42584" t="s">
        <v>80</v>
      </c>
      <c r="C42584">
        <v>43470</v>
      </c>
      <c r="D42584">
        <v>1</v>
      </c>
    </row>
    <row r="42585" spans="1:4" x14ac:dyDescent="0.2">
      <c r="A42585">
        <v>101385</v>
      </c>
      <c r="B42585" t="s">
        <v>80</v>
      </c>
      <c r="C42585">
        <v>41090</v>
      </c>
      <c r="D42585">
        <v>1</v>
      </c>
    </row>
    <row r="42586" spans="1:4" x14ac:dyDescent="0.2">
      <c r="A42586">
        <v>101385</v>
      </c>
      <c r="B42586" t="s">
        <v>80</v>
      </c>
      <c r="C42586">
        <v>40864</v>
      </c>
      <c r="D42586">
        <v>1</v>
      </c>
    </row>
    <row r="42587" spans="1:4" x14ac:dyDescent="0.2">
      <c r="A42587">
        <v>101385</v>
      </c>
      <c r="B42587" t="s">
        <v>80</v>
      </c>
      <c r="C42587">
        <v>40863</v>
      </c>
      <c r="D42587">
        <v>1</v>
      </c>
    </row>
    <row r="42588" spans="1:4" x14ac:dyDescent="0.2">
      <c r="A42588">
        <v>88249</v>
      </c>
    </row>
    <row r="42589" spans="1:4" x14ac:dyDescent="0.2">
      <c r="A42589">
        <v>88249</v>
      </c>
      <c r="B42589" t="s">
        <v>6064</v>
      </c>
      <c r="C42589">
        <v>95318</v>
      </c>
      <c r="D42589">
        <v>1</v>
      </c>
    </row>
    <row r="42590" spans="1:4" x14ac:dyDescent="0.2">
      <c r="A42590">
        <v>88249</v>
      </c>
      <c r="B42590" t="s">
        <v>80</v>
      </c>
      <c r="C42590">
        <v>43482</v>
      </c>
      <c r="D42590">
        <v>1</v>
      </c>
    </row>
    <row r="42591" spans="1:4" x14ac:dyDescent="0.2">
      <c r="A42591">
        <v>88249</v>
      </c>
      <c r="B42591" t="s">
        <v>80</v>
      </c>
      <c r="C42591">
        <v>43458</v>
      </c>
      <c r="D42591">
        <v>1</v>
      </c>
    </row>
    <row r="42592" spans="1:4" x14ac:dyDescent="0.2">
      <c r="A42592">
        <v>88249</v>
      </c>
      <c r="B42592" t="s">
        <v>80</v>
      </c>
      <c r="C42592">
        <v>37373</v>
      </c>
      <c r="D42592">
        <v>1</v>
      </c>
    </row>
    <row r="42593" spans="1:4" x14ac:dyDescent="0.2">
      <c r="A42593">
        <v>88249</v>
      </c>
      <c r="B42593" t="s">
        <v>80</v>
      </c>
      <c r="C42593">
        <v>37372</v>
      </c>
      <c r="D42593">
        <v>1</v>
      </c>
    </row>
    <row r="42594" spans="1:4" x14ac:dyDescent="0.2">
      <c r="A42594">
        <v>88249</v>
      </c>
      <c r="B42594" t="s">
        <v>80</v>
      </c>
      <c r="C42594">
        <v>245</v>
      </c>
      <c r="D42594">
        <v>1</v>
      </c>
    </row>
    <row r="42595" spans="1:4" x14ac:dyDescent="0.2">
      <c r="A42595">
        <v>88250</v>
      </c>
    </row>
    <row r="42596" spans="1:4" x14ac:dyDescent="0.2">
      <c r="A42596">
        <v>88250</v>
      </c>
      <c r="B42596" t="s">
        <v>6064</v>
      </c>
      <c r="C42596">
        <v>95319</v>
      </c>
      <c r="D42596">
        <v>1</v>
      </c>
    </row>
    <row r="42597" spans="1:4" x14ac:dyDescent="0.2">
      <c r="A42597">
        <v>88250</v>
      </c>
      <c r="B42597" t="s">
        <v>80</v>
      </c>
      <c r="C42597">
        <v>43488</v>
      </c>
      <c r="D42597">
        <v>1</v>
      </c>
    </row>
    <row r="42598" spans="1:4" x14ac:dyDescent="0.2">
      <c r="A42598">
        <v>88250</v>
      </c>
      <c r="B42598" t="s">
        <v>80</v>
      </c>
      <c r="C42598">
        <v>43464</v>
      </c>
      <c r="D42598">
        <v>1</v>
      </c>
    </row>
    <row r="42599" spans="1:4" x14ac:dyDescent="0.2">
      <c r="A42599">
        <v>88250</v>
      </c>
      <c r="B42599" t="s">
        <v>80</v>
      </c>
      <c r="C42599">
        <v>37373</v>
      </c>
      <c r="D42599">
        <v>1</v>
      </c>
    </row>
    <row r="42600" spans="1:4" x14ac:dyDescent="0.2">
      <c r="A42600">
        <v>88250</v>
      </c>
      <c r="B42600" t="s">
        <v>80</v>
      </c>
      <c r="C42600">
        <v>37372</v>
      </c>
      <c r="D42600">
        <v>1</v>
      </c>
    </row>
    <row r="42601" spans="1:4" x14ac:dyDescent="0.2">
      <c r="A42601">
        <v>88250</v>
      </c>
      <c r="B42601" t="s">
        <v>80</v>
      </c>
      <c r="C42601">
        <v>37371</v>
      </c>
      <c r="D42601">
        <v>1</v>
      </c>
    </row>
    <row r="42602" spans="1:4" x14ac:dyDescent="0.2">
      <c r="A42602">
        <v>88250</v>
      </c>
      <c r="B42602" t="s">
        <v>80</v>
      </c>
      <c r="C42602">
        <v>37370</v>
      </c>
      <c r="D42602">
        <v>1</v>
      </c>
    </row>
    <row r="42603" spans="1:4" x14ac:dyDescent="0.2">
      <c r="A42603">
        <v>88250</v>
      </c>
      <c r="B42603" t="s">
        <v>80</v>
      </c>
      <c r="C42603">
        <v>251</v>
      </c>
      <c r="D42603">
        <v>1</v>
      </c>
    </row>
    <row r="42604" spans="1:4" x14ac:dyDescent="0.2">
      <c r="A42604">
        <v>101386</v>
      </c>
    </row>
    <row r="42605" spans="1:4" x14ac:dyDescent="0.2">
      <c r="A42605">
        <v>101386</v>
      </c>
      <c r="B42605" t="s">
        <v>6064</v>
      </c>
      <c r="C42605">
        <v>101298</v>
      </c>
      <c r="D42605">
        <v>1</v>
      </c>
    </row>
    <row r="42606" spans="1:4" x14ac:dyDescent="0.2">
      <c r="A42606">
        <v>101386</v>
      </c>
      <c r="B42606" t="s">
        <v>80</v>
      </c>
      <c r="C42606">
        <v>43500</v>
      </c>
      <c r="D42606">
        <v>1</v>
      </c>
    </row>
    <row r="42607" spans="1:4" x14ac:dyDescent="0.2">
      <c r="A42607">
        <v>101386</v>
      </c>
      <c r="B42607" t="s">
        <v>80</v>
      </c>
      <c r="C42607">
        <v>43476</v>
      </c>
      <c r="D42607">
        <v>1</v>
      </c>
    </row>
    <row r="42608" spans="1:4" x14ac:dyDescent="0.2">
      <c r="A42608">
        <v>101386</v>
      </c>
      <c r="B42608" t="s">
        <v>80</v>
      </c>
      <c r="C42608">
        <v>40975</v>
      </c>
      <c r="D42608">
        <v>1</v>
      </c>
    </row>
    <row r="42609" spans="1:4" x14ac:dyDescent="0.2">
      <c r="A42609">
        <v>101386</v>
      </c>
      <c r="B42609" t="s">
        <v>80</v>
      </c>
      <c r="C42609">
        <v>40864</v>
      </c>
      <c r="D42609">
        <v>1</v>
      </c>
    </row>
    <row r="42610" spans="1:4" x14ac:dyDescent="0.2">
      <c r="A42610">
        <v>101386</v>
      </c>
      <c r="B42610" t="s">
        <v>80</v>
      </c>
      <c r="C42610">
        <v>40863</v>
      </c>
      <c r="D42610">
        <v>1</v>
      </c>
    </row>
    <row r="42611" spans="1:4" x14ac:dyDescent="0.2">
      <c r="A42611">
        <v>101386</v>
      </c>
      <c r="B42611" t="s">
        <v>80</v>
      </c>
      <c r="C42611">
        <v>40862</v>
      </c>
      <c r="D42611">
        <v>1</v>
      </c>
    </row>
    <row r="42612" spans="1:4" x14ac:dyDescent="0.2">
      <c r="A42612">
        <v>101386</v>
      </c>
      <c r="B42612" t="s">
        <v>80</v>
      </c>
      <c r="C42612">
        <v>40861</v>
      </c>
      <c r="D42612">
        <v>1</v>
      </c>
    </row>
    <row r="42613" spans="1:4" x14ac:dyDescent="0.2">
      <c r="A42613">
        <v>101387</v>
      </c>
    </row>
    <row r="42614" spans="1:4" x14ac:dyDescent="0.2">
      <c r="A42614">
        <v>101387</v>
      </c>
      <c r="B42614" t="s">
        <v>6064</v>
      </c>
      <c r="C42614">
        <v>101299</v>
      </c>
      <c r="D42614">
        <v>1</v>
      </c>
    </row>
    <row r="42615" spans="1:4" x14ac:dyDescent="0.2">
      <c r="A42615">
        <v>101387</v>
      </c>
      <c r="B42615" t="s">
        <v>80</v>
      </c>
      <c r="C42615">
        <v>43501</v>
      </c>
      <c r="D42615">
        <v>1</v>
      </c>
    </row>
    <row r="42616" spans="1:4" x14ac:dyDescent="0.2">
      <c r="A42616">
        <v>101387</v>
      </c>
      <c r="B42616" t="s">
        <v>80</v>
      </c>
      <c r="C42616">
        <v>43477</v>
      </c>
      <c r="D42616">
        <v>1</v>
      </c>
    </row>
    <row r="42617" spans="1:4" x14ac:dyDescent="0.2">
      <c r="A42617">
        <v>101387</v>
      </c>
      <c r="B42617" t="s">
        <v>80</v>
      </c>
      <c r="C42617">
        <v>41072</v>
      </c>
      <c r="D42617">
        <v>1</v>
      </c>
    </row>
    <row r="42618" spans="1:4" x14ac:dyDescent="0.2">
      <c r="A42618">
        <v>101387</v>
      </c>
      <c r="B42618" t="s">
        <v>80</v>
      </c>
      <c r="C42618">
        <v>40864</v>
      </c>
      <c r="D42618">
        <v>1</v>
      </c>
    </row>
    <row r="42619" spans="1:4" x14ac:dyDescent="0.2">
      <c r="A42619">
        <v>101387</v>
      </c>
      <c r="B42619" t="s">
        <v>80</v>
      </c>
      <c r="C42619">
        <v>40863</v>
      </c>
      <c r="D42619">
        <v>1</v>
      </c>
    </row>
    <row r="42620" spans="1:4" x14ac:dyDescent="0.2">
      <c r="A42620">
        <v>101387</v>
      </c>
      <c r="B42620" t="s">
        <v>80</v>
      </c>
      <c r="C42620">
        <v>40862</v>
      </c>
      <c r="D42620">
        <v>1</v>
      </c>
    </row>
    <row r="42621" spans="1:4" x14ac:dyDescent="0.2">
      <c r="A42621">
        <v>101387</v>
      </c>
      <c r="B42621" t="s">
        <v>80</v>
      </c>
      <c r="C42621">
        <v>40861</v>
      </c>
      <c r="D42621">
        <v>1</v>
      </c>
    </row>
    <row r="42622" spans="1:4" x14ac:dyDescent="0.2">
      <c r="A42622">
        <v>88251</v>
      </c>
    </row>
    <row r="42623" spans="1:4" x14ac:dyDescent="0.2">
      <c r="A42623">
        <v>88251</v>
      </c>
      <c r="B42623" t="s">
        <v>6064</v>
      </c>
      <c r="C42623">
        <v>95320</v>
      </c>
      <c r="D42623">
        <v>1</v>
      </c>
    </row>
    <row r="42624" spans="1:4" x14ac:dyDescent="0.2">
      <c r="A42624">
        <v>88251</v>
      </c>
      <c r="B42624" t="s">
        <v>80</v>
      </c>
      <c r="C42624">
        <v>43489</v>
      </c>
      <c r="D42624">
        <v>1</v>
      </c>
    </row>
    <row r="42625" spans="1:4" x14ac:dyDescent="0.2">
      <c r="A42625">
        <v>88251</v>
      </c>
      <c r="B42625" t="s">
        <v>80</v>
      </c>
      <c r="C42625">
        <v>43465</v>
      </c>
      <c r="D42625">
        <v>1</v>
      </c>
    </row>
    <row r="42626" spans="1:4" x14ac:dyDescent="0.2">
      <c r="A42626">
        <v>88251</v>
      </c>
      <c r="B42626" t="s">
        <v>80</v>
      </c>
      <c r="C42626">
        <v>37373</v>
      </c>
      <c r="D42626">
        <v>1</v>
      </c>
    </row>
    <row r="42627" spans="1:4" x14ac:dyDescent="0.2">
      <c r="A42627">
        <v>88251</v>
      </c>
      <c r="B42627" t="s">
        <v>80</v>
      </c>
      <c r="C42627">
        <v>37372</v>
      </c>
      <c r="D42627">
        <v>1</v>
      </c>
    </row>
    <row r="42628" spans="1:4" x14ac:dyDescent="0.2">
      <c r="A42628">
        <v>88251</v>
      </c>
      <c r="B42628" t="s">
        <v>80</v>
      </c>
      <c r="C42628">
        <v>37371</v>
      </c>
      <c r="D42628">
        <v>1</v>
      </c>
    </row>
    <row r="42629" spans="1:4" x14ac:dyDescent="0.2">
      <c r="A42629">
        <v>88251</v>
      </c>
      <c r="B42629" t="s">
        <v>80</v>
      </c>
      <c r="C42629">
        <v>37370</v>
      </c>
      <c r="D42629">
        <v>1</v>
      </c>
    </row>
    <row r="42630" spans="1:4" x14ac:dyDescent="0.2">
      <c r="A42630">
        <v>88251</v>
      </c>
      <c r="B42630" t="s">
        <v>80</v>
      </c>
      <c r="C42630">
        <v>252</v>
      </c>
      <c r="D42630">
        <v>1</v>
      </c>
    </row>
    <row r="42631" spans="1:4" x14ac:dyDescent="0.2">
      <c r="A42631">
        <v>88252</v>
      </c>
    </row>
    <row r="42632" spans="1:4" x14ac:dyDescent="0.2">
      <c r="A42632">
        <v>88252</v>
      </c>
      <c r="B42632" t="s">
        <v>6064</v>
      </c>
      <c r="C42632">
        <v>95321</v>
      </c>
      <c r="D42632">
        <v>1</v>
      </c>
    </row>
    <row r="42633" spans="1:4" x14ac:dyDescent="0.2">
      <c r="A42633">
        <v>88252</v>
      </c>
      <c r="B42633" t="s">
        <v>80</v>
      </c>
      <c r="C42633">
        <v>43491</v>
      </c>
      <c r="D42633">
        <v>1</v>
      </c>
    </row>
    <row r="42634" spans="1:4" x14ac:dyDescent="0.2">
      <c r="A42634">
        <v>88252</v>
      </c>
      <c r="B42634" t="s">
        <v>80</v>
      </c>
      <c r="C42634">
        <v>43467</v>
      </c>
      <c r="D42634">
        <v>1</v>
      </c>
    </row>
    <row r="42635" spans="1:4" x14ac:dyDescent="0.2">
      <c r="A42635">
        <v>88252</v>
      </c>
      <c r="B42635" t="s">
        <v>80</v>
      </c>
      <c r="C42635">
        <v>37373</v>
      </c>
      <c r="D42635">
        <v>1</v>
      </c>
    </row>
    <row r="42636" spans="1:4" x14ac:dyDescent="0.2">
      <c r="A42636">
        <v>88252</v>
      </c>
      <c r="B42636" t="s">
        <v>80</v>
      </c>
      <c r="C42636">
        <v>37372</v>
      </c>
      <c r="D42636">
        <v>1</v>
      </c>
    </row>
    <row r="42637" spans="1:4" x14ac:dyDescent="0.2">
      <c r="A42637">
        <v>88252</v>
      </c>
      <c r="B42637" t="s">
        <v>80</v>
      </c>
      <c r="C42637">
        <v>37371</v>
      </c>
      <c r="D42637">
        <v>1</v>
      </c>
    </row>
    <row r="42638" spans="1:4" x14ac:dyDescent="0.2">
      <c r="A42638">
        <v>88252</v>
      </c>
      <c r="B42638" t="s">
        <v>80</v>
      </c>
      <c r="C42638">
        <v>37370</v>
      </c>
      <c r="D42638">
        <v>1</v>
      </c>
    </row>
    <row r="42639" spans="1:4" x14ac:dyDescent="0.2">
      <c r="A42639">
        <v>88252</v>
      </c>
      <c r="B42639" t="s">
        <v>80</v>
      </c>
      <c r="C42639">
        <v>6121</v>
      </c>
      <c r="D42639">
        <v>1</v>
      </c>
    </row>
    <row r="42640" spans="1:4" x14ac:dyDescent="0.2">
      <c r="A42640">
        <v>101388</v>
      </c>
    </row>
    <row r="42641" spans="1:4" x14ac:dyDescent="0.2">
      <c r="A42641">
        <v>101388</v>
      </c>
      <c r="B42641" t="s">
        <v>6064</v>
      </c>
      <c r="C42641">
        <v>101300</v>
      </c>
      <c r="D42641">
        <v>1</v>
      </c>
    </row>
    <row r="42642" spans="1:4" x14ac:dyDescent="0.2">
      <c r="A42642">
        <v>101388</v>
      </c>
      <c r="B42642" t="s">
        <v>80</v>
      </c>
      <c r="C42642">
        <v>43503</v>
      </c>
      <c r="D42642">
        <v>1</v>
      </c>
    </row>
    <row r="42643" spans="1:4" x14ac:dyDescent="0.2">
      <c r="A42643">
        <v>101388</v>
      </c>
      <c r="B42643" t="s">
        <v>80</v>
      </c>
      <c r="C42643">
        <v>43479</v>
      </c>
      <c r="D42643">
        <v>1</v>
      </c>
    </row>
    <row r="42644" spans="1:4" x14ac:dyDescent="0.2">
      <c r="A42644">
        <v>101388</v>
      </c>
      <c r="B42644" t="s">
        <v>80</v>
      </c>
      <c r="C42644">
        <v>41071</v>
      </c>
      <c r="D42644">
        <v>1</v>
      </c>
    </row>
    <row r="42645" spans="1:4" x14ac:dyDescent="0.2">
      <c r="A42645">
        <v>101388</v>
      </c>
      <c r="B42645" t="s">
        <v>80</v>
      </c>
      <c r="C42645">
        <v>40864</v>
      </c>
      <c r="D42645">
        <v>1</v>
      </c>
    </row>
    <row r="42646" spans="1:4" x14ac:dyDescent="0.2">
      <c r="A42646">
        <v>101388</v>
      </c>
      <c r="B42646" t="s">
        <v>80</v>
      </c>
      <c r="C42646">
        <v>40863</v>
      </c>
      <c r="D42646">
        <v>1</v>
      </c>
    </row>
    <row r="42647" spans="1:4" x14ac:dyDescent="0.2">
      <c r="A42647">
        <v>101388</v>
      </c>
      <c r="B42647" t="s">
        <v>80</v>
      </c>
      <c r="C42647">
        <v>40862</v>
      </c>
      <c r="D42647">
        <v>1</v>
      </c>
    </row>
    <row r="42648" spans="1:4" x14ac:dyDescent="0.2">
      <c r="A42648">
        <v>101388</v>
      </c>
      <c r="B42648" t="s">
        <v>80</v>
      </c>
      <c r="C42648">
        <v>40861</v>
      </c>
      <c r="D42648">
        <v>1</v>
      </c>
    </row>
    <row r="42649" spans="1:4" x14ac:dyDescent="0.2">
      <c r="A42649">
        <v>88253</v>
      </c>
    </row>
    <row r="42650" spans="1:4" x14ac:dyDescent="0.2">
      <c r="A42650">
        <v>88253</v>
      </c>
      <c r="B42650" t="s">
        <v>6064</v>
      </c>
      <c r="C42650">
        <v>95322</v>
      </c>
      <c r="D42650">
        <v>1</v>
      </c>
    </row>
    <row r="42651" spans="1:4" x14ac:dyDescent="0.2">
      <c r="A42651">
        <v>88253</v>
      </c>
      <c r="B42651" t="s">
        <v>80</v>
      </c>
      <c r="C42651">
        <v>43493</v>
      </c>
      <c r="D42651">
        <v>1</v>
      </c>
    </row>
    <row r="42652" spans="1:4" x14ac:dyDescent="0.2">
      <c r="A42652">
        <v>88253</v>
      </c>
      <c r="B42652" t="s">
        <v>80</v>
      </c>
      <c r="C42652">
        <v>43469</v>
      </c>
      <c r="D42652">
        <v>1</v>
      </c>
    </row>
    <row r="42653" spans="1:4" x14ac:dyDescent="0.2">
      <c r="A42653">
        <v>88253</v>
      </c>
      <c r="B42653" t="s">
        <v>80</v>
      </c>
      <c r="C42653">
        <v>37373</v>
      </c>
      <c r="D42653">
        <v>1</v>
      </c>
    </row>
    <row r="42654" spans="1:4" x14ac:dyDescent="0.2">
      <c r="A42654">
        <v>88253</v>
      </c>
      <c r="B42654" t="s">
        <v>80</v>
      </c>
      <c r="C42654">
        <v>37372</v>
      </c>
      <c r="D42654">
        <v>1</v>
      </c>
    </row>
    <row r="42655" spans="1:4" x14ac:dyDescent="0.2">
      <c r="A42655">
        <v>88253</v>
      </c>
      <c r="B42655" t="s">
        <v>80</v>
      </c>
      <c r="C42655">
        <v>244</v>
      </c>
      <c r="D42655">
        <v>1</v>
      </c>
    </row>
    <row r="42656" spans="1:4" x14ac:dyDescent="0.2">
      <c r="A42656">
        <v>101389</v>
      </c>
    </row>
    <row r="42657" spans="1:4" x14ac:dyDescent="0.2">
      <c r="A42657">
        <v>101389</v>
      </c>
      <c r="B42657" t="s">
        <v>6064</v>
      </c>
      <c r="C42657">
        <v>101301</v>
      </c>
      <c r="D42657">
        <v>1</v>
      </c>
    </row>
    <row r="42658" spans="1:4" x14ac:dyDescent="0.2">
      <c r="A42658">
        <v>101389</v>
      </c>
      <c r="B42658" t="s">
        <v>80</v>
      </c>
      <c r="C42658">
        <v>43505</v>
      </c>
      <c r="D42658">
        <v>1</v>
      </c>
    </row>
    <row r="42659" spans="1:4" x14ac:dyDescent="0.2">
      <c r="A42659">
        <v>101389</v>
      </c>
      <c r="B42659" t="s">
        <v>80</v>
      </c>
      <c r="C42659">
        <v>43481</v>
      </c>
      <c r="D42659">
        <v>1</v>
      </c>
    </row>
    <row r="42660" spans="1:4" x14ac:dyDescent="0.2">
      <c r="A42660">
        <v>101389</v>
      </c>
      <c r="B42660" t="s">
        <v>80</v>
      </c>
      <c r="C42660">
        <v>41093</v>
      </c>
      <c r="D42660">
        <v>1</v>
      </c>
    </row>
    <row r="42661" spans="1:4" x14ac:dyDescent="0.2">
      <c r="A42661">
        <v>101389</v>
      </c>
      <c r="B42661" t="s">
        <v>80</v>
      </c>
      <c r="C42661">
        <v>40864</v>
      </c>
      <c r="D42661">
        <v>1</v>
      </c>
    </row>
    <row r="42662" spans="1:4" x14ac:dyDescent="0.2">
      <c r="A42662">
        <v>101389</v>
      </c>
      <c r="B42662" t="s">
        <v>80</v>
      </c>
      <c r="C42662">
        <v>40863</v>
      </c>
      <c r="D42662">
        <v>1</v>
      </c>
    </row>
    <row r="42663" spans="1:4" x14ac:dyDescent="0.2">
      <c r="A42663">
        <v>101390</v>
      </c>
    </row>
    <row r="42664" spans="1:4" x14ac:dyDescent="0.2">
      <c r="A42664">
        <v>101390</v>
      </c>
      <c r="B42664" t="s">
        <v>6064</v>
      </c>
      <c r="C42664">
        <v>101302</v>
      </c>
      <c r="D42664">
        <v>1</v>
      </c>
    </row>
    <row r="42665" spans="1:4" x14ac:dyDescent="0.2">
      <c r="A42665">
        <v>101390</v>
      </c>
      <c r="B42665" t="s">
        <v>80</v>
      </c>
      <c r="C42665">
        <v>43498</v>
      </c>
      <c r="D42665">
        <v>1</v>
      </c>
    </row>
    <row r="42666" spans="1:4" x14ac:dyDescent="0.2">
      <c r="A42666">
        <v>101390</v>
      </c>
      <c r="B42666" t="s">
        <v>80</v>
      </c>
      <c r="C42666">
        <v>43474</v>
      </c>
      <c r="D42666">
        <v>1</v>
      </c>
    </row>
    <row r="42667" spans="1:4" x14ac:dyDescent="0.2">
      <c r="A42667">
        <v>101390</v>
      </c>
      <c r="B42667" t="s">
        <v>80</v>
      </c>
      <c r="C42667">
        <v>40931</v>
      </c>
      <c r="D42667">
        <v>1</v>
      </c>
    </row>
    <row r="42668" spans="1:4" x14ac:dyDescent="0.2">
      <c r="A42668">
        <v>101390</v>
      </c>
      <c r="B42668" t="s">
        <v>80</v>
      </c>
      <c r="C42668">
        <v>40864</v>
      </c>
      <c r="D42668">
        <v>1</v>
      </c>
    </row>
    <row r="42669" spans="1:4" x14ac:dyDescent="0.2">
      <c r="A42669">
        <v>101390</v>
      </c>
      <c r="B42669" t="s">
        <v>80</v>
      </c>
      <c r="C42669">
        <v>40863</v>
      </c>
      <c r="D42669">
        <v>1</v>
      </c>
    </row>
    <row r="42670" spans="1:4" x14ac:dyDescent="0.2">
      <c r="A42670">
        <v>88255</v>
      </c>
    </row>
    <row r="42671" spans="1:4" x14ac:dyDescent="0.2">
      <c r="A42671">
        <v>88255</v>
      </c>
      <c r="B42671" t="s">
        <v>6064</v>
      </c>
      <c r="C42671">
        <v>95323</v>
      </c>
      <c r="D42671">
        <v>1</v>
      </c>
    </row>
    <row r="42672" spans="1:4" x14ac:dyDescent="0.2">
      <c r="A42672">
        <v>88255</v>
      </c>
      <c r="B42672" t="s">
        <v>80</v>
      </c>
      <c r="C42672">
        <v>43486</v>
      </c>
      <c r="D42672">
        <v>1</v>
      </c>
    </row>
    <row r="42673" spans="1:4" x14ac:dyDescent="0.2">
      <c r="A42673">
        <v>88255</v>
      </c>
      <c r="B42673" t="s">
        <v>80</v>
      </c>
      <c r="C42673">
        <v>43462</v>
      </c>
      <c r="D42673">
        <v>1</v>
      </c>
    </row>
    <row r="42674" spans="1:4" x14ac:dyDescent="0.2">
      <c r="A42674">
        <v>88255</v>
      </c>
      <c r="B42674" t="s">
        <v>80</v>
      </c>
      <c r="C42674">
        <v>37373</v>
      </c>
      <c r="D42674">
        <v>1</v>
      </c>
    </row>
    <row r="42675" spans="1:4" x14ac:dyDescent="0.2">
      <c r="A42675">
        <v>88255</v>
      </c>
      <c r="B42675" t="s">
        <v>80</v>
      </c>
      <c r="C42675">
        <v>37372</v>
      </c>
      <c r="D42675">
        <v>1</v>
      </c>
    </row>
    <row r="42676" spans="1:4" x14ac:dyDescent="0.2">
      <c r="A42676">
        <v>88255</v>
      </c>
      <c r="B42676" t="s">
        <v>80</v>
      </c>
      <c r="C42676">
        <v>532</v>
      </c>
      <c r="D42676">
        <v>1</v>
      </c>
    </row>
    <row r="42677" spans="1:4" x14ac:dyDescent="0.2">
      <c r="A42677">
        <v>101391</v>
      </c>
    </row>
    <row r="42678" spans="1:4" x14ac:dyDescent="0.2">
      <c r="A42678">
        <v>101391</v>
      </c>
      <c r="B42678" t="s">
        <v>6064</v>
      </c>
      <c r="C42678">
        <v>101304</v>
      </c>
      <c r="D42678">
        <v>1</v>
      </c>
    </row>
    <row r="42679" spans="1:4" x14ac:dyDescent="0.2">
      <c r="A42679">
        <v>101391</v>
      </c>
      <c r="B42679" t="s">
        <v>80</v>
      </c>
      <c r="C42679">
        <v>43501</v>
      </c>
      <c r="D42679">
        <v>1</v>
      </c>
    </row>
    <row r="42680" spans="1:4" x14ac:dyDescent="0.2">
      <c r="A42680">
        <v>101391</v>
      </c>
      <c r="B42680" t="s">
        <v>80</v>
      </c>
      <c r="C42680">
        <v>43477</v>
      </c>
      <c r="D42680">
        <v>1</v>
      </c>
    </row>
    <row r="42681" spans="1:4" x14ac:dyDescent="0.2">
      <c r="A42681">
        <v>101391</v>
      </c>
      <c r="B42681" t="s">
        <v>80</v>
      </c>
      <c r="C42681">
        <v>41069</v>
      </c>
      <c r="D42681">
        <v>1</v>
      </c>
    </row>
    <row r="42682" spans="1:4" x14ac:dyDescent="0.2">
      <c r="A42682">
        <v>101391</v>
      </c>
      <c r="B42682" t="s">
        <v>80</v>
      </c>
      <c r="C42682">
        <v>40864</v>
      </c>
      <c r="D42682">
        <v>1</v>
      </c>
    </row>
    <row r="42683" spans="1:4" x14ac:dyDescent="0.2">
      <c r="A42683">
        <v>101391</v>
      </c>
      <c r="B42683" t="s">
        <v>80</v>
      </c>
      <c r="C42683">
        <v>40863</v>
      </c>
      <c r="D42683">
        <v>1</v>
      </c>
    </row>
    <row r="42684" spans="1:4" x14ac:dyDescent="0.2">
      <c r="A42684">
        <v>101391</v>
      </c>
      <c r="B42684" t="s">
        <v>80</v>
      </c>
      <c r="C42684">
        <v>40862</v>
      </c>
      <c r="D42684">
        <v>1</v>
      </c>
    </row>
    <row r="42685" spans="1:4" x14ac:dyDescent="0.2">
      <c r="A42685">
        <v>101391</v>
      </c>
      <c r="B42685" t="s">
        <v>80</v>
      </c>
      <c r="C42685">
        <v>40861</v>
      </c>
      <c r="D42685">
        <v>1</v>
      </c>
    </row>
    <row r="42686" spans="1:4" x14ac:dyDescent="0.2">
      <c r="A42686">
        <v>88256</v>
      </c>
    </row>
    <row r="42687" spans="1:4" x14ac:dyDescent="0.2">
      <c r="A42687">
        <v>88256</v>
      </c>
      <c r="B42687" t="s">
        <v>6064</v>
      </c>
      <c r="C42687">
        <v>95324</v>
      </c>
      <c r="D42687">
        <v>1</v>
      </c>
    </row>
    <row r="42688" spans="1:4" x14ac:dyDescent="0.2">
      <c r="A42688">
        <v>88256</v>
      </c>
      <c r="B42688" t="s">
        <v>80</v>
      </c>
      <c r="C42688">
        <v>43489</v>
      </c>
      <c r="D42688">
        <v>1</v>
      </c>
    </row>
    <row r="42689" spans="1:4" x14ac:dyDescent="0.2">
      <c r="A42689">
        <v>88256</v>
      </c>
      <c r="B42689" t="s">
        <v>80</v>
      </c>
      <c r="C42689">
        <v>43465</v>
      </c>
      <c r="D42689">
        <v>1</v>
      </c>
    </row>
    <row r="42690" spans="1:4" x14ac:dyDescent="0.2">
      <c r="A42690">
        <v>88256</v>
      </c>
      <c r="B42690" t="s">
        <v>80</v>
      </c>
      <c r="C42690">
        <v>37373</v>
      </c>
      <c r="D42690">
        <v>1</v>
      </c>
    </row>
    <row r="42691" spans="1:4" x14ac:dyDescent="0.2">
      <c r="A42691">
        <v>88256</v>
      </c>
      <c r="B42691" t="s">
        <v>80</v>
      </c>
      <c r="C42691">
        <v>37372</v>
      </c>
      <c r="D42691">
        <v>1</v>
      </c>
    </row>
    <row r="42692" spans="1:4" x14ac:dyDescent="0.2">
      <c r="A42692">
        <v>88256</v>
      </c>
      <c r="B42692" t="s">
        <v>80</v>
      </c>
      <c r="C42692">
        <v>37371</v>
      </c>
      <c r="D42692">
        <v>1</v>
      </c>
    </row>
    <row r="42693" spans="1:4" x14ac:dyDescent="0.2">
      <c r="A42693">
        <v>88256</v>
      </c>
      <c r="B42693" t="s">
        <v>80</v>
      </c>
      <c r="C42693">
        <v>37370</v>
      </c>
      <c r="D42693">
        <v>1</v>
      </c>
    </row>
    <row r="42694" spans="1:4" x14ac:dyDescent="0.2">
      <c r="A42694">
        <v>88256</v>
      </c>
      <c r="B42694" t="s">
        <v>80</v>
      </c>
      <c r="C42694">
        <v>4760</v>
      </c>
      <c r="D42694">
        <v>1</v>
      </c>
    </row>
    <row r="42695" spans="1:4" x14ac:dyDescent="0.2">
      <c r="A42695">
        <v>88257</v>
      </c>
    </row>
    <row r="42696" spans="1:4" x14ac:dyDescent="0.2">
      <c r="A42696">
        <v>88257</v>
      </c>
      <c r="B42696" t="s">
        <v>6064</v>
      </c>
      <c r="C42696">
        <v>95325</v>
      </c>
      <c r="D42696">
        <v>1</v>
      </c>
    </row>
    <row r="42697" spans="1:4" x14ac:dyDescent="0.2">
      <c r="A42697">
        <v>88257</v>
      </c>
      <c r="B42697" t="s">
        <v>80</v>
      </c>
      <c r="C42697">
        <v>43488</v>
      </c>
      <c r="D42697">
        <v>1</v>
      </c>
    </row>
    <row r="42698" spans="1:4" x14ac:dyDescent="0.2">
      <c r="A42698">
        <v>88257</v>
      </c>
      <c r="B42698" t="s">
        <v>80</v>
      </c>
      <c r="C42698">
        <v>43464</v>
      </c>
      <c r="D42698">
        <v>1</v>
      </c>
    </row>
    <row r="42699" spans="1:4" x14ac:dyDescent="0.2">
      <c r="A42699">
        <v>88257</v>
      </c>
      <c r="B42699" t="s">
        <v>80</v>
      </c>
      <c r="C42699">
        <v>37373</v>
      </c>
      <c r="D42699">
        <v>1</v>
      </c>
    </row>
    <row r="42700" spans="1:4" x14ac:dyDescent="0.2">
      <c r="A42700">
        <v>88257</v>
      </c>
      <c r="B42700" t="s">
        <v>80</v>
      </c>
      <c r="C42700">
        <v>37372</v>
      </c>
      <c r="D42700">
        <v>1</v>
      </c>
    </row>
    <row r="42701" spans="1:4" x14ac:dyDescent="0.2">
      <c r="A42701">
        <v>88257</v>
      </c>
      <c r="B42701" t="s">
        <v>80</v>
      </c>
      <c r="C42701">
        <v>37371</v>
      </c>
      <c r="D42701">
        <v>1</v>
      </c>
    </row>
    <row r="42702" spans="1:4" x14ac:dyDescent="0.2">
      <c r="A42702">
        <v>88257</v>
      </c>
      <c r="B42702" t="s">
        <v>80</v>
      </c>
      <c r="C42702">
        <v>37370</v>
      </c>
      <c r="D42702">
        <v>1</v>
      </c>
    </row>
    <row r="42703" spans="1:4" x14ac:dyDescent="0.2">
      <c r="A42703">
        <v>88257</v>
      </c>
      <c r="B42703" t="s">
        <v>80</v>
      </c>
      <c r="C42703">
        <v>647</v>
      </c>
      <c r="D42703">
        <v>1</v>
      </c>
    </row>
    <row r="42704" spans="1:4" x14ac:dyDescent="0.2">
      <c r="A42704">
        <v>101392</v>
      </c>
    </row>
    <row r="42705" spans="1:4" x14ac:dyDescent="0.2">
      <c r="A42705">
        <v>101392</v>
      </c>
      <c r="B42705" t="s">
        <v>6064</v>
      </c>
      <c r="C42705">
        <v>101305</v>
      </c>
      <c r="D42705">
        <v>1</v>
      </c>
    </row>
    <row r="42706" spans="1:4" x14ac:dyDescent="0.2">
      <c r="A42706">
        <v>101392</v>
      </c>
      <c r="B42706" t="s">
        <v>80</v>
      </c>
      <c r="C42706">
        <v>43500</v>
      </c>
      <c r="D42706">
        <v>1</v>
      </c>
    </row>
    <row r="42707" spans="1:4" x14ac:dyDescent="0.2">
      <c r="A42707">
        <v>101392</v>
      </c>
      <c r="B42707" t="s">
        <v>80</v>
      </c>
      <c r="C42707">
        <v>43476</v>
      </c>
      <c r="D42707">
        <v>1</v>
      </c>
    </row>
    <row r="42708" spans="1:4" x14ac:dyDescent="0.2">
      <c r="A42708">
        <v>101392</v>
      </c>
      <c r="B42708" t="s">
        <v>80</v>
      </c>
      <c r="C42708">
        <v>40920</v>
      </c>
      <c r="D42708">
        <v>1</v>
      </c>
    </row>
    <row r="42709" spans="1:4" x14ac:dyDescent="0.2">
      <c r="A42709">
        <v>101392</v>
      </c>
      <c r="B42709" t="s">
        <v>80</v>
      </c>
      <c r="C42709">
        <v>40864</v>
      </c>
      <c r="D42709">
        <v>1</v>
      </c>
    </row>
    <row r="42710" spans="1:4" x14ac:dyDescent="0.2">
      <c r="A42710">
        <v>101392</v>
      </c>
      <c r="B42710" t="s">
        <v>80</v>
      </c>
      <c r="C42710">
        <v>40863</v>
      </c>
      <c r="D42710">
        <v>1</v>
      </c>
    </row>
    <row r="42711" spans="1:4" x14ac:dyDescent="0.2">
      <c r="A42711">
        <v>101392</v>
      </c>
      <c r="B42711" t="s">
        <v>80</v>
      </c>
      <c r="C42711">
        <v>40862</v>
      </c>
      <c r="D42711">
        <v>1</v>
      </c>
    </row>
    <row r="42712" spans="1:4" x14ac:dyDescent="0.2">
      <c r="A42712">
        <v>101392</v>
      </c>
      <c r="B42712" t="s">
        <v>80</v>
      </c>
      <c r="C42712">
        <v>40861</v>
      </c>
      <c r="D42712">
        <v>1</v>
      </c>
    </row>
    <row r="42713" spans="1:4" x14ac:dyDescent="0.2">
      <c r="A42713">
        <v>88260</v>
      </c>
    </row>
    <row r="42714" spans="1:4" x14ac:dyDescent="0.2">
      <c r="A42714">
        <v>88260</v>
      </c>
      <c r="B42714" t="s">
        <v>6064</v>
      </c>
      <c r="C42714">
        <v>95328</v>
      </c>
      <c r="D42714">
        <v>1</v>
      </c>
    </row>
    <row r="42715" spans="1:4" x14ac:dyDescent="0.2">
      <c r="A42715">
        <v>88260</v>
      </c>
      <c r="B42715" t="s">
        <v>80</v>
      </c>
      <c r="C42715">
        <v>43489</v>
      </c>
      <c r="D42715">
        <v>1</v>
      </c>
    </row>
    <row r="42716" spans="1:4" x14ac:dyDescent="0.2">
      <c r="A42716">
        <v>88260</v>
      </c>
      <c r="B42716" t="s">
        <v>80</v>
      </c>
      <c r="C42716">
        <v>43465</v>
      </c>
      <c r="D42716">
        <v>1</v>
      </c>
    </row>
    <row r="42717" spans="1:4" x14ac:dyDescent="0.2">
      <c r="A42717">
        <v>88260</v>
      </c>
      <c r="B42717" t="s">
        <v>80</v>
      </c>
      <c r="C42717">
        <v>37373</v>
      </c>
      <c r="D42717">
        <v>1</v>
      </c>
    </row>
    <row r="42718" spans="1:4" x14ac:dyDescent="0.2">
      <c r="A42718">
        <v>88260</v>
      </c>
      <c r="B42718" t="s">
        <v>80</v>
      </c>
      <c r="C42718">
        <v>37372</v>
      </c>
      <c r="D42718">
        <v>1</v>
      </c>
    </row>
    <row r="42719" spans="1:4" x14ac:dyDescent="0.2">
      <c r="A42719">
        <v>88260</v>
      </c>
      <c r="B42719" t="s">
        <v>80</v>
      </c>
      <c r="C42719">
        <v>37371</v>
      </c>
      <c r="D42719">
        <v>1</v>
      </c>
    </row>
    <row r="42720" spans="1:4" x14ac:dyDescent="0.2">
      <c r="A42720">
        <v>88260</v>
      </c>
      <c r="B42720" t="s">
        <v>80</v>
      </c>
      <c r="C42720">
        <v>37370</v>
      </c>
      <c r="D42720">
        <v>1</v>
      </c>
    </row>
    <row r="42721" spans="1:4" x14ac:dyDescent="0.2">
      <c r="A42721">
        <v>88260</v>
      </c>
      <c r="B42721" t="s">
        <v>80</v>
      </c>
      <c r="C42721">
        <v>4759</v>
      </c>
      <c r="D42721">
        <v>1</v>
      </c>
    </row>
    <row r="42722" spans="1:4" x14ac:dyDescent="0.2">
      <c r="A42722">
        <v>101394</v>
      </c>
    </row>
    <row r="42723" spans="1:4" x14ac:dyDescent="0.2">
      <c r="A42723">
        <v>101394</v>
      </c>
      <c r="B42723" t="s">
        <v>6064</v>
      </c>
      <c r="C42723">
        <v>101307</v>
      </c>
      <c r="D42723">
        <v>1</v>
      </c>
    </row>
    <row r="42724" spans="1:4" x14ac:dyDescent="0.2">
      <c r="A42724">
        <v>101394</v>
      </c>
      <c r="B42724" t="s">
        <v>80</v>
      </c>
      <c r="C42724">
        <v>43501</v>
      </c>
      <c r="D42724">
        <v>1</v>
      </c>
    </row>
    <row r="42725" spans="1:4" x14ac:dyDescent="0.2">
      <c r="A42725">
        <v>101394</v>
      </c>
      <c r="B42725" t="s">
        <v>80</v>
      </c>
      <c r="C42725">
        <v>43477</v>
      </c>
      <c r="D42725">
        <v>1</v>
      </c>
    </row>
    <row r="42726" spans="1:4" x14ac:dyDescent="0.2">
      <c r="A42726">
        <v>101394</v>
      </c>
      <c r="B42726" t="s">
        <v>80</v>
      </c>
      <c r="C42726">
        <v>41068</v>
      </c>
      <c r="D42726">
        <v>1</v>
      </c>
    </row>
    <row r="42727" spans="1:4" x14ac:dyDescent="0.2">
      <c r="A42727">
        <v>101394</v>
      </c>
      <c r="B42727" t="s">
        <v>80</v>
      </c>
      <c r="C42727">
        <v>40864</v>
      </c>
      <c r="D42727">
        <v>1</v>
      </c>
    </row>
    <row r="42728" spans="1:4" x14ac:dyDescent="0.2">
      <c r="A42728">
        <v>101394</v>
      </c>
      <c r="B42728" t="s">
        <v>80</v>
      </c>
      <c r="C42728">
        <v>40863</v>
      </c>
      <c r="D42728">
        <v>1</v>
      </c>
    </row>
    <row r="42729" spans="1:4" x14ac:dyDescent="0.2">
      <c r="A42729">
        <v>101394</v>
      </c>
      <c r="B42729" t="s">
        <v>80</v>
      </c>
      <c r="C42729">
        <v>40862</v>
      </c>
      <c r="D42729">
        <v>1</v>
      </c>
    </row>
    <row r="42730" spans="1:4" x14ac:dyDescent="0.2">
      <c r="A42730">
        <v>101394</v>
      </c>
      <c r="B42730" t="s">
        <v>80</v>
      </c>
      <c r="C42730">
        <v>40861</v>
      </c>
      <c r="D42730">
        <v>1</v>
      </c>
    </row>
    <row r="42731" spans="1:4" x14ac:dyDescent="0.2">
      <c r="A42731">
        <v>101395</v>
      </c>
    </row>
    <row r="42732" spans="1:4" x14ac:dyDescent="0.2">
      <c r="A42732">
        <v>101395</v>
      </c>
      <c r="B42732" t="s">
        <v>6064</v>
      </c>
      <c r="C42732">
        <v>101309</v>
      </c>
      <c r="D42732">
        <v>1</v>
      </c>
    </row>
    <row r="42733" spans="1:4" x14ac:dyDescent="0.2">
      <c r="A42733">
        <v>101395</v>
      </c>
      <c r="B42733" t="s">
        <v>80</v>
      </c>
      <c r="C42733">
        <v>43495</v>
      </c>
      <c r="D42733">
        <v>1</v>
      </c>
    </row>
    <row r="42734" spans="1:4" x14ac:dyDescent="0.2">
      <c r="A42734">
        <v>101395</v>
      </c>
      <c r="B42734" t="s">
        <v>80</v>
      </c>
      <c r="C42734">
        <v>43471</v>
      </c>
      <c r="D42734">
        <v>1</v>
      </c>
    </row>
    <row r="42735" spans="1:4" x14ac:dyDescent="0.2">
      <c r="A42735">
        <v>101395</v>
      </c>
      <c r="B42735" t="s">
        <v>80</v>
      </c>
      <c r="C42735">
        <v>40913</v>
      </c>
      <c r="D42735">
        <v>1</v>
      </c>
    </row>
    <row r="42736" spans="1:4" x14ac:dyDescent="0.2">
      <c r="A42736">
        <v>101395</v>
      </c>
      <c r="B42736" t="s">
        <v>80</v>
      </c>
      <c r="C42736">
        <v>40864</v>
      </c>
      <c r="D42736">
        <v>1</v>
      </c>
    </row>
    <row r="42737" spans="1:4" x14ac:dyDescent="0.2">
      <c r="A42737">
        <v>101395</v>
      </c>
      <c r="B42737" t="s">
        <v>80</v>
      </c>
      <c r="C42737">
        <v>40863</v>
      </c>
      <c r="D42737">
        <v>1</v>
      </c>
    </row>
    <row r="42738" spans="1:4" x14ac:dyDescent="0.2">
      <c r="A42738">
        <v>101395</v>
      </c>
      <c r="B42738" t="s">
        <v>80</v>
      </c>
      <c r="C42738">
        <v>40862</v>
      </c>
      <c r="D42738">
        <v>1</v>
      </c>
    </row>
    <row r="42739" spans="1:4" x14ac:dyDescent="0.2">
      <c r="A42739">
        <v>101395</v>
      </c>
      <c r="B42739" t="s">
        <v>80</v>
      </c>
      <c r="C42739">
        <v>40861</v>
      </c>
      <c r="D42739">
        <v>1</v>
      </c>
    </row>
    <row r="42740" spans="1:4" x14ac:dyDescent="0.2">
      <c r="A42740">
        <v>88261</v>
      </c>
    </row>
    <row r="42741" spans="1:4" x14ac:dyDescent="0.2">
      <c r="A42741">
        <v>88261</v>
      </c>
      <c r="B42741" t="s">
        <v>6064</v>
      </c>
      <c r="C42741">
        <v>95329</v>
      </c>
      <c r="D42741">
        <v>1</v>
      </c>
    </row>
    <row r="42742" spans="1:4" x14ac:dyDescent="0.2">
      <c r="A42742">
        <v>88261</v>
      </c>
      <c r="B42742" t="s">
        <v>80</v>
      </c>
      <c r="C42742">
        <v>43483</v>
      </c>
      <c r="D42742">
        <v>1</v>
      </c>
    </row>
    <row r="42743" spans="1:4" x14ac:dyDescent="0.2">
      <c r="A42743">
        <v>88261</v>
      </c>
      <c r="B42743" t="s">
        <v>80</v>
      </c>
      <c r="C42743">
        <v>43459</v>
      </c>
      <c r="D42743">
        <v>1</v>
      </c>
    </row>
    <row r="42744" spans="1:4" x14ac:dyDescent="0.2">
      <c r="A42744">
        <v>88261</v>
      </c>
      <c r="B42744" t="s">
        <v>80</v>
      </c>
      <c r="C42744">
        <v>37373</v>
      </c>
      <c r="D42744">
        <v>1</v>
      </c>
    </row>
    <row r="42745" spans="1:4" x14ac:dyDescent="0.2">
      <c r="A42745">
        <v>88261</v>
      </c>
      <c r="B42745" t="s">
        <v>80</v>
      </c>
      <c r="C42745">
        <v>37372</v>
      </c>
      <c r="D42745">
        <v>1</v>
      </c>
    </row>
    <row r="42746" spans="1:4" x14ac:dyDescent="0.2">
      <c r="A42746">
        <v>88261</v>
      </c>
      <c r="B42746" t="s">
        <v>80</v>
      </c>
      <c r="C42746">
        <v>37371</v>
      </c>
      <c r="D42746">
        <v>1</v>
      </c>
    </row>
    <row r="42747" spans="1:4" x14ac:dyDescent="0.2">
      <c r="A42747">
        <v>88261</v>
      </c>
      <c r="B42747" t="s">
        <v>80</v>
      </c>
      <c r="C42747">
        <v>37370</v>
      </c>
      <c r="D42747">
        <v>1</v>
      </c>
    </row>
    <row r="42748" spans="1:4" x14ac:dyDescent="0.2">
      <c r="A42748">
        <v>88261</v>
      </c>
      <c r="B42748" t="s">
        <v>80</v>
      </c>
      <c r="C42748">
        <v>1214</v>
      </c>
      <c r="D42748">
        <v>1</v>
      </c>
    </row>
    <row r="42749" spans="1:4" x14ac:dyDescent="0.2">
      <c r="A42749">
        <v>101396</v>
      </c>
    </row>
    <row r="42750" spans="1:4" x14ac:dyDescent="0.2">
      <c r="A42750">
        <v>101396</v>
      </c>
      <c r="B42750" t="s">
        <v>6064</v>
      </c>
      <c r="C42750">
        <v>101310</v>
      </c>
      <c r="D42750">
        <v>1</v>
      </c>
    </row>
    <row r="42751" spans="1:4" x14ac:dyDescent="0.2">
      <c r="A42751">
        <v>101396</v>
      </c>
      <c r="B42751" t="s">
        <v>80</v>
      </c>
      <c r="C42751">
        <v>43495</v>
      </c>
      <c r="D42751">
        <v>1</v>
      </c>
    </row>
    <row r="42752" spans="1:4" x14ac:dyDescent="0.2">
      <c r="A42752">
        <v>101396</v>
      </c>
      <c r="B42752" t="s">
        <v>80</v>
      </c>
      <c r="C42752">
        <v>43471</v>
      </c>
      <c r="D42752">
        <v>1</v>
      </c>
    </row>
    <row r="42753" spans="1:4" x14ac:dyDescent="0.2">
      <c r="A42753">
        <v>101396</v>
      </c>
      <c r="B42753" t="s">
        <v>80</v>
      </c>
      <c r="C42753">
        <v>40915</v>
      </c>
      <c r="D42753">
        <v>1</v>
      </c>
    </row>
    <row r="42754" spans="1:4" x14ac:dyDescent="0.2">
      <c r="A42754">
        <v>101396</v>
      </c>
      <c r="B42754" t="s">
        <v>80</v>
      </c>
      <c r="C42754">
        <v>40864</v>
      </c>
      <c r="D42754">
        <v>1</v>
      </c>
    </row>
    <row r="42755" spans="1:4" x14ac:dyDescent="0.2">
      <c r="A42755">
        <v>101396</v>
      </c>
      <c r="B42755" t="s">
        <v>80</v>
      </c>
      <c r="C42755">
        <v>40863</v>
      </c>
      <c r="D42755">
        <v>1</v>
      </c>
    </row>
    <row r="42756" spans="1:4" x14ac:dyDescent="0.2">
      <c r="A42756">
        <v>101396</v>
      </c>
      <c r="B42756" t="s">
        <v>80</v>
      </c>
      <c r="C42756">
        <v>40862</v>
      </c>
      <c r="D42756">
        <v>1</v>
      </c>
    </row>
    <row r="42757" spans="1:4" x14ac:dyDescent="0.2">
      <c r="A42757">
        <v>101396</v>
      </c>
      <c r="B42757" t="s">
        <v>80</v>
      </c>
      <c r="C42757">
        <v>40861</v>
      </c>
      <c r="D42757">
        <v>1</v>
      </c>
    </row>
    <row r="42758" spans="1:4" x14ac:dyDescent="0.2">
      <c r="A42758">
        <v>88262</v>
      </c>
    </row>
    <row r="42759" spans="1:4" x14ac:dyDescent="0.2">
      <c r="A42759">
        <v>88262</v>
      </c>
      <c r="B42759" t="s">
        <v>6064</v>
      </c>
      <c r="C42759">
        <v>95330</v>
      </c>
      <c r="D42759">
        <v>1</v>
      </c>
    </row>
    <row r="42760" spans="1:4" x14ac:dyDescent="0.2">
      <c r="A42760">
        <v>88262</v>
      </c>
      <c r="B42760" t="s">
        <v>80</v>
      </c>
      <c r="C42760">
        <v>43483</v>
      </c>
      <c r="D42760">
        <v>1</v>
      </c>
    </row>
    <row r="42761" spans="1:4" x14ac:dyDescent="0.2">
      <c r="A42761">
        <v>88262</v>
      </c>
      <c r="B42761" t="s">
        <v>80</v>
      </c>
      <c r="C42761">
        <v>43459</v>
      </c>
      <c r="D42761">
        <v>1</v>
      </c>
    </row>
    <row r="42762" spans="1:4" x14ac:dyDescent="0.2">
      <c r="A42762">
        <v>88262</v>
      </c>
      <c r="B42762" t="s">
        <v>80</v>
      </c>
      <c r="C42762">
        <v>37373</v>
      </c>
      <c r="D42762">
        <v>1</v>
      </c>
    </row>
    <row r="42763" spans="1:4" x14ac:dyDescent="0.2">
      <c r="A42763">
        <v>88262</v>
      </c>
      <c r="B42763" t="s">
        <v>80</v>
      </c>
      <c r="C42763">
        <v>37372</v>
      </c>
      <c r="D42763">
        <v>1</v>
      </c>
    </row>
    <row r="42764" spans="1:4" x14ac:dyDescent="0.2">
      <c r="A42764">
        <v>88262</v>
      </c>
      <c r="B42764" t="s">
        <v>80</v>
      </c>
      <c r="C42764">
        <v>37371</v>
      </c>
      <c r="D42764">
        <v>1</v>
      </c>
    </row>
    <row r="42765" spans="1:4" x14ac:dyDescent="0.2">
      <c r="A42765">
        <v>88262</v>
      </c>
      <c r="B42765" t="s">
        <v>80</v>
      </c>
      <c r="C42765">
        <v>37370</v>
      </c>
      <c r="D42765">
        <v>1</v>
      </c>
    </row>
    <row r="42766" spans="1:4" x14ac:dyDescent="0.2">
      <c r="A42766">
        <v>88262</v>
      </c>
      <c r="B42766" t="s">
        <v>80</v>
      </c>
      <c r="C42766">
        <v>1213</v>
      </c>
      <c r="D42766">
        <v>1</v>
      </c>
    </row>
    <row r="42767" spans="1:4" x14ac:dyDescent="0.2">
      <c r="A42767">
        <v>101397</v>
      </c>
    </row>
    <row r="42768" spans="1:4" x14ac:dyDescent="0.2">
      <c r="A42768">
        <v>101397</v>
      </c>
      <c r="B42768" t="s">
        <v>6064</v>
      </c>
      <c r="C42768">
        <v>101311</v>
      </c>
      <c r="D42768">
        <v>1</v>
      </c>
    </row>
    <row r="42769" spans="1:4" x14ac:dyDescent="0.2">
      <c r="A42769">
        <v>101397</v>
      </c>
      <c r="B42769" t="s">
        <v>80</v>
      </c>
      <c r="C42769">
        <v>43495</v>
      </c>
      <c r="D42769">
        <v>1</v>
      </c>
    </row>
    <row r="42770" spans="1:4" x14ac:dyDescent="0.2">
      <c r="A42770">
        <v>101397</v>
      </c>
      <c r="B42770" t="s">
        <v>80</v>
      </c>
      <c r="C42770">
        <v>43471</v>
      </c>
      <c r="D42770">
        <v>1</v>
      </c>
    </row>
    <row r="42771" spans="1:4" x14ac:dyDescent="0.2">
      <c r="A42771">
        <v>101397</v>
      </c>
      <c r="B42771" t="s">
        <v>80</v>
      </c>
      <c r="C42771">
        <v>40914</v>
      </c>
      <c r="D42771">
        <v>1</v>
      </c>
    </row>
    <row r="42772" spans="1:4" x14ac:dyDescent="0.2">
      <c r="A42772">
        <v>101397</v>
      </c>
      <c r="B42772" t="s">
        <v>80</v>
      </c>
      <c r="C42772">
        <v>40864</v>
      </c>
      <c r="D42772">
        <v>1</v>
      </c>
    </row>
    <row r="42773" spans="1:4" x14ac:dyDescent="0.2">
      <c r="A42773">
        <v>101397</v>
      </c>
      <c r="B42773" t="s">
        <v>80</v>
      </c>
      <c r="C42773">
        <v>40863</v>
      </c>
      <c r="D42773">
        <v>1</v>
      </c>
    </row>
    <row r="42774" spans="1:4" x14ac:dyDescent="0.2">
      <c r="A42774">
        <v>101397</v>
      </c>
      <c r="B42774" t="s">
        <v>80</v>
      </c>
      <c r="C42774">
        <v>40862</v>
      </c>
      <c r="D42774">
        <v>1</v>
      </c>
    </row>
    <row r="42775" spans="1:4" x14ac:dyDescent="0.2">
      <c r="A42775">
        <v>101397</v>
      </c>
      <c r="B42775" t="s">
        <v>80</v>
      </c>
      <c r="C42775">
        <v>40861</v>
      </c>
      <c r="D42775">
        <v>1</v>
      </c>
    </row>
    <row r="42776" spans="1:4" x14ac:dyDescent="0.2">
      <c r="A42776">
        <v>101398</v>
      </c>
    </row>
    <row r="42777" spans="1:4" x14ac:dyDescent="0.2">
      <c r="A42777">
        <v>101398</v>
      </c>
      <c r="B42777" t="s">
        <v>6064</v>
      </c>
      <c r="C42777">
        <v>101312</v>
      </c>
      <c r="D42777">
        <v>1</v>
      </c>
    </row>
    <row r="42778" spans="1:4" x14ac:dyDescent="0.2">
      <c r="A42778">
        <v>101398</v>
      </c>
      <c r="B42778" t="s">
        <v>80</v>
      </c>
      <c r="C42778">
        <v>43500</v>
      </c>
      <c r="D42778">
        <v>1</v>
      </c>
    </row>
    <row r="42779" spans="1:4" x14ac:dyDescent="0.2">
      <c r="A42779">
        <v>101398</v>
      </c>
      <c r="B42779" t="s">
        <v>80</v>
      </c>
      <c r="C42779">
        <v>43476</v>
      </c>
      <c r="D42779">
        <v>1</v>
      </c>
    </row>
    <row r="42780" spans="1:4" x14ac:dyDescent="0.2">
      <c r="A42780">
        <v>101398</v>
      </c>
      <c r="B42780" t="s">
        <v>80</v>
      </c>
      <c r="C42780">
        <v>40976</v>
      </c>
      <c r="D42780">
        <v>1</v>
      </c>
    </row>
    <row r="42781" spans="1:4" x14ac:dyDescent="0.2">
      <c r="A42781">
        <v>101398</v>
      </c>
      <c r="B42781" t="s">
        <v>80</v>
      </c>
      <c r="C42781">
        <v>40864</v>
      </c>
      <c r="D42781">
        <v>1</v>
      </c>
    </row>
    <row r="42782" spans="1:4" x14ac:dyDescent="0.2">
      <c r="A42782">
        <v>101398</v>
      </c>
      <c r="B42782" t="s">
        <v>80</v>
      </c>
      <c r="C42782">
        <v>40863</v>
      </c>
      <c r="D42782">
        <v>1</v>
      </c>
    </row>
    <row r="42783" spans="1:4" x14ac:dyDescent="0.2">
      <c r="A42783">
        <v>101398</v>
      </c>
      <c r="B42783" t="s">
        <v>80</v>
      </c>
      <c r="C42783">
        <v>40862</v>
      </c>
      <c r="D42783">
        <v>1</v>
      </c>
    </row>
    <row r="42784" spans="1:4" x14ac:dyDescent="0.2">
      <c r="A42784">
        <v>101398</v>
      </c>
      <c r="B42784" t="s">
        <v>80</v>
      </c>
      <c r="C42784">
        <v>40861</v>
      </c>
      <c r="D42784">
        <v>1</v>
      </c>
    </row>
    <row r="42785" spans="1:4" x14ac:dyDescent="0.2">
      <c r="A42785">
        <v>88263</v>
      </c>
    </row>
    <row r="42786" spans="1:4" x14ac:dyDescent="0.2">
      <c r="A42786">
        <v>88263</v>
      </c>
      <c r="B42786" t="s">
        <v>6064</v>
      </c>
      <c r="C42786">
        <v>95331</v>
      </c>
      <c r="D42786">
        <v>1</v>
      </c>
    </row>
    <row r="42787" spans="1:4" x14ac:dyDescent="0.2">
      <c r="A42787">
        <v>88263</v>
      </c>
      <c r="B42787" t="s">
        <v>80</v>
      </c>
      <c r="C42787">
        <v>43488</v>
      </c>
      <c r="D42787">
        <v>1</v>
      </c>
    </row>
    <row r="42788" spans="1:4" x14ac:dyDescent="0.2">
      <c r="A42788">
        <v>88263</v>
      </c>
      <c r="B42788" t="s">
        <v>80</v>
      </c>
      <c r="C42788">
        <v>43464</v>
      </c>
      <c r="D42788">
        <v>1</v>
      </c>
    </row>
    <row r="42789" spans="1:4" x14ac:dyDescent="0.2">
      <c r="A42789">
        <v>88263</v>
      </c>
      <c r="B42789" t="s">
        <v>80</v>
      </c>
      <c r="C42789">
        <v>37373</v>
      </c>
      <c r="D42789">
        <v>1</v>
      </c>
    </row>
    <row r="42790" spans="1:4" x14ac:dyDescent="0.2">
      <c r="A42790">
        <v>88263</v>
      </c>
      <c r="B42790" t="s">
        <v>80</v>
      </c>
      <c r="C42790">
        <v>37372</v>
      </c>
      <c r="D42790">
        <v>1</v>
      </c>
    </row>
    <row r="42791" spans="1:4" x14ac:dyDescent="0.2">
      <c r="A42791">
        <v>88263</v>
      </c>
      <c r="B42791" t="s">
        <v>80</v>
      </c>
      <c r="C42791">
        <v>37371</v>
      </c>
      <c r="D42791">
        <v>1</v>
      </c>
    </row>
    <row r="42792" spans="1:4" x14ac:dyDescent="0.2">
      <c r="A42792">
        <v>88263</v>
      </c>
      <c r="B42792" t="s">
        <v>80</v>
      </c>
      <c r="C42792">
        <v>37370</v>
      </c>
      <c r="D42792">
        <v>1</v>
      </c>
    </row>
    <row r="42793" spans="1:4" x14ac:dyDescent="0.2">
      <c r="A42793">
        <v>88263</v>
      </c>
      <c r="B42793" t="s">
        <v>80</v>
      </c>
      <c r="C42793">
        <v>4235</v>
      </c>
      <c r="D42793">
        <v>1</v>
      </c>
    </row>
    <row r="42794" spans="1:4" x14ac:dyDescent="0.2">
      <c r="A42794">
        <v>95308</v>
      </c>
    </row>
    <row r="42795" spans="1:4" x14ac:dyDescent="0.2">
      <c r="A42795">
        <v>95308</v>
      </c>
      <c r="B42795" t="s">
        <v>80</v>
      </c>
      <c r="C42795">
        <v>6114</v>
      </c>
      <c r="D42795">
        <v>1.154E-2</v>
      </c>
    </row>
    <row r="42796" spans="1:4" x14ac:dyDescent="0.2">
      <c r="A42796">
        <v>101286</v>
      </c>
    </row>
    <row r="42797" spans="1:4" x14ac:dyDescent="0.2">
      <c r="A42797">
        <v>101286</v>
      </c>
      <c r="B42797" t="s">
        <v>80</v>
      </c>
      <c r="C42797">
        <v>40912</v>
      </c>
      <c r="D42797">
        <v>8.6899999999999998E-3</v>
      </c>
    </row>
    <row r="42798" spans="1:4" x14ac:dyDescent="0.2">
      <c r="A42798">
        <v>95309</v>
      </c>
    </row>
    <row r="42799" spans="1:4" x14ac:dyDescent="0.2">
      <c r="A42799">
        <v>95309</v>
      </c>
      <c r="B42799" t="s">
        <v>80</v>
      </c>
      <c r="C42799">
        <v>6117</v>
      </c>
      <c r="D42799">
        <v>1.4760000000000001E-2</v>
      </c>
    </row>
    <row r="42800" spans="1:4" x14ac:dyDescent="0.2">
      <c r="A42800">
        <v>101287</v>
      </c>
    </row>
    <row r="42801" spans="1:4" x14ac:dyDescent="0.2">
      <c r="A42801">
        <v>101287</v>
      </c>
      <c r="B42801" t="s">
        <v>80</v>
      </c>
      <c r="C42801">
        <v>40919</v>
      </c>
      <c r="D42801">
        <v>2.811E-2</v>
      </c>
    </row>
    <row r="42802" spans="1:4" x14ac:dyDescent="0.2">
      <c r="A42802">
        <v>95310</v>
      </c>
    </row>
    <row r="42803" spans="1:4" x14ac:dyDescent="0.2">
      <c r="A42803">
        <v>95310</v>
      </c>
      <c r="B42803" t="s">
        <v>80</v>
      </c>
      <c r="C42803">
        <v>44499</v>
      </c>
      <c r="D42803">
        <v>1.154E-2</v>
      </c>
    </row>
    <row r="42804" spans="1:4" x14ac:dyDescent="0.2">
      <c r="A42804">
        <v>101288</v>
      </c>
    </row>
    <row r="42805" spans="1:4" x14ac:dyDescent="0.2">
      <c r="A42805">
        <v>101288</v>
      </c>
      <c r="B42805" t="s">
        <v>80</v>
      </c>
      <c r="C42805">
        <v>40984</v>
      </c>
      <c r="D42805">
        <v>8.6899999999999998E-3</v>
      </c>
    </row>
    <row r="42806" spans="1:4" x14ac:dyDescent="0.2">
      <c r="A42806">
        <v>95311</v>
      </c>
    </row>
    <row r="42807" spans="1:4" x14ac:dyDescent="0.2">
      <c r="A42807">
        <v>95311</v>
      </c>
      <c r="B42807" t="s">
        <v>80</v>
      </c>
      <c r="C42807">
        <v>248</v>
      </c>
      <c r="D42807">
        <v>1.154E-2</v>
      </c>
    </row>
    <row r="42808" spans="1:4" x14ac:dyDescent="0.2">
      <c r="A42808">
        <v>101289</v>
      </c>
    </row>
    <row r="42809" spans="1:4" x14ac:dyDescent="0.2">
      <c r="A42809">
        <v>101289</v>
      </c>
      <c r="B42809" t="s">
        <v>80</v>
      </c>
      <c r="C42809">
        <v>41086</v>
      </c>
      <c r="D42809">
        <v>8.6899999999999998E-3</v>
      </c>
    </row>
    <row r="42810" spans="1:4" x14ac:dyDescent="0.2">
      <c r="A42810">
        <v>95312</v>
      </c>
    </row>
    <row r="42811" spans="1:4" x14ac:dyDescent="0.2">
      <c r="A42811">
        <v>95312</v>
      </c>
      <c r="B42811" t="s">
        <v>80</v>
      </c>
      <c r="C42811">
        <v>6127</v>
      </c>
      <c r="D42811">
        <v>1.4760000000000001E-2</v>
      </c>
    </row>
    <row r="42812" spans="1:4" x14ac:dyDescent="0.2">
      <c r="A42812">
        <v>100291</v>
      </c>
    </row>
    <row r="42813" spans="1:4" x14ac:dyDescent="0.2">
      <c r="A42813">
        <v>100291</v>
      </c>
      <c r="B42813" t="s">
        <v>80</v>
      </c>
      <c r="C42813">
        <v>34466</v>
      </c>
      <c r="D42813">
        <v>1.4760000000000001E-2</v>
      </c>
    </row>
    <row r="42814" spans="1:4" x14ac:dyDescent="0.2">
      <c r="A42814">
        <v>101290</v>
      </c>
    </row>
    <row r="42815" spans="1:4" x14ac:dyDescent="0.2">
      <c r="A42815">
        <v>101290</v>
      </c>
      <c r="B42815" t="s">
        <v>80</v>
      </c>
      <c r="C42815">
        <v>41083</v>
      </c>
      <c r="D42815">
        <v>1.112E-2</v>
      </c>
    </row>
    <row r="42816" spans="1:4" x14ac:dyDescent="0.2">
      <c r="A42816">
        <v>101291</v>
      </c>
    </row>
    <row r="42817" spans="1:4" x14ac:dyDescent="0.2">
      <c r="A42817">
        <v>101291</v>
      </c>
      <c r="B42817" t="s">
        <v>80</v>
      </c>
      <c r="C42817">
        <v>40909</v>
      </c>
      <c r="D42817">
        <v>8.6899999999999998E-3</v>
      </c>
    </row>
    <row r="42818" spans="1:4" x14ac:dyDescent="0.2">
      <c r="A42818">
        <v>95313</v>
      </c>
    </row>
    <row r="42819" spans="1:4" x14ac:dyDescent="0.2">
      <c r="A42819">
        <v>95313</v>
      </c>
      <c r="B42819" t="s">
        <v>80</v>
      </c>
      <c r="C42819">
        <v>242</v>
      </c>
      <c r="D42819">
        <v>1.154E-2</v>
      </c>
    </row>
    <row r="42820" spans="1:4" x14ac:dyDescent="0.2">
      <c r="A42820">
        <v>101292</v>
      </c>
    </row>
    <row r="42821" spans="1:4" x14ac:dyDescent="0.2">
      <c r="A42821">
        <v>101292</v>
      </c>
      <c r="B42821" t="s">
        <v>80</v>
      </c>
      <c r="C42821">
        <v>41085</v>
      </c>
      <c r="D42821">
        <v>8.6899999999999998E-3</v>
      </c>
    </row>
    <row r="42822" spans="1:4" x14ac:dyDescent="0.2">
      <c r="A42822">
        <v>95392</v>
      </c>
    </row>
    <row r="42823" spans="1:4" x14ac:dyDescent="0.2">
      <c r="A42823">
        <v>95392</v>
      </c>
      <c r="B42823" t="s">
        <v>80</v>
      </c>
      <c r="C42823">
        <v>253</v>
      </c>
      <c r="D42823">
        <v>5.0899999999999999E-3</v>
      </c>
    </row>
    <row r="42824" spans="1:4" x14ac:dyDescent="0.2">
      <c r="A42824">
        <v>95413</v>
      </c>
    </row>
    <row r="42825" spans="1:4" x14ac:dyDescent="0.2">
      <c r="A42825">
        <v>95413</v>
      </c>
      <c r="B42825" t="s">
        <v>80</v>
      </c>
      <c r="C42825">
        <v>40809</v>
      </c>
      <c r="D42825">
        <v>3.8300000000000001E-3</v>
      </c>
    </row>
    <row r="42826" spans="1:4" x14ac:dyDescent="0.2">
      <c r="A42826">
        <v>95393</v>
      </c>
    </row>
    <row r="42827" spans="1:4" x14ac:dyDescent="0.2">
      <c r="A42827">
        <v>95393</v>
      </c>
      <c r="B42827" t="s">
        <v>80</v>
      </c>
      <c r="C42827">
        <v>6122</v>
      </c>
      <c r="D42827">
        <v>2.12E-2</v>
      </c>
    </row>
    <row r="42828" spans="1:4" x14ac:dyDescent="0.2">
      <c r="A42828">
        <v>95414</v>
      </c>
    </row>
    <row r="42829" spans="1:4" x14ac:dyDescent="0.2">
      <c r="A42829">
        <v>95414</v>
      </c>
      <c r="B42829" t="s">
        <v>80</v>
      </c>
      <c r="C42829">
        <v>40810</v>
      </c>
      <c r="D42829">
        <v>1.5970000000000002E-2</v>
      </c>
    </row>
    <row r="42830" spans="1:4" x14ac:dyDescent="0.2">
      <c r="A42830">
        <v>95314</v>
      </c>
    </row>
    <row r="42831" spans="1:4" x14ac:dyDescent="0.2">
      <c r="A42831">
        <v>95314</v>
      </c>
      <c r="B42831" t="s">
        <v>80</v>
      </c>
      <c r="C42831">
        <v>378</v>
      </c>
      <c r="D42831">
        <v>1.154E-2</v>
      </c>
    </row>
    <row r="42832" spans="1:4" x14ac:dyDescent="0.2">
      <c r="A42832">
        <v>101293</v>
      </c>
    </row>
    <row r="42833" spans="1:4" x14ac:dyDescent="0.2">
      <c r="A42833">
        <v>101293</v>
      </c>
      <c r="B42833" t="s">
        <v>80</v>
      </c>
      <c r="C42833">
        <v>40911</v>
      </c>
      <c r="D42833">
        <v>8.6899999999999998E-3</v>
      </c>
    </row>
    <row r="42834" spans="1:4" x14ac:dyDescent="0.2">
      <c r="A42834">
        <v>95394</v>
      </c>
    </row>
    <row r="42835" spans="1:4" x14ac:dyDescent="0.2">
      <c r="A42835">
        <v>95394</v>
      </c>
      <c r="B42835" t="s">
        <v>80</v>
      </c>
      <c r="C42835">
        <v>33939</v>
      </c>
      <c r="D42835">
        <v>8.3099999999999997E-3</v>
      </c>
    </row>
    <row r="42836" spans="1:4" x14ac:dyDescent="0.2">
      <c r="A42836">
        <v>95395</v>
      </c>
    </row>
    <row r="42837" spans="1:4" x14ac:dyDescent="0.2">
      <c r="A42837">
        <v>95395</v>
      </c>
      <c r="B42837" t="s">
        <v>80</v>
      </c>
      <c r="C42837">
        <v>33952</v>
      </c>
      <c r="D42837">
        <v>8.3099999999999997E-3</v>
      </c>
    </row>
    <row r="42838" spans="1:4" x14ac:dyDescent="0.2">
      <c r="A42838">
        <v>95396</v>
      </c>
    </row>
    <row r="42839" spans="1:4" x14ac:dyDescent="0.2">
      <c r="A42839">
        <v>95396</v>
      </c>
      <c r="B42839" t="s">
        <v>80</v>
      </c>
      <c r="C42839">
        <v>33953</v>
      </c>
      <c r="D42839">
        <v>8.3099999999999997E-3</v>
      </c>
    </row>
    <row r="42840" spans="1:4" x14ac:dyDescent="0.2">
      <c r="A42840">
        <v>95419</v>
      </c>
    </row>
    <row r="42841" spans="1:4" x14ac:dyDescent="0.2">
      <c r="A42841">
        <v>95419</v>
      </c>
      <c r="B42841" t="s">
        <v>80</v>
      </c>
      <c r="C42841">
        <v>40815</v>
      </c>
      <c r="D42841">
        <v>6.2599999999999999E-3</v>
      </c>
    </row>
    <row r="42842" spans="1:4" x14ac:dyDescent="0.2">
      <c r="A42842">
        <v>95420</v>
      </c>
    </row>
    <row r="42843" spans="1:4" x14ac:dyDescent="0.2">
      <c r="A42843">
        <v>95420</v>
      </c>
      <c r="B42843" t="s">
        <v>80</v>
      </c>
      <c r="C42843">
        <v>40816</v>
      </c>
      <c r="D42843">
        <v>6.2599999999999999E-3</v>
      </c>
    </row>
    <row r="42844" spans="1:4" x14ac:dyDescent="0.2">
      <c r="A42844">
        <v>95421</v>
      </c>
    </row>
    <row r="42845" spans="1:4" x14ac:dyDescent="0.2">
      <c r="A42845">
        <v>95421</v>
      </c>
      <c r="B42845" t="s">
        <v>80</v>
      </c>
      <c r="C42845">
        <v>40817</v>
      </c>
      <c r="D42845">
        <v>6.2599999999999999E-3</v>
      </c>
    </row>
    <row r="42846" spans="1:4" x14ac:dyDescent="0.2">
      <c r="A42846">
        <v>101294</v>
      </c>
    </row>
    <row r="42847" spans="1:4" x14ac:dyDescent="0.2">
      <c r="A42847">
        <v>101294</v>
      </c>
      <c r="B42847" t="s">
        <v>80</v>
      </c>
      <c r="C42847">
        <v>40930</v>
      </c>
      <c r="D42847">
        <v>1.112E-2</v>
      </c>
    </row>
    <row r="42848" spans="1:4" x14ac:dyDescent="0.2">
      <c r="A42848">
        <v>95315</v>
      </c>
    </row>
    <row r="42849" spans="1:4" x14ac:dyDescent="0.2">
      <c r="A42849">
        <v>95315</v>
      </c>
      <c r="B42849" t="s">
        <v>80</v>
      </c>
      <c r="C42849">
        <v>40331</v>
      </c>
      <c r="D42849">
        <v>1.4760000000000001E-2</v>
      </c>
    </row>
    <row r="42850" spans="1:4" x14ac:dyDescent="0.2">
      <c r="A42850">
        <v>100293</v>
      </c>
    </row>
    <row r="42851" spans="1:4" x14ac:dyDescent="0.2">
      <c r="A42851">
        <v>100293</v>
      </c>
      <c r="B42851" t="s">
        <v>80</v>
      </c>
      <c r="C42851">
        <v>34551</v>
      </c>
      <c r="D42851">
        <v>1.4760000000000001E-2</v>
      </c>
    </row>
    <row r="42852" spans="1:4" x14ac:dyDescent="0.2">
      <c r="A42852">
        <v>101295</v>
      </c>
    </row>
    <row r="42853" spans="1:4" x14ac:dyDescent="0.2">
      <c r="A42853">
        <v>101295</v>
      </c>
      <c r="B42853" t="s">
        <v>80</v>
      </c>
      <c r="C42853">
        <v>41078</v>
      </c>
      <c r="D42853">
        <v>1.112E-2</v>
      </c>
    </row>
    <row r="42854" spans="1:4" x14ac:dyDescent="0.2">
      <c r="A42854">
        <v>95316</v>
      </c>
    </row>
    <row r="42855" spans="1:4" x14ac:dyDescent="0.2">
      <c r="A42855">
        <v>95316</v>
      </c>
      <c r="B42855" t="s">
        <v>80</v>
      </c>
      <c r="C42855">
        <v>247</v>
      </c>
      <c r="D42855">
        <v>3.7319999999999999E-2</v>
      </c>
    </row>
    <row r="42856" spans="1:4" x14ac:dyDescent="0.2">
      <c r="A42856">
        <v>95317</v>
      </c>
    </row>
    <row r="42857" spans="1:4" x14ac:dyDescent="0.2">
      <c r="A42857">
        <v>95317</v>
      </c>
      <c r="B42857" t="s">
        <v>80</v>
      </c>
      <c r="C42857">
        <v>246</v>
      </c>
      <c r="D42857">
        <v>1.7979999999999999E-2</v>
      </c>
    </row>
    <row r="42858" spans="1:4" x14ac:dyDescent="0.2">
      <c r="A42858">
        <v>101296</v>
      </c>
    </row>
    <row r="42859" spans="1:4" x14ac:dyDescent="0.2">
      <c r="A42859">
        <v>101296</v>
      </c>
      <c r="B42859" t="s">
        <v>80</v>
      </c>
      <c r="C42859">
        <v>40927</v>
      </c>
      <c r="D42859">
        <v>1.354E-2</v>
      </c>
    </row>
    <row r="42860" spans="1:4" x14ac:dyDescent="0.2">
      <c r="A42860">
        <v>95398</v>
      </c>
    </row>
    <row r="42861" spans="1:4" x14ac:dyDescent="0.2">
      <c r="A42861">
        <v>95398</v>
      </c>
      <c r="B42861" t="s">
        <v>80</v>
      </c>
      <c r="C42861">
        <v>2350</v>
      </c>
      <c r="D42861">
        <v>5.0899999999999999E-3</v>
      </c>
    </row>
    <row r="42862" spans="1:4" x14ac:dyDescent="0.2">
      <c r="A42862">
        <v>95416</v>
      </c>
    </row>
    <row r="42863" spans="1:4" x14ac:dyDescent="0.2">
      <c r="A42863">
        <v>95416</v>
      </c>
      <c r="B42863" t="s">
        <v>80</v>
      </c>
      <c r="C42863">
        <v>40812</v>
      </c>
      <c r="D42863">
        <v>3.8300000000000001E-3</v>
      </c>
    </row>
    <row r="42864" spans="1:4" x14ac:dyDescent="0.2">
      <c r="A42864">
        <v>101297</v>
      </c>
    </row>
    <row r="42865" spans="1:4" x14ac:dyDescent="0.2">
      <c r="A42865">
        <v>101297</v>
      </c>
      <c r="B42865" t="s">
        <v>80</v>
      </c>
      <c r="C42865">
        <v>41090</v>
      </c>
      <c r="D42865">
        <v>6.2599999999999999E-3</v>
      </c>
    </row>
    <row r="42866" spans="1:4" x14ac:dyDescent="0.2">
      <c r="A42866">
        <v>95318</v>
      </c>
    </row>
    <row r="42867" spans="1:4" x14ac:dyDescent="0.2">
      <c r="A42867">
        <v>95318</v>
      </c>
      <c r="B42867" t="s">
        <v>80</v>
      </c>
      <c r="C42867">
        <v>245</v>
      </c>
      <c r="D42867">
        <v>8.3099999999999997E-3</v>
      </c>
    </row>
    <row r="42868" spans="1:4" x14ac:dyDescent="0.2">
      <c r="A42868">
        <v>101298</v>
      </c>
    </row>
    <row r="42869" spans="1:4" x14ac:dyDescent="0.2">
      <c r="A42869">
        <v>101298</v>
      </c>
      <c r="B42869" t="s">
        <v>80</v>
      </c>
      <c r="C42869">
        <v>40975</v>
      </c>
      <c r="D42869">
        <v>8.6899999999999998E-3</v>
      </c>
    </row>
    <row r="42870" spans="1:4" x14ac:dyDescent="0.2">
      <c r="A42870">
        <v>95319</v>
      </c>
    </row>
    <row r="42871" spans="1:4" x14ac:dyDescent="0.2">
      <c r="A42871">
        <v>95319</v>
      </c>
      <c r="B42871" t="s">
        <v>80</v>
      </c>
      <c r="C42871">
        <v>251</v>
      </c>
      <c r="D42871">
        <v>1.154E-2</v>
      </c>
    </row>
    <row r="42872" spans="1:4" x14ac:dyDescent="0.2">
      <c r="A42872">
        <v>101299</v>
      </c>
    </row>
    <row r="42873" spans="1:4" x14ac:dyDescent="0.2">
      <c r="A42873">
        <v>101299</v>
      </c>
      <c r="B42873" t="s">
        <v>80</v>
      </c>
      <c r="C42873">
        <v>41072</v>
      </c>
      <c r="D42873">
        <v>1.112E-2</v>
      </c>
    </row>
    <row r="42874" spans="1:4" x14ac:dyDescent="0.2">
      <c r="A42874">
        <v>95320</v>
      </c>
    </row>
    <row r="42875" spans="1:4" x14ac:dyDescent="0.2">
      <c r="A42875">
        <v>95320</v>
      </c>
      <c r="B42875" t="s">
        <v>80</v>
      </c>
      <c r="C42875">
        <v>252</v>
      </c>
      <c r="D42875">
        <v>1.154E-2</v>
      </c>
    </row>
    <row r="42876" spans="1:4" x14ac:dyDescent="0.2">
      <c r="A42876">
        <v>95321</v>
      </c>
    </row>
    <row r="42877" spans="1:4" x14ac:dyDescent="0.2">
      <c r="A42877">
        <v>95321</v>
      </c>
      <c r="B42877" t="s">
        <v>80</v>
      </c>
      <c r="C42877">
        <v>6121</v>
      </c>
      <c r="D42877">
        <v>1.154E-2</v>
      </c>
    </row>
    <row r="42878" spans="1:4" x14ac:dyDescent="0.2">
      <c r="A42878">
        <v>101300</v>
      </c>
    </row>
    <row r="42879" spans="1:4" x14ac:dyDescent="0.2">
      <c r="A42879">
        <v>101300</v>
      </c>
      <c r="B42879" t="s">
        <v>80</v>
      </c>
      <c r="C42879">
        <v>41071</v>
      </c>
      <c r="D42879">
        <v>8.6899999999999998E-3</v>
      </c>
    </row>
    <row r="42880" spans="1:4" x14ac:dyDescent="0.2">
      <c r="A42880">
        <v>95322</v>
      </c>
    </row>
    <row r="42881" spans="1:4" x14ac:dyDescent="0.2">
      <c r="A42881">
        <v>95322</v>
      </c>
      <c r="B42881" t="s">
        <v>80</v>
      </c>
      <c r="C42881">
        <v>244</v>
      </c>
      <c r="D42881">
        <v>8.3099999999999997E-3</v>
      </c>
    </row>
    <row r="42882" spans="1:4" x14ac:dyDescent="0.2">
      <c r="A42882">
        <v>101301</v>
      </c>
    </row>
    <row r="42883" spans="1:4" x14ac:dyDescent="0.2">
      <c r="A42883">
        <v>101301</v>
      </c>
      <c r="B42883" t="s">
        <v>80</v>
      </c>
      <c r="C42883">
        <v>41093</v>
      </c>
      <c r="D42883">
        <v>6.2599999999999999E-3</v>
      </c>
    </row>
    <row r="42884" spans="1:4" x14ac:dyDescent="0.2">
      <c r="A42884">
        <v>95323</v>
      </c>
    </row>
    <row r="42885" spans="1:4" x14ac:dyDescent="0.2">
      <c r="A42885">
        <v>95323</v>
      </c>
      <c r="B42885" t="s">
        <v>80</v>
      </c>
      <c r="C42885">
        <v>532</v>
      </c>
      <c r="D42885">
        <v>8.3099999999999997E-3</v>
      </c>
    </row>
    <row r="42886" spans="1:4" x14ac:dyDescent="0.2">
      <c r="A42886">
        <v>101302</v>
      </c>
    </row>
    <row r="42887" spans="1:4" x14ac:dyDescent="0.2">
      <c r="A42887">
        <v>101302</v>
      </c>
      <c r="B42887" t="s">
        <v>80</v>
      </c>
      <c r="C42887">
        <v>40931</v>
      </c>
      <c r="D42887">
        <v>6.2599999999999999E-3</v>
      </c>
    </row>
    <row r="42888" spans="1:4" x14ac:dyDescent="0.2">
      <c r="A42888">
        <v>95324</v>
      </c>
    </row>
    <row r="42889" spans="1:4" x14ac:dyDescent="0.2">
      <c r="A42889">
        <v>95324</v>
      </c>
      <c r="B42889" t="s">
        <v>80</v>
      </c>
      <c r="C42889">
        <v>4760</v>
      </c>
      <c r="D42889">
        <v>1.4760000000000001E-2</v>
      </c>
    </row>
    <row r="42890" spans="1:4" x14ac:dyDescent="0.2">
      <c r="A42890">
        <v>101304</v>
      </c>
    </row>
    <row r="42891" spans="1:4" x14ac:dyDescent="0.2">
      <c r="A42891">
        <v>101304</v>
      </c>
      <c r="B42891" t="s">
        <v>80</v>
      </c>
      <c r="C42891">
        <v>41069</v>
      </c>
      <c r="D42891">
        <v>1.112E-2</v>
      </c>
    </row>
    <row r="42892" spans="1:4" x14ac:dyDescent="0.2">
      <c r="A42892">
        <v>95325</v>
      </c>
    </row>
    <row r="42893" spans="1:4" x14ac:dyDescent="0.2">
      <c r="A42893">
        <v>95325</v>
      </c>
      <c r="B42893" t="s">
        <v>80</v>
      </c>
      <c r="C42893">
        <v>647</v>
      </c>
      <c r="D42893">
        <v>1.7979999999999999E-2</v>
      </c>
    </row>
    <row r="42894" spans="1:4" x14ac:dyDescent="0.2">
      <c r="A42894">
        <v>101305</v>
      </c>
    </row>
    <row r="42895" spans="1:4" x14ac:dyDescent="0.2">
      <c r="A42895">
        <v>101305</v>
      </c>
      <c r="B42895" t="s">
        <v>80</v>
      </c>
      <c r="C42895">
        <v>40920</v>
      </c>
      <c r="D42895">
        <v>1.354E-2</v>
      </c>
    </row>
    <row r="42896" spans="1:4" x14ac:dyDescent="0.2">
      <c r="A42896">
        <v>95328</v>
      </c>
    </row>
    <row r="42897" spans="1:4" x14ac:dyDescent="0.2">
      <c r="A42897">
        <v>95328</v>
      </c>
      <c r="B42897" t="s">
        <v>80</v>
      </c>
      <c r="C42897">
        <v>4759</v>
      </c>
      <c r="D42897">
        <v>1.154E-2</v>
      </c>
    </row>
    <row r="42898" spans="1:4" x14ac:dyDescent="0.2">
      <c r="A42898">
        <v>101307</v>
      </c>
    </row>
    <row r="42899" spans="1:4" x14ac:dyDescent="0.2">
      <c r="A42899">
        <v>101307</v>
      </c>
      <c r="B42899" t="s">
        <v>80</v>
      </c>
      <c r="C42899">
        <v>41068</v>
      </c>
      <c r="D42899">
        <v>8.6899999999999998E-3</v>
      </c>
    </row>
    <row r="42900" spans="1:4" x14ac:dyDescent="0.2">
      <c r="A42900">
        <v>101309</v>
      </c>
    </row>
    <row r="42901" spans="1:4" x14ac:dyDescent="0.2">
      <c r="A42901">
        <v>101309</v>
      </c>
      <c r="B42901" t="s">
        <v>80</v>
      </c>
      <c r="C42901">
        <v>40913</v>
      </c>
      <c r="D42901">
        <v>1.112E-2</v>
      </c>
    </row>
    <row r="42902" spans="1:4" x14ac:dyDescent="0.2">
      <c r="A42902">
        <v>95329</v>
      </c>
    </row>
    <row r="42903" spans="1:4" x14ac:dyDescent="0.2">
      <c r="A42903">
        <v>95329</v>
      </c>
      <c r="B42903" t="s">
        <v>80</v>
      </c>
      <c r="C42903">
        <v>1214</v>
      </c>
      <c r="D42903">
        <v>1.4760000000000001E-2</v>
      </c>
    </row>
    <row r="42904" spans="1:4" x14ac:dyDescent="0.2">
      <c r="A42904">
        <v>101310</v>
      </c>
    </row>
    <row r="42905" spans="1:4" x14ac:dyDescent="0.2">
      <c r="A42905">
        <v>101310</v>
      </c>
      <c r="B42905" t="s">
        <v>80</v>
      </c>
      <c r="C42905">
        <v>40915</v>
      </c>
      <c r="D42905">
        <v>1.112E-2</v>
      </c>
    </row>
    <row r="42906" spans="1:4" x14ac:dyDescent="0.2">
      <c r="A42906">
        <v>101311</v>
      </c>
    </row>
    <row r="42907" spans="1:4" x14ac:dyDescent="0.2">
      <c r="A42907">
        <v>101311</v>
      </c>
      <c r="B42907" t="s">
        <v>80</v>
      </c>
      <c r="C42907">
        <v>40914</v>
      </c>
      <c r="D42907">
        <v>8.6899999999999998E-3</v>
      </c>
    </row>
    <row r="42908" spans="1:4" x14ac:dyDescent="0.2">
      <c r="A42908">
        <v>95330</v>
      </c>
    </row>
    <row r="42909" spans="1:4" x14ac:dyDescent="0.2">
      <c r="A42909">
        <v>95330</v>
      </c>
      <c r="B42909" t="s">
        <v>80</v>
      </c>
      <c r="C42909">
        <v>1213</v>
      </c>
      <c r="D42909">
        <v>1.154E-2</v>
      </c>
    </row>
    <row r="42910" spans="1:4" x14ac:dyDescent="0.2">
      <c r="A42910">
        <v>101312</v>
      </c>
    </row>
    <row r="42911" spans="1:4" x14ac:dyDescent="0.2">
      <c r="A42911">
        <v>101312</v>
      </c>
      <c r="B42911" t="s">
        <v>80</v>
      </c>
      <c r="C42911">
        <v>40976</v>
      </c>
      <c r="D42911">
        <v>8.6899999999999998E-3</v>
      </c>
    </row>
    <row r="42912" spans="1:4" x14ac:dyDescent="0.2">
      <c r="A42912">
        <v>95331</v>
      </c>
    </row>
    <row r="42913" spans="1:4" x14ac:dyDescent="0.2">
      <c r="A42913">
        <v>95331</v>
      </c>
      <c r="B42913" t="s">
        <v>80</v>
      </c>
      <c r="C42913">
        <v>4235</v>
      </c>
      <c r="D42913">
        <v>1.154E-2</v>
      </c>
    </row>
    <row r="42914" spans="1:4" x14ac:dyDescent="0.2">
      <c r="A42914">
        <v>95400</v>
      </c>
    </row>
    <row r="42915" spans="1:4" x14ac:dyDescent="0.2">
      <c r="A42915">
        <v>95400</v>
      </c>
      <c r="B42915" t="s">
        <v>80</v>
      </c>
      <c r="C42915">
        <v>2358</v>
      </c>
      <c r="D42915">
        <v>5.0899999999999999E-3</v>
      </c>
    </row>
    <row r="42916" spans="1:4" x14ac:dyDescent="0.2">
      <c r="A42916">
        <v>95411</v>
      </c>
    </row>
    <row r="42917" spans="1:4" x14ac:dyDescent="0.2">
      <c r="A42917">
        <v>95411</v>
      </c>
      <c r="B42917" t="s">
        <v>80</v>
      </c>
      <c r="C42917">
        <v>40807</v>
      </c>
      <c r="D42917">
        <v>3.8300000000000001E-3</v>
      </c>
    </row>
    <row r="42918" spans="1:4" x14ac:dyDescent="0.2">
      <c r="A42918">
        <v>95332</v>
      </c>
    </row>
    <row r="42919" spans="1:4" x14ac:dyDescent="0.2">
      <c r="A42919">
        <v>95332</v>
      </c>
      <c r="B42919" t="s">
        <v>80</v>
      </c>
      <c r="C42919">
        <v>2436</v>
      </c>
      <c r="D42919">
        <v>3.7319999999999999E-2</v>
      </c>
    </row>
    <row r="42920" spans="1:4" x14ac:dyDescent="0.2">
      <c r="A42920">
        <v>101313</v>
      </c>
    </row>
    <row r="42921" spans="1:4" x14ac:dyDescent="0.2">
      <c r="A42921">
        <v>101313</v>
      </c>
      <c r="B42921" t="s">
        <v>80</v>
      </c>
      <c r="C42921">
        <v>40918</v>
      </c>
      <c r="D42921">
        <v>2.811E-2</v>
      </c>
    </row>
    <row r="42922" spans="1:4" x14ac:dyDescent="0.2">
      <c r="A42922">
        <v>95334</v>
      </c>
    </row>
    <row r="42923" spans="1:4" x14ac:dyDescent="0.2">
      <c r="A42923">
        <v>95334</v>
      </c>
      <c r="B42923" t="s">
        <v>80</v>
      </c>
      <c r="C42923">
        <v>2438</v>
      </c>
      <c r="D42923">
        <v>3.0870000000000002E-2</v>
      </c>
    </row>
    <row r="42924" spans="1:4" x14ac:dyDescent="0.2">
      <c r="A42924">
        <v>101315</v>
      </c>
    </row>
    <row r="42925" spans="1:4" x14ac:dyDescent="0.2">
      <c r="A42925">
        <v>101315</v>
      </c>
      <c r="B42925" t="s">
        <v>80</v>
      </c>
      <c r="C42925">
        <v>40922</v>
      </c>
      <c r="D42925">
        <v>2.325E-2</v>
      </c>
    </row>
    <row r="42926" spans="1:4" x14ac:dyDescent="0.2">
      <c r="A42926">
        <v>95335</v>
      </c>
    </row>
    <row r="42927" spans="1:4" x14ac:dyDescent="0.2">
      <c r="A42927">
        <v>95335</v>
      </c>
      <c r="B42927" t="s">
        <v>80</v>
      </c>
      <c r="C42927">
        <v>2696</v>
      </c>
      <c r="D42927">
        <v>1.7979999999999999E-2</v>
      </c>
    </row>
    <row r="42928" spans="1:4" x14ac:dyDescent="0.2">
      <c r="A42928">
        <v>101316</v>
      </c>
    </row>
    <row r="42929" spans="1:4" x14ac:dyDescent="0.2">
      <c r="A42929">
        <v>101316</v>
      </c>
      <c r="B42929" t="s">
        <v>80</v>
      </c>
      <c r="C42929">
        <v>40928</v>
      </c>
      <c r="D42929">
        <v>1.354E-2</v>
      </c>
    </row>
    <row r="42930" spans="1:4" x14ac:dyDescent="0.2">
      <c r="A42930">
        <v>95401</v>
      </c>
    </row>
    <row r="42931" spans="1:4" x14ac:dyDescent="0.2">
      <c r="A42931">
        <v>95401</v>
      </c>
      <c r="B42931" t="s">
        <v>80</v>
      </c>
      <c r="C42931">
        <v>4083</v>
      </c>
      <c r="D42931">
        <v>2.12E-2</v>
      </c>
    </row>
    <row r="42932" spans="1:4" x14ac:dyDescent="0.2">
      <c r="A42932">
        <v>95422</v>
      </c>
    </row>
    <row r="42933" spans="1:4" x14ac:dyDescent="0.2">
      <c r="A42933">
        <v>95422</v>
      </c>
      <c r="B42933" t="s">
        <v>80</v>
      </c>
      <c r="C42933">
        <v>40818</v>
      </c>
      <c r="D42933">
        <v>1.5970000000000002E-2</v>
      </c>
    </row>
    <row r="42934" spans="1:4" x14ac:dyDescent="0.2">
      <c r="A42934">
        <v>95402</v>
      </c>
    </row>
    <row r="42935" spans="1:4" x14ac:dyDescent="0.2">
      <c r="A42935">
        <v>95402</v>
      </c>
      <c r="B42935" t="s">
        <v>80</v>
      </c>
      <c r="C42935">
        <v>2706</v>
      </c>
      <c r="D42935">
        <v>1.4760000000000001E-2</v>
      </c>
    </row>
    <row r="42936" spans="1:4" x14ac:dyDescent="0.2">
      <c r="A42936">
        <v>95415</v>
      </c>
    </row>
    <row r="42937" spans="1:4" x14ac:dyDescent="0.2">
      <c r="A42937">
        <v>95415</v>
      </c>
      <c r="B42937" t="s">
        <v>80</v>
      </c>
      <c r="C42937">
        <v>40811</v>
      </c>
      <c r="D42937">
        <v>1.112E-2</v>
      </c>
    </row>
    <row r="42938" spans="1:4" x14ac:dyDescent="0.2">
      <c r="A42938">
        <v>95403</v>
      </c>
    </row>
    <row r="42939" spans="1:4" x14ac:dyDescent="0.2">
      <c r="A42939">
        <v>95403</v>
      </c>
      <c r="B42939" t="s">
        <v>80</v>
      </c>
      <c r="C42939">
        <v>2707</v>
      </c>
      <c r="D42939">
        <v>1.4760000000000001E-2</v>
      </c>
    </row>
    <row r="42940" spans="1:4" x14ac:dyDescent="0.2">
      <c r="A42940">
        <v>95417</v>
      </c>
    </row>
    <row r="42941" spans="1:4" x14ac:dyDescent="0.2">
      <c r="A42941">
        <v>95417</v>
      </c>
      <c r="B42941" t="s">
        <v>80</v>
      </c>
      <c r="C42941">
        <v>40813</v>
      </c>
      <c r="D42941">
        <v>1.112E-2</v>
      </c>
    </row>
    <row r="42942" spans="1:4" x14ac:dyDescent="0.2">
      <c r="A42942">
        <v>95404</v>
      </c>
    </row>
    <row r="42943" spans="1:4" x14ac:dyDescent="0.2">
      <c r="A42943">
        <v>95404</v>
      </c>
      <c r="B42943" t="s">
        <v>80</v>
      </c>
      <c r="C42943">
        <v>2708</v>
      </c>
      <c r="D42943">
        <v>1.4760000000000001E-2</v>
      </c>
    </row>
    <row r="42944" spans="1:4" x14ac:dyDescent="0.2">
      <c r="A42944">
        <v>95418</v>
      </c>
    </row>
    <row r="42945" spans="1:4" x14ac:dyDescent="0.2">
      <c r="A42945">
        <v>95418</v>
      </c>
      <c r="B42945" t="s">
        <v>80</v>
      </c>
      <c r="C42945">
        <v>40814</v>
      </c>
      <c r="D42945">
        <v>1.112E-2</v>
      </c>
    </row>
    <row r="42946" spans="1:4" x14ac:dyDescent="0.2">
      <c r="A42946">
        <v>95337</v>
      </c>
    </row>
    <row r="42947" spans="1:4" x14ac:dyDescent="0.2">
      <c r="A42947">
        <v>95337</v>
      </c>
      <c r="B42947" t="s">
        <v>80</v>
      </c>
      <c r="C42947">
        <v>12872</v>
      </c>
      <c r="D42947">
        <v>1.154E-2</v>
      </c>
    </row>
    <row r="42948" spans="1:4" x14ac:dyDescent="0.2">
      <c r="A42948">
        <v>101322</v>
      </c>
    </row>
    <row r="42949" spans="1:4" x14ac:dyDescent="0.2">
      <c r="A42949">
        <v>101322</v>
      </c>
      <c r="B42949" t="s">
        <v>80</v>
      </c>
      <c r="C42949">
        <v>41075</v>
      </c>
      <c r="D42949">
        <v>8.6899999999999998E-3</v>
      </c>
    </row>
    <row r="42950" spans="1:4" x14ac:dyDescent="0.2">
      <c r="A42950">
        <v>95338</v>
      </c>
    </row>
    <row r="42951" spans="1:4" x14ac:dyDescent="0.2">
      <c r="A42951">
        <v>95338</v>
      </c>
      <c r="B42951" t="s">
        <v>80</v>
      </c>
      <c r="C42951">
        <v>12873</v>
      </c>
      <c r="D42951">
        <v>2.12E-2</v>
      </c>
    </row>
    <row r="42952" spans="1:4" x14ac:dyDescent="0.2">
      <c r="A42952">
        <v>101323</v>
      </c>
    </row>
    <row r="42953" spans="1:4" x14ac:dyDescent="0.2">
      <c r="A42953">
        <v>101323</v>
      </c>
      <c r="B42953" t="s">
        <v>80</v>
      </c>
      <c r="C42953">
        <v>41076</v>
      </c>
      <c r="D42953">
        <v>1.5970000000000002E-2</v>
      </c>
    </row>
    <row r="42954" spans="1:4" x14ac:dyDescent="0.2">
      <c r="A42954">
        <v>102918</v>
      </c>
    </row>
    <row r="42955" spans="1:4" x14ac:dyDescent="0.2">
      <c r="A42955">
        <v>102918</v>
      </c>
      <c r="B42955" t="s">
        <v>80</v>
      </c>
      <c r="C42955">
        <v>44016</v>
      </c>
      <c r="D42955">
        <v>5.0899999999999999E-3</v>
      </c>
    </row>
    <row r="42956" spans="1:4" x14ac:dyDescent="0.2">
      <c r="A42956">
        <v>101325</v>
      </c>
    </row>
    <row r="42957" spans="1:4" x14ac:dyDescent="0.2">
      <c r="A42957">
        <v>101325</v>
      </c>
      <c r="B42957" t="s">
        <v>80</v>
      </c>
      <c r="C42957">
        <v>40929</v>
      </c>
      <c r="D42957">
        <v>1.112E-2</v>
      </c>
    </row>
    <row r="42958" spans="1:4" x14ac:dyDescent="0.2">
      <c r="A42958">
        <v>95390</v>
      </c>
    </row>
    <row r="42959" spans="1:4" x14ac:dyDescent="0.2">
      <c r="A42959">
        <v>95390</v>
      </c>
      <c r="B42959" t="s">
        <v>80</v>
      </c>
      <c r="C42959">
        <v>44503</v>
      </c>
      <c r="D42959">
        <v>5.0899999999999999E-3</v>
      </c>
    </row>
    <row r="42960" spans="1:4" x14ac:dyDescent="0.2">
      <c r="A42960">
        <v>101326</v>
      </c>
    </row>
    <row r="42961" spans="1:4" x14ac:dyDescent="0.2">
      <c r="A42961">
        <v>101326</v>
      </c>
      <c r="B42961" t="s">
        <v>80</v>
      </c>
      <c r="C42961">
        <v>41077</v>
      </c>
      <c r="D42961">
        <v>3.8300000000000001E-3</v>
      </c>
    </row>
    <row r="42962" spans="1:4" x14ac:dyDescent="0.2">
      <c r="A42962">
        <v>95340</v>
      </c>
    </row>
    <row r="42963" spans="1:4" x14ac:dyDescent="0.2">
      <c r="A42963">
        <v>95340</v>
      </c>
      <c r="B42963" t="s">
        <v>80</v>
      </c>
      <c r="C42963">
        <v>12868</v>
      </c>
      <c r="D42963">
        <v>1.4760000000000001E-2</v>
      </c>
    </row>
    <row r="42964" spans="1:4" x14ac:dyDescent="0.2">
      <c r="A42964">
        <v>101330</v>
      </c>
    </row>
    <row r="42965" spans="1:4" x14ac:dyDescent="0.2">
      <c r="A42965">
        <v>101330</v>
      </c>
      <c r="B42965" t="s">
        <v>80</v>
      </c>
      <c r="C42965">
        <v>40916</v>
      </c>
      <c r="D42965">
        <v>1.112E-2</v>
      </c>
    </row>
    <row r="42966" spans="1:4" x14ac:dyDescent="0.2">
      <c r="A42966">
        <v>101331</v>
      </c>
    </row>
    <row r="42967" spans="1:4" x14ac:dyDescent="0.2">
      <c r="A42967">
        <v>101331</v>
      </c>
      <c r="B42967" t="s">
        <v>80</v>
      </c>
      <c r="C42967">
        <v>41067</v>
      </c>
      <c r="D42967">
        <v>1.112E-2</v>
      </c>
    </row>
    <row r="42968" spans="1:4" x14ac:dyDescent="0.2">
      <c r="A42968">
        <v>95341</v>
      </c>
    </row>
    <row r="42969" spans="1:4" x14ac:dyDescent="0.2">
      <c r="A42969">
        <v>95341</v>
      </c>
      <c r="B42969" t="s">
        <v>80</v>
      </c>
      <c r="C42969">
        <v>4755</v>
      </c>
      <c r="D42969">
        <v>1.4760000000000001E-2</v>
      </c>
    </row>
    <row r="42970" spans="1:4" x14ac:dyDescent="0.2">
      <c r="A42970">
        <v>95339</v>
      </c>
    </row>
    <row r="42971" spans="1:4" x14ac:dyDescent="0.2">
      <c r="A42971">
        <v>95339</v>
      </c>
      <c r="B42971" t="s">
        <v>80</v>
      </c>
      <c r="C42971">
        <v>4244</v>
      </c>
      <c r="D42971">
        <v>1.7979999999999999E-2</v>
      </c>
    </row>
    <row r="42972" spans="1:4" x14ac:dyDescent="0.2">
      <c r="A42972">
        <v>101329</v>
      </c>
    </row>
    <row r="42973" spans="1:4" x14ac:dyDescent="0.2">
      <c r="A42973">
        <v>101329</v>
      </c>
      <c r="B42973" t="s">
        <v>80</v>
      </c>
      <c r="C42973">
        <v>40977</v>
      </c>
      <c r="D42973">
        <v>1.354E-2</v>
      </c>
    </row>
    <row r="42974" spans="1:4" x14ac:dyDescent="0.2">
      <c r="A42974">
        <v>95342</v>
      </c>
    </row>
    <row r="42975" spans="1:4" x14ac:dyDescent="0.2">
      <c r="A42975">
        <v>95342</v>
      </c>
      <c r="B42975" t="s">
        <v>80</v>
      </c>
      <c r="C42975">
        <v>4058</v>
      </c>
      <c r="D42975">
        <v>8.3099999999999997E-3</v>
      </c>
    </row>
    <row r="42976" spans="1:4" x14ac:dyDescent="0.2">
      <c r="A42976">
        <v>101333</v>
      </c>
    </row>
    <row r="42977" spans="1:4" x14ac:dyDescent="0.2">
      <c r="A42977">
        <v>101333</v>
      </c>
      <c r="B42977" t="s">
        <v>80</v>
      </c>
      <c r="C42977">
        <v>40974</v>
      </c>
      <c r="D42977">
        <v>6.2599999999999999E-3</v>
      </c>
    </row>
    <row r="42978" spans="1:4" x14ac:dyDescent="0.2">
      <c r="A42978">
        <v>100298</v>
      </c>
    </row>
    <row r="42979" spans="1:4" x14ac:dyDescent="0.2">
      <c r="A42979">
        <v>100298</v>
      </c>
      <c r="B42979" t="s">
        <v>80</v>
      </c>
      <c r="C42979">
        <v>34794</v>
      </c>
      <c r="D42979">
        <v>2.7650000000000001E-2</v>
      </c>
    </row>
    <row r="42980" spans="1:4" x14ac:dyDescent="0.2">
      <c r="A42980">
        <v>101334</v>
      </c>
    </row>
    <row r="42981" spans="1:4" x14ac:dyDescent="0.2">
      <c r="A42981">
        <v>101334</v>
      </c>
      <c r="B42981" t="s">
        <v>80</v>
      </c>
      <c r="C42981">
        <v>40925</v>
      </c>
      <c r="D42981">
        <v>2.0820000000000002E-2</v>
      </c>
    </row>
    <row r="42982" spans="1:4" x14ac:dyDescent="0.2">
      <c r="A42982">
        <v>95405</v>
      </c>
    </row>
    <row r="42983" spans="1:4" x14ac:dyDescent="0.2">
      <c r="A42983">
        <v>95405</v>
      </c>
      <c r="B42983" t="s">
        <v>80</v>
      </c>
      <c r="C42983">
        <v>4069</v>
      </c>
      <c r="D42983">
        <v>2.12E-2</v>
      </c>
    </row>
    <row r="42984" spans="1:4" x14ac:dyDescent="0.2">
      <c r="A42984">
        <v>95423</v>
      </c>
    </row>
    <row r="42985" spans="1:4" x14ac:dyDescent="0.2">
      <c r="A42985">
        <v>95423</v>
      </c>
      <c r="B42985" t="s">
        <v>80</v>
      </c>
      <c r="C42985">
        <v>40819</v>
      </c>
      <c r="D42985">
        <v>1.5970000000000002E-2</v>
      </c>
    </row>
    <row r="42986" spans="1:4" x14ac:dyDescent="0.2">
      <c r="A42986">
        <v>100295</v>
      </c>
    </row>
    <row r="42987" spans="1:4" x14ac:dyDescent="0.2">
      <c r="A42987">
        <v>100295</v>
      </c>
      <c r="B42987" t="s">
        <v>80</v>
      </c>
      <c r="C42987">
        <v>34761</v>
      </c>
      <c r="D42987">
        <v>3.0870000000000002E-2</v>
      </c>
    </row>
    <row r="42988" spans="1:4" x14ac:dyDescent="0.2">
      <c r="A42988">
        <v>101303</v>
      </c>
    </row>
    <row r="42989" spans="1:4" x14ac:dyDescent="0.2">
      <c r="A42989">
        <v>101303</v>
      </c>
      <c r="B42989" t="s">
        <v>80</v>
      </c>
      <c r="C42989">
        <v>40924</v>
      </c>
      <c r="D42989">
        <v>2.325E-2</v>
      </c>
    </row>
    <row r="42990" spans="1:4" x14ac:dyDescent="0.2">
      <c r="A42990">
        <v>95344</v>
      </c>
    </row>
    <row r="42991" spans="1:4" x14ac:dyDescent="0.2">
      <c r="A42991">
        <v>95344</v>
      </c>
      <c r="B42991" t="s">
        <v>80</v>
      </c>
      <c r="C42991">
        <v>44497</v>
      </c>
      <c r="D42991">
        <v>1.154E-2</v>
      </c>
    </row>
    <row r="42992" spans="1:4" x14ac:dyDescent="0.2">
      <c r="A42992">
        <v>101308</v>
      </c>
    </row>
    <row r="42993" spans="1:4" x14ac:dyDescent="0.2">
      <c r="A42993">
        <v>101308</v>
      </c>
      <c r="B42993" t="s">
        <v>80</v>
      </c>
      <c r="C42993">
        <v>40983</v>
      </c>
      <c r="D42993">
        <v>8.6899999999999998E-3</v>
      </c>
    </row>
    <row r="42994" spans="1:4" x14ac:dyDescent="0.2">
      <c r="A42994">
        <v>105536</v>
      </c>
    </row>
    <row r="42995" spans="1:4" x14ac:dyDescent="0.2">
      <c r="A42995">
        <v>105536</v>
      </c>
      <c r="B42995" t="s">
        <v>80</v>
      </c>
      <c r="C42995">
        <v>45188</v>
      </c>
      <c r="D42995">
        <v>1.154E-2</v>
      </c>
    </row>
    <row r="42996" spans="1:4" x14ac:dyDescent="0.2">
      <c r="A42996">
        <v>101320</v>
      </c>
    </row>
    <row r="42997" spans="1:4" x14ac:dyDescent="0.2">
      <c r="A42997">
        <v>101320</v>
      </c>
      <c r="B42997" t="s">
        <v>80</v>
      </c>
      <c r="C42997">
        <v>40921</v>
      </c>
      <c r="D42997">
        <v>6.2599999999999999E-3</v>
      </c>
    </row>
    <row r="42998" spans="1:4" x14ac:dyDescent="0.2">
      <c r="A42998">
        <v>95343</v>
      </c>
    </row>
    <row r="42999" spans="1:4" x14ac:dyDescent="0.2">
      <c r="A42999">
        <v>95343</v>
      </c>
      <c r="B42999" t="s">
        <v>80</v>
      </c>
      <c r="C42999">
        <v>2701</v>
      </c>
      <c r="D42999">
        <v>1.4760000000000001E-2</v>
      </c>
    </row>
    <row r="43000" spans="1:4" x14ac:dyDescent="0.2">
      <c r="A43000">
        <v>95345</v>
      </c>
    </row>
    <row r="43001" spans="1:4" x14ac:dyDescent="0.2">
      <c r="A43001">
        <v>95345</v>
      </c>
      <c r="B43001" t="s">
        <v>80</v>
      </c>
      <c r="C43001">
        <v>2437</v>
      </c>
      <c r="D43001">
        <v>3.0870000000000002E-2</v>
      </c>
    </row>
    <row r="43002" spans="1:4" x14ac:dyDescent="0.2">
      <c r="A43002">
        <v>95346</v>
      </c>
    </row>
    <row r="43003" spans="1:4" x14ac:dyDescent="0.2">
      <c r="A43003">
        <v>95346</v>
      </c>
      <c r="B43003" t="s">
        <v>80</v>
      </c>
      <c r="C43003">
        <v>20020</v>
      </c>
      <c r="D43003">
        <v>5.0899999999999999E-3</v>
      </c>
    </row>
    <row r="43004" spans="1:4" x14ac:dyDescent="0.2">
      <c r="A43004">
        <v>101324</v>
      </c>
    </row>
    <row r="43005" spans="1:4" x14ac:dyDescent="0.2">
      <c r="A43005">
        <v>101324</v>
      </c>
      <c r="B43005" t="s">
        <v>80</v>
      </c>
      <c r="C43005">
        <v>41038</v>
      </c>
      <c r="D43005">
        <v>3.8300000000000001E-3</v>
      </c>
    </row>
    <row r="43006" spans="1:4" x14ac:dyDescent="0.2">
      <c r="A43006">
        <v>101328</v>
      </c>
    </row>
    <row r="43007" spans="1:4" x14ac:dyDescent="0.2">
      <c r="A43007">
        <v>101328</v>
      </c>
      <c r="B43007" t="s">
        <v>80</v>
      </c>
      <c r="C43007">
        <v>40988</v>
      </c>
      <c r="D43007">
        <v>3.8300000000000001E-3</v>
      </c>
    </row>
    <row r="43008" spans="1:4" x14ac:dyDescent="0.2">
      <c r="A43008">
        <v>95347</v>
      </c>
    </row>
    <row r="43009" spans="1:4" x14ac:dyDescent="0.2">
      <c r="A43009">
        <v>95347</v>
      </c>
      <c r="B43009" t="s">
        <v>80</v>
      </c>
      <c r="C43009">
        <v>4093</v>
      </c>
      <c r="D43009">
        <v>5.0899999999999999E-3</v>
      </c>
    </row>
    <row r="43010" spans="1:4" x14ac:dyDescent="0.2">
      <c r="A43010">
        <v>95408</v>
      </c>
    </row>
    <row r="43011" spans="1:4" x14ac:dyDescent="0.2">
      <c r="A43011">
        <v>95408</v>
      </c>
      <c r="B43011" t="s">
        <v>80</v>
      </c>
      <c r="C43011">
        <v>10512</v>
      </c>
      <c r="D43011">
        <v>3.8300000000000001E-3</v>
      </c>
    </row>
    <row r="43012" spans="1:4" x14ac:dyDescent="0.2">
      <c r="A43012">
        <v>95348</v>
      </c>
    </row>
    <row r="43013" spans="1:4" x14ac:dyDescent="0.2">
      <c r="A43013">
        <v>95348</v>
      </c>
      <c r="B43013" t="s">
        <v>80</v>
      </c>
      <c r="C43013">
        <v>4094</v>
      </c>
      <c r="D43013">
        <v>5.0899999999999999E-3</v>
      </c>
    </row>
    <row r="43014" spans="1:4" x14ac:dyDescent="0.2">
      <c r="A43014">
        <v>101332</v>
      </c>
    </row>
    <row r="43015" spans="1:4" x14ac:dyDescent="0.2">
      <c r="A43015">
        <v>101332</v>
      </c>
      <c r="B43015" t="s">
        <v>80</v>
      </c>
      <c r="C43015">
        <v>40990</v>
      </c>
      <c r="D43015">
        <v>3.8300000000000001E-3</v>
      </c>
    </row>
    <row r="43016" spans="1:4" x14ac:dyDescent="0.2">
      <c r="A43016">
        <v>95349</v>
      </c>
    </row>
    <row r="43017" spans="1:4" x14ac:dyDescent="0.2">
      <c r="A43017">
        <v>95349</v>
      </c>
      <c r="B43017" t="s">
        <v>80</v>
      </c>
      <c r="C43017">
        <v>4095</v>
      </c>
      <c r="D43017">
        <v>5.0899999999999999E-3</v>
      </c>
    </row>
    <row r="43018" spans="1:4" x14ac:dyDescent="0.2">
      <c r="A43018">
        <v>101336</v>
      </c>
    </row>
    <row r="43019" spans="1:4" x14ac:dyDescent="0.2">
      <c r="A43019">
        <v>101336</v>
      </c>
      <c r="B43019" t="s">
        <v>80</v>
      </c>
      <c r="C43019">
        <v>40992</v>
      </c>
      <c r="D43019">
        <v>1.2330000000000001E-2</v>
      </c>
    </row>
    <row r="43020" spans="1:4" x14ac:dyDescent="0.2">
      <c r="A43020">
        <v>95351</v>
      </c>
    </row>
    <row r="43021" spans="1:4" x14ac:dyDescent="0.2">
      <c r="A43021">
        <v>95351</v>
      </c>
      <c r="B43021" t="s">
        <v>80</v>
      </c>
      <c r="C43021">
        <v>4096</v>
      </c>
      <c r="D43021">
        <v>1.6369999999999999E-2</v>
      </c>
    </row>
    <row r="43022" spans="1:4" x14ac:dyDescent="0.2">
      <c r="A43022">
        <v>95352</v>
      </c>
    </row>
    <row r="43023" spans="1:4" x14ac:dyDescent="0.2">
      <c r="A43023">
        <v>95352</v>
      </c>
      <c r="B43023" t="s">
        <v>80</v>
      </c>
      <c r="C43023">
        <v>7595</v>
      </c>
      <c r="D43023">
        <v>8.3099999999999997E-3</v>
      </c>
    </row>
    <row r="43024" spans="1:4" x14ac:dyDescent="0.2">
      <c r="A43024">
        <v>101337</v>
      </c>
    </row>
    <row r="43025" spans="1:4" x14ac:dyDescent="0.2">
      <c r="A43025">
        <v>101337</v>
      </c>
      <c r="B43025" t="s">
        <v>80</v>
      </c>
      <c r="C43025">
        <v>41094</v>
      </c>
      <c r="D43025">
        <v>6.2599999999999999E-3</v>
      </c>
    </row>
    <row r="43026" spans="1:4" x14ac:dyDescent="0.2">
      <c r="A43026">
        <v>101338</v>
      </c>
    </row>
    <row r="43027" spans="1:4" x14ac:dyDescent="0.2">
      <c r="A43027">
        <v>101338</v>
      </c>
      <c r="B43027" t="s">
        <v>80</v>
      </c>
      <c r="C43027">
        <v>40980</v>
      </c>
      <c r="D43027">
        <v>6.2599999999999999E-3</v>
      </c>
    </row>
    <row r="43028" spans="1:4" x14ac:dyDescent="0.2">
      <c r="A43028">
        <v>95354</v>
      </c>
    </row>
    <row r="43029" spans="1:4" x14ac:dyDescent="0.2">
      <c r="A43029">
        <v>95354</v>
      </c>
      <c r="B43029" t="s">
        <v>80</v>
      </c>
      <c r="C43029">
        <v>4243</v>
      </c>
      <c r="D43029">
        <v>8.3099999999999997E-3</v>
      </c>
    </row>
    <row r="43030" spans="1:4" x14ac:dyDescent="0.2">
      <c r="A43030">
        <v>101339</v>
      </c>
    </row>
    <row r="43031" spans="1:4" x14ac:dyDescent="0.2">
      <c r="A43031">
        <v>101339</v>
      </c>
      <c r="B43031" t="s">
        <v>80</v>
      </c>
      <c r="C43031">
        <v>41031</v>
      </c>
      <c r="D43031">
        <v>6.2599999999999999E-3</v>
      </c>
    </row>
    <row r="43032" spans="1:4" x14ac:dyDescent="0.2">
      <c r="A43032">
        <v>101340</v>
      </c>
    </row>
    <row r="43033" spans="1:4" x14ac:dyDescent="0.2">
      <c r="A43033">
        <v>101340</v>
      </c>
      <c r="B43033" t="s">
        <v>80</v>
      </c>
      <c r="C43033">
        <v>40986</v>
      </c>
      <c r="D43033">
        <v>6.2599999999999999E-3</v>
      </c>
    </row>
    <row r="43034" spans="1:4" x14ac:dyDescent="0.2">
      <c r="A43034">
        <v>95389</v>
      </c>
    </row>
    <row r="43035" spans="1:4" x14ac:dyDescent="0.2">
      <c r="A43035">
        <v>95389</v>
      </c>
      <c r="B43035" t="s">
        <v>80</v>
      </c>
      <c r="C43035">
        <v>37666</v>
      </c>
      <c r="D43035">
        <v>8.3099999999999997E-3</v>
      </c>
    </row>
    <row r="43036" spans="1:4" x14ac:dyDescent="0.2">
      <c r="A43036">
        <v>101341</v>
      </c>
    </row>
    <row r="43037" spans="1:4" x14ac:dyDescent="0.2">
      <c r="A43037">
        <v>101341</v>
      </c>
      <c r="B43037" t="s">
        <v>80</v>
      </c>
      <c r="C43037">
        <v>40978</v>
      </c>
      <c r="D43037">
        <v>6.2599999999999999E-3</v>
      </c>
    </row>
    <row r="43038" spans="1:4" x14ac:dyDescent="0.2">
      <c r="A43038">
        <v>95355</v>
      </c>
    </row>
    <row r="43039" spans="1:4" x14ac:dyDescent="0.2">
      <c r="A43039">
        <v>95355</v>
      </c>
      <c r="B43039" t="s">
        <v>80</v>
      </c>
      <c r="C43039">
        <v>4250</v>
      </c>
      <c r="D43039">
        <v>8.3099999999999997E-3</v>
      </c>
    </row>
    <row r="43040" spans="1:4" x14ac:dyDescent="0.2">
      <c r="A43040">
        <v>95356</v>
      </c>
    </row>
    <row r="43041" spans="1:4" x14ac:dyDescent="0.2">
      <c r="A43041">
        <v>95356</v>
      </c>
      <c r="B43041" t="s">
        <v>80</v>
      </c>
      <c r="C43041">
        <v>44501</v>
      </c>
      <c r="D43041">
        <v>8.3099999999999997E-3</v>
      </c>
    </row>
    <row r="43042" spans="1:4" x14ac:dyDescent="0.2">
      <c r="A43042">
        <v>101342</v>
      </c>
    </row>
    <row r="43043" spans="1:4" x14ac:dyDescent="0.2">
      <c r="A43043">
        <v>101342</v>
      </c>
      <c r="B43043" t="s">
        <v>80</v>
      </c>
      <c r="C43043">
        <v>41043</v>
      </c>
      <c r="D43043">
        <v>6.2599999999999999E-3</v>
      </c>
    </row>
    <row r="43044" spans="1:4" x14ac:dyDescent="0.2">
      <c r="A43044">
        <v>95357</v>
      </c>
    </row>
    <row r="43045" spans="1:4" x14ac:dyDescent="0.2">
      <c r="A43045">
        <v>95357</v>
      </c>
      <c r="B43045" t="s">
        <v>80</v>
      </c>
      <c r="C43045">
        <v>4234</v>
      </c>
      <c r="D43045">
        <v>1.154E-2</v>
      </c>
    </row>
    <row r="43046" spans="1:4" x14ac:dyDescent="0.2">
      <c r="A43046">
        <v>101343</v>
      </c>
    </row>
    <row r="43047" spans="1:4" x14ac:dyDescent="0.2">
      <c r="A43047">
        <v>101343</v>
      </c>
      <c r="B43047" t="s">
        <v>80</v>
      </c>
      <c r="C43047">
        <v>40987</v>
      </c>
      <c r="D43047">
        <v>8.6899999999999998E-3</v>
      </c>
    </row>
    <row r="43048" spans="1:4" x14ac:dyDescent="0.2">
      <c r="A43048">
        <v>95358</v>
      </c>
    </row>
    <row r="43049" spans="1:4" x14ac:dyDescent="0.2">
      <c r="A43049">
        <v>95358</v>
      </c>
      <c r="B43049" t="s">
        <v>80</v>
      </c>
      <c r="C43049">
        <v>4253</v>
      </c>
      <c r="D43049">
        <v>1.6369999999999999E-2</v>
      </c>
    </row>
    <row r="43050" spans="1:4" x14ac:dyDescent="0.2">
      <c r="A43050">
        <v>101344</v>
      </c>
    </row>
    <row r="43051" spans="1:4" x14ac:dyDescent="0.2">
      <c r="A43051">
        <v>101344</v>
      </c>
      <c r="B43051" t="s">
        <v>80</v>
      </c>
      <c r="C43051">
        <v>40981</v>
      </c>
      <c r="D43051">
        <v>1.2330000000000001E-2</v>
      </c>
    </row>
    <row r="43052" spans="1:4" x14ac:dyDescent="0.2">
      <c r="A43052">
        <v>95359</v>
      </c>
    </row>
    <row r="43053" spans="1:4" x14ac:dyDescent="0.2">
      <c r="A43053">
        <v>95359</v>
      </c>
      <c r="B43053" t="s">
        <v>80</v>
      </c>
      <c r="C43053">
        <v>4254</v>
      </c>
      <c r="D43053">
        <v>1.6369999999999999E-2</v>
      </c>
    </row>
    <row r="43054" spans="1:4" x14ac:dyDescent="0.2">
      <c r="A43054">
        <v>101345</v>
      </c>
    </row>
    <row r="43055" spans="1:4" x14ac:dyDescent="0.2">
      <c r="A43055">
        <v>101345</v>
      </c>
      <c r="B43055" t="s">
        <v>80</v>
      </c>
      <c r="C43055">
        <v>41036</v>
      </c>
      <c r="D43055">
        <v>1.2330000000000001E-2</v>
      </c>
    </row>
    <row r="43056" spans="1:4" x14ac:dyDescent="0.2">
      <c r="A43056">
        <v>101346</v>
      </c>
    </row>
    <row r="43057" spans="1:4" x14ac:dyDescent="0.2">
      <c r="A43057">
        <v>101346</v>
      </c>
      <c r="B43057" t="s">
        <v>80</v>
      </c>
      <c r="C43057">
        <v>40979</v>
      </c>
      <c r="D43057">
        <v>8.6899999999999998E-3</v>
      </c>
    </row>
    <row r="43058" spans="1:4" x14ac:dyDescent="0.2">
      <c r="A43058">
        <v>101347</v>
      </c>
    </row>
    <row r="43059" spans="1:4" x14ac:dyDescent="0.2">
      <c r="A43059">
        <v>101347</v>
      </c>
      <c r="B43059" t="s">
        <v>80</v>
      </c>
      <c r="C43059">
        <v>40998</v>
      </c>
      <c r="D43059">
        <v>8.6899999999999998E-3</v>
      </c>
    </row>
    <row r="43060" spans="1:4" x14ac:dyDescent="0.2">
      <c r="A43060">
        <v>95361</v>
      </c>
    </row>
    <row r="43061" spans="1:4" x14ac:dyDescent="0.2">
      <c r="A43061">
        <v>95361</v>
      </c>
      <c r="B43061" t="s">
        <v>80</v>
      </c>
      <c r="C43061">
        <v>4257</v>
      </c>
      <c r="D43061">
        <v>8.3099999999999997E-3</v>
      </c>
    </row>
    <row r="43062" spans="1:4" x14ac:dyDescent="0.2">
      <c r="A43062">
        <v>101348</v>
      </c>
    </row>
    <row r="43063" spans="1:4" x14ac:dyDescent="0.2">
      <c r="A43063">
        <v>101348</v>
      </c>
      <c r="B43063" t="s">
        <v>80</v>
      </c>
      <c r="C43063">
        <v>40982</v>
      </c>
      <c r="D43063">
        <v>6.2599999999999999E-3</v>
      </c>
    </row>
    <row r="43064" spans="1:4" x14ac:dyDescent="0.2">
      <c r="A43064">
        <v>101349</v>
      </c>
    </row>
    <row r="43065" spans="1:4" x14ac:dyDescent="0.2">
      <c r="A43065">
        <v>101349</v>
      </c>
      <c r="B43065" t="s">
        <v>80</v>
      </c>
      <c r="C43065">
        <v>41026</v>
      </c>
      <c r="D43065">
        <v>6.2599999999999999E-3</v>
      </c>
    </row>
    <row r="43066" spans="1:4" x14ac:dyDescent="0.2">
      <c r="A43066">
        <v>95362</v>
      </c>
    </row>
    <row r="43067" spans="1:4" x14ac:dyDescent="0.2">
      <c r="A43067">
        <v>95362</v>
      </c>
      <c r="B43067" t="s">
        <v>80</v>
      </c>
      <c r="C43067">
        <v>4240</v>
      </c>
      <c r="D43067">
        <v>8.3099999999999997E-3</v>
      </c>
    </row>
    <row r="43068" spans="1:4" x14ac:dyDescent="0.2">
      <c r="A43068">
        <v>95363</v>
      </c>
    </row>
    <row r="43069" spans="1:4" x14ac:dyDescent="0.2">
      <c r="A43069">
        <v>95363</v>
      </c>
      <c r="B43069" t="s">
        <v>80</v>
      </c>
      <c r="C43069">
        <v>4239</v>
      </c>
      <c r="D43069">
        <v>8.3099999999999997E-3</v>
      </c>
    </row>
    <row r="43070" spans="1:4" x14ac:dyDescent="0.2">
      <c r="A43070">
        <v>101350</v>
      </c>
    </row>
    <row r="43071" spans="1:4" x14ac:dyDescent="0.2">
      <c r="A43071">
        <v>101350</v>
      </c>
      <c r="B43071" t="s">
        <v>80</v>
      </c>
      <c r="C43071">
        <v>41024</v>
      </c>
      <c r="D43071">
        <v>6.2599999999999999E-3</v>
      </c>
    </row>
    <row r="43072" spans="1:4" x14ac:dyDescent="0.2">
      <c r="A43072">
        <v>95360</v>
      </c>
    </row>
    <row r="43073" spans="1:4" x14ac:dyDescent="0.2">
      <c r="A43073">
        <v>95360</v>
      </c>
      <c r="B43073" t="s">
        <v>80</v>
      </c>
      <c r="C43073">
        <v>4230</v>
      </c>
      <c r="D43073">
        <v>1.154E-2</v>
      </c>
    </row>
    <row r="43074" spans="1:4" x14ac:dyDescent="0.2">
      <c r="A43074">
        <v>101351</v>
      </c>
    </row>
    <row r="43075" spans="1:4" x14ac:dyDescent="0.2">
      <c r="A43075">
        <v>101351</v>
      </c>
      <c r="B43075" t="s">
        <v>80</v>
      </c>
      <c r="C43075">
        <v>41033</v>
      </c>
      <c r="D43075">
        <v>6.2599999999999999E-3</v>
      </c>
    </row>
    <row r="43076" spans="1:4" x14ac:dyDescent="0.2">
      <c r="A43076">
        <v>95365</v>
      </c>
    </row>
    <row r="43077" spans="1:4" x14ac:dyDescent="0.2">
      <c r="A43077">
        <v>95365</v>
      </c>
      <c r="B43077" t="s">
        <v>80</v>
      </c>
      <c r="C43077">
        <v>44500</v>
      </c>
      <c r="D43077">
        <v>8.3099999999999997E-3</v>
      </c>
    </row>
    <row r="43078" spans="1:4" x14ac:dyDescent="0.2">
      <c r="A43078">
        <v>101352</v>
      </c>
    </row>
    <row r="43079" spans="1:4" x14ac:dyDescent="0.2">
      <c r="A43079">
        <v>101352</v>
      </c>
      <c r="B43079" t="s">
        <v>80</v>
      </c>
      <c r="C43079">
        <v>41040</v>
      </c>
      <c r="D43079">
        <v>6.2599999999999999E-3</v>
      </c>
    </row>
    <row r="43080" spans="1:4" x14ac:dyDescent="0.2">
      <c r="A43080">
        <v>95364</v>
      </c>
    </row>
    <row r="43081" spans="1:4" x14ac:dyDescent="0.2">
      <c r="A43081">
        <v>95364</v>
      </c>
      <c r="B43081" t="s">
        <v>80</v>
      </c>
      <c r="C43081">
        <v>4248</v>
      </c>
      <c r="D43081">
        <v>8.3099999999999997E-3</v>
      </c>
    </row>
    <row r="43082" spans="1:4" x14ac:dyDescent="0.2">
      <c r="A43082">
        <v>95366</v>
      </c>
    </row>
    <row r="43083" spans="1:4" x14ac:dyDescent="0.2">
      <c r="A43083">
        <v>95366</v>
      </c>
      <c r="B43083" t="s">
        <v>80</v>
      </c>
      <c r="C43083">
        <v>4238</v>
      </c>
      <c r="D43083">
        <v>8.3099999999999997E-3</v>
      </c>
    </row>
    <row r="43084" spans="1:4" x14ac:dyDescent="0.2">
      <c r="A43084">
        <v>101353</v>
      </c>
    </row>
    <row r="43085" spans="1:4" x14ac:dyDescent="0.2">
      <c r="A43085">
        <v>101353</v>
      </c>
      <c r="B43085" t="s">
        <v>80</v>
      </c>
      <c r="C43085">
        <v>41012</v>
      </c>
      <c r="D43085">
        <v>6.2599999999999999E-3</v>
      </c>
    </row>
    <row r="43086" spans="1:4" x14ac:dyDescent="0.2">
      <c r="A43086">
        <v>95367</v>
      </c>
    </row>
    <row r="43087" spans="1:4" x14ac:dyDescent="0.2">
      <c r="A43087">
        <v>95367</v>
      </c>
      <c r="B43087" t="s">
        <v>80</v>
      </c>
      <c r="C43087">
        <v>4233</v>
      </c>
      <c r="D43087">
        <v>8.3099999999999997E-3</v>
      </c>
    </row>
    <row r="43088" spans="1:4" x14ac:dyDescent="0.2">
      <c r="A43088">
        <v>101355</v>
      </c>
    </row>
    <row r="43089" spans="1:4" x14ac:dyDescent="0.2">
      <c r="A43089">
        <v>101355</v>
      </c>
      <c r="B43089" t="s">
        <v>80</v>
      </c>
      <c r="C43089">
        <v>41001</v>
      </c>
      <c r="D43089">
        <v>6.2599999999999999E-3</v>
      </c>
    </row>
    <row r="43090" spans="1:4" x14ac:dyDescent="0.2">
      <c r="A43090">
        <v>95368</v>
      </c>
    </row>
    <row r="43091" spans="1:4" x14ac:dyDescent="0.2">
      <c r="A43091">
        <v>95368</v>
      </c>
      <c r="B43091" t="s">
        <v>80</v>
      </c>
      <c r="C43091">
        <v>4251</v>
      </c>
      <c r="D43091">
        <v>1.154E-2</v>
      </c>
    </row>
    <row r="43092" spans="1:4" x14ac:dyDescent="0.2">
      <c r="A43092">
        <v>95369</v>
      </c>
    </row>
    <row r="43093" spans="1:4" x14ac:dyDescent="0.2">
      <c r="A43093">
        <v>95369</v>
      </c>
      <c r="B43093" t="s">
        <v>80</v>
      </c>
      <c r="C43093">
        <v>4252</v>
      </c>
      <c r="D43093">
        <v>8.3099999999999997E-3</v>
      </c>
    </row>
    <row r="43094" spans="1:4" x14ac:dyDescent="0.2">
      <c r="A43094">
        <v>95370</v>
      </c>
    </row>
    <row r="43095" spans="1:4" x14ac:dyDescent="0.2">
      <c r="A43095">
        <v>95370</v>
      </c>
      <c r="B43095" t="s">
        <v>80</v>
      </c>
      <c r="C43095">
        <v>4751</v>
      </c>
      <c r="D43095">
        <v>1.4760000000000001E-2</v>
      </c>
    </row>
    <row r="43096" spans="1:4" x14ac:dyDescent="0.2">
      <c r="A43096">
        <v>101356</v>
      </c>
    </row>
    <row r="43097" spans="1:4" x14ac:dyDescent="0.2">
      <c r="A43097">
        <v>101356</v>
      </c>
      <c r="B43097" t="s">
        <v>80</v>
      </c>
      <c r="C43097">
        <v>41066</v>
      </c>
      <c r="D43097">
        <v>1.112E-2</v>
      </c>
    </row>
    <row r="43098" spans="1:4" x14ac:dyDescent="0.2">
      <c r="A43098">
        <v>95371</v>
      </c>
    </row>
    <row r="43099" spans="1:4" x14ac:dyDescent="0.2">
      <c r="A43099">
        <v>95371</v>
      </c>
      <c r="B43099" t="s">
        <v>80</v>
      </c>
      <c r="C43099">
        <v>4750</v>
      </c>
      <c r="D43099">
        <v>2.12E-2</v>
      </c>
    </row>
    <row r="43100" spans="1:4" x14ac:dyDescent="0.2">
      <c r="A43100">
        <v>101357</v>
      </c>
    </row>
    <row r="43101" spans="1:4" x14ac:dyDescent="0.2">
      <c r="A43101">
        <v>101357</v>
      </c>
      <c r="B43101" t="s">
        <v>80</v>
      </c>
      <c r="C43101">
        <v>41065</v>
      </c>
      <c r="D43101">
        <v>1.5970000000000002E-2</v>
      </c>
    </row>
    <row r="43102" spans="1:4" x14ac:dyDescent="0.2">
      <c r="A43102">
        <v>95372</v>
      </c>
    </row>
    <row r="43103" spans="1:4" x14ac:dyDescent="0.2">
      <c r="A43103">
        <v>95372</v>
      </c>
      <c r="B43103" t="s">
        <v>80</v>
      </c>
      <c r="C43103">
        <v>4783</v>
      </c>
      <c r="D43103">
        <v>1.4760000000000001E-2</v>
      </c>
    </row>
    <row r="43104" spans="1:4" x14ac:dyDescent="0.2">
      <c r="A43104">
        <v>101358</v>
      </c>
    </row>
    <row r="43105" spans="1:4" x14ac:dyDescent="0.2">
      <c r="A43105">
        <v>101358</v>
      </c>
      <c r="B43105" t="s">
        <v>80</v>
      </c>
      <c r="C43105">
        <v>41079</v>
      </c>
      <c r="D43105">
        <v>1.112E-2</v>
      </c>
    </row>
    <row r="43106" spans="1:4" x14ac:dyDescent="0.2">
      <c r="A43106">
        <v>95373</v>
      </c>
    </row>
    <row r="43107" spans="1:4" x14ac:dyDescent="0.2">
      <c r="A43107">
        <v>95373</v>
      </c>
      <c r="B43107" t="s">
        <v>80</v>
      </c>
      <c r="C43107">
        <v>12874</v>
      </c>
      <c r="D43107">
        <v>1.4760000000000001E-2</v>
      </c>
    </row>
    <row r="43108" spans="1:4" x14ac:dyDescent="0.2">
      <c r="A43108">
        <v>101359</v>
      </c>
    </row>
    <row r="43109" spans="1:4" x14ac:dyDescent="0.2">
      <c r="A43109">
        <v>101359</v>
      </c>
      <c r="B43109" t="s">
        <v>80</v>
      </c>
      <c r="C43109">
        <v>41082</v>
      </c>
      <c r="D43109">
        <v>1.112E-2</v>
      </c>
    </row>
    <row r="43110" spans="1:4" x14ac:dyDescent="0.2">
      <c r="A43110">
        <v>101360</v>
      </c>
    </row>
    <row r="43111" spans="1:4" x14ac:dyDescent="0.2">
      <c r="A43111">
        <v>101360</v>
      </c>
      <c r="B43111" t="s">
        <v>80</v>
      </c>
      <c r="C43111">
        <v>41081</v>
      </c>
      <c r="D43111">
        <v>1.112E-2</v>
      </c>
    </row>
    <row r="43112" spans="1:4" x14ac:dyDescent="0.2">
      <c r="A43112">
        <v>95374</v>
      </c>
    </row>
    <row r="43113" spans="1:4" x14ac:dyDescent="0.2">
      <c r="A43113">
        <v>95374</v>
      </c>
      <c r="B43113" t="s">
        <v>80</v>
      </c>
      <c r="C43113">
        <v>4785</v>
      </c>
      <c r="D43113">
        <v>1.4760000000000001E-2</v>
      </c>
    </row>
    <row r="43114" spans="1:4" x14ac:dyDescent="0.2">
      <c r="A43114">
        <v>95375</v>
      </c>
    </row>
    <row r="43115" spans="1:4" x14ac:dyDescent="0.2">
      <c r="A43115">
        <v>95375</v>
      </c>
      <c r="B43115" t="s">
        <v>80</v>
      </c>
      <c r="C43115">
        <v>4752</v>
      </c>
      <c r="D43115">
        <v>2.12E-2</v>
      </c>
    </row>
    <row r="43116" spans="1:4" x14ac:dyDescent="0.2">
      <c r="A43116">
        <v>101361</v>
      </c>
    </row>
    <row r="43117" spans="1:4" x14ac:dyDescent="0.2">
      <c r="A43117">
        <v>101361</v>
      </c>
      <c r="B43117" t="s">
        <v>80</v>
      </c>
      <c r="C43117">
        <v>41091</v>
      </c>
      <c r="D43117">
        <v>1.5970000000000002E-2</v>
      </c>
    </row>
    <row r="43118" spans="1:4" x14ac:dyDescent="0.2">
      <c r="A43118">
        <v>95376</v>
      </c>
    </row>
    <row r="43119" spans="1:4" x14ac:dyDescent="0.2">
      <c r="A43119">
        <v>95376</v>
      </c>
      <c r="B43119" t="s">
        <v>80</v>
      </c>
      <c r="C43119">
        <v>4759</v>
      </c>
      <c r="D43119">
        <v>5.0899999999999999E-3</v>
      </c>
    </row>
    <row r="43120" spans="1:4" x14ac:dyDescent="0.2">
      <c r="A43120">
        <v>95377</v>
      </c>
    </row>
    <row r="43121" spans="1:4" x14ac:dyDescent="0.2">
      <c r="A43121">
        <v>95377</v>
      </c>
      <c r="B43121" t="s">
        <v>80</v>
      </c>
      <c r="C43121">
        <v>6110</v>
      </c>
      <c r="D43121">
        <v>1.154E-2</v>
      </c>
    </row>
    <row r="43122" spans="1:4" x14ac:dyDescent="0.2">
      <c r="A43122">
        <v>101363</v>
      </c>
    </row>
    <row r="43123" spans="1:4" x14ac:dyDescent="0.2">
      <c r="A43123">
        <v>101363</v>
      </c>
      <c r="B43123" t="s">
        <v>80</v>
      </c>
      <c r="C43123">
        <v>40910</v>
      </c>
      <c r="D43123">
        <v>8.6899999999999998E-3</v>
      </c>
    </row>
    <row r="43124" spans="1:4" x14ac:dyDescent="0.2">
      <c r="A43124">
        <v>95378</v>
      </c>
    </row>
    <row r="43125" spans="1:4" x14ac:dyDescent="0.2">
      <c r="A43125">
        <v>95378</v>
      </c>
      <c r="B43125" t="s">
        <v>80</v>
      </c>
      <c r="C43125">
        <v>6111</v>
      </c>
      <c r="D43125">
        <v>2.12E-2</v>
      </c>
    </row>
    <row r="43126" spans="1:4" x14ac:dyDescent="0.2">
      <c r="A43126">
        <v>101364</v>
      </c>
    </row>
    <row r="43127" spans="1:4" x14ac:dyDescent="0.2">
      <c r="A43127">
        <v>101364</v>
      </c>
      <c r="B43127" t="s">
        <v>80</v>
      </c>
      <c r="C43127">
        <v>41084</v>
      </c>
      <c r="D43127">
        <v>1.5970000000000002E-2</v>
      </c>
    </row>
    <row r="43128" spans="1:4" x14ac:dyDescent="0.2">
      <c r="A43128">
        <v>95379</v>
      </c>
    </row>
    <row r="43129" spans="1:4" x14ac:dyDescent="0.2">
      <c r="A43129">
        <v>95379</v>
      </c>
      <c r="B43129" t="s">
        <v>80</v>
      </c>
      <c r="C43129">
        <v>6160</v>
      </c>
      <c r="D43129">
        <v>1.154E-2</v>
      </c>
    </row>
    <row r="43130" spans="1:4" x14ac:dyDescent="0.2">
      <c r="A43130">
        <v>101365</v>
      </c>
    </row>
    <row r="43131" spans="1:4" x14ac:dyDescent="0.2">
      <c r="A43131">
        <v>101365</v>
      </c>
      <c r="B43131" t="s">
        <v>80</v>
      </c>
      <c r="C43131">
        <v>41087</v>
      </c>
      <c r="D43131">
        <v>8.6899999999999998E-3</v>
      </c>
    </row>
    <row r="43132" spans="1:4" x14ac:dyDescent="0.2">
      <c r="A43132">
        <v>95380</v>
      </c>
    </row>
    <row r="43133" spans="1:4" x14ac:dyDescent="0.2">
      <c r="A43133">
        <v>95380</v>
      </c>
      <c r="B43133" t="s">
        <v>80</v>
      </c>
      <c r="C43133">
        <v>6166</v>
      </c>
      <c r="D43133">
        <v>1.154E-2</v>
      </c>
    </row>
    <row r="43134" spans="1:4" x14ac:dyDescent="0.2">
      <c r="A43134">
        <v>101366</v>
      </c>
    </row>
    <row r="43135" spans="1:4" x14ac:dyDescent="0.2">
      <c r="A43135">
        <v>101366</v>
      </c>
      <c r="B43135" t="s">
        <v>80</v>
      </c>
      <c r="C43135">
        <v>41088</v>
      </c>
      <c r="D43135">
        <v>8.6899999999999998E-3</v>
      </c>
    </row>
    <row r="43136" spans="1:4" x14ac:dyDescent="0.2">
      <c r="A43136">
        <v>100535</v>
      </c>
    </row>
    <row r="43137" spans="1:4" x14ac:dyDescent="0.2">
      <c r="A43137">
        <v>100535</v>
      </c>
      <c r="B43137" t="s">
        <v>80</v>
      </c>
      <c r="C43137">
        <v>40945</v>
      </c>
      <c r="D43137">
        <v>1.7979999999999999E-2</v>
      </c>
    </row>
    <row r="43138" spans="1:4" x14ac:dyDescent="0.2">
      <c r="A43138">
        <v>100536</v>
      </c>
    </row>
    <row r="43139" spans="1:4" x14ac:dyDescent="0.2">
      <c r="A43139">
        <v>100536</v>
      </c>
      <c r="B43139" t="s">
        <v>80</v>
      </c>
      <c r="C43139">
        <v>40946</v>
      </c>
      <c r="D43139">
        <v>1.354E-2</v>
      </c>
    </row>
    <row r="43140" spans="1:4" x14ac:dyDescent="0.2">
      <c r="A43140">
        <v>101368</v>
      </c>
    </row>
    <row r="43141" spans="1:4" x14ac:dyDescent="0.2">
      <c r="A43141">
        <v>101368</v>
      </c>
      <c r="B43141" t="s">
        <v>80</v>
      </c>
      <c r="C43141">
        <v>41089</v>
      </c>
      <c r="D43141">
        <v>6.2599999999999999E-3</v>
      </c>
    </row>
    <row r="43142" spans="1:4" x14ac:dyDescent="0.2">
      <c r="A43142">
        <v>101369</v>
      </c>
    </row>
    <row r="43143" spans="1:4" x14ac:dyDescent="0.2">
      <c r="A43143">
        <v>101369</v>
      </c>
      <c r="B43143" t="s">
        <v>80</v>
      </c>
      <c r="C43143">
        <v>41092</v>
      </c>
      <c r="D43143">
        <v>8.6899999999999998E-3</v>
      </c>
    </row>
    <row r="43144" spans="1:4" x14ac:dyDescent="0.2">
      <c r="A43144">
        <v>95385</v>
      </c>
    </row>
    <row r="43145" spans="1:4" x14ac:dyDescent="0.2">
      <c r="A43145">
        <v>95385</v>
      </c>
      <c r="B43145" t="s">
        <v>80</v>
      </c>
      <c r="C43145">
        <v>12869</v>
      </c>
      <c r="D43145">
        <v>1.154E-2</v>
      </c>
    </row>
    <row r="43146" spans="1:4" x14ac:dyDescent="0.2">
      <c r="A43146">
        <v>101370</v>
      </c>
    </row>
    <row r="43147" spans="1:4" x14ac:dyDescent="0.2">
      <c r="A43147">
        <v>101370</v>
      </c>
      <c r="B43147" t="s">
        <v>80</v>
      </c>
      <c r="C43147">
        <v>41097</v>
      </c>
      <c r="D43147">
        <v>8.6899999999999998E-3</v>
      </c>
    </row>
    <row r="43148" spans="1:4" x14ac:dyDescent="0.2">
      <c r="A43148">
        <v>95406</v>
      </c>
    </row>
    <row r="43149" spans="1:4" x14ac:dyDescent="0.2">
      <c r="A43149">
        <v>95406</v>
      </c>
      <c r="B43149" t="s">
        <v>80</v>
      </c>
      <c r="C43149">
        <v>7592</v>
      </c>
      <c r="D43149">
        <v>8.3099999999999997E-3</v>
      </c>
    </row>
    <row r="43150" spans="1:4" x14ac:dyDescent="0.2">
      <c r="A43150">
        <v>95424</v>
      </c>
    </row>
    <row r="43151" spans="1:4" x14ac:dyDescent="0.2">
      <c r="A43151">
        <v>95424</v>
      </c>
      <c r="B43151" t="s">
        <v>80</v>
      </c>
      <c r="C43151">
        <v>40820</v>
      </c>
      <c r="D43151">
        <v>6.2599999999999999E-3</v>
      </c>
    </row>
    <row r="43152" spans="1:4" x14ac:dyDescent="0.2">
      <c r="A43152">
        <v>95386</v>
      </c>
    </row>
    <row r="43153" spans="1:4" x14ac:dyDescent="0.2">
      <c r="A43153">
        <v>95386</v>
      </c>
      <c r="B43153" t="s">
        <v>80</v>
      </c>
      <c r="C43153">
        <v>4230</v>
      </c>
      <c r="D43153">
        <v>1.154E-2</v>
      </c>
    </row>
    <row r="43154" spans="1:4" x14ac:dyDescent="0.2">
      <c r="A43154">
        <v>95383</v>
      </c>
    </row>
    <row r="43155" spans="1:4" x14ac:dyDescent="0.2">
      <c r="A43155">
        <v>95383</v>
      </c>
      <c r="B43155" t="s">
        <v>80</v>
      </c>
      <c r="C43155">
        <v>7153</v>
      </c>
      <c r="D43155">
        <v>8.3099999999999997E-3</v>
      </c>
    </row>
    <row r="43156" spans="1:4" x14ac:dyDescent="0.2">
      <c r="A43156">
        <v>95384</v>
      </c>
    </row>
    <row r="43157" spans="1:4" x14ac:dyDescent="0.2">
      <c r="A43157">
        <v>95384</v>
      </c>
      <c r="B43157" t="s">
        <v>80</v>
      </c>
      <c r="C43157">
        <v>6175</v>
      </c>
      <c r="D43157">
        <v>1.154E-2</v>
      </c>
    </row>
    <row r="43158" spans="1:4" x14ac:dyDescent="0.2">
      <c r="A43158">
        <v>100299</v>
      </c>
    </row>
    <row r="43159" spans="1:4" x14ac:dyDescent="0.2">
      <c r="A43159">
        <v>100299</v>
      </c>
      <c r="B43159" t="s">
        <v>80</v>
      </c>
      <c r="C43159">
        <v>40943</v>
      </c>
      <c r="D43159">
        <v>1.7979999999999999E-2</v>
      </c>
    </row>
    <row r="43160" spans="1:4" x14ac:dyDescent="0.2">
      <c r="A43160">
        <v>100315</v>
      </c>
    </row>
    <row r="43161" spans="1:4" x14ac:dyDescent="0.2">
      <c r="A43161">
        <v>100315</v>
      </c>
      <c r="B43161" t="s">
        <v>80</v>
      </c>
      <c r="C43161">
        <v>40944</v>
      </c>
      <c r="D43161">
        <v>1.354E-2</v>
      </c>
    </row>
    <row r="43162" spans="1:4" x14ac:dyDescent="0.2">
      <c r="A43162">
        <v>95387</v>
      </c>
    </row>
    <row r="43163" spans="1:4" x14ac:dyDescent="0.2">
      <c r="A43163">
        <v>95387</v>
      </c>
      <c r="B43163" t="s">
        <v>80</v>
      </c>
      <c r="C43163">
        <v>10489</v>
      </c>
      <c r="D43163">
        <v>1.4760000000000001E-2</v>
      </c>
    </row>
    <row r="43164" spans="1:4" x14ac:dyDescent="0.2">
      <c r="A43164">
        <v>101371</v>
      </c>
    </row>
    <row r="43165" spans="1:4" x14ac:dyDescent="0.2">
      <c r="A43165">
        <v>101371</v>
      </c>
      <c r="B43165" t="s">
        <v>80</v>
      </c>
      <c r="C43165">
        <v>41073</v>
      </c>
      <c r="D43165">
        <v>1.112E-2</v>
      </c>
    </row>
    <row r="43166" spans="1:4" x14ac:dyDescent="0.2">
      <c r="A43166">
        <v>100288</v>
      </c>
    </row>
    <row r="43167" spans="1:4" x14ac:dyDescent="0.2">
      <c r="A43167">
        <v>100288</v>
      </c>
      <c r="B43167" t="s">
        <v>80</v>
      </c>
      <c r="C43167">
        <v>34345</v>
      </c>
      <c r="D43167">
        <v>5.0899999999999999E-3</v>
      </c>
    </row>
    <row r="43168" spans="1:4" x14ac:dyDescent="0.2">
      <c r="A43168">
        <v>101372</v>
      </c>
    </row>
    <row r="43169" spans="1:4" x14ac:dyDescent="0.2">
      <c r="A43169">
        <v>101372</v>
      </c>
      <c r="B43169" t="s">
        <v>80</v>
      </c>
      <c r="C43169">
        <v>41096</v>
      </c>
      <c r="D43169">
        <v>3.8300000000000001E-3</v>
      </c>
    </row>
    <row r="43170" spans="1:4" x14ac:dyDescent="0.2">
      <c r="A43170">
        <v>90775</v>
      </c>
    </row>
    <row r="43171" spans="1:4" x14ac:dyDescent="0.2">
      <c r="A43171">
        <v>90775</v>
      </c>
      <c r="B43171" t="s">
        <v>6064</v>
      </c>
      <c r="C43171">
        <v>95400</v>
      </c>
      <c r="D43171">
        <v>1</v>
      </c>
    </row>
    <row r="43172" spans="1:4" x14ac:dyDescent="0.2">
      <c r="A43172">
        <v>90775</v>
      </c>
      <c r="B43172" t="s">
        <v>80</v>
      </c>
      <c r="C43172">
        <v>43493</v>
      </c>
      <c r="D43172">
        <v>1</v>
      </c>
    </row>
    <row r="43173" spans="1:4" x14ac:dyDescent="0.2">
      <c r="A43173">
        <v>90775</v>
      </c>
      <c r="B43173" t="s">
        <v>80</v>
      </c>
      <c r="C43173">
        <v>43469</v>
      </c>
      <c r="D43173">
        <v>1</v>
      </c>
    </row>
    <row r="43174" spans="1:4" x14ac:dyDescent="0.2">
      <c r="A43174">
        <v>90775</v>
      </c>
      <c r="B43174" t="s">
        <v>80</v>
      </c>
      <c r="C43174">
        <v>37373</v>
      </c>
      <c r="D43174">
        <v>1</v>
      </c>
    </row>
    <row r="43175" spans="1:4" x14ac:dyDescent="0.2">
      <c r="A43175">
        <v>90775</v>
      </c>
      <c r="B43175" t="s">
        <v>80</v>
      </c>
      <c r="C43175">
        <v>37372</v>
      </c>
      <c r="D43175">
        <v>1</v>
      </c>
    </row>
    <row r="43176" spans="1:4" x14ac:dyDescent="0.2">
      <c r="A43176">
        <v>90775</v>
      </c>
      <c r="B43176" t="s">
        <v>80</v>
      </c>
      <c r="C43176">
        <v>2358</v>
      </c>
      <c r="D43176">
        <v>1</v>
      </c>
    </row>
    <row r="43177" spans="1:4" x14ac:dyDescent="0.2">
      <c r="A43177">
        <v>93561</v>
      </c>
    </row>
    <row r="43178" spans="1:4" x14ac:dyDescent="0.2">
      <c r="A43178">
        <v>93561</v>
      </c>
      <c r="B43178" t="s">
        <v>6064</v>
      </c>
      <c r="C43178">
        <v>95411</v>
      </c>
      <c r="D43178">
        <v>1</v>
      </c>
    </row>
    <row r="43179" spans="1:4" x14ac:dyDescent="0.2">
      <c r="A43179">
        <v>93561</v>
      </c>
      <c r="B43179" t="s">
        <v>80</v>
      </c>
      <c r="C43179">
        <v>43505</v>
      </c>
      <c r="D43179">
        <v>1</v>
      </c>
    </row>
    <row r="43180" spans="1:4" x14ac:dyDescent="0.2">
      <c r="A43180">
        <v>93561</v>
      </c>
      <c r="B43180" t="s">
        <v>80</v>
      </c>
      <c r="C43180">
        <v>43481</v>
      </c>
      <c r="D43180">
        <v>1</v>
      </c>
    </row>
    <row r="43181" spans="1:4" x14ac:dyDescent="0.2">
      <c r="A43181">
        <v>93561</v>
      </c>
      <c r="B43181" t="s">
        <v>80</v>
      </c>
      <c r="C43181">
        <v>40864</v>
      </c>
      <c r="D43181">
        <v>1</v>
      </c>
    </row>
    <row r="43182" spans="1:4" x14ac:dyDescent="0.2">
      <c r="A43182">
        <v>93561</v>
      </c>
      <c r="B43182" t="s">
        <v>80</v>
      </c>
      <c r="C43182">
        <v>40863</v>
      </c>
      <c r="D43182">
        <v>1</v>
      </c>
    </row>
    <row r="43183" spans="1:4" x14ac:dyDescent="0.2">
      <c r="A43183">
        <v>93561</v>
      </c>
      <c r="B43183" t="s">
        <v>80</v>
      </c>
      <c r="C43183">
        <v>40807</v>
      </c>
      <c r="D43183">
        <v>1</v>
      </c>
    </row>
    <row r="43184" spans="1:4" x14ac:dyDescent="0.2">
      <c r="A43184">
        <v>88264</v>
      </c>
    </row>
    <row r="43185" spans="1:4" x14ac:dyDescent="0.2">
      <c r="A43185">
        <v>88264</v>
      </c>
      <c r="B43185" t="s">
        <v>6064</v>
      </c>
      <c r="C43185">
        <v>95332</v>
      </c>
      <c r="D43185">
        <v>1</v>
      </c>
    </row>
    <row r="43186" spans="1:4" x14ac:dyDescent="0.2">
      <c r="A43186">
        <v>88264</v>
      </c>
      <c r="B43186" t="s">
        <v>80</v>
      </c>
      <c r="C43186">
        <v>43484</v>
      </c>
      <c r="D43186">
        <v>1</v>
      </c>
    </row>
    <row r="43187" spans="1:4" x14ac:dyDescent="0.2">
      <c r="A43187">
        <v>88264</v>
      </c>
      <c r="B43187" t="s">
        <v>80</v>
      </c>
      <c r="C43187">
        <v>43460</v>
      </c>
      <c r="D43187">
        <v>1</v>
      </c>
    </row>
    <row r="43188" spans="1:4" x14ac:dyDescent="0.2">
      <c r="A43188">
        <v>88264</v>
      </c>
      <c r="B43188" t="s">
        <v>80</v>
      </c>
      <c r="C43188">
        <v>37373</v>
      </c>
      <c r="D43188">
        <v>1</v>
      </c>
    </row>
    <row r="43189" spans="1:4" x14ac:dyDescent="0.2">
      <c r="A43189">
        <v>88264</v>
      </c>
      <c r="B43189" t="s">
        <v>80</v>
      </c>
      <c r="C43189">
        <v>37372</v>
      </c>
      <c r="D43189">
        <v>1</v>
      </c>
    </row>
    <row r="43190" spans="1:4" x14ac:dyDescent="0.2">
      <c r="A43190">
        <v>88264</v>
      </c>
      <c r="B43190" t="s">
        <v>80</v>
      </c>
      <c r="C43190">
        <v>37371</v>
      </c>
      <c r="D43190">
        <v>1</v>
      </c>
    </row>
    <row r="43191" spans="1:4" x14ac:dyDescent="0.2">
      <c r="A43191">
        <v>88264</v>
      </c>
      <c r="B43191" t="s">
        <v>80</v>
      </c>
      <c r="C43191">
        <v>37370</v>
      </c>
      <c r="D43191">
        <v>1</v>
      </c>
    </row>
    <row r="43192" spans="1:4" x14ac:dyDescent="0.2">
      <c r="A43192">
        <v>88264</v>
      </c>
      <c r="B43192" t="s">
        <v>80</v>
      </c>
      <c r="C43192">
        <v>2436</v>
      </c>
      <c r="D43192">
        <v>1</v>
      </c>
    </row>
    <row r="43193" spans="1:4" x14ac:dyDescent="0.2">
      <c r="A43193">
        <v>101399</v>
      </c>
    </row>
    <row r="43194" spans="1:4" x14ac:dyDescent="0.2">
      <c r="A43194">
        <v>101399</v>
      </c>
      <c r="B43194" t="s">
        <v>6064</v>
      </c>
      <c r="C43194">
        <v>101313</v>
      </c>
      <c r="D43194">
        <v>1</v>
      </c>
    </row>
    <row r="43195" spans="1:4" x14ac:dyDescent="0.2">
      <c r="A43195">
        <v>101399</v>
      </c>
      <c r="B43195" t="s">
        <v>80</v>
      </c>
      <c r="C43195">
        <v>43496</v>
      </c>
      <c r="D43195">
        <v>1</v>
      </c>
    </row>
    <row r="43196" spans="1:4" x14ac:dyDescent="0.2">
      <c r="A43196">
        <v>101399</v>
      </c>
      <c r="B43196" t="s">
        <v>80</v>
      </c>
      <c r="C43196">
        <v>43472</v>
      </c>
      <c r="D43196">
        <v>1</v>
      </c>
    </row>
    <row r="43197" spans="1:4" x14ac:dyDescent="0.2">
      <c r="A43197">
        <v>101399</v>
      </c>
      <c r="B43197" t="s">
        <v>80</v>
      </c>
      <c r="C43197">
        <v>40918</v>
      </c>
      <c r="D43197">
        <v>1</v>
      </c>
    </row>
    <row r="43198" spans="1:4" x14ac:dyDescent="0.2">
      <c r="A43198">
        <v>101399</v>
      </c>
      <c r="B43198" t="s">
        <v>80</v>
      </c>
      <c r="C43198">
        <v>40864</v>
      </c>
      <c r="D43198">
        <v>1</v>
      </c>
    </row>
    <row r="43199" spans="1:4" x14ac:dyDescent="0.2">
      <c r="A43199">
        <v>101399</v>
      </c>
      <c r="B43199" t="s">
        <v>80</v>
      </c>
      <c r="C43199">
        <v>40863</v>
      </c>
      <c r="D43199">
        <v>1</v>
      </c>
    </row>
    <row r="43200" spans="1:4" x14ac:dyDescent="0.2">
      <c r="A43200">
        <v>101399</v>
      </c>
      <c r="B43200" t="s">
        <v>80</v>
      </c>
      <c r="C43200">
        <v>40862</v>
      </c>
      <c r="D43200">
        <v>1</v>
      </c>
    </row>
    <row r="43201" spans="1:4" x14ac:dyDescent="0.2">
      <c r="A43201">
        <v>101399</v>
      </c>
      <c r="B43201" t="s">
        <v>80</v>
      </c>
      <c r="C43201">
        <v>40861</v>
      </c>
      <c r="D43201">
        <v>1</v>
      </c>
    </row>
    <row r="43202" spans="1:4" x14ac:dyDescent="0.2">
      <c r="A43202">
        <v>88266</v>
      </c>
    </row>
    <row r="43203" spans="1:4" x14ac:dyDescent="0.2">
      <c r="A43203">
        <v>88266</v>
      </c>
      <c r="B43203" t="s">
        <v>6064</v>
      </c>
      <c r="C43203">
        <v>95334</v>
      </c>
      <c r="D43203">
        <v>1</v>
      </c>
    </row>
    <row r="43204" spans="1:4" x14ac:dyDescent="0.2">
      <c r="A43204">
        <v>88266</v>
      </c>
      <c r="B43204" t="s">
        <v>80</v>
      </c>
      <c r="C43204">
        <v>43484</v>
      </c>
      <c r="D43204">
        <v>1</v>
      </c>
    </row>
    <row r="43205" spans="1:4" x14ac:dyDescent="0.2">
      <c r="A43205">
        <v>88266</v>
      </c>
      <c r="B43205" t="s">
        <v>80</v>
      </c>
      <c r="C43205">
        <v>43460</v>
      </c>
      <c r="D43205">
        <v>1</v>
      </c>
    </row>
    <row r="43206" spans="1:4" x14ac:dyDescent="0.2">
      <c r="A43206">
        <v>88266</v>
      </c>
      <c r="B43206" t="s">
        <v>80</v>
      </c>
      <c r="C43206">
        <v>37373</v>
      </c>
      <c r="D43206">
        <v>1</v>
      </c>
    </row>
    <row r="43207" spans="1:4" x14ac:dyDescent="0.2">
      <c r="A43207">
        <v>88266</v>
      </c>
      <c r="B43207" t="s">
        <v>80</v>
      </c>
      <c r="C43207">
        <v>37372</v>
      </c>
      <c r="D43207">
        <v>1</v>
      </c>
    </row>
    <row r="43208" spans="1:4" x14ac:dyDescent="0.2">
      <c r="A43208">
        <v>88266</v>
      </c>
      <c r="B43208" t="s">
        <v>80</v>
      </c>
      <c r="C43208">
        <v>37371</v>
      </c>
      <c r="D43208">
        <v>1</v>
      </c>
    </row>
    <row r="43209" spans="1:4" x14ac:dyDescent="0.2">
      <c r="A43209">
        <v>88266</v>
      </c>
      <c r="B43209" t="s">
        <v>80</v>
      </c>
      <c r="C43209">
        <v>37370</v>
      </c>
      <c r="D43209">
        <v>1</v>
      </c>
    </row>
    <row r="43210" spans="1:4" x14ac:dyDescent="0.2">
      <c r="A43210">
        <v>88266</v>
      </c>
      <c r="B43210" t="s">
        <v>80</v>
      </c>
      <c r="C43210">
        <v>2438</v>
      </c>
      <c r="D43210">
        <v>1</v>
      </c>
    </row>
    <row r="43211" spans="1:4" x14ac:dyDescent="0.2">
      <c r="A43211">
        <v>101401</v>
      </c>
    </row>
    <row r="43212" spans="1:4" x14ac:dyDescent="0.2">
      <c r="A43212">
        <v>101401</v>
      </c>
      <c r="B43212" t="s">
        <v>6064</v>
      </c>
      <c r="C43212">
        <v>101315</v>
      </c>
      <c r="D43212">
        <v>1</v>
      </c>
    </row>
    <row r="43213" spans="1:4" x14ac:dyDescent="0.2">
      <c r="A43213">
        <v>101401</v>
      </c>
      <c r="B43213" t="s">
        <v>80</v>
      </c>
      <c r="C43213">
        <v>43496</v>
      </c>
      <c r="D43213">
        <v>1</v>
      </c>
    </row>
    <row r="43214" spans="1:4" x14ac:dyDescent="0.2">
      <c r="A43214">
        <v>101401</v>
      </c>
      <c r="B43214" t="s">
        <v>80</v>
      </c>
      <c r="C43214">
        <v>43472</v>
      </c>
      <c r="D43214">
        <v>1</v>
      </c>
    </row>
    <row r="43215" spans="1:4" x14ac:dyDescent="0.2">
      <c r="A43215">
        <v>101401</v>
      </c>
      <c r="B43215" t="s">
        <v>80</v>
      </c>
      <c r="C43215">
        <v>40922</v>
      </c>
      <c r="D43215">
        <v>1</v>
      </c>
    </row>
    <row r="43216" spans="1:4" x14ac:dyDescent="0.2">
      <c r="A43216">
        <v>101401</v>
      </c>
      <c r="B43216" t="s">
        <v>80</v>
      </c>
      <c r="C43216">
        <v>40864</v>
      </c>
      <c r="D43216">
        <v>1</v>
      </c>
    </row>
    <row r="43217" spans="1:4" x14ac:dyDescent="0.2">
      <c r="A43217">
        <v>101401</v>
      </c>
      <c r="B43217" t="s">
        <v>80</v>
      </c>
      <c r="C43217">
        <v>40863</v>
      </c>
      <c r="D43217">
        <v>1</v>
      </c>
    </row>
    <row r="43218" spans="1:4" x14ac:dyDescent="0.2">
      <c r="A43218">
        <v>101401</v>
      </c>
      <c r="B43218" t="s">
        <v>80</v>
      </c>
      <c r="C43218">
        <v>40862</v>
      </c>
      <c r="D43218">
        <v>1</v>
      </c>
    </row>
    <row r="43219" spans="1:4" x14ac:dyDescent="0.2">
      <c r="A43219">
        <v>101401</v>
      </c>
      <c r="B43219" t="s">
        <v>80</v>
      </c>
      <c r="C43219">
        <v>40861</v>
      </c>
      <c r="D43219">
        <v>1</v>
      </c>
    </row>
    <row r="43220" spans="1:4" x14ac:dyDescent="0.2">
      <c r="A43220">
        <v>88267</v>
      </c>
    </row>
    <row r="43221" spans="1:4" x14ac:dyDescent="0.2">
      <c r="A43221">
        <v>88267</v>
      </c>
      <c r="B43221" t="s">
        <v>6064</v>
      </c>
      <c r="C43221">
        <v>95335</v>
      </c>
      <c r="D43221">
        <v>1</v>
      </c>
    </row>
    <row r="43222" spans="1:4" x14ac:dyDescent="0.2">
      <c r="A43222">
        <v>88267</v>
      </c>
      <c r="B43222" t="s">
        <v>80</v>
      </c>
      <c r="C43222">
        <v>43485</v>
      </c>
      <c r="D43222">
        <v>1</v>
      </c>
    </row>
    <row r="43223" spans="1:4" x14ac:dyDescent="0.2">
      <c r="A43223">
        <v>88267</v>
      </c>
      <c r="B43223" t="s">
        <v>80</v>
      </c>
      <c r="C43223">
        <v>43461</v>
      </c>
      <c r="D43223">
        <v>1</v>
      </c>
    </row>
    <row r="43224" spans="1:4" x14ac:dyDescent="0.2">
      <c r="A43224">
        <v>88267</v>
      </c>
      <c r="B43224" t="s">
        <v>80</v>
      </c>
      <c r="C43224">
        <v>37373</v>
      </c>
      <c r="D43224">
        <v>1</v>
      </c>
    </row>
    <row r="43225" spans="1:4" x14ac:dyDescent="0.2">
      <c r="A43225">
        <v>88267</v>
      </c>
      <c r="B43225" t="s">
        <v>80</v>
      </c>
      <c r="C43225">
        <v>37372</v>
      </c>
      <c r="D43225">
        <v>1</v>
      </c>
    </row>
    <row r="43226" spans="1:4" x14ac:dyDescent="0.2">
      <c r="A43226">
        <v>88267</v>
      </c>
      <c r="B43226" t="s">
        <v>80</v>
      </c>
      <c r="C43226">
        <v>37371</v>
      </c>
      <c r="D43226">
        <v>1</v>
      </c>
    </row>
    <row r="43227" spans="1:4" x14ac:dyDescent="0.2">
      <c r="A43227">
        <v>88267</v>
      </c>
      <c r="B43227" t="s">
        <v>80</v>
      </c>
      <c r="C43227">
        <v>37370</v>
      </c>
      <c r="D43227">
        <v>1</v>
      </c>
    </row>
    <row r="43228" spans="1:4" x14ac:dyDescent="0.2">
      <c r="A43228">
        <v>88267</v>
      </c>
      <c r="B43228" t="s">
        <v>80</v>
      </c>
      <c r="C43228">
        <v>2696</v>
      </c>
      <c r="D43228">
        <v>1</v>
      </c>
    </row>
    <row r="43229" spans="1:4" x14ac:dyDescent="0.2">
      <c r="A43229">
        <v>101402</v>
      </c>
    </row>
    <row r="43230" spans="1:4" x14ac:dyDescent="0.2">
      <c r="A43230">
        <v>101402</v>
      </c>
      <c r="B43230" t="s">
        <v>6064</v>
      </c>
      <c r="C43230">
        <v>101316</v>
      </c>
      <c r="D43230">
        <v>1</v>
      </c>
    </row>
    <row r="43231" spans="1:4" x14ac:dyDescent="0.2">
      <c r="A43231">
        <v>101402</v>
      </c>
      <c r="B43231" t="s">
        <v>80</v>
      </c>
      <c r="C43231">
        <v>43497</v>
      </c>
      <c r="D43231">
        <v>1</v>
      </c>
    </row>
    <row r="43232" spans="1:4" x14ac:dyDescent="0.2">
      <c r="A43232">
        <v>101402</v>
      </c>
      <c r="B43232" t="s">
        <v>80</v>
      </c>
      <c r="C43232">
        <v>43473</v>
      </c>
      <c r="D43232">
        <v>1</v>
      </c>
    </row>
    <row r="43233" spans="1:4" x14ac:dyDescent="0.2">
      <c r="A43233">
        <v>101402</v>
      </c>
      <c r="B43233" t="s">
        <v>80</v>
      </c>
      <c r="C43233">
        <v>40928</v>
      </c>
      <c r="D43233">
        <v>1</v>
      </c>
    </row>
    <row r="43234" spans="1:4" x14ac:dyDescent="0.2">
      <c r="A43234">
        <v>101402</v>
      </c>
      <c r="B43234" t="s">
        <v>80</v>
      </c>
      <c r="C43234">
        <v>40864</v>
      </c>
      <c r="D43234">
        <v>1</v>
      </c>
    </row>
    <row r="43235" spans="1:4" x14ac:dyDescent="0.2">
      <c r="A43235">
        <v>101402</v>
      </c>
      <c r="B43235" t="s">
        <v>80</v>
      </c>
      <c r="C43235">
        <v>40863</v>
      </c>
      <c r="D43235">
        <v>1</v>
      </c>
    </row>
    <row r="43236" spans="1:4" x14ac:dyDescent="0.2">
      <c r="A43236">
        <v>101402</v>
      </c>
      <c r="B43236" t="s">
        <v>80</v>
      </c>
      <c r="C43236">
        <v>40862</v>
      </c>
      <c r="D43236">
        <v>1</v>
      </c>
    </row>
    <row r="43237" spans="1:4" x14ac:dyDescent="0.2">
      <c r="A43237">
        <v>101402</v>
      </c>
      <c r="B43237" t="s">
        <v>80</v>
      </c>
      <c r="C43237">
        <v>40861</v>
      </c>
      <c r="D43237">
        <v>1</v>
      </c>
    </row>
    <row r="43238" spans="1:4" x14ac:dyDescent="0.2">
      <c r="A43238">
        <v>90776</v>
      </c>
    </row>
    <row r="43239" spans="1:4" x14ac:dyDescent="0.2">
      <c r="A43239">
        <v>90776</v>
      </c>
      <c r="B43239" t="s">
        <v>6064</v>
      </c>
      <c r="C43239">
        <v>95401</v>
      </c>
      <c r="D43239">
        <v>1</v>
      </c>
    </row>
    <row r="43240" spans="1:4" x14ac:dyDescent="0.2">
      <c r="A43240">
        <v>90776</v>
      </c>
      <c r="B43240" t="s">
        <v>80</v>
      </c>
      <c r="C43240">
        <v>43487</v>
      </c>
      <c r="D43240">
        <v>1</v>
      </c>
    </row>
    <row r="43241" spans="1:4" x14ac:dyDescent="0.2">
      <c r="A43241">
        <v>90776</v>
      </c>
      <c r="B43241" t="s">
        <v>80</v>
      </c>
      <c r="C43241">
        <v>43463</v>
      </c>
      <c r="D43241">
        <v>1</v>
      </c>
    </row>
    <row r="43242" spans="1:4" x14ac:dyDescent="0.2">
      <c r="A43242">
        <v>90776</v>
      </c>
      <c r="B43242" t="s">
        <v>80</v>
      </c>
      <c r="C43242">
        <v>37373</v>
      </c>
      <c r="D43242">
        <v>1</v>
      </c>
    </row>
    <row r="43243" spans="1:4" x14ac:dyDescent="0.2">
      <c r="A43243">
        <v>90776</v>
      </c>
      <c r="B43243" t="s">
        <v>80</v>
      </c>
      <c r="C43243">
        <v>37372</v>
      </c>
      <c r="D43243">
        <v>1</v>
      </c>
    </row>
    <row r="43244" spans="1:4" x14ac:dyDescent="0.2">
      <c r="A43244">
        <v>90776</v>
      </c>
      <c r="B43244" t="s">
        <v>80</v>
      </c>
      <c r="C43244">
        <v>4083</v>
      </c>
      <c r="D43244">
        <v>1</v>
      </c>
    </row>
    <row r="43245" spans="1:4" x14ac:dyDescent="0.2">
      <c r="A43245">
        <v>93572</v>
      </c>
    </row>
    <row r="43246" spans="1:4" x14ac:dyDescent="0.2">
      <c r="A43246">
        <v>93572</v>
      </c>
      <c r="B43246" t="s">
        <v>6064</v>
      </c>
      <c r="C43246">
        <v>95422</v>
      </c>
      <c r="D43246">
        <v>1</v>
      </c>
    </row>
    <row r="43247" spans="1:4" x14ac:dyDescent="0.2">
      <c r="A43247">
        <v>93572</v>
      </c>
      <c r="B43247" t="s">
        <v>80</v>
      </c>
      <c r="C43247">
        <v>43499</v>
      </c>
      <c r="D43247">
        <v>1</v>
      </c>
    </row>
    <row r="43248" spans="1:4" x14ac:dyDescent="0.2">
      <c r="A43248">
        <v>93572</v>
      </c>
      <c r="B43248" t="s">
        <v>80</v>
      </c>
      <c r="C43248">
        <v>43475</v>
      </c>
      <c r="D43248">
        <v>1</v>
      </c>
    </row>
    <row r="43249" spans="1:4" x14ac:dyDescent="0.2">
      <c r="A43249">
        <v>93572</v>
      </c>
      <c r="B43249" t="s">
        <v>80</v>
      </c>
      <c r="C43249">
        <v>40864</v>
      </c>
      <c r="D43249">
        <v>1</v>
      </c>
    </row>
    <row r="43250" spans="1:4" x14ac:dyDescent="0.2">
      <c r="A43250">
        <v>93572</v>
      </c>
      <c r="B43250" t="s">
        <v>80</v>
      </c>
      <c r="C43250">
        <v>40863</v>
      </c>
      <c r="D43250">
        <v>1</v>
      </c>
    </row>
    <row r="43251" spans="1:4" x14ac:dyDescent="0.2">
      <c r="A43251">
        <v>93572</v>
      </c>
      <c r="B43251" t="s">
        <v>80</v>
      </c>
      <c r="C43251">
        <v>40818</v>
      </c>
      <c r="D43251">
        <v>1</v>
      </c>
    </row>
    <row r="43252" spans="1:4" x14ac:dyDescent="0.2">
      <c r="A43252">
        <v>90777</v>
      </c>
    </row>
    <row r="43253" spans="1:4" x14ac:dyDescent="0.2">
      <c r="A43253">
        <v>90777</v>
      </c>
      <c r="B43253" t="s">
        <v>6064</v>
      </c>
      <c r="C43253">
        <v>95402</v>
      </c>
      <c r="D43253">
        <v>1</v>
      </c>
    </row>
    <row r="43254" spans="1:4" x14ac:dyDescent="0.2">
      <c r="A43254">
        <v>90777</v>
      </c>
      <c r="B43254" t="s">
        <v>80</v>
      </c>
      <c r="C43254">
        <v>43486</v>
      </c>
      <c r="D43254">
        <v>1</v>
      </c>
    </row>
    <row r="43255" spans="1:4" x14ac:dyDescent="0.2">
      <c r="A43255">
        <v>90777</v>
      </c>
      <c r="B43255" t="s">
        <v>80</v>
      </c>
      <c r="C43255">
        <v>43462</v>
      </c>
      <c r="D43255">
        <v>1</v>
      </c>
    </row>
    <row r="43256" spans="1:4" x14ac:dyDescent="0.2">
      <c r="A43256">
        <v>90777</v>
      </c>
      <c r="B43256" t="s">
        <v>80</v>
      </c>
      <c r="C43256">
        <v>37373</v>
      </c>
      <c r="D43256">
        <v>1</v>
      </c>
    </row>
    <row r="43257" spans="1:4" x14ac:dyDescent="0.2">
      <c r="A43257">
        <v>90777</v>
      </c>
      <c r="B43257" t="s">
        <v>80</v>
      </c>
      <c r="C43257">
        <v>37372</v>
      </c>
      <c r="D43257">
        <v>1</v>
      </c>
    </row>
    <row r="43258" spans="1:4" x14ac:dyDescent="0.2">
      <c r="A43258">
        <v>90777</v>
      </c>
      <c r="B43258" t="s">
        <v>80</v>
      </c>
      <c r="C43258">
        <v>2706</v>
      </c>
      <c r="D43258">
        <v>1</v>
      </c>
    </row>
    <row r="43259" spans="1:4" x14ac:dyDescent="0.2">
      <c r="A43259">
        <v>93565</v>
      </c>
    </row>
    <row r="43260" spans="1:4" x14ac:dyDescent="0.2">
      <c r="A43260">
        <v>93565</v>
      </c>
      <c r="B43260" t="s">
        <v>6064</v>
      </c>
      <c r="C43260">
        <v>95415</v>
      </c>
      <c r="D43260">
        <v>1</v>
      </c>
    </row>
    <row r="43261" spans="1:4" x14ac:dyDescent="0.2">
      <c r="A43261">
        <v>93565</v>
      </c>
      <c r="B43261" t="s">
        <v>80</v>
      </c>
      <c r="C43261">
        <v>43498</v>
      </c>
      <c r="D43261">
        <v>1</v>
      </c>
    </row>
    <row r="43262" spans="1:4" x14ac:dyDescent="0.2">
      <c r="A43262">
        <v>93565</v>
      </c>
      <c r="B43262" t="s">
        <v>80</v>
      </c>
      <c r="C43262">
        <v>43474</v>
      </c>
      <c r="D43262">
        <v>1</v>
      </c>
    </row>
    <row r="43263" spans="1:4" x14ac:dyDescent="0.2">
      <c r="A43263">
        <v>93565</v>
      </c>
      <c r="B43263" t="s">
        <v>80</v>
      </c>
      <c r="C43263">
        <v>40864</v>
      </c>
      <c r="D43263">
        <v>1</v>
      </c>
    </row>
    <row r="43264" spans="1:4" x14ac:dyDescent="0.2">
      <c r="A43264">
        <v>93565</v>
      </c>
      <c r="B43264" t="s">
        <v>80</v>
      </c>
      <c r="C43264">
        <v>40863</v>
      </c>
      <c r="D43264">
        <v>1</v>
      </c>
    </row>
    <row r="43265" spans="1:4" x14ac:dyDescent="0.2">
      <c r="A43265">
        <v>93565</v>
      </c>
      <c r="B43265" t="s">
        <v>80</v>
      </c>
      <c r="C43265">
        <v>40811</v>
      </c>
      <c r="D43265">
        <v>1</v>
      </c>
    </row>
    <row r="43266" spans="1:4" x14ac:dyDescent="0.2">
      <c r="A43266">
        <v>90778</v>
      </c>
    </row>
    <row r="43267" spans="1:4" x14ac:dyDescent="0.2">
      <c r="A43267">
        <v>90778</v>
      </c>
      <c r="B43267" t="s">
        <v>6064</v>
      </c>
      <c r="C43267">
        <v>95403</v>
      </c>
      <c r="D43267">
        <v>1</v>
      </c>
    </row>
    <row r="43268" spans="1:4" x14ac:dyDescent="0.2">
      <c r="A43268">
        <v>90778</v>
      </c>
      <c r="B43268" t="s">
        <v>80</v>
      </c>
      <c r="C43268">
        <v>43486</v>
      </c>
      <c r="D43268">
        <v>1</v>
      </c>
    </row>
    <row r="43269" spans="1:4" x14ac:dyDescent="0.2">
      <c r="A43269">
        <v>90778</v>
      </c>
      <c r="B43269" t="s">
        <v>80</v>
      </c>
      <c r="C43269">
        <v>43462</v>
      </c>
      <c r="D43269">
        <v>1</v>
      </c>
    </row>
    <row r="43270" spans="1:4" x14ac:dyDescent="0.2">
      <c r="A43270">
        <v>90778</v>
      </c>
      <c r="B43270" t="s">
        <v>80</v>
      </c>
      <c r="C43270">
        <v>37373</v>
      </c>
      <c r="D43270">
        <v>1</v>
      </c>
    </row>
    <row r="43271" spans="1:4" x14ac:dyDescent="0.2">
      <c r="A43271">
        <v>90778</v>
      </c>
      <c r="B43271" t="s">
        <v>80</v>
      </c>
      <c r="C43271">
        <v>37372</v>
      </c>
      <c r="D43271">
        <v>1</v>
      </c>
    </row>
    <row r="43272" spans="1:4" x14ac:dyDescent="0.2">
      <c r="A43272">
        <v>90778</v>
      </c>
      <c r="B43272" t="s">
        <v>80</v>
      </c>
      <c r="C43272">
        <v>2707</v>
      </c>
      <c r="D43272">
        <v>1</v>
      </c>
    </row>
    <row r="43273" spans="1:4" x14ac:dyDescent="0.2">
      <c r="A43273">
        <v>93567</v>
      </c>
    </row>
    <row r="43274" spans="1:4" x14ac:dyDescent="0.2">
      <c r="A43274">
        <v>93567</v>
      </c>
      <c r="B43274" t="s">
        <v>6064</v>
      </c>
      <c r="C43274">
        <v>95417</v>
      </c>
      <c r="D43274">
        <v>1</v>
      </c>
    </row>
    <row r="43275" spans="1:4" x14ac:dyDescent="0.2">
      <c r="A43275">
        <v>93567</v>
      </c>
      <c r="B43275" t="s">
        <v>80</v>
      </c>
      <c r="C43275">
        <v>43498</v>
      </c>
      <c r="D43275">
        <v>1</v>
      </c>
    </row>
    <row r="43276" spans="1:4" x14ac:dyDescent="0.2">
      <c r="A43276">
        <v>93567</v>
      </c>
      <c r="B43276" t="s">
        <v>80</v>
      </c>
      <c r="C43276">
        <v>43474</v>
      </c>
      <c r="D43276">
        <v>1</v>
      </c>
    </row>
    <row r="43277" spans="1:4" x14ac:dyDescent="0.2">
      <c r="A43277">
        <v>93567</v>
      </c>
      <c r="B43277" t="s">
        <v>80</v>
      </c>
      <c r="C43277">
        <v>40864</v>
      </c>
      <c r="D43277">
        <v>1</v>
      </c>
    </row>
    <row r="43278" spans="1:4" x14ac:dyDescent="0.2">
      <c r="A43278">
        <v>93567</v>
      </c>
      <c r="B43278" t="s">
        <v>80</v>
      </c>
      <c r="C43278">
        <v>40863</v>
      </c>
      <c r="D43278">
        <v>1</v>
      </c>
    </row>
    <row r="43279" spans="1:4" x14ac:dyDescent="0.2">
      <c r="A43279">
        <v>93567</v>
      </c>
      <c r="B43279" t="s">
        <v>80</v>
      </c>
      <c r="C43279">
        <v>40813</v>
      </c>
      <c r="D43279">
        <v>1</v>
      </c>
    </row>
    <row r="43280" spans="1:4" x14ac:dyDescent="0.2">
      <c r="A43280">
        <v>90779</v>
      </c>
    </row>
    <row r="43281" spans="1:4" x14ac:dyDescent="0.2">
      <c r="A43281">
        <v>90779</v>
      </c>
      <c r="B43281" t="s">
        <v>6064</v>
      </c>
      <c r="C43281">
        <v>95404</v>
      </c>
      <c r="D43281">
        <v>1</v>
      </c>
    </row>
    <row r="43282" spans="1:4" x14ac:dyDescent="0.2">
      <c r="A43282">
        <v>90779</v>
      </c>
      <c r="B43282" t="s">
        <v>80</v>
      </c>
      <c r="C43282">
        <v>43486</v>
      </c>
      <c r="D43282">
        <v>1</v>
      </c>
    </row>
    <row r="43283" spans="1:4" x14ac:dyDescent="0.2">
      <c r="A43283">
        <v>90779</v>
      </c>
      <c r="B43283" t="s">
        <v>80</v>
      </c>
      <c r="C43283">
        <v>43462</v>
      </c>
      <c r="D43283">
        <v>1</v>
      </c>
    </row>
    <row r="43284" spans="1:4" x14ac:dyDescent="0.2">
      <c r="A43284">
        <v>90779</v>
      </c>
      <c r="B43284" t="s">
        <v>80</v>
      </c>
      <c r="C43284">
        <v>37373</v>
      </c>
      <c r="D43284">
        <v>1</v>
      </c>
    </row>
    <row r="43285" spans="1:4" x14ac:dyDescent="0.2">
      <c r="A43285">
        <v>90779</v>
      </c>
      <c r="B43285" t="s">
        <v>80</v>
      </c>
      <c r="C43285">
        <v>37372</v>
      </c>
      <c r="D43285">
        <v>1</v>
      </c>
    </row>
    <row r="43286" spans="1:4" x14ac:dyDescent="0.2">
      <c r="A43286">
        <v>90779</v>
      </c>
      <c r="B43286" t="s">
        <v>80</v>
      </c>
      <c r="C43286">
        <v>2708</v>
      </c>
      <c r="D43286">
        <v>1</v>
      </c>
    </row>
    <row r="43287" spans="1:4" x14ac:dyDescent="0.2">
      <c r="A43287">
        <v>93568</v>
      </c>
    </row>
    <row r="43288" spans="1:4" x14ac:dyDescent="0.2">
      <c r="A43288">
        <v>93568</v>
      </c>
      <c r="B43288" t="s">
        <v>6064</v>
      </c>
      <c r="C43288">
        <v>95418</v>
      </c>
      <c r="D43288">
        <v>1</v>
      </c>
    </row>
    <row r="43289" spans="1:4" x14ac:dyDescent="0.2">
      <c r="A43289">
        <v>93568</v>
      </c>
      <c r="B43289" t="s">
        <v>80</v>
      </c>
      <c r="C43289">
        <v>43498</v>
      </c>
      <c r="D43289">
        <v>1</v>
      </c>
    </row>
    <row r="43290" spans="1:4" x14ac:dyDescent="0.2">
      <c r="A43290">
        <v>93568</v>
      </c>
      <c r="B43290" t="s">
        <v>80</v>
      </c>
      <c r="C43290">
        <v>43474</v>
      </c>
      <c r="D43290">
        <v>1</v>
      </c>
    </row>
    <row r="43291" spans="1:4" x14ac:dyDescent="0.2">
      <c r="A43291">
        <v>93568</v>
      </c>
      <c r="B43291" t="s">
        <v>80</v>
      </c>
      <c r="C43291">
        <v>40864</v>
      </c>
      <c r="D43291">
        <v>1</v>
      </c>
    </row>
    <row r="43292" spans="1:4" x14ac:dyDescent="0.2">
      <c r="A43292">
        <v>93568</v>
      </c>
      <c r="B43292" t="s">
        <v>80</v>
      </c>
      <c r="C43292">
        <v>40863</v>
      </c>
      <c r="D43292">
        <v>1</v>
      </c>
    </row>
    <row r="43293" spans="1:4" x14ac:dyDescent="0.2">
      <c r="A43293">
        <v>93568</v>
      </c>
      <c r="B43293" t="s">
        <v>80</v>
      </c>
      <c r="C43293">
        <v>40814</v>
      </c>
      <c r="D43293">
        <v>1</v>
      </c>
    </row>
    <row r="43294" spans="1:4" x14ac:dyDescent="0.2">
      <c r="A43294">
        <v>88269</v>
      </c>
    </row>
    <row r="43295" spans="1:4" x14ac:dyDescent="0.2">
      <c r="A43295">
        <v>88269</v>
      </c>
      <c r="B43295" t="s">
        <v>6064</v>
      </c>
      <c r="C43295">
        <v>95337</v>
      </c>
      <c r="D43295">
        <v>1</v>
      </c>
    </row>
    <row r="43296" spans="1:4" x14ac:dyDescent="0.2">
      <c r="A43296">
        <v>88269</v>
      </c>
      <c r="B43296" t="s">
        <v>80</v>
      </c>
      <c r="C43296">
        <v>43489</v>
      </c>
      <c r="D43296">
        <v>1</v>
      </c>
    </row>
    <row r="43297" spans="1:4" x14ac:dyDescent="0.2">
      <c r="A43297">
        <v>88269</v>
      </c>
      <c r="B43297" t="s">
        <v>80</v>
      </c>
      <c r="C43297">
        <v>43465</v>
      </c>
      <c r="D43297">
        <v>1</v>
      </c>
    </row>
    <row r="43298" spans="1:4" x14ac:dyDescent="0.2">
      <c r="A43298">
        <v>88269</v>
      </c>
      <c r="B43298" t="s">
        <v>80</v>
      </c>
      <c r="C43298">
        <v>37373</v>
      </c>
      <c r="D43298">
        <v>1</v>
      </c>
    </row>
    <row r="43299" spans="1:4" x14ac:dyDescent="0.2">
      <c r="A43299">
        <v>88269</v>
      </c>
      <c r="B43299" t="s">
        <v>80</v>
      </c>
      <c r="C43299">
        <v>37372</v>
      </c>
      <c r="D43299">
        <v>1</v>
      </c>
    </row>
    <row r="43300" spans="1:4" x14ac:dyDescent="0.2">
      <c r="A43300">
        <v>88269</v>
      </c>
      <c r="B43300" t="s">
        <v>80</v>
      </c>
      <c r="C43300">
        <v>37371</v>
      </c>
      <c r="D43300">
        <v>1</v>
      </c>
    </row>
    <row r="43301" spans="1:4" x14ac:dyDescent="0.2">
      <c r="A43301">
        <v>88269</v>
      </c>
      <c r="B43301" t="s">
        <v>80</v>
      </c>
      <c r="C43301">
        <v>37370</v>
      </c>
      <c r="D43301">
        <v>1</v>
      </c>
    </row>
    <row r="43302" spans="1:4" x14ac:dyDescent="0.2">
      <c r="A43302">
        <v>88269</v>
      </c>
      <c r="B43302" t="s">
        <v>80</v>
      </c>
      <c r="C43302">
        <v>12872</v>
      </c>
      <c r="D43302">
        <v>1</v>
      </c>
    </row>
    <row r="43303" spans="1:4" x14ac:dyDescent="0.2">
      <c r="A43303">
        <v>101407</v>
      </c>
    </row>
    <row r="43304" spans="1:4" x14ac:dyDescent="0.2">
      <c r="A43304">
        <v>101407</v>
      </c>
      <c r="B43304" t="s">
        <v>6064</v>
      </c>
      <c r="C43304">
        <v>101322</v>
      </c>
      <c r="D43304">
        <v>1</v>
      </c>
    </row>
    <row r="43305" spans="1:4" x14ac:dyDescent="0.2">
      <c r="A43305">
        <v>101407</v>
      </c>
      <c r="B43305" t="s">
        <v>80</v>
      </c>
      <c r="C43305">
        <v>43501</v>
      </c>
      <c r="D43305">
        <v>1</v>
      </c>
    </row>
    <row r="43306" spans="1:4" x14ac:dyDescent="0.2">
      <c r="A43306">
        <v>101407</v>
      </c>
      <c r="B43306" t="s">
        <v>80</v>
      </c>
      <c r="C43306">
        <v>43477</v>
      </c>
      <c r="D43306">
        <v>1</v>
      </c>
    </row>
    <row r="43307" spans="1:4" x14ac:dyDescent="0.2">
      <c r="A43307">
        <v>101407</v>
      </c>
      <c r="B43307" t="s">
        <v>80</v>
      </c>
      <c r="C43307">
        <v>41075</v>
      </c>
      <c r="D43307">
        <v>1</v>
      </c>
    </row>
    <row r="43308" spans="1:4" x14ac:dyDescent="0.2">
      <c r="A43308">
        <v>101407</v>
      </c>
      <c r="B43308" t="s">
        <v>80</v>
      </c>
      <c r="C43308">
        <v>40864</v>
      </c>
      <c r="D43308">
        <v>1</v>
      </c>
    </row>
    <row r="43309" spans="1:4" x14ac:dyDescent="0.2">
      <c r="A43309">
        <v>101407</v>
      </c>
      <c r="B43309" t="s">
        <v>80</v>
      </c>
      <c r="C43309">
        <v>40863</v>
      </c>
      <c r="D43309">
        <v>1</v>
      </c>
    </row>
    <row r="43310" spans="1:4" x14ac:dyDescent="0.2">
      <c r="A43310">
        <v>101407</v>
      </c>
      <c r="B43310" t="s">
        <v>80</v>
      </c>
      <c r="C43310">
        <v>40862</v>
      </c>
      <c r="D43310">
        <v>1</v>
      </c>
    </row>
    <row r="43311" spans="1:4" x14ac:dyDescent="0.2">
      <c r="A43311">
        <v>101407</v>
      </c>
      <c r="B43311" t="s">
        <v>80</v>
      </c>
      <c r="C43311">
        <v>40861</v>
      </c>
      <c r="D43311">
        <v>1</v>
      </c>
    </row>
    <row r="43312" spans="1:4" x14ac:dyDescent="0.2">
      <c r="A43312">
        <v>88270</v>
      </c>
    </row>
    <row r="43313" spans="1:4" x14ac:dyDescent="0.2">
      <c r="A43313">
        <v>88270</v>
      </c>
      <c r="B43313" t="s">
        <v>6064</v>
      </c>
      <c r="C43313">
        <v>95338</v>
      </c>
      <c r="D43313">
        <v>1</v>
      </c>
    </row>
    <row r="43314" spans="1:4" x14ac:dyDescent="0.2">
      <c r="A43314">
        <v>88270</v>
      </c>
      <c r="B43314" t="s">
        <v>80</v>
      </c>
      <c r="C43314">
        <v>43489</v>
      </c>
      <c r="D43314">
        <v>1</v>
      </c>
    </row>
    <row r="43315" spans="1:4" x14ac:dyDescent="0.2">
      <c r="A43315">
        <v>88270</v>
      </c>
      <c r="B43315" t="s">
        <v>80</v>
      </c>
      <c r="C43315">
        <v>43465</v>
      </c>
      <c r="D43315">
        <v>1</v>
      </c>
    </row>
    <row r="43316" spans="1:4" x14ac:dyDescent="0.2">
      <c r="A43316">
        <v>88270</v>
      </c>
      <c r="B43316" t="s">
        <v>80</v>
      </c>
      <c r="C43316">
        <v>37373</v>
      </c>
      <c r="D43316">
        <v>1</v>
      </c>
    </row>
    <row r="43317" spans="1:4" x14ac:dyDescent="0.2">
      <c r="A43317">
        <v>88270</v>
      </c>
      <c r="B43317" t="s">
        <v>80</v>
      </c>
      <c r="C43317">
        <v>37372</v>
      </c>
      <c r="D43317">
        <v>1</v>
      </c>
    </row>
    <row r="43318" spans="1:4" x14ac:dyDescent="0.2">
      <c r="A43318">
        <v>88270</v>
      </c>
      <c r="B43318" t="s">
        <v>80</v>
      </c>
      <c r="C43318">
        <v>37371</v>
      </c>
      <c r="D43318">
        <v>1</v>
      </c>
    </row>
    <row r="43319" spans="1:4" x14ac:dyDescent="0.2">
      <c r="A43319">
        <v>88270</v>
      </c>
      <c r="B43319" t="s">
        <v>80</v>
      </c>
      <c r="C43319">
        <v>37370</v>
      </c>
      <c r="D43319">
        <v>1</v>
      </c>
    </row>
    <row r="43320" spans="1:4" x14ac:dyDescent="0.2">
      <c r="A43320">
        <v>88270</v>
      </c>
      <c r="B43320" t="s">
        <v>80</v>
      </c>
      <c r="C43320">
        <v>12873</v>
      </c>
      <c r="D43320">
        <v>1</v>
      </c>
    </row>
    <row r="43321" spans="1:4" x14ac:dyDescent="0.2">
      <c r="A43321">
        <v>101408</v>
      </c>
    </row>
    <row r="43322" spans="1:4" x14ac:dyDescent="0.2">
      <c r="A43322">
        <v>101408</v>
      </c>
      <c r="B43322" t="s">
        <v>6064</v>
      </c>
      <c r="C43322">
        <v>101323</v>
      </c>
      <c r="D43322">
        <v>1</v>
      </c>
    </row>
    <row r="43323" spans="1:4" x14ac:dyDescent="0.2">
      <c r="A43323">
        <v>101408</v>
      </c>
      <c r="B43323" t="s">
        <v>80</v>
      </c>
      <c r="C43323">
        <v>43501</v>
      </c>
      <c r="D43323">
        <v>1</v>
      </c>
    </row>
    <row r="43324" spans="1:4" x14ac:dyDescent="0.2">
      <c r="A43324">
        <v>101408</v>
      </c>
      <c r="B43324" t="s">
        <v>80</v>
      </c>
      <c r="C43324">
        <v>43477</v>
      </c>
      <c r="D43324">
        <v>1</v>
      </c>
    </row>
    <row r="43325" spans="1:4" x14ac:dyDescent="0.2">
      <c r="A43325">
        <v>101408</v>
      </c>
      <c r="B43325" t="s">
        <v>80</v>
      </c>
      <c r="C43325">
        <v>41076</v>
      </c>
      <c r="D43325">
        <v>1</v>
      </c>
    </row>
    <row r="43326" spans="1:4" x14ac:dyDescent="0.2">
      <c r="A43326">
        <v>101408</v>
      </c>
      <c r="B43326" t="s">
        <v>80</v>
      </c>
      <c r="C43326">
        <v>40864</v>
      </c>
      <c r="D43326">
        <v>1</v>
      </c>
    </row>
    <row r="43327" spans="1:4" x14ac:dyDescent="0.2">
      <c r="A43327">
        <v>101408</v>
      </c>
      <c r="B43327" t="s">
        <v>80</v>
      </c>
      <c r="C43327">
        <v>40863</v>
      </c>
      <c r="D43327">
        <v>1</v>
      </c>
    </row>
    <row r="43328" spans="1:4" x14ac:dyDescent="0.2">
      <c r="A43328">
        <v>101408</v>
      </c>
      <c r="B43328" t="s">
        <v>80</v>
      </c>
      <c r="C43328">
        <v>40862</v>
      </c>
      <c r="D43328">
        <v>1</v>
      </c>
    </row>
    <row r="43329" spans="1:4" x14ac:dyDescent="0.2">
      <c r="A43329">
        <v>101408</v>
      </c>
      <c r="B43329" t="s">
        <v>80</v>
      </c>
      <c r="C43329">
        <v>40861</v>
      </c>
      <c r="D43329">
        <v>1</v>
      </c>
    </row>
    <row r="43330" spans="1:4" x14ac:dyDescent="0.2">
      <c r="A43330">
        <v>102919</v>
      </c>
    </row>
    <row r="43331" spans="1:4" x14ac:dyDescent="0.2">
      <c r="A43331">
        <v>102919</v>
      </c>
      <c r="B43331" t="s">
        <v>6064</v>
      </c>
      <c r="C43331">
        <v>102918</v>
      </c>
      <c r="D43331">
        <v>1</v>
      </c>
    </row>
    <row r="43332" spans="1:4" x14ac:dyDescent="0.2">
      <c r="A43332">
        <v>102919</v>
      </c>
      <c r="B43332" t="s">
        <v>80</v>
      </c>
      <c r="C43332">
        <v>44016</v>
      </c>
      <c r="D43332">
        <v>1</v>
      </c>
    </row>
    <row r="43333" spans="1:4" x14ac:dyDescent="0.2">
      <c r="A43333">
        <v>102919</v>
      </c>
      <c r="B43333" t="s">
        <v>80</v>
      </c>
      <c r="C43333">
        <v>43489</v>
      </c>
      <c r="D43333">
        <v>1</v>
      </c>
    </row>
    <row r="43334" spans="1:4" x14ac:dyDescent="0.2">
      <c r="A43334">
        <v>102919</v>
      </c>
      <c r="B43334" t="s">
        <v>80</v>
      </c>
      <c r="C43334">
        <v>43465</v>
      </c>
      <c r="D43334">
        <v>1</v>
      </c>
    </row>
    <row r="43335" spans="1:4" x14ac:dyDescent="0.2">
      <c r="A43335">
        <v>102919</v>
      </c>
      <c r="B43335" t="s">
        <v>80</v>
      </c>
      <c r="C43335">
        <v>37373</v>
      </c>
      <c r="D43335">
        <v>1</v>
      </c>
    </row>
    <row r="43336" spans="1:4" x14ac:dyDescent="0.2">
      <c r="A43336">
        <v>102919</v>
      </c>
      <c r="B43336" t="s">
        <v>80</v>
      </c>
      <c r="C43336">
        <v>37372</v>
      </c>
      <c r="D43336">
        <v>1</v>
      </c>
    </row>
    <row r="43337" spans="1:4" x14ac:dyDescent="0.2">
      <c r="A43337">
        <v>102919</v>
      </c>
      <c r="B43337" t="s">
        <v>80</v>
      </c>
      <c r="C43337">
        <v>37371</v>
      </c>
      <c r="D43337">
        <v>1</v>
      </c>
    </row>
    <row r="43338" spans="1:4" x14ac:dyDescent="0.2">
      <c r="A43338">
        <v>102919</v>
      </c>
      <c r="B43338" t="s">
        <v>80</v>
      </c>
      <c r="C43338">
        <v>37370</v>
      </c>
      <c r="D43338">
        <v>1</v>
      </c>
    </row>
    <row r="43339" spans="1:4" x14ac:dyDescent="0.2">
      <c r="A43339">
        <v>101409</v>
      </c>
    </row>
    <row r="43340" spans="1:4" x14ac:dyDescent="0.2">
      <c r="A43340">
        <v>101409</v>
      </c>
      <c r="B43340" t="s">
        <v>6064</v>
      </c>
      <c r="C43340">
        <v>101325</v>
      </c>
      <c r="D43340">
        <v>1</v>
      </c>
    </row>
    <row r="43341" spans="1:4" x14ac:dyDescent="0.2">
      <c r="A43341">
        <v>101409</v>
      </c>
      <c r="B43341" t="s">
        <v>80</v>
      </c>
      <c r="C43341">
        <v>43500</v>
      </c>
      <c r="D43341">
        <v>1</v>
      </c>
    </row>
    <row r="43342" spans="1:4" x14ac:dyDescent="0.2">
      <c r="A43342">
        <v>101409</v>
      </c>
      <c r="B43342" t="s">
        <v>80</v>
      </c>
      <c r="C43342">
        <v>43476</v>
      </c>
      <c r="D43342">
        <v>1</v>
      </c>
    </row>
    <row r="43343" spans="1:4" x14ac:dyDescent="0.2">
      <c r="A43343">
        <v>101409</v>
      </c>
      <c r="B43343" t="s">
        <v>80</v>
      </c>
      <c r="C43343">
        <v>40929</v>
      </c>
      <c r="D43343">
        <v>1</v>
      </c>
    </row>
    <row r="43344" spans="1:4" x14ac:dyDescent="0.2">
      <c r="A43344">
        <v>101409</v>
      </c>
      <c r="B43344" t="s">
        <v>80</v>
      </c>
      <c r="C43344">
        <v>40864</v>
      </c>
      <c r="D43344">
        <v>1</v>
      </c>
    </row>
    <row r="43345" spans="1:4" x14ac:dyDescent="0.2">
      <c r="A43345">
        <v>101409</v>
      </c>
      <c r="B43345" t="s">
        <v>80</v>
      </c>
      <c r="C43345">
        <v>40863</v>
      </c>
      <c r="D43345">
        <v>1</v>
      </c>
    </row>
    <row r="43346" spans="1:4" x14ac:dyDescent="0.2">
      <c r="A43346">
        <v>101409</v>
      </c>
      <c r="B43346" t="s">
        <v>80</v>
      </c>
      <c r="C43346">
        <v>40862</v>
      </c>
      <c r="D43346">
        <v>1</v>
      </c>
    </row>
    <row r="43347" spans="1:4" x14ac:dyDescent="0.2">
      <c r="A43347">
        <v>101409</v>
      </c>
      <c r="B43347" t="s">
        <v>80</v>
      </c>
      <c r="C43347">
        <v>40861</v>
      </c>
      <c r="D43347">
        <v>1</v>
      </c>
    </row>
    <row r="43348" spans="1:4" x14ac:dyDescent="0.2">
      <c r="A43348">
        <v>88441</v>
      </c>
    </row>
    <row r="43349" spans="1:4" x14ac:dyDescent="0.2">
      <c r="A43349">
        <v>88441</v>
      </c>
      <c r="B43349" t="s">
        <v>6064</v>
      </c>
      <c r="C43349">
        <v>95390</v>
      </c>
      <c r="D43349">
        <v>1</v>
      </c>
    </row>
    <row r="43350" spans="1:4" x14ac:dyDescent="0.2">
      <c r="A43350">
        <v>88441</v>
      </c>
      <c r="B43350" t="s">
        <v>80</v>
      </c>
      <c r="C43350">
        <v>44503</v>
      </c>
      <c r="D43350">
        <v>1</v>
      </c>
    </row>
    <row r="43351" spans="1:4" x14ac:dyDescent="0.2">
      <c r="A43351">
        <v>88441</v>
      </c>
      <c r="B43351" t="s">
        <v>80</v>
      </c>
      <c r="C43351">
        <v>43489</v>
      </c>
      <c r="D43351">
        <v>1</v>
      </c>
    </row>
    <row r="43352" spans="1:4" x14ac:dyDescent="0.2">
      <c r="A43352">
        <v>88441</v>
      </c>
      <c r="B43352" t="s">
        <v>80</v>
      </c>
      <c r="C43352">
        <v>43465</v>
      </c>
      <c r="D43352">
        <v>1</v>
      </c>
    </row>
    <row r="43353" spans="1:4" x14ac:dyDescent="0.2">
      <c r="A43353">
        <v>88441</v>
      </c>
      <c r="B43353" t="s">
        <v>80</v>
      </c>
      <c r="C43353">
        <v>37373</v>
      </c>
      <c r="D43353">
        <v>1</v>
      </c>
    </row>
    <row r="43354" spans="1:4" x14ac:dyDescent="0.2">
      <c r="A43354">
        <v>88441</v>
      </c>
      <c r="B43354" t="s">
        <v>80</v>
      </c>
      <c r="C43354">
        <v>37372</v>
      </c>
      <c r="D43354">
        <v>1</v>
      </c>
    </row>
    <row r="43355" spans="1:4" x14ac:dyDescent="0.2">
      <c r="A43355">
        <v>88441</v>
      </c>
      <c r="B43355" t="s">
        <v>80</v>
      </c>
      <c r="C43355">
        <v>37371</v>
      </c>
      <c r="D43355">
        <v>1</v>
      </c>
    </row>
    <row r="43356" spans="1:4" x14ac:dyDescent="0.2">
      <c r="A43356">
        <v>88441</v>
      </c>
      <c r="B43356" t="s">
        <v>80</v>
      </c>
      <c r="C43356">
        <v>37370</v>
      </c>
      <c r="D43356">
        <v>1</v>
      </c>
    </row>
    <row r="43357" spans="1:4" x14ac:dyDescent="0.2">
      <c r="A43357">
        <v>101410</v>
      </c>
    </row>
    <row r="43358" spans="1:4" x14ac:dyDescent="0.2">
      <c r="A43358">
        <v>101410</v>
      </c>
      <c r="B43358" t="s">
        <v>6064</v>
      </c>
      <c r="C43358">
        <v>101326</v>
      </c>
      <c r="D43358">
        <v>1</v>
      </c>
    </row>
    <row r="43359" spans="1:4" x14ac:dyDescent="0.2">
      <c r="A43359">
        <v>101410</v>
      </c>
      <c r="B43359" t="s">
        <v>80</v>
      </c>
      <c r="C43359">
        <v>43501</v>
      </c>
      <c r="D43359">
        <v>1</v>
      </c>
    </row>
    <row r="43360" spans="1:4" x14ac:dyDescent="0.2">
      <c r="A43360">
        <v>101410</v>
      </c>
      <c r="B43360" t="s">
        <v>80</v>
      </c>
      <c r="C43360">
        <v>43477</v>
      </c>
      <c r="D43360">
        <v>1</v>
      </c>
    </row>
    <row r="43361" spans="1:4" x14ac:dyDescent="0.2">
      <c r="A43361">
        <v>101410</v>
      </c>
      <c r="B43361" t="s">
        <v>80</v>
      </c>
      <c r="C43361">
        <v>41077</v>
      </c>
      <c r="D43361">
        <v>1</v>
      </c>
    </row>
    <row r="43362" spans="1:4" x14ac:dyDescent="0.2">
      <c r="A43362">
        <v>101410</v>
      </c>
      <c r="B43362" t="s">
        <v>80</v>
      </c>
      <c r="C43362">
        <v>40864</v>
      </c>
      <c r="D43362">
        <v>1</v>
      </c>
    </row>
    <row r="43363" spans="1:4" x14ac:dyDescent="0.2">
      <c r="A43363">
        <v>101410</v>
      </c>
      <c r="B43363" t="s">
        <v>80</v>
      </c>
      <c r="C43363">
        <v>40863</v>
      </c>
      <c r="D43363">
        <v>1</v>
      </c>
    </row>
    <row r="43364" spans="1:4" x14ac:dyDescent="0.2">
      <c r="A43364">
        <v>101410</v>
      </c>
      <c r="B43364" t="s">
        <v>80</v>
      </c>
      <c r="C43364">
        <v>40862</v>
      </c>
      <c r="D43364">
        <v>1</v>
      </c>
    </row>
    <row r="43365" spans="1:4" x14ac:dyDescent="0.2">
      <c r="A43365">
        <v>101410</v>
      </c>
      <c r="B43365" t="s">
        <v>80</v>
      </c>
      <c r="C43365">
        <v>40861</v>
      </c>
      <c r="D43365">
        <v>1</v>
      </c>
    </row>
    <row r="43366" spans="1:4" x14ac:dyDescent="0.2">
      <c r="A43366">
        <v>88272</v>
      </c>
    </row>
    <row r="43367" spans="1:4" x14ac:dyDescent="0.2">
      <c r="A43367">
        <v>88272</v>
      </c>
      <c r="B43367" t="s">
        <v>6064</v>
      </c>
      <c r="C43367">
        <v>95339</v>
      </c>
      <c r="D43367">
        <v>1</v>
      </c>
    </row>
    <row r="43368" spans="1:4" x14ac:dyDescent="0.2">
      <c r="A43368">
        <v>88272</v>
      </c>
      <c r="B43368" t="s">
        <v>80</v>
      </c>
      <c r="C43368">
        <v>43492</v>
      </c>
      <c r="D43368">
        <v>1</v>
      </c>
    </row>
    <row r="43369" spans="1:4" x14ac:dyDescent="0.2">
      <c r="A43369">
        <v>88272</v>
      </c>
      <c r="B43369" t="s">
        <v>80</v>
      </c>
      <c r="C43369">
        <v>43468</v>
      </c>
      <c r="D43369">
        <v>1</v>
      </c>
    </row>
    <row r="43370" spans="1:4" x14ac:dyDescent="0.2">
      <c r="A43370">
        <v>88272</v>
      </c>
      <c r="B43370" t="s">
        <v>80</v>
      </c>
      <c r="C43370">
        <v>37373</v>
      </c>
      <c r="D43370">
        <v>1</v>
      </c>
    </row>
    <row r="43371" spans="1:4" x14ac:dyDescent="0.2">
      <c r="A43371">
        <v>88272</v>
      </c>
      <c r="B43371" t="s">
        <v>80</v>
      </c>
      <c r="C43371">
        <v>37372</v>
      </c>
      <c r="D43371">
        <v>1</v>
      </c>
    </row>
    <row r="43372" spans="1:4" x14ac:dyDescent="0.2">
      <c r="A43372">
        <v>88272</v>
      </c>
      <c r="B43372" t="s">
        <v>80</v>
      </c>
      <c r="C43372">
        <v>37371</v>
      </c>
      <c r="D43372">
        <v>1</v>
      </c>
    </row>
    <row r="43373" spans="1:4" x14ac:dyDescent="0.2">
      <c r="A43373">
        <v>88272</v>
      </c>
      <c r="B43373" t="s">
        <v>80</v>
      </c>
      <c r="C43373">
        <v>37370</v>
      </c>
      <c r="D43373">
        <v>1</v>
      </c>
    </row>
    <row r="43374" spans="1:4" x14ac:dyDescent="0.2">
      <c r="A43374">
        <v>88272</v>
      </c>
      <c r="B43374" t="s">
        <v>80</v>
      </c>
      <c r="C43374">
        <v>4244</v>
      </c>
      <c r="D43374">
        <v>1</v>
      </c>
    </row>
    <row r="43375" spans="1:4" x14ac:dyDescent="0.2">
      <c r="A43375">
        <v>88273</v>
      </c>
    </row>
    <row r="43376" spans="1:4" x14ac:dyDescent="0.2">
      <c r="A43376">
        <v>88273</v>
      </c>
      <c r="B43376" t="s">
        <v>6064</v>
      </c>
      <c r="C43376">
        <v>95340</v>
      </c>
      <c r="D43376">
        <v>1</v>
      </c>
    </row>
    <row r="43377" spans="1:4" x14ac:dyDescent="0.2">
      <c r="A43377">
        <v>88273</v>
      </c>
      <c r="B43377" t="s">
        <v>80</v>
      </c>
      <c r="C43377">
        <v>43483</v>
      </c>
      <c r="D43377">
        <v>1</v>
      </c>
    </row>
    <row r="43378" spans="1:4" x14ac:dyDescent="0.2">
      <c r="A43378">
        <v>88273</v>
      </c>
      <c r="B43378" t="s">
        <v>80</v>
      </c>
      <c r="C43378">
        <v>43459</v>
      </c>
      <c r="D43378">
        <v>1</v>
      </c>
    </row>
    <row r="43379" spans="1:4" x14ac:dyDescent="0.2">
      <c r="A43379">
        <v>88273</v>
      </c>
      <c r="B43379" t="s">
        <v>80</v>
      </c>
      <c r="C43379">
        <v>37373</v>
      </c>
      <c r="D43379">
        <v>1</v>
      </c>
    </row>
    <row r="43380" spans="1:4" x14ac:dyDescent="0.2">
      <c r="A43380">
        <v>88273</v>
      </c>
      <c r="B43380" t="s">
        <v>80</v>
      </c>
      <c r="C43380">
        <v>37372</v>
      </c>
      <c r="D43380">
        <v>1</v>
      </c>
    </row>
    <row r="43381" spans="1:4" x14ac:dyDescent="0.2">
      <c r="A43381">
        <v>88273</v>
      </c>
      <c r="B43381" t="s">
        <v>80</v>
      </c>
      <c r="C43381">
        <v>37371</v>
      </c>
      <c r="D43381">
        <v>1</v>
      </c>
    </row>
    <row r="43382" spans="1:4" x14ac:dyDescent="0.2">
      <c r="A43382">
        <v>88273</v>
      </c>
      <c r="B43382" t="s">
        <v>80</v>
      </c>
      <c r="C43382">
        <v>37370</v>
      </c>
      <c r="D43382">
        <v>1</v>
      </c>
    </row>
    <row r="43383" spans="1:4" x14ac:dyDescent="0.2">
      <c r="A43383">
        <v>88273</v>
      </c>
      <c r="B43383" t="s">
        <v>80</v>
      </c>
      <c r="C43383">
        <v>12868</v>
      </c>
      <c r="D43383">
        <v>1</v>
      </c>
    </row>
    <row r="43384" spans="1:4" x14ac:dyDescent="0.2">
      <c r="A43384">
        <v>101413</v>
      </c>
    </row>
    <row r="43385" spans="1:4" x14ac:dyDescent="0.2">
      <c r="A43385">
        <v>101413</v>
      </c>
      <c r="B43385" t="s">
        <v>6064</v>
      </c>
      <c r="C43385">
        <v>101330</v>
      </c>
      <c r="D43385">
        <v>1</v>
      </c>
    </row>
    <row r="43386" spans="1:4" x14ac:dyDescent="0.2">
      <c r="A43386">
        <v>101413</v>
      </c>
      <c r="B43386" t="s">
        <v>80</v>
      </c>
      <c r="C43386">
        <v>43495</v>
      </c>
      <c r="D43386">
        <v>1</v>
      </c>
    </row>
    <row r="43387" spans="1:4" x14ac:dyDescent="0.2">
      <c r="A43387">
        <v>101413</v>
      </c>
      <c r="B43387" t="s">
        <v>80</v>
      </c>
      <c r="C43387">
        <v>43471</v>
      </c>
      <c r="D43387">
        <v>1</v>
      </c>
    </row>
    <row r="43388" spans="1:4" x14ac:dyDescent="0.2">
      <c r="A43388">
        <v>101413</v>
      </c>
      <c r="B43388" t="s">
        <v>80</v>
      </c>
      <c r="C43388">
        <v>40916</v>
      </c>
      <c r="D43388">
        <v>1</v>
      </c>
    </row>
    <row r="43389" spans="1:4" x14ac:dyDescent="0.2">
      <c r="A43389">
        <v>101413</v>
      </c>
      <c r="B43389" t="s">
        <v>80</v>
      </c>
      <c r="C43389">
        <v>40864</v>
      </c>
      <c r="D43389">
        <v>1</v>
      </c>
    </row>
    <row r="43390" spans="1:4" x14ac:dyDescent="0.2">
      <c r="A43390">
        <v>101413</v>
      </c>
      <c r="B43390" t="s">
        <v>80</v>
      </c>
      <c r="C43390">
        <v>40863</v>
      </c>
      <c r="D43390">
        <v>1</v>
      </c>
    </row>
    <row r="43391" spans="1:4" x14ac:dyDescent="0.2">
      <c r="A43391">
        <v>101413</v>
      </c>
      <c r="B43391" t="s">
        <v>80</v>
      </c>
      <c r="C43391">
        <v>40862</v>
      </c>
      <c r="D43391">
        <v>1</v>
      </c>
    </row>
    <row r="43392" spans="1:4" x14ac:dyDescent="0.2">
      <c r="A43392">
        <v>101413</v>
      </c>
      <c r="B43392" t="s">
        <v>80</v>
      </c>
      <c r="C43392">
        <v>40861</v>
      </c>
      <c r="D43392">
        <v>1</v>
      </c>
    </row>
    <row r="43393" spans="1:4" x14ac:dyDescent="0.2">
      <c r="A43393">
        <v>101414</v>
      </c>
    </row>
    <row r="43394" spans="1:4" x14ac:dyDescent="0.2">
      <c r="A43394">
        <v>101414</v>
      </c>
      <c r="B43394" t="s">
        <v>6064</v>
      </c>
      <c r="C43394">
        <v>101331</v>
      </c>
      <c r="D43394">
        <v>1</v>
      </c>
    </row>
    <row r="43395" spans="1:4" x14ac:dyDescent="0.2">
      <c r="A43395">
        <v>101414</v>
      </c>
      <c r="B43395" t="s">
        <v>80</v>
      </c>
      <c r="C43395">
        <v>43501</v>
      </c>
      <c r="D43395">
        <v>1</v>
      </c>
    </row>
    <row r="43396" spans="1:4" x14ac:dyDescent="0.2">
      <c r="A43396">
        <v>101414</v>
      </c>
      <c r="B43396" t="s">
        <v>80</v>
      </c>
      <c r="C43396">
        <v>43477</v>
      </c>
      <c r="D43396">
        <v>1</v>
      </c>
    </row>
    <row r="43397" spans="1:4" x14ac:dyDescent="0.2">
      <c r="A43397">
        <v>101414</v>
      </c>
      <c r="B43397" t="s">
        <v>80</v>
      </c>
      <c r="C43397">
        <v>41067</v>
      </c>
      <c r="D43397">
        <v>1</v>
      </c>
    </row>
    <row r="43398" spans="1:4" x14ac:dyDescent="0.2">
      <c r="A43398">
        <v>101414</v>
      </c>
      <c r="B43398" t="s">
        <v>80</v>
      </c>
      <c r="C43398">
        <v>40864</v>
      </c>
      <c r="D43398">
        <v>1</v>
      </c>
    </row>
    <row r="43399" spans="1:4" x14ac:dyDescent="0.2">
      <c r="A43399">
        <v>101414</v>
      </c>
      <c r="B43399" t="s">
        <v>80</v>
      </c>
      <c r="C43399">
        <v>40863</v>
      </c>
      <c r="D43399">
        <v>1</v>
      </c>
    </row>
    <row r="43400" spans="1:4" x14ac:dyDescent="0.2">
      <c r="A43400">
        <v>101414</v>
      </c>
      <c r="B43400" t="s">
        <v>80</v>
      </c>
      <c r="C43400">
        <v>40862</v>
      </c>
      <c r="D43400">
        <v>1</v>
      </c>
    </row>
    <row r="43401" spans="1:4" x14ac:dyDescent="0.2">
      <c r="A43401">
        <v>101414</v>
      </c>
      <c r="B43401" t="s">
        <v>80</v>
      </c>
      <c r="C43401">
        <v>40861</v>
      </c>
      <c r="D43401">
        <v>1</v>
      </c>
    </row>
    <row r="43402" spans="1:4" x14ac:dyDescent="0.2">
      <c r="A43402">
        <v>88274</v>
      </c>
    </row>
    <row r="43403" spans="1:4" x14ac:dyDescent="0.2">
      <c r="A43403">
        <v>88274</v>
      </c>
      <c r="B43403" t="s">
        <v>6064</v>
      </c>
      <c r="C43403">
        <v>95341</v>
      </c>
      <c r="D43403">
        <v>1</v>
      </c>
    </row>
    <row r="43404" spans="1:4" x14ac:dyDescent="0.2">
      <c r="A43404">
        <v>88274</v>
      </c>
      <c r="B43404" t="s">
        <v>80</v>
      </c>
      <c r="C43404">
        <v>43489</v>
      </c>
      <c r="D43404">
        <v>1</v>
      </c>
    </row>
    <row r="43405" spans="1:4" x14ac:dyDescent="0.2">
      <c r="A43405">
        <v>88274</v>
      </c>
      <c r="B43405" t="s">
        <v>80</v>
      </c>
      <c r="C43405">
        <v>43465</v>
      </c>
      <c r="D43405">
        <v>1</v>
      </c>
    </row>
    <row r="43406" spans="1:4" x14ac:dyDescent="0.2">
      <c r="A43406">
        <v>88274</v>
      </c>
      <c r="B43406" t="s">
        <v>80</v>
      </c>
      <c r="C43406">
        <v>37373</v>
      </c>
      <c r="D43406">
        <v>1</v>
      </c>
    </row>
    <row r="43407" spans="1:4" x14ac:dyDescent="0.2">
      <c r="A43407">
        <v>88274</v>
      </c>
      <c r="B43407" t="s">
        <v>80</v>
      </c>
      <c r="C43407">
        <v>37372</v>
      </c>
      <c r="D43407">
        <v>1</v>
      </c>
    </row>
    <row r="43408" spans="1:4" x14ac:dyDescent="0.2">
      <c r="A43408">
        <v>88274</v>
      </c>
      <c r="B43408" t="s">
        <v>80</v>
      </c>
      <c r="C43408">
        <v>37371</v>
      </c>
      <c r="D43408">
        <v>1</v>
      </c>
    </row>
    <row r="43409" spans="1:4" x14ac:dyDescent="0.2">
      <c r="A43409">
        <v>88274</v>
      </c>
      <c r="B43409" t="s">
        <v>80</v>
      </c>
      <c r="C43409">
        <v>37370</v>
      </c>
      <c r="D43409">
        <v>1</v>
      </c>
    </row>
    <row r="43410" spans="1:4" x14ac:dyDescent="0.2">
      <c r="A43410">
        <v>88274</v>
      </c>
      <c r="B43410" t="s">
        <v>80</v>
      </c>
      <c r="C43410">
        <v>4755</v>
      </c>
      <c r="D43410">
        <v>1</v>
      </c>
    </row>
    <row r="43411" spans="1:4" x14ac:dyDescent="0.2">
      <c r="A43411">
        <v>101412</v>
      </c>
    </row>
    <row r="43412" spans="1:4" x14ac:dyDescent="0.2">
      <c r="A43412">
        <v>101412</v>
      </c>
      <c r="B43412" t="s">
        <v>6064</v>
      </c>
      <c r="C43412">
        <v>101329</v>
      </c>
      <c r="D43412">
        <v>1</v>
      </c>
    </row>
    <row r="43413" spans="1:4" x14ac:dyDescent="0.2">
      <c r="A43413">
        <v>101412</v>
      </c>
      <c r="B43413" t="s">
        <v>80</v>
      </c>
      <c r="C43413">
        <v>43504</v>
      </c>
      <c r="D43413">
        <v>1</v>
      </c>
    </row>
    <row r="43414" spans="1:4" x14ac:dyDescent="0.2">
      <c r="A43414">
        <v>101412</v>
      </c>
      <c r="B43414" t="s">
        <v>80</v>
      </c>
      <c r="C43414">
        <v>43480</v>
      </c>
      <c r="D43414">
        <v>1</v>
      </c>
    </row>
    <row r="43415" spans="1:4" x14ac:dyDescent="0.2">
      <c r="A43415">
        <v>101412</v>
      </c>
      <c r="B43415" t="s">
        <v>80</v>
      </c>
      <c r="C43415">
        <v>40977</v>
      </c>
      <c r="D43415">
        <v>1</v>
      </c>
    </row>
    <row r="43416" spans="1:4" x14ac:dyDescent="0.2">
      <c r="A43416">
        <v>101412</v>
      </c>
      <c r="B43416" t="s">
        <v>80</v>
      </c>
      <c r="C43416">
        <v>40864</v>
      </c>
      <c r="D43416">
        <v>1</v>
      </c>
    </row>
    <row r="43417" spans="1:4" x14ac:dyDescent="0.2">
      <c r="A43417">
        <v>101412</v>
      </c>
      <c r="B43417" t="s">
        <v>80</v>
      </c>
      <c r="C43417">
        <v>40863</v>
      </c>
      <c r="D43417">
        <v>1</v>
      </c>
    </row>
    <row r="43418" spans="1:4" x14ac:dyDescent="0.2">
      <c r="A43418">
        <v>101412</v>
      </c>
      <c r="B43418" t="s">
        <v>80</v>
      </c>
      <c r="C43418">
        <v>40862</v>
      </c>
      <c r="D43418">
        <v>1</v>
      </c>
    </row>
    <row r="43419" spans="1:4" x14ac:dyDescent="0.2">
      <c r="A43419">
        <v>101412</v>
      </c>
      <c r="B43419" t="s">
        <v>80</v>
      </c>
      <c r="C43419">
        <v>40861</v>
      </c>
      <c r="D43419">
        <v>1</v>
      </c>
    </row>
    <row r="43420" spans="1:4" x14ac:dyDescent="0.2">
      <c r="A43420">
        <v>101415</v>
      </c>
    </row>
    <row r="43421" spans="1:4" x14ac:dyDescent="0.2">
      <c r="A43421">
        <v>101415</v>
      </c>
      <c r="B43421" t="s">
        <v>6064</v>
      </c>
      <c r="C43421">
        <v>101333</v>
      </c>
      <c r="D43421">
        <v>1</v>
      </c>
    </row>
    <row r="43422" spans="1:4" x14ac:dyDescent="0.2">
      <c r="A43422">
        <v>101415</v>
      </c>
      <c r="B43422" t="s">
        <v>80</v>
      </c>
      <c r="C43422">
        <v>43500</v>
      </c>
      <c r="D43422">
        <v>1</v>
      </c>
    </row>
    <row r="43423" spans="1:4" x14ac:dyDescent="0.2">
      <c r="A43423">
        <v>101415</v>
      </c>
      <c r="B43423" t="s">
        <v>80</v>
      </c>
      <c r="C43423">
        <v>43476</v>
      </c>
      <c r="D43423">
        <v>1</v>
      </c>
    </row>
    <row r="43424" spans="1:4" x14ac:dyDescent="0.2">
      <c r="A43424">
        <v>101415</v>
      </c>
      <c r="B43424" t="s">
        <v>80</v>
      </c>
      <c r="C43424">
        <v>40974</v>
      </c>
      <c r="D43424">
        <v>1</v>
      </c>
    </row>
    <row r="43425" spans="1:4" x14ac:dyDescent="0.2">
      <c r="A43425">
        <v>101415</v>
      </c>
      <c r="B43425" t="s">
        <v>80</v>
      </c>
      <c r="C43425">
        <v>40864</v>
      </c>
      <c r="D43425">
        <v>1</v>
      </c>
    </row>
    <row r="43426" spans="1:4" x14ac:dyDescent="0.2">
      <c r="A43426">
        <v>101415</v>
      </c>
      <c r="B43426" t="s">
        <v>80</v>
      </c>
      <c r="C43426">
        <v>40863</v>
      </c>
      <c r="D43426">
        <v>1</v>
      </c>
    </row>
    <row r="43427" spans="1:4" x14ac:dyDescent="0.2">
      <c r="A43427">
        <v>101415</v>
      </c>
      <c r="B43427" t="s">
        <v>80</v>
      </c>
      <c r="C43427">
        <v>40862</v>
      </c>
      <c r="D43427">
        <v>1</v>
      </c>
    </row>
    <row r="43428" spans="1:4" x14ac:dyDescent="0.2">
      <c r="A43428">
        <v>101415</v>
      </c>
      <c r="B43428" t="s">
        <v>80</v>
      </c>
      <c r="C43428">
        <v>40861</v>
      </c>
      <c r="D43428">
        <v>1</v>
      </c>
    </row>
    <row r="43429" spans="1:4" x14ac:dyDescent="0.2">
      <c r="A43429">
        <v>100308</v>
      </c>
    </row>
    <row r="43430" spans="1:4" x14ac:dyDescent="0.2">
      <c r="A43430">
        <v>100308</v>
      </c>
      <c r="B43430" t="s">
        <v>6064</v>
      </c>
      <c r="C43430">
        <v>100298</v>
      </c>
      <c r="D43430">
        <v>1</v>
      </c>
    </row>
    <row r="43431" spans="1:4" x14ac:dyDescent="0.2">
      <c r="A43431">
        <v>100308</v>
      </c>
      <c r="B43431" t="s">
        <v>80</v>
      </c>
      <c r="C43431">
        <v>43484</v>
      </c>
      <c r="D43431">
        <v>1</v>
      </c>
    </row>
    <row r="43432" spans="1:4" x14ac:dyDescent="0.2">
      <c r="A43432">
        <v>100308</v>
      </c>
      <c r="B43432" t="s">
        <v>80</v>
      </c>
      <c r="C43432">
        <v>43460</v>
      </c>
      <c r="D43432">
        <v>1</v>
      </c>
    </row>
    <row r="43433" spans="1:4" x14ac:dyDescent="0.2">
      <c r="A43433">
        <v>100308</v>
      </c>
      <c r="B43433" t="s">
        <v>80</v>
      </c>
      <c r="C43433">
        <v>37373</v>
      </c>
      <c r="D43433">
        <v>1</v>
      </c>
    </row>
    <row r="43434" spans="1:4" x14ac:dyDescent="0.2">
      <c r="A43434">
        <v>100308</v>
      </c>
      <c r="B43434" t="s">
        <v>80</v>
      </c>
      <c r="C43434">
        <v>37372</v>
      </c>
      <c r="D43434">
        <v>1</v>
      </c>
    </row>
    <row r="43435" spans="1:4" x14ac:dyDescent="0.2">
      <c r="A43435">
        <v>100308</v>
      </c>
      <c r="B43435" t="s">
        <v>80</v>
      </c>
      <c r="C43435">
        <v>37371</v>
      </c>
      <c r="D43435">
        <v>1</v>
      </c>
    </row>
    <row r="43436" spans="1:4" x14ac:dyDescent="0.2">
      <c r="A43436">
        <v>100308</v>
      </c>
      <c r="B43436" t="s">
        <v>80</v>
      </c>
      <c r="C43436">
        <v>37370</v>
      </c>
      <c r="D43436">
        <v>1</v>
      </c>
    </row>
    <row r="43437" spans="1:4" x14ac:dyDescent="0.2">
      <c r="A43437">
        <v>100308</v>
      </c>
      <c r="B43437" t="s">
        <v>80</v>
      </c>
      <c r="C43437">
        <v>34794</v>
      </c>
      <c r="D43437">
        <v>1</v>
      </c>
    </row>
    <row r="43438" spans="1:4" x14ac:dyDescent="0.2">
      <c r="A43438">
        <v>101416</v>
      </c>
    </row>
    <row r="43439" spans="1:4" x14ac:dyDescent="0.2">
      <c r="A43439">
        <v>101416</v>
      </c>
      <c r="B43439" t="s">
        <v>6064</v>
      </c>
      <c r="C43439">
        <v>101334</v>
      </c>
      <c r="D43439">
        <v>1</v>
      </c>
    </row>
    <row r="43440" spans="1:4" x14ac:dyDescent="0.2">
      <c r="A43440">
        <v>101416</v>
      </c>
      <c r="B43440" t="s">
        <v>80</v>
      </c>
      <c r="C43440">
        <v>43496</v>
      </c>
      <c r="D43440">
        <v>1</v>
      </c>
    </row>
    <row r="43441" spans="1:4" x14ac:dyDescent="0.2">
      <c r="A43441">
        <v>101416</v>
      </c>
      <c r="B43441" t="s">
        <v>80</v>
      </c>
      <c r="C43441">
        <v>43472</v>
      </c>
      <c r="D43441">
        <v>1</v>
      </c>
    </row>
    <row r="43442" spans="1:4" x14ac:dyDescent="0.2">
      <c r="A43442">
        <v>101416</v>
      </c>
      <c r="B43442" t="s">
        <v>80</v>
      </c>
      <c r="C43442">
        <v>40925</v>
      </c>
      <c r="D43442">
        <v>1</v>
      </c>
    </row>
    <row r="43443" spans="1:4" x14ac:dyDescent="0.2">
      <c r="A43443">
        <v>101416</v>
      </c>
      <c r="B43443" t="s">
        <v>80</v>
      </c>
      <c r="C43443">
        <v>40864</v>
      </c>
      <c r="D43443">
        <v>1</v>
      </c>
    </row>
    <row r="43444" spans="1:4" x14ac:dyDescent="0.2">
      <c r="A43444">
        <v>101416</v>
      </c>
      <c r="B43444" t="s">
        <v>80</v>
      </c>
      <c r="C43444">
        <v>40863</v>
      </c>
      <c r="D43444">
        <v>1</v>
      </c>
    </row>
    <row r="43445" spans="1:4" x14ac:dyDescent="0.2">
      <c r="A43445">
        <v>101416</v>
      </c>
      <c r="B43445" t="s">
        <v>80</v>
      </c>
      <c r="C43445">
        <v>40862</v>
      </c>
      <c r="D43445">
        <v>1</v>
      </c>
    </row>
    <row r="43446" spans="1:4" x14ac:dyDescent="0.2">
      <c r="A43446">
        <v>101416</v>
      </c>
      <c r="B43446" t="s">
        <v>80</v>
      </c>
      <c r="C43446">
        <v>40861</v>
      </c>
      <c r="D43446">
        <v>1</v>
      </c>
    </row>
    <row r="43447" spans="1:4" x14ac:dyDescent="0.2">
      <c r="A43447">
        <v>88275</v>
      </c>
    </row>
    <row r="43448" spans="1:4" x14ac:dyDescent="0.2">
      <c r="A43448">
        <v>88275</v>
      </c>
      <c r="B43448" t="s">
        <v>6064</v>
      </c>
      <c r="C43448">
        <v>95342</v>
      </c>
      <c r="D43448">
        <v>1</v>
      </c>
    </row>
    <row r="43449" spans="1:4" x14ac:dyDescent="0.2">
      <c r="A43449">
        <v>88275</v>
      </c>
      <c r="B43449" t="s">
        <v>80</v>
      </c>
      <c r="C43449">
        <v>43488</v>
      </c>
      <c r="D43449">
        <v>1</v>
      </c>
    </row>
    <row r="43450" spans="1:4" x14ac:dyDescent="0.2">
      <c r="A43450">
        <v>88275</v>
      </c>
      <c r="B43450" t="s">
        <v>80</v>
      </c>
      <c r="C43450">
        <v>43464</v>
      </c>
      <c r="D43450">
        <v>1</v>
      </c>
    </row>
    <row r="43451" spans="1:4" x14ac:dyDescent="0.2">
      <c r="A43451">
        <v>88275</v>
      </c>
      <c r="B43451" t="s">
        <v>80</v>
      </c>
      <c r="C43451">
        <v>37373</v>
      </c>
      <c r="D43451">
        <v>1</v>
      </c>
    </row>
    <row r="43452" spans="1:4" x14ac:dyDescent="0.2">
      <c r="A43452">
        <v>88275</v>
      </c>
      <c r="B43452" t="s">
        <v>80</v>
      </c>
      <c r="C43452">
        <v>37372</v>
      </c>
      <c r="D43452">
        <v>1</v>
      </c>
    </row>
    <row r="43453" spans="1:4" x14ac:dyDescent="0.2">
      <c r="A43453">
        <v>88275</v>
      </c>
      <c r="B43453" t="s">
        <v>80</v>
      </c>
      <c r="C43453">
        <v>37371</v>
      </c>
      <c r="D43453">
        <v>1</v>
      </c>
    </row>
    <row r="43454" spans="1:4" x14ac:dyDescent="0.2">
      <c r="A43454">
        <v>88275</v>
      </c>
      <c r="B43454" t="s">
        <v>80</v>
      </c>
      <c r="C43454">
        <v>37370</v>
      </c>
      <c r="D43454">
        <v>1</v>
      </c>
    </row>
    <row r="43455" spans="1:4" x14ac:dyDescent="0.2">
      <c r="A43455">
        <v>88275</v>
      </c>
      <c r="B43455" t="s">
        <v>80</v>
      </c>
      <c r="C43455">
        <v>4058</v>
      </c>
      <c r="D43455">
        <v>1</v>
      </c>
    </row>
    <row r="43456" spans="1:4" x14ac:dyDescent="0.2">
      <c r="A43456">
        <v>90780</v>
      </c>
    </row>
    <row r="43457" spans="1:4" x14ac:dyDescent="0.2">
      <c r="A43457">
        <v>90780</v>
      </c>
      <c r="B43457" t="s">
        <v>6064</v>
      </c>
      <c r="C43457">
        <v>95405</v>
      </c>
      <c r="D43457">
        <v>1</v>
      </c>
    </row>
    <row r="43458" spans="1:4" x14ac:dyDescent="0.2">
      <c r="A43458">
        <v>90780</v>
      </c>
      <c r="B43458" t="s">
        <v>80</v>
      </c>
      <c r="C43458">
        <v>43487</v>
      </c>
      <c r="D43458">
        <v>1</v>
      </c>
    </row>
    <row r="43459" spans="1:4" x14ac:dyDescent="0.2">
      <c r="A43459">
        <v>90780</v>
      </c>
      <c r="B43459" t="s">
        <v>80</v>
      </c>
      <c r="C43459">
        <v>43463</v>
      </c>
      <c r="D43459">
        <v>1</v>
      </c>
    </row>
    <row r="43460" spans="1:4" x14ac:dyDescent="0.2">
      <c r="A43460">
        <v>90780</v>
      </c>
      <c r="B43460" t="s">
        <v>80</v>
      </c>
      <c r="C43460">
        <v>37373</v>
      </c>
      <c r="D43460">
        <v>1</v>
      </c>
    </row>
    <row r="43461" spans="1:4" x14ac:dyDescent="0.2">
      <c r="A43461">
        <v>90780</v>
      </c>
      <c r="B43461" t="s">
        <v>80</v>
      </c>
      <c r="C43461">
        <v>37372</v>
      </c>
      <c r="D43461">
        <v>1</v>
      </c>
    </row>
    <row r="43462" spans="1:4" x14ac:dyDescent="0.2">
      <c r="A43462">
        <v>90780</v>
      </c>
      <c r="B43462" t="s">
        <v>80</v>
      </c>
      <c r="C43462">
        <v>4069</v>
      </c>
      <c r="D43462">
        <v>1</v>
      </c>
    </row>
    <row r="43463" spans="1:4" x14ac:dyDescent="0.2">
      <c r="A43463">
        <v>94295</v>
      </c>
    </row>
    <row r="43464" spans="1:4" x14ac:dyDescent="0.2">
      <c r="A43464">
        <v>94295</v>
      </c>
      <c r="B43464" t="s">
        <v>6064</v>
      </c>
      <c r="C43464">
        <v>95423</v>
      </c>
      <c r="D43464">
        <v>1</v>
      </c>
    </row>
    <row r="43465" spans="1:4" x14ac:dyDescent="0.2">
      <c r="A43465">
        <v>94295</v>
      </c>
      <c r="B43465" t="s">
        <v>80</v>
      </c>
      <c r="C43465">
        <v>43499</v>
      </c>
      <c r="D43465">
        <v>1</v>
      </c>
    </row>
    <row r="43466" spans="1:4" x14ac:dyDescent="0.2">
      <c r="A43466">
        <v>94295</v>
      </c>
      <c r="B43466" t="s">
        <v>80</v>
      </c>
      <c r="C43466">
        <v>43475</v>
      </c>
      <c r="D43466">
        <v>1</v>
      </c>
    </row>
    <row r="43467" spans="1:4" x14ac:dyDescent="0.2">
      <c r="A43467">
        <v>94295</v>
      </c>
      <c r="B43467" t="s">
        <v>80</v>
      </c>
      <c r="C43467">
        <v>40864</v>
      </c>
      <c r="D43467">
        <v>1</v>
      </c>
    </row>
    <row r="43468" spans="1:4" x14ac:dyDescent="0.2">
      <c r="A43468">
        <v>94295</v>
      </c>
      <c r="B43468" t="s">
        <v>80</v>
      </c>
      <c r="C43468">
        <v>40863</v>
      </c>
      <c r="D43468">
        <v>1</v>
      </c>
    </row>
    <row r="43469" spans="1:4" x14ac:dyDescent="0.2">
      <c r="A43469">
        <v>94295</v>
      </c>
      <c r="B43469" t="s">
        <v>80</v>
      </c>
      <c r="C43469">
        <v>40819</v>
      </c>
      <c r="D43469">
        <v>1</v>
      </c>
    </row>
    <row r="43470" spans="1:4" x14ac:dyDescent="0.2">
      <c r="A43470">
        <v>88277</v>
      </c>
    </row>
    <row r="43471" spans="1:4" x14ac:dyDescent="0.2">
      <c r="A43471">
        <v>88277</v>
      </c>
      <c r="B43471" t="s">
        <v>6064</v>
      </c>
      <c r="C43471">
        <v>95343</v>
      </c>
      <c r="D43471">
        <v>1</v>
      </c>
    </row>
    <row r="43472" spans="1:4" x14ac:dyDescent="0.2">
      <c r="A43472">
        <v>88277</v>
      </c>
      <c r="B43472" t="s">
        <v>80</v>
      </c>
      <c r="C43472">
        <v>43488</v>
      </c>
      <c r="D43472">
        <v>1</v>
      </c>
    </row>
    <row r="43473" spans="1:4" x14ac:dyDescent="0.2">
      <c r="A43473">
        <v>88277</v>
      </c>
      <c r="B43473" t="s">
        <v>80</v>
      </c>
      <c r="C43473">
        <v>43464</v>
      </c>
      <c r="D43473">
        <v>1</v>
      </c>
    </row>
    <row r="43474" spans="1:4" x14ac:dyDescent="0.2">
      <c r="A43474">
        <v>88277</v>
      </c>
      <c r="B43474" t="s">
        <v>80</v>
      </c>
      <c r="C43474">
        <v>37373</v>
      </c>
      <c r="D43474">
        <v>1</v>
      </c>
    </row>
    <row r="43475" spans="1:4" x14ac:dyDescent="0.2">
      <c r="A43475">
        <v>88277</v>
      </c>
      <c r="B43475" t="s">
        <v>80</v>
      </c>
      <c r="C43475">
        <v>37372</v>
      </c>
      <c r="D43475">
        <v>1</v>
      </c>
    </row>
    <row r="43476" spans="1:4" x14ac:dyDescent="0.2">
      <c r="A43476">
        <v>88277</v>
      </c>
      <c r="B43476" t="s">
        <v>80</v>
      </c>
      <c r="C43476">
        <v>37371</v>
      </c>
      <c r="D43476">
        <v>1</v>
      </c>
    </row>
    <row r="43477" spans="1:4" x14ac:dyDescent="0.2">
      <c r="A43477">
        <v>88277</v>
      </c>
      <c r="B43477" t="s">
        <v>80</v>
      </c>
      <c r="C43477">
        <v>37370</v>
      </c>
      <c r="D43477">
        <v>1</v>
      </c>
    </row>
    <row r="43478" spans="1:4" x14ac:dyDescent="0.2">
      <c r="A43478">
        <v>88277</v>
      </c>
      <c r="B43478" t="s">
        <v>80</v>
      </c>
      <c r="C43478">
        <v>2701</v>
      </c>
      <c r="D43478">
        <v>1</v>
      </c>
    </row>
    <row r="43479" spans="1:4" x14ac:dyDescent="0.2">
      <c r="A43479">
        <v>101417</v>
      </c>
    </row>
    <row r="43480" spans="1:4" x14ac:dyDescent="0.2">
      <c r="A43480">
        <v>101417</v>
      </c>
      <c r="B43480" t="s">
        <v>6064</v>
      </c>
      <c r="C43480">
        <v>101303</v>
      </c>
      <c r="D43480">
        <v>1</v>
      </c>
    </row>
    <row r="43481" spans="1:4" x14ac:dyDescent="0.2">
      <c r="A43481">
        <v>101417</v>
      </c>
      <c r="B43481" t="s">
        <v>80</v>
      </c>
      <c r="C43481">
        <v>43496</v>
      </c>
      <c r="D43481">
        <v>1</v>
      </c>
    </row>
    <row r="43482" spans="1:4" x14ac:dyDescent="0.2">
      <c r="A43482">
        <v>101417</v>
      </c>
      <c r="B43482" t="s">
        <v>80</v>
      </c>
      <c r="C43482">
        <v>43472</v>
      </c>
      <c r="D43482">
        <v>1</v>
      </c>
    </row>
    <row r="43483" spans="1:4" x14ac:dyDescent="0.2">
      <c r="A43483">
        <v>101417</v>
      </c>
      <c r="B43483" t="s">
        <v>80</v>
      </c>
      <c r="C43483">
        <v>40924</v>
      </c>
      <c r="D43483">
        <v>1</v>
      </c>
    </row>
    <row r="43484" spans="1:4" x14ac:dyDescent="0.2">
      <c r="A43484">
        <v>101417</v>
      </c>
      <c r="B43484" t="s">
        <v>80</v>
      </c>
      <c r="C43484">
        <v>40864</v>
      </c>
      <c r="D43484">
        <v>1</v>
      </c>
    </row>
    <row r="43485" spans="1:4" x14ac:dyDescent="0.2">
      <c r="A43485">
        <v>101417</v>
      </c>
      <c r="B43485" t="s">
        <v>80</v>
      </c>
      <c r="C43485">
        <v>40863</v>
      </c>
      <c r="D43485">
        <v>1</v>
      </c>
    </row>
    <row r="43486" spans="1:4" x14ac:dyDescent="0.2">
      <c r="A43486">
        <v>101417</v>
      </c>
      <c r="B43486" t="s">
        <v>80</v>
      </c>
      <c r="C43486">
        <v>40862</v>
      </c>
      <c r="D43486">
        <v>1</v>
      </c>
    </row>
    <row r="43487" spans="1:4" x14ac:dyDescent="0.2">
      <c r="A43487">
        <v>101417</v>
      </c>
      <c r="B43487" t="s">
        <v>80</v>
      </c>
      <c r="C43487">
        <v>40861</v>
      </c>
      <c r="D43487">
        <v>1</v>
      </c>
    </row>
    <row r="43488" spans="1:4" x14ac:dyDescent="0.2">
      <c r="A43488">
        <v>100307</v>
      </c>
    </row>
    <row r="43489" spans="1:4" x14ac:dyDescent="0.2">
      <c r="A43489">
        <v>100307</v>
      </c>
      <c r="B43489" t="s">
        <v>6064</v>
      </c>
      <c r="C43489">
        <v>100295</v>
      </c>
      <c r="D43489">
        <v>1</v>
      </c>
    </row>
    <row r="43490" spans="1:4" x14ac:dyDescent="0.2">
      <c r="A43490">
        <v>100307</v>
      </c>
      <c r="B43490" t="s">
        <v>80</v>
      </c>
      <c r="C43490">
        <v>43484</v>
      </c>
      <c r="D43490">
        <v>1</v>
      </c>
    </row>
    <row r="43491" spans="1:4" x14ac:dyDescent="0.2">
      <c r="A43491">
        <v>100307</v>
      </c>
      <c r="B43491" t="s">
        <v>80</v>
      </c>
      <c r="C43491">
        <v>43460</v>
      </c>
      <c r="D43491">
        <v>1</v>
      </c>
    </row>
    <row r="43492" spans="1:4" x14ac:dyDescent="0.2">
      <c r="A43492">
        <v>100307</v>
      </c>
      <c r="B43492" t="s">
        <v>80</v>
      </c>
      <c r="C43492">
        <v>37373</v>
      </c>
      <c r="D43492">
        <v>1</v>
      </c>
    </row>
    <row r="43493" spans="1:4" x14ac:dyDescent="0.2">
      <c r="A43493">
        <v>100307</v>
      </c>
      <c r="B43493" t="s">
        <v>80</v>
      </c>
      <c r="C43493">
        <v>37372</v>
      </c>
      <c r="D43493">
        <v>1</v>
      </c>
    </row>
    <row r="43494" spans="1:4" x14ac:dyDescent="0.2">
      <c r="A43494">
        <v>100307</v>
      </c>
      <c r="B43494" t="s">
        <v>80</v>
      </c>
      <c r="C43494">
        <v>37371</v>
      </c>
      <c r="D43494">
        <v>1</v>
      </c>
    </row>
    <row r="43495" spans="1:4" x14ac:dyDescent="0.2">
      <c r="A43495">
        <v>100307</v>
      </c>
      <c r="B43495" t="s">
        <v>80</v>
      </c>
      <c r="C43495">
        <v>37370</v>
      </c>
      <c r="D43495">
        <v>1</v>
      </c>
    </row>
    <row r="43496" spans="1:4" x14ac:dyDescent="0.2">
      <c r="A43496">
        <v>100307</v>
      </c>
      <c r="B43496" t="s">
        <v>80</v>
      </c>
      <c r="C43496">
        <v>34761</v>
      </c>
      <c r="D43496">
        <v>1</v>
      </c>
    </row>
    <row r="43497" spans="1:4" x14ac:dyDescent="0.2">
      <c r="A43497">
        <v>88278</v>
      </c>
    </row>
    <row r="43498" spans="1:4" x14ac:dyDescent="0.2">
      <c r="A43498">
        <v>88278</v>
      </c>
      <c r="B43498" t="s">
        <v>6064</v>
      </c>
      <c r="C43498">
        <v>95344</v>
      </c>
      <c r="D43498">
        <v>1</v>
      </c>
    </row>
    <row r="43499" spans="1:4" x14ac:dyDescent="0.2">
      <c r="A43499">
        <v>88278</v>
      </c>
      <c r="B43499" t="s">
        <v>80</v>
      </c>
      <c r="C43499">
        <v>44497</v>
      </c>
      <c r="D43499">
        <v>1</v>
      </c>
    </row>
    <row r="43500" spans="1:4" x14ac:dyDescent="0.2">
      <c r="A43500">
        <v>88278</v>
      </c>
      <c r="B43500" t="s">
        <v>80</v>
      </c>
      <c r="C43500">
        <v>43488</v>
      </c>
      <c r="D43500">
        <v>1</v>
      </c>
    </row>
    <row r="43501" spans="1:4" x14ac:dyDescent="0.2">
      <c r="A43501">
        <v>88278</v>
      </c>
      <c r="B43501" t="s">
        <v>80</v>
      </c>
      <c r="C43501">
        <v>43464</v>
      </c>
      <c r="D43501">
        <v>1</v>
      </c>
    </row>
    <row r="43502" spans="1:4" x14ac:dyDescent="0.2">
      <c r="A43502">
        <v>88278</v>
      </c>
      <c r="B43502" t="s">
        <v>80</v>
      </c>
      <c r="C43502">
        <v>37373</v>
      </c>
      <c r="D43502">
        <v>1</v>
      </c>
    </row>
    <row r="43503" spans="1:4" x14ac:dyDescent="0.2">
      <c r="A43503">
        <v>88278</v>
      </c>
      <c r="B43503" t="s">
        <v>80</v>
      </c>
      <c r="C43503">
        <v>37372</v>
      </c>
      <c r="D43503">
        <v>1</v>
      </c>
    </row>
    <row r="43504" spans="1:4" x14ac:dyDescent="0.2">
      <c r="A43504">
        <v>88278</v>
      </c>
      <c r="B43504" t="s">
        <v>80</v>
      </c>
      <c r="C43504">
        <v>37371</v>
      </c>
      <c r="D43504">
        <v>1</v>
      </c>
    </row>
    <row r="43505" spans="1:4" x14ac:dyDescent="0.2">
      <c r="A43505">
        <v>88278</v>
      </c>
      <c r="B43505" t="s">
        <v>80</v>
      </c>
      <c r="C43505">
        <v>37370</v>
      </c>
      <c r="D43505">
        <v>1</v>
      </c>
    </row>
    <row r="43506" spans="1:4" x14ac:dyDescent="0.2">
      <c r="A43506">
        <v>101418</v>
      </c>
    </row>
    <row r="43507" spans="1:4" x14ac:dyDescent="0.2">
      <c r="A43507">
        <v>101418</v>
      </c>
      <c r="B43507" t="s">
        <v>6064</v>
      </c>
      <c r="C43507">
        <v>101308</v>
      </c>
      <c r="D43507">
        <v>1</v>
      </c>
    </row>
    <row r="43508" spans="1:4" x14ac:dyDescent="0.2">
      <c r="A43508">
        <v>101418</v>
      </c>
      <c r="B43508" t="s">
        <v>80</v>
      </c>
      <c r="C43508">
        <v>43500</v>
      </c>
      <c r="D43508">
        <v>1</v>
      </c>
    </row>
    <row r="43509" spans="1:4" x14ac:dyDescent="0.2">
      <c r="A43509">
        <v>101418</v>
      </c>
      <c r="B43509" t="s">
        <v>80</v>
      </c>
      <c r="C43509">
        <v>43476</v>
      </c>
      <c r="D43509">
        <v>1</v>
      </c>
    </row>
    <row r="43510" spans="1:4" x14ac:dyDescent="0.2">
      <c r="A43510">
        <v>101418</v>
      </c>
      <c r="B43510" t="s">
        <v>80</v>
      </c>
      <c r="C43510">
        <v>40983</v>
      </c>
      <c r="D43510">
        <v>1</v>
      </c>
    </row>
    <row r="43511" spans="1:4" x14ac:dyDescent="0.2">
      <c r="A43511">
        <v>101418</v>
      </c>
      <c r="B43511" t="s">
        <v>80</v>
      </c>
      <c r="C43511">
        <v>40864</v>
      </c>
      <c r="D43511">
        <v>1</v>
      </c>
    </row>
    <row r="43512" spans="1:4" x14ac:dyDescent="0.2">
      <c r="A43512">
        <v>101418</v>
      </c>
      <c r="B43512" t="s">
        <v>80</v>
      </c>
      <c r="C43512">
        <v>40863</v>
      </c>
      <c r="D43512">
        <v>1</v>
      </c>
    </row>
    <row r="43513" spans="1:4" x14ac:dyDescent="0.2">
      <c r="A43513">
        <v>101418</v>
      </c>
      <c r="B43513" t="s">
        <v>80</v>
      </c>
      <c r="C43513">
        <v>40862</v>
      </c>
      <c r="D43513">
        <v>1</v>
      </c>
    </row>
    <row r="43514" spans="1:4" x14ac:dyDescent="0.2">
      <c r="A43514">
        <v>101418</v>
      </c>
      <c r="B43514" t="s">
        <v>80</v>
      </c>
      <c r="C43514">
        <v>40861</v>
      </c>
      <c r="D43514">
        <v>1</v>
      </c>
    </row>
    <row r="43515" spans="1:4" x14ac:dyDescent="0.2">
      <c r="A43515">
        <v>105535</v>
      </c>
    </row>
    <row r="43516" spans="1:4" x14ac:dyDescent="0.2">
      <c r="A43516">
        <v>105535</v>
      </c>
      <c r="B43516" t="s">
        <v>6064</v>
      </c>
      <c r="C43516">
        <v>105536</v>
      </c>
      <c r="D43516">
        <v>1</v>
      </c>
    </row>
    <row r="43517" spans="1:4" x14ac:dyDescent="0.2">
      <c r="A43517">
        <v>105535</v>
      </c>
      <c r="B43517" t="s">
        <v>80</v>
      </c>
      <c r="C43517">
        <v>45188</v>
      </c>
      <c r="D43517">
        <v>1</v>
      </c>
    </row>
    <row r="43518" spans="1:4" x14ac:dyDescent="0.2">
      <c r="A43518">
        <v>105535</v>
      </c>
      <c r="B43518" t="s">
        <v>80</v>
      </c>
      <c r="C43518">
        <v>43483</v>
      </c>
      <c r="D43518">
        <v>1</v>
      </c>
    </row>
    <row r="43519" spans="1:4" x14ac:dyDescent="0.2">
      <c r="A43519">
        <v>105535</v>
      </c>
      <c r="B43519" t="s">
        <v>80</v>
      </c>
      <c r="C43519">
        <v>43459</v>
      </c>
      <c r="D43519">
        <v>1</v>
      </c>
    </row>
    <row r="43520" spans="1:4" x14ac:dyDescent="0.2">
      <c r="A43520">
        <v>105535</v>
      </c>
      <c r="B43520" t="s">
        <v>80</v>
      </c>
      <c r="C43520">
        <v>37373</v>
      </c>
      <c r="D43520">
        <v>1</v>
      </c>
    </row>
    <row r="43521" spans="1:4" x14ac:dyDescent="0.2">
      <c r="A43521">
        <v>105535</v>
      </c>
      <c r="B43521" t="s">
        <v>80</v>
      </c>
      <c r="C43521">
        <v>37372</v>
      </c>
      <c r="D43521">
        <v>1</v>
      </c>
    </row>
    <row r="43522" spans="1:4" x14ac:dyDescent="0.2">
      <c r="A43522">
        <v>105535</v>
      </c>
      <c r="B43522" t="s">
        <v>80</v>
      </c>
      <c r="C43522">
        <v>37371</v>
      </c>
      <c r="D43522">
        <v>1</v>
      </c>
    </row>
    <row r="43523" spans="1:4" x14ac:dyDescent="0.2">
      <c r="A43523">
        <v>105535</v>
      </c>
      <c r="B43523" t="s">
        <v>80</v>
      </c>
      <c r="C43523">
        <v>37370</v>
      </c>
      <c r="D43523">
        <v>1</v>
      </c>
    </row>
    <row r="43524" spans="1:4" x14ac:dyDescent="0.2">
      <c r="A43524">
        <v>101419</v>
      </c>
    </row>
    <row r="43525" spans="1:4" x14ac:dyDescent="0.2">
      <c r="A43525">
        <v>101419</v>
      </c>
      <c r="B43525" t="s">
        <v>6064</v>
      </c>
      <c r="C43525">
        <v>101320</v>
      </c>
      <c r="D43525">
        <v>1</v>
      </c>
    </row>
    <row r="43526" spans="1:4" x14ac:dyDescent="0.2">
      <c r="A43526">
        <v>101419</v>
      </c>
      <c r="B43526" t="s">
        <v>80</v>
      </c>
      <c r="C43526">
        <v>43496</v>
      </c>
      <c r="D43526">
        <v>1</v>
      </c>
    </row>
    <row r="43527" spans="1:4" x14ac:dyDescent="0.2">
      <c r="A43527">
        <v>101419</v>
      </c>
      <c r="B43527" t="s">
        <v>80</v>
      </c>
      <c r="C43527">
        <v>43472</v>
      </c>
      <c r="D43527">
        <v>1</v>
      </c>
    </row>
    <row r="43528" spans="1:4" x14ac:dyDescent="0.2">
      <c r="A43528">
        <v>101419</v>
      </c>
      <c r="B43528" t="s">
        <v>80</v>
      </c>
      <c r="C43528">
        <v>40921</v>
      </c>
      <c r="D43528">
        <v>1</v>
      </c>
    </row>
    <row r="43529" spans="1:4" x14ac:dyDescent="0.2">
      <c r="A43529">
        <v>101419</v>
      </c>
      <c r="B43529" t="s">
        <v>80</v>
      </c>
      <c r="C43529">
        <v>40864</v>
      </c>
      <c r="D43529">
        <v>1</v>
      </c>
    </row>
    <row r="43530" spans="1:4" x14ac:dyDescent="0.2">
      <c r="A43530">
        <v>101419</v>
      </c>
      <c r="B43530" t="s">
        <v>80</v>
      </c>
      <c r="C43530">
        <v>40863</v>
      </c>
      <c r="D43530">
        <v>1</v>
      </c>
    </row>
    <row r="43531" spans="1:4" x14ac:dyDescent="0.2">
      <c r="A43531">
        <v>101419</v>
      </c>
      <c r="B43531" t="s">
        <v>80</v>
      </c>
      <c r="C43531">
        <v>40862</v>
      </c>
      <c r="D43531">
        <v>1</v>
      </c>
    </row>
    <row r="43532" spans="1:4" x14ac:dyDescent="0.2">
      <c r="A43532">
        <v>101419</v>
      </c>
      <c r="B43532" t="s">
        <v>80</v>
      </c>
      <c r="C43532">
        <v>40861</v>
      </c>
      <c r="D43532">
        <v>1</v>
      </c>
    </row>
    <row r="43533" spans="1:4" x14ac:dyDescent="0.2">
      <c r="A43533">
        <v>88279</v>
      </c>
    </row>
    <row r="43534" spans="1:4" x14ac:dyDescent="0.2">
      <c r="A43534">
        <v>88279</v>
      </c>
      <c r="B43534" t="s">
        <v>6064</v>
      </c>
      <c r="C43534">
        <v>95345</v>
      </c>
      <c r="D43534">
        <v>1</v>
      </c>
    </row>
    <row r="43535" spans="1:4" x14ac:dyDescent="0.2">
      <c r="A43535">
        <v>88279</v>
      </c>
      <c r="B43535" t="s">
        <v>80</v>
      </c>
      <c r="C43535">
        <v>43484</v>
      </c>
      <c r="D43535">
        <v>1</v>
      </c>
    </row>
    <row r="43536" spans="1:4" x14ac:dyDescent="0.2">
      <c r="A43536">
        <v>88279</v>
      </c>
      <c r="B43536" t="s">
        <v>80</v>
      </c>
      <c r="C43536">
        <v>43460</v>
      </c>
      <c r="D43536">
        <v>1</v>
      </c>
    </row>
    <row r="43537" spans="1:4" x14ac:dyDescent="0.2">
      <c r="A43537">
        <v>88279</v>
      </c>
      <c r="B43537" t="s">
        <v>80</v>
      </c>
      <c r="C43537">
        <v>37373</v>
      </c>
      <c r="D43537">
        <v>1</v>
      </c>
    </row>
    <row r="43538" spans="1:4" x14ac:dyDescent="0.2">
      <c r="A43538">
        <v>88279</v>
      </c>
      <c r="B43538" t="s">
        <v>80</v>
      </c>
      <c r="C43538">
        <v>37372</v>
      </c>
      <c r="D43538">
        <v>1</v>
      </c>
    </row>
    <row r="43539" spans="1:4" x14ac:dyDescent="0.2">
      <c r="A43539">
        <v>88279</v>
      </c>
      <c r="B43539" t="s">
        <v>80</v>
      </c>
      <c r="C43539">
        <v>37371</v>
      </c>
      <c r="D43539">
        <v>1</v>
      </c>
    </row>
    <row r="43540" spans="1:4" x14ac:dyDescent="0.2">
      <c r="A43540">
        <v>88279</v>
      </c>
      <c r="B43540" t="s">
        <v>80</v>
      </c>
      <c r="C43540">
        <v>37370</v>
      </c>
      <c r="D43540">
        <v>1</v>
      </c>
    </row>
    <row r="43541" spans="1:4" x14ac:dyDescent="0.2">
      <c r="A43541">
        <v>88279</v>
      </c>
      <c r="B43541" t="s">
        <v>80</v>
      </c>
      <c r="C43541">
        <v>2437</v>
      </c>
      <c r="D43541">
        <v>1</v>
      </c>
    </row>
    <row r="43542" spans="1:4" x14ac:dyDescent="0.2">
      <c r="A43542">
        <v>88281</v>
      </c>
    </row>
    <row r="43543" spans="1:4" x14ac:dyDescent="0.2">
      <c r="A43543">
        <v>88281</v>
      </c>
      <c r="B43543" t="s">
        <v>6064</v>
      </c>
      <c r="C43543">
        <v>95346</v>
      </c>
      <c r="D43543">
        <v>1</v>
      </c>
    </row>
    <row r="43544" spans="1:4" x14ac:dyDescent="0.2">
      <c r="A43544">
        <v>88281</v>
      </c>
      <c r="B43544" t="s">
        <v>80</v>
      </c>
      <c r="C43544">
        <v>43488</v>
      </c>
      <c r="D43544">
        <v>1</v>
      </c>
    </row>
    <row r="43545" spans="1:4" x14ac:dyDescent="0.2">
      <c r="A43545">
        <v>88281</v>
      </c>
      <c r="B43545" t="s">
        <v>80</v>
      </c>
      <c r="C43545">
        <v>43464</v>
      </c>
      <c r="D43545">
        <v>1</v>
      </c>
    </row>
    <row r="43546" spans="1:4" x14ac:dyDescent="0.2">
      <c r="A43546">
        <v>88281</v>
      </c>
      <c r="B43546" t="s">
        <v>80</v>
      </c>
      <c r="C43546">
        <v>37373</v>
      </c>
      <c r="D43546">
        <v>1</v>
      </c>
    </row>
    <row r="43547" spans="1:4" x14ac:dyDescent="0.2">
      <c r="A43547">
        <v>88281</v>
      </c>
      <c r="B43547" t="s">
        <v>80</v>
      </c>
      <c r="C43547">
        <v>37372</v>
      </c>
      <c r="D43547">
        <v>1</v>
      </c>
    </row>
    <row r="43548" spans="1:4" x14ac:dyDescent="0.2">
      <c r="A43548">
        <v>88281</v>
      </c>
      <c r="B43548" t="s">
        <v>80</v>
      </c>
      <c r="C43548">
        <v>37371</v>
      </c>
      <c r="D43548">
        <v>1</v>
      </c>
    </row>
    <row r="43549" spans="1:4" x14ac:dyDescent="0.2">
      <c r="A43549">
        <v>88281</v>
      </c>
      <c r="B43549" t="s">
        <v>80</v>
      </c>
      <c r="C43549">
        <v>37370</v>
      </c>
      <c r="D43549">
        <v>1</v>
      </c>
    </row>
    <row r="43550" spans="1:4" x14ac:dyDescent="0.2">
      <c r="A43550">
        <v>88281</v>
      </c>
      <c r="B43550" t="s">
        <v>80</v>
      </c>
      <c r="C43550">
        <v>20020</v>
      </c>
      <c r="D43550">
        <v>1</v>
      </c>
    </row>
    <row r="43551" spans="1:4" x14ac:dyDescent="0.2">
      <c r="A43551">
        <v>93558</v>
      </c>
    </row>
    <row r="43552" spans="1:4" x14ac:dyDescent="0.2">
      <c r="A43552">
        <v>93558</v>
      </c>
      <c r="B43552" t="s">
        <v>6064</v>
      </c>
      <c r="C43552">
        <v>95408</v>
      </c>
      <c r="D43552">
        <v>1</v>
      </c>
    </row>
    <row r="43553" spans="1:4" x14ac:dyDescent="0.2">
      <c r="A43553">
        <v>93558</v>
      </c>
      <c r="B43553" t="s">
        <v>80</v>
      </c>
      <c r="C43553">
        <v>43500</v>
      </c>
      <c r="D43553">
        <v>1</v>
      </c>
    </row>
    <row r="43554" spans="1:4" x14ac:dyDescent="0.2">
      <c r="A43554">
        <v>93558</v>
      </c>
      <c r="B43554" t="s">
        <v>80</v>
      </c>
      <c r="C43554">
        <v>43476</v>
      </c>
      <c r="D43554">
        <v>1</v>
      </c>
    </row>
    <row r="43555" spans="1:4" x14ac:dyDescent="0.2">
      <c r="A43555">
        <v>93558</v>
      </c>
      <c r="B43555" t="s">
        <v>80</v>
      </c>
      <c r="C43555">
        <v>40864</v>
      </c>
      <c r="D43555">
        <v>1</v>
      </c>
    </row>
    <row r="43556" spans="1:4" x14ac:dyDescent="0.2">
      <c r="A43556">
        <v>93558</v>
      </c>
      <c r="B43556" t="s">
        <v>80</v>
      </c>
      <c r="C43556">
        <v>40863</v>
      </c>
      <c r="D43556">
        <v>1</v>
      </c>
    </row>
    <row r="43557" spans="1:4" x14ac:dyDescent="0.2">
      <c r="A43557">
        <v>93558</v>
      </c>
      <c r="B43557" t="s">
        <v>80</v>
      </c>
      <c r="C43557">
        <v>40862</v>
      </c>
      <c r="D43557">
        <v>1</v>
      </c>
    </row>
    <row r="43558" spans="1:4" x14ac:dyDescent="0.2">
      <c r="A43558">
        <v>93558</v>
      </c>
      <c r="B43558" t="s">
        <v>80</v>
      </c>
      <c r="C43558">
        <v>40861</v>
      </c>
      <c r="D43558">
        <v>1</v>
      </c>
    </row>
    <row r="43559" spans="1:4" x14ac:dyDescent="0.2">
      <c r="A43559">
        <v>93558</v>
      </c>
      <c r="B43559" t="s">
        <v>80</v>
      </c>
      <c r="C43559">
        <v>10512</v>
      </c>
      <c r="D43559">
        <v>1</v>
      </c>
    </row>
    <row r="43560" spans="1:4" x14ac:dyDescent="0.2">
      <c r="A43560">
        <v>101420</v>
      </c>
    </row>
    <row r="43561" spans="1:4" x14ac:dyDescent="0.2">
      <c r="A43561">
        <v>101420</v>
      </c>
      <c r="B43561" t="s">
        <v>6064</v>
      </c>
      <c r="C43561">
        <v>101324</v>
      </c>
      <c r="D43561">
        <v>1</v>
      </c>
    </row>
    <row r="43562" spans="1:4" x14ac:dyDescent="0.2">
      <c r="A43562">
        <v>101420</v>
      </c>
      <c r="B43562" t="s">
        <v>80</v>
      </c>
      <c r="C43562">
        <v>43500</v>
      </c>
      <c r="D43562">
        <v>1</v>
      </c>
    </row>
    <row r="43563" spans="1:4" x14ac:dyDescent="0.2">
      <c r="A43563">
        <v>101420</v>
      </c>
      <c r="B43563" t="s">
        <v>80</v>
      </c>
      <c r="C43563">
        <v>43476</v>
      </c>
      <c r="D43563">
        <v>1</v>
      </c>
    </row>
    <row r="43564" spans="1:4" x14ac:dyDescent="0.2">
      <c r="A43564">
        <v>101420</v>
      </c>
      <c r="B43564" t="s">
        <v>80</v>
      </c>
      <c r="C43564">
        <v>41038</v>
      </c>
      <c r="D43564">
        <v>1</v>
      </c>
    </row>
    <row r="43565" spans="1:4" x14ac:dyDescent="0.2">
      <c r="A43565">
        <v>101420</v>
      </c>
      <c r="B43565" t="s">
        <v>80</v>
      </c>
      <c r="C43565">
        <v>40864</v>
      </c>
      <c r="D43565">
        <v>1</v>
      </c>
    </row>
    <row r="43566" spans="1:4" x14ac:dyDescent="0.2">
      <c r="A43566">
        <v>101420</v>
      </c>
      <c r="B43566" t="s">
        <v>80</v>
      </c>
      <c r="C43566">
        <v>40863</v>
      </c>
      <c r="D43566">
        <v>1</v>
      </c>
    </row>
    <row r="43567" spans="1:4" x14ac:dyDescent="0.2">
      <c r="A43567">
        <v>101420</v>
      </c>
      <c r="B43567" t="s">
        <v>80</v>
      </c>
      <c r="C43567">
        <v>40862</v>
      </c>
      <c r="D43567">
        <v>1</v>
      </c>
    </row>
    <row r="43568" spans="1:4" x14ac:dyDescent="0.2">
      <c r="A43568">
        <v>101420</v>
      </c>
      <c r="B43568" t="s">
        <v>80</v>
      </c>
      <c r="C43568">
        <v>40861</v>
      </c>
      <c r="D43568">
        <v>1</v>
      </c>
    </row>
    <row r="43569" spans="1:4" x14ac:dyDescent="0.2">
      <c r="A43569">
        <v>101421</v>
      </c>
    </row>
    <row r="43570" spans="1:4" x14ac:dyDescent="0.2">
      <c r="A43570">
        <v>101421</v>
      </c>
      <c r="B43570" t="s">
        <v>6064</v>
      </c>
      <c r="C43570">
        <v>101328</v>
      </c>
      <c r="D43570">
        <v>1</v>
      </c>
    </row>
    <row r="43571" spans="1:4" x14ac:dyDescent="0.2">
      <c r="A43571">
        <v>101421</v>
      </c>
      <c r="B43571" t="s">
        <v>80</v>
      </c>
      <c r="C43571">
        <v>43500</v>
      </c>
      <c r="D43571">
        <v>1</v>
      </c>
    </row>
    <row r="43572" spans="1:4" x14ac:dyDescent="0.2">
      <c r="A43572">
        <v>101421</v>
      </c>
      <c r="B43572" t="s">
        <v>80</v>
      </c>
      <c r="C43572">
        <v>43476</v>
      </c>
      <c r="D43572">
        <v>1</v>
      </c>
    </row>
    <row r="43573" spans="1:4" x14ac:dyDescent="0.2">
      <c r="A43573">
        <v>101421</v>
      </c>
      <c r="B43573" t="s">
        <v>80</v>
      </c>
      <c r="C43573">
        <v>40988</v>
      </c>
      <c r="D43573">
        <v>1</v>
      </c>
    </row>
    <row r="43574" spans="1:4" x14ac:dyDescent="0.2">
      <c r="A43574">
        <v>101421</v>
      </c>
      <c r="B43574" t="s">
        <v>80</v>
      </c>
      <c r="C43574">
        <v>40864</v>
      </c>
      <c r="D43574">
        <v>1</v>
      </c>
    </row>
    <row r="43575" spans="1:4" x14ac:dyDescent="0.2">
      <c r="A43575">
        <v>101421</v>
      </c>
      <c r="B43575" t="s">
        <v>80</v>
      </c>
      <c r="C43575">
        <v>40863</v>
      </c>
      <c r="D43575">
        <v>1</v>
      </c>
    </row>
    <row r="43576" spans="1:4" x14ac:dyDescent="0.2">
      <c r="A43576">
        <v>101421</v>
      </c>
      <c r="B43576" t="s">
        <v>80</v>
      </c>
      <c r="C43576">
        <v>40862</v>
      </c>
      <c r="D43576">
        <v>1</v>
      </c>
    </row>
    <row r="43577" spans="1:4" x14ac:dyDescent="0.2">
      <c r="A43577">
        <v>101421</v>
      </c>
      <c r="B43577" t="s">
        <v>80</v>
      </c>
      <c r="C43577">
        <v>40861</v>
      </c>
      <c r="D43577">
        <v>1</v>
      </c>
    </row>
    <row r="43578" spans="1:4" x14ac:dyDescent="0.2">
      <c r="A43578">
        <v>88282</v>
      </c>
    </row>
    <row r="43579" spans="1:4" x14ac:dyDescent="0.2">
      <c r="A43579">
        <v>88282</v>
      </c>
      <c r="B43579" t="s">
        <v>6064</v>
      </c>
      <c r="C43579">
        <v>95347</v>
      </c>
      <c r="D43579">
        <v>1</v>
      </c>
    </row>
    <row r="43580" spans="1:4" x14ac:dyDescent="0.2">
      <c r="A43580">
        <v>88282</v>
      </c>
      <c r="B43580" t="s">
        <v>80</v>
      </c>
      <c r="C43580">
        <v>43488</v>
      </c>
      <c r="D43580">
        <v>1</v>
      </c>
    </row>
    <row r="43581" spans="1:4" x14ac:dyDescent="0.2">
      <c r="A43581">
        <v>88282</v>
      </c>
      <c r="B43581" t="s">
        <v>80</v>
      </c>
      <c r="C43581">
        <v>43464</v>
      </c>
      <c r="D43581">
        <v>1</v>
      </c>
    </row>
    <row r="43582" spans="1:4" x14ac:dyDescent="0.2">
      <c r="A43582">
        <v>88282</v>
      </c>
      <c r="B43582" t="s">
        <v>80</v>
      </c>
      <c r="C43582">
        <v>37373</v>
      </c>
      <c r="D43582">
        <v>1</v>
      </c>
    </row>
    <row r="43583" spans="1:4" x14ac:dyDescent="0.2">
      <c r="A43583">
        <v>88282</v>
      </c>
      <c r="B43583" t="s">
        <v>80</v>
      </c>
      <c r="C43583">
        <v>37372</v>
      </c>
      <c r="D43583">
        <v>1</v>
      </c>
    </row>
    <row r="43584" spans="1:4" x14ac:dyDescent="0.2">
      <c r="A43584">
        <v>88282</v>
      </c>
      <c r="B43584" t="s">
        <v>80</v>
      </c>
      <c r="C43584">
        <v>37371</v>
      </c>
      <c r="D43584">
        <v>1</v>
      </c>
    </row>
    <row r="43585" spans="1:4" x14ac:dyDescent="0.2">
      <c r="A43585">
        <v>88282</v>
      </c>
      <c r="B43585" t="s">
        <v>80</v>
      </c>
      <c r="C43585">
        <v>37370</v>
      </c>
      <c r="D43585">
        <v>1</v>
      </c>
    </row>
    <row r="43586" spans="1:4" x14ac:dyDescent="0.2">
      <c r="A43586">
        <v>88282</v>
      </c>
      <c r="B43586" t="s">
        <v>80</v>
      </c>
      <c r="C43586">
        <v>4093</v>
      </c>
      <c r="D43586">
        <v>1</v>
      </c>
    </row>
    <row r="43587" spans="1:4" x14ac:dyDescent="0.2">
      <c r="A43587">
        <v>88283</v>
      </c>
    </row>
    <row r="43588" spans="1:4" x14ac:dyDescent="0.2">
      <c r="A43588">
        <v>88283</v>
      </c>
      <c r="B43588" t="s">
        <v>6064</v>
      </c>
      <c r="C43588">
        <v>95348</v>
      </c>
      <c r="D43588">
        <v>1</v>
      </c>
    </row>
    <row r="43589" spans="1:4" x14ac:dyDescent="0.2">
      <c r="A43589">
        <v>88283</v>
      </c>
      <c r="B43589" t="s">
        <v>80</v>
      </c>
      <c r="C43589">
        <v>43488</v>
      </c>
      <c r="D43589">
        <v>1</v>
      </c>
    </row>
    <row r="43590" spans="1:4" x14ac:dyDescent="0.2">
      <c r="A43590">
        <v>88283</v>
      </c>
      <c r="B43590" t="s">
        <v>80</v>
      </c>
      <c r="C43590">
        <v>43464</v>
      </c>
      <c r="D43590">
        <v>1</v>
      </c>
    </row>
    <row r="43591" spans="1:4" x14ac:dyDescent="0.2">
      <c r="A43591">
        <v>88283</v>
      </c>
      <c r="B43591" t="s">
        <v>80</v>
      </c>
      <c r="C43591">
        <v>37373</v>
      </c>
      <c r="D43591">
        <v>1</v>
      </c>
    </row>
    <row r="43592" spans="1:4" x14ac:dyDescent="0.2">
      <c r="A43592">
        <v>88283</v>
      </c>
      <c r="B43592" t="s">
        <v>80</v>
      </c>
      <c r="C43592">
        <v>37372</v>
      </c>
      <c r="D43592">
        <v>1</v>
      </c>
    </row>
    <row r="43593" spans="1:4" x14ac:dyDescent="0.2">
      <c r="A43593">
        <v>88283</v>
      </c>
      <c r="B43593" t="s">
        <v>80</v>
      </c>
      <c r="C43593">
        <v>37371</v>
      </c>
      <c r="D43593">
        <v>1</v>
      </c>
    </row>
    <row r="43594" spans="1:4" x14ac:dyDescent="0.2">
      <c r="A43594">
        <v>88283</v>
      </c>
      <c r="B43594" t="s">
        <v>80</v>
      </c>
      <c r="C43594">
        <v>37370</v>
      </c>
      <c r="D43594">
        <v>1</v>
      </c>
    </row>
    <row r="43595" spans="1:4" x14ac:dyDescent="0.2">
      <c r="A43595">
        <v>88283</v>
      </c>
      <c r="B43595" t="s">
        <v>80</v>
      </c>
      <c r="C43595">
        <v>4094</v>
      </c>
      <c r="D43595">
        <v>1</v>
      </c>
    </row>
    <row r="43596" spans="1:4" x14ac:dyDescent="0.2">
      <c r="A43596">
        <v>101422</v>
      </c>
    </row>
    <row r="43597" spans="1:4" x14ac:dyDescent="0.2">
      <c r="A43597">
        <v>101422</v>
      </c>
      <c r="B43597" t="s">
        <v>6064</v>
      </c>
      <c r="C43597">
        <v>101332</v>
      </c>
      <c r="D43597">
        <v>1</v>
      </c>
    </row>
    <row r="43598" spans="1:4" x14ac:dyDescent="0.2">
      <c r="A43598">
        <v>101422</v>
      </c>
      <c r="B43598" t="s">
        <v>80</v>
      </c>
      <c r="C43598">
        <v>43500</v>
      </c>
      <c r="D43598">
        <v>1</v>
      </c>
    </row>
    <row r="43599" spans="1:4" x14ac:dyDescent="0.2">
      <c r="A43599">
        <v>101422</v>
      </c>
      <c r="B43599" t="s">
        <v>80</v>
      </c>
      <c r="C43599">
        <v>43476</v>
      </c>
      <c r="D43599">
        <v>1</v>
      </c>
    </row>
    <row r="43600" spans="1:4" x14ac:dyDescent="0.2">
      <c r="A43600">
        <v>101422</v>
      </c>
      <c r="B43600" t="s">
        <v>80</v>
      </c>
      <c r="C43600">
        <v>40990</v>
      </c>
      <c r="D43600">
        <v>1</v>
      </c>
    </row>
    <row r="43601" spans="1:4" x14ac:dyDescent="0.2">
      <c r="A43601">
        <v>101422</v>
      </c>
      <c r="B43601" t="s">
        <v>80</v>
      </c>
      <c r="C43601">
        <v>40864</v>
      </c>
      <c r="D43601">
        <v>1</v>
      </c>
    </row>
    <row r="43602" spans="1:4" x14ac:dyDescent="0.2">
      <c r="A43602">
        <v>101422</v>
      </c>
      <c r="B43602" t="s">
        <v>80</v>
      </c>
      <c r="C43602">
        <v>40863</v>
      </c>
      <c r="D43602">
        <v>1</v>
      </c>
    </row>
    <row r="43603" spans="1:4" x14ac:dyDescent="0.2">
      <c r="A43603">
        <v>101422</v>
      </c>
      <c r="B43603" t="s">
        <v>80</v>
      </c>
      <c r="C43603">
        <v>40862</v>
      </c>
      <c r="D43603">
        <v>1</v>
      </c>
    </row>
    <row r="43604" spans="1:4" x14ac:dyDescent="0.2">
      <c r="A43604">
        <v>101422</v>
      </c>
      <c r="B43604" t="s">
        <v>80</v>
      </c>
      <c r="C43604">
        <v>40861</v>
      </c>
      <c r="D43604">
        <v>1</v>
      </c>
    </row>
    <row r="43605" spans="1:4" x14ac:dyDescent="0.2">
      <c r="A43605">
        <v>88284</v>
      </c>
    </row>
    <row r="43606" spans="1:4" x14ac:dyDescent="0.2">
      <c r="A43606">
        <v>88284</v>
      </c>
      <c r="B43606" t="s">
        <v>6064</v>
      </c>
      <c r="C43606">
        <v>95349</v>
      </c>
      <c r="D43606">
        <v>1</v>
      </c>
    </row>
    <row r="43607" spans="1:4" x14ac:dyDescent="0.2">
      <c r="A43607">
        <v>88284</v>
      </c>
      <c r="B43607" t="s">
        <v>80</v>
      </c>
      <c r="C43607">
        <v>43488</v>
      </c>
      <c r="D43607">
        <v>1</v>
      </c>
    </row>
    <row r="43608" spans="1:4" x14ac:dyDescent="0.2">
      <c r="A43608">
        <v>88284</v>
      </c>
      <c r="B43608" t="s">
        <v>80</v>
      </c>
      <c r="C43608">
        <v>43464</v>
      </c>
      <c r="D43608">
        <v>1</v>
      </c>
    </row>
    <row r="43609" spans="1:4" x14ac:dyDescent="0.2">
      <c r="A43609">
        <v>88284</v>
      </c>
      <c r="B43609" t="s">
        <v>80</v>
      </c>
      <c r="C43609">
        <v>37373</v>
      </c>
      <c r="D43609">
        <v>1</v>
      </c>
    </row>
    <row r="43610" spans="1:4" x14ac:dyDescent="0.2">
      <c r="A43610">
        <v>88284</v>
      </c>
      <c r="B43610" t="s">
        <v>80</v>
      </c>
      <c r="C43610">
        <v>37372</v>
      </c>
      <c r="D43610">
        <v>1</v>
      </c>
    </row>
    <row r="43611" spans="1:4" x14ac:dyDescent="0.2">
      <c r="A43611">
        <v>88284</v>
      </c>
      <c r="B43611" t="s">
        <v>80</v>
      </c>
      <c r="C43611">
        <v>37371</v>
      </c>
      <c r="D43611">
        <v>1</v>
      </c>
    </row>
    <row r="43612" spans="1:4" x14ac:dyDescent="0.2">
      <c r="A43612">
        <v>88284</v>
      </c>
      <c r="B43612" t="s">
        <v>80</v>
      </c>
      <c r="C43612">
        <v>37370</v>
      </c>
      <c r="D43612">
        <v>1</v>
      </c>
    </row>
    <row r="43613" spans="1:4" x14ac:dyDescent="0.2">
      <c r="A43613">
        <v>88284</v>
      </c>
      <c r="B43613" t="s">
        <v>80</v>
      </c>
      <c r="C43613">
        <v>4095</v>
      </c>
      <c r="D43613">
        <v>1</v>
      </c>
    </row>
    <row r="43614" spans="1:4" x14ac:dyDescent="0.2">
      <c r="A43614">
        <v>101424</v>
      </c>
    </row>
    <row r="43615" spans="1:4" x14ac:dyDescent="0.2">
      <c r="A43615">
        <v>101424</v>
      </c>
      <c r="B43615" t="s">
        <v>6064</v>
      </c>
      <c r="C43615">
        <v>101336</v>
      </c>
      <c r="D43615">
        <v>1</v>
      </c>
    </row>
    <row r="43616" spans="1:4" x14ac:dyDescent="0.2">
      <c r="A43616">
        <v>101424</v>
      </c>
      <c r="B43616" t="s">
        <v>80</v>
      </c>
      <c r="C43616">
        <v>43500</v>
      </c>
      <c r="D43616">
        <v>1</v>
      </c>
    </row>
    <row r="43617" spans="1:4" x14ac:dyDescent="0.2">
      <c r="A43617">
        <v>101424</v>
      </c>
      <c r="B43617" t="s">
        <v>80</v>
      </c>
      <c r="C43617">
        <v>43476</v>
      </c>
      <c r="D43617">
        <v>1</v>
      </c>
    </row>
    <row r="43618" spans="1:4" x14ac:dyDescent="0.2">
      <c r="A43618">
        <v>101424</v>
      </c>
      <c r="B43618" t="s">
        <v>80</v>
      </c>
      <c r="C43618">
        <v>40992</v>
      </c>
      <c r="D43618">
        <v>1</v>
      </c>
    </row>
    <row r="43619" spans="1:4" x14ac:dyDescent="0.2">
      <c r="A43619">
        <v>101424</v>
      </c>
      <c r="B43619" t="s">
        <v>80</v>
      </c>
      <c r="C43619">
        <v>40864</v>
      </c>
      <c r="D43619">
        <v>1</v>
      </c>
    </row>
    <row r="43620" spans="1:4" x14ac:dyDescent="0.2">
      <c r="A43620">
        <v>101424</v>
      </c>
      <c r="B43620" t="s">
        <v>80</v>
      </c>
      <c r="C43620">
        <v>40863</v>
      </c>
      <c r="D43620">
        <v>1</v>
      </c>
    </row>
    <row r="43621" spans="1:4" x14ac:dyDescent="0.2">
      <c r="A43621">
        <v>101424</v>
      </c>
      <c r="B43621" t="s">
        <v>80</v>
      </c>
      <c r="C43621">
        <v>40862</v>
      </c>
      <c r="D43621">
        <v>1</v>
      </c>
    </row>
    <row r="43622" spans="1:4" x14ac:dyDescent="0.2">
      <c r="A43622">
        <v>101424</v>
      </c>
      <c r="B43622" t="s">
        <v>80</v>
      </c>
      <c r="C43622">
        <v>40861</v>
      </c>
      <c r="D43622">
        <v>1</v>
      </c>
    </row>
    <row r="43623" spans="1:4" x14ac:dyDescent="0.2">
      <c r="A43623">
        <v>88286</v>
      </c>
    </row>
    <row r="43624" spans="1:4" x14ac:dyDescent="0.2">
      <c r="A43624">
        <v>88286</v>
      </c>
      <c r="B43624" t="s">
        <v>6064</v>
      </c>
      <c r="C43624">
        <v>95351</v>
      </c>
      <c r="D43624">
        <v>1</v>
      </c>
    </row>
    <row r="43625" spans="1:4" x14ac:dyDescent="0.2">
      <c r="A43625">
        <v>88286</v>
      </c>
      <c r="B43625" t="s">
        <v>80</v>
      </c>
      <c r="C43625">
        <v>43488</v>
      </c>
      <c r="D43625">
        <v>1</v>
      </c>
    </row>
    <row r="43626" spans="1:4" x14ac:dyDescent="0.2">
      <c r="A43626">
        <v>88286</v>
      </c>
      <c r="B43626" t="s">
        <v>80</v>
      </c>
      <c r="C43626">
        <v>43464</v>
      </c>
      <c r="D43626">
        <v>1</v>
      </c>
    </row>
    <row r="43627" spans="1:4" x14ac:dyDescent="0.2">
      <c r="A43627">
        <v>88286</v>
      </c>
      <c r="B43627" t="s">
        <v>80</v>
      </c>
      <c r="C43627">
        <v>37373</v>
      </c>
      <c r="D43627">
        <v>1</v>
      </c>
    </row>
    <row r="43628" spans="1:4" x14ac:dyDescent="0.2">
      <c r="A43628">
        <v>88286</v>
      </c>
      <c r="B43628" t="s">
        <v>80</v>
      </c>
      <c r="C43628">
        <v>37372</v>
      </c>
      <c r="D43628">
        <v>1</v>
      </c>
    </row>
    <row r="43629" spans="1:4" x14ac:dyDescent="0.2">
      <c r="A43629">
        <v>88286</v>
      </c>
      <c r="B43629" t="s">
        <v>80</v>
      </c>
      <c r="C43629">
        <v>37371</v>
      </c>
      <c r="D43629">
        <v>1</v>
      </c>
    </row>
    <row r="43630" spans="1:4" x14ac:dyDescent="0.2">
      <c r="A43630">
        <v>88286</v>
      </c>
      <c r="B43630" t="s">
        <v>80</v>
      </c>
      <c r="C43630">
        <v>37370</v>
      </c>
      <c r="D43630">
        <v>1</v>
      </c>
    </row>
    <row r="43631" spans="1:4" x14ac:dyDescent="0.2">
      <c r="A43631">
        <v>88286</v>
      </c>
      <c r="B43631" t="s">
        <v>80</v>
      </c>
      <c r="C43631">
        <v>4096</v>
      </c>
      <c r="D43631">
        <v>1</v>
      </c>
    </row>
    <row r="43632" spans="1:4" x14ac:dyDescent="0.2">
      <c r="A43632">
        <v>88288</v>
      </c>
    </row>
    <row r="43633" spans="1:4" x14ac:dyDescent="0.2">
      <c r="A43633">
        <v>88288</v>
      </c>
      <c r="B43633" t="s">
        <v>6064</v>
      </c>
      <c r="C43633">
        <v>95352</v>
      </c>
      <c r="D43633">
        <v>1</v>
      </c>
    </row>
    <row r="43634" spans="1:4" x14ac:dyDescent="0.2">
      <c r="A43634">
        <v>88288</v>
      </c>
      <c r="B43634" t="s">
        <v>80</v>
      </c>
      <c r="C43634">
        <v>43493</v>
      </c>
      <c r="D43634">
        <v>1</v>
      </c>
    </row>
    <row r="43635" spans="1:4" x14ac:dyDescent="0.2">
      <c r="A43635">
        <v>88288</v>
      </c>
      <c r="B43635" t="s">
        <v>80</v>
      </c>
      <c r="C43635">
        <v>43469</v>
      </c>
      <c r="D43635">
        <v>1</v>
      </c>
    </row>
    <row r="43636" spans="1:4" x14ac:dyDescent="0.2">
      <c r="A43636">
        <v>88288</v>
      </c>
      <c r="B43636" t="s">
        <v>80</v>
      </c>
      <c r="C43636">
        <v>37373</v>
      </c>
      <c r="D43636">
        <v>1</v>
      </c>
    </row>
    <row r="43637" spans="1:4" x14ac:dyDescent="0.2">
      <c r="A43637">
        <v>88288</v>
      </c>
      <c r="B43637" t="s">
        <v>80</v>
      </c>
      <c r="C43637">
        <v>37372</v>
      </c>
      <c r="D43637">
        <v>1</v>
      </c>
    </row>
    <row r="43638" spans="1:4" x14ac:dyDescent="0.2">
      <c r="A43638">
        <v>88288</v>
      </c>
      <c r="B43638" t="s">
        <v>80</v>
      </c>
      <c r="C43638">
        <v>7595</v>
      </c>
      <c r="D43638">
        <v>1</v>
      </c>
    </row>
    <row r="43639" spans="1:4" x14ac:dyDescent="0.2">
      <c r="A43639">
        <v>101425</v>
      </c>
    </row>
    <row r="43640" spans="1:4" x14ac:dyDescent="0.2">
      <c r="A43640">
        <v>101425</v>
      </c>
      <c r="B43640" t="s">
        <v>6064</v>
      </c>
      <c r="C43640">
        <v>101337</v>
      </c>
      <c r="D43640">
        <v>1</v>
      </c>
    </row>
    <row r="43641" spans="1:4" x14ac:dyDescent="0.2">
      <c r="A43641">
        <v>101425</v>
      </c>
      <c r="B43641" t="s">
        <v>80</v>
      </c>
      <c r="C43641">
        <v>43505</v>
      </c>
      <c r="D43641">
        <v>1</v>
      </c>
    </row>
    <row r="43642" spans="1:4" x14ac:dyDescent="0.2">
      <c r="A43642">
        <v>101425</v>
      </c>
      <c r="B43642" t="s">
        <v>80</v>
      </c>
      <c r="C43642">
        <v>43481</v>
      </c>
      <c r="D43642">
        <v>1</v>
      </c>
    </row>
    <row r="43643" spans="1:4" x14ac:dyDescent="0.2">
      <c r="A43643">
        <v>101425</v>
      </c>
      <c r="B43643" t="s">
        <v>80</v>
      </c>
      <c r="C43643">
        <v>41094</v>
      </c>
      <c r="D43643">
        <v>1</v>
      </c>
    </row>
    <row r="43644" spans="1:4" x14ac:dyDescent="0.2">
      <c r="A43644">
        <v>101425</v>
      </c>
      <c r="B43644" t="s">
        <v>80</v>
      </c>
      <c r="C43644">
        <v>40864</v>
      </c>
      <c r="D43644">
        <v>1</v>
      </c>
    </row>
    <row r="43645" spans="1:4" x14ac:dyDescent="0.2">
      <c r="A43645">
        <v>101425</v>
      </c>
      <c r="B43645" t="s">
        <v>80</v>
      </c>
      <c r="C43645">
        <v>40863</v>
      </c>
      <c r="D43645">
        <v>1</v>
      </c>
    </row>
    <row r="43646" spans="1:4" x14ac:dyDescent="0.2">
      <c r="A43646">
        <v>101426</v>
      </c>
    </row>
    <row r="43647" spans="1:4" x14ac:dyDescent="0.2">
      <c r="A43647">
        <v>101426</v>
      </c>
      <c r="B43647" t="s">
        <v>6064</v>
      </c>
      <c r="C43647">
        <v>101338</v>
      </c>
      <c r="D43647">
        <v>1</v>
      </c>
    </row>
    <row r="43648" spans="1:4" x14ac:dyDescent="0.2">
      <c r="A43648">
        <v>101426</v>
      </c>
      <c r="B43648" t="s">
        <v>80</v>
      </c>
      <c r="C43648">
        <v>43500</v>
      </c>
      <c r="D43648">
        <v>1</v>
      </c>
    </row>
    <row r="43649" spans="1:4" x14ac:dyDescent="0.2">
      <c r="A43649">
        <v>101426</v>
      </c>
      <c r="B43649" t="s">
        <v>80</v>
      </c>
      <c r="C43649">
        <v>43476</v>
      </c>
      <c r="D43649">
        <v>1</v>
      </c>
    </row>
    <row r="43650" spans="1:4" x14ac:dyDescent="0.2">
      <c r="A43650">
        <v>101426</v>
      </c>
      <c r="B43650" t="s">
        <v>80</v>
      </c>
      <c r="C43650">
        <v>40980</v>
      </c>
      <c r="D43650">
        <v>1</v>
      </c>
    </row>
    <row r="43651" spans="1:4" x14ac:dyDescent="0.2">
      <c r="A43651">
        <v>101426</v>
      </c>
      <c r="B43651" t="s">
        <v>80</v>
      </c>
      <c r="C43651">
        <v>40864</v>
      </c>
      <c r="D43651">
        <v>1</v>
      </c>
    </row>
    <row r="43652" spans="1:4" x14ac:dyDescent="0.2">
      <c r="A43652">
        <v>101426</v>
      </c>
      <c r="B43652" t="s">
        <v>80</v>
      </c>
      <c r="C43652">
        <v>40863</v>
      </c>
      <c r="D43652">
        <v>1</v>
      </c>
    </row>
    <row r="43653" spans="1:4" x14ac:dyDescent="0.2">
      <c r="A43653">
        <v>101426</v>
      </c>
      <c r="B43653" t="s">
        <v>80</v>
      </c>
      <c r="C43653">
        <v>40862</v>
      </c>
      <c r="D43653">
        <v>1</v>
      </c>
    </row>
    <row r="43654" spans="1:4" x14ac:dyDescent="0.2">
      <c r="A43654">
        <v>101426</v>
      </c>
      <c r="B43654" t="s">
        <v>80</v>
      </c>
      <c r="C43654">
        <v>40861</v>
      </c>
      <c r="D43654">
        <v>1</v>
      </c>
    </row>
    <row r="43655" spans="1:4" x14ac:dyDescent="0.2">
      <c r="A43655">
        <v>88291</v>
      </c>
    </row>
    <row r="43656" spans="1:4" x14ac:dyDescent="0.2">
      <c r="A43656">
        <v>88291</v>
      </c>
      <c r="B43656" t="s">
        <v>6064</v>
      </c>
      <c r="C43656">
        <v>95354</v>
      </c>
      <c r="D43656">
        <v>1</v>
      </c>
    </row>
    <row r="43657" spans="1:4" x14ac:dyDescent="0.2">
      <c r="A43657">
        <v>88291</v>
      </c>
      <c r="B43657" t="s">
        <v>80</v>
      </c>
      <c r="C43657">
        <v>43488</v>
      </c>
      <c r="D43657">
        <v>1</v>
      </c>
    </row>
    <row r="43658" spans="1:4" x14ac:dyDescent="0.2">
      <c r="A43658">
        <v>88291</v>
      </c>
      <c r="B43658" t="s">
        <v>80</v>
      </c>
      <c r="C43658">
        <v>43464</v>
      </c>
      <c r="D43658">
        <v>1</v>
      </c>
    </row>
    <row r="43659" spans="1:4" x14ac:dyDescent="0.2">
      <c r="A43659">
        <v>88291</v>
      </c>
      <c r="B43659" t="s">
        <v>80</v>
      </c>
      <c r="C43659">
        <v>37373</v>
      </c>
      <c r="D43659">
        <v>1</v>
      </c>
    </row>
    <row r="43660" spans="1:4" x14ac:dyDescent="0.2">
      <c r="A43660">
        <v>88291</v>
      </c>
      <c r="B43660" t="s">
        <v>80</v>
      </c>
      <c r="C43660">
        <v>37372</v>
      </c>
      <c r="D43660">
        <v>1</v>
      </c>
    </row>
    <row r="43661" spans="1:4" x14ac:dyDescent="0.2">
      <c r="A43661">
        <v>88291</v>
      </c>
      <c r="B43661" t="s">
        <v>80</v>
      </c>
      <c r="C43661">
        <v>37371</v>
      </c>
      <c r="D43661">
        <v>1</v>
      </c>
    </row>
    <row r="43662" spans="1:4" x14ac:dyDescent="0.2">
      <c r="A43662">
        <v>88291</v>
      </c>
      <c r="B43662" t="s">
        <v>80</v>
      </c>
      <c r="C43662">
        <v>37370</v>
      </c>
      <c r="D43662">
        <v>1</v>
      </c>
    </row>
    <row r="43663" spans="1:4" x14ac:dyDescent="0.2">
      <c r="A43663">
        <v>88291</v>
      </c>
      <c r="B43663" t="s">
        <v>80</v>
      </c>
      <c r="C43663">
        <v>4243</v>
      </c>
      <c r="D43663">
        <v>1</v>
      </c>
    </row>
    <row r="43664" spans="1:4" x14ac:dyDescent="0.2">
      <c r="A43664">
        <v>101427</v>
      </c>
    </row>
    <row r="43665" spans="1:4" x14ac:dyDescent="0.2">
      <c r="A43665">
        <v>101427</v>
      </c>
      <c r="B43665" t="s">
        <v>6064</v>
      </c>
      <c r="C43665">
        <v>101339</v>
      </c>
      <c r="D43665">
        <v>1</v>
      </c>
    </row>
    <row r="43666" spans="1:4" x14ac:dyDescent="0.2">
      <c r="A43666">
        <v>101427</v>
      </c>
      <c r="B43666" t="s">
        <v>80</v>
      </c>
      <c r="C43666">
        <v>43500</v>
      </c>
      <c r="D43666">
        <v>1</v>
      </c>
    </row>
    <row r="43667" spans="1:4" x14ac:dyDescent="0.2">
      <c r="A43667">
        <v>101427</v>
      </c>
      <c r="B43667" t="s">
        <v>80</v>
      </c>
      <c r="C43667">
        <v>43476</v>
      </c>
      <c r="D43667">
        <v>1</v>
      </c>
    </row>
    <row r="43668" spans="1:4" x14ac:dyDescent="0.2">
      <c r="A43668">
        <v>101427</v>
      </c>
      <c r="B43668" t="s">
        <v>80</v>
      </c>
      <c r="C43668">
        <v>41031</v>
      </c>
      <c r="D43668">
        <v>1</v>
      </c>
    </row>
    <row r="43669" spans="1:4" x14ac:dyDescent="0.2">
      <c r="A43669">
        <v>101427</v>
      </c>
      <c r="B43669" t="s">
        <v>80</v>
      </c>
      <c r="C43669">
        <v>40864</v>
      </c>
      <c r="D43669">
        <v>1</v>
      </c>
    </row>
    <row r="43670" spans="1:4" x14ac:dyDescent="0.2">
      <c r="A43670">
        <v>101427</v>
      </c>
      <c r="B43670" t="s">
        <v>80</v>
      </c>
      <c r="C43670">
        <v>40863</v>
      </c>
      <c r="D43670">
        <v>1</v>
      </c>
    </row>
    <row r="43671" spans="1:4" x14ac:dyDescent="0.2">
      <c r="A43671">
        <v>101427</v>
      </c>
      <c r="B43671" t="s">
        <v>80</v>
      </c>
      <c r="C43671">
        <v>40862</v>
      </c>
      <c r="D43671">
        <v>1</v>
      </c>
    </row>
    <row r="43672" spans="1:4" x14ac:dyDescent="0.2">
      <c r="A43672">
        <v>101427</v>
      </c>
      <c r="B43672" t="s">
        <v>80</v>
      </c>
      <c r="C43672">
        <v>40861</v>
      </c>
      <c r="D43672">
        <v>1</v>
      </c>
    </row>
    <row r="43673" spans="1:4" x14ac:dyDescent="0.2">
      <c r="A43673">
        <v>101428</v>
      </c>
    </row>
    <row r="43674" spans="1:4" x14ac:dyDescent="0.2">
      <c r="A43674">
        <v>101428</v>
      </c>
      <c r="B43674" t="s">
        <v>6064</v>
      </c>
      <c r="C43674">
        <v>101340</v>
      </c>
      <c r="D43674">
        <v>1</v>
      </c>
    </row>
    <row r="43675" spans="1:4" x14ac:dyDescent="0.2">
      <c r="A43675">
        <v>101428</v>
      </c>
      <c r="B43675" t="s">
        <v>80</v>
      </c>
      <c r="C43675">
        <v>43500</v>
      </c>
      <c r="D43675">
        <v>1</v>
      </c>
    </row>
    <row r="43676" spans="1:4" x14ac:dyDescent="0.2">
      <c r="A43676">
        <v>101428</v>
      </c>
      <c r="B43676" t="s">
        <v>80</v>
      </c>
      <c r="C43676">
        <v>43476</v>
      </c>
      <c r="D43676">
        <v>1</v>
      </c>
    </row>
    <row r="43677" spans="1:4" x14ac:dyDescent="0.2">
      <c r="A43677">
        <v>101428</v>
      </c>
      <c r="B43677" t="s">
        <v>80</v>
      </c>
      <c r="C43677">
        <v>40986</v>
      </c>
      <c r="D43677">
        <v>1</v>
      </c>
    </row>
    <row r="43678" spans="1:4" x14ac:dyDescent="0.2">
      <c r="A43678">
        <v>101428</v>
      </c>
      <c r="B43678" t="s">
        <v>80</v>
      </c>
      <c r="C43678">
        <v>40864</v>
      </c>
      <c r="D43678">
        <v>1</v>
      </c>
    </row>
    <row r="43679" spans="1:4" x14ac:dyDescent="0.2">
      <c r="A43679">
        <v>101428</v>
      </c>
      <c r="B43679" t="s">
        <v>80</v>
      </c>
      <c r="C43679">
        <v>40863</v>
      </c>
      <c r="D43679">
        <v>1</v>
      </c>
    </row>
    <row r="43680" spans="1:4" x14ac:dyDescent="0.2">
      <c r="A43680">
        <v>101428</v>
      </c>
      <c r="B43680" t="s">
        <v>80</v>
      </c>
      <c r="C43680">
        <v>40862</v>
      </c>
      <c r="D43680">
        <v>1</v>
      </c>
    </row>
    <row r="43681" spans="1:4" x14ac:dyDescent="0.2">
      <c r="A43681">
        <v>101428</v>
      </c>
      <c r="B43681" t="s">
        <v>80</v>
      </c>
      <c r="C43681">
        <v>40861</v>
      </c>
      <c r="D43681">
        <v>1</v>
      </c>
    </row>
    <row r="43682" spans="1:4" x14ac:dyDescent="0.2">
      <c r="A43682">
        <v>88377</v>
      </c>
    </row>
    <row r="43683" spans="1:4" x14ac:dyDescent="0.2">
      <c r="A43683">
        <v>88377</v>
      </c>
      <c r="B43683" t="s">
        <v>6064</v>
      </c>
      <c r="C43683">
        <v>95389</v>
      </c>
      <c r="D43683">
        <v>1</v>
      </c>
    </row>
    <row r="43684" spans="1:4" x14ac:dyDescent="0.2">
      <c r="A43684">
        <v>88377</v>
      </c>
      <c r="B43684" t="s">
        <v>80</v>
      </c>
      <c r="C43684">
        <v>43488</v>
      </c>
      <c r="D43684">
        <v>1</v>
      </c>
    </row>
    <row r="43685" spans="1:4" x14ac:dyDescent="0.2">
      <c r="A43685">
        <v>88377</v>
      </c>
      <c r="B43685" t="s">
        <v>80</v>
      </c>
      <c r="C43685">
        <v>43464</v>
      </c>
      <c r="D43685">
        <v>1</v>
      </c>
    </row>
    <row r="43686" spans="1:4" x14ac:dyDescent="0.2">
      <c r="A43686">
        <v>88377</v>
      </c>
      <c r="B43686" t="s">
        <v>80</v>
      </c>
      <c r="C43686">
        <v>37666</v>
      </c>
      <c r="D43686">
        <v>1</v>
      </c>
    </row>
    <row r="43687" spans="1:4" x14ac:dyDescent="0.2">
      <c r="A43687">
        <v>88377</v>
      </c>
      <c r="B43687" t="s">
        <v>80</v>
      </c>
      <c r="C43687">
        <v>37373</v>
      </c>
      <c r="D43687">
        <v>1</v>
      </c>
    </row>
    <row r="43688" spans="1:4" x14ac:dyDescent="0.2">
      <c r="A43688">
        <v>88377</v>
      </c>
      <c r="B43688" t="s">
        <v>80</v>
      </c>
      <c r="C43688">
        <v>37372</v>
      </c>
      <c r="D43688">
        <v>1</v>
      </c>
    </row>
    <row r="43689" spans="1:4" x14ac:dyDescent="0.2">
      <c r="A43689">
        <v>88377</v>
      </c>
      <c r="B43689" t="s">
        <v>80</v>
      </c>
      <c r="C43689">
        <v>37371</v>
      </c>
      <c r="D43689">
        <v>1</v>
      </c>
    </row>
    <row r="43690" spans="1:4" x14ac:dyDescent="0.2">
      <c r="A43690">
        <v>88377</v>
      </c>
      <c r="B43690" t="s">
        <v>80</v>
      </c>
      <c r="C43690">
        <v>37370</v>
      </c>
      <c r="D43690">
        <v>1</v>
      </c>
    </row>
    <row r="43691" spans="1:4" x14ac:dyDescent="0.2">
      <c r="A43691">
        <v>101429</v>
      </c>
    </row>
    <row r="43692" spans="1:4" x14ac:dyDescent="0.2">
      <c r="A43692">
        <v>101429</v>
      </c>
      <c r="B43692" t="s">
        <v>6064</v>
      </c>
      <c r="C43692">
        <v>101341</v>
      </c>
      <c r="D43692">
        <v>1</v>
      </c>
    </row>
    <row r="43693" spans="1:4" x14ac:dyDescent="0.2">
      <c r="A43693">
        <v>101429</v>
      </c>
      <c r="B43693" t="s">
        <v>80</v>
      </c>
      <c r="C43693">
        <v>43500</v>
      </c>
      <c r="D43693">
        <v>1</v>
      </c>
    </row>
    <row r="43694" spans="1:4" x14ac:dyDescent="0.2">
      <c r="A43694">
        <v>101429</v>
      </c>
      <c r="B43694" t="s">
        <v>80</v>
      </c>
      <c r="C43694">
        <v>43476</v>
      </c>
      <c r="D43694">
        <v>1</v>
      </c>
    </row>
    <row r="43695" spans="1:4" x14ac:dyDescent="0.2">
      <c r="A43695">
        <v>101429</v>
      </c>
      <c r="B43695" t="s">
        <v>80</v>
      </c>
      <c r="C43695">
        <v>40978</v>
      </c>
      <c r="D43695">
        <v>1</v>
      </c>
    </row>
    <row r="43696" spans="1:4" x14ac:dyDescent="0.2">
      <c r="A43696">
        <v>101429</v>
      </c>
      <c r="B43696" t="s">
        <v>80</v>
      </c>
      <c r="C43696">
        <v>40864</v>
      </c>
      <c r="D43696">
        <v>1</v>
      </c>
    </row>
    <row r="43697" spans="1:4" x14ac:dyDescent="0.2">
      <c r="A43697">
        <v>101429</v>
      </c>
      <c r="B43697" t="s">
        <v>80</v>
      </c>
      <c r="C43697">
        <v>40863</v>
      </c>
      <c r="D43697">
        <v>1</v>
      </c>
    </row>
    <row r="43698" spans="1:4" x14ac:dyDescent="0.2">
      <c r="A43698">
        <v>101429</v>
      </c>
      <c r="B43698" t="s">
        <v>80</v>
      </c>
      <c r="C43698">
        <v>40862</v>
      </c>
      <c r="D43698">
        <v>1</v>
      </c>
    </row>
    <row r="43699" spans="1:4" x14ac:dyDescent="0.2">
      <c r="A43699">
        <v>101429</v>
      </c>
      <c r="B43699" t="s">
        <v>80</v>
      </c>
      <c r="C43699">
        <v>40861</v>
      </c>
      <c r="D43699">
        <v>1</v>
      </c>
    </row>
    <row r="43700" spans="1:4" x14ac:dyDescent="0.2">
      <c r="A43700">
        <v>88292</v>
      </c>
    </row>
    <row r="43701" spans="1:4" x14ac:dyDescent="0.2">
      <c r="A43701">
        <v>88292</v>
      </c>
      <c r="B43701" t="s">
        <v>6064</v>
      </c>
      <c r="C43701">
        <v>95355</v>
      </c>
      <c r="D43701">
        <v>1</v>
      </c>
    </row>
    <row r="43702" spans="1:4" x14ac:dyDescent="0.2">
      <c r="A43702">
        <v>88292</v>
      </c>
      <c r="B43702" t="s">
        <v>80</v>
      </c>
      <c r="C43702">
        <v>43488</v>
      </c>
      <c r="D43702">
        <v>1</v>
      </c>
    </row>
    <row r="43703" spans="1:4" x14ac:dyDescent="0.2">
      <c r="A43703">
        <v>88292</v>
      </c>
      <c r="B43703" t="s">
        <v>80</v>
      </c>
      <c r="C43703">
        <v>43464</v>
      </c>
      <c r="D43703">
        <v>1</v>
      </c>
    </row>
    <row r="43704" spans="1:4" x14ac:dyDescent="0.2">
      <c r="A43704">
        <v>88292</v>
      </c>
      <c r="B43704" t="s">
        <v>80</v>
      </c>
      <c r="C43704">
        <v>37373</v>
      </c>
      <c r="D43704">
        <v>1</v>
      </c>
    </row>
    <row r="43705" spans="1:4" x14ac:dyDescent="0.2">
      <c r="A43705">
        <v>88292</v>
      </c>
      <c r="B43705" t="s">
        <v>80</v>
      </c>
      <c r="C43705">
        <v>37372</v>
      </c>
      <c r="D43705">
        <v>1</v>
      </c>
    </row>
    <row r="43706" spans="1:4" x14ac:dyDescent="0.2">
      <c r="A43706">
        <v>88292</v>
      </c>
      <c r="B43706" t="s">
        <v>80</v>
      </c>
      <c r="C43706">
        <v>37371</v>
      </c>
      <c r="D43706">
        <v>1</v>
      </c>
    </row>
    <row r="43707" spans="1:4" x14ac:dyDescent="0.2">
      <c r="A43707">
        <v>88292</v>
      </c>
      <c r="B43707" t="s">
        <v>80</v>
      </c>
      <c r="C43707">
        <v>37370</v>
      </c>
      <c r="D43707">
        <v>1</v>
      </c>
    </row>
    <row r="43708" spans="1:4" x14ac:dyDescent="0.2">
      <c r="A43708">
        <v>88292</v>
      </c>
      <c r="B43708" t="s">
        <v>80</v>
      </c>
      <c r="C43708">
        <v>4250</v>
      </c>
      <c r="D43708">
        <v>1</v>
      </c>
    </row>
    <row r="43709" spans="1:4" x14ac:dyDescent="0.2">
      <c r="A43709">
        <v>88293</v>
      </c>
    </row>
    <row r="43710" spans="1:4" x14ac:dyDescent="0.2">
      <c r="A43710">
        <v>88293</v>
      </c>
      <c r="B43710" t="s">
        <v>6064</v>
      </c>
      <c r="C43710">
        <v>95356</v>
      </c>
      <c r="D43710">
        <v>1</v>
      </c>
    </row>
    <row r="43711" spans="1:4" x14ac:dyDescent="0.2">
      <c r="A43711">
        <v>88293</v>
      </c>
      <c r="B43711" t="s">
        <v>80</v>
      </c>
      <c r="C43711">
        <v>44501</v>
      </c>
      <c r="D43711">
        <v>1</v>
      </c>
    </row>
    <row r="43712" spans="1:4" x14ac:dyDescent="0.2">
      <c r="A43712">
        <v>88293</v>
      </c>
      <c r="B43712" t="s">
        <v>80</v>
      </c>
      <c r="C43712">
        <v>43488</v>
      </c>
      <c r="D43712">
        <v>1</v>
      </c>
    </row>
    <row r="43713" spans="1:4" x14ac:dyDescent="0.2">
      <c r="A43713">
        <v>88293</v>
      </c>
      <c r="B43713" t="s">
        <v>80</v>
      </c>
      <c r="C43713">
        <v>43464</v>
      </c>
      <c r="D43713">
        <v>1</v>
      </c>
    </row>
    <row r="43714" spans="1:4" x14ac:dyDescent="0.2">
      <c r="A43714">
        <v>88293</v>
      </c>
      <c r="B43714" t="s">
        <v>80</v>
      </c>
      <c r="C43714">
        <v>37373</v>
      </c>
      <c r="D43714">
        <v>1</v>
      </c>
    </row>
    <row r="43715" spans="1:4" x14ac:dyDescent="0.2">
      <c r="A43715">
        <v>88293</v>
      </c>
      <c r="B43715" t="s">
        <v>80</v>
      </c>
      <c r="C43715">
        <v>37372</v>
      </c>
      <c r="D43715">
        <v>1</v>
      </c>
    </row>
    <row r="43716" spans="1:4" x14ac:dyDescent="0.2">
      <c r="A43716">
        <v>88293</v>
      </c>
      <c r="B43716" t="s">
        <v>80</v>
      </c>
      <c r="C43716">
        <v>37371</v>
      </c>
      <c r="D43716">
        <v>1</v>
      </c>
    </row>
    <row r="43717" spans="1:4" x14ac:dyDescent="0.2">
      <c r="A43717">
        <v>88293</v>
      </c>
      <c r="B43717" t="s">
        <v>80</v>
      </c>
      <c r="C43717">
        <v>37370</v>
      </c>
      <c r="D43717">
        <v>1</v>
      </c>
    </row>
    <row r="43718" spans="1:4" x14ac:dyDescent="0.2">
      <c r="A43718">
        <v>101430</v>
      </c>
    </row>
    <row r="43719" spans="1:4" x14ac:dyDescent="0.2">
      <c r="A43719">
        <v>101430</v>
      </c>
      <c r="B43719" t="s">
        <v>6064</v>
      </c>
      <c r="C43719">
        <v>101342</v>
      </c>
      <c r="D43719">
        <v>1</v>
      </c>
    </row>
    <row r="43720" spans="1:4" x14ac:dyDescent="0.2">
      <c r="A43720">
        <v>101430</v>
      </c>
      <c r="B43720" t="s">
        <v>80</v>
      </c>
      <c r="C43720">
        <v>43500</v>
      </c>
      <c r="D43720">
        <v>1</v>
      </c>
    </row>
    <row r="43721" spans="1:4" x14ac:dyDescent="0.2">
      <c r="A43721">
        <v>101430</v>
      </c>
      <c r="B43721" t="s">
        <v>80</v>
      </c>
      <c r="C43721">
        <v>43476</v>
      </c>
      <c r="D43721">
        <v>1</v>
      </c>
    </row>
    <row r="43722" spans="1:4" x14ac:dyDescent="0.2">
      <c r="A43722">
        <v>101430</v>
      </c>
      <c r="B43722" t="s">
        <v>80</v>
      </c>
      <c r="C43722">
        <v>41043</v>
      </c>
      <c r="D43722">
        <v>1</v>
      </c>
    </row>
    <row r="43723" spans="1:4" x14ac:dyDescent="0.2">
      <c r="A43723">
        <v>101430</v>
      </c>
      <c r="B43723" t="s">
        <v>80</v>
      </c>
      <c r="C43723">
        <v>40864</v>
      </c>
      <c r="D43723">
        <v>1</v>
      </c>
    </row>
    <row r="43724" spans="1:4" x14ac:dyDescent="0.2">
      <c r="A43724">
        <v>101430</v>
      </c>
      <c r="B43724" t="s">
        <v>80</v>
      </c>
      <c r="C43724">
        <v>40863</v>
      </c>
      <c r="D43724">
        <v>1</v>
      </c>
    </row>
    <row r="43725" spans="1:4" x14ac:dyDescent="0.2">
      <c r="A43725">
        <v>101430</v>
      </c>
      <c r="B43725" t="s">
        <v>80</v>
      </c>
      <c r="C43725">
        <v>40862</v>
      </c>
      <c r="D43725">
        <v>1</v>
      </c>
    </row>
    <row r="43726" spans="1:4" x14ac:dyDescent="0.2">
      <c r="A43726">
        <v>101430</v>
      </c>
      <c r="B43726" t="s">
        <v>80</v>
      </c>
      <c r="C43726">
        <v>40861</v>
      </c>
      <c r="D43726">
        <v>1</v>
      </c>
    </row>
    <row r="43727" spans="1:4" x14ac:dyDescent="0.2">
      <c r="A43727">
        <v>88294</v>
      </c>
    </row>
    <row r="43728" spans="1:4" x14ac:dyDescent="0.2">
      <c r="A43728">
        <v>88294</v>
      </c>
      <c r="B43728" t="s">
        <v>6064</v>
      </c>
      <c r="C43728">
        <v>95357</v>
      </c>
      <c r="D43728">
        <v>1</v>
      </c>
    </row>
    <row r="43729" spans="1:4" x14ac:dyDescent="0.2">
      <c r="A43729">
        <v>88294</v>
      </c>
      <c r="B43729" t="s">
        <v>80</v>
      </c>
      <c r="C43729">
        <v>43488</v>
      </c>
      <c r="D43729">
        <v>1</v>
      </c>
    </row>
    <row r="43730" spans="1:4" x14ac:dyDescent="0.2">
      <c r="A43730">
        <v>88294</v>
      </c>
      <c r="B43730" t="s">
        <v>80</v>
      </c>
      <c r="C43730">
        <v>43464</v>
      </c>
      <c r="D43730">
        <v>1</v>
      </c>
    </row>
    <row r="43731" spans="1:4" x14ac:dyDescent="0.2">
      <c r="A43731">
        <v>88294</v>
      </c>
      <c r="B43731" t="s">
        <v>80</v>
      </c>
      <c r="C43731">
        <v>37373</v>
      </c>
      <c r="D43731">
        <v>1</v>
      </c>
    </row>
    <row r="43732" spans="1:4" x14ac:dyDescent="0.2">
      <c r="A43732">
        <v>88294</v>
      </c>
      <c r="B43732" t="s">
        <v>80</v>
      </c>
      <c r="C43732">
        <v>37372</v>
      </c>
      <c r="D43732">
        <v>1</v>
      </c>
    </row>
    <row r="43733" spans="1:4" x14ac:dyDescent="0.2">
      <c r="A43733">
        <v>88294</v>
      </c>
      <c r="B43733" t="s">
        <v>80</v>
      </c>
      <c r="C43733">
        <v>37371</v>
      </c>
      <c r="D43733">
        <v>1</v>
      </c>
    </row>
    <row r="43734" spans="1:4" x14ac:dyDescent="0.2">
      <c r="A43734">
        <v>88294</v>
      </c>
      <c r="B43734" t="s">
        <v>80</v>
      </c>
      <c r="C43734">
        <v>37370</v>
      </c>
      <c r="D43734">
        <v>1</v>
      </c>
    </row>
    <row r="43735" spans="1:4" x14ac:dyDescent="0.2">
      <c r="A43735">
        <v>88294</v>
      </c>
      <c r="B43735" t="s">
        <v>80</v>
      </c>
      <c r="C43735">
        <v>4234</v>
      </c>
      <c r="D43735">
        <v>1</v>
      </c>
    </row>
    <row r="43736" spans="1:4" x14ac:dyDescent="0.2">
      <c r="A43736">
        <v>101431</v>
      </c>
    </row>
    <row r="43737" spans="1:4" x14ac:dyDescent="0.2">
      <c r="A43737">
        <v>101431</v>
      </c>
      <c r="B43737" t="s">
        <v>6064</v>
      </c>
      <c r="C43737">
        <v>101343</v>
      </c>
      <c r="D43737">
        <v>1</v>
      </c>
    </row>
    <row r="43738" spans="1:4" x14ac:dyDescent="0.2">
      <c r="A43738">
        <v>101431</v>
      </c>
      <c r="B43738" t="s">
        <v>80</v>
      </c>
      <c r="C43738">
        <v>43500</v>
      </c>
      <c r="D43738">
        <v>1</v>
      </c>
    </row>
    <row r="43739" spans="1:4" x14ac:dyDescent="0.2">
      <c r="A43739">
        <v>101431</v>
      </c>
      <c r="B43739" t="s">
        <v>80</v>
      </c>
      <c r="C43739">
        <v>43476</v>
      </c>
      <c r="D43739">
        <v>1</v>
      </c>
    </row>
    <row r="43740" spans="1:4" x14ac:dyDescent="0.2">
      <c r="A43740">
        <v>101431</v>
      </c>
      <c r="B43740" t="s">
        <v>80</v>
      </c>
      <c r="C43740">
        <v>40987</v>
      </c>
      <c r="D43740">
        <v>1</v>
      </c>
    </row>
    <row r="43741" spans="1:4" x14ac:dyDescent="0.2">
      <c r="A43741">
        <v>101431</v>
      </c>
      <c r="B43741" t="s">
        <v>80</v>
      </c>
      <c r="C43741">
        <v>40864</v>
      </c>
      <c r="D43741">
        <v>1</v>
      </c>
    </row>
    <row r="43742" spans="1:4" x14ac:dyDescent="0.2">
      <c r="A43742">
        <v>101431</v>
      </c>
      <c r="B43742" t="s">
        <v>80</v>
      </c>
      <c r="C43742">
        <v>40863</v>
      </c>
      <c r="D43742">
        <v>1</v>
      </c>
    </row>
    <row r="43743" spans="1:4" x14ac:dyDescent="0.2">
      <c r="A43743">
        <v>101431</v>
      </c>
      <c r="B43743" t="s">
        <v>80</v>
      </c>
      <c r="C43743">
        <v>40862</v>
      </c>
      <c r="D43743">
        <v>1</v>
      </c>
    </row>
    <row r="43744" spans="1:4" x14ac:dyDescent="0.2">
      <c r="A43744">
        <v>101431</v>
      </c>
      <c r="B43744" t="s">
        <v>80</v>
      </c>
      <c r="C43744">
        <v>40861</v>
      </c>
      <c r="D43744">
        <v>1</v>
      </c>
    </row>
    <row r="43745" spans="1:4" x14ac:dyDescent="0.2">
      <c r="A43745">
        <v>88295</v>
      </c>
    </row>
    <row r="43746" spans="1:4" x14ac:dyDescent="0.2">
      <c r="A43746">
        <v>88295</v>
      </c>
      <c r="B43746" t="s">
        <v>6064</v>
      </c>
      <c r="C43746">
        <v>95358</v>
      </c>
      <c r="D43746">
        <v>1</v>
      </c>
    </row>
    <row r="43747" spans="1:4" x14ac:dyDescent="0.2">
      <c r="A43747">
        <v>88295</v>
      </c>
      <c r="B43747" t="s">
        <v>80</v>
      </c>
      <c r="C43747">
        <v>43488</v>
      </c>
      <c r="D43747">
        <v>1</v>
      </c>
    </row>
    <row r="43748" spans="1:4" x14ac:dyDescent="0.2">
      <c r="A43748">
        <v>88295</v>
      </c>
      <c r="B43748" t="s">
        <v>80</v>
      </c>
      <c r="C43748">
        <v>43464</v>
      </c>
      <c r="D43748">
        <v>1</v>
      </c>
    </row>
    <row r="43749" spans="1:4" x14ac:dyDescent="0.2">
      <c r="A43749">
        <v>88295</v>
      </c>
      <c r="B43749" t="s">
        <v>80</v>
      </c>
      <c r="C43749">
        <v>37373</v>
      </c>
      <c r="D43749">
        <v>1</v>
      </c>
    </row>
    <row r="43750" spans="1:4" x14ac:dyDescent="0.2">
      <c r="A43750">
        <v>88295</v>
      </c>
      <c r="B43750" t="s">
        <v>80</v>
      </c>
      <c r="C43750">
        <v>37372</v>
      </c>
      <c r="D43750">
        <v>1</v>
      </c>
    </row>
    <row r="43751" spans="1:4" x14ac:dyDescent="0.2">
      <c r="A43751">
        <v>88295</v>
      </c>
      <c r="B43751" t="s">
        <v>80</v>
      </c>
      <c r="C43751">
        <v>37371</v>
      </c>
      <c r="D43751">
        <v>1</v>
      </c>
    </row>
    <row r="43752" spans="1:4" x14ac:dyDescent="0.2">
      <c r="A43752">
        <v>88295</v>
      </c>
      <c r="B43752" t="s">
        <v>80</v>
      </c>
      <c r="C43752">
        <v>37370</v>
      </c>
      <c r="D43752">
        <v>1</v>
      </c>
    </row>
    <row r="43753" spans="1:4" x14ac:dyDescent="0.2">
      <c r="A43753">
        <v>88295</v>
      </c>
      <c r="B43753" t="s">
        <v>80</v>
      </c>
      <c r="C43753">
        <v>4253</v>
      </c>
      <c r="D43753">
        <v>1</v>
      </c>
    </row>
    <row r="43754" spans="1:4" x14ac:dyDescent="0.2">
      <c r="A43754">
        <v>101432</v>
      </c>
    </row>
    <row r="43755" spans="1:4" x14ac:dyDescent="0.2">
      <c r="A43755">
        <v>101432</v>
      </c>
      <c r="B43755" t="s">
        <v>6064</v>
      </c>
      <c r="C43755">
        <v>101344</v>
      </c>
      <c r="D43755">
        <v>1</v>
      </c>
    </row>
    <row r="43756" spans="1:4" x14ac:dyDescent="0.2">
      <c r="A43756">
        <v>101432</v>
      </c>
      <c r="B43756" t="s">
        <v>80</v>
      </c>
      <c r="C43756">
        <v>43500</v>
      </c>
      <c r="D43756">
        <v>1</v>
      </c>
    </row>
    <row r="43757" spans="1:4" x14ac:dyDescent="0.2">
      <c r="A43757">
        <v>101432</v>
      </c>
      <c r="B43757" t="s">
        <v>80</v>
      </c>
      <c r="C43757">
        <v>43476</v>
      </c>
      <c r="D43757">
        <v>1</v>
      </c>
    </row>
    <row r="43758" spans="1:4" x14ac:dyDescent="0.2">
      <c r="A43758">
        <v>101432</v>
      </c>
      <c r="B43758" t="s">
        <v>80</v>
      </c>
      <c r="C43758">
        <v>40981</v>
      </c>
      <c r="D43758">
        <v>1</v>
      </c>
    </row>
    <row r="43759" spans="1:4" x14ac:dyDescent="0.2">
      <c r="A43759">
        <v>101432</v>
      </c>
      <c r="B43759" t="s">
        <v>80</v>
      </c>
      <c r="C43759">
        <v>40864</v>
      </c>
      <c r="D43759">
        <v>1</v>
      </c>
    </row>
    <row r="43760" spans="1:4" x14ac:dyDescent="0.2">
      <c r="A43760">
        <v>101432</v>
      </c>
      <c r="B43760" t="s">
        <v>80</v>
      </c>
      <c r="C43760">
        <v>40863</v>
      </c>
      <c r="D43760">
        <v>1</v>
      </c>
    </row>
    <row r="43761" spans="1:4" x14ac:dyDescent="0.2">
      <c r="A43761">
        <v>101432</v>
      </c>
      <c r="B43761" t="s">
        <v>80</v>
      </c>
      <c r="C43761">
        <v>40862</v>
      </c>
      <c r="D43761">
        <v>1</v>
      </c>
    </row>
    <row r="43762" spans="1:4" x14ac:dyDescent="0.2">
      <c r="A43762">
        <v>101432</v>
      </c>
      <c r="B43762" t="s">
        <v>80</v>
      </c>
      <c r="C43762">
        <v>40861</v>
      </c>
      <c r="D43762">
        <v>1</v>
      </c>
    </row>
    <row r="43763" spans="1:4" x14ac:dyDescent="0.2">
      <c r="A43763">
        <v>88296</v>
      </c>
    </row>
    <row r="43764" spans="1:4" x14ac:dyDescent="0.2">
      <c r="A43764">
        <v>88296</v>
      </c>
      <c r="B43764" t="s">
        <v>6064</v>
      </c>
      <c r="C43764">
        <v>95359</v>
      </c>
      <c r="D43764">
        <v>1</v>
      </c>
    </row>
    <row r="43765" spans="1:4" x14ac:dyDescent="0.2">
      <c r="A43765">
        <v>88296</v>
      </c>
      <c r="B43765" t="s">
        <v>80</v>
      </c>
      <c r="C43765">
        <v>43488</v>
      </c>
      <c r="D43765">
        <v>1</v>
      </c>
    </row>
    <row r="43766" spans="1:4" x14ac:dyDescent="0.2">
      <c r="A43766">
        <v>88296</v>
      </c>
      <c r="B43766" t="s">
        <v>80</v>
      </c>
      <c r="C43766">
        <v>43464</v>
      </c>
      <c r="D43766">
        <v>1</v>
      </c>
    </row>
    <row r="43767" spans="1:4" x14ac:dyDescent="0.2">
      <c r="A43767">
        <v>88296</v>
      </c>
      <c r="B43767" t="s">
        <v>80</v>
      </c>
      <c r="C43767">
        <v>37373</v>
      </c>
      <c r="D43767">
        <v>1</v>
      </c>
    </row>
    <row r="43768" spans="1:4" x14ac:dyDescent="0.2">
      <c r="A43768">
        <v>88296</v>
      </c>
      <c r="B43768" t="s">
        <v>80</v>
      </c>
      <c r="C43768">
        <v>37372</v>
      </c>
      <c r="D43768">
        <v>1</v>
      </c>
    </row>
    <row r="43769" spans="1:4" x14ac:dyDescent="0.2">
      <c r="A43769">
        <v>88296</v>
      </c>
      <c r="B43769" t="s">
        <v>80</v>
      </c>
      <c r="C43769">
        <v>37371</v>
      </c>
      <c r="D43769">
        <v>1</v>
      </c>
    </row>
    <row r="43770" spans="1:4" x14ac:dyDescent="0.2">
      <c r="A43770">
        <v>88296</v>
      </c>
      <c r="B43770" t="s">
        <v>80</v>
      </c>
      <c r="C43770">
        <v>37370</v>
      </c>
      <c r="D43770">
        <v>1</v>
      </c>
    </row>
    <row r="43771" spans="1:4" x14ac:dyDescent="0.2">
      <c r="A43771">
        <v>88296</v>
      </c>
      <c r="B43771" t="s">
        <v>80</v>
      </c>
      <c r="C43771">
        <v>4254</v>
      </c>
      <c r="D43771">
        <v>1</v>
      </c>
    </row>
    <row r="43772" spans="1:4" x14ac:dyDescent="0.2">
      <c r="A43772">
        <v>101433</v>
      </c>
    </row>
    <row r="43773" spans="1:4" x14ac:dyDescent="0.2">
      <c r="A43773">
        <v>101433</v>
      </c>
      <c r="B43773" t="s">
        <v>6064</v>
      </c>
      <c r="C43773">
        <v>101345</v>
      </c>
      <c r="D43773">
        <v>1</v>
      </c>
    </row>
    <row r="43774" spans="1:4" x14ac:dyDescent="0.2">
      <c r="A43774">
        <v>101433</v>
      </c>
      <c r="B43774" t="s">
        <v>80</v>
      </c>
      <c r="C43774">
        <v>43500</v>
      </c>
      <c r="D43774">
        <v>1</v>
      </c>
    </row>
    <row r="43775" spans="1:4" x14ac:dyDescent="0.2">
      <c r="A43775">
        <v>101433</v>
      </c>
      <c r="B43775" t="s">
        <v>80</v>
      </c>
      <c r="C43775">
        <v>43476</v>
      </c>
      <c r="D43775">
        <v>1</v>
      </c>
    </row>
    <row r="43776" spans="1:4" x14ac:dyDescent="0.2">
      <c r="A43776">
        <v>101433</v>
      </c>
      <c r="B43776" t="s">
        <v>80</v>
      </c>
      <c r="C43776">
        <v>41036</v>
      </c>
      <c r="D43776">
        <v>1</v>
      </c>
    </row>
    <row r="43777" spans="1:4" x14ac:dyDescent="0.2">
      <c r="A43777">
        <v>101433</v>
      </c>
      <c r="B43777" t="s">
        <v>80</v>
      </c>
      <c r="C43777">
        <v>40864</v>
      </c>
      <c r="D43777">
        <v>1</v>
      </c>
    </row>
    <row r="43778" spans="1:4" x14ac:dyDescent="0.2">
      <c r="A43778">
        <v>101433</v>
      </c>
      <c r="B43778" t="s">
        <v>80</v>
      </c>
      <c r="C43778">
        <v>40863</v>
      </c>
      <c r="D43778">
        <v>1</v>
      </c>
    </row>
    <row r="43779" spans="1:4" x14ac:dyDescent="0.2">
      <c r="A43779">
        <v>101433</v>
      </c>
      <c r="B43779" t="s">
        <v>80</v>
      </c>
      <c r="C43779">
        <v>40862</v>
      </c>
      <c r="D43779">
        <v>1</v>
      </c>
    </row>
    <row r="43780" spans="1:4" x14ac:dyDescent="0.2">
      <c r="A43780">
        <v>101433</v>
      </c>
      <c r="B43780" t="s">
        <v>80</v>
      </c>
      <c r="C43780">
        <v>40861</v>
      </c>
      <c r="D43780">
        <v>1</v>
      </c>
    </row>
    <row r="43781" spans="1:4" x14ac:dyDescent="0.2">
      <c r="A43781">
        <v>101434</v>
      </c>
    </row>
    <row r="43782" spans="1:4" x14ac:dyDescent="0.2">
      <c r="A43782">
        <v>101434</v>
      </c>
      <c r="B43782" t="s">
        <v>6064</v>
      </c>
      <c r="C43782">
        <v>101346</v>
      </c>
      <c r="D43782">
        <v>1</v>
      </c>
    </row>
    <row r="43783" spans="1:4" x14ac:dyDescent="0.2">
      <c r="A43783">
        <v>101434</v>
      </c>
      <c r="B43783" t="s">
        <v>80</v>
      </c>
      <c r="C43783">
        <v>43500</v>
      </c>
      <c r="D43783">
        <v>1</v>
      </c>
    </row>
    <row r="43784" spans="1:4" x14ac:dyDescent="0.2">
      <c r="A43784">
        <v>101434</v>
      </c>
      <c r="B43784" t="s">
        <v>80</v>
      </c>
      <c r="C43784">
        <v>43476</v>
      </c>
      <c r="D43784">
        <v>1</v>
      </c>
    </row>
    <row r="43785" spans="1:4" x14ac:dyDescent="0.2">
      <c r="A43785">
        <v>101434</v>
      </c>
      <c r="B43785" t="s">
        <v>80</v>
      </c>
      <c r="C43785">
        <v>40979</v>
      </c>
      <c r="D43785">
        <v>1</v>
      </c>
    </row>
    <row r="43786" spans="1:4" x14ac:dyDescent="0.2">
      <c r="A43786">
        <v>101434</v>
      </c>
      <c r="B43786" t="s">
        <v>80</v>
      </c>
      <c r="C43786">
        <v>40864</v>
      </c>
      <c r="D43786">
        <v>1</v>
      </c>
    </row>
    <row r="43787" spans="1:4" x14ac:dyDescent="0.2">
      <c r="A43787">
        <v>101434</v>
      </c>
      <c r="B43787" t="s">
        <v>80</v>
      </c>
      <c r="C43787">
        <v>40863</v>
      </c>
      <c r="D43787">
        <v>1</v>
      </c>
    </row>
    <row r="43788" spans="1:4" x14ac:dyDescent="0.2">
      <c r="A43788">
        <v>101434</v>
      </c>
      <c r="B43788" t="s">
        <v>80</v>
      </c>
      <c r="C43788">
        <v>40862</v>
      </c>
      <c r="D43788">
        <v>1</v>
      </c>
    </row>
    <row r="43789" spans="1:4" x14ac:dyDescent="0.2">
      <c r="A43789">
        <v>101434</v>
      </c>
      <c r="B43789" t="s">
        <v>80</v>
      </c>
      <c r="C43789">
        <v>40861</v>
      </c>
      <c r="D43789">
        <v>1</v>
      </c>
    </row>
    <row r="43790" spans="1:4" x14ac:dyDescent="0.2">
      <c r="A43790">
        <v>88298</v>
      </c>
    </row>
    <row r="43791" spans="1:4" x14ac:dyDescent="0.2">
      <c r="A43791">
        <v>88298</v>
      </c>
      <c r="B43791" t="s">
        <v>6064</v>
      </c>
      <c r="C43791">
        <v>95361</v>
      </c>
      <c r="D43791">
        <v>1</v>
      </c>
    </row>
    <row r="43792" spans="1:4" x14ac:dyDescent="0.2">
      <c r="A43792">
        <v>88298</v>
      </c>
      <c r="B43792" t="s">
        <v>80</v>
      </c>
      <c r="C43792">
        <v>43488</v>
      </c>
      <c r="D43792">
        <v>1</v>
      </c>
    </row>
    <row r="43793" spans="1:4" x14ac:dyDescent="0.2">
      <c r="A43793">
        <v>88298</v>
      </c>
      <c r="B43793" t="s">
        <v>80</v>
      </c>
      <c r="C43793">
        <v>43464</v>
      </c>
      <c r="D43793">
        <v>1</v>
      </c>
    </row>
    <row r="43794" spans="1:4" x14ac:dyDescent="0.2">
      <c r="A43794">
        <v>88298</v>
      </c>
      <c r="B43794" t="s">
        <v>80</v>
      </c>
      <c r="C43794">
        <v>37373</v>
      </c>
      <c r="D43794">
        <v>1</v>
      </c>
    </row>
    <row r="43795" spans="1:4" x14ac:dyDescent="0.2">
      <c r="A43795">
        <v>88298</v>
      </c>
      <c r="B43795" t="s">
        <v>80</v>
      </c>
      <c r="C43795">
        <v>37372</v>
      </c>
      <c r="D43795">
        <v>1</v>
      </c>
    </row>
    <row r="43796" spans="1:4" x14ac:dyDescent="0.2">
      <c r="A43796">
        <v>88298</v>
      </c>
      <c r="B43796" t="s">
        <v>80</v>
      </c>
      <c r="C43796">
        <v>37371</v>
      </c>
      <c r="D43796">
        <v>1</v>
      </c>
    </row>
    <row r="43797" spans="1:4" x14ac:dyDescent="0.2">
      <c r="A43797">
        <v>88298</v>
      </c>
      <c r="B43797" t="s">
        <v>80</v>
      </c>
      <c r="C43797">
        <v>37370</v>
      </c>
      <c r="D43797">
        <v>1</v>
      </c>
    </row>
    <row r="43798" spans="1:4" x14ac:dyDescent="0.2">
      <c r="A43798">
        <v>88298</v>
      </c>
      <c r="B43798" t="s">
        <v>80</v>
      </c>
      <c r="C43798">
        <v>4257</v>
      </c>
      <c r="D43798">
        <v>1</v>
      </c>
    </row>
    <row r="43799" spans="1:4" x14ac:dyDescent="0.2">
      <c r="A43799">
        <v>101436</v>
      </c>
    </row>
    <row r="43800" spans="1:4" x14ac:dyDescent="0.2">
      <c r="A43800">
        <v>101436</v>
      </c>
      <c r="B43800" t="s">
        <v>6064</v>
      </c>
      <c r="C43800">
        <v>101348</v>
      </c>
      <c r="D43800">
        <v>1</v>
      </c>
    </row>
    <row r="43801" spans="1:4" x14ac:dyDescent="0.2">
      <c r="A43801">
        <v>101436</v>
      </c>
      <c r="B43801" t="s">
        <v>80</v>
      </c>
      <c r="C43801">
        <v>43500</v>
      </c>
      <c r="D43801">
        <v>1</v>
      </c>
    </row>
    <row r="43802" spans="1:4" x14ac:dyDescent="0.2">
      <c r="A43802">
        <v>101436</v>
      </c>
      <c r="B43802" t="s">
        <v>80</v>
      </c>
      <c r="C43802">
        <v>43476</v>
      </c>
      <c r="D43802">
        <v>1</v>
      </c>
    </row>
    <row r="43803" spans="1:4" x14ac:dyDescent="0.2">
      <c r="A43803">
        <v>101436</v>
      </c>
      <c r="B43803" t="s">
        <v>80</v>
      </c>
      <c r="C43803">
        <v>40982</v>
      </c>
      <c r="D43803">
        <v>1</v>
      </c>
    </row>
    <row r="43804" spans="1:4" x14ac:dyDescent="0.2">
      <c r="A43804">
        <v>101436</v>
      </c>
      <c r="B43804" t="s">
        <v>80</v>
      </c>
      <c r="C43804">
        <v>40864</v>
      </c>
      <c r="D43804">
        <v>1</v>
      </c>
    </row>
    <row r="43805" spans="1:4" x14ac:dyDescent="0.2">
      <c r="A43805">
        <v>101436</v>
      </c>
      <c r="B43805" t="s">
        <v>80</v>
      </c>
      <c r="C43805">
        <v>40863</v>
      </c>
      <c r="D43805">
        <v>1</v>
      </c>
    </row>
    <row r="43806" spans="1:4" x14ac:dyDescent="0.2">
      <c r="A43806">
        <v>101436</v>
      </c>
      <c r="B43806" t="s">
        <v>80</v>
      </c>
      <c r="C43806">
        <v>40862</v>
      </c>
      <c r="D43806">
        <v>1</v>
      </c>
    </row>
    <row r="43807" spans="1:4" x14ac:dyDescent="0.2">
      <c r="A43807">
        <v>101436</v>
      </c>
      <c r="B43807" t="s">
        <v>80</v>
      </c>
      <c r="C43807">
        <v>40861</v>
      </c>
      <c r="D43807">
        <v>1</v>
      </c>
    </row>
    <row r="43808" spans="1:4" x14ac:dyDescent="0.2">
      <c r="A43808">
        <v>101437</v>
      </c>
    </row>
    <row r="43809" spans="1:4" x14ac:dyDescent="0.2">
      <c r="A43809">
        <v>101437</v>
      </c>
      <c r="B43809" t="s">
        <v>6064</v>
      </c>
      <c r="C43809">
        <v>101349</v>
      </c>
      <c r="D43809">
        <v>1</v>
      </c>
    </row>
    <row r="43810" spans="1:4" x14ac:dyDescent="0.2">
      <c r="A43810">
        <v>101437</v>
      </c>
      <c r="B43810" t="s">
        <v>80</v>
      </c>
      <c r="C43810">
        <v>43500</v>
      </c>
      <c r="D43810">
        <v>1</v>
      </c>
    </row>
    <row r="43811" spans="1:4" x14ac:dyDescent="0.2">
      <c r="A43811">
        <v>101437</v>
      </c>
      <c r="B43811" t="s">
        <v>80</v>
      </c>
      <c r="C43811">
        <v>43476</v>
      </c>
      <c r="D43811">
        <v>1</v>
      </c>
    </row>
    <row r="43812" spans="1:4" x14ac:dyDescent="0.2">
      <c r="A43812">
        <v>101437</v>
      </c>
      <c r="B43812" t="s">
        <v>80</v>
      </c>
      <c r="C43812">
        <v>41026</v>
      </c>
      <c r="D43812">
        <v>1</v>
      </c>
    </row>
    <row r="43813" spans="1:4" x14ac:dyDescent="0.2">
      <c r="A43813">
        <v>101437</v>
      </c>
      <c r="B43813" t="s">
        <v>80</v>
      </c>
      <c r="C43813">
        <v>40864</v>
      </c>
      <c r="D43813">
        <v>1</v>
      </c>
    </row>
    <row r="43814" spans="1:4" x14ac:dyDescent="0.2">
      <c r="A43814">
        <v>101437</v>
      </c>
      <c r="B43814" t="s">
        <v>80</v>
      </c>
      <c r="C43814">
        <v>40863</v>
      </c>
      <c r="D43814">
        <v>1</v>
      </c>
    </row>
    <row r="43815" spans="1:4" x14ac:dyDescent="0.2">
      <c r="A43815">
        <v>101437</v>
      </c>
      <c r="B43815" t="s">
        <v>80</v>
      </c>
      <c r="C43815">
        <v>40862</v>
      </c>
      <c r="D43815">
        <v>1</v>
      </c>
    </row>
    <row r="43816" spans="1:4" x14ac:dyDescent="0.2">
      <c r="A43816">
        <v>101437</v>
      </c>
      <c r="B43816" t="s">
        <v>80</v>
      </c>
      <c r="C43816">
        <v>40861</v>
      </c>
      <c r="D43816">
        <v>1</v>
      </c>
    </row>
    <row r="43817" spans="1:4" x14ac:dyDescent="0.2">
      <c r="A43817">
        <v>88299</v>
      </c>
    </row>
    <row r="43818" spans="1:4" x14ac:dyDescent="0.2">
      <c r="A43818">
        <v>88299</v>
      </c>
      <c r="B43818" t="s">
        <v>6064</v>
      </c>
      <c r="C43818">
        <v>95362</v>
      </c>
      <c r="D43818">
        <v>1</v>
      </c>
    </row>
    <row r="43819" spans="1:4" x14ac:dyDescent="0.2">
      <c r="A43819">
        <v>88299</v>
      </c>
      <c r="B43819" t="s">
        <v>80</v>
      </c>
      <c r="C43819">
        <v>43488</v>
      </c>
      <c r="D43819">
        <v>1</v>
      </c>
    </row>
    <row r="43820" spans="1:4" x14ac:dyDescent="0.2">
      <c r="A43820">
        <v>88299</v>
      </c>
      <c r="B43820" t="s">
        <v>80</v>
      </c>
      <c r="C43820">
        <v>43464</v>
      </c>
      <c r="D43820">
        <v>1</v>
      </c>
    </row>
    <row r="43821" spans="1:4" x14ac:dyDescent="0.2">
      <c r="A43821">
        <v>88299</v>
      </c>
      <c r="B43821" t="s">
        <v>80</v>
      </c>
      <c r="C43821">
        <v>37373</v>
      </c>
      <c r="D43821">
        <v>1</v>
      </c>
    </row>
    <row r="43822" spans="1:4" x14ac:dyDescent="0.2">
      <c r="A43822">
        <v>88299</v>
      </c>
      <c r="B43822" t="s">
        <v>80</v>
      </c>
      <c r="C43822">
        <v>37372</v>
      </c>
      <c r="D43822">
        <v>1</v>
      </c>
    </row>
    <row r="43823" spans="1:4" x14ac:dyDescent="0.2">
      <c r="A43823">
        <v>88299</v>
      </c>
      <c r="B43823" t="s">
        <v>80</v>
      </c>
      <c r="C43823">
        <v>37371</v>
      </c>
      <c r="D43823">
        <v>1</v>
      </c>
    </row>
    <row r="43824" spans="1:4" x14ac:dyDescent="0.2">
      <c r="A43824">
        <v>88299</v>
      </c>
      <c r="B43824" t="s">
        <v>80</v>
      </c>
      <c r="C43824">
        <v>37370</v>
      </c>
      <c r="D43824">
        <v>1</v>
      </c>
    </row>
    <row r="43825" spans="1:4" x14ac:dyDescent="0.2">
      <c r="A43825">
        <v>88299</v>
      </c>
      <c r="B43825" t="s">
        <v>80</v>
      </c>
      <c r="C43825">
        <v>4240</v>
      </c>
      <c r="D43825">
        <v>1</v>
      </c>
    </row>
    <row r="43826" spans="1:4" x14ac:dyDescent="0.2">
      <c r="A43826">
        <v>88300</v>
      </c>
    </row>
    <row r="43827" spans="1:4" x14ac:dyDescent="0.2">
      <c r="A43827">
        <v>88300</v>
      </c>
      <c r="B43827" t="s">
        <v>6064</v>
      </c>
      <c r="C43827">
        <v>95363</v>
      </c>
      <c r="D43827">
        <v>1</v>
      </c>
    </row>
    <row r="43828" spans="1:4" x14ac:dyDescent="0.2">
      <c r="A43828">
        <v>88300</v>
      </c>
      <c r="B43828" t="s">
        <v>80</v>
      </c>
      <c r="C43828">
        <v>43488</v>
      </c>
      <c r="D43828">
        <v>1</v>
      </c>
    </row>
    <row r="43829" spans="1:4" x14ac:dyDescent="0.2">
      <c r="A43829">
        <v>88300</v>
      </c>
      <c r="B43829" t="s">
        <v>80</v>
      </c>
      <c r="C43829">
        <v>43464</v>
      </c>
      <c r="D43829">
        <v>1</v>
      </c>
    </row>
    <row r="43830" spans="1:4" x14ac:dyDescent="0.2">
      <c r="A43830">
        <v>88300</v>
      </c>
      <c r="B43830" t="s">
        <v>80</v>
      </c>
      <c r="C43830">
        <v>37373</v>
      </c>
      <c r="D43830">
        <v>1</v>
      </c>
    </row>
    <row r="43831" spans="1:4" x14ac:dyDescent="0.2">
      <c r="A43831">
        <v>88300</v>
      </c>
      <c r="B43831" t="s">
        <v>80</v>
      </c>
      <c r="C43831">
        <v>37372</v>
      </c>
      <c r="D43831">
        <v>1</v>
      </c>
    </row>
    <row r="43832" spans="1:4" x14ac:dyDescent="0.2">
      <c r="A43832">
        <v>88300</v>
      </c>
      <c r="B43832" t="s">
        <v>80</v>
      </c>
      <c r="C43832">
        <v>37371</v>
      </c>
      <c r="D43832">
        <v>1</v>
      </c>
    </row>
    <row r="43833" spans="1:4" x14ac:dyDescent="0.2">
      <c r="A43833">
        <v>88300</v>
      </c>
      <c r="B43833" t="s">
        <v>80</v>
      </c>
      <c r="C43833">
        <v>37370</v>
      </c>
      <c r="D43833">
        <v>1</v>
      </c>
    </row>
    <row r="43834" spans="1:4" x14ac:dyDescent="0.2">
      <c r="A43834">
        <v>88300</v>
      </c>
      <c r="B43834" t="s">
        <v>80</v>
      </c>
      <c r="C43834">
        <v>4239</v>
      </c>
      <c r="D43834">
        <v>1</v>
      </c>
    </row>
    <row r="43835" spans="1:4" x14ac:dyDescent="0.2">
      <c r="A43835">
        <v>101438</v>
      </c>
    </row>
    <row r="43836" spans="1:4" x14ac:dyDescent="0.2">
      <c r="A43836">
        <v>101438</v>
      </c>
      <c r="B43836" t="s">
        <v>6064</v>
      </c>
      <c r="C43836">
        <v>101350</v>
      </c>
      <c r="D43836">
        <v>1</v>
      </c>
    </row>
    <row r="43837" spans="1:4" x14ac:dyDescent="0.2">
      <c r="A43837">
        <v>101438</v>
      </c>
      <c r="B43837" t="s">
        <v>80</v>
      </c>
      <c r="C43837">
        <v>43500</v>
      </c>
      <c r="D43837">
        <v>1</v>
      </c>
    </row>
    <row r="43838" spans="1:4" x14ac:dyDescent="0.2">
      <c r="A43838">
        <v>101438</v>
      </c>
      <c r="B43838" t="s">
        <v>80</v>
      </c>
      <c r="C43838">
        <v>43476</v>
      </c>
      <c r="D43838">
        <v>1</v>
      </c>
    </row>
    <row r="43839" spans="1:4" x14ac:dyDescent="0.2">
      <c r="A43839">
        <v>101438</v>
      </c>
      <c r="B43839" t="s">
        <v>80</v>
      </c>
      <c r="C43839">
        <v>41024</v>
      </c>
      <c r="D43839">
        <v>1</v>
      </c>
    </row>
    <row r="43840" spans="1:4" x14ac:dyDescent="0.2">
      <c r="A43840">
        <v>101438</v>
      </c>
      <c r="B43840" t="s">
        <v>80</v>
      </c>
      <c r="C43840">
        <v>40864</v>
      </c>
      <c r="D43840">
        <v>1</v>
      </c>
    </row>
    <row r="43841" spans="1:4" x14ac:dyDescent="0.2">
      <c r="A43841">
        <v>101438</v>
      </c>
      <c r="B43841" t="s">
        <v>80</v>
      </c>
      <c r="C43841">
        <v>40863</v>
      </c>
      <c r="D43841">
        <v>1</v>
      </c>
    </row>
    <row r="43842" spans="1:4" x14ac:dyDescent="0.2">
      <c r="A43842">
        <v>101438</v>
      </c>
      <c r="B43842" t="s">
        <v>80</v>
      </c>
      <c r="C43842">
        <v>40862</v>
      </c>
      <c r="D43842">
        <v>1</v>
      </c>
    </row>
    <row r="43843" spans="1:4" x14ac:dyDescent="0.2">
      <c r="A43843">
        <v>101438</v>
      </c>
      <c r="B43843" t="s">
        <v>80</v>
      </c>
      <c r="C43843">
        <v>40861</v>
      </c>
      <c r="D43843">
        <v>1</v>
      </c>
    </row>
    <row r="43844" spans="1:4" x14ac:dyDescent="0.2">
      <c r="A43844">
        <v>88297</v>
      </c>
    </row>
    <row r="43845" spans="1:4" x14ac:dyDescent="0.2">
      <c r="A43845">
        <v>88297</v>
      </c>
      <c r="B43845" t="s">
        <v>6064</v>
      </c>
      <c r="C43845">
        <v>95360</v>
      </c>
      <c r="D43845">
        <v>1</v>
      </c>
    </row>
    <row r="43846" spans="1:4" x14ac:dyDescent="0.2">
      <c r="A43846">
        <v>88297</v>
      </c>
      <c r="B43846" t="s">
        <v>80</v>
      </c>
      <c r="C43846">
        <v>43488</v>
      </c>
      <c r="D43846">
        <v>1</v>
      </c>
    </row>
    <row r="43847" spans="1:4" x14ac:dyDescent="0.2">
      <c r="A43847">
        <v>88297</v>
      </c>
      <c r="B43847" t="s">
        <v>80</v>
      </c>
      <c r="C43847">
        <v>43464</v>
      </c>
      <c r="D43847">
        <v>1</v>
      </c>
    </row>
    <row r="43848" spans="1:4" x14ac:dyDescent="0.2">
      <c r="A43848">
        <v>88297</v>
      </c>
      <c r="B43848" t="s">
        <v>80</v>
      </c>
      <c r="C43848">
        <v>37373</v>
      </c>
      <c r="D43848">
        <v>1</v>
      </c>
    </row>
    <row r="43849" spans="1:4" x14ac:dyDescent="0.2">
      <c r="A43849">
        <v>88297</v>
      </c>
      <c r="B43849" t="s">
        <v>80</v>
      </c>
      <c r="C43849">
        <v>37372</v>
      </c>
      <c r="D43849">
        <v>1</v>
      </c>
    </row>
    <row r="43850" spans="1:4" x14ac:dyDescent="0.2">
      <c r="A43850">
        <v>88297</v>
      </c>
      <c r="B43850" t="s">
        <v>80</v>
      </c>
      <c r="C43850">
        <v>37371</v>
      </c>
      <c r="D43850">
        <v>1</v>
      </c>
    </row>
    <row r="43851" spans="1:4" x14ac:dyDescent="0.2">
      <c r="A43851">
        <v>88297</v>
      </c>
      <c r="B43851" t="s">
        <v>80</v>
      </c>
      <c r="C43851">
        <v>37370</v>
      </c>
      <c r="D43851">
        <v>1</v>
      </c>
    </row>
    <row r="43852" spans="1:4" x14ac:dyDescent="0.2">
      <c r="A43852">
        <v>88297</v>
      </c>
      <c r="B43852" t="s">
        <v>80</v>
      </c>
      <c r="C43852">
        <v>4230</v>
      </c>
      <c r="D43852">
        <v>1</v>
      </c>
    </row>
    <row r="43853" spans="1:4" x14ac:dyDescent="0.2">
      <c r="A43853">
        <v>101435</v>
      </c>
    </row>
    <row r="43854" spans="1:4" x14ac:dyDescent="0.2">
      <c r="A43854">
        <v>101435</v>
      </c>
      <c r="B43854" t="s">
        <v>6064</v>
      </c>
      <c r="C43854">
        <v>101347</v>
      </c>
      <c r="D43854">
        <v>1</v>
      </c>
    </row>
    <row r="43855" spans="1:4" x14ac:dyDescent="0.2">
      <c r="A43855">
        <v>101435</v>
      </c>
      <c r="B43855" t="s">
        <v>80</v>
      </c>
      <c r="C43855">
        <v>43500</v>
      </c>
      <c r="D43855">
        <v>1</v>
      </c>
    </row>
    <row r="43856" spans="1:4" x14ac:dyDescent="0.2">
      <c r="A43856">
        <v>101435</v>
      </c>
      <c r="B43856" t="s">
        <v>80</v>
      </c>
      <c r="C43856">
        <v>43476</v>
      </c>
      <c r="D43856">
        <v>1</v>
      </c>
    </row>
    <row r="43857" spans="1:4" x14ac:dyDescent="0.2">
      <c r="A43857">
        <v>101435</v>
      </c>
      <c r="B43857" t="s">
        <v>80</v>
      </c>
      <c r="C43857">
        <v>40998</v>
      </c>
      <c r="D43857">
        <v>1</v>
      </c>
    </row>
    <row r="43858" spans="1:4" x14ac:dyDescent="0.2">
      <c r="A43858">
        <v>101435</v>
      </c>
      <c r="B43858" t="s">
        <v>80</v>
      </c>
      <c r="C43858">
        <v>40864</v>
      </c>
      <c r="D43858">
        <v>1</v>
      </c>
    </row>
    <row r="43859" spans="1:4" x14ac:dyDescent="0.2">
      <c r="A43859">
        <v>101435</v>
      </c>
      <c r="B43859" t="s">
        <v>80</v>
      </c>
      <c r="C43859">
        <v>40863</v>
      </c>
      <c r="D43859">
        <v>1</v>
      </c>
    </row>
    <row r="43860" spans="1:4" x14ac:dyDescent="0.2">
      <c r="A43860">
        <v>101435</v>
      </c>
      <c r="B43860" t="s">
        <v>80</v>
      </c>
      <c r="C43860">
        <v>40862</v>
      </c>
      <c r="D43860">
        <v>1</v>
      </c>
    </row>
    <row r="43861" spans="1:4" x14ac:dyDescent="0.2">
      <c r="A43861">
        <v>101435</v>
      </c>
      <c r="B43861" t="s">
        <v>80</v>
      </c>
      <c r="C43861">
        <v>40861</v>
      </c>
      <c r="D43861">
        <v>1</v>
      </c>
    </row>
    <row r="43862" spans="1:4" x14ac:dyDescent="0.2">
      <c r="A43862">
        <v>101440</v>
      </c>
    </row>
    <row r="43863" spans="1:4" x14ac:dyDescent="0.2">
      <c r="A43863">
        <v>101440</v>
      </c>
      <c r="B43863" t="s">
        <v>6064</v>
      </c>
      <c r="C43863">
        <v>101352</v>
      </c>
      <c r="D43863">
        <v>1</v>
      </c>
    </row>
    <row r="43864" spans="1:4" x14ac:dyDescent="0.2">
      <c r="A43864">
        <v>101440</v>
      </c>
      <c r="B43864" t="s">
        <v>80</v>
      </c>
      <c r="C43864">
        <v>43500</v>
      </c>
      <c r="D43864">
        <v>1</v>
      </c>
    </row>
    <row r="43865" spans="1:4" x14ac:dyDescent="0.2">
      <c r="A43865">
        <v>101440</v>
      </c>
      <c r="B43865" t="s">
        <v>80</v>
      </c>
      <c r="C43865">
        <v>43476</v>
      </c>
      <c r="D43865">
        <v>1</v>
      </c>
    </row>
    <row r="43866" spans="1:4" x14ac:dyDescent="0.2">
      <c r="A43866">
        <v>101440</v>
      </c>
      <c r="B43866" t="s">
        <v>80</v>
      </c>
      <c r="C43866">
        <v>41040</v>
      </c>
      <c r="D43866">
        <v>1</v>
      </c>
    </row>
    <row r="43867" spans="1:4" x14ac:dyDescent="0.2">
      <c r="A43867">
        <v>101440</v>
      </c>
      <c r="B43867" t="s">
        <v>80</v>
      </c>
      <c r="C43867">
        <v>40864</v>
      </c>
      <c r="D43867">
        <v>1</v>
      </c>
    </row>
    <row r="43868" spans="1:4" x14ac:dyDescent="0.2">
      <c r="A43868">
        <v>101440</v>
      </c>
      <c r="B43868" t="s">
        <v>80</v>
      </c>
      <c r="C43868">
        <v>40863</v>
      </c>
      <c r="D43868">
        <v>1</v>
      </c>
    </row>
    <row r="43869" spans="1:4" x14ac:dyDescent="0.2">
      <c r="A43869">
        <v>101440</v>
      </c>
      <c r="B43869" t="s">
        <v>80</v>
      </c>
      <c r="C43869">
        <v>40862</v>
      </c>
      <c r="D43869">
        <v>1</v>
      </c>
    </row>
    <row r="43870" spans="1:4" x14ac:dyDescent="0.2">
      <c r="A43870">
        <v>101440</v>
      </c>
      <c r="B43870" t="s">
        <v>80</v>
      </c>
      <c r="C43870">
        <v>40861</v>
      </c>
      <c r="D43870">
        <v>1</v>
      </c>
    </row>
    <row r="43871" spans="1:4" x14ac:dyDescent="0.2">
      <c r="A43871">
        <v>88302</v>
      </c>
    </row>
    <row r="43872" spans="1:4" x14ac:dyDescent="0.2">
      <c r="A43872">
        <v>88302</v>
      </c>
      <c r="B43872" t="s">
        <v>6064</v>
      </c>
      <c r="C43872">
        <v>95365</v>
      </c>
      <c r="D43872">
        <v>1</v>
      </c>
    </row>
    <row r="43873" spans="1:4" x14ac:dyDescent="0.2">
      <c r="A43873">
        <v>88302</v>
      </c>
      <c r="B43873" t="s">
        <v>80</v>
      </c>
      <c r="C43873">
        <v>44500</v>
      </c>
      <c r="D43873">
        <v>1</v>
      </c>
    </row>
    <row r="43874" spans="1:4" x14ac:dyDescent="0.2">
      <c r="A43874">
        <v>88302</v>
      </c>
      <c r="B43874" t="s">
        <v>80</v>
      </c>
      <c r="C43874">
        <v>43488</v>
      </c>
      <c r="D43874">
        <v>1</v>
      </c>
    </row>
    <row r="43875" spans="1:4" x14ac:dyDescent="0.2">
      <c r="A43875">
        <v>88302</v>
      </c>
      <c r="B43875" t="s">
        <v>80</v>
      </c>
      <c r="C43875">
        <v>43464</v>
      </c>
      <c r="D43875">
        <v>1</v>
      </c>
    </row>
    <row r="43876" spans="1:4" x14ac:dyDescent="0.2">
      <c r="A43876">
        <v>88302</v>
      </c>
      <c r="B43876" t="s">
        <v>80</v>
      </c>
      <c r="C43876">
        <v>37373</v>
      </c>
      <c r="D43876">
        <v>1</v>
      </c>
    </row>
    <row r="43877" spans="1:4" x14ac:dyDescent="0.2">
      <c r="A43877">
        <v>88302</v>
      </c>
      <c r="B43877" t="s">
        <v>80</v>
      </c>
      <c r="C43877">
        <v>37372</v>
      </c>
      <c r="D43877">
        <v>1</v>
      </c>
    </row>
    <row r="43878" spans="1:4" x14ac:dyDescent="0.2">
      <c r="A43878">
        <v>88302</v>
      </c>
      <c r="B43878" t="s">
        <v>80</v>
      </c>
      <c r="C43878">
        <v>37371</v>
      </c>
      <c r="D43878">
        <v>1</v>
      </c>
    </row>
    <row r="43879" spans="1:4" x14ac:dyDescent="0.2">
      <c r="A43879">
        <v>88302</v>
      </c>
      <c r="B43879" t="s">
        <v>80</v>
      </c>
      <c r="C43879">
        <v>37370</v>
      </c>
      <c r="D43879">
        <v>1</v>
      </c>
    </row>
    <row r="43880" spans="1:4" x14ac:dyDescent="0.2">
      <c r="A43880">
        <v>88301</v>
      </c>
    </row>
    <row r="43881" spans="1:4" x14ac:dyDescent="0.2">
      <c r="A43881">
        <v>88301</v>
      </c>
      <c r="B43881" t="s">
        <v>6064</v>
      </c>
      <c r="C43881">
        <v>95364</v>
      </c>
      <c r="D43881">
        <v>1</v>
      </c>
    </row>
    <row r="43882" spans="1:4" x14ac:dyDescent="0.2">
      <c r="A43882">
        <v>88301</v>
      </c>
      <c r="B43882" t="s">
        <v>80</v>
      </c>
      <c r="C43882">
        <v>43488</v>
      </c>
      <c r="D43882">
        <v>1</v>
      </c>
    </row>
    <row r="43883" spans="1:4" x14ac:dyDescent="0.2">
      <c r="A43883">
        <v>88301</v>
      </c>
      <c r="B43883" t="s">
        <v>80</v>
      </c>
      <c r="C43883">
        <v>43464</v>
      </c>
      <c r="D43883">
        <v>1</v>
      </c>
    </row>
    <row r="43884" spans="1:4" x14ac:dyDescent="0.2">
      <c r="A43884">
        <v>88301</v>
      </c>
      <c r="B43884" t="s">
        <v>80</v>
      </c>
      <c r="C43884">
        <v>37373</v>
      </c>
      <c r="D43884">
        <v>1</v>
      </c>
    </row>
    <row r="43885" spans="1:4" x14ac:dyDescent="0.2">
      <c r="A43885">
        <v>88301</v>
      </c>
      <c r="B43885" t="s">
        <v>80</v>
      </c>
      <c r="C43885">
        <v>37372</v>
      </c>
      <c r="D43885">
        <v>1</v>
      </c>
    </row>
    <row r="43886" spans="1:4" x14ac:dyDescent="0.2">
      <c r="A43886">
        <v>88301</v>
      </c>
      <c r="B43886" t="s">
        <v>80</v>
      </c>
      <c r="C43886">
        <v>37371</v>
      </c>
      <c r="D43886">
        <v>1</v>
      </c>
    </row>
    <row r="43887" spans="1:4" x14ac:dyDescent="0.2">
      <c r="A43887">
        <v>88301</v>
      </c>
      <c r="B43887" t="s">
        <v>80</v>
      </c>
      <c r="C43887">
        <v>37370</v>
      </c>
      <c r="D43887">
        <v>1</v>
      </c>
    </row>
    <row r="43888" spans="1:4" x14ac:dyDescent="0.2">
      <c r="A43888">
        <v>88301</v>
      </c>
      <c r="B43888" t="s">
        <v>80</v>
      </c>
      <c r="C43888">
        <v>4248</v>
      </c>
      <c r="D43888">
        <v>1</v>
      </c>
    </row>
    <row r="43889" spans="1:4" x14ac:dyDescent="0.2">
      <c r="A43889">
        <v>101439</v>
      </c>
    </row>
    <row r="43890" spans="1:4" x14ac:dyDescent="0.2">
      <c r="A43890">
        <v>101439</v>
      </c>
      <c r="B43890" t="s">
        <v>6064</v>
      </c>
      <c r="C43890">
        <v>101351</v>
      </c>
      <c r="D43890">
        <v>1</v>
      </c>
    </row>
    <row r="43891" spans="1:4" x14ac:dyDescent="0.2">
      <c r="A43891">
        <v>101439</v>
      </c>
      <c r="B43891" t="s">
        <v>80</v>
      </c>
      <c r="C43891">
        <v>43500</v>
      </c>
      <c r="D43891">
        <v>1</v>
      </c>
    </row>
    <row r="43892" spans="1:4" x14ac:dyDescent="0.2">
      <c r="A43892">
        <v>101439</v>
      </c>
      <c r="B43892" t="s">
        <v>80</v>
      </c>
      <c r="C43892">
        <v>43476</v>
      </c>
      <c r="D43892">
        <v>1</v>
      </c>
    </row>
    <row r="43893" spans="1:4" x14ac:dyDescent="0.2">
      <c r="A43893">
        <v>101439</v>
      </c>
      <c r="B43893" t="s">
        <v>80</v>
      </c>
      <c r="C43893">
        <v>41033</v>
      </c>
      <c r="D43893">
        <v>1</v>
      </c>
    </row>
    <row r="43894" spans="1:4" x14ac:dyDescent="0.2">
      <c r="A43894">
        <v>101439</v>
      </c>
      <c r="B43894" t="s">
        <v>80</v>
      </c>
      <c r="C43894">
        <v>40864</v>
      </c>
      <c r="D43894">
        <v>1</v>
      </c>
    </row>
    <row r="43895" spans="1:4" x14ac:dyDescent="0.2">
      <c r="A43895">
        <v>101439</v>
      </c>
      <c r="B43895" t="s">
        <v>80</v>
      </c>
      <c r="C43895">
        <v>40863</v>
      </c>
      <c r="D43895">
        <v>1</v>
      </c>
    </row>
    <row r="43896" spans="1:4" x14ac:dyDescent="0.2">
      <c r="A43896">
        <v>101439</v>
      </c>
      <c r="B43896" t="s">
        <v>80</v>
      </c>
      <c r="C43896">
        <v>40862</v>
      </c>
      <c r="D43896">
        <v>1</v>
      </c>
    </row>
    <row r="43897" spans="1:4" x14ac:dyDescent="0.2">
      <c r="A43897">
        <v>101439</v>
      </c>
      <c r="B43897" t="s">
        <v>80</v>
      </c>
      <c r="C43897">
        <v>40861</v>
      </c>
      <c r="D43897">
        <v>1</v>
      </c>
    </row>
    <row r="43898" spans="1:4" x14ac:dyDescent="0.2">
      <c r="A43898">
        <v>88303</v>
      </c>
    </row>
    <row r="43899" spans="1:4" x14ac:dyDescent="0.2">
      <c r="A43899">
        <v>88303</v>
      </c>
      <c r="B43899" t="s">
        <v>6064</v>
      </c>
      <c r="C43899">
        <v>95366</v>
      </c>
      <c r="D43899">
        <v>1</v>
      </c>
    </row>
    <row r="43900" spans="1:4" x14ac:dyDescent="0.2">
      <c r="A43900">
        <v>88303</v>
      </c>
      <c r="B43900" t="s">
        <v>80</v>
      </c>
      <c r="C43900">
        <v>43488</v>
      </c>
      <c r="D43900">
        <v>1</v>
      </c>
    </row>
    <row r="43901" spans="1:4" x14ac:dyDescent="0.2">
      <c r="A43901">
        <v>88303</v>
      </c>
      <c r="B43901" t="s">
        <v>80</v>
      </c>
      <c r="C43901">
        <v>43464</v>
      </c>
      <c r="D43901">
        <v>1</v>
      </c>
    </row>
    <row r="43902" spans="1:4" x14ac:dyDescent="0.2">
      <c r="A43902">
        <v>88303</v>
      </c>
      <c r="B43902" t="s">
        <v>80</v>
      </c>
      <c r="C43902">
        <v>37373</v>
      </c>
      <c r="D43902">
        <v>1</v>
      </c>
    </row>
    <row r="43903" spans="1:4" x14ac:dyDescent="0.2">
      <c r="A43903">
        <v>88303</v>
      </c>
      <c r="B43903" t="s">
        <v>80</v>
      </c>
      <c r="C43903">
        <v>37372</v>
      </c>
      <c r="D43903">
        <v>1</v>
      </c>
    </row>
    <row r="43904" spans="1:4" x14ac:dyDescent="0.2">
      <c r="A43904">
        <v>88303</v>
      </c>
      <c r="B43904" t="s">
        <v>80</v>
      </c>
      <c r="C43904">
        <v>37371</v>
      </c>
      <c r="D43904">
        <v>1</v>
      </c>
    </row>
    <row r="43905" spans="1:4" x14ac:dyDescent="0.2">
      <c r="A43905">
        <v>88303</v>
      </c>
      <c r="B43905" t="s">
        <v>80</v>
      </c>
      <c r="C43905">
        <v>37370</v>
      </c>
      <c r="D43905">
        <v>1</v>
      </c>
    </row>
    <row r="43906" spans="1:4" x14ac:dyDescent="0.2">
      <c r="A43906">
        <v>88303</v>
      </c>
      <c r="B43906" t="s">
        <v>80</v>
      </c>
      <c r="C43906">
        <v>4238</v>
      </c>
      <c r="D43906">
        <v>1</v>
      </c>
    </row>
    <row r="43907" spans="1:4" x14ac:dyDescent="0.2">
      <c r="A43907">
        <v>101441</v>
      </c>
    </row>
    <row r="43908" spans="1:4" x14ac:dyDescent="0.2">
      <c r="A43908">
        <v>101441</v>
      </c>
      <c r="B43908" t="s">
        <v>6064</v>
      </c>
      <c r="C43908">
        <v>101353</v>
      </c>
      <c r="D43908">
        <v>1</v>
      </c>
    </row>
    <row r="43909" spans="1:4" x14ac:dyDescent="0.2">
      <c r="A43909">
        <v>101441</v>
      </c>
      <c r="B43909" t="s">
        <v>80</v>
      </c>
      <c r="C43909">
        <v>43500</v>
      </c>
      <c r="D43909">
        <v>1</v>
      </c>
    </row>
    <row r="43910" spans="1:4" x14ac:dyDescent="0.2">
      <c r="A43910">
        <v>101441</v>
      </c>
      <c r="B43910" t="s">
        <v>80</v>
      </c>
      <c r="C43910">
        <v>43476</v>
      </c>
      <c r="D43910">
        <v>1</v>
      </c>
    </row>
    <row r="43911" spans="1:4" x14ac:dyDescent="0.2">
      <c r="A43911">
        <v>101441</v>
      </c>
      <c r="B43911" t="s">
        <v>80</v>
      </c>
      <c r="C43911">
        <v>41012</v>
      </c>
      <c r="D43911">
        <v>1</v>
      </c>
    </row>
    <row r="43912" spans="1:4" x14ac:dyDescent="0.2">
      <c r="A43912">
        <v>101441</v>
      </c>
      <c r="B43912" t="s">
        <v>80</v>
      </c>
      <c r="C43912">
        <v>40864</v>
      </c>
      <c r="D43912">
        <v>1</v>
      </c>
    </row>
    <row r="43913" spans="1:4" x14ac:dyDescent="0.2">
      <c r="A43913">
        <v>101441</v>
      </c>
      <c r="B43913" t="s">
        <v>80</v>
      </c>
      <c r="C43913">
        <v>40863</v>
      </c>
      <c r="D43913">
        <v>1</v>
      </c>
    </row>
    <row r="43914" spans="1:4" x14ac:dyDescent="0.2">
      <c r="A43914">
        <v>101441</v>
      </c>
      <c r="B43914" t="s">
        <v>80</v>
      </c>
      <c r="C43914">
        <v>40862</v>
      </c>
      <c r="D43914">
        <v>1</v>
      </c>
    </row>
    <row r="43915" spans="1:4" x14ac:dyDescent="0.2">
      <c r="A43915">
        <v>101441</v>
      </c>
      <c r="B43915" t="s">
        <v>80</v>
      </c>
      <c r="C43915">
        <v>40861</v>
      </c>
      <c r="D43915">
        <v>1</v>
      </c>
    </row>
    <row r="43916" spans="1:4" x14ac:dyDescent="0.2">
      <c r="A43916">
        <v>88304</v>
      </c>
    </row>
    <row r="43917" spans="1:4" x14ac:dyDescent="0.2">
      <c r="A43917">
        <v>88304</v>
      </c>
      <c r="B43917" t="s">
        <v>6064</v>
      </c>
      <c r="C43917">
        <v>95367</v>
      </c>
      <c r="D43917">
        <v>1</v>
      </c>
    </row>
    <row r="43918" spans="1:4" x14ac:dyDescent="0.2">
      <c r="A43918">
        <v>88304</v>
      </c>
      <c r="B43918" t="s">
        <v>80</v>
      </c>
      <c r="C43918">
        <v>43488</v>
      </c>
      <c r="D43918">
        <v>1</v>
      </c>
    </row>
    <row r="43919" spans="1:4" x14ac:dyDescent="0.2">
      <c r="A43919">
        <v>88304</v>
      </c>
      <c r="B43919" t="s">
        <v>80</v>
      </c>
      <c r="C43919">
        <v>43464</v>
      </c>
      <c r="D43919">
        <v>1</v>
      </c>
    </row>
    <row r="43920" spans="1:4" x14ac:dyDescent="0.2">
      <c r="A43920">
        <v>88304</v>
      </c>
      <c r="B43920" t="s">
        <v>80</v>
      </c>
      <c r="C43920">
        <v>37373</v>
      </c>
      <c r="D43920">
        <v>1</v>
      </c>
    </row>
    <row r="43921" spans="1:4" x14ac:dyDescent="0.2">
      <c r="A43921">
        <v>88304</v>
      </c>
      <c r="B43921" t="s">
        <v>80</v>
      </c>
      <c r="C43921">
        <v>37372</v>
      </c>
      <c r="D43921">
        <v>1</v>
      </c>
    </row>
    <row r="43922" spans="1:4" x14ac:dyDescent="0.2">
      <c r="A43922">
        <v>88304</v>
      </c>
      <c r="B43922" t="s">
        <v>80</v>
      </c>
      <c r="C43922">
        <v>37371</v>
      </c>
      <c r="D43922">
        <v>1</v>
      </c>
    </row>
    <row r="43923" spans="1:4" x14ac:dyDescent="0.2">
      <c r="A43923">
        <v>88304</v>
      </c>
      <c r="B43923" t="s">
        <v>80</v>
      </c>
      <c r="C43923">
        <v>37370</v>
      </c>
      <c r="D43923">
        <v>1</v>
      </c>
    </row>
    <row r="43924" spans="1:4" x14ac:dyDescent="0.2">
      <c r="A43924">
        <v>88304</v>
      </c>
      <c r="B43924" t="s">
        <v>80</v>
      </c>
      <c r="C43924">
        <v>4233</v>
      </c>
      <c r="D43924">
        <v>1</v>
      </c>
    </row>
    <row r="43925" spans="1:4" x14ac:dyDescent="0.2">
      <c r="A43925">
        <v>101443</v>
      </c>
    </row>
    <row r="43926" spans="1:4" x14ac:dyDescent="0.2">
      <c r="A43926">
        <v>101443</v>
      </c>
      <c r="B43926" t="s">
        <v>6064</v>
      </c>
      <c r="C43926">
        <v>101355</v>
      </c>
      <c r="D43926">
        <v>1</v>
      </c>
    </row>
    <row r="43927" spans="1:4" x14ac:dyDescent="0.2">
      <c r="A43927">
        <v>101443</v>
      </c>
      <c r="B43927" t="s">
        <v>80</v>
      </c>
      <c r="C43927">
        <v>43500</v>
      </c>
      <c r="D43927">
        <v>1</v>
      </c>
    </row>
    <row r="43928" spans="1:4" x14ac:dyDescent="0.2">
      <c r="A43928">
        <v>101443</v>
      </c>
      <c r="B43928" t="s">
        <v>80</v>
      </c>
      <c r="C43928">
        <v>43476</v>
      </c>
      <c r="D43928">
        <v>1</v>
      </c>
    </row>
    <row r="43929" spans="1:4" x14ac:dyDescent="0.2">
      <c r="A43929">
        <v>101443</v>
      </c>
      <c r="B43929" t="s">
        <v>80</v>
      </c>
      <c r="C43929">
        <v>41001</v>
      </c>
      <c r="D43929">
        <v>1</v>
      </c>
    </row>
    <row r="43930" spans="1:4" x14ac:dyDescent="0.2">
      <c r="A43930">
        <v>101443</v>
      </c>
      <c r="B43930" t="s">
        <v>80</v>
      </c>
      <c r="C43930">
        <v>40864</v>
      </c>
      <c r="D43930">
        <v>1</v>
      </c>
    </row>
    <row r="43931" spans="1:4" x14ac:dyDescent="0.2">
      <c r="A43931">
        <v>101443</v>
      </c>
      <c r="B43931" t="s">
        <v>80</v>
      </c>
      <c r="C43931">
        <v>40863</v>
      </c>
      <c r="D43931">
        <v>1</v>
      </c>
    </row>
    <row r="43932" spans="1:4" x14ac:dyDescent="0.2">
      <c r="A43932">
        <v>101443</v>
      </c>
      <c r="B43932" t="s">
        <v>80</v>
      </c>
      <c r="C43932">
        <v>40862</v>
      </c>
      <c r="D43932">
        <v>1</v>
      </c>
    </row>
    <row r="43933" spans="1:4" x14ac:dyDescent="0.2">
      <c r="A43933">
        <v>101443</v>
      </c>
      <c r="B43933" t="s">
        <v>80</v>
      </c>
      <c r="C43933">
        <v>40861</v>
      </c>
      <c r="D43933">
        <v>1</v>
      </c>
    </row>
    <row r="43934" spans="1:4" x14ac:dyDescent="0.2">
      <c r="A43934">
        <v>88306</v>
      </c>
    </row>
    <row r="43935" spans="1:4" x14ac:dyDescent="0.2">
      <c r="A43935">
        <v>88306</v>
      </c>
      <c r="B43935" t="s">
        <v>6064</v>
      </c>
      <c r="C43935">
        <v>95368</v>
      </c>
      <c r="D43935">
        <v>1</v>
      </c>
    </row>
    <row r="43936" spans="1:4" x14ac:dyDescent="0.2">
      <c r="A43936">
        <v>88306</v>
      </c>
      <c r="B43936" t="s">
        <v>80</v>
      </c>
      <c r="C43936">
        <v>43488</v>
      </c>
      <c r="D43936">
        <v>1</v>
      </c>
    </row>
    <row r="43937" spans="1:4" x14ac:dyDescent="0.2">
      <c r="A43937">
        <v>88306</v>
      </c>
      <c r="B43937" t="s">
        <v>80</v>
      </c>
      <c r="C43937">
        <v>43464</v>
      </c>
      <c r="D43937">
        <v>1</v>
      </c>
    </row>
    <row r="43938" spans="1:4" x14ac:dyDescent="0.2">
      <c r="A43938">
        <v>88306</v>
      </c>
      <c r="B43938" t="s">
        <v>80</v>
      </c>
      <c r="C43938">
        <v>37373</v>
      </c>
      <c r="D43938">
        <v>1</v>
      </c>
    </row>
    <row r="43939" spans="1:4" x14ac:dyDescent="0.2">
      <c r="A43939">
        <v>88306</v>
      </c>
      <c r="B43939" t="s">
        <v>80</v>
      </c>
      <c r="C43939">
        <v>37372</v>
      </c>
      <c r="D43939">
        <v>1</v>
      </c>
    </row>
    <row r="43940" spans="1:4" x14ac:dyDescent="0.2">
      <c r="A43940">
        <v>88306</v>
      </c>
      <c r="B43940" t="s">
        <v>80</v>
      </c>
      <c r="C43940">
        <v>37371</v>
      </c>
      <c r="D43940">
        <v>1</v>
      </c>
    </row>
    <row r="43941" spans="1:4" x14ac:dyDescent="0.2">
      <c r="A43941">
        <v>88306</v>
      </c>
      <c r="B43941" t="s">
        <v>80</v>
      </c>
      <c r="C43941">
        <v>37370</v>
      </c>
      <c r="D43941">
        <v>1</v>
      </c>
    </row>
    <row r="43942" spans="1:4" x14ac:dyDescent="0.2">
      <c r="A43942">
        <v>88306</v>
      </c>
      <c r="B43942" t="s">
        <v>80</v>
      </c>
      <c r="C43942">
        <v>4251</v>
      </c>
      <c r="D43942">
        <v>1</v>
      </c>
    </row>
    <row r="43943" spans="1:4" x14ac:dyDescent="0.2">
      <c r="A43943">
        <v>88307</v>
      </c>
    </row>
    <row r="43944" spans="1:4" x14ac:dyDescent="0.2">
      <c r="A43944">
        <v>88307</v>
      </c>
      <c r="B43944" t="s">
        <v>6064</v>
      </c>
      <c r="C43944">
        <v>95369</v>
      </c>
      <c r="D43944">
        <v>1</v>
      </c>
    </row>
    <row r="43945" spans="1:4" x14ac:dyDescent="0.2">
      <c r="A43945">
        <v>88307</v>
      </c>
      <c r="B43945" t="s">
        <v>80</v>
      </c>
      <c r="C43945">
        <v>43488</v>
      </c>
      <c r="D43945">
        <v>1</v>
      </c>
    </row>
    <row r="43946" spans="1:4" x14ac:dyDescent="0.2">
      <c r="A43946">
        <v>88307</v>
      </c>
      <c r="B43946" t="s">
        <v>80</v>
      </c>
      <c r="C43946">
        <v>43464</v>
      </c>
      <c r="D43946">
        <v>1</v>
      </c>
    </row>
    <row r="43947" spans="1:4" x14ac:dyDescent="0.2">
      <c r="A43947">
        <v>88307</v>
      </c>
      <c r="B43947" t="s">
        <v>80</v>
      </c>
      <c r="C43947">
        <v>37373</v>
      </c>
      <c r="D43947">
        <v>1</v>
      </c>
    </row>
    <row r="43948" spans="1:4" x14ac:dyDescent="0.2">
      <c r="A43948">
        <v>88307</v>
      </c>
      <c r="B43948" t="s">
        <v>80</v>
      </c>
      <c r="C43948">
        <v>37372</v>
      </c>
      <c r="D43948">
        <v>1</v>
      </c>
    </row>
    <row r="43949" spans="1:4" x14ac:dyDescent="0.2">
      <c r="A43949">
        <v>88307</v>
      </c>
      <c r="B43949" t="s">
        <v>80</v>
      </c>
      <c r="C43949">
        <v>37371</v>
      </c>
      <c r="D43949">
        <v>1</v>
      </c>
    </row>
    <row r="43950" spans="1:4" x14ac:dyDescent="0.2">
      <c r="A43950">
        <v>88307</v>
      </c>
      <c r="B43950" t="s">
        <v>80</v>
      </c>
      <c r="C43950">
        <v>37370</v>
      </c>
      <c r="D43950">
        <v>1</v>
      </c>
    </row>
    <row r="43951" spans="1:4" x14ac:dyDescent="0.2">
      <c r="A43951">
        <v>88307</v>
      </c>
      <c r="B43951" t="s">
        <v>80</v>
      </c>
      <c r="C43951">
        <v>4252</v>
      </c>
      <c r="D43951">
        <v>1</v>
      </c>
    </row>
    <row r="43952" spans="1:4" x14ac:dyDescent="0.2">
      <c r="A43952">
        <v>88308</v>
      </c>
    </row>
    <row r="43953" spans="1:4" x14ac:dyDescent="0.2">
      <c r="A43953">
        <v>88308</v>
      </c>
      <c r="B43953" t="s">
        <v>6064</v>
      </c>
      <c r="C43953">
        <v>95370</v>
      </c>
      <c r="D43953">
        <v>1</v>
      </c>
    </row>
    <row r="43954" spans="1:4" x14ac:dyDescent="0.2">
      <c r="A43954">
        <v>88308</v>
      </c>
      <c r="B43954" t="s">
        <v>80</v>
      </c>
      <c r="C43954">
        <v>43489</v>
      </c>
      <c r="D43954">
        <v>1</v>
      </c>
    </row>
    <row r="43955" spans="1:4" x14ac:dyDescent="0.2">
      <c r="A43955">
        <v>88308</v>
      </c>
      <c r="B43955" t="s">
        <v>80</v>
      </c>
      <c r="C43955">
        <v>43465</v>
      </c>
      <c r="D43955">
        <v>1</v>
      </c>
    </row>
    <row r="43956" spans="1:4" x14ac:dyDescent="0.2">
      <c r="A43956">
        <v>88308</v>
      </c>
      <c r="B43956" t="s">
        <v>80</v>
      </c>
      <c r="C43956">
        <v>37373</v>
      </c>
      <c r="D43956">
        <v>1</v>
      </c>
    </row>
    <row r="43957" spans="1:4" x14ac:dyDescent="0.2">
      <c r="A43957">
        <v>88308</v>
      </c>
      <c r="B43957" t="s">
        <v>80</v>
      </c>
      <c r="C43957">
        <v>37372</v>
      </c>
      <c r="D43957">
        <v>1</v>
      </c>
    </row>
    <row r="43958" spans="1:4" x14ac:dyDescent="0.2">
      <c r="A43958">
        <v>88308</v>
      </c>
      <c r="B43958" t="s">
        <v>80</v>
      </c>
      <c r="C43958">
        <v>37371</v>
      </c>
      <c r="D43958">
        <v>1</v>
      </c>
    </row>
    <row r="43959" spans="1:4" x14ac:dyDescent="0.2">
      <c r="A43959">
        <v>88308</v>
      </c>
      <c r="B43959" t="s">
        <v>80</v>
      </c>
      <c r="C43959">
        <v>37370</v>
      </c>
      <c r="D43959">
        <v>1</v>
      </c>
    </row>
    <row r="43960" spans="1:4" x14ac:dyDescent="0.2">
      <c r="A43960">
        <v>88308</v>
      </c>
      <c r="B43960" t="s">
        <v>80</v>
      </c>
      <c r="C43960">
        <v>4751</v>
      </c>
      <c r="D43960">
        <v>1</v>
      </c>
    </row>
    <row r="43961" spans="1:4" x14ac:dyDescent="0.2">
      <c r="A43961">
        <v>101444</v>
      </c>
    </row>
    <row r="43962" spans="1:4" x14ac:dyDescent="0.2">
      <c r="A43962">
        <v>101444</v>
      </c>
      <c r="B43962" t="s">
        <v>6064</v>
      </c>
      <c r="C43962">
        <v>101356</v>
      </c>
      <c r="D43962">
        <v>1</v>
      </c>
    </row>
    <row r="43963" spans="1:4" x14ac:dyDescent="0.2">
      <c r="A43963">
        <v>101444</v>
      </c>
      <c r="B43963" t="s">
        <v>80</v>
      </c>
      <c r="C43963">
        <v>43501</v>
      </c>
      <c r="D43963">
        <v>1</v>
      </c>
    </row>
    <row r="43964" spans="1:4" x14ac:dyDescent="0.2">
      <c r="A43964">
        <v>101444</v>
      </c>
      <c r="B43964" t="s">
        <v>80</v>
      </c>
      <c r="C43964">
        <v>43477</v>
      </c>
      <c r="D43964">
        <v>1</v>
      </c>
    </row>
    <row r="43965" spans="1:4" x14ac:dyDescent="0.2">
      <c r="A43965">
        <v>101444</v>
      </c>
      <c r="B43965" t="s">
        <v>80</v>
      </c>
      <c r="C43965">
        <v>41066</v>
      </c>
      <c r="D43965">
        <v>1</v>
      </c>
    </row>
    <row r="43966" spans="1:4" x14ac:dyDescent="0.2">
      <c r="A43966">
        <v>101444</v>
      </c>
      <c r="B43966" t="s">
        <v>80</v>
      </c>
      <c r="C43966">
        <v>40864</v>
      </c>
      <c r="D43966">
        <v>1</v>
      </c>
    </row>
    <row r="43967" spans="1:4" x14ac:dyDescent="0.2">
      <c r="A43967">
        <v>101444</v>
      </c>
      <c r="B43967" t="s">
        <v>80</v>
      </c>
      <c r="C43967">
        <v>40863</v>
      </c>
      <c r="D43967">
        <v>1</v>
      </c>
    </row>
    <row r="43968" spans="1:4" x14ac:dyDescent="0.2">
      <c r="A43968">
        <v>101444</v>
      </c>
      <c r="B43968" t="s">
        <v>80</v>
      </c>
      <c r="C43968">
        <v>40862</v>
      </c>
      <c r="D43968">
        <v>1</v>
      </c>
    </row>
    <row r="43969" spans="1:4" x14ac:dyDescent="0.2">
      <c r="A43969">
        <v>101444</v>
      </c>
      <c r="B43969" t="s">
        <v>80</v>
      </c>
      <c r="C43969">
        <v>40861</v>
      </c>
      <c r="D43969">
        <v>1</v>
      </c>
    </row>
    <row r="43970" spans="1:4" x14ac:dyDescent="0.2">
      <c r="A43970">
        <v>88309</v>
      </c>
    </row>
    <row r="43971" spans="1:4" x14ac:dyDescent="0.2">
      <c r="A43971">
        <v>88309</v>
      </c>
      <c r="B43971" t="s">
        <v>6064</v>
      </c>
      <c r="C43971">
        <v>95371</v>
      </c>
      <c r="D43971">
        <v>1</v>
      </c>
    </row>
    <row r="43972" spans="1:4" x14ac:dyDescent="0.2">
      <c r="A43972">
        <v>88309</v>
      </c>
      <c r="B43972" t="s">
        <v>80</v>
      </c>
      <c r="C43972">
        <v>43489</v>
      </c>
      <c r="D43972">
        <v>1</v>
      </c>
    </row>
    <row r="43973" spans="1:4" x14ac:dyDescent="0.2">
      <c r="A43973">
        <v>88309</v>
      </c>
      <c r="B43973" t="s">
        <v>80</v>
      </c>
      <c r="C43973">
        <v>43465</v>
      </c>
      <c r="D43973">
        <v>1</v>
      </c>
    </row>
    <row r="43974" spans="1:4" x14ac:dyDescent="0.2">
      <c r="A43974">
        <v>88309</v>
      </c>
      <c r="B43974" t="s">
        <v>80</v>
      </c>
      <c r="C43974">
        <v>37373</v>
      </c>
      <c r="D43974">
        <v>1</v>
      </c>
    </row>
    <row r="43975" spans="1:4" x14ac:dyDescent="0.2">
      <c r="A43975">
        <v>88309</v>
      </c>
      <c r="B43975" t="s">
        <v>80</v>
      </c>
      <c r="C43975">
        <v>37372</v>
      </c>
      <c r="D43975">
        <v>1</v>
      </c>
    </row>
    <row r="43976" spans="1:4" x14ac:dyDescent="0.2">
      <c r="A43976">
        <v>88309</v>
      </c>
      <c r="B43976" t="s">
        <v>80</v>
      </c>
      <c r="C43976">
        <v>37371</v>
      </c>
      <c r="D43976">
        <v>1</v>
      </c>
    </row>
    <row r="43977" spans="1:4" x14ac:dyDescent="0.2">
      <c r="A43977">
        <v>88309</v>
      </c>
      <c r="B43977" t="s">
        <v>80</v>
      </c>
      <c r="C43977">
        <v>37370</v>
      </c>
      <c r="D43977">
        <v>1</v>
      </c>
    </row>
    <row r="43978" spans="1:4" x14ac:dyDescent="0.2">
      <c r="A43978">
        <v>88309</v>
      </c>
      <c r="B43978" t="s">
        <v>80</v>
      </c>
      <c r="C43978">
        <v>4750</v>
      </c>
      <c r="D43978">
        <v>1</v>
      </c>
    </row>
    <row r="43979" spans="1:4" x14ac:dyDescent="0.2">
      <c r="A43979">
        <v>101445</v>
      </c>
    </row>
    <row r="43980" spans="1:4" x14ac:dyDescent="0.2">
      <c r="A43980">
        <v>101445</v>
      </c>
      <c r="B43980" t="s">
        <v>6064</v>
      </c>
      <c r="C43980">
        <v>101357</v>
      </c>
      <c r="D43980">
        <v>1</v>
      </c>
    </row>
    <row r="43981" spans="1:4" x14ac:dyDescent="0.2">
      <c r="A43981">
        <v>101445</v>
      </c>
      <c r="B43981" t="s">
        <v>80</v>
      </c>
      <c r="C43981">
        <v>43501</v>
      </c>
      <c r="D43981">
        <v>1</v>
      </c>
    </row>
    <row r="43982" spans="1:4" x14ac:dyDescent="0.2">
      <c r="A43982">
        <v>101445</v>
      </c>
      <c r="B43982" t="s">
        <v>80</v>
      </c>
      <c r="C43982">
        <v>43477</v>
      </c>
      <c r="D43982">
        <v>1</v>
      </c>
    </row>
    <row r="43983" spans="1:4" x14ac:dyDescent="0.2">
      <c r="A43983">
        <v>101445</v>
      </c>
      <c r="B43983" t="s">
        <v>80</v>
      </c>
      <c r="C43983">
        <v>41065</v>
      </c>
      <c r="D43983">
        <v>1</v>
      </c>
    </row>
    <row r="43984" spans="1:4" x14ac:dyDescent="0.2">
      <c r="A43984">
        <v>101445</v>
      </c>
      <c r="B43984" t="s">
        <v>80</v>
      </c>
      <c r="C43984">
        <v>40864</v>
      </c>
      <c r="D43984">
        <v>1</v>
      </c>
    </row>
    <row r="43985" spans="1:4" x14ac:dyDescent="0.2">
      <c r="A43985">
        <v>101445</v>
      </c>
      <c r="B43985" t="s">
        <v>80</v>
      </c>
      <c r="C43985">
        <v>40863</v>
      </c>
      <c r="D43985">
        <v>1</v>
      </c>
    </row>
    <row r="43986" spans="1:4" x14ac:dyDescent="0.2">
      <c r="A43986">
        <v>101445</v>
      </c>
      <c r="B43986" t="s">
        <v>80</v>
      </c>
      <c r="C43986">
        <v>40862</v>
      </c>
      <c r="D43986">
        <v>1</v>
      </c>
    </row>
    <row r="43987" spans="1:4" x14ac:dyDescent="0.2">
      <c r="A43987">
        <v>101445</v>
      </c>
      <c r="B43987" t="s">
        <v>80</v>
      </c>
      <c r="C43987">
        <v>40861</v>
      </c>
      <c r="D43987">
        <v>1</v>
      </c>
    </row>
    <row r="43988" spans="1:4" x14ac:dyDescent="0.2">
      <c r="A43988">
        <v>88310</v>
      </c>
    </row>
    <row r="43989" spans="1:4" x14ac:dyDescent="0.2">
      <c r="A43989">
        <v>88310</v>
      </c>
      <c r="B43989" t="s">
        <v>6064</v>
      </c>
      <c r="C43989">
        <v>95372</v>
      </c>
      <c r="D43989">
        <v>1</v>
      </c>
    </row>
    <row r="43990" spans="1:4" x14ac:dyDescent="0.2">
      <c r="A43990">
        <v>88310</v>
      </c>
      <c r="B43990" t="s">
        <v>80</v>
      </c>
      <c r="C43990">
        <v>43490</v>
      </c>
      <c r="D43990">
        <v>1</v>
      </c>
    </row>
    <row r="43991" spans="1:4" x14ac:dyDescent="0.2">
      <c r="A43991">
        <v>88310</v>
      </c>
      <c r="B43991" t="s">
        <v>80</v>
      </c>
      <c r="C43991">
        <v>43466</v>
      </c>
      <c r="D43991">
        <v>1</v>
      </c>
    </row>
    <row r="43992" spans="1:4" x14ac:dyDescent="0.2">
      <c r="A43992">
        <v>88310</v>
      </c>
      <c r="B43992" t="s">
        <v>80</v>
      </c>
      <c r="C43992">
        <v>37373</v>
      </c>
      <c r="D43992">
        <v>1</v>
      </c>
    </row>
    <row r="43993" spans="1:4" x14ac:dyDescent="0.2">
      <c r="A43993">
        <v>88310</v>
      </c>
      <c r="B43993" t="s">
        <v>80</v>
      </c>
      <c r="C43993">
        <v>37372</v>
      </c>
      <c r="D43993">
        <v>1</v>
      </c>
    </row>
    <row r="43994" spans="1:4" x14ac:dyDescent="0.2">
      <c r="A43994">
        <v>88310</v>
      </c>
      <c r="B43994" t="s">
        <v>80</v>
      </c>
      <c r="C43994">
        <v>37371</v>
      </c>
      <c r="D43994">
        <v>1</v>
      </c>
    </row>
    <row r="43995" spans="1:4" x14ac:dyDescent="0.2">
      <c r="A43995">
        <v>88310</v>
      </c>
      <c r="B43995" t="s">
        <v>80</v>
      </c>
      <c r="C43995">
        <v>37370</v>
      </c>
      <c r="D43995">
        <v>1</v>
      </c>
    </row>
    <row r="43996" spans="1:4" x14ac:dyDescent="0.2">
      <c r="A43996">
        <v>88310</v>
      </c>
      <c r="B43996" t="s">
        <v>80</v>
      </c>
      <c r="C43996">
        <v>4783</v>
      </c>
      <c r="D43996">
        <v>1</v>
      </c>
    </row>
    <row r="43997" spans="1:4" x14ac:dyDescent="0.2">
      <c r="A43997">
        <v>101446</v>
      </c>
    </row>
    <row r="43998" spans="1:4" x14ac:dyDescent="0.2">
      <c r="A43998">
        <v>101446</v>
      </c>
      <c r="B43998" t="s">
        <v>6064</v>
      </c>
      <c r="C43998">
        <v>101358</v>
      </c>
      <c r="D43998">
        <v>1</v>
      </c>
    </row>
    <row r="43999" spans="1:4" x14ac:dyDescent="0.2">
      <c r="A43999">
        <v>101446</v>
      </c>
      <c r="B43999" t="s">
        <v>80</v>
      </c>
      <c r="C43999">
        <v>43502</v>
      </c>
      <c r="D43999">
        <v>1</v>
      </c>
    </row>
    <row r="44000" spans="1:4" x14ac:dyDescent="0.2">
      <c r="A44000">
        <v>101446</v>
      </c>
      <c r="B44000" t="s">
        <v>80</v>
      </c>
      <c r="C44000">
        <v>43478</v>
      </c>
      <c r="D44000">
        <v>1</v>
      </c>
    </row>
    <row r="44001" spans="1:4" x14ac:dyDescent="0.2">
      <c r="A44001">
        <v>101446</v>
      </c>
      <c r="B44001" t="s">
        <v>80</v>
      </c>
      <c r="C44001">
        <v>41079</v>
      </c>
      <c r="D44001">
        <v>1</v>
      </c>
    </row>
    <row r="44002" spans="1:4" x14ac:dyDescent="0.2">
      <c r="A44002">
        <v>101446</v>
      </c>
      <c r="B44002" t="s">
        <v>80</v>
      </c>
      <c r="C44002">
        <v>40864</v>
      </c>
      <c r="D44002">
        <v>1</v>
      </c>
    </row>
    <row r="44003" spans="1:4" x14ac:dyDescent="0.2">
      <c r="A44003">
        <v>101446</v>
      </c>
      <c r="B44003" t="s">
        <v>80</v>
      </c>
      <c r="C44003">
        <v>40863</v>
      </c>
      <c r="D44003">
        <v>1</v>
      </c>
    </row>
    <row r="44004" spans="1:4" x14ac:dyDescent="0.2">
      <c r="A44004">
        <v>101446</v>
      </c>
      <c r="B44004" t="s">
        <v>80</v>
      </c>
      <c r="C44004">
        <v>40862</v>
      </c>
      <c r="D44004">
        <v>1</v>
      </c>
    </row>
    <row r="44005" spans="1:4" x14ac:dyDescent="0.2">
      <c r="A44005">
        <v>101446</v>
      </c>
      <c r="B44005" t="s">
        <v>80</v>
      </c>
      <c r="C44005">
        <v>40861</v>
      </c>
      <c r="D44005">
        <v>1</v>
      </c>
    </row>
    <row r="44006" spans="1:4" x14ac:dyDescent="0.2">
      <c r="A44006">
        <v>88311</v>
      </c>
    </row>
    <row r="44007" spans="1:4" x14ac:dyDescent="0.2">
      <c r="A44007">
        <v>88311</v>
      </c>
      <c r="B44007" t="s">
        <v>6064</v>
      </c>
      <c r="C44007">
        <v>95373</v>
      </c>
      <c r="D44007">
        <v>1</v>
      </c>
    </row>
    <row r="44008" spans="1:4" x14ac:dyDescent="0.2">
      <c r="A44008">
        <v>88311</v>
      </c>
      <c r="B44008" t="s">
        <v>80</v>
      </c>
      <c r="C44008">
        <v>43490</v>
      </c>
      <c r="D44008">
        <v>1</v>
      </c>
    </row>
    <row r="44009" spans="1:4" x14ac:dyDescent="0.2">
      <c r="A44009">
        <v>88311</v>
      </c>
      <c r="B44009" t="s">
        <v>80</v>
      </c>
      <c r="C44009">
        <v>43466</v>
      </c>
      <c r="D44009">
        <v>1</v>
      </c>
    </row>
    <row r="44010" spans="1:4" x14ac:dyDescent="0.2">
      <c r="A44010">
        <v>88311</v>
      </c>
      <c r="B44010" t="s">
        <v>80</v>
      </c>
      <c r="C44010">
        <v>37373</v>
      </c>
      <c r="D44010">
        <v>1</v>
      </c>
    </row>
    <row r="44011" spans="1:4" x14ac:dyDescent="0.2">
      <c r="A44011">
        <v>88311</v>
      </c>
      <c r="B44011" t="s">
        <v>80</v>
      </c>
      <c r="C44011">
        <v>37372</v>
      </c>
      <c r="D44011">
        <v>1</v>
      </c>
    </row>
    <row r="44012" spans="1:4" x14ac:dyDescent="0.2">
      <c r="A44012">
        <v>88311</v>
      </c>
      <c r="B44012" t="s">
        <v>80</v>
      </c>
      <c r="C44012">
        <v>37371</v>
      </c>
      <c r="D44012">
        <v>1</v>
      </c>
    </row>
    <row r="44013" spans="1:4" x14ac:dyDescent="0.2">
      <c r="A44013">
        <v>88311</v>
      </c>
      <c r="B44013" t="s">
        <v>80</v>
      </c>
      <c r="C44013">
        <v>37370</v>
      </c>
      <c r="D44013">
        <v>1</v>
      </c>
    </row>
    <row r="44014" spans="1:4" x14ac:dyDescent="0.2">
      <c r="A44014">
        <v>88311</v>
      </c>
      <c r="B44014" t="s">
        <v>80</v>
      </c>
      <c r="C44014">
        <v>12874</v>
      </c>
      <c r="D44014">
        <v>1</v>
      </c>
    </row>
    <row r="44015" spans="1:4" x14ac:dyDescent="0.2">
      <c r="A44015">
        <v>101447</v>
      </c>
    </row>
    <row r="44016" spans="1:4" x14ac:dyDescent="0.2">
      <c r="A44016">
        <v>101447</v>
      </c>
      <c r="B44016" t="s">
        <v>6064</v>
      </c>
      <c r="C44016">
        <v>101359</v>
      </c>
      <c r="D44016">
        <v>1</v>
      </c>
    </row>
    <row r="44017" spans="1:4" x14ac:dyDescent="0.2">
      <c r="A44017">
        <v>101447</v>
      </c>
      <c r="B44017" t="s">
        <v>80</v>
      </c>
      <c r="C44017">
        <v>43502</v>
      </c>
      <c r="D44017">
        <v>1</v>
      </c>
    </row>
    <row r="44018" spans="1:4" x14ac:dyDescent="0.2">
      <c r="A44018">
        <v>101447</v>
      </c>
      <c r="B44018" t="s">
        <v>80</v>
      </c>
      <c r="C44018">
        <v>43478</v>
      </c>
      <c r="D44018">
        <v>1</v>
      </c>
    </row>
    <row r="44019" spans="1:4" x14ac:dyDescent="0.2">
      <c r="A44019">
        <v>101447</v>
      </c>
      <c r="B44019" t="s">
        <v>80</v>
      </c>
      <c r="C44019">
        <v>41082</v>
      </c>
      <c r="D44019">
        <v>1</v>
      </c>
    </row>
    <row r="44020" spans="1:4" x14ac:dyDescent="0.2">
      <c r="A44020">
        <v>101447</v>
      </c>
      <c r="B44020" t="s">
        <v>80</v>
      </c>
      <c r="C44020">
        <v>40864</v>
      </c>
      <c r="D44020">
        <v>1</v>
      </c>
    </row>
    <row r="44021" spans="1:4" x14ac:dyDescent="0.2">
      <c r="A44021">
        <v>101447</v>
      </c>
      <c r="B44021" t="s">
        <v>80</v>
      </c>
      <c r="C44021">
        <v>40863</v>
      </c>
      <c r="D44021">
        <v>1</v>
      </c>
    </row>
    <row r="44022" spans="1:4" x14ac:dyDescent="0.2">
      <c r="A44022">
        <v>101447</v>
      </c>
      <c r="B44022" t="s">
        <v>80</v>
      </c>
      <c r="C44022">
        <v>40862</v>
      </c>
      <c r="D44022">
        <v>1</v>
      </c>
    </row>
    <row r="44023" spans="1:4" x14ac:dyDescent="0.2">
      <c r="A44023">
        <v>101447</v>
      </c>
      <c r="B44023" t="s">
        <v>80</v>
      </c>
      <c r="C44023">
        <v>40861</v>
      </c>
      <c r="D44023">
        <v>1</v>
      </c>
    </row>
    <row r="44024" spans="1:4" x14ac:dyDescent="0.2">
      <c r="A44024">
        <v>88312</v>
      </c>
    </row>
    <row r="44025" spans="1:4" x14ac:dyDescent="0.2">
      <c r="A44025">
        <v>88312</v>
      </c>
      <c r="B44025" t="s">
        <v>6064</v>
      </c>
      <c r="C44025">
        <v>95374</v>
      </c>
      <c r="D44025">
        <v>1</v>
      </c>
    </row>
    <row r="44026" spans="1:4" x14ac:dyDescent="0.2">
      <c r="A44026">
        <v>88312</v>
      </c>
      <c r="B44026" t="s">
        <v>80</v>
      </c>
      <c r="C44026">
        <v>43490</v>
      </c>
      <c r="D44026">
        <v>1</v>
      </c>
    </row>
    <row r="44027" spans="1:4" x14ac:dyDescent="0.2">
      <c r="A44027">
        <v>88312</v>
      </c>
      <c r="B44027" t="s">
        <v>80</v>
      </c>
      <c r="C44027">
        <v>43466</v>
      </c>
      <c r="D44027">
        <v>1</v>
      </c>
    </row>
    <row r="44028" spans="1:4" x14ac:dyDescent="0.2">
      <c r="A44028">
        <v>88312</v>
      </c>
      <c r="B44028" t="s">
        <v>80</v>
      </c>
      <c r="C44028">
        <v>37373</v>
      </c>
      <c r="D44028">
        <v>1</v>
      </c>
    </row>
    <row r="44029" spans="1:4" x14ac:dyDescent="0.2">
      <c r="A44029">
        <v>88312</v>
      </c>
      <c r="B44029" t="s">
        <v>80</v>
      </c>
      <c r="C44029">
        <v>37372</v>
      </c>
      <c r="D44029">
        <v>1</v>
      </c>
    </row>
    <row r="44030" spans="1:4" x14ac:dyDescent="0.2">
      <c r="A44030">
        <v>88312</v>
      </c>
      <c r="B44030" t="s">
        <v>80</v>
      </c>
      <c r="C44030">
        <v>37371</v>
      </c>
      <c r="D44030">
        <v>1</v>
      </c>
    </row>
    <row r="44031" spans="1:4" x14ac:dyDescent="0.2">
      <c r="A44031">
        <v>88312</v>
      </c>
      <c r="B44031" t="s">
        <v>80</v>
      </c>
      <c r="C44031">
        <v>37370</v>
      </c>
      <c r="D44031">
        <v>1</v>
      </c>
    </row>
    <row r="44032" spans="1:4" x14ac:dyDescent="0.2">
      <c r="A44032">
        <v>88312</v>
      </c>
      <c r="B44032" t="s">
        <v>80</v>
      </c>
      <c r="C44032">
        <v>4785</v>
      </c>
      <c r="D44032">
        <v>1</v>
      </c>
    </row>
    <row r="44033" spans="1:4" x14ac:dyDescent="0.2">
      <c r="A44033">
        <v>101448</v>
      </c>
    </row>
    <row r="44034" spans="1:4" x14ac:dyDescent="0.2">
      <c r="A44034">
        <v>101448</v>
      </c>
      <c r="B44034" t="s">
        <v>6064</v>
      </c>
      <c r="C44034">
        <v>101360</v>
      </c>
      <c r="D44034">
        <v>1</v>
      </c>
    </row>
    <row r="44035" spans="1:4" x14ac:dyDescent="0.2">
      <c r="A44035">
        <v>101448</v>
      </c>
      <c r="B44035" t="s">
        <v>80</v>
      </c>
      <c r="C44035">
        <v>43502</v>
      </c>
      <c r="D44035">
        <v>1</v>
      </c>
    </row>
    <row r="44036" spans="1:4" x14ac:dyDescent="0.2">
      <c r="A44036">
        <v>101448</v>
      </c>
      <c r="B44036" t="s">
        <v>80</v>
      </c>
      <c r="C44036">
        <v>43478</v>
      </c>
      <c r="D44036">
        <v>1</v>
      </c>
    </row>
    <row r="44037" spans="1:4" x14ac:dyDescent="0.2">
      <c r="A44037">
        <v>101448</v>
      </c>
      <c r="B44037" t="s">
        <v>80</v>
      </c>
      <c r="C44037">
        <v>41081</v>
      </c>
      <c r="D44037">
        <v>1</v>
      </c>
    </row>
    <row r="44038" spans="1:4" x14ac:dyDescent="0.2">
      <c r="A44038">
        <v>101448</v>
      </c>
      <c r="B44038" t="s">
        <v>80</v>
      </c>
      <c r="C44038">
        <v>40864</v>
      </c>
      <c r="D44038">
        <v>1</v>
      </c>
    </row>
    <row r="44039" spans="1:4" x14ac:dyDescent="0.2">
      <c r="A44039">
        <v>101448</v>
      </c>
      <c r="B44039" t="s">
        <v>80</v>
      </c>
      <c r="C44039">
        <v>40863</v>
      </c>
      <c r="D44039">
        <v>1</v>
      </c>
    </row>
    <row r="44040" spans="1:4" x14ac:dyDescent="0.2">
      <c r="A44040">
        <v>101448</v>
      </c>
      <c r="B44040" t="s">
        <v>80</v>
      </c>
      <c r="C44040">
        <v>40862</v>
      </c>
      <c r="D44040">
        <v>1</v>
      </c>
    </row>
    <row r="44041" spans="1:4" x14ac:dyDescent="0.2">
      <c r="A44041">
        <v>101448</v>
      </c>
      <c r="B44041" t="s">
        <v>80</v>
      </c>
      <c r="C44041">
        <v>40861</v>
      </c>
      <c r="D44041">
        <v>1</v>
      </c>
    </row>
    <row r="44042" spans="1:4" x14ac:dyDescent="0.2">
      <c r="A44042">
        <v>101449</v>
      </c>
    </row>
    <row r="44043" spans="1:4" x14ac:dyDescent="0.2">
      <c r="A44043">
        <v>101449</v>
      </c>
      <c r="B44043" t="s">
        <v>6064</v>
      </c>
      <c r="C44043">
        <v>101361</v>
      </c>
      <c r="D44043">
        <v>1</v>
      </c>
    </row>
    <row r="44044" spans="1:4" x14ac:dyDescent="0.2">
      <c r="A44044">
        <v>101449</v>
      </c>
      <c r="B44044" t="s">
        <v>80</v>
      </c>
      <c r="C44044">
        <v>43500</v>
      </c>
      <c r="D44044">
        <v>1</v>
      </c>
    </row>
    <row r="44045" spans="1:4" x14ac:dyDescent="0.2">
      <c r="A44045">
        <v>101449</v>
      </c>
      <c r="B44045" t="s">
        <v>80</v>
      </c>
      <c r="C44045">
        <v>43476</v>
      </c>
      <c r="D44045">
        <v>1</v>
      </c>
    </row>
    <row r="44046" spans="1:4" x14ac:dyDescent="0.2">
      <c r="A44046">
        <v>101449</v>
      </c>
      <c r="B44046" t="s">
        <v>80</v>
      </c>
      <c r="C44046">
        <v>41091</v>
      </c>
      <c r="D44046">
        <v>1</v>
      </c>
    </row>
    <row r="44047" spans="1:4" x14ac:dyDescent="0.2">
      <c r="A44047">
        <v>101449</v>
      </c>
      <c r="B44047" t="s">
        <v>80</v>
      </c>
      <c r="C44047">
        <v>40864</v>
      </c>
      <c r="D44047">
        <v>1</v>
      </c>
    </row>
    <row r="44048" spans="1:4" x14ac:dyDescent="0.2">
      <c r="A44048">
        <v>101449</v>
      </c>
      <c r="B44048" t="s">
        <v>80</v>
      </c>
      <c r="C44048">
        <v>40863</v>
      </c>
      <c r="D44048">
        <v>1</v>
      </c>
    </row>
    <row r="44049" spans="1:4" x14ac:dyDescent="0.2">
      <c r="A44049">
        <v>101449</v>
      </c>
      <c r="B44049" t="s">
        <v>80</v>
      </c>
      <c r="C44049">
        <v>40862</v>
      </c>
      <c r="D44049">
        <v>1</v>
      </c>
    </row>
    <row r="44050" spans="1:4" x14ac:dyDescent="0.2">
      <c r="A44050">
        <v>101449</v>
      </c>
      <c r="B44050" t="s">
        <v>80</v>
      </c>
      <c r="C44050">
        <v>40861</v>
      </c>
      <c r="D44050">
        <v>1</v>
      </c>
    </row>
    <row r="44051" spans="1:4" x14ac:dyDescent="0.2">
      <c r="A44051">
        <v>88313</v>
      </c>
    </row>
    <row r="44052" spans="1:4" x14ac:dyDescent="0.2">
      <c r="A44052">
        <v>88313</v>
      </c>
      <c r="B44052" t="s">
        <v>6064</v>
      </c>
      <c r="C44052">
        <v>95375</v>
      </c>
      <c r="D44052">
        <v>1</v>
      </c>
    </row>
    <row r="44053" spans="1:4" x14ac:dyDescent="0.2">
      <c r="A44053">
        <v>88313</v>
      </c>
      <c r="B44053" t="s">
        <v>80</v>
      </c>
      <c r="C44053">
        <v>43488</v>
      </c>
      <c r="D44053">
        <v>1</v>
      </c>
    </row>
    <row r="44054" spans="1:4" x14ac:dyDescent="0.2">
      <c r="A44054">
        <v>88313</v>
      </c>
      <c r="B44054" t="s">
        <v>80</v>
      </c>
      <c r="C44054">
        <v>43464</v>
      </c>
      <c r="D44054">
        <v>1</v>
      </c>
    </row>
    <row r="44055" spans="1:4" x14ac:dyDescent="0.2">
      <c r="A44055">
        <v>88313</v>
      </c>
      <c r="B44055" t="s">
        <v>80</v>
      </c>
      <c r="C44055">
        <v>37373</v>
      </c>
      <c r="D44055">
        <v>1</v>
      </c>
    </row>
    <row r="44056" spans="1:4" x14ac:dyDescent="0.2">
      <c r="A44056">
        <v>88313</v>
      </c>
      <c r="B44056" t="s">
        <v>80</v>
      </c>
      <c r="C44056">
        <v>37372</v>
      </c>
      <c r="D44056">
        <v>1</v>
      </c>
    </row>
    <row r="44057" spans="1:4" x14ac:dyDescent="0.2">
      <c r="A44057">
        <v>88313</v>
      </c>
      <c r="B44057" t="s">
        <v>80</v>
      </c>
      <c r="C44057">
        <v>37371</v>
      </c>
      <c r="D44057">
        <v>1</v>
      </c>
    </row>
    <row r="44058" spans="1:4" x14ac:dyDescent="0.2">
      <c r="A44058">
        <v>88313</v>
      </c>
      <c r="B44058" t="s">
        <v>80</v>
      </c>
      <c r="C44058">
        <v>37370</v>
      </c>
      <c r="D44058">
        <v>1</v>
      </c>
    </row>
    <row r="44059" spans="1:4" x14ac:dyDescent="0.2">
      <c r="A44059">
        <v>88313</v>
      </c>
      <c r="B44059" t="s">
        <v>80</v>
      </c>
      <c r="C44059">
        <v>4752</v>
      </c>
      <c r="D44059">
        <v>1</v>
      </c>
    </row>
    <row r="44060" spans="1:4" x14ac:dyDescent="0.2">
      <c r="A44060">
        <v>88314</v>
      </c>
    </row>
    <row r="44061" spans="1:4" x14ac:dyDescent="0.2">
      <c r="A44061">
        <v>88314</v>
      </c>
      <c r="B44061" t="s">
        <v>6064</v>
      </c>
      <c r="C44061">
        <v>95376</v>
      </c>
      <c r="D44061">
        <v>1</v>
      </c>
    </row>
    <row r="44062" spans="1:4" x14ac:dyDescent="0.2">
      <c r="A44062">
        <v>88314</v>
      </c>
      <c r="B44062" t="s">
        <v>80</v>
      </c>
      <c r="C44062">
        <v>43488</v>
      </c>
      <c r="D44062">
        <v>1</v>
      </c>
    </row>
    <row r="44063" spans="1:4" x14ac:dyDescent="0.2">
      <c r="A44063">
        <v>88314</v>
      </c>
      <c r="B44063" t="s">
        <v>80</v>
      </c>
      <c r="C44063">
        <v>43464</v>
      </c>
      <c r="D44063">
        <v>1</v>
      </c>
    </row>
    <row r="44064" spans="1:4" x14ac:dyDescent="0.2">
      <c r="A44064">
        <v>88314</v>
      </c>
      <c r="B44064" t="s">
        <v>80</v>
      </c>
      <c r="C44064">
        <v>37373</v>
      </c>
      <c r="D44064">
        <v>1</v>
      </c>
    </row>
    <row r="44065" spans="1:4" x14ac:dyDescent="0.2">
      <c r="A44065">
        <v>88314</v>
      </c>
      <c r="B44065" t="s">
        <v>80</v>
      </c>
      <c r="C44065">
        <v>37372</v>
      </c>
      <c r="D44065">
        <v>1</v>
      </c>
    </row>
    <row r="44066" spans="1:4" x14ac:dyDescent="0.2">
      <c r="A44066">
        <v>88314</v>
      </c>
      <c r="B44066" t="s">
        <v>80</v>
      </c>
      <c r="C44066">
        <v>37371</v>
      </c>
      <c r="D44066">
        <v>1</v>
      </c>
    </row>
    <row r="44067" spans="1:4" x14ac:dyDescent="0.2">
      <c r="A44067">
        <v>88314</v>
      </c>
      <c r="B44067" t="s">
        <v>80</v>
      </c>
      <c r="C44067">
        <v>37370</v>
      </c>
      <c r="D44067">
        <v>1</v>
      </c>
    </row>
    <row r="44068" spans="1:4" x14ac:dyDescent="0.2">
      <c r="A44068">
        <v>88314</v>
      </c>
      <c r="B44068" t="s">
        <v>80</v>
      </c>
      <c r="C44068">
        <v>4759</v>
      </c>
      <c r="D44068">
        <v>1</v>
      </c>
    </row>
    <row r="44069" spans="1:4" x14ac:dyDescent="0.2">
      <c r="A44069">
        <v>88315</v>
      </c>
    </row>
    <row r="44070" spans="1:4" x14ac:dyDescent="0.2">
      <c r="A44070">
        <v>88315</v>
      </c>
      <c r="B44070" t="s">
        <v>6064</v>
      </c>
      <c r="C44070">
        <v>95377</v>
      </c>
      <c r="D44070">
        <v>1</v>
      </c>
    </row>
    <row r="44071" spans="1:4" x14ac:dyDescent="0.2">
      <c r="A44071">
        <v>88315</v>
      </c>
      <c r="B44071" t="s">
        <v>80</v>
      </c>
      <c r="C44071">
        <v>43489</v>
      </c>
      <c r="D44071">
        <v>1</v>
      </c>
    </row>
    <row r="44072" spans="1:4" x14ac:dyDescent="0.2">
      <c r="A44072">
        <v>88315</v>
      </c>
      <c r="B44072" t="s">
        <v>80</v>
      </c>
      <c r="C44072">
        <v>43465</v>
      </c>
      <c r="D44072">
        <v>1</v>
      </c>
    </row>
    <row r="44073" spans="1:4" x14ac:dyDescent="0.2">
      <c r="A44073">
        <v>88315</v>
      </c>
      <c r="B44073" t="s">
        <v>80</v>
      </c>
      <c r="C44073">
        <v>37373</v>
      </c>
      <c r="D44073">
        <v>1</v>
      </c>
    </row>
    <row r="44074" spans="1:4" x14ac:dyDescent="0.2">
      <c r="A44074">
        <v>88315</v>
      </c>
      <c r="B44074" t="s">
        <v>80</v>
      </c>
      <c r="C44074">
        <v>37372</v>
      </c>
      <c r="D44074">
        <v>1</v>
      </c>
    </row>
    <row r="44075" spans="1:4" x14ac:dyDescent="0.2">
      <c r="A44075">
        <v>88315</v>
      </c>
      <c r="B44075" t="s">
        <v>80</v>
      </c>
      <c r="C44075">
        <v>37371</v>
      </c>
      <c r="D44075">
        <v>1</v>
      </c>
    </row>
    <row r="44076" spans="1:4" x14ac:dyDescent="0.2">
      <c r="A44076">
        <v>88315</v>
      </c>
      <c r="B44076" t="s">
        <v>80</v>
      </c>
      <c r="C44076">
        <v>37370</v>
      </c>
      <c r="D44076">
        <v>1</v>
      </c>
    </row>
    <row r="44077" spans="1:4" x14ac:dyDescent="0.2">
      <c r="A44077">
        <v>88315</v>
      </c>
      <c r="B44077" t="s">
        <v>80</v>
      </c>
      <c r="C44077">
        <v>6110</v>
      </c>
      <c r="D44077">
        <v>1</v>
      </c>
    </row>
    <row r="44078" spans="1:4" x14ac:dyDescent="0.2">
      <c r="A44078">
        <v>101451</v>
      </c>
    </row>
    <row r="44079" spans="1:4" x14ac:dyDescent="0.2">
      <c r="A44079">
        <v>101451</v>
      </c>
      <c r="B44079" t="s">
        <v>6064</v>
      </c>
      <c r="C44079">
        <v>101363</v>
      </c>
      <c r="D44079">
        <v>1</v>
      </c>
    </row>
    <row r="44080" spans="1:4" x14ac:dyDescent="0.2">
      <c r="A44080">
        <v>101451</v>
      </c>
      <c r="B44080" t="s">
        <v>80</v>
      </c>
      <c r="C44080">
        <v>43501</v>
      </c>
      <c r="D44080">
        <v>1</v>
      </c>
    </row>
    <row r="44081" spans="1:4" x14ac:dyDescent="0.2">
      <c r="A44081">
        <v>101451</v>
      </c>
      <c r="B44081" t="s">
        <v>80</v>
      </c>
      <c r="C44081">
        <v>43477</v>
      </c>
      <c r="D44081">
        <v>1</v>
      </c>
    </row>
    <row r="44082" spans="1:4" x14ac:dyDescent="0.2">
      <c r="A44082">
        <v>101451</v>
      </c>
      <c r="B44082" t="s">
        <v>80</v>
      </c>
      <c r="C44082">
        <v>40910</v>
      </c>
      <c r="D44082">
        <v>1</v>
      </c>
    </row>
    <row r="44083" spans="1:4" x14ac:dyDescent="0.2">
      <c r="A44083">
        <v>101451</v>
      </c>
      <c r="B44083" t="s">
        <v>80</v>
      </c>
      <c r="C44083">
        <v>40864</v>
      </c>
      <c r="D44083">
        <v>1</v>
      </c>
    </row>
    <row r="44084" spans="1:4" x14ac:dyDescent="0.2">
      <c r="A44084">
        <v>101451</v>
      </c>
      <c r="B44084" t="s">
        <v>80</v>
      </c>
      <c r="C44084">
        <v>40863</v>
      </c>
      <c r="D44084">
        <v>1</v>
      </c>
    </row>
    <row r="44085" spans="1:4" x14ac:dyDescent="0.2">
      <c r="A44085">
        <v>101451</v>
      </c>
      <c r="B44085" t="s">
        <v>80</v>
      </c>
      <c r="C44085">
        <v>40862</v>
      </c>
      <c r="D44085">
        <v>1</v>
      </c>
    </row>
    <row r="44086" spans="1:4" x14ac:dyDescent="0.2">
      <c r="A44086">
        <v>101451</v>
      </c>
      <c r="B44086" t="s">
        <v>80</v>
      </c>
      <c r="C44086">
        <v>40861</v>
      </c>
      <c r="D44086">
        <v>1</v>
      </c>
    </row>
    <row r="44087" spans="1:4" x14ac:dyDescent="0.2">
      <c r="A44087">
        <v>88316</v>
      </c>
    </row>
    <row r="44088" spans="1:4" x14ac:dyDescent="0.2">
      <c r="A44088">
        <v>88316</v>
      </c>
      <c r="B44088" t="s">
        <v>6064</v>
      </c>
      <c r="C44088">
        <v>95378</v>
      </c>
      <c r="D44088">
        <v>1</v>
      </c>
    </row>
    <row r="44089" spans="1:4" x14ac:dyDescent="0.2">
      <c r="A44089">
        <v>88316</v>
      </c>
      <c r="B44089" t="s">
        <v>80</v>
      </c>
      <c r="C44089">
        <v>43491</v>
      </c>
      <c r="D44089">
        <v>1</v>
      </c>
    </row>
    <row r="44090" spans="1:4" x14ac:dyDescent="0.2">
      <c r="A44090">
        <v>88316</v>
      </c>
      <c r="B44090" t="s">
        <v>80</v>
      </c>
      <c r="C44090">
        <v>43467</v>
      </c>
      <c r="D44090">
        <v>1</v>
      </c>
    </row>
    <row r="44091" spans="1:4" x14ac:dyDescent="0.2">
      <c r="A44091">
        <v>88316</v>
      </c>
      <c r="B44091" t="s">
        <v>80</v>
      </c>
      <c r="C44091">
        <v>37373</v>
      </c>
      <c r="D44091">
        <v>1</v>
      </c>
    </row>
    <row r="44092" spans="1:4" x14ac:dyDescent="0.2">
      <c r="A44092">
        <v>88316</v>
      </c>
      <c r="B44092" t="s">
        <v>80</v>
      </c>
      <c r="C44092">
        <v>37372</v>
      </c>
      <c r="D44092">
        <v>1</v>
      </c>
    </row>
    <row r="44093" spans="1:4" x14ac:dyDescent="0.2">
      <c r="A44093">
        <v>88316</v>
      </c>
      <c r="B44093" t="s">
        <v>80</v>
      </c>
      <c r="C44093">
        <v>37371</v>
      </c>
      <c r="D44093">
        <v>1</v>
      </c>
    </row>
    <row r="44094" spans="1:4" x14ac:dyDescent="0.2">
      <c r="A44094">
        <v>88316</v>
      </c>
      <c r="B44094" t="s">
        <v>80</v>
      </c>
      <c r="C44094">
        <v>37370</v>
      </c>
      <c r="D44094">
        <v>1</v>
      </c>
    </row>
    <row r="44095" spans="1:4" x14ac:dyDescent="0.2">
      <c r="A44095">
        <v>88316</v>
      </c>
      <c r="B44095" t="s">
        <v>80</v>
      </c>
      <c r="C44095">
        <v>6111</v>
      </c>
      <c r="D44095">
        <v>1</v>
      </c>
    </row>
    <row r="44096" spans="1:4" x14ac:dyDescent="0.2">
      <c r="A44096">
        <v>101452</v>
      </c>
    </row>
    <row r="44097" spans="1:4" x14ac:dyDescent="0.2">
      <c r="A44097">
        <v>101452</v>
      </c>
      <c r="B44097" t="s">
        <v>6064</v>
      </c>
      <c r="C44097">
        <v>101364</v>
      </c>
      <c r="D44097">
        <v>1</v>
      </c>
    </row>
    <row r="44098" spans="1:4" x14ac:dyDescent="0.2">
      <c r="A44098">
        <v>101452</v>
      </c>
      <c r="B44098" t="s">
        <v>80</v>
      </c>
      <c r="C44098">
        <v>43503</v>
      </c>
      <c r="D44098">
        <v>1</v>
      </c>
    </row>
    <row r="44099" spans="1:4" x14ac:dyDescent="0.2">
      <c r="A44099">
        <v>101452</v>
      </c>
      <c r="B44099" t="s">
        <v>80</v>
      </c>
      <c r="C44099">
        <v>43479</v>
      </c>
      <c r="D44099">
        <v>1</v>
      </c>
    </row>
    <row r="44100" spans="1:4" x14ac:dyDescent="0.2">
      <c r="A44100">
        <v>101452</v>
      </c>
      <c r="B44100" t="s">
        <v>80</v>
      </c>
      <c r="C44100">
        <v>41084</v>
      </c>
      <c r="D44100">
        <v>1</v>
      </c>
    </row>
    <row r="44101" spans="1:4" x14ac:dyDescent="0.2">
      <c r="A44101">
        <v>101452</v>
      </c>
      <c r="B44101" t="s">
        <v>80</v>
      </c>
      <c r="C44101">
        <v>40864</v>
      </c>
      <c r="D44101">
        <v>1</v>
      </c>
    </row>
    <row r="44102" spans="1:4" x14ac:dyDescent="0.2">
      <c r="A44102">
        <v>101452</v>
      </c>
      <c r="B44102" t="s">
        <v>80</v>
      </c>
      <c r="C44102">
        <v>40863</v>
      </c>
      <c r="D44102">
        <v>1</v>
      </c>
    </row>
    <row r="44103" spans="1:4" x14ac:dyDescent="0.2">
      <c r="A44103">
        <v>101452</v>
      </c>
      <c r="B44103" t="s">
        <v>80</v>
      </c>
      <c r="C44103">
        <v>40862</v>
      </c>
      <c r="D44103">
        <v>1</v>
      </c>
    </row>
    <row r="44104" spans="1:4" x14ac:dyDescent="0.2">
      <c r="A44104">
        <v>101452</v>
      </c>
      <c r="B44104" t="s">
        <v>80</v>
      </c>
      <c r="C44104">
        <v>40861</v>
      </c>
      <c r="D44104">
        <v>1</v>
      </c>
    </row>
    <row r="44105" spans="1:4" x14ac:dyDescent="0.2">
      <c r="A44105">
        <v>95967</v>
      </c>
    </row>
    <row r="44106" spans="1:4" x14ac:dyDescent="0.2">
      <c r="A44106">
        <v>95967</v>
      </c>
      <c r="B44106" t="s">
        <v>6064</v>
      </c>
      <c r="C44106">
        <v>90778</v>
      </c>
      <c r="D44106">
        <v>1</v>
      </c>
    </row>
    <row r="44107" spans="1:4" x14ac:dyDescent="0.2">
      <c r="A44107">
        <v>95967</v>
      </c>
      <c r="B44107" t="s">
        <v>6064</v>
      </c>
      <c r="C44107">
        <v>90776</v>
      </c>
      <c r="D44107">
        <v>1</v>
      </c>
    </row>
    <row r="44108" spans="1:4" x14ac:dyDescent="0.2">
      <c r="A44108">
        <v>88318</v>
      </c>
    </row>
    <row r="44109" spans="1:4" x14ac:dyDescent="0.2">
      <c r="A44109">
        <v>88318</v>
      </c>
      <c r="B44109" t="s">
        <v>6064</v>
      </c>
      <c r="C44109">
        <v>95380</v>
      </c>
      <c r="D44109">
        <v>1</v>
      </c>
    </row>
    <row r="44110" spans="1:4" x14ac:dyDescent="0.2">
      <c r="A44110">
        <v>88318</v>
      </c>
      <c r="B44110" t="s">
        <v>80</v>
      </c>
      <c r="C44110">
        <v>43492</v>
      </c>
      <c r="D44110">
        <v>1</v>
      </c>
    </row>
    <row r="44111" spans="1:4" x14ac:dyDescent="0.2">
      <c r="A44111">
        <v>88318</v>
      </c>
      <c r="B44111" t="s">
        <v>80</v>
      </c>
      <c r="C44111">
        <v>43468</v>
      </c>
      <c r="D44111">
        <v>1</v>
      </c>
    </row>
    <row r="44112" spans="1:4" x14ac:dyDescent="0.2">
      <c r="A44112">
        <v>88318</v>
      </c>
      <c r="B44112" t="s">
        <v>80</v>
      </c>
      <c r="C44112">
        <v>37373</v>
      </c>
      <c r="D44112">
        <v>1</v>
      </c>
    </row>
    <row r="44113" spans="1:4" x14ac:dyDescent="0.2">
      <c r="A44113">
        <v>88318</v>
      </c>
      <c r="B44113" t="s">
        <v>80</v>
      </c>
      <c r="C44113">
        <v>37372</v>
      </c>
      <c r="D44113">
        <v>1</v>
      </c>
    </row>
    <row r="44114" spans="1:4" x14ac:dyDescent="0.2">
      <c r="A44114">
        <v>88318</v>
      </c>
      <c r="B44114" t="s">
        <v>80</v>
      </c>
      <c r="C44114">
        <v>37371</v>
      </c>
      <c r="D44114">
        <v>1</v>
      </c>
    </row>
    <row r="44115" spans="1:4" x14ac:dyDescent="0.2">
      <c r="A44115">
        <v>88318</v>
      </c>
      <c r="B44115" t="s">
        <v>80</v>
      </c>
      <c r="C44115">
        <v>37370</v>
      </c>
      <c r="D44115">
        <v>1</v>
      </c>
    </row>
    <row r="44116" spans="1:4" x14ac:dyDescent="0.2">
      <c r="A44116">
        <v>88318</v>
      </c>
      <c r="B44116" t="s">
        <v>80</v>
      </c>
      <c r="C44116">
        <v>6166</v>
      </c>
      <c r="D44116">
        <v>1</v>
      </c>
    </row>
    <row r="44117" spans="1:4" x14ac:dyDescent="0.2">
      <c r="A44117">
        <v>88317</v>
      </c>
    </row>
    <row r="44118" spans="1:4" x14ac:dyDescent="0.2">
      <c r="A44118">
        <v>88317</v>
      </c>
      <c r="B44118" t="s">
        <v>6064</v>
      </c>
      <c r="C44118">
        <v>95379</v>
      </c>
      <c r="D44118">
        <v>1</v>
      </c>
    </row>
    <row r="44119" spans="1:4" x14ac:dyDescent="0.2">
      <c r="A44119">
        <v>88317</v>
      </c>
      <c r="B44119" t="s">
        <v>80</v>
      </c>
      <c r="C44119">
        <v>43492</v>
      </c>
      <c r="D44119">
        <v>1</v>
      </c>
    </row>
    <row r="44120" spans="1:4" x14ac:dyDescent="0.2">
      <c r="A44120">
        <v>88317</v>
      </c>
      <c r="B44120" t="s">
        <v>80</v>
      </c>
      <c r="C44120">
        <v>43468</v>
      </c>
      <c r="D44120">
        <v>1</v>
      </c>
    </row>
    <row r="44121" spans="1:4" x14ac:dyDescent="0.2">
      <c r="A44121">
        <v>88317</v>
      </c>
      <c r="B44121" t="s">
        <v>80</v>
      </c>
      <c r="C44121">
        <v>37373</v>
      </c>
      <c r="D44121">
        <v>1</v>
      </c>
    </row>
    <row r="44122" spans="1:4" x14ac:dyDescent="0.2">
      <c r="A44122">
        <v>88317</v>
      </c>
      <c r="B44122" t="s">
        <v>80</v>
      </c>
      <c r="C44122">
        <v>37372</v>
      </c>
      <c r="D44122">
        <v>1</v>
      </c>
    </row>
    <row r="44123" spans="1:4" x14ac:dyDescent="0.2">
      <c r="A44123">
        <v>88317</v>
      </c>
      <c r="B44123" t="s">
        <v>80</v>
      </c>
      <c r="C44123">
        <v>37371</v>
      </c>
      <c r="D44123">
        <v>1</v>
      </c>
    </row>
    <row r="44124" spans="1:4" x14ac:dyDescent="0.2">
      <c r="A44124">
        <v>88317</v>
      </c>
      <c r="B44124" t="s">
        <v>80</v>
      </c>
      <c r="C44124">
        <v>37370</v>
      </c>
      <c r="D44124">
        <v>1</v>
      </c>
    </row>
    <row r="44125" spans="1:4" x14ac:dyDescent="0.2">
      <c r="A44125">
        <v>88317</v>
      </c>
      <c r="B44125" t="s">
        <v>80</v>
      </c>
      <c r="C44125">
        <v>6160</v>
      </c>
      <c r="D44125">
        <v>1</v>
      </c>
    </row>
    <row r="44126" spans="1:4" x14ac:dyDescent="0.2">
      <c r="A44126">
        <v>101453</v>
      </c>
    </row>
    <row r="44127" spans="1:4" x14ac:dyDescent="0.2">
      <c r="A44127">
        <v>101453</v>
      </c>
      <c r="B44127" t="s">
        <v>6064</v>
      </c>
      <c r="C44127">
        <v>101365</v>
      </c>
      <c r="D44127">
        <v>1</v>
      </c>
    </row>
    <row r="44128" spans="1:4" x14ac:dyDescent="0.2">
      <c r="A44128">
        <v>101453</v>
      </c>
      <c r="B44128" t="s">
        <v>80</v>
      </c>
      <c r="C44128">
        <v>43504</v>
      </c>
      <c r="D44128">
        <v>1</v>
      </c>
    </row>
    <row r="44129" spans="1:4" x14ac:dyDescent="0.2">
      <c r="A44129">
        <v>101453</v>
      </c>
      <c r="B44129" t="s">
        <v>80</v>
      </c>
      <c r="C44129">
        <v>43480</v>
      </c>
      <c r="D44129">
        <v>1</v>
      </c>
    </row>
    <row r="44130" spans="1:4" x14ac:dyDescent="0.2">
      <c r="A44130">
        <v>101453</v>
      </c>
      <c r="B44130" t="s">
        <v>80</v>
      </c>
      <c r="C44130">
        <v>41087</v>
      </c>
      <c r="D44130">
        <v>1</v>
      </c>
    </row>
    <row r="44131" spans="1:4" x14ac:dyDescent="0.2">
      <c r="A44131">
        <v>101453</v>
      </c>
      <c r="B44131" t="s">
        <v>80</v>
      </c>
      <c r="C44131">
        <v>40864</v>
      </c>
      <c r="D44131">
        <v>1</v>
      </c>
    </row>
    <row r="44132" spans="1:4" x14ac:dyDescent="0.2">
      <c r="A44132">
        <v>101453</v>
      </c>
      <c r="B44132" t="s">
        <v>80</v>
      </c>
      <c r="C44132">
        <v>40863</v>
      </c>
      <c r="D44132">
        <v>1</v>
      </c>
    </row>
    <row r="44133" spans="1:4" x14ac:dyDescent="0.2">
      <c r="A44133">
        <v>101453</v>
      </c>
      <c r="B44133" t="s">
        <v>80</v>
      </c>
      <c r="C44133">
        <v>40862</v>
      </c>
      <c r="D44133">
        <v>1</v>
      </c>
    </row>
    <row r="44134" spans="1:4" x14ac:dyDescent="0.2">
      <c r="A44134">
        <v>101453</v>
      </c>
      <c r="B44134" t="s">
        <v>80</v>
      </c>
      <c r="C44134">
        <v>40861</v>
      </c>
      <c r="D44134">
        <v>1</v>
      </c>
    </row>
    <row r="44135" spans="1:4" x14ac:dyDescent="0.2">
      <c r="A44135">
        <v>101454</v>
      </c>
    </row>
    <row r="44136" spans="1:4" x14ac:dyDescent="0.2">
      <c r="A44136">
        <v>101454</v>
      </c>
      <c r="B44136" t="s">
        <v>6064</v>
      </c>
      <c r="C44136">
        <v>101366</v>
      </c>
      <c r="D44136">
        <v>1</v>
      </c>
    </row>
    <row r="44137" spans="1:4" x14ac:dyDescent="0.2">
      <c r="A44137">
        <v>101454</v>
      </c>
      <c r="B44137" t="s">
        <v>80</v>
      </c>
      <c r="C44137">
        <v>43504</v>
      </c>
      <c r="D44137">
        <v>1</v>
      </c>
    </row>
    <row r="44138" spans="1:4" x14ac:dyDescent="0.2">
      <c r="A44138">
        <v>101454</v>
      </c>
      <c r="B44138" t="s">
        <v>80</v>
      </c>
      <c r="C44138">
        <v>43480</v>
      </c>
      <c r="D44138">
        <v>1</v>
      </c>
    </row>
    <row r="44139" spans="1:4" x14ac:dyDescent="0.2">
      <c r="A44139">
        <v>101454</v>
      </c>
      <c r="B44139" t="s">
        <v>80</v>
      </c>
      <c r="C44139">
        <v>41088</v>
      </c>
      <c r="D44139">
        <v>1</v>
      </c>
    </row>
    <row r="44140" spans="1:4" x14ac:dyDescent="0.2">
      <c r="A44140">
        <v>101454</v>
      </c>
      <c r="B44140" t="s">
        <v>80</v>
      </c>
      <c r="C44140">
        <v>40864</v>
      </c>
      <c r="D44140">
        <v>1</v>
      </c>
    </row>
    <row r="44141" spans="1:4" x14ac:dyDescent="0.2">
      <c r="A44141">
        <v>101454</v>
      </c>
      <c r="B44141" t="s">
        <v>80</v>
      </c>
      <c r="C44141">
        <v>40863</v>
      </c>
      <c r="D44141">
        <v>1</v>
      </c>
    </row>
    <row r="44142" spans="1:4" x14ac:dyDescent="0.2">
      <c r="A44142">
        <v>101454</v>
      </c>
      <c r="B44142" t="s">
        <v>80</v>
      </c>
      <c r="C44142">
        <v>40862</v>
      </c>
      <c r="D44142">
        <v>1</v>
      </c>
    </row>
    <row r="44143" spans="1:4" x14ac:dyDescent="0.2">
      <c r="A44143">
        <v>101454</v>
      </c>
      <c r="B44143" t="s">
        <v>80</v>
      </c>
      <c r="C44143">
        <v>40861</v>
      </c>
      <c r="D44143">
        <v>1</v>
      </c>
    </row>
    <row r="44144" spans="1:4" x14ac:dyDescent="0.2">
      <c r="A44144">
        <v>100533</v>
      </c>
    </row>
    <row r="44145" spans="1:4" x14ac:dyDescent="0.2">
      <c r="A44145">
        <v>100533</v>
      </c>
      <c r="B44145" t="s">
        <v>6064</v>
      </c>
      <c r="C44145">
        <v>100535</v>
      </c>
      <c r="D44145">
        <v>1</v>
      </c>
    </row>
    <row r="44146" spans="1:4" x14ac:dyDescent="0.2">
      <c r="A44146">
        <v>100533</v>
      </c>
      <c r="B44146" t="s">
        <v>80</v>
      </c>
      <c r="C44146">
        <v>43493</v>
      </c>
      <c r="D44146">
        <v>1</v>
      </c>
    </row>
    <row r="44147" spans="1:4" x14ac:dyDescent="0.2">
      <c r="A44147">
        <v>100533</v>
      </c>
      <c r="B44147" t="s">
        <v>80</v>
      </c>
      <c r="C44147">
        <v>43469</v>
      </c>
      <c r="D44147">
        <v>1</v>
      </c>
    </row>
    <row r="44148" spans="1:4" x14ac:dyDescent="0.2">
      <c r="A44148">
        <v>100533</v>
      </c>
      <c r="B44148" t="s">
        <v>80</v>
      </c>
      <c r="C44148">
        <v>40945</v>
      </c>
      <c r="D44148">
        <v>1</v>
      </c>
    </row>
    <row r="44149" spans="1:4" x14ac:dyDescent="0.2">
      <c r="A44149">
        <v>100533</v>
      </c>
      <c r="B44149" t="s">
        <v>80</v>
      </c>
      <c r="C44149">
        <v>37373</v>
      </c>
      <c r="D44149">
        <v>1</v>
      </c>
    </row>
    <row r="44150" spans="1:4" x14ac:dyDescent="0.2">
      <c r="A44150">
        <v>100533</v>
      </c>
      <c r="B44150" t="s">
        <v>80</v>
      </c>
      <c r="C44150">
        <v>37372</v>
      </c>
      <c r="D44150">
        <v>1</v>
      </c>
    </row>
    <row r="44151" spans="1:4" x14ac:dyDescent="0.2">
      <c r="A44151">
        <v>100534</v>
      </c>
    </row>
    <row r="44152" spans="1:4" x14ac:dyDescent="0.2">
      <c r="A44152">
        <v>100534</v>
      </c>
      <c r="B44152" t="s">
        <v>6064</v>
      </c>
      <c r="C44152">
        <v>100536</v>
      </c>
      <c r="D44152">
        <v>1</v>
      </c>
    </row>
    <row r="44153" spans="1:4" x14ac:dyDescent="0.2">
      <c r="A44153">
        <v>100534</v>
      </c>
      <c r="B44153" t="s">
        <v>80</v>
      </c>
      <c r="C44153">
        <v>43494</v>
      </c>
      <c r="D44153">
        <v>1</v>
      </c>
    </row>
    <row r="44154" spans="1:4" x14ac:dyDescent="0.2">
      <c r="A44154">
        <v>100534</v>
      </c>
      <c r="B44154" t="s">
        <v>80</v>
      </c>
      <c r="C44154">
        <v>43470</v>
      </c>
      <c r="D44154">
        <v>1</v>
      </c>
    </row>
    <row r="44155" spans="1:4" x14ac:dyDescent="0.2">
      <c r="A44155">
        <v>100534</v>
      </c>
      <c r="B44155" t="s">
        <v>80</v>
      </c>
      <c r="C44155">
        <v>40946</v>
      </c>
      <c r="D44155">
        <v>1</v>
      </c>
    </row>
    <row r="44156" spans="1:4" x14ac:dyDescent="0.2">
      <c r="A44156">
        <v>100534</v>
      </c>
      <c r="B44156" t="s">
        <v>80</v>
      </c>
      <c r="C44156">
        <v>40864</v>
      </c>
      <c r="D44156">
        <v>1</v>
      </c>
    </row>
    <row r="44157" spans="1:4" x14ac:dyDescent="0.2">
      <c r="A44157">
        <v>100534</v>
      </c>
      <c r="B44157" t="s">
        <v>80</v>
      </c>
      <c r="C44157">
        <v>40863</v>
      </c>
      <c r="D44157">
        <v>1</v>
      </c>
    </row>
    <row r="44158" spans="1:4" x14ac:dyDescent="0.2">
      <c r="A44158">
        <v>88323</v>
      </c>
    </row>
    <row r="44159" spans="1:4" x14ac:dyDescent="0.2">
      <c r="A44159">
        <v>88323</v>
      </c>
      <c r="B44159" t="s">
        <v>6064</v>
      </c>
      <c r="C44159">
        <v>95385</v>
      </c>
      <c r="D44159">
        <v>1</v>
      </c>
    </row>
    <row r="44160" spans="1:4" x14ac:dyDescent="0.2">
      <c r="A44160">
        <v>88323</v>
      </c>
      <c r="B44160" t="s">
        <v>80</v>
      </c>
      <c r="C44160">
        <v>43483</v>
      </c>
      <c r="D44160">
        <v>1</v>
      </c>
    </row>
    <row r="44161" spans="1:4" x14ac:dyDescent="0.2">
      <c r="A44161">
        <v>88323</v>
      </c>
      <c r="B44161" t="s">
        <v>80</v>
      </c>
      <c r="C44161">
        <v>43459</v>
      </c>
      <c r="D44161">
        <v>1</v>
      </c>
    </row>
    <row r="44162" spans="1:4" x14ac:dyDescent="0.2">
      <c r="A44162">
        <v>88323</v>
      </c>
      <c r="B44162" t="s">
        <v>80</v>
      </c>
      <c r="C44162">
        <v>37373</v>
      </c>
      <c r="D44162">
        <v>1</v>
      </c>
    </row>
    <row r="44163" spans="1:4" x14ac:dyDescent="0.2">
      <c r="A44163">
        <v>88323</v>
      </c>
      <c r="B44163" t="s">
        <v>80</v>
      </c>
      <c r="C44163">
        <v>37372</v>
      </c>
      <c r="D44163">
        <v>1</v>
      </c>
    </row>
    <row r="44164" spans="1:4" x14ac:dyDescent="0.2">
      <c r="A44164">
        <v>88323</v>
      </c>
      <c r="B44164" t="s">
        <v>80</v>
      </c>
      <c r="C44164">
        <v>37371</v>
      </c>
      <c r="D44164">
        <v>1</v>
      </c>
    </row>
    <row r="44165" spans="1:4" x14ac:dyDescent="0.2">
      <c r="A44165">
        <v>88323</v>
      </c>
      <c r="B44165" t="s">
        <v>80</v>
      </c>
      <c r="C44165">
        <v>37370</v>
      </c>
      <c r="D44165">
        <v>1</v>
      </c>
    </row>
    <row r="44166" spans="1:4" x14ac:dyDescent="0.2">
      <c r="A44166">
        <v>88323</v>
      </c>
      <c r="B44166" t="s">
        <v>80</v>
      </c>
      <c r="C44166">
        <v>12869</v>
      </c>
      <c r="D44166">
        <v>1</v>
      </c>
    </row>
    <row r="44167" spans="1:4" x14ac:dyDescent="0.2">
      <c r="A44167">
        <v>101458</v>
      </c>
    </row>
    <row r="44168" spans="1:4" x14ac:dyDescent="0.2">
      <c r="A44168">
        <v>101458</v>
      </c>
      <c r="B44168" t="s">
        <v>6064</v>
      </c>
      <c r="C44168">
        <v>101370</v>
      </c>
      <c r="D44168">
        <v>1</v>
      </c>
    </row>
    <row r="44169" spans="1:4" x14ac:dyDescent="0.2">
      <c r="A44169">
        <v>101458</v>
      </c>
      <c r="B44169" t="s">
        <v>80</v>
      </c>
      <c r="C44169">
        <v>43495</v>
      </c>
      <c r="D44169">
        <v>1</v>
      </c>
    </row>
    <row r="44170" spans="1:4" x14ac:dyDescent="0.2">
      <c r="A44170">
        <v>101458</v>
      </c>
      <c r="B44170" t="s">
        <v>80</v>
      </c>
      <c r="C44170">
        <v>43471</v>
      </c>
      <c r="D44170">
        <v>1</v>
      </c>
    </row>
    <row r="44171" spans="1:4" x14ac:dyDescent="0.2">
      <c r="A44171">
        <v>101458</v>
      </c>
      <c r="B44171" t="s">
        <v>80</v>
      </c>
      <c r="C44171">
        <v>41097</v>
      </c>
      <c r="D44171">
        <v>1</v>
      </c>
    </row>
    <row r="44172" spans="1:4" x14ac:dyDescent="0.2">
      <c r="A44172">
        <v>101458</v>
      </c>
      <c r="B44172" t="s">
        <v>80</v>
      </c>
      <c r="C44172">
        <v>40864</v>
      </c>
      <c r="D44172">
        <v>1</v>
      </c>
    </row>
    <row r="44173" spans="1:4" x14ac:dyDescent="0.2">
      <c r="A44173">
        <v>101458</v>
      </c>
      <c r="B44173" t="s">
        <v>80</v>
      </c>
      <c r="C44173">
        <v>40863</v>
      </c>
      <c r="D44173">
        <v>1</v>
      </c>
    </row>
    <row r="44174" spans="1:4" x14ac:dyDescent="0.2">
      <c r="A44174">
        <v>101458</v>
      </c>
      <c r="B44174" t="s">
        <v>80</v>
      </c>
      <c r="C44174">
        <v>40862</v>
      </c>
      <c r="D44174">
        <v>1</v>
      </c>
    </row>
    <row r="44175" spans="1:4" x14ac:dyDescent="0.2">
      <c r="A44175">
        <v>101458</v>
      </c>
      <c r="B44175" t="s">
        <v>80</v>
      </c>
      <c r="C44175">
        <v>40861</v>
      </c>
      <c r="D44175">
        <v>1</v>
      </c>
    </row>
    <row r="44176" spans="1:4" x14ac:dyDescent="0.2">
      <c r="A44176">
        <v>90781</v>
      </c>
    </row>
    <row r="44177" spans="1:4" x14ac:dyDescent="0.2">
      <c r="A44177">
        <v>90781</v>
      </c>
      <c r="B44177" t="s">
        <v>6064</v>
      </c>
      <c r="C44177">
        <v>95406</v>
      </c>
      <c r="D44177">
        <v>1</v>
      </c>
    </row>
    <row r="44178" spans="1:4" x14ac:dyDescent="0.2">
      <c r="A44178">
        <v>90781</v>
      </c>
      <c r="B44178" t="s">
        <v>80</v>
      </c>
      <c r="C44178">
        <v>43493</v>
      </c>
      <c r="D44178">
        <v>1</v>
      </c>
    </row>
    <row r="44179" spans="1:4" x14ac:dyDescent="0.2">
      <c r="A44179">
        <v>90781</v>
      </c>
      <c r="B44179" t="s">
        <v>80</v>
      </c>
      <c r="C44179">
        <v>43469</v>
      </c>
      <c r="D44179">
        <v>1</v>
      </c>
    </row>
    <row r="44180" spans="1:4" x14ac:dyDescent="0.2">
      <c r="A44180">
        <v>90781</v>
      </c>
      <c r="B44180" t="s">
        <v>80</v>
      </c>
      <c r="C44180">
        <v>37373</v>
      </c>
      <c r="D44180">
        <v>1</v>
      </c>
    </row>
    <row r="44181" spans="1:4" x14ac:dyDescent="0.2">
      <c r="A44181">
        <v>90781</v>
      </c>
      <c r="B44181" t="s">
        <v>80</v>
      </c>
      <c r="C44181">
        <v>37372</v>
      </c>
      <c r="D44181">
        <v>1</v>
      </c>
    </row>
    <row r="44182" spans="1:4" x14ac:dyDescent="0.2">
      <c r="A44182">
        <v>90781</v>
      </c>
      <c r="B44182" t="s">
        <v>80</v>
      </c>
      <c r="C44182">
        <v>7592</v>
      </c>
      <c r="D44182">
        <v>1</v>
      </c>
    </row>
    <row r="44183" spans="1:4" x14ac:dyDescent="0.2">
      <c r="A44183">
        <v>94296</v>
      </c>
    </row>
    <row r="44184" spans="1:4" x14ac:dyDescent="0.2">
      <c r="A44184">
        <v>94296</v>
      </c>
      <c r="B44184" t="s">
        <v>6064</v>
      </c>
      <c r="C44184">
        <v>95424</v>
      </c>
      <c r="D44184">
        <v>1</v>
      </c>
    </row>
    <row r="44185" spans="1:4" x14ac:dyDescent="0.2">
      <c r="A44185">
        <v>94296</v>
      </c>
      <c r="B44185" t="s">
        <v>80</v>
      </c>
      <c r="C44185">
        <v>43505</v>
      </c>
      <c r="D44185">
        <v>1</v>
      </c>
    </row>
    <row r="44186" spans="1:4" x14ac:dyDescent="0.2">
      <c r="A44186">
        <v>94296</v>
      </c>
      <c r="B44186" t="s">
        <v>80</v>
      </c>
      <c r="C44186">
        <v>43481</v>
      </c>
      <c r="D44186">
        <v>1</v>
      </c>
    </row>
    <row r="44187" spans="1:4" x14ac:dyDescent="0.2">
      <c r="A44187">
        <v>94296</v>
      </c>
      <c r="B44187" t="s">
        <v>80</v>
      </c>
      <c r="C44187">
        <v>40864</v>
      </c>
      <c r="D44187">
        <v>1</v>
      </c>
    </row>
    <row r="44188" spans="1:4" x14ac:dyDescent="0.2">
      <c r="A44188">
        <v>94296</v>
      </c>
      <c r="B44188" t="s">
        <v>80</v>
      </c>
      <c r="C44188">
        <v>40863</v>
      </c>
      <c r="D44188">
        <v>1</v>
      </c>
    </row>
    <row r="44189" spans="1:4" x14ac:dyDescent="0.2">
      <c r="A44189">
        <v>94296</v>
      </c>
      <c r="B44189" t="s">
        <v>80</v>
      </c>
      <c r="C44189">
        <v>40820</v>
      </c>
      <c r="D44189">
        <v>1</v>
      </c>
    </row>
    <row r="44190" spans="1:4" x14ac:dyDescent="0.2">
      <c r="A44190">
        <v>88324</v>
      </c>
    </row>
    <row r="44191" spans="1:4" x14ac:dyDescent="0.2">
      <c r="A44191">
        <v>88324</v>
      </c>
      <c r="B44191" t="s">
        <v>6064</v>
      </c>
      <c r="C44191">
        <v>95386</v>
      </c>
      <c r="D44191">
        <v>1</v>
      </c>
    </row>
    <row r="44192" spans="1:4" x14ac:dyDescent="0.2">
      <c r="A44192">
        <v>88324</v>
      </c>
      <c r="B44192" t="s">
        <v>80</v>
      </c>
      <c r="C44192">
        <v>43488</v>
      </c>
      <c r="D44192">
        <v>1</v>
      </c>
    </row>
    <row r="44193" spans="1:4" x14ac:dyDescent="0.2">
      <c r="A44193">
        <v>88324</v>
      </c>
      <c r="B44193" t="s">
        <v>80</v>
      </c>
      <c r="C44193">
        <v>43464</v>
      </c>
      <c r="D44193">
        <v>1</v>
      </c>
    </row>
    <row r="44194" spans="1:4" x14ac:dyDescent="0.2">
      <c r="A44194">
        <v>88324</v>
      </c>
      <c r="B44194" t="s">
        <v>80</v>
      </c>
      <c r="C44194">
        <v>37373</v>
      </c>
      <c r="D44194">
        <v>1</v>
      </c>
    </row>
    <row r="44195" spans="1:4" x14ac:dyDescent="0.2">
      <c r="A44195">
        <v>88324</v>
      </c>
      <c r="B44195" t="s">
        <v>80</v>
      </c>
      <c r="C44195">
        <v>37372</v>
      </c>
      <c r="D44195">
        <v>1</v>
      </c>
    </row>
    <row r="44196" spans="1:4" x14ac:dyDescent="0.2">
      <c r="A44196">
        <v>88324</v>
      </c>
      <c r="B44196" t="s">
        <v>80</v>
      </c>
      <c r="C44196">
        <v>37371</v>
      </c>
      <c r="D44196">
        <v>1</v>
      </c>
    </row>
    <row r="44197" spans="1:4" x14ac:dyDescent="0.2">
      <c r="A44197">
        <v>88324</v>
      </c>
      <c r="B44197" t="s">
        <v>80</v>
      </c>
      <c r="C44197">
        <v>37370</v>
      </c>
      <c r="D44197">
        <v>1</v>
      </c>
    </row>
    <row r="44198" spans="1:4" x14ac:dyDescent="0.2">
      <c r="A44198">
        <v>88324</v>
      </c>
      <c r="B44198" t="s">
        <v>80</v>
      </c>
      <c r="C44198">
        <v>4230</v>
      </c>
      <c r="D44198">
        <v>1</v>
      </c>
    </row>
    <row r="44199" spans="1:4" x14ac:dyDescent="0.2">
      <c r="A44199">
        <v>88321</v>
      </c>
    </row>
    <row r="44200" spans="1:4" x14ac:dyDescent="0.2">
      <c r="A44200">
        <v>88321</v>
      </c>
      <c r="B44200" t="s">
        <v>6064</v>
      </c>
      <c r="C44200">
        <v>95383</v>
      </c>
      <c r="D44200">
        <v>1</v>
      </c>
    </row>
    <row r="44201" spans="1:4" x14ac:dyDescent="0.2">
      <c r="A44201">
        <v>88321</v>
      </c>
      <c r="B44201" t="s">
        <v>80</v>
      </c>
      <c r="C44201">
        <v>43482</v>
      </c>
      <c r="D44201">
        <v>1</v>
      </c>
    </row>
    <row r="44202" spans="1:4" x14ac:dyDescent="0.2">
      <c r="A44202">
        <v>88321</v>
      </c>
      <c r="B44202" t="s">
        <v>80</v>
      </c>
      <c r="C44202">
        <v>43458</v>
      </c>
      <c r="D44202">
        <v>1</v>
      </c>
    </row>
    <row r="44203" spans="1:4" x14ac:dyDescent="0.2">
      <c r="A44203">
        <v>88321</v>
      </c>
      <c r="B44203" t="s">
        <v>80</v>
      </c>
      <c r="C44203">
        <v>37373</v>
      </c>
      <c r="D44203">
        <v>1</v>
      </c>
    </row>
    <row r="44204" spans="1:4" x14ac:dyDescent="0.2">
      <c r="A44204">
        <v>88321</v>
      </c>
      <c r="B44204" t="s">
        <v>80</v>
      </c>
      <c r="C44204">
        <v>37372</v>
      </c>
      <c r="D44204">
        <v>1</v>
      </c>
    </row>
    <row r="44205" spans="1:4" x14ac:dyDescent="0.2">
      <c r="A44205">
        <v>88321</v>
      </c>
      <c r="B44205" t="s">
        <v>80</v>
      </c>
      <c r="C44205">
        <v>7153</v>
      </c>
      <c r="D44205">
        <v>1</v>
      </c>
    </row>
    <row r="44206" spans="1:4" x14ac:dyDescent="0.2">
      <c r="A44206">
        <v>101456</v>
      </c>
    </row>
    <row r="44207" spans="1:4" x14ac:dyDescent="0.2">
      <c r="A44207">
        <v>101456</v>
      </c>
      <c r="B44207" t="s">
        <v>6064</v>
      </c>
      <c r="C44207">
        <v>101368</v>
      </c>
      <c r="D44207">
        <v>1</v>
      </c>
    </row>
    <row r="44208" spans="1:4" x14ac:dyDescent="0.2">
      <c r="A44208">
        <v>101456</v>
      </c>
      <c r="B44208" t="s">
        <v>80</v>
      </c>
      <c r="C44208">
        <v>43494</v>
      </c>
      <c r="D44208">
        <v>1</v>
      </c>
    </row>
    <row r="44209" spans="1:4" x14ac:dyDescent="0.2">
      <c r="A44209">
        <v>101456</v>
      </c>
      <c r="B44209" t="s">
        <v>80</v>
      </c>
      <c r="C44209">
        <v>43470</v>
      </c>
      <c r="D44209">
        <v>1</v>
      </c>
    </row>
    <row r="44210" spans="1:4" x14ac:dyDescent="0.2">
      <c r="A44210">
        <v>101456</v>
      </c>
      <c r="B44210" t="s">
        <v>80</v>
      </c>
      <c r="C44210">
        <v>41089</v>
      </c>
      <c r="D44210">
        <v>1</v>
      </c>
    </row>
    <row r="44211" spans="1:4" x14ac:dyDescent="0.2">
      <c r="A44211">
        <v>101456</v>
      </c>
      <c r="B44211" t="s">
        <v>80</v>
      </c>
      <c r="C44211">
        <v>40864</v>
      </c>
      <c r="D44211">
        <v>1</v>
      </c>
    </row>
    <row r="44212" spans="1:4" x14ac:dyDescent="0.2">
      <c r="A44212">
        <v>101456</v>
      </c>
      <c r="B44212" t="s">
        <v>80</v>
      </c>
      <c r="C44212">
        <v>40863</v>
      </c>
      <c r="D44212">
        <v>1</v>
      </c>
    </row>
    <row r="44213" spans="1:4" x14ac:dyDescent="0.2">
      <c r="A44213">
        <v>88322</v>
      </c>
    </row>
    <row r="44214" spans="1:4" x14ac:dyDescent="0.2">
      <c r="A44214">
        <v>88322</v>
      </c>
      <c r="B44214" t="s">
        <v>6064</v>
      </c>
      <c r="C44214">
        <v>95384</v>
      </c>
      <c r="D44214">
        <v>1</v>
      </c>
    </row>
    <row r="44215" spans="1:4" x14ac:dyDescent="0.2">
      <c r="A44215">
        <v>88322</v>
      </c>
      <c r="B44215" t="s">
        <v>80</v>
      </c>
      <c r="C44215">
        <v>43488</v>
      </c>
      <c r="D44215">
        <v>1</v>
      </c>
    </row>
    <row r="44216" spans="1:4" x14ac:dyDescent="0.2">
      <c r="A44216">
        <v>88322</v>
      </c>
      <c r="B44216" t="s">
        <v>80</v>
      </c>
      <c r="C44216">
        <v>43464</v>
      </c>
      <c r="D44216">
        <v>1</v>
      </c>
    </row>
    <row r="44217" spans="1:4" x14ac:dyDescent="0.2">
      <c r="A44217">
        <v>88322</v>
      </c>
      <c r="B44217" t="s">
        <v>80</v>
      </c>
      <c r="C44217">
        <v>37373</v>
      </c>
      <c r="D44217">
        <v>1</v>
      </c>
    </row>
    <row r="44218" spans="1:4" x14ac:dyDescent="0.2">
      <c r="A44218">
        <v>88322</v>
      </c>
      <c r="B44218" t="s">
        <v>80</v>
      </c>
      <c r="C44218">
        <v>37372</v>
      </c>
      <c r="D44218">
        <v>1</v>
      </c>
    </row>
    <row r="44219" spans="1:4" x14ac:dyDescent="0.2">
      <c r="A44219">
        <v>88322</v>
      </c>
      <c r="B44219" t="s">
        <v>80</v>
      </c>
      <c r="C44219">
        <v>6175</v>
      </c>
      <c r="D44219">
        <v>1</v>
      </c>
    </row>
    <row r="44220" spans="1:4" x14ac:dyDescent="0.2">
      <c r="A44220">
        <v>100309</v>
      </c>
    </row>
    <row r="44221" spans="1:4" x14ac:dyDescent="0.2">
      <c r="A44221">
        <v>100309</v>
      </c>
      <c r="B44221" t="s">
        <v>6064</v>
      </c>
      <c r="C44221">
        <v>100299</v>
      </c>
      <c r="D44221">
        <v>1</v>
      </c>
    </row>
    <row r="44222" spans="1:4" x14ac:dyDescent="0.2">
      <c r="A44222">
        <v>100309</v>
      </c>
      <c r="B44222" t="s">
        <v>80</v>
      </c>
      <c r="C44222">
        <v>43482</v>
      </c>
      <c r="D44222">
        <v>1</v>
      </c>
    </row>
    <row r="44223" spans="1:4" x14ac:dyDescent="0.2">
      <c r="A44223">
        <v>100309</v>
      </c>
      <c r="B44223" t="s">
        <v>80</v>
      </c>
      <c r="C44223">
        <v>43458</v>
      </c>
      <c r="D44223">
        <v>1</v>
      </c>
    </row>
    <row r="44224" spans="1:4" x14ac:dyDescent="0.2">
      <c r="A44224">
        <v>100309</v>
      </c>
      <c r="B44224" t="s">
        <v>80</v>
      </c>
      <c r="C44224">
        <v>40943</v>
      </c>
      <c r="D44224">
        <v>1</v>
      </c>
    </row>
    <row r="44225" spans="1:4" x14ac:dyDescent="0.2">
      <c r="A44225">
        <v>100309</v>
      </c>
      <c r="B44225" t="s">
        <v>80</v>
      </c>
      <c r="C44225">
        <v>37373</v>
      </c>
      <c r="D44225">
        <v>1</v>
      </c>
    </row>
    <row r="44226" spans="1:4" x14ac:dyDescent="0.2">
      <c r="A44226">
        <v>100309</v>
      </c>
      <c r="B44226" t="s">
        <v>80</v>
      </c>
      <c r="C44226">
        <v>37372</v>
      </c>
      <c r="D44226">
        <v>1</v>
      </c>
    </row>
    <row r="44227" spans="1:4" x14ac:dyDescent="0.2">
      <c r="A44227">
        <v>100321</v>
      </c>
    </row>
    <row r="44228" spans="1:4" x14ac:dyDescent="0.2">
      <c r="A44228">
        <v>100321</v>
      </c>
      <c r="B44228" t="s">
        <v>6064</v>
      </c>
      <c r="C44228">
        <v>100315</v>
      </c>
      <c r="D44228">
        <v>1</v>
      </c>
    </row>
    <row r="44229" spans="1:4" x14ac:dyDescent="0.2">
      <c r="A44229">
        <v>100321</v>
      </c>
      <c r="B44229" t="s">
        <v>80</v>
      </c>
      <c r="C44229">
        <v>43494</v>
      </c>
      <c r="D44229">
        <v>1</v>
      </c>
    </row>
    <row r="44230" spans="1:4" x14ac:dyDescent="0.2">
      <c r="A44230">
        <v>100321</v>
      </c>
      <c r="B44230" t="s">
        <v>80</v>
      </c>
      <c r="C44230">
        <v>43470</v>
      </c>
      <c r="D44230">
        <v>1</v>
      </c>
    </row>
    <row r="44231" spans="1:4" x14ac:dyDescent="0.2">
      <c r="A44231">
        <v>100321</v>
      </c>
      <c r="B44231" t="s">
        <v>80</v>
      </c>
      <c r="C44231">
        <v>40944</v>
      </c>
      <c r="D44231">
        <v>1</v>
      </c>
    </row>
    <row r="44232" spans="1:4" x14ac:dyDescent="0.2">
      <c r="A44232">
        <v>100321</v>
      </c>
      <c r="B44232" t="s">
        <v>80</v>
      </c>
      <c r="C44232">
        <v>40864</v>
      </c>
      <c r="D44232">
        <v>1</v>
      </c>
    </row>
    <row r="44233" spans="1:4" x14ac:dyDescent="0.2">
      <c r="A44233">
        <v>100321</v>
      </c>
      <c r="B44233" t="s">
        <v>80</v>
      </c>
      <c r="C44233">
        <v>40863</v>
      </c>
      <c r="D44233">
        <v>1</v>
      </c>
    </row>
    <row r="44234" spans="1:4" x14ac:dyDescent="0.2">
      <c r="A44234">
        <v>101457</v>
      </c>
    </row>
    <row r="44235" spans="1:4" x14ac:dyDescent="0.2">
      <c r="A44235">
        <v>101457</v>
      </c>
      <c r="B44235" t="s">
        <v>6064</v>
      </c>
      <c r="C44235">
        <v>101369</v>
      </c>
      <c r="D44235">
        <v>1</v>
      </c>
    </row>
    <row r="44236" spans="1:4" x14ac:dyDescent="0.2">
      <c r="A44236">
        <v>101457</v>
      </c>
      <c r="B44236" t="s">
        <v>80</v>
      </c>
      <c r="C44236">
        <v>43500</v>
      </c>
      <c r="D44236">
        <v>1</v>
      </c>
    </row>
    <row r="44237" spans="1:4" x14ac:dyDescent="0.2">
      <c r="A44237">
        <v>101457</v>
      </c>
      <c r="B44237" t="s">
        <v>80</v>
      </c>
      <c r="C44237">
        <v>43476</v>
      </c>
      <c r="D44237">
        <v>1</v>
      </c>
    </row>
    <row r="44238" spans="1:4" x14ac:dyDescent="0.2">
      <c r="A44238">
        <v>101457</v>
      </c>
      <c r="B44238" t="s">
        <v>80</v>
      </c>
      <c r="C44238">
        <v>41092</v>
      </c>
      <c r="D44238">
        <v>1</v>
      </c>
    </row>
    <row r="44239" spans="1:4" x14ac:dyDescent="0.2">
      <c r="A44239">
        <v>101457</v>
      </c>
      <c r="B44239" t="s">
        <v>80</v>
      </c>
      <c r="C44239">
        <v>40864</v>
      </c>
      <c r="D44239">
        <v>1</v>
      </c>
    </row>
    <row r="44240" spans="1:4" x14ac:dyDescent="0.2">
      <c r="A44240">
        <v>101457</v>
      </c>
      <c r="B44240" t="s">
        <v>80</v>
      </c>
      <c r="C44240">
        <v>40863</v>
      </c>
      <c r="D44240">
        <v>1</v>
      </c>
    </row>
    <row r="44241" spans="1:4" x14ac:dyDescent="0.2">
      <c r="A44241">
        <v>101457</v>
      </c>
      <c r="B44241" t="s">
        <v>80</v>
      </c>
      <c r="C44241">
        <v>40862</v>
      </c>
      <c r="D44241">
        <v>1</v>
      </c>
    </row>
    <row r="44242" spans="1:4" x14ac:dyDescent="0.2">
      <c r="A44242">
        <v>101457</v>
      </c>
      <c r="B44242" t="s">
        <v>80</v>
      </c>
      <c r="C44242">
        <v>40861</v>
      </c>
      <c r="D44242">
        <v>1</v>
      </c>
    </row>
    <row r="44243" spans="1:4" x14ac:dyDescent="0.2">
      <c r="A44243">
        <v>88325</v>
      </c>
    </row>
    <row r="44244" spans="1:4" x14ac:dyDescent="0.2">
      <c r="A44244">
        <v>88325</v>
      </c>
      <c r="B44244" t="s">
        <v>6064</v>
      </c>
      <c r="C44244">
        <v>95387</v>
      </c>
      <c r="D44244">
        <v>1</v>
      </c>
    </row>
    <row r="44245" spans="1:4" x14ac:dyDescent="0.2">
      <c r="A44245">
        <v>88325</v>
      </c>
      <c r="B44245" t="s">
        <v>80</v>
      </c>
      <c r="C44245">
        <v>43489</v>
      </c>
      <c r="D44245">
        <v>1</v>
      </c>
    </row>
    <row r="44246" spans="1:4" x14ac:dyDescent="0.2">
      <c r="A44246">
        <v>88325</v>
      </c>
      <c r="B44246" t="s">
        <v>80</v>
      </c>
      <c r="C44246">
        <v>43465</v>
      </c>
      <c r="D44246">
        <v>1</v>
      </c>
    </row>
    <row r="44247" spans="1:4" x14ac:dyDescent="0.2">
      <c r="A44247">
        <v>88325</v>
      </c>
      <c r="B44247" t="s">
        <v>80</v>
      </c>
      <c r="C44247">
        <v>37373</v>
      </c>
      <c r="D44247">
        <v>1</v>
      </c>
    </row>
    <row r="44248" spans="1:4" x14ac:dyDescent="0.2">
      <c r="A44248">
        <v>88325</v>
      </c>
      <c r="B44248" t="s">
        <v>80</v>
      </c>
      <c r="C44248">
        <v>37372</v>
      </c>
      <c r="D44248">
        <v>1</v>
      </c>
    </row>
    <row r="44249" spans="1:4" x14ac:dyDescent="0.2">
      <c r="A44249">
        <v>88325</v>
      </c>
      <c r="B44249" t="s">
        <v>80</v>
      </c>
      <c r="C44249">
        <v>37371</v>
      </c>
      <c r="D44249">
        <v>1</v>
      </c>
    </row>
    <row r="44250" spans="1:4" x14ac:dyDescent="0.2">
      <c r="A44250">
        <v>88325</v>
      </c>
      <c r="B44250" t="s">
        <v>80</v>
      </c>
      <c r="C44250">
        <v>37370</v>
      </c>
      <c r="D44250">
        <v>1</v>
      </c>
    </row>
    <row r="44251" spans="1:4" x14ac:dyDescent="0.2">
      <c r="A44251">
        <v>88325</v>
      </c>
      <c r="B44251" t="s">
        <v>80</v>
      </c>
      <c r="C44251">
        <v>10489</v>
      </c>
      <c r="D44251">
        <v>1</v>
      </c>
    </row>
    <row r="44252" spans="1:4" x14ac:dyDescent="0.2">
      <c r="A44252">
        <v>101459</v>
      </c>
    </row>
    <row r="44253" spans="1:4" x14ac:dyDescent="0.2">
      <c r="A44253">
        <v>101459</v>
      </c>
      <c r="B44253" t="s">
        <v>6064</v>
      </c>
      <c r="C44253">
        <v>101371</v>
      </c>
      <c r="D44253">
        <v>1</v>
      </c>
    </row>
    <row r="44254" spans="1:4" x14ac:dyDescent="0.2">
      <c r="A44254">
        <v>101459</v>
      </c>
      <c r="B44254" t="s">
        <v>80</v>
      </c>
      <c r="C44254">
        <v>43501</v>
      </c>
      <c r="D44254">
        <v>1</v>
      </c>
    </row>
    <row r="44255" spans="1:4" x14ac:dyDescent="0.2">
      <c r="A44255">
        <v>101459</v>
      </c>
      <c r="B44255" t="s">
        <v>80</v>
      </c>
      <c r="C44255">
        <v>43477</v>
      </c>
      <c r="D44255">
        <v>1</v>
      </c>
    </row>
    <row r="44256" spans="1:4" x14ac:dyDescent="0.2">
      <c r="A44256">
        <v>101459</v>
      </c>
      <c r="B44256" t="s">
        <v>80</v>
      </c>
      <c r="C44256">
        <v>41073</v>
      </c>
      <c r="D44256">
        <v>1</v>
      </c>
    </row>
    <row r="44257" spans="1:4" x14ac:dyDescent="0.2">
      <c r="A44257">
        <v>101459</v>
      </c>
      <c r="B44257" t="s">
        <v>80</v>
      </c>
      <c r="C44257">
        <v>40864</v>
      </c>
      <c r="D44257">
        <v>1</v>
      </c>
    </row>
    <row r="44258" spans="1:4" x14ac:dyDescent="0.2">
      <c r="A44258">
        <v>101459</v>
      </c>
      <c r="B44258" t="s">
        <v>80</v>
      </c>
      <c r="C44258">
        <v>40863</v>
      </c>
      <c r="D44258">
        <v>1</v>
      </c>
    </row>
    <row r="44259" spans="1:4" x14ac:dyDescent="0.2">
      <c r="A44259">
        <v>101459</v>
      </c>
      <c r="B44259" t="s">
        <v>80</v>
      </c>
      <c r="C44259">
        <v>40862</v>
      </c>
      <c r="D44259">
        <v>1</v>
      </c>
    </row>
    <row r="44260" spans="1:4" x14ac:dyDescent="0.2">
      <c r="A44260">
        <v>101459</v>
      </c>
      <c r="B44260" t="s">
        <v>80</v>
      </c>
      <c r="C44260">
        <v>40861</v>
      </c>
      <c r="D44260">
        <v>1</v>
      </c>
    </row>
    <row r="44261" spans="1:4" x14ac:dyDescent="0.2">
      <c r="A44261">
        <v>100289</v>
      </c>
    </row>
    <row r="44262" spans="1:4" x14ac:dyDescent="0.2">
      <c r="A44262">
        <v>100289</v>
      </c>
      <c r="B44262" t="s">
        <v>6064</v>
      </c>
      <c r="C44262">
        <v>100288</v>
      </c>
      <c r="D44262">
        <v>1</v>
      </c>
    </row>
    <row r="44263" spans="1:4" x14ac:dyDescent="0.2">
      <c r="A44263">
        <v>100289</v>
      </c>
      <c r="B44263" t="s">
        <v>80</v>
      </c>
      <c r="C44263">
        <v>43491</v>
      </c>
      <c r="D44263">
        <v>1</v>
      </c>
    </row>
    <row r="44264" spans="1:4" x14ac:dyDescent="0.2">
      <c r="A44264">
        <v>100289</v>
      </c>
      <c r="B44264" t="s">
        <v>80</v>
      </c>
      <c r="C44264">
        <v>43467</v>
      </c>
      <c r="D44264">
        <v>1</v>
      </c>
    </row>
    <row r="44265" spans="1:4" x14ac:dyDescent="0.2">
      <c r="A44265">
        <v>100289</v>
      </c>
      <c r="B44265" t="s">
        <v>80</v>
      </c>
      <c r="C44265">
        <v>37373</v>
      </c>
      <c r="D44265">
        <v>1</v>
      </c>
    </row>
    <row r="44266" spans="1:4" x14ac:dyDescent="0.2">
      <c r="A44266">
        <v>100289</v>
      </c>
      <c r="B44266" t="s">
        <v>80</v>
      </c>
      <c r="C44266">
        <v>37372</v>
      </c>
      <c r="D44266">
        <v>1</v>
      </c>
    </row>
    <row r="44267" spans="1:4" x14ac:dyDescent="0.2">
      <c r="A44267">
        <v>100289</v>
      </c>
      <c r="B44267" t="s">
        <v>80</v>
      </c>
      <c r="C44267">
        <v>37371</v>
      </c>
      <c r="D44267">
        <v>1</v>
      </c>
    </row>
    <row r="44268" spans="1:4" x14ac:dyDescent="0.2">
      <c r="A44268">
        <v>100289</v>
      </c>
      <c r="B44268" t="s">
        <v>80</v>
      </c>
      <c r="C44268">
        <v>37370</v>
      </c>
      <c r="D44268">
        <v>1</v>
      </c>
    </row>
    <row r="44269" spans="1:4" x14ac:dyDescent="0.2">
      <c r="A44269">
        <v>100289</v>
      </c>
      <c r="B44269" t="s">
        <v>80</v>
      </c>
      <c r="C44269">
        <v>34345</v>
      </c>
      <c r="D44269">
        <v>1</v>
      </c>
    </row>
    <row r="44270" spans="1:4" x14ac:dyDescent="0.2">
      <c r="A44270">
        <v>101460</v>
      </c>
    </row>
    <row r="44271" spans="1:4" x14ac:dyDescent="0.2">
      <c r="A44271">
        <v>101460</v>
      </c>
      <c r="B44271" t="s">
        <v>6064</v>
      </c>
      <c r="C44271">
        <v>101372</v>
      </c>
      <c r="D44271">
        <v>1</v>
      </c>
    </row>
    <row r="44272" spans="1:4" x14ac:dyDescent="0.2">
      <c r="A44272">
        <v>101460</v>
      </c>
      <c r="B44272" t="s">
        <v>80</v>
      </c>
      <c r="C44272">
        <v>43503</v>
      </c>
      <c r="D44272">
        <v>1</v>
      </c>
    </row>
    <row r="44273" spans="1:4" x14ac:dyDescent="0.2">
      <c r="A44273">
        <v>101460</v>
      </c>
      <c r="B44273" t="s">
        <v>80</v>
      </c>
      <c r="C44273">
        <v>43479</v>
      </c>
      <c r="D44273">
        <v>1</v>
      </c>
    </row>
    <row r="44274" spans="1:4" x14ac:dyDescent="0.2">
      <c r="A44274">
        <v>101460</v>
      </c>
      <c r="B44274" t="s">
        <v>80</v>
      </c>
      <c r="C44274">
        <v>41096</v>
      </c>
      <c r="D44274">
        <v>1</v>
      </c>
    </row>
    <row r="44275" spans="1:4" x14ac:dyDescent="0.2">
      <c r="A44275">
        <v>101460</v>
      </c>
      <c r="B44275" t="s">
        <v>80</v>
      </c>
      <c r="C44275">
        <v>40864</v>
      </c>
      <c r="D44275">
        <v>1</v>
      </c>
    </row>
    <row r="44276" spans="1:4" x14ac:dyDescent="0.2">
      <c r="A44276">
        <v>101460</v>
      </c>
      <c r="B44276" t="s">
        <v>80</v>
      </c>
      <c r="C44276">
        <v>40863</v>
      </c>
      <c r="D44276">
        <v>1</v>
      </c>
    </row>
    <row r="44277" spans="1:4" x14ac:dyDescent="0.2">
      <c r="A44277">
        <v>101460</v>
      </c>
      <c r="B44277" t="s">
        <v>80</v>
      </c>
      <c r="C44277">
        <v>40862</v>
      </c>
      <c r="D44277">
        <v>1</v>
      </c>
    </row>
    <row r="44278" spans="1:4" x14ac:dyDescent="0.2">
      <c r="A44278">
        <v>101460</v>
      </c>
      <c r="B44278" t="s">
        <v>80</v>
      </c>
      <c r="C44278">
        <v>40861</v>
      </c>
      <c r="D44278">
        <v>1</v>
      </c>
    </row>
    <row r="44279" spans="1:4" x14ac:dyDescent="0.2">
      <c r="A44279">
        <v>105011</v>
      </c>
    </row>
    <row r="44280" spans="1:4" x14ac:dyDescent="0.2">
      <c r="A44280">
        <v>105011</v>
      </c>
      <c r="B44280" t="s">
        <v>6064</v>
      </c>
      <c r="C44280">
        <v>88262</v>
      </c>
      <c r="D44280">
        <v>8.3999999999999995E-3</v>
      </c>
    </row>
    <row r="44281" spans="1:4" x14ac:dyDescent="0.2">
      <c r="A44281">
        <v>105011</v>
      </c>
      <c r="B44281" t="s">
        <v>6064</v>
      </c>
      <c r="C44281">
        <v>88239</v>
      </c>
      <c r="D44281">
        <v>8.3999999999999995E-3</v>
      </c>
    </row>
    <row r="44282" spans="1:4" x14ac:dyDescent="0.2">
      <c r="A44282">
        <v>105011</v>
      </c>
      <c r="B44282" t="s">
        <v>80</v>
      </c>
      <c r="C44282">
        <v>38382</v>
      </c>
      <c r="D44282">
        <v>0.01</v>
      </c>
    </row>
    <row r="44283" spans="1:4" x14ac:dyDescent="0.2">
      <c r="A44283">
        <v>99061</v>
      </c>
    </row>
    <row r="44284" spans="1:4" x14ac:dyDescent="0.2">
      <c r="A44284">
        <v>99061</v>
      </c>
      <c r="B44284" t="s">
        <v>6064</v>
      </c>
      <c r="C44284">
        <v>91693</v>
      </c>
      <c r="D44284">
        <v>4.7500000000000001E-2</v>
      </c>
    </row>
    <row r="44285" spans="1:4" x14ac:dyDescent="0.2">
      <c r="A44285">
        <v>99061</v>
      </c>
      <c r="B44285" t="s">
        <v>6064</v>
      </c>
      <c r="C44285">
        <v>91692</v>
      </c>
      <c r="D44285">
        <v>1.18E-2</v>
      </c>
    </row>
    <row r="44286" spans="1:4" x14ac:dyDescent="0.2">
      <c r="A44286">
        <v>99061</v>
      </c>
      <c r="B44286" t="s">
        <v>6064</v>
      </c>
      <c r="C44286">
        <v>88262</v>
      </c>
      <c r="D44286">
        <v>1.4996</v>
      </c>
    </row>
    <row r="44287" spans="1:4" x14ac:dyDescent="0.2">
      <c r="A44287">
        <v>99061</v>
      </c>
      <c r="B44287" t="s">
        <v>6064</v>
      </c>
      <c r="C44287">
        <v>88239</v>
      </c>
      <c r="D44287">
        <v>1.4996</v>
      </c>
    </row>
    <row r="44288" spans="1:4" x14ac:dyDescent="0.2">
      <c r="A44288">
        <v>99061</v>
      </c>
      <c r="B44288" t="s">
        <v>80</v>
      </c>
      <c r="C44288">
        <v>10567</v>
      </c>
      <c r="D44288">
        <v>0.86629999999999996</v>
      </c>
    </row>
    <row r="44289" spans="1:4" x14ac:dyDescent="0.2">
      <c r="A44289">
        <v>99061</v>
      </c>
      <c r="B44289" t="s">
        <v>80</v>
      </c>
      <c r="C44289">
        <v>7356</v>
      </c>
      <c r="D44289">
        <v>2.9000000000000001E-2</v>
      </c>
    </row>
    <row r="44290" spans="1:4" x14ac:dyDescent="0.2">
      <c r="A44290">
        <v>99061</v>
      </c>
      <c r="B44290" t="s">
        <v>80</v>
      </c>
      <c r="C44290">
        <v>5068</v>
      </c>
      <c r="D44290">
        <v>4.5199999999999997E-2</v>
      </c>
    </row>
    <row r="44291" spans="1:4" x14ac:dyDescent="0.2">
      <c r="A44291">
        <v>99061</v>
      </c>
      <c r="B44291" t="s">
        <v>80</v>
      </c>
      <c r="C44291">
        <v>4433</v>
      </c>
      <c r="D44291">
        <v>1.1000000000000001</v>
      </c>
    </row>
    <row r="44292" spans="1:4" x14ac:dyDescent="0.2">
      <c r="A44292">
        <v>99060</v>
      </c>
    </row>
    <row r="44293" spans="1:4" x14ac:dyDescent="0.2">
      <c r="A44293">
        <v>99060</v>
      </c>
      <c r="B44293" t="s">
        <v>6064</v>
      </c>
      <c r="C44293">
        <v>94974</v>
      </c>
      <c r="D44293">
        <v>6.8999999999999999E-3</v>
      </c>
    </row>
    <row r="44294" spans="1:4" x14ac:dyDescent="0.2">
      <c r="A44294">
        <v>99060</v>
      </c>
      <c r="B44294" t="s">
        <v>6064</v>
      </c>
      <c r="C44294">
        <v>91693</v>
      </c>
      <c r="D44294">
        <v>8.7300000000000003E-2</v>
      </c>
    </row>
    <row r="44295" spans="1:4" x14ac:dyDescent="0.2">
      <c r="A44295">
        <v>99060</v>
      </c>
      <c r="B44295" t="s">
        <v>6064</v>
      </c>
      <c r="C44295">
        <v>91692</v>
      </c>
      <c r="D44295">
        <v>2.1700000000000001E-2</v>
      </c>
    </row>
    <row r="44296" spans="1:4" x14ac:dyDescent="0.2">
      <c r="A44296">
        <v>99060</v>
      </c>
      <c r="B44296" t="s">
        <v>6064</v>
      </c>
      <c r="C44296">
        <v>88262</v>
      </c>
      <c r="D44296">
        <v>2.3182999999999998</v>
      </c>
    </row>
    <row r="44297" spans="1:4" x14ac:dyDescent="0.2">
      <c r="A44297">
        <v>99060</v>
      </c>
      <c r="B44297" t="s">
        <v>6064</v>
      </c>
      <c r="C44297">
        <v>88239</v>
      </c>
      <c r="D44297">
        <v>2.3182999999999998</v>
      </c>
    </row>
    <row r="44298" spans="1:4" x14ac:dyDescent="0.2">
      <c r="A44298">
        <v>99060</v>
      </c>
      <c r="B44298" t="s">
        <v>80</v>
      </c>
      <c r="C44298">
        <v>10567</v>
      </c>
      <c r="D44298">
        <v>0.86629999999999996</v>
      </c>
    </row>
    <row r="44299" spans="1:4" x14ac:dyDescent="0.2">
      <c r="A44299">
        <v>99060</v>
      </c>
      <c r="B44299" t="s">
        <v>80</v>
      </c>
      <c r="C44299">
        <v>7356</v>
      </c>
      <c r="D44299">
        <v>2.9000000000000001E-2</v>
      </c>
    </row>
    <row r="44300" spans="1:4" x14ac:dyDescent="0.2">
      <c r="A44300">
        <v>99060</v>
      </c>
      <c r="B44300" t="s">
        <v>80</v>
      </c>
      <c r="C44300">
        <v>5068</v>
      </c>
      <c r="D44300">
        <v>4.6600000000000003E-2</v>
      </c>
    </row>
    <row r="44301" spans="1:4" x14ac:dyDescent="0.2">
      <c r="A44301">
        <v>99060</v>
      </c>
      <c r="B44301" t="s">
        <v>80</v>
      </c>
      <c r="C44301">
        <v>4433</v>
      </c>
      <c r="D44301">
        <v>1.65</v>
      </c>
    </row>
    <row r="44302" spans="1:4" x14ac:dyDescent="0.2">
      <c r="A44302">
        <v>99060</v>
      </c>
      <c r="B44302" t="s">
        <v>80</v>
      </c>
      <c r="C44302">
        <v>4417</v>
      </c>
      <c r="D44302">
        <v>1.5556000000000001</v>
      </c>
    </row>
    <row r="44303" spans="1:4" x14ac:dyDescent="0.2">
      <c r="A44303">
        <v>105008</v>
      </c>
    </row>
    <row r="44304" spans="1:4" x14ac:dyDescent="0.2">
      <c r="A44304">
        <v>105008</v>
      </c>
      <c r="B44304" t="s">
        <v>6064</v>
      </c>
      <c r="C44304">
        <v>90781</v>
      </c>
      <c r="D44304">
        <v>4.0899999999999999E-2</v>
      </c>
    </row>
    <row r="44305" spans="1:4" x14ac:dyDescent="0.2">
      <c r="A44305">
        <v>105008</v>
      </c>
      <c r="B44305" t="s">
        <v>6064</v>
      </c>
      <c r="C44305">
        <v>88253</v>
      </c>
      <c r="D44305">
        <v>4.0899999999999999E-2</v>
      </c>
    </row>
    <row r="44306" spans="1:4" x14ac:dyDescent="0.2">
      <c r="A44306">
        <v>105008</v>
      </c>
      <c r="B44306" t="s">
        <v>80</v>
      </c>
      <c r="C44306">
        <v>45152</v>
      </c>
      <c r="D44306">
        <v>4.0899999999999999E-2</v>
      </c>
    </row>
    <row r="44307" spans="1:4" x14ac:dyDescent="0.2">
      <c r="A44307">
        <v>105009</v>
      </c>
    </row>
    <row r="44308" spans="1:4" x14ac:dyDescent="0.2">
      <c r="A44308">
        <v>105009</v>
      </c>
      <c r="B44308" t="s">
        <v>6064</v>
      </c>
      <c r="C44308">
        <v>94974</v>
      </c>
      <c r="D44308">
        <v>5.4000000000000003E-3</v>
      </c>
    </row>
    <row r="44309" spans="1:4" x14ac:dyDescent="0.2">
      <c r="A44309">
        <v>105009</v>
      </c>
      <c r="B44309" t="s">
        <v>6064</v>
      </c>
      <c r="C44309">
        <v>91693</v>
      </c>
      <c r="D44309">
        <v>3.7400000000000003E-2</v>
      </c>
    </row>
    <row r="44310" spans="1:4" x14ac:dyDescent="0.2">
      <c r="A44310">
        <v>105009</v>
      </c>
      <c r="B44310" t="s">
        <v>6064</v>
      </c>
      <c r="C44310">
        <v>91692</v>
      </c>
      <c r="D44310">
        <v>9.2999999999999992E-3</v>
      </c>
    </row>
    <row r="44311" spans="1:4" x14ac:dyDescent="0.2">
      <c r="A44311">
        <v>105009</v>
      </c>
      <c r="B44311" t="s">
        <v>6064</v>
      </c>
      <c r="C44311">
        <v>88262</v>
      </c>
      <c r="D44311">
        <v>0.9103</v>
      </c>
    </row>
    <row r="44312" spans="1:4" x14ac:dyDescent="0.2">
      <c r="A44312">
        <v>105009</v>
      </c>
      <c r="B44312" t="s">
        <v>6064</v>
      </c>
      <c r="C44312">
        <v>88239</v>
      </c>
      <c r="D44312">
        <v>0.9103</v>
      </c>
    </row>
    <row r="44313" spans="1:4" x14ac:dyDescent="0.2">
      <c r="A44313">
        <v>105009</v>
      </c>
      <c r="B44313" t="s">
        <v>80</v>
      </c>
      <c r="C44313">
        <v>10567</v>
      </c>
      <c r="D44313">
        <v>0.55000000000000004</v>
      </c>
    </row>
    <row r="44314" spans="1:4" x14ac:dyDescent="0.2">
      <c r="A44314">
        <v>105009</v>
      </c>
      <c r="B44314" t="s">
        <v>80</v>
      </c>
      <c r="C44314">
        <v>7356</v>
      </c>
      <c r="D44314">
        <v>2.5600000000000001E-2</v>
      </c>
    </row>
    <row r="44315" spans="1:4" x14ac:dyDescent="0.2">
      <c r="A44315">
        <v>105009</v>
      </c>
      <c r="B44315" t="s">
        <v>80</v>
      </c>
      <c r="C44315">
        <v>5068</v>
      </c>
      <c r="D44315">
        <v>0.1012</v>
      </c>
    </row>
    <row r="44316" spans="1:4" x14ac:dyDescent="0.2">
      <c r="A44316">
        <v>105009</v>
      </c>
      <c r="B44316" t="s">
        <v>80</v>
      </c>
      <c r="C44316">
        <v>4433</v>
      </c>
      <c r="D44316">
        <v>0.55000000000000004</v>
      </c>
    </row>
    <row r="44317" spans="1:4" x14ac:dyDescent="0.2">
      <c r="A44317">
        <v>105009</v>
      </c>
      <c r="B44317" t="s">
        <v>80</v>
      </c>
      <c r="C44317">
        <v>4417</v>
      </c>
      <c r="D44317">
        <v>0.80930000000000002</v>
      </c>
    </row>
    <row r="44318" spans="1:4" x14ac:dyDescent="0.2">
      <c r="A44318">
        <v>99059</v>
      </c>
    </row>
    <row r="44319" spans="1:4" x14ac:dyDescent="0.2">
      <c r="A44319">
        <v>99059</v>
      </c>
      <c r="B44319" t="s">
        <v>6064</v>
      </c>
      <c r="C44319">
        <v>94974</v>
      </c>
      <c r="D44319">
        <v>4.0000000000000001E-3</v>
      </c>
    </row>
    <row r="44320" spans="1:4" x14ac:dyDescent="0.2">
      <c r="A44320">
        <v>99059</v>
      </c>
      <c r="B44320" t="s">
        <v>6064</v>
      </c>
      <c r="C44320">
        <v>91693</v>
      </c>
      <c r="D44320">
        <v>2.8000000000000001E-2</v>
      </c>
    </row>
    <row r="44321" spans="1:4" x14ac:dyDescent="0.2">
      <c r="A44321">
        <v>99059</v>
      </c>
      <c r="B44321" t="s">
        <v>6064</v>
      </c>
      <c r="C44321">
        <v>91692</v>
      </c>
      <c r="D44321">
        <v>7.0000000000000001E-3</v>
      </c>
    </row>
    <row r="44322" spans="1:4" x14ac:dyDescent="0.2">
      <c r="A44322">
        <v>99059</v>
      </c>
      <c r="B44322" t="s">
        <v>6064</v>
      </c>
      <c r="C44322">
        <v>88262</v>
      </c>
      <c r="D44322">
        <v>0.72470000000000001</v>
      </c>
    </row>
    <row r="44323" spans="1:4" x14ac:dyDescent="0.2">
      <c r="A44323">
        <v>99059</v>
      </c>
      <c r="B44323" t="s">
        <v>6064</v>
      </c>
      <c r="C44323">
        <v>88239</v>
      </c>
      <c r="D44323">
        <v>0.72470000000000001</v>
      </c>
    </row>
    <row r="44324" spans="1:4" x14ac:dyDescent="0.2">
      <c r="A44324">
        <v>99059</v>
      </c>
      <c r="B44324" t="s">
        <v>80</v>
      </c>
      <c r="C44324">
        <v>10567</v>
      </c>
      <c r="D44324">
        <v>0.55000000000000004</v>
      </c>
    </row>
    <row r="44325" spans="1:4" x14ac:dyDescent="0.2">
      <c r="A44325">
        <v>99059</v>
      </c>
      <c r="B44325" t="s">
        <v>80</v>
      </c>
      <c r="C44325">
        <v>7356</v>
      </c>
      <c r="D44325">
        <v>2.5600000000000001E-2</v>
      </c>
    </row>
    <row r="44326" spans="1:4" x14ac:dyDescent="0.2">
      <c r="A44326">
        <v>99059</v>
      </c>
      <c r="B44326" t="s">
        <v>80</v>
      </c>
      <c r="C44326">
        <v>5068</v>
      </c>
      <c r="D44326">
        <v>0.111</v>
      </c>
    </row>
    <row r="44327" spans="1:4" x14ac:dyDescent="0.2">
      <c r="A44327">
        <v>99059</v>
      </c>
      <c r="B44327" t="s">
        <v>80</v>
      </c>
      <c r="C44327">
        <v>4433</v>
      </c>
      <c r="D44327">
        <v>0.41249999999999998</v>
      </c>
    </row>
    <row r="44328" spans="1:4" x14ac:dyDescent="0.2">
      <c r="A44328">
        <v>99059</v>
      </c>
      <c r="B44328" t="s">
        <v>80</v>
      </c>
      <c r="C44328">
        <v>4417</v>
      </c>
      <c r="D44328">
        <v>0.74450000000000005</v>
      </c>
    </row>
    <row r="44329" spans="1:4" x14ac:dyDescent="0.2">
      <c r="A44329">
        <v>105137</v>
      </c>
    </row>
    <row r="44330" spans="1:4" x14ac:dyDescent="0.2">
      <c r="A44330">
        <v>105137</v>
      </c>
      <c r="B44330" t="s">
        <v>6064</v>
      </c>
      <c r="C44330">
        <v>90781</v>
      </c>
      <c r="D44330">
        <v>1.7600000000000001E-2</v>
      </c>
    </row>
    <row r="44331" spans="1:4" x14ac:dyDescent="0.2">
      <c r="A44331">
        <v>105137</v>
      </c>
      <c r="B44331" t="s">
        <v>6064</v>
      </c>
      <c r="C44331">
        <v>88253</v>
      </c>
      <c r="D44331">
        <v>1.7600000000000001E-2</v>
      </c>
    </row>
    <row r="44332" spans="1:4" x14ac:dyDescent="0.2">
      <c r="A44332">
        <v>105137</v>
      </c>
      <c r="B44332" t="s">
        <v>80</v>
      </c>
      <c r="C44332">
        <v>45153</v>
      </c>
      <c r="D44332">
        <v>1.7600000000000001E-2</v>
      </c>
    </row>
    <row r="44333" spans="1:4" x14ac:dyDescent="0.2">
      <c r="A44333">
        <v>105137</v>
      </c>
      <c r="B44333" t="s">
        <v>80</v>
      </c>
      <c r="C44333">
        <v>32</v>
      </c>
      <c r="D44333">
        <v>3.7000000000000002E-3</v>
      </c>
    </row>
    <row r="44334" spans="1:4" x14ac:dyDescent="0.2">
      <c r="A44334">
        <v>105136</v>
      </c>
    </row>
    <row r="44335" spans="1:4" x14ac:dyDescent="0.2">
      <c r="A44335">
        <v>105136</v>
      </c>
      <c r="B44335" t="s">
        <v>6064</v>
      </c>
      <c r="C44335">
        <v>90781</v>
      </c>
      <c r="D44335">
        <v>0.2994</v>
      </c>
    </row>
    <row r="44336" spans="1:4" x14ac:dyDescent="0.2">
      <c r="A44336">
        <v>105136</v>
      </c>
      <c r="B44336" t="s">
        <v>6064</v>
      </c>
      <c r="C44336">
        <v>88253</v>
      </c>
      <c r="D44336">
        <v>0.2994</v>
      </c>
    </row>
    <row r="44337" spans="1:4" x14ac:dyDescent="0.2">
      <c r="A44337">
        <v>105136</v>
      </c>
      <c r="B44337" t="s">
        <v>80</v>
      </c>
      <c r="C44337">
        <v>45152</v>
      </c>
      <c r="D44337">
        <v>0.2994</v>
      </c>
    </row>
    <row r="44338" spans="1:4" x14ac:dyDescent="0.2">
      <c r="A44338">
        <v>105136</v>
      </c>
      <c r="B44338" t="s">
        <v>80</v>
      </c>
      <c r="C44338">
        <v>32</v>
      </c>
      <c r="D44338">
        <v>7.3499999999999996E-2</v>
      </c>
    </row>
    <row r="44339" spans="1:4" x14ac:dyDescent="0.2">
      <c r="A44339">
        <v>105007</v>
      </c>
    </row>
    <row r="44340" spans="1:4" x14ac:dyDescent="0.2">
      <c r="A44340">
        <v>105007</v>
      </c>
      <c r="B44340" t="s">
        <v>6064</v>
      </c>
      <c r="C44340">
        <v>91693</v>
      </c>
      <c r="D44340">
        <v>2.1299999999999999E-2</v>
      </c>
    </row>
    <row r="44341" spans="1:4" x14ac:dyDescent="0.2">
      <c r="A44341">
        <v>105007</v>
      </c>
      <c r="B44341" t="s">
        <v>6064</v>
      </c>
      <c r="C44341">
        <v>91692</v>
      </c>
      <c r="D44341">
        <v>5.3E-3</v>
      </c>
    </row>
    <row r="44342" spans="1:4" x14ac:dyDescent="0.2">
      <c r="A44342">
        <v>105007</v>
      </c>
      <c r="B44342" t="s">
        <v>6064</v>
      </c>
      <c r="C44342">
        <v>88262</v>
      </c>
      <c r="D44342">
        <v>0.70450000000000002</v>
      </c>
    </row>
    <row r="44343" spans="1:4" x14ac:dyDescent="0.2">
      <c r="A44343">
        <v>105007</v>
      </c>
      <c r="B44343" t="s">
        <v>6064</v>
      </c>
      <c r="C44343">
        <v>88239</v>
      </c>
      <c r="D44343">
        <v>0.70450000000000002</v>
      </c>
    </row>
    <row r="44344" spans="1:4" x14ac:dyDescent="0.2">
      <c r="A44344">
        <v>105007</v>
      </c>
      <c r="B44344" t="s">
        <v>80</v>
      </c>
      <c r="C44344">
        <v>7356</v>
      </c>
      <c r="D44344">
        <v>1.2E-2</v>
      </c>
    </row>
    <row r="44345" spans="1:4" x14ac:dyDescent="0.2">
      <c r="A44345">
        <v>105007</v>
      </c>
      <c r="B44345" t="s">
        <v>80</v>
      </c>
      <c r="C44345">
        <v>4433</v>
      </c>
      <c r="D44345">
        <v>2.75E-2</v>
      </c>
    </row>
    <row r="44346" spans="1:4" x14ac:dyDescent="0.2">
      <c r="A44346">
        <v>99063</v>
      </c>
    </row>
    <row r="44347" spans="1:4" x14ac:dyDescent="0.2">
      <c r="A44347">
        <v>99063</v>
      </c>
      <c r="B44347" t="s">
        <v>6064</v>
      </c>
      <c r="C44347">
        <v>97733</v>
      </c>
      <c r="D44347">
        <v>5.0000000000000001E-4</v>
      </c>
    </row>
    <row r="44348" spans="1:4" x14ac:dyDescent="0.2">
      <c r="A44348">
        <v>99063</v>
      </c>
      <c r="B44348" t="s">
        <v>6064</v>
      </c>
      <c r="C44348">
        <v>91693</v>
      </c>
      <c r="D44348">
        <v>2.0999999999999999E-3</v>
      </c>
    </row>
    <row r="44349" spans="1:4" x14ac:dyDescent="0.2">
      <c r="A44349">
        <v>99063</v>
      </c>
      <c r="B44349" t="s">
        <v>6064</v>
      </c>
      <c r="C44349">
        <v>91692</v>
      </c>
      <c r="D44349">
        <v>5.0000000000000001E-4</v>
      </c>
    </row>
    <row r="44350" spans="1:4" x14ac:dyDescent="0.2">
      <c r="A44350">
        <v>99063</v>
      </c>
      <c r="B44350" t="s">
        <v>6064</v>
      </c>
      <c r="C44350">
        <v>88262</v>
      </c>
      <c r="D44350">
        <v>0.11840000000000001</v>
      </c>
    </row>
    <row r="44351" spans="1:4" x14ac:dyDescent="0.2">
      <c r="A44351">
        <v>99063</v>
      </c>
      <c r="B44351" t="s">
        <v>6064</v>
      </c>
      <c r="C44351">
        <v>88239</v>
      </c>
      <c r="D44351">
        <v>0.11840000000000001</v>
      </c>
    </row>
    <row r="44352" spans="1:4" x14ac:dyDescent="0.2">
      <c r="A44352">
        <v>99063</v>
      </c>
      <c r="B44352" t="s">
        <v>80</v>
      </c>
      <c r="C44352">
        <v>7356</v>
      </c>
      <c r="D44352">
        <v>1.1000000000000001E-3</v>
      </c>
    </row>
    <row r="44353" spans="1:4" x14ac:dyDescent="0.2">
      <c r="A44353">
        <v>99063</v>
      </c>
      <c r="B44353" t="s">
        <v>80</v>
      </c>
      <c r="C44353">
        <v>5068</v>
      </c>
      <c r="D44353">
        <v>6.9999999999999999E-4</v>
      </c>
    </row>
    <row r="44354" spans="1:4" x14ac:dyDescent="0.2">
      <c r="A44354">
        <v>99063</v>
      </c>
      <c r="B44354" t="s">
        <v>80</v>
      </c>
      <c r="C44354">
        <v>4433</v>
      </c>
      <c r="D44354">
        <v>4.1300000000000003E-2</v>
      </c>
    </row>
    <row r="44355" spans="1:4" x14ac:dyDescent="0.2">
      <c r="A44355">
        <v>99063</v>
      </c>
      <c r="B44355" t="s">
        <v>80</v>
      </c>
      <c r="C44355">
        <v>4417</v>
      </c>
      <c r="D44355">
        <v>4.1300000000000003E-2</v>
      </c>
    </row>
    <row r="44356" spans="1:4" x14ac:dyDescent="0.2">
      <c r="A44356">
        <v>105010</v>
      </c>
    </row>
    <row r="44357" spans="1:4" x14ac:dyDescent="0.2">
      <c r="A44357">
        <v>105010</v>
      </c>
      <c r="B44357" t="s">
        <v>6064</v>
      </c>
      <c r="C44357">
        <v>90781</v>
      </c>
      <c r="D44357">
        <v>8.0100000000000005E-2</v>
      </c>
    </row>
    <row r="44358" spans="1:4" x14ac:dyDescent="0.2">
      <c r="A44358">
        <v>105010</v>
      </c>
      <c r="B44358" t="s">
        <v>6064</v>
      </c>
      <c r="C44358">
        <v>88253</v>
      </c>
      <c r="D44358">
        <v>8.0100000000000005E-2</v>
      </c>
    </row>
    <row r="44359" spans="1:4" x14ac:dyDescent="0.2">
      <c r="A44359">
        <v>105010</v>
      </c>
      <c r="B44359" t="s">
        <v>80</v>
      </c>
      <c r="C44359">
        <v>45152</v>
      </c>
      <c r="D44359">
        <v>8.0100000000000005E-2</v>
      </c>
    </row>
    <row r="44360" spans="1:4" x14ac:dyDescent="0.2">
      <c r="A44360">
        <v>105010</v>
      </c>
      <c r="B44360" t="s">
        <v>80</v>
      </c>
      <c r="C44360">
        <v>5068</v>
      </c>
      <c r="D44360">
        <v>3.3999999999999998E-3</v>
      </c>
    </row>
    <row r="44361" spans="1:4" x14ac:dyDescent="0.2">
      <c r="A44361">
        <v>99062</v>
      </c>
    </row>
    <row r="44362" spans="1:4" x14ac:dyDescent="0.2">
      <c r="A44362">
        <v>99062</v>
      </c>
      <c r="B44362" t="s">
        <v>6064</v>
      </c>
      <c r="C44362">
        <v>88262</v>
      </c>
      <c r="D44362">
        <v>3.9300000000000002E-2</v>
      </c>
    </row>
    <row r="44363" spans="1:4" x14ac:dyDescent="0.2">
      <c r="A44363">
        <v>99062</v>
      </c>
      <c r="B44363" t="s">
        <v>6064</v>
      </c>
      <c r="C44363">
        <v>88239</v>
      </c>
      <c r="D44363">
        <v>3.9300000000000002E-2</v>
      </c>
    </row>
    <row r="44364" spans="1:4" x14ac:dyDescent="0.2">
      <c r="A44364">
        <v>99062</v>
      </c>
      <c r="B44364" t="s">
        <v>80</v>
      </c>
      <c r="C44364">
        <v>5068</v>
      </c>
      <c r="D44364">
        <v>3.3999999999999998E-3</v>
      </c>
    </row>
    <row r="44365" spans="1:4" x14ac:dyDescent="0.2">
      <c r="A44365">
        <v>100857</v>
      </c>
    </row>
    <row r="44366" spans="1:4" x14ac:dyDescent="0.2">
      <c r="A44366">
        <v>100857</v>
      </c>
      <c r="B44366" t="s">
        <v>6064</v>
      </c>
      <c r="C44366">
        <v>88316</v>
      </c>
      <c r="D44366">
        <v>0.1086</v>
      </c>
    </row>
    <row r="44367" spans="1:4" x14ac:dyDescent="0.2">
      <c r="A44367">
        <v>100857</v>
      </c>
      <c r="B44367" t="s">
        <v>6064</v>
      </c>
      <c r="C44367">
        <v>88267</v>
      </c>
      <c r="D44367">
        <v>0.34460000000000002</v>
      </c>
    </row>
    <row r="44368" spans="1:4" x14ac:dyDescent="0.2">
      <c r="A44368">
        <v>100857</v>
      </c>
      <c r="B44368" t="s">
        <v>80</v>
      </c>
      <c r="C44368">
        <v>37587</v>
      </c>
      <c r="D44368">
        <v>1</v>
      </c>
    </row>
    <row r="44369" spans="1:4" x14ac:dyDescent="0.2">
      <c r="A44369">
        <v>86905</v>
      </c>
    </row>
    <row r="44370" spans="1:4" x14ac:dyDescent="0.2">
      <c r="A44370">
        <v>86905</v>
      </c>
      <c r="B44370" t="s">
        <v>6064</v>
      </c>
      <c r="C44370">
        <v>88316</v>
      </c>
      <c r="D44370">
        <v>0.14599999999999999</v>
      </c>
    </row>
    <row r="44371" spans="1:4" x14ac:dyDescent="0.2">
      <c r="A44371">
        <v>86905</v>
      </c>
      <c r="B44371" t="s">
        <v>6064</v>
      </c>
      <c r="C44371">
        <v>88267</v>
      </c>
      <c r="D44371">
        <v>0.46329999999999999</v>
      </c>
    </row>
    <row r="44372" spans="1:4" x14ac:dyDescent="0.2">
      <c r="A44372">
        <v>86905</v>
      </c>
      <c r="B44372" t="s">
        <v>80</v>
      </c>
      <c r="C44372">
        <v>11769</v>
      </c>
      <c r="D44372">
        <v>1</v>
      </c>
    </row>
    <row r="44373" spans="1:4" x14ac:dyDescent="0.2">
      <c r="A44373">
        <v>86905</v>
      </c>
      <c r="B44373" t="s">
        <v>80</v>
      </c>
      <c r="C44373">
        <v>3146</v>
      </c>
      <c r="D44373">
        <v>4.2000000000000003E-2</v>
      </c>
    </row>
    <row r="44374" spans="1:4" x14ac:dyDescent="0.2">
      <c r="A44374">
        <v>86908</v>
      </c>
    </row>
    <row r="44375" spans="1:4" x14ac:dyDescent="0.2">
      <c r="A44375">
        <v>86908</v>
      </c>
      <c r="B44375" t="s">
        <v>6064</v>
      </c>
      <c r="C44375">
        <v>88316</v>
      </c>
      <c r="D44375">
        <v>7.1400000000000005E-2</v>
      </c>
    </row>
    <row r="44376" spans="1:4" x14ac:dyDescent="0.2">
      <c r="A44376">
        <v>86908</v>
      </c>
      <c r="B44376" t="s">
        <v>6064</v>
      </c>
      <c r="C44376">
        <v>88267</v>
      </c>
      <c r="D44376">
        <v>0.2266</v>
      </c>
    </row>
    <row r="44377" spans="1:4" x14ac:dyDescent="0.2">
      <c r="A44377">
        <v>86908</v>
      </c>
      <c r="B44377" t="s">
        <v>80</v>
      </c>
      <c r="C44377">
        <v>11771</v>
      </c>
      <c r="D44377">
        <v>1</v>
      </c>
    </row>
    <row r="44378" spans="1:4" x14ac:dyDescent="0.2">
      <c r="A44378">
        <v>86908</v>
      </c>
      <c r="B44378" t="s">
        <v>80</v>
      </c>
      <c r="C44378">
        <v>3146</v>
      </c>
      <c r="D44378">
        <v>4.2000000000000003E-2</v>
      </c>
    </row>
    <row r="44379" spans="1:4" x14ac:dyDescent="0.2">
      <c r="A44379">
        <v>100849</v>
      </c>
    </row>
    <row r="44380" spans="1:4" x14ac:dyDescent="0.2">
      <c r="A44380">
        <v>100849</v>
      </c>
      <c r="B44380" t="s">
        <v>6064</v>
      </c>
      <c r="C44380">
        <v>88316</v>
      </c>
      <c r="D44380">
        <v>4.8399999999999999E-2</v>
      </c>
    </row>
    <row r="44381" spans="1:4" x14ac:dyDescent="0.2">
      <c r="A44381">
        <v>100849</v>
      </c>
      <c r="B44381" t="s">
        <v>6064</v>
      </c>
      <c r="C44381">
        <v>88267</v>
      </c>
      <c r="D44381">
        <v>0.15359999999999999</v>
      </c>
    </row>
    <row r="44382" spans="1:4" x14ac:dyDescent="0.2">
      <c r="A44382">
        <v>100849</v>
      </c>
      <c r="B44382" t="s">
        <v>80</v>
      </c>
      <c r="C44382">
        <v>377</v>
      </c>
      <c r="D44382">
        <v>1</v>
      </c>
    </row>
    <row r="44383" spans="1:4" x14ac:dyDescent="0.2">
      <c r="A44383">
        <v>100851</v>
      </c>
    </row>
    <row r="44384" spans="1:4" x14ac:dyDescent="0.2">
      <c r="A44384">
        <v>100851</v>
      </c>
      <c r="B44384" t="s">
        <v>6064</v>
      </c>
      <c r="C44384">
        <v>88316</v>
      </c>
      <c r="D44384">
        <v>4.8399999999999999E-2</v>
      </c>
    </row>
    <row r="44385" spans="1:4" x14ac:dyDescent="0.2">
      <c r="A44385">
        <v>100851</v>
      </c>
      <c r="B44385" t="s">
        <v>6064</v>
      </c>
      <c r="C44385">
        <v>88267</v>
      </c>
      <c r="D44385">
        <v>0.15359999999999999</v>
      </c>
    </row>
    <row r="44386" spans="1:4" x14ac:dyDescent="0.2">
      <c r="A44386">
        <v>100851</v>
      </c>
      <c r="B44386" t="s">
        <v>80</v>
      </c>
      <c r="C44386">
        <v>11761</v>
      </c>
      <c r="D44386">
        <v>1</v>
      </c>
    </row>
    <row r="44387" spans="1:4" x14ac:dyDescent="0.2">
      <c r="A44387">
        <v>100850</v>
      </c>
    </row>
    <row r="44388" spans="1:4" x14ac:dyDescent="0.2">
      <c r="A44388">
        <v>100850</v>
      </c>
      <c r="B44388" t="s">
        <v>6064</v>
      </c>
      <c r="C44388">
        <v>88316</v>
      </c>
      <c r="D44388">
        <v>4.8399999999999999E-2</v>
      </c>
    </row>
    <row r="44389" spans="1:4" x14ac:dyDescent="0.2">
      <c r="A44389">
        <v>100850</v>
      </c>
      <c r="B44389" t="s">
        <v>6064</v>
      </c>
      <c r="C44389">
        <v>88267</v>
      </c>
      <c r="D44389">
        <v>0.15359999999999999</v>
      </c>
    </row>
    <row r="44390" spans="1:4" x14ac:dyDescent="0.2">
      <c r="A44390">
        <v>100850</v>
      </c>
      <c r="B44390" t="s">
        <v>80</v>
      </c>
      <c r="C44390">
        <v>44201</v>
      </c>
      <c r="D44390">
        <v>1</v>
      </c>
    </row>
    <row r="44391" spans="1:4" x14ac:dyDescent="0.2">
      <c r="A44391">
        <v>86895</v>
      </c>
    </row>
    <row r="44392" spans="1:4" x14ac:dyDescent="0.2">
      <c r="A44392">
        <v>86895</v>
      </c>
      <c r="B44392" t="s">
        <v>6064</v>
      </c>
      <c r="C44392">
        <v>88316</v>
      </c>
      <c r="D44392">
        <v>0.98109999999999997</v>
      </c>
    </row>
    <row r="44393" spans="1:4" x14ac:dyDescent="0.2">
      <c r="A44393">
        <v>86895</v>
      </c>
      <c r="B44393" t="s">
        <v>6064</v>
      </c>
      <c r="C44393">
        <v>88274</v>
      </c>
      <c r="D44393">
        <v>1.9209000000000001</v>
      </c>
    </row>
    <row r="44394" spans="1:4" x14ac:dyDescent="0.2">
      <c r="A44394">
        <v>86895</v>
      </c>
      <c r="B44394" t="s">
        <v>80</v>
      </c>
      <c r="C44394">
        <v>37590</v>
      </c>
      <c r="D44394">
        <v>2</v>
      </c>
    </row>
    <row r="44395" spans="1:4" x14ac:dyDescent="0.2">
      <c r="A44395">
        <v>86895</v>
      </c>
      <c r="B44395" t="s">
        <v>80</v>
      </c>
      <c r="C44395">
        <v>37329</v>
      </c>
      <c r="D44395">
        <v>1.54E-2</v>
      </c>
    </row>
    <row r="44396" spans="1:4" x14ac:dyDescent="0.2">
      <c r="A44396">
        <v>86895</v>
      </c>
      <c r="B44396" t="s">
        <v>80</v>
      </c>
      <c r="C44396">
        <v>11795</v>
      </c>
      <c r="D44396">
        <v>0.377</v>
      </c>
    </row>
    <row r="44397" spans="1:4" x14ac:dyDescent="0.2">
      <c r="A44397">
        <v>86895</v>
      </c>
      <c r="B44397" t="s">
        <v>80</v>
      </c>
      <c r="C44397">
        <v>7568</v>
      </c>
      <c r="D44397">
        <v>6</v>
      </c>
    </row>
    <row r="44398" spans="1:4" x14ac:dyDescent="0.2">
      <c r="A44398">
        <v>86895</v>
      </c>
      <c r="B44398" t="s">
        <v>80</v>
      </c>
      <c r="C44398">
        <v>4823</v>
      </c>
      <c r="D44398">
        <v>0.38440000000000002</v>
      </c>
    </row>
    <row r="44399" spans="1:4" x14ac:dyDescent="0.2">
      <c r="A44399">
        <v>86889</v>
      </c>
    </row>
    <row r="44400" spans="1:4" x14ac:dyDescent="0.2">
      <c r="A44400">
        <v>86889</v>
      </c>
      <c r="B44400" t="s">
        <v>6064</v>
      </c>
      <c r="C44400">
        <v>88316</v>
      </c>
      <c r="D44400">
        <v>0.98340000000000005</v>
      </c>
    </row>
    <row r="44401" spans="1:4" x14ac:dyDescent="0.2">
      <c r="A44401">
        <v>86889</v>
      </c>
      <c r="B44401" t="s">
        <v>6064</v>
      </c>
      <c r="C44401">
        <v>88274</v>
      </c>
      <c r="D44401">
        <v>1.4944</v>
      </c>
    </row>
    <row r="44402" spans="1:4" x14ac:dyDescent="0.2">
      <c r="A44402">
        <v>86889</v>
      </c>
      <c r="B44402" t="s">
        <v>80</v>
      </c>
      <c r="C44402">
        <v>37591</v>
      </c>
      <c r="D44402">
        <v>2</v>
      </c>
    </row>
    <row r="44403" spans="1:4" x14ac:dyDescent="0.2">
      <c r="A44403">
        <v>86889</v>
      </c>
      <c r="B44403" t="s">
        <v>80</v>
      </c>
      <c r="C44403">
        <v>37329</v>
      </c>
      <c r="D44403">
        <v>2.1100000000000001E-2</v>
      </c>
    </row>
    <row r="44404" spans="1:4" x14ac:dyDescent="0.2">
      <c r="A44404">
        <v>86889</v>
      </c>
      <c r="B44404" t="s">
        <v>80</v>
      </c>
      <c r="C44404">
        <v>11795</v>
      </c>
      <c r="D44404">
        <v>1.0049999999999999</v>
      </c>
    </row>
    <row r="44405" spans="1:4" x14ac:dyDescent="0.2">
      <c r="A44405">
        <v>86889</v>
      </c>
      <c r="B44405" t="s">
        <v>80</v>
      </c>
      <c r="C44405">
        <v>7568</v>
      </c>
      <c r="D44405">
        <v>6</v>
      </c>
    </row>
    <row r="44406" spans="1:4" x14ac:dyDescent="0.2">
      <c r="A44406">
        <v>86889</v>
      </c>
      <c r="B44406" t="s">
        <v>80</v>
      </c>
      <c r="C44406">
        <v>4823</v>
      </c>
      <c r="D44406">
        <v>0.52280000000000004</v>
      </c>
    </row>
    <row r="44407" spans="1:4" x14ac:dyDescent="0.2">
      <c r="A44407">
        <v>86899</v>
      </c>
    </row>
    <row r="44408" spans="1:4" x14ac:dyDescent="0.2">
      <c r="A44408">
        <v>86899</v>
      </c>
      <c r="B44408" t="s">
        <v>6064</v>
      </c>
      <c r="C44408">
        <v>88316</v>
      </c>
      <c r="D44408">
        <v>0.98109999999999997</v>
      </c>
    </row>
    <row r="44409" spans="1:4" x14ac:dyDescent="0.2">
      <c r="A44409">
        <v>86899</v>
      </c>
      <c r="B44409" t="s">
        <v>6064</v>
      </c>
      <c r="C44409">
        <v>88274</v>
      </c>
      <c r="D44409">
        <v>1.9209000000000001</v>
      </c>
    </row>
    <row r="44410" spans="1:4" x14ac:dyDescent="0.2">
      <c r="A44410">
        <v>86899</v>
      </c>
      <c r="B44410" t="s">
        <v>80</v>
      </c>
      <c r="C44410">
        <v>37590</v>
      </c>
      <c r="D44410">
        <v>2</v>
      </c>
    </row>
    <row r="44411" spans="1:4" x14ac:dyDescent="0.2">
      <c r="A44411">
        <v>86899</v>
      </c>
      <c r="B44411" t="s">
        <v>80</v>
      </c>
      <c r="C44411">
        <v>37329</v>
      </c>
      <c r="D44411">
        <v>1.54E-2</v>
      </c>
    </row>
    <row r="44412" spans="1:4" x14ac:dyDescent="0.2">
      <c r="A44412">
        <v>86899</v>
      </c>
      <c r="B44412" t="s">
        <v>80</v>
      </c>
      <c r="C44412">
        <v>11692</v>
      </c>
      <c r="D44412">
        <v>0.377</v>
      </c>
    </row>
    <row r="44413" spans="1:4" x14ac:dyDescent="0.2">
      <c r="A44413">
        <v>86899</v>
      </c>
      <c r="B44413" t="s">
        <v>80</v>
      </c>
      <c r="C44413">
        <v>7568</v>
      </c>
      <c r="D44413">
        <v>6</v>
      </c>
    </row>
    <row r="44414" spans="1:4" x14ac:dyDescent="0.2">
      <c r="A44414">
        <v>86899</v>
      </c>
      <c r="B44414" t="s">
        <v>80</v>
      </c>
      <c r="C44414">
        <v>4823</v>
      </c>
      <c r="D44414">
        <v>0.38440000000000002</v>
      </c>
    </row>
    <row r="44415" spans="1:4" x14ac:dyDescent="0.2">
      <c r="A44415">
        <v>86893</v>
      </c>
    </row>
    <row r="44416" spans="1:4" x14ac:dyDescent="0.2">
      <c r="A44416">
        <v>86893</v>
      </c>
      <c r="B44416" t="s">
        <v>6064</v>
      </c>
      <c r="C44416">
        <v>88316</v>
      </c>
      <c r="D44416">
        <v>0.98340000000000005</v>
      </c>
    </row>
    <row r="44417" spans="1:4" x14ac:dyDescent="0.2">
      <c r="A44417">
        <v>86893</v>
      </c>
      <c r="B44417" t="s">
        <v>6064</v>
      </c>
      <c r="C44417">
        <v>88274</v>
      </c>
      <c r="D44417">
        <v>1.4944</v>
      </c>
    </row>
    <row r="44418" spans="1:4" x14ac:dyDescent="0.2">
      <c r="A44418">
        <v>86893</v>
      </c>
      <c r="B44418" t="s">
        <v>80</v>
      </c>
      <c r="C44418">
        <v>37591</v>
      </c>
      <c r="D44418">
        <v>2</v>
      </c>
    </row>
    <row r="44419" spans="1:4" x14ac:dyDescent="0.2">
      <c r="A44419">
        <v>86893</v>
      </c>
      <c r="B44419" t="s">
        <v>80</v>
      </c>
      <c r="C44419">
        <v>37329</v>
      </c>
      <c r="D44419">
        <v>2.1100000000000001E-2</v>
      </c>
    </row>
    <row r="44420" spans="1:4" x14ac:dyDescent="0.2">
      <c r="A44420">
        <v>86893</v>
      </c>
      <c r="B44420" t="s">
        <v>80</v>
      </c>
      <c r="C44420">
        <v>11692</v>
      </c>
      <c r="D44420">
        <v>1.0049999999999999</v>
      </c>
    </row>
    <row r="44421" spans="1:4" x14ac:dyDescent="0.2">
      <c r="A44421">
        <v>86893</v>
      </c>
      <c r="B44421" t="s">
        <v>80</v>
      </c>
      <c r="C44421">
        <v>7568</v>
      </c>
      <c r="D44421">
        <v>6</v>
      </c>
    </row>
    <row r="44422" spans="1:4" x14ac:dyDescent="0.2">
      <c r="A44422">
        <v>86893</v>
      </c>
      <c r="B44422" t="s">
        <v>80</v>
      </c>
      <c r="C44422">
        <v>4823</v>
      </c>
      <c r="D44422">
        <v>0.52280000000000004</v>
      </c>
    </row>
    <row r="44423" spans="1:4" x14ac:dyDescent="0.2">
      <c r="A44423">
        <v>86934</v>
      </c>
    </row>
    <row r="44424" spans="1:4" x14ac:dyDescent="0.2">
      <c r="A44424">
        <v>86934</v>
      </c>
      <c r="B44424" t="s">
        <v>6064</v>
      </c>
      <c r="C44424">
        <v>86911</v>
      </c>
      <c r="D44424">
        <v>1</v>
      </c>
    </row>
    <row r="44425" spans="1:4" x14ac:dyDescent="0.2">
      <c r="A44425">
        <v>86934</v>
      </c>
      <c r="B44425" t="s">
        <v>6064</v>
      </c>
      <c r="C44425">
        <v>86894</v>
      </c>
      <c r="D44425">
        <v>1</v>
      </c>
    </row>
    <row r="44426" spans="1:4" x14ac:dyDescent="0.2">
      <c r="A44426">
        <v>86934</v>
      </c>
      <c r="B44426" t="s">
        <v>6064</v>
      </c>
      <c r="C44426">
        <v>86883</v>
      </c>
      <c r="D44426">
        <v>1</v>
      </c>
    </row>
    <row r="44427" spans="1:4" x14ac:dyDescent="0.2">
      <c r="A44427">
        <v>86934</v>
      </c>
      <c r="B44427" t="s">
        <v>6064</v>
      </c>
      <c r="C44427">
        <v>86880</v>
      </c>
      <c r="D44427">
        <v>1</v>
      </c>
    </row>
    <row r="44428" spans="1:4" x14ac:dyDescent="0.2">
      <c r="A44428">
        <v>86933</v>
      </c>
    </row>
    <row r="44429" spans="1:4" x14ac:dyDescent="0.2">
      <c r="A44429">
        <v>86933</v>
      </c>
      <c r="B44429" t="s">
        <v>6064</v>
      </c>
      <c r="C44429">
        <v>86911</v>
      </c>
      <c r="D44429">
        <v>1</v>
      </c>
    </row>
    <row r="44430" spans="1:4" x14ac:dyDescent="0.2">
      <c r="A44430">
        <v>86933</v>
      </c>
      <c r="B44430" t="s">
        <v>6064</v>
      </c>
      <c r="C44430">
        <v>86894</v>
      </c>
      <c r="D44430">
        <v>1</v>
      </c>
    </row>
    <row r="44431" spans="1:4" x14ac:dyDescent="0.2">
      <c r="A44431">
        <v>86933</v>
      </c>
      <c r="B44431" t="s">
        <v>6064</v>
      </c>
      <c r="C44431">
        <v>86882</v>
      </c>
      <c r="D44431">
        <v>1</v>
      </c>
    </row>
    <row r="44432" spans="1:4" x14ac:dyDescent="0.2">
      <c r="A44432">
        <v>86933</v>
      </c>
      <c r="B44432" t="s">
        <v>6064</v>
      </c>
      <c r="C44432">
        <v>86880</v>
      </c>
      <c r="D44432">
        <v>1</v>
      </c>
    </row>
    <row r="44433" spans="1:4" x14ac:dyDescent="0.2">
      <c r="A44433">
        <v>86894</v>
      </c>
    </row>
    <row r="44434" spans="1:4" x14ac:dyDescent="0.2">
      <c r="A44434">
        <v>86894</v>
      </c>
      <c r="B44434" t="s">
        <v>6064</v>
      </c>
      <c r="C44434">
        <v>88316</v>
      </c>
      <c r="D44434">
        <v>0.63590000000000002</v>
      </c>
    </row>
    <row r="44435" spans="1:4" x14ac:dyDescent="0.2">
      <c r="A44435">
        <v>86894</v>
      </c>
      <c r="B44435" t="s">
        <v>6064</v>
      </c>
      <c r="C44435">
        <v>88267</v>
      </c>
      <c r="D44435">
        <v>0.82540000000000002</v>
      </c>
    </row>
    <row r="44436" spans="1:4" x14ac:dyDescent="0.2">
      <c r="A44436">
        <v>86894</v>
      </c>
      <c r="B44436" t="s">
        <v>80</v>
      </c>
      <c r="C44436">
        <v>37591</v>
      </c>
      <c r="D44436">
        <v>2</v>
      </c>
    </row>
    <row r="44437" spans="1:4" x14ac:dyDescent="0.2">
      <c r="A44437">
        <v>86894</v>
      </c>
      <c r="B44437" t="s">
        <v>80</v>
      </c>
      <c r="C44437">
        <v>37329</v>
      </c>
      <c r="D44437">
        <v>9.3600000000000003E-2</v>
      </c>
    </row>
    <row r="44438" spans="1:4" x14ac:dyDescent="0.2">
      <c r="A44438">
        <v>86894</v>
      </c>
      <c r="B44438" t="s">
        <v>80</v>
      </c>
      <c r="C44438">
        <v>7568</v>
      </c>
      <c r="D44438">
        <v>4</v>
      </c>
    </row>
    <row r="44439" spans="1:4" x14ac:dyDescent="0.2">
      <c r="A44439">
        <v>86894</v>
      </c>
      <c r="B44439" t="s">
        <v>80</v>
      </c>
      <c r="C44439">
        <v>4823</v>
      </c>
      <c r="D44439">
        <v>6.9199999999999998E-2</v>
      </c>
    </row>
    <row r="44440" spans="1:4" x14ac:dyDescent="0.2">
      <c r="A44440">
        <v>86894</v>
      </c>
      <c r="B44440" t="s">
        <v>80</v>
      </c>
      <c r="C44440">
        <v>541</v>
      </c>
      <c r="D44440">
        <v>1</v>
      </c>
    </row>
    <row r="44441" spans="1:4" x14ac:dyDescent="0.2">
      <c r="A44441">
        <v>93441</v>
      </c>
    </row>
    <row r="44442" spans="1:4" x14ac:dyDescent="0.2">
      <c r="A44442">
        <v>93441</v>
      </c>
      <c r="B44442" t="s">
        <v>6064</v>
      </c>
      <c r="C44442">
        <v>86935</v>
      </c>
      <c r="D44442">
        <v>1</v>
      </c>
    </row>
    <row r="44443" spans="1:4" x14ac:dyDescent="0.2">
      <c r="A44443">
        <v>93441</v>
      </c>
      <c r="B44443" t="s">
        <v>6064</v>
      </c>
      <c r="C44443">
        <v>86911</v>
      </c>
      <c r="D44443">
        <v>1</v>
      </c>
    </row>
    <row r="44444" spans="1:4" x14ac:dyDescent="0.2">
      <c r="A44444">
        <v>93441</v>
      </c>
      <c r="B44444" t="s">
        <v>6064</v>
      </c>
      <c r="C44444">
        <v>86889</v>
      </c>
      <c r="D44444">
        <v>1</v>
      </c>
    </row>
    <row r="44445" spans="1:4" x14ac:dyDescent="0.2">
      <c r="A44445">
        <v>93441</v>
      </c>
      <c r="B44445" t="s">
        <v>6064</v>
      </c>
      <c r="C44445">
        <v>86884</v>
      </c>
      <c r="D44445">
        <v>1</v>
      </c>
    </row>
    <row r="44446" spans="1:4" x14ac:dyDescent="0.2">
      <c r="A44446">
        <v>93396</v>
      </c>
    </row>
    <row r="44447" spans="1:4" x14ac:dyDescent="0.2">
      <c r="A44447">
        <v>93396</v>
      </c>
      <c r="B44447" t="s">
        <v>6064</v>
      </c>
      <c r="C44447">
        <v>86937</v>
      </c>
      <c r="D44447">
        <v>1</v>
      </c>
    </row>
    <row r="44448" spans="1:4" x14ac:dyDescent="0.2">
      <c r="A44448">
        <v>93396</v>
      </c>
      <c r="B44448" t="s">
        <v>6064</v>
      </c>
      <c r="C44448">
        <v>86906</v>
      </c>
      <c r="D44448">
        <v>1</v>
      </c>
    </row>
    <row r="44449" spans="1:4" x14ac:dyDescent="0.2">
      <c r="A44449">
        <v>93396</v>
      </c>
      <c r="B44449" t="s">
        <v>6064</v>
      </c>
      <c r="C44449">
        <v>86895</v>
      </c>
      <c r="D44449">
        <v>1</v>
      </c>
    </row>
    <row r="44450" spans="1:4" x14ac:dyDescent="0.2">
      <c r="A44450">
        <v>93396</v>
      </c>
      <c r="B44450" t="s">
        <v>6064</v>
      </c>
      <c r="C44450">
        <v>86884</v>
      </c>
      <c r="D44450">
        <v>1</v>
      </c>
    </row>
    <row r="44451" spans="1:4" x14ac:dyDescent="0.2">
      <c r="A44451">
        <v>93442</v>
      </c>
    </row>
    <row r="44452" spans="1:4" x14ac:dyDescent="0.2">
      <c r="A44452">
        <v>93442</v>
      </c>
      <c r="B44452" t="s">
        <v>6064</v>
      </c>
      <c r="C44452">
        <v>86936</v>
      </c>
      <c r="D44452">
        <v>1</v>
      </c>
    </row>
    <row r="44453" spans="1:4" x14ac:dyDescent="0.2">
      <c r="A44453">
        <v>93442</v>
      </c>
      <c r="B44453" t="s">
        <v>6064</v>
      </c>
      <c r="C44453">
        <v>86909</v>
      </c>
      <c r="D44453">
        <v>1</v>
      </c>
    </row>
    <row r="44454" spans="1:4" x14ac:dyDescent="0.2">
      <c r="A44454">
        <v>93442</v>
      </c>
      <c r="B44454" t="s">
        <v>6064</v>
      </c>
      <c r="C44454">
        <v>86893</v>
      </c>
      <c r="D44454">
        <v>1</v>
      </c>
    </row>
    <row r="44455" spans="1:4" x14ac:dyDescent="0.2">
      <c r="A44455">
        <v>93442</v>
      </c>
      <c r="B44455" t="s">
        <v>6064</v>
      </c>
      <c r="C44455">
        <v>86884</v>
      </c>
      <c r="D44455">
        <v>1</v>
      </c>
    </row>
    <row r="44456" spans="1:4" x14ac:dyDescent="0.2">
      <c r="A44456">
        <v>86947</v>
      </c>
    </row>
    <row r="44457" spans="1:4" x14ac:dyDescent="0.2">
      <c r="A44457">
        <v>86947</v>
      </c>
      <c r="B44457" t="s">
        <v>6064</v>
      </c>
      <c r="C44457">
        <v>86938</v>
      </c>
      <c r="D44457">
        <v>1</v>
      </c>
    </row>
    <row r="44458" spans="1:4" x14ac:dyDescent="0.2">
      <c r="A44458">
        <v>86947</v>
      </c>
      <c r="B44458" t="s">
        <v>6064</v>
      </c>
      <c r="C44458">
        <v>86905</v>
      </c>
      <c r="D44458">
        <v>1</v>
      </c>
    </row>
    <row r="44459" spans="1:4" x14ac:dyDescent="0.2">
      <c r="A44459">
        <v>86947</v>
      </c>
      <c r="B44459" t="s">
        <v>6064</v>
      </c>
      <c r="C44459">
        <v>86899</v>
      </c>
      <c r="D44459">
        <v>1</v>
      </c>
    </row>
    <row r="44460" spans="1:4" x14ac:dyDescent="0.2">
      <c r="A44460">
        <v>86947</v>
      </c>
      <c r="B44460" t="s">
        <v>6064</v>
      </c>
      <c r="C44460">
        <v>86887</v>
      </c>
      <c r="D44460">
        <v>2</v>
      </c>
    </row>
    <row r="44461" spans="1:4" x14ac:dyDescent="0.2">
      <c r="A44461">
        <v>100875</v>
      </c>
    </row>
    <row r="44462" spans="1:4" x14ac:dyDescent="0.2">
      <c r="A44462">
        <v>100875</v>
      </c>
      <c r="B44462" t="s">
        <v>6064</v>
      </c>
      <c r="C44462">
        <v>88316</v>
      </c>
      <c r="D44462">
        <v>0.39850000000000002</v>
      </c>
    </row>
    <row r="44463" spans="1:4" x14ac:dyDescent="0.2">
      <c r="A44463">
        <v>100875</v>
      </c>
      <c r="B44463" t="s">
        <v>6064</v>
      </c>
      <c r="C44463">
        <v>88267</v>
      </c>
      <c r="D44463">
        <v>1.2646999999999999</v>
      </c>
    </row>
    <row r="44464" spans="1:4" x14ac:dyDescent="0.2">
      <c r="A44464">
        <v>100875</v>
      </c>
      <c r="B44464" t="s">
        <v>80</v>
      </c>
      <c r="C44464">
        <v>36215</v>
      </c>
      <c r="D44464">
        <v>1</v>
      </c>
    </row>
    <row r="44465" spans="1:4" x14ac:dyDescent="0.2">
      <c r="A44465">
        <v>100875</v>
      </c>
      <c r="B44465" t="s">
        <v>80</v>
      </c>
      <c r="C44465">
        <v>4351</v>
      </c>
      <c r="D44465">
        <v>8</v>
      </c>
    </row>
    <row r="44466" spans="1:4" x14ac:dyDescent="0.2">
      <c r="A44466">
        <v>100863</v>
      </c>
    </row>
    <row r="44467" spans="1:4" x14ac:dyDescent="0.2">
      <c r="A44467">
        <v>100863</v>
      </c>
      <c r="B44467" t="s">
        <v>6064</v>
      </c>
      <c r="C44467">
        <v>88316</v>
      </c>
      <c r="D44467">
        <v>0.44829999999999998</v>
      </c>
    </row>
    <row r="44468" spans="1:4" x14ac:dyDescent="0.2">
      <c r="A44468">
        <v>100863</v>
      </c>
      <c r="B44468" t="s">
        <v>6064</v>
      </c>
      <c r="C44468">
        <v>88267</v>
      </c>
      <c r="D44468">
        <v>1.4228000000000001</v>
      </c>
    </row>
    <row r="44469" spans="1:4" x14ac:dyDescent="0.2">
      <c r="A44469">
        <v>100863</v>
      </c>
      <c r="B44469" t="s">
        <v>80</v>
      </c>
      <c r="C44469">
        <v>36207</v>
      </c>
      <c r="D44469">
        <v>1</v>
      </c>
    </row>
    <row r="44470" spans="1:4" x14ac:dyDescent="0.2">
      <c r="A44470">
        <v>100863</v>
      </c>
      <c r="B44470" t="s">
        <v>80</v>
      </c>
      <c r="C44470">
        <v>4351</v>
      </c>
      <c r="D44470">
        <v>9</v>
      </c>
    </row>
    <row r="44471" spans="1:4" x14ac:dyDescent="0.2">
      <c r="A44471">
        <v>100864</v>
      </c>
    </row>
    <row r="44472" spans="1:4" x14ac:dyDescent="0.2">
      <c r="A44472">
        <v>100864</v>
      </c>
      <c r="B44472" t="s">
        <v>6064</v>
      </c>
      <c r="C44472">
        <v>88316</v>
      </c>
      <c r="D44472">
        <v>0.44829999999999998</v>
      </c>
    </row>
    <row r="44473" spans="1:4" x14ac:dyDescent="0.2">
      <c r="A44473">
        <v>100864</v>
      </c>
      <c r="B44473" t="s">
        <v>6064</v>
      </c>
      <c r="C44473">
        <v>88267</v>
      </c>
      <c r="D44473">
        <v>1.4228000000000001</v>
      </c>
    </row>
    <row r="44474" spans="1:4" x14ac:dyDescent="0.2">
      <c r="A44474">
        <v>100864</v>
      </c>
      <c r="B44474" t="s">
        <v>80</v>
      </c>
      <c r="C44474">
        <v>36209</v>
      </c>
      <c r="D44474">
        <v>1</v>
      </c>
    </row>
    <row r="44475" spans="1:4" x14ac:dyDescent="0.2">
      <c r="A44475">
        <v>100864</v>
      </c>
      <c r="B44475" t="s">
        <v>80</v>
      </c>
      <c r="C44475">
        <v>4351</v>
      </c>
      <c r="D44475">
        <v>9</v>
      </c>
    </row>
    <row r="44476" spans="1:4" x14ac:dyDescent="0.2">
      <c r="A44476">
        <v>100865</v>
      </c>
    </row>
    <row r="44477" spans="1:4" x14ac:dyDescent="0.2">
      <c r="A44477">
        <v>100865</v>
      </c>
      <c r="B44477" t="s">
        <v>6064</v>
      </c>
      <c r="C44477">
        <v>88316</v>
      </c>
      <c r="D44477">
        <v>0.19919999999999999</v>
      </c>
    </row>
    <row r="44478" spans="1:4" x14ac:dyDescent="0.2">
      <c r="A44478">
        <v>100865</v>
      </c>
      <c r="B44478" t="s">
        <v>6064</v>
      </c>
      <c r="C44478">
        <v>88267</v>
      </c>
      <c r="D44478">
        <v>0.63229999999999997</v>
      </c>
    </row>
    <row r="44479" spans="1:4" x14ac:dyDescent="0.2">
      <c r="A44479">
        <v>100865</v>
      </c>
      <c r="B44479" t="s">
        <v>80</v>
      </c>
      <c r="C44479">
        <v>36210</v>
      </c>
      <c r="D44479">
        <v>1</v>
      </c>
    </row>
    <row r="44480" spans="1:4" x14ac:dyDescent="0.2">
      <c r="A44480">
        <v>100865</v>
      </c>
      <c r="B44480" t="s">
        <v>80</v>
      </c>
      <c r="C44480">
        <v>4351</v>
      </c>
      <c r="D44480">
        <v>4</v>
      </c>
    </row>
    <row r="44481" spans="1:4" x14ac:dyDescent="0.2">
      <c r="A44481">
        <v>100866</v>
      </c>
    </row>
    <row r="44482" spans="1:4" x14ac:dyDescent="0.2">
      <c r="A44482">
        <v>100866</v>
      </c>
      <c r="B44482" t="s">
        <v>6064</v>
      </c>
      <c r="C44482">
        <v>88316</v>
      </c>
      <c r="D44482">
        <v>0.29880000000000001</v>
      </c>
    </row>
    <row r="44483" spans="1:4" x14ac:dyDescent="0.2">
      <c r="A44483">
        <v>100866</v>
      </c>
      <c r="B44483" t="s">
        <v>6064</v>
      </c>
      <c r="C44483">
        <v>88267</v>
      </c>
      <c r="D44483">
        <v>0.94850000000000001</v>
      </c>
    </row>
    <row r="44484" spans="1:4" x14ac:dyDescent="0.2">
      <c r="A44484">
        <v>100866</v>
      </c>
      <c r="B44484" t="s">
        <v>80</v>
      </c>
      <c r="C44484">
        <v>36204</v>
      </c>
      <c r="D44484">
        <v>1</v>
      </c>
    </row>
    <row r="44485" spans="1:4" x14ac:dyDescent="0.2">
      <c r="A44485">
        <v>100866</v>
      </c>
      <c r="B44485" t="s">
        <v>80</v>
      </c>
      <c r="C44485">
        <v>4351</v>
      </c>
      <c r="D44485">
        <v>6</v>
      </c>
    </row>
    <row r="44486" spans="1:4" x14ac:dyDescent="0.2">
      <c r="A44486">
        <v>100867</v>
      </c>
    </row>
    <row r="44487" spans="1:4" x14ac:dyDescent="0.2">
      <c r="A44487">
        <v>100867</v>
      </c>
      <c r="B44487" t="s">
        <v>6064</v>
      </c>
      <c r="C44487">
        <v>88316</v>
      </c>
      <c r="D44487">
        <v>0.29880000000000001</v>
      </c>
    </row>
    <row r="44488" spans="1:4" x14ac:dyDescent="0.2">
      <c r="A44488">
        <v>100867</v>
      </c>
      <c r="B44488" t="s">
        <v>6064</v>
      </c>
      <c r="C44488">
        <v>88267</v>
      </c>
      <c r="D44488">
        <v>0.94850000000000001</v>
      </c>
    </row>
    <row r="44489" spans="1:4" x14ac:dyDescent="0.2">
      <c r="A44489">
        <v>100867</v>
      </c>
      <c r="B44489" t="s">
        <v>80</v>
      </c>
      <c r="C44489">
        <v>36205</v>
      </c>
      <c r="D44489">
        <v>1</v>
      </c>
    </row>
    <row r="44490" spans="1:4" x14ac:dyDescent="0.2">
      <c r="A44490">
        <v>100867</v>
      </c>
      <c r="B44490" t="s">
        <v>80</v>
      </c>
      <c r="C44490">
        <v>4351</v>
      </c>
      <c r="D44490">
        <v>6</v>
      </c>
    </row>
    <row r="44491" spans="1:4" x14ac:dyDescent="0.2">
      <c r="A44491">
        <v>100868</v>
      </c>
    </row>
    <row r="44492" spans="1:4" x14ac:dyDescent="0.2">
      <c r="A44492">
        <v>100868</v>
      </c>
      <c r="B44492" t="s">
        <v>6064</v>
      </c>
      <c r="C44492">
        <v>88316</v>
      </c>
      <c r="D44492">
        <v>0.29880000000000001</v>
      </c>
    </row>
    <row r="44493" spans="1:4" x14ac:dyDescent="0.2">
      <c r="A44493">
        <v>100868</v>
      </c>
      <c r="B44493" t="s">
        <v>6064</v>
      </c>
      <c r="C44493">
        <v>88267</v>
      </c>
      <c r="D44493">
        <v>0.94850000000000001</v>
      </c>
    </row>
    <row r="44494" spans="1:4" x14ac:dyDescent="0.2">
      <c r="A44494">
        <v>100868</v>
      </c>
      <c r="B44494" t="s">
        <v>80</v>
      </c>
      <c r="C44494">
        <v>36081</v>
      </c>
      <c r="D44494">
        <v>1</v>
      </c>
    </row>
    <row r="44495" spans="1:4" x14ac:dyDescent="0.2">
      <c r="A44495">
        <v>100868</v>
      </c>
      <c r="B44495" t="s">
        <v>80</v>
      </c>
      <c r="C44495">
        <v>4351</v>
      </c>
      <c r="D44495">
        <v>6</v>
      </c>
    </row>
    <row r="44496" spans="1:4" x14ac:dyDescent="0.2">
      <c r="A44496">
        <v>100869</v>
      </c>
    </row>
    <row r="44497" spans="1:4" x14ac:dyDescent="0.2">
      <c r="A44497">
        <v>100869</v>
      </c>
      <c r="B44497" t="s">
        <v>6064</v>
      </c>
      <c r="C44497">
        <v>88316</v>
      </c>
      <c r="D44497">
        <v>0.29880000000000001</v>
      </c>
    </row>
    <row r="44498" spans="1:4" x14ac:dyDescent="0.2">
      <c r="A44498">
        <v>100869</v>
      </c>
      <c r="B44498" t="s">
        <v>6064</v>
      </c>
      <c r="C44498">
        <v>88267</v>
      </c>
      <c r="D44498">
        <v>0.94850000000000001</v>
      </c>
    </row>
    <row r="44499" spans="1:4" x14ac:dyDescent="0.2">
      <c r="A44499">
        <v>100869</v>
      </c>
      <c r="B44499" t="s">
        <v>80</v>
      </c>
      <c r="C44499">
        <v>36206</v>
      </c>
      <c r="D44499">
        <v>1</v>
      </c>
    </row>
    <row r="44500" spans="1:4" x14ac:dyDescent="0.2">
      <c r="A44500">
        <v>100869</v>
      </c>
      <c r="B44500" t="s">
        <v>80</v>
      </c>
      <c r="C44500">
        <v>4351</v>
      </c>
      <c r="D44500">
        <v>6</v>
      </c>
    </row>
    <row r="44501" spans="1:4" x14ac:dyDescent="0.2">
      <c r="A44501">
        <v>100870</v>
      </c>
    </row>
    <row r="44502" spans="1:4" x14ac:dyDescent="0.2">
      <c r="A44502">
        <v>100870</v>
      </c>
      <c r="B44502" t="s">
        <v>6064</v>
      </c>
      <c r="C44502">
        <v>88316</v>
      </c>
      <c r="D44502">
        <v>0.29880000000000001</v>
      </c>
    </row>
    <row r="44503" spans="1:4" x14ac:dyDescent="0.2">
      <c r="A44503">
        <v>100870</v>
      </c>
      <c r="B44503" t="s">
        <v>6064</v>
      </c>
      <c r="C44503">
        <v>88267</v>
      </c>
      <c r="D44503">
        <v>0.94850000000000001</v>
      </c>
    </row>
    <row r="44504" spans="1:4" x14ac:dyDescent="0.2">
      <c r="A44504">
        <v>100870</v>
      </c>
      <c r="B44504" t="s">
        <v>80</v>
      </c>
      <c r="C44504">
        <v>36218</v>
      </c>
      <c r="D44504">
        <v>1</v>
      </c>
    </row>
    <row r="44505" spans="1:4" x14ac:dyDescent="0.2">
      <c r="A44505">
        <v>100870</v>
      </c>
      <c r="B44505" t="s">
        <v>80</v>
      </c>
      <c r="C44505">
        <v>4351</v>
      </c>
      <c r="D44505">
        <v>6</v>
      </c>
    </row>
    <row r="44506" spans="1:4" x14ac:dyDescent="0.2">
      <c r="A44506">
        <v>100871</v>
      </c>
    </row>
    <row r="44507" spans="1:4" x14ac:dyDescent="0.2">
      <c r="A44507">
        <v>100871</v>
      </c>
      <c r="B44507" t="s">
        <v>6064</v>
      </c>
      <c r="C44507">
        <v>88316</v>
      </c>
      <c r="D44507">
        <v>0.29880000000000001</v>
      </c>
    </row>
    <row r="44508" spans="1:4" x14ac:dyDescent="0.2">
      <c r="A44508">
        <v>100871</v>
      </c>
      <c r="B44508" t="s">
        <v>6064</v>
      </c>
      <c r="C44508">
        <v>88267</v>
      </c>
      <c r="D44508">
        <v>0.94850000000000001</v>
      </c>
    </row>
    <row r="44509" spans="1:4" x14ac:dyDescent="0.2">
      <c r="A44509">
        <v>100871</v>
      </c>
      <c r="B44509" t="s">
        <v>80</v>
      </c>
      <c r="C44509">
        <v>36220</v>
      </c>
      <c r="D44509">
        <v>1</v>
      </c>
    </row>
    <row r="44510" spans="1:4" x14ac:dyDescent="0.2">
      <c r="A44510">
        <v>100871</v>
      </c>
      <c r="B44510" t="s">
        <v>80</v>
      </c>
      <c r="C44510">
        <v>4351</v>
      </c>
      <c r="D44510">
        <v>6</v>
      </c>
    </row>
    <row r="44511" spans="1:4" x14ac:dyDescent="0.2">
      <c r="A44511">
        <v>100872</v>
      </c>
    </row>
    <row r="44512" spans="1:4" x14ac:dyDescent="0.2">
      <c r="A44512">
        <v>100872</v>
      </c>
      <c r="B44512" t="s">
        <v>6064</v>
      </c>
      <c r="C44512">
        <v>88316</v>
      </c>
      <c r="D44512">
        <v>0.29880000000000001</v>
      </c>
    </row>
    <row r="44513" spans="1:4" x14ac:dyDescent="0.2">
      <c r="A44513">
        <v>100872</v>
      </c>
      <c r="B44513" t="s">
        <v>6064</v>
      </c>
      <c r="C44513">
        <v>88267</v>
      </c>
      <c r="D44513">
        <v>0.94850000000000001</v>
      </c>
    </row>
    <row r="44514" spans="1:4" x14ac:dyDescent="0.2">
      <c r="A44514">
        <v>100872</v>
      </c>
      <c r="B44514" t="s">
        <v>80</v>
      </c>
      <c r="C44514">
        <v>36080</v>
      </c>
      <c r="D44514">
        <v>1</v>
      </c>
    </row>
    <row r="44515" spans="1:4" x14ac:dyDescent="0.2">
      <c r="A44515">
        <v>100872</v>
      </c>
      <c r="B44515" t="s">
        <v>80</v>
      </c>
      <c r="C44515">
        <v>4351</v>
      </c>
      <c r="D44515">
        <v>6</v>
      </c>
    </row>
    <row r="44516" spans="1:4" x14ac:dyDescent="0.2">
      <c r="A44516">
        <v>100873</v>
      </c>
    </row>
    <row r="44517" spans="1:4" x14ac:dyDescent="0.2">
      <c r="A44517">
        <v>100873</v>
      </c>
      <c r="B44517" t="s">
        <v>6064</v>
      </c>
      <c r="C44517">
        <v>88316</v>
      </c>
      <c r="D44517">
        <v>0.29880000000000001</v>
      </c>
    </row>
    <row r="44518" spans="1:4" x14ac:dyDescent="0.2">
      <c r="A44518">
        <v>100873</v>
      </c>
      <c r="B44518" t="s">
        <v>6064</v>
      </c>
      <c r="C44518">
        <v>88267</v>
      </c>
      <c r="D44518">
        <v>0.94850000000000001</v>
      </c>
    </row>
    <row r="44519" spans="1:4" x14ac:dyDescent="0.2">
      <c r="A44519">
        <v>100873</v>
      </c>
      <c r="B44519" t="s">
        <v>80</v>
      </c>
      <c r="C44519">
        <v>36223</v>
      </c>
      <c r="D44519">
        <v>1</v>
      </c>
    </row>
    <row r="44520" spans="1:4" x14ac:dyDescent="0.2">
      <c r="A44520">
        <v>100873</v>
      </c>
      <c r="B44520" t="s">
        <v>80</v>
      </c>
      <c r="C44520">
        <v>4351</v>
      </c>
      <c r="D44520">
        <v>6</v>
      </c>
    </row>
    <row r="44521" spans="1:4" x14ac:dyDescent="0.2">
      <c r="A44521">
        <v>100860</v>
      </c>
    </row>
    <row r="44522" spans="1:4" x14ac:dyDescent="0.2">
      <c r="A44522">
        <v>100860</v>
      </c>
      <c r="B44522" t="s">
        <v>6064</v>
      </c>
      <c r="C44522">
        <v>88316</v>
      </c>
      <c r="D44522">
        <v>0.14069999999999999</v>
      </c>
    </row>
    <row r="44523" spans="1:4" x14ac:dyDescent="0.2">
      <c r="A44523">
        <v>100860</v>
      </c>
      <c r="B44523" t="s">
        <v>6064</v>
      </c>
      <c r="C44523">
        <v>88267</v>
      </c>
      <c r="D44523">
        <v>0.44669999999999999</v>
      </c>
    </row>
    <row r="44524" spans="1:4" x14ac:dyDescent="0.2">
      <c r="A44524">
        <v>100860</v>
      </c>
      <c r="B44524" t="s">
        <v>80</v>
      </c>
      <c r="C44524">
        <v>3146</v>
      </c>
      <c r="D44524">
        <v>2.1000000000000001E-2</v>
      </c>
    </row>
    <row r="44525" spans="1:4" x14ac:dyDescent="0.2">
      <c r="A44525">
        <v>100860</v>
      </c>
      <c r="B44525" t="s">
        <v>80</v>
      </c>
      <c r="C44525">
        <v>1368</v>
      </c>
      <c r="D44525">
        <v>1</v>
      </c>
    </row>
    <row r="44526" spans="1:4" x14ac:dyDescent="0.2">
      <c r="A44526">
        <v>86936</v>
      </c>
    </row>
    <row r="44527" spans="1:4" x14ac:dyDescent="0.2">
      <c r="A44527">
        <v>86936</v>
      </c>
      <c r="B44527" t="s">
        <v>6064</v>
      </c>
      <c r="C44527">
        <v>86900</v>
      </c>
      <c r="D44527">
        <v>1</v>
      </c>
    </row>
    <row r="44528" spans="1:4" x14ac:dyDescent="0.2">
      <c r="A44528">
        <v>86936</v>
      </c>
      <c r="B44528" t="s">
        <v>6064</v>
      </c>
      <c r="C44528">
        <v>86881</v>
      </c>
      <c r="D44528">
        <v>1</v>
      </c>
    </row>
    <row r="44529" spans="1:4" x14ac:dyDescent="0.2">
      <c r="A44529">
        <v>86936</v>
      </c>
      <c r="B44529" t="s">
        <v>6064</v>
      </c>
      <c r="C44529">
        <v>86878</v>
      </c>
      <c r="D44529">
        <v>1</v>
      </c>
    </row>
    <row r="44530" spans="1:4" x14ac:dyDescent="0.2">
      <c r="A44530">
        <v>86935</v>
      </c>
    </row>
    <row r="44531" spans="1:4" x14ac:dyDescent="0.2">
      <c r="A44531">
        <v>86935</v>
      </c>
      <c r="B44531" t="s">
        <v>6064</v>
      </c>
      <c r="C44531">
        <v>86900</v>
      </c>
      <c r="D44531">
        <v>1</v>
      </c>
    </row>
    <row r="44532" spans="1:4" x14ac:dyDescent="0.2">
      <c r="A44532">
        <v>86935</v>
      </c>
      <c r="B44532" t="s">
        <v>6064</v>
      </c>
      <c r="C44532">
        <v>86883</v>
      </c>
      <c r="D44532">
        <v>1</v>
      </c>
    </row>
    <row r="44533" spans="1:4" x14ac:dyDescent="0.2">
      <c r="A44533">
        <v>86935</v>
      </c>
      <c r="B44533" t="s">
        <v>6064</v>
      </c>
      <c r="C44533">
        <v>86878</v>
      </c>
      <c r="D44533">
        <v>1</v>
      </c>
    </row>
    <row r="44534" spans="1:4" x14ac:dyDescent="0.2">
      <c r="A44534">
        <v>86901</v>
      </c>
    </row>
    <row r="44535" spans="1:4" x14ac:dyDescent="0.2">
      <c r="A44535">
        <v>86901</v>
      </c>
      <c r="B44535" t="s">
        <v>6064</v>
      </c>
      <c r="C44535">
        <v>88316</v>
      </c>
      <c r="D44535">
        <v>0.26650000000000001</v>
      </c>
    </row>
    <row r="44536" spans="1:4" x14ac:dyDescent="0.2">
      <c r="A44536">
        <v>86901</v>
      </c>
      <c r="B44536" t="s">
        <v>6064</v>
      </c>
      <c r="C44536">
        <v>88274</v>
      </c>
      <c r="D44536">
        <v>0.8458</v>
      </c>
    </row>
    <row r="44537" spans="1:4" x14ac:dyDescent="0.2">
      <c r="A44537">
        <v>86901</v>
      </c>
      <c r="B44537" t="s">
        <v>80</v>
      </c>
      <c r="C44537">
        <v>20269</v>
      </c>
      <c r="D44537">
        <v>1</v>
      </c>
    </row>
    <row r="44538" spans="1:4" x14ac:dyDescent="0.2">
      <c r="A44538">
        <v>86901</v>
      </c>
      <c r="B44538" t="s">
        <v>80</v>
      </c>
      <c r="C44538">
        <v>4823</v>
      </c>
      <c r="D44538">
        <v>0.52710000000000001</v>
      </c>
    </row>
    <row r="44539" spans="1:4" x14ac:dyDescent="0.2">
      <c r="A44539">
        <v>86938</v>
      </c>
    </row>
    <row r="44540" spans="1:4" x14ac:dyDescent="0.2">
      <c r="A44540">
        <v>86938</v>
      </c>
      <c r="B44540" t="s">
        <v>6064</v>
      </c>
      <c r="C44540">
        <v>86901</v>
      </c>
      <c r="D44540">
        <v>1</v>
      </c>
    </row>
    <row r="44541" spans="1:4" x14ac:dyDescent="0.2">
      <c r="A44541">
        <v>86938</v>
      </c>
      <c r="B44541" t="s">
        <v>6064</v>
      </c>
      <c r="C44541">
        <v>86881</v>
      </c>
      <c r="D44541">
        <v>1</v>
      </c>
    </row>
    <row r="44542" spans="1:4" x14ac:dyDescent="0.2">
      <c r="A44542">
        <v>86938</v>
      </c>
      <c r="B44542" t="s">
        <v>6064</v>
      </c>
      <c r="C44542">
        <v>86877</v>
      </c>
      <c r="D44542">
        <v>1</v>
      </c>
    </row>
    <row r="44543" spans="1:4" x14ac:dyDescent="0.2">
      <c r="A44543">
        <v>86937</v>
      </c>
    </row>
    <row r="44544" spans="1:4" x14ac:dyDescent="0.2">
      <c r="A44544">
        <v>86937</v>
      </c>
      <c r="B44544" t="s">
        <v>6064</v>
      </c>
      <c r="C44544">
        <v>86901</v>
      </c>
      <c r="D44544">
        <v>1</v>
      </c>
    </row>
    <row r="44545" spans="1:4" x14ac:dyDescent="0.2">
      <c r="A44545">
        <v>86937</v>
      </c>
      <c r="B44545" t="s">
        <v>6064</v>
      </c>
      <c r="C44545">
        <v>86883</v>
      </c>
      <c r="D44545">
        <v>1</v>
      </c>
    </row>
    <row r="44546" spans="1:4" x14ac:dyDescent="0.2">
      <c r="A44546">
        <v>86937</v>
      </c>
      <c r="B44546" t="s">
        <v>6064</v>
      </c>
      <c r="C44546">
        <v>86877</v>
      </c>
      <c r="D44546">
        <v>1</v>
      </c>
    </row>
    <row r="44547" spans="1:4" x14ac:dyDescent="0.2">
      <c r="A44547">
        <v>86900</v>
      </c>
    </row>
    <row r="44548" spans="1:4" x14ac:dyDescent="0.2">
      <c r="A44548">
        <v>86900</v>
      </c>
      <c r="B44548" t="s">
        <v>6064</v>
      </c>
      <c r="C44548">
        <v>88316</v>
      </c>
      <c r="D44548">
        <v>0.15040000000000001</v>
      </c>
    </row>
    <row r="44549" spans="1:4" x14ac:dyDescent="0.2">
      <c r="A44549">
        <v>86900</v>
      </c>
      <c r="B44549" t="s">
        <v>6064</v>
      </c>
      <c r="C44549">
        <v>88274</v>
      </c>
      <c r="D44549">
        <v>0.47739999999999999</v>
      </c>
    </row>
    <row r="44550" spans="1:4" x14ac:dyDescent="0.2">
      <c r="A44550">
        <v>86900</v>
      </c>
      <c r="B44550" t="s">
        <v>80</v>
      </c>
      <c r="C44550">
        <v>4823</v>
      </c>
      <c r="D44550">
        <v>0.2974</v>
      </c>
    </row>
    <row r="44551" spans="1:4" x14ac:dyDescent="0.2">
      <c r="A44551">
        <v>86900</v>
      </c>
      <c r="B44551" t="s">
        <v>80</v>
      </c>
      <c r="C44551">
        <v>1743</v>
      </c>
      <c r="D44551">
        <v>1</v>
      </c>
    </row>
    <row r="44552" spans="1:4" x14ac:dyDescent="0.2">
      <c r="A44552">
        <v>100852</v>
      </c>
    </row>
    <row r="44553" spans="1:4" x14ac:dyDescent="0.2">
      <c r="A44553">
        <v>100852</v>
      </c>
      <c r="B44553" t="s">
        <v>6064</v>
      </c>
      <c r="C44553">
        <v>88316</v>
      </c>
      <c r="D44553">
        <v>0.15040000000000001</v>
      </c>
    </row>
    <row r="44554" spans="1:4" x14ac:dyDescent="0.2">
      <c r="A44554">
        <v>100852</v>
      </c>
      <c r="B44554" t="s">
        <v>6064</v>
      </c>
      <c r="C44554">
        <v>88274</v>
      </c>
      <c r="D44554">
        <v>0.47739999999999999</v>
      </c>
    </row>
    <row r="44555" spans="1:4" x14ac:dyDescent="0.2">
      <c r="A44555">
        <v>100852</v>
      </c>
      <c r="B44555" t="s">
        <v>80</v>
      </c>
      <c r="C44555">
        <v>4823</v>
      </c>
      <c r="D44555">
        <v>0.34599999999999997</v>
      </c>
    </row>
    <row r="44556" spans="1:4" x14ac:dyDescent="0.2">
      <c r="A44556">
        <v>100852</v>
      </c>
      <c r="B44556" t="s">
        <v>80</v>
      </c>
      <c r="C44556">
        <v>1747</v>
      </c>
      <c r="D44556">
        <v>1</v>
      </c>
    </row>
    <row r="44557" spans="1:4" x14ac:dyDescent="0.2">
      <c r="A44557">
        <v>86886</v>
      </c>
    </row>
    <row r="44558" spans="1:4" x14ac:dyDescent="0.2">
      <c r="A44558">
        <v>86886</v>
      </c>
      <c r="B44558" t="s">
        <v>6064</v>
      </c>
      <c r="C44558">
        <v>88316</v>
      </c>
      <c r="D44558">
        <v>4.8099999999999997E-2</v>
      </c>
    </row>
    <row r="44559" spans="1:4" x14ac:dyDescent="0.2">
      <c r="A44559">
        <v>86886</v>
      </c>
      <c r="B44559" t="s">
        <v>6064</v>
      </c>
      <c r="C44559">
        <v>88267</v>
      </c>
      <c r="D44559">
        <v>0.1525</v>
      </c>
    </row>
    <row r="44560" spans="1:4" x14ac:dyDescent="0.2">
      <c r="A44560">
        <v>86886</v>
      </c>
      <c r="B44560" t="s">
        <v>80</v>
      </c>
      <c r="C44560">
        <v>11683</v>
      </c>
      <c r="D44560">
        <v>1</v>
      </c>
    </row>
    <row r="44561" spans="1:4" x14ac:dyDescent="0.2">
      <c r="A44561">
        <v>86886</v>
      </c>
      <c r="B44561" t="s">
        <v>80</v>
      </c>
      <c r="C44561">
        <v>3146</v>
      </c>
      <c r="D44561">
        <v>2.1000000000000001E-2</v>
      </c>
    </row>
    <row r="44562" spans="1:4" x14ac:dyDescent="0.2">
      <c r="A44562">
        <v>86887</v>
      </c>
    </row>
    <row r="44563" spans="1:4" x14ac:dyDescent="0.2">
      <c r="A44563">
        <v>86887</v>
      </c>
      <c r="B44563" t="s">
        <v>6064</v>
      </c>
      <c r="C44563">
        <v>88316</v>
      </c>
      <c r="D44563">
        <v>4.8099999999999997E-2</v>
      </c>
    </row>
    <row r="44564" spans="1:4" x14ac:dyDescent="0.2">
      <c r="A44564">
        <v>86887</v>
      </c>
      <c r="B44564" t="s">
        <v>6064</v>
      </c>
      <c r="C44564">
        <v>88267</v>
      </c>
      <c r="D44564">
        <v>0.1525</v>
      </c>
    </row>
    <row r="44565" spans="1:4" x14ac:dyDescent="0.2">
      <c r="A44565">
        <v>86887</v>
      </c>
      <c r="B44565" t="s">
        <v>80</v>
      </c>
      <c r="C44565">
        <v>11684</v>
      </c>
      <c r="D44565">
        <v>1</v>
      </c>
    </row>
    <row r="44566" spans="1:4" x14ac:dyDescent="0.2">
      <c r="A44566">
        <v>86887</v>
      </c>
      <c r="B44566" t="s">
        <v>80</v>
      </c>
      <c r="C44566">
        <v>3146</v>
      </c>
      <c r="D44566">
        <v>2.1000000000000001E-2</v>
      </c>
    </row>
    <row r="44567" spans="1:4" x14ac:dyDescent="0.2">
      <c r="A44567">
        <v>86884</v>
      </c>
    </row>
    <row r="44568" spans="1:4" x14ac:dyDescent="0.2">
      <c r="A44568">
        <v>86884</v>
      </c>
      <c r="B44568" t="s">
        <v>6064</v>
      </c>
      <c r="C44568">
        <v>88316</v>
      </c>
      <c r="D44568">
        <v>4.8099999999999997E-2</v>
      </c>
    </row>
    <row r="44569" spans="1:4" x14ac:dyDescent="0.2">
      <c r="A44569">
        <v>86884</v>
      </c>
      <c r="B44569" t="s">
        <v>6064</v>
      </c>
      <c r="C44569">
        <v>88267</v>
      </c>
      <c r="D44569">
        <v>0.1525</v>
      </c>
    </row>
    <row r="44570" spans="1:4" x14ac:dyDescent="0.2">
      <c r="A44570">
        <v>86884</v>
      </c>
      <c r="B44570" t="s">
        <v>80</v>
      </c>
      <c r="C44570">
        <v>6141</v>
      </c>
      <c r="D44570">
        <v>1</v>
      </c>
    </row>
    <row r="44571" spans="1:4" x14ac:dyDescent="0.2">
      <c r="A44571">
        <v>86884</v>
      </c>
      <c r="B44571" t="s">
        <v>80</v>
      </c>
      <c r="C44571">
        <v>3146</v>
      </c>
      <c r="D44571">
        <v>2.1000000000000001E-2</v>
      </c>
    </row>
    <row r="44572" spans="1:4" x14ac:dyDescent="0.2">
      <c r="A44572">
        <v>86885</v>
      </c>
    </row>
    <row r="44573" spans="1:4" x14ac:dyDescent="0.2">
      <c r="A44573">
        <v>86885</v>
      </c>
      <c r="B44573" t="s">
        <v>6064</v>
      </c>
      <c r="C44573">
        <v>88316</v>
      </c>
      <c r="D44573">
        <v>4.8099999999999997E-2</v>
      </c>
    </row>
    <row r="44574" spans="1:4" x14ac:dyDescent="0.2">
      <c r="A44574">
        <v>86885</v>
      </c>
      <c r="B44574" t="s">
        <v>6064</v>
      </c>
      <c r="C44574">
        <v>88267</v>
      </c>
      <c r="D44574">
        <v>0.1525</v>
      </c>
    </row>
    <row r="44575" spans="1:4" x14ac:dyDescent="0.2">
      <c r="A44575">
        <v>86885</v>
      </c>
      <c r="B44575" t="s">
        <v>80</v>
      </c>
      <c r="C44575">
        <v>11681</v>
      </c>
      <c r="D44575">
        <v>1</v>
      </c>
    </row>
    <row r="44576" spans="1:4" x14ac:dyDescent="0.2">
      <c r="A44576">
        <v>86885</v>
      </c>
      <c r="B44576" t="s">
        <v>80</v>
      </c>
      <c r="C44576">
        <v>3146</v>
      </c>
      <c r="D44576">
        <v>2.1000000000000001E-2</v>
      </c>
    </row>
    <row r="44577" spans="1:4" x14ac:dyDescent="0.2">
      <c r="A44577">
        <v>95546</v>
      </c>
    </row>
    <row r="44578" spans="1:4" x14ac:dyDescent="0.2">
      <c r="A44578">
        <v>95546</v>
      </c>
      <c r="B44578" t="s">
        <v>6064</v>
      </c>
      <c r="C44578">
        <v>88316</v>
      </c>
      <c r="D44578">
        <v>0.59770000000000001</v>
      </c>
    </row>
    <row r="44579" spans="1:4" x14ac:dyDescent="0.2">
      <c r="A44579">
        <v>95546</v>
      </c>
      <c r="B44579" t="s">
        <v>6064</v>
      </c>
      <c r="C44579">
        <v>88267</v>
      </c>
      <c r="D44579">
        <v>1.897</v>
      </c>
    </row>
    <row r="44580" spans="1:4" x14ac:dyDescent="0.2">
      <c r="A44580">
        <v>95546</v>
      </c>
      <c r="B44580" t="s">
        <v>80</v>
      </c>
      <c r="C44580">
        <v>39398</v>
      </c>
      <c r="D44580">
        <v>1</v>
      </c>
    </row>
    <row r="44581" spans="1:4" x14ac:dyDescent="0.2">
      <c r="A44581">
        <v>86902</v>
      </c>
    </row>
    <row r="44582" spans="1:4" x14ac:dyDescent="0.2">
      <c r="A44582">
        <v>86902</v>
      </c>
      <c r="B44582" t="s">
        <v>6064</v>
      </c>
      <c r="C44582">
        <v>88316</v>
      </c>
      <c r="D44582">
        <v>0.44429999999999997</v>
      </c>
    </row>
    <row r="44583" spans="1:4" x14ac:dyDescent="0.2">
      <c r="A44583">
        <v>86902</v>
      </c>
      <c r="B44583" t="s">
        <v>6064</v>
      </c>
      <c r="C44583">
        <v>88267</v>
      </c>
      <c r="D44583">
        <v>0.87880000000000003</v>
      </c>
    </row>
    <row r="44584" spans="1:4" x14ac:dyDescent="0.2">
      <c r="A44584">
        <v>86902</v>
      </c>
      <c r="B44584" t="s">
        <v>80</v>
      </c>
      <c r="C44584">
        <v>37329</v>
      </c>
      <c r="D44584">
        <v>7.6499999999999999E-2</v>
      </c>
    </row>
    <row r="44585" spans="1:4" x14ac:dyDescent="0.2">
      <c r="A44585">
        <v>86902</v>
      </c>
      <c r="B44585" t="s">
        <v>80</v>
      </c>
      <c r="C44585">
        <v>36794</v>
      </c>
      <c r="D44585">
        <v>1</v>
      </c>
    </row>
    <row r="44586" spans="1:4" x14ac:dyDescent="0.2">
      <c r="A44586">
        <v>86902</v>
      </c>
      <c r="B44586" t="s">
        <v>80</v>
      </c>
      <c r="C44586">
        <v>4351</v>
      </c>
      <c r="D44586">
        <v>6</v>
      </c>
    </row>
    <row r="44587" spans="1:4" x14ac:dyDescent="0.2">
      <c r="A44587">
        <v>86939</v>
      </c>
    </row>
    <row r="44588" spans="1:4" x14ac:dyDescent="0.2">
      <c r="A44588">
        <v>86939</v>
      </c>
      <c r="B44588" t="s">
        <v>6064</v>
      </c>
      <c r="C44588">
        <v>86906</v>
      </c>
      <c r="D44588">
        <v>1</v>
      </c>
    </row>
    <row r="44589" spans="1:4" x14ac:dyDescent="0.2">
      <c r="A44589">
        <v>86939</v>
      </c>
      <c r="B44589" t="s">
        <v>6064</v>
      </c>
      <c r="C44589">
        <v>86902</v>
      </c>
      <c r="D44589">
        <v>1</v>
      </c>
    </row>
    <row r="44590" spans="1:4" x14ac:dyDescent="0.2">
      <c r="A44590">
        <v>86939</v>
      </c>
      <c r="B44590" t="s">
        <v>6064</v>
      </c>
      <c r="C44590">
        <v>86884</v>
      </c>
      <c r="D44590">
        <v>1</v>
      </c>
    </row>
    <row r="44591" spans="1:4" x14ac:dyDescent="0.2">
      <c r="A44591">
        <v>86939</v>
      </c>
      <c r="B44591" t="s">
        <v>6064</v>
      </c>
      <c r="C44591">
        <v>86883</v>
      </c>
      <c r="D44591">
        <v>1</v>
      </c>
    </row>
    <row r="44592" spans="1:4" x14ac:dyDescent="0.2">
      <c r="A44592">
        <v>86939</v>
      </c>
      <c r="B44592" t="s">
        <v>6064</v>
      </c>
      <c r="C44592">
        <v>86879</v>
      </c>
      <c r="D44592">
        <v>1</v>
      </c>
    </row>
    <row r="44593" spans="1:4" x14ac:dyDescent="0.2">
      <c r="A44593">
        <v>86903</v>
      </c>
    </row>
    <row r="44594" spans="1:4" x14ac:dyDescent="0.2">
      <c r="A44594">
        <v>86903</v>
      </c>
      <c r="B44594" t="s">
        <v>6064</v>
      </c>
      <c r="C44594">
        <v>88316</v>
      </c>
      <c r="D44594">
        <v>0.65169999999999995</v>
      </c>
    </row>
    <row r="44595" spans="1:4" x14ac:dyDescent="0.2">
      <c r="A44595">
        <v>86903</v>
      </c>
      <c r="B44595" t="s">
        <v>6064</v>
      </c>
      <c r="C44595">
        <v>88267</v>
      </c>
      <c r="D44595">
        <v>1.4666999999999999</v>
      </c>
    </row>
    <row r="44596" spans="1:4" x14ac:dyDescent="0.2">
      <c r="A44596">
        <v>86903</v>
      </c>
      <c r="B44596" t="s">
        <v>80</v>
      </c>
      <c r="C44596">
        <v>37329</v>
      </c>
      <c r="D44596">
        <v>8.6599999999999996E-2</v>
      </c>
    </row>
    <row r="44597" spans="1:4" x14ac:dyDescent="0.2">
      <c r="A44597">
        <v>86903</v>
      </c>
      <c r="B44597" t="s">
        <v>80</v>
      </c>
      <c r="C44597">
        <v>10426</v>
      </c>
      <c r="D44597">
        <v>1</v>
      </c>
    </row>
    <row r="44598" spans="1:4" x14ac:dyDescent="0.2">
      <c r="A44598">
        <v>86903</v>
      </c>
      <c r="B44598" t="s">
        <v>80</v>
      </c>
      <c r="C44598">
        <v>4351</v>
      </c>
      <c r="D44598">
        <v>6</v>
      </c>
    </row>
    <row r="44599" spans="1:4" x14ac:dyDescent="0.2">
      <c r="A44599">
        <v>86940</v>
      </c>
    </row>
    <row r="44600" spans="1:4" x14ac:dyDescent="0.2">
      <c r="A44600">
        <v>86940</v>
      </c>
      <c r="B44600" t="s">
        <v>6064</v>
      </c>
      <c r="C44600">
        <v>86905</v>
      </c>
      <c r="D44600">
        <v>1</v>
      </c>
    </row>
    <row r="44601" spans="1:4" x14ac:dyDescent="0.2">
      <c r="A44601">
        <v>86940</v>
      </c>
      <c r="B44601" t="s">
        <v>6064</v>
      </c>
      <c r="C44601">
        <v>86903</v>
      </c>
      <c r="D44601">
        <v>1</v>
      </c>
    </row>
    <row r="44602" spans="1:4" x14ac:dyDescent="0.2">
      <c r="A44602">
        <v>86940</v>
      </c>
      <c r="B44602" t="s">
        <v>6064</v>
      </c>
      <c r="C44602">
        <v>86887</v>
      </c>
      <c r="D44602">
        <v>2</v>
      </c>
    </row>
    <row r="44603" spans="1:4" x14ac:dyDescent="0.2">
      <c r="A44603">
        <v>86940</v>
      </c>
      <c r="B44603" t="s">
        <v>6064</v>
      </c>
      <c r="C44603">
        <v>86881</v>
      </c>
      <c r="D44603">
        <v>1</v>
      </c>
    </row>
    <row r="44604" spans="1:4" x14ac:dyDescent="0.2">
      <c r="A44604">
        <v>86940</v>
      </c>
      <c r="B44604" t="s">
        <v>6064</v>
      </c>
      <c r="C44604">
        <v>86877</v>
      </c>
      <c r="D44604">
        <v>1</v>
      </c>
    </row>
    <row r="44605" spans="1:4" x14ac:dyDescent="0.2">
      <c r="A44605">
        <v>86941</v>
      </c>
    </row>
    <row r="44606" spans="1:4" x14ac:dyDescent="0.2">
      <c r="A44606">
        <v>86941</v>
      </c>
      <c r="B44606" t="s">
        <v>6064</v>
      </c>
      <c r="C44606">
        <v>86915</v>
      </c>
      <c r="D44606">
        <v>1</v>
      </c>
    </row>
    <row r="44607" spans="1:4" x14ac:dyDescent="0.2">
      <c r="A44607">
        <v>86941</v>
      </c>
      <c r="B44607" t="s">
        <v>6064</v>
      </c>
      <c r="C44607">
        <v>86903</v>
      </c>
      <c r="D44607">
        <v>1</v>
      </c>
    </row>
    <row r="44608" spans="1:4" x14ac:dyDescent="0.2">
      <c r="A44608">
        <v>86941</v>
      </c>
      <c r="B44608" t="s">
        <v>6064</v>
      </c>
      <c r="C44608">
        <v>86887</v>
      </c>
      <c r="D44608">
        <v>1</v>
      </c>
    </row>
    <row r="44609" spans="1:4" x14ac:dyDescent="0.2">
      <c r="A44609">
        <v>86941</v>
      </c>
      <c r="B44609" t="s">
        <v>6064</v>
      </c>
      <c r="C44609">
        <v>86881</v>
      </c>
      <c r="D44609">
        <v>1</v>
      </c>
    </row>
    <row r="44610" spans="1:4" x14ac:dyDescent="0.2">
      <c r="A44610">
        <v>86941</v>
      </c>
      <c r="B44610" t="s">
        <v>6064</v>
      </c>
      <c r="C44610">
        <v>86877</v>
      </c>
      <c r="D44610">
        <v>1</v>
      </c>
    </row>
    <row r="44611" spans="1:4" x14ac:dyDescent="0.2">
      <c r="A44611">
        <v>86904</v>
      </c>
    </row>
    <row r="44612" spans="1:4" x14ac:dyDescent="0.2">
      <c r="A44612">
        <v>86904</v>
      </c>
      <c r="B44612" t="s">
        <v>6064</v>
      </c>
      <c r="C44612">
        <v>88316</v>
      </c>
      <c r="D44612">
        <v>0.18859999999999999</v>
      </c>
    </row>
    <row r="44613" spans="1:4" x14ac:dyDescent="0.2">
      <c r="A44613">
        <v>86904</v>
      </c>
      <c r="B44613" t="s">
        <v>6064</v>
      </c>
      <c r="C44613">
        <v>88267</v>
      </c>
      <c r="D44613">
        <v>0.38700000000000001</v>
      </c>
    </row>
    <row r="44614" spans="1:4" x14ac:dyDescent="0.2">
      <c r="A44614">
        <v>86904</v>
      </c>
      <c r="B44614" t="s">
        <v>80</v>
      </c>
      <c r="C44614">
        <v>37329</v>
      </c>
      <c r="D44614">
        <v>3.04E-2</v>
      </c>
    </row>
    <row r="44615" spans="1:4" x14ac:dyDescent="0.2">
      <c r="A44615">
        <v>86904</v>
      </c>
      <c r="B44615" t="s">
        <v>80</v>
      </c>
      <c r="C44615">
        <v>10425</v>
      </c>
      <c r="D44615">
        <v>1</v>
      </c>
    </row>
    <row r="44616" spans="1:4" x14ac:dyDescent="0.2">
      <c r="A44616">
        <v>86904</v>
      </c>
      <c r="B44616" t="s">
        <v>80</v>
      </c>
      <c r="C44616">
        <v>4351</v>
      </c>
      <c r="D44616">
        <v>2</v>
      </c>
    </row>
    <row r="44617" spans="1:4" x14ac:dyDescent="0.2">
      <c r="A44617">
        <v>86943</v>
      </c>
    </row>
    <row r="44618" spans="1:4" x14ac:dyDescent="0.2">
      <c r="A44618">
        <v>86943</v>
      </c>
      <c r="B44618" t="s">
        <v>6064</v>
      </c>
      <c r="C44618">
        <v>86906</v>
      </c>
      <c r="D44618">
        <v>1</v>
      </c>
    </row>
    <row r="44619" spans="1:4" x14ac:dyDescent="0.2">
      <c r="A44619">
        <v>86943</v>
      </c>
      <c r="B44619" t="s">
        <v>6064</v>
      </c>
      <c r="C44619">
        <v>86904</v>
      </c>
      <c r="D44619">
        <v>1</v>
      </c>
    </row>
    <row r="44620" spans="1:4" x14ac:dyDescent="0.2">
      <c r="A44620">
        <v>86943</v>
      </c>
      <c r="B44620" t="s">
        <v>6064</v>
      </c>
      <c r="C44620">
        <v>86884</v>
      </c>
      <c r="D44620">
        <v>1</v>
      </c>
    </row>
    <row r="44621" spans="1:4" x14ac:dyDescent="0.2">
      <c r="A44621">
        <v>86943</v>
      </c>
      <c r="B44621" t="s">
        <v>6064</v>
      </c>
      <c r="C44621">
        <v>86883</v>
      </c>
      <c r="D44621">
        <v>1</v>
      </c>
    </row>
    <row r="44622" spans="1:4" x14ac:dyDescent="0.2">
      <c r="A44622">
        <v>86943</v>
      </c>
      <c r="B44622" t="s">
        <v>6064</v>
      </c>
      <c r="C44622">
        <v>86879</v>
      </c>
      <c r="D44622">
        <v>1</v>
      </c>
    </row>
    <row r="44623" spans="1:4" x14ac:dyDescent="0.2">
      <c r="A44623">
        <v>86942</v>
      </c>
    </row>
    <row r="44624" spans="1:4" x14ac:dyDescent="0.2">
      <c r="A44624">
        <v>86942</v>
      </c>
      <c r="B44624" t="s">
        <v>6064</v>
      </c>
      <c r="C44624">
        <v>86906</v>
      </c>
      <c r="D44624">
        <v>1</v>
      </c>
    </row>
    <row r="44625" spans="1:4" x14ac:dyDescent="0.2">
      <c r="A44625">
        <v>86942</v>
      </c>
      <c r="B44625" t="s">
        <v>6064</v>
      </c>
      <c r="C44625">
        <v>86904</v>
      </c>
      <c r="D44625">
        <v>1</v>
      </c>
    </row>
    <row r="44626" spans="1:4" x14ac:dyDescent="0.2">
      <c r="A44626">
        <v>86942</v>
      </c>
      <c r="B44626" t="s">
        <v>6064</v>
      </c>
      <c r="C44626">
        <v>86884</v>
      </c>
      <c r="D44626">
        <v>1</v>
      </c>
    </row>
    <row r="44627" spans="1:4" x14ac:dyDescent="0.2">
      <c r="A44627">
        <v>86942</v>
      </c>
      <c r="B44627" t="s">
        <v>6064</v>
      </c>
      <c r="C44627">
        <v>86882</v>
      </c>
      <c r="D44627">
        <v>1</v>
      </c>
    </row>
    <row r="44628" spans="1:4" x14ac:dyDescent="0.2">
      <c r="A44628">
        <v>86942</v>
      </c>
      <c r="B44628" t="s">
        <v>6064</v>
      </c>
      <c r="C44628">
        <v>86879</v>
      </c>
      <c r="D44628">
        <v>1</v>
      </c>
    </row>
    <row r="44629" spans="1:4" x14ac:dyDescent="0.2">
      <c r="A44629">
        <v>100856</v>
      </c>
    </row>
    <row r="44630" spans="1:4" x14ac:dyDescent="0.2">
      <c r="A44630">
        <v>100856</v>
      </c>
      <c r="B44630" t="s">
        <v>6064</v>
      </c>
      <c r="C44630">
        <v>88316</v>
      </c>
      <c r="D44630">
        <v>3.0300000000000001E-2</v>
      </c>
    </row>
    <row r="44631" spans="1:4" x14ac:dyDescent="0.2">
      <c r="A44631">
        <v>100856</v>
      </c>
      <c r="B44631" t="s">
        <v>6064</v>
      </c>
      <c r="C44631">
        <v>88267</v>
      </c>
      <c r="D44631">
        <v>9.6000000000000002E-2</v>
      </c>
    </row>
    <row r="44632" spans="1:4" x14ac:dyDescent="0.2">
      <c r="A44632">
        <v>100856</v>
      </c>
      <c r="B44632" t="s">
        <v>80</v>
      </c>
      <c r="C44632">
        <v>36801</v>
      </c>
      <c r="D44632">
        <v>1</v>
      </c>
    </row>
    <row r="44633" spans="1:4" x14ac:dyDescent="0.2">
      <c r="A44633">
        <v>100858</v>
      </c>
    </row>
    <row r="44634" spans="1:4" x14ac:dyDescent="0.2">
      <c r="A44634">
        <v>100858</v>
      </c>
      <c r="B44634" t="s">
        <v>6064</v>
      </c>
      <c r="C44634">
        <v>88316</v>
      </c>
      <c r="D44634">
        <v>0.31790000000000002</v>
      </c>
    </row>
    <row r="44635" spans="1:4" x14ac:dyDescent="0.2">
      <c r="A44635">
        <v>100858</v>
      </c>
      <c r="B44635" t="s">
        <v>6064</v>
      </c>
      <c r="C44635">
        <v>88267</v>
      </c>
      <c r="D44635">
        <v>1.0089999999999999</v>
      </c>
    </row>
    <row r="44636" spans="1:4" x14ac:dyDescent="0.2">
      <c r="A44636">
        <v>100858</v>
      </c>
      <c r="B44636" t="s">
        <v>80</v>
      </c>
      <c r="C44636">
        <v>21112</v>
      </c>
      <c r="D44636">
        <v>1</v>
      </c>
    </row>
    <row r="44637" spans="1:4" x14ac:dyDescent="0.2">
      <c r="A44637">
        <v>100858</v>
      </c>
      <c r="B44637" t="s">
        <v>80</v>
      </c>
      <c r="C44637">
        <v>10432</v>
      </c>
      <c r="D44637">
        <v>1</v>
      </c>
    </row>
    <row r="44638" spans="1:4" x14ac:dyDescent="0.2">
      <c r="A44638">
        <v>100858</v>
      </c>
      <c r="B44638" t="s">
        <v>80</v>
      </c>
      <c r="C44638">
        <v>6142</v>
      </c>
      <c r="D44638">
        <v>1</v>
      </c>
    </row>
    <row r="44639" spans="1:4" x14ac:dyDescent="0.2">
      <c r="A44639">
        <v>100858</v>
      </c>
      <c r="B44639" t="s">
        <v>80</v>
      </c>
      <c r="C44639">
        <v>4351</v>
      </c>
      <c r="D44639">
        <v>2</v>
      </c>
    </row>
    <row r="44640" spans="1:4" x14ac:dyDescent="0.2">
      <c r="A44640">
        <v>100858</v>
      </c>
      <c r="B44640" t="s">
        <v>80</v>
      </c>
      <c r="C44640">
        <v>3146</v>
      </c>
      <c r="D44640">
        <v>3.6499999999999998E-2</v>
      </c>
    </row>
    <row r="44641" spans="1:4" x14ac:dyDescent="0.2">
      <c r="A44641">
        <v>100859</v>
      </c>
    </row>
    <row r="44642" spans="1:4" x14ac:dyDescent="0.2">
      <c r="A44642">
        <v>100859</v>
      </c>
      <c r="B44642" t="s">
        <v>6064</v>
      </c>
      <c r="C44642">
        <v>88316</v>
      </c>
      <c r="D44642">
        <v>0.66639999999999999</v>
      </c>
    </row>
    <row r="44643" spans="1:4" x14ac:dyDescent="0.2">
      <c r="A44643">
        <v>100859</v>
      </c>
      <c r="B44643" t="s">
        <v>6064</v>
      </c>
      <c r="C44643">
        <v>88267</v>
      </c>
      <c r="D44643">
        <v>2.1153</v>
      </c>
    </row>
    <row r="44644" spans="1:4" x14ac:dyDescent="0.2">
      <c r="A44644">
        <v>100859</v>
      </c>
      <c r="B44644" t="s">
        <v>80</v>
      </c>
      <c r="C44644">
        <v>44020</v>
      </c>
      <c r="D44644">
        <v>1</v>
      </c>
    </row>
    <row r="44645" spans="1:4" x14ac:dyDescent="0.2">
      <c r="A44645">
        <v>100859</v>
      </c>
      <c r="B44645" t="s">
        <v>80</v>
      </c>
      <c r="C44645">
        <v>6142</v>
      </c>
      <c r="D44645">
        <v>1</v>
      </c>
    </row>
    <row r="44646" spans="1:4" x14ac:dyDescent="0.2">
      <c r="A44646">
        <v>100859</v>
      </c>
      <c r="B44646" t="s">
        <v>80</v>
      </c>
      <c r="C44646">
        <v>4351</v>
      </c>
      <c r="D44646">
        <v>2</v>
      </c>
    </row>
    <row r="44647" spans="1:4" x14ac:dyDescent="0.2">
      <c r="A44647">
        <v>95544</v>
      </c>
    </row>
    <row r="44648" spans="1:4" x14ac:dyDescent="0.2">
      <c r="A44648">
        <v>95544</v>
      </c>
      <c r="B44648" t="s">
        <v>6064</v>
      </c>
      <c r="C44648">
        <v>88316</v>
      </c>
      <c r="D44648">
        <v>9.9599999999999994E-2</v>
      </c>
    </row>
    <row r="44649" spans="1:4" x14ac:dyDescent="0.2">
      <c r="A44649">
        <v>95544</v>
      </c>
      <c r="B44649" t="s">
        <v>6064</v>
      </c>
      <c r="C44649">
        <v>88267</v>
      </c>
      <c r="D44649">
        <v>0.31619999999999998</v>
      </c>
    </row>
    <row r="44650" spans="1:4" x14ac:dyDescent="0.2">
      <c r="A44650">
        <v>95544</v>
      </c>
      <c r="B44650" t="s">
        <v>80</v>
      </c>
      <c r="C44650">
        <v>11703</v>
      </c>
      <c r="D44650">
        <v>1</v>
      </c>
    </row>
    <row r="44651" spans="1:4" x14ac:dyDescent="0.2">
      <c r="A44651">
        <v>95543</v>
      </c>
    </row>
    <row r="44652" spans="1:4" x14ac:dyDescent="0.2">
      <c r="A44652">
        <v>95543</v>
      </c>
      <c r="B44652" t="s">
        <v>6064</v>
      </c>
      <c r="C44652">
        <v>88316</v>
      </c>
      <c r="D44652">
        <v>0.19919999999999999</v>
      </c>
    </row>
    <row r="44653" spans="1:4" x14ac:dyDescent="0.2">
      <c r="A44653">
        <v>95543</v>
      </c>
      <c r="B44653" t="s">
        <v>6064</v>
      </c>
      <c r="C44653">
        <v>88267</v>
      </c>
      <c r="D44653">
        <v>0.63229999999999997</v>
      </c>
    </row>
    <row r="44654" spans="1:4" x14ac:dyDescent="0.2">
      <c r="A44654">
        <v>95543</v>
      </c>
      <c r="B44654" t="s">
        <v>80</v>
      </c>
      <c r="C44654">
        <v>21102</v>
      </c>
      <c r="D44654">
        <v>1</v>
      </c>
    </row>
    <row r="44655" spans="1:4" x14ac:dyDescent="0.2">
      <c r="A44655">
        <v>95542</v>
      </c>
    </row>
    <row r="44656" spans="1:4" x14ac:dyDescent="0.2">
      <c r="A44656">
        <v>95542</v>
      </c>
      <c r="B44656" t="s">
        <v>6064</v>
      </c>
      <c r="C44656">
        <v>88316</v>
      </c>
      <c r="D44656">
        <v>9.9599999999999994E-2</v>
      </c>
    </row>
    <row r="44657" spans="1:4" x14ac:dyDescent="0.2">
      <c r="A44657">
        <v>95542</v>
      </c>
      <c r="B44657" t="s">
        <v>6064</v>
      </c>
      <c r="C44657">
        <v>88267</v>
      </c>
      <c r="D44657">
        <v>0.31619999999999998</v>
      </c>
    </row>
    <row r="44658" spans="1:4" x14ac:dyDescent="0.2">
      <c r="A44658">
        <v>95542</v>
      </c>
      <c r="B44658" t="s">
        <v>80</v>
      </c>
      <c r="C44658">
        <v>21101</v>
      </c>
      <c r="D44658">
        <v>1</v>
      </c>
    </row>
    <row r="44659" spans="1:4" x14ac:dyDescent="0.2">
      <c r="A44659">
        <v>100874</v>
      </c>
    </row>
    <row r="44660" spans="1:4" x14ac:dyDescent="0.2">
      <c r="A44660">
        <v>100874</v>
      </c>
      <c r="B44660" t="s">
        <v>6064</v>
      </c>
      <c r="C44660">
        <v>88316</v>
      </c>
      <c r="D44660">
        <v>0.29880000000000001</v>
      </c>
    </row>
    <row r="44661" spans="1:4" x14ac:dyDescent="0.2">
      <c r="A44661">
        <v>100874</v>
      </c>
      <c r="B44661" t="s">
        <v>6064</v>
      </c>
      <c r="C44661">
        <v>88267</v>
      </c>
      <c r="D44661">
        <v>0.94850000000000001</v>
      </c>
    </row>
    <row r="44662" spans="1:4" x14ac:dyDescent="0.2">
      <c r="A44662">
        <v>100874</v>
      </c>
      <c r="B44662" t="s">
        <v>80</v>
      </c>
      <c r="C44662">
        <v>36204</v>
      </c>
      <c r="D44662">
        <v>1</v>
      </c>
    </row>
    <row r="44663" spans="1:4" x14ac:dyDescent="0.2">
      <c r="A44663">
        <v>100874</v>
      </c>
      <c r="B44663" t="s">
        <v>80</v>
      </c>
      <c r="C44663">
        <v>4351</v>
      </c>
      <c r="D44663">
        <v>6</v>
      </c>
    </row>
    <row r="44664" spans="1:4" x14ac:dyDescent="0.2">
      <c r="A44664">
        <v>95545</v>
      </c>
    </row>
    <row r="44665" spans="1:4" x14ac:dyDescent="0.2">
      <c r="A44665">
        <v>95545</v>
      </c>
      <c r="B44665" t="s">
        <v>6064</v>
      </c>
      <c r="C44665">
        <v>88316</v>
      </c>
      <c r="D44665">
        <v>9.9599999999999994E-2</v>
      </c>
    </row>
    <row r="44666" spans="1:4" x14ac:dyDescent="0.2">
      <c r="A44666">
        <v>95545</v>
      </c>
      <c r="B44666" t="s">
        <v>6064</v>
      </c>
      <c r="C44666">
        <v>88267</v>
      </c>
      <c r="D44666">
        <v>0.31619999999999998</v>
      </c>
    </row>
    <row r="44667" spans="1:4" x14ac:dyDescent="0.2">
      <c r="A44667">
        <v>95545</v>
      </c>
      <c r="B44667" t="s">
        <v>80</v>
      </c>
      <c r="C44667">
        <v>11757</v>
      </c>
      <c r="D44667">
        <v>1</v>
      </c>
    </row>
    <row r="44668" spans="1:4" x14ac:dyDescent="0.2">
      <c r="A44668">
        <v>95547</v>
      </c>
    </row>
    <row r="44669" spans="1:4" x14ac:dyDescent="0.2">
      <c r="A44669">
        <v>95547</v>
      </c>
      <c r="B44669" t="s">
        <v>6064</v>
      </c>
      <c r="C44669">
        <v>88316</v>
      </c>
      <c r="D44669">
        <v>9.9599999999999994E-2</v>
      </c>
    </row>
    <row r="44670" spans="1:4" x14ac:dyDescent="0.2">
      <c r="A44670">
        <v>95547</v>
      </c>
      <c r="B44670" t="s">
        <v>6064</v>
      </c>
      <c r="C44670">
        <v>88267</v>
      </c>
      <c r="D44670">
        <v>0.31619999999999998</v>
      </c>
    </row>
    <row r="44671" spans="1:4" x14ac:dyDescent="0.2">
      <c r="A44671">
        <v>95547</v>
      </c>
      <c r="B44671" t="s">
        <v>80</v>
      </c>
      <c r="C44671">
        <v>11758</v>
      </c>
      <c r="D44671">
        <v>1</v>
      </c>
    </row>
    <row r="44672" spans="1:4" x14ac:dyDescent="0.2">
      <c r="A44672">
        <v>86883</v>
      </c>
    </row>
    <row r="44673" spans="1:4" x14ac:dyDescent="0.2">
      <c r="A44673">
        <v>86883</v>
      </c>
      <c r="B44673" t="s">
        <v>6064</v>
      </c>
      <c r="C44673">
        <v>88316</v>
      </c>
      <c r="D44673">
        <v>2.6599999999999999E-2</v>
      </c>
    </row>
    <row r="44674" spans="1:4" x14ac:dyDescent="0.2">
      <c r="A44674">
        <v>86883</v>
      </c>
      <c r="B44674" t="s">
        <v>6064</v>
      </c>
      <c r="C44674">
        <v>88267</v>
      </c>
      <c r="D44674">
        <v>8.4500000000000006E-2</v>
      </c>
    </row>
    <row r="44675" spans="1:4" x14ac:dyDescent="0.2">
      <c r="A44675">
        <v>86883</v>
      </c>
      <c r="B44675" t="s">
        <v>80</v>
      </c>
      <c r="C44675">
        <v>44945</v>
      </c>
      <c r="D44675">
        <v>1</v>
      </c>
    </row>
    <row r="44676" spans="1:4" x14ac:dyDescent="0.2">
      <c r="A44676">
        <v>86883</v>
      </c>
      <c r="B44676" t="s">
        <v>80</v>
      </c>
      <c r="C44676">
        <v>3146</v>
      </c>
      <c r="D44676">
        <v>3.32E-2</v>
      </c>
    </row>
    <row r="44677" spans="1:4" x14ac:dyDescent="0.2">
      <c r="A44677">
        <v>86881</v>
      </c>
    </row>
    <row r="44678" spans="1:4" x14ac:dyDescent="0.2">
      <c r="A44678">
        <v>86881</v>
      </c>
      <c r="B44678" t="s">
        <v>6064</v>
      </c>
      <c r="C44678">
        <v>88316</v>
      </c>
      <c r="D44678">
        <v>8.6199999999999999E-2</v>
      </c>
    </row>
    <row r="44679" spans="1:4" x14ac:dyDescent="0.2">
      <c r="A44679">
        <v>86881</v>
      </c>
      <c r="B44679" t="s">
        <v>6064</v>
      </c>
      <c r="C44679">
        <v>88267</v>
      </c>
      <c r="D44679">
        <v>0.27339999999999998</v>
      </c>
    </row>
    <row r="44680" spans="1:4" x14ac:dyDescent="0.2">
      <c r="A44680">
        <v>86881</v>
      </c>
      <c r="B44680" t="s">
        <v>80</v>
      </c>
      <c r="C44680">
        <v>6136</v>
      </c>
      <c r="D44680">
        <v>1</v>
      </c>
    </row>
    <row r="44681" spans="1:4" x14ac:dyDescent="0.2">
      <c r="A44681">
        <v>86881</v>
      </c>
      <c r="B44681" t="s">
        <v>80</v>
      </c>
      <c r="C44681">
        <v>3146</v>
      </c>
      <c r="D44681">
        <v>3.32E-2</v>
      </c>
    </row>
    <row r="44682" spans="1:4" x14ac:dyDescent="0.2">
      <c r="A44682">
        <v>86882</v>
      </c>
    </row>
    <row r="44683" spans="1:4" x14ac:dyDescent="0.2">
      <c r="A44683">
        <v>86882</v>
      </c>
      <c r="B44683" t="s">
        <v>6064</v>
      </c>
      <c r="C44683">
        <v>88316</v>
      </c>
      <c r="D44683">
        <v>4.2700000000000002E-2</v>
      </c>
    </row>
    <row r="44684" spans="1:4" x14ac:dyDescent="0.2">
      <c r="A44684">
        <v>86882</v>
      </c>
      <c r="B44684" t="s">
        <v>6064</v>
      </c>
      <c r="C44684">
        <v>88267</v>
      </c>
      <c r="D44684">
        <v>0.1356</v>
      </c>
    </row>
    <row r="44685" spans="1:4" x14ac:dyDescent="0.2">
      <c r="A44685">
        <v>86882</v>
      </c>
      <c r="B44685" t="s">
        <v>80</v>
      </c>
      <c r="C44685">
        <v>6146</v>
      </c>
      <c r="D44685">
        <v>1</v>
      </c>
    </row>
    <row r="44686" spans="1:4" x14ac:dyDescent="0.2">
      <c r="A44686">
        <v>86882</v>
      </c>
      <c r="B44686" t="s">
        <v>80</v>
      </c>
      <c r="C44686">
        <v>3146</v>
      </c>
      <c r="D44686">
        <v>4.2000000000000003E-2</v>
      </c>
    </row>
    <row r="44687" spans="1:4" x14ac:dyDescent="0.2">
      <c r="A44687">
        <v>100862</v>
      </c>
    </row>
    <row r="44688" spans="1:4" x14ac:dyDescent="0.2">
      <c r="A44688">
        <v>100862</v>
      </c>
      <c r="B44688" t="s">
        <v>6064</v>
      </c>
      <c r="C44688">
        <v>88316</v>
      </c>
      <c r="D44688">
        <v>0.14940000000000001</v>
      </c>
    </row>
    <row r="44689" spans="1:4" x14ac:dyDescent="0.2">
      <c r="A44689">
        <v>100862</v>
      </c>
      <c r="B44689" t="s">
        <v>6064</v>
      </c>
      <c r="C44689">
        <v>88267</v>
      </c>
      <c r="D44689">
        <v>0.4743</v>
      </c>
    </row>
    <row r="44690" spans="1:4" x14ac:dyDescent="0.2">
      <c r="A44690">
        <v>100862</v>
      </c>
      <c r="B44690" t="s">
        <v>80</v>
      </c>
      <c r="C44690">
        <v>37591</v>
      </c>
      <c r="D44690">
        <v>1</v>
      </c>
    </row>
    <row r="44691" spans="1:4" x14ac:dyDescent="0.2">
      <c r="A44691">
        <v>100862</v>
      </c>
      <c r="B44691" t="s">
        <v>80</v>
      </c>
      <c r="C44691">
        <v>7568</v>
      </c>
      <c r="D44691">
        <v>3</v>
      </c>
    </row>
    <row r="44692" spans="1:4" x14ac:dyDescent="0.2">
      <c r="A44692">
        <v>100861</v>
      </c>
    </row>
    <row r="44693" spans="1:4" x14ac:dyDescent="0.2">
      <c r="A44693">
        <v>100861</v>
      </c>
      <c r="B44693" t="s">
        <v>6064</v>
      </c>
      <c r="C44693">
        <v>88316</v>
      </c>
      <c r="D44693">
        <v>0.14940000000000001</v>
      </c>
    </row>
    <row r="44694" spans="1:4" x14ac:dyDescent="0.2">
      <c r="A44694">
        <v>100861</v>
      </c>
      <c r="B44694" t="s">
        <v>6064</v>
      </c>
      <c r="C44694">
        <v>88267</v>
      </c>
      <c r="D44694">
        <v>0.4743</v>
      </c>
    </row>
    <row r="44695" spans="1:4" x14ac:dyDescent="0.2">
      <c r="A44695">
        <v>100861</v>
      </c>
      <c r="B44695" t="s">
        <v>80</v>
      </c>
      <c r="C44695">
        <v>37590</v>
      </c>
      <c r="D44695">
        <v>1</v>
      </c>
    </row>
    <row r="44696" spans="1:4" x14ac:dyDescent="0.2">
      <c r="A44696">
        <v>100861</v>
      </c>
      <c r="B44696" t="s">
        <v>80</v>
      </c>
      <c r="C44696">
        <v>7568</v>
      </c>
      <c r="D44696">
        <v>3</v>
      </c>
    </row>
    <row r="44697" spans="1:4" x14ac:dyDescent="0.2">
      <c r="A44697">
        <v>86872</v>
      </c>
    </row>
    <row r="44698" spans="1:4" x14ac:dyDescent="0.2">
      <c r="A44698">
        <v>86872</v>
      </c>
      <c r="B44698" t="s">
        <v>6064</v>
      </c>
      <c r="C44698">
        <v>88316</v>
      </c>
      <c r="D44698">
        <v>0.71109999999999995</v>
      </c>
    </row>
    <row r="44699" spans="1:4" x14ac:dyDescent="0.2">
      <c r="A44699">
        <v>86872</v>
      </c>
      <c r="B44699" t="s">
        <v>6064</v>
      </c>
      <c r="C44699">
        <v>88267</v>
      </c>
      <c r="D44699">
        <v>1.7688999999999999</v>
      </c>
    </row>
    <row r="44700" spans="1:4" x14ac:dyDescent="0.2">
      <c r="A44700">
        <v>86872</v>
      </c>
      <c r="B44700" t="s">
        <v>80</v>
      </c>
      <c r="C44700">
        <v>37329</v>
      </c>
      <c r="D44700">
        <v>7.0199999999999999E-2</v>
      </c>
    </row>
    <row r="44701" spans="1:4" x14ac:dyDescent="0.2">
      <c r="A44701">
        <v>86872</v>
      </c>
      <c r="B44701" t="s">
        <v>80</v>
      </c>
      <c r="C44701">
        <v>20271</v>
      </c>
      <c r="D44701">
        <v>1</v>
      </c>
    </row>
    <row r="44702" spans="1:4" x14ac:dyDescent="0.2">
      <c r="A44702">
        <v>86872</v>
      </c>
      <c r="B44702" t="s">
        <v>80</v>
      </c>
      <c r="C44702">
        <v>4351</v>
      </c>
      <c r="D44702">
        <v>6</v>
      </c>
    </row>
    <row r="44703" spans="1:4" x14ac:dyDescent="0.2">
      <c r="A44703">
        <v>86919</v>
      </c>
    </row>
    <row r="44704" spans="1:4" x14ac:dyDescent="0.2">
      <c r="A44704">
        <v>86919</v>
      </c>
      <c r="B44704" t="s">
        <v>6064</v>
      </c>
      <c r="C44704">
        <v>86914</v>
      </c>
      <c r="D44704">
        <v>1</v>
      </c>
    </row>
    <row r="44705" spans="1:4" x14ac:dyDescent="0.2">
      <c r="A44705">
        <v>86919</v>
      </c>
      <c r="B44705" t="s">
        <v>6064</v>
      </c>
      <c r="C44705">
        <v>86883</v>
      </c>
      <c r="D44705">
        <v>1</v>
      </c>
    </row>
    <row r="44706" spans="1:4" x14ac:dyDescent="0.2">
      <c r="A44706">
        <v>86919</v>
      </c>
      <c r="B44706" t="s">
        <v>6064</v>
      </c>
      <c r="C44706">
        <v>86877</v>
      </c>
      <c r="D44706">
        <v>1</v>
      </c>
    </row>
    <row r="44707" spans="1:4" x14ac:dyDescent="0.2">
      <c r="A44707">
        <v>86919</v>
      </c>
      <c r="B44707" t="s">
        <v>6064</v>
      </c>
      <c r="C44707">
        <v>86872</v>
      </c>
      <c r="D44707">
        <v>1</v>
      </c>
    </row>
    <row r="44708" spans="1:4" x14ac:dyDescent="0.2">
      <c r="A44708">
        <v>86920</v>
      </c>
    </row>
    <row r="44709" spans="1:4" x14ac:dyDescent="0.2">
      <c r="A44709">
        <v>86920</v>
      </c>
      <c r="B44709" t="s">
        <v>6064</v>
      </c>
      <c r="C44709">
        <v>86913</v>
      </c>
      <c r="D44709">
        <v>1</v>
      </c>
    </row>
    <row r="44710" spans="1:4" x14ac:dyDescent="0.2">
      <c r="A44710">
        <v>86920</v>
      </c>
      <c r="B44710" t="s">
        <v>6064</v>
      </c>
      <c r="C44710">
        <v>86883</v>
      </c>
      <c r="D44710">
        <v>1</v>
      </c>
    </row>
    <row r="44711" spans="1:4" x14ac:dyDescent="0.2">
      <c r="A44711">
        <v>86920</v>
      </c>
      <c r="B44711" t="s">
        <v>6064</v>
      </c>
      <c r="C44711">
        <v>86879</v>
      </c>
      <c r="D44711">
        <v>1</v>
      </c>
    </row>
    <row r="44712" spans="1:4" x14ac:dyDescent="0.2">
      <c r="A44712">
        <v>86920</v>
      </c>
      <c r="B44712" t="s">
        <v>6064</v>
      </c>
      <c r="C44712">
        <v>86872</v>
      </c>
      <c r="D44712">
        <v>1</v>
      </c>
    </row>
    <row r="44713" spans="1:4" x14ac:dyDescent="0.2">
      <c r="A44713">
        <v>86921</v>
      </c>
    </row>
    <row r="44714" spans="1:4" x14ac:dyDescent="0.2">
      <c r="A44714">
        <v>86921</v>
      </c>
      <c r="B44714" t="s">
        <v>6064</v>
      </c>
      <c r="C44714">
        <v>86916</v>
      </c>
      <c r="D44714">
        <v>1</v>
      </c>
    </row>
    <row r="44715" spans="1:4" x14ac:dyDescent="0.2">
      <c r="A44715">
        <v>86921</v>
      </c>
      <c r="B44715" t="s">
        <v>6064</v>
      </c>
      <c r="C44715">
        <v>86883</v>
      </c>
      <c r="D44715">
        <v>1</v>
      </c>
    </row>
    <row r="44716" spans="1:4" x14ac:dyDescent="0.2">
      <c r="A44716">
        <v>86921</v>
      </c>
      <c r="B44716" t="s">
        <v>6064</v>
      </c>
      <c r="C44716">
        <v>86879</v>
      </c>
      <c r="D44716">
        <v>1</v>
      </c>
    </row>
    <row r="44717" spans="1:4" x14ac:dyDescent="0.2">
      <c r="A44717">
        <v>86921</v>
      </c>
      <c r="B44717" t="s">
        <v>6064</v>
      </c>
      <c r="C44717">
        <v>86872</v>
      </c>
      <c r="D44717">
        <v>1</v>
      </c>
    </row>
    <row r="44718" spans="1:4" x14ac:dyDescent="0.2">
      <c r="A44718">
        <v>86874</v>
      </c>
    </row>
    <row r="44719" spans="1:4" x14ac:dyDescent="0.2">
      <c r="A44719">
        <v>86874</v>
      </c>
      <c r="B44719" t="s">
        <v>6064</v>
      </c>
      <c r="C44719">
        <v>88316</v>
      </c>
      <c r="D44719">
        <v>0.34460000000000002</v>
      </c>
    </row>
    <row r="44720" spans="1:4" x14ac:dyDescent="0.2">
      <c r="A44720">
        <v>86874</v>
      </c>
      <c r="B44720" t="s">
        <v>6064</v>
      </c>
      <c r="C44720">
        <v>88267</v>
      </c>
      <c r="D44720">
        <v>0.8226</v>
      </c>
    </row>
    <row r="44721" spans="1:4" x14ac:dyDescent="0.2">
      <c r="A44721">
        <v>86874</v>
      </c>
      <c r="B44721" t="s">
        <v>80</v>
      </c>
      <c r="C44721">
        <v>37329</v>
      </c>
      <c r="D44721">
        <v>3.9E-2</v>
      </c>
    </row>
    <row r="44722" spans="1:4" x14ac:dyDescent="0.2">
      <c r="A44722">
        <v>86874</v>
      </c>
      <c r="B44722" t="s">
        <v>80</v>
      </c>
      <c r="C44722">
        <v>10423</v>
      </c>
      <c r="D44722">
        <v>1</v>
      </c>
    </row>
    <row r="44723" spans="1:4" x14ac:dyDescent="0.2">
      <c r="A44723">
        <v>86874</v>
      </c>
      <c r="B44723" t="s">
        <v>80</v>
      </c>
      <c r="C44723">
        <v>4351</v>
      </c>
      <c r="D44723">
        <v>4</v>
      </c>
    </row>
    <row r="44724" spans="1:4" x14ac:dyDescent="0.2">
      <c r="A44724">
        <v>86922</v>
      </c>
    </row>
    <row r="44725" spans="1:4" x14ac:dyDescent="0.2">
      <c r="A44725">
        <v>86922</v>
      </c>
      <c r="B44725" t="s">
        <v>6064</v>
      </c>
      <c r="C44725">
        <v>86914</v>
      </c>
      <c r="D44725">
        <v>1</v>
      </c>
    </row>
    <row r="44726" spans="1:4" x14ac:dyDescent="0.2">
      <c r="A44726">
        <v>86922</v>
      </c>
      <c r="B44726" t="s">
        <v>6064</v>
      </c>
      <c r="C44726">
        <v>86881</v>
      </c>
      <c r="D44726">
        <v>1</v>
      </c>
    </row>
    <row r="44727" spans="1:4" x14ac:dyDescent="0.2">
      <c r="A44727">
        <v>86922</v>
      </c>
      <c r="B44727" t="s">
        <v>6064</v>
      </c>
      <c r="C44727">
        <v>86877</v>
      </c>
      <c r="D44727">
        <v>1</v>
      </c>
    </row>
    <row r="44728" spans="1:4" x14ac:dyDescent="0.2">
      <c r="A44728">
        <v>86922</v>
      </c>
      <c r="B44728" t="s">
        <v>6064</v>
      </c>
      <c r="C44728">
        <v>86874</v>
      </c>
      <c r="D44728">
        <v>1</v>
      </c>
    </row>
    <row r="44729" spans="1:4" x14ac:dyDescent="0.2">
      <c r="A44729">
        <v>86923</v>
      </c>
    </row>
    <row r="44730" spans="1:4" x14ac:dyDescent="0.2">
      <c r="A44730">
        <v>86923</v>
      </c>
      <c r="B44730" t="s">
        <v>6064</v>
      </c>
      <c r="C44730">
        <v>86913</v>
      </c>
      <c r="D44730">
        <v>1</v>
      </c>
    </row>
    <row r="44731" spans="1:4" x14ac:dyDescent="0.2">
      <c r="A44731">
        <v>86923</v>
      </c>
      <c r="B44731" t="s">
        <v>6064</v>
      </c>
      <c r="C44731">
        <v>86882</v>
      </c>
      <c r="D44731">
        <v>1</v>
      </c>
    </row>
    <row r="44732" spans="1:4" x14ac:dyDescent="0.2">
      <c r="A44732">
        <v>86923</v>
      </c>
      <c r="B44732" t="s">
        <v>6064</v>
      </c>
      <c r="C44732">
        <v>86879</v>
      </c>
      <c r="D44732">
        <v>1</v>
      </c>
    </row>
    <row r="44733" spans="1:4" x14ac:dyDescent="0.2">
      <c r="A44733">
        <v>86923</v>
      </c>
      <c r="B44733" t="s">
        <v>6064</v>
      </c>
      <c r="C44733">
        <v>86874</v>
      </c>
      <c r="D44733">
        <v>1</v>
      </c>
    </row>
    <row r="44734" spans="1:4" x14ac:dyDescent="0.2">
      <c r="A44734">
        <v>86924</v>
      </c>
    </row>
    <row r="44735" spans="1:4" x14ac:dyDescent="0.2">
      <c r="A44735">
        <v>86924</v>
      </c>
      <c r="B44735" t="s">
        <v>6064</v>
      </c>
      <c r="C44735">
        <v>86916</v>
      </c>
      <c r="D44735">
        <v>1</v>
      </c>
    </row>
    <row r="44736" spans="1:4" x14ac:dyDescent="0.2">
      <c r="A44736">
        <v>86924</v>
      </c>
      <c r="B44736" t="s">
        <v>6064</v>
      </c>
      <c r="C44736">
        <v>86882</v>
      </c>
      <c r="D44736">
        <v>1</v>
      </c>
    </row>
    <row r="44737" spans="1:4" x14ac:dyDescent="0.2">
      <c r="A44737">
        <v>86924</v>
      </c>
      <c r="B44737" t="s">
        <v>6064</v>
      </c>
      <c r="C44737">
        <v>86879</v>
      </c>
      <c r="D44737">
        <v>1</v>
      </c>
    </row>
    <row r="44738" spans="1:4" x14ac:dyDescent="0.2">
      <c r="A44738">
        <v>86924</v>
      </c>
      <c r="B44738" t="s">
        <v>6064</v>
      </c>
      <c r="C44738">
        <v>86874</v>
      </c>
      <c r="D44738">
        <v>1</v>
      </c>
    </row>
    <row r="44739" spans="1:4" x14ac:dyDescent="0.2">
      <c r="A44739">
        <v>86875</v>
      </c>
    </row>
    <row r="44740" spans="1:4" x14ac:dyDescent="0.2">
      <c r="A44740">
        <v>86875</v>
      </c>
      <c r="B44740" t="s">
        <v>6064</v>
      </c>
      <c r="C44740">
        <v>88316</v>
      </c>
      <c r="D44740">
        <v>0.4582</v>
      </c>
    </row>
    <row r="44741" spans="1:4" x14ac:dyDescent="0.2">
      <c r="A44741">
        <v>86875</v>
      </c>
      <c r="B44741" t="s">
        <v>6064</v>
      </c>
      <c r="C44741">
        <v>88267</v>
      </c>
      <c r="D44741">
        <v>0.96609999999999996</v>
      </c>
    </row>
    <row r="44742" spans="1:4" x14ac:dyDescent="0.2">
      <c r="A44742">
        <v>86875</v>
      </c>
      <c r="B44742" t="s">
        <v>80</v>
      </c>
      <c r="C44742">
        <v>37589</v>
      </c>
      <c r="D44742">
        <v>1</v>
      </c>
    </row>
    <row r="44743" spans="1:4" x14ac:dyDescent="0.2">
      <c r="A44743">
        <v>86875</v>
      </c>
      <c r="B44743" t="s">
        <v>80</v>
      </c>
      <c r="C44743">
        <v>37329</v>
      </c>
      <c r="D44743">
        <v>7.4899999999999994E-2</v>
      </c>
    </row>
    <row r="44744" spans="1:4" x14ac:dyDescent="0.2">
      <c r="A44744">
        <v>86875</v>
      </c>
      <c r="B44744" t="s">
        <v>80</v>
      </c>
      <c r="C44744">
        <v>4351</v>
      </c>
      <c r="D44744">
        <v>6</v>
      </c>
    </row>
    <row r="44745" spans="1:4" x14ac:dyDescent="0.2">
      <c r="A44745">
        <v>86925</v>
      </c>
    </row>
    <row r="44746" spans="1:4" x14ac:dyDescent="0.2">
      <c r="A44746">
        <v>86925</v>
      </c>
      <c r="B44746" t="s">
        <v>6064</v>
      </c>
      <c r="C44746">
        <v>86913</v>
      </c>
      <c r="D44746">
        <v>1</v>
      </c>
    </row>
    <row r="44747" spans="1:4" x14ac:dyDescent="0.2">
      <c r="A44747">
        <v>86925</v>
      </c>
      <c r="B44747" t="s">
        <v>6064</v>
      </c>
      <c r="C44747">
        <v>86883</v>
      </c>
      <c r="D44747">
        <v>1</v>
      </c>
    </row>
    <row r="44748" spans="1:4" x14ac:dyDescent="0.2">
      <c r="A44748">
        <v>86925</v>
      </c>
      <c r="B44748" t="s">
        <v>6064</v>
      </c>
      <c r="C44748">
        <v>86879</v>
      </c>
      <c r="D44748">
        <v>1</v>
      </c>
    </row>
    <row r="44749" spans="1:4" x14ac:dyDescent="0.2">
      <c r="A44749">
        <v>86925</v>
      </c>
      <c r="B44749" t="s">
        <v>6064</v>
      </c>
      <c r="C44749">
        <v>86875</v>
      </c>
      <c r="D44749">
        <v>1</v>
      </c>
    </row>
    <row r="44750" spans="1:4" x14ac:dyDescent="0.2">
      <c r="A44750">
        <v>86926</v>
      </c>
    </row>
    <row r="44751" spans="1:4" x14ac:dyDescent="0.2">
      <c r="A44751">
        <v>86926</v>
      </c>
      <c r="B44751" t="s">
        <v>6064</v>
      </c>
      <c r="C44751">
        <v>86916</v>
      </c>
      <c r="D44751">
        <v>1</v>
      </c>
    </row>
    <row r="44752" spans="1:4" x14ac:dyDescent="0.2">
      <c r="A44752">
        <v>86926</v>
      </c>
      <c r="B44752" t="s">
        <v>6064</v>
      </c>
      <c r="C44752">
        <v>86883</v>
      </c>
      <c r="D44752">
        <v>1</v>
      </c>
    </row>
    <row r="44753" spans="1:4" x14ac:dyDescent="0.2">
      <c r="A44753">
        <v>86926</v>
      </c>
      <c r="B44753" t="s">
        <v>6064</v>
      </c>
      <c r="C44753">
        <v>86879</v>
      </c>
      <c r="D44753">
        <v>1</v>
      </c>
    </row>
    <row r="44754" spans="1:4" x14ac:dyDescent="0.2">
      <c r="A44754">
        <v>86926</v>
      </c>
      <c r="B44754" t="s">
        <v>6064</v>
      </c>
      <c r="C44754">
        <v>86875</v>
      </c>
      <c r="D44754">
        <v>1</v>
      </c>
    </row>
    <row r="44755" spans="1:4" x14ac:dyDescent="0.2">
      <c r="A44755">
        <v>86876</v>
      </c>
    </row>
    <row r="44756" spans="1:4" x14ac:dyDescent="0.2">
      <c r="A44756">
        <v>86876</v>
      </c>
      <c r="B44756" t="s">
        <v>6064</v>
      </c>
      <c r="C44756">
        <v>88316</v>
      </c>
      <c r="D44756">
        <v>0.31059999999999999</v>
      </c>
    </row>
    <row r="44757" spans="1:4" x14ac:dyDescent="0.2">
      <c r="A44757">
        <v>86876</v>
      </c>
      <c r="B44757" t="s">
        <v>6064</v>
      </c>
      <c r="C44757">
        <v>88267</v>
      </c>
      <c r="D44757">
        <v>0.7147</v>
      </c>
    </row>
    <row r="44758" spans="1:4" x14ac:dyDescent="0.2">
      <c r="A44758">
        <v>86876</v>
      </c>
      <c r="B44758" t="s">
        <v>80</v>
      </c>
      <c r="C44758">
        <v>37329</v>
      </c>
      <c r="D44758">
        <v>4.6800000000000001E-2</v>
      </c>
    </row>
    <row r="44759" spans="1:4" x14ac:dyDescent="0.2">
      <c r="A44759">
        <v>86876</v>
      </c>
      <c r="B44759" t="s">
        <v>80</v>
      </c>
      <c r="C44759">
        <v>11690</v>
      </c>
      <c r="D44759">
        <v>1</v>
      </c>
    </row>
    <row r="44760" spans="1:4" x14ac:dyDescent="0.2">
      <c r="A44760">
        <v>86876</v>
      </c>
      <c r="B44760" t="s">
        <v>80</v>
      </c>
      <c r="C44760">
        <v>4351</v>
      </c>
      <c r="D44760">
        <v>4</v>
      </c>
    </row>
    <row r="44761" spans="1:4" x14ac:dyDescent="0.2">
      <c r="A44761">
        <v>86929</v>
      </c>
    </row>
    <row r="44762" spans="1:4" x14ac:dyDescent="0.2">
      <c r="A44762">
        <v>86929</v>
      </c>
      <c r="B44762" t="s">
        <v>6064</v>
      </c>
      <c r="C44762">
        <v>86913</v>
      </c>
      <c r="D44762">
        <v>1</v>
      </c>
    </row>
    <row r="44763" spans="1:4" x14ac:dyDescent="0.2">
      <c r="A44763">
        <v>86929</v>
      </c>
      <c r="B44763" t="s">
        <v>6064</v>
      </c>
      <c r="C44763">
        <v>86883</v>
      </c>
      <c r="D44763">
        <v>1</v>
      </c>
    </row>
    <row r="44764" spans="1:4" x14ac:dyDescent="0.2">
      <c r="A44764">
        <v>86929</v>
      </c>
      <c r="B44764" t="s">
        <v>6064</v>
      </c>
      <c r="C44764">
        <v>86879</v>
      </c>
      <c r="D44764">
        <v>1</v>
      </c>
    </row>
    <row r="44765" spans="1:4" x14ac:dyDescent="0.2">
      <c r="A44765">
        <v>86929</v>
      </c>
      <c r="B44765" t="s">
        <v>6064</v>
      </c>
      <c r="C44765">
        <v>86876</v>
      </c>
      <c r="D44765">
        <v>1</v>
      </c>
    </row>
    <row r="44766" spans="1:4" x14ac:dyDescent="0.2">
      <c r="A44766">
        <v>86930</v>
      </c>
    </row>
    <row r="44767" spans="1:4" x14ac:dyDescent="0.2">
      <c r="A44767">
        <v>86930</v>
      </c>
      <c r="B44767" t="s">
        <v>6064</v>
      </c>
      <c r="C44767">
        <v>86916</v>
      </c>
      <c r="D44767">
        <v>1</v>
      </c>
    </row>
    <row r="44768" spans="1:4" x14ac:dyDescent="0.2">
      <c r="A44768">
        <v>86930</v>
      </c>
      <c r="B44768" t="s">
        <v>6064</v>
      </c>
      <c r="C44768">
        <v>86883</v>
      </c>
      <c r="D44768">
        <v>1</v>
      </c>
    </row>
    <row r="44769" spans="1:4" x14ac:dyDescent="0.2">
      <c r="A44769">
        <v>86930</v>
      </c>
      <c r="B44769" t="s">
        <v>6064</v>
      </c>
      <c r="C44769">
        <v>86879</v>
      </c>
      <c r="D44769">
        <v>1</v>
      </c>
    </row>
    <row r="44770" spans="1:4" x14ac:dyDescent="0.2">
      <c r="A44770">
        <v>86930</v>
      </c>
      <c r="B44770" t="s">
        <v>6064</v>
      </c>
      <c r="C44770">
        <v>86876</v>
      </c>
      <c r="D44770">
        <v>1</v>
      </c>
    </row>
    <row r="44771" spans="1:4" x14ac:dyDescent="0.2">
      <c r="A44771">
        <v>86927</v>
      </c>
    </row>
    <row r="44772" spans="1:4" x14ac:dyDescent="0.2">
      <c r="A44772">
        <v>86927</v>
      </c>
      <c r="B44772" t="s">
        <v>6064</v>
      </c>
      <c r="C44772">
        <v>86913</v>
      </c>
      <c r="D44772">
        <v>1</v>
      </c>
    </row>
    <row r="44773" spans="1:4" x14ac:dyDescent="0.2">
      <c r="A44773">
        <v>86927</v>
      </c>
      <c r="B44773" t="s">
        <v>6064</v>
      </c>
      <c r="C44773">
        <v>86882</v>
      </c>
      <c r="D44773">
        <v>1</v>
      </c>
    </row>
    <row r="44774" spans="1:4" x14ac:dyDescent="0.2">
      <c r="A44774">
        <v>86927</v>
      </c>
      <c r="B44774" t="s">
        <v>6064</v>
      </c>
      <c r="C44774">
        <v>86879</v>
      </c>
      <c r="D44774">
        <v>1</v>
      </c>
    </row>
    <row r="44775" spans="1:4" x14ac:dyDescent="0.2">
      <c r="A44775">
        <v>86927</v>
      </c>
      <c r="B44775" t="s">
        <v>6064</v>
      </c>
      <c r="C44775">
        <v>86876</v>
      </c>
      <c r="D44775">
        <v>1</v>
      </c>
    </row>
    <row r="44776" spans="1:4" x14ac:dyDescent="0.2">
      <c r="A44776">
        <v>86928</v>
      </c>
    </row>
    <row r="44777" spans="1:4" x14ac:dyDescent="0.2">
      <c r="A44777">
        <v>86928</v>
      </c>
      <c r="B44777" t="s">
        <v>6064</v>
      </c>
      <c r="C44777">
        <v>86916</v>
      </c>
      <c r="D44777">
        <v>1</v>
      </c>
    </row>
    <row r="44778" spans="1:4" x14ac:dyDescent="0.2">
      <c r="A44778">
        <v>86928</v>
      </c>
      <c r="B44778" t="s">
        <v>6064</v>
      </c>
      <c r="C44778">
        <v>86882</v>
      </c>
      <c r="D44778">
        <v>1</v>
      </c>
    </row>
    <row r="44779" spans="1:4" x14ac:dyDescent="0.2">
      <c r="A44779">
        <v>86928</v>
      </c>
      <c r="B44779" t="s">
        <v>6064</v>
      </c>
      <c r="C44779">
        <v>86879</v>
      </c>
      <c r="D44779">
        <v>1</v>
      </c>
    </row>
    <row r="44780" spans="1:4" x14ac:dyDescent="0.2">
      <c r="A44780">
        <v>86928</v>
      </c>
      <c r="B44780" t="s">
        <v>6064</v>
      </c>
      <c r="C44780">
        <v>86876</v>
      </c>
      <c r="D44780">
        <v>1</v>
      </c>
    </row>
    <row r="44781" spans="1:4" x14ac:dyDescent="0.2">
      <c r="A44781">
        <v>86914</v>
      </c>
    </row>
    <row r="44782" spans="1:4" x14ac:dyDescent="0.2">
      <c r="A44782">
        <v>86914</v>
      </c>
      <c r="B44782" t="s">
        <v>6064</v>
      </c>
      <c r="C44782">
        <v>88316</v>
      </c>
      <c r="D44782">
        <v>4.8099999999999997E-2</v>
      </c>
    </row>
    <row r="44783" spans="1:4" x14ac:dyDescent="0.2">
      <c r="A44783">
        <v>86914</v>
      </c>
      <c r="B44783" t="s">
        <v>6064</v>
      </c>
      <c r="C44783">
        <v>88267</v>
      </c>
      <c r="D44783">
        <v>0.1525</v>
      </c>
    </row>
    <row r="44784" spans="1:4" x14ac:dyDescent="0.2">
      <c r="A44784">
        <v>86914</v>
      </c>
      <c r="B44784" t="s">
        <v>80</v>
      </c>
      <c r="C44784">
        <v>13417</v>
      </c>
      <c r="D44784">
        <v>1</v>
      </c>
    </row>
    <row r="44785" spans="1:4" x14ac:dyDescent="0.2">
      <c r="A44785">
        <v>86914</v>
      </c>
      <c r="B44785" t="s">
        <v>80</v>
      </c>
      <c r="C44785">
        <v>3146</v>
      </c>
      <c r="D44785">
        <v>2.1000000000000001E-2</v>
      </c>
    </row>
    <row r="44786" spans="1:4" x14ac:dyDescent="0.2">
      <c r="A44786">
        <v>86913</v>
      </c>
    </row>
    <row r="44787" spans="1:4" x14ac:dyDescent="0.2">
      <c r="A44787">
        <v>86913</v>
      </c>
      <c r="B44787" t="s">
        <v>6064</v>
      </c>
      <c r="C44787">
        <v>88316</v>
      </c>
      <c r="D44787">
        <v>4.8099999999999997E-2</v>
      </c>
    </row>
    <row r="44788" spans="1:4" x14ac:dyDescent="0.2">
      <c r="A44788">
        <v>86913</v>
      </c>
      <c r="B44788" t="s">
        <v>6064</v>
      </c>
      <c r="C44788">
        <v>88267</v>
      </c>
      <c r="D44788">
        <v>0.1525</v>
      </c>
    </row>
    <row r="44789" spans="1:4" x14ac:dyDescent="0.2">
      <c r="A44789">
        <v>86913</v>
      </c>
      <c r="B44789" t="s">
        <v>80</v>
      </c>
      <c r="C44789">
        <v>7604</v>
      </c>
      <c r="D44789">
        <v>1</v>
      </c>
    </row>
    <row r="44790" spans="1:4" x14ac:dyDescent="0.2">
      <c r="A44790">
        <v>86913</v>
      </c>
      <c r="B44790" t="s">
        <v>80</v>
      </c>
      <c r="C44790">
        <v>3146</v>
      </c>
      <c r="D44790">
        <v>2.1000000000000001E-2</v>
      </c>
    </row>
    <row r="44791" spans="1:4" x14ac:dyDescent="0.2">
      <c r="A44791">
        <v>100853</v>
      </c>
    </row>
    <row r="44792" spans="1:4" x14ac:dyDescent="0.2">
      <c r="A44792">
        <v>100853</v>
      </c>
      <c r="B44792" t="s">
        <v>6064</v>
      </c>
      <c r="C44792">
        <v>88316</v>
      </c>
      <c r="D44792">
        <v>0.1459</v>
      </c>
    </row>
    <row r="44793" spans="1:4" x14ac:dyDescent="0.2">
      <c r="A44793">
        <v>100853</v>
      </c>
      <c r="B44793" t="s">
        <v>6064</v>
      </c>
      <c r="C44793">
        <v>88267</v>
      </c>
      <c r="D44793">
        <v>0.46300000000000002</v>
      </c>
    </row>
    <row r="44794" spans="1:4" x14ac:dyDescent="0.2">
      <c r="A44794">
        <v>100853</v>
      </c>
      <c r="B44794" t="s">
        <v>80</v>
      </c>
      <c r="C44794">
        <v>44045</v>
      </c>
      <c r="D44794">
        <v>1</v>
      </c>
    </row>
    <row r="44795" spans="1:4" x14ac:dyDescent="0.2">
      <c r="A44795">
        <v>100853</v>
      </c>
      <c r="B44795" t="s">
        <v>80</v>
      </c>
      <c r="C44795">
        <v>3146</v>
      </c>
      <c r="D44795">
        <v>4.2000000000000003E-2</v>
      </c>
    </row>
    <row r="44796" spans="1:4" x14ac:dyDescent="0.2">
      <c r="A44796">
        <v>100854</v>
      </c>
    </row>
    <row r="44797" spans="1:4" x14ac:dyDescent="0.2">
      <c r="A44797">
        <v>100854</v>
      </c>
      <c r="B44797" t="s">
        <v>6064</v>
      </c>
      <c r="C44797">
        <v>88316</v>
      </c>
      <c r="D44797">
        <v>0.20330000000000001</v>
      </c>
    </row>
    <row r="44798" spans="1:4" x14ac:dyDescent="0.2">
      <c r="A44798">
        <v>100854</v>
      </c>
      <c r="B44798" t="s">
        <v>6064</v>
      </c>
      <c r="C44798">
        <v>88267</v>
      </c>
      <c r="D44798">
        <v>0.64529999999999998</v>
      </c>
    </row>
    <row r="44799" spans="1:4" x14ac:dyDescent="0.2">
      <c r="A44799">
        <v>100854</v>
      </c>
      <c r="B44799" t="s">
        <v>80</v>
      </c>
      <c r="C44799">
        <v>36795</v>
      </c>
      <c r="D44799">
        <v>1</v>
      </c>
    </row>
    <row r="44800" spans="1:4" x14ac:dyDescent="0.2">
      <c r="A44800">
        <v>100854</v>
      </c>
      <c r="B44800" t="s">
        <v>80</v>
      </c>
      <c r="C44800">
        <v>3146</v>
      </c>
      <c r="D44800">
        <v>2.1000000000000001E-2</v>
      </c>
    </row>
    <row r="44801" spans="1:4" x14ac:dyDescent="0.2">
      <c r="A44801">
        <v>86915</v>
      </c>
    </row>
    <row r="44802" spans="1:4" x14ac:dyDescent="0.2">
      <c r="A44802">
        <v>86915</v>
      </c>
      <c r="B44802" t="s">
        <v>6064</v>
      </c>
      <c r="C44802">
        <v>88316</v>
      </c>
      <c r="D44802">
        <v>3.0300000000000001E-2</v>
      </c>
    </row>
    <row r="44803" spans="1:4" x14ac:dyDescent="0.2">
      <c r="A44803">
        <v>86915</v>
      </c>
      <c r="B44803" t="s">
        <v>6064</v>
      </c>
      <c r="C44803">
        <v>88267</v>
      </c>
      <c r="D44803">
        <v>9.6000000000000002E-2</v>
      </c>
    </row>
    <row r="44804" spans="1:4" x14ac:dyDescent="0.2">
      <c r="A44804">
        <v>86915</v>
      </c>
      <c r="B44804" t="s">
        <v>80</v>
      </c>
      <c r="C44804">
        <v>36791</v>
      </c>
      <c r="D44804">
        <v>1</v>
      </c>
    </row>
    <row r="44805" spans="1:4" x14ac:dyDescent="0.2">
      <c r="A44805">
        <v>86915</v>
      </c>
      <c r="B44805" t="s">
        <v>80</v>
      </c>
      <c r="C44805">
        <v>3146</v>
      </c>
      <c r="D44805">
        <v>2.1000000000000001E-2</v>
      </c>
    </row>
    <row r="44806" spans="1:4" x14ac:dyDescent="0.2">
      <c r="A44806">
        <v>86906</v>
      </c>
    </row>
    <row r="44807" spans="1:4" x14ac:dyDescent="0.2">
      <c r="A44807">
        <v>86906</v>
      </c>
      <c r="B44807" t="s">
        <v>6064</v>
      </c>
      <c r="C44807">
        <v>88316</v>
      </c>
      <c r="D44807">
        <v>3.0300000000000001E-2</v>
      </c>
    </row>
    <row r="44808" spans="1:4" x14ac:dyDescent="0.2">
      <c r="A44808">
        <v>86906</v>
      </c>
      <c r="B44808" t="s">
        <v>6064</v>
      </c>
      <c r="C44808">
        <v>88267</v>
      </c>
      <c r="D44808">
        <v>9.6000000000000002E-2</v>
      </c>
    </row>
    <row r="44809" spans="1:4" x14ac:dyDescent="0.2">
      <c r="A44809">
        <v>86906</v>
      </c>
      <c r="B44809" t="s">
        <v>80</v>
      </c>
      <c r="C44809">
        <v>13415</v>
      </c>
      <c r="D44809">
        <v>1</v>
      </c>
    </row>
    <row r="44810" spans="1:4" x14ac:dyDescent="0.2">
      <c r="A44810">
        <v>86906</v>
      </c>
      <c r="B44810" t="s">
        <v>80</v>
      </c>
      <c r="C44810">
        <v>3146</v>
      </c>
      <c r="D44810">
        <v>2.1000000000000001E-2</v>
      </c>
    </row>
    <row r="44811" spans="1:4" x14ac:dyDescent="0.2">
      <c r="A44811">
        <v>86911</v>
      </c>
    </row>
    <row r="44812" spans="1:4" x14ac:dyDescent="0.2">
      <c r="A44812">
        <v>86911</v>
      </c>
      <c r="B44812" t="s">
        <v>6064</v>
      </c>
      <c r="C44812">
        <v>88316</v>
      </c>
      <c r="D44812">
        <v>3.6700000000000003E-2</v>
      </c>
    </row>
    <row r="44813" spans="1:4" x14ac:dyDescent="0.2">
      <c r="A44813">
        <v>86911</v>
      </c>
      <c r="B44813" t="s">
        <v>6064</v>
      </c>
      <c r="C44813">
        <v>88267</v>
      </c>
      <c r="D44813">
        <v>0.1164</v>
      </c>
    </row>
    <row r="44814" spans="1:4" x14ac:dyDescent="0.2">
      <c r="A44814">
        <v>86911</v>
      </c>
      <c r="B44814" t="s">
        <v>80</v>
      </c>
      <c r="C44814">
        <v>13416</v>
      </c>
      <c r="D44814">
        <v>1</v>
      </c>
    </row>
    <row r="44815" spans="1:4" x14ac:dyDescent="0.2">
      <c r="A44815">
        <v>86911</v>
      </c>
      <c r="B44815" t="s">
        <v>80</v>
      </c>
      <c r="C44815">
        <v>3146</v>
      </c>
      <c r="D44815">
        <v>2.1000000000000001E-2</v>
      </c>
    </row>
    <row r="44816" spans="1:4" x14ac:dyDescent="0.2">
      <c r="A44816">
        <v>86909</v>
      </c>
    </row>
    <row r="44817" spans="1:4" x14ac:dyDescent="0.2">
      <c r="A44817">
        <v>86909</v>
      </c>
      <c r="B44817" t="s">
        <v>6064</v>
      </c>
      <c r="C44817">
        <v>88316</v>
      </c>
      <c r="D44817">
        <v>5.2499999999999998E-2</v>
      </c>
    </row>
    <row r="44818" spans="1:4" x14ac:dyDescent="0.2">
      <c r="A44818">
        <v>86909</v>
      </c>
      <c r="B44818" t="s">
        <v>6064</v>
      </c>
      <c r="C44818">
        <v>88267</v>
      </c>
      <c r="D44818">
        <v>0.16669999999999999</v>
      </c>
    </row>
    <row r="44819" spans="1:4" x14ac:dyDescent="0.2">
      <c r="A44819">
        <v>86909</v>
      </c>
      <c r="B44819" t="s">
        <v>80</v>
      </c>
      <c r="C44819">
        <v>11772</v>
      </c>
      <c r="D44819">
        <v>1</v>
      </c>
    </row>
    <row r="44820" spans="1:4" x14ac:dyDescent="0.2">
      <c r="A44820">
        <v>86909</v>
      </c>
      <c r="B44820" t="s">
        <v>80</v>
      </c>
      <c r="C44820">
        <v>3146</v>
      </c>
      <c r="D44820">
        <v>2.1000000000000001E-2</v>
      </c>
    </row>
    <row r="44821" spans="1:4" x14ac:dyDescent="0.2">
      <c r="A44821">
        <v>86910</v>
      </c>
    </row>
    <row r="44822" spans="1:4" x14ac:dyDescent="0.2">
      <c r="A44822">
        <v>86910</v>
      </c>
      <c r="B44822" t="s">
        <v>6064</v>
      </c>
      <c r="C44822">
        <v>88316</v>
      </c>
      <c r="D44822">
        <v>3.6700000000000003E-2</v>
      </c>
    </row>
    <row r="44823" spans="1:4" x14ac:dyDescent="0.2">
      <c r="A44823">
        <v>86910</v>
      </c>
      <c r="B44823" t="s">
        <v>6064</v>
      </c>
      <c r="C44823">
        <v>88267</v>
      </c>
      <c r="D44823">
        <v>0.1164</v>
      </c>
    </row>
    <row r="44824" spans="1:4" x14ac:dyDescent="0.2">
      <c r="A44824">
        <v>86910</v>
      </c>
      <c r="B44824" t="s">
        <v>80</v>
      </c>
      <c r="C44824">
        <v>11773</v>
      </c>
      <c r="D44824">
        <v>1</v>
      </c>
    </row>
    <row r="44825" spans="1:4" x14ac:dyDescent="0.2">
      <c r="A44825">
        <v>86910</v>
      </c>
      <c r="B44825" t="s">
        <v>80</v>
      </c>
      <c r="C44825">
        <v>3146</v>
      </c>
      <c r="D44825">
        <v>2.1000000000000001E-2</v>
      </c>
    </row>
    <row r="44826" spans="1:4" x14ac:dyDescent="0.2">
      <c r="A44826">
        <v>86916</v>
      </c>
    </row>
    <row r="44827" spans="1:4" x14ac:dyDescent="0.2">
      <c r="A44827">
        <v>86916</v>
      </c>
      <c r="B44827" t="s">
        <v>6064</v>
      </c>
      <c r="C44827">
        <v>88316</v>
      </c>
      <c r="D44827">
        <v>4.8099999999999997E-2</v>
      </c>
    </row>
    <row r="44828" spans="1:4" x14ac:dyDescent="0.2">
      <c r="A44828">
        <v>86916</v>
      </c>
      <c r="B44828" t="s">
        <v>6064</v>
      </c>
      <c r="C44828">
        <v>88267</v>
      </c>
      <c r="D44828">
        <v>0.1525</v>
      </c>
    </row>
    <row r="44829" spans="1:4" x14ac:dyDescent="0.2">
      <c r="A44829">
        <v>86916</v>
      </c>
      <c r="B44829" t="s">
        <v>80</v>
      </c>
      <c r="C44829">
        <v>11831</v>
      </c>
      <c r="D44829">
        <v>1</v>
      </c>
    </row>
    <row r="44830" spans="1:4" x14ac:dyDescent="0.2">
      <c r="A44830">
        <v>86916</v>
      </c>
      <c r="B44830" t="s">
        <v>80</v>
      </c>
      <c r="C44830">
        <v>3146</v>
      </c>
      <c r="D44830">
        <v>3.6499999999999998E-2</v>
      </c>
    </row>
    <row r="44831" spans="1:4" x14ac:dyDescent="0.2">
      <c r="A44831">
        <v>95469</v>
      </c>
    </row>
    <row r="44832" spans="1:4" x14ac:dyDescent="0.2">
      <c r="A44832">
        <v>95469</v>
      </c>
      <c r="B44832" t="s">
        <v>6064</v>
      </c>
      <c r="C44832">
        <v>88316</v>
      </c>
      <c r="D44832">
        <v>0.34949999999999998</v>
      </c>
    </row>
    <row r="44833" spans="1:4" x14ac:dyDescent="0.2">
      <c r="A44833">
        <v>95469</v>
      </c>
      <c r="B44833" t="s">
        <v>6064</v>
      </c>
      <c r="C44833">
        <v>88267</v>
      </c>
      <c r="D44833">
        <v>0.49680000000000002</v>
      </c>
    </row>
    <row r="44834" spans="1:4" x14ac:dyDescent="0.2">
      <c r="A44834">
        <v>95469</v>
      </c>
      <c r="B44834" t="s">
        <v>80</v>
      </c>
      <c r="C44834">
        <v>37329</v>
      </c>
      <c r="D44834">
        <v>8.8099999999999998E-2</v>
      </c>
    </row>
    <row r="44835" spans="1:4" x14ac:dyDescent="0.2">
      <c r="A44835">
        <v>95469</v>
      </c>
      <c r="B44835" t="s">
        <v>80</v>
      </c>
      <c r="C44835">
        <v>10420</v>
      </c>
      <c r="D44835">
        <v>1</v>
      </c>
    </row>
    <row r="44836" spans="1:4" x14ac:dyDescent="0.2">
      <c r="A44836">
        <v>95469</v>
      </c>
      <c r="B44836" t="s">
        <v>80</v>
      </c>
      <c r="C44836">
        <v>6138</v>
      </c>
      <c r="D44836">
        <v>1</v>
      </c>
    </row>
    <row r="44837" spans="1:4" x14ac:dyDescent="0.2">
      <c r="A44837">
        <v>95469</v>
      </c>
      <c r="B44837" t="s">
        <v>80</v>
      </c>
      <c r="C44837">
        <v>4384</v>
      </c>
      <c r="D44837">
        <v>2</v>
      </c>
    </row>
    <row r="44838" spans="1:4" x14ac:dyDescent="0.2">
      <c r="A44838">
        <v>95470</v>
      </c>
    </row>
    <row r="44839" spans="1:4" x14ac:dyDescent="0.2">
      <c r="A44839">
        <v>95470</v>
      </c>
      <c r="B44839" t="s">
        <v>6064</v>
      </c>
      <c r="C44839">
        <v>95469</v>
      </c>
      <c r="D44839">
        <v>1</v>
      </c>
    </row>
    <row r="44840" spans="1:4" x14ac:dyDescent="0.2">
      <c r="A44840">
        <v>95470</v>
      </c>
      <c r="B44840" t="s">
        <v>80</v>
      </c>
      <c r="C44840">
        <v>6142</v>
      </c>
      <c r="D44840">
        <v>1</v>
      </c>
    </row>
    <row r="44841" spans="1:4" x14ac:dyDescent="0.2">
      <c r="A44841">
        <v>95471</v>
      </c>
    </row>
    <row r="44842" spans="1:4" x14ac:dyDescent="0.2">
      <c r="A44842">
        <v>95471</v>
      </c>
      <c r="B44842" t="s">
        <v>6064</v>
      </c>
      <c r="C44842">
        <v>88316</v>
      </c>
      <c r="D44842">
        <v>0.55649999999999999</v>
      </c>
    </row>
    <row r="44843" spans="1:4" x14ac:dyDescent="0.2">
      <c r="A44843">
        <v>95471</v>
      </c>
      <c r="B44843" t="s">
        <v>6064</v>
      </c>
      <c r="C44843">
        <v>88267</v>
      </c>
      <c r="D44843">
        <v>1.1539999999999999</v>
      </c>
    </row>
    <row r="44844" spans="1:4" x14ac:dyDescent="0.2">
      <c r="A44844">
        <v>95471</v>
      </c>
      <c r="B44844" t="s">
        <v>80</v>
      </c>
      <c r="C44844">
        <v>37329</v>
      </c>
      <c r="D44844">
        <v>8.8099999999999998E-2</v>
      </c>
    </row>
    <row r="44845" spans="1:4" x14ac:dyDescent="0.2">
      <c r="A44845">
        <v>95471</v>
      </c>
      <c r="B44845" t="s">
        <v>80</v>
      </c>
      <c r="C44845">
        <v>36520</v>
      </c>
      <c r="D44845">
        <v>1</v>
      </c>
    </row>
    <row r="44846" spans="1:4" x14ac:dyDescent="0.2">
      <c r="A44846">
        <v>95471</v>
      </c>
      <c r="B44846" t="s">
        <v>80</v>
      </c>
      <c r="C44846">
        <v>6138</v>
      </c>
      <c r="D44846">
        <v>1</v>
      </c>
    </row>
    <row r="44847" spans="1:4" x14ac:dyDescent="0.2">
      <c r="A44847">
        <v>95471</v>
      </c>
      <c r="B44847" t="s">
        <v>80</v>
      </c>
      <c r="C44847">
        <v>4384</v>
      </c>
      <c r="D44847">
        <v>2</v>
      </c>
    </row>
    <row r="44848" spans="1:4" x14ac:dyDescent="0.2">
      <c r="A44848">
        <v>95472</v>
      </c>
    </row>
    <row r="44849" spans="1:4" x14ac:dyDescent="0.2">
      <c r="A44849">
        <v>95472</v>
      </c>
      <c r="B44849" t="s">
        <v>6064</v>
      </c>
      <c r="C44849">
        <v>95471</v>
      </c>
      <c r="D44849">
        <v>1</v>
      </c>
    </row>
    <row r="44850" spans="1:4" x14ac:dyDescent="0.2">
      <c r="A44850">
        <v>95472</v>
      </c>
      <c r="B44850" t="s">
        <v>80</v>
      </c>
      <c r="C44850">
        <v>6142</v>
      </c>
      <c r="D44850">
        <v>1</v>
      </c>
    </row>
    <row r="44851" spans="1:4" x14ac:dyDescent="0.2">
      <c r="A44851">
        <v>100848</v>
      </c>
    </row>
    <row r="44852" spans="1:4" x14ac:dyDescent="0.2">
      <c r="A44852">
        <v>100848</v>
      </c>
      <c r="B44852" t="s">
        <v>6064</v>
      </c>
      <c r="C44852">
        <v>88316</v>
      </c>
      <c r="D44852">
        <v>0.34949999999999998</v>
      </c>
    </row>
    <row r="44853" spans="1:4" x14ac:dyDescent="0.2">
      <c r="A44853">
        <v>100848</v>
      </c>
      <c r="B44853" t="s">
        <v>6064</v>
      </c>
      <c r="C44853">
        <v>88267</v>
      </c>
      <c r="D44853">
        <v>0.49680000000000002</v>
      </c>
    </row>
    <row r="44854" spans="1:4" x14ac:dyDescent="0.2">
      <c r="A44854">
        <v>100848</v>
      </c>
      <c r="B44854" t="s">
        <v>80</v>
      </c>
      <c r="C44854">
        <v>37329</v>
      </c>
      <c r="D44854">
        <v>8.8099999999999998E-2</v>
      </c>
    </row>
    <row r="44855" spans="1:4" x14ac:dyDescent="0.2">
      <c r="A44855">
        <v>100848</v>
      </c>
      <c r="B44855" t="s">
        <v>80</v>
      </c>
      <c r="C44855">
        <v>11786</v>
      </c>
      <c r="D44855">
        <v>1</v>
      </c>
    </row>
    <row r="44856" spans="1:4" x14ac:dyDescent="0.2">
      <c r="A44856">
        <v>100848</v>
      </c>
      <c r="B44856" t="s">
        <v>80</v>
      </c>
      <c r="C44856">
        <v>6138</v>
      </c>
      <c r="D44856">
        <v>1</v>
      </c>
    </row>
    <row r="44857" spans="1:4" x14ac:dyDescent="0.2">
      <c r="A44857">
        <v>100848</v>
      </c>
      <c r="B44857" t="s">
        <v>80</v>
      </c>
      <c r="C44857">
        <v>4384</v>
      </c>
      <c r="D44857">
        <v>2</v>
      </c>
    </row>
    <row r="44858" spans="1:4" x14ac:dyDescent="0.2">
      <c r="A44858">
        <v>86888</v>
      </c>
    </row>
    <row r="44859" spans="1:4" x14ac:dyDescent="0.2">
      <c r="A44859">
        <v>86888</v>
      </c>
      <c r="B44859" t="s">
        <v>6064</v>
      </c>
      <c r="C44859">
        <v>88316</v>
      </c>
      <c r="D44859">
        <v>0.43840000000000001</v>
      </c>
    </row>
    <row r="44860" spans="1:4" x14ac:dyDescent="0.2">
      <c r="A44860">
        <v>86888</v>
      </c>
      <c r="B44860" t="s">
        <v>6064</v>
      </c>
      <c r="C44860">
        <v>88267</v>
      </c>
      <c r="D44860">
        <v>0.77910000000000001</v>
      </c>
    </row>
    <row r="44861" spans="1:4" x14ac:dyDescent="0.2">
      <c r="A44861">
        <v>86888</v>
      </c>
      <c r="B44861" t="s">
        <v>80</v>
      </c>
      <c r="C44861">
        <v>37329</v>
      </c>
      <c r="D44861">
        <v>8.8099999999999998E-2</v>
      </c>
    </row>
    <row r="44862" spans="1:4" x14ac:dyDescent="0.2">
      <c r="A44862">
        <v>86888</v>
      </c>
      <c r="B44862" t="s">
        <v>80</v>
      </c>
      <c r="C44862">
        <v>10422</v>
      </c>
      <c r="D44862">
        <v>1</v>
      </c>
    </row>
    <row r="44863" spans="1:4" x14ac:dyDescent="0.2">
      <c r="A44863">
        <v>86888</v>
      </c>
      <c r="B44863" t="s">
        <v>80</v>
      </c>
      <c r="C44863">
        <v>6138</v>
      </c>
      <c r="D44863">
        <v>1</v>
      </c>
    </row>
    <row r="44864" spans="1:4" x14ac:dyDescent="0.2">
      <c r="A44864">
        <v>86888</v>
      </c>
      <c r="B44864" t="s">
        <v>80</v>
      </c>
      <c r="C44864">
        <v>4384</v>
      </c>
      <c r="D44864">
        <v>2</v>
      </c>
    </row>
    <row r="44865" spans="1:4" x14ac:dyDescent="0.2">
      <c r="A44865">
        <v>86932</v>
      </c>
    </row>
    <row r="44866" spans="1:4" x14ac:dyDescent="0.2">
      <c r="A44866">
        <v>86932</v>
      </c>
      <c r="B44866" t="s">
        <v>6064</v>
      </c>
      <c r="C44866">
        <v>86888</v>
      </c>
      <c r="D44866">
        <v>1</v>
      </c>
    </row>
    <row r="44867" spans="1:4" x14ac:dyDescent="0.2">
      <c r="A44867">
        <v>86932</v>
      </c>
      <c r="B44867" t="s">
        <v>6064</v>
      </c>
      <c r="C44867">
        <v>86887</v>
      </c>
      <c r="D44867">
        <v>1</v>
      </c>
    </row>
    <row r="44868" spans="1:4" x14ac:dyDescent="0.2">
      <c r="A44868">
        <v>86931</v>
      </c>
    </row>
    <row r="44869" spans="1:4" x14ac:dyDescent="0.2">
      <c r="A44869">
        <v>86931</v>
      </c>
      <c r="B44869" t="s">
        <v>6064</v>
      </c>
      <c r="C44869">
        <v>86888</v>
      </c>
      <c r="D44869">
        <v>1</v>
      </c>
    </row>
    <row r="44870" spans="1:4" x14ac:dyDescent="0.2">
      <c r="A44870">
        <v>86931</v>
      </c>
      <c r="B44870" t="s">
        <v>6064</v>
      </c>
      <c r="C44870">
        <v>86885</v>
      </c>
      <c r="D44870">
        <v>1</v>
      </c>
    </row>
    <row r="44871" spans="1:4" x14ac:dyDescent="0.2">
      <c r="A44871">
        <v>100878</v>
      </c>
    </row>
    <row r="44872" spans="1:4" x14ac:dyDescent="0.2">
      <c r="A44872">
        <v>100878</v>
      </c>
      <c r="B44872" t="s">
        <v>6064</v>
      </c>
      <c r="C44872">
        <v>88316</v>
      </c>
      <c r="D44872">
        <v>0.60629999999999995</v>
      </c>
    </row>
    <row r="44873" spans="1:4" x14ac:dyDescent="0.2">
      <c r="A44873">
        <v>100878</v>
      </c>
      <c r="B44873" t="s">
        <v>6064</v>
      </c>
      <c r="C44873">
        <v>88267</v>
      </c>
      <c r="D44873">
        <v>1.3121</v>
      </c>
    </row>
    <row r="44874" spans="1:4" x14ac:dyDescent="0.2">
      <c r="A44874">
        <v>100878</v>
      </c>
      <c r="B44874" t="s">
        <v>80</v>
      </c>
      <c r="C44874">
        <v>44019</v>
      </c>
      <c r="D44874">
        <v>1</v>
      </c>
    </row>
    <row r="44875" spans="1:4" x14ac:dyDescent="0.2">
      <c r="A44875">
        <v>100878</v>
      </c>
      <c r="B44875" t="s">
        <v>80</v>
      </c>
      <c r="C44875">
        <v>37329</v>
      </c>
      <c r="D44875">
        <v>8.8099999999999998E-2</v>
      </c>
    </row>
    <row r="44876" spans="1:4" x14ac:dyDescent="0.2">
      <c r="A44876">
        <v>100878</v>
      </c>
      <c r="B44876" t="s">
        <v>80</v>
      </c>
      <c r="C44876">
        <v>6138</v>
      </c>
      <c r="D44876">
        <v>1</v>
      </c>
    </row>
    <row r="44877" spans="1:4" x14ac:dyDescent="0.2">
      <c r="A44877">
        <v>100878</v>
      </c>
      <c r="B44877" t="s">
        <v>80</v>
      </c>
      <c r="C44877">
        <v>4384</v>
      </c>
      <c r="D44877">
        <v>2</v>
      </c>
    </row>
    <row r="44878" spans="1:4" x14ac:dyDescent="0.2">
      <c r="A44878">
        <v>86877</v>
      </c>
    </row>
    <row r="44879" spans="1:4" x14ac:dyDescent="0.2">
      <c r="A44879">
        <v>86877</v>
      </c>
      <c r="B44879" t="s">
        <v>6064</v>
      </c>
      <c r="C44879">
        <v>88316</v>
      </c>
      <c r="D44879">
        <v>5.4800000000000001E-2</v>
      </c>
    </row>
    <row r="44880" spans="1:4" x14ac:dyDescent="0.2">
      <c r="A44880">
        <v>86877</v>
      </c>
      <c r="B44880" t="s">
        <v>6064</v>
      </c>
      <c r="C44880">
        <v>88267</v>
      </c>
      <c r="D44880">
        <v>0.17399999999999999</v>
      </c>
    </row>
    <row r="44881" spans="1:4" x14ac:dyDescent="0.2">
      <c r="A44881">
        <v>86877</v>
      </c>
      <c r="B44881" t="s">
        <v>80</v>
      </c>
      <c r="C44881">
        <v>37588</v>
      </c>
      <c r="D44881">
        <v>1</v>
      </c>
    </row>
    <row r="44882" spans="1:4" x14ac:dyDescent="0.2">
      <c r="A44882">
        <v>86877</v>
      </c>
      <c r="B44882" t="s">
        <v>80</v>
      </c>
      <c r="C44882">
        <v>3146</v>
      </c>
      <c r="D44882">
        <v>4.8000000000000001E-2</v>
      </c>
    </row>
    <row r="44883" spans="1:4" x14ac:dyDescent="0.2">
      <c r="A44883">
        <v>86878</v>
      </c>
    </row>
    <row r="44884" spans="1:4" x14ac:dyDescent="0.2">
      <c r="A44884">
        <v>86878</v>
      </c>
      <c r="B44884" t="s">
        <v>6064</v>
      </c>
      <c r="C44884">
        <v>88316</v>
      </c>
      <c r="D44884">
        <v>5.4800000000000001E-2</v>
      </c>
    </row>
    <row r="44885" spans="1:4" x14ac:dyDescent="0.2">
      <c r="A44885">
        <v>86878</v>
      </c>
      <c r="B44885" t="s">
        <v>6064</v>
      </c>
      <c r="C44885">
        <v>88267</v>
      </c>
      <c r="D44885">
        <v>0.17399999999999999</v>
      </c>
    </row>
    <row r="44886" spans="1:4" x14ac:dyDescent="0.2">
      <c r="A44886">
        <v>86878</v>
      </c>
      <c r="B44886" t="s">
        <v>80</v>
      </c>
      <c r="C44886">
        <v>6157</v>
      </c>
      <c r="D44886">
        <v>1</v>
      </c>
    </row>
    <row r="44887" spans="1:4" x14ac:dyDescent="0.2">
      <c r="A44887">
        <v>86878</v>
      </c>
      <c r="B44887" t="s">
        <v>80</v>
      </c>
      <c r="C44887">
        <v>3146</v>
      </c>
      <c r="D44887">
        <v>4.8000000000000001E-2</v>
      </c>
    </row>
    <row r="44888" spans="1:4" x14ac:dyDescent="0.2">
      <c r="A44888">
        <v>86879</v>
      </c>
    </row>
    <row r="44889" spans="1:4" x14ac:dyDescent="0.2">
      <c r="A44889">
        <v>86879</v>
      </c>
      <c r="B44889" t="s">
        <v>6064</v>
      </c>
      <c r="C44889">
        <v>88316</v>
      </c>
      <c r="D44889">
        <v>3.8800000000000001E-2</v>
      </c>
    </row>
    <row r="44890" spans="1:4" x14ac:dyDescent="0.2">
      <c r="A44890">
        <v>86879</v>
      </c>
      <c r="B44890" t="s">
        <v>6064</v>
      </c>
      <c r="C44890">
        <v>88267</v>
      </c>
      <c r="D44890">
        <v>0.1232</v>
      </c>
    </row>
    <row r="44891" spans="1:4" x14ac:dyDescent="0.2">
      <c r="A44891">
        <v>86879</v>
      </c>
      <c r="B44891" t="s">
        <v>80</v>
      </c>
      <c r="C44891">
        <v>6153</v>
      </c>
      <c r="D44891">
        <v>1</v>
      </c>
    </row>
    <row r="44892" spans="1:4" x14ac:dyDescent="0.2">
      <c r="A44892">
        <v>86879</v>
      </c>
      <c r="B44892" t="s">
        <v>80</v>
      </c>
      <c r="C44892">
        <v>3146</v>
      </c>
      <c r="D44892">
        <v>3.32E-2</v>
      </c>
    </row>
    <row r="44893" spans="1:4" x14ac:dyDescent="0.2">
      <c r="A44893">
        <v>86880</v>
      </c>
    </row>
    <row r="44894" spans="1:4" x14ac:dyDescent="0.2">
      <c r="A44894">
        <v>86880</v>
      </c>
      <c r="B44894" t="s">
        <v>6064</v>
      </c>
      <c r="C44894">
        <v>88316</v>
      </c>
      <c r="D44894">
        <v>3.8800000000000001E-2</v>
      </c>
    </row>
    <row r="44895" spans="1:4" x14ac:dyDescent="0.2">
      <c r="A44895">
        <v>86880</v>
      </c>
      <c r="B44895" t="s">
        <v>6064</v>
      </c>
      <c r="C44895">
        <v>88267</v>
      </c>
      <c r="D44895">
        <v>0.1232</v>
      </c>
    </row>
    <row r="44896" spans="1:4" x14ac:dyDescent="0.2">
      <c r="A44896">
        <v>86880</v>
      </c>
      <c r="B44896" t="s">
        <v>80</v>
      </c>
      <c r="C44896">
        <v>6155</v>
      </c>
      <c r="D44896">
        <v>1</v>
      </c>
    </row>
    <row r="44897" spans="1:4" x14ac:dyDescent="0.2">
      <c r="A44897">
        <v>86880</v>
      </c>
      <c r="B44897" t="s">
        <v>80</v>
      </c>
      <c r="C44897">
        <v>3146</v>
      </c>
      <c r="D44897">
        <v>4.8000000000000001E-2</v>
      </c>
    </row>
    <row r="44898" spans="1:4" x14ac:dyDescent="0.2">
      <c r="A44898">
        <v>101663</v>
      </c>
    </row>
    <row r="44899" spans="1:4" x14ac:dyDescent="0.2">
      <c r="A44899">
        <v>101663</v>
      </c>
      <c r="B44899" t="s">
        <v>6064</v>
      </c>
      <c r="C44899">
        <v>88264</v>
      </c>
      <c r="D44899">
        <v>0.31929999999999997</v>
      </c>
    </row>
    <row r="44900" spans="1:4" x14ac:dyDescent="0.2">
      <c r="A44900">
        <v>101663</v>
      </c>
      <c r="B44900" t="s">
        <v>6064</v>
      </c>
      <c r="C44900">
        <v>88247</v>
      </c>
      <c r="D44900">
        <v>0.31929999999999997</v>
      </c>
    </row>
    <row r="44901" spans="1:4" x14ac:dyDescent="0.2">
      <c r="A44901">
        <v>101663</v>
      </c>
      <c r="B44901" t="s">
        <v>80</v>
      </c>
      <c r="C44901">
        <v>11927</v>
      </c>
      <c r="D44901">
        <v>1</v>
      </c>
    </row>
    <row r="44902" spans="1:4" x14ac:dyDescent="0.2">
      <c r="A44902">
        <v>101664</v>
      </c>
    </row>
    <row r="44903" spans="1:4" x14ac:dyDescent="0.2">
      <c r="A44903">
        <v>101664</v>
      </c>
      <c r="B44903" t="s">
        <v>6064</v>
      </c>
      <c r="C44903">
        <v>88264</v>
      </c>
      <c r="D44903">
        <v>0.31929999999999997</v>
      </c>
    </row>
    <row r="44904" spans="1:4" x14ac:dyDescent="0.2">
      <c r="A44904">
        <v>101664</v>
      </c>
      <c r="B44904" t="s">
        <v>6064</v>
      </c>
      <c r="C44904">
        <v>88247</v>
      </c>
      <c r="D44904">
        <v>0.31929999999999997</v>
      </c>
    </row>
    <row r="44905" spans="1:4" x14ac:dyDescent="0.2">
      <c r="A44905">
        <v>101664</v>
      </c>
      <c r="B44905" t="s">
        <v>80</v>
      </c>
      <c r="C44905">
        <v>11928</v>
      </c>
      <c r="D44905">
        <v>1</v>
      </c>
    </row>
    <row r="44906" spans="1:4" x14ac:dyDescent="0.2">
      <c r="A44906">
        <v>101665</v>
      </c>
    </row>
    <row r="44907" spans="1:4" x14ac:dyDescent="0.2">
      <c r="A44907">
        <v>101665</v>
      </c>
      <c r="B44907" t="s">
        <v>6064</v>
      </c>
      <c r="C44907">
        <v>88264</v>
      </c>
      <c r="D44907">
        <v>0.31929999999999997</v>
      </c>
    </row>
    <row r="44908" spans="1:4" x14ac:dyDescent="0.2">
      <c r="A44908">
        <v>101665</v>
      </c>
      <c r="B44908" t="s">
        <v>6064</v>
      </c>
      <c r="C44908">
        <v>88247</v>
      </c>
      <c r="D44908">
        <v>0.31929999999999997</v>
      </c>
    </row>
    <row r="44909" spans="1:4" x14ac:dyDescent="0.2">
      <c r="A44909">
        <v>101665</v>
      </c>
      <c r="B44909" t="s">
        <v>80</v>
      </c>
      <c r="C44909">
        <v>11929</v>
      </c>
      <c r="D44909">
        <v>1</v>
      </c>
    </row>
    <row r="44910" spans="1:4" x14ac:dyDescent="0.2">
      <c r="A44910">
        <v>101634</v>
      </c>
    </row>
    <row r="44911" spans="1:4" x14ac:dyDescent="0.2">
      <c r="A44911">
        <v>101634</v>
      </c>
      <c r="B44911" t="s">
        <v>6064</v>
      </c>
      <c r="C44911">
        <v>105845</v>
      </c>
      <c r="D44911">
        <v>5.1701400000000002E-2</v>
      </c>
    </row>
    <row r="44912" spans="1:4" x14ac:dyDescent="0.2">
      <c r="A44912">
        <v>101634</v>
      </c>
      <c r="B44912" t="s">
        <v>6064</v>
      </c>
      <c r="C44912">
        <v>105844</v>
      </c>
      <c r="D44912">
        <v>0.20160710000000001</v>
      </c>
    </row>
    <row r="44913" spans="1:4" x14ac:dyDescent="0.2">
      <c r="A44913">
        <v>101634</v>
      </c>
      <c r="B44913" t="s">
        <v>6064</v>
      </c>
      <c r="C44913">
        <v>88264</v>
      </c>
      <c r="D44913">
        <v>0.57399999999999995</v>
      </c>
    </row>
    <row r="44914" spans="1:4" x14ac:dyDescent="0.2">
      <c r="A44914">
        <v>101634</v>
      </c>
      <c r="B44914" t="s">
        <v>6064</v>
      </c>
      <c r="C44914">
        <v>88247</v>
      </c>
      <c r="D44914">
        <v>0.57399999999999995</v>
      </c>
    </row>
    <row r="44915" spans="1:4" x14ac:dyDescent="0.2">
      <c r="A44915">
        <v>101634</v>
      </c>
      <c r="B44915" t="s">
        <v>80</v>
      </c>
      <c r="C44915">
        <v>44216</v>
      </c>
      <c r="D44915">
        <v>1</v>
      </c>
    </row>
    <row r="44916" spans="1:4" x14ac:dyDescent="0.2">
      <c r="A44916">
        <v>101634</v>
      </c>
      <c r="B44916" t="s">
        <v>80</v>
      </c>
      <c r="C44916">
        <v>1022</v>
      </c>
      <c r="D44916">
        <v>4.4000000000000004</v>
      </c>
    </row>
    <row r="44917" spans="1:4" x14ac:dyDescent="0.2">
      <c r="A44917">
        <v>101635</v>
      </c>
    </row>
    <row r="44918" spans="1:4" x14ac:dyDescent="0.2">
      <c r="A44918">
        <v>101635</v>
      </c>
      <c r="B44918" t="s">
        <v>6064</v>
      </c>
      <c r="C44918">
        <v>105845</v>
      </c>
      <c r="D44918">
        <v>5.1701400000000002E-2</v>
      </c>
    </row>
    <row r="44919" spans="1:4" x14ac:dyDescent="0.2">
      <c r="A44919">
        <v>101635</v>
      </c>
      <c r="B44919" t="s">
        <v>6064</v>
      </c>
      <c r="C44919">
        <v>105844</v>
      </c>
      <c r="D44919">
        <v>0.20160710000000001</v>
      </c>
    </row>
    <row r="44920" spans="1:4" x14ac:dyDescent="0.2">
      <c r="A44920">
        <v>101635</v>
      </c>
      <c r="B44920" t="s">
        <v>6064</v>
      </c>
      <c r="C44920">
        <v>88264</v>
      </c>
      <c r="D44920">
        <v>0.57399999999999995</v>
      </c>
    </row>
    <row r="44921" spans="1:4" x14ac:dyDescent="0.2">
      <c r="A44921">
        <v>101635</v>
      </c>
      <c r="B44921" t="s">
        <v>6064</v>
      </c>
      <c r="C44921">
        <v>88247</v>
      </c>
      <c r="D44921">
        <v>0.57399999999999995</v>
      </c>
    </row>
    <row r="44922" spans="1:4" x14ac:dyDescent="0.2">
      <c r="A44922">
        <v>101635</v>
      </c>
      <c r="B44922" t="s">
        <v>80</v>
      </c>
      <c r="C44922">
        <v>44216</v>
      </c>
      <c r="D44922">
        <v>1</v>
      </c>
    </row>
    <row r="44923" spans="1:4" x14ac:dyDescent="0.2">
      <c r="A44923">
        <v>101635</v>
      </c>
      <c r="B44923" t="s">
        <v>80</v>
      </c>
      <c r="C44923">
        <v>1022</v>
      </c>
      <c r="D44923">
        <v>2.4</v>
      </c>
    </row>
    <row r="44924" spans="1:4" x14ac:dyDescent="0.2">
      <c r="A44924">
        <v>101636</v>
      </c>
    </row>
    <row r="44925" spans="1:4" x14ac:dyDescent="0.2">
      <c r="A44925">
        <v>101636</v>
      </c>
      <c r="B44925" t="s">
        <v>6064</v>
      </c>
      <c r="C44925">
        <v>88264</v>
      </c>
      <c r="D44925">
        <v>0.57399999999999995</v>
      </c>
    </row>
    <row r="44926" spans="1:4" x14ac:dyDescent="0.2">
      <c r="A44926">
        <v>101636</v>
      </c>
      <c r="B44926" t="s">
        <v>6064</v>
      </c>
      <c r="C44926">
        <v>88247</v>
      </c>
      <c r="D44926">
        <v>0.57399999999999995</v>
      </c>
    </row>
    <row r="44927" spans="1:4" x14ac:dyDescent="0.2">
      <c r="A44927">
        <v>101636</v>
      </c>
      <c r="B44927" t="s">
        <v>6064</v>
      </c>
      <c r="C44927">
        <v>5930</v>
      </c>
      <c r="D44927">
        <v>5.1701400000000002E-2</v>
      </c>
    </row>
    <row r="44928" spans="1:4" x14ac:dyDescent="0.2">
      <c r="A44928">
        <v>101636</v>
      </c>
      <c r="B44928" t="s">
        <v>6064</v>
      </c>
      <c r="C44928">
        <v>5928</v>
      </c>
      <c r="D44928">
        <v>0.20160710000000001</v>
      </c>
    </row>
    <row r="44929" spans="1:4" x14ac:dyDescent="0.2">
      <c r="A44929">
        <v>101636</v>
      </c>
      <c r="B44929" t="s">
        <v>80</v>
      </c>
      <c r="C44929">
        <v>2512</v>
      </c>
      <c r="D44929">
        <v>1</v>
      </c>
    </row>
    <row r="44930" spans="1:4" x14ac:dyDescent="0.2">
      <c r="A44930">
        <v>101636</v>
      </c>
      <c r="B44930" t="s">
        <v>80</v>
      </c>
      <c r="C44930">
        <v>1022</v>
      </c>
      <c r="D44930">
        <v>5</v>
      </c>
    </row>
    <row r="44931" spans="1:4" x14ac:dyDescent="0.2">
      <c r="A44931">
        <v>101637</v>
      </c>
    </row>
    <row r="44932" spans="1:4" x14ac:dyDescent="0.2">
      <c r="A44932">
        <v>101637</v>
      </c>
      <c r="B44932" t="s">
        <v>6064</v>
      </c>
      <c r="C44932">
        <v>88264</v>
      </c>
      <c r="D44932">
        <v>0.57399999999999995</v>
      </c>
    </row>
    <row r="44933" spans="1:4" x14ac:dyDescent="0.2">
      <c r="A44933">
        <v>101637</v>
      </c>
      <c r="B44933" t="s">
        <v>6064</v>
      </c>
      <c r="C44933">
        <v>88247</v>
      </c>
      <c r="D44933">
        <v>0.57399999999999995</v>
      </c>
    </row>
    <row r="44934" spans="1:4" x14ac:dyDescent="0.2">
      <c r="A44934">
        <v>101637</v>
      </c>
      <c r="B44934" t="s">
        <v>6064</v>
      </c>
      <c r="C44934">
        <v>5930</v>
      </c>
      <c r="D44934">
        <v>5.1701400000000002E-2</v>
      </c>
    </row>
    <row r="44935" spans="1:4" x14ac:dyDescent="0.2">
      <c r="A44935">
        <v>101637</v>
      </c>
      <c r="B44935" t="s">
        <v>6064</v>
      </c>
      <c r="C44935">
        <v>5928</v>
      </c>
      <c r="D44935">
        <v>0.20160710000000001</v>
      </c>
    </row>
    <row r="44936" spans="1:4" x14ac:dyDescent="0.2">
      <c r="A44936">
        <v>101637</v>
      </c>
      <c r="B44936" t="s">
        <v>80</v>
      </c>
      <c r="C44936">
        <v>2512</v>
      </c>
      <c r="D44936">
        <v>1</v>
      </c>
    </row>
    <row r="44937" spans="1:4" x14ac:dyDescent="0.2">
      <c r="A44937">
        <v>101637</v>
      </c>
      <c r="B44937" t="s">
        <v>80</v>
      </c>
      <c r="C44937">
        <v>1022</v>
      </c>
      <c r="D44937">
        <v>3</v>
      </c>
    </row>
    <row r="44938" spans="1:4" x14ac:dyDescent="0.2">
      <c r="A44938">
        <v>101638</v>
      </c>
    </row>
    <row r="44939" spans="1:4" x14ac:dyDescent="0.2">
      <c r="A44939">
        <v>101638</v>
      </c>
      <c r="B44939" t="s">
        <v>6064</v>
      </c>
      <c r="C44939">
        <v>105845</v>
      </c>
      <c r="D44939">
        <v>5.1701400000000002E-2</v>
      </c>
    </row>
    <row r="44940" spans="1:4" x14ac:dyDescent="0.2">
      <c r="A44940">
        <v>101638</v>
      </c>
      <c r="B44940" t="s">
        <v>6064</v>
      </c>
      <c r="C44940">
        <v>105844</v>
      </c>
      <c r="D44940">
        <v>0.20160710000000001</v>
      </c>
    </row>
    <row r="44941" spans="1:4" x14ac:dyDescent="0.2">
      <c r="A44941">
        <v>101638</v>
      </c>
      <c r="B44941" t="s">
        <v>6064</v>
      </c>
      <c r="C44941">
        <v>88264</v>
      </c>
      <c r="D44941">
        <v>0.57399999999999995</v>
      </c>
    </row>
    <row r="44942" spans="1:4" x14ac:dyDescent="0.2">
      <c r="A44942">
        <v>101638</v>
      </c>
      <c r="B44942" t="s">
        <v>6064</v>
      </c>
      <c r="C44942">
        <v>88247</v>
      </c>
      <c r="D44942">
        <v>0.57399999999999995</v>
      </c>
    </row>
    <row r="44943" spans="1:4" x14ac:dyDescent="0.2">
      <c r="A44943">
        <v>101638</v>
      </c>
      <c r="B44943" t="s">
        <v>80</v>
      </c>
      <c r="C44943">
        <v>44217</v>
      </c>
      <c r="D44943">
        <v>1</v>
      </c>
    </row>
    <row r="44944" spans="1:4" x14ac:dyDescent="0.2">
      <c r="A44944">
        <v>101638</v>
      </c>
      <c r="B44944" t="s">
        <v>80</v>
      </c>
      <c r="C44944">
        <v>1022</v>
      </c>
      <c r="D44944">
        <v>9</v>
      </c>
    </row>
    <row r="44945" spans="1:4" x14ac:dyDescent="0.2">
      <c r="A44945">
        <v>101639</v>
      </c>
    </row>
    <row r="44946" spans="1:4" x14ac:dyDescent="0.2">
      <c r="A44946">
        <v>101639</v>
      </c>
      <c r="B44946" t="s">
        <v>6064</v>
      </c>
      <c r="C44946">
        <v>105845</v>
      </c>
      <c r="D44946">
        <v>5.1701400000000002E-2</v>
      </c>
    </row>
    <row r="44947" spans="1:4" x14ac:dyDescent="0.2">
      <c r="A44947">
        <v>101639</v>
      </c>
      <c r="B44947" t="s">
        <v>6064</v>
      </c>
      <c r="C44947">
        <v>105844</v>
      </c>
      <c r="D44947">
        <v>0.20160710000000001</v>
      </c>
    </row>
    <row r="44948" spans="1:4" x14ac:dyDescent="0.2">
      <c r="A44948">
        <v>101639</v>
      </c>
      <c r="B44948" t="s">
        <v>6064</v>
      </c>
      <c r="C44948">
        <v>88264</v>
      </c>
      <c r="D44948">
        <v>0.57399999999999995</v>
      </c>
    </row>
    <row r="44949" spans="1:4" x14ac:dyDescent="0.2">
      <c r="A44949">
        <v>101639</v>
      </c>
      <c r="B44949" t="s">
        <v>6064</v>
      </c>
      <c r="C44949">
        <v>88247</v>
      </c>
      <c r="D44949">
        <v>0.57399999999999995</v>
      </c>
    </row>
    <row r="44950" spans="1:4" x14ac:dyDescent="0.2">
      <c r="A44950">
        <v>101639</v>
      </c>
      <c r="B44950" t="s">
        <v>80</v>
      </c>
      <c r="C44950">
        <v>44217</v>
      </c>
      <c r="D44950">
        <v>1</v>
      </c>
    </row>
    <row r="44951" spans="1:4" x14ac:dyDescent="0.2">
      <c r="A44951">
        <v>101639</v>
      </c>
      <c r="B44951" t="s">
        <v>80</v>
      </c>
      <c r="C44951">
        <v>1022</v>
      </c>
      <c r="D44951">
        <v>7</v>
      </c>
    </row>
    <row r="44952" spans="1:4" x14ac:dyDescent="0.2">
      <c r="A44952">
        <v>105919</v>
      </c>
    </row>
    <row r="44953" spans="1:4" x14ac:dyDescent="0.2">
      <c r="A44953">
        <v>105919</v>
      </c>
      <c r="B44953" t="s">
        <v>6064</v>
      </c>
      <c r="C44953">
        <v>105845</v>
      </c>
      <c r="D44953">
        <v>5.1701400000000002E-2</v>
      </c>
    </row>
    <row r="44954" spans="1:4" x14ac:dyDescent="0.2">
      <c r="A44954">
        <v>105919</v>
      </c>
      <c r="B44954" t="s">
        <v>6064</v>
      </c>
      <c r="C44954">
        <v>105844</v>
      </c>
      <c r="D44954">
        <v>0.20160710000000001</v>
      </c>
    </row>
    <row r="44955" spans="1:4" x14ac:dyDescent="0.2">
      <c r="A44955">
        <v>105919</v>
      </c>
      <c r="B44955" t="s">
        <v>6064</v>
      </c>
      <c r="C44955">
        <v>88264</v>
      </c>
      <c r="D44955">
        <v>0.2064</v>
      </c>
    </row>
    <row r="44956" spans="1:4" x14ac:dyDescent="0.2">
      <c r="A44956">
        <v>105919</v>
      </c>
      <c r="B44956" t="s">
        <v>6064</v>
      </c>
      <c r="C44956">
        <v>88247</v>
      </c>
      <c r="D44956">
        <v>0.2064</v>
      </c>
    </row>
    <row r="44957" spans="1:4" x14ac:dyDescent="0.2">
      <c r="A44957">
        <v>105919</v>
      </c>
      <c r="B44957" t="s">
        <v>80</v>
      </c>
      <c r="C44957">
        <v>45276</v>
      </c>
      <c r="D44957">
        <v>1</v>
      </c>
    </row>
    <row r="44958" spans="1:4" x14ac:dyDescent="0.2">
      <c r="A44958">
        <v>105919</v>
      </c>
      <c r="B44958" t="s">
        <v>80</v>
      </c>
      <c r="C44958">
        <v>21127</v>
      </c>
      <c r="D44958">
        <v>1.4E-2</v>
      </c>
    </row>
    <row r="44959" spans="1:4" x14ac:dyDescent="0.2">
      <c r="A44959">
        <v>101658</v>
      </c>
    </row>
    <row r="44960" spans="1:4" x14ac:dyDescent="0.2">
      <c r="A44960">
        <v>101658</v>
      </c>
      <c r="B44960" t="s">
        <v>6064</v>
      </c>
      <c r="C44960">
        <v>88264</v>
      </c>
      <c r="D44960">
        <v>0.2064</v>
      </c>
    </row>
    <row r="44961" spans="1:4" x14ac:dyDescent="0.2">
      <c r="A44961">
        <v>101658</v>
      </c>
      <c r="B44961" t="s">
        <v>6064</v>
      </c>
      <c r="C44961">
        <v>88247</v>
      </c>
      <c r="D44961">
        <v>0.2064</v>
      </c>
    </row>
    <row r="44962" spans="1:4" x14ac:dyDescent="0.2">
      <c r="A44962">
        <v>101658</v>
      </c>
      <c r="B44962" t="s">
        <v>80</v>
      </c>
      <c r="C44962">
        <v>42247</v>
      </c>
      <c r="D44962">
        <v>1</v>
      </c>
    </row>
    <row r="44963" spans="1:4" x14ac:dyDescent="0.2">
      <c r="A44963">
        <v>101658</v>
      </c>
      <c r="B44963" t="s">
        <v>80</v>
      </c>
      <c r="C44963">
        <v>21127</v>
      </c>
      <c r="D44963">
        <v>1.4E-2</v>
      </c>
    </row>
    <row r="44964" spans="1:4" x14ac:dyDescent="0.2">
      <c r="A44964">
        <v>101658</v>
      </c>
      <c r="B44964" t="s">
        <v>6064</v>
      </c>
      <c r="C44964">
        <v>5930</v>
      </c>
      <c r="D44964">
        <v>5.1701400000000002E-2</v>
      </c>
    </row>
    <row r="44965" spans="1:4" x14ac:dyDescent="0.2">
      <c r="A44965">
        <v>101658</v>
      </c>
      <c r="B44965" t="s">
        <v>6064</v>
      </c>
      <c r="C44965">
        <v>5928</v>
      </c>
      <c r="D44965">
        <v>0.20160710000000001</v>
      </c>
    </row>
    <row r="44966" spans="1:4" x14ac:dyDescent="0.2">
      <c r="A44966">
        <v>101659</v>
      </c>
    </row>
    <row r="44967" spans="1:4" x14ac:dyDescent="0.2">
      <c r="A44967">
        <v>101659</v>
      </c>
      <c r="B44967" t="s">
        <v>6064</v>
      </c>
      <c r="C44967">
        <v>88264</v>
      </c>
      <c r="D44967">
        <v>0.2064</v>
      </c>
    </row>
    <row r="44968" spans="1:4" x14ac:dyDescent="0.2">
      <c r="A44968">
        <v>101659</v>
      </c>
      <c r="B44968" t="s">
        <v>6064</v>
      </c>
      <c r="C44968">
        <v>88247</v>
      </c>
      <c r="D44968">
        <v>0.2064</v>
      </c>
    </row>
    <row r="44969" spans="1:4" x14ac:dyDescent="0.2">
      <c r="A44969">
        <v>101659</v>
      </c>
      <c r="B44969" t="s">
        <v>80</v>
      </c>
      <c r="C44969">
        <v>42248</v>
      </c>
      <c r="D44969">
        <v>1</v>
      </c>
    </row>
    <row r="44970" spans="1:4" x14ac:dyDescent="0.2">
      <c r="A44970">
        <v>101659</v>
      </c>
      <c r="B44970" t="s">
        <v>80</v>
      </c>
      <c r="C44970">
        <v>21127</v>
      </c>
      <c r="D44970">
        <v>1.4E-2</v>
      </c>
    </row>
    <row r="44971" spans="1:4" x14ac:dyDescent="0.2">
      <c r="A44971">
        <v>101659</v>
      </c>
      <c r="B44971" t="s">
        <v>6064</v>
      </c>
      <c r="C44971">
        <v>5930</v>
      </c>
      <c r="D44971">
        <v>5.1701400000000002E-2</v>
      </c>
    </row>
    <row r="44972" spans="1:4" x14ac:dyDescent="0.2">
      <c r="A44972">
        <v>101659</v>
      </c>
      <c r="B44972" t="s">
        <v>6064</v>
      </c>
      <c r="C44972">
        <v>5928</v>
      </c>
      <c r="D44972">
        <v>0.20160710000000001</v>
      </c>
    </row>
    <row r="44973" spans="1:4" x14ac:dyDescent="0.2">
      <c r="A44973">
        <v>101660</v>
      </c>
    </row>
    <row r="44974" spans="1:4" x14ac:dyDescent="0.2">
      <c r="A44974">
        <v>101660</v>
      </c>
      <c r="B44974" t="s">
        <v>6064</v>
      </c>
      <c r="C44974">
        <v>88264</v>
      </c>
      <c r="D44974">
        <v>0.2064</v>
      </c>
    </row>
    <row r="44975" spans="1:4" x14ac:dyDescent="0.2">
      <c r="A44975">
        <v>101660</v>
      </c>
      <c r="B44975" t="s">
        <v>6064</v>
      </c>
      <c r="C44975">
        <v>88247</v>
      </c>
      <c r="D44975">
        <v>0.2064</v>
      </c>
    </row>
    <row r="44976" spans="1:4" x14ac:dyDescent="0.2">
      <c r="A44976">
        <v>101660</v>
      </c>
      <c r="B44976" t="s">
        <v>80</v>
      </c>
      <c r="C44976">
        <v>42249</v>
      </c>
      <c r="D44976">
        <v>1</v>
      </c>
    </row>
    <row r="44977" spans="1:4" x14ac:dyDescent="0.2">
      <c r="A44977">
        <v>101660</v>
      </c>
      <c r="B44977" t="s">
        <v>80</v>
      </c>
      <c r="C44977">
        <v>21127</v>
      </c>
      <c r="D44977">
        <v>1.4E-2</v>
      </c>
    </row>
    <row r="44978" spans="1:4" x14ac:dyDescent="0.2">
      <c r="A44978">
        <v>101660</v>
      </c>
      <c r="B44978" t="s">
        <v>6064</v>
      </c>
      <c r="C44978">
        <v>5930</v>
      </c>
      <c r="D44978">
        <v>5.1701400000000002E-2</v>
      </c>
    </row>
    <row r="44979" spans="1:4" x14ac:dyDescent="0.2">
      <c r="A44979">
        <v>101660</v>
      </c>
      <c r="B44979" t="s">
        <v>6064</v>
      </c>
      <c r="C44979">
        <v>5928</v>
      </c>
      <c r="D44979">
        <v>0.20160710000000001</v>
      </c>
    </row>
    <row r="44980" spans="1:4" x14ac:dyDescent="0.2">
      <c r="A44980">
        <v>101654</v>
      </c>
    </row>
    <row r="44981" spans="1:4" x14ac:dyDescent="0.2">
      <c r="A44981">
        <v>101654</v>
      </c>
      <c r="B44981" t="s">
        <v>6064</v>
      </c>
      <c r="C44981">
        <v>88264</v>
      </c>
      <c r="D44981">
        <v>0.2064</v>
      </c>
    </row>
    <row r="44982" spans="1:4" x14ac:dyDescent="0.2">
      <c r="A44982">
        <v>101654</v>
      </c>
      <c r="B44982" t="s">
        <v>6064</v>
      </c>
      <c r="C44982">
        <v>88247</v>
      </c>
      <c r="D44982">
        <v>0.2064</v>
      </c>
    </row>
    <row r="44983" spans="1:4" x14ac:dyDescent="0.2">
      <c r="A44983">
        <v>101654</v>
      </c>
      <c r="B44983" t="s">
        <v>80</v>
      </c>
      <c r="C44983">
        <v>42244</v>
      </c>
      <c r="D44983">
        <v>1</v>
      </c>
    </row>
    <row r="44984" spans="1:4" x14ac:dyDescent="0.2">
      <c r="A44984">
        <v>101654</v>
      </c>
      <c r="B44984" t="s">
        <v>80</v>
      </c>
      <c r="C44984">
        <v>21127</v>
      </c>
      <c r="D44984">
        <v>1.4E-2</v>
      </c>
    </row>
    <row r="44985" spans="1:4" x14ac:dyDescent="0.2">
      <c r="A44985">
        <v>101654</v>
      </c>
      <c r="B44985" t="s">
        <v>6064</v>
      </c>
      <c r="C44985">
        <v>5930</v>
      </c>
      <c r="D44985">
        <v>5.1701400000000002E-2</v>
      </c>
    </row>
    <row r="44986" spans="1:4" x14ac:dyDescent="0.2">
      <c r="A44986">
        <v>101654</v>
      </c>
      <c r="B44986" t="s">
        <v>6064</v>
      </c>
      <c r="C44986">
        <v>5928</v>
      </c>
      <c r="D44986">
        <v>0.20160710000000001</v>
      </c>
    </row>
    <row r="44987" spans="1:4" x14ac:dyDescent="0.2">
      <c r="A44987">
        <v>101655</v>
      </c>
    </row>
    <row r="44988" spans="1:4" x14ac:dyDescent="0.2">
      <c r="A44988">
        <v>101655</v>
      </c>
      <c r="B44988" t="s">
        <v>6064</v>
      </c>
      <c r="C44988">
        <v>88264</v>
      </c>
      <c r="D44988">
        <v>0.2064</v>
      </c>
    </row>
    <row r="44989" spans="1:4" x14ac:dyDescent="0.2">
      <c r="A44989">
        <v>101655</v>
      </c>
      <c r="B44989" t="s">
        <v>6064</v>
      </c>
      <c r="C44989">
        <v>88247</v>
      </c>
      <c r="D44989">
        <v>0.2064</v>
      </c>
    </row>
    <row r="44990" spans="1:4" x14ac:dyDescent="0.2">
      <c r="A44990">
        <v>101655</v>
      </c>
      <c r="B44990" t="s">
        <v>80</v>
      </c>
      <c r="C44990">
        <v>42245</v>
      </c>
      <c r="D44990">
        <v>1</v>
      </c>
    </row>
    <row r="44991" spans="1:4" x14ac:dyDescent="0.2">
      <c r="A44991">
        <v>101655</v>
      </c>
      <c r="B44991" t="s">
        <v>80</v>
      </c>
      <c r="C44991">
        <v>21127</v>
      </c>
      <c r="D44991">
        <v>1.4E-2</v>
      </c>
    </row>
    <row r="44992" spans="1:4" x14ac:dyDescent="0.2">
      <c r="A44992">
        <v>101655</v>
      </c>
      <c r="B44992" t="s">
        <v>6064</v>
      </c>
      <c r="C44992">
        <v>5930</v>
      </c>
      <c r="D44992">
        <v>5.1701400000000002E-2</v>
      </c>
    </row>
    <row r="44993" spans="1:4" x14ac:dyDescent="0.2">
      <c r="A44993">
        <v>101655</v>
      </c>
      <c r="B44993" t="s">
        <v>6064</v>
      </c>
      <c r="C44993">
        <v>5928</v>
      </c>
      <c r="D44993">
        <v>0.20160710000000001</v>
      </c>
    </row>
    <row r="44994" spans="1:4" x14ac:dyDescent="0.2">
      <c r="A44994">
        <v>101656</v>
      </c>
    </row>
    <row r="44995" spans="1:4" x14ac:dyDescent="0.2">
      <c r="A44995">
        <v>101656</v>
      </c>
      <c r="B44995" t="s">
        <v>6064</v>
      </c>
      <c r="C44995">
        <v>88264</v>
      </c>
      <c r="D44995">
        <v>0.2064</v>
      </c>
    </row>
    <row r="44996" spans="1:4" x14ac:dyDescent="0.2">
      <c r="A44996">
        <v>101656</v>
      </c>
      <c r="B44996" t="s">
        <v>6064</v>
      </c>
      <c r="C44996">
        <v>88247</v>
      </c>
      <c r="D44996">
        <v>0.2064</v>
      </c>
    </row>
    <row r="44997" spans="1:4" x14ac:dyDescent="0.2">
      <c r="A44997">
        <v>101656</v>
      </c>
      <c r="B44997" t="s">
        <v>80</v>
      </c>
      <c r="C44997">
        <v>42246</v>
      </c>
      <c r="D44997">
        <v>1</v>
      </c>
    </row>
    <row r="44998" spans="1:4" x14ac:dyDescent="0.2">
      <c r="A44998">
        <v>101656</v>
      </c>
      <c r="B44998" t="s">
        <v>80</v>
      </c>
      <c r="C44998">
        <v>21127</v>
      </c>
      <c r="D44998">
        <v>1.4E-2</v>
      </c>
    </row>
    <row r="44999" spans="1:4" x14ac:dyDescent="0.2">
      <c r="A44999">
        <v>101656</v>
      </c>
      <c r="B44999" t="s">
        <v>6064</v>
      </c>
      <c r="C44999">
        <v>5930</v>
      </c>
      <c r="D44999">
        <v>5.1701400000000002E-2</v>
      </c>
    </row>
    <row r="45000" spans="1:4" x14ac:dyDescent="0.2">
      <c r="A45000">
        <v>101656</v>
      </c>
      <c r="B45000" t="s">
        <v>6064</v>
      </c>
      <c r="C45000">
        <v>5928</v>
      </c>
      <c r="D45000">
        <v>0.20160710000000001</v>
      </c>
    </row>
    <row r="45001" spans="1:4" x14ac:dyDescent="0.2">
      <c r="A45001">
        <v>101657</v>
      </c>
    </row>
    <row r="45002" spans="1:4" x14ac:dyDescent="0.2">
      <c r="A45002">
        <v>101657</v>
      </c>
      <c r="B45002" t="s">
        <v>6064</v>
      </c>
      <c r="C45002">
        <v>88264</v>
      </c>
      <c r="D45002">
        <v>0.2064</v>
      </c>
    </row>
    <row r="45003" spans="1:4" x14ac:dyDescent="0.2">
      <c r="A45003">
        <v>101657</v>
      </c>
      <c r="B45003" t="s">
        <v>6064</v>
      </c>
      <c r="C45003">
        <v>88247</v>
      </c>
      <c r="D45003">
        <v>0.2064</v>
      </c>
    </row>
    <row r="45004" spans="1:4" x14ac:dyDescent="0.2">
      <c r="A45004">
        <v>101657</v>
      </c>
      <c r="B45004" t="s">
        <v>80</v>
      </c>
      <c r="C45004">
        <v>42243</v>
      </c>
      <c r="D45004">
        <v>1</v>
      </c>
    </row>
    <row r="45005" spans="1:4" x14ac:dyDescent="0.2">
      <c r="A45005">
        <v>101657</v>
      </c>
      <c r="B45005" t="s">
        <v>80</v>
      </c>
      <c r="C45005">
        <v>21127</v>
      </c>
      <c r="D45005">
        <v>1.4E-2</v>
      </c>
    </row>
    <row r="45006" spans="1:4" x14ac:dyDescent="0.2">
      <c r="A45006">
        <v>101657</v>
      </c>
      <c r="B45006" t="s">
        <v>6064</v>
      </c>
      <c r="C45006">
        <v>5930</v>
      </c>
      <c r="D45006">
        <v>5.1701400000000002E-2</v>
      </c>
    </row>
    <row r="45007" spans="1:4" x14ac:dyDescent="0.2">
      <c r="A45007">
        <v>101657</v>
      </c>
      <c r="B45007" t="s">
        <v>6064</v>
      </c>
      <c r="C45007">
        <v>5928</v>
      </c>
      <c r="D45007">
        <v>0.20160710000000001</v>
      </c>
    </row>
    <row r="45008" spans="1:4" x14ac:dyDescent="0.2">
      <c r="A45008">
        <v>105923</v>
      </c>
    </row>
    <row r="45009" spans="1:4" x14ac:dyDescent="0.2">
      <c r="A45009">
        <v>105923</v>
      </c>
      <c r="B45009" t="s">
        <v>6064</v>
      </c>
      <c r="C45009">
        <v>88264</v>
      </c>
      <c r="D45009">
        <v>0.72889999999999999</v>
      </c>
    </row>
    <row r="45010" spans="1:4" x14ac:dyDescent="0.2">
      <c r="A45010">
        <v>105923</v>
      </c>
      <c r="B45010" t="s">
        <v>6064</v>
      </c>
      <c r="C45010">
        <v>88247</v>
      </c>
      <c r="D45010">
        <v>0.72889999999999999</v>
      </c>
    </row>
    <row r="45011" spans="1:4" x14ac:dyDescent="0.2">
      <c r="A45011">
        <v>105923</v>
      </c>
      <c r="B45011" t="s">
        <v>80</v>
      </c>
      <c r="C45011">
        <v>45274</v>
      </c>
      <c r="D45011">
        <v>1</v>
      </c>
    </row>
    <row r="45012" spans="1:4" x14ac:dyDescent="0.2">
      <c r="A45012">
        <v>105923</v>
      </c>
      <c r="B45012" t="s">
        <v>80</v>
      </c>
      <c r="C45012">
        <v>21127</v>
      </c>
      <c r="D45012">
        <v>4.2000000000000003E-2</v>
      </c>
    </row>
    <row r="45013" spans="1:4" x14ac:dyDescent="0.2">
      <c r="A45013">
        <v>105921</v>
      </c>
    </row>
    <row r="45014" spans="1:4" x14ac:dyDescent="0.2">
      <c r="A45014">
        <v>105921</v>
      </c>
      <c r="B45014" t="s">
        <v>6064</v>
      </c>
      <c r="C45014">
        <v>88264</v>
      </c>
      <c r="D45014">
        <v>0.72889999999999999</v>
      </c>
    </row>
    <row r="45015" spans="1:4" x14ac:dyDescent="0.2">
      <c r="A45015">
        <v>105921</v>
      </c>
      <c r="B45015" t="s">
        <v>6064</v>
      </c>
      <c r="C45015">
        <v>88247</v>
      </c>
      <c r="D45015">
        <v>0.72889999999999999</v>
      </c>
    </row>
    <row r="45016" spans="1:4" x14ac:dyDescent="0.2">
      <c r="A45016">
        <v>105921</v>
      </c>
      <c r="B45016" t="s">
        <v>80</v>
      </c>
      <c r="C45016">
        <v>45271</v>
      </c>
      <c r="D45016">
        <v>1</v>
      </c>
    </row>
    <row r="45017" spans="1:4" x14ac:dyDescent="0.2">
      <c r="A45017">
        <v>105921</v>
      </c>
      <c r="B45017" t="s">
        <v>80</v>
      </c>
      <c r="C45017">
        <v>21127</v>
      </c>
      <c r="D45017">
        <v>4.2000000000000003E-2</v>
      </c>
    </row>
    <row r="45018" spans="1:4" x14ac:dyDescent="0.2">
      <c r="A45018">
        <v>105920</v>
      </c>
    </row>
    <row r="45019" spans="1:4" x14ac:dyDescent="0.2">
      <c r="A45019">
        <v>105920</v>
      </c>
      <c r="B45019" t="s">
        <v>6064</v>
      </c>
      <c r="C45019">
        <v>88264</v>
      </c>
      <c r="D45019">
        <v>0.72889999999999999</v>
      </c>
    </row>
    <row r="45020" spans="1:4" x14ac:dyDescent="0.2">
      <c r="A45020">
        <v>105920</v>
      </c>
      <c r="B45020" t="s">
        <v>6064</v>
      </c>
      <c r="C45020">
        <v>88247</v>
      </c>
      <c r="D45020">
        <v>0.72889999999999999</v>
      </c>
    </row>
    <row r="45021" spans="1:4" x14ac:dyDescent="0.2">
      <c r="A45021">
        <v>105920</v>
      </c>
      <c r="B45021" t="s">
        <v>80</v>
      </c>
      <c r="C45021">
        <v>45268</v>
      </c>
      <c r="D45021">
        <v>1</v>
      </c>
    </row>
    <row r="45022" spans="1:4" x14ac:dyDescent="0.2">
      <c r="A45022">
        <v>105920</v>
      </c>
      <c r="B45022" t="s">
        <v>80</v>
      </c>
      <c r="C45022">
        <v>21127</v>
      </c>
      <c r="D45022">
        <v>4.2000000000000003E-2</v>
      </c>
    </row>
    <row r="45023" spans="1:4" x14ac:dyDescent="0.2">
      <c r="A45023">
        <v>105922</v>
      </c>
    </row>
    <row r="45024" spans="1:4" x14ac:dyDescent="0.2">
      <c r="A45024">
        <v>105922</v>
      </c>
      <c r="B45024" t="s">
        <v>6064</v>
      </c>
      <c r="C45024">
        <v>88264</v>
      </c>
      <c r="D45024">
        <v>0.72889999999999999</v>
      </c>
    </row>
    <row r="45025" spans="1:4" x14ac:dyDescent="0.2">
      <c r="A45025">
        <v>105922</v>
      </c>
      <c r="B45025" t="s">
        <v>6064</v>
      </c>
      <c r="C45025">
        <v>88247</v>
      </c>
      <c r="D45025">
        <v>0.72889999999999999</v>
      </c>
    </row>
    <row r="45026" spans="1:4" x14ac:dyDescent="0.2">
      <c r="A45026">
        <v>105922</v>
      </c>
      <c r="B45026" t="s">
        <v>80</v>
      </c>
      <c r="C45026">
        <v>45273</v>
      </c>
      <c r="D45026">
        <v>1</v>
      </c>
    </row>
    <row r="45027" spans="1:4" x14ac:dyDescent="0.2">
      <c r="A45027">
        <v>105922</v>
      </c>
      <c r="B45027" t="s">
        <v>80</v>
      </c>
      <c r="C45027">
        <v>21127</v>
      </c>
      <c r="D45027">
        <v>4.2000000000000003E-2</v>
      </c>
    </row>
    <row r="45028" spans="1:4" x14ac:dyDescent="0.2">
      <c r="A45028">
        <v>101632</v>
      </c>
    </row>
    <row r="45029" spans="1:4" x14ac:dyDescent="0.2">
      <c r="A45029">
        <v>101632</v>
      </c>
      <c r="B45029" t="s">
        <v>6064</v>
      </c>
      <c r="C45029">
        <v>88264</v>
      </c>
      <c r="D45029">
        <v>1.46E-2</v>
      </c>
    </row>
    <row r="45030" spans="1:4" x14ac:dyDescent="0.2">
      <c r="A45030">
        <v>101632</v>
      </c>
      <c r="B45030" t="s">
        <v>6064</v>
      </c>
      <c r="C45030">
        <v>88247</v>
      </c>
      <c r="D45030">
        <v>1.46E-2</v>
      </c>
    </row>
    <row r="45031" spans="1:4" x14ac:dyDescent="0.2">
      <c r="A45031">
        <v>101632</v>
      </c>
      <c r="B45031" t="s">
        <v>80</v>
      </c>
      <c r="C45031">
        <v>21127</v>
      </c>
      <c r="D45031">
        <v>2.1000000000000001E-2</v>
      </c>
    </row>
    <row r="45032" spans="1:4" x14ac:dyDescent="0.2">
      <c r="A45032">
        <v>101632</v>
      </c>
      <c r="B45032" t="s">
        <v>80</v>
      </c>
      <c r="C45032">
        <v>2510</v>
      </c>
      <c r="D45032">
        <v>1</v>
      </c>
    </row>
    <row r="45033" spans="1:4" x14ac:dyDescent="0.2">
      <c r="A45033">
        <v>101661</v>
      </c>
    </row>
    <row r="45034" spans="1:4" x14ac:dyDescent="0.2">
      <c r="A45034">
        <v>101661</v>
      </c>
      <c r="B45034" t="s">
        <v>6064</v>
      </c>
      <c r="C45034">
        <v>88264</v>
      </c>
      <c r="D45034">
        <v>1.2190000000000001</v>
      </c>
    </row>
    <row r="45035" spans="1:4" x14ac:dyDescent="0.2">
      <c r="A45035">
        <v>101661</v>
      </c>
      <c r="B45035" t="s">
        <v>6064</v>
      </c>
      <c r="C45035">
        <v>88247</v>
      </c>
      <c r="D45035">
        <v>1.2190000000000001</v>
      </c>
    </row>
    <row r="45036" spans="1:4" x14ac:dyDescent="0.2">
      <c r="A45036">
        <v>101661</v>
      </c>
      <c r="B45036" t="s">
        <v>6064</v>
      </c>
      <c r="C45036">
        <v>5930</v>
      </c>
      <c r="D45036">
        <v>5.1701400000000002E-2</v>
      </c>
    </row>
    <row r="45037" spans="1:4" x14ac:dyDescent="0.2">
      <c r="A45037">
        <v>101661</v>
      </c>
      <c r="B45037" t="s">
        <v>6064</v>
      </c>
      <c r="C45037">
        <v>5928</v>
      </c>
      <c r="D45037">
        <v>0.20160710000000001</v>
      </c>
    </row>
    <row r="45038" spans="1:4" x14ac:dyDescent="0.2">
      <c r="A45038">
        <v>105924</v>
      </c>
    </row>
    <row r="45039" spans="1:4" x14ac:dyDescent="0.2">
      <c r="A45039">
        <v>105924</v>
      </c>
      <c r="B45039" t="s">
        <v>6064</v>
      </c>
      <c r="C45039">
        <v>88264</v>
      </c>
      <c r="D45039">
        <v>0.22919999999999999</v>
      </c>
    </row>
    <row r="45040" spans="1:4" x14ac:dyDescent="0.2">
      <c r="A45040">
        <v>105924</v>
      </c>
      <c r="B45040" t="s">
        <v>6064</v>
      </c>
      <c r="C45040">
        <v>88247</v>
      </c>
      <c r="D45040">
        <v>0.22919999999999999</v>
      </c>
    </row>
    <row r="45041" spans="1:4" x14ac:dyDescent="0.2">
      <c r="A45041">
        <v>105924</v>
      </c>
      <c r="B45041" t="s">
        <v>80</v>
      </c>
      <c r="C45041">
        <v>21127</v>
      </c>
      <c r="D45041">
        <v>4.2000000000000003E-2</v>
      </c>
    </row>
    <row r="45042" spans="1:4" x14ac:dyDescent="0.2">
      <c r="A45042">
        <v>101651</v>
      </c>
    </row>
    <row r="45043" spans="1:4" x14ac:dyDescent="0.2">
      <c r="A45043">
        <v>101651</v>
      </c>
      <c r="B45043" t="s">
        <v>6064</v>
      </c>
      <c r="C45043">
        <v>88264</v>
      </c>
      <c r="D45043">
        <v>5.0700000000000002E-2</v>
      </c>
    </row>
    <row r="45044" spans="1:4" x14ac:dyDescent="0.2">
      <c r="A45044">
        <v>101651</v>
      </c>
      <c r="B45044" t="s">
        <v>6064</v>
      </c>
      <c r="C45044">
        <v>88247</v>
      </c>
      <c r="D45044">
        <v>5.0700000000000002E-2</v>
      </c>
    </row>
    <row r="45045" spans="1:4" x14ac:dyDescent="0.2">
      <c r="A45045">
        <v>101651</v>
      </c>
      <c r="B45045" t="s">
        <v>6064</v>
      </c>
      <c r="C45045">
        <v>5930</v>
      </c>
      <c r="D45045">
        <v>5.1701400000000002E-2</v>
      </c>
    </row>
    <row r="45046" spans="1:4" x14ac:dyDescent="0.2">
      <c r="A45046">
        <v>101651</v>
      </c>
      <c r="B45046" t="s">
        <v>6064</v>
      </c>
      <c r="C45046">
        <v>5928</v>
      </c>
      <c r="D45046">
        <v>0.20160710000000001</v>
      </c>
    </row>
    <row r="45047" spans="1:4" x14ac:dyDescent="0.2">
      <c r="A45047">
        <v>101630</v>
      </c>
    </row>
    <row r="45048" spans="1:4" x14ac:dyDescent="0.2">
      <c r="A45048">
        <v>101630</v>
      </c>
      <c r="B45048" t="s">
        <v>6064</v>
      </c>
      <c r="C45048">
        <v>88264</v>
      </c>
      <c r="D45048">
        <v>0.2412</v>
      </c>
    </row>
    <row r="45049" spans="1:4" x14ac:dyDescent="0.2">
      <c r="A45049">
        <v>101630</v>
      </c>
      <c r="B45049" t="s">
        <v>6064</v>
      </c>
      <c r="C45049">
        <v>88247</v>
      </c>
      <c r="D45049">
        <v>0.2412</v>
      </c>
    </row>
    <row r="45050" spans="1:4" x14ac:dyDescent="0.2">
      <c r="A45050">
        <v>101630</v>
      </c>
      <c r="B45050" t="s">
        <v>6064</v>
      </c>
      <c r="C45050">
        <v>5930</v>
      </c>
      <c r="D45050">
        <v>5.1701400000000002E-2</v>
      </c>
    </row>
    <row r="45051" spans="1:4" x14ac:dyDescent="0.2">
      <c r="A45051">
        <v>101630</v>
      </c>
      <c r="B45051" t="s">
        <v>6064</v>
      </c>
      <c r="C45051">
        <v>5928</v>
      </c>
      <c r="D45051">
        <v>0.20160710000000001</v>
      </c>
    </row>
    <row r="45052" spans="1:4" x14ac:dyDescent="0.2">
      <c r="A45052">
        <v>101633</v>
      </c>
    </row>
    <row r="45053" spans="1:4" x14ac:dyDescent="0.2">
      <c r="A45053">
        <v>101633</v>
      </c>
      <c r="B45053" t="s">
        <v>6064</v>
      </c>
      <c r="C45053">
        <v>88264</v>
      </c>
      <c r="D45053">
        <v>2.0799999999999999E-2</v>
      </c>
    </row>
    <row r="45054" spans="1:4" x14ac:dyDescent="0.2">
      <c r="A45054">
        <v>101633</v>
      </c>
      <c r="B45054" t="s">
        <v>6064</v>
      </c>
      <c r="C45054">
        <v>88247</v>
      </c>
      <c r="D45054">
        <v>2.0799999999999999E-2</v>
      </c>
    </row>
    <row r="45055" spans="1:4" x14ac:dyDescent="0.2">
      <c r="A45055">
        <v>101633</v>
      </c>
      <c r="B45055" t="s">
        <v>80</v>
      </c>
      <c r="C45055">
        <v>21127</v>
      </c>
      <c r="D45055">
        <v>2.1000000000000001E-2</v>
      </c>
    </row>
    <row r="45056" spans="1:4" x14ac:dyDescent="0.2">
      <c r="A45056">
        <v>101633</v>
      </c>
      <c r="B45056" t="s">
        <v>6064</v>
      </c>
      <c r="C45056">
        <v>5930</v>
      </c>
      <c r="D45056">
        <v>5.1701400000000002E-2</v>
      </c>
    </row>
    <row r="45057" spans="1:4" x14ac:dyDescent="0.2">
      <c r="A45057">
        <v>101633</v>
      </c>
      <c r="B45057" t="s">
        <v>6064</v>
      </c>
      <c r="C45057">
        <v>5928</v>
      </c>
      <c r="D45057">
        <v>0.20160710000000001</v>
      </c>
    </row>
    <row r="45058" spans="1:4" x14ac:dyDescent="0.2">
      <c r="A45058">
        <v>101633</v>
      </c>
      <c r="B45058" t="s">
        <v>80</v>
      </c>
      <c r="C45058">
        <v>2510</v>
      </c>
      <c r="D45058">
        <v>1</v>
      </c>
    </row>
    <row r="45059" spans="1:4" x14ac:dyDescent="0.2">
      <c r="A45059">
        <v>104219</v>
      </c>
    </row>
    <row r="45060" spans="1:4" x14ac:dyDescent="0.2">
      <c r="A45060">
        <v>104219</v>
      </c>
      <c r="B45060" t="s">
        <v>6064</v>
      </c>
      <c r="C45060">
        <v>88316</v>
      </c>
      <c r="D45060">
        <v>0.54700000000000004</v>
      </c>
    </row>
    <row r="45061" spans="1:4" x14ac:dyDescent="0.2">
      <c r="A45061">
        <v>104219</v>
      </c>
      <c r="B45061" t="s">
        <v>6064</v>
      </c>
      <c r="C45061">
        <v>88309</v>
      </c>
      <c r="D45061">
        <v>0.54700000000000004</v>
      </c>
    </row>
    <row r="45062" spans="1:4" x14ac:dyDescent="0.2">
      <c r="A45062">
        <v>104219</v>
      </c>
      <c r="B45062" t="s">
        <v>6064</v>
      </c>
      <c r="C45062">
        <v>87407</v>
      </c>
      <c r="D45062">
        <v>3.1399999999999997E-2</v>
      </c>
    </row>
    <row r="45063" spans="1:4" x14ac:dyDescent="0.2">
      <c r="A45063">
        <v>104219</v>
      </c>
      <c r="B45063" t="s">
        <v>80</v>
      </c>
      <c r="C45063">
        <v>37411</v>
      </c>
      <c r="D45063">
        <v>0.13880000000000001</v>
      </c>
    </row>
    <row r="45064" spans="1:4" x14ac:dyDescent="0.2">
      <c r="A45064">
        <v>104223</v>
      </c>
    </row>
    <row r="45065" spans="1:4" x14ac:dyDescent="0.2">
      <c r="A45065">
        <v>104223</v>
      </c>
      <c r="B45065" t="s">
        <v>6064</v>
      </c>
      <c r="C45065">
        <v>88316</v>
      </c>
      <c r="D45065">
        <v>0.7</v>
      </c>
    </row>
    <row r="45066" spans="1:4" x14ac:dyDescent="0.2">
      <c r="A45066">
        <v>104223</v>
      </c>
      <c r="B45066" t="s">
        <v>6064</v>
      </c>
      <c r="C45066">
        <v>88309</v>
      </c>
      <c r="D45066">
        <v>0.7</v>
      </c>
    </row>
    <row r="45067" spans="1:4" x14ac:dyDescent="0.2">
      <c r="A45067">
        <v>104223</v>
      </c>
      <c r="B45067" t="s">
        <v>6064</v>
      </c>
      <c r="C45067">
        <v>87407</v>
      </c>
      <c r="D45067">
        <v>4.2099999999999999E-2</v>
      </c>
    </row>
    <row r="45068" spans="1:4" x14ac:dyDescent="0.2">
      <c r="A45068">
        <v>104223</v>
      </c>
      <c r="B45068" t="s">
        <v>80</v>
      </c>
      <c r="C45068">
        <v>37411</v>
      </c>
      <c r="D45068">
        <v>0.13880000000000001</v>
      </c>
    </row>
    <row r="45069" spans="1:4" x14ac:dyDescent="0.2">
      <c r="A45069">
        <v>104227</v>
      </c>
    </row>
    <row r="45070" spans="1:4" x14ac:dyDescent="0.2">
      <c r="A45070">
        <v>104227</v>
      </c>
      <c r="B45070" t="s">
        <v>6064</v>
      </c>
      <c r="C45070">
        <v>88316</v>
      </c>
      <c r="D45070">
        <v>0.7</v>
      </c>
    </row>
    <row r="45071" spans="1:4" x14ac:dyDescent="0.2">
      <c r="A45071">
        <v>104227</v>
      </c>
      <c r="B45071" t="s">
        <v>6064</v>
      </c>
      <c r="C45071">
        <v>88309</v>
      </c>
      <c r="D45071">
        <v>0.7</v>
      </c>
    </row>
    <row r="45072" spans="1:4" x14ac:dyDescent="0.2">
      <c r="A45072">
        <v>104227</v>
      </c>
      <c r="B45072" t="s">
        <v>6064</v>
      </c>
      <c r="C45072">
        <v>87407</v>
      </c>
      <c r="D45072">
        <v>5.28E-2</v>
      </c>
    </row>
    <row r="45073" spans="1:4" x14ac:dyDescent="0.2">
      <c r="A45073">
        <v>104227</v>
      </c>
      <c r="B45073" t="s">
        <v>80</v>
      </c>
      <c r="C45073">
        <v>37411</v>
      </c>
      <c r="D45073">
        <v>0.13880000000000001</v>
      </c>
    </row>
    <row r="45074" spans="1:4" x14ac:dyDescent="0.2">
      <c r="A45074">
        <v>104231</v>
      </c>
    </row>
    <row r="45075" spans="1:4" x14ac:dyDescent="0.2">
      <c r="A45075">
        <v>104231</v>
      </c>
      <c r="B45075" t="s">
        <v>6064</v>
      </c>
      <c r="C45075">
        <v>88316</v>
      </c>
      <c r="D45075">
        <v>0.78</v>
      </c>
    </row>
    <row r="45076" spans="1:4" x14ac:dyDescent="0.2">
      <c r="A45076">
        <v>104231</v>
      </c>
      <c r="B45076" t="s">
        <v>6064</v>
      </c>
      <c r="C45076">
        <v>88309</v>
      </c>
      <c r="D45076">
        <v>0.78</v>
      </c>
    </row>
    <row r="45077" spans="1:4" x14ac:dyDescent="0.2">
      <c r="A45077">
        <v>104231</v>
      </c>
      <c r="B45077" t="s">
        <v>6064</v>
      </c>
      <c r="C45077">
        <v>87407</v>
      </c>
      <c r="D45077">
        <v>5.8099999999999999E-2</v>
      </c>
    </row>
    <row r="45078" spans="1:4" x14ac:dyDescent="0.2">
      <c r="A45078">
        <v>104231</v>
      </c>
      <c r="B45078" t="s">
        <v>80</v>
      </c>
      <c r="C45078">
        <v>37411</v>
      </c>
      <c r="D45078">
        <v>0.13880000000000001</v>
      </c>
    </row>
    <row r="45079" spans="1:4" x14ac:dyDescent="0.2">
      <c r="A45079">
        <v>104235</v>
      </c>
    </row>
    <row r="45080" spans="1:4" x14ac:dyDescent="0.2">
      <c r="A45080">
        <v>104235</v>
      </c>
      <c r="B45080" t="s">
        <v>6064</v>
      </c>
      <c r="C45080">
        <v>88316</v>
      </c>
      <c r="D45080">
        <v>0.32900000000000001</v>
      </c>
    </row>
    <row r="45081" spans="1:4" x14ac:dyDescent="0.2">
      <c r="A45081">
        <v>104235</v>
      </c>
      <c r="B45081" t="s">
        <v>6064</v>
      </c>
      <c r="C45081">
        <v>88309</v>
      </c>
      <c r="D45081">
        <v>0.32900000000000001</v>
      </c>
    </row>
    <row r="45082" spans="1:4" x14ac:dyDescent="0.2">
      <c r="A45082">
        <v>104235</v>
      </c>
      <c r="B45082" t="s">
        <v>6064</v>
      </c>
      <c r="C45082">
        <v>87407</v>
      </c>
      <c r="D45082">
        <v>2.93E-2</v>
      </c>
    </row>
    <row r="45083" spans="1:4" x14ac:dyDescent="0.2">
      <c r="A45083">
        <v>104235</v>
      </c>
      <c r="B45083" t="s">
        <v>80</v>
      </c>
      <c r="C45083">
        <v>37411</v>
      </c>
      <c r="D45083">
        <v>0.15809999999999999</v>
      </c>
    </row>
    <row r="45084" spans="1:4" x14ac:dyDescent="0.2">
      <c r="A45084">
        <v>104239</v>
      </c>
    </row>
    <row r="45085" spans="1:4" x14ac:dyDescent="0.2">
      <c r="A45085">
        <v>104239</v>
      </c>
      <c r="B45085" t="s">
        <v>6064</v>
      </c>
      <c r="C45085">
        <v>88316</v>
      </c>
      <c r="D45085">
        <v>0.48299999999999998</v>
      </c>
    </row>
    <row r="45086" spans="1:4" x14ac:dyDescent="0.2">
      <c r="A45086">
        <v>104239</v>
      </c>
      <c r="B45086" t="s">
        <v>6064</v>
      </c>
      <c r="C45086">
        <v>88309</v>
      </c>
      <c r="D45086">
        <v>0.48299999999999998</v>
      </c>
    </row>
    <row r="45087" spans="1:4" x14ac:dyDescent="0.2">
      <c r="A45087">
        <v>104239</v>
      </c>
      <c r="B45087" t="s">
        <v>6064</v>
      </c>
      <c r="C45087">
        <v>87407</v>
      </c>
      <c r="D45087">
        <v>3.9300000000000002E-2</v>
      </c>
    </row>
    <row r="45088" spans="1:4" x14ac:dyDescent="0.2">
      <c r="A45088">
        <v>104239</v>
      </c>
      <c r="B45088" t="s">
        <v>80</v>
      </c>
      <c r="C45088">
        <v>37411</v>
      </c>
      <c r="D45088">
        <v>0.15809999999999999</v>
      </c>
    </row>
    <row r="45089" spans="1:4" x14ac:dyDescent="0.2">
      <c r="A45089">
        <v>104243</v>
      </c>
    </row>
    <row r="45090" spans="1:4" x14ac:dyDescent="0.2">
      <c r="A45090">
        <v>104243</v>
      </c>
      <c r="B45090" t="s">
        <v>6064</v>
      </c>
      <c r="C45090">
        <v>88316</v>
      </c>
      <c r="D45090">
        <v>0.48299999999999998</v>
      </c>
    </row>
    <row r="45091" spans="1:4" x14ac:dyDescent="0.2">
      <c r="A45091">
        <v>104243</v>
      </c>
      <c r="B45091" t="s">
        <v>6064</v>
      </c>
      <c r="C45091">
        <v>88309</v>
      </c>
      <c r="D45091">
        <v>0.48299999999999998</v>
      </c>
    </row>
    <row r="45092" spans="1:4" x14ac:dyDescent="0.2">
      <c r="A45092">
        <v>104243</v>
      </c>
      <c r="B45092" t="s">
        <v>6064</v>
      </c>
      <c r="C45092">
        <v>87407</v>
      </c>
      <c r="D45092">
        <v>4.9299999999999997E-2</v>
      </c>
    </row>
    <row r="45093" spans="1:4" x14ac:dyDescent="0.2">
      <c r="A45093">
        <v>104243</v>
      </c>
      <c r="B45093" t="s">
        <v>80</v>
      </c>
      <c r="C45093">
        <v>37411</v>
      </c>
      <c r="D45093">
        <v>0.15809999999999999</v>
      </c>
    </row>
    <row r="45094" spans="1:4" x14ac:dyDescent="0.2">
      <c r="A45094">
        <v>104247</v>
      </c>
    </row>
    <row r="45095" spans="1:4" x14ac:dyDescent="0.2">
      <c r="A45095">
        <v>104247</v>
      </c>
      <c r="B45095" t="s">
        <v>6064</v>
      </c>
      <c r="C45095">
        <v>88316</v>
      </c>
      <c r="D45095">
        <v>0.47099999999999997</v>
      </c>
    </row>
    <row r="45096" spans="1:4" x14ac:dyDescent="0.2">
      <c r="A45096">
        <v>104247</v>
      </c>
      <c r="B45096" t="s">
        <v>6064</v>
      </c>
      <c r="C45096">
        <v>88309</v>
      </c>
      <c r="D45096">
        <v>0.47099999999999997</v>
      </c>
    </row>
    <row r="45097" spans="1:4" x14ac:dyDescent="0.2">
      <c r="A45097">
        <v>104247</v>
      </c>
      <c r="B45097" t="s">
        <v>6064</v>
      </c>
      <c r="C45097">
        <v>87407</v>
      </c>
      <c r="D45097">
        <v>5.4300000000000001E-2</v>
      </c>
    </row>
    <row r="45098" spans="1:4" x14ac:dyDescent="0.2">
      <c r="A45098">
        <v>104247</v>
      </c>
      <c r="B45098" t="s">
        <v>80</v>
      </c>
      <c r="C45098">
        <v>37411</v>
      </c>
      <c r="D45098">
        <v>0.15809999999999999</v>
      </c>
    </row>
    <row r="45099" spans="1:4" x14ac:dyDescent="0.2">
      <c r="A45099">
        <v>87795</v>
      </c>
    </row>
    <row r="45100" spans="1:4" x14ac:dyDescent="0.2">
      <c r="A45100">
        <v>87795</v>
      </c>
      <c r="B45100" t="s">
        <v>6064</v>
      </c>
      <c r="C45100">
        <v>88316</v>
      </c>
      <c r="D45100">
        <v>0.372</v>
      </c>
    </row>
    <row r="45101" spans="1:4" x14ac:dyDescent="0.2">
      <c r="A45101">
        <v>87795</v>
      </c>
      <c r="B45101" t="s">
        <v>6064</v>
      </c>
      <c r="C45101">
        <v>88309</v>
      </c>
      <c r="D45101">
        <v>0.372</v>
      </c>
    </row>
    <row r="45102" spans="1:4" x14ac:dyDescent="0.2">
      <c r="A45102">
        <v>87795</v>
      </c>
      <c r="B45102" t="s">
        <v>6064</v>
      </c>
      <c r="C45102">
        <v>87407</v>
      </c>
      <c r="D45102">
        <v>2.93E-2</v>
      </c>
    </row>
    <row r="45103" spans="1:4" x14ac:dyDescent="0.2">
      <c r="A45103">
        <v>87795</v>
      </c>
      <c r="B45103" t="s">
        <v>80</v>
      </c>
      <c r="C45103">
        <v>37411</v>
      </c>
      <c r="D45103">
        <v>0.15809999999999999</v>
      </c>
    </row>
    <row r="45104" spans="1:4" x14ac:dyDescent="0.2">
      <c r="A45104">
        <v>87800</v>
      </c>
    </row>
    <row r="45105" spans="1:4" x14ac:dyDescent="0.2">
      <c r="A45105">
        <v>87800</v>
      </c>
      <c r="B45105" t="s">
        <v>6064</v>
      </c>
      <c r="C45105">
        <v>88316</v>
      </c>
      <c r="D45105">
        <v>0.54500000000000004</v>
      </c>
    </row>
    <row r="45106" spans="1:4" x14ac:dyDescent="0.2">
      <c r="A45106">
        <v>87800</v>
      </c>
      <c r="B45106" t="s">
        <v>6064</v>
      </c>
      <c r="C45106">
        <v>88309</v>
      </c>
      <c r="D45106">
        <v>0.54500000000000004</v>
      </c>
    </row>
    <row r="45107" spans="1:4" x14ac:dyDescent="0.2">
      <c r="A45107">
        <v>87800</v>
      </c>
      <c r="B45107" t="s">
        <v>6064</v>
      </c>
      <c r="C45107">
        <v>87407</v>
      </c>
      <c r="D45107">
        <v>3.9300000000000002E-2</v>
      </c>
    </row>
    <row r="45108" spans="1:4" x14ac:dyDescent="0.2">
      <c r="A45108">
        <v>87800</v>
      </c>
      <c r="B45108" t="s">
        <v>80</v>
      </c>
      <c r="C45108">
        <v>37411</v>
      </c>
      <c r="D45108">
        <v>0.15809999999999999</v>
      </c>
    </row>
    <row r="45109" spans="1:4" x14ac:dyDescent="0.2">
      <c r="A45109">
        <v>87804</v>
      </c>
    </row>
    <row r="45110" spans="1:4" x14ac:dyDescent="0.2">
      <c r="A45110">
        <v>87804</v>
      </c>
      <c r="B45110" t="s">
        <v>6064</v>
      </c>
      <c r="C45110">
        <v>88316</v>
      </c>
      <c r="D45110">
        <v>0.54500000000000004</v>
      </c>
    </row>
    <row r="45111" spans="1:4" x14ac:dyDescent="0.2">
      <c r="A45111">
        <v>87804</v>
      </c>
      <c r="B45111" t="s">
        <v>6064</v>
      </c>
      <c r="C45111">
        <v>88309</v>
      </c>
      <c r="D45111">
        <v>0.54500000000000004</v>
      </c>
    </row>
    <row r="45112" spans="1:4" x14ac:dyDescent="0.2">
      <c r="A45112">
        <v>87804</v>
      </c>
      <c r="B45112" t="s">
        <v>6064</v>
      </c>
      <c r="C45112">
        <v>87407</v>
      </c>
      <c r="D45112">
        <v>4.9299999999999997E-2</v>
      </c>
    </row>
    <row r="45113" spans="1:4" x14ac:dyDescent="0.2">
      <c r="A45113">
        <v>87804</v>
      </c>
      <c r="B45113" t="s">
        <v>80</v>
      </c>
      <c r="C45113">
        <v>37411</v>
      </c>
      <c r="D45113">
        <v>0.15809999999999999</v>
      </c>
    </row>
    <row r="45114" spans="1:4" x14ac:dyDescent="0.2">
      <c r="A45114">
        <v>87808</v>
      </c>
    </row>
    <row r="45115" spans="1:4" x14ac:dyDescent="0.2">
      <c r="A45115">
        <v>87808</v>
      </c>
      <c r="B45115" t="s">
        <v>6064</v>
      </c>
      <c r="C45115">
        <v>88316</v>
      </c>
      <c r="D45115">
        <v>0.53100000000000003</v>
      </c>
    </row>
    <row r="45116" spans="1:4" x14ac:dyDescent="0.2">
      <c r="A45116">
        <v>87808</v>
      </c>
      <c r="B45116" t="s">
        <v>6064</v>
      </c>
      <c r="C45116">
        <v>88309</v>
      </c>
      <c r="D45116">
        <v>0.53100000000000003</v>
      </c>
    </row>
    <row r="45117" spans="1:4" x14ac:dyDescent="0.2">
      <c r="A45117">
        <v>87808</v>
      </c>
      <c r="B45117" t="s">
        <v>6064</v>
      </c>
      <c r="C45117">
        <v>87407</v>
      </c>
      <c r="D45117">
        <v>5.4300000000000001E-2</v>
      </c>
    </row>
    <row r="45118" spans="1:4" x14ac:dyDescent="0.2">
      <c r="A45118">
        <v>87808</v>
      </c>
      <c r="B45118" t="s">
        <v>80</v>
      </c>
      <c r="C45118">
        <v>37411</v>
      </c>
      <c r="D45118">
        <v>0.15809999999999999</v>
      </c>
    </row>
    <row r="45119" spans="1:4" x14ac:dyDescent="0.2">
      <c r="A45119">
        <v>87778</v>
      </c>
    </row>
    <row r="45120" spans="1:4" x14ac:dyDescent="0.2">
      <c r="A45120">
        <v>87778</v>
      </c>
      <c r="B45120" t="s">
        <v>6064</v>
      </c>
      <c r="C45120">
        <v>88316</v>
      </c>
      <c r="D45120">
        <v>0.61699999999999999</v>
      </c>
    </row>
    <row r="45121" spans="1:4" x14ac:dyDescent="0.2">
      <c r="A45121">
        <v>87778</v>
      </c>
      <c r="B45121" t="s">
        <v>6064</v>
      </c>
      <c r="C45121">
        <v>88309</v>
      </c>
      <c r="D45121">
        <v>0.61699999999999999</v>
      </c>
    </row>
    <row r="45122" spans="1:4" x14ac:dyDescent="0.2">
      <c r="A45122">
        <v>87778</v>
      </c>
      <c r="B45122" t="s">
        <v>6064</v>
      </c>
      <c r="C45122">
        <v>87407</v>
      </c>
      <c r="D45122">
        <v>3.1399999999999997E-2</v>
      </c>
    </row>
    <row r="45123" spans="1:4" x14ac:dyDescent="0.2">
      <c r="A45123">
        <v>87778</v>
      </c>
      <c r="B45123" t="s">
        <v>80</v>
      </c>
      <c r="C45123">
        <v>37411</v>
      </c>
      <c r="D45123">
        <v>0.13880000000000001</v>
      </c>
    </row>
    <row r="45124" spans="1:4" x14ac:dyDescent="0.2">
      <c r="A45124">
        <v>87783</v>
      </c>
    </row>
    <row r="45125" spans="1:4" x14ac:dyDescent="0.2">
      <c r="A45125">
        <v>87783</v>
      </c>
      <c r="B45125" t="s">
        <v>6064</v>
      </c>
      <c r="C45125">
        <v>88316</v>
      </c>
      <c r="D45125">
        <v>0.79100000000000004</v>
      </c>
    </row>
    <row r="45126" spans="1:4" x14ac:dyDescent="0.2">
      <c r="A45126">
        <v>87783</v>
      </c>
      <c r="B45126" t="s">
        <v>6064</v>
      </c>
      <c r="C45126">
        <v>88309</v>
      </c>
      <c r="D45126">
        <v>0.79100000000000004</v>
      </c>
    </row>
    <row r="45127" spans="1:4" x14ac:dyDescent="0.2">
      <c r="A45127">
        <v>87783</v>
      </c>
      <c r="B45127" t="s">
        <v>6064</v>
      </c>
      <c r="C45127">
        <v>87407</v>
      </c>
      <c r="D45127">
        <v>4.2099999999999999E-2</v>
      </c>
    </row>
    <row r="45128" spans="1:4" x14ac:dyDescent="0.2">
      <c r="A45128">
        <v>87783</v>
      </c>
      <c r="B45128" t="s">
        <v>80</v>
      </c>
      <c r="C45128">
        <v>37411</v>
      </c>
      <c r="D45128">
        <v>0.13880000000000001</v>
      </c>
    </row>
    <row r="45129" spans="1:4" x14ac:dyDescent="0.2">
      <c r="A45129">
        <v>87787</v>
      </c>
    </row>
    <row r="45130" spans="1:4" x14ac:dyDescent="0.2">
      <c r="A45130">
        <v>87787</v>
      </c>
      <c r="B45130" t="s">
        <v>6064</v>
      </c>
      <c r="C45130">
        <v>88316</v>
      </c>
      <c r="D45130">
        <v>0.79100000000000004</v>
      </c>
    </row>
    <row r="45131" spans="1:4" x14ac:dyDescent="0.2">
      <c r="A45131">
        <v>87787</v>
      </c>
      <c r="B45131" t="s">
        <v>6064</v>
      </c>
      <c r="C45131">
        <v>88309</v>
      </c>
      <c r="D45131">
        <v>0.79100000000000004</v>
      </c>
    </row>
    <row r="45132" spans="1:4" x14ac:dyDescent="0.2">
      <c r="A45132">
        <v>87787</v>
      </c>
      <c r="B45132" t="s">
        <v>6064</v>
      </c>
      <c r="C45132">
        <v>87407</v>
      </c>
      <c r="D45132">
        <v>5.28E-2</v>
      </c>
    </row>
    <row r="45133" spans="1:4" x14ac:dyDescent="0.2">
      <c r="A45133">
        <v>87787</v>
      </c>
      <c r="B45133" t="s">
        <v>80</v>
      </c>
      <c r="C45133">
        <v>37411</v>
      </c>
      <c r="D45133">
        <v>0.13880000000000001</v>
      </c>
    </row>
    <row r="45134" spans="1:4" x14ac:dyDescent="0.2">
      <c r="A45134">
        <v>87791</v>
      </c>
    </row>
    <row r="45135" spans="1:4" x14ac:dyDescent="0.2">
      <c r="A45135">
        <v>87791</v>
      </c>
      <c r="B45135" t="s">
        <v>6064</v>
      </c>
      <c r="C45135">
        <v>88316</v>
      </c>
      <c r="D45135">
        <v>0.88</v>
      </c>
    </row>
    <row r="45136" spans="1:4" x14ac:dyDescent="0.2">
      <c r="A45136">
        <v>87791</v>
      </c>
      <c r="B45136" t="s">
        <v>6064</v>
      </c>
      <c r="C45136">
        <v>88309</v>
      </c>
      <c r="D45136">
        <v>0.88</v>
      </c>
    </row>
    <row r="45137" spans="1:4" x14ac:dyDescent="0.2">
      <c r="A45137">
        <v>87791</v>
      </c>
      <c r="B45137" t="s">
        <v>6064</v>
      </c>
      <c r="C45137">
        <v>87407</v>
      </c>
      <c r="D45137">
        <v>5.8099999999999999E-2</v>
      </c>
    </row>
    <row r="45138" spans="1:4" x14ac:dyDescent="0.2">
      <c r="A45138">
        <v>87791</v>
      </c>
      <c r="B45138" t="s">
        <v>80</v>
      </c>
      <c r="C45138">
        <v>37411</v>
      </c>
      <c r="D45138">
        <v>0.13880000000000001</v>
      </c>
    </row>
    <row r="45139" spans="1:4" x14ac:dyDescent="0.2">
      <c r="A45139">
        <v>87832</v>
      </c>
    </row>
    <row r="45140" spans="1:4" x14ac:dyDescent="0.2">
      <c r="A45140">
        <v>87832</v>
      </c>
      <c r="B45140" t="s">
        <v>6064</v>
      </c>
      <c r="C45140">
        <v>88316</v>
      </c>
      <c r="D45140">
        <v>1.0920000000000001</v>
      </c>
    </row>
    <row r="45141" spans="1:4" x14ac:dyDescent="0.2">
      <c r="A45141">
        <v>87832</v>
      </c>
      <c r="B45141" t="s">
        <v>6064</v>
      </c>
      <c r="C45141">
        <v>88309</v>
      </c>
      <c r="D45141">
        <v>1.0920000000000001</v>
      </c>
    </row>
    <row r="45142" spans="1:4" x14ac:dyDescent="0.2">
      <c r="A45142">
        <v>87832</v>
      </c>
      <c r="B45142" t="s">
        <v>6064</v>
      </c>
      <c r="C45142">
        <v>87407</v>
      </c>
      <c r="D45142">
        <v>4.8099999999999997E-2</v>
      </c>
    </row>
    <row r="45143" spans="1:4" x14ac:dyDescent="0.2">
      <c r="A45143">
        <v>87812</v>
      </c>
    </row>
    <row r="45144" spans="1:4" x14ac:dyDescent="0.2">
      <c r="A45144">
        <v>87812</v>
      </c>
      <c r="B45144" t="s">
        <v>6064</v>
      </c>
      <c r="C45144">
        <v>88316</v>
      </c>
      <c r="D45144">
        <v>1.105</v>
      </c>
    </row>
    <row r="45145" spans="1:4" x14ac:dyDescent="0.2">
      <c r="A45145">
        <v>87812</v>
      </c>
      <c r="B45145" t="s">
        <v>6064</v>
      </c>
      <c r="C45145">
        <v>88309</v>
      </c>
      <c r="D45145">
        <v>1.105</v>
      </c>
    </row>
    <row r="45146" spans="1:4" x14ac:dyDescent="0.2">
      <c r="A45146">
        <v>87812</v>
      </c>
      <c r="B45146" t="s">
        <v>6064</v>
      </c>
      <c r="C45146">
        <v>87407</v>
      </c>
      <c r="D45146">
        <v>2.93E-2</v>
      </c>
    </row>
    <row r="45147" spans="1:4" x14ac:dyDescent="0.2">
      <c r="A45147">
        <v>87816</v>
      </c>
    </row>
    <row r="45148" spans="1:4" x14ac:dyDescent="0.2">
      <c r="A45148">
        <v>87816</v>
      </c>
      <c r="B45148" t="s">
        <v>6064</v>
      </c>
      <c r="C45148">
        <v>88316</v>
      </c>
      <c r="D45148">
        <v>1.2789999999999999</v>
      </c>
    </row>
    <row r="45149" spans="1:4" x14ac:dyDescent="0.2">
      <c r="A45149">
        <v>87816</v>
      </c>
      <c r="B45149" t="s">
        <v>6064</v>
      </c>
      <c r="C45149">
        <v>88309</v>
      </c>
      <c r="D45149">
        <v>1.2789999999999999</v>
      </c>
    </row>
    <row r="45150" spans="1:4" x14ac:dyDescent="0.2">
      <c r="A45150">
        <v>87816</v>
      </c>
      <c r="B45150" t="s">
        <v>6064</v>
      </c>
      <c r="C45150">
        <v>87407</v>
      </c>
      <c r="D45150">
        <v>3.9300000000000002E-2</v>
      </c>
    </row>
    <row r="45151" spans="1:4" x14ac:dyDescent="0.2">
      <c r="A45151">
        <v>87820</v>
      </c>
    </row>
    <row r="45152" spans="1:4" x14ac:dyDescent="0.2">
      <c r="A45152">
        <v>87820</v>
      </c>
      <c r="B45152" t="s">
        <v>6064</v>
      </c>
      <c r="C45152">
        <v>88316</v>
      </c>
      <c r="D45152">
        <v>1.2789999999999999</v>
      </c>
    </row>
    <row r="45153" spans="1:4" x14ac:dyDescent="0.2">
      <c r="A45153">
        <v>87820</v>
      </c>
      <c r="B45153" t="s">
        <v>6064</v>
      </c>
      <c r="C45153">
        <v>88309</v>
      </c>
      <c r="D45153">
        <v>1.2789999999999999</v>
      </c>
    </row>
    <row r="45154" spans="1:4" x14ac:dyDescent="0.2">
      <c r="A45154">
        <v>87820</v>
      </c>
      <c r="B45154" t="s">
        <v>6064</v>
      </c>
      <c r="C45154">
        <v>87407</v>
      </c>
      <c r="D45154">
        <v>4.9299999999999997E-2</v>
      </c>
    </row>
    <row r="45155" spans="1:4" x14ac:dyDescent="0.2">
      <c r="A45155">
        <v>87824</v>
      </c>
    </row>
    <row r="45156" spans="1:4" x14ac:dyDescent="0.2">
      <c r="A45156">
        <v>87824</v>
      </c>
      <c r="B45156" t="s">
        <v>6064</v>
      </c>
      <c r="C45156">
        <v>88316</v>
      </c>
      <c r="D45156">
        <v>1.577</v>
      </c>
    </row>
    <row r="45157" spans="1:4" x14ac:dyDescent="0.2">
      <c r="A45157">
        <v>87824</v>
      </c>
      <c r="B45157" t="s">
        <v>6064</v>
      </c>
      <c r="C45157">
        <v>88309</v>
      </c>
      <c r="D45157">
        <v>1.577</v>
      </c>
    </row>
    <row r="45158" spans="1:4" x14ac:dyDescent="0.2">
      <c r="A45158">
        <v>87824</v>
      </c>
      <c r="B45158" t="s">
        <v>6064</v>
      </c>
      <c r="C45158">
        <v>87407</v>
      </c>
      <c r="D45158">
        <v>5.4300000000000001E-2</v>
      </c>
    </row>
    <row r="45159" spans="1:4" x14ac:dyDescent="0.2">
      <c r="A45159">
        <v>87828</v>
      </c>
    </row>
    <row r="45160" spans="1:4" x14ac:dyDescent="0.2">
      <c r="A45160">
        <v>87828</v>
      </c>
      <c r="B45160" t="s">
        <v>6064</v>
      </c>
      <c r="C45160">
        <v>88316</v>
      </c>
      <c r="D45160">
        <v>0.94399999999999995</v>
      </c>
    </row>
    <row r="45161" spans="1:4" x14ac:dyDescent="0.2">
      <c r="A45161">
        <v>87828</v>
      </c>
      <c r="B45161" t="s">
        <v>6064</v>
      </c>
      <c r="C45161">
        <v>88309</v>
      </c>
      <c r="D45161">
        <v>0.94399999999999995</v>
      </c>
    </row>
    <row r="45162" spans="1:4" x14ac:dyDescent="0.2">
      <c r="A45162">
        <v>87828</v>
      </c>
      <c r="B45162" t="s">
        <v>6064</v>
      </c>
      <c r="C45162">
        <v>87407</v>
      </c>
      <c r="D45162">
        <v>3.5900000000000001E-2</v>
      </c>
    </row>
    <row r="45163" spans="1:4" x14ac:dyDescent="0.2">
      <c r="A45163">
        <v>104251</v>
      </c>
    </row>
    <row r="45164" spans="1:4" x14ac:dyDescent="0.2">
      <c r="A45164">
        <v>104251</v>
      </c>
      <c r="B45164" t="s">
        <v>6064</v>
      </c>
      <c r="C45164">
        <v>88316</v>
      </c>
      <c r="D45164">
        <v>0.97899999999999998</v>
      </c>
    </row>
    <row r="45165" spans="1:4" x14ac:dyDescent="0.2">
      <c r="A45165">
        <v>104251</v>
      </c>
      <c r="B45165" t="s">
        <v>6064</v>
      </c>
      <c r="C45165">
        <v>88309</v>
      </c>
      <c r="D45165">
        <v>0.97899999999999998</v>
      </c>
    </row>
    <row r="45166" spans="1:4" x14ac:dyDescent="0.2">
      <c r="A45166">
        <v>104251</v>
      </c>
      <c r="B45166" t="s">
        <v>6064</v>
      </c>
      <c r="C45166">
        <v>87407</v>
      </c>
      <c r="D45166">
        <v>2.93E-2</v>
      </c>
    </row>
    <row r="45167" spans="1:4" x14ac:dyDescent="0.2">
      <c r="A45167">
        <v>104255</v>
      </c>
    </row>
    <row r="45168" spans="1:4" x14ac:dyDescent="0.2">
      <c r="A45168">
        <v>104255</v>
      </c>
      <c r="B45168" t="s">
        <v>6064</v>
      </c>
      <c r="C45168">
        <v>88316</v>
      </c>
      <c r="D45168">
        <v>1.133</v>
      </c>
    </row>
    <row r="45169" spans="1:4" x14ac:dyDescent="0.2">
      <c r="A45169">
        <v>104255</v>
      </c>
      <c r="B45169" t="s">
        <v>6064</v>
      </c>
      <c r="C45169">
        <v>88309</v>
      </c>
      <c r="D45169">
        <v>1.133</v>
      </c>
    </row>
    <row r="45170" spans="1:4" x14ac:dyDescent="0.2">
      <c r="A45170">
        <v>104255</v>
      </c>
      <c r="B45170" t="s">
        <v>6064</v>
      </c>
      <c r="C45170">
        <v>87407</v>
      </c>
      <c r="D45170">
        <v>3.9300000000000002E-2</v>
      </c>
    </row>
    <row r="45171" spans="1:4" x14ac:dyDescent="0.2">
      <c r="A45171">
        <v>104259</v>
      </c>
    </row>
    <row r="45172" spans="1:4" x14ac:dyDescent="0.2">
      <c r="A45172">
        <v>104259</v>
      </c>
      <c r="B45172" t="s">
        <v>6064</v>
      </c>
      <c r="C45172">
        <v>88316</v>
      </c>
      <c r="D45172">
        <v>1.133</v>
      </c>
    </row>
    <row r="45173" spans="1:4" x14ac:dyDescent="0.2">
      <c r="A45173">
        <v>104259</v>
      </c>
      <c r="B45173" t="s">
        <v>6064</v>
      </c>
      <c r="C45173">
        <v>88309</v>
      </c>
      <c r="D45173">
        <v>1.133</v>
      </c>
    </row>
    <row r="45174" spans="1:4" x14ac:dyDescent="0.2">
      <c r="A45174">
        <v>104259</v>
      </c>
      <c r="B45174" t="s">
        <v>6064</v>
      </c>
      <c r="C45174">
        <v>87407</v>
      </c>
      <c r="D45174">
        <v>4.9299999999999997E-2</v>
      </c>
    </row>
    <row r="45175" spans="1:4" x14ac:dyDescent="0.2">
      <c r="A45175">
        <v>104263</v>
      </c>
    </row>
    <row r="45176" spans="1:4" x14ac:dyDescent="0.2">
      <c r="A45176">
        <v>104263</v>
      </c>
      <c r="B45176" t="s">
        <v>6064</v>
      </c>
      <c r="C45176">
        <v>88316</v>
      </c>
      <c r="D45176">
        <v>1.397</v>
      </c>
    </row>
    <row r="45177" spans="1:4" x14ac:dyDescent="0.2">
      <c r="A45177">
        <v>104263</v>
      </c>
      <c r="B45177" t="s">
        <v>6064</v>
      </c>
      <c r="C45177">
        <v>88309</v>
      </c>
      <c r="D45177">
        <v>1.397</v>
      </c>
    </row>
    <row r="45178" spans="1:4" x14ac:dyDescent="0.2">
      <c r="A45178">
        <v>104263</v>
      </c>
      <c r="B45178" t="s">
        <v>6064</v>
      </c>
      <c r="C45178">
        <v>87407</v>
      </c>
      <c r="D45178">
        <v>5.4300000000000001E-2</v>
      </c>
    </row>
    <row r="45179" spans="1:4" x14ac:dyDescent="0.2">
      <c r="A45179">
        <v>87794</v>
      </c>
    </row>
    <row r="45180" spans="1:4" x14ac:dyDescent="0.2">
      <c r="A45180">
        <v>87794</v>
      </c>
      <c r="B45180" t="s">
        <v>6064</v>
      </c>
      <c r="C45180">
        <v>88316</v>
      </c>
      <c r="D45180">
        <v>0.40899999999999997</v>
      </c>
    </row>
    <row r="45181" spans="1:4" x14ac:dyDescent="0.2">
      <c r="A45181">
        <v>87794</v>
      </c>
      <c r="B45181" t="s">
        <v>6064</v>
      </c>
      <c r="C45181">
        <v>88309</v>
      </c>
      <c r="D45181">
        <v>0.40899999999999997</v>
      </c>
    </row>
    <row r="45182" spans="1:4" x14ac:dyDescent="0.2">
      <c r="A45182">
        <v>87794</v>
      </c>
      <c r="B45182" t="s">
        <v>6064</v>
      </c>
      <c r="C45182">
        <v>87369</v>
      </c>
      <c r="D45182">
        <v>2.93E-2</v>
      </c>
    </row>
    <row r="45183" spans="1:4" x14ac:dyDescent="0.2">
      <c r="A45183">
        <v>87794</v>
      </c>
      <c r="B45183" t="s">
        <v>80</v>
      </c>
      <c r="C45183">
        <v>37411</v>
      </c>
      <c r="D45183">
        <v>0.15809999999999999</v>
      </c>
    </row>
    <row r="45184" spans="1:4" x14ac:dyDescent="0.2">
      <c r="A45184">
        <v>87799</v>
      </c>
    </row>
    <row r="45185" spans="1:4" x14ac:dyDescent="0.2">
      <c r="A45185">
        <v>87799</v>
      </c>
      <c r="B45185" t="s">
        <v>6064</v>
      </c>
      <c r="C45185">
        <v>88316</v>
      </c>
      <c r="D45185">
        <v>0.6</v>
      </c>
    </row>
    <row r="45186" spans="1:4" x14ac:dyDescent="0.2">
      <c r="A45186">
        <v>87799</v>
      </c>
      <c r="B45186" t="s">
        <v>6064</v>
      </c>
      <c r="C45186">
        <v>88309</v>
      </c>
      <c r="D45186">
        <v>0.6</v>
      </c>
    </row>
    <row r="45187" spans="1:4" x14ac:dyDescent="0.2">
      <c r="A45187">
        <v>87799</v>
      </c>
      <c r="B45187" t="s">
        <v>6064</v>
      </c>
      <c r="C45187">
        <v>87369</v>
      </c>
      <c r="D45187">
        <v>3.9300000000000002E-2</v>
      </c>
    </row>
    <row r="45188" spans="1:4" x14ac:dyDescent="0.2">
      <c r="A45188">
        <v>87799</v>
      </c>
      <c r="B45188" t="s">
        <v>80</v>
      </c>
      <c r="C45188">
        <v>37411</v>
      </c>
      <c r="D45188">
        <v>0.15809999999999999</v>
      </c>
    </row>
    <row r="45189" spans="1:4" x14ac:dyDescent="0.2">
      <c r="A45189">
        <v>87803</v>
      </c>
    </row>
    <row r="45190" spans="1:4" x14ac:dyDescent="0.2">
      <c r="A45190">
        <v>87803</v>
      </c>
      <c r="B45190" t="s">
        <v>6064</v>
      </c>
      <c r="C45190">
        <v>88316</v>
      </c>
      <c r="D45190">
        <v>0.6</v>
      </c>
    </row>
    <row r="45191" spans="1:4" x14ac:dyDescent="0.2">
      <c r="A45191">
        <v>87803</v>
      </c>
      <c r="B45191" t="s">
        <v>6064</v>
      </c>
      <c r="C45191">
        <v>88309</v>
      </c>
      <c r="D45191">
        <v>0.6</v>
      </c>
    </row>
    <row r="45192" spans="1:4" x14ac:dyDescent="0.2">
      <c r="A45192">
        <v>87803</v>
      </c>
      <c r="B45192" t="s">
        <v>6064</v>
      </c>
      <c r="C45192">
        <v>87369</v>
      </c>
      <c r="D45192">
        <v>4.9299999999999997E-2</v>
      </c>
    </row>
    <row r="45193" spans="1:4" x14ac:dyDescent="0.2">
      <c r="A45193">
        <v>87803</v>
      </c>
      <c r="B45193" t="s">
        <v>80</v>
      </c>
      <c r="C45193">
        <v>37411</v>
      </c>
      <c r="D45193">
        <v>0.15809999999999999</v>
      </c>
    </row>
    <row r="45194" spans="1:4" x14ac:dyDescent="0.2">
      <c r="A45194">
        <v>87807</v>
      </c>
    </row>
    <row r="45195" spans="1:4" x14ac:dyDescent="0.2">
      <c r="A45195">
        <v>87807</v>
      </c>
      <c r="B45195" t="s">
        <v>6064</v>
      </c>
      <c r="C45195">
        <v>88316</v>
      </c>
      <c r="D45195">
        <v>0.65500000000000003</v>
      </c>
    </row>
    <row r="45196" spans="1:4" x14ac:dyDescent="0.2">
      <c r="A45196">
        <v>87807</v>
      </c>
      <c r="B45196" t="s">
        <v>6064</v>
      </c>
      <c r="C45196">
        <v>88309</v>
      </c>
      <c r="D45196">
        <v>0.65500000000000003</v>
      </c>
    </row>
    <row r="45197" spans="1:4" x14ac:dyDescent="0.2">
      <c r="A45197">
        <v>87807</v>
      </c>
      <c r="B45197" t="s">
        <v>6064</v>
      </c>
      <c r="C45197">
        <v>87369</v>
      </c>
      <c r="D45197">
        <v>5.4300000000000001E-2</v>
      </c>
    </row>
    <row r="45198" spans="1:4" x14ac:dyDescent="0.2">
      <c r="A45198">
        <v>87807</v>
      </c>
      <c r="B45198" t="s">
        <v>80</v>
      </c>
      <c r="C45198">
        <v>37411</v>
      </c>
      <c r="D45198">
        <v>0.15809999999999999</v>
      </c>
    </row>
    <row r="45199" spans="1:4" x14ac:dyDescent="0.2">
      <c r="A45199">
        <v>104218</v>
      </c>
    </row>
    <row r="45200" spans="1:4" x14ac:dyDescent="0.2">
      <c r="A45200">
        <v>104218</v>
      </c>
      <c r="B45200" t="s">
        <v>6064</v>
      </c>
      <c r="C45200">
        <v>88316</v>
      </c>
      <c r="D45200">
        <v>0.60099999999999998</v>
      </c>
    </row>
    <row r="45201" spans="1:4" x14ac:dyDescent="0.2">
      <c r="A45201">
        <v>104218</v>
      </c>
      <c r="B45201" t="s">
        <v>6064</v>
      </c>
      <c r="C45201">
        <v>88309</v>
      </c>
      <c r="D45201">
        <v>0.60099999999999998</v>
      </c>
    </row>
    <row r="45202" spans="1:4" x14ac:dyDescent="0.2">
      <c r="A45202">
        <v>104218</v>
      </c>
      <c r="B45202" t="s">
        <v>6064</v>
      </c>
      <c r="C45202">
        <v>87369</v>
      </c>
      <c r="D45202">
        <v>3.1399999999999997E-2</v>
      </c>
    </row>
    <row r="45203" spans="1:4" x14ac:dyDescent="0.2">
      <c r="A45203">
        <v>104218</v>
      </c>
      <c r="B45203" t="s">
        <v>80</v>
      </c>
      <c r="C45203">
        <v>37411</v>
      </c>
      <c r="D45203">
        <v>0.13880000000000001</v>
      </c>
    </row>
    <row r="45204" spans="1:4" x14ac:dyDescent="0.2">
      <c r="A45204">
        <v>87777</v>
      </c>
    </row>
    <row r="45205" spans="1:4" x14ac:dyDescent="0.2">
      <c r="A45205">
        <v>87777</v>
      </c>
      <c r="B45205" t="s">
        <v>6064</v>
      </c>
      <c r="C45205">
        <v>88316</v>
      </c>
      <c r="D45205">
        <v>0.67900000000000005</v>
      </c>
    </row>
    <row r="45206" spans="1:4" x14ac:dyDescent="0.2">
      <c r="A45206">
        <v>87777</v>
      </c>
      <c r="B45206" t="s">
        <v>6064</v>
      </c>
      <c r="C45206">
        <v>88309</v>
      </c>
      <c r="D45206">
        <v>0.67900000000000005</v>
      </c>
    </row>
    <row r="45207" spans="1:4" x14ac:dyDescent="0.2">
      <c r="A45207">
        <v>87777</v>
      </c>
      <c r="B45207" t="s">
        <v>6064</v>
      </c>
      <c r="C45207">
        <v>87369</v>
      </c>
      <c r="D45207">
        <v>3.1399999999999997E-2</v>
      </c>
    </row>
    <row r="45208" spans="1:4" x14ac:dyDescent="0.2">
      <c r="A45208">
        <v>87777</v>
      </c>
      <c r="B45208" t="s">
        <v>80</v>
      </c>
      <c r="C45208">
        <v>37411</v>
      </c>
      <c r="D45208">
        <v>0.13880000000000001</v>
      </c>
    </row>
    <row r="45209" spans="1:4" x14ac:dyDescent="0.2">
      <c r="A45209">
        <v>104222</v>
      </c>
    </row>
    <row r="45210" spans="1:4" x14ac:dyDescent="0.2">
      <c r="A45210">
        <v>104222</v>
      </c>
      <c r="B45210" t="s">
        <v>6064</v>
      </c>
      <c r="C45210">
        <v>88316</v>
      </c>
      <c r="D45210">
        <v>0.76900000000000002</v>
      </c>
    </row>
    <row r="45211" spans="1:4" x14ac:dyDescent="0.2">
      <c r="A45211">
        <v>104222</v>
      </c>
      <c r="B45211" t="s">
        <v>6064</v>
      </c>
      <c r="C45211">
        <v>88309</v>
      </c>
      <c r="D45211">
        <v>0.76900000000000002</v>
      </c>
    </row>
    <row r="45212" spans="1:4" x14ac:dyDescent="0.2">
      <c r="A45212">
        <v>104222</v>
      </c>
      <c r="B45212" t="s">
        <v>6064</v>
      </c>
      <c r="C45212">
        <v>87369</v>
      </c>
      <c r="D45212">
        <v>4.2099999999999999E-2</v>
      </c>
    </row>
    <row r="45213" spans="1:4" x14ac:dyDescent="0.2">
      <c r="A45213">
        <v>104222</v>
      </c>
      <c r="B45213" t="s">
        <v>80</v>
      </c>
      <c r="C45213">
        <v>37411</v>
      </c>
      <c r="D45213">
        <v>0.13880000000000001</v>
      </c>
    </row>
    <row r="45214" spans="1:4" x14ac:dyDescent="0.2">
      <c r="A45214">
        <v>87781</v>
      </c>
    </row>
    <row r="45215" spans="1:4" x14ac:dyDescent="0.2">
      <c r="A45215">
        <v>87781</v>
      </c>
      <c r="B45215" t="s">
        <v>6064</v>
      </c>
      <c r="C45215">
        <v>88316</v>
      </c>
      <c r="D45215">
        <v>0.86899999999999999</v>
      </c>
    </row>
    <row r="45216" spans="1:4" x14ac:dyDescent="0.2">
      <c r="A45216">
        <v>87781</v>
      </c>
      <c r="B45216" t="s">
        <v>6064</v>
      </c>
      <c r="C45216">
        <v>88309</v>
      </c>
      <c r="D45216">
        <v>0.86899999999999999</v>
      </c>
    </row>
    <row r="45217" spans="1:4" x14ac:dyDescent="0.2">
      <c r="A45217">
        <v>87781</v>
      </c>
      <c r="B45217" t="s">
        <v>6064</v>
      </c>
      <c r="C45217">
        <v>87369</v>
      </c>
      <c r="D45217">
        <v>4.2099999999999999E-2</v>
      </c>
    </row>
    <row r="45218" spans="1:4" x14ac:dyDescent="0.2">
      <c r="A45218">
        <v>87781</v>
      </c>
      <c r="B45218" t="s">
        <v>80</v>
      </c>
      <c r="C45218">
        <v>37411</v>
      </c>
      <c r="D45218">
        <v>0.13880000000000001</v>
      </c>
    </row>
    <row r="45219" spans="1:4" x14ac:dyDescent="0.2">
      <c r="A45219">
        <v>104226</v>
      </c>
    </row>
    <row r="45220" spans="1:4" x14ac:dyDescent="0.2">
      <c r="A45220">
        <v>104226</v>
      </c>
      <c r="B45220" t="s">
        <v>6064</v>
      </c>
      <c r="C45220">
        <v>88316</v>
      </c>
      <c r="D45220">
        <v>0.76900000000000002</v>
      </c>
    </row>
    <row r="45221" spans="1:4" x14ac:dyDescent="0.2">
      <c r="A45221">
        <v>104226</v>
      </c>
      <c r="B45221" t="s">
        <v>6064</v>
      </c>
      <c r="C45221">
        <v>88309</v>
      </c>
      <c r="D45221">
        <v>0.76900000000000002</v>
      </c>
    </row>
    <row r="45222" spans="1:4" x14ac:dyDescent="0.2">
      <c r="A45222">
        <v>104226</v>
      </c>
      <c r="B45222" t="s">
        <v>6064</v>
      </c>
      <c r="C45222">
        <v>87369</v>
      </c>
      <c r="D45222">
        <v>5.28E-2</v>
      </c>
    </row>
    <row r="45223" spans="1:4" x14ac:dyDescent="0.2">
      <c r="A45223">
        <v>104226</v>
      </c>
      <c r="B45223" t="s">
        <v>80</v>
      </c>
      <c r="C45223">
        <v>37411</v>
      </c>
      <c r="D45223">
        <v>0.13880000000000001</v>
      </c>
    </row>
    <row r="45224" spans="1:4" x14ac:dyDescent="0.2">
      <c r="A45224">
        <v>87786</v>
      </c>
    </row>
    <row r="45225" spans="1:4" x14ac:dyDescent="0.2">
      <c r="A45225">
        <v>87786</v>
      </c>
      <c r="B45225" t="s">
        <v>6064</v>
      </c>
      <c r="C45225">
        <v>88316</v>
      </c>
      <c r="D45225">
        <v>0.86899999999999999</v>
      </c>
    </row>
    <row r="45226" spans="1:4" x14ac:dyDescent="0.2">
      <c r="A45226">
        <v>87786</v>
      </c>
      <c r="B45226" t="s">
        <v>6064</v>
      </c>
      <c r="C45226">
        <v>88309</v>
      </c>
      <c r="D45226">
        <v>0.86899999999999999</v>
      </c>
    </row>
    <row r="45227" spans="1:4" x14ac:dyDescent="0.2">
      <c r="A45227">
        <v>87786</v>
      </c>
      <c r="B45227" t="s">
        <v>6064</v>
      </c>
      <c r="C45227">
        <v>87369</v>
      </c>
      <c r="D45227">
        <v>5.28E-2</v>
      </c>
    </row>
    <row r="45228" spans="1:4" x14ac:dyDescent="0.2">
      <c r="A45228">
        <v>87786</v>
      </c>
      <c r="B45228" t="s">
        <v>80</v>
      </c>
      <c r="C45228">
        <v>37411</v>
      </c>
      <c r="D45228">
        <v>0.13880000000000001</v>
      </c>
    </row>
    <row r="45229" spans="1:4" x14ac:dyDescent="0.2">
      <c r="A45229">
        <v>104230</v>
      </c>
    </row>
    <row r="45230" spans="1:4" x14ac:dyDescent="0.2">
      <c r="A45230">
        <v>104230</v>
      </c>
      <c r="B45230" t="s">
        <v>6064</v>
      </c>
      <c r="C45230">
        <v>88316</v>
      </c>
      <c r="D45230">
        <v>0.96099999999999997</v>
      </c>
    </row>
    <row r="45231" spans="1:4" x14ac:dyDescent="0.2">
      <c r="A45231">
        <v>104230</v>
      </c>
      <c r="B45231" t="s">
        <v>6064</v>
      </c>
      <c r="C45231">
        <v>88309</v>
      </c>
      <c r="D45231">
        <v>0.96099999999999997</v>
      </c>
    </row>
    <row r="45232" spans="1:4" x14ac:dyDescent="0.2">
      <c r="A45232">
        <v>104230</v>
      </c>
      <c r="B45232" t="s">
        <v>6064</v>
      </c>
      <c r="C45232">
        <v>87369</v>
      </c>
      <c r="D45232">
        <v>5.8099999999999999E-2</v>
      </c>
    </row>
    <row r="45233" spans="1:4" x14ac:dyDescent="0.2">
      <c r="A45233">
        <v>104230</v>
      </c>
      <c r="B45233" t="s">
        <v>80</v>
      </c>
      <c r="C45233">
        <v>37411</v>
      </c>
      <c r="D45233">
        <v>0.13880000000000001</v>
      </c>
    </row>
    <row r="45234" spans="1:4" x14ac:dyDescent="0.2">
      <c r="A45234">
        <v>104234</v>
      </c>
    </row>
    <row r="45235" spans="1:4" x14ac:dyDescent="0.2">
      <c r="A45235">
        <v>104234</v>
      </c>
      <c r="B45235" t="s">
        <v>6064</v>
      </c>
      <c r="C45235">
        <v>88316</v>
      </c>
      <c r="D45235">
        <v>0.36299999999999999</v>
      </c>
    </row>
    <row r="45236" spans="1:4" x14ac:dyDescent="0.2">
      <c r="A45236">
        <v>104234</v>
      </c>
      <c r="B45236" t="s">
        <v>6064</v>
      </c>
      <c r="C45236">
        <v>88309</v>
      </c>
      <c r="D45236">
        <v>0.36299999999999999</v>
      </c>
    </row>
    <row r="45237" spans="1:4" x14ac:dyDescent="0.2">
      <c r="A45237">
        <v>104234</v>
      </c>
      <c r="B45237" t="s">
        <v>6064</v>
      </c>
      <c r="C45237">
        <v>87369</v>
      </c>
      <c r="D45237">
        <v>2.93E-2</v>
      </c>
    </row>
    <row r="45238" spans="1:4" x14ac:dyDescent="0.2">
      <c r="A45238">
        <v>104234</v>
      </c>
      <c r="B45238" t="s">
        <v>80</v>
      </c>
      <c r="C45238">
        <v>37411</v>
      </c>
      <c r="D45238">
        <v>0.15809999999999999</v>
      </c>
    </row>
    <row r="45239" spans="1:4" x14ac:dyDescent="0.2">
      <c r="A45239">
        <v>104238</v>
      </c>
    </row>
    <row r="45240" spans="1:4" x14ac:dyDescent="0.2">
      <c r="A45240">
        <v>104238</v>
      </c>
      <c r="B45240" t="s">
        <v>6064</v>
      </c>
      <c r="C45240">
        <v>88316</v>
      </c>
      <c r="D45240">
        <v>0.53200000000000003</v>
      </c>
    </row>
    <row r="45241" spans="1:4" x14ac:dyDescent="0.2">
      <c r="A45241">
        <v>104238</v>
      </c>
      <c r="B45241" t="s">
        <v>6064</v>
      </c>
      <c r="C45241">
        <v>88309</v>
      </c>
      <c r="D45241">
        <v>0.53200000000000003</v>
      </c>
    </row>
    <row r="45242" spans="1:4" x14ac:dyDescent="0.2">
      <c r="A45242">
        <v>104238</v>
      </c>
      <c r="B45242" t="s">
        <v>6064</v>
      </c>
      <c r="C45242">
        <v>87369</v>
      </c>
      <c r="D45242">
        <v>3.9300000000000002E-2</v>
      </c>
    </row>
    <row r="45243" spans="1:4" x14ac:dyDescent="0.2">
      <c r="A45243">
        <v>104238</v>
      </c>
      <c r="B45243" t="s">
        <v>80</v>
      </c>
      <c r="C45243">
        <v>37411</v>
      </c>
      <c r="D45243">
        <v>0.15809999999999999</v>
      </c>
    </row>
    <row r="45244" spans="1:4" x14ac:dyDescent="0.2">
      <c r="A45244">
        <v>104242</v>
      </c>
    </row>
    <row r="45245" spans="1:4" x14ac:dyDescent="0.2">
      <c r="A45245">
        <v>104242</v>
      </c>
      <c r="B45245" t="s">
        <v>6064</v>
      </c>
      <c r="C45245">
        <v>88316</v>
      </c>
      <c r="D45245">
        <v>0.53200000000000003</v>
      </c>
    </row>
    <row r="45246" spans="1:4" x14ac:dyDescent="0.2">
      <c r="A45246">
        <v>104242</v>
      </c>
      <c r="B45246" t="s">
        <v>6064</v>
      </c>
      <c r="C45246">
        <v>88309</v>
      </c>
      <c r="D45246">
        <v>0.53200000000000003</v>
      </c>
    </row>
    <row r="45247" spans="1:4" x14ac:dyDescent="0.2">
      <c r="A45247">
        <v>104242</v>
      </c>
      <c r="B45247" t="s">
        <v>6064</v>
      </c>
      <c r="C45247">
        <v>87369</v>
      </c>
      <c r="D45247">
        <v>4.9299999999999997E-2</v>
      </c>
    </row>
    <row r="45248" spans="1:4" x14ac:dyDescent="0.2">
      <c r="A45248">
        <v>104242</v>
      </c>
      <c r="B45248" t="s">
        <v>80</v>
      </c>
      <c r="C45248">
        <v>37411</v>
      </c>
      <c r="D45248">
        <v>0.15809999999999999</v>
      </c>
    </row>
    <row r="45249" spans="1:4" x14ac:dyDescent="0.2">
      <c r="A45249">
        <v>104246</v>
      </c>
    </row>
    <row r="45250" spans="1:4" x14ac:dyDescent="0.2">
      <c r="A45250">
        <v>104246</v>
      </c>
      <c r="B45250" t="s">
        <v>6064</v>
      </c>
      <c r="C45250">
        <v>88316</v>
      </c>
      <c r="D45250">
        <v>0.57999999999999996</v>
      </c>
    </row>
    <row r="45251" spans="1:4" x14ac:dyDescent="0.2">
      <c r="A45251">
        <v>104246</v>
      </c>
      <c r="B45251" t="s">
        <v>6064</v>
      </c>
      <c r="C45251">
        <v>88309</v>
      </c>
      <c r="D45251">
        <v>0.57999999999999996</v>
      </c>
    </row>
    <row r="45252" spans="1:4" x14ac:dyDescent="0.2">
      <c r="A45252">
        <v>104246</v>
      </c>
      <c r="B45252" t="s">
        <v>6064</v>
      </c>
      <c r="C45252">
        <v>87369</v>
      </c>
      <c r="D45252">
        <v>5.4300000000000001E-2</v>
      </c>
    </row>
    <row r="45253" spans="1:4" x14ac:dyDescent="0.2">
      <c r="A45253">
        <v>104246</v>
      </c>
      <c r="B45253" t="s">
        <v>80</v>
      </c>
      <c r="C45253">
        <v>37411</v>
      </c>
      <c r="D45253">
        <v>0.15809999999999999</v>
      </c>
    </row>
    <row r="45254" spans="1:4" x14ac:dyDescent="0.2">
      <c r="A45254">
        <v>104250</v>
      </c>
    </row>
    <row r="45255" spans="1:4" x14ac:dyDescent="0.2">
      <c r="A45255">
        <v>104250</v>
      </c>
      <c r="B45255" t="s">
        <v>6064</v>
      </c>
      <c r="C45255">
        <v>88316</v>
      </c>
      <c r="D45255">
        <v>1.0760000000000001</v>
      </c>
    </row>
    <row r="45256" spans="1:4" x14ac:dyDescent="0.2">
      <c r="A45256">
        <v>104250</v>
      </c>
      <c r="B45256" t="s">
        <v>6064</v>
      </c>
      <c r="C45256">
        <v>88309</v>
      </c>
      <c r="D45256">
        <v>1.0760000000000001</v>
      </c>
    </row>
    <row r="45257" spans="1:4" x14ac:dyDescent="0.2">
      <c r="A45257">
        <v>104250</v>
      </c>
      <c r="B45257" t="s">
        <v>6064</v>
      </c>
      <c r="C45257">
        <v>87369</v>
      </c>
      <c r="D45257">
        <v>2.93E-2</v>
      </c>
    </row>
    <row r="45258" spans="1:4" x14ac:dyDescent="0.2">
      <c r="A45258">
        <v>87811</v>
      </c>
    </row>
    <row r="45259" spans="1:4" x14ac:dyDescent="0.2">
      <c r="A45259">
        <v>87811</v>
      </c>
      <c r="B45259" t="s">
        <v>6064</v>
      </c>
      <c r="C45259">
        <v>88316</v>
      </c>
      <c r="D45259">
        <v>1.216</v>
      </c>
    </row>
    <row r="45260" spans="1:4" x14ac:dyDescent="0.2">
      <c r="A45260">
        <v>87811</v>
      </c>
      <c r="B45260" t="s">
        <v>6064</v>
      </c>
      <c r="C45260">
        <v>88309</v>
      </c>
      <c r="D45260">
        <v>1.216</v>
      </c>
    </row>
    <row r="45261" spans="1:4" x14ac:dyDescent="0.2">
      <c r="A45261">
        <v>87811</v>
      </c>
      <c r="B45261" t="s">
        <v>6064</v>
      </c>
      <c r="C45261">
        <v>87369</v>
      </c>
      <c r="D45261">
        <v>2.93E-2</v>
      </c>
    </row>
    <row r="45262" spans="1:4" x14ac:dyDescent="0.2">
      <c r="A45262">
        <v>104254</v>
      </c>
    </row>
    <row r="45263" spans="1:4" x14ac:dyDescent="0.2">
      <c r="A45263">
        <v>104254</v>
      </c>
      <c r="B45263" t="s">
        <v>6064</v>
      </c>
      <c r="C45263">
        <v>88316</v>
      </c>
      <c r="D45263">
        <v>1.2450000000000001</v>
      </c>
    </row>
    <row r="45264" spans="1:4" x14ac:dyDescent="0.2">
      <c r="A45264">
        <v>104254</v>
      </c>
      <c r="B45264" t="s">
        <v>6064</v>
      </c>
      <c r="C45264">
        <v>88309</v>
      </c>
      <c r="D45264">
        <v>1.2450000000000001</v>
      </c>
    </row>
    <row r="45265" spans="1:4" x14ac:dyDescent="0.2">
      <c r="A45265">
        <v>104254</v>
      </c>
      <c r="B45265" t="s">
        <v>6064</v>
      </c>
      <c r="C45265">
        <v>87369</v>
      </c>
      <c r="D45265">
        <v>3.9300000000000002E-2</v>
      </c>
    </row>
    <row r="45266" spans="1:4" x14ac:dyDescent="0.2">
      <c r="A45266">
        <v>87815</v>
      </c>
    </row>
    <row r="45267" spans="1:4" x14ac:dyDescent="0.2">
      <c r="A45267">
        <v>87815</v>
      </c>
      <c r="B45267" t="s">
        <v>6064</v>
      </c>
      <c r="C45267">
        <v>88316</v>
      </c>
      <c r="D45267">
        <v>1.407</v>
      </c>
    </row>
    <row r="45268" spans="1:4" x14ac:dyDescent="0.2">
      <c r="A45268">
        <v>87815</v>
      </c>
      <c r="B45268" t="s">
        <v>6064</v>
      </c>
      <c r="C45268">
        <v>88309</v>
      </c>
      <c r="D45268">
        <v>1.407</v>
      </c>
    </row>
    <row r="45269" spans="1:4" x14ac:dyDescent="0.2">
      <c r="A45269">
        <v>87815</v>
      </c>
      <c r="B45269" t="s">
        <v>6064</v>
      </c>
      <c r="C45269">
        <v>87369</v>
      </c>
      <c r="D45269">
        <v>3.9300000000000002E-2</v>
      </c>
    </row>
    <row r="45270" spans="1:4" x14ac:dyDescent="0.2">
      <c r="A45270">
        <v>104258</v>
      </c>
    </row>
    <row r="45271" spans="1:4" x14ac:dyDescent="0.2">
      <c r="A45271">
        <v>104258</v>
      </c>
      <c r="B45271" t="s">
        <v>6064</v>
      </c>
      <c r="C45271">
        <v>88316</v>
      </c>
      <c r="D45271">
        <v>1.2450000000000001</v>
      </c>
    </row>
    <row r="45272" spans="1:4" x14ac:dyDescent="0.2">
      <c r="A45272">
        <v>104258</v>
      </c>
      <c r="B45272" t="s">
        <v>6064</v>
      </c>
      <c r="C45272">
        <v>88309</v>
      </c>
      <c r="D45272">
        <v>1.2450000000000001</v>
      </c>
    </row>
    <row r="45273" spans="1:4" x14ac:dyDescent="0.2">
      <c r="A45273">
        <v>104258</v>
      </c>
      <c r="B45273" t="s">
        <v>6064</v>
      </c>
      <c r="C45273">
        <v>87369</v>
      </c>
      <c r="D45273">
        <v>4.9299999999999997E-2</v>
      </c>
    </row>
    <row r="45274" spans="1:4" x14ac:dyDescent="0.2">
      <c r="A45274">
        <v>87819</v>
      </c>
    </row>
    <row r="45275" spans="1:4" x14ac:dyDescent="0.2">
      <c r="A45275">
        <v>87819</v>
      </c>
      <c r="B45275" t="s">
        <v>6064</v>
      </c>
      <c r="C45275">
        <v>88316</v>
      </c>
      <c r="D45275">
        <v>1.407</v>
      </c>
    </row>
    <row r="45276" spans="1:4" x14ac:dyDescent="0.2">
      <c r="A45276">
        <v>87819</v>
      </c>
      <c r="B45276" t="s">
        <v>6064</v>
      </c>
      <c r="C45276">
        <v>88309</v>
      </c>
      <c r="D45276">
        <v>1.407</v>
      </c>
    </row>
    <row r="45277" spans="1:4" x14ac:dyDescent="0.2">
      <c r="A45277">
        <v>87819</v>
      </c>
      <c r="B45277" t="s">
        <v>6064</v>
      </c>
      <c r="C45277">
        <v>87369</v>
      </c>
      <c r="D45277">
        <v>4.9299999999999997E-2</v>
      </c>
    </row>
    <row r="45278" spans="1:4" x14ac:dyDescent="0.2">
      <c r="A45278">
        <v>104262</v>
      </c>
    </row>
    <row r="45279" spans="1:4" x14ac:dyDescent="0.2">
      <c r="A45279">
        <v>104262</v>
      </c>
      <c r="B45279" t="s">
        <v>6064</v>
      </c>
      <c r="C45279">
        <v>88316</v>
      </c>
      <c r="D45279">
        <v>1.7230000000000001</v>
      </c>
    </row>
    <row r="45280" spans="1:4" x14ac:dyDescent="0.2">
      <c r="A45280">
        <v>104262</v>
      </c>
      <c r="B45280" t="s">
        <v>6064</v>
      </c>
      <c r="C45280">
        <v>88309</v>
      </c>
      <c r="D45280">
        <v>1.7230000000000001</v>
      </c>
    </row>
    <row r="45281" spans="1:4" x14ac:dyDescent="0.2">
      <c r="A45281">
        <v>104262</v>
      </c>
      <c r="B45281" t="s">
        <v>6064</v>
      </c>
      <c r="C45281">
        <v>87369</v>
      </c>
      <c r="D45281">
        <v>5.4300000000000001E-2</v>
      </c>
    </row>
    <row r="45282" spans="1:4" x14ac:dyDescent="0.2">
      <c r="A45282">
        <v>87823</v>
      </c>
    </row>
    <row r="45283" spans="1:4" x14ac:dyDescent="0.2">
      <c r="A45283">
        <v>87823</v>
      </c>
      <c r="B45283" t="s">
        <v>6064</v>
      </c>
      <c r="C45283">
        <v>88316</v>
      </c>
      <c r="D45283">
        <v>1.944</v>
      </c>
    </row>
    <row r="45284" spans="1:4" x14ac:dyDescent="0.2">
      <c r="A45284">
        <v>87823</v>
      </c>
      <c r="B45284" t="s">
        <v>6064</v>
      </c>
      <c r="C45284">
        <v>88309</v>
      </c>
      <c r="D45284">
        <v>1.944</v>
      </c>
    </row>
    <row r="45285" spans="1:4" x14ac:dyDescent="0.2">
      <c r="A45285">
        <v>87823</v>
      </c>
      <c r="B45285" t="s">
        <v>6064</v>
      </c>
      <c r="C45285">
        <v>87369</v>
      </c>
      <c r="D45285">
        <v>5.4300000000000001E-2</v>
      </c>
    </row>
    <row r="45286" spans="1:4" x14ac:dyDescent="0.2">
      <c r="A45286">
        <v>87827</v>
      </c>
    </row>
    <row r="45287" spans="1:4" x14ac:dyDescent="0.2">
      <c r="A45287">
        <v>87827</v>
      </c>
      <c r="B45287" t="s">
        <v>6064</v>
      </c>
      <c r="C45287">
        <v>88316</v>
      </c>
      <c r="D45287">
        <v>1.0369999999999999</v>
      </c>
    </row>
    <row r="45288" spans="1:4" x14ac:dyDescent="0.2">
      <c r="A45288">
        <v>87827</v>
      </c>
      <c r="B45288" t="s">
        <v>6064</v>
      </c>
      <c r="C45288">
        <v>88309</v>
      </c>
      <c r="D45288">
        <v>1.0369999999999999</v>
      </c>
    </row>
    <row r="45289" spans="1:4" x14ac:dyDescent="0.2">
      <c r="A45289">
        <v>87827</v>
      </c>
      <c r="B45289" t="s">
        <v>6064</v>
      </c>
      <c r="C45289">
        <v>87369</v>
      </c>
      <c r="D45289">
        <v>3.5900000000000001E-2</v>
      </c>
    </row>
    <row r="45290" spans="1:4" x14ac:dyDescent="0.2">
      <c r="A45290">
        <v>87831</v>
      </c>
    </row>
    <row r="45291" spans="1:4" x14ac:dyDescent="0.2">
      <c r="A45291">
        <v>87831</v>
      </c>
      <c r="B45291" t="s">
        <v>6064</v>
      </c>
      <c r="C45291">
        <v>88316</v>
      </c>
      <c r="D45291">
        <v>1.2</v>
      </c>
    </row>
    <row r="45292" spans="1:4" x14ac:dyDescent="0.2">
      <c r="A45292">
        <v>87831</v>
      </c>
      <c r="B45292" t="s">
        <v>6064</v>
      </c>
      <c r="C45292">
        <v>88309</v>
      </c>
      <c r="D45292">
        <v>1.2</v>
      </c>
    </row>
    <row r="45293" spans="1:4" x14ac:dyDescent="0.2">
      <c r="A45293">
        <v>87831</v>
      </c>
      <c r="B45293" t="s">
        <v>6064</v>
      </c>
      <c r="C45293">
        <v>87369</v>
      </c>
      <c r="D45293">
        <v>4.8099999999999997E-2</v>
      </c>
    </row>
    <row r="45294" spans="1:4" x14ac:dyDescent="0.2">
      <c r="A45294">
        <v>104220</v>
      </c>
    </row>
    <row r="45295" spans="1:4" x14ac:dyDescent="0.2">
      <c r="A45295">
        <v>104220</v>
      </c>
      <c r="B45295" t="s">
        <v>6064</v>
      </c>
      <c r="C45295">
        <v>90669</v>
      </c>
      <c r="D45295">
        <v>0.47489999999999999</v>
      </c>
    </row>
    <row r="45296" spans="1:4" x14ac:dyDescent="0.2">
      <c r="A45296">
        <v>104220</v>
      </c>
      <c r="B45296" t="s">
        <v>6064</v>
      </c>
      <c r="C45296">
        <v>90668</v>
      </c>
      <c r="D45296">
        <v>7.2099999999999997E-2</v>
      </c>
    </row>
    <row r="45297" spans="1:4" x14ac:dyDescent="0.2">
      <c r="A45297">
        <v>104220</v>
      </c>
      <c r="B45297" t="s">
        <v>6064</v>
      </c>
      <c r="C45297">
        <v>88316</v>
      </c>
      <c r="D45297">
        <v>0.54700000000000004</v>
      </c>
    </row>
    <row r="45298" spans="1:4" x14ac:dyDescent="0.2">
      <c r="A45298">
        <v>104220</v>
      </c>
      <c r="B45298" t="s">
        <v>6064</v>
      </c>
      <c r="C45298">
        <v>88309</v>
      </c>
      <c r="D45298">
        <v>0.54700000000000004</v>
      </c>
    </row>
    <row r="45299" spans="1:4" x14ac:dyDescent="0.2">
      <c r="A45299">
        <v>104220</v>
      </c>
      <c r="B45299" t="s">
        <v>6064</v>
      </c>
      <c r="C45299">
        <v>87292</v>
      </c>
      <c r="D45299">
        <v>3.1399999999999997E-2</v>
      </c>
    </row>
    <row r="45300" spans="1:4" x14ac:dyDescent="0.2">
      <c r="A45300">
        <v>104220</v>
      </c>
      <c r="B45300" t="s">
        <v>80</v>
      </c>
      <c r="C45300">
        <v>37411</v>
      </c>
      <c r="D45300">
        <v>0.13880000000000001</v>
      </c>
    </row>
    <row r="45301" spans="1:4" x14ac:dyDescent="0.2">
      <c r="A45301">
        <v>104203</v>
      </c>
    </row>
    <row r="45302" spans="1:4" x14ac:dyDescent="0.2">
      <c r="A45302">
        <v>104203</v>
      </c>
      <c r="B45302" t="s">
        <v>6064</v>
      </c>
      <c r="C45302">
        <v>90669</v>
      </c>
      <c r="D45302">
        <v>0.54490000000000005</v>
      </c>
    </row>
    <row r="45303" spans="1:4" x14ac:dyDescent="0.2">
      <c r="A45303">
        <v>104203</v>
      </c>
      <c r="B45303" t="s">
        <v>6064</v>
      </c>
      <c r="C45303">
        <v>90668</v>
      </c>
      <c r="D45303">
        <v>7.2099999999999997E-2</v>
      </c>
    </row>
    <row r="45304" spans="1:4" x14ac:dyDescent="0.2">
      <c r="A45304">
        <v>104203</v>
      </c>
      <c r="B45304" t="s">
        <v>6064</v>
      </c>
      <c r="C45304">
        <v>88316</v>
      </c>
      <c r="D45304">
        <v>0.61699999999999999</v>
      </c>
    </row>
    <row r="45305" spans="1:4" x14ac:dyDescent="0.2">
      <c r="A45305">
        <v>104203</v>
      </c>
      <c r="B45305" t="s">
        <v>6064</v>
      </c>
      <c r="C45305">
        <v>88309</v>
      </c>
      <c r="D45305">
        <v>0.61699999999999999</v>
      </c>
    </row>
    <row r="45306" spans="1:4" x14ac:dyDescent="0.2">
      <c r="A45306">
        <v>104203</v>
      </c>
      <c r="B45306" t="s">
        <v>6064</v>
      </c>
      <c r="C45306">
        <v>87292</v>
      </c>
      <c r="D45306">
        <v>3.1399999999999997E-2</v>
      </c>
    </row>
    <row r="45307" spans="1:4" x14ac:dyDescent="0.2">
      <c r="A45307">
        <v>104203</v>
      </c>
      <c r="B45307" t="s">
        <v>80</v>
      </c>
      <c r="C45307">
        <v>37411</v>
      </c>
      <c r="D45307">
        <v>0.13880000000000001</v>
      </c>
    </row>
    <row r="45308" spans="1:4" x14ac:dyDescent="0.2">
      <c r="A45308">
        <v>104224</v>
      </c>
    </row>
    <row r="45309" spans="1:4" x14ac:dyDescent="0.2">
      <c r="A45309">
        <v>104224</v>
      </c>
      <c r="B45309" t="s">
        <v>6064</v>
      </c>
      <c r="C45309">
        <v>90669</v>
      </c>
      <c r="D45309">
        <v>0.59909999999999997</v>
      </c>
    </row>
    <row r="45310" spans="1:4" x14ac:dyDescent="0.2">
      <c r="A45310">
        <v>104224</v>
      </c>
      <c r="B45310" t="s">
        <v>6064</v>
      </c>
      <c r="C45310">
        <v>90668</v>
      </c>
      <c r="D45310">
        <v>0.1009</v>
      </c>
    </row>
    <row r="45311" spans="1:4" x14ac:dyDescent="0.2">
      <c r="A45311">
        <v>104224</v>
      </c>
      <c r="B45311" t="s">
        <v>6064</v>
      </c>
      <c r="C45311">
        <v>88316</v>
      </c>
      <c r="D45311">
        <v>0.7</v>
      </c>
    </row>
    <row r="45312" spans="1:4" x14ac:dyDescent="0.2">
      <c r="A45312">
        <v>104224</v>
      </c>
      <c r="B45312" t="s">
        <v>6064</v>
      </c>
      <c r="C45312">
        <v>88309</v>
      </c>
      <c r="D45312">
        <v>0.7</v>
      </c>
    </row>
    <row r="45313" spans="1:4" x14ac:dyDescent="0.2">
      <c r="A45313">
        <v>104224</v>
      </c>
      <c r="B45313" t="s">
        <v>6064</v>
      </c>
      <c r="C45313">
        <v>87292</v>
      </c>
      <c r="D45313">
        <v>4.2099999999999999E-2</v>
      </c>
    </row>
    <row r="45314" spans="1:4" x14ac:dyDescent="0.2">
      <c r="A45314">
        <v>104224</v>
      </c>
      <c r="B45314" t="s">
        <v>80</v>
      </c>
      <c r="C45314">
        <v>37411</v>
      </c>
      <c r="D45314">
        <v>0.13880000000000001</v>
      </c>
    </row>
    <row r="45315" spans="1:4" x14ac:dyDescent="0.2">
      <c r="A45315">
        <v>104204</v>
      </c>
    </row>
    <row r="45316" spans="1:4" x14ac:dyDescent="0.2">
      <c r="A45316">
        <v>104204</v>
      </c>
      <c r="B45316" t="s">
        <v>6064</v>
      </c>
      <c r="C45316">
        <v>90669</v>
      </c>
      <c r="D45316">
        <v>0.69010000000000005</v>
      </c>
    </row>
    <row r="45317" spans="1:4" x14ac:dyDescent="0.2">
      <c r="A45317">
        <v>104204</v>
      </c>
      <c r="B45317" t="s">
        <v>6064</v>
      </c>
      <c r="C45317">
        <v>90668</v>
      </c>
      <c r="D45317">
        <v>0.1009</v>
      </c>
    </row>
    <row r="45318" spans="1:4" x14ac:dyDescent="0.2">
      <c r="A45318">
        <v>104204</v>
      </c>
      <c r="B45318" t="s">
        <v>6064</v>
      </c>
      <c r="C45318">
        <v>88316</v>
      </c>
      <c r="D45318">
        <v>0.79100000000000004</v>
      </c>
    </row>
    <row r="45319" spans="1:4" x14ac:dyDescent="0.2">
      <c r="A45319">
        <v>104204</v>
      </c>
      <c r="B45319" t="s">
        <v>6064</v>
      </c>
      <c r="C45319">
        <v>88309</v>
      </c>
      <c r="D45319">
        <v>0.79100000000000004</v>
      </c>
    </row>
    <row r="45320" spans="1:4" x14ac:dyDescent="0.2">
      <c r="A45320">
        <v>104204</v>
      </c>
      <c r="B45320" t="s">
        <v>6064</v>
      </c>
      <c r="C45320">
        <v>87292</v>
      </c>
      <c r="D45320">
        <v>4.2099999999999999E-2</v>
      </c>
    </row>
    <row r="45321" spans="1:4" x14ac:dyDescent="0.2">
      <c r="A45321">
        <v>104204</v>
      </c>
      <c r="B45321" t="s">
        <v>80</v>
      </c>
      <c r="C45321">
        <v>37411</v>
      </c>
      <c r="D45321">
        <v>0.13880000000000001</v>
      </c>
    </row>
    <row r="45322" spans="1:4" x14ac:dyDescent="0.2">
      <c r="A45322">
        <v>104228</v>
      </c>
    </row>
    <row r="45323" spans="1:4" x14ac:dyDescent="0.2">
      <c r="A45323">
        <v>104228</v>
      </c>
      <c r="B45323" t="s">
        <v>6064</v>
      </c>
      <c r="C45323">
        <v>90669</v>
      </c>
      <c r="D45323">
        <v>0.57030000000000003</v>
      </c>
    </row>
    <row r="45324" spans="1:4" x14ac:dyDescent="0.2">
      <c r="A45324">
        <v>104228</v>
      </c>
      <c r="B45324" t="s">
        <v>6064</v>
      </c>
      <c r="C45324">
        <v>90668</v>
      </c>
      <c r="D45324">
        <v>0.12970000000000001</v>
      </c>
    </row>
    <row r="45325" spans="1:4" x14ac:dyDescent="0.2">
      <c r="A45325">
        <v>104228</v>
      </c>
      <c r="B45325" t="s">
        <v>6064</v>
      </c>
      <c r="C45325">
        <v>88316</v>
      </c>
      <c r="D45325">
        <v>0.7</v>
      </c>
    </row>
    <row r="45326" spans="1:4" x14ac:dyDescent="0.2">
      <c r="A45326">
        <v>104228</v>
      </c>
      <c r="B45326" t="s">
        <v>6064</v>
      </c>
      <c r="C45326">
        <v>88309</v>
      </c>
      <c r="D45326">
        <v>0.7</v>
      </c>
    </row>
    <row r="45327" spans="1:4" x14ac:dyDescent="0.2">
      <c r="A45327">
        <v>104228</v>
      </c>
      <c r="B45327" t="s">
        <v>6064</v>
      </c>
      <c r="C45327">
        <v>87292</v>
      </c>
      <c r="D45327">
        <v>5.28E-2</v>
      </c>
    </row>
    <row r="45328" spans="1:4" x14ac:dyDescent="0.2">
      <c r="A45328">
        <v>104228</v>
      </c>
      <c r="B45328" t="s">
        <v>80</v>
      </c>
      <c r="C45328">
        <v>37411</v>
      </c>
      <c r="D45328">
        <v>0.13880000000000001</v>
      </c>
    </row>
    <row r="45329" spans="1:4" x14ac:dyDescent="0.2">
      <c r="A45329">
        <v>104205</v>
      </c>
    </row>
    <row r="45330" spans="1:4" x14ac:dyDescent="0.2">
      <c r="A45330">
        <v>104205</v>
      </c>
      <c r="B45330" t="s">
        <v>6064</v>
      </c>
      <c r="C45330">
        <v>90669</v>
      </c>
      <c r="D45330">
        <v>0.6613</v>
      </c>
    </row>
    <row r="45331" spans="1:4" x14ac:dyDescent="0.2">
      <c r="A45331">
        <v>104205</v>
      </c>
      <c r="B45331" t="s">
        <v>6064</v>
      </c>
      <c r="C45331">
        <v>90668</v>
      </c>
      <c r="D45331">
        <v>0.12970000000000001</v>
      </c>
    </row>
    <row r="45332" spans="1:4" x14ac:dyDescent="0.2">
      <c r="A45332">
        <v>104205</v>
      </c>
      <c r="B45332" t="s">
        <v>6064</v>
      </c>
      <c r="C45332">
        <v>88316</v>
      </c>
      <c r="D45332">
        <v>0.79100000000000004</v>
      </c>
    </row>
    <row r="45333" spans="1:4" x14ac:dyDescent="0.2">
      <c r="A45333">
        <v>104205</v>
      </c>
      <c r="B45333" t="s">
        <v>6064</v>
      </c>
      <c r="C45333">
        <v>88309</v>
      </c>
      <c r="D45333">
        <v>0.79100000000000004</v>
      </c>
    </row>
    <row r="45334" spans="1:4" x14ac:dyDescent="0.2">
      <c r="A45334">
        <v>104205</v>
      </c>
      <c r="B45334" t="s">
        <v>6064</v>
      </c>
      <c r="C45334">
        <v>87292</v>
      </c>
      <c r="D45334">
        <v>5.28E-2</v>
      </c>
    </row>
    <row r="45335" spans="1:4" x14ac:dyDescent="0.2">
      <c r="A45335">
        <v>104205</v>
      </c>
      <c r="B45335" t="s">
        <v>80</v>
      </c>
      <c r="C45335">
        <v>37411</v>
      </c>
      <c r="D45335">
        <v>0.13880000000000001</v>
      </c>
    </row>
    <row r="45336" spans="1:4" x14ac:dyDescent="0.2">
      <c r="A45336">
        <v>104232</v>
      </c>
    </row>
    <row r="45337" spans="1:4" x14ac:dyDescent="0.2">
      <c r="A45337">
        <v>104232</v>
      </c>
      <c r="B45337" t="s">
        <v>6064</v>
      </c>
      <c r="C45337">
        <v>90669</v>
      </c>
      <c r="D45337">
        <v>0.63590000000000002</v>
      </c>
    </row>
    <row r="45338" spans="1:4" x14ac:dyDescent="0.2">
      <c r="A45338">
        <v>104232</v>
      </c>
      <c r="B45338" t="s">
        <v>6064</v>
      </c>
      <c r="C45338">
        <v>90668</v>
      </c>
      <c r="D45338">
        <v>0.14410000000000001</v>
      </c>
    </row>
    <row r="45339" spans="1:4" x14ac:dyDescent="0.2">
      <c r="A45339">
        <v>104232</v>
      </c>
      <c r="B45339" t="s">
        <v>6064</v>
      </c>
      <c r="C45339">
        <v>88316</v>
      </c>
      <c r="D45339">
        <v>0.78</v>
      </c>
    </row>
    <row r="45340" spans="1:4" x14ac:dyDescent="0.2">
      <c r="A45340">
        <v>104232</v>
      </c>
      <c r="B45340" t="s">
        <v>6064</v>
      </c>
      <c r="C45340">
        <v>88309</v>
      </c>
      <c r="D45340">
        <v>0.78</v>
      </c>
    </row>
    <row r="45341" spans="1:4" x14ac:dyDescent="0.2">
      <c r="A45341">
        <v>104232</v>
      </c>
      <c r="B45341" t="s">
        <v>6064</v>
      </c>
      <c r="C45341">
        <v>87292</v>
      </c>
      <c r="D45341">
        <v>5.8099999999999999E-2</v>
      </c>
    </row>
    <row r="45342" spans="1:4" x14ac:dyDescent="0.2">
      <c r="A45342">
        <v>104232</v>
      </c>
      <c r="B45342" t="s">
        <v>80</v>
      </c>
      <c r="C45342">
        <v>37411</v>
      </c>
      <c r="D45342">
        <v>0.13880000000000001</v>
      </c>
    </row>
    <row r="45343" spans="1:4" x14ac:dyDescent="0.2">
      <c r="A45343">
        <v>104206</v>
      </c>
    </row>
    <row r="45344" spans="1:4" x14ac:dyDescent="0.2">
      <c r="A45344">
        <v>104206</v>
      </c>
      <c r="B45344" t="s">
        <v>6064</v>
      </c>
      <c r="C45344">
        <v>90669</v>
      </c>
      <c r="D45344">
        <v>0.7359</v>
      </c>
    </row>
    <row r="45345" spans="1:4" x14ac:dyDescent="0.2">
      <c r="A45345">
        <v>104206</v>
      </c>
      <c r="B45345" t="s">
        <v>6064</v>
      </c>
      <c r="C45345">
        <v>90668</v>
      </c>
      <c r="D45345">
        <v>0.14410000000000001</v>
      </c>
    </row>
    <row r="45346" spans="1:4" x14ac:dyDescent="0.2">
      <c r="A45346">
        <v>104206</v>
      </c>
      <c r="B45346" t="s">
        <v>6064</v>
      </c>
      <c r="C45346">
        <v>88316</v>
      </c>
      <c r="D45346">
        <v>0.88</v>
      </c>
    </row>
    <row r="45347" spans="1:4" x14ac:dyDescent="0.2">
      <c r="A45347">
        <v>104206</v>
      </c>
      <c r="B45347" t="s">
        <v>6064</v>
      </c>
      <c r="C45347">
        <v>88309</v>
      </c>
      <c r="D45347">
        <v>0.88</v>
      </c>
    </row>
    <row r="45348" spans="1:4" x14ac:dyDescent="0.2">
      <c r="A45348">
        <v>104206</v>
      </c>
      <c r="B45348" t="s">
        <v>6064</v>
      </c>
      <c r="C45348">
        <v>87292</v>
      </c>
      <c r="D45348">
        <v>5.8099999999999999E-2</v>
      </c>
    </row>
    <row r="45349" spans="1:4" x14ac:dyDescent="0.2">
      <c r="A45349">
        <v>104206</v>
      </c>
      <c r="B45349" t="s">
        <v>80</v>
      </c>
      <c r="C45349">
        <v>37411</v>
      </c>
      <c r="D45349">
        <v>0.13880000000000001</v>
      </c>
    </row>
    <row r="45350" spans="1:4" x14ac:dyDescent="0.2">
      <c r="A45350">
        <v>104236</v>
      </c>
    </row>
    <row r="45351" spans="1:4" x14ac:dyDescent="0.2">
      <c r="A45351">
        <v>104236</v>
      </c>
      <c r="B45351" t="s">
        <v>6064</v>
      </c>
      <c r="C45351">
        <v>90669</v>
      </c>
      <c r="D45351">
        <v>0.25690000000000002</v>
      </c>
    </row>
    <row r="45352" spans="1:4" x14ac:dyDescent="0.2">
      <c r="A45352">
        <v>104236</v>
      </c>
      <c r="B45352" t="s">
        <v>6064</v>
      </c>
      <c r="C45352">
        <v>90668</v>
      </c>
      <c r="D45352">
        <v>7.2099999999999997E-2</v>
      </c>
    </row>
    <row r="45353" spans="1:4" x14ac:dyDescent="0.2">
      <c r="A45353">
        <v>104236</v>
      </c>
      <c r="B45353" t="s">
        <v>6064</v>
      </c>
      <c r="C45353">
        <v>88316</v>
      </c>
      <c r="D45353">
        <v>0.32900000000000001</v>
      </c>
    </row>
    <row r="45354" spans="1:4" x14ac:dyDescent="0.2">
      <c r="A45354">
        <v>104236</v>
      </c>
      <c r="B45354" t="s">
        <v>6064</v>
      </c>
      <c r="C45354">
        <v>88309</v>
      </c>
      <c r="D45354">
        <v>0.32900000000000001</v>
      </c>
    </row>
    <row r="45355" spans="1:4" x14ac:dyDescent="0.2">
      <c r="A45355">
        <v>104236</v>
      </c>
      <c r="B45355" t="s">
        <v>6064</v>
      </c>
      <c r="C45355">
        <v>87292</v>
      </c>
      <c r="D45355">
        <v>2.93E-2</v>
      </c>
    </row>
    <row r="45356" spans="1:4" x14ac:dyDescent="0.2">
      <c r="A45356">
        <v>104236</v>
      </c>
      <c r="B45356" t="s">
        <v>80</v>
      </c>
      <c r="C45356">
        <v>37411</v>
      </c>
      <c r="D45356">
        <v>0.15809999999999999</v>
      </c>
    </row>
    <row r="45357" spans="1:4" x14ac:dyDescent="0.2">
      <c r="A45357">
        <v>104207</v>
      </c>
    </row>
    <row r="45358" spans="1:4" x14ac:dyDescent="0.2">
      <c r="A45358">
        <v>104207</v>
      </c>
      <c r="B45358" t="s">
        <v>6064</v>
      </c>
      <c r="C45358">
        <v>90669</v>
      </c>
      <c r="D45358">
        <v>0.2999</v>
      </c>
    </row>
    <row r="45359" spans="1:4" x14ac:dyDescent="0.2">
      <c r="A45359">
        <v>104207</v>
      </c>
      <c r="B45359" t="s">
        <v>6064</v>
      </c>
      <c r="C45359">
        <v>90668</v>
      </c>
      <c r="D45359">
        <v>7.2099999999999997E-2</v>
      </c>
    </row>
    <row r="45360" spans="1:4" x14ac:dyDescent="0.2">
      <c r="A45360">
        <v>104207</v>
      </c>
      <c r="B45360" t="s">
        <v>6064</v>
      </c>
      <c r="C45360">
        <v>88316</v>
      </c>
      <c r="D45360">
        <v>0.372</v>
      </c>
    </row>
    <row r="45361" spans="1:4" x14ac:dyDescent="0.2">
      <c r="A45361">
        <v>104207</v>
      </c>
      <c r="B45361" t="s">
        <v>6064</v>
      </c>
      <c r="C45361">
        <v>88309</v>
      </c>
      <c r="D45361">
        <v>0.372</v>
      </c>
    </row>
    <row r="45362" spans="1:4" x14ac:dyDescent="0.2">
      <c r="A45362">
        <v>104207</v>
      </c>
      <c r="B45362" t="s">
        <v>6064</v>
      </c>
      <c r="C45362">
        <v>87292</v>
      </c>
      <c r="D45362">
        <v>2.93E-2</v>
      </c>
    </row>
    <row r="45363" spans="1:4" x14ac:dyDescent="0.2">
      <c r="A45363">
        <v>104207</v>
      </c>
      <c r="B45363" t="s">
        <v>80</v>
      </c>
      <c r="C45363">
        <v>37411</v>
      </c>
      <c r="D45363">
        <v>0.15809999999999999</v>
      </c>
    </row>
    <row r="45364" spans="1:4" x14ac:dyDescent="0.2">
      <c r="A45364">
        <v>104240</v>
      </c>
    </row>
    <row r="45365" spans="1:4" x14ac:dyDescent="0.2">
      <c r="A45365">
        <v>104240</v>
      </c>
      <c r="B45365" t="s">
        <v>6064</v>
      </c>
      <c r="C45365">
        <v>90669</v>
      </c>
      <c r="D45365">
        <v>0.3821</v>
      </c>
    </row>
    <row r="45366" spans="1:4" x14ac:dyDescent="0.2">
      <c r="A45366">
        <v>104240</v>
      </c>
      <c r="B45366" t="s">
        <v>6064</v>
      </c>
      <c r="C45366">
        <v>90668</v>
      </c>
      <c r="D45366">
        <v>0.1009</v>
      </c>
    </row>
    <row r="45367" spans="1:4" x14ac:dyDescent="0.2">
      <c r="A45367">
        <v>104240</v>
      </c>
      <c r="B45367" t="s">
        <v>6064</v>
      </c>
      <c r="C45367">
        <v>88316</v>
      </c>
      <c r="D45367">
        <v>0.48299999999999998</v>
      </c>
    </row>
    <row r="45368" spans="1:4" x14ac:dyDescent="0.2">
      <c r="A45368">
        <v>104240</v>
      </c>
      <c r="B45368" t="s">
        <v>6064</v>
      </c>
      <c r="C45368">
        <v>88309</v>
      </c>
      <c r="D45368">
        <v>0.48299999999999998</v>
      </c>
    </row>
    <row r="45369" spans="1:4" x14ac:dyDescent="0.2">
      <c r="A45369">
        <v>104240</v>
      </c>
      <c r="B45369" t="s">
        <v>6064</v>
      </c>
      <c r="C45369">
        <v>87292</v>
      </c>
      <c r="D45369">
        <v>3.9300000000000002E-2</v>
      </c>
    </row>
    <row r="45370" spans="1:4" x14ac:dyDescent="0.2">
      <c r="A45370">
        <v>104240</v>
      </c>
      <c r="B45370" t="s">
        <v>80</v>
      </c>
      <c r="C45370">
        <v>37411</v>
      </c>
      <c r="D45370">
        <v>0.15809999999999999</v>
      </c>
    </row>
    <row r="45371" spans="1:4" x14ac:dyDescent="0.2">
      <c r="A45371">
        <v>104208</v>
      </c>
    </row>
    <row r="45372" spans="1:4" x14ac:dyDescent="0.2">
      <c r="A45372">
        <v>104208</v>
      </c>
      <c r="B45372" t="s">
        <v>6064</v>
      </c>
      <c r="C45372">
        <v>90669</v>
      </c>
      <c r="D45372">
        <v>0.44409999999999999</v>
      </c>
    </row>
    <row r="45373" spans="1:4" x14ac:dyDescent="0.2">
      <c r="A45373">
        <v>104208</v>
      </c>
      <c r="B45373" t="s">
        <v>6064</v>
      </c>
      <c r="C45373">
        <v>90668</v>
      </c>
      <c r="D45373">
        <v>0.1009</v>
      </c>
    </row>
    <row r="45374" spans="1:4" x14ac:dyDescent="0.2">
      <c r="A45374">
        <v>104208</v>
      </c>
      <c r="B45374" t="s">
        <v>6064</v>
      </c>
      <c r="C45374">
        <v>88316</v>
      </c>
      <c r="D45374">
        <v>0.54500000000000004</v>
      </c>
    </row>
    <row r="45375" spans="1:4" x14ac:dyDescent="0.2">
      <c r="A45375">
        <v>104208</v>
      </c>
      <c r="B45375" t="s">
        <v>6064</v>
      </c>
      <c r="C45375">
        <v>88309</v>
      </c>
      <c r="D45375">
        <v>0.54500000000000004</v>
      </c>
    </row>
    <row r="45376" spans="1:4" x14ac:dyDescent="0.2">
      <c r="A45376">
        <v>104208</v>
      </c>
      <c r="B45376" t="s">
        <v>6064</v>
      </c>
      <c r="C45376">
        <v>87292</v>
      </c>
      <c r="D45376">
        <v>3.9300000000000002E-2</v>
      </c>
    </row>
    <row r="45377" spans="1:4" x14ac:dyDescent="0.2">
      <c r="A45377">
        <v>104208</v>
      </c>
      <c r="B45377" t="s">
        <v>80</v>
      </c>
      <c r="C45377">
        <v>37411</v>
      </c>
      <c r="D45377">
        <v>0.15809999999999999</v>
      </c>
    </row>
    <row r="45378" spans="1:4" x14ac:dyDescent="0.2">
      <c r="A45378">
        <v>104244</v>
      </c>
    </row>
    <row r="45379" spans="1:4" x14ac:dyDescent="0.2">
      <c r="A45379">
        <v>104244</v>
      </c>
      <c r="B45379" t="s">
        <v>6064</v>
      </c>
      <c r="C45379">
        <v>90669</v>
      </c>
      <c r="D45379">
        <v>0.3533</v>
      </c>
    </row>
    <row r="45380" spans="1:4" x14ac:dyDescent="0.2">
      <c r="A45380">
        <v>104244</v>
      </c>
      <c r="B45380" t="s">
        <v>6064</v>
      </c>
      <c r="C45380">
        <v>90668</v>
      </c>
      <c r="D45380">
        <v>0.12970000000000001</v>
      </c>
    </row>
    <row r="45381" spans="1:4" x14ac:dyDescent="0.2">
      <c r="A45381">
        <v>104244</v>
      </c>
      <c r="B45381" t="s">
        <v>6064</v>
      </c>
      <c r="C45381">
        <v>88316</v>
      </c>
      <c r="D45381">
        <v>0.48299999999999998</v>
      </c>
    </row>
    <row r="45382" spans="1:4" x14ac:dyDescent="0.2">
      <c r="A45382">
        <v>104244</v>
      </c>
      <c r="B45382" t="s">
        <v>6064</v>
      </c>
      <c r="C45382">
        <v>88309</v>
      </c>
      <c r="D45382">
        <v>0.48299999999999998</v>
      </c>
    </row>
    <row r="45383" spans="1:4" x14ac:dyDescent="0.2">
      <c r="A45383">
        <v>104244</v>
      </c>
      <c r="B45383" t="s">
        <v>6064</v>
      </c>
      <c r="C45383">
        <v>87292</v>
      </c>
      <c r="D45383">
        <v>4.9299999999999997E-2</v>
      </c>
    </row>
    <row r="45384" spans="1:4" x14ac:dyDescent="0.2">
      <c r="A45384">
        <v>104244</v>
      </c>
      <c r="B45384" t="s">
        <v>80</v>
      </c>
      <c r="C45384">
        <v>37411</v>
      </c>
      <c r="D45384">
        <v>0.15809999999999999</v>
      </c>
    </row>
    <row r="45385" spans="1:4" x14ac:dyDescent="0.2">
      <c r="A45385">
        <v>104209</v>
      </c>
    </row>
    <row r="45386" spans="1:4" x14ac:dyDescent="0.2">
      <c r="A45386">
        <v>104209</v>
      </c>
      <c r="B45386" t="s">
        <v>6064</v>
      </c>
      <c r="C45386">
        <v>90669</v>
      </c>
      <c r="D45386">
        <v>0.4153</v>
      </c>
    </row>
    <row r="45387" spans="1:4" x14ac:dyDescent="0.2">
      <c r="A45387">
        <v>104209</v>
      </c>
      <c r="B45387" t="s">
        <v>6064</v>
      </c>
      <c r="C45387">
        <v>90668</v>
      </c>
      <c r="D45387">
        <v>0.12970000000000001</v>
      </c>
    </row>
    <row r="45388" spans="1:4" x14ac:dyDescent="0.2">
      <c r="A45388">
        <v>104209</v>
      </c>
      <c r="B45388" t="s">
        <v>6064</v>
      </c>
      <c r="C45388">
        <v>88316</v>
      </c>
      <c r="D45388">
        <v>0.54500000000000004</v>
      </c>
    </row>
    <row r="45389" spans="1:4" x14ac:dyDescent="0.2">
      <c r="A45389">
        <v>104209</v>
      </c>
      <c r="B45389" t="s">
        <v>6064</v>
      </c>
      <c r="C45389">
        <v>88309</v>
      </c>
      <c r="D45389">
        <v>0.54500000000000004</v>
      </c>
    </row>
    <row r="45390" spans="1:4" x14ac:dyDescent="0.2">
      <c r="A45390">
        <v>104209</v>
      </c>
      <c r="B45390" t="s">
        <v>6064</v>
      </c>
      <c r="C45390">
        <v>87292</v>
      </c>
      <c r="D45390">
        <v>4.9299999999999997E-2</v>
      </c>
    </row>
    <row r="45391" spans="1:4" x14ac:dyDescent="0.2">
      <c r="A45391">
        <v>104209</v>
      </c>
      <c r="B45391" t="s">
        <v>80</v>
      </c>
      <c r="C45391">
        <v>37411</v>
      </c>
      <c r="D45391">
        <v>0.15809999999999999</v>
      </c>
    </row>
    <row r="45392" spans="1:4" x14ac:dyDescent="0.2">
      <c r="A45392">
        <v>104248</v>
      </c>
    </row>
    <row r="45393" spans="1:4" x14ac:dyDescent="0.2">
      <c r="A45393">
        <v>104248</v>
      </c>
      <c r="B45393" t="s">
        <v>6064</v>
      </c>
      <c r="C45393">
        <v>90669</v>
      </c>
      <c r="D45393">
        <v>0.32690000000000002</v>
      </c>
    </row>
    <row r="45394" spans="1:4" x14ac:dyDescent="0.2">
      <c r="A45394">
        <v>104248</v>
      </c>
      <c r="B45394" t="s">
        <v>6064</v>
      </c>
      <c r="C45394">
        <v>90668</v>
      </c>
      <c r="D45394">
        <v>0.14410000000000001</v>
      </c>
    </row>
    <row r="45395" spans="1:4" x14ac:dyDescent="0.2">
      <c r="A45395">
        <v>104248</v>
      </c>
      <c r="B45395" t="s">
        <v>6064</v>
      </c>
      <c r="C45395">
        <v>88316</v>
      </c>
      <c r="D45395">
        <v>0.47099999999999997</v>
      </c>
    </row>
    <row r="45396" spans="1:4" x14ac:dyDescent="0.2">
      <c r="A45396">
        <v>104248</v>
      </c>
      <c r="B45396" t="s">
        <v>6064</v>
      </c>
      <c r="C45396">
        <v>88309</v>
      </c>
      <c r="D45396">
        <v>0.47099999999999997</v>
      </c>
    </row>
    <row r="45397" spans="1:4" x14ac:dyDescent="0.2">
      <c r="A45397">
        <v>104248</v>
      </c>
      <c r="B45397" t="s">
        <v>6064</v>
      </c>
      <c r="C45397">
        <v>87292</v>
      </c>
      <c r="D45397">
        <v>5.4300000000000001E-2</v>
      </c>
    </row>
    <row r="45398" spans="1:4" x14ac:dyDescent="0.2">
      <c r="A45398">
        <v>104248</v>
      </c>
      <c r="B45398" t="s">
        <v>80</v>
      </c>
      <c r="C45398">
        <v>37411</v>
      </c>
      <c r="D45398">
        <v>0.15809999999999999</v>
      </c>
    </row>
    <row r="45399" spans="1:4" x14ac:dyDescent="0.2">
      <c r="A45399">
        <v>104210</v>
      </c>
    </row>
    <row r="45400" spans="1:4" x14ac:dyDescent="0.2">
      <c r="A45400">
        <v>104210</v>
      </c>
      <c r="B45400" t="s">
        <v>6064</v>
      </c>
      <c r="C45400">
        <v>90669</v>
      </c>
      <c r="D45400">
        <v>0.38690000000000002</v>
      </c>
    </row>
    <row r="45401" spans="1:4" x14ac:dyDescent="0.2">
      <c r="A45401">
        <v>104210</v>
      </c>
      <c r="B45401" t="s">
        <v>6064</v>
      </c>
      <c r="C45401">
        <v>90668</v>
      </c>
      <c r="D45401">
        <v>0.14410000000000001</v>
      </c>
    </row>
    <row r="45402" spans="1:4" x14ac:dyDescent="0.2">
      <c r="A45402">
        <v>104210</v>
      </c>
      <c r="B45402" t="s">
        <v>6064</v>
      </c>
      <c r="C45402">
        <v>88316</v>
      </c>
      <c r="D45402">
        <v>0.53100000000000003</v>
      </c>
    </row>
    <row r="45403" spans="1:4" x14ac:dyDescent="0.2">
      <c r="A45403">
        <v>104210</v>
      </c>
      <c r="B45403" t="s">
        <v>6064</v>
      </c>
      <c r="C45403">
        <v>88309</v>
      </c>
      <c r="D45403">
        <v>0.53100000000000003</v>
      </c>
    </row>
    <row r="45404" spans="1:4" x14ac:dyDescent="0.2">
      <c r="A45404">
        <v>104210</v>
      </c>
      <c r="B45404" t="s">
        <v>6064</v>
      </c>
      <c r="C45404">
        <v>87292</v>
      </c>
      <c r="D45404">
        <v>5.4300000000000001E-2</v>
      </c>
    </row>
    <row r="45405" spans="1:4" x14ac:dyDescent="0.2">
      <c r="A45405">
        <v>104210</v>
      </c>
      <c r="B45405" t="s">
        <v>80</v>
      </c>
      <c r="C45405">
        <v>37411</v>
      </c>
      <c r="D45405">
        <v>0.15809999999999999</v>
      </c>
    </row>
    <row r="45406" spans="1:4" x14ac:dyDescent="0.2">
      <c r="A45406">
        <v>104252</v>
      </c>
    </row>
    <row r="45407" spans="1:4" x14ac:dyDescent="0.2">
      <c r="A45407">
        <v>104252</v>
      </c>
      <c r="B45407" t="s">
        <v>6064</v>
      </c>
      <c r="C45407">
        <v>90669</v>
      </c>
      <c r="D45407">
        <v>0.90690000000000004</v>
      </c>
    </row>
    <row r="45408" spans="1:4" x14ac:dyDescent="0.2">
      <c r="A45408">
        <v>104252</v>
      </c>
      <c r="B45408" t="s">
        <v>6064</v>
      </c>
      <c r="C45408">
        <v>90668</v>
      </c>
      <c r="D45408">
        <v>7.2099999999999997E-2</v>
      </c>
    </row>
    <row r="45409" spans="1:4" x14ac:dyDescent="0.2">
      <c r="A45409">
        <v>104252</v>
      </c>
      <c r="B45409" t="s">
        <v>6064</v>
      </c>
      <c r="C45409">
        <v>88316</v>
      </c>
      <c r="D45409">
        <v>0.97899999999999998</v>
      </c>
    </row>
    <row r="45410" spans="1:4" x14ac:dyDescent="0.2">
      <c r="A45410">
        <v>104252</v>
      </c>
      <c r="B45410" t="s">
        <v>6064</v>
      </c>
      <c r="C45410">
        <v>88309</v>
      </c>
      <c r="D45410">
        <v>0.97899999999999998</v>
      </c>
    </row>
    <row r="45411" spans="1:4" x14ac:dyDescent="0.2">
      <c r="A45411">
        <v>104252</v>
      </c>
      <c r="B45411" t="s">
        <v>6064</v>
      </c>
      <c r="C45411">
        <v>87292</v>
      </c>
      <c r="D45411">
        <v>2.93E-2</v>
      </c>
    </row>
    <row r="45412" spans="1:4" x14ac:dyDescent="0.2">
      <c r="A45412">
        <v>104211</v>
      </c>
    </row>
    <row r="45413" spans="1:4" x14ac:dyDescent="0.2">
      <c r="A45413">
        <v>104211</v>
      </c>
      <c r="B45413" t="s">
        <v>6064</v>
      </c>
      <c r="C45413">
        <v>90669</v>
      </c>
      <c r="D45413">
        <v>1.0328999999999999</v>
      </c>
    </row>
    <row r="45414" spans="1:4" x14ac:dyDescent="0.2">
      <c r="A45414">
        <v>104211</v>
      </c>
      <c r="B45414" t="s">
        <v>6064</v>
      </c>
      <c r="C45414">
        <v>90668</v>
      </c>
      <c r="D45414">
        <v>7.2099999999999997E-2</v>
      </c>
    </row>
    <row r="45415" spans="1:4" x14ac:dyDescent="0.2">
      <c r="A45415">
        <v>104211</v>
      </c>
      <c r="B45415" t="s">
        <v>6064</v>
      </c>
      <c r="C45415">
        <v>88316</v>
      </c>
      <c r="D45415">
        <v>1.105</v>
      </c>
    </row>
    <row r="45416" spans="1:4" x14ac:dyDescent="0.2">
      <c r="A45416">
        <v>104211</v>
      </c>
      <c r="B45416" t="s">
        <v>6064</v>
      </c>
      <c r="C45416">
        <v>88309</v>
      </c>
      <c r="D45416">
        <v>1.105</v>
      </c>
    </row>
    <row r="45417" spans="1:4" x14ac:dyDescent="0.2">
      <c r="A45417">
        <v>104211</v>
      </c>
      <c r="B45417" t="s">
        <v>6064</v>
      </c>
      <c r="C45417">
        <v>87292</v>
      </c>
      <c r="D45417">
        <v>2.93E-2</v>
      </c>
    </row>
    <row r="45418" spans="1:4" x14ac:dyDescent="0.2">
      <c r="A45418">
        <v>104212</v>
      </c>
    </row>
    <row r="45419" spans="1:4" x14ac:dyDescent="0.2">
      <c r="A45419">
        <v>104212</v>
      </c>
      <c r="B45419" t="s">
        <v>6064</v>
      </c>
      <c r="C45419">
        <v>90669</v>
      </c>
      <c r="D45419">
        <v>1.1780999999999999</v>
      </c>
    </row>
    <row r="45420" spans="1:4" x14ac:dyDescent="0.2">
      <c r="A45420">
        <v>104212</v>
      </c>
      <c r="B45420" t="s">
        <v>6064</v>
      </c>
      <c r="C45420">
        <v>90668</v>
      </c>
      <c r="D45420">
        <v>0.1009</v>
      </c>
    </row>
    <row r="45421" spans="1:4" x14ac:dyDescent="0.2">
      <c r="A45421">
        <v>104212</v>
      </c>
      <c r="B45421" t="s">
        <v>6064</v>
      </c>
      <c r="C45421">
        <v>88316</v>
      </c>
      <c r="D45421">
        <v>1.2789999999999999</v>
      </c>
    </row>
    <row r="45422" spans="1:4" x14ac:dyDescent="0.2">
      <c r="A45422">
        <v>104212</v>
      </c>
      <c r="B45422" t="s">
        <v>6064</v>
      </c>
      <c r="C45422">
        <v>88309</v>
      </c>
      <c r="D45422">
        <v>1.2789999999999999</v>
      </c>
    </row>
    <row r="45423" spans="1:4" x14ac:dyDescent="0.2">
      <c r="A45423">
        <v>104212</v>
      </c>
      <c r="B45423" t="s">
        <v>6064</v>
      </c>
      <c r="C45423">
        <v>87292</v>
      </c>
      <c r="D45423">
        <v>3.9300000000000002E-2</v>
      </c>
    </row>
    <row r="45424" spans="1:4" x14ac:dyDescent="0.2">
      <c r="A45424">
        <v>104213</v>
      </c>
    </row>
    <row r="45425" spans="1:4" x14ac:dyDescent="0.2">
      <c r="A45425">
        <v>104213</v>
      </c>
      <c r="B45425" t="s">
        <v>6064</v>
      </c>
      <c r="C45425">
        <v>90669</v>
      </c>
      <c r="D45425">
        <v>1.1493</v>
      </c>
    </row>
    <row r="45426" spans="1:4" x14ac:dyDescent="0.2">
      <c r="A45426">
        <v>104213</v>
      </c>
      <c r="B45426" t="s">
        <v>6064</v>
      </c>
      <c r="C45426">
        <v>90668</v>
      </c>
      <c r="D45426">
        <v>0.12970000000000001</v>
      </c>
    </row>
    <row r="45427" spans="1:4" x14ac:dyDescent="0.2">
      <c r="A45427">
        <v>104213</v>
      </c>
      <c r="B45427" t="s">
        <v>6064</v>
      </c>
      <c r="C45427">
        <v>88316</v>
      </c>
      <c r="D45427">
        <v>1.2789999999999999</v>
      </c>
    </row>
    <row r="45428" spans="1:4" x14ac:dyDescent="0.2">
      <c r="A45428">
        <v>104213</v>
      </c>
      <c r="B45428" t="s">
        <v>6064</v>
      </c>
      <c r="C45428">
        <v>88309</v>
      </c>
      <c r="D45428">
        <v>1.2789999999999999</v>
      </c>
    </row>
    <row r="45429" spans="1:4" x14ac:dyDescent="0.2">
      <c r="A45429">
        <v>104213</v>
      </c>
      <c r="B45429" t="s">
        <v>6064</v>
      </c>
      <c r="C45429">
        <v>87292</v>
      </c>
      <c r="D45429">
        <v>4.9299999999999997E-2</v>
      </c>
    </row>
    <row r="45430" spans="1:4" x14ac:dyDescent="0.2">
      <c r="A45430">
        <v>104214</v>
      </c>
    </row>
    <row r="45431" spans="1:4" x14ac:dyDescent="0.2">
      <c r="A45431">
        <v>104214</v>
      </c>
      <c r="B45431" t="s">
        <v>6064</v>
      </c>
      <c r="C45431">
        <v>90669</v>
      </c>
      <c r="D45431">
        <v>1.4329000000000001</v>
      </c>
    </row>
    <row r="45432" spans="1:4" x14ac:dyDescent="0.2">
      <c r="A45432">
        <v>104214</v>
      </c>
      <c r="B45432" t="s">
        <v>6064</v>
      </c>
      <c r="C45432">
        <v>90668</v>
      </c>
      <c r="D45432">
        <v>0.14410000000000001</v>
      </c>
    </row>
    <row r="45433" spans="1:4" x14ac:dyDescent="0.2">
      <c r="A45433">
        <v>104214</v>
      </c>
      <c r="B45433" t="s">
        <v>6064</v>
      </c>
      <c r="C45433">
        <v>88316</v>
      </c>
      <c r="D45433">
        <v>1.577</v>
      </c>
    </row>
    <row r="45434" spans="1:4" x14ac:dyDescent="0.2">
      <c r="A45434">
        <v>104214</v>
      </c>
      <c r="B45434" t="s">
        <v>6064</v>
      </c>
      <c r="C45434">
        <v>88309</v>
      </c>
      <c r="D45434">
        <v>1.577</v>
      </c>
    </row>
    <row r="45435" spans="1:4" x14ac:dyDescent="0.2">
      <c r="A45435">
        <v>104214</v>
      </c>
      <c r="B45435" t="s">
        <v>6064</v>
      </c>
      <c r="C45435">
        <v>87292</v>
      </c>
      <c r="D45435">
        <v>5.4300000000000001E-2</v>
      </c>
    </row>
    <row r="45436" spans="1:4" x14ac:dyDescent="0.2">
      <c r="A45436">
        <v>104215</v>
      </c>
    </row>
    <row r="45437" spans="1:4" x14ac:dyDescent="0.2">
      <c r="A45437">
        <v>104215</v>
      </c>
      <c r="B45437" t="s">
        <v>6064</v>
      </c>
      <c r="C45437">
        <v>90669</v>
      </c>
      <c r="D45437">
        <v>0.87190000000000001</v>
      </c>
    </row>
    <row r="45438" spans="1:4" x14ac:dyDescent="0.2">
      <c r="A45438">
        <v>104215</v>
      </c>
      <c r="B45438" t="s">
        <v>6064</v>
      </c>
      <c r="C45438">
        <v>90668</v>
      </c>
      <c r="D45438">
        <v>7.2099999999999997E-2</v>
      </c>
    </row>
    <row r="45439" spans="1:4" x14ac:dyDescent="0.2">
      <c r="A45439">
        <v>104215</v>
      </c>
      <c r="B45439" t="s">
        <v>6064</v>
      </c>
      <c r="C45439">
        <v>88316</v>
      </c>
      <c r="D45439">
        <v>0.94399999999999995</v>
      </c>
    </row>
    <row r="45440" spans="1:4" x14ac:dyDescent="0.2">
      <c r="A45440">
        <v>104215</v>
      </c>
      <c r="B45440" t="s">
        <v>6064</v>
      </c>
      <c r="C45440">
        <v>88309</v>
      </c>
      <c r="D45440">
        <v>0.94399999999999995</v>
      </c>
    </row>
    <row r="45441" spans="1:4" x14ac:dyDescent="0.2">
      <c r="A45441">
        <v>104215</v>
      </c>
      <c r="B45441" t="s">
        <v>6064</v>
      </c>
      <c r="C45441">
        <v>87292</v>
      </c>
      <c r="D45441">
        <v>3.5900000000000001E-2</v>
      </c>
    </row>
    <row r="45442" spans="1:4" x14ac:dyDescent="0.2">
      <c r="A45442">
        <v>104216</v>
      </c>
    </row>
    <row r="45443" spans="1:4" x14ac:dyDescent="0.2">
      <c r="A45443">
        <v>104216</v>
      </c>
      <c r="B45443" t="s">
        <v>6064</v>
      </c>
      <c r="C45443">
        <v>90669</v>
      </c>
      <c r="D45443">
        <v>0.99109999999999998</v>
      </c>
    </row>
    <row r="45444" spans="1:4" x14ac:dyDescent="0.2">
      <c r="A45444">
        <v>104216</v>
      </c>
      <c r="B45444" t="s">
        <v>6064</v>
      </c>
      <c r="C45444">
        <v>90668</v>
      </c>
      <c r="D45444">
        <v>0.1009</v>
      </c>
    </row>
    <row r="45445" spans="1:4" x14ac:dyDescent="0.2">
      <c r="A45445">
        <v>104216</v>
      </c>
      <c r="B45445" t="s">
        <v>6064</v>
      </c>
      <c r="C45445">
        <v>88316</v>
      </c>
      <c r="D45445">
        <v>1.0920000000000001</v>
      </c>
    </row>
    <row r="45446" spans="1:4" x14ac:dyDescent="0.2">
      <c r="A45446">
        <v>104216</v>
      </c>
      <c r="B45446" t="s">
        <v>6064</v>
      </c>
      <c r="C45446">
        <v>88309</v>
      </c>
      <c r="D45446">
        <v>1.0920000000000001</v>
      </c>
    </row>
    <row r="45447" spans="1:4" x14ac:dyDescent="0.2">
      <c r="A45447">
        <v>104216</v>
      </c>
      <c r="B45447" t="s">
        <v>6064</v>
      </c>
      <c r="C45447">
        <v>87292</v>
      </c>
      <c r="D45447">
        <v>4.8099999999999997E-2</v>
      </c>
    </row>
    <row r="45448" spans="1:4" x14ac:dyDescent="0.2">
      <c r="A45448">
        <v>104217</v>
      </c>
    </row>
    <row r="45449" spans="1:4" x14ac:dyDescent="0.2">
      <c r="A45449">
        <v>104217</v>
      </c>
      <c r="B45449" t="s">
        <v>6064</v>
      </c>
      <c r="C45449">
        <v>88316</v>
      </c>
      <c r="D45449">
        <v>0.60099999999999998</v>
      </c>
    </row>
    <row r="45450" spans="1:4" x14ac:dyDescent="0.2">
      <c r="A45450">
        <v>104217</v>
      </c>
      <c r="B45450" t="s">
        <v>6064</v>
      </c>
      <c r="C45450">
        <v>88309</v>
      </c>
      <c r="D45450">
        <v>0.60099999999999998</v>
      </c>
    </row>
    <row r="45451" spans="1:4" x14ac:dyDescent="0.2">
      <c r="A45451">
        <v>104217</v>
      </c>
      <c r="B45451" t="s">
        <v>6064</v>
      </c>
      <c r="C45451">
        <v>87292</v>
      </c>
      <c r="D45451">
        <v>3.1399999999999997E-2</v>
      </c>
    </row>
    <row r="45452" spans="1:4" x14ac:dyDescent="0.2">
      <c r="A45452">
        <v>104217</v>
      </c>
      <c r="B45452" t="s">
        <v>80</v>
      </c>
      <c r="C45452">
        <v>37411</v>
      </c>
      <c r="D45452">
        <v>0.13880000000000001</v>
      </c>
    </row>
    <row r="45453" spans="1:4" x14ac:dyDescent="0.2">
      <c r="A45453">
        <v>104221</v>
      </c>
    </row>
    <row r="45454" spans="1:4" x14ac:dyDescent="0.2">
      <c r="A45454">
        <v>104221</v>
      </c>
      <c r="B45454" t="s">
        <v>6064</v>
      </c>
      <c r="C45454">
        <v>88316</v>
      </c>
      <c r="D45454">
        <v>0.76900000000000002</v>
      </c>
    </row>
    <row r="45455" spans="1:4" x14ac:dyDescent="0.2">
      <c r="A45455">
        <v>104221</v>
      </c>
      <c r="B45455" t="s">
        <v>6064</v>
      </c>
      <c r="C45455">
        <v>88309</v>
      </c>
      <c r="D45455">
        <v>0.76900000000000002</v>
      </c>
    </row>
    <row r="45456" spans="1:4" x14ac:dyDescent="0.2">
      <c r="A45456">
        <v>104221</v>
      </c>
      <c r="B45456" t="s">
        <v>6064</v>
      </c>
      <c r="C45456">
        <v>87292</v>
      </c>
      <c r="D45456">
        <v>4.2099999999999999E-2</v>
      </c>
    </row>
    <row r="45457" spans="1:4" x14ac:dyDescent="0.2">
      <c r="A45457">
        <v>104221</v>
      </c>
      <c r="B45457" t="s">
        <v>80</v>
      </c>
      <c r="C45457">
        <v>37411</v>
      </c>
      <c r="D45457">
        <v>0.13880000000000001</v>
      </c>
    </row>
    <row r="45458" spans="1:4" x14ac:dyDescent="0.2">
      <c r="A45458">
        <v>104225</v>
      </c>
    </row>
    <row r="45459" spans="1:4" x14ac:dyDescent="0.2">
      <c r="A45459">
        <v>104225</v>
      </c>
      <c r="B45459" t="s">
        <v>6064</v>
      </c>
      <c r="C45459">
        <v>88316</v>
      </c>
      <c r="D45459">
        <v>0.76900000000000002</v>
      </c>
    </row>
    <row r="45460" spans="1:4" x14ac:dyDescent="0.2">
      <c r="A45460">
        <v>104225</v>
      </c>
      <c r="B45460" t="s">
        <v>6064</v>
      </c>
      <c r="C45460">
        <v>88309</v>
      </c>
      <c r="D45460">
        <v>0.76900000000000002</v>
      </c>
    </row>
    <row r="45461" spans="1:4" x14ac:dyDescent="0.2">
      <c r="A45461">
        <v>104225</v>
      </c>
      <c r="B45461" t="s">
        <v>6064</v>
      </c>
      <c r="C45461">
        <v>87292</v>
      </c>
      <c r="D45461">
        <v>5.28E-2</v>
      </c>
    </row>
    <row r="45462" spans="1:4" x14ac:dyDescent="0.2">
      <c r="A45462">
        <v>104225</v>
      </c>
      <c r="B45462" t="s">
        <v>80</v>
      </c>
      <c r="C45462">
        <v>37411</v>
      </c>
      <c r="D45462">
        <v>0.13880000000000001</v>
      </c>
    </row>
    <row r="45463" spans="1:4" x14ac:dyDescent="0.2">
      <c r="A45463">
        <v>104229</v>
      </c>
    </row>
    <row r="45464" spans="1:4" x14ac:dyDescent="0.2">
      <c r="A45464">
        <v>104229</v>
      </c>
      <c r="B45464" t="s">
        <v>6064</v>
      </c>
      <c r="C45464">
        <v>88316</v>
      </c>
      <c r="D45464">
        <v>0.96099999999999997</v>
      </c>
    </row>
    <row r="45465" spans="1:4" x14ac:dyDescent="0.2">
      <c r="A45465">
        <v>104229</v>
      </c>
      <c r="B45465" t="s">
        <v>6064</v>
      </c>
      <c r="C45465">
        <v>88309</v>
      </c>
      <c r="D45465">
        <v>0.96099999999999997</v>
      </c>
    </row>
    <row r="45466" spans="1:4" x14ac:dyDescent="0.2">
      <c r="A45466">
        <v>104229</v>
      </c>
      <c r="B45466" t="s">
        <v>6064</v>
      </c>
      <c r="C45466">
        <v>87292</v>
      </c>
      <c r="D45466">
        <v>5.8099999999999999E-2</v>
      </c>
    </row>
    <row r="45467" spans="1:4" x14ac:dyDescent="0.2">
      <c r="A45467">
        <v>104229</v>
      </c>
      <c r="B45467" t="s">
        <v>80</v>
      </c>
      <c r="C45467">
        <v>37411</v>
      </c>
      <c r="D45467">
        <v>0.13880000000000001</v>
      </c>
    </row>
    <row r="45468" spans="1:4" x14ac:dyDescent="0.2">
      <c r="A45468">
        <v>104233</v>
      </c>
    </row>
    <row r="45469" spans="1:4" x14ac:dyDescent="0.2">
      <c r="A45469">
        <v>104233</v>
      </c>
      <c r="B45469" t="s">
        <v>6064</v>
      </c>
      <c r="C45469">
        <v>88316</v>
      </c>
      <c r="D45469">
        <v>0.36299999999999999</v>
      </c>
    </row>
    <row r="45470" spans="1:4" x14ac:dyDescent="0.2">
      <c r="A45470">
        <v>104233</v>
      </c>
      <c r="B45470" t="s">
        <v>6064</v>
      </c>
      <c r="C45470">
        <v>88309</v>
      </c>
      <c r="D45470">
        <v>0.36299999999999999</v>
      </c>
    </row>
    <row r="45471" spans="1:4" x14ac:dyDescent="0.2">
      <c r="A45471">
        <v>104233</v>
      </c>
      <c r="B45471" t="s">
        <v>6064</v>
      </c>
      <c r="C45471">
        <v>87292</v>
      </c>
      <c r="D45471">
        <v>2.93E-2</v>
      </c>
    </row>
    <row r="45472" spans="1:4" x14ac:dyDescent="0.2">
      <c r="A45472">
        <v>104233</v>
      </c>
      <c r="B45472" t="s">
        <v>80</v>
      </c>
      <c r="C45472">
        <v>37411</v>
      </c>
      <c r="D45472">
        <v>0.15809999999999999</v>
      </c>
    </row>
    <row r="45473" spans="1:4" x14ac:dyDescent="0.2">
      <c r="A45473">
        <v>104237</v>
      </c>
    </row>
    <row r="45474" spans="1:4" x14ac:dyDescent="0.2">
      <c r="A45474">
        <v>104237</v>
      </c>
      <c r="B45474" t="s">
        <v>6064</v>
      </c>
      <c r="C45474">
        <v>88316</v>
      </c>
      <c r="D45474">
        <v>0.53200000000000003</v>
      </c>
    </row>
    <row r="45475" spans="1:4" x14ac:dyDescent="0.2">
      <c r="A45475">
        <v>104237</v>
      </c>
      <c r="B45475" t="s">
        <v>6064</v>
      </c>
      <c r="C45475">
        <v>88309</v>
      </c>
      <c r="D45475">
        <v>0.53200000000000003</v>
      </c>
    </row>
    <row r="45476" spans="1:4" x14ac:dyDescent="0.2">
      <c r="A45476">
        <v>104237</v>
      </c>
      <c r="B45476" t="s">
        <v>6064</v>
      </c>
      <c r="C45476">
        <v>87292</v>
      </c>
      <c r="D45476">
        <v>3.9300000000000002E-2</v>
      </c>
    </row>
    <row r="45477" spans="1:4" x14ac:dyDescent="0.2">
      <c r="A45477">
        <v>104237</v>
      </c>
      <c r="B45477" t="s">
        <v>80</v>
      </c>
      <c r="C45477">
        <v>37411</v>
      </c>
      <c r="D45477">
        <v>0.15809999999999999</v>
      </c>
    </row>
    <row r="45478" spans="1:4" x14ac:dyDescent="0.2">
      <c r="A45478">
        <v>104241</v>
      </c>
    </row>
    <row r="45479" spans="1:4" x14ac:dyDescent="0.2">
      <c r="A45479">
        <v>104241</v>
      </c>
      <c r="B45479" t="s">
        <v>6064</v>
      </c>
      <c r="C45479">
        <v>88316</v>
      </c>
      <c r="D45479">
        <v>0.53200000000000003</v>
      </c>
    </row>
    <row r="45480" spans="1:4" x14ac:dyDescent="0.2">
      <c r="A45480">
        <v>104241</v>
      </c>
      <c r="B45480" t="s">
        <v>6064</v>
      </c>
      <c r="C45480">
        <v>88309</v>
      </c>
      <c r="D45480">
        <v>0.53200000000000003</v>
      </c>
    </row>
    <row r="45481" spans="1:4" x14ac:dyDescent="0.2">
      <c r="A45481">
        <v>104241</v>
      </c>
      <c r="B45481" t="s">
        <v>6064</v>
      </c>
      <c r="C45481">
        <v>87292</v>
      </c>
      <c r="D45481">
        <v>4.9299999999999997E-2</v>
      </c>
    </row>
    <row r="45482" spans="1:4" x14ac:dyDescent="0.2">
      <c r="A45482">
        <v>104241</v>
      </c>
      <c r="B45482" t="s">
        <v>80</v>
      </c>
      <c r="C45482">
        <v>37411</v>
      </c>
      <c r="D45482">
        <v>0.15809999999999999</v>
      </c>
    </row>
    <row r="45483" spans="1:4" x14ac:dyDescent="0.2">
      <c r="A45483">
        <v>104245</v>
      </c>
    </row>
    <row r="45484" spans="1:4" x14ac:dyDescent="0.2">
      <c r="A45484">
        <v>104245</v>
      </c>
      <c r="B45484" t="s">
        <v>6064</v>
      </c>
      <c r="C45484">
        <v>88316</v>
      </c>
      <c r="D45484">
        <v>0.57999999999999996</v>
      </c>
    </row>
    <row r="45485" spans="1:4" x14ac:dyDescent="0.2">
      <c r="A45485">
        <v>104245</v>
      </c>
      <c r="B45485" t="s">
        <v>6064</v>
      </c>
      <c r="C45485">
        <v>88309</v>
      </c>
      <c r="D45485">
        <v>0.57999999999999996</v>
      </c>
    </row>
    <row r="45486" spans="1:4" x14ac:dyDescent="0.2">
      <c r="A45486">
        <v>104245</v>
      </c>
      <c r="B45486" t="s">
        <v>6064</v>
      </c>
      <c r="C45486">
        <v>87292</v>
      </c>
      <c r="D45486">
        <v>5.4300000000000001E-2</v>
      </c>
    </row>
    <row r="45487" spans="1:4" x14ac:dyDescent="0.2">
      <c r="A45487">
        <v>104245</v>
      </c>
      <c r="B45487" t="s">
        <v>80</v>
      </c>
      <c r="C45487">
        <v>37411</v>
      </c>
      <c r="D45487">
        <v>0.15809999999999999</v>
      </c>
    </row>
    <row r="45488" spans="1:4" x14ac:dyDescent="0.2">
      <c r="A45488">
        <v>104249</v>
      </c>
    </row>
    <row r="45489" spans="1:4" x14ac:dyDescent="0.2">
      <c r="A45489">
        <v>104249</v>
      </c>
      <c r="B45489" t="s">
        <v>6064</v>
      </c>
      <c r="C45489">
        <v>88316</v>
      </c>
      <c r="D45489">
        <v>1.0760000000000001</v>
      </c>
    </row>
    <row r="45490" spans="1:4" x14ac:dyDescent="0.2">
      <c r="A45490">
        <v>104249</v>
      </c>
      <c r="B45490" t="s">
        <v>6064</v>
      </c>
      <c r="C45490">
        <v>88309</v>
      </c>
      <c r="D45490">
        <v>1.0760000000000001</v>
      </c>
    </row>
    <row r="45491" spans="1:4" x14ac:dyDescent="0.2">
      <c r="A45491">
        <v>104249</v>
      </c>
      <c r="B45491" t="s">
        <v>6064</v>
      </c>
      <c r="C45491">
        <v>87292</v>
      </c>
      <c r="D45491">
        <v>2.93E-2</v>
      </c>
    </row>
    <row r="45492" spans="1:4" x14ac:dyDescent="0.2">
      <c r="A45492">
        <v>104253</v>
      </c>
    </row>
    <row r="45493" spans="1:4" x14ac:dyDescent="0.2">
      <c r="A45493">
        <v>104253</v>
      </c>
      <c r="B45493" t="s">
        <v>6064</v>
      </c>
      <c r="C45493">
        <v>88316</v>
      </c>
      <c r="D45493">
        <v>1.2450000000000001</v>
      </c>
    </row>
    <row r="45494" spans="1:4" x14ac:dyDescent="0.2">
      <c r="A45494">
        <v>104253</v>
      </c>
      <c r="B45494" t="s">
        <v>6064</v>
      </c>
      <c r="C45494">
        <v>88309</v>
      </c>
      <c r="D45494">
        <v>1.2450000000000001</v>
      </c>
    </row>
    <row r="45495" spans="1:4" x14ac:dyDescent="0.2">
      <c r="A45495">
        <v>104253</v>
      </c>
      <c r="B45495" t="s">
        <v>6064</v>
      </c>
      <c r="C45495">
        <v>87292</v>
      </c>
      <c r="D45495">
        <v>3.9300000000000002E-2</v>
      </c>
    </row>
    <row r="45496" spans="1:4" x14ac:dyDescent="0.2">
      <c r="A45496">
        <v>104256</v>
      </c>
    </row>
    <row r="45497" spans="1:4" x14ac:dyDescent="0.2">
      <c r="A45497">
        <v>104256</v>
      </c>
      <c r="B45497" t="s">
        <v>6064</v>
      </c>
      <c r="C45497">
        <v>90669</v>
      </c>
      <c r="D45497">
        <v>1.0321</v>
      </c>
    </row>
    <row r="45498" spans="1:4" x14ac:dyDescent="0.2">
      <c r="A45498">
        <v>104256</v>
      </c>
      <c r="B45498" t="s">
        <v>6064</v>
      </c>
      <c r="C45498">
        <v>90668</v>
      </c>
      <c r="D45498">
        <v>0.1009</v>
      </c>
    </row>
    <row r="45499" spans="1:4" x14ac:dyDescent="0.2">
      <c r="A45499">
        <v>104256</v>
      </c>
      <c r="B45499" t="s">
        <v>6064</v>
      </c>
      <c r="C45499">
        <v>88316</v>
      </c>
      <c r="D45499">
        <v>1.133</v>
      </c>
    </row>
    <row r="45500" spans="1:4" x14ac:dyDescent="0.2">
      <c r="A45500">
        <v>104256</v>
      </c>
      <c r="B45500" t="s">
        <v>6064</v>
      </c>
      <c r="C45500">
        <v>88309</v>
      </c>
      <c r="D45500">
        <v>1.133</v>
      </c>
    </row>
    <row r="45501" spans="1:4" x14ac:dyDescent="0.2">
      <c r="A45501">
        <v>104256</v>
      </c>
      <c r="B45501" t="s">
        <v>6064</v>
      </c>
      <c r="C45501">
        <v>87292</v>
      </c>
      <c r="D45501">
        <v>3.9300000000000002E-2</v>
      </c>
    </row>
    <row r="45502" spans="1:4" x14ac:dyDescent="0.2">
      <c r="A45502">
        <v>104260</v>
      </c>
    </row>
    <row r="45503" spans="1:4" x14ac:dyDescent="0.2">
      <c r="A45503">
        <v>104260</v>
      </c>
      <c r="B45503" t="s">
        <v>6064</v>
      </c>
      <c r="C45503">
        <v>90669</v>
      </c>
      <c r="D45503">
        <v>1.0033000000000001</v>
      </c>
    </row>
    <row r="45504" spans="1:4" x14ac:dyDescent="0.2">
      <c r="A45504">
        <v>104260</v>
      </c>
      <c r="B45504" t="s">
        <v>6064</v>
      </c>
      <c r="C45504">
        <v>90668</v>
      </c>
      <c r="D45504">
        <v>0.12970000000000001</v>
      </c>
    </row>
    <row r="45505" spans="1:4" x14ac:dyDescent="0.2">
      <c r="A45505">
        <v>104260</v>
      </c>
      <c r="B45505" t="s">
        <v>6064</v>
      </c>
      <c r="C45505">
        <v>88316</v>
      </c>
      <c r="D45505">
        <v>1.133</v>
      </c>
    </row>
    <row r="45506" spans="1:4" x14ac:dyDescent="0.2">
      <c r="A45506">
        <v>104260</v>
      </c>
      <c r="B45506" t="s">
        <v>6064</v>
      </c>
      <c r="C45506">
        <v>88309</v>
      </c>
      <c r="D45506">
        <v>1.133</v>
      </c>
    </row>
    <row r="45507" spans="1:4" x14ac:dyDescent="0.2">
      <c r="A45507">
        <v>104260</v>
      </c>
      <c r="B45507" t="s">
        <v>6064</v>
      </c>
      <c r="C45507">
        <v>87292</v>
      </c>
      <c r="D45507">
        <v>4.9299999999999997E-2</v>
      </c>
    </row>
    <row r="45508" spans="1:4" x14ac:dyDescent="0.2">
      <c r="A45508">
        <v>104264</v>
      </c>
    </row>
    <row r="45509" spans="1:4" x14ac:dyDescent="0.2">
      <c r="A45509">
        <v>104264</v>
      </c>
      <c r="B45509" t="s">
        <v>6064</v>
      </c>
      <c r="C45509">
        <v>90669</v>
      </c>
      <c r="D45509">
        <v>1.2528999999999999</v>
      </c>
    </row>
    <row r="45510" spans="1:4" x14ac:dyDescent="0.2">
      <c r="A45510">
        <v>104264</v>
      </c>
      <c r="B45510" t="s">
        <v>6064</v>
      </c>
      <c r="C45510">
        <v>90668</v>
      </c>
      <c r="D45510">
        <v>0.14410000000000001</v>
      </c>
    </row>
    <row r="45511" spans="1:4" x14ac:dyDescent="0.2">
      <c r="A45511">
        <v>104264</v>
      </c>
      <c r="B45511" t="s">
        <v>6064</v>
      </c>
      <c r="C45511">
        <v>88316</v>
      </c>
      <c r="D45511">
        <v>1.397</v>
      </c>
    </row>
    <row r="45512" spans="1:4" x14ac:dyDescent="0.2">
      <c r="A45512">
        <v>104264</v>
      </c>
      <c r="B45512" t="s">
        <v>6064</v>
      </c>
      <c r="C45512">
        <v>88309</v>
      </c>
      <c r="D45512">
        <v>1.397</v>
      </c>
    </row>
    <row r="45513" spans="1:4" x14ac:dyDescent="0.2">
      <c r="A45513">
        <v>104264</v>
      </c>
      <c r="B45513" t="s">
        <v>6064</v>
      </c>
      <c r="C45513">
        <v>87292</v>
      </c>
      <c r="D45513">
        <v>5.4300000000000001E-2</v>
      </c>
    </row>
    <row r="45514" spans="1:4" x14ac:dyDescent="0.2">
      <c r="A45514">
        <v>87792</v>
      </c>
    </row>
    <row r="45515" spans="1:4" x14ac:dyDescent="0.2">
      <c r="A45515">
        <v>87792</v>
      </c>
      <c r="B45515" t="s">
        <v>6064</v>
      </c>
      <c r="C45515">
        <v>88316</v>
      </c>
      <c r="D45515">
        <v>0.40899999999999997</v>
      </c>
    </row>
    <row r="45516" spans="1:4" x14ac:dyDescent="0.2">
      <c r="A45516">
        <v>87792</v>
      </c>
      <c r="B45516" t="s">
        <v>6064</v>
      </c>
      <c r="C45516">
        <v>88309</v>
      </c>
      <c r="D45516">
        <v>0.40899999999999997</v>
      </c>
    </row>
    <row r="45517" spans="1:4" x14ac:dyDescent="0.2">
      <c r="A45517">
        <v>87792</v>
      </c>
      <c r="B45517" t="s">
        <v>6064</v>
      </c>
      <c r="C45517">
        <v>87292</v>
      </c>
      <c r="D45517">
        <v>2.93E-2</v>
      </c>
    </row>
    <row r="45518" spans="1:4" x14ac:dyDescent="0.2">
      <c r="A45518">
        <v>87792</v>
      </c>
      <c r="B45518" t="s">
        <v>80</v>
      </c>
      <c r="C45518">
        <v>37411</v>
      </c>
      <c r="D45518">
        <v>0.15809999999999999</v>
      </c>
    </row>
    <row r="45519" spans="1:4" x14ac:dyDescent="0.2">
      <c r="A45519">
        <v>87797</v>
      </c>
    </row>
    <row r="45520" spans="1:4" x14ac:dyDescent="0.2">
      <c r="A45520">
        <v>87797</v>
      </c>
      <c r="B45520" t="s">
        <v>6064</v>
      </c>
      <c r="C45520">
        <v>88316</v>
      </c>
      <c r="D45520">
        <v>0.6</v>
      </c>
    </row>
    <row r="45521" spans="1:4" x14ac:dyDescent="0.2">
      <c r="A45521">
        <v>87797</v>
      </c>
      <c r="B45521" t="s">
        <v>6064</v>
      </c>
      <c r="C45521">
        <v>88309</v>
      </c>
      <c r="D45521">
        <v>0.6</v>
      </c>
    </row>
    <row r="45522" spans="1:4" x14ac:dyDescent="0.2">
      <c r="A45522">
        <v>87797</v>
      </c>
      <c r="B45522" t="s">
        <v>6064</v>
      </c>
      <c r="C45522">
        <v>87292</v>
      </c>
      <c r="D45522">
        <v>3.9300000000000002E-2</v>
      </c>
    </row>
    <row r="45523" spans="1:4" x14ac:dyDescent="0.2">
      <c r="A45523">
        <v>87797</v>
      </c>
      <c r="B45523" t="s">
        <v>80</v>
      </c>
      <c r="C45523">
        <v>37411</v>
      </c>
      <c r="D45523">
        <v>0.15809999999999999</v>
      </c>
    </row>
    <row r="45524" spans="1:4" x14ac:dyDescent="0.2">
      <c r="A45524">
        <v>87801</v>
      </c>
    </row>
    <row r="45525" spans="1:4" x14ac:dyDescent="0.2">
      <c r="A45525">
        <v>87801</v>
      </c>
      <c r="B45525" t="s">
        <v>6064</v>
      </c>
      <c r="C45525">
        <v>88316</v>
      </c>
      <c r="D45525">
        <v>0.6</v>
      </c>
    </row>
    <row r="45526" spans="1:4" x14ac:dyDescent="0.2">
      <c r="A45526">
        <v>87801</v>
      </c>
      <c r="B45526" t="s">
        <v>6064</v>
      </c>
      <c r="C45526">
        <v>88309</v>
      </c>
      <c r="D45526">
        <v>0.6</v>
      </c>
    </row>
    <row r="45527" spans="1:4" x14ac:dyDescent="0.2">
      <c r="A45527">
        <v>87801</v>
      </c>
      <c r="B45527" t="s">
        <v>6064</v>
      </c>
      <c r="C45527">
        <v>87292</v>
      </c>
      <c r="D45527">
        <v>4.9299999999999997E-2</v>
      </c>
    </row>
    <row r="45528" spans="1:4" x14ac:dyDescent="0.2">
      <c r="A45528">
        <v>87801</v>
      </c>
      <c r="B45528" t="s">
        <v>80</v>
      </c>
      <c r="C45528">
        <v>37411</v>
      </c>
      <c r="D45528">
        <v>0.15809999999999999</v>
      </c>
    </row>
    <row r="45529" spans="1:4" x14ac:dyDescent="0.2">
      <c r="A45529">
        <v>87805</v>
      </c>
    </row>
    <row r="45530" spans="1:4" x14ac:dyDescent="0.2">
      <c r="A45530">
        <v>87805</v>
      </c>
      <c r="B45530" t="s">
        <v>6064</v>
      </c>
      <c r="C45530">
        <v>88316</v>
      </c>
      <c r="D45530">
        <v>0.65500000000000003</v>
      </c>
    </row>
    <row r="45531" spans="1:4" x14ac:dyDescent="0.2">
      <c r="A45531">
        <v>87805</v>
      </c>
      <c r="B45531" t="s">
        <v>6064</v>
      </c>
      <c r="C45531">
        <v>88309</v>
      </c>
      <c r="D45531">
        <v>0.65500000000000003</v>
      </c>
    </row>
    <row r="45532" spans="1:4" x14ac:dyDescent="0.2">
      <c r="A45532">
        <v>87805</v>
      </c>
      <c r="B45532" t="s">
        <v>6064</v>
      </c>
      <c r="C45532">
        <v>87292</v>
      </c>
      <c r="D45532">
        <v>5.4300000000000001E-2</v>
      </c>
    </row>
    <row r="45533" spans="1:4" x14ac:dyDescent="0.2">
      <c r="A45533">
        <v>87805</v>
      </c>
      <c r="B45533" t="s">
        <v>80</v>
      </c>
      <c r="C45533">
        <v>37411</v>
      </c>
      <c r="D45533">
        <v>0.15809999999999999</v>
      </c>
    </row>
    <row r="45534" spans="1:4" x14ac:dyDescent="0.2">
      <c r="A45534">
        <v>87775</v>
      </c>
    </row>
    <row r="45535" spans="1:4" x14ac:dyDescent="0.2">
      <c r="A45535">
        <v>87775</v>
      </c>
      <c r="B45535" t="s">
        <v>6064</v>
      </c>
      <c r="C45535">
        <v>88316</v>
      </c>
      <c r="D45535">
        <v>0.67900000000000005</v>
      </c>
    </row>
    <row r="45536" spans="1:4" x14ac:dyDescent="0.2">
      <c r="A45536">
        <v>87775</v>
      </c>
      <c r="B45536" t="s">
        <v>6064</v>
      </c>
      <c r="C45536">
        <v>88309</v>
      </c>
      <c r="D45536">
        <v>0.67900000000000005</v>
      </c>
    </row>
    <row r="45537" spans="1:4" x14ac:dyDescent="0.2">
      <c r="A45537">
        <v>87775</v>
      </c>
      <c r="B45537" t="s">
        <v>6064</v>
      </c>
      <c r="C45537">
        <v>87292</v>
      </c>
      <c r="D45537">
        <v>3.1399999999999997E-2</v>
      </c>
    </row>
    <row r="45538" spans="1:4" x14ac:dyDescent="0.2">
      <c r="A45538">
        <v>87775</v>
      </c>
      <c r="B45538" t="s">
        <v>80</v>
      </c>
      <c r="C45538">
        <v>37411</v>
      </c>
      <c r="D45538">
        <v>0.13880000000000001</v>
      </c>
    </row>
    <row r="45539" spans="1:4" x14ac:dyDescent="0.2">
      <c r="A45539">
        <v>87779</v>
      </c>
    </row>
    <row r="45540" spans="1:4" x14ac:dyDescent="0.2">
      <c r="A45540">
        <v>87779</v>
      </c>
      <c r="B45540" t="s">
        <v>6064</v>
      </c>
      <c r="C45540">
        <v>88316</v>
      </c>
      <c r="D45540">
        <v>0.86899999999999999</v>
      </c>
    </row>
    <row r="45541" spans="1:4" x14ac:dyDescent="0.2">
      <c r="A45541">
        <v>87779</v>
      </c>
      <c r="B45541" t="s">
        <v>6064</v>
      </c>
      <c r="C45541">
        <v>88309</v>
      </c>
      <c r="D45541">
        <v>0.86899999999999999</v>
      </c>
    </row>
    <row r="45542" spans="1:4" x14ac:dyDescent="0.2">
      <c r="A45542">
        <v>87779</v>
      </c>
      <c r="B45542" t="s">
        <v>6064</v>
      </c>
      <c r="C45542">
        <v>87292</v>
      </c>
      <c r="D45542">
        <v>4.2099999999999999E-2</v>
      </c>
    </row>
    <row r="45543" spans="1:4" x14ac:dyDescent="0.2">
      <c r="A45543">
        <v>87779</v>
      </c>
      <c r="B45543" t="s">
        <v>80</v>
      </c>
      <c r="C45543">
        <v>37411</v>
      </c>
      <c r="D45543">
        <v>0.13880000000000001</v>
      </c>
    </row>
    <row r="45544" spans="1:4" x14ac:dyDescent="0.2">
      <c r="A45544">
        <v>87784</v>
      </c>
    </row>
    <row r="45545" spans="1:4" x14ac:dyDescent="0.2">
      <c r="A45545">
        <v>87784</v>
      </c>
      <c r="B45545" t="s">
        <v>6064</v>
      </c>
      <c r="C45545">
        <v>88316</v>
      </c>
      <c r="D45545">
        <v>0.86899999999999999</v>
      </c>
    </row>
    <row r="45546" spans="1:4" x14ac:dyDescent="0.2">
      <c r="A45546">
        <v>87784</v>
      </c>
      <c r="B45546" t="s">
        <v>6064</v>
      </c>
      <c r="C45546">
        <v>88309</v>
      </c>
      <c r="D45546">
        <v>0.86899999999999999</v>
      </c>
    </row>
    <row r="45547" spans="1:4" x14ac:dyDescent="0.2">
      <c r="A45547">
        <v>87784</v>
      </c>
      <c r="B45547" t="s">
        <v>6064</v>
      </c>
      <c r="C45547">
        <v>87292</v>
      </c>
      <c r="D45547">
        <v>5.28E-2</v>
      </c>
    </row>
    <row r="45548" spans="1:4" x14ac:dyDescent="0.2">
      <c r="A45548">
        <v>87784</v>
      </c>
      <c r="B45548" t="s">
        <v>80</v>
      </c>
      <c r="C45548">
        <v>37411</v>
      </c>
      <c r="D45548">
        <v>0.13880000000000001</v>
      </c>
    </row>
    <row r="45549" spans="1:4" x14ac:dyDescent="0.2">
      <c r="A45549">
        <v>87788</v>
      </c>
    </row>
    <row r="45550" spans="1:4" x14ac:dyDescent="0.2">
      <c r="A45550">
        <v>87788</v>
      </c>
      <c r="B45550" t="s">
        <v>6064</v>
      </c>
      <c r="C45550">
        <v>88316</v>
      </c>
      <c r="D45550">
        <v>1.085</v>
      </c>
    </row>
    <row r="45551" spans="1:4" x14ac:dyDescent="0.2">
      <c r="A45551">
        <v>87788</v>
      </c>
      <c r="B45551" t="s">
        <v>6064</v>
      </c>
      <c r="C45551">
        <v>88309</v>
      </c>
      <c r="D45551">
        <v>1.085</v>
      </c>
    </row>
    <row r="45552" spans="1:4" x14ac:dyDescent="0.2">
      <c r="A45552">
        <v>87788</v>
      </c>
      <c r="B45552" t="s">
        <v>6064</v>
      </c>
      <c r="C45552">
        <v>87292</v>
      </c>
      <c r="D45552">
        <v>5.8099999999999999E-2</v>
      </c>
    </row>
    <row r="45553" spans="1:4" x14ac:dyDescent="0.2">
      <c r="A45553">
        <v>87788</v>
      </c>
      <c r="B45553" t="s">
        <v>80</v>
      </c>
      <c r="C45553">
        <v>37411</v>
      </c>
      <c r="D45553">
        <v>0.13880000000000001</v>
      </c>
    </row>
    <row r="45554" spans="1:4" x14ac:dyDescent="0.2">
      <c r="A45554">
        <v>87809</v>
      </c>
    </row>
    <row r="45555" spans="1:4" x14ac:dyDescent="0.2">
      <c r="A45555">
        <v>87809</v>
      </c>
      <c r="B45555" t="s">
        <v>6064</v>
      </c>
      <c r="C45555">
        <v>88316</v>
      </c>
      <c r="D45555">
        <v>1.216</v>
      </c>
    </row>
    <row r="45556" spans="1:4" x14ac:dyDescent="0.2">
      <c r="A45556">
        <v>87809</v>
      </c>
      <c r="B45556" t="s">
        <v>6064</v>
      </c>
      <c r="C45556">
        <v>88309</v>
      </c>
      <c r="D45556">
        <v>1.216</v>
      </c>
    </row>
    <row r="45557" spans="1:4" x14ac:dyDescent="0.2">
      <c r="A45557">
        <v>87809</v>
      </c>
      <c r="B45557" t="s">
        <v>6064</v>
      </c>
      <c r="C45557">
        <v>87292</v>
      </c>
      <c r="D45557">
        <v>2.93E-2</v>
      </c>
    </row>
    <row r="45558" spans="1:4" x14ac:dyDescent="0.2">
      <c r="A45558">
        <v>87813</v>
      </c>
    </row>
    <row r="45559" spans="1:4" x14ac:dyDescent="0.2">
      <c r="A45559">
        <v>87813</v>
      </c>
      <c r="B45559" t="s">
        <v>6064</v>
      </c>
      <c r="C45559">
        <v>88316</v>
      </c>
      <c r="D45559">
        <v>1.407</v>
      </c>
    </row>
    <row r="45560" spans="1:4" x14ac:dyDescent="0.2">
      <c r="A45560">
        <v>87813</v>
      </c>
      <c r="B45560" t="s">
        <v>6064</v>
      </c>
      <c r="C45560">
        <v>88309</v>
      </c>
      <c r="D45560">
        <v>1.407</v>
      </c>
    </row>
    <row r="45561" spans="1:4" x14ac:dyDescent="0.2">
      <c r="A45561">
        <v>87813</v>
      </c>
      <c r="B45561" t="s">
        <v>6064</v>
      </c>
      <c r="C45561">
        <v>87292</v>
      </c>
      <c r="D45561">
        <v>3.9300000000000002E-2</v>
      </c>
    </row>
    <row r="45562" spans="1:4" x14ac:dyDescent="0.2">
      <c r="A45562">
        <v>104257</v>
      </c>
    </row>
    <row r="45563" spans="1:4" x14ac:dyDescent="0.2">
      <c r="A45563">
        <v>104257</v>
      </c>
      <c r="B45563" t="s">
        <v>6064</v>
      </c>
      <c r="C45563">
        <v>88316</v>
      </c>
      <c r="D45563">
        <v>1.2450000000000001</v>
      </c>
    </row>
    <row r="45564" spans="1:4" x14ac:dyDescent="0.2">
      <c r="A45564">
        <v>104257</v>
      </c>
      <c r="B45564" t="s">
        <v>6064</v>
      </c>
      <c r="C45564">
        <v>88309</v>
      </c>
      <c r="D45564">
        <v>1.2450000000000001</v>
      </c>
    </row>
    <row r="45565" spans="1:4" x14ac:dyDescent="0.2">
      <c r="A45565">
        <v>104257</v>
      </c>
      <c r="B45565" t="s">
        <v>6064</v>
      </c>
      <c r="C45565">
        <v>87292</v>
      </c>
      <c r="D45565">
        <v>4.9299999999999997E-2</v>
      </c>
    </row>
    <row r="45566" spans="1:4" x14ac:dyDescent="0.2">
      <c r="A45566">
        <v>87817</v>
      </c>
    </row>
    <row r="45567" spans="1:4" x14ac:dyDescent="0.2">
      <c r="A45567">
        <v>87817</v>
      </c>
      <c r="B45567" t="s">
        <v>6064</v>
      </c>
      <c r="C45567">
        <v>88316</v>
      </c>
      <c r="D45567">
        <v>1.407</v>
      </c>
    </row>
    <row r="45568" spans="1:4" x14ac:dyDescent="0.2">
      <c r="A45568">
        <v>87817</v>
      </c>
      <c r="B45568" t="s">
        <v>6064</v>
      </c>
      <c r="C45568">
        <v>88309</v>
      </c>
      <c r="D45568">
        <v>1.407</v>
      </c>
    </row>
    <row r="45569" spans="1:4" x14ac:dyDescent="0.2">
      <c r="A45569">
        <v>87817</v>
      </c>
      <c r="B45569" t="s">
        <v>6064</v>
      </c>
      <c r="C45569">
        <v>87292</v>
      </c>
      <c r="D45569">
        <v>4.9299999999999997E-2</v>
      </c>
    </row>
    <row r="45570" spans="1:4" x14ac:dyDescent="0.2">
      <c r="A45570">
        <v>104261</v>
      </c>
    </row>
    <row r="45571" spans="1:4" x14ac:dyDescent="0.2">
      <c r="A45571">
        <v>104261</v>
      </c>
      <c r="B45571" t="s">
        <v>6064</v>
      </c>
      <c r="C45571">
        <v>88316</v>
      </c>
      <c r="D45571">
        <v>1.7230000000000001</v>
      </c>
    </row>
    <row r="45572" spans="1:4" x14ac:dyDescent="0.2">
      <c r="A45572">
        <v>104261</v>
      </c>
      <c r="B45572" t="s">
        <v>6064</v>
      </c>
      <c r="C45572">
        <v>88309</v>
      </c>
      <c r="D45572">
        <v>1.7230000000000001</v>
      </c>
    </row>
    <row r="45573" spans="1:4" x14ac:dyDescent="0.2">
      <c r="A45573">
        <v>104261</v>
      </c>
      <c r="B45573" t="s">
        <v>6064</v>
      </c>
      <c r="C45573">
        <v>87292</v>
      </c>
      <c r="D45573">
        <v>5.4300000000000001E-2</v>
      </c>
    </row>
    <row r="45574" spans="1:4" x14ac:dyDescent="0.2">
      <c r="A45574">
        <v>87821</v>
      </c>
    </row>
    <row r="45575" spans="1:4" x14ac:dyDescent="0.2">
      <c r="A45575">
        <v>87821</v>
      </c>
      <c r="B45575" t="s">
        <v>6064</v>
      </c>
      <c r="C45575">
        <v>88316</v>
      </c>
      <c r="D45575">
        <v>1.944</v>
      </c>
    </row>
    <row r="45576" spans="1:4" x14ac:dyDescent="0.2">
      <c r="A45576">
        <v>87821</v>
      </c>
      <c r="B45576" t="s">
        <v>6064</v>
      </c>
      <c r="C45576">
        <v>88309</v>
      </c>
      <c r="D45576">
        <v>1.944</v>
      </c>
    </row>
    <row r="45577" spans="1:4" x14ac:dyDescent="0.2">
      <c r="A45577">
        <v>87821</v>
      </c>
      <c r="B45577" t="s">
        <v>6064</v>
      </c>
      <c r="C45577">
        <v>87292</v>
      </c>
      <c r="D45577">
        <v>5.4300000000000001E-2</v>
      </c>
    </row>
    <row r="45578" spans="1:4" x14ac:dyDescent="0.2">
      <c r="A45578">
        <v>87825</v>
      </c>
    </row>
    <row r="45579" spans="1:4" x14ac:dyDescent="0.2">
      <c r="A45579">
        <v>87825</v>
      </c>
      <c r="B45579" t="s">
        <v>6064</v>
      </c>
      <c r="C45579">
        <v>88316</v>
      </c>
      <c r="D45579">
        <v>1.0369999999999999</v>
      </c>
    </row>
    <row r="45580" spans="1:4" x14ac:dyDescent="0.2">
      <c r="A45580">
        <v>87825</v>
      </c>
      <c r="B45580" t="s">
        <v>6064</v>
      </c>
      <c r="C45580">
        <v>88309</v>
      </c>
      <c r="D45580">
        <v>1.0369999999999999</v>
      </c>
    </row>
    <row r="45581" spans="1:4" x14ac:dyDescent="0.2">
      <c r="A45581">
        <v>87825</v>
      </c>
      <c r="B45581" t="s">
        <v>6064</v>
      </c>
      <c r="C45581">
        <v>87292</v>
      </c>
      <c r="D45581">
        <v>3.5900000000000001E-2</v>
      </c>
    </row>
    <row r="45582" spans="1:4" x14ac:dyDescent="0.2">
      <c r="A45582">
        <v>87829</v>
      </c>
    </row>
    <row r="45583" spans="1:4" x14ac:dyDescent="0.2">
      <c r="A45583">
        <v>87829</v>
      </c>
      <c r="B45583" t="s">
        <v>6064</v>
      </c>
      <c r="C45583">
        <v>88316</v>
      </c>
      <c r="D45583">
        <v>1.2</v>
      </c>
    </row>
    <row r="45584" spans="1:4" x14ac:dyDescent="0.2">
      <c r="A45584">
        <v>87829</v>
      </c>
      <c r="B45584" t="s">
        <v>6064</v>
      </c>
      <c r="C45584">
        <v>88309</v>
      </c>
      <c r="D45584">
        <v>1.2</v>
      </c>
    </row>
    <row r="45585" spans="1:4" x14ac:dyDescent="0.2">
      <c r="A45585">
        <v>87829</v>
      </c>
      <c r="B45585" t="s">
        <v>6064</v>
      </c>
      <c r="C45585">
        <v>87292</v>
      </c>
      <c r="D45585">
        <v>4.8099999999999997E-2</v>
      </c>
    </row>
    <row r="45586" spans="1:4" x14ac:dyDescent="0.2">
      <c r="A45586">
        <v>87557</v>
      </c>
    </row>
    <row r="45587" spans="1:4" x14ac:dyDescent="0.2">
      <c r="A45587">
        <v>87557</v>
      </c>
      <c r="B45587" t="s">
        <v>6064</v>
      </c>
      <c r="C45587">
        <v>88316</v>
      </c>
      <c r="D45587">
        <v>3.7100000000000001E-2</v>
      </c>
    </row>
    <row r="45588" spans="1:4" x14ac:dyDescent="0.2">
      <c r="A45588">
        <v>87557</v>
      </c>
      <c r="B45588" t="s">
        <v>6064</v>
      </c>
      <c r="C45588">
        <v>88309</v>
      </c>
      <c r="D45588">
        <v>0.29749999999999999</v>
      </c>
    </row>
    <row r="45589" spans="1:4" x14ac:dyDescent="0.2">
      <c r="A45589">
        <v>87557</v>
      </c>
      <c r="B45589" t="s">
        <v>6064</v>
      </c>
      <c r="C45589">
        <v>87407</v>
      </c>
      <c r="D45589">
        <v>1.9400000000000001E-2</v>
      </c>
    </row>
    <row r="45590" spans="1:4" x14ac:dyDescent="0.2">
      <c r="A45590">
        <v>87539</v>
      </c>
    </row>
    <row r="45591" spans="1:4" x14ac:dyDescent="0.2">
      <c r="A45591">
        <v>87539</v>
      </c>
      <c r="B45591" t="s">
        <v>6064</v>
      </c>
      <c r="C45591">
        <v>88316</v>
      </c>
      <c r="D45591">
        <v>4.8800000000000003E-2</v>
      </c>
    </row>
    <row r="45592" spans="1:4" x14ac:dyDescent="0.2">
      <c r="A45592">
        <v>87539</v>
      </c>
      <c r="B45592" t="s">
        <v>6064</v>
      </c>
      <c r="C45592">
        <v>88309</v>
      </c>
      <c r="D45592">
        <v>0.39090000000000003</v>
      </c>
    </row>
    <row r="45593" spans="1:4" x14ac:dyDescent="0.2">
      <c r="A45593">
        <v>87539</v>
      </c>
      <c r="B45593" t="s">
        <v>6064</v>
      </c>
      <c r="C45593">
        <v>87407</v>
      </c>
      <c r="D45593">
        <v>3.04E-2</v>
      </c>
    </row>
    <row r="45594" spans="1:4" x14ac:dyDescent="0.2">
      <c r="A45594">
        <v>104972</v>
      </c>
    </row>
    <row r="45595" spans="1:4" x14ac:dyDescent="0.2">
      <c r="A45595">
        <v>104972</v>
      </c>
      <c r="B45595" t="s">
        <v>6064</v>
      </c>
      <c r="C45595">
        <v>88316</v>
      </c>
      <c r="D45595">
        <v>0.26860000000000001</v>
      </c>
    </row>
    <row r="45596" spans="1:4" x14ac:dyDescent="0.2">
      <c r="A45596">
        <v>104972</v>
      </c>
      <c r="B45596" t="s">
        <v>6064</v>
      </c>
      <c r="C45596">
        <v>88309</v>
      </c>
      <c r="D45596">
        <v>0.5373</v>
      </c>
    </row>
    <row r="45597" spans="1:4" x14ac:dyDescent="0.2">
      <c r="A45597">
        <v>104972</v>
      </c>
      <c r="B45597" t="s">
        <v>6064</v>
      </c>
      <c r="C45597">
        <v>87369</v>
      </c>
      <c r="D45597">
        <v>1.9400000000000001E-2</v>
      </c>
    </row>
    <row r="45598" spans="1:4" x14ac:dyDescent="0.2">
      <c r="A45598">
        <v>104954</v>
      </c>
    </row>
    <row r="45599" spans="1:4" x14ac:dyDescent="0.2">
      <c r="A45599">
        <v>104954</v>
      </c>
      <c r="B45599" t="s">
        <v>6064</v>
      </c>
      <c r="C45599">
        <v>88316</v>
      </c>
      <c r="D45599">
        <v>0.34100000000000003</v>
      </c>
    </row>
    <row r="45600" spans="1:4" x14ac:dyDescent="0.2">
      <c r="A45600">
        <v>104954</v>
      </c>
      <c r="B45600" t="s">
        <v>6064</v>
      </c>
      <c r="C45600">
        <v>88309</v>
      </c>
      <c r="D45600">
        <v>0.68210000000000004</v>
      </c>
    </row>
    <row r="45601" spans="1:4" x14ac:dyDescent="0.2">
      <c r="A45601">
        <v>104954</v>
      </c>
      <c r="B45601" t="s">
        <v>6064</v>
      </c>
      <c r="C45601">
        <v>87369</v>
      </c>
      <c r="D45601">
        <v>3.04E-2</v>
      </c>
    </row>
    <row r="45602" spans="1:4" x14ac:dyDescent="0.2">
      <c r="A45602">
        <v>104976</v>
      </c>
    </row>
    <row r="45603" spans="1:4" x14ac:dyDescent="0.2">
      <c r="A45603">
        <v>104976</v>
      </c>
      <c r="B45603" t="s">
        <v>6064</v>
      </c>
      <c r="C45603">
        <v>88316</v>
      </c>
      <c r="D45603">
        <v>0.21729999999999999</v>
      </c>
    </row>
    <row r="45604" spans="1:4" x14ac:dyDescent="0.2">
      <c r="A45604">
        <v>104976</v>
      </c>
      <c r="B45604" t="s">
        <v>6064</v>
      </c>
      <c r="C45604">
        <v>88309</v>
      </c>
      <c r="D45604">
        <v>0.43469999999999998</v>
      </c>
    </row>
    <row r="45605" spans="1:4" x14ac:dyDescent="0.2">
      <c r="A45605">
        <v>104976</v>
      </c>
      <c r="B45605" t="s">
        <v>6064</v>
      </c>
      <c r="C45605">
        <v>87369</v>
      </c>
      <c r="D45605">
        <v>1.9400000000000001E-2</v>
      </c>
    </row>
    <row r="45606" spans="1:4" x14ac:dyDescent="0.2">
      <c r="A45606">
        <v>104966</v>
      </c>
    </row>
    <row r="45607" spans="1:4" x14ac:dyDescent="0.2">
      <c r="A45607">
        <v>104966</v>
      </c>
      <c r="B45607" t="s">
        <v>6064</v>
      </c>
      <c r="C45607">
        <v>88316</v>
      </c>
      <c r="D45607">
        <v>0.28970000000000001</v>
      </c>
    </row>
    <row r="45608" spans="1:4" x14ac:dyDescent="0.2">
      <c r="A45608">
        <v>104966</v>
      </c>
      <c r="B45608" t="s">
        <v>6064</v>
      </c>
      <c r="C45608">
        <v>88309</v>
      </c>
      <c r="D45608">
        <v>0.57940000000000003</v>
      </c>
    </row>
    <row r="45609" spans="1:4" x14ac:dyDescent="0.2">
      <c r="A45609">
        <v>104966</v>
      </c>
      <c r="B45609" t="s">
        <v>6064</v>
      </c>
      <c r="C45609">
        <v>87369</v>
      </c>
      <c r="D45609">
        <v>3.04E-2</v>
      </c>
    </row>
    <row r="45610" spans="1:4" x14ac:dyDescent="0.2">
      <c r="A45610">
        <v>104968</v>
      </c>
    </row>
    <row r="45611" spans="1:4" x14ac:dyDescent="0.2">
      <c r="A45611">
        <v>104968</v>
      </c>
      <c r="B45611" t="s">
        <v>6064</v>
      </c>
      <c r="C45611">
        <v>88316</v>
      </c>
      <c r="D45611">
        <v>0.3548</v>
      </c>
    </row>
    <row r="45612" spans="1:4" x14ac:dyDescent="0.2">
      <c r="A45612">
        <v>104968</v>
      </c>
      <c r="B45612" t="s">
        <v>6064</v>
      </c>
      <c r="C45612">
        <v>88309</v>
      </c>
      <c r="D45612">
        <v>0.70960000000000001</v>
      </c>
    </row>
    <row r="45613" spans="1:4" x14ac:dyDescent="0.2">
      <c r="A45613">
        <v>104968</v>
      </c>
      <c r="B45613" t="s">
        <v>6064</v>
      </c>
      <c r="C45613">
        <v>87369</v>
      </c>
      <c r="D45613">
        <v>1.9400000000000001E-2</v>
      </c>
    </row>
    <row r="45614" spans="1:4" x14ac:dyDescent="0.2">
      <c r="A45614">
        <v>104962</v>
      </c>
    </row>
    <row r="45615" spans="1:4" x14ac:dyDescent="0.2">
      <c r="A45615">
        <v>104962</v>
      </c>
      <c r="B45615" t="s">
        <v>6064</v>
      </c>
      <c r="C45615">
        <v>88316</v>
      </c>
      <c r="D45615">
        <v>0.42720000000000002</v>
      </c>
    </row>
    <row r="45616" spans="1:4" x14ac:dyDescent="0.2">
      <c r="A45616">
        <v>104962</v>
      </c>
      <c r="B45616" t="s">
        <v>6064</v>
      </c>
      <c r="C45616">
        <v>88309</v>
      </c>
      <c r="D45616">
        <v>0.85440000000000005</v>
      </c>
    </row>
    <row r="45617" spans="1:4" x14ac:dyDescent="0.2">
      <c r="A45617">
        <v>104962</v>
      </c>
      <c r="B45617" t="s">
        <v>6064</v>
      </c>
      <c r="C45617">
        <v>87369</v>
      </c>
      <c r="D45617">
        <v>3.04E-2</v>
      </c>
    </row>
    <row r="45618" spans="1:4" x14ac:dyDescent="0.2">
      <c r="A45618">
        <v>87550</v>
      </c>
    </row>
    <row r="45619" spans="1:4" x14ac:dyDescent="0.2">
      <c r="A45619">
        <v>87550</v>
      </c>
      <c r="B45619" t="s">
        <v>6064</v>
      </c>
      <c r="C45619">
        <v>88316</v>
      </c>
      <c r="D45619">
        <v>0.1734</v>
      </c>
    </row>
    <row r="45620" spans="1:4" x14ac:dyDescent="0.2">
      <c r="A45620">
        <v>87550</v>
      </c>
      <c r="B45620" t="s">
        <v>6064</v>
      </c>
      <c r="C45620">
        <v>88309</v>
      </c>
      <c r="D45620">
        <v>0.3468</v>
      </c>
    </row>
    <row r="45621" spans="1:4" x14ac:dyDescent="0.2">
      <c r="A45621">
        <v>87550</v>
      </c>
      <c r="B45621" t="s">
        <v>6064</v>
      </c>
      <c r="C45621">
        <v>87369</v>
      </c>
      <c r="D45621">
        <v>1.9400000000000001E-2</v>
      </c>
    </row>
    <row r="45622" spans="1:4" x14ac:dyDescent="0.2">
      <c r="A45622">
        <v>87532</v>
      </c>
    </row>
    <row r="45623" spans="1:4" x14ac:dyDescent="0.2">
      <c r="A45623">
        <v>87532</v>
      </c>
      <c r="B45623" t="s">
        <v>6064</v>
      </c>
      <c r="C45623">
        <v>88316</v>
      </c>
      <c r="D45623">
        <v>0.22009999999999999</v>
      </c>
    </row>
    <row r="45624" spans="1:4" x14ac:dyDescent="0.2">
      <c r="A45624">
        <v>87532</v>
      </c>
      <c r="B45624" t="s">
        <v>6064</v>
      </c>
      <c r="C45624">
        <v>88309</v>
      </c>
      <c r="D45624">
        <v>0.44019999999999998</v>
      </c>
    </row>
    <row r="45625" spans="1:4" x14ac:dyDescent="0.2">
      <c r="A45625">
        <v>87532</v>
      </c>
      <c r="B45625" t="s">
        <v>6064</v>
      </c>
      <c r="C45625">
        <v>87369</v>
      </c>
      <c r="D45625">
        <v>3.04E-2</v>
      </c>
    </row>
    <row r="45626" spans="1:4" x14ac:dyDescent="0.2">
      <c r="A45626">
        <v>87554</v>
      </c>
    </row>
    <row r="45627" spans="1:4" x14ac:dyDescent="0.2">
      <c r="A45627">
        <v>87554</v>
      </c>
      <c r="B45627" t="s">
        <v>6064</v>
      </c>
      <c r="C45627">
        <v>88316</v>
      </c>
      <c r="D45627">
        <v>0.14019999999999999</v>
      </c>
    </row>
    <row r="45628" spans="1:4" x14ac:dyDescent="0.2">
      <c r="A45628">
        <v>87554</v>
      </c>
      <c r="B45628" t="s">
        <v>6064</v>
      </c>
      <c r="C45628">
        <v>88309</v>
      </c>
      <c r="D45628">
        <v>0.28050000000000003</v>
      </c>
    </row>
    <row r="45629" spans="1:4" x14ac:dyDescent="0.2">
      <c r="A45629">
        <v>87554</v>
      </c>
      <c r="B45629" t="s">
        <v>6064</v>
      </c>
      <c r="C45629">
        <v>87369</v>
      </c>
      <c r="D45629">
        <v>1.9400000000000001E-2</v>
      </c>
    </row>
    <row r="45630" spans="1:4" x14ac:dyDescent="0.2">
      <c r="A45630">
        <v>87536</v>
      </c>
    </row>
    <row r="45631" spans="1:4" x14ac:dyDescent="0.2">
      <c r="A45631">
        <v>87536</v>
      </c>
      <c r="B45631" t="s">
        <v>6064</v>
      </c>
      <c r="C45631">
        <v>88316</v>
      </c>
      <c r="D45631">
        <v>0.187</v>
      </c>
    </row>
    <row r="45632" spans="1:4" x14ac:dyDescent="0.2">
      <c r="A45632">
        <v>87536</v>
      </c>
      <c r="B45632" t="s">
        <v>6064</v>
      </c>
      <c r="C45632">
        <v>88309</v>
      </c>
      <c r="D45632">
        <v>0.374</v>
      </c>
    </row>
    <row r="45633" spans="1:4" x14ac:dyDescent="0.2">
      <c r="A45633">
        <v>87536</v>
      </c>
      <c r="B45633" t="s">
        <v>6064</v>
      </c>
      <c r="C45633">
        <v>87369</v>
      </c>
      <c r="D45633">
        <v>3.04E-2</v>
      </c>
    </row>
    <row r="45634" spans="1:4" x14ac:dyDescent="0.2">
      <c r="A45634">
        <v>87528</v>
      </c>
    </row>
    <row r="45635" spans="1:4" x14ac:dyDescent="0.2">
      <c r="A45635">
        <v>87528</v>
      </c>
      <c r="B45635" t="s">
        <v>6064</v>
      </c>
      <c r="C45635">
        <v>88316</v>
      </c>
      <c r="D45635">
        <v>0.2757</v>
      </c>
    </row>
    <row r="45636" spans="1:4" x14ac:dyDescent="0.2">
      <c r="A45636">
        <v>87528</v>
      </c>
      <c r="B45636" t="s">
        <v>6064</v>
      </c>
      <c r="C45636">
        <v>88309</v>
      </c>
      <c r="D45636">
        <v>0.5514</v>
      </c>
    </row>
    <row r="45637" spans="1:4" x14ac:dyDescent="0.2">
      <c r="A45637">
        <v>87528</v>
      </c>
      <c r="B45637" t="s">
        <v>6064</v>
      </c>
      <c r="C45637">
        <v>87369</v>
      </c>
      <c r="D45637">
        <v>3.04E-2</v>
      </c>
    </row>
    <row r="45638" spans="1:4" x14ac:dyDescent="0.2">
      <c r="A45638">
        <v>87546</v>
      </c>
    </row>
    <row r="45639" spans="1:4" x14ac:dyDescent="0.2">
      <c r="A45639">
        <v>87546</v>
      </c>
      <c r="B45639" t="s">
        <v>6064</v>
      </c>
      <c r="C45639">
        <v>88316</v>
      </c>
      <c r="D45639">
        <v>0.22900000000000001</v>
      </c>
    </row>
    <row r="45640" spans="1:4" x14ac:dyDescent="0.2">
      <c r="A45640">
        <v>87546</v>
      </c>
      <c r="B45640" t="s">
        <v>6064</v>
      </c>
      <c r="C45640">
        <v>88309</v>
      </c>
      <c r="D45640">
        <v>0.45800000000000002</v>
      </c>
    </row>
    <row r="45641" spans="1:4" x14ac:dyDescent="0.2">
      <c r="A45641">
        <v>87546</v>
      </c>
      <c r="B45641" t="s">
        <v>6064</v>
      </c>
      <c r="C45641">
        <v>87369</v>
      </c>
      <c r="D45641">
        <v>1.9400000000000001E-2</v>
      </c>
    </row>
    <row r="45642" spans="1:4" x14ac:dyDescent="0.2">
      <c r="A45642">
        <v>104971</v>
      </c>
    </row>
    <row r="45643" spans="1:4" x14ac:dyDescent="0.2">
      <c r="A45643">
        <v>104971</v>
      </c>
      <c r="B45643" t="s">
        <v>6064</v>
      </c>
      <c r="C45643">
        <v>88316</v>
      </c>
      <c r="D45643">
        <v>0.26860000000000001</v>
      </c>
    </row>
    <row r="45644" spans="1:4" x14ac:dyDescent="0.2">
      <c r="A45644">
        <v>104971</v>
      </c>
      <c r="B45644" t="s">
        <v>6064</v>
      </c>
      <c r="C45644">
        <v>88309</v>
      </c>
      <c r="D45644">
        <v>0.5373</v>
      </c>
    </row>
    <row r="45645" spans="1:4" x14ac:dyDescent="0.2">
      <c r="A45645">
        <v>104971</v>
      </c>
      <c r="B45645" t="s">
        <v>6064</v>
      </c>
      <c r="C45645">
        <v>87292</v>
      </c>
      <c r="D45645">
        <v>1.9400000000000001E-2</v>
      </c>
    </row>
    <row r="45646" spans="1:4" x14ac:dyDescent="0.2">
      <c r="A45646">
        <v>104965</v>
      </c>
    </row>
    <row r="45647" spans="1:4" x14ac:dyDescent="0.2">
      <c r="A45647">
        <v>104965</v>
      </c>
      <c r="B45647" t="s">
        <v>6064</v>
      </c>
      <c r="C45647">
        <v>88316</v>
      </c>
      <c r="D45647">
        <v>0.34100000000000003</v>
      </c>
    </row>
    <row r="45648" spans="1:4" x14ac:dyDescent="0.2">
      <c r="A45648">
        <v>104965</v>
      </c>
      <c r="B45648" t="s">
        <v>6064</v>
      </c>
      <c r="C45648">
        <v>88309</v>
      </c>
      <c r="D45648">
        <v>0.68210000000000004</v>
      </c>
    </row>
    <row r="45649" spans="1:4" x14ac:dyDescent="0.2">
      <c r="A45649">
        <v>104965</v>
      </c>
      <c r="B45649" t="s">
        <v>6064</v>
      </c>
      <c r="C45649">
        <v>87292</v>
      </c>
      <c r="D45649">
        <v>3.04E-2</v>
      </c>
    </row>
    <row r="45650" spans="1:4" x14ac:dyDescent="0.2">
      <c r="A45650">
        <v>104975</v>
      </c>
    </row>
    <row r="45651" spans="1:4" x14ac:dyDescent="0.2">
      <c r="A45651">
        <v>104975</v>
      </c>
      <c r="B45651" t="s">
        <v>6064</v>
      </c>
      <c r="C45651">
        <v>88316</v>
      </c>
      <c r="D45651">
        <v>0.21729999999999999</v>
      </c>
    </row>
    <row r="45652" spans="1:4" x14ac:dyDescent="0.2">
      <c r="A45652">
        <v>104975</v>
      </c>
      <c r="B45652" t="s">
        <v>6064</v>
      </c>
      <c r="C45652">
        <v>88309</v>
      </c>
      <c r="D45652">
        <v>0.43469999999999998</v>
      </c>
    </row>
    <row r="45653" spans="1:4" x14ac:dyDescent="0.2">
      <c r="A45653">
        <v>104975</v>
      </c>
      <c r="B45653" t="s">
        <v>6064</v>
      </c>
      <c r="C45653">
        <v>87292</v>
      </c>
      <c r="D45653">
        <v>1.9400000000000001E-2</v>
      </c>
    </row>
    <row r="45654" spans="1:4" x14ac:dyDescent="0.2">
      <c r="A45654">
        <v>104957</v>
      </c>
    </row>
    <row r="45655" spans="1:4" x14ac:dyDescent="0.2">
      <c r="A45655">
        <v>104957</v>
      </c>
      <c r="B45655" t="s">
        <v>6064</v>
      </c>
      <c r="C45655">
        <v>88316</v>
      </c>
      <c r="D45655">
        <v>0.28970000000000001</v>
      </c>
    </row>
    <row r="45656" spans="1:4" x14ac:dyDescent="0.2">
      <c r="A45656">
        <v>104957</v>
      </c>
      <c r="B45656" t="s">
        <v>6064</v>
      </c>
      <c r="C45656">
        <v>88309</v>
      </c>
      <c r="D45656">
        <v>0.57940000000000003</v>
      </c>
    </row>
    <row r="45657" spans="1:4" x14ac:dyDescent="0.2">
      <c r="A45657">
        <v>104957</v>
      </c>
      <c r="B45657" t="s">
        <v>6064</v>
      </c>
      <c r="C45657">
        <v>87292</v>
      </c>
      <c r="D45657">
        <v>3.04E-2</v>
      </c>
    </row>
    <row r="45658" spans="1:4" x14ac:dyDescent="0.2">
      <c r="A45658">
        <v>104967</v>
      </c>
    </row>
    <row r="45659" spans="1:4" x14ac:dyDescent="0.2">
      <c r="A45659">
        <v>104967</v>
      </c>
      <c r="B45659" t="s">
        <v>6064</v>
      </c>
      <c r="C45659">
        <v>88316</v>
      </c>
      <c r="D45659">
        <v>0.3548</v>
      </c>
    </row>
    <row r="45660" spans="1:4" x14ac:dyDescent="0.2">
      <c r="A45660">
        <v>104967</v>
      </c>
      <c r="B45660" t="s">
        <v>6064</v>
      </c>
      <c r="C45660">
        <v>88309</v>
      </c>
      <c r="D45660">
        <v>0.70960000000000001</v>
      </c>
    </row>
    <row r="45661" spans="1:4" x14ac:dyDescent="0.2">
      <c r="A45661">
        <v>104967</v>
      </c>
      <c r="B45661" t="s">
        <v>6064</v>
      </c>
      <c r="C45661">
        <v>87292</v>
      </c>
      <c r="D45661">
        <v>1.9400000000000001E-2</v>
      </c>
    </row>
    <row r="45662" spans="1:4" x14ac:dyDescent="0.2">
      <c r="A45662">
        <v>104961</v>
      </c>
    </row>
    <row r="45663" spans="1:4" x14ac:dyDescent="0.2">
      <c r="A45663">
        <v>104961</v>
      </c>
      <c r="B45663" t="s">
        <v>6064</v>
      </c>
      <c r="C45663">
        <v>88316</v>
      </c>
      <c r="D45663">
        <v>0.42720000000000002</v>
      </c>
    </row>
    <row r="45664" spans="1:4" x14ac:dyDescent="0.2">
      <c r="A45664">
        <v>104961</v>
      </c>
      <c r="B45664" t="s">
        <v>6064</v>
      </c>
      <c r="C45664">
        <v>88309</v>
      </c>
      <c r="D45664">
        <v>0.85440000000000005</v>
      </c>
    </row>
    <row r="45665" spans="1:4" x14ac:dyDescent="0.2">
      <c r="A45665">
        <v>104961</v>
      </c>
      <c r="B45665" t="s">
        <v>6064</v>
      </c>
      <c r="C45665">
        <v>87292</v>
      </c>
      <c r="D45665">
        <v>3.04E-2</v>
      </c>
    </row>
    <row r="45666" spans="1:4" x14ac:dyDescent="0.2">
      <c r="A45666">
        <v>87549</v>
      </c>
    </row>
    <row r="45667" spans="1:4" x14ac:dyDescent="0.2">
      <c r="A45667">
        <v>87549</v>
      </c>
      <c r="B45667" t="s">
        <v>6064</v>
      </c>
      <c r="C45667">
        <v>88316</v>
      </c>
      <c r="D45667">
        <v>0.1734</v>
      </c>
    </row>
    <row r="45668" spans="1:4" x14ac:dyDescent="0.2">
      <c r="A45668">
        <v>87549</v>
      </c>
      <c r="B45668" t="s">
        <v>6064</v>
      </c>
      <c r="C45668">
        <v>88309</v>
      </c>
      <c r="D45668">
        <v>0.3468</v>
      </c>
    </row>
    <row r="45669" spans="1:4" x14ac:dyDescent="0.2">
      <c r="A45669">
        <v>87549</v>
      </c>
      <c r="B45669" t="s">
        <v>6064</v>
      </c>
      <c r="C45669">
        <v>87292</v>
      </c>
      <c r="D45669">
        <v>1.9400000000000001E-2</v>
      </c>
    </row>
    <row r="45670" spans="1:4" x14ac:dyDescent="0.2">
      <c r="A45670">
        <v>87531</v>
      </c>
    </row>
    <row r="45671" spans="1:4" x14ac:dyDescent="0.2">
      <c r="A45671">
        <v>87531</v>
      </c>
      <c r="B45671" t="s">
        <v>6064</v>
      </c>
      <c r="C45671">
        <v>88316</v>
      </c>
      <c r="D45671">
        <v>0.22009999999999999</v>
      </c>
    </row>
    <row r="45672" spans="1:4" x14ac:dyDescent="0.2">
      <c r="A45672">
        <v>87531</v>
      </c>
      <c r="B45672" t="s">
        <v>6064</v>
      </c>
      <c r="C45672">
        <v>88309</v>
      </c>
      <c r="D45672">
        <v>0.44019999999999998</v>
      </c>
    </row>
    <row r="45673" spans="1:4" x14ac:dyDescent="0.2">
      <c r="A45673">
        <v>87531</v>
      </c>
      <c r="B45673" t="s">
        <v>6064</v>
      </c>
      <c r="C45673">
        <v>87292</v>
      </c>
      <c r="D45673">
        <v>3.04E-2</v>
      </c>
    </row>
    <row r="45674" spans="1:4" x14ac:dyDescent="0.2">
      <c r="A45674">
        <v>87553</v>
      </c>
    </row>
    <row r="45675" spans="1:4" x14ac:dyDescent="0.2">
      <c r="A45675">
        <v>87553</v>
      </c>
      <c r="B45675" t="s">
        <v>6064</v>
      </c>
      <c r="C45675">
        <v>88316</v>
      </c>
      <c r="D45675">
        <v>0.14019999999999999</v>
      </c>
    </row>
    <row r="45676" spans="1:4" x14ac:dyDescent="0.2">
      <c r="A45676">
        <v>87553</v>
      </c>
      <c r="B45676" t="s">
        <v>6064</v>
      </c>
      <c r="C45676">
        <v>88309</v>
      </c>
      <c r="D45676">
        <v>0.28050000000000003</v>
      </c>
    </row>
    <row r="45677" spans="1:4" x14ac:dyDescent="0.2">
      <c r="A45677">
        <v>87553</v>
      </c>
      <c r="B45677" t="s">
        <v>6064</v>
      </c>
      <c r="C45677">
        <v>87292</v>
      </c>
      <c r="D45677">
        <v>1.9400000000000001E-2</v>
      </c>
    </row>
    <row r="45678" spans="1:4" x14ac:dyDescent="0.2">
      <c r="A45678">
        <v>87535</v>
      </c>
    </row>
    <row r="45679" spans="1:4" x14ac:dyDescent="0.2">
      <c r="A45679">
        <v>87535</v>
      </c>
      <c r="B45679" t="s">
        <v>6064</v>
      </c>
      <c r="C45679">
        <v>88316</v>
      </c>
      <c r="D45679">
        <v>0.187</v>
      </c>
    </row>
    <row r="45680" spans="1:4" x14ac:dyDescent="0.2">
      <c r="A45680">
        <v>87535</v>
      </c>
      <c r="B45680" t="s">
        <v>6064</v>
      </c>
      <c r="C45680">
        <v>88309</v>
      </c>
      <c r="D45680">
        <v>0.374</v>
      </c>
    </row>
    <row r="45681" spans="1:4" x14ac:dyDescent="0.2">
      <c r="A45681">
        <v>87535</v>
      </c>
      <c r="B45681" t="s">
        <v>6064</v>
      </c>
      <c r="C45681">
        <v>87292</v>
      </c>
      <c r="D45681">
        <v>3.04E-2</v>
      </c>
    </row>
    <row r="45682" spans="1:4" x14ac:dyDescent="0.2">
      <c r="A45682">
        <v>87527</v>
      </c>
    </row>
    <row r="45683" spans="1:4" x14ac:dyDescent="0.2">
      <c r="A45683">
        <v>87527</v>
      </c>
      <c r="B45683" t="s">
        <v>6064</v>
      </c>
      <c r="C45683">
        <v>88316</v>
      </c>
      <c r="D45683">
        <v>0.2757</v>
      </c>
    </row>
    <row r="45684" spans="1:4" x14ac:dyDescent="0.2">
      <c r="A45684">
        <v>87527</v>
      </c>
      <c r="B45684" t="s">
        <v>6064</v>
      </c>
      <c r="C45684">
        <v>88309</v>
      </c>
      <c r="D45684">
        <v>0.5514</v>
      </c>
    </row>
    <row r="45685" spans="1:4" x14ac:dyDescent="0.2">
      <c r="A45685">
        <v>87527</v>
      </c>
      <c r="B45685" t="s">
        <v>6064</v>
      </c>
      <c r="C45685">
        <v>87292</v>
      </c>
      <c r="D45685">
        <v>3.04E-2</v>
      </c>
    </row>
    <row r="45686" spans="1:4" x14ac:dyDescent="0.2">
      <c r="A45686">
        <v>87545</v>
      </c>
    </row>
    <row r="45687" spans="1:4" x14ac:dyDescent="0.2">
      <c r="A45687">
        <v>87545</v>
      </c>
      <c r="B45687" t="s">
        <v>6064</v>
      </c>
      <c r="C45687">
        <v>88316</v>
      </c>
      <c r="D45687">
        <v>0.22900000000000001</v>
      </c>
    </row>
    <row r="45688" spans="1:4" x14ac:dyDescent="0.2">
      <c r="A45688">
        <v>87545</v>
      </c>
      <c r="B45688" t="s">
        <v>6064</v>
      </c>
      <c r="C45688">
        <v>88309</v>
      </c>
      <c r="D45688">
        <v>0.45800000000000002</v>
      </c>
    </row>
    <row r="45689" spans="1:4" x14ac:dyDescent="0.2">
      <c r="A45689">
        <v>87545</v>
      </c>
      <c r="B45689" t="s">
        <v>6064</v>
      </c>
      <c r="C45689">
        <v>87292</v>
      </c>
      <c r="D45689">
        <v>1.9400000000000001E-2</v>
      </c>
    </row>
    <row r="45690" spans="1:4" x14ac:dyDescent="0.2">
      <c r="A45690">
        <v>104960</v>
      </c>
    </row>
    <row r="45691" spans="1:4" x14ac:dyDescent="0.2">
      <c r="A45691">
        <v>104960</v>
      </c>
      <c r="B45691" t="s">
        <v>6064</v>
      </c>
      <c r="C45691">
        <v>88316</v>
      </c>
      <c r="D45691">
        <v>3.09E-2</v>
      </c>
    </row>
    <row r="45692" spans="1:4" x14ac:dyDescent="0.2">
      <c r="A45692">
        <v>104960</v>
      </c>
      <c r="B45692" t="s">
        <v>6064</v>
      </c>
      <c r="C45692">
        <v>88309</v>
      </c>
      <c r="D45692">
        <v>0.24779999999999999</v>
      </c>
    </row>
    <row r="45693" spans="1:4" x14ac:dyDescent="0.2">
      <c r="A45693">
        <v>104960</v>
      </c>
      <c r="B45693" t="s">
        <v>6064</v>
      </c>
      <c r="C45693">
        <v>87407</v>
      </c>
      <c r="D45693">
        <v>1.9400000000000001E-2</v>
      </c>
    </row>
    <row r="45694" spans="1:4" x14ac:dyDescent="0.2">
      <c r="A45694">
        <v>87561</v>
      </c>
    </row>
    <row r="45695" spans="1:4" x14ac:dyDescent="0.2">
      <c r="A45695">
        <v>87561</v>
      </c>
      <c r="B45695" t="s">
        <v>6064</v>
      </c>
      <c r="C45695">
        <v>88316</v>
      </c>
      <c r="D45695">
        <v>3.49E-2</v>
      </c>
    </row>
    <row r="45696" spans="1:4" x14ac:dyDescent="0.2">
      <c r="A45696">
        <v>87561</v>
      </c>
      <c r="B45696" t="s">
        <v>6064</v>
      </c>
      <c r="C45696">
        <v>88309</v>
      </c>
      <c r="D45696">
        <v>0.2792</v>
      </c>
    </row>
    <row r="45697" spans="1:4" x14ac:dyDescent="0.2">
      <c r="A45697">
        <v>87561</v>
      </c>
      <c r="B45697" t="s">
        <v>6064</v>
      </c>
      <c r="C45697">
        <v>87407</v>
      </c>
      <c r="D45697">
        <v>1.9400000000000001E-2</v>
      </c>
    </row>
    <row r="45698" spans="1:4" x14ac:dyDescent="0.2">
      <c r="A45698">
        <v>104953</v>
      </c>
    </row>
    <row r="45699" spans="1:4" x14ac:dyDescent="0.2">
      <c r="A45699">
        <v>104953</v>
      </c>
      <c r="B45699" t="s">
        <v>6064</v>
      </c>
      <c r="C45699">
        <v>88316</v>
      </c>
      <c r="D45699">
        <v>4.2599999999999999E-2</v>
      </c>
    </row>
    <row r="45700" spans="1:4" x14ac:dyDescent="0.2">
      <c r="A45700">
        <v>104953</v>
      </c>
      <c r="B45700" t="s">
        <v>6064</v>
      </c>
      <c r="C45700">
        <v>88309</v>
      </c>
      <c r="D45700">
        <v>0.3412</v>
      </c>
    </row>
    <row r="45701" spans="1:4" x14ac:dyDescent="0.2">
      <c r="A45701">
        <v>104953</v>
      </c>
      <c r="B45701" t="s">
        <v>6064</v>
      </c>
      <c r="C45701">
        <v>87407</v>
      </c>
      <c r="D45701">
        <v>3.04E-2</v>
      </c>
    </row>
    <row r="45702" spans="1:4" x14ac:dyDescent="0.2">
      <c r="A45702">
        <v>87543</v>
      </c>
    </row>
    <row r="45703" spans="1:4" x14ac:dyDescent="0.2">
      <c r="A45703">
        <v>87543</v>
      </c>
      <c r="B45703" t="s">
        <v>6064</v>
      </c>
      <c r="C45703">
        <v>88316</v>
      </c>
      <c r="D45703">
        <v>2.7199999999999998E-2</v>
      </c>
    </row>
    <row r="45704" spans="1:4" x14ac:dyDescent="0.2">
      <c r="A45704">
        <v>87543</v>
      </c>
      <c r="B45704" t="s">
        <v>6064</v>
      </c>
      <c r="C45704">
        <v>88309</v>
      </c>
      <c r="D45704">
        <v>0.21759999999999999</v>
      </c>
    </row>
    <row r="45705" spans="1:4" x14ac:dyDescent="0.2">
      <c r="A45705">
        <v>87543</v>
      </c>
      <c r="B45705" t="s">
        <v>6064</v>
      </c>
      <c r="C45705">
        <v>87407</v>
      </c>
      <c r="D45705">
        <v>1.04E-2</v>
      </c>
    </row>
    <row r="45706" spans="1:4" x14ac:dyDescent="0.2">
      <c r="A45706">
        <v>104959</v>
      </c>
    </row>
    <row r="45707" spans="1:4" x14ac:dyDescent="0.2">
      <c r="A45707">
        <v>104959</v>
      </c>
      <c r="B45707" t="s">
        <v>6064</v>
      </c>
      <c r="C45707">
        <v>88316</v>
      </c>
      <c r="D45707">
        <v>0.14849999999999999</v>
      </c>
    </row>
    <row r="45708" spans="1:4" x14ac:dyDescent="0.2">
      <c r="A45708">
        <v>104959</v>
      </c>
      <c r="B45708" t="s">
        <v>6064</v>
      </c>
      <c r="C45708">
        <v>88309</v>
      </c>
      <c r="D45708">
        <v>0.29709999999999998</v>
      </c>
    </row>
    <row r="45709" spans="1:4" x14ac:dyDescent="0.2">
      <c r="A45709">
        <v>104959</v>
      </c>
      <c r="B45709" t="s">
        <v>6064</v>
      </c>
      <c r="C45709">
        <v>87369</v>
      </c>
      <c r="D45709">
        <v>1.9400000000000001E-2</v>
      </c>
    </row>
    <row r="45710" spans="1:4" x14ac:dyDescent="0.2">
      <c r="A45710">
        <v>104958</v>
      </c>
    </row>
    <row r="45711" spans="1:4" x14ac:dyDescent="0.2">
      <c r="A45711">
        <v>104958</v>
      </c>
      <c r="B45711" t="s">
        <v>6064</v>
      </c>
      <c r="C45711">
        <v>88316</v>
      </c>
      <c r="D45711">
        <v>0.14849999999999999</v>
      </c>
    </row>
    <row r="45712" spans="1:4" x14ac:dyDescent="0.2">
      <c r="A45712">
        <v>104958</v>
      </c>
      <c r="B45712" t="s">
        <v>6064</v>
      </c>
      <c r="C45712">
        <v>88309</v>
      </c>
      <c r="D45712">
        <v>0.29709999999999998</v>
      </c>
    </row>
    <row r="45713" spans="1:4" x14ac:dyDescent="0.2">
      <c r="A45713">
        <v>104958</v>
      </c>
      <c r="B45713" t="s">
        <v>6064</v>
      </c>
      <c r="C45713">
        <v>87292</v>
      </c>
      <c r="D45713">
        <v>1.9400000000000001E-2</v>
      </c>
    </row>
    <row r="45714" spans="1:4" x14ac:dyDescent="0.2">
      <c r="A45714">
        <v>104970</v>
      </c>
    </row>
    <row r="45715" spans="1:4" x14ac:dyDescent="0.2">
      <c r="A45715">
        <v>104970</v>
      </c>
      <c r="B45715" t="s">
        <v>6064</v>
      </c>
      <c r="C45715">
        <v>88316</v>
      </c>
      <c r="D45715">
        <v>0.29349999999999998</v>
      </c>
    </row>
    <row r="45716" spans="1:4" x14ac:dyDescent="0.2">
      <c r="A45716">
        <v>104970</v>
      </c>
      <c r="B45716" t="s">
        <v>6064</v>
      </c>
      <c r="C45716">
        <v>88309</v>
      </c>
      <c r="D45716">
        <v>0.58709999999999996</v>
      </c>
    </row>
    <row r="45717" spans="1:4" x14ac:dyDescent="0.2">
      <c r="A45717">
        <v>104970</v>
      </c>
      <c r="B45717" t="s">
        <v>6064</v>
      </c>
      <c r="C45717">
        <v>87369</v>
      </c>
      <c r="D45717">
        <v>1.9400000000000001E-2</v>
      </c>
    </row>
    <row r="45718" spans="1:4" x14ac:dyDescent="0.2">
      <c r="A45718">
        <v>104964</v>
      </c>
    </row>
    <row r="45719" spans="1:4" x14ac:dyDescent="0.2">
      <c r="A45719">
        <v>104964</v>
      </c>
      <c r="B45719" t="s">
        <v>6064</v>
      </c>
      <c r="C45719">
        <v>88316</v>
      </c>
      <c r="D45719">
        <v>0.3659</v>
      </c>
    </row>
    <row r="45720" spans="1:4" x14ac:dyDescent="0.2">
      <c r="A45720">
        <v>104964</v>
      </c>
      <c r="B45720" t="s">
        <v>6064</v>
      </c>
      <c r="C45720">
        <v>88309</v>
      </c>
      <c r="D45720">
        <v>0.7319</v>
      </c>
    </row>
    <row r="45721" spans="1:4" x14ac:dyDescent="0.2">
      <c r="A45721">
        <v>104964</v>
      </c>
      <c r="B45721" t="s">
        <v>6064</v>
      </c>
      <c r="C45721">
        <v>87369</v>
      </c>
      <c r="D45721">
        <v>3.04E-2</v>
      </c>
    </row>
    <row r="45722" spans="1:4" x14ac:dyDescent="0.2">
      <c r="A45722">
        <v>104956</v>
      </c>
    </row>
    <row r="45723" spans="1:4" x14ac:dyDescent="0.2">
      <c r="A45723">
        <v>104956</v>
      </c>
      <c r="B45723" t="s">
        <v>6064</v>
      </c>
      <c r="C45723">
        <v>88316</v>
      </c>
      <c r="D45723">
        <v>0.30249999999999999</v>
      </c>
    </row>
    <row r="45724" spans="1:4" x14ac:dyDescent="0.2">
      <c r="A45724">
        <v>104956</v>
      </c>
      <c r="B45724" t="s">
        <v>6064</v>
      </c>
      <c r="C45724">
        <v>88309</v>
      </c>
      <c r="D45724">
        <v>0.60509999999999997</v>
      </c>
    </row>
    <row r="45725" spans="1:4" x14ac:dyDescent="0.2">
      <c r="A45725">
        <v>104956</v>
      </c>
      <c r="B45725" t="s">
        <v>6064</v>
      </c>
      <c r="C45725">
        <v>87369</v>
      </c>
      <c r="D45725">
        <v>3.04E-2</v>
      </c>
    </row>
    <row r="45726" spans="1:4" x14ac:dyDescent="0.2">
      <c r="A45726">
        <v>104974</v>
      </c>
    </row>
    <row r="45727" spans="1:4" x14ac:dyDescent="0.2">
      <c r="A45727">
        <v>104974</v>
      </c>
      <c r="B45727" t="s">
        <v>6064</v>
      </c>
      <c r="C45727">
        <v>88316</v>
      </c>
      <c r="D45727">
        <v>0.2301</v>
      </c>
    </row>
    <row r="45728" spans="1:4" x14ac:dyDescent="0.2">
      <c r="A45728">
        <v>104974</v>
      </c>
      <c r="B45728" t="s">
        <v>6064</v>
      </c>
      <c r="C45728">
        <v>88309</v>
      </c>
      <c r="D45728">
        <v>0.46029999999999999</v>
      </c>
    </row>
    <row r="45729" spans="1:4" x14ac:dyDescent="0.2">
      <c r="A45729">
        <v>104974</v>
      </c>
      <c r="B45729" t="s">
        <v>6064</v>
      </c>
      <c r="C45729">
        <v>87369</v>
      </c>
      <c r="D45729">
        <v>1.9400000000000001E-2</v>
      </c>
    </row>
    <row r="45730" spans="1:4" x14ac:dyDescent="0.2">
      <c r="A45730">
        <v>87548</v>
      </c>
    </row>
    <row r="45731" spans="1:4" x14ac:dyDescent="0.2">
      <c r="A45731">
        <v>87548</v>
      </c>
      <c r="B45731" t="s">
        <v>6064</v>
      </c>
      <c r="C45731">
        <v>88316</v>
      </c>
      <c r="D45731">
        <v>0.18940000000000001</v>
      </c>
    </row>
    <row r="45732" spans="1:4" x14ac:dyDescent="0.2">
      <c r="A45732">
        <v>87548</v>
      </c>
      <c r="B45732" t="s">
        <v>6064</v>
      </c>
      <c r="C45732">
        <v>88309</v>
      </c>
      <c r="D45732">
        <v>0.37890000000000001</v>
      </c>
    </row>
    <row r="45733" spans="1:4" x14ac:dyDescent="0.2">
      <c r="A45733">
        <v>87548</v>
      </c>
      <c r="B45733" t="s">
        <v>6064</v>
      </c>
      <c r="C45733">
        <v>87369</v>
      </c>
      <c r="D45733">
        <v>1.9400000000000001E-2</v>
      </c>
    </row>
    <row r="45734" spans="1:4" x14ac:dyDescent="0.2">
      <c r="A45734">
        <v>87530</v>
      </c>
    </row>
    <row r="45735" spans="1:4" x14ac:dyDescent="0.2">
      <c r="A45735">
        <v>87530</v>
      </c>
      <c r="B45735" t="s">
        <v>6064</v>
      </c>
      <c r="C45735">
        <v>88316</v>
      </c>
      <c r="D45735">
        <v>0.23619999999999999</v>
      </c>
    </row>
    <row r="45736" spans="1:4" x14ac:dyDescent="0.2">
      <c r="A45736">
        <v>87530</v>
      </c>
      <c r="B45736" t="s">
        <v>6064</v>
      </c>
      <c r="C45736">
        <v>88309</v>
      </c>
      <c r="D45736">
        <v>0.47239999999999999</v>
      </c>
    </row>
    <row r="45737" spans="1:4" x14ac:dyDescent="0.2">
      <c r="A45737">
        <v>87530</v>
      </c>
      <c r="B45737" t="s">
        <v>6064</v>
      </c>
      <c r="C45737">
        <v>87369</v>
      </c>
      <c r="D45737">
        <v>3.04E-2</v>
      </c>
    </row>
    <row r="45738" spans="1:4" x14ac:dyDescent="0.2">
      <c r="A45738">
        <v>104952</v>
      </c>
    </row>
    <row r="45739" spans="1:4" x14ac:dyDescent="0.2">
      <c r="A45739">
        <v>104952</v>
      </c>
      <c r="B45739" t="s">
        <v>6064</v>
      </c>
      <c r="C45739">
        <v>88316</v>
      </c>
      <c r="D45739">
        <v>0.1953</v>
      </c>
    </row>
    <row r="45740" spans="1:4" x14ac:dyDescent="0.2">
      <c r="A45740">
        <v>104952</v>
      </c>
      <c r="B45740" t="s">
        <v>6064</v>
      </c>
      <c r="C45740">
        <v>88309</v>
      </c>
      <c r="D45740">
        <v>0.3906</v>
      </c>
    </row>
    <row r="45741" spans="1:4" x14ac:dyDescent="0.2">
      <c r="A45741">
        <v>104952</v>
      </c>
      <c r="B45741" t="s">
        <v>6064</v>
      </c>
      <c r="C45741">
        <v>87369</v>
      </c>
      <c r="D45741">
        <v>3.04E-2</v>
      </c>
    </row>
    <row r="45742" spans="1:4" x14ac:dyDescent="0.2">
      <c r="A45742">
        <v>104969</v>
      </c>
    </row>
    <row r="45743" spans="1:4" x14ac:dyDescent="0.2">
      <c r="A45743">
        <v>104969</v>
      </c>
      <c r="B45743" t="s">
        <v>6064</v>
      </c>
      <c r="C45743">
        <v>88316</v>
      </c>
      <c r="D45743">
        <v>0.29349999999999998</v>
      </c>
    </row>
    <row r="45744" spans="1:4" x14ac:dyDescent="0.2">
      <c r="A45744">
        <v>104969</v>
      </c>
      <c r="B45744" t="s">
        <v>6064</v>
      </c>
      <c r="C45744">
        <v>88309</v>
      </c>
      <c r="D45744">
        <v>0.58709999999999996</v>
      </c>
    </row>
    <row r="45745" spans="1:4" x14ac:dyDescent="0.2">
      <c r="A45745">
        <v>104969</v>
      </c>
      <c r="B45745" t="s">
        <v>6064</v>
      </c>
      <c r="C45745">
        <v>87292</v>
      </c>
      <c r="D45745">
        <v>1.9400000000000001E-2</v>
      </c>
    </row>
    <row r="45746" spans="1:4" x14ac:dyDescent="0.2">
      <c r="A45746">
        <v>104963</v>
      </c>
    </row>
    <row r="45747" spans="1:4" x14ac:dyDescent="0.2">
      <c r="A45747">
        <v>104963</v>
      </c>
      <c r="B45747" t="s">
        <v>6064</v>
      </c>
      <c r="C45747">
        <v>88316</v>
      </c>
      <c r="D45747">
        <v>0.3659</v>
      </c>
    </row>
    <row r="45748" spans="1:4" x14ac:dyDescent="0.2">
      <c r="A45748">
        <v>104963</v>
      </c>
      <c r="B45748" t="s">
        <v>6064</v>
      </c>
      <c r="C45748">
        <v>88309</v>
      </c>
      <c r="D45748">
        <v>0.7319</v>
      </c>
    </row>
    <row r="45749" spans="1:4" x14ac:dyDescent="0.2">
      <c r="A45749">
        <v>104963</v>
      </c>
      <c r="B45749" t="s">
        <v>6064</v>
      </c>
      <c r="C45749">
        <v>87292</v>
      </c>
      <c r="D45749">
        <v>3.04E-2</v>
      </c>
    </row>
    <row r="45750" spans="1:4" x14ac:dyDescent="0.2">
      <c r="A45750">
        <v>104955</v>
      </c>
    </row>
    <row r="45751" spans="1:4" x14ac:dyDescent="0.2">
      <c r="A45751">
        <v>104955</v>
      </c>
      <c r="B45751" t="s">
        <v>6064</v>
      </c>
      <c r="C45751">
        <v>88316</v>
      </c>
      <c r="D45751">
        <v>0.30249999999999999</v>
      </c>
    </row>
    <row r="45752" spans="1:4" x14ac:dyDescent="0.2">
      <c r="A45752">
        <v>104955</v>
      </c>
      <c r="B45752" t="s">
        <v>6064</v>
      </c>
      <c r="C45752">
        <v>88309</v>
      </c>
      <c r="D45752">
        <v>0.60509999999999997</v>
      </c>
    </row>
    <row r="45753" spans="1:4" x14ac:dyDescent="0.2">
      <c r="A45753">
        <v>104955</v>
      </c>
      <c r="B45753" t="s">
        <v>6064</v>
      </c>
      <c r="C45753">
        <v>87292</v>
      </c>
      <c r="D45753">
        <v>3.04E-2</v>
      </c>
    </row>
    <row r="45754" spans="1:4" x14ac:dyDescent="0.2">
      <c r="A45754">
        <v>104973</v>
      </c>
    </row>
    <row r="45755" spans="1:4" x14ac:dyDescent="0.2">
      <c r="A45755">
        <v>104973</v>
      </c>
      <c r="B45755" t="s">
        <v>6064</v>
      </c>
      <c r="C45755">
        <v>88316</v>
      </c>
      <c r="D45755">
        <v>0.2301</v>
      </c>
    </row>
    <row r="45756" spans="1:4" x14ac:dyDescent="0.2">
      <c r="A45756">
        <v>104973</v>
      </c>
      <c r="B45756" t="s">
        <v>6064</v>
      </c>
      <c r="C45756">
        <v>88309</v>
      </c>
      <c r="D45756">
        <v>0.46029999999999999</v>
      </c>
    </row>
    <row r="45757" spans="1:4" x14ac:dyDescent="0.2">
      <c r="A45757">
        <v>104973</v>
      </c>
      <c r="B45757" t="s">
        <v>6064</v>
      </c>
      <c r="C45757">
        <v>87292</v>
      </c>
      <c r="D45757">
        <v>1.9400000000000001E-2</v>
      </c>
    </row>
    <row r="45758" spans="1:4" x14ac:dyDescent="0.2">
      <c r="A45758">
        <v>87547</v>
      </c>
    </row>
    <row r="45759" spans="1:4" x14ac:dyDescent="0.2">
      <c r="A45759">
        <v>87547</v>
      </c>
      <c r="B45759" t="s">
        <v>6064</v>
      </c>
      <c r="C45759">
        <v>88316</v>
      </c>
      <c r="D45759">
        <v>0.18940000000000001</v>
      </c>
    </row>
    <row r="45760" spans="1:4" x14ac:dyDescent="0.2">
      <c r="A45760">
        <v>87547</v>
      </c>
      <c r="B45760" t="s">
        <v>6064</v>
      </c>
      <c r="C45760">
        <v>88309</v>
      </c>
      <c r="D45760">
        <v>0.37890000000000001</v>
      </c>
    </row>
    <row r="45761" spans="1:4" x14ac:dyDescent="0.2">
      <c r="A45761">
        <v>87547</v>
      </c>
      <c r="B45761" t="s">
        <v>6064</v>
      </c>
      <c r="C45761">
        <v>87292</v>
      </c>
      <c r="D45761">
        <v>1.9400000000000001E-2</v>
      </c>
    </row>
    <row r="45762" spans="1:4" x14ac:dyDescent="0.2">
      <c r="A45762">
        <v>87529</v>
      </c>
    </row>
    <row r="45763" spans="1:4" x14ac:dyDescent="0.2">
      <c r="A45763">
        <v>87529</v>
      </c>
      <c r="B45763" t="s">
        <v>6064</v>
      </c>
      <c r="C45763">
        <v>88316</v>
      </c>
      <c r="D45763">
        <v>0.23619999999999999</v>
      </c>
    </row>
    <row r="45764" spans="1:4" x14ac:dyDescent="0.2">
      <c r="A45764">
        <v>87529</v>
      </c>
      <c r="B45764" t="s">
        <v>6064</v>
      </c>
      <c r="C45764">
        <v>88309</v>
      </c>
      <c r="D45764">
        <v>0.47239999999999999</v>
      </c>
    </row>
    <row r="45765" spans="1:4" x14ac:dyDescent="0.2">
      <c r="A45765">
        <v>87529</v>
      </c>
      <c r="B45765" t="s">
        <v>6064</v>
      </c>
      <c r="C45765">
        <v>87292</v>
      </c>
      <c r="D45765">
        <v>3.04E-2</v>
      </c>
    </row>
    <row r="45766" spans="1:4" x14ac:dyDescent="0.2">
      <c r="A45766">
        <v>104951</v>
      </c>
    </row>
    <row r="45767" spans="1:4" x14ac:dyDescent="0.2">
      <c r="A45767">
        <v>104951</v>
      </c>
      <c r="B45767" t="s">
        <v>6064</v>
      </c>
      <c r="C45767">
        <v>88316</v>
      </c>
      <c r="D45767">
        <v>0.1953</v>
      </c>
    </row>
    <row r="45768" spans="1:4" x14ac:dyDescent="0.2">
      <c r="A45768">
        <v>104951</v>
      </c>
      <c r="B45768" t="s">
        <v>6064</v>
      </c>
      <c r="C45768">
        <v>88309</v>
      </c>
      <c r="D45768">
        <v>0.3906</v>
      </c>
    </row>
    <row r="45769" spans="1:4" x14ac:dyDescent="0.2">
      <c r="A45769">
        <v>104951</v>
      </c>
      <c r="B45769" t="s">
        <v>6064</v>
      </c>
      <c r="C45769">
        <v>87292</v>
      </c>
      <c r="D45769">
        <v>3.04E-2</v>
      </c>
    </row>
    <row r="45770" spans="1:4" x14ac:dyDescent="0.2">
      <c r="A45770">
        <v>104978</v>
      </c>
    </row>
    <row r="45771" spans="1:4" x14ac:dyDescent="0.2">
      <c r="A45771">
        <v>104978</v>
      </c>
      <c r="B45771" t="s">
        <v>6064</v>
      </c>
      <c r="C45771">
        <v>88316</v>
      </c>
      <c r="D45771">
        <v>0.32490000000000002</v>
      </c>
    </row>
    <row r="45772" spans="1:4" x14ac:dyDescent="0.2">
      <c r="A45772">
        <v>104978</v>
      </c>
      <c r="B45772" t="s">
        <v>6064</v>
      </c>
      <c r="C45772">
        <v>88309</v>
      </c>
      <c r="D45772">
        <v>0.64980000000000004</v>
      </c>
    </row>
    <row r="45773" spans="1:4" x14ac:dyDescent="0.2">
      <c r="A45773">
        <v>104978</v>
      </c>
      <c r="B45773" t="s">
        <v>6064</v>
      </c>
      <c r="C45773">
        <v>87292</v>
      </c>
      <c r="D45773">
        <v>1.9400000000000001E-2</v>
      </c>
    </row>
    <row r="45774" spans="1:4" x14ac:dyDescent="0.2">
      <c r="A45774">
        <v>104977</v>
      </c>
    </row>
    <row r="45775" spans="1:4" x14ac:dyDescent="0.2">
      <c r="A45775">
        <v>104977</v>
      </c>
      <c r="B45775" t="s">
        <v>6064</v>
      </c>
      <c r="C45775">
        <v>88316</v>
      </c>
      <c r="D45775">
        <v>0.39510000000000001</v>
      </c>
    </row>
    <row r="45776" spans="1:4" x14ac:dyDescent="0.2">
      <c r="A45776">
        <v>104977</v>
      </c>
      <c r="B45776" t="s">
        <v>6064</v>
      </c>
      <c r="C45776">
        <v>88309</v>
      </c>
      <c r="D45776">
        <v>0.79020000000000001</v>
      </c>
    </row>
    <row r="45777" spans="1:4" x14ac:dyDescent="0.2">
      <c r="A45777">
        <v>104977</v>
      </c>
      <c r="B45777" t="s">
        <v>6064</v>
      </c>
      <c r="C45777">
        <v>87292</v>
      </c>
      <c r="D45777">
        <v>3.04E-2</v>
      </c>
    </row>
    <row r="45778" spans="1:4" x14ac:dyDescent="0.2">
      <c r="A45778">
        <v>90408</v>
      </c>
    </row>
    <row r="45779" spans="1:4" x14ac:dyDescent="0.2">
      <c r="A45779">
        <v>90408</v>
      </c>
      <c r="B45779" t="s">
        <v>6064</v>
      </c>
      <c r="C45779">
        <v>88316</v>
      </c>
      <c r="D45779">
        <v>0.26619999999999999</v>
      </c>
    </row>
    <row r="45780" spans="1:4" x14ac:dyDescent="0.2">
      <c r="A45780">
        <v>90408</v>
      </c>
      <c r="B45780" t="s">
        <v>6064</v>
      </c>
      <c r="C45780">
        <v>88309</v>
      </c>
      <c r="D45780">
        <v>0.53249999999999997</v>
      </c>
    </row>
    <row r="45781" spans="1:4" x14ac:dyDescent="0.2">
      <c r="A45781">
        <v>90408</v>
      </c>
      <c r="B45781" t="s">
        <v>6064</v>
      </c>
      <c r="C45781">
        <v>87292</v>
      </c>
      <c r="D45781">
        <v>1.9400000000000001E-2</v>
      </c>
    </row>
    <row r="45782" spans="1:4" x14ac:dyDescent="0.2">
      <c r="A45782">
        <v>90406</v>
      </c>
    </row>
    <row r="45783" spans="1:4" x14ac:dyDescent="0.2">
      <c r="A45783">
        <v>90406</v>
      </c>
      <c r="B45783" t="s">
        <v>6064</v>
      </c>
      <c r="C45783">
        <v>88316</v>
      </c>
      <c r="D45783">
        <v>0.32369999999999999</v>
      </c>
    </row>
    <row r="45784" spans="1:4" x14ac:dyDescent="0.2">
      <c r="A45784">
        <v>90406</v>
      </c>
      <c r="B45784" t="s">
        <v>6064</v>
      </c>
      <c r="C45784">
        <v>88309</v>
      </c>
      <c r="D45784">
        <v>0.64749999999999996</v>
      </c>
    </row>
    <row r="45785" spans="1:4" x14ac:dyDescent="0.2">
      <c r="A45785">
        <v>90406</v>
      </c>
      <c r="B45785" t="s">
        <v>6064</v>
      </c>
      <c r="C45785">
        <v>87292</v>
      </c>
      <c r="D45785">
        <v>3.04E-2</v>
      </c>
    </row>
    <row r="45786" spans="1:4" x14ac:dyDescent="0.2">
      <c r="A45786">
        <v>103313</v>
      </c>
    </row>
    <row r="45787" spans="1:4" x14ac:dyDescent="0.2">
      <c r="A45787">
        <v>103313</v>
      </c>
      <c r="B45787" t="s">
        <v>6064</v>
      </c>
      <c r="C45787">
        <v>88316</v>
      </c>
      <c r="D45787">
        <v>0.51270000000000004</v>
      </c>
    </row>
    <row r="45788" spans="1:4" x14ac:dyDescent="0.2">
      <c r="A45788">
        <v>103313</v>
      </c>
      <c r="B45788" t="s">
        <v>6064</v>
      </c>
      <c r="C45788">
        <v>88309</v>
      </c>
      <c r="D45788">
        <v>0.76910000000000001</v>
      </c>
    </row>
    <row r="45789" spans="1:4" x14ac:dyDescent="0.2">
      <c r="A45789">
        <v>103313</v>
      </c>
      <c r="B45789" t="s">
        <v>80</v>
      </c>
      <c r="C45789">
        <v>44454</v>
      </c>
      <c r="D45789">
        <v>1</v>
      </c>
    </row>
    <row r="45790" spans="1:4" x14ac:dyDescent="0.2">
      <c r="A45790">
        <v>103309</v>
      </c>
    </row>
    <row r="45791" spans="1:4" x14ac:dyDescent="0.2">
      <c r="A45791">
        <v>103309</v>
      </c>
      <c r="B45791" t="s">
        <v>6064</v>
      </c>
      <c r="C45791">
        <v>102486</v>
      </c>
      <c r="D45791">
        <v>3.8E-3</v>
      </c>
    </row>
    <row r="45792" spans="1:4" x14ac:dyDescent="0.2">
      <c r="A45792">
        <v>103309</v>
      </c>
      <c r="B45792" t="s">
        <v>6064</v>
      </c>
      <c r="C45792">
        <v>88316</v>
      </c>
      <c r="D45792">
        <v>1.2307999999999999</v>
      </c>
    </row>
    <row r="45793" spans="1:4" x14ac:dyDescent="0.2">
      <c r="A45793">
        <v>103309</v>
      </c>
      <c r="B45793" t="s">
        <v>6064</v>
      </c>
      <c r="C45793">
        <v>88309</v>
      </c>
      <c r="D45793">
        <v>1.8461000000000001</v>
      </c>
    </row>
    <row r="45794" spans="1:4" x14ac:dyDescent="0.2">
      <c r="A45794">
        <v>103309</v>
      </c>
      <c r="B45794" t="s">
        <v>6064</v>
      </c>
      <c r="C45794">
        <v>87298</v>
      </c>
      <c r="D45794">
        <v>5.0000000000000001E-4</v>
      </c>
    </row>
    <row r="45795" spans="1:4" x14ac:dyDescent="0.2">
      <c r="A45795">
        <v>103309</v>
      </c>
      <c r="B45795" t="s">
        <v>80</v>
      </c>
      <c r="C45795">
        <v>44453</v>
      </c>
      <c r="D45795">
        <v>1</v>
      </c>
    </row>
    <row r="45796" spans="1:4" x14ac:dyDescent="0.2">
      <c r="A45796">
        <v>103309</v>
      </c>
      <c r="B45796" t="s">
        <v>6064</v>
      </c>
      <c r="C45796">
        <v>5952</v>
      </c>
      <c r="D45796">
        <v>0.25850000000000001</v>
      </c>
    </row>
    <row r="45797" spans="1:4" x14ac:dyDescent="0.2">
      <c r="A45797">
        <v>103309</v>
      </c>
      <c r="B45797" t="s">
        <v>6064</v>
      </c>
      <c r="C45797">
        <v>5795</v>
      </c>
      <c r="D45797">
        <v>7.6799999999999993E-2</v>
      </c>
    </row>
    <row r="45798" spans="1:4" x14ac:dyDescent="0.2">
      <c r="A45798">
        <v>103309</v>
      </c>
      <c r="B45798" t="s">
        <v>80</v>
      </c>
      <c r="C45798">
        <v>4721</v>
      </c>
      <c r="D45798">
        <v>4.0000000000000002E-4</v>
      </c>
    </row>
    <row r="45799" spans="1:4" x14ac:dyDescent="0.2">
      <c r="A45799">
        <v>103312</v>
      </c>
    </row>
    <row r="45800" spans="1:4" x14ac:dyDescent="0.2">
      <c r="A45800">
        <v>103312</v>
      </c>
      <c r="B45800" t="s">
        <v>6064</v>
      </c>
      <c r="C45800">
        <v>102486</v>
      </c>
      <c r="D45800">
        <v>3.8E-3</v>
      </c>
    </row>
    <row r="45801" spans="1:4" x14ac:dyDescent="0.2">
      <c r="A45801">
        <v>103312</v>
      </c>
      <c r="B45801" t="s">
        <v>6064</v>
      </c>
      <c r="C45801">
        <v>88316</v>
      </c>
      <c r="D45801">
        <v>0.57869999999999999</v>
      </c>
    </row>
    <row r="45802" spans="1:4" x14ac:dyDescent="0.2">
      <c r="A45802">
        <v>103312</v>
      </c>
      <c r="B45802" t="s">
        <v>6064</v>
      </c>
      <c r="C45802">
        <v>88309</v>
      </c>
      <c r="D45802">
        <v>0.86809999999999998</v>
      </c>
    </row>
    <row r="45803" spans="1:4" x14ac:dyDescent="0.2">
      <c r="A45803">
        <v>103312</v>
      </c>
      <c r="B45803" t="s">
        <v>80</v>
      </c>
      <c r="C45803">
        <v>44453</v>
      </c>
      <c r="D45803">
        <v>1</v>
      </c>
    </row>
    <row r="45804" spans="1:4" x14ac:dyDescent="0.2">
      <c r="A45804">
        <v>103312</v>
      </c>
      <c r="B45804" t="s">
        <v>80</v>
      </c>
      <c r="C45804">
        <v>4721</v>
      </c>
      <c r="D45804">
        <v>4.0000000000000002E-4</v>
      </c>
    </row>
    <row r="45805" spans="1:4" x14ac:dyDescent="0.2">
      <c r="A45805">
        <v>103296</v>
      </c>
    </row>
    <row r="45806" spans="1:4" x14ac:dyDescent="0.2">
      <c r="A45806">
        <v>103296</v>
      </c>
      <c r="B45806" t="s">
        <v>6064</v>
      </c>
      <c r="C45806">
        <v>102486</v>
      </c>
      <c r="D45806">
        <v>8.5000000000000006E-3</v>
      </c>
    </row>
    <row r="45807" spans="1:4" x14ac:dyDescent="0.2">
      <c r="A45807">
        <v>103296</v>
      </c>
      <c r="B45807" t="s">
        <v>6064</v>
      </c>
      <c r="C45807">
        <v>88316</v>
      </c>
      <c r="D45807">
        <v>1.2307999999999999</v>
      </c>
    </row>
    <row r="45808" spans="1:4" x14ac:dyDescent="0.2">
      <c r="A45808">
        <v>103296</v>
      </c>
      <c r="B45808" t="s">
        <v>6064</v>
      </c>
      <c r="C45808">
        <v>88309</v>
      </c>
      <c r="D45808">
        <v>1.8461000000000001</v>
      </c>
    </row>
    <row r="45809" spans="1:4" x14ac:dyDescent="0.2">
      <c r="A45809">
        <v>103296</v>
      </c>
      <c r="B45809" t="s">
        <v>6064</v>
      </c>
      <c r="C45809">
        <v>87298</v>
      </c>
      <c r="D45809">
        <v>1.5E-3</v>
      </c>
    </row>
    <row r="45810" spans="1:4" x14ac:dyDescent="0.2">
      <c r="A45810">
        <v>103296</v>
      </c>
      <c r="B45810" t="s">
        <v>80</v>
      </c>
      <c r="C45810">
        <v>44452</v>
      </c>
      <c r="D45810">
        <v>1</v>
      </c>
    </row>
    <row r="45811" spans="1:4" x14ac:dyDescent="0.2">
      <c r="A45811">
        <v>103296</v>
      </c>
      <c r="B45811" t="s">
        <v>6064</v>
      </c>
      <c r="C45811">
        <v>5952</v>
      </c>
      <c r="D45811">
        <v>0.25850000000000001</v>
      </c>
    </row>
    <row r="45812" spans="1:4" x14ac:dyDescent="0.2">
      <c r="A45812">
        <v>103296</v>
      </c>
      <c r="B45812" t="s">
        <v>6064</v>
      </c>
      <c r="C45812">
        <v>5795</v>
      </c>
      <c r="D45812">
        <v>7.6799999999999993E-2</v>
      </c>
    </row>
    <row r="45813" spans="1:4" x14ac:dyDescent="0.2">
      <c r="A45813">
        <v>103296</v>
      </c>
      <c r="B45813" t="s">
        <v>80</v>
      </c>
      <c r="C45813">
        <v>4721</v>
      </c>
      <c r="D45813">
        <v>1.1000000000000001E-3</v>
      </c>
    </row>
    <row r="45814" spans="1:4" x14ac:dyDescent="0.2">
      <c r="A45814">
        <v>103300</v>
      </c>
    </row>
    <row r="45815" spans="1:4" x14ac:dyDescent="0.2">
      <c r="A45815">
        <v>103300</v>
      </c>
      <c r="B45815" t="s">
        <v>6064</v>
      </c>
      <c r="C45815">
        <v>102486</v>
      </c>
      <c r="D45815">
        <v>8.5000000000000006E-3</v>
      </c>
    </row>
    <row r="45816" spans="1:4" x14ac:dyDescent="0.2">
      <c r="A45816">
        <v>103300</v>
      </c>
      <c r="B45816" t="s">
        <v>6064</v>
      </c>
      <c r="C45816">
        <v>88316</v>
      </c>
      <c r="D45816">
        <v>0.57869999999999999</v>
      </c>
    </row>
    <row r="45817" spans="1:4" x14ac:dyDescent="0.2">
      <c r="A45817">
        <v>103300</v>
      </c>
      <c r="B45817" t="s">
        <v>6064</v>
      </c>
      <c r="C45817">
        <v>88309</v>
      </c>
      <c r="D45817">
        <v>0.86809999999999998</v>
      </c>
    </row>
    <row r="45818" spans="1:4" x14ac:dyDescent="0.2">
      <c r="A45818">
        <v>103300</v>
      </c>
      <c r="B45818" t="s">
        <v>80</v>
      </c>
      <c r="C45818">
        <v>44452</v>
      </c>
      <c r="D45818">
        <v>1</v>
      </c>
    </row>
    <row r="45819" spans="1:4" x14ac:dyDescent="0.2">
      <c r="A45819">
        <v>103300</v>
      </c>
      <c r="B45819" t="s">
        <v>80</v>
      </c>
      <c r="C45819">
        <v>4721</v>
      </c>
      <c r="D45819">
        <v>1.1000000000000001E-3</v>
      </c>
    </row>
    <row r="45820" spans="1:4" x14ac:dyDescent="0.2">
      <c r="A45820">
        <v>103301</v>
      </c>
    </row>
    <row r="45821" spans="1:4" x14ac:dyDescent="0.2">
      <c r="A45821">
        <v>103301</v>
      </c>
      <c r="B45821" t="s">
        <v>6064</v>
      </c>
      <c r="C45821">
        <v>88316</v>
      </c>
      <c r="D45821">
        <v>9.6000000000000002E-2</v>
      </c>
    </row>
    <row r="45822" spans="1:4" x14ac:dyDescent="0.2">
      <c r="A45822">
        <v>103301</v>
      </c>
      <c r="B45822" t="s">
        <v>6064</v>
      </c>
      <c r="C45822">
        <v>88309</v>
      </c>
      <c r="D45822">
        <v>0.14399999999999999</v>
      </c>
    </row>
    <row r="45823" spans="1:4" x14ac:dyDescent="0.2">
      <c r="A45823">
        <v>103301</v>
      </c>
      <c r="B45823" t="s">
        <v>80</v>
      </c>
      <c r="C45823">
        <v>44447</v>
      </c>
      <c r="D45823">
        <v>1</v>
      </c>
    </row>
    <row r="45824" spans="1:4" x14ac:dyDescent="0.2">
      <c r="A45824">
        <v>103304</v>
      </c>
    </row>
    <row r="45825" spans="1:4" x14ac:dyDescent="0.2">
      <c r="A45825">
        <v>103304</v>
      </c>
      <c r="B45825" t="s">
        <v>6064</v>
      </c>
      <c r="C45825">
        <v>88316</v>
      </c>
      <c r="D45825">
        <v>0.64649999999999996</v>
      </c>
    </row>
    <row r="45826" spans="1:4" x14ac:dyDescent="0.2">
      <c r="A45826">
        <v>103304</v>
      </c>
      <c r="B45826" t="s">
        <v>6064</v>
      </c>
      <c r="C45826">
        <v>88309</v>
      </c>
      <c r="D45826">
        <v>0.96970000000000001</v>
      </c>
    </row>
    <row r="45827" spans="1:4" x14ac:dyDescent="0.2">
      <c r="A45827">
        <v>103304</v>
      </c>
      <c r="B45827" t="s">
        <v>80</v>
      </c>
      <c r="C45827">
        <v>42439</v>
      </c>
      <c r="D45827">
        <v>1</v>
      </c>
    </row>
    <row r="45828" spans="1:4" x14ac:dyDescent="0.2">
      <c r="A45828">
        <v>103305</v>
      </c>
    </row>
    <row r="45829" spans="1:4" x14ac:dyDescent="0.2">
      <c r="A45829">
        <v>103305</v>
      </c>
      <c r="B45829" t="s">
        <v>6064</v>
      </c>
      <c r="C45829">
        <v>88316</v>
      </c>
      <c r="D45829">
        <v>0.64649999999999996</v>
      </c>
    </row>
    <row r="45830" spans="1:4" x14ac:dyDescent="0.2">
      <c r="A45830">
        <v>103305</v>
      </c>
      <c r="B45830" t="s">
        <v>6064</v>
      </c>
      <c r="C45830">
        <v>88309</v>
      </c>
      <c r="D45830">
        <v>0.96970000000000001</v>
      </c>
    </row>
    <row r="45831" spans="1:4" x14ac:dyDescent="0.2">
      <c r="A45831">
        <v>103305</v>
      </c>
      <c r="B45831" t="s">
        <v>80</v>
      </c>
      <c r="C45831">
        <v>44448</v>
      </c>
      <c r="D45831">
        <v>1</v>
      </c>
    </row>
    <row r="45832" spans="1:4" x14ac:dyDescent="0.2">
      <c r="A45832">
        <v>103294</v>
      </c>
    </row>
    <row r="45833" spans="1:4" x14ac:dyDescent="0.2">
      <c r="A45833">
        <v>103294</v>
      </c>
      <c r="B45833" t="s">
        <v>6064</v>
      </c>
      <c r="C45833">
        <v>102486</v>
      </c>
      <c r="D45833">
        <v>1.9599999999999999E-2</v>
      </c>
    </row>
    <row r="45834" spans="1:4" x14ac:dyDescent="0.2">
      <c r="A45834">
        <v>103294</v>
      </c>
      <c r="B45834" t="s">
        <v>6064</v>
      </c>
      <c r="C45834">
        <v>88316</v>
      </c>
      <c r="D45834">
        <v>2.7612000000000001</v>
      </c>
    </row>
    <row r="45835" spans="1:4" x14ac:dyDescent="0.2">
      <c r="A45835">
        <v>103294</v>
      </c>
      <c r="B45835" t="s">
        <v>6064</v>
      </c>
      <c r="C45835">
        <v>88309</v>
      </c>
      <c r="D45835">
        <v>4.1417999999999999</v>
      </c>
    </row>
    <row r="45836" spans="1:4" x14ac:dyDescent="0.2">
      <c r="A45836">
        <v>103294</v>
      </c>
      <c r="B45836" t="s">
        <v>6064</v>
      </c>
      <c r="C45836">
        <v>87298</v>
      </c>
      <c r="D45836">
        <v>4.4999999999999997E-3</v>
      </c>
    </row>
    <row r="45837" spans="1:4" x14ac:dyDescent="0.2">
      <c r="A45837">
        <v>103294</v>
      </c>
      <c r="B45837" t="s">
        <v>80</v>
      </c>
      <c r="C45837">
        <v>44445</v>
      </c>
      <c r="D45837">
        <v>1</v>
      </c>
    </row>
    <row r="45838" spans="1:4" x14ac:dyDescent="0.2">
      <c r="A45838">
        <v>103294</v>
      </c>
      <c r="B45838" t="s">
        <v>6064</v>
      </c>
      <c r="C45838">
        <v>5952</v>
      </c>
      <c r="D45838">
        <v>0.51700000000000002</v>
      </c>
    </row>
    <row r="45839" spans="1:4" x14ac:dyDescent="0.2">
      <c r="A45839">
        <v>103294</v>
      </c>
      <c r="B45839" t="s">
        <v>6064</v>
      </c>
      <c r="C45839">
        <v>5795</v>
      </c>
      <c r="D45839">
        <v>0.15359999999999999</v>
      </c>
    </row>
    <row r="45840" spans="1:4" x14ac:dyDescent="0.2">
      <c r="A45840">
        <v>103294</v>
      </c>
      <c r="B45840" t="s">
        <v>80</v>
      </c>
      <c r="C45840">
        <v>4721</v>
      </c>
      <c r="D45840">
        <v>3.3999999999999998E-3</v>
      </c>
    </row>
    <row r="45841" spans="1:4" x14ac:dyDescent="0.2">
      <c r="A45841">
        <v>103298</v>
      </c>
    </row>
    <row r="45842" spans="1:4" x14ac:dyDescent="0.2">
      <c r="A45842">
        <v>103298</v>
      </c>
      <c r="B45842" t="s">
        <v>6064</v>
      </c>
      <c r="C45842">
        <v>102486</v>
      </c>
      <c r="D45842">
        <v>1.9599999999999999E-2</v>
      </c>
    </row>
    <row r="45843" spans="1:4" x14ac:dyDescent="0.2">
      <c r="A45843">
        <v>103298</v>
      </c>
      <c r="B45843" t="s">
        <v>6064</v>
      </c>
      <c r="C45843">
        <v>88316</v>
      </c>
      <c r="D45843">
        <v>1.4571000000000001</v>
      </c>
    </row>
    <row r="45844" spans="1:4" x14ac:dyDescent="0.2">
      <c r="A45844">
        <v>103298</v>
      </c>
      <c r="B45844" t="s">
        <v>6064</v>
      </c>
      <c r="C45844">
        <v>88309</v>
      </c>
      <c r="D45844">
        <v>2.1857000000000002</v>
      </c>
    </row>
    <row r="45845" spans="1:4" x14ac:dyDescent="0.2">
      <c r="A45845">
        <v>103298</v>
      </c>
      <c r="B45845" t="s">
        <v>80</v>
      </c>
      <c r="C45845">
        <v>44445</v>
      </c>
      <c r="D45845">
        <v>1</v>
      </c>
    </row>
    <row r="45846" spans="1:4" x14ac:dyDescent="0.2">
      <c r="A45846">
        <v>103298</v>
      </c>
      <c r="B45846" t="s">
        <v>80</v>
      </c>
      <c r="C45846">
        <v>4721</v>
      </c>
      <c r="D45846">
        <v>3.3999999999999998E-3</v>
      </c>
    </row>
    <row r="45847" spans="1:4" x14ac:dyDescent="0.2">
      <c r="A45847">
        <v>103293</v>
      </c>
    </row>
    <row r="45848" spans="1:4" x14ac:dyDescent="0.2">
      <c r="A45848">
        <v>103293</v>
      </c>
      <c r="B45848" t="s">
        <v>6064</v>
      </c>
      <c r="C45848">
        <v>102486</v>
      </c>
      <c r="D45848">
        <v>5.2299999999999999E-2</v>
      </c>
    </row>
    <row r="45849" spans="1:4" x14ac:dyDescent="0.2">
      <c r="A45849">
        <v>103293</v>
      </c>
      <c r="B45849" t="s">
        <v>6064</v>
      </c>
      <c r="C45849">
        <v>88316</v>
      </c>
      <c r="D45849">
        <v>2.7612000000000001</v>
      </c>
    </row>
    <row r="45850" spans="1:4" x14ac:dyDescent="0.2">
      <c r="A45850">
        <v>103293</v>
      </c>
      <c r="B45850" t="s">
        <v>6064</v>
      </c>
      <c r="C45850">
        <v>88309</v>
      </c>
      <c r="D45850">
        <v>4.1417999999999999</v>
      </c>
    </row>
    <row r="45851" spans="1:4" x14ac:dyDescent="0.2">
      <c r="A45851">
        <v>103293</v>
      </c>
      <c r="B45851" t="s">
        <v>6064</v>
      </c>
      <c r="C45851">
        <v>87298</v>
      </c>
      <c r="D45851">
        <v>1.0500000000000001E-2</v>
      </c>
    </row>
    <row r="45852" spans="1:4" x14ac:dyDescent="0.2">
      <c r="A45852">
        <v>103293</v>
      </c>
      <c r="B45852" t="s">
        <v>80</v>
      </c>
      <c r="C45852">
        <v>44446</v>
      </c>
      <c r="D45852">
        <v>1</v>
      </c>
    </row>
    <row r="45853" spans="1:4" x14ac:dyDescent="0.2">
      <c r="A45853">
        <v>103293</v>
      </c>
      <c r="B45853" t="s">
        <v>6064</v>
      </c>
      <c r="C45853">
        <v>5952</v>
      </c>
      <c r="D45853">
        <v>0.51700000000000002</v>
      </c>
    </row>
    <row r="45854" spans="1:4" x14ac:dyDescent="0.2">
      <c r="A45854">
        <v>103293</v>
      </c>
      <c r="B45854" t="s">
        <v>6064</v>
      </c>
      <c r="C45854">
        <v>5795</v>
      </c>
      <c r="D45854">
        <v>0.15359999999999999</v>
      </c>
    </row>
    <row r="45855" spans="1:4" x14ac:dyDescent="0.2">
      <c r="A45855">
        <v>103293</v>
      </c>
      <c r="B45855" t="s">
        <v>80</v>
      </c>
      <c r="C45855">
        <v>4721</v>
      </c>
      <c r="D45855">
        <v>7.9000000000000008E-3</v>
      </c>
    </row>
    <row r="45856" spans="1:4" x14ac:dyDescent="0.2">
      <c r="A45856">
        <v>103297</v>
      </c>
    </row>
    <row r="45857" spans="1:4" x14ac:dyDescent="0.2">
      <c r="A45857">
        <v>103297</v>
      </c>
      <c r="B45857" t="s">
        <v>6064</v>
      </c>
      <c r="C45857">
        <v>102486</v>
      </c>
      <c r="D45857">
        <v>5.2299999999999999E-2</v>
      </c>
    </row>
    <row r="45858" spans="1:4" x14ac:dyDescent="0.2">
      <c r="A45858">
        <v>103297</v>
      </c>
      <c r="B45858" t="s">
        <v>6064</v>
      </c>
      <c r="C45858">
        <v>88316</v>
      </c>
      <c r="D45858">
        <v>1.4571000000000001</v>
      </c>
    </row>
    <row r="45859" spans="1:4" x14ac:dyDescent="0.2">
      <c r="A45859">
        <v>103297</v>
      </c>
      <c r="B45859" t="s">
        <v>6064</v>
      </c>
      <c r="C45859">
        <v>88309</v>
      </c>
      <c r="D45859">
        <v>2.1857000000000002</v>
      </c>
    </row>
    <row r="45860" spans="1:4" x14ac:dyDescent="0.2">
      <c r="A45860">
        <v>103297</v>
      </c>
      <c r="B45860" t="s">
        <v>80</v>
      </c>
      <c r="C45860">
        <v>44446</v>
      </c>
      <c r="D45860">
        <v>1</v>
      </c>
    </row>
    <row r="45861" spans="1:4" x14ac:dyDescent="0.2">
      <c r="A45861">
        <v>103297</v>
      </c>
      <c r="B45861" t="s">
        <v>80</v>
      </c>
      <c r="C45861">
        <v>4721</v>
      </c>
      <c r="D45861">
        <v>7.9000000000000008E-3</v>
      </c>
    </row>
    <row r="45862" spans="1:4" x14ac:dyDescent="0.2">
      <c r="A45862">
        <v>103311</v>
      </c>
    </row>
    <row r="45863" spans="1:4" x14ac:dyDescent="0.2">
      <c r="A45863">
        <v>103311</v>
      </c>
      <c r="B45863" t="s">
        <v>6064</v>
      </c>
      <c r="C45863">
        <v>102486</v>
      </c>
      <c r="D45863">
        <v>4.9599999999999998E-2</v>
      </c>
    </row>
    <row r="45864" spans="1:4" x14ac:dyDescent="0.2">
      <c r="A45864">
        <v>103311</v>
      </c>
      <c r="B45864" t="s">
        <v>6064</v>
      </c>
      <c r="C45864">
        <v>88316</v>
      </c>
      <c r="D45864">
        <v>1.1014999999999999</v>
      </c>
    </row>
    <row r="45865" spans="1:4" x14ac:dyDescent="0.2">
      <c r="A45865">
        <v>103311</v>
      </c>
      <c r="B45865" t="s">
        <v>6064</v>
      </c>
      <c r="C45865">
        <v>88309</v>
      </c>
      <c r="D45865">
        <v>1.6523000000000001</v>
      </c>
    </row>
    <row r="45866" spans="1:4" x14ac:dyDescent="0.2">
      <c r="A45866">
        <v>103311</v>
      </c>
      <c r="B45866" t="s">
        <v>80</v>
      </c>
      <c r="C45866">
        <v>44456</v>
      </c>
      <c r="D45866">
        <v>1</v>
      </c>
    </row>
    <row r="45867" spans="1:4" x14ac:dyDescent="0.2">
      <c r="A45867">
        <v>103311</v>
      </c>
      <c r="B45867" t="s">
        <v>80</v>
      </c>
      <c r="C45867">
        <v>4721</v>
      </c>
      <c r="D45867">
        <v>3.2000000000000002E-3</v>
      </c>
    </row>
    <row r="45868" spans="1:4" x14ac:dyDescent="0.2">
      <c r="A45868">
        <v>103306</v>
      </c>
    </row>
    <row r="45869" spans="1:4" x14ac:dyDescent="0.2">
      <c r="A45869">
        <v>103306</v>
      </c>
      <c r="B45869" t="s">
        <v>6064</v>
      </c>
      <c r="C45869">
        <v>88316</v>
      </c>
      <c r="D45869">
        <v>0.78139999999999998</v>
      </c>
    </row>
    <row r="45870" spans="1:4" x14ac:dyDescent="0.2">
      <c r="A45870">
        <v>103306</v>
      </c>
      <c r="B45870" t="s">
        <v>6064</v>
      </c>
      <c r="C45870">
        <v>88309</v>
      </c>
      <c r="D45870">
        <v>1.1720999999999999</v>
      </c>
    </row>
    <row r="45871" spans="1:4" x14ac:dyDescent="0.2">
      <c r="A45871">
        <v>103306</v>
      </c>
      <c r="B45871" t="s">
        <v>80</v>
      </c>
      <c r="C45871">
        <v>44455</v>
      </c>
      <c r="D45871">
        <v>1</v>
      </c>
    </row>
    <row r="45872" spans="1:4" x14ac:dyDescent="0.2">
      <c r="A45872">
        <v>103308</v>
      </c>
    </row>
    <row r="45873" spans="1:4" x14ac:dyDescent="0.2">
      <c r="A45873">
        <v>103308</v>
      </c>
      <c r="B45873" t="s">
        <v>6064</v>
      </c>
      <c r="C45873">
        <v>102486</v>
      </c>
      <c r="D45873">
        <v>4.9599999999999998E-2</v>
      </c>
    </row>
    <row r="45874" spans="1:4" x14ac:dyDescent="0.2">
      <c r="A45874">
        <v>103308</v>
      </c>
      <c r="B45874" t="s">
        <v>6064</v>
      </c>
      <c r="C45874">
        <v>88316</v>
      </c>
      <c r="D45874">
        <v>2.4056000000000002</v>
      </c>
    </row>
    <row r="45875" spans="1:4" x14ac:dyDescent="0.2">
      <c r="A45875">
        <v>103308</v>
      </c>
      <c r="B45875" t="s">
        <v>6064</v>
      </c>
      <c r="C45875">
        <v>88309</v>
      </c>
      <c r="D45875">
        <v>3.6084000000000001</v>
      </c>
    </row>
    <row r="45876" spans="1:4" x14ac:dyDescent="0.2">
      <c r="A45876">
        <v>103308</v>
      </c>
      <c r="B45876" t="s">
        <v>6064</v>
      </c>
      <c r="C45876">
        <v>87298</v>
      </c>
      <c r="D45876">
        <v>4.1999999999999997E-3</v>
      </c>
    </row>
    <row r="45877" spans="1:4" x14ac:dyDescent="0.2">
      <c r="A45877">
        <v>103308</v>
      </c>
      <c r="B45877" t="s">
        <v>80</v>
      </c>
      <c r="C45877">
        <v>44456</v>
      </c>
      <c r="D45877">
        <v>1</v>
      </c>
    </row>
    <row r="45878" spans="1:4" x14ac:dyDescent="0.2">
      <c r="A45878">
        <v>103308</v>
      </c>
      <c r="B45878" t="s">
        <v>6064</v>
      </c>
      <c r="C45878">
        <v>5952</v>
      </c>
      <c r="D45878">
        <v>0.51700000000000002</v>
      </c>
    </row>
    <row r="45879" spans="1:4" x14ac:dyDescent="0.2">
      <c r="A45879">
        <v>103308</v>
      </c>
      <c r="B45879" t="s">
        <v>6064</v>
      </c>
      <c r="C45879">
        <v>5795</v>
      </c>
      <c r="D45879">
        <v>0.15359999999999999</v>
      </c>
    </row>
    <row r="45880" spans="1:4" x14ac:dyDescent="0.2">
      <c r="A45880">
        <v>103308</v>
      </c>
      <c r="B45880" t="s">
        <v>80</v>
      </c>
      <c r="C45880">
        <v>4721</v>
      </c>
      <c r="D45880">
        <v>3.2000000000000002E-3</v>
      </c>
    </row>
    <row r="45881" spans="1:4" x14ac:dyDescent="0.2">
      <c r="A45881">
        <v>103295</v>
      </c>
    </row>
    <row r="45882" spans="1:4" x14ac:dyDescent="0.2">
      <c r="A45882">
        <v>103295</v>
      </c>
      <c r="B45882" t="s">
        <v>6064</v>
      </c>
      <c r="C45882">
        <v>102486</v>
      </c>
      <c r="D45882">
        <v>8.9999999999999993E-3</v>
      </c>
    </row>
    <row r="45883" spans="1:4" x14ac:dyDescent="0.2">
      <c r="A45883">
        <v>103295</v>
      </c>
      <c r="B45883" t="s">
        <v>6064</v>
      </c>
      <c r="C45883">
        <v>88316</v>
      </c>
      <c r="D45883">
        <v>6.9029999999999996</v>
      </c>
    </row>
    <row r="45884" spans="1:4" x14ac:dyDescent="0.2">
      <c r="A45884">
        <v>103295</v>
      </c>
      <c r="B45884" t="s">
        <v>6064</v>
      </c>
      <c r="C45884">
        <v>88309</v>
      </c>
      <c r="D45884">
        <v>10.3545</v>
      </c>
    </row>
    <row r="45885" spans="1:4" x14ac:dyDescent="0.2">
      <c r="A45885">
        <v>103295</v>
      </c>
      <c r="B45885" t="s">
        <v>6064</v>
      </c>
      <c r="C45885">
        <v>87298</v>
      </c>
      <c r="D45885">
        <v>4.7000000000000002E-3</v>
      </c>
    </row>
    <row r="45886" spans="1:4" x14ac:dyDescent="0.2">
      <c r="A45886">
        <v>103295</v>
      </c>
      <c r="B45886" t="s">
        <v>80</v>
      </c>
      <c r="C45886">
        <v>44450</v>
      </c>
      <c r="D45886">
        <v>1</v>
      </c>
    </row>
    <row r="45887" spans="1:4" x14ac:dyDescent="0.2">
      <c r="A45887">
        <v>103295</v>
      </c>
      <c r="B45887" t="s">
        <v>6064</v>
      </c>
      <c r="C45887">
        <v>5952</v>
      </c>
      <c r="D45887">
        <v>1.2925</v>
      </c>
    </row>
    <row r="45888" spans="1:4" x14ac:dyDescent="0.2">
      <c r="A45888">
        <v>103295</v>
      </c>
      <c r="B45888" t="s">
        <v>6064</v>
      </c>
      <c r="C45888">
        <v>5795</v>
      </c>
      <c r="D45888">
        <v>0.3841</v>
      </c>
    </row>
    <row r="45889" spans="1:4" x14ac:dyDescent="0.2">
      <c r="A45889">
        <v>103295</v>
      </c>
      <c r="B45889" t="s">
        <v>80</v>
      </c>
      <c r="C45889">
        <v>4721</v>
      </c>
      <c r="D45889">
        <v>3.5000000000000001E-3</v>
      </c>
    </row>
    <row r="45890" spans="1:4" x14ac:dyDescent="0.2">
      <c r="A45890">
        <v>103299</v>
      </c>
    </row>
    <row r="45891" spans="1:4" x14ac:dyDescent="0.2">
      <c r="A45891">
        <v>103299</v>
      </c>
      <c r="B45891" t="s">
        <v>6064</v>
      </c>
      <c r="C45891">
        <v>102486</v>
      </c>
      <c r="D45891">
        <v>8.9999999999999993E-3</v>
      </c>
    </row>
    <row r="45892" spans="1:4" x14ac:dyDescent="0.2">
      <c r="A45892">
        <v>103299</v>
      </c>
      <c r="B45892" t="s">
        <v>6064</v>
      </c>
      <c r="C45892">
        <v>88316</v>
      </c>
      <c r="D45892">
        <v>3.6429</v>
      </c>
    </row>
    <row r="45893" spans="1:4" x14ac:dyDescent="0.2">
      <c r="A45893">
        <v>103299</v>
      </c>
      <c r="B45893" t="s">
        <v>6064</v>
      </c>
      <c r="C45893">
        <v>88309</v>
      </c>
      <c r="D45893">
        <v>5.4642999999999997</v>
      </c>
    </row>
    <row r="45894" spans="1:4" x14ac:dyDescent="0.2">
      <c r="A45894">
        <v>103299</v>
      </c>
      <c r="B45894" t="s">
        <v>80</v>
      </c>
      <c r="C45894">
        <v>44450</v>
      </c>
      <c r="D45894">
        <v>1</v>
      </c>
    </row>
    <row r="45895" spans="1:4" x14ac:dyDescent="0.2">
      <c r="A45895">
        <v>103299</v>
      </c>
      <c r="B45895" t="s">
        <v>80</v>
      </c>
      <c r="C45895">
        <v>4721</v>
      </c>
      <c r="D45895">
        <v>3.5000000000000001E-3</v>
      </c>
    </row>
    <row r="45896" spans="1:4" x14ac:dyDescent="0.2">
      <c r="A45896">
        <v>103302</v>
      </c>
    </row>
    <row r="45897" spans="1:4" x14ac:dyDescent="0.2">
      <c r="A45897">
        <v>103302</v>
      </c>
      <c r="B45897" t="s">
        <v>6064</v>
      </c>
      <c r="C45897">
        <v>88316</v>
      </c>
      <c r="D45897">
        <v>9.6000000000000002E-2</v>
      </c>
    </row>
    <row r="45898" spans="1:4" x14ac:dyDescent="0.2">
      <c r="A45898">
        <v>103302</v>
      </c>
      <c r="B45898" t="s">
        <v>6064</v>
      </c>
      <c r="C45898">
        <v>88309</v>
      </c>
      <c r="D45898">
        <v>0.14399999999999999</v>
      </c>
    </row>
    <row r="45899" spans="1:4" x14ac:dyDescent="0.2">
      <c r="A45899">
        <v>103302</v>
      </c>
      <c r="B45899" t="s">
        <v>80</v>
      </c>
      <c r="C45899">
        <v>44451</v>
      </c>
      <c r="D45899">
        <v>1</v>
      </c>
    </row>
    <row r="45900" spans="1:4" x14ac:dyDescent="0.2">
      <c r="A45900">
        <v>103307</v>
      </c>
    </row>
    <row r="45901" spans="1:4" x14ac:dyDescent="0.2">
      <c r="A45901">
        <v>103307</v>
      </c>
      <c r="B45901" t="s">
        <v>6064</v>
      </c>
      <c r="C45901">
        <v>102486</v>
      </c>
      <c r="D45901">
        <v>2.2200000000000001E-2</v>
      </c>
    </row>
    <row r="45902" spans="1:4" x14ac:dyDescent="0.2">
      <c r="A45902">
        <v>103307</v>
      </c>
      <c r="B45902" t="s">
        <v>6064</v>
      </c>
      <c r="C45902">
        <v>88316</v>
      </c>
      <c r="D45902">
        <v>1.2307999999999999</v>
      </c>
    </row>
    <row r="45903" spans="1:4" x14ac:dyDescent="0.2">
      <c r="A45903">
        <v>103307</v>
      </c>
      <c r="B45903" t="s">
        <v>6064</v>
      </c>
      <c r="C45903">
        <v>88309</v>
      </c>
      <c r="D45903">
        <v>1.8461000000000001</v>
      </c>
    </row>
    <row r="45904" spans="1:4" x14ac:dyDescent="0.2">
      <c r="A45904">
        <v>103307</v>
      </c>
      <c r="B45904" t="s">
        <v>6064</v>
      </c>
      <c r="C45904">
        <v>87298</v>
      </c>
      <c r="D45904">
        <v>1.6000000000000001E-3</v>
      </c>
    </row>
    <row r="45905" spans="1:4" x14ac:dyDescent="0.2">
      <c r="A45905">
        <v>103307</v>
      </c>
      <c r="B45905" t="s">
        <v>80</v>
      </c>
      <c r="C45905">
        <v>42440</v>
      </c>
      <c r="D45905">
        <v>1</v>
      </c>
    </row>
    <row r="45906" spans="1:4" x14ac:dyDescent="0.2">
      <c r="A45906">
        <v>103307</v>
      </c>
      <c r="B45906" t="s">
        <v>6064</v>
      </c>
      <c r="C45906">
        <v>5952</v>
      </c>
      <c r="D45906">
        <v>0.25850000000000001</v>
      </c>
    </row>
    <row r="45907" spans="1:4" x14ac:dyDescent="0.2">
      <c r="A45907">
        <v>103307</v>
      </c>
      <c r="B45907" t="s">
        <v>6064</v>
      </c>
      <c r="C45907">
        <v>5795</v>
      </c>
      <c r="D45907">
        <v>7.6799999999999993E-2</v>
      </c>
    </row>
    <row r="45908" spans="1:4" x14ac:dyDescent="0.2">
      <c r="A45908">
        <v>103307</v>
      </c>
      <c r="B45908" t="s">
        <v>80</v>
      </c>
      <c r="C45908">
        <v>4721</v>
      </c>
      <c r="D45908">
        <v>1.1999999999999999E-3</v>
      </c>
    </row>
    <row r="45909" spans="1:4" x14ac:dyDescent="0.2">
      <c r="A45909">
        <v>103310</v>
      </c>
    </row>
    <row r="45910" spans="1:4" x14ac:dyDescent="0.2">
      <c r="A45910">
        <v>103310</v>
      </c>
      <c r="B45910" t="s">
        <v>6064</v>
      </c>
      <c r="C45910">
        <v>102486</v>
      </c>
      <c r="D45910">
        <v>2.2200000000000001E-2</v>
      </c>
    </row>
    <row r="45911" spans="1:4" x14ac:dyDescent="0.2">
      <c r="A45911">
        <v>103310</v>
      </c>
      <c r="B45911" t="s">
        <v>6064</v>
      </c>
      <c r="C45911">
        <v>88316</v>
      </c>
      <c r="D45911">
        <v>0.57869999999999999</v>
      </c>
    </row>
    <row r="45912" spans="1:4" x14ac:dyDescent="0.2">
      <c r="A45912">
        <v>103310</v>
      </c>
      <c r="B45912" t="s">
        <v>6064</v>
      </c>
      <c r="C45912">
        <v>88309</v>
      </c>
      <c r="D45912">
        <v>0.86809999999999998</v>
      </c>
    </row>
    <row r="45913" spans="1:4" x14ac:dyDescent="0.2">
      <c r="A45913">
        <v>103310</v>
      </c>
      <c r="B45913" t="s">
        <v>80</v>
      </c>
      <c r="C45913">
        <v>42440</v>
      </c>
      <c r="D45913">
        <v>1</v>
      </c>
    </row>
    <row r="45914" spans="1:4" x14ac:dyDescent="0.2">
      <c r="A45914">
        <v>103310</v>
      </c>
      <c r="B45914" t="s">
        <v>80</v>
      </c>
      <c r="C45914">
        <v>4721</v>
      </c>
      <c r="D45914">
        <v>1.1999999999999999E-3</v>
      </c>
    </row>
    <row r="45915" spans="1:4" x14ac:dyDescent="0.2">
      <c r="A45915">
        <v>103303</v>
      </c>
    </row>
    <row r="45916" spans="1:4" x14ac:dyDescent="0.2">
      <c r="A45916">
        <v>103303</v>
      </c>
      <c r="B45916" t="s">
        <v>6064</v>
      </c>
      <c r="C45916">
        <v>88316</v>
      </c>
      <c r="D45916">
        <v>9.6000000000000002E-2</v>
      </c>
    </row>
    <row r="45917" spans="1:4" x14ac:dyDescent="0.2">
      <c r="A45917">
        <v>103303</v>
      </c>
      <c r="B45917" t="s">
        <v>6064</v>
      </c>
      <c r="C45917">
        <v>88309</v>
      </c>
      <c r="D45917">
        <v>0.14399999999999999</v>
      </c>
    </row>
    <row r="45918" spans="1:4" x14ac:dyDescent="0.2">
      <c r="A45918">
        <v>103303</v>
      </c>
      <c r="B45918" t="s">
        <v>80</v>
      </c>
      <c r="C45918">
        <v>44449</v>
      </c>
      <c r="D45918">
        <v>1</v>
      </c>
    </row>
    <row r="45919" spans="1:4" x14ac:dyDescent="0.2">
      <c r="A45919">
        <v>103314</v>
      </c>
    </row>
    <row r="45920" spans="1:4" x14ac:dyDescent="0.2">
      <c r="A45920">
        <v>103314</v>
      </c>
      <c r="B45920" t="s">
        <v>6064</v>
      </c>
      <c r="C45920">
        <v>102486</v>
      </c>
      <c r="D45920">
        <v>2.0799999999999999E-2</v>
      </c>
    </row>
    <row r="45921" spans="1:4" x14ac:dyDescent="0.2">
      <c r="A45921">
        <v>103314</v>
      </c>
      <c r="B45921" t="s">
        <v>6064</v>
      </c>
      <c r="C45921">
        <v>88262</v>
      </c>
      <c r="D45921">
        <v>0.53420000000000001</v>
      </c>
    </row>
    <row r="45922" spans="1:4" x14ac:dyDescent="0.2">
      <c r="A45922">
        <v>103314</v>
      </c>
      <c r="B45922" t="s">
        <v>6064</v>
      </c>
      <c r="C45922">
        <v>88239</v>
      </c>
      <c r="D45922">
        <v>0.53420000000000001</v>
      </c>
    </row>
    <row r="45923" spans="1:4" x14ac:dyDescent="0.2">
      <c r="A45923">
        <v>103314</v>
      </c>
      <c r="B45923" t="s">
        <v>6064</v>
      </c>
      <c r="C45923">
        <v>87298</v>
      </c>
      <c r="D45923">
        <v>1.1999999999999999E-3</v>
      </c>
    </row>
    <row r="45924" spans="1:4" x14ac:dyDescent="0.2">
      <c r="A45924">
        <v>103314</v>
      </c>
      <c r="B45924" t="s">
        <v>80</v>
      </c>
      <c r="C45924">
        <v>39027</v>
      </c>
      <c r="D45924">
        <v>3.1199999999999999E-2</v>
      </c>
    </row>
    <row r="45925" spans="1:4" x14ac:dyDescent="0.2">
      <c r="A45925">
        <v>103314</v>
      </c>
      <c r="B45925" t="s">
        <v>80</v>
      </c>
      <c r="C45925">
        <v>35275</v>
      </c>
      <c r="D45925">
        <v>0.69259999999999999</v>
      </c>
    </row>
    <row r="45926" spans="1:4" x14ac:dyDescent="0.2">
      <c r="A45926">
        <v>103314</v>
      </c>
      <c r="B45926" t="s">
        <v>80</v>
      </c>
      <c r="C45926">
        <v>20211</v>
      </c>
      <c r="D45926">
        <v>2.7273000000000001</v>
      </c>
    </row>
    <row r="45927" spans="1:4" x14ac:dyDescent="0.2">
      <c r="A45927">
        <v>103314</v>
      </c>
      <c r="B45927" t="s">
        <v>80</v>
      </c>
      <c r="C45927">
        <v>20204</v>
      </c>
      <c r="D45927">
        <v>0.64649999999999996</v>
      </c>
    </row>
    <row r="45928" spans="1:4" x14ac:dyDescent="0.2">
      <c r="A45928">
        <v>103314</v>
      </c>
      <c r="B45928" t="s">
        <v>6064</v>
      </c>
      <c r="C45928">
        <v>5952</v>
      </c>
      <c r="D45928">
        <v>5.9700000000000003E-2</v>
      </c>
    </row>
    <row r="45929" spans="1:4" x14ac:dyDescent="0.2">
      <c r="A45929">
        <v>103314</v>
      </c>
      <c r="B45929" t="s">
        <v>6064</v>
      </c>
      <c r="C45929">
        <v>5795</v>
      </c>
      <c r="D45929">
        <v>1.77E-2</v>
      </c>
    </row>
    <row r="45930" spans="1:4" x14ac:dyDescent="0.2">
      <c r="A45930">
        <v>103314</v>
      </c>
      <c r="B45930" t="s">
        <v>80</v>
      </c>
      <c r="C45930">
        <v>4721</v>
      </c>
      <c r="D45930">
        <v>2.3E-3</v>
      </c>
    </row>
    <row r="45931" spans="1:4" x14ac:dyDescent="0.2">
      <c r="A45931">
        <v>103315</v>
      </c>
    </row>
    <row r="45932" spans="1:4" x14ac:dyDescent="0.2">
      <c r="A45932">
        <v>103315</v>
      </c>
      <c r="B45932" t="s">
        <v>6064</v>
      </c>
      <c r="C45932">
        <v>102486</v>
      </c>
      <c r="D45932">
        <v>2.0799999999999999E-2</v>
      </c>
    </row>
    <row r="45933" spans="1:4" x14ac:dyDescent="0.2">
      <c r="A45933">
        <v>103315</v>
      </c>
      <c r="B45933" t="s">
        <v>6064</v>
      </c>
      <c r="C45933">
        <v>88262</v>
      </c>
      <c r="D45933">
        <v>0.42099999999999999</v>
      </c>
    </row>
    <row r="45934" spans="1:4" x14ac:dyDescent="0.2">
      <c r="A45934">
        <v>103315</v>
      </c>
      <c r="B45934" t="s">
        <v>6064</v>
      </c>
      <c r="C45934">
        <v>88239</v>
      </c>
      <c r="D45934">
        <v>0.42099999999999999</v>
      </c>
    </row>
    <row r="45935" spans="1:4" x14ac:dyDescent="0.2">
      <c r="A45935">
        <v>103315</v>
      </c>
      <c r="B45935" t="s">
        <v>80</v>
      </c>
      <c r="C45935">
        <v>39027</v>
      </c>
      <c r="D45935">
        <v>3.1199999999999999E-2</v>
      </c>
    </row>
    <row r="45936" spans="1:4" x14ac:dyDescent="0.2">
      <c r="A45936">
        <v>103315</v>
      </c>
      <c r="B45936" t="s">
        <v>80</v>
      </c>
      <c r="C45936">
        <v>35275</v>
      </c>
      <c r="D45936">
        <v>0.69259999999999999</v>
      </c>
    </row>
    <row r="45937" spans="1:4" x14ac:dyDescent="0.2">
      <c r="A45937">
        <v>103315</v>
      </c>
      <c r="B45937" t="s">
        <v>80</v>
      </c>
      <c r="C45937">
        <v>20211</v>
      </c>
      <c r="D45937">
        <v>2.7273000000000001</v>
      </c>
    </row>
    <row r="45938" spans="1:4" x14ac:dyDescent="0.2">
      <c r="A45938">
        <v>103315</v>
      </c>
      <c r="B45938" t="s">
        <v>80</v>
      </c>
      <c r="C45938">
        <v>20204</v>
      </c>
      <c r="D45938">
        <v>0.64649999999999996</v>
      </c>
    </row>
    <row r="45939" spans="1:4" x14ac:dyDescent="0.2">
      <c r="A45939">
        <v>103315</v>
      </c>
      <c r="B45939" t="s">
        <v>80</v>
      </c>
      <c r="C45939">
        <v>4721</v>
      </c>
      <c r="D45939">
        <v>2.3E-3</v>
      </c>
    </row>
    <row r="45940" spans="1:4" x14ac:dyDescent="0.2">
      <c r="A45940">
        <v>105188</v>
      </c>
    </row>
    <row r="45941" spans="1:4" x14ac:dyDescent="0.2">
      <c r="A45941">
        <v>105188</v>
      </c>
      <c r="B45941" t="s">
        <v>6064</v>
      </c>
      <c r="C45941">
        <v>90669</v>
      </c>
      <c r="D45941">
        <v>0.02</v>
      </c>
    </row>
    <row r="45942" spans="1:4" x14ac:dyDescent="0.2">
      <c r="A45942">
        <v>105188</v>
      </c>
      <c r="B45942" t="s">
        <v>6064</v>
      </c>
      <c r="C45942">
        <v>90668</v>
      </c>
      <c r="D45942">
        <v>0.03</v>
      </c>
    </row>
    <row r="45943" spans="1:4" x14ac:dyDescent="0.2">
      <c r="A45943">
        <v>105188</v>
      </c>
      <c r="B45943" t="s">
        <v>6064</v>
      </c>
      <c r="C45943">
        <v>88309</v>
      </c>
      <c r="D45943">
        <v>0.49299999999999999</v>
      </c>
    </row>
    <row r="45944" spans="1:4" x14ac:dyDescent="0.2">
      <c r="A45944">
        <v>105188</v>
      </c>
      <c r="B45944" t="s">
        <v>6064</v>
      </c>
      <c r="C45944">
        <v>87404</v>
      </c>
      <c r="D45944">
        <v>2.63E-2</v>
      </c>
    </row>
    <row r="45945" spans="1:4" x14ac:dyDescent="0.2">
      <c r="A45945">
        <v>105188</v>
      </c>
      <c r="B45945" t="s">
        <v>80</v>
      </c>
      <c r="C45945">
        <v>36887</v>
      </c>
      <c r="D45945">
        <v>0.22800000000000001</v>
      </c>
    </row>
    <row r="45946" spans="1:4" x14ac:dyDescent="0.2">
      <c r="A45946">
        <v>87841</v>
      </c>
    </row>
    <row r="45947" spans="1:4" x14ac:dyDescent="0.2">
      <c r="A45947">
        <v>87841</v>
      </c>
      <c r="B45947" t="s">
        <v>6064</v>
      </c>
      <c r="C45947">
        <v>88309</v>
      </c>
      <c r="D45947">
        <v>0.47299999999999998</v>
      </c>
    </row>
    <row r="45948" spans="1:4" x14ac:dyDescent="0.2">
      <c r="A45948">
        <v>87841</v>
      </c>
      <c r="B45948" t="s">
        <v>6064</v>
      </c>
      <c r="C45948">
        <v>87404</v>
      </c>
      <c r="D45948">
        <v>2.3900000000000001E-2</v>
      </c>
    </row>
    <row r="45949" spans="1:4" x14ac:dyDescent="0.2">
      <c r="A45949">
        <v>87841</v>
      </c>
      <c r="B45949" t="s">
        <v>80</v>
      </c>
      <c r="C45949">
        <v>36887</v>
      </c>
      <c r="D45949">
        <v>0.22800000000000001</v>
      </c>
    </row>
    <row r="45950" spans="1:4" x14ac:dyDescent="0.2">
      <c r="A45950">
        <v>87853</v>
      </c>
    </row>
    <row r="45951" spans="1:4" x14ac:dyDescent="0.2">
      <c r="A45951">
        <v>87853</v>
      </c>
      <c r="B45951" t="s">
        <v>6064</v>
      </c>
      <c r="C45951">
        <v>90669</v>
      </c>
      <c r="D45951">
        <v>7.0000000000000007E-2</v>
      </c>
    </row>
    <row r="45952" spans="1:4" x14ac:dyDescent="0.2">
      <c r="A45952">
        <v>87853</v>
      </c>
      <c r="B45952" t="s">
        <v>6064</v>
      </c>
      <c r="C45952">
        <v>90668</v>
      </c>
      <c r="D45952">
        <v>0.03</v>
      </c>
    </row>
    <row r="45953" spans="1:4" x14ac:dyDescent="0.2">
      <c r="A45953">
        <v>87853</v>
      </c>
      <c r="B45953" t="s">
        <v>6064</v>
      </c>
      <c r="C45953">
        <v>88309</v>
      </c>
      <c r="D45953">
        <v>0.55600000000000005</v>
      </c>
    </row>
    <row r="45954" spans="1:4" x14ac:dyDescent="0.2">
      <c r="A45954">
        <v>87853</v>
      </c>
      <c r="B45954" t="s">
        <v>6064</v>
      </c>
      <c r="C45954">
        <v>87404</v>
      </c>
      <c r="D45954">
        <v>2.63E-2</v>
      </c>
    </row>
    <row r="45955" spans="1:4" x14ac:dyDescent="0.2">
      <c r="A45955">
        <v>87853</v>
      </c>
      <c r="B45955" t="s">
        <v>80</v>
      </c>
      <c r="C45955">
        <v>36887</v>
      </c>
      <c r="D45955">
        <v>0.22800000000000001</v>
      </c>
    </row>
    <row r="45956" spans="1:4" x14ac:dyDescent="0.2">
      <c r="A45956">
        <v>105187</v>
      </c>
    </row>
    <row r="45957" spans="1:4" x14ac:dyDescent="0.2">
      <c r="A45957">
        <v>105187</v>
      </c>
      <c r="B45957" t="s">
        <v>6064</v>
      </c>
      <c r="C45957">
        <v>90669</v>
      </c>
      <c r="D45957">
        <v>0.02</v>
      </c>
    </row>
    <row r="45958" spans="1:4" x14ac:dyDescent="0.2">
      <c r="A45958">
        <v>105187</v>
      </c>
      <c r="B45958" t="s">
        <v>6064</v>
      </c>
      <c r="C45958">
        <v>90668</v>
      </c>
      <c r="D45958">
        <v>0.03</v>
      </c>
    </row>
    <row r="45959" spans="1:4" x14ac:dyDescent="0.2">
      <c r="A45959">
        <v>105187</v>
      </c>
      <c r="B45959" t="s">
        <v>6064</v>
      </c>
      <c r="C45959">
        <v>88309</v>
      </c>
      <c r="D45959">
        <v>0.56599999999999995</v>
      </c>
    </row>
    <row r="45960" spans="1:4" x14ac:dyDescent="0.2">
      <c r="A45960">
        <v>105187</v>
      </c>
      <c r="B45960" t="s">
        <v>6064</v>
      </c>
      <c r="C45960">
        <v>87404</v>
      </c>
      <c r="D45960">
        <v>3.6499999999999998E-2</v>
      </c>
    </row>
    <row r="45961" spans="1:4" x14ac:dyDescent="0.2">
      <c r="A45961">
        <v>105187</v>
      </c>
      <c r="B45961" t="s">
        <v>80</v>
      </c>
      <c r="C45961">
        <v>36887</v>
      </c>
      <c r="D45961">
        <v>0.38200000000000001</v>
      </c>
    </row>
    <row r="45962" spans="1:4" x14ac:dyDescent="0.2">
      <c r="A45962">
        <v>87840</v>
      </c>
    </row>
    <row r="45963" spans="1:4" x14ac:dyDescent="0.2">
      <c r="A45963">
        <v>87840</v>
      </c>
      <c r="B45963" t="s">
        <v>6064</v>
      </c>
      <c r="C45963">
        <v>88309</v>
      </c>
      <c r="D45963">
        <v>0.54600000000000004</v>
      </c>
    </row>
    <row r="45964" spans="1:4" x14ac:dyDescent="0.2">
      <c r="A45964">
        <v>87840</v>
      </c>
      <c r="B45964" t="s">
        <v>6064</v>
      </c>
      <c r="C45964">
        <v>87404</v>
      </c>
      <c r="D45964">
        <v>3.4099999999999998E-2</v>
      </c>
    </row>
    <row r="45965" spans="1:4" x14ac:dyDescent="0.2">
      <c r="A45965">
        <v>87840</v>
      </c>
      <c r="B45965" t="s">
        <v>80</v>
      </c>
      <c r="C45965">
        <v>36887</v>
      </c>
      <c r="D45965">
        <v>0.38200000000000001</v>
      </c>
    </row>
    <row r="45966" spans="1:4" x14ac:dyDescent="0.2">
      <c r="A45966">
        <v>87852</v>
      </c>
    </row>
    <row r="45967" spans="1:4" x14ac:dyDescent="0.2">
      <c r="A45967">
        <v>87852</v>
      </c>
      <c r="B45967" t="s">
        <v>6064</v>
      </c>
      <c r="C45967">
        <v>90669</v>
      </c>
      <c r="D45967">
        <v>7.0000000000000007E-2</v>
      </c>
    </row>
    <row r="45968" spans="1:4" x14ac:dyDescent="0.2">
      <c r="A45968">
        <v>87852</v>
      </c>
      <c r="B45968" t="s">
        <v>6064</v>
      </c>
      <c r="C45968">
        <v>90668</v>
      </c>
      <c r="D45968">
        <v>0.03</v>
      </c>
    </row>
    <row r="45969" spans="1:4" x14ac:dyDescent="0.2">
      <c r="A45969">
        <v>87852</v>
      </c>
      <c r="B45969" t="s">
        <v>6064</v>
      </c>
      <c r="C45969">
        <v>88309</v>
      </c>
      <c r="D45969">
        <v>0.629</v>
      </c>
    </row>
    <row r="45970" spans="1:4" x14ac:dyDescent="0.2">
      <c r="A45970">
        <v>87852</v>
      </c>
      <c r="B45970" t="s">
        <v>6064</v>
      </c>
      <c r="C45970">
        <v>87404</v>
      </c>
      <c r="D45970">
        <v>3.6499999999999998E-2</v>
      </c>
    </row>
    <row r="45971" spans="1:4" x14ac:dyDescent="0.2">
      <c r="A45971">
        <v>87852</v>
      </c>
      <c r="B45971" t="s">
        <v>80</v>
      </c>
      <c r="C45971">
        <v>36887</v>
      </c>
      <c r="D45971">
        <v>0.38200000000000001</v>
      </c>
    </row>
    <row r="45972" spans="1:4" x14ac:dyDescent="0.2">
      <c r="A45972">
        <v>105186</v>
      </c>
    </row>
    <row r="45973" spans="1:4" x14ac:dyDescent="0.2">
      <c r="A45973">
        <v>105186</v>
      </c>
      <c r="B45973" t="s">
        <v>6064</v>
      </c>
      <c r="C45973">
        <v>90669</v>
      </c>
      <c r="D45973">
        <v>0.02</v>
      </c>
    </row>
    <row r="45974" spans="1:4" x14ac:dyDescent="0.2">
      <c r="A45974">
        <v>105186</v>
      </c>
      <c r="B45974" t="s">
        <v>6064</v>
      </c>
      <c r="C45974">
        <v>90668</v>
      </c>
      <c r="D45974">
        <v>0.03</v>
      </c>
    </row>
    <row r="45975" spans="1:4" x14ac:dyDescent="0.2">
      <c r="A45975">
        <v>105186</v>
      </c>
      <c r="B45975" t="s">
        <v>6064</v>
      </c>
      <c r="C45975">
        <v>88316</v>
      </c>
      <c r="D45975">
        <v>0.27600000000000002</v>
      </c>
    </row>
    <row r="45976" spans="1:4" x14ac:dyDescent="0.2">
      <c r="A45976">
        <v>105186</v>
      </c>
      <c r="B45976" t="s">
        <v>6064</v>
      </c>
      <c r="C45976">
        <v>88309</v>
      </c>
      <c r="D45976">
        <v>0.55200000000000005</v>
      </c>
    </row>
    <row r="45977" spans="1:4" x14ac:dyDescent="0.2">
      <c r="A45977">
        <v>105186</v>
      </c>
      <c r="B45977" t="s">
        <v>6064</v>
      </c>
      <c r="C45977">
        <v>87389</v>
      </c>
      <c r="D45977">
        <v>2.69E-2</v>
      </c>
    </row>
    <row r="45978" spans="1:4" x14ac:dyDescent="0.2">
      <c r="A45978">
        <v>105186</v>
      </c>
      <c r="B45978" t="s">
        <v>80</v>
      </c>
      <c r="C45978">
        <v>36887</v>
      </c>
      <c r="D45978">
        <v>0.22800000000000001</v>
      </c>
    </row>
    <row r="45979" spans="1:4" x14ac:dyDescent="0.2">
      <c r="A45979">
        <v>87839</v>
      </c>
    </row>
    <row r="45980" spans="1:4" x14ac:dyDescent="0.2">
      <c r="A45980">
        <v>87839</v>
      </c>
      <c r="B45980" t="s">
        <v>6064</v>
      </c>
      <c r="C45980">
        <v>88316</v>
      </c>
      <c r="D45980">
        <v>0.26600000000000001</v>
      </c>
    </row>
    <row r="45981" spans="1:4" x14ac:dyDescent="0.2">
      <c r="A45981">
        <v>87839</v>
      </c>
      <c r="B45981" t="s">
        <v>6064</v>
      </c>
      <c r="C45981">
        <v>88309</v>
      </c>
      <c r="D45981">
        <v>0.53200000000000003</v>
      </c>
    </row>
    <row r="45982" spans="1:4" x14ac:dyDescent="0.2">
      <c r="A45982">
        <v>87839</v>
      </c>
      <c r="B45982" t="s">
        <v>6064</v>
      </c>
      <c r="C45982">
        <v>87389</v>
      </c>
      <c r="D45982">
        <v>2.4500000000000001E-2</v>
      </c>
    </row>
    <row r="45983" spans="1:4" x14ac:dyDescent="0.2">
      <c r="A45983">
        <v>87839</v>
      </c>
      <c r="B45983" t="s">
        <v>80</v>
      </c>
      <c r="C45983">
        <v>36887</v>
      </c>
      <c r="D45983">
        <v>0.22800000000000001</v>
      </c>
    </row>
    <row r="45984" spans="1:4" x14ac:dyDescent="0.2">
      <c r="A45984">
        <v>87851</v>
      </c>
    </row>
    <row r="45985" spans="1:4" x14ac:dyDescent="0.2">
      <c r="A45985">
        <v>87851</v>
      </c>
      <c r="B45985" t="s">
        <v>6064</v>
      </c>
      <c r="C45985">
        <v>90669</v>
      </c>
      <c r="D45985">
        <v>7.0000000000000007E-2</v>
      </c>
    </row>
    <row r="45986" spans="1:4" x14ac:dyDescent="0.2">
      <c r="A45986">
        <v>87851</v>
      </c>
      <c r="B45986" t="s">
        <v>6064</v>
      </c>
      <c r="C45986">
        <v>90668</v>
      </c>
      <c r="D45986">
        <v>0.03</v>
      </c>
    </row>
    <row r="45987" spans="1:4" x14ac:dyDescent="0.2">
      <c r="A45987">
        <v>87851</v>
      </c>
      <c r="B45987" t="s">
        <v>6064</v>
      </c>
      <c r="C45987">
        <v>88316</v>
      </c>
      <c r="D45987">
        <v>0.307</v>
      </c>
    </row>
    <row r="45988" spans="1:4" x14ac:dyDescent="0.2">
      <c r="A45988">
        <v>87851</v>
      </c>
      <c r="B45988" t="s">
        <v>6064</v>
      </c>
      <c r="C45988">
        <v>88309</v>
      </c>
      <c r="D45988">
        <v>0.61399999999999999</v>
      </c>
    </row>
    <row r="45989" spans="1:4" x14ac:dyDescent="0.2">
      <c r="A45989">
        <v>87851</v>
      </c>
      <c r="B45989" t="s">
        <v>6064</v>
      </c>
      <c r="C45989">
        <v>87389</v>
      </c>
      <c r="D45989">
        <v>2.69E-2</v>
      </c>
    </row>
    <row r="45990" spans="1:4" x14ac:dyDescent="0.2">
      <c r="A45990">
        <v>87851</v>
      </c>
      <c r="B45990" t="s">
        <v>80</v>
      </c>
      <c r="C45990">
        <v>36887</v>
      </c>
      <c r="D45990">
        <v>0.22800000000000001</v>
      </c>
    </row>
    <row r="45991" spans="1:4" x14ac:dyDescent="0.2">
      <c r="A45991">
        <v>105185</v>
      </c>
    </row>
    <row r="45992" spans="1:4" x14ac:dyDescent="0.2">
      <c r="A45992">
        <v>105185</v>
      </c>
      <c r="B45992" t="s">
        <v>6064</v>
      </c>
      <c r="C45992">
        <v>90669</v>
      </c>
      <c r="D45992">
        <v>0.02</v>
      </c>
    </row>
    <row r="45993" spans="1:4" x14ac:dyDescent="0.2">
      <c r="A45993">
        <v>105185</v>
      </c>
      <c r="B45993" t="s">
        <v>6064</v>
      </c>
      <c r="C45993">
        <v>90668</v>
      </c>
      <c r="D45993">
        <v>0.03</v>
      </c>
    </row>
    <row r="45994" spans="1:4" x14ac:dyDescent="0.2">
      <c r="A45994">
        <v>105185</v>
      </c>
      <c r="B45994" t="s">
        <v>6064</v>
      </c>
      <c r="C45994">
        <v>88316</v>
      </c>
      <c r="D45994">
        <v>0.312</v>
      </c>
    </row>
    <row r="45995" spans="1:4" x14ac:dyDescent="0.2">
      <c r="A45995">
        <v>105185</v>
      </c>
      <c r="B45995" t="s">
        <v>6064</v>
      </c>
      <c r="C45995">
        <v>88309</v>
      </c>
      <c r="D45995">
        <v>0.624</v>
      </c>
    </row>
    <row r="45996" spans="1:4" x14ac:dyDescent="0.2">
      <c r="A45996">
        <v>105185</v>
      </c>
      <c r="B45996" t="s">
        <v>6064</v>
      </c>
      <c r="C45996">
        <v>87389</v>
      </c>
      <c r="D45996">
        <v>3.7400000000000003E-2</v>
      </c>
    </row>
    <row r="45997" spans="1:4" x14ac:dyDescent="0.2">
      <c r="A45997">
        <v>105185</v>
      </c>
      <c r="B45997" t="s">
        <v>80</v>
      </c>
      <c r="C45997">
        <v>36887</v>
      </c>
      <c r="D45997">
        <v>0.38200000000000001</v>
      </c>
    </row>
    <row r="45998" spans="1:4" x14ac:dyDescent="0.2">
      <c r="A45998">
        <v>87838</v>
      </c>
    </row>
    <row r="45999" spans="1:4" x14ac:dyDescent="0.2">
      <c r="A45999">
        <v>87838</v>
      </c>
      <c r="B45999" t="s">
        <v>6064</v>
      </c>
      <c r="C45999">
        <v>88316</v>
      </c>
      <c r="D45999">
        <v>0.30299999999999999</v>
      </c>
    </row>
    <row r="46000" spans="1:4" x14ac:dyDescent="0.2">
      <c r="A46000">
        <v>87838</v>
      </c>
      <c r="B46000" t="s">
        <v>6064</v>
      </c>
      <c r="C46000">
        <v>88309</v>
      </c>
      <c r="D46000">
        <v>0.60499999999999998</v>
      </c>
    </row>
    <row r="46001" spans="1:4" x14ac:dyDescent="0.2">
      <c r="A46001">
        <v>87838</v>
      </c>
      <c r="B46001" t="s">
        <v>6064</v>
      </c>
      <c r="C46001">
        <v>87389</v>
      </c>
      <c r="D46001">
        <v>3.5000000000000003E-2</v>
      </c>
    </row>
    <row r="46002" spans="1:4" x14ac:dyDescent="0.2">
      <c r="A46002">
        <v>87838</v>
      </c>
      <c r="B46002" t="s">
        <v>80</v>
      </c>
      <c r="C46002">
        <v>36887</v>
      </c>
      <c r="D46002">
        <v>0.38200000000000001</v>
      </c>
    </row>
    <row r="46003" spans="1:4" x14ac:dyDescent="0.2">
      <c r="A46003">
        <v>87850</v>
      </c>
    </row>
    <row r="46004" spans="1:4" x14ac:dyDescent="0.2">
      <c r="A46004">
        <v>87850</v>
      </c>
      <c r="B46004" t="s">
        <v>6064</v>
      </c>
      <c r="C46004">
        <v>90669</v>
      </c>
      <c r="D46004">
        <v>7.0000000000000007E-2</v>
      </c>
    </row>
    <row r="46005" spans="1:4" x14ac:dyDescent="0.2">
      <c r="A46005">
        <v>87850</v>
      </c>
      <c r="B46005" t="s">
        <v>6064</v>
      </c>
      <c r="C46005">
        <v>90668</v>
      </c>
      <c r="D46005">
        <v>0.03</v>
      </c>
    </row>
    <row r="46006" spans="1:4" x14ac:dyDescent="0.2">
      <c r="A46006">
        <v>87850</v>
      </c>
      <c r="B46006" t="s">
        <v>6064</v>
      </c>
      <c r="C46006">
        <v>88316</v>
      </c>
      <c r="D46006">
        <v>0.34399999999999997</v>
      </c>
    </row>
    <row r="46007" spans="1:4" x14ac:dyDescent="0.2">
      <c r="A46007">
        <v>87850</v>
      </c>
      <c r="B46007" t="s">
        <v>6064</v>
      </c>
      <c r="C46007">
        <v>88309</v>
      </c>
      <c r="D46007">
        <v>0.68700000000000006</v>
      </c>
    </row>
    <row r="46008" spans="1:4" x14ac:dyDescent="0.2">
      <c r="A46008">
        <v>87850</v>
      </c>
      <c r="B46008" t="s">
        <v>6064</v>
      </c>
      <c r="C46008">
        <v>87389</v>
      </c>
      <c r="D46008">
        <v>3.7400000000000003E-2</v>
      </c>
    </row>
    <row r="46009" spans="1:4" x14ac:dyDescent="0.2">
      <c r="A46009">
        <v>87850</v>
      </c>
      <c r="B46009" t="s">
        <v>80</v>
      </c>
      <c r="C46009">
        <v>36887</v>
      </c>
      <c r="D46009">
        <v>0.38200000000000001</v>
      </c>
    </row>
    <row r="46010" spans="1:4" x14ac:dyDescent="0.2">
      <c r="A46010">
        <v>105110</v>
      </c>
    </row>
    <row r="46011" spans="1:4" x14ac:dyDescent="0.2">
      <c r="A46011">
        <v>105110</v>
      </c>
      <c r="B46011" t="s">
        <v>6064</v>
      </c>
      <c r="C46011">
        <v>88316</v>
      </c>
      <c r="D46011">
        <v>4.28</v>
      </c>
    </row>
    <row r="46012" spans="1:4" x14ac:dyDescent="0.2">
      <c r="A46012">
        <v>105110</v>
      </c>
      <c r="B46012" t="s">
        <v>6064</v>
      </c>
      <c r="C46012">
        <v>88279</v>
      </c>
      <c r="D46012">
        <v>3.05</v>
      </c>
    </row>
    <row r="46013" spans="1:4" x14ac:dyDescent="0.2">
      <c r="A46013">
        <v>105105</v>
      </c>
    </row>
    <row r="46014" spans="1:4" x14ac:dyDescent="0.2">
      <c r="A46014">
        <v>105105</v>
      </c>
      <c r="B46014" t="s">
        <v>6064</v>
      </c>
      <c r="C46014">
        <v>88316</v>
      </c>
      <c r="D46014">
        <v>1.165</v>
      </c>
    </row>
    <row r="46015" spans="1:4" x14ac:dyDescent="0.2">
      <c r="A46015">
        <v>105105</v>
      </c>
      <c r="B46015" t="s">
        <v>6064</v>
      </c>
      <c r="C46015">
        <v>88279</v>
      </c>
      <c r="D46015">
        <v>1.165</v>
      </c>
    </row>
    <row r="46016" spans="1:4" x14ac:dyDescent="0.2">
      <c r="A46016">
        <v>105103</v>
      </c>
    </row>
    <row r="46017" spans="1:4" x14ac:dyDescent="0.2">
      <c r="A46017">
        <v>105103</v>
      </c>
      <c r="B46017" t="s">
        <v>6064</v>
      </c>
      <c r="C46017">
        <v>88316</v>
      </c>
      <c r="D46017">
        <v>1.659</v>
      </c>
    </row>
    <row r="46018" spans="1:4" x14ac:dyDescent="0.2">
      <c r="A46018">
        <v>105103</v>
      </c>
      <c r="B46018" t="s">
        <v>6064</v>
      </c>
      <c r="C46018">
        <v>88279</v>
      </c>
      <c r="D46018">
        <v>1.659</v>
      </c>
    </row>
    <row r="46019" spans="1:4" x14ac:dyDescent="0.2">
      <c r="A46019">
        <v>105112</v>
      </c>
    </row>
    <row r="46020" spans="1:4" x14ac:dyDescent="0.2">
      <c r="A46020">
        <v>105112</v>
      </c>
      <c r="B46020" t="s">
        <v>6064</v>
      </c>
      <c r="C46020">
        <v>88316</v>
      </c>
      <c r="D46020">
        <v>3.57</v>
      </c>
    </row>
    <row r="46021" spans="1:4" x14ac:dyDescent="0.2">
      <c r="A46021">
        <v>105112</v>
      </c>
      <c r="B46021" t="s">
        <v>6064</v>
      </c>
      <c r="C46021">
        <v>88279</v>
      </c>
      <c r="D46021">
        <v>2.5499999999999998</v>
      </c>
    </row>
    <row r="46022" spans="1:4" x14ac:dyDescent="0.2">
      <c r="A46022">
        <v>105109</v>
      </c>
    </row>
    <row r="46023" spans="1:4" x14ac:dyDescent="0.2">
      <c r="A46023">
        <v>105109</v>
      </c>
      <c r="B46023" t="s">
        <v>6064</v>
      </c>
      <c r="C46023">
        <v>104908</v>
      </c>
      <c r="D46023">
        <v>14.56</v>
      </c>
    </row>
    <row r="46024" spans="1:4" x14ac:dyDescent="0.2">
      <c r="A46024">
        <v>105109</v>
      </c>
      <c r="B46024" t="s">
        <v>6064</v>
      </c>
      <c r="C46024">
        <v>104907</v>
      </c>
      <c r="D46024">
        <v>6.44</v>
      </c>
    </row>
    <row r="46025" spans="1:4" x14ac:dyDescent="0.2">
      <c r="A46025">
        <v>105109</v>
      </c>
      <c r="B46025" t="s">
        <v>6064</v>
      </c>
      <c r="C46025">
        <v>93288</v>
      </c>
      <c r="D46025">
        <v>27.74</v>
      </c>
    </row>
    <row r="46026" spans="1:4" x14ac:dyDescent="0.2">
      <c r="A46026">
        <v>105109</v>
      </c>
      <c r="B46026" t="s">
        <v>6064</v>
      </c>
      <c r="C46026">
        <v>93287</v>
      </c>
      <c r="D46026">
        <v>12.26</v>
      </c>
    </row>
    <row r="46027" spans="1:4" x14ac:dyDescent="0.2">
      <c r="A46027">
        <v>105109</v>
      </c>
      <c r="B46027" t="s">
        <v>6064</v>
      </c>
      <c r="C46027">
        <v>88316</v>
      </c>
      <c r="D46027">
        <v>142.33000000000001</v>
      </c>
    </row>
    <row r="46028" spans="1:4" x14ac:dyDescent="0.2">
      <c r="A46028">
        <v>105109</v>
      </c>
      <c r="B46028" t="s">
        <v>6064</v>
      </c>
      <c r="C46028">
        <v>88279</v>
      </c>
      <c r="D46028">
        <v>101.67</v>
      </c>
    </row>
    <row r="46029" spans="1:4" x14ac:dyDescent="0.2">
      <c r="A46029">
        <v>105108</v>
      </c>
    </row>
    <row r="46030" spans="1:4" x14ac:dyDescent="0.2">
      <c r="A46030">
        <v>105108</v>
      </c>
      <c r="B46030" t="s">
        <v>6064</v>
      </c>
      <c r="C46030">
        <v>104914</v>
      </c>
      <c r="D46030">
        <v>41.6</v>
      </c>
    </row>
    <row r="46031" spans="1:4" x14ac:dyDescent="0.2">
      <c r="A46031">
        <v>105108</v>
      </c>
      <c r="B46031" t="s">
        <v>6064</v>
      </c>
      <c r="C46031">
        <v>104913</v>
      </c>
      <c r="D46031">
        <v>18.399999999999999</v>
      </c>
    </row>
    <row r="46032" spans="1:4" x14ac:dyDescent="0.2">
      <c r="A46032">
        <v>105108</v>
      </c>
      <c r="B46032" t="s">
        <v>6064</v>
      </c>
      <c r="C46032">
        <v>93288</v>
      </c>
      <c r="D46032">
        <v>27.74</v>
      </c>
    </row>
    <row r="46033" spans="1:4" x14ac:dyDescent="0.2">
      <c r="A46033">
        <v>105108</v>
      </c>
      <c r="B46033" t="s">
        <v>6064</v>
      </c>
      <c r="C46033">
        <v>93287</v>
      </c>
      <c r="D46033">
        <v>12.26</v>
      </c>
    </row>
    <row r="46034" spans="1:4" x14ac:dyDescent="0.2">
      <c r="A46034">
        <v>105108</v>
      </c>
      <c r="B46034" t="s">
        <v>6064</v>
      </c>
      <c r="C46034">
        <v>88316</v>
      </c>
      <c r="D46034">
        <v>345.33</v>
      </c>
    </row>
    <row r="46035" spans="1:4" x14ac:dyDescent="0.2">
      <c r="A46035">
        <v>105108</v>
      </c>
      <c r="B46035" t="s">
        <v>6064</v>
      </c>
      <c r="C46035">
        <v>88279</v>
      </c>
      <c r="D46035">
        <v>246.67</v>
      </c>
    </row>
    <row r="46036" spans="1:4" x14ac:dyDescent="0.2">
      <c r="A46036">
        <v>105104</v>
      </c>
    </row>
    <row r="46037" spans="1:4" x14ac:dyDescent="0.2">
      <c r="A46037">
        <v>105104</v>
      </c>
      <c r="B46037" t="s">
        <v>6064</v>
      </c>
      <c r="C46037">
        <v>88316</v>
      </c>
      <c r="D46037">
        <v>35</v>
      </c>
    </row>
    <row r="46038" spans="1:4" x14ac:dyDescent="0.2">
      <c r="A46038">
        <v>105104</v>
      </c>
      <c r="B46038" t="s">
        <v>6064</v>
      </c>
      <c r="C46038">
        <v>88279</v>
      </c>
      <c r="D46038">
        <v>35</v>
      </c>
    </row>
    <row r="46039" spans="1:4" x14ac:dyDescent="0.2">
      <c r="A46039">
        <v>105104</v>
      </c>
      <c r="B46039" t="s">
        <v>6064</v>
      </c>
      <c r="C46039">
        <v>5930</v>
      </c>
      <c r="D46039">
        <v>13.17</v>
      </c>
    </row>
    <row r="46040" spans="1:4" x14ac:dyDescent="0.2">
      <c r="A46040">
        <v>105104</v>
      </c>
      <c r="B46040" t="s">
        <v>6064</v>
      </c>
      <c r="C46040">
        <v>5928</v>
      </c>
      <c r="D46040">
        <v>5.83</v>
      </c>
    </row>
    <row r="46041" spans="1:4" x14ac:dyDescent="0.2">
      <c r="A46041">
        <v>105107</v>
      </c>
    </row>
    <row r="46042" spans="1:4" x14ac:dyDescent="0.2">
      <c r="A46042">
        <v>105107</v>
      </c>
      <c r="B46042" t="s">
        <v>6064</v>
      </c>
      <c r="C46042">
        <v>88316</v>
      </c>
      <c r="D46042">
        <v>55.759</v>
      </c>
    </row>
    <row r="46043" spans="1:4" x14ac:dyDescent="0.2">
      <c r="A46043">
        <v>105107</v>
      </c>
      <c r="B46043" t="s">
        <v>6064</v>
      </c>
      <c r="C46043">
        <v>88279</v>
      </c>
      <c r="D46043">
        <v>55.759</v>
      </c>
    </row>
    <row r="46044" spans="1:4" x14ac:dyDescent="0.2">
      <c r="A46044">
        <v>105106</v>
      </c>
    </row>
    <row r="46045" spans="1:4" x14ac:dyDescent="0.2">
      <c r="A46045">
        <v>105106</v>
      </c>
      <c r="B46045" t="s">
        <v>6064</v>
      </c>
      <c r="C46045">
        <v>88316</v>
      </c>
      <c r="D46045">
        <v>37.762</v>
      </c>
    </row>
    <row r="46046" spans="1:4" x14ac:dyDescent="0.2">
      <c r="A46046">
        <v>105106</v>
      </c>
      <c r="B46046" t="s">
        <v>6064</v>
      </c>
      <c r="C46046">
        <v>88279</v>
      </c>
      <c r="D46046">
        <v>37.762</v>
      </c>
    </row>
    <row r="46047" spans="1:4" x14ac:dyDescent="0.2">
      <c r="A46047">
        <v>105111</v>
      </c>
    </row>
    <row r="46048" spans="1:4" x14ac:dyDescent="0.2">
      <c r="A46048">
        <v>105111</v>
      </c>
      <c r="B46048" t="s">
        <v>6064</v>
      </c>
      <c r="C46048">
        <v>93288</v>
      </c>
      <c r="D46048">
        <v>36.06</v>
      </c>
    </row>
    <row r="46049" spans="1:4" x14ac:dyDescent="0.2">
      <c r="A46049">
        <v>105111</v>
      </c>
      <c r="B46049" t="s">
        <v>6064</v>
      </c>
      <c r="C46049">
        <v>93287</v>
      </c>
      <c r="D46049">
        <v>15.94</v>
      </c>
    </row>
    <row r="46050" spans="1:4" x14ac:dyDescent="0.2">
      <c r="A46050">
        <v>105111</v>
      </c>
      <c r="B46050" t="s">
        <v>6064</v>
      </c>
      <c r="C46050">
        <v>88316</v>
      </c>
      <c r="D46050">
        <v>121.33</v>
      </c>
    </row>
    <row r="46051" spans="1:4" x14ac:dyDescent="0.2">
      <c r="A46051">
        <v>105111</v>
      </c>
      <c r="B46051" t="s">
        <v>6064</v>
      </c>
      <c r="C46051">
        <v>88279</v>
      </c>
      <c r="D46051">
        <v>86.67</v>
      </c>
    </row>
    <row r="46052" spans="1:4" x14ac:dyDescent="0.2">
      <c r="A46052">
        <v>98520</v>
      </c>
    </row>
    <row r="46053" spans="1:4" x14ac:dyDescent="0.2">
      <c r="A46053">
        <v>98520</v>
      </c>
      <c r="B46053" t="s">
        <v>6064</v>
      </c>
      <c r="C46053">
        <v>88441</v>
      </c>
      <c r="D46053">
        <v>1.12E-2</v>
      </c>
    </row>
    <row r="46054" spans="1:4" x14ac:dyDescent="0.2">
      <c r="A46054">
        <v>98520</v>
      </c>
      <c r="B46054" t="s">
        <v>6064</v>
      </c>
      <c r="C46054">
        <v>88316</v>
      </c>
      <c r="D46054">
        <v>5.5800000000000002E-2</v>
      </c>
    </row>
    <row r="46055" spans="1:4" x14ac:dyDescent="0.2">
      <c r="A46055">
        <v>98520</v>
      </c>
      <c r="B46055" t="s">
        <v>80</v>
      </c>
      <c r="C46055">
        <v>38125</v>
      </c>
      <c r="D46055">
        <v>2.6526000000000001</v>
      </c>
    </row>
    <row r="46056" spans="1:4" x14ac:dyDescent="0.2">
      <c r="A46056">
        <v>98520</v>
      </c>
      <c r="B46056" t="s">
        <v>80</v>
      </c>
      <c r="C46056">
        <v>3123</v>
      </c>
      <c r="D46056">
        <v>0.125</v>
      </c>
    </row>
    <row r="46057" spans="1:4" x14ac:dyDescent="0.2">
      <c r="A46057">
        <v>98521</v>
      </c>
    </row>
    <row r="46058" spans="1:4" x14ac:dyDescent="0.2">
      <c r="A46058">
        <v>98521</v>
      </c>
      <c r="B46058" t="s">
        <v>6064</v>
      </c>
      <c r="C46058">
        <v>88441</v>
      </c>
      <c r="D46058">
        <v>2.3E-3</v>
      </c>
    </row>
    <row r="46059" spans="1:4" x14ac:dyDescent="0.2">
      <c r="A46059">
        <v>98521</v>
      </c>
      <c r="B46059" t="s">
        <v>6064</v>
      </c>
      <c r="C46059">
        <v>88316</v>
      </c>
      <c r="D46059">
        <v>1.1599999999999999E-2</v>
      </c>
    </row>
    <row r="46060" spans="1:4" x14ac:dyDescent="0.2">
      <c r="A46060">
        <v>98521</v>
      </c>
      <c r="B46060" t="s">
        <v>80</v>
      </c>
      <c r="C46060">
        <v>44479</v>
      </c>
      <c r="D46060">
        <v>0.25</v>
      </c>
    </row>
    <row r="46061" spans="1:4" x14ac:dyDescent="0.2">
      <c r="A46061">
        <v>105521</v>
      </c>
    </row>
    <row r="46062" spans="1:4" x14ac:dyDescent="0.2">
      <c r="A46062">
        <v>105521</v>
      </c>
      <c r="B46062" t="s">
        <v>6064</v>
      </c>
      <c r="C46062">
        <v>88441</v>
      </c>
      <c r="D46062">
        <v>1.0999999999999999E-2</v>
      </c>
    </row>
    <row r="46063" spans="1:4" x14ac:dyDescent="0.2">
      <c r="A46063">
        <v>105521</v>
      </c>
      <c r="B46063" t="s">
        <v>6064</v>
      </c>
      <c r="C46063">
        <v>88316</v>
      </c>
      <c r="D46063">
        <v>5.4800000000000001E-2</v>
      </c>
    </row>
    <row r="46064" spans="1:4" x14ac:dyDescent="0.2">
      <c r="A46064">
        <v>105521</v>
      </c>
      <c r="B46064" t="s">
        <v>80</v>
      </c>
      <c r="C46064">
        <v>7253</v>
      </c>
      <c r="D46064">
        <v>1.29E-2</v>
      </c>
    </row>
    <row r="46065" spans="1:4" x14ac:dyDescent="0.2">
      <c r="A46065">
        <v>98509</v>
      </c>
    </row>
    <row r="46066" spans="1:4" x14ac:dyDescent="0.2">
      <c r="A46066">
        <v>98509</v>
      </c>
      <c r="B46066" t="s">
        <v>6064</v>
      </c>
      <c r="C46066">
        <v>88441</v>
      </c>
      <c r="D46066">
        <v>1.0800000000000001E-2</v>
      </c>
    </row>
    <row r="46067" spans="1:4" x14ac:dyDescent="0.2">
      <c r="A46067">
        <v>98509</v>
      </c>
      <c r="B46067" t="s">
        <v>6064</v>
      </c>
      <c r="C46067">
        <v>88316</v>
      </c>
      <c r="D46067">
        <v>5.4199999999999998E-2</v>
      </c>
    </row>
    <row r="46068" spans="1:4" x14ac:dyDescent="0.2">
      <c r="A46068">
        <v>98509</v>
      </c>
      <c r="B46068" t="s">
        <v>80</v>
      </c>
      <c r="C46068">
        <v>365</v>
      </c>
      <c r="D46068">
        <v>1</v>
      </c>
    </row>
    <row r="46069" spans="1:4" x14ac:dyDescent="0.2">
      <c r="A46069">
        <v>98507</v>
      </c>
    </row>
    <row r="46070" spans="1:4" x14ac:dyDescent="0.2">
      <c r="A46070">
        <v>98507</v>
      </c>
      <c r="B46070" t="s">
        <v>6064</v>
      </c>
      <c r="C46070">
        <v>88441</v>
      </c>
      <c r="D46070">
        <v>2.52E-2</v>
      </c>
    </row>
    <row r="46071" spans="1:4" x14ac:dyDescent="0.2">
      <c r="A46071">
        <v>98507</v>
      </c>
      <c r="B46071" t="s">
        <v>6064</v>
      </c>
      <c r="C46071">
        <v>88316</v>
      </c>
      <c r="D46071">
        <v>0.12609999999999999</v>
      </c>
    </row>
    <row r="46072" spans="1:4" x14ac:dyDescent="0.2">
      <c r="A46072">
        <v>98507</v>
      </c>
      <c r="B46072" t="s">
        <v>80</v>
      </c>
      <c r="C46072">
        <v>44762</v>
      </c>
      <c r="D46072">
        <v>1</v>
      </c>
    </row>
    <row r="46073" spans="1:4" x14ac:dyDescent="0.2">
      <c r="A46073">
        <v>98508</v>
      </c>
    </row>
    <row r="46074" spans="1:4" x14ac:dyDescent="0.2">
      <c r="A46074">
        <v>98508</v>
      </c>
      <c r="B46074" t="s">
        <v>6064</v>
      </c>
      <c r="C46074">
        <v>88441</v>
      </c>
      <c r="D46074">
        <v>3.6200000000000003E-2</v>
      </c>
    </row>
    <row r="46075" spans="1:4" x14ac:dyDescent="0.2">
      <c r="A46075">
        <v>98508</v>
      </c>
      <c r="B46075" t="s">
        <v>6064</v>
      </c>
      <c r="C46075">
        <v>88316</v>
      </c>
      <c r="D46075">
        <v>0.1812</v>
      </c>
    </row>
    <row r="46076" spans="1:4" x14ac:dyDescent="0.2">
      <c r="A46076">
        <v>98508</v>
      </c>
      <c r="B46076" t="s">
        <v>80</v>
      </c>
      <c r="C46076">
        <v>44764</v>
      </c>
      <c r="D46076">
        <v>1</v>
      </c>
    </row>
    <row r="46077" spans="1:4" x14ac:dyDescent="0.2">
      <c r="A46077">
        <v>98506</v>
      </c>
    </row>
    <row r="46078" spans="1:4" x14ac:dyDescent="0.2">
      <c r="A46078">
        <v>98506</v>
      </c>
      <c r="B46078" t="s">
        <v>6064</v>
      </c>
      <c r="C46078">
        <v>88441</v>
      </c>
      <c r="D46078">
        <v>1.24E-2</v>
      </c>
    </row>
    <row r="46079" spans="1:4" x14ac:dyDescent="0.2">
      <c r="A46079">
        <v>98506</v>
      </c>
      <c r="B46079" t="s">
        <v>6064</v>
      </c>
      <c r="C46079">
        <v>88316</v>
      </c>
      <c r="D46079">
        <v>6.1899999999999997E-2</v>
      </c>
    </row>
    <row r="46080" spans="1:4" x14ac:dyDescent="0.2">
      <c r="A46080">
        <v>98506</v>
      </c>
      <c r="B46080" t="s">
        <v>80</v>
      </c>
      <c r="C46080">
        <v>44321</v>
      </c>
      <c r="D46080">
        <v>1</v>
      </c>
    </row>
    <row r="46081" spans="1:4" x14ac:dyDescent="0.2">
      <c r="A46081">
        <v>98505</v>
      </c>
    </row>
    <row r="46082" spans="1:4" x14ac:dyDescent="0.2">
      <c r="A46082">
        <v>98505</v>
      </c>
      <c r="B46082" t="s">
        <v>6064</v>
      </c>
      <c r="C46082">
        <v>88441</v>
      </c>
      <c r="D46082">
        <v>5.0700000000000002E-2</v>
      </c>
    </row>
    <row r="46083" spans="1:4" x14ac:dyDescent="0.2">
      <c r="A46083">
        <v>98505</v>
      </c>
      <c r="B46083" t="s">
        <v>6064</v>
      </c>
      <c r="C46083">
        <v>88316</v>
      </c>
      <c r="D46083">
        <v>0.25340000000000001</v>
      </c>
    </row>
    <row r="46084" spans="1:4" x14ac:dyDescent="0.2">
      <c r="A46084">
        <v>98505</v>
      </c>
      <c r="B46084" t="s">
        <v>80</v>
      </c>
      <c r="C46084">
        <v>360</v>
      </c>
      <c r="D46084">
        <v>25</v>
      </c>
    </row>
    <row r="46085" spans="1:4" x14ac:dyDescent="0.2">
      <c r="A46085">
        <v>98504</v>
      </c>
    </row>
    <row r="46086" spans="1:4" x14ac:dyDescent="0.2">
      <c r="A46086">
        <v>98504</v>
      </c>
      <c r="B46086" t="s">
        <v>6064</v>
      </c>
      <c r="C46086">
        <v>88441</v>
      </c>
      <c r="D46086">
        <v>2.7699999999999999E-2</v>
      </c>
    </row>
    <row r="46087" spans="1:4" x14ac:dyDescent="0.2">
      <c r="A46087">
        <v>98504</v>
      </c>
      <c r="B46087" t="s">
        <v>6064</v>
      </c>
      <c r="C46087">
        <v>88316</v>
      </c>
      <c r="D46087">
        <v>0.1386</v>
      </c>
    </row>
    <row r="46088" spans="1:4" x14ac:dyDescent="0.2">
      <c r="A46088">
        <v>98504</v>
      </c>
      <c r="B46088" t="s">
        <v>80</v>
      </c>
      <c r="C46088">
        <v>3324</v>
      </c>
      <c r="D46088">
        <v>1</v>
      </c>
    </row>
    <row r="46089" spans="1:4" x14ac:dyDescent="0.2">
      <c r="A46089">
        <v>98503</v>
      </c>
    </row>
    <row r="46090" spans="1:4" x14ac:dyDescent="0.2">
      <c r="A46090">
        <v>98503</v>
      </c>
      <c r="B46090" t="s">
        <v>6064</v>
      </c>
      <c r="C46090">
        <v>88441</v>
      </c>
      <c r="D46090">
        <v>3.4099999999999998E-2</v>
      </c>
    </row>
    <row r="46091" spans="1:4" x14ac:dyDescent="0.2">
      <c r="A46091">
        <v>98503</v>
      </c>
      <c r="B46091" t="s">
        <v>6064</v>
      </c>
      <c r="C46091">
        <v>88316</v>
      </c>
      <c r="D46091">
        <v>0.1704</v>
      </c>
    </row>
    <row r="46092" spans="1:4" x14ac:dyDescent="0.2">
      <c r="A46092">
        <v>98503</v>
      </c>
      <c r="B46092" t="s">
        <v>80</v>
      </c>
      <c r="C46092">
        <v>7253</v>
      </c>
      <c r="D46092">
        <v>4.4600000000000001E-2</v>
      </c>
    </row>
    <row r="46093" spans="1:4" x14ac:dyDescent="0.2">
      <c r="A46093">
        <v>98503</v>
      </c>
      <c r="B46093" t="s">
        <v>80</v>
      </c>
      <c r="C46093">
        <v>3322</v>
      </c>
      <c r="D46093">
        <v>0.63719999999999999</v>
      </c>
    </row>
    <row r="46094" spans="1:4" x14ac:dyDescent="0.2">
      <c r="A46094">
        <v>103946</v>
      </c>
    </row>
    <row r="46095" spans="1:4" x14ac:dyDescent="0.2">
      <c r="A46095">
        <v>103946</v>
      </c>
      <c r="B46095" t="s">
        <v>6064</v>
      </c>
      <c r="C46095">
        <v>88441</v>
      </c>
      <c r="D46095">
        <v>2.7699999999999999E-2</v>
      </c>
    </row>
    <row r="46096" spans="1:4" x14ac:dyDescent="0.2">
      <c r="A46096">
        <v>103946</v>
      </c>
      <c r="B46096" t="s">
        <v>6064</v>
      </c>
      <c r="C46096">
        <v>88316</v>
      </c>
      <c r="D46096">
        <v>0.1386</v>
      </c>
    </row>
    <row r="46097" spans="1:4" x14ac:dyDescent="0.2">
      <c r="A46097">
        <v>103946</v>
      </c>
      <c r="B46097" t="s">
        <v>80</v>
      </c>
      <c r="C46097">
        <v>3322</v>
      </c>
      <c r="D46097">
        <v>1</v>
      </c>
    </row>
    <row r="46098" spans="1:4" x14ac:dyDescent="0.2">
      <c r="A46098">
        <v>98517</v>
      </c>
    </row>
    <row r="46099" spans="1:4" x14ac:dyDescent="0.2">
      <c r="A46099">
        <v>98517</v>
      </c>
      <c r="B46099" t="s">
        <v>6064</v>
      </c>
      <c r="C46099">
        <v>91635</v>
      </c>
      <c r="D46099">
        <v>1.0041</v>
      </c>
    </row>
    <row r="46100" spans="1:4" x14ac:dyDescent="0.2">
      <c r="A46100">
        <v>98517</v>
      </c>
      <c r="B46100" t="s">
        <v>6064</v>
      </c>
      <c r="C46100">
        <v>91634</v>
      </c>
      <c r="D46100">
        <v>0.28289999999999998</v>
      </c>
    </row>
    <row r="46101" spans="1:4" x14ac:dyDescent="0.2">
      <c r="A46101">
        <v>98517</v>
      </c>
      <c r="B46101" t="s">
        <v>6064</v>
      </c>
      <c r="C46101">
        <v>88441</v>
      </c>
      <c r="D46101">
        <v>0.69910000000000005</v>
      </c>
    </row>
    <row r="46102" spans="1:4" x14ac:dyDescent="0.2">
      <c r="A46102">
        <v>98517</v>
      </c>
      <c r="B46102" t="s">
        <v>6064</v>
      </c>
      <c r="C46102">
        <v>88316</v>
      </c>
      <c r="D46102">
        <v>3.4952999999999999</v>
      </c>
    </row>
    <row r="46103" spans="1:4" x14ac:dyDescent="0.2">
      <c r="A46103">
        <v>98517</v>
      </c>
      <c r="B46103" t="s">
        <v>80</v>
      </c>
      <c r="C46103">
        <v>44162</v>
      </c>
      <c r="D46103">
        <v>1</v>
      </c>
    </row>
    <row r="46104" spans="1:4" x14ac:dyDescent="0.2">
      <c r="A46104">
        <v>98518</v>
      </c>
    </row>
    <row r="46105" spans="1:4" x14ac:dyDescent="0.2">
      <c r="A46105">
        <v>98518</v>
      </c>
      <c r="B46105" t="s">
        <v>6064</v>
      </c>
      <c r="C46105">
        <v>91635</v>
      </c>
      <c r="D46105">
        <v>1.1301000000000001</v>
      </c>
    </row>
    <row r="46106" spans="1:4" x14ac:dyDescent="0.2">
      <c r="A46106">
        <v>98518</v>
      </c>
      <c r="B46106" t="s">
        <v>6064</v>
      </c>
      <c r="C46106">
        <v>91634</v>
      </c>
      <c r="D46106">
        <v>0.31840000000000002</v>
      </c>
    </row>
    <row r="46107" spans="1:4" x14ac:dyDescent="0.2">
      <c r="A46107">
        <v>98518</v>
      </c>
      <c r="B46107" t="s">
        <v>6064</v>
      </c>
      <c r="C46107">
        <v>88441</v>
      </c>
      <c r="D46107">
        <v>0.78680000000000005</v>
      </c>
    </row>
    <row r="46108" spans="1:4" x14ac:dyDescent="0.2">
      <c r="A46108">
        <v>98518</v>
      </c>
      <c r="B46108" t="s">
        <v>6064</v>
      </c>
      <c r="C46108">
        <v>88316</v>
      </c>
      <c r="D46108">
        <v>3.9339</v>
      </c>
    </row>
    <row r="46109" spans="1:4" x14ac:dyDescent="0.2">
      <c r="A46109">
        <v>98518</v>
      </c>
      <c r="B46109" t="s">
        <v>80</v>
      </c>
      <c r="C46109">
        <v>44163</v>
      </c>
      <c r="D46109">
        <v>1</v>
      </c>
    </row>
    <row r="46110" spans="1:4" x14ac:dyDescent="0.2">
      <c r="A46110">
        <v>98516</v>
      </c>
    </row>
    <row r="46111" spans="1:4" x14ac:dyDescent="0.2">
      <c r="A46111">
        <v>98516</v>
      </c>
      <c r="B46111" t="s">
        <v>6064</v>
      </c>
      <c r="C46111">
        <v>91635</v>
      </c>
      <c r="D46111">
        <v>0.87809999999999999</v>
      </c>
    </row>
    <row r="46112" spans="1:4" x14ac:dyDescent="0.2">
      <c r="A46112">
        <v>98516</v>
      </c>
      <c r="B46112" t="s">
        <v>6064</v>
      </c>
      <c r="C46112">
        <v>91634</v>
      </c>
      <c r="D46112">
        <v>0.24740000000000001</v>
      </c>
    </row>
    <row r="46113" spans="1:4" x14ac:dyDescent="0.2">
      <c r="A46113">
        <v>98516</v>
      </c>
      <c r="B46113" t="s">
        <v>6064</v>
      </c>
      <c r="C46113">
        <v>88441</v>
      </c>
      <c r="D46113">
        <v>0.61129999999999995</v>
      </c>
    </row>
    <row r="46114" spans="1:4" x14ac:dyDescent="0.2">
      <c r="A46114">
        <v>98516</v>
      </c>
      <c r="B46114" t="s">
        <v>6064</v>
      </c>
      <c r="C46114">
        <v>88316</v>
      </c>
      <c r="D46114">
        <v>3.0567000000000002</v>
      </c>
    </row>
    <row r="46115" spans="1:4" x14ac:dyDescent="0.2">
      <c r="A46115">
        <v>98516</v>
      </c>
      <c r="B46115" t="s">
        <v>80</v>
      </c>
      <c r="C46115">
        <v>38641</v>
      </c>
      <c r="D46115">
        <v>1</v>
      </c>
    </row>
    <row r="46116" spans="1:4" x14ac:dyDescent="0.2">
      <c r="A46116">
        <v>98514</v>
      </c>
    </row>
    <row r="46117" spans="1:4" x14ac:dyDescent="0.2">
      <c r="A46117">
        <v>98514</v>
      </c>
      <c r="B46117" t="s">
        <v>6064</v>
      </c>
      <c r="C46117">
        <v>88441</v>
      </c>
      <c r="D46117">
        <v>0.48180000000000001</v>
      </c>
    </row>
    <row r="46118" spans="1:4" x14ac:dyDescent="0.2">
      <c r="A46118">
        <v>98514</v>
      </c>
      <c r="B46118" t="s">
        <v>6064</v>
      </c>
      <c r="C46118">
        <v>88316</v>
      </c>
      <c r="D46118">
        <v>2.4089</v>
      </c>
    </row>
    <row r="46119" spans="1:4" x14ac:dyDescent="0.2">
      <c r="A46119">
        <v>98514</v>
      </c>
      <c r="B46119" t="s">
        <v>80</v>
      </c>
      <c r="C46119">
        <v>44160</v>
      </c>
      <c r="D46119">
        <v>1</v>
      </c>
    </row>
    <row r="46120" spans="1:4" x14ac:dyDescent="0.2">
      <c r="A46120">
        <v>98515</v>
      </c>
    </row>
    <row r="46121" spans="1:4" x14ac:dyDescent="0.2">
      <c r="A46121">
        <v>98515</v>
      </c>
      <c r="B46121" t="s">
        <v>6064</v>
      </c>
      <c r="C46121">
        <v>88441</v>
      </c>
      <c r="D46121">
        <v>0.54220000000000002</v>
      </c>
    </row>
    <row r="46122" spans="1:4" x14ac:dyDescent="0.2">
      <c r="A46122">
        <v>98515</v>
      </c>
      <c r="B46122" t="s">
        <v>6064</v>
      </c>
      <c r="C46122">
        <v>88316</v>
      </c>
      <c r="D46122">
        <v>2.7111999999999998</v>
      </c>
    </row>
    <row r="46123" spans="1:4" x14ac:dyDescent="0.2">
      <c r="A46123">
        <v>98515</v>
      </c>
      <c r="B46123" t="s">
        <v>80</v>
      </c>
      <c r="C46123">
        <v>44161</v>
      </c>
      <c r="D46123">
        <v>1</v>
      </c>
    </row>
    <row r="46124" spans="1:4" x14ac:dyDescent="0.2">
      <c r="A46124">
        <v>98513</v>
      </c>
    </row>
    <row r="46125" spans="1:4" x14ac:dyDescent="0.2">
      <c r="A46125">
        <v>98513</v>
      </c>
      <c r="B46125" t="s">
        <v>6064</v>
      </c>
      <c r="C46125">
        <v>88441</v>
      </c>
      <c r="D46125">
        <v>0.42130000000000001</v>
      </c>
    </row>
    <row r="46126" spans="1:4" x14ac:dyDescent="0.2">
      <c r="A46126">
        <v>98513</v>
      </c>
      <c r="B46126" t="s">
        <v>6064</v>
      </c>
      <c r="C46126">
        <v>88316</v>
      </c>
      <c r="D46126">
        <v>2.1065999999999998</v>
      </c>
    </row>
    <row r="46127" spans="1:4" x14ac:dyDescent="0.2">
      <c r="A46127">
        <v>98513</v>
      </c>
      <c r="B46127" t="s">
        <v>80</v>
      </c>
      <c r="C46127">
        <v>44159</v>
      </c>
      <c r="D46127">
        <v>1</v>
      </c>
    </row>
    <row r="46128" spans="1:4" x14ac:dyDescent="0.2">
      <c r="A46128">
        <v>98511</v>
      </c>
    </row>
    <row r="46129" spans="1:4" x14ac:dyDescent="0.2">
      <c r="A46129">
        <v>98511</v>
      </c>
      <c r="B46129" t="s">
        <v>6064</v>
      </c>
      <c r="C46129">
        <v>88441</v>
      </c>
      <c r="D46129">
        <v>0.24210000000000001</v>
      </c>
    </row>
    <row r="46130" spans="1:4" x14ac:dyDescent="0.2">
      <c r="A46130">
        <v>98511</v>
      </c>
      <c r="B46130" t="s">
        <v>6064</v>
      </c>
      <c r="C46130">
        <v>88316</v>
      </c>
      <c r="D46130">
        <v>1.2102999999999999</v>
      </c>
    </row>
    <row r="46131" spans="1:4" x14ac:dyDescent="0.2">
      <c r="A46131">
        <v>98511</v>
      </c>
      <c r="B46131" t="s">
        <v>80</v>
      </c>
      <c r="C46131">
        <v>359</v>
      </c>
      <c r="D46131">
        <v>1</v>
      </c>
    </row>
    <row r="46132" spans="1:4" x14ac:dyDescent="0.2">
      <c r="A46132">
        <v>98512</v>
      </c>
    </row>
    <row r="46133" spans="1:4" x14ac:dyDescent="0.2">
      <c r="A46133">
        <v>98512</v>
      </c>
      <c r="B46133" t="s">
        <v>6064</v>
      </c>
      <c r="C46133">
        <v>88441</v>
      </c>
      <c r="D46133">
        <v>0.27239999999999998</v>
      </c>
    </row>
    <row r="46134" spans="1:4" x14ac:dyDescent="0.2">
      <c r="A46134">
        <v>98512</v>
      </c>
      <c r="B46134" t="s">
        <v>6064</v>
      </c>
      <c r="C46134">
        <v>88316</v>
      </c>
      <c r="D46134">
        <v>1.3622000000000001</v>
      </c>
    </row>
    <row r="46135" spans="1:4" x14ac:dyDescent="0.2">
      <c r="A46135">
        <v>98512</v>
      </c>
      <c r="B46135" t="s">
        <v>80</v>
      </c>
      <c r="C46135">
        <v>44158</v>
      </c>
      <c r="D46135">
        <v>1</v>
      </c>
    </row>
    <row r="46136" spans="1:4" x14ac:dyDescent="0.2">
      <c r="A46136">
        <v>98510</v>
      </c>
    </row>
    <row r="46137" spans="1:4" x14ac:dyDescent="0.2">
      <c r="A46137">
        <v>98510</v>
      </c>
      <c r="B46137" t="s">
        <v>6064</v>
      </c>
      <c r="C46137">
        <v>88441</v>
      </c>
      <c r="D46137">
        <v>0.2117</v>
      </c>
    </row>
    <row r="46138" spans="1:4" x14ac:dyDescent="0.2">
      <c r="A46138">
        <v>98510</v>
      </c>
      <c r="B46138" t="s">
        <v>6064</v>
      </c>
      <c r="C46138">
        <v>88316</v>
      </c>
      <c r="D46138">
        <v>1.0584</v>
      </c>
    </row>
    <row r="46139" spans="1:4" x14ac:dyDescent="0.2">
      <c r="A46139">
        <v>98510</v>
      </c>
      <c r="B46139" t="s">
        <v>80</v>
      </c>
      <c r="C46139">
        <v>358</v>
      </c>
      <c r="D46139">
        <v>1</v>
      </c>
    </row>
    <row r="46140" spans="1:4" x14ac:dyDescent="0.2">
      <c r="A46140">
        <v>98519</v>
      </c>
    </row>
    <row r="46141" spans="1:4" x14ac:dyDescent="0.2">
      <c r="A46141">
        <v>98519</v>
      </c>
      <c r="B46141" t="s">
        <v>6064</v>
      </c>
      <c r="C46141">
        <v>88441</v>
      </c>
      <c r="D46141">
        <v>2.8000000000000001E-2</v>
      </c>
    </row>
    <row r="46142" spans="1:4" x14ac:dyDescent="0.2">
      <c r="A46142">
        <v>98519</v>
      </c>
      <c r="B46142" t="s">
        <v>6064</v>
      </c>
      <c r="C46142">
        <v>88316</v>
      </c>
      <c r="D46142">
        <v>0.14000000000000001</v>
      </c>
    </row>
    <row r="46143" spans="1:4" x14ac:dyDescent="0.2">
      <c r="A46143">
        <v>91599</v>
      </c>
    </row>
    <row r="46144" spans="1:4" x14ac:dyDescent="0.2">
      <c r="A46144">
        <v>91599</v>
      </c>
      <c r="B46144" t="s">
        <v>6064</v>
      </c>
      <c r="C46144">
        <v>88245</v>
      </c>
      <c r="D46144">
        <v>1.3656099999999999E-2</v>
      </c>
    </row>
    <row r="46145" spans="1:4" x14ac:dyDescent="0.2">
      <c r="A46145">
        <v>91599</v>
      </c>
      <c r="B46145" t="s">
        <v>6064</v>
      </c>
      <c r="C46145">
        <v>88238</v>
      </c>
      <c r="D46145">
        <v>1.8439000000000001E-3</v>
      </c>
    </row>
    <row r="46146" spans="1:4" x14ac:dyDescent="0.2">
      <c r="A46146">
        <v>91599</v>
      </c>
      <c r="B46146" t="s">
        <v>80</v>
      </c>
      <c r="C46146">
        <v>43132</v>
      </c>
      <c r="D46146">
        <v>1.1428600000000001E-2</v>
      </c>
    </row>
    <row r="46147" spans="1:4" x14ac:dyDescent="0.2">
      <c r="A46147">
        <v>91599</v>
      </c>
      <c r="B46147" t="s">
        <v>80</v>
      </c>
      <c r="C46147">
        <v>39508</v>
      </c>
      <c r="D46147">
        <v>0.67624680000000004</v>
      </c>
    </row>
    <row r="46148" spans="1:4" x14ac:dyDescent="0.2">
      <c r="A46148">
        <v>91599</v>
      </c>
      <c r="B46148" t="s">
        <v>80</v>
      </c>
      <c r="C46148">
        <v>39481</v>
      </c>
      <c r="D46148">
        <v>0.5890533</v>
      </c>
    </row>
    <row r="46149" spans="1:4" x14ac:dyDescent="0.2">
      <c r="A46149">
        <v>100065</v>
      </c>
    </row>
    <row r="46150" spans="1:4" x14ac:dyDescent="0.2">
      <c r="A46150">
        <v>100065</v>
      </c>
      <c r="B46150" t="s">
        <v>6064</v>
      </c>
      <c r="C46150">
        <v>88245</v>
      </c>
      <c r="D46150">
        <v>1.10425E-2</v>
      </c>
    </row>
    <row r="46151" spans="1:4" x14ac:dyDescent="0.2">
      <c r="A46151">
        <v>100065</v>
      </c>
      <c r="B46151" t="s">
        <v>6064</v>
      </c>
      <c r="C46151">
        <v>88238</v>
      </c>
      <c r="D46151">
        <v>1.4909999999999999E-3</v>
      </c>
    </row>
    <row r="46152" spans="1:4" x14ac:dyDescent="0.2">
      <c r="A46152">
        <v>100065</v>
      </c>
      <c r="B46152" t="s">
        <v>80</v>
      </c>
      <c r="C46152">
        <v>44192</v>
      </c>
      <c r="D46152">
        <v>0.54682160000000002</v>
      </c>
    </row>
    <row r="46153" spans="1:4" x14ac:dyDescent="0.2">
      <c r="A46153">
        <v>100065</v>
      </c>
      <c r="B46153" t="s">
        <v>80</v>
      </c>
      <c r="C46153">
        <v>43132</v>
      </c>
      <c r="D46153">
        <v>1.1428600000000001E-2</v>
      </c>
    </row>
    <row r="46154" spans="1:4" x14ac:dyDescent="0.2">
      <c r="A46154">
        <v>100065</v>
      </c>
      <c r="B46154" t="s">
        <v>80</v>
      </c>
      <c r="C46154">
        <v>39481</v>
      </c>
      <c r="D46154">
        <v>0.47631580000000001</v>
      </c>
    </row>
    <row r="46155" spans="1:4" x14ac:dyDescent="0.2">
      <c r="A46155">
        <v>100069</v>
      </c>
    </row>
    <row r="46156" spans="1:4" x14ac:dyDescent="0.2">
      <c r="A46156">
        <v>100069</v>
      </c>
      <c r="B46156" t="s">
        <v>6064</v>
      </c>
      <c r="C46156">
        <v>88245</v>
      </c>
      <c r="D46156">
        <v>1.54891E-2</v>
      </c>
    </row>
    <row r="46157" spans="1:4" x14ac:dyDescent="0.2">
      <c r="A46157">
        <v>100069</v>
      </c>
      <c r="B46157" t="s">
        <v>6064</v>
      </c>
      <c r="C46157">
        <v>88238</v>
      </c>
      <c r="D46157">
        <v>2.0914000000000002E-3</v>
      </c>
    </row>
    <row r="46158" spans="1:4" x14ac:dyDescent="0.2">
      <c r="A46158">
        <v>100069</v>
      </c>
      <c r="B46158" t="s">
        <v>80</v>
      </c>
      <c r="C46158">
        <v>44193</v>
      </c>
      <c r="D46158">
        <v>0.76701819999999998</v>
      </c>
    </row>
    <row r="46159" spans="1:4" x14ac:dyDescent="0.2">
      <c r="A46159">
        <v>100069</v>
      </c>
      <c r="B46159" t="s">
        <v>80</v>
      </c>
      <c r="C46159">
        <v>43132</v>
      </c>
      <c r="D46159">
        <v>1.1428600000000001E-2</v>
      </c>
    </row>
    <row r="46160" spans="1:4" x14ac:dyDescent="0.2">
      <c r="A46160">
        <v>100069</v>
      </c>
      <c r="B46160" t="s">
        <v>80</v>
      </c>
      <c r="C46160">
        <v>39481</v>
      </c>
      <c r="D46160">
        <v>0.66812079999999996</v>
      </c>
    </row>
    <row r="46161" spans="1:4" x14ac:dyDescent="0.2">
      <c r="A46161">
        <v>100063</v>
      </c>
    </row>
    <row r="46162" spans="1:4" x14ac:dyDescent="0.2">
      <c r="A46162">
        <v>100063</v>
      </c>
      <c r="B46162" t="s">
        <v>6064</v>
      </c>
      <c r="C46162">
        <v>88245</v>
      </c>
      <c r="D46162">
        <v>1.34964E-2</v>
      </c>
    </row>
    <row r="46163" spans="1:4" x14ac:dyDescent="0.2">
      <c r="A46163">
        <v>100063</v>
      </c>
      <c r="B46163" t="s">
        <v>6064</v>
      </c>
      <c r="C46163">
        <v>88238</v>
      </c>
      <c r="D46163">
        <v>1.8223E-3</v>
      </c>
    </row>
    <row r="46164" spans="1:4" x14ac:dyDescent="0.2">
      <c r="A46164">
        <v>100063</v>
      </c>
      <c r="B46164" t="s">
        <v>80</v>
      </c>
      <c r="C46164">
        <v>44191</v>
      </c>
      <c r="D46164">
        <v>0.66833750000000003</v>
      </c>
    </row>
    <row r="46165" spans="1:4" x14ac:dyDescent="0.2">
      <c r="A46165">
        <v>100063</v>
      </c>
      <c r="B46165" t="s">
        <v>80</v>
      </c>
      <c r="C46165">
        <v>43132</v>
      </c>
      <c r="D46165">
        <v>1.1428600000000001E-2</v>
      </c>
    </row>
    <row r="46166" spans="1:4" x14ac:dyDescent="0.2">
      <c r="A46166">
        <v>100063</v>
      </c>
      <c r="B46166" t="s">
        <v>80</v>
      </c>
      <c r="C46166">
        <v>39481</v>
      </c>
      <c r="D46166">
        <v>0.58216369999999995</v>
      </c>
    </row>
    <row r="46167" spans="1:4" x14ac:dyDescent="0.2">
      <c r="A46167">
        <v>91597</v>
      </c>
    </row>
    <row r="46168" spans="1:4" x14ac:dyDescent="0.2">
      <c r="A46168">
        <v>91597</v>
      </c>
      <c r="B46168" t="s">
        <v>6064</v>
      </c>
      <c r="C46168">
        <v>88245</v>
      </c>
      <c r="D46168">
        <v>1.0937799999999999E-2</v>
      </c>
    </row>
    <row r="46169" spans="1:4" x14ac:dyDescent="0.2">
      <c r="A46169">
        <v>91597</v>
      </c>
      <c r="B46169" t="s">
        <v>6064</v>
      </c>
      <c r="C46169">
        <v>88238</v>
      </c>
      <c r="D46169">
        <v>1.4767999999999999E-3</v>
      </c>
    </row>
    <row r="46170" spans="1:4" x14ac:dyDescent="0.2">
      <c r="A46170">
        <v>91597</v>
      </c>
      <c r="B46170" t="s">
        <v>80</v>
      </c>
      <c r="C46170">
        <v>43132</v>
      </c>
      <c r="D46170">
        <v>1.1428600000000001E-2</v>
      </c>
    </row>
    <row r="46171" spans="1:4" x14ac:dyDescent="0.2">
      <c r="A46171">
        <v>91597</v>
      </c>
      <c r="B46171" t="s">
        <v>80</v>
      </c>
      <c r="C46171">
        <v>39509</v>
      </c>
      <c r="D46171">
        <v>0.54163850000000002</v>
      </c>
    </row>
    <row r="46172" spans="1:4" x14ac:dyDescent="0.2">
      <c r="A46172">
        <v>91597</v>
      </c>
      <c r="B46172" t="s">
        <v>80</v>
      </c>
      <c r="C46172">
        <v>39481</v>
      </c>
      <c r="D46172">
        <v>0.47180090000000002</v>
      </c>
    </row>
    <row r="46173" spans="1:4" x14ac:dyDescent="0.2">
      <c r="A46173">
        <v>91598</v>
      </c>
    </row>
    <row r="46174" spans="1:4" x14ac:dyDescent="0.2">
      <c r="A46174">
        <v>91598</v>
      </c>
      <c r="B46174" t="s">
        <v>6064</v>
      </c>
      <c r="C46174">
        <v>88245</v>
      </c>
      <c r="D46174">
        <v>1.2821600000000001E-2</v>
      </c>
    </row>
    <row r="46175" spans="1:4" x14ac:dyDescent="0.2">
      <c r="A46175">
        <v>91598</v>
      </c>
      <c r="B46175" t="s">
        <v>6064</v>
      </c>
      <c r="C46175">
        <v>88238</v>
      </c>
      <c r="D46175">
        <v>1.7312E-3</v>
      </c>
    </row>
    <row r="46176" spans="1:4" x14ac:dyDescent="0.2">
      <c r="A46176">
        <v>91598</v>
      </c>
      <c r="B46176" t="s">
        <v>80</v>
      </c>
      <c r="C46176">
        <v>43132</v>
      </c>
      <c r="D46176">
        <v>1.1428600000000001E-2</v>
      </c>
    </row>
    <row r="46177" spans="1:4" x14ac:dyDescent="0.2">
      <c r="A46177">
        <v>91598</v>
      </c>
      <c r="B46177" t="s">
        <v>80</v>
      </c>
      <c r="C46177">
        <v>39507</v>
      </c>
      <c r="D46177">
        <v>0.63492059999999995</v>
      </c>
    </row>
    <row r="46178" spans="1:4" x14ac:dyDescent="0.2">
      <c r="A46178">
        <v>91598</v>
      </c>
      <c r="B46178" t="s">
        <v>80</v>
      </c>
      <c r="C46178">
        <v>39315</v>
      </c>
      <c r="D46178">
        <v>1.2191666999999999</v>
      </c>
    </row>
    <row r="46179" spans="1:4" x14ac:dyDescent="0.2">
      <c r="A46179">
        <v>91596</v>
      </c>
    </row>
    <row r="46180" spans="1:4" x14ac:dyDescent="0.2">
      <c r="A46180">
        <v>91596</v>
      </c>
      <c r="B46180" t="s">
        <v>6064</v>
      </c>
      <c r="C46180">
        <v>88245</v>
      </c>
      <c r="D46180">
        <v>1.04904E-2</v>
      </c>
    </row>
    <row r="46181" spans="1:4" x14ac:dyDescent="0.2">
      <c r="A46181">
        <v>91596</v>
      </c>
      <c r="B46181" t="s">
        <v>6064</v>
      </c>
      <c r="C46181">
        <v>88238</v>
      </c>
      <c r="D46181">
        <v>1.4164E-3</v>
      </c>
    </row>
    <row r="46182" spans="1:4" x14ac:dyDescent="0.2">
      <c r="A46182">
        <v>91596</v>
      </c>
      <c r="B46182" t="s">
        <v>80</v>
      </c>
      <c r="C46182">
        <v>43132</v>
      </c>
      <c r="D46182">
        <v>1.1428600000000001E-2</v>
      </c>
    </row>
    <row r="46183" spans="1:4" x14ac:dyDescent="0.2">
      <c r="A46183">
        <v>91596</v>
      </c>
      <c r="B46183" t="s">
        <v>80</v>
      </c>
      <c r="C46183">
        <v>39315</v>
      </c>
      <c r="D46183">
        <v>0.99750000000000005</v>
      </c>
    </row>
    <row r="46184" spans="1:4" x14ac:dyDescent="0.2">
      <c r="A46184">
        <v>91596</v>
      </c>
      <c r="B46184" t="s">
        <v>80</v>
      </c>
      <c r="C46184">
        <v>7155</v>
      </c>
      <c r="D46184">
        <v>0.51948050000000001</v>
      </c>
    </row>
    <row r="46185" spans="1:4" x14ac:dyDescent="0.2">
      <c r="A46185">
        <v>100064</v>
      </c>
    </row>
    <row r="46186" spans="1:4" x14ac:dyDescent="0.2">
      <c r="A46186">
        <v>100064</v>
      </c>
      <c r="B46186" t="s">
        <v>6064</v>
      </c>
      <c r="C46186">
        <v>88245</v>
      </c>
      <c r="D46186">
        <v>9.1582999999999994E-3</v>
      </c>
    </row>
    <row r="46187" spans="1:4" x14ac:dyDescent="0.2">
      <c r="A46187">
        <v>100064</v>
      </c>
      <c r="B46187" t="s">
        <v>6064</v>
      </c>
      <c r="C46187">
        <v>88238</v>
      </c>
      <c r="D46187">
        <v>1.2366E-3</v>
      </c>
    </row>
    <row r="46188" spans="1:4" x14ac:dyDescent="0.2">
      <c r="A46188">
        <v>100064</v>
      </c>
      <c r="B46188" t="s">
        <v>80</v>
      </c>
      <c r="C46188">
        <v>43132</v>
      </c>
      <c r="D46188">
        <v>1.1428600000000001E-2</v>
      </c>
    </row>
    <row r="46189" spans="1:4" x14ac:dyDescent="0.2">
      <c r="A46189">
        <v>100064</v>
      </c>
      <c r="B46189" t="s">
        <v>80</v>
      </c>
      <c r="C46189">
        <v>42406</v>
      </c>
      <c r="D46189">
        <v>0.45351469999999999</v>
      </c>
    </row>
    <row r="46190" spans="1:4" x14ac:dyDescent="0.2">
      <c r="A46190">
        <v>100064</v>
      </c>
      <c r="B46190" t="s">
        <v>80</v>
      </c>
      <c r="C46190">
        <v>39315</v>
      </c>
      <c r="D46190">
        <v>0.87083330000000003</v>
      </c>
    </row>
    <row r="46191" spans="1:4" x14ac:dyDescent="0.2">
      <c r="A46191">
        <v>100066</v>
      </c>
    </row>
    <row r="46192" spans="1:4" x14ac:dyDescent="0.2">
      <c r="A46192">
        <v>100066</v>
      </c>
      <c r="B46192" t="s">
        <v>6064</v>
      </c>
      <c r="C46192">
        <v>88245</v>
      </c>
      <c r="D46192">
        <v>7.4208E-3</v>
      </c>
    </row>
    <row r="46193" spans="1:4" x14ac:dyDescent="0.2">
      <c r="A46193">
        <v>100066</v>
      </c>
      <c r="B46193" t="s">
        <v>6064</v>
      </c>
      <c r="C46193">
        <v>88238</v>
      </c>
      <c r="D46193">
        <v>1.0020000000000001E-3</v>
      </c>
    </row>
    <row r="46194" spans="1:4" x14ac:dyDescent="0.2">
      <c r="A46194">
        <v>100066</v>
      </c>
      <c r="B46194" t="s">
        <v>80</v>
      </c>
      <c r="C46194">
        <v>43132</v>
      </c>
      <c r="D46194">
        <v>1.1428600000000001E-2</v>
      </c>
    </row>
    <row r="46195" spans="1:4" x14ac:dyDescent="0.2">
      <c r="A46195">
        <v>100066</v>
      </c>
      <c r="B46195" t="s">
        <v>80</v>
      </c>
      <c r="C46195">
        <v>39315</v>
      </c>
      <c r="D46195">
        <v>0.705627</v>
      </c>
    </row>
    <row r="46196" spans="1:4" x14ac:dyDescent="0.2">
      <c r="A46196">
        <v>100066</v>
      </c>
      <c r="B46196" t="s">
        <v>80</v>
      </c>
      <c r="C46196">
        <v>7156</v>
      </c>
      <c r="D46196">
        <v>0.36747819999999998</v>
      </c>
    </row>
    <row r="46197" spans="1:4" x14ac:dyDescent="0.2">
      <c r="A46197">
        <v>91603</v>
      </c>
    </row>
    <row r="46198" spans="1:4" x14ac:dyDescent="0.2">
      <c r="A46198">
        <v>91603</v>
      </c>
      <c r="B46198" t="s">
        <v>6064</v>
      </c>
      <c r="C46198">
        <v>88245</v>
      </c>
      <c r="D46198">
        <v>3.1469499999999997E-2</v>
      </c>
    </row>
    <row r="46199" spans="1:4" x14ac:dyDescent="0.2">
      <c r="A46199">
        <v>91603</v>
      </c>
      <c r="B46199" t="s">
        <v>6064</v>
      </c>
      <c r="C46199">
        <v>88238</v>
      </c>
      <c r="D46199">
        <v>4.2490999999999996E-3</v>
      </c>
    </row>
    <row r="46200" spans="1:4" x14ac:dyDescent="0.2">
      <c r="A46200">
        <v>91603</v>
      </c>
      <c r="B46200" t="s">
        <v>80</v>
      </c>
      <c r="C46200">
        <v>43132</v>
      </c>
      <c r="D46200">
        <v>1.11E-2</v>
      </c>
    </row>
    <row r="46201" spans="1:4" x14ac:dyDescent="0.2">
      <c r="A46201">
        <v>91603</v>
      </c>
      <c r="B46201" t="s">
        <v>80</v>
      </c>
      <c r="C46201">
        <v>34</v>
      </c>
      <c r="D46201">
        <v>1.1100000000000001</v>
      </c>
    </row>
    <row r="46202" spans="1:4" x14ac:dyDescent="0.2">
      <c r="A46202">
        <v>100068</v>
      </c>
    </row>
    <row r="46203" spans="1:4" x14ac:dyDescent="0.2">
      <c r="A46203">
        <v>100068</v>
      </c>
      <c r="B46203" t="s">
        <v>6064</v>
      </c>
      <c r="C46203">
        <v>88245</v>
      </c>
      <c r="D46203">
        <v>2.4367E-2</v>
      </c>
    </row>
    <row r="46204" spans="1:4" x14ac:dyDescent="0.2">
      <c r="A46204">
        <v>100068</v>
      </c>
      <c r="B46204" t="s">
        <v>6064</v>
      </c>
      <c r="C46204">
        <v>88238</v>
      </c>
      <c r="D46204">
        <v>3.2900999999999998E-3</v>
      </c>
    </row>
    <row r="46205" spans="1:4" x14ac:dyDescent="0.2">
      <c r="A46205">
        <v>100068</v>
      </c>
      <c r="B46205" t="s">
        <v>80</v>
      </c>
      <c r="C46205">
        <v>43132</v>
      </c>
      <c r="D46205">
        <v>1.11E-2</v>
      </c>
    </row>
    <row r="46206" spans="1:4" x14ac:dyDescent="0.2">
      <c r="A46206">
        <v>100068</v>
      </c>
      <c r="B46206" t="s">
        <v>80</v>
      </c>
      <c r="C46206">
        <v>43055</v>
      </c>
      <c r="D46206">
        <v>1.1100000000000001</v>
      </c>
    </row>
    <row r="46207" spans="1:4" x14ac:dyDescent="0.2">
      <c r="A46207">
        <v>100067</v>
      </c>
    </row>
    <row r="46208" spans="1:4" x14ac:dyDescent="0.2">
      <c r="A46208">
        <v>100067</v>
      </c>
      <c r="B46208" t="s">
        <v>6064</v>
      </c>
      <c r="C46208">
        <v>88245</v>
      </c>
      <c r="D46208">
        <v>0.1042863</v>
      </c>
    </row>
    <row r="46209" spans="1:4" x14ac:dyDescent="0.2">
      <c r="A46209">
        <v>100067</v>
      </c>
      <c r="B46209" t="s">
        <v>6064</v>
      </c>
      <c r="C46209">
        <v>88238</v>
      </c>
      <c r="D46209">
        <v>1.40809E-2</v>
      </c>
    </row>
    <row r="46210" spans="1:4" x14ac:dyDescent="0.2">
      <c r="A46210">
        <v>100067</v>
      </c>
      <c r="B46210" t="s">
        <v>80</v>
      </c>
      <c r="C46210">
        <v>43132</v>
      </c>
      <c r="D46210">
        <v>1.11E-2</v>
      </c>
    </row>
    <row r="46211" spans="1:4" x14ac:dyDescent="0.2">
      <c r="A46211">
        <v>100067</v>
      </c>
      <c r="B46211" t="s">
        <v>80</v>
      </c>
      <c r="C46211">
        <v>43059</v>
      </c>
      <c r="D46211">
        <v>1.1100000000000001</v>
      </c>
    </row>
    <row r="46212" spans="1:4" x14ac:dyDescent="0.2">
      <c r="A46212">
        <v>91601</v>
      </c>
    </row>
    <row r="46213" spans="1:4" x14ac:dyDescent="0.2">
      <c r="A46213">
        <v>91601</v>
      </c>
      <c r="B46213" t="s">
        <v>6064</v>
      </c>
      <c r="C46213">
        <v>88245</v>
      </c>
      <c r="D46213">
        <v>8.3780400000000005E-2</v>
      </c>
    </row>
    <row r="46214" spans="1:4" x14ac:dyDescent="0.2">
      <c r="A46214">
        <v>91601</v>
      </c>
      <c r="B46214" t="s">
        <v>6064</v>
      </c>
      <c r="C46214">
        <v>88238</v>
      </c>
      <c r="D46214">
        <v>1.13122E-2</v>
      </c>
    </row>
    <row r="46215" spans="1:4" x14ac:dyDescent="0.2">
      <c r="A46215">
        <v>91601</v>
      </c>
      <c r="B46215" t="s">
        <v>80</v>
      </c>
      <c r="C46215">
        <v>43132</v>
      </c>
      <c r="D46215">
        <v>1.11E-2</v>
      </c>
    </row>
    <row r="46216" spans="1:4" x14ac:dyDescent="0.2">
      <c r="A46216">
        <v>91601</v>
      </c>
      <c r="B46216" t="s">
        <v>80</v>
      </c>
      <c r="C46216">
        <v>32</v>
      </c>
      <c r="D46216">
        <v>1.1100000000000001</v>
      </c>
    </row>
    <row r="46217" spans="1:4" x14ac:dyDescent="0.2">
      <c r="A46217">
        <v>91602</v>
      </c>
    </row>
    <row r="46218" spans="1:4" x14ac:dyDescent="0.2">
      <c r="A46218">
        <v>91602</v>
      </c>
      <c r="B46218" t="s">
        <v>6064</v>
      </c>
      <c r="C46218">
        <v>88245</v>
      </c>
      <c r="D46218">
        <v>5.3737E-2</v>
      </c>
    </row>
    <row r="46219" spans="1:4" x14ac:dyDescent="0.2">
      <c r="A46219">
        <v>91602</v>
      </c>
      <c r="B46219" t="s">
        <v>6064</v>
      </c>
      <c r="C46219">
        <v>88238</v>
      </c>
      <c r="D46219">
        <v>7.2556000000000001E-3</v>
      </c>
    </row>
    <row r="46220" spans="1:4" x14ac:dyDescent="0.2">
      <c r="A46220">
        <v>91602</v>
      </c>
      <c r="B46220" t="s">
        <v>80</v>
      </c>
      <c r="C46220">
        <v>43132</v>
      </c>
      <c r="D46220">
        <v>1.11E-2</v>
      </c>
    </row>
    <row r="46221" spans="1:4" x14ac:dyDescent="0.2">
      <c r="A46221">
        <v>91602</v>
      </c>
      <c r="B46221" t="s">
        <v>80</v>
      </c>
      <c r="C46221">
        <v>33</v>
      </c>
      <c r="D46221">
        <v>1.1100000000000001</v>
      </c>
    </row>
    <row r="46222" spans="1:4" x14ac:dyDescent="0.2">
      <c r="A46222">
        <v>91593</v>
      </c>
    </row>
    <row r="46223" spans="1:4" x14ac:dyDescent="0.2">
      <c r="A46223">
        <v>91593</v>
      </c>
      <c r="B46223" t="s">
        <v>6064</v>
      </c>
      <c r="C46223">
        <v>88245</v>
      </c>
      <c r="D46223">
        <v>1.6404800000000001E-2</v>
      </c>
    </row>
    <row r="46224" spans="1:4" x14ac:dyDescent="0.2">
      <c r="A46224">
        <v>91593</v>
      </c>
      <c r="B46224" t="s">
        <v>6064</v>
      </c>
      <c r="C46224">
        <v>88238</v>
      </c>
      <c r="D46224">
        <v>2.215E-3</v>
      </c>
    </row>
    <row r="46225" spans="1:4" x14ac:dyDescent="0.2">
      <c r="A46225">
        <v>91593</v>
      </c>
      <c r="B46225" t="s">
        <v>80</v>
      </c>
      <c r="C46225">
        <v>43132</v>
      </c>
      <c r="D46225">
        <v>1.1428600000000001E-2</v>
      </c>
    </row>
    <row r="46226" spans="1:4" x14ac:dyDescent="0.2">
      <c r="A46226">
        <v>91593</v>
      </c>
      <c r="B46226" t="s">
        <v>80</v>
      </c>
      <c r="C46226">
        <v>39017</v>
      </c>
      <c r="D46226">
        <v>0.93</v>
      </c>
    </row>
    <row r="46227" spans="1:4" x14ac:dyDescent="0.2">
      <c r="A46227">
        <v>91593</v>
      </c>
      <c r="B46227" t="s">
        <v>80</v>
      </c>
      <c r="C46227">
        <v>7155</v>
      </c>
      <c r="D46227">
        <v>0.51948050000000001</v>
      </c>
    </row>
    <row r="46228" spans="1:4" x14ac:dyDescent="0.2">
      <c r="A46228">
        <v>105814</v>
      </c>
    </row>
    <row r="46229" spans="1:4" x14ac:dyDescent="0.2">
      <c r="A46229">
        <v>105814</v>
      </c>
      <c r="B46229" t="s">
        <v>6064</v>
      </c>
      <c r="C46229">
        <v>88245</v>
      </c>
      <c r="D46229">
        <v>8.0558999999999995E-3</v>
      </c>
    </row>
    <row r="46230" spans="1:4" x14ac:dyDescent="0.2">
      <c r="A46230">
        <v>105814</v>
      </c>
      <c r="B46230" t="s">
        <v>6064</v>
      </c>
      <c r="C46230">
        <v>88238</v>
      </c>
      <c r="D46230">
        <v>1.0877E-3</v>
      </c>
    </row>
    <row r="46231" spans="1:4" x14ac:dyDescent="0.2">
      <c r="A46231">
        <v>105814</v>
      </c>
      <c r="B46231" t="s">
        <v>80</v>
      </c>
      <c r="C46231">
        <v>43132</v>
      </c>
      <c r="D46231">
        <v>1.1428600000000001E-2</v>
      </c>
    </row>
    <row r="46232" spans="1:4" x14ac:dyDescent="0.2">
      <c r="A46232">
        <v>105814</v>
      </c>
      <c r="B46232" t="s">
        <v>80</v>
      </c>
      <c r="C46232">
        <v>43127</v>
      </c>
      <c r="D46232">
        <v>0.255102</v>
      </c>
    </row>
    <row r="46233" spans="1:4" x14ac:dyDescent="0.2">
      <c r="A46233">
        <v>105814</v>
      </c>
      <c r="B46233" t="s">
        <v>80</v>
      </c>
      <c r="C46233">
        <v>39017</v>
      </c>
      <c r="D46233">
        <v>0.4566964</v>
      </c>
    </row>
    <row r="46234" spans="1:4" x14ac:dyDescent="0.2">
      <c r="A46234">
        <v>91594</v>
      </c>
    </row>
    <row r="46235" spans="1:4" x14ac:dyDescent="0.2">
      <c r="A46235">
        <v>91594</v>
      </c>
      <c r="B46235" t="s">
        <v>6064</v>
      </c>
      <c r="C46235">
        <v>88245</v>
      </c>
      <c r="D46235">
        <v>1.4701199999999999E-2</v>
      </c>
    </row>
    <row r="46236" spans="1:4" x14ac:dyDescent="0.2">
      <c r="A46236">
        <v>91594</v>
      </c>
      <c r="B46236" t="s">
        <v>6064</v>
      </c>
      <c r="C46236">
        <v>88238</v>
      </c>
      <c r="D46236">
        <v>1.9849999999999998E-3</v>
      </c>
    </row>
    <row r="46237" spans="1:4" x14ac:dyDescent="0.2">
      <c r="A46237">
        <v>91594</v>
      </c>
      <c r="B46237" t="s">
        <v>80</v>
      </c>
      <c r="C46237">
        <v>43132</v>
      </c>
      <c r="D46237">
        <v>1.1428600000000001E-2</v>
      </c>
    </row>
    <row r="46238" spans="1:4" x14ac:dyDescent="0.2">
      <c r="A46238">
        <v>91594</v>
      </c>
      <c r="B46238" t="s">
        <v>80</v>
      </c>
      <c r="C46238">
        <v>39017</v>
      </c>
      <c r="D46238">
        <v>1.3824323999999999</v>
      </c>
    </row>
    <row r="46239" spans="1:4" x14ac:dyDescent="0.2">
      <c r="A46239">
        <v>91594</v>
      </c>
      <c r="B46239" t="s">
        <v>80</v>
      </c>
      <c r="C46239">
        <v>21141</v>
      </c>
      <c r="D46239">
        <v>0.77220080000000002</v>
      </c>
    </row>
    <row r="46240" spans="1:4" x14ac:dyDescent="0.2">
      <c r="A46240">
        <v>91595</v>
      </c>
    </row>
    <row r="46241" spans="1:4" x14ac:dyDescent="0.2">
      <c r="A46241">
        <v>91595</v>
      </c>
      <c r="B46241" t="s">
        <v>6064</v>
      </c>
      <c r="C46241">
        <v>88245</v>
      </c>
      <c r="D46241">
        <v>2.2430700000000001E-2</v>
      </c>
    </row>
    <row r="46242" spans="1:4" x14ac:dyDescent="0.2">
      <c r="A46242">
        <v>91595</v>
      </c>
      <c r="B46242" t="s">
        <v>6064</v>
      </c>
      <c r="C46242">
        <v>88238</v>
      </c>
      <c r="D46242">
        <v>3.0286000000000002E-3</v>
      </c>
    </row>
    <row r="46243" spans="1:4" x14ac:dyDescent="0.2">
      <c r="A46243">
        <v>91595</v>
      </c>
      <c r="B46243" t="s">
        <v>80</v>
      </c>
      <c r="C46243">
        <v>43132</v>
      </c>
      <c r="D46243">
        <v>1.1428600000000001E-2</v>
      </c>
    </row>
    <row r="46244" spans="1:4" x14ac:dyDescent="0.2">
      <c r="A46244">
        <v>91595</v>
      </c>
      <c r="B46244" t="s">
        <v>80</v>
      </c>
      <c r="C46244">
        <v>39017</v>
      </c>
      <c r="D46244">
        <v>2.1092784</v>
      </c>
    </row>
    <row r="46245" spans="1:4" x14ac:dyDescent="0.2">
      <c r="A46245">
        <v>91595</v>
      </c>
      <c r="B46245" t="s">
        <v>80</v>
      </c>
      <c r="C46245">
        <v>10917</v>
      </c>
      <c r="D46245">
        <v>1.1782032</v>
      </c>
    </row>
    <row r="46246" spans="1:4" x14ac:dyDescent="0.2">
      <c r="A46246">
        <v>105815</v>
      </c>
    </row>
    <row r="46247" spans="1:4" x14ac:dyDescent="0.2">
      <c r="A46247">
        <v>105815</v>
      </c>
      <c r="B46247" t="s">
        <v>6064</v>
      </c>
      <c r="C46247">
        <v>88245</v>
      </c>
      <c r="D46247">
        <v>1.79816E-2</v>
      </c>
    </row>
    <row r="46248" spans="1:4" x14ac:dyDescent="0.2">
      <c r="A46248">
        <v>105815</v>
      </c>
      <c r="B46248" t="s">
        <v>6064</v>
      </c>
      <c r="C46248">
        <v>88238</v>
      </c>
      <c r="D46248">
        <v>2.4279000000000002E-3</v>
      </c>
    </row>
    <row r="46249" spans="1:4" x14ac:dyDescent="0.2">
      <c r="A46249">
        <v>105815</v>
      </c>
      <c r="B46249" t="s">
        <v>80</v>
      </c>
      <c r="C46249">
        <v>45260</v>
      </c>
      <c r="D46249">
        <v>0.94450999999999996</v>
      </c>
    </row>
    <row r="46250" spans="1:4" x14ac:dyDescent="0.2">
      <c r="A46250">
        <v>105815</v>
      </c>
      <c r="B46250" t="s">
        <v>80</v>
      </c>
      <c r="C46250">
        <v>44949</v>
      </c>
      <c r="D46250">
        <v>1.6909091000000001</v>
      </c>
    </row>
    <row r="46251" spans="1:4" x14ac:dyDescent="0.2">
      <c r="A46251">
        <v>105815</v>
      </c>
      <c r="B46251" t="s">
        <v>80</v>
      </c>
      <c r="C46251">
        <v>43132</v>
      </c>
      <c r="D46251">
        <v>1.1428600000000001E-2</v>
      </c>
    </row>
    <row r="46252" spans="1:4" x14ac:dyDescent="0.2">
      <c r="A46252">
        <v>91600</v>
      </c>
    </row>
    <row r="46253" spans="1:4" x14ac:dyDescent="0.2">
      <c r="A46253">
        <v>91600</v>
      </c>
      <c r="B46253" t="s">
        <v>6064</v>
      </c>
      <c r="C46253">
        <v>88245</v>
      </c>
      <c r="D46253">
        <v>4.6851299999999999E-2</v>
      </c>
    </row>
    <row r="46254" spans="1:4" x14ac:dyDescent="0.2">
      <c r="A46254">
        <v>91600</v>
      </c>
      <c r="B46254" t="s">
        <v>6064</v>
      </c>
      <c r="C46254">
        <v>88238</v>
      </c>
      <c r="D46254">
        <v>6.3258999999999998E-3</v>
      </c>
    </row>
    <row r="46255" spans="1:4" x14ac:dyDescent="0.2">
      <c r="A46255">
        <v>91600</v>
      </c>
      <c r="B46255" t="s">
        <v>80</v>
      </c>
      <c r="C46255">
        <v>43132</v>
      </c>
      <c r="D46255">
        <v>1.1428600000000001E-2</v>
      </c>
    </row>
    <row r="46256" spans="1:4" x14ac:dyDescent="0.2">
      <c r="A46256">
        <v>91600</v>
      </c>
      <c r="B46256" t="s">
        <v>80</v>
      </c>
      <c r="C46256">
        <v>39017</v>
      </c>
      <c r="D46256">
        <v>2.1554053999999998</v>
      </c>
    </row>
    <row r="46257" spans="1:4" x14ac:dyDescent="0.2">
      <c r="A46257">
        <v>91600</v>
      </c>
      <c r="B46257" t="s">
        <v>80</v>
      </c>
      <c r="C46257">
        <v>21141</v>
      </c>
      <c r="D46257">
        <v>0.77220080000000002</v>
      </c>
    </row>
    <row r="46258" spans="1:4" x14ac:dyDescent="0.2">
      <c r="A46258">
        <v>99235</v>
      </c>
    </row>
    <row r="46259" spans="1:4" x14ac:dyDescent="0.2">
      <c r="A46259">
        <v>99235</v>
      </c>
      <c r="B46259" t="s">
        <v>6064</v>
      </c>
      <c r="C46259">
        <v>88316</v>
      </c>
      <c r="D46259">
        <v>0.17799999999999999</v>
      </c>
    </row>
    <row r="46260" spans="1:4" x14ac:dyDescent="0.2">
      <c r="A46260">
        <v>99235</v>
      </c>
      <c r="B46260" t="s">
        <v>6064</v>
      </c>
      <c r="C46260">
        <v>88309</v>
      </c>
      <c r="D46260">
        <v>0.41499999999999998</v>
      </c>
    </row>
    <row r="46261" spans="1:4" x14ac:dyDescent="0.2">
      <c r="A46261">
        <v>99235</v>
      </c>
      <c r="B46261" t="s">
        <v>6064</v>
      </c>
      <c r="C46261">
        <v>88262</v>
      </c>
      <c r="D46261">
        <v>0.11899999999999999</v>
      </c>
    </row>
    <row r="46262" spans="1:4" x14ac:dyDescent="0.2">
      <c r="A46262">
        <v>99235</v>
      </c>
      <c r="B46262" t="s">
        <v>80</v>
      </c>
      <c r="C46262">
        <v>34872</v>
      </c>
      <c r="D46262">
        <v>1.089</v>
      </c>
    </row>
    <row r="46263" spans="1:4" x14ac:dyDescent="0.2">
      <c r="A46263">
        <v>105539</v>
      </c>
    </row>
    <row r="46264" spans="1:4" x14ac:dyDescent="0.2">
      <c r="A46264">
        <v>105539</v>
      </c>
      <c r="B46264" t="s">
        <v>6064</v>
      </c>
      <c r="C46264">
        <v>88316</v>
      </c>
      <c r="D46264">
        <v>0.17799999999999999</v>
      </c>
    </row>
    <row r="46265" spans="1:4" x14ac:dyDescent="0.2">
      <c r="A46265">
        <v>105539</v>
      </c>
      <c r="B46265" t="s">
        <v>6064</v>
      </c>
      <c r="C46265">
        <v>88309</v>
      </c>
      <c r="D46265">
        <v>0.41499999999999998</v>
      </c>
    </row>
    <row r="46266" spans="1:4" x14ac:dyDescent="0.2">
      <c r="A46266">
        <v>105539</v>
      </c>
      <c r="B46266" t="s">
        <v>6064</v>
      </c>
      <c r="C46266">
        <v>88262</v>
      </c>
      <c r="D46266">
        <v>0.11899999999999999</v>
      </c>
    </row>
    <row r="46267" spans="1:4" x14ac:dyDescent="0.2">
      <c r="A46267">
        <v>105539</v>
      </c>
      <c r="B46267" t="s">
        <v>80</v>
      </c>
      <c r="C46267">
        <v>44787</v>
      </c>
      <c r="D46267">
        <v>5</v>
      </c>
    </row>
    <row r="46268" spans="1:4" x14ac:dyDescent="0.2">
      <c r="A46268">
        <v>105539</v>
      </c>
      <c r="B46268" t="s">
        <v>80</v>
      </c>
      <c r="C46268">
        <v>34872</v>
      </c>
      <c r="D46268">
        <v>1.089</v>
      </c>
    </row>
    <row r="46269" spans="1:4" x14ac:dyDescent="0.2">
      <c r="A46269">
        <v>99439</v>
      </c>
    </row>
    <row r="46270" spans="1:4" x14ac:dyDescent="0.2">
      <c r="A46270">
        <v>99439</v>
      </c>
      <c r="B46270" t="s">
        <v>6064</v>
      </c>
      <c r="C46270">
        <v>90587</v>
      </c>
      <c r="D46270">
        <v>6.3E-2</v>
      </c>
    </row>
    <row r="46271" spans="1:4" x14ac:dyDescent="0.2">
      <c r="A46271">
        <v>99439</v>
      </c>
      <c r="B46271" t="s">
        <v>6064</v>
      </c>
      <c r="C46271">
        <v>90586</v>
      </c>
      <c r="D46271">
        <v>6.0999999999999999E-2</v>
      </c>
    </row>
    <row r="46272" spans="1:4" x14ac:dyDescent="0.2">
      <c r="A46272">
        <v>99439</v>
      </c>
      <c r="B46272" t="s">
        <v>6064</v>
      </c>
      <c r="C46272">
        <v>88316</v>
      </c>
      <c r="D46272">
        <v>0.46400000000000002</v>
      </c>
    </row>
    <row r="46273" spans="1:4" x14ac:dyDescent="0.2">
      <c r="A46273">
        <v>99439</v>
      </c>
      <c r="B46273" t="s">
        <v>6064</v>
      </c>
      <c r="C46273">
        <v>88309</v>
      </c>
      <c r="D46273">
        <v>0.59</v>
      </c>
    </row>
    <row r="46274" spans="1:4" x14ac:dyDescent="0.2">
      <c r="A46274">
        <v>99439</v>
      </c>
      <c r="B46274" t="s">
        <v>6064</v>
      </c>
      <c r="C46274">
        <v>88262</v>
      </c>
      <c r="D46274">
        <v>0.124</v>
      </c>
    </row>
    <row r="46275" spans="1:4" x14ac:dyDescent="0.2">
      <c r="A46275">
        <v>99439</v>
      </c>
      <c r="B46275" t="s">
        <v>80</v>
      </c>
      <c r="C46275">
        <v>44535</v>
      </c>
      <c r="D46275">
        <v>1.089</v>
      </c>
    </row>
    <row r="46276" spans="1:4" x14ac:dyDescent="0.2">
      <c r="A46276">
        <v>99439</v>
      </c>
      <c r="B46276" t="s">
        <v>80</v>
      </c>
      <c r="C46276">
        <v>38408</v>
      </c>
      <c r="D46276">
        <v>1.089</v>
      </c>
    </row>
    <row r="46277" spans="1:4" x14ac:dyDescent="0.2">
      <c r="A46277">
        <v>105540</v>
      </c>
    </row>
    <row r="46278" spans="1:4" x14ac:dyDescent="0.2">
      <c r="A46278">
        <v>105540</v>
      </c>
      <c r="B46278" t="s">
        <v>6064</v>
      </c>
      <c r="C46278">
        <v>88316</v>
      </c>
      <c r="D46278">
        <v>0.375</v>
      </c>
    </row>
    <row r="46279" spans="1:4" x14ac:dyDescent="0.2">
      <c r="A46279">
        <v>105540</v>
      </c>
      <c r="B46279" t="s">
        <v>6064</v>
      </c>
      <c r="C46279">
        <v>88309</v>
      </c>
      <c r="D46279">
        <v>0.876</v>
      </c>
    </row>
    <row r="46280" spans="1:4" x14ac:dyDescent="0.2">
      <c r="A46280">
        <v>105540</v>
      </c>
      <c r="B46280" t="s">
        <v>6064</v>
      </c>
      <c r="C46280">
        <v>88262</v>
      </c>
      <c r="D46280">
        <v>0.25</v>
      </c>
    </row>
    <row r="46281" spans="1:4" x14ac:dyDescent="0.2">
      <c r="A46281">
        <v>105540</v>
      </c>
      <c r="B46281" t="s">
        <v>80</v>
      </c>
      <c r="C46281">
        <v>44787</v>
      </c>
      <c r="D46281">
        <v>5</v>
      </c>
    </row>
    <row r="46282" spans="1:4" x14ac:dyDescent="0.2">
      <c r="A46282">
        <v>105540</v>
      </c>
      <c r="B46282" t="s">
        <v>80</v>
      </c>
      <c r="C46282">
        <v>34872</v>
      </c>
      <c r="D46282">
        <v>1.089</v>
      </c>
    </row>
    <row r="46283" spans="1:4" x14ac:dyDescent="0.2">
      <c r="A46283">
        <v>103184</v>
      </c>
    </row>
    <row r="46284" spans="1:4" x14ac:dyDescent="0.2">
      <c r="A46284">
        <v>103184</v>
      </c>
      <c r="B46284" t="s">
        <v>6064</v>
      </c>
      <c r="C46284">
        <v>88316</v>
      </c>
      <c r="D46284">
        <v>0.375</v>
      </c>
    </row>
    <row r="46285" spans="1:4" x14ac:dyDescent="0.2">
      <c r="A46285">
        <v>103184</v>
      </c>
      <c r="B46285" t="s">
        <v>6064</v>
      </c>
      <c r="C46285">
        <v>88309</v>
      </c>
      <c r="D46285">
        <v>0.876</v>
      </c>
    </row>
    <row r="46286" spans="1:4" x14ac:dyDescent="0.2">
      <c r="A46286">
        <v>103184</v>
      </c>
      <c r="B46286" t="s">
        <v>6064</v>
      </c>
      <c r="C46286">
        <v>88262</v>
      </c>
      <c r="D46286">
        <v>0.25</v>
      </c>
    </row>
    <row r="46287" spans="1:4" x14ac:dyDescent="0.2">
      <c r="A46287">
        <v>103184</v>
      </c>
      <c r="B46287" t="s">
        <v>80</v>
      </c>
      <c r="C46287">
        <v>34872</v>
      </c>
      <c r="D46287">
        <v>1.089</v>
      </c>
    </row>
    <row r="46288" spans="1:4" x14ac:dyDescent="0.2">
      <c r="A46288">
        <v>103183</v>
      </c>
    </row>
    <row r="46289" spans="1:4" x14ac:dyDescent="0.2">
      <c r="A46289">
        <v>103183</v>
      </c>
      <c r="B46289" t="s">
        <v>6064</v>
      </c>
      <c r="C46289">
        <v>90587</v>
      </c>
      <c r="D46289">
        <v>0.215</v>
      </c>
    </row>
    <row r="46290" spans="1:4" x14ac:dyDescent="0.2">
      <c r="A46290">
        <v>103183</v>
      </c>
      <c r="B46290" t="s">
        <v>6064</v>
      </c>
      <c r="C46290">
        <v>90586</v>
      </c>
      <c r="D46290">
        <v>0.20599999999999999</v>
      </c>
    </row>
    <row r="46291" spans="1:4" x14ac:dyDescent="0.2">
      <c r="A46291">
        <v>103183</v>
      </c>
      <c r="B46291" t="s">
        <v>6064</v>
      </c>
      <c r="C46291">
        <v>88316</v>
      </c>
      <c r="D46291">
        <v>1.5740000000000001</v>
      </c>
    </row>
    <row r="46292" spans="1:4" x14ac:dyDescent="0.2">
      <c r="A46292">
        <v>103183</v>
      </c>
      <c r="B46292" t="s">
        <v>6064</v>
      </c>
      <c r="C46292">
        <v>88309</v>
      </c>
      <c r="D46292">
        <v>2.004</v>
      </c>
    </row>
    <row r="46293" spans="1:4" x14ac:dyDescent="0.2">
      <c r="A46293">
        <v>103183</v>
      </c>
      <c r="B46293" t="s">
        <v>6064</v>
      </c>
      <c r="C46293">
        <v>88262</v>
      </c>
      <c r="D46293">
        <v>0.42099999999999999</v>
      </c>
    </row>
    <row r="46294" spans="1:4" x14ac:dyDescent="0.2">
      <c r="A46294">
        <v>103183</v>
      </c>
      <c r="B46294" t="s">
        <v>80</v>
      </c>
      <c r="C46294">
        <v>44535</v>
      </c>
      <c r="D46294">
        <v>1.089</v>
      </c>
    </row>
    <row r="46295" spans="1:4" x14ac:dyDescent="0.2">
      <c r="A46295">
        <v>103183</v>
      </c>
      <c r="B46295" t="s">
        <v>80</v>
      </c>
      <c r="C46295">
        <v>38408</v>
      </c>
      <c r="D46295">
        <v>1.089</v>
      </c>
    </row>
    <row r="46296" spans="1:4" x14ac:dyDescent="0.2">
      <c r="A46296">
        <v>99434</v>
      </c>
    </row>
    <row r="46297" spans="1:4" x14ac:dyDescent="0.2">
      <c r="A46297">
        <v>99434</v>
      </c>
      <c r="B46297" t="s">
        <v>6064</v>
      </c>
      <c r="C46297">
        <v>90587</v>
      </c>
      <c r="D46297">
        <v>6.9000000000000006E-2</v>
      </c>
    </row>
    <row r="46298" spans="1:4" x14ac:dyDescent="0.2">
      <c r="A46298">
        <v>99434</v>
      </c>
      <c r="B46298" t="s">
        <v>6064</v>
      </c>
      <c r="C46298">
        <v>90586</v>
      </c>
      <c r="D46298">
        <v>6.6000000000000003E-2</v>
      </c>
    </row>
    <row r="46299" spans="1:4" x14ac:dyDescent="0.2">
      <c r="A46299">
        <v>99434</v>
      </c>
      <c r="B46299" t="s">
        <v>6064</v>
      </c>
      <c r="C46299">
        <v>88316</v>
      </c>
      <c r="D46299">
        <v>0.502</v>
      </c>
    </row>
    <row r="46300" spans="1:4" x14ac:dyDescent="0.2">
      <c r="A46300">
        <v>99434</v>
      </c>
      <c r="B46300" t="s">
        <v>6064</v>
      </c>
      <c r="C46300">
        <v>88309</v>
      </c>
      <c r="D46300">
        <v>0.63900000000000001</v>
      </c>
    </row>
    <row r="46301" spans="1:4" x14ac:dyDescent="0.2">
      <c r="A46301">
        <v>99434</v>
      </c>
      <c r="B46301" t="s">
        <v>6064</v>
      </c>
      <c r="C46301">
        <v>88262</v>
      </c>
      <c r="D46301">
        <v>0.13400000000000001</v>
      </c>
    </row>
    <row r="46302" spans="1:4" x14ac:dyDescent="0.2">
      <c r="A46302">
        <v>99434</v>
      </c>
      <c r="B46302" t="s">
        <v>80</v>
      </c>
      <c r="C46302">
        <v>44535</v>
      </c>
      <c r="D46302">
        <v>1.105</v>
      </c>
    </row>
    <row r="46303" spans="1:4" x14ac:dyDescent="0.2">
      <c r="A46303">
        <v>99434</v>
      </c>
      <c r="B46303" t="s">
        <v>80</v>
      </c>
      <c r="C46303">
        <v>38408</v>
      </c>
      <c r="D46303">
        <v>1.105</v>
      </c>
    </row>
    <row r="46304" spans="1:4" x14ac:dyDescent="0.2">
      <c r="A46304">
        <v>99431</v>
      </c>
    </row>
    <row r="46305" spans="1:4" x14ac:dyDescent="0.2">
      <c r="A46305">
        <v>99431</v>
      </c>
      <c r="B46305" t="s">
        <v>6064</v>
      </c>
      <c r="C46305">
        <v>90587</v>
      </c>
      <c r="D46305">
        <v>6.0999999999999999E-2</v>
      </c>
    </row>
    <row r="46306" spans="1:4" x14ac:dyDescent="0.2">
      <c r="A46306">
        <v>99431</v>
      </c>
      <c r="B46306" t="s">
        <v>6064</v>
      </c>
      <c r="C46306">
        <v>90586</v>
      </c>
      <c r="D46306">
        <v>5.8000000000000003E-2</v>
      </c>
    </row>
    <row r="46307" spans="1:4" x14ac:dyDescent="0.2">
      <c r="A46307">
        <v>99431</v>
      </c>
      <c r="B46307" t="s">
        <v>6064</v>
      </c>
      <c r="C46307">
        <v>88316</v>
      </c>
      <c r="D46307">
        <v>0.44600000000000001</v>
      </c>
    </row>
    <row r="46308" spans="1:4" x14ac:dyDescent="0.2">
      <c r="A46308">
        <v>99431</v>
      </c>
      <c r="B46308" t="s">
        <v>6064</v>
      </c>
      <c r="C46308">
        <v>88309</v>
      </c>
      <c r="D46308">
        <v>0.56799999999999995</v>
      </c>
    </row>
    <row r="46309" spans="1:4" x14ac:dyDescent="0.2">
      <c r="A46309">
        <v>99431</v>
      </c>
      <c r="B46309" t="s">
        <v>6064</v>
      </c>
      <c r="C46309">
        <v>88262</v>
      </c>
      <c r="D46309">
        <v>0.11899999999999999</v>
      </c>
    </row>
    <row r="46310" spans="1:4" x14ac:dyDescent="0.2">
      <c r="A46310">
        <v>99431</v>
      </c>
      <c r="B46310" t="s">
        <v>80</v>
      </c>
      <c r="C46310">
        <v>44535</v>
      </c>
      <c r="D46310">
        <v>1.105</v>
      </c>
    </row>
    <row r="46311" spans="1:4" x14ac:dyDescent="0.2">
      <c r="A46311">
        <v>99431</v>
      </c>
      <c r="B46311" t="s">
        <v>80</v>
      </c>
      <c r="C46311">
        <v>38408</v>
      </c>
      <c r="D46311">
        <v>1.105</v>
      </c>
    </row>
    <row r="46312" spans="1:4" x14ac:dyDescent="0.2">
      <c r="A46312">
        <v>99435</v>
      </c>
    </row>
    <row r="46313" spans="1:4" x14ac:dyDescent="0.2">
      <c r="A46313">
        <v>99435</v>
      </c>
      <c r="B46313" t="s">
        <v>6064</v>
      </c>
      <c r="C46313">
        <v>90587</v>
      </c>
      <c r="D46313">
        <v>6.2E-2</v>
      </c>
    </row>
    <row r="46314" spans="1:4" x14ac:dyDescent="0.2">
      <c r="A46314">
        <v>99435</v>
      </c>
      <c r="B46314" t="s">
        <v>6064</v>
      </c>
      <c r="C46314">
        <v>90586</v>
      </c>
      <c r="D46314">
        <v>0.06</v>
      </c>
    </row>
    <row r="46315" spans="1:4" x14ac:dyDescent="0.2">
      <c r="A46315">
        <v>99435</v>
      </c>
      <c r="B46315" t="s">
        <v>6064</v>
      </c>
      <c r="C46315">
        <v>88316</v>
      </c>
      <c r="D46315">
        <v>0.45800000000000002</v>
      </c>
    </row>
    <row r="46316" spans="1:4" x14ac:dyDescent="0.2">
      <c r="A46316">
        <v>99435</v>
      </c>
      <c r="B46316" t="s">
        <v>6064</v>
      </c>
      <c r="C46316">
        <v>88309</v>
      </c>
      <c r="D46316">
        <v>0.58199999999999996</v>
      </c>
    </row>
    <row r="46317" spans="1:4" x14ac:dyDescent="0.2">
      <c r="A46317">
        <v>99435</v>
      </c>
      <c r="B46317" t="s">
        <v>6064</v>
      </c>
      <c r="C46317">
        <v>88262</v>
      </c>
      <c r="D46317">
        <v>0.122</v>
      </c>
    </row>
    <row r="46318" spans="1:4" x14ac:dyDescent="0.2">
      <c r="A46318">
        <v>99435</v>
      </c>
      <c r="B46318" t="s">
        <v>80</v>
      </c>
      <c r="C46318">
        <v>44535</v>
      </c>
      <c r="D46318">
        <v>1.0820000000000001</v>
      </c>
    </row>
    <row r="46319" spans="1:4" x14ac:dyDescent="0.2">
      <c r="A46319">
        <v>99435</v>
      </c>
      <c r="B46319" t="s">
        <v>80</v>
      </c>
      <c r="C46319">
        <v>38408</v>
      </c>
      <c r="D46319">
        <v>1.0820000000000001</v>
      </c>
    </row>
    <row r="46320" spans="1:4" x14ac:dyDescent="0.2">
      <c r="A46320">
        <v>99432</v>
      </c>
    </row>
    <row r="46321" spans="1:4" x14ac:dyDescent="0.2">
      <c r="A46321">
        <v>99432</v>
      </c>
      <c r="B46321" t="s">
        <v>6064</v>
      </c>
      <c r="C46321">
        <v>90587</v>
      </c>
      <c r="D46321">
        <v>5.7000000000000002E-2</v>
      </c>
    </row>
    <row r="46322" spans="1:4" x14ac:dyDescent="0.2">
      <c r="A46322">
        <v>99432</v>
      </c>
      <c r="B46322" t="s">
        <v>6064</v>
      </c>
      <c r="C46322">
        <v>90586</v>
      </c>
      <c r="D46322">
        <v>5.5E-2</v>
      </c>
    </row>
    <row r="46323" spans="1:4" x14ac:dyDescent="0.2">
      <c r="A46323">
        <v>99432</v>
      </c>
      <c r="B46323" t="s">
        <v>6064</v>
      </c>
      <c r="C46323">
        <v>88316</v>
      </c>
      <c r="D46323">
        <v>0.41699999999999998</v>
      </c>
    </row>
    <row r="46324" spans="1:4" x14ac:dyDescent="0.2">
      <c r="A46324">
        <v>99432</v>
      </c>
      <c r="B46324" t="s">
        <v>6064</v>
      </c>
      <c r="C46324">
        <v>88309</v>
      </c>
      <c r="D46324">
        <v>0.53100000000000003</v>
      </c>
    </row>
    <row r="46325" spans="1:4" x14ac:dyDescent="0.2">
      <c r="A46325">
        <v>99432</v>
      </c>
      <c r="B46325" t="s">
        <v>6064</v>
      </c>
      <c r="C46325">
        <v>88262</v>
      </c>
      <c r="D46325">
        <v>0.112</v>
      </c>
    </row>
    <row r="46326" spans="1:4" x14ac:dyDescent="0.2">
      <c r="A46326">
        <v>99432</v>
      </c>
      <c r="B46326" t="s">
        <v>80</v>
      </c>
      <c r="C46326">
        <v>44535</v>
      </c>
      <c r="D46326">
        <v>1.0820000000000001</v>
      </c>
    </row>
    <row r="46327" spans="1:4" x14ac:dyDescent="0.2">
      <c r="A46327">
        <v>99432</v>
      </c>
      <c r="B46327" t="s">
        <v>80</v>
      </c>
      <c r="C46327">
        <v>38408</v>
      </c>
      <c r="D46327">
        <v>1.0820000000000001</v>
      </c>
    </row>
    <row r="46328" spans="1:4" x14ac:dyDescent="0.2">
      <c r="A46328">
        <v>99438</v>
      </c>
    </row>
    <row r="46329" spans="1:4" x14ac:dyDescent="0.2">
      <c r="A46329">
        <v>99438</v>
      </c>
      <c r="B46329" t="s">
        <v>6064</v>
      </c>
      <c r="C46329">
        <v>88316</v>
      </c>
      <c r="D46329">
        <v>0.29399999999999998</v>
      </c>
    </row>
    <row r="46330" spans="1:4" x14ac:dyDescent="0.2">
      <c r="A46330">
        <v>99438</v>
      </c>
      <c r="B46330" t="s">
        <v>6064</v>
      </c>
      <c r="C46330">
        <v>88309</v>
      </c>
      <c r="D46330">
        <v>0.68600000000000005</v>
      </c>
    </row>
    <row r="46331" spans="1:4" x14ac:dyDescent="0.2">
      <c r="A46331">
        <v>99438</v>
      </c>
      <c r="B46331" t="s">
        <v>6064</v>
      </c>
      <c r="C46331">
        <v>88262</v>
      </c>
      <c r="D46331">
        <v>0.19600000000000001</v>
      </c>
    </row>
    <row r="46332" spans="1:4" x14ac:dyDescent="0.2">
      <c r="A46332">
        <v>99438</v>
      </c>
      <c r="B46332" t="s">
        <v>80</v>
      </c>
      <c r="C46332">
        <v>34872</v>
      </c>
      <c r="D46332">
        <v>1.151</v>
      </c>
    </row>
    <row r="46333" spans="1:4" x14ac:dyDescent="0.2">
      <c r="A46333">
        <v>105538</v>
      </c>
    </row>
    <row r="46334" spans="1:4" x14ac:dyDescent="0.2">
      <c r="A46334">
        <v>105538</v>
      </c>
      <c r="B46334" t="s">
        <v>6064</v>
      </c>
      <c r="C46334">
        <v>88316</v>
      </c>
      <c r="D46334">
        <v>0.29399999999999998</v>
      </c>
    </row>
    <row r="46335" spans="1:4" x14ac:dyDescent="0.2">
      <c r="A46335">
        <v>105538</v>
      </c>
      <c r="B46335" t="s">
        <v>6064</v>
      </c>
      <c r="C46335">
        <v>88309</v>
      </c>
      <c r="D46335">
        <v>0.68600000000000005</v>
      </c>
    </row>
    <row r="46336" spans="1:4" x14ac:dyDescent="0.2">
      <c r="A46336">
        <v>105538</v>
      </c>
      <c r="B46336" t="s">
        <v>6064</v>
      </c>
      <c r="C46336">
        <v>88262</v>
      </c>
      <c r="D46336">
        <v>0.19600000000000001</v>
      </c>
    </row>
    <row r="46337" spans="1:4" x14ac:dyDescent="0.2">
      <c r="A46337">
        <v>105538</v>
      </c>
      <c r="B46337" t="s">
        <v>80</v>
      </c>
      <c r="C46337">
        <v>44787</v>
      </c>
      <c r="D46337">
        <v>5</v>
      </c>
    </row>
    <row r="46338" spans="1:4" x14ac:dyDescent="0.2">
      <c r="A46338">
        <v>105538</v>
      </c>
      <c r="B46338" t="s">
        <v>80</v>
      </c>
      <c r="C46338">
        <v>34872</v>
      </c>
      <c r="D46338">
        <v>1.151</v>
      </c>
    </row>
    <row r="46339" spans="1:4" x14ac:dyDescent="0.2">
      <c r="A46339">
        <v>99436</v>
      </c>
    </row>
    <row r="46340" spans="1:4" x14ac:dyDescent="0.2">
      <c r="A46340">
        <v>99436</v>
      </c>
      <c r="B46340" t="s">
        <v>6064</v>
      </c>
      <c r="C46340">
        <v>90587</v>
      </c>
      <c r="D46340">
        <v>0.13500000000000001</v>
      </c>
    </row>
    <row r="46341" spans="1:4" x14ac:dyDescent="0.2">
      <c r="A46341">
        <v>99436</v>
      </c>
      <c r="B46341" t="s">
        <v>6064</v>
      </c>
      <c r="C46341">
        <v>90586</v>
      </c>
      <c r="D46341">
        <v>0.13</v>
      </c>
    </row>
    <row r="46342" spans="1:4" x14ac:dyDescent="0.2">
      <c r="A46342">
        <v>99436</v>
      </c>
      <c r="B46342" t="s">
        <v>6064</v>
      </c>
      <c r="C46342">
        <v>88316</v>
      </c>
      <c r="D46342">
        <v>0.99099999999999999</v>
      </c>
    </row>
    <row r="46343" spans="1:4" x14ac:dyDescent="0.2">
      <c r="A46343">
        <v>99436</v>
      </c>
      <c r="B46343" t="s">
        <v>6064</v>
      </c>
      <c r="C46343">
        <v>88309</v>
      </c>
      <c r="D46343">
        <v>1.2609999999999999</v>
      </c>
    </row>
    <row r="46344" spans="1:4" x14ac:dyDescent="0.2">
      <c r="A46344">
        <v>99436</v>
      </c>
      <c r="B46344" t="s">
        <v>6064</v>
      </c>
      <c r="C46344">
        <v>88262</v>
      </c>
      <c r="D46344">
        <v>0.26500000000000001</v>
      </c>
    </row>
    <row r="46345" spans="1:4" x14ac:dyDescent="0.2">
      <c r="A46345">
        <v>99436</v>
      </c>
      <c r="B46345" t="s">
        <v>80</v>
      </c>
      <c r="C46345">
        <v>44535</v>
      </c>
      <c r="D46345">
        <v>1.151</v>
      </c>
    </row>
    <row r="46346" spans="1:4" x14ac:dyDescent="0.2">
      <c r="A46346">
        <v>99436</v>
      </c>
      <c r="B46346" t="s">
        <v>80</v>
      </c>
      <c r="C46346">
        <v>38408</v>
      </c>
      <c r="D46346">
        <v>1.151</v>
      </c>
    </row>
    <row r="46347" spans="1:4" x14ac:dyDescent="0.2">
      <c r="A46347">
        <v>99437</v>
      </c>
    </row>
    <row r="46348" spans="1:4" x14ac:dyDescent="0.2">
      <c r="A46348">
        <v>99437</v>
      </c>
      <c r="B46348" t="s">
        <v>6064</v>
      </c>
      <c r="C46348">
        <v>88316</v>
      </c>
      <c r="D46348">
        <v>0.22900000000000001</v>
      </c>
    </row>
    <row r="46349" spans="1:4" x14ac:dyDescent="0.2">
      <c r="A46349">
        <v>99437</v>
      </c>
      <c r="B46349" t="s">
        <v>6064</v>
      </c>
      <c r="C46349">
        <v>88309</v>
      </c>
      <c r="D46349">
        <v>0.53400000000000003</v>
      </c>
    </row>
    <row r="46350" spans="1:4" x14ac:dyDescent="0.2">
      <c r="A46350">
        <v>99437</v>
      </c>
      <c r="B46350" t="s">
        <v>6064</v>
      </c>
      <c r="C46350">
        <v>88262</v>
      </c>
      <c r="D46350">
        <v>0.153</v>
      </c>
    </row>
    <row r="46351" spans="1:4" x14ac:dyDescent="0.2">
      <c r="A46351">
        <v>99437</v>
      </c>
      <c r="B46351" t="s">
        <v>80</v>
      </c>
      <c r="C46351">
        <v>34872</v>
      </c>
      <c r="D46351">
        <v>1.151</v>
      </c>
    </row>
    <row r="46352" spans="1:4" x14ac:dyDescent="0.2">
      <c r="A46352">
        <v>105537</v>
      </c>
    </row>
    <row r="46353" spans="1:4" x14ac:dyDescent="0.2">
      <c r="A46353">
        <v>105537</v>
      </c>
      <c r="B46353" t="s">
        <v>6064</v>
      </c>
      <c r="C46353">
        <v>88316</v>
      </c>
      <c r="D46353">
        <v>0.22900000000000001</v>
      </c>
    </row>
    <row r="46354" spans="1:4" x14ac:dyDescent="0.2">
      <c r="A46354">
        <v>105537</v>
      </c>
      <c r="B46354" t="s">
        <v>6064</v>
      </c>
      <c r="C46354">
        <v>88309</v>
      </c>
      <c r="D46354">
        <v>0.53400000000000003</v>
      </c>
    </row>
    <row r="46355" spans="1:4" x14ac:dyDescent="0.2">
      <c r="A46355">
        <v>105537</v>
      </c>
      <c r="B46355" t="s">
        <v>6064</v>
      </c>
      <c r="C46355">
        <v>88262</v>
      </c>
      <c r="D46355">
        <v>0.153</v>
      </c>
    </row>
    <row r="46356" spans="1:4" x14ac:dyDescent="0.2">
      <c r="A46356">
        <v>105537</v>
      </c>
      <c r="B46356" t="s">
        <v>80</v>
      </c>
      <c r="C46356">
        <v>44787</v>
      </c>
      <c r="D46356">
        <v>5</v>
      </c>
    </row>
    <row r="46357" spans="1:4" x14ac:dyDescent="0.2">
      <c r="A46357">
        <v>105537</v>
      </c>
      <c r="B46357" t="s">
        <v>80</v>
      </c>
      <c r="C46357">
        <v>34872</v>
      </c>
      <c r="D46357">
        <v>1.151</v>
      </c>
    </row>
    <row r="46358" spans="1:4" x14ac:dyDescent="0.2">
      <c r="A46358">
        <v>99433</v>
      </c>
    </row>
    <row r="46359" spans="1:4" x14ac:dyDescent="0.2">
      <c r="A46359">
        <v>99433</v>
      </c>
      <c r="B46359" t="s">
        <v>6064</v>
      </c>
      <c r="C46359">
        <v>90587</v>
      </c>
      <c r="D46359">
        <v>9.1999999999999998E-2</v>
      </c>
    </row>
    <row r="46360" spans="1:4" x14ac:dyDescent="0.2">
      <c r="A46360">
        <v>99433</v>
      </c>
      <c r="B46360" t="s">
        <v>6064</v>
      </c>
      <c r="C46360">
        <v>90586</v>
      </c>
      <c r="D46360">
        <v>8.7999999999999995E-2</v>
      </c>
    </row>
    <row r="46361" spans="1:4" x14ac:dyDescent="0.2">
      <c r="A46361">
        <v>99433</v>
      </c>
      <c r="B46361" t="s">
        <v>6064</v>
      </c>
      <c r="C46361">
        <v>88316</v>
      </c>
      <c r="D46361">
        <v>0.67200000000000004</v>
      </c>
    </row>
    <row r="46362" spans="1:4" x14ac:dyDescent="0.2">
      <c r="A46362">
        <v>99433</v>
      </c>
      <c r="B46362" t="s">
        <v>6064</v>
      </c>
      <c r="C46362">
        <v>88309</v>
      </c>
      <c r="D46362">
        <v>0.85499999999999998</v>
      </c>
    </row>
    <row r="46363" spans="1:4" x14ac:dyDescent="0.2">
      <c r="A46363">
        <v>99433</v>
      </c>
      <c r="B46363" t="s">
        <v>6064</v>
      </c>
      <c r="C46363">
        <v>88262</v>
      </c>
      <c r="D46363">
        <v>0.18</v>
      </c>
    </row>
    <row r="46364" spans="1:4" x14ac:dyDescent="0.2">
      <c r="A46364">
        <v>99433</v>
      </c>
      <c r="B46364" t="s">
        <v>80</v>
      </c>
      <c r="C46364">
        <v>44535</v>
      </c>
      <c r="D46364">
        <v>1.151</v>
      </c>
    </row>
    <row r="46365" spans="1:4" x14ac:dyDescent="0.2">
      <c r="A46365">
        <v>99433</v>
      </c>
      <c r="B46365" t="s">
        <v>80</v>
      </c>
      <c r="C46365">
        <v>38408</v>
      </c>
      <c r="D46365">
        <v>1.151</v>
      </c>
    </row>
    <row r="46366" spans="1:4" x14ac:dyDescent="0.2">
      <c r="A46366">
        <v>104422</v>
      </c>
    </row>
    <row r="46367" spans="1:4" x14ac:dyDescent="0.2">
      <c r="A46367">
        <v>104422</v>
      </c>
      <c r="B46367" t="s">
        <v>6064</v>
      </c>
      <c r="C46367">
        <v>88316</v>
      </c>
      <c r="D46367">
        <v>4.8000000000000001E-2</v>
      </c>
    </row>
    <row r="46368" spans="1:4" x14ac:dyDescent="0.2">
      <c r="A46368">
        <v>104422</v>
      </c>
      <c r="B46368" t="s">
        <v>6064</v>
      </c>
      <c r="C46368">
        <v>88309</v>
      </c>
      <c r="D46368">
        <v>0.17199999999999999</v>
      </c>
    </row>
    <row r="46369" spans="1:4" x14ac:dyDescent="0.2">
      <c r="A46369">
        <v>104422</v>
      </c>
      <c r="B46369" t="s">
        <v>80</v>
      </c>
      <c r="C46369">
        <v>37595</v>
      </c>
      <c r="D46369">
        <v>1.7350000000000001</v>
      </c>
    </row>
    <row r="46370" spans="1:4" x14ac:dyDescent="0.2">
      <c r="A46370">
        <v>105824</v>
      </c>
    </row>
    <row r="46371" spans="1:4" x14ac:dyDescent="0.2">
      <c r="A46371">
        <v>105824</v>
      </c>
      <c r="B46371" t="s">
        <v>6064</v>
      </c>
      <c r="C46371">
        <v>88316</v>
      </c>
      <c r="D46371">
        <v>4.8000000000000001E-2</v>
      </c>
    </row>
    <row r="46372" spans="1:4" x14ac:dyDescent="0.2">
      <c r="A46372">
        <v>105824</v>
      </c>
      <c r="B46372" t="s">
        <v>6064</v>
      </c>
      <c r="C46372">
        <v>88309</v>
      </c>
      <c r="D46372">
        <v>0.17199999999999999</v>
      </c>
    </row>
    <row r="46373" spans="1:4" x14ac:dyDescent="0.2">
      <c r="A46373">
        <v>105824</v>
      </c>
      <c r="B46373" t="s">
        <v>80</v>
      </c>
      <c r="C46373">
        <v>130</v>
      </c>
      <c r="D46373">
        <v>1.7350000000000001</v>
      </c>
    </row>
    <row r="46374" spans="1:4" x14ac:dyDescent="0.2">
      <c r="A46374">
        <v>105825</v>
      </c>
    </row>
    <row r="46375" spans="1:4" x14ac:dyDescent="0.2">
      <c r="A46375">
        <v>105825</v>
      </c>
      <c r="B46375" t="s">
        <v>6064</v>
      </c>
      <c r="C46375">
        <v>88626</v>
      </c>
      <c r="D46375">
        <v>1.0928999999999999E-3</v>
      </c>
    </row>
    <row r="46376" spans="1:4" x14ac:dyDescent="0.2">
      <c r="A46376">
        <v>105825</v>
      </c>
      <c r="B46376" t="s">
        <v>6064</v>
      </c>
      <c r="C46376">
        <v>88316</v>
      </c>
      <c r="D46376">
        <v>4.8000000000000001E-2</v>
      </c>
    </row>
    <row r="46377" spans="1:4" x14ac:dyDescent="0.2">
      <c r="A46377">
        <v>105825</v>
      </c>
      <c r="B46377" t="s">
        <v>6064</v>
      </c>
      <c r="C46377">
        <v>88309</v>
      </c>
      <c r="D46377">
        <v>0.17199999999999999</v>
      </c>
    </row>
    <row r="46378" spans="1:4" x14ac:dyDescent="0.2">
      <c r="A46378">
        <v>104421</v>
      </c>
    </row>
    <row r="46379" spans="1:4" x14ac:dyDescent="0.2">
      <c r="A46379">
        <v>104421</v>
      </c>
      <c r="B46379" t="s">
        <v>6064</v>
      </c>
      <c r="C46379">
        <v>88316</v>
      </c>
      <c r="D46379">
        <v>9.0999999999999998E-2</v>
      </c>
    </row>
    <row r="46380" spans="1:4" x14ac:dyDescent="0.2">
      <c r="A46380">
        <v>104421</v>
      </c>
      <c r="B46380" t="s">
        <v>6064</v>
      </c>
      <c r="C46380">
        <v>88309</v>
      </c>
      <c r="D46380">
        <v>0.32300000000000001</v>
      </c>
    </row>
    <row r="46381" spans="1:4" x14ac:dyDescent="0.2">
      <c r="A46381">
        <v>104421</v>
      </c>
      <c r="B46381" t="s">
        <v>80</v>
      </c>
      <c r="C46381">
        <v>37595</v>
      </c>
      <c r="D46381">
        <v>1.7350000000000001</v>
      </c>
    </row>
    <row r="46382" spans="1:4" x14ac:dyDescent="0.2">
      <c r="A46382">
        <v>105822</v>
      </c>
    </row>
    <row r="46383" spans="1:4" x14ac:dyDescent="0.2">
      <c r="A46383">
        <v>105822</v>
      </c>
      <c r="B46383" t="s">
        <v>6064</v>
      </c>
      <c r="C46383">
        <v>88316</v>
      </c>
      <c r="D46383">
        <v>9.0999999999999998E-2</v>
      </c>
    </row>
    <row r="46384" spans="1:4" x14ac:dyDescent="0.2">
      <c r="A46384">
        <v>105822</v>
      </c>
      <c r="B46384" t="s">
        <v>6064</v>
      </c>
      <c r="C46384">
        <v>88309</v>
      </c>
      <c r="D46384">
        <v>0.32300000000000001</v>
      </c>
    </row>
    <row r="46385" spans="1:4" x14ac:dyDescent="0.2">
      <c r="A46385">
        <v>105822</v>
      </c>
      <c r="B46385" t="s">
        <v>80</v>
      </c>
      <c r="C46385">
        <v>130</v>
      </c>
      <c r="D46385">
        <v>1.7350000000000001</v>
      </c>
    </row>
    <row r="46386" spans="1:4" x14ac:dyDescent="0.2">
      <c r="A46386">
        <v>105823</v>
      </c>
    </row>
    <row r="46387" spans="1:4" x14ac:dyDescent="0.2">
      <c r="A46387">
        <v>105823</v>
      </c>
      <c r="B46387" t="s">
        <v>6064</v>
      </c>
      <c r="C46387">
        <v>88626</v>
      </c>
      <c r="D46387">
        <v>1.0928999999999999E-3</v>
      </c>
    </row>
    <row r="46388" spans="1:4" x14ac:dyDescent="0.2">
      <c r="A46388">
        <v>105823</v>
      </c>
      <c r="B46388" t="s">
        <v>6064</v>
      </c>
      <c r="C46388">
        <v>88316</v>
      </c>
      <c r="D46388">
        <v>9.0999999999999998E-2</v>
      </c>
    </row>
    <row r="46389" spans="1:4" x14ac:dyDescent="0.2">
      <c r="A46389">
        <v>105823</v>
      </c>
      <c r="B46389" t="s">
        <v>6064</v>
      </c>
      <c r="C46389">
        <v>88309</v>
      </c>
      <c r="D46389">
        <v>0.32300000000000001</v>
      </c>
    </row>
    <row r="46390" spans="1:4" x14ac:dyDescent="0.2">
      <c r="A46390">
        <v>104423</v>
      </c>
    </row>
    <row r="46391" spans="1:4" x14ac:dyDescent="0.2">
      <c r="A46391">
        <v>104423</v>
      </c>
      <c r="B46391" t="s">
        <v>6064</v>
      </c>
      <c r="C46391">
        <v>88316</v>
      </c>
      <c r="D46391">
        <v>7.8E-2</v>
      </c>
    </row>
    <row r="46392" spans="1:4" x14ac:dyDescent="0.2">
      <c r="A46392">
        <v>104423</v>
      </c>
      <c r="B46392" t="s">
        <v>6064</v>
      </c>
      <c r="C46392">
        <v>88309</v>
      </c>
      <c r="D46392">
        <v>0.27800000000000002</v>
      </c>
    </row>
    <row r="46393" spans="1:4" x14ac:dyDescent="0.2">
      <c r="A46393">
        <v>104423</v>
      </c>
      <c r="B46393" t="s">
        <v>80</v>
      </c>
      <c r="C46393">
        <v>37595</v>
      </c>
      <c r="D46393">
        <v>1.7350000000000001</v>
      </c>
    </row>
    <row r="46394" spans="1:4" x14ac:dyDescent="0.2">
      <c r="A46394">
        <v>105826</v>
      </c>
    </row>
    <row r="46395" spans="1:4" x14ac:dyDescent="0.2">
      <c r="A46395">
        <v>105826</v>
      </c>
      <c r="B46395" t="s">
        <v>6064</v>
      </c>
      <c r="C46395">
        <v>88316</v>
      </c>
      <c r="D46395">
        <v>7.8E-2</v>
      </c>
    </row>
    <row r="46396" spans="1:4" x14ac:dyDescent="0.2">
      <c r="A46396">
        <v>105826</v>
      </c>
      <c r="B46396" t="s">
        <v>6064</v>
      </c>
      <c r="C46396">
        <v>88309</v>
      </c>
      <c r="D46396">
        <v>0.27800000000000002</v>
      </c>
    </row>
    <row r="46397" spans="1:4" x14ac:dyDescent="0.2">
      <c r="A46397">
        <v>105826</v>
      </c>
      <c r="B46397" t="s">
        <v>80</v>
      </c>
      <c r="C46397">
        <v>130</v>
      </c>
      <c r="D46397">
        <v>1.7350000000000001</v>
      </c>
    </row>
    <row r="46398" spans="1:4" x14ac:dyDescent="0.2">
      <c r="A46398">
        <v>105827</v>
      </c>
    </row>
    <row r="46399" spans="1:4" x14ac:dyDescent="0.2">
      <c r="A46399">
        <v>105827</v>
      </c>
      <c r="B46399" t="s">
        <v>6064</v>
      </c>
      <c r="C46399">
        <v>88626</v>
      </c>
      <c r="D46399">
        <v>1.0928999999999999E-3</v>
      </c>
    </row>
    <row r="46400" spans="1:4" x14ac:dyDescent="0.2">
      <c r="A46400">
        <v>105827</v>
      </c>
      <c r="B46400" t="s">
        <v>6064</v>
      </c>
      <c r="C46400">
        <v>88316</v>
      </c>
      <c r="D46400">
        <v>7.8E-2</v>
      </c>
    </row>
    <row r="46401" spans="1:4" x14ac:dyDescent="0.2">
      <c r="A46401">
        <v>105827</v>
      </c>
      <c r="B46401" t="s">
        <v>6064</v>
      </c>
      <c r="C46401">
        <v>88309</v>
      </c>
      <c r="D46401">
        <v>0.27800000000000002</v>
      </c>
    </row>
    <row r="46402" spans="1:4" x14ac:dyDescent="0.2">
      <c r="A46402">
        <v>104425</v>
      </c>
    </row>
    <row r="46403" spans="1:4" x14ac:dyDescent="0.2">
      <c r="A46403">
        <v>104425</v>
      </c>
      <c r="B46403" t="s">
        <v>6064</v>
      </c>
      <c r="C46403">
        <v>88316</v>
      </c>
      <c r="D46403">
        <v>3.5000000000000003E-2</v>
      </c>
    </row>
    <row r="46404" spans="1:4" x14ac:dyDescent="0.2">
      <c r="A46404">
        <v>104425</v>
      </c>
      <c r="B46404" t="s">
        <v>6064</v>
      </c>
      <c r="C46404">
        <v>88309</v>
      </c>
      <c r="D46404">
        <v>0.126</v>
      </c>
    </row>
    <row r="46405" spans="1:4" x14ac:dyDescent="0.2">
      <c r="A46405">
        <v>104425</v>
      </c>
      <c r="B46405" t="s">
        <v>80</v>
      </c>
      <c r="C46405">
        <v>37595</v>
      </c>
      <c r="D46405">
        <v>1.7350000000000001</v>
      </c>
    </row>
    <row r="46406" spans="1:4" x14ac:dyDescent="0.2">
      <c r="A46406">
        <v>105828</v>
      </c>
    </row>
    <row r="46407" spans="1:4" x14ac:dyDescent="0.2">
      <c r="A46407">
        <v>105828</v>
      </c>
      <c r="B46407" t="s">
        <v>6064</v>
      </c>
      <c r="C46407">
        <v>88316</v>
      </c>
      <c r="D46407">
        <v>3.5000000000000003E-2</v>
      </c>
    </row>
    <row r="46408" spans="1:4" x14ac:dyDescent="0.2">
      <c r="A46408">
        <v>105828</v>
      </c>
      <c r="B46408" t="s">
        <v>6064</v>
      </c>
      <c r="C46408">
        <v>88309</v>
      </c>
      <c r="D46408">
        <v>0.126</v>
      </c>
    </row>
    <row r="46409" spans="1:4" x14ac:dyDescent="0.2">
      <c r="A46409">
        <v>105828</v>
      </c>
      <c r="B46409" t="s">
        <v>80</v>
      </c>
      <c r="C46409">
        <v>130</v>
      </c>
      <c r="D46409">
        <v>1.7350000000000001</v>
      </c>
    </row>
    <row r="46410" spans="1:4" x14ac:dyDescent="0.2">
      <c r="A46410">
        <v>105829</v>
      </c>
    </row>
    <row r="46411" spans="1:4" x14ac:dyDescent="0.2">
      <c r="A46411">
        <v>105829</v>
      </c>
      <c r="B46411" t="s">
        <v>6064</v>
      </c>
      <c r="C46411">
        <v>88626</v>
      </c>
      <c r="D46411">
        <v>1.0928999999999999E-3</v>
      </c>
    </row>
    <row r="46412" spans="1:4" x14ac:dyDescent="0.2">
      <c r="A46412">
        <v>105829</v>
      </c>
      <c r="B46412" t="s">
        <v>6064</v>
      </c>
      <c r="C46412">
        <v>88316</v>
      </c>
      <c r="D46412">
        <v>3.5000000000000003E-2</v>
      </c>
    </row>
    <row r="46413" spans="1:4" x14ac:dyDescent="0.2">
      <c r="A46413">
        <v>105829</v>
      </c>
      <c r="B46413" t="s">
        <v>6064</v>
      </c>
      <c r="C46413">
        <v>88309</v>
      </c>
      <c r="D46413">
        <v>0.126</v>
      </c>
    </row>
    <row r="46414" spans="1:4" x14ac:dyDescent="0.2">
      <c r="A46414">
        <v>91525</v>
      </c>
    </row>
    <row r="46415" spans="1:4" x14ac:dyDescent="0.2">
      <c r="A46415">
        <v>91525</v>
      </c>
      <c r="B46415" t="s">
        <v>6064</v>
      </c>
      <c r="C46415">
        <v>88316</v>
      </c>
      <c r="D46415">
        <v>0.03</v>
      </c>
    </row>
    <row r="46416" spans="1:4" x14ac:dyDescent="0.2">
      <c r="A46416">
        <v>91525</v>
      </c>
      <c r="B46416" t="s">
        <v>6064</v>
      </c>
      <c r="C46416">
        <v>88309</v>
      </c>
      <c r="D46416">
        <v>0.13900000000000001</v>
      </c>
    </row>
    <row r="46417" spans="1:4" x14ac:dyDescent="0.2">
      <c r="A46417">
        <v>91525</v>
      </c>
      <c r="B46417" t="s">
        <v>80</v>
      </c>
      <c r="C46417">
        <v>34353</v>
      </c>
      <c r="D46417">
        <v>1.7350000000000001</v>
      </c>
    </row>
    <row r="46418" spans="1:4" x14ac:dyDescent="0.2">
      <c r="A46418">
        <v>105818</v>
      </c>
    </row>
    <row r="46419" spans="1:4" x14ac:dyDescent="0.2">
      <c r="A46419">
        <v>105818</v>
      </c>
      <c r="B46419" t="s">
        <v>6064</v>
      </c>
      <c r="C46419">
        <v>88316</v>
      </c>
      <c r="D46419">
        <v>0.03</v>
      </c>
    </row>
    <row r="46420" spans="1:4" x14ac:dyDescent="0.2">
      <c r="A46420">
        <v>105818</v>
      </c>
      <c r="B46420" t="s">
        <v>6064</v>
      </c>
      <c r="C46420">
        <v>88309</v>
      </c>
      <c r="D46420">
        <v>0.13900000000000001</v>
      </c>
    </row>
    <row r="46421" spans="1:4" x14ac:dyDescent="0.2">
      <c r="A46421">
        <v>105818</v>
      </c>
      <c r="B46421" t="s">
        <v>80</v>
      </c>
      <c r="C46421">
        <v>130</v>
      </c>
      <c r="D46421">
        <v>1.7350000000000001</v>
      </c>
    </row>
    <row r="46422" spans="1:4" x14ac:dyDescent="0.2">
      <c r="A46422">
        <v>105819</v>
      </c>
    </row>
    <row r="46423" spans="1:4" x14ac:dyDescent="0.2">
      <c r="A46423">
        <v>105819</v>
      </c>
      <c r="B46423" t="s">
        <v>6064</v>
      </c>
      <c r="C46423">
        <v>88316</v>
      </c>
      <c r="D46423">
        <v>0.03</v>
      </c>
    </row>
    <row r="46424" spans="1:4" x14ac:dyDescent="0.2">
      <c r="A46424">
        <v>105819</v>
      </c>
      <c r="B46424" t="s">
        <v>6064</v>
      </c>
      <c r="C46424">
        <v>88309</v>
      </c>
      <c r="D46424">
        <v>0.13900000000000001</v>
      </c>
    </row>
    <row r="46425" spans="1:4" x14ac:dyDescent="0.2">
      <c r="A46425">
        <v>105819</v>
      </c>
      <c r="B46425" t="s">
        <v>6064</v>
      </c>
      <c r="C46425">
        <v>87286</v>
      </c>
      <c r="D46425">
        <v>1.0928999999999999E-3</v>
      </c>
    </row>
    <row r="46426" spans="1:4" x14ac:dyDescent="0.2">
      <c r="A46426">
        <v>104414</v>
      </c>
    </row>
    <row r="46427" spans="1:4" x14ac:dyDescent="0.2">
      <c r="A46427">
        <v>104414</v>
      </c>
      <c r="B46427" t="s">
        <v>6064</v>
      </c>
      <c r="C46427">
        <v>88316</v>
      </c>
      <c r="D46427">
        <v>2.5000000000000001E-2</v>
      </c>
    </row>
    <row r="46428" spans="1:4" x14ac:dyDescent="0.2">
      <c r="A46428">
        <v>104414</v>
      </c>
      <c r="B46428" t="s">
        <v>6064</v>
      </c>
      <c r="C46428">
        <v>88309</v>
      </c>
      <c r="D46428">
        <v>0.114</v>
      </c>
    </row>
    <row r="46429" spans="1:4" x14ac:dyDescent="0.2">
      <c r="A46429">
        <v>104414</v>
      </c>
      <c r="B46429" t="s">
        <v>80</v>
      </c>
      <c r="C46429">
        <v>34353</v>
      </c>
      <c r="D46429">
        <v>1.7350000000000001</v>
      </c>
    </row>
    <row r="46430" spans="1:4" x14ac:dyDescent="0.2">
      <c r="A46430">
        <v>105816</v>
      </c>
    </row>
    <row r="46431" spans="1:4" x14ac:dyDescent="0.2">
      <c r="A46431">
        <v>105816</v>
      </c>
      <c r="B46431" t="s">
        <v>6064</v>
      </c>
      <c r="C46431">
        <v>88316</v>
      </c>
      <c r="D46431">
        <v>2.5000000000000001E-2</v>
      </c>
    </row>
    <row r="46432" spans="1:4" x14ac:dyDescent="0.2">
      <c r="A46432">
        <v>105816</v>
      </c>
      <c r="B46432" t="s">
        <v>6064</v>
      </c>
      <c r="C46432">
        <v>88309</v>
      </c>
      <c r="D46432">
        <v>0.114</v>
      </c>
    </row>
    <row r="46433" spans="1:4" x14ac:dyDescent="0.2">
      <c r="A46433">
        <v>105816</v>
      </c>
      <c r="B46433" t="s">
        <v>80</v>
      </c>
      <c r="C46433">
        <v>130</v>
      </c>
      <c r="D46433">
        <v>1.7350000000000001</v>
      </c>
    </row>
    <row r="46434" spans="1:4" x14ac:dyDescent="0.2">
      <c r="A46434">
        <v>105817</v>
      </c>
    </row>
    <row r="46435" spans="1:4" x14ac:dyDescent="0.2">
      <c r="A46435">
        <v>105817</v>
      </c>
      <c r="B46435" t="s">
        <v>6064</v>
      </c>
      <c r="C46435">
        <v>88316</v>
      </c>
      <c r="D46435">
        <v>2.5000000000000001E-2</v>
      </c>
    </row>
    <row r="46436" spans="1:4" x14ac:dyDescent="0.2">
      <c r="A46436">
        <v>105817</v>
      </c>
      <c r="B46436" t="s">
        <v>6064</v>
      </c>
      <c r="C46436">
        <v>88309</v>
      </c>
      <c r="D46436">
        <v>0.114</v>
      </c>
    </row>
    <row r="46437" spans="1:4" x14ac:dyDescent="0.2">
      <c r="A46437">
        <v>105817</v>
      </c>
      <c r="B46437" t="s">
        <v>6064</v>
      </c>
      <c r="C46437">
        <v>87286</v>
      </c>
      <c r="D46437">
        <v>1.0928999999999999E-3</v>
      </c>
    </row>
    <row r="46438" spans="1:4" x14ac:dyDescent="0.2">
      <c r="A46438">
        <v>104415</v>
      </c>
    </row>
    <row r="46439" spans="1:4" x14ac:dyDescent="0.2">
      <c r="A46439">
        <v>104415</v>
      </c>
      <c r="B46439" t="s">
        <v>6064</v>
      </c>
      <c r="C46439">
        <v>88316</v>
      </c>
      <c r="D46439">
        <v>5.8000000000000003E-2</v>
      </c>
    </row>
    <row r="46440" spans="1:4" x14ac:dyDescent="0.2">
      <c r="A46440">
        <v>104415</v>
      </c>
      <c r="B46440" t="s">
        <v>6064</v>
      </c>
      <c r="C46440">
        <v>88309</v>
      </c>
      <c r="D46440">
        <v>0.27</v>
      </c>
    </row>
    <row r="46441" spans="1:4" x14ac:dyDescent="0.2">
      <c r="A46441">
        <v>104415</v>
      </c>
      <c r="B46441" t="s">
        <v>80</v>
      </c>
      <c r="C46441">
        <v>34353</v>
      </c>
      <c r="D46441">
        <v>1.7350000000000001</v>
      </c>
    </row>
    <row r="46442" spans="1:4" x14ac:dyDescent="0.2">
      <c r="A46442">
        <v>105820</v>
      </c>
    </row>
    <row r="46443" spans="1:4" x14ac:dyDescent="0.2">
      <c r="A46443">
        <v>105820</v>
      </c>
      <c r="B46443" t="s">
        <v>6064</v>
      </c>
      <c r="C46443">
        <v>88316</v>
      </c>
      <c r="D46443">
        <v>5.8000000000000003E-2</v>
      </c>
    </row>
    <row r="46444" spans="1:4" x14ac:dyDescent="0.2">
      <c r="A46444">
        <v>105820</v>
      </c>
      <c r="B46444" t="s">
        <v>6064</v>
      </c>
      <c r="C46444">
        <v>88309</v>
      </c>
      <c r="D46444">
        <v>0.27</v>
      </c>
    </row>
    <row r="46445" spans="1:4" x14ac:dyDescent="0.2">
      <c r="A46445">
        <v>105820</v>
      </c>
      <c r="B46445" t="s">
        <v>80</v>
      </c>
      <c r="C46445">
        <v>130</v>
      </c>
      <c r="D46445">
        <v>1.7350000000000001</v>
      </c>
    </row>
    <row r="46446" spans="1:4" x14ac:dyDescent="0.2">
      <c r="A46446">
        <v>105821</v>
      </c>
    </row>
    <row r="46447" spans="1:4" x14ac:dyDescent="0.2">
      <c r="A46447">
        <v>105821</v>
      </c>
      <c r="B46447" t="s">
        <v>6064</v>
      </c>
      <c r="C46447">
        <v>88316</v>
      </c>
      <c r="D46447">
        <v>5.8000000000000003E-2</v>
      </c>
    </row>
    <row r="46448" spans="1:4" x14ac:dyDescent="0.2">
      <c r="A46448">
        <v>105821</v>
      </c>
      <c r="B46448" t="s">
        <v>6064</v>
      </c>
      <c r="C46448">
        <v>88309</v>
      </c>
      <c r="D46448">
        <v>0.27</v>
      </c>
    </row>
    <row r="46449" spans="1:4" x14ac:dyDescent="0.2">
      <c r="A46449">
        <v>105821</v>
      </c>
      <c r="B46449" t="s">
        <v>6064</v>
      </c>
      <c r="C46449">
        <v>87286</v>
      </c>
      <c r="D46449">
        <v>1.0928999999999999E-3</v>
      </c>
    </row>
    <row r="46450" spans="1:4" x14ac:dyDescent="0.2">
      <c r="A46450">
        <v>104418</v>
      </c>
    </row>
    <row r="46451" spans="1:4" x14ac:dyDescent="0.2">
      <c r="A46451">
        <v>104418</v>
      </c>
      <c r="B46451" t="s">
        <v>6064</v>
      </c>
      <c r="C46451">
        <v>88316</v>
      </c>
      <c r="D46451">
        <v>0.02</v>
      </c>
    </row>
    <row r="46452" spans="1:4" x14ac:dyDescent="0.2">
      <c r="A46452">
        <v>104418</v>
      </c>
      <c r="B46452" t="s">
        <v>6064</v>
      </c>
      <c r="C46452">
        <v>88309</v>
      </c>
      <c r="D46452">
        <v>7.0999999999999994E-2</v>
      </c>
    </row>
    <row r="46453" spans="1:4" x14ac:dyDescent="0.2">
      <c r="A46453">
        <v>104418</v>
      </c>
      <c r="B46453" t="s">
        <v>80</v>
      </c>
      <c r="C46453">
        <v>37595</v>
      </c>
      <c r="D46453">
        <v>8.5000000000000006E-2</v>
      </c>
    </row>
    <row r="46454" spans="1:4" x14ac:dyDescent="0.2">
      <c r="A46454">
        <v>91515</v>
      </c>
    </row>
    <row r="46455" spans="1:4" x14ac:dyDescent="0.2">
      <c r="A46455">
        <v>91515</v>
      </c>
      <c r="B46455" t="s">
        <v>6064</v>
      </c>
      <c r="C46455">
        <v>88316</v>
      </c>
      <c r="D46455">
        <v>3.7999999999999999E-2</v>
      </c>
    </row>
    <row r="46456" spans="1:4" x14ac:dyDescent="0.2">
      <c r="A46456">
        <v>91515</v>
      </c>
      <c r="B46456" t="s">
        <v>6064</v>
      </c>
      <c r="C46456">
        <v>88309</v>
      </c>
      <c r="D46456">
        <v>0.13400000000000001</v>
      </c>
    </row>
    <row r="46457" spans="1:4" x14ac:dyDescent="0.2">
      <c r="A46457">
        <v>91515</v>
      </c>
      <c r="B46457" t="s">
        <v>80</v>
      </c>
      <c r="C46457">
        <v>37595</v>
      </c>
      <c r="D46457">
        <v>8.5000000000000006E-2</v>
      </c>
    </row>
    <row r="46458" spans="1:4" x14ac:dyDescent="0.2">
      <c r="A46458">
        <v>104419</v>
      </c>
    </row>
    <row r="46459" spans="1:4" x14ac:dyDescent="0.2">
      <c r="A46459">
        <v>104419</v>
      </c>
      <c r="B46459" t="s">
        <v>6064</v>
      </c>
      <c r="C46459">
        <v>88316</v>
      </c>
      <c r="D46459">
        <v>3.2000000000000001E-2</v>
      </c>
    </row>
    <row r="46460" spans="1:4" x14ac:dyDescent="0.2">
      <c r="A46460">
        <v>104419</v>
      </c>
      <c r="B46460" t="s">
        <v>6064</v>
      </c>
      <c r="C46460">
        <v>88309</v>
      </c>
      <c r="D46460">
        <v>0.11600000000000001</v>
      </c>
    </row>
    <row r="46461" spans="1:4" x14ac:dyDescent="0.2">
      <c r="A46461">
        <v>104419</v>
      </c>
      <c r="B46461" t="s">
        <v>80</v>
      </c>
      <c r="C46461">
        <v>37595</v>
      </c>
      <c r="D46461">
        <v>8.5000000000000006E-2</v>
      </c>
    </row>
    <row r="46462" spans="1:4" x14ac:dyDescent="0.2">
      <c r="A46462">
        <v>91519</v>
      </c>
    </row>
    <row r="46463" spans="1:4" x14ac:dyDescent="0.2">
      <c r="A46463">
        <v>91519</v>
      </c>
      <c r="B46463" t="s">
        <v>6064</v>
      </c>
      <c r="C46463">
        <v>88316</v>
      </c>
      <c r="D46463">
        <v>1.4999999999999999E-2</v>
      </c>
    </row>
    <row r="46464" spans="1:4" x14ac:dyDescent="0.2">
      <c r="A46464">
        <v>91519</v>
      </c>
      <c r="B46464" t="s">
        <v>6064</v>
      </c>
      <c r="C46464">
        <v>88309</v>
      </c>
      <c r="D46464">
        <v>5.2999999999999999E-2</v>
      </c>
    </row>
    <row r="46465" spans="1:4" x14ac:dyDescent="0.2">
      <c r="A46465">
        <v>91519</v>
      </c>
      <c r="B46465" t="s">
        <v>80</v>
      </c>
      <c r="C46465">
        <v>37595</v>
      </c>
      <c r="D46465">
        <v>8.5000000000000006E-2</v>
      </c>
    </row>
    <row r="46466" spans="1:4" x14ac:dyDescent="0.2">
      <c r="A46466">
        <v>91520</v>
      </c>
    </row>
    <row r="46467" spans="1:4" x14ac:dyDescent="0.2">
      <c r="A46467">
        <v>91520</v>
      </c>
      <c r="B46467" t="s">
        <v>6064</v>
      </c>
      <c r="C46467">
        <v>88316</v>
      </c>
      <c r="D46467">
        <v>1.2999999999999999E-2</v>
      </c>
    </row>
    <row r="46468" spans="1:4" x14ac:dyDescent="0.2">
      <c r="A46468">
        <v>91520</v>
      </c>
      <c r="B46468" t="s">
        <v>6064</v>
      </c>
      <c r="C46468">
        <v>88309</v>
      </c>
      <c r="D46468">
        <v>5.8000000000000003E-2</v>
      </c>
    </row>
    <row r="46469" spans="1:4" x14ac:dyDescent="0.2">
      <c r="A46469">
        <v>91520</v>
      </c>
      <c r="B46469" t="s">
        <v>80</v>
      </c>
      <c r="C46469">
        <v>34353</v>
      </c>
      <c r="D46469">
        <v>8.5000000000000006E-2</v>
      </c>
    </row>
    <row r="46470" spans="1:4" x14ac:dyDescent="0.2">
      <c r="A46470">
        <v>104416</v>
      </c>
    </row>
    <row r="46471" spans="1:4" x14ac:dyDescent="0.2">
      <c r="A46471">
        <v>104416</v>
      </c>
      <c r="B46471" t="s">
        <v>6064</v>
      </c>
      <c r="C46471">
        <v>88316</v>
      </c>
      <c r="D46471">
        <v>0.01</v>
      </c>
    </row>
    <row r="46472" spans="1:4" x14ac:dyDescent="0.2">
      <c r="A46472">
        <v>104416</v>
      </c>
      <c r="B46472" t="s">
        <v>6064</v>
      </c>
      <c r="C46472">
        <v>88309</v>
      </c>
      <c r="D46472">
        <v>4.8000000000000001E-2</v>
      </c>
    </row>
    <row r="46473" spans="1:4" x14ac:dyDescent="0.2">
      <c r="A46473">
        <v>104416</v>
      </c>
      <c r="B46473" t="s">
        <v>80</v>
      </c>
      <c r="C46473">
        <v>34353</v>
      </c>
      <c r="D46473">
        <v>8.5000000000000006E-2</v>
      </c>
    </row>
    <row r="46474" spans="1:4" x14ac:dyDescent="0.2">
      <c r="A46474">
        <v>104417</v>
      </c>
    </row>
    <row r="46475" spans="1:4" x14ac:dyDescent="0.2">
      <c r="A46475">
        <v>104417</v>
      </c>
      <c r="B46475" t="s">
        <v>6064</v>
      </c>
      <c r="C46475">
        <v>88316</v>
      </c>
      <c r="D46475">
        <v>2.4E-2</v>
      </c>
    </row>
    <row r="46476" spans="1:4" x14ac:dyDescent="0.2">
      <c r="A46476">
        <v>104417</v>
      </c>
      <c r="B46476" t="s">
        <v>6064</v>
      </c>
      <c r="C46476">
        <v>88309</v>
      </c>
      <c r="D46476">
        <v>0.112</v>
      </c>
    </row>
    <row r="46477" spans="1:4" x14ac:dyDescent="0.2">
      <c r="A46477">
        <v>104417</v>
      </c>
      <c r="B46477" t="s">
        <v>80</v>
      </c>
      <c r="C46477">
        <v>34353</v>
      </c>
      <c r="D46477">
        <v>8.5000000000000006E-2</v>
      </c>
    </row>
    <row r="46478" spans="1:4" x14ac:dyDescent="0.2">
      <c r="A46478">
        <v>91522</v>
      </c>
    </row>
    <row r="46479" spans="1:4" x14ac:dyDescent="0.2">
      <c r="A46479">
        <v>91522</v>
      </c>
      <c r="B46479" t="s">
        <v>6064</v>
      </c>
      <c r="C46479">
        <v>88316</v>
      </c>
      <c r="D46479">
        <v>2.1999999999999999E-2</v>
      </c>
    </row>
    <row r="46480" spans="1:4" x14ac:dyDescent="0.2">
      <c r="A46480">
        <v>91522</v>
      </c>
      <c r="B46480" t="s">
        <v>6064</v>
      </c>
      <c r="C46480">
        <v>88309</v>
      </c>
      <c r="D46480">
        <v>0.1</v>
      </c>
    </row>
    <row r="46481" spans="1:4" x14ac:dyDescent="0.2">
      <c r="A46481">
        <v>91522</v>
      </c>
      <c r="B46481" t="s">
        <v>80</v>
      </c>
      <c r="C46481">
        <v>34353</v>
      </c>
      <c r="D46481">
        <v>8.5000000000000006E-2</v>
      </c>
    </row>
    <row r="46482" spans="1:4" x14ac:dyDescent="0.2">
      <c r="A46482">
        <v>104412</v>
      </c>
    </row>
    <row r="46483" spans="1:4" x14ac:dyDescent="0.2">
      <c r="A46483">
        <v>104412</v>
      </c>
      <c r="B46483" t="s">
        <v>6064</v>
      </c>
      <c r="C46483">
        <v>88316</v>
      </c>
      <c r="D46483">
        <v>1.9E-2</v>
      </c>
    </row>
    <row r="46484" spans="1:4" x14ac:dyDescent="0.2">
      <c r="A46484">
        <v>104412</v>
      </c>
      <c r="B46484" t="s">
        <v>6064</v>
      </c>
      <c r="C46484">
        <v>88309</v>
      </c>
      <c r="D46484">
        <v>0.09</v>
      </c>
    </row>
    <row r="46485" spans="1:4" x14ac:dyDescent="0.2">
      <c r="A46485">
        <v>104412</v>
      </c>
      <c r="B46485" t="s">
        <v>80</v>
      </c>
      <c r="C46485">
        <v>34353</v>
      </c>
      <c r="D46485">
        <v>8.5000000000000006E-2</v>
      </c>
    </row>
    <row r="46486" spans="1:4" x14ac:dyDescent="0.2">
      <c r="A46486">
        <v>104413</v>
      </c>
    </row>
    <row r="46487" spans="1:4" x14ac:dyDescent="0.2">
      <c r="A46487">
        <v>104413</v>
      </c>
      <c r="B46487" t="s">
        <v>6064</v>
      </c>
      <c r="C46487">
        <v>88316</v>
      </c>
      <c r="D46487">
        <v>3.3000000000000002E-2</v>
      </c>
    </row>
    <row r="46488" spans="1:4" x14ac:dyDescent="0.2">
      <c r="A46488">
        <v>104413</v>
      </c>
      <c r="B46488" t="s">
        <v>6064</v>
      </c>
      <c r="C46488">
        <v>88309</v>
      </c>
      <c r="D46488">
        <v>0.155</v>
      </c>
    </row>
    <row r="46489" spans="1:4" x14ac:dyDescent="0.2">
      <c r="A46489">
        <v>104413</v>
      </c>
      <c r="B46489" t="s">
        <v>80</v>
      </c>
      <c r="C46489">
        <v>34353</v>
      </c>
      <c r="D46489">
        <v>8.5000000000000006E-2</v>
      </c>
    </row>
    <row r="46490" spans="1:4" x14ac:dyDescent="0.2">
      <c r="A46490">
        <v>102569</v>
      </c>
    </row>
    <row r="46491" spans="1:4" x14ac:dyDescent="0.2">
      <c r="A46491">
        <v>102569</v>
      </c>
      <c r="B46491" t="s">
        <v>6064</v>
      </c>
      <c r="C46491">
        <v>105535</v>
      </c>
      <c r="D46491">
        <v>0.34399999999999997</v>
      </c>
    </row>
    <row r="46492" spans="1:4" x14ac:dyDescent="0.2">
      <c r="A46492">
        <v>102569</v>
      </c>
      <c r="B46492" t="s">
        <v>6064</v>
      </c>
      <c r="C46492">
        <v>88316</v>
      </c>
      <c r="D46492">
        <v>0.10299999999999999</v>
      </c>
    </row>
    <row r="46493" spans="1:4" x14ac:dyDescent="0.2">
      <c r="A46493">
        <v>102569</v>
      </c>
      <c r="B46493" t="s">
        <v>80</v>
      </c>
      <c r="C46493">
        <v>45259</v>
      </c>
      <c r="D46493">
        <v>2.7499999999999998E-3</v>
      </c>
    </row>
    <row r="46494" spans="1:4" x14ac:dyDescent="0.2">
      <c r="A46494">
        <v>102569</v>
      </c>
      <c r="B46494" t="s">
        <v>80</v>
      </c>
      <c r="C46494">
        <v>39397</v>
      </c>
      <c r="D46494">
        <v>3.3333300000000003E-2</v>
      </c>
    </row>
    <row r="46495" spans="1:4" x14ac:dyDescent="0.2">
      <c r="A46495">
        <v>102574</v>
      </c>
    </row>
    <row r="46496" spans="1:4" x14ac:dyDescent="0.2">
      <c r="A46496">
        <v>102574</v>
      </c>
      <c r="B46496" t="s">
        <v>6064</v>
      </c>
      <c r="C46496">
        <v>105535</v>
      </c>
      <c r="D46496">
        <v>0.53100000000000003</v>
      </c>
    </row>
    <row r="46497" spans="1:4" x14ac:dyDescent="0.2">
      <c r="A46497">
        <v>102574</v>
      </c>
      <c r="B46497" t="s">
        <v>6064</v>
      </c>
      <c r="C46497">
        <v>88316</v>
      </c>
      <c r="D46497">
        <v>0.159</v>
      </c>
    </row>
    <row r="46498" spans="1:4" x14ac:dyDescent="0.2">
      <c r="A46498">
        <v>102574</v>
      </c>
      <c r="B46498" t="s">
        <v>80</v>
      </c>
      <c r="C46498">
        <v>45259</v>
      </c>
      <c r="D46498">
        <v>2.7499999999999998E-3</v>
      </c>
    </row>
    <row r="46499" spans="1:4" x14ac:dyDescent="0.2">
      <c r="A46499">
        <v>102574</v>
      </c>
      <c r="B46499" t="s">
        <v>80</v>
      </c>
      <c r="C46499">
        <v>39397</v>
      </c>
      <c r="D46499">
        <v>3.3333300000000003E-2</v>
      </c>
    </row>
    <row r="46500" spans="1:4" x14ac:dyDescent="0.2">
      <c r="A46500">
        <v>102573</v>
      </c>
    </row>
    <row r="46501" spans="1:4" x14ac:dyDescent="0.2">
      <c r="A46501">
        <v>102573</v>
      </c>
      <c r="B46501" t="s">
        <v>6064</v>
      </c>
      <c r="C46501">
        <v>105535</v>
      </c>
      <c r="D46501">
        <v>0.36799999999999999</v>
      </c>
    </row>
    <row r="46502" spans="1:4" x14ac:dyDescent="0.2">
      <c r="A46502">
        <v>102573</v>
      </c>
      <c r="B46502" t="s">
        <v>6064</v>
      </c>
      <c r="C46502">
        <v>88316</v>
      </c>
      <c r="D46502">
        <v>0.11</v>
      </c>
    </row>
    <row r="46503" spans="1:4" x14ac:dyDescent="0.2">
      <c r="A46503">
        <v>102573</v>
      </c>
      <c r="B46503" t="s">
        <v>80</v>
      </c>
      <c r="C46503">
        <v>45259</v>
      </c>
      <c r="D46503">
        <v>2.7499999999999998E-3</v>
      </c>
    </row>
    <row r="46504" spans="1:4" x14ac:dyDescent="0.2">
      <c r="A46504">
        <v>102573</v>
      </c>
      <c r="B46504" t="s">
        <v>80</v>
      </c>
      <c r="C46504">
        <v>39397</v>
      </c>
      <c r="D46504">
        <v>3.3333300000000003E-2</v>
      </c>
    </row>
    <row r="46505" spans="1:4" x14ac:dyDescent="0.2">
      <c r="A46505">
        <v>102577</v>
      </c>
    </row>
    <row r="46506" spans="1:4" x14ac:dyDescent="0.2">
      <c r="A46506">
        <v>102577</v>
      </c>
      <c r="B46506" t="s">
        <v>6064</v>
      </c>
      <c r="C46506">
        <v>105535</v>
      </c>
      <c r="D46506">
        <v>0.44</v>
      </c>
    </row>
    <row r="46507" spans="1:4" x14ac:dyDescent="0.2">
      <c r="A46507">
        <v>102577</v>
      </c>
      <c r="B46507" t="s">
        <v>6064</v>
      </c>
      <c r="C46507">
        <v>88316</v>
      </c>
      <c r="D46507">
        <v>0.13200000000000001</v>
      </c>
    </row>
    <row r="46508" spans="1:4" x14ac:dyDescent="0.2">
      <c r="A46508">
        <v>102577</v>
      </c>
      <c r="B46508" t="s">
        <v>80</v>
      </c>
      <c r="C46508">
        <v>43925</v>
      </c>
      <c r="D46508">
        <v>2.7499999999999998E-3</v>
      </c>
    </row>
    <row r="46509" spans="1:4" x14ac:dyDescent="0.2">
      <c r="A46509">
        <v>102577</v>
      </c>
      <c r="B46509" t="s">
        <v>80</v>
      </c>
      <c r="C46509">
        <v>39397</v>
      </c>
      <c r="D46509">
        <v>3.3333300000000003E-2</v>
      </c>
    </row>
    <row r="46510" spans="1:4" x14ac:dyDescent="0.2">
      <c r="A46510">
        <v>102576</v>
      </c>
    </row>
    <row r="46511" spans="1:4" x14ac:dyDescent="0.2">
      <c r="A46511">
        <v>102576</v>
      </c>
      <c r="B46511" t="s">
        <v>6064</v>
      </c>
      <c r="C46511">
        <v>105535</v>
      </c>
      <c r="D46511">
        <v>0.30599999999999999</v>
      </c>
    </row>
    <row r="46512" spans="1:4" x14ac:dyDescent="0.2">
      <c r="A46512">
        <v>102576</v>
      </c>
      <c r="B46512" t="s">
        <v>6064</v>
      </c>
      <c r="C46512">
        <v>88316</v>
      </c>
      <c r="D46512">
        <v>9.0999999999999998E-2</v>
      </c>
    </row>
    <row r="46513" spans="1:4" x14ac:dyDescent="0.2">
      <c r="A46513">
        <v>102576</v>
      </c>
      <c r="B46513" t="s">
        <v>80</v>
      </c>
      <c r="C46513">
        <v>43925</v>
      </c>
      <c r="D46513">
        <v>2.7499999999999998E-3</v>
      </c>
    </row>
    <row r="46514" spans="1:4" x14ac:dyDescent="0.2">
      <c r="A46514">
        <v>102576</v>
      </c>
      <c r="B46514" t="s">
        <v>80</v>
      </c>
      <c r="C46514">
        <v>39397</v>
      </c>
      <c r="D46514">
        <v>3.3333300000000003E-2</v>
      </c>
    </row>
    <row r="46515" spans="1:4" x14ac:dyDescent="0.2">
      <c r="A46515">
        <v>103083</v>
      </c>
    </row>
    <row r="46516" spans="1:4" x14ac:dyDescent="0.2">
      <c r="A46516">
        <v>103083</v>
      </c>
      <c r="B46516" t="s">
        <v>6064</v>
      </c>
      <c r="C46516">
        <v>105535</v>
      </c>
      <c r="D46516">
        <v>0.53100000000000003</v>
      </c>
    </row>
    <row r="46517" spans="1:4" x14ac:dyDescent="0.2">
      <c r="A46517">
        <v>103083</v>
      </c>
      <c r="B46517" t="s">
        <v>6064</v>
      </c>
      <c r="C46517">
        <v>88316</v>
      </c>
      <c r="D46517">
        <v>0.159</v>
      </c>
    </row>
    <row r="46518" spans="1:4" x14ac:dyDescent="0.2">
      <c r="A46518">
        <v>103083</v>
      </c>
      <c r="B46518" t="s">
        <v>80</v>
      </c>
      <c r="C46518">
        <v>45257</v>
      </c>
      <c r="D46518">
        <v>2.7499999999999998E-3</v>
      </c>
    </row>
    <row r="46519" spans="1:4" x14ac:dyDescent="0.2">
      <c r="A46519">
        <v>103083</v>
      </c>
      <c r="B46519" t="s">
        <v>80</v>
      </c>
      <c r="C46519">
        <v>39397</v>
      </c>
      <c r="D46519">
        <v>3.3333300000000003E-2</v>
      </c>
    </row>
    <row r="46520" spans="1:4" x14ac:dyDescent="0.2">
      <c r="A46520">
        <v>103081</v>
      </c>
    </row>
    <row r="46521" spans="1:4" x14ac:dyDescent="0.2">
      <c r="A46521">
        <v>103081</v>
      </c>
      <c r="B46521" t="s">
        <v>6064</v>
      </c>
      <c r="C46521">
        <v>105535</v>
      </c>
      <c r="D46521">
        <v>0.34399999999999997</v>
      </c>
    </row>
    <row r="46522" spans="1:4" x14ac:dyDescent="0.2">
      <c r="A46522">
        <v>103081</v>
      </c>
      <c r="B46522" t="s">
        <v>6064</v>
      </c>
      <c r="C46522">
        <v>88316</v>
      </c>
      <c r="D46522">
        <v>0.10299999999999999</v>
      </c>
    </row>
    <row r="46523" spans="1:4" x14ac:dyDescent="0.2">
      <c r="A46523">
        <v>103081</v>
      </c>
      <c r="B46523" t="s">
        <v>80</v>
      </c>
      <c r="C46523">
        <v>45257</v>
      </c>
      <c r="D46523">
        <v>2.7499999999999998E-3</v>
      </c>
    </row>
    <row r="46524" spans="1:4" x14ac:dyDescent="0.2">
      <c r="A46524">
        <v>103081</v>
      </c>
      <c r="B46524" t="s">
        <v>80</v>
      </c>
      <c r="C46524">
        <v>39397</v>
      </c>
      <c r="D46524">
        <v>3.3333300000000003E-2</v>
      </c>
    </row>
    <row r="46525" spans="1:4" x14ac:dyDescent="0.2">
      <c r="A46525">
        <v>103082</v>
      </c>
    </row>
    <row r="46526" spans="1:4" x14ac:dyDescent="0.2">
      <c r="A46526">
        <v>103082</v>
      </c>
      <c r="B46526" t="s">
        <v>6064</v>
      </c>
      <c r="C46526">
        <v>105535</v>
      </c>
      <c r="D46526">
        <v>0.36799999999999999</v>
      </c>
    </row>
    <row r="46527" spans="1:4" x14ac:dyDescent="0.2">
      <c r="A46527">
        <v>103082</v>
      </c>
      <c r="B46527" t="s">
        <v>6064</v>
      </c>
      <c r="C46527">
        <v>88316</v>
      </c>
      <c r="D46527">
        <v>0.11</v>
      </c>
    </row>
    <row r="46528" spans="1:4" x14ac:dyDescent="0.2">
      <c r="A46528">
        <v>103082</v>
      </c>
      <c r="B46528" t="s">
        <v>80</v>
      </c>
      <c r="C46528">
        <v>45257</v>
      </c>
      <c r="D46528">
        <v>2.7499999999999998E-3</v>
      </c>
    </row>
    <row r="46529" spans="1:4" x14ac:dyDescent="0.2">
      <c r="A46529">
        <v>103082</v>
      </c>
      <c r="B46529" t="s">
        <v>80</v>
      </c>
      <c r="C46529">
        <v>39397</v>
      </c>
      <c r="D46529">
        <v>3.3333300000000003E-2</v>
      </c>
    </row>
    <row r="46530" spans="1:4" x14ac:dyDescent="0.2">
      <c r="A46530">
        <v>103086</v>
      </c>
    </row>
    <row r="46531" spans="1:4" x14ac:dyDescent="0.2">
      <c r="A46531">
        <v>103086</v>
      </c>
      <c r="B46531" t="s">
        <v>6064</v>
      </c>
      <c r="C46531">
        <v>105535</v>
      </c>
      <c r="D46531">
        <v>0.44</v>
      </c>
    </row>
    <row r="46532" spans="1:4" x14ac:dyDescent="0.2">
      <c r="A46532">
        <v>103086</v>
      </c>
      <c r="B46532" t="s">
        <v>6064</v>
      </c>
      <c r="C46532">
        <v>88316</v>
      </c>
      <c r="D46532">
        <v>0.13200000000000001</v>
      </c>
    </row>
    <row r="46533" spans="1:4" x14ac:dyDescent="0.2">
      <c r="A46533">
        <v>103086</v>
      </c>
      <c r="B46533" t="s">
        <v>80</v>
      </c>
      <c r="C46533">
        <v>44402</v>
      </c>
      <c r="D46533">
        <v>2.7499999999999998E-3</v>
      </c>
    </row>
    <row r="46534" spans="1:4" x14ac:dyDescent="0.2">
      <c r="A46534">
        <v>103086</v>
      </c>
      <c r="B46534" t="s">
        <v>80</v>
      </c>
      <c r="C46534">
        <v>39397</v>
      </c>
      <c r="D46534">
        <v>3.3333300000000003E-2</v>
      </c>
    </row>
    <row r="46535" spans="1:4" x14ac:dyDescent="0.2">
      <c r="A46535">
        <v>103085</v>
      </c>
    </row>
    <row r="46536" spans="1:4" x14ac:dyDescent="0.2">
      <c r="A46536">
        <v>103085</v>
      </c>
      <c r="B46536" t="s">
        <v>6064</v>
      </c>
      <c r="C46536">
        <v>105535</v>
      </c>
      <c r="D46536">
        <v>0.30599999999999999</v>
      </c>
    </row>
    <row r="46537" spans="1:4" x14ac:dyDescent="0.2">
      <c r="A46537">
        <v>103085</v>
      </c>
      <c r="B46537" t="s">
        <v>6064</v>
      </c>
      <c r="C46537">
        <v>88316</v>
      </c>
      <c r="D46537">
        <v>9.0999999999999998E-2</v>
      </c>
    </row>
    <row r="46538" spans="1:4" x14ac:dyDescent="0.2">
      <c r="A46538">
        <v>103085</v>
      </c>
      <c r="B46538" t="s">
        <v>80</v>
      </c>
      <c r="C46538">
        <v>44402</v>
      </c>
      <c r="D46538">
        <v>2.7499999999999998E-3</v>
      </c>
    </row>
    <row r="46539" spans="1:4" x14ac:dyDescent="0.2">
      <c r="A46539">
        <v>103085</v>
      </c>
      <c r="B46539" t="s">
        <v>80</v>
      </c>
      <c r="C46539">
        <v>39397</v>
      </c>
      <c r="D46539">
        <v>3.3333300000000003E-2</v>
      </c>
    </row>
    <row r="46540" spans="1:4" x14ac:dyDescent="0.2">
      <c r="A46540">
        <v>104726</v>
      </c>
    </row>
    <row r="46541" spans="1:4" x14ac:dyDescent="0.2">
      <c r="A46541">
        <v>104726</v>
      </c>
      <c r="B46541" t="s">
        <v>6064</v>
      </c>
      <c r="C46541">
        <v>88316</v>
      </c>
      <c r="D46541">
        <v>2.5000000000000001E-2</v>
      </c>
    </row>
    <row r="46542" spans="1:4" x14ac:dyDescent="0.2">
      <c r="A46542">
        <v>104726</v>
      </c>
      <c r="B46542" t="s">
        <v>6064</v>
      </c>
      <c r="C46542">
        <v>88278</v>
      </c>
      <c r="D46542">
        <v>7.4999999999999997E-2</v>
      </c>
    </row>
    <row r="46543" spans="1:4" x14ac:dyDescent="0.2">
      <c r="A46543">
        <v>104726</v>
      </c>
      <c r="B46543" t="s">
        <v>80</v>
      </c>
      <c r="C46543">
        <v>44948</v>
      </c>
      <c r="D46543">
        <v>1</v>
      </c>
    </row>
    <row r="46544" spans="1:4" x14ac:dyDescent="0.2">
      <c r="A46544">
        <v>104725</v>
      </c>
    </row>
    <row r="46545" spans="1:4" x14ac:dyDescent="0.2">
      <c r="A46545">
        <v>104725</v>
      </c>
      <c r="B46545" t="s">
        <v>6064</v>
      </c>
      <c r="C46545">
        <v>88316</v>
      </c>
      <c r="D46545">
        <v>2.5000000000000001E-2</v>
      </c>
    </row>
    <row r="46546" spans="1:4" x14ac:dyDescent="0.2">
      <c r="A46546">
        <v>104725</v>
      </c>
      <c r="B46546" t="s">
        <v>6064</v>
      </c>
      <c r="C46546">
        <v>88278</v>
      </c>
      <c r="D46546">
        <v>7.4999999999999997E-2</v>
      </c>
    </row>
    <row r="46547" spans="1:4" x14ac:dyDescent="0.2">
      <c r="A46547">
        <v>104725</v>
      </c>
      <c r="B46547" t="s">
        <v>80</v>
      </c>
      <c r="C46547">
        <v>42490</v>
      </c>
      <c r="D46547">
        <v>1</v>
      </c>
    </row>
    <row r="46548" spans="1:4" x14ac:dyDescent="0.2">
      <c r="A46548">
        <v>96374</v>
      </c>
    </row>
    <row r="46549" spans="1:4" x14ac:dyDescent="0.2">
      <c r="A46549">
        <v>96374</v>
      </c>
      <c r="B46549" t="s">
        <v>6064</v>
      </c>
      <c r="C46549">
        <v>88316</v>
      </c>
      <c r="D46549">
        <v>2.7E-2</v>
      </c>
    </row>
    <row r="46550" spans="1:4" x14ac:dyDescent="0.2">
      <c r="A46550">
        <v>96374</v>
      </c>
      <c r="B46550" t="s">
        <v>6064</v>
      </c>
      <c r="C46550">
        <v>88278</v>
      </c>
      <c r="D46550">
        <v>8.2000000000000003E-2</v>
      </c>
    </row>
    <row r="46551" spans="1:4" x14ac:dyDescent="0.2">
      <c r="A46551">
        <v>96374</v>
      </c>
      <c r="B46551" t="s">
        <v>80</v>
      </c>
      <c r="C46551">
        <v>39443</v>
      </c>
      <c r="D46551">
        <v>7.6364000000000001</v>
      </c>
    </row>
    <row r="46552" spans="1:4" x14ac:dyDescent="0.2">
      <c r="A46552">
        <v>96374</v>
      </c>
      <c r="B46552" t="s">
        <v>80</v>
      </c>
      <c r="C46552">
        <v>3990</v>
      </c>
      <c r="D46552">
        <v>1.1000000000000001</v>
      </c>
    </row>
    <row r="46553" spans="1:4" x14ac:dyDescent="0.2">
      <c r="A46553">
        <v>96373</v>
      </c>
    </row>
    <row r="46554" spans="1:4" x14ac:dyDescent="0.2">
      <c r="A46554">
        <v>96373</v>
      </c>
      <c r="B46554" t="s">
        <v>6064</v>
      </c>
      <c r="C46554">
        <v>88316</v>
      </c>
      <c r="D46554">
        <v>2.1999999999999999E-2</v>
      </c>
    </row>
    <row r="46555" spans="1:4" x14ac:dyDescent="0.2">
      <c r="A46555">
        <v>96373</v>
      </c>
      <c r="B46555" t="s">
        <v>6064</v>
      </c>
      <c r="C46555">
        <v>88278</v>
      </c>
      <c r="D46555">
        <v>6.6000000000000003E-2</v>
      </c>
    </row>
    <row r="46556" spans="1:4" x14ac:dyDescent="0.2">
      <c r="A46556">
        <v>96373</v>
      </c>
      <c r="B46556" t="s">
        <v>80</v>
      </c>
      <c r="C46556">
        <v>39443</v>
      </c>
      <c r="D46556">
        <v>7.6364000000000001</v>
      </c>
    </row>
    <row r="46557" spans="1:4" x14ac:dyDescent="0.2">
      <c r="A46557">
        <v>96373</v>
      </c>
      <c r="B46557" t="s">
        <v>80</v>
      </c>
      <c r="C46557">
        <v>39419</v>
      </c>
      <c r="D46557">
        <v>1.0293000000000001</v>
      </c>
    </row>
    <row r="46558" spans="1:4" x14ac:dyDescent="0.2">
      <c r="A46558">
        <v>96368</v>
      </c>
    </row>
    <row r="46559" spans="1:4" x14ac:dyDescent="0.2">
      <c r="A46559">
        <v>96368</v>
      </c>
      <c r="B46559" t="s">
        <v>6064</v>
      </c>
      <c r="C46559">
        <v>88316</v>
      </c>
      <c r="D46559">
        <v>0.26200000000000001</v>
      </c>
    </row>
    <row r="46560" spans="1:4" x14ac:dyDescent="0.2">
      <c r="A46560">
        <v>96368</v>
      </c>
      <c r="B46560" t="s">
        <v>6064</v>
      </c>
      <c r="C46560">
        <v>88278</v>
      </c>
      <c r="D46560">
        <v>0.80100000000000005</v>
      </c>
    </row>
    <row r="46561" spans="1:4" x14ac:dyDescent="0.2">
      <c r="A46561">
        <v>96368</v>
      </c>
      <c r="B46561" t="s">
        <v>80</v>
      </c>
      <c r="C46561">
        <v>39443</v>
      </c>
      <c r="D46561">
        <v>0.4803</v>
      </c>
    </row>
    <row r="46562" spans="1:4" x14ac:dyDescent="0.2">
      <c r="A46562">
        <v>96368</v>
      </c>
      <c r="B46562" t="s">
        <v>80</v>
      </c>
      <c r="C46562">
        <v>39437</v>
      </c>
      <c r="D46562">
        <v>20.186800000000002</v>
      </c>
    </row>
    <row r="46563" spans="1:4" x14ac:dyDescent="0.2">
      <c r="A46563">
        <v>96368</v>
      </c>
      <c r="B46563" t="s">
        <v>80</v>
      </c>
      <c r="C46563">
        <v>39435</v>
      </c>
      <c r="D46563">
        <v>20.186800000000002</v>
      </c>
    </row>
    <row r="46564" spans="1:4" x14ac:dyDescent="0.2">
      <c r="A46564">
        <v>96368</v>
      </c>
      <c r="B46564" t="s">
        <v>80</v>
      </c>
      <c r="C46564">
        <v>39434</v>
      </c>
      <c r="D46564">
        <v>1.0978000000000001</v>
      </c>
    </row>
    <row r="46565" spans="1:4" x14ac:dyDescent="0.2">
      <c r="A46565">
        <v>96368</v>
      </c>
      <c r="B46565" t="s">
        <v>80</v>
      </c>
      <c r="C46565">
        <v>39432</v>
      </c>
      <c r="D46565">
        <v>1.4815</v>
      </c>
    </row>
    <row r="46566" spans="1:4" x14ac:dyDescent="0.2">
      <c r="A46566">
        <v>96368</v>
      </c>
      <c r="B46566" t="s">
        <v>80</v>
      </c>
      <c r="C46566">
        <v>39431</v>
      </c>
      <c r="D46566">
        <v>2.5026999999999999</v>
      </c>
    </row>
    <row r="46567" spans="1:4" x14ac:dyDescent="0.2">
      <c r="A46567">
        <v>96368</v>
      </c>
      <c r="B46567" t="s">
        <v>80</v>
      </c>
      <c r="C46567">
        <v>39422</v>
      </c>
      <c r="D46567">
        <v>4.0011000000000001</v>
      </c>
    </row>
    <row r="46568" spans="1:4" x14ac:dyDescent="0.2">
      <c r="A46568">
        <v>96368</v>
      </c>
      <c r="B46568" t="s">
        <v>80</v>
      </c>
      <c r="C46568">
        <v>39419</v>
      </c>
      <c r="D46568">
        <v>1.5247999999999999</v>
      </c>
    </row>
    <row r="46569" spans="1:4" x14ac:dyDescent="0.2">
      <c r="A46569">
        <v>96368</v>
      </c>
      <c r="B46569" t="s">
        <v>80</v>
      </c>
      <c r="C46569">
        <v>39413</v>
      </c>
      <c r="D46569">
        <v>4.2119999999999997</v>
      </c>
    </row>
    <row r="46570" spans="1:4" x14ac:dyDescent="0.2">
      <c r="A46570">
        <v>96368</v>
      </c>
      <c r="B46570" t="s">
        <v>80</v>
      </c>
      <c r="C46570">
        <v>37586</v>
      </c>
      <c r="D46570">
        <v>4.9500000000000002E-2</v>
      </c>
    </row>
    <row r="46571" spans="1:4" x14ac:dyDescent="0.2">
      <c r="A46571">
        <v>96364</v>
      </c>
    </row>
    <row r="46572" spans="1:4" x14ac:dyDescent="0.2">
      <c r="A46572">
        <v>96364</v>
      </c>
      <c r="B46572" t="s">
        <v>6064</v>
      </c>
      <c r="C46572">
        <v>88316</v>
      </c>
      <c r="D46572">
        <v>0.23100000000000001</v>
      </c>
    </row>
    <row r="46573" spans="1:4" x14ac:dyDescent="0.2">
      <c r="A46573">
        <v>96364</v>
      </c>
      <c r="B46573" t="s">
        <v>6064</v>
      </c>
      <c r="C46573">
        <v>88278</v>
      </c>
      <c r="D46573">
        <v>0.70799999999999996</v>
      </c>
    </row>
    <row r="46574" spans="1:4" x14ac:dyDescent="0.2">
      <c r="A46574">
        <v>96364</v>
      </c>
      <c r="B46574" t="s">
        <v>80</v>
      </c>
      <c r="C46574">
        <v>39443</v>
      </c>
      <c r="D46574">
        <v>0.4803</v>
      </c>
    </row>
    <row r="46575" spans="1:4" x14ac:dyDescent="0.2">
      <c r="A46575">
        <v>96364</v>
      </c>
      <c r="B46575" t="s">
        <v>80</v>
      </c>
      <c r="C46575">
        <v>39437</v>
      </c>
      <c r="D46575">
        <v>10.093400000000001</v>
      </c>
    </row>
    <row r="46576" spans="1:4" x14ac:dyDescent="0.2">
      <c r="A46576">
        <v>96364</v>
      </c>
      <c r="B46576" t="s">
        <v>80</v>
      </c>
      <c r="C46576">
        <v>39435</v>
      </c>
      <c r="D46576">
        <v>20.186800000000002</v>
      </c>
    </row>
    <row r="46577" spans="1:4" x14ac:dyDescent="0.2">
      <c r="A46577">
        <v>96364</v>
      </c>
      <c r="B46577" t="s">
        <v>80</v>
      </c>
      <c r="C46577">
        <v>39434</v>
      </c>
      <c r="D46577">
        <v>1.0978000000000001</v>
      </c>
    </row>
    <row r="46578" spans="1:4" x14ac:dyDescent="0.2">
      <c r="A46578">
        <v>96364</v>
      </c>
      <c r="B46578" t="s">
        <v>80</v>
      </c>
      <c r="C46578">
        <v>39432</v>
      </c>
      <c r="D46578">
        <v>1.4815</v>
      </c>
    </row>
    <row r="46579" spans="1:4" x14ac:dyDescent="0.2">
      <c r="A46579">
        <v>96364</v>
      </c>
      <c r="B46579" t="s">
        <v>80</v>
      </c>
      <c r="C46579">
        <v>39431</v>
      </c>
      <c r="D46579">
        <v>2.5026999999999999</v>
      </c>
    </row>
    <row r="46580" spans="1:4" x14ac:dyDescent="0.2">
      <c r="A46580">
        <v>96364</v>
      </c>
      <c r="B46580" t="s">
        <v>80</v>
      </c>
      <c r="C46580">
        <v>39422</v>
      </c>
      <c r="D46580">
        <v>4.0011000000000001</v>
      </c>
    </row>
    <row r="46581" spans="1:4" x14ac:dyDescent="0.2">
      <c r="A46581">
        <v>96364</v>
      </c>
      <c r="B46581" t="s">
        <v>80</v>
      </c>
      <c r="C46581">
        <v>39419</v>
      </c>
      <c r="D46581">
        <v>1.5247999999999999</v>
      </c>
    </row>
    <row r="46582" spans="1:4" x14ac:dyDescent="0.2">
      <c r="A46582">
        <v>96364</v>
      </c>
      <c r="B46582" t="s">
        <v>80</v>
      </c>
      <c r="C46582">
        <v>39413</v>
      </c>
      <c r="D46582">
        <v>3.1589999999999998</v>
      </c>
    </row>
    <row r="46583" spans="1:4" x14ac:dyDescent="0.2">
      <c r="A46583">
        <v>96364</v>
      </c>
      <c r="B46583" t="s">
        <v>80</v>
      </c>
      <c r="C46583">
        <v>37586</v>
      </c>
      <c r="D46583">
        <v>4.9500000000000002E-2</v>
      </c>
    </row>
    <row r="46584" spans="1:4" x14ac:dyDescent="0.2">
      <c r="A46584">
        <v>96369</v>
      </c>
    </row>
    <row r="46585" spans="1:4" x14ac:dyDescent="0.2">
      <c r="A46585">
        <v>96369</v>
      </c>
      <c r="B46585" t="s">
        <v>6064</v>
      </c>
      <c r="C46585">
        <v>88316</v>
      </c>
      <c r="D46585">
        <v>0.31</v>
      </c>
    </row>
    <row r="46586" spans="1:4" x14ac:dyDescent="0.2">
      <c r="A46586">
        <v>96369</v>
      </c>
      <c r="B46586" t="s">
        <v>6064</v>
      </c>
      <c r="C46586">
        <v>88278</v>
      </c>
      <c r="D46586">
        <v>0.94799999999999995</v>
      </c>
    </row>
    <row r="46587" spans="1:4" x14ac:dyDescent="0.2">
      <c r="A46587">
        <v>96369</v>
      </c>
      <c r="B46587" t="s">
        <v>80</v>
      </c>
      <c r="C46587">
        <v>39443</v>
      </c>
      <c r="D46587">
        <v>0.54410000000000003</v>
      </c>
    </row>
    <row r="46588" spans="1:4" x14ac:dyDescent="0.2">
      <c r="A46588">
        <v>96369</v>
      </c>
      <c r="B46588" t="s">
        <v>80</v>
      </c>
      <c r="C46588">
        <v>39437</v>
      </c>
      <c r="D46588">
        <v>20.186800000000002</v>
      </c>
    </row>
    <row r="46589" spans="1:4" x14ac:dyDescent="0.2">
      <c r="A46589">
        <v>96369</v>
      </c>
      <c r="B46589" t="s">
        <v>80</v>
      </c>
      <c r="C46589">
        <v>39435</v>
      </c>
      <c r="D46589">
        <v>20.186800000000002</v>
      </c>
    </row>
    <row r="46590" spans="1:4" x14ac:dyDescent="0.2">
      <c r="A46590">
        <v>96369</v>
      </c>
      <c r="B46590" t="s">
        <v>80</v>
      </c>
      <c r="C46590">
        <v>39434</v>
      </c>
      <c r="D46590">
        <v>1.0978000000000001</v>
      </c>
    </row>
    <row r="46591" spans="1:4" x14ac:dyDescent="0.2">
      <c r="A46591">
        <v>96369</v>
      </c>
      <c r="B46591" t="s">
        <v>80</v>
      </c>
      <c r="C46591">
        <v>39432</v>
      </c>
      <c r="D46591">
        <v>1.5851</v>
      </c>
    </row>
    <row r="46592" spans="1:4" x14ac:dyDescent="0.2">
      <c r="A46592">
        <v>96369</v>
      </c>
      <c r="B46592" t="s">
        <v>80</v>
      </c>
      <c r="C46592">
        <v>39431</v>
      </c>
      <c r="D46592">
        <v>2.5026999999999999</v>
      </c>
    </row>
    <row r="46593" spans="1:4" x14ac:dyDescent="0.2">
      <c r="A46593">
        <v>96369</v>
      </c>
      <c r="B46593" t="s">
        <v>80</v>
      </c>
      <c r="C46593">
        <v>39422</v>
      </c>
      <c r="D46593">
        <v>5.8277999999999999</v>
      </c>
    </row>
    <row r="46594" spans="1:4" x14ac:dyDescent="0.2">
      <c r="A46594">
        <v>96369</v>
      </c>
      <c r="B46594" t="s">
        <v>80</v>
      </c>
      <c r="C46594">
        <v>39419</v>
      </c>
      <c r="D46594">
        <v>1.8233999999999999</v>
      </c>
    </row>
    <row r="46595" spans="1:4" x14ac:dyDescent="0.2">
      <c r="A46595">
        <v>96369</v>
      </c>
      <c r="B46595" t="s">
        <v>80</v>
      </c>
      <c r="C46595">
        <v>39413</v>
      </c>
      <c r="D46595">
        <v>4.2119999999999997</v>
      </c>
    </row>
    <row r="46596" spans="1:4" x14ac:dyDescent="0.2">
      <c r="A46596">
        <v>96369</v>
      </c>
      <c r="B46596" t="s">
        <v>80</v>
      </c>
      <c r="C46596">
        <v>37586</v>
      </c>
      <c r="D46596">
        <v>5.9200000000000003E-2</v>
      </c>
    </row>
    <row r="46597" spans="1:4" x14ac:dyDescent="0.2">
      <c r="A46597">
        <v>104723</v>
      </c>
    </row>
    <row r="46598" spans="1:4" x14ac:dyDescent="0.2">
      <c r="A46598">
        <v>104723</v>
      </c>
      <c r="B46598" t="s">
        <v>6064</v>
      </c>
      <c r="C46598">
        <v>88316</v>
      </c>
      <c r="D46598">
        <v>0.40899999999999997</v>
      </c>
    </row>
    <row r="46599" spans="1:4" x14ac:dyDescent="0.2">
      <c r="A46599">
        <v>104723</v>
      </c>
      <c r="B46599" t="s">
        <v>6064</v>
      </c>
      <c r="C46599">
        <v>88278</v>
      </c>
      <c r="D46599">
        <v>1.252</v>
      </c>
    </row>
    <row r="46600" spans="1:4" x14ac:dyDescent="0.2">
      <c r="A46600">
        <v>104723</v>
      </c>
      <c r="B46600" t="s">
        <v>80</v>
      </c>
      <c r="C46600">
        <v>39443</v>
      </c>
      <c r="D46600">
        <v>1.2755000000000001</v>
      </c>
    </row>
    <row r="46601" spans="1:4" x14ac:dyDescent="0.2">
      <c r="A46601">
        <v>104723</v>
      </c>
      <c r="B46601" t="s">
        <v>80</v>
      </c>
      <c r="C46601">
        <v>39437</v>
      </c>
      <c r="D46601">
        <v>20.186800000000002</v>
      </c>
    </row>
    <row r="46602" spans="1:4" x14ac:dyDescent="0.2">
      <c r="A46602">
        <v>104723</v>
      </c>
      <c r="B46602" t="s">
        <v>80</v>
      </c>
      <c r="C46602">
        <v>39435</v>
      </c>
      <c r="D46602">
        <v>20.186800000000002</v>
      </c>
    </row>
    <row r="46603" spans="1:4" x14ac:dyDescent="0.2">
      <c r="A46603">
        <v>104723</v>
      </c>
      <c r="B46603" t="s">
        <v>80</v>
      </c>
      <c r="C46603">
        <v>39434</v>
      </c>
      <c r="D46603">
        <v>1.0978000000000001</v>
      </c>
    </row>
    <row r="46604" spans="1:4" x14ac:dyDescent="0.2">
      <c r="A46604">
        <v>104723</v>
      </c>
      <c r="B46604" t="s">
        <v>80</v>
      </c>
      <c r="C46604">
        <v>39432</v>
      </c>
      <c r="D46604">
        <v>1.694</v>
      </c>
    </row>
    <row r="46605" spans="1:4" x14ac:dyDescent="0.2">
      <c r="A46605">
        <v>104723</v>
      </c>
      <c r="B46605" t="s">
        <v>80</v>
      </c>
      <c r="C46605">
        <v>39431</v>
      </c>
      <c r="D46605">
        <v>2.5026999999999999</v>
      </c>
    </row>
    <row r="46606" spans="1:4" x14ac:dyDescent="0.2">
      <c r="A46606">
        <v>104723</v>
      </c>
      <c r="B46606" t="s">
        <v>80</v>
      </c>
      <c r="C46606">
        <v>39422</v>
      </c>
      <c r="D46606">
        <v>9.1079000000000008</v>
      </c>
    </row>
    <row r="46607" spans="1:4" x14ac:dyDescent="0.2">
      <c r="A46607">
        <v>104723</v>
      </c>
      <c r="B46607" t="s">
        <v>80</v>
      </c>
      <c r="C46607">
        <v>39419</v>
      </c>
      <c r="D46607">
        <v>2.1373000000000002</v>
      </c>
    </row>
    <row r="46608" spans="1:4" x14ac:dyDescent="0.2">
      <c r="A46608">
        <v>104723</v>
      </c>
      <c r="B46608" t="s">
        <v>80</v>
      </c>
      <c r="C46608">
        <v>39413</v>
      </c>
      <c r="D46608">
        <v>4.2119999999999997</v>
      </c>
    </row>
    <row r="46609" spans="1:4" x14ac:dyDescent="0.2">
      <c r="A46609">
        <v>104723</v>
      </c>
      <c r="B46609" t="s">
        <v>80</v>
      </c>
      <c r="C46609">
        <v>37586</v>
      </c>
      <c r="D46609">
        <v>6.9400000000000003E-2</v>
      </c>
    </row>
    <row r="46610" spans="1:4" x14ac:dyDescent="0.2">
      <c r="A46610">
        <v>96367</v>
      </c>
    </row>
    <row r="46611" spans="1:4" x14ac:dyDescent="0.2">
      <c r="A46611">
        <v>96367</v>
      </c>
      <c r="B46611" t="s">
        <v>6064</v>
      </c>
      <c r="C46611">
        <v>88316</v>
      </c>
      <c r="D46611">
        <v>0.26700000000000002</v>
      </c>
    </row>
    <row r="46612" spans="1:4" x14ac:dyDescent="0.2">
      <c r="A46612">
        <v>96367</v>
      </c>
      <c r="B46612" t="s">
        <v>6064</v>
      </c>
      <c r="C46612">
        <v>88278</v>
      </c>
      <c r="D46612">
        <v>0.81699999999999995</v>
      </c>
    </row>
    <row r="46613" spans="1:4" x14ac:dyDescent="0.2">
      <c r="A46613">
        <v>96367</v>
      </c>
      <c r="B46613" t="s">
        <v>80</v>
      </c>
      <c r="C46613">
        <v>39443</v>
      </c>
      <c r="D46613">
        <v>0.54410000000000003</v>
      </c>
    </row>
    <row r="46614" spans="1:4" x14ac:dyDescent="0.2">
      <c r="A46614">
        <v>96367</v>
      </c>
      <c r="B46614" t="s">
        <v>80</v>
      </c>
      <c r="C46614">
        <v>39437</v>
      </c>
      <c r="D46614">
        <v>20.186800000000002</v>
      </c>
    </row>
    <row r="46615" spans="1:4" x14ac:dyDescent="0.2">
      <c r="A46615">
        <v>96367</v>
      </c>
      <c r="B46615" t="s">
        <v>80</v>
      </c>
      <c r="C46615">
        <v>39435</v>
      </c>
      <c r="D46615">
        <v>20.186800000000002</v>
      </c>
    </row>
    <row r="46616" spans="1:4" x14ac:dyDescent="0.2">
      <c r="A46616">
        <v>96367</v>
      </c>
      <c r="B46616" t="s">
        <v>80</v>
      </c>
      <c r="C46616">
        <v>39434</v>
      </c>
      <c r="D46616">
        <v>1.0978000000000001</v>
      </c>
    </row>
    <row r="46617" spans="1:4" x14ac:dyDescent="0.2">
      <c r="A46617">
        <v>96367</v>
      </c>
      <c r="B46617" t="s">
        <v>80</v>
      </c>
      <c r="C46617">
        <v>39432</v>
      </c>
      <c r="D46617">
        <v>0.79249999999999998</v>
      </c>
    </row>
    <row r="46618" spans="1:4" x14ac:dyDescent="0.2">
      <c r="A46618">
        <v>96367</v>
      </c>
      <c r="B46618" t="s">
        <v>80</v>
      </c>
      <c r="C46618">
        <v>39431</v>
      </c>
      <c r="D46618">
        <v>2.5026999999999999</v>
      </c>
    </row>
    <row r="46619" spans="1:4" x14ac:dyDescent="0.2">
      <c r="A46619">
        <v>96367</v>
      </c>
      <c r="B46619" t="s">
        <v>80</v>
      </c>
      <c r="C46619">
        <v>39422</v>
      </c>
      <c r="D46619">
        <v>2.9138999999999999</v>
      </c>
    </row>
    <row r="46620" spans="1:4" x14ac:dyDescent="0.2">
      <c r="A46620">
        <v>96367</v>
      </c>
      <c r="B46620" t="s">
        <v>80</v>
      </c>
      <c r="C46620">
        <v>39419</v>
      </c>
      <c r="D46620">
        <v>0.91169999999999995</v>
      </c>
    </row>
    <row r="46621" spans="1:4" x14ac:dyDescent="0.2">
      <c r="A46621">
        <v>96367</v>
      </c>
      <c r="B46621" t="s">
        <v>80</v>
      </c>
      <c r="C46621">
        <v>39413</v>
      </c>
      <c r="D46621">
        <v>4.2119999999999997</v>
      </c>
    </row>
    <row r="46622" spans="1:4" x14ac:dyDescent="0.2">
      <c r="A46622">
        <v>96367</v>
      </c>
      <c r="B46622" t="s">
        <v>80</v>
      </c>
      <c r="C46622">
        <v>37586</v>
      </c>
      <c r="D46622">
        <v>2.9600000000000001E-2</v>
      </c>
    </row>
    <row r="46623" spans="1:4" x14ac:dyDescent="0.2">
      <c r="A46623">
        <v>104722</v>
      </c>
    </row>
    <row r="46624" spans="1:4" x14ac:dyDescent="0.2">
      <c r="A46624">
        <v>104722</v>
      </c>
      <c r="B46624" t="s">
        <v>6064</v>
      </c>
      <c r="C46624">
        <v>88316</v>
      </c>
      <c r="D46624">
        <v>0.34300000000000003</v>
      </c>
    </row>
    <row r="46625" spans="1:4" x14ac:dyDescent="0.2">
      <c r="A46625">
        <v>104722</v>
      </c>
      <c r="B46625" t="s">
        <v>6064</v>
      </c>
      <c r="C46625">
        <v>88278</v>
      </c>
      <c r="D46625">
        <v>1.048</v>
      </c>
    </row>
    <row r="46626" spans="1:4" x14ac:dyDescent="0.2">
      <c r="A46626">
        <v>104722</v>
      </c>
      <c r="B46626" t="s">
        <v>80</v>
      </c>
      <c r="C46626">
        <v>39443</v>
      </c>
      <c r="D46626">
        <v>1.2755000000000001</v>
      </c>
    </row>
    <row r="46627" spans="1:4" x14ac:dyDescent="0.2">
      <c r="A46627">
        <v>104722</v>
      </c>
      <c r="B46627" t="s">
        <v>80</v>
      </c>
      <c r="C46627">
        <v>39437</v>
      </c>
      <c r="D46627">
        <v>20.186800000000002</v>
      </c>
    </row>
    <row r="46628" spans="1:4" x14ac:dyDescent="0.2">
      <c r="A46628">
        <v>104722</v>
      </c>
      <c r="B46628" t="s">
        <v>80</v>
      </c>
      <c r="C46628">
        <v>39435</v>
      </c>
      <c r="D46628">
        <v>20.186800000000002</v>
      </c>
    </row>
    <row r="46629" spans="1:4" x14ac:dyDescent="0.2">
      <c r="A46629">
        <v>104722</v>
      </c>
      <c r="B46629" t="s">
        <v>80</v>
      </c>
      <c r="C46629">
        <v>39434</v>
      </c>
      <c r="D46629">
        <v>1.0978000000000001</v>
      </c>
    </row>
    <row r="46630" spans="1:4" x14ac:dyDescent="0.2">
      <c r="A46630">
        <v>104722</v>
      </c>
      <c r="B46630" t="s">
        <v>80</v>
      </c>
      <c r="C46630">
        <v>39432</v>
      </c>
      <c r="D46630">
        <v>0.84699999999999998</v>
      </c>
    </row>
    <row r="46631" spans="1:4" x14ac:dyDescent="0.2">
      <c r="A46631">
        <v>104722</v>
      </c>
      <c r="B46631" t="s">
        <v>80</v>
      </c>
      <c r="C46631">
        <v>39431</v>
      </c>
      <c r="D46631">
        <v>2.5026999999999999</v>
      </c>
    </row>
    <row r="46632" spans="1:4" x14ac:dyDescent="0.2">
      <c r="A46632">
        <v>104722</v>
      </c>
      <c r="B46632" t="s">
        <v>80</v>
      </c>
      <c r="C46632">
        <v>39422</v>
      </c>
      <c r="D46632">
        <v>4.5540000000000003</v>
      </c>
    </row>
    <row r="46633" spans="1:4" x14ac:dyDescent="0.2">
      <c r="A46633">
        <v>104722</v>
      </c>
      <c r="B46633" t="s">
        <v>80</v>
      </c>
      <c r="C46633">
        <v>39419</v>
      </c>
      <c r="D46633">
        <v>1.0686</v>
      </c>
    </row>
    <row r="46634" spans="1:4" x14ac:dyDescent="0.2">
      <c r="A46634">
        <v>104722</v>
      </c>
      <c r="B46634" t="s">
        <v>80</v>
      </c>
      <c r="C46634">
        <v>39413</v>
      </c>
      <c r="D46634">
        <v>4.2119999999999997</v>
      </c>
    </row>
    <row r="46635" spans="1:4" x14ac:dyDescent="0.2">
      <c r="A46635">
        <v>104722</v>
      </c>
      <c r="B46635" t="s">
        <v>80</v>
      </c>
      <c r="C46635">
        <v>37586</v>
      </c>
      <c r="D46635">
        <v>3.4700000000000002E-2</v>
      </c>
    </row>
    <row r="46636" spans="1:4" x14ac:dyDescent="0.2">
      <c r="A46636">
        <v>96366</v>
      </c>
    </row>
    <row r="46637" spans="1:4" x14ac:dyDescent="0.2">
      <c r="A46637">
        <v>96366</v>
      </c>
      <c r="B46637" t="s">
        <v>6064</v>
      </c>
      <c r="C46637">
        <v>88316</v>
      </c>
      <c r="D46637">
        <v>0.23100000000000001</v>
      </c>
    </row>
    <row r="46638" spans="1:4" x14ac:dyDescent="0.2">
      <c r="A46638">
        <v>96366</v>
      </c>
      <c r="B46638" t="s">
        <v>6064</v>
      </c>
      <c r="C46638">
        <v>88278</v>
      </c>
      <c r="D46638">
        <v>0.70799999999999996</v>
      </c>
    </row>
    <row r="46639" spans="1:4" x14ac:dyDescent="0.2">
      <c r="A46639">
        <v>96366</v>
      </c>
      <c r="B46639" t="s">
        <v>80</v>
      </c>
      <c r="C46639">
        <v>39443</v>
      </c>
      <c r="D46639">
        <v>0.4803</v>
      </c>
    </row>
    <row r="46640" spans="1:4" x14ac:dyDescent="0.2">
      <c r="A46640">
        <v>96366</v>
      </c>
      <c r="B46640" t="s">
        <v>80</v>
      </c>
      <c r="C46640">
        <v>39437</v>
      </c>
      <c r="D46640">
        <v>20.186800000000002</v>
      </c>
    </row>
    <row r="46641" spans="1:4" x14ac:dyDescent="0.2">
      <c r="A46641">
        <v>96366</v>
      </c>
      <c r="B46641" t="s">
        <v>80</v>
      </c>
      <c r="C46641">
        <v>39435</v>
      </c>
      <c r="D46641">
        <v>20.186800000000002</v>
      </c>
    </row>
    <row r="46642" spans="1:4" x14ac:dyDescent="0.2">
      <c r="A46642">
        <v>96366</v>
      </c>
      <c r="B46642" t="s">
        <v>80</v>
      </c>
      <c r="C46642">
        <v>39434</v>
      </c>
      <c r="D46642">
        <v>1.0978000000000001</v>
      </c>
    </row>
    <row r="46643" spans="1:4" x14ac:dyDescent="0.2">
      <c r="A46643">
        <v>96366</v>
      </c>
      <c r="B46643" t="s">
        <v>80</v>
      </c>
      <c r="C46643">
        <v>39432</v>
      </c>
      <c r="D46643">
        <v>0.74070000000000003</v>
      </c>
    </row>
    <row r="46644" spans="1:4" x14ac:dyDescent="0.2">
      <c r="A46644">
        <v>96366</v>
      </c>
      <c r="B46644" t="s">
        <v>80</v>
      </c>
      <c r="C46644">
        <v>39431</v>
      </c>
      <c r="D46644">
        <v>2.5026999999999999</v>
      </c>
    </row>
    <row r="46645" spans="1:4" x14ac:dyDescent="0.2">
      <c r="A46645">
        <v>96366</v>
      </c>
      <c r="B46645" t="s">
        <v>80</v>
      </c>
      <c r="C46645">
        <v>39422</v>
      </c>
      <c r="D46645">
        <v>2.0005999999999999</v>
      </c>
    </row>
    <row r="46646" spans="1:4" x14ac:dyDescent="0.2">
      <c r="A46646">
        <v>96366</v>
      </c>
      <c r="B46646" t="s">
        <v>80</v>
      </c>
      <c r="C46646">
        <v>39419</v>
      </c>
      <c r="D46646">
        <v>0.76239999999999997</v>
      </c>
    </row>
    <row r="46647" spans="1:4" x14ac:dyDescent="0.2">
      <c r="A46647">
        <v>96366</v>
      </c>
      <c r="B46647" t="s">
        <v>80</v>
      </c>
      <c r="C46647">
        <v>39413</v>
      </c>
      <c r="D46647">
        <v>4.2119999999999997</v>
      </c>
    </row>
    <row r="46648" spans="1:4" x14ac:dyDescent="0.2">
      <c r="A46648">
        <v>96366</v>
      </c>
      <c r="B46648" t="s">
        <v>80</v>
      </c>
      <c r="C46648">
        <v>37586</v>
      </c>
      <c r="D46648">
        <v>2.4799999999999999E-2</v>
      </c>
    </row>
    <row r="46649" spans="1:4" x14ac:dyDescent="0.2">
      <c r="A46649">
        <v>96361</v>
      </c>
    </row>
    <row r="46650" spans="1:4" x14ac:dyDescent="0.2">
      <c r="A46650">
        <v>96361</v>
      </c>
      <c r="B46650" t="s">
        <v>6064</v>
      </c>
      <c r="C46650">
        <v>88316</v>
      </c>
      <c r="D46650">
        <v>0.23699999999999999</v>
      </c>
    </row>
    <row r="46651" spans="1:4" x14ac:dyDescent="0.2">
      <c r="A46651">
        <v>96361</v>
      </c>
      <c r="B46651" t="s">
        <v>6064</v>
      </c>
      <c r="C46651">
        <v>88278</v>
      </c>
      <c r="D46651">
        <v>0.72599999999999998</v>
      </c>
    </row>
    <row r="46652" spans="1:4" x14ac:dyDescent="0.2">
      <c r="A46652">
        <v>96361</v>
      </c>
      <c r="B46652" t="s">
        <v>80</v>
      </c>
      <c r="C46652">
        <v>39443</v>
      </c>
      <c r="D46652">
        <v>0.54410000000000003</v>
      </c>
    </row>
    <row r="46653" spans="1:4" x14ac:dyDescent="0.2">
      <c r="A46653">
        <v>96361</v>
      </c>
      <c r="B46653" t="s">
        <v>80</v>
      </c>
      <c r="C46653">
        <v>39435</v>
      </c>
      <c r="D46653">
        <v>20.186800000000002</v>
      </c>
    </row>
    <row r="46654" spans="1:4" x14ac:dyDescent="0.2">
      <c r="A46654">
        <v>96361</v>
      </c>
      <c r="B46654" t="s">
        <v>80</v>
      </c>
      <c r="C46654">
        <v>39434</v>
      </c>
      <c r="D46654">
        <v>1.0978000000000001</v>
      </c>
    </row>
    <row r="46655" spans="1:4" x14ac:dyDescent="0.2">
      <c r="A46655">
        <v>96361</v>
      </c>
      <c r="B46655" t="s">
        <v>80</v>
      </c>
      <c r="C46655">
        <v>39432</v>
      </c>
      <c r="D46655">
        <v>1.5851</v>
      </c>
    </row>
    <row r="46656" spans="1:4" x14ac:dyDescent="0.2">
      <c r="A46656">
        <v>96361</v>
      </c>
      <c r="B46656" t="s">
        <v>80</v>
      </c>
      <c r="C46656">
        <v>39431</v>
      </c>
      <c r="D46656">
        <v>2.5026999999999999</v>
      </c>
    </row>
    <row r="46657" spans="1:4" x14ac:dyDescent="0.2">
      <c r="A46657">
        <v>96361</v>
      </c>
      <c r="B46657" t="s">
        <v>80</v>
      </c>
      <c r="C46657">
        <v>39422</v>
      </c>
      <c r="D46657">
        <v>5.8277999999999999</v>
      </c>
    </row>
    <row r="46658" spans="1:4" x14ac:dyDescent="0.2">
      <c r="A46658">
        <v>96361</v>
      </c>
      <c r="B46658" t="s">
        <v>80</v>
      </c>
      <c r="C46658">
        <v>39419</v>
      </c>
      <c r="D46658">
        <v>1.8233999999999999</v>
      </c>
    </row>
    <row r="46659" spans="1:4" x14ac:dyDescent="0.2">
      <c r="A46659">
        <v>96361</v>
      </c>
      <c r="B46659" t="s">
        <v>80</v>
      </c>
      <c r="C46659">
        <v>39413</v>
      </c>
      <c r="D46659">
        <v>2.1059999999999999</v>
      </c>
    </row>
    <row r="46660" spans="1:4" x14ac:dyDescent="0.2">
      <c r="A46660">
        <v>96361</v>
      </c>
      <c r="B46660" t="s">
        <v>80</v>
      </c>
      <c r="C46660">
        <v>37586</v>
      </c>
      <c r="D46660">
        <v>5.9200000000000003E-2</v>
      </c>
    </row>
    <row r="46661" spans="1:4" x14ac:dyDescent="0.2">
      <c r="A46661">
        <v>104719</v>
      </c>
    </row>
    <row r="46662" spans="1:4" x14ac:dyDescent="0.2">
      <c r="A46662">
        <v>104719</v>
      </c>
      <c r="B46662" t="s">
        <v>6064</v>
      </c>
      <c r="C46662">
        <v>88316</v>
      </c>
      <c r="D46662">
        <v>0.313</v>
      </c>
    </row>
    <row r="46663" spans="1:4" x14ac:dyDescent="0.2">
      <c r="A46663">
        <v>104719</v>
      </c>
      <c r="B46663" t="s">
        <v>6064</v>
      </c>
      <c r="C46663">
        <v>88278</v>
      </c>
      <c r="D46663">
        <v>0.95799999999999996</v>
      </c>
    </row>
    <row r="46664" spans="1:4" x14ac:dyDescent="0.2">
      <c r="A46664">
        <v>104719</v>
      </c>
      <c r="B46664" t="s">
        <v>80</v>
      </c>
      <c r="C46664">
        <v>39443</v>
      </c>
      <c r="D46664">
        <v>1.2755000000000001</v>
      </c>
    </row>
    <row r="46665" spans="1:4" x14ac:dyDescent="0.2">
      <c r="A46665">
        <v>104719</v>
      </c>
      <c r="B46665" t="s">
        <v>80</v>
      </c>
      <c r="C46665">
        <v>39435</v>
      </c>
      <c r="D46665">
        <v>20.186800000000002</v>
      </c>
    </row>
    <row r="46666" spans="1:4" x14ac:dyDescent="0.2">
      <c r="A46666">
        <v>104719</v>
      </c>
      <c r="B46666" t="s">
        <v>80</v>
      </c>
      <c r="C46666">
        <v>39434</v>
      </c>
      <c r="D46666">
        <v>1.0978000000000001</v>
      </c>
    </row>
    <row r="46667" spans="1:4" x14ac:dyDescent="0.2">
      <c r="A46667">
        <v>104719</v>
      </c>
      <c r="B46667" t="s">
        <v>80</v>
      </c>
      <c r="C46667">
        <v>39432</v>
      </c>
      <c r="D46667">
        <v>1.694</v>
      </c>
    </row>
    <row r="46668" spans="1:4" x14ac:dyDescent="0.2">
      <c r="A46668">
        <v>104719</v>
      </c>
      <c r="B46668" t="s">
        <v>80</v>
      </c>
      <c r="C46668">
        <v>39431</v>
      </c>
      <c r="D46668">
        <v>2.5026999999999999</v>
      </c>
    </row>
    <row r="46669" spans="1:4" x14ac:dyDescent="0.2">
      <c r="A46669">
        <v>104719</v>
      </c>
      <c r="B46669" t="s">
        <v>80</v>
      </c>
      <c r="C46669">
        <v>39422</v>
      </c>
      <c r="D46669">
        <v>9.1079000000000008</v>
      </c>
    </row>
    <row r="46670" spans="1:4" x14ac:dyDescent="0.2">
      <c r="A46670">
        <v>104719</v>
      </c>
      <c r="B46670" t="s">
        <v>80</v>
      </c>
      <c r="C46670">
        <v>39419</v>
      </c>
      <c r="D46670">
        <v>2.1373000000000002</v>
      </c>
    </row>
    <row r="46671" spans="1:4" x14ac:dyDescent="0.2">
      <c r="A46671">
        <v>104719</v>
      </c>
      <c r="B46671" t="s">
        <v>80</v>
      </c>
      <c r="C46671">
        <v>39413</v>
      </c>
      <c r="D46671">
        <v>2.1059999999999999</v>
      </c>
    </row>
    <row r="46672" spans="1:4" x14ac:dyDescent="0.2">
      <c r="A46672">
        <v>104719</v>
      </c>
      <c r="B46672" t="s">
        <v>80</v>
      </c>
      <c r="C46672">
        <v>37586</v>
      </c>
      <c r="D46672">
        <v>6.9400000000000003E-2</v>
      </c>
    </row>
    <row r="46673" spans="1:4" x14ac:dyDescent="0.2">
      <c r="A46673">
        <v>96360</v>
      </c>
    </row>
    <row r="46674" spans="1:4" x14ac:dyDescent="0.2">
      <c r="A46674">
        <v>96360</v>
      </c>
      <c r="B46674" t="s">
        <v>6064</v>
      </c>
      <c r="C46674">
        <v>88316</v>
      </c>
      <c r="D46674">
        <v>0.20100000000000001</v>
      </c>
    </row>
    <row r="46675" spans="1:4" x14ac:dyDescent="0.2">
      <c r="A46675">
        <v>96360</v>
      </c>
      <c r="B46675" t="s">
        <v>6064</v>
      </c>
      <c r="C46675">
        <v>88278</v>
      </c>
      <c r="D46675">
        <v>0.61499999999999999</v>
      </c>
    </row>
    <row r="46676" spans="1:4" x14ac:dyDescent="0.2">
      <c r="A46676">
        <v>96360</v>
      </c>
      <c r="B46676" t="s">
        <v>80</v>
      </c>
      <c r="C46676">
        <v>39443</v>
      </c>
      <c r="D46676">
        <v>0.4803</v>
      </c>
    </row>
    <row r="46677" spans="1:4" x14ac:dyDescent="0.2">
      <c r="A46677">
        <v>96360</v>
      </c>
      <c r="B46677" t="s">
        <v>80</v>
      </c>
      <c r="C46677">
        <v>39435</v>
      </c>
      <c r="D46677">
        <v>20.186800000000002</v>
      </c>
    </row>
    <row r="46678" spans="1:4" x14ac:dyDescent="0.2">
      <c r="A46678">
        <v>96360</v>
      </c>
      <c r="B46678" t="s">
        <v>80</v>
      </c>
      <c r="C46678">
        <v>39434</v>
      </c>
      <c r="D46678">
        <v>1.0978000000000001</v>
      </c>
    </row>
    <row r="46679" spans="1:4" x14ac:dyDescent="0.2">
      <c r="A46679">
        <v>96360</v>
      </c>
      <c r="B46679" t="s">
        <v>80</v>
      </c>
      <c r="C46679">
        <v>39432</v>
      </c>
      <c r="D46679">
        <v>1.4815</v>
      </c>
    </row>
    <row r="46680" spans="1:4" x14ac:dyDescent="0.2">
      <c r="A46680">
        <v>96360</v>
      </c>
      <c r="B46680" t="s">
        <v>80</v>
      </c>
      <c r="C46680">
        <v>39431</v>
      </c>
      <c r="D46680">
        <v>2.5026999999999999</v>
      </c>
    </row>
    <row r="46681" spans="1:4" x14ac:dyDescent="0.2">
      <c r="A46681">
        <v>96360</v>
      </c>
      <c r="B46681" t="s">
        <v>80</v>
      </c>
      <c r="C46681">
        <v>39422</v>
      </c>
      <c r="D46681">
        <v>4.0011000000000001</v>
      </c>
    </row>
    <row r="46682" spans="1:4" x14ac:dyDescent="0.2">
      <c r="A46682">
        <v>96360</v>
      </c>
      <c r="B46682" t="s">
        <v>80</v>
      </c>
      <c r="C46682">
        <v>39419</v>
      </c>
      <c r="D46682">
        <v>1.5247999999999999</v>
      </c>
    </row>
    <row r="46683" spans="1:4" x14ac:dyDescent="0.2">
      <c r="A46683">
        <v>96360</v>
      </c>
      <c r="B46683" t="s">
        <v>80</v>
      </c>
      <c r="C46683">
        <v>39413</v>
      </c>
      <c r="D46683">
        <v>2.1059999999999999</v>
      </c>
    </row>
    <row r="46684" spans="1:4" x14ac:dyDescent="0.2">
      <c r="A46684">
        <v>96360</v>
      </c>
      <c r="B46684" t="s">
        <v>80</v>
      </c>
      <c r="C46684">
        <v>37586</v>
      </c>
      <c r="D46684">
        <v>4.9500000000000002E-2</v>
      </c>
    </row>
    <row r="46685" spans="1:4" x14ac:dyDescent="0.2">
      <c r="A46685">
        <v>96359</v>
      </c>
    </row>
    <row r="46686" spans="1:4" x14ac:dyDescent="0.2">
      <c r="A46686">
        <v>96359</v>
      </c>
      <c r="B46686" t="s">
        <v>6064</v>
      </c>
      <c r="C46686">
        <v>88316</v>
      </c>
      <c r="D46686">
        <v>0.19500000000000001</v>
      </c>
    </row>
    <row r="46687" spans="1:4" x14ac:dyDescent="0.2">
      <c r="A46687">
        <v>96359</v>
      </c>
      <c r="B46687" t="s">
        <v>6064</v>
      </c>
      <c r="C46687">
        <v>88278</v>
      </c>
      <c r="D46687">
        <v>0.59499999999999997</v>
      </c>
    </row>
    <row r="46688" spans="1:4" x14ac:dyDescent="0.2">
      <c r="A46688">
        <v>96359</v>
      </c>
      <c r="B46688" t="s">
        <v>80</v>
      </c>
      <c r="C46688">
        <v>39443</v>
      </c>
      <c r="D46688">
        <v>0.54410000000000003</v>
      </c>
    </row>
    <row r="46689" spans="1:4" x14ac:dyDescent="0.2">
      <c r="A46689">
        <v>96359</v>
      </c>
      <c r="B46689" t="s">
        <v>80</v>
      </c>
      <c r="C46689">
        <v>39435</v>
      </c>
      <c r="D46689">
        <v>20.186800000000002</v>
      </c>
    </row>
    <row r="46690" spans="1:4" x14ac:dyDescent="0.2">
      <c r="A46690">
        <v>96359</v>
      </c>
      <c r="B46690" t="s">
        <v>80</v>
      </c>
      <c r="C46690">
        <v>39434</v>
      </c>
      <c r="D46690">
        <v>1.0978000000000001</v>
      </c>
    </row>
    <row r="46691" spans="1:4" x14ac:dyDescent="0.2">
      <c r="A46691">
        <v>96359</v>
      </c>
      <c r="B46691" t="s">
        <v>80</v>
      </c>
      <c r="C46691">
        <v>39432</v>
      </c>
      <c r="D46691">
        <v>0.79249999999999998</v>
      </c>
    </row>
    <row r="46692" spans="1:4" x14ac:dyDescent="0.2">
      <c r="A46692">
        <v>96359</v>
      </c>
      <c r="B46692" t="s">
        <v>80</v>
      </c>
      <c r="C46692">
        <v>39431</v>
      </c>
      <c r="D46692">
        <v>2.5026999999999999</v>
      </c>
    </row>
    <row r="46693" spans="1:4" x14ac:dyDescent="0.2">
      <c r="A46693">
        <v>96359</v>
      </c>
      <c r="B46693" t="s">
        <v>80</v>
      </c>
      <c r="C46693">
        <v>39422</v>
      </c>
      <c r="D46693">
        <v>2.9138999999999999</v>
      </c>
    </row>
    <row r="46694" spans="1:4" x14ac:dyDescent="0.2">
      <c r="A46694">
        <v>96359</v>
      </c>
      <c r="B46694" t="s">
        <v>80</v>
      </c>
      <c r="C46694">
        <v>39419</v>
      </c>
      <c r="D46694">
        <v>0.91169999999999995</v>
      </c>
    </row>
    <row r="46695" spans="1:4" x14ac:dyDescent="0.2">
      <c r="A46695">
        <v>96359</v>
      </c>
      <c r="B46695" t="s">
        <v>80</v>
      </c>
      <c r="C46695">
        <v>39413</v>
      </c>
      <c r="D46695">
        <v>2.1059999999999999</v>
      </c>
    </row>
    <row r="46696" spans="1:4" x14ac:dyDescent="0.2">
      <c r="A46696">
        <v>96359</v>
      </c>
      <c r="B46696" t="s">
        <v>80</v>
      </c>
      <c r="C46696">
        <v>37586</v>
      </c>
      <c r="D46696">
        <v>2.9600000000000001E-2</v>
      </c>
    </row>
    <row r="46697" spans="1:4" x14ac:dyDescent="0.2">
      <c r="A46697">
        <v>104718</v>
      </c>
    </row>
    <row r="46698" spans="1:4" x14ac:dyDescent="0.2">
      <c r="A46698">
        <v>104718</v>
      </c>
      <c r="B46698" t="s">
        <v>6064</v>
      </c>
      <c r="C46698">
        <v>88316</v>
      </c>
      <c r="D46698">
        <v>0.247</v>
      </c>
    </row>
    <row r="46699" spans="1:4" x14ac:dyDescent="0.2">
      <c r="A46699">
        <v>104718</v>
      </c>
      <c r="B46699" t="s">
        <v>6064</v>
      </c>
      <c r="C46699">
        <v>88278</v>
      </c>
      <c r="D46699">
        <v>0.754</v>
      </c>
    </row>
    <row r="46700" spans="1:4" x14ac:dyDescent="0.2">
      <c r="A46700">
        <v>104718</v>
      </c>
      <c r="B46700" t="s">
        <v>80</v>
      </c>
      <c r="C46700">
        <v>39443</v>
      </c>
      <c r="D46700">
        <v>1.2755000000000001</v>
      </c>
    </row>
    <row r="46701" spans="1:4" x14ac:dyDescent="0.2">
      <c r="A46701">
        <v>104718</v>
      </c>
      <c r="B46701" t="s">
        <v>80</v>
      </c>
      <c r="C46701">
        <v>39435</v>
      </c>
      <c r="D46701">
        <v>20.186800000000002</v>
      </c>
    </row>
    <row r="46702" spans="1:4" x14ac:dyDescent="0.2">
      <c r="A46702">
        <v>104718</v>
      </c>
      <c r="B46702" t="s">
        <v>80</v>
      </c>
      <c r="C46702">
        <v>39434</v>
      </c>
      <c r="D46702">
        <v>1.0978000000000001</v>
      </c>
    </row>
    <row r="46703" spans="1:4" x14ac:dyDescent="0.2">
      <c r="A46703">
        <v>104718</v>
      </c>
      <c r="B46703" t="s">
        <v>80</v>
      </c>
      <c r="C46703">
        <v>39432</v>
      </c>
      <c r="D46703">
        <v>0.84699999999999998</v>
      </c>
    </row>
    <row r="46704" spans="1:4" x14ac:dyDescent="0.2">
      <c r="A46704">
        <v>104718</v>
      </c>
      <c r="B46704" t="s">
        <v>80</v>
      </c>
      <c r="C46704">
        <v>39431</v>
      </c>
      <c r="D46704">
        <v>2.5026999999999999</v>
      </c>
    </row>
    <row r="46705" spans="1:4" x14ac:dyDescent="0.2">
      <c r="A46705">
        <v>104718</v>
      </c>
      <c r="B46705" t="s">
        <v>80</v>
      </c>
      <c r="C46705">
        <v>39422</v>
      </c>
      <c r="D46705">
        <v>4.5540000000000003</v>
      </c>
    </row>
    <row r="46706" spans="1:4" x14ac:dyDescent="0.2">
      <c r="A46706">
        <v>104718</v>
      </c>
      <c r="B46706" t="s">
        <v>80</v>
      </c>
      <c r="C46706">
        <v>39419</v>
      </c>
      <c r="D46706">
        <v>1.0686</v>
      </c>
    </row>
    <row r="46707" spans="1:4" x14ac:dyDescent="0.2">
      <c r="A46707">
        <v>104718</v>
      </c>
      <c r="B46707" t="s">
        <v>80</v>
      </c>
      <c r="C46707">
        <v>39413</v>
      </c>
      <c r="D46707">
        <v>2.1059999999999999</v>
      </c>
    </row>
    <row r="46708" spans="1:4" x14ac:dyDescent="0.2">
      <c r="A46708">
        <v>104718</v>
      </c>
      <c r="B46708" t="s">
        <v>80</v>
      </c>
      <c r="C46708">
        <v>37586</v>
      </c>
      <c r="D46708">
        <v>3.4700000000000002E-2</v>
      </c>
    </row>
    <row r="46709" spans="1:4" x14ac:dyDescent="0.2">
      <c r="A46709">
        <v>96358</v>
      </c>
    </row>
    <row r="46710" spans="1:4" x14ac:dyDescent="0.2">
      <c r="A46710">
        <v>96358</v>
      </c>
      <c r="B46710" t="s">
        <v>6064</v>
      </c>
      <c r="C46710">
        <v>88316</v>
      </c>
      <c r="D46710">
        <v>0.17100000000000001</v>
      </c>
    </row>
    <row r="46711" spans="1:4" x14ac:dyDescent="0.2">
      <c r="A46711">
        <v>96358</v>
      </c>
      <c r="B46711" t="s">
        <v>6064</v>
      </c>
      <c r="C46711">
        <v>88278</v>
      </c>
      <c r="D46711">
        <v>0.52200000000000002</v>
      </c>
    </row>
    <row r="46712" spans="1:4" x14ac:dyDescent="0.2">
      <c r="A46712">
        <v>96358</v>
      </c>
      <c r="B46712" t="s">
        <v>80</v>
      </c>
      <c r="C46712">
        <v>39443</v>
      </c>
      <c r="D46712">
        <v>0.4803</v>
      </c>
    </row>
    <row r="46713" spans="1:4" x14ac:dyDescent="0.2">
      <c r="A46713">
        <v>96358</v>
      </c>
      <c r="B46713" t="s">
        <v>80</v>
      </c>
      <c r="C46713">
        <v>39435</v>
      </c>
      <c r="D46713">
        <v>20.186800000000002</v>
      </c>
    </row>
    <row r="46714" spans="1:4" x14ac:dyDescent="0.2">
      <c r="A46714">
        <v>96358</v>
      </c>
      <c r="B46714" t="s">
        <v>80</v>
      </c>
      <c r="C46714">
        <v>39434</v>
      </c>
      <c r="D46714">
        <v>1.0978000000000001</v>
      </c>
    </row>
    <row r="46715" spans="1:4" x14ac:dyDescent="0.2">
      <c r="A46715">
        <v>96358</v>
      </c>
      <c r="B46715" t="s">
        <v>80</v>
      </c>
      <c r="C46715">
        <v>39432</v>
      </c>
      <c r="D46715">
        <v>0.74070000000000003</v>
      </c>
    </row>
    <row r="46716" spans="1:4" x14ac:dyDescent="0.2">
      <c r="A46716">
        <v>96358</v>
      </c>
      <c r="B46716" t="s">
        <v>80</v>
      </c>
      <c r="C46716">
        <v>39431</v>
      </c>
      <c r="D46716">
        <v>2.5026999999999999</v>
      </c>
    </row>
    <row r="46717" spans="1:4" x14ac:dyDescent="0.2">
      <c r="A46717">
        <v>96358</v>
      </c>
      <c r="B46717" t="s">
        <v>80</v>
      </c>
      <c r="C46717">
        <v>39422</v>
      </c>
      <c r="D46717">
        <v>2.0005999999999999</v>
      </c>
    </row>
    <row r="46718" spans="1:4" x14ac:dyDescent="0.2">
      <c r="A46718">
        <v>96358</v>
      </c>
      <c r="B46718" t="s">
        <v>80</v>
      </c>
      <c r="C46718">
        <v>39419</v>
      </c>
      <c r="D46718">
        <v>0.76239999999999997</v>
      </c>
    </row>
    <row r="46719" spans="1:4" x14ac:dyDescent="0.2">
      <c r="A46719">
        <v>96358</v>
      </c>
      <c r="B46719" t="s">
        <v>80</v>
      </c>
      <c r="C46719">
        <v>39413</v>
      </c>
      <c r="D46719">
        <v>2.1059999999999999</v>
      </c>
    </row>
    <row r="46720" spans="1:4" x14ac:dyDescent="0.2">
      <c r="A46720">
        <v>96358</v>
      </c>
      <c r="B46720" t="s">
        <v>80</v>
      </c>
      <c r="C46720">
        <v>37586</v>
      </c>
      <c r="D46720">
        <v>2.4799999999999999E-2</v>
      </c>
    </row>
    <row r="46721" spans="1:4" x14ac:dyDescent="0.2">
      <c r="A46721">
        <v>96371</v>
      </c>
    </row>
    <row r="46722" spans="1:4" x14ac:dyDescent="0.2">
      <c r="A46722">
        <v>96371</v>
      </c>
      <c r="B46722" t="s">
        <v>6064</v>
      </c>
      <c r="C46722">
        <v>88316</v>
      </c>
      <c r="D46722">
        <v>0.13</v>
      </c>
    </row>
    <row r="46723" spans="1:4" x14ac:dyDescent="0.2">
      <c r="A46723">
        <v>96371</v>
      </c>
      <c r="B46723" t="s">
        <v>6064</v>
      </c>
      <c r="C46723">
        <v>88278</v>
      </c>
      <c r="D46723">
        <v>0.39800000000000002</v>
      </c>
    </row>
    <row r="46724" spans="1:4" x14ac:dyDescent="0.2">
      <c r="A46724">
        <v>96371</v>
      </c>
      <c r="B46724" t="s">
        <v>80</v>
      </c>
      <c r="C46724">
        <v>39443</v>
      </c>
      <c r="D46724">
        <v>0.54410000000000003</v>
      </c>
    </row>
    <row r="46725" spans="1:4" x14ac:dyDescent="0.2">
      <c r="A46725">
        <v>96371</v>
      </c>
      <c r="B46725" t="s">
        <v>80</v>
      </c>
      <c r="C46725">
        <v>39435</v>
      </c>
      <c r="D46725">
        <v>10.093400000000001</v>
      </c>
    </row>
    <row r="46726" spans="1:4" x14ac:dyDescent="0.2">
      <c r="A46726">
        <v>96371</v>
      </c>
      <c r="B46726" t="s">
        <v>80</v>
      </c>
      <c r="C46726">
        <v>39434</v>
      </c>
      <c r="D46726">
        <v>0.54890000000000005</v>
      </c>
    </row>
    <row r="46727" spans="1:4" x14ac:dyDescent="0.2">
      <c r="A46727">
        <v>96371</v>
      </c>
      <c r="B46727" t="s">
        <v>80</v>
      </c>
      <c r="C46727">
        <v>39432</v>
      </c>
      <c r="D46727">
        <v>0.79249999999999998</v>
      </c>
    </row>
    <row r="46728" spans="1:4" x14ac:dyDescent="0.2">
      <c r="A46728">
        <v>96371</v>
      </c>
      <c r="B46728" t="s">
        <v>80</v>
      </c>
      <c r="C46728">
        <v>39431</v>
      </c>
      <c r="D46728">
        <v>1.2513000000000001</v>
      </c>
    </row>
    <row r="46729" spans="1:4" x14ac:dyDescent="0.2">
      <c r="A46729">
        <v>96371</v>
      </c>
      <c r="B46729" t="s">
        <v>80</v>
      </c>
      <c r="C46729">
        <v>39422</v>
      </c>
      <c r="D46729">
        <v>2.9138999999999999</v>
      </c>
    </row>
    <row r="46730" spans="1:4" x14ac:dyDescent="0.2">
      <c r="A46730">
        <v>96371</v>
      </c>
      <c r="B46730" t="s">
        <v>80</v>
      </c>
      <c r="C46730">
        <v>39419</v>
      </c>
      <c r="D46730">
        <v>0.91169999999999995</v>
      </c>
    </row>
    <row r="46731" spans="1:4" x14ac:dyDescent="0.2">
      <c r="A46731">
        <v>96371</v>
      </c>
      <c r="B46731" t="s">
        <v>80</v>
      </c>
      <c r="C46731">
        <v>39413</v>
      </c>
      <c r="D46731">
        <v>1.0529999999999999</v>
      </c>
    </row>
    <row r="46732" spans="1:4" x14ac:dyDescent="0.2">
      <c r="A46732">
        <v>96371</v>
      </c>
      <c r="B46732" t="s">
        <v>80</v>
      </c>
      <c r="C46732">
        <v>37586</v>
      </c>
      <c r="D46732">
        <v>2.9600000000000001E-2</v>
      </c>
    </row>
    <row r="46733" spans="1:4" x14ac:dyDescent="0.2">
      <c r="A46733">
        <v>104724</v>
      </c>
    </row>
    <row r="46734" spans="1:4" x14ac:dyDescent="0.2">
      <c r="A46734">
        <v>104724</v>
      </c>
      <c r="B46734" t="s">
        <v>6064</v>
      </c>
      <c r="C46734">
        <v>88316</v>
      </c>
      <c r="D46734">
        <v>0.17</v>
      </c>
    </row>
    <row r="46735" spans="1:4" x14ac:dyDescent="0.2">
      <c r="A46735">
        <v>104724</v>
      </c>
      <c r="B46735" t="s">
        <v>6064</v>
      </c>
      <c r="C46735">
        <v>88278</v>
      </c>
      <c r="D46735">
        <v>0.52100000000000002</v>
      </c>
    </row>
    <row r="46736" spans="1:4" x14ac:dyDescent="0.2">
      <c r="A46736">
        <v>104724</v>
      </c>
      <c r="B46736" t="s">
        <v>80</v>
      </c>
      <c r="C46736">
        <v>39443</v>
      </c>
      <c r="D46736">
        <v>1.2755000000000001</v>
      </c>
    </row>
    <row r="46737" spans="1:4" x14ac:dyDescent="0.2">
      <c r="A46737">
        <v>104724</v>
      </c>
      <c r="B46737" t="s">
        <v>80</v>
      </c>
      <c r="C46737">
        <v>39435</v>
      </c>
      <c r="D46737">
        <v>10.093400000000001</v>
      </c>
    </row>
    <row r="46738" spans="1:4" x14ac:dyDescent="0.2">
      <c r="A46738">
        <v>104724</v>
      </c>
      <c r="B46738" t="s">
        <v>80</v>
      </c>
      <c r="C46738">
        <v>39434</v>
      </c>
      <c r="D46738">
        <v>0.54890000000000005</v>
      </c>
    </row>
    <row r="46739" spans="1:4" x14ac:dyDescent="0.2">
      <c r="A46739">
        <v>104724</v>
      </c>
      <c r="B46739" t="s">
        <v>80</v>
      </c>
      <c r="C46739">
        <v>39432</v>
      </c>
      <c r="D46739">
        <v>0.84699999999999998</v>
      </c>
    </row>
    <row r="46740" spans="1:4" x14ac:dyDescent="0.2">
      <c r="A46740">
        <v>104724</v>
      </c>
      <c r="B46740" t="s">
        <v>80</v>
      </c>
      <c r="C46740">
        <v>39431</v>
      </c>
      <c r="D46740">
        <v>1.2513000000000001</v>
      </c>
    </row>
    <row r="46741" spans="1:4" x14ac:dyDescent="0.2">
      <c r="A46741">
        <v>104724</v>
      </c>
      <c r="B46741" t="s">
        <v>80</v>
      </c>
      <c r="C46741">
        <v>39422</v>
      </c>
      <c r="D46741">
        <v>4.5540000000000003</v>
      </c>
    </row>
    <row r="46742" spans="1:4" x14ac:dyDescent="0.2">
      <c r="A46742">
        <v>104724</v>
      </c>
      <c r="B46742" t="s">
        <v>80</v>
      </c>
      <c r="C46742">
        <v>39419</v>
      </c>
      <c r="D46742">
        <v>1.0686</v>
      </c>
    </row>
    <row r="46743" spans="1:4" x14ac:dyDescent="0.2">
      <c r="A46743">
        <v>104724</v>
      </c>
      <c r="B46743" t="s">
        <v>80</v>
      </c>
      <c r="C46743">
        <v>39413</v>
      </c>
      <c r="D46743">
        <v>1.0529999999999999</v>
      </c>
    </row>
    <row r="46744" spans="1:4" x14ac:dyDescent="0.2">
      <c r="A46744">
        <v>104724</v>
      </c>
      <c r="B46744" t="s">
        <v>80</v>
      </c>
      <c r="C46744">
        <v>37586</v>
      </c>
      <c r="D46744">
        <v>3.4700000000000002E-2</v>
      </c>
    </row>
    <row r="46745" spans="1:4" x14ac:dyDescent="0.2">
      <c r="A46745">
        <v>96370</v>
      </c>
    </row>
    <row r="46746" spans="1:4" x14ac:dyDescent="0.2">
      <c r="A46746">
        <v>96370</v>
      </c>
      <c r="B46746" t="s">
        <v>6064</v>
      </c>
      <c r="C46746">
        <v>88316</v>
      </c>
      <c r="D46746">
        <v>0.112</v>
      </c>
    </row>
    <row r="46747" spans="1:4" x14ac:dyDescent="0.2">
      <c r="A46747">
        <v>96370</v>
      </c>
      <c r="B46747" t="s">
        <v>6064</v>
      </c>
      <c r="C46747">
        <v>88278</v>
      </c>
      <c r="D46747">
        <v>0.34399999999999997</v>
      </c>
    </row>
    <row r="46748" spans="1:4" x14ac:dyDescent="0.2">
      <c r="A46748">
        <v>96370</v>
      </c>
      <c r="B46748" t="s">
        <v>80</v>
      </c>
      <c r="C46748">
        <v>39443</v>
      </c>
      <c r="D46748">
        <v>0.4803</v>
      </c>
    </row>
    <row r="46749" spans="1:4" x14ac:dyDescent="0.2">
      <c r="A46749">
        <v>96370</v>
      </c>
      <c r="B46749" t="s">
        <v>80</v>
      </c>
      <c r="C46749">
        <v>39435</v>
      </c>
      <c r="D46749">
        <v>10.093400000000001</v>
      </c>
    </row>
    <row r="46750" spans="1:4" x14ac:dyDescent="0.2">
      <c r="A46750">
        <v>96370</v>
      </c>
      <c r="B46750" t="s">
        <v>80</v>
      </c>
      <c r="C46750">
        <v>39434</v>
      </c>
      <c r="D46750">
        <v>0.54890000000000005</v>
      </c>
    </row>
    <row r="46751" spans="1:4" x14ac:dyDescent="0.2">
      <c r="A46751">
        <v>96370</v>
      </c>
      <c r="B46751" t="s">
        <v>80</v>
      </c>
      <c r="C46751">
        <v>39432</v>
      </c>
      <c r="D46751">
        <v>0.74070000000000003</v>
      </c>
    </row>
    <row r="46752" spans="1:4" x14ac:dyDescent="0.2">
      <c r="A46752">
        <v>96370</v>
      </c>
      <c r="B46752" t="s">
        <v>80</v>
      </c>
      <c r="C46752">
        <v>39431</v>
      </c>
      <c r="D46752">
        <v>1.2513000000000001</v>
      </c>
    </row>
    <row r="46753" spans="1:4" x14ac:dyDescent="0.2">
      <c r="A46753">
        <v>96370</v>
      </c>
      <c r="B46753" t="s">
        <v>80</v>
      </c>
      <c r="C46753">
        <v>39422</v>
      </c>
      <c r="D46753">
        <v>2.0005999999999999</v>
      </c>
    </row>
    <row r="46754" spans="1:4" x14ac:dyDescent="0.2">
      <c r="A46754">
        <v>96370</v>
      </c>
      <c r="B46754" t="s">
        <v>80</v>
      </c>
      <c r="C46754">
        <v>39419</v>
      </c>
      <c r="D46754">
        <v>0.76239999999999997</v>
      </c>
    </row>
    <row r="46755" spans="1:4" x14ac:dyDescent="0.2">
      <c r="A46755">
        <v>96370</v>
      </c>
      <c r="B46755" t="s">
        <v>80</v>
      </c>
      <c r="C46755">
        <v>39413</v>
      </c>
      <c r="D46755">
        <v>1.0529999999999999</v>
      </c>
    </row>
    <row r="46756" spans="1:4" x14ac:dyDescent="0.2">
      <c r="A46756">
        <v>96370</v>
      </c>
      <c r="B46756" t="s">
        <v>80</v>
      </c>
      <c r="C46756">
        <v>37586</v>
      </c>
      <c r="D46756">
        <v>2.4799999999999999E-2</v>
      </c>
    </row>
    <row r="46757" spans="1:4" x14ac:dyDescent="0.2">
      <c r="A46757">
        <v>96365</v>
      </c>
    </row>
    <row r="46758" spans="1:4" x14ac:dyDescent="0.2">
      <c r="A46758">
        <v>96365</v>
      </c>
      <c r="B46758" t="s">
        <v>6064</v>
      </c>
      <c r="C46758">
        <v>88316</v>
      </c>
      <c r="D46758">
        <v>0.27400000000000002</v>
      </c>
    </row>
    <row r="46759" spans="1:4" x14ac:dyDescent="0.2">
      <c r="A46759">
        <v>96365</v>
      </c>
      <c r="B46759" t="s">
        <v>6064</v>
      </c>
      <c r="C46759">
        <v>88278</v>
      </c>
      <c r="D46759">
        <v>0.83699999999999997</v>
      </c>
    </row>
    <row r="46760" spans="1:4" x14ac:dyDescent="0.2">
      <c r="A46760">
        <v>96365</v>
      </c>
      <c r="B46760" t="s">
        <v>80</v>
      </c>
      <c r="C46760">
        <v>39443</v>
      </c>
      <c r="D46760">
        <v>0.54410000000000003</v>
      </c>
    </row>
    <row r="46761" spans="1:4" x14ac:dyDescent="0.2">
      <c r="A46761">
        <v>96365</v>
      </c>
      <c r="B46761" t="s">
        <v>80</v>
      </c>
      <c r="C46761">
        <v>39437</v>
      </c>
      <c r="D46761">
        <v>10.093400000000001</v>
      </c>
    </row>
    <row r="46762" spans="1:4" x14ac:dyDescent="0.2">
      <c r="A46762">
        <v>96365</v>
      </c>
      <c r="B46762" t="s">
        <v>80</v>
      </c>
      <c r="C46762">
        <v>39435</v>
      </c>
      <c r="D46762">
        <v>20.186800000000002</v>
      </c>
    </row>
    <row r="46763" spans="1:4" x14ac:dyDescent="0.2">
      <c r="A46763">
        <v>96365</v>
      </c>
      <c r="B46763" t="s">
        <v>80</v>
      </c>
      <c r="C46763">
        <v>39434</v>
      </c>
      <c r="D46763">
        <v>1.0978000000000001</v>
      </c>
    </row>
    <row r="46764" spans="1:4" x14ac:dyDescent="0.2">
      <c r="A46764">
        <v>96365</v>
      </c>
      <c r="B46764" t="s">
        <v>80</v>
      </c>
      <c r="C46764">
        <v>39432</v>
      </c>
      <c r="D46764">
        <v>1.5851</v>
      </c>
    </row>
    <row r="46765" spans="1:4" x14ac:dyDescent="0.2">
      <c r="A46765">
        <v>96365</v>
      </c>
      <c r="B46765" t="s">
        <v>80</v>
      </c>
      <c r="C46765">
        <v>39431</v>
      </c>
      <c r="D46765">
        <v>2.5026999999999999</v>
      </c>
    </row>
    <row r="46766" spans="1:4" x14ac:dyDescent="0.2">
      <c r="A46766">
        <v>96365</v>
      </c>
      <c r="B46766" t="s">
        <v>80</v>
      </c>
      <c r="C46766">
        <v>39422</v>
      </c>
      <c r="D46766">
        <v>5.8277999999999999</v>
      </c>
    </row>
    <row r="46767" spans="1:4" x14ac:dyDescent="0.2">
      <c r="A46767">
        <v>96365</v>
      </c>
      <c r="B46767" t="s">
        <v>80</v>
      </c>
      <c r="C46767">
        <v>39419</v>
      </c>
      <c r="D46767">
        <v>1.8233999999999999</v>
      </c>
    </row>
    <row r="46768" spans="1:4" x14ac:dyDescent="0.2">
      <c r="A46768">
        <v>96365</v>
      </c>
      <c r="B46768" t="s">
        <v>80</v>
      </c>
      <c r="C46768">
        <v>39413</v>
      </c>
      <c r="D46768">
        <v>3.1589999999999998</v>
      </c>
    </row>
    <row r="46769" spans="1:4" x14ac:dyDescent="0.2">
      <c r="A46769">
        <v>96365</v>
      </c>
      <c r="B46769" t="s">
        <v>80</v>
      </c>
      <c r="C46769">
        <v>37586</v>
      </c>
      <c r="D46769">
        <v>5.9200000000000003E-2</v>
      </c>
    </row>
    <row r="46770" spans="1:4" x14ac:dyDescent="0.2">
      <c r="A46770">
        <v>104721</v>
      </c>
    </row>
    <row r="46771" spans="1:4" x14ac:dyDescent="0.2">
      <c r="A46771">
        <v>104721</v>
      </c>
      <c r="B46771" t="s">
        <v>6064</v>
      </c>
      <c r="C46771">
        <v>88316</v>
      </c>
      <c r="D46771">
        <v>0.36099999999999999</v>
      </c>
    </row>
    <row r="46772" spans="1:4" x14ac:dyDescent="0.2">
      <c r="A46772">
        <v>104721</v>
      </c>
      <c r="B46772" t="s">
        <v>6064</v>
      </c>
      <c r="C46772">
        <v>88278</v>
      </c>
      <c r="D46772">
        <v>1.105</v>
      </c>
    </row>
    <row r="46773" spans="1:4" x14ac:dyDescent="0.2">
      <c r="A46773">
        <v>104721</v>
      </c>
      <c r="B46773" t="s">
        <v>80</v>
      </c>
      <c r="C46773">
        <v>39443</v>
      </c>
      <c r="D46773">
        <v>1.2755000000000001</v>
      </c>
    </row>
    <row r="46774" spans="1:4" x14ac:dyDescent="0.2">
      <c r="A46774">
        <v>104721</v>
      </c>
      <c r="B46774" t="s">
        <v>80</v>
      </c>
      <c r="C46774">
        <v>39437</v>
      </c>
      <c r="D46774">
        <v>10.093400000000001</v>
      </c>
    </row>
    <row r="46775" spans="1:4" x14ac:dyDescent="0.2">
      <c r="A46775">
        <v>104721</v>
      </c>
      <c r="B46775" t="s">
        <v>80</v>
      </c>
      <c r="C46775">
        <v>39435</v>
      </c>
      <c r="D46775">
        <v>20.186800000000002</v>
      </c>
    </row>
    <row r="46776" spans="1:4" x14ac:dyDescent="0.2">
      <c r="A46776">
        <v>104721</v>
      </c>
      <c r="B46776" t="s">
        <v>80</v>
      </c>
      <c r="C46776">
        <v>39434</v>
      </c>
      <c r="D46776">
        <v>1.0978000000000001</v>
      </c>
    </row>
    <row r="46777" spans="1:4" x14ac:dyDescent="0.2">
      <c r="A46777">
        <v>104721</v>
      </c>
      <c r="B46777" t="s">
        <v>80</v>
      </c>
      <c r="C46777">
        <v>39432</v>
      </c>
      <c r="D46777">
        <v>1.694</v>
      </c>
    </row>
    <row r="46778" spans="1:4" x14ac:dyDescent="0.2">
      <c r="A46778">
        <v>104721</v>
      </c>
      <c r="B46778" t="s">
        <v>80</v>
      </c>
      <c r="C46778">
        <v>39431</v>
      </c>
      <c r="D46778">
        <v>2.5026999999999999</v>
      </c>
    </row>
    <row r="46779" spans="1:4" x14ac:dyDescent="0.2">
      <c r="A46779">
        <v>104721</v>
      </c>
      <c r="B46779" t="s">
        <v>80</v>
      </c>
      <c r="C46779">
        <v>39422</v>
      </c>
      <c r="D46779">
        <v>9.1079000000000008</v>
      </c>
    </row>
    <row r="46780" spans="1:4" x14ac:dyDescent="0.2">
      <c r="A46780">
        <v>104721</v>
      </c>
      <c r="B46780" t="s">
        <v>80</v>
      </c>
      <c r="C46780">
        <v>39419</v>
      </c>
      <c r="D46780">
        <v>2.1373000000000002</v>
      </c>
    </row>
    <row r="46781" spans="1:4" x14ac:dyDescent="0.2">
      <c r="A46781">
        <v>104721</v>
      </c>
      <c r="B46781" t="s">
        <v>80</v>
      </c>
      <c r="C46781">
        <v>39413</v>
      </c>
      <c r="D46781">
        <v>3.1589999999999998</v>
      </c>
    </row>
    <row r="46782" spans="1:4" x14ac:dyDescent="0.2">
      <c r="A46782">
        <v>104721</v>
      </c>
      <c r="B46782" t="s">
        <v>80</v>
      </c>
      <c r="C46782">
        <v>37586</v>
      </c>
      <c r="D46782">
        <v>6.9400000000000003E-2</v>
      </c>
    </row>
    <row r="46783" spans="1:4" x14ac:dyDescent="0.2">
      <c r="A46783">
        <v>96363</v>
      </c>
    </row>
    <row r="46784" spans="1:4" x14ac:dyDescent="0.2">
      <c r="A46784">
        <v>96363</v>
      </c>
      <c r="B46784" t="s">
        <v>6064</v>
      </c>
      <c r="C46784">
        <v>88316</v>
      </c>
      <c r="D46784">
        <v>0.23100000000000001</v>
      </c>
    </row>
    <row r="46785" spans="1:4" x14ac:dyDescent="0.2">
      <c r="A46785">
        <v>96363</v>
      </c>
      <c r="B46785" t="s">
        <v>6064</v>
      </c>
      <c r="C46785">
        <v>88278</v>
      </c>
      <c r="D46785">
        <v>0.70599999999999996</v>
      </c>
    </row>
    <row r="46786" spans="1:4" x14ac:dyDescent="0.2">
      <c r="A46786">
        <v>96363</v>
      </c>
      <c r="B46786" t="s">
        <v>80</v>
      </c>
      <c r="C46786">
        <v>39443</v>
      </c>
      <c r="D46786">
        <v>0.54410000000000003</v>
      </c>
    </row>
    <row r="46787" spans="1:4" x14ac:dyDescent="0.2">
      <c r="A46787">
        <v>96363</v>
      </c>
      <c r="B46787" t="s">
        <v>80</v>
      </c>
      <c r="C46787">
        <v>39437</v>
      </c>
      <c r="D46787">
        <v>10.093400000000001</v>
      </c>
    </row>
    <row r="46788" spans="1:4" x14ac:dyDescent="0.2">
      <c r="A46788">
        <v>96363</v>
      </c>
      <c r="B46788" t="s">
        <v>80</v>
      </c>
      <c r="C46788">
        <v>39435</v>
      </c>
      <c r="D46788">
        <v>20.186800000000002</v>
      </c>
    </row>
    <row r="46789" spans="1:4" x14ac:dyDescent="0.2">
      <c r="A46789">
        <v>96363</v>
      </c>
      <c r="B46789" t="s">
        <v>80</v>
      </c>
      <c r="C46789">
        <v>39434</v>
      </c>
      <c r="D46789">
        <v>1.0978000000000001</v>
      </c>
    </row>
    <row r="46790" spans="1:4" x14ac:dyDescent="0.2">
      <c r="A46790">
        <v>96363</v>
      </c>
      <c r="B46790" t="s">
        <v>80</v>
      </c>
      <c r="C46790">
        <v>39432</v>
      </c>
      <c r="D46790">
        <v>0.79249999999999998</v>
      </c>
    </row>
    <row r="46791" spans="1:4" x14ac:dyDescent="0.2">
      <c r="A46791">
        <v>96363</v>
      </c>
      <c r="B46791" t="s">
        <v>80</v>
      </c>
      <c r="C46791">
        <v>39431</v>
      </c>
      <c r="D46791">
        <v>2.5026999999999999</v>
      </c>
    </row>
    <row r="46792" spans="1:4" x14ac:dyDescent="0.2">
      <c r="A46792">
        <v>96363</v>
      </c>
      <c r="B46792" t="s">
        <v>80</v>
      </c>
      <c r="C46792">
        <v>39422</v>
      </c>
      <c r="D46792">
        <v>2.9138999999999999</v>
      </c>
    </row>
    <row r="46793" spans="1:4" x14ac:dyDescent="0.2">
      <c r="A46793">
        <v>96363</v>
      </c>
      <c r="B46793" t="s">
        <v>80</v>
      </c>
      <c r="C46793">
        <v>39419</v>
      </c>
      <c r="D46793">
        <v>0.91169999999999995</v>
      </c>
    </row>
    <row r="46794" spans="1:4" x14ac:dyDescent="0.2">
      <c r="A46794">
        <v>96363</v>
      </c>
      <c r="B46794" t="s">
        <v>80</v>
      </c>
      <c r="C46794">
        <v>39413</v>
      </c>
      <c r="D46794">
        <v>3.1589999999999998</v>
      </c>
    </row>
    <row r="46795" spans="1:4" x14ac:dyDescent="0.2">
      <c r="A46795">
        <v>96363</v>
      </c>
      <c r="B46795" t="s">
        <v>80</v>
      </c>
      <c r="C46795">
        <v>37586</v>
      </c>
      <c r="D46795">
        <v>2.9600000000000001E-2</v>
      </c>
    </row>
    <row r="46796" spans="1:4" x14ac:dyDescent="0.2">
      <c r="A46796">
        <v>104720</v>
      </c>
    </row>
    <row r="46797" spans="1:4" x14ac:dyDescent="0.2">
      <c r="A46797">
        <v>104720</v>
      </c>
      <c r="B46797" t="s">
        <v>6064</v>
      </c>
      <c r="C46797">
        <v>88316</v>
      </c>
      <c r="D46797">
        <v>0.29499999999999998</v>
      </c>
    </row>
    <row r="46798" spans="1:4" x14ac:dyDescent="0.2">
      <c r="A46798">
        <v>104720</v>
      </c>
      <c r="B46798" t="s">
        <v>6064</v>
      </c>
      <c r="C46798">
        <v>88278</v>
      </c>
      <c r="D46798">
        <v>0.90100000000000002</v>
      </c>
    </row>
    <row r="46799" spans="1:4" x14ac:dyDescent="0.2">
      <c r="A46799">
        <v>104720</v>
      </c>
      <c r="B46799" t="s">
        <v>80</v>
      </c>
      <c r="C46799">
        <v>39443</v>
      </c>
      <c r="D46799">
        <v>1.2755000000000001</v>
      </c>
    </row>
    <row r="46800" spans="1:4" x14ac:dyDescent="0.2">
      <c r="A46800">
        <v>104720</v>
      </c>
      <c r="B46800" t="s">
        <v>80</v>
      </c>
      <c r="C46800">
        <v>39437</v>
      </c>
      <c r="D46800">
        <v>10.093400000000001</v>
      </c>
    </row>
    <row r="46801" spans="1:4" x14ac:dyDescent="0.2">
      <c r="A46801">
        <v>104720</v>
      </c>
      <c r="B46801" t="s">
        <v>80</v>
      </c>
      <c r="C46801">
        <v>39435</v>
      </c>
      <c r="D46801">
        <v>20.186800000000002</v>
      </c>
    </row>
    <row r="46802" spans="1:4" x14ac:dyDescent="0.2">
      <c r="A46802">
        <v>104720</v>
      </c>
      <c r="B46802" t="s">
        <v>80</v>
      </c>
      <c r="C46802">
        <v>39434</v>
      </c>
      <c r="D46802">
        <v>1.0978000000000001</v>
      </c>
    </row>
    <row r="46803" spans="1:4" x14ac:dyDescent="0.2">
      <c r="A46803">
        <v>104720</v>
      </c>
      <c r="B46803" t="s">
        <v>80</v>
      </c>
      <c r="C46803">
        <v>39432</v>
      </c>
      <c r="D46803">
        <v>0.84699999999999998</v>
      </c>
    </row>
    <row r="46804" spans="1:4" x14ac:dyDescent="0.2">
      <c r="A46804">
        <v>104720</v>
      </c>
      <c r="B46804" t="s">
        <v>80</v>
      </c>
      <c r="C46804">
        <v>39431</v>
      </c>
      <c r="D46804">
        <v>2.5026999999999999</v>
      </c>
    </row>
    <row r="46805" spans="1:4" x14ac:dyDescent="0.2">
      <c r="A46805">
        <v>104720</v>
      </c>
      <c r="B46805" t="s">
        <v>80</v>
      </c>
      <c r="C46805">
        <v>39422</v>
      </c>
      <c r="D46805">
        <v>4.5540000000000003</v>
      </c>
    </row>
    <row r="46806" spans="1:4" x14ac:dyDescent="0.2">
      <c r="A46806">
        <v>104720</v>
      </c>
      <c r="B46806" t="s">
        <v>80</v>
      </c>
      <c r="C46806">
        <v>39419</v>
      </c>
      <c r="D46806">
        <v>1.0686</v>
      </c>
    </row>
    <row r="46807" spans="1:4" x14ac:dyDescent="0.2">
      <c r="A46807">
        <v>104720</v>
      </c>
      <c r="B46807" t="s">
        <v>80</v>
      </c>
      <c r="C46807">
        <v>39413</v>
      </c>
      <c r="D46807">
        <v>3.1589999999999998</v>
      </c>
    </row>
    <row r="46808" spans="1:4" x14ac:dyDescent="0.2">
      <c r="A46808">
        <v>104720</v>
      </c>
      <c r="B46808" t="s">
        <v>80</v>
      </c>
      <c r="C46808">
        <v>37586</v>
      </c>
      <c r="D46808">
        <v>3.4700000000000002E-2</v>
      </c>
    </row>
    <row r="46809" spans="1:4" x14ac:dyDescent="0.2">
      <c r="A46809">
        <v>96362</v>
      </c>
    </row>
    <row r="46810" spans="1:4" x14ac:dyDescent="0.2">
      <c r="A46810">
        <v>96362</v>
      </c>
      <c r="B46810" t="s">
        <v>6064</v>
      </c>
      <c r="C46810">
        <v>88316</v>
      </c>
      <c r="D46810">
        <v>0.20100000000000001</v>
      </c>
    </row>
    <row r="46811" spans="1:4" x14ac:dyDescent="0.2">
      <c r="A46811">
        <v>96362</v>
      </c>
      <c r="B46811" t="s">
        <v>6064</v>
      </c>
      <c r="C46811">
        <v>88278</v>
      </c>
      <c r="D46811">
        <v>0.61499999999999999</v>
      </c>
    </row>
    <row r="46812" spans="1:4" x14ac:dyDescent="0.2">
      <c r="A46812">
        <v>96362</v>
      </c>
      <c r="B46812" t="s">
        <v>80</v>
      </c>
      <c r="C46812">
        <v>39443</v>
      </c>
      <c r="D46812">
        <v>0.4803</v>
      </c>
    </row>
    <row r="46813" spans="1:4" x14ac:dyDescent="0.2">
      <c r="A46813">
        <v>96362</v>
      </c>
      <c r="B46813" t="s">
        <v>80</v>
      </c>
      <c r="C46813">
        <v>39437</v>
      </c>
      <c r="D46813">
        <v>10.093400000000001</v>
      </c>
    </row>
    <row r="46814" spans="1:4" x14ac:dyDescent="0.2">
      <c r="A46814">
        <v>96362</v>
      </c>
      <c r="B46814" t="s">
        <v>80</v>
      </c>
      <c r="C46814">
        <v>39435</v>
      </c>
      <c r="D46814">
        <v>20.186800000000002</v>
      </c>
    </row>
    <row r="46815" spans="1:4" x14ac:dyDescent="0.2">
      <c r="A46815">
        <v>96362</v>
      </c>
      <c r="B46815" t="s">
        <v>80</v>
      </c>
      <c r="C46815">
        <v>39434</v>
      </c>
      <c r="D46815">
        <v>1.0978000000000001</v>
      </c>
    </row>
    <row r="46816" spans="1:4" x14ac:dyDescent="0.2">
      <c r="A46816">
        <v>96362</v>
      </c>
      <c r="B46816" t="s">
        <v>80</v>
      </c>
      <c r="C46816">
        <v>39432</v>
      </c>
      <c r="D46816">
        <v>0.74070000000000003</v>
      </c>
    </row>
    <row r="46817" spans="1:4" x14ac:dyDescent="0.2">
      <c r="A46817">
        <v>96362</v>
      </c>
      <c r="B46817" t="s">
        <v>80</v>
      </c>
      <c r="C46817">
        <v>39431</v>
      </c>
      <c r="D46817">
        <v>2.5026999999999999</v>
      </c>
    </row>
    <row r="46818" spans="1:4" x14ac:dyDescent="0.2">
      <c r="A46818">
        <v>96362</v>
      </c>
      <c r="B46818" t="s">
        <v>80</v>
      </c>
      <c r="C46818">
        <v>39422</v>
      </c>
      <c r="D46818">
        <v>2.0005999999999999</v>
      </c>
    </row>
    <row r="46819" spans="1:4" x14ac:dyDescent="0.2">
      <c r="A46819">
        <v>96362</v>
      </c>
      <c r="B46819" t="s">
        <v>80</v>
      </c>
      <c r="C46819">
        <v>39419</v>
      </c>
      <c r="D46819">
        <v>0.76239999999999997</v>
      </c>
    </row>
    <row r="46820" spans="1:4" x14ac:dyDescent="0.2">
      <c r="A46820">
        <v>96362</v>
      </c>
      <c r="B46820" t="s">
        <v>80</v>
      </c>
      <c r="C46820">
        <v>39413</v>
      </c>
      <c r="D46820">
        <v>3.1589999999999998</v>
      </c>
    </row>
    <row r="46821" spans="1:4" x14ac:dyDescent="0.2">
      <c r="A46821">
        <v>96362</v>
      </c>
      <c r="B46821" t="s">
        <v>80</v>
      </c>
      <c r="C46821">
        <v>37586</v>
      </c>
      <c r="D46821">
        <v>2.4799999999999999E-2</v>
      </c>
    </row>
    <row r="46822" spans="1:4" x14ac:dyDescent="0.2">
      <c r="A46822">
        <v>103191</v>
      </c>
    </row>
    <row r="46823" spans="1:4" x14ac:dyDescent="0.2">
      <c r="A46823">
        <v>103191</v>
      </c>
      <c r="B46823" t="s">
        <v>6064</v>
      </c>
      <c r="C46823">
        <v>102486</v>
      </c>
      <c r="D46823">
        <v>6.59E-2</v>
      </c>
    </row>
    <row r="46824" spans="1:4" x14ac:dyDescent="0.2">
      <c r="A46824">
        <v>103191</v>
      </c>
      <c r="B46824" t="s">
        <v>6064</v>
      </c>
      <c r="C46824">
        <v>88316</v>
      </c>
      <c r="D46824">
        <v>0.84489999999999998</v>
      </c>
    </row>
    <row r="46825" spans="1:4" x14ac:dyDescent="0.2">
      <c r="A46825">
        <v>103191</v>
      </c>
      <c r="B46825" t="s">
        <v>6064</v>
      </c>
      <c r="C46825">
        <v>88309</v>
      </c>
      <c r="D46825">
        <v>1.6898</v>
      </c>
    </row>
    <row r="46826" spans="1:4" x14ac:dyDescent="0.2">
      <c r="A46826">
        <v>103191</v>
      </c>
      <c r="B46826" t="s">
        <v>80</v>
      </c>
      <c r="C46826">
        <v>42428</v>
      </c>
      <c r="D46826">
        <v>1</v>
      </c>
    </row>
    <row r="46827" spans="1:4" x14ac:dyDescent="0.2">
      <c r="A46827">
        <v>103191</v>
      </c>
      <c r="B46827" t="s">
        <v>80</v>
      </c>
      <c r="C46827">
        <v>5068</v>
      </c>
      <c r="D46827">
        <v>3.95E-2</v>
      </c>
    </row>
    <row r="46828" spans="1:4" x14ac:dyDescent="0.2">
      <c r="A46828">
        <v>103191</v>
      </c>
      <c r="B46828" t="s">
        <v>80</v>
      </c>
      <c r="C46828">
        <v>4721</v>
      </c>
      <c r="D46828">
        <v>1.1999999999999999E-3</v>
      </c>
    </row>
    <row r="46829" spans="1:4" x14ac:dyDescent="0.2">
      <c r="A46829">
        <v>103191</v>
      </c>
      <c r="B46829" t="s">
        <v>80</v>
      </c>
      <c r="C46829">
        <v>4517</v>
      </c>
      <c r="D46829">
        <v>0.82499999999999996</v>
      </c>
    </row>
    <row r="46830" spans="1:4" x14ac:dyDescent="0.2">
      <c r="A46830">
        <v>103206</v>
      </c>
    </row>
    <row r="46831" spans="1:4" x14ac:dyDescent="0.2">
      <c r="A46831">
        <v>103206</v>
      </c>
      <c r="B46831" t="s">
        <v>6064</v>
      </c>
      <c r="C46831">
        <v>102486</v>
      </c>
      <c r="D46831">
        <v>4.8599999999999997E-2</v>
      </c>
    </row>
    <row r="46832" spans="1:4" x14ac:dyDescent="0.2">
      <c r="A46832">
        <v>103206</v>
      </c>
      <c r="B46832" t="s">
        <v>6064</v>
      </c>
      <c r="C46832">
        <v>88316</v>
      </c>
      <c r="D46832">
        <v>0.96030000000000004</v>
      </c>
    </row>
    <row r="46833" spans="1:4" x14ac:dyDescent="0.2">
      <c r="A46833">
        <v>103206</v>
      </c>
      <c r="B46833" t="s">
        <v>6064</v>
      </c>
      <c r="C46833">
        <v>88309</v>
      </c>
      <c r="D46833">
        <v>1.9205000000000001</v>
      </c>
    </row>
    <row r="46834" spans="1:4" x14ac:dyDescent="0.2">
      <c r="A46834">
        <v>103206</v>
      </c>
      <c r="B46834" t="s">
        <v>6064</v>
      </c>
      <c r="C46834">
        <v>87298</v>
      </c>
      <c r="D46834">
        <v>1.6000000000000001E-3</v>
      </c>
    </row>
    <row r="46835" spans="1:4" x14ac:dyDescent="0.2">
      <c r="A46835">
        <v>103206</v>
      </c>
      <c r="B46835" t="s">
        <v>80</v>
      </c>
      <c r="C46835">
        <v>42428</v>
      </c>
      <c r="D46835">
        <v>1</v>
      </c>
    </row>
    <row r="46836" spans="1:4" x14ac:dyDescent="0.2">
      <c r="A46836">
        <v>103206</v>
      </c>
      <c r="B46836" t="s">
        <v>6064</v>
      </c>
      <c r="C46836">
        <v>5952</v>
      </c>
      <c r="D46836">
        <v>0.64170000000000005</v>
      </c>
    </row>
    <row r="46837" spans="1:4" x14ac:dyDescent="0.2">
      <c r="A46837">
        <v>103206</v>
      </c>
      <c r="B46837" t="s">
        <v>6064</v>
      </c>
      <c r="C46837">
        <v>5795</v>
      </c>
      <c r="D46837">
        <v>5.8299999999999998E-2</v>
      </c>
    </row>
    <row r="46838" spans="1:4" x14ac:dyDescent="0.2">
      <c r="A46838">
        <v>103206</v>
      </c>
      <c r="B46838" t="s">
        <v>80</v>
      </c>
      <c r="C46838">
        <v>4721</v>
      </c>
      <c r="D46838">
        <v>1.1999999999999999E-3</v>
      </c>
    </row>
    <row r="46839" spans="1:4" x14ac:dyDescent="0.2">
      <c r="A46839">
        <v>103211</v>
      </c>
    </row>
    <row r="46840" spans="1:4" x14ac:dyDescent="0.2">
      <c r="A46840">
        <v>103211</v>
      </c>
      <c r="B46840" t="s">
        <v>6064</v>
      </c>
      <c r="C46840">
        <v>102486</v>
      </c>
      <c r="D46840">
        <v>0.1013</v>
      </c>
    </row>
    <row r="46841" spans="1:4" x14ac:dyDescent="0.2">
      <c r="A46841">
        <v>103211</v>
      </c>
      <c r="B46841" t="s">
        <v>6064</v>
      </c>
      <c r="C46841">
        <v>88316</v>
      </c>
      <c r="D46841">
        <v>3.6551999999999998</v>
      </c>
    </row>
    <row r="46842" spans="1:4" x14ac:dyDescent="0.2">
      <c r="A46842">
        <v>103211</v>
      </c>
      <c r="B46842" t="s">
        <v>6064</v>
      </c>
      <c r="C46842">
        <v>88309</v>
      </c>
      <c r="D46842">
        <v>7.3103999999999996</v>
      </c>
    </row>
    <row r="46843" spans="1:4" x14ac:dyDescent="0.2">
      <c r="A46843">
        <v>103211</v>
      </c>
      <c r="B46843" t="s">
        <v>6064</v>
      </c>
      <c r="C46843">
        <v>87298</v>
      </c>
      <c r="D46843">
        <v>6.4000000000000003E-3</v>
      </c>
    </row>
    <row r="46844" spans="1:4" x14ac:dyDescent="0.2">
      <c r="A46844">
        <v>103211</v>
      </c>
      <c r="B46844" t="s">
        <v>80</v>
      </c>
      <c r="C46844">
        <v>44420</v>
      </c>
      <c r="D46844">
        <v>1</v>
      </c>
    </row>
    <row r="46845" spans="1:4" x14ac:dyDescent="0.2">
      <c r="A46845">
        <v>103211</v>
      </c>
      <c r="B46845" t="s">
        <v>6064</v>
      </c>
      <c r="C46845">
        <v>5952</v>
      </c>
      <c r="D46845">
        <v>2.5667</v>
      </c>
    </row>
    <row r="46846" spans="1:4" x14ac:dyDescent="0.2">
      <c r="A46846">
        <v>103211</v>
      </c>
      <c r="B46846" t="s">
        <v>6064</v>
      </c>
      <c r="C46846">
        <v>5795</v>
      </c>
      <c r="D46846">
        <v>0.23330000000000001</v>
      </c>
    </row>
    <row r="46847" spans="1:4" x14ac:dyDescent="0.2">
      <c r="A46847">
        <v>103211</v>
      </c>
      <c r="B46847" t="s">
        <v>80</v>
      </c>
      <c r="C46847">
        <v>4721</v>
      </c>
      <c r="D46847">
        <v>4.7999999999999996E-3</v>
      </c>
    </row>
    <row r="46848" spans="1:4" x14ac:dyDescent="0.2">
      <c r="A46848">
        <v>103196</v>
      </c>
    </row>
    <row r="46849" spans="1:4" x14ac:dyDescent="0.2">
      <c r="A46849">
        <v>103196</v>
      </c>
      <c r="B46849" t="s">
        <v>6064</v>
      </c>
      <c r="C46849">
        <v>102486</v>
      </c>
      <c r="D46849">
        <v>0.1013</v>
      </c>
    </row>
    <row r="46850" spans="1:4" x14ac:dyDescent="0.2">
      <c r="A46850">
        <v>103196</v>
      </c>
      <c r="B46850" t="s">
        <v>6064</v>
      </c>
      <c r="C46850">
        <v>88316</v>
      </c>
      <c r="D46850">
        <v>1.9354</v>
      </c>
    </row>
    <row r="46851" spans="1:4" x14ac:dyDescent="0.2">
      <c r="A46851">
        <v>103196</v>
      </c>
      <c r="B46851" t="s">
        <v>6064</v>
      </c>
      <c r="C46851">
        <v>88309</v>
      </c>
      <c r="D46851">
        <v>3.8708</v>
      </c>
    </row>
    <row r="46852" spans="1:4" x14ac:dyDescent="0.2">
      <c r="A46852">
        <v>103196</v>
      </c>
      <c r="B46852" t="s">
        <v>80</v>
      </c>
      <c r="C46852">
        <v>44420</v>
      </c>
      <c r="D46852">
        <v>1</v>
      </c>
    </row>
    <row r="46853" spans="1:4" x14ac:dyDescent="0.2">
      <c r="A46853">
        <v>103196</v>
      </c>
      <c r="B46853" t="s">
        <v>80</v>
      </c>
      <c r="C46853">
        <v>4721</v>
      </c>
      <c r="D46853">
        <v>4.7999999999999996E-3</v>
      </c>
    </row>
    <row r="46854" spans="1:4" x14ac:dyDescent="0.2">
      <c r="A46854">
        <v>103212</v>
      </c>
    </row>
    <row r="46855" spans="1:4" x14ac:dyDescent="0.2">
      <c r="A46855">
        <v>103212</v>
      </c>
      <c r="B46855" t="s">
        <v>6064</v>
      </c>
      <c r="C46855">
        <v>102486</v>
      </c>
      <c r="D46855">
        <v>0.1177</v>
      </c>
    </row>
    <row r="46856" spans="1:4" x14ac:dyDescent="0.2">
      <c r="A46856">
        <v>103212</v>
      </c>
      <c r="B46856" t="s">
        <v>6064</v>
      </c>
      <c r="C46856">
        <v>88316</v>
      </c>
      <c r="D46856">
        <v>3.2132000000000001</v>
      </c>
    </row>
    <row r="46857" spans="1:4" x14ac:dyDescent="0.2">
      <c r="A46857">
        <v>103212</v>
      </c>
      <c r="B46857" t="s">
        <v>6064</v>
      </c>
      <c r="C46857">
        <v>88309</v>
      </c>
      <c r="D46857">
        <v>6.4264000000000001</v>
      </c>
    </row>
    <row r="46858" spans="1:4" x14ac:dyDescent="0.2">
      <c r="A46858">
        <v>103212</v>
      </c>
      <c r="B46858" t="s">
        <v>6064</v>
      </c>
      <c r="C46858">
        <v>87298</v>
      </c>
      <c r="D46858">
        <v>6.4000000000000003E-3</v>
      </c>
    </row>
    <row r="46859" spans="1:4" x14ac:dyDescent="0.2">
      <c r="A46859">
        <v>103212</v>
      </c>
      <c r="B46859" t="s">
        <v>80</v>
      </c>
      <c r="C46859">
        <v>44421</v>
      </c>
      <c r="D46859">
        <v>1</v>
      </c>
    </row>
    <row r="46860" spans="1:4" x14ac:dyDescent="0.2">
      <c r="A46860">
        <v>103212</v>
      </c>
      <c r="B46860" t="s">
        <v>6064</v>
      </c>
      <c r="C46860">
        <v>5952</v>
      </c>
      <c r="D46860">
        <v>2.5667</v>
      </c>
    </row>
    <row r="46861" spans="1:4" x14ac:dyDescent="0.2">
      <c r="A46861">
        <v>103212</v>
      </c>
      <c r="B46861" t="s">
        <v>6064</v>
      </c>
      <c r="C46861">
        <v>5795</v>
      </c>
      <c r="D46861">
        <v>0.23330000000000001</v>
      </c>
    </row>
    <row r="46862" spans="1:4" x14ac:dyDescent="0.2">
      <c r="A46862">
        <v>103212</v>
      </c>
      <c r="B46862" t="s">
        <v>80</v>
      </c>
      <c r="C46862">
        <v>4721</v>
      </c>
      <c r="D46862">
        <v>4.7999999999999996E-3</v>
      </c>
    </row>
    <row r="46863" spans="1:4" x14ac:dyDescent="0.2">
      <c r="A46863">
        <v>103197</v>
      </c>
    </row>
    <row r="46864" spans="1:4" x14ac:dyDescent="0.2">
      <c r="A46864">
        <v>103197</v>
      </c>
      <c r="B46864" t="s">
        <v>6064</v>
      </c>
      <c r="C46864">
        <v>102486</v>
      </c>
      <c r="D46864">
        <v>0.1177</v>
      </c>
    </row>
    <row r="46865" spans="1:4" x14ac:dyDescent="0.2">
      <c r="A46865">
        <v>103197</v>
      </c>
      <c r="B46865" t="s">
        <v>6064</v>
      </c>
      <c r="C46865">
        <v>88316</v>
      </c>
      <c r="D46865">
        <v>1.4934000000000001</v>
      </c>
    </row>
    <row r="46866" spans="1:4" x14ac:dyDescent="0.2">
      <c r="A46866">
        <v>103197</v>
      </c>
      <c r="B46866" t="s">
        <v>6064</v>
      </c>
      <c r="C46866">
        <v>88309</v>
      </c>
      <c r="D46866">
        <v>2.9868000000000001</v>
      </c>
    </row>
    <row r="46867" spans="1:4" x14ac:dyDescent="0.2">
      <c r="A46867">
        <v>103197</v>
      </c>
      <c r="B46867" t="s">
        <v>80</v>
      </c>
      <c r="C46867">
        <v>44421</v>
      </c>
      <c r="D46867">
        <v>1</v>
      </c>
    </row>
    <row r="46868" spans="1:4" x14ac:dyDescent="0.2">
      <c r="A46868">
        <v>103197</v>
      </c>
      <c r="B46868" t="s">
        <v>80</v>
      </c>
      <c r="C46868">
        <v>4721</v>
      </c>
      <c r="D46868">
        <v>4.7999999999999996E-3</v>
      </c>
    </row>
    <row r="46869" spans="1:4" x14ac:dyDescent="0.2">
      <c r="A46869">
        <v>103217</v>
      </c>
    </row>
    <row r="46870" spans="1:4" x14ac:dyDescent="0.2">
      <c r="A46870">
        <v>103217</v>
      </c>
      <c r="B46870" t="s">
        <v>6064</v>
      </c>
      <c r="C46870">
        <v>102486</v>
      </c>
      <c r="D46870">
        <v>0.1013</v>
      </c>
    </row>
    <row r="46871" spans="1:4" x14ac:dyDescent="0.2">
      <c r="A46871">
        <v>103217</v>
      </c>
      <c r="B46871" t="s">
        <v>6064</v>
      </c>
      <c r="C46871">
        <v>88316</v>
      </c>
      <c r="D46871">
        <v>3.9260999999999999</v>
      </c>
    </row>
    <row r="46872" spans="1:4" x14ac:dyDescent="0.2">
      <c r="A46872">
        <v>103217</v>
      </c>
      <c r="B46872" t="s">
        <v>6064</v>
      </c>
      <c r="C46872">
        <v>88309</v>
      </c>
      <c r="D46872">
        <v>7.8521000000000001</v>
      </c>
    </row>
    <row r="46873" spans="1:4" x14ac:dyDescent="0.2">
      <c r="A46873">
        <v>103217</v>
      </c>
      <c r="B46873" t="s">
        <v>6064</v>
      </c>
      <c r="C46873">
        <v>87298</v>
      </c>
      <c r="D46873">
        <v>6.4000000000000003E-3</v>
      </c>
    </row>
    <row r="46874" spans="1:4" x14ac:dyDescent="0.2">
      <c r="A46874">
        <v>103217</v>
      </c>
      <c r="B46874" t="s">
        <v>80</v>
      </c>
      <c r="C46874">
        <v>44426</v>
      </c>
      <c r="D46874">
        <v>1</v>
      </c>
    </row>
    <row r="46875" spans="1:4" x14ac:dyDescent="0.2">
      <c r="A46875">
        <v>103217</v>
      </c>
      <c r="B46875" t="s">
        <v>6064</v>
      </c>
      <c r="C46875">
        <v>5952</v>
      </c>
      <c r="D46875">
        <v>2.5667</v>
      </c>
    </row>
    <row r="46876" spans="1:4" x14ac:dyDescent="0.2">
      <c r="A46876">
        <v>103217</v>
      </c>
      <c r="B46876" t="s">
        <v>6064</v>
      </c>
      <c r="C46876">
        <v>5795</v>
      </c>
      <c r="D46876">
        <v>0.23330000000000001</v>
      </c>
    </row>
    <row r="46877" spans="1:4" x14ac:dyDescent="0.2">
      <c r="A46877">
        <v>103217</v>
      </c>
      <c r="B46877" t="s">
        <v>80</v>
      </c>
      <c r="C46877">
        <v>4721</v>
      </c>
      <c r="D46877">
        <v>4.7999999999999996E-3</v>
      </c>
    </row>
    <row r="46878" spans="1:4" x14ac:dyDescent="0.2">
      <c r="A46878">
        <v>103202</v>
      </c>
    </row>
    <row r="46879" spans="1:4" x14ac:dyDescent="0.2">
      <c r="A46879">
        <v>103202</v>
      </c>
      <c r="B46879" t="s">
        <v>6064</v>
      </c>
      <c r="C46879">
        <v>102486</v>
      </c>
      <c r="D46879">
        <v>0.1013</v>
      </c>
    </row>
    <row r="46880" spans="1:4" x14ac:dyDescent="0.2">
      <c r="A46880">
        <v>103202</v>
      </c>
      <c r="B46880" t="s">
        <v>6064</v>
      </c>
      <c r="C46880">
        <v>88316</v>
      </c>
      <c r="D46880">
        <v>2.2063000000000001</v>
      </c>
    </row>
    <row r="46881" spans="1:4" x14ac:dyDescent="0.2">
      <c r="A46881">
        <v>103202</v>
      </c>
      <c r="B46881" t="s">
        <v>6064</v>
      </c>
      <c r="C46881">
        <v>88309</v>
      </c>
      <c r="D46881">
        <v>4.4126000000000003</v>
      </c>
    </row>
    <row r="46882" spans="1:4" x14ac:dyDescent="0.2">
      <c r="A46882">
        <v>103202</v>
      </c>
      <c r="B46882" t="s">
        <v>80</v>
      </c>
      <c r="C46882">
        <v>44426</v>
      </c>
      <c r="D46882">
        <v>1</v>
      </c>
    </row>
    <row r="46883" spans="1:4" x14ac:dyDescent="0.2">
      <c r="A46883">
        <v>103202</v>
      </c>
      <c r="B46883" t="s">
        <v>80</v>
      </c>
      <c r="C46883">
        <v>4721</v>
      </c>
      <c r="D46883">
        <v>4.7999999999999996E-3</v>
      </c>
    </row>
    <row r="46884" spans="1:4" x14ac:dyDescent="0.2">
      <c r="A46884">
        <v>103215</v>
      </c>
    </row>
    <row r="46885" spans="1:4" x14ac:dyDescent="0.2">
      <c r="A46885">
        <v>103215</v>
      </c>
      <c r="B46885" t="s">
        <v>6064</v>
      </c>
      <c r="C46885">
        <v>102486</v>
      </c>
      <c r="D46885">
        <v>5.0700000000000002E-2</v>
      </c>
    </row>
    <row r="46886" spans="1:4" x14ac:dyDescent="0.2">
      <c r="A46886">
        <v>103215</v>
      </c>
      <c r="B46886" t="s">
        <v>6064</v>
      </c>
      <c r="C46886">
        <v>88316</v>
      </c>
      <c r="D46886">
        <v>1.4671000000000001</v>
      </c>
    </row>
    <row r="46887" spans="1:4" x14ac:dyDescent="0.2">
      <c r="A46887">
        <v>103215</v>
      </c>
      <c r="B46887" t="s">
        <v>6064</v>
      </c>
      <c r="C46887">
        <v>88309</v>
      </c>
      <c r="D46887">
        <v>2.9342000000000001</v>
      </c>
    </row>
    <row r="46888" spans="1:4" x14ac:dyDescent="0.2">
      <c r="A46888">
        <v>103215</v>
      </c>
      <c r="B46888" t="s">
        <v>6064</v>
      </c>
      <c r="C46888">
        <v>87298</v>
      </c>
      <c r="D46888">
        <v>3.2000000000000002E-3</v>
      </c>
    </row>
    <row r="46889" spans="1:4" x14ac:dyDescent="0.2">
      <c r="A46889">
        <v>103215</v>
      </c>
      <c r="B46889" t="s">
        <v>80</v>
      </c>
      <c r="C46889">
        <v>44424</v>
      </c>
      <c r="D46889">
        <v>1</v>
      </c>
    </row>
    <row r="46890" spans="1:4" x14ac:dyDescent="0.2">
      <c r="A46890">
        <v>103215</v>
      </c>
      <c r="B46890" t="s">
        <v>6064</v>
      </c>
      <c r="C46890">
        <v>5952</v>
      </c>
      <c r="D46890">
        <v>1.2833000000000001</v>
      </c>
    </row>
    <row r="46891" spans="1:4" x14ac:dyDescent="0.2">
      <c r="A46891">
        <v>103215</v>
      </c>
      <c r="B46891" t="s">
        <v>6064</v>
      </c>
      <c r="C46891">
        <v>5795</v>
      </c>
      <c r="D46891">
        <v>0.1167</v>
      </c>
    </row>
    <row r="46892" spans="1:4" x14ac:dyDescent="0.2">
      <c r="A46892">
        <v>103215</v>
      </c>
      <c r="B46892" t="s">
        <v>80</v>
      </c>
      <c r="C46892">
        <v>4721</v>
      </c>
      <c r="D46892">
        <v>2.3999999999999998E-3</v>
      </c>
    </row>
    <row r="46893" spans="1:4" x14ac:dyDescent="0.2">
      <c r="A46893">
        <v>103200</v>
      </c>
    </row>
    <row r="46894" spans="1:4" x14ac:dyDescent="0.2">
      <c r="A46894">
        <v>103200</v>
      </c>
      <c r="B46894" t="s">
        <v>6064</v>
      </c>
      <c r="C46894">
        <v>102486</v>
      </c>
      <c r="D46894">
        <v>5.0700000000000002E-2</v>
      </c>
    </row>
    <row r="46895" spans="1:4" x14ac:dyDescent="0.2">
      <c r="A46895">
        <v>103200</v>
      </c>
      <c r="B46895" t="s">
        <v>6064</v>
      </c>
      <c r="C46895">
        <v>88316</v>
      </c>
      <c r="D46895">
        <v>0.60719999999999996</v>
      </c>
    </row>
    <row r="46896" spans="1:4" x14ac:dyDescent="0.2">
      <c r="A46896">
        <v>103200</v>
      </c>
      <c r="B46896" t="s">
        <v>6064</v>
      </c>
      <c r="C46896">
        <v>88309</v>
      </c>
      <c r="D46896">
        <v>1.2143999999999999</v>
      </c>
    </row>
    <row r="46897" spans="1:4" x14ac:dyDescent="0.2">
      <c r="A46897">
        <v>103200</v>
      </c>
      <c r="B46897" t="s">
        <v>80</v>
      </c>
      <c r="C46897">
        <v>44424</v>
      </c>
      <c r="D46897">
        <v>1</v>
      </c>
    </row>
    <row r="46898" spans="1:4" x14ac:dyDescent="0.2">
      <c r="A46898">
        <v>103200</v>
      </c>
      <c r="B46898" t="s">
        <v>80</v>
      </c>
      <c r="C46898">
        <v>4721</v>
      </c>
      <c r="D46898">
        <v>2.3999999999999998E-3</v>
      </c>
    </row>
    <row r="46899" spans="1:4" x14ac:dyDescent="0.2">
      <c r="A46899">
        <v>103216</v>
      </c>
    </row>
    <row r="46900" spans="1:4" x14ac:dyDescent="0.2">
      <c r="A46900">
        <v>103216</v>
      </c>
      <c r="B46900" t="s">
        <v>6064</v>
      </c>
      <c r="C46900">
        <v>102486</v>
      </c>
      <c r="D46900">
        <v>1.1900000000000001E-2</v>
      </c>
    </row>
    <row r="46901" spans="1:4" x14ac:dyDescent="0.2">
      <c r="A46901">
        <v>103216</v>
      </c>
      <c r="B46901" t="s">
        <v>6064</v>
      </c>
      <c r="C46901">
        <v>88316</v>
      </c>
      <c r="D46901">
        <v>2.6453000000000002</v>
      </c>
    </row>
    <row r="46902" spans="1:4" x14ac:dyDescent="0.2">
      <c r="A46902">
        <v>103216</v>
      </c>
      <c r="B46902" t="s">
        <v>6064</v>
      </c>
      <c r="C46902">
        <v>88309</v>
      </c>
      <c r="D46902">
        <v>5.2904999999999998</v>
      </c>
    </row>
    <row r="46903" spans="1:4" x14ac:dyDescent="0.2">
      <c r="A46903">
        <v>103216</v>
      </c>
      <c r="B46903" t="s">
        <v>6064</v>
      </c>
      <c r="C46903">
        <v>87298</v>
      </c>
      <c r="D46903">
        <v>8.9999999999999998E-4</v>
      </c>
    </row>
    <row r="46904" spans="1:4" x14ac:dyDescent="0.2">
      <c r="A46904">
        <v>103216</v>
      </c>
      <c r="B46904" t="s">
        <v>80</v>
      </c>
      <c r="C46904">
        <v>44425</v>
      </c>
      <c r="D46904">
        <v>1</v>
      </c>
    </row>
    <row r="46905" spans="1:4" x14ac:dyDescent="0.2">
      <c r="A46905">
        <v>103216</v>
      </c>
      <c r="B46905" t="s">
        <v>6064</v>
      </c>
      <c r="C46905">
        <v>5952</v>
      </c>
      <c r="D46905">
        <v>2.5667</v>
      </c>
    </row>
    <row r="46906" spans="1:4" x14ac:dyDescent="0.2">
      <c r="A46906">
        <v>103216</v>
      </c>
      <c r="B46906" t="s">
        <v>6064</v>
      </c>
      <c r="C46906">
        <v>5795</v>
      </c>
      <c r="D46906">
        <v>0.23330000000000001</v>
      </c>
    </row>
    <row r="46907" spans="1:4" x14ac:dyDescent="0.2">
      <c r="A46907">
        <v>103216</v>
      </c>
      <c r="B46907" t="s">
        <v>80</v>
      </c>
      <c r="C46907">
        <v>4721</v>
      </c>
      <c r="D46907">
        <v>6.9999999999999999E-4</v>
      </c>
    </row>
    <row r="46908" spans="1:4" x14ac:dyDescent="0.2">
      <c r="A46908">
        <v>103201</v>
      </c>
    </row>
    <row r="46909" spans="1:4" x14ac:dyDescent="0.2">
      <c r="A46909">
        <v>103201</v>
      </c>
      <c r="B46909" t="s">
        <v>6064</v>
      </c>
      <c r="C46909">
        <v>102486</v>
      </c>
      <c r="D46909">
        <v>1.1900000000000001E-2</v>
      </c>
    </row>
    <row r="46910" spans="1:4" x14ac:dyDescent="0.2">
      <c r="A46910">
        <v>103201</v>
      </c>
      <c r="B46910" t="s">
        <v>6064</v>
      </c>
      <c r="C46910">
        <v>88316</v>
      </c>
      <c r="D46910">
        <v>0.92549999999999999</v>
      </c>
    </row>
    <row r="46911" spans="1:4" x14ac:dyDescent="0.2">
      <c r="A46911">
        <v>103201</v>
      </c>
      <c r="B46911" t="s">
        <v>6064</v>
      </c>
      <c r="C46911">
        <v>88309</v>
      </c>
      <c r="D46911">
        <v>1.851</v>
      </c>
    </row>
    <row r="46912" spans="1:4" x14ac:dyDescent="0.2">
      <c r="A46912">
        <v>103201</v>
      </c>
      <c r="B46912" t="s">
        <v>80</v>
      </c>
      <c r="C46912">
        <v>44425</v>
      </c>
      <c r="D46912">
        <v>1</v>
      </c>
    </row>
    <row r="46913" spans="1:4" x14ac:dyDescent="0.2">
      <c r="A46913">
        <v>103201</v>
      </c>
      <c r="B46913" t="s">
        <v>80</v>
      </c>
      <c r="C46913">
        <v>4721</v>
      </c>
      <c r="D46913">
        <v>6.9999999999999999E-4</v>
      </c>
    </row>
    <row r="46914" spans="1:4" x14ac:dyDescent="0.2">
      <c r="A46914">
        <v>103185</v>
      </c>
    </row>
    <row r="46915" spans="1:4" x14ac:dyDescent="0.2">
      <c r="A46915">
        <v>103185</v>
      </c>
      <c r="B46915" t="s">
        <v>6064</v>
      </c>
      <c r="C46915">
        <v>88316</v>
      </c>
      <c r="D46915">
        <v>1.6763999999999999</v>
      </c>
    </row>
    <row r="46916" spans="1:4" x14ac:dyDescent="0.2">
      <c r="A46916">
        <v>103185</v>
      </c>
      <c r="B46916" t="s">
        <v>6064</v>
      </c>
      <c r="C46916">
        <v>88309</v>
      </c>
      <c r="D46916">
        <v>3.3527999999999998</v>
      </c>
    </row>
    <row r="46917" spans="1:4" x14ac:dyDescent="0.2">
      <c r="A46917">
        <v>103185</v>
      </c>
      <c r="B46917" t="s">
        <v>80</v>
      </c>
      <c r="C46917">
        <v>42429</v>
      </c>
      <c r="D46917">
        <v>1</v>
      </c>
    </row>
    <row r="46918" spans="1:4" x14ac:dyDescent="0.2">
      <c r="A46918">
        <v>103218</v>
      </c>
    </row>
    <row r="46919" spans="1:4" x14ac:dyDescent="0.2">
      <c r="A46919">
        <v>103218</v>
      </c>
      <c r="B46919" t="s">
        <v>6064</v>
      </c>
      <c r="C46919">
        <v>102486</v>
      </c>
      <c r="D46919">
        <v>1.5800000000000002E-2</v>
      </c>
    </row>
    <row r="46920" spans="1:4" x14ac:dyDescent="0.2">
      <c r="A46920">
        <v>103218</v>
      </c>
      <c r="B46920" t="s">
        <v>6064</v>
      </c>
      <c r="C46920">
        <v>88316</v>
      </c>
      <c r="D46920">
        <v>2.5489000000000002</v>
      </c>
    </row>
    <row r="46921" spans="1:4" x14ac:dyDescent="0.2">
      <c r="A46921">
        <v>103218</v>
      </c>
      <c r="B46921" t="s">
        <v>6064</v>
      </c>
      <c r="C46921">
        <v>88309</v>
      </c>
      <c r="D46921">
        <v>5.0976999999999997</v>
      </c>
    </row>
    <row r="46922" spans="1:4" x14ac:dyDescent="0.2">
      <c r="A46922">
        <v>103218</v>
      </c>
      <c r="B46922" t="s">
        <v>6064</v>
      </c>
      <c r="C46922">
        <v>87298</v>
      </c>
      <c r="D46922">
        <v>2.0999999999999999E-3</v>
      </c>
    </row>
    <row r="46923" spans="1:4" x14ac:dyDescent="0.2">
      <c r="A46923">
        <v>103218</v>
      </c>
      <c r="B46923" t="s">
        <v>80</v>
      </c>
      <c r="C46923">
        <v>44427</v>
      </c>
      <c r="D46923">
        <v>1</v>
      </c>
    </row>
    <row r="46924" spans="1:4" x14ac:dyDescent="0.2">
      <c r="A46924">
        <v>103218</v>
      </c>
      <c r="B46924" t="s">
        <v>6064</v>
      </c>
      <c r="C46924">
        <v>5952</v>
      </c>
      <c r="D46924">
        <v>2.5667</v>
      </c>
    </row>
    <row r="46925" spans="1:4" x14ac:dyDescent="0.2">
      <c r="A46925">
        <v>103218</v>
      </c>
      <c r="B46925" t="s">
        <v>6064</v>
      </c>
      <c r="C46925">
        <v>5795</v>
      </c>
      <c r="D46925">
        <v>0.23330000000000001</v>
      </c>
    </row>
    <row r="46926" spans="1:4" x14ac:dyDescent="0.2">
      <c r="A46926">
        <v>103218</v>
      </c>
      <c r="B46926" t="s">
        <v>80</v>
      </c>
      <c r="C46926">
        <v>4721</v>
      </c>
      <c r="D46926">
        <v>1.6000000000000001E-3</v>
      </c>
    </row>
    <row r="46927" spans="1:4" x14ac:dyDescent="0.2">
      <c r="A46927">
        <v>103203</v>
      </c>
    </row>
    <row r="46928" spans="1:4" x14ac:dyDescent="0.2">
      <c r="A46928">
        <v>103203</v>
      </c>
      <c r="B46928" t="s">
        <v>6064</v>
      </c>
      <c r="C46928">
        <v>102486</v>
      </c>
      <c r="D46928">
        <v>1.5800000000000002E-2</v>
      </c>
    </row>
    <row r="46929" spans="1:4" x14ac:dyDescent="0.2">
      <c r="A46929">
        <v>103203</v>
      </c>
      <c r="B46929" t="s">
        <v>6064</v>
      </c>
      <c r="C46929">
        <v>88316</v>
      </c>
      <c r="D46929">
        <v>0.82909999999999995</v>
      </c>
    </row>
    <row r="46930" spans="1:4" x14ac:dyDescent="0.2">
      <c r="A46930">
        <v>103203</v>
      </c>
      <c r="B46930" t="s">
        <v>6064</v>
      </c>
      <c r="C46930">
        <v>88309</v>
      </c>
      <c r="D46930">
        <v>1.6581999999999999</v>
      </c>
    </row>
    <row r="46931" spans="1:4" x14ac:dyDescent="0.2">
      <c r="A46931">
        <v>103203</v>
      </c>
      <c r="B46931" t="s">
        <v>80</v>
      </c>
      <c r="C46931">
        <v>44427</v>
      </c>
      <c r="D46931">
        <v>1</v>
      </c>
    </row>
    <row r="46932" spans="1:4" x14ac:dyDescent="0.2">
      <c r="A46932">
        <v>103203</v>
      </c>
      <c r="B46932" t="s">
        <v>80</v>
      </c>
      <c r="C46932">
        <v>4721</v>
      </c>
      <c r="D46932">
        <v>1.6000000000000001E-3</v>
      </c>
    </row>
    <row r="46933" spans="1:4" x14ac:dyDescent="0.2">
      <c r="A46933">
        <v>103213</v>
      </c>
    </row>
    <row r="46934" spans="1:4" x14ac:dyDescent="0.2">
      <c r="A46934">
        <v>103213</v>
      </c>
      <c r="B46934" t="s">
        <v>6064</v>
      </c>
      <c r="C46934">
        <v>102486</v>
      </c>
      <c r="D46934">
        <v>1.6199999999999999E-2</v>
      </c>
    </row>
    <row r="46935" spans="1:4" x14ac:dyDescent="0.2">
      <c r="A46935">
        <v>103213</v>
      </c>
      <c r="B46935" t="s">
        <v>6064</v>
      </c>
      <c r="C46935">
        <v>88316</v>
      </c>
      <c r="D46935">
        <v>0.71030000000000004</v>
      </c>
    </row>
    <row r="46936" spans="1:4" x14ac:dyDescent="0.2">
      <c r="A46936">
        <v>103213</v>
      </c>
      <c r="B46936" t="s">
        <v>6064</v>
      </c>
      <c r="C46936">
        <v>88309</v>
      </c>
      <c r="D46936">
        <v>1.4205000000000001</v>
      </c>
    </row>
    <row r="46937" spans="1:4" x14ac:dyDescent="0.2">
      <c r="A46937">
        <v>103213</v>
      </c>
      <c r="B46937" t="s">
        <v>6064</v>
      </c>
      <c r="C46937">
        <v>87298</v>
      </c>
      <c r="D46937">
        <v>1.6000000000000001E-3</v>
      </c>
    </row>
    <row r="46938" spans="1:4" x14ac:dyDescent="0.2">
      <c r="A46938">
        <v>103213</v>
      </c>
      <c r="B46938" t="s">
        <v>80</v>
      </c>
      <c r="C46938">
        <v>44422</v>
      </c>
      <c r="D46938">
        <v>1</v>
      </c>
    </row>
    <row r="46939" spans="1:4" x14ac:dyDescent="0.2">
      <c r="A46939">
        <v>103213</v>
      </c>
      <c r="B46939" t="s">
        <v>6064</v>
      </c>
      <c r="C46939">
        <v>5952</v>
      </c>
      <c r="D46939">
        <v>0.64170000000000005</v>
      </c>
    </row>
    <row r="46940" spans="1:4" x14ac:dyDescent="0.2">
      <c r="A46940">
        <v>103213</v>
      </c>
      <c r="B46940" t="s">
        <v>6064</v>
      </c>
      <c r="C46940">
        <v>5795</v>
      </c>
      <c r="D46940">
        <v>5.8299999999999998E-2</v>
      </c>
    </row>
    <row r="46941" spans="1:4" x14ac:dyDescent="0.2">
      <c r="A46941">
        <v>103213</v>
      </c>
      <c r="B46941" t="s">
        <v>80</v>
      </c>
      <c r="C46941">
        <v>4721</v>
      </c>
      <c r="D46941">
        <v>1.1999999999999999E-3</v>
      </c>
    </row>
    <row r="46942" spans="1:4" x14ac:dyDescent="0.2">
      <c r="A46942">
        <v>103198</v>
      </c>
    </row>
    <row r="46943" spans="1:4" x14ac:dyDescent="0.2">
      <c r="A46943">
        <v>103198</v>
      </c>
      <c r="B46943" t="s">
        <v>6064</v>
      </c>
      <c r="C46943">
        <v>102486</v>
      </c>
      <c r="D46943">
        <v>1.6199999999999999E-2</v>
      </c>
    </row>
    <row r="46944" spans="1:4" x14ac:dyDescent="0.2">
      <c r="A46944">
        <v>103198</v>
      </c>
      <c r="B46944" t="s">
        <v>6064</v>
      </c>
      <c r="C46944">
        <v>88316</v>
      </c>
      <c r="D46944">
        <v>0.28029999999999999</v>
      </c>
    </row>
    <row r="46945" spans="1:4" x14ac:dyDescent="0.2">
      <c r="A46945">
        <v>103198</v>
      </c>
      <c r="B46945" t="s">
        <v>6064</v>
      </c>
      <c r="C46945">
        <v>88309</v>
      </c>
      <c r="D46945">
        <v>0.56059999999999999</v>
      </c>
    </row>
    <row r="46946" spans="1:4" x14ac:dyDescent="0.2">
      <c r="A46946">
        <v>103198</v>
      </c>
      <c r="B46946" t="s">
        <v>80</v>
      </c>
      <c r="C46946">
        <v>44422</v>
      </c>
      <c r="D46946">
        <v>1</v>
      </c>
    </row>
    <row r="46947" spans="1:4" x14ac:dyDescent="0.2">
      <c r="A46947">
        <v>103198</v>
      </c>
      <c r="B46947" t="s">
        <v>80</v>
      </c>
      <c r="C46947">
        <v>4721</v>
      </c>
      <c r="D46947">
        <v>1.1999999999999999E-3</v>
      </c>
    </row>
    <row r="46948" spans="1:4" x14ac:dyDescent="0.2">
      <c r="A46948">
        <v>103214</v>
      </c>
    </row>
    <row r="46949" spans="1:4" x14ac:dyDescent="0.2">
      <c r="A46949">
        <v>103214</v>
      </c>
      <c r="B46949" t="s">
        <v>6064</v>
      </c>
      <c r="C46949">
        <v>102486</v>
      </c>
      <c r="D46949">
        <v>0.28310000000000002</v>
      </c>
    </row>
    <row r="46950" spans="1:4" x14ac:dyDescent="0.2">
      <c r="A46950">
        <v>103214</v>
      </c>
      <c r="B46950" t="s">
        <v>6064</v>
      </c>
      <c r="C46950">
        <v>88316</v>
      </c>
      <c r="D46950">
        <v>3.3715000000000002</v>
      </c>
    </row>
    <row r="46951" spans="1:4" x14ac:dyDescent="0.2">
      <c r="A46951">
        <v>103214</v>
      </c>
      <c r="B46951" t="s">
        <v>6064</v>
      </c>
      <c r="C46951">
        <v>88309</v>
      </c>
      <c r="D46951">
        <v>6.7428999999999997</v>
      </c>
    </row>
    <row r="46952" spans="1:4" x14ac:dyDescent="0.2">
      <c r="A46952">
        <v>103214</v>
      </c>
      <c r="B46952" t="s">
        <v>6064</v>
      </c>
      <c r="C46952">
        <v>87298</v>
      </c>
      <c r="D46952">
        <v>1.4999999999999999E-2</v>
      </c>
    </row>
    <row r="46953" spans="1:4" x14ac:dyDescent="0.2">
      <c r="A46953">
        <v>103214</v>
      </c>
      <c r="B46953" t="s">
        <v>80</v>
      </c>
      <c r="C46953">
        <v>44423</v>
      </c>
      <c r="D46953">
        <v>1</v>
      </c>
    </row>
    <row r="46954" spans="1:4" x14ac:dyDescent="0.2">
      <c r="A46954">
        <v>103214</v>
      </c>
      <c r="B46954" t="s">
        <v>6064</v>
      </c>
      <c r="C46954">
        <v>5952</v>
      </c>
      <c r="D46954">
        <v>2.5667</v>
      </c>
    </row>
    <row r="46955" spans="1:4" x14ac:dyDescent="0.2">
      <c r="A46955">
        <v>103214</v>
      </c>
      <c r="B46955" t="s">
        <v>6064</v>
      </c>
      <c r="C46955">
        <v>5795</v>
      </c>
      <c r="D46955">
        <v>0.23330000000000001</v>
      </c>
    </row>
    <row r="46956" spans="1:4" x14ac:dyDescent="0.2">
      <c r="A46956">
        <v>103214</v>
      </c>
      <c r="B46956" t="s">
        <v>80</v>
      </c>
      <c r="C46956">
        <v>4721</v>
      </c>
      <c r="D46956">
        <v>1.1299999999999999E-2</v>
      </c>
    </row>
    <row r="46957" spans="1:4" x14ac:dyDescent="0.2">
      <c r="A46957">
        <v>103199</v>
      </c>
    </row>
    <row r="46958" spans="1:4" x14ac:dyDescent="0.2">
      <c r="A46958">
        <v>103199</v>
      </c>
      <c r="B46958" t="s">
        <v>6064</v>
      </c>
      <c r="C46958">
        <v>102486</v>
      </c>
      <c r="D46958">
        <v>0.28310000000000002</v>
      </c>
    </row>
    <row r="46959" spans="1:4" x14ac:dyDescent="0.2">
      <c r="A46959">
        <v>103199</v>
      </c>
      <c r="B46959" t="s">
        <v>6064</v>
      </c>
      <c r="C46959">
        <v>88316</v>
      </c>
      <c r="D46959">
        <v>1.6516999999999999</v>
      </c>
    </row>
    <row r="46960" spans="1:4" x14ac:dyDescent="0.2">
      <c r="A46960">
        <v>103199</v>
      </c>
      <c r="B46960" t="s">
        <v>6064</v>
      </c>
      <c r="C46960">
        <v>88309</v>
      </c>
      <c r="D46960">
        <v>3.3033999999999999</v>
      </c>
    </row>
    <row r="46961" spans="1:4" x14ac:dyDescent="0.2">
      <c r="A46961">
        <v>103199</v>
      </c>
      <c r="B46961" t="s">
        <v>80</v>
      </c>
      <c r="C46961">
        <v>44423</v>
      </c>
      <c r="D46961">
        <v>1</v>
      </c>
    </row>
    <row r="46962" spans="1:4" x14ac:dyDescent="0.2">
      <c r="A46962">
        <v>103199</v>
      </c>
      <c r="B46962" t="s">
        <v>80</v>
      </c>
      <c r="C46962">
        <v>4721</v>
      </c>
      <c r="D46962">
        <v>1.1299999999999999E-2</v>
      </c>
    </row>
    <row r="46963" spans="1:4" x14ac:dyDescent="0.2">
      <c r="A46963">
        <v>103219</v>
      </c>
    </row>
    <row r="46964" spans="1:4" x14ac:dyDescent="0.2">
      <c r="A46964">
        <v>103219</v>
      </c>
      <c r="B46964" t="s">
        <v>6064</v>
      </c>
      <c r="C46964">
        <v>102486</v>
      </c>
      <c r="D46964">
        <v>4.4600000000000001E-2</v>
      </c>
    </row>
    <row r="46965" spans="1:4" x14ac:dyDescent="0.2">
      <c r="A46965">
        <v>103219</v>
      </c>
      <c r="B46965" t="s">
        <v>6064</v>
      </c>
      <c r="C46965">
        <v>88316</v>
      </c>
      <c r="D46965">
        <v>0.78010000000000002</v>
      </c>
    </row>
    <row r="46966" spans="1:4" x14ac:dyDescent="0.2">
      <c r="A46966">
        <v>103219</v>
      </c>
      <c r="B46966" t="s">
        <v>6064</v>
      </c>
      <c r="C46966">
        <v>88309</v>
      </c>
      <c r="D46966">
        <v>1.5602</v>
      </c>
    </row>
    <row r="46967" spans="1:4" x14ac:dyDescent="0.2">
      <c r="A46967">
        <v>103219</v>
      </c>
      <c r="B46967" t="s">
        <v>6064</v>
      </c>
      <c r="C46967">
        <v>87298</v>
      </c>
      <c r="D46967">
        <v>1.6000000000000001E-3</v>
      </c>
    </row>
    <row r="46968" spans="1:4" x14ac:dyDescent="0.2">
      <c r="A46968">
        <v>103219</v>
      </c>
      <c r="B46968" t="s">
        <v>80</v>
      </c>
      <c r="C46968">
        <v>44428</v>
      </c>
      <c r="D46968">
        <v>1</v>
      </c>
    </row>
    <row r="46969" spans="1:4" x14ac:dyDescent="0.2">
      <c r="A46969">
        <v>103219</v>
      </c>
      <c r="B46969" t="s">
        <v>6064</v>
      </c>
      <c r="C46969">
        <v>5952</v>
      </c>
      <c r="D46969">
        <v>0.64170000000000005</v>
      </c>
    </row>
    <row r="46970" spans="1:4" x14ac:dyDescent="0.2">
      <c r="A46970">
        <v>103219</v>
      </c>
      <c r="B46970" t="s">
        <v>6064</v>
      </c>
      <c r="C46970">
        <v>5795</v>
      </c>
      <c r="D46970">
        <v>5.8299999999999998E-2</v>
      </c>
    </row>
    <row r="46971" spans="1:4" x14ac:dyDescent="0.2">
      <c r="A46971">
        <v>103219</v>
      </c>
      <c r="B46971" t="s">
        <v>80</v>
      </c>
      <c r="C46971">
        <v>4721</v>
      </c>
      <c r="D46971">
        <v>1.1999999999999999E-3</v>
      </c>
    </row>
    <row r="46972" spans="1:4" x14ac:dyDescent="0.2">
      <c r="A46972">
        <v>103204</v>
      </c>
    </row>
    <row r="46973" spans="1:4" x14ac:dyDescent="0.2">
      <c r="A46973">
        <v>103204</v>
      </c>
      <c r="B46973" t="s">
        <v>6064</v>
      </c>
      <c r="C46973">
        <v>102486</v>
      </c>
      <c r="D46973">
        <v>4.4600000000000001E-2</v>
      </c>
    </row>
    <row r="46974" spans="1:4" x14ac:dyDescent="0.2">
      <c r="A46974">
        <v>103204</v>
      </c>
      <c r="B46974" t="s">
        <v>6064</v>
      </c>
      <c r="C46974">
        <v>88316</v>
      </c>
      <c r="D46974">
        <v>0.35020000000000001</v>
      </c>
    </row>
    <row r="46975" spans="1:4" x14ac:dyDescent="0.2">
      <c r="A46975">
        <v>103204</v>
      </c>
      <c r="B46975" t="s">
        <v>6064</v>
      </c>
      <c r="C46975">
        <v>88309</v>
      </c>
      <c r="D46975">
        <v>0.70030000000000003</v>
      </c>
    </row>
    <row r="46976" spans="1:4" x14ac:dyDescent="0.2">
      <c r="A46976">
        <v>103204</v>
      </c>
      <c r="B46976" t="s">
        <v>80</v>
      </c>
      <c r="C46976">
        <v>44428</v>
      </c>
      <c r="D46976">
        <v>1</v>
      </c>
    </row>
    <row r="46977" spans="1:4" x14ac:dyDescent="0.2">
      <c r="A46977">
        <v>103204</v>
      </c>
      <c r="B46977" t="s">
        <v>80</v>
      </c>
      <c r="C46977">
        <v>4721</v>
      </c>
      <c r="D46977">
        <v>1.1999999999999999E-3</v>
      </c>
    </row>
    <row r="46978" spans="1:4" x14ac:dyDescent="0.2">
      <c r="A46978">
        <v>103186</v>
      </c>
    </row>
    <row r="46979" spans="1:4" x14ac:dyDescent="0.2">
      <c r="A46979">
        <v>103186</v>
      </c>
      <c r="B46979" t="s">
        <v>6064</v>
      </c>
      <c r="C46979">
        <v>88316</v>
      </c>
      <c r="D46979">
        <v>0.68679999999999997</v>
      </c>
    </row>
    <row r="46980" spans="1:4" x14ac:dyDescent="0.2">
      <c r="A46980">
        <v>103186</v>
      </c>
      <c r="B46980" t="s">
        <v>6064</v>
      </c>
      <c r="C46980">
        <v>88309</v>
      </c>
      <c r="D46980">
        <v>1.3735999999999999</v>
      </c>
    </row>
    <row r="46981" spans="1:4" x14ac:dyDescent="0.2">
      <c r="A46981">
        <v>103186</v>
      </c>
      <c r="B46981" t="s">
        <v>80</v>
      </c>
      <c r="C46981">
        <v>42430</v>
      </c>
      <c r="D46981">
        <v>1</v>
      </c>
    </row>
    <row r="46982" spans="1:4" x14ac:dyDescent="0.2">
      <c r="A46982">
        <v>103210</v>
      </c>
    </row>
    <row r="46983" spans="1:4" x14ac:dyDescent="0.2">
      <c r="A46983">
        <v>103210</v>
      </c>
      <c r="B46983" t="s">
        <v>6064</v>
      </c>
      <c r="C46983">
        <v>102486</v>
      </c>
      <c r="D46983">
        <v>5.6899999999999999E-2</v>
      </c>
    </row>
    <row r="46984" spans="1:4" x14ac:dyDescent="0.2">
      <c r="A46984">
        <v>103210</v>
      </c>
      <c r="B46984" t="s">
        <v>6064</v>
      </c>
      <c r="C46984">
        <v>88316</v>
      </c>
      <c r="D46984">
        <v>1.7461</v>
      </c>
    </row>
    <row r="46985" spans="1:4" x14ac:dyDescent="0.2">
      <c r="A46985">
        <v>103210</v>
      </c>
      <c r="B46985" t="s">
        <v>6064</v>
      </c>
      <c r="C46985">
        <v>88309</v>
      </c>
      <c r="D46985">
        <v>3.4922</v>
      </c>
    </row>
    <row r="46986" spans="1:4" x14ac:dyDescent="0.2">
      <c r="A46986">
        <v>103210</v>
      </c>
      <c r="B46986" t="s">
        <v>6064</v>
      </c>
      <c r="C46986">
        <v>87298</v>
      </c>
      <c r="D46986">
        <v>3.2000000000000002E-3</v>
      </c>
    </row>
    <row r="46987" spans="1:4" x14ac:dyDescent="0.2">
      <c r="A46987">
        <v>103210</v>
      </c>
      <c r="B46987" t="s">
        <v>80</v>
      </c>
      <c r="C46987">
        <v>42438</v>
      </c>
      <c r="D46987">
        <v>1</v>
      </c>
    </row>
    <row r="46988" spans="1:4" x14ac:dyDescent="0.2">
      <c r="A46988">
        <v>103210</v>
      </c>
      <c r="B46988" t="s">
        <v>6064</v>
      </c>
      <c r="C46988">
        <v>5952</v>
      </c>
      <c r="D46988">
        <v>1.2833000000000001</v>
      </c>
    </row>
    <row r="46989" spans="1:4" x14ac:dyDescent="0.2">
      <c r="A46989">
        <v>103210</v>
      </c>
      <c r="B46989" t="s">
        <v>6064</v>
      </c>
      <c r="C46989">
        <v>5795</v>
      </c>
      <c r="D46989">
        <v>0.1167</v>
      </c>
    </row>
    <row r="46990" spans="1:4" x14ac:dyDescent="0.2">
      <c r="A46990">
        <v>103210</v>
      </c>
      <c r="B46990" t="s">
        <v>80</v>
      </c>
      <c r="C46990">
        <v>4721</v>
      </c>
      <c r="D46990">
        <v>2.3999999999999998E-3</v>
      </c>
    </row>
    <row r="46991" spans="1:4" x14ac:dyDescent="0.2">
      <c r="A46991">
        <v>103195</v>
      </c>
    </row>
    <row r="46992" spans="1:4" x14ac:dyDescent="0.2">
      <c r="A46992">
        <v>103195</v>
      </c>
      <c r="B46992" t="s">
        <v>6064</v>
      </c>
      <c r="C46992">
        <v>102486</v>
      </c>
      <c r="D46992">
        <v>5.6899999999999999E-2</v>
      </c>
    </row>
    <row r="46993" spans="1:4" x14ac:dyDescent="0.2">
      <c r="A46993">
        <v>103195</v>
      </c>
      <c r="B46993" t="s">
        <v>6064</v>
      </c>
      <c r="C46993">
        <v>88316</v>
      </c>
      <c r="D46993">
        <v>0.88619999999999999</v>
      </c>
    </row>
    <row r="46994" spans="1:4" x14ac:dyDescent="0.2">
      <c r="A46994">
        <v>103195</v>
      </c>
      <c r="B46994" t="s">
        <v>6064</v>
      </c>
      <c r="C46994">
        <v>88309</v>
      </c>
      <c r="D46994">
        <v>1.7724</v>
      </c>
    </row>
    <row r="46995" spans="1:4" x14ac:dyDescent="0.2">
      <c r="A46995">
        <v>103195</v>
      </c>
      <c r="B46995" t="s">
        <v>80</v>
      </c>
      <c r="C46995">
        <v>42438</v>
      </c>
      <c r="D46995">
        <v>1</v>
      </c>
    </row>
    <row r="46996" spans="1:4" x14ac:dyDescent="0.2">
      <c r="A46996">
        <v>103195</v>
      </c>
      <c r="B46996" t="s">
        <v>80</v>
      </c>
      <c r="C46996">
        <v>4721</v>
      </c>
      <c r="D46996">
        <v>2.3999999999999998E-3</v>
      </c>
    </row>
    <row r="46997" spans="1:4" x14ac:dyDescent="0.2">
      <c r="A46997">
        <v>103205</v>
      </c>
    </row>
    <row r="46998" spans="1:4" x14ac:dyDescent="0.2">
      <c r="A46998">
        <v>103205</v>
      </c>
      <c r="B46998" t="s">
        <v>6064</v>
      </c>
      <c r="C46998">
        <v>102486</v>
      </c>
      <c r="D46998">
        <v>4.8599999999999997E-2</v>
      </c>
    </row>
    <row r="46999" spans="1:4" x14ac:dyDescent="0.2">
      <c r="A46999">
        <v>103205</v>
      </c>
      <c r="B46999" t="s">
        <v>6064</v>
      </c>
      <c r="C46999">
        <v>88316</v>
      </c>
      <c r="D46999">
        <v>1.1695</v>
      </c>
    </row>
    <row r="47000" spans="1:4" x14ac:dyDescent="0.2">
      <c r="A47000">
        <v>103205</v>
      </c>
      <c r="B47000" t="s">
        <v>6064</v>
      </c>
      <c r="C47000">
        <v>88309</v>
      </c>
      <c r="D47000">
        <v>2.3391000000000002</v>
      </c>
    </row>
    <row r="47001" spans="1:4" x14ac:dyDescent="0.2">
      <c r="A47001">
        <v>103205</v>
      </c>
      <c r="B47001" t="s">
        <v>6064</v>
      </c>
      <c r="C47001">
        <v>87298</v>
      </c>
      <c r="D47001">
        <v>1.6000000000000001E-3</v>
      </c>
    </row>
    <row r="47002" spans="1:4" x14ac:dyDescent="0.2">
      <c r="A47002">
        <v>103205</v>
      </c>
      <c r="B47002" t="s">
        <v>80</v>
      </c>
      <c r="C47002">
        <v>42431</v>
      </c>
      <c r="D47002">
        <v>1</v>
      </c>
    </row>
    <row r="47003" spans="1:4" x14ac:dyDescent="0.2">
      <c r="A47003">
        <v>103205</v>
      </c>
      <c r="B47003" t="s">
        <v>6064</v>
      </c>
      <c r="C47003">
        <v>5952</v>
      </c>
      <c r="D47003">
        <v>0.64170000000000005</v>
      </c>
    </row>
    <row r="47004" spans="1:4" x14ac:dyDescent="0.2">
      <c r="A47004">
        <v>103205</v>
      </c>
      <c r="B47004" t="s">
        <v>6064</v>
      </c>
      <c r="C47004">
        <v>5795</v>
      </c>
      <c r="D47004">
        <v>5.8299999999999998E-2</v>
      </c>
    </row>
    <row r="47005" spans="1:4" x14ac:dyDescent="0.2">
      <c r="A47005">
        <v>103205</v>
      </c>
      <c r="B47005" t="s">
        <v>80</v>
      </c>
      <c r="C47005">
        <v>4721</v>
      </c>
      <c r="D47005">
        <v>1.1999999999999999E-3</v>
      </c>
    </row>
    <row r="47006" spans="1:4" x14ac:dyDescent="0.2">
      <c r="A47006">
        <v>103190</v>
      </c>
    </row>
    <row r="47007" spans="1:4" x14ac:dyDescent="0.2">
      <c r="A47007">
        <v>103190</v>
      </c>
      <c r="B47007" t="s">
        <v>6064</v>
      </c>
      <c r="C47007">
        <v>102486</v>
      </c>
      <c r="D47007">
        <v>6.59E-2</v>
      </c>
    </row>
    <row r="47008" spans="1:4" x14ac:dyDescent="0.2">
      <c r="A47008">
        <v>103190</v>
      </c>
      <c r="B47008" t="s">
        <v>6064</v>
      </c>
      <c r="C47008">
        <v>88316</v>
      </c>
      <c r="D47008">
        <v>1.0542</v>
      </c>
    </row>
    <row r="47009" spans="1:4" x14ac:dyDescent="0.2">
      <c r="A47009">
        <v>103190</v>
      </c>
      <c r="B47009" t="s">
        <v>6064</v>
      </c>
      <c r="C47009">
        <v>88309</v>
      </c>
      <c r="D47009">
        <v>2.1082999999999998</v>
      </c>
    </row>
    <row r="47010" spans="1:4" x14ac:dyDescent="0.2">
      <c r="A47010">
        <v>103190</v>
      </c>
      <c r="B47010" t="s">
        <v>80</v>
      </c>
      <c r="C47010">
        <v>42431</v>
      </c>
      <c r="D47010">
        <v>1</v>
      </c>
    </row>
    <row r="47011" spans="1:4" x14ac:dyDescent="0.2">
      <c r="A47011">
        <v>103190</v>
      </c>
      <c r="B47011" t="s">
        <v>80</v>
      </c>
      <c r="C47011">
        <v>5068</v>
      </c>
      <c r="D47011">
        <v>3.95E-2</v>
      </c>
    </row>
    <row r="47012" spans="1:4" x14ac:dyDescent="0.2">
      <c r="A47012">
        <v>103190</v>
      </c>
      <c r="B47012" t="s">
        <v>80</v>
      </c>
      <c r="C47012">
        <v>4721</v>
      </c>
      <c r="D47012">
        <v>1.1999999999999999E-3</v>
      </c>
    </row>
    <row r="47013" spans="1:4" x14ac:dyDescent="0.2">
      <c r="A47013">
        <v>103190</v>
      </c>
      <c r="B47013" t="s">
        <v>80</v>
      </c>
      <c r="C47013">
        <v>4517</v>
      </c>
      <c r="D47013">
        <v>0.82499999999999996</v>
      </c>
    </row>
    <row r="47014" spans="1:4" x14ac:dyDescent="0.2">
      <c r="A47014">
        <v>103207</v>
      </c>
    </row>
    <row r="47015" spans="1:4" x14ac:dyDescent="0.2">
      <c r="A47015">
        <v>103207</v>
      </c>
      <c r="B47015" t="s">
        <v>6064</v>
      </c>
      <c r="C47015">
        <v>102486</v>
      </c>
      <c r="D47015">
        <v>4.8599999999999997E-2</v>
      </c>
    </row>
    <row r="47016" spans="1:4" x14ac:dyDescent="0.2">
      <c r="A47016">
        <v>103207</v>
      </c>
      <c r="B47016" t="s">
        <v>6064</v>
      </c>
      <c r="C47016">
        <v>88316</v>
      </c>
      <c r="D47016">
        <v>0.96030000000000004</v>
      </c>
    </row>
    <row r="47017" spans="1:4" x14ac:dyDescent="0.2">
      <c r="A47017">
        <v>103207</v>
      </c>
      <c r="B47017" t="s">
        <v>6064</v>
      </c>
      <c r="C47017">
        <v>88309</v>
      </c>
      <c r="D47017">
        <v>1.9205000000000001</v>
      </c>
    </row>
    <row r="47018" spans="1:4" x14ac:dyDescent="0.2">
      <c r="A47018">
        <v>103207</v>
      </c>
      <c r="B47018" t="s">
        <v>6064</v>
      </c>
      <c r="C47018">
        <v>87298</v>
      </c>
      <c r="D47018">
        <v>1.6000000000000001E-3</v>
      </c>
    </row>
    <row r="47019" spans="1:4" x14ac:dyDescent="0.2">
      <c r="A47019">
        <v>103207</v>
      </c>
      <c r="B47019" t="s">
        <v>80</v>
      </c>
      <c r="C47019">
        <v>42432</v>
      </c>
      <c r="D47019">
        <v>1</v>
      </c>
    </row>
    <row r="47020" spans="1:4" x14ac:dyDescent="0.2">
      <c r="A47020">
        <v>103207</v>
      </c>
      <c r="B47020" t="s">
        <v>6064</v>
      </c>
      <c r="C47020">
        <v>5952</v>
      </c>
      <c r="D47020">
        <v>0.64170000000000005</v>
      </c>
    </row>
    <row r="47021" spans="1:4" x14ac:dyDescent="0.2">
      <c r="A47021">
        <v>103207</v>
      </c>
      <c r="B47021" t="s">
        <v>6064</v>
      </c>
      <c r="C47021">
        <v>5795</v>
      </c>
      <c r="D47021">
        <v>5.8299999999999998E-2</v>
      </c>
    </row>
    <row r="47022" spans="1:4" x14ac:dyDescent="0.2">
      <c r="A47022">
        <v>103207</v>
      </c>
      <c r="B47022" t="s">
        <v>80</v>
      </c>
      <c r="C47022">
        <v>4721</v>
      </c>
      <c r="D47022">
        <v>1.1999999999999999E-3</v>
      </c>
    </row>
    <row r="47023" spans="1:4" x14ac:dyDescent="0.2">
      <c r="A47023">
        <v>103192</v>
      </c>
    </row>
    <row r="47024" spans="1:4" x14ac:dyDescent="0.2">
      <c r="A47024">
        <v>103192</v>
      </c>
      <c r="B47024" t="s">
        <v>6064</v>
      </c>
      <c r="C47024">
        <v>102486</v>
      </c>
      <c r="D47024">
        <v>6.59E-2</v>
      </c>
    </row>
    <row r="47025" spans="1:4" x14ac:dyDescent="0.2">
      <c r="A47025">
        <v>103192</v>
      </c>
      <c r="B47025" t="s">
        <v>6064</v>
      </c>
      <c r="C47025">
        <v>88316</v>
      </c>
      <c r="D47025">
        <v>0.84489999999999998</v>
      </c>
    </row>
    <row r="47026" spans="1:4" x14ac:dyDescent="0.2">
      <c r="A47026">
        <v>103192</v>
      </c>
      <c r="B47026" t="s">
        <v>6064</v>
      </c>
      <c r="C47026">
        <v>88309</v>
      </c>
      <c r="D47026">
        <v>1.6898</v>
      </c>
    </row>
    <row r="47027" spans="1:4" x14ac:dyDescent="0.2">
      <c r="A47027">
        <v>103192</v>
      </c>
      <c r="B47027" t="s">
        <v>80</v>
      </c>
      <c r="C47027">
        <v>42432</v>
      </c>
      <c r="D47027">
        <v>1</v>
      </c>
    </row>
    <row r="47028" spans="1:4" x14ac:dyDescent="0.2">
      <c r="A47028">
        <v>103192</v>
      </c>
      <c r="B47028" t="s">
        <v>80</v>
      </c>
      <c r="C47028">
        <v>5068</v>
      </c>
      <c r="D47028">
        <v>3.95E-2</v>
      </c>
    </row>
    <row r="47029" spans="1:4" x14ac:dyDescent="0.2">
      <c r="A47029">
        <v>103192</v>
      </c>
      <c r="B47029" t="s">
        <v>80</v>
      </c>
      <c r="C47029">
        <v>4721</v>
      </c>
      <c r="D47029">
        <v>1.1999999999999999E-3</v>
      </c>
    </row>
    <row r="47030" spans="1:4" x14ac:dyDescent="0.2">
      <c r="A47030">
        <v>103192</v>
      </c>
      <c r="B47030" t="s">
        <v>80</v>
      </c>
      <c r="C47030">
        <v>4517</v>
      </c>
      <c r="D47030">
        <v>0.82499999999999996</v>
      </c>
    </row>
    <row r="47031" spans="1:4" x14ac:dyDescent="0.2">
      <c r="A47031">
        <v>103208</v>
      </c>
    </row>
    <row r="47032" spans="1:4" x14ac:dyDescent="0.2">
      <c r="A47032">
        <v>103208</v>
      </c>
      <c r="B47032" t="s">
        <v>6064</v>
      </c>
      <c r="C47032">
        <v>102486</v>
      </c>
      <c r="D47032">
        <v>4.8599999999999997E-2</v>
      </c>
    </row>
    <row r="47033" spans="1:4" x14ac:dyDescent="0.2">
      <c r="A47033">
        <v>103208</v>
      </c>
      <c r="B47033" t="s">
        <v>6064</v>
      </c>
      <c r="C47033">
        <v>88316</v>
      </c>
      <c r="D47033">
        <v>0.96030000000000004</v>
      </c>
    </row>
    <row r="47034" spans="1:4" x14ac:dyDescent="0.2">
      <c r="A47034">
        <v>103208</v>
      </c>
      <c r="B47034" t="s">
        <v>6064</v>
      </c>
      <c r="C47034">
        <v>88309</v>
      </c>
      <c r="D47034">
        <v>1.9205000000000001</v>
      </c>
    </row>
    <row r="47035" spans="1:4" x14ac:dyDescent="0.2">
      <c r="A47035">
        <v>103208</v>
      </c>
      <c r="B47035" t="s">
        <v>6064</v>
      </c>
      <c r="C47035">
        <v>87298</v>
      </c>
      <c r="D47035">
        <v>1.6000000000000001E-3</v>
      </c>
    </row>
    <row r="47036" spans="1:4" x14ac:dyDescent="0.2">
      <c r="A47036">
        <v>103208</v>
      </c>
      <c r="B47036" t="s">
        <v>80</v>
      </c>
      <c r="C47036">
        <v>42437</v>
      </c>
      <c r="D47036">
        <v>1</v>
      </c>
    </row>
    <row r="47037" spans="1:4" x14ac:dyDescent="0.2">
      <c r="A47037">
        <v>103208</v>
      </c>
      <c r="B47037" t="s">
        <v>6064</v>
      </c>
      <c r="C47037">
        <v>5952</v>
      </c>
      <c r="D47037">
        <v>0.64170000000000005</v>
      </c>
    </row>
    <row r="47038" spans="1:4" x14ac:dyDescent="0.2">
      <c r="A47038">
        <v>103208</v>
      </c>
      <c r="B47038" t="s">
        <v>6064</v>
      </c>
      <c r="C47038">
        <v>5795</v>
      </c>
      <c r="D47038">
        <v>5.8299999999999998E-2</v>
      </c>
    </row>
    <row r="47039" spans="1:4" x14ac:dyDescent="0.2">
      <c r="A47039">
        <v>103208</v>
      </c>
      <c r="B47039" t="s">
        <v>80</v>
      </c>
      <c r="C47039">
        <v>4721</v>
      </c>
      <c r="D47039">
        <v>1.1999999999999999E-3</v>
      </c>
    </row>
    <row r="47040" spans="1:4" x14ac:dyDescent="0.2">
      <c r="A47040">
        <v>103193</v>
      </c>
    </row>
    <row r="47041" spans="1:4" x14ac:dyDescent="0.2">
      <c r="A47041">
        <v>103193</v>
      </c>
      <c r="B47041" t="s">
        <v>6064</v>
      </c>
      <c r="C47041">
        <v>102486</v>
      </c>
      <c r="D47041">
        <v>6.59E-2</v>
      </c>
    </row>
    <row r="47042" spans="1:4" x14ac:dyDescent="0.2">
      <c r="A47042">
        <v>103193</v>
      </c>
      <c r="B47042" t="s">
        <v>6064</v>
      </c>
      <c r="C47042">
        <v>88316</v>
      </c>
      <c r="D47042">
        <v>0.84489999999999998</v>
      </c>
    </row>
    <row r="47043" spans="1:4" x14ac:dyDescent="0.2">
      <c r="A47043">
        <v>103193</v>
      </c>
      <c r="B47043" t="s">
        <v>6064</v>
      </c>
      <c r="C47043">
        <v>88309</v>
      </c>
      <c r="D47043">
        <v>1.6898</v>
      </c>
    </row>
    <row r="47044" spans="1:4" x14ac:dyDescent="0.2">
      <c r="A47044">
        <v>103193</v>
      </c>
      <c r="B47044" t="s">
        <v>80</v>
      </c>
      <c r="C47044">
        <v>42437</v>
      </c>
      <c r="D47044">
        <v>1</v>
      </c>
    </row>
    <row r="47045" spans="1:4" x14ac:dyDescent="0.2">
      <c r="A47045">
        <v>103193</v>
      </c>
      <c r="B47045" t="s">
        <v>80</v>
      </c>
      <c r="C47045">
        <v>5068</v>
      </c>
      <c r="D47045">
        <v>3.95E-2</v>
      </c>
    </row>
    <row r="47046" spans="1:4" x14ac:dyDescent="0.2">
      <c r="A47046">
        <v>103193</v>
      </c>
      <c r="B47046" t="s">
        <v>80</v>
      </c>
      <c r="C47046">
        <v>4721</v>
      </c>
      <c r="D47046">
        <v>1.1999999999999999E-3</v>
      </c>
    </row>
    <row r="47047" spans="1:4" x14ac:dyDescent="0.2">
      <c r="A47047">
        <v>103193</v>
      </c>
      <c r="B47047" t="s">
        <v>80</v>
      </c>
      <c r="C47047">
        <v>4517</v>
      </c>
      <c r="D47047">
        <v>0.82499999999999996</v>
      </c>
    </row>
    <row r="47048" spans="1:4" x14ac:dyDescent="0.2">
      <c r="A47048">
        <v>103187</v>
      </c>
    </row>
    <row r="47049" spans="1:4" x14ac:dyDescent="0.2">
      <c r="A47049">
        <v>103187</v>
      </c>
      <c r="B47049" t="s">
        <v>6064</v>
      </c>
      <c r="C47049">
        <v>88316</v>
      </c>
      <c r="D47049">
        <v>1.1467000000000001</v>
      </c>
    </row>
    <row r="47050" spans="1:4" x14ac:dyDescent="0.2">
      <c r="A47050">
        <v>103187</v>
      </c>
      <c r="B47050" t="s">
        <v>6064</v>
      </c>
      <c r="C47050">
        <v>88309</v>
      </c>
      <c r="D47050">
        <v>2.2934999999999999</v>
      </c>
    </row>
    <row r="47051" spans="1:4" x14ac:dyDescent="0.2">
      <c r="A47051">
        <v>103187</v>
      </c>
      <c r="B47051" t="s">
        <v>80</v>
      </c>
      <c r="C47051">
        <v>42433</v>
      </c>
      <c r="D47051">
        <v>1</v>
      </c>
    </row>
    <row r="47052" spans="1:4" x14ac:dyDescent="0.2">
      <c r="A47052">
        <v>103188</v>
      </c>
    </row>
    <row r="47053" spans="1:4" x14ac:dyDescent="0.2">
      <c r="A47053">
        <v>103188</v>
      </c>
      <c r="B47053" t="s">
        <v>6064</v>
      </c>
      <c r="C47053">
        <v>88316</v>
      </c>
      <c r="D47053">
        <v>0.88190000000000002</v>
      </c>
    </row>
    <row r="47054" spans="1:4" x14ac:dyDescent="0.2">
      <c r="A47054">
        <v>103188</v>
      </c>
      <c r="B47054" t="s">
        <v>6064</v>
      </c>
      <c r="C47054">
        <v>88309</v>
      </c>
      <c r="D47054">
        <v>1.7638</v>
      </c>
    </row>
    <row r="47055" spans="1:4" x14ac:dyDescent="0.2">
      <c r="A47055">
        <v>103188</v>
      </c>
      <c r="B47055" t="s">
        <v>80</v>
      </c>
      <c r="C47055">
        <v>42434</v>
      </c>
      <c r="D47055">
        <v>1</v>
      </c>
    </row>
    <row r="47056" spans="1:4" x14ac:dyDescent="0.2">
      <c r="A47056">
        <v>103189</v>
      </c>
    </row>
    <row r="47057" spans="1:4" x14ac:dyDescent="0.2">
      <c r="A47057">
        <v>103189</v>
      </c>
      <c r="B47057" t="s">
        <v>6064</v>
      </c>
      <c r="C47057">
        <v>88316</v>
      </c>
      <c r="D47057">
        <v>0.61699999999999999</v>
      </c>
    </row>
    <row r="47058" spans="1:4" x14ac:dyDescent="0.2">
      <c r="A47058">
        <v>103189</v>
      </c>
      <c r="B47058" t="s">
        <v>6064</v>
      </c>
      <c r="C47058">
        <v>88309</v>
      </c>
      <c r="D47058">
        <v>1.2341</v>
      </c>
    </row>
    <row r="47059" spans="1:4" x14ac:dyDescent="0.2">
      <c r="A47059">
        <v>103189</v>
      </c>
      <c r="B47059" t="s">
        <v>80</v>
      </c>
      <c r="C47059">
        <v>42435</v>
      </c>
      <c r="D47059">
        <v>1</v>
      </c>
    </row>
    <row r="47060" spans="1:4" x14ac:dyDescent="0.2">
      <c r="A47060">
        <v>103209</v>
      </c>
    </row>
    <row r="47061" spans="1:4" x14ac:dyDescent="0.2">
      <c r="A47061">
        <v>103209</v>
      </c>
      <c r="B47061" t="s">
        <v>6064</v>
      </c>
      <c r="C47061">
        <v>102486</v>
      </c>
      <c r="D47061">
        <v>4.8599999999999997E-2</v>
      </c>
    </row>
    <row r="47062" spans="1:4" x14ac:dyDescent="0.2">
      <c r="A47062">
        <v>103209</v>
      </c>
      <c r="B47062" t="s">
        <v>6064</v>
      </c>
      <c r="C47062">
        <v>88316</v>
      </c>
      <c r="D47062">
        <v>0.96030000000000004</v>
      </c>
    </row>
    <row r="47063" spans="1:4" x14ac:dyDescent="0.2">
      <c r="A47063">
        <v>103209</v>
      </c>
      <c r="B47063" t="s">
        <v>6064</v>
      </c>
      <c r="C47063">
        <v>88309</v>
      </c>
      <c r="D47063">
        <v>1.9205000000000001</v>
      </c>
    </row>
    <row r="47064" spans="1:4" x14ac:dyDescent="0.2">
      <c r="A47064">
        <v>103209</v>
      </c>
      <c r="B47064" t="s">
        <v>6064</v>
      </c>
      <c r="C47064">
        <v>87298</v>
      </c>
      <c r="D47064">
        <v>1.6000000000000001E-3</v>
      </c>
    </row>
    <row r="47065" spans="1:4" x14ac:dyDescent="0.2">
      <c r="A47065">
        <v>103209</v>
      </c>
      <c r="B47065" t="s">
        <v>80</v>
      </c>
      <c r="C47065">
        <v>42436</v>
      </c>
      <c r="D47065">
        <v>1</v>
      </c>
    </row>
    <row r="47066" spans="1:4" x14ac:dyDescent="0.2">
      <c r="A47066">
        <v>103209</v>
      </c>
      <c r="B47066" t="s">
        <v>6064</v>
      </c>
      <c r="C47066">
        <v>5952</v>
      </c>
      <c r="D47066">
        <v>0.64170000000000005</v>
      </c>
    </row>
    <row r="47067" spans="1:4" x14ac:dyDescent="0.2">
      <c r="A47067">
        <v>103209</v>
      </c>
      <c r="B47067" t="s">
        <v>6064</v>
      </c>
      <c r="C47067">
        <v>5795</v>
      </c>
      <c r="D47067">
        <v>5.8299999999999998E-2</v>
      </c>
    </row>
    <row r="47068" spans="1:4" x14ac:dyDescent="0.2">
      <c r="A47068">
        <v>103209</v>
      </c>
      <c r="B47068" t="s">
        <v>80</v>
      </c>
      <c r="C47068">
        <v>4721</v>
      </c>
      <c r="D47068">
        <v>1.1999999999999999E-3</v>
      </c>
    </row>
    <row r="47069" spans="1:4" x14ac:dyDescent="0.2">
      <c r="A47069">
        <v>103194</v>
      </c>
    </row>
    <row r="47070" spans="1:4" x14ac:dyDescent="0.2">
      <c r="A47070">
        <v>103194</v>
      </c>
      <c r="B47070" t="s">
        <v>6064</v>
      </c>
      <c r="C47070">
        <v>102486</v>
      </c>
      <c r="D47070">
        <v>6.59E-2</v>
      </c>
    </row>
    <row r="47071" spans="1:4" x14ac:dyDescent="0.2">
      <c r="A47071">
        <v>103194</v>
      </c>
      <c r="B47071" t="s">
        <v>6064</v>
      </c>
      <c r="C47071">
        <v>88316</v>
      </c>
      <c r="D47071">
        <v>0.84489999999999998</v>
      </c>
    </row>
    <row r="47072" spans="1:4" x14ac:dyDescent="0.2">
      <c r="A47072">
        <v>103194</v>
      </c>
      <c r="B47072" t="s">
        <v>6064</v>
      </c>
      <c r="C47072">
        <v>88309</v>
      </c>
      <c r="D47072">
        <v>1.6898</v>
      </c>
    </row>
    <row r="47073" spans="1:4" x14ac:dyDescent="0.2">
      <c r="A47073">
        <v>103194</v>
      </c>
      <c r="B47073" t="s">
        <v>80</v>
      </c>
      <c r="C47073">
        <v>42436</v>
      </c>
      <c r="D47073">
        <v>1</v>
      </c>
    </row>
    <row r="47074" spans="1:4" x14ac:dyDescent="0.2">
      <c r="A47074">
        <v>103194</v>
      </c>
      <c r="B47074" t="s">
        <v>80</v>
      </c>
      <c r="C47074">
        <v>5068</v>
      </c>
      <c r="D47074">
        <v>3.95E-2</v>
      </c>
    </row>
    <row r="47075" spans="1:4" x14ac:dyDescent="0.2">
      <c r="A47075">
        <v>103194</v>
      </c>
      <c r="B47075" t="s">
        <v>80</v>
      </c>
      <c r="C47075">
        <v>4721</v>
      </c>
      <c r="D47075">
        <v>1.1999999999999999E-3</v>
      </c>
    </row>
    <row r="47076" spans="1:4" x14ac:dyDescent="0.2">
      <c r="A47076">
        <v>103194</v>
      </c>
      <c r="B47076" t="s">
        <v>80</v>
      </c>
      <c r="C47076">
        <v>4517</v>
      </c>
      <c r="D47076">
        <v>0.82499999999999996</v>
      </c>
    </row>
    <row r="47077" spans="1:4" x14ac:dyDescent="0.2">
      <c r="A47077">
        <v>95001</v>
      </c>
    </row>
    <row r="47078" spans="1:4" x14ac:dyDescent="0.2">
      <c r="A47078">
        <v>95001</v>
      </c>
      <c r="B47078" t="s">
        <v>6064</v>
      </c>
      <c r="C47078">
        <v>94964</v>
      </c>
      <c r="D47078">
        <v>7.3899999999999993E-2</v>
      </c>
    </row>
    <row r="47079" spans="1:4" x14ac:dyDescent="0.2">
      <c r="A47079">
        <v>95001</v>
      </c>
      <c r="B47079" t="s">
        <v>6064</v>
      </c>
      <c r="C47079">
        <v>88316</v>
      </c>
      <c r="D47079">
        <v>0.29089999999999999</v>
      </c>
    </row>
    <row r="47080" spans="1:4" x14ac:dyDescent="0.2">
      <c r="A47080">
        <v>95001</v>
      </c>
      <c r="B47080" t="s">
        <v>6064</v>
      </c>
      <c r="C47080">
        <v>88309</v>
      </c>
      <c r="D47080">
        <v>0.1933</v>
      </c>
    </row>
    <row r="47081" spans="1:4" x14ac:dyDescent="0.2">
      <c r="A47081">
        <v>95001</v>
      </c>
      <c r="B47081" t="s">
        <v>6064</v>
      </c>
      <c r="C47081">
        <v>88262</v>
      </c>
      <c r="D47081">
        <v>9.7600000000000006E-2</v>
      </c>
    </row>
    <row r="47082" spans="1:4" x14ac:dyDescent="0.2">
      <c r="A47082">
        <v>95001</v>
      </c>
      <c r="B47082" t="s">
        <v>80</v>
      </c>
      <c r="C47082">
        <v>44228</v>
      </c>
      <c r="D47082">
        <v>2.5000000000000001E-3</v>
      </c>
    </row>
    <row r="47083" spans="1:4" x14ac:dyDescent="0.2">
      <c r="A47083">
        <v>95001</v>
      </c>
      <c r="B47083" t="s">
        <v>80</v>
      </c>
      <c r="C47083">
        <v>44220</v>
      </c>
      <c r="D47083">
        <v>1.7391000000000001</v>
      </c>
    </row>
    <row r="47084" spans="1:4" x14ac:dyDescent="0.2">
      <c r="A47084">
        <v>95001</v>
      </c>
      <c r="B47084" t="s">
        <v>80</v>
      </c>
      <c r="C47084">
        <v>43144</v>
      </c>
      <c r="D47084">
        <v>6.6699999999999995E-2</v>
      </c>
    </row>
    <row r="47085" spans="1:4" x14ac:dyDescent="0.2">
      <c r="A47085">
        <v>95001</v>
      </c>
      <c r="B47085" t="s">
        <v>80</v>
      </c>
      <c r="C47085">
        <v>43143</v>
      </c>
      <c r="D47085">
        <v>0.1636</v>
      </c>
    </row>
    <row r="47086" spans="1:4" x14ac:dyDescent="0.2">
      <c r="A47086">
        <v>95001</v>
      </c>
      <c r="B47086" t="s">
        <v>80</v>
      </c>
      <c r="C47086">
        <v>7156</v>
      </c>
      <c r="D47086">
        <v>1.0815999999999999</v>
      </c>
    </row>
    <row r="47087" spans="1:4" x14ac:dyDescent="0.2">
      <c r="A47087">
        <v>95001</v>
      </c>
      <c r="B47087" t="s">
        <v>80</v>
      </c>
      <c r="C47087">
        <v>5068</v>
      </c>
      <c r="D47087">
        <v>2.4E-2</v>
      </c>
    </row>
    <row r="47088" spans="1:4" x14ac:dyDescent="0.2">
      <c r="A47088">
        <v>95001</v>
      </c>
      <c r="B47088" t="s">
        <v>80</v>
      </c>
      <c r="C47088">
        <v>4517</v>
      </c>
      <c r="D47088">
        <v>0.45</v>
      </c>
    </row>
    <row r="47089" spans="1:4" x14ac:dyDescent="0.2">
      <c r="A47089">
        <v>95000</v>
      </c>
    </row>
    <row r="47090" spans="1:4" x14ac:dyDescent="0.2">
      <c r="A47090">
        <v>95000</v>
      </c>
      <c r="B47090" t="s">
        <v>6064</v>
      </c>
      <c r="C47090">
        <v>94964</v>
      </c>
      <c r="D47090">
        <v>7.3899999999999993E-2</v>
      </c>
    </row>
    <row r="47091" spans="1:4" x14ac:dyDescent="0.2">
      <c r="A47091">
        <v>95000</v>
      </c>
      <c r="B47091" t="s">
        <v>6064</v>
      </c>
      <c r="C47091">
        <v>88316</v>
      </c>
      <c r="D47091">
        <v>0.23100000000000001</v>
      </c>
    </row>
    <row r="47092" spans="1:4" x14ac:dyDescent="0.2">
      <c r="A47092">
        <v>95000</v>
      </c>
      <c r="B47092" t="s">
        <v>6064</v>
      </c>
      <c r="C47092">
        <v>88309</v>
      </c>
      <c r="D47092">
        <v>0.1333</v>
      </c>
    </row>
    <row r="47093" spans="1:4" x14ac:dyDescent="0.2">
      <c r="A47093">
        <v>95000</v>
      </c>
      <c r="B47093" t="s">
        <v>6064</v>
      </c>
      <c r="C47093">
        <v>88262</v>
      </c>
      <c r="D47093">
        <v>9.7600000000000006E-2</v>
      </c>
    </row>
    <row r="47094" spans="1:4" x14ac:dyDescent="0.2">
      <c r="A47094">
        <v>95000</v>
      </c>
      <c r="B47094" t="s">
        <v>80</v>
      </c>
      <c r="C47094">
        <v>44228</v>
      </c>
      <c r="D47094">
        <v>2.5000000000000001E-3</v>
      </c>
    </row>
    <row r="47095" spans="1:4" x14ac:dyDescent="0.2">
      <c r="A47095">
        <v>95000</v>
      </c>
      <c r="B47095" t="s">
        <v>80</v>
      </c>
      <c r="C47095">
        <v>44220</v>
      </c>
      <c r="D47095">
        <v>1.7391000000000001</v>
      </c>
    </row>
    <row r="47096" spans="1:4" x14ac:dyDescent="0.2">
      <c r="A47096">
        <v>95000</v>
      </c>
      <c r="B47096" t="s">
        <v>80</v>
      </c>
      <c r="C47096">
        <v>43144</v>
      </c>
      <c r="D47096">
        <v>6.6699999999999995E-2</v>
      </c>
    </row>
    <row r="47097" spans="1:4" x14ac:dyDescent="0.2">
      <c r="A47097">
        <v>95000</v>
      </c>
      <c r="B47097" t="s">
        <v>80</v>
      </c>
      <c r="C47097">
        <v>43143</v>
      </c>
      <c r="D47097">
        <v>0.1636</v>
      </c>
    </row>
    <row r="47098" spans="1:4" x14ac:dyDescent="0.2">
      <c r="A47098">
        <v>95000</v>
      </c>
      <c r="B47098" t="s">
        <v>80</v>
      </c>
      <c r="C47098">
        <v>5068</v>
      </c>
      <c r="D47098">
        <v>2.4E-2</v>
      </c>
    </row>
    <row r="47099" spans="1:4" x14ac:dyDescent="0.2">
      <c r="A47099">
        <v>95000</v>
      </c>
      <c r="B47099" t="s">
        <v>80</v>
      </c>
      <c r="C47099">
        <v>4517</v>
      </c>
      <c r="D47099">
        <v>0.45</v>
      </c>
    </row>
    <row r="47100" spans="1:4" x14ac:dyDescent="0.2">
      <c r="A47100">
        <v>95005</v>
      </c>
    </row>
    <row r="47101" spans="1:4" x14ac:dyDescent="0.2">
      <c r="A47101">
        <v>95005</v>
      </c>
      <c r="B47101" t="s">
        <v>6064</v>
      </c>
      <c r="C47101">
        <v>94964</v>
      </c>
      <c r="D47101">
        <v>9.8500000000000004E-2</v>
      </c>
    </row>
    <row r="47102" spans="1:4" x14ac:dyDescent="0.2">
      <c r="A47102">
        <v>95005</v>
      </c>
      <c r="B47102" t="s">
        <v>6064</v>
      </c>
      <c r="C47102">
        <v>88316</v>
      </c>
      <c r="D47102">
        <v>0.36330000000000001</v>
      </c>
    </row>
    <row r="47103" spans="1:4" x14ac:dyDescent="0.2">
      <c r="A47103">
        <v>95005</v>
      </c>
      <c r="B47103" t="s">
        <v>6064</v>
      </c>
      <c r="C47103">
        <v>88309</v>
      </c>
      <c r="D47103">
        <v>0.2331</v>
      </c>
    </row>
    <row r="47104" spans="1:4" x14ac:dyDescent="0.2">
      <c r="A47104">
        <v>95005</v>
      </c>
      <c r="B47104" t="s">
        <v>6064</v>
      </c>
      <c r="C47104">
        <v>88262</v>
      </c>
      <c r="D47104">
        <v>0.13009999999999999</v>
      </c>
    </row>
    <row r="47105" spans="1:4" x14ac:dyDescent="0.2">
      <c r="A47105">
        <v>95005</v>
      </c>
      <c r="B47105" t="s">
        <v>80</v>
      </c>
      <c r="C47105">
        <v>44228</v>
      </c>
      <c r="D47105">
        <v>2.5000000000000001E-3</v>
      </c>
    </row>
    <row r="47106" spans="1:4" x14ac:dyDescent="0.2">
      <c r="A47106">
        <v>95005</v>
      </c>
      <c r="B47106" t="s">
        <v>80</v>
      </c>
      <c r="C47106">
        <v>44220</v>
      </c>
      <c r="D47106">
        <v>1.7391000000000001</v>
      </c>
    </row>
    <row r="47107" spans="1:4" x14ac:dyDescent="0.2">
      <c r="A47107">
        <v>95005</v>
      </c>
      <c r="B47107" t="s">
        <v>80</v>
      </c>
      <c r="C47107">
        <v>43144</v>
      </c>
      <c r="D47107">
        <v>6.6699999999999995E-2</v>
      </c>
    </row>
    <row r="47108" spans="1:4" x14ac:dyDescent="0.2">
      <c r="A47108">
        <v>95005</v>
      </c>
      <c r="B47108" t="s">
        <v>80</v>
      </c>
      <c r="C47108">
        <v>43143</v>
      </c>
      <c r="D47108">
        <v>0.1636</v>
      </c>
    </row>
    <row r="47109" spans="1:4" x14ac:dyDescent="0.2">
      <c r="A47109">
        <v>95005</v>
      </c>
      <c r="B47109" t="s">
        <v>80</v>
      </c>
      <c r="C47109">
        <v>7156</v>
      </c>
      <c r="D47109">
        <v>1.0815999999999999</v>
      </c>
    </row>
    <row r="47110" spans="1:4" x14ac:dyDescent="0.2">
      <c r="A47110">
        <v>95005</v>
      </c>
      <c r="B47110" t="s">
        <v>80</v>
      </c>
      <c r="C47110">
        <v>5068</v>
      </c>
      <c r="D47110">
        <v>2.4E-2</v>
      </c>
    </row>
    <row r="47111" spans="1:4" x14ac:dyDescent="0.2">
      <c r="A47111">
        <v>95005</v>
      </c>
      <c r="B47111" t="s">
        <v>80</v>
      </c>
      <c r="C47111">
        <v>4517</v>
      </c>
      <c r="D47111">
        <v>0.2</v>
      </c>
    </row>
    <row r="47112" spans="1:4" x14ac:dyDescent="0.2">
      <c r="A47112">
        <v>95005</v>
      </c>
      <c r="B47112" t="s">
        <v>80</v>
      </c>
      <c r="C47112">
        <v>4509</v>
      </c>
      <c r="D47112">
        <v>0.25</v>
      </c>
    </row>
    <row r="47113" spans="1:4" x14ac:dyDescent="0.2">
      <c r="A47113">
        <v>95005</v>
      </c>
      <c r="B47113" t="s">
        <v>80</v>
      </c>
      <c r="C47113">
        <v>2692</v>
      </c>
      <c r="D47113">
        <v>1.6999999999999999E-3</v>
      </c>
    </row>
    <row r="47114" spans="1:4" x14ac:dyDescent="0.2">
      <c r="A47114">
        <v>95004</v>
      </c>
    </row>
    <row r="47115" spans="1:4" x14ac:dyDescent="0.2">
      <c r="A47115">
        <v>95004</v>
      </c>
      <c r="B47115" t="s">
        <v>6064</v>
      </c>
      <c r="C47115">
        <v>94964</v>
      </c>
      <c r="D47115">
        <v>9.8500000000000004E-2</v>
      </c>
    </row>
    <row r="47116" spans="1:4" x14ac:dyDescent="0.2">
      <c r="A47116">
        <v>95004</v>
      </c>
      <c r="B47116" t="s">
        <v>6064</v>
      </c>
      <c r="C47116">
        <v>88316</v>
      </c>
      <c r="D47116">
        <v>0.2883</v>
      </c>
    </row>
    <row r="47117" spans="1:4" x14ac:dyDescent="0.2">
      <c r="A47117">
        <v>95004</v>
      </c>
      <c r="B47117" t="s">
        <v>6064</v>
      </c>
      <c r="C47117">
        <v>88309</v>
      </c>
      <c r="D47117">
        <v>0.15820000000000001</v>
      </c>
    </row>
    <row r="47118" spans="1:4" x14ac:dyDescent="0.2">
      <c r="A47118">
        <v>95004</v>
      </c>
      <c r="B47118" t="s">
        <v>6064</v>
      </c>
      <c r="C47118">
        <v>88262</v>
      </c>
      <c r="D47118">
        <v>0.13009999999999999</v>
      </c>
    </row>
    <row r="47119" spans="1:4" x14ac:dyDescent="0.2">
      <c r="A47119">
        <v>95004</v>
      </c>
      <c r="B47119" t="s">
        <v>80</v>
      </c>
      <c r="C47119">
        <v>44228</v>
      </c>
      <c r="D47119">
        <v>2.5000000000000001E-3</v>
      </c>
    </row>
    <row r="47120" spans="1:4" x14ac:dyDescent="0.2">
      <c r="A47120">
        <v>95004</v>
      </c>
      <c r="B47120" t="s">
        <v>80</v>
      </c>
      <c r="C47120">
        <v>44220</v>
      </c>
      <c r="D47120">
        <v>1.7391000000000001</v>
      </c>
    </row>
    <row r="47121" spans="1:4" x14ac:dyDescent="0.2">
      <c r="A47121">
        <v>95004</v>
      </c>
      <c r="B47121" t="s">
        <v>80</v>
      </c>
      <c r="C47121">
        <v>43144</v>
      </c>
      <c r="D47121">
        <v>6.6699999999999995E-2</v>
      </c>
    </row>
    <row r="47122" spans="1:4" x14ac:dyDescent="0.2">
      <c r="A47122">
        <v>95004</v>
      </c>
      <c r="B47122" t="s">
        <v>80</v>
      </c>
      <c r="C47122">
        <v>43143</v>
      </c>
      <c r="D47122">
        <v>0.1636</v>
      </c>
    </row>
    <row r="47123" spans="1:4" x14ac:dyDescent="0.2">
      <c r="A47123">
        <v>95004</v>
      </c>
      <c r="B47123" t="s">
        <v>80</v>
      </c>
      <c r="C47123">
        <v>5068</v>
      </c>
      <c r="D47123">
        <v>2.4E-2</v>
      </c>
    </row>
    <row r="47124" spans="1:4" x14ac:dyDescent="0.2">
      <c r="A47124">
        <v>95004</v>
      </c>
      <c r="B47124" t="s">
        <v>80</v>
      </c>
      <c r="C47124">
        <v>4517</v>
      </c>
      <c r="D47124">
        <v>0.2</v>
      </c>
    </row>
    <row r="47125" spans="1:4" x14ac:dyDescent="0.2">
      <c r="A47125">
        <v>95004</v>
      </c>
      <c r="B47125" t="s">
        <v>80</v>
      </c>
      <c r="C47125">
        <v>4509</v>
      </c>
      <c r="D47125">
        <v>0.25</v>
      </c>
    </row>
    <row r="47126" spans="1:4" x14ac:dyDescent="0.2">
      <c r="A47126">
        <v>95004</v>
      </c>
      <c r="B47126" t="s">
        <v>80</v>
      </c>
      <c r="C47126">
        <v>2692</v>
      </c>
      <c r="D47126">
        <v>1.6999999999999999E-3</v>
      </c>
    </row>
    <row r="47127" spans="1:4" x14ac:dyDescent="0.2">
      <c r="A47127">
        <v>95003</v>
      </c>
    </row>
    <row r="47128" spans="1:4" x14ac:dyDescent="0.2">
      <c r="A47128">
        <v>95003</v>
      </c>
      <c r="B47128" t="s">
        <v>6064</v>
      </c>
      <c r="C47128">
        <v>88316</v>
      </c>
      <c r="D47128">
        <v>0.21529999999999999</v>
      </c>
    </row>
    <row r="47129" spans="1:4" x14ac:dyDescent="0.2">
      <c r="A47129">
        <v>95003</v>
      </c>
      <c r="B47129" t="s">
        <v>6064</v>
      </c>
      <c r="C47129">
        <v>88309</v>
      </c>
      <c r="D47129">
        <v>0.1177</v>
      </c>
    </row>
    <row r="47130" spans="1:4" x14ac:dyDescent="0.2">
      <c r="A47130">
        <v>95003</v>
      </c>
      <c r="B47130" t="s">
        <v>6064</v>
      </c>
      <c r="C47130">
        <v>88262</v>
      </c>
      <c r="D47130">
        <v>9.7600000000000006E-2</v>
      </c>
    </row>
    <row r="47131" spans="1:4" x14ac:dyDescent="0.2">
      <c r="A47131">
        <v>95003</v>
      </c>
      <c r="B47131" t="s">
        <v>80</v>
      </c>
      <c r="C47131">
        <v>44228</v>
      </c>
      <c r="D47131">
        <v>2.5000000000000001E-3</v>
      </c>
    </row>
    <row r="47132" spans="1:4" x14ac:dyDescent="0.2">
      <c r="A47132">
        <v>95003</v>
      </c>
      <c r="B47132" t="s">
        <v>80</v>
      </c>
      <c r="C47132">
        <v>44220</v>
      </c>
      <c r="D47132">
        <v>1.7391000000000001</v>
      </c>
    </row>
    <row r="47133" spans="1:4" x14ac:dyDescent="0.2">
      <c r="A47133">
        <v>95003</v>
      </c>
      <c r="B47133" t="s">
        <v>80</v>
      </c>
      <c r="C47133">
        <v>43144</v>
      </c>
      <c r="D47133">
        <v>6.6699999999999995E-2</v>
      </c>
    </row>
    <row r="47134" spans="1:4" x14ac:dyDescent="0.2">
      <c r="A47134">
        <v>95003</v>
      </c>
      <c r="B47134" t="s">
        <v>80</v>
      </c>
      <c r="C47134">
        <v>43143</v>
      </c>
      <c r="D47134">
        <v>0.1636</v>
      </c>
    </row>
    <row r="47135" spans="1:4" x14ac:dyDescent="0.2">
      <c r="A47135">
        <v>95003</v>
      </c>
      <c r="B47135" t="s">
        <v>80</v>
      </c>
      <c r="C47135">
        <v>34492</v>
      </c>
      <c r="D47135">
        <v>7.3899999999999993E-2</v>
      </c>
    </row>
    <row r="47136" spans="1:4" x14ac:dyDescent="0.2">
      <c r="A47136">
        <v>95003</v>
      </c>
      <c r="B47136" t="s">
        <v>80</v>
      </c>
      <c r="C47136">
        <v>7156</v>
      </c>
      <c r="D47136">
        <v>1.0815999999999999</v>
      </c>
    </row>
    <row r="47137" spans="1:4" x14ac:dyDescent="0.2">
      <c r="A47137">
        <v>95003</v>
      </c>
      <c r="B47137" t="s">
        <v>80</v>
      </c>
      <c r="C47137">
        <v>5068</v>
      </c>
      <c r="D47137">
        <v>2.4E-2</v>
      </c>
    </row>
    <row r="47138" spans="1:4" x14ac:dyDescent="0.2">
      <c r="A47138">
        <v>95003</v>
      </c>
      <c r="B47138" t="s">
        <v>80</v>
      </c>
      <c r="C47138">
        <v>4517</v>
      </c>
      <c r="D47138">
        <v>0.45</v>
      </c>
    </row>
    <row r="47139" spans="1:4" x14ac:dyDescent="0.2">
      <c r="A47139">
        <v>95002</v>
      </c>
    </row>
    <row r="47140" spans="1:4" x14ac:dyDescent="0.2">
      <c r="A47140">
        <v>95002</v>
      </c>
      <c r="B47140" t="s">
        <v>6064</v>
      </c>
      <c r="C47140">
        <v>88316</v>
      </c>
      <c r="D47140">
        <v>0.15540000000000001</v>
      </c>
    </row>
    <row r="47141" spans="1:4" x14ac:dyDescent="0.2">
      <c r="A47141">
        <v>95002</v>
      </c>
      <c r="B47141" t="s">
        <v>6064</v>
      </c>
      <c r="C47141">
        <v>88309</v>
      </c>
      <c r="D47141">
        <v>5.7799999999999997E-2</v>
      </c>
    </row>
    <row r="47142" spans="1:4" x14ac:dyDescent="0.2">
      <c r="A47142">
        <v>95002</v>
      </c>
      <c r="B47142" t="s">
        <v>6064</v>
      </c>
      <c r="C47142">
        <v>88262</v>
      </c>
      <c r="D47142">
        <v>9.7600000000000006E-2</v>
      </c>
    </row>
    <row r="47143" spans="1:4" x14ac:dyDescent="0.2">
      <c r="A47143">
        <v>95002</v>
      </c>
      <c r="B47143" t="s">
        <v>80</v>
      </c>
      <c r="C47143">
        <v>44228</v>
      </c>
      <c r="D47143">
        <v>2.5000000000000001E-3</v>
      </c>
    </row>
    <row r="47144" spans="1:4" x14ac:dyDescent="0.2">
      <c r="A47144">
        <v>95002</v>
      </c>
      <c r="B47144" t="s">
        <v>80</v>
      </c>
      <c r="C47144">
        <v>44220</v>
      </c>
      <c r="D47144">
        <v>1.7391000000000001</v>
      </c>
    </row>
    <row r="47145" spans="1:4" x14ac:dyDescent="0.2">
      <c r="A47145">
        <v>95002</v>
      </c>
      <c r="B47145" t="s">
        <v>80</v>
      </c>
      <c r="C47145">
        <v>43144</v>
      </c>
      <c r="D47145">
        <v>6.6699999999999995E-2</v>
      </c>
    </row>
    <row r="47146" spans="1:4" x14ac:dyDescent="0.2">
      <c r="A47146">
        <v>95002</v>
      </c>
      <c r="B47146" t="s">
        <v>80</v>
      </c>
      <c r="C47146">
        <v>43143</v>
      </c>
      <c r="D47146">
        <v>0.1636</v>
      </c>
    </row>
    <row r="47147" spans="1:4" x14ac:dyDescent="0.2">
      <c r="A47147">
        <v>95002</v>
      </c>
      <c r="B47147" t="s">
        <v>80</v>
      </c>
      <c r="C47147">
        <v>34492</v>
      </c>
      <c r="D47147">
        <v>7.3899999999999993E-2</v>
      </c>
    </row>
    <row r="47148" spans="1:4" x14ac:dyDescent="0.2">
      <c r="A47148">
        <v>95002</v>
      </c>
      <c r="B47148" t="s">
        <v>80</v>
      </c>
      <c r="C47148">
        <v>5068</v>
      </c>
      <c r="D47148">
        <v>2.4E-2</v>
      </c>
    </row>
    <row r="47149" spans="1:4" x14ac:dyDescent="0.2">
      <c r="A47149">
        <v>95002</v>
      </c>
      <c r="B47149" t="s">
        <v>80</v>
      </c>
      <c r="C47149">
        <v>4517</v>
      </c>
      <c r="D47149">
        <v>0.45</v>
      </c>
    </row>
    <row r="47150" spans="1:4" x14ac:dyDescent="0.2">
      <c r="A47150">
        <v>95007</v>
      </c>
    </row>
    <row r="47151" spans="1:4" x14ac:dyDescent="0.2">
      <c r="A47151">
        <v>95007</v>
      </c>
      <c r="B47151" t="s">
        <v>6064</v>
      </c>
      <c r="C47151">
        <v>88316</v>
      </c>
      <c r="D47151">
        <v>0.2626</v>
      </c>
    </row>
    <row r="47152" spans="1:4" x14ac:dyDescent="0.2">
      <c r="A47152">
        <v>95007</v>
      </c>
      <c r="B47152" t="s">
        <v>6064</v>
      </c>
      <c r="C47152">
        <v>88309</v>
      </c>
      <c r="D47152">
        <v>0.13239999999999999</v>
      </c>
    </row>
    <row r="47153" spans="1:4" x14ac:dyDescent="0.2">
      <c r="A47153">
        <v>95007</v>
      </c>
      <c r="B47153" t="s">
        <v>6064</v>
      </c>
      <c r="C47153">
        <v>88262</v>
      </c>
      <c r="D47153">
        <v>0.13009999999999999</v>
      </c>
    </row>
    <row r="47154" spans="1:4" x14ac:dyDescent="0.2">
      <c r="A47154">
        <v>95007</v>
      </c>
      <c r="B47154" t="s">
        <v>80</v>
      </c>
      <c r="C47154">
        <v>44228</v>
      </c>
      <c r="D47154">
        <v>2.5000000000000001E-3</v>
      </c>
    </row>
    <row r="47155" spans="1:4" x14ac:dyDescent="0.2">
      <c r="A47155">
        <v>95007</v>
      </c>
      <c r="B47155" t="s">
        <v>80</v>
      </c>
      <c r="C47155">
        <v>44220</v>
      </c>
      <c r="D47155">
        <v>1.7391000000000001</v>
      </c>
    </row>
    <row r="47156" spans="1:4" x14ac:dyDescent="0.2">
      <c r="A47156">
        <v>95007</v>
      </c>
      <c r="B47156" t="s">
        <v>80</v>
      </c>
      <c r="C47156">
        <v>43144</v>
      </c>
      <c r="D47156">
        <v>6.6699999999999995E-2</v>
      </c>
    </row>
    <row r="47157" spans="1:4" x14ac:dyDescent="0.2">
      <c r="A47157">
        <v>95007</v>
      </c>
      <c r="B47157" t="s">
        <v>80</v>
      </c>
      <c r="C47157">
        <v>43143</v>
      </c>
      <c r="D47157">
        <v>0.1636</v>
      </c>
    </row>
    <row r="47158" spans="1:4" x14ac:dyDescent="0.2">
      <c r="A47158">
        <v>95007</v>
      </c>
      <c r="B47158" t="s">
        <v>80</v>
      </c>
      <c r="C47158">
        <v>34492</v>
      </c>
      <c r="D47158">
        <v>9.8500000000000004E-2</v>
      </c>
    </row>
    <row r="47159" spans="1:4" x14ac:dyDescent="0.2">
      <c r="A47159">
        <v>95007</v>
      </c>
      <c r="B47159" t="s">
        <v>80</v>
      </c>
      <c r="C47159">
        <v>7156</v>
      </c>
      <c r="D47159">
        <v>1.0815999999999999</v>
      </c>
    </row>
    <row r="47160" spans="1:4" x14ac:dyDescent="0.2">
      <c r="A47160">
        <v>95007</v>
      </c>
      <c r="B47160" t="s">
        <v>80</v>
      </c>
      <c r="C47160">
        <v>5068</v>
      </c>
      <c r="D47160">
        <v>2.4E-2</v>
      </c>
    </row>
    <row r="47161" spans="1:4" x14ac:dyDescent="0.2">
      <c r="A47161">
        <v>95007</v>
      </c>
      <c r="B47161" t="s">
        <v>80</v>
      </c>
      <c r="C47161">
        <v>4517</v>
      </c>
      <c r="D47161">
        <v>0.2</v>
      </c>
    </row>
    <row r="47162" spans="1:4" x14ac:dyDescent="0.2">
      <c r="A47162">
        <v>95007</v>
      </c>
      <c r="B47162" t="s">
        <v>80</v>
      </c>
      <c r="C47162">
        <v>4509</v>
      </c>
      <c r="D47162">
        <v>0.25</v>
      </c>
    </row>
    <row r="47163" spans="1:4" x14ac:dyDescent="0.2">
      <c r="A47163">
        <v>95007</v>
      </c>
      <c r="B47163" t="s">
        <v>80</v>
      </c>
      <c r="C47163">
        <v>2692</v>
      </c>
      <c r="D47163">
        <v>1.6999999999999999E-3</v>
      </c>
    </row>
    <row r="47164" spans="1:4" x14ac:dyDescent="0.2">
      <c r="A47164">
        <v>95006</v>
      </c>
    </row>
    <row r="47165" spans="1:4" x14ac:dyDescent="0.2">
      <c r="A47165">
        <v>95006</v>
      </c>
      <c r="B47165" t="s">
        <v>6064</v>
      </c>
      <c r="C47165">
        <v>88316</v>
      </c>
      <c r="D47165">
        <v>0.18759999999999999</v>
      </c>
    </row>
    <row r="47166" spans="1:4" x14ac:dyDescent="0.2">
      <c r="A47166">
        <v>95006</v>
      </c>
      <c r="B47166" t="s">
        <v>6064</v>
      </c>
      <c r="C47166">
        <v>88309</v>
      </c>
      <c r="D47166">
        <v>5.7500000000000002E-2</v>
      </c>
    </row>
    <row r="47167" spans="1:4" x14ac:dyDescent="0.2">
      <c r="A47167">
        <v>95006</v>
      </c>
      <c r="B47167" t="s">
        <v>6064</v>
      </c>
      <c r="C47167">
        <v>88262</v>
      </c>
      <c r="D47167">
        <v>0.13009999999999999</v>
      </c>
    </row>
    <row r="47168" spans="1:4" x14ac:dyDescent="0.2">
      <c r="A47168">
        <v>95006</v>
      </c>
      <c r="B47168" t="s">
        <v>80</v>
      </c>
      <c r="C47168">
        <v>44228</v>
      </c>
      <c r="D47168">
        <v>2.5000000000000001E-3</v>
      </c>
    </row>
    <row r="47169" spans="1:4" x14ac:dyDescent="0.2">
      <c r="A47169">
        <v>95006</v>
      </c>
      <c r="B47169" t="s">
        <v>80</v>
      </c>
      <c r="C47169">
        <v>44220</v>
      </c>
      <c r="D47169">
        <v>1.7391000000000001</v>
      </c>
    </row>
    <row r="47170" spans="1:4" x14ac:dyDescent="0.2">
      <c r="A47170">
        <v>95006</v>
      </c>
      <c r="B47170" t="s">
        <v>80</v>
      </c>
      <c r="C47170">
        <v>43144</v>
      </c>
      <c r="D47170">
        <v>6.6699999999999995E-2</v>
      </c>
    </row>
    <row r="47171" spans="1:4" x14ac:dyDescent="0.2">
      <c r="A47171">
        <v>95006</v>
      </c>
      <c r="B47171" t="s">
        <v>80</v>
      </c>
      <c r="C47171">
        <v>43143</v>
      </c>
      <c r="D47171">
        <v>0.1636</v>
      </c>
    </row>
    <row r="47172" spans="1:4" x14ac:dyDescent="0.2">
      <c r="A47172">
        <v>95006</v>
      </c>
      <c r="B47172" t="s">
        <v>80</v>
      </c>
      <c r="C47172">
        <v>34492</v>
      </c>
      <c r="D47172">
        <v>9.8500000000000004E-2</v>
      </c>
    </row>
    <row r="47173" spans="1:4" x14ac:dyDescent="0.2">
      <c r="A47173">
        <v>95006</v>
      </c>
      <c r="B47173" t="s">
        <v>80</v>
      </c>
      <c r="C47173">
        <v>5068</v>
      </c>
      <c r="D47173">
        <v>2.4E-2</v>
      </c>
    </row>
    <row r="47174" spans="1:4" x14ac:dyDescent="0.2">
      <c r="A47174">
        <v>95006</v>
      </c>
      <c r="B47174" t="s">
        <v>80</v>
      </c>
      <c r="C47174">
        <v>4517</v>
      </c>
      <c r="D47174">
        <v>0.2</v>
      </c>
    </row>
    <row r="47175" spans="1:4" x14ac:dyDescent="0.2">
      <c r="A47175">
        <v>95006</v>
      </c>
      <c r="B47175" t="s">
        <v>80</v>
      </c>
      <c r="C47175">
        <v>4509</v>
      </c>
      <c r="D47175">
        <v>0.25</v>
      </c>
    </row>
    <row r="47176" spans="1:4" x14ac:dyDescent="0.2">
      <c r="A47176">
        <v>95006</v>
      </c>
      <c r="B47176" t="s">
        <v>80</v>
      </c>
      <c r="C47176">
        <v>2692</v>
      </c>
      <c r="D47176">
        <v>1.6999999999999999E-3</v>
      </c>
    </row>
    <row r="47177" spans="1:4" x14ac:dyDescent="0.2">
      <c r="A47177">
        <v>104313</v>
      </c>
    </row>
    <row r="47178" spans="1:4" x14ac:dyDescent="0.2">
      <c r="A47178">
        <v>104313</v>
      </c>
      <c r="B47178" t="s">
        <v>6064</v>
      </c>
      <c r="C47178">
        <v>88316</v>
      </c>
      <c r="D47178">
        <v>0.3866</v>
      </c>
    </row>
    <row r="47179" spans="1:4" x14ac:dyDescent="0.2">
      <c r="A47179">
        <v>104313</v>
      </c>
      <c r="B47179" t="s">
        <v>6064</v>
      </c>
      <c r="C47179">
        <v>88309</v>
      </c>
      <c r="D47179">
        <v>0.3866</v>
      </c>
    </row>
    <row r="47180" spans="1:4" x14ac:dyDescent="0.2">
      <c r="A47180">
        <v>104313</v>
      </c>
      <c r="B47180" t="s">
        <v>6064</v>
      </c>
      <c r="C47180">
        <v>87307</v>
      </c>
      <c r="D47180">
        <v>4.3099999999999999E-2</v>
      </c>
    </row>
    <row r="47181" spans="1:4" x14ac:dyDescent="0.2">
      <c r="A47181">
        <v>104313</v>
      </c>
      <c r="B47181" t="s">
        <v>6064</v>
      </c>
      <c r="C47181">
        <v>87286</v>
      </c>
      <c r="D47181">
        <v>2.3999999999999998E-3</v>
      </c>
    </row>
    <row r="47182" spans="1:4" x14ac:dyDescent="0.2">
      <c r="A47182">
        <v>104313</v>
      </c>
      <c r="B47182" t="s">
        <v>80</v>
      </c>
      <c r="C47182">
        <v>44788</v>
      </c>
      <c r="D47182">
        <v>4.2700000000000002E-2</v>
      </c>
    </row>
    <row r="47183" spans="1:4" x14ac:dyDescent="0.2">
      <c r="A47183">
        <v>104313</v>
      </c>
      <c r="B47183" t="s">
        <v>80</v>
      </c>
      <c r="C47183">
        <v>1379</v>
      </c>
      <c r="D47183">
        <v>0.5</v>
      </c>
    </row>
    <row r="47184" spans="1:4" x14ac:dyDescent="0.2">
      <c r="A47184">
        <v>104312</v>
      </c>
    </row>
    <row r="47185" spans="1:4" x14ac:dyDescent="0.2">
      <c r="A47185">
        <v>104312</v>
      </c>
      <c r="B47185" t="s">
        <v>6064</v>
      </c>
      <c r="C47185">
        <v>88316</v>
      </c>
      <c r="D47185">
        <v>0.51039999999999996</v>
      </c>
    </row>
    <row r="47186" spans="1:4" x14ac:dyDescent="0.2">
      <c r="A47186">
        <v>104312</v>
      </c>
      <c r="B47186" t="s">
        <v>6064</v>
      </c>
      <c r="C47186">
        <v>88309</v>
      </c>
      <c r="D47186">
        <v>0.51039999999999996</v>
      </c>
    </row>
    <row r="47187" spans="1:4" x14ac:dyDescent="0.2">
      <c r="A47187">
        <v>104312</v>
      </c>
      <c r="B47187" t="s">
        <v>6064</v>
      </c>
      <c r="C47187">
        <v>87307</v>
      </c>
      <c r="D47187">
        <v>4.3099999999999999E-2</v>
      </c>
    </row>
    <row r="47188" spans="1:4" x14ac:dyDescent="0.2">
      <c r="A47188">
        <v>104312</v>
      </c>
      <c r="B47188" t="s">
        <v>6064</v>
      </c>
      <c r="C47188">
        <v>87286</v>
      </c>
      <c r="D47188">
        <v>8.3999999999999995E-3</v>
      </c>
    </row>
    <row r="47189" spans="1:4" x14ac:dyDescent="0.2">
      <c r="A47189">
        <v>104312</v>
      </c>
      <c r="B47189" t="s">
        <v>80</v>
      </c>
      <c r="C47189">
        <v>44788</v>
      </c>
      <c r="D47189">
        <v>6.4000000000000001E-2</v>
      </c>
    </row>
    <row r="47190" spans="1:4" x14ac:dyDescent="0.2">
      <c r="A47190">
        <v>104312</v>
      </c>
      <c r="B47190" t="s">
        <v>80</v>
      </c>
      <c r="C47190">
        <v>1379</v>
      </c>
      <c r="D47190">
        <v>0.5</v>
      </c>
    </row>
    <row r="47191" spans="1:4" x14ac:dyDescent="0.2">
      <c r="A47191">
        <v>94992</v>
      </c>
    </row>
    <row r="47192" spans="1:4" x14ac:dyDescent="0.2">
      <c r="A47192">
        <v>94992</v>
      </c>
      <c r="B47192" t="s">
        <v>6064</v>
      </c>
      <c r="C47192">
        <v>94964</v>
      </c>
      <c r="D47192">
        <v>7.3899999999999993E-2</v>
      </c>
    </row>
    <row r="47193" spans="1:4" x14ac:dyDescent="0.2">
      <c r="A47193">
        <v>94992</v>
      </c>
      <c r="B47193" t="s">
        <v>6064</v>
      </c>
      <c r="C47193">
        <v>88316</v>
      </c>
      <c r="D47193">
        <v>0.24590000000000001</v>
      </c>
    </row>
    <row r="47194" spans="1:4" x14ac:dyDescent="0.2">
      <c r="A47194">
        <v>94992</v>
      </c>
      <c r="B47194" t="s">
        <v>6064</v>
      </c>
      <c r="C47194">
        <v>88309</v>
      </c>
      <c r="D47194">
        <v>0.14829999999999999</v>
      </c>
    </row>
    <row r="47195" spans="1:4" x14ac:dyDescent="0.2">
      <c r="A47195">
        <v>94992</v>
      </c>
      <c r="B47195" t="s">
        <v>6064</v>
      </c>
      <c r="C47195">
        <v>88262</v>
      </c>
      <c r="D47195">
        <v>9.7600000000000006E-2</v>
      </c>
    </row>
    <row r="47196" spans="1:4" x14ac:dyDescent="0.2">
      <c r="A47196">
        <v>94992</v>
      </c>
      <c r="B47196" t="s">
        <v>80</v>
      </c>
      <c r="C47196">
        <v>7156</v>
      </c>
      <c r="D47196">
        <v>1.0815999999999999</v>
      </c>
    </row>
    <row r="47197" spans="1:4" x14ac:dyDescent="0.2">
      <c r="A47197">
        <v>94992</v>
      </c>
      <c r="B47197" t="s">
        <v>80</v>
      </c>
      <c r="C47197">
        <v>5068</v>
      </c>
      <c r="D47197">
        <v>2.4E-2</v>
      </c>
    </row>
    <row r="47198" spans="1:4" x14ac:dyDescent="0.2">
      <c r="A47198">
        <v>94992</v>
      </c>
      <c r="B47198" t="s">
        <v>80</v>
      </c>
      <c r="C47198">
        <v>4517</v>
      </c>
      <c r="D47198">
        <v>0.45</v>
      </c>
    </row>
    <row r="47199" spans="1:4" x14ac:dyDescent="0.2">
      <c r="A47199">
        <v>94994</v>
      </c>
    </row>
    <row r="47200" spans="1:4" x14ac:dyDescent="0.2">
      <c r="A47200">
        <v>94994</v>
      </c>
      <c r="B47200" t="s">
        <v>6064</v>
      </c>
      <c r="C47200">
        <v>94964</v>
      </c>
      <c r="D47200">
        <v>9.8500000000000004E-2</v>
      </c>
    </row>
    <row r="47201" spans="1:4" x14ac:dyDescent="0.2">
      <c r="A47201">
        <v>94994</v>
      </c>
      <c r="B47201" t="s">
        <v>6064</v>
      </c>
      <c r="C47201">
        <v>88316</v>
      </c>
      <c r="D47201">
        <v>0.31830000000000003</v>
      </c>
    </row>
    <row r="47202" spans="1:4" x14ac:dyDescent="0.2">
      <c r="A47202">
        <v>94994</v>
      </c>
      <c r="B47202" t="s">
        <v>6064</v>
      </c>
      <c r="C47202">
        <v>88309</v>
      </c>
      <c r="D47202">
        <v>0.18820000000000001</v>
      </c>
    </row>
    <row r="47203" spans="1:4" x14ac:dyDescent="0.2">
      <c r="A47203">
        <v>94994</v>
      </c>
      <c r="B47203" t="s">
        <v>6064</v>
      </c>
      <c r="C47203">
        <v>88262</v>
      </c>
      <c r="D47203">
        <v>0.13009999999999999</v>
      </c>
    </row>
    <row r="47204" spans="1:4" x14ac:dyDescent="0.2">
      <c r="A47204">
        <v>94994</v>
      </c>
      <c r="B47204" t="s">
        <v>80</v>
      </c>
      <c r="C47204">
        <v>7156</v>
      </c>
      <c r="D47204">
        <v>1.0815999999999999</v>
      </c>
    </row>
    <row r="47205" spans="1:4" x14ac:dyDescent="0.2">
      <c r="A47205">
        <v>94994</v>
      </c>
      <c r="B47205" t="s">
        <v>80</v>
      </c>
      <c r="C47205">
        <v>5068</v>
      </c>
      <c r="D47205">
        <v>2.4E-2</v>
      </c>
    </row>
    <row r="47206" spans="1:4" x14ac:dyDescent="0.2">
      <c r="A47206">
        <v>94994</v>
      </c>
      <c r="B47206" t="s">
        <v>80</v>
      </c>
      <c r="C47206">
        <v>4517</v>
      </c>
      <c r="D47206">
        <v>0.2</v>
      </c>
    </row>
    <row r="47207" spans="1:4" x14ac:dyDescent="0.2">
      <c r="A47207">
        <v>94994</v>
      </c>
      <c r="B47207" t="s">
        <v>80</v>
      </c>
      <c r="C47207">
        <v>4509</v>
      </c>
      <c r="D47207">
        <v>0.25</v>
      </c>
    </row>
    <row r="47208" spans="1:4" x14ac:dyDescent="0.2">
      <c r="A47208">
        <v>94994</v>
      </c>
      <c r="B47208" t="s">
        <v>80</v>
      </c>
      <c r="C47208">
        <v>2692</v>
      </c>
      <c r="D47208">
        <v>1.6999999999999999E-3</v>
      </c>
    </row>
    <row r="47209" spans="1:4" x14ac:dyDescent="0.2">
      <c r="A47209">
        <v>94990</v>
      </c>
    </row>
    <row r="47210" spans="1:4" x14ac:dyDescent="0.2">
      <c r="A47210">
        <v>94990</v>
      </c>
      <c r="B47210" t="s">
        <v>6064</v>
      </c>
      <c r="C47210">
        <v>94964</v>
      </c>
      <c r="D47210">
        <v>1.2315</v>
      </c>
    </row>
    <row r="47211" spans="1:4" x14ac:dyDescent="0.2">
      <c r="A47211">
        <v>94990</v>
      </c>
      <c r="B47211" t="s">
        <v>6064</v>
      </c>
      <c r="C47211">
        <v>88316</v>
      </c>
      <c r="D47211">
        <v>3.0417000000000001</v>
      </c>
    </row>
    <row r="47212" spans="1:4" x14ac:dyDescent="0.2">
      <c r="A47212">
        <v>94990</v>
      </c>
      <c r="B47212" t="s">
        <v>6064</v>
      </c>
      <c r="C47212">
        <v>88309</v>
      </c>
      <c r="D47212">
        <v>1.4149</v>
      </c>
    </row>
    <row r="47213" spans="1:4" x14ac:dyDescent="0.2">
      <c r="A47213">
        <v>94990</v>
      </c>
      <c r="B47213" t="s">
        <v>6064</v>
      </c>
      <c r="C47213">
        <v>88262</v>
      </c>
      <c r="D47213">
        <v>1.6268</v>
      </c>
    </row>
    <row r="47214" spans="1:4" x14ac:dyDescent="0.2">
      <c r="A47214">
        <v>94990</v>
      </c>
      <c r="B47214" t="s">
        <v>80</v>
      </c>
      <c r="C47214">
        <v>5068</v>
      </c>
      <c r="D47214">
        <v>0.2994</v>
      </c>
    </row>
    <row r="47215" spans="1:4" x14ac:dyDescent="0.2">
      <c r="A47215">
        <v>94990</v>
      </c>
      <c r="B47215" t="s">
        <v>80</v>
      </c>
      <c r="C47215">
        <v>4517</v>
      </c>
      <c r="D47215">
        <v>2.5</v>
      </c>
    </row>
    <row r="47216" spans="1:4" x14ac:dyDescent="0.2">
      <c r="A47216">
        <v>94990</v>
      </c>
      <c r="B47216" t="s">
        <v>80</v>
      </c>
      <c r="C47216">
        <v>4509</v>
      </c>
      <c r="D47216">
        <v>3.125</v>
      </c>
    </row>
    <row r="47217" spans="1:4" x14ac:dyDescent="0.2">
      <c r="A47217">
        <v>94990</v>
      </c>
      <c r="B47217" t="s">
        <v>80</v>
      </c>
      <c r="C47217">
        <v>2692</v>
      </c>
      <c r="D47217">
        <v>2.1299999999999999E-2</v>
      </c>
    </row>
    <row r="47218" spans="1:4" x14ac:dyDescent="0.2">
      <c r="A47218">
        <v>94991</v>
      </c>
    </row>
    <row r="47219" spans="1:4" x14ac:dyDescent="0.2">
      <c r="A47219">
        <v>94991</v>
      </c>
      <c r="B47219" t="s">
        <v>6064</v>
      </c>
      <c r="C47219">
        <v>88316</v>
      </c>
      <c r="D47219">
        <v>1.7827999999999999</v>
      </c>
    </row>
    <row r="47220" spans="1:4" x14ac:dyDescent="0.2">
      <c r="A47220">
        <v>94991</v>
      </c>
      <c r="B47220" t="s">
        <v>6064</v>
      </c>
      <c r="C47220">
        <v>88309</v>
      </c>
      <c r="D47220">
        <v>0.156</v>
      </c>
    </row>
    <row r="47221" spans="1:4" x14ac:dyDescent="0.2">
      <c r="A47221">
        <v>94991</v>
      </c>
      <c r="B47221" t="s">
        <v>6064</v>
      </c>
      <c r="C47221">
        <v>88262</v>
      </c>
      <c r="D47221">
        <v>1.6268</v>
      </c>
    </row>
    <row r="47222" spans="1:4" x14ac:dyDescent="0.2">
      <c r="A47222">
        <v>94991</v>
      </c>
      <c r="B47222" t="s">
        <v>80</v>
      </c>
      <c r="C47222">
        <v>34492</v>
      </c>
      <c r="D47222">
        <v>1.2315</v>
      </c>
    </row>
    <row r="47223" spans="1:4" x14ac:dyDescent="0.2">
      <c r="A47223">
        <v>94991</v>
      </c>
      <c r="B47223" t="s">
        <v>80</v>
      </c>
      <c r="C47223">
        <v>5068</v>
      </c>
      <c r="D47223">
        <v>0.2994</v>
      </c>
    </row>
    <row r="47224" spans="1:4" x14ac:dyDescent="0.2">
      <c r="A47224">
        <v>94991</v>
      </c>
      <c r="B47224" t="s">
        <v>80</v>
      </c>
      <c r="C47224">
        <v>4517</v>
      </c>
      <c r="D47224">
        <v>2.5</v>
      </c>
    </row>
    <row r="47225" spans="1:4" x14ac:dyDescent="0.2">
      <c r="A47225">
        <v>94991</v>
      </c>
      <c r="B47225" t="s">
        <v>80</v>
      </c>
      <c r="C47225">
        <v>4509</v>
      </c>
      <c r="D47225">
        <v>3.125</v>
      </c>
    </row>
    <row r="47226" spans="1:4" x14ac:dyDescent="0.2">
      <c r="A47226">
        <v>94991</v>
      </c>
      <c r="B47226" t="s">
        <v>80</v>
      </c>
      <c r="C47226">
        <v>2692</v>
      </c>
      <c r="D47226">
        <v>2.1299999999999999E-2</v>
      </c>
    </row>
    <row r="47227" spans="1:4" x14ac:dyDescent="0.2">
      <c r="A47227">
        <v>104626</v>
      </c>
    </row>
    <row r="47228" spans="1:4" x14ac:dyDescent="0.2">
      <c r="A47228">
        <v>104626</v>
      </c>
      <c r="B47228" t="s">
        <v>6064</v>
      </c>
      <c r="C47228">
        <v>88316</v>
      </c>
      <c r="D47228">
        <v>1.7827999999999999</v>
      </c>
    </row>
    <row r="47229" spans="1:4" x14ac:dyDescent="0.2">
      <c r="A47229">
        <v>104626</v>
      </c>
      <c r="B47229" t="s">
        <v>6064</v>
      </c>
      <c r="C47229">
        <v>88309</v>
      </c>
      <c r="D47229">
        <v>0.156</v>
      </c>
    </row>
    <row r="47230" spans="1:4" x14ac:dyDescent="0.2">
      <c r="A47230">
        <v>104626</v>
      </c>
      <c r="B47230" t="s">
        <v>6064</v>
      </c>
      <c r="C47230">
        <v>88262</v>
      </c>
      <c r="D47230">
        <v>1.6268</v>
      </c>
    </row>
    <row r="47231" spans="1:4" x14ac:dyDescent="0.2">
      <c r="A47231">
        <v>104626</v>
      </c>
      <c r="B47231" t="s">
        <v>80</v>
      </c>
      <c r="C47231">
        <v>34493</v>
      </c>
      <c r="D47231">
        <v>1.2315</v>
      </c>
    </row>
    <row r="47232" spans="1:4" x14ac:dyDescent="0.2">
      <c r="A47232">
        <v>104626</v>
      </c>
      <c r="B47232" t="s">
        <v>80</v>
      </c>
      <c r="C47232">
        <v>5068</v>
      </c>
      <c r="D47232">
        <v>0.2994</v>
      </c>
    </row>
    <row r="47233" spans="1:4" x14ac:dyDescent="0.2">
      <c r="A47233">
        <v>104626</v>
      </c>
      <c r="B47233" t="s">
        <v>80</v>
      </c>
      <c r="C47233">
        <v>4517</v>
      </c>
      <c r="D47233">
        <v>2.5</v>
      </c>
    </row>
    <row r="47234" spans="1:4" x14ac:dyDescent="0.2">
      <c r="A47234">
        <v>104626</v>
      </c>
      <c r="B47234" t="s">
        <v>80</v>
      </c>
      <c r="C47234">
        <v>4509</v>
      </c>
      <c r="D47234">
        <v>3.125</v>
      </c>
    </row>
    <row r="47235" spans="1:4" x14ac:dyDescent="0.2">
      <c r="A47235">
        <v>104626</v>
      </c>
      <c r="B47235" t="s">
        <v>80</v>
      </c>
      <c r="C47235">
        <v>2692</v>
      </c>
      <c r="D47235">
        <v>2.1299999999999999E-2</v>
      </c>
    </row>
    <row r="47236" spans="1:4" x14ac:dyDescent="0.2">
      <c r="A47236">
        <v>94993</v>
      </c>
    </row>
    <row r="47237" spans="1:4" x14ac:dyDescent="0.2">
      <c r="A47237">
        <v>94993</v>
      </c>
      <c r="B47237" t="s">
        <v>6064</v>
      </c>
      <c r="C47237">
        <v>88316</v>
      </c>
      <c r="D47237">
        <v>0.1704</v>
      </c>
    </row>
    <row r="47238" spans="1:4" x14ac:dyDescent="0.2">
      <c r="A47238">
        <v>94993</v>
      </c>
      <c r="B47238" t="s">
        <v>6064</v>
      </c>
      <c r="C47238">
        <v>88309</v>
      </c>
      <c r="D47238">
        <v>7.2700000000000001E-2</v>
      </c>
    </row>
    <row r="47239" spans="1:4" x14ac:dyDescent="0.2">
      <c r="A47239">
        <v>94993</v>
      </c>
      <c r="B47239" t="s">
        <v>6064</v>
      </c>
      <c r="C47239">
        <v>88262</v>
      </c>
      <c r="D47239">
        <v>9.7600000000000006E-2</v>
      </c>
    </row>
    <row r="47240" spans="1:4" x14ac:dyDescent="0.2">
      <c r="A47240">
        <v>94993</v>
      </c>
      <c r="B47240" t="s">
        <v>80</v>
      </c>
      <c r="C47240">
        <v>34492</v>
      </c>
      <c r="D47240">
        <v>7.3899999999999993E-2</v>
      </c>
    </row>
    <row r="47241" spans="1:4" x14ac:dyDescent="0.2">
      <c r="A47241">
        <v>94993</v>
      </c>
      <c r="B47241" t="s">
        <v>80</v>
      </c>
      <c r="C47241">
        <v>7156</v>
      </c>
      <c r="D47241">
        <v>1.0815999999999999</v>
      </c>
    </row>
    <row r="47242" spans="1:4" x14ac:dyDescent="0.2">
      <c r="A47242">
        <v>94993</v>
      </c>
      <c r="B47242" t="s">
        <v>80</v>
      </c>
      <c r="C47242">
        <v>5068</v>
      </c>
      <c r="D47242">
        <v>2.4E-2</v>
      </c>
    </row>
    <row r="47243" spans="1:4" x14ac:dyDescent="0.2">
      <c r="A47243">
        <v>94993</v>
      </c>
      <c r="B47243" t="s">
        <v>80</v>
      </c>
      <c r="C47243">
        <v>4517</v>
      </c>
      <c r="D47243">
        <v>0.45</v>
      </c>
    </row>
    <row r="47244" spans="1:4" x14ac:dyDescent="0.2">
      <c r="A47244">
        <v>94995</v>
      </c>
    </row>
    <row r="47245" spans="1:4" x14ac:dyDescent="0.2">
      <c r="A47245">
        <v>94995</v>
      </c>
      <c r="B47245" t="s">
        <v>6064</v>
      </c>
      <c r="C47245">
        <v>88316</v>
      </c>
      <c r="D47245">
        <v>0.21759999999999999</v>
      </c>
    </row>
    <row r="47246" spans="1:4" x14ac:dyDescent="0.2">
      <c r="A47246">
        <v>94995</v>
      </c>
      <c r="B47246" t="s">
        <v>6064</v>
      </c>
      <c r="C47246">
        <v>88309</v>
      </c>
      <c r="D47246">
        <v>8.7400000000000005E-2</v>
      </c>
    </row>
    <row r="47247" spans="1:4" x14ac:dyDescent="0.2">
      <c r="A47247">
        <v>94995</v>
      </c>
      <c r="B47247" t="s">
        <v>6064</v>
      </c>
      <c r="C47247">
        <v>88262</v>
      </c>
      <c r="D47247">
        <v>0.13009999999999999</v>
      </c>
    </row>
    <row r="47248" spans="1:4" x14ac:dyDescent="0.2">
      <c r="A47248">
        <v>94995</v>
      </c>
      <c r="B47248" t="s">
        <v>80</v>
      </c>
      <c r="C47248">
        <v>34492</v>
      </c>
      <c r="D47248">
        <v>9.8500000000000004E-2</v>
      </c>
    </row>
    <row r="47249" spans="1:4" x14ac:dyDescent="0.2">
      <c r="A47249">
        <v>94995</v>
      </c>
      <c r="B47249" t="s">
        <v>80</v>
      </c>
      <c r="C47249">
        <v>7156</v>
      </c>
      <c r="D47249">
        <v>1.0815999999999999</v>
      </c>
    </row>
    <row r="47250" spans="1:4" x14ac:dyDescent="0.2">
      <c r="A47250">
        <v>94995</v>
      </c>
      <c r="B47250" t="s">
        <v>80</v>
      </c>
      <c r="C47250">
        <v>5068</v>
      </c>
      <c r="D47250">
        <v>2.4E-2</v>
      </c>
    </row>
    <row r="47251" spans="1:4" x14ac:dyDescent="0.2">
      <c r="A47251">
        <v>94995</v>
      </c>
      <c r="B47251" t="s">
        <v>80</v>
      </c>
      <c r="C47251">
        <v>4517</v>
      </c>
      <c r="D47251">
        <v>0.2</v>
      </c>
    </row>
    <row r="47252" spans="1:4" x14ac:dyDescent="0.2">
      <c r="A47252">
        <v>94995</v>
      </c>
      <c r="B47252" t="s">
        <v>80</v>
      </c>
      <c r="C47252">
        <v>4509</v>
      </c>
      <c r="D47252">
        <v>0.25</v>
      </c>
    </row>
    <row r="47253" spans="1:4" x14ac:dyDescent="0.2">
      <c r="A47253">
        <v>94995</v>
      </c>
      <c r="B47253" t="s">
        <v>80</v>
      </c>
      <c r="C47253">
        <v>2692</v>
      </c>
      <c r="D47253">
        <v>1.6999999999999999E-3</v>
      </c>
    </row>
    <row r="47254" spans="1:4" x14ac:dyDescent="0.2">
      <c r="A47254">
        <v>101169</v>
      </c>
    </row>
    <row r="47255" spans="1:4" x14ac:dyDescent="0.2">
      <c r="A47255">
        <v>101169</v>
      </c>
      <c r="B47255" t="s">
        <v>6064</v>
      </c>
      <c r="C47255">
        <v>88628</v>
      </c>
      <c r="D47255">
        <v>2.0400000000000001E-2</v>
      </c>
    </row>
    <row r="47256" spans="1:4" x14ac:dyDescent="0.2">
      <c r="A47256">
        <v>101169</v>
      </c>
      <c r="B47256" t="s">
        <v>6064</v>
      </c>
      <c r="C47256">
        <v>88316</v>
      </c>
      <c r="D47256">
        <v>0.40210000000000001</v>
      </c>
    </row>
    <row r="47257" spans="1:4" x14ac:dyDescent="0.2">
      <c r="A47257">
        <v>101169</v>
      </c>
      <c r="B47257" t="s">
        <v>6064</v>
      </c>
      <c r="C47257">
        <v>88260</v>
      </c>
      <c r="D47257">
        <v>0.40210000000000001</v>
      </c>
    </row>
    <row r="47258" spans="1:4" x14ac:dyDescent="0.2">
      <c r="A47258">
        <v>101169</v>
      </c>
      <c r="B47258" t="s">
        <v>6064</v>
      </c>
      <c r="C47258">
        <v>5685</v>
      </c>
      <c r="D47258">
        <v>0.13089999999999999</v>
      </c>
    </row>
    <row r="47259" spans="1:4" x14ac:dyDescent="0.2">
      <c r="A47259">
        <v>101169</v>
      </c>
      <c r="B47259" t="s">
        <v>6064</v>
      </c>
      <c r="C47259">
        <v>5684</v>
      </c>
      <c r="D47259">
        <v>3.0999999999999999E-3</v>
      </c>
    </row>
    <row r="47260" spans="1:4" x14ac:dyDescent="0.2">
      <c r="A47260">
        <v>101169</v>
      </c>
      <c r="B47260" t="s">
        <v>80</v>
      </c>
      <c r="C47260">
        <v>4385</v>
      </c>
      <c r="D47260">
        <v>3.3000000000000002E-2</v>
      </c>
    </row>
    <row r="47261" spans="1:4" x14ac:dyDescent="0.2">
      <c r="A47261">
        <v>101169</v>
      </c>
      <c r="B47261" t="s">
        <v>80</v>
      </c>
      <c r="C47261">
        <v>367</v>
      </c>
      <c r="D47261">
        <v>0.114</v>
      </c>
    </row>
    <row r="47262" spans="1:4" x14ac:dyDescent="0.2">
      <c r="A47262">
        <v>104383</v>
      </c>
    </row>
    <row r="47263" spans="1:4" x14ac:dyDescent="0.2">
      <c r="A47263">
        <v>104383</v>
      </c>
      <c r="B47263" t="s">
        <v>6064</v>
      </c>
      <c r="C47263">
        <v>88316</v>
      </c>
      <c r="D47263">
        <v>0.3735</v>
      </c>
    </row>
    <row r="47264" spans="1:4" x14ac:dyDescent="0.2">
      <c r="A47264">
        <v>104383</v>
      </c>
      <c r="B47264" t="s">
        <v>6064</v>
      </c>
      <c r="C47264">
        <v>88260</v>
      </c>
      <c r="D47264">
        <v>0.3735</v>
      </c>
    </row>
    <row r="47265" spans="1:4" x14ac:dyDescent="0.2">
      <c r="A47265">
        <v>104383</v>
      </c>
      <c r="B47265" t="s">
        <v>80</v>
      </c>
      <c r="C47265">
        <v>44952</v>
      </c>
      <c r="D47265">
        <v>4</v>
      </c>
    </row>
    <row r="47266" spans="1:4" x14ac:dyDescent="0.2">
      <c r="A47266">
        <v>104383</v>
      </c>
      <c r="B47266" t="s">
        <v>6064</v>
      </c>
      <c r="C47266">
        <v>7030</v>
      </c>
      <c r="D47266">
        <v>0.1245</v>
      </c>
    </row>
    <row r="47267" spans="1:4" x14ac:dyDescent="0.2">
      <c r="A47267">
        <v>104383</v>
      </c>
      <c r="B47267" t="s">
        <v>6064</v>
      </c>
      <c r="C47267">
        <v>5685</v>
      </c>
      <c r="D47267">
        <v>0.12139999999999999</v>
      </c>
    </row>
    <row r="47268" spans="1:4" x14ac:dyDescent="0.2">
      <c r="A47268">
        <v>104383</v>
      </c>
      <c r="B47268" t="s">
        <v>6064</v>
      </c>
      <c r="C47268">
        <v>5684</v>
      </c>
      <c r="D47268">
        <v>3.0999999999999999E-3</v>
      </c>
    </row>
    <row r="47269" spans="1:4" x14ac:dyDescent="0.2">
      <c r="A47269">
        <v>104383</v>
      </c>
      <c r="B47269" t="s">
        <v>80</v>
      </c>
      <c r="C47269">
        <v>4720</v>
      </c>
      <c r="D47269">
        <v>2.0400000000000001E-2</v>
      </c>
    </row>
    <row r="47270" spans="1:4" x14ac:dyDescent="0.2">
      <c r="A47270">
        <v>104383</v>
      </c>
      <c r="B47270" t="s">
        <v>80</v>
      </c>
      <c r="C47270">
        <v>4385</v>
      </c>
      <c r="D47270">
        <v>3.3000000000000002E-2</v>
      </c>
    </row>
    <row r="47271" spans="1:4" x14ac:dyDescent="0.2">
      <c r="A47271">
        <v>104383</v>
      </c>
      <c r="B47271" t="s">
        <v>80</v>
      </c>
      <c r="C47271">
        <v>367</v>
      </c>
      <c r="D47271">
        <v>0.114</v>
      </c>
    </row>
    <row r="47272" spans="1:4" x14ac:dyDescent="0.2">
      <c r="A47272">
        <v>101167</v>
      </c>
    </row>
    <row r="47273" spans="1:4" x14ac:dyDescent="0.2">
      <c r="A47273">
        <v>101167</v>
      </c>
      <c r="B47273" t="s">
        <v>6064</v>
      </c>
      <c r="C47273">
        <v>88316</v>
      </c>
      <c r="D47273">
        <v>0.33050000000000002</v>
      </c>
    </row>
    <row r="47274" spans="1:4" x14ac:dyDescent="0.2">
      <c r="A47274">
        <v>101167</v>
      </c>
      <c r="B47274" t="s">
        <v>6064</v>
      </c>
      <c r="C47274">
        <v>88260</v>
      </c>
      <c r="D47274">
        <v>0.33050000000000002</v>
      </c>
    </row>
    <row r="47275" spans="1:4" x14ac:dyDescent="0.2">
      <c r="A47275">
        <v>101167</v>
      </c>
      <c r="B47275" t="s">
        <v>6064</v>
      </c>
      <c r="C47275">
        <v>5685</v>
      </c>
      <c r="D47275">
        <v>0.107</v>
      </c>
    </row>
    <row r="47276" spans="1:4" x14ac:dyDescent="0.2">
      <c r="A47276">
        <v>101167</v>
      </c>
      <c r="B47276" t="s">
        <v>6064</v>
      </c>
      <c r="C47276">
        <v>5684</v>
      </c>
      <c r="D47276">
        <v>3.0999999999999999E-3</v>
      </c>
    </row>
    <row r="47277" spans="1:4" x14ac:dyDescent="0.2">
      <c r="A47277">
        <v>101167</v>
      </c>
      <c r="B47277" t="s">
        <v>80</v>
      </c>
      <c r="C47277">
        <v>4741</v>
      </c>
      <c r="D47277">
        <v>2.0400000000000001E-2</v>
      </c>
    </row>
    <row r="47278" spans="1:4" x14ac:dyDescent="0.2">
      <c r="A47278">
        <v>101167</v>
      </c>
      <c r="B47278" t="s">
        <v>80</v>
      </c>
      <c r="C47278">
        <v>4385</v>
      </c>
      <c r="D47278">
        <v>3.3000000000000002E-2</v>
      </c>
    </row>
    <row r="47279" spans="1:4" x14ac:dyDescent="0.2">
      <c r="A47279">
        <v>101167</v>
      </c>
      <c r="B47279" t="s">
        <v>80</v>
      </c>
      <c r="C47279">
        <v>367</v>
      </c>
      <c r="D47279">
        <v>0.114</v>
      </c>
    </row>
    <row r="47280" spans="1:4" x14ac:dyDescent="0.2">
      <c r="A47280">
        <v>101172</v>
      </c>
    </row>
    <row r="47281" spans="1:4" x14ac:dyDescent="0.2">
      <c r="A47281">
        <v>101172</v>
      </c>
      <c r="B47281" t="s">
        <v>6064</v>
      </c>
      <c r="C47281">
        <v>88628</v>
      </c>
      <c r="D47281">
        <v>4.3999999999999997E-2</v>
      </c>
    </row>
    <row r="47282" spans="1:4" x14ac:dyDescent="0.2">
      <c r="A47282">
        <v>101172</v>
      </c>
      <c r="B47282" t="s">
        <v>6064</v>
      </c>
      <c r="C47282">
        <v>88316</v>
      </c>
      <c r="D47282">
        <v>0.33250000000000002</v>
      </c>
    </row>
    <row r="47283" spans="1:4" x14ac:dyDescent="0.2">
      <c r="A47283">
        <v>101172</v>
      </c>
      <c r="B47283" t="s">
        <v>6064</v>
      </c>
      <c r="C47283">
        <v>88260</v>
      </c>
      <c r="D47283">
        <v>0.33250000000000002</v>
      </c>
    </row>
    <row r="47284" spans="1:4" x14ac:dyDescent="0.2">
      <c r="A47284">
        <v>101172</v>
      </c>
      <c r="B47284" t="s">
        <v>80</v>
      </c>
      <c r="C47284">
        <v>13186</v>
      </c>
      <c r="D47284">
        <v>0.11899999999999999</v>
      </c>
    </row>
    <row r="47285" spans="1:4" x14ac:dyDescent="0.2">
      <c r="A47285">
        <v>101172</v>
      </c>
      <c r="B47285" t="s">
        <v>6064</v>
      </c>
      <c r="C47285">
        <v>5685</v>
      </c>
      <c r="D47285">
        <v>0.1077</v>
      </c>
    </row>
    <row r="47286" spans="1:4" x14ac:dyDescent="0.2">
      <c r="A47286">
        <v>101172</v>
      </c>
      <c r="B47286" t="s">
        <v>6064</v>
      </c>
      <c r="C47286">
        <v>5684</v>
      </c>
      <c r="D47286">
        <v>3.0999999999999999E-3</v>
      </c>
    </row>
    <row r="47287" spans="1:4" x14ac:dyDescent="0.2">
      <c r="A47287">
        <v>101172</v>
      </c>
      <c r="B47287" t="s">
        <v>80</v>
      </c>
      <c r="C47287">
        <v>367</v>
      </c>
      <c r="D47287">
        <v>0.114</v>
      </c>
    </row>
    <row r="47288" spans="1:4" x14ac:dyDescent="0.2">
      <c r="A47288">
        <v>104384</v>
      </c>
    </row>
    <row r="47289" spans="1:4" x14ac:dyDescent="0.2">
      <c r="A47289">
        <v>104384</v>
      </c>
      <c r="B47289" t="s">
        <v>6064</v>
      </c>
      <c r="C47289">
        <v>88316</v>
      </c>
      <c r="D47289">
        <v>0.30399999999999999</v>
      </c>
    </row>
    <row r="47290" spans="1:4" x14ac:dyDescent="0.2">
      <c r="A47290">
        <v>104384</v>
      </c>
      <c r="B47290" t="s">
        <v>6064</v>
      </c>
      <c r="C47290">
        <v>88260</v>
      </c>
      <c r="D47290">
        <v>0.30399999999999999</v>
      </c>
    </row>
    <row r="47291" spans="1:4" x14ac:dyDescent="0.2">
      <c r="A47291">
        <v>104384</v>
      </c>
      <c r="B47291" t="s">
        <v>80</v>
      </c>
      <c r="C47291">
        <v>44952</v>
      </c>
      <c r="D47291">
        <v>8.6</v>
      </c>
    </row>
    <row r="47292" spans="1:4" x14ac:dyDescent="0.2">
      <c r="A47292">
        <v>104384</v>
      </c>
      <c r="B47292" t="s">
        <v>80</v>
      </c>
      <c r="C47292">
        <v>13186</v>
      </c>
      <c r="D47292">
        <v>0.11899999999999999</v>
      </c>
    </row>
    <row r="47293" spans="1:4" x14ac:dyDescent="0.2">
      <c r="A47293">
        <v>104384</v>
      </c>
      <c r="B47293" t="s">
        <v>6064</v>
      </c>
      <c r="C47293">
        <v>7030</v>
      </c>
      <c r="D47293">
        <v>0.1013</v>
      </c>
    </row>
    <row r="47294" spans="1:4" x14ac:dyDescent="0.2">
      <c r="A47294">
        <v>104384</v>
      </c>
      <c r="B47294" t="s">
        <v>6064</v>
      </c>
      <c r="C47294">
        <v>5685</v>
      </c>
      <c r="D47294">
        <v>9.8199999999999996E-2</v>
      </c>
    </row>
    <row r="47295" spans="1:4" x14ac:dyDescent="0.2">
      <c r="A47295">
        <v>104384</v>
      </c>
      <c r="B47295" t="s">
        <v>6064</v>
      </c>
      <c r="C47295">
        <v>5684</v>
      </c>
      <c r="D47295">
        <v>3.0999999999999999E-3</v>
      </c>
    </row>
    <row r="47296" spans="1:4" x14ac:dyDescent="0.2">
      <c r="A47296">
        <v>104384</v>
      </c>
      <c r="B47296" t="s">
        <v>80</v>
      </c>
      <c r="C47296">
        <v>4720</v>
      </c>
      <c r="D47296">
        <v>4.3999999999999997E-2</v>
      </c>
    </row>
    <row r="47297" spans="1:4" x14ac:dyDescent="0.2">
      <c r="A47297">
        <v>104384</v>
      </c>
      <c r="B47297" t="s">
        <v>80</v>
      </c>
      <c r="C47297">
        <v>367</v>
      </c>
      <c r="D47297">
        <v>0.114</v>
      </c>
    </row>
    <row r="47298" spans="1:4" x14ac:dyDescent="0.2">
      <c r="A47298">
        <v>101170</v>
      </c>
    </row>
    <row r="47299" spans="1:4" x14ac:dyDescent="0.2">
      <c r="A47299">
        <v>101170</v>
      </c>
      <c r="B47299" t="s">
        <v>6064</v>
      </c>
      <c r="C47299">
        <v>88316</v>
      </c>
      <c r="D47299">
        <v>0.26090000000000002</v>
      </c>
    </row>
    <row r="47300" spans="1:4" x14ac:dyDescent="0.2">
      <c r="A47300">
        <v>101170</v>
      </c>
      <c r="B47300" t="s">
        <v>6064</v>
      </c>
      <c r="C47300">
        <v>88260</v>
      </c>
      <c r="D47300">
        <v>0.26090000000000002</v>
      </c>
    </row>
    <row r="47301" spans="1:4" x14ac:dyDescent="0.2">
      <c r="A47301">
        <v>101170</v>
      </c>
      <c r="B47301" t="s">
        <v>80</v>
      </c>
      <c r="C47301">
        <v>13186</v>
      </c>
      <c r="D47301">
        <v>0.11899999999999999</v>
      </c>
    </row>
    <row r="47302" spans="1:4" x14ac:dyDescent="0.2">
      <c r="A47302">
        <v>101170</v>
      </c>
      <c r="B47302" t="s">
        <v>6064</v>
      </c>
      <c r="C47302">
        <v>5685</v>
      </c>
      <c r="D47302">
        <v>8.3900000000000002E-2</v>
      </c>
    </row>
    <row r="47303" spans="1:4" x14ac:dyDescent="0.2">
      <c r="A47303">
        <v>101170</v>
      </c>
      <c r="B47303" t="s">
        <v>6064</v>
      </c>
      <c r="C47303">
        <v>5684</v>
      </c>
      <c r="D47303">
        <v>3.0999999999999999E-3</v>
      </c>
    </row>
    <row r="47304" spans="1:4" x14ac:dyDescent="0.2">
      <c r="A47304">
        <v>101170</v>
      </c>
      <c r="B47304" t="s">
        <v>80</v>
      </c>
      <c r="C47304">
        <v>4741</v>
      </c>
      <c r="D47304">
        <v>4.3999999999999997E-2</v>
      </c>
    </row>
    <row r="47305" spans="1:4" x14ac:dyDescent="0.2">
      <c r="A47305">
        <v>101170</v>
      </c>
      <c r="B47305" t="s">
        <v>80</v>
      </c>
      <c r="C47305">
        <v>367</v>
      </c>
      <c r="D47305">
        <v>0.114</v>
      </c>
    </row>
    <row r="47306" spans="1:4" x14ac:dyDescent="0.2">
      <c r="A47306">
        <v>104438</v>
      </c>
    </row>
    <row r="47307" spans="1:4" x14ac:dyDescent="0.2">
      <c r="A47307">
        <v>104438</v>
      </c>
      <c r="B47307" t="s">
        <v>6064</v>
      </c>
      <c r="C47307">
        <v>91285</v>
      </c>
      <c r="D47307">
        <v>0.1366</v>
      </c>
    </row>
    <row r="47308" spans="1:4" x14ac:dyDescent="0.2">
      <c r="A47308">
        <v>104438</v>
      </c>
      <c r="B47308" t="s">
        <v>6064</v>
      </c>
      <c r="C47308">
        <v>91283</v>
      </c>
      <c r="D47308">
        <v>2.8E-3</v>
      </c>
    </row>
    <row r="47309" spans="1:4" x14ac:dyDescent="0.2">
      <c r="A47309">
        <v>104438</v>
      </c>
      <c r="B47309" t="s">
        <v>6064</v>
      </c>
      <c r="C47309">
        <v>88316</v>
      </c>
      <c r="D47309">
        <v>0.27879999999999999</v>
      </c>
    </row>
    <row r="47310" spans="1:4" x14ac:dyDescent="0.2">
      <c r="A47310">
        <v>104438</v>
      </c>
      <c r="B47310" t="s">
        <v>6064</v>
      </c>
      <c r="C47310">
        <v>88260</v>
      </c>
      <c r="D47310">
        <v>0.27879999999999999</v>
      </c>
    </row>
    <row r="47311" spans="1:4" x14ac:dyDescent="0.2">
      <c r="A47311">
        <v>104438</v>
      </c>
      <c r="B47311" t="s">
        <v>80</v>
      </c>
      <c r="C47311">
        <v>44911</v>
      </c>
      <c r="D47311">
        <v>1.0663</v>
      </c>
    </row>
    <row r="47312" spans="1:4" x14ac:dyDescent="0.2">
      <c r="A47312">
        <v>104438</v>
      </c>
      <c r="B47312" t="s">
        <v>80</v>
      </c>
      <c r="C47312">
        <v>4720</v>
      </c>
      <c r="D47312">
        <v>5.6800000000000003E-2</v>
      </c>
    </row>
    <row r="47313" spans="1:4" x14ac:dyDescent="0.2">
      <c r="A47313">
        <v>104438</v>
      </c>
      <c r="B47313" t="s">
        <v>80</v>
      </c>
      <c r="C47313">
        <v>367</v>
      </c>
      <c r="D47313">
        <v>4.4000000000000003E-3</v>
      </c>
    </row>
    <row r="47314" spans="1:4" x14ac:dyDescent="0.2">
      <c r="A47314">
        <v>92402</v>
      </c>
    </row>
    <row r="47315" spans="1:4" x14ac:dyDescent="0.2">
      <c r="A47315">
        <v>92402</v>
      </c>
      <c r="B47315" t="s">
        <v>6064</v>
      </c>
      <c r="C47315">
        <v>91285</v>
      </c>
      <c r="D47315">
        <v>0.112</v>
      </c>
    </row>
    <row r="47316" spans="1:4" x14ac:dyDescent="0.2">
      <c r="A47316">
        <v>92402</v>
      </c>
      <c r="B47316" t="s">
        <v>6064</v>
      </c>
      <c r="C47316">
        <v>91283</v>
      </c>
      <c r="D47316">
        <v>4.9099999999999998E-2</v>
      </c>
    </row>
    <row r="47317" spans="1:4" x14ac:dyDescent="0.2">
      <c r="A47317">
        <v>92402</v>
      </c>
      <c r="B47317" t="s">
        <v>6064</v>
      </c>
      <c r="C47317">
        <v>91278</v>
      </c>
      <c r="D47317">
        <v>0.157</v>
      </c>
    </row>
    <row r="47318" spans="1:4" x14ac:dyDescent="0.2">
      <c r="A47318">
        <v>92402</v>
      </c>
      <c r="B47318" t="s">
        <v>6064</v>
      </c>
      <c r="C47318">
        <v>91277</v>
      </c>
      <c r="D47318">
        <v>4.1000000000000003E-3</v>
      </c>
    </row>
    <row r="47319" spans="1:4" x14ac:dyDescent="0.2">
      <c r="A47319">
        <v>92402</v>
      </c>
      <c r="B47319" t="s">
        <v>6064</v>
      </c>
      <c r="C47319">
        <v>88316</v>
      </c>
      <c r="D47319">
        <v>0.32219999999999999</v>
      </c>
    </row>
    <row r="47320" spans="1:4" x14ac:dyDescent="0.2">
      <c r="A47320">
        <v>92402</v>
      </c>
      <c r="B47320" t="s">
        <v>6064</v>
      </c>
      <c r="C47320">
        <v>88260</v>
      </c>
      <c r="D47320">
        <v>0.32219999999999999</v>
      </c>
    </row>
    <row r="47321" spans="1:4" x14ac:dyDescent="0.2">
      <c r="A47321">
        <v>92402</v>
      </c>
      <c r="B47321" t="s">
        <v>80</v>
      </c>
      <c r="C47321">
        <v>36155</v>
      </c>
      <c r="D47321">
        <v>1.0359</v>
      </c>
    </row>
    <row r="47322" spans="1:4" x14ac:dyDescent="0.2">
      <c r="A47322">
        <v>92402</v>
      </c>
      <c r="B47322" t="s">
        <v>80</v>
      </c>
      <c r="C47322">
        <v>4741</v>
      </c>
      <c r="D47322">
        <v>9.7999999999999997E-3</v>
      </c>
    </row>
    <row r="47323" spans="1:4" x14ac:dyDescent="0.2">
      <c r="A47323">
        <v>92402</v>
      </c>
      <c r="B47323" t="s">
        <v>80</v>
      </c>
      <c r="C47323">
        <v>370</v>
      </c>
      <c r="D47323">
        <v>5.6800000000000003E-2</v>
      </c>
    </row>
    <row r="47324" spans="1:4" x14ac:dyDescent="0.2">
      <c r="A47324">
        <v>104429</v>
      </c>
    </row>
    <row r="47325" spans="1:4" x14ac:dyDescent="0.2">
      <c r="A47325">
        <v>104429</v>
      </c>
      <c r="B47325" t="s">
        <v>6064</v>
      </c>
      <c r="C47325">
        <v>91285</v>
      </c>
      <c r="D47325">
        <v>0.112</v>
      </c>
    </row>
    <row r="47326" spans="1:4" x14ac:dyDescent="0.2">
      <c r="A47326">
        <v>104429</v>
      </c>
      <c r="B47326" t="s">
        <v>6064</v>
      </c>
      <c r="C47326">
        <v>91283</v>
      </c>
      <c r="D47326">
        <v>4.9099999999999998E-2</v>
      </c>
    </row>
    <row r="47327" spans="1:4" x14ac:dyDescent="0.2">
      <c r="A47327">
        <v>104429</v>
      </c>
      <c r="B47327" t="s">
        <v>6064</v>
      </c>
      <c r="C47327">
        <v>91278</v>
      </c>
      <c r="D47327">
        <v>0.157</v>
      </c>
    </row>
    <row r="47328" spans="1:4" x14ac:dyDescent="0.2">
      <c r="A47328">
        <v>104429</v>
      </c>
      <c r="B47328" t="s">
        <v>6064</v>
      </c>
      <c r="C47328">
        <v>91277</v>
      </c>
      <c r="D47328">
        <v>4.1000000000000003E-3</v>
      </c>
    </row>
    <row r="47329" spans="1:4" x14ac:dyDescent="0.2">
      <c r="A47329">
        <v>104429</v>
      </c>
      <c r="B47329" t="s">
        <v>6064</v>
      </c>
      <c r="C47329">
        <v>88316</v>
      </c>
      <c r="D47329">
        <v>0.32219999999999999</v>
      </c>
    </row>
    <row r="47330" spans="1:4" x14ac:dyDescent="0.2">
      <c r="A47330">
        <v>104429</v>
      </c>
      <c r="B47330" t="s">
        <v>6064</v>
      </c>
      <c r="C47330">
        <v>88260</v>
      </c>
      <c r="D47330">
        <v>0.32219999999999999</v>
      </c>
    </row>
    <row r="47331" spans="1:4" x14ac:dyDescent="0.2">
      <c r="A47331">
        <v>104429</v>
      </c>
      <c r="B47331" t="s">
        <v>80</v>
      </c>
      <c r="C47331">
        <v>44917</v>
      </c>
      <c r="D47331">
        <v>1.0359</v>
      </c>
    </row>
    <row r="47332" spans="1:4" x14ac:dyDescent="0.2">
      <c r="A47332">
        <v>104429</v>
      </c>
      <c r="B47332" t="s">
        <v>80</v>
      </c>
      <c r="C47332">
        <v>4741</v>
      </c>
      <c r="D47332">
        <v>9.7999999999999997E-3</v>
      </c>
    </row>
    <row r="47333" spans="1:4" x14ac:dyDescent="0.2">
      <c r="A47333">
        <v>104429</v>
      </c>
      <c r="B47333" t="s">
        <v>80</v>
      </c>
      <c r="C47333">
        <v>370</v>
      </c>
      <c r="D47333">
        <v>5.6800000000000003E-2</v>
      </c>
    </row>
    <row r="47334" spans="1:4" x14ac:dyDescent="0.2">
      <c r="A47334">
        <v>104426</v>
      </c>
    </row>
    <row r="47335" spans="1:4" x14ac:dyDescent="0.2">
      <c r="A47335">
        <v>104426</v>
      </c>
      <c r="B47335" t="s">
        <v>6064</v>
      </c>
      <c r="C47335">
        <v>91285</v>
      </c>
      <c r="D47335">
        <v>0.1371</v>
      </c>
    </row>
    <row r="47336" spans="1:4" x14ac:dyDescent="0.2">
      <c r="A47336">
        <v>104426</v>
      </c>
      <c r="B47336" t="s">
        <v>6064</v>
      </c>
      <c r="C47336">
        <v>91283</v>
      </c>
      <c r="D47336">
        <v>4.9099999999999998E-2</v>
      </c>
    </row>
    <row r="47337" spans="1:4" x14ac:dyDescent="0.2">
      <c r="A47337">
        <v>104426</v>
      </c>
      <c r="B47337" t="s">
        <v>6064</v>
      </c>
      <c r="C47337">
        <v>91278</v>
      </c>
      <c r="D47337">
        <v>0.18210000000000001</v>
      </c>
    </row>
    <row r="47338" spans="1:4" x14ac:dyDescent="0.2">
      <c r="A47338">
        <v>104426</v>
      </c>
      <c r="B47338" t="s">
        <v>6064</v>
      </c>
      <c r="C47338">
        <v>91277</v>
      </c>
      <c r="D47338">
        <v>4.1000000000000003E-3</v>
      </c>
    </row>
    <row r="47339" spans="1:4" x14ac:dyDescent="0.2">
      <c r="A47339">
        <v>104426</v>
      </c>
      <c r="B47339" t="s">
        <v>6064</v>
      </c>
      <c r="C47339">
        <v>88316</v>
      </c>
      <c r="D47339">
        <v>0.3725</v>
      </c>
    </row>
    <row r="47340" spans="1:4" x14ac:dyDescent="0.2">
      <c r="A47340">
        <v>104426</v>
      </c>
      <c r="B47340" t="s">
        <v>6064</v>
      </c>
      <c r="C47340">
        <v>88260</v>
      </c>
      <c r="D47340">
        <v>0.3725</v>
      </c>
    </row>
    <row r="47341" spans="1:4" x14ac:dyDescent="0.2">
      <c r="A47341">
        <v>104426</v>
      </c>
      <c r="B47341" t="s">
        <v>80</v>
      </c>
      <c r="C47341">
        <v>44915</v>
      </c>
      <c r="D47341">
        <v>1.03</v>
      </c>
    </row>
    <row r="47342" spans="1:4" x14ac:dyDescent="0.2">
      <c r="A47342">
        <v>104426</v>
      </c>
      <c r="B47342" t="s">
        <v>80</v>
      </c>
      <c r="C47342">
        <v>4741</v>
      </c>
      <c r="D47342">
        <v>9.7999999999999997E-3</v>
      </c>
    </row>
    <row r="47343" spans="1:4" x14ac:dyDescent="0.2">
      <c r="A47343">
        <v>104426</v>
      </c>
      <c r="B47343" t="s">
        <v>80</v>
      </c>
      <c r="C47343">
        <v>370</v>
      </c>
      <c r="D47343">
        <v>5.6800000000000003E-2</v>
      </c>
    </row>
    <row r="47344" spans="1:4" x14ac:dyDescent="0.2">
      <c r="A47344">
        <v>104436</v>
      </c>
    </row>
    <row r="47345" spans="1:4" x14ac:dyDescent="0.2">
      <c r="A47345">
        <v>104436</v>
      </c>
      <c r="B47345" t="s">
        <v>6064</v>
      </c>
      <c r="C47345">
        <v>91285</v>
      </c>
      <c r="D47345">
        <v>0.28510000000000002</v>
      </c>
    </row>
    <row r="47346" spans="1:4" x14ac:dyDescent="0.2">
      <c r="A47346">
        <v>104436</v>
      </c>
      <c r="B47346" t="s">
        <v>6064</v>
      </c>
      <c r="C47346">
        <v>91283</v>
      </c>
      <c r="D47346">
        <v>4.9099999999999998E-2</v>
      </c>
    </row>
    <row r="47347" spans="1:4" x14ac:dyDescent="0.2">
      <c r="A47347">
        <v>104436</v>
      </c>
      <c r="B47347" t="s">
        <v>6064</v>
      </c>
      <c r="C47347">
        <v>91278</v>
      </c>
      <c r="D47347">
        <v>0.3301</v>
      </c>
    </row>
    <row r="47348" spans="1:4" x14ac:dyDescent="0.2">
      <c r="A47348">
        <v>104436</v>
      </c>
      <c r="B47348" t="s">
        <v>6064</v>
      </c>
      <c r="C47348">
        <v>91277</v>
      </c>
      <c r="D47348">
        <v>4.1000000000000003E-3</v>
      </c>
    </row>
    <row r="47349" spans="1:4" x14ac:dyDescent="0.2">
      <c r="A47349">
        <v>104436</v>
      </c>
      <c r="B47349" t="s">
        <v>6064</v>
      </c>
      <c r="C47349">
        <v>88316</v>
      </c>
      <c r="D47349">
        <v>0.66839999999999999</v>
      </c>
    </row>
    <row r="47350" spans="1:4" x14ac:dyDescent="0.2">
      <c r="A47350">
        <v>104436</v>
      </c>
      <c r="B47350" t="s">
        <v>6064</v>
      </c>
      <c r="C47350">
        <v>88260</v>
      </c>
      <c r="D47350">
        <v>0.66839999999999999</v>
      </c>
    </row>
    <row r="47351" spans="1:4" x14ac:dyDescent="0.2">
      <c r="A47351">
        <v>104436</v>
      </c>
      <c r="B47351" t="s">
        <v>80</v>
      </c>
      <c r="C47351">
        <v>44914</v>
      </c>
      <c r="D47351">
        <v>1.008</v>
      </c>
    </row>
    <row r="47352" spans="1:4" x14ac:dyDescent="0.2">
      <c r="A47352">
        <v>104436</v>
      </c>
      <c r="B47352" t="s">
        <v>80</v>
      </c>
      <c r="C47352">
        <v>4741</v>
      </c>
      <c r="D47352">
        <v>9.7999999999999997E-3</v>
      </c>
    </row>
    <row r="47353" spans="1:4" x14ac:dyDescent="0.2">
      <c r="A47353">
        <v>104436</v>
      </c>
      <c r="B47353" t="s">
        <v>80</v>
      </c>
      <c r="C47353">
        <v>370</v>
      </c>
      <c r="D47353">
        <v>5.6800000000000003E-2</v>
      </c>
    </row>
    <row r="47354" spans="1:4" x14ac:dyDescent="0.2">
      <c r="A47354">
        <v>104434</v>
      </c>
    </row>
    <row r="47355" spans="1:4" x14ac:dyDescent="0.2">
      <c r="A47355">
        <v>104434</v>
      </c>
      <c r="B47355" t="s">
        <v>6064</v>
      </c>
      <c r="C47355">
        <v>91285</v>
      </c>
      <c r="D47355">
        <v>0.3644</v>
      </c>
    </row>
    <row r="47356" spans="1:4" x14ac:dyDescent="0.2">
      <c r="A47356">
        <v>104434</v>
      </c>
      <c r="B47356" t="s">
        <v>6064</v>
      </c>
      <c r="C47356">
        <v>91283</v>
      </c>
      <c r="D47356">
        <v>4.9099999999999998E-2</v>
      </c>
    </row>
    <row r="47357" spans="1:4" x14ac:dyDescent="0.2">
      <c r="A47357">
        <v>104434</v>
      </c>
      <c r="B47357" t="s">
        <v>6064</v>
      </c>
      <c r="C47357">
        <v>91278</v>
      </c>
      <c r="D47357">
        <v>0.40939999999999999</v>
      </c>
    </row>
    <row r="47358" spans="1:4" x14ac:dyDescent="0.2">
      <c r="A47358">
        <v>104434</v>
      </c>
      <c r="B47358" t="s">
        <v>6064</v>
      </c>
      <c r="C47358">
        <v>91277</v>
      </c>
      <c r="D47358">
        <v>4.1000000000000003E-3</v>
      </c>
    </row>
    <row r="47359" spans="1:4" x14ac:dyDescent="0.2">
      <c r="A47359">
        <v>104434</v>
      </c>
      <c r="B47359" t="s">
        <v>6064</v>
      </c>
      <c r="C47359">
        <v>88316</v>
      </c>
      <c r="D47359">
        <v>0.82699999999999996</v>
      </c>
    </row>
    <row r="47360" spans="1:4" x14ac:dyDescent="0.2">
      <c r="A47360">
        <v>104434</v>
      </c>
      <c r="B47360" t="s">
        <v>6064</v>
      </c>
      <c r="C47360">
        <v>88260</v>
      </c>
      <c r="D47360">
        <v>0.82699999999999996</v>
      </c>
    </row>
    <row r="47361" spans="1:4" x14ac:dyDescent="0.2">
      <c r="A47361">
        <v>104434</v>
      </c>
      <c r="B47361" t="s">
        <v>80</v>
      </c>
      <c r="C47361">
        <v>44913</v>
      </c>
      <c r="D47361">
        <v>1.002</v>
      </c>
    </row>
    <row r="47362" spans="1:4" x14ac:dyDescent="0.2">
      <c r="A47362">
        <v>104434</v>
      </c>
      <c r="B47362" t="s">
        <v>80</v>
      </c>
      <c r="C47362">
        <v>4741</v>
      </c>
      <c r="D47362">
        <v>9.7999999999999997E-3</v>
      </c>
    </row>
    <row r="47363" spans="1:4" x14ac:dyDescent="0.2">
      <c r="A47363">
        <v>104434</v>
      </c>
      <c r="B47363" t="s">
        <v>80</v>
      </c>
      <c r="C47363">
        <v>370</v>
      </c>
      <c r="D47363">
        <v>5.6800000000000003E-2</v>
      </c>
    </row>
    <row r="47364" spans="1:4" x14ac:dyDescent="0.2">
      <c r="A47364">
        <v>104432</v>
      </c>
    </row>
    <row r="47365" spans="1:4" x14ac:dyDescent="0.2">
      <c r="A47365">
        <v>104432</v>
      </c>
      <c r="B47365" t="s">
        <v>6064</v>
      </c>
      <c r="C47365">
        <v>91285</v>
      </c>
      <c r="D47365">
        <v>0.16869999999999999</v>
      </c>
    </row>
    <row r="47366" spans="1:4" x14ac:dyDescent="0.2">
      <c r="A47366">
        <v>104432</v>
      </c>
      <c r="B47366" t="s">
        <v>6064</v>
      </c>
      <c r="C47366">
        <v>91283</v>
      </c>
      <c r="D47366">
        <v>4.9099999999999998E-2</v>
      </c>
    </row>
    <row r="47367" spans="1:4" x14ac:dyDescent="0.2">
      <c r="A47367">
        <v>104432</v>
      </c>
      <c r="B47367" t="s">
        <v>6064</v>
      </c>
      <c r="C47367">
        <v>91278</v>
      </c>
      <c r="D47367">
        <v>0.2137</v>
      </c>
    </row>
    <row r="47368" spans="1:4" x14ac:dyDescent="0.2">
      <c r="A47368">
        <v>104432</v>
      </c>
      <c r="B47368" t="s">
        <v>6064</v>
      </c>
      <c r="C47368">
        <v>91277</v>
      </c>
      <c r="D47368">
        <v>4.1000000000000003E-3</v>
      </c>
    </row>
    <row r="47369" spans="1:4" x14ac:dyDescent="0.2">
      <c r="A47369">
        <v>104432</v>
      </c>
      <c r="B47369" t="s">
        <v>6064</v>
      </c>
      <c r="C47369">
        <v>88316</v>
      </c>
      <c r="D47369">
        <v>0.43559999999999999</v>
      </c>
    </row>
    <row r="47370" spans="1:4" x14ac:dyDescent="0.2">
      <c r="A47370">
        <v>104432</v>
      </c>
      <c r="B47370" t="s">
        <v>6064</v>
      </c>
      <c r="C47370">
        <v>88260</v>
      </c>
      <c r="D47370">
        <v>0.43559999999999999</v>
      </c>
    </row>
    <row r="47371" spans="1:4" x14ac:dyDescent="0.2">
      <c r="A47371">
        <v>104432</v>
      </c>
      <c r="B47371" t="s">
        <v>80</v>
      </c>
      <c r="C47371">
        <v>4741</v>
      </c>
      <c r="D47371">
        <v>9.7999999999999997E-3</v>
      </c>
    </row>
    <row r="47372" spans="1:4" x14ac:dyDescent="0.2">
      <c r="A47372">
        <v>104432</v>
      </c>
      <c r="B47372" t="s">
        <v>80</v>
      </c>
      <c r="C47372">
        <v>695</v>
      </c>
      <c r="D47372">
        <v>1.0324</v>
      </c>
    </row>
    <row r="47373" spans="1:4" x14ac:dyDescent="0.2">
      <c r="A47373">
        <v>104432</v>
      </c>
      <c r="B47373" t="s">
        <v>80</v>
      </c>
      <c r="C47373">
        <v>370</v>
      </c>
      <c r="D47373">
        <v>5.6800000000000003E-2</v>
      </c>
    </row>
    <row r="47374" spans="1:4" x14ac:dyDescent="0.2">
      <c r="A47374">
        <v>93679</v>
      </c>
    </row>
    <row r="47375" spans="1:4" x14ac:dyDescent="0.2">
      <c r="A47375">
        <v>93679</v>
      </c>
      <c r="B47375" t="s">
        <v>6064</v>
      </c>
      <c r="C47375">
        <v>91285</v>
      </c>
      <c r="D47375">
        <v>0.1371</v>
      </c>
    </row>
    <row r="47376" spans="1:4" x14ac:dyDescent="0.2">
      <c r="A47376">
        <v>93679</v>
      </c>
      <c r="B47376" t="s">
        <v>6064</v>
      </c>
      <c r="C47376">
        <v>91283</v>
      </c>
      <c r="D47376">
        <v>4.9099999999999998E-2</v>
      </c>
    </row>
    <row r="47377" spans="1:4" x14ac:dyDescent="0.2">
      <c r="A47377">
        <v>93679</v>
      </c>
      <c r="B47377" t="s">
        <v>6064</v>
      </c>
      <c r="C47377">
        <v>91278</v>
      </c>
      <c r="D47377">
        <v>0.18210000000000001</v>
      </c>
    </row>
    <row r="47378" spans="1:4" x14ac:dyDescent="0.2">
      <c r="A47378">
        <v>93679</v>
      </c>
      <c r="B47378" t="s">
        <v>6064</v>
      </c>
      <c r="C47378">
        <v>91277</v>
      </c>
      <c r="D47378">
        <v>4.1000000000000003E-3</v>
      </c>
    </row>
    <row r="47379" spans="1:4" x14ac:dyDescent="0.2">
      <c r="A47379">
        <v>93679</v>
      </c>
      <c r="B47379" t="s">
        <v>6064</v>
      </c>
      <c r="C47379">
        <v>88316</v>
      </c>
      <c r="D47379">
        <v>0.3725</v>
      </c>
    </row>
    <row r="47380" spans="1:4" x14ac:dyDescent="0.2">
      <c r="A47380">
        <v>93679</v>
      </c>
      <c r="B47380" t="s">
        <v>6064</v>
      </c>
      <c r="C47380">
        <v>88260</v>
      </c>
      <c r="D47380">
        <v>0.3725</v>
      </c>
    </row>
    <row r="47381" spans="1:4" x14ac:dyDescent="0.2">
      <c r="A47381">
        <v>93679</v>
      </c>
      <c r="B47381" t="s">
        <v>80</v>
      </c>
      <c r="C47381">
        <v>36156</v>
      </c>
      <c r="D47381">
        <v>1.03</v>
      </c>
    </row>
    <row r="47382" spans="1:4" x14ac:dyDescent="0.2">
      <c r="A47382">
        <v>93679</v>
      </c>
      <c r="B47382" t="s">
        <v>80</v>
      </c>
      <c r="C47382">
        <v>4741</v>
      </c>
      <c r="D47382">
        <v>9.7999999999999997E-3</v>
      </c>
    </row>
    <row r="47383" spans="1:4" x14ac:dyDescent="0.2">
      <c r="A47383">
        <v>93679</v>
      </c>
      <c r="B47383" t="s">
        <v>80</v>
      </c>
      <c r="C47383">
        <v>370</v>
      </c>
      <c r="D47383">
        <v>5.6800000000000003E-2</v>
      </c>
    </row>
    <row r="47384" spans="1:4" x14ac:dyDescent="0.2">
      <c r="A47384">
        <v>92396</v>
      </c>
    </row>
    <row r="47385" spans="1:4" x14ac:dyDescent="0.2">
      <c r="A47385">
        <v>92396</v>
      </c>
      <c r="B47385" t="s">
        <v>6064</v>
      </c>
      <c r="C47385">
        <v>91285</v>
      </c>
      <c r="D47385">
        <v>0.1371</v>
      </c>
    </row>
    <row r="47386" spans="1:4" x14ac:dyDescent="0.2">
      <c r="A47386">
        <v>92396</v>
      </c>
      <c r="B47386" t="s">
        <v>6064</v>
      </c>
      <c r="C47386">
        <v>91283</v>
      </c>
      <c r="D47386">
        <v>4.9099999999999998E-2</v>
      </c>
    </row>
    <row r="47387" spans="1:4" x14ac:dyDescent="0.2">
      <c r="A47387">
        <v>92396</v>
      </c>
      <c r="B47387" t="s">
        <v>6064</v>
      </c>
      <c r="C47387">
        <v>91278</v>
      </c>
      <c r="D47387">
        <v>0.18210000000000001</v>
      </c>
    </row>
    <row r="47388" spans="1:4" x14ac:dyDescent="0.2">
      <c r="A47388">
        <v>92396</v>
      </c>
      <c r="B47388" t="s">
        <v>6064</v>
      </c>
      <c r="C47388">
        <v>91277</v>
      </c>
      <c r="D47388">
        <v>4.1000000000000003E-3</v>
      </c>
    </row>
    <row r="47389" spans="1:4" x14ac:dyDescent="0.2">
      <c r="A47389">
        <v>92396</v>
      </c>
      <c r="B47389" t="s">
        <v>6064</v>
      </c>
      <c r="C47389">
        <v>88316</v>
      </c>
      <c r="D47389">
        <v>0.3725</v>
      </c>
    </row>
    <row r="47390" spans="1:4" x14ac:dyDescent="0.2">
      <c r="A47390">
        <v>92396</v>
      </c>
      <c r="B47390" t="s">
        <v>6064</v>
      </c>
      <c r="C47390">
        <v>88260</v>
      </c>
      <c r="D47390">
        <v>0.3725</v>
      </c>
    </row>
    <row r="47391" spans="1:4" x14ac:dyDescent="0.2">
      <c r="A47391">
        <v>92396</v>
      </c>
      <c r="B47391" t="s">
        <v>80</v>
      </c>
      <c r="C47391">
        <v>36155</v>
      </c>
      <c r="D47391">
        <v>1.03</v>
      </c>
    </row>
    <row r="47392" spans="1:4" x14ac:dyDescent="0.2">
      <c r="A47392">
        <v>92396</v>
      </c>
      <c r="B47392" t="s">
        <v>80</v>
      </c>
      <c r="C47392">
        <v>4741</v>
      </c>
      <c r="D47392">
        <v>9.7999999999999997E-3</v>
      </c>
    </row>
    <row r="47393" spans="1:4" x14ac:dyDescent="0.2">
      <c r="A47393">
        <v>92396</v>
      </c>
      <c r="B47393" t="s">
        <v>80</v>
      </c>
      <c r="C47393">
        <v>370</v>
      </c>
      <c r="D47393">
        <v>5.6800000000000003E-2</v>
      </c>
    </row>
    <row r="47394" spans="1:4" x14ac:dyDescent="0.2">
      <c r="A47394">
        <v>104439</v>
      </c>
    </row>
    <row r="47395" spans="1:4" x14ac:dyDescent="0.2">
      <c r="A47395">
        <v>104439</v>
      </c>
      <c r="B47395" t="s">
        <v>6064</v>
      </c>
      <c r="C47395">
        <v>91285</v>
      </c>
      <c r="D47395">
        <v>9.2799999999999994E-2</v>
      </c>
    </row>
    <row r="47396" spans="1:4" x14ac:dyDescent="0.2">
      <c r="A47396">
        <v>104439</v>
      </c>
      <c r="B47396" t="s">
        <v>6064</v>
      </c>
      <c r="C47396">
        <v>91283</v>
      </c>
      <c r="D47396">
        <v>2.8E-3</v>
      </c>
    </row>
    <row r="47397" spans="1:4" x14ac:dyDescent="0.2">
      <c r="A47397">
        <v>104439</v>
      </c>
      <c r="B47397" t="s">
        <v>6064</v>
      </c>
      <c r="C47397">
        <v>88316</v>
      </c>
      <c r="D47397">
        <v>0.19120000000000001</v>
      </c>
    </row>
    <row r="47398" spans="1:4" x14ac:dyDescent="0.2">
      <c r="A47398">
        <v>104439</v>
      </c>
      <c r="B47398" t="s">
        <v>6064</v>
      </c>
      <c r="C47398">
        <v>88260</v>
      </c>
      <c r="D47398">
        <v>0.19120000000000001</v>
      </c>
    </row>
    <row r="47399" spans="1:4" x14ac:dyDescent="0.2">
      <c r="A47399">
        <v>104439</v>
      </c>
      <c r="B47399" t="s">
        <v>80</v>
      </c>
      <c r="C47399">
        <v>44912</v>
      </c>
      <c r="D47399">
        <v>1.0663</v>
      </c>
    </row>
    <row r="47400" spans="1:4" x14ac:dyDescent="0.2">
      <c r="A47400">
        <v>104439</v>
      </c>
      <c r="B47400" t="s">
        <v>80</v>
      </c>
      <c r="C47400">
        <v>4720</v>
      </c>
      <c r="D47400">
        <v>5.6800000000000003E-2</v>
      </c>
    </row>
    <row r="47401" spans="1:4" x14ac:dyDescent="0.2">
      <c r="A47401">
        <v>104439</v>
      </c>
      <c r="B47401" t="s">
        <v>80</v>
      </c>
      <c r="C47401">
        <v>367</v>
      </c>
      <c r="D47401">
        <v>4.4000000000000003E-3</v>
      </c>
    </row>
    <row r="47402" spans="1:4" x14ac:dyDescent="0.2">
      <c r="A47402">
        <v>104440</v>
      </c>
    </row>
    <row r="47403" spans="1:4" x14ac:dyDescent="0.2">
      <c r="A47403">
        <v>104440</v>
      </c>
      <c r="B47403" t="s">
        <v>6064</v>
      </c>
      <c r="C47403">
        <v>91285</v>
      </c>
      <c r="D47403">
        <v>0.12189999999999999</v>
      </c>
    </row>
    <row r="47404" spans="1:4" x14ac:dyDescent="0.2">
      <c r="A47404">
        <v>104440</v>
      </c>
      <c r="B47404" t="s">
        <v>6064</v>
      </c>
      <c r="C47404">
        <v>91283</v>
      </c>
      <c r="D47404">
        <v>2.8E-3</v>
      </c>
    </row>
    <row r="47405" spans="1:4" x14ac:dyDescent="0.2">
      <c r="A47405">
        <v>104440</v>
      </c>
      <c r="B47405" t="s">
        <v>6064</v>
      </c>
      <c r="C47405">
        <v>88316</v>
      </c>
      <c r="D47405">
        <v>0.24940000000000001</v>
      </c>
    </row>
    <row r="47406" spans="1:4" x14ac:dyDescent="0.2">
      <c r="A47406">
        <v>104440</v>
      </c>
      <c r="B47406" t="s">
        <v>6064</v>
      </c>
      <c r="C47406">
        <v>88260</v>
      </c>
      <c r="D47406">
        <v>0.24940000000000001</v>
      </c>
    </row>
    <row r="47407" spans="1:4" x14ac:dyDescent="0.2">
      <c r="A47407">
        <v>104440</v>
      </c>
      <c r="B47407" t="s">
        <v>80</v>
      </c>
      <c r="C47407">
        <v>44911</v>
      </c>
      <c r="D47407">
        <v>1.0663</v>
      </c>
    </row>
    <row r="47408" spans="1:4" x14ac:dyDescent="0.2">
      <c r="A47408">
        <v>104440</v>
      </c>
      <c r="B47408" t="s">
        <v>80</v>
      </c>
      <c r="C47408">
        <v>4720</v>
      </c>
      <c r="D47408">
        <v>5.6800000000000003E-2</v>
      </c>
    </row>
    <row r="47409" spans="1:4" x14ac:dyDescent="0.2">
      <c r="A47409">
        <v>104440</v>
      </c>
      <c r="B47409" t="s">
        <v>80</v>
      </c>
      <c r="C47409">
        <v>367</v>
      </c>
      <c r="D47409">
        <v>5.8999999999999999E-3</v>
      </c>
    </row>
    <row r="47410" spans="1:4" x14ac:dyDescent="0.2">
      <c r="A47410">
        <v>92406</v>
      </c>
    </row>
    <row r="47411" spans="1:4" x14ac:dyDescent="0.2">
      <c r="A47411">
        <v>92406</v>
      </c>
      <c r="B47411" t="s">
        <v>6064</v>
      </c>
      <c r="C47411">
        <v>91285</v>
      </c>
      <c r="D47411">
        <v>0.13350000000000001</v>
      </c>
    </row>
    <row r="47412" spans="1:4" x14ac:dyDescent="0.2">
      <c r="A47412">
        <v>92406</v>
      </c>
      <c r="B47412" t="s">
        <v>6064</v>
      </c>
      <c r="C47412">
        <v>91283</v>
      </c>
      <c r="D47412">
        <v>3.8E-3</v>
      </c>
    </row>
    <row r="47413" spans="1:4" x14ac:dyDescent="0.2">
      <c r="A47413">
        <v>92406</v>
      </c>
      <c r="B47413" t="s">
        <v>6064</v>
      </c>
      <c r="C47413">
        <v>91278</v>
      </c>
      <c r="D47413">
        <v>0.13039999999999999</v>
      </c>
    </row>
    <row r="47414" spans="1:4" x14ac:dyDescent="0.2">
      <c r="A47414">
        <v>92406</v>
      </c>
      <c r="B47414" t="s">
        <v>6064</v>
      </c>
      <c r="C47414">
        <v>91277</v>
      </c>
      <c r="D47414">
        <v>6.8999999999999999E-3</v>
      </c>
    </row>
    <row r="47415" spans="1:4" x14ac:dyDescent="0.2">
      <c r="A47415">
        <v>92406</v>
      </c>
      <c r="B47415" t="s">
        <v>6064</v>
      </c>
      <c r="C47415">
        <v>88316</v>
      </c>
      <c r="D47415">
        <v>0.27460000000000001</v>
      </c>
    </row>
    <row r="47416" spans="1:4" x14ac:dyDescent="0.2">
      <c r="A47416">
        <v>92406</v>
      </c>
      <c r="B47416" t="s">
        <v>6064</v>
      </c>
      <c r="C47416">
        <v>88260</v>
      </c>
      <c r="D47416">
        <v>0.27460000000000001</v>
      </c>
    </row>
    <row r="47417" spans="1:4" x14ac:dyDescent="0.2">
      <c r="A47417">
        <v>92406</v>
      </c>
      <c r="B47417" t="s">
        <v>80</v>
      </c>
      <c r="C47417">
        <v>40529</v>
      </c>
      <c r="D47417">
        <v>1.004</v>
      </c>
    </row>
    <row r="47418" spans="1:4" x14ac:dyDescent="0.2">
      <c r="A47418">
        <v>92406</v>
      </c>
      <c r="B47418" t="s">
        <v>80</v>
      </c>
      <c r="C47418">
        <v>4741</v>
      </c>
      <c r="D47418">
        <v>9.7999999999999997E-3</v>
      </c>
    </row>
    <row r="47419" spans="1:4" x14ac:dyDescent="0.2">
      <c r="A47419">
        <v>92406</v>
      </c>
      <c r="B47419" t="s">
        <v>80</v>
      </c>
      <c r="C47419">
        <v>370</v>
      </c>
      <c r="D47419">
        <v>5.6800000000000003E-2</v>
      </c>
    </row>
    <row r="47420" spans="1:4" x14ac:dyDescent="0.2">
      <c r="A47420">
        <v>92403</v>
      </c>
    </row>
    <row r="47421" spans="1:4" x14ac:dyDescent="0.2">
      <c r="A47421">
        <v>92403</v>
      </c>
      <c r="B47421" t="s">
        <v>6064</v>
      </c>
      <c r="C47421">
        <v>91285</v>
      </c>
      <c r="D47421">
        <v>7.1800000000000003E-2</v>
      </c>
    </row>
    <row r="47422" spans="1:4" x14ac:dyDescent="0.2">
      <c r="A47422">
        <v>92403</v>
      </c>
      <c r="B47422" t="s">
        <v>6064</v>
      </c>
      <c r="C47422">
        <v>91283</v>
      </c>
      <c r="D47422">
        <v>3.8E-3</v>
      </c>
    </row>
    <row r="47423" spans="1:4" x14ac:dyDescent="0.2">
      <c r="A47423">
        <v>92403</v>
      </c>
      <c r="B47423" t="s">
        <v>6064</v>
      </c>
      <c r="C47423">
        <v>91278</v>
      </c>
      <c r="D47423">
        <v>7.1499999999999994E-2</v>
      </c>
    </row>
    <row r="47424" spans="1:4" x14ac:dyDescent="0.2">
      <c r="A47424">
        <v>92403</v>
      </c>
      <c r="B47424" t="s">
        <v>6064</v>
      </c>
      <c r="C47424">
        <v>91277</v>
      </c>
      <c r="D47424">
        <v>4.1000000000000003E-3</v>
      </c>
    </row>
    <row r="47425" spans="1:4" x14ac:dyDescent="0.2">
      <c r="A47425">
        <v>92403</v>
      </c>
      <c r="B47425" t="s">
        <v>6064</v>
      </c>
      <c r="C47425">
        <v>88316</v>
      </c>
      <c r="D47425">
        <v>0.1512</v>
      </c>
    </row>
    <row r="47426" spans="1:4" x14ac:dyDescent="0.2">
      <c r="A47426">
        <v>92403</v>
      </c>
      <c r="B47426" t="s">
        <v>6064</v>
      </c>
      <c r="C47426">
        <v>88260</v>
      </c>
      <c r="D47426">
        <v>0.1512</v>
      </c>
    </row>
    <row r="47427" spans="1:4" x14ac:dyDescent="0.2">
      <c r="A47427">
        <v>92403</v>
      </c>
      <c r="B47427" t="s">
        <v>80</v>
      </c>
      <c r="C47427">
        <v>36155</v>
      </c>
      <c r="D47427">
        <v>1.004</v>
      </c>
    </row>
    <row r="47428" spans="1:4" x14ac:dyDescent="0.2">
      <c r="A47428">
        <v>92403</v>
      </c>
      <c r="B47428" t="s">
        <v>80</v>
      </c>
      <c r="C47428">
        <v>4741</v>
      </c>
      <c r="D47428">
        <v>9.7999999999999997E-3</v>
      </c>
    </row>
    <row r="47429" spans="1:4" x14ac:dyDescent="0.2">
      <c r="A47429">
        <v>92403</v>
      </c>
      <c r="B47429" t="s">
        <v>80</v>
      </c>
      <c r="C47429">
        <v>370</v>
      </c>
      <c r="D47429">
        <v>5.6800000000000003E-2</v>
      </c>
    </row>
    <row r="47430" spans="1:4" x14ac:dyDescent="0.2">
      <c r="A47430">
        <v>92404</v>
      </c>
    </row>
    <row r="47431" spans="1:4" x14ac:dyDescent="0.2">
      <c r="A47431">
        <v>92404</v>
      </c>
      <c r="B47431" t="s">
        <v>6064</v>
      </c>
      <c r="C47431">
        <v>91285</v>
      </c>
      <c r="D47431">
        <v>0.1027</v>
      </c>
    </row>
    <row r="47432" spans="1:4" x14ac:dyDescent="0.2">
      <c r="A47432">
        <v>92404</v>
      </c>
      <c r="B47432" t="s">
        <v>6064</v>
      </c>
      <c r="C47432">
        <v>91283</v>
      </c>
      <c r="D47432">
        <v>3.8E-3</v>
      </c>
    </row>
    <row r="47433" spans="1:4" x14ac:dyDescent="0.2">
      <c r="A47433">
        <v>92404</v>
      </c>
      <c r="B47433" t="s">
        <v>6064</v>
      </c>
      <c r="C47433">
        <v>91278</v>
      </c>
      <c r="D47433">
        <v>0.10100000000000001</v>
      </c>
    </row>
    <row r="47434" spans="1:4" x14ac:dyDescent="0.2">
      <c r="A47434">
        <v>92404</v>
      </c>
      <c r="B47434" t="s">
        <v>6064</v>
      </c>
      <c r="C47434">
        <v>91277</v>
      </c>
      <c r="D47434">
        <v>5.4999999999999997E-3</v>
      </c>
    </row>
    <row r="47435" spans="1:4" x14ac:dyDescent="0.2">
      <c r="A47435">
        <v>92404</v>
      </c>
      <c r="B47435" t="s">
        <v>6064</v>
      </c>
      <c r="C47435">
        <v>88316</v>
      </c>
      <c r="D47435">
        <v>0.21290000000000001</v>
      </c>
    </row>
    <row r="47436" spans="1:4" x14ac:dyDescent="0.2">
      <c r="A47436">
        <v>92404</v>
      </c>
      <c r="B47436" t="s">
        <v>6064</v>
      </c>
      <c r="C47436">
        <v>88260</v>
      </c>
      <c r="D47436">
        <v>0.21290000000000001</v>
      </c>
    </row>
    <row r="47437" spans="1:4" x14ac:dyDescent="0.2">
      <c r="A47437">
        <v>92404</v>
      </c>
      <c r="B47437" t="s">
        <v>80</v>
      </c>
      <c r="C47437">
        <v>36170</v>
      </c>
      <c r="D47437">
        <v>1.004</v>
      </c>
    </row>
    <row r="47438" spans="1:4" x14ac:dyDescent="0.2">
      <c r="A47438">
        <v>92404</v>
      </c>
      <c r="B47438" t="s">
        <v>80</v>
      </c>
      <c r="C47438">
        <v>4741</v>
      </c>
      <c r="D47438">
        <v>9.7999999999999997E-3</v>
      </c>
    </row>
    <row r="47439" spans="1:4" x14ac:dyDescent="0.2">
      <c r="A47439">
        <v>92404</v>
      </c>
      <c r="B47439" t="s">
        <v>80</v>
      </c>
      <c r="C47439">
        <v>370</v>
      </c>
      <c r="D47439">
        <v>5.6800000000000003E-2</v>
      </c>
    </row>
    <row r="47440" spans="1:4" x14ac:dyDescent="0.2">
      <c r="A47440">
        <v>104430</v>
      </c>
    </row>
    <row r="47441" spans="1:4" x14ac:dyDescent="0.2">
      <c r="A47441">
        <v>104430</v>
      </c>
      <c r="B47441" t="s">
        <v>6064</v>
      </c>
      <c r="C47441">
        <v>91285</v>
      </c>
      <c r="D47441">
        <v>7.1800000000000003E-2</v>
      </c>
    </row>
    <row r="47442" spans="1:4" x14ac:dyDescent="0.2">
      <c r="A47442">
        <v>104430</v>
      </c>
      <c r="B47442" t="s">
        <v>6064</v>
      </c>
      <c r="C47442">
        <v>91283</v>
      </c>
      <c r="D47442">
        <v>3.8E-3</v>
      </c>
    </row>
    <row r="47443" spans="1:4" x14ac:dyDescent="0.2">
      <c r="A47443">
        <v>104430</v>
      </c>
      <c r="B47443" t="s">
        <v>6064</v>
      </c>
      <c r="C47443">
        <v>91278</v>
      </c>
      <c r="D47443">
        <v>7.1499999999999994E-2</v>
      </c>
    </row>
    <row r="47444" spans="1:4" x14ac:dyDescent="0.2">
      <c r="A47444">
        <v>104430</v>
      </c>
      <c r="B47444" t="s">
        <v>6064</v>
      </c>
      <c r="C47444">
        <v>91277</v>
      </c>
      <c r="D47444">
        <v>4.1000000000000003E-3</v>
      </c>
    </row>
    <row r="47445" spans="1:4" x14ac:dyDescent="0.2">
      <c r="A47445">
        <v>104430</v>
      </c>
      <c r="B47445" t="s">
        <v>6064</v>
      </c>
      <c r="C47445">
        <v>88316</v>
      </c>
      <c r="D47445">
        <v>0.1512</v>
      </c>
    </row>
    <row r="47446" spans="1:4" x14ac:dyDescent="0.2">
      <c r="A47446">
        <v>104430</v>
      </c>
      <c r="B47446" t="s">
        <v>6064</v>
      </c>
      <c r="C47446">
        <v>88260</v>
      </c>
      <c r="D47446">
        <v>0.1512</v>
      </c>
    </row>
    <row r="47447" spans="1:4" x14ac:dyDescent="0.2">
      <c r="A47447">
        <v>104430</v>
      </c>
      <c r="B47447" t="s">
        <v>80</v>
      </c>
      <c r="C47447">
        <v>44917</v>
      </c>
      <c r="D47447">
        <v>1.004</v>
      </c>
    </row>
    <row r="47448" spans="1:4" x14ac:dyDescent="0.2">
      <c r="A47448">
        <v>104430</v>
      </c>
      <c r="B47448" t="s">
        <v>80</v>
      </c>
      <c r="C47448">
        <v>4741</v>
      </c>
      <c r="D47448">
        <v>9.7999999999999997E-3</v>
      </c>
    </row>
    <row r="47449" spans="1:4" x14ac:dyDescent="0.2">
      <c r="A47449">
        <v>104430</v>
      </c>
      <c r="B47449" t="s">
        <v>80</v>
      </c>
      <c r="C47449">
        <v>370</v>
      </c>
      <c r="D47449">
        <v>5.6800000000000003E-2</v>
      </c>
    </row>
    <row r="47450" spans="1:4" x14ac:dyDescent="0.2">
      <c r="A47450">
        <v>104431</v>
      </c>
    </row>
    <row r="47451" spans="1:4" x14ac:dyDescent="0.2">
      <c r="A47451">
        <v>104431</v>
      </c>
      <c r="B47451" t="s">
        <v>6064</v>
      </c>
      <c r="C47451">
        <v>91285</v>
      </c>
      <c r="D47451">
        <v>0.1027</v>
      </c>
    </row>
    <row r="47452" spans="1:4" x14ac:dyDescent="0.2">
      <c r="A47452">
        <v>104431</v>
      </c>
      <c r="B47452" t="s">
        <v>6064</v>
      </c>
      <c r="C47452">
        <v>91283</v>
      </c>
      <c r="D47452">
        <v>3.8E-3</v>
      </c>
    </row>
    <row r="47453" spans="1:4" x14ac:dyDescent="0.2">
      <c r="A47453">
        <v>104431</v>
      </c>
      <c r="B47453" t="s">
        <v>6064</v>
      </c>
      <c r="C47453">
        <v>91278</v>
      </c>
      <c r="D47453">
        <v>0.10100000000000001</v>
      </c>
    </row>
    <row r="47454" spans="1:4" x14ac:dyDescent="0.2">
      <c r="A47454">
        <v>104431</v>
      </c>
      <c r="B47454" t="s">
        <v>6064</v>
      </c>
      <c r="C47454">
        <v>91277</v>
      </c>
      <c r="D47454">
        <v>5.4999999999999997E-3</v>
      </c>
    </row>
    <row r="47455" spans="1:4" x14ac:dyDescent="0.2">
      <c r="A47455">
        <v>104431</v>
      </c>
      <c r="B47455" t="s">
        <v>6064</v>
      </c>
      <c r="C47455">
        <v>88316</v>
      </c>
      <c r="D47455">
        <v>0.21290000000000001</v>
      </c>
    </row>
    <row r="47456" spans="1:4" x14ac:dyDescent="0.2">
      <c r="A47456">
        <v>104431</v>
      </c>
      <c r="B47456" t="s">
        <v>6064</v>
      </c>
      <c r="C47456">
        <v>88260</v>
      </c>
      <c r="D47456">
        <v>0.21290000000000001</v>
      </c>
    </row>
    <row r="47457" spans="1:4" x14ac:dyDescent="0.2">
      <c r="A47457">
        <v>104431</v>
      </c>
      <c r="B47457" t="s">
        <v>80</v>
      </c>
      <c r="C47457">
        <v>44918</v>
      </c>
      <c r="D47457">
        <v>1.004</v>
      </c>
    </row>
    <row r="47458" spans="1:4" x14ac:dyDescent="0.2">
      <c r="A47458">
        <v>104431</v>
      </c>
      <c r="B47458" t="s">
        <v>80</v>
      </c>
      <c r="C47458">
        <v>4741</v>
      </c>
      <c r="D47458">
        <v>9.7999999999999997E-3</v>
      </c>
    </row>
    <row r="47459" spans="1:4" x14ac:dyDescent="0.2">
      <c r="A47459">
        <v>104431</v>
      </c>
      <c r="B47459" t="s">
        <v>80</v>
      </c>
      <c r="C47459">
        <v>370</v>
      </c>
      <c r="D47459">
        <v>5.6800000000000003E-2</v>
      </c>
    </row>
    <row r="47460" spans="1:4" x14ac:dyDescent="0.2">
      <c r="A47460">
        <v>104427</v>
      </c>
    </row>
    <row r="47461" spans="1:4" x14ac:dyDescent="0.2">
      <c r="A47461">
        <v>104427</v>
      </c>
      <c r="B47461" t="s">
        <v>6064</v>
      </c>
      <c r="C47461">
        <v>91285</v>
      </c>
      <c r="D47461">
        <v>9.7000000000000003E-2</v>
      </c>
    </row>
    <row r="47462" spans="1:4" x14ac:dyDescent="0.2">
      <c r="A47462">
        <v>104427</v>
      </c>
      <c r="B47462" t="s">
        <v>6064</v>
      </c>
      <c r="C47462">
        <v>91283</v>
      </c>
      <c r="D47462">
        <v>3.8E-3</v>
      </c>
    </row>
    <row r="47463" spans="1:4" x14ac:dyDescent="0.2">
      <c r="A47463">
        <v>104427</v>
      </c>
      <c r="B47463" t="s">
        <v>6064</v>
      </c>
      <c r="C47463">
        <v>91278</v>
      </c>
      <c r="D47463">
        <v>9.6699999999999994E-2</v>
      </c>
    </row>
    <row r="47464" spans="1:4" x14ac:dyDescent="0.2">
      <c r="A47464">
        <v>104427</v>
      </c>
      <c r="B47464" t="s">
        <v>6064</v>
      </c>
      <c r="C47464">
        <v>91277</v>
      </c>
      <c r="D47464">
        <v>4.1000000000000003E-3</v>
      </c>
    </row>
    <row r="47465" spans="1:4" x14ac:dyDescent="0.2">
      <c r="A47465">
        <v>104427</v>
      </c>
      <c r="B47465" t="s">
        <v>6064</v>
      </c>
      <c r="C47465">
        <v>88316</v>
      </c>
      <c r="D47465">
        <v>0.20150000000000001</v>
      </c>
    </row>
    <row r="47466" spans="1:4" x14ac:dyDescent="0.2">
      <c r="A47466">
        <v>104427</v>
      </c>
      <c r="B47466" t="s">
        <v>6064</v>
      </c>
      <c r="C47466">
        <v>88260</v>
      </c>
      <c r="D47466">
        <v>0.20150000000000001</v>
      </c>
    </row>
    <row r="47467" spans="1:4" x14ac:dyDescent="0.2">
      <c r="A47467">
        <v>104427</v>
      </c>
      <c r="B47467" t="s">
        <v>80</v>
      </c>
      <c r="C47467">
        <v>44915</v>
      </c>
      <c r="D47467">
        <v>1.0041</v>
      </c>
    </row>
    <row r="47468" spans="1:4" x14ac:dyDescent="0.2">
      <c r="A47468">
        <v>104427</v>
      </c>
      <c r="B47468" t="s">
        <v>80</v>
      </c>
      <c r="C47468">
        <v>4741</v>
      </c>
      <c r="D47468">
        <v>9.7999999999999997E-3</v>
      </c>
    </row>
    <row r="47469" spans="1:4" x14ac:dyDescent="0.2">
      <c r="A47469">
        <v>104427</v>
      </c>
      <c r="B47469" t="s">
        <v>80</v>
      </c>
      <c r="C47469">
        <v>370</v>
      </c>
      <c r="D47469">
        <v>5.6800000000000003E-2</v>
      </c>
    </row>
    <row r="47470" spans="1:4" x14ac:dyDescent="0.2">
      <c r="A47470">
        <v>104428</v>
      </c>
    </row>
    <row r="47471" spans="1:4" x14ac:dyDescent="0.2">
      <c r="A47471">
        <v>104428</v>
      </c>
      <c r="B47471" t="s">
        <v>6064</v>
      </c>
      <c r="C47471">
        <v>91285</v>
      </c>
      <c r="D47471">
        <v>0.1278</v>
      </c>
    </row>
    <row r="47472" spans="1:4" x14ac:dyDescent="0.2">
      <c r="A47472">
        <v>104428</v>
      </c>
      <c r="B47472" t="s">
        <v>6064</v>
      </c>
      <c r="C47472">
        <v>91283</v>
      </c>
      <c r="D47472">
        <v>3.8E-3</v>
      </c>
    </row>
    <row r="47473" spans="1:4" x14ac:dyDescent="0.2">
      <c r="A47473">
        <v>104428</v>
      </c>
      <c r="B47473" t="s">
        <v>6064</v>
      </c>
      <c r="C47473">
        <v>91278</v>
      </c>
      <c r="D47473">
        <v>0.12609999999999999</v>
      </c>
    </row>
    <row r="47474" spans="1:4" x14ac:dyDescent="0.2">
      <c r="A47474">
        <v>104428</v>
      </c>
      <c r="B47474" t="s">
        <v>6064</v>
      </c>
      <c r="C47474">
        <v>91277</v>
      </c>
      <c r="D47474">
        <v>5.4999999999999997E-3</v>
      </c>
    </row>
    <row r="47475" spans="1:4" x14ac:dyDescent="0.2">
      <c r="A47475">
        <v>104428</v>
      </c>
      <c r="B47475" t="s">
        <v>6064</v>
      </c>
      <c r="C47475">
        <v>88316</v>
      </c>
      <c r="D47475">
        <v>0.26319999999999999</v>
      </c>
    </row>
    <row r="47476" spans="1:4" x14ac:dyDescent="0.2">
      <c r="A47476">
        <v>104428</v>
      </c>
      <c r="B47476" t="s">
        <v>6064</v>
      </c>
      <c r="C47476">
        <v>88260</v>
      </c>
      <c r="D47476">
        <v>0.26319999999999999</v>
      </c>
    </row>
    <row r="47477" spans="1:4" x14ac:dyDescent="0.2">
      <c r="A47477">
        <v>104428</v>
      </c>
      <c r="B47477" t="s">
        <v>80</v>
      </c>
      <c r="C47477">
        <v>44916</v>
      </c>
      <c r="D47477">
        <v>1.0041</v>
      </c>
    </row>
    <row r="47478" spans="1:4" x14ac:dyDescent="0.2">
      <c r="A47478">
        <v>104428</v>
      </c>
      <c r="B47478" t="s">
        <v>80</v>
      </c>
      <c r="C47478">
        <v>4741</v>
      </c>
      <c r="D47478">
        <v>9.7999999999999997E-3</v>
      </c>
    </row>
    <row r="47479" spans="1:4" x14ac:dyDescent="0.2">
      <c r="A47479">
        <v>104428</v>
      </c>
      <c r="B47479" t="s">
        <v>80</v>
      </c>
      <c r="C47479">
        <v>370</v>
      </c>
      <c r="D47479">
        <v>5.6800000000000003E-2</v>
      </c>
    </row>
    <row r="47480" spans="1:4" x14ac:dyDescent="0.2">
      <c r="A47480">
        <v>92391</v>
      </c>
    </row>
    <row r="47481" spans="1:4" x14ac:dyDescent="0.2">
      <c r="A47481">
        <v>92391</v>
      </c>
      <c r="B47481" t="s">
        <v>6064</v>
      </c>
      <c r="C47481">
        <v>91285</v>
      </c>
      <c r="D47481">
        <v>4.4400000000000002E-2</v>
      </c>
    </row>
    <row r="47482" spans="1:4" x14ac:dyDescent="0.2">
      <c r="A47482">
        <v>92391</v>
      </c>
      <c r="B47482" t="s">
        <v>6064</v>
      </c>
      <c r="C47482">
        <v>91283</v>
      </c>
      <c r="D47482">
        <v>3.8E-3</v>
      </c>
    </row>
    <row r="47483" spans="1:4" x14ac:dyDescent="0.2">
      <c r="A47483">
        <v>92391</v>
      </c>
      <c r="B47483" t="s">
        <v>6064</v>
      </c>
      <c r="C47483">
        <v>91278</v>
      </c>
      <c r="D47483">
        <v>4.41E-2</v>
      </c>
    </row>
    <row r="47484" spans="1:4" x14ac:dyDescent="0.2">
      <c r="A47484">
        <v>92391</v>
      </c>
      <c r="B47484" t="s">
        <v>6064</v>
      </c>
      <c r="C47484">
        <v>91277</v>
      </c>
      <c r="D47484">
        <v>4.1000000000000003E-3</v>
      </c>
    </row>
    <row r="47485" spans="1:4" x14ac:dyDescent="0.2">
      <c r="A47485">
        <v>92391</v>
      </c>
      <c r="B47485" t="s">
        <v>6064</v>
      </c>
      <c r="C47485">
        <v>88316</v>
      </c>
      <c r="D47485">
        <v>9.6299999999999997E-2</v>
      </c>
    </row>
    <row r="47486" spans="1:4" x14ac:dyDescent="0.2">
      <c r="A47486">
        <v>92391</v>
      </c>
      <c r="B47486" t="s">
        <v>6064</v>
      </c>
      <c r="C47486">
        <v>88260</v>
      </c>
      <c r="D47486">
        <v>9.6299999999999997E-2</v>
      </c>
    </row>
    <row r="47487" spans="1:4" x14ac:dyDescent="0.2">
      <c r="A47487">
        <v>92391</v>
      </c>
      <c r="B47487" t="s">
        <v>80</v>
      </c>
      <c r="C47487">
        <v>40517</v>
      </c>
      <c r="D47487">
        <v>1.0044999999999999</v>
      </c>
    </row>
    <row r="47488" spans="1:4" x14ac:dyDescent="0.2">
      <c r="A47488">
        <v>92391</v>
      </c>
      <c r="B47488" t="s">
        <v>80</v>
      </c>
      <c r="C47488">
        <v>4741</v>
      </c>
      <c r="D47488">
        <v>1.1000000000000001E-3</v>
      </c>
    </row>
    <row r="47489" spans="1:4" x14ac:dyDescent="0.2">
      <c r="A47489">
        <v>92391</v>
      </c>
      <c r="B47489" t="s">
        <v>80</v>
      </c>
      <c r="C47489">
        <v>370</v>
      </c>
      <c r="D47489">
        <v>5.6800000000000003E-2</v>
      </c>
    </row>
    <row r="47490" spans="1:4" x14ac:dyDescent="0.2">
      <c r="A47490">
        <v>92392</v>
      </c>
    </row>
    <row r="47491" spans="1:4" x14ac:dyDescent="0.2">
      <c r="A47491">
        <v>92392</v>
      </c>
      <c r="B47491" t="s">
        <v>6064</v>
      </c>
      <c r="C47491">
        <v>91285</v>
      </c>
      <c r="D47491">
        <v>5.0299999999999997E-2</v>
      </c>
    </row>
    <row r="47492" spans="1:4" x14ac:dyDescent="0.2">
      <c r="A47492">
        <v>92392</v>
      </c>
      <c r="B47492" t="s">
        <v>6064</v>
      </c>
      <c r="C47492">
        <v>91283</v>
      </c>
      <c r="D47492">
        <v>3.8E-3</v>
      </c>
    </row>
    <row r="47493" spans="1:4" x14ac:dyDescent="0.2">
      <c r="A47493">
        <v>92392</v>
      </c>
      <c r="B47493" t="s">
        <v>6064</v>
      </c>
      <c r="C47493">
        <v>91278</v>
      </c>
      <c r="D47493">
        <v>4.8599999999999997E-2</v>
      </c>
    </row>
    <row r="47494" spans="1:4" x14ac:dyDescent="0.2">
      <c r="A47494">
        <v>92392</v>
      </c>
      <c r="B47494" t="s">
        <v>6064</v>
      </c>
      <c r="C47494">
        <v>91277</v>
      </c>
      <c r="D47494">
        <v>5.4999999999999997E-3</v>
      </c>
    </row>
    <row r="47495" spans="1:4" x14ac:dyDescent="0.2">
      <c r="A47495">
        <v>92392</v>
      </c>
      <c r="B47495" t="s">
        <v>6064</v>
      </c>
      <c r="C47495">
        <v>88316</v>
      </c>
      <c r="D47495">
        <v>0.1081</v>
      </c>
    </row>
    <row r="47496" spans="1:4" x14ac:dyDescent="0.2">
      <c r="A47496">
        <v>92392</v>
      </c>
      <c r="B47496" t="s">
        <v>6064</v>
      </c>
      <c r="C47496">
        <v>88260</v>
      </c>
      <c r="D47496">
        <v>0.1081</v>
      </c>
    </row>
    <row r="47497" spans="1:4" x14ac:dyDescent="0.2">
      <c r="A47497">
        <v>92392</v>
      </c>
      <c r="B47497" t="s">
        <v>80</v>
      </c>
      <c r="C47497">
        <v>40515</v>
      </c>
      <c r="D47497">
        <v>1.0044999999999999</v>
      </c>
    </row>
    <row r="47498" spans="1:4" x14ac:dyDescent="0.2">
      <c r="A47498">
        <v>92392</v>
      </c>
      <c r="B47498" t="s">
        <v>80</v>
      </c>
      <c r="C47498">
        <v>4741</v>
      </c>
      <c r="D47498">
        <v>1.1000000000000001E-3</v>
      </c>
    </row>
    <row r="47499" spans="1:4" x14ac:dyDescent="0.2">
      <c r="A47499">
        <v>92392</v>
      </c>
      <c r="B47499" t="s">
        <v>80</v>
      </c>
      <c r="C47499">
        <v>370</v>
      </c>
      <c r="D47499">
        <v>5.6800000000000003E-2</v>
      </c>
    </row>
    <row r="47500" spans="1:4" x14ac:dyDescent="0.2">
      <c r="A47500">
        <v>104437</v>
      </c>
    </row>
    <row r="47501" spans="1:4" x14ac:dyDescent="0.2">
      <c r="A47501">
        <v>104437</v>
      </c>
      <c r="B47501" t="s">
        <v>6064</v>
      </c>
      <c r="C47501">
        <v>91285</v>
      </c>
      <c r="D47501">
        <v>0.2273</v>
      </c>
    </row>
    <row r="47502" spans="1:4" x14ac:dyDescent="0.2">
      <c r="A47502">
        <v>104437</v>
      </c>
      <c r="B47502" t="s">
        <v>6064</v>
      </c>
      <c r="C47502">
        <v>91283</v>
      </c>
      <c r="D47502">
        <v>3.8E-3</v>
      </c>
    </row>
    <row r="47503" spans="1:4" x14ac:dyDescent="0.2">
      <c r="A47503">
        <v>104437</v>
      </c>
      <c r="B47503" t="s">
        <v>6064</v>
      </c>
      <c r="C47503">
        <v>91278</v>
      </c>
      <c r="D47503">
        <v>0.22700000000000001</v>
      </c>
    </row>
    <row r="47504" spans="1:4" x14ac:dyDescent="0.2">
      <c r="A47504">
        <v>104437</v>
      </c>
      <c r="B47504" t="s">
        <v>6064</v>
      </c>
      <c r="C47504">
        <v>91277</v>
      </c>
      <c r="D47504">
        <v>4.1000000000000003E-3</v>
      </c>
    </row>
    <row r="47505" spans="1:4" x14ac:dyDescent="0.2">
      <c r="A47505">
        <v>104437</v>
      </c>
      <c r="B47505" t="s">
        <v>6064</v>
      </c>
      <c r="C47505">
        <v>88316</v>
      </c>
      <c r="D47505">
        <v>0.46210000000000001</v>
      </c>
    </row>
    <row r="47506" spans="1:4" x14ac:dyDescent="0.2">
      <c r="A47506">
        <v>104437</v>
      </c>
      <c r="B47506" t="s">
        <v>6064</v>
      </c>
      <c r="C47506">
        <v>88260</v>
      </c>
      <c r="D47506">
        <v>0.46210000000000001</v>
      </c>
    </row>
    <row r="47507" spans="1:4" x14ac:dyDescent="0.2">
      <c r="A47507">
        <v>104437</v>
      </c>
      <c r="B47507" t="s">
        <v>80</v>
      </c>
      <c r="C47507">
        <v>44914</v>
      </c>
      <c r="D47507">
        <v>1.008</v>
      </c>
    </row>
    <row r="47508" spans="1:4" x14ac:dyDescent="0.2">
      <c r="A47508">
        <v>104437</v>
      </c>
      <c r="B47508" t="s">
        <v>80</v>
      </c>
      <c r="C47508">
        <v>4741</v>
      </c>
      <c r="D47508">
        <v>9.7999999999999997E-3</v>
      </c>
    </row>
    <row r="47509" spans="1:4" x14ac:dyDescent="0.2">
      <c r="A47509">
        <v>104437</v>
      </c>
      <c r="B47509" t="s">
        <v>80</v>
      </c>
      <c r="C47509">
        <v>370</v>
      </c>
      <c r="D47509">
        <v>5.6800000000000003E-2</v>
      </c>
    </row>
    <row r="47510" spans="1:4" x14ac:dyDescent="0.2">
      <c r="A47510">
        <v>104435</v>
      </c>
    </row>
    <row r="47511" spans="1:4" x14ac:dyDescent="0.2">
      <c r="A47511">
        <v>104435</v>
      </c>
      <c r="B47511" t="s">
        <v>6064</v>
      </c>
      <c r="C47511">
        <v>91285</v>
      </c>
      <c r="D47511">
        <v>0.29709999999999998</v>
      </c>
    </row>
    <row r="47512" spans="1:4" x14ac:dyDescent="0.2">
      <c r="A47512">
        <v>104435</v>
      </c>
      <c r="B47512" t="s">
        <v>6064</v>
      </c>
      <c r="C47512">
        <v>91283</v>
      </c>
      <c r="D47512">
        <v>3.8E-3</v>
      </c>
    </row>
    <row r="47513" spans="1:4" x14ac:dyDescent="0.2">
      <c r="A47513">
        <v>104435</v>
      </c>
      <c r="B47513" t="s">
        <v>6064</v>
      </c>
      <c r="C47513">
        <v>91278</v>
      </c>
      <c r="D47513">
        <v>0.29680000000000001</v>
      </c>
    </row>
    <row r="47514" spans="1:4" x14ac:dyDescent="0.2">
      <c r="A47514">
        <v>104435</v>
      </c>
      <c r="B47514" t="s">
        <v>6064</v>
      </c>
      <c r="C47514">
        <v>91277</v>
      </c>
      <c r="D47514">
        <v>4.1000000000000003E-3</v>
      </c>
    </row>
    <row r="47515" spans="1:4" x14ac:dyDescent="0.2">
      <c r="A47515">
        <v>104435</v>
      </c>
      <c r="B47515" t="s">
        <v>6064</v>
      </c>
      <c r="C47515">
        <v>88316</v>
      </c>
      <c r="D47515">
        <v>0.6018</v>
      </c>
    </row>
    <row r="47516" spans="1:4" x14ac:dyDescent="0.2">
      <c r="A47516">
        <v>104435</v>
      </c>
      <c r="B47516" t="s">
        <v>6064</v>
      </c>
      <c r="C47516">
        <v>88260</v>
      </c>
      <c r="D47516">
        <v>0.6018</v>
      </c>
    </row>
    <row r="47517" spans="1:4" x14ac:dyDescent="0.2">
      <c r="A47517">
        <v>104435</v>
      </c>
      <c r="B47517" t="s">
        <v>80</v>
      </c>
      <c r="C47517">
        <v>44913</v>
      </c>
      <c r="D47517">
        <v>1.002</v>
      </c>
    </row>
    <row r="47518" spans="1:4" x14ac:dyDescent="0.2">
      <c r="A47518">
        <v>104435</v>
      </c>
      <c r="B47518" t="s">
        <v>80</v>
      </c>
      <c r="C47518">
        <v>4741</v>
      </c>
      <c r="D47518">
        <v>9.7999999999999997E-3</v>
      </c>
    </row>
    <row r="47519" spans="1:4" x14ac:dyDescent="0.2">
      <c r="A47519">
        <v>104435</v>
      </c>
      <c r="B47519" t="s">
        <v>80</v>
      </c>
      <c r="C47519">
        <v>370</v>
      </c>
      <c r="D47519">
        <v>5.6800000000000003E-2</v>
      </c>
    </row>
    <row r="47520" spans="1:4" x14ac:dyDescent="0.2">
      <c r="A47520">
        <v>104433</v>
      </c>
    </row>
    <row r="47521" spans="1:4" x14ac:dyDescent="0.2">
      <c r="A47521">
        <v>104433</v>
      </c>
      <c r="B47521" t="s">
        <v>6064</v>
      </c>
      <c r="C47521">
        <v>91285</v>
      </c>
      <c r="D47521">
        <v>0.1182</v>
      </c>
    </row>
    <row r="47522" spans="1:4" x14ac:dyDescent="0.2">
      <c r="A47522">
        <v>104433</v>
      </c>
      <c r="B47522" t="s">
        <v>6064</v>
      </c>
      <c r="C47522">
        <v>91283</v>
      </c>
      <c r="D47522">
        <v>3.8E-3</v>
      </c>
    </row>
    <row r="47523" spans="1:4" x14ac:dyDescent="0.2">
      <c r="A47523">
        <v>104433</v>
      </c>
      <c r="B47523" t="s">
        <v>6064</v>
      </c>
      <c r="C47523">
        <v>91278</v>
      </c>
      <c r="D47523">
        <v>0.1179</v>
      </c>
    </row>
    <row r="47524" spans="1:4" x14ac:dyDescent="0.2">
      <c r="A47524">
        <v>104433</v>
      </c>
      <c r="B47524" t="s">
        <v>6064</v>
      </c>
      <c r="C47524">
        <v>91277</v>
      </c>
      <c r="D47524">
        <v>4.1000000000000003E-3</v>
      </c>
    </row>
    <row r="47525" spans="1:4" x14ac:dyDescent="0.2">
      <c r="A47525">
        <v>104433</v>
      </c>
      <c r="B47525" t="s">
        <v>6064</v>
      </c>
      <c r="C47525">
        <v>88316</v>
      </c>
      <c r="D47525">
        <v>0.24399999999999999</v>
      </c>
    </row>
    <row r="47526" spans="1:4" x14ac:dyDescent="0.2">
      <c r="A47526">
        <v>104433</v>
      </c>
      <c r="B47526" t="s">
        <v>6064</v>
      </c>
      <c r="C47526">
        <v>88260</v>
      </c>
      <c r="D47526">
        <v>0.24399999999999999</v>
      </c>
    </row>
    <row r="47527" spans="1:4" x14ac:dyDescent="0.2">
      <c r="A47527">
        <v>104433</v>
      </c>
      <c r="B47527" t="s">
        <v>80</v>
      </c>
      <c r="C47527">
        <v>4741</v>
      </c>
      <c r="D47527">
        <v>9.7999999999999997E-3</v>
      </c>
    </row>
    <row r="47528" spans="1:4" x14ac:dyDescent="0.2">
      <c r="A47528">
        <v>104433</v>
      </c>
      <c r="B47528" t="s">
        <v>80</v>
      </c>
      <c r="C47528">
        <v>695</v>
      </c>
      <c r="D47528">
        <v>1.0034000000000001</v>
      </c>
    </row>
    <row r="47529" spans="1:4" x14ac:dyDescent="0.2">
      <c r="A47529">
        <v>104433</v>
      </c>
      <c r="B47529" t="s">
        <v>80</v>
      </c>
      <c r="C47529">
        <v>370</v>
      </c>
      <c r="D47529">
        <v>5.6800000000000003E-2</v>
      </c>
    </row>
    <row r="47530" spans="1:4" x14ac:dyDescent="0.2">
      <c r="A47530">
        <v>93680</v>
      </c>
    </row>
    <row r="47531" spans="1:4" x14ac:dyDescent="0.2">
      <c r="A47531">
        <v>93680</v>
      </c>
      <c r="B47531" t="s">
        <v>6064</v>
      </c>
      <c r="C47531">
        <v>91285</v>
      </c>
      <c r="D47531">
        <v>9.7000000000000003E-2</v>
      </c>
    </row>
    <row r="47532" spans="1:4" x14ac:dyDescent="0.2">
      <c r="A47532">
        <v>93680</v>
      </c>
      <c r="B47532" t="s">
        <v>6064</v>
      </c>
      <c r="C47532">
        <v>91283</v>
      </c>
      <c r="D47532">
        <v>3.8E-3</v>
      </c>
    </row>
    <row r="47533" spans="1:4" x14ac:dyDescent="0.2">
      <c r="A47533">
        <v>93680</v>
      </c>
      <c r="B47533" t="s">
        <v>6064</v>
      </c>
      <c r="C47533">
        <v>91278</v>
      </c>
      <c r="D47533">
        <v>9.6699999999999994E-2</v>
      </c>
    </row>
    <row r="47534" spans="1:4" x14ac:dyDescent="0.2">
      <c r="A47534">
        <v>93680</v>
      </c>
      <c r="B47534" t="s">
        <v>6064</v>
      </c>
      <c r="C47534">
        <v>91277</v>
      </c>
      <c r="D47534">
        <v>4.1000000000000003E-3</v>
      </c>
    </row>
    <row r="47535" spans="1:4" x14ac:dyDescent="0.2">
      <c r="A47535">
        <v>93680</v>
      </c>
      <c r="B47535" t="s">
        <v>6064</v>
      </c>
      <c r="C47535">
        <v>88316</v>
      </c>
      <c r="D47535">
        <v>0.20150000000000001</v>
      </c>
    </row>
    <row r="47536" spans="1:4" x14ac:dyDescent="0.2">
      <c r="A47536">
        <v>93680</v>
      </c>
      <c r="B47536" t="s">
        <v>6064</v>
      </c>
      <c r="C47536">
        <v>88260</v>
      </c>
      <c r="D47536">
        <v>0.20150000000000001</v>
      </c>
    </row>
    <row r="47537" spans="1:4" x14ac:dyDescent="0.2">
      <c r="A47537">
        <v>93680</v>
      </c>
      <c r="B47537" t="s">
        <v>80</v>
      </c>
      <c r="C47537">
        <v>36156</v>
      </c>
      <c r="D47537">
        <v>1.0041</v>
      </c>
    </row>
    <row r="47538" spans="1:4" x14ac:dyDescent="0.2">
      <c r="A47538">
        <v>93680</v>
      </c>
      <c r="B47538" t="s">
        <v>80</v>
      </c>
      <c r="C47538">
        <v>4741</v>
      </c>
      <c r="D47538">
        <v>9.7999999999999997E-3</v>
      </c>
    </row>
    <row r="47539" spans="1:4" x14ac:dyDescent="0.2">
      <c r="A47539">
        <v>93680</v>
      </c>
      <c r="B47539" t="s">
        <v>80</v>
      </c>
      <c r="C47539">
        <v>370</v>
      </c>
      <c r="D47539">
        <v>5.6800000000000003E-2</v>
      </c>
    </row>
    <row r="47540" spans="1:4" x14ac:dyDescent="0.2">
      <c r="A47540">
        <v>93681</v>
      </c>
    </row>
    <row r="47541" spans="1:4" x14ac:dyDescent="0.2">
      <c r="A47541">
        <v>93681</v>
      </c>
      <c r="B47541" t="s">
        <v>6064</v>
      </c>
      <c r="C47541">
        <v>91285</v>
      </c>
      <c r="D47541">
        <v>0.1278</v>
      </c>
    </row>
    <row r="47542" spans="1:4" x14ac:dyDescent="0.2">
      <c r="A47542">
        <v>93681</v>
      </c>
      <c r="B47542" t="s">
        <v>6064</v>
      </c>
      <c r="C47542">
        <v>91283</v>
      </c>
      <c r="D47542">
        <v>3.8E-3</v>
      </c>
    </row>
    <row r="47543" spans="1:4" x14ac:dyDescent="0.2">
      <c r="A47543">
        <v>93681</v>
      </c>
      <c r="B47543" t="s">
        <v>6064</v>
      </c>
      <c r="C47543">
        <v>91278</v>
      </c>
      <c r="D47543">
        <v>0.12609999999999999</v>
      </c>
    </row>
    <row r="47544" spans="1:4" x14ac:dyDescent="0.2">
      <c r="A47544">
        <v>93681</v>
      </c>
      <c r="B47544" t="s">
        <v>6064</v>
      </c>
      <c r="C47544">
        <v>91277</v>
      </c>
      <c r="D47544">
        <v>5.4999999999999997E-3</v>
      </c>
    </row>
    <row r="47545" spans="1:4" x14ac:dyDescent="0.2">
      <c r="A47545">
        <v>93681</v>
      </c>
      <c r="B47545" t="s">
        <v>6064</v>
      </c>
      <c r="C47545">
        <v>88316</v>
      </c>
      <c r="D47545">
        <v>0.26319999999999999</v>
      </c>
    </row>
    <row r="47546" spans="1:4" x14ac:dyDescent="0.2">
      <c r="A47546">
        <v>93681</v>
      </c>
      <c r="B47546" t="s">
        <v>6064</v>
      </c>
      <c r="C47546">
        <v>88260</v>
      </c>
      <c r="D47546">
        <v>0.26319999999999999</v>
      </c>
    </row>
    <row r="47547" spans="1:4" x14ac:dyDescent="0.2">
      <c r="A47547">
        <v>93681</v>
      </c>
      <c r="B47547" t="s">
        <v>80</v>
      </c>
      <c r="C47547">
        <v>36154</v>
      </c>
      <c r="D47547">
        <v>1.0041</v>
      </c>
    </row>
    <row r="47548" spans="1:4" x14ac:dyDescent="0.2">
      <c r="A47548">
        <v>93681</v>
      </c>
      <c r="B47548" t="s">
        <v>80</v>
      </c>
      <c r="C47548">
        <v>4741</v>
      </c>
      <c r="D47548">
        <v>9.7999999999999997E-3</v>
      </c>
    </row>
    <row r="47549" spans="1:4" x14ac:dyDescent="0.2">
      <c r="A47549">
        <v>93681</v>
      </c>
      <c r="B47549" t="s">
        <v>80</v>
      </c>
      <c r="C47549">
        <v>370</v>
      </c>
      <c r="D47549">
        <v>5.6800000000000003E-2</v>
      </c>
    </row>
    <row r="47550" spans="1:4" x14ac:dyDescent="0.2">
      <c r="A47550">
        <v>92397</v>
      </c>
    </row>
    <row r="47551" spans="1:4" x14ac:dyDescent="0.2">
      <c r="A47551">
        <v>92397</v>
      </c>
      <c r="B47551" t="s">
        <v>6064</v>
      </c>
      <c r="C47551">
        <v>91285</v>
      </c>
      <c r="D47551">
        <v>9.7000000000000003E-2</v>
      </c>
    </row>
    <row r="47552" spans="1:4" x14ac:dyDescent="0.2">
      <c r="A47552">
        <v>92397</v>
      </c>
      <c r="B47552" t="s">
        <v>6064</v>
      </c>
      <c r="C47552">
        <v>91283</v>
      </c>
      <c r="D47552">
        <v>3.8E-3</v>
      </c>
    </row>
    <row r="47553" spans="1:4" x14ac:dyDescent="0.2">
      <c r="A47553">
        <v>92397</v>
      </c>
      <c r="B47553" t="s">
        <v>6064</v>
      </c>
      <c r="C47553">
        <v>91278</v>
      </c>
      <c r="D47553">
        <v>9.6699999999999994E-2</v>
      </c>
    </row>
    <row r="47554" spans="1:4" x14ac:dyDescent="0.2">
      <c r="A47554">
        <v>92397</v>
      </c>
      <c r="B47554" t="s">
        <v>6064</v>
      </c>
      <c r="C47554">
        <v>91277</v>
      </c>
      <c r="D47554">
        <v>4.1000000000000003E-3</v>
      </c>
    </row>
    <row r="47555" spans="1:4" x14ac:dyDescent="0.2">
      <c r="A47555">
        <v>92397</v>
      </c>
      <c r="B47555" t="s">
        <v>6064</v>
      </c>
      <c r="C47555">
        <v>88316</v>
      </c>
      <c r="D47555">
        <v>0.20150000000000001</v>
      </c>
    </row>
    <row r="47556" spans="1:4" x14ac:dyDescent="0.2">
      <c r="A47556">
        <v>92397</v>
      </c>
      <c r="B47556" t="s">
        <v>6064</v>
      </c>
      <c r="C47556">
        <v>88260</v>
      </c>
      <c r="D47556">
        <v>0.20150000000000001</v>
      </c>
    </row>
    <row r="47557" spans="1:4" x14ac:dyDescent="0.2">
      <c r="A47557">
        <v>92397</v>
      </c>
      <c r="B47557" t="s">
        <v>80</v>
      </c>
      <c r="C47557">
        <v>36155</v>
      </c>
      <c r="D47557">
        <v>1.0041</v>
      </c>
    </row>
    <row r="47558" spans="1:4" x14ac:dyDescent="0.2">
      <c r="A47558">
        <v>92397</v>
      </c>
      <c r="B47558" t="s">
        <v>80</v>
      </c>
      <c r="C47558">
        <v>4741</v>
      </c>
      <c r="D47558">
        <v>9.7999999999999997E-3</v>
      </c>
    </row>
    <row r="47559" spans="1:4" x14ac:dyDescent="0.2">
      <c r="A47559">
        <v>92397</v>
      </c>
      <c r="B47559" t="s">
        <v>80</v>
      </c>
      <c r="C47559">
        <v>370</v>
      </c>
      <c r="D47559">
        <v>5.6800000000000003E-2</v>
      </c>
    </row>
    <row r="47560" spans="1:4" x14ac:dyDescent="0.2">
      <c r="A47560">
        <v>92398</v>
      </c>
    </row>
    <row r="47561" spans="1:4" x14ac:dyDescent="0.2">
      <c r="A47561">
        <v>92398</v>
      </c>
      <c r="B47561" t="s">
        <v>6064</v>
      </c>
      <c r="C47561">
        <v>91285</v>
      </c>
      <c r="D47561">
        <v>0.1278</v>
      </c>
    </row>
    <row r="47562" spans="1:4" x14ac:dyDescent="0.2">
      <c r="A47562">
        <v>92398</v>
      </c>
      <c r="B47562" t="s">
        <v>6064</v>
      </c>
      <c r="C47562">
        <v>91283</v>
      </c>
      <c r="D47562">
        <v>3.8E-3</v>
      </c>
    </row>
    <row r="47563" spans="1:4" x14ac:dyDescent="0.2">
      <c r="A47563">
        <v>92398</v>
      </c>
      <c r="B47563" t="s">
        <v>6064</v>
      </c>
      <c r="C47563">
        <v>91278</v>
      </c>
      <c r="D47563">
        <v>0.12609999999999999</v>
      </c>
    </row>
    <row r="47564" spans="1:4" x14ac:dyDescent="0.2">
      <c r="A47564">
        <v>92398</v>
      </c>
      <c r="B47564" t="s">
        <v>6064</v>
      </c>
      <c r="C47564">
        <v>91277</v>
      </c>
      <c r="D47564">
        <v>5.4999999999999997E-3</v>
      </c>
    </row>
    <row r="47565" spans="1:4" x14ac:dyDescent="0.2">
      <c r="A47565">
        <v>92398</v>
      </c>
      <c r="B47565" t="s">
        <v>6064</v>
      </c>
      <c r="C47565">
        <v>88316</v>
      </c>
      <c r="D47565">
        <v>0.26319999999999999</v>
      </c>
    </row>
    <row r="47566" spans="1:4" x14ac:dyDescent="0.2">
      <c r="A47566">
        <v>92398</v>
      </c>
      <c r="B47566" t="s">
        <v>6064</v>
      </c>
      <c r="C47566">
        <v>88260</v>
      </c>
      <c r="D47566">
        <v>0.26319999999999999</v>
      </c>
    </row>
    <row r="47567" spans="1:4" x14ac:dyDescent="0.2">
      <c r="A47567">
        <v>92398</v>
      </c>
      <c r="B47567" t="s">
        <v>80</v>
      </c>
      <c r="C47567">
        <v>36170</v>
      </c>
      <c r="D47567">
        <v>1.0041</v>
      </c>
    </row>
    <row r="47568" spans="1:4" x14ac:dyDescent="0.2">
      <c r="A47568">
        <v>92398</v>
      </c>
      <c r="B47568" t="s">
        <v>80</v>
      </c>
      <c r="C47568">
        <v>4741</v>
      </c>
      <c r="D47568">
        <v>9.7999999999999997E-3</v>
      </c>
    </row>
    <row r="47569" spans="1:4" x14ac:dyDescent="0.2">
      <c r="A47569">
        <v>92398</v>
      </c>
      <c r="B47569" t="s">
        <v>80</v>
      </c>
      <c r="C47569">
        <v>370</v>
      </c>
      <c r="D47569">
        <v>5.6800000000000003E-2</v>
      </c>
    </row>
    <row r="47570" spans="1:4" x14ac:dyDescent="0.2">
      <c r="A47570">
        <v>92400</v>
      </c>
    </row>
    <row r="47571" spans="1:4" x14ac:dyDescent="0.2">
      <c r="A47571">
        <v>92400</v>
      </c>
      <c r="B47571" t="s">
        <v>6064</v>
      </c>
      <c r="C47571">
        <v>91285</v>
      </c>
      <c r="D47571">
        <v>0.15870000000000001</v>
      </c>
    </row>
    <row r="47572" spans="1:4" x14ac:dyDescent="0.2">
      <c r="A47572">
        <v>92400</v>
      </c>
      <c r="B47572" t="s">
        <v>6064</v>
      </c>
      <c r="C47572">
        <v>91283</v>
      </c>
      <c r="D47572">
        <v>3.8E-3</v>
      </c>
    </row>
    <row r="47573" spans="1:4" x14ac:dyDescent="0.2">
      <c r="A47573">
        <v>92400</v>
      </c>
      <c r="B47573" t="s">
        <v>6064</v>
      </c>
      <c r="C47573">
        <v>91278</v>
      </c>
      <c r="D47573">
        <v>0.15559999999999999</v>
      </c>
    </row>
    <row r="47574" spans="1:4" x14ac:dyDescent="0.2">
      <c r="A47574">
        <v>92400</v>
      </c>
      <c r="B47574" t="s">
        <v>6064</v>
      </c>
      <c r="C47574">
        <v>91277</v>
      </c>
      <c r="D47574">
        <v>6.8999999999999999E-3</v>
      </c>
    </row>
    <row r="47575" spans="1:4" x14ac:dyDescent="0.2">
      <c r="A47575">
        <v>92400</v>
      </c>
      <c r="B47575" t="s">
        <v>6064</v>
      </c>
      <c r="C47575">
        <v>88316</v>
      </c>
      <c r="D47575">
        <v>0.32490000000000002</v>
      </c>
    </row>
    <row r="47576" spans="1:4" x14ac:dyDescent="0.2">
      <c r="A47576">
        <v>92400</v>
      </c>
      <c r="B47576" t="s">
        <v>6064</v>
      </c>
      <c r="C47576">
        <v>88260</v>
      </c>
      <c r="D47576">
        <v>0.32490000000000002</v>
      </c>
    </row>
    <row r="47577" spans="1:4" x14ac:dyDescent="0.2">
      <c r="A47577">
        <v>92400</v>
      </c>
      <c r="B47577" t="s">
        <v>80</v>
      </c>
      <c r="C47577">
        <v>40524</v>
      </c>
      <c r="D47577">
        <v>1.0041</v>
      </c>
    </row>
    <row r="47578" spans="1:4" x14ac:dyDescent="0.2">
      <c r="A47578">
        <v>92400</v>
      </c>
      <c r="B47578" t="s">
        <v>80</v>
      </c>
      <c r="C47578">
        <v>4741</v>
      </c>
      <c r="D47578">
        <v>9.7999999999999997E-3</v>
      </c>
    </row>
    <row r="47579" spans="1:4" x14ac:dyDescent="0.2">
      <c r="A47579">
        <v>92400</v>
      </c>
      <c r="B47579" t="s">
        <v>80</v>
      </c>
      <c r="C47579">
        <v>370</v>
      </c>
      <c r="D47579">
        <v>5.6800000000000003E-2</v>
      </c>
    </row>
    <row r="47580" spans="1:4" x14ac:dyDescent="0.2">
      <c r="A47580">
        <v>92395</v>
      </c>
    </row>
    <row r="47581" spans="1:4" x14ac:dyDescent="0.2">
      <c r="A47581">
        <v>92395</v>
      </c>
      <c r="B47581" t="s">
        <v>6064</v>
      </c>
      <c r="C47581">
        <v>91285</v>
      </c>
      <c r="D47581">
        <v>0.11119999999999999</v>
      </c>
    </row>
    <row r="47582" spans="1:4" x14ac:dyDescent="0.2">
      <c r="A47582">
        <v>92395</v>
      </c>
      <c r="B47582" t="s">
        <v>6064</v>
      </c>
      <c r="C47582">
        <v>91283</v>
      </c>
      <c r="D47582">
        <v>3.8E-3</v>
      </c>
    </row>
    <row r="47583" spans="1:4" x14ac:dyDescent="0.2">
      <c r="A47583">
        <v>92395</v>
      </c>
      <c r="B47583" t="s">
        <v>6064</v>
      </c>
      <c r="C47583">
        <v>91278</v>
      </c>
      <c r="D47583">
        <v>0.1081</v>
      </c>
    </row>
    <row r="47584" spans="1:4" x14ac:dyDescent="0.2">
      <c r="A47584">
        <v>92395</v>
      </c>
      <c r="B47584" t="s">
        <v>6064</v>
      </c>
      <c r="C47584">
        <v>91277</v>
      </c>
      <c r="D47584">
        <v>6.8999999999999999E-3</v>
      </c>
    </row>
    <row r="47585" spans="1:4" x14ac:dyDescent="0.2">
      <c r="A47585">
        <v>92395</v>
      </c>
      <c r="B47585" t="s">
        <v>6064</v>
      </c>
      <c r="C47585">
        <v>88316</v>
      </c>
      <c r="D47585">
        <v>0.23</v>
      </c>
    </row>
    <row r="47586" spans="1:4" x14ac:dyDescent="0.2">
      <c r="A47586">
        <v>92395</v>
      </c>
      <c r="B47586" t="s">
        <v>6064</v>
      </c>
      <c r="C47586">
        <v>88260</v>
      </c>
      <c r="D47586">
        <v>0.23</v>
      </c>
    </row>
    <row r="47587" spans="1:4" x14ac:dyDescent="0.2">
      <c r="A47587">
        <v>92395</v>
      </c>
      <c r="B47587" t="s">
        <v>80</v>
      </c>
      <c r="C47587">
        <v>4741</v>
      </c>
      <c r="D47587">
        <v>6.6E-3</v>
      </c>
    </row>
    <row r="47588" spans="1:4" x14ac:dyDescent="0.2">
      <c r="A47588">
        <v>92395</v>
      </c>
      <c r="B47588" t="s">
        <v>80</v>
      </c>
      <c r="C47588">
        <v>679</v>
      </c>
      <c r="D47588">
        <v>1.0038</v>
      </c>
    </row>
    <row r="47589" spans="1:4" x14ac:dyDescent="0.2">
      <c r="A47589">
        <v>92395</v>
      </c>
      <c r="B47589" t="s">
        <v>80</v>
      </c>
      <c r="C47589">
        <v>370</v>
      </c>
      <c r="D47589">
        <v>5.6800000000000003E-2</v>
      </c>
    </row>
    <row r="47590" spans="1:4" x14ac:dyDescent="0.2">
      <c r="A47590">
        <v>92393</v>
      </c>
    </row>
    <row r="47591" spans="1:4" x14ac:dyDescent="0.2">
      <c r="A47591">
        <v>92393</v>
      </c>
      <c r="B47591" t="s">
        <v>6064</v>
      </c>
      <c r="C47591">
        <v>91285</v>
      </c>
      <c r="D47591">
        <v>5.8200000000000002E-2</v>
      </c>
    </row>
    <row r="47592" spans="1:4" x14ac:dyDescent="0.2">
      <c r="A47592">
        <v>92393</v>
      </c>
      <c r="B47592" t="s">
        <v>6064</v>
      </c>
      <c r="C47592">
        <v>91283</v>
      </c>
      <c r="D47592">
        <v>3.8E-3</v>
      </c>
    </row>
    <row r="47593" spans="1:4" x14ac:dyDescent="0.2">
      <c r="A47593">
        <v>92393</v>
      </c>
      <c r="B47593" t="s">
        <v>6064</v>
      </c>
      <c r="C47593">
        <v>91278</v>
      </c>
      <c r="D47593">
        <v>5.7799999999999997E-2</v>
      </c>
    </row>
    <row r="47594" spans="1:4" x14ac:dyDescent="0.2">
      <c r="A47594">
        <v>92393</v>
      </c>
      <c r="B47594" t="s">
        <v>6064</v>
      </c>
      <c r="C47594">
        <v>91277</v>
      </c>
      <c r="D47594">
        <v>4.1000000000000003E-3</v>
      </c>
    </row>
    <row r="47595" spans="1:4" x14ac:dyDescent="0.2">
      <c r="A47595">
        <v>92393</v>
      </c>
      <c r="B47595" t="s">
        <v>6064</v>
      </c>
      <c r="C47595">
        <v>88316</v>
      </c>
      <c r="D47595">
        <v>0.1239</v>
      </c>
    </row>
    <row r="47596" spans="1:4" x14ac:dyDescent="0.2">
      <c r="A47596">
        <v>92393</v>
      </c>
      <c r="B47596" t="s">
        <v>6064</v>
      </c>
      <c r="C47596">
        <v>88260</v>
      </c>
      <c r="D47596">
        <v>0.1239</v>
      </c>
    </row>
    <row r="47597" spans="1:4" x14ac:dyDescent="0.2">
      <c r="A47597">
        <v>92393</v>
      </c>
      <c r="B47597" t="s">
        <v>80</v>
      </c>
      <c r="C47597">
        <v>4741</v>
      </c>
      <c r="D47597">
        <v>6.6E-3</v>
      </c>
    </row>
    <row r="47598" spans="1:4" x14ac:dyDescent="0.2">
      <c r="A47598">
        <v>92393</v>
      </c>
      <c r="B47598" t="s">
        <v>80</v>
      </c>
      <c r="C47598">
        <v>711</v>
      </c>
      <c r="D47598">
        <v>1.0038</v>
      </c>
    </row>
    <row r="47599" spans="1:4" x14ac:dyDescent="0.2">
      <c r="A47599">
        <v>92393</v>
      </c>
      <c r="B47599" t="s">
        <v>80</v>
      </c>
      <c r="C47599">
        <v>370</v>
      </c>
      <c r="D47599">
        <v>5.6800000000000003E-2</v>
      </c>
    </row>
    <row r="47600" spans="1:4" x14ac:dyDescent="0.2">
      <c r="A47600">
        <v>92394</v>
      </c>
    </row>
    <row r="47601" spans="1:4" x14ac:dyDescent="0.2">
      <c r="A47601">
        <v>92394</v>
      </c>
      <c r="B47601" t="s">
        <v>6064</v>
      </c>
      <c r="C47601">
        <v>91285</v>
      </c>
      <c r="D47601">
        <v>8.0399999999999999E-2</v>
      </c>
    </row>
    <row r="47602" spans="1:4" x14ac:dyDescent="0.2">
      <c r="A47602">
        <v>92394</v>
      </c>
      <c r="B47602" t="s">
        <v>6064</v>
      </c>
      <c r="C47602">
        <v>91283</v>
      </c>
      <c r="D47602">
        <v>3.8E-3</v>
      </c>
    </row>
    <row r="47603" spans="1:4" x14ac:dyDescent="0.2">
      <c r="A47603">
        <v>92394</v>
      </c>
      <c r="B47603" t="s">
        <v>6064</v>
      </c>
      <c r="C47603">
        <v>91278</v>
      </c>
      <c r="D47603">
        <v>7.8700000000000006E-2</v>
      </c>
    </row>
    <row r="47604" spans="1:4" x14ac:dyDescent="0.2">
      <c r="A47604">
        <v>92394</v>
      </c>
      <c r="B47604" t="s">
        <v>6064</v>
      </c>
      <c r="C47604">
        <v>91277</v>
      </c>
      <c r="D47604">
        <v>5.4999999999999997E-3</v>
      </c>
    </row>
    <row r="47605" spans="1:4" x14ac:dyDescent="0.2">
      <c r="A47605">
        <v>92394</v>
      </c>
      <c r="B47605" t="s">
        <v>6064</v>
      </c>
      <c r="C47605">
        <v>88316</v>
      </c>
      <c r="D47605">
        <v>0.16830000000000001</v>
      </c>
    </row>
    <row r="47606" spans="1:4" x14ac:dyDescent="0.2">
      <c r="A47606">
        <v>92394</v>
      </c>
      <c r="B47606" t="s">
        <v>6064</v>
      </c>
      <c r="C47606">
        <v>88260</v>
      </c>
      <c r="D47606">
        <v>0.16830000000000001</v>
      </c>
    </row>
    <row r="47607" spans="1:4" x14ac:dyDescent="0.2">
      <c r="A47607">
        <v>92394</v>
      </c>
      <c r="B47607" t="s">
        <v>80</v>
      </c>
      <c r="C47607">
        <v>4741</v>
      </c>
      <c r="D47607">
        <v>6.6E-3</v>
      </c>
    </row>
    <row r="47608" spans="1:4" x14ac:dyDescent="0.2">
      <c r="A47608">
        <v>92394</v>
      </c>
      <c r="B47608" t="s">
        <v>80</v>
      </c>
      <c r="C47608">
        <v>712</v>
      </c>
      <c r="D47608">
        <v>1.0038</v>
      </c>
    </row>
    <row r="47609" spans="1:4" x14ac:dyDescent="0.2">
      <c r="A47609">
        <v>92394</v>
      </c>
      <c r="B47609" t="s">
        <v>80</v>
      </c>
      <c r="C47609">
        <v>370</v>
      </c>
      <c r="D47609">
        <v>5.6800000000000003E-2</v>
      </c>
    </row>
    <row r="47610" spans="1:4" x14ac:dyDescent="0.2">
      <c r="A47610">
        <v>97115</v>
      </c>
    </row>
    <row r="47611" spans="1:4" x14ac:dyDescent="0.2">
      <c r="A47611">
        <v>97115</v>
      </c>
      <c r="B47611" t="s">
        <v>6064</v>
      </c>
      <c r="C47611">
        <v>88316</v>
      </c>
      <c r="D47611">
        <v>0.64609000000000005</v>
      </c>
    </row>
    <row r="47612" spans="1:4" x14ac:dyDescent="0.2">
      <c r="A47612">
        <v>97115</v>
      </c>
      <c r="B47612" t="s">
        <v>80</v>
      </c>
      <c r="C47612">
        <v>4229</v>
      </c>
      <c r="D47612">
        <v>1</v>
      </c>
    </row>
    <row r="47613" spans="1:4" x14ac:dyDescent="0.2">
      <c r="A47613">
        <v>97113</v>
      </c>
    </row>
    <row r="47614" spans="1:4" x14ac:dyDescent="0.2">
      <c r="A47614">
        <v>97113</v>
      </c>
      <c r="B47614" t="s">
        <v>6064</v>
      </c>
      <c r="C47614">
        <v>88316</v>
      </c>
      <c r="D47614">
        <v>5.8900000000000003E-3</v>
      </c>
    </row>
    <row r="47615" spans="1:4" x14ac:dyDescent="0.2">
      <c r="A47615">
        <v>97113</v>
      </c>
      <c r="B47615" t="s">
        <v>6064</v>
      </c>
      <c r="C47615">
        <v>88309</v>
      </c>
      <c r="D47615">
        <v>4.9100000000000003E-3</v>
      </c>
    </row>
    <row r="47616" spans="1:4" x14ac:dyDescent="0.2">
      <c r="A47616">
        <v>97113</v>
      </c>
      <c r="B47616" t="s">
        <v>80</v>
      </c>
      <c r="C47616">
        <v>42408</v>
      </c>
      <c r="D47616">
        <v>1.1279999999999999</v>
      </c>
    </row>
    <row r="47617" spans="1:4" x14ac:dyDescent="0.2">
      <c r="A47617">
        <v>97120</v>
      </c>
    </row>
    <row r="47618" spans="1:4" x14ac:dyDescent="0.2">
      <c r="A47618">
        <v>97120</v>
      </c>
      <c r="B47618" t="s">
        <v>6064</v>
      </c>
      <c r="C47618">
        <v>88316</v>
      </c>
      <c r="D47618">
        <v>2.5200000000000001E-3</v>
      </c>
    </row>
    <row r="47619" spans="1:4" x14ac:dyDescent="0.2">
      <c r="A47619">
        <v>97120</v>
      </c>
      <c r="B47619" t="s">
        <v>6064</v>
      </c>
      <c r="C47619">
        <v>88245</v>
      </c>
      <c r="D47619">
        <v>5.2990000000000002E-2</v>
      </c>
    </row>
    <row r="47620" spans="1:4" x14ac:dyDescent="0.2">
      <c r="A47620">
        <v>97120</v>
      </c>
      <c r="B47620" t="s">
        <v>80</v>
      </c>
      <c r="C47620">
        <v>34</v>
      </c>
      <c r="D47620">
        <v>1.01111</v>
      </c>
    </row>
    <row r="47621" spans="1:4" x14ac:dyDescent="0.2">
      <c r="A47621">
        <v>97116</v>
      </c>
    </row>
    <row r="47622" spans="1:4" x14ac:dyDescent="0.2">
      <c r="A47622">
        <v>97116</v>
      </c>
      <c r="B47622" t="s">
        <v>6064</v>
      </c>
      <c r="C47622">
        <v>88316</v>
      </c>
      <c r="D47622">
        <v>1.609E-2</v>
      </c>
    </row>
    <row r="47623" spans="1:4" x14ac:dyDescent="0.2">
      <c r="A47623">
        <v>97116</v>
      </c>
      <c r="B47623" t="s">
        <v>6064</v>
      </c>
      <c r="C47623">
        <v>88245</v>
      </c>
      <c r="D47623">
        <v>0.33790999999999999</v>
      </c>
    </row>
    <row r="47624" spans="1:4" x14ac:dyDescent="0.2">
      <c r="A47624">
        <v>97116</v>
      </c>
      <c r="B47624" t="s">
        <v>80</v>
      </c>
      <c r="C47624">
        <v>42407</v>
      </c>
      <c r="D47624">
        <v>0.76046000000000002</v>
      </c>
    </row>
    <row r="47625" spans="1:4" x14ac:dyDescent="0.2">
      <c r="A47625">
        <v>97116</v>
      </c>
      <c r="B47625" t="s">
        <v>80</v>
      </c>
      <c r="C47625">
        <v>42402</v>
      </c>
      <c r="D47625">
        <v>1</v>
      </c>
    </row>
    <row r="47626" spans="1:4" x14ac:dyDescent="0.2">
      <c r="A47626">
        <v>97117</v>
      </c>
    </row>
    <row r="47627" spans="1:4" x14ac:dyDescent="0.2">
      <c r="A47627">
        <v>97117</v>
      </c>
      <c r="B47627" t="s">
        <v>6064</v>
      </c>
      <c r="C47627">
        <v>88316</v>
      </c>
      <c r="D47627">
        <v>1.03E-2</v>
      </c>
    </row>
    <row r="47628" spans="1:4" x14ac:dyDescent="0.2">
      <c r="A47628">
        <v>97117</v>
      </c>
      <c r="B47628" t="s">
        <v>6064</v>
      </c>
      <c r="C47628">
        <v>88245</v>
      </c>
      <c r="D47628">
        <v>0.21623000000000001</v>
      </c>
    </row>
    <row r="47629" spans="1:4" x14ac:dyDescent="0.2">
      <c r="A47629">
        <v>97117</v>
      </c>
      <c r="B47629" t="s">
        <v>80</v>
      </c>
      <c r="C47629">
        <v>42407</v>
      </c>
      <c r="D47629">
        <v>0.48662</v>
      </c>
    </row>
    <row r="47630" spans="1:4" x14ac:dyDescent="0.2">
      <c r="A47630">
        <v>97117</v>
      </c>
      <c r="B47630" t="s">
        <v>80</v>
      </c>
      <c r="C47630">
        <v>42403</v>
      </c>
      <c r="D47630">
        <v>1</v>
      </c>
    </row>
    <row r="47631" spans="1:4" x14ac:dyDescent="0.2">
      <c r="A47631">
        <v>97118</v>
      </c>
    </row>
    <row r="47632" spans="1:4" x14ac:dyDescent="0.2">
      <c r="A47632">
        <v>97118</v>
      </c>
      <c r="B47632" t="s">
        <v>6064</v>
      </c>
      <c r="C47632">
        <v>88316</v>
      </c>
      <c r="D47632">
        <v>6.5900000000000004E-3</v>
      </c>
    </row>
    <row r="47633" spans="1:4" x14ac:dyDescent="0.2">
      <c r="A47633">
        <v>97118</v>
      </c>
      <c r="B47633" t="s">
        <v>6064</v>
      </c>
      <c r="C47633">
        <v>88245</v>
      </c>
      <c r="D47633">
        <v>0.13839000000000001</v>
      </c>
    </row>
    <row r="47634" spans="1:4" x14ac:dyDescent="0.2">
      <c r="A47634">
        <v>97118</v>
      </c>
      <c r="B47634" t="s">
        <v>80</v>
      </c>
      <c r="C47634">
        <v>42407</v>
      </c>
      <c r="D47634">
        <v>0.31145</v>
      </c>
    </row>
    <row r="47635" spans="1:4" x14ac:dyDescent="0.2">
      <c r="A47635">
        <v>97118</v>
      </c>
      <c r="B47635" t="s">
        <v>80</v>
      </c>
      <c r="C47635">
        <v>42404</v>
      </c>
      <c r="D47635">
        <v>1</v>
      </c>
    </row>
    <row r="47636" spans="1:4" x14ac:dyDescent="0.2">
      <c r="A47636">
        <v>97119</v>
      </c>
    </row>
    <row r="47637" spans="1:4" x14ac:dyDescent="0.2">
      <c r="A47637">
        <v>97119</v>
      </c>
      <c r="B47637" t="s">
        <v>6064</v>
      </c>
      <c r="C47637">
        <v>88316</v>
      </c>
      <c r="D47637">
        <v>4.0200000000000001E-3</v>
      </c>
    </row>
    <row r="47638" spans="1:4" x14ac:dyDescent="0.2">
      <c r="A47638">
        <v>97119</v>
      </c>
      <c r="B47638" t="s">
        <v>6064</v>
      </c>
      <c r="C47638">
        <v>88245</v>
      </c>
      <c r="D47638">
        <v>8.4459999999999993E-2</v>
      </c>
    </row>
    <row r="47639" spans="1:4" x14ac:dyDescent="0.2">
      <c r="A47639">
        <v>97119</v>
      </c>
      <c r="B47639" t="s">
        <v>80</v>
      </c>
      <c r="C47639">
        <v>42407</v>
      </c>
      <c r="D47639">
        <v>0.19008</v>
      </c>
    </row>
    <row r="47640" spans="1:4" x14ac:dyDescent="0.2">
      <c r="A47640">
        <v>97119</v>
      </c>
      <c r="B47640" t="s">
        <v>80</v>
      </c>
      <c r="C47640">
        <v>42405</v>
      </c>
      <c r="D47640">
        <v>1</v>
      </c>
    </row>
    <row r="47641" spans="1:4" x14ac:dyDescent="0.2">
      <c r="A47641">
        <v>97114</v>
      </c>
    </row>
    <row r="47642" spans="1:4" x14ac:dyDescent="0.2">
      <c r="A47642">
        <v>97114</v>
      </c>
      <c r="B47642" t="s">
        <v>6064</v>
      </c>
      <c r="C47642">
        <v>91283</v>
      </c>
      <c r="D47642">
        <v>2.3600000000000001E-3</v>
      </c>
    </row>
    <row r="47643" spans="1:4" x14ac:dyDescent="0.2">
      <c r="A47643">
        <v>97114</v>
      </c>
      <c r="B47643" t="s">
        <v>6064</v>
      </c>
      <c r="C47643">
        <v>88316</v>
      </c>
      <c r="D47643">
        <v>7.8600000000000007E-3</v>
      </c>
    </row>
    <row r="47644" spans="1:4" x14ac:dyDescent="0.2">
      <c r="A47644">
        <v>97114</v>
      </c>
      <c r="B47644" t="s">
        <v>6064</v>
      </c>
      <c r="C47644">
        <v>88309</v>
      </c>
      <c r="D47644">
        <v>7.1500000000000001E-3</v>
      </c>
    </row>
    <row r="47645" spans="1:4" x14ac:dyDescent="0.2">
      <c r="A47645">
        <v>97111</v>
      </c>
    </row>
    <row r="47646" spans="1:4" x14ac:dyDescent="0.2">
      <c r="A47646">
        <v>97111</v>
      </c>
      <c r="B47646" t="s">
        <v>6064</v>
      </c>
      <c r="C47646">
        <v>97120</v>
      </c>
      <c r="D47646">
        <v>0.30469000000000002</v>
      </c>
    </row>
    <row r="47647" spans="1:4" x14ac:dyDescent="0.2">
      <c r="A47647">
        <v>97111</v>
      </c>
      <c r="B47647" t="s">
        <v>6064</v>
      </c>
      <c r="C47647">
        <v>97117</v>
      </c>
      <c r="D47647">
        <v>0.33811000000000002</v>
      </c>
    </row>
    <row r="47648" spans="1:4" x14ac:dyDescent="0.2">
      <c r="A47648">
        <v>97111</v>
      </c>
      <c r="B47648" t="s">
        <v>6064</v>
      </c>
      <c r="C47648">
        <v>97115</v>
      </c>
      <c r="D47648">
        <v>1.8030000000000001E-2</v>
      </c>
    </row>
    <row r="47649" spans="1:4" x14ac:dyDescent="0.2">
      <c r="A47649">
        <v>97111</v>
      </c>
      <c r="B47649" t="s">
        <v>6064</v>
      </c>
      <c r="C47649">
        <v>97114</v>
      </c>
      <c r="D47649">
        <v>4.5449999999999997E-2</v>
      </c>
    </row>
    <row r="47650" spans="1:4" x14ac:dyDescent="0.2">
      <c r="A47650">
        <v>97111</v>
      </c>
      <c r="B47650" t="s">
        <v>6064</v>
      </c>
      <c r="C47650">
        <v>97113</v>
      </c>
      <c r="D47650">
        <v>1</v>
      </c>
    </row>
    <row r="47651" spans="1:4" x14ac:dyDescent="0.2">
      <c r="A47651">
        <v>97111</v>
      </c>
      <c r="B47651" t="s">
        <v>6064</v>
      </c>
      <c r="C47651">
        <v>97093</v>
      </c>
      <c r="D47651">
        <v>4.6920000000000002</v>
      </c>
    </row>
    <row r="47652" spans="1:4" x14ac:dyDescent="0.2">
      <c r="A47652">
        <v>97111</v>
      </c>
      <c r="B47652" t="s">
        <v>6064</v>
      </c>
      <c r="C47652">
        <v>97091</v>
      </c>
      <c r="D47652">
        <v>2.52</v>
      </c>
    </row>
    <row r="47653" spans="1:4" x14ac:dyDescent="0.2">
      <c r="A47653">
        <v>97111</v>
      </c>
      <c r="B47653" t="s">
        <v>6064</v>
      </c>
      <c r="C47653">
        <v>95271</v>
      </c>
      <c r="D47653">
        <v>1.7167100000000001E-2</v>
      </c>
    </row>
    <row r="47654" spans="1:4" x14ac:dyDescent="0.2">
      <c r="A47654">
        <v>97111</v>
      </c>
      <c r="B47654" t="s">
        <v>6064</v>
      </c>
      <c r="C47654">
        <v>95270</v>
      </c>
      <c r="D47654">
        <v>8.4799999999999997E-3</v>
      </c>
    </row>
    <row r="47655" spans="1:4" x14ac:dyDescent="0.2">
      <c r="A47655">
        <v>97111</v>
      </c>
      <c r="B47655" t="s">
        <v>6064</v>
      </c>
      <c r="C47655">
        <v>90587</v>
      </c>
      <c r="D47655">
        <v>1.72E-2</v>
      </c>
    </row>
    <row r="47656" spans="1:4" x14ac:dyDescent="0.2">
      <c r="A47656">
        <v>97111</v>
      </c>
      <c r="B47656" t="s">
        <v>6064</v>
      </c>
      <c r="C47656">
        <v>90586</v>
      </c>
      <c r="D47656">
        <v>8.4799999999999997E-3</v>
      </c>
    </row>
    <row r="47657" spans="1:4" x14ac:dyDescent="0.2">
      <c r="A47657">
        <v>97111</v>
      </c>
      <c r="B47657" t="s">
        <v>6064</v>
      </c>
      <c r="C47657">
        <v>88316</v>
      </c>
      <c r="D47657">
        <v>0.25746000000000002</v>
      </c>
    </row>
    <row r="47658" spans="1:4" x14ac:dyDescent="0.2">
      <c r="A47658">
        <v>97111</v>
      </c>
      <c r="B47658" t="s">
        <v>6064</v>
      </c>
      <c r="C47658">
        <v>88309</v>
      </c>
      <c r="D47658">
        <v>9.1240000000000002E-2</v>
      </c>
    </row>
    <row r="47659" spans="1:4" x14ac:dyDescent="0.2">
      <c r="A47659">
        <v>97111</v>
      </c>
      <c r="B47659" t="s">
        <v>6064</v>
      </c>
      <c r="C47659">
        <v>88262</v>
      </c>
      <c r="D47659">
        <v>9.7680000000000003E-2</v>
      </c>
    </row>
    <row r="47660" spans="1:4" x14ac:dyDescent="0.2">
      <c r="A47660">
        <v>97111</v>
      </c>
      <c r="B47660" t="s">
        <v>80</v>
      </c>
      <c r="C47660">
        <v>43614</v>
      </c>
      <c r="D47660">
        <v>0.19583</v>
      </c>
    </row>
    <row r="47661" spans="1:4" x14ac:dyDescent="0.2">
      <c r="A47661">
        <v>97111</v>
      </c>
      <c r="B47661" t="s">
        <v>80</v>
      </c>
      <c r="C47661">
        <v>42409</v>
      </c>
      <c r="D47661">
        <v>0.4</v>
      </c>
    </row>
    <row r="47662" spans="1:4" x14ac:dyDescent="0.2">
      <c r="A47662">
        <v>97111</v>
      </c>
      <c r="B47662" t="s">
        <v>80</v>
      </c>
      <c r="C47662">
        <v>34494</v>
      </c>
      <c r="D47662">
        <v>0.15895000000000001</v>
      </c>
    </row>
    <row r="47663" spans="1:4" x14ac:dyDescent="0.2">
      <c r="A47663">
        <v>97111</v>
      </c>
      <c r="B47663" t="s">
        <v>80</v>
      </c>
      <c r="C47663">
        <v>5069</v>
      </c>
      <c r="D47663">
        <v>5.4000000000000003E-3</v>
      </c>
    </row>
    <row r="47664" spans="1:4" x14ac:dyDescent="0.2">
      <c r="A47664">
        <v>97111</v>
      </c>
      <c r="B47664" t="s">
        <v>80</v>
      </c>
      <c r="C47664">
        <v>4517</v>
      </c>
      <c r="D47664">
        <v>0.15667</v>
      </c>
    </row>
    <row r="47665" spans="1:4" x14ac:dyDescent="0.2">
      <c r="A47665">
        <v>97111</v>
      </c>
      <c r="B47665" t="s">
        <v>80</v>
      </c>
      <c r="C47665">
        <v>2692</v>
      </c>
      <c r="D47665">
        <v>1.82E-3</v>
      </c>
    </row>
    <row r="47666" spans="1:4" x14ac:dyDescent="0.2">
      <c r="A47666">
        <v>97112</v>
      </c>
    </row>
    <row r="47667" spans="1:4" x14ac:dyDescent="0.2">
      <c r="A47667">
        <v>97112</v>
      </c>
      <c r="B47667" t="s">
        <v>6064</v>
      </c>
      <c r="C47667">
        <v>97120</v>
      </c>
      <c r="D47667">
        <v>0.35768</v>
      </c>
    </row>
    <row r="47668" spans="1:4" x14ac:dyDescent="0.2">
      <c r="A47668">
        <v>97112</v>
      </c>
      <c r="B47668" t="s">
        <v>6064</v>
      </c>
      <c r="C47668">
        <v>97117</v>
      </c>
      <c r="D47668">
        <v>0.33811000000000002</v>
      </c>
    </row>
    <row r="47669" spans="1:4" x14ac:dyDescent="0.2">
      <c r="A47669">
        <v>97112</v>
      </c>
      <c r="B47669" t="s">
        <v>6064</v>
      </c>
      <c r="C47669">
        <v>97115</v>
      </c>
      <c r="D47669">
        <v>1.8030000000000001E-2</v>
      </c>
    </row>
    <row r="47670" spans="1:4" x14ac:dyDescent="0.2">
      <c r="A47670">
        <v>97112</v>
      </c>
      <c r="B47670" t="s">
        <v>6064</v>
      </c>
      <c r="C47670">
        <v>97114</v>
      </c>
      <c r="D47670">
        <v>4.5449999999999997E-2</v>
      </c>
    </row>
    <row r="47671" spans="1:4" x14ac:dyDescent="0.2">
      <c r="A47671">
        <v>97112</v>
      </c>
      <c r="B47671" t="s">
        <v>6064</v>
      </c>
      <c r="C47671">
        <v>97113</v>
      </c>
      <c r="D47671">
        <v>1</v>
      </c>
    </row>
    <row r="47672" spans="1:4" x14ac:dyDescent="0.2">
      <c r="A47672">
        <v>97112</v>
      </c>
      <c r="B47672" t="s">
        <v>6064</v>
      </c>
      <c r="C47672">
        <v>97092</v>
      </c>
      <c r="D47672">
        <v>3.7320000000000002</v>
      </c>
    </row>
    <row r="47673" spans="1:4" x14ac:dyDescent="0.2">
      <c r="A47673">
        <v>97112</v>
      </c>
      <c r="B47673" t="s">
        <v>6064</v>
      </c>
      <c r="C47673">
        <v>97091</v>
      </c>
      <c r="D47673">
        <v>2.52</v>
      </c>
    </row>
    <row r="47674" spans="1:4" x14ac:dyDescent="0.2">
      <c r="A47674">
        <v>97112</v>
      </c>
      <c r="B47674" t="s">
        <v>6064</v>
      </c>
      <c r="C47674">
        <v>95271</v>
      </c>
      <c r="D47674">
        <v>2.2290000000000001E-2</v>
      </c>
    </row>
    <row r="47675" spans="1:4" x14ac:dyDescent="0.2">
      <c r="A47675">
        <v>97112</v>
      </c>
      <c r="B47675" t="s">
        <v>6064</v>
      </c>
      <c r="C47675">
        <v>95270</v>
      </c>
      <c r="D47675">
        <v>1.1010000000000001E-2</v>
      </c>
    </row>
    <row r="47676" spans="1:4" x14ac:dyDescent="0.2">
      <c r="A47676">
        <v>97112</v>
      </c>
      <c r="B47676" t="s">
        <v>6064</v>
      </c>
      <c r="C47676">
        <v>90587</v>
      </c>
      <c r="D47676">
        <v>2.2290000000000001E-2</v>
      </c>
    </row>
    <row r="47677" spans="1:4" x14ac:dyDescent="0.2">
      <c r="A47677">
        <v>97112</v>
      </c>
      <c r="B47677" t="s">
        <v>6064</v>
      </c>
      <c r="C47677">
        <v>90586</v>
      </c>
      <c r="D47677">
        <v>1.1010000000000001E-2</v>
      </c>
    </row>
    <row r="47678" spans="1:4" x14ac:dyDescent="0.2">
      <c r="A47678">
        <v>97112</v>
      </c>
      <c r="B47678" t="s">
        <v>6064</v>
      </c>
      <c r="C47678">
        <v>88316</v>
      </c>
      <c r="D47678">
        <v>0.27738000000000002</v>
      </c>
    </row>
    <row r="47679" spans="1:4" x14ac:dyDescent="0.2">
      <c r="A47679">
        <v>97112</v>
      </c>
      <c r="B47679" t="s">
        <v>6064</v>
      </c>
      <c r="C47679">
        <v>88309</v>
      </c>
      <c r="D47679">
        <v>0.11720999999999999</v>
      </c>
    </row>
    <row r="47680" spans="1:4" x14ac:dyDescent="0.2">
      <c r="A47680">
        <v>97112</v>
      </c>
      <c r="B47680" t="s">
        <v>6064</v>
      </c>
      <c r="C47680">
        <v>88262</v>
      </c>
      <c r="D47680">
        <v>9.7680000000000003E-2</v>
      </c>
    </row>
    <row r="47681" spans="1:4" x14ac:dyDescent="0.2">
      <c r="A47681">
        <v>97112</v>
      </c>
      <c r="B47681" t="s">
        <v>80</v>
      </c>
      <c r="C47681">
        <v>42409</v>
      </c>
      <c r="D47681">
        <v>0.4</v>
      </c>
    </row>
    <row r="47682" spans="1:4" x14ac:dyDescent="0.2">
      <c r="A47682">
        <v>97112</v>
      </c>
      <c r="B47682" t="s">
        <v>80</v>
      </c>
      <c r="C47682">
        <v>34494</v>
      </c>
      <c r="D47682">
        <v>0.18543999999999999</v>
      </c>
    </row>
    <row r="47683" spans="1:4" x14ac:dyDescent="0.2">
      <c r="A47683">
        <v>97112</v>
      </c>
      <c r="B47683" t="s">
        <v>80</v>
      </c>
      <c r="C47683">
        <v>6193</v>
      </c>
      <c r="D47683">
        <v>0.19583</v>
      </c>
    </row>
    <row r="47684" spans="1:4" x14ac:dyDescent="0.2">
      <c r="A47684">
        <v>97112</v>
      </c>
      <c r="B47684" t="s">
        <v>80</v>
      </c>
      <c r="C47684">
        <v>5069</v>
      </c>
      <c r="D47684">
        <v>5.4000000000000003E-3</v>
      </c>
    </row>
    <row r="47685" spans="1:4" x14ac:dyDescent="0.2">
      <c r="A47685">
        <v>97112</v>
      </c>
      <c r="B47685" t="s">
        <v>80</v>
      </c>
      <c r="C47685">
        <v>4517</v>
      </c>
      <c r="D47685">
        <v>0.15667</v>
      </c>
    </row>
    <row r="47686" spans="1:4" x14ac:dyDescent="0.2">
      <c r="A47686">
        <v>97112</v>
      </c>
      <c r="B47686" t="s">
        <v>80</v>
      </c>
      <c r="C47686">
        <v>2692</v>
      </c>
      <c r="D47686">
        <v>2.1199999999999999E-3</v>
      </c>
    </row>
    <row r="47687" spans="1:4" x14ac:dyDescent="0.2">
      <c r="A47687">
        <v>103904</v>
      </c>
    </row>
    <row r="47688" spans="1:4" x14ac:dyDescent="0.2">
      <c r="A47688">
        <v>103904</v>
      </c>
      <c r="B47688" t="s">
        <v>6064</v>
      </c>
      <c r="C47688">
        <v>97120</v>
      </c>
      <c r="D47688">
        <v>0.30469099999999999</v>
      </c>
    </row>
    <row r="47689" spans="1:4" x14ac:dyDescent="0.2">
      <c r="A47689">
        <v>103904</v>
      </c>
      <c r="B47689" t="s">
        <v>6064</v>
      </c>
      <c r="C47689">
        <v>97117</v>
      </c>
      <c r="D47689">
        <v>0.74384300000000003</v>
      </c>
    </row>
    <row r="47690" spans="1:4" x14ac:dyDescent="0.2">
      <c r="A47690">
        <v>103904</v>
      </c>
      <c r="B47690" t="s">
        <v>6064</v>
      </c>
      <c r="C47690">
        <v>97115</v>
      </c>
      <c r="D47690">
        <v>4.759E-2</v>
      </c>
    </row>
    <row r="47691" spans="1:4" x14ac:dyDescent="0.2">
      <c r="A47691">
        <v>103904</v>
      </c>
      <c r="B47691" t="s">
        <v>6064</v>
      </c>
      <c r="C47691">
        <v>97114</v>
      </c>
      <c r="D47691">
        <v>0.16</v>
      </c>
    </row>
    <row r="47692" spans="1:4" x14ac:dyDescent="0.2">
      <c r="A47692">
        <v>103904</v>
      </c>
      <c r="B47692" t="s">
        <v>6064</v>
      </c>
      <c r="C47692">
        <v>97113</v>
      </c>
      <c r="D47692">
        <v>1</v>
      </c>
    </row>
    <row r="47693" spans="1:4" x14ac:dyDescent="0.2">
      <c r="A47693">
        <v>103904</v>
      </c>
      <c r="B47693" t="s">
        <v>6064</v>
      </c>
      <c r="C47693">
        <v>97089</v>
      </c>
      <c r="D47693">
        <v>1.7999999999999999E-2</v>
      </c>
    </row>
    <row r="47694" spans="1:4" x14ac:dyDescent="0.2">
      <c r="A47694">
        <v>103904</v>
      </c>
      <c r="B47694" t="s">
        <v>6064</v>
      </c>
      <c r="C47694">
        <v>95270</v>
      </c>
      <c r="D47694">
        <v>8.2959999999999996E-3</v>
      </c>
    </row>
    <row r="47695" spans="1:4" x14ac:dyDescent="0.2">
      <c r="A47695">
        <v>103904</v>
      </c>
      <c r="B47695" t="s">
        <v>6064</v>
      </c>
      <c r="C47695">
        <v>90586</v>
      </c>
      <c r="D47695">
        <v>8.2959999999999996E-3</v>
      </c>
    </row>
    <row r="47696" spans="1:4" x14ac:dyDescent="0.2">
      <c r="A47696">
        <v>103904</v>
      </c>
      <c r="B47696" t="s">
        <v>6064</v>
      </c>
      <c r="C47696">
        <v>88316</v>
      </c>
      <c r="D47696">
        <v>0.25456899999999999</v>
      </c>
    </row>
    <row r="47697" spans="1:4" x14ac:dyDescent="0.2">
      <c r="A47697">
        <v>103904</v>
      </c>
      <c r="B47697" t="s">
        <v>6064</v>
      </c>
      <c r="C47697">
        <v>88309</v>
      </c>
      <c r="D47697">
        <v>8.9335999999999999E-2</v>
      </c>
    </row>
    <row r="47698" spans="1:4" x14ac:dyDescent="0.2">
      <c r="A47698">
        <v>103904</v>
      </c>
      <c r="B47698" t="s">
        <v>6064</v>
      </c>
      <c r="C47698">
        <v>88262</v>
      </c>
      <c r="D47698">
        <v>9.6933000000000005E-2</v>
      </c>
    </row>
    <row r="47699" spans="1:4" x14ac:dyDescent="0.2">
      <c r="A47699">
        <v>103904</v>
      </c>
      <c r="B47699" t="s">
        <v>80</v>
      </c>
      <c r="C47699">
        <v>43614</v>
      </c>
      <c r="D47699">
        <v>0.19433300000000001</v>
      </c>
    </row>
    <row r="47700" spans="1:4" x14ac:dyDescent="0.2">
      <c r="A47700">
        <v>103904</v>
      </c>
      <c r="B47700" t="s">
        <v>80</v>
      </c>
      <c r="C47700">
        <v>42409</v>
      </c>
      <c r="D47700">
        <v>0.4</v>
      </c>
    </row>
    <row r="47701" spans="1:4" x14ac:dyDescent="0.2">
      <c r="A47701">
        <v>103904</v>
      </c>
      <c r="B47701" t="s">
        <v>80</v>
      </c>
      <c r="C47701">
        <v>34495</v>
      </c>
      <c r="D47701">
        <v>0.158946</v>
      </c>
    </row>
    <row r="47702" spans="1:4" x14ac:dyDescent="0.2">
      <c r="A47702">
        <v>103904</v>
      </c>
      <c r="B47702" t="s">
        <v>80</v>
      </c>
      <c r="C47702">
        <v>5069</v>
      </c>
      <c r="D47702">
        <v>5.3610000000000003E-3</v>
      </c>
    </row>
    <row r="47703" spans="1:4" x14ac:dyDescent="0.2">
      <c r="A47703">
        <v>103904</v>
      </c>
      <c r="B47703" t="s">
        <v>80</v>
      </c>
      <c r="C47703">
        <v>4517</v>
      </c>
      <c r="D47703">
        <v>0.15546699999999999</v>
      </c>
    </row>
    <row r="47704" spans="1:4" x14ac:dyDescent="0.2">
      <c r="A47704">
        <v>103904</v>
      </c>
      <c r="B47704" t="s">
        <v>80</v>
      </c>
      <c r="C47704">
        <v>2692</v>
      </c>
      <c r="D47704">
        <v>1.802E-3</v>
      </c>
    </row>
    <row r="47705" spans="1:4" x14ac:dyDescent="0.2">
      <c r="A47705">
        <v>103905</v>
      </c>
    </row>
    <row r="47706" spans="1:4" x14ac:dyDescent="0.2">
      <c r="A47706">
        <v>103905</v>
      </c>
      <c r="B47706" t="s">
        <v>6064</v>
      </c>
      <c r="C47706">
        <v>97120</v>
      </c>
      <c r="D47706">
        <v>0.329067</v>
      </c>
    </row>
    <row r="47707" spans="1:4" x14ac:dyDescent="0.2">
      <c r="A47707">
        <v>103905</v>
      </c>
      <c r="B47707" t="s">
        <v>6064</v>
      </c>
      <c r="C47707">
        <v>97117</v>
      </c>
      <c r="D47707">
        <v>0.74384300000000003</v>
      </c>
    </row>
    <row r="47708" spans="1:4" x14ac:dyDescent="0.2">
      <c r="A47708">
        <v>103905</v>
      </c>
      <c r="B47708" t="s">
        <v>6064</v>
      </c>
      <c r="C47708">
        <v>97115</v>
      </c>
      <c r="D47708">
        <v>4.759E-2</v>
      </c>
    </row>
    <row r="47709" spans="1:4" x14ac:dyDescent="0.2">
      <c r="A47709">
        <v>103905</v>
      </c>
      <c r="B47709" t="s">
        <v>6064</v>
      </c>
      <c r="C47709">
        <v>97114</v>
      </c>
      <c r="D47709">
        <v>0.16</v>
      </c>
    </row>
    <row r="47710" spans="1:4" x14ac:dyDescent="0.2">
      <c r="A47710">
        <v>103905</v>
      </c>
      <c r="B47710" t="s">
        <v>6064</v>
      </c>
      <c r="C47710">
        <v>97113</v>
      </c>
      <c r="D47710">
        <v>1</v>
      </c>
    </row>
    <row r="47711" spans="1:4" x14ac:dyDescent="0.2">
      <c r="A47711">
        <v>103905</v>
      </c>
      <c r="B47711" t="s">
        <v>6064</v>
      </c>
      <c r="C47711">
        <v>97089</v>
      </c>
      <c r="D47711">
        <v>1.7999999999999999E-2</v>
      </c>
    </row>
    <row r="47712" spans="1:4" x14ac:dyDescent="0.2">
      <c r="A47712">
        <v>103905</v>
      </c>
      <c r="B47712" t="s">
        <v>6064</v>
      </c>
      <c r="C47712">
        <v>95270</v>
      </c>
      <c r="D47712">
        <v>9.3559999999999997E-3</v>
      </c>
    </row>
    <row r="47713" spans="1:4" x14ac:dyDescent="0.2">
      <c r="A47713">
        <v>103905</v>
      </c>
      <c r="B47713" t="s">
        <v>6064</v>
      </c>
      <c r="C47713">
        <v>90586</v>
      </c>
      <c r="D47713">
        <v>9.3559999999999997E-3</v>
      </c>
    </row>
    <row r="47714" spans="1:4" x14ac:dyDescent="0.2">
      <c r="A47714">
        <v>103905</v>
      </c>
      <c r="B47714" t="s">
        <v>6064</v>
      </c>
      <c r="C47714">
        <v>88316</v>
      </c>
      <c r="D47714">
        <v>0.26291199999999998</v>
      </c>
    </row>
    <row r="47715" spans="1:4" x14ac:dyDescent="0.2">
      <c r="A47715">
        <v>103905</v>
      </c>
      <c r="B47715" t="s">
        <v>6064</v>
      </c>
      <c r="C47715">
        <v>88309</v>
      </c>
      <c r="D47715">
        <v>0.10020900000000001</v>
      </c>
    </row>
    <row r="47716" spans="1:4" x14ac:dyDescent="0.2">
      <c r="A47716">
        <v>103905</v>
      </c>
      <c r="B47716" t="s">
        <v>6064</v>
      </c>
      <c r="C47716">
        <v>88262</v>
      </c>
      <c r="D47716">
        <v>9.6933000000000005E-2</v>
      </c>
    </row>
    <row r="47717" spans="1:4" x14ac:dyDescent="0.2">
      <c r="A47717">
        <v>103905</v>
      </c>
      <c r="B47717" t="s">
        <v>80</v>
      </c>
      <c r="C47717">
        <v>42409</v>
      </c>
      <c r="D47717">
        <v>0.4</v>
      </c>
    </row>
    <row r="47718" spans="1:4" x14ac:dyDescent="0.2">
      <c r="A47718">
        <v>103905</v>
      </c>
      <c r="B47718" t="s">
        <v>80</v>
      </c>
      <c r="C47718">
        <v>34495</v>
      </c>
      <c r="D47718">
        <v>0.169542</v>
      </c>
    </row>
    <row r="47719" spans="1:4" x14ac:dyDescent="0.2">
      <c r="A47719">
        <v>103905</v>
      </c>
      <c r="B47719" t="s">
        <v>80</v>
      </c>
      <c r="C47719">
        <v>6193</v>
      </c>
      <c r="D47719">
        <v>0.19433300000000001</v>
      </c>
    </row>
    <row r="47720" spans="1:4" x14ac:dyDescent="0.2">
      <c r="A47720">
        <v>103905</v>
      </c>
      <c r="B47720" t="s">
        <v>80</v>
      </c>
      <c r="C47720">
        <v>5069</v>
      </c>
      <c r="D47720">
        <v>5.3610000000000003E-3</v>
      </c>
    </row>
    <row r="47721" spans="1:4" x14ac:dyDescent="0.2">
      <c r="A47721">
        <v>103905</v>
      </c>
      <c r="B47721" t="s">
        <v>80</v>
      </c>
      <c r="C47721">
        <v>4517</v>
      </c>
      <c r="D47721">
        <v>0.15546699999999999</v>
      </c>
    </row>
    <row r="47722" spans="1:4" x14ac:dyDescent="0.2">
      <c r="A47722">
        <v>103905</v>
      </c>
      <c r="B47722" t="s">
        <v>80</v>
      </c>
      <c r="C47722">
        <v>2692</v>
      </c>
      <c r="D47722">
        <v>1.9220000000000001E-3</v>
      </c>
    </row>
    <row r="47723" spans="1:4" x14ac:dyDescent="0.2">
      <c r="A47723">
        <v>103907</v>
      </c>
    </row>
    <row r="47724" spans="1:4" x14ac:dyDescent="0.2">
      <c r="A47724">
        <v>103907</v>
      </c>
      <c r="B47724" t="s">
        <v>6064</v>
      </c>
      <c r="C47724">
        <v>97120</v>
      </c>
      <c r="D47724">
        <v>0.35763810000000001</v>
      </c>
    </row>
    <row r="47725" spans="1:4" x14ac:dyDescent="0.2">
      <c r="A47725">
        <v>103907</v>
      </c>
      <c r="B47725" t="s">
        <v>6064</v>
      </c>
      <c r="C47725">
        <v>97117</v>
      </c>
      <c r="D47725">
        <v>0.74384300000000003</v>
      </c>
    </row>
    <row r="47726" spans="1:4" x14ac:dyDescent="0.2">
      <c r="A47726">
        <v>103907</v>
      </c>
      <c r="B47726" t="s">
        <v>6064</v>
      </c>
      <c r="C47726">
        <v>97115</v>
      </c>
      <c r="D47726">
        <v>4.759E-2</v>
      </c>
    </row>
    <row r="47727" spans="1:4" x14ac:dyDescent="0.2">
      <c r="A47727">
        <v>103907</v>
      </c>
      <c r="B47727" t="s">
        <v>6064</v>
      </c>
      <c r="C47727">
        <v>97114</v>
      </c>
      <c r="D47727">
        <v>0.16</v>
      </c>
    </row>
    <row r="47728" spans="1:4" x14ac:dyDescent="0.2">
      <c r="A47728">
        <v>103907</v>
      </c>
      <c r="B47728" t="s">
        <v>6064</v>
      </c>
      <c r="C47728">
        <v>97113</v>
      </c>
      <c r="D47728">
        <v>4.759E-2</v>
      </c>
    </row>
    <row r="47729" spans="1:4" x14ac:dyDescent="0.2">
      <c r="A47729">
        <v>103907</v>
      </c>
      <c r="B47729" t="s">
        <v>6064</v>
      </c>
      <c r="C47729">
        <v>97089</v>
      </c>
      <c r="D47729">
        <v>1.7999999999999999E-2</v>
      </c>
    </row>
    <row r="47730" spans="1:4" x14ac:dyDescent="0.2">
      <c r="A47730">
        <v>103907</v>
      </c>
      <c r="B47730" t="s">
        <v>6064</v>
      </c>
      <c r="C47730">
        <v>95271</v>
      </c>
      <c r="D47730">
        <v>2.1912999999999998E-2</v>
      </c>
    </row>
    <row r="47731" spans="1:4" x14ac:dyDescent="0.2">
      <c r="A47731">
        <v>103907</v>
      </c>
      <c r="B47731" t="s">
        <v>6064</v>
      </c>
      <c r="C47731">
        <v>95270</v>
      </c>
      <c r="D47731">
        <v>1.0826000000000001E-2</v>
      </c>
    </row>
    <row r="47732" spans="1:4" x14ac:dyDescent="0.2">
      <c r="A47732">
        <v>103907</v>
      </c>
      <c r="B47732" t="s">
        <v>6064</v>
      </c>
      <c r="C47732">
        <v>90587</v>
      </c>
      <c r="D47732">
        <v>2.1912999999999998E-2</v>
      </c>
    </row>
    <row r="47733" spans="1:4" x14ac:dyDescent="0.2">
      <c r="A47733">
        <v>103907</v>
      </c>
      <c r="B47733" t="s">
        <v>6064</v>
      </c>
      <c r="C47733">
        <v>90586</v>
      </c>
      <c r="D47733">
        <v>1.0826000000000001E-2</v>
      </c>
    </row>
    <row r="47734" spans="1:4" x14ac:dyDescent="0.2">
      <c r="A47734">
        <v>103907</v>
      </c>
      <c r="B47734" t="s">
        <v>6064</v>
      </c>
      <c r="C47734">
        <v>88316</v>
      </c>
      <c r="D47734">
        <v>0.27449699999999999</v>
      </c>
    </row>
    <row r="47735" spans="1:4" x14ac:dyDescent="0.2">
      <c r="A47735">
        <v>103907</v>
      </c>
      <c r="B47735" t="s">
        <v>6064</v>
      </c>
      <c r="C47735">
        <v>88309</v>
      </c>
      <c r="D47735">
        <v>0.11530700000000001</v>
      </c>
    </row>
    <row r="47736" spans="1:4" x14ac:dyDescent="0.2">
      <c r="A47736">
        <v>103907</v>
      </c>
      <c r="B47736" t="s">
        <v>6064</v>
      </c>
      <c r="C47736">
        <v>88262</v>
      </c>
      <c r="D47736">
        <v>9.6933000000000005E-2</v>
      </c>
    </row>
    <row r="47737" spans="1:4" x14ac:dyDescent="0.2">
      <c r="A47737">
        <v>103907</v>
      </c>
      <c r="B47737" t="s">
        <v>80</v>
      </c>
      <c r="C47737">
        <v>42409</v>
      </c>
      <c r="D47737">
        <v>0.4</v>
      </c>
    </row>
    <row r="47738" spans="1:4" x14ac:dyDescent="0.2">
      <c r="A47738">
        <v>103907</v>
      </c>
      <c r="B47738" t="s">
        <v>80</v>
      </c>
      <c r="C47738">
        <v>34495</v>
      </c>
      <c r="D47738">
        <v>0.18543699999999999</v>
      </c>
    </row>
    <row r="47739" spans="1:4" x14ac:dyDescent="0.2">
      <c r="A47739">
        <v>103907</v>
      </c>
      <c r="B47739" t="s">
        <v>80</v>
      </c>
      <c r="C47739">
        <v>6193</v>
      </c>
      <c r="D47739">
        <v>0.19433300000000001</v>
      </c>
    </row>
    <row r="47740" spans="1:4" x14ac:dyDescent="0.2">
      <c r="A47740">
        <v>103907</v>
      </c>
      <c r="B47740" t="s">
        <v>80</v>
      </c>
      <c r="C47740">
        <v>5069</v>
      </c>
      <c r="D47740">
        <v>5.3610000000000003E-3</v>
      </c>
    </row>
    <row r="47741" spans="1:4" x14ac:dyDescent="0.2">
      <c r="A47741">
        <v>103907</v>
      </c>
      <c r="B47741" t="s">
        <v>80</v>
      </c>
      <c r="C47741">
        <v>4517</v>
      </c>
      <c r="D47741">
        <v>0.15546699999999999</v>
      </c>
    </row>
    <row r="47742" spans="1:4" x14ac:dyDescent="0.2">
      <c r="A47742">
        <v>103907</v>
      </c>
      <c r="B47742" t="s">
        <v>80</v>
      </c>
      <c r="C47742">
        <v>2692</v>
      </c>
      <c r="D47742">
        <v>2.1020000000000001E-3</v>
      </c>
    </row>
    <row r="47743" spans="1:4" x14ac:dyDescent="0.2">
      <c r="A47743">
        <v>103911</v>
      </c>
    </row>
    <row r="47744" spans="1:4" x14ac:dyDescent="0.2">
      <c r="A47744">
        <v>103911</v>
      </c>
      <c r="B47744" t="s">
        <v>6064</v>
      </c>
      <c r="C47744">
        <v>97120</v>
      </c>
      <c r="D47744">
        <v>0.51416700000000004</v>
      </c>
    </row>
    <row r="47745" spans="1:4" x14ac:dyDescent="0.2">
      <c r="A47745">
        <v>103911</v>
      </c>
      <c r="B47745" t="s">
        <v>6064</v>
      </c>
      <c r="C47745">
        <v>97119</v>
      </c>
      <c r="D47745">
        <v>1.9042490000000001</v>
      </c>
    </row>
    <row r="47746" spans="1:4" x14ac:dyDescent="0.2">
      <c r="A47746">
        <v>103911</v>
      </c>
      <c r="B47746" t="s">
        <v>6064</v>
      </c>
      <c r="C47746">
        <v>97115</v>
      </c>
      <c r="D47746">
        <v>7.6144000000000003E-2</v>
      </c>
    </row>
    <row r="47747" spans="1:4" x14ac:dyDescent="0.2">
      <c r="A47747">
        <v>103911</v>
      </c>
      <c r="B47747" t="s">
        <v>6064</v>
      </c>
      <c r="C47747">
        <v>97114</v>
      </c>
      <c r="D47747">
        <v>0.16</v>
      </c>
    </row>
    <row r="47748" spans="1:4" x14ac:dyDescent="0.2">
      <c r="A47748">
        <v>103911</v>
      </c>
      <c r="B47748" t="s">
        <v>6064</v>
      </c>
      <c r="C47748">
        <v>97113</v>
      </c>
      <c r="D47748">
        <v>1</v>
      </c>
    </row>
    <row r="47749" spans="1:4" x14ac:dyDescent="0.2">
      <c r="A47749">
        <v>103911</v>
      </c>
      <c r="B47749" t="s">
        <v>6064</v>
      </c>
      <c r="C47749">
        <v>97089</v>
      </c>
      <c r="D47749">
        <v>1.7999999999999999E-2</v>
      </c>
    </row>
    <row r="47750" spans="1:4" x14ac:dyDescent="0.2">
      <c r="A47750">
        <v>103911</v>
      </c>
      <c r="B47750" t="s">
        <v>6064</v>
      </c>
      <c r="C47750">
        <v>95271</v>
      </c>
      <c r="D47750">
        <v>3.3758999999999997E-2</v>
      </c>
    </row>
    <row r="47751" spans="1:4" x14ac:dyDescent="0.2">
      <c r="A47751">
        <v>103911</v>
      </c>
      <c r="B47751" t="s">
        <v>6064</v>
      </c>
      <c r="C47751">
        <v>95270</v>
      </c>
      <c r="D47751">
        <v>1.6678999999999999E-2</v>
      </c>
    </row>
    <row r="47752" spans="1:4" x14ac:dyDescent="0.2">
      <c r="A47752">
        <v>103911</v>
      </c>
      <c r="B47752" t="s">
        <v>6064</v>
      </c>
      <c r="C47752">
        <v>90587</v>
      </c>
      <c r="D47752">
        <v>3.3758999999999997E-2</v>
      </c>
    </row>
    <row r="47753" spans="1:4" x14ac:dyDescent="0.2">
      <c r="A47753">
        <v>103911</v>
      </c>
      <c r="B47753" t="s">
        <v>6064</v>
      </c>
      <c r="C47753">
        <v>90586</v>
      </c>
      <c r="D47753">
        <v>1.6678999999999999E-2</v>
      </c>
    </row>
    <row r="47754" spans="1:4" x14ac:dyDescent="0.2">
      <c r="A47754">
        <v>103911</v>
      </c>
      <c r="B47754" t="s">
        <v>6064</v>
      </c>
      <c r="C47754">
        <v>88316</v>
      </c>
      <c r="D47754">
        <v>0.32060499999999997</v>
      </c>
    </row>
    <row r="47755" spans="1:4" x14ac:dyDescent="0.2">
      <c r="A47755">
        <v>103911</v>
      </c>
      <c r="B47755" t="s">
        <v>6064</v>
      </c>
      <c r="C47755">
        <v>88309</v>
      </c>
      <c r="D47755">
        <v>0.175398</v>
      </c>
    </row>
    <row r="47756" spans="1:4" x14ac:dyDescent="0.2">
      <c r="A47756">
        <v>103911</v>
      </c>
      <c r="B47756" t="s">
        <v>6064</v>
      </c>
      <c r="C47756">
        <v>88262</v>
      </c>
      <c r="D47756">
        <v>9.6933000000000005E-2</v>
      </c>
    </row>
    <row r="47757" spans="1:4" x14ac:dyDescent="0.2">
      <c r="A47757">
        <v>103911</v>
      </c>
      <c r="B47757" t="s">
        <v>80</v>
      </c>
      <c r="C47757">
        <v>42409</v>
      </c>
      <c r="D47757">
        <v>0.4</v>
      </c>
    </row>
    <row r="47758" spans="1:4" x14ac:dyDescent="0.2">
      <c r="A47758">
        <v>103911</v>
      </c>
      <c r="B47758" t="s">
        <v>80</v>
      </c>
      <c r="C47758">
        <v>34495</v>
      </c>
      <c r="D47758">
        <v>0.26490999999999998</v>
      </c>
    </row>
    <row r="47759" spans="1:4" x14ac:dyDescent="0.2">
      <c r="A47759">
        <v>103911</v>
      </c>
      <c r="B47759" t="s">
        <v>80</v>
      </c>
      <c r="C47759">
        <v>6189</v>
      </c>
      <c r="D47759">
        <v>0.19433300000000001</v>
      </c>
    </row>
    <row r="47760" spans="1:4" x14ac:dyDescent="0.2">
      <c r="A47760">
        <v>103911</v>
      </c>
      <c r="B47760" t="s">
        <v>80</v>
      </c>
      <c r="C47760">
        <v>5069</v>
      </c>
      <c r="D47760">
        <v>5.3610000000000003E-3</v>
      </c>
    </row>
    <row r="47761" spans="1:4" x14ac:dyDescent="0.2">
      <c r="A47761">
        <v>103911</v>
      </c>
      <c r="B47761" t="s">
        <v>80</v>
      </c>
      <c r="C47761">
        <v>4517</v>
      </c>
      <c r="D47761">
        <v>0.15546699999999999</v>
      </c>
    </row>
    <row r="47762" spans="1:4" x14ac:dyDescent="0.2">
      <c r="A47762">
        <v>103911</v>
      </c>
      <c r="B47762" t="s">
        <v>80</v>
      </c>
      <c r="C47762">
        <v>2692</v>
      </c>
      <c r="D47762">
        <v>3.003E-3</v>
      </c>
    </row>
    <row r="47763" spans="1:4" x14ac:dyDescent="0.2">
      <c r="A47763">
        <v>97104</v>
      </c>
    </row>
    <row r="47764" spans="1:4" x14ac:dyDescent="0.2">
      <c r="A47764">
        <v>97104</v>
      </c>
      <c r="B47764" t="s">
        <v>6064</v>
      </c>
      <c r="C47764">
        <v>97120</v>
      </c>
      <c r="D47764">
        <v>0.30469000000000002</v>
      </c>
    </row>
    <row r="47765" spans="1:4" x14ac:dyDescent="0.2">
      <c r="A47765">
        <v>97104</v>
      </c>
      <c r="B47765" t="s">
        <v>6064</v>
      </c>
      <c r="C47765">
        <v>97117</v>
      </c>
      <c r="D47765">
        <v>0.74383999999999995</v>
      </c>
    </row>
    <row r="47766" spans="1:4" x14ac:dyDescent="0.2">
      <c r="A47766">
        <v>97104</v>
      </c>
      <c r="B47766" t="s">
        <v>6064</v>
      </c>
      <c r="C47766">
        <v>97115</v>
      </c>
      <c r="D47766">
        <v>4.759E-2</v>
      </c>
    </row>
    <row r="47767" spans="1:4" x14ac:dyDescent="0.2">
      <c r="A47767">
        <v>97104</v>
      </c>
      <c r="B47767" t="s">
        <v>6064</v>
      </c>
      <c r="C47767">
        <v>97114</v>
      </c>
      <c r="D47767">
        <v>0.16</v>
      </c>
    </row>
    <row r="47768" spans="1:4" x14ac:dyDescent="0.2">
      <c r="A47768">
        <v>97104</v>
      </c>
      <c r="B47768" t="s">
        <v>6064</v>
      </c>
      <c r="C47768">
        <v>97113</v>
      </c>
      <c r="D47768">
        <v>1</v>
      </c>
    </row>
    <row r="47769" spans="1:4" x14ac:dyDescent="0.2">
      <c r="A47769">
        <v>97104</v>
      </c>
      <c r="B47769" t="s">
        <v>6064</v>
      </c>
      <c r="C47769">
        <v>97089</v>
      </c>
      <c r="D47769">
        <v>1.7999999999999999E-2</v>
      </c>
    </row>
    <row r="47770" spans="1:4" x14ac:dyDescent="0.2">
      <c r="A47770">
        <v>97104</v>
      </c>
      <c r="B47770" t="s">
        <v>6064</v>
      </c>
      <c r="C47770">
        <v>95270</v>
      </c>
      <c r="D47770">
        <v>8.3000000000000001E-3</v>
      </c>
    </row>
    <row r="47771" spans="1:4" x14ac:dyDescent="0.2">
      <c r="A47771">
        <v>97104</v>
      </c>
      <c r="B47771" t="s">
        <v>6064</v>
      </c>
      <c r="C47771">
        <v>90586</v>
      </c>
      <c r="D47771">
        <v>8.3000000000000001E-3</v>
      </c>
    </row>
    <row r="47772" spans="1:4" x14ac:dyDescent="0.2">
      <c r="A47772">
        <v>97104</v>
      </c>
      <c r="B47772" t="s">
        <v>6064</v>
      </c>
      <c r="C47772">
        <v>88316</v>
      </c>
      <c r="D47772">
        <v>0.25457000000000002</v>
      </c>
    </row>
    <row r="47773" spans="1:4" x14ac:dyDescent="0.2">
      <c r="A47773">
        <v>97104</v>
      </c>
      <c r="B47773" t="s">
        <v>6064</v>
      </c>
      <c r="C47773">
        <v>88309</v>
      </c>
      <c r="D47773">
        <v>8.9340000000000003E-2</v>
      </c>
    </row>
    <row r="47774" spans="1:4" x14ac:dyDescent="0.2">
      <c r="A47774">
        <v>97104</v>
      </c>
      <c r="B47774" t="s">
        <v>6064</v>
      </c>
      <c r="C47774">
        <v>88262</v>
      </c>
      <c r="D47774">
        <v>9.6930000000000002E-2</v>
      </c>
    </row>
    <row r="47775" spans="1:4" x14ac:dyDescent="0.2">
      <c r="A47775">
        <v>97104</v>
      </c>
      <c r="B47775" t="s">
        <v>80</v>
      </c>
      <c r="C47775">
        <v>43614</v>
      </c>
      <c r="D47775">
        <v>0.19433</v>
      </c>
    </row>
    <row r="47776" spans="1:4" x14ac:dyDescent="0.2">
      <c r="A47776">
        <v>97104</v>
      </c>
      <c r="B47776" t="s">
        <v>80</v>
      </c>
      <c r="C47776">
        <v>42409</v>
      </c>
      <c r="D47776">
        <v>0.4</v>
      </c>
    </row>
    <row r="47777" spans="1:4" x14ac:dyDescent="0.2">
      <c r="A47777">
        <v>97104</v>
      </c>
      <c r="B47777" t="s">
        <v>80</v>
      </c>
      <c r="C47777">
        <v>34496</v>
      </c>
      <c r="D47777">
        <v>0.15895000000000001</v>
      </c>
    </row>
    <row r="47778" spans="1:4" x14ac:dyDescent="0.2">
      <c r="A47778">
        <v>97104</v>
      </c>
      <c r="B47778" t="s">
        <v>80</v>
      </c>
      <c r="C47778">
        <v>5069</v>
      </c>
      <c r="D47778">
        <v>5.3600000000000002E-3</v>
      </c>
    </row>
    <row r="47779" spans="1:4" x14ac:dyDescent="0.2">
      <c r="A47779">
        <v>97104</v>
      </c>
      <c r="B47779" t="s">
        <v>80</v>
      </c>
      <c r="C47779">
        <v>4517</v>
      </c>
      <c r="D47779">
        <v>0.15547</v>
      </c>
    </row>
    <row r="47780" spans="1:4" x14ac:dyDescent="0.2">
      <c r="A47780">
        <v>97104</v>
      </c>
      <c r="B47780" t="s">
        <v>80</v>
      </c>
      <c r="C47780">
        <v>2692</v>
      </c>
      <c r="D47780">
        <v>1.8E-3</v>
      </c>
    </row>
    <row r="47781" spans="1:4" x14ac:dyDescent="0.2">
      <c r="A47781">
        <v>103906</v>
      </c>
    </row>
    <row r="47782" spans="1:4" x14ac:dyDescent="0.2">
      <c r="A47782">
        <v>103906</v>
      </c>
      <c r="B47782" t="s">
        <v>6064</v>
      </c>
      <c r="C47782">
        <v>97120</v>
      </c>
      <c r="D47782">
        <v>0.329067</v>
      </c>
    </row>
    <row r="47783" spans="1:4" x14ac:dyDescent="0.2">
      <c r="A47783">
        <v>103906</v>
      </c>
      <c r="B47783" t="s">
        <v>6064</v>
      </c>
      <c r="C47783">
        <v>97117</v>
      </c>
      <c r="D47783">
        <v>0.74384300000000003</v>
      </c>
    </row>
    <row r="47784" spans="1:4" x14ac:dyDescent="0.2">
      <c r="A47784">
        <v>103906</v>
      </c>
      <c r="B47784" t="s">
        <v>6064</v>
      </c>
      <c r="C47784">
        <v>97115</v>
      </c>
      <c r="D47784">
        <v>0.47589999999999999</v>
      </c>
    </row>
    <row r="47785" spans="1:4" x14ac:dyDescent="0.2">
      <c r="A47785">
        <v>103906</v>
      </c>
      <c r="B47785" t="s">
        <v>6064</v>
      </c>
      <c r="C47785">
        <v>97114</v>
      </c>
      <c r="D47785">
        <v>0.16</v>
      </c>
    </row>
    <row r="47786" spans="1:4" x14ac:dyDescent="0.2">
      <c r="A47786">
        <v>103906</v>
      </c>
      <c r="B47786" t="s">
        <v>6064</v>
      </c>
      <c r="C47786">
        <v>97113</v>
      </c>
      <c r="D47786">
        <v>1</v>
      </c>
    </row>
    <row r="47787" spans="1:4" x14ac:dyDescent="0.2">
      <c r="A47787">
        <v>103906</v>
      </c>
      <c r="B47787" t="s">
        <v>6064</v>
      </c>
      <c r="C47787">
        <v>97089</v>
      </c>
      <c r="D47787">
        <v>1.7999999999999999E-2</v>
      </c>
    </row>
    <row r="47788" spans="1:4" x14ac:dyDescent="0.2">
      <c r="A47788">
        <v>103906</v>
      </c>
      <c r="B47788" t="s">
        <v>6064</v>
      </c>
      <c r="C47788">
        <v>95270</v>
      </c>
      <c r="D47788">
        <v>9.3559999999999997E-3</v>
      </c>
    </row>
    <row r="47789" spans="1:4" x14ac:dyDescent="0.2">
      <c r="A47789">
        <v>103906</v>
      </c>
      <c r="B47789" t="s">
        <v>6064</v>
      </c>
      <c r="C47789">
        <v>90586</v>
      </c>
      <c r="D47789">
        <v>9.3559999999999997E-3</v>
      </c>
    </row>
    <row r="47790" spans="1:4" x14ac:dyDescent="0.2">
      <c r="A47790">
        <v>103906</v>
      </c>
      <c r="B47790" t="s">
        <v>6064</v>
      </c>
      <c r="C47790">
        <v>88316</v>
      </c>
      <c r="D47790">
        <v>0.26291199999999998</v>
      </c>
    </row>
    <row r="47791" spans="1:4" x14ac:dyDescent="0.2">
      <c r="A47791">
        <v>103906</v>
      </c>
      <c r="B47791" t="s">
        <v>6064</v>
      </c>
      <c r="C47791">
        <v>88309</v>
      </c>
      <c r="D47791">
        <v>0.10020900000000001</v>
      </c>
    </row>
    <row r="47792" spans="1:4" x14ac:dyDescent="0.2">
      <c r="A47792">
        <v>103906</v>
      </c>
      <c r="B47792" t="s">
        <v>6064</v>
      </c>
      <c r="C47792">
        <v>88262</v>
      </c>
      <c r="D47792">
        <v>9.6933000000000005E-2</v>
      </c>
    </row>
    <row r="47793" spans="1:4" x14ac:dyDescent="0.2">
      <c r="A47793">
        <v>103906</v>
      </c>
      <c r="B47793" t="s">
        <v>80</v>
      </c>
      <c r="C47793">
        <v>42409</v>
      </c>
      <c r="D47793">
        <v>0.4</v>
      </c>
    </row>
    <row r="47794" spans="1:4" x14ac:dyDescent="0.2">
      <c r="A47794">
        <v>103906</v>
      </c>
      <c r="B47794" t="s">
        <v>80</v>
      </c>
      <c r="C47794">
        <v>34496</v>
      </c>
      <c r="D47794">
        <v>0.169542</v>
      </c>
    </row>
    <row r="47795" spans="1:4" x14ac:dyDescent="0.2">
      <c r="A47795">
        <v>103906</v>
      </c>
      <c r="B47795" t="s">
        <v>80</v>
      </c>
      <c r="C47795">
        <v>6193</v>
      </c>
      <c r="D47795">
        <v>0.19433300000000001</v>
      </c>
    </row>
    <row r="47796" spans="1:4" x14ac:dyDescent="0.2">
      <c r="A47796">
        <v>103906</v>
      </c>
      <c r="B47796" t="s">
        <v>80</v>
      </c>
      <c r="C47796">
        <v>5069</v>
      </c>
      <c r="D47796">
        <v>5.3610000000000003E-3</v>
      </c>
    </row>
    <row r="47797" spans="1:4" x14ac:dyDescent="0.2">
      <c r="A47797">
        <v>103906</v>
      </c>
      <c r="B47797" t="s">
        <v>80</v>
      </c>
      <c r="C47797">
        <v>4517</v>
      </c>
      <c r="D47797">
        <v>0.15546699999999999</v>
      </c>
    </row>
    <row r="47798" spans="1:4" x14ac:dyDescent="0.2">
      <c r="A47798">
        <v>103906</v>
      </c>
      <c r="B47798" t="s">
        <v>80</v>
      </c>
      <c r="C47798">
        <v>2692</v>
      </c>
      <c r="D47798">
        <v>1.9220000000000001E-3</v>
      </c>
    </row>
    <row r="47799" spans="1:4" x14ac:dyDescent="0.2">
      <c r="A47799">
        <v>97105</v>
      </c>
    </row>
    <row r="47800" spans="1:4" x14ac:dyDescent="0.2">
      <c r="A47800">
        <v>97105</v>
      </c>
      <c r="B47800" t="s">
        <v>6064</v>
      </c>
      <c r="C47800">
        <v>97120</v>
      </c>
      <c r="D47800">
        <v>0.35768100000000003</v>
      </c>
    </row>
    <row r="47801" spans="1:4" x14ac:dyDescent="0.2">
      <c r="A47801">
        <v>97105</v>
      </c>
      <c r="B47801" t="s">
        <v>6064</v>
      </c>
      <c r="C47801">
        <v>97117</v>
      </c>
      <c r="D47801">
        <v>0.74384300000000003</v>
      </c>
    </row>
    <row r="47802" spans="1:4" x14ac:dyDescent="0.2">
      <c r="A47802">
        <v>97105</v>
      </c>
      <c r="B47802" t="s">
        <v>6064</v>
      </c>
      <c r="C47802">
        <v>97115</v>
      </c>
      <c r="D47802">
        <v>4.759E-2</v>
      </c>
    </row>
    <row r="47803" spans="1:4" x14ac:dyDescent="0.2">
      <c r="A47803">
        <v>97105</v>
      </c>
      <c r="B47803" t="s">
        <v>6064</v>
      </c>
      <c r="C47803">
        <v>97114</v>
      </c>
      <c r="D47803">
        <v>0.16</v>
      </c>
    </row>
    <row r="47804" spans="1:4" x14ac:dyDescent="0.2">
      <c r="A47804">
        <v>97105</v>
      </c>
      <c r="B47804" t="s">
        <v>6064</v>
      </c>
      <c r="C47804">
        <v>97113</v>
      </c>
      <c r="D47804">
        <v>1</v>
      </c>
    </row>
    <row r="47805" spans="1:4" x14ac:dyDescent="0.2">
      <c r="A47805">
        <v>97105</v>
      </c>
      <c r="B47805" t="s">
        <v>6064</v>
      </c>
      <c r="C47805">
        <v>97089</v>
      </c>
      <c r="D47805">
        <v>1.7999999999999999E-2</v>
      </c>
    </row>
    <row r="47806" spans="1:4" x14ac:dyDescent="0.2">
      <c r="A47806">
        <v>97105</v>
      </c>
      <c r="B47806" t="s">
        <v>6064</v>
      </c>
      <c r="C47806">
        <v>95271</v>
      </c>
      <c r="D47806">
        <v>2.1912999999999998E-2</v>
      </c>
    </row>
    <row r="47807" spans="1:4" x14ac:dyDescent="0.2">
      <c r="A47807">
        <v>97105</v>
      </c>
      <c r="B47807" t="s">
        <v>6064</v>
      </c>
      <c r="C47807">
        <v>95270</v>
      </c>
      <c r="D47807">
        <v>1.0826000000000001E-2</v>
      </c>
    </row>
    <row r="47808" spans="1:4" x14ac:dyDescent="0.2">
      <c r="A47808">
        <v>97105</v>
      </c>
      <c r="B47808" t="s">
        <v>6064</v>
      </c>
      <c r="C47808">
        <v>90587</v>
      </c>
      <c r="D47808">
        <v>2.1912999999999998E-2</v>
      </c>
    </row>
    <row r="47809" spans="1:4" x14ac:dyDescent="0.2">
      <c r="A47809">
        <v>97105</v>
      </c>
      <c r="B47809" t="s">
        <v>6064</v>
      </c>
      <c r="C47809">
        <v>90586</v>
      </c>
      <c r="D47809">
        <v>1.0826000000000001E-2</v>
      </c>
    </row>
    <row r="47810" spans="1:4" x14ac:dyDescent="0.2">
      <c r="A47810">
        <v>97105</v>
      </c>
      <c r="B47810" t="s">
        <v>6064</v>
      </c>
      <c r="C47810">
        <v>88316</v>
      </c>
      <c r="D47810">
        <v>0.27449699999999999</v>
      </c>
    </row>
    <row r="47811" spans="1:4" x14ac:dyDescent="0.2">
      <c r="A47811">
        <v>97105</v>
      </c>
      <c r="B47811" t="s">
        <v>6064</v>
      </c>
      <c r="C47811">
        <v>88309</v>
      </c>
      <c r="D47811">
        <v>0.11530700000000001</v>
      </c>
    </row>
    <row r="47812" spans="1:4" x14ac:dyDescent="0.2">
      <c r="A47812">
        <v>97105</v>
      </c>
      <c r="B47812" t="s">
        <v>6064</v>
      </c>
      <c r="C47812">
        <v>88262</v>
      </c>
      <c r="D47812">
        <v>9.6933000000000005E-2</v>
      </c>
    </row>
    <row r="47813" spans="1:4" x14ac:dyDescent="0.2">
      <c r="A47813">
        <v>97105</v>
      </c>
      <c r="B47813" t="s">
        <v>80</v>
      </c>
      <c r="C47813">
        <v>42409</v>
      </c>
      <c r="D47813">
        <v>0.4</v>
      </c>
    </row>
    <row r="47814" spans="1:4" x14ac:dyDescent="0.2">
      <c r="A47814">
        <v>97105</v>
      </c>
      <c r="B47814" t="s">
        <v>80</v>
      </c>
      <c r="C47814">
        <v>34496</v>
      </c>
      <c r="D47814">
        <v>0.18543699999999999</v>
      </c>
    </row>
    <row r="47815" spans="1:4" x14ac:dyDescent="0.2">
      <c r="A47815">
        <v>97105</v>
      </c>
      <c r="B47815" t="s">
        <v>80</v>
      </c>
      <c r="C47815">
        <v>6193</v>
      </c>
      <c r="D47815">
        <v>0.19433300000000001</v>
      </c>
    </row>
    <row r="47816" spans="1:4" x14ac:dyDescent="0.2">
      <c r="A47816">
        <v>97105</v>
      </c>
      <c r="B47816" t="s">
        <v>80</v>
      </c>
      <c r="C47816">
        <v>5069</v>
      </c>
      <c r="D47816">
        <v>5.3610000000000003E-3</v>
      </c>
    </row>
    <row r="47817" spans="1:4" x14ac:dyDescent="0.2">
      <c r="A47817">
        <v>97105</v>
      </c>
      <c r="B47817" t="s">
        <v>80</v>
      </c>
      <c r="C47817">
        <v>4517</v>
      </c>
      <c r="D47817">
        <v>0.15546699999999999</v>
      </c>
    </row>
    <row r="47818" spans="1:4" x14ac:dyDescent="0.2">
      <c r="A47818">
        <v>97105</v>
      </c>
      <c r="B47818" t="s">
        <v>80</v>
      </c>
      <c r="C47818">
        <v>2692</v>
      </c>
      <c r="D47818">
        <v>2.1020000000000001E-3</v>
      </c>
    </row>
    <row r="47819" spans="1:4" x14ac:dyDescent="0.2">
      <c r="A47819">
        <v>97106</v>
      </c>
    </row>
    <row r="47820" spans="1:4" x14ac:dyDescent="0.2">
      <c r="A47820">
        <v>97106</v>
      </c>
      <c r="B47820" t="s">
        <v>6064</v>
      </c>
      <c r="C47820">
        <v>97120</v>
      </c>
      <c r="D47820">
        <v>0.41132999999999997</v>
      </c>
    </row>
    <row r="47821" spans="1:4" x14ac:dyDescent="0.2">
      <c r="A47821">
        <v>97106</v>
      </c>
      <c r="B47821" t="s">
        <v>6064</v>
      </c>
      <c r="C47821">
        <v>97117</v>
      </c>
      <c r="D47821">
        <v>0.74383999999999995</v>
      </c>
    </row>
    <row r="47822" spans="1:4" x14ac:dyDescent="0.2">
      <c r="A47822">
        <v>97106</v>
      </c>
      <c r="B47822" t="s">
        <v>6064</v>
      </c>
      <c r="C47822">
        <v>97115</v>
      </c>
      <c r="D47822">
        <v>4.759E-2</v>
      </c>
    </row>
    <row r="47823" spans="1:4" x14ac:dyDescent="0.2">
      <c r="A47823">
        <v>97106</v>
      </c>
      <c r="B47823" t="s">
        <v>6064</v>
      </c>
      <c r="C47823">
        <v>97114</v>
      </c>
      <c r="D47823">
        <v>0.16</v>
      </c>
    </row>
    <row r="47824" spans="1:4" x14ac:dyDescent="0.2">
      <c r="A47824">
        <v>97106</v>
      </c>
      <c r="B47824" t="s">
        <v>6064</v>
      </c>
      <c r="C47824">
        <v>97113</v>
      </c>
      <c r="D47824">
        <v>1</v>
      </c>
    </row>
    <row r="47825" spans="1:4" x14ac:dyDescent="0.2">
      <c r="A47825">
        <v>97106</v>
      </c>
      <c r="B47825" t="s">
        <v>6064</v>
      </c>
      <c r="C47825">
        <v>97089</v>
      </c>
      <c r="D47825">
        <v>1.7999999999999999E-2</v>
      </c>
    </row>
    <row r="47826" spans="1:4" x14ac:dyDescent="0.2">
      <c r="A47826">
        <v>97106</v>
      </c>
      <c r="B47826" t="s">
        <v>6064</v>
      </c>
      <c r="C47826">
        <v>95271</v>
      </c>
      <c r="D47826">
        <v>2.6349999999999998E-2</v>
      </c>
    </row>
    <row r="47827" spans="1:4" x14ac:dyDescent="0.2">
      <c r="A47827">
        <v>97106</v>
      </c>
      <c r="B47827" t="s">
        <v>6064</v>
      </c>
      <c r="C47827">
        <v>95270</v>
      </c>
      <c r="D47827">
        <v>1.302E-2</v>
      </c>
    </row>
    <row r="47828" spans="1:4" x14ac:dyDescent="0.2">
      <c r="A47828">
        <v>97106</v>
      </c>
      <c r="B47828" t="s">
        <v>6064</v>
      </c>
      <c r="C47828">
        <v>90587</v>
      </c>
      <c r="D47828">
        <v>2.6349999999999998E-2</v>
      </c>
    </row>
    <row r="47829" spans="1:4" x14ac:dyDescent="0.2">
      <c r="A47829">
        <v>97106</v>
      </c>
      <c r="B47829" t="s">
        <v>6064</v>
      </c>
      <c r="C47829">
        <v>90586</v>
      </c>
      <c r="D47829">
        <v>1.302E-2</v>
      </c>
    </row>
    <row r="47830" spans="1:4" x14ac:dyDescent="0.2">
      <c r="A47830">
        <v>97106</v>
      </c>
      <c r="B47830" t="s">
        <v>6064</v>
      </c>
      <c r="C47830">
        <v>88316</v>
      </c>
      <c r="D47830">
        <v>0.29176000000000002</v>
      </c>
    </row>
    <row r="47831" spans="1:4" x14ac:dyDescent="0.2">
      <c r="A47831">
        <v>97106</v>
      </c>
      <c r="B47831" t="s">
        <v>6064</v>
      </c>
      <c r="C47831">
        <v>88309</v>
      </c>
      <c r="D47831">
        <v>0.13780000000000001</v>
      </c>
    </row>
    <row r="47832" spans="1:4" x14ac:dyDescent="0.2">
      <c r="A47832">
        <v>97106</v>
      </c>
      <c r="B47832" t="s">
        <v>6064</v>
      </c>
      <c r="C47832">
        <v>88262</v>
      </c>
      <c r="D47832">
        <v>9.6930000000000002E-2</v>
      </c>
    </row>
    <row r="47833" spans="1:4" x14ac:dyDescent="0.2">
      <c r="A47833">
        <v>97106</v>
      </c>
      <c r="B47833" t="s">
        <v>80</v>
      </c>
      <c r="C47833">
        <v>42409</v>
      </c>
      <c r="D47833">
        <v>0.4</v>
      </c>
    </row>
    <row r="47834" spans="1:4" x14ac:dyDescent="0.2">
      <c r="A47834">
        <v>97106</v>
      </c>
      <c r="B47834" t="s">
        <v>80</v>
      </c>
      <c r="C47834">
        <v>34496</v>
      </c>
      <c r="D47834">
        <v>0.21193000000000001</v>
      </c>
    </row>
    <row r="47835" spans="1:4" x14ac:dyDescent="0.2">
      <c r="A47835">
        <v>97106</v>
      </c>
      <c r="B47835" t="s">
        <v>80</v>
      </c>
      <c r="C47835">
        <v>6193</v>
      </c>
      <c r="D47835">
        <v>0.19433</v>
      </c>
    </row>
    <row r="47836" spans="1:4" x14ac:dyDescent="0.2">
      <c r="A47836">
        <v>97106</v>
      </c>
      <c r="B47836" t="s">
        <v>80</v>
      </c>
      <c r="C47836">
        <v>5069</v>
      </c>
      <c r="D47836">
        <v>5.3600000000000002E-3</v>
      </c>
    </row>
    <row r="47837" spans="1:4" x14ac:dyDescent="0.2">
      <c r="A47837">
        <v>97106</v>
      </c>
      <c r="B47837" t="s">
        <v>80</v>
      </c>
      <c r="C47837">
        <v>4517</v>
      </c>
      <c r="D47837">
        <v>0.15547</v>
      </c>
    </row>
    <row r="47838" spans="1:4" x14ac:dyDescent="0.2">
      <c r="A47838">
        <v>97106</v>
      </c>
      <c r="B47838" t="s">
        <v>80</v>
      </c>
      <c r="C47838">
        <v>2692</v>
      </c>
      <c r="D47838">
        <v>2.3999999999999998E-3</v>
      </c>
    </row>
    <row r="47839" spans="1:4" x14ac:dyDescent="0.2">
      <c r="A47839">
        <v>97107</v>
      </c>
    </row>
    <row r="47840" spans="1:4" x14ac:dyDescent="0.2">
      <c r="A47840">
        <v>97107</v>
      </c>
      <c r="B47840" t="s">
        <v>6064</v>
      </c>
      <c r="C47840">
        <v>97120</v>
      </c>
      <c r="D47840">
        <v>0.45704</v>
      </c>
    </row>
    <row r="47841" spans="1:4" x14ac:dyDescent="0.2">
      <c r="A47841">
        <v>97107</v>
      </c>
      <c r="B47841" t="s">
        <v>6064</v>
      </c>
      <c r="C47841">
        <v>97118</v>
      </c>
      <c r="D47841">
        <v>1.16222</v>
      </c>
    </row>
    <row r="47842" spans="1:4" x14ac:dyDescent="0.2">
      <c r="A47842">
        <v>97107</v>
      </c>
      <c r="B47842" t="s">
        <v>6064</v>
      </c>
      <c r="C47842">
        <v>97115</v>
      </c>
      <c r="D47842">
        <v>5.9490000000000001E-2</v>
      </c>
    </row>
    <row r="47843" spans="1:4" x14ac:dyDescent="0.2">
      <c r="A47843">
        <v>97107</v>
      </c>
      <c r="B47843" t="s">
        <v>6064</v>
      </c>
      <c r="C47843">
        <v>97114</v>
      </c>
      <c r="D47843">
        <v>0.16</v>
      </c>
    </row>
    <row r="47844" spans="1:4" x14ac:dyDescent="0.2">
      <c r="A47844">
        <v>97107</v>
      </c>
      <c r="B47844" t="s">
        <v>6064</v>
      </c>
      <c r="C47844">
        <v>97113</v>
      </c>
      <c r="D47844">
        <v>1</v>
      </c>
    </row>
    <row r="47845" spans="1:4" x14ac:dyDescent="0.2">
      <c r="A47845">
        <v>97107</v>
      </c>
      <c r="B47845" t="s">
        <v>6064</v>
      </c>
      <c r="C47845">
        <v>97089</v>
      </c>
      <c r="D47845">
        <v>1.7999999999999999E-2</v>
      </c>
    </row>
    <row r="47846" spans="1:4" x14ac:dyDescent="0.2">
      <c r="A47846">
        <v>97107</v>
      </c>
      <c r="B47846" t="s">
        <v>6064</v>
      </c>
      <c r="C47846">
        <v>95271</v>
      </c>
      <c r="D47846">
        <v>3.0259999999999999E-2</v>
      </c>
    </row>
    <row r="47847" spans="1:4" x14ac:dyDescent="0.2">
      <c r="A47847">
        <v>97107</v>
      </c>
      <c r="B47847" t="s">
        <v>6064</v>
      </c>
      <c r="C47847">
        <v>95270</v>
      </c>
      <c r="D47847">
        <v>1.495E-2</v>
      </c>
    </row>
    <row r="47848" spans="1:4" x14ac:dyDescent="0.2">
      <c r="A47848">
        <v>97107</v>
      </c>
      <c r="B47848" t="s">
        <v>6064</v>
      </c>
      <c r="C47848">
        <v>90587</v>
      </c>
      <c r="D47848">
        <v>3.0259999999999999E-2</v>
      </c>
    </row>
    <row r="47849" spans="1:4" x14ac:dyDescent="0.2">
      <c r="A47849">
        <v>97107</v>
      </c>
      <c r="B47849" t="s">
        <v>6064</v>
      </c>
      <c r="C47849">
        <v>90586</v>
      </c>
      <c r="D47849">
        <v>1.495E-2</v>
      </c>
    </row>
    <row r="47850" spans="1:4" x14ac:dyDescent="0.2">
      <c r="A47850">
        <v>97107</v>
      </c>
      <c r="B47850" t="s">
        <v>6064</v>
      </c>
      <c r="C47850">
        <v>88316</v>
      </c>
      <c r="D47850">
        <v>0.30697999999999998</v>
      </c>
    </row>
    <row r="47851" spans="1:4" x14ac:dyDescent="0.2">
      <c r="A47851">
        <v>97107</v>
      </c>
      <c r="B47851" t="s">
        <v>6064</v>
      </c>
      <c r="C47851">
        <v>88309</v>
      </c>
      <c r="D47851">
        <v>0.15765000000000001</v>
      </c>
    </row>
    <row r="47852" spans="1:4" x14ac:dyDescent="0.2">
      <c r="A47852">
        <v>97107</v>
      </c>
      <c r="B47852" t="s">
        <v>6064</v>
      </c>
      <c r="C47852">
        <v>88262</v>
      </c>
      <c r="D47852">
        <v>9.6930000000000002E-2</v>
      </c>
    </row>
    <row r="47853" spans="1:4" x14ac:dyDescent="0.2">
      <c r="A47853">
        <v>97107</v>
      </c>
      <c r="B47853" t="s">
        <v>80</v>
      </c>
      <c r="C47853">
        <v>42409</v>
      </c>
      <c r="D47853">
        <v>0.4</v>
      </c>
    </row>
    <row r="47854" spans="1:4" x14ac:dyDescent="0.2">
      <c r="A47854">
        <v>97107</v>
      </c>
      <c r="B47854" t="s">
        <v>80</v>
      </c>
      <c r="C47854">
        <v>34496</v>
      </c>
      <c r="D47854">
        <v>0.23841999999999999</v>
      </c>
    </row>
    <row r="47855" spans="1:4" x14ac:dyDescent="0.2">
      <c r="A47855">
        <v>97107</v>
      </c>
      <c r="B47855" t="s">
        <v>80</v>
      </c>
      <c r="C47855">
        <v>6189</v>
      </c>
      <c r="D47855">
        <v>0.19433</v>
      </c>
    </row>
    <row r="47856" spans="1:4" x14ac:dyDescent="0.2">
      <c r="A47856">
        <v>97107</v>
      </c>
      <c r="B47856" t="s">
        <v>80</v>
      </c>
      <c r="C47856">
        <v>5069</v>
      </c>
      <c r="D47856">
        <v>5.3600000000000002E-3</v>
      </c>
    </row>
    <row r="47857" spans="1:4" x14ac:dyDescent="0.2">
      <c r="A47857">
        <v>97107</v>
      </c>
      <c r="B47857" t="s">
        <v>80</v>
      </c>
      <c r="C47857">
        <v>4517</v>
      </c>
      <c r="D47857">
        <v>0.15547</v>
      </c>
    </row>
    <row r="47858" spans="1:4" x14ac:dyDescent="0.2">
      <c r="A47858">
        <v>97107</v>
      </c>
      <c r="B47858" t="s">
        <v>80</v>
      </c>
      <c r="C47858">
        <v>2692</v>
      </c>
      <c r="D47858">
        <v>2.7000000000000001E-3</v>
      </c>
    </row>
    <row r="47859" spans="1:4" x14ac:dyDescent="0.2">
      <c r="A47859">
        <v>97108</v>
      </c>
    </row>
    <row r="47860" spans="1:4" x14ac:dyDescent="0.2">
      <c r="A47860">
        <v>97108</v>
      </c>
      <c r="B47860" t="s">
        <v>6064</v>
      </c>
      <c r="C47860">
        <v>97120</v>
      </c>
      <c r="D47860">
        <v>0.51417000000000002</v>
      </c>
    </row>
    <row r="47861" spans="1:4" x14ac:dyDescent="0.2">
      <c r="A47861">
        <v>97108</v>
      </c>
      <c r="B47861" t="s">
        <v>6064</v>
      </c>
      <c r="C47861">
        <v>97119</v>
      </c>
      <c r="D47861">
        <v>1.90425</v>
      </c>
    </row>
    <row r="47862" spans="1:4" x14ac:dyDescent="0.2">
      <c r="A47862">
        <v>97108</v>
      </c>
      <c r="B47862" t="s">
        <v>6064</v>
      </c>
      <c r="C47862">
        <v>97115</v>
      </c>
      <c r="D47862">
        <v>7.6139999999999999E-2</v>
      </c>
    </row>
    <row r="47863" spans="1:4" x14ac:dyDescent="0.2">
      <c r="A47863">
        <v>97108</v>
      </c>
      <c r="B47863" t="s">
        <v>6064</v>
      </c>
      <c r="C47863">
        <v>97114</v>
      </c>
      <c r="D47863">
        <v>0.16</v>
      </c>
    </row>
    <row r="47864" spans="1:4" x14ac:dyDescent="0.2">
      <c r="A47864">
        <v>97108</v>
      </c>
      <c r="B47864" t="s">
        <v>6064</v>
      </c>
      <c r="C47864">
        <v>97113</v>
      </c>
      <c r="D47864">
        <v>1</v>
      </c>
    </row>
    <row r="47865" spans="1:4" x14ac:dyDescent="0.2">
      <c r="A47865">
        <v>97108</v>
      </c>
      <c r="B47865" t="s">
        <v>6064</v>
      </c>
      <c r="C47865">
        <v>97089</v>
      </c>
      <c r="D47865">
        <v>1.7999999999999999E-2</v>
      </c>
    </row>
    <row r="47866" spans="1:4" x14ac:dyDescent="0.2">
      <c r="A47866">
        <v>97108</v>
      </c>
      <c r="B47866" t="s">
        <v>6064</v>
      </c>
      <c r="C47866">
        <v>95271</v>
      </c>
      <c r="D47866">
        <v>3.3759999999999998E-2</v>
      </c>
    </row>
    <row r="47867" spans="1:4" x14ac:dyDescent="0.2">
      <c r="A47867">
        <v>97108</v>
      </c>
      <c r="B47867" t="s">
        <v>6064</v>
      </c>
      <c r="C47867">
        <v>95270</v>
      </c>
      <c r="D47867">
        <v>1.668E-2</v>
      </c>
    </row>
    <row r="47868" spans="1:4" x14ac:dyDescent="0.2">
      <c r="A47868">
        <v>97108</v>
      </c>
      <c r="B47868" t="s">
        <v>6064</v>
      </c>
      <c r="C47868">
        <v>90587</v>
      </c>
      <c r="D47868">
        <v>3.3759999999999998E-2</v>
      </c>
    </row>
    <row r="47869" spans="1:4" x14ac:dyDescent="0.2">
      <c r="A47869">
        <v>97108</v>
      </c>
      <c r="B47869" t="s">
        <v>6064</v>
      </c>
      <c r="C47869">
        <v>90586</v>
      </c>
      <c r="D47869">
        <v>1.668E-2</v>
      </c>
    </row>
    <row r="47870" spans="1:4" x14ac:dyDescent="0.2">
      <c r="A47870">
        <v>97108</v>
      </c>
      <c r="B47870" t="s">
        <v>6064</v>
      </c>
      <c r="C47870">
        <v>88316</v>
      </c>
      <c r="D47870">
        <v>0.32061000000000001</v>
      </c>
    </row>
    <row r="47871" spans="1:4" x14ac:dyDescent="0.2">
      <c r="A47871">
        <v>97108</v>
      </c>
      <c r="B47871" t="s">
        <v>6064</v>
      </c>
      <c r="C47871">
        <v>88309</v>
      </c>
      <c r="D47871">
        <v>0.1754</v>
      </c>
    </row>
    <row r="47872" spans="1:4" x14ac:dyDescent="0.2">
      <c r="A47872">
        <v>97108</v>
      </c>
      <c r="B47872" t="s">
        <v>6064</v>
      </c>
      <c r="C47872">
        <v>88262</v>
      </c>
      <c r="D47872">
        <v>9.6930000000000002E-2</v>
      </c>
    </row>
    <row r="47873" spans="1:4" x14ac:dyDescent="0.2">
      <c r="A47873">
        <v>97108</v>
      </c>
      <c r="B47873" t="s">
        <v>80</v>
      </c>
      <c r="C47873">
        <v>42409</v>
      </c>
      <c r="D47873">
        <v>0.4</v>
      </c>
    </row>
    <row r="47874" spans="1:4" x14ac:dyDescent="0.2">
      <c r="A47874">
        <v>97108</v>
      </c>
      <c r="B47874" t="s">
        <v>80</v>
      </c>
      <c r="C47874">
        <v>34496</v>
      </c>
      <c r="D47874">
        <v>0.26490999999999998</v>
      </c>
    </row>
    <row r="47875" spans="1:4" x14ac:dyDescent="0.2">
      <c r="A47875">
        <v>97108</v>
      </c>
      <c r="B47875" t="s">
        <v>80</v>
      </c>
      <c r="C47875">
        <v>6189</v>
      </c>
      <c r="D47875">
        <v>0.19433</v>
      </c>
    </row>
    <row r="47876" spans="1:4" x14ac:dyDescent="0.2">
      <c r="A47876">
        <v>97108</v>
      </c>
      <c r="B47876" t="s">
        <v>80</v>
      </c>
      <c r="C47876">
        <v>5069</v>
      </c>
      <c r="D47876">
        <v>5.3600000000000002E-3</v>
      </c>
    </row>
    <row r="47877" spans="1:4" x14ac:dyDescent="0.2">
      <c r="A47877">
        <v>97108</v>
      </c>
      <c r="B47877" t="s">
        <v>80</v>
      </c>
      <c r="C47877">
        <v>4517</v>
      </c>
      <c r="D47877">
        <v>0.15547</v>
      </c>
    </row>
    <row r="47878" spans="1:4" x14ac:dyDescent="0.2">
      <c r="A47878">
        <v>97108</v>
      </c>
      <c r="B47878" t="s">
        <v>80</v>
      </c>
      <c r="C47878">
        <v>2692</v>
      </c>
      <c r="D47878">
        <v>3.0000000000000001E-3</v>
      </c>
    </row>
    <row r="47879" spans="1:4" x14ac:dyDescent="0.2">
      <c r="A47879">
        <v>97109</v>
      </c>
    </row>
    <row r="47880" spans="1:4" x14ac:dyDescent="0.2">
      <c r="A47880">
        <v>97109</v>
      </c>
      <c r="B47880" t="s">
        <v>6064</v>
      </c>
      <c r="C47880">
        <v>97120</v>
      </c>
      <c r="D47880">
        <v>0.56735999999999998</v>
      </c>
    </row>
    <row r="47881" spans="1:4" x14ac:dyDescent="0.2">
      <c r="A47881">
        <v>97109</v>
      </c>
      <c r="B47881" t="s">
        <v>6064</v>
      </c>
      <c r="C47881">
        <v>97119</v>
      </c>
      <c r="D47881">
        <v>2.2776299999999998</v>
      </c>
    </row>
    <row r="47882" spans="1:4" x14ac:dyDescent="0.2">
      <c r="A47882">
        <v>97109</v>
      </c>
      <c r="B47882" t="s">
        <v>6064</v>
      </c>
      <c r="C47882">
        <v>97115</v>
      </c>
      <c r="D47882">
        <v>9.1069999999999998E-2</v>
      </c>
    </row>
    <row r="47883" spans="1:4" x14ac:dyDescent="0.2">
      <c r="A47883">
        <v>97109</v>
      </c>
      <c r="B47883" t="s">
        <v>6064</v>
      </c>
      <c r="C47883">
        <v>97114</v>
      </c>
      <c r="D47883">
        <v>0.16</v>
      </c>
    </row>
    <row r="47884" spans="1:4" x14ac:dyDescent="0.2">
      <c r="A47884">
        <v>97109</v>
      </c>
      <c r="B47884" t="s">
        <v>6064</v>
      </c>
      <c r="C47884">
        <v>97113</v>
      </c>
      <c r="D47884">
        <v>1</v>
      </c>
    </row>
    <row r="47885" spans="1:4" x14ac:dyDescent="0.2">
      <c r="A47885">
        <v>97109</v>
      </c>
      <c r="B47885" t="s">
        <v>6064</v>
      </c>
      <c r="C47885">
        <v>97089</v>
      </c>
      <c r="D47885">
        <v>1.7999999999999999E-2</v>
      </c>
    </row>
    <row r="47886" spans="1:4" x14ac:dyDescent="0.2">
      <c r="A47886">
        <v>97109</v>
      </c>
      <c r="B47886" t="s">
        <v>6064</v>
      </c>
      <c r="C47886">
        <v>95271</v>
      </c>
      <c r="D47886">
        <v>3.6929999999999998E-2</v>
      </c>
    </row>
    <row r="47887" spans="1:4" x14ac:dyDescent="0.2">
      <c r="A47887">
        <v>97109</v>
      </c>
      <c r="B47887" t="s">
        <v>6064</v>
      </c>
      <c r="C47887">
        <v>95270</v>
      </c>
      <c r="D47887">
        <v>1.8239999999999999E-2</v>
      </c>
    </row>
    <row r="47888" spans="1:4" x14ac:dyDescent="0.2">
      <c r="A47888">
        <v>97109</v>
      </c>
      <c r="B47888" t="s">
        <v>6064</v>
      </c>
      <c r="C47888">
        <v>90587</v>
      </c>
      <c r="D47888">
        <v>3.6929999999999998E-2</v>
      </c>
    </row>
    <row r="47889" spans="1:4" x14ac:dyDescent="0.2">
      <c r="A47889">
        <v>97109</v>
      </c>
      <c r="B47889" t="s">
        <v>6064</v>
      </c>
      <c r="C47889">
        <v>90586</v>
      </c>
      <c r="D47889">
        <v>1.8239999999999999E-2</v>
      </c>
    </row>
    <row r="47890" spans="1:4" x14ac:dyDescent="0.2">
      <c r="A47890">
        <v>97109</v>
      </c>
      <c r="B47890" t="s">
        <v>6064</v>
      </c>
      <c r="C47890">
        <v>88316</v>
      </c>
      <c r="D47890">
        <v>0.33293</v>
      </c>
    </row>
    <row r="47891" spans="1:4" x14ac:dyDescent="0.2">
      <c r="A47891">
        <v>97109</v>
      </c>
      <c r="B47891" t="s">
        <v>6064</v>
      </c>
      <c r="C47891">
        <v>88309</v>
      </c>
      <c r="D47891">
        <v>0.19145999999999999</v>
      </c>
    </row>
    <row r="47892" spans="1:4" x14ac:dyDescent="0.2">
      <c r="A47892">
        <v>97109</v>
      </c>
      <c r="B47892" t="s">
        <v>6064</v>
      </c>
      <c r="C47892">
        <v>88262</v>
      </c>
      <c r="D47892">
        <v>9.6930000000000002E-2</v>
      </c>
    </row>
    <row r="47893" spans="1:4" x14ac:dyDescent="0.2">
      <c r="A47893">
        <v>97109</v>
      </c>
      <c r="B47893" t="s">
        <v>80</v>
      </c>
      <c r="C47893">
        <v>42409</v>
      </c>
      <c r="D47893">
        <v>0.4</v>
      </c>
    </row>
    <row r="47894" spans="1:4" x14ac:dyDescent="0.2">
      <c r="A47894">
        <v>97109</v>
      </c>
      <c r="B47894" t="s">
        <v>80</v>
      </c>
      <c r="C47894">
        <v>34496</v>
      </c>
      <c r="D47894">
        <v>0.29139999999999999</v>
      </c>
    </row>
    <row r="47895" spans="1:4" x14ac:dyDescent="0.2">
      <c r="A47895">
        <v>97109</v>
      </c>
      <c r="B47895" t="s">
        <v>80</v>
      </c>
      <c r="C47895">
        <v>6189</v>
      </c>
      <c r="D47895">
        <v>0.19433</v>
      </c>
    </row>
    <row r="47896" spans="1:4" x14ac:dyDescent="0.2">
      <c r="A47896">
        <v>97109</v>
      </c>
      <c r="B47896" t="s">
        <v>80</v>
      </c>
      <c r="C47896">
        <v>5069</v>
      </c>
      <c r="D47896">
        <v>5.3600000000000002E-3</v>
      </c>
    </row>
    <row r="47897" spans="1:4" x14ac:dyDescent="0.2">
      <c r="A47897">
        <v>97109</v>
      </c>
      <c r="B47897" t="s">
        <v>80</v>
      </c>
      <c r="C47897">
        <v>4517</v>
      </c>
      <c r="D47897">
        <v>0.15547</v>
      </c>
    </row>
    <row r="47898" spans="1:4" x14ac:dyDescent="0.2">
      <c r="A47898">
        <v>97109</v>
      </c>
      <c r="B47898" t="s">
        <v>80</v>
      </c>
      <c r="C47898">
        <v>2692</v>
      </c>
      <c r="D47898">
        <v>3.3E-3</v>
      </c>
    </row>
    <row r="47899" spans="1:4" x14ac:dyDescent="0.2">
      <c r="A47899">
        <v>103913</v>
      </c>
    </row>
    <row r="47900" spans="1:4" x14ac:dyDescent="0.2">
      <c r="A47900">
        <v>103913</v>
      </c>
      <c r="B47900" t="s">
        <v>6064</v>
      </c>
      <c r="C47900">
        <v>97116</v>
      </c>
      <c r="D47900">
        <v>0.52600000000000002</v>
      </c>
    </row>
    <row r="47901" spans="1:4" x14ac:dyDescent="0.2">
      <c r="A47901">
        <v>103913</v>
      </c>
      <c r="B47901" t="s">
        <v>6064</v>
      </c>
      <c r="C47901">
        <v>97115</v>
      </c>
      <c r="D47901">
        <v>2.3373000000000001E-2</v>
      </c>
    </row>
    <row r="47902" spans="1:4" x14ac:dyDescent="0.2">
      <c r="A47902">
        <v>103913</v>
      </c>
      <c r="B47902" t="s">
        <v>6064</v>
      </c>
      <c r="C47902">
        <v>97113</v>
      </c>
      <c r="D47902">
        <v>1</v>
      </c>
    </row>
    <row r="47903" spans="1:4" x14ac:dyDescent="0.2">
      <c r="A47903">
        <v>103913</v>
      </c>
      <c r="B47903" t="s">
        <v>6064</v>
      </c>
      <c r="C47903">
        <v>97090</v>
      </c>
      <c r="D47903">
        <v>2.2000000000000002</v>
      </c>
    </row>
    <row r="47904" spans="1:4" x14ac:dyDescent="0.2">
      <c r="A47904">
        <v>103913</v>
      </c>
      <c r="B47904" t="s">
        <v>6064</v>
      </c>
      <c r="C47904">
        <v>95282</v>
      </c>
      <c r="D47904">
        <v>4.2950000000000002E-3</v>
      </c>
    </row>
    <row r="47905" spans="1:4" x14ac:dyDescent="0.2">
      <c r="A47905">
        <v>103913</v>
      </c>
      <c r="B47905" t="s">
        <v>6064</v>
      </c>
      <c r="C47905">
        <v>88316</v>
      </c>
      <c r="D47905">
        <v>9.5146999999999995E-2</v>
      </c>
    </row>
    <row r="47906" spans="1:4" x14ac:dyDescent="0.2">
      <c r="A47906">
        <v>103913</v>
      </c>
      <c r="B47906" t="s">
        <v>6064</v>
      </c>
      <c r="C47906">
        <v>88309</v>
      </c>
      <c r="D47906">
        <v>6.5198999999999993E-2</v>
      </c>
    </row>
    <row r="47907" spans="1:4" x14ac:dyDescent="0.2">
      <c r="A47907">
        <v>103913</v>
      </c>
      <c r="B47907" t="s">
        <v>6064</v>
      </c>
      <c r="C47907">
        <v>88262</v>
      </c>
      <c r="D47907">
        <v>3.2006E-2</v>
      </c>
    </row>
    <row r="47908" spans="1:4" x14ac:dyDescent="0.2">
      <c r="A47908">
        <v>103913</v>
      </c>
      <c r="B47908" t="s">
        <v>80</v>
      </c>
      <c r="C47908">
        <v>43614</v>
      </c>
      <c r="D47908">
        <v>6.4167000000000002E-2</v>
      </c>
    </row>
    <row r="47909" spans="1:4" x14ac:dyDescent="0.2">
      <c r="A47909">
        <v>103913</v>
      </c>
      <c r="B47909" t="s">
        <v>80</v>
      </c>
      <c r="C47909">
        <v>42409</v>
      </c>
      <c r="D47909">
        <v>0.4</v>
      </c>
    </row>
    <row r="47910" spans="1:4" x14ac:dyDescent="0.2">
      <c r="A47910">
        <v>103913</v>
      </c>
      <c r="B47910" t="s">
        <v>80</v>
      </c>
      <c r="C47910">
        <v>34492</v>
      </c>
      <c r="D47910">
        <v>0.12715699999999999</v>
      </c>
    </row>
    <row r="47911" spans="1:4" x14ac:dyDescent="0.2">
      <c r="A47911">
        <v>103913</v>
      </c>
      <c r="B47911" t="s">
        <v>80</v>
      </c>
      <c r="C47911">
        <v>5069</v>
      </c>
      <c r="D47911">
        <v>1.7700000000000001E-3</v>
      </c>
    </row>
    <row r="47912" spans="1:4" x14ac:dyDescent="0.2">
      <c r="A47912">
        <v>103913</v>
      </c>
      <c r="B47912" t="s">
        <v>80</v>
      </c>
      <c r="C47912">
        <v>4517</v>
      </c>
      <c r="D47912">
        <v>5.1332999999999997E-2</v>
      </c>
    </row>
    <row r="47913" spans="1:4" x14ac:dyDescent="0.2">
      <c r="A47913">
        <v>103914</v>
      </c>
    </row>
    <row r="47914" spans="1:4" x14ac:dyDescent="0.2">
      <c r="A47914">
        <v>103914</v>
      </c>
      <c r="B47914" t="s">
        <v>6064</v>
      </c>
      <c r="C47914">
        <v>97117</v>
      </c>
      <c r="D47914">
        <v>0.82199999999999995</v>
      </c>
    </row>
    <row r="47915" spans="1:4" x14ac:dyDescent="0.2">
      <c r="A47915">
        <v>103914</v>
      </c>
      <c r="B47915" t="s">
        <v>6064</v>
      </c>
      <c r="C47915">
        <v>97115</v>
      </c>
      <c r="D47915">
        <v>2.9217E-2</v>
      </c>
    </row>
    <row r="47916" spans="1:4" x14ac:dyDescent="0.2">
      <c r="A47916">
        <v>103914</v>
      </c>
      <c r="B47916" t="s">
        <v>6064</v>
      </c>
      <c r="C47916">
        <v>97113</v>
      </c>
      <c r="D47916">
        <v>1</v>
      </c>
    </row>
    <row r="47917" spans="1:4" x14ac:dyDescent="0.2">
      <c r="A47917">
        <v>103914</v>
      </c>
      <c r="B47917" t="s">
        <v>6064</v>
      </c>
      <c r="C47917">
        <v>97091</v>
      </c>
      <c r="D47917">
        <v>2.52</v>
      </c>
    </row>
    <row r="47918" spans="1:4" x14ac:dyDescent="0.2">
      <c r="A47918">
        <v>103914</v>
      </c>
      <c r="B47918" t="s">
        <v>6064</v>
      </c>
      <c r="C47918">
        <v>95282</v>
      </c>
      <c r="D47918">
        <v>6.8250000000000003E-3</v>
      </c>
    </row>
    <row r="47919" spans="1:4" x14ac:dyDescent="0.2">
      <c r="A47919">
        <v>103914</v>
      </c>
      <c r="B47919" t="s">
        <v>6064</v>
      </c>
      <c r="C47919">
        <v>88316</v>
      </c>
      <c r="D47919">
        <v>0.112747</v>
      </c>
    </row>
    <row r="47920" spans="1:4" x14ac:dyDescent="0.2">
      <c r="A47920">
        <v>103914</v>
      </c>
      <c r="B47920" t="s">
        <v>6064</v>
      </c>
      <c r="C47920">
        <v>88309</v>
      </c>
      <c r="D47920">
        <v>0.101147</v>
      </c>
    </row>
    <row r="47921" spans="1:4" x14ac:dyDescent="0.2">
      <c r="A47921">
        <v>103914</v>
      </c>
      <c r="B47921" t="s">
        <v>6064</v>
      </c>
      <c r="C47921">
        <v>88262</v>
      </c>
      <c r="D47921">
        <v>3.2006E-2</v>
      </c>
    </row>
    <row r="47922" spans="1:4" x14ac:dyDescent="0.2">
      <c r="A47922">
        <v>103914</v>
      </c>
      <c r="B47922" t="s">
        <v>80</v>
      </c>
      <c r="C47922">
        <v>43614</v>
      </c>
      <c r="D47922">
        <v>6.4167000000000002E-2</v>
      </c>
    </row>
    <row r="47923" spans="1:4" x14ac:dyDescent="0.2">
      <c r="A47923">
        <v>103914</v>
      </c>
      <c r="B47923" t="s">
        <v>80</v>
      </c>
      <c r="C47923">
        <v>42409</v>
      </c>
      <c r="D47923">
        <v>0.4</v>
      </c>
    </row>
    <row r="47924" spans="1:4" x14ac:dyDescent="0.2">
      <c r="A47924">
        <v>103914</v>
      </c>
      <c r="B47924" t="s">
        <v>80</v>
      </c>
      <c r="C47924">
        <v>34492</v>
      </c>
      <c r="D47924">
        <v>0.14835000000000001</v>
      </c>
    </row>
    <row r="47925" spans="1:4" x14ac:dyDescent="0.2">
      <c r="A47925">
        <v>103914</v>
      </c>
      <c r="B47925" t="s">
        <v>80</v>
      </c>
      <c r="C47925">
        <v>5069</v>
      </c>
      <c r="D47925">
        <v>1.7700000000000001E-3</v>
      </c>
    </row>
    <row r="47926" spans="1:4" x14ac:dyDescent="0.2">
      <c r="A47926">
        <v>103914</v>
      </c>
      <c r="B47926" t="s">
        <v>80</v>
      </c>
      <c r="C47926">
        <v>4517</v>
      </c>
      <c r="D47926">
        <v>5.1332999999999997E-2</v>
      </c>
    </row>
    <row r="47927" spans="1:4" x14ac:dyDescent="0.2">
      <c r="A47927">
        <v>103915</v>
      </c>
    </row>
    <row r="47928" spans="1:4" x14ac:dyDescent="0.2">
      <c r="A47928">
        <v>103915</v>
      </c>
      <c r="B47928" t="s">
        <v>6064</v>
      </c>
      <c r="C47928">
        <v>97117</v>
      </c>
      <c r="D47928">
        <v>0.82199999999999995</v>
      </c>
    </row>
    <row r="47929" spans="1:4" x14ac:dyDescent="0.2">
      <c r="A47929">
        <v>103915</v>
      </c>
      <c r="B47929" t="s">
        <v>6064</v>
      </c>
      <c r="C47929">
        <v>97115</v>
      </c>
      <c r="D47929">
        <v>2.9217E-2</v>
      </c>
    </row>
    <row r="47930" spans="1:4" x14ac:dyDescent="0.2">
      <c r="A47930">
        <v>103915</v>
      </c>
      <c r="B47930" t="s">
        <v>6064</v>
      </c>
      <c r="C47930">
        <v>97113</v>
      </c>
      <c r="D47930">
        <v>1</v>
      </c>
    </row>
    <row r="47931" spans="1:4" x14ac:dyDescent="0.2">
      <c r="A47931">
        <v>103915</v>
      </c>
      <c r="B47931" t="s">
        <v>6064</v>
      </c>
      <c r="C47931">
        <v>97092</v>
      </c>
      <c r="D47931">
        <v>3.11</v>
      </c>
    </row>
    <row r="47932" spans="1:4" x14ac:dyDescent="0.2">
      <c r="A47932">
        <v>103915</v>
      </c>
      <c r="B47932" t="s">
        <v>6064</v>
      </c>
      <c r="C47932">
        <v>95282</v>
      </c>
      <c r="D47932">
        <v>7.9570000000000005E-3</v>
      </c>
    </row>
    <row r="47933" spans="1:4" x14ac:dyDescent="0.2">
      <c r="A47933">
        <v>103915</v>
      </c>
      <c r="B47933" t="s">
        <v>6064</v>
      </c>
      <c r="C47933">
        <v>90586</v>
      </c>
      <c r="D47933">
        <v>7.9570000000000005E-3</v>
      </c>
    </row>
    <row r="47934" spans="1:4" x14ac:dyDescent="0.2">
      <c r="A47934">
        <v>103915</v>
      </c>
      <c r="B47934" t="s">
        <v>6064</v>
      </c>
      <c r="C47934">
        <v>88316</v>
      </c>
      <c r="D47934">
        <v>0.120624</v>
      </c>
    </row>
    <row r="47935" spans="1:4" x14ac:dyDescent="0.2">
      <c r="A47935">
        <v>103915</v>
      </c>
      <c r="B47935" t="s">
        <v>6064</v>
      </c>
      <c r="C47935">
        <v>88309</v>
      </c>
      <c r="D47935">
        <v>0.11723600000000001</v>
      </c>
    </row>
    <row r="47936" spans="1:4" x14ac:dyDescent="0.2">
      <c r="A47936">
        <v>103915</v>
      </c>
      <c r="B47936" t="s">
        <v>6064</v>
      </c>
      <c r="C47936">
        <v>88262</v>
      </c>
      <c r="D47936">
        <v>3.2006E-2</v>
      </c>
    </row>
    <row r="47937" spans="1:4" x14ac:dyDescent="0.2">
      <c r="A47937">
        <v>103915</v>
      </c>
      <c r="B47937" t="s">
        <v>80</v>
      </c>
      <c r="C47937">
        <v>43614</v>
      </c>
      <c r="D47937">
        <v>6.4167000000000002E-2</v>
      </c>
    </row>
    <row r="47938" spans="1:4" x14ac:dyDescent="0.2">
      <c r="A47938">
        <v>103915</v>
      </c>
      <c r="B47938" t="s">
        <v>80</v>
      </c>
      <c r="C47938">
        <v>42409</v>
      </c>
      <c r="D47938">
        <v>0.4</v>
      </c>
    </row>
    <row r="47939" spans="1:4" x14ac:dyDescent="0.2">
      <c r="A47939">
        <v>103915</v>
      </c>
      <c r="B47939" t="s">
        <v>80</v>
      </c>
      <c r="C47939">
        <v>34492</v>
      </c>
      <c r="D47939">
        <v>0.158946</v>
      </c>
    </row>
    <row r="47940" spans="1:4" x14ac:dyDescent="0.2">
      <c r="A47940">
        <v>103915</v>
      </c>
      <c r="B47940" t="s">
        <v>80</v>
      </c>
      <c r="C47940">
        <v>5069</v>
      </c>
      <c r="D47940">
        <v>1.7700000000000001E-3</v>
      </c>
    </row>
    <row r="47941" spans="1:4" x14ac:dyDescent="0.2">
      <c r="A47941">
        <v>103915</v>
      </c>
      <c r="B47941" t="s">
        <v>80</v>
      </c>
      <c r="C47941">
        <v>4517</v>
      </c>
      <c r="D47941">
        <v>5.1332999999999997E-2</v>
      </c>
    </row>
    <row r="47942" spans="1:4" x14ac:dyDescent="0.2">
      <c r="A47942">
        <v>103916</v>
      </c>
    </row>
    <row r="47943" spans="1:4" x14ac:dyDescent="0.2">
      <c r="A47943">
        <v>103916</v>
      </c>
      <c r="B47943" t="s">
        <v>6064</v>
      </c>
      <c r="C47943">
        <v>97118</v>
      </c>
      <c r="D47943">
        <v>1.2843329999999999</v>
      </c>
    </row>
    <row r="47944" spans="1:4" x14ac:dyDescent="0.2">
      <c r="A47944">
        <v>103916</v>
      </c>
      <c r="B47944" t="s">
        <v>6064</v>
      </c>
      <c r="C47944">
        <v>97115</v>
      </c>
      <c r="D47944">
        <v>3.6520999999999998E-2</v>
      </c>
    </row>
    <row r="47945" spans="1:4" x14ac:dyDescent="0.2">
      <c r="A47945">
        <v>103916</v>
      </c>
      <c r="B47945" t="s">
        <v>6064</v>
      </c>
      <c r="C47945">
        <v>97113</v>
      </c>
      <c r="D47945">
        <v>1</v>
      </c>
    </row>
    <row r="47946" spans="1:4" x14ac:dyDescent="0.2">
      <c r="A47946">
        <v>103916</v>
      </c>
      <c r="B47946" t="s">
        <v>6064</v>
      </c>
      <c r="C47946">
        <v>97092</v>
      </c>
      <c r="D47946">
        <v>3.11</v>
      </c>
    </row>
    <row r="47947" spans="1:4" x14ac:dyDescent="0.2">
      <c r="A47947">
        <v>103916</v>
      </c>
      <c r="B47947" t="s">
        <v>6064</v>
      </c>
      <c r="C47947">
        <v>95283</v>
      </c>
      <c r="D47947">
        <v>2.2161E-2</v>
      </c>
    </row>
    <row r="47948" spans="1:4" x14ac:dyDescent="0.2">
      <c r="A47948">
        <v>103916</v>
      </c>
      <c r="B47948" t="s">
        <v>6064</v>
      </c>
      <c r="C47948">
        <v>95282</v>
      </c>
      <c r="D47948">
        <v>1.0949E-2</v>
      </c>
    </row>
    <row r="47949" spans="1:4" x14ac:dyDescent="0.2">
      <c r="A47949">
        <v>103916</v>
      </c>
      <c r="B47949" t="s">
        <v>6064</v>
      </c>
      <c r="C47949">
        <v>90587</v>
      </c>
      <c r="D47949">
        <v>2.2161E-2</v>
      </c>
    </row>
    <row r="47950" spans="1:4" x14ac:dyDescent="0.2">
      <c r="A47950">
        <v>103916</v>
      </c>
      <c r="B47950" t="s">
        <v>6064</v>
      </c>
      <c r="C47950">
        <v>90586</v>
      </c>
      <c r="D47950">
        <v>1.0949E-2</v>
      </c>
    </row>
    <row r="47951" spans="1:4" x14ac:dyDescent="0.2">
      <c r="A47951">
        <v>103916</v>
      </c>
      <c r="B47951" t="s">
        <v>6064</v>
      </c>
      <c r="C47951">
        <v>88316</v>
      </c>
      <c r="D47951">
        <v>0.14144000000000001</v>
      </c>
    </row>
    <row r="47952" spans="1:4" x14ac:dyDescent="0.2">
      <c r="A47952">
        <v>103916</v>
      </c>
      <c r="B47952" t="s">
        <v>6064</v>
      </c>
      <c r="C47952">
        <v>88309</v>
      </c>
      <c r="D47952">
        <v>0.15975300000000001</v>
      </c>
    </row>
    <row r="47953" spans="1:4" x14ac:dyDescent="0.2">
      <c r="A47953">
        <v>103916</v>
      </c>
      <c r="B47953" t="s">
        <v>6064</v>
      </c>
      <c r="C47953">
        <v>88262</v>
      </c>
      <c r="D47953">
        <v>3.2006E-2</v>
      </c>
    </row>
    <row r="47954" spans="1:4" x14ac:dyDescent="0.2">
      <c r="A47954">
        <v>103916</v>
      </c>
      <c r="B47954" t="s">
        <v>80</v>
      </c>
      <c r="C47954">
        <v>42409</v>
      </c>
      <c r="D47954">
        <v>0.4</v>
      </c>
    </row>
    <row r="47955" spans="1:4" x14ac:dyDescent="0.2">
      <c r="A47955">
        <v>103916</v>
      </c>
      <c r="B47955" t="s">
        <v>80</v>
      </c>
      <c r="C47955">
        <v>34492</v>
      </c>
      <c r="D47955">
        <v>0.19073499999999999</v>
      </c>
    </row>
    <row r="47956" spans="1:4" x14ac:dyDescent="0.2">
      <c r="A47956">
        <v>103916</v>
      </c>
      <c r="B47956" t="s">
        <v>80</v>
      </c>
      <c r="C47956">
        <v>6193</v>
      </c>
      <c r="D47956">
        <v>6.4167000000000002E-2</v>
      </c>
    </row>
    <row r="47957" spans="1:4" x14ac:dyDescent="0.2">
      <c r="A47957">
        <v>103916</v>
      </c>
      <c r="B47957" t="s">
        <v>80</v>
      </c>
      <c r="C47957">
        <v>5069</v>
      </c>
      <c r="D47957">
        <v>1.7700000000000001E-3</v>
      </c>
    </row>
    <row r="47958" spans="1:4" x14ac:dyDescent="0.2">
      <c r="A47958">
        <v>103916</v>
      </c>
      <c r="B47958" t="s">
        <v>80</v>
      </c>
      <c r="C47958">
        <v>4517</v>
      </c>
      <c r="D47958">
        <v>5.1332999999999997E-2</v>
      </c>
    </row>
    <row r="47959" spans="1:4" x14ac:dyDescent="0.2">
      <c r="A47959">
        <v>103917</v>
      </c>
    </row>
    <row r="47960" spans="1:4" x14ac:dyDescent="0.2">
      <c r="A47960">
        <v>103917</v>
      </c>
      <c r="B47960" t="s">
        <v>6064</v>
      </c>
      <c r="C47960">
        <v>97118</v>
      </c>
      <c r="D47960">
        <v>1.2843329999999999</v>
      </c>
    </row>
    <row r="47961" spans="1:4" x14ac:dyDescent="0.2">
      <c r="A47961">
        <v>103917</v>
      </c>
      <c r="B47961" t="s">
        <v>6064</v>
      </c>
      <c r="C47961">
        <v>97115</v>
      </c>
      <c r="D47961">
        <v>3.6520999999999998E-2</v>
      </c>
    </row>
    <row r="47962" spans="1:4" x14ac:dyDescent="0.2">
      <c r="A47962">
        <v>103917</v>
      </c>
      <c r="B47962" t="s">
        <v>6064</v>
      </c>
      <c r="C47962">
        <v>97113</v>
      </c>
      <c r="D47962">
        <v>1</v>
      </c>
    </row>
    <row r="47963" spans="1:4" x14ac:dyDescent="0.2">
      <c r="A47963">
        <v>103917</v>
      </c>
      <c r="B47963" t="s">
        <v>6064</v>
      </c>
      <c r="C47963">
        <v>97093</v>
      </c>
      <c r="D47963">
        <v>4.4800000000000004</v>
      </c>
    </row>
    <row r="47964" spans="1:4" x14ac:dyDescent="0.2">
      <c r="A47964">
        <v>103917</v>
      </c>
      <c r="B47964" t="s">
        <v>6064</v>
      </c>
      <c r="C47964">
        <v>95283</v>
      </c>
      <c r="D47964">
        <v>2.5661E-2</v>
      </c>
    </row>
    <row r="47965" spans="1:4" x14ac:dyDescent="0.2">
      <c r="A47965">
        <v>103917</v>
      </c>
      <c r="B47965" t="s">
        <v>6064</v>
      </c>
      <c r="C47965">
        <v>95282</v>
      </c>
      <c r="D47965">
        <v>1.2678E-2</v>
      </c>
    </row>
    <row r="47966" spans="1:4" x14ac:dyDescent="0.2">
      <c r="A47966">
        <v>103917</v>
      </c>
      <c r="B47966" t="s">
        <v>6064</v>
      </c>
      <c r="C47966">
        <v>90587</v>
      </c>
      <c r="D47966">
        <v>2.5661E-2</v>
      </c>
    </row>
    <row r="47967" spans="1:4" x14ac:dyDescent="0.2">
      <c r="A47967">
        <v>103917</v>
      </c>
      <c r="B47967" t="s">
        <v>6064</v>
      </c>
      <c r="C47967">
        <v>90586</v>
      </c>
      <c r="D47967">
        <v>1.2678E-2</v>
      </c>
    </row>
    <row r="47968" spans="1:4" x14ac:dyDescent="0.2">
      <c r="A47968">
        <v>103917</v>
      </c>
      <c r="B47968" t="s">
        <v>6064</v>
      </c>
      <c r="C47968">
        <v>88316</v>
      </c>
      <c r="D47968">
        <v>0.15347</v>
      </c>
    </row>
    <row r="47969" spans="1:4" x14ac:dyDescent="0.2">
      <c r="A47969">
        <v>103917</v>
      </c>
      <c r="B47969" t="s">
        <v>6064</v>
      </c>
      <c r="C47969">
        <v>88309</v>
      </c>
      <c r="D47969">
        <v>0.18432299999999999</v>
      </c>
    </row>
    <row r="47970" spans="1:4" x14ac:dyDescent="0.2">
      <c r="A47970">
        <v>103917</v>
      </c>
      <c r="B47970" t="s">
        <v>6064</v>
      </c>
      <c r="C47970">
        <v>88262</v>
      </c>
      <c r="D47970">
        <v>3.2006E-2</v>
      </c>
    </row>
    <row r="47971" spans="1:4" x14ac:dyDescent="0.2">
      <c r="A47971">
        <v>103917</v>
      </c>
      <c r="B47971" t="s">
        <v>80</v>
      </c>
      <c r="C47971">
        <v>42409</v>
      </c>
      <c r="D47971">
        <v>0.4</v>
      </c>
    </row>
    <row r="47972" spans="1:4" x14ac:dyDescent="0.2">
      <c r="A47972">
        <v>103917</v>
      </c>
      <c r="B47972" t="s">
        <v>80</v>
      </c>
      <c r="C47972">
        <v>34492</v>
      </c>
      <c r="D47972">
        <v>0.21192800000000001</v>
      </c>
    </row>
    <row r="47973" spans="1:4" x14ac:dyDescent="0.2">
      <c r="A47973">
        <v>103917</v>
      </c>
      <c r="B47973" t="s">
        <v>80</v>
      </c>
      <c r="C47973">
        <v>6193</v>
      </c>
      <c r="D47973">
        <v>6.4167000000000002E-2</v>
      </c>
    </row>
    <row r="47974" spans="1:4" x14ac:dyDescent="0.2">
      <c r="A47974">
        <v>103917</v>
      </c>
      <c r="B47974" t="s">
        <v>80</v>
      </c>
      <c r="C47974">
        <v>5069</v>
      </c>
      <c r="D47974">
        <v>1.7700000000000001E-3</v>
      </c>
    </row>
    <row r="47975" spans="1:4" x14ac:dyDescent="0.2">
      <c r="A47975">
        <v>103917</v>
      </c>
      <c r="B47975" t="s">
        <v>80</v>
      </c>
      <c r="C47975">
        <v>4517</v>
      </c>
      <c r="D47975">
        <v>5.1332999999999997E-2</v>
      </c>
    </row>
    <row r="47976" spans="1:4" x14ac:dyDescent="0.2">
      <c r="A47976">
        <v>103918</v>
      </c>
    </row>
    <row r="47977" spans="1:4" x14ac:dyDescent="0.2">
      <c r="A47977">
        <v>103918</v>
      </c>
      <c r="B47977" t="s">
        <v>6064</v>
      </c>
      <c r="C47977">
        <v>97118</v>
      </c>
      <c r="D47977">
        <v>1.2843329999999999</v>
      </c>
    </row>
    <row r="47978" spans="1:4" x14ac:dyDescent="0.2">
      <c r="A47978">
        <v>103918</v>
      </c>
      <c r="B47978" t="s">
        <v>6064</v>
      </c>
      <c r="C47978">
        <v>97115</v>
      </c>
      <c r="D47978">
        <v>3.6520999999999998E-2</v>
      </c>
    </row>
    <row r="47979" spans="1:4" x14ac:dyDescent="0.2">
      <c r="A47979">
        <v>103918</v>
      </c>
      <c r="B47979" t="s">
        <v>6064</v>
      </c>
      <c r="C47979">
        <v>97113</v>
      </c>
      <c r="D47979">
        <v>1</v>
      </c>
    </row>
    <row r="47980" spans="1:4" x14ac:dyDescent="0.2">
      <c r="A47980">
        <v>103918</v>
      </c>
      <c r="B47980" t="s">
        <v>6064</v>
      </c>
      <c r="C47980">
        <v>97093</v>
      </c>
      <c r="D47980">
        <v>4.4800000000000004</v>
      </c>
    </row>
    <row r="47981" spans="1:4" x14ac:dyDescent="0.2">
      <c r="A47981">
        <v>103918</v>
      </c>
      <c r="B47981" t="s">
        <v>6064</v>
      </c>
      <c r="C47981">
        <v>95283</v>
      </c>
      <c r="D47981">
        <v>2.8826999999999998E-2</v>
      </c>
    </row>
    <row r="47982" spans="1:4" x14ac:dyDescent="0.2">
      <c r="A47982">
        <v>103918</v>
      </c>
      <c r="B47982" t="s">
        <v>6064</v>
      </c>
      <c r="C47982">
        <v>95282</v>
      </c>
      <c r="D47982">
        <v>1.4241999999999999E-2</v>
      </c>
    </row>
    <row r="47983" spans="1:4" x14ac:dyDescent="0.2">
      <c r="A47983">
        <v>103918</v>
      </c>
      <c r="B47983" t="s">
        <v>6064</v>
      </c>
      <c r="C47983">
        <v>90587</v>
      </c>
      <c r="D47983">
        <v>2.8826999999999998E-2</v>
      </c>
    </row>
    <row r="47984" spans="1:4" x14ac:dyDescent="0.2">
      <c r="A47984">
        <v>103918</v>
      </c>
      <c r="B47984" t="s">
        <v>6064</v>
      </c>
      <c r="C47984">
        <v>90586</v>
      </c>
      <c r="D47984">
        <v>1.4241999999999999E-2</v>
      </c>
    </row>
    <row r="47985" spans="1:4" x14ac:dyDescent="0.2">
      <c r="A47985">
        <v>103918</v>
      </c>
      <c r="B47985" t="s">
        <v>6064</v>
      </c>
      <c r="C47985">
        <v>88316</v>
      </c>
      <c r="D47985">
        <v>0.164352</v>
      </c>
    </row>
    <row r="47986" spans="1:4" x14ac:dyDescent="0.2">
      <c r="A47986">
        <v>103918</v>
      </c>
      <c r="B47986" t="s">
        <v>6064</v>
      </c>
      <c r="C47986">
        <v>88309</v>
      </c>
      <c r="D47986">
        <v>0.20655000000000001</v>
      </c>
    </row>
    <row r="47987" spans="1:4" x14ac:dyDescent="0.2">
      <c r="A47987">
        <v>103918</v>
      </c>
      <c r="B47987" t="s">
        <v>6064</v>
      </c>
      <c r="C47987">
        <v>88262</v>
      </c>
      <c r="D47987">
        <v>3.26006E-2</v>
      </c>
    </row>
    <row r="47988" spans="1:4" x14ac:dyDescent="0.2">
      <c r="A47988">
        <v>103918</v>
      </c>
      <c r="B47988" t="s">
        <v>80</v>
      </c>
      <c r="C47988">
        <v>42409</v>
      </c>
      <c r="D47988">
        <v>0.4</v>
      </c>
    </row>
    <row r="47989" spans="1:4" x14ac:dyDescent="0.2">
      <c r="A47989">
        <v>103918</v>
      </c>
      <c r="B47989" t="s">
        <v>80</v>
      </c>
      <c r="C47989">
        <v>34492</v>
      </c>
      <c r="D47989">
        <v>0.23312099999999999</v>
      </c>
    </row>
    <row r="47990" spans="1:4" x14ac:dyDescent="0.2">
      <c r="A47990">
        <v>103918</v>
      </c>
      <c r="B47990" t="s">
        <v>80</v>
      </c>
      <c r="C47990">
        <v>6189</v>
      </c>
      <c r="D47990">
        <v>6.4167000000000002E-2</v>
      </c>
    </row>
    <row r="47991" spans="1:4" x14ac:dyDescent="0.2">
      <c r="A47991">
        <v>103918</v>
      </c>
      <c r="B47991" t="s">
        <v>80</v>
      </c>
      <c r="C47991">
        <v>5069</v>
      </c>
      <c r="D47991">
        <v>1.7700000000000001E-3</v>
      </c>
    </row>
    <row r="47992" spans="1:4" x14ac:dyDescent="0.2">
      <c r="A47992">
        <v>103918</v>
      </c>
      <c r="B47992" t="s">
        <v>80</v>
      </c>
      <c r="C47992">
        <v>4517</v>
      </c>
      <c r="D47992">
        <v>5.1332999999999997E-2</v>
      </c>
    </row>
    <row r="47993" spans="1:4" x14ac:dyDescent="0.2">
      <c r="A47993">
        <v>103919</v>
      </c>
    </row>
    <row r="47994" spans="1:4" x14ac:dyDescent="0.2">
      <c r="A47994">
        <v>103919</v>
      </c>
      <c r="B47994" t="s">
        <v>6064</v>
      </c>
      <c r="C47994">
        <v>97116</v>
      </c>
      <c r="D47994">
        <v>0.52600000000000002</v>
      </c>
    </row>
    <row r="47995" spans="1:4" x14ac:dyDescent="0.2">
      <c r="A47995">
        <v>103919</v>
      </c>
      <c r="B47995" t="s">
        <v>6064</v>
      </c>
      <c r="C47995">
        <v>97115</v>
      </c>
      <c r="D47995">
        <v>2.8337299999999999E-2</v>
      </c>
    </row>
    <row r="47996" spans="1:4" x14ac:dyDescent="0.2">
      <c r="A47996">
        <v>103919</v>
      </c>
      <c r="B47996" t="s">
        <v>6064</v>
      </c>
      <c r="C47996">
        <v>97113</v>
      </c>
      <c r="D47996">
        <v>1</v>
      </c>
    </row>
    <row r="47997" spans="1:4" x14ac:dyDescent="0.2">
      <c r="A47997">
        <v>103919</v>
      </c>
      <c r="B47997" t="s">
        <v>6064</v>
      </c>
      <c r="C47997">
        <v>97089</v>
      </c>
      <c r="D47997">
        <v>1.7999999999999999E-2</v>
      </c>
    </row>
    <row r="47998" spans="1:4" x14ac:dyDescent="0.2">
      <c r="A47998">
        <v>103919</v>
      </c>
      <c r="B47998" t="s">
        <v>6064</v>
      </c>
      <c r="C47998">
        <v>95283</v>
      </c>
      <c r="D47998">
        <v>2.6464999999999999E-2</v>
      </c>
    </row>
    <row r="47999" spans="1:4" x14ac:dyDescent="0.2">
      <c r="A47999">
        <v>103919</v>
      </c>
      <c r="B47999" t="s">
        <v>6064</v>
      </c>
      <c r="C47999">
        <v>95282</v>
      </c>
      <c r="D47999">
        <v>1.3075E-2</v>
      </c>
    </row>
    <row r="48000" spans="1:4" x14ac:dyDescent="0.2">
      <c r="A48000">
        <v>103919</v>
      </c>
      <c r="B48000" t="s">
        <v>6064</v>
      </c>
      <c r="C48000">
        <v>90587</v>
      </c>
      <c r="D48000">
        <v>2.6464999999999999E-2</v>
      </c>
    </row>
    <row r="48001" spans="1:4" x14ac:dyDescent="0.2">
      <c r="A48001">
        <v>103919</v>
      </c>
      <c r="B48001" t="s">
        <v>6064</v>
      </c>
      <c r="C48001">
        <v>90586</v>
      </c>
      <c r="D48001">
        <v>1.3075E-2</v>
      </c>
    </row>
    <row r="48002" spans="1:4" x14ac:dyDescent="0.2">
      <c r="A48002">
        <v>103919</v>
      </c>
      <c r="B48002" t="s">
        <v>6064</v>
      </c>
      <c r="C48002">
        <v>88316</v>
      </c>
      <c r="D48002">
        <v>0.15623400000000001</v>
      </c>
    </row>
    <row r="48003" spans="1:4" x14ac:dyDescent="0.2">
      <c r="A48003">
        <v>103919</v>
      </c>
      <c r="B48003" t="s">
        <v>6064</v>
      </c>
      <c r="C48003">
        <v>88309</v>
      </c>
      <c r="D48003">
        <v>0.199348</v>
      </c>
    </row>
    <row r="48004" spans="1:4" x14ac:dyDescent="0.2">
      <c r="A48004">
        <v>103919</v>
      </c>
      <c r="B48004" t="s">
        <v>6064</v>
      </c>
      <c r="C48004">
        <v>88262</v>
      </c>
      <c r="D48004">
        <v>3.2006E-2</v>
      </c>
    </row>
    <row r="48005" spans="1:4" x14ac:dyDescent="0.2">
      <c r="A48005">
        <v>103919</v>
      </c>
      <c r="B48005" t="s">
        <v>80</v>
      </c>
      <c r="C48005">
        <v>44787</v>
      </c>
      <c r="D48005">
        <v>0.63578380000000001</v>
      </c>
    </row>
    <row r="48006" spans="1:4" x14ac:dyDescent="0.2">
      <c r="A48006">
        <v>103919</v>
      </c>
      <c r="B48006" t="s">
        <v>80</v>
      </c>
      <c r="C48006">
        <v>43614</v>
      </c>
      <c r="D48006">
        <v>6.4167000000000002E-2</v>
      </c>
    </row>
    <row r="48007" spans="1:4" x14ac:dyDescent="0.2">
      <c r="A48007">
        <v>103919</v>
      </c>
      <c r="B48007" t="s">
        <v>80</v>
      </c>
      <c r="C48007">
        <v>42409</v>
      </c>
      <c r="D48007">
        <v>0.4</v>
      </c>
    </row>
    <row r="48008" spans="1:4" x14ac:dyDescent="0.2">
      <c r="A48008">
        <v>103919</v>
      </c>
      <c r="B48008" t="s">
        <v>80</v>
      </c>
      <c r="C48008">
        <v>34494</v>
      </c>
      <c r="D48008">
        <v>0.12715699999999999</v>
      </c>
    </row>
    <row r="48009" spans="1:4" x14ac:dyDescent="0.2">
      <c r="A48009">
        <v>103919</v>
      </c>
      <c r="B48009" t="s">
        <v>80</v>
      </c>
      <c r="C48009">
        <v>5069</v>
      </c>
      <c r="D48009">
        <v>1.7700000000000001E-3</v>
      </c>
    </row>
    <row r="48010" spans="1:4" x14ac:dyDescent="0.2">
      <c r="A48010">
        <v>103919</v>
      </c>
      <c r="B48010" t="s">
        <v>80</v>
      </c>
      <c r="C48010">
        <v>4517</v>
      </c>
      <c r="D48010">
        <v>5.1332999999999997E-2</v>
      </c>
    </row>
    <row r="48011" spans="1:4" x14ac:dyDescent="0.2">
      <c r="A48011">
        <v>103919</v>
      </c>
      <c r="B48011" t="s">
        <v>80</v>
      </c>
      <c r="C48011">
        <v>132</v>
      </c>
      <c r="D48011">
        <v>0.26500699999999999</v>
      </c>
    </row>
    <row r="48012" spans="1:4" x14ac:dyDescent="0.2">
      <c r="A48012">
        <v>103920</v>
      </c>
    </row>
    <row r="48013" spans="1:4" x14ac:dyDescent="0.2">
      <c r="A48013">
        <v>103920</v>
      </c>
      <c r="B48013" t="s">
        <v>6064</v>
      </c>
      <c r="C48013">
        <v>97117</v>
      </c>
      <c r="D48013">
        <v>0.82199999999999995</v>
      </c>
    </row>
    <row r="48014" spans="1:4" x14ac:dyDescent="0.2">
      <c r="A48014">
        <v>103920</v>
      </c>
      <c r="B48014" t="s">
        <v>6064</v>
      </c>
      <c r="C48014">
        <v>97115</v>
      </c>
      <c r="D48014">
        <v>2.9217E-2</v>
      </c>
    </row>
    <row r="48015" spans="1:4" x14ac:dyDescent="0.2">
      <c r="A48015">
        <v>103920</v>
      </c>
      <c r="B48015" t="s">
        <v>6064</v>
      </c>
      <c r="C48015">
        <v>97113</v>
      </c>
      <c r="D48015">
        <v>1</v>
      </c>
    </row>
    <row r="48016" spans="1:4" x14ac:dyDescent="0.2">
      <c r="A48016">
        <v>103920</v>
      </c>
      <c r="B48016" t="s">
        <v>6064</v>
      </c>
      <c r="C48016">
        <v>97089</v>
      </c>
      <c r="D48016">
        <v>1.7999999999999999E-2</v>
      </c>
    </row>
    <row r="48017" spans="1:4" x14ac:dyDescent="0.2">
      <c r="A48017">
        <v>103920</v>
      </c>
      <c r="B48017" t="s">
        <v>6064</v>
      </c>
      <c r="C48017">
        <v>95283</v>
      </c>
      <c r="D48017">
        <v>3.1585000000000002E-2</v>
      </c>
    </row>
    <row r="48018" spans="1:4" x14ac:dyDescent="0.2">
      <c r="A48018">
        <v>103920</v>
      </c>
      <c r="B48018" t="s">
        <v>6064</v>
      </c>
      <c r="C48018">
        <v>95282</v>
      </c>
      <c r="D48018">
        <v>1.5605000000000001E-2</v>
      </c>
    </row>
    <row r="48019" spans="1:4" x14ac:dyDescent="0.2">
      <c r="A48019">
        <v>103920</v>
      </c>
      <c r="B48019" t="s">
        <v>6064</v>
      </c>
      <c r="C48019">
        <v>90587</v>
      </c>
      <c r="D48019">
        <v>3.1585000000000002E-2</v>
      </c>
    </row>
    <row r="48020" spans="1:4" x14ac:dyDescent="0.2">
      <c r="A48020">
        <v>103920</v>
      </c>
      <c r="B48020" t="s">
        <v>6064</v>
      </c>
      <c r="C48020">
        <v>90586</v>
      </c>
      <c r="D48020">
        <v>1.5605000000000001E-2</v>
      </c>
    </row>
    <row r="48021" spans="1:4" x14ac:dyDescent="0.2">
      <c r="A48021">
        <v>103920</v>
      </c>
      <c r="B48021" t="s">
        <v>6064</v>
      </c>
      <c r="C48021">
        <v>88316</v>
      </c>
      <c r="D48021">
        <v>0.17383399999999999</v>
      </c>
    </row>
    <row r="48022" spans="1:4" x14ac:dyDescent="0.2">
      <c r="A48022">
        <v>103920</v>
      </c>
      <c r="B48022" t="s">
        <v>6064</v>
      </c>
      <c r="C48022">
        <v>88309</v>
      </c>
      <c r="D48022">
        <v>0.23685899999999999</v>
      </c>
    </row>
    <row r="48023" spans="1:4" x14ac:dyDescent="0.2">
      <c r="A48023">
        <v>103920</v>
      </c>
      <c r="B48023" t="s">
        <v>6064</v>
      </c>
      <c r="C48023">
        <v>88262</v>
      </c>
      <c r="D48023">
        <v>3.2006E-2</v>
      </c>
    </row>
    <row r="48024" spans="1:4" x14ac:dyDescent="0.2">
      <c r="A48024">
        <v>103920</v>
      </c>
      <c r="B48024" t="s">
        <v>80</v>
      </c>
      <c r="C48024">
        <v>44787</v>
      </c>
      <c r="D48024">
        <v>0.74174770000000001</v>
      </c>
    </row>
    <row r="48025" spans="1:4" x14ac:dyDescent="0.2">
      <c r="A48025">
        <v>103920</v>
      </c>
      <c r="B48025" t="s">
        <v>80</v>
      </c>
      <c r="C48025">
        <v>43614</v>
      </c>
      <c r="D48025">
        <v>6.4167000000000002E-2</v>
      </c>
    </row>
    <row r="48026" spans="1:4" x14ac:dyDescent="0.2">
      <c r="A48026">
        <v>103920</v>
      </c>
      <c r="B48026" t="s">
        <v>80</v>
      </c>
      <c r="C48026">
        <v>42409</v>
      </c>
      <c r="D48026">
        <v>0.4</v>
      </c>
    </row>
    <row r="48027" spans="1:4" x14ac:dyDescent="0.2">
      <c r="A48027">
        <v>103920</v>
      </c>
      <c r="B48027" t="s">
        <v>80</v>
      </c>
      <c r="C48027">
        <v>34494</v>
      </c>
      <c r="D48027">
        <v>0.14835000000000001</v>
      </c>
    </row>
    <row r="48028" spans="1:4" x14ac:dyDescent="0.2">
      <c r="A48028">
        <v>103920</v>
      </c>
      <c r="B48028" t="s">
        <v>80</v>
      </c>
      <c r="C48028">
        <v>5069</v>
      </c>
      <c r="D48028">
        <v>1.7700000000000001E-3</v>
      </c>
    </row>
    <row r="48029" spans="1:4" x14ac:dyDescent="0.2">
      <c r="A48029">
        <v>103920</v>
      </c>
      <c r="B48029" t="s">
        <v>80</v>
      </c>
      <c r="C48029">
        <v>4517</v>
      </c>
      <c r="D48029">
        <v>5.1332999999999997E-2</v>
      </c>
    </row>
    <row r="48030" spans="1:4" x14ac:dyDescent="0.2">
      <c r="A48030">
        <v>103920</v>
      </c>
      <c r="B48030" t="s">
        <v>80</v>
      </c>
      <c r="C48030">
        <v>132</v>
      </c>
      <c r="D48030">
        <v>0.30917499999999998</v>
      </c>
    </row>
    <row r="48031" spans="1:4" x14ac:dyDescent="0.2">
      <c r="A48031">
        <v>103921</v>
      </c>
    </row>
    <row r="48032" spans="1:4" x14ac:dyDescent="0.2">
      <c r="A48032">
        <v>103921</v>
      </c>
      <c r="B48032" t="s">
        <v>6064</v>
      </c>
      <c r="C48032">
        <v>97117</v>
      </c>
      <c r="D48032">
        <v>0.82199999999999995</v>
      </c>
    </row>
    <row r="48033" spans="1:4" x14ac:dyDescent="0.2">
      <c r="A48033">
        <v>103921</v>
      </c>
      <c r="B48033" t="s">
        <v>6064</v>
      </c>
      <c r="C48033">
        <v>97115</v>
      </c>
      <c r="D48033">
        <v>2.9217E-2</v>
      </c>
    </row>
    <row r="48034" spans="1:4" x14ac:dyDescent="0.2">
      <c r="A48034">
        <v>103921</v>
      </c>
      <c r="B48034" t="s">
        <v>6064</v>
      </c>
      <c r="C48034">
        <v>97113</v>
      </c>
      <c r="D48034">
        <v>1</v>
      </c>
    </row>
    <row r="48035" spans="1:4" x14ac:dyDescent="0.2">
      <c r="A48035">
        <v>103921</v>
      </c>
      <c r="B48035" t="s">
        <v>6064</v>
      </c>
      <c r="C48035">
        <v>97089</v>
      </c>
      <c r="D48035">
        <v>1.7999999999999999E-2</v>
      </c>
    </row>
    <row r="48036" spans="1:4" x14ac:dyDescent="0.2">
      <c r="A48036">
        <v>103921</v>
      </c>
      <c r="B48036" t="s">
        <v>6064</v>
      </c>
      <c r="C48036">
        <v>95283</v>
      </c>
      <c r="D48036">
        <v>3.6020000000000003E-2</v>
      </c>
    </row>
    <row r="48037" spans="1:4" x14ac:dyDescent="0.2">
      <c r="A48037">
        <v>103921</v>
      </c>
      <c r="B48037" t="s">
        <v>6064</v>
      </c>
      <c r="C48037">
        <v>95282</v>
      </c>
      <c r="D48037">
        <v>1.7795999999999999E-2</v>
      </c>
    </row>
    <row r="48038" spans="1:4" x14ac:dyDescent="0.2">
      <c r="A48038">
        <v>103921</v>
      </c>
      <c r="B48038" t="s">
        <v>6064</v>
      </c>
      <c r="C48038">
        <v>90587</v>
      </c>
      <c r="D48038">
        <v>3.6020000000000003E-2</v>
      </c>
    </row>
    <row r="48039" spans="1:4" x14ac:dyDescent="0.2">
      <c r="A48039">
        <v>103921</v>
      </c>
      <c r="B48039" t="s">
        <v>6064</v>
      </c>
      <c r="C48039">
        <v>90586</v>
      </c>
      <c r="D48039">
        <v>1.7795999999999999E-2</v>
      </c>
    </row>
    <row r="48040" spans="1:4" x14ac:dyDescent="0.2">
      <c r="A48040">
        <v>103921</v>
      </c>
      <c r="B48040" t="s">
        <v>6064</v>
      </c>
      <c r="C48040">
        <v>88316</v>
      </c>
      <c r="D48040">
        <v>0.18908</v>
      </c>
    </row>
    <row r="48041" spans="1:4" x14ac:dyDescent="0.2">
      <c r="A48041">
        <v>103921</v>
      </c>
      <c r="B48041" t="s">
        <v>6064</v>
      </c>
      <c r="C48041">
        <v>88309</v>
      </c>
      <c r="D48041">
        <v>0.269561</v>
      </c>
    </row>
    <row r="48042" spans="1:4" x14ac:dyDescent="0.2">
      <c r="A48042">
        <v>103921</v>
      </c>
      <c r="B48042" t="s">
        <v>6064</v>
      </c>
      <c r="C48042">
        <v>88262</v>
      </c>
      <c r="D48042">
        <v>3.2006E-2</v>
      </c>
    </row>
    <row r="48043" spans="1:4" x14ac:dyDescent="0.2">
      <c r="A48043">
        <v>103921</v>
      </c>
      <c r="B48043" t="s">
        <v>80</v>
      </c>
      <c r="C48043">
        <v>44787</v>
      </c>
      <c r="D48043">
        <v>0.84771169999999996</v>
      </c>
    </row>
    <row r="48044" spans="1:4" x14ac:dyDescent="0.2">
      <c r="A48044">
        <v>103921</v>
      </c>
      <c r="B48044" t="s">
        <v>80</v>
      </c>
      <c r="C48044">
        <v>42409</v>
      </c>
      <c r="D48044">
        <v>0.4</v>
      </c>
    </row>
    <row r="48045" spans="1:4" x14ac:dyDescent="0.2">
      <c r="A48045">
        <v>103921</v>
      </c>
      <c r="B48045" t="s">
        <v>80</v>
      </c>
      <c r="C48045">
        <v>34494</v>
      </c>
      <c r="D48045">
        <v>0.169542</v>
      </c>
    </row>
    <row r="48046" spans="1:4" x14ac:dyDescent="0.2">
      <c r="A48046">
        <v>103921</v>
      </c>
      <c r="B48046" t="s">
        <v>80</v>
      </c>
      <c r="C48046">
        <v>6193</v>
      </c>
      <c r="D48046">
        <v>6.4167000000000002E-2</v>
      </c>
    </row>
    <row r="48047" spans="1:4" x14ac:dyDescent="0.2">
      <c r="A48047">
        <v>103921</v>
      </c>
      <c r="B48047" t="s">
        <v>80</v>
      </c>
      <c r="C48047">
        <v>5069</v>
      </c>
      <c r="D48047">
        <v>1.7700000000000001E-3</v>
      </c>
    </row>
    <row r="48048" spans="1:4" x14ac:dyDescent="0.2">
      <c r="A48048">
        <v>103921</v>
      </c>
      <c r="B48048" t="s">
        <v>80</v>
      </c>
      <c r="C48048">
        <v>4517</v>
      </c>
      <c r="D48048">
        <v>5.1332999999999997E-2</v>
      </c>
    </row>
    <row r="48049" spans="1:4" x14ac:dyDescent="0.2">
      <c r="A48049">
        <v>103921</v>
      </c>
      <c r="B48049" t="s">
        <v>80</v>
      </c>
      <c r="C48049">
        <v>132</v>
      </c>
      <c r="D48049">
        <v>0.35334300000000002</v>
      </c>
    </row>
    <row r="48050" spans="1:4" x14ac:dyDescent="0.2">
      <c r="A48050">
        <v>103922</v>
      </c>
    </row>
    <row r="48051" spans="1:4" x14ac:dyDescent="0.2">
      <c r="A48051">
        <v>103922</v>
      </c>
      <c r="B48051" t="s">
        <v>6064</v>
      </c>
      <c r="C48051">
        <v>97118</v>
      </c>
      <c r="D48051">
        <v>1.28433</v>
      </c>
    </row>
    <row r="48052" spans="1:4" x14ac:dyDescent="0.2">
      <c r="A48052">
        <v>103922</v>
      </c>
      <c r="B48052" t="s">
        <v>6064</v>
      </c>
      <c r="C48052">
        <v>97115</v>
      </c>
      <c r="D48052">
        <v>3.6520999999999998E-2</v>
      </c>
    </row>
    <row r="48053" spans="1:4" x14ac:dyDescent="0.2">
      <c r="A48053">
        <v>103922</v>
      </c>
      <c r="B48053" t="s">
        <v>6064</v>
      </c>
      <c r="C48053">
        <v>97113</v>
      </c>
      <c r="D48053">
        <v>1</v>
      </c>
    </row>
    <row r="48054" spans="1:4" x14ac:dyDescent="0.2">
      <c r="A48054">
        <v>103922</v>
      </c>
      <c r="B48054" t="s">
        <v>6064</v>
      </c>
      <c r="C48054">
        <v>97089</v>
      </c>
      <c r="D48054">
        <v>1.7999999999999999E-2</v>
      </c>
    </row>
    <row r="48055" spans="1:4" x14ac:dyDescent="0.2">
      <c r="A48055">
        <v>103922</v>
      </c>
      <c r="B48055" t="s">
        <v>6064</v>
      </c>
      <c r="C48055">
        <v>95283</v>
      </c>
      <c r="D48055">
        <v>3.9933000000000003E-2</v>
      </c>
    </row>
    <row r="48056" spans="1:4" x14ac:dyDescent="0.2">
      <c r="A48056">
        <v>103922</v>
      </c>
      <c r="B48056" t="s">
        <v>6064</v>
      </c>
      <c r="C48056">
        <v>95282</v>
      </c>
      <c r="D48056">
        <v>1.9729E-2</v>
      </c>
    </row>
    <row r="48057" spans="1:4" x14ac:dyDescent="0.2">
      <c r="A48057">
        <v>103922</v>
      </c>
      <c r="B48057" t="s">
        <v>6064</v>
      </c>
      <c r="C48057">
        <v>90587</v>
      </c>
      <c r="D48057">
        <v>3.9933000000000003E-2</v>
      </c>
    </row>
    <row r="48058" spans="1:4" x14ac:dyDescent="0.2">
      <c r="A48058">
        <v>103922</v>
      </c>
      <c r="B48058" t="s">
        <v>6064</v>
      </c>
      <c r="C48058">
        <v>90586</v>
      </c>
      <c r="D48058">
        <v>1.9729E-2</v>
      </c>
    </row>
    <row r="48059" spans="1:4" x14ac:dyDescent="0.2">
      <c r="A48059">
        <v>103922</v>
      </c>
      <c r="B48059" t="s">
        <v>6064</v>
      </c>
      <c r="C48059">
        <v>88316</v>
      </c>
      <c r="D48059">
        <v>0.20252800000000001</v>
      </c>
    </row>
    <row r="48060" spans="1:4" x14ac:dyDescent="0.2">
      <c r="A48060">
        <v>103922</v>
      </c>
      <c r="B48060" t="s">
        <v>6064</v>
      </c>
      <c r="C48060">
        <v>88309</v>
      </c>
      <c r="D48060">
        <v>0.298591</v>
      </c>
    </row>
    <row r="48061" spans="1:4" x14ac:dyDescent="0.2">
      <c r="A48061">
        <v>103922</v>
      </c>
      <c r="B48061" t="s">
        <v>6064</v>
      </c>
      <c r="C48061">
        <v>88262</v>
      </c>
      <c r="D48061">
        <v>3.2006E-2</v>
      </c>
    </row>
    <row r="48062" spans="1:4" x14ac:dyDescent="0.2">
      <c r="A48062">
        <v>103922</v>
      </c>
      <c r="B48062" t="s">
        <v>80</v>
      </c>
      <c r="C48062">
        <v>44787</v>
      </c>
      <c r="D48062">
        <v>0.95367559999999996</v>
      </c>
    </row>
    <row r="48063" spans="1:4" x14ac:dyDescent="0.2">
      <c r="A48063">
        <v>103922</v>
      </c>
      <c r="B48063" t="s">
        <v>80</v>
      </c>
      <c r="C48063">
        <v>42409</v>
      </c>
      <c r="D48063">
        <v>0.4</v>
      </c>
    </row>
    <row r="48064" spans="1:4" x14ac:dyDescent="0.2">
      <c r="A48064">
        <v>103922</v>
      </c>
      <c r="B48064" t="s">
        <v>80</v>
      </c>
      <c r="C48064">
        <v>34494</v>
      </c>
      <c r="D48064">
        <v>0.19073499999999999</v>
      </c>
    </row>
    <row r="48065" spans="1:4" x14ac:dyDescent="0.2">
      <c r="A48065">
        <v>103922</v>
      </c>
      <c r="B48065" t="s">
        <v>80</v>
      </c>
      <c r="C48065">
        <v>6193</v>
      </c>
      <c r="D48065">
        <v>6.4167000000000002E-2</v>
      </c>
    </row>
    <row r="48066" spans="1:4" x14ac:dyDescent="0.2">
      <c r="A48066">
        <v>103922</v>
      </c>
      <c r="B48066" t="s">
        <v>80</v>
      </c>
      <c r="C48066">
        <v>5069</v>
      </c>
      <c r="D48066">
        <v>1.7700000000000001E-3</v>
      </c>
    </row>
    <row r="48067" spans="1:4" x14ac:dyDescent="0.2">
      <c r="A48067">
        <v>103922</v>
      </c>
      <c r="B48067" t="s">
        <v>80</v>
      </c>
      <c r="C48067">
        <v>4517</v>
      </c>
      <c r="D48067">
        <v>5.1332999999999997E-2</v>
      </c>
    </row>
    <row r="48068" spans="1:4" x14ac:dyDescent="0.2">
      <c r="A48068">
        <v>103922</v>
      </c>
      <c r="B48068" t="s">
        <v>80</v>
      </c>
      <c r="C48068">
        <v>132</v>
      </c>
      <c r="D48068">
        <v>0.397511</v>
      </c>
    </row>
    <row r="48069" spans="1:4" x14ac:dyDescent="0.2">
      <c r="A48069">
        <v>103923</v>
      </c>
    </row>
    <row r="48070" spans="1:4" x14ac:dyDescent="0.2">
      <c r="A48070">
        <v>103923</v>
      </c>
      <c r="B48070" t="s">
        <v>6064</v>
      </c>
      <c r="C48070">
        <v>97118</v>
      </c>
      <c r="D48070">
        <v>1.28433</v>
      </c>
    </row>
    <row r="48071" spans="1:4" x14ac:dyDescent="0.2">
      <c r="A48071">
        <v>103923</v>
      </c>
      <c r="B48071" t="s">
        <v>6064</v>
      </c>
      <c r="C48071">
        <v>97115</v>
      </c>
      <c r="D48071">
        <v>3.6520999999999998E-2</v>
      </c>
    </row>
    <row r="48072" spans="1:4" x14ac:dyDescent="0.2">
      <c r="A48072">
        <v>103923</v>
      </c>
      <c r="B48072" t="s">
        <v>6064</v>
      </c>
      <c r="C48072">
        <v>97113</v>
      </c>
      <c r="D48072">
        <v>1</v>
      </c>
    </row>
    <row r="48073" spans="1:4" x14ac:dyDescent="0.2">
      <c r="A48073">
        <v>103923</v>
      </c>
      <c r="B48073" t="s">
        <v>6064</v>
      </c>
      <c r="C48073">
        <v>97089</v>
      </c>
      <c r="D48073">
        <v>1.7999999999999999E-2</v>
      </c>
    </row>
    <row r="48074" spans="1:4" x14ac:dyDescent="0.2">
      <c r="A48074">
        <v>103923</v>
      </c>
      <c r="B48074" t="s">
        <v>6064</v>
      </c>
      <c r="C48074">
        <v>95283</v>
      </c>
      <c r="D48074">
        <v>4.3431999999999998E-2</v>
      </c>
    </row>
    <row r="48075" spans="1:4" x14ac:dyDescent="0.2">
      <c r="A48075">
        <v>103923</v>
      </c>
      <c r="B48075" t="s">
        <v>6064</v>
      </c>
      <c r="C48075">
        <v>95282</v>
      </c>
      <c r="D48075">
        <v>2.1458000000000001E-2</v>
      </c>
    </row>
    <row r="48076" spans="1:4" x14ac:dyDescent="0.2">
      <c r="A48076">
        <v>103923</v>
      </c>
      <c r="B48076" t="s">
        <v>6064</v>
      </c>
      <c r="C48076">
        <v>90587</v>
      </c>
      <c r="D48076">
        <v>4.3431999999999998E-2</v>
      </c>
    </row>
    <row r="48077" spans="1:4" x14ac:dyDescent="0.2">
      <c r="A48077">
        <v>103923</v>
      </c>
      <c r="B48077" t="s">
        <v>6064</v>
      </c>
      <c r="C48077">
        <v>90586</v>
      </c>
      <c r="D48077">
        <v>2.1458000000000001E-2</v>
      </c>
    </row>
    <row r="48078" spans="1:4" x14ac:dyDescent="0.2">
      <c r="A48078">
        <v>103923</v>
      </c>
      <c r="B48078" t="s">
        <v>6064</v>
      </c>
      <c r="C48078">
        <v>88316</v>
      </c>
      <c r="D48078">
        <v>0.214557</v>
      </c>
    </row>
    <row r="48079" spans="1:4" x14ac:dyDescent="0.2">
      <c r="A48079">
        <v>103923</v>
      </c>
      <c r="B48079" t="s">
        <v>6064</v>
      </c>
      <c r="C48079">
        <v>88309</v>
      </c>
      <c r="D48079">
        <v>0.32472400000000001</v>
      </c>
    </row>
    <row r="48080" spans="1:4" x14ac:dyDescent="0.2">
      <c r="A48080">
        <v>103923</v>
      </c>
      <c r="B48080" t="s">
        <v>6064</v>
      </c>
      <c r="C48080">
        <v>88262</v>
      </c>
      <c r="D48080">
        <v>3.2006E-2</v>
      </c>
    </row>
    <row r="48081" spans="1:4" x14ac:dyDescent="0.2">
      <c r="A48081">
        <v>103923</v>
      </c>
      <c r="B48081" t="s">
        <v>80</v>
      </c>
      <c r="C48081">
        <v>44787</v>
      </c>
      <c r="D48081">
        <v>1.0596395999999999</v>
      </c>
    </row>
    <row r="48082" spans="1:4" x14ac:dyDescent="0.2">
      <c r="A48082">
        <v>103923</v>
      </c>
      <c r="B48082" t="s">
        <v>80</v>
      </c>
      <c r="C48082">
        <v>42409</v>
      </c>
      <c r="D48082">
        <v>0.4</v>
      </c>
    </row>
    <row r="48083" spans="1:4" x14ac:dyDescent="0.2">
      <c r="A48083">
        <v>103923</v>
      </c>
      <c r="B48083" t="s">
        <v>80</v>
      </c>
      <c r="C48083">
        <v>34494</v>
      </c>
      <c r="D48083">
        <v>0.21192800000000001</v>
      </c>
    </row>
    <row r="48084" spans="1:4" x14ac:dyDescent="0.2">
      <c r="A48084">
        <v>103923</v>
      </c>
      <c r="B48084" t="s">
        <v>80</v>
      </c>
      <c r="C48084">
        <v>6193</v>
      </c>
      <c r="D48084">
        <v>6.4167000000000002E-2</v>
      </c>
    </row>
    <row r="48085" spans="1:4" x14ac:dyDescent="0.2">
      <c r="A48085">
        <v>103923</v>
      </c>
      <c r="B48085" t="s">
        <v>80</v>
      </c>
      <c r="C48085">
        <v>5069</v>
      </c>
      <c r="D48085">
        <v>1.7700000000000001E-3</v>
      </c>
    </row>
    <row r="48086" spans="1:4" x14ac:dyDescent="0.2">
      <c r="A48086">
        <v>103923</v>
      </c>
      <c r="B48086" t="s">
        <v>80</v>
      </c>
      <c r="C48086">
        <v>4517</v>
      </c>
      <c r="D48086">
        <v>5.1332999999999997E-2</v>
      </c>
    </row>
    <row r="48087" spans="1:4" x14ac:dyDescent="0.2">
      <c r="A48087">
        <v>103923</v>
      </c>
      <c r="B48087" t="s">
        <v>80</v>
      </c>
      <c r="C48087">
        <v>132</v>
      </c>
      <c r="D48087">
        <v>0.44167899999999999</v>
      </c>
    </row>
    <row r="48088" spans="1:4" x14ac:dyDescent="0.2">
      <c r="A48088">
        <v>103908</v>
      </c>
    </row>
    <row r="48089" spans="1:4" x14ac:dyDescent="0.2">
      <c r="A48089">
        <v>103908</v>
      </c>
      <c r="B48089" t="s">
        <v>6064</v>
      </c>
      <c r="C48089">
        <v>97120</v>
      </c>
      <c r="D48089">
        <v>0.411333</v>
      </c>
    </row>
    <row r="48090" spans="1:4" x14ac:dyDescent="0.2">
      <c r="A48090">
        <v>103908</v>
      </c>
      <c r="B48090" t="s">
        <v>6064</v>
      </c>
      <c r="C48090">
        <v>97117</v>
      </c>
      <c r="D48090">
        <v>0.74384300000000003</v>
      </c>
    </row>
    <row r="48091" spans="1:4" x14ac:dyDescent="0.2">
      <c r="A48091">
        <v>103908</v>
      </c>
      <c r="B48091" t="s">
        <v>6064</v>
      </c>
      <c r="C48091">
        <v>97115</v>
      </c>
      <c r="D48091">
        <v>4.759E-2</v>
      </c>
    </row>
    <row r="48092" spans="1:4" x14ac:dyDescent="0.2">
      <c r="A48092">
        <v>103908</v>
      </c>
      <c r="B48092" t="s">
        <v>6064</v>
      </c>
      <c r="C48092">
        <v>97114</v>
      </c>
      <c r="D48092">
        <v>0.16</v>
      </c>
    </row>
    <row r="48093" spans="1:4" x14ac:dyDescent="0.2">
      <c r="A48093">
        <v>103908</v>
      </c>
      <c r="B48093" t="s">
        <v>6064</v>
      </c>
      <c r="C48093">
        <v>97113</v>
      </c>
      <c r="D48093">
        <v>1</v>
      </c>
    </row>
    <row r="48094" spans="1:4" x14ac:dyDescent="0.2">
      <c r="A48094">
        <v>103908</v>
      </c>
      <c r="B48094" t="s">
        <v>6064</v>
      </c>
      <c r="C48094">
        <v>97089</v>
      </c>
      <c r="D48094">
        <v>1.7999999999999999E-2</v>
      </c>
    </row>
    <row r="48095" spans="1:4" x14ac:dyDescent="0.2">
      <c r="A48095">
        <v>103908</v>
      </c>
      <c r="B48095" t="s">
        <v>6064</v>
      </c>
      <c r="C48095">
        <v>95271</v>
      </c>
      <c r="D48095">
        <v>2.6348E-2</v>
      </c>
    </row>
    <row r="48096" spans="1:4" x14ac:dyDescent="0.2">
      <c r="A48096">
        <v>103908</v>
      </c>
      <c r="B48096" t="s">
        <v>6064</v>
      </c>
      <c r="C48096">
        <v>95270</v>
      </c>
      <c r="D48096">
        <v>1.3017000000000001E-2</v>
      </c>
    </row>
    <row r="48097" spans="1:4" x14ac:dyDescent="0.2">
      <c r="A48097">
        <v>103908</v>
      </c>
      <c r="B48097" t="s">
        <v>6064</v>
      </c>
      <c r="C48097">
        <v>90587</v>
      </c>
      <c r="D48097">
        <v>2.6348E-2</v>
      </c>
    </row>
    <row r="48098" spans="1:4" x14ac:dyDescent="0.2">
      <c r="A48098">
        <v>103908</v>
      </c>
      <c r="B48098" t="s">
        <v>6064</v>
      </c>
      <c r="C48098">
        <v>90586</v>
      </c>
      <c r="D48098">
        <v>1.3017000000000001E-2</v>
      </c>
    </row>
    <row r="48099" spans="1:4" x14ac:dyDescent="0.2">
      <c r="A48099">
        <v>103908</v>
      </c>
      <c r="B48099" t="s">
        <v>6064</v>
      </c>
      <c r="C48099">
        <v>88316</v>
      </c>
      <c r="D48099">
        <v>0.29175899999999999</v>
      </c>
    </row>
    <row r="48100" spans="1:4" x14ac:dyDescent="0.2">
      <c r="A48100">
        <v>103908</v>
      </c>
      <c r="B48100" t="s">
        <v>6064</v>
      </c>
      <c r="C48100">
        <v>88309</v>
      </c>
      <c r="D48100">
        <v>0.13780300000000001</v>
      </c>
    </row>
    <row r="48101" spans="1:4" x14ac:dyDescent="0.2">
      <c r="A48101">
        <v>103908</v>
      </c>
      <c r="B48101" t="s">
        <v>6064</v>
      </c>
      <c r="C48101">
        <v>88262</v>
      </c>
      <c r="D48101">
        <v>9.6933000000000005E-2</v>
      </c>
    </row>
    <row r="48102" spans="1:4" x14ac:dyDescent="0.2">
      <c r="A48102">
        <v>103908</v>
      </c>
      <c r="B48102" t="s">
        <v>80</v>
      </c>
      <c r="C48102">
        <v>42409</v>
      </c>
      <c r="D48102">
        <v>0.4</v>
      </c>
    </row>
    <row r="48103" spans="1:4" x14ac:dyDescent="0.2">
      <c r="A48103">
        <v>103908</v>
      </c>
      <c r="B48103" t="s">
        <v>80</v>
      </c>
      <c r="C48103">
        <v>34495</v>
      </c>
      <c r="D48103">
        <v>0.21192800000000001</v>
      </c>
    </row>
    <row r="48104" spans="1:4" x14ac:dyDescent="0.2">
      <c r="A48104">
        <v>103908</v>
      </c>
      <c r="B48104" t="s">
        <v>80</v>
      </c>
      <c r="C48104">
        <v>6193</v>
      </c>
      <c r="D48104">
        <v>0.19433300000000001</v>
      </c>
    </row>
    <row r="48105" spans="1:4" x14ac:dyDescent="0.2">
      <c r="A48105">
        <v>103908</v>
      </c>
      <c r="B48105" t="s">
        <v>80</v>
      </c>
      <c r="C48105">
        <v>5069</v>
      </c>
      <c r="D48105">
        <v>5.3610000000000003E-3</v>
      </c>
    </row>
    <row r="48106" spans="1:4" x14ac:dyDescent="0.2">
      <c r="A48106">
        <v>103908</v>
      </c>
      <c r="B48106" t="s">
        <v>80</v>
      </c>
      <c r="C48106">
        <v>4517</v>
      </c>
      <c r="D48106">
        <v>0.15546699999999999</v>
      </c>
    </row>
    <row r="48107" spans="1:4" x14ac:dyDescent="0.2">
      <c r="A48107">
        <v>103908</v>
      </c>
      <c r="B48107" t="s">
        <v>80</v>
      </c>
      <c r="C48107">
        <v>2692</v>
      </c>
      <c r="D48107">
        <v>2.4030000000000002E-3</v>
      </c>
    </row>
    <row r="48108" spans="1:4" x14ac:dyDescent="0.2">
      <c r="A48108">
        <v>103909</v>
      </c>
    </row>
    <row r="48109" spans="1:4" x14ac:dyDescent="0.2">
      <c r="A48109">
        <v>103909</v>
      </c>
      <c r="B48109" t="s">
        <v>6064</v>
      </c>
      <c r="C48109">
        <v>97120</v>
      </c>
      <c r="D48109">
        <v>0.45703700000000003</v>
      </c>
    </row>
    <row r="48110" spans="1:4" x14ac:dyDescent="0.2">
      <c r="A48110">
        <v>103909</v>
      </c>
      <c r="B48110" t="s">
        <v>6064</v>
      </c>
      <c r="C48110">
        <v>97118</v>
      </c>
      <c r="D48110">
        <v>1.1622159999999999</v>
      </c>
    </row>
    <row r="48111" spans="1:4" x14ac:dyDescent="0.2">
      <c r="A48111">
        <v>103909</v>
      </c>
      <c r="B48111" t="s">
        <v>6064</v>
      </c>
      <c r="C48111">
        <v>97115</v>
      </c>
      <c r="D48111">
        <v>5.9486999999999998E-2</v>
      </c>
    </row>
    <row r="48112" spans="1:4" x14ac:dyDescent="0.2">
      <c r="A48112">
        <v>103909</v>
      </c>
      <c r="B48112" t="s">
        <v>6064</v>
      </c>
      <c r="C48112">
        <v>97114</v>
      </c>
      <c r="D48112">
        <v>0.16</v>
      </c>
    </row>
    <row r="48113" spans="1:4" x14ac:dyDescent="0.2">
      <c r="A48113">
        <v>103909</v>
      </c>
      <c r="B48113" t="s">
        <v>6064</v>
      </c>
      <c r="C48113">
        <v>97113</v>
      </c>
      <c r="D48113">
        <v>1</v>
      </c>
    </row>
    <row r="48114" spans="1:4" x14ac:dyDescent="0.2">
      <c r="A48114">
        <v>103909</v>
      </c>
      <c r="B48114" t="s">
        <v>6064</v>
      </c>
      <c r="C48114">
        <v>97089</v>
      </c>
      <c r="D48114">
        <v>1.7999999999999999E-2</v>
      </c>
    </row>
    <row r="48115" spans="1:4" x14ac:dyDescent="0.2">
      <c r="A48115">
        <v>103909</v>
      </c>
      <c r="B48115" t="s">
        <v>6064</v>
      </c>
      <c r="C48115">
        <v>95271</v>
      </c>
      <c r="D48115">
        <v>3.0259999999999999E-2</v>
      </c>
    </row>
    <row r="48116" spans="1:4" x14ac:dyDescent="0.2">
      <c r="A48116">
        <v>103909</v>
      </c>
      <c r="B48116" t="s">
        <v>6064</v>
      </c>
      <c r="C48116">
        <v>95270</v>
      </c>
      <c r="D48116">
        <v>1.495E-2</v>
      </c>
    </row>
    <row r="48117" spans="1:4" x14ac:dyDescent="0.2">
      <c r="A48117">
        <v>103909</v>
      </c>
      <c r="B48117" t="s">
        <v>6064</v>
      </c>
      <c r="C48117">
        <v>90587</v>
      </c>
      <c r="D48117">
        <v>3.0259999999999999E-2</v>
      </c>
    </row>
    <row r="48118" spans="1:4" x14ac:dyDescent="0.2">
      <c r="A48118">
        <v>103909</v>
      </c>
      <c r="B48118" t="s">
        <v>6064</v>
      </c>
      <c r="C48118">
        <v>90586</v>
      </c>
      <c r="D48118">
        <v>1.495E-2</v>
      </c>
    </row>
    <row r="48119" spans="1:4" x14ac:dyDescent="0.2">
      <c r="A48119">
        <v>103909</v>
      </c>
      <c r="B48119" t="s">
        <v>6064</v>
      </c>
      <c r="C48119">
        <v>88316</v>
      </c>
      <c r="D48119">
        <v>0.30698500000000001</v>
      </c>
    </row>
    <row r="48120" spans="1:4" x14ac:dyDescent="0.2">
      <c r="A48120">
        <v>103909</v>
      </c>
      <c r="B48120" t="s">
        <v>6064</v>
      </c>
      <c r="C48120">
        <v>88309</v>
      </c>
      <c r="D48120">
        <v>0.15764700000000001</v>
      </c>
    </row>
    <row r="48121" spans="1:4" x14ac:dyDescent="0.2">
      <c r="A48121">
        <v>103909</v>
      </c>
      <c r="B48121" t="s">
        <v>6064</v>
      </c>
      <c r="C48121">
        <v>88262</v>
      </c>
      <c r="D48121">
        <v>9.6933000000000005E-2</v>
      </c>
    </row>
    <row r="48122" spans="1:4" x14ac:dyDescent="0.2">
      <c r="A48122">
        <v>103909</v>
      </c>
      <c r="B48122" t="s">
        <v>80</v>
      </c>
      <c r="C48122">
        <v>42409</v>
      </c>
      <c r="D48122">
        <v>0.4</v>
      </c>
    </row>
    <row r="48123" spans="1:4" x14ac:dyDescent="0.2">
      <c r="A48123">
        <v>103909</v>
      </c>
      <c r="B48123" t="s">
        <v>80</v>
      </c>
      <c r="C48123">
        <v>34495</v>
      </c>
      <c r="D48123">
        <v>0.23841899999999999</v>
      </c>
    </row>
    <row r="48124" spans="1:4" x14ac:dyDescent="0.2">
      <c r="A48124">
        <v>103909</v>
      </c>
      <c r="B48124" t="s">
        <v>80</v>
      </c>
      <c r="C48124">
        <v>6189</v>
      </c>
      <c r="D48124">
        <v>0.19433300000000001</v>
      </c>
    </row>
    <row r="48125" spans="1:4" x14ac:dyDescent="0.2">
      <c r="A48125">
        <v>103909</v>
      </c>
      <c r="B48125" t="s">
        <v>80</v>
      </c>
      <c r="C48125">
        <v>5069</v>
      </c>
      <c r="D48125">
        <v>5.3610000000000003E-3</v>
      </c>
    </row>
    <row r="48126" spans="1:4" x14ac:dyDescent="0.2">
      <c r="A48126">
        <v>103909</v>
      </c>
      <c r="B48126" t="s">
        <v>80</v>
      </c>
      <c r="C48126">
        <v>4517</v>
      </c>
      <c r="D48126">
        <v>0.15546699999999999</v>
      </c>
    </row>
    <row r="48127" spans="1:4" x14ac:dyDescent="0.2">
      <c r="A48127">
        <v>103909</v>
      </c>
      <c r="B48127" t="s">
        <v>80</v>
      </c>
      <c r="C48127">
        <v>2692</v>
      </c>
      <c r="D48127">
        <v>2.7030000000000001E-3</v>
      </c>
    </row>
    <row r="48128" spans="1:4" x14ac:dyDescent="0.2">
      <c r="A48128">
        <v>103912</v>
      </c>
    </row>
    <row r="48129" spans="1:4" x14ac:dyDescent="0.2">
      <c r="A48129">
        <v>103912</v>
      </c>
      <c r="B48129" t="s">
        <v>6064</v>
      </c>
      <c r="C48129">
        <v>97120</v>
      </c>
      <c r="D48129">
        <v>0.56735599999999997</v>
      </c>
    </row>
    <row r="48130" spans="1:4" x14ac:dyDescent="0.2">
      <c r="A48130">
        <v>103912</v>
      </c>
      <c r="B48130" t="s">
        <v>6064</v>
      </c>
      <c r="C48130">
        <v>97119</v>
      </c>
      <c r="D48130">
        <v>2.277631</v>
      </c>
    </row>
    <row r="48131" spans="1:4" x14ac:dyDescent="0.2">
      <c r="A48131">
        <v>103912</v>
      </c>
      <c r="B48131" t="s">
        <v>6064</v>
      </c>
      <c r="C48131">
        <v>97115</v>
      </c>
      <c r="D48131">
        <v>9.1074000000000002E-2</v>
      </c>
    </row>
    <row r="48132" spans="1:4" x14ac:dyDescent="0.2">
      <c r="A48132">
        <v>103912</v>
      </c>
      <c r="B48132" t="s">
        <v>6064</v>
      </c>
      <c r="C48132">
        <v>97114</v>
      </c>
      <c r="D48132">
        <v>0.16</v>
      </c>
    </row>
    <row r="48133" spans="1:4" x14ac:dyDescent="0.2">
      <c r="A48133">
        <v>103912</v>
      </c>
      <c r="B48133" t="s">
        <v>6064</v>
      </c>
      <c r="C48133">
        <v>97113</v>
      </c>
      <c r="D48133">
        <v>1</v>
      </c>
    </row>
    <row r="48134" spans="1:4" x14ac:dyDescent="0.2">
      <c r="A48134">
        <v>103912</v>
      </c>
      <c r="B48134" t="s">
        <v>6064</v>
      </c>
      <c r="C48134">
        <v>97089</v>
      </c>
      <c r="D48134">
        <v>1.7999999999999999E-2</v>
      </c>
    </row>
    <row r="48135" spans="1:4" x14ac:dyDescent="0.2">
      <c r="A48135">
        <v>103912</v>
      </c>
      <c r="B48135" t="s">
        <v>6064</v>
      </c>
      <c r="C48135">
        <v>95271</v>
      </c>
      <c r="D48135">
        <v>3.6924999999999999E-2</v>
      </c>
    </row>
    <row r="48136" spans="1:4" x14ac:dyDescent="0.2">
      <c r="A48136">
        <v>103912</v>
      </c>
      <c r="B48136" t="s">
        <v>6064</v>
      </c>
      <c r="C48136">
        <v>95270</v>
      </c>
      <c r="D48136">
        <v>1.8242999999999999E-2</v>
      </c>
    </row>
    <row r="48137" spans="1:4" x14ac:dyDescent="0.2">
      <c r="A48137">
        <v>103912</v>
      </c>
      <c r="B48137" t="s">
        <v>6064</v>
      </c>
      <c r="C48137">
        <v>90587</v>
      </c>
      <c r="D48137">
        <v>3.6924999999999999E-2</v>
      </c>
    </row>
    <row r="48138" spans="1:4" x14ac:dyDescent="0.2">
      <c r="A48138">
        <v>103912</v>
      </c>
      <c r="B48138" t="s">
        <v>6064</v>
      </c>
      <c r="C48138">
        <v>90586</v>
      </c>
      <c r="D48138">
        <v>1.8242999999999999E-2</v>
      </c>
    </row>
    <row r="48139" spans="1:4" x14ac:dyDescent="0.2">
      <c r="A48139">
        <v>103912</v>
      </c>
      <c r="B48139" t="s">
        <v>6064</v>
      </c>
      <c r="C48139">
        <v>88316</v>
      </c>
      <c r="D48139">
        <v>0.332926</v>
      </c>
    </row>
    <row r="48140" spans="1:4" x14ac:dyDescent="0.2">
      <c r="A48140">
        <v>103912</v>
      </c>
      <c r="B48140" t="s">
        <v>6064</v>
      </c>
      <c r="C48140">
        <v>88309</v>
      </c>
      <c r="D48140">
        <v>0.19145499999999999</v>
      </c>
    </row>
    <row r="48141" spans="1:4" x14ac:dyDescent="0.2">
      <c r="A48141">
        <v>103912</v>
      </c>
      <c r="B48141" t="s">
        <v>6064</v>
      </c>
      <c r="C48141">
        <v>88262</v>
      </c>
      <c r="D48141">
        <v>9.6933000000000005E-2</v>
      </c>
    </row>
    <row r="48142" spans="1:4" x14ac:dyDescent="0.2">
      <c r="A48142">
        <v>103912</v>
      </c>
      <c r="B48142" t="s">
        <v>80</v>
      </c>
      <c r="C48142">
        <v>42409</v>
      </c>
      <c r="D48142">
        <v>0.4</v>
      </c>
    </row>
    <row r="48143" spans="1:4" x14ac:dyDescent="0.2">
      <c r="A48143">
        <v>103912</v>
      </c>
      <c r="B48143" t="s">
        <v>80</v>
      </c>
      <c r="C48143">
        <v>34495</v>
      </c>
      <c r="D48143">
        <v>0.29139999999999999</v>
      </c>
    </row>
    <row r="48144" spans="1:4" x14ac:dyDescent="0.2">
      <c r="A48144">
        <v>103912</v>
      </c>
      <c r="B48144" t="s">
        <v>80</v>
      </c>
      <c r="C48144">
        <v>6189</v>
      </c>
      <c r="D48144">
        <v>0.19433300000000001</v>
      </c>
    </row>
    <row r="48145" spans="1:4" x14ac:dyDescent="0.2">
      <c r="A48145">
        <v>103912</v>
      </c>
      <c r="B48145" t="s">
        <v>80</v>
      </c>
      <c r="C48145">
        <v>5069</v>
      </c>
      <c r="D48145">
        <v>5.3610000000000003E-3</v>
      </c>
    </row>
    <row r="48146" spans="1:4" x14ac:dyDescent="0.2">
      <c r="A48146">
        <v>103912</v>
      </c>
      <c r="B48146" t="s">
        <v>80</v>
      </c>
      <c r="C48146">
        <v>4517</v>
      </c>
      <c r="D48146">
        <v>0.15546699999999999</v>
      </c>
    </row>
    <row r="48147" spans="1:4" x14ac:dyDescent="0.2">
      <c r="A48147">
        <v>103912</v>
      </c>
      <c r="B48147" t="s">
        <v>80</v>
      </c>
      <c r="C48147">
        <v>2692</v>
      </c>
      <c r="D48147">
        <v>3.3040000000000001E-3</v>
      </c>
    </row>
    <row r="48148" spans="1:4" x14ac:dyDescent="0.2">
      <c r="A48148">
        <v>101979</v>
      </c>
    </row>
    <row r="48149" spans="1:4" x14ac:dyDescent="0.2">
      <c r="A48149">
        <v>101979</v>
      </c>
      <c r="B48149" t="s">
        <v>6064</v>
      </c>
      <c r="C48149">
        <v>88316</v>
      </c>
      <c r="D48149">
        <v>0.09</v>
      </c>
    </row>
    <row r="48150" spans="1:4" x14ac:dyDescent="0.2">
      <c r="A48150">
        <v>101979</v>
      </c>
      <c r="B48150" t="s">
        <v>6064</v>
      </c>
      <c r="C48150">
        <v>88309</v>
      </c>
      <c r="D48150">
        <v>0.17899999999999999</v>
      </c>
    </row>
    <row r="48151" spans="1:4" x14ac:dyDescent="0.2">
      <c r="A48151">
        <v>101979</v>
      </c>
      <c r="B48151" t="s">
        <v>80</v>
      </c>
      <c r="C48151">
        <v>11950</v>
      </c>
      <c r="D48151">
        <v>1.33</v>
      </c>
    </row>
    <row r="48152" spans="1:4" x14ac:dyDescent="0.2">
      <c r="A48152">
        <v>101979</v>
      </c>
      <c r="B48152" t="s">
        <v>80</v>
      </c>
      <c r="C48152">
        <v>1113</v>
      </c>
      <c r="D48152">
        <v>1.1499999999999999</v>
      </c>
    </row>
    <row r="48153" spans="1:4" x14ac:dyDescent="0.2">
      <c r="A48153">
        <v>101979</v>
      </c>
      <c r="B48153" t="s">
        <v>80</v>
      </c>
      <c r="C48153">
        <v>142</v>
      </c>
      <c r="D48153">
        <v>9.1999999999999998E-2</v>
      </c>
    </row>
    <row r="48154" spans="1:4" x14ac:dyDescent="0.2">
      <c r="A48154">
        <v>101970</v>
      </c>
    </row>
    <row r="48155" spans="1:4" x14ac:dyDescent="0.2">
      <c r="A48155">
        <v>101970</v>
      </c>
      <c r="B48155" t="s">
        <v>6064</v>
      </c>
      <c r="C48155">
        <v>91693</v>
      </c>
      <c r="D48155">
        <v>0.51600000000000001</v>
      </c>
    </row>
    <row r="48156" spans="1:4" x14ac:dyDescent="0.2">
      <c r="A48156">
        <v>101970</v>
      </c>
      <c r="B48156" t="s">
        <v>6064</v>
      </c>
      <c r="C48156">
        <v>91692</v>
      </c>
      <c r="D48156">
        <v>2.7E-2</v>
      </c>
    </row>
    <row r="48157" spans="1:4" x14ac:dyDescent="0.2">
      <c r="A48157">
        <v>101970</v>
      </c>
      <c r="B48157" t="s">
        <v>6064</v>
      </c>
      <c r="C48157">
        <v>88316</v>
      </c>
      <c r="D48157">
        <v>0.27200000000000002</v>
      </c>
    </row>
    <row r="48158" spans="1:4" x14ac:dyDescent="0.2">
      <c r="A48158">
        <v>101970</v>
      </c>
      <c r="B48158" t="s">
        <v>6064</v>
      </c>
      <c r="C48158">
        <v>88309</v>
      </c>
      <c r="D48158">
        <v>0.54300000000000004</v>
      </c>
    </row>
    <row r="48159" spans="1:4" x14ac:dyDescent="0.2">
      <c r="A48159">
        <v>101970</v>
      </c>
      <c r="B48159" t="s">
        <v>6064</v>
      </c>
      <c r="C48159">
        <v>87283</v>
      </c>
      <c r="D48159">
        <v>6.0000000000000001E-3</v>
      </c>
    </row>
    <row r="48160" spans="1:4" x14ac:dyDescent="0.2">
      <c r="A48160">
        <v>101970</v>
      </c>
      <c r="B48160" t="s">
        <v>80</v>
      </c>
      <c r="C48160">
        <v>43875</v>
      </c>
      <c r="D48160">
        <v>1.08</v>
      </c>
    </row>
    <row r="48161" spans="1:4" x14ac:dyDescent="0.2">
      <c r="A48161">
        <v>101972</v>
      </c>
    </row>
    <row r="48162" spans="1:4" x14ac:dyDescent="0.2">
      <c r="A48162">
        <v>101972</v>
      </c>
      <c r="B48162" t="s">
        <v>6064</v>
      </c>
      <c r="C48162">
        <v>91693</v>
      </c>
      <c r="D48162">
        <v>0.373</v>
      </c>
    </row>
    <row r="48163" spans="1:4" x14ac:dyDescent="0.2">
      <c r="A48163">
        <v>101972</v>
      </c>
      <c r="B48163" t="s">
        <v>6064</v>
      </c>
      <c r="C48163">
        <v>91692</v>
      </c>
      <c r="D48163">
        <v>0.02</v>
      </c>
    </row>
    <row r="48164" spans="1:4" x14ac:dyDescent="0.2">
      <c r="A48164">
        <v>101972</v>
      </c>
      <c r="B48164" t="s">
        <v>6064</v>
      </c>
      <c r="C48164">
        <v>88316</v>
      </c>
      <c r="D48164">
        <v>0.19600000000000001</v>
      </c>
    </row>
    <row r="48165" spans="1:4" x14ac:dyDescent="0.2">
      <c r="A48165">
        <v>101972</v>
      </c>
      <c r="B48165" t="s">
        <v>6064</v>
      </c>
      <c r="C48165">
        <v>88309</v>
      </c>
      <c r="D48165">
        <v>0.39200000000000002</v>
      </c>
    </row>
    <row r="48166" spans="1:4" x14ac:dyDescent="0.2">
      <c r="A48166">
        <v>101972</v>
      </c>
      <c r="B48166" t="s">
        <v>6064</v>
      </c>
      <c r="C48166">
        <v>87283</v>
      </c>
      <c r="D48166">
        <v>6.0000000000000001E-3</v>
      </c>
    </row>
    <row r="48167" spans="1:4" x14ac:dyDescent="0.2">
      <c r="A48167">
        <v>101972</v>
      </c>
      <c r="B48167" t="s">
        <v>80</v>
      </c>
      <c r="C48167">
        <v>43875</v>
      </c>
      <c r="D48167">
        <v>1.08</v>
      </c>
    </row>
    <row r="48168" spans="1:4" x14ac:dyDescent="0.2">
      <c r="A48168">
        <v>101966</v>
      </c>
    </row>
    <row r="48169" spans="1:4" x14ac:dyDescent="0.2">
      <c r="A48169">
        <v>101966</v>
      </c>
      <c r="B48169" t="s">
        <v>6064</v>
      </c>
      <c r="C48169">
        <v>91693</v>
      </c>
      <c r="D48169">
        <v>0.17899999999999999</v>
      </c>
    </row>
    <row r="48170" spans="1:4" x14ac:dyDescent="0.2">
      <c r="A48170">
        <v>101966</v>
      </c>
      <c r="B48170" t="s">
        <v>6064</v>
      </c>
      <c r="C48170">
        <v>91692</v>
      </c>
      <c r="D48170">
        <v>8.9999999999999993E-3</v>
      </c>
    </row>
    <row r="48171" spans="1:4" x14ac:dyDescent="0.2">
      <c r="A48171">
        <v>101966</v>
      </c>
      <c r="B48171" t="s">
        <v>6064</v>
      </c>
      <c r="C48171">
        <v>88316</v>
      </c>
      <c r="D48171">
        <v>9.4E-2</v>
      </c>
    </row>
    <row r="48172" spans="1:4" x14ac:dyDescent="0.2">
      <c r="A48172">
        <v>101966</v>
      </c>
      <c r="B48172" t="s">
        <v>6064</v>
      </c>
      <c r="C48172">
        <v>88274</v>
      </c>
      <c r="D48172">
        <v>0.189</v>
      </c>
    </row>
    <row r="48173" spans="1:4" x14ac:dyDescent="0.2">
      <c r="A48173">
        <v>101966</v>
      </c>
      <c r="B48173" t="s">
        <v>6064</v>
      </c>
      <c r="C48173">
        <v>87283</v>
      </c>
      <c r="D48173">
        <v>6.0000000000000001E-3</v>
      </c>
    </row>
    <row r="48174" spans="1:4" x14ac:dyDescent="0.2">
      <c r="A48174">
        <v>101966</v>
      </c>
      <c r="B48174" t="s">
        <v>80</v>
      </c>
      <c r="C48174">
        <v>4825</v>
      </c>
      <c r="D48174">
        <v>1.04</v>
      </c>
    </row>
    <row r="48175" spans="1:4" x14ac:dyDescent="0.2">
      <c r="A48175">
        <v>101976</v>
      </c>
    </row>
    <row r="48176" spans="1:4" x14ac:dyDescent="0.2">
      <c r="A48176">
        <v>101976</v>
      </c>
      <c r="B48176" t="s">
        <v>6064</v>
      </c>
      <c r="C48176">
        <v>91693</v>
      </c>
      <c r="D48176">
        <v>0.92500000000000004</v>
      </c>
    </row>
    <row r="48177" spans="1:4" x14ac:dyDescent="0.2">
      <c r="A48177">
        <v>101976</v>
      </c>
      <c r="B48177" t="s">
        <v>6064</v>
      </c>
      <c r="C48177">
        <v>91692</v>
      </c>
      <c r="D48177">
        <v>4.9000000000000002E-2</v>
      </c>
    </row>
    <row r="48178" spans="1:4" x14ac:dyDescent="0.2">
      <c r="A48178">
        <v>101976</v>
      </c>
      <c r="B48178" t="s">
        <v>6064</v>
      </c>
      <c r="C48178">
        <v>88316</v>
      </c>
      <c r="D48178">
        <v>0.48699999999999999</v>
      </c>
    </row>
    <row r="48179" spans="1:4" x14ac:dyDescent="0.2">
      <c r="A48179">
        <v>101976</v>
      </c>
      <c r="B48179" t="s">
        <v>6064</v>
      </c>
      <c r="C48179">
        <v>88309</v>
      </c>
      <c r="D48179">
        <v>0.97399999999999998</v>
      </c>
    </row>
    <row r="48180" spans="1:4" x14ac:dyDescent="0.2">
      <c r="A48180">
        <v>101976</v>
      </c>
      <c r="B48180" t="s">
        <v>6064</v>
      </c>
      <c r="C48180">
        <v>87283</v>
      </c>
      <c r="D48180">
        <v>6.0000000000000001E-3</v>
      </c>
    </row>
    <row r="48181" spans="1:4" x14ac:dyDescent="0.2">
      <c r="A48181">
        <v>101976</v>
      </c>
      <c r="B48181" t="s">
        <v>80</v>
      </c>
      <c r="C48181">
        <v>43875</v>
      </c>
      <c r="D48181">
        <v>1.08</v>
      </c>
    </row>
    <row r="48182" spans="1:4" x14ac:dyDescent="0.2">
      <c r="A48182">
        <v>101978</v>
      </c>
    </row>
    <row r="48183" spans="1:4" x14ac:dyDescent="0.2">
      <c r="A48183">
        <v>101978</v>
      </c>
      <c r="B48183" t="s">
        <v>6064</v>
      </c>
      <c r="C48183">
        <v>91693</v>
      </c>
      <c r="D48183">
        <v>0.66700000000000004</v>
      </c>
    </row>
    <row r="48184" spans="1:4" x14ac:dyDescent="0.2">
      <c r="A48184">
        <v>101978</v>
      </c>
      <c r="B48184" t="s">
        <v>6064</v>
      </c>
      <c r="C48184">
        <v>91692</v>
      </c>
      <c r="D48184">
        <v>3.5000000000000003E-2</v>
      </c>
    </row>
    <row r="48185" spans="1:4" x14ac:dyDescent="0.2">
      <c r="A48185">
        <v>101978</v>
      </c>
      <c r="B48185" t="s">
        <v>6064</v>
      </c>
      <c r="C48185">
        <v>88316</v>
      </c>
      <c r="D48185">
        <v>0.35099999999999998</v>
      </c>
    </row>
    <row r="48186" spans="1:4" x14ac:dyDescent="0.2">
      <c r="A48186">
        <v>101978</v>
      </c>
      <c r="B48186" t="s">
        <v>6064</v>
      </c>
      <c r="C48186">
        <v>88309</v>
      </c>
      <c r="D48186">
        <v>0.70199999999999996</v>
      </c>
    </row>
    <row r="48187" spans="1:4" x14ac:dyDescent="0.2">
      <c r="A48187">
        <v>101978</v>
      </c>
      <c r="B48187" t="s">
        <v>6064</v>
      </c>
      <c r="C48187">
        <v>87283</v>
      </c>
      <c r="D48187">
        <v>6.0000000000000001E-3</v>
      </c>
    </row>
    <row r="48188" spans="1:4" x14ac:dyDescent="0.2">
      <c r="A48188">
        <v>101978</v>
      </c>
      <c r="B48188" t="s">
        <v>80</v>
      </c>
      <c r="C48188">
        <v>43875</v>
      </c>
      <c r="D48188">
        <v>1.08</v>
      </c>
    </row>
    <row r="48189" spans="1:4" x14ac:dyDescent="0.2">
      <c r="A48189">
        <v>101967</v>
      </c>
    </row>
    <row r="48190" spans="1:4" x14ac:dyDescent="0.2">
      <c r="A48190">
        <v>101967</v>
      </c>
      <c r="B48190" t="s">
        <v>6064</v>
      </c>
      <c r="C48190">
        <v>91693</v>
      </c>
      <c r="D48190">
        <v>1.145</v>
      </c>
    </row>
    <row r="48191" spans="1:4" x14ac:dyDescent="0.2">
      <c r="A48191">
        <v>101967</v>
      </c>
      <c r="B48191" t="s">
        <v>6064</v>
      </c>
      <c r="C48191">
        <v>91692</v>
      </c>
      <c r="D48191">
        <v>0.06</v>
      </c>
    </row>
    <row r="48192" spans="1:4" x14ac:dyDescent="0.2">
      <c r="A48192">
        <v>101967</v>
      </c>
      <c r="B48192" t="s">
        <v>6064</v>
      </c>
      <c r="C48192">
        <v>88316</v>
      </c>
      <c r="D48192">
        <v>0.60299999999999998</v>
      </c>
    </row>
    <row r="48193" spans="1:4" x14ac:dyDescent="0.2">
      <c r="A48193">
        <v>101967</v>
      </c>
      <c r="B48193" t="s">
        <v>6064</v>
      </c>
      <c r="C48193">
        <v>88309</v>
      </c>
      <c r="D48193">
        <v>1.2050000000000001</v>
      </c>
    </row>
    <row r="48194" spans="1:4" x14ac:dyDescent="0.2">
      <c r="A48194">
        <v>101967</v>
      </c>
      <c r="B48194" t="s">
        <v>6064</v>
      </c>
      <c r="C48194">
        <v>87283</v>
      </c>
      <c r="D48194">
        <v>6.0000000000000001E-3</v>
      </c>
    </row>
    <row r="48195" spans="1:4" x14ac:dyDescent="0.2">
      <c r="A48195">
        <v>101967</v>
      </c>
      <c r="B48195" t="s">
        <v>80</v>
      </c>
      <c r="C48195">
        <v>43874</v>
      </c>
      <c r="D48195">
        <v>1.08</v>
      </c>
    </row>
    <row r="48196" spans="1:4" x14ac:dyDescent="0.2">
      <c r="A48196">
        <v>101968</v>
      </c>
    </row>
    <row r="48197" spans="1:4" x14ac:dyDescent="0.2">
      <c r="A48197">
        <v>101968</v>
      </c>
      <c r="B48197" t="s">
        <v>6064</v>
      </c>
      <c r="C48197">
        <v>91693</v>
      </c>
      <c r="D48197">
        <v>0.82599999999999996</v>
      </c>
    </row>
    <row r="48198" spans="1:4" x14ac:dyDescent="0.2">
      <c r="A48198">
        <v>101968</v>
      </c>
      <c r="B48198" t="s">
        <v>6064</v>
      </c>
      <c r="C48198">
        <v>91692</v>
      </c>
      <c r="D48198">
        <v>4.2999999999999997E-2</v>
      </c>
    </row>
    <row r="48199" spans="1:4" x14ac:dyDescent="0.2">
      <c r="A48199">
        <v>101968</v>
      </c>
      <c r="B48199" t="s">
        <v>6064</v>
      </c>
      <c r="C48199">
        <v>88316</v>
      </c>
      <c r="D48199">
        <v>0.435</v>
      </c>
    </row>
    <row r="48200" spans="1:4" x14ac:dyDescent="0.2">
      <c r="A48200">
        <v>101968</v>
      </c>
      <c r="B48200" t="s">
        <v>6064</v>
      </c>
      <c r="C48200">
        <v>88309</v>
      </c>
      <c r="D48200">
        <v>0.87</v>
      </c>
    </row>
    <row r="48201" spans="1:4" x14ac:dyDescent="0.2">
      <c r="A48201">
        <v>101968</v>
      </c>
      <c r="B48201" t="s">
        <v>6064</v>
      </c>
      <c r="C48201">
        <v>87283</v>
      </c>
      <c r="D48201">
        <v>6.0000000000000001E-3</v>
      </c>
    </row>
    <row r="48202" spans="1:4" x14ac:dyDescent="0.2">
      <c r="A48202">
        <v>101968</v>
      </c>
      <c r="B48202" t="s">
        <v>80</v>
      </c>
      <c r="C48202">
        <v>43874</v>
      </c>
      <c r="D48202">
        <v>1.08</v>
      </c>
    </row>
    <row r="48203" spans="1:4" x14ac:dyDescent="0.2">
      <c r="A48203">
        <v>101965</v>
      </c>
    </row>
    <row r="48204" spans="1:4" x14ac:dyDescent="0.2">
      <c r="A48204">
        <v>101965</v>
      </c>
      <c r="B48204" t="s">
        <v>6064</v>
      </c>
      <c r="C48204">
        <v>91693</v>
      </c>
      <c r="D48204">
        <v>0.39800000000000002</v>
      </c>
    </row>
    <row r="48205" spans="1:4" x14ac:dyDescent="0.2">
      <c r="A48205">
        <v>101965</v>
      </c>
      <c r="B48205" t="s">
        <v>6064</v>
      </c>
      <c r="C48205">
        <v>91692</v>
      </c>
      <c r="D48205">
        <v>2.1000000000000001E-2</v>
      </c>
    </row>
    <row r="48206" spans="1:4" x14ac:dyDescent="0.2">
      <c r="A48206">
        <v>101965</v>
      </c>
      <c r="B48206" t="s">
        <v>6064</v>
      </c>
      <c r="C48206">
        <v>88316</v>
      </c>
      <c r="D48206">
        <v>0.20899999999999999</v>
      </c>
    </row>
    <row r="48207" spans="1:4" x14ac:dyDescent="0.2">
      <c r="A48207">
        <v>101965</v>
      </c>
      <c r="B48207" t="s">
        <v>6064</v>
      </c>
      <c r="C48207">
        <v>88274</v>
      </c>
      <c r="D48207">
        <v>0.41899999999999998</v>
      </c>
    </row>
    <row r="48208" spans="1:4" x14ac:dyDescent="0.2">
      <c r="A48208">
        <v>101965</v>
      </c>
      <c r="B48208" t="s">
        <v>6064</v>
      </c>
      <c r="C48208">
        <v>87283</v>
      </c>
      <c r="D48208">
        <v>6.0000000000000001E-3</v>
      </c>
    </row>
    <row r="48209" spans="1:4" x14ac:dyDescent="0.2">
      <c r="A48209">
        <v>101965</v>
      </c>
      <c r="B48209" t="s">
        <v>80</v>
      </c>
      <c r="C48209">
        <v>34747</v>
      </c>
      <c r="D48209">
        <v>1.04</v>
      </c>
    </row>
    <row r="48210" spans="1:4" x14ac:dyDescent="0.2">
      <c r="A48210">
        <v>104100</v>
      </c>
    </row>
    <row r="48211" spans="1:4" x14ac:dyDescent="0.2">
      <c r="A48211">
        <v>104100</v>
      </c>
      <c r="B48211" t="s">
        <v>6064</v>
      </c>
      <c r="C48211">
        <v>88325</v>
      </c>
      <c r="D48211">
        <v>1.145</v>
      </c>
    </row>
    <row r="48212" spans="1:4" x14ac:dyDescent="0.2">
      <c r="A48212">
        <v>104100</v>
      </c>
      <c r="B48212" t="s">
        <v>6064</v>
      </c>
      <c r="C48212">
        <v>88316</v>
      </c>
      <c r="D48212">
        <v>1.145</v>
      </c>
    </row>
    <row r="48213" spans="1:4" x14ac:dyDescent="0.2">
      <c r="A48213">
        <v>104100</v>
      </c>
      <c r="B48213" t="s">
        <v>80</v>
      </c>
      <c r="C48213">
        <v>44971</v>
      </c>
      <c r="D48213">
        <v>1</v>
      </c>
    </row>
    <row r="48214" spans="1:4" x14ac:dyDescent="0.2">
      <c r="A48214">
        <v>104099</v>
      </c>
    </row>
    <row r="48215" spans="1:4" x14ac:dyDescent="0.2">
      <c r="A48215">
        <v>104099</v>
      </c>
      <c r="B48215" t="s">
        <v>6064</v>
      </c>
      <c r="C48215">
        <v>88325</v>
      </c>
      <c r="D48215">
        <v>0.96199999999999997</v>
      </c>
    </row>
    <row r="48216" spans="1:4" x14ac:dyDescent="0.2">
      <c r="A48216">
        <v>104099</v>
      </c>
      <c r="B48216" t="s">
        <v>6064</v>
      </c>
      <c r="C48216">
        <v>88316</v>
      </c>
      <c r="D48216">
        <v>0.96199999999999997</v>
      </c>
    </row>
    <row r="48217" spans="1:4" x14ac:dyDescent="0.2">
      <c r="A48217">
        <v>104099</v>
      </c>
      <c r="B48217" t="s">
        <v>80</v>
      </c>
      <c r="C48217">
        <v>44970</v>
      </c>
      <c r="D48217">
        <v>1</v>
      </c>
    </row>
    <row r="48218" spans="1:4" x14ac:dyDescent="0.2">
      <c r="A48218">
        <v>104102</v>
      </c>
    </row>
    <row r="48219" spans="1:4" x14ac:dyDescent="0.2">
      <c r="A48219">
        <v>104102</v>
      </c>
      <c r="B48219" t="s">
        <v>6064</v>
      </c>
      <c r="C48219">
        <v>103794</v>
      </c>
      <c r="D48219">
        <v>0.129</v>
      </c>
    </row>
    <row r="48220" spans="1:4" x14ac:dyDescent="0.2">
      <c r="A48220">
        <v>104102</v>
      </c>
      <c r="B48220" t="s">
        <v>6064</v>
      </c>
      <c r="C48220">
        <v>103793</v>
      </c>
      <c r="D48220">
        <v>4.9000000000000002E-2</v>
      </c>
    </row>
    <row r="48221" spans="1:4" x14ac:dyDescent="0.2">
      <c r="A48221">
        <v>104102</v>
      </c>
      <c r="B48221" t="s">
        <v>6064</v>
      </c>
      <c r="C48221">
        <v>88325</v>
      </c>
      <c r="D48221">
        <v>0.89600000000000002</v>
      </c>
    </row>
    <row r="48222" spans="1:4" x14ac:dyDescent="0.2">
      <c r="A48222">
        <v>104102</v>
      </c>
      <c r="B48222" t="s">
        <v>6064</v>
      </c>
      <c r="C48222">
        <v>88316</v>
      </c>
      <c r="D48222">
        <v>0.29899999999999999</v>
      </c>
    </row>
    <row r="48223" spans="1:4" x14ac:dyDescent="0.2">
      <c r="A48223">
        <v>104102</v>
      </c>
      <c r="B48223" t="s">
        <v>80</v>
      </c>
      <c r="C48223">
        <v>44973</v>
      </c>
      <c r="D48223">
        <v>1</v>
      </c>
    </row>
    <row r="48224" spans="1:4" x14ac:dyDescent="0.2">
      <c r="A48224">
        <v>104101</v>
      </c>
    </row>
    <row r="48225" spans="1:4" x14ac:dyDescent="0.2">
      <c r="A48225">
        <v>104101</v>
      </c>
      <c r="B48225" t="s">
        <v>6064</v>
      </c>
      <c r="C48225">
        <v>103794</v>
      </c>
      <c r="D48225">
        <v>0.129</v>
      </c>
    </row>
    <row r="48226" spans="1:4" x14ac:dyDescent="0.2">
      <c r="A48226">
        <v>104101</v>
      </c>
      <c r="B48226" t="s">
        <v>6064</v>
      </c>
      <c r="C48226">
        <v>103793</v>
      </c>
      <c r="D48226">
        <v>4.9000000000000002E-2</v>
      </c>
    </row>
    <row r="48227" spans="1:4" x14ac:dyDescent="0.2">
      <c r="A48227">
        <v>104101</v>
      </c>
      <c r="B48227" t="s">
        <v>6064</v>
      </c>
      <c r="C48227">
        <v>88325</v>
      </c>
      <c r="D48227">
        <v>0.53600000000000003</v>
      </c>
    </row>
    <row r="48228" spans="1:4" x14ac:dyDescent="0.2">
      <c r="A48228">
        <v>104101</v>
      </c>
      <c r="B48228" t="s">
        <v>6064</v>
      </c>
      <c r="C48228">
        <v>88316</v>
      </c>
      <c r="D48228">
        <v>0.17899999999999999</v>
      </c>
    </row>
    <row r="48229" spans="1:4" x14ac:dyDescent="0.2">
      <c r="A48229">
        <v>104101</v>
      </c>
      <c r="B48229" t="s">
        <v>80</v>
      </c>
      <c r="C48229">
        <v>44972</v>
      </c>
      <c r="D48229">
        <v>1</v>
      </c>
    </row>
    <row r="48230" spans="1:4" x14ac:dyDescent="0.2">
      <c r="A48230">
        <v>104103</v>
      </c>
    </row>
    <row r="48231" spans="1:4" x14ac:dyDescent="0.2">
      <c r="A48231">
        <v>104103</v>
      </c>
      <c r="B48231" t="s">
        <v>6064</v>
      </c>
      <c r="C48231">
        <v>88325</v>
      </c>
      <c r="D48231">
        <v>1.8480000000000001</v>
      </c>
    </row>
    <row r="48232" spans="1:4" x14ac:dyDescent="0.2">
      <c r="A48232">
        <v>104103</v>
      </c>
      <c r="B48232" t="s">
        <v>80</v>
      </c>
      <c r="C48232">
        <v>44974</v>
      </c>
      <c r="D48232">
        <v>1</v>
      </c>
    </row>
    <row r="48233" spans="1:4" x14ac:dyDescent="0.2">
      <c r="A48233">
        <v>92123</v>
      </c>
    </row>
    <row r="48234" spans="1:4" x14ac:dyDescent="0.2">
      <c r="A48234">
        <v>92123</v>
      </c>
      <c r="B48234" t="s">
        <v>6064</v>
      </c>
      <c r="C48234">
        <v>92119</v>
      </c>
      <c r="D48234">
        <v>1.0309999999999999</v>
      </c>
    </row>
    <row r="48235" spans="1:4" x14ac:dyDescent="0.2">
      <c r="A48235">
        <v>92123</v>
      </c>
      <c r="B48235" t="s">
        <v>6064</v>
      </c>
      <c r="C48235">
        <v>92118</v>
      </c>
      <c r="D48235">
        <v>0.51</v>
      </c>
    </row>
    <row r="48236" spans="1:4" x14ac:dyDescent="0.2">
      <c r="A48236">
        <v>92123</v>
      </c>
      <c r="B48236" t="s">
        <v>6064</v>
      </c>
      <c r="C48236">
        <v>88316</v>
      </c>
      <c r="D48236">
        <v>1.5409999999999999</v>
      </c>
    </row>
    <row r="48237" spans="1:4" x14ac:dyDescent="0.2">
      <c r="A48237">
        <v>92123</v>
      </c>
      <c r="B48237" t="s">
        <v>80</v>
      </c>
      <c r="C48237">
        <v>37526</v>
      </c>
      <c r="D48237">
        <v>5</v>
      </c>
    </row>
    <row r="48238" spans="1:4" x14ac:dyDescent="0.2">
      <c r="A48238">
        <v>92121</v>
      </c>
    </row>
    <row r="48239" spans="1:4" x14ac:dyDescent="0.2">
      <c r="A48239">
        <v>92121</v>
      </c>
      <c r="B48239" t="s">
        <v>6064</v>
      </c>
      <c r="C48239">
        <v>92113</v>
      </c>
      <c r="D48239">
        <v>0.88200000000000001</v>
      </c>
    </row>
    <row r="48240" spans="1:4" x14ac:dyDescent="0.2">
      <c r="A48240">
        <v>92121</v>
      </c>
      <c r="B48240" t="s">
        <v>6064</v>
      </c>
      <c r="C48240">
        <v>92112</v>
      </c>
      <c r="D48240">
        <v>0.436</v>
      </c>
    </row>
    <row r="48241" spans="1:4" x14ac:dyDescent="0.2">
      <c r="A48241">
        <v>92121</v>
      </c>
      <c r="B48241" t="s">
        <v>6064</v>
      </c>
      <c r="C48241">
        <v>88316</v>
      </c>
      <c r="D48241">
        <v>1.319</v>
      </c>
    </row>
    <row r="48242" spans="1:4" x14ac:dyDescent="0.2">
      <c r="A48242">
        <v>92122</v>
      </c>
    </row>
    <row r="48243" spans="1:4" x14ac:dyDescent="0.2">
      <c r="A48243">
        <v>92122</v>
      </c>
      <c r="B48243" t="s">
        <v>6064</v>
      </c>
      <c r="C48243">
        <v>88316</v>
      </c>
      <c r="D48243">
        <v>2.3980000000000001</v>
      </c>
    </row>
    <row r="48244" spans="1:4" x14ac:dyDescent="0.2">
      <c r="A48244">
        <v>103615</v>
      </c>
    </row>
    <row r="48245" spans="1:4" x14ac:dyDescent="0.2">
      <c r="A48245">
        <v>103615</v>
      </c>
      <c r="B48245" t="s">
        <v>6064</v>
      </c>
      <c r="C48245">
        <v>103243</v>
      </c>
      <c r="D48245">
        <v>5.8039500000000001E-2</v>
      </c>
    </row>
    <row r="48246" spans="1:4" x14ac:dyDescent="0.2">
      <c r="A48246">
        <v>103615</v>
      </c>
      <c r="B48246" t="s">
        <v>6064</v>
      </c>
      <c r="C48246">
        <v>103242</v>
      </c>
      <c r="D48246">
        <v>3.3048800000000003E-2</v>
      </c>
    </row>
    <row r="48247" spans="1:4" x14ac:dyDescent="0.2">
      <c r="A48247">
        <v>103615</v>
      </c>
      <c r="B48247" t="s">
        <v>6064</v>
      </c>
      <c r="C48247">
        <v>103225</v>
      </c>
      <c r="D48247">
        <v>5.4736199999999999E-2</v>
      </c>
    </row>
    <row r="48248" spans="1:4" x14ac:dyDescent="0.2">
      <c r="A48248">
        <v>103615</v>
      </c>
      <c r="B48248" t="s">
        <v>6064</v>
      </c>
      <c r="C48248">
        <v>103224</v>
      </c>
      <c r="D48248">
        <v>3.6352099999999998E-2</v>
      </c>
    </row>
    <row r="48249" spans="1:4" x14ac:dyDescent="0.2">
      <c r="A48249">
        <v>103615</v>
      </c>
      <c r="B48249" t="s">
        <v>6064</v>
      </c>
      <c r="C48249">
        <v>91285</v>
      </c>
      <c r="D48249">
        <v>9.0399999999999994E-2</v>
      </c>
    </row>
    <row r="48250" spans="1:4" x14ac:dyDescent="0.2">
      <c r="A48250">
        <v>103615</v>
      </c>
      <c r="B48250" t="s">
        <v>6064</v>
      </c>
      <c r="C48250">
        <v>90776</v>
      </c>
      <c r="D48250">
        <v>9.0999999999999998E-2</v>
      </c>
    </row>
    <row r="48251" spans="1:4" x14ac:dyDescent="0.2">
      <c r="A48251">
        <v>103615</v>
      </c>
      <c r="B48251" t="s">
        <v>6064</v>
      </c>
      <c r="C48251">
        <v>88316</v>
      </c>
      <c r="D48251">
        <v>0.45540000000000003</v>
      </c>
    </row>
    <row r="48252" spans="1:4" x14ac:dyDescent="0.2">
      <c r="A48252">
        <v>103615</v>
      </c>
      <c r="B48252" t="s">
        <v>6064</v>
      </c>
      <c r="C48252">
        <v>88297</v>
      </c>
      <c r="D48252">
        <v>0.18210000000000001</v>
      </c>
    </row>
    <row r="48253" spans="1:4" x14ac:dyDescent="0.2">
      <c r="A48253">
        <v>103615</v>
      </c>
      <c r="B48253" t="s">
        <v>80</v>
      </c>
      <c r="C48253">
        <v>44526</v>
      </c>
      <c r="D48253">
        <v>1</v>
      </c>
    </row>
    <row r="48254" spans="1:4" x14ac:dyDescent="0.2">
      <c r="A48254">
        <v>103615</v>
      </c>
      <c r="B48254" t="s">
        <v>80</v>
      </c>
      <c r="C48254">
        <v>43366</v>
      </c>
      <c r="D48254">
        <v>0.45524500000000001</v>
      </c>
    </row>
    <row r="48255" spans="1:4" x14ac:dyDescent="0.2">
      <c r="A48255">
        <v>103615</v>
      </c>
      <c r="B48255" t="s">
        <v>6064</v>
      </c>
      <c r="C48255">
        <v>5930</v>
      </c>
      <c r="D48255">
        <v>8.3400000000000002E-2</v>
      </c>
    </row>
    <row r="48256" spans="1:4" x14ac:dyDescent="0.2">
      <c r="A48256">
        <v>103615</v>
      </c>
      <c r="B48256" t="s">
        <v>6064</v>
      </c>
      <c r="C48256">
        <v>5928</v>
      </c>
      <c r="D48256">
        <v>7.6E-3</v>
      </c>
    </row>
    <row r="48257" spans="1:4" x14ac:dyDescent="0.2">
      <c r="A48257">
        <v>103615</v>
      </c>
      <c r="B48257" t="s">
        <v>6064</v>
      </c>
      <c r="C48257">
        <v>5903</v>
      </c>
      <c r="D48257">
        <v>8.72E-2</v>
      </c>
    </row>
    <row r="48258" spans="1:4" x14ac:dyDescent="0.2">
      <c r="A48258">
        <v>103615</v>
      </c>
      <c r="B48258" t="s">
        <v>6064</v>
      </c>
      <c r="C48258">
        <v>5901</v>
      </c>
      <c r="D48258">
        <v>3.8E-3</v>
      </c>
    </row>
    <row r="48259" spans="1:4" x14ac:dyDescent="0.2">
      <c r="A48259">
        <v>103615</v>
      </c>
      <c r="B48259" t="s">
        <v>6064</v>
      </c>
      <c r="C48259">
        <v>5679</v>
      </c>
      <c r="D48259">
        <v>5.3E-3</v>
      </c>
    </row>
    <row r="48260" spans="1:4" x14ac:dyDescent="0.2">
      <c r="A48260">
        <v>103615</v>
      </c>
      <c r="B48260" t="s">
        <v>6064</v>
      </c>
      <c r="C48260">
        <v>5678</v>
      </c>
      <c r="D48260">
        <v>2.9999999999999997E-4</v>
      </c>
    </row>
    <row r="48261" spans="1:4" x14ac:dyDescent="0.2">
      <c r="A48261">
        <v>103637</v>
      </c>
    </row>
    <row r="48262" spans="1:4" x14ac:dyDescent="0.2">
      <c r="A48262">
        <v>103637</v>
      </c>
      <c r="B48262" t="s">
        <v>6064</v>
      </c>
      <c r="C48262">
        <v>103243</v>
      </c>
      <c r="D48262">
        <v>8.5576399999999997E-2</v>
      </c>
    </row>
    <row r="48263" spans="1:4" x14ac:dyDescent="0.2">
      <c r="A48263">
        <v>103637</v>
      </c>
      <c r="B48263" t="s">
        <v>6064</v>
      </c>
      <c r="C48263">
        <v>103242</v>
      </c>
      <c r="D48263">
        <v>4.3901500000000003E-2</v>
      </c>
    </row>
    <row r="48264" spans="1:4" x14ac:dyDescent="0.2">
      <c r="A48264">
        <v>103637</v>
      </c>
      <c r="B48264" t="s">
        <v>6064</v>
      </c>
      <c r="C48264">
        <v>103225</v>
      </c>
      <c r="D48264">
        <v>7.7804999999999999E-2</v>
      </c>
    </row>
    <row r="48265" spans="1:4" x14ac:dyDescent="0.2">
      <c r="A48265">
        <v>103637</v>
      </c>
      <c r="B48265" t="s">
        <v>6064</v>
      </c>
      <c r="C48265">
        <v>103224</v>
      </c>
      <c r="D48265">
        <v>5.1672799999999998E-2</v>
      </c>
    </row>
    <row r="48266" spans="1:4" x14ac:dyDescent="0.2">
      <c r="A48266">
        <v>103637</v>
      </c>
      <c r="B48266" t="s">
        <v>6064</v>
      </c>
      <c r="C48266">
        <v>91285</v>
      </c>
      <c r="D48266">
        <v>0.1288</v>
      </c>
    </row>
    <row r="48267" spans="1:4" x14ac:dyDescent="0.2">
      <c r="A48267">
        <v>103637</v>
      </c>
      <c r="B48267" t="s">
        <v>6064</v>
      </c>
      <c r="C48267">
        <v>90776</v>
      </c>
      <c r="D48267">
        <v>0.12939999999999999</v>
      </c>
    </row>
    <row r="48268" spans="1:4" x14ac:dyDescent="0.2">
      <c r="A48268">
        <v>103637</v>
      </c>
      <c r="B48268" t="s">
        <v>6064</v>
      </c>
      <c r="C48268">
        <v>88316</v>
      </c>
      <c r="D48268">
        <v>0.64729999999999999</v>
      </c>
    </row>
    <row r="48269" spans="1:4" x14ac:dyDescent="0.2">
      <c r="A48269">
        <v>103637</v>
      </c>
      <c r="B48269" t="s">
        <v>6064</v>
      </c>
      <c r="C48269">
        <v>88297</v>
      </c>
      <c r="D48269">
        <v>0.25890000000000002</v>
      </c>
    </row>
    <row r="48270" spans="1:4" x14ac:dyDescent="0.2">
      <c r="A48270">
        <v>103637</v>
      </c>
      <c r="B48270" t="s">
        <v>80</v>
      </c>
      <c r="C48270">
        <v>44526</v>
      </c>
      <c r="D48270">
        <v>1</v>
      </c>
    </row>
    <row r="48271" spans="1:4" x14ac:dyDescent="0.2">
      <c r="A48271">
        <v>103637</v>
      </c>
      <c r="B48271" t="s">
        <v>80</v>
      </c>
      <c r="C48271">
        <v>43366</v>
      </c>
      <c r="D48271">
        <v>0.23445099999999999</v>
      </c>
    </row>
    <row r="48272" spans="1:4" x14ac:dyDescent="0.2">
      <c r="A48272">
        <v>103637</v>
      </c>
      <c r="B48272" t="s">
        <v>6064</v>
      </c>
      <c r="C48272">
        <v>5930</v>
      </c>
      <c r="D48272">
        <v>0.12180000000000001</v>
      </c>
    </row>
    <row r="48273" spans="1:4" x14ac:dyDescent="0.2">
      <c r="A48273">
        <v>103637</v>
      </c>
      <c r="B48273" t="s">
        <v>6064</v>
      </c>
      <c r="C48273">
        <v>5928</v>
      </c>
      <c r="D48273">
        <v>7.6E-3</v>
      </c>
    </row>
    <row r="48274" spans="1:4" x14ac:dyDescent="0.2">
      <c r="A48274">
        <v>103637</v>
      </c>
      <c r="B48274" t="s">
        <v>6064</v>
      </c>
      <c r="C48274">
        <v>5903</v>
      </c>
      <c r="D48274">
        <v>0.1275</v>
      </c>
    </row>
    <row r="48275" spans="1:4" x14ac:dyDescent="0.2">
      <c r="A48275">
        <v>103637</v>
      </c>
      <c r="B48275" t="s">
        <v>6064</v>
      </c>
      <c r="C48275">
        <v>5901</v>
      </c>
      <c r="D48275">
        <v>1.9E-3</v>
      </c>
    </row>
    <row r="48276" spans="1:4" x14ac:dyDescent="0.2">
      <c r="A48276">
        <v>103637</v>
      </c>
      <c r="B48276" t="s">
        <v>6064</v>
      </c>
      <c r="C48276">
        <v>5679</v>
      </c>
      <c r="D48276">
        <v>5.3E-3</v>
      </c>
    </row>
    <row r="48277" spans="1:4" x14ac:dyDescent="0.2">
      <c r="A48277">
        <v>103637</v>
      </c>
      <c r="B48277" t="s">
        <v>6064</v>
      </c>
      <c r="C48277">
        <v>5678</v>
      </c>
      <c r="D48277">
        <v>2.9999999999999997E-4</v>
      </c>
    </row>
    <row r="48278" spans="1:4" x14ac:dyDescent="0.2">
      <c r="A48278">
        <v>103593</v>
      </c>
    </row>
    <row r="48279" spans="1:4" x14ac:dyDescent="0.2">
      <c r="A48279">
        <v>103593</v>
      </c>
      <c r="B48279" t="s">
        <v>6064</v>
      </c>
      <c r="C48279">
        <v>103243</v>
      </c>
      <c r="D48279">
        <v>4.4329399999999998E-2</v>
      </c>
    </row>
    <row r="48280" spans="1:4" x14ac:dyDescent="0.2">
      <c r="A48280">
        <v>103593</v>
      </c>
      <c r="B48280" t="s">
        <v>6064</v>
      </c>
      <c r="C48280">
        <v>103242</v>
      </c>
      <c r="D48280">
        <v>3.0307299999999999E-2</v>
      </c>
    </row>
    <row r="48281" spans="1:4" x14ac:dyDescent="0.2">
      <c r="A48281">
        <v>103593</v>
      </c>
      <c r="B48281" t="s">
        <v>6064</v>
      </c>
      <c r="C48281">
        <v>103225</v>
      </c>
      <c r="D48281">
        <v>4.48502E-2</v>
      </c>
    </row>
    <row r="48282" spans="1:4" x14ac:dyDescent="0.2">
      <c r="A48282">
        <v>103593</v>
      </c>
      <c r="B48282" t="s">
        <v>6064</v>
      </c>
      <c r="C48282">
        <v>103224</v>
      </c>
      <c r="D48282">
        <v>2.97865E-2</v>
      </c>
    </row>
    <row r="48283" spans="1:4" x14ac:dyDescent="0.2">
      <c r="A48283">
        <v>103593</v>
      </c>
      <c r="B48283" t="s">
        <v>6064</v>
      </c>
      <c r="C48283">
        <v>91285</v>
      </c>
      <c r="D48283">
        <v>7.3899999999999993E-2</v>
      </c>
    </row>
    <row r="48284" spans="1:4" x14ac:dyDescent="0.2">
      <c r="A48284">
        <v>103593</v>
      </c>
      <c r="B48284" t="s">
        <v>6064</v>
      </c>
      <c r="C48284">
        <v>90776</v>
      </c>
      <c r="D48284">
        <v>7.4630000000000002E-2</v>
      </c>
    </row>
    <row r="48285" spans="1:4" x14ac:dyDescent="0.2">
      <c r="A48285">
        <v>103593</v>
      </c>
      <c r="B48285" t="s">
        <v>6064</v>
      </c>
      <c r="C48285">
        <v>88316</v>
      </c>
      <c r="D48285">
        <v>0.37309999999999999</v>
      </c>
    </row>
    <row r="48286" spans="1:4" x14ac:dyDescent="0.2">
      <c r="A48286">
        <v>103593</v>
      </c>
      <c r="B48286" t="s">
        <v>6064</v>
      </c>
      <c r="C48286">
        <v>88297</v>
      </c>
      <c r="D48286">
        <v>0.1492</v>
      </c>
    </row>
    <row r="48287" spans="1:4" x14ac:dyDescent="0.2">
      <c r="A48287">
        <v>103593</v>
      </c>
      <c r="B48287" t="s">
        <v>80</v>
      </c>
      <c r="C48287">
        <v>44690</v>
      </c>
      <c r="D48287">
        <v>7.2839100000000004E-2</v>
      </c>
    </row>
    <row r="48288" spans="1:4" x14ac:dyDescent="0.2">
      <c r="A48288">
        <v>103593</v>
      </c>
      <c r="B48288" t="s">
        <v>80</v>
      </c>
      <c r="C48288">
        <v>44689</v>
      </c>
      <c r="D48288">
        <v>7.2839100000000004E-2</v>
      </c>
    </row>
    <row r="48289" spans="1:4" x14ac:dyDescent="0.2">
      <c r="A48289">
        <v>103593</v>
      </c>
      <c r="B48289" t="s">
        <v>80</v>
      </c>
      <c r="C48289">
        <v>44688</v>
      </c>
      <c r="D48289">
        <v>0.16388800000000001</v>
      </c>
    </row>
    <row r="48290" spans="1:4" x14ac:dyDescent="0.2">
      <c r="A48290">
        <v>103593</v>
      </c>
      <c r="B48290" t="s">
        <v>80</v>
      </c>
      <c r="C48290">
        <v>44526</v>
      </c>
      <c r="D48290">
        <v>1</v>
      </c>
    </row>
    <row r="48291" spans="1:4" x14ac:dyDescent="0.2">
      <c r="A48291">
        <v>103593</v>
      </c>
      <c r="B48291" t="s">
        <v>6064</v>
      </c>
      <c r="C48291">
        <v>5930</v>
      </c>
      <c r="D48291">
        <v>6.6900000000000001E-2</v>
      </c>
    </row>
    <row r="48292" spans="1:4" x14ac:dyDescent="0.2">
      <c r="A48292">
        <v>103593</v>
      </c>
      <c r="B48292" t="s">
        <v>6064</v>
      </c>
      <c r="C48292">
        <v>5928</v>
      </c>
      <c r="D48292">
        <v>7.6E-3</v>
      </c>
    </row>
    <row r="48293" spans="1:4" x14ac:dyDescent="0.2">
      <c r="A48293">
        <v>103593</v>
      </c>
      <c r="B48293" t="s">
        <v>6064</v>
      </c>
      <c r="C48293">
        <v>5903</v>
      </c>
      <c r="D48293">
        <v>6.6900000000000001E-2</v>
      </c>
    </row>
    <row r="48294" spans="1:4" x14ac:dyDescent="0.2">
      <c r="A48294">
        <v>103593</v>
      </c>
      <c r="B48294" t="s">
        <v>6064</v>
      </c>
      <c r="C48294">
        <v>5901</v>
      </c>
      <c r="D48294">
        <v>7.6E-3</v>
      </c>
    </row>
    <row r="48295" spans="1:4" x14ac:dyDescent="0.2">
      <c r="A48295">
        <v>103593</v>
      </c>
      <c r="B48295" t="s">
        <v>6064</v>
      </c>
      <c r="C48295">
        <v>5679</v>
      </c>
      <c r="D48295">
        <v>5.3E-3</v>
      </c>
    </row>
    <row r="48296" spans="1:4" x14ac:dyDescent="0.2">
      <c r="A48296">
        <v>103593</v>
      </c>
      <c r="B48296" t="s">
        <v>6064</v>
      </c>
      <c r="C48296">
        <v>5678</v>
      </c>
      <c r="D48296">
        <v>2.9999999999999997E-4</v>
      </c>
    </row>
    <row r="48297" spans="1:4" x14ac:dyDescent="0.2">
      <c r="A48297">
        <v>103616</v>
      </c>
    </row>
    <row r="48298" spans="1:4" x14ac:dyDescent="0.2">
      <c r="A48298">
        <v>103616</v>
      </c>
      <c r="B48298" t="s">
        <v>6064</v>
      </c>
      <c r="C48298">
        <v>103243</v>
      </c>
      <c r="D48298">
        <v>9.7724000000000005E-2</v>
      </c>
    </row>
    <row r="48299" spans="1:4" x14ac:dyDescent="0.2">
      <c r="A48299">
        <v>103616</v>
      </c>
      <c r="B48299" t="s">
        <v>6064</v>
      </c>
      <c r="C48299">
        <v>103242</v>
      </c>
      <c r="D48299">
        <v>5.7984599999999997E-2</v>
      </c>
    </row>
    <row r="48300" spans="1:4" x14ac:dyDescent="0.2">
      <c r="A48300">
        <v>103616</v>
      </c>
      <c r="B48300" t="s">
        <v>6064</v>
      </c>
      <c r="C48300">
        <v>103225</v>
      </c>
      <c r="D48300">
        <v>9.3567399999999995E-2</v>
      </c>
    </row>
    <row r="48301" spans="1:4" x14ac:dyDescent="0.2">
      <c r="A48301">
        <v>103616</v>
      </c>
      <c r="B48301" t="s">
        <v>6064</v>
      </c>
      <c r="C48301">
        <v>103224</v>
      </c>
      <c r="D48301">
        <v>6.2141200000000001E-2</v>
      </c>
    </row>
    <row r="48302" spans="1:4" x14ac:dyDescent="0.2">
      <c r="A48302">
        <v>103616</v>
      </c>
      <c r="B48302" t="s">
        <v>6064</v>
      </c>
      <c r="C48302">
        <v>91285</v>
      </c>
      <c r="D48302">
        <v>0.155</v>
      </c>
    </row>
    <row r="48303" spans="1:4" x14ac:dyDescent="0.2">
      <c r="A48303">
        <v>103616</v>
      </c>
      <c r="B48303" t="s">
        <v>6064</v>
      </c>
      <c r="C48303">
        <v>90776</v>
      </c>
      <c r="D48303">
        <v>0.15570000000000001</v>
      </c>
    </row>
    <row r="48304" spans="1:4" x14ac:dyDescent="0.2">
      <c r="A48304">
        <v>103616</v>
      </c>
      <c r="B48304" t="s">
        <v>6064</v>
      </c>
      <c r="C48304">
        <v>88316</v>
      </c>
      <c r="D48304">
        <v>0.77849999999999997</v>
      </c>
    </row>
    <row r="48305" spans="1:4" x14ac:dyDescent="0.2">
      <c r="A48305">
        <v>103616</v>
      </c>
      <c r="B48305" t="s">
        <v>6064</v>
      </c>
      <c r="C48305">
        <v>88297</v>
      </c>
      <c r="D48305">
        <v>0.31140000000000001</v>
      </c>
    </row>
    <row r="48306" spans="1:4" x14ac:dyDescent="0.2">
      <c r="A48306">
        <v>103616</v>
      </c>
      <c r="B48306" t="s">
        <v>80</v>
      </c>
      <c r="C48306">
        <v>44545</v>
      </c>
      <c r="D48306">
        <v>1</v>
      </c>
    </row>
    <row r="48307" spans="1:4" x14ac:dyDescent="0.2">
      <c r="A48307">
        <v>103616</v>
      </c>
      <c r="B48307" t="s">
        <v>80</v>
      </c>
      <c r="C48307">
        <v>43366</v>
      </c>
      <c r="D48307">
        <v>1.2021500000000001</v>
      </c>
    </row>
    <row r="48308" spans="1:4" x14ac:dyDescent="0.2">
      <c r="A48308">
        <v>103616</v>
      </c>
      <c r="B48308" t="s">
        <v>6064</v>
      </c>
      <c r="C48308">
        <v>5930</v>
      </c>
      <c r="D48308">
        <v>0.13930000000000001</v>
      </c>
    </row>
    <row r="48309" spans="1:4" x14ac:dyDescent="0.2">
      <c r="A48309">
        <v>103616</v>
      </c>
      <c r="B48309" t="s">
        <v>6064</v>
      </c>
      <c r="C48309">
        <v>5928</v>
      </c>
      <c r="D48309">
        <v>1.6299999999999999E-2</v>
      </c>
    </row>
    <row r="48310" spans="1:4" x14ac:dyDescent="0.2">
      <c r="A48310">
        <v>103616</v>
      </c>
      <c r="B48310" t="s">
        <v>6064</v>
      </c>
      <c r="C48310">
        <v>5903</v>
      </c>
      <c r="D48310">
        <v>0.14560000000000001</v>
      </c>
    </row>
    <row r="48311" spans="1:4" x14ac:dyDescent="0.2">
      <c r="A48311">
        <v>103616</v>
      </c>
      <c r="B48311" t="s">
        <v>6064</v>
      </c>
      <c r="C48311">
        <v>5901</v>
      </c>
      <c r="D48311">
        <v>0.01</v>
      </c>
    </row>
    <row r="48312" spans="1:4" x14ac:dyDescent="0.2">
      <c r="A48312">
        <v>103616</v>
      </c>
      <c r="B48312" t="s">
        <v>6064</v>
      </c>
      <c r="C48312">
        <v>5679</v>
      </c>
      <c r="D48312">
        <v>5.3E-3</v>
      </c>
    </row>
    <row r="48313" spans="1:4" x14ac:dyDescent="0.2">
      <c r="A48313">
        <v>103616</v>
      </c>
      <c r="B48313" t="s">
        <v>6064</v>
      </c>
      <c r="C48313">
        <v>5678</v>
      </c>
      <c r="D48313">
        <v>2.9999999999999997E-4</v>
      </c>
    </row>
    <row r="48314" spans="1:4" x14ac:dyDescent="0.2">
      <c r="A48314">
        <v>103638</v>
      </c>
    </row>
    <row r="48315" spans="1:4" x14ac:dyDescent="0.2">
      <c r="A48315">
        <v>103638</v>
      </c>
      <c r="B48315" t="s">
        <v>6064</v>
      </c>
      <c r="C48315">
        <v>103243</v>
      </c>
      <c r="D48315">
        <v>0.1475332</v>
      </c>
    </row>
    <row r="48316" spans="1:4" x14ac:dyDescent="0.2">
      <c r="A48316">
        <v>103638</v>
      </c>
      <c r="B48316" t="s">
        <v>6064</v>
      </c>
      <c r="C48316">
        <v>103242</v>
      </c>
      <c r="D48316">
        <v>8.2914299999999996E-2</v>
      </c>
    </row>
    <row r="48317" spans="1:4" x14ac:dyDescent="0.2">
      <c r="A48317">
        <v>103638</v>
      </c>
      <c r="B48317" t="s">
        <v>6064</v>
      </c>
      <c r="C48317">
        <v>103225</v>
      </c>
      <c r="D48317">
        <v>0.13847899999999999</v>
      </c>
    </row>
    <row r="48318" spans="1:4" x14ac:dyDescent="0.2">
      <c r="A48318">
        <v>103638</v>
      </c>
      <c r="B48318" t="s">
        <v>6064</v>
      </c>
      <c r="C48318">
        <v>103224</v>
      </c>
      <c r="D48318">
        <v>9.1968400000000006E-2</v>
      </c>
    </row>
    <row r="48319" spans="1:4" x14ac:dyDescent="0.2">
      <c r="A48319">
        <v>103638</v>
      </c>
      <c r="B48319" t="s">
        <v>6064</v>
      </c>
      <c r="C48319">
        <v>91285</v>
      </c>
      <c r="D48319">
        <v>0.22969999999999999</v>
      </c>
    </row>
    <row r="48320" spans="1:4" x14ac:dyDescent="0.2">
      <c r="A48320">
        <v>103638</v>
      </c>
      <c r="B48320" t="s">
        <v>6064</v>
      </c>
      <c r="C48320">
        <v>90776</v>
      </c>
      <c r="D48320">
        <v>0.23039999999999999</v>
      </c>
    </row>
    <row r="48321" spans="1:4" x14ac:dyDescent="0.2">
      <c r="A48321">
        <v>103638</v>
      </c>
      <c r="B48321" t="s">
        <v>6064</v>
      </c>
      <c r="C48321">
        <v>88316</v>
      </c>
      <c r="D48321">
        <v>1.1521999999999999</v>
      </c>
    </row>
    <row r="48322" spans="1:4" x14ac:dyDescent="0.2">
      <c r="A48322">
        <v>103638</v>
      </c>
      <c r="B48322" t="s">
        <v>6064</v>
      </c>
      <c r="C48322">
        <v>88297</v>
      </c>
      <c r="D48322">
        <v>0.46079999999999999</v>
      </c>
    </row>
    <row r="48323" spans="1:4" x14ac:dyDescent="0.2">
      <c r="A48323">
        <v>103638</v>
      </c>
      <c r="B48323" t="s">
        <v>80</v>
      </c>
      <c r="C48323">
        <v>44545</v>
      </c>
      <c r="D48323">
        <v>1</v>
      </c>
    </row>
    <row r="48324" spans="1:4" x14ac:dyDescent="0.2">
      <c r="A48324">
        <v>103638</v>
      </c>
      <c r="B48324" t="s">
        <v>80</v>
      </c>
      <c r="C48324">
        <v>43366</v>
      </c>
      <c r="D48324">
        <v>0.61910600000000005</v>
      </c>
    </row>
    <row r="48325" spans="1:4" x14ac:dyDescent="0.2">
      <c r="A48325">
        <v>103638</v>
      </c>
      <c r="B48325" t="s">
        <v>6064</v>
      </c>
      <c r="C48325">
        <v>5930</v>
      </c>
      <c r="D48325">
        <v>0.214</v>
      </c>
    </row>
    <row r="48326" spans="1:4" x14ac:dyDescent="0.2">
      <c r="A48326">
        <v>103638</v>
      </c>
      <c r="B48326" t="s">
        <v>6064</v>
      </c>
      <c r="C48326">
        <v>5928</v>
      </c>
      <c r="D48326">
        <v>1.6299999999999999E-2</v>
      </c>
    </row>
    <row r="48327" spans="1:4" x14ac:dyDescent="0.2">
      <c r="A48327">
        <v>103638</v>
      </c>
      <c r="B48327" t="s">
        <v>6064</v>
      </c>
      <c r="C48327">
        <v>5903</v>
      </c>
      <c r="D48327">
        <v>0.22520000000000001</v>
      </c>
    </row>
    <row r="48328" spans="1:4" x14ac:dyDescent="0.2">
      <c r="A48328">
        <v>103638</v>
      </c>
      <c r="B48328" t="s">
        <v>6064</v>
      </c>
      <c r="C48328">
        <v>5901</v>
      </c>
      <c r="D48328">
        <v>5.1999999999999998E-3</v>
      </c>
    </row>
    <row r="48329" spans="1:4" x14ac:dyDescent="0.2">
      <c r="A48329">
        <v>103638</v>
      </c>
      <c r="B48329" t="s">
        <v>6064</v>
      </c>
      <c r="C48329">
        <v>5679</v>
      </c>
      <c r="D48329">
        <v>5.3E-3</v>
      </c>
    </row>
    <row r="48330" spans="1:4" x14ac:dyDescent="0.2">
      <c r="A48330">
        <v>103638</v>
      </c>
      <c r="B48330" t="s">
        <v>6064</v>
      </c>
      <c r="C48330">
        <v>5678</v>
      </c>
      <c r="D48330">
        <v>2.9999999999999997E-4</v>
      </c>
    </row>
    <row r="48331" spans="1:4" x14ac:dyDescent="0.2">
      <c r="A48331">
        <v>103594</v>
      </c>
    </row>
    <row r="48332" spans="1:4" x14ac:dyDescent="0.2">
      <c r="A48332">
        <v>103594</v>
      </c>
      <c r="B48332" t="s">
        <v>6064</v>
      </c>
      <c r="C48332">
        <v>103243</v>
      </c>
      <c r="D48332">
        <v>7.3727600000000004E-2</v>
      </c>
    </row>
    <row r="48333" spans="1:4" x14ac:dyDescent="0.2">
      <c r="A48333">
        <v>103594</v>
      </c>
      <c r="B48333" t="s">
        <v>6064</v>
      </c>
      <c r="C48333">
        <v>103242</v>
      </c>
      <c r="D48333">
        <v>5.88522E-2</v>
      </c>
    </row>
    <row r="48334" spans="1:4" x14ac:dyDescent="0.2">
      <c r="A48334">
        <v>103594</v>
      </c>
      <c r="B48334" t="s">
        <v>6064</v>
      </c>
      <c r="C48334">
        <v>103225</v>
      </c>
      <c r="D48334">
        <v>7.9669000000000004E-2</v>
      </c>
    </row>
    <row r="48335" spans="1:4" x14ac:dyDescent="0.2">
      <c r="A48335">
        <v>103594</v>
      </c>
      <c r="B48335" t="s">
        <v>6064</v>
      </c>
      <c r="C48335">
        <v>103224</v>
      </c>
      <c r="D48335">
        <v>5.2910800000000001E-2</v>
      </c>
    </row>
    <row r="48336" spans="1:4" x14ac:dyDescent="0.2">
      <c r="A48336">
        <v>103594</v>
      </c>
      <c r="B48336" t="s">
        <v>6064</v>
      </c>
      <c r="C48336">
        <v>91285</v>
      </c>
      <c r="D48336">
        <v>0.13189999999999999</v>
      </c>
    </row>
    <row r="48337" spans="1:4" x14ac:dyDescent="0.2">
      <c r="A48337">
        <v>103594</v>
      </c>
      <c r="B48337" t="s">
        <v>6064</v>
      </c>
      <c r="C48337">
        <v>90776</v>
      </c>
      <c r="D48337">
        <v>0.13250000000000001</v>
      </c>
    </row>
    <row r="48338" spans="1:4" x14ac:dyDescent="0.2">
      <c r="A48338">
        <v>103594</v>
      </c>
      <c r="B48338" t="s">
        <v>6064</v>
      </c>
      <c r="C48338">
        <v>88316</v>
      </c>
      <c r="D48338">
        <v>0.66279999999999994</v>
      </c>
    </row>
    <row r="48339" spans="1:4" x14ac:dyDescent="0.2">
      <c r="A48339">
        <v>103594</v>
      </c>
      <c r="B48339" t="s">
        <v>6064</v>
      </c>
      <c r="C48339">
        <v>88297</v>
      </c>
      <c r="D48339">
        <v>0.2651</v>
      </c>
    </row>
    <row r="48340" spans="1:4" x14ac:dyDescent="0.2">
      <c r="A48340">
        <v>103594</v>
      </c>
      <c r="B48340" t="s">
        <v>80</v>
      </c>
      <c r="C48340">
        <v>44690</v>
      </c>
      <c r="D48340">
        <v>0.1923435</v>
      </c>
    </row>
    <row r="48341" spans="1:4" x14ac:dyDescent="0.2">
      <c r="A48341">
        <v>103594</v>
      </c>
      <c r="B48341" t="s">
        <v>80</v>
      </c>
      <c r="C48341">
        <v>44689</v>
      </c>
      <c r="D48341">
        <v>0.1923435</v>
      </c>
    </row>
    <row r="48342" spans="1:4" x14ac:dyDescent="0.2">
      <c r="A48342">
        <v>103594</v>
      </c>
      <c r="B48342" t="s">
        <v>80</v>
      </c>
      <c r="C48342">
        <v>44688</v>
      </c>
      <c r="D48342">
        <v>0.43277300000000002</v>
      </c>
    </row>
    <row r="48343" spans="1:4" x14ac:dyDescent="0.2">
      <c r="A48343">
        <v>103594</v>
      </c>
      <c r="B48343" t="s">
        <v>80</v>
      </c>
      <c r="C48343">
        <v>44545</v>
      </c>
      <c r="D48343">
        <v>1</v>
      </c>
    </row>
    <row r="48344" spans="1:4" x14ac:dyDescent="0.2">
      <c r="A48344">
        <v>103594</v>
      </c>
      <c r="B48344" t="s">
        <v>6064</v>
      </c>
      <c r="C48344">
        <v>5930</v>
      </c>
      <c r="D48344">
        <v>0.11609999999999999</v>
      </c>
    </row>
    <row r="48345" spans="1:4" x14ac:dyDescent="0.2">
      <c r="A48345">
        <v>103594</v>
      </c>
      <c r="B48345" t="s">
        <v>6064</v>
      </c>
      <c r="C48345">
        <v>5928</v>
      </c>
      <c r="D48345">
        <v>1.6299999999999999E-2</v>
      </c>
    </row>
    <row r="48346" spans="1:4" x14ac:dyDescent="0.2">
      <c r="A48346">
        <v>103594</v>
      </c>
      <c r="B48346" t="s">
        <v>6064</v>
      </c>
      <c r="C48346">
        <v>5903</v>
      </c>
      <c r="D48346">
        <v>0.1123</v>
      </c>
    </row>
    <row r="48347" spans="1:4" x14ac:dyDescent="0.2">
      <c r="A48347">
        <v>103594</v>
      </c>
      <c r="B48347" t="s">
        <v>6064</v>
      </c>
      <c r="C48347">
        <v>5901</v>
      </c>
      <c r="D48347">
        <v>2.01E-2</v>
      </c>
    </row>
    <row r="48348" spans="1:4" x14ac:dyDescent="0.2">
      <c r="A48348">
        <v>103594</v>
      </c>
      <c r="B48348" t="s">
        <v>6064</v>
      </c>
      <c r="C48348">
        <v>5679</v>
      </c>
      <c r="D48348">
        <v>5.3E-3</v>
      </c>
    </row>
    <row r="48349" spans="1:4" x14ac:dyDescent="0.2">
      <c r="A48349">
        <v>103594</v>
      </c>
      <c r="B48349" t="s">
        <v>6064</v>
      </c>
      <c r="C48349">
        <v>5678</v>
      </c>
      <c r="D48349">
        <v>2.9999999999999997E-4</v>
      </c>
    </row>
    <row r="48350" spans="1:4" x14ac:dyDescent="0.2">
      <c r="A48350">
        <v>103617</v>
      </c>
    </row>
    <row r="48351" spans="1:4" x14ac:dyDescent="0.2">
      <c r="A48351">
        <v>103617</v>
      </c>
      <c r="B48351" t="s">
        <v>6064</v>
      </c>
      <c r="C48351">
        <v>103243</v>
      </c>
      <c r="D48351">
        <v>9.7797400000000007E-2</v>
      </c>
    </row>
    <row r="48352" spans="1:4" x14ac:dyDescent="0.2">
      <c r="A48352">
        <v>103617</v>
      </c>
      <c r="B48352" t="s">
        <v>6064</v>
      </c>
      <c r="C48352">
        <v>103242</v>
      </c>
      <c r="D48352">
        <v>5.8033300000000003E-2</v>
      </c>
    </row>
    <row r="48353" spans="1:4" x14ac:dyDescent="0.2">
      <c r="A48353">
        <v>103617</v>
      </c>
      <c r="B48353" t="s">
        <v>6064</v>
      </c>
      <c r="C48353">
        <v>103225</v>
      </c>
      <c r="D48353">
        <v>9.3640799999999996E-2</v>
      </c>
    </row>
    <row r="48354" spans="1:4" x14ac:dyDescent="0.2">
      <c r="A48354">
        <v>103617</v>
      </c>
      <c r="B48354" t="s">
        <v>6064</v>
      </c>
      <c r="C48354">
        <v>103224</v>
      </c>
      <c r="D48354">
        <v>6.2189899999999999E-2</v>
      </c>
    </row>
    <row r="48355" spans="1:4" x14ac:dyDescent="0.2">
      <c r="A48355">
        <v>103617</v>
      </c>
      <c r="B48355" t="s">
        <v>6064</v>
      </c>
      <c r="C48355">
        <v>91285</v>
      </c>
      <c r="D48355">
        <v>0.15509999999999999</v>
      </c>
    </row>
    <row r="48356" spans="1:4" x14ac:dyDescent="0.2">
      <c r="A48356">
        <v>103617</v>
      </c>
      <c r="B48356" t="s">
        <v>6064</v>
      </c>
      <c r="C48356">
        <v>90776</v>
      </c>
      <c r="D48356">
        <v>0.15579999999999999</v>
      </c>
    </row>
    <row r="48357" spans="1:4" x14ac:dyDescent="0.2">
      <c r="A48357">
        <v>103617</v>
      </c>
      <c r="B48357" t="s">
        <v>6064</v>
      </c>
      <c r="C48357">
        <v>88316</v>
      </c>
      <c r="D48357">
        <v>0.77910000000000001</v>
      </c>
    </row>
    <row r="48358" spans="1:4" x14ac:dyDescent="0.2">
      <c r="A48358">
        <v>103617</v>
      </c>
      <c r="B48358" t="s">
        <v>6064</v>
      </c>
      <c r="C48358">
        <v>88297</v>
      </c>
      <c r="D48358">
        <v>0.31159999999999999</v>
      </c>
    </row>
    <row r="48359" spans="1:4" x14ac:dyDescent="0.2">
      <c r="A48359">
        <v>103617</v>
      </c>
      <c r="B48359" t="s">
        <v>80</v>
      </c>
      <c r="C48359">
        <v>44432</v>
      </c>
      <c r="D48359">
        <v>1</v>
      </c>
    </row>
    <row r="48360" spans="1:4" x14ac:dyDescent="0.2">
      <c r="A48360">
        <v>103617</v>
      </c>
      <c r="B48360" t="s">
        <v>80</v>
      </c>
      <c r="C48360">
        <v>43366</v>
      </c>
      <c r="D48360">
        <v>1.2021500000000001</v>
      </c>
    </row>
    <row r="48361" spans="1:4" x14ac:dyDescent="0.2">
      <c r="A48361">
        <v>103617</v>
      </c>
      <c r="B48361" t="s">
        <v>6064</v>
      </c>
      <c r="C48361">
        <v>5930</v>
      </c>
      <c r="D48361">
        <v>0.1394</v>
      </c>
    </row>
    <row r="48362" spans="1:4" x14ac:dyDescent="0.2">
      <c r="A48362">
        <v>103617</v>
      </c>
      <c r="B48362" t="s">
        <v>6064</v>
      </c>
      <c r="C48362">
        <v>5928</v>
      </c>
      <c r="D48362">
        <v>1.6299999999999999E-2</v>
      </c>
    </row>
    <row r="48363" spans="1:4" x14ac:dyDescent="0.2">
      <c r="A48363">
        <v>103617</v>
      </c>
      <c r="B48363" t="s">
        <v>6064</v>
      </c>
      <c r="C48363">
        <v>5903</v>
      </c>
      <c r="D48363">
        <v>0.1457</v>
      </c>
    </row>
    <row r="48364" spans="1:4" x14ac:dyDescent="0.2">
      <c r="A48364">
        <v>103617</v>
      </c>
      <c r="B48364" t="s">
        <v>6064</v>
      </c>
      <c r="C48364">
        <v>5901</v>
      </c>
      <c r="D48364">
        <v>0.01</v>
      </c>
    </row>
    <row r="48365" spans="1:4" x14ac:dyDescent="0.2">
      <c r="A48365">
        <v>103617</v>
      </c>
      <c r="B48365" t="s">
        <v>6064</v>
      </c>
      <c r="C48365">
        <v>5679</v>
      </c>
      <c r="D48365">
        <v>5.3E-3</v>
      </c>
    </row>
    <row r="48366" spans="1:4" x14ac:dyDescent="0.2">
      <c r="A48366">
        <v>103617</v>
      </c>
      <c r="B48366" t="s">
        <v>6064</v>
      </c>
      <c r="C48366">
        <v>5678</v>
      </c>
      <c r="D48366">
        <v>2.9999999999999997E-4</v>
      </c>
    </row>
    <row r="48367" spans="1:4" x14ac:dyDescent="0.2">
      <c r="A48367">
        <v>103639</v>
      </c>
    </row>
    <row r="48368" spans="1:4" x14ac:dyDescent="0.2">
      <c r="A48368">
        <v>103639</v>
      </c>
      <c r="B48368" t="s">
        <v>6064</v>
      </c>
      <c r="C48368">
        <v>103243</v>
      </c>
      <c r="D48368">
        <v>0.1476066</v>
      </c>
    </row>
    <row r="48369" spans="1:4" x14ac:dyDescent="0.2">
      <c r="A48369">
        <v>103639</v>
      </c>
      <c r="B48369" t="s">
        <v>6064</v>
      </c>
      <c r="C48369">
        <v>103242</v>
      </c>
      <c r="D48369">
        <v>8.2962999999999995E-2</v>
      </c>
    </row>
    <row r="48370" spans="1:4" x14ac:dyDescent="0.2">
      <c r="A48370">
        <v>103639</v>
      </c>
      <c r="B48370" t="s">
        <v>6064</v>
      </c>
      <c r="C48370">
        <v>103225</v>
      </c>
      <c r="D48370">
        <v>0.13855239999999999</v>
      </c>
    </row>
    <row r="48371" spans="1:4" x14ac:dyDescent="0.2">
      <c r="A48371">
        <v>103639</v>
      </c>
      <c r="B48371" t="s">
        <v>6064</v>
      </c>
      <c r="C48371">
        <v>103224</v>
      </c>
      <c r="D48371">
        <v>9.2017199999999993E-2</v>
      </c>
    </row>
    <row r="48372" spans="1:4" x14ac:dyDescent="0.2">
      <c r="A48372">
        <v>103639</v>
      </c>
      <c r="B48372" t="s">
        <v>6064</v>
      </c>
      <c r="C48372">
        <v>91285</v>
      </c>
      <c r="D48372">
        <v>0.22989999999999999</v>
      </c>
    </row>
    <row r="48373" spans="1:4" x14ac:dyDescent="0.2">
      <c r="A48373">
        <v>103639</v>
      </c>
      <c r="B48373" t="s">
        <v>6064</v>
      </c>
      <c r="C48373">
        <v>90776</v>
      </c>
      <c r="D48373">
        <v>0.23050000000000001</v>
      </c>
    </row>
    <row r="48374" spans="1:4" x14ac:dyDescent="0.2">
      <c r="A48374">
        <v>103639</v>
      </c>
      <c r="B48374" t="s">
        <v>6064</v>
      </c>
      <c r="C48374">
        <v>88316</v>
      </c>
      <c r="D48374">
        <v>1.1528</v>
      </c>
    </row>
    <row r="48375" spans="1:4" x14ac:dyDescent="0.2">
      <c r="A48375">
        <v>103639</v>
      </c>
      <c r="B48375" t="s">
        <v>6064</v>
      </c>
      <c r="C48375">
        <v>88297</v>
      </c>
      <c r="D48375">
        <v>0.46110000000000001</v>
      </c>
    </row>
    <row r="48376" spans="1:4" x14ac:dyDescent="0.2">
      <c r="A48376">
        <v>103639</v>
      </c>
      <c r="B48376" t="s">
        <v>80</v>
      </c>
      <c r="C48376">
        <v>44432</v>
      </c>
      <c r="D48376">
        <v>1</v>
      </c>
    </row>
    <row r="48377" spans="1:4" x14ac:dyDescent="0.2">
      <c r="A48377">
        <v>103639</v>
      </c>
      <c r="B48377" t="s">
        <v>80</v>
      </c>
      <c r="C48377">
        <v>43366</v>
      </c>
      <c r="D48377">
        <v>0.61910600000000005</v>
      </c>
    </row>
    <row r="48378" spans="1:4" x14ac:dyDescent="0.2">
      <c r="A48378">
        <v>103639</v>
      </c>
      <c r="B48378" t="s">
        <v>6064</v>
      </c>
      <c r="C48378">
        <v>5930</v>
      </c>
      <c r="D48378">
        <v>0.21410000000000001</v>
      </c>
    </row>
    <row r="48379" spans="1:4" x14ac:dyDescent="0.2">
      <c r="A48379">
        <v>103639</v>
      </c>
      <c r="B48379" t="s">
        <v>6064</v>
      </c>
      <c r="C48379">
        <v>5928</v>
      </c>
      <c r="D48379">
        <v>1.6299999999999999E-2</v>
      </c>
    </row>
    <row r="48380" spans="1:4" x14ac:dyDescent="0.2">
      <c r="A48380">
        <v>103639</v>
      </c>
      <c r="B48380" t="s">
        <v>6064</v>
      </c>
      <c r="C48380">
        <v>5903</v>
      </c>
      <c r="D48380">
        <v>0.2253</v>
      </c>
    </row>
    <row r="48381" spans="1:4" x14ac:dyDescent="0.2">
      <c r="A48381">
        <v>103639</v>
      </c>
      <c r="B48381" t="s">
        <v>6064</v>
      </c>
      <c r="C48381">
        <v>5901</v>
      </c>
      <c r="D48381">
        <v>5.1999999999999998E-3</v>
      </c>
    </row>
    <row r="48382" spans="1:4" x14ac:dyDescent="0.2">
      <c r="A48382">
        <v>103639</v>
      </c>
      <c r="B48382" t="s">
        <v>6064</v>
      </c>
      <c r="C48382">
        <v>5679</v>
      </c>
      <c r="D48382">
        <v>5.3E-3</v>
      </c>
    </row>
    <row r="48383" spans="1:4" x14ac:dyDescent="0.2">
      <c r="A48383">
        <v>103639</v>
      </c>
      <c r="B48383" t="s">
        <v>6064</v>
      </c>
      <c r="C48383">
        <v>5678</v>
      </c>
      <c r="D48383">
        <v>2.9999999999999997E-4</v>
      </c>
    </row>
    <row r="48384" spans="1:4" x14ac:dyDescent="0.2">
      <c r="A48384">
        <v>103595</v>
      </c>
    </row>
    <row r="48385" spans="1:4" x14ac:dyDescent="0.2">
      <c r="A48385">
        <v>103595</v>
      </c>
      <c r="B48385" t="s">
        <v>6064</v>
      </c>
      <c r="C48385">
        <v>103243</v>
      </c>
      <c r="D48385">
        <v>7.3757500000000004E-2</v>
      </c>
    </row>
    <row r="48386" spans="1:4" x14ac:dyDescent="0.2">
      <c r="A48386">
        <v>103595</v>
      </c>
      <c r="B48386" t="s">
        <v>6064</v>
      </c>
      <c r="C48386">
        <v>103242</v>
      </c>
      <c r="D48386">
        <v>5.8872099999999997E-2</v>
      </c>
    </row>
    <row r="48387" spans="1:4" x14ac:dyDescent="0.2">
      <c r="A48387">
        <v>103595</v>
      </c>
      <c r="B48387" t="s">
        <v>6064</v>
      </c>
      <c r="C48387">
        <v>103225</v>
      </c>
      <c r="D48387">
        <v>7.9698900000000003E-2</v>
      </c>
    </row>
    <row r="48388" spans="1:4" x14ac:dyDescent="0.2">
      <c r="A48388">
        <v>103595</v>
      </c>
      <c r="B48388" t="s">
        <v>6064</v>
      </c>
      <c r="C48388">
        <v>103224</v>
      </c>
      <c r="D48388">
        <v>5.2930600000000001E-2</v>
      </c>
    </row>
    <row r="48389" spans="1:4" x14ac:dyDescent="0.2">
      <c r="A48389">
        <v>103595</v>
      </c>
      <c r="B48389" t="s">
        <v>6064</v>
      </c>
      <c r="C48389">
        <v>91285</v>
      </c>
      <c r="D48389">
        <v>0.13189999999999999</v>
      </c>
    </row>
    <row r="48390" spans="1:4" x14ac:dyDescent="0.2">
      <c r="A48390">
        <v>103595</v>
      </c>
      <c r="B48390" t="s">
        <v>6064</v>
      </c>
      <c r="C48390">
        <v>90776</v>
      </c>
      <c r="D48390">
        <v>0.1326</v>
      </c>
    </row>
    <row r="48391" spans="1:4" x14ac:dyDescent="0.2">
      <c r="A48391">
        <v>103595</v>
      </c>
      <c r="B48391" t="s">
        <v>6064</v>
      </c>
      <c r="C48391">
        <v>88316</v>
      </c>
      <c r="D48391">
        <v>0.66310000000000002</v>
      </c>
    </row>
    <row r="48392" spans="1:4" x14ac:dyDescent="0.2">
      <c r="A48392">
        <v>103595</v>
      </c>
      <c r="B48392" t="s">
        <v>6064</v>
      </c>
      <c r="C48392">
        <v>88297</v>
      </c>
      <c r="D48392">
        <v>0.26519999999999999</v>
      </c>
    </row>
    <row r="48393" spans="1:4" x14ac:dyDescent="0.2">
      <c r="A48393">
        <v>103595</v>
      </c>
      <c r="B48393" t="s">
        <v>80</v>
      </c>
      <c r="C48393">
        <v>44690</v>
      </c>
      <c r="D48393">
        <v>0.1923435</v>
      </c>
    </row>
    <row r="48394" spans="1:4" x14ac:dyDescent="0.2">
      <c r="A48394">
        <v>103595</v>
      </c>
      <c r="B48394" t="s">
        <v>80</v>
      </c>
      <c r="C48394">
        <v>44689</v>
      </c>
      <c r="D48394">
        <v>0.1923435</v>
      </c>
    </row>
    <row r="48395" spans="1:4" x14ac:dyDescent="0.2">
      <c r="A48395">
        <v>103595</v>
      </c>
      <c r="B48395" t="s">
        <v>80</v>
      </c>
      <c r="C48395">
        <v>44688</v>
      </c>
      <c r="D48395">
        <v>0.43277300000000002</v>
      </c>
    </row>
    <row r="48396" spans="1:4" x14ac:dyDescent="0.2">
      <c r="A48396">
        <v>103595</v>
      </c>
      <c r="B48396" t="s">
        <v>80</v>
      </c>
      <c r="C48396">
        <v>44432</v>
      </c>
      <c r="D48396">
        <v>1</v>
      </c>
    </row>
    <row r="48397" spans="1:4" x14ac:dyDescent="0.2">
      <c r="A48397">
        <v>103595</v>
      </c>
      <c r="B48397" t="s">
        <v>6064</v>
      </c>
      <c r="C48397">
        <v>5930</v>
      </c>
      <c r="D48397">
        <v>0.1162</v>
      </c>
    </row>
    <row r="48398" spans="1:4" x14ac:dyDescent="0.2">
      <c r="A48398">
        <v>103595</v>
      </c>
      <c r="B48398" t="s">
        <v>6064</v>
      </c>
      <c r="C48398">
        <v>5928</v>
      </c>
      <c r="D48398">
        <v>1.6299999999999999E-2</v>
      </c>
    </row>
    <row r="48399" spans="1:4" x14ac:dyDescent="0.2">
      <c r="A48399">
        <v>103595</v>
      </c>
      <c r="B48399" t="s">
        <v>6064</v>
      </c>
      <c r="C48399">
        <v>5903</v>
      </c>
      <c r="D48399">
        <v>0.1124</v>
      </c>
    </row>
    <row r="48400" spans="1:4" x14ac:dyDescent="0.2">
      <c r="A48400">
        <v>103595</v>
      </c>
      <c r="B48400" t="s">
        <v>6064</v>
      </c>
      <c r="C48400">
        <v>5901</v>
      </c>
      <c r="D48400">
        <v>2.01E-2</v>
      </c>
    </row>
    <row r="48401" spans="1:4" x14ac:dyDescent="0.2">
      <c r="A48401">
        <v>103595</v>
      </c>
      <c r="B48401" t="s">
        <v>6064</v>
      </c>
      <c r="C48401">
        <v>5679</v>
      </c>
      <c r="D48401">
        <v>5.3E-3</v>
      </c>
    </row>
    <row r="48402" spans="1:4" x14ac:dyDescent="0.2">
      <c r="A48402">
        <v>103595</v>
      </c>
      <c r="B48402" t="s">
        <v>6064</v>
      </c>
      <c r="C48402">
        <v>5678</v>
      </c>
      <c r="D48402">
        <v>2.9999999999999997E-4</v>
      </c>
    </row>
    <row r="48403" spans="1:4" x14ac:dyDescent="0.2">
      <c r="A48403">
        <v>103609</v>
      </c>
    </row>
    <row r="48404" spans="1:4" x14ac:dyDescent="0.2">
      <c r="A48404">
        <v>103609</v>
      </c>
      <c r="B48404" t="s">
        <v>6064</v>
      </c>
      <c r="C48404">
        <v>103243</v>
      </c>
      <c r="D48404">
        <v>3.01617E-2</v>
      </c>
    </row>
    <row r="48405" spans="1:4" x14ac:dyDescent="0.2">
      <c r="A48405">
        <v>103609</v>
      </c>
      <c r="B48405" t="s">
        <v>6064</v>
      </c>
      <c r="C48405">
        <v>103242</v>
      </c>
      <c r="D48405">
        <v>1.7973200000000002E-2</v>
      </c>
    </row>
    <row r="48406" spans="1:4" x14ac:dyDescent="0.2">
      <c r="A48406">
        <v>103609</v>
      </c>
      <c r="B48406" t="s">
        <v>6064</v>
      </c>
      <c r="C48406">
        <v>103225</v>
      </c>
      <c r="D48406">
        <v>2.89249E-2</v>
      </c>
    </row>
    <row r="48407" spans="1:4" x14ac:dyDescent="0.2">
      <c r="A48407">
        <v>103609</v>
      </c>
      <c r="B48407" t="s">
        <v>6064</v>
      </c>
      <c r="C48407">
        <v>103224</v>
      </c>
      <c r="D48407">
        <v>1.9210000000000001E-2</v>
      </c>
    </row>
    <row r="48408" spans="1:4" x14ac:dyDescent="0.2">
      <c r="A48408">
        <v>103609</v>
      </c>
      <c r="B48408" t="s">
        <v>6064</v>
      </c>
      <c r="C48408">
        <v>91285</v>
      </c>
      <c r="D48408">
        <v>4.7399999999999998E-2</v>
      </c>
    </row>
    <row r="48409" spans="1:4" x14ac:dyDescent="0.2">
      <c r="A48409">
        <v>103609</v>
      </c>
      <c r="B48409" t="s">
        <v>6064</v>
      </c>
      <c r="C48409">
        <v>90776</v>
      </c>
      <c r="D48409">
        <v>4.8099999999999997E-2</v>
      </c>
    </row>
    <row r="48410" spans="1:4" x14ac:dyDescent="0.2">
      <c r="A48410">
        <v>103609</v>
      </c>
      <c r="B48410" t="s">
        <v>6064</v>
      </c>
      <c r="C48410">
        <v>88316</v>
      </c>
      <c r="D48410">
        <v>0.24060000000000001</v>
      </c>
    </row>
    <row r="48411" spans="1:4" x14ac:dyDescent="0.2">
      <c r="A48411">
        <v>103609</v>
      </c>
      <c r="B48411" t="s">
        <v>6064</v>
      </c>
      <c r="C48411">
        <v>88297</v>
      </c>
      <c r="D48411">
        <v>9.6199999999999994E-2</v>
      </c>
    </row>
    <row r="48412" spans="1:4" x14ac:dyDescent="0.2">
      <c r="A48412">
        <v>103609</v>
      </c>
      <c r="B48412" t="s">
        <v>80</v>
      </c>
      <c r="C48412">
        <v>43366</v>
      </c>
      <c r="D48412">
        <v>0.16388800000000001</v>
      </c>
    </row>
    <row r="48413" spans="1:4" x14ac:dyDescent="0.2">
      <c r="A48413">
        <v>103609</v>
      </c>
      <c r="B48413" t="s">
        <v>80</v>
      </c>
      <c r="C48413">
        <v>9813</v>
      </c>
      <c r="D48413">
        <v>1</v>
      </c>
    </row>
    <row r="48414" spans="1:4" x14ac:dyDescent="0.2">
      <c r="A48414">
        <v>103609</v>
      </c>
      <c r="B48414" t="s">
        <v>6064</v>
      </c>
      <c r="C48414">
        <v>5903</v>
      </c>
      <c r="D48414">
        <v>4.6699999999999998E-2</v>
      </c>
    </row>
    <row r="48415" spans="1:4" x14ac:dyDescent="0.2">
      <c r="A48415">
        <v>103609</v>
      </c>
      <c r="B48415" t="s">
        <v>6064</v>
      </c>
      <c r="C48415">
        <v>5901</v>
      </c>
      <c r="D48415">
        <v>1.2999999999999999E-3</v>
      </c>
    </row>
    <row r="48416" spans="1:4" x14ac:dyDescent="0.2">
      <c r="A48416">
        <v>103609</v>
      </c>
      <c r="B48416" t="s">
        <v>6064</v>
      </c>
      <c r="C48416">
        <v>5679</v>
      </c>
      <c r="D48416">
        <v>5.3E-3</v>
      </c>
    </row>
    <row r="48417" spans="1:4" x14ac:dyDescent="0.2">
      <c r="A48417">
        <v>103609</v>
      </c>
      <c r="B48417" t="s">
        <v>6064</v>
      </c>
      <c r="C48417">
        <v>5678</v>
      </c>
      <c r="D48417">
        <v>2.9999999999999997E-4</v>
      </c>
    </row>
    <row r="48418" spans="1:4" x14ac:dyDescent="0.2">
      <c r="A48418">
        <v>103631</v>
      </c>
    </row>
    <row r="48419" spans="1:4" x14ac:dyDescent="0.2">
      <c r="A48419">
        <v>103631</v>
      </c>
      <c r="B48419" t="s">
        <v>6064</v>
      </c>
      <c r="C48419">
        <v>103243</v>
      </c>
      <c r="D48419">
        <v>3.08293E-2</v>
      </c>
    </row>
    <row r="48420" spans="1:4" x14ac:dyDescent="0.2">
      <c r="A48420">
        <v>103631</v>
      </c>
      <c r="B48420" t="s">
        <v>6064</v>
      </c>
      <c r="C48420">
        <v>103242</v>
      </c>
      <c r="D48420">
        <v>1.7305500000000001E-2</v>
      </c>
    </row>
    <row r="48421" spans="1:4" x14ac:dyDescent="0.2">
      <c r="A48421">
        <v>103631</v>
      </c>
      <c r="B48421" t="s">
        <v>6064</v>
      </c>
      <c r="C48421">
        <v>103225</v>
      </c>
      <c r="D48421">
        <v>2.89249E-2</v>
      </c>
    </row>
    <row r="48422" spans="1:4" x14ac:dyDescent="0.2">
      <c r="A48422">
        <v>103631</v>
      </c>
      <c r="B48422" t="s">
        <v>6064</v>
      </c>
      <c r="C48422">
        <v>103224</v>
      </c>
      <c r="D48422">
        <v>1.9210000000000001E-2</v>
      </c>
    </row>
    <row r="48423" spans="1:4" x14ac:dyDescent="0.2">
      <c r="A48423">
        <v>103631</v>
      </c>
      <c r="B48423" t="s">
        <v>6064</v>
      </c>
      <c r="C48423">
        <v>91285</v>
      </c>
      <c r="D48423">
        <v>4.7399999999999998E-2</v>
      </c>
    </row>
    <row r="48424" spans="1:4" x14ac:dyDescent="0.2">
      <c r="A48424">
        <v>103631</v>
      </c>
      <c r="B48424" t="s">
        <v>6064</v>
      </c>
      <c r="C48424">
        <v>90776</v>
      </c>
      <c r="D48424">
        <v>4.8129999999999999E-2</v>
      </c>
    </row>
    <row r="48425" spans="1:4" x14ac:dyDescent="0.2">
      <c r="A48425">
        <v>103631</v>
      </c>
      <c r="B48425" t="s">
        <v>6064</v>
      </c>
      <c r="C48425">
        <v>88316</v>
      </c>
      <c r="D48425">
        <v>0.24067</v>
      </c>
    </row>
    <row r="48426" spans="1:4" x14ac:dyDescent="0.2">
      <c r="A48426">
        <v>103631</v>
      </c>
      <c r="B48426" t="s">
        <v>6064</v>
      </c>
      <c r="C48426">
        <v>88297</v>
      </c>
      <c r="D48426">
        <v>9.6199999999999994E-2</v>
      </c>
    </row>
    <row r="48427" spans="1:4" x14ac:dyDescent="0.2">
      <c r="A48427">
        <v>103631</v>
      </c>
      <c r="B48427" t="s">
        <v>80</v>
      </c>
      <c r="C48427">
        <v>43366</v>
      </c>
      <c r="D48427">
        <v>8.44023E-2</v>
      </c>
    </row>
    <row r="48428" spans="1:4" x14ac:dyDescent="0.2">
      <c r="A48428">
        <v>103631</v>
      </c>
      <c r="B48428" t="s">
        <v>80</v>
      </c>
      <c r="C48428">
        <v>9813</v>
      </c>
      <c r="D48428">
        <v>1</v>
      </c>
    </row>
    <row r="48429" spans="1:4" x14ac:dyDescent="0.2">
      <c r="A48429">
        <v>103631</v>
      </c>
      <c r="B48429" t="s">
        <v>6064</v>
      </c>
      <c r="C48429">
        <v>5903</v>
      </c>
      <c r="D48429">
        <v>4.7399999999999998E-2</v>
      </c>
    </row>
    <row r="48430" spans="1:4" x14ac:dyDescent="0.2">
      <c r="A48430">
        <v>103631</v>
      </c>
      <c r="B48430" t="s">
        <v>6064</v>
      </c>
      <c r="C48430">
        <v>5901</v>
      </c>
      <c r="D48430">
        <v>6.9999999999999999E-4</v>
      </c>
    </row>
    <row r="48431" spans="1:4" x14ac:dyDescent="0.2">
      <c r="A48431">
        <v>103631</v>
      </c>
      <c r="B48431" t="s">
        <v>6064</v>
      </c>
      <c r="C48431">
        <v>5679</v>
      </c>
      <c r="D48431">
        <v>5.3E-3</v>
      </c>
    </row>
    <row r="48432" spans="1:4" x14ac:dyDescent="0.2">
      <c r="A48432">
        <v>103631</v>
      </c>
      <c r="B48432" t="s">
        <v>6064</v>
      </c>
      <c r="C48432">
        <v>5678</v>
      </c>
      <c r="D48432">
        <v>2.9999999999999997E-4</v>
      </c>
    </row>
    <row r="48433" spans="1:4" x14ac:dyDescent="0.2">
      <c r="A48433">
        <v>103587</v>
      </c>
    </row>
    <row r="48434" spans="1:4" x14ac:dyDescent="0.2">
      <c r="A48434">
        <v>103587</v>
      </c>
      <c r="B48434" t="s">
        <v>6064</v>
      </c>
      <c r="C48434">
        <v>103243</v>
      </c>
      <c r="D48434">
        <v>2.1551000000000001E-2</v>
      </c>
    </row>
    <row r="48435" spans="1:4" x14ac:dyDescent="0.2">
      <c r="A48435">
        <v>103587</v>
      </c>
      <c r="B48435" t="s">
        <v>6064</v>
      </c>
      <c r="C48435">
        <v>103242</v>
      </c>
      <c r="D48435">
        <v>1.4545499999999999E-2</v>
      </c>
    </row>
    <row r="48436" spans="1:4" x14ac:dyDescent="0.2">
      <c r="A48436">
        <v>103587</v>
      </c>
      <c r="B48436" t="s">
        <v>6064</v>
      </c>
      <c r="C48436">
        <v>103225</v>
      </c>
      <c r="D48436">
        <v>2.16908E-2</v>
      </c>
    </row>
    <row r="48437" spans="1:4" x14ac:dyDescent="0.2">
      <c r="A48437">
        <v>103587</v>
      </c>
      <c r="B48437" t="s">
        <v>6064</v>
      </c>
      <c r="C48437">
        <v>103224</v>
      </c>
      <c r="D48437">
        <v>1.4405599999999999E-2</v>
      </c>
    </row>
    <row r="48438" spans="1:4" x14ac:dyDescent="0.2">
      <c r="A48438">
        <v>103587</v>
      </c>
      <c r="B48438" t="s">
        <v>6064</v>
      </c>
      <c r="C48438">
        <v>91285</v>
      </c>
      <c r="D48438">
        <v>3.5400000000000001E-2</v>
      </c>
    </row>
    <row r="48439" spans="1:4" x14ac:dyDescent="0.2">
      <c r="A48439">
        <v>103587</v>
      </c>
      <c r="B48439" t="s">
        <v>6064</v>
      </c>
      <c r="C48439">
        <v>90776</v>
      </c>
      <c r="D48439">
        <v>3.5999999999999997E-2</v>
      </c>
    </row>
    <row r="48440" spans="1:4" x14ac:dyDescent="0.2">
      <c r="A48440">
        <v>103587</v>
      </c>
      <c r="B48440" t="s">
        <v>6064</v>
      </c>
      <c r="C48440">
        <v>88316</v>
      </c>
      <c r="D48440">
        <v>0.1804</v>
      </c>
    </row>
    <row r="48441" spans="1:4" x14ac:dyDescent="0.2">
      <c r="A48441">
        <v>103587</v>
      </c>
      <c r="B48441" t="s">
        <v>6064</v>
      </c>
      <c r="C48441">
        <v>88297</v>
      </c>
      <c r="D48441">
        <v>7.2099999999999997E-2</v>
      </c>
    </row>
    <row r="48442" spans="1:4" x14ac:dyDescent="0.2">
      <c r="A48442">
        <v>103587</v>
      </c>
      <c r="B48442" t="s">
        <v>80</v>
      </c>
      <c r="C48442">
        <v>44690</v>
      </c>
      <c r="D48442">
        <v>2.6222100000000002E-2</v>
      </c>
    </row>
    <row r="48443" spans="1:4" x14ac:dyDescent="0.2">
      <c r="A48443">
        <v>103587</v>
      </c>
      <c r="B48443" t="s">
        <v>80</v>
      </c>
      <c r="C48443">
        <v>44689</v>
      </c>
      <c r="D48443">
        <v>2.6222100000000002E-2</v>
      </c>
    </row>
    <row r="48444" spans="1:4" x14ac:dyDescent="0.2">
      <c r="A48444">
        <v>103587</v>
      </c>
      <c r="B48444" t="s">
        <v>80</v>
      </c>
      <c r="C48444">
        <v>44688</v>
      </c>
      <c r="D48444">
        <v>5.8999999999999997E-2</v>
      </c>
    </row>
    <row r="48445" spans="1:4" x14ac:dyDescent="0.2">
      <c r="A48445">
        <v>103587</v>
      </c>
      <c r="B48445" t="s">
        <v>80</v>
      </c>
      <c r="C48445">
        <v>9813</v>
      </c>
      <c r="D48445">
        <v>1</v>
      </c>
    </row>
    <row r="48446" spans="1:4" x14ac:dyDescent="0.2">
      <c r="A48446">
        <v>103587</v>
      </c>
      <c r="B48446" t="s">
        <v>6064</v>
      </c>
      <c r="C48446">
        <v>5903</v>
      </c>
      <c r="D48446">
        <v>3.3300000000000003E-2</v>
      </c>
    </row>
    <row r="48447" spans="1:4" x14ac:dyDescent="0.2">
      <c r="A48447">
        <v>103587</v>
      </c>
      <c r="B48447" t="s">
        <v>6064</v>
      </c>
      <c r="C48447">
        <v>5901</v>
      </c>
      <c r="D48447">
        <v>2.7000000000000001E-3</v>
      </c>
    </row>
    <row r="48448" spans="1:4" x14ac:dyDescent="0.2">
      <c r="A48448">
        <v>103587</v>
      </c>
      <c r="B48448" t="s">
        <v>6064</v>
      </c>
      <c r="C48448">
        <v>5679</v>
      </c>
      <c r="D48448">
        <v>5.3E-3</v>
      </c>
    </row>
    <row r="48449" spans="1:4" x14ac:dyDescent="0.2">
      <c r="A48449">
        <v>103587</v>
      </c>
      <c r="B48449" t="s">
        <v>6064</v>
      </c>
      <c r="C48449">
        <v>5678</v>
      </c>
      <c r="D48449">
        <v>2.9999999999999997E-4</v>
      </c>
    </row>
    <row r="48450" spans="1:4" x14ac:dyDescent="0.2">
      <c r="A48450">
        <v>103618</v>
      </c>
    </row>
    <row r="48451" spans="1:4" x14ac:dyDescent="0.2">
      <c r="A48451">
        <v>103618</v>
      </c>
      <c r="B48451" t="s">
        <v>6064</v>
      </c>
      <c r="C48451">
        <v>103243</v>
      </c>
      <c r="D48451">
        <v>0.14139409999999999</v>
      </c>
    </row>
    <row r="48452" spans="1:4" x14ac:dyDescent="0.2">
      <c r="A48452">
        <v>103618</v>
      </c>
      <c r="B48452" t="s">
        <v>6064</v>
      </c>
      <c r="C48452">
        <v>103242</v>
      </c>
      <c r="D48452">
        <v>9.1742699999999996E-2</v>
      </c>
    </row>
    <row r="48453" spans="1:4" x14ac:dyDescent="0.2">
      <c r="A48453">
        <v>103618</v>
      </c>
      <c r="B48453" t="s">
        <v>6064</v>
      </c>
      <c r="C48453">
        <v>103225</v>
      </c>
      <c r="D48453">
        <v>0.1400952</v>
      </c>
    </row>
    <row r="48454" spans="1:4" x14ac:dyDescent="0.2">
      <c r="A48454">
        <v>103618</v>
      </c>
      <c r="B48454" t="s">
        <v>6064</v>
      </c>
      <c r="C48454">
        <v>103224</v>
      </c>
      <c r="D48454">
        <v>9.3041700000000005E-2</v>
      </c>
    </row>
    <row r="48455" spans="1:4" x14ac:dyDescent="0.2">
      <c r="A48455">
        <v>103618</v>
      </c>
      <c r="B48455" t="s">
        <v>6064</v>
      </c>
      <c r="C48455">
        <v>91285</v>
      </c>
      <c r="D48455">
        <v>0.23250000000000001</v>
      </c>
    </row>
    <row r="48456" spans="1:4" x14ac:dyDescent="0.2">
      <c r="A48456">
        <v>103618</v>
      </c>
      <c r="B48456" t="s">
        <v>6064</v>
      </c>
      <c r="C48456">
        <v>90776</v>
      </c>
      <c r="D48456">
        <v>0.2331</v>
      </c>
    </row>
    <row r="48457" spans="1:4" x14ac:dyDescent="0.2">
      <c r="A48457">
        <v>103618</v>
      </c>
      <c r="B48457" t="s">
        <v>6064</v>
      </c>
      <c r="C48457">
        <v>88316</v>
      </c>
      <c r="D48457">
        <v>1.1656</v>
      </c>
    </row>
    <row r="48458" spans="1:4" x14ac:dyDescent="0.2">
      <c r="A48458">
        <v>103618</v>
      </c>
      <c r="B48458" t="s">
        <v>6064</v>
      </c>
      <c r="C48458">
        <v>88297</v>
      </c>
      <c r="D48458">
        <v>0.4662</v>
      </c>
    </row>
    <row r="48459" spans="1:4" x14ac:dyDescent="0.2">
      <c r="A48459">
        <v>103618</v>
      </c>
      <c r="B48459" t="s">
        <v>80</v>
      </c>
      <c r="C48459">
        <v>44547</v>
      </c>
      <c r="D48459">
        <v>1</v>
      </c>
    </row>
    <row r="48460" spans="1:4" x14ac:dyDescent="0.2">
      <c r="A48460">
        <v>103618</v>
      </c>
      <c r="B48460" t="s">
        <v>80</v>
      </c>
      <c r="C48460">
        <v>43366</v>
      </c>
      <c r="D48460">
        <v>1.54234</v>
      </c>
    </row>
    <row r="48461" spans="1:4" x14ac:dyDescent="0.2">
      <c r="A48461">
        <v>103618</v>
      </c>
      <c r="B48461" t="s">
        <v>6064</v>
      </c>
      <c r="C48461">
        <v>5930</v>
      </c>
      <c r="D48461">
        <v>0.2147</v>
      </c>
    </row>
    <row r="48462" spans="1:4" x14ac:dyDescent="0.2">
      <c r="A48462">
        <v>103618</v>
      </c>
      <c r="B48462" t="s">
        <v>6064</v>
      </c>
      <c r="C48462">
        <v>5928</v>
      </c>
      <c r="D48462">
        <v>1.84E-2</v>
      </c>
    </row>
    <row r="48463" spans="1:4" x14ac:dyDescent="0.2">
      <c r="A48463">
        <v>103618</v>
      </c>
      <c r="B48463" t="s">
        <v>6064</v>
      </c>
      <c r="C48463">
        <v>5903</v>
      </c>
      <c r="D48463">
        <v>0.22009999999999999</v>
      </c>
    </row>
    <row r="48464" spans="1:4" x14ac:dyDescent="0.2">
      <c r="A48464">
        <v>103618</v>
      </c>
      <c r="B48464" t="s">
        <v>6064</v>
      </c>
      <c r="C48464">
        <v>5901</v>
      </c>
      <c r="D48464">
        <v>1.295E-2</v>
      </c>
    </row>
    <row r="48465" spans="1:4" x14ac:dyDescent="0.2">
      <c r="A48465">
        <v>103618</v>
      </c>
      <c r="B48465" t="s">
        <v>6064</v>
      </c>
      <c r="C48465">
        <v>5679</v>
      </c>
      <c r="D48465">
        <v>4.7000000000000002E-3</v>
      </c>
    </row>
    <row r="48466" spans="1:4" x14ac:dyDescent="0.2">
      <c r="A48466">
        <v>103618</v>
      </c>
      <c r="B48466" t="s">
        <v>6064</v>
      </c>
      <c r="C48466">
        <v>5678</v>
      </c>
      <c r="D48466">
        <v>2.9999999999999997E-4</v>
      </c>
    </row>
    <row r="48467" spans="1:4" x14ac:dyDescent="0.2">
      <c r="A48467">
        <v>103640</v>
      </c>
    </row>
    <row r="48468" spans="1:4" x14ac:dyDescent="0.2">
      <c r="A48468">
        <v>103640</v>
      </c>
      <c r="B48468" t="s">
        <v>6064</v>
      </c>
      <c r="C48468">
        <v>103243</v>
      </c>
      <c r="D48468">
        <v>0.2052986</v>
      </c>
    </row>
    <row r="48469" spans="1:4" x14ac:dyDescent="0.2">
      <c r="A48469">
        <v>103640</v>
      </c>
      <c r="B48469" t="s">
        <v>6064</v>
      </c>
      <c r="C48469">
        <v>103242</v>
      </c>
      <c r="D48469">
        <v>0.1237272</v>
      </c>
    </row>
    <row r="48470" spans="1:4" x14ac:dyDescent="0.2">
      <c r="A48470">
        <v>103640</v>
      </c>
      <c r="B48470" t="s">
        <v>6064</v>
      </c>
      <c r="C48470">
        <v>103225</v>
      </c>
      <c r="D48470">
        <v>0.19771610000000001</v>
      </c>
    </row>
    <row r="48471" spans="1:4" x14ac:dyDescent="0.2">
      <c r="A48471">
        <v>103640</v>
      </c>
      <c r="B48471" t="s">
        <v>6064</v>
      </c>
      <c r="C48471">
        <v>103224</v>
      </c>
      <c r="D48471">
        <v>0.1313097</v>
      </c>
    </row>
    <row r="48472" spans="1:4" x14ac:dyDescent="0.2">
      <c r="A48472">
        <v>103640</v>
      </c>
      <c r="B48472" t="s">
        <v>6064</v>
      </c>
      <c r="C48472">
        <v>91285</v>
      </c>
      <c r="D48472">
        <v>0.32840000000000003</v>
      </c>
    </row>
    <row r="48473" spans="1:4" x14ac:dyDescent="0.2">
      <c r="A48473">
        <v>103640</v>
      </c>
      <c r="B48473" t="s">
        <v>6064</v>
      </c>
      <c r="C48473">
        <v>90776</v>
      </c>
      <c r="D48473">
        <v>0.32900000000000001</v>
      </c>
    </row>
    <row r="48474" spans="1:4" x14ac:dyDescent="0.2">
      <c r="A48474">
        <v>103640</v>
      </c>
      <c r="B48474" t="s">
        <v>6064</v>
      </c>
      <c r="C48474">
        <v>88316</v>
      </c>
      <c r="D48474">
        <v>1.6451</v>
      </c>
    </row>
    <row r="48475" spans="1:4" x14ac:dyDescent="0.2">
      <c r="A48475">
        <v>103640</v>
      </c>
      <c r="B48475" t="s">
        <v>6064</v>
      </c>
      <c r="C48475">
        <v>88297</v>
      </c>
      <c r="D48475">
        <v>0.65800000000000003</v>
      </c>
    </row>
    <row r="48476" spans="1:4" x14ac:dyDescent="0.2">
      <c r="A48476">
        <v>103640</v>
      </c>
      <c r="B48476" t="s">
        <v>80</v>
      </c>
      <c r="C48476">
        <v>44547</v>
      </c>
      <c r="D48476">
        <v>1</v>
      </c>
    </row>
    <row r="48477" spans="1:4" x14ac:dyDescent="0.2">
      <c r="A48477">
        <v>103640</v>
      </c>
      <c r="B48477" t="s">
        <v>80</v>
      </c>
      <c r="C48477">
        <v>43366</v>
      </c>
      <c r="D48477">
        <v>0.79430500000000004</v>
      </c>
    </row>
    <row r="48478" spans="1:4" x14ac:dyDescent="0.2">
      <c r="A48478">
        <v>103640</v>
      </c>
      <c r="B48478" t="s">
        <v>6064</v>
      </c>
      <c r="C48478">
        <v>5930</v>
      </c>
      <c r="D48478">
        <v>0.31059999999999999</v>
      </c>
    </row>
    <row r="48479" spans="1:4" x14ac:dyDescent="0.2">
      <c r="A48479">
        <v>103640</v>
      </c>
      <c r="B48479" t="s">
        <v>6064</v>
      </c>
      <c r="C48479">
        <v>5928</v>
      </c>
      <c r="D48479">
        <v>1.84E-2</v>
      </c>
    </row>
    <row r="48480" spans="1:4" x14ac:dyDescent="0.2">
      <c r="A48480">
        <v>103640</v>
      </c>
      <c r="B48480" t="s">
        <v>6064</v>
      </c>
      <c r="C48480">
        <v>5903</v>
      </c>
      <c r="D48480">
        <v>0.32229999999999998</v>
      </c>
    </row>
    <row r="48481" spans="1:4" x14ac:dyDescent="0.2">
      <c r="A48481">
        <v>103640</v>
      </c>
      <c r="B48481" t="s">
        <v>6064</v>
      </c>
      <c r="C48481">
        <v>5901</v>
      </c>
      <c r="D48481">
        <v>6.6E-3</v>
      </c>
    </row>
    <row r="48482" spans="1:4" x14ac:dyDescent="0.2">
      <c r="A48482">
        <v>103640</v>
      </c>
      <c r="B48482" t="s">
        <v>6064</v>
      </c>
      <c r="C48482">
        <v>5679</v>
      </c>
      <c r="D48482">
        <v>4.7000000000000002E-3</v>
      </c>
    </row>
    <row r="48483" spans="1:4" x14ac:dyDescent="0.2">
      <c r="A48483">
        <v>103640</v>
      </c>
      <c r="B48483" t="s">
        <v>6064</v>
      </c>
      <c r="C48483">
        <v>5678</v>
      </c>
      <c r="D48483">
        <v>2.9999999999999997E-4</v>
      </c>
    </row>
    <row r="48484" spans="1:4" x14ac:dyDescent="0.2">
      <c r="A48484">
        <v>103596</v>
      </c>
    </row>
    <row r="48485" spans="1:4" x14ac:dyDescent="0.2">
      <c r="A48485">
        <v>103596</v>
      </c>
      <c r="B48485" t="s">
        <v>6064</v>
      </c>
      <c r="C48485">
        <v>103243</v>
      </c>
      <c r="D48485">
        <v>0.1052831</v>
      </c>
    </row>
    <row r="48486" spans="1:4" x14ac:dyDescent="0.2">
      <c r="A48486">
        <v>103596</v>
      </c>
      <c r="B48486" t="s">
        <v>6064</v>
      </c>
      <c r="C48486">
        <v>103242</v>
      </c>
      <c r="D48486">
        <v>8.9320200000000002E-2</v>
      </c>
    </row>
    <row r="48487" spans="1:4" x14ac:dyDescent="0.2">
      <c r="A48487">
        <v>103596</v>
      </c>
      <c r="B48487" t="s">
        <v>6064</v>
      </c>
      <c r="C48487">
        <v>103225</v>
      </c>
      <c r="D48487">
        <v>0.1169398</v>
      </c>
    </row>
    <row r="48488" spans="1:4" x14ac:dyDescent="0.2">
      <c r="A48488">
        <v>103596</v>
      </c>
      <c r="B48488" t="s">
        <v>6064</v>
      </c>
      <c r="C48488">
        <v>103224</v>
      </c>
      <c r="D48488">
        <v>7.7663499999999996E-2</v>
      </c>
    </row>
    <row r="48489" spans="1:4" x14ac:dyDescent="0.2">
      <c r="A48489">
        <v>103596</v>
      </c>
      <c r="B48489" t="s">
        <v>6064</v>
      </c>
      <c r="C48489">
        <v>91285</v>
      </c>
      <c r="D48489">
        <v>0.19389999999999999</v>
      </c>
    </row>
    <row r="48490" spans="1:4" x14ac:dyDescent="0.2">
      <c r="A48490">
        <v>103596</v>
      </c>
      <c r="B48490" t="s">
        <v>6064</v>
      </c>
      <c r="C48490">
        <v>90776</v>
      </c>
      <c r="D48490">
        <v>0.1946</v>
      </c>
    </row>
    <row r="48491" spans="1:4" x14ac:dyDescent="0.2">
      <c r="A48491">
        <v>103596</v>
      </c>
      <c r="B48491" t="s">
        <v>6064</v>
      </c>
      <c r="C48491">
        <v>88316</v>
      </c>
      <c r="D48491">
        <v>0.97299999999999998</v>
      </c>
    </row>
    <row r="48492" spans="1:4" x14ac:dyDescent="0.2">
      <c r="A48492">
        <v>103596</v>
      </c>
      <c r="B48492" t="s">
        <v>6064</v>
      </c>
      <c r="C48492">
        <v>88297</v>
      </c>
      <c r="D48492">
        <v>0.38919999999999999</v>
      </c>
    </row>
    <row r="48493" spans="1:4" x14ac:dyDescent="0.2">
      <c r="A48493">
        <v>103596</v>
      </c>
      <c r="B48493" t="s">
        <v>80</v>
      </c>
      <c r="C48493">
        <v>44690</v>
      </c>
      <c r="D48493">
        <v>0.2467743</v>
      </c>
    </row>
    <row r="48494" spans="1:4" x14ac:dyDescent="0.2">
      <c r="A48494">
        <v>103596</v>
      </c>
      <c r="B48494" t="s">
        <v>80</v>
      </c>
      <c r="C48494">
        <v>44689</v>
      </c>
      <c r="D48494">
        <v>0.2467743</v>
      </c>
    </row>
    <row r="48495" spans="1:4" x14ac:dyDescent="0.2">
      <c r="A48495">
        <v>103596</v>
      </c>
      <c r="B48495" t="s">
        <v>80</v>
      </c>
      <c r="C48495">
        <v>44688</v>
      </c>
      <c r="D48495">
        <v>0.55524220000000002</v>
      </c>
    </row>
    <row r="48496" spans="1:4" x14ac:dyDescent="0.2">
      <c r="A48496">
        <v>103596</v>
      </c>
      <c r="B48496" t="s">
        <v>80</v>
      </c>
      <c r="C48496">
        <v>44547</v>
      </c>
      <c r="D48496">
        <v>1</v>
      </c>
    </row>
    <row r="48497" spans="1:4" x14ac:dyDescent="0.2">
      <c r="A48497">
        <v>103596</v>
      </c>
      <c r="B48497" t="s">
        <v>6064</v>
      </c>
      <c r="C48497">
        <v>5930</v>
      </c>
      <c r="D48497">
        <v>0.17610000000000001</v>
      </c>
    </row>
    <row r="48498" spans="1:4" x14ac:dyDescent="0.2">
      <c r="A48498">
        <v>103596</v>
      </c>
      <c r="B48498" t="s">
        <v>6064</v>
      </c>
      <c r="C48498">
        <v>5928</v>
      </c>
      <c r="D48498">
        <v>1.84E-2</v>
      </c>
    </row>
    <row r="48499" spans="1:4" x14ac:dyDescent="0.2">
      <c r="A48499">
        <v>103596</v>
      </c>
      <c r="B48499" t="s">
        <v>6064</v>
      </c>
      <c r="C48499">
        <v>5903</v>
      </c>
      <c r="D48499">
        <v>0.1686</v>
      </c>
    </row>
    <row r="48500" spans="1:4" x14ac:dyDescent="0.2">
      <c r="A48500">
        <v>103596</v>
      </c>
      <c r="B48500" t="s">
        <v>6064</v>
      </c>
      <c r="C48500">
        <v>5901</v>
      </c>
      <c r="D48500">
        <v>2.5899999999999999E-2</v>
      </c>
    </row>
    <row r="48501" spans="1:4" x14ac:dyDescent="0.2">
      <c r="A48501">
        <v>103596</v>
      </c>
      <c r="B48501" t="s">
        <v>6064</v>
      </c>
      <c r="C48501">
        <v>5679</v>
      </c>
      <c r="D48501">
        <v>5.3E-3</v>
      </c>
    </row>
    <row r="48502" spans="1:4" x14ac:dyDescent="0.2">
      <c r="A48502">
        <v>103596</v>
      </c>
      <c r="B48502" t="s">
        <v>6064</v>
      </c>
      <c r="C48502">
        <v>5678</v>
      </c>
      <c r="D48502">
        <v>2.9999999999999997E-4</v>
      </c>
    </row>
    <row r="48503" spans="1:4" x14ac:dyDescent="0.2">
      <c r="A48503">
        <v>103619</v>
      </c>
    </row>
    <row r="48504" spans="1:4" x14ac:dyDescent="0.2">
      <c r="A48504">
        <v>103619</v>
      </c>
      <c r="B48504" t="s">
        <v>6064</v>
      </c>
      <c r="C48504">
        <v>103243</v>
      </c>
      <c r="D48504">
        <v>0.14152629999999999</v>
      </c>
    </row>
    <row r="48505" spans="1:4" x14ac:dyDescent="0.2">
      <c r="A48505">
        <v>103619</v>
      </c>
      <c r="B48505" t="s">
        <v>6064</v>
      </c>
      <c r="C48505">
        <v>103242</v>
      </c>
      <c r="D48505">
        <v>9.1830499999999995E-2</v>
      </c>
    </row>
    <row r="48506" spans="1:4" x14ac:dyDescent="0.2">
      <c r="A48506">
        <v>103619</v>
      </c>
      <c r="B48506" t="s">
        <v>6064</v>
      </c>
      <c r="C48506">
        <v>103225</v>
      </c>
      <c r="D48506">
        <v>0.1402273</v>
      </c>
    </row>
    <row r="48507" spans="1:4" x14ac:dyDescent="0.2">
      <c r="A48507">
        <v>103619</v>
      </c>
      <c r="B48507" t="s">
        <v>6064</v>
      </c>
      <c r="C48507">
        <v>103224</v>
      </c>
      <c r="D48507">
        <v>9.3129500000000004E-2</v>
      </c>
    </row>
    <row r="48508" spans="1:4" x14ac:dyDescent="0.2">
      <c r="A48508">
        <v>103619</v>
      </c>
      <c r="B48508" t="s">
        <v>6064</v>
      </c>
      <c r="C48508">
        <v>91285</v>
      </c>
      <c r="D48508">
        <v>0.23269999999999999</v>
      </c>
    </row>
    <row r="48509" spans="1:4" x14ac:dyDescent="0.2">
      <c r="A48509">
        <v>103619</v>
      </c>
      <c r="B48509" t="s">
        <v>6064</v>
      </c>
      <c r="C48509">
        <v>90776</v>
      </c>
      <c r="D48509">
        <v>0.23330000000000001</v>
      </c>
    </row>
    <row r="48510" spans="1:4" x14ac:dyDescent="0.2">
      <c r="A48510">
        <v>103619</v>
      </c>
      <c r="B48510" t="s">
        <v>6064</v>
      </c>
      <c r="C48510">
        <v>88316</v>
      </c>
      <c r="D48510">
        <v>1.1667000000000001</v>
      </c>
    </row>
    <row r="48511" spans="1:4" x14ac:dyDescent="0.2">
      <c r="A48511">
        <v>103619</v>
      </c>
      <c r="B48511" t="s">
        <v>6064</v>
      </c>
      <c r="C48511">
        <v>88297</v>
      </c>
      <c r="D48511">
        <v>0.4667</v>
      </c>
    </row>
    <row r="48512" spans="1:4" x14ac:dyDescent="0.2">
      <c r="A48512">
        <v>103619</v>
      </c>
      <c r="B48512" t="s">
        <v>80</v>
      </c>
      <c r="C48512">
        <v>44433</v>
      </c>
      <c r="D48512">
        <v>1</v>
      </c>
    </row>
    <row r="48513" spans="1:4" x14ac:dyDescent="0.2">
      <c r="A48513">
        <v>103619</v>
      </c>
      <c r="B48513" t="s">
        <v>80</v>
      </c>
      <c r="C48513">
        <v>43366</v>
      </c>
      <c r="D48513">
        <v>1.54234</v>
      </c>
    </row>
    <row r="48514" spans="1:4" x14ac:dyDescent="0.2">
      <c r="A48514">
        <v>103619</v>
      </c>
      <c r="B48514" t="s">
        <v>6064</v>
      </c>
      <c r="C48514">
        <v>5930</v>
      </c>
      <c r="D48514">
        <v>0.21490000000000001</v>
      </c>
    </row>
    <row r="48515" spans="1:4" x14ac:dyDescent="0.2">
      <c r="A48515">
        <v>103619</v>
      </c>
      <c r="B48515" t="s">
        <v>6064</v>
      </c>
      <c r="C48515">
        <v>5928</v>
      </c>
      <c r="D48515">
        <v>1.84E-2</v>
      </c>
    </row>
    <row r="48516" spans="1:4" x14ac:dyDescent="0.2">
      <c r="A48516">
        <v>103619</v>
      </c>
      <c r="B48516" t="s">
        <v>6064</v>
      </c>
      <c r="C48516">
        <v>5903</v>
      </c>
      <c r="D48516">
        <v>0.22040000000000001</v>
      </c>
    </row>
    <row r="48517" spans="1:4" x14ac:dyDescent="0.2">
      <c r="A48517">
        <v>103619</v>
      </c>
      <c r="B48517" t="s">
        <v>6064</v>
      </c>
      <c r="C48517">
        <v>5901</v>
      </c>
      <c r="D48517">
        <v>1.29E-2</v>
      </c>
    </row>
    <row r="48518" spans="1:4" x14ac:dyDescent="0.2">
      <c r="A48518">
        <v>103619</v>
      </c>
      <c r="B48518" t="s">
        <v>6064</v>
      </c>
      <c r="C48518">
        <v>5679</v>
      </c>
      <c r="D48518">
        <v>5.3E-3</v>
      </c>
    </row>
    <row r="48519" spans="1:4" x14ac:dyDescent="0.2">
      <c r="A48519">
        <v>103619</v>
      </c>
      <c r="B48519" t="s">
        <v>6064</v>
      </c>
      <c r="C48519">
        <v>5678</v>
      </c>
      <c r="D48519">
        <v>2.9999999999999997E-4</v>
      </c>
    </row>
    <row r="48520" spans="1:4" x14ac:dyDescent="0.2">
      <c r="A48520">
        <v>103641</v>
      </c>
    </row>
    <row r="48521" spans="1:4" x14ac:dyDescent="0.2">
      <c r="A48521">
        <v>103641</v>
      </c>
      <c r="B48521" t="s">
        <v>6064</v>
      </c>
      <c r="C48521">
        <v>103243</v>
      </c>
      <c r="D48521">
        <v>0.2054308</v>
      </c>
    </row>
    <row r="48522" spans="1:4" x14ac:dyDescent="0.2">
      <c r="A48522">
        <v>103641</v>
      </c>
      <c r="B48522" t="s">
        <v>6064</v>
      </c>
      <c r="C48522">
        <v>103242</v>
      </c>
      <c r="D48522">
        <v>0.12381499999999999</v>
      </c>
    </row>
    <row r="48523" spans="1:4" x14ac:dyDescent="0.2">
      <c r="A48523">
        <v>103641</v>
      </c>
      <c r="B48523" t="s">
        <v>6064</v>
      </c>
      <c r="C48523">
        <v>103225</v>
      </c>
      <c r="D48523">
        <v>0.1978483</v>
      </c>
    </row>
    <row r="48524" spans="1:4" x14ac:dyDescent="0.2">
      <c r="A48524">
        <v>103641</v>
      </c>
      <c r="B48524" t="s">
        <v>6064</v>
      </c>
      <c r="C48524">
        <v>103224</v>
      </c>
      <c r="D48524">
        <v>0.1313975</v>
      </c>
    </row>
    <row r="48525" spans="1:4" x14ac:dyDescent="0.2">
      <c r="A48525">
        <v>103641</v>
      </c>
      <c r="B48525" t="s">
        <v>6064</v>
      </c>
      <c r="C48525">
        <v>91285</v>
      </c>
      <c r="D48525">
        <v>0.32850000000000001</v>
      </c>
    </row>
    <row r="48526" spans="1:4" x14ac:dyDescent="0.2">
      <c r="A48526">
        <v>103641</v>
      </c>
      <c r="B48526" t="s">
        <v>6064</v>
      </c>
      <c r="C48526">
        <v>90776</v>
      </c>
      <c r="D48526">
        <v>0.32919999999999999</v>
      </c>
    </row>
    <row r="48527" spans="1:4" x14ac:dyDescent="0.2">
      <c r="A48527">
        <v>103641</v>
      </c>
      <c r="B48527" t="s">
        <v>6064</v>
      </c>
      <c r="C48527">
        <v>88316</v>
      </c>
      <c r="D48527">
        <v>1.6462000000000001</v>
      </c>
    </row>
    <row r="48528" spans="1:4" x14ac:dyDescent="0.2">
      <c r="A48528">
        <v>103641</v>
      </c>
      <c r="B48528" t="s">
        <v>6064</v>
      </c>
      <c r="C48528">
        <v>88297</v>
      </c>
      <c r="D48528">
        <v>0.65839999999999999</v>
      </c>
    </row>
    <row r="48529" spans="1:4" x14ac:dyDescent="0.2">
      <c r="A48529">
        <v>103641</v>
      </c>
      <c r="B48529" t="s">
        <v>80</v>
      </c>
      <c r="C48529">
        <v>44433</v>
      </c>
      <c r="D48529">
        <v>1</v>
      </c>
    </row>
    <row r="48530" spans="1:4" x14ac:dyDescent="0.2">
      <c r="A48530">
        <v>103641</v>
      </c>
      <c r="B48530" t="s">
        <v>80</v>
      </c>
      <c r="C48530">
        <v>43366</v>
      </c>
      <c r="D48530">
        <v>0.79430500000000004</v>
      </c>
    </row>
    <row r="48531" spans="1:4" x14ac:dyDescent="0.2">
      <c r="A48531">
        <v>103641</v>
      </c>
      <c r="B48531" t="s">
        <v>6064</v>
      </c>
      <c r="C48531">
        <v>5930</v>
      </c>
      <c r="D48531">
        <v>0.31080000000000002</v>
      </c>
    </row>
    <row r="48532" spans="1:4" x14ac:dyDescent="0.2">
      <c r="A48532">
        <v>103641</v>
      </c>
      <c r="B48532" t="s">
        <v>6064</v>
      </c>
      <c r="C48532">
        <v>5928</v>
      </c>
      <c r="D48532">
        <v>1.84E-2</v>
      </c>
    </row>
    <row r="48533" spans="1:4" x14ac:dyDescent="0.2">
      <c r="A48533">
        <v>103641</v>
      </c>
      <c r="B48533" t="s">
        <v>6064</v>
      </c>
      <c r="C48533">
        <v>5903</v>
      </c>
      <c r="D48533">
        <v>0.32250000000000001</v>
      </c>
    </row>
    <row r="48534" spans="1:4" x14ac:dyDescent="0.2">
      <c r="A48534">
        <v>103641</v>
      </c>
      <c r="B48534" t="s">
        <v>6064</v>
      </c>
      <c r="C48534">
        <v>5901</v>
      </c>
      <c r="D48534">
        <v>6.6E-3</v>
      </c>
    </row>
    <row r="48535" spans="1:4" x14ac:dyDescent="0.2">
      <c r="A48535">
        <v>103641</v>
      </c>
      <c r="B48535" t="s">
        <v>6064</v>
      </c>
      <c r="C48535">
        <v>5679</v>
      </c>
      <c r="D48535">
        <v>5.3E-3</v>
      </c>
    </row>
    <row r="48536" spans="1:4" x14ac:dyDescent="0.2">
      <c r="A48536">
        <v>103641</v>
      </c>
      <c r="B48536" t="s">
        <v>6064</v>
      </c>
      <c r="C48536">
        <v>5678</v>
      </c>
      <c r="D48536">
        <v>2.9999999999999997E-4</v>
      </c>
    </row>
    <row r="48537" spans="1:4" x14ac:dyDescent="0.2">
      <c r="A48537">
        <v>103597</v>
      </c>
    </row>
    <row r="48538" spans="1:4" x14ac:dyDescent="0.2">
      <c r="A48538">
        <v>103597</v>
      </c>
      <c r="B48538" t="s">
        <v>6064</v>
      </c>
      <c r="C48538">
        <v>103243</v>
      </c>
      <c r="D48538">
        <v>0.10533380000000001</v>
      </c>
    </row>
    <row r="48539" spans="1:4" x14ac:dyDescent="0.2">
      <c r="A48539">
        <v>103597</v>
      </c>
      <c r="B48539" t="s">
        <v>6064</v>
      </c>
      <c r="C48539">
        <v>103242</v>
      </c>
      <c r="D48539">
        <v>8.93539E-2</v>
      </c>
    </row>
    <row r="48540" spans="1:4" x14ac:dyDescent="0.2">
      <c r="A48540">
        <v>103597</v>
      </c>
      <c r="B48540" t="s">
        <v>6064</v>
      </c>
      <c r="C48540">
        <v>103225</v>
      </c>
      <c r="D48540">
        <v>0.1169905</v>
      </c>
    </row>
    <row r="48541" spans="1:4" x14ac:dyDescent="0.2">
      <c r="A48541">
        <v>103597</v>
      </c>
      <c r="B48541" t="s">
        <v>6064</v>
      </c>
      <c r="C48541">
        <v>103224</v>
      </c>
      <c r="D48541">
        <v>7.7697199999999994E-2</v>
      </c>
    </row>
    <row r="48542" spans="1:4" x14ac:dyDescent="0.2">
      <c r="A48542">
        <v>103597</v>
      </c>
      <c r="B48542" t="s">
        <v>6064</v>
      </c>
      <c r="C48542">
        <v>91285</v>
      </c>
      <c r="D48542">
        <v>0.19400000000000001</v>
      </c>
    </row>
    <row r="48543" spans="1:4" x14ac:dyDescent="0.2">
      <c r="A48543">
        <v>103597</v>
      </c>
      <c r="B48543" t="s">
        <v>6064</v>
      </c>
      <c r="C48543">
        <v>90776</v>
      </c>
      <c r="D48543">
        <v>0.1946</v>
      </c>
    </row>
    <row r="48544" spans="1:4" x14ac:dyDescent="0.2">
      <c r="A48544">
        <v>103597</v>
      </c>
      <c r="B48544" t="s">
        <v>6064</v>
      </c>
      <c r="C48544">
        <v>88316</v>
      </c>
      <c r="D48544">
        <v>0.97340000000000004</v>
      </c>
    </row>
    <row r="48545" spans="1:4" x14ac:dyDescent="0.2">
      <c r="A48545">
        <v>103597</v>
      </c>
      <c r="B48545" t="s">
        <v>6064</v>
      </c>
      <c r="C48545">
        <v>88297</v>
      </c>
      <c r="D48545">
        <v>0.38929999999999998</v>
      </c>
    </row>
    <row r="48546" spans="1:4" x14ac:dyDescent="0.2">
      <c r="A48546">
        <v>103597</v>
      </c>
      <c r="B48546" t="s">
        <v>80</v>
      </c>
      <c r="C48546">
        <v>44690</v>
      </c>
      <c r="D48546">
        <v>0.2467743</v>
      </c>
    </row>
    <row r="48547" spans="1:4" x14ac:dyDescent="0.2">
      <c r="A48547">
        <v>103597</v>
      </c>
      <c r="B48547" t="s">
        <v>80</v>
      </c>
      <c r="C48547">
        <v>44689</v>
      </c>
      <c r="D48547">
        <v>0.2467743</v>
      </c>
    </row>
    <row r="48548" spans="1:4" x14ac:dyDescent="0.2">
      <c r="A48548">
        <v>103597</v>
      </c>
      <c r="B48548" t="s">
        <v>80</v>
      </c>
      <c r="C48548">
        <v>44688</v>
      </c>
      <c r="D48548">
        <v>0.55524220000000002</v>
      </c>
    </row>
    <row r="48549" spans="1:4" x14ac:dyDescent="0.2">
      <c r="A48549">
        <v>103597</v>
      </c>
      <c r="B48549" t="s">
        <v>80</v>
      </c>
      <c r="C48549">
        <v>44433</v>
      </c>
      <c r="D48549">
        <v>1</v>
      </c>
    </row>
    <row r="48550" spans="1:4" x14ac:dyDescent="0.2">
      <c r="A48550">
        <v>103597</v>
      </c>
      <c r="B48550" t="s">
        <v>6064</v>
      </c>
      <c r="C48550">
        <v>5930</v>
      </c>
      <c r="D48550">
        <v>0.1762</v>
      </c>
    </row>
    <row r="48551" spans="1:4" x14ac:dyDescent="0.2">
      <c r="A48551">
        <v>103597</v>
      </c>
      <c r="B48551" t="s">
        <v>6064</v>
      </c>
      <c r="C48551">
        <v>5928</v>
      </c>
      <c r="D48551">
        <v>1.84E-2</v>
      </c>
    </row>
    <row r="48552" spans="1:4" x14ac:dyDescent="0.2">
      <c r="A48552">
        <v>103597</v>
      </c>
      <c r="B48552" t="s">
        <v>6064</v>
      </c>
      <c r="C48552">
        <v>5903</v>
      </c>
      <c r="D48552">
        <v>0.16869999999999999</v>
      </c>
    </row>
    <row r="48553" spans="1:4" x14ac:dyDescent="0.2">
      <c r="A48553">
        <v>103597</v>
      </c>
      <c r="B48553" t="s">
        <v>6064</v>
      </c>
      <c r="C48553">
        <v>5901</v>
      </c>
      <c r="D48553">
        <v>2.5899999999999999E-2</v>
      </c>
    </row>
    <row r="48554" spans="1:4" x14ac:dyDescent="0.2">
      <c r="A48554">
        <v>103597</v>
      </c>
      <c r="B48554" t="s">
        <v>6064</v>
      </c>
      <c r="C48554">
        <v>5679</v>
      </c>
      <c r="D48554">
        <v>5.3E-3</v>
      </c>
    </row>
    <row r="48555" spans="1:4" x14ac:dyDescent="0.2">
      <c r="A48555">
        <v>103597</v>
      </c>
      <c r="B48555" t="s">
        <v>6064</v>
      </c>
      <c r="C48555">
        <v>5678</v>
      </c>
      <c r="D48555">
        <v>2.9999999999999997E-4</v>
      </c>
    </row>
    <row r="48556" spans="1:4" x14ac:dyDescent="0.2">
      <c r="A48556">
        <v>103620</v>
      </c>
    </row>
    <row r="48557" spans="1:4" x14ac:dyDescent="0.2">
      <c r="A48557">
        <v>103620</v>
      </c>
      <c r="B48557" t="s">
        <v>6064</v>
      </c>
      <c r="C48557">
        <v>103243</v>
      </c>
      <c r="D48557">
        <v>0.17159340000000001</v>
      </c>
    </row>
    <row r="48558" spans="1:4" x14ac:dyDescent="0.2">
      <c r="A48558">
        <v>103620</v>
      </c>
      <c r="B48558" t="s">
        <v>6064</v>
      </c>
      <c r="C48558">
        <v>103242</v>
      </c>
      <c r="D48558">
        <v>0.1207095</v>
      </c>
    </row>
    <row r="48559" spans="1:4" x14ac:dyDescent="0.2">
      <c r="A48559">
        <v>103620</v>
      </c>
      <c r="B48559" t="s">
        <v>6064</v>
      </c>
      <c r="C48559">
        <v>103231</v>
      </c>
      <c r="D48559">
        <v>0.17564879999999999</v>
      </c>
    </row>
    <row r="48560" spans="1:4" x14ac:dyDescent="0.2">
      <c r="A48560">
        <v>103620</v>
      </c>
      <c r="B48560" t="s">
        <v>6064</v>
      </c>
      <c r="C48560">
        <v>103230</v>
      </c>
      <c r="D48560">
        <v>0.1166541</v>
      </c>
    </row>
    <row r="48561" spans="1:4" x14ac:dyDescent="0.2">
      <c r="A48561">
        <v>103620</v>
      </c>
      <c r="B48561" t="s">
        <v>6064</v>
      </c>
      <c r="C48561">
        <v>91285</v>
      </c>
      <c r="D48561">
        <v>0.29149999999999998</v>
      </c>
    </row>
    <row r="48562" spans="1:4" x14ac:dyDescent="0.2">
      <c r="A48562">
        <v>103620</v>
      </c>
      <c r="B48562" t="s">
        <v>6064</v>
      </c>
      <c r="C48562">
        <v>90776</v>
      </c>
      <c r="D48562">
        <v>0.2923</v>
      </c>
    </row>
    <row r="48563" spans="1:4" x14ac:dyDescent="0.2">
      <c r="A48563">
        <v>103620</v>
      </c>
      <c r="B48563" t="s">
        <v>6064</v>
      </c>
      <c r="C48563">
        <v>88316</v>
      </c>
      <c r="D48563">
        <v>1.4615</v>
      </c>
    </row>
    <row r="48564" spans="1:4" x14ac:dyDescent="0.2">
      <c r="A48564">
        <v>103620</v>
      </c>
      <c r="B48564" t="s">
        <v>6064</v>
      </c>
      <c r="C48564">
        <v>88297</v>
      </c>
      <c r="D48564">
        <v>0.58460000000000001</v>
      </c>
    </row>
    <row r="48565" spans="1:4" x14ac:dyDescent="0.2">
      <c r="A48565">
        <v>103620</v>
      </c>
      <c r="B48565" t="s">
        <v>80</v>
      </c>
      <c r="C48565">
        <v>44434</v>
      </c>
      <c r="D48565">
        <v>1</v>
      </c>
    </row>
    <row r="48566" spans="1:4" x14ac:dyDescent="0.2">
      <c r="A48566">
        <v>103620</v>
      </c>
      <c r="B48566" t="s">
        <v>80</v>
      </c>
      <c r="C48566">
        <v>43366</v>
      </c>
      <c r="D48566">
        <v>2.74194</v>
      </c>
    </row>
    <row r="48567" spans="1:4" x14ac:dyDescent="0.2">
      <c r="A48567">
        <v>103620</v>
      </c>
      <c r="B48567" t="s">
        <v>6064</v>
      </c>
      <c r="C48567">
        <v>5930</v>
      </c>
      <c r="D48567">
        <v>0.2646</v>
      </c>
    </row>
    <row r="48568" spans="1:4" x14ac:dyDescent="0.2">
      <c r="A48568">
        <v>103620</v>
      </c>
      <c r="B48568" t="s">
        <v>6064</v>
      </c>
      <c r="C48568">
        <v>5928</v>
      </c>
      <c r="D48568">
        <v>2.76E-2</v>
      </c>
    </row>
    <row r="48569" spans="1:4" x14ac:dyDescent="0.2">
      <c r="A48569">
        <v>103620</v>
      </c>
      <c r="B48569" t="s">
        <v>6064</v>
      </c>
      <c r="C48569">
        <v>5903</v>
      </c>
      <c r="D48569">
        <v>0.26919999999999999</v>
      </c>
    </row>
    <row r="48570" spans="1:4" x14ac:dyDescent="0.2">
      <c r="A48570">
        <v>103620</v>
      </c>
      <c r="B48570" t="s">
        <v>6064</v>
      </c>
      <c r="C48570">
        <v>5901</v>
      </c>
      <c r="D48570">
        <v>2.3E-2</v>
      </c>
    </row>
    <row r="48571" spans="1:4" x14ac:dyDescent="0.2">
      <c r="A48571">
        <v>103620</v>
      </c>
      <c r="B48571" t="s">
        <v>6064</v>
      </c>
      <c r="C48571">
        <v>5679</v>
      </c>
      <c r="D48571">
        <v>5.8999999999999999E-3</v>
      </c>
    </row>
    <row r="48572" spans="1:4" x14ac:dyDescent="0.2">
      <c r="A48572">
        <v>103620</v>
      </c>
      <c r="B48572" t="s">
        <v>6064</v>
      </c>
      <c r="C48572">
        <v>5678</v>
      </c>
      <c r="D48572">
        <v>4.0000000000000002E-4</v>
      </c>
    </row>
    <row r="48573" spans="1:4" x14ac:dyDescent="0.2">
      <c r="A48573">
        <v>103642</v>
      </c>
    </row>
    <row r="48574" spans="1:4" x14ac:dyDescent="0.2">
      <c r="A48574">
        <v>103642</v>
      </c>
      <c r="B48574" t="s">
        <v>6064</v>
      </c>
      <c r="C48574">
        <v>103243</v>
      </c>
      <c r="D48574">
        <v>0.2760051</v>
      </c>
    </row>
    <row r="48575" spans="1:4" x14ac:dyDescent="0.2">
      <c r="A48575">
        <v>103642</v>
      </c>
      <c r="B48575" t="s">
        <v>6064</v>
      </c>
      <c r="C48575">
        <v>103242</v>
      </c>
      <c r="D48575">
        <v>0.1669408</v>
      </c>
    </row>
    <row r="48576" spans="1:4" x14ac:dyDescent="0.2">
      <c r="A48576">
        <v>103642</v>
      </c>
      <c r="B48576" t="s">
        <v>6064</v>
      </c>
      <c r="C48576">
        <v>103231</v>
      </c>
      <c r="D48576">
        <v>0.26617229999999997</v>
      </c>
    </row>
    <row r="48577" spans="1:4" x14ac:dyDescent="0.2">
      <c r="A48577">
        <v>103642</v>
      </c>
      <c r="B48577" t="s">
        <v>6064</v>
      </c>
      <c r="C48577">
        <v>103230</v>
      </c>
      <c r="D48577">
        <v>0.1767736</v>
      </c>
    </row>
    <row r="48578" spans="1:4" x14ac:dyDescent="0.2">
      <c r="A48578">
        <v>103642</v>
      </c>
      <c r="B48578" t="s">
        <v>6064</v>
      </c>
      <c r="C48578">
        <v>91285</v>
      </c>
      <c r="D48578">
        <v>0.44219999999999998</v>
      </c>
    </row>
    <row r="48579" spans="1:4" x14ac:dyDescent="0.2">
      <c r="A48579">
        <v>103642</v>
      </c>
      <c r="B48579" t="s">
        <v>6064</v>
      </c>
      <c r="C48579">
        <v>90776</v>
      </c>
      <c r="D48579">
        <v>0.44290000000000002</v>
      </c>
    </row>
    <row r="48580" spans="1:4" x14ac:dyDescent="0.2">
      <c r="A48580">
        <v>103642</v>
      </c>
      <c r="B48580" t="s">
        <v>6064</v>
      </c>
      <c r="C48580">
        <v>88316</v>
      </c>
      <c r="D48580">
        <v>2.2147000000000001</v>
      </c>
    </row>
    <row r="48581" spans="1:4" x14ac:dyDescent="0.2">
      <c r="A48581">
        <v>103642</v>
      </c>
      <c r="B48581" t="s">
        <v>6064</v>
      </c>
      <c r="C48581">
        <v>88297</v>
      </c>
      <c r="D48581">
        <v>0.88580000000000003</v>
      </c>
    </row>
    <row r="48582" spans="1:4" x14ac:dyDescent="0.2">
      <c r="A48582">
        <v>103642</v>
      </c>
      <c r="B48582" t="s">
        <v>80</v>
      </c>
      <c r="C48582">
        <v>44434</v>
      </c>
      <c r="D48582">
        <v>1</v>
      </c>
    </row>
    <row r="48583" spans="1:4" x14ac:dyDescent="0.2">
      <c r="A48583">
        <v>103642</v>
      </c>
      <c r="B48583" t="s">
        <v>80</v>
      </c>
      <c r="C48583">
        <v>43366</v>
      </c>
      <c r="D48583">
        <v>1.4120999999999999</v>
      </c>
    </row>
    <row r="48584" spans="1:4" x14ac:dyDescent="0.2">
      <c r="A48584">
        <v>103642</v>
      </c>
      <c r="B48584" t="s">
        <v>6064</v>
      </c>
      <c r="C48584">
        <v>5930</v>
      </c>
      <c r="D48584">
        <v>0.4153</v>
      </c>
    </row>
    <row r="48585" spans="1:4" x14ac:dyDescent="0.2">
      <c r="A48585">
        <v>103642</v>
      </c>
      <c r="B48585" t="s">
        <v>6064</v>
      </c>
      <c r="C48585">
        <v>5928</v>
      </c>
      <c r="D48585">
        <v>2.76E-2</v>
      </c>
    </row>
    <row r="48586" spans="1:4" x14ac:dyDescent="0.2">
      <c r="A48586">
        <v>103642</v>
      </c>
      <c r="B48586" t="s">
        <v>6064</v>
      </c>
      <c r="C48586">
        <v>5903</v>
      </c>
      <c r="D48586">
        <v>0.43099999999999999</v>
      </c>
    </row>
    <row r="48587" spans="1:4" x14ac:dyDescent="0.2">
      <c r="A48587">
        <v>103642</v>
      </c>
      <c r="B48587" t="s">
        <v>6064</v>
      </c>
      <c r="C48587">
        <v>5901</v>
      </c>
      <c r="D48587">
        <v>1.1860000000000001E-2</v>
      </c>
    </row>
    <row r="48588" spans="1:4" x14ac:dyDescent="0.2">
      <c r="A48588">
        <v>103642</v>
      </c>
      <c r="B48588" t="s">
        <v>6064</v>
      </c>
      <c r="C48588">
        <v>5679</v>
      </c>
      <c r="D48588">
        <v>5.8999999999999999E-3</v>
      </c>
    </row>
    <row r="48589" spans="1:4" x14ac:dyDescent="0.2">
      <c r="A48589">
        <v>103642</v>
      </c>
      <c r="B48589" t="s">
        <v>6064</v>
      </c>
      <c r="C48589">
        <v>5678</v>
      </c>
      <c r="D48589">
        <v>4.0000000000000002E-4</v>
      </c>
    </row>
    <row r="48590" spans="1:4" x14ac:dyDescent="0.2">
      <c r="A48590">
        <v>103598</v>
      </c>
    </row>
    <row r="48591" spans="1:4" x14ac:dyDescent="0.2">
      <c r="A48591">
        <v>103598</v>
      </c>
      <c r="B48591" t="s">
        <v>6064</v>
      </c>
      <c r="C48591">
        <v>103243</v>
      </c>
      <c r="D48591">
        <v>0.12151389999999999</v>
      </c>
    </row>
    <row r="48592" spans="1:4" x14ac:dyDescent="0.2">
      <c r="A48592">
        <v>103598</v>
      </c>
      <c r="B48592" t="s">
        <v>6064</v>
      </c>
      <c r="C48592">
        <v>103242</v>
      </c>
      <c r="D48592">
        <v>0.1257788</v>
      </c>
    </row>
    <row r="48593" spans="1:4" x14ac:dyDescent="0.2">
      <c r="A48593">
        <v>103598</v>
      </c>
      <c r="B48593" t="s">
        <v>6064</v>
      </c>
      <c r="C48593">
        <v>103231</v>
      </c>
      <c r="D48593">
        <v>0.1486016</v>
      </c>
    </row>
    <row r="48594" spans="1:4" x14ac:dyDescent="0.2">
      <c r="A48594">
        <v>103598</v>
      </c>
      <c r="B48594" t="s">
        <v>6064</v>
      </c>
      <c r="C48594">
        <v>103230</v>
      </c>
      <c r="D48594">
        <v>9.8691100000000004E-2</v>
      </c>
    </row>
    <row r="48595" spans="1:4" x14ac:dyDescent="0.2">
      <c r="A48595">
        <v>103598</v>
      </c>
      <c r="B48595" t="s">
        <v>6064</v>
      </c>
      <c r="C48595">
        <v>91285</v>
      </c>
      <c r="D48595">
        <v>0.2465</v>
      </c>
    </row>
    <row r="48596" spans="1:4" x14ac:dyDescent="0.2">
      <c r="A48596">
        <v>103598</v>
      </c>
      <c r="B48596" t="s">
        <v>6064</v>
      </c>
      <c r="C48596">
        <v>90776</v>
      </c>
      <c r="D48596">
        <v>0.2472</v>
      </c>
    </row>
    <row r="48597" spans="1:4" x14ac:dyDescent="0.2">
      <c r="A48597">
        <v>103598</v>
      </c>
      <c r="B48597" t="s">
        <v>6064</v>
      </c>
      <c r="C48597">
        <v>88316</v>
      </c>
      <c r="D48597">
        <v>1.2363999999999999</v>
      </c>
    </row>
    <row r="48598" spans="1:4" x14ac:dyDescent="0.2">
      <c r="A48598">
        <v>103598</v>
      </c>
      <c r="B48598" t="s">
        <v>6064</v>
      </c>
      <c r="C48598">
        <v>88297</v>
      </c>
      <c r="D48598">
        <v>0.4945</v>
      </c>
    </row>
    <row r="48599" spans="1:4" x14ac:dyDescent="0.2">
      <c r="A48599">
        <v>103598</v>
      </c>
      <c r="B48599" t="s">
        <v>80</v>
      </c>
      <c r="C48599">
        <v>44690</v>
      </c>
      <c r="D48599">
        <v>0.43870989999999999</v>
      </c>
    </row>
    <row r="48600" spans="1:4" x14ac:dyDescent="0.2">
      <c r="A48600">
        <v>103598</v>
      </c>
      <c r="B48600" t="s">
        <v>80</v>
      </c>
      <c r="C48600">
        <v>44689</v>
      </c>
      <c r="D48600">
        <v>0.43870989999999999</v>
      </c>
    </row>
    <row r="48601" spans="1:4" x14ac:dyDescent="0.2">
      <c r="A48601">
        <v>103598</v>
      </c>
      <c r="B48601" t="s">
        <v>80</v>
      </c>
      <c r="C48601">
        <v>44688</v>
      </c>
      <c r="D48601">
        <v>0.98709720000000001</v>
      </c>
    </row>
    <row r="48602" spans="1:4" x14ac:dyDescent="0.2">
      <c r="A48602">
        <v>103598</v>
      </c>
      <c r="B48602" t="s">
        <v>80</v>
      </c>
      <c r="C48602">
        <v>44434</v>
      </c>
      <c r="D48602">
        <v>1</v>
      </c>
    </row>
    <row r="48603" spans="1:4" x14ac:dyDescent="0.2">
      <c r="A48603">
        <v>103598</v>
      </c>
      <c r="B48603" t="s">
        <v>6064</v>
      </c>
      <c r="C48603">
        <v>5930</v>
      </c>
      <c r="D48603">
        <v>0.21959999999999999</v>
      </c>
    </row>
    <row r="48604" spans="1:4" x14ac:dyDescent="0.2">
      <c r="A48604">
        <v>103598</v>
      </c>
      <c r="B48604" t="s">
        <v>6064</v>
      </c>
      <c r="C48604">
        <v>5928</v>
      </c>
      <c r="D48604">
        <v>2.76E-2</v>
      </c>
    </row>
    <row r="48605" spans="1:4" x14ac:dyDescent="0.2">
      <c r="A48605">
        <v>103598</v>
      </c>
      <c r="B48605" t="s">
        <v>6064</v>
      </c>
      <c r="C48605">
        <v>5903</v>
      </c>
      <c r="D48605">
        <v>0.20119999999999999</v>
      </c>
    </row>
    <row r="48606" spans="1:4" x14ac:dyDescent="0.2">
      <c r="A48606">
        <v>103598</v>
      </c>
      <c r="B48606" t="s">
        <v>6064</v>
      </c>
      <c r="C48606">
        <v>5901</v>
      </c>
      <c r="D48606">
        <v>4.5999999999999999E-2</v>
      </c>
    </row>
    <row r="48607" spans="1:4" x14ac:dyDescent="0.2">
      <c r="A48607">
        <v>103598</v>
      </c>
      <c r="B48607" t="s">
        <v>6064</v>
      </c>
      <c r="C48607">
        <v>5679</v>
      </c>
      <c r="D48607">
        <v>5.8999999999999999E-3</v>
      </c>
    </row>
    <row r="48608" spans="1:4" x14ac:dyDescent="0.2">
      <c r="A48608">
        <v>103598</v>
      </c>
      <c r="B48608" t="s">
        <v>6064</v>
      </c>
      <c r="C48608">
        <v>5678</v>
      </c>
      <c r="D48608">
        <v>4.0000000000000002E-4</v>
      </c>
    </row>
    <row r="48609" spans="1:4" x14ac:dyDescent="0.2">
      <c r="A48609">
        <v>103621</v>
      </c>
    </row>
    <row r="48610" spans="1:4" x14ac:dyDescent="0.2">
      <c r="A48610">
        <v>103621</v>
      </c>
      <c r="B48610" t="s">
        <v>6064</v>
      </c>
      <c r="C48610">
        <v>103243</v>
      </c>
      <c r="D48610">
        <v>0.17175869999999999</v>
      </c>
    </row>
    <row r="48611" spans="1:4" x14ac:dyDescent="0.2">
      <c r="A48611">
        <v>103621</v>
      </c>
      <c r="B48611" t="s">
        <v>6064</v>
      </c>
      <c r="C48611">
        <v>103242</v>
      </c>
      <c r="D48611">
        <v>0.1208192</v>
      </c>
    </row>
    <row r="48612" spans="1:4" x14ac:dyDescent="0.2">
      <c r="A48612">
        <v>103621</v>
      </c>
      <c r="B48612" t="s">
        <v>6064</v>
      </c>
      <c r="C48612">
        <v>103231</v>
      </c>
      <c r="D48612">
        <v>0.1758141</v>
      </c>
    </row>
    <row r="48613" spans="1:4" x14ac:dyDescent="0.2">
      <c r="A48613">
        <v>103621</v>
      </c>
      <c r="B48613" t="s">
        <v>6064</v>
      </c>
      <c r="C48613">
        <v>103230</v>
      </c>
      <c r="D48613">
        <v>0.1167638</v>
      </c>
    </row>
    <row r="48614" spans="1:4" x14ac:dyDescent="0.2">
      <c r="A48614">
        <v>103621</v>
      </c>
      <c r="B48614" t="s">
        <v>6064</v>
      </c>
      <c r="C48614">
        <v>91285</v>
      </c>
      <c r="D48614">
        <v>0.29170000000000001</v>
      </c>
    </row>
    <row r="48615" spans="1:4" x14ac:dyDescent="0.2">
      <c r="A48615">
        <v>103621</v>
      </c>
      <c r="B48615" t="s">
        <v>6064</v>
      </c>
      <c r="C48615">
        <v>90776</v>
      </c>
      <c r="D48615">
        <v>0.29570000000000002</v>
      </c>
    </row>
    <row r="48616" spans="1:4" x14ac:dyDescent="0.2">
      <c r="A48616">
        <v>103621</v>
      </c>
      <c r="B48616" t="s">
        <v>6064</v>
      </c>
      <c r="C48616">
        <v>88316</v>
      </c>
      <c r="D48616">
        <v>1.4628000000000001</v>
      </c>
    </row>
    <row r="48617" spans="1:4" x14ac:dyDescent="0.2">
      <c r="A48617">
        <v>103621</v>
      </c>
      <c r="B48617" t="s">
        <v>6064</v>
      </c>
      <c r="C48617">
        <v>88297</v>
      </c>
      <c r="D48617">
        <v>0.58509999999999995</v>
      </c>
    </row>
    <row r="48618" spans="1:4" x14ac:dyDescent="0.2">
      <c r="A48618">
        <v>103621</v>
      </c>
      <c r="B48618" t="s">
        <v>80</v>
      </c>
      <c r="C48618">
        <v>44435</v>
      </c>
      <c r="D48618">
        <v>1</v>
      </c>
    </row>
    <row r="48619" spans="1:4" x14ac:dyDescent="0.2">
      <c r="A48619">
        <v>103621</v>
      </c>
      <c r="B48619" t="s">
        <v>80</v>
      </c>
      <c r="C48619">
        <v>43366</v>
      </c>
      <c r="D48619">
        <v>2.74194</v>
      </c>
    </row>
    <row r="48620" spans="1:4" x14ac:dyDescent="0.2">
      <c r="A48620">
        <v>103621</v>
      </c>
      <c r="B48620" t="s">
        <v>6064</v>
      </c>
      <c r="C48620">
        <v>5930</v>
      </c>
      <c r="D48620">
        <v>0.26490000000000002</v>
      </c>
    </row>
    <row r="48621" spans="1:4" x14ac:dyDescent="0.2">
      <c r="A48621">
        <v>103621</v>
      </c>
      <c r="B48621" t="s">
        <v>6064</v>
      </c>
      <c r="C48621">
        <v>5928</v>
      </c>
      <c r="D48621">
        <v>2.7E-2</v>
      </c>
    </row>
    <row r="48622" spans="1:4" x14ac:dyDescent="0.2">
      <c r="A48622">
        <v>103621</v>
      </c>
      <c r="B48622" t="s">
        <v>6064</v>
      </c>
      <c r="C48622">
        <v>5903</v>
      </c>
      <c r="D48622">
        <v>0.26950000000000002</v>
      </c>
    </row>
    <row r="48623" spans="1:4" x14ac:dyDescent="0.2">
      <c r="A48623">
        <v>103621</v>
      </c>
      <c r="B48623" t="s">
        <v>6064</v>
      </c>
      <c r="C48623">
        <v>5901</v>
      </c>
      <c r="D48623">
        <v>2.3E-2</v>
      </c>
    </row>
    <row r="48624" spans="1:4" x14ac:dyDescent="0.2">
      <c r="A48624">
        <v>103621</v>
      </c>
      <c r="B48624" t="s">
        <v>6064</v>
      </c>
      <c r="C48624">
        <v>5679</v>
      </c>
      <c r="D48624">
        <v>6.7000000000000002E-3</v>
      </c>
    </row>
    <row r="48625" spans="1:4" x14ac:dyDescent="0.2">
      <c r="A48625">
        <v>103621</v>
      </c>
      <c r="B48625" t="s">
        <v>6064</v>
      </c>
      <c r="C48625">
        <v>5678</v>
      </c>
      <c r="D48625">
        <v>4.6000000000000001E-4</v>
      </c>
    </row>
    <row r="48626" spans="1:4" x14ac:dyDescent="0.2">
      <c r="A48626">
        <v>103643</v>
      </c>
    </row>
    <row r="48627" spans="1:4" x14ac:dyDescent="0.2">
      <c r="A48627">
        <v>103643</v>
      </c>
      <c r="B48627" t="s">
        <v>6064</v>
      </c>
      <c r="C48627">
        <v>103243</v>
      </c>
      <c r="D48627">
        <v>0.27617039999999998</v>
      </c>
    </row>
    <row r="48628" spans="1:4" x14ac:dyDescent="0.2">
      <c r="A48628">
        <v>103643</v>
      </c>
      <c r="B48628" t="s">
        <v>6064</v>
      </c>
      <c r="C48628">
        <v>103242</v>
      </c>
      <c r="D48628">
        <v>0.16705049999999999</v>
      </c>
    </row>
    <row r="48629" spans="1:4" x14ac:dyDescent="0.2">
      <c r="A48629">
        <v>103643</v>
      </c>
      <c r="B48629" t="s">
        <v>6064</v>
      </c>
      <c r="C48629">
        <v>103231</v>
      </c>
      <c r="D48629">
        <v>0.2663375</v>
      </c>
    </row>
    <row r="48630" spans="1:4" x14ac:dyDescent="0.2">
      <c r="A48630">
        <v>103643</v>
      </c>
      <c r="B48630" t="s">
        <v>6064</v>
      </c>
      <c r="C48630">
        <v>103230</v>
      </c>
      <c r="D48630">
        <v>0.1768834</v>
      </c>
    </row>
    <row r="48631" spans="1:4" x14ac:dyDescent="0.2">
      <c r="A48631">
        <v>103643</v>
      </c>
      <c r="B48631" t="s">
        <v>6064</v>
      </c>
      <c r="C48631">
        <v>91285</v>
      </c>
      <c r="D48631">
        <v>0.44240000000000002</v>
      </c>
    </row>
    <row r="48632" spans="1:4" x14ac:dyDescent="0.2">
      <c r="A48632">
        <v>103643</v>
      </c>
      <c r="B48632" t="s">
        <v>6064</v>
      </c>
      <c r="C48632">
        <v>90776</v>
      </c>
      <c r="D48632">
        <v>0.44319999999999998</v>
      </c>
    </row>
    <row r="48633" spans="1:4" x14ac:dyDescent="0.2">
      <c r="A48633">
        <v>103643</v>
      </c>
      <c r="B48633" t="s">
        <v>6064</v>
      </c>
      <c r="C48633">
        <v>88316</v>
      </c>
      <c r="D48633">
        <v>2.2161</v>
      </c>
    </row>
    <row r="48634" spans="1:4" x14ac:dyDescent="0.2">
      <c r="A48634">
        <v>103643</v>
      </c>
      <c r="B48634" t="s">
        <v>6064</v>
      </c>
      <c r="C48634">
        <v>88297</v>
      </c>
      <c r="D48634">
        <v>0.88639999999999997</v>
      </c>
    </row>
    <row r="48635" spans="1:4" x14ac:dyDescent="0.2">
      <c r="A48635">
        <v>103643</v>
      </c>
      <c r="B48635" t="s">
        <v>80</v>
      </c>
      <c r="C48635">
        <v>44435</v>
      </c>
      <c r="D48635">
        <v>1</v>
      </c>
    </row>
    <row r="48636" spans="1:4" x14ac:dyDescent="0.2">
      <c r="A48636">
        <v>103643</v>
      </c>
      <c r="B48636" t="s">
        <v>80</v>
      </c>
      <c r="C48636">
        <v>43366</v>
      </c>
      <c r="D48636">
        <v>1.4120999999999999</v>
      </c>
    </row>
    <row r="48637" spans="1:4" x14ac:dyDescent="0.2">
      <c r="A48637">
        <v>103643</v>
      </c>
      <c r="B48637" t="s">
        <v>6064</v>
      </c>
      <c r="C48637">
        <v>5930</v>
      </c>
      <c r="D48637">
        <v>0.41560000000000002</v>
      </c>
    </row>
    <row r="48638" spans="1:4" x14ac:dyDescent="0.2">
      <c r="A48638">
        <v>103643</v>
      </c>
      <c r="B48638" t="s">
        <v>6064</v>
      </c>
      <c r="C48638">
        <v>5928</v>
      </c>
      <c r="D48638">
        <v>2.76E-2</v>
      </c>
    </row>
    <row r="48639" spans="1:4" x14ac:dyDescent="0.2">
      <c r="A48639">
        <v>103643</v>
      </c>
      <c r="B48639" t="s">
        <v>6064</v>
      </c>
      <c r="C48639">
        <v>5903</v>
      </c>
      <c r="D48639">
        <v>0.43130000000000002</v>
      </c>
    </row>
    <row r="48640" spans="1:4" x14ac:dyDescent="0.2">
      <c r="A48640">
        <v>103643</v>
      </c>
      <c r="B48640" t="s">
        <v>6064</v>
      </c>
      <c r="C48640">
        <v>5901</v>
      </c>
      <c r="D48640">
        <v>1.18E-2</v>
      </c>
    </row>
    <row r="48641" spans="1:4" x14ac:dyDescent="0.2">
      <c r="A48641">
        <v>103643</v>
      </c>
      <c r="B48641" t="s">
        <v>6064</v>
      </c>
      <c r="C48641">
        <v>5679</v>
      </c>
      <c r="D48641">
        <v>6.7000000000000002E-3</v>
      </c>
    </row>
    <row r="48642" spans="1:4" x14ac:dyDescent="0.2">
      <c r="A48642">
        <v>103643</v>
      </c>
      <c r="B48642" t="s">
        <v>6064</v>
      </c>
      <c r="C48642">
        <v>5678</v>
      </c>
      <c r="D48642">
        <v>4.0000000000000002E-4</v>
      </c>
    </row>
    <row r="48643" spans="1:4" x14ac:dyDescent="0.2">
      <c r="A48643">
        <v>103599</v>
      </c>
    </row>
    <row r="48644" spans="1:4" x14ac:dyDescent="0.2">
      <c r="A48644">
        <v>103599</v>
      </c>
      <c r="B48644" t="s">
        <v>6064</v>
      </c>
      <c r="C48644">
        <v>103243</v>
      </c>
      <c r="D48644">
        <v>0.1215765</v>
      </c>
    </row>
    <row r="48645" spans="1:4" x14ac:dyDescent="0.2">
      <c r="A48645">
        <v>103599</v>
      </c>
      <c r="B48645" t="s">
        <v>6064</v>
      </c>
      <c r="C48645">
        <v>103242</v>
      </c>
      <c r="D48645">
        <v>0.1258204</v>
      </c>
    </row>
    <row r="48646" spans="1:4" x14ac:dyDescent="0.2">
      <c r="A48646">
        <v>103599</v>
      </c>
      <c r="B48646" t="s">
        <v>6064</v>
      </c>
      <c r="C48646">
        <v>103231</v>
      </c>
      <c r="D48646">
        <v>0.1486642</v>
      </c>
    </row>
    <row r="48647" spans="1:4" x14ac:dyDescent="0.2">
      <c r="A48647">
        <v>103599</v>
      </c>
      <c r="B48647" t="s">
        <v>6064</v>
      </c>
      <c r="C48647">
        <v>103230</v>
      </c>
      <c r="D48647">
        <v>9.8732700000000007E-2</v>
      </c>
    </row>
    <row r="48648" spans="1:4" x14ac:dyDescent="0.2">
      <c r="A48648">
        <v>103599</v>
      </c>
      <c r="B48648" t="s">
        <v>6064</v>
      </c>
      <c r="C48648">
        <v>91285</v>
      </c>
      <c r="D48648">
        <v>0.2465</v>
      </c>
    </row>
    <row r="48649" spans="1:4" x14ac:dyDescent="0.2">
      <c r="A48649">
        <v>103599</v>
      </c>
      <c r="B48649" t="s">
        <v>6064</v>
      </c>
      <c r="C48649">
        <v>90776</v>
      </c>
      <c r="D48649">
        <v>0.24729999999999999</v>
      </c>
    </row>
    <row r="48650" spans="1:4" x14ac:dyDescent="0.2">
      <c r="A48650">
        <v>103599</v>
      </c>
      <c r="B48650" t="s">
        <v>6064</v>
      </c>
      <c r="C48650">
        <v>88316</v>
      </c>
      <c r="D48650">
        <v>1.2369000000000001</v>
      </c>
    </row>
    <row r="48651" spans="1:4" x14ac:dyDescent="0.2">
      <c r="A48651">
        <v>103599</v>
      </c>
      <c r="B48651" t="s">
        <v>6064</v>
      </c>
      <c r="C48651">
        <v>88297</v>
      </c>
      <c r="D48651">
        <v>0.49469999999999997</v>
      </c>
    </row>
    <row r="48652" spans="1:4" x14ac:dyDescent="0.2">
      <c r="A48652">
        <v>103599</v>
      </c>
      <c r="B48652" t="s">
        <v>80</v>
      </c>
      <c r="C48652">
        <v>44690</v>
      </c>
      <c r="D48652">
        <v>0.43870989999999999</v>
      </c>
    </row>
    <row r="48653" spans="1:4" x14ac:dyDescent="0.2">
      <c r="A48653">
        <v>103599</v>
      </c>
      <c r="B48653" t="s">
        <v>80</v>
      </c>
      <c r="C48653">
        <v>44689</v>
      </c>
      <c r="D48653">
        <v>0.43870989999999999</v>
      </c>
    </row>
    <row r="48654" spans="1:4" x14ac:dyDescent="0.2">
      <c r="A48654">
        <v>103599</v>
      </c>
      <c r="B48654" t="s">
        <v>80</v>
      </c>
      <c r="C48654">
        <v>44688</v>
      </c>
      <c r="D48654">
        <v>0.98709720000000001</v>
      </c>
    </row>
    <row r="48655" spans="1:4" x14ac:dyDescent="0.2">
      <c r="A48655">
        <v>103599</v>
      </c>
      <c r="B48655" t="s">
        <v>80</v>
      </c>
      <c r="C48655">
        <v>44435</v>
      </c>
      <c r="D48655">
        <v>1</v>
      </c>
    </row>
    <row r="48656" spans="1:4" x14ac:dyDescent="0.2">
      <c r="A48656">
        <v>103599</v>
      </c>
      <c r="B48656" t="s">
        <v>6064</v>
      </c>
      <c r="C48656">
        <v>5930</v>
      </c>
      <c r="D48656">
        <v>0.21970000000000001</v>
      </c>
    </row>
    <row r="48657" spans="1:4" x14ac:dyDescent="0.2">
      <c r="A48657">
        <v>103599</v>
      </c>
      <c r="B48657" t="s">
        <v>6064</v>
      </c>
      <c r="C48657">
        <v>5928</v>
      </c>
      <c r="D48657">
        <v>2.76E-2</v>
      </c>
    </row>
    <row r="48658" spans="1:4" x14ac:dyDescent="0.2">
      <c r="A48658">
        <v>103599</v>
      </c>
      <c r="B48658" t="s">
        <v>6064</v>
      </c>
      <c r="C48658">
        <v>5903</v>
      </c>
      <c r="D48658">
        <v>0.20130000000000001</v>
      </c>
    </row>
    <row r="48659" spans="1:4" x14ac:dyDescent="0.2">
      <c r="A48659">
        <v>103599</v>
      </c>
      <c r="B48659" t="s">
        <v>6064</v>
      </c>
      <c r="C48659">
        <v>5901</v>
      </c>
      <c r="D48659">
        <v>4.5999999999999999E-2</v>
      </c>
    </row>
    <row r="48660" spans="1:4" x14ac:dyDescent="0.2">
      <c r="A48660">
        <v>103599</v>
      </c>
      <c r="B48660" t="s">
        <v>6064</v>
      </c>
      <c r="C48660">
        <v>5679</v>
      </c>
      <c r="D48660">
        <v>6.7000000000000002E-3</v>
      </c>
    </row>
    <row r="48661" spans="1:4" x14ac:dyDescent="0.2">
      <c r="A48661">
        <v>103599</v>
      </c>
      <c r="B48661" t="s">
        <v>6064</v>
      </c>
      <c r="C48661">
        <v>5678</v>
      </c>
      <c r="D48661">
        <v>4.0000000000000002E-4</v>
      </c>
    </row>
    <row r="48662" spans="1:4" x14ac:dyDescent="0.2">
      <c r="A48662">
        <v>103622</v>
      </c>
    </row>
    <row r="48663" spans="1:4" x14ac:dyDescent="0.2">
      <c r="A48663">
        <v>103622</v>
      </c>
      <c r="B48663" t="s">
        <v>6064</v>
      </c>
      <c r="C48663">
        <v>103243</v>
      </c>
      <c r="D48663">
        <v>0.2534074</v>
      </c>
    </row>
    <row r="48664" spans="1:4" x14ac:dyDescent="0.2">
      <c r="A48664">
        <v>103622</v>
      </c>
      <c r="B48664" t="s">
        <v>6064</v>
      </c>
      <c r="C48664">
        <v>103242</v>
      </c>
      <c r="D48664">
        <v>0.19778019999999999</v>
      </c>
    </row>
    <row r="48665" spans="1:4" x14ac:dyDescent="0.2">
      <c r="A48665">
        <v>103622</v>
      </c>
      <c r="B48665" t="s">
        <v>6064</v>
      </c>
      <c r="C48665">
        <v>103231</v>
      </c>
      <c r="D48665">
        <v>0.2711248</v>
      </c>
    </row>
    <row r="48666" spans="1:4" x14ac:dyDescent="0.2">
      <c r="A48666">
        <v>103622</v>
      </c>
      <c r="B48666" t="s">
        <v>6064</v>
      </c>
      <c r="C48666">
        <v>103230</v>
      </c>
      <c r="D48666">
        <v>0.1800628</v>
      </c>
    </row>
    <row r="48667" spans="1:4" x14ac:dyDescent="0.2">
      <c r="A48667">
        <v>103622</v>
      </c>
      <c r="B48667" t="s">
        <v>6064</v>
      </c>
      <c r="C48667">
        <v>91285</v>
      </c>
      <c r="D48667">
        <v>0.45019999999999999</v>
      </c>
    </row>
    <row r="48668" spans="1:4" x14ac:dyDescent="0.2">
      <c r="A48668">
        <v>103622</v>
      </c>
      <c r="B48668" t="s">
        <v>6064</v>
      </c>
      <c r="C48668">
        <v>91283</v>
      </c>
      <c r="D48668">
        <v>8.9999999999999998E-4</v>
      </c>
    </row>
    <row r="48669" spans="1:4" x14ac:dyDescent="0.2">
      <c r="A48669">
        <v>103622</v>
      </c>
      <c r="B48669" t="s">
        <v>6064</v>
      </c>
      <c r="C48669">
        <v>90776</v>
      </c>
      <c r="D48669">
        <v>0.4511</v>
      </c>
    </row>
    <row r="48670" spans="1:4" x14ac:dyDescent="0.2">
      <c r="A48670">
        <v>103622</v>
      </c>
      <c r="B48670" t="s">
        <v>6064</v>
      </c>
      <c r="C48670">
        <v>88316</v>
      </c>
      <c r="D48670">
        <v>2.2559</v>
      </c>
    </row>
    <row r="48671" spans="1:4" x14ac:dyDescent="0.2">
      <c r="A48671">
        <v>103622</v>
      </c>
      <c r="B48671" t="s">
        <v>6064</v>
      </c>
      <c r="C48671">
        <v>88297</v>
      </c>
      <c r="D48671">
        <v>0.90229999999999999</v>
      </c>
    </row>
    <row r="48672" spans="1:4" x14ac:dyDescent="0.2">
      <c r="A48672">
        <v>103622</v>
      </c>
      <c r="B48672" t="s">
        <v>80</v>
      </c>
      <c r="C48672">
        <v>44519</v>
      </c>
      <c r="D48672">
        <v>1</v>
      </c>
    </row>
    <row r="48673" spans="1:4" x14ac:dyDescent="0.2">
      <c r="A48673">
        <v>103622</v>
      </c>
      <c r="B48673" t="s">
        <v>80</v>
      </c>
      <c r="C48673">
        <v>43366</v>
      </c>
      <c r="D48673">
        <v>5.2292500000000004</v>
      </c>
    </row>
    <row r="48674" spans="1:4" x14ac:dyDescent="0.2">
      <c r="A48674">
        <v>103622</v>
      </c>
      <c r="B48674" t="s">
        <v>6064</v>
      </c>
      <c r="C48674">
        <v>5930</v>
      </c>
      <c r="D48674">
        <v>0.40989999999999999</v>
      </c>
    </row>
    <row r="48675" spans="1:4" x14ac:dyDescent="0.2">
      <c r="A48675">
        <v>103622</v>
      </c>
      <c r="B48675" t="s">
        <v>6064</v>
      </c>
      <c r="C48675">
        <v>5928</v>
      </c>
      <c r="D48675">
        <v>4.1200000000000001E-2</v>
      </c>
    </row>
    <row r="48676" spans="1:4" x14ac:dyDescent="0.2">
      <c r="A48676">
        <v>103622</v>
      </c>
      <c r="B48676" t="s">
        <v>6064</v>
      </c>
      <c r="C48676">
        <v>5903</v>
      </c>
      <c r="D48676">
        <v>0.40720000000000001</v>
      </c>
    </row>
    <row r="48677" spans="1:4" x14ac:dyDescent="0.2">
      <c r="A48677">
        <v>103622</v>
      </c>
      <c r="B48677" t="s">
        <v>6064</v>
      </c>
      <c r="C48677">
        <v>5901</v>
      </c>
      <c r="D48677">
        <v>4.3920000000000001E-2</v>
      </c>
    </row>
    <row r="48678" spans="1:4" x14ac:dyDescent="0.2">
      <c r="A48678">
        <v>103622</v>
      </c>
      <c r="B48678" t="s">
        <v>6064</v>
      </c>
      <c r="C48678">
        <v>5679</v>
      </c>
      <c r="D48678">
        <v>8.9999999999999993E-3</v>
      </c>
    </row>
    <row r="48679" spans="1:4" x14ac:dyDescent="0.2">
      <c r="A48679">
        <v>103622</v>
      </c>
      <c r="B48679" t="s">
        <v>6064</v>
      </c>
      <c r="C48679">
        <v>5678</v>
      </c>
      <c r="D48679">
        <v>5.9999999999999995E-4</v>
      </c>
    </row>
    <row r="48680" spans="1:4" x14ac:dyDescent="0.2">
      <c r="A48680">
        <v>103644</v>
      </c>
    </row>
    <row r="48681" spans="1:4" x14ac:dyDescent="0.2">
      <c r="A48681">
        <v>103644</v>
      </c>
      <c r="B48681" t="s">
        <v>6064</v>
      </c>
      <c r="C48681">
        <v>103243</v>
      </c>
      <c r="D48681">
        <v>0.42899130000000002</v>
      </c>
    </row>
    <row r="48682" spans="1:4" x14ac:dyDescent="0.2">
      <c r="A48682">
        <v>103644</v>
      </c>
      <c r="B48682" t="s">
        <v>6064</v>
      </c>
      <c r="C48682">
        <v>103242</v>
      </c>
      <c r="D48682">
        <v>0.26989360000000001</v>
      </c>
    </row>
    <row r="48683" spans="1:4" x14ac:dyDescent="0.2">
      <c r="A48683">
        <v>103644</v>
      </c>
      <c r="B48683" t="s">
        <v>6064</v>
      </c>
      <c r="C48683">
        <v>103231</v>
      </c>
      <c r="D48683">
        <v>0.4199695</v>
      </c>
    </row>
    <row r="48684" spans="1:4" x14ac:dyDescent="0.2">
      <c r="A48684">
        <v>103644</v>
      </c>
      <c r="B48684" t="s">
        <v>6064</v>
      </c>
      <c r="C48684">
        <v>103230</v>
      </c>
      <c r="D48684">
        <v>0.27891529999999998</v>
      </c>
    </row>
    <row r="48685" spans="1:4" x14ac:dyDescent="0.2">
      <c r="A48685">
        <v>103644</v>
      </c>
      <c r="B48685" t="s">
        <v>6064</v>
      </c>
      <c r="C48685">
        <v>91285</v>
      </c>
      <c r="D48685">
        <v>0.69789999999999996</v>
      </c>
    </row>
    <row r="48686" spans="1:4" x14ac:dyDescent="0.2">
      <c r="A48686">
        <v>103644</v>
      </c>
      <c r="B48686" t="s">
        <v>6064</v>
      </c>
      <c r="C48686">
        <v>91283</v>
      </c>
      <c r="D48686">
        <v>8.9999999999999998E-4</v>
      </c>
    </row>
    <row r="48687" spans="1:4" x14ac:dyDescent="0.2">
      <c r="A48687">
        <v>103644</v>
      </c>
      <c r="B48687" t="s">
        <v>6064</v>
      </c>
      <c r="C48687">
        <v>90776</v>
      </c>
      <c r="D48687">
        <v>0.69879999999999998</v>
      </c>
    </row>
    <row r="48688" spans="1:4" x14ac:dyDescent="0.2">
      <c r="A48688">
        <v>103644</v>
      </c>
      <c r="B48688" t="s">
        <v>6064</v>
      </c>
      <c r="C48688">
        <v>88316</v>
      </c>
      <c r="D48688">
        <v>3.4944000000000002</v>
      </c>
    </row>
    <row r="48689" spans="1:4" x14ac:dyDescent="0.2">
      <c r="A48689">
        <v>103644</v>
      </c>
      <c r="B48689" t="s">
        <v>6064</v>
      </c>
      <c r="C48689">
        <v>88297</v>
      </c>
      <c r="D48689">
        <v>1.3976999999999999</v>
      </c>
    </row>
    <row r="48690" spans="1:4" x14ac:dyDescent="0.2">
      <c r="A48690">
        <v>103644</v>
      </c>
      <c r="B48690" t="s">
        <v>80</v>
      </c>
      <c r="C48690">
        <v>44519</v>
      </c>
      <c r="D48690">
        <v>1</v>
      </c>
    </row>
    <row r="48691" spans="1:4" x14ac:dyDescent="0.2">
      <c r="A48691">
        <v>103644</v>
      </c>
      <c r="B48691" t="s">
        <v>80</v>
      </c>
      <c r="C48691">
        <v>43366</v>
      </c>
      <c r="D48691">
        <v>2.6930700000000001</v>
      </c>
    </row>
    <row r="48692" spans="1:4" x14ac:dyDescent="0.2">
      <c r="A48692">
        <v>103644</v>
      </c>
      <c r="B48692" t="s">
        <v>6064</v>
      </c>
      <c r="C48692">
        <v>5930</v>
      </c>
      <c r="D48692">
        <v>0.65759999999999996</v>
      </c>
    </row>
    <row r="48693" spans="1:4" x14ac:dyDescent="0.2">
      <c r="A48693">
        <v>103644</v>
      </c>
      <c r="B48693" t="s">
        <v>6064</v>
      </c>
      <c r="C48693">
        <v>5928</v>
      </c>
      <c r="D48693">
        <v>4.1200000000000001E-2</v>
      </c>
    </row>
    <row r="48694" spans="1:4" x14ac:dyDescent="0.2">
      <c r="A48694">
        <v>103644</v>
      </c>
      <c r="B48694" t="s">
        <v>6064</v>
      </c>
      <c r="C48694">
        <v>5903</v>
      </c>
      <c r="D48694">
        <v>0.67620000000000002</v>
      </c>
    </row>
    <row r="48695" spans="1:4" x14ac:dyDescent="0.2">
      <c r="A48695">
        <v>103644</v>
      </c>
      <c r="B48695" t="s">
        <v>6064</v>
      </c>
      <c r="C48695">
        <v>5901</v>
      </c>
      <c r="D48695">
        <v>2.2599999999999999E-2</v>
      </c>
    </row>
    <row r="48696" spans="1:4" x14ac:dyDescent="0.2">
      <c r="A48696">
        <v>103644</v>
      </c>
      <c r="B48696" t="s">
        <v>6064</v>
      </c>
      <c r="C48696">
        <v>5679</v>
      </c>
      <c r="D48696">
        <v>8.9999999999999993E-3</v>
      </c>
    </row>
    <row r="48697" spans="1:4" x14ac:dyDescent="0.2">
      <c r="A48697">
        <v>103644</v>
      </c>
      <c r="B48697" t="s">
        <v>6064</v>
      </c>
      <c r="C48697">
        <v>5678</v>
      </c>
      <c r="D48697">
        <v>5.9999999999999995E-4</v>
      </c>
    </row>
    <row r="48698" spans="1:4" x14ac:dyDescent="0.2">
      <c r="A48698">
        <v>103600</v>
      </c>
    </row>
    <row r="48699" spans="1:4" x14ac:dyDescent="0.2">
      <c r="A48699">
        <v>103600</v>
      </c>
      <c r="B48699" t="s">
        <v>6064</v>
      </c>
      <c r="C48699">
        <v>103243</v>
      </c>
      <c r="D48699">
        <v>0.1677845</v>
      </c>
    </row>
    <row r="48700" spans="1:4" x14ac:dyDescent="0.2">
      <c r="A48700">
        <v>103600</v>
      </c>
      <c r="B48700" t="s">
        <v>6064</v>
      </c>
      <c r="C48700">
        <v>103242</v>
      </c>
      <c r="D48700">
        <v>0.2140135</v>
      </c>
    </row>
    <row r="48701" spans="1:4" x14ac:dyDescent="0.2">
      <c r="A48701">
        <v>103600</v>
      </c>
      <c r="B48701" t="s">
        <v>6064</v>
      </c>
      <c r="C48701">
        <v>103231</v>
      </c>
      <c r="D48701">
        <v>0.22942760000000001</v>
      </c>
    </row>
    <row r="48702" spans="1:4" x14ac:dyDescent="0.2">
      <c r="A48702">
        <v>103600</v>
      </c>
      <c r="B48702" t="s">
        <v>6064</v>
      </c>
      <c r="C48702">
        <v>103230</v>
      </c>
      <c r="D48702">
        <v>0.15237029999999999</v>
      </c>
    </row>
    <row r="48703" spans="1:4" x14ac:dyDescent="0.2">
      <c r="A48703">
        <v>103600</v>
      </c>
      <c r="B48703" t="s">
        <v>6064</v>
      </c>
      <c r="C48703">
        <v>91285</v>
      </c>
      <c r="D48703">
        <v>0.38080000000000003</v>
      </c>
    </row>
    <row r="48704" spans="1:4" x14ac:dyDescent="0.2">
      <c r="A48704">
        <v>103600</v>
      </c>
      <c r="B48704" t="s">
        <v>6064</v>
      </c>
      <c r="C48704">
        <v>91283</v>
      </c>
      <c r="D48704">
        <v>8.9999999999999998E-4</v>
      </c>
    </row>
    <row r="48705" spans="1:4" x14ac:dyDescent="0.2">
      <c r="A48705">
        <v>103600</v>
      </c>
      <c r="B48705" t="s">
        <v>6064</v>
      </c>
      <c r="C48705">
        <v>90776</v>
      </c>
      <c r="D48705">
        <v>0.38169999999999998</v>
      </c>
    </row>
    <row r="48706" spans="1:4" x14ac:dyDescent="0.2">
      <c r="A48706">
        <v>103600</v>
      </c>
      <c r="B48706" t="s">
        <v>6064</v>
      </c>
      <c r="C48706">
        <v>88316</v>
      </c>
      <c r="D48706">
        <v>1.9089</v>
      </c>
    </row>
    <row r="48707" spans="1:4" x14ac:dyDescent="0.2">
      <c r="A48707">
        <v>103600</v>
      </c>
      <c r="B48707" t="s">
        <v>6064</v>
      </c>
      <c r="C48707">
        <v>88297</v>
      </c>
      <c r="D48707">
        <v>0.76349999999999996</v>
      </c>
    </row>
    <row r="48708" spans="1:4" x14ac:dyDescent="0.2">
      <c r="A48708">
        <v>103600</v>
      </c>
      <c r="B48708" t="s">
        <v>80</v>
      </c>
      <c r="C48708">
        <v>44690</v>
      </c>
      <c r="D48708">
        <v>0.83668070000000005</v>
      </c>
    </row>
    <row r="48709" spans="1:4" x14ac:dyDescent="0.2">
      <c r="A48709">
        <v>103600</v>
      </c>
      <c r="B48709" t="s">
        <v>80</v>
      </c>
      <c r="C48709">
        <v>44689</v>
      </c>
      <c r="D48709">
        <v>0.83668070000000005</v>
      </c>
    </row>
    <row r="48710" spans="1:4" x14ac:dyDescent="0.2">
      <c r="A48710">
        <v>103600</v>
      </c>
      <c r="B48710" t="s">
        <v>80</v>
      </c>
      <c r="C48710">
        <v>44688</v>
      </c>
      <c r="D48710">
        <v>1.8825316000000001</v>
      </c>
    </row>
    <row r="48711" spans="1:4" x14ac:dyDescent="0.2">
      <c r="A48711">
        <v>103600</v>
      </c>
      <c r="B48711" t="s">
        <v>80</v>
      </c>
      <c r="C48711">
        <v>44519</v>
      </c>
      <c r="D48711">
        <v>1</v>
      </c>
    </row>
    <row r="48712" spans="1:4" x14ac:dyDescent="0.2">
      <c r="A48712">
        <v>103600</v>
      </c>
      <c r="B48712" t="s">
        <v>6064</v>
      </c>
      <c r="C48712">
        <v>5930</v>
      </c>
      <c r="D48712">
        <v>0.34050000000000002</v>
      </c>
    </row>
    <row r="48713" spans="1:4" x14ac:dyDescent="0.2">
      <c r="A48713">
        <v>103600</v>
      </c>
      <c r="B48713" t="s">
        <v>6064</v>
      </c>
      <c r="C48713">
        <v>5928</v>
      </c>
      <c r="D48713">
        <v>4.1200000000000001E-2</v>
      </c>
    </row>
    <row r="48714" spans="1:4" x14ac:dyDescent="0.2">
      <c r="A48714">
        <v>103600</v>
      </c>
      <c r="B48714" t="s">
        <v>6064</v>
      </c>
      <c r="C48714">
        <v>5903</v>
      </c>
      <c r="D48714">
        <v>0.29389999999999999</v>
      </c>
    </row>
    <row r="48715" spans="1:4" x14ac:dyDescent="0.2">
      <c r="A48715">
        <v>103600</v>
      </c>
      <c r="B48715" t="s">
        <v>6064</v>
      </c>
      <c r="C48715">
        <v>5901</v>
      </c>
      <c r="D48715">
        <v>8.7800000000000003E-2</v>
      </c>
    </row>
    <row r="48716" spans="1:4" x14ac:dyDescent="0.2">
      <c r="A48716">
        <v>103600</v>
      </c>
      <c r="B48716" t="s">
        <v>6064</v>
      </c>
      <c r="C48716">
        <v>5679</v>
      </c>
      <c r="D48716">
        <v>7.4999999999999997E-3</v>
      </c>
    </row>
    <row r="48717" spans="1:4" x14ac:dyDescent="0.2">
      <c r="A48717">
        <v>103600</v>
      </c>
      <c r="B48717" t="s">
        <v>6064</v>
      </c>
      <c r="C48717">
        <v>5678</v>
      </c>
      <c r="D48717">
        <v>5.0000000000000001E-4</v>
      </c>
    </row>
    <row r="48718" spans="1:4" x14ac:dyDescent="0.2">
      <c r="A48718">
        <v>103610</v>
      </c>
    </row>
    <row r="48719" spans="1:4" x14ac:dyDescent="0.2">
      <c r="A48719">
        <v>103610</v>
      </c>
      <c r="B48719" t="s">
        <v>6064</v>
      </c>
      <c r="C48719">
        <v>103243</v>
      </c>
      <c r="D48719">
        <v>2.9911799999999999E-2</v>
      </c>
    </row>
    <row r="48720" spans="1:4" x14ac:dyDescent="0.2">
      <c r="A48720">
        <v>103610</v>
      </c>
      <c r="B48720" t="s">
        <v>6064</v>
      </c>
      <c r="C48720">
        <v>103242</v>
      </c>
      <c r="D48720">
        <v>1.82883E-2</v>
      </c>
    </row>
    <row r="48721" spans="1:4" x14ac:dyDescent="0.2">
      <c r="A48721">
        <v>103610</v>
      </c>
      <c r="B48721" t="s">
        <v>6064</v>
      </c>
      <c r="C48721">
        <v>103225</v>
      </c>
      <c r="D48721">
        <v>2.89641E-2</v>
      </c>
    </row>
    <row r="48722" spans="1:4" x14ac:dyDescent="0.2">
      <c r="A48722">
        <v>103610</v>
      </c>
      <c r="B48722" t="s">
        <v>6064</v>
      </c>
      <c r="C48722">
        <v>103224</v>
      </c>
      <c r="D48722">
        <v>1.9236E-2</v>
      </c>
    </row>
    <row r="48723" spans="1:4" x14ac:dyDescent="0.2">
      <c r="A48723">
        <v>103610</v>
      </c>
      <c r="B48723" t="s">
        <v>6064</v>
      </c>
      <c r="C48723">
        <v>91285</v>
      </c>
      <c r="D48723">
        <v>4.7500000000000001E-2</v>
      </c>
    </row>
    <row r="48724" spans="1:4" x14ac:dyDescent="0.2">
      <c r="A48724">
        <v>103610</v>
      </c>
      <c r="B48724" t="s">
        <v>6064</v>
      </c>
      <c r="C48724">
        <v>90776</v>
      </c>
      <c r="D48724">
        <v>4.82E-2</v>
      </c>
    </row>
    <row r="48725" spans="1:4" x14ac:dyDescent="0.2">
      <c r="A48725">
        <v>103610</v>
      </c>
      <c r="B48725" t="s">
        <v>6064</v>
      </c>
      <c r="C48725">
        <v>88316</v>
      </c>
      <c r="D48725">
        <v>0.24099999999999999</v>
      </c>
    </row>
    <row r="48726" spans="1:4" x14ac:dyDescent="0.2">
      <c r="A48726">
        <v>103610</v>
      </c>
      <c r="B48726" t="s">
        <v>6064</v>
      </c>
      <c r="C48726">
        <v>88297</v>
      </c>
      <c r="D48726">
        <v>9.64E-2</v>
      </c>
    </row>
    <row r="48727" spans="1:4" x14ac:dyDescent="0.2">
      <c r="A48727">
        <v>103610</v>
      </c>
      <c r="B48727" t="s">
        <v>80</v>
      </c>
      <c r="C48727">
        <v>43366</v>
      </c>
      <c r="D48727">
        <v>0.19830400000000001</v>
      </c>
    </row>
    <row r="48728" spans="1:4" x14ac:dyDescent="0.2">
      <c r="A48728">
        <v>103610</v>
      </c>
      <c r="B48728" t="s">
        <v>80</v>
      </c>
      <c r="C48728">
        <v>9815</v>
      </c>
      <c r="D48728">
        <v>1</v>
      </c>
    </row>
    <row r="48729" spans="1:4" x14ac:dyDescent="0.2">
      <c r="A48729">
        <v>103610</v>
      </c>
      <c r="B48729" t="s">
        <v>6064</v>
      </c>
      <c r="C48729">
        <v>5903</v>
      </c>
      <c r="D48729">
        <v>4.65E-2</v>
      </c>
    </row>
    <row r="48730" spans="1:4" x14ac:dyDescent="0.2">
      <c r="A48730">
        <v>103610</v>
      </c>
      <c r="B48730" t="s">
        <v>6064</v>
      </c>
      <c r="C48730">
        <v>5901</v>
      </c>
      <c r="D48730">
        <v>1.6000000000000001E-3</v>
      </c>
    </row>
    <row r="48731" spans="1:4" x14ac:dyDescent="0.2">
      <c r="A48731">
        <v>103610</v>
      </c>
      <c r="B48731" t="s">
        <v>6064</v>
      </c>
      <c r="C48731">
        <v>5679</v>
      </c>
      <c r="D48731">
        <v>5.3E-3</v>
      </c>
    </row>
    <row r="48732" spans="1:4" x14ac:dyDescent="0.2">
      <c r="A48732">
        <v>103610</v>
      </c>
      <c r="B48732" t="s">
        <v>6064</v>
      </c>
      <c r="C48732">
        <v>5678</v>
      </c>
      <c r="D48732">
        <v>2.9999999999999997E-4</v>
      </c>
    </row>
    <row r="48733" spans="1:4" x14ac:dyDescent="0.2">
      <c r="A48733">
        <v>103632</v>
      </c>
    </row>
    <row r="48734" spans="1:4" x14ac:dyDescent="0.2">
      <c r="A48734">
        <v>103632</v>
      </c>
      <c r="B48734" t="s">
        <v>6064</v>
      </c>
      <c r="C48734">
        <v>103243</v>
      </c>
      <c r="D48734">
        <v>3.0719699999999999E-2</v>
      </c>
    </row>
    <row r="48735" spans="1:4" x14ac:dyDescent="0.2">
      <c r="A48735">
        <v>103632</v>
      </c>
      <c r="B48735" t="s">
        <v>6064</v>
      </c>
      <c r="C48735">
        <v>103242</v>
      </c>
      <c r="D48735">
        <v>1.74805E-2</v>
      </c>
    </row>
    <row r="48736" spans="1:4" x14ac:dyDescent="0.2">
      <c r="A48736">
        <v>103632</v>
      </c>
      <c r="B48736" t="s">
        <v>6064</v>
      </c>
      <c r="C48736">
        <v>103225</v>
      </c>
      <c r="D48736">
        <v>2.89641E-2</v>
      </c>
    </row>
    <row r="48737" spans="1:4" x14ac:dyDescent="0.2">
      <c r="A48737">
        <v>103632</v>
      </c>
      <c r="B48737" t="s">
        <v>6064</v>
      </c>
      <c r="C48737">
        <v>103224</v>
      </c>
      <c r="D48737">
        <v>1.9236E-2</v>
      </c>
    </row>
    <row r="48738" spans="1:4" x14ac:dyDescent="0.2">
      <c r="A48738">
        <v>103632</v>
      </c>
      <c r="B48738" t="s">
        <v>6064</v>
      </c>
      <c r="C48738">
        <v>91285</v>
      </c>
      <c r="D48738">
        <v>4.7500000000000001E-2</v>
      </c>
    </row>
    <row r="48739" spans="1:4" x14ac:dyDescent="0.2">
      <c r="A48739">
        <v>103632</v>
      </c>
      <c r="B48739" t="s">
        <v>6064</v>
      </c>
      <c r="C48739">
        <v>90776</v>
      </c>
      <c r="D48739">
        <v>4.82E-2</v>
      </c>
    </row>
    <row r="48740" spans="1:4" x14ac:dyDescent="0.2">
      <c r="A48740">
        <v>103632</v>
      </c>
      <c r="B48740" t="s">
        <v>6064</v>
      </c>
      <c r="C48740">
        <v>88316</v>
      </c>
      <c r="D48740">
        <v>0.24099999999999999</v>
      </c>
    </row>
    <row r="48741" spans="1:4" x14ac:dyDescent="0.2">
      <c r="A48741">
        <v>103632</v>
      </c>
      <c r="B48741" t="s">
        <v>6064</v>
      </c>
      <c r="C48741">
        <v>88297</v>
      </c>
      <c r="D48741">
        <v>9.64E-2</v>
      </c>
    </row>
    <row r="48742" spans="1:4" x14ac:dyDescent="0.2">
      <c r="A48742">
        <v>103632</v>
      </c>
      <c r="B48742" t="s">
        <v>80</v>
      </c>
      <c r="C48742">
        <v>43366</v>
      </c>
      <c r="D48742">
        <v>0.102127</v>
      </c>
    </row>
    <row r="48743" spans="1:4" x14ac:dyDescent="0.2">
      <c r="A48743">
        <v>103632</v>
      </c>
      <c r="B48743" t="s">
        <v>80</v>
      </c>
      <c r="C48743">
        <v>9815</v>
      </c>
      <c r="D48743">
        <v>1</v>
      </c>
    </row>
    <row r="48744" spans="1:4" x14ac:dyDescent="0.2">
      <c r="A48744">
        <v>103632</v>
      </c>
      <c r="B48744" t="s">
        <v>6064</v>
      </c>
      <c r="C48744">
        <v>5903</v>
      </c>
      <c r="D48744">
        <v>4.7300000000000002E-2</v>
      </c>
    </row>
    <row r="48745" spans="1:4" x14ac:dyDescent="0.2">
      <c r="A48745">
        <v>103632</v>
      </c>
      <c r="B48745" t="s">
        <v>6064</v>
      </c>
      <c r="C48745">
        <v>5901</v>
      </c>
      <c r="D48745">
        <v>8.0000000000000004E-4</v>
      </c>
    </row>
    <row r="48746" spans="1:4" x14ac:dyDescent="0.2">
      <c r="A48746">
        <v>103632</v>
      </c>
      <c r="B48746" t="s">
        <v>6064</v>
      </c>
      <c r="C48746">
        <v>5679</v>
      </c>
      <c r="D48746">
        <v>5.3E-3</v>
      </c>
    </row>
    <row r="48747" spans="1:4" x14ac:dyDescent="0.2">
      <c r="A48747">
        <v>103632</v>
      </c>
      <c r="B48747" t="s">
        <v>6064</v>
      </c>
      <c r="C48747">
        <v>5678</v>
      </c>
      <c r="D48747">
        <v>2.9999999999999997E-4</v>
      </c>
    </row>
    <row r="48748" spans="1:4" x14ac:dyDescent="0.2">
      <c r="A48748">
        <v>103588</v>
      </c>
    </row>
    <row r="48749" spans="1:4" x14ac:dyDescent="0.2">
      <c r="A48749">
        <v>103588</v>
      </c>
      <c r="B48749" t="s">
        <v>6064</v>
      </c>
      <c r="C48749">
        <v>103243</v>
      </c>
      <c r="D48749">
        <v>2.09892E-2</v>
      </c>
    </row>
    <row r="48750" spans="1:4" x14ac:dyDescent="0.2">
      <c r="A48750">
        <v>103588</v>
      </c>
      <c r="B48750" t="s">
        <v>6064</v>
      </c>
      <c r="C48750">
        <v>103242</v>
      </c>
      <c r="D48750">
        <v>1.51346E-2</v>
      </c>
    </row>
    <row r="48751" spans="1:4" x14ac:dyDescent="0.2">
      <c r="A48751">
        <v>103588</v>
      </c>
      <c r="B48751" t="s">
        <v>6064</v>
      </c>
      <c r="C48751">
        <v>103225</v>
      </c>
      <c r="D48751">
        <v>2.1707299999999999E-2</v>
      </c>
    </row>
    <row r="48752" spans="1:4" x14ac:dyDescent="0.2">
      <c r="A48752">
        <v>103588</v>
      </c>
      <c r="B48752" t="s">
        <v>6064</v>
      </c>
      <c r="C48752">
        <v>103224</v>
      </c>
      <c r="D48752">
        <v>1.44165E-2</v>
      </c>
    </row>
    <row r="48753" spans="1:4" x14ac:dyDescent="0.2">
      <c r="A48753">
        <v>103588</v>
      </c>
      <c r="B48753" t="s">
        <v>6064</v>
      </c>
      <c r="C48753">
        <v>91285</v>
      </c>
      <c r="D48753">
        <v>3.5400000000000001E-2</v>
      </c>
    </row>
    <row r="48754" spans="1:4" x14ac:dyDescent="0.2">
      <c r="A48754">
        <v>103588</v>
      </c>
      <c r="B48754" t="s">
        <v>6064</v>
      </c>
      <c r="C48754">
        <v>90776</v>
      </c>
      <c r="D48754">
        <v>3.61E-2</v>
      </c>
    </row>
    <row r="48755" spans="1:4" x14ac:dyDescent="0.2">
      <c r="A48755">
        <v>103588</v>
      </c>
      <c r="B48755" t="s">
        <v>6064</v>
      </c>
      <c r="C48755">
        <v>88316</v>
      </c>
      <c r="D48755">
        <v>0.18060000000000001</v>
      </c>
    </row>
    <row r="48756" spans="1:4" x14ac:dyDescent="0.2">
      <c r="A48756">
        <v>103588</v>
      </c>
      <c r="B48756" t="s">
        <v>6064</v>
      </c>
      <c r="C48756">
        <v>88297</v>
      </c>
      <c r="D48756">
        <v>7.22E-2</v>
      </c>
    </row>
    <row r="48757" spans="1:4" x14ac:dyDescent="0.2">
      <c r="A48757">
        <v>103588</v>
      </c>
      <c r="B48757" t="s">
        <v>80</v>
      </c>
      <c r="C48757">
        <v>44690</v>
      </c>
      <c r="D48757">
        <v>3.1728699999999999E-2</v>
      </c>
    </row>
    <row r="48758" spans="1:4" x14ac:dyDescent="0.2">
      <c r="A48758">
        <v>103588</v>
      </c>
      <c r="B48758" t="s">
        <v>80</v>
      </c>
      <c r="C48758">
        <v>44689</v>
      </c>
      <c r="D48758">
        <v>3.1728699999999999E-2</v>
      </c>
    </row>
    <row r="48759" spans="1:4" x14ac:dyDescent="0.2">
      <c r="A48759">
        <v>103588</v>
      </c>
      <c r="B48759" t="s">
        <v>80</v>
      </c>
      <c r="C48759">
        <v>44688</v>
      </c>
      <c r="D48759">
        <v>7.1389599999999998E-2</v>
      </c>
    </row>
    <row r="48760" spans="1:4" x14ac:dyDescent="0.2">
      <c r="A48760">
        <v>103588</v>
      </c>
      <c r="B48760" t="s">
        <v>80</v>
      </c>
      <c r="C48760">
        <v>9815</v>
      </c>
      <c r="D48760">
        <v>1</v>
      </c>
    </row>
    <row r="48761" spans="1:4" x14ac:dyDescent="0.2">
      <c r="A48761">
        <v>103588</v>
      </c>
      <c r="B48761" t="s">
        <v>6064</v>
      </c>
      <c r="C48761">
        <v>5903</v>
      </c>
      <c r="D48761">
        <v>3.27E-2</v>
      </c>
    </row>
    <row r="48762" spans="1:4" x14ac:dyDescent="0.2">
      <c r="A48762">
        <v>103588</v>
      </c>
      <c r="B48762" t="s">
        <v>6064</v>
      </c>
      <c r="C48762">
        <v>5901</v>
      </c>
      <c r="D48762">
        <v>3.3E-3</v>
      </c>
    </row>
    <row r="48763" spans="1:4" x14ac:dyDescent="0.2">
      <c r="A48763">
        <v>103588</v>
      </c>
      <c r="B48763" t="s">
        <v>6064</v>
      </c>
      <c r="C48763">
        <v>5679</v>
      </c>
      <c r="D48763">
        <v>5.3E-3</v>
      </c>
    </row>
    <row r="48764" spans="1:4" x14ac:dyDescent="0.2">
      <c r="A48764">
        <v>103588</v>
      </c>
      <c r="B48764" t="s">
        <v>6064</v>
      </c>
      <c r="C48764">
        <v>5678</v>
      </c>
      <c r="D48764">
        <v>2.9999999999999997E-4</v>
      </c>
    </row>
    <row r="48765" spans="1:4" x14ac:dyDescent="0.2">
      <c r="A48765">
        <v>103623</v>
      </c>
    </row>
    <row r="48766" spans="1:4" x14ac:dyDescent="0.2">
      <c r="A48766">
        <v>103623</v>
      </c>
      <c r="B48766" t="s">
        <v>6064</v>
      </c>
      <c r="C48766">
        <v>103243</v>
      </c>
      <c r="D48766">
        <v>0.23980000000000001</v>
      </c>
    </row>
    <row r="48767" spans="1:4" x14ac:dyDescent="0.2">
      <c r="A48767">
        <v>103623</v>
      </c>
      <c r="B48767" t="s">
        <v>6064</v>
      </c>
      <c r="C48767">
        <v>103242</v>
      </c>
      <c r="D48767">
        <v>0.21190000000000001</v>
      </c>
    </row>
    <row r="48768" spans="1:4" x14ac:dyDescent="0.2">
      <c r="A48768">
        <v>103623</v>
      </c>
      <c r="B48768" t="s">
        <v>6064</v>
      </c>
      <c r="C48768">
        <v>103231</v>
      </c>
      <c r="D48768">
        <v>0.27150000000000002</v>
      </c>
    </row>
    <row r="48769" spans="1:4" x14ac:dyDescent="0.2">
      <c r="A48769">
        <v>103623</v>
      </c>
      <c r="B48769" t="s">
        <v>6064</v>
      </c>
      <c r="C48769">
        <v>103230</v>
      </c>
      <c r="D48769">
        <v>0.18029999999999999</v>
      </c>
    </row>
    <row r="48770" spans="1:4" x14ac:dyDescent="0.2">
      <c r="A48770">
        <v>103623</v>
      </c>
      <c r="B48770" t="s">
        <v>6064</v>
      </c>
      <c r="C48770">
        <v>91285</v>
      </c>
      <c r="D48770">
        <v>0.45069999999999999</v>
      </c>
    </row>
    <row r="48771" spans="1:4" x14ac:dyDescent="0.2">
      <c r="A48771">
        <v>103623</v>
      </c>
      <c r="B48771" t="s">
        <v>6064</v>
      </c>
      <c r="C48771">
        <v>91283</v>
      </c>
      <c r="D48771">
        <v>1E-3</v>
      </c>
    </row>
    <row r="48772" spans="1:4" x14ac:dyDescent="0.2">
      <c r="A48772">
        <v>103623</v>
      </c>
      <c r="B48772" t="s">
        <v>6064</v>
      </c>
      <c r="C48772">
        <v>90776</v>
      </c>
      <c r="D48772">
        <v>0.45169999999999999</v>
      </c>
    </row>
    <row r="48773" spans="1:4" x14ac:dyDescent="0.2">
      <c r="A48773">
        <v>103623</v>
      </c>
      <c r="B48773" t="s">
        <v>6064</v>
      </c>
      <c r="C48773">
        <v>88316</v>
      </c>
      <c r="D48773">
        <v>2.2587000000000002</v>
      </c>
    </row>
    <row r="48774" spans="1:4" x14ac:dyDescent="0.2">
      <c r="A48774">
        <v>103623</v>
      </c>
      <c r="B48774" t="s">
        <v>6064</v>
      </c>
      <c r="C48774">
        <v>88297</v>
      </c>
      <c r="D48774">
        <v>0.84719999999999995</v>
      </c>
    </row>
    <row r="48775" spans="1:4" x14ac:dyDescent="0.2">
      <c r="A48775">
        <v>103623</v>
      </c>
      <c r="B48775" t="s">
        <v>80</v>
      </c>
      <c r="C48775">
        <v>44436</v>
      </c>
      <c r="D48775">
        <v>1</v>
      </c>
    </row>
    <row r="48776" spans="1:4" x14ac:dyDescent="0.2">
      <c r="A48776">
        <v>103623</v>
      </c>
      <c r="B48776" t="s">
        <v>80</v>
      </c>
      <c r="C48776">
        <v>43366</v>
      </c>
      <c r="D48776">
        <v>5.2293000000000003</v>
      </c>
    </row>
    <row r="48777" spans="1:4" x14ac:dyDescent="0.2">
      <c r="A48777">
        <v>103623</v>
      </c>
      <c r="B48777" t="s">
        <v>6064</v>
      </c>
      <c r="C48777">
        <v>5930</v>
      </c>
      <c r="D48777">
        <v>0.38290000000000002</v>
      </c>
    </row>
    <row r="48778" spans="1:4" x14ac:dyDescent="0.2">
      <c r="A48778">
        <v>103623</v>
      </c>
      <c r="B48778" t="s">
        <v>6064</v>
      </c>
      <c r="C48778">
        <v>5928</v>
      </c>
      <c r="D48778">
        <v>4.1300000000000003E-2</v>
      </c>
    </row>
    <row r="48779" spans="1:4" x14ac:dyDescent="0.2">
      <c r="A48779">
        <v>103623</v>
      </c>
      <c r="B48779" t="s">
        <v>6064</v>
      </c>
      <c r="C48779">
        <v>5903</v>
      </c>
      <c r="D48779">
        <v>0.41049999999999998</v>
      </c>
    </row>
    <row r="48780" spans="1:4" x14ac:dyDescent="0.2">
      <c r="A48780">
        <v>103623</v>
      </c>
      <c r="B48780" t="s">
        <v>6064</v>
      </c>
      <c r="C48780">
        <v>5901</v>
      </c>
      <c r="D48780">
        <v>5.79E-2</v>
      </c>
    </row>
    <row r="48781" spans="1:4" x14ac:dyDescent="0.2">
      <c r="A48781">
        <v>103623</v>
      </c>
      <c r="B48781" t="s">
        <v>6064</v>
      </c>
      <c r="C48781">
        <v>5679</v>
      </c>
      <c r="D48781">
        <v>8.5000000000000006E-3</v>
      </c>
    </row>
    <row r="48782" spans="1:4" x14ac:dyDescent="0.2">
      <c r="A48782">
        <v>103623</v>
      </c>
      <c r="B48782" t="s">
        <v>6064</v>
      </c>
      <c r="C48782">
        <v>5678</v>
      </c>
      <c r="D48782">
        <v>5.9999999999999995E-4</v>
      </c>
    </row>
    <row r="48783" spans="1:4" x14ac:dyDescent="0.2">
      <c r="A48783">
        <v>103645</v>
      </c>
    </row>
    <row r="48784" spans="1:4" x14ac:dyDescent="0.2">
      <c r="A48784">
        <v>103645</v>
      </c>
      <c r="B48784" t="s">
        <v>6064</v>
      </c>
      <c r="C48784">
        <v>103243</v>
      </c>
      <c r="D48784">
        <v>0.42209999999999998</v>
      </c>
    </row>
    <row r="48785" spans="1:4" x14ac:dyDescent="0.2">
      <c r="A48785">
        <v>103645</v>
      </c>
      <c r="B48785" t="s">
        <v>6064</v>
      </c>
      <c r="C48785">
        <v>103242</v>
      </c>
      <c r="D48785">
        <v>0.27729999999999999</v>
      </c>
    </row>
    <row r="48786" spans="1:4" x14ac:dyDescent="0.2">
      <c r="A48786">
        <v>103645</v>
      </c>
      <c r="B48786" t="s">
        <v>6064</v>
      </c>
      <c r="C48786">
        <v>103231</v>
      </c>
      <c r="D48786">
        <v>0.42030000000000001</v>
      </c>
    </row>
    <row r="48787" spans="1:4" x14ac:dyDescent="0.2">
      <c r="A48787">
        <v>103645</v>
      </c>
      <c r="B48787" t="s">
        <v>6064</v>
      </c>
      <c r="C48787">
        <v>103230</v>
      </c>
      <c r="D48787">
        <v>0.27910000000000001</v>
      </c>
    </row>
    <row r="48788" spans="1:4" x14ac:dyDescent="0.2">
      <c r="A48788">
        <v>103645</v>
      </c>
      <c r="B48788" t="s">
        <v>6064</v>
      </c>
      <c r="C48788">
        <v>91285</v>
      </c>
      <c r="D48788">
        <v>0.69840000000000002</v>
      </c>
    </row>
    <row r="48789" spans="1:4" x14ac:dyDescent="0.2">
      <c r="A48789">
        <v>103645</v>
      </c>
      <c r="B48789" t="s">
        <v>6064</v>
      </c>
      <c r="C48789">
        <v>91283</v>
      </c>
      <c r="D48789">
        <v>1E-3</v>
      </c>
    </row>
    <row r="48790" spans="1:4" x14ac:dyDescent="0.2">
      <c r="A48790">
        <v>103645</v>
      </c>
      <c r="B48790" t="s">
        <v>6064</v>
      </c>
      <c r="C48790">
        <v>90776</v>
      </c>
      <c r="D48790">
        <v>0.69940000000000002</v>
      </c>
    </row>
    <row r="48791" spans="1:4" x14ac:dyDescent="0.2">
      <c r="A48791">
        <v>103645</v>
      </c>
      <c r="B48791" t="s">
        <v>6064</v>
      </c>
      <c r="C48791">
        <v>88316</v>
      </c>
      <c r="D48791">
        <v>3.4971999999999999</v>
      </c>
    </row>
    <row r="48792" spans="1:4" x14ac:dyDescent="0.2">
      <c r="A48792">
        <v>103645</v>
      </c>
      <c r="B48792" t="s">
        <v>6064</v>
      </c>
      <c r="C48792">
        <v>88297</v>
      </c>
      <c r="D48792">
        <v>1.3388</v>
      </c>
    </row>
    <row r="48793" spans="1:4" x14ac:dyDescent="0.2">
      <c r="A48793">
        <v>103645</v>
      </c>
      <c r="B48793" t="s">
        <v>80</v>
      </c>
      <c r="C48793">
        <v>44436</v>
      </c>
      <c r="D48793">
        <v>1</v>
      </c>
    </row>
    <row r="48794" spans="1:4" x14ac:dyDescent="0.2">
      <c r="A48794">
        <v>103645</v>
      </c>
      <c r="B48794" t="s">
        <v>80</v>
      </c>
      <c r="C48794">
        <v>43366</v>
      </c>
      <c r="D48794">
        <v>2.6930999999999998</v>
      </c>
    </row>
    <row r="48795" spans="1:4" x14ac:dyDescent="0.2">
      <c r="A48795">
        <v>103645</v>
      </c>
      <c r="B48795" t="s">
        <v>6064</v>
      </c>
      <c r="C48795">
        <v>5930</v>
      </c>
      <c r="D48795">
        <v>0.65810000000000002</v>
      </c>
    </row>
    <row r="48796" spans="1:4" x14ac:dyDescent="0.2">
      <c r="A48796">
        <v>103645</v>
      </c>
      <c r="B48796" t="s">
        <v>6064</v>
      </c>
      <c r="C48796">
        <v>5928</v>
      </c>
      <c r="D48796">
        <v>4.1300000000000003E-2</v>
      </c>
    </row>
    <row r="48797" spans="1:4" x14ac:dyDescent="0.2">
      <c r="A48797">
        <v>103645</v>
      </c>
      <c r="B48797" t="s">
        <v>6064</v>
      </c>
      <c r="C48797">
        <v>5903</v>
      </c>
      <c r="D48797">
        <v>0.66959999999999997</v>
      </c>
    </row>
    <row r="48798" spans="1:4" x14ac:dyDescent="0.2">
      <c r="A48798">
        <v>103645</v>
      </c>
      <c r="B48798" t="s">
        <v>6064</v>
      </c>
      <c r="C48798">
        <v>5901</v>
      </c>
      <c r="D48798">
        <v>2.98E-2</v>
      </c>
    </row>
    <row r="48799" spans="1:4" x14ac:dyDescent="0.2">
      <c r="A48799">
        <v>103645</v>
      </c>
      <c r="B48799" t="s">
        <v>6064</v>
      </c>
      <c r="C48799">
        <v>5679</v>
      </c>
      <c r="D48799">
        <v>8.5000000000000006E-3</v>
      </c>
    </row>
    <row r="48800" spans="1:4" x14ac:dyDescent="0.2">
      <c r="A48800">
        <v>103645</v>
      </c>
      <c r="B48800" t="s">
        <v>6064</v>
      </c>
      <c r="C48800">
        <v>5678</v>
      </c>
      <c r="D48800">
        <v>5.9999999999999995E-4</v>
      </c>
    </row>
    <row r="48801" spans="1:4" x14ac:dyDescent="0.2">
      <c r="A48801">
        <v>103601</v>
      </c>
    </row>
    <row r="48802" spans="1:4" x14ac:dyDescent="0.2">
      <c r="A48802">
        <v>103601</v>
      </c>
      <c r="B48802" t="s">
        <v>6064</v>
      </c>
      <c r="C48802">
        <v>103243</v>
      </c>
      <c r="D48802">
        <v>0.13855429999999999</v>
      </c>
    </row>
    <row r="48803" spans="1:4" x14ac:dyDescent="0.2">
      <c r="A48803">
        <v>103601</v>
      </c>
      <c r="B48803" t="s">
        <v>6064</v>
      </c>
      <c r="C48803">
        <v>103242</v>
      </c>
      <c r="D48803">
        <v>0.2402097</v>
      </c>
    </row>
    <row r="48804" spans="1:4" x14ac:dyDescent="0.2">
      <c r="A48804">
        <v>103601</v>
      </c>
      <c r="B48804" t="s">
        <v>6064</v>
      </c>
      <c r="C48804">
        <v>103231</v>
      </c>
      <c r="D48804">
        <v>0.22760449999999999</v>
      </c>
    </row>
    <row r="48805" spans="1:4" x14ac:dyDescent="0.2">
      <c r="A48805">
        <v>103601</v>
      </c>
      <c r="B48805" t="s">
        <v>6064</v>
      </c>
      <c r="C48805">
        <v>103230</v>
      </c>
      <c r="D48805">
        <v>0.1511595</v>
      </c>
    </row>
    <row r="48806" spans="1:4" x14ac:dyDescent="0.2">
      <c r="A48806">
        <v>103601</v>
      </c>
      <c r="B48806" t="s">
        <v>6064</v>
      </c>
      <c r="C48806">
        <v>91285</v>
      </c>
      <c r="D48806">
        <v>0.37769999999999998</v>
      </c>
    </row>
    <row r="48807" spans="1:4" x14ac:dyDescent="0.2">
      <c r="A48807">
        <v>103601</v>
      </c>
      <c r="B48807" t="s">
        <v>6064</v>
      </c>
      <c r="C48807">
        <v>91283</v>
      </c>
      <c r="D48807">
        <v>1E-3</v>
      </c>
    </row>
    <row r="48808" spans="1:4" x14ac:dyDescent="0.2">
      <c r="A48808">
        <v>103601</v>
      </c>
      <c r="B48808" t="s">
        <v>6064</v>
      </c>
      <c r="C48808">
        <v>90776</v>
      </c>
      <c r="D48808">
        <v>0.37869999999999998</v>
      </c>
    </row>
    <row r="48809" spans="1:4" x14ac:dyDescent="0.2">
      <c r="A48809">
        <v>103601</v>
      </c>
      <c r="B48809" t="s">
        <v>6064</v>
      </c>
      <c r="C48809">
        <v>88316</v>
      </c>
      <c r="D48809">
        <v>1.8937999999999999</v>
      </c>
    </row>
    <row r="48810" spans="1:4" x14ac:dyDescent="0.2">
      <c r="A48810">
        <v>103601</v>
      </c>
      <c r="B48810" t="s">
        <v>6064</v>
      </c>
      <c r="C48810">
        <v>88297</v>
      </c>
      <c r="D48810">
        <v>0.75749999999999995</v>
      </c>
    </row>
    <row r="48811" spans="1:4" x14ac:dyDescent="0.2">
      <c r="A48811">
        <v>103601</v>
      </c>
      <c r="B48811" t="s">
        <v>80</v>
      </c>
      <c r="C48811">
        <v>44690</v>
      </c>
      <c r="D48811">
        <v>0.83059879999999997</v>
      </c>
    </row>
    <row r="48812" spans="1:4" x14ac:dyDescent="0.2">
      <c r="A48812">
        <v>103601</v>
      </c>
      <c r="B48812" t="s">
        <v>80</v>
      </c>
      <c r="C48812">
        <v>44689</v>
      </c>
      <c r="D48812">
        <v>0.83059879999999997</v>
      </c>
    </row>
    <row r="48813" spans="1:4" x14ac:dyDescent="0.2">
      <c r="A48813">
        <v>103601</v>
      </c>
      <c r="B48813" t="s">
        <v>80</v>
      </c>
      <c r="C48813">
        <v>44688</v>
      </c>
      <c r="D48813">
        <v>1.8688472</v>
      </c>
    </row>
    <row r="48814" spans="1:4" x14ac:dyDescent="0.2">
      <c r="A48814">
        <v>103601</v>
      </c>
      <c r="B48814" t="s">
        <v>80</v>
      </c>
      <c r="C48814">
        <v>44436</v>
      </c>
      <c r="D48814">
        <v>1</v>
      </c>
    </row>
    <row r="48815" spans="1:4" x14ac:dyDescent="0.2">
      <c r="A48815">
        <v>103601</v>
      </c>
      <c r="B48815" t="s">
        <v>6064</v>
      </c>
      <c r="C48815">
        <v>5930</v>
      </c>
      <c r="D48815">
        <v>0.33800000000000002</v>
      </c>
    </row>
    <row r="48816" spans="1:4" x14ac:dyDescent="0.2">
      <c r="A48816">
        <v>103601</v>
      </c>
      <c r="B48816" t="s">
        <v>6064</v>
      </c>
      <c r="C48816">
        <v>5928</v>
      </c>
      <c r="D48816">
        <v>4.07E-2</v>
      </c>
    </row>
    <row r="48817" spans="1:4" x14ac:dyDescent="0.2">
      <c r="A48817">
        <v>103601</v>
      </c>
      <c r="B48817" t="s">
        <v>6064</v>
      </c>
      <c r="C48817">
        <v>5903</v>
      </c>
      <c r="D48817">
        <v>0.26379999999999998</v>
      </c>
    </row>
    <row r="48818" spans="1:4" x14ac:dyDescent="0.2">
      <c r="A48818">
        <v>103601</v>
      </c>
      <c r="B48818" t="s">
        <v>6064</v>
      </c>
      <c r="C48818">
        <v>5901</v>
      </c>
      <c r="D48818">
        <v>0.1148</v>
      </c>
    </row>
    <row r="48819" spans="1:4" x14ac:dyDescent="0.2">
      <c r="A48819">
        <v>103601</v>
      </c>
      <c r="B48819" t="s">
        <v>6064</v>
      </c>
      <c r="C48819">
        <v>5679</v>
      </c>
      <c r="D48819">
        <v>8.3000000000000001E-3</v>
      </c>
    </row>
    <row r="48820" spans="1:4" x14ac:dyDescent="0.2">
      <c r="A48820">
        <v>103601</v>
      </c>
      <c r="B48820" t="s">
        <v>6064</v>
      </c>
      <c r="C48820">
        <v>5678</v>
      </c>
      <c r="D48820">
        <v>5.0000000000000001E-4</v>
      </c>
    </row>
    <row r="48821" spans="1:4" x14ac:dyDescent="0.2">
      <c r="A48821">
        <v>103624</v>
      </c>
    </row>
    <row r="48822" spans="1:4" x14ac:dyDescent="0.2">
      <c r="A48822">
        <v>103624</v>
      </c>
      <c r="B48822" t="s">
        <v>6064</v>
      </c>
      <c r="C48822">
        <v>103243</v>
      </c>
      <c r="D48822">
        <v>0.28730489999999997</v>
      </c>
    </row>
    <row r="48823" spans="1:4" x14ac:dyDescent="0.2">
      <c r="A48823">
        <v>103624</v>
      </c>
      <c r="B48823" t="s">
        <v>6064</v>
      </c>
      <c r="C48823">
        <v>103242</v>
      </c>
      <c r="D48823">
        <v>0.24042169999999999</v>
      </c>
    </row>
    <row r="48824" spans="1:4" x14ac:dyDescent="0.2">
      <c r="A48824">
        <v>103624</v>
      </c>
      <c r="B48824" t="s">
        <v>6064</v>
      </c>
      <c r="C48824">
        <v>103231</v>
      </c>
      <c r="D48824">
        <v>0.31711820000000002</v>
      </c>
    </row>
    <row r="48825" spans="1:4" x14ac:dyDescent="0.2">
      <c r="A48825">
        <v>103624</v>
      </c>
      <c r="B48825" t="s">
        <v>6064</v>
      </c>
      <c r="C48825">
        <v>103230</v>
      </c>
      <c r="D48825">
        <v>0.2106084</v>
      </c>
    </row>
    <row r="48826" spans="1:4" x14ac:dyDescent="0.2">
      <c r="A48826">
        <v>103624</v>
      </c>
      <c r="B48826" t="s">
        <v>6064</v>
      </c>
      <c r="C48826">
        <v>91285</v>
      </c>
      <c r="D48826">
        <v>0.52649999999999997</v>
      </c>
    </row>
    <row r="48827" spans="1:4" x14ac:dyDescent="0.2">
      <c r="A48827">
        <v>103624</v>
      </c>
      <c r="B48827" t="s">
        <v>6064</v>
      </c>
      <c r="C48827">
        <v>91283</v>
      </c>
      <c r="D48827">
        <v>1.1000000000000001E-3</v>
      </c>
    </row>
    <row r="48828" spans="1:4" x14ac:dyDescent="0.2">
      <c r="A48828">
        <v>103624</v>
      </c>
      <c r="B48828" t="s">
        <v>6064</v>
      </c>
      <c r="C48828">
        <v>90776</v>
      </c>
      <c r="D48828">
        <v>0.52769999999999995</v>
      </c>
    </row>
    <row r="48829" spans="1:4" x14ac:dyDescent="0.2">
      <c r="A48829">
        <v>103624</v>
      </c>
      <c r="B48829" t="s">
        <v>6064</v>
      </c>
      <c r="C48829">
        <v>88316</v>
      </c>
      <c r="D48829">
        <v>2.6385999999999998</v>
      </c>
    </row>
    <row r="48830" spans="1:4" x14ac:dyDescent="0.2">
      <c r="A48830">
        <v>103624</v>
      </c>
      <c r="B48830" t="s">
        <v>6064</v>
      </c>
      <c r="C48830">
        <v>88297</v>
      </c>
      <c r="D48830">
        <v>1.0553999999999999</v>
      </c>
    </row>
    <row r="48831" spans="1:4" x14ac:dyDescent="0.2">
      <c r="A48831">
        <v>103624</v>
      </c>
      <c r="B48831" t="s">
        <v>80</v>
      </c>
      <c r="C48831">
        <v>44520</v>
      </c>
      <c r="D48831">
        <v>1</v>
      </c>
    </row>
    <row r="48832" spans="1:4" x14ac:dyDescent="0.2">
      <c r="A48832">
        <v>103624</v>
      </c>
      <c r="B48832" t="s">
        <v>80</v>
      </c>
      <c r="C48832">
        <v>43366</v>
      </c>
      <c r="D48832">
        <v>7.5301299999999998</v>
      </c>
    </row>
    <row r="48833" spans="1:4" x14ac:dyDescent="0.2">
      <c r="A48833">
        <v>103624</v>
      </c>
      <c r="B48833" t="s">
        <v>6064</v>
      </c>
      <c r="C48833">
        <v>5930</v>
      </c>
      <c r="D48833">
        <v>0.47610000000000002</v>
      </c>
    </row>
    <row r="48834" spans="1:4" x14ac:dyDescent="0.2">
      <c r="A48834">
        <v>103624</v>
      </c>
      <c r="B48834" t="s">
        <v>6064</v>
      </c>
      <c r="C48834">
        <v>5928</v>
      </c>
      <c r="D48834">
        <v>5.1499999999999997E-2</v>
      </c>
    </row>
    <row r="48835" spans="1:4" x14ac:dyDescent="0.2">
      <c r="A48835">
        <v>103624</v>
      </c>
      <c r="B48835" t="s">
        <v>6064</v>
      </c>
      <c r="C48835">
        <v>5903</v>
      </c>
      <c r="D48835">
        <v>0.46439999999999998</v>
      </c>
    </row>
    <row r="48836" spans="1:4" x14ac:dyDescent="0.2">
      <c r="A48836">
        <v>103624</v>
      </c>
      <c r="B48836" t="s">
        <v>6064</v>
      </c>
      <c r="C48836">
        <v>5901</v>
      </c>
      <c r="D48836">
        <v>6.3200000000000006E-2</v>
      </c>
    </row>
    <row r="48837" spans="1:4" x14ac:dyDescent="0.2">
      <c r="A48837">
        <v>103624</v>
      </c>
      <c r="B48837" t="s">
        <v>6064</v>
      </c>
      <c r="C48837">
        <v>5679</v>
      </c>
      <c r="D48837">
        <v>9.4999999999999998E-3</v>
      </c>
    </row>
    <row r="48838" spans="1:4" x14ac:dyDescent="0.2">
      <c r="A48838">
        <v>103624</v>
      </c>
      <c r="B48838" t="s">
        <v>6064</v>
      </c>
      <c r="C48838">
        <v>5678</v>
      </c>
      <c r="D48838">
        <v>5.9999999999999995E-4</v>
      </c>
    </row>
    <row r="48839" spans="1:4" x14ac:dyDescent="0.2">
      <c r="A48839">
        <v>103646</v>
      </c>
    </row>
    <row r="48840" spans="1:4" x14ac:dyDescent="0.2">
      <c r="A48840">
        <v>103646</v>
      </c>
      <c r="B48840" t="s">
        <v>6064</v>
      </c>
      <c r="C48840">
        <v>103243</v>
      </c>
      <c r="D48840">
        <v>0.58378759999999996</v>
      </c>
    </row>
    <row r="48841" spans="1:4" x14ac:dyDescent="0.2">
      <c r="A48841">
        <v>103646</v>
      </c>
      <c r="B48841" t="s">
        <v>6064</v>
      </c>
      <c r="C48841">
        <v>103242</v>
      </c>
      <c r="D48841">
        <v>0.38477030000000001</v>
      </c>
    </row>
    <row r="48842" spans="1:4" x14ac:dyDescent="0.2">
      <c r="A48842">
        <v>103646</v>
      </c>
      <c r="B48842" t="s">
        <v>6064</v>
      </c>
      <c r="C48842">
        <v>103231</v>
      </c>
      <c r="D48842">
        <v>0.58201970000000003</v>
      </c>
    </row>
    <row r="48843" spans="1:4" x14ac:dyDescent="0.2">
      <c r="A48843">
        <v>103646</v>
      </c>
      <c r="B48843" t="s">
        <v>6064</v>
      </c>
      <c r="C48843">
        <v>103230</v>
      </c>
      <c r="D48843">
        <v>0.3865381</v>
      </c>
    </row>
    <row r="48844" spans="1:4" x14ac:dyDescent="0.2">
      <c r="A48844">
        <v>103646</v>
      </c>
      <c r="B48844" t="s">
        <v>6064</v>
      </c>
      <c r="C48844">
        <v>91285</v>
      </c>
      <c r="D48844">
        <v>0.8327</v>
      </c>
    </row>
    <row r="48845" spans="1:4" x14ac:dyDescent="0.2">
      <c r="A48845">
        <v>103646</v>
      </c>
      <c r="B48845" t="s">
        <v>6064</v>
      </c>
      <c r="C48845">
        <v>91283</v>
      </c>
      <c r="D48845">
        <v>1.1000000000000001E-3</v>
      </c>
    </row>
    <row r="48846" spans="1:4" x14ac:dyDescent="0.2">
      <c r="A48846">
        <v>103646</v>
      </c>
      <c r="B48846" t="s">
        <v>6064</v>
      </c>
      <c r="C48846">
        <v>90776</v>
      </c>
      <c r="D48846">
        <v>0.83389999999999997</v>
      </c>
    </row>
    <row r="48847" spans="1:4" x14ac:dyDescent="0.2">
      <c r="A48847">
        <v>103646</v>
      </c>
      <c r="B48847" t="s">
        <v>6064</v>
      </c>
      <c r="C48847">
        <v>88316</v>
      </c>
      <c r="D48847">
        <v>4.1696999999999997</v>
      </c>
    </row>
    <row r="48848" spans="1:4" x14ac:dyDescent="0.2">
      <c r="A48848">
        <v>103646</v>
      </c>
      <c r="B48848" t="s">
        <v>6064</v>
      </c>
      <c r="C48848">
        <v>88297</v>
      </c>
      <c r="D48848">
        <v>1.6677999999999999</v>
      </c>
    </row>
    <row r="48849" spans="1:4" x14ac:dyDescent="0.2">
      <c r="A48849">
        <v>103646</v>
      </c>
      <c r="B48849" t="s">
        <v>80</v>
      </c>
      <c r="C48849">
        <v>44520</v>
      </c>
      <c r="D48849">
        <v>1</v>
      </c>
    </row>
    <row r="48850" spans="1:4" x14ac:dyDescent="0.2">
      <c r="A48850">
        <v>103646</v>
      </c>
      <c r="B48850" t="s">
        <v>80</v>
      </c>
      <c r="C48850">
        <v>43366</v>
      </c>
      <c r="D48850">
        <v>5.27841</v>
      </c>
    </row>
    <row r="48851" spans="1:4" x14ac:dyDescent="0.2">
      <c r="A48851">
        <v>103646</v>
      </c>
      <c r="B48851" t="s">
        <v>6064</v>
      </c>
      <c r="C48851">
        <v>5930</v>
      </c>
      <c r="D48851">
        <v>0.7823</v>
      </c>
    </row>
    <row r="48852" spans="1:4" x14ac:dyDescent="0.2">
      <c r="A48852">
        <v>103646</v>
      </c>
      <c r="B48852" t="s">
        <v>6064</v>
      </c>
      <c r="C48852">
        <v>5928</v>
      </c>
      <c r="D48852">
        <v>5.1499999999999997E-2</v>
      </c>
    </row>
    <row r="48853" spans="1:4" x14ac:dyDescent="0.2">
      <c r="A48853">
        <v>103646</v>
      </c>
      <c r="B48853" t="s">
        <v>6064</v>
      </c>
      <c r="C48853">
        <v>5903</v>
      </c>
      <c r="D48853">
        <v>0.80130000000000001</v>
      </c>
    </row>
    <row r="48854" spans="1:4" x14ac:dyDescent="0.2">
      <c r="A48854">
        <v>103646</v>
      </c>
      <c r="B48854" t="s">
        <v>6064</v>
      </c>
      <c r="C48854">
        <v>5901</v>
      </c>
      <c r="D48854">
        <v>3.2500000000000001E-2</v>
      </c>
    </row>
    <row r="48855" spans="1:4" x14ac:dyDescent="0.2">
      <c r="A48855">
        <v>103646</v>
      </c>
      <c r="B48855" t="s">
        <v>6064</v>
      </c>
      <c r="C48855">
        <v>5679</v>
      </c>
      <c r="D48855">
        <v>9.4999999999999998E-3</v>
      </c>
    </row>
    <row r="48856" spans="1:4" x14ac:dyDescent="0.2">
      <c r="A48856">
        <v>103646</v>
      </c>
      <c r="B48856" t="s">
        <v>6064</v>
      </c>
      <c r="C48856">
        <v>5678</v>
      </c>
      <c r="D48856">
        <v>5.9999999999999995E-4</v>
      </c>
    </row>
    <row r="48857" spans="1:4" x14ac:dyDescent="0.2">
      <c r="A48857">
        <v>103602</v>
      </c>
    </row>
    <row r="48858" spans="1:4" x14ac:dyDescent="0.2">
      <c r="A48858">
        <v>103602</v>
      </c>
      <c r="B48858" t="s">
        <v>6064</v>
      </c>
      <c r="C48858">
        <v>103243</v>
      </c>
      <c r="D48858">
        <v>0.1705296</v>
      </c>
    </row>
    <row r="48859" spans="1:4" x14ac:dyDescent="0.2">
      <c r="A48859">
        <v>103602</v>
      </c>
      <c r="B48859" t="s">
        <v>6064</v>
      </c>
      <c r="C48859">
        <v>103242</v>
      </c>
      <c r="D48859">
        <v>0.27265129999999999</v>
      </c>
    </row>
    <row r="48860" spans="1:4" x14ac:dyDescent="0.2">
      <c r="A48860">
        <v>103602</v>
      </c>
      <c r="B48860" t="s">
        <v>6064</v>
      </c>
      <c r="C48860">
        <v>103231</v>
      </c>
      <c r="D48860">
        <v>0.26631349999999998</v>
      </c>
    </row>
    <row r="48861" spans="1:4" x14ac:dyDescent="0.2">
      <c r="A48861">
        <v>103602</v>
      </c>
      <c r="B48861" t="s">
        <v>6064</v>
      </c>
      <c r="C48861">
        <v>103230</v>
      </c>
      <c r="D48861">
        <v>0.17686740000000001</v>
      </c>
    </row>
    <row r="48862" spans="1:4" x14ac:dyDescent="0.2">
      <c r="A48862">
        <v>103602</v>
      </c>
      <c r="B48862" t="s">
        <v>6064</v>
      </c>
      <c r="C48862">
        <v>91285</v>
      </c>
      <c r="D48862">
        <v>0.442</v>
      </c>
    </row>
    <row r="48863" spans="1:4" x14ac:dyDescent="0.2">
      <c r="A48863">
        <v>103602</v>
      </c>
      <c r="B48863" t="s">
        <v>6064</v>
      </c>
      <c r="C48863">
        <v>91283</v>
      </c>
      <c r="D48863">
        <v>1.1000000000000001E-3</v>
      </c>
    </row>
    <row r="48864" spans="1:4" x14ac:dyDescent="0.2">
      <c r="A48864">
        <v>103602</v>
      </c>
      <c r="B48864" t="s">
        <v>6064</v>
      </c>
      <c r="C48864">
        <v>90776</v>
      </c>
      <c r="D48864">
        <v>0.44309999999999999</v>
      </c>
    </row>
    <row r="48865" spans="1:4" x14ac:dyDescent="0.2">
      <c r="A48865">
        <v>103602</v>
      </c>
      <c r="B48865" t="s">
        <v>6064</v>
      </c>
      <c r="C48865">
        <v>88316</v>
      </c>
      <c r="D48865">
        <v>2.2159</v>
      </c>
    </row>
    <row r="48866" spans="1:4" x14ac:dyDescent="0.2">
      <c r="A48866">
        <v>103602</v>
      </c>
      <c r="B48866" t="s">
        <v>6064</v>
      </c>
      <c r="C48866">
        <v>88297</v>
      </c>
      <c r="D48866">
        <v>0.88629999999999998</v>
      </c>
    </row>
    <row r="48867" spans="1:4" x14ac:dyDescent="0.2">
      <c r="A48867">
        <v>103602</v>
      </c>
      <c r="B48867" t="s">
        <v>80</v>
      </c>
      <c r="C48867">
        <v>44690</v>
      </c>
      <c r="D48867">
        <v>1.2048201999999999</v>
      </c>
    </row>
    <row r="48868" spans="1:4" x14ac:dyDescent="0.2">
      <c r="A48868">
        <v>103602</v>
      </c>
      <c r="B48868" t="s">
        <v>80</v>
      </c>
      <c r="C48868">
        <v>44689</v>
      </c>
      <c r="D48868">
        <v>1.2048201999999999</v>
      </c>
    </row>
    <row r="48869" spans="1:4" x14ac:dyDescent="0.2">
      <c r="A48869">
        <v>103602</v>
      </c>
      <c r="B48869" t="s">
        <v>80</v>
      </c>
      <c r="C48869">
        <v>44688</v>
      </c>
      <c r="D48869">
        <v>2.7108455</v>
      </c>
    </row>
    <row r="48870" spans="1:4" x14ac:dyDescent="0.2">
      <c r="A48870">
        <v>103602</v>
      </c>
      <c r="B48870" t="s">
        <v>80</v>
      </c>
      <c r="C48870">
        <v>44520</v>
      </c>
      <c r="D48870">
        <v>1</v>
      </c>
    </row>
    <row r="48871" spans="1:4" x14ac:dyDescent="0.2">
      <c r="A48871">
        <v>103602</v>
      </c>
      <c r="B48871" t="s">
        <v>6064</v>
      </c>
      <c r="C48871">
        <v>5930</v>
      </c>
      <c r="D48871">
        <v>0.39150000000000001</v>
      </c>
    </row>
    <row r="48872" spans="1:4" x14ac:dyDescent="0.2">
      <c r="A48872">
        <v>103602</v>
      </c>
      <c r="B48872" t="s">
        <v>6064</v>
      </c>
      <c r="C48872">
        <v>5928</v>
      </c>
      <c r="D48872">
        <v>5.1499999999999997E-2</v>
      </c>
    </row>
    <row r="48873" spans="1:4" x14ac:dyDescent="0.2">
      <c r="A48873">
        <v>103602</v>
      </c>
      <c r="B48873" t="s">
        <v>6064</v>
      </c>
      <c r="C48873">
        <v>5903</v>
      </c>
      <c r="D48873">
        <v>0.31659999999999999</v>
      </c>
    </row>
    <row r="48874" spans="1:4" x14ac:dyDescent="0.2">
      <c r="A48874">
        <v>103602</v>
      </c>
      <c r="B48874" t="s">
        <v>6064</v>
      </c>
      <c r="C48874">
        <v>5901</v>
      </c>
      <c r="D48874">
        <v>0.1265</v>
      </c>
    </row>
    <row r="48875" spans="1:4" x14ac:dyDescent="0.2">
      <c r="A48875">
        <v>103602</v>
      </c>
      <c r="B48875" t="s">
        <v>6064</v>
      </c>
      <c r="C48875">
        <v>5679</v>
      </c>
      <c r="D48875">
        <v>9.4999999999999998E-3</v>
      </c>
    </row>
    <row r="48876" spans="1:4" x14ac:dyDescent="0.2">
      <c r="A48876">
        <v>103602</v>
      </c>
      <c r="B48876" t="s">
        <v>6064</v>
      </c>
      <c r="C48876">
        <v>5678</v>
      </c>
      <c r="D48876">
        <v>5.9999999999999995E-4</v>
      </c>
    </row>
    <row r="48877" spans="1:4" x14ac:dyDescent="0.2">
      <c r="A48877">
        <v>103625</v>
      </c>
    </row>
    <row r="48878" spans="1:4" x14ac:dyDescent="0.2">
      <c r="A48878">
        <v>103625</v>
      </c>
      <c r="B48878" t="s">
        <v>6064</v>
      </c>
      <c r="C48878">
        <v>103243</v>
      </c>
      <c r="D48878">
        <v>0.310612</v>
      </c>
    </row>
    <row r="48879" spans="1:4" x14ac:dyDescent="0.2">
      <c r="A48879">
        <v>103625</v>
      </c>
      <c r="B48879" t="s">
        <v>6064</v>
      </c>
      <c r="C48879">
        <v>103242</v>
      </c>
      <c r="D48879">
        <v>0.28639999999999999</v>
      </c>
    </row>
    <row r="48880" spans="1:4" x14ac:dyDescent="0.2">
      <c r="A48880">
        <v>103625</v>
      </c>
      <c r="B48880" t="s">
        <v>6064</v>
      </c>
      <c r="C48880">
        <v>103231</v>
      </c>
      <c r="D48880">
        <v>0.35875269999999998</v>
      </c>
    </row>
    <row r="48881" spans="1:4" x14ac:dyDescent="0.2">
      <c r="A48881">
        <v>103625</v>
      </c>
      <c r="B48881" t="s">
        <v>6064</v>
      </c>
      <c r="C48881">
        <v>103230</v>
      </c>
      <c r="D48881">
        <v>0.23825930000000001</v>
      </c>
    </row>
    <row r="48882" spans="1:4" x14ac:dyDescent="0.2">
      <c r="A48882">
        <v>103625</v>
      </c>
      <c r="B48882" t="s">
        <v>6064</v>
      </c>
      <c r="C48882">
        <v>91285</v>
      </c>
      <c r="D48882">
        <v>0.59570000000000001</v>
      </c>
    </row>
    <row r="48883" spans="1:4" x14ac:dyDescent="0.2">
      <c r="A48883">
        <v>103625</v>
      </c>
      <c r="B48883" t="s">
        <v>6064</v>
      </c>
      <c r="C48883">
        <v>91283</v>
      </c>
      <c r="D48883">
        <v>1.2999999999999999E-3</v>
      </c>
    </row>
    <row r="48884" spans="1:4" x14ac:dyDescent="0.2">
      <c r="A48884">
        <v>103625</v>
      </c>
      <c r="B48884" t="s">
        <v>6064</v>
      </c>
      <c r="C48884">
        <v>90776</v>
      </c>
      <c r="D48884">
        <v>0.59699999999999998</v>
      </c>
    </row>
    <row r="48885" spans="1:4" x14ac:dyDescent="0.2">
      <c r="A48885">
        <v>103625</v>
      </c>
      <c r="B48885" t="s">
        <v>6064</v>
      </c>
      <c r="C48885">
        <v>88316</v>
      </c>
      <c r="D48885">
        <v>2.9849999999999999</v>
      </c>
    </row>
    <row r="48886" spans="1:4" x14ac:dyDescent="0.2">
      <c r="A48886">
        <v>103625</v>
      </c>
      <c r="B48886" t="s">
        <v>6064</v>
      </c>
      <c r="C48886">
        <v>88297</v>
      </c>
      <c r="D48886">
        <v>1.194</v>
      </c>
    </row>
    <row r="48887" spans="1:4" x14ac:dyDescent="0.2">
      <c r="A48887">
        <v>103625</v>
      </c>
      <c r="B48887" t="s">
        <v>80</v>
      </c>
      <c r="C48887">
        <v>44437</v>
      </c>
      <c r="D48887">
        <v>1</v>
      </c>
    </row>
    <row r="48888" spans="1:4" x14ac:dyDescent="0.2">
      <c r="A48888">
        <v>103625</v>
      </c>
      <c r="B48888" t="s">
        <v>80</v>
      </c>
      <c r="C48888">
        <v>43366</v>
      </c>
      <c r="D48888">
        <v>10.2493</v>
      </c>
    </row>
    <row r="48889" spans="1:4" x14ac:dyDescent="0.2">
      <c r="A48889">
        <v>103625</v>
      </c>
      <c r="B48889" t="s">
        <v>6064</v>
      </c>
      <c r="C48889">
        <v>5930</v>
      </c>
      <c r="D48889">
        <v>0.53510000000000002</v>
      </c>
    </row>
    <row r="48890" spans="1:4" x14ac:dyDescent="0.2">
      <c r="A48890">
        <v>103625</v>
      </c>
      <c r="B48890" t="s">
        <v>6064</v>
      </c>
      <c r="C48890">
        <v>5928</v>
      </c>
      <c r="D48890">
        <v>6.1899999999999997E-2</v>
      </c>
    </row>
    <row r="48891" spans="1:4" x14ac:dyDescent="0.2">
      <c r="A48891">
        <v>103625</v>
      </c>
      <c r="B48891" t="s">
        <v>6064</v>
      </c>
      <c r="C48891">
        <v>5903</v>
      </c>
      <c r="D48891">
        <v>0.51090000000000002</v>
      </c>
    </row>
    <row r="48892" spans="1:4" x14ac:dyDescent="0.2">
      <c r="A48892">
        <v>103625</v>
      </c>
      <c r="B48892" t="s">
        <v>6064</v>
      </c>
      <c r="C48892">
        <v>5901</v>
      </c>
      <c r="D48892">
        <v>8.6099999999999996E-2</v>
      </c>
    </row>
    <row r="48893" spans="1:4" x14ac:dyDescent="0.2">
      <c r="A48893">
        <v>103625</v>
      </c>
      <c r="B48893" t="s">
        <v>6064</v>
      </c>
      <c r="C48893">
        <v>5679</v>
      </c>
      <c r="D48893">
        <v>1.0699999999999999E-2</v>
      </c>
    </row>
    <row r="48894" spans="1:4" x14ac:dyDescent="0.2">
      <c r="A48894">
        <v>103625</v>
      </c>
      <c r="B48894" t="s">
        <v>6064</v>
      </c>
      <c r="C48894">
        <v>5678</v>
      </c>
      <c r="D48894">
        <v>6.9999999999999999E-4</v>
      </c>
    </row>
    <row r="48895" spans="1:4" x14ac:dyDescent="0.2">
      <c r="A48895">
        <v>103647</v>
      </c>
    </row>
    <row r="48896" spans="1:4" x14ac:dyDescent="0.2">
      <c r="A48896">
        <v>103647</v>
      </c>
      <c r="B48896" t="s">
        <v>6064</v>
      </c>
      <c r="C48896">
        <v>103243</v>
      </c>
      <c r="D48896">
        <v>0.71450619999999998</v>
      </c>
    </row>
    <row r="48897" spans="1:4" x14ac:dyDescent="0.2">
      <c r="A48897">
        <v>103647</v>
      </c>
      <c r="B48897" t="s">
        <v>6064</v>
      </c>
      <c r="C48897">
        <v>103242</v>
      </c>
      <c r="D48897">
        <v>0.4448491</v>
      </c>
    </row>
    <row r="48898" spans="1:4" x14ac:dyDescent="0.2">
      <c r="A48898">
        <v>103647</v>
      </c>
      <c r="B48898" t="s">
        <v>6064</v>
      </c>
      <c r="C48898">
        <v>103231</v>
      </c>
      <c r="D48898">
        <v>0.69667250000000003</v>
      </c>
    </row>
    <row r="48899" spans="1:4" x14ac:dyDescent="0.2">
      <c r="A48899">
        <v>103647</v>
      </c>
      <c r="B48899" t="s">
        <v>6064</v>
      </c>
      <c r="C48899">
        <v>103230</v>
      </c>
      <c r="D48899">
        <v>0.46268280000000001</v>
      </c>
    </row>
    <row r="48900" spans="1:4" x14ac:dyDescent="0.2">
      <c r="A48900">
        <v>103647</v>
      </c>
      <c r="B48900" t="s">
        <v>6064</v>
      </c>
      <c r="C48900">
        <v>91285</v>
      </c>
      <c r="D48900">
        <v>0.96719999999999995</v>
      </c>
    </row>
    <row r="48901" spans="1:4" x14ac:dyDescent="0.2">
      <c r="A48901">
        <v>103647</v>
      </c>
      <c r="B48901" t="s">
        <v>6064</v>
      </c>
      <c r="C48901">
        <v>91283</v>
      </c>
      <c r="D48901">
        <v>1.2999999999999999E-3</v>
      </c>
    </row>
    <row r="48902" spans="1:4" x14ac:dyDescent="0.2">
      <c r="A48902">
        <v>103647</v>
      </c>
      <c r="B48902" t="s">
        <v>6064</v>
      </c>
      <c r="C48902">
        <v>90776</v>
      </c>
      <c r="D48902">
        <v>0.96850000000000003</v>
      </c>
    </row>
    <row r="48903" spans="1:4" x14ac:dyDescent="0.2">
      <c r="A48903">
        <v>103647</v>
      </c>
      <c r="B48903" t="s">
        <v>6064</v>
      </c>
      <c r="C48903">
        <v>88316</v>
      </c>
      <c r="D48903">
        <v>4.8426999999999998</v>
      </c>
    </row>
    <row r="48904" spans="1:4" x14ac:dyDescent="0.2">
      <c r="A48904">
        <v>103647</v>
      </c>
      <c r="B48904" t="s">
        <v>6064</v>
      </c>
      <c r="C48904">
        <v>88297</v>
      </c>
      <c r="D48904">
        <v>1.9371</v>
      </c>
    </row>
    <row r="48905" spans="1:4" x14ac:dyDescent="0.2">
      <c r="A48905">
        <v>103647</v>
      </c>
      <c r="B48905" t="s">
        <v>80</v>
      </c>
      <c r="C48905">
        <v>44437</v>
      </c>
      <c r="D48905">
        <v>1</v>
      </c>
    </row>
    <row r="48906" spans="1:4" x14ac:dyDescent="0.2">
      <c r="A48906">
        <v>103647</v>
      </c>
      <c r="B48906" t="s">
        <v>80</v>
      </c>
      <c r="C48906">
        <v>43366</v>
      </c>
      <c r="D48906">
        <v>6.8942500000000004</v>
      </c>
    </row>
    <row r="48907" spans="1:4" x14ac:dyDescent="0.2">
      <c r="A48907">
        <v>103647</v>
      </c>
      <c r="B48907" t="s">
        <v>6064</v>
      </c>
      <c r="C48907">
        <v>5930</v>
      </c>
      <c r="D48907">
        <v>0.90659999999999996</v>
      </c>
    </row>
    <row r="48908" spans="1:4" x14ac:dyDescent="0.2">
      <c r="A48908">
        <v>103647</v>
      </c>
      <c r="B48908" t="s">
        <v>6064</v>
      </c>
      <c r="C48908">
        <v>5928</v>
      </c>
      <c r="D48908">
        <v>6.1899999999999997E-2</v>
      </c>
    </row>
    <row r="48909" spans="1:4" x14ac:dyDescent="0.2">
      <c r="A48909">
        <v>103647</v>
      </c>
      <c r="B48909" t="s">
        <v>6064</v>
      </c>
      <c r="C48909">
        <v>5903</v>
      </c>
      <c r="D48909">
        <v>0.92420000000000002</v>
      </c>
    </row>
    <row r="48910" spans="1:4" x14ac:dyDescent="0.2">
      <c r="A48910">
        <v>103647</v>
      </c>
      <c r="B48910" t="s">
        <v>6064</v>
      </c>
      <c r="C48910">
        <v>5901</v>
      </c>
      <c r="D48910">
        <v>4.4299999999999999E-2</v>
      </c>
    </row>
    <row r="48911" spans="1:4" x14ac:dyDescent="0.2">
      <c r="A48911">
        <v>103647</v>
      </c>
      <c r="B48911" t="s">
        <v>6064</v>
      </c>
      <c r="C48911">
        <v>5679</v>
      </c>
      <c r="D48911">
        <v>1.0699999999999999E-2</v>
      </c>
    </row>
    <row r="48912" spans="1:4" x14ac:dyDescent="0.2">
      <c r="A48912">
        <v>103647</v>
      </c>
      <c r="B48912" t="s">
        <v>6064</v>
      </c>
      <c r="C48912">
        <v>5678</v>
      </c>
      <c r="D48912">
        <v>6.9999999999999999E-4</v>
      </c>
    </row>
    <row r="48913" spans="1:4" x14ac:dyDescent="0.2">
      <c r="A48913">
        <v>103603</v>
      </c>
    </row>
    <row r="48914" spans="1:4" x14ac:dyDescent="0.2">
      <c r="A48914">
        <v>103603</v>
      </c>
      <c r="B48914" t="s">
        <v>6064</v>
      </c>
      <c r="C48914">
        <v>103243</v>
      </c>
      <c r="D48914">
        <v>0.17296049999999999</v>
      </c>
    </row>
    <row r="48915" spans="1:4" x14ac:dyDescent="0.2">
      <c r="A48915">
        <v>103603</v>
      </c>
      <c r="B48915" t="s">
        <v>6064</v>
      </c>
      <c r="C48915">
        <v>103242</v>
      </c>
      <c r="D48915">
        <v>0.33825379999999999</v>
      </c>
    </row>
    <row r="48916" spans="1:4" x14ac:dyDescent="0.2">
      <c r="A48916">
        <v>103603</v>
      </c>
      <c r="B48916" t="s">
        <v>6064</v>
      </c>
      <c r="C48916">
        <v>103231</v>
      </c>
      <c r="D48916">
        <v>0.30719570000000002</v>
      </c>
    </row>
    <row r="48917" spans="1:4" x14ac:dyDescent="0.2">
      <c r="A48917">
        <v>103603</v>
      </c>
      <c r="B48917" t="s">
        <v>6064</v>
      </c>
      <c r="C48917">
        <v>103230</v>
      </c>
      <c r="D48917">
        <v>0.20401859999999999</v>
      </c>
    </row>
    <row r="48918" spans="1:4" x14ac:dyDescent="0.2">
      <c r="A48918">
        <v>103603</v>
      </c>
      <c r="B48918" t="s">
        <v>6064</v>
      </c>
      <c r="C48918">
        <v>91285</v>
      </c>
      <c r="D48918">
        <v>0.50990000000000002</v>
      </c>
    </row>
    <row r="48919" spans="1:4" x14ac:dyDescent="0.2">
      <c r="A48919">
        <v>103603</v>
      </c>
      <c r="B48919" t="s">
        <v>6064</v>
      </c>
      <c r="C48919">
        <v>91283</v>
      </c>
      <c r="D48919">
        <v>1.2999999999999999E-3</v>
      </c>
    </row>
    <row r="48920" spans="1:4" x14ac:dyDescent="0.2">
      <c r="A48920">
        <v>103603</v>
      </c>
      <c r="B48920" t="s">
        <v>6064</v>
      </c>
      <c r="C48920">
        <v>90776</v>
      </c>
      <c r="D48920">
        <v>0.51119999999999999</v>
      </c>
    </row>
    <row r="48921" spans="1:4" x14ac:dyDescent="0.2">
      <c r="A48921">
        <v>103603</v>
      </c>
      <c r="B48921" t="s">
        <v>6064</v>
      </c>
      <c r="C48921">
        <v>88316</v>
      </c>
      <c r="D48921">
        <v>2.556</v>
      </c>
    </row>
    <row r="48922" spans="1:4" x14ac:dyDescent="0.2">
      <c r="A48922">
        <v>103603</v>
      </c>
      <c r="B48922" t="s">
        <v>6064</v>
      </c>
      <c r="C48922">
        <v>88297</v>
      </c>
      <c r="D48922">
        <v>1.0224</v>
      </c>
    </row>
    <row r="48923" spans="1:4" x14ac:dyDescent="0.2">
      <c r="A48923">
        <v>103603</v>
      </c>
      <c r="B48923" t="s">
        <v>80</v>
      </c>
      <c r="C48923">
        <v>44690</v>
      </c>
      <c r="D48923">
        <v>1.6398942000000001</v>
      </c>
    </row>
    <row r="48924" spans="1:4" x14ac:dyDescent="0.2">
      <c r="A48924">
        <v>103603</v>
      </c>
      <c r="B48924" t="s">
        <v>80</v>
      </c>
      <c r="C48924">
        <v>44689</v>
      </c>
      <c r="D48924">
        <v>1.6398942000000001</v>
      </c>
    </row>
    <row r="48925" spans="1:4" x14ac:dyDescent="0.2">
      <c r="A48925">
        <v>103603</v>
      </c>
      <c r="B48925" t="s">
        <v>80</v>
      </c>
      <c r="C48925">
        <v>44688</v>
      </c>
      <c r="D48925">
        <v>3.6897619000000001</v>
      </c>
    </row>
    <row r="48926" spans="1:4" x14ac:dyDescent="0.2">
      <c r="A48926">
        <v>103603</v>
      </c>
      <c r="B48926" t="s">
        <v>80</v>
      </c>
      <c r="C48926">
        <v>44437</v>
      </c>
      <c r="D48926">
        <v>1</v>
      </c>
    </row>
    <row r="48927" spans="1:4" x14ac:dyDescent="0.2">
      <c r="A48927">
        <v>103603</v>
      </c>
      <c r="B48927" t="s">
        <v>6064</v>
      </c>
      <c r="C48927">
        <v>5930</v>
      </c>
      <c r="D48927">
        <v>0.44929999999999998</v>
      </c>
    </row>
    <row r="48928" spans="1:4" x14ac:dyDescent="0.2">
      <c r="A48928">
        <v>103603</v>
      </c>
      <c r="B48928" t="s">
        <v>6064</v>
      </c>
      <c r="C48928">
        <v>5928</v>
      </c>
      <c r="D48928">
        <v>6.1899999999999997E-2</v>
      </c>
    </row>
    <row r="48929" spans="1:4" x14ac:dyDescent="0.2">
      <c r="A48929">
        <v>103603</v>
      </c>
      <c r="B48929" t="s">
        <v>6064</v>
      </c>
      <c r="C48929">
        <v>5903</v>
      </c>
      <c r="D48929">
        <v>0.33900000000000002</v>
      </c>
    </row>
    <row r="48930" spans="1:4" x14ac:dyDescent="0.2">
      <c r="A48930">
        <v>103603</v>
      </c>
      <c r="B48930" t="s">
        <v>6064</v>
      </c>
      <c r="C48930">
        <v>5901</v>
      </c>
      <c r="D48930">
        <v>0.1721</v>
      </c>
    </row>
    <row r="48931" spans="1:4" x14ac:dyDescent="0.2">
      <c r="A48931">
        <v>103603</v>
      </c>
      <c r="B48931" t="s">
        <v>6064</v>
      </c>
      <c r="C48931">
        <v>5679</v>
      </c>
      <c r="D48931">
        <v>1.0699999999999999E-2</v>
      </c>
    </row>
    <row r="48932" spans="1:4" x14ac:dyDescent="0.2">
      <c r="A48932">
        <v>103603</v>
      </c>
      <c r="B48932" t="s">
        <v>6064</v>
      </c>
      <c r="C48932">
        <v>5678</v>
      </c>
      <c r="D48932">
        <v>6.9999999999999999E-4</v>
      </c>
    </row>
    <row r="48933" spans="1:4" x14ac:dyDescent="0.2">
      <c r="A48933">
        <v>103611</v>
      </c>
    </row>
    <row r="48934" spans="1:4" x14ac:dyDescent="0.2">
      <c r="A48934">
        <v>103611</v>
      </c>
      <c r="B48934" t="s">
        <v>6064</v>
      </c>
      <c r="C48934">
        <v>103243</v>
      </c>
      <c r="D48934">
        <v>2.9485999999999998E-2</v>
      </c>
    </row>
    <row r="48935" spans="1:4" x14ac:dyDescent="0.2">
      <c r="A48935">
        <v>103611</v>
      </c>
      <c r="B48935" t="s">
        <v>6064</v>
      </c>
      <c r="C48935">
        <v>103242</v>
      </c>
      <c r="D48935">
        <v>1.8813099999999999E-2</v>
      </c>
    </row>
    <row r="48936" spans="1:4" x14ac:dyDescent="0.2">
      <c r="A48936">
        <v>103611</v>
      </c>
      <c r="B48936" t="s">
        <v>6064</v>
      </c>
      <c r="C48936">
        <v>103225</v>
      </c>
      <c r="D48936">
        <v>2.90236E-2</v>
      </c>
    </row>
    <row r="48937" spans="1:4" x14ac:dyDescent="0.2">
      <c r="A48937">
        <v>103611</v>
      </c>
      <c r="B48937" t="s">
        <v>6064</v>
      </c>
      <c r="C48937">
        <v>103224</v>
      </c>
      <c r="D48937">
        <v>1.9275500000000001E-2</v>
      </c>
    </row>
    <row r="48938" spans="1:4" x14ac:dyDescent="0.2">
      <c r="A48938">
        <v>103611</v>
      </c>
      <c r="B48938" t="s">
        <v>6064</v>
      </c>
      <c r="C48938">
        <v>91285</v>
      </c>
      <c r="D48938">
        <v>4.7600000000000003E-2</v>
      </c>
    </row>
    <row r="48939" spans="1:4" x14ac:dyDescent="0.2">
      <c r="A48939">
        <v>103611</v>
      </c>
      <c r="B48939" t="s">
        <v>6064</v>
      </c>
      <c r="C48939">
        <v>90776</v>
      </c>
      <c r="D48939">
        <v>4.82E-2</v>
      </c>
    </row>
    <row r="48940" spans="1:4" x14ac:dyDescent="0.2">
      <c r="A48940">
        <v>103611</v>
      </c>
      <c r="B48940" t="s">
        <v>6064</v>
      </c>
      <c r="C48940">
        <v>88316</v>
      </c>
      <c r="D48940">
        <v>0.2414</v>
      </c>
    </row>
    <row r="48941" spans="1:4" x14ac:dyDescent="0.2">
      <c r="A48941">
        <v>103611</v>
      </c>
      <c r="B48941" t="s">
        <v>6064</v>
      </c>
      <c r="C48941">
        <v>88297</v>
      </c>
      <c r="D48941">
        <v>9.6500000000000002E-2</v>
      </c>
    </row>
    <row r="48942" spans="1:4" x14ac:dyDescent="0.2">
      <c r="A48942">
        <v>103611</v>
      </c>
      <c r="B48942" t="s">
        <v>80</v>
      </c>
      <c r="C48942">
        <v>44521</v>
      </c>
      <c r="D48942">
        <v>1</v>
      </c>
    </row>
    <row r="48943" spans="1:4" x14ac:dyDescent="0.2">
      <c r="A48943">
        <v>103611</v>
      </c>
      <c r="B48943" t="s">
        <v>80</v>
      </c>
      <c r="C48943">
        <v>43366</v>
      </c>
      <c r="D48943">
        <v>0.256075</v>
      </c>
    </row>
    <row r="48944" spans="1:4" x14ac:dyDescent="0.2">
      <c r="A48944">
        <v>103611</v>
      </c>
      <c r="B48944" t="s">
        <v>6064</v>
      </c>
      <c r="C48944">
        <v>5903</v>
      </c>
      <c r="D48944">
        <v>4.6100000000000002E-2</v>
      </c>
    </row>
    <row r="48945" spans="1:4" x14ac:dyDescent="0.2">
      <c r="A48945">
        <v>103611</v>
      </c>
      <c r="B48945" t="s">
        <v>6064</v>
      </c>
      <c r="C48945">
        <v>5901</v>
      </c>
      <c r="D48945">
        <v>2.0999999999999999E-3</v>
      </c>
    </row>
    <row r="48946" spans="1:4" x14ac:dyDescent="0.2">
      <c r="A48946">
        <v>103611</v>
      </c>
      <c r="B48946" t="s">
        <v>6064</v>
      </c>
      <c r="C48946">
        <v>5679</v>
      </c>
      <c r="D48946">
        <v>5.3E-3</v>
      </c>
    </row>
    <row r="48947" spans="1:4" x14ac:dyDescent="0.2">
      <c r="A48947">
        <v>103611</v>
      </c>
      <c r="B48947" t="s">
        <v>6064</v>
      </c>
      <c r="C48947">
        <v>5678</v>
      </c>
      <c r="D48947">
        <v>2.9999999999999997E-4</v>
      </c>
    </row>
    <row r="48948" spans="1:4" x14ac:dyDescent="0.2">
      <c r="A48948">
        <v>103633</v>
      </c>
    </row>
    <row r="48949" spans="1:4" x14ac:dyDescent="0.2">
      <c r="A48949">
        <v>103633</v>
      </c>
      <c r="B48949" t="s">
        <v>6064</v>
      </c>
      <c r="C48949">
        <v>103243</v>
      </c>
      <c r="D48949">
        <v>3.0529199999999999E-2</v>
      </c>
    </row>
    <row r="48950" spans="1:4" x14ac:dyDescent="0.2">
      <c r="A48950">
        <v>103633</v>
      </c>
      <c r="B48950" t="s">
        <v>6064</v>
      </c>
      <c r="C48950">
        <v>103242</v>
      </c>
      <c r="D48950">
        <v>1.7769900000000002E-2</v>
      </c>
    </row>
    <row r="48951" spans="1:4" x14ac:dyDescent="0.2">
      <c r="A48951">
        <v>103633</v>
      </c>
      <c r="B48951" t="s">
        <v>6064</v>
      </c>
      <c r="C48951">
        <v>103225</v>
      </c>
      <c r="D48951">
        <v>2.90236E-2</v>
      </c>
    </row>
    <row r="48952" spans="1:4" x14ac:dyDescent="0.2">
      <c r="A48952">
        <v>103633</v>
      </c>
      <c r="B48952" t="s">
        <v>6064</v>
      </c>
      <c r="C48952">
        <v>103224</v>
      </c>
      <c r="D48952">
        <v>1.9275500000000001E-2</v>
      </c>
    </row>
    <row r="48953" spans="1:4" x14ac:dyDescent="0.2">
      <c r="A48953">
        <v>103633</v>
      </c>
      <c r="B48953" t="s">
        <v>6064</v>
      </c>
      <c r="C48953">
        <v>91285</v>
      </c>
      <c r="D48953">
        <v>4.7600000000000003E-2</v>
      </c>
    </row>
    <row r="48954" spans="1:4" x14ac:dyDescent="0.2">
      <c r="A48954">
        <v>103633</v>
      </c>
      <c r="B48954" t="s">
        <v>6064</v>
      </c>
      <c r="C48954">
        <v>90776</v>
      </c>
      <c r="D48954">
        <v>4.82E-2</v>
      </c>
    </row>
    <row r="48955" spans="1:4" x14ac:dyDescent="0.2">
      <c r="A48955">
        <v>103633</v>
      </c>
      <c r="B48955" t="s">
        <v>6064</v>
      </c>
      <c r="C48955">
        <v>88316</v>
      </c>
      <c r="D48955">
        <v>0.2414</v>
      </c>
    </row>
    <row r="48956" spans="1:4" x14ac:dyDescent="0.2">
      <c r="A48956">
        <v>103633</v>
      </c>
      <c r="B48956" t="s">
        <v>6064</v>
      </c>
      <c r="C48956">
        <v>88297</v>
      </c>
      <c r="D48956">
        <v>9.6500000000000002E-2</v>
      </c>
    </row>
    <row r="48957" spans="1:4" x14ac:dyDescent="0.2">
      <c r="A48957">
        <v>103633</v>
      </c>
      <c r="B48957" t="s">
        <v>80</v>
      </c>
      <c r="C48957">
        <v>44521</v>
      </c>
      <c r="D48957">
        <v>1</v>
      </c>
    </row>
    <row r="48958" spans="1:4" x14ac:dyDescent="0.2">
      <c r="A48958">
        <v>103633</v>
      </c>
      <c r="B48958" t="s">
        <v>80</v>
      </c>
      <c r="C48958">
        <v>43366</v>
      </c>
      <c r="D48958">
        <v>0.131879</v>
      </c>
    </row>
    <row r="48959" spans="1:4" x14ac:dyDescent="0.2">
      <c r="A48959">
        <v>103633</v>
      </c>
      <c r="B48959" t="s">
        <v>6064</v>
      </c>
      <c r="C48959">
        <v>5903</v>
      </c>
      <c r="D48959">
        <v>4.7100000000000003E-2</v>
      </c>
    </row>
    <row r="48960" spans="1:4" x14ac:dyDescent="0.2">
      <c r="A48960">
        <v>103633</v>
      </c>
      <c r="B48960" t="s">
        <v>6064</v>
      </c>
      <c r="C48960">
        <v>5901</v>
      </c>
      <c r="D48960">
        <v>1.1000000000000001E-3</v>
      </c>
    </row>
    <row r="48961" spans="1:4" x14ac:dyDescent="0.2">
      <c r="A48961">
        <v>103633</v>
      </c>
      <c r="B48961" t="s">
        <v>6064</v>
      </c>
      <c r="C48961">
        <v>5679</v>
      </c>
      <c r="D48961">
        <v>5.3E-3</v>
      </c>
    </row>
    <row r="48962" spans="1:4" x14ac:dyDescent="0.2">
      <c r="A48962">
        <v>103633</v>
      </c>
      <c r="B48962" t="s">
        <v>6064</v>
      </c>
      <c r="C48962">
        <v>5678</v>
      </c>
      <c r="D48962">
        <v>2.9999999999999997E-4</v>
      </c>
    </row>
    <row r="48963" spans="1:4" x14ac:dyDescent="0.2">
      <c r="A48963">
        <v>103589</v>
      </c>
    </row>
    <row r="48964" spans="1:4" x14ac:dyDescent="0.2">
      <c r="A48964">
        <v>103589</v>
      </c>
      <c r="B48964" t="s">
        <v>6064</v>
      </c>
      <c r="C48964">
        <v>103243</v>
      </c>
      <c r="D48964">
        <v>2.0043399999999999E-2</v>
      </c>
    </row>
    <row r="48965" spans="1:4" x14ac:dyDescent="0.2">
      <c r="A48965">
        <v>103589</v>
      </c>
      <c r="B48965" t="s">
        <v>6064</v>
      </c>
      <c r="C48965">
        <v>103242</v>
      </c>
      <c r="D48965">
        <v>1.61216E-2</v>
      </c>
    </row>
    <row r="48966" spans="1:4" x14ac:dyDescent="0.2">
      <c r="A48966">
        <v>103589</v>
      </c>
      <c r="B48966" t="s">
        <v>6064</v>
      </c>
      <c r="C48966">
        <v>103225</v>
      </c>
      <c r="D48966">
        <v>2.1732000000000001E-2</v>
      </c>
    </row>
    <row r="48967" spans="1:4" x14ac:dyDescent="0.2">
      <c r="A48967">
        <v>103589</v>
      </c>
      <c r="B48967" t="s">
        <v>6064</v>
      </c>
      <c r="C48967">
        <v>103224</v>
      </c>
      <c r="D48967">
        <v>1.4433E-2</v>
      </c>
    </row>
    <row r="48968" spans="1:4" x14ac:dyDescent="0.2">
      <c r="A48968">
        <v>103589</v>
      </c>
      <c r="B48968" t="s">
        <v>6064</v>
      </c>
      <c r="C48968">
        <v>91285</v>
      </c>
      <c r="D48968">
        <v>3.5499999999999997E-2</v>
      </c>
    </row>
    <row r="48969" spans="1:4" x14ac:dyDescent="0.2">
      <c r="A48969">
        <v>103589</v>
      </c>
      <c r="B48969" t="s">
        <v>6064</v>
      </c>
      <c r="C48969">
        <v>90776</v>
      </c>
      <c r="D48969">
        <v>3.61E-2</v>
      </c>
    </row>
    <row r="48970" spans="1:4" x14ac:dyDescent="0.2">
      <c r="A48970">
        <v>103589</v>
      </c>
      <c r="B48970" t="s">
        <v>6064</v>
      </c>
      <c r="C48970">
        <v>88316</v>
      </c>
      <c r="D48970">
        <v>0.18079999999999999</v>
      </c>
    </row>
    <row r="48971" spans="1:4" x14ac:dyDescent="0.2">
      <c r="A48971">
        <v>103589</v>
      </c>
      <c r="B48971" t="s">
        <v>6064</v>
      </c>
      <c r="C48971">
        <v>88297</v>
      </c>
      <c r="D48971">
        <v>7.2319999999999995E-2</v>
      </c>
    </row>
    <row r="48972" spans="1:4" x14ac:dyDescent="0.2">
      <c r="A48972">
        <v>103589</v>
      </c>
      <c r="B48972" t="s">
        <v>80</v>
      </c>
      <c r="C48972">
        <v>44690</v>
      </c>
      <c r="D48972">
        <v>4.0972000000000001E-2</v>
      </c>
    </row>
    <row r="48973" spans="1:4" x14ac:dyDescent="0.2">
      <c r="A48973">
        <v>103589</v>
      </c>
      <c r="B48973" t="s">
        <v>80</v>
      </c>
      <c r="C48973">
        <v>44689</v>
      </c>
      <c r="D48973">
        <v>4.0972000000000001E-2</v>
      </c>
    </row>
    <row r="48974" spans="1:4" x14ac:dyDescent="0.2">
      <c r="A48974">
        <v>103589</v>
      </c>
      <c r="B48974" t="s">
        <v>80</v>
      </c>
      <c r="C48974">
        <v>44688</v>
      </c>
      <c r="D48974">
        <v>9.2187000000000005E-2</v>
      </c>
    </row>
    <row r="48975" spans="1:4" x14ac:dyDescent="0.2">
      <c r="A48975">
        <v>103589</v>
      </c>
      <c r="B48975" t="s">
        <v>80</v>
      </c>
      <c r="C48975">
        <v>44521</v>
      </c>
      <c r="D48975">
        <v>1</v>
      </c>
    </row>
    <row r="48976" spans="1:4" x14ac:dyDescent="0.2">
      <c r="A48976">
        <v>103589</v>
      </c>
      <c r="B48976" t="s">
        <v>6064</v>
      </c>
      <c r="C48976">
        <v>5903</v>
      </c>
      <c r="D48976">
        <v>3.1800000000000002E-2</v>
      </c>
    </row>
    <row r="48977" spans="1:4" x14ac:dyDescent="0.2">
      <c r="A48977">
        <v>103589</v>
      </c>
      <c r="B48977" t="s">
        <v>6064</v>
      </c>
      <c r="C48977">
        <v>5901</v>
      </c>
      <c r="D48977">
        <v>4.3E-3</v>
      </c>
    </row>
    <row r="48978" spans="1:4" x14ac:dyDescent="0.2">
      <c r="A48978">
        <v>103589</v>
      </c>
      <c r="B48978" t="s">
        <v>6064</v>
      </c>
      <c r="C48978">
        <v>5679</v>
      </c>
      <c r="D48978">
        <v>5.3E-3</v>
      </c>
    </row>
    <row r="48979" spans="1:4" x14ac:dyDescent="0.2">
      <c r="A48979">
        <v>103589</v>
      </c>
      <c r="B48979" t="s">
        <v>6064</v>
      </c>
      <c r="C48979">
        <v>5678</v>
      </c>
      <c r="D48979">
        <v>2.9999999999999997E-4</v>
      </c>
    </row>
    <row r="48980" spans="1:4" x14ac:dyDescent="0.2">
      <c r="A48980">
        <v>103626</v>
      </c>
    </row>
    <row r="48981" spans="1:4" x14ac:dyDescent="0.2">
      <c r="A48981">
        <v>103626</v>
      </c>
      <c r="B48981" t="s">
        <v>6064</v>
      </c>
      <c r="C48981">
        <v>103243</v>
      </c>
      <c r="D48981">
        <v>0.37292110000000001</v>
      </c>
    </row>
    <row r="48982" spans="1:4" x14ac:dyDescent="0.2">
      <c r="A48982">
        <v>103626</v>
      </c>
      <c r="B48982" t="s">
        <v>6064</v>
      </c>
      <c r="C48982">
        <v>103242</v>
      </c>
      <c r="D48982">
        <v>0.33590690000000001</v>
      </c>
    </row>
    <row r="48983" spans="1:4" x14ac:dyDescent="0.2">
      <c r="A48983">
        <v>103626</v>
      </c>
      <c r="B48983" t="s">
        <v>6064</v>
      </c>
      <c r="C48983">
        <v>103237</v>
      </c>
      <c r="D48983">
        <v>0.42618119999999998</v>
      </c>
    </row>
    <row r="48984" spans="1:4" x14ac:dyDescent="0.2">
      <c r="A48984">
        <v>103626</v>
      </c>
      <c r="B48984" t="s">
        <v>6064</v>
      </c>
      <c r="C48984">
        <v>103236</v>
      </c>
      <c r="D48984">
        <v>0.28264679999999998</v>
      </c>
    </row>
    <row r="48985" spans="1:4" x14ac:dyDescent="0.2">
      <c r="A48985">
        <v>103626</v>
      </c>
      <c r="B48985" t="s">
        <v>6064</v>
      </c>
      <c r="C48985">
        <v>91285</v>
      </c>
      <c r="D48985">
        <v>0.70669999999999999</v>
      </c>
    </row>
    <row r="48986" spans="1:4" x14ac:dyDescent="0.2">
      <c r="A48986">
        <v>103626</v>
      </c>
      <c r="B48986" t="s">
        <v>6064</v>
      </c>
      <c r="C48986">
        <v>91283</v>
      </c>
      <c r="D48986">
        <v>1.4E-3</v>
      </c>
    </row>
    <row r="48987" spans="1:4" x14ac:dyDescent="0.2">
      <c r="A48987">
        <v>103626</v>
      </c>
      <c r="B48987" t="s">
        <v>6064</v>
      </c>
      <c r="C48987">
        <v>90776</v>
      </c>
      <c r="D48987">
        <v>0.70820000000000005</v>
      </c>
    </row>
    <row r="48988" spans="1:4" x14ac:dyDescent="0.2">
      <c r="A48988">
        <v>103626</v>
      </c>
      <c r="B48988" t="s">
        <v>6064</v>
      </c>
      <c r="C48988">
        <v>88316</v>
      </c>
      <c r="D48988">
        <v>3.5411000000000001</v>
      </c>
    </row>
    <row r="48989" spans="1:4" x14ac:dyDescent="0.2">
      <c r="A48989">
        <v>103626</v>
      </c>
      <c r="B48989" t="s">
        <v>6064</v>
      </c>
      <c r="C48989">
        <v>88297</v>
      </c>
      <c r="D48989">
        <v>1.4164000000000001</v>
      </c>
    </row>
    <row r="48990" spans="1:4" x14ac:dyDescent="0.2">
      <c r="A48990">
        <v>103626</v>
      </c>
      <c r="B48990" t="s">
        <v>80</v>
      </c>
      <c r="C48990">
        <v>44429</v>
      </c>
      <c r="D48990">
        <v>1</v>
      </c>
    </row>
    <row r="48991" spans="1:4" x14ac:dyDescent="0.2">
      <c r="A48991">
        <v>103626</v>
      </c>
      <c r="B48991" t="s">
        <v>80</v>
      </c>
      <c r="C48991">
        <v>43366</v>
      </c>
      <c r="D48991">
        <v>13.386900000000001</v>
      </c>
    </row>
    <row r="48992" spans="1:4" x14ac:dyDescent="0.2">
      <c r="A48992">
        <v>103626</v>
      </c>
      <c r="B48992" t="s">
        <v>6064</v>
      </c>
      <c r="C48992">
        <v>5930</v>
      </c>
      <c r="D48992">
        <v>0.63600000000000001</v>
      </c>
    </row>
    <row r="48993" spans="1:4" x14ac:dyDescent="0.2">
      <c r="A48993">
        <v>103626</v>
      </c>
      <c r="B48993" t="s">
        <v>6064</v>
      </c>
      <c r="C48993">
        <v>5928</v>
      </c>
      <c r="D48993">
        <v>7.22E-2</v>
      </c>
    </row>
    <row r="48994" spans="1:4" x14ac:dyDescent="0.2">
      <c r="A48994">
        <v>103626</v>
      </c>
      <c r="B48994" t="s">
        <v>6064</v>
      </c>
      <c r="C48994">
        <v>5903</v>
      </c>
      <c r="D48994">
        <v>0.59570000000000001</v>
      </c>
    </row>
    <row r="48995" spans="1:4" x14ac:dyDescent="0.2">
      <c r="A48995">
        <v>103626</v>
      </c>
      <c r="B48995" t="s">
        <v>6064</v>
      </c>
      <c r="C48995">
        <v>5901</v>
      </c>
      <c r="D48995">
        <v>0.1124</v>
      </c>
    </row>
    <row r="48996" spans="1:4" x14ac:dyDescent="0.2">
      <c r="A48996">
        <v>103626</v>
      </c>
      <c r="B48996" t="s">
        <v>6064</v>
      </c>
      <c r="C48996">
        <v>5679</v>
      </c>
      <c r="D48996">
        <v>1.1979999999999999E-2</v>
      </c>
    </row>
    <row r="48997" spans="1:4" x14ac:dyDescent="0.2">
      <c r="A48997">
        <v>103626</v>
      </c>
      <c r="B48997" t="s">
        <v>6064</v>
      </c>
      <c r="C48997">
        <v>5678</v>
      </c>
      <c r="D48997">
        <v>8.0000000000000004E-4</v>
      </c>
    </row>
    <row r="48998" spans="1:4" x14ac:dyDescent="0.2">
      <c r="A48998">
        <v>103648</v>
      </c>
    </row>
    <row r="48999" spans="1:4" x14ac:dyDescent="0.2">
      <c r="A48999">
        <v>103648</v>
      </c>
      <c r="B48999" t="s">
        <v>6064</v>
      </c>
      <c r="C48999">
        <v>103243</v>
      </c>
      <c r="D48999">
        <v>0.71509929999999999</v>
      </c>
    </row>
    <row r="49000" spans="1:4" x14ac:dyDescent="0.2">
      <c r="A49000">
        <v>103648</v>
      </c>
      <c r="B49000" t="s">
        <v>6064</v>
      </c>
      <c r="C49000">
        <v>103242</v>
      </c>
      <c r="D49000">
        <v>0.445243</v>
      </c>
    </row>
    <row r="49001" spans="1:4" x14ac:dyDescent="0.2">
      <c r="A49001">
        <v>103648</v>
      </c>
      <c r="B49001" t="s">
        <v>6064</v>
      </c>
      <c r="C49001">
        <v>103237</v>
      </c>
      <c r="D49001">
        <v>0.69726569999999999</v>
      </c>
    </row>
    <row r="49002" spans="1:4" x14ac:dyDescent="0.2">
      <c r="A49002">
        <v>103648</v>
      </c>
      <c r="B49002" t="s">
        <v>6064</v>
      </c>
      <c r="C49002">
        <v>103236</v>
      </c>
      <c r="D49002">
        <v>0.46307670000000001</v>
      </c>
    </row>
    <row r="49003" spans="1:4" x14ac:dyDescent="0.2">
      <c r="A49003">
        <v>103648</v>
      </c>
      <c r="B49003" t="s">
        <v>6064</v>
      </c>
      <c r="C49003">
        <v>91285</v>
      </c>
      <c r="D49003">
        <v>1.1577999999999999</v>
      </c>
    </row>
    <row r="49004" spans="1:4" x14ac:dyDescent="0.2">
      <c r="A49004">
        <v>103648</v>
      </c>
      <c r="B49004" t="s">
        <v>6064</v>
      </c>
      <c r="C49004">
        <v>91283</v>
      </c>
      <c r="D49004">
        <v>1.4E-3</v>
      </c>
    </row>
    <row r="49005" spans="1:4" x14ac:dyDescent="0.2">
      <c r="A49005">
        <v>103648</v>
      </c>
      <c r="B49005" t="s">
        <v>6064</v>
      </c>
      <c r="C49005">
        <v>90776</v>
      </c>
      <c r="D49005">
        <v>1.1593</v>
      </c>
    </row>
    <row r="49006" spans="1:4" x14ac:dyDescent="0.2">
      <c r="A49006">
        <v>103648</v>
      </c>
      <c r="B49006" t="s">
        <v>6064</v>
      </c>
      <c r="C49006">
        <v>88316</v>
      </c>
      <c r="D49006">
        <v>5.7967000000000004</v>
      </c>
    </row>
    <row r="49007" spans="1:4" x14ac:dyDescent="0.2">
      <c r="A49007">
        <v>103648</v>
      </c>
      <c r="B49007" t="s">
        <v>6064</v>
      </c>
      <c r="C49007">
        <v>88297</v>
      </c>
      <c r="D49007">
        <v>2.3187000000000002</v>
      </c>
    </row>
    <row r="49008" spans="1:4" x14ac:dyDescent="0.2">
      <c r="A49008">
        <v>103648</v>
      </c>
      <c r="B49008" t="s">
        <v>80</v>
      </c>
      <c r="C49008">
        <v>44522</v>
      </c>
      <c r="D49008">
        <v>1</v>
      </c>
    </row>
    <row r="49009" spans="1:4" x14ac:dyDescent="0.2">
      <c r="A49009">
        <v>103648</v>
      </c>
      <c r="B49009" t="s">
        <v>80</v>
      </c>
      <c r="C49009">
        <v>43366</v>
      </c>
      <c r="D49009">
        <v>6.8942500000000004</v>
      </c>
    </row>
    <row r="49010" spans="1:4" x14ac:dyDescent="0.2">
      <c r="A49010">
        <v>103648</v>
      </c>
      <c r="B49010" t="s">
        <v>6064</v>
      </c>
      <c r="C49010">
        <v>5930</v>
      </c>
      <c r="D49010">
        <v>1.0871</v>
      </c>
    </row>
    <row r="49011" spans="1:4" x14ac:dyDescent="0.2">
      <c r="A49011">
        <v>103648</v>
      </c>
      <c r="B49011" t="s">
        <v>6064</v>
      </c>
      <c r="C49011">
        <v>5928</v>
      </c>
      <c r="D49011">
        <v>7.22E-2</v>
      </c>
    </row>
    <row r="49012" spans="1:4" x14ac:dyDescent="0.2">
      <c r="A49012">
        <v>103648</v>
      </c>
      <c r="B49012" t="s">
        <v>6064</v>
      </c>
      <c r="C49012">
        <v>5903</v>
      </c>
      <c r="D49012">
        <v>1.1013999999999999</v>
      </c>
    </row>
    <row r="49013" spans="1:4" x14ac:dyDescent="0.2">
      <c r="A49013">
        <v>103648</v>
      </c>
      <c r="B49013" t="s">
        <v>6064</v>
      </c>
      <c r="C49013">
        <v>5901</v>
      </c>
      <c r="D49013">
        <v>5.79E-2</v>
      </c>
    </row>
    <row r="49014" spans="1:4" x14ac:dyDescent="0.2">
      <c r="A49014">
        <v>103648</v>
      </c>
      <c r="B49014" t="s">
        <v>6064</v>
      </c>
      <c r="C49014">
        <v>5679</v>
      </c>
      <c r="D49014">
        <v>1.1900000000000001E-2</v>
      </c>
    </row>
    <row r="49015" spans="1:4" x14ac:dyDescent="0.2">
      <c r="A49015">
        <v>103648</v>
      </c>
      <c r="B49015" t="s">
        <v>6064</v>
      </c>
      <c r="C49015">
        <v>5678</v>
      </c>
      <c r="D49015">
        <v>8.0000000000000004E-4</v>
      </c>
    </row>
    <row r="49016" spans="1:4" x14ac:dyDescent="0.2">
      <c r="A49016">
        <v>103604</v>
      </c>
    </row>
    <row r="49017" spans="1:4" x14ac:dyDescent="0.2">
      <c r="A49017">
        <v>103604</v>
      </c>
      <c r="B49017" t="s">
        <v>6064</v>
      </c>
      <c r="C49017">
        <v>103243</v>
      </c>
      <c r="D49017">
        <v>0.20346</v>
      </c>
    </row>
    <row r="49018" spans="1:4" x14ac:dyDescent="0.2">
      <c r="A49018">
        <v>103604</v>
      </c>
      <c r="B49018" t="s">
        <v>6064</v>
      </c>
      <c r="C49018">
        <v>103242</v>
      </c>
      <c r="D49018">
        <v>0.41088770000000002</v>
      </c>
    </row>
    <row r="49019" spans="1:4" x14ac:dyDescent="0.2">
      <c r="A49019">
        <v>103604</v>
      </c>
      <c r="B49019" t="s">
        <v>6064</v>
      </c>
      <c r="C49019">
        <v>103237</v>
      </c>
      <c r="D49019">
        <v>0.3691699</v>
      </c>
    </row>
    <row r="49020" spans="1:4" x14ac:dyDescent="0.2">
      <c r="A49020">
        <v>103604</v>
      </c>
      <c r="B49020" t="s">
        <v>6064</v>
      </c>
      <c r="C49020">
        <v>103236</v>
      </c>
      <c r="D49020">
        <v>0.2451777</v>
      </c>
    </row>
    <row r="49021" spans="1:4" x14ac:dyDescent="0.2">
      <c r="A49021">
        <v>103604</v>
      </c>
      <c r="B49021" t="s">
        <v>6064</v>
      </c>
      <c r="C49021">
        <v>91285</v>
      </c>
      <c r="D49021">
        <v>0.61280000000000001</v>
      </c>
    </row>
    <row r="49022" spans="1:4" x14ac:dyDescent="0.2">
      <c r="A49022">
        <v>103604</v>
      </c>
      <c r="B49022" t="s">
        <v>6064</v>
      </c>
      <c r="C49022">
        <v>91283</v>
      </c>
      <c r="D49022">
        <v>1.4E-3</v>
      </c>
    </row>
    <row r="49023" spans="1:4" x14ac:dyDescent="0.2">
      <c r="A49023">
        <v>103604</v>
      </c>
      <c r="B49023" t="s">
        <v>6064</v>
      </c>
      <c r="C49023">
        <v>90776</v>
      </c>
      <c r="D49023">
        <v>0.61429999999999996</v>
      </c>
    </row>
    <row r="49024" spans="1:4" x14ac:dyDescent="0.2">
      <c r="A49024">
        <v>103604</v>
      </c>
      <c r="B49024" t="s">
        <v>6064</v>
      </c>
      <c r="C49024">
        <v>88316</v>
      </c>
      <c r="D49024">
        <v>3.0716999999999999</v>
      </c>
    </row>
    <row r="49025" spans="1:4" x14ac:dyDescent="0.2">
      <c r="A49025">
        <v>103604</v>
      </c>
      <c r="B49025" t="s">
        <v>6064</v>
      </c>
      <c r="C49025">
        <v>88297</v>
      </c>
      <c r="D49025">
        <v>1.2285999999999999</v>
      </c>
    </row>
    <row r="49026" spans="1:4" x14ac:dyDescent="0.2">
      <c r="A49026">
        <v>103604</v>
      </c>
      <c r="B49026" t="s">
        <v>80</v>
      </c>
      <c r="C49026">
        <v>44690</v>
      </c>
      <c r="D49026">
        <v>2.1419025999999999</v>
      </c>
    </row>
    <row r="49027" spans="1:4" x14ac:dyDescent="0.2">
      <c r="A49027">
        <v>103604</v>
      </c>
      <c r="B49027" t="s">
        <v>80</v>
      </c>
      <c r="C49027">
        <v>44689</v>
      </c>
      <c r="D49027">
        <v>2.1419025999999999</v>
      </c>
    </row>
    <row r="49028" spans="1:4" x14ac:dyDescent="0.2">
      <c r="A49028">
        <v>103604</v>
      </c>
      <c r="B49028" t="s">
        <v>80</v>
      </c>
      <c r="C49028">
        <v>44688</v>
      </c>
      <c r="D49028">
        <v>4.8192808999999999</v>
      </c>
    </row>
    <row r="49029" spans="1:4" x14ac:dyDescent="0.2">
      <c r="A49029">
        <v>103604</v>
      </c>
      <c r="B49029" t="s">
        <v>80</v>
      </c>
      <c r="C49029">
        <v>44522</v>
      </c>
      <c r="D49029">
        <v>1</v>
      </c>
    </row>
    <row r="49030" spans="1:4" x14ac:dyDescent="0.2">
      <c r="A49030">
        <v>103604</v>
      </c>
      <c r="B49030" t="s">
        <v>6064</v>
      </c>
      <c r="C49030">
        <v>5930</v>
      </c>
      <c r="D49030">
        <v>0.54210000000000003</v>
      </c>
    </row>
    <row r="49031" spans="1:4" x14ac:dyDescent="0.2">
      <c r="A49031">
        <v>103604</v>
      </c>
      <c r="B49031" t="s">
        <v>6064</v>
      </c>
      <c r="C49031">
        <v>5928</v>
      </c>
      <c r="D49031">
        <v>7.22E-2</v>
      </c>
    </row>
    <row r="49032" spans="1:4" x14ac:dyDescent="0.2">
      <c r="A49032">
        <v>103604</v>
      </c>
      <c r="B49032" t="s">
        <v>6064</v>
      </c>
      <c r="C49032">
        <v>5903</v>
      </c>
      <c r="D49032">
        <v>0.38940000000000002</v>
      </c>
    </row>
    <row r="49033" spans="1:4" x14ac:dyDescent="0.2">
      <c r="A49033">
        <v>103604</v>
      </c>
      <c r="B49033" t="s">
        <v>6064</v>
      </c>
      <c r="C49033">
        <v>5901</v>
      </c>
      <c r="D49033">
        <v>0.2248</v>
      </c>
    </row>
    <row r="49034" spans="1:4" x14ac:dyDescent="0.2">
      <c r="A49034">
        <v>103604</v>
      </c>
      <c r="B49034" t="s">
        <v>6064</v>
      </c>
      <c r="C49034">
        <v>5679</v>
      </c>
      <c r="D49034">
        <v>1.1900000000000001E-2</v>
      </c>
    </row>
    <row r="49035" spans="1:4" x14ac:dyDescent="0.2">
      <c r="A49035">
        <v>103604</v>
      </c>
      <c r="B49035" t="s">
        <v>6064</v>
      </c>
      <c r="C49035">
        <v>5678</v>
      </c>
      <c r="D49035">
        <v>8.0000000000000004E-4</v>
      </c>
    </row>
    <row r="49036" spans="1:4" x14ac:dyDescent="0.2">
      <c r="A49036">
        <v>103627</v>
      </c>
    </row>
    <row r="49037" spans="1:4" x14ac:dyDescent="0.2">
      <c r="A49037">
        <v>103627</v>
      </c>
      <c r="B49037" t="s">
        <v>6064</v>
      </c>
      <c r="C49037">
        <v>103243</v>
      </c>
      <c r="D49037">
        <v>0.37292110000000001</v>
      </c>
    </row>
    <row r="49038" spans="1:4" x14ac:dyDescent="0.2">
      <c r="A49038">
        <v>103627</v>
      </c>
      <c r="B49038" t="s">
        <v>6064</v>
      </c>
      <c r="C49038">
        <v>103242</v>
      </c>
      <c r="D49038">
        <v>0.33630080000000001</v>
      </c>
    </row>
    <row r="49039" spans="1:4" x14ac:dyDescent="0.2">
      <c r="A49039">
        <v>103627</v>
      </c>
      <c r="B49039" t="s">
        <v>6064</v>
      </c>
      <c r="C49039">
        <v>103237</v>
      </c>
      <c r="D49039">
        <v>0.42618119999999998</v>
      </c>
    </row>
    <row r="49040" spans="1:4" x14ac:dyDescent="0.2">
      <c r="A49040">
        <v>103627</v>
      </c>
      <c r="B49040" t="s">
        <v>6064</v>
      </c>
      <c r="C49040">
        <v>103236</v>
      </c>
      <c r="D49040">
        <v>0.28304069999999998</v>
      </c>
    </row>
    <row r="49041" spans="1:4" x14ac:dyDescent="0.2">
      <c r="A49041">
        <v>103627</v>
      </c>
      <c r="B49041" t="s">
        <v>6064</v>
      </c>
      <c r="C49041">
        <v>91285</v>
      </c>
      <c r="D49041">
        <v>0.70750000000000002</v>
      </c>
    </row>
    <row r="49042" spans="1:4" x14ac:dyDescent="0.2">
      <c r="A49042">
        <v>103627</v>
      </c>
      <c r="B49042" t="s">
        <v>6064</v>
      </c>
      <c r="C49042">
        <v>91283</v>
      </c>
      <c r="D49042">
        <v>1.6000000000000001E-3</v>
      </c>
    </row>
    <row r="49043" spans="1:4" x14ac:dyDescent="0.2">
      <c r="A49043">
        <v>103627</v>
      </c>
      <c r="B49043" t="s">
        <v>6064</v>
      </c>
      <c r="C49043">
        <v>90776</v>
      </c>
      <c r="D49043">
        <v>0.70920000000000005</v>
      </c>
    </row>
    <row r="49044" spans="1:4" x14ac:dyDescent="0.2">
      <c r="A49044">
        <v>103627</v>
      </c>
      <c r="B49044" t="s">
        <v>6064</v>
      </c>
      <c r="C49044">
        <v>88316</v>
      </c>
      <c r="D49044">
        <v>3.5461</v>
      </c>
    </row>
    <row r="49045" spans="1:4" x14ac:dyDescent="0.2">
      <c r="A49045">
        <v>103627</v>
      </c>
      <c r="B49045" t="s">
        <v>6064</v>
      </c>
      <c r="C49045">
        <v>88297</v>
      </c>
      <c r="D49045">
        <v>1.4184000000000001</v>
      </c>
    </row>
    <row r="49046" spans="1:4" x14ac:dyDescent="0.2">
      <c r="A49046">
        <v>103627</v>
      </c>
      <c r="B49046" t="s">
        <v>80</v>
      </c>
      <c r="C49046">
        <v>44429</v>
      </c>
      <c r="D49046">
        <v>1</v>
      </c>
    </row>
    <row r="49047" spans="1:4" x14ac:dyDescent="0.2">
      <c r="A49047">
        <v>103627</v>
      </c>
      <c r="B49047" t="s">
        <v>80</v>
      </c>
      <c r="C49047">
        <v>43366</v>
      </c>
      <c r="D49047">
        <v>13.386900000000001</v>
      </c>
    </row>
    <row r="49048" spans="1:4" x14ac:dyDescent="0.2">
      <c r="A49048">
        <v>103627</v>
      </c>
      <c r="B49048" t="s">
        <v>6064</v>
      </c>
      <c r="C49048">
        <v>5930</v>
      </c>
      <c r="D49048">
        <v>0.63690000000000002</v>
      </c>
    </row>
    <row r="49049" spans="1:4" x14ac:dyDescent="0.2">
      <c r="A49049">
        <v>103627</v>
      </c>
      <c r="B49049" t="s">
        <v>6064</v>
      </c>
      <c r="C49049">
        <v>5928</v>
      </c>
      <c r="D49049">
        <v>7.22E-2</v>
      </c>
    </row>
    <row r="49050" spans="1:4" x14ac:dyDescent="0.2">
      <c r="A49050">
        <v>103627</v>
      </c>
      <c r="B49050" t="s">
        <v>6064</v>
      </c>
      <c r="C49050">
        <v>5903</v>
      </c>
      <c r="D49050">
        <v>0.59670000000000001</v>
      </c>
    </row>
    <row r="49051" spans="1:4" x14ac:dyDescent="0.2">
      <c r="A49051">
        <v>103627</v>
      </c>
      <c r="B49051" t="s">
        <v>6064</v>
      </c>
      <c r="C49051">
        <v>5901</v>
      </c>
      <c r="D49051">
        <v>0.1124</v>
      </c>
    </row>
    <row r="49052" spans="1:4" x14ac:dyDescent="0.2">
      <c r="A49052">
        <v>103627</v>
      </c>
      <c r="B49052" t="s">
        <v>6064</v>
      </c>
      <c r="C49052">
        <v>5679</v>
      </c>
      <c r="D49052">
        <v>1.34E-2</v>
      </c>
    </row>
    <row r="49053" spans="1:4" x14ac:dyDescent="0.2">
      <c r="A49053">
        <v>103627</v>
      </c>
      <c r="B49053" t="s">
        <v>6064</v>
      </c>
      <c r="C49053">
        <v>5678</v>
      </c>
      <c r="D49053">
        <v>8.9999999999999998E-4</v>
      </c>
    </row>
    <row r="49054" spans="1:4" x14ac:dyDescent="0.2">
      <c r="A49054">
        <v>103649</v>
      </c>
    </row>
    <row r="49055" spans="1:4" x14ac:dyDescent="0.2">
      <c r="A49055">
        <v>103649</v>
      </c>
      <c r="B49055" t="s">
        <v>6064</v>
      </c>
      <c r="C49055">
        <v>103243</v>
      </c>
      <c r="D49055">
        <v>0.71509929999999999</v>
      </c>
    </row>
    <row r="49056" spans="1:4" x14ac:dyDescent="0.2">
      <c r="A49056">
        <v>103649</v>
      </c>
      <c r="B49056" t="s">
        <v>6064</v>
      </c>
      <c r="C49056">
        <v>103242</v>
      </c>
      <c r="D49056">
        <v>0.445243</v>
      </c>
    </row>
    <row r="49057" spans="1:4" x14ac:dyDescent="0.2">
      <c r="A49057">
        <v>103649</v>
      </c>
      <c r="B49057" t="s">
        <v>6064</v>
      </c>
      <c r="C49057">
        <v>103237</v>
      </c>
      <c r="D49057">
        <v>0.69726569999999999</v>
      </c>
    </row>
    <row r="49058" spans="1:4" x14ac:dyDescent="0.2">
      <c r="A49058">
        <v>103649</v>
      </c>
      <c r="B49058" t="s">
        <v>6064</v>
      </c>
      <c r="C49058">
        <v>103236</v>
      </c>
      <c r="D49058">
        <v>0.46307670000000001</v>
      </c>
    </row>
    <row r="49059" spans="1:4" x14ac:dyDescent="0.2">
      <c r="A49059">
        <v>103649</v>
      </c>
      <c r="B49059" t="s">
        <v>6064</v>
      </c>
      <c r="C49059">
        <v>91285</v>
      </c>
      <c r="D49059">
        <v>1.1587000000000001</v>
      </c>
    </row>
    <row r="49060" spans="1:4" x14ac:dyDescent="0.2">
      <c r="A49060">
        <v>103649</v>
      </c>
      <c r="B49060" t="s">
        <v>6064</v>
      </c>
      <c r="C49060">
        <v>91283</v>
      </c>
      <c r="D49060">
        <v>1.6000000000000001E-3</v>
      </c>
    </row>
    <row r="49061" spans="1:4" x14ac:dyDescent="0.2">
      <c r="A49061">
        <v>103649</v>
      </c>
      <c r="B49061" t="s">
        <v>6064</v>
      </c>
      <c r="C49061">
        <v>90776</v>
      </c>
      <c r="D49061">
        <v>1.1603000000000001</v>
      </c>
    </row>
    <row r="49062" spans="1:4" x14ac:dyDescent="0.2">
      <c r="A49062">
        <v>103649</v>
      </c>
      <c r="B49062" t="s">
        <v>6064</v>
      </c>
      <c r="C49062">
        <v>88316</v>
      </c>
      <c r="D49062">
        <v>5.8017000000000003</v>
      </c>
    </row>
    <row r="49063" spans="1:4" x14ac:dyDescent="0.2">
      <c r="A49063">
        <v>103649</v>
      </c>
      <c r="B49063" t="s">
        <v>6064</v>
      </c>
      <c r="C49063">
        <v>88297</v>
      </c>
      <c r="D49063">
        <v>2.3206000000000002</v>
      </c>
    </row>
    <row r="49064" spans="1:4" x14ac:dyDescent="0.2">
      <c r="A49064">
        <v>103649</v>
      </c>
      <c r="B49064" t="s">
        <v>80</v>
      </c>
      <c r="C49064">
        <v>44429</v>
      </c>
      <c r="D49064">
        <v>1</v>
      </c>
    </row>
    <row r="49065" spans="1:4" x14ac:dyDescent="0.2">
      <c r="A49065">
        <v>103649</v>
      </c>
      <c r="B49065" t="s">
        <v>80</v>
      </c>
      <c r="C49065">
        <v>43366</v>
      </c>
      <c r="D49065">
        <v>6.8942500000000004</v>
      </c>
    </row>
    <row r="49066" spans="1:4" x14ac:dyDescent="0.2">
      <c r="A49066">
        <v>103649</v>
      </c>
      <c r="B49066" t="s">
        <v>6064</v>
      </c>
      <c r="C49066">
        <v>5930</v>
      </c>
      <c r="D49066">
        <v>1.0881000000000001</v>
      </c>
    </row>
    <row r="49067" spans="1:4" x14ac:dyDescent="0.2">
      <c r="A49067">
        <v>103649</v>
      </c>
      <c r="B49067" t="s">
        <v>6064</v>
      </c>
      <c r="C49067">
        <v>5928</v>
      </c>
      <c r="D49067">
        <v>7.22E-2</v>
      </c>
    </row>
    <row r="49068" spans="1:4" x14ac:dyDescent="0.2">
      <c r="A49068">
        <v>103649</v>
      </c>
      <c r="B49068" t="s">
        <v>6064</v>
      </c>
      <c r="C49068">
        <v>5903</v>
      </c>
      <c r="D49068">
        <v>1.1024</v>
      </c>
    </row>
    <row r="49069" spans="1:4" x14ac:dyDescent="0.2">
      <c r="A49069">
        <v>103649</v>
      </c>
      <c r="B49069" t="s">
        <v>6064</v>
      </c>
      <c r="C49069">
        <v>5901</v>
      </c>
      <c r="D49069">
        <v>5.79E-2</v>
      </c>
    </row>
    <row r="49070" spans="1:4" x14ac:dyDescent="0.2">
      <c r="A49070">
        <v>103649</v>
      </c>
      <c r="B49070" t="s">
        <v>6064</v>
      </c>
      <c r="C49070">
        <v>5679</v>
      </c>
      <c r="D49070">
        <v>1.34E-2</v>
      </c>
    </row>
    <row r="49071" spans="1:4" x14ac:dyDescent="0.2">
      <c r="A49071">
        <v>103649</v>
      </c>
      <c r="B49071" t="s">
        <v>6064</v>
      </c>
      <c r="C49071">
        <v>5678</v>
      </c>
      <c r="D49071">
        <v>8.9999999999999998E-4</v>
      </c>
    </row>
    <row r="49072" spans="1:4" x14ac:dyDescent="0.2">
      <c r="A49072">
        <v>103605</v>
      </c>
    </row>
    <row r="49073" spans="1:4" x14ac:dyDescent="0.2">
      <c r="A49073">
        <v>103605</v>
      </c>
      <c r="B49073" t="s">
        <v>6064</v>
      </c>
      <c r="C49073">
        <v>103243</v>
      </c>
      <c r="D49073">
        <v>0.20365440000000001</v>
      </c>
    </row>
    <row r="49074" spans="1:4" x14ac:dyDescent="0.2">
      <c r="A49074">
        <v>103605</v>
      </c>
      <c r="B49074" t="s">
        <v>6064</v>
      </c>
      <c r="C49074">
        <v>103242</v>
      </c>
      <c r="D49074">
        <v>0.41101680000000002</v>
      </c>
    </row>
    <row r="49075" spans="1:4" x14ac:dyDescent="0.2">
      <c r="A49075">
        <v>103605</v>
      </c>
      <c r="B49075" t="s">
        <v>6064</v>
      </c>
      <c r="C49075">
        <v>103237</v>
      </c>
      <c r="D49075">
        <v>0.36936439999999998</v>
      </c>
    </row>
    <row r="49076" spans="1:4" x14ac:dyDescent="0.2">
      <c r="A49076">
        <v>103605</v>
      </c>
      <c r="B49076" t="s">
        <v>6064</v>
      </c>
      <c r="C49076">
        <v>103236</v>
      </c>
      <c r="D49076">
        <v>0.24530689999999999</v>
      </c>
    </row>
    <row r="49077" spans="1:4" x14ac:dyDescent="0.2">
      <c r="A49077">
        <v>103605</v>
      </c>
      <c r="B49077" t="s">
        <v>6064</v>
      </c>
      <c r="C49077">
        <v>91285</v>
      </c>
      <c r="D49077">
        <v>0.61299999999999999</v>
      </c>
    </row>
    <row r="49078" spans="1:4" x14ac:dyDescent="0.2">
      <c r="A49078">
        <v>103605</v>
      </c>
      <c r="B49078" t="s">
        <v>6064</v>
      </c>
      <c r="C49078">
        <v>91283</v>
      </c>
      <c r="D49078">
        <v>1.6000000000000001E-3</v>
      </c>
    </row>
    <row r="49079" spans="1:4" x14ac:dyDescent="0.2">
      <c r="A49079">
        <v>103605</v>
      </c>
      <c r="B49079" t="s">
        <v>6064</v>
      </c>
      <c r="C49079">
        <v>90776</v>
      </c>
      <c r="D49079">
        <v>0.61460000000000004</v>
      </c>
    </row>
    <row r="49080" spans="1:4" x14ac:dyDescent="0.2">
      <c r="A49080">
        <v>103605</v>
      </c>
      <c r="B49080" t="s">
        <v>6064</v>
      </c>
      <c r="C49080">
        <v>88316</v>
      </c>
      <c r="D49080">
        <v>3.0733000000000001</v>
      </c>
    </row>
    <row r="49081" spans="1:4" x14ac:dyDescent="0.2">
      <c r="A49081">
        <v>103605</v>
      </c>
      <c r="B49081" t="s">
        <v>6064</v>
      </c>
      <c r="C49081">
        <v>88297</v>
      </c>
      <c r="D49081">
        <v>1.2293000000000001</v>
      </c>
    </row>
    <row r="49082" spans="1:4" x14ac:dyDescent="0.2">
      <c r="A49082">
        <v>103605</v>
      </c>
      <c r="B49082" t="s">
        <v>80</v>
      </c>
      <c r="C49082">
        <v>44690</v>
      </c>
      <c r="D49082">
        <v>2.1419025999999999</v>
      </c>
    </row>
    <row r="49083" spans="1:4" x14ac:dyDescent="0.2">
      <c r="A49083">
        <v>103605</v>
      </c>
      <c r="B49083" t="s">
        <v>80</v>
      </c>
      <c r="C49083">
        <v>44689</v>
      </c>
      <c r="D49083">
        <v>2.1419025999999999</v>
      </c>
    </row>
    <row r="49084" spans="1:4" x14ac:dyDescent="0.2">
      <c r="A49084">
        <v>103605</v>
      </c>
      <c r="B49084" t="s">
        <v>80</v>
      </c>
      <c r="C49084">
        <v>44688</v>
      </c>
      <c r="D49084">
        <v>4.8192808999999999</v>
      </c>
    </row>
    <row r="49085" spans="1:4" x14ac:dyDescent="0.2">
      <c r="A49085">
        <v>103605</v>
      </c>
      <c r="B49085" t="s">
        <v>80</v>
      </c>
      <c r="C49085">
        <v>44429</v>
      </c>
      <c r="D49085">
        <v>1</v>
      </c>
    </row>
    <row r="49086" spans="1:4" x14ac:dyDescent="0.2">
      <c r="A49086">
        <v>103605</v>
      </c>
      <c r="B49086" t="s">
        <v>6064</v>
      </c>
      <c r="C49086">
        <v>5930</v>
      </c>
      <c r="D49086">
        <v>0.54239999999999999</v>
      </c>
    </row>
    <row r="49087" spans="1:4" x14ac:dyDescent="0.2">
      <c r="A49087">
        <v>103605</v>
      </c>
      <c r="B49087" t="s">
        <v>6064</v>
      </c>
      <c r="C49087">
        <v>5928</v>
      </c>
      <c r="D49087">
        <v>7.22E-2</v>
      </c>
    </row>
    <row r="49088" spans="1:4" x14ac:dyDescent="0.2">
      <c r="A49088">
        <v>103605</v>
      </c>
      <c r="B49088" t="s">
        <v>6064</v>
      </c>
      <c r="C49088">
        <v>5903</v>
      </c>
      <c r="D49088">
        <v>0.38969999999999999</v>
      </c>
    </row>
    <row r="49089" spans="1:4" x14ac:dyDescent="0.2">
      <c r="A49089">
        <v>103605</v>
      </c>
      <c r="B49089" t="s">
        <v>6064</v>
      </c>
      <c r="C49089">
        <v>5901</v>
      </c>
      <c r="D49089">
        <v>0.2248</v>
      </c>
    </row>
    <row r="49090" spans="1:4" x14ac:dyDescent="0.2">
      <c r="A49090">
        <v>103605</v>
      </c>
      <c r="B49090" t="s">
        <v>6064</v>
      </c>
      <c r="C49090">
        <v>5679</v>
      </c>
      <c r="D49090">
        <v>1.34E-2</v>
      </c>
    </row>
    <row r="49091" spans="1:4" x14ac:dyDescent="0.2">
      <c r="A49091">
        <v>103605</v>
      </c>
      <c r="B49091" t="s">
        <v>6064</v>
      </c>
      <c r="C49091">
        <v>5678</v>
      </c>
      <c r="D49091">
        <v>8.9999999999999998E-4</v>
      </c>
    </row>
    <row r="49092" spans="1:4" x14ac:dyDescent="0.2">
      <c r="A49092">
        <v>103612</v>
      </c>
    </row>
    <row r="49093" spans="1:4" x14ac:dyDescent="0.2">
      <c r="A49093">
        <v>103612</v>
      </c>
      <c r="B49093" t="s">
        <v>6064</v>
      </c>
      <c r="C49093">
        <v>103243</v>
      </c>
      <c r="D49093">
        <v>2.91404E-2</v>
      </c>
    </row>
    <row r="49094" spans="1:4" x14ac:dyDescent="0.2">
      <c r="A49094">
        <v>103612</v>
      </c>
      <c r="B49094" t="s">
        <v>6064</v>
      </c>
      <c r="C49094">
        <v>103242</v>
      </c>
      <c r="D49094">
        <v>1.9230899999999999E-2</v>
      </c>
    </row>
    <row r="49095" spans="1:4" x14ac:dyDescent="0.2">
      <c r="A49095">
        <v>103612</v>
      </c>
      <c r="B49095" t="s">
        <v>6064</v>
      </c>
      <c r="C49095">
        <v>103225</v>
      </c>
      <c r="D49095">
        <v>2.9066999999999999E-2</v>
      </c>
    </row>
    <row r="49096" spans="1:4" x14ac:dyDescent="0.2">
      <c r="A49096">
        <v>103612</v>
      </c>
      <c r="B49096" t="s">
        <v>6064</v>
      </c>
      <c r="C49096">
        <v>103224</v>
      </c>
      <c r="D49096">
        <v>1.93043E-2</v>
      </c>
    </row>
    <row r="49097" spans="1:4" x14ac:dyDescent="0.2">
      <c r="A49097">
        <v>103612</v>
      </c>
      <c r="B49097" t="s">
        <v>6064</v>
      </c>
      <c r="C49097">
        <v>91285</v>
      </c>
      <c r="D49097">
        <v>4.7699999999999999E-2</v>
      </c>
    </row>
    <row r="49098" spans="1:4" x14ac:dyDescent="0.2">
      <c r="A49098">
        <v>103612</v>
      </c>
      <c r="B49098" t="s">
        <v>6064</v>
      </c>
      <c r="C49098">
        <v>90776</v>
      </c>
      <c r="D49098">
        <v>4.8300000000000003E-2</v>
      </c>
    </row>
    <row r="49099" spans="1:4" x14ac:dyDescent="0.2">
      <c r="A49099">
        <v>103612</v>
      </c>
      <c r="B49099" t="s">
        <v>6064</v>
      </c>
      <c r="C49099">
        <v>88316</v>
      </c>
      <c r="D49099">
        <v>0.24179999999999999</v>
      </c>
    </row>
    <row r="49100" spans="1:4" x14ac:dyDescent="0.2">
      <c r="A49100">
        <v>103612</v>
      </c>
      <c r="B49100" t="s">
        <v>6064</v>
      </c>
      <c r="C49100">
        <v>88297</v>
      </c>
      <c r="D49100">
        <v>9.6699999999999994E-2</v>
      </c>
    </row>
    <row r="49101" spans="1:4" x14ac:dyDescent="0.2">
      <c r="A49101">
        <v>103612</v>
      </c>
      <c r="B49101" t="s">
        <v>80</v>
      </c>
      <c r="C49101">
        <v>44430</v>
      </c>
      <c r="D49101">
        <v>1</v>
      </c>
    </row>
    <row r="49102" spans="1:4" x14ac:dyDescent="0.2">
      <c r="A49102">
        <v>103612</v>
      </c>
      <c r="B49102" t="s">
        <v>80</v>
      </c>
      <c r="C49102">
        <v>43366</v>
      </c>
      <c r="D49102">
        <v>0.30238500000000001</v>
      </c>
    </row>
    <row r="49103" spans="1:4" x14ac:dyDescent="0.2">
      <c r="A49103">
        <v>103612</v>
      </c>
      <c r="B49103" t="s">
        <v>6064</v>
      </c>
      <c r="C49103">
        <v>5903</v>
      </c>
      <c r="D49103">
        <v>4.58E-2</v>
      </c>
    </row>
    <row r="49104" spans="1:4" x14ac:dyDescent="0.2">
      <c r="A49104">
        <v>103612</v>
      </c>
      <c r="B49104" t="s">
        <v>6064</v>
      </c>
      <c r="C49104">
        <v>5901</v>
      </c>
      <c r="D49104">
        <v>2.5000000000000001E-3</v>
      </c>
    </row>
    <row r="49105" spans="1:4" x14ac:dyDescent="0.2">
      <c r="A49105">
        <v>103612</v>
      </c>
      <c r="B49105" t="s">
        <v>6064</v>
      </c>
      <c r="C49105">
        <v>5679</v>
      </c>
      <c r="D49105">
        <v>5.3E-3</v>
      </c>
    </row>
    <row r="49106" spans="1:4" x14ac:dyDescent="0.2">
      <c r="A49106">
        <v>103612</v>
      </c>
      <c r="B49106" t="s">
        <v>6064</v>
      </c>
      <c r="C49106">
        <v>5678</v>
      </c>
      <c r="D49106">
        <v>2.9999999999999997E-4</v>
      </c>
    </row>
    <row r="49107" spans="1:4" x14ac:dyDescent="0.2">
      <c r="A49107">
        <v>103634</v>
      </c>
    </row>
    <row r="49108" spans="1:4" x14ac:dyDescent="0.2">
      <c r="A49108">
        <v>103634</v>
      </c>
      <c r="B49108" t="s">
        <v>6064</v>
      </c>
      <c r="C49108">
        <v>103243</v>
      </c>
      <c r="D49108">
        <v>3.0372300000000001E-2</v>
      </c>
    </row>
    <row r="49109" spans="1:4" x14ac:dyDescent="0.2">
      <c r="A49109">
        <v>103634</v>
      </c>
      <c r="B49109" t="s">
        <v>6064</v>
      </c>
      <c r="C49109">
        <v>103242</v>
      </c>
      <c r="D49109">
        <v>1.7999000000000001E-2</v>
      </c>
    </row>
    <row r="49110" spans="1:4" x14ac:dyDescent="0.2">
      <c r="A49110">
        <v>103634</v>
      </c>
      <c r="B49110" t="s">
        <v>6064</v>
      </c>
      <c r="C49110">
        <v>103225</v>
      </c>
      <c r="D49110">
        <v>2.9066999999999999E-2</v>
      </c>
    </row>
    <row r="49111" spans="1:4" x14ac:dyDescent="0.2">
      <c r="A49111">
        <v>103634</v>
      </c>
      <c r="B49111" t="s">
        <v>6064</v>
      </c>
      <c r="C49111">
        <v>103224</v>
      </c>
      <c r="D49111">
        <v>1.93043E-2</v>
      </c>
    </row>
    <row r="49112" spans="1:4" x14ac:dyDescent="0.2">
      <c r="A49112">
        <v>103634</v>
      </c>
      <c r="B49112" t="s">
        <v>6064</v>
      </c>
      <c r="C49112">
        <v>91285</v>
      </c>
      <c r="D49112">
        <v>4.7699999999999999E-2</v>
      </c>
    </row>
    <row r="49113" spans="1:4" x14ac:dyDescent="0.2">
      <c r="A49113">
        <v>103634</v>
      </c>
      <c r="B49113" t="s">
        <v>6064</v>
      </c>
      <c r="C49113">
        <v>90776</v>
      </c>
      <c r="D49113">
        <v>4.8300000000000003E-2</v>
      </c>
    </row>
    <row r="49114" spans="1:4" x14ac:dyDescent="0.2">
      <c r="A49114">
        <v>103634</v>
      </c>
      <c r="B49114" t="s">
        <v>6064</v>
      </c>
      <c r="C49114">
        <v>88316</v>
      </c>
      <c r="D49114">
        <v>0.24179999999999999</v>
      </c>
    </row>
    <row r="49115" spans="1:4" x14ac:dyDescent="0.2">
      <c r="A49115">
        <v>103634</v>
      </c>
      <c r="B49115" t="s">
        <v>6064</v>
      </c>
      <c r="C49115">
        <v>88297</v>
      </c>
      <c r="D49115">
        <v>9.6699999999999994E-2</v>
      </c>
    </row>
    <row r="49116" spans="1:4" x14ac:dyDescent="0.2">
      <c r="A49116">
        <v>103634</v>
      </c>
      <c r="B49116" t="s">
        <v>80</v>
      </c>
      <c r="C49116">
        <v>44430</v>
      </c>
      <c r="D49116">
        <v>1</v>
      </c>
    </row>
    <row r="49117" spans="1:4" x14ac:dyDescent="0.2">
      <c r="A49117">
        <v>103634</v>
      </c>
      <c r="B49117" t="s">
        <v>80</v>
      </c>
      <c r="C49117">
        <v>43366</v>
      </c>
      <c r="D49117">
        <v>0.15572800000000001</v>
      </c>
    </row>
    <row r="49118" spans="1:4" x14ac:dyDescent="0.2">
      <c r="A49118">
        <v>103634</v>
      </c>
      <c r="B49118" t="s">
        <v>6064</v>
      </c>
      <c r="C49118">
        <v>5903</v>
      </c>
      <c r="D49118">
        <v>4.7E-2</v>
      </c>
    </row>
    <row r="49119" spans="1:4" x14ac:dyDescent="0.2">
      <c r="A49119">
        <v>103634</v>
      </c>
      <c r="B49119" t="s">
        <v>6064</v>
      </c>
      <c r="C49119">
        <v>5901</v>
      </c>
      <c r="D49119">
        <v>1.2999999999999999E-3</v>
      </c>
    </row>
    <row r="49120" spans="1:4" x14ac:dyDescent="0.2">
      <c r="A49120">
        <v>103634</v>
      </c>
      <c r="B49120" t="s">
        <v>6064</v>
      </c>
      <c r="C49120">
        <v>5679</v>
      </c>
      <c r="D49120">
        <v>5.3E-3</v>
      </c>
    </row>
    <row r="49121" spans="1:4" x14ac:dyDescent="0.2">
      <c r="A49121">
        <v>103634</v>
      </c>
      <c r="B49121" t="s">
        <v>6064</v>
      </c>
      <c r="C49121">
        <v>5678</v>
      </c>
      <c r="D49121">
        <v>2.9999999999999997E-4</v>
      </c>
    </row>
    <row r="49122" spans="1:4" x14ac:dyDescent="0.2">
      <c r="A49122">
        <v>103590</v>
      </c>
    </row>
    <row r="49123" spans="1:4" x14ac:dyDescent="0.2">
      <c r="A49123">
        <v>103590</v>
      </c>
      <c r="B49123" t="s">
        <v>6064</v>
      </c>
      <c r="C49123">
        <v>103243</v>
      </c>
      <c r="D49123">
        <v>1.9283399999999999E-2</v>
      </c>
    </row>
    <row r="49124" spans="1:4" x14ac:dyDescent="0.2">
      <c r="A49124">
        <v>103590</v>
      </c>
      <c r="B49124" t="s">
        <v>6064</v>
      </c>
      <c r="C49124">
        <v>103242</v>
      </c>
      <c r="D49124">
        <v>1.6911599999999999E-2</v>
      </c>
    </row>
    <row r="49125" spans="1:4" x14ac:dyDescent="0.2">
      <c r="A49125">
        <v>103590</v>
      </c>
      <c r="B49125" t="s">
        <v>6064</v>
      </c>
      <c r="C49125">
        <v>103225</v>
      </c>
      <c r="D49125">
        <v>2.1750100000000001E-2</v>
      </c>
    </row>
    <row r="49126" spans="1:4" x14ac:dyDescent="0.2">
      <c r="A49126">
        <v>103590</v>
      </c>
      <c r="B49126" t="s">
        <v>6064</v>
      </c>
      <c r="C49126">
        <v>103224</v>
      </c>
      <c r="D49126">
        <v>1.44449E-2</v>
      </c>
    </row>
    <row r="49127" spans="1:4" x14ac:dyDescent="0.2">
      <c r="A49127">
        <v>103590</v>
      </c>
      <c r="B49127" t="s">
        <v>6064</v>
      </c>
      <c r="C49127">
        <v>91285</v>
      </c>
      <c r="D49127">
        <v>3.5499999999999997E-2</v>
      </c>
    </row>
    <row r="49128" spans="1:4" x14ac:dyDescent="0.2">
      <c r="A49128">
        <v>103590</v>
      </c>
      <c r="B49128" t="s">
        <v>6064</v>
      </c>
      <c r="C49128">
        <v>90776</v>
      </c>
      <c r="D49128">
        <v>3.61E-2</v>
      </c>
    </row>
    <row r="49129" spans="1:4" x14ac:dyDescent="0.2">
      <c r="A49129">
        <v>103590</v>
      </c>
      <c r="B49129" t="s">
        <v>6064</v>
      </c>
      <c r="C49129">
        <v>88316</v>
      </c>
      <c r="D49129">
        <v>0.18090000000000001</v>
      </c>
    </row>
    <row r="49130" spans="1:4" x14ac:dyDescent="0.2">
      <c r="A49130">
        <v>103590</v>
      </c>
      <c r="B49130" t="s">
        <v>6064</v>
      </c>
      <c r="C49130">
        <v>88297</v>
      </c>
      <c r="D49130">
        <v>7.2300000000000003E-2</v>
      </c>
    </row>
    <row r="49131" spans="1:4" x14ac:dyDescent="0.2">
      <c r="A49131">
        <v>103590</v>
      </c>
      <c r="B49131" t="s">
        <v>80</v>
      </c>
      <c r="C49131">
        <v>44690</v>
      </c>
      <c r="D49131">
        <v>4.8381599999999997E-2</v>
      </c>
    </row>
    <row r="49132" spans="1:4" x14ac:dyDescent="0.2">
      <c r="A49132">
        <v>103590</v>
      </c>
      <c r="B49132" t="s">
        <v>80</v>
      </c>
      <c r="C49132">
        <v>44689</v>
      </c>
      <c r="D49132">
        <v>4.8381599999999997E-2</v>
      </c>
    </row>
    <row r="49133" spans="1:4" x14ac:dyDescent="0.2">
      <c r="A49133">
        <v>103590</v>
      </c>
      <c r="B49133" t="s">
        <v>80</v>
      </c>
      <c r="C49133">
        <v>44688</v>
      </c>
      <c r="D49133">
        <v>0.1088585</v>
      </c>
    </row>
    <row r="49134" spans="1:4" x14ac:dyDescent="0.2">
      <c r="A49134">
        <v>103590</v>
      </c>
      <c r="B49134" t="s">
        <v>80</v>
      </c>
      <c r="C49134">
        <v>44430</v>
      </c>
      <c r="D49134">
        <v>1</v>
      </c>
    </row>
    <row r="49135" spans="1:4" x14ac:dyDescent="0.2">
      <c r="A49135">
        <v>103590</v>
      </c>
      <c r="B49135" t="s">
        <v>6064</v>
      </c>
      <c r="C49135">
        <v>5903</v>
      </c>
      <c r="D49135">
        <v>3.1099999999999999E-2</v>
      </c>
    </row>
    <row r="49136" spans="1:4" x14ac:dyDescent="0.2">
      <c r="A49136">
        <v>103590</v>
      </c>
      <c r="B49136" t="s">
        <v>6064</v>
      </c>
      <c r="C49136">
        <v>5901</v>
      </c>
      <c r="D49136">
        <v>5.0000000000000001E-3</v>
      </c>
    </row>
    <row r="49137" spans="1:4" x14ac:dyDescent="0.2">
      <c r="A49137">
        <v>103590</v>
      </c>
      <c r="B49137" t="s">
        <v>6064</v>
      </c>
      <c r="C49137">
        <v>5679</v>
      </c>
      <c r="D49137">
        <v>5.3E-3</v>
      </c>
    </row>
    <row r="49138" spans="1:4" x14ac:dyDescent="0.2">
      <c r="A49138">
        <v>103590</v>
      </c>
      <c r="B49138" t="s">
        <v>6064</v>
      </c>
      <c r="C49138">
        <v>5678</v>
      </c>
      <c r="D49138">
        <v>2.9999999999999997E-4</v>
      </c>
    </row>
    <row r="49139" spans="1:4" x14ac:dyDescent="0.2">
      <c r="A49139">
        <v>103628</v>
      </c>
    </row>
    <row r="49140" spans="1:4" x14ac:dyDescent="0.2">
      <c r="A49140">
        <v>103628</v>
      </c>
      <c r="B49140" t="s">
        <v>6064</v>
      </c>
      <c r="C49140">
        <v>103243</v>
      </c>
      <c r="D49140">
        <v>0.41714790000000002</v>
      </c>
    </row>
    <row r="49141" spans="1:4" x14ac:dyDescent="0.2">
      <c r="A49141">
        <v>103628</v>
      </c>
      <c r="B49141" t="s">
        <v>6064</v>
      </c>
      <c r="C49141">
        <v>103242</v>
      </c>
      <c r="D49141">
        <v>0.38950119999999999</v>
      </c>
    </row>
    <row r="49142" spans="1:4" x14ac:dyDescent="0.2">
      <c r="A49142">
        <v>103628</v>
      </c>
      <c r="B49142" t="s">
        <v>6064</v>
      </c>
      <c r="C49142">
        <v>103237</v>
      </c>
      <c r="D49142">
        <v>0.4847265</v>
      </c>
    </row>
    <row r="49143" spans="1:4" x14ac:dyDescent="0.2">
      <c r="A49143">
        <v>103628</v>
      </c>
      <c r="B49143" t="s">
        <v>6064</v>
      </c>
      <c r="C49143">
        <v>103236</v>
      </c>
      <c r="D49143">
        <v>0.3219226</v>
      </c>
    </row>
    <row r="49144" spans="1:4" x14ac:dyDescent="0.2">
      <c r="A49144">
        <v>103628</v>
      </c>
      <c r="B49144" t="s">
        <v>6064</v>
      </c>
      <c r="C49144">
        <v>91285</v>
      </c>
      <c r="D49144">
        <v>0.80479999999999996</v>
      </c>
    </row>
    <row r="49145" spans="1:4" x14ac:dyDescent="0.2">
      <c r="A49145">
        <v>103628</v>
      </c>
      <c r="B49145" t="s">
        <v>6064</v>
      </c>
      <c r="C49145">
        <v>91283</v>
      </c>
      <c r="D49145">
        <v>1.8E-3</v>
      </c>
    </row>
    <row r="49146" spans="1:4" x14ac:dyDescent="0.2">
      <c r="A49146">
        <v>103628</v>
      </c>
      <c r="B49146" t="s">
        <v>6064</v>
      </c>
      <c r="C49146">
        <v>90776</v>
      </c>
      <c r="D49146">
        <v>0.80664000000000002</v>
      </c>
    </row>
    <row r="49147" spans="1:4" x14ac:dyDescent="0.2">
      <c r="A49147">
        <v>103628</v>
      </c>
      <c r="B49147" t="s">
        <v>6064</v>
      </c>
      <c r="C49147">
        <v>88316</v>
      </c>
      <c r="D49147">
        <v>4.0331999999999999</v>
      </c>
    </row>
    <row r="49148" spans="1:4" x14ac:dyDescent="0.2">
      <c r="A49148">
        <v>103628</v>
      </c>
      <c r="B49148" t="s">
        <v>6064</v>
      </c>
      <c r="C49148">
        <v>88297</v>
      </c>
      <c r="D49148">
        <v>1.6132</v>
      </c>
    </row>
    <row r="49149" spans="1:4" x14ac:dyDescent="0.2">
      <c r="A49149">
        <v>103628</v>
      </c>
      <c r="B49149" t="s">
        <v>80</v>
      </c>
      <c r="C49149">
        <v>44523</v>
      </c>
      <c r="D49149">
        <v>1</v>
      </c>
    </row>
    <row r="49150" spans="1:4" x14ac:dyDescent="0.2">
      <c r="A49150">
        <v>103628</v>
      </c>
      <c r="B49150" t="s">
        <v>80</v>
      </c>
      <c r="C49150">
        <v>43366</v>
      </c>
      <c r="D49150">
        <v>16.942799999999998</v>
      </c>
    </row>
    <row r="49151" spans="1:4" x14ac:dyDescent="0.2">
      <c r="A49151">
        <v>103628</v>
      </c>
      <c r="B49151" t="s">
        <v>6064</v>
      </c>
      <c r="C49151">
        <v>5930</v>
      </c>
      <c r="D49151">
        <v>0.72409999999999997</v>
      </c>
    </row>
    <row r="49152" spans="1:4" x14ac:dyDescent="0.2">
      <c r="A49152">
        <v>103628</v>
      </c>
      <c r="B49152" t="s">
        <v>6064</v>
      </c>
      <c r="C49152">
        <v>5928</v>
      </c>
      <c r="D49152">
        <v>8.2500000000000004E-2</v>
      </c>
    </row>
    <row r="49153" spans="1:4" x14ac:dyDescent="0.2">
      <c r="A49153">
        <v>103628</v>
      </c>
      <c r="B49153" t="s">
        <v>6064</v>
      </c>
      <c r="C49153">
        <v>5903</v>
      </c>
      <c r="D49153">
        <v>0.6643</v>
      </c>
    </row>
    <row r="49154" spans="1:4" x14ac:dyDescent="0.2">
      <c r="A49154">
        <v>103628</v>
      </c>
      <c r="B49154" t="s">
        <v>6064</v>
      </c>
      <c r="C49154">
        <v>5901</v>
      </c>
      <c r="D49154">
        <v>0.14230000000000001</v>
      </c>
    </row>
    <row r="49155" spans="1:4" x14ac:dyDescent="0.2">
      <c r="A49155">
        <v>103628</v>
      </c>
      <c r="B49155" t="s">
        <v>6064</v>
      </c>
      <c r="C49155">
        <v>5679</v>
      </c>
      <c r="D49155">
        <v>1.4999999999999999E-2</v>
      </c>
    </row>
    <row r="49156" spans="1:4" x14ac:dyDescent="0.2">
      <c r="A49156">
        <v>103628</v>
      </c>
      <c r="B49156" t="s">
        <v>6064</v>
      </c>
      <c r="C49156">
        <v>5678</v>
      </c>
      <c r="D49156">
        <v>1E-3</v>
      </c>
    </row>
    <row r="49157" spans="1:4" x14ac:dyDescent="0.2">
      <c r="A49157">
        <v>103650</v>
      </c>
    </row>
    <row r="49158" spans="1:4" x14ac:dyDescent="0.2">
      <c r="A49158">
        <v>103650</v>
      </c>
      <c r="B49158" t="s">
        <v>6064</v>
      </c>
      <c r="C49158">
        <v>103243</v>
      </c>
      <c r="D49158">
        <v>0.82280589999999998</v>
      </c>
    </row>
    <row r="49159" spans="1:4" x14ac:dyDescent="0.2">
      <c r="A49159">
        <v>103650</v>
      </c>
      <c r="B49159" t="s">
        <v>6064</v>
      </c>
      <c r="C49159">
        <v>103242</v>
      </c>
      <c r="D49159">
        <v>0.50731110000000001</v>
      </c>
    </row>
    <row r="49160" spans="1:4" x14ac:dyDescent="0.2">
      <c r="A49160">
        <v>103650</v>
      </c>
      <c r="B49160" t="s">
        <v>6064</v>
      </c>
      <c r="C49160">
        <v>103237</v>
      </c>
      <c r="D49160">
        <v>0.79928560000000004</v>
      </c>
    </row>
    <row r="49161" spans="1:4" x14ac:dyDescent="0.2">
      <c r="A49161">
        <v>103650</v>
      </c>
      <c r="B49161" t="s">
        <v>6064</v>
      </c>
      <c r="C49161">
        <v>103236</v>
      </c>
      <c r="D49161">
        <v>0.53083139999999995</v>
      </c>
    </row>
    <row r="49162" spans="1:4" x14ac:dyDescent="0.2">
      <c r="A49162">
        <v>103650</v>
      </c>
      <c r="B49162" t="s">
        <v>6064</v>
      </c>
      <c r="C49162">
        <v>91285</v>
      </c>
      <c r="D49162">
        <v>1.3282</v>
      </c>
    </row>
    <row r="49163" spans="1:4" x14ac:dyDescent="0.2">
      <c r="A49163">
        <v>103650</v>
      </c>
      <c r="B49163" t="s">
        <v>6064</v>
      </c>
      <c r="C49163">
        <v>91283</v>
      </c>
      <c r="D49163">
        <v>1.8E-3</v>
      </c>
    </row>
    <row r="49164" spans="1:4" x14ac:dyDescent="0.2">
      <c r="A49164">
        <v>103650</v>
      </c>
      <c r="B49164" t="s">
        <v>6064</v>
      </c>
      <c r="C49164">
        <v>90776</v>
      </c>
      <c r="D49164">
        <v>1.3301000000000001</v>
      </c>
    </row>
    <row r="49165" spans="1:4" x14ac:dyDescent="0.2">
      <c r="A49165">
        <v>103650</v>
      </c>
      <c r="B49165" t="s">
        <v>6064</v>
      </c>
      <c r="C49165">
        <v>88316</v>
      </c>
      <c r="D49165">
        <v>6.6505000000000001</v>
      </c>
    </row>
    <row r="49166" spans="1:4" x14ac:dyDescent="0.2">
      <c r="A49166">
        <v>103650</v>
      </c>
      <c r="B49166" t="s">
        <v>6064</v>
      </c>
      <c r="C49166">
        <v>88297</v>
      </c>
      <c r="D49166">
        <v>2.6602000000000001</v>
      </c>
    </row>
    <row r="49167" spans="1:4" x14ac:dyDescent="0.2">
      <c r="A49167">
        <v>103650</v>
      </c>
      <c r="B49167" t="s">
        <v>80</v>
      </c>
      <c r="C49167">
        <v>44523</v>
      </c>
      <c r="D49167">
        <v>1</v>
      </c>
    </row>
    <row r="49168" spans="1:4" x14ac:dyDescent="0.2">
      <c r="A49168">
        <v>103650</v>
      </c>
      <c r="B49168" t="s">
        <v>80</v>
      </c>
      <c r="C49168">
        <v>43366</v>
      </c>
      <c r="D49168">
        <v>8.7255299999999991</v>
      </c>
    </row>
    <row r="49169" spans="1:4" x14ac:dyDescent="0.2">
      <c r="A49169">
        <v>103650</v>
      </c>
      <c r="B49169" t="s">
        <v>6064</v>
      </c>
      <c r="C49169">
        <v>5930</v>
      </c>
      <c r="D49169">
        <v>1.2475000000000001</v>
      </c>
    </row>
    <row r="49170" spans="1:4" x14ac:dyDescent="0.2">
      <c r="A49170">
        <v>103650</v>
      </c>
      <c r="B49170" t="s">
        <v>6064</v>
      </c>
      <c r="C49170">
        <v>5928</v>
      </c>
      <c r="D49170">
        <v>8.2500000000000004E-2</v>
      </c>
    </row>
    <row r="49171" spans="1:4" x14ac:dyDescent="0.2">
      <c r="A49171">
        <v>103650</v>
      </c>
      <c r="B49171" t="s">
        <v>6064</v>
      </c>
      <c r="C49171">
        <v>5903</v>
      </c>
      <c r="D49171">
        <v>1.2567999999999999</v>
      </c>
    </row>
    <row r="49172" spans="1:4" x14ac:dyDescent="0.2">
      <c r="A49172">
        <v>103650</v>
      </c>
      <c r="B49172" t="s">
        <v>6064</v>
      </c>
      <c r="C49172">
        <v>5901</v>
      </c>
      <c r="D49172">
        <v>7.3200000000000001E-2</v>
      </c>
    </row>
    <row r="49173" spans="1:4" x14ac:dyDescent="0.2">
      <c r="A49173">
        <v>103650</v>
      </c>
      <c r="B49173" t="s">
        <v>6064</v>
      </c>
      <c r="C49173">
        <v>5679</v>
      </c>
      <c r="D49173">
        <v>1.5089999999999999E-2</v>
      </c>
    </row>
    <row r="49174" spans="1:4" x14ac:dyDescent="0.2">
      <c r="A49174">
        <v>103650</v>
      </c>
      <c r="B49174" t="s">
        <v>6064</v>
      </c>
      <c r="C49174">
        <v>5678</v>
      </c>
      <c r="D49174">
        <v>1E-3</v>
      </c>
    </row>
    <row r="49175" spans="1:4" x14ac:dyDescent="0.2">
      <c r="A49175">
        <v>103606</v>
      </c>
    </row>
    <row r="49176" spans="1:4" x14ac:dyDescent="0.2">
      <c r="A49176">
        <v>103606</v>
      </c>
      <c r="B49176" t="s">
        <v>6064</v>
      </c>
      <c r="C49176">
        <v>103243</v>
      </c>
      <c r="D49176">
        <v>0.1991327</v>
      </c>
    </row>
    <row r="49177" spans="1:4" x14ac:dyDescent="0.2">
      <c r="A49177">
        <v>103606</v>
      </c>
      <c r="B49177" t="s">
        <v>6064</v>
      </c>
      <c r="C49177">
        <v>103242</v>
      </c>
      <c r="D49177">
        <v>0.4907321</v>
      </c>
    </row>
    <row r="49178" spans="1:4" x14ac:dyDescent="0.2">
      <c r="A49178">
        <v>103606</v>
      </c>
      <c r="B49178" t="s">
        <v>6064</v>
      </c>
      <c r="C49178">
        <v>103237</v>
      </c>
      <c r="D49178">
        <v>0.41454930000000001</v>
      </c>
    </row>
    <row r="49179" spans="1:4" x14ac:dyDescent="0.2">
      <c r="A49179">
        <v>103606</v>
      </c>
      <c r="B49179" t="s">
        <v>6064</v>
      </c>
      <c r="C49179">
        <v>103236</v>
      </c>
      <c r="D49179">
        <v>0.27531559999999999</v>
      </c>
    </row>
    <row r="49180" spans="1:4" x14ac:dyDescent="0.2">
      <c r="A49180">
        <v>103606</v>
      </c>
      <c r="B49180" t="s">
        <v>6064</v>
      </c>
      <c r="C49180">
        <v>91285</v>
      </c>
      <c r="D49180">
        <v>0.68799999999999994</v>
      </c>
    </row>
    <row r="49181" spans="1:4" x14ac:dyDescent="0.2">
      <c r="A49181">
        <v>103606</v>
      </c>
      <c r="B49181" t="s">
        <v>6064</v>
      </c>
      <c r="C49181">
        <v>91283</v>
      </c>
      <c r="D49181">
        <v>1.8E-3</v>
      </c>
    </row>
    <row r="49182" spans="1:4" x14ac:dyDescent="0.2">
      <c r="A49182">
        <v>103606</v>
      </c>
      <c r="B49182" t="s">
        <v>6064</v>
      </c>
      <c r="C49182">
        <v>90776</v>
      </c>
      <c r="D49182">
        <v>0.68979999999999997</v>
      </c>
    </row>
    <row r="49183" spans="1:4" x14ac:dyDescent="0.2">
      <c r="A49183">
        <v>103606</v>
      </c>
      <c r="B49183" t="s">
        <v>6064</v>
      </c>
      <c r="C49183">
        <v>88316</v>
      </c>
      <c r="D49183">
        <v>3.4493</v>
      </c>
    </row>
    <row r="49184" spans="1:4" x14ac:dyDescent="0.2">
      <c r="A49184">
        <v>103606</v>
      </c>
      <c r="B49184" t="s">
        <v>6064</v>
      </c>
      <c r="C49184">
        <v>88297</v>
      </c>
      <c r="D49184">
        <v>1.3796999999999999</v>
      </c>
    </row>
    <row r="49185" spans="1:4" x14ac:dyDescent="0.2">
      <c r="A49185">
        <v>103606</v>
      </c>
      <c r="B49185" t="s">
        <v>80</v>
      </c>
      <c r="C49185">
        <v>44690</v>
      </c>
      <c r="D49185">
        <v>2.7108455</v>
      </c>
    </row>
    <row r="49186" spans="1:4" x14ac:dyDescent="0.2">
      <c r="A49186">
        <v>103606</v>
      </c>
      <c r="B49186" t="s">
        <v>80</v>
      </c>
      <c r="C49186">
        <v>44689</v>
      </c>
      <c r="D49186">
        <v>2.7108455</v>
      </c>
    </row>
    <row r="49187" spans="1:4" x14ac:dyDescent="0.2">
      <c r="A49187">
        <v>103606</v>
      </c>
      <c r="B49187" t="s">
        <v>80</v>
      </c>
      <c r="C49187">
        <v>44688</v>
      </c>
      <c r="D49187">
        <v>6.0994023000000004</v>
      </c>
    </row>
    <row r="49188" spans="1:4" x14ac:dyDescent="0.2">
      <c r="A49188">
        <v>103606</v>
      </c>
      <c r="B49188" t="s">
        <v>80</v>
      </c>
      <c r="C49188">
        <v>44523</v>
      </c>
      <c r="D49188">
        <v>1</v>
      </c>
    </row>
    <row r="49189" spans="1:4" x14ac:dyDescent="0.2">
      <c r="A49189">
        <v>103606</v>
      </c>
      <c r="B49189" t="s">
        <v>6064</v>
      </c>
      <c r="C49189">
        <v>5930</v>
      </c>
      <c r="D49189">
        <v>0.60729999999999995</v>
      </c>
    </row>
    <row r="49190" spans="1:4" x14ac:dyDescent="0.2">
      <c r="A49190">
        <v>103606</v>
      </c>
      <c r="B49190" t="s">
        <v>6064</v>
      </c>
      <c r="C49190">
        <v>5928</v>
      </c>
      <c r="D49190">
        <v>8.2500000000000004E-2</v>
      </c>
    </row>
    <row r="49191" spans="1:4" x14ac:dyDescent="0.2">
      <c r="A49191">
        <v>103606</v>
      </c>
      <c r="B49191" t="s">
        <v>6064</v>
      </c>
      <c r="C49191">
        <v>5903</v>
      </c>
      <c r="D49191">
        <v>0.4052</v>
      </c>
    </row>
    <row r="49192" spans="1:4" x14ac:dyDescent="0.2">
      <c r="A49192">
        <v>103606</v>
      </c>
      <c r="B49192" t="s">
        <v>6064</v>
      </c>
      <c r="C49192">
        <v>5901</v>
      </c>
      <c r="D49192">
        <v>0.28460000000000002</v>
      </c>
    </row>
    <row r="49193" spans="1:4" x14ac:dyDescent="0.2">
      <c r="A49193">
        <v>103606</v>
      </c>
      <c r="B49193" t="s">
        <v>6064</v>
      </c>
      <c r="C49193">
        <v>5679</v>
      </c>
      <c r="D49193">
        <v>1.4999999999999999E-2</v>
      </c>
    </row>
    <row r="49194" spans="1:4" x14ac:dyDescent="0.2">
      <c r="A49194">
        <v>103606</v>
      </c>
      <c r="B49194" t="s">
        <v>6064</v>
      </c>
      <c r="C49194">
        <v>5678</v>
      </c>
      <c r="D49194">
        <v>1E-3</v>
      </c>
    </row>
    <row r="49195" spans="1:4" x14ac:dyDescent="0.2">
      <c r="A49195">
        <v>103629</v>
      </c>
    </row>
    <row r="49196" spans="1:4" x14ac:dyDescent="0.2">
      <c r="A49196">
        <v>103629</v>
      </c>
      <c r="B49196" t="s">
        <v>6064</v>
      </c>
      <c r="C49196">
        <v>103243</v>
      </c>
      <c r="D49196">
        <v>0.44420690000000002</v>
      </c>
    </row>
    <row r="49197" spans="1:4" x14ac:dyDescent="0.2">
      <c r="A49197">
        <v>103629</v>
      </c>
      <c r="B49197" t="s">
        <v>6064</v>
      </c>
      <c r="C49197">
        <v>103242</v>
      </c>
      <c r="D49197">
        <v>0.44633139999999999</v>
      </c>
    </row>
    <row r="49198" spans="1:4" x14ac:dyDescent="0.2">
      <c r="A49198">
        <v>103629</v>
      </c>
      <c r="B49198" t="s">
        <v>6064</v>
      </c>
      <c r="C49198">
        <v>103237</v>
      </c>
      <c r="D49198">
        <v>0.53513670000000002</v>
      </c>
    </row>
    <row r="49199" spans="1:4" x14ac:dyDescent="0.2">
      <c r="A49199">
        <v>103629</v>
      </c>
      <c r="B49199" t="s">
        <v>6064</v>
      </c>
      <c r="C49199">
        <v>103236</v>
      </c>
      <c r="D49199">
        <v>0.35540159999999998</v>
      </c>
    </row>
    <row r="49200" spans="1:4" x14ac:dyDescent="0.2">
      <c r="A49200">
        <v>103629</v>
      </c>
      <c r="B49200" t="s">
        <v>6064</v>
      </c>
      <c r="C49200">
        <v>91285</v>
      </c>
      <c r="D49200">
        <v>0.88839999999999997</v>
      </c>
    </row>
    <row r="49201" spans="1:4" x14ac:dyDescent="0.2">
      <c r="A49201">
        <v>103629</v>
      </c>
      <c r="B49201" t="s">
        <v>6064</v>
      </c>
      <c r="C49201">
        <v>91283</v>
      </c>
      <c r="D49201">
        <v>2E-3</v>
      </c>
    </row>
    <row r="49202" spans="1:4" x14ac:dyDescent="0.2">
      <c r="A49202">
        <v>103629</v>
      </c>
      <c r="B49202" t="s">
        <v>6064</v>
      </c>
      <c r="C49202">
        <v>90776</v>
      </c>
      <c r="D49202">
        <v>0.89049999999999996</v>
      </c>
    </row>
    <row r="49203" spans="1:4" x14ac:dyDescent="0.2">
      <c r="A49203">
        <v>103629</v>
      </c>
      <c r="B49203" t="s">
        <v>6064</v>
      </c>
      <c r="C49203">
        <v>88316</v>
      </c>
      <c r="D49203">
        <v>4.4526000000000003</v>
      </c>
    </row>
    <row r="49204" spans="1:4" x14ac:dyDescent="0.2">
      <c r="A49204">
        <v>103629</v>
      </c>
      <c r="B49204" t="s">
        <v>6064</v>
      </c>
      <c r="C49204">
        <v>88297</v>
      </c>
      <c r="D49204">
        <v>1.7809999999999999</v>
      </c>
    </row>
    <row r="49205" spans="1:4" x14ac:dyDescent="0.2">
      <c r="A49205">
        <v>103629</v>
      </c>
      <c r="B49205" t="s">
        <v>80</v>
      </c>
      <c r="C49205">
        <v>44438</v>
      </c>
      <c r="D49205">
        <v>1</v>
      </c>
    </row>
    <row r="49206" spans="1:4" x14ac:dyDescent="0.2">
      <c r="A49206">
        <v>103629</v>
      </c>
      <c r="B49206" t="s">
        <v>80</v>
      </c>
      <c r="C49206">
        <v>43366</v>
      </c>
      <c r="D49206">
        <v>20.917000000000002</v>
      </c>
    </row>
    <row r="49207" spans="1:4" x14ac:dyDescent="0.2">
      <c r="A49207">
        <v>103629</v>
      </c>
      <c r="B49207" t="s">
        <v>6064</v>
      </c>
      <c r="C49207">
        <v>5930</v>
      </c>
      <c r="D49207">
        <v>0.79759999999999998</v>
      </c>
    </row>
    <row r="49208" spans="1:4" x14ac:dyDescent="0.2">
      <c r="A49208">
        <v>103629</v>
      </c>
      <c r="B49208" t="s">
        <v>6064</v>
      </c>
      <c r="C49208">
        <v>5928</v>
      </c>
      <c r="D49208">
        <v>9.2799999999999994E-2</v>
      </c>
    </row>
    <row r="49209" spans="1:4" x14ac:dyDescent="0.2">
      <c r="A49209">
        <v>103629</v>
      </c>
      <c r="B49209" t="s">
        <v>6064</v>
      </c>
      <c r="C49209">
        <v>5903</v>
      </c>
      <c r="D49209">
        <v>0.71479999999999999</v>
      </c>
    </row>
    <row r="49210" spans="1:4" x14ac:dyDescent="0.2">
      <c r="A49210">
        <v>103629</v>
      </c>
      <c r="B49210" t="s">
        <v>6064</v>
      </c>
      <c r="C49210">
        <v>5901</v>
      </c>
      <c r="D49210">
        <v>0.1757</v>
      </c>
    </row>
    <row r="49211" spans="1:4" x14ac:dyDescent="0.2">
      <c r="A49211">
        <v>103629</v>
      </c>
      <c r="B49211" t="s">
        <v>6064</v>
      </c>
      <c r="C49211">
        <v>5679</v>
      </c>
      <c r="D49211">
        <v>1.7000000000000001E-2</v>
      </c>
    </row>
    <row r="49212" spans="1:4" x14ac:dyDescent="0.2">
      <c r="A49212">
        <v>103629</v>
      </c>
      <c r="B49212" t="s">
        <v>6064</v>
      </c>
      <c r="C49212">
        <v>5678</v>
      </c>
      <c r="D49212">
        <v>1.1000000000000001E-3</v>
      </c>
    </row>
    <row r="49213" spans="1:4" x14ac:dyDescent="0.2">
      <c r="A49213">
        <v>103651</v>
      </c>
    </row>
    <row r="49214" spans="1:4" x14ac:dyDescent="0.2">
      <c r="A49214">
        <v>103651</v>
      </c>
      <c r="B49214" t="s">
        <v>6064</v>
      </c>
      <c r="C49214">
        <v>103243</v>
      </c>
      <c r="D49214">
        <v>0.90122119999999994</v>
      </c>
    </row>
    <row r="49215" spans="1:4" x14ac:dyDescent="0.2">
      <c r="A49215">
        <v>103651</v>
      </c>
      <c r="B49215" t="s">
        <v>6064</v>
      </c>
      <c r="C49215">
        <v>103242</v>
      </c>
      <c r="D49215">
        <v>0.57130460000000005</v>
      </c>
    </row>
    <row r="49216" spans="1:4" x14ac:dyDescent="0.2">
      <c r="A49216">
        <v>103651</v>
      </c>
      <c r="B49216" t="s">
        <v>6064</v>
      </c>
      <c r="C49216">
        <v>103237</v>
      </c>
      <c r="D49216">
        <v>0.88486100000000001</v>
      </c>
    </row>
    <row r="49217" spans="1:4" x14ac:dyDescent="0.2">
      <c r="A49217">
        <v>103651</v>
      </c>
      <c r="B49217" t="s">
        <v>6064</v>
      </c>
      <c r="C49217">
        <v>103236</v>
      </c>
      <c r="D49217">
        <v>0.58766479999999999</v>
      </c>
    </row>
    <row r="49218" spans="1:4" x14ac:dyDescent="0.2">
      <c r="A49218">
        <v>103651</v>
      </c>
      <c r="B49218" t="s">
        <v>6064</v>
      </c>
      <c r="C49218">
        <v>91285</v>
      </c>
      <c r="D49218">
        <v>1.4703999999999999</v>
      </c>
    </row>
    <row r="49219" spans="1:4" x14ac:dyDescent="0.2">
      <c r="A49219">
        <v>103651</v>
      </c>
      <c r="B49219" t="s">
        <v>6064</v>
      </c>
      <c r="C49219">
        <v>91283</v>
      </c>
      <c r="D49219">
        <v>2E-3</v>
      </c>
    </row>
    <row r="49220" spans="1:4" x14ac:dyDescent="0.2">
      <c r="A49220">
        <v>103651</v>
      </c>
      <c r="B49220" t="s">
        <v>6064</v>
      </c>
      <c r="C49220">
        <v>90776</v>
      </c>
      <c r="D49220">
        <v>1.4724999999999999</v>
      </c>
    </row>
    <row r="49221" spans="1:4" x14ac:dyDescent="0.2">
      <c r="A49221">
        <v>103651</v>
      </c>
      <c r="B49221" t="s">
        <v>6064</v>
      </c>
      <c r="C49221">
        <v>88316</v>
      </c>
      <c r="D49221">
        <v>7.3625999999999996</v>
      </c>
    </row>
    <row r="49222" spans="1:4" x14ac:dyDescent="0.2">
      <c r="A49222">
        <v>103651</v>
      </c>
      <c r="B49222" t="s">
        <v>6064</v>
      </c>
      <c r="C49222">
        <v>88297</v>
      </c>
      <c r="D49222">
        <v>2.9449999999999998</v>
      </c>
    </row>
    <row r="49223" spans="1:4" x14ac:dyDescent="0.2">
      <c r="A49223">
        <v>103651</v>
      </c>
      <c r="B49223" t="s">
        <v>80</v>
      </c>
      <c r="C49223">
        <v>44438</v>
      </c>
      <c r="D49223">
        <v>1</v>
      </c>
    </row>
    <row r="49224" spans="1:4" x14ac:dyDescent="0.2">
      <c r="A49224">
        <v>103651</v>
      </c>
      <c r="B49224" t="s">
        <v>80</v>
      </c>
      <c r="C49224">
        <v>43366</v>
      </c>
      <c r="D49224">
        <v>10.7723</v>
      </c>
    </row>
    <row r="49225" spans="1:4" x14ac:dyDescent="0.2">
      <c r="A49225">
        <v>103651</v>
      </c>
      <c r="B49225" t="s">
        <v>6064</v>
      </c>
      <c r="C49225">
        <v>5930</v>
      </c>
      <c r="D49225">
        <v>1.3795999999999999</v>
      </c>
    </row>
    <row r="49226" spans="1:4" x14ac:dyDescent="0.2">
      <c r="A49226">
        <v>103651</v>
      </c>
      <c r="B49226" t="s">
        <v>6064</v>
      </c>
      <c r="C49226">
        <v>5928</v>
      </c>
      <c r="D49226">
        <v>9.2799999999999994E-2</v>
      </c>
    </row>
    <row r="49227" spans="1:4" x14ac:dyDescent="0.2">
      <c r="A49227">
        <v>103651</v>
      </c>
      <c r="B49227" t="s">
        <v>6064</v>
      </c>
      <c r="C49227">
        <v>5903</v>
      </c>
      <c r="D49227">
        <v>1.3819999999999999</v>
      </c>
    </row>
    <row r="49228" spans="1:4" x14ac:dyDescent="0.2">
      <c r="A49228">
        <v>103651</v>
      </c>
      <c r="B49228" t="s">
        <v>6064</v>
      </c>
      <c r="C49228">
        <v>5901</v>
      </c>
      <c r="D49228">
        <v>9.0399999999999994E-2</v>
      </c>
    </row>
    <row r="49229" spans="1:4" x14ac:dyDescent="0.2">
      <c r="A49229">
        <v>103651</v>
      </c>
      <c r="B49229" t="s">
        <v>6064</v>
      </c>
      <c r="C49229">
        <v>5679</v>
      </c>
      <c r="D49229">
        <v>1.7000000000000001E-2</v>
      </c>
    </row>
    <row r="49230" spans="1:4" x14ac:dyDescent="0.2">
      <c r="A49230">
        <v>103651</v>
      </c>
      <c r="B49230" t="s">
        <v>6064</v>
      </c>
      <c r="C49230">
        <v>5678</v>
      </c>
      <c r="D49230">
        <v>1.1000000000000001E-3</v>
      </c>
    </row>
    <row r="49231" spans="1:4" x14ac:dyDescent="0.2">
      <c r="A49231">
        <v>103607</v>
      </c>
    </row>
    <row r="49232" spans="1:4" x14ac:dyDescent="0.2">
      <c r="A49232">
        <v>103607</v>
      </c>
      <c r="B49232" t="s">
        <v>6064</v>
      </c>
      <c r="C49232">
        <v>103243</v>
      </c>
      <c r="D49232">
        <v>0.18763060000000001</v>
      </c>
    </row>
    <row r="49233" spans="1:4" x14ac:dyDescent="0.2">
      <c r="A49233">
        <v>103607</v>
      </c>
      <c r="B49233" t="s">
        <v>6064</v>
      </c>
      <c r="C49233">
        <v>103242</v>
      </c>
      <c r="D49233">
        <v>0.57750729999999995</v>
      </c>
    </row>
    <row r="49234" spans="1:4" x14ac:dyDescent="0.2">
      <c r="A49234">
        <v>103607</v>
      </c>
      <c r="B49234" t="s">
        <v>6064</v>
      </c>
      <c r="C49234">
        <v>103237</v>
      </c>
      <c r="D49234">
        <v>0.45978190000000002</v>
      </c>
    </row>
    <row r="49235" spans="1:4" x14ac:dyDescent="0.2">
      <c r="A49235">
        <v>103607</v>
      </c>
      <c r="B49235" t="s">
        <v>6064</v>
      </c>
      <c r="C49235">
        <v>103236</v>
      </c>
      <c r="D49235">
        <v>0.30535600000000002</v>
      </c>
    </row>
    <row r="49236" spans="1:4" x14ac:dyDescent="0.2">
      <c r="A49236">
        <v>103607</v>
      </c>
      <c r="B49236" t="s">
        <v>6064</v>
      </c>
      <c r="C49236">
        <v>91285</v>
      </c>
      <c r="D49236">
        <v>0.76300000000000001</v>
      </c>
    </row>
    <row r="49237" spans="1:4" x14ac:dyDescent="0.2">
      <c r="A49237">
        <v>103607</v>
      </c>
      <c r="B49237" t="s">
        <v>6064</v>
      </c>
      <c r="C49237">
        <v>91283</v>
      </c>
      <c r="D49237">
        <v>2E-3</v>
      </c>
    </row>
    <row r="49238" spans="1:4" x14ac:dyDescent="0.2">
      <c r="A49238">
        <v>103607</v>
      </c>
      <c r="B49238" t="s">
        <v>6064</v>
      </c>
      <c r="C49238">
        <v>90776</v>
      </c>
      <c r="D49238">
        <v>0.7651</v>
      </c>
    </row>
    <row r="49239" spans="1:4" x14ac:dyDescent="0.2">
      <c r="A49239">
        <v>103607</v>
      </c>
      <c r="B49239" t="s">
        <v>6064</v>
      </c>
      <c r="C49239">
        <v>88316</v>
      </c>
      <c r="D49239">
        <v>3.8256000000000001</v>
      </c>
    </row>
    <row r="49240" spans="1:4" x14ac:dyDescent="0.2">
      <c r="A49240">
        <v>103607</v>
      </c>
      <c r="B49240" t="s">
        <v>6064</v>
      </c>
      <c r="C49240">
        <v>88297</v>
      </c>
      <c r="D49240">
        <v>1.5302</v>
      </c>
    </row>
    <row r="49241" spans="1:4" x14ac:dyDescent="0.2">
      <c r="A49241">
        <v>103607</v>
      </c>
      <c r="B49241" t="s">
        <v>80</v>
      </c>
      <c r="C49241">
        <v>44690</v>
      </c>
      <c r="D49241">
        <v>3.3467228000000002</v>
      </c>
    </row>
    <row r="49242" spans="1:4" x14ac:dyDescent="0.2">
      <c r="A49242">
        <v>103607</v>
      </c>
      <c r="B49242" t="s">
        <v>80</v>
      </c>
      <c r="C49242">
        <v>44689</v>
      </c>
      <c r="D49242">
        <v>3.3467228000000002</v>
      </c>
    </row>
    <row r="49243" spans="1:4" x14ac:dyDescent="0.2">
      <c r="A49243">
        <v>103607</v>
      </c>
      <c r="B49243" t="s">
        <v>80</v>
      </c>
      <c r="C49243">
        <v>44688</v>
      </c>
      <c r="D49243">
        <v>7.5301264000000003</v>
      </c>
    </row>
    <row r="49244" spans="1:4" x14ac:dyDescent="0.2">
      <c r="A49244">
        <v>103607</v>
      </c>
      <c r="B49244" t="s">
        <v>80</v>
      </c>
      <c r="C49244">
        <v>44438</v>
      </c>
      <c r="D49244">
        <v>1</v>
      </c>
    </row>
    <row r="49245" spans="1:4" x14ac:dyDescent="0.2">
      <c r="A49245">
        <v>103607</v>
      </c>
      <c r="B49245" t="s">
        <v>6064</v>
      </c>
      <c r="C49245">
        <v>5930</v>
      </c>
      <c r="D49245">
        <v>0.67220000000000002</v>
      </c>
    </row>
    <row r="49246" spans="1:4" x14ac:dyDescent="0.2">
      <c r="A49246">
        <v>103607</v>
      </c>
      <c r="B49246" t="s">
        <v>6064</v>
      </c>
      <c r="C49246">
        <v>5928</v>
      </c>
      <c r="D49246">
        <v>9.2799999999999994E-2</v>
      </c>
    </row>
    <row r="49247" spans="1:4" x14ac:dyDescent="0.2">
      <c r="A49247">
        <v>103607</v>
      </c>
      <c r="B49247" t="s">
        <v>6064</v>
      </c>
      <c r="C49247">
        <v>5903</v>
      </c>
      <c r="D49247">
        <v>0.41370000000000001</v>
      </c>
    </row>
    <row r="49248" spans="1:4" x14ac:dyDescent="0.2">
      <c r="A49248">
        <v>103607</v>
      </c>
      <c r="B49248" t="s">
        <v>6064</v>
      </c>
      <c r="C49248">
        <v>5901</v>
      </c>
      <c r="D49248">
        <v>0.35139999999999999</v>
      </c>
    </row>
    <row r="49249" spans="1:4" x14ac:dyDescent="0.2">
      <c r="A49249">
        <v>103607</v>
      </c>
      <c r="B49249" t="s">
        <v>6064</v>
      </c>
      <c r="C49249">
        <v>5679</v>
      </c>
      <c r="D49249">
        <v>1.7000000000000001E-2</v>
      </c>
    </row>
    <row r="49250" spans="1:4" x14ac:dyDescent="0.2">
      <c r="A49250">
        <v>103607</v>
      </c>
      <c r="B49250" t="s">
        <v>6064</v>
      </c>
      <c r="C49250">
        <v>5678</v>
      </c>
      <c r="D49250">
        <v>1.1000000000000001E-3</v>
      </c>
    </row>
    <row r="49251" spans="1:4" x14ac:dyDescent="0.2">
      <c r="A49251">
        <v>103613</v>
      </c>
    </row>
    <row r="49252" spans="1:4" x14ac:dyDescent="0.2">
      <c r="A49252">
        <v>103613</v>
      </c>
      <c r="B49252" t="s">
        <v>6064</v>
      </c>
      <c r="C49252">
        <v>103243</v>
      </c>
      <c r="D49252">
        <v>2.8792999999999999E-2</v>
      </c>
    </row>
    <row r="49253" spans="1:4" x14ac:dyDescent="0.2">
      <c r="A49253">
        <v>103613</v>
      </c>
      <c r="B49253" t="s">
        <v>6064</v>
      </c>
      <c r="C49253">
        <v>103242</v>
      </c>
      <c r="D49253">
        <v>1.96455E-2</v>
      </c>
    </row>
    <row r="49254" spans="1:4" x14ac:dyDescent="0.2">
      <c r="A49254">
        <v>103613</v>
      </c>
      <c r="B49254" t="s">
        <v>6064</v>
      </c>
      <c r="C49254">
        <v>103225</v>
      </c>
      <c r="D49254">
        <v>2.9107399999999999E-2</v>
      </c>
    </row>
    <row r="49255" spans="1:4" x14ac:dyDescent="0.2">
      <c r="A49255">
        <v>103613</v>
      </c>
      <c r="B49255" t="s">
        <v>6064</v>
      </c>
      <c r="C49255">
        <v>103224</v>
      </c>
      <c r="D49255">
        <v>1.93311E-2</v>
      </c>
    </row>
    <row r="49256" spans="1:4" x14ac:dyDescent="0.2">
      <c r="A49256">
        <v>103613</v>
      </c>
      <c r="B49256" t="s">
        <v>6064</v>
      </c>
      <c r="C49256">
        <v>91285</v>
      </c>
      <c r="D49256">
        <v>4.7699999999999999E-2</v>
      </c>
    </row>
    <row r="49257" spans="1:4" x14ac:dyDescent="0.2">
      <c r="A49257">
        <v>103613</v>
      </c>
      <c r="B49257" t="s">
        <v>6064</v>
      </c>
      <c r="C49257">
        <v>90776</v>
      </c>
      <c r="D49257">
        <v>4.8399999999999999E-2</v>
      </c>
    </row>
    <row r="49258" spans="1:4" x14ac:dyDescent="0.2">
      <c r="A49258">
        <v>103613</v>
      </c>
      <c r="B49258" t="s">
        <v>6064</v>
      </c>
      <c r="C49258">
        <v>88316</v>
      </c>
      <c r="D49258">
        <v>0.24210000000000001</v>
      </c>
    </row>
    <row r="49259" spans="1:4" x14ac:dyDescent="0.2">
      <c r="A49259">
        <v>103613</v>
      </c>
      <c r="B49259" t="s">
        <v>6064</v>
      </c>
      <c r="C49259">
        <v>88297</v>
      </c>
      <c r="D49259">
        <v>9.6799999999999997E-2</v>
      </c>
    </row>
    <row r="49260" spans="1:4" x14ac:dyDescent="0.2">
      <c r="A49260">
        <v>103613</v>
      </c>
      <c r="B49260" t="s">
        <v>80</v>
      </c>
      <c r="C49260">
        <v>44524</v>
      </c>
      <c r="D49260">
        <v>1</v>
      </c>
    </row>
    <row r="49261" spans="1:4" x14ac:dyDescent="0.2">
      <c r="A49261">
        <v>103613</v>
      </c>
      <c r="B49261" t="s">
        <v>80</v>
      </c>
      <c r="C49261">
        <v>43366</v>
      </c>
      <c r="D49261">
        <v>0.348547</v>
      </c>
    </row>
    <row r="49262" spans="1:4" x14ac:dyDescent="0.2">
      <c r="A49262">
        <v>103613</v>
      </c>
      <c r="B49262" t="s">
        <v>6064</v>
      </c>
      <c r="C49262">
        <v>5903</v>
      </c>
      <c r="D49262">
        <v>4.5499999999999999E-2</v>
      </c>
    </row>
    <row r="49263" spans="1:4" x14ac:dyDescent="0.2">
      <c r="A49263">
        <v>103613</v>
      </c>
      <c r="B49263" t="s">
        <v>6064</v>
      </c>
      <c r="C49263">
        <v>5901</v>
      </c>
      <c r="D49263">
        <v>2.8999999999999998E-3</v>
      </c>
    </row>
    <row r="49264" spans="1:4" x14ac:dyDescent="0.2">
      <c r="A49264">
        <v>103613</v>
      </c>
      <c r="B49264" t="s">
        <v>6064</v>
      </c>
      <c r="C49264">
        <v>5679</v>
      </c>
      <c r="D49264">
        <v>5.3E-3</v>
      </c>
    </row>
    <row r="49265" spans="1:4" x14ac:dyDescent="0.2">
      <c r="A49265">
        <v>103613</v>
      </c>
      <c r="B49265" t="s">
        <v>6064</v>
      </c>
      <c r="C49265">
        <v>5678</v>
      </c>
      <c r="D49265">
        <v>2.9999999999999997E-4</v>
      </c>
    </row>
    <row r="49266" spans="1:4" x14ac:dyDescent="0.2">
      <c r="A49266">
        <v>103635</v>
      </c>
    </row>
    <row r="49267" spans="1:4" x14ac:dyDescent="0.2">
      <c r="A49267">
        <v>103635</v>
      </c>
      <c r="B49267" t="s">
        <v>6064</v>
      </c>
      <c r="C49267">
        <v>103243</v>
      </c>
      <c r="D49267">
        <v>3.0213E-2</v>
      </c>
    </row>
    <row r="49268" spans="1:4" x14ac:dyDescent="0.2">
      <c r="A49268">
        <v>103635</v>
      </c>
      <c r="B49268" t="s">
        <v>6064</v>
      </c>
      <c r="C49268">
        <v>103242</v>
      </c>
      <c r="D49268">
        <v>1.8225499999999999E-2</v>
      </c>
    </row>
    <row r="49269" spans="1:4" x14ac:dyDescent="0.2">
      <c r="A49269">
        <v>103635</v>
      </c>
      <c r="B49269" t="s">
        <v>6064</v>
      </c>
      <c r="C49269">
        <v>103225</v>
      </c>
      <c r="D49269">
        <v>2.9107399999999999E-2</v>
      </c>
    </row>
    <row r="49270" spans="1:4" x14ac:dyDescent="0.2">
      <c r="A49270">
        <v>103635</v>
      </c>
      <c r="B49270" t="s">
        <v>6064</v>
      </c>
      <c r="C49270">
        <v>103224</v>
      </c>
      <c r="D49270">
        <v>1.93311E-2</v>
      </c>
    </row>
    <row r="49271" spans="1:4" x14ac:dyDescent="0.2">
      <c r="A49271">
        <v>103635</v>
      </c>
      <c r="B49271" t="s">
        <v>6064</v>
      </c>
      <c r="C49271">
        <v>91285</v>
      </c>
      <c r="D49271">
        <v>4.7699999999999999E-2</v>
      </c>
    </row>
    <row r="49272" spans="1:4" x14ac:dyDescent="0.2">
      <c r="A49272">
        <v>103635</v>
      </c>
      <c r="B49272" t="s">
        <v>6064</v>
      </c>
      <c r="C49272">
        <v>90776</v>
      </c>
      <c r="D49272">
        <v>4.8399999999999999E-2</v>
      </c>
    </row>
    <row r="49273" spans="1:4" x14ac:dyDescent="0.2">
      <c r="A49273">
        <v>103635</v>
      </c>
      <c r="B49273" t="s">
        <v>6064</v>
      </c>
      <c r="C49273">
        <v>88316</v>
      </c>
      <c r="D49273">
        <v>0.24210000000000001</v>
      </c>
    </row>
    <row r="49274" spans="1:4" x14ac:dyDescent="0.2">
      <c r="A49274">
        <v>103635</v>
      </c>
      <c r="B49274" t="s">
        <v>6064</v>
      </c>
      <c r="C49274">
        <v>88297</v>
      </c>
      <c r="D49274">
        <v>9.6799999999999997E-2</v>
      </c>
    </row>
    <row r="49275" spans="1:4" x14ac:dyDescent="0.2">
      <c r="A49275">
        <v>103635</v>
      </c>
      <c r="B49275" t="s">
        <v>80</v>
      </c>
      <c r="C49275">
        <v>44524</v>
      </c>
      <c r="D49275">
        <v>1</v>
      </c>
    </row>
    <row r="49276" spans="1:4" x14ac:dyDescent="0.2">
      <c r="A49276">
        <v>103635</v>
      </c>
      <c r="B49276" t="s">
        <v>80</v>
      </c>
      <c r="C49276">
        <v>43366</v>
      </c>
      <c r="D49276">
        <v>0.17950199999999999</v>
      </c>
    </row>
    <row r="49277" spans="1:4" x14ac:dyDescent="0.2">
      <c r="A49277">
        <v>103635</v>
      </c>
      <c r="B49277" t="s">
        <v>6064</v>
      </c>
      <c r="C49277">
        <v>5903</v>
      </c>
      <c r="D49277">
        <v>4.6929999999999999E-2</v>
      </c>
    </row>
    <row r="49278" spans="1:4" x14ac:dyDescent="0.2">
      <c r="A49278">
        <v>103635</v>
      </c>
      <c r="B49278" t="s">
        <v>6064</v>
      </c>
      <c r="C49278">
        <v>5901</v>
      </c>
      <c r="D49278">
        <v>1.5E-3</v>
      </c>
    </row>
    <row r="49279" spans="1:4" x14ac:dyDescent="0.2">
      <c r="A49279">
        <v>103635</v>
      </c>
      <c r="B49279" t="s">
        <v>6064</v>
      </c>
      <c r="C49279">
        <v>5679</v>
      </c>
      <c r="D49279">
        <v>5.3E-3</v>
      </c>
    </row>
    <row r="49280" spans="1:4" x14ac:dyDescent="0.2">
      <c r="A49280">
        <v>103635</v>
      </c>
      <c r="B49280" t="s">
        <v>6064</v>
      </c>
      <c r="C49280">
        <v>5678</v>
      </c>
      <c r="D49280">
        <v>2.9999999999999997E-4</v>
      </c>
    </row>
    <row r="49281" spans="1:4" x14ac:dyDescent="0.2">
      <c r="A49281">
        <v>103591</v>
      </c>
    </row>
    <row r="49282" spans="1:4" x14ac:dyDescent="0.2">
      <c r="A49282">
        <v>103591</v>
      </c>
      <c r="B49282" t="s">
        <v>6064</v>
      </c>
      <c r="C49282">
        <v>103243</v>
      </c>
      <c r="D49282">
        <v>1.8524700000000002E-2</v>
      </c>
    </row>
    <row r="49283" spans="1:4" x14ac:dyDescent="0.2">
      <c r="A49283">
        <v>103591</v>
      </c>
      <c r="B49283" t="s">
        <v>6064</v>
      </c>
      <c r="C49283">
        <v>103242</v>
      </c>
      <c r="D49283">
        <v>1.7698200000000001E-2</v>
      </c>
    </row>
    <row r="49284" spans="1:4" x14ac:dyDescent="0.2">
      <c r="A49284">
        <v>103591</v>
      </c>
      <c r="B49284" t="s">
        <v>6064</v>
      </c>
      <c r="C49284">
        <v>103225</v>
      </c>
      <c r="D49284">
        <v>2.1766799999999999E-2</v>
      </c>
    </row>
    <row r="49285" spans="1:4" x14ac:dyDescent="0.2">
      <c r="A49285">
        <v>103591</v>
      </c>
      <c r="B49285" t="s">
        <v>6064</v>
      </c>
      <c r="C49285">
        <v>103224</v>
      </c>
      <c r="D49285">
        <v>1.44561E-2</v>
      </c>
    </row>
    <row r="49286" spans="1:4" x14ac:dyDescent="0.2">
      <c r="A49286">
        <v>103591</v>
      </c>
      <c r="B49286" t="s">
        <v>6064</v>
      </c>
      <c r="C49286">
        <v>91285</v>
      </c>
      <c r="D49286">
        <v>3.5499999999999997E-2</v>
      </c>
    </row>
    <row r="49287" spans="1:4" x14ac:dyDescent="0.2">
      <c r="A49287">
        <v>103591</v>
      </c>
      <c r="B49287" t="s">
        <v>6064</v>
      </c>
      <c r="C49287">
        <v>90776</v>
      </c>
      <c r="D49287">
        <v>3.6200000000000003E-2</v>
      </c>
    </row>
    <row r="49288" spans="1:4" x14ac:dyDescent="0.2">
      <c r="A49288">
        <v>103591</v>
      </c>
      <c r="B49288" t="s">
        <v>6064</v>
      </c>
      <c r="C49288">
        <v>88316</v>
      </c>
      <c r="D49288">
        <v>0.18110000000000001</v>
      </c>
    </row>
    <row r="49289" spans="1:4" x14ac:dyDescent="0.2">
      <c r="A49289">
        <v>103591</v>
      </c>
      <c r="B49289" t="s">
        <v>6064</v>
      </c>
      <c r="C49289">
        <v>88297</v>
      </c>
      <c r="D49289">
        <v>7.2400000000000006E-2</v>
      </c>
    </row>
    <row r="49290" spans="1:4" x14ac:dyDescent="0.2">
      <c r="A49290">
        <v>103591</v>
      </c>
      <c r="B49290" t="s">
        <v>80</v>
      </c>
      <c r="C49290">
        <v>44690</v>
      </c>
      <c r="D49290">
        <v>5.5767499999999998E-2</v>
      </c>
    </row>
    <row r="49291" spans="1:4" x14ac:dyDescent="0.2">
      <c r="A49291">
        <v>103591</v>
      </c>
      <c r="B49291" t="s">
        <v>80</v>
      </c>
      <c r="C49291">
        <v>44689</v>
      </c>
      <c r="D49291">
        <v>5.5767499999999998E-2</v>
      </c>
    </row>
    <row r="49292" spans="1:4" x14ac:dyDescent="0.2">
      <c r="A49292">
        <v>103591</v>
      </c>
      <c r="B49292" t="s">
        <v>80</v>
      </c>
      <c r="C49292">
        <v>44688</v>
      </c>
      <c r="D49292">
        <v>0.1254768</v>
      </c>
    </row>
    <row r="49293" spans="1:4" x14ac:dyDescent="0.2">
      <c r="A49293">
        <v>103591</v>
      </c>
      <c r="B49293" t="s">
        <v>80</v>
      </c>
      <c r="C49293">
        <v>44524</v>
      </c>
      <c r="D49293">
        <v>1</v>
      </c>
    </row>
    <row r="49294" spans="1:4" x14ac:dyDescent="0.2">
      <c r="A49294">
        <v>103591</v>
      </c>
      <c r="B49294" t="s">
        <v>6064</v>
      </c>
      <c r="C49294">
        <v>5903</v>
      </c>
      <c r="D49294">
        <v>3.0300000000000001E-2</v>
      </c>
    </row>
    <row r="49295" spans="1:4" x14ac:dyDescent="0.2">
      <c r="A49295">
        <v>103591</v>
      </c>
      <c r="B49295" t="s">
        <v>6064</v>
      </c>
      <c r="C49295">
        <v>5901</v>
      </c>
      <c r="D49295">
        <v>5.7999999999999996E-3</v>
      </c>
    </row>
    <row r="49296" spans="1:4" x14ac:dyDescent="0.2">
      <c r="A49296">
        <v>103591</v>
      </c>
      <c r="B49296" t="s">
        <v>6064</v>
      </c>
      <c r="C49296">
        <v>5679</v>
      </c>
      <c r="D49296">
        <v>2.1700000000000001E-2</v>
      </c>
    </row>
    <row r="49297" spans="1:4" x14ac:dyDescent="0.2">
      <c r="A49297">
        <v>103591</v>
      </c>
      <c r="B49297" t="s">
        <v>6064</v>
      </c>
      <c r="C49297">
        <v>5678</v>
      </c>
      <c r="D49297">
        <v>2.9999999999999997E-4</v>
      </c>
    </row>
    <row r="49298" spans="1:4" x14ac:dyDescent="0.2">
      <c r="A49298">
        <v>103630</v>
      </c>
    </row>
    <row r="49299" spans="1:4" x14ac:dyDescent="0.2">
      <c r="A49299">
        <v>103630</v>
      </c>
      <c r="B49299" t="s">
        <v>6064</v>
      </c>
      <c r="C49299">
        <v>103243</v>
      </c>
      <c r="D49299">
        <v>0.45413769999999998</v>
      </c>
    </row>
    <row r="49300" spans="1:4" x14ac:dyDescent="0.2">
      <c r="A49300">
        <v>103630</v>
      </c>
      <c r="B49300" t="s">
        <v>6064</v>
      </c>
      <c r="C49300">
        <v>103242</v>
      </c>
      <c r="D49300">
        <v>0.50681759999999998</v>
      </c>
    </row>
    <row r="49301" spans="1:4" x14ac:dyDescent="0.2">
      <c r="A49301">
        <v>103630</v>
      </c>
      <c r="B49301" t="s">
        <v>6064</v>
      </c>
      <c r="C49301">
        <v>103237</v>
      </c>
      <c r="D49301">
        <v>0.5774513</v>
      </c>
    </row>
    <row r="49302" spans="1:4" x14ac:dyDescent="0.2">
      <c r="A49302">
        <v>103630</v>
      </c>
      <c r="B49302" t="s">
        <v>6064</v>
      </c>
      <c r="C49302">
        <v>103236</v>
      </c>
      <c r="D49302">
        <v>0.38350410000000001</v>
      </c>
    </row>
    <row r="49303" spans="1:4" x14ac:dyDescent="0.2">
      <c r="A49303">
        <v>103630</v>
      </c>
      <c r="B49303" t="s">
        <v>6064</v>
      </c>
      <c r="C49303">
        <v>91285</v>
      </c>
      <c r="D49303">
        <v>0.95860000000000001</v>
      </c>
    </row>
    <row r="49304" spans="1:4" x14ac:dyDescent="0.2">
      <c r="A49304">
        <v>103630</v>
      </c>
      <c r="B49304" t="s">
        <v>6064</v>
      </c>
      <c r="C49304">
        <v>91283</v>
      </c>
      <c r="D49304">
        <v>2.3E-3</v>
      </c>
    </row>
    <row r="49305" spans="1:4" x14ac:dyDescent="0.2">
      <c r="A49305">
        <v>103630</v>
      </c>
      <c r="B49305" t="s">
        <v>6064</v>
      </c>
      <c r="C49305">
        <v>90776</v>
      </c>
      <c r="D49305">
        <v>0.96089999999999998</v>
      </c>
    </row>
    <row r="49306" spans="1:4" x14ac:dyDescent="0.2">
      <c r="A49306">
        <v>103630</v>
      </c>
      <c r="B49306" t="s">
        <v>6064</v>
      </c>
      <c r="C49306">
        <v>88316</v>
      </c>
      <c r="D49306">
        <v>4.8047000000000004</v>
      </c>
    </row>
    <row r="49307" spans="1:4" x14ac:dyDescent="0.2">
      <c r="A49307">
        <v>103630</v>
      </c>
      <c r="B49307" t="s">
        <v>6064</v>
      </c>
      <c r="C49307">
        <v>88297</v>
      </c>
      <c r="D49307">
        <v>1.9218999999999999</v>
      </c>
    </row>
    <row r="49308" spans="1:4" x14ac:dyDescent="0.2">
      <c r="A49308">
        <v>103630</v>
      </c>
      <c r="B49308" t="s">
        <v>80</v>
      </c>
      <c r="C49308">
        <v>44542</v>
      </c>
      <c r="D49308">
        <v>1</v>
      </c>
    </row>
    <row r="49309" spans="1:4" x14ac:dyDescent="0.2">
      <c r="A49309">
        <v>103630</v>
      </c>
      <c r="B49309" t="s">
        <v>80</v>
      </c>
      <c r="C49309">
        <v>43366</v>
      </c>
      <c r="D49309">
        <v>25.3096</v>
      </c>
    </row>
    <row r="49310" spans="1:4" x14ac:dyDescent="0.2">
      <c r="A49310">
        <v>103630</v>
      </c>
      <c r="B49310" t="s">
        <v>6064</v>
      </c>
      <c r="C49310">
        <v>5930</v>
      </c>
      <c r="D49310">
        <v>0.85770000000000002</v>
      </c>
    </row>
    <row r="49311" spans="1:4" x14ac:dyDescent="0.2">
      <c r="A49311">
        <v>103630</v>
      </c>
      <c r="B49311" t="s">
        <v>6064</v>
      </c>
      <c r="C49311">
        <v>5928</v>
      </c>
      <c r="D49311">
        <v>0.1031</v>
      </c>
    </row>
    <row r="49312" spans="1:4" x14ac:dyDescent="0.2">
      <c r="A49312">
        <v>103630</v>
      </c>
      <c r="B49312" t="s">
        <v>6064</v>
      </c>
      <c r="C49312">
        <v>5903</v>
      </c>
      <c r="D49312">
        <v>0.74829999999999997</v>
      </c>
    </row>
    <row r="49313" spans="1:4" x14ac:dyDescent="0.2">
      <c r="A49313">
        <v>103630</v>
      </c>
      <c r="B49313" t="s">
        <v>6064</v>
      </c>
      <c r="C49313">
        <v>5901</v>
      </c>
      <c r="D49313">
        <v>0.21260000000000001</v>
      </c>
    </row>
    <row r="49314" spans="1:4" x14ac:dyDescent="0.2">
      <c r="A49314">
        <v>103630</v>
      </c>
      <c r="B49314" t="s">
        <v>6064</v>
      </c>
      <c r="C49314">
        <v>5679</v>
      </c>
      <c r="D49314">
        <v>1.9099999999999999E-2</v>
      </c>
    </row>
    <row r="49315" spans="1:4" x14ac:dyDescent="0.2">
      <c r="A49315">
        <v>103630</v>
      </c>
      <c r="B49315" t="s">
        <v>6064</v>
      </c>
      <c r="C49315">
        <v>5678</v>
      </c>
      <c r="D49315">
        <v>1.2999999999999999E-3</v>
      </c>
    </row>
    <row r="49316" spans="1:4" x14ac:dyDescent="0.2">
      <c r="A49316">
        <v>103652</v>
      </c>
    </row>
    <row r="49317" spans="1:4" x14ac:dyDescent="0.2">
      <c r="A49317">
        <v>103652</v>
      </c>
      <c r="B49317" t="s">
        <v>6064</v>
      </c>
      <c r="C49317">
        <v>103243</v>
      </c>
      <c r="D49317">
        <v>0.99186830000000004</v>
      </c>
    </row>
    <row r="49318" spans="1:4" x14ac:dyDescent="0.2">
      <c r="A49318">
        <v>103652</v>
      </c>
      <c r="B49318" t="s">
        <v>6064</v>
      </c>
      <c r="C49318">
        <v>103242</v>
      </c>
      <c r="D49318">
        <v>0.63724979999999998</v>
      </c>
    </row>
    <row r="49319" spans="1:4" x14ac:dyDescent="0.2">
      <c r="A49319">
        <v>103652</v>
      </c>
      <c r="B49319" t="s">
        <v>6064</v>
      </c>
      <c r="C49319">
        <v>103237</v>
      </c>
      <c r="D49319">
        <v>0.97895940000000004</v>
      </c>
    </row>
    <row r="49320" spans="1:4" x14ac:dyDescent="0.2">
      <c r="A49320">
        <v>103652</v>
      </c>
      <c r="B49320" t="s">
        <v>6064</v>
      </c>
      <c r="C49320">
        <v>103236</v>
      </c>
      <c r="D49320">
        <v>0.65015860000000003</v>
      </c>
    </row>
    <row r="49321" spans="1:4" x14ac:dyDescent="0.2">
      <c r="A49321">
        <v>103652</v>
      </c>
      <c r="B49321" t="s">
        <v>6064</v>
      </c>
      <c r="C49321">
        <v>91285</v>
      </c>
      <c r="D49321">
        <v>1.6267</v>
      </c>
    </row>
    <row r="49322" spans="1:4" x14ac:dyDescent="0.2">
      <c r="A49322">
        <v>103652</v>
      </c>
      <c r="B49322" t="s">
        <v>6064</v>
      </c>
      <c r="C49322">
        <v>91283</v>
      </c>
      <c r="D49322">
        <v>2.3E-3</v>
      </c>
    </row>
    <row r="49323" spans="1:4" x14ac:dyDescent="0.2">
      <c r="A49323">
        <v>103652</v>
      </c>
      <c r="B49323" t="s">
        <v>6064</v>
      </c>
      <c r="C49323">
        <v>90776</v>
      </c>
      <c r="D49323">
        <v>1.6291</v>
      </c>
    </row>
    <row r="49324" spans="1:4" x14ac:dyDescent="0.2">
      <c r="A49324">
        <v>103652</v>
      </c>
      <c r="B49324" t="s">
        <v>6064</v>
      </c>
      <c r="C49324">
        <v>88316</v>
      </c>
      <c r="D49324">
        <v>8.1455000000000002</v>
      </c>
    </row>
    <row r="49325" spans="1:4" x14ac:dyDescent="0.2">
      <c r="A49325">
        <v>103652</v>
      </c>
      <c r="B49325" t="s">
        <v>6064</v>
      </c>
      <c r="C49325">
        <v>88297</v>
      </c>
      <c r="D49325">
        <v>3.2582</v>
      </c>
    </row>
    <row r="49326" spans="1:4" x14ac:dyDescent="0.2">
      <c r="A49326">
        <v>103652</v>
      </c>
      <c r="B49326" t="s">
        <v>80</v>
      </c>
      <c r="C49326">
        <v>44542</v>
      </c>
      <c r="D49326">
        <v>1</v>
      </c>
    </row>
    <row r="49327" spans="1:4" x14ac:dyDescent="0.2">
      <c r="A49327">
        <v>103652</v>
      </c>
      <c r="B49327" t="s">
        <v>80</v>
      </c>
      <c r="C49327">
        <v>43366</v>
      </c>
      <c r="D49327">
        <v>13.0344</v>
      </c>
    </row>
    <row r="49328" spans="1:4" x14ac:dyDescent="0.2">
      <c r="A49328">
        <v>103652</v>
      </c>
      <c r="B49328" t="s">
        <v>6064</v>
      </c>
      <c r="C49328">
        <v>5930</v>
      </c>
      <c r="D49328">
        <v>1.5259</v>
      </c>
    </row>
    <row r="49329" spans="1:4" x14ac:dyDescent="0.2">
      <c r="A49329">
        <v>103652</v>
      </c>
      <c r="B49329" t="s">
        <v>6064</v>
      </c>
      <c r="C49329">
        <v>5928</v>
      </c>
      <c r="D49329">
        <v>0.1031</v>
      </c>
    </row>
    <row r="49330" spans="1:4" x14ac:dyDescent="0.2">
      <c r="A49330">
        <v>103652</v>
      </c>
      <c r="B49330" t="s">
        <v>6064</v>
      </c>
      <c r="C49330">
        <v>5903</v>
      </c>
      <c r="D49330">
        <v>1.5196000000000001</v>
      </c>
    </row>
    <row r="49331" spans="1:4" x14ac:dyDescent="0.2">
      <c r="A49331">
        <v>103652</v>
      </c>
      <c r="B49331" t="s">
        <v>6064</v>
      </c>
      <c r="C49331">
        <v>5901</v>
      </c>
      <c r="D49331">
        <v>0.1094</v>
      </c>
    </row>
    <row r="49332" spans="1:4" x14ac:dyDescent="0.2">
      <c r="A49332">
        <v>103652</v>
      </c>
      <c r="B49332" t="s">
        <v>6064</v>
      </c>
      <c r="C49332">
        <v>5679</v>
      </c>
      <c r="D49332">
        <v>1.9099999999999999E-2</v>
      </c>
    </row>
    <row r="49333" spans="1:4" x14ac:dyDescent="0.2">
      <c r="A49333">
        <v>103652</v>
      </c>
      <c r="B49333" t="s">
        <v>6064</v>
      </c>
      <c r="C49333">
        <v>5678</v>
      </c>
      <c r="D49333">
        <v>1.2999999999999999E-3</v>
      </c>
    </row>
    <row r="49334" spans="1:4" x14ac:dyDescent="0.2">
      <c r="A49334">
        <v>103608</v>
      </c>
    </row>
    <row r="49335" spans="1:4" x14ac:dyDescent="0.2">
      <c r="A49335">
        <v>103608</v>
      </c>
      <c r="B49335" t="s">
        <v>6064</v>
      </c>
      <c r="C49335">
        <v>103243</v>
      </c>
      <c r="D49335">
        <v>0.1553274</v>
      </c>
    </row>
    <row r="49336" spans="1:4" x14ac:dyDescent="0.2">
      <c r="A49336">
        <v>103608</v>
      </c>
      <c r="B49336" t="s">
        <v>6064</v>
      </c>
      <c r="C49336">
        <v>103242</v>
      </c>
      <c r="D49336">
        <v>0.67134700000000003</v>
      </c>
    </row>
    <row r="49337" spans="1:4" x14ac:dyDescent="0.2">
      <c r="A49337">
        <v>103608</v>
      </c>
      <c r="B49337" t="s">
        <v>6064</v>
      </c>
      <c r="C49337">
        <v>103237</v>
      </c>
      <c r="D49337">
        <v>0.49675999999999998</v>
      </c>
    </row>
    <row r="49338" spans="1:4" x14ac:dyDescent="0.2">
      <c r="A49338">
        <v>103608</v>
      </c>
      <c r="B49338" t="s">
        <v>6064</v>
      </c>
      <c r="C49338">
        <v>103236</v>
      </c>
      <c r="D49338">
        <v>0.3299144</v>
      </c>
    </row>
    <row r="49339" spans="1:4" x14ac:dyDescent="0.2">
      <c r="A49339">
        <v>103608</v>
      </c>
      <c r="B49339" t="s">
        <v>6064</v>
      </c>
      <c r="C49339">
        <v>91285</v>
      </c>
      <c r="D49339">
        <v>0.82430000000000003</v>
      </c>
    </row>
    <row r="49340" spans="1:4" x14ac:dyDescent="0.2">
      <c r="A49340">
        <v>103608</v>
      </c>
      <c r="B49340" t="s">
        <v>6064</v>
      </c>
      <c r="C49340">
        <v>91283</v>
      </c>
      <c r="D49340">
        <v>2.3E-3</v>
      </c>
    </row>
    <row r="49341" spans="1:4" x14ac:dyDescent="0.2">
      <c r="A49341">
        <v>103608</v>
      </c>
      <c r="B49341" t="s">
        <v>6064</v>
      </c>
      <c r="C49341">
        <v>90776</v>
      </c>
      <c r="D49341">
        <v>0.8266</v>
      </c>
    </row>
    <row r="49342" spans="1:4" x14ac:dyDescent="0.2">
      <c r="A49342">
        <v>103608</v>
      </c>
      <c r="B49342" t="s">
        <v>6064</v>
      </c>
      <c r="C49342">
        <v>88316</v>
      </c>
      <c r="D49342">
        <v>4.1333000000000002</v>
      </c>
    </row>
    <row r="49343" spans="1:4" x14ac:dyDescent="0.2">
      <c r="A49343">
        <v>103608</v>
      </c>
      <c r="B49343" t="s">
        <v>6064</v>
      </c>
      <c r="C49343">
        <v>88297</v>
      </c>
      <c r="D49343">
        <v>1.6533</v>
      </c>
    </row>
    <row r="49344" spans="1:4" x14ac:dyDescent="0.2">
      <c r="A49344">
        <v>103608</v>
      </c>
      <c r="B49344" t="s">
        <v>80</v>
      </c>
      <c r="C49344">
        <v>44690</v>
      </c>
      <c r="D49344">
        <v>4.0495346000000003</v>
      </c>
    </row>
    <row r="49345" spans="1:4" x14ac:dyDescent="0.2">
      <c r="A49345">
        <v>103608</v>
      </c>
      <c r="B49345" t="s">
        <v>80</v>
      </c>
      <c r="C49345">
        <v>44689</v>
      </c>
      <c r="D49345">
        <v>4.0495346000000003</v>
      </c>
    </row>
    <row r="49346" spans="1:4" x14ac:dyDescent="0.2">
      <c r="A49346">
        <v>103608</v>
      </c>
      <c r="B49346" t="s">
        <v>80</v>
      </c>
      <c r="C49346">
        <v>44688</v>
      </c>
      <c r="D49346">
        <v>9.1114528999999997</v>
      </c>
    </row>
    <row r="49347" spans="1:4" x14ac:dyDescent="0.2">
      <c r="A49347">
        <v>103608</v>
      </c>
      <c r="B49347" t="s">
        <v>80</v>
      </c>
      <c r="C49347">
        <v>44542</v>
      </c>
      <c r="D49347">
        <v>1</v>
      </c>
    </row>
    <row r="49348" spans="1:4" x14ac:dyDescent="0.2">
      <c r="A49348">
        <v>103608</v>
      </c>
      <c r="B49348" t="s">
        <v>6064</v>
      </c>
      <c r="C49348">
        <v>5930</v>
      </c>
      <c r="D49348">
        <v>0.72340000000000004</v>
      </c>
    </row>
    <row r="49349" spans="1:4" x14ac:dyDescent="0.2">
      <c r="A49349">
        <v>103608</v>
      </c>
      <c r="B49349" t="s">
        <v>6064</v>
      </c>
      <c r="C49349">
        <v>5928</v>
      </c>
      <c r="D49349">
        <v>0.1031</v>
      </c>
    </row>
    <row r="49350" spans="1:4" x14ac:dyDescent="0.2">
      <c r="A49350">
        <v>103608</v>
      </c>
      <c r="B49350" t="s">
        <v>6064</v>
      </c>
      <c r="C49350">
        <v>5903</v>
      </c>
      <c r="D49350">
        <v>0.40139999999999998</v>
      </c>
    </row>
    <row r="49351" spans="1:4" x14ac:dyDescent="0.2">
      <c r="A49351">
        <v>103608</v>
      </c>
      <c r="B49351" t="s">
        <v>6064</v>
      </c>
      <c r="C49351">
        <v>5901</v>
      </c>
      <c r="D49351">
        <v>0.42520000000000002</v>
      </c>
    </row>
    <row r="49352" spans="1:4" x14ac:dyDescent="0.2">
      <c r="A49352">
        <v>103608</v>
      </c>
      <c r="B49352" t="s">
        <v>6064</v>
      </c>
      <c r="C49352">
        <v>5679</v>
      </c>
      <c r="D49352">
        <v>1.9099999999999999E-2</v>
      </c>
    </row>
    <row r="49353" spans="1:4" x14ac:dyDescent="0.2">
      <c r="A49353">
        <v>103608</v>
      </c>
      <c r="B49353" t="s">
        <v>6064</v>
      </c>
      <c r="C49353">
        <v>5678</v>
      </c>
      <c r="D49353">
        <v>1.2999999999999999E-3</v>
      </c>
    </row>
    <row r="49354" spans="1:4" x14ac:dyDescent="0.2">
      <c r="A49354">
        <v>103614</v>
      </c>
    </row>
    <row r="49355" spans="1:4" x14ac:dyDescent="0.2">
      <c r="A49355">
        <v>103614</v>
      </c>
      <c r="B49355" t="s">
        <v>6064</v>
      </c>
      <c r="C49355">
        <v>103243</v>
      </c>
      <c r="D49355">
        <v>2.8320499999999998E-2</v>
      </c>
    </row>
    <row r="49356" spans="1:4" x14ac:dyDescent="0.2">
      <c r="A49356">
        <v>103614</v>
      </c>
      <c r="B49356" t="s">
        <v>6064</v>
      </c>
      <c r="C49356">
        <v>103242</v>
      </c>
      <c r="D49356">
        <v>2.02028E-2</v>
      </c>
    </row>
    <row r="49357" spans="1:4" x14ac:dyDescent="0.2">
      <c r="A49357">
        <v>103614</v>
      </c>
      <c r="B49357" t="s">
        <v>6064</v>
      </c>
      <c r="C49357">
        <v>103225</v>
      </c>
      <c r="D49357">
        <v>2.9158300000000002E-2</v>
      </c>
    </row>
    <row r="49358" spans="1:4" x14ac:dyDescent="0.2">
      <c r="A49358">
        <v>103614</v>
      </c>
      <c r="B49358" t="s">
        <v>6064</v>
      </c>
      <c r="C49358">
        <v>103224</v>
      </c>
      <c r="D49358">
        <v>1.9365E-2</v>
      </c>
    </row>
    <row r="49359" spans="1:4" x14ac:dyDescent="0.2">
      <c r="A49359">
        <v>103614</v>
      </c>
      <c r="B49359" t="s">
        <v>6064</v>
      </c>
      <c r="C49359">
        <v>91285</v>
      </c>
      <c r="D49359">
        <v>4.7800000000000002E-2</v>
      </c>
    </row>
    <row r="49360" spans="1:4" x14ac:dyDescent="0.2">
      <c r="A49360">
        <v>103614</v>
      </c>
      <c r="B49360" t="s">
        <v>6064</v>
      </c>
      <c r="C49360">
        <v>90776</v>
      </c>
      <c r="D49360">
        <v>4.8500000000000001E-2</v>
      </c>
    </row>
    <row r="49361" spans="1:4" x14ac:dyDescent="0.2">
      <c r="A49361">
        <v>103614</v>
      </c>
      <c r="B49361" t="s">
        <v>6064</v>
      </c>
      <c r="C49361">
        <v>88316</v>
      </c>
      <c r="D49361">
        <v>0.24260000000000001</v>
      </c>
    </row>
    <row r="49362" spans="1:4" x14ac:dyDescent="0.2">
      <c r="A49362">
        <v>103614</v>
      </c>
      <c r="B49362" t="s">
        <v>6064</v>
      </c>
      <c r="C49362">
        <v>88297</v>
      </c>
      <c r="D49362">
        <v>9.7000000000000003E-2</v>
      </c>
    </row>
    <row r="49363" spans="1:4" x14ac:dyDescent="0.2">
      <c r="A49363">
        <v>103614</v>
      </c>
      <c r="B49363" t="s">
        <v>80</v>
      </c>
      <c r="C49363">
        <v>44431</v>
      </c>
      <c r="D49363">
        <v>1</v>
      </c>
    </row>
    <row r="49364" spans="1:4" x14ac:dyDescent="0.2">
      <c r="A49364">
        <v>103614</v>
      </c>
      <c r="B49364" t="s">
        <v>80</v>
      </c>
      <c r="C49364">
        <v>43366</v>
      </c>
      <c r="D49364">
        <v>0.410858</v>
      </c>
    </row>
    <row r="49365" spans="1:4" x14ac:dyDescent="0.2">
      <c r="A49365">
        <v>103614</v>
      </c>
      <c r="B49365" t="s">
        <v>6064</v>
      </c>
      <c r="C49365">
        <v>5903</v>
      </c>
      <c r="D49365">
        <v>4.4999999999999998E-2</v>
      </c>
    </row>
    <row r="49366" spans="1:4" x14ac:dyDescent="0.2">
      <c r="A49366">
        <v>103614</v>
      </c>
      <c r="B49366" t="s">
        <v>6064</v>
      </c>
      <c r="C49366">
        <v>5901</v>
      </c>
      <c r="D49366">
        <v>3.3999999999999998E-3</v>
      </c>
    </row>
    <row r="49367" spans="1:4" x14ac:dyDescent="0.2">
      <c r="A49367">
        <v>103614</v>
      </c>
      <c r="B49367" t="s">
        <v>6064</v>
      </c>
      <c r="C49367">
        <v>5679</v>
      </c>
      <c r="D49367">
        <v>5.3E-3</v>
      </c>
    </row>
    <row r="49368" spans="1:4" x14ac:dyDescent="0.2">
      <c r="A49368">
        <v>103614</v>
      </c>
      <c r="B49368" t="s">
        <v>6064</v>
      </c>
      <c r="C49368">
        <v>5678</v>
      </c>
      <c r="D49368">
        <v>2.9999999999999997E-4</v>
      </c>
    </row>
    <row r="49369" spans="1:4" x14ac:dyDescent="0.2">
      <c r="A49369">
        <v>103636</v>
      </c>
    </row>
    <row r="49370" spans="1:4" x14ac:dyDescent="0.2">
      <c r="A49370">
        <v>103636</v>
      </c>
      <c r="B49370" t="s">
        <v>6064</v>
      </c>
      <c r="C49370">
        <v>103243</v>
      </c>
      <c r="D49370">
        <v>2.9994400000000001E-2</v>
      </c>
    </row>
    <row r="49371" spans="1:4" x14ac:dyDescent="0.2">
      <c r="A49371">
        <v>103636</v>
      </c>
      <c r="B49371" t="s">
        <v>6064</v>
      </c>
      <c r="C49371">
        <v>103242</v>
      </c>
      <c r="D49371">
        <v>1.8528900000000001E-2</v>
      </c>
    </row>
    <row r="49372" spans="1:4" x14ac:dyDescent="0.2">
      <c r="A49372">
        <v>103636</v>
      </c>
      <c r="B49372" t="s">
        <v>6064</v>
      </c>
      <c r="C49372">
        <v>103225</v>
      </c>
      <c r="D49372">
        <v>2.9158300000000002E-2</v>
      </c>
    </row>
    <row r="49373" spans="1:4" x14ac:dyDescent="0.2">
      <c r="A49373">
        <v>103636</v>
      </c>
      <c r="B49373" t="s">
        <v>6064</v>
      </c>
      <c r="C49373">
        <v>103224</v>
      </c>
      <c r="D49373">
        <v>1.9365E-2</v>
      </c>
    </row>
    <row r="49374" spans="1:4" x14ac:dyDescent="0.2">
      <c r="A49374">
        <v>103636</v>
      </c>
      <c r="B49374" t="s">
        <v>6064</v>
      </c>
      <c r="C49374">
        <v>91285</v>
      </c>
      <c r="D49374">
        <v>4.7800000000000002E-2</v>
      </c>
    </row>
    <row r="49375" spans="1:4" x14ac:dyDescent="0.2">
      <c r="A49375">
        <v>103636</v>
      </c>
      <c r="B49375" t="s">
        <v>6064</v>
      </c>
      <c r="C49375">
        <v>90776</v>
      </c>
      <c r="D49375">
        <v>4.8500000000000001E-2</v>
      </c>
    </row>
    <row r="49376" spans="1:4" x14ac:dyDescent="0.2">
      <c r="A49376">
        <v>103636</v>
      </c>
      <c r="B49376" t="s">
        <v>6064</v>
      </c>
      <c r="C49376">
        <v>88316</v>
      </c>
      <c r="D49376">
        <v>0.24260000000000001</v>
      </c>
    </row>
    <row r="49377" spans="1:4" x14ac:dyDescent="0.2">
      <c r="A49377">
        <v>103636</v>
      </c>
      <c r="B49377" t="s">
        <v>6064</v>
      </c>
      <c r="C49377">
        <v>88297</v>
      </c>
      <c r="D49377">
        <v>9.7000000000000003E-2</v>
      </c>
    </row>
    <row r="49378" spans="1:4" x14ac:dyDescent="0.2">
      <c r="A49378">
        <v>103636</v>
      </c>
      <c r="B49378" t="s">
        <v>80</v>
      </c>
      <c r="C49378">
        <v>44431</v>
      </c>
      <c r="D49378">
        <v>1</v>
      </c>
    </row>
    <row r="49379" spans="1:4" x14ac:dyDescent="0.2">
      <c r="A49379">
        <v>103636</v>
      </c>
      <c r="B49379" t="s">
        <v>80</v>
      </c>
      <c r="C49379">
        <v>43366</v>
      </c>
      <c r="D49379">
        <v>0.211592</v>
      </c>
    </row>
    <row r="49380" spans="1:4" x14ac:dyDescent="0.2">
      <c r="A49380">
        <v>103636</v>
      </c>
      <c r="B49380" t="s">
        <v>6064</v>
      </c>
      <c r="C49380">
        <v>5903</v>
      </c>
      <c r="D49380">
        <v>4.6699999999999998E-2</v>
      </c>
    </row>
    <row r="49381" spans="1:4" x14ac:dyDescent="0.2">
      <c r="A49381">
        <v>103636</v>
      </c>
      <c r="B49381" t="s">
        <v>6064</v>
      </c>
      <c r="C49381">
        <v>5901</v>
      </c>
      <c r="D49381">
        <v>1.6999999999999999E-3</v>
      </c>
    </row>
    <row r="49382" spans="1:4" x14ac:dyDescent="0.2">
      <c r="A49382">
        <v>103636</v>
      </c>
      <c r="B49382" t="s">
        <v>6064</v>
      </c>
      <c r="C49382">
        <v>5679</v>
      </c>
      <c r="D49382">
        <v>5.3E-3</v>
      </c>
    </row>
    <row r="49383" spans="1:4" x14ac:dyDescent="0.2">
      <c r="A49383">
        <v>103636</v>
      </c>
      <c r="B49383" t="s">
        <v>6064</v>
      </c>
      <c r="C49383">
        <v>5678</v>
      </c>
      <c r="D49383">
        <v>2.9999999999999997E-4</v>
      </c>
    </row>
    <row r="49384" spans="1:4" x14ac:dyDescent="0.2">
      <c r="A49384">
        <v>103592</v>
      </c>
    </row>
    <row r="49385" spans="1:4" x14ac:dyDescent="0.2">
      <c r="A49385">
        <v>103592</v>
      </c>
      <c r="B49385" t="s">
        <v>6064</v>
      </c>
      <c r="C49385">
        <v>103243</v>
      </c>
      <c r="D49385">
        <v>1.7498900000000001E-2</v>
      </c>
    </row>
    <row r="49386" spans="1:4" x14ac:dyDescent="0.2">
      <c r="A49386">
        <v>103592</v>
      </c>
      <c r="B49386" t="s">
        <v>6064</v>
      </c>
      <c r="C49386">
        <v>103242</v>
      </c>
      <c r="D49386">
        <v>1.8759100000000001E-2</v>
      </c>
    </row>
    <row r="49387" spans="1:4" x14ac:dyDescent="0.2">
      <c r="A49387">
        <v>103592</v>
      </c>
      <c r="B49387" t="s">
        <v>6064</v>
      </c>
      <c r="C49387">
        <v>103225</v>
      </c>
      <c r="D49387">
        <v>2.1787899999999999E-2</v>
      </c>
    </row>
    <row r="49388" spans="1:4" x14ac:dyDescent="0.2">
      <c r="A49388">
        <v>103592</v>
      </c>
      <c r="B49388" t="s">
        <v>6064</v>
      </c>
      <c r="C49388">
        <v>103224</v>
      </c>
      <c r="D49388">
        <v>1.44701E-2</v>
      </c>
    </row>
    <row r="49389" spans="1:4" x14ac:dyDescent="0.2">
      <c r="A49389">
        <v>103592</v>
      </c>
      <c r="B49389" t="s">
        <v>6064</v>
      </c>
      <c r="C49389">
        <v>91285</v>
      </c>
      <c r="D49389">
        <v>3.56E-2</v>
      </c>
    </row>
    <row r="49390" spans="1:4" x14ac:dyDescent="0.2">
      <c r="A49390">
        <v>103592</v>
      </c>
      <c r="B49390" t="s">
        <v>6064</v>
      </c>
      <c r="C49390">
        <v>90776</v>
      </c>
      <c r="D49390">
        <v>3.6200000000000003E-2</v>
      </c>
    </row>
    <row r="49391" spans="1:4" x14ac:dyDescent="0.2">
      <c r="A49391">
        <v>103592</v>
      </c>
      <c r="B49391" t="s">
        <v>6064</v>
      </c>
      <c r="C49391">
        <v>88316</v>
      </c>
      <c r="D49391">
        <v>0.1812</v>
      </c>
    </row>
    <row r="49392" spans="1:4" x14ac:dyDescent="0.2">
      <c r="A49392">
        <v>103592</v>
      </c>
      <c r="B49392" t="s">
        <v>6064</v>
      </c>
      <c r="C49392">
        <v>88297</v>
      </c>
      <c r="D49392">
        <v>7.2499999999999995E-2</v>
      </c>
    </row>
    <row r="49393" spans="1:4" x14ac:dyDescent="0.2">
      <c r="A49393">
        <v>103592</v>
      </c>
      <c r="B49393" t="s">
        <v>80</v>
      </c>
      <c r="C49393">
        <v>44690</v>
      </c>
      <c r="D49393">
        <v>6.5737299999999999E-2</v>
      </c>
    </row>
    <row r="49394" spans="1:4" x14ac:dyDescent="0.2">
      <c r="A49394">
        <v>103592</v>
      </c>
      <c r="B49394" t="s">
        <v>80</v>
      </c>
      <c r="C49394">
        <v>44689</v>
      </c>
      <c r="D49394">
        <v>6.5737299999999999E-2</v>
      </c>
    </row>
    <row r="49395" spans="1:4" x14ac:dyDescent="0.2">
      <c r="A49395">
        <v>103592</v>
      </c>
      <c r="B49395" t="s">
        <v>80</v>
      </c>
      <c r="C49395">
        <v>44688</v>
      </c>
      <c r="D49395">
        <v>0.14790900000000001</v>
      </c>
    </row>
    <row r="49396" spans="1:4" x14ac:dyDescent="0.2">
      <c r="A49396">
        <v>103592</v>
      </c>
      <c r="B49396" t="s">
        <v>80</v>
      </c>
      <c r="C49396">
        <v>44431</v>
      </c>
      <c r="D49396">
        <v>1</v>
      </c>
    </row>
    <row r="49397" spans="1:4" x14ac:dyDescent="0.2">
      <c r="A49397">
        <v>103592</v>
      </c>
      <c r="B49397" t="s">
        <v>6064</v>
      </c>
      <c r="C49397">
        <v>5903</v>
      </c>
      <c r="D49397">
        <v>2.93E-2</v>
      </c>
    </row>
    <row r="49398" spans="1:4" x14ac:dyDescent="0.2">
      <c r="A49398">
        <v>103592</v>
      </c>
      <c r="B49398" t="s">
        <v>6064</v>
      </c>
      <c r="C49398">
        <v>5901</v>
      </c>
      <c r="D49398">
        <v>6.8999999999999999E-3</v>
      </c>
    </row>
    <row r="49399" spans="1:4" x14ac:dyDescent="0.2">
      <c r="A49399">
        <v>103592</v>
      </c>
      <c r="B49399" t="s">
        <v>6064</v>
      </c>
      <c r="C49399">
        <v>5679</v>
      </c>
      <c r="D49399">
        <v>5.3E-3</v>
      </c>
    </row>
    <row r="49400" spans="1:4" x14ac:dyDescent="0.2">
      <c r="A49400">
        <v>103592</v>
      </c>
      <c r="B49400" t="s">
        <v>6064</v>
      </c>
      <c r="C49400">
        <v>5678</v>
      </c>
      <c r="D49400">
        <v>2.9999999999999997E-4</v>
      </c>
    </row>
    <row r="49401" spans="1:4" x14ac:dyDescent="0.2">
      <c r="A49401">
        <v>88412</v>
      </c>
    </row>
    <row r="49402" spans="1:4" x14ac:dyDescent="0.2">
      <c r="A49402">
        <v>88412</v>
      </c>
      <c r="B49402" t="s">
        <v>6064</v>
      </c>
      <c r="C49402">
        <v>88316</v>
      </c>
      <c r="D49402">
        <v>5.1000000000000004E-3</v>
      </c>
    </row>
    <row r="49403" spans="1:4" x14ac:dyDescent="0.2">
      <c r="A49403">
        <v>88412</v>
      </c>
      <c r="B49403" t="s">
        <v>6064</v>
      </c>
      <c r="C49403">
        <v>88310</v>
      </c>
      <c r="D49403">
        <v>3.15E-2</v>
      </c>
    </row>
    <row r="49404" spans="1:4" x14ac:dyDescent="0.2">
      <c r="A49404">
        <v>88412</v>
      </c>
      <c r="B49404" t="s">
        <v>80</v>
      </c>
      <c r="C49404">
        <v>6085</v>
      </c>
      <c r="D49404">
        <v>0.28449999999999998</v>
      </c>
    </row>
    <row r="49405" spans="1:4" x14ac:dyDescent="0.2">
      <c r="A49405">
        <v>88411</v>
      </c>
    </row>
    <row r="49406" spans="1:4" x14ac:dyDescent="0.2">
      <c r="A49406">
        <v>88411</v>
      </c>
      <c r="B49406" t="s">
        <v>6064</v>
      </c>
      <c r="C49406">
        <v>88316</v>
      </c>
      <c r="D49406">
        <v>8.3999999999999995E-3</v>
      </c>
    </row>
    <row r="49407" spans="1:4" x14ac:dyDescent="0.2">
      <c r="A49407">
        <v>88411</v>
      </c>
      <c r="B49407" t="s">
        <v>6064</v>
      </c>
      <c r="C49407">
        <v>88310</v>
      </c>
      <c r="D49407">
        <v>5.1299999999999998E-2</v>
      </c>
    </row>
    <row r="49408" spans="1:4" x14ac:dyDescent="0.2">
      <c r="A49408">
        <v>88411</v>
      </c>
      <c r="B49408" t="s">
        <v>80</v>
      </c>
      <c r="C49408">
        <v>6085</v>
      </c>
      <c r="D49408">
        <v>0.30493999999999999</v>
      </c>
    </row>
    <row r="49409" spans="1:4" x14ac:dyDescent="0.2">
      <c r="A49409">
        <v>88415</v>
      </c>
    </row>
    <row r="49410" spans="1:4" x14ac:dyDescent="0.2">
      <c r="A49410">
        <v>88415</v>
      </c>
      <c r="B49410" t="s">
        <v>6064</v>
      </c>
      <c r="C49410">
        <v>88316</v>
      </c>
      <c r="D49410">
        <v>9.1999999999999998E-3</v>
      </c>
    </row>
    <row r="49411" spans="1:4" x14ac:dyDescent="0.2">
      <c r="A49411">
        <v>88415</v>
      </c>
      <c r="B49411" t="s">
        <v>6064</v>
      </c>
      <c r="C49411">
        <v>88310</v>
      </c>
      <c r="D49411">
        <v>5.6599999999999998E-2</v>
      </c>
    </row>
    <row r="49412" spans="1:4" x14ac:dyDescent="0.2">
      <c r="A49412">
        <v>88415</v>
      </c>
      <c r="B49412" t="s">
        <v>80</v>
      </c>
      <c r="C49412">
        <v>6085</v>
      </c>
      <c r="D49412">
        <v>0.29471999999999998</v>
      </c>
    </row>
    <row r="49413" spans="1:4" x14ac:dyDescent="0.2">
      <c r="A49413">
        <v>88413</v>
      </c>
    </row>
    <row r="49414" spans="1:4" x14ac:dyDescent="0.2">
      <c r="A49414">
        <v>88413</v>
      </c>
      <c r="B49414" t="s">
        <v>6064</v>
      </c>
      <c r="C49414">
        <v>88316</v>
      </c>
      <c r="D49414">
        <v>1.4800000000000001E-2</v>
      </c>
    </row>
    <row r="49415" spans="1:4" x14ac:dyDescent="0.2">
      <c r="A49415">
        <v>88413</v>
      </c>
      <c r="B49415" t="s">
        <v>6064</v>
      </c>
      <c r="C49415">
        <v>88310</v>
      </c>
      <c r="D49415">
        <v>9.0700000000000003E-2</v>
      </c>
    </row>
    <row r="49416" spans="1:4" x14ac:dyDescent="0.2">
      <c r="A49416">
        <v>88413</v>
      </c>
      <c r="B49416" t="s">
        <v>80</v>
      </c>
      <c r="C49416">
        <v>6085</v>
      </c>
      <c r="D49416">
        <v>0.28449999999999998</v>
      </c>
    </row>
    <row r="49417" spans="1:4" x14ac:dyDescent="0.2">
      <c r="A49417">
        <v>88414</v>
      </c>
    </row>
    <row r="49418" spans="1:4" x14ac:dyDescent="0.2">
      <c r="A49418">
        <v>88414</v>
      </c>
      <c r="B49418" t="s">
        <v>6064</v>
      </c>
      <c r="C49418">
        <v>88316</v>
      </c>
      <c r="D49418">
        <v>1.7000000000000001E-2</v>
      </c>
    </row>
    <row r="49419" spans="1:4" x14ac:dyDescent="0.2">
      <c r="A49419">
        <v>88414</v>
      </c>
      <c r="B49419" t="s">
        <v>6064</v>
      </c>
      <c r="C49419">
        <v>88310</v>
      </c>
      <c r="D49419">
        <v>0.1042</v>
      </c>
    </row>
    <row r="49420" spans="1:4" x14ac:dyDescent="0.2">
      <c r="A49420">
        <v>88414</v>
      </c>
      <c r="B49420" t="s">
        <v>80</v>
      </c>
      <c r="C49420">
        <v>6085</v>
      </c>
      <c r="D49420">
        <v>0.35020000000000001</v>
      </c>
    </row>
    <row r="49421" spans="1:4" x14ac:dyDescent="0.2">
      <c r="A49421">
        <v>96131</v>
      </c>
    </row>
    <row r="49422" spans="1:4" x14ac:dyDescent="0.2">
      <c r="A49422">
        <v>96131</v>
      </c>
      <c r="B49422" t="s">
        <v>6064</v>
      </c>
      <c r="C49422">
        <v>88316</v>
      </c>
      <c r="D49422">
        <v>9.1999999999999998E-2</v>
      </c>
    </row>
    <row r="49423" spans="1:4" x14ac:dyDescent="0.2">
      <c r="A49423">
        <v>96131</v>
      </c>
      <c r="B49423" t="s">
        <v>6064</v>
      </c>
      <c r="C49423">
        <v>88310</v>
      </c>
      <c r="D49423">
        <v>0.56320000000000003</v>
      </c>
    </row>
    <row r="49424" spans="1:4" x14ac:dyDescent="0.2">
      <c r="A49424">
        <v>96131</v>
      </c>
      <c r="B49424" t="s">
        <v>80</v>
      </c>
      <c r="C49424">
        <v>43651</v>
      </c>
      <c r="D49424">
        <v>1.4352</v>
      </c>
    </row>
    <row r="49425" spans="1:4" x14ac:dyDescent="0.2">
      <c r="A49425">
        <v>96131</v>
      </c>
      <c r="B49425" t="s">
        <v>80</v>
      </c>
      <c r="C49425">
        <v>3767</v>
      </c>
      <c r="D49425">
        <v>8.5699999999999998E-2</v>
      </c>
    </row>
    <row r="49426" spans="1:4" x14ac:dyDescent="0.2">
      <c r="A49426">
        <v>96126</v>
      </c>
    </row>
    <row r="49427" spans="1:4" x14ac:dyDescent="0.2">
      <c r="A49427">
        <v>96126</v>
      </c>
      <c r="B49427" t="s">
        <v>6064</v>
      </c>
      <c r="C49427">
        <v>88316</v>
      </c>
      <c r="D49427">
        <v>6.2600000000000003E-2</v>
      </c>
    </row>
    <row r="49428" spans="1:4" x14ac:dyDescent="0.2">
      <c r="A49428">
        <v>96126</v>
      </c>
      <c r="B49428" t="s">
        <v>6064</v>
      </c>
      <c r="C49428">
        <v>88310</v>
      </c>
      <c r="D49428">
        <v>0.3836</v>
      </c>
    </row>
    <row r="49429" spans="1:4" x14ac:dyDescent="0.2">
      <c r="A49429">
        <v>96126</v>
      </c>
      <c r="B49429" t="s">
        <v>80</v>
      </c>
      <c r="C49429">
        <v>43651</v>
      </c>
      <c r="D49429">
        <v>0.78120000000000001</v>
      </c>
    </row>
    <row r="49430" spans="1:4" x14ac:dyDescent="0.2">
      <c r="A49430">
        <v>96126</v>
      </c>
      <c r="B49430" t="s">
        <v>80</v>
      </c>
      <c r="C49430">
        <v>3767</v>
      </c>
      <c r="D49430">
        <v>4.2799999999999998E-2</v>
      </c>
    </row>
    <row r="49431" spans="1:4" x14ac:dyDescent="0.2">
      <c r="A49431">
        <v>96132</v>
      </c>
    </row>
    <row r="49432" spans="1:4" x14ac:dyDescent="0.2">
      <c r="A49432">
        <v>96132</v>
      </c>
      <c r="B49432" t="s">
        <v>6064</v>
      </c>
      <c r="C49432">
        <v>88316</v>
      </c>
      <c r="D49432">
        <v>4.87E-2</v>
      </c>
    </row>
    <row r="49433" spans="1:4" x14ac:dyDescent="0.2">
      <c r="A49433">
        <v>96132</v>
      </c>
      <c r="B49433" t="s">
        <v>6064</v>
      </c>
      <c r="C49433">
        <v>88310</v>
      </c>
      <c r="D49433">
        <v>0.29849999999999999</v>
      </c>
    </row>
    <row r="49434" spans="1:4" x14ac:dyDescent="0.2">
      <c r="A49434">
        <v>96132</v>
      </c>
      <c r="B49434" t="s">
        <v>80</v>
      </c>
      <c r="C49434">
        <v>43651</v>
      </c>
      <c r="D49434">
        <v>1.339</v>
      </c>
    </row>
    <row r="49435" spans="1:4" x14ac:dyDescent="0.2">
      <c r="A49435">
        <v>96132</v>
      </c>
      <c r="B49435" t="s">
        <v>80</v>
      </c>
      <c r="C49435">
        <v>3767</v>
      </c>
      <c r="D49435">
        <v>0.08</v>
      </c>
    </row>
    <row r="49436" spans="1:4" x14ac:dyDescent="0.2">
      <c r="A49436">
        <v>96127</v>
      </c>
    </row>
    <row r="49437" spans="1:4" x14ac:dyDescent="0.2">
      <c r="A49437">
        <v>96127</v>
      </c>
      <c r="B49437" t="s">
        <v>6064</v>
      </c>
      <c r="C49437">
        <v>88316</v>
      </c>
      <c r="D49437">
        <v>3.32E-2</v>
      </c>
    </row>
    <row r="49438" spans="1:4" x14ac:dyDescent="0.2">
      <c r="A49438">
        <v>96127</v>
      </c>
      <c r="B49438" t="s">
        <v>6064</v>
      </c>
      <c r="C49438">
        <v>88310</v>
      </c>
      <c r="D49438">
        <v>0.20330000000000001</v>
      </c>
    </row>
    <row r="49439" spans="1:4" x14ac:dyDescent="0.2">
      <c r="A49439">
        <v>96127</v>
      </c>
      <c r="B49439" t="s">
        <v>80</v>
      </c>
      <c r="C49439">
        <v>43651</v>
      </c>
      <c r="D49439">
        <v>0.72889999999999999</v>
      </c>
    </row>
    <row r="49440" spans="1:4" x14ac:dyDescent="0.2">
      <c r="A49440">
        <v>96127</v>
      </c>
      <c r="B49440" t="s">
        <v>80</v>
      </c>
      <c r="C49440">
        <v>3767</v>
      </c>
      <c r="D49440">
        <v>0.04</v>
      </c>
    </row>
    <row r="49441" spans="1:4" x14ac:dyDescent="0.2">
      <c r="A49441">
        <v>96135</v>
      </c>
    </row>
    <row r="49442" spans="1:4" x14ac:dyDescent="0.2">
      <c r="A49442">
        <v>96135</v>
      </c>
      <c r="B49442" t="s">
        <v>6064</v>
      </c>
      <c r="C49442">
        <v>88316</v>
      </c>
      <c r="D49442">
        <v>0.1036</v>
      </c>
    </row>
    <row r="49443" spans="1:4" x14ac:dyDescent="0.2">
      <c r="A49443">
        <v>96135</v>
      </c>
      <c r="B49443" t="s">
        <v>6064</v>
      </c>
      <c r="C49443">
        <v>88310</v>
      </c>
      <c r="D49443">
        <v>0.63439999999999996</v>
      </c>
    </row>
    <row r="49444" spans="1:4" x14ac:dyDescent="0.2">
      <c r="A49444">
        <v>96135</v>
      </c>
      <c r="B49444" t="s">
        <v>80</v>
      </c>
      <c r="C49444">
        <v>43651</v>
      </c>
      <c r="D49444">
        <v>1.3870899999999999</v>
      </c>
    </row>
    <row r="49445" spans="1:4" x14ac:dyDescent="0.2">
      <c r="A49445">
        <v>96135</v>
      </c>
      <c r="B49445" t="s">
        <v>80</v>
      </c>
      <c r="C49445">
        <v>3767</v>
      </c>
      <c r="D49445">
        <v>8.2869999999999999E-2</v>
      </c>
    </row>
    <row r="49446" spans="1:4" x14ac:dyDescent="0.2">
      <c r="A49446">
        <v>96130</v>
      </c>
    </row>
    <row r="49447" spans="1:4" x14ac:dyDescent="0.2">
      <c r="A49447">
        <v>96130</v>
      </c>
      <c r="B49447" t="s">
        <v>6064</v>
      </c>
      <c r="C49447">
        <v>88316</v>
      </c>
      <c r="D49447">
        <v>7.0599999999999996E-2</v>
      </c>
    </row>
    <row r="49448" spans="1:4" x14ac:dyDescent="0.2">
      <c r="A49448">
        <v>96130</v>
      </c>
      <c r="B49448" t="s">
        <v>6064</v>
      </c>
      <c r="C49448">
        <v>88310</v>
      </c>
      <c r="D49448">
        <v>0.43219999999999997</v>
      </c>
    </row>
    <row r="49449" spans="1:4" x14ac:dyDescent="0.2">
      <c r="A49449">
        <v>96130</v>
      </c>
      <c r="B49449" t="s">
        <v>80</v>
      </c>
      <c r="C49449">
        <v>43651</v>
      </c>
      <c r="D49449">
        <v>0.755</v>
      </c>
    </row>
    <row r="49450" spans="1:4" x14ac:dyDescent="0.2">
      <c r="A49450">
        <v>96130</v>
      </c>
      <c r="B49450" t="s">
        <v>80</v>
      </c>
      <c r="C49450">
        <v>3767</v>
      </c>
      <c r="D49450">
        <v>4.1399999999999999E-2</v>
      </c>
    </row>
    <row r="49451" spans="1:4" x14ac:dyDescent="0.2">
      <c r="A49451">
        <v>96133</v>
      </c>
    </row>
    <row r="49452" spans="1:4" x14ac:dyDescent="0.2">
      <c r="A49452">
        <v>96133</v>
      </c>
      <c r="B49452" t="s">
        <v>6064</v>
      </c>
      <c r="C49452">
        <v>88316</v>
      </c>
      <c r="D49452">
        <v>0.17799999999999999</v>
      </c>
    </row>
    <row r="49453" spans="1:4" x14ac:dyDescent="0.2">
      <c r="A49453">
        <v>96133</v>
      </c>
      <c r="B49453" t="s">
        <v>6064</v>
      </c>
      <c r="C49453">
        <v>88310</v>
      </c>
      <c r="D49453">
        <v>1.0904</v>
      </c>
    </row>
    <row r="49454" spans="1:4" x14ac:dyDescent="0.2">
      <c r="A49454">
        <v>96133</v>
      </c>
      <c r="B49454" t="s">
        <v>80</v>
      </c>
      <c r="C49454">
        <v>43651</v>
      </c>
      <c r="D49454">
        <v>1.339</v>
      </c>
    </row>
    <row r="49455" spans="1:4" x14ac:dyDescent="0.2">
      <c r="A49455">
        <v>96133</v>
      </c>
      <c r="B49455" t="s">
        <v>80</v>
      </c>
      <c r="C49455">
        <v>3767</v>
      </c>
      <c r="D49455">
        <v>0.08</v>
      </c>
    </row>
    <row r="49456" spans="1:4" x14ac:dyDescent="0.2">
      <c r="A49456">
        <v>96128</v>
      </c>
    </row>
    <row r="49457" spans="1:4" x14ac:dyDescent="0.2">
      <c r="A49457">
        <v>96128</v>
      </c>
      <c r="B49457" t="s">
        <v>6064</v>
      </c>
      <c r="C49457">
        <v>88316</v>
      </c>
      <c r="D49457">
        <v>0.12130000000000001</v>
      </c>
    </row>
    <row r="49458" spans="1:4" x14ac:dyDescent="0.2">
      <c r="A49458">
        <v>96128</v>
      </c>
      <c r="B49458" t="s">
        <v>6064</v>
      </c>
      <c r="C49458">
        <v>88310</v>
      </c>
      <c r="D49458">
        <v>0.74280000000000002</v>
      </c>
    </row>
    <row r="49459" spans="1:4" x14ac:dyDescent="0.2">
      <c r="A49459">
        <v>96128</v>
      </c>
      <c r="B49459" t="s">
        <v>80</v>
      </c>
      <c r="C49459">
        <v>43651</v>
      </c>
      <c r="D49459">
        <v>0.72889999999999999</v>
      </c>
    </row>
    <row r="49460" spans="1:4" x14ac:dyDescent="0.2">
      <c r="A49460">
        <v>96128</v>
      </c>
      <c r="B49460" t="s">
        <v>80</v>
      </c>
      <c r="C49460">
        <v>3767</v>
      </c>
      <c r="D49460">
        <v>0.04</v>
      </c>
    </row>
    <row r="49461" spans="1:4" x14ac:dyDescent="0.2">
      <c r="A49461">
        <v>96134</v>
      </c>
    </row>
    <row r="49462" spans="1:4" x14ac:dyDescent="0.2">
      <c r="A49462">
        <v>96134</v>
      </c>
      <c r="B49462" t="s">
        <v>6064</v>
      </c>
      <c r="C49462">
        <v>88316</v>
      </c>
      <c r="D49462">
        <v>0.2074</v>
      </c>
    </row>
    <row r="49463" spans="1:4" x14ac:dyDescent="0.2">
      <c r="A49463">
        <v>96134</v>
      </c>
      <c r="B49463" t="s">
        <v>6064</v>
      </c>
      <c r="C49463">
        <v>88310</v>
      </c>
      <c r="D49463">
        <v>1.2701</v>
      </c>
    </row>
    <row r="49464" spans="1:4" x14ac:dyDescent="0.2">
      <c r="A49464">
        <v>96134</v>
      </c>
      <c r="B49464" t="s">
        <v>80</v>
      </c>
      <c r="C49464">
        <v>43651</v>
      </c>
      <c r="D49464">
        <v>1.6486799999999999</v>
      </c>
    </row>
    <row r="49465" spans="1:4" x14ac:dyDescent="0.2">
      <c r="A49465">
        <v>96134</v>
      </c>
      <c r="B49465" t="s">
        <v>80</v>
      </c>
      <c r="C49465">
        <v>3767</v>
      </c>
      <c r="D49465">
        <v>9.8500000000000004E-2</v>
      </c>
    </row>
    <row r="49466" spans="1:4" x14ac:dyDescent="0.2">
      <c r="A49466">
        <v>96129</v>
      </c>
    </row>
    <row r="49467" spans="1:4" x14ac:dyDescent="0.2">
      <c r="A49467">
        <v>96129</v>
      </c>
      <c r="B49467" t="s">
        <v>6064</v>
      </c>
      <c r="C49467">
        <v>88316</v>
      </c>
      <c r="D49467">
        <v>0.14130000000000001</v>
      </c>
    </row>
    <row r="49468" spans="1:4" x14ac:dyDescent="0.2">
      <c r="A49468">
        <v>96129</v>
      </c>
      <c r="B49468" t="s">
        <v>6064</v>
      </c>
      <c r="C49468">
        <v>88310</v>
      </c>
      <c r="D49468">
        <v>0.86519999999999997</v>
      </c>
    </row>
    <row r="49469" spans="1:4" x14ac:dyDescent="0.2">
      <c r="A49469">
        <v>96129</v>
      </c>
      <c r="B49469" t="s">
        <v>80</v>
      </c>
      <c r="C49469">
        <v>43651</v>
      </c>
      <c r="D49469">
        <v>0.89739999999999998</v>
      </c>
    </row>
    <row r="49470" spans="1:4" x14ac:dyDescent="0.2">
      <c r="A49470">
        <v>96129</v>
      </c>
      <c r="B49470" t="s">
        <v>80</v>
      </c>
      <c r="C49470">
        <v>3767</v>
      </c>
      <c r="D49470">
        <v>4.9200000000000001E-2</v>
      </c>
    </row>
    <row r="49471" spans="1:4" x14ac:dyDescent="0.2">
      <c r="A49471">
        <v>88432</v>
      </c>
    </row>
    <row r="49472" spans="1:4" x14ac:dyDescent="0.2">
      <c r="A49472">
        <v>88432</v>
      </c>
      <c r="B49472" t="s">
        <v>6064</v>
      </c>
      <c r="C49472">
        <v>88316</v>
      </c>
      <c r="D49472">
        <v>7.85E-2</v>
      </c>
    </row>
    <row r="49473" spans="1:4" x14ac:dyDescent="0.2">
      <c r="A49473">
        <v>88432</v>
      </c>
      <c r="B49473" t="s">
        <v>6064</v>
      </c>
      <c r="C49473">
        <v>88310</v>
      </c>
      <c r="D49473">
        <v>0.48080000000000001</v>
      </c>
    </row>
    <row r="49474" spans="1:4" x14ac:dyDescent="0.2">
      <c r="A49474">
        <v>88432</v>
      </c>
      <c r="B49474" t="s">
        <v>80</v>
      </c>
      <c r="C49474">
        <v>38877</v>
      </c>
      <c r="D49474">
        <v>2.1825000000000001</v>
      </c>
    </row>
    <row r="49475" spans="1:4" x14ac:dyDescent="0.2">
      <c r="A49475">
        <v>88426</v>
      </c>
    </row>
    <row r="49476" spans="1:4" x14ac:dyDescent="0.2">
      <c r="A49476">
        <v>88426</v>
      </c>
      <c r="B49476" t="s">
        <v>6064</v>
      </c>
      <c r="C49476">
        <v>88316</v>
      </c>
      <c r="D49476">
        <v>2.1299999999999999E-2</v>
      </c>
    </row>
    <row r="49477" spans="1:4" x14ac:dyDescent="0.2">
      <c r="A49477">
        <v>88426</v>
      </c>
      <c r="B49477" t="s">
        <v>6064</v>
      </c>
      <c r="C49477">
        <v>88310</v>
      </c>
      <c r="D49477">
        <v>0.13020000000000001</v>
      </c>
    </row>
    <row r="49478" spans="1:4" x14ac:dyDescent="0.2">
      <c r="A49478">
        <v>88426</v>
      </c>
      <c r="B49478" t="s">
        <v>80</v>
      </c>
      <c r="C49478">
        <v>38877</v>
      </c>
      <c r="D49478">
        <v>2.1825000000000001</v>
      </c>
    </row>
    <row r="49479" spans="1:4" x14ac:dyDescent="0.2">
      <c r="A49479">
        <v>88417</v>
      </c>
    </row>
    <row r="49480" spans="1:4" x14ac:dyDescent="0.2">
      <c r="A49480">
        <v>88417</v>
      </c>
      <c r="B49480" t="s">
        <v>6064</v>
      </c>
      <c r="C49480">
        <v>88316</v>
      </c>
      <c r="D49480">
        <v>1.1900000000000001E-2</v>
      </c>
    </row>
    <row r="49481" spans="1:4" x14ac:dyDescent="0.2">
      <c r="A49481">
        <v>88417</v>
      </c>
      <c r="B49481" t="s">
        <v>6064</v>
      </c>
      <c r="C49481">
        <v>88310</v>
      </c>
      <c r="D49481">
        <v>7.3099999999999998E-2</v>
      </c>
    </row>
    <row r="49482" spans="1:4" x14ac:dyDescent="0.2">
      <c r="A49482">
        <v>88417</v>
      </c>
      <c r="B49482" t="s">
        <v>80</v>
      </c>
      <c r="C49482">
        <v>38877</v>
      </c>
      <c r="D49482">
        <v>2.1825000000000001</v>
      </c>
    </row>
    <row r="49483" spans="1:4" x14ac:dyDescent="0.2">
      <c r="A49483">
        <v>88424</v>
      </c>
    </row>
    <row r="49484" spans="1:4" x14ac:dyDescent="0.2">
      <c r="A49484">
        <v>88424</v>
      </c>
      <c r="B49484" t="s">
        <v>6064</v>
      </c>
      <c r="C49484">
        <v>88316</v>
      </c>
      <c r="D49484">
        <v>3.95E-2</v>
      </c>
    </row>
    <row r="49485" spans="1:4" x14ac:dyDescent="0.2">
      <c r="A49485">
        <v>88424</v>
      </c>
      <c r="B49485" t="s">
        <v>6064</v>
      </c>
      <c r="C49485">
        <v>88310</v>
      </c>
      <c r="D49485">
        <v>0.2417</v>
      </c>
    </row>
    <row r="49486" spans="1:4" x14ac:dyDescent="0.2">
      <c r="A49486">
        <v>88424</v>
      </c>
      <c r="B49486" t="s">
        <v>80</v>
      </c>
      <c r="C49486">
        <v>38877</v>
      </c>
      <c r="D49486">
        <v>2.3393299999999999</v>
      </c>
    </row>
    <row r="49487" spans="1:4" x14ac:dyDescent="0.2">
      <c r="A49487">
        <v>88416</v>
      </c>
    </row>
    <row r="49488" spans="1:4" x14ac:dyDescent="0.2">
      <c r="A49488">
        <v>88416</v>
      </c>
      <c r="B49488" t="s">
        <v>6064</v>
      </c>
      <c r="C49488">
        <v>88316</v>
      </c>
      <c r="D49488">
        <v>2.2200000000000001E-2</v>
      </c>
    </row>
    <row r="49489" spans="1:4" x14ac:dyDescent="0.2">
      <c r="A49489">
        <v>88416</v>
      </c>
      <c r="B49489" t="s">
        <v>6064</v>
      </c>
      <c r="C49489">
        <v>88310</v>
      </c>
      <c r="D49489">
        <v>0.13569999999999999</v>
      </c>
    </row>
    <row r="49490" spans="1:4" x14ac:dyDescent="0.2">
      <c r="A49490">
        <v>88416</v>
      </c>
      <c r="B49490" t="s">
        <v>80</v>
      </c>
      <c r="C49490">
        <v>38877</v>
      </c>
      <c r="D49490">
        <v>2.3393299999999999</v>
      </c>
    </row>
    <row r="49491" spans="1:4" x14ac:dyDescent="0.2">
      <c r="A49491">
        <v>88431</v>
      </c>
    </row>
    <row r="49492" spans="1:4" x14ac:dyDescent="0.2">
      <c r="A49492">
        <v>88431</v>
      </c>
      <c r="B49492" t="s">
        <v>6064</v>
      </c>
      <c r="C49492">
        <v>88316</v>
      </c>
      <c r="D49492">
        <v>4.4400000000000002E-2</v>
      </c>
    </row>
    <row r="49493" spans="1:4" x14ac:dyDescent="0.2">
      <c r="A49493">
        <v>88431</v>
      </c>
      <c r="B49493" t="s">
        <v>6064</v>
      </c>
      <c r="C49493">
        <v>88310</v>
      </c>
      <c r="D49493">
        <v>0.2717</v>
      </c>
    </row>
    <row r="49494" spans="1:4" x14ac:dyDescent="0.2">
      <c r="A49494">
        <v>88431</v>
      </c>
      <c r="B49494" t="s">
        <v>80</v>
      </c>
      <c r="C49494">
        <v>38877</v>
      </c>
      <c r="D49494">
        <v>2.2608799999999998</v>
      </c>
    </row>
    <row r="49495" spans="1:4" x14ac:dyDescent="0.2">
      <c r="A49495">
        <v>88423</v>
      </c>
    </row>
    <row r="49496" spans="1:4" x14ac:dyDescent="0.2">
      <c r="A49496">
        <v>88423</v>
      </c>
      <c r="B49496" t="s">
        <v>6064</v>
      </c>
      <c r="C49496">
        <v>88316</v>
      </c>
      <c r="D49496">
        <v>2.4899999999999999E-2</v>
      </c>
    </row>
    <row r="49497" spans="1:4" x14ac:dyDescent="0.2">
      <c r="A49497">
        <v>88423</v>
      </c>
      <c r="B49497" t="s">
        <v>6064</v>
      </c>
      <c r="C49497">
        <v>88310</v>
      </c>
      <c r="D49497">
        <v>0.1525</v>
      </c>
    </row>
    <row r="49498" spans="1:4" x14ac:dyDescent="0.2">
      <c r="A49498">
        <v>88423</v>
      </c>
      <c r="B49498" t="s">
        <v>80</v>
      </c>
      <c r="C49498">
        <v>38877</v>
      </c>
      <c r="D49498">
        <v>2.2608799999999998</v>
      </c>
    </row>
    <row r="49499" spans="1:4" x14ac:dyDescent="0.2">
      <c r="A49499">
        <v>88428</v>
      </c>
    </row>
    <row r="49500" spans="1:4" x14ac:dyDescent="0.2">
      <c r="A49500">
        <v>88428</v>
      </c>
      <c r="B49500" t="s">
        <v>6064</v>
      </c>
      <c r="C49500">
        <v>88316</v>
      </c>
      <c r="D49500">
        <v>7.5700000000000003E-2</v>
      </c>
    </row>
    <row r="49501" spans="1:4" x14ac:dyDescent="0.2">
      <c r="A49501">
        <v>88428</v>
      </c>
      <c r="B49501" t="s">
        <v>6064</v>
      </c>
      <c r="C49501">
        <v>88310</v>
      </c>
      <c r="D49501">
        <v>0.4637</v>
      </c>
    </row>
    <row r="49502" spans="1:4" x14ac:dyDescent="0.2">
      <c r="A49502">
        <v>88428</v>
      </c>
      <c r="B49502" t="s">
        <v>80</v>
      </c>
      <c r="C49502">
        <v>38877</v>
      </c>
      <c r="D49502">
        <v>2.1825000000000001</v>
      </c>
    </row>
    <row r="49503" spans="1:4" x14ac:dyDescent="0.2">
      <c r="A49503">
        <v>88420</v>
      </c>
    </row>
    <row r="49504" spans="1:4" x14ac:dyDescent="0.2">
      <c r="A49504">
        <v>88420</v>
      </c>
      <c r="B49504" t="s">
        <v>6064</v>
      </c>
      <c r="C49504">
        <v>88316</v>
      </c>
      <c r="D49504">
        <v>4.2500000000000003E-2</v>
      </c>
    </row>
    <row r="49505" spans="1:4" x14ac:dyDescent="0.2">
      <c r="A49505">
        <v>88420</v>
      </c>
      <c r="B49505" t="s">
        <v>6064</v>
      </c>
      <c r="C49505">
        <v>88310</v>
      </c>
      <c r="D49505">
        <v>0.26029999999999998</v>
      </c>
    </row>
    <row r="49506" spans="1:4" x14ac:dyDescent="0.2">
      <c r="A49506">
        <v>88420</v>
      </c>
      <c r="B49506" t="s">
        <v>80</v>
      </c>
      <c r="C49506">
        <v>38877</v>
      </c>
      <c r="D49506">
        <v>2.1825000000000001</v>
      </c>
    </row>
    <row r="49507" spans="1:4" x14ac:dyDescent="0.2">
      <c r="A49507">
        <v>88429</v>
      </c>
    </row>
    <row r="49508" spans="1:4" x14ac:dyDescent="0.2">
      <c r="A49508">
        <v>88429</v>
      </c>
      <c r="B49508" t="s">
        <v>6064</v>
      </c>
      <c r="C49508">
        <v>88316</v>
      </c>
      <c r="D49508">
        <v>8.8099999999999998E-2</v>
      </c>
    </row>
    <row r="49509" spans="1:4" x14ac:dyDescent="0.2">
      <c r="A49509">
        <v>88429</v>
      </c>
      <c r="B49509" t="s">
        <v>6064</v>
      </c>
      <c r="C49509">
        <v>88310</v>
      </c>
      <c r="D49509">
        <v>0.53939999999999999</v>
      </c>
    </row>
    <row r="49510" spans="1:4" x14ac:dyDescent="0.2">
      <c r="A49510">
        <v>88429</v>
      </c>
      <c r="B49510" t="s">
        <v>80</v>
      </c>
      <c r="C49510">
        <v>38877</v>
      </c>
      <c r="D49510">
        <v>2.6872600000000002</v>
      </c>
    </row>
    <row r="49511" spans="1:4" x14ac:dyDescent="0.2">
      <c r="A49511">
        <v>88421</v>
      </c>
    </row>
    <row r="49512" spans="1:4" x14ac:dyDescent="0.2">
      <c r="A49512">
        <v>88421</v>
      </c>
      <c r="B49512" t="s">
        <v>6064</v>
      </c>
      <c r="C49512">
        <v>88316</v>
      </c>
      <c r="D49512">
        <v>4.9399999999999999E-2</v>
      </c>
    </row>
    <row r="49513" spans="1:4" x14ac:dyDescent="0.2">
      <c r="A49513">
        <v>88421</v>
      </c>
      <c r="B49513" t="s">
        <v>6064</v>
      </c>
      <c r="C49513">
        <v>88310</v>
      </c>
      <c r="D49513">
        <v>0.30280000000000001</v>
      </c>
    </row>
    <row r="49514" spans="1:4" x14ac:dyDescent="0.2">
      <c r="A49514">
        <v>88421</v>
      </c>
      <c r="B49514" t="s">
        <v>80</v>
      </c>
      <c r="C49514">
        <v>38877</v>
      </c>
      <c r="D49514">
        <v>2.6872600000000002</v>
      </c>
    </row>
    <row r="49515" spans="1:4" x14ac:dyDescent="0.2">
      <c r="A49515">
        <v>95622</v>
      </c>
    </row>
    <row r="49516" spans="1:4" x14ac:dyDescent="0.2">
      <c r="A49516">
        <v>95622</v>
      </c>
      <c r="B49516" t="s">
        <v>6064</v>
      </c>
      <c r="C49516">
        <v>88316</v>
      </c>
      <c r="D49516">
        <v>4.1599999999999998E-2</v>
      </c>
    </row>
    <row r="49517" spans="1:4" x14ac:dyDescent="0.2">
      <c r="A49517">
        <v>95622</v>
      </c>
      <c r="B49517" t="s">
        <v>6064</v>
      </c>
      <c r="C49517">
        <v>88310</v>
      </c>
      <c r="D49517">
        <v>0.2545</v>
      </c>
    </row>
    <row r="49518" spans="1:4" x14ac:dyDescent="0.2">
      <c r="A49518">
        <v>95622</v>
      </c>
      <c r="B49518" t="s">
        <v>80</v>
      </c>
      <c r="C49518">
        <v>7356</v>
      </c>
      <c r="D49518">
        <v>0.2132</v>
      </c>
    </row>
    <row r="49519" spans="1:4" x14ac:dyDescent="0.2">
      <c r="A49519">
        <v>95623</v>
      </c>
    </row>
    <row r="49520" spans="1:4" x14ac:dyDescent="0.2">
      <c r="A49520">
        <v>95623</v>
      </c>
      <c r="B49520" t="s">
        <v>6064</v>
      </c>
      <c r="C49520">
        <v>88316</v>
      </c>
      <c r="D49520">
        <v>2.1999999999999999E-2</v>
      </c>
    </row>
    <row r="49521" spans="1:4" x14ac:dyDescent="0.2">
      <c r="A49521">
        <v>95623</v>
      </c>
      <c r="B49521" t="s">
        <v>6064</v>
      </c>
      <c r="C49521">
        <v>88310</v>
      </c>
      <c r="D49521">
        <v>0.13489999999999999</v>
      </c>
    </row>
    <row r="49522" spans="1:4" x14ac:dyDescent="0.2">
      <c r="A49522">
        <v>95623</v>
      </c>
      <c r="B49522" t="s">
        <v>80</v>
      </c>
      <c r="C49522">
        <v>7356</v>
      </c>
      <c r="D49522">
        <v>0.19900000000000001</v>
      </c>
    </row>
    <row r="49523" spans="1:4" x14ac:dyDescent="0.2">
      <c r="A49523">
        <v>95626</v>
      </c>
    </row>
    <row r="49524" spans="1:4" x14ac:dyDescent="0.2">
      <c r="A49524">
        <v>95626</v>
      </c>
      <c r="B49524" t="s">
        <v>6064</v>
      </c>
      <c r="C49524">
        <v>88316</v>
      </c>
      <c r="D49524">
        <v>4.6800000000000001E-2</v>
      </c>
    </row>
    <row r="49525" spans="1:4" x14ac:dyDescent="0.2">
      <c r="A49525">
        <v>95626</v>
      </c>
      <c r="B49525" t="s">
        <v>6064</v>
      </c>
      <c r="C49525">
        <v>88310</v>
      </c>
      <c r="D49525">
        <v>0.28660000000000002</v>
      </c>
    </row>
    <row r="49526" spans="1:4" x14ac:dyDescent="0.2">
      <c r="A49526">
        <v>95626</v>
      </c>
      <c r="B49526" t="s">
        <v>80</v>
      </c>
      <c r="C49526">
        <v>7356</v>
      </c>
      <c r="D49526">
        <v>0.20615</v>
      </c>
    </row>
    <row r="49527" spans="1:4" x14ac:dyDescent="0.2">
      <c r="A49527">
        <v>95624</v>
      </c>
    </row>
    <row r="49528" spans="1:4" x14ac:dyDescent="0.2">
      <c r="A49528">
        <v>95624</v>
      </c>
      <c r="B49528" t="s">
        <v>6064</v>
      </c>
      <c r="C49528">
        <v>88316</v>
      </c>
      <c r="D49528">
        <v>8.0399999999999999E-2</v>
      </c>
    </row>
    <row r="49529" spans="1:4" x14ac:dyDescent="0.2">
      <c r="A49529">
        <v>95624</v>
      </c>
      <c r="B49529" t="s">
        <v>6064</v>
      </c>
      <c r="C49529">
        <v>88310</v>
      </c>
      <c r="D49529">
        <v>0.49270000000000003</v>
      </c>
    </row>
    <row r="49530" spans="1:4" x14ac:dyDescent="0.2">
      <c r="A49530">
        <v>95624</v>
      </c>
      <c r="B49530" t="s">
        <v>80</v>
      </c>
      <c r="C49530">
        <v>7356</v>
      </c>
      <c r="D49530">
        <v>0.19900000000000001</v>
      </c>
    </row>
    <row r="49531" spans="1:4" x14ac:dyDescent="0.2">
      <c r="A49531">
        <v>95625</v>
      </c>
    </row>
    <row r="49532" spans="1:4" x14ac:dyDescent="0.2">
      <c r="A49532">
        <v>95625</v>
      </c>
      <c r="B49532" t="s">
        <v>6064</v>
      </c>
      <c r="C49532">
        <v>88316</v>
      </c>
      <c r="D49532">
        <v>9.3700000000000006E-2</v>
      </c>
    </row>
    <row r="49533" spans="1:4" x14ac:dyDescent="0.2">
      <c r="A49533">
        <v>95625</v>
      </c>
      <c r="B49533" t="s">
        <v>6064</v>
      </c>
      <c r="C49533">
        <v>88310</v>
      </c>
      <c r="D49533">
        <v>0.57389999999999997</v>
      </c>
    </row>
    <row r="49534" spans="1:4" x14ac:dyDescent="0.2">
      <c r="A49534">
        <v>95625</v>
      </c>
      <c r="B49534" t="s">
        <v>80</v>
      </c>
      <c r="C49534">
        <v>7356</v>
      </c>
      <c r="D49534">
        <v>0.24501999999999999</v>
      </c>
    </row>
    <row r="49535" spans="1:4" x14ac:dyDescent="0.2">
      <c r="A49535">
        <v>88497</v>
      </c>
    </row>
    <row r="49536" spans="1:4" x14ac:dyDescent="0.2">
      <c r="A49536">
        <v>88497</v>
      </c>
      <c r="B49536" t="s">
        <v>6064</v>
      </c>
      <c r="C49536">
        <v>88316</v>
      </c>
      <c r="D49536">
        <v>0.1203</v>
      </c>
    </row>
    <row r="49537" spans="1:4" x14ac:dyDescent="0.2">
      <c r="A49537">
        <v>88497</v>
      </c>
      <c r="B49537" t="s">
        <v>6064</v>
      </c>
      <c r="C49537">
        <v>88310</v>
      </c>
      <c r="D49537">
        <v>0.36099999999999999</v>
      </c>
    </row>
    <row r="49538" spans="1:4" x14ac:dyDescent="0.2">
      <c r="A49538">
        <v>88497</v>
      </c>
      <c r="B49538" t="s">
        <v>80</v>
      </c>
      <c r="C49538">
        <v>43626</v>
      </c>
      <c r="D49538">
        <v>1.3389</v>
      </c>
    </row>
    <row r="49539" spans="1:4" x14ac:dyDescent="0.2">
      <c r="A49539">
        <v>88497</v>
      </c>
      <c r="B49539" t="s">
        <v>80</v>
      </c>
      <c r="C49539">
        <v>3767</v>
      </c>
      <c r="D49539">
        <v>8.0199999999999994E-2</v>
      </c>
    </row>
    <row r="49540" spans="1:4" x14ac:dyDescent="0.2">
      <c r="A49540">
        <v>104648</v>
      </c>
    </row>
    <row r="49541" spans="1:4" x14ac:dyDescent="0.2">
      <c r="A49541">
        <v>104648</v>
      </c>
      <c r="B49541" t="s">
        <v>6064</v>
      </c>
      <c r="C49541">
        <v>104521</v>
      </c>
      <c r="D49541">
        <v>1.1599999999999999E-2</v>
      </c>
    </row>
    <row r="49542" spans="1:4" x14ac:dyDescent="0.2">
      <c r="A49542">
        <v>104648</v>
      </c>
      <c r="B49542" t="s">
        <v>6064</v>
      </c>
      <c r="C49542">
        <v>104520</v>
      </c>
      <c r="D49542">
        <v>1.44E-2</v>
      </c>
    </row>
    <row r="49543" spans="1:4" x14ac:dyDescent="0.2">
      <c r="A49543">
        <v>104648</v>
      </c>
      <c r="B49543" t="s">
        <v>6064</v>
      </c>
      <c r="C49543">
        <v>88316</v>
      </c>
      <c r="D49543">
        <v>9.2600000000000002E-2</v>
      </c>
    </row>
    <row r="49544" spans="1:4" x14ac:dyDescent="0.2">
      <c r="A49544">
        <v>104648</v>
      </c>
      <c r="B49544" t="s">
        <v>6064</v>
      </c>
      <c r="C49544">
        <v>88310</v>
      </c>
      <c r="D49544">
        <v>0.2777</v>
      </c>
    </row>
    <row r="49545" spans="1:4" x14ac:dyDescent="0.2">
      <c r="A49545">
        <v>104648</v>
      </c>
      <c r="B49545" t="s">
        <v>80</v>
      </c>
      <c r="C49545">
        <v>43626</v>
      </c>
      <c r="D49545">
        <v>1.3389</v>
      </c>
    </row>
    <row r="49546" spans="1:4" x14ac:dyDescent="0.2">
      <c r="A49546">
        <v>104648</v>
      </c>
      <c r="B49546" t="s">
        <v>80</v>
      </c>
      <c r="C49546">
        <v>3767</v>
      </c>
      <c r="D49546">
        <v>8.0199999999999994E-2</v>
      </c>
    </row>
    <row r="49547" spans="1:4" x14ac:dyDescent="0.2">
      <c r="A49547">
        <v>88495</v>
      </c>
    </row>
    <row r="49548" spans="1:4" x14ac:dyDescent="0.2">
      <c r="A49548">
        <v>88495</v>
      </c>
      <c r="B49548" t="s">
        <v>6064</v>
      </c>
      <c r="C49548">
        <v>88316</v>
      </c>
      <c r="D49548">
        <v>8.2000000000000003E-2</v>
      </c>
    </row>
    <row r="49549" spans="1:4" x14ac:dyDescent="0.2">
      <c r="A49549">
        <v>88495</v>
      </c>
      <c r="B49549" t="s">
        <v>6064</v>
      </c>
      <c r="C49549">
        <v>88310</v>
      </c>
      <c r="D49549">
        <v>0.24590000000000001</v>
      </c>
    </row>
    <row r="49550" spans="1:4" x14ac:dyDescent="0.2">
      <c r="A49550">
        <v>88495</v>
      </c>
      <c r="B49550" t="s">
        <v>80</v>
      </c>
      <c r="C49550">
        <v>43626</v>
      </c>
      <c r="D49550">
        <v>0.7288</v>
      </c>
    </row>
    <row r="49551" spans="1:4" x14ac:dyDescent="0.2">
      <c r="A49551">
        <v>88495</v>
      </c>
      <c r="B49551" t="s">
        <v>80</v>
      </c>
      <c r="C49551">
        <v>3767</v>
      </c>
      <c r="D49551">
        <v>4.0099999999999997E-2</v>
      </c>
    </row>
    <row r="49552" spans="1:4" x14ac:dyDescent="0.2">
      <c r="A49552">
        <v>104646</v>
      </c>
    </row>
    <row r="49553" spans="1:4" x14ac:dyDescent="0.2">
      <c r="A49553">
        <v>104646</v>
      </c>
      <c r="B49553" t="s">
        <v>6064</v>
      </c>
      <c r="C49553">
        <v>104521</v>
      </c>
      <c r="D49553">
        <v>7.9000000000000008E-3</v>
      </c>
    </row>
    <row r="49554" spans="1:4" x14ac:dyDescent="0.2">
      <c r="A49554">
        <v>104646</v>
      </c>
      <c r="B49554" t="s">
        <v>6064</v>
      </c>
      <c r="C49554">
        <v>104520</v>
      </c>
      <c r="D49554">
        <v>9.7999999999999997E-3</v>
      </c>
    </row>
    <row r="49555" spans="1:4" x14ac:dyDescent="0.2">
      <c r="A49555">
        <v>104646</v>
      </c>
      <c r="B49555" t="s">
        <v>6064</v>
      </c>
      <c r="C49555">
        <v>88316</v>
      </c>
      <c r="D49555">
        <v>6.3E-2</v>
      </c>
    </row>
    <row r="49556" spans="1:4" x14ac:dyDescent="0.2">
      <c r="A49556">
        <v>104646</v>
      </c>
      <c r="B49556" t="s">
        <v>6064</v>
      </c>
      <c r="C49556">
        <v>88310</v>
      </c>
      <c r="D49556">
        <v>0.18909999999999999</v>
      </c>
    </row>
    <row r="49557" spans="1:4" x14ac:dyDescent="0.2">
      <c r="A49557">
        <v>104646</v>
      </c>
      <c r="B49557" t="s">
        <v>80</v>
      </c>
      <c r="C49557">
        <v>43626</v>
      </c>
      <c r="D49557">
        <v>0.7288</v>
      </c>
    </row>
    <row r="49558" spans="1:4" x14ac:dyDescent="0.2">
      <c r="A49558">
        <v>104646</v>
      </c>
      <c r="B49558" t="s">
        <v>80</v>
      </c>
      <c r="C49558">
        <v>3767</v>
      </c>
      <c r="D49558">
        <v>4.0099999999999997E-2</v>
      </c>
    </row>
    <row r="49559" spans="1:4" x14ac:dyDescent="0.2">
      <c r="A49559">
        <v>88496</v>
      </c>
    </row>
    <row r="49560" spans="1:4" x14ac:dyDescent="0.2">
      <c r="A49560">
        <v>88496</v>
      </c>
      <c r="B49560" t="s">
        <v>6064</v>
      </c>
      <c r="C49560">
        <v>88316</v>
      </c>
      <c r="D49560">
        <v>0.24729999999999999</v>
      </c>
    </row>
    <row r="49561" spans="1:4" x14ac:dyDescent="0.2">
      <c r="A49561">
        <v>88496</v>
      </c>
      <c r="B49561" t="s">
        <v>6064</v>
      </c>
      <c r="C49561">
        <v>88310</v>
      </c>
      <c r="D49561">
        <v>0.7419</v>
      </c>
    </row>
    <row r="49562" spans="1:4" x14ac:dyDescent="0.2">
      <c r="A49562">
        <v>88496</v>
      </c>
      <c r="B49562" t="s">
        <v>80</v>
      </c>
      <c r="C49562">
        <v>43626</v>
      </c>
      <c r="D49562">
        <v>1.3389</v>
      </c>
    </row>
    <row r="49563" spans="1:4" x14ac:dyDescent="0.2">
      <c r="A49563">
        <v>88496</v>
      </c>
      <c r="B49563" t="s">
        <v>80</v>
      </c>
      <c r="C49563">
        <v>3767</v>
      </c>
      <c r="D49563">
        <v>8.0199999999999994E-2</v>
      </c>
    </row>
    <row r="49564" spans="1:4" x14ac:dyDescent="0.2">
      <c r="A49564">
        <v>104647</v>
      </c>
    </row>
    <row r="49565" spans="1:4" x14ac:dyDescent="0.2">
      <c r="A49565">
        <v>104647</v>
      </c>
      <c r="B49565" t="s">
        <v>6064</v>
      </c>
      <c r="C49565">
        <v>104521</v>
      </c>
      <c r="D49565">
        <v>2.3900000000000001E-2</v>
      </c>
    </row>
    <row r="49566" spans="1:4" x14ac:dyDescent="0.2">
      <c r="A49566">
        <v>104647</v>
      </c>
      <c r="B49566" t="s">
        <v>6064</v>
      </c>
      <c r="C49566">
        <v>104520</v>
      </c>
      <c r="D49566">
        <v>2.9600000000000001E-2</v>
      </c>
    </row>
    <row r="49567" spans="1:4" x14ac:dyDescent="0.2">
      <c r="A49567">
        <v>104647</v>
      </c>
      <c r="B49567" t="s">
        <v>6064</v>
      </c>
      <c r="C49567">
        <v>88316</v>
      </c>
      <c r="D49567">
        <v>0.19020000000000001</v>
      </c>
    </row>
    <row r="49568" spans="1:4" x14ac:dyDescent="0.2">
      <c r="A49568">
        <v>104647</v>
      </c>
      <c r="B49568" t="s">
        <v>6064</v>
      </c>
      <c r="C49568">
        <v>88310</v>
      </c>
      <c r="D49568">
        <v>0.5706</v>
      </c>
    </row>
    <row r="49569" spans="1:4" x14ac:dyDescent="0.2">
      <c r="A49569">
        <v>104647</v>
      </c>
      <c r="B49569" t="s">
        <v>80</v>
      </c>
      <c r="C49569">
        <v>43626</v>
      </c>
      <c r="D49569">
        <v>1.3389</v>
      </c>
    </row>
    <row r="49570" spans="1:4" x14ac:dyDescent="0.2">
      <c r="A49570">
        <v>104647</v>
      </c>
      <c r="B49570" t="s">
        <v>80</v>
      </c>
      <c r="C49570">
        <v>3767</v>
      </c>
      <c r="D49570">
        <v>8.0199999999999994E-2</v>
      </c>
    </row>
    <row r="49571" spans="1:4" x14ac:dyDescent="0.2">
      <c r="A49571">
        <v>88494</v>
      </c>
    </row>
    <row r="49572" spans="1:4" x14ac:dyDescent="0.2">
      <c r="A49572">
        <v>88494</v>
      </c>
      <c r="B49572" t="s">
        <v>6064</v>
      </c>
      <c r="C49572">
        <v>88316</v>
      </c>
      <c r="D49572">
        <v>0.16850000000000001</v>
      </c>
    </row>
    <row r="49573" spans="1:4" x14ac:dyDescent="0.2">
      <c r="A49573">
        <v>88494</v>
      </c>
      <c r="B49573" t="s">
        <v>6064</v>
      </c>
      <c r="C49573">
        <v>88310</v>
      </c>
      <c r="D49573">
        <v>0.50539999999999996</v>
      </c>
    </row>
    <row r="49574" spans="1:4" x14ac:dyDescent="0.2">
      <c r="A49574">
        <v>88494</v>
      </c>
      <c r="B49574" t="s">
        <v>80</v>
      </c>
      <c r="C49574">
        <v>43626</v>
      </c>
      <c r="D49574">
        <v>0.7288</v>
      </c>
    </row>
    <row r="49575" spans="1:4" x14ac:dyDescent="0.2">
      <c r="A49575">
        <v>88494</v>
      </c>
      <c r="B49575" t="s">
        <v>80</v>
      </c>
      <c r="C49575">
        <v>3767</v>
      </c>
      <c r="D49575">
        <v>4.0099999999999997E-2</v>
      </c>
    </row>
    <row r="49576" spans="1:4" x14ac:dyDescent="0.2">
      <c r="A49576">
        <v>104645</v>
      </c>
    </row>
    <row r="49577" spans="1:4" x14ac:dyDescent="0.2">
      <c r="A49577">
        <v>104645</v>
      </c>
      <c r="B49577" t="s">
        <v>6064</v>
      </c>
      <c r="C49577">
        <v>104521</v>
      </c>
      <c r="D49577">
        <v>1.6299999999999999E-2</v>
      </c>
    </row>
    <row r="49578" spans="1:4" x14ac:dyDescent="0.2">
      <c r="A49578">
        <v>104645</v>
      </c>
      <c r="B49578" t="s">
        <v>6064</v>
      </c>
      <c r="C49578">
        <v>104520</v>
      </c>
      <c r="D49578">
        <v>2.0199999999999999E-2</v>
      </c>
    </row>
    <row r="49579" spans="1:4" x14ac:dyDescent="0.2">
      <c r="A49579">
        <v>104645</v>
      </c>
      <c r="B49579" t="s">
        <v>6064</v>
      </c>
      <c r="C49579">
        <v>88316</v>
      </c>
      <c r="D49579">
        <v>0.12959999999999999</v>
      </c>
    </row>
    <row r="49580" spans="1:4" x14ac:dyDescent="0.2">
      <c r="A49580">
        <v>104645</v>
      </c>
      <c r="B49580" t="s">
        <v>6064</v>
      </c>
      <c r="C49580">
        <v>88310</v>
      </c>
      <c r="D49580">
        <v>0.38869999999999999</v>
      </c>
    </row>
    <row r="49581" spans="1:4" x14ac:dyDescent="0.2">
      <c r="A49581">
        <v>104645</v>
      </c>
      <c r="B49581" t="s">
        <v>80</v>
      </c>
      <c r="C49581">
        <v>43626</v>
      </c>
      <c r="D49581">
        <v>0.7288</v>
      </c>
    </row>
    <row r="49582" spans="1:4" x14ac:dyDescent="0.2">
      <c r="A49582">
        <v>104645</v>
      </c>
      <c r="B49582" t="s">
        <v>80</v>
      </c>
      <c r="C49582">
        <v>3767</v>
      </c>
      <c r="D49582">
        <v>4.0099999999999997E-2</v>
      </c>
    </row>
    <row r="49583" spans="1:4" x14ac:dyDescent="0.2">
      <c r="A49583">
        <v>88485</v>
      </c>
    </row>
    <row r="49584" spans="1:4" x14ac:dyDescent="0.2">
      <c r="A49584">
        <v>88485</v>
      </c>
      <c r="B49584" t="s">
        <v>6064</v>
      </c>
      <c r="C49584">
        <v>88316</v>
      </c>
      <c r="D49584">
        <v>2.2200000000000001E-2</v>
      </c>
    </row>
    <row r="49585" spans="1:4" x14ac:dyDescent="0.2">
      <c r="A49585">
        <v>88485</v>
      </c>
      <c r="B49585" t="s">
        <v>6064</v>
      </c>
      <c r="C49585">
        <v>88310</v>
      </c>
      <c r="D49585">
        <v>6.6600000000000006E-2</v>
      </c>
    </row>
    <row r="49586" spans="1:4" x14ac:dyDescent="0.2">
      <c r="A49586">
        <v>88485</v>
      </c>
      <c r="B49586" t="s">
        <v>80</v>
      </c>
      <c r="C49586">
        <v>6085</v>
      </c>
      <c r="D49586">
        <v>0.1666</v>
      </c>
    </row>
    <row r="49587" spans="1:4" x14ac:dyDescent="0.2">
      <c r="A49587">
        <v>88484</v>
      </c>
    </row>
    <row r="49588" spans="1:4" x14ac:dyDescent="0.2">
      <c r="A49588">
        <v>88484</v>
      </c>
      <c r="B49588" t="s">
        <v>6064</v>
      </c>
      <c r="C49588">
        <v>88316</v>
      </c>
      <c r="D49588">
        <v>3.09E-2</v>
      </c>
    </row>
    <row r="49589" spans="1:4" x14ac:dyDescent="0.2">
      <c r="A49589">
        <v>88484</v>
      </c>
      <c r="B49589" t="s">
        <v>6064</v>
      </c>
      <c r="C49589">
        <v>88310</v>
      </c>
      <c r="D49589">
        <v>9.2700000000000005E-2</v>
      </c>
    </row>
    <row r="49590" spans="1:4" x14ac:dyDescent="0.2">
      <c r="A49590">
        <v>88484</v>
      </c>
      <c r="B49590" t="s">
        <v>80</v>
      </c>
      <c r="C49590">
        <v>6085</v>
      </c>
      <c r="D49590">
        <v>0.1666</v>
      </c>
    </row>
    <row r="49591" spans="1:4" x14ac:dyDescent="0.2">
      <c r="A49591">
        <v>104638</v>
      </c>
    </row>
    <row r="49592" spans="1:4" x14ac:dyDescent="0.2">
      <c r="A49592">
        <v>104638</v>
      </c>
      <c r="B49592" t="s">
        <v>6064</v>
      </c>
      <c r="C49592">
        <v>102981</v>
      </c>
      <c r="D49592">
        <v>5.4000000000000003E-3</v>
      </c>
    </row>
    <row r="49593" spans="1:4" x14ac:dyDescent="0.2">
      <c r="A49593">
        <v>104638</v>
      </c>
      <c r="B49593" t="s">
        <v>6064</v>
      </c>
      <c r="C49593">
        <v>102980</v>
      </c>
      <c r="D49593">
        <v>4.4000000000000003E-3</v>
      </c>
    </row>
    <row r="49594" spans="1:4" x14ac:dyDescent="0.2">
      <c r="A49594">
        <v>104638</v>
      </c>
      <c r="B49594" t="s">
        <v>6064</v>
      </c>
      <c r="C49594">
        <v>88316</v>
      </c>
      <c r="D49594">
        <v>3.3E-3</v>
      </c>
    </row>
    <row r="49595" spans="1:4" x14ac:dyDescent="0.2">
      <c r="A49595">
        <v>104638</v>
      </c>
      <c r="B49595" t="s">
        <v>6064</v>
      </c>
      <c r="C49595">
        <v>88310</v>
      </c>
      <c r="D49595">
        <v>9.7999999999999997E-3</v>
      </c>
    </row>
    <row r="49596" spans="1:4" x14ac:dyDescent="0.2">
      <c r="A49596">
        <v>104638</v>
      </c>
      <c r="B49596" t="s">
        <v>80</v>
      </c>
      <c r="C49596">
        <v>6085</v>
      </c>
      <c r="D49596">
        <v>0.2276</v>
      </c>
    </row>
    <row r="49597" spans="1:4" x14ac:dyDescent="0.2">
      <c r="A49597">
        <v>104637</v>
      </c>
    </row>
    <row r="49598" spans="1:4" x14ac:dyDescent="0.2">
      <c r="A49598">
        <v>104637</v>
      </c>
      <c r="B49598" t="s">
        <v>6064</v>
      </c>
      <c r="C49598">
        <v>102981</v>
      </c>
      <c r="D49598">
        <v>7.4999999999999997E-3</v>
      </c>
    </row>
    <row r="49599" spans="1:4" x14ac:dyDescent="0.2">
      <c r="A49599">
        <v>104637</v>
      </c>
      <c r="B49599" t="s">
        <v>6064</v>
      </c>
      <c r="C49599">
        <v>102980</v>
      </c>
      <c r="D49599">
        <v>6.1000000000000004E-3</v>
      </c>
    </row>
    <row r="49600" spans="1:4" x14ac:dyDescent="0.2">
      <c r="A49600">
        <v>104637</v>
      </c>
      <c r="B49600" t="s">
        <v>6064</v>
      </c>
      <c r="C49600">
        <v>88316</v>
      </c>
      <c r="D49600">
        <v>4.4999999999999997E-3</v>
      </c>
    </row>
    <row r="49601" spans="1:4" x14ac:dyDescent="0.2">
      <c r="A49601">
        <v>104637</v>
      </c>
      <c r="B49601" t="s">
        <v>6064</v>
      </c>
      <c r="C49601">
        <v>88310</v>
      </c>
      <c r="D49601">
        <v>1.3599999999999999E-2</v>
      </c>
    </row>
    <row r="49602" spans="1:4" x14ac:dyDescent="0.2">
      <c r="A49602">
        <v>104637</v>
      </c>
      <c r="B49602" t="s">
        <v>80</v>
      </c>
      <c r="C49602">
        <v>6085</v>
      </c>
      <c r="D49602">
        <v>0.2276</v>
      </c>
    </row>
    <row r="49603" spans="1:4" x14ac:dyDescent="0.2">
      <c r="A49603">
        <v>104641</v>
      </c>
    </row>
    <row r="49604" spans="1:4" x14ac:dyDescent="0.2">
      <c r="A49604">
        <v>104641</v>
      </c>
      <c r="B49604" t="s">
        <v>6064</v>
      </c>
      <c r="C49604">
        <v>88316</v>
      </c>
      <c r="D49604">
        <v>5.4399999999999997E-2</v>
      </c>
    </row>
    <row r="49605" spans="1:4" x14ac:dyDescent="0.2">
      <c r="A49605">
        <v>104641</v>
      </c>
      <c r="B49605" t="s">
        <v>6064</v>
      </c>
      <c r="C49605">
        <v>88310</v>
      </c>
      <c r="D49605">
        <v>0.16309999999999999</v>
      </c>
    </row>
    <row r="49606" spans="1:4" x14ac:dyDescent="0.2">
      <c r="A49606">
        <v>104641</v>
      </c>
      <c r="B49606" t="s">
        <v>80</v>
      </c>
      <c r="C49606">
        <v>35693</v>
      </c>
      <c r="D49606">
        <v>0.26779999999999998</v>
      </c>
    </row>
    <row r="49607" spans="1:4" x14ac:dyDescent="0.2">
      <c r="A49607">
        <v>104639</v>
      </c>
    </row>
    <row r="49608" spans="1:4" x14ac:dyDescent="0.2">
      <c r="A49608">
        <v>104639</v>
      </c>
      <c r="B49608" t="s">
        <v>6064</v>
      </c>
      <c r="C49608">
        <v>88316</v>
      </c>
      <c r="D49608">
        <v>7.5700000000000003E-2</v>
      </c>
    </row>
    <row r="49609" spans="1:4" x14ac:dyDescent="0.2">
      <c r="A49609">
        <v>104639</v>
      </c>
      <c r="B49609" t="s">
        <v>6064</v>
      </c>
      <c r="C49609">
        <v>88310</v>
      </c>
      <c r="D49609">
        <v>0.22700000000000001</v>
      </c>
    </row>
    <row r="49610" spans="1:4" x14ac:dyDescent="0.2">
      <c r="A49610">
        <v>104639</v>
      </c>
      <c r="B49610" t="s">
        <v>80</v>
      </c>
      <c r="C49610">
        <v>35693</v>
      </c>
      <c r="D49610">
        <v>0.26779999999999998</v>
      </c>
    </row>
    <row r="49611" spans="1:4" x14ac:dyDescent="0.2">
      <c r="A49611">
        <v>104644</v>
      </c>
    </row>
    <row r="49612" spans="1:4" x14ac:dyDescent="0.2">
      <c r="A49612">
        <v>104644</v>
      </c>
      <c r="B49612" t="s">
        <v>6064</v>
      </c>
      <c r="C49612">
        <v>102981</v>
      </c>
      <c r="D49612">
        <v>2.07E-2</v>
      </c>
    </row>
    <row r="49613" spans="1:4" x14ac:dyDescent="0.2">
      <c r="A49613">
        <v>104644</v>
      </c>
      <c r="B49613" t="s">
        <v>6064</v>
      </c>
      <c r="C49613">
        <v>102980</v>
      </c>
      <c r="D49613">
        <v>1.67E-2</v>
      </c>
    </row>
    <row r="49614" spans="1:4" x14ac:dyDescent="0.2">
      <c r="A49614">
        <v>104644</v>
      </c>
      <c r="B49614" t="s">
        <v>6064</v>
      </c>
      <c r="C49614">
        <v>88316</v>
      </c>
      <c r="D49614">
        <v>1.2500000000000001E-2</v>
      </c>
    </row>
    <row r="49615" spans="1:4" x14ac:dyDescent="0.2">
      <c r="A49615">
        <v>104644</v>
      </c>
      <c r="B49615" t="s">
        <v>6064</v>
      </c>
      <c r="C49615">
        <v>88310</v>
      </c>
      <c r="D49615">
        <v>3.7499999999999999E-2</v>
      </c>
    </row>
    <row r="49616" spans="1:4" x14ac:dyDescent="0.2">
      <c r="A49616">
        <v>104644</v>
      </c>
      <c r="B49616" t="s">
        <v>80</v>
      </c>
      <c r="C49616">
        <v>35693</v>
      </c>
      <c r="D49616">
        <v>0.36599999999999999</v>
      </c>
    </row>
    <row r="49617" spans="1:4" x14ac:dyDescent="0.2">
      <c r="A49617">
        <v>104643</v>
      </c>
    </row>
    <row r="49618" spans="1:4" x14ac:dyDescent="0.2">
      <c r="A49618">
        <v>104643</v>
      </c>
      <c r="B49618" t="s">
        <v>6064</v>
      </c>
      <c r="C49618">
        <v>102981</v>
      </c>
      <c r="D49618">
        <v>2.8899999999999999E-2</v>
      </c>
    </row>
    <row r="49619" spans="1:4" x14ac:dyDescent="0.2">
      <c r="A49619">
        <v>104643</v>
      </c>
      <c r="B49619" t="s">
        <v>6064</v>
      </c>
      <c r="C49619">
        <v>102980</v>
      </c>
      <c r="D49619">
        <v>2.3300000000000001E-2</v>
      </c>
    </row>
    <row r="49620" spans="1:4" x14ac:dyDescent="0.2">
      <c r="A49620">
        <v>104643</v>
      </c>
      <c r="B49620" t="s">
        <v>6064</v>
      </c>
      <c r="C49620">
        <v>88316</v>
      </c>
      <c r="D49620">
        <v>1.7399999999999999E-2</v>
      </c>
    </row>
    <row r="49621" spans="1:4" x14ac:dyDescent="0.2">
      <c r="A49621">
        <v>104643</v>
      </c>
      <c r="B49621" t="s">
        <v>6064</v>
      </c>
      <c r="C49621">
        <v>88310</v>
      </c>
      <c r="D49621">
        <v>5.2200000000000003E-2</v>
      </c>
    </row>
    <row r="49622" spans="1:4" x14ac:dyDescent="0.2">
      <c r="A49622">
        <v>104643</v>
      </c>
      <c r="B49622" t="s">
        <v>80</v>
      </c>
      <c r="C49622">
        <v>35693</v>
      </c>
      <c r="D49622">
        <v>0.36599999999999999</v>
      </c>
    </row>
    <row r="49623" spans="1:4" x14ac:dyDescent="0.2">
      <c r="A49623">
        <v>88489</v>
      </c>
    </row>
    <row r="49624" spans="1:4" x14ac:dyDescent="0.2">
      <c r="A49624">
        <v>88489</v>
      </c>
      <c r="B49624" t="s">
        <v>6064</v>
      </c>
      <c r="C49624">
        <v>88316</v>
      </c>
      <c r="D49624">
        <v>5.4399999999999997E-2</v>
      </c>
    </row>
    <row r="49625" spans="1:4" x14ac:dyDescent="0.2">
      <c r="A49625">
        <v>88489</v>
      </c>
      <c r="B49625" t="s">
        <v>6064</v>
      </c>
      <c r="C49625">
        <v>88310</v>
      </c>
      <c r="D49625">
        <v>0.16309999999999999</v>
      </c>
    </row>
    <row r="49626" spans="1:4" x14ac:dyDescent="0.2">
      <c r="A49626">
        <v>88489</v>
      </c>
      <c r="B49626" t="s">
        <v>80</v>
      </c>
      <c r="C49626">
        <v>7356</v>
      </c>
      <c r="D49626">
        <v>0.22850000000000001</v>
      </c>
    </row>
    <row r="49627" spans="1:4" x14ac:dyDescent="0.2">
      <c r="A49627">
        <v>88488</v>
      </c>
    </row>
    <row r="49628" spans="1:4" x14ac:dyDescent="0.2">
      <c r="A49628">
        <v>88488</v>
      </c>
      <c r="B49628" t="s">
        <v>6064</v>
      </c>
      <c r="C49628">
        <v>88316</v>
      </c>
      <c r="D49628">
        <v>7.5700000000000003E-2</v>
      </c>
    </row>
    <row r="49629" spans="1:4" x14ac:dyDescent="0.2">
      <c r="A49629">
        <v>88488</v>
      </c>
      <c r="B49629" t="s">
        <v>6064</v>
      </c>
      <c r="C49629">
        <v>88310</v>
      </c>
      <c r="D49629">
        <v>0.22700000000000001</v>
      </c>
    </row>
    <row r="49630" spans="1:4" x14ac:dyDescent="0.2">
      <c r="A49630">
        <v>88488</v>
      </c>
      <c r="B49630" t="s">
        <v>80</v>
      </c>
      <c r="C49630">
        <v>7356</v>
      </c>
      <c r="D49630">
        <v>0.22850000000000001</v>
      </c>
    </row>
    <row r="49631" spans="1:4" x14ac:dyDescent="0.2">
      <c r="A49631">
        <v>104642</v>
      </c>
    </row>
    <row r="49632" spans="1:4" x14ac:dyDescent="0.2">
      <c r="A49632">
        <v>104642</v>
      </c>
      <c r="B49632" t="s">
        <v>6064</v>
      </c>
      <c r="C49632">
        <v>88316</v>
      </c>
      <c r="D49632">
        <v>5.4399999999999997E-2</v>
      </c>
    </row>
    <row r="49633" spans="1:4" x14ac:dyDescent="0.2">
      <c r="A49633">
        <v>104642</v>
      </c>
      <c r="B49633" t="s">
        <v>6064</v>
      </c>
      <c r="C49633">
        <v>88310</v>
      </c>
      <c r="D49633">
        <v>0.16309999999999999</v>
      </c>
    </row>
    <row r="49634" spans="1:4" x14ac:dyDescent="0.2">
      <c r="A49634">
        <v>104642</v>
      </c>
      <c r="B49634" t="s">
        <v>80</v>
      </c>
      <c r="C49634">
        <v>35692</v>
      </c>
      <c r="D49634">
        <v>0.23669999999999999</v>
      </c>
    </row>
    <row r="49635" spans="1:4" x14ac:dyDescent="0.2">
      <c r="A49635">
        <v>104640</v>
      </c>
    </row>
    <row r="49636" spans="1:4" x14ac:dyDescent="0.2">
      <c r="A49636">
        <v>104640</v>
      </c>
      <c r="B49636" t="s">
        <v>6064</v>
      </c>
      <c r="C49636">
        <v>88316</v>
      </c>
      <c r="D49636">
        <v>7.5700000000000003E-2</v>
      </c>
    </row>
    <row r="49637" spans="1:4" x14ac:dyDescent="0.2">
      <c r="A49637">
        <v>104640</v>
      </c>
      <c r="B49637" t="s">
        <v>6064</v>
      </c>
      <c r="C49637">
        <v>88310</v>
      </c>
      <c r="D49637">
        <v>0.22700000000000001</v>
      </c>
    </row>
    <row r="49638" spans="1:4" x14ac:dyDescent="0.2">
      <c r="A49638">
        <v>104640</v>
      </c>
      <c r="B49638" t="s">
        <v>80</v>
      </c>
      <c r="C49638">
        <v>35692</v>
      </c>
      <c r="D49638">
        <v>0.23669999999999999</v>
      </c>
    </row>
    <row r="49639" spans="1:4" x14ac:dyDescent="0.2">
      <c r="A49639">
        <v>95305</v>
      </c>
    </row>
    <row r="49640" spans="1:4" x14ac:dyDescent="0.2">
      <c r="A49640">
        <v>95305</v>
      </c>
      <c r="B49640" t="s">
        <v>6064</v>
      </c>
      <c r="C49640">
        <v>88316</v>
      </c>
      <c r="D49640">
        <v>5.1400000000000001E-2</v>
      </c>
    </row>
    <row r="49641" spans="1:4" x14ac:dyDescent="0.2">
      <c r="A49641">
        <v>95305</v>
      </c>
      <c r="B49641" t="s">
        <v>6064</v>
      </c>
      <c r="C49641">
        <v>88310</v>
      </c>
      <c r="D49641">
        <v>0.15409999999999999</v>
      </c>
    </row>
    <row r="49642" spans="1:4" x14ac:dyDescent="0.2">
      <c r="A49642">
        <v>95305</v>
      </c>
      <c r="B49642" t="s">
        <v>80</v>
      </c>
      <c r="C49642">
        <v>38877</v>
      </c>
      <c r="D49642">
        <v>1.1073999999999999</v>
      </c>
    </row>
    <row r="49643" spans="1:4" x14ac:dyDescent="0.2">
      <c r="A49643">
        <v>95306</v>
      </c>
    </row>
    <row r="49644" spans="1:4" x14ac:dyDescent="0.2">
      <c r="A49644">
        <v>95306</v>
      </c>
      <c r="B49644" t="s">
        <v>6064</v>
      </c>
      <c r="C49644">
        <v>88316</v>
      </c>
      <c r="D49644">
        <v>7.1499999999999994E-2</v>
      </c>
    </row>
    <row r="49645" spans="1:4" x14ac:dyDescent="0.2">
      <c r="A49645">
        <v>95306</v>
      </c>
      <c r="B49645" t="s">
        <v>6064</v>
      </c>
      <c r="C49645">
        <v>88310</v>
      </c>
      <c r="D49645">
        <v>0.21440000000000001</v>
      </c>
    </row>
    <row r="49646" spans="1:4" x14ac:dyDescent="0.2">
      <c r="A49646">
        <v>95306</v>
      </c>
      <c r="B49646" t="s">
        <v>80</v>
      </c>
      <c r="C49646">
        <v>38877</v>
      </c>
      <c r="D49646">
        <v>1.1073999999999999</v>
      </c>
    </row>
    <row r="49647" spans="1:4" x14ac:dyDescent="0.2">
      <c r="A49647">
        <v>102201</v>
      </c>
    </row>
    <row r="49648" spans="1:4" x14ac:dyDescent="0.2">
      <c r="A49648">
        <v>102201</v>
      </c>
      <c r="B49648" t="s">
        <v>6064</v>
      </c>
      <c r="C49648">
        <v>88310</v>
      </c>
      <c r="D49648">
        <v>0.45190000000000002</v>
      </c>
    </row>
    <row r="49649" spans="1:4" x14ac:dyDescent="0.2">
      <c r="A49649">
        <v>102201</v>
      </c>
      <c r="B49649" t="s">
        <v>80</v>
      </c>
      <c r="C49649">
        <v>43652</v>
      </c>
      <c r="D49649">
        <v>0.37580000000000002</v>
      </c>
    </row>
    <row r="49650" spans="1:4" x14ac:dyDescent="0.2">
      <c r="A49650">
        <v>102201</v>
      </c>
      <c r="B49650" t="s">
        <v>80</v>
      </c>
      <c r="C49650">
        <v>3767</v>
      </c>
      <c r="D49650">
        <v>0.5</v>
      </c>
    </row>
    <row r="49651" spans="1:4" x14ac:dyDescent="0.2">
      <c r="A49651">
        <v>102200</v>
      </c>
    </row>
    <row r="49652" spans="1:4" x14ac:dyDescent="0.2">
      <c r="A49652">
        <v>102200</v>
      </c>
      <c r="B49652" t="s">
        <v>6064</v>
      </c>
      <c r="C49652">
        <v>88310</v>
      </c>
      <c r="D49652">
        <v>0.3674</v>
      </c>
    </row>
    <row r="49653" spans="1:4" x14ac:dyDescent="0.2">
      <c r="A49653">
        <v>102200</v>
      </c>
      <c r="B49653" t="s">
        <v>80</v>
      </c>
      <c r="C49653">
        <v>43652</v>
      </c>
      <c r="D49653">
        <v>0.66398400000000002</v>
      </c>
    </row>
    <row r="49654" spans="1:4" x14ac:dyDescent="0.2">
      <c r="A49654">
        <v>102200</v>
      </c>
      <c r="B49654" t="s">
        <v>80</v>
      </c>
      <c r="C49654">
        <v>3767</v>
      </c>
      <c r="D49654">
        <v>0.5</v>
      </c>
    </row>
    <row r="49655" spans="1:4" x14ac:dyDescent="0.2">
      <c r="A49655">
        <v>102202</v>
      </c>
    </row>
    <row r="49656" spans="1:4" x14ac:dyDescent="0.2">
      <c r="A49656">
        <v>102202</v>
      </c>
      <c r="B49656" t="s">
        <v>6064</v>
      </c>
      <c r="C49656">
        <v>88310</v>
      </c>
      <c r="D49656">
        <v>0.3674</v>
      </c>
    </row>
    <row r="49657" spans="1:4" x14ac:dyDescent="0.2">
      <c r="A49657">
        <v>102202</v>
      </c>
      <c r="B49657" t="s">
        <v>80</v>
      </c>
      <c r="C49657">
        <v>4049</v>
      </c>
      <c r="D49657">
        <v>0.55120000000000002</v>
      </c>
    </row>
    <row r="49658" spans="1:4" x14ac:dyDescent="0.2">
      <c r="A49658">
        <v>102202</v>
      </c>
      <c r="B49658" t="s">
        <v>80</v>
      </c>
      <c r="C49658">
        <v>3767</v>
      </c>
      <c r="D49658">
        <v>0.5</v>
      </c>
    </row>
    <row r="49659" spans="1:4" x14ac:dyDescent="0.2">
      <c r="A49659">
        <v>102193</v>
      </c>
    </row>
    <row r="49660" spans="1:4" x14ac:dyDescent="0.2">
      <c r="A49660">
        <v>102193</v>
      </c>
      <c r="B49660" t="s">
        <v>6064</v>
      </c>
      <c r="C49660">
        <v>88310</v>
      </c>
      <c r="D49660">
        <v>5.4100000000000002E-2</v>
      </c>
    </row>
    <row r="49661" spans="1:4" x14ac:dyDescent="0.2">
      <c r="A49661">
        <v>102193</v>
      </c>
      <c r="B49661" t="s">
        <v>80</v>
      </c>
      <c r="C49661">
        <v>3767</v>
      </c>
      <c r="D49661">
        <v>0.4</v>
      </c>
    </row>
    <row r="49662" spans="1:4" x14ac:dyDescent="0.2">
      <c r="A49662">
        <v>102194</v>
      </c>
    </row>
    <row r="49663" spans="1:4" x14ac:dyDescent="0.2">
      <c r="A49663">
        <v>102194</v>
      </c>
      <c r="B49663" t="s">
        <v>6064</v>
      </c>
      <c r="C49663">
        <v>88310</v>
      </c>
      <c r="D49663">
        <v>0.2606</v>
      </c>
    </row>
    <row r="49664" spans="1:4" x14ac:dyDescent="0.2">
      <c r="A49664">
        <v>102194</v>
      </c>
      <c r="B49664" t="s">
        <v>80</v>
      </c>
      <c r="C49664">
        <v>3767</v>
      </c>
      <c r="D49664">
        <v>0.5</v>
      </c>
    </row>
    <row r="49665" spans="1:4" x14ac:dyDescent="0.2">
      <c r="A49665">
        <v>102198</v>
      </c>
    </row>
    <row r="49666" spans="1:4" x14ac:dyDescent="0.2">
      <c r="A49666">
        <v>102198</v>
      </c>
      <c r="B49666" t="s">
        <v>6064</v>
      </c>
      <c r="C49666">
        <v>88310</v>
      </c>
      <c r="D49666">
        <v>0.4597</v>
      </c>
    </row>
    <row r="49667" spans="1:4" x14ac:dyDescent="0.2">
      <c r="A49667">
        <v>102198</v>
      </c>
      <c r="B49667" t="s">
        <v>80</v>
      </c>
      <c r="C49667">
        <v>43940</v>
      </c>
      <c r="D49667">
        <v>0.1002</v>
      </c>
    </row>
    <row r="49668" spans="1:4" x14ac:dyDescent="0.2">
      <c r="A49668">
        <v>102198</v>
      </c>
      <c r="B49668" t="s">
        <v>80</v>
      </c>
      <c r="C49668">
        <v>3767</v>
      </c>
      <c r="D49668">
        <v>0.4</v>
      </c>
    </row>
    <row r="49669" spans="1:4" x14ac:dyDescent="0.2">
      <c r="A49669">
        <v>102197</v>
      </c>
    </row>
    <row r="49670" spans="1:4" x14ac:dyDescent="0.2">
      <c r="A49670">
        <v>102197</v>
      </c>
      <c r="B49670" t="s">
        <v>6064</v>
      </c>
      <c r="C49670">
        <v>88310</v>
      </c>
      <c r="D49670">
        <v>0.28060000000000002</v>
      </c>
    </row>
    <row r="49671" spans="1:4" x14ac:dyDescent="0.2">
      <c r="A49671">
        <v>102197</v>
      </c>
      <c r="B49671" t="s">
        <v>80</v>
      </c>
      <c r="C49671">
        <v>43653</v>
      </c>
      <c r="D49671">
        <v>0.49608000000000002</v>
      </c>
    </row>
    <row r="49672" spans="1:4" x14ac:dyDescent="0.2">
      <c r="A49672">
        <v>102197</v>
      </c>
      <c r="B49672" t="s">
        <v>80</v>
      </c>
      <c r="C49672">
        <v>5318</v>
      </c>
      <c r="D49672">
        <v>2.76E-2</v>
      </c>
    </row>
    <row r="49673" spans="1:4" x14ac:dyDescent="0.2">
      <c r="A49673">
        <v>102197</v>
      </c>
      <c r="B49673" t="s">
        <v>80</v>
      </c>
      <c r="C49673">
        <v>3767</v>
      </c>
      <c r="D49673">
        <v>0.4</v>
      </c>
    </row>
    <row r="49674" spans="1:4" x14ac:dyDescent="0.2">
      <c r="A49674">
        <v>102195</v>
      </c>
    </row>
    <row r="49675" spans="1:4" x14ac:dyDescent="0.2">
      <c r="A49675">
        <v>102195</v>
      </c>
      <c r="B49675" t="s">
        <v>6064</v>
      </c>
      <c r="C49675">
        <v>88310</v>
      </c>
      <c r="D49675">
        <v>0.28060000000000002</v>
      </c>
    </row>
    <row r="49676" spans="1:4" x14ac:dyDescent="0.2">
      <c r="A49676">
        <v>102195</v>
      </c>
      <c r="B49676" t="s">
        <v>80</v>
      </c>
      <c r="C49676">
        <v>43938</v>
      </c>
      <c r="D49676">
        <v>0.15029999999999999</v>
      </c>
    </row>
    <row r="49677" spans="1:4" x14ac:dyDescent="0.2">
      <c r="A49677">
        <v>102195</v>
      </c>
      <c r="B49677" t="s">
        <v>80</v>
      </c>
      <c r="C49677">
        <v>5318</v>
      </c>
      <c r="D49677">
        <v>4.5100000000000001E-2</v>
      </c>
    </row>
    <row r="49678" spans="1:4" x14ac:dyDescent="0.2">
      <c r="A49678">
        <v>102195</v>
      </c>
      <c r="B49678" t="s">
        <v>80</v>
      </c>
      <c r="C49678">
        <v>3767</v>
      </c>
      <c r="D49678">
        <v>0.4</v>
      </c>
    </row>
    <row r="49679" spans="1:4" x14ac:dyDescent="0.2">
      <c r="A49679">
        <v>102199</v>
      </c>
    </row>
    <row r="49680" spans="1:4" x14ac:dyDescent="0.2">
      <c r="A49680">
        <v>102199</v>
      </c>
      <c r="B49680" t="s">
        <v>6064</v>
      </c>
      <c r="C49680">
        <v>88310</v>
      </c>
      <c r="D49680">
        <v>0.28060000000000002</v>
      </c>
    </row>
    <row r="49681" spans="1:4" x14ac:dyDescent="0.2">
      <c r="A49681">
        <v>102199</v>
      </c>
      <c r="B49681" t="s">
        <v>80</v>
      </c>
      <c r="C49681">
        <v>43939</v>
      </c>
      <c r="D49681">
        <v>8.0199999999999994E-2</v>
      </c>
    </row>
    <row r="49682" spans="1:4" x14ac:dyDescent="0.2">
      <c r="A49682">
        <v>102199</v>
      </c>
      <c r="B49682" t="s">
        <v>80</v>
      </c>
      <c r="C49682">
        <v>43934</v>
      </c>
      <c r="D49682">
        <v>2.41E-2</v>
      </c>
    </row>
    <row r="49683" spans="1:4" x14ac:dyDescent="0.2">
      <c r="A49683">
        <v>102199</v>
      </c>
      <c r="B49683" t="s">
        <v>80</v>
      </c>
      <c r="C49683">
        <v>3767</v>
      </c>
      <c r="D49683">
        <v>0.4</v>
      </c>
    </row>
    <row r="49684" spans="1:4" x14ac:dyDescent="0.2">
      <c r="A49684">
        <v>102196</v>
      </c>
    </row>
    <row r="49685" spans="1:4" x14ac:dyDescent="0.2">
      <c r="A49685">
        <v>102196</v>
      </c>
      <c r="B49685" t="s">
        <v>6064</v>
      </c>
      <c r="C49685">
        <v>88310</v>
      </c>
      <c r="D49685">
        <v>0.28060000000000002</v>
      </c>
    </row>
    <row r="49686" spans="1:4" x14ac:dyDescent="0.2">
      <c r="A49686">
        <v>102196</v>
      </c>
      <c r="B49686" t="s">
        <v>80</v>
      </c>
      <c r="C49686">
        <v>43939</v>
      </c>
      <c r="D49686">
        <v>0.15029999999999999</v>
      </c>
    </row>
    <row r="49687" spans="1:4" x14ac:dyDescent="0.2">
      <c r="A49687">
        <v>102196</v>
      </c>
      <c r="B49687" t="s">
        <v>80</v>
      </c>
      <c r="C49687">
        <v>43934</v>
      </c>
      <c r="D49687">
        <v>3.0099999999999998E-2</v>
      </c>
    </row>
    <row r="49688" spans="1:4" x14ac:dyDescent="0.2">
      <c r="A49688">
        <v>102196</v>
      </c>
      <c r="B49688" t="s">
        <v>80</v>
      </c>
      <c r="C49688">
        <v>3767</v>
      </c>
      <c r="D49688">
        <v>0.4</v>
      </c>
    </row>
    <row r="49689" spans="1:4" x14ac:dyDescent="0.2">
      <c r="A49689">
        <v>102233</v>
      </c>
    </row>
    <row r="49690" spans="1:4" x14ac:dyDescent="0.2">
      <c r="A49690">
        <v>102233</v>
      </c>
      <c r="B49690" t="s">
        <v>6064</v>
      </c>
      <c r="C49690">
        <v>88310</v>
      </c>
      <c r="D49690">
        <v>0.22650000000000001</v>
      </c>
    </row>
    <row r="49691" spans="1:4" x14ac:dyDescent="0.2">
      <c r="A49691">
        <v>102233</v>
      </c>
      <c r="B49691" t="s">
        <v>80</v>
      </c>
      <c r="C49691">
        <v>7340</v>
      </c>
      <c r="D49691">
        <v>0.16289999999999999</v>
      </c>
    </row>
    <row r="49692" spans="1:4" x14ac:dyDescent="0.2">
      <c r="A49692">
        <v>102234</v>
      </c>
    </row>
    <row r="49693" spans="1:4" x14ac:dyDescent="0.2">
      <c r="A49693">
        <v>102234</v>
      </c>
      <c r="B49693" t="s">
        <v>6064</v>
      </c>
      <c r="C49693">
        <v>88310</v>
      </c>
      <c r="D49693">
        <v>0.45290000000000002</v>
      </c>
    </row>
    <row r="49694" spans="1:4" x14ac:dyDescent="0.2">
      <c r="A49694">
        <v>102234</v>
      </c>
      <c r="B49694" t="s">
        <v>80</v>
      </c>
      <c r="C49694">
        <v>7340</v>
      </c>
      <c r="D49694">
        <v>0.32569999999999999</v>
      </c>
    </row>
    <row r="49695" spans="1:4" x14ac:dyDescent="0.2">
      <c r="A49695">
        <v>102207</v>
      </c>
    </row>
    <row r="49696" spans="1:4" x14ac:dyDescent="0.2">
      <c r="A49696">
        <v>102207</v>
      </c>
      <c r="B49696" t="s">
        <v>6064</v>
      </c>
      <c r="C49696">
        <v>88310</v>
      </c>
      <c r="D49696">
        <v>0.1903</v>
      </c>
    </row>
    <row r="49697" spans="1:4" x14ac:dyDescent="0.2">
      <c r="A49697">
        <v>102207</v>
      </c>
      <c r="B49697" t="s">
        <v>80</v>
      </c>
      <c r="C49697">
        <v>43776</v>
      </c>
      <c r="D49697">
        <v>0.1065</v>
      </c>
    </row>
    <row r="49698" spans="1:4" x14ac:dyDescent="0.2">
      <c r="A49698">
        <v>102207</v>
      </c>
      <c r="B49698" t="s">
        <v>80</v>
      </c>
      <c r="C49698">
        <v>5318</v>
      </c>
      <c r="D49698">
        <v>1.06E-2</v>
      </c>
    </row>
    <row r="49699" spans="1:4" x14ac:dyDescent="0.2">
      <c r="A49699">
        <v>102217</v>
      </c>
    </row>
    <row r="49700" spans="1:4" x14ac:dyDescent="0.2">
      <c r="A49700">
        <v>102217</v>
      </c>
      <c r="B49700" t="s">
        <v>6064</v>
      </c>
      <c r="C49700">
        <v>88310</v>
      </c>
      <c r="D49700">
        <v>0.3805</v>
      </c>
    </row>
    <row r="49701" spans="1:4" x14ac:dyDescent="0.2">
      <c r="A49701">
        <v>102217</v>
      </c>
      <c r="B49701" t="s">
        <v>80</v>
      </c>
      <c r="C49701">
        <v>43776</v>
      </c>
      <c r="D49701">
        <v>0.21299999999999999</v>
      </c>
    </row>
    <row r="49702" spans="1:4" x14ac:dyDescent="0.2">
      <c r="A49702">
        <v>102217</v>
      </c>
      <c r="B49702" t="s">
        <v>80</v>
      </c>
      <c r="C49702">
        <v>5318</v>
      </c>
      <c r="D49702">
        <v>2.1299999999999999E-2</v>
      </c>
    </row>
    <row r="49703" spans="1:4" x14ac:dyDescent="0.2">
      <c r="A49703">
        <v>102227</v>
      </c>
    </row>
    <row r="49704" spans="1:4" x14ac:dyDescent="0.2">
      <c r="A49704">
        <v>102227</v>
      </c>
      <c r="B49704" t="s">
        <v>6064</v>
      </c>
      <c r="C49704">
        <v>88310</v>
      </c>
      <c r="D49704">
        <v>0.57079999999999997</v>
      </c>
    </row>
    <row r="49705" spans="1:4" x14ac:dyDescent="0.2">
      <c r="A49705">
        <v>102227</v>
      </c>
      <c r="B49705" t="s">
        <v>80</v>
      </c>
      <c r="C49705">
        <v>43776</v>
      </c>
      <c r="D49705">
        <v>0.31950000000000001</v>
      </c>
    </row>
    <row r="49706" spans="1:4" x14ac:dyDescent="0.2">
      <c r="A49706">
        <v>102227</v>
      </c>
      <c r="B49706" t="s">
        <v>80</v>
      </c>
      <c r="C49706">
        <v>5318</v>
      </c>
      <c r="D49706">
        <v>3.1899999999999998E-2</v>
      </c>
    </row>
    <row r="49707" spans="1:4" x14ac:dyDescent="0.2">
      <c r="A49707">
        <v>102211</v>
      </c>
    </row>
    <row r="49708" spans="1:4" x14ac:dyDescent="0.2">
      <c r="A49708">
        <v>102211</v>
      </c>
      <c r="B49708" t="s">
        <v>6064</v>
      </c>
      <c r="C49708">
        <v>88310</v>
      </c>
      <c r="D49708">
        <v>0.34079999999999999</v>
      </c>
    </row>
    <row r="49709" spans="1:4" x14ac:dyDescent="0.2">
      <c r="A49709">
        <v>102211</v>
      </c>
      <c r="B49709" t="s">
        <v>80</v>
      </c>
      <c r="C49709">
        <v>43942</v>
      </c>
      <c r="D49709">
        <v>6.0100000000000001E-2</v>
      </c>
    </row>
    <row r="49710" spans="1:4" x14ac:dyDescent="0.2">
      <c r="A49710">
        <v>102221</v>
      </c>
    </row>
    <row r="49711" spans="1:4" x14ac:dyDescent="0.2">
      <c r="A49711">
        <v>102221</v>
      </c>
      <c r="B49711" t="s">
        <v>6064</v>
      </c>
      <c r="C49711">
        <v>88310</v>
      </c>
      <c r="D49711">
        <v>0.68159999999999998</v>
      </c>
    </row>
    <row r="49712" spans="1:4" x14ac:dyDescent="0.2">
      <c r="A49712">
        <v>102221</v>
      </c>
      <c r="B49712" t="s">
        <v>80</v>
      </c>
      <c r="C49712">
        <v>43942</v>
      </c>
      <c r="D49712">
        <v>0.1203</v>
      </c>
    </row>
    <row r="49713" spans="1:4" x14ac:dyDescent="0.2">
      <c r="A49713">
        <v>102231</v>
      </c>
    </row>
    <row r="49714" spans="1:4" x14ac:dyDescent="0.2">
      <c r="A49714">
        <v>102231</v>
      </c>
      <c r="B49714" t="s">
        <v>6064</v>
      </c>
      <c r="C49714">
        <v>88310</v>
      </c>
      <c r="D49714">
        <v>1.0223</v>
      </c>
    </row>
    <row r="49715" spans="1:4" x14ac:dyDescent="0.2">
      <c r="A49715">
        <v>102231</v>
      </c>
      <c r="B49715" t="s">
        <v>80</v>
      </c>
      <c r="C49715">
        <v>43942</v>
      </c>
      <c r="D49715">
        <v>0.1804</v>
      </c>
    </row>
    <row r="49716" spans="1:4" x14ac:dyDescent="0.2">
      <c r="A49716">
        <v>102209</v>
      </c>
    </row>
    <row r="49717" spans="1:4" x14ac:dyDescent="0.2">
      <c r="A49717">
        <v>102209</v>
      </c>
      <c r="B49717" t="s">
        <v>6064</v>
      </c>
      <c r="C49717">
        <v>88310</v>
      </c>
      <c r="D49717">
        <v>0.1903</v>
      </c>
    </row>
    <row r="49718" spans="1:4" x14ac:dyDescent="0.2">
      <c r="A49718">
        <v>102209</v>
      </c>
      <c r="B49718" t="s">
        <v>80</v>
      </c>
      <c r="C49718">
        <v>7311</v>
      </c>
      <c r="D49718">
        <v>7.0199999999999999E-2</v>
      </c>
    </row>
    <row r="49719" spans="1:4" x14ac:dyDescent="0.2">
      <c r="A49719">
        <v>102209</v>
      </c>
      <c r="B49719" t="s">
        <v>80</v>
      </c>
      <c r="C49719">
        <v>5318</v>
      </c>
      <c r="D49719">
        <v>7.0000000000000001E-3</v>
      </c>
    </row>
    <row r="49720" spans="1:4" x14ac:dyDescent="0.2">
      <c r="A49720">
        <v>102219</v>
      </c>
    </row>
    <row r="49721" spans="1:4" x14ac:dyDescent="0.2">
      <c r="A49721">
        <v>102219</v>
      </c>
      <c r="B49721" t="s">
        <v>6064</v>
      </c>
      <c r="C49721">
        <v>88310</v>
      </c>
      <c r="D49721">
        <v>0.3805</v>
      </c>
    </row>
    <row r="49722" spans="1:4" x14ac:dyDescent="0.2">
      <c r="A49722">
        <v>102219</v>
      </c>
      <c r="B49722" t="s">
        <v>80</v>
      </c>
      <c r="C49722">
        <v>7311</v>
      </c>
      <c r="D49722">
        <v>0.14030000000000001</v>
      </c>
    </row>
    <row r="49723" spans="1:4" x14ac:dyDescent="0.2">
      <c r="A49723">
        <v>102219</v>
      </c>
      <c r="B49723" t="s">
        <v>80</v>
      </c>
      <c r="C49723">
        <v>5318</v>
      </c>
      <c r="D49723">
        <v>1.4E-2</v>
      </c>
    </row>
    <row r="49724" spans="1:4" x14ac:dyDescent="0.2">
      <c r="A49724">
        <v>102229</v>
      </c>
    </row>
    <row r="49725" spans="1:4" x14ac:dyDescent="0.2">
      <c r="A49725">
        <v>102229</v>
      </c>
      <c r="B49725" t="s">
        <v>6064</v>
      </c>
      <c r="C49725">
        <v>88310</v>
      </c>
      <c r="D49725">
        <v>0.57079999999999997</v>
      </c>
    </row>
    <row r="49726" spans="1:4" x14ac:dyDescent="0.2">
      <c r="A49726">
        <v>102229</v>
      </c>
      <c r="B49726" t="s">
        <v>80</v>
      </c>
      <c r="C49726">
        <v>7311</v>
      </c>
      <c r="D49726">
        <v>0.21049999999999999</v>
      </c>
    </row>
    <row r="49727" spans="1:4" x14ac:dyDescent="0.2">
      <c r="A49727">
        <v>102229</v>
      </c>
      <c r="B49727" t="s">
        <v>80</v>
      </c>
      <c r="C49727">
        <v>5318</v>
      </c>
      <c r="D49727">
        <v>2.1000000000000001E-2</v>
      </c>
    </row>
    <row r="49728" spans="1:4" x14ac:dyDescent="0.2">
      <c r="A49728">
        <v>102210</v>
      </c>
    </row>
    <row r="49729" spans="1:4" x14ac:dyDescent="0.2">
      <c r="A49729">
        <v>102210</v>
      </c>
      <c r="B49729" t="s">
        <v>6064</v>
      </c>
      <c r="C49729">
        <v>88310</v>
      </c>
      <c r="D49729">
        <v>0.1903</v>
      </c>
    </row>
    <row r="49730" spans="1:4" x14ac:dyDescent="0.2">
      <c r="A49730">
        <v>102210</v>
      </c>
      <c r="B49730" t="s">
        <v>80</v>
      </c>
      <c r="C49730">
        <v>7292</v>
      </c>
      <c r="D49730">
        <v>6.2600000000000003E-2</v>
      </c>
    </row>
    <row r="49731" spans="1:4" x14ac:dyDescent="0.2">
      <c r="A49731">
        <v>102210</v>
      </c>
      <c r="B49731" t="s">
        <v>80</v>
      </c>
      <c r="C49731">
        <v>5318</v>
      </c>
      <c r="D49731">
        <v>6.3E-3</v>
      </c>
    </row>
    <row r="49732" spans="1:4" x14ac:dyDescent="0.2">
      <c r="A49732">
        <v>102220</v>
      </c>
    </row>
    <row r="49733" spans="1:4" x14ac:dyDescent="0.2">
      <c r="A49733">
        <v>102220</v>
      </c>
      <c r="B49733" t="s">
        <v>6064</v>
      </c>
      <c r="C49733">
        <v>88310</v>
      </c>
      <c r="D49733">
        <v>0.3805</v>
      </c>
    </row>
    <row r="49734" spans="1:4" x14ac:dyDescent="0.2">
      <c r="A49734">
        <v>102220</v>
      </c>
      <c r="B49734" t="s">
        <v>80</v>
      </c>
      <c r="C49734">
        <v>7292</v>
      </c>
      <c r="D49734">
        <v>0.12529999999999999</v>
      </c>
    </row>
    <row r="49735" spans="1:4" x14ac:dyDescent="0.2">
      <c r="A49735">
        <v>102220</v>
      </c>
      <c r="B49735" t="s">
        <v>80</v>
      </c>
      <c r="C49735">
        <v>5318</v>
      </c>
      <c r="D49735">
        <v>1.2500000000000001E-2</v>
      </c>
    </row>
    <row r="49736" spans="1:4" x14ac:dyDescent="0.2">
      <c r="A49736">
        <v>102230</v>
      </c>
    </row>
    <row r="49737" spans="1:4" x14ac:dyDescent="0.2">
      <c r="A49737">
        <v>102230</v>
      </c>
      <c r="B49737" t="s">
        <v>6064</v>
      </c>
      <c r="C49737">
        <v>88310</v>
      </c>
      <c r="D49737">
        <v>0.57079999999999997</v>
      </c>
    </row>
    <row r="49738" spans="1:4" x14ac:dyDescent="0.2">
      <c r="A49738">
        <v>102230</v>
      </c>
      <c r="B49738" t="s">
        <v>80</v>
      </c>
      <c r="C49738">
        <v>7292</v>
      </c>
      <c r="D49738">
        <v>0.18790000000000001</v>
      </c>
    </row>
    <row r="49739" spans="1:4" x14ac:dyDescent="0.2">
      <c r="A49739">
        <v>102230</v>
      </c>
      <c r="B49739" t="s">
        <v>80</v>
      </c>
      <c r="C49739">
        <v>5318</v>
      </c>
      <c r="D49739">
        <v>1.8800000000000001E-2</v>
      </c>
    </row>
    <row r="49740" spans="1:4" x14ac:dyDescent="0.2">
      <c r="A49740">
        <v>102208</v>
      </c>
    </row>
    <row r="49741" spans="1:4" x14ac:dyDescent="0.2">
      <c r="A49741">
        <v>102208</v>
      </c>
      <c r="B49741" t="s">
        <v>6064</v>
      </c>
      <c r="C49741">
        <v>88310</v>
      </c>
      <c r="D49741">
        <v>0.1903</v>
      </c>
    </row>
    <row r="49742" spans="1:4" x14ac:dyDescent="0.2">
      <c r="A49742">
        <v>102208</v>
      </c>
      <c r="B49742" t="s">
        <v>80</v>
      </c>
      <c r="C49742">
        <v>7288</v>
      </c>
      <c r="D49742">
        <v>6.5100000000000005E-2</v>
      </c>
    </row>
    <row r="49743" spans="1:4" x14ac:dyDescent="0.2">
      <c r="A49743">
        <v>102208</v>
      </c>
      <c r="B49743" t="s">
        <v>80</v>
      </c>
      <c r="C49743">
        <v>5318</v>
      </c>
      <c r="D49743">
        <v>6.4999999999999997E-3</v>
      </c>
    </row>
    <row r="49744" spans="1:4" x14ac:dyDescent="0.2">
      <c r="A49744">
        <v>102218</v>
      </c>
    </row>
    <row r="49745" spans="1:4" x14ac:dyDescent="0.2">
      <c r="A49745">
        <v>102218</v>
      </c>
      <c r="B49745" t="s">
        <v>6064</v>
      </c>
      <c r="C49745">
        <v>88310</v>
      </c>
      <c r="D49745">
        <v>0.3805</v>
      </c>
    </row>
    <row r="49746" spans="1:4" x14ac:dyDescent="0.2">
      <c r="A49746">
        <v>102218</v>
      </c>
      <c r="B49746" t="s">
        <v>80</v>
      </c>
      <c r="C49746">
        <v>7288</v>
      </c>
      <c r="D49746">
        <v>0.13</v>
      </c>
    </row>
    <row r="49747" spans="1:4" x14ac:dyDescent="0.2">
      <c r="A49747">
        <v>102218</v>
      </c>
      <c r="B49747" t="s">
        <v>80</v>
      </c>
      <c r="C49747">
        <v>5318</v>
      </c>
      <c r="D49747">
        <v>1.2999999999999999E-2</v>
      </c>
    </row>
    <row r="49748" spans="1:4" x14ac:dyDescent="0.2">
      <c r="A49748">
        <v>102228</v>
      </c>
    </row>
    <row r="49749" spans="1:4" x14ac:dyDescent="0.2">
      <c r="A49749">
        <v>102228</v>
      </c>
      <c r="B49749" t="s">
        <v>6064</v>
      </c>
      <c r="C49749">
        <v>88310</v>
      </c>
      <c r="D49749">
        <v>0.57079999999999997</v>
      </c>
    </row>
    <row r="49750" spans="1:4" x14ac:dyDescent="0.2">
      <c r="A49750">
        <v>102228</v>
      </c>
      <c r="B49750" t="s">
        <v>80</v>
      </c>
      <c r="C49750">
        <v>7288</v>
      </c>
      <c r="D49750">
        <v>0.19539999999999999</v>
      </c>
    </row>
    <row r="49751" spans="1:4" x14ac:dyDescent="0.2">
      <c r="A49751">
        <v>102228</v>
      </c>
      <c r="B49751" t="s">
        <v>80</v>
      </c>
      <c r="C49751">
        <v>5318</v>
      </c>
      <c r="D49751">
        <v>1.95E-2</v>
      </c>
    </row>
    <row r="49752" spans="1:4" x14ac:dyDescent="0.2">
      <c r="A49752">
        <v>102212</v>
      </c>
    </row>
    <row r="49753" spans="1:4" x14ac:dyDescent="0.2">
      <c r="A49753">
        <v>102212</v>
      </c>
      <c r="B49753" t="s">
        <v>6064</v>
      </c>
      <c r="C49753">
        <v>88310</v>
      </c>
      <c r="D49753">
        <v>0.1903</v>
      </c>
    </row>
    <row r="49754" spans="1:4" x14ac:dyDescent="0.2">
      <c r="A49754">
        <v>102212</v>
      </c>
      <c r="B49754" t="s">
        <v>80</v>
      </c>
      <c r="C49754">
        <v>44374</v>
      </c>
      <c r="D49754">
        <v>0.1128</v>
      </c>
    </row>
    <row r="49755" spans="1:4" x14ac:dyDescent="0.2">
      <c r="A49755">
        <v>102212</v>
      </c>
      <c r="B49755" t="s">
        <v>80</v>
      </c>
      <c r="C49755">
        <v>43934</v>
      </c>
      <c r="D49755">
        <v>1.6899999999999998E-2</v>
      </c>
    </row>
    <row r="49756" spans="1:4" x14ac:dyDescent="0.2">
      <c r="A49756">
        <v>102222</v>
      </c>
    </row>
    <row r="49757" spans="1:4" x14ac:dyDescent="0.2">
      <c r="A49757">
        <v>102222</v>
      </c>
      <c r="B49757" t="s">
        <v>6064</v>
      </c>
      <c r="C49757">
        <v>88310</v>
      </c>
      <c r="D49757">
        <v>0.3805</v>
      </c>
    </row>
    <row r="49758" spans="1:4" x14ac:dyDescent="0.2">
      <c r="A49758">
        <v>102222</v>
      </c>
      <c r="B49758" t="s">
        <v>80</v>
      </c>
      <c r="C49758">
        <v>44374</v>
      </c>
      <c r="D49758">
        <v>0.22550000000000001</v>
      </c>
    </row>
    <row r="49759" spans="1:4" x14ac:dyDescent="0.2">
      <c r="A49759">
        <v>102222</v>
      </c>
      <c r="B49759" t="s">
        <v>80</v>
      </c>
      <c r="C49759">
        <v>43934</v>
      </c>
      <c r="D49759">
        <v>3.3799999999999997E-2</v>
      </c>
    </row>
    <row r="49760" spans="1:4" x14ac:dyDescent="0.2">
      <c r="A49760">
        <v>102232</v>
      </c>
    </row>
    <row r="49761" spans="1:4" x14ac:dyDescent="0.2">
      <c r="A49761">
        <v>102232</v>
      </c>
      <c r="B49761" t="s">
        <v>6064</v>
      </c>
      <c r="C49761">
        <v>88310</v>
      </c>
      <c r="D49761">
        <v>0.57079999999999997</v>
      </c>
    </row>
    <row r="49762" spans="1:4" x14ac:dyDescent="0.2">
      <c r="A49762">
        <v>102232</v>
      </c>
      <c r="B49762" t="s">
        <v>80</v>
      </c>
      <c r="C49762">
        <v>44374</v>
      </c>
      <c r="D49762">
        <v>0.33829999999999999</v>
      </c>
    </row>
    <row r="49763" spans="1:4" x14ac:dyDescent="0.2">
      <c r="A49763">
        <v>102232</v>
      </c>
      <c r="B49763" t="s">
        <v>80</v>
      </c>
      <c r="C49763">
        <v>43934</v>
      </c>
      <c r="D49763">
        <v>5.0700000000000002E-2</v>
      </c>
    </row>
    <row r="49764" spans="1:4" x14ac:dyDescent="0.2">
      <c r="A49764">
        <v>102203</v>
      </c>
    </row>
    <row r="49765" spans="1:4" x14ac:dyDescent="0.2">
      <c r="A49765">
        <v>102203</v>
      </c>
      <c r="B49765" t="s">
        <v>6064</v>
      </c>
      <c r="C49765">
        <v>88310</v>
      </c>
      <c r="D49765">
        <v>0.2359</v>
      </c>
    </row>
    <row r="49766" spans="1:4" x14ac:dyDescent="0.2">
      <c r="A49766">
        <v>102203</v>
      </c>
      <c r="B49766" t="s">
        <v>80</v>
      </c>
      <c r="C49766">
        <v>10481</v>
      </c>
      <c r="D49766">
        <v>9.0200000000000002E-2</v>
      </c>
    </row>
    <row r="49767" spans="1:4" x14ac:dyDescent="0.2">
      <c r="A49767">
        <v>102203</v>
      </c>
      <c r="B49767" t="s">
        <v>80</v>
      </c>
      <c r="C49767">
        <v>5318</v>
      </c>
      <c r="D49767">
        <v>1.35E-2</v>
      </c>
    </row>
    <row r="49768" spans="1:4" x14ac:dyDescent="0.2">
      <c r="A49768">
        <v>102213</v>
      </c>
    </row>
    <row r="49769" spans="1:4" x14ac:dyDescent="0.2">
      <c r="A49769">
        <v>102213</v>
      </c>
      <c r="B49769" t="s">
        <v>6064</v>
      </c>
      <c r="C49769">
        <v>88310</v>
      </c>
      <c r="D49769">
        <v>0.4718</v>
      </c>
    </row>
    <row r="49770" spans="1:4" x14ac:dyDescent="0.2">
      <c r="A49770">
        <v>102213</v>
      </c>
      <c r="B49770" t="s">
        <v>80</v>
      </c>
      <c r="C49770">
        <v>10481</v>
      </c>
      <c r="D49770">
        <v>0.1804</v>
      </c>
    </row>
    <row r="49771" spans="1:4" x14ac:dyDescent="0.2">
      <c r="A49771">
        <v>102213</v>
      </c>
      <c r="B49771" t="s">
        <v>80</v>
      </c>
      <c r="C49771">
        <v>5318</v>
      </c>
      <c r="D49771">
        <v>2.7099999999999999E-2</v>
      </c>
    </row>
    <row r="49772" spans="1:4" x14ac:dyDescent="0.2">
      <c r="A49772">
        <v>102223</v>
      </c>
    </row>
    <row r="49773" spans="1:4" x14ac:dyDescent="0.2">
      <c r="A49773">
        <v>102223</v>
      </c>
      <c r="B49773" t="s">
        <v>6064</v>
      </c>
      <c r="C49773">
        <v>88310</v>
      </c>
      <c r="D49773">
        <v>0.70760000000000001</v>
      </c>
    </row>
    <row r="49774" spans="1:4" x14ac:dyDescent="0.2">
      <c r="A49774">
        <v>102223</v>
      </c>
      <c r="B49774" t="s">
        <v>80</v>
      </c>
      <c r="C49774">
        <v>10481</v>
      </c>
      <c r="D49774">
        <v>0.27060000000000001</v>
      </c>
    </row>
    <row r="49775" spans="1:4" x14ac:dyDescent="0.2">
      <c r="A49775">
        <v>102223</v>
      </c>
      <c r="B49775" t="s">
        <v>80</v>
      </c>
      <c r="C49775">
        <v>5318</v>
      </c>
      <c r="D49775">
        <v>4.0599999999999997E-2</v>
      </c>
    </row>
    <row r="49776" spans="1:4" x14ac:dyDescent="0.2">
      <c r="A49776">
        <v>102204</v>
      </c>
    </row>
    <row r="49777" spans="1:4" x14ac:dyDescent="0.2">
      <c r="A49777">
        <v>102204</v>
      </c>
      <c r="B49777" t="s">
        <v>6064</v>
      </c>
      <c r="C49777">
        <v>88310</v>
      </c>
      <c r="D49777">
        <v>0.2359</v>
      </c>
    </row>
    <row r="49778" spans="1:4" x14ac:dyDescent="0.2">
      <c r="A49778">
        <v>102204</v>
      </c>
      <c r="B49778" t="s">
        <v>80</v>
      </c>
      <c r="C49778">
        <v>10475</v>
      </c>
      <c r="D49778">
        <v>0.10150000000000001</v>
      </c>
    </row>
    <row r="49779" spans="1:4" x14ac:dyDescent="0.2">
      <c r="A49779">
        <v>102204</v>
      </c>
      <c r="B49779" t="s">
        <v>80</v>
      </c>
      <c r="C49779">
        <v>5318</v>
      </c>
      <c r="D49779">
        <v>1.52E-2</v>
      </c>
    </row>
    <row r="49780" spans="1:4" x14ac:dyDescent="0.2">
      <c r="A49780">
        <v>102214</v>
      </c>
    </row>
    <row r="49781" spans="1:4" x14ac:dyDescent="0.2">
      <c r="A49781">
        <v>102214</v>
      </c>
      <c r="B49781" t="s">
        <v>6064</v>
      </c>
      <c r="C49781">
        <v>88310</v>
      </c>
      <c r="D49781">
        <v>0.4718</v>
      </c>
    </row>
    <row r="49782" spans="1:4" x14ac:dyDescent="0.2">
      <c r="A49782">
        <v>102214</v>
      </c>
      <c r="B49782" t="s">
        <v>80</v>
      </c>
      <c r="C49782">
        <v>10475</v>
      </c>
      <c r="D49782">
        <v>0.20300000000000001</v>
      </c>
    </row>
    <row r="49783" spans="1:4" x14ac:dyDescent="0.2">
      <c r="A49783">
        <v>102214</v>
      </c>
      <c r="B49783" t="s">
        <v>80</v>
      </c>
      <c r="C49783">
        <v>5318</v>
      </c>
      <c r="D49783">
        <v>3.04E-2</v>
      </c>
    </row>
    <row r="49784" spans="1:4" x14ac:dyDescent="0.2">
      <c r="A49784">
        <v>102224</v>
      </c>
    </row>
    <row r="49785" spans="1:4" x14ac:dyDescent="0.2">
      <c r="A49785">
        <v>102224</v>
      </c>
      <c r="B49785" t="s">
        <v>6064</v>
      </c>
      <c r="C49785">
        <v>88310</v>
      </c>
      <c r="D49785">
        <v>0.70760000000000001</v>
      </c>
    </row>
    <row r="49786" spans="1:4" x14ac:dyDescent="0.2">
      <c r="A49786">
        <v>102224</v>
      </c>
      <c r="B49786" t="s">
        <v>80</v>
      </c>
      <c r="C49786">
        <v>10475</v>
      </c>
      <c r="D49786">
        <v>0.3044</v>
      </c>
    </row>
    <row r="49787" spans="1:4" x14ac:dyDescent="0.2">
      <c r="A49787">
        <v>102224</v>
      </c>
      <c r="B49787" t="s">
        <v>80</v>
      </c>
      <c r="C49787">
        <v>5318</v>
      </c>
      <c r="D49787">
        <v>4.5699999999999998E-2</v>
      </c>
    </row>
    <row r="49788" spans="1:4" x14ac:dyDescent="0.2">
      <c r="A49788">
        <v>102205</v>
      </c>
    </row>
    <row r="49789" spans="1:4" x14ac:dyDescent="0.2">
      <c r="A49789">
        <v>102205</v>
      </c>
      <c r="B49789" t="s">
        <v>6064</v>
      </c>
      <c r="C49789">
        <v>88310</v>
      </c>
      <c r="D49789">
        <v>0.2359</v>
      </c>
    </row>
    <row r="49790" spans="1:4" x14ac:dyDescent="0.2">
      <c r="A49790">
        <v>102205</v>
      </c>
      <c r="B49790" t="s">
        <v>80</v>
      </c>
      <c r="C49790">
        <v>10478</v>
      </c>
      <c r="D49790">
        <v>6.6400000000000001E-2</v>
      </c>
    </row>
    <row r="49791" spans="1:4" x14ac:dyDescent="0.2">
      <c r="A49791">
        <v>102205</v>
      </c>
      <c r="B49791" t="s">
        <v>80</v>
      </c>
      <c r="C49791">
        <v>5318</v>
      </c>
      <c r="D49791">
        <v>6.6E-3</v>
      </c>
    </row>
    <row r="49792" spans="1:4" x14ac:dyDescent="0.2">
      <c r="A49792">
        <v>102215</v>
      </c>
    </row>
    <row r="49793" spans="1:4" x14ac:dyDescent="0.2">
      <c r="A49793">
        <v>102215</v>
      </c>
      <c r="B49793" t="s">
        <v>6064</v>
      </c>
      <c r="C49793">
        <v>88310</v>
      </c>
      <c r="D49793">
        <v>0.4718</v>
      </c>
    </row>
    <row r="49794" spans="1:4" x14ac:dyDescent="0.2">
      <c r="A49794">
        <v>102215</v>
      </c>
      <c r="B49794" t="s">
        <v>80</v>
      </c>
      <c r="C49794">
        <v>10478</v>
      </c>
      <c r="D49794">
        <v>0.1328</v>
      </c>
    </row>
    <row r="49795" spans="1:4" x14ac:dyDescent="0.2">
      <c r="A49795">
        <v>102215</v>
      </c>
      <c r="B49795" t="s">
        <v>80</v>
      </c>
      <c r="C49795">
        <v>5318</v>
      </c>
      <c r="D49795">
        <v>1.3299999999999999E-2</v>
      </c>
    </row>
    <row r="49796" spans="1:4" x14ac:dyDescent="0.2">
      <c r="A49796">
        <v>102225</v>
      </c>
    </row>
    <row r="49797" spans="1:4" x14ac:dyDescent="0.2">
      <c r="A49797">
        <v>102225</v>
      </c>
      <c r="B49797" t="s">
        <v>6064</v>
      </c>
      <c r="C49797">
        <v>88310</v>
      </c>
      <c r="D49797">
        <v>0.70760000000000001</v>
      </c>
    </row>
    <row r="49798" spans="1:4" x14ac:dyDescent="0.2">
      <c r="A49798">
        <v>102225</v>
      </c>
      <c r="B49798" t="s">
        <v>80</v>
      </c>
      <c r="C49798">
        <v>10478</v>
      </c>
      <c r="D49798">
        <v>0.19919999999999999</v>
      </c>
    </row>
    <row r="49799" spans="1:4" x14ac:dyDescent="0.2">
      <c r="A49799">
        <v>102225</v>
      </c>
      <c r="B49799" t="s">
        <v>80</v>
      </c>
      <c r="C49799">
        <v>5318</v>
      </c>
      <c r="D49799">
        <v>1.9900000000000001E-2</v>
      </c>
    </row>
    <row r="49800" spans="1:4" x14ac:dyDescent="0.2">
      <c r="A49800">
        <v>102206</v>
      </c>
    </row>
    <row r="49801" spans="1:4" x14ac:dyDescent="0.2">
      <c r="A49801">
        <v>102206</v>
      </c>
      <c r="B49801" t="s">
        <v>6064</v>
      </c>
      <c r="C49801">
        <v>88310</v>
      </c>
      <c r="D49801">
        <v>0.2359</v>
      </c>
    </row>
    <row r="49802" spans="1:4" x14ac:dyDescent="0.2">
      <c r="A49802">
        <v>102206</v>
      </c>
      <c r="B49802" t="s">
        <v>80</v>
      </c>
      <c r="C49802">
        <v>43941</v>
      </c>
      <c r="D49802">
        <v>9.0200000000000002E-2</v>
      </c>
    </row>
    <row r="49803" spans="1:4" x14ac:dyDescent="0.2">
      <c r="A49803">
        <v>102206</v>
      </c>
      <c r="B49803" t="s">
        <v>80</v>
      </c>
      <c r="C49803">
        <v>43934</v>
      </c>
      <c r="D49803">
        <v>1.35E-2</v>
      </c>
    </row>
    <row r="49804" spans="1:4" x14ac:dyDescent="0.2">
      <c r="A49804">
        <v>102216</v>
      </c>
    </row>
    <row r="49805" spans="1:4" x14ac:dyDescent="0.2">
      <c r="A49805">
        <v>102216</v>
      </c>
      <c r="B49805" t="s">
        <v>6064</v>
      </c>
      <c r="C49805">
        <v>88310</v>
      </c>
      <c r="D49805">
        <v>0.4718</v>
      </c>
    </row>
    <row r="49806" spans="1:4" x14ac:dyDescent="0.2">
      <c r="A49806">
        <v>102216</v>
      </c>
      <c r="B49806" t="s">
        <v>80</v>
      </c>
      <c r="C49806">
        <v>43941</v>
      </c>
      <c r="D49806">
        <v>0.1804</v>
      </c>
    </row>
    <row r="49807" spans="1:4" x14ac:dyDescent="0.2">
      <c r="A49807">
        <v>102216</v>
      </c>
      <c r="B49807" t="s">
        <v>80</v>
      </c>
      <c r="C49807">
        <v>43934</v>
      </c>
      <c r="D49807">
        <v>2.7099999999999999E-2</v>
      </c>
    </row>
    <row r="49808" spans="1:4" x14ac:dyDescent="0.2">
      <c r="A49808">
        <v>102226</v>
      </c>
    </row>
    <row r="49809" spans="1:4" x14ac:dyDescent="0.2">
      <c r="A49809">
        <v>102226</v>
      </c>
      <c r="B49809" t="s">
        <v>6064</v>
      </c>
      <c r="C49809">
        <v>88310</v>
      </c>
      <c r="D49809">
        <v>0.70760000000000001</v>
      </c>
    </row>
    <row r="49810" spans="1:4" x14ac:dyDescent="0.2">
      <c r="A49810">
        <v>102226</v>
      </c>
      <c r="B49810" t="s">
        <v>80</v>
      </c>
      <c r="C49810">
        <v>43941</v>
      </c>
      <c r="D49810">
        <v>0.27060000000000001</v>
      </c>
    </row>
    <row r="49811" spans="1:4" x14ac:dyDescent="0.2">
      <c r="A49811">
        <v>102226</v>
      </c>
      <c r="B49811" t="s">
        <v>80</v>
      </c>
      <c r="C49811">
        <v>43934</v>
      </c>
      <c r="D49811">
        <v>4.0599999999999997E-2</v>
      </c>
    </row>
    <row r="49812" spans="1:4" x14ac:dyDescent="0.2">
      <c r="A49812">
        <v>100718</v>
      </c>
    </row>
    <row r="49813" spans="1:4" x14ac:dyDescent="0.2">
      <c r="A49813">
        <v>100718</v>
      </c>
      <c r="B49813" t="s">
        <v>6064</v>
      </c>
      <c r="C49813">
        <v>88310</v>
      </c>
      <c r="D49813">
        <v>4.1200000000000001E-2</v>
      </c>
    </row>
    <row r="49814" spans="1:4" x14ac:dyDescent="0.2">
      <c r="A49814">
        <v>100718</v>
      </c>
      <c r="B49814" t="s">
        <v>80</v>
      </c>
      <c r="C49814">
        <v>12815</v>
      </c>
      <c r="D49814">
        <v>0.02</v>
      </c>
    </row>
    <row r="49815" spans="1:4" x14ac:dyDescent="0.2">
      <c r="A49815">
        <v>100716</v>
      </c>
    </row>
    <row r="49816" spans="1:4" x14ac:dyDescent="0.2">
      <c r="A49816">
        <v>100716</v>
      </c>
      <c r="B49816" t="s">
        <v>6064</v>
      </c>
      <c r="C49816">
        <v>93409</v>
      </c>
      <c r="D49816">
        <v>3.8199999999999998E-2</v>
      </c>
    </row>
    <row r="49817" spans="1:4" x14ac:dyDescent="0.2">
      <c r="A49817">
        <v>100716</v>
      </c>
      <c r="B49817" t="s">
        <v>6064</v>
      </c>
      <c r="C49817">
        <v>93408</v>
      </c>
      <c r="D49817">
        <v>1.5699999999999999E-2</v>
      </c>
    </row>
    <row r="49818" spans="1:4" x14ac:dyDescent="0.2">
      <c r="A49818">
        <v>100716</v>
      </c>
      <c r="B49818" t="s">
        <v>6064</v>
      </c>
      <c r="C49818">
        <v>88316</v>
      </c>
      <c r="D49818">
        <v>5.3499999999999999E-2</v>
      </c>
    </row>
    <row r="49819" spans="1:4" x14ac:dyDescent="0.2">
      <c r="A49819">
        <v>100716</v>
      </c>
      <c r="B49819" t="s">
        <v>6064</v>
      </c>
      <c r="C49819">
        <v>88306</v>
      </c>
      <c r="D49819">
        <v>5.3900000000000003E-2</v>
      </c>
    </row>
    <row r="49820" spans="1:4" x14ac:dyDescent="0.2">
      <c r="A49820">
        <v>100716</v>
      </c>
      <c r="B49820" t="s">
        <v>80</v>
      </c>
      <c r="C49820">
        <v>36785</v>
      </c>
      <c r="D49820">
        <v>0.16</v>
      </c>
    </row>
    <row r="49821" spans="1:4" x14ac:dyDescent="0.2">
      <c r="A49821">
        <v>100717</v>
      </c>
    </row>
    <row r="49822" spans="1:4" x14ac:dyDescent="0.2">
      <c r="A49822">
        <v>100717</v>
      </c>
      <c r="B49822" t="s">
        <v>6064</v>
      </c>
      <c r="C49822">
        <v>88310</v>
      </c>
      <c r="D49822">
        <v>0.29859999999999998</v>
      </c>
    </row>
    <row r="49823" spans="1:4" x14ac:dyDescent="0.2">
      <c r="A49823">
        <v>100717</v>
      </c>
      <c r="B49823" t="s">
        <v>80</v>
      </c>
      <c r="C49823">
        <v>3768</v>
      </c>
      <c r="D49823">
        <v>0.3</v>
      </c>
    </row>
    <row r="49824" spans="1:4" x14ac:dyDescent="0.2">
      <c r="A49824">
        <v>100754</v>
      </c>
    </row>
    <row r="49825" spans="1:4" x14ac:dyDescent="0.2">
      <c r="A49825">
        <v>100754</v>
      </c>
      <c r="B49825" t="s">
        <v>6064</v>
      </c>
      <c r="C49825">
        <v>88310</v>
      </c>
      <c r="D49825">
        <v>0.90969999999999995</v>
      </c>
    </row>
    <row r="49826" spans="1:4" x14ac:dyDescent="0.2">
      <c r="A49826">
        <v>100754</v>
      </c>
      <c r="B49826" t="s">
        <v>80</v>
      </c>
      <c r="C49826">
        <v>43649</v>
      </c>
      <c r="D49826">
        <v>7.9200000000000007E-2</v>
      </c>
    </row>
    <row r="49827" spans="1:4" x14ac:dyDescent="0.2">
      <c r="A49827">
        <v>100736</v>
      </c>
    </row>
    <row r="49828" spans="1:4" x14ac:dyDescent="0.2">
      <c r="A49828">
        <v>100736</v>
      </c>
      <c r="B49828" t="s">
        <v>6064</v>
      </c>
      <c r="C49828">
        <v>88310</v>
      </c>
      <c r="D49828">
        <v>0.45479999999999998</v>
      </c>
    </row>
    <row r="49829" spans="1:4" x14ac:dyDescent="0.2">
      <c r="A49829">
        <v>100736</v>
      </c>
      <c r="B49829" t="s">
        <v>80</v>
      </c>
      <c r="C49829">
        <v>43649</v>
      </c>
      <c r="D49829">
        <v>3.9600000000000003E-2</v>
      </c>
    </row>
    <row r="49830" spans="1:4" x14ac:dyDescent="0.2">
      <c r="A49830">
        <v>100753</v>
      </c>
    </row>
    <row r="49831" spans="1:4" x14ac:dyDescent="0.2">
      <c r="A49831">
        <v>100753</v>
      </c>
      <c r="B49831" t="s">
        <v>6064</v>
      </c>
      <c r="C49831">
        <v>88310</v>
      </c>
      <c r="D49831">
        <v>0.6069</v>
      </c>
    </row>
    <row r="49832" spans="1:4" x14ac:dyDescent="0.2">
      <c r="A49832">
        <v>100753</v>
      </c>
      <c r="B49832" t="s">
        <v>80</v>
      </c>
      <c r="C49832">
        <v>43649</v>
      </c>
      <c r="D49832">
        <v>0.115</v>
      </c>
    </row>
    <row r="49833" spans="1:4" x14ac:dyDescent="0.2">
      <c r="A49833">
        <v>100735</v>
      </c>
    </row>
    <row r="49834" spans="1:4" x14ac:dyDescent="0.2">
      <c r="A49834">
        <v>100735</v>
      </c>
      <c r="B49834" t="s">
        <v>6064</v>
      </c>
      <c r="C49834">
        <v>88310</v>
      </c>
      <c r="D49834">
        <v>0.3034</v>
      </c>
    </row>
    <row r="49835" spans="1:4" x14ac:dyDescent="0.2">
      <c r="A49835">
        <v>100735</v>
      </c>
      <c r="B49835" t="s">
        <v>80</v>
      </c>
      <c r="C49835">
        <v>43649</v>
      </c>
      <c r="D49835">
        <v>5.7500000000000002E-2</v>
      </c>
    </row>
    <row r="49836" spans="1:4" x14ac:dyDescent="0.2">
      <c r="A49836">
        <v>100734</v>
      </c>
    </row>
    <row r="49837" spans="1:4" x14ac:dyDescent="0.2">
      <c r="A49837">
        <v>100734</v>
      </c>
      <c r="B49837" t="s">
        <v>6064</v>
      </c>
      <c r="C49837">
        <v>88310</v>
      </c>
      <c r="D49837">
        <v>0.45479999999999998</v>
      </c>
    </row>
    <row r="49838" spans="1:4" x14ac:dyDescent="0.2">
      <c r="A49838">
        <v>100734</v>
      </c>
      <c r="B49838" t="s">
        <v>80</v>
      </c>
      <c r="C49838">
        <v>38122</v>
      </c>
      <c r="D49838">
        <v>0.1547</v>
      </c>
    </row>
    <row r="49839" spans="1:4" x14ac:dyDescent="0.2">
      <c r="A49839">
        <v>100733</v>
      </c>
    </row>
    <row r="49840" spans="1:4" x14ac:dyDescent="0.2">
      <c r="A49840">
        <v>100733</v>
      </c>
      <c r="B49840" t="s">
        <v>6064</v>
      </c>
      <c r="C49840">
        <v>88310</v>
      </c>
      <c r="D49840">
        <v>0.3034</v>
      </c>
    </row>
    <row r="49841" spans="1:4" x14ac:dyDescent="0.2">
      <c r="A49841">
        <v>100733</v>
      </c>
      <c r="B49841" t="s">
        <v>80</v>
      </c>
      <c r="C49841">
        <v>38122</v>
      </c>
      <c r="D49841">
        <v>0.20730000000000001</v>
      </c>
    </row>
    <row r="49842" spans="1:4" x14ac:dyDescent="0.2">
      <c r="A49842">
        <v>100740</v>
      </c>
    </row>
    <row r="49843" spans="1:4" x14ac:dyDescent="0.2">
      <c r="A49843">
        <v>100740</v>
      </c>
      <c r="B49843" t="s">
        <v>6064</v>
      </c>
      <c r="C49843">
        <v>88310</v>
      </c>
      <c r="D49843">
        <v>0.21490000000000001</v>
      </c>
    </row>
    <row r="49844" spans="1:4" x14ac:dyDescent="0.2">
      <c r="A49844">
        <v>100740</v>
      </c>
      <c r="B49844" t="s">
        <v>80</v>
      </c>
      <c r="C49844">
        <v>7311</v>
      </c>
      <c r="D49844">
        <v>0.1242</v>
      </c>
    </row>
    <row r="49845" spans="1:4" x14ac:dyDescent="0.2">
      <c r="A49845">
        <v>100740</v>
      </c>
      <c r="B49845" t="s">
        <v>80</v>
      </c>
      <c r="C49845">
        <v>5318</v>
      </c>
      <c r="D49845">
        <v>1.24E-2</v>
      </c>
    </row>
    <row r="49846" spans="1:4" x14ac:dyDescent="0.2">
      <c r="A49846">
        <v>100758</v>
      </c>
    </row>
    <row r="49847" spans="1:4" x14ac:dyDescent="0.2">
      <c r="A49847">
        <v>100758</v>
      </c>
      <c r="B49847" t="s">
        <v>6064</v>
      </c>
      <c r="C49847">
        <v>88310</v>
      </c>
      <c r="D49847">
        <v>1.3559000000000001</v>
      </c>
    </row>
    <row r="49848" spans="1:4" x14ac:dyDescent="0.2">
      <c r="A49848">
        <v>100758</v>
      </c>
      <c r="B49848" t="s">
        <v>80</v>
      </c>
      <c r="C49848">
        <v>7311</v>
      </c>
      <c r="D49848">
        <v>0.25490000000000002</v>
      </c>
    </row>
    <row r="49849" spans="1:4" x14ac:dyDescent="0.2">
      <c r="A49849">
        <v>100758</v>
      </c>
      <c r="B49849" t="s">
        <v>80</v>
      </c>
      <c r="C49849">
        <v>5318</v>
      </c>
      <c r="D49849">
        <v>2.5499999999999998E-2</v>
      </c>
    </row>
    <row r="49850" spans="1:4" x14ac:dyDescent="0.2">
      <c r="A49850">
        <v>100742</v>
      </c>
    </row>
    <row r="49851" spans="1:4" x14ac:dyDescent="0.2">
      <c r="A49851">
        <v>100742</v>
      </c>
      <c r="B49851" t="s">
        <v>6064</v>
      </c>
      <c r="C49851">
        <v>88310</v>
      </c>
      <c r="D49851">
        <v>0.67789999999999995</v>
      </c>
    </row>
    <row r="49852" spans="1:4" x14ac:dyDescent="0.2">
      <c r="A49852">
        <v>100742</v>
      </c>
      <c r="B49852" t="s">
        <v>80</v>
      </c>
      <c r="C49852">
        <v>7311</v>
      </c>
      <c r="D49852">
        <v>0.12740000000000001</v>
      </c>
    </row>
    <row r="49853" spans="1:4" x14ac:dyDescent="0.2">
      <c r="A49853">
        <v>100742</v>
      </c>
      <c r="B49853" t="s">
        <v>80</v>
      </c>
      <c r="C49853">
        <v>5318</v>
      </c>
      <c r="D49853">
        <v>1.2699999999999999E-2</v>
      </c>
    </row>
    <row r="49854" spans="1:4" x14ac:dyDescent="0.2">
      <c r="A49854">
        <v>100739</v>
      </c>
    </row>
    <row r="49855" spans="1:4" x14ac:dyDescent="0.2">
      <c r="A49855">
        <v>100739</v>
      </c>
      <c r="B49855" t="s">
        <v>6064</v>
      </c>
      <c r="C49855">
        <v>88310</v>
      </c>
      <c r="D49855">
        <v>6.3500000000000001E-2</v>
      </c>
    </row>
    <row r="49856" spans="1:4" x14ac:dyDescent="0.2">
      <c r="A49856">
        <v>100739</v>
      </c>
      <c r="B49856" t="s">
        <v>80</v>
      </c>
      <c r="C49856">
        <v>7311</v>
      </c>
      <c r="D49856">
        <v>0.19450000000000001</v>
      </c>
    </row>
    <row r="49857" spans="1:4" x14ac:dyDescent="0.2">
      <c r="A49857">
        <v>100739</v>
      </c>
      <c r="B49857" t="s">
        <v>80</v>
      </c>
      <c r="C49857">
        <v>5318</v>
      </c>
      <c r="D49857">
        <v>5.8400000000000001E-2</v>
      </c>
    </row>
    <row r="49858" spans="1:4" x14ac:dyDescent="0.2">
      <c r="A49858">
        <v>100757</v>
      </c>
    </row>
    <row r="49859" spans="1:4" x14ac:dyDescent="0.2">
      <c r="A49859">
        <v>100757</v>
      </c>
      <c r="B49859" t="s">
        <v>6064</v>
      </c>
      <c r="C49859">
        <v>88310</v>
      </c>
      <c r="D49859">
        <v>1.0530999999999999</v>
      </c>
    </row>
    <row r="49860" spans="1:4" x14ac:dyDescent="0.2">
      <c r="A49860">
        <v>100757</v>
      </c>
      <c r="B49860" t="s">
        <v>80</v>
      </c>
      <c r="C49860">
        <v>7311</v>
      </c>
      <c r="D49860">
        <v>0.41339999999999999</v>
      </c>
    </row>
    <row r="49861" spans="1:4" x14ac:dyDescent="0.2">
      <c r="A49861">
        <v>100757</v>
      </c>
      <c r="B49861" t="s">
        <v>80</v>
      </c>
      <c r="C49861">
        <v>5318</v>
      </c>
      <c r="D49861">
        <v>0.124</v>
      </c>
    </row>
    <row r="49862" spans="1:4" x14ac:dyDescent="0.2">
      <c r="A49862">
        <v>100741</v>
      </c>
    </row>
    <row r="49863" spans="1:4" x14ac:dyDescent="0.2">
      <c r="A49863">
        <v>100741</v>
      </c>
      <c r="B49863" t="s">
        <v>6064</v>
      </c>
      <c r="C49863">
        <v>88310</v>
      </c>
      <c r="D49863">
        <v>0.52659999999999996</v>
      </c>
    </row>
    <row r="49864" spans="1:4" x14ac:dyDescent="0.2">
      <c r="A49864">
        <v>100741</v>
      </c>
      <c r="B49864" t="s">
        <v>80</v>
      </c>
      <c r="C49864">
        <v>7311</v>
      </c>
      <c r="D49864">
        <v>0.20669999999999999</v>
      </c>
    </row>
    <row r="49865" spans="1:4" x14ac:dyDescent="0.2">
      <c r="A49865">
        <v>100741</v>
      </c>
      <c r="B49865" t="s">
        <v>80</v>
      </c>
      <c r="C49865">
        <v>5318</v>
      </c>
      <c r="D49865">
        <v>6.2E-2</v>
      </c>
    </row>
    <row r="49866" spans="1:4" x14ac:dyDescent="0.2">
      <c r="A49866">
        <v>100744</v>
      </c>
    </row>
    <row r="49867" spans="1:4" x14ac:dyDescent="0.2">
      <c r="A49867">
        <v>100744</v>
      </c>
      <c r="B49867" t="s">
        <v>6064</v>
      </c>
      <c r="C49867">
        <v>88310</v>
      </c>
      <c r="D49867">
        <v>0.21490000000000001</v>
      </c>
    </row>
    <row r="49868" spans="1:4" x14ac:dyDescent="0.2">
      <c r="A49868">
        <v>100744</v>
      </c>
      <c r="B49868" t="s">
        <v>80</v>
      </c>
      <c r="C49868">
        <v>7292</v>
      </c>
      <c r="D49868">
        <v>0.1242</v>
      </c>
    </row>
    <row r="49869" spans="1:4" x14ac:dyDescent="0.2">
      <c r="A49869">
        <v>100744</v>
      </c>
      <c r="B49869" t="s">
        <v>80</v>
      </c>
      <c r="C49869">
        <v>5318</v>
      </c>
      <c r="D49869">
        <v>1.24E-2</v>
      </c>
    </row>
    <row r="49870" spans="1:4" x14ac:dyDescent="0.2">
      <c r="A49870">
        <v>100760</v>
      </c>
    </row>
    <row r="49871" spans="1:4" x14ac:dyDescent="0.2">
      <c r="A49871">
        <v>100760</v>
      </c>
      <c r="B49871" t="s">
        <v>6064</v>
      </c>
      <c r="C49871">
        <v>88310</v>
      </c>
      <c r="D49871">
        <v>1.3559000000000001</v>
      </c>
    </row>
    <row r="49872" spans="1:4" x14ac:dyDescent="0.2">
      <c r="A49872">
        <v>100760</v>
      </c>
      <c r="B49872" t="s">
        <v>80</v>
      </c>
      <c r="C49872">
        <v>7292</v>
      </c>
      <c r="D49872">
        <v>0.25490000000000002</v>
      </c>
    </row>
    <row r="49873" spans="1:4" x14ac:dyDescent="0.2">
      <c r="A49873">
        <v>100760</v>
      </c>
      <c r="B49873" t="s">
        <v>80</v>
      </c>
      <c r="C49873">
        <v>5318</v>
      </c>
      <c r="D49873">
        <v>2.5499999999999998E-2</v>
      </c>
    </row>
    <row r="49874" spans="1:4" x14ac:dyDescent="0.2">
      <c r="A49874">
        <v>100746</v>
      </c>
    </row>
    <row r="49875" spans="1:4" x14ac:dyDescent="0.2">
      <c r="A49875">
        <v>100746</v>
      </c>
      <c r="B49875" t="s">
        <v>6064</v>
      </c>
      <c r="C49875">
        <v>88310</v>
      </c>
      <c r="D49875">
        <v>0.67789999999999995</v>
      </c>
    </row>
    <row r="49876" spans="1:4" x14ac:dyDescent="0.2">
      <c r="A49876">
        <v>100746</v>
      </c>
      <c r="B49876" t="s">
        <v>80</v>
      </c>
      <c r="C49876">
        <v>7292</v>
      </c>
      <c r="D49876">
        <v>0.12740000000000001</v>
      </c>
    </row>
    <row r="49877" spans="1:4" x14ac:dyDescent="0.2">
      <c r="A49877">
        <v>100746</v>
      </c>
      <c r="B49877" t="s">
        <v>80</v>
      </c>
      <c r="C49877">
        <v>5318</v>
      </c>
      <c r="D49877">
        <v>1.2699999999999999E-2</v>
      </c>
    </row>
    <row r="49878" spans="1:4" x14ac:dyDescent="0.2">
      <c r="A49878">
        <v>100743</v>
      </c>
    </row>
    <row r="49879" spans="1:4" x14ac:dyDescent="0.2">
      <c r="A49879">
        <v>100743</v>
      </c>
      <c r="B49879" t="s">
        <v>6064</v>
      </c>
      <c r="C49879">
        <v>88310</v>
      </c>
      <c r="D49879">
        <v>6.3500000000000001E-2</v>
      </c>
    </row>
    <row r="49880" spans="1:4" x14ac:dyDescent="0.2">
      <c r="A49880">
        <v>100743</v>
      </c>
      <c r="B49880" t="s">
        <v>80</v>
      </c>
      <c r="C49880">
        <v>7292</v>
      </c>
      <c r="D49880">
        <v>0.19450000000000001</v>
      </c>
    </row>
    <row r="49881" spans="1:4" x14ac:dyDescent="0.2">
      <c r="A49881">
        <v>100743</v>
      </c>
      <c r="B49881" t="s">
        <v>80</v>
      </c>
      <c r="C49881">
        <v>5318</v>
      </c>
      <c r="D49881">
        <v>5.8400000000000001E-2</v>
      </c>
    </row>
    <row r="49882" spans="1:4" x14ac:dyDescent="0.2">
      <c r="A49882">
        <v>100759</v>
      </c>
    </row>
    <row r="49883" spans="1:4" x14ac:dyDescent="0.2">
      <c r="A49883">
        <v>100759</v>
      </c>
      <c r="B49883" t="s">
        <v>6064</v>
      </c>
      <c r="C49883">
        <v>88310</v>
      </c>
      <c r="D49883">
        <v>1.0530999999999999</v>
      </c>
    </row>
    <row r="49884" spans="1:4" x14ac:dyDescent="0.2">
      <c r="A49884">
        <v>100759</v>
      </c>
      <c r="B49884" t="s">
        <v>80</v>
      </c>
      <c r="C49884">
        <v>7292</v>
      </c>
      <c r="D49884">
        <v>0.41339999999999999</v>
      </c>
    </row>
    <row r="49885" spans="1:4" x14ac:dyDescent="0.2">
      <c r="A49885">
        <v>100759</v>
      </c>
      <c r="B49885" t="s">
        <v>80</v>
      </c>
      <c r="C49885">
        <v>5318</v>
      </c>
      <c r="D49885">
        <v>0.124</v>
      </c>
    </row>
    <row r="49886" spans="1:4" x14ac:dyDescent="0.2">
      <c r="A49886">
        <v>100745</v>
      </c>
    </row>
    <row r="49887" spans="1:4" x14ac:dyDescent="0.2">
      <c r="A49887">
        <v>100745</v>
      </c>
      <c r="B49887" t="s">
        <v>6064</v>
      </c>
      <c r="C49887">
        <v>88310</v>
      </c>
      <c r="D49887">
        <v>0.52659999999999996</v>
      </c>
    </row>
    <row r="49888" spans="1:4" x14ac:dyDescent="0.2">
      <c r="A49888">
        <v>100745</v>
      </c>
      <c r="B49888" t="s">
        <v>80</v>
      </c>
      <c r="C49888">
        <v>7292</v>
      </c>
      <c r="D49888">
        <v>0.20669999999999999</v>
      </c>
    </row>
    <row r="49889" spans="1:4" x14ac:dyDescent="0.2">
      <c r="A49889">
        <v>100745</v>
      </c>
      <c r="B49889" t="s">
        <v>80</v>
      </c>
      <c r="C49889">
        <v>5318</v>
      </c>
      <c r="D49889">
        <v>6.2E-2</v>
      </c>
    </row>
    <row r="49890" spans="1:4" x14ac:dyDescent="0.2">
      <c r="A49890">
        <v>100748</v>
      </c>
    </row>
    <row r="49891" spans="1:4" x14ac:dyDescent="0.2">
      <c r="A49891">
        <v>100748</v>
      </c>
      <c r="B49891" t="s">
        <v>6064</v>
      </c>
      <c r="C49891">
        <v>88310</v>
      </c>
      <c r="D49891">
        <v>0.21490000000000001</v>
      </c>
    </row>
    <row r="49892" spans="1:4" x14ac:dyDescent="0.2">
      <c r="A49892">
        <v>100748</v>
      </c>
      <c r="B49892" t="s">
        <v>80</v>
      </c>
      <c r="C49892">
        <v>7288</v>
      </c>
      <c r="D49892">
        <v>0.1242</v>
      </c>
    </row>
    <row r="49893" spans="1:4" x14ac:dyDescent="0.2">
      <c r="A49893">
        <v>100748</v>
      </c>
      <c r="B49893" t="s">
        <v>80</v>
      </c>
      <c r="C49893">
        <v>5318</v>
      </c>
      <c r="D49893">
        <v>1.24E-2</v>
      </c>
    </row>
    <row r="49894" spans="1:4" x14ac:dyDescent="0.2">
      <c r="A49894">
        <v>100762</v>
      </c>
    </row>
    <row r="49895" spans="1:4" x14ac:dyDescent="0.2">
      <c r="A49895">
        <v>100762</v>
      </c>
      <c r="B49895" t="s">
        <v>6064</v>
      </c>
      <c r="C49895">
        <v>88310</v>
      </c>
      <c r="D49895">
        <v>1.3559000000000001</v>
      </c>
    </row>
    <row r="49896" spans="1:4" x14ac:dyDescent="0.2">
      <c r="A49896">
        <v>100762</v>
      </c>
      <c r="B49896" t="s">
        <v>80</v>
      </c>
      <c r="C49896">
        <v>7288</v>
      </c>
      <c r="D49896">
        <v>0.25490000000000002</v>
      </c>
    </row>
    <row r="49897" spans="1:4" x14ac:dyDescent="0.2">
      <c r="A49897">
        <v>100762</v>
      </c>
      <c r="B49897" t="s">
        <v>80</v>
      </c>
      <c r="C49897">
        <v>5318</v>
      </c>
      <c r="D49897">
        <v>2.5499999999999998E-2</v>
      </c>
    </row>
    <row r="49898" spans="1:4" x14ac:dyDescent="0.2">
      <c r="A49898">
        <v>100750</v>
      </c>
    </row>
    <row r="49899" spans="1:4" x14ac:dyDescent="0.2">
      <c r="A49899">
        <v>100750</v>
      </c>
      <c r="B49899" t="s">
        <v>6064</v>
      </c>
      <c r="C49899">
        <v>88310</v>
      </c>
      <c r="D49899">
        <v>0.67789999999999995</v>
      </c>
    </row>
    <row r="49900" spans="1:4" x14ac:dyDescent="0.2">
      <c r="A49900">
        <v>100750</v>
      </c>
      <c r="B49900" t="s">
        <v>80</v>
      </c>
      <c r="C49900">
        <v>7288</v>
      </c>
      <c r="D49900">
        <v>0.12740000000000001</v>
      </c>
    </row>
    <row r="49901" spans="1:4" x14ac:dyDescent="0.2">
      <c r="A49901">
        <v>100750</v>
      </c>
      <c r="B49901" t="s">
        <v>80</v>
      </c>
      <c r="C49901">
        <v>5318</v>
      </c>
      <c r="D49901">
        <v>1.2699999999999999E-2</v>
      </c>
    </row>
    <row r="49902" spans="1:4" x14ac:dyDescent="0.2">
      <c r="A49902">
        <v>100747</v>
      </c>
    </row>
    <row r="49903" spans="1:4" x14ac:dyDescent="0.2">
      <c r="A49903">
        <v>100747</v>
      </c>
      <c r="B49903" t="s">
        <v>6064</v>
      </c>
      <c r="C49903">
        <v>88310</v>
      </c>
      <c r="D49903">
        <v>6.3500000000000001E-2</v>
      </c>
    </row>
    <row r="49904" spans="1:4" x14ac:dyDescent="0.2">
      <c r="A49904">
        <v>100747</v>
      </c>
      <c r="B49904" t="s">
        <v>80</v>
      </c>
      <c r="C49904">
        <v>7288</v>
      </c>
      <c r="D49904">
        <v>0.19450000000000001</v>
      </c>
    </row>
    <row r="49905" spans="1:4" x14ac:dyDescent="0.2">
      <c r="A49905">
        <v>100747</v>
      </c>
      <c r="B49905" t="s">
        <v>80</v>
      </c>
      <c r="C49905">
        <v>5318</v>
      </c>
      <c r="D49905">
        <v>5.8400000000000001E-2</v>
      </c>
    </row>
    <row r="49906" spans="1:4" x14ac:dyDescent="0.2">
      <c r="A49906">
        <v>100761</v>
      </c>
    </row>
    <row r="49907" spans="1:4" x14ac:dyDescent="0.2">
      <c r="A49907">
        <v>100761</v>
      </c>
      <c r="B49907" t="s">
        <v>6064</v>
      </c>
      <c r="C49907">
        <v>88310</v>
      </c>
      <c r="D49907">
        <v>1.0530999999999999</v>
      </c>
    </row>
    <row r="49908" spans="1:4" x14ac:dyDescent="0.2">
      <c r="A49908">
        <v>100761</v>
      </c>
      <c r="B49908" t="s">
        <v>80</v>
      </c>
      <c r="C49908">
        <v>7288</v>
      </c>
      <c r="D49908">
        <v>0.41339999999999999</v>
      </c>
    </row>
    <row r="49909" spans="1:4" x14ac:dyDescent="0.2">
      <c r="A49909">
        <v>100761</v>
      </c>
      <c r="B49909" t="s">
        <v>80</v>
      </c>
      <c r="C49909">
        <v>5318</v>
      </c>
      <c r="D49909">
        <v>0.124</v>
      </c>
    </row>
    <row r="49910" spans="1:4" x14ac:dyDescent="0.2">
      <c r="A49910">
        <v>100749</v>
      </c>
    </row>
    <row r="49911" spans="1:4" x14ac:dyDescent="0.2">
      <c r="A49911">
        <v>100749</v>
      </c>
      <c r="B49911" t="s">
        <v>6064</v>
      </c>
      <c r="C49911">
        <v>88310</v>
      </c>
      <c r="D49911">
        <v>0.52659999999999996</v>
      </c>
    </row>
    <row r="49912" spans="1:4" x14ac:dyDescent="0.2">
      <c r="A49912">
        <v>100749</v>
      </c>
      <c r="B49912" t="s">
        <v>80</v>
      </c>
      <c r="C49912">
        <v>7288</v>
      </c>
      <c r="D49912">
        <v>0.20669999999999999</v>
      </c>
    </row>
    <row r="49913" spans="1:4" x14ac:dyDescent="0.2">
      <c r="A49913">
        <v>100749</v>
      </c>
      <c r="B49913" t="s">
        <v>80</v>
      </c>
      <c r="C49913">
        <v>5318</v>
      </c>
      <c r="D49913">
        <v>6.2E-2</v>
      </c>
    </row>
    <row r="49914" spans="1:4" x14ac:dyDescent="0.2">
      <c r="A49914">
        <v>100720</v>
      </c>
    </row>
    <row r="49915" spans="1:4" x14ac:dyDescent="0.2">
      <c r="A49915">
        <v>100720</v>
      </c>
      <c r="B49915" t="s">
        <v>6064</v>
      </c>
      <c r="C49915">
        <v>88310</v>
      </c>
      <c r="D49915">
        <v>0.21490000000000001</v>
      </c>
    </row>
    <row r="49916" spans="1:4" x14ac:dyDescent="0.2">
      <c r="A49916">
        <v>100720</v>
      </c>
      <c r="B49916" t="s">
        <v>80</v>
      </c>
      <c r="C49916">
        <v>7307</v>
      </c>
      <c r="D49916">
        <v>0.1062</v>
      </c>
    </row>
    <row r="49917" spans="1:4" x14ac:dyDescent="0.2">
      <c r="A49917">
        <v>100720</v>
      </c>
      <c r="B49917" t="s">
        <v>80</v>
      </c>
      <c r="C49917">
        <v>5318</v>
      </c>
      <c r="D49917">
        <v>1.06E-2</v>
      </c>
    </row>
    <row r="49918" spans="1:4" x14ac:dyDescent="0.2">
      <c r="A49918">
        <v>100722</v>
      </c>
    </row>
    <row r="49919" spans="1:4" x14ac:dyDescent="0.2">
      <c r="A49919">
        <v>100722</v>
      </c>
      <c r="B49919" t="s">
        <v>6064</v>
      </c>
      <c r="C49919">
        <v>88310</v>
      </c>
      <c r="D49919">
        <v>0.67789999999999995</v>
      </c>
    </row>
    <row r="49920" spans="1:4" x14ac:dyDescent="0.2">
      <c r="A49920">
        <v>100722</v>
      </c>
      <c r="B49920" t="s">
        <v>80</v>
      </c>
      <c r="C49920">
        <v>7307</v>
      </c>
      <c r="D49920">
        <v>0.10979999999999999</v>
      </c>
    </row>
    <row r="49921" spans="1:4" x14ac:dyDescent="0.2">
      <c r="A49921">
        <v>100722</v>
      </c>
      <c r="B49921" t="s">
        <v>80</v>
      </c>
      <c r="C49921">
        <v>5318</v>
      </c>
      <c r="D49921">
        <v>1.0999999999999999E-2</v>
      </c>
    </row>
    <row r="49922" spans="1:4" x14ac:dyDescent="0.2">
      <c r="A49922">
        <v>100719</v>
      </c>
    </row>
    <row r="49923" spans="1:4" x14ac:dyDescent="0.2">
      <c r="A49923">
        <v>100719</v>
      </c>
      <c r="B49923" t="s">
        <v>6064</v>
      </c>
      <c r="C49923">
        <v>88310</v>
      </c>
      <c r="D49923">
        <v>6.3500000000000001E-2</v>
      </c>
    </row>
    <row r="49924" spans="1:4" x14ac:dyDescent="0.2">
      <c r="A49924">
        <v>100719</v>
      </c>
      <c r="B49924" t="s">
        <v>80</v>
      </c>
      <c r="C49924">
        <v>7307</v>
      </c>
      <c r="D49924">
        <v>0.1908</v>
      </c>
    </row>
    <row r="49925" spans="1:4" x14ac:dyDescent="0.2">
      <c r="A49925">
        <v>100719</v>
      </c>
      <c r="B49925" t="s">
        <v>80</v>
      </c>
      <c r="C49925">
        <v>5318</v>
      </c>
      <c r="D49925">
        <v>5.7500000000000002E-2</v>
      </c>
    </row>
    <row r="49926" spans="1:4" x14ac:dyDescent="0.2">
      <c r="A49926">
        <v>100721</v>
      </c>
    </row>
    <row r="49927" spans="1:4" x14ac:dyDescent="0.2">
      <c r="A49927">
        <v>100721</v>
      </c>
      <c r="B49927" t="s">
        <v>6064</v>
      </c>
      <c r="C49927">
        <v>88310</v>
      </c>
      <c r="D49927">
        <v>0.52659999999999996</v>
      </c>
    </row>
    <row r="49928" spans="1:4" x14ac:dyDescent="0.2">
      <c r="A49928">
        <v>100721</v>
      </c>
      <c r="B49928" t="s">
        <v>80</v>
      </c>
      <c r="C49928">
        <v>7307</v>
      </c>
      <c r="D49928">
        <v>0.20699999999999999</v>
      </c>
    </row>
    <row r="49929" spans="1:4" x14ac:dyDescent="0.2">
      <c r="A49929">
        <v>100721</v>
      </c>
      <c r="B49929" t="s">
        <v>80</v>
      </c>
      <c r="C49929">
        <v>5318</v>
      </c>
      <c r="D49929">
        <v>6.1899999999999997E-2</v>
      </c>
    </row>
    <row r="49930" spans="1:4" x14ac:dyDescent="0.2">
      <c r="A49930">
        <v>100724</v>
      </c>
    </row>
    <row r="49931" spans="1:4" x14ac:dyDescent="0.2">
      <c r="A49931">
        <v>100724</v>
      </c>
      <c r="B49931" t="s">
        <v>6064</v>
      </c>
      <c r="C49931">
        <v>88310</v>
      </c>
      <c r="D49931">
        <v>0.21490000000000001</v>
      </c>
    </row>
    <row r="49932" spans="1:4" x14ac:dyDescent="0.2">
      <c r="A49932">
        <v>100724</v>
      </c>
      <c r="B49932" t="s">
        <v>80</v>
      </c>
      <c r="C49932">
        <v>7293</v>
      </c>
      <c r="D49932">
        <v>0.17630000000000001</v>
      </c>
    </row>
    <row r="49933" spans="1:4" x14ac:dyDescent="0.2">
      <c r="A49933">
        <v>100724</v>
      </c>
      <c r="B49933" t="s">
        <v>80</v>
      </c>
      <c r="C49933">
        <v>5318</v>
      </c>
      <c r="D49933">
        <v>1.7600000000000001E-2</v>
      </c>
    </row>
    <row r="49934" spans="1:4" x14ac:dyDescent="0.2">
      <c r="A49934">
        <v>100726</v>
      </c>
    </row>
    <row r="49935" spans="1:4" x14ac:dyDescent="0.2">
      <c r="A49935">
        <v>100726</v>
      </c>
      <c r="B49935" t="s">
        <v>6064</v>
      </c>
      <c r="C49935">
        <v>88310</v>
      </c>
      <c r="D49935">
        <v>0.67789999999999995</v>
      </c>
    </row>
    <row r="49936" spans="1:4" x14ac:dyDescent="0.2">
      <c r="A49936">
        <v>100726</v>
      </c>
      <c r="B49936" t="s">
        <v>80</v>
      </c>
      <c r="C49936">
        <v>7293</v>
      </c>
      <c r="D49936">
        <v>0.17760000000000001</v>
      </c>
    </row>
    <row r="49937" spans="1:4" x14ac:dyDescent="0.2">
      <c r="A49937">
        <v>100726</v>
      </c>
      <c r="B49937" t="s">
        <v>80</v>
      </c>
      <c r="C49937">
        <v>5318</v>
      </c>
      <c r="D49937">
        <v>1.78E-2</v>
      </c>
    </row>
    <row r="49938" spans="1:4" x14ac:dyDescent="0.2">
      <c r="A49938">
        <v>100723</v>
      </c>
    </row>
    <row r="49939" spans="1:4" x14ac:dyDescent="0.2">
      <c r="A49939">
        <v>100723</v>
      </c>
      <c r="B49939" t="s">
        <v>6064</v>
      </c>
      <c r="C49939">
        <v>88310</v>
      </c>
      <c r="D49939">
        <v>6.3500000000000001E-2</v>
      </c>
    </row>
    <row r="49940" spans="1:4" x14ac:dyDescent="0.2">
      <c r="A49940">
        <v>100723</v>
      </c>
      <c r="B49940" t="s">
        <v>80</v>
      </c>
      <c r="C49940">
        <v>7293</v>
      </c>
      <c r="D49940">
        <v>0.20319999999999999</v>
      </c>
    </row>
    <row r="49941" spans="1:4" x14ac:dyDescent="0.2">
      <c r="A49941">
        <v>100723</v>
      </c>
      <c r="B49941" t="s">
        <v>80</v>
      </c>
      <c r="C49941">
        <v>5318</v>
      </c>
      <c r="D49941">
        <v>6.0999999999999999E-2</v>
      </c>
    </row>
    <row r="49942" spans="1:4" x14ac:dyDescent="0.2">
      <c r="A49942">
        <v>100725</v>
      </c>
    </row>
    <row r="49943" spans="1:4" x14ac:dyDescent="0.2">
      <c r="A49943">
        <v>100725</v>
      </c>
      <c r="B49943" t="s">
        <v>6064</v>
      </c>
      <c r="C49943">
        <v>88310</v>
      </c>
      <c r="D49943">
        <v>0.52659999999999996</v>
      </c>
    </row>
    <row r="49944" spans="1:4" x14ac:dyDescent="0.2">
      <c r="A49944">
        <v>100725</v>
      </c>
      <c r="B49944" t="s">
        <v>80</v>
      </c>
      <c r="C49944">
        <v>7293</v>
      </c>
      <c r="D49944">
        <v>0.20780000000000001</v>
      </c>
    </row>
    <row r="49945" spans="1:4" x14ac:dyDescent="0.2">
      <c r="A49945">
        <v>100725</v>
      </c>
      <c r="B49945" t="s">
        <v>80</v>
      </c>
      <c r="C49945">
        <v>5318</v>
      </c>
      <c r="D49945">
        <v>6.2399999999999997E-2</v>
      </c>
    </row>
    <row r="49946" spans="1:4" x14ac:dyDescent="0.2">
      <c r="A49946">
        <v>100752</v>
      </c>
    </row>
    <row r="49947" spans="1:4" x14ac:dyDescent="0.2">
      <c r="A49947">
        <v>100752</v>
      </c>
      <c r="B49947" t="s">
        <v>6064</v>
      </c>
      <c r="C49947">
        <v>88312</v>
      </c>
      <c r="D49947">
        <v>0.42980000000000002</v>
      </c>
    </row>
    <row r="49948" spans="1:4" x14ac:dyDescent="0.2">
      <c r="A49948">
        <v>100752</v>
      </c>
      <c r="B49948" t="s">
        <v>80</v>
      </c>
      <c r="C49948">
        <v>7304</v>
      </c>
      <c r="D49948">
        <v>0.40389999999999998</v>
      </c>
    </row>
    <row r="49949" spans="1:4" x14ac:dyDescent="0.2">
      <c r="A49949">
        <v>100752</v>
      </c>
      <c r="B49949" t="s">
        <v>80</v>
      </c>
      <c r="C49949">
        <v>5330</v>
      </c>
      <c r="D49949">
        <v>6.0600000000000001E-2</v>
      </c>
    </row>
    <row r="49950" spans="1:4" x14ac:dyDescent="0.2">
      <c r="A49950">
        <v>100730</v>
      </c>
    </row>
    <row r="49951" spans="1:4" x14ac:dyDescent="0.2">
      <c r="A49951">
        <v>100730</v>
      </c>
      <c r="B49951" t="s">
        <v>6064</v>
      </c>
      <c r="C49951">
        <v>88312</v>
      </c>
      <c r="D49951">
        <v>0.21490000000000001</v>
      </c>
    </row>
    <row r="49952" spans="1:4" x14ac:dyDescent="0.2">
      <c r="A49952">
        <v>100730</v>
      </c>
      <c r="B49952" t="s">
        <v>80</v>
      </c>
      <c r="C49952">
        <v>7304</v>
      </c>
      <c r="D49952">
        <v>0.20200000000000001</v>
      </c>
    </row>
    <row r="49953" spans="1:4" x14ac:dyDescent="0.2">
      <c r="A49953">
        <v>100730</v>
      </c>
      <c r="B49953" t="s">
        <v>80</v>
      </c>
      <c r="C49953">
        <v>5330</v>
      </c>
      <c r="D49953">
        <v>3.0300000000000001E-2</v>
      </c>
    </row>
    <row r="49954" spans="1:4" x14ac:dyDescent="0.2">
      <c r="A49954">
        <v>100751</v>
      </c>
    </row>
    <row r="49955" spans="1:4" x14ac:dyDescent="0.2">
      <c r="A49955">
        <v>100751</v>
      </c>
      <c r="B49955" t="s">
        <v>6064</v>
      </c>
      <c r="C49955">
        <v>88312</v>
      </c>
      <c r="D49955">
        <v>0.127</v>
      </c>
    </row>
    <row r="49956" spans="1:4" x14ac:dyDescent="0.2">
      <c r="A49956">
        <v>100751</v>
      </c>
      <c r="B49956" t="s">
        <v>80</v>
      </c>
      <c r="C49956">
        <v>7304</v>
      </c>
      <c r="D49956">
        <v>0.41489999999999999</v>
      </c>
    </row>
    <row r="49957" spans="1:4" x14ac:dyDescent="0.2">
      <c r="A49957">
        <v>100751</v>
      </c>
      <c r="B49957" t="s">
        <v>80</v>
      </c>
      <c r="C49957">
        <v>5330</v>
      </c>
      <c r="D49957">
        <v>8.3000000000000004E-2</v>
      </c>
    </row>
    <row r="49958" spans="1:4" x14ac:dyDescent="0.2">
      <c r="A49958">
        <v>100729</v>
      </c>
    </row>
    <row r="49959" spans="1:4" x14ac:dyDescent="0.2">
      <c r="A49959">
        <v>100729</v>
      </c>
      <c r="B49959" t="s">
        <v>6064</v>
      </c>
      <c r="C49959">
        <v>88312</v>
      </c>
      <c r="D49959">
        <v>6.3500000000000001E-2</v>
      </c>
    </row>
    <row r="49960" spans="1:4" x14ac:dyDescent="0.2">
      <c r="A49960">
        <v>100729</v>
      </c>
      <c r="B49960" t="s">
        <v>80</v>
      </c>
      <c r="C49960">
        <v>7304</v>
      </c>
      <c r="D49960">
        <v>0.20749999999999999</v>
      </c>
    </row>
    <row r="49961" spans="1:4" x14ac:dyDescent="0.2">
      <c r="A49961">
        <v>100729</v>
      </c>
      <c r="B49961" t="s">
        <v>80</v>
      </c>
      <c r="C49961">
        <v>5330</v>
      </c>
      <c r="D49961">
        <v>4.1500000000000002E-2</v>
      </c>
    </row>
    <row r="49962" spans="1:4" x14ac:dyDescent="0.2">
      <c r="A49962">
        <v>100728</v>
      </c>
    </row>
    <row r="49963" spans="1:4" x14ac:dyDescent="0.2">
      <c r="A49963">
        <v>100728</v>
      </c>
      <c r="B49963" t="s">
        <v>6064</v>
      </c>
      <c r="C49963">
        <v>88312</v>
      </c>
      <c r="D49963">
        <v>0.21490000000000001</v>
      </c>
    </row>
    <row r="49964" spans="1:4" x14ac:dyDescent="0.2">
      <c r="A49964">
        <v>100728</v>
      </c>
      <c r="B49964" t="s">
        <v>80</v>
      </c>
      <c r="C49964">
        <v>44072</v>
      </c>
      <c r="D49964">
        <v>0.14112</v>
      </c>
    </row>
    <row r="49965" spans="1:4" x14ac:dyDescent="0.2">
      <c r="A49965">
        <v>100728</v>
      </c>
      <c r="B49965" t="s">
        <v>80</v>
      </c>
      <c r="C49965">
        <v>5330</v>
      </c>
      <c r="D49965">
        <v>2.12E-2</v>
      </c>
    </row>
    <row r="49966" spans="1:4" x14ac:dyDescent="0.2">
      <c r="A49966">
        <v>100732</v>
      </c>
    </row>
    <row r="49967" spans="1:4" x14ac:dyDescent="0.2">
      <c r="A49967">
        <v>100732</v>
      </c>
      <c r="B49967" t="s">
        <v>6064</v>
      </c>
      <c r="C49967">
        <v>88312</v>
      </c>
      <c r="D49967">
        <v>0.21490000000000001</v>
      </c>
    </row>
    <row r="49968" spans="1:4" x14ac:dyDescent="0.2">
      <c r="A49968">
        <v>100732</v>
      </c>
      <c r="B49968" t="s">
        <v>80</v>
      </c>
      <c r="C49968">
        <v>44306</v>
      </c>
      <c r="D49968">
        <v>0.1653</v>
      </c>
    </row>
    <row r="49969" spans="1:4" x14ac:dyDescent="0.2">
      <c r="A49969">
        <v>100732</v>
      </c>
      <c r="B49969" t="s">
        <v>80</v>
      </c>
      <c r="C49969">
        <v>5330</v>
      </c>
      <c r="D49969">
        <v>3.0300000000000001E-2</v>
      </c>
    </row>
    <row r="49970" spans="1:4" x14ac:dyDescent="0.2">
      <c r="A49970">
        <v>100731</v>
      </c>
    </row>
    <row r="49971" spans="1:4" x14ac:dyDescent="0.2">
      <c r="A49971">
        <v>100731</v>
      </c>
      <c r="B49971" t="s">
        <v>6064</v>
      </c>
      <c r="C49971">
        <v>102971</v>
      </c>
      <c r="D49971">
        <v>1.8499999999999999E-2</v>
      </c>
    </row>
    <row r="49972" spans="1:4" x14ac:dyDescent="0.2">
      <c r="A49972">
        <v>100731</v>
      </c>
      <c r="B49972" t="s">
        <v>6064</v>
      </c>
      <c r="C49972">
        <v>88312</v>
      </c>
      <c r="D49972">
        <v>6.3500000000000001E-2</v>
      </c>
    </row>
    <row r="49973" spans="1:4" x14ac:dyDescent="0.2">
      <c r="A49973">
        <v>100731</v>
      </c>
      <c r="B49973" t="s">
        <v>80</v>
      </c>
      <c r="C49973">
        <v>44306</v>
      </c>
      <c r="D49973">
        <v>0.1905</v>
      </c>
    </row>
    <row r="49974" spans="1:4" x14ac:dyDescent="0.2">
      <c r="A49974">
        <v>100731</v>
      </c>
      <c r="B49974" t="s">
        <v>80</v>
      </c>
      <c r="C49974">
        <v>5330</v>
      </c>
      <c r="D49974">
        <v>4.1500000000000002E-2</v>
      </c>
    </row>
    <row r="49975" spans="1:4" x14ac:dyDescent="0.2">
      <c r="A49975">
        <v>100727</v>
      </c>
    </row>
    <row r="49976" spans="1:4" x14ac:dyDescent="0.2">
      <c r="A49976">
        <v>100727</v>
      </c>
      <c r="B49976" t="s">
        <v>6064</v>
      </c>
      <c r="C49976">
        <v>88312</v>
      </c>
      <c r="D49976">
        <v>6.3500000000000001E-2</v>
      </c>
    </row>
    <row r="49977" spans="1:4" x14ac:dyDescent="0.2">
      <c r="A49977">
        <v>100727</v>
      </c>
      <c r="B49977" t="s">
        <v>80</v>
      </c>
      <c r="C49977">
        <v>44072</v>
      </c>
      <c r="D49977">
        <v>0.19728000000000001</v>
      </c>
    </row>
    <row r="49978" spans="1:4" x14ac:dyDescent="0.2">
      <c r="A49978">
        <v>100727</v>
      </c>
      <c r="B49978" t="s">
        <v>80</v>
      </c>
      <c r="C49978">
        <v>5330</v>
      </c>
      <c r="D49978">
        <v>2.9600000000000001E-2</v>
      </c>
    </row>
    <row r="49979" spans="1:4" x14ac:dyDescent="0.2">
      <c r="A49979">
        <v>100756</v>
      </c>
    </row>
    <row r="49980" spans="1:4" x14ac:dyDescent="0.2">
      <c r="A49980">
        <v>100756</v>
      </c>
      <c r="B49980" t="s">
        <v>6064</v>
      </c>
      <c r="C49980">
        <v>88310</v>
      </c>
      <c r="D49980">
        <v>0.42980000000000002</v>
      </c>
    </row>
    <row r="49981" spans="1:4" x14ac:dyDescent="0.2">
      <c r="A49981">
        <v>100756</v>
      </c>
      <c r="B49981" t="s">
        <v>80</v>
      </c>
      <c r="C49981">
        <v>44374</v>
      </c>
      <c r="D49981">
        <v>0.35270000000000001</v>
      </c>
    </row>
    <row r="49982" spans="1:4" x14ac:dyDescent="0.2">
      <c r="A49982">
        <v>100756</v>
      </c>
      <c r="B49982" t="s">
        <v>80</v>
      </c>
      <c r="C49982">
        <v>43934</v>
      </c>
      <c r="D49982">
        <v>5.2900000000000003E-2</v>
      </c>
    </row>
    <row r="49983" spans="1:4" x14ac:dyDescent="0.2">
      <c r="A49983">
        <v>100738</v>
      </c>
    </row>
    <row r="49984" spans="1:4" x14ac:dyDescent="0.2">
      <c r="A49984">
        <v>100738</v>
      </c>
      <c r="B49984" t="s">
        <v>6064</v>
      </c>
      <c r="C49984">
        <v>88310</v>
      </c>
      <c r="D49984">
        <v>0.21490000000000001</v>
      </c>
    </row>
    <row r="49985" spans="1:4" x14ac:dyDescent="0.2">
      <c r="A49985">
        <v>100738</v>
      </c>
      <c r="B49985" t="s">
        <v>80</v>
      </c>
      <c r="C49985">
        <v>44374</v>
      </c>
      <c r="D49985">
        <v>0.17630000000000001</v>
      </c>
    </row>
    <row r="49986" spans="1:4" x14ac:dyDescent="0.2">
      <c r="A49986">
        <v>100738</v>
      </c>
      <c r="B49986" t="s">
        <v>80</v>
      </c>
      <c r="C49986">
        <v>43934</v>
      </c>
      <c r="D49986">
        <v>2.6499999999999999E-2</v>
      </c>
    </row>
    <row r="49987" spans="1:4" x14ac:dyDescent="0.2">
      <c r="A49987">
        <v>100755</v>
      </c>
    </row>
    <row r="49988" spans="1:4" x14ac:dyDescent="0.2">
      <c r="A49988">
        <v>100755</v>
      </c>
      <c r="B49988" t="s">
        <v>6064</v>
      </c>
      <c r="C49988">
        <v>102971</v>
      </c>
      <c r="D49988">
        <v>3.6999999999999998E-2</v>
      </c>
    </row>
    <row r="49989" spans="1:4" x14ac:dyDescent="0.2">
      <c r="A49989">
        <v>100755</v>
      </c>
      <c r="B49989" t="s">
        <v>6064</v>
      </c>
      <c r="C49989">
        <v>102970</v>
      </c>
      <c r="D49989">
        <v>0.09</v>
      </c>
    </row>
    <row r="49990" spans="1:4" x14ac:dyDescent="0.2">
      <c r="A49990">
        <v>100755</v>
      </c>
      <c r="B49990" t="s">
        <v>6064</v>
      </c>
      <c r="C49990">
        <v>88310</v>
      </c>
      <c r="D49990">
        <v>0.127</v>
      </c>
    </row>
    <row r="49991" spans="1:4" x14ac:dyDescent="0.2">
      <c r="A49991">
        <v>100755</v>
      </c>
      <c r="B49991" t="s">
        <v>80</v>
      </c>
      <c r="C49991">
        <v>44374</v>
      </c>
      <c r="D49991">
        <v>0.40639999999999998</v>
      </c>
    </row>
    <row r="49992" spans="1:4" x14ac:dyDescent="0.2">
      <c r="A49992">
        <v>100755</v>
      </c>
      <c r="B49992" t="s">
        <v>80</v>
      </c>
      <c r="C49992">
        <v>43934</v>
      </c>
      <c r="D49992">
        <v>6.0999999999999999E-2</v>
      </c>
    </row>
    <row r="49993" spans="1:4" x14ac:dyDescent="0.2">
      <c r="A49993">
        <v>100737</v>
      </c>
    </row>
    <row r="49994" spans="1:4" x14ac:dyDescent="0.2">
      <c r="A49994">
        <v>100737</v>
      </c>
      <c r="B49994" t="s">
        <v>6064</v>
      </c>
      <c r="C49994">
        <v>102971</v>
      </c>
      <c r="D49994">
        <v>1.8499999999999999E-2</v>
      </c>
    </row>
    <row r="49995" spans="1:4" x14ac:dyDescent="0.2">
      <c r="A49995">
        <v>100737</v>
      </c>
      <c r="B49995" t="s">
        <v>6064</v>
      </c>
      <c r="C49995">
        <v>88310</v>
      </c>
      <c r="D49995">
        <v>6.3500000000000001E-2</v>
      </c>
    </row>
    <row r="49996" spans="1:4" x14ac:dyDescent="0.2">
      <c r="A49996">
        <v>100737</v>
      </c>
      <c r="B49996" t="s">
        <v>80</v>
      </c>
      <c r="C49996">
        <v>44374</v>
      </c>
      <c r="D49996">
        <v>0.20319999999999999</v>
      </c>
    </row>
    <row r="49997" spans="1:4" x14ac:dyDescent="0.2">
      <c r="A49997">
        <v>100737</v>
      </c>
      <c r="B49997" t="s">
        <v>80</v>
      </c>
      <c r="C49997">
        <v>43934</v>
      </c>
      <c r="D49997">
        <v>3.0499999999999999E-2</v>
      </c>
    </row>
    <row r="49998" spans="1:4" x14ac:dyDescent="0.2">
      <c r="A49998">
        <v>102499</v>
      </c>
    </row>
    <row r="49999" spans="1:4" x14ac:dyDescent="0.2">
      <c r="A49999">
        <v>102499</v>
      </c>
      <c r="B49999" t="s">
        <v>6064</v>
      </c>
      <c r="C49999">
        <v>88316</v>
      </c>
      <c r="D49999">
        <v>7.0000000000000007E-2</v>
      </c>
    </row>
    <row r="50000" spans="1:4" x14ac:dyDescent="0.2">
      <c r="A50000">
        <v>102499</v>
      </c>
      <c r="B50000" t="s">
        <v>80</v>
      </c>
      <c r="C50000">
        <v>41967</v>
      </c>
      <c r="D50000">
        <v>0.08</v>
      </c>
    </row>
    <row r="50001" spans="1:4" x14ac:dyDescent="0.2">
      <c r="A50001">
        <v>102505</v>
      </c>
    </row>
    <row r="50002" spans="1:4" x14ac:dyDescent="0.2">
      <c r="A50002">
        <v>102505</v>
      </c>
      <c r="B50002" t="s">
        <v>6064</v>
      </c>
      <c r="C50002">
        <v>88316</v>
      </c>
      <c r="D50002">
        <v>0.1</v>
      </c>
    </row>
    <row r="50003" spans="1:4" x14ac:dyDescent="0.2">
      <c r="A50003">
        <v>102505</v>
      </c>
      <c r="B50003" t="s">
        <v>6064</v>
      </c>
      <c r="C50003">
        <v>88310</v>
      </c>
      <c r="D50003">
        <v>0.23899999999999999</v>
      </c>
    </row>
    <row r="50004" spans="1:4" x14ac:dyDescent="0.2">
      <c r="A50004">
        <v>102505</v>
      </c>
      <c r="B50004" t="s">
        <v>80</v>
      </c>
      <c r="C50004">
        <v>12815</v>
      </c>
      <c r="D50004">
        <v>0.04</v>
      </c>
    </row>
    <row r="50005" spans="1:4" x14ac:dyDescent="0.2">
      <c r="A50005">
        <v>102505</v>
      </c>
      <c r="B50005" t="s">
        <v>80</v>
      </c>
      <c r="C50005">
        <v>7314</v>
      </c>
      <c r="D50005">
        <v>1.2E-2</v>
      </c>
    </row>
    <row r="50006" spans="1:4" x14ac:dyDescent="0.2">
      <c r="A50006">
        <v>102504</v>
      </c>
    </row>
    <row r="50007" spans="1:4" x14ac:dyDescent="0.2">
      <c r="A50007">
        <v>102504</v>
      </c>
      <c r="B50007" t="s">
        <v>6064</v>
      </c>
      <c r="C50007">
        <v>88316</v>
      </c>
      <c r="D50007">
        <v>0.1</v>
      </c>
    </row>
    <row r="50008" spans="1:4" x14ac:dyDescent="0.2">
      <c r="A50008">
        <v>102504</v>
      </c>
      <c r="B50008" t="s">
        <v>6064</v>
      </c>
      <c r="C50008">
        <v>88310</v>
      </c>
      <c r="D50008">
        <v>0.23899999999999999</v>
      </c>
    </row>
    <row r="50009" spans="1:4" x14ac:dyDescent="0.2">
      <c r="A50009">
        <v>102504</v>
      </c>
      <c r="B50009" t="s">
        <v>80</v>
      </c>
      <c r="C50009">
        <v>12815</v>
      </c>
      <c r="D50009">
        <v>0.04</v>
      </c>
    </row>
    <row r="50010" spans="1:4" x14ac:dyDescent="0.2">
      <c r="A50010">
        <v>102504</v>
      </c>
      <c r="B50010" t="s">
        <v>80</v>
      </c>
      <c r="C50010">
        <v>7348</v>
      </c>
      <c r="D50010">
        <v>2.1000000000000001E-2</v>
      </c>
    </row>
    <row r="50011" spans="1:4" x14ac:dyDescent="0.2">
      <c r="A50011">
        <v>102506</v>
      </c>
    </row>
    <row r="50012" spans="1:4" x14ac:dyDescent="0.2">
      <c r="A50012">
        <v>102506</v>
      </c>
      <c r="B50012" t="s">
        <v>6064</v>
      </c>
      <c r="C50012">
        <v>88316</v>
      </c>
      <c r="D50012">
        <v>0.1</v>
      </c>
    </row>
    <row r="50013" spans="1:4" x14ac:dyDescent="0.2">
      <c r="A50013">
        <v>102506</v>
      </c>
      <c r="B50013" t="s">
        <v>6064</v>
      </c>
      <c r="C50013">
        <v>88310</v>
      </c>
      <c r="D50013">
        <v>0.23899999999999999</v>
      </c>
    </row>
    <row r="50014" spans="1:4" x14ac:dyDescent="0.2">
      <c r="A50014">
        <v>102506</v>
      </c>
      <c r="B50014" t="s">
        <v>80</v>
      </c>
      <c r="C50014">
        <v>12815</v>
      </c>
      <c r="D50014">
        <v>0.04</v>
      </c>
    </row>
    <row r="50015" spans="1:4" x14ac:dyDescent="0.2">
      <c r="A50015">
        <v>102506</v>
      </c>
      <c r="B50015" t="s">
        <v>80</v>
      </c>
      <c r="C50015">
        <v>7304</v>
      </c>
      <c r="D50015">
        <v>1.6E-2</v>
      </c>
    </row>
    <row r="50016" spans="1:4" x14ac:dyDescent="0.2">
      <c r="A50016">
        <v>102506</v>
      </c>
      <c r="B50016" t="s">
        <v>80</v>
      </c>
      <c r="C50016">
        <v>5330</v>
      </c>
      <c r="D50016">
        <v>3.0000000000000001E-3</v>
      </c>
    </row>
    <row r="50017" spans="1:4" x14ac:dyDescent="0.2">
      <c r="A50017">
        <v>102500</v>
      </c>
    </row>
    <row r="50018" spans="1:4" x14ac:dyDescent="0.2">
      <c r="A50018">
        <v>102500</v>
      </c>
      <c r="B50018" t="s">
        <v>6064</v>
      </c>
      <c r="C50018">
        <v>88316</v>
      </c>
      <c r="D50018">
        <v>3.5000000000000003E-2</v>
      </c>
    </row>
    <row r="50019" spans="1:4" x14ac:dyDescent="0.2">
      <c r="A50019">
        <v>102500</v>
      </c>
      <c r="B50019" t="s">
        <v>6064</v>
      </c>
      <c r="C50019">
        <v>88310</v>
      </c>
      <c r="D50019">
        <v>8.3000000000000004E-2</v>
      </c>
    </row>
    <row r="50020" spans="1:4" x14ac:dyDescent="0.2">
      <c r="A50020">
        <v>102500</v>
      </c>
      <c r="B50020" t="s">
        <v>80</v>
      </c>
      <c r="C50020">
        <v>12815</v>
      </c>
      <c r="D50020">
        <v>0.04</v>
      </c>
    </row>
    <row r="50021" spans="1:4" x14ac:dyDescent="0.2">
      <c r="A50021">
        <v>102500</v>
      </c>
      <c r="B50021" t="s">
        <v>80</v>
      </c>
      <c r="C50021">
        <v>7348</v>
      </c>
      <c r="D50021">
        <v>4.2999999999999997E-2</v>
      </c>
    </row>
    <row r="50022" spans="1:4" x14ac:dyDescent="0.2">
      <c r="A50022">
        <v>102502</v>
      </c>
    </row>
    <row r="50023" spans="1:4" x14ac:dyDescent="0.2">
      <c r="A50023">
        <v>102502</v>
      </c>
      <c r="B50023" t="s">
        <v>6064</v>
      </c>
      <c r="C50023">
        <v>102987</v>
      </c>
      <c r="D50023">
        <v>6.9999999999999999E-4</v>
      </c>
    </row>
    <row r="50024" spans="1:4" x14ac:dyDescent="0.2">
      <c r="A50024">
        <v>102502</v>
      </c>
      <c r="B50024" t="s">
        <v>6064</v>
      </c>
      <c r="C50024">
        <v>102986</v>
      </c>
      <c r="D50024">
        <v>5.62E-2</v>
      </c>
    </row>
    <row r="50025" spans="1:4" x14ac:dyDescent="0.2">
      <c r="A50025">
        <v>102502</v>
      </c>
      <c r="B50025" t="s">
        <v>6064</v>
      </c>
      <c r="C50025">
        <v>88316</v>
      </c>
      <c r="D50025">
        <v>2.4E-2</v>
      </c>
    </row>
    <row r="50026" spans="1:4" x14ac:dyDescent="0.2">
      <c r="A50026">
        <v>102502</v>
      </c>
      <c r="B50026" t="s">
        <v>6064</v>
      </c>
      <c r="C50026">
        <v>88310</v>
      </c>
      <c r="D50026">
        <v>5.7000000000000002E-2</v>
      </c>
    </row>
    <row r="50027" spans="1:4" x14ac:dyDescent="0.2">
      <c r="A50027">
        <v>102502</v>
      </c>
      <c r="B50027" t="s">
        <v>80</v>
      </c>
      <c r="C50027">
        <v>7348</v>
      </c>
      <c r="D50027">
        <v>4.2999999999999997E-2</v>
      </c>
    </row>
    <row r="50028" spans="1:4" x14ac:dyDescent="0.2">
      <c r="A50028">
        <v>102507</v>
      </c>
    </row>
    <row r="50029" spans="1:4" x14ac:dyDescent="0.2">
      <c r="A50029">
        <v>102507</v>
      </c>
      <c r="B50029" t="s">
        <v>6064</v>
      </c>
      <c r="C50029">
        <v>88316</v>
      </c>
      <c r="D50029">
        <v>3.5000000000000003E-2</v>
      </c>
    </row>
    <row r="50030" spans="1:4" x14ac:dyDescent="0.2">
      <c r="A50030">
        <v>102507</v>
      </c>
      <c r="B50030" t="s">
        <v>6064</v>
      </c>
      <c r="C50030">
        <v>88310</v>
      </c>
      <c r="D50030">
        <v>8.3000000000000004E-2</v>
      </c>
    </row>
    <row r="50031" spans="1:4" x14ac:dyDescent="0.2">
      <c r="A50031">
        <v>102507</v>
      </c>
      <c r="B50031" t="s">
        <v>80</v>
      </c>
      <c r="C50031">
        <v>12815</v>
      </c>
      <c r="D50031">
        <v>0.04</v>
      </c>
    </row>
    <row r="50032" spans="1:4" x14ac:dyDescent="0.2">
      <c r="A50032">
        <v>102507</v>
      </c>
      <c r="B50032" t="s">
        <v>80</v>
      </c>
      <c r="C50032">
        <v>7304</v>
      </c>
      <c r="D50032">
        <v>3.2000000000000001E-2</v>
      </c>
    </row>
    <row r="50033" spans="1:4" x14ac:dyDescent="0.2">
      <c r="A50033">
        <v>102507</v>
      </c>
      <c r="B50033" t="s">
        <v>80</v>
      </c>
      <c r="C50033">
        <v>5330</v>
      </c>
      <c r="D50033">
        <v>6.0000000000000001E-3</v>
      </c>
    </row>
    <row r="50034" spans="1:4" x14ac:dyDescent="0.2">
      <c r="A50034">
        <v>102510</v>
      </c>
    </row>
    <row r="50035" spans="1:4" x14ac:dyDescent="0.2">
      <c r="A50035">
        <v>102510</v>
      </c>
      <c r="B50035" t="s">
        <v>6064</v>
      </c>
      <c r="C50035">
        <v>102987</v>
      </c>
      <c r="D50035">
        <v>6.9999999999999999E-4</v>
      </c>
    </row>
    <row r="50036" spans="1:4" x14ac:dyDescent="0.2">
      <c r="A50036">
        <v>102510</v>
      </c>
      <c r="B50036" t="s">
        <v>6064</v>
      </c>
      <c r="C50036">
        <v>102986</v>
      </c>
      <c r="D50036">
        <v>4.0800000000000003E-2</v>
      </c>
    </row>
    <row r="50037" spans="1:4" x14ac:dyDescent="0.2">
      <c r="A50037">
        <v>102510</v>
      </c>
      <c r="B50037" t="s">
        <v>6064</v>
      </c>
      <c r="C50037">
        <v>88316</v>
      </c>
      <c r="D50037">
        <v>1.7000000000000001E-2</v>
      </c>
    </row>
    <row r="50038" spans="1:4" x14ac:dyDescent="0.2">
      <c r="A50038">
        <v>102510</v>
      </c>
      <c r="B50038" t="s">
        <v>6064</v>
      </c>
      <c r="C50038">
        <v>88310</v>
      </c>
      <c r="D50038">
        <v>4.1000000000000002E-2</v>
      </c>
    </row>
    <row r="50039" spans="1:4" x14ac:dyDescent="0.2">
      <c r="A50039">
        <v>102510</v>
      </c>
      <c r="B50039" t="s">
        <v>80</v>
      </c>
      <c r="C50039">
        <v>44478</v>
      </c>
      <c r="D50039">
        <v>1.0999999999999999E-2</v>
      </c>
    </row>
    <row r="50040" spans="1:4" x14ac:dyDescent="0.2">
      <c r="A50040">
        <v>102510</v>
      </c>
      <c r="B50040" t="s">
        <v>80</v>
      </c>
      <c r="C50040">
        <v>44477</v>
      </c>
      <c r="D50040">
        <v>2.5000000000000001E-2</v>
      </c>
    </row>
    <row r="50041" spans="1:4" x14ac:dyDescent="0.2">
      <c r="A50041">
        <v>102510</v>
      </c>
      <c r="B50041" t="s">
        <v>80</v>
      </c>
      <c r="C50041">
        <v>7343</v>
      </c>
      <c r="D50041">
        <v>4.2999999999999997E-2</v>
      </c>
    </row>
    <row r="50042" spans="1:4" x14ac:dyDescent="0.2">
      <c r="A50042">
        <v>102510</v>
      </c>
      <c r="B50042" t="s">
        <v>80</v>
      </c>
      <c r="C50042">
        <v>5318</v>
      </c>
      <c r="D50042">
        <v>2E-3</v>
      </c>
    </row>
    <row r="50043" spans="1:4" x14ac:dyDescent="0.2">
      <c r="A50043">
        <v>102512</v>
      </c>
    </row>
    <row r="50044" spans="1:4" x14ac:dyDescent="0.2">
      <c r="A50044">
        <v>102512</v>
      </c>
      <c r="B50044" t="s">
        <v>6064</v>
      </c>
      <c r="C50044">
        <v>96159</v>
      </c>
      <c r="D50044">
        <v>3.3399999999999999E-2</v>
      </c>
    </row>
    <row r="50045" spans="1:4" x14ac:dyDescent="0.2">
      <c r="A50045">
        <v>102512</v>
      </c>
      <c r="B50045" t="s">
        <v>6064</v>
      </c>
      <c r="C50045">
        <v>95133</v>
      </c>
      <c r="D50045">
        <v>2.9999999999999997E-4</v>
      </c>
    </row>
    <row r="50046" spans="1:4" x14ac:dyDescent="0.2">
      <c r="A50046">
        <v>102512</v>
      </c>
      <c r="B50046" t="s">
        <v>6064</v>
      </c>
      <c r="C50046">
        <v>88316</v>
      </c>
      <c r="D50046">
        <v>1.4E-2</v>
      </c>
    </row>
    <row r="50047" spans="1:4" x14ac:dyDescent="0.2">
      <c r="A50047">
        <v>102512</v>
      </c>
      <c r="B50047" t="s">
        <v>6064</v>
      </c>
      <c r="C50047">
        <v>88310</v>
      </c>
      <c r="D50047">
        <v>3.4000000000000002E-2</v>
      </c>
    </row>
    <row r="50048" spans="1:4" x14ac:dyDescent="0.2">
      <c r="A50048">
        <v>102512</v>
      </c>
      <c r="B50048" t="s">
        <v>80</v>
      </c>
      <c r="C50048">
        <v>44478</v>
      </c>
      <c r="D50048">
        <v>1.0999999999999999E-2</v>
      </c>
    </row>
    <row r="50049" spans="1:4" x14ac:dyDescent="0.2">
      <c r="A50049">
        <v>102512</v>
      </c>
      <c r="B50049" t="s">
        <v>80</v>
      </c>
      <c r="C50049">
        <v>44477</v>
      </c>
      <c r="D50049">
        <v>2.5000000000000001E-2</v>
      </c>
    </row>
    <row r="50050" spans="1:4" x14ac:dyDescent="0.2">
      <c r="A50050">
        <v>102512</v>
      </c>
      <c r="B50050" t="s">
        <v>80</v>
      </c>
      <c r="C50050">
        <v>7343</v>
      </c>
      <c r="D50050">
        <v>4.2999999999999997E-2</v>
      </c>
    </row>
    <row r="50051" spans="1:4" x14ac:dyDescent="0.2">
      <c r="A50051">
        <v>102512</v>
      </c>
      <c r="B50051" t="s">
        <v>80</v>
      </c>
      <c r="C50051">
        <v>5318</v>
      </c>
      <c r="D50051">
        <v>2E-3</v>
      </c>
    </row>
    <row r="50052" spans="1:4" x14ac:dyDescent="0.2">
      <c r="A50052">
        <v>102501</v>
      </c>
    </row>
    <row r="50053" spans="1:4" x14ac:dyDescent="0.2">
      <c r="A50053">
        <v>102501</v>
      </c>
      <c r="B50053" t="s">
        <v>6064</v>
      </c>
      <c r="C50053">
        <v>88316</v>
      </c>
      <c r="D50053">
        <v>0.18</v>
      </c>
    </row>
    <row r="50054" spans="1:4" x14ac:dyDescent="0.2">
      <c r="A50054">
        <v>102501</v>
      </c>
      <c r="B50054" t="s">
        <v>6064</v>
      </c>
      <c r="C50054">
        <v>88310</v>
      </c>
      <c r="D50054">
        <v>0.432</v>
      </c>
    </row>
    <row r="50055" spans="1:4" x14ac:dyDescent="0.2">
      <c r="A50055">
        <v>102501</v>
      </c>
      <c r="B50055" t="s">
        <v>80</v>
      </c>
      <c r="C50055">
        <v>12815</v>
      </c>
      <c r="D50055">
        <v>1.2E-2</v>
      </c>
    </row>
    <row r="50056" spans="1:4" x14ac:dyDescent="0.2">
      <c r="A50056">
        <v>102501</v>
      </c>
      <c r="B50056" t="s">
        <v>80</v>
      </c>
      <c r="C50056">
        <v>7348</v>
      </c>
      <c r="D50056">
        <v>0.42699999999999999</v>
      </c>
    </row>
    <row r="50057" spans="1:4" x14ac:dyDescent="0.2">
      <c r="A50057">
        <v>102503</v>
      </c>
    </row>
    <row r="50058" spans="1:4" x14ac:dyDescent="0.2">
      <c r="A50058">
        <v>102503</v>
      </c>
      <c r="B50058" t="s">
        <v>6064</v>
      </c>
      <c r="C50058">
        <v>102987</v>
      </c>
      <c r="D50058">
        <v>1.0699999999999999E-2</v>
      </c>
    </row>
    <row r="50059" spans="1:4" x14ac:dyDescent="0.2">
      <c r="A50059">
        <v>102503</v>
      </c>
      <c r="B50059" t="s">
        <v>6064</v>
      </c>
      <c r="C50059">
        <v>102986</v>
      </c>
      <c r="D50059">
        <v>9.2399999999999996E-2</v>
      </c>
    </row>
    <row r="50060" spans="1:4" x14ac:dyDescent="0.2">
      <c r="A50060">
        <v>102503</v>
      </c>
      <c r="B50060" t="s">
        <v>6064</v>
      </c>
      <c r="C50060">
        <v>88316</v>
      </c>
      <c r="D50060">
        <v>4.2999999999999997E-2</v>
      </c>
    </row>
    <row r="50061" spans="1:4" x14ac:dyDescent="0.2">
      <c r="A50061">
        <v>102503</v>
      </c>
      <c r="B50061" t="s">
        <v>6064</v>
      </c>
      <c r="C50061">
        <v>88310</v>
      </c>
      <c r="D50061">
        <v>0.10299999999999999</v>
      </c>
    </row>
    <row r="50062" spans="1:4" x14ac:dyDescent="0.2">
      <c r="A50062">
        <v>102503</v>
      </c>
      <c r="B50062" t="s">
        <v>80</v>
      </c>
      <c r="C50062">
        <v>7348</v>
      </c>
      <c r="D50062">
        <v>0.42699999999999999</v>
      </c>
    </row>
    <row r="50063" spans="1:4" x14ac:dyDescent="0.2">
      <c r="A50063">
        <v>102508</v>
      </c>
    </row>
    <row r="50064" spans="1:4" x14ac:dyDescent="0.2">
      <c r="A50064">
        <v>102508</v>
      </c>
      <c r="B50064" t="s">
        <v>6064</v>
      </c>
      <c r="C50064">
        <v>88316</v>
      </c>
      <c r="D50064">
        <v>0.18</v>
      </c>
    </row>
    <row r="50065" spans="1:4" x14ac:dyDescent="0.2">
      <c r="A50065">
        <v>102508</v>
      </c>
      <c r="B50065" t="s">
        <v>6064</v>
      </c>
      <c r="C50065">
        <v>88310</v>
      </c>
      <c r="D50065">
        <v>0.432</v>
      </c>
    </row>
    <row r="50066" spans="1:4" x14ac:dyDescent="0.2">
      <c r="A50066">
        <v>102508</v>
      </c>
      <c r="B50066" t="s">
        <v>80</v>
      </c>
      <c r="C50066">
        <v>12815</v>
      </c>
      <c r="D50066">
        <v>1.2E-2</v>
      </c>
    </row>
    <row r="50067" spans="1:4" x14ac:dyDescent="0.2">
      <c r="A50067">
        <v>102508</v>
      </c>
      <c r="B50067" t="s">
        <v>80</v>
      </c>
      <c r="C50067">
        <v>7304</v>
      </c>
      <c r="D50067">
        <v>0.32200000000000001</v>
      </c>
    </row>
    <row r="50068" spans="1:4" x14ac:dyDescent="0.2">
      <c r="A50068">
        <v>102508</v>
      </c>
      <c r="B50068" t="s">
        <v>80</v>
      </c>
      <c r="C50068">
        <v>5330</v>
      </c>
      <c r="D50068">
        <v>6.4000000000000001E-2</v>
      </c>
    </row>
    <row r="50069" spans="1:4" x14ac:dyDescent="0.2">
      <c r="A50069">
        <v>102511</v>
      </c>
    </row>
    <row r="50070" spans="1:4" x14ac:dyDescent="0.2">
      <c r="A50070">
        <v>102511</v>
      </c>
      <c r="B50070" t="s">
        <v>6064</v>
      </c>
      <c r="C50070">
        <v>102987</v>
      </c>
      <c r="D50070">
        <v>1.0699999999999999E-2</v>
      </c>
    </row>
    <row r="50071" spans="1:4" x14ac:dyDescent="0.2">
      <c r="A50071">
        <v>102511</v>
      </c>
      <c r="B50071" t="s">
        <v>6064</v>
      </c>
      <c r="C50071">
        <v>102986</v>
      </c>
      <c r="D50071">
        <v>9.2399999999999996E-2</v>
      </c>
    </row>
    <row r="50072" spans="1:4" x14ac:dyDescent="0.2">
      <c r="A50072">
        <v>102511</v>
      </c>
      <c r="B50072" t="s">
        <v>6064</v>
      </c>
      <c r="C50072">
        <v>88316</v>
      </c>
      <c r="D50072">
        <v>4.2999999999999997E-2</v>
      </c>
    </row>
    <row r="50073" spans="1:4" x14ac:dyDescent="0.2">
      <c r="A50073">
        <v>102511</v>
      </c>
      <c r="B50073" t="s">
        <v>6064</v>
      </c>
      <c r="C50073">
        <v>88310</v>
      </c>
      <c r="D50073">
        <v>0.10299999999999999</v>
      </c>
    </row>
    <row r="50074" spans="1:4" x14ac:dyDescent="0.2">
      <c r="A50074">
        <v>102511</v>
      </c>
      <c r="B50074" t="s">
        <v>80</v>
      </c>
      <c r="C50074">
        <v>44478</v>
      </c>
      <c r="D50074">
        <v>0.11</v>
      </c>
    </row>
    <row r="50075" spans="1:4" x14ac:dyDescent="0.2">
      <c r="A50075">
        <v>102511</v>
      </c>
      <c r="B50075" t="s">
        <v>80</v>
      </c>
      <c r="C50075">
        <v>44477</v>
      </c>
      <c r="D50075">
        <v>0.25</v>
      </c>
    </row>
    <row r="50076" spans="1:4" x14ac:dyDescent="0.2">
      <c r="A50076">
        <v>102511</v>
      </c>
      <c r="B50076" t="s">
        <v>80</v>
      </c>
      <c r="C50076">
        <v>7343</v>
      </c>
      <c r="D50076">
        <v>0.42699999999999999</v>
      </c>
    </row>
    <row r="50077" spans="1:4" x14ac:dyDescent="0.2">
      <c r="A50077">
        <v>102511</v>
      </c>
      <c r="B50077" t="s">
        <v>80</v>
      </c>
      <c r="C50077">
        <v>5318</v>
      </c>
      <c r="D50077">
        <v>2.1000000000000001E-2</v>
      </c>
    </row>
    <row r="50078" spans="1:4" x14ac:dyDescent="0.2">
      <c r="A50078">
        <v>102509</v>
      </c>
    </row>
    <row r="50079" spans="1:4" x14ac:dyDescent="0.2">
      <c r="A50079">
        <v>102509</v>
      </c>
      <c r="B50079" t="s">
        <v>6064</v>
      </c>
      <c r="C50079">
        <v>88316</v>
      </c>
      <c r="D50079">
        <v>0.151</v>
      </c>
    </row>
    <row r="50080" spans="1:4" x14ac:dyDescent="0.2">
      <c r="A50080">
        <v>102509</v>
      </c>
      <c r="B50080" t="s">
        <v>6064</v>
      </c>
      <c r="C50080">
        <v>88310</v>
      </c>
      <c r="D50080">
        <v>0.36399999999999999</v>
      </c>
    </row>
    <row r="50081" spans="1:4" x14ac:dyDescent="0.2">
      <c r="A50081">
        <v>102509</v>
      </c>
      <c r="B50081" t="s">
        <v>80</v>
      </c>
      <c r="C50081">
        <v>44478</v>
      </c>
      <c r="D50081">
        <v>0.11</v>
      </c>
    </row>
    <row r="50082" spans="1:4" x14ac:dyDescent="0.2">
      <c r="A50082">
        <v>102509</v>
      </c>
      <c r="B50082" t="s">
        <v>80</v>
      </c>
      <c r="C50082">
        <v>44477</v>
      </c>
      <c r="D50082">
        <v>0.25</v>
      </c>
    </row>
    <row r="50083" spans="1:4" x14ac:dyDescent="0.2">
      <c r="A50083">
        <v>102509</v>
      </c>
      <c r="B50083" t="s">
        <v>80</v>
      </c>
      <c r="C50083">
        <v>12815</v>
      </c>
      <c r="D50083">
        <v>1.2E-2</v>
      </c>
    </row>
    <row r="50084" spans="1:4" x14ac:dyDescent="0.2">
      <c r="A50084">
        <v>102509</v>
      </c>
      <c r="B50084" t="s">
        <v>80</v>
      </c>
      <c r="C50084">
        <v>7343</v>
      </c>
      <c r="D50084">
        <v>0.42699999999999999</v>
      </c>
    </row>
    <row r="50085" spans="1:4" x14ac:dyDescent="0.2">
      <c r="A50085">
        <v>102509</v>
      </c>
      <c r="B50085" t="s">
        <v>80</v>
      </c>
      <c r="C50085">
        <v>5318</v>
      </c>
      <c r="D50085">
        <v>2.1000000000000001E-2</v>
      </c>
    </row>
    <row r="50086" spans="1:4" x14ac:dyDescent="0.2">
      <c r="A50086">
        <v>102498</v>
      </c>
    </row>
    <row r="50087" spans="1:4" x14ac:dyDescent="0.2">
      <c r="A50087">
        <v>102498</v>
      </c>
      <c r="B50087" t="s">
        <v>6064</v>
      </c>
      <c r="C50087">
        <v>88316</v>
      </c>
      <c r="D50087">
        <v>1.6E-2</v>
      </c>
    </row>
    <row r="50088" spans="1:4" x14ac:dyDescent="0.2">
      <c r="A50088">
        <v>102498</v>
      </c>
      <c r="B50088" t="s">
        <v>6064</v>
      </c>
      <c r="C50088">
        <v>88310</v>
      </c>
      <c r="D50088">
        <v>3.6999999999999998E-2</v>
      </c>
    </row>
    <row r="50089" spans="1:4" x14ac:dyDescent="0.2">
      <c r="A50089">
        <v>102498</v>
      </c>
      <c r="B50089" t="s">
        <v>80</v>
      </c>
      <c r="C50089">
        <v>11161</v>
      </c>
      <c r="D50089">
        <v>0.106</v>
      </c>
    </row>
    <row r="50090" spans="1:4" x14ac:dyDescent="0.2">
      <c r="A50090">
        <v>102519</v>
      </c>
    </row>
    <row r="50091" spans="1:4" x14ac:dyDescent="0.2">
      <c r="A50091">
        <v>102519</v>
      </c>
      <c r="B50091" t="s">
        <v>6064</v>
      </c>
      <c r="C50091">
        <v>88316</v>
      </c>
      <c r="D50091">
        <v>1.2999999999999999E-2</v>
      </c>
    </row>
    <row r="50092" spans="1:4" x14ac:dyDescent="0.2">
      <c r="A50092">
        <v>102519</v>
      </c>
      <c r="B50092" t="s">
        <v>6064</v>
      </c>
      <c r="C50092">
        <v>88310</v>
      </c>
      <c r="D50092">
        <v>3.1E-2</v>
      </c>
    </row>
    <row r="50093" spans="1:4" x14ac:dyDescent="0.2">
      <c r="A50093">
        <v>102519</v>
      </c>
      <c r="B50093" t="s">
        <v>80</v>
      </c>
      <c r="C50093">
        <v>43985</v>
      </c>
      <c r="D50093">
        <v>1E-3</v>
      </c>
    </row>
    <row r="50094" spans="1:4" x14ac:dyDescent="0.2">
      <c r="A50094">
        <v>102519</v>
      </c>
      <c r="B50094" t="s">
        <v>80</v>
      </c>
      <c r="C50094">
        <v>43953</v>
      </c>
      <c r="D50094">
        <v>5.0000000000000001E-3</v>
      </c>
    </row>
    <row r="50095" spans="1:4" x14ac:dyDescent="0.2">
      <c r="A50095">
        <v>102491</v>
      </c>
    </row>
    <row r="50096" spans="1:4" x14ac:dyDescent="0.2">
      <c r="A50096">
        <v>102491</v>
      </c>
      <c r="B50096" t="s">
        <v>6064</v>
      </c>
      <c r="C50096">
        <v>88316</v>
      </c>
      <c r="D50096">
        <v>0.115</v>
      </c>
    </row>
    <row r="50097" spans="1:4" x14ac:dyDescent="0.2">
      <c r="A50097">
        <v>102491</v>
      </c>
      <c r="B50097" t="s">
        <v>6064</v>
      </c>
      <c r="C50097">
        <v>88310</v>
      </c>
      <c r="D50097">
        <v>0.27500000000000002</v>
      </c>
    </row>
    <row r="50098" spans="1:4" x14ac:dyDescent="0.2">
      <c r="A50098">
        <v>102491</v>
      </c>
      <c r="B50098" t="s">
        <v>80</v>
      </c>
      <c r="C50098">
        <v>12815</v>
      </c>
      <c r="D50098">
        <v>0.01</v>
      </c>
    </row>
    <row r="50099" spans="1:4" x14ac:dyDescent="0.2">
      <c r="A50099">
        <v>102491</v>
      </c>
      <c r="B50099" t="s">
        <v>80</v>
      </c>
      <c r="C50099">
        <v>7348</v>
      </c>
      <c r="D50099">
        <v>0.42699999999999999</v>
      </c>
    </row>
    <row r="50100" spans="1:4" x14ac:dyDescent="0.2">
      <c r="A50100">
        <v>102491</v>
      </c>
      <c r="B50100" t="s">
        <v>80</v>
      </c>
      <c r="C50100">
        <v>6085</v>
      </c>
      <c r="D50100">
        <v>0.16</v>
      </c>
    </row>
    <row r="50101" spans="1:4" x14ac:dyDescent="0.2">
      <c r="A50101">
        <v>102492</v>
      </c>
    </row>
    <row r="50102" spans="1:4" x14ac:dyDescent="0.2">
      <c r="A50102">
        <v>102492</v>
      </c>
      <c r="B50102" t="s">
        <v>6064</v>
      </c>
      <c r="C50102">
        <v>88316</v>
      </c>
      <c r="D50102">
        <v>0.152</v>
      </c>
    </row>
    <row r="50103" spans="1:4" x14ac:dyDescent="0.2">
      <c r="A50103">
        <v>102492</v>
      </c>
      <c r="B50103" t="s">
        <v>6064</v>
      </c>
      <c r="C50103">
        <v>88310</v>
      </c>
      <c r="D50103">
        <v>0.36499999999999999</v>
      </c>
    </row>
    <row r="50104" spans="1:4" x14ac:dyDescent="0.2">
      <c r="A50104">
        <v>102492</v>
      </c>
      <c r="B50104" t="s">
        <v>80</v>
      </c>
      <c r="C50104">
        <v>12815</v>
      </c>
      <c r="D50104">
        <v>0.01</v>
      </c>
    </row>
    <row r="50105" spans="1:4" x14ac:dyDescent="0.2">
      <c r="A50105">
        <v>102492</v>
      </c>
      <c r="B50105" t="s">
        <v>80</v>
      </c>
      <c r="C50105">
        <v>7348</v>
      </c>
      <c r="D50105">
        <v>0.53400000000000003</v>
      </c>
    </row>
    <row r="50106" spans="1:4" x14ac:dyDescent="0.2">
      <c r="A50106">
        <v>102492</v>
      </c>
      <c r="B50106" t="s">
        <v>80</v>
      </c>
      <c r="C50106">
        <v>6085</v>
      </c>
      <c r="D50106">
        <v>0.16</v>
      </c>
    </row>
    <row r="50107" spans="1:4" x14ac:dyDescent="0.2">
      <c r="A50107">
        <v>102804</v>
      </c>
    </row>
    <row r="50108" spans="1:4" x14ac:dyDescent="0.2">
      <c r="A50108">
        <v>102804</v>
      </c>
      <c r="B50108" t="s">
        <v>6064</v>
      </c>
      <c r="C50108">
        <v>102981</v>
      </c>
      <c r="D50108">
        <v>6.4000000000000003E-3</v>
      </c>
    </row>
    <row r="50109" spans="1:4" x14ac:dyDescent="0.2">
      <c r="A50109">
        <v>102804</v>
      </c>
      <c r="B50109" t="s">
        <v>6064</v>
      </c>
      <c r="C50109">
        <v>102980</v>
      </c>
      <c r="D50109">
        <v>8.6199999999999999E-2</v>
      </c>
    </row>
    <row r="50110" spans="1:4" x14ac:dyDescent="0.2">
      <c r="A50110">
        <v>102804</v>
      </c>
      <c r="B50110" t="s">
        <v>6064</v>
      </c>
      <c r="C50110">
        <v>88316</v>
      </c>
      <c r="D50110">
        <v>3.9E-2</v>
      </c>
    </row>
    <row r="50111" spans="1:4" x14ac:dyDescent="0.2">
      <c r="A50111">
        <v>102804</v>
      </c>
      <c r="B50111" t="s">
        <v>6064</v>
      </c>
      <c r="C50111">
        <v>88310</v>
      </c>
      <c r="D50111">
        <v>9.2999999999999999E-2</v>
      </c>
    </row>
    <row r="50112" spans="1:4" x14ac:dyDescent="0.2">
      <c r="A50112">
        <v>102804</v>
      </c>
      <c r="B50112" t="s">
        <v>80</v>
      </c>
      <c r="C50112">
        <v>12815</v>
      </c>
      <c r="D50112">
        <v>0.01</v>
      </c>
    </row>
    <row r="50113" spans="1:4" x14ac:dyDescent="0.2">
      <c r="A50113">
        <v>102804</v>
      </c>
      <c r="B50113" t="s">
        <v>80</v>
      </c>
      <c r="C50113">
        <v>7348</v>
      </c>
      <c r="D50113">
        <v>0.42699999999999999</v>
      </c>
    </row>
    <row r="50114" spans="1:4" x14ac:dyDescent="0.2">
      <c r="A50114">
        <v>102804</v>
      </c>
      <c r="B50114" t="s">
        <v>80</v>
      </c>
      <c r="C50114">
        <v>6085</v>
      </c>
      <c r="D50114">
        <v>0.16</v>
      </c>
    </row>
    <row r="50115" spans="1:4" x14ac:dyDescent="0.2">
      <c r="A50115">
        <v>102494</v>
      </c>
    </row>
    <row r="50116" spans="1:4" x14ac:dyDescent="0.2">
      <c r="A50116">
        <v>102494</v>
      </c>
      <c r="B50116" t="s">
        <v>6064</v>
      </c>
      <c r="C50116">
        <v>88316</v>
      </c>
      <c r="D50116">
        <v>0.115</v>
      </c>
    </row>
    <row r="50117" spans="1:4" x14ac:dyDescent="0.2">
      <c r="A50117">
        <v>102494</v>
      </c>
      <c r="B50117" t="s">
        <v>6064</v>
      </c>
      <c r="C50117">
        <v>88310</v>
      </c>
      <c r="D50117">
        <v>0.27500000000000002</v>
      </c>
    </row>
    <row r="50118" spans="1:4" x14ac:dyDescent="0.2">
      <c r="A50118">
        <v>102494</v>
      </c>
      <c r="B50118" t="s">
        <v>80</v>
      </c>
      <c r="C50118">
        <v>44072</v>
      </c>
      <c r="D50118">
        <v>0.2016</v>
      </c>
    </row>
    <row r="50119" spans="1:4" x14ac:dyDescent="0.2">
      <c r="A50119">
        <v>102494</v>
      </c>
      <c r="B50119" t="s">
        <v>80</v>
      </c>
      <c r="C50119">
        <v>12815</v>
      </c>
      <c r="D50119">
        <v>0.01</v>
      </c>
    </row>
    <row r="50120" spans="1:4" x14ac:dyDescent="0.2">
      <c r="A50120">
        <v>102494</v>
      </c>
      <c r="B50120" t="s">
        <v>80</v>
      </c>
      <c r="C50120">
        <v>7304</v>
      </c>
      <c r="D50120">
        <v>0.32200000000000001</v>
      </c>
    </row>
    <row r="50121" spans="1:4" x14ac:dyDescent="0.2">
      <c r="A50121">
        <v>102494</v>
      </c>
      <c r="B50121" t="s">
        <v>80</v>
      </c>
      <c r="C50121">
        <v>5330</v>
      </c>
      <c r="D50121">
        <v>6.4000000000000001E-2</v>
      </c>
    </row>
    <row r="50122" spans="1:4" x14ac:dyDescent="0.2">
      <c r="A50122">
        <v>102805</v>
      </c>
    </row>
    <row r="50123" spans="1:4" x14ac:dyDescent="0.2">
      <c r="A50123">
        <v>102805</v>
      </c>
      <c r="B50123" t="s">
        <v>6064</v>
      </c>
      <c r="C50123">
        <v>102981</v>
      </c>
      <c r="D50123">
        <v>6.4000000000000003E-3</v>
      </c>
    </row>
    <row r="50124" spans="1:4" x14ac:dyDescent="0.2">
      <c r="A50124">
        <v>102805</v>
      </c>
      <c r="B50124" t="s">
        <v>6064</v>
      </c>
      <c r="C50124">
        <v>102980</v>
      </c>
      <c r="D50124">
        <v>8.6199999999999999E-2</v>
      </c>
    </row>
    <row r="50125" spans="1:4" x14ac:dyDescent="0.2">
      <c r="A50125">
        <v>102805</v>
      </c>
      <c r="B50125" t="s">
        <v>6064</v>
      </c>
      <c r="C50125">
        <v>88316</v>
      </c>
      <c r="D50125">
        <v>3.9E-2</v>
      </c>
    </row>
    <row r="50126" spans="1:4" x14ac:dyDescent="0.2">
      <c r="A50126">
        <v>102805</v>
      </c>
      <c r="B50126" t="s">
        <v>6064</v>
      </c>
      <c r="C50126">
        <v>88310</v>
      </c>
      <c r="D50126">
        <v>9.2999999999999999E-2</v>
      </c>
    </row>
    <row r="50127" spans="1:4" x14ac:dyDescent="0.2">
      <c r="A50127">
        <v>102805</v>
      </c>
      <c r="B50127" t="s">
        <v>80</v>
      </c>
      <c r="C50127">
        <v>44072</v>
      </c>
      <c r="D50127">
        <v>0.2016</v>
      </c>
    </row>
    <row r="50128" spans="1:4" x14ac:dyDescent="0.2">
      <c r="A50128">
        <v>102805</v>
      </c>
      <c r="B50128" t="s">
        <v>80</v>
      </c>
      <c r="C50128">
        <v>12815</v>
      </c>
      <c r="D50128">
        <v>0.01</v>
      </c>
    </row>
    <row r="50129" spans="1:4" x14ac:dyDescent="0.2">
      <c r="A50129">
        <v>102805</v>
      </c>
      <c r="B50129" t="s">
        <v>80</v>
      </c>
      <c r="C50129">
        <v>7304</v>
      </c>
      <c r="D50129">
        <v>0.35399999999999998</v>
      </c>
    </row>
    <row r="50130" spans="1:4" x14ac:dyDescent="0.2">
      <c r="A50130">
        <v>102805</v>
      </c>
      <c r="B50130" t="s">
        <v>80</v>
      </c>
      <c r="C50130">
        <v>5330</v>
      </c>
      <c r="D50130">
        <v>7.0999999999999994E-2</v>
      </c>
    </row>
    <row r="50131" spans="1:4" x14ac:dyDescent="0.2">
      <c r="A50131">
        <v>102490</v>
      </c>
    </row>
    <row r="50132" spans="1:4" x14ac:dyDescent="0.2">
      <c r="A50132">
        <v>102490</v>
      </c>
      <c r="B50132" t="s">
        <v>6064</v>
      </c>
      <c r="C50132">
        <v>102917</v>
      </c>
      <c r="D50132">
        <v>0.23350000000000001</v>
      </c>
    </row>
    <row r="50133" spans="1:4" x14ac:dyDescent="0.2">
      <c r="A50133">
        <v>102490</v>
      </c>
      <c r="B50133" t="s">
        <v>6064</v>
      </c>
      <c r="C50133">
        <v>102916</v>
      </c>
      <c r="D50133">
        <v>1.0500000000000001E-2</v>
      </c>
    </row>
    <row r="50134" spans="1:4" x14ac:dyDescent="0.2">
      <c r="A50134">
        <v>102490</v>
      </c>
      <c r="B50134" t="s">
        <v>6064</v>
      </c>
      <c r="C50134">
        <v>99834</v>
      </c>
      <c r="D50134">
        <v>0.222</v>
      </c>
    </row>
    <row r="50135" spans="1:4" x14ac:dyDescent="0.2">
      <c r="A50135">
        <v>102490</v>
      </c>
      <c r="B50135" t="s">
        <v>6064</v>
      </c>
      <c r="C50135">
        <v>99833</v>
      </c>
      <c r="D50135">
        <v>2.4E-2</v>
      </c>
    </row>
    <row r="50136" spans="1:4" x14ac:dyDescent="0.2">
      <c r="A50136">
        <v>102490</v>
      </c>
      <c r="B50136" t="s">
        <v>6064</v>
      </c>
      <c r="C50136">
        <v>88316</v>
      </c>
      <c r="D50136">
        <v>0.10199999999999999</v>
      </c>
    </row>
    <row r="50137" spans="1:4" x14ac:dyDescent="0.2">
      <c r="A50137">
        <v>102490</v>
      </c>
      <c r="B50137" t="s">
        <v>6064</v>
      </c>
      <c r="C50137">
        <v>88310</v>
      </c>
      <c r="D50137">
        <v>0.24399999999999999</v>
      </c>
    </row>
    <row r="50138" spans="1:4" x14ac:dyDescent="0.2">
      <c r="A50138">
        <v>102490</v>
      </c>
      <c r="B50138" t="s">
        <v>80</v>
      </c>
      <c r="C50138">
        <v>12815</v>
      </c>
      <c r="D50138">
        <v>1.4E-2</v>
      </c>
    </row>
    <row r="50139" spans="1:4" x14ac:dyDescent="0.2">
      <c r="A50139">
        <v>102490</v>
      </c>
      <c r="B50139" t="s">
        <v>80</v>
      </c>
      <c r="C50139">
        <v>10478</v>
      </c>
      <c r="D50139">
        <v>0.25</v>
      </c>
    </row>
    <row r="50140" spans="1:4" x14ac:dyDescent="0.2">
      <c r="A50140">
        <v>102496</v>
      </c>
    </row>
    <row r="50141" spans="1:4" x14ac:dyDescent="0.2">
      <c r="A50141">
        <v>102496</v>
      </c>
      <c r="B50141" t="s">
        <v>6064</v>
      </c>
      <c r="C50141">
        <v>88316</v>
      </c>
      <c r="D50141">
        <v>5.3999999999999999E-2</v>
      </c>
    </row>
    <row r="50142" spans="1:4" x14ac:dyDescent="0.2">
      <c r="A50142">
        <v>102496</v>
      </c>
      <c r="B50142" t="s">
        <v>6064</v>
      </c>
      <c r="C50142">
        <v>88310</v>
      </c>
      <c r="D50142">
        <v>0.13</v>
      </c>
    </row>
    <row r="50143" spans="1:4" x14ac:dyDescent="0.2">
      <c r="A50143">
        <v>102496</v>
      </c>
      <c r="B50143" t="s">
        <v>80</v>
      </c>
      <c r="C50143">
        <v>44072</v>
      </c>
      <c r="D50143">
        <v>2.8799999999999999E-2</v>
      </c>
    </row>
    <row r="50144" spans="1:4" x14ac:dyDescent="0.2">
      <c r="A50144">
        <v>102496</v>
      </c>
      <c r="B50144" t="s">
        <v>80</v>
      </c>
      <c r="C50144">
        <v>12815</v>
      </c>
      <c r="D50144">
        <v>0.02</v>
      </c>
    </row>
    <row r="50145" spans="1:4" x14ac:dyDescent="0.2">
      <c r="A50145">
        <v>102496</v>
      </c>
      <c r="B50145" t="s">
        <v>80</v>
      </c>
      <c r="C50145">
        <v>7304</v>
      </c>
      <c r="D50145">
        <v>5.2999999999999999E-2</v>
      </c>
    </row>
    <row r="50146" spans="1:4" x14ac:dyDescent="0.2">
      <c r="A50146">
        <v>102496</v>
      </c>
      <c r="B50146" t="s">
        <v>80</v>
      </c>
      <c r="C50146">
        <v>5330</v>
      </c>
      <c r="D50146">
        <v>1.0999999999999999E-2</v>
      </c>
    </row>
    <row r="50147" spans="1:4" x14ac:dyDescent="0.2">
      <c r="A50147">
        <v>102497</v>
      </c>
    </row>
    <row r="50148" spans="1:4" x14ac:dyDescent="0.2">
      <c r="A50148">
        <v>102497</v>
      </c>
      <c r="B50148" t="s">
        <v>6064</v>
      </c>
      <c r="C50148">
        <v>88316</v>
      </c>
      <c r="D50148">
        <v>3.5999999999999997E-2</v>
      </c>
    </row>
    <row r="50149" spans="1:4" x14ac:dyDescent="0.2">
      <c r="A50149">
        <v>102497</v>
      </c>
      <c r="B50149" t="s">
        <v>6064</v>
      </c>
      <c r="C50149">
        <v>88310</v>
      </c>
      <c r="D50149">
        <v>8.5999999999999993E-2</v>
      </c>
    </row>
    <row r="50150" spans="1:4" x14ac:dyDescent="0.2">
      <c r="A50150">
        <v>102497</v>
      </c>
      <c r="B50150" t="s">
        <v>80</v>
      </c>
      <c r="C50150">
        <v>12815</v>
      </c>
      <c r="D50150">
        <v>0.02</v>
      </c>
    </row>
    <row r="50151" spans="1:4" x14ac:dyDescent="0.2">
      <c r="A50151">
        <v>102497</v>
      </c>
      <c r="B50151" t="s">
        <v>80</v>
      </c>
      <c r="C50151">
        <v>10478</v>
      </c>
      <c r="D50151">
        <v>3.7999999999999999E-2</v>
      </c>
    </row>
    <row r="50152" spans="1:4" x14ac:dyDescent="0.2">
      <c r="A50152">
        <v>102520</v>
      </c>
    </row>
    <row r="50153" spans="1:4" x14ac:dyDescent="0.2">
      <c r="A50153">
        <v>102520</v>
      </c>
      <c r="B50153" t="s">
        <v>6064</v>
      </c>
      <c r="C50153">
        <v>88316</v>
      </c>
      <c r="D50153">
        <v>0.71799999999999997</v>
      </c>
    </row>
    <row r="50154" spans="1:4" x14ac:dyDescent="0.2">
      <c r="A50154">
        <v>102520</v>
      </c>
      <c r="B50154" t="s">
        <v>6064</v>
      </c>
      <c r="C50154">
        <v>88310</v>
      </c>
      <c r="D50154">
        <v>1.724</v>
      </c>
    </row>
    <row r="50155" spans="1:4" x14ac:dyDescent="0.2">
      <c r="A50155">
        <v>102520</v>
      </c>
      <c r="B50155" t="s">
        <v>80</v>
      </c>
      <c r="C50155">
        <v>12815</v>
      </c>
      <c r="D50155">
        <v>0.19</v>
      </c>
    </row>
    <row r="50156" spans="1:4" x14ac:dyDescent="0.2">
      <c r="A50156">
        <v>102520</v>
      </c>
      <c r="B50156" t="s">
        <v>80</v>
      </c>
      <c r="C50156">
        <v>7356</v>
      </c>
      <c r="D50156">
        <v>0.42699999999999999</v>
      </c>
    </row>
    <row r="50157" spans="1:4" x14ac:dyDescent="0.2">
      <c r="A50157">
        <v>102520</v>
      </c>
      <c r="B50157" t="s">
        <v>80</v>
      </c>
      <c r="C50157">
        <v>6085</v>
      </c>
      <c r="D50157">
        <v>0.16</v>
      </c>
    </row>
    <row r="50158" spans="1:4" x14ac:dyDescent="0.2">
      <c r="A50158">
        <v>102520</v>
      </c>
      <c r="B50158" t="s">
        <v>80</v>
      </c>
      <c r="C50158">
        <v>3767</v>
      </c>
      <c r="D50158">
        <v>0.06</v>
      </c>
    </row>
    <row r="50159" spans="1:4" x14ac:dyDescent="0.2">
      <c r="A50159">
        <v>102518</v>
      </c>
    </row>
    <row r="50160" spans="1:4" x14ac:dyDescent="0.2">
      <c r="A50160">
        <v>102518</v>
      </c>
      <c r="B50160" t="s">
        <v>6064</v>
      </c>
      <c r="C50160">
        <v>102981</v>
      </c>
      <c r="D50160">
        <v>2.8999999999999998E-3</v>
      </c>
    </row>
    <row r="50161" spans="1:4" x14ac:dyDescent="0.2">
      <c r="A50161">
        <v>102518</v>
      </c>
      <c r="B50161" t="s">
        <v>6064</v>
      </c>
      <c r="C50161">
        <v>102980</v>
      </c>
      <c r="D50161">
        <v>3.1899999999999998E-2</v>
      </c>
    </row>
    <row r="50162" spans="1:4" x14ac:dyDescent="0.2">
      <c r="A50162">
        <v>102518</v>
      </c>
      <c r="B50162" t="s">
        <v>6064</v>
      </c>
      <c r="C50162">
        <v>88316</v>
      </c>
      <c r="D50162">
        <v>1.4E-2</v>
      </c>
    </row>
    <row r="50163" spans="1:4" x14ac:dyDescent="0.2">
      <c r="A50163">
        <v>102518</v>
      </c>
      <c r="B50163" t="s">
        <v>6064</v>
      </c>
      <c r="C50163">
        <v>88310</v>
      </c>
      <c r="D50163">
        <v>3.5000000000000003E-2</v>
      </c>
    </row>
    <row r="50164" spans="1:4" x14ac:dyDescent="0.2">
      <c r="A50164">
        <v>102518</v>
      </c>
      <c r="B50164" t="s">
        <v>80</v>
      </c>
      <c r="C50164">
        <v>43946</v>
      </c>
      <c r="D50164">
        <v>0.1</v>
      </c>
    </row>
    <row r="50165" spans="1:4" x14ac:dyDescent="0.2">
      <c r="A50165">
        <v>102518</v>
      </c>
      <c r="B50165" t="s">
        <v>80</v>
      </c>
      <c r="C50165">
        <v>7348</v>
      </c>
      <c r="D50165">
        <v>0.115</v>
      </c>
    </row>
    <row r="50166" spans="1:4" x14ac:dyDescent="0.2">
      <c r="A50166">
        <v>102514</v>
      </c>
    </row>
    <row r="50167" spans="1:4" x14ac:dyDescent="0.2">
      <c r="A50167">
        <v>102514</v>
      </c>
      <c r="B50167" t="s">
        <v>6064</v>
      </c>
      <c r="C50167">
        <v>102981</v>
      </c>
      <c r="D50167">
        <v>2.7000000000000001E-3</v>
      </c>
    </row>
    <row r="50168" spans="1:4" x14ac:dyDescent="0.2">
      <c r="A50168">
        <v>102514</v>
      </c>
      <c r="B50168" t="s">
        <v>6064</v>
      </c>
      <c r="C50168">
        <v>102980</v>
      </c>
      <c r="D50168">
        <v>2.9499999999999998E-2</v>
      </c>
    </row>
    <row r="50169" spans="1:4" x14ac:dyDescent="0.2">
      <c r="A50169">
        <v>102514</v>
      </c>
      <c r="B50169" t="s">
        <v>6064</v>
      </c>
      <c r="C50169">
        <v>88316</v>
      </c>
      <c r="D50169">
        <v>1.2999999999999999E-2</v>
      </c>
    </row>
    <row r="50170" spans="1:4" x14ac:dyDescent="0.2">
      <c r="A50170">
        <v>102514</v>
      </c>
      <c r="B50170" t="s">
        <v>6064</v>
      </c>
      <c r="C50170">
        <v>88310</v>
      </c>
      <c r="D50170">
        <v>3.2000000000000001E-2</v>
      </c>
    </row>
    <row r="50171" spans="1:4" x14ac:dyDescent="0.2">
      <c r="A50171">
        <v>102514</v>
      </c>
      <c r="B50171" t="s">
        <v>80</v>
      </c>
      <c r="C50171">
        <v>43948</v>
      </c>
      <c r="D50171">
        <v>0.1</v>
      </c>
    </row>
    <row r="50172" spans="1:4" x14ac:dyDescent="0.2">
      <c r="A50172">
        <v>102514</v>
      </c>
      <c r="B50172" t="s">
        <v>80</v>
      </c>
      <c r="C50172">
        <v>7348</v>
      </c>
      <c r="D50172">
        <v>0.107</v>
      </c>
    </row>
    <row r="50173" spans="1:4" x14ac:dyDescent="0.2">
      <c r="A50173">
        <v>102516</v>
      </c>
    </row>
    <row r="50174" spans="1:4" x14ac:dyDescent="0.2">
      <c r="A50174">
        <v>102516</v>
      </c>
      <c r="B50174" t="s">
        <v>6064</v>
      </c>
      <c r="C50174">
        <v>102981</v>
      </c>
      <c r="D50174">
        <v>2.3999999999999998E-3</v>
      </c>
    </row>
    <row r="50175" spans="1:4" x14ac:dyDescent="0.2">
      <c r="A50175">
        <v>102516</v>
      </c>
      <c r="B50175" t="s">
        <v>6064</v>
      </c>
      <c r="C50175">
        <v>102980</v>
      </c>
      <c r="D50175">
        <v>2.5999999999999999E-2</v>
      </c>
    </row>
    <row r="50176" spans="1:4" x14ac:dyDescent="0.2">
      <c r="A50176">
        <v>102516</v>
      </c>
      <c r="B50176" t="s">
        <v>6064</v>
      </c>
      <c r="C50176">
        <v>88316</v>
      </c>
      <c r="D50176">
        <v>1.2E-2</v>
      </c>
    </row>
    <row r="50177" spans="1:4" x14ac:dyDescent="0.2">
      <c r="A50177">
        <v>102516</v>
      </c>
      <c r="B50177" t="s">
        <v>6064</v>
      </c>
      <c r="C50177">
        <v>88310</v>
      </c>
      <c r="D50177">
        <v>2.8000000000000001E-2</v>
      </c>
    </row>
    <row r="50178" spans="1:4" x14ac:dyDescent="0.2">
      <c r="A50178">
        <v>102516</v>
      </c>
      <c r="B50178" t="s">
        <v>80</v>
      </c>
      <c r="C50178">
        <v>43986</v>
      </c>
      <c r="D50178">
        <v>0.1</v>
      </c>
    </row>
    <row r="50179" spans="1:4" x14ac:dyDescent="0.2">
      <c r="A50179">
        <v>102516</v>
      </c>
      <c r="B50179" t="s">
        <v>80</v>
      </c>
      <c r="C50179">
        <v>7348</v>
      </c>
      <c r="D50179">
        <v>9.4E-2</v>
      </c>
    </row>
    <row r="50180" spans="1:4" x14ac:dyDescent="0.2">
      <c r="A50180">
        <v>102515</v>
      </c>
    </row>
    <row r="50181" spans="1:4" x14ac:dyDescent="0.2">
      <c r="A50181">
        <v>102515</v>
      </c>
      <c r="B50181" t="s">
        <v>6064</v>
      </c>
      <c r="C50181">
        <v>102981</v>
      </c>
      <c r="D50181">
        <v>2.2000000000000001E-3</v>
      </c>
    </row>
    <row r="50182" spans="1:4" x14ac:dyDescent="0.2">
      <c r="A50182">
        <v>102515</v>
      </c>
      <c r="B50182" t="s">
        <v>6064</v>
      </c>
      <c r="C50182">
        <v>102980</v>
      </c>
      <c r="D50182">
        <v>2.4799999999999999E-2</v>
      </c>
    </row>
    <row r="50183" spans="1:4" x14ac:dyDescent="0.2">
      <c r="A50183">
        <v>102515</v>
      </c>
      <c r="B50183" t="s">
        <v>6064</v>
      </c>
      <c r="C50183">
        <v>88316</v>
      </c>
      <c r="D50183">
        <v>1.0999999999999999E-2</v>
      </c>
    </row>
    <row r="50184" spans="1:4" x14ac:dyDescent="0.2">
      <c r="A50184">
        <v>102515</v>
      </c>
      <c r="B50184" t="s">
        <v>6064</v>
      </c>
      <c r="C50184">
        <v>88310</v>
      </c>
      <c r="D50184">
        <v>2.7E-2</v>
      </c>
    </row>
    <row r="50185" spans="1:4" x14ac:dyDescent="0.2">
      <c r="A50185">
        <v>102515</v>
      </c>
      <c r="B50185" t="s">
        <v>80</v>
      </c>
      <c r="C50185">
        <v>43949</v>
      </c>
      <c r="D50185">
        <v>0.1</v>
      </c>
    </row>
    <row r="50186" spans="1:4" x14ac:dyDescent="0.2">
      <c r="A50186">
        <v>102515</v>
      </c>
      <c r="B50186" t="s">
        <v>80</v>
      </c>
      <c r="C50186">
        <v>7348</v>
      </c>
      <c r="D50186">
        <v>0.09</v>
      </c>
    </row>
    <row r="50187" spans="1:4" x14ac:dyDescent="0.2">
      <c r="A50187">
        <v>102517</v>
      </c>
    </row>
    <row r="50188" spans="1:4" x14ac:dyDescent="0.2">
      <c r="A50188">
        <v>102517</v>
      </c>
      <c r="B50188" t="s">
        <v>6064</v>
      </c>
      <c r="C50188">
        <v>102981</v>
      </c>
      <c r="D50188">
        <v>4.1000000000000003E-3</v>
      </c>
    </row>
    <row r="50189" spans="1:4" x14ac:dyDescent="0.2">
      <c r="A50189">
        <v>102517</v>
      </c>
      <c r="B50189" t="s">
        <v>6064</v>
      </c>
      <c r="C50189">
        <v>102980</v>
      </c>
      <c r="D50189">
        <v>4.48E-2</v>
      </c>
    </row>
    <row r="50190" spans="1:4" x14ac:dyDescent="0.2">
      <c r="A50190">
        <v>102517</v>
      </c>
      <c r="B50190" t="s">
        <v>6064</v>
      </c>
      <c r="C50190">
        <v>88316</v>
      </c>
      <c r="D50190">
        <v>0.02</v>
      </c>
    </row>
    <row r="50191" spans="1:4" x14ac:dyDescent="0.2">
      <c r="A50191">
        <v>102517</v>
      </c>
      <c r="B50191" t="s">
        <v>6064</v>
      </c>
      <c r="C50191">
        <v>88310</v>
      </c>
      <c r="D50191">
        <v>4.9000000000000002E-2</v>
      </c>
    </row>
    <row r="50192" spans="1:4" x14ac:dyDescent="0.2">
      <c r="A50192">
        <v>102517</v>
      </c>
      <c r="B50192" t="s">
        <v>80</v>
      </c>
      <c r="C50192">
        <v>43951</v>
      </c>
      <c r="D50192">
        <v>0.1</v>
      </c>
    </row>
    <row r="50193" spans="1:4" x14ac:dyDescent="0.2">
      <c r="A50193">
        <v>102517</v>
      </c>
      <c r="B50193" t="s">
        <v>80</v>
      </c>
      <c r="C50193">
        <v>7348</v>
      </c>
      <c r="D50193">
        <v>0.16200000000000001</v>
      </c>
    </row>
    <row r="50194" spans="1:4" x14ac:dyDescent="0.2">
      <c r="A50194">
        <v>102513</v>
      </c>
    </row>
    <row r="50195" spans="1:4" x14ac:dyDescent="0.2">
      <c r="A50195">
        <v>102513</v>
      </c>
      <c r="B50195" t="s">
        <v>6064</v>
      </c>
      <c r="C50195">
        <v>88316</v>
      </c>
      <c r="D50195">
        <v>0.4</v>
      </c>
    </row>
    <row r="50196" spans="1:4" x14ac:dyDescent="0.2">
      <c r="A50196">
        <v>102513</v>
      </c>
      <c r="B50196" t="s">
        <v>6064</v>
      </c>
      <c r="C50196">
        <v>88310</v>
      </c>
      <c r="D50196">
        <v>0.96</v>
      </c>
    </row>
    <row r="50197" spans="1:4" x14ac:dyDescent="0.2">
      <c r="A50197">
        <v>102513</v>
      </c>
      <c r="B50197" t="s">
        <v>80</v>
      </c>
      <c r="C50197">
        <v>12815</v>
      </c>
      <c r="D50197">
        <v>0.23</v>
      </c>
    </row>
    <row r="50198" spans="1:4" x14ac:dyDescent="0.2">
      <c r="A50198">
        <v>102513</v>
      </c>
      <c r="B50198" t="s">
        <v>80</v>
      </c>
      <c r="C50198">
        <v>7348</v>
      </c>
      <c r="D50198">
        <v>0.42699999999999999</v>
      </c>
    </row>
    <row r="50199" spans="1:4" x14ac:dyDescent="0.2">
      <c r="A50199">
        <v>102489</v>
      </c>
    </row>
    <row r="50200" spans="1:4" x14ac:dyDescent="0.2">
      <c r="A50200">
        <v>102489</v>
      </c>
      <c r="B50200" t="s">
        <v>6064</v>
      </c>
      <c r="C50200">
        <v>88316</v>
      </c>
      <c r="D50200">
        <v>0.15</v>
      </c>
    </row>
    <row r="50201" spans="1:4" x14ac:dyDescent="0.2">
      <c r="A50201">
        <v>102489</v>
      </c>
      <c r="B50201" t="s">
        <v>6064</v>
      </c>
      <c r="C50201">
        <v>88310</v>
      </c>
      <c r="D50201">
        <v>0.36</v>
      </c>
    </row>
    <row r="50202" spans="1:4" x14ac:dyDescent="0.2">
      <c r="A50202">
        <v>102489</v>
      </c>
      <c r="B50202" t="s">
        <v>80</v>
      </c>
      <c r="C50202">
        <v>12815</v>
      </c>
      <c r="D50202">
        <v>1.4E-2</v>
      </c>
    </row>
    <row r="50203" spans="1:4" x14ac:dyDescent="0.2">
      <c r="A50203">
        <v>102489</v>
      </c>
      <c r="B50203" t="s">
        <v>80</v>
      </c>
      <c r="C50203">
        <v>151</v>
      </c>
      <c r="D50203">
        <v>0.5</v>
      </c>
    </row>
    <row r="50204" spans="1:4" x14ac:dyDescent="0.2">
      <c r="A50204">
        <v>102488</v>
      </c>
    </row>
    <row r="50205" spans="1:4" x14ac:dyDescent="0.2">
      <c r="A50205">
        <v>102488</v>
      </c>
      <c r="B50205" t="s">
        <v>6064</v>
      </c>
      <c r="C50205">
        <v>95277</v>
      </c>
      <c r="D50205">
        <v>8.4099999999999994E-2</v>
      </c>
    </row>
    <row r="50206" spans="1:4" x14ac:dyDescent="0.2">
      <c r="A50206">
        <v>102488</v>
      </c>
      <c r="B50206" t="s">
        <v>6064</v>
      </c>
      <c r="C50206">
        <v>95276</v>
      </c>
      <c r="D50206">
        <v>1.1900000000000001E-2</v>
      </c>
    </row>
    <row r="50207" spans="1:4" x14ac:dyDescent="0.2">
      <c r="A50207">
        <v>102488</v>
      </c>
      <c r="B50207" t="s">
        <v>6064</v>
      </c>
      <c r="C50207">
        <v>88316</v>
      </c>
      <c r="D50207">
        <v>0.04</v>
      </c>
    </row>
    <row r="50208" spans="1:4" x14ac:dyDescent="0.2">
      <c r="A50208">
        <v>102488</v>
      </c>
      <c r="B50208" t="s">
        <v>6064</v>
      </c>
      <c r="C50208">
        <v>88309</v>
      </c>
      <c r="D50208">
        <v>9.6000000000000002E-2</v>
      </c>
    </row>
    <row r="50209" spans="1:4" x14ac:dyDescent="0.2">
      <c r="A50209">
        <v>101730</v>
      </c>
    </row>
    <row r="50210" spans="1:4" x14ac:dyDescent="0.2">
      <c r="A50210">
        <v>101730</v>
      </c>
      <c r="B50210" t="s">
        <v>6064</v>
      </c>
      <c r="C50210">
        <v>95277</v>
      </c>
      <c r="D50210">
        <v>5.3900000000000003E-2</v>
      </c>
    </row>
    <row r="50211" spans="1:4" x14ac:dyDescent="0.2">
      <c r="A50211">
        <v>101730</v>
      </c>
      <c r="B50211" t="s">
        <v>6064</v>
      </c>
      <c r="C50211">
        <v>95276</v>
      </c>
      <c r="D50211">
        <v>0.15509999999999999</v>
      </c>
    </row>
    <row r="50212" spans="1:4" x14ac:dyDescent="0.2">
      <c r="A50212">
        <v>101730</v>
      </c>
      <c r="B50212" t="s">
        <v>6064</v>
      </c>
      <c r="C50212">
        <v>88316</v>
      </c>
      <c r="D50212">
        <v>0.21709999999999999</v>
      </c>
    </row>
    <row r="50213" spans="1:4" x14ac:dyDescent="0.2">
      <c r="A50213">
        <v>101730</v>
      </c>
      <c r="B50213" t="s">
        <v>6064</v>
      </c>
      <c r="C50213">
        <v>88262</v>
      </c>
      <c r="D50213">
        <v>0.52110000000000001</v>
      </c>
    </row>
    <row r="50214" spans="1:4" x14ac:dyDescent="0.2">
      <c r="A50214">
        <v>101730</v>
      </c>
      <c r="B50214" t="s">
        <v>80</v>
      </c>
      <c r="C50214">
        <v>43871</v>
      </c>
      <c r="D50214">
        <v>5.6099999999999997E-2</v>
      </c>
    </row>
    <row r="50215" spans="1:4" x14ac:dyDescent="0.2">
      <c r="A50215">
        <v>101730</v>
      </c>
      <c r="B50215" t="s">
        <v>80</v>
      </c>
      <c r="C50215">
        <v>43870</v>
      </c>
      <c r="D50215">
        <v>0.14019999999999999</v>
      </c>
    </row>
    <row r="50216" spans="1:4" x14ac:dyDescent="0.2">
      <c r="A50216">
        <v>101730</v>
      </c>
      <c r="B50216" t="s">
        <v>80</v>
      </c>
      <c r="C50216">
        <v>43869</v>
      </c>
      <c r="D50216">
        <v>1.4E-2</v>
      </c>
    </row>
    <row r="50217" spans="1:4" x14ac:dyDescent="0.2">
      <c r="A50217">
        <v>101730</v>
      </c>
      <c r="B50217" t="s">
        <v>80</v>
      </c>
      <c r="C50217">
        <v>43868</v>
      </c>
      <c r="D50217">
        <v>1.4E-2</v>
      </c>
    </row>
    <row r="50218" spans="1:4" x14ac:dyDescent="0.2">
      <c r="A50218">
        <v>101730</v>
      </c>
      <c r="B50218" t="s">
        <v>80</v>
      </c>
      <c r="C50218">
        <v>43867</v>
      </c>
      <c r="D50218">
        <v>2.0899999999999998E-2</v>
      </c>
    </row>
    <row r="50219" spans="1:4" x14ac:dyDescent="0.2">
      <c r="A50219">
        <v>101730</v>
      </c>
      <c r="B50219" t="s">
        <v>80</v>
      </c>
      <c r="C50219">
        <v>43866</v>
      </c>
      <c r="D50219">
        <v>9.8799999999999999E-2</v>
      </c>
    </row>
    <row r="50220" spans="1:4" x14ac:dyDescent="0.2">
      <c r="A50220">
        <v>101730</v>
      </c>
      <c r="B50220" t="s">
        <v>80</v>
      </c>
      <c r="C50220">
        <v>10478</v>
      </c>
      <c r="D50220">
        <v>0.21029999999999999</v>
      </c>
    </row>
    <row r="50221" spans="1:4" x14ac:dyDescent="0.2">
      <c r="A50221">
        <v>101746</v>
      </c>
    </row>
    <row r="50222" spans="1:4" x14ac:dyDescent="0.2">
      <c r="A50222">
        <v>101746</v>
      </c>
      <c r="B50222" t="s">
        <v>6064</v>
      </c>
      <c r="C50222">
        <v>88316</v>
      </c>
      <c r="D50222">
        <v>0.19259999999999999</v>
      </c>
    </row>
    <row r="50223" spans="1:4" x14ac:dyDescent="0.2">
      <c r="A50223">
        <v>101746</v>
      </c>
      <c r="B50223" t="s">
        <v>6064</v>
      </c>
      <c r="C50223">
        <v>88262</v>
      </c>
      <c r="D50223">
        <v>0.46239999999999998</v>
      </c>
    </row>
    <row r="50224" spans="1:4" x14ac:dyDescent="0.2">
      <c r="A50224">
        <v>101746</v>
      </c>
      <c r="B50224" t="s">
        <v>80</v>
      </c>
      <c r="C50224">
        <v>44396</v>
      </c>
      <c r="D50224">
        <v>0.57499999999999996</v>
      </c>
    </row>
    <row r="50225" spans="1:4" x14ac:dyDescent="0.2">
      <c r="A50225">
        <v>101746</v>
      </c>
      <c r="B50225" t="s">
        <v>80</v>
      </c>
      <c r="C50225">
        <v>6178</v>
      </c>
      <c r="D50225">
        <v>1.075</v>
      </c>
    </row>
    <row r="50226" spans="1:4" x14ac:dyDescent="0.2">
      <c r="A50226">
        <v>101746</v>
      </c>
      <c r="B50226" t="s">
        <v>80</v>
      </c>
      <c r="C50226">
        <v>5065</v>
      </c>
      <c r="D50226">
        <v>8.3000000000000001E-3</v>
      </c>
    </row>
    <row r="50227" spans="1:4" x14ac:dyDescent="0.2">
      <c r="A50227">
        <v>98679</v>
      </c>
    </row>
    <row r="50228" spans="1:4" x14ac:dyDescent="0.2">
      <c r="A50228">
        <v>98679</v>
      </c>
      <c r="B50228" t="s">
        <v>6064</v>
      </c>
      <c r="C50228">
        <v>88316</v>
      </c>
      <c r="D50228">
        <v>0.17699999999999999</v>
      </c>
    </row>
    <row r="50229" spans="1:4" x14ac:dyDescent="0.2">
      <c r="A50229">
        <v>98679</v>
      </c>
      <c r="B50229" t="s">
        <v>6064</v>
      </c>
      <c r="C50229">
        <v>88309</v>
      </c>
      <c r="D50229">
        <v>0.35399999999999998</v>
      </c>
    </row>
    <row r="50230" spans="1:4" x14ac:dyDescent="0.2">
      <c r="A50230">
        <v>98679</v>
      </c>
      <c r="B50230" t="s">
        <v>6064</v>
      </c>
      <c r="C50230">
        <v>87298</v>
      </c>
      <c r="D50230">
        <v>3.1E-2</v>
      </c>
    </row>
    <row r="50231" spans="1:4" x14ac:dyDescent="0.2">
      <c r="A50231">
        <v>98679</v>
      </c>
      <c r="B50231" t="s">
        <v>80</v>
      </c>
      <c r="C50231">
        <v>3671</v>
      </c>
      <c r="D50231">
        <v>1.67</v>
      </c>
    </row>
    <row r="50232" spans="1:4" x14ac:dyDescent="0.2">
      <c r="A50232">
        <v>98679</v>
      </c>
      <c r="B50232" t="s">
        <v>80</v>
      </c>
      <c r="C50232">
        <v>1379</v>
      </c>
      <c r="D50232">
        <v>0.5</v>
      </c>
    </row>
    <row r="50233" spans="1:4" x14ac:dyDescent="0.2">
      <c r="A50233">
        <v>98680</v>
      </c>
    </row>
    <row r="50234" spans="1:4" x14ac:dyDescent="0.2">
      <c r="A50234">
        <v>98680</v>
      </c>
      <c r="B50234" t="s">
        <v>6064</v>
      </c>
      <c r="C50234">
        <v>88316</v>
      </c>
      <c r="D50234">
        <v>0.19500000000000001</v>
      </c>
    </row>
    <row r="50235" spans="1:4" x14ac:dyDescent="0.2">
      <c r="A50235">
        <v>98680</v>
      </c>
      <c r="B50235" t="s">
        <v>6064</v>
      </c>
      <c r="C50235">
        <v>88309</v>
      </c>
      <c r="D50235">
        <v>0.38900000000000001</v>
      </c>
    </row>
    <row r="50236" spans="1:4" x14ac:dyDescent="0.2">
      <c r="A50236">
        <v>98680</v>
      </c>
      <c r="B50236" t="s">
        <v>6064</v>
      </c>
      <c r="C50236">
        <v>87298</v>
      </c>
      <c r="D50236">
        <v>4.3099999999999999E-2</v>
      </c>
    </row>
    <row r="50237" spans="1:4" x14ac:dyDescent="0.2">
      <c r="A50237">
        <v>98680</v>
      </c>
      <c r="B50237" t="s">
        <v>80</v>
      </c>
      <c r="C50237">
        <v>3671</v>
      </c>
      <c r="D50237">
        <v>1.67</v>
      </c>
    </row>
    <row r="50238" spans="1:4" x14ac:dyDescent="0.2">
      <c r="A50238">
        <v>98680</v>
      </c>
      <c r="B50238" t="s">
        <v>80</v>
      </c>
      <c r="C50238">
        <v>1379</v>
      </c>
      <c r="D50238">
        <v>0.5</v>
      </c>
    </row>
    <row r="50239" spans="1:4" x14ac:dyDescent="0.2">
      <c r="A50239">
        <v>101749</v>
      </c>
    </row>
    <row r="50240" spans="1:4" x14ac:dyDescent="0.2">
      <c r="A50240">
        <v>101749</v>
      </c>
      <c r="B50240" t="s">
        <v>6064</v>
      </c>
      <c r="C50240">
        <v>88316</v>
      </c>
      <c r="D50240">
        <v>0.20899999999999999</v>
      </c>
    </row>
    <row r="50241" spans="1:4" x14ac:dyDescent="0.2">
      <c r="A50241">
        <v>101749</v>
      </c>
      <c r="B50241" t="s">
        <v>6064</v>
      </c>
      <c r="C50241">
        <v>88309</v>
      </c>
      <c r="D50241">
        <v>0.41799999999999998</v>
      </c>
    </row>
    <row r="50242" spans="1:4" x14ac:dyDescent="0.2">
      <c r="A50242">
        <v>101749</v>
      </c>
      <c r="B50242" t="s">
        <v>6064</v>
      </c>
      <c r="C50242">
        <v>87298</v>
      </c>
      <c r="D50242">
        <v>5.2999999999999999E-2</v>
      </c>
    </row>
    <row r="50243" spans="1:4" x14ac:dyDescent="0.2">
      <c r="A50243">
        <v>101749</v>
      </c>
      <c r="B50243" t="s">
        <v>80</v>
      </c>
      <c r="C50243">
        <v>3671</v>
      </c>
      <c r="D50243">
        <v>1.67</v>
      </c>
    </row>
    <row r="50244" spans="1:4" x14ac:dyDescent="0.2">
      <c r="A50244">
        <v>101749</v>
      </c>
      <c r="B50244" t="s">
        <v>80</v>
      </c>
      <c r="C50244">
        <v>1379</v>
      </c>
      <c r="D50244">
        <v>0.5</v>
      </c>
    </row>
    <row r="50245" spans="1:4" x14ac:dyDescent="0.2">
      <c r="A50245">
        <v>98681</v>
      </c>
    </row>
    <row r="50246" spans="1:4" x14ac:dyDescent="0.2">
      <c r="A50246">
        <v>98681</v>
      </c>
      <c r="B50246" t="s">
        <v>6064</v>
      </c>
      <c r="C50246">
        <v>88316</v>
      </c>
      <c r="D50246">
        <v>0.14899999999999999</v>
      </c>
    </row>
    <row r="50247" spans="1:4" x14ac:dyDescent="0.2">
      <c r="A50247">
        <v>98681</v>
      </c>
      <c r="B50247" t="s">
        <v>6064</v>
      </c>
      <c r="C50247">
        <v>88309</v>
      </c>
      <c r="D50247">
        <v>0.29799999999999999</v>
      </c>
    </row>
    <row r="50248" spans="1:4" x14ac:dyDescent="0.2">
      <c r="A50248">
        <v>98681</v>
      </c>
      <c r="B50248" t="s">
        <v>6064</v>
      </c>
      <c r="C50248">
        <v>87298</v>
      </c>
      <c r="D50248">
        <v>3.1E-2</v>
      </c>
    </row>
    <row r="50249" spans="1:4" x14ac:dyDescent="0.2">
      <c r="A50249">
        <v>98681</v>
      </c>
      <c r="B50249" t="s">
        <v>80</v>
      </c>
      <c r="C50249">
        <v>3671</v>
      </c>
      <c r="D50249">
        <v>1.67</v>
      </c>
    </row>
    <row r="50250" spans="1:4" x14ac:dyDescent="0.2">
      <c r="A50250">
        <v>98682</v>
      </c>
    </row>
    <row r="50251" spans="1:4" x14ac:dyDescent="0.2">
      <c r="A50251">
        <v>98682</v>
      </c>
      <c r="B50251" t="s">
        <v>6064</v>
      </c>
      <c r="C50251">
        <v>88316</v>
      </c>
      <c r="D50251">
        <v>0.16700000000000001</v>
      </c>
    </row>
    <row r="50252" spans="1:4" x14ac:dyDescent="0.2">
      <c r="A50252">
        <v>98682</v>
      </c>
      <c r="B50252" t="s">
        <v>6064</v>
      </c>
      <c r="C50252">
        <v>88309</v>
      </c>
      <c r="D50252">
        <v>0.33300000000000002</v>
      </c>
    </row>
    <row r="50253" spans="1:4" x14ac:dyDescent="0.2">
      <c r="A50253">
        <v>98682</v>
      </c>
      <c r="B50253" t="s">
        <v>6064</v>
      </c>
      <c r="C50253">
        <v>87298</v>
      </c>
      <c r="D50253">
        <v>4.3099999999999999E-2</v>
      </c>
    </row>
    <row r="50254" spans="1:4" x14ac:dyDescent="0.2">
      <c r="A50254">
        <v>98682</v>
      </c>
      <c r="B50254" t="s">
        <v>80</v>
      </c>
      <c r="C50254">
        <v>3671</v>
      </c>
      <c r="D50254">
        <v>1.67</v>
      </c>
    </row>
    <row r="50255" spans="1:4" x14ac:dyDescent="0.2">
      <c r="A50255">
        <v>101750</v>
      </c>
    </row>
    <row r="50256" spans="1:4" x14ac:dyDescent="0.2">
      <c r="A50256">
        <v>101750</v>
      </c>
      <c r="B50256" t="s">
        <v>6064</v>
      </c>
      <c r="C50256">
        <v>88316</v>
      </c>
      <c r="D50256">
        <v>0.18099999999999999</v>
      </c>
    </row>
    <row r="50257" spans="1:4" x14ac:dyDescent="0.2">
      <c r="A50257">
        <v>101750</v>
      </c>
      <c r="B50257" t="s">
        <v>6064</v>
      </c>
      <c r="C50257">
        <v>88309</v>
      </c>
      <c r="D50257">
        <v>0.36199999999999999</v>
      </c>
    </row>
    <row r="50258" spans="1:4" x14ac:dyDescent="0.2">
      <c r="A50258">
        <v>101750</v>
      </c>
      <c r="B50258" t="s">
        <v>6064</v>
      </c>
      <c r="C50258">
        <v>87298</v>
      </c>
      <c r="D50258">
        <v>5.2999999999999999E-2</v>
      </c>
    </row>
    <row r="50259" spans="1:4" x14ac:dyDescent="0.2">
      <c r="A50259">
        <v>101750</v>
      </c>
      <c r="B50259" t="s">
        <v>80</v>
      </c>
      <c r="C50259">
        <v>3671</v>
      </c>
      <c r="D50259">
        <v>1.67</v>
      </c>
    </row>
    <row r="50260" spans="1:4" x14ac:dyDescent="0.2">
      <c r="A50260">
        <v>101737</v>
      </c>
    </row>
    <row r="50261" spans="1:4" x14ac:dyDescent="0.2">
      <c r="A50261">
        <v>101737</v>
      </c>
      <c r="B50261" t="s">
        <v>6064</v>
      </c>
      <c r="C50261">
        <v>88316</v>
      </c>
      <c r="D50261">
        <v>0.20150000000000001</v>
      </c>
    </row>
    <row r="50262" spans="1:4" x14ac:dyDescent="0.2">
      <c r="A50262">
        <v>101737</v>
      </c>
      <c r="B50262" t="s">
        <v>6064</v>
      </c>
      <c r="C50262">
        <v>88309</v>
      </c>
      <c r="D50262">
        <v>0.48359999999999997</v>
      </c>
    </row>
    <row r="50263" spans="1:4" x14ac:dyDescent="0.2">
      <c r="A50263">
        <v>101737</v>
      </c>
      <c r="B50263" t="s">
        <v>80</v>
      </c>
      <c r="C50263">
        <v>4801</v>
      </c>
      <c r="D50263">
        <v>1.06</v>
      </c>
    </row>
    <row r="50264" spans="1:4" x14ac:dyDescent="0.2">
      <c r="A50264">
        <v>101737</v>
      </c>
      <c r="B50264" t="s">
        <v>80</v>
      </c>
      <c r="C50264">
        <v>4791</v>
      </c>
      <c r="D50264">
        <v>0.56369999999999998</v>
      </c>
    </row>
    <row r="50265" spans="1:4" x14ac:dyDescent="0.2">
      <c r="A50265">
        <v>101735</v>
      </c>
    </row>
    <row r="50266" spans="1:4" x14ac:dyDescent="0.2">
      <c r="A50266">
        <v>101735</v>
      </c>
      <c r="B50266" t="s">
        <v>6064</v>
      </c>
      <c r="C50266">
        <v>88316</v>
      </c>
      <c r="D50266">
        <v>0.314</v>
      </c>
    </row>
    <row r="50267" spans="1:4" x14ac:dyDescent="0.2">
      <c r="A50267">
        <v>101735</v>
      </c>
      <c r="B50267" t="s">
        <v>6064</v>
      </c>
      <c r="C50267">
        <v>88309</v>
      </c>
      <c r="D50267">
        <v>0.75349999999999995</v>
      </c>
    </row>
    <row r="50268" spans="1:4" x14ac:dyDescent="0.2">
      <c r="A50268">
        <v>101735</v>
      </c>
      <c r="B50268" t="s">
        <v>80</v>
      </c>
      <c r="C50268">
        <v>44396</v>
      </c>
      <c r="D50268">
        <v>0.17499999999999999</v>
      </c>
    </row>
    <row r="50269" spans="1:4" x14ac:dyDescent="0.2">
      <c r="A50269">
        <v>101735</v>
      </c>
      <c r="B50269" t="s">
        <v>80</v>
      </c>
      <c r="C50269">
        <v>4794</v>
      </c>
      <c r="D50269">
        <v>1.06</v>
      </c>
    </row>
    <row r="50270" spans="1:4" x14ac:dyDescent="0.2">
      <c r="A50270">
        <v>101735</v>
      </c>
      <c r="B50270" t="s">
        <v>80</v>
      </c>
      <c r="C50270">
        <v>1379</v>
      </c>
      <c r="D50270">
        <v>5.93</v>
      </c>
    </row>
    <row r="50271" spans="1:4" x14ac:dyDescent="0.2">
      <c r="A50271">
        <v>101735</v>
      </c>
      <c r="B50271" t="s">
        <v>80</v>
      </c>
      <c r="C50271">
        <v>370</v>
      </c>
      <c r="D50271">
        <v>1.6000000000000001E-3</v>
      </c>
    </row>
    <row r="50272" spans="1:4" x14ac:dyDescent="0.2">
      <c r="A50272">
        <v>101734</v>
      </c>
    </row>
    <row r="50273" spans="1:4" x14ac:dyDescent="0.2">
      <c r="A50273">
        <v>101734</v>
      </c>
      <c r="B50273" t="s">
        <v>6064</v>
      </c>
      <c r="C50273">
        <v>88316</v>
      </c>
      <c r="D50273">
        <v>0.314</v>
      </c>
    </row>
    <row r="50274" spans="1:4" x14ac:dyDescent="0.2">
      <c r="A50274">
        <v>101734</v>
      </c>
      <c r="B50274" t="s">
        <v>6064</v>
      </c>
      <c r="C50274">
        <v>88309</v>
      </c>
      <c r="D50274">
        <v>0.75349999999999995</v>
      </c>
    </row>
    <row r="50275" spans="1:4" x14ac:dyDescent="0.2">
      <c r="A50275">
        <v>101734</v>
      </c>
      <c r="B50275" t="s">
        <v>80</v>
      </c>
      <c r="C50275">
        <v>44396</v>
      </c>
      <c r="D50275">
        <v>0.17499999999999999</v>
      </c>
    </row>
    <row r="50276" spans="1:4" x14ac:dyDescent="0.2">
      <c r="A50276">
        <v>101734</v>
      </c>
      <c r="B50276" t="s">
        <v>80</v>
      </c>
      <c r="C50276">
        <v>4795</v>
      </c>
      <c r="D50276">
        <v>1.06</v>
      </c>
    </row>
    <row r="50277" spans="1:4" x14ac:dyDescent="0.2">
      <c r="A50277">
        <v>101734</v>
      </c>
      <c r="B50277" t="s">
        <v>80</v>
      </c>
      <c r="C50277">
        <v>1379</v>
      </c>
      <c r="D50277">
        <v>5.93</v>
      </c>
    </row>
    <row r="50278" spans="1:4" x14ac:dyDescent="0.2">
      <c r="A50278">
        <v>101734</v>
      </c>
      <c r="B50278" t="s">
        <v>80</v>
      </c>
      <c r="C50278">
        <v>370</v>
      </c>
      <c r="D50278">
        <v>1.6000000000000001E-3</v>
      </c>
    </row>
    <row r="50279" spans="1:4" x14ac:dyDescent="0.2">
      <c r="A50279">
        <v>101736</v>
      </c>
    </row>
    <row r="50280" spans="1:4" x14ac:dyDescent="0.2">
      <c r="A50280">
        <v>101736</v>
      </c>
      <c r="B50280" t="s">
        <v>6064</v>
      </c>
      <c r="C50280">
        <v>88316</v>
      </c>
      <c r="D50280">
        <v>0.20150000000000001</v>
      </c>
    </row>
    <row r="50281" spans="1:4" x14ac:dyDescent="0.2">
      <c r="A50281">
        <v>101736</v>
      </c>
      <c r="B50281" t="s">
        <v>6064</v>
      </c>
      <c r="C50281">
        <v>88309</v>
      </c>
      <c r="D50281">
        <v>0.48359999999999997</v>
      </c>
    </row>
    <row r="50282" spans="1:4" x14ac:dyDescent="0.2">
      <c r="A50282">
        <v>101736</v>
      </c>
      <c r="B50282" t="s">
        <v>80</v>
      </c>
      <c r="C50282">
        <v>4800</v>
      </c>
      <c r="D50282">
        <v>1.06</v>
      </c>
    </row>
    <row r="50283" spans="1:4" x14ac:dyDescent="0.2">
      <c r="A50283">
        <v>101736</v>
      </c>
      <c r="B50283" t="s">
        <v>80</v>
      </c>
      <c r="C50283">
        <v>4791</v>
      </c>
      <c r="D50283">
        <v>0.56369999999999998</v>
      </c>
    </row>
    <row r="50284" spans="1:4" x14ac:dyDescent="0.2">
      <c r="A50284">
        <v>101733</v>
      </c>
    </row>
    <row r="50285" spans="1:4" x14ac:dyDescent="0.2">
      <c r="A50285">
        <v>101733</v>
      </c>
      <c r="B50285" t="s">
        <v>6064</v>
      </c>
      <c r="C50285">
        <v>88316</v>
      </c>
      <c r="D50285">
        <v>0.314</v>
      </c>
    </row>
    <row r="50286" spans="1:4" x14ac:dyDescent="0.2">
      <c r="A50286">
        <v>101733</v>
      </c>
      <c r="B50286" t="s">
        <v>6064</v>
      </c>
      <c r="C50286">
        <v>88309</v>
      </c>
      <c r="D50286">
        <v>0.75349999999999995</v>
      </c>
    </row>
    <row r="50287" spans="1:4" x14ac:dyDescent="0.2">
      <c r="A50287">
        <v>101733</v>
      </c>
      <c r="B50287" t="s">
        <v>80</v>
      </c>
      <c r="C50287">
        <v>44396</v>
      </c>
      <c r="D50287">
        <v>0.17499999999999999</v>
      </c>
    </row>
    <row r="50288" spans="1:4" x14ac:dyDescent="0.2">
      <c r="A50288">
        <v>101733</v>
      </c>
      <c r="B50288" t="s">
        <v>80</v>
      </c>
      <c r="C50288">
        <v>4796</v>
      </c>
      <c r="D50288">
        <v>1.06</v>
      </c>
    </row>
    <row r="50289" spans="1:4" x14ac:dyDescent="0.2">
      <c r="A50289">
        <v>101733</v>
      </c>
      <c r="B50289" t="s">
        <v>80</v>
      </c>
      <c r="C50289">
        <v>1379</v>
      </c>
      <c r="D50289">
        <v>5.93</v>
      </c>
    </row>
    <row r="50290" spans="1:4" x14ac:dyDescent="0.2">
      <c r="A50290">
        <v>101733</v>
      </c>
      <c r="B50290" t="s">
        <v>80</v>
      </c>
      <c r="C50290">
        <v>370</v>
      </c>
      <c r="D50290">
        <v>1.6000000000000001E-3</v>
      </c>
    </row>
    <row r="50291" spans="1:4" x14ac:dyDescent="0.2">
      <c r="A50291">
        <v>98678</v>
      </c>
    </row>
    <row r="50292" spans="1:4" x14ac:dyDescent="0.2">
      <c r="A50292">
        <v>98678</v>
      </c>
      <c r="B50292" t="s">
        <v>6064</v>
      </c>
      <c r="C50292">
        <v>88316</v>
      </c>
      <c r="D50292">
        <v>0.20399999999999999</v>
      </c>
    </row>
    <row r="50293" spans="1:4" x14ac:dyDescent="0.2">
      <c r="A50293">
        <v>98678</v>
      </c>
      <c r="B50293" t="s">
        <v>6064</v>
      </c>
      <c r="C50293">
        <v>88309</v>
      </c>
      <c r="D50293">
        <v>0.40899999999999997</v>
      </c>
    </row>
    <row r="50294" spans="1:4" x14ac:dyDescent="0.2">
      <c r="A50294">
        <v>98678</v>
      </c>
      <c r="B50294" t="s">
        <v>80</v>
      </c>
      <c r="C50294">
        <v>39694</v>
      </c>
      <c r="D50294">
        <v>1</v>
      </c>
    </row>
    <row r="50295" spans="1:4" x14ac:dyDescent="0.2">
      <c r="A50295">
        <v>98677</v>
      </c>
    </row>
    <row r="50296" spans="1:4" x14ac:dyDescent="0.2">
      <c r="A50296">
        <v>98677</v>
      </c>
      <c r="B50296" t="s">
        <v>6064</v>
      </c>
      <c r="C50296">
        <v>88316</v>
      </c>
      <c r="D50296">
        <v>0.23200000000000001</v>
      </c>
    </row>
    <row r="50297" spans="1:4" x14ac:dyDescent="0.2">
      <c r="A50297">
        <v>98677</v>
      </c>
      <c r="B50297" t="s">
        <v>6064</v>
      </c>
      <c r="C50297">
        <v>88309</v>
      </c>
      <c r="D50297">
        <v>0.46400000000000002</v>
      </c>
    </row>
    <row r="50298" spans="1:4" x14ac:dyDescent="0.2">
      <c r="A50298">
        <v>98677</v>
      </c>
      <c r="B50298" t="s">
        <v>80</v>
      </c>
      <c r="C50298">
        <v>43932</v>
      </c>
      <c r="D50298">
        <v>1</v>
      </c>
    </row>
    <row r="50299" spans="1:4" x14ac:dyDescent="0.2">
      <c r="A50299">
        <v>98676</v>
      </c>
    </row>
    <row r="50300" spans="1:4" x14ac:dyDescent="0.2">
      <c r="A50300">
        <v>98676</v>
      </c>
      <c r="B50300" t="s">
        <v>6064</v>
      </c>
      <c r="C50300">
        <v>88316</v>
      </c>
      <c r="D50300">
        <v>0.44900000000000001</v>
      </c>
    </row>
    <row r="50301" spans="1:4" x14ac:dyDescent="0.2">
      <c r="A50301">
        <v>98676</v>
      </c>
      <c r="B50301" t="s">
        <v>6064</v>
      </c>
      <c r="C50301">
        <v>88309</v>
      </c>
      <c r="D50301">
        <v>0.89800000000000002</v>
      </c>
    </row>
    <row r="50302" spans="1:4" x14ac:dyDescent="0.2">
      <c r="A50302">
        <v>98676</v>
      </c>
      <c r="B50302" t="s">
        <v>80</v>
      </c>
      <c r="C50302">
        <v>45190</v>
      </c>
      <c r="D50302">
        <v>1</v>
      </c>
    </row>
    <row r="50303" spans="1:4" x14ac:dyDescent="0.2">
      <c r="A50303">
        <v>98676</v>
      </c>
      <c r="B50303" t="s">
        <v>80</v>
      </c>
      <c r="C50303">
        <v>44167</v>
      </c>
      <c r="D50303">
        <v>1</v>
      </c>
    </row>
    <row r="50304" spans="1:4" x14ac:dyDescent="0.2">
      <c r="A50304">
        <v>98675</v>
      </c>
    </row>
    <row r="50305" spans="1:4" x14ac:dyDescent="0.2">
      <c r="A50305">
        <v>98675</v>
      </c>
      <c r="B50305" t="s">
        <v>6064</v>
      </c>
      <c r="C50305">
        <v>88316</v>
      </c>
      <c r="D50305">
        <v>0.29099999999999998</v>
      </c>
    </row>
    <row r="50306" spans="1:4" x14ac:dyDescent="0.2">
      <c r="A50306">
        <v>98675</v>
      </c>
      <c r="B50306" t="s">
        <v>6064</v>
      </c>
      <c r="C50306">
        <v>88309</v>
      </c>
      <c r="D50306">
        <v>0.58199999999999996</v>
      </c>
    </row>
    <row r="50307" spans="1:4" x14ac:dyDescent="0.2">
      <c r="A50307">
        <v>98675</v>
      </c>
      <c r="B50307" t="s">
        <v>80</v>
      </c>
      <c r="C50307">
        <v>44167</v>
      </c>
      <c r="D50307">
        <v>1</v>
      </c>
    </row>
    <row r="50308" spans="1:4" x14ac:dyDescent="0.2">
      <c r="A50308">
        <v>101747</v>
      </c>
    </row>
    <row r="50309" spans="1:4" x14ac:dyDescent="0.2">
      <c r="A50309">
        <v>101747</v>
      </c>
      <c r="B50309" t="s">
        <v>6064</v>
      </c>
      <c r="C50309">
        <v>95282</v>
      </c>
      <c r="D50309">
        <v>7.0000000000000001E-3</v>
      </c>
    </row>
    <row r="50310" spans="1:4" x14ac:dyDescent="0.2">
      <c r="A50310">
        <v>101747</v>
      </c>
      <c r="B50310" t="s">
        <v>6064</v>
      </c>
      <c r="C50310">
        <v>88316</v>
      </c>
      <c r="D50310">
        <v>4.6600000000000003E-2</v>
      </c>
    </row>
    <row r="50311" spans="1:4" x14ac:dyDescent="0.2">
      <c r="A50311">
        <v>101747</v>
      </c>
      <c r="B50311" t="s">
        <v>6064</v>
      </c>
      <c r="C50311">
        <v>88309</v>
      </c>
      <c r="D50311">
        <v>0.1119</v>
      </c>
    </row>
    <row r="50312" spans="1:4" x14ac:dyDescent="0.2">
      <c r="A50312">
        <v>101747</v>
      </c>
      <c r="B50312" t="s">
        <v>80</v>
      </c>
      <c r="C50312">
        <v>43146</v>
      </c>
      <c r="D50312">
        <v>4</v>
      </c>
    </row>
    <row r="50313" spans="1:4" x14ac:dyDescent="0.2">
      <c r="A50313">
        <v>101747</v>
      </c>
      <c r="B50313" t="s">
        <v>80</v>
      </c>
      <c r="C50313">
        <v>34492</v>
      </c>
      <c r="D50313">
        <v>8.14E-2</v>
      </c>
    </row>
    <row r="50314" spans="1:4" x14ac:dyDescent="0.2">
      <c r="A50314">
        <v>104162</v>
      </c>
    </row>
    <row r="50315" spans="1:4" x14ac:dyDescent="0.2">
      <c r="A50315">
        <v>104162</v>
      </c>
      <c r="B50315" t="s">
        <v>6064</v>
      </c>
      <c r="C50315">
        <v>95277</v>
      </c>
      <c r="D50315">
        <v>0.21640000000000001</v>
      </c>
    </row>
    <row r="50316" spans="1:4" x14ac:dyDescent="0.2">
      <c r="A50316">
        <v>104162</v>
      </c>
      <c r="B50316" t="s">
        <v>6064</v>
      </c>
      <c r="C50316">
        <v>95276</v>
      </c>
      <c r="D50316">
        <v>9.0300000000000005E-2</v>
      </c>
    </row>
    <row r="50317" spans="1:4" x14ac:dyDescent="0.2">
      <c r="A50317">
        <v>104162</v>
      </c>
      <c r="B50317" t="s">
        <v>6064</v>
      </c>
      <c r="C50317">
        <v>89226</v>
      </c>
      <c r="D50317">
        <v>7.5899999999999995E-2</v>
      </c>
    </row>
    <row r="50318" spans="1:4" x14ac:dyDescent="0.2">
      <c r="A50318">
        <v>104162</v>
      </c>
      <c r="B50318" t="s">
        <v>6064</v>
      </c>
      <c r="C50318">
        <v>89225</v>
      </c>
      <c r="D50318">
        <v>2.5399999999999999E-2</v>
      </c>
    </row>
    <row r="50319" spans="1:4" x14ac:dyDescent="0.2">
      <c r="A50319">
        <v>104162</v>
      </c>
      <c r="B50319" t="s">
        <v>6064</v>
      </c>
      <c r="C50319">
        <v>88316</v>
      </c>
      <c r="D50319">
        <v>0.49719999999999998</v>
      </c>
    </row>
    <row r="50320" spans="1:4" x14ac:dyDescent="0.2">
      <c r="A50320">
        <v>104162</v>
      </c>
      <c r="B50320" t="s">
        <v>6064</v>
      </c>
      <c r="C50320">
        <v>88274</v>
      </c>
      <c r="D50320">
        <v>1.0955999999999999</v>
      </c>
    </row>
    <row r="50321" spans="1:4" x14ac:dyDescent="0.2">
      <c r="A50321">
        <v>104162</v>
      </c>
      <c r="B50321" t="s">
        <v>80</v>
      </c>
      <c r="C50321">
        <v>44528</v>
      </c>
      <c r="D50321">
        <v>10</v>
      </c>
    </row>
    <row r="50322" spans="1:4" x14ac:dyDescent="0.2">
      <c r="A50322">
        <v>104162</v>
      </c>
      <c r="B50322" t="s">
        <v>80</v>
      </c>
      <c r="C50322">
        <v>41967</v>
      </c>
      <c r="D50322">
        <v>1.2500000000000001E-2</v>
      </c>
    </row>
    <row r="50323" spans="1:4" x14ac:dyDescent="0.2">
      <c r="A50323">
        <v>104162</v>
      </c>
      <c r="B50323" t="s">
        <v>80</v>
      </c>
      <c r="C50323">
        <v>6085</v>
      </c>
      <c r="D50323">
        <v>0.04</v>
      </c>
    </row>
    <row r="50324" spans="1:4" x14ac:dyDescent="0.2">
      <c r="A50324">
        <v>104162</v>
      </c>
      <c r="B50324" t="s">
        <v>80</v>
      </c>
      <c r="C50324">
        <v>4824</v>
      </c>
      <c r="D50324">
        <v>20</v>
      </c>
    </row>
    <row r="50325" spans="1:4" x14ac:dyDescent="0.2">
      <c r="A50325">
        <v>104162</v>
      </c>
      <c r="B50325" t="s">
        <v>80</v>
      </c>
      <c r="C50325">
        <v>3671</v>
      </c>
      <c r="D50325">
        <v>1.67</v>
      </c>
    </row>
    <row r="50326" spans="1:4" x14ac:dyDescent="0.2">
      <c r="A50326">
        <v>98671</v>
      </c>
    </row>
    <row r="50327" spans="1:4" x14ac:dyDescent="0.2">
      <c r="A50327">
        <v>98671</v>
      </c>
      <c r="B50327" t="s">
        <v>6064</v>
      </c>
      <c r="C50327">
        <v>88316</v>
      </c>
      <c r="D50327">
        <v>0.59399999999999997</v>
      </c>
    </row>
    <row r="50328" spans="1:4" x14ac:dyDescent="0.2">
      <c r="A50328">
        <v>98671</v>
      </c>
      <c r="B50328" t="s">
        <v>6064</v>
      </c>
      <c r="C50328">
        <v>88274</v>
      </c>
      <c r="D50328">
        <v>1.1879999999999999</v>
      </c>
    </row>
    <row r="50329" spans="1:4" x14ac:dyDescent="0.2">
      <c r="A50329">
        <v>98671</v>
      </c>
      <c r="B50329" t="s">
        <v>80</v>
      </c>
      <c r="C50329">
        <v>37595</v>
      </c>
      <c r="D50329">
        <v>8.6199999999999992</v>
      </c>
    </row>
    <row r="50330" spans="1:4" x14ac:dyDescent="0.2">
      <c r="A50330">
        <v>98671</v>
      </c>
      <c r="B50330" t="s">
        <v>80</v>
      </c>
      <c r="C50330">
        <v>34357</v>
      </c>
      <c r="D50330">
        <v>0.14000000000000001</v>
      </c>
    </row>
    <row r="50331" spans="1:4" x14ac:dyDescent="0.2">
      <c r="A50331">
        <v>98671</v>
      </c>
      <c r="B50331" t="s">
        <v>80</v>
      </c>
      <c r="C50331">
        <v>10841</v>
      </c>
      <c r="D50331">
        <v>1.1599999999999999</v>
      </c>
    </row>
    <row r="50332" spans="1:4" x14ac:dyDescent="0.2">
      <c r="A50332">
        <v>101092</v>
      </c>
    </row>
    <row r="50333" spans="1:4" x14ac:dyDescent="0.2">
      <c r="A50333">
        <v>101092</v>
      </c>
      <c r="B50333" t="s">
        <v>6064</v>
      </c>
      <c r="C50333">
        <v>88316</v>
      </c>
      <c r="D50333">
        <v>0.73799999999999999</v>
      </c>
    </row>
    <row r="50334" spans="1:4" x14ac:dyDescent="0.2">
      <c r="A50334">
        <v>101092</v>
      </c>
      <c r="B50334" t="s">
        <v>6064</v>
      </c>
      <c r="C50334">
        <v>88274</v>
      </c>
      <c r="D50334">
        <v>1.4750000000000001</v>
      </c>
    </row>
    <row r="50335" spans="1:4" x14ac:dyDescent="0.2">
      <c r="A50335">
        <v>101092</v>
      </c>
      <c r="B50335" t="s">
        <v>80</v>
      </c>
      <c r="C50335">
        <v>37595</v>
      </c>
      <c r="D50335">
        <v>8.6199999999999992</v>
      </c>
    </row>
    <row r="50336" spans="1:4" x14ac:dyDescent="0.2">
      <c r="A50336">
        <v>101092</v>
      </c>
      <c r="B50336" t="s">
        <v>80</v>
      </c>
      <c r="C50336">
        <v>34357</v>
      </c>
      <c r="D50336">
        <v>0.14000000000000001</v>
      </c>
    </row>
    <row r="50337" spans="1:4" x14ac:dyDescent="0.2">
      <c r="A50337">
        <v>101092</v>
      </c>
      <c r="B50337" t="s">
        <v>80</v>
      </c>
      <c r="C50337">
        <v>10841</v>
      </c>
      <c r="D50337">
        <v>1.1599999999999999</v>
      </c>
    </row>
    <row r="50338" spans="1:4" x14ac:dyDescent="0.2">
      <c r="A50338">
        <v>101091</v>
      </c>
    </row>
    <row r="50339" spans="1:4" x14ac:dyDescent="0.2">
      <c r="A50339">
        <v>101091</v>
      </c>
      <c r="B50339" t="s">
        <v>6064</v>
      </c>
      <c r="C50339">
        <v>88316</v>
      </c>
      <c r="D50339">
        <v>0.61799999999999999</v>
      </c>
    </row>
    <row r="50340" spans="1:4" x14ac:dyDescent="0.2">
      <c r="A50340">
        <v>101091</v>
      </c>
      <c r="B50340" t="s">
        <v>6064</v>
      </c>
      <c r="C50340">
        <v>88256</v>
      </c>
      <c r="D50340">
        <v>1.236</v>
      </c>
    </row>
    <row r="50341" spans="1:4" x14ac:dyDescent="0.2">
      <c r="A50341">
        <v>101091</v>
      </c>
      <c r="B50341" t="s">
        <v>80</v>
      </c>
      <c r="C50341">
        <v>37595</v>
      </c>
      <c r="D50341">
        <v>8.6199999999999992</v>
      </c>
    </row>
    <row r="50342" spans="1:4" x14ac:dyDescent="0.2">
      <c r="A50342">
        <v>101091</v>
      </c>
      <c r="B50342" t="s">
        <v>80</v>
      </c>
      <c r="C50342">
        <v>3733</v>
      </c>
      <c r="D50342">
        <v>1.03</v>
      </c>
    </row>
    <row r="50343" spans="1:4" x14ac:dyDescent="0.2">
      <c r="A50343">
        <v>101091</v>
      </c>
      <c r="B50343" t="s">
        <v>80</v>
      </c>
      <c r="C50343">
        <v>1379</v>
      </c>
      <c r="D50343">
        <v>0.24</v>
      </c>
    </row>
    <row r="50344" spans="1:4" x14ac:dyDescent="0.2">
      <c r="A50344">
        <v>101726</v>
      </c>
    </row>
    <row r="50345" spans="1:4" x14ac:dyDescent="0.2">
      <c r="A50345">
        <v>101726</v>
      </c>
      <c r="B50345" t="s">
        <v>6064</v>
      </c>
      <c r="C50345">
        <v>88316</v>
      </c>
      <c r="D50345">
        <v>1.1000000000000001</v>
      </c>
    </row>
    <row r="50346" spans="1:4" x14ac:dyDescent="0.2">
      <c r="A50346">
        <v>101726</v>
      </c>
      <c r="B50346" t="s">
        <v>6064</v>
      </c>
      <c r="C50346">
        <v>88256</v>
      </c>
      <c r="D50346">
        <v>2.1989999999999998</v>
      </c>
    </row>
    <row r="50347" spans="1:4" x14ac:dyDescent="0.2">
      <c r="A50347">
        <v>101726</v>
      </c>
      <c r="B50347" t="s">
        <v>80</v>
      </c>
      <c r="C50347">
        <v>37595</v>
      </c>
      <c r="D50347">
        <v>8.6199999999999992</v>
      </c>
    </row>
    <row r="50348" spans="1:4" x14ac:dyDescent="0.2">
      <c r="A50348">
        <v>101726</v>
      </c>
      <c r="B50348" t="s">
        <v>80</v>
      </c>
      <c r="C50348">
        <v>34357</v>
      </c>
      <c r="D50348">
        <v>0.24</v>
      </c>
    </row>
    <row r="50349" spans="1:4" x14ac:dyDescent="0.2">
      <c r="A50349">
        <v>101726</v>
      </c>
      <c r="B50349" t="s">
        <v>80</v>
      </c>
      <c r="C50349">
        <v>7353</v>
      </c>
      <c r="D50349">
        <v>0.12</v>
      </c>
    </row>
    <row r="50350" spans="1:4" x14ac:dyDescent="0.2">
      <c r="A50350">
        <v>101726</v>
      </c>
      <c r="B50350" t="s">
        <v>80</v>
      </c>
      <c r="C50350">
        <v>3733</v>
      </c>
      <c r="D50350">
        <v>1.03</v>
      </c>
    </row>
    <row r="50351" spans="1:4" x14ac:dyDescent="0.2">
      <c r="A50351">
        <v>101725</v>
      </c>
    </row>
    <row r="50352" spans="1:4" x14ac:dyDescent="0.2">
      <c r="A50352">
        <v>101725</v>
      </c>
      <c r="B50352" t="s">
        <v>6064</v>
      </c>
      <c r="C50352">
        <v>88316</v>
      </c>
      <c r="D50352">
        <v>2.2970000000000002</v>
      </c>
    </row>
    <row r="50353" spans="1:4" x14ac:dyDescent="0.2">
      <c r="A50353">
        <v>101725</v>
      </c>
      <c r="B50353" t="s">
        <v>6064</v>
      </c>
      <c r="C50353">
        <v>88256</v>
      </c>
      <c r="D50353">
        <v>4.5940000000000003</v>
      </c>
    </row>
    <row r="50354" spans="1:4" x14ac:dyDescent="0.2">
      <c r="A50354">
        <v>101725</v>
      </c>
      <c r="B50354" t="s">
        <v>80</v>
      </c>
      <c r="C50354">
        <v>37595</v>
      </c>
      <c r="D50354">
        <v>8.6199999999999992</v>
      </c>
    </row>
    <row r="50355" spans="1:4" x14ac:dyDescent="0.2">
      <c r="A50355">
        <v>101725</v>
      </c>
      <c r="B50355" t="s">
        <v>80</v>
      </c>
      <c r="C50355">
        <v>34357</v>
      </c>
      <c r="D50355">
        <v>0.24</v>
      </c>
    </row>
    <row r="50356" spans="1:4" x14ac:dyDescent="0.2">
      <c r="A50356">
        <v>101725</v>
      </c>
      <c r="B50356" t="s">
        <v>80</v>
      </c>
      <c r="C50356">
        <v>7353</v>
      </c>
      <c r="D50356">
        <v>0.12</v>
      </c>
    </row>
    <row r="50357" spans="1:4" x14ac:dyDescent="0.2">
      <c r="A50357">
        <v>101725</v>
      </c>
      <c r="B50357" t="s">
        <v>80</v>
      </c>
      <c r="C50357">
        <v>3733</v>
      </c>
      <c r="D50357">
        <v>1.03</v>
      </c>
    </row>
    <row r="50358" spans="1:4" x14ac:dyDescent="0.2">
      <c r="A50358">
        <v>98672</v>
      </c>
    </row>
    <row r="50359" spans="1:4" x14ac:dyDescent="0.2">
      <c r="A50359">
        <v>98672</v>
      </c>
      <c r="B50359" t="s">
        <v>6064</v>
      </c>
      <c r="C50359">
        <v>88316</v>
      </c>
      <c r="D50359">
        <v>0.59399999999999997</v>
      </c>
    </row>
    <row r="50360" spans="1:4" x14ac:dyDescent="0.2">
      <c r="A50360">
        <v>98672</v>
      </c>
      <c r="B50360" t="s">
        <v>6064</v>
      </c>
      <c r="C50360">
        <v>88274</v>
      </c>
      <c r="D50360">
        <v>1.1879999999999999</v>
      </c>
    </row>
    <row r="50361" spans="1:4" x14ac:dyDescent="0.2">
      <c r="A50361">
        <v>98672</v>
      </c>
      <c r="B50361" t="s">
        <v>80</v>
      </c>
      <c r="C50361">
        <v>37595</v>
      </c>
      <c r="D50361">
        <v>8.6199999999999992</v>
      </c>
    </row>
    <row r="50362" spans="1:4" x14ac:dyDescent="0.2">
      <c r="A50362">
        <v>98672</v>
      </c>
      <c r="B50362" t="s">
        <v>80</v>
      </c>
      <c r="C50362">
        <v>34357</v>
      </c>
      <c r="D50362">
        <v>0.14000000000000001</v>
      </c>
    </row>
    <row r="50363" spans="1:4" x14ac:dyDescent="0.2">
      <c r="A50363">
        <v>98672</v>
      </c>
      <c r="B50363" t="s">
        <v>80</v>
      </c>
      <c r="C50363">
        <v>4818</v>
      </c>
      <c r="D50363">
        <v>1.1599999999999999</v>
      </c>
    </row>
    <row r="50364" spans="1:4" x14ac:dyDescent="0.2">
      <c r="A50364">
        <v>101093</v>
      </c>
    </row>
    <row r="50365" spans="1:4" x14ac:dyDescent="0.2">
      <c r="A50365">
        <v>101093</v>
      </c>
      <c r="B50365" t="s">
        <v>6064</v>
      </c>
      <c r="C50365">
        <v>88316</v>
      </c>
      <c r="D50365">
        <v>0.73799999999999999</v>
      </c>
    </row>
    <row r="50366" spans="1:4" x14ac:dyDescent="0.2">
      <c r="A50366">
        <v>101093</v>
      </c>
      <c r="B50366" t="s">
        <v>6064</v>
      </c>
      <c r="C50366">
        <v>88274</v>
      </c>
      <c r="D50366">
        <v>1.4750000000000001</v>
      </c>
    </row>
    <row r="50367" spans="1:4" x14ac:dyDescent="0.2">
      <c r="A50367">
        <v>101093</v>
      </c>
      <c r="B50367" t="s">
        <v>80</v>
      </c>
      <c r="C50367">
        <v>37595</v>
      </c>
      <c r="D50367">
        <v>8.6199999999999992</v>
      </c>
    </row>
    <row r="50368" spans="1:4" x14ac:dyDescent="0.2">
      <c r="A50368">
        <v>101093</v>
      </c>
      <c r="B50368" t="s">
        <v>80</v>
      </c>
      <c r="C50368">
        <v>34357</v>
      </c>
      <c r="D50368">
        <v>0.14000000000000001</v>
      </c>
    </row>
    <row r="50369" spans="1:4" x14ac:dyDescent="0.2">
      <c r="A50369">
        <v>101093</v>
      </c>
      <c r="B50369" t="s">
        <v>80</v>
      </c>
      <c r="C50369">
        <v>4818</v>
      </c>
      <c r="D50369">
        <v>1.1599999999999999</v>
      </c>
    </row>
    <row r="50370" spans="1:4" x14ac:dyDescent="0.2">
      <c r="A50370">
        <v>101732</v>
      </c>
    </row>
    <row r="50371" spans="1:4" x14ac:dyDescent="0.2">
      <c r="A50371">
        <v>101732</v>
      </c>
      <c r="B50371" t="s">
        <v>6064</v>
      </c>
      <c r="C50371">
        <v>88316</v>
      </c>
      <c r="D50371">
        <v>0.66</v>
      </c>
    </row>
    <row r="50372" spans="1:4" x14ac:dyDescent="0.2">
      <c r="A50372">
        <v>101732</v>
      </c>
      <c r="B50372" t="s">
        <v>6064</v>
      </c>
      <c r="C50372">
        <v>88309</v>
      </c>
      <c r="D50372">
        <v>0.66</v>
      </c>
    </row>
    <row r="50373" spans="1:4" x14ac:dyDescent="0.2">
      <c r="A50373">
        <v>101732</v>
      </c>
      <c r="B50373" t="s">
        <v>6064</v>
      </c>
      <c r="C50373">
        <v>87298</v>
      </c>
      <c r="D50373">
        <v>3.0700000000000002E-2</v>
      </c>
    </row>
    <row r="50374" spans="1:4" x14ac:dyDescent="0.2">
      <c r="A50374">
        <v>101732</v>
      </c>
      <c r="B50374" t="s">
        <v>80</v>
      </c>
      <c r="C50374">
        <v>10731</v>
      </c>
      <c r="D50374">
        <v>1.0900000000000001</v>
      </c>
    </row>
    <row r="50375" spans="1:4" x14ac:dyDescent="0.2">
      <c r="A50375">
        <v>101731</v>
      </c>
    </row>
    <row r="50376" spans="1:4" x14ac:dyDescent="0.2">
      <c r="A50376">
        <v>101731</v>
      </c>
      <c r="B50376" t="s">
        <v>6064</v>
      </c>
      <c r="C50376">
        <v>88316</v>
      </c>
      <c r="D50376">
        <v>1</v>
      </c>
    </row>
    <row r="50377" spans="1:4" x14ac:dyDescent="0.2">
      <c r="A50377">
        <v>101731</v>
      </c>
      <c r="B50377" t="s">
        <v>6064</v>
      </c>
      <c r="C50377">
        <v>88309</v>
      </c>
      <c r="D50377">
        <v>1</v>
      </c>
    </row>
    <row r="50378" spans="1:4" x14ac:dyDescent="0.2">
      <c r="A50378">
        <v>101731</v>
      </c>
      <c r="B50378" t="s">
        <v>6064</v>
      </c>
      <c r="C50378">
        <v>87298</v>
      </c>
      <c r="D50378">
        <v>3.0700000000000002E-2</v>
      </c>
    </row>
    <row r="50379" spans="1:4" x14ac:dyDescent="0.2">
      <c r="A50379">
        <v>101731</v>
      </c>
      <c r="B50379" t="s">
        <v>80</v>
      </c>
      <c r="C50379">
        <v>4710</v>
      </c>
      <c r="D50379">
        <v>1.075</v>
      </c>
    </row>
    <row r="50380" spans="1:4" x14ac:dyDescent="0.2">
      <c r="A50380">
        <v>101090</v>
      </c>
    </row>
    <row r="50381" spans="1:4" x14ac:dyDescent="0.2">
      <c r="A50381">
        <v>101090</v>
      </c>
      <c r="B50381" t="s">
        <v>6064</v>
      </c>
      <c r="C50381">
        <v>88316</v>
      </c>
      <c r="D50381">
        <v>0.42099999999999999</v>
      </c>
    </row>
    <row r="50382" spans="1:4" x14ac:dyDescent="0.2">
      <c r="A50382">
        <v>101090</v>
      </c>
      <c r="B50382" t="s">
        <v>6064</v>
      </c>
      <c r="C50382">
        <v>88260</v>
      </c>
      <c r="D50382">
        <v>0.84199999999999997</v>
      </c>
    </row>
    <row r="50383" spans="1:4" x14ac:dyDescent="0.2">
      <c r="A50383">
        <v>101090</v>
      </c>
      <c r="B50383" t="s">
        <v>80</v>
      </c>
      <c r="C50383">
        <v>4708</v>
      </c>
      <c r="D50383">
        <v>1</v>
      </c>
    </row>
    <row r="50384" spans="1:4" x14ac:dyDescent="0.2">
      <c r="A50384">
        <v>101090</v>
      </c>
      <c r="B50384" t="s">
        <v>80</v>
      </c>
      <c r="C50384">
        <v>1379</v>
      </c>
      <c r="D50384">
        <v>37.07</v>
      </c>
    </row>
    <row r="50385" spans="1:4" x14ac:dyDescent="0.2">
      <c r="A50385">
        <v>101090</v>
      </c>
      <c r="B50385" t="s">
        <v>80</v>
      </c>
      <c r="C50385">
        <v>367</v>
      </c>
      <c r="D50385">
        <v>8.5999999999999993E-2</v>
      </c>
    </row>
    <row r="50386" spans="1:4" x14ac:dyDescent="0.2">
      <c r="A50386">
        <v>101090</v>
      </c>
      <c r="B50386" t="s">
        <v>80</v>
      </c>
      <c r="C50386">
        <v>366</v>
      </c>
      <c r="D50386">
        <v>4.0000000000000001E-3</v>
      </c>
    </row>
    <row r="50387" spans="1:4" x14ac:dyDescent="0.2">
      <c r="A50387">
        <v>101751</v>
      </c>
    </row>
    <row r="50388" spans="1:4" x14ac:dyDescent="0.2">
      <c r="A50388">
        <v>101751</v>
      </c>
      <c r="B50388" t="s">
        <v>6064</v>
      </c>
      <c r="C50388">
        <v>88316</v>
      </c>
      <c r="D50388">
        <v>0.2399</v>
      </c>
    </row>
    <row r="50389" spans="1:4" x14ac:dyDescent="0.2">
      <c r="A50389">
        <v>101751</v>
      </c>
      <c r="B50389" t="s">
        <v>6064</v>
      </c>
      <c r="C50389">
        <v>88262</v>
      </c>
      <c r="D50389">
        <v>0.57589999999999997</v>
      </c>
    </row>
    <row r="50390" spans="1:4" x14ac:dyDescent="0.2">
      <c r="A50390">
        <v>101751</v>
      </c>
      <c r="B50390" t="s">
        <v>80</v>
      </c>
      <c r="C50390">
        <v>44396</v>
      </c>
      <c r="D50390">
        <v>0.57499999999999996</v>
      </c>
    </row>
    <row r="50391" spans="1:4" x14ac:dyDescent="0.2">
      <c r="A50391">
        <v>101751</v>
      </c>
      <c r="B50391" t="s">
        <v>80</v>
      </c>
      <c r="C50391">
        <v>6214</v>
      </c>
      <c r="D50391">
        <v>1.05</v>
      </c>
    </row>
    <row r="50392" spans="1:4" x14ac:dyDescent="0.2">
      <c r="A50392">
        <v>101729</v>
      </c>
    </row>
    <row r="50393" spans="1:4" x14ac:dyDescent="0.2">
      <c r="A50393">
        <v>101729</v>
      </c>
      <c r="B50393" t="s">
        <v>6064</v>
      </c>
      <c r="C50393">
        <v>88316</v>
      </c>
      <c r="D50393">
        <v>0.1653</v>
      </c>
    </row>
    <row r="50394" spans="1:4" x14ac:dyDescent="0.2">
      <c r="A50394">
        <v>101729</v>
      </c>
      <c r="B50394" t="s">
        <v>6064</v>
      </c>
      <c r="C50394">
        <v>88262</v>
      </c>
      <c r="D50394">
        <v>0.39679999999999999</v>
      </c>
    </row>
    <row r="50395" spans="1:4" x14ac:dyDescent="0.2">
      <c r="A50395">
        <v>101729</v>
      </c>
      <c r="B50395" t="s">
        <v>80</v>
      </c>
      <c r="C50395">
        <v>44396</v>
      </c>
      <c r="D50395">
        <v>0.57499999999999996</v>
      </c>
    </row>
    <row r="50396" spans="1:4" x14ac:dyDescent="0.2">
      <c r="A50396">
        <v>101729</v>
      </c>
      <c r="B50396" t="s">
        <v>80</v>
      </c>
      <c r="C50396">
        <v>6214</v>
      </c>
      <c r="D50396">
        <v>1.05</v>
      </c>
    </row>
    <row r="50397" spans="1:4" x14ac:dyDescent="0.2">
      <c r="A50397">
        <v>98683</v>
      </c>
    </row>
    <row r="50398" spans="1:4" x14ac:dyDescent="0.2">
      <c r="A50398">
        <v>98683</v>
      </c>
      <c r="B50398" t="s">
        <v>6064</v>
      </c>
      <c r="C50398">
        <v>88316</v>
      </c>
      <c r="D50398">
        <v>0.21099999999999999</v>
      </c>
    </row>
    <row r="50399" spans="1:4" x14ac:dyDescent="0.2">
      <c r="A50399">
        <v>98683</v>
      </c>
      <c r="B50399" t="s">
        <v>6064</v>
      </c>
      <c r="C50399">
        <v>88309</v>
      </c>
      <c r="D50399">
        <v>0.42199999999999999</v>
      </c>
    </row>
    <row r="50400" spans="1:4" x14ac:dyDescent="0.2">
      <c r="A50400">
        <v>98683</v>
      </c>
      <c r="B50400" t="s">
        <v>80</v>
      </c>
      <c r="C50400">
        <v>44227</v>
      </c>
      <c r="D50400">
        <v>1.01</v>
      </c>
    </row>
    <row r="50401" spans="1:4" x14ac:dyDescent="0.2">
      <c r="A50401">
        <v>98683</v>
      </c>
      <c r="B50401" t="s">
        <v>80</v>
      </c>
      <c r="C50401">
        <v>38545</v>
      </c>
      <c r="D50401">
        <v>1.33</v>
      </c>
    </row>
    <row r="50402" spans="1:4" x14ac:dyDescent="0.2">
      <c r="A50402">
        <v>101094</v>
      </c>
    </row>
    <row r="50403" spans="1:4" x14ac:dyDescent="0.2">
      <c r="A50403">
        <v>101094</v>
      </c>
      <c r="B50403" t="s">
        <v>6064</v>
      </c>
      <c r="C50403">
        <v>88316</v>
      </c>
      <c r="D50403">
        <v>0.218</v>
      </c>
    </row>
    <row r="50404" spans="1:4" x14ac:dyDescent="0.2">
      <c r="A50404">
        <v>101094</v>
      </c>
      <c r="B50404" t="s">
        <v>6064</v>
      </c>
      <c r="C50404">
        <v>88309</v>
      </c>
      <c r="D50404">
        <v>0.437</v>
      </c>
    </row>
    <row r="50405" spans="1:4" x14ac:dyDescent="0.2">
      <c r="A50405">
        <v>101094</v>
      </c>
      <c r="B50405" t="s">
        <v>80</v>
      </c>
      <c r="C50405">
        <v>38186</v>
      </c>
      <c r="D50405">
        <v>0.25</v>
      </c>
    </row>
    <row r="50406" spans="1:4" x14ac:dyDescent="0.2">
      <c r="A50406">
        <v>101094</v>
      </c>
      <c r="B50406" t="s">
        <v>80</v>
      </c>
      <c r="C50406">
        <v>37595</v>
      </c>
      <c r="D50406">
        <v>1.2150000000000001</v>
      </c>
    </row>
    <row r="50407" spans="1:4" x14ac:dyDescent="0.2">
      <c r="A50407">
        <v>101094</v>
      </c>
      <c r="B50407" t="s">
        <v>80</v>
      </c>
      <c r="C50407">
        <v>1379</v>
      </c>
      <c r="D50407">
        <v>0.24</v>
      </c>
    </row>
    <row r="50408" spans="1:4" x14ac:dyDescent="0.2">
      <c r="A50408">
        <v>101095</v>
      </c>
    </row>
    <row r="50409" spans="1:4" x14ac:dyDescent="0.2">
      <c r="A50409">
        <v>101095</v>
      </c>
      <c r="B50409" t="s">
        <v>6064</v>
      </c>
      <c r="C50409">
        <v>88316</v>
      </c>
      <c r="D50409">
        <v>0.45900000000000002</v>
      </c>
    </row>
    <row r="50410" spans="1:4" x14ac:dyDescent="0.2">
      <c r="A50410">
        <v>101095</v>
      </c>
      <c r="B50410" t="s">
        <v>6064</v>
      </c>
      <c r="C50410">
        <v>88309</v>
      </c>
      <c r="D50410">
        <v>0.91900000000000004</v>
      </c>
    </row>
    <row r="50411" spans="1:4" x14ac:dyDescent="0.2">
      <c r="A50411">
        <v>101095</v>
      </c>
      <c r="B50411" t="s">
        <v>80</v>
      </c>
      <c r="C50411">
        <v>44225</v>
      </c>
      <c r="D50411">
        <v>0.25</v>
      </c>
    </row>
    <row r="50412" spans="1:4" x14ac:dyDescent="0.2">
      <c r="A50412">
        <v>101095</v>
      </c>
      <c r="B50412" t="s">
        <v>80</v>
      </c>
      <c r="C50412">
        <v>142</v>
      </c>
      <c r="D50412">
        <v>0.10299999999999999</v>
      </c>
    </row>
    <row r="50413" spans="1:4" x14ac:dyDescent="0.2">
      <c r="A50413">
        <v>101728</v>
      </c>
    </row>
    <row r="50414" spans="1:4" x14ac:dyDescent="0.2">
      <c r="A50414">
        <v>101728</v>
      </c>
      <c r="B50414" t="s">
        <v>6064</v>
      </c>
      <c r="C50414">
        <v>88316</v>
      </c>
      <c r="D50414">
        <v>0.16200000000000001</v>
      </c>
    </row>
    <row r="50415" spans="1:4" x14ac:dyDescent="0.2">
      <c r="A50415">
        <v>101728</v>
      </c>
      <c r="B50415" t="s">
        <v>6064</v>
      </c>
      <c r="C50415">
        <v>88309</v>
      </c>
      <c r="D50415">
        <v>0.32400000000000001</v>
      </c>
    </row>
    <row r="50416" spans="1:4" x14ac:dyDescent="0.2">
      <c r="A50416">
        <v>101728</v>
      </c>
      <c r="B50416" t="s">
        <v>80</v>
      </c>
      <c r="C50416">
        <v>44357</v>
      </c>
      <c r="D50416">
        <v>1.1599999999999999</v>
      </c>
    </row>
    <row r="50417" spans="1:4" x14ac:dyDescent="0.2">
      <c r="A50417">
        <v>101728</v>
      </c>
      <c r="B50417" t="s">
        <v>80</v>
      </c>
      <c r="C50417">
        <v>44166</v>
      </c>
      <c r="D50417">
        <v>1.1599999999999999</v>
      </c>
    </row>
    <row r="50418" spans="1:4" x14ac:dyDescent="0.2">
      <c r="A50418">
        <v>101728</v>
      </c>
      <c r="B50418" t="s">
        <v>80</v>
      </c>
      <c r="C50418">
        <v>4791</v>
      </c>
      <c r="D50418">
        <v>9.5000000000000001E-2</v>
      </c>
    </row>
    <row r="50419" spans="1:4" x14ac:dyDescent="0.2">
      <c r="A50419">
        <v>101727</v>
      </c>
    </row>
    <row r="50420" spans="1:4" x14ac:dyDescent="0.2">
      <c r="A50420">
        <v>101727</v>
      </c>
      <c r="B50420" t="s">
        <v>6064</v>
      </c>
      <c r="C50420">
        <v>88316</v>
      </c>
      <c r="D50420">
        <v>8.5000000000000006E-2</v>
      </c>
    </row>
    <row r="50421" spans="1:4" x14ac:dyDescent="0.2">
      <c r="A50421">
        <v>101727</v>
      </c>
      <c r="B50421" t="s">
        <v>6064</v>
      </c>
      <c r="C50421">
        <v>88309</v>
      </c>
      <c r="D50421">
        <v>0.17100000000000001</v>
      </c>
    </row>
    <row r="50422" spans="1:4" x14ac:dyDescent="0.2">
      <c r="A50422">
        <v>101727</v>
      </c>
      <c r="B50422" t="s">
        <v>80</v>
      </c>
      <c r="C50422">
        <v>4792</v>
      </c>
      <c r="D50422">
        <v>1.1100000000000001</v>
      </c>
    </row>
    <row r="50423" spans="1:4" x14ac:dyDescent="0.2">
      <c r="A50423">
        <v>101727</v>
      </c>
      <c r="B50423" t="s">
        <v>80</v>
      </c>
      <c r="C50423">
        <v>4791</v>
      </c>
      <c r="D50423">
        <v>9.5000000000000001E-2</v>
      </c>
    </row>
    <row r="50424" spans="1:4" x14ac:dyDescent="0.2">
      <c r="A50424">
        <v>101748</v>
      </c>
    </row>
    <row r="50425" spans="1:4" x14ac:dyDescent="0.2">
      <c r="A50425">
        <v>101748</v>
      </c>
      <c r="B50425" t="s">
        <v>6064</v>
      </c>
      <c r="C50425">
        <v>95277</v>
      </c>
      <c r="D50425">
        <v>2.5000000000000001E-2</v>
      </c>
    </row>
    <row r="50426" spans="1:4" x14ac:dyDescent="0.2">
      <c r="A50426">
        <v>101748</v>
      </c>
      <c r="B50426" t="s">
        <v>6064</v>
      </c>
      <c r="C50426">
        <v>95276</v>
      </c>
      <c r="D50426">
        <v>4.2999999999999997E-2</v>
      </c>
    </row>
    <row r="50427" spans="1:4" x14ac:dyDescent="0.2">
      <c r="A50427">
        <v>101748</v>
      </c>
      <c r="B50427" t="s">
        <v>6064</v>
      </c>
      <c r="C50427">
        <v>88316</v>
      </c>
      <c r="D50427">
        <v>4.4999999999999998E-2</v>
      </c>
    </row>
    <row r="50428" spans="1:4" x14ac:dyDescent="0.2">
      <c r="A50428">
        <v>101748</v>
      </c>
      <c r="B50428" t="s">
        <v>6064</v>
      </c>
      <c r="C50428">
        <v>88309</v>
      </c>
      <c r="D50428">
        <v>0.09</v>
      </c>
    </row>
    <row r="50429" spans="1:4" x14ac:dyDescent="0.2">
      <c r="A50429">
        <v>101742</v>
      </c>
    </row>
    <row r="50430" spans="1:4" x14ac:dyDescent="0.2">
      <c r="A50430">
        <v>101742</v>
      </c>
      <c r="B50430" t="s">
        <v>6064</v>
      </c>
      <c r="C50430">
        <v>88316</v>
      </c>
      <c r="D50430">
        <v>0.28760000000000002</v>
      </c>
    </row>
    <row r="50431" spans="1:4" x14ac:dyDescent="0.2">
      <c r="A50431">
        <v>101742</v>
      </c>
      <c r="B50431" t="s">
        <v>6064</v>
      </c>
      <c r="C50431">
        <v>88309</v>
      </c>
      <c r="D50431">
        <v>0.69020000000000004</v>
      </c>
    </row>
    <row r="50432" spans="1:4" x14ac:dyDescent="0.2">
      <c r="A50432">
        <v>101742</v>
      </c>
      <c r="B50432" t="s">
        <v>80</v>
      </c>
      <c r="C50432">
        <v>37595</v>
      </c>
      <c r="D50432">
        <v>0.6</v>
      </c>
    </row>
    <row r="50433" spans="1:4" x14ac:dyDescent="0.2">
      <c r="A50433">
        <v>101742</v>
      </c>
      <c r="B50433" t="s">
        <v>80</v>
      </c>
      <c r="C50433">
        <v>4803</v>
      </c>
      <c r="D50433">
        <v>1.0349999999999999</v>
      </c>
    </row>
    <row r="50434" spans="1:4" x14ac:dyDescent="0.2">
      <c r="A50434">
        <v>101740</v>
      </c>
    </row>
    <row r="50435" spans="1:4" x14ac:dyDescent="0.2">
      <c r="A50435">
        <v>101740</v>
      </c>
      <c r="B50435" t="s">
        <v>6064</v>
      </c>
      <c r="C50435">
        <v>88316</v>
      </c>
      <c r="D50435">
        <v>0.35560000000000003</v>
      </c>
    </row>
    <row r="50436" spans="1:4" x14ac:dyDescent="0.2">
      <c r="A50436">
        <v>101740</v>
      </c>
      <c r="B50436" t="s">
        <v>6064</v>
      </c>
      <c r="C50436">
        <v>88309</v>
      </c>
      <c r="D50436">
        <v>0.85360000000000003</v>
      </c>
    </row>
    <row r="50437" spans="1:4" x14ac:dyDescent="0.2">
      <c r="A50437">
        <v>101740</v>
      </c>
      <c r="B50437" t="s">
        <v>80</v>
      </c>
      <c r="C50437">
        <v>37595</v>
      </c>
      <c r="D50437">
        <v>0.6</v>
      </c>
    </row>
    <row r="50438" spans="1:4" x14ac:dyDescent="0.2">
      <c r="A50438">
        <v>101740</v>
      </c>
      <c r="B50438" t="s">
        <v>80</v>
      </c>
      <c r="C50438">
        <v>10857</v>
      </c>
      <c r="D50438">
        <v>1.04</v>
      </c>
    </row>
    <row r="50439" spans="1:4" x14ac:dyDescent="0.2">
      <c r="A50439">
        <v>98685</v>
      </c>
    </row>
    <row r="50440" spans="1:4" x14ac:dyDescent="0.2">
      <c r="A50440">
        <v>98685</v>
      </c>
      <c r="B50440" t="s">
        <v>6064</v>
      </c>
      <c r="C50440">
        <v>88316</v>
      </c>
      <c r="D50440">
        <v>0.15</v>
      </c>
    </row>
    <row r="50441" spans="1:4" x14ac:dyDescent="0.2">
      <c r="A50441">
        <v>98685</v>
      </c>
      <c r="B50441" t="s">
        <v>6064</v>
      </c>
      <c r="C50441">
        <v>88274</v>
      </c>
      <c r="D50441">
        <v>0.29899999999999999</v>
      </c>
    </row>
    <row r="50442" spans="1:4" x14ac:dyDescent="0.2">
      <c r="A50442">
        <v>98685</v>
      </c>
      <c r="B50442" t="s">
        <v>80</v>
      </c>
      <c r="C50442">
        <v>37595</v>
      </c>
      <c r="D50442">
        <v>0.86140000000000005</v>
      </c>
    </row>
    <row r="50443" spans="1:4" x14ac:dyDescent="0.2">
      <c r="A50443">
        <v>98685</v>
      </c>
      <c r="B50443" t="s">
        <v>80</v>
      </c>
      <c r="C50443">
        <v>34357</v>
      </c>
      <c r="D50443">
        <v>0.12</v>
      </c>
    </row>
    <row r="50444" spans="1:4" x14ac:dyDescent="0.2">
      <c r="A50444">
        <v>98685</v>
      </c>
      <c r="B50444" t="s">
        <v>80</v>
      </c>
      <c r="C50444">
        <v>20231</v>
      </c>
      <c r="D50444">
        <v>1.04</v>
      </c>
    </row>
    <row r="50445" spans="1:4" x14ac:dyDescent="0.2">
      <c r="A50445">
        <v>98686</v>
      </c>
    </row>
    <row r="50446" spans="1:4" x14ac:dyDescent="0.2">
      <c r="A50446">
        <v>98686</v>
      </c>
      <c r="B50446" t="s">
        <v>6064</v>
      </c>
      <c r="C50446">
        <v>88316</v>
      </c>
      <c r="D50446">
        <v>0.41</v>
      </c>
    </row>
    <row r="50447" spans="1:4" x14ac:dyDescent="0.2">
      <c r="A50447">
        <v>98686</v>
      </c>
      <c r="B50447" t="s">
        <v>6064</v>
      </c>
      <c r="C50447">
        <v>88256</v>
      </c>
      <c r="D50447">
        <v>0.82099999999999995</v>
      </c>
    </row>
    <row r="50448" spans="1:4" x14ac:dyDescent="0.2">
      <c r="A50448">
        <v>98686</v>
      </c>
      <c r="B50448" t="s">
        <v>80</v>
      </c>
      <c r="C50448">
        <v>37595</v>
      </c>
      <c r="D50448">
        <v>0.60299999999999998</v>
      </c>
    </row>
    <row r="50449" spans="1:4" x14ac:dyDescent="0.2">
      <c r="A50449">
        <v>98686</v>
      </c>
      <c r="B50449" t="s">
        <v>80</v>
      </c>
      <c r="C50449">
        <v>34357</v>
      </c>
      <c r="D50449">
        <v>8.5000000000000006E-2</v>
      </c>
    </row>
    <row r="50450" spans="1:4" x14ac:dyDescent="0.2">
      <c r="A50450">
        <v>98686</v>
      </c>
      <c r="B50450" t="s">
        <v>80</v>
      </c>
      <c r="C50450">
        <v>7353</v>
      </c>
      <c r="D50450">
        <v>8.3999999999999995E-3</v>
      </c>
    </row>
    <row r="50451" spans="1:4" x14ac:dyDescent="0.2">
      <c r="A50451">
        <v>98686</v>
      </c>
      <c r="B50451" t="s">
        <v>80</v>
      </c>
      <c r="C50451">
        <v>3733</v>
      </c>
      <c r="D50451">
        <v>0.123</v>
      </c>
    </row>
    <row r="50452" spans="1:4" x14ac:dyDescent="0.2">
      <c r="A50452">
        <v>101739</v>
      </c>
    </row>
    <row r="50453" spans="1:4" x14ac:dyDescent="0.2">
      <c r="A50453">
        <v>101739</v>
      </c>
      <c r="B50453" t="s">
        <v>6064</v>
      </c>
      <c r="C50453">
        <v>88316</v>
      </c>
      <c r="D50453">
        <v>0.17649999999999999</v>
      </c>
    </row>
    <row r="50454" spans="1:4" x14ac:dyDescent="0.2">
      <c r="A50454">
        <v>101739</v>
      </c>
      <c r="B50454" t="s">
        <v>6064</v>
      </c>
      <c r="C50454">
        <v>88262</v>
      </c>
      <c r="D50454">
        <v>0.42349999999999999</v>
      </c>
    </row>
    <row r="50455" spans="1:4" x14ac:dyDescent="0.2">
      <c r="A50455">
        <v>101739</v>
      </c>
      <c r="B50455" t="s">
        <v>80</v>
      </c>
      <c r="C50455">
        <v>44396</v>
      </c>
      <c r="D50455">
        <v>4.0300000000000002E-2</v>
      </c>
    </row>
    <row r="50456" spans="1:4" x14ac:dyDescent="0.2">
      <c r="A50456">
        <v>101739</v>
      </c>
      <c r="B50456" t="s">
        <v>80</v>
      </c>
      <c r="C50456">
        <v>7568</v>
      </c>
      <c r="D50456">
        <v>1.1580999999999999</v>
      </c>
    </row>
    <row r="50457" spans="1:4" x14ac:dyDescent="0.2">
      <c r="A50457">
        <v>101739</v>
      </c>
      <c r="B50457" t="s">
        <v>80</v>
      </c>
      <c r="C50457">
        <v>6186</v>
      </c>
      <c r="D50457">
        <v>1.0349999999999999</v>
      </c>
    </row>
    <row r="50458" spans="1:4" x14ac:dyDescent="0.2">
      <c r="A50458">
        <v>101738</v>
      </c>
    </row>
    <row r="50459" spans="1:4" x14ac:dyDescent="0.2">
      <c r="A50459">
        <v>101738</v>
      </c>
      <c r="B50459" t="s">
        <v>6064</v>
      </c>
      <c r="C50459">
        <v>88316</v>
      </c>
      <c r="D50459">
        <v>0.15140000000000001</v>
      </c>
    </row>
    <row r="50460" spans="1:4" x14ac:dyDescent="0.2">
      <c r="A50460">
        <v>101738</v>
      </c>
      <c r="B50460" t="s">
        <v>6064</v>
      </c>
      <c r="C50460">
        <v>88262</v>
      </c>
      <c r="D50460">
        <v>0.36349999999999999</v>
      </c>
    </row>
    <row r="50461" spans="1:4" x14ac:dyDescent="0.2">
      <c r="A50461">
        <v>101738</v>
      </c>
      <c r="B50461" t="s">
        <v>80</v>
      </c>
      <c r="C50461">
        <v>44396</v>
      </c>
      <c r="D50461">
        <v>4.0300000000000002E-2</v>
      </c>
    </row>
    <row r="50462" spans="1:4" x14ac:dyDescent="0.2">
      <c r="A50462">
        <v>101738</v>
      </c>
      <c r="B50462" t="s">
        <v>80</v>
      </c>
      <c r="C50462">
        <v>6186</v>
      </c>
      <c r="D50462">
        <v>1.0349999999999999</v>
      </c>
    </row>
    <row r="50463" spans="1:4" x14ac:dyDescent="0.2">
      <c r="A50463">
        <v>101741</v>
      </c>
    </row>
    <row r="50464" spans="1:4" x14ac:dyDescent="0.2">
      <c r="A50464">
        <v>101741</v>
      </c>
      <c r="B50464" t="s">
        <v>6064</v>
      </c>
      <c r="C50464">
        <v>88316</v>
      </c>
      <c r="D50464">
        <v>0.24299999999999999</v>
      </c>
    </row>
    <row r="50465" spans="1:4" x14ac:dyDescent="0.2">
      <c r="A50465">
        <v>101741</v>
      </c>
      <c r="B50465" t="s">
        <v>6064</v>
      </c>
      <c r="C50465">
        <v>88309</v>
      </c>
      <c r="D50465">
        <v>0.58330000000000004</v>
      </c>
    </row>
    <row r="50466" spans="1:4" x14ac:dyDescent="0.2">
      <c r="A50466">
        <v>101741</v>
      </c>
      <c r="B50466" t="s">
        <v>6064</v>
      </c>
      <c r="C50466">
        <v>87298</v>
      </c>
      <c r="D50466">
        <v>1.6999999999999999E-3</v>
      </c>
    </row>
    <row r="50467" spans="1:4" x14ac:dyDescent="0.2">
      <c r="A50467">
        <v>101741</v>
      </c>
      <c r="B50467" t="s">
        <v>80</v>
      </c>
      <c r="C50467">
        <v>4824</v>
      </c>
      <c r="D50467">
        <v>2.3239999999999998</v>
      </c>
    </row>
    <row r="50468" spans="1:4" x14ac:dyDescent="0.2">
      <c r="A50468">
        <v>98697</v>
      </c>
    </row>
    <row r="50469" spans="1:4" x14ac:dyDescent="0.2">
      <c r="A50469">
        <v>98697</v>
      </c>
      <c r="B50469" t="s">
        <v>6064</v>
      </c>
      <c r="C50469">
        <v>88316</v>
      </c>
      <c r="D50469">
        <v>0.15</v>
      </c>
    </row>
    <row r="50470" spans="1:4" x14ac:dyDescent="0.2">
      <c r="A50470">
        <v>98697</v>
      </c>
      <c r="B50470" t="s">
        <v>6064</v>
      </c>
      <c r="C50470">
        <v>88274</v>
      </c>
      <c r="D50470">
        <v>0.29899999999999999</v>
      </c>
    </row>
    <row r="50471" spans="1:4" x14ac:dyDescent="0.2">
      <c r="A50471">
        <v>98697</v>
      </c>
      <c r="B50471" t="s">
        <v>80</v>
      </c>
      <c r="C50471">
        <v>37595</v>
      </c>
      <c r="D50471">
        <v>0.60299999999999998</v>
      </c>
    </row>
    <row r="50472" spans="1:4" x14ac:dyDescent="0.2">
      <c r="A50472">
        <v>98697</v>
      </c>
      <c r="B50472" t="s">
        <v>80</v>
      </c>
      <c r="C50472">
        <v>34357</v>
      </c>
      <c r="D50472">
        <v>8.4000000000000005E-2</v>
      </c>
    </row>
    <row r="50473" spans="1:4" x14ac:dyDescent="0.2">
      <c r="A50473">
        <v>98697</v>
      </c>
      <c r="B50473" t="s">
        <v>80</v>
      </c>
      <c r="C50473">
        <v>4829</v>
      </c>
      <c r="D50473">
        <v>1.04</v>
      </c>
    </row>
    <row r="50474" spans="1:4" x14ac:dyDescent="0.2">
      <c r="A50474">
        <v>98688</v>
      </c>
    </row>
    <row r="50475" spans="1:4" x14ac:dyDescent="0.2">
      <c r="A50475">
        <v>98688</v>
      </c>
      <c r="B50475" t="s">
        <v>6064</v>
      </c>
      <c r="C50475">
        <v>88316</v>
      </c>
      <c r="D50475">
        <v>5.1999999999999998E-2</v>
      </c>
    </row>
    <row r="50476" spans="1:4" x14ac:dyDescent="0.2">
      <c r="A50476">
        <v>98688</v>
      </c>
      <c r="B50476" t="s">
        <v>6064</v>
      </c>
      <c r="C50476">
        <v>88309</v>
      </c>
      <c r="D50476">
        <v>0.10299999999999999</v>
      </c>
    </row>
    <row r="50477" spans="1:4" x14ac:dyDescent="0.2">
      <c r="A50477">
        <v>98688</v>
      </c>
      <c r="B50477" t="s">
        <v>80</v>
      </c>
      <c r="C50477">
        <v>39829</v>
      </c>
      <c r="D50477">
        <v>1.34</v>
      </c>
    </row>
    <row r="50478" spans="1:4" x14ac:dyDescent="0.2">
      <c r="A50478">
        <v>98688</v>
      </c>
      <c r="B50478" t="s">
        <v>80</v>
      </c>
      <c r="C50478">
        <v>4791</v>
      </c>
      <c r="D50478">
        <v>0.33</v>
      </c>
    </row>
    <row r="50479" spans="1:4" x14ac:dyDescent="0.2">
      <c r="A50479">
        <v>98687</v>
      </c>
    </row>
    <row r="50480" spans="1:4" x14ac:dyDescent="0.2">
      <c r="A50480">
        <v>98687</v>
      </c>
      <c r="B50480" t="s">
        <v>6064</v>
      </c>
      <c r="C50480">
        <v>88316</v>
      </c>
      <c r="D50480">
        <v>0.184</v>
      </c>
    </row>
    <row r="50481" spans="1:4" x14ac:dyDescent="0.2">
      <c r="A50481">
        <v>98687</v>
      </c>
      <c r="B50481" t="s">
        <v>6064</v>
      </c>
      <c r="C50481">
        <v>88309</v>
      </c>
      <c r="D50481">
        <v>0.36799999999999999</v>
      </c>
    </row>
    <row r="50482" spans="1:4" x14ac:dyDescent="0.2">
      <c r="A50482">
        <v>98687</v>
      </c>
      <c r="B50482" t="s">
        <v>80</v>
      </c>
      <c r="C50482">
        <v>44357</v>
      </c>
      <c r="D50482">
        <v>0.34799999999999998</v>
      </c>
    </row>
    <row r="50483" spans="1:4" x14ac:dyDescent="0.2">
      <c r="A50483">
        <v>98687</v>
      </c>
      <c r="B50483" t="s">
        <v>80</v>
      </c>
      <c r="C50483">
        <v>44169</v>
      </c>
      <c r="D50483">
        <v>1.0149999999999999</v>
      </c>
    </row>
    <row r="50484" spans="1:4" x14ac:dyDescent="0.2">
      <c r="A50484">
        <v>98687</v>
      </c>
      <c r="B50484" t="s">
        <v>80</v>
      </c>
      <c r="C50484">
        <v>44168</v>
      </c>
      <c r="D50484">
        <v>1.05</v>
      </c>
    </row>
    <row r="50485" spans="1:4" x14ac:dyDescent="0.2">
      <c r="A50485">
        <v>98687</v>
      </c>
      <c r="B50485" t="s">
        <v>80</v>
      </c>
      <c r="C50485">
        <v>4791</v>
      </c>
      <c r="D50485">
        <v>0.113</v>
      </c>
    </row>
    <row r="50486" spans="1:4" x14ac:dyDescent="0.2">
      <c r="A50486">
        <v>98689</v>
      </c>
    </row>
    <row r="50487" spans="1:4" x14ac:dyDescent="0.2">
      <c r="A50487">
        <v>98689</v>
      </c>
      <c r="B50487" t="s">
        <v>6064</v>
      </c>
      <c r="C50487">
        <v>88316</v>
      </c>
      <c r="D50487">
        <v>0.27300000000000002</v>
      </c>
    </row>
    <row r="50488" spans="1:4" x14ac:dyDescent="0.2">
      <c r="A50488">
        <v>98689</v>
      </c>
      <c r="B50488" t="s">
        <v>6064</v>
      </c>
      <c r="C50488">
        <v>88274</v>
      </c>
      <c r="D50488">
        <v>0.54700000000000004</v>
      </c>
    </row>
    <row r="50489" spans="1:4" x14ac:dyDescent="0.2">
      <c r="A50489">
        <v>98689</v>
      </c>
      <c r="B50489" t="s">
        <v>80</v>
      </c>
      <c r="C50489">
        <v>37595</v>
      </c>
      <c r="D50489">
        <v>1.29</v>
      </c>
    </row>
    <row r="50490" spans="1:4" x14ac:dyDescent="0.2">
      <c r="A50490">
        <v>98689</v>
      </c>
      <c r="B50490" t="s">
        <v>80</v>
      </c>
      <c r="C50490">
        <v>20232</v>
      </c>
      <c r="D50490">
        <v>1</v>
      </c>
    </row>
    <row r="50491" spans="1:4" x14ac:dyDescent="0.2">
      <c r="A50491">
        <v>98695</v>
      </c>
    </row>
    <row r="50492" spans="1:4" x14ac:dyDescent="0.2">
      <c r="A50492">
        <v>98695</v>
      </c>
      <c r="B50492" t="s">
        <v>6064</v>
      </c>
      <c r="C50492">
        <v>88316</v>
      </c>
      <c r="D50492">
        <v>0.27300000000000002</v>
      </c>
    </row>
    <row r="50493" spans="1:4" x14ac:dyDescent="0.2">
      <c r="A50493">
        <v>98695</v>
      </c>
      <c r="B50493" t="s">
        <v>6064</v>
      </c>
      <c r="C50493">
        <v>88274</v>
      </c>
      <c r="D50493">
        <v>0.54700000000000004</v>
      </c>
    </row>
    <row r="50494" spans="1:4" x14ac:dyDescent="0.2">
      <c r="A50494">
        <v>98695</v>
      </c>
      <c r="B50494" t="s">
        <v>80</v>
      </c>
      <c r="C50494">
        <v>37595</v>
      </c>
      <c r="D50494">
        <v>1.29</v>
      </c>
    </row>
    <row r="50495" spans="1:4" x14ac:dyDescent="0.2">
      <c r="A50495">
        <v>98695</v>
      </c>
      <c r="B50495" t="s">
        <v>80</v>
      </c>
      <c r="C50495">
        <v>4828</v>
      </c>
      <c r="D50495">
        <v>1</v>
      </c>
    </row>
    <row r="50496" spans="1:4" x14ac:dyDescent="0.2">
      <c r="A50496">
        <v>100606</v>
      </c>
    </row>
    <row r="50497" spans="1:4" x14ac:dyDescent="0.2">
      <c r="A50497">
        <v>100606</v>
      </c>
      <c r="B50497" t="s">
        <v>6064</v>
      </c>
      <c r="C50497">
        <v>94962</v>
      </c>
      <c r="D50497">
        <v>1.6100658999999999</v>
      </c>
    </row>
    <row r="50498" spans="1:4" x14ac:dyDescent="0.2">
      <c r="A50498">
        <v>100606</v>
      </c>
      <c r="B50498" t="s">
        <v>6064</v>
      </c>
      <c r="C50498">
        <v>88264</v>
      </c>
      <c r="D50498">
        <v>13.3660636</v>
      </c>
    </row>
    <row r="50499" spans="1:4" x14ac:dyDescent="0.2">
      <c r="A50499">
        <v>100606</v>
      </c>
      <c r="B50499" t="s">
        <v>6064</v>
      </c>
      <c r="C50499">
        <v>88247</v>
      </c>
      <c r="D50499">
        <v>2.9702364000000001</v>
      </c>
    </row>
    <row r="50500" spans="1:4" x14ac:dyDescent="0.2">
      <c r="A50500">
        <v>100606</v>
      </c>
      <c r="B50500" t="s">
        <v>6064</v>
      </c>
      <c r="C50500">
        <v>5930</v>
      </c>
      <c r="D50500">
        <v>0.98652010000000001</v>
      </c>
    </row>
    <row r="50501" spans="1:4" x14ac:dyDescent="0.2">
      <c r="A50501">
        <v>100606</v>
      </c>
      <c r="B50501" t="s">
        <v>6064</v>
      </c>
      <c r="C50501">
        <v>5928</v>
      </c>
      <c r="D50501">
        <v>7.9100000000000004E-2</v>
      </c>
    </row>
    <row r="50502" spans="1:4" x14ac:dyDescent="0.2">
      <c r="A50502">
        <v>100606</v>
      </c>
      <c r="B50502" t="s">
        <v>80</v>
      </c>
      <c r="C50502">
        <v>863</v>
      </c>
      <c r="D50502">
        <v>10</v>
      </c>
    </row>
    <row r="50503" spans="1:4" x14ac:dyDescent="0.2">
      <c r="A50503">
        <v>100604</v>
      </c>
    </row>
    <row r="50504" spans="1:4" x14ac:dyDescent="0.2">
      <c r="A50504">
        <v>100604</v>
      </c>
      <c r="B50504" t="s">
        <v>6064</v>
      </c>
      <c r="C50504">
        <v>94962</v>
      </c>
      <c r="D50504">
        <v>0.25464510000000001</v>
      </c>
    </row>
    <row r="50505" spans="1:4" x14ac:dyDescent="0.2">
      <c r="A50505">
        <v>100604</v>
      </c>
      <c r="B50505" t="s">
        <v>6064</v>
      </c>
      <c r="C50505">
        <v>88264</v>
      </c>
      <c r="D50505">
        <v>4.5451636000000004</v>
      </c>
    </row>
    <row r="50506" spans="1:4" x14ac:dyDescent="0.2">
      <c r="A50506">
        <v>100604</v>
      </c>
      <c r="B50506" t="s">
        <v>6064</v>
      </c>
      <c r="C50506">
        <v>88247</v>
      </c>
      <c r="D50506">
        <v>1.0100363999999999</v>
      </c>
    </row>
    <row r="50507" spans="1:4" x14ac:dyDescent="0.2">
      <c r="A50507">
        <v>100604</v>
      </c>
      <c r="B50507" t="s">
        <v>6064</v>
      </c>
      <c r="C50507">
        <v>5930</v>
      </c>
      <c r="D50507">
        <v>0.98652010000000001</v>
      </c>
    </row>
    <row r="50508" spans="1:4" x14ac:dyDescent="0.2">
      <c r="A50508">
        <v>100604</v>
      </c>
      <c r="B50508" t="s">
        <v>6064</v>
      </c>
      <c r="C50508">
        <v>5928</v>
      </c>
      <c r="D50508">
        <v>7.46E-2</v>
      </c>
    </row>
    <row r="50509" spans="1:4" x14ac:dyDescent="0.2">
      <c r="A50509">
        <v>100604</v>
      </c>
      <c r="B50509" t="s">
        <v>80</v>
      </c>
      <c r="C50509">
        <v>863</v>
      </c>
      <c r="D50509">
        <v>10</v>
      </c>
    </row>
    <row r="50510" spans="1:4" x14ac:dyDescent="0.2">
      <c r="A50510">
        <v>100605</v>
      </c>
    </row>
    <row r="50511" spans="1:4" x14ac:dyDescent="0.2">
      <c r="A50511">
        <v>100605</v>
      </c>
      <c r="B50511" t="s">
        <v>6064</v>
      </c>
      <c r="C50511">
        <v>94962</v>
      </c>
      <c r="D50511">
        <v>0.82013179999999997</v>
      </c>
    </row>
    <row r="50512" spans="1:4" x14ac:dyDescent="0.2">
      <c r="A50512">
        <v>100605</v>
      </c>
      <c r="B50512" t="s">
        <v>6064</v>
      </c>
      <c r="C50512">
        <v>88264</v>
      </c>
      <c r="D50512">
        <v>8.1274090999999995</v>
      </c>
    </row>
    <row r="50513" spans="1:4" x14ac:dyDescent="0.2">
      <c r="A50513">
        <v>100605</v>
      </c>
      <c r="B50513" t="s">
        <v>6064</v>
      </c>
      <c r="C50513">
        <v>88247</v>
      </c>
      <c r="D50513">
        <v>1.8060909000000001</v>
      </c>
    </row>
    <row r="50514" spans="1:4" x14ac:dyDescent="0.2">
      <c r="A50514">
        <v>100605</v>
      </c>
      <c r="B50514" t="s">
        <v>6064</v>
      </c>
      <c r="C50514">
        <v>5930</v>
      </c>
      <c r="D50514">
        <v>0.98652010000000001</v>
      </c>
    </row>
    <row r="50515" spans="1:4" x14ac:dyDescent="0.2">
      <c r="A50515">
        <v>100605</v>
      </c>
      <c r="B50515" t="s">
        <v>6064</v>
      </c>
      <c r="C50515">
        <v>5928</v>
      </c>
      <c r="D50515">
        <v>7.46E-2</v>
      </c>
    </row>
    <row r="50516" spans="1:4" x14ac:dyDescent="0.2">
      <c r="A50516">
        <v>100605</v>
      </c>
      <c r="B50516" t="s">
        <v>80</v>
      </c>
      <c r="C50516">
        <v>863</v>
      </c>
      <c r="D50516">
        <v>10</v>
      </c>
    </row>
    <row r="50517" spans="1:4" x14ac:dyDescent="0.2">
      <c r="A50517">
        <v>100580</v>
      </c>
    </row>
    <row r="50518" spans="1:4" x14ac:dyDescent="0.2">
      <c r="A50518">
        <v>100580</v>
      </c>
      <c r="B50518" t="s">
        <v>6064</v>
      </c>
      <c r="C50518">
        <v>88264</v>
      </c>
      <c r="D50518">
        <v>5.5635545000000004</v>
      </c>
    </row>
    <row r="50519" spans="1:4" x14ac:dyDescent="0.2">
      <c r="A50519">
        <v>100580</v>
      </c>
      <c r="B50519" t="s">
        <v>6064</v>
      </c>
      <c r="C50519">
        <v>88247</v>
      </c>
      <c r="D50519">
        <v>1.2363455000000001</v>
      </c>
    </row>
    <row r="50520" spans="1:4" x14ac:dyDescent="0.2">
      <c r="A50520">
        <v>100580</v>
      </c>
      <c r="B50520" t="s">
        <v>6064</v>
      </c>
      <c r="C50520">
        <v>5930</v>
      </c>
      <c r="D50520">
        <v>0.98652010000000001</v>
      </c>
    </row>
    <row r="50521" spans="1:4" x14ac:dyDescent="0.2">
      <c r="A50521">
        <v>100580</v>
      </c>
      <c r="B50521" t="s">
        <v>6064</v>
      </c>
      <c r="C50521">
        <v>5928</v>
      </c>
      <c r="D50521">
        <v>9.2600000000000002E-2</v>
      </c>
    </row>
    <row r="50522" spans="1:4" x14ac:dyDescent="0.2">
      <c r="A50522">
        <v>100580</v>
      </c>
      <c r="B50522" t="s">
        <v>80</v>
      </c>
      <c r="C50522">
        <v>863</v>
      </c>
      <c r="D50522">
        <v>10</v>
      </c>
    </row>
    <row r="50523" spans="1:4" x14ac:dyDescent="0.2">
      <c r="A50523">
        <v>100579</v>
      </c>
    </row>
    <row r="50524" spans="1:4" x14ac:dyDescent="0.2">
      <c r="A50524">
        <v>100579</v>
      </c>
      <c r="B50524" t="s">
        <v>6064</v>
      </c>
      <c r="C50524">
        <v>88264</v>
      </c>
      <c r="D50524">
        <v>4.3884818000000001</v>
      </c>
    </row>
    <row r="50525" spans="1:4" x14ac:dyDescent="0.2">
      <c r="A50525">
        <v>100579</v>
      </c>
      <c r="B50525" t="s">
        <v>6064</v>
      </c>
      <c r="C50525">
        <v>88247</v>
      </c>
      <c r="D50525">
        <v>0.97521820000000004</v>
      </c>
    </row>
    <row r="50526" spans="1:4" x14ac:dyDescent="0.2">
      <c r="A50526">
        <v>100579</v>
      </c>
      <c r="B50526" t="s">
        <v>6064</v>
      </c>
      <c r="C50526">
        <v>5930</v>
      </c>
      <c r="D50526">
        <v>0.98652010000000001</v>
      </c>
    </row>
    <row r="50527" spans="1:4" x14ac:dyDescent="0.2">
      <c r="A50527">
        <v>100579</v>
      </c>
      <c r="B50527" t="s">
        <v>6064</v>
      </c>
      <c r="C50527">
        <v>5928</v>
      </c>
      <c r="D50527">
        <v>7.4779999999999999E-2</v>
      </c>
    </row>
    <row r="50528" spans="1:4" x14ac:dyDescent="0.2">
      <c r="A50528">
        <v>100579</v>
      </c>
      <c r="B50528" t="s">
        <v>80</v>
      </c>
      <c r="C50528">
        <v>863</v>
      </c>
      <c r="D50528">
        <v>10</v>
      </c>
    </row>
    <row r="50529" spans="1:4" x14ac:dyDescent="0.2">
      <c r="A50529">
        <v>100609</v>
      </c>
    </row>
    <row r="50530" spans="1:4" x14ac:dyDescent="0.2">
      <c r="A50530">
        <v>100609</v>
      </c>
      <c r="B50530" t="s">
        <v>6064</v>
      </c>
      <c r="C50530">
        <v>94962</v>
      </c>
      <c r="D50530">
        <v>1.6005459</v>
      </c>
    </row>
    <row r="50531" spans="1:4" x14ac:dyDescent="0.2">
      <c r="A50531">
        <v>100609</v>
      </c>
      <c r="B50531" t="s">
        <v>6064</v>
      </c>
      <c r="C50531">
        <v>88264</v>
      </c>
      <c r="D50531">
        <v>13.7572364</v>
      </c>
    </row>
    <row r="50532" spans="1:4" x14ac:dyDescent="0.2">
      <c r="A50532">
        <v>100609</v>
      </c>
      <c r="B50532" t="s">
        <v>6064</v>
      </c>
      <c r="C50532">
        <v>88247</v>
      </c>
      <c r="D50532">
        <v>3.0571636</v>
      </c>
    </row>
    <row r="50533" spans="1:4" x14ac:dyDescent="0.2">
      <c r="A50533">
        <v>100609</v>
      </c>
      <c r="B50533" t="s">
        <v>6064</v>
      </c>
      <c r="C50533">
        <v>5930</v>
      </c>
      <c r="D50533">
        <v>0.98652010000000001</v>
      </c>
    </row>
    <row r="50534" spans="1:4" x14ac:dyDescent="0.2">
      <c r="A50534">
        <v>100609</v>
      </c>
      <c r="B50534" t="s">
        <v>6064</v>
      </c>
      <c r="C50534">
        <v>5928</v>
      </c>
      <c r="D50534">
        <v>8.1799999999999998E-2</v>
      </c>
    </row>
    <row r="50535" spans="1:4" x14ac:dyDescent="0.2">
      <c r="A50535">
        <v>100609</v>
      </c>
      <c r="B50535" t="s">
        <v>80</v>
      </c>
      <c r="C50535">
        <v>863</v>
      </c>
      <c r="D50535">
        <v>10.5</v>
      </c>
    </row>
    <row r="50536" spans="1:4" x14ac:dyDescent="0.2">
      <c r="A50536">
        <v>100607</v>
      </c>
    </row>
    <row r="50537" spans="1:4" x14ac:dyDescent="0.2">
      <c r="A50537">
        <v>100607</v>
      </c>
      <c r="B50537" t="s">
        <v>6064</v>
      </c>
      <c r="C50537">
        <v>94962</v>
      </c>
      <c r="D50537">
        <v>0.24596509999999999</v>
      </c>
    </row>
    <row r="50538" spans="1:4" x14ac:dyDescent="0.2">
      <c r="A50538">
        <v>100607</v>
      </c>
      <c r="B50538" t="s">
        <v>6064</v>
      </c>
      <c r="C50538">
        <v>88264</v>
      </c>
      <c r="D50538">
        <v>4.6336091000000001</v>
      </c>
    </row>
    <row r="50539" spans="1:4" x14ac:dyDescent="0.2">
      <c r="A50539">
        <v>100607</v>
      </c>
      <c r="B50539" t="s">
        <v>6064</v>
      </c>
      <c r="C50539">
        <v>88247</v>
      </c>
      <c r="D50539">
        <v>1.0296909000000001</v>
      </c>
    </row>
    <row r="50540" spans="1:4" x14ac:dyDescent="0.2">
      <c r="A50540">
        <v>100607</v>
      </c>
      <c r="B50540" t="s">
        <v>6064</v>
      </c>
      <c r="C50540">
        <v>5930</v>
      </c>
      <c r="D50540">
        <v>0.98652010000000001</v>
      </c>
    </row>
    <row r="50541" spans="1:4" x14ac:dyDescent="0.2">
      <c r="A50541">
        <v>100607</v>
      </c>
      <c r="B50541" t="s">
        <v>6064</v>
      </c>
      <c r="C50541">
        <v>5928</v>
      </c>
      <c r="D50541">
        <v>7.6039999999999996E-2</v>
      </c>
    </row>
    <row r="50542" spans="1:4" x14ac:dyDescent="0.2">
      <c r="A50542">
        <v>100607</v>
      </c>
      <c r="B50542" t="s">
        <v>80</v>
      </c>
      <c r="C50542">
        <v>863</v>
      </c>
      <c r="D50542">
        <v>10.5</v>
      </c>
    </row>
    <row r="50543" spans="1:4" x14ac:dyDescent="0.2">
      <c r="A50543">
        <v>100608</v>
      </c>
    </row>
    <row r="50544" spans="1:4" x14ac:dyDescent="0.2">
      <c r="A50544">
        <v>100608</v>
      </c>
      <c r="B50544" t="s">
        <v>6064</v>
      </c>
      <c r="C50544">
        <v>94962</v>
      </c>
      <c r="D50544">
        <v>0.81145179999999995</v>
      </c>
    </row>
    <row r="50545" spans="1:4" x14ac:dyDescent="0.2">
      <c r="A50545">
        <v>100608</v>
      </c>
      <c r="B50545" t="s">
        <v>6064</v>
      </c>
      <c r="C50545">
        <v>88264</v>
      </c>
      <c r="D50545">
        <v>8.3277000000000001</v>
      </c>
    </row>
    <row r="50546" spans="1:4" x14ac:dyDescent="0.2">
      <c r="A50546">
        <v>100608</v>
      </c>
      <c r="B50546" t="s">
        <v>6064</v>
      </c>
      <c r="C50546">
        <v>88247</v>
      </c>
      <c r="D50546">
        <v>1.8506</v>
      </c>
    </row>
    <row r="50547" spans="1:4" x14ac:dyDescent="0.2">
      <c r="A50547">
        <v>100608</v>
      </c>
      <c r="B50547" t="s">
        <v>6064</v>
      </c>
      <c r="C50547">
        <v>5930</v>
      </c>
      <c r="D50547">
        <v>0.98652010000000001</v>
      </c>
    </row>
    <row r="50548" spans="1:4" x14ac:dyDescent="0.2">
      <c r="A50548">
        <v>100608</v>
      </c>
      <c r="B50548" t="s">
        <v>6064</v>
      </c>
      <c r="C50548">
        <v>5928</v>
      </c>
      <c r="D50548">
        <v>7.6039999999999996E-2</v>
      </c>
    </row>
    <row r="50549" spans="1:4" x14ac:dyDescent="0.2">
      <c r="A50549">
        <v>100608</v>
      </c>
      <c r="B50549" t="s">
        <v>80</v>
      </c>
      <c r="C50549">
        <v>863</v>
      </c>
      <c r="D50549">
        <v>10.5</v>
      </c>
    </row>
    <row r="50550" spans="1:4" x14ac:dyDescent="0.2">
      <c r="A50550">
        <v>100582</v>
      </c>
    </row>
    <row r="50551" spans="1:4" x14ac:dyDescent="0.2">
      <c r="A50551">
        <v>100582</v>
      </c>
      <c r="B50551" t="s">
        <v>6064</v>
      </c>
      <c r="C50551">
        <v>88264</v>
      </c>
      <c r="D50551">
        <v>6.633</v>
      </c>
    </row>
    <row r="50552" spans="1:4" x14ac:dyDescent="0.2">
      <c r="A50552">
        <v>100582</v>
      </c>
      <c r="B50552" t="s">
        <v>6064</v>
      </c>
      <c r="C50552">
        <v>88247</v>
      </c>
      <c r="D50552">
        <v>1.474</v>
      </c>
    </row>
    <row r="50553" spans="1:4" x14ac:dyDescent="0.2">
      <c r="A50553">
        <v>100582</v>
      </c>
      <c r="B50553" t="s">
        <v>6064</v>
      </c>
      <c r="C50553">
        <v>5930</v>
      </c>
      <c r="D50553">
        <v>0.98652010000000001</v>
      </c>
    </row>
    <row r="50554" spans="1:4" x14ac:dyDescent="0.2">
      <c r="A50554">
        <v>100582</v>
      </c>
      <c r="B50554" t="s">
        <v>6064</v>
      </c>
      <c r="C50554">
        <v>5928</v>
      </c>
      <c r="D50554">
        <v>0.10340000000000001</v>
      </c>
    </row>
    <row r="50555" spans="1:4" x14ac:dyDescent="0.2">
      <c r="A50555">
        <v>100582</v>
      </c>
      <c r="B50555" t="s">
        <v>80</v>
      </c>
      <c r="C50555">
        <v>863</v>
      </c>
      <c r="D50555">
        <v>10.5</v>
      </c>
    </row>
    <row r="50556" spans="1:4" x14ac:dyDescent="0.2">
      <c r="A50556">
        <v>100581</v>
      </c>
    </row>
    <row r="50557" spans="1:4" x14ac:dyDescent="0.2">
      <c r="A50557">
        <v>100581</v>
      </c>
      <c r="B50557" t="s">
        <v>6064</v>
      </c>
      <c r="C50557">
        <v>88264</v>
      </c>
      <c r="D50557">
        <v>4.5234817999999999</v>
      </c>
    </row>
    <row r="50558" spans="1:4" x14ac:dyDescent="0.2">
      <c r="A50558">
        <v>100581</v>
      </c>
      <c r="B50558" t="s">
        <v>6064</v>
      </c>
      <c r="C50558">
        <v>88247</v>
      </c>
      <c r="D50558">
        <v>1.0052182000000001</v>
      </c>
    </row>
    <row r="50559" spans="1:4" x14ac:dyDescent="0.2">
      <c r="A50559">
        <v>100581</v>
      </c>
      <c r="B50559" t="s">
        <v>6064</v>
      </c>
      <c r="C50559">
        <v>5930</v>
      </c>
      <c r="D50559">
        <v>0.98652010000000001</v>
      </c>
    </row>
    <row r="50560" spans="1:4" x14ac:dyDescent="0.2">
      <c r="A50560">
        <v>100581</v>
      </c>
      <c r="B50560" t="s">
        <v>6064</v>
      </c>
      <c r="C50560">
        <v>5928</v>
      </c>
      <c r="D50560">
        <v>7.5319999999999998E-2</v>
      </c>
    </row>
    <row r="50561" spans="1:4" x14ac:dyDescent="0.2">
      <c r="A50561">
        <v>100581</v>
      </c>
      <c r="B50561" t="s">
        <v>80</v>
      </c>
      <c r="C50561">
        <v>863</v>
      </c>
      <c r="D50561">
        <v>10.5</v>
      </c>
    </row>
    <row r="50562" spans="1:4" x14ac:dyDescent="0.2">
      <c r="A50562">
        <v>100613</v>
      </c>
    </row>
    <row r="50563" spans="1:4" x14ac:dyDescent="0.2">
      <c r="A50563">
        <v>100613</v>
      </c>
      <c r="B50563" t="s">
        <v>6064</v>
      </c>
      <c r="C50563">
        <v>94962</v>
      </c>
      <c r="D50563">
        <v>1.5907458999999999</v>
      </c>
    </row>
    <row r="50564" spans="1:4" x14ac:dyDescent="0.2">
      <c r="A50564">
        <v>100613</v>
      </c>
      <c r="B50564" t="s">
        <v>6064</v>
      </c>
      <c r="C50564">
        <v>88264</v>
      </c>
      <c r="D50564">
        <v>14.146690899999999</v>
      </c>
    </row>
    <row r="50565" spans="1:4" x14ac:dyDescent="0.2">
      <c r="A50565">
        <v>100613</v>
      </c>
      <c r="B50565" t="s">
        <v>6064</v>
      </c>
      <c r="C50565">
        <v>88247</v>
      </c>
      <c r="D50565">
        <v>3.1437091000000001</v>
      </c>
    </row>
    <row r="50566" spans="1:4" x14ac:dyDescent="0.2">
      <c r="A50566">
        <v>100613</v>
      </c>
      <c r="B50566" t="s">
        <v>6064</v>
      </c>
      <c r="C50566">
        <v>5930</v>
      </c>
      <c r="D50566">
        <v>0.98652010000000001</v>
      </c>
    </row>
    <row r="50567" spans="1:4" x14ac:dyDescent="0.2">
      <c r="A50567">
        <v>100613</v>
      </c>
      <c r="B50567" t="s">
        <v>6064</v>
      </c>
      <c r="C50567">
        <v>5928</v>
      </c>
      <c r="D50567">
        <v>8.4500000000000006E-2</v>
      </c>
    </row>
    <row r="50568" spans="1:4" x14ac:dyDescent="0.2">
      <c r="A50568">
        <v>100613</v>
      </c>
      <c r="B50568" t="s">
        <v>80</v>
      </c>
      <c r="C50568">
        <v>863</v>
      </c>
      <c r="D50568">
        <v>11</v>
      </c>
    </row>
    <row r="50569" spans="1:4" x14ac:dyDescent="0.2">
      <c r="A50569">
        <v>100610</v>
      </c>
    </row>
    <row r="50570" spans="1:4" x14ac:dyDescent="0.2">
      <c r="A50570">
        <v>100610</v>
      </c>
      <c r="B50570" t="s">
        <v>6064</v>
      </c>
      <c r="C50570">
        <v>94962</v>
      </c>
      <c r="D50570">
        <v>0.2370051</v>
      </c>
    </row>
    <row r="50571" spans="1:4" x14ac:dyDescent="0.2">
      <c r="A50571">
        <v>100610</v>
      </c>
      <c r="B50571" t="s">
        <v>6064</v>
      </c>
      <c r="C50571">
        <v>88264</v>
      </c>
      <c r="D50571">
        <v>4.7157545000000001</v>
      </c>
    </row>
    <row r="50572" spans="1:4" x14ac:dyDescent="0.2">
      <c r="A50572">
        <v>100610</v>
      </c>
      <c r="B50572" t="s">
        <v>6064</v>
      </c>
      <c r="C50572">
        <v>88247</v>
      </c>
      <c r="D50572">
        <v>1.0479455</v>
      </c>
    </row>
    <row r="50573" spans="1:4" x14ac:dyDescent="0.2">
      <c r="A50573">
        <v>100610</v>
      </c>
      <c r="B50573" t="s">
        <v>6064</v>
      </c>
      <c r="C50573">
        <v>5930</v>
      </c>
      <c r="D50573">
        <v>0.98652010000000001</v>
      </c>
    </row>
    <row r="50574" spans="1:4" x14ac:dyDescent="0.2">
      <c r="A50574">
        <v>100610</v>
      </c>
      <c r="B50574" t="s">
        <v>6064</v>
      </c>
      <c r="C50574">
        <v>5928</v>
      </c>
      <c r="D50574">
        <v>7.7299999999999994E-2</v>
      </c>
    </row>
    <row r="50575" spans="1:4" x14ac:dyDescent="0.2">
      <c r="A50575">
        <v>100610</v>
      </c>
      <c r="B50575" t="s">
        <v>80</v>
      </c>
      <c r="C50575">
        <v>863</v>
      </c>
      <c r="D50575">
        <v>11</v>
      </c>
    </row>
    <row r="50576" spans="1:4" x14ac:dyDescent="0.2">
      <c r="A50576">
        <v>100611</v>
      </c>
    </row>
    <row r="50577" spans="1:4" x14ac:dyDescent="0.2">
      <c r="A50577">
        <v>100611</v>
      </c>
      <c r="B50577" t="s">
        <v>6064</v>
      </c>
      <c r="C50577">
        <v>94962</v>
      </c>
      <c r="D50577">
        <v>0.4883325</v>
      </c>
    </row>
    <row r="50578" spans="1:4" x14ac:dyDescent="0.2">
      <c r="A50578">
        <v>100611</v>
      </c>
      <c r="B50578" t="s">
        <v>6064</v>
      </c>
      <c r="C50578">
        <v>88264</v>
      </c>
      <c r="D50578">
        <v>6.4073454999999999</v>
      </c>
    </row>
    <row r="50579" spans="1:4" x14ac:dyDescent="0.2">
      <c r="A50579">
        <v>100611</v>
      </c>
      <c r="B50579" t="s">
        <v>6064</v>
      </c>
      <c r="C50579">
        <v>88247</v>
      </c>
      <c r="D50579">
        <v>1.4238545</v>
      </c>
    </row>
    <row r="50580" spans="1:4" x14ac:dyDescent="0.2">
      <c r="A50580">
        <v>100611</v>
      </c>
      <c r="B50580" t="s">
        <v>6064</v>
      </c>
      <c r="C50580">
        <v>5930</v>
      </c>
      <c r="D50580">
        <v>0.98652010000000001</v>
      </c>
    </row>
    <row r="50581" spans="1:4" x14ac:dyDescent="0.2">
      <c r="A50581">
        <v>100611</v>
      </c>
      <c r="B50581" t="s">
        <v>6064</v>
      </c>
      <c r="C50581">
        <v>5928</v>
      </c>
      <c r="D50581">
        <v>7.7299999999999994E-2</v>
      </c>
    </row>
    <row r="50582" spans="1:4" x14ac:dyDescent="0.2">
      <c r="A50582">
        <v>100611</v>
      </c>
      <c r="B50582" t="s">
        <v>80</v>
      </c>
      <c r="C50582">
        <v>863</v>
      </c>
      <c r="D50582">
        <v>11</v>
      </c>
    </row>
    <row r="50583" spans="1:4" x14ac:dyDescent="0.2">
      <c r="A50583">
        <v>100612</v>
      </c>
    </row>
    <row r="50584" spans="1:4" x14ac:dyDescent="0.2">
      <c r="A50584">
        <v>100612</v>
      </c>
      <c r="B50584" t="s">
        <v>6064</v>
      </c>
      <c r="C50584">
        <v>94962</v>
      </c>
      <c r="D50584">
        <v>0.80249179999999998</v>
      </c>
    </row>
    <row r="50585" spans="1:4" x14ac:dyDescent="0.2">
      <c r="A50585">
        <v>100612</v>
      </c>
      <c r="B50585" t="s">
        <v>6064</v>
      </c>
      <c r="C50585">
        <v>88264</v>
      </c>
      <c r="D50585">
        <v>8.5218544999999999</v>
      </c>
    </row>
    <row r="50586" spans="1:4" x14ac:dyDescent="0.2">
      <c r="A50586">
        <v>100612</v>
      </c>
      <c r="B50586" t="s">
        <v>6064</v>
      </c>
      <c r="C50586">
        <v>88247</v>
      </c>
      <c r="D50586">
        <v>1.8937455000000001</v>
      </c>
    </row>
    <row r="50587" spans="1:4" x14ac:dyDescent="0.2">
      <c r="A50587">
        <v>100612</v>
      </c>
      <c r="B50587" t="s">
        <v>6064</v>
      </c>
      <c r="C50587">
        <v>5930</v>
      </c>
      <c r="D50587">
        <v>0.98652010000000001</v>
      </c>
    </row>
    <row r="50588" spans="1:4" x14ac:dyDescent="0.2">
      <c r="A50588">
        <v>100612</v>
      </c>
      <c r="B50588" t="s">
        <v>6064</v>
      </c>
      <c r="C50588">
        <v>5928</v>
      </c>
      <c r="D50588">
        <v>7.7299999999999994E-2</v>
      </c>
    </row>
    <row r="50589" spans="1:4" x14ac:dyDescent="0.2">
      <c r="A50589">
        <v>100612</v>
      </c>
      <c r="B50589" t="s">
        <v>80</v>
      </c>
      <c r="C50589">
        <v>863</v>
      </c>
      <c r="D50589">
        <v>11</v>
      </c>
    </row>
    <row r="50590" spans="1:4" x14ac:dyDescent="0.2">
      <c r="A50590">
        <v>100584</v>
      </c>
    </row>
    <row r="50591" spans="1:4" x14ac:dyDescent="0.2">
      <c r="A50591">
        <v>100584</v>
      </c>
      <c r="B50591" t="s">
        <v>6064</v>
      </c>
      <c r="C50591">
        <v>88264</v>
      </c>
      <c r="D50591">
        <v>5.9650363999999998</v>
      </c>
    </row>
    <row r="50592" spans="1:4" x14ac:dyDescent="0.2">
      <c r="A50592">
        <v>100584</v>
      </c>
      <c r="B50592" t="s">
        <v>6064</v>
      </c>
      <c r="C50592">
        <v>88247</v>
      </c>
      <c r="D50592">
        <v>1.3255636</v>
      </c>
    </row>
    <row r="50593" spans="1:4" x14ac:dyDescent="0.2">
      <c r="A50593">
        <v>100584</v>
      </c>
      <c r="B50593" t="s">
        <v>6064</v>
      </c>
      <c r="C50593">
        <v>5930</v>
      </c>
      <c r="D50593">
        <v>0.98652010000000001</v>
      </c>
    </row>
    <row r="50594" spans="1:4" x14ac:dyDescent="0.2">
      <c r="A50594">
        <v>100584</v>
      </c>
      <c r="B50594" t="s">
        <v>6064</v>
      </c>
      <c r="C50594">
        <v>5928</v>
      </c>
      <c r="D50594">
        <v>9.6199999999999994E-2</v>
      </c>
    </row>
    <row r="50595" spans="1:4" x14ac:dyDescent="0.2">
      <c r="A50595">
        <v>100584</v>
      </c>
      <c r="B50595" t="s">
        <v>80</v>
      </c>
      <c r="C50595">
        <v>863</v>
      </c>
      <c r="D50595">
        <v>11</v>
      </c>
    </row>
    <row r="50596" spans="1:4" x14ac:dyDescent="0.2">
      <c r="A50596">
        <v>100583</v>
      </c>
    </row>
    <row r="50597" spans="1:4" x14ac:dyDescent="0.2">
      <c r="A50597">
        <v>100583</v>
      </c>
      <c r="B50597" t="s">
        <v>6064</v>
      </c>
      <c r="C50597">
        <v>88264</v>
      </c>
      <c r="D50597">
        <v>4.6903908999999997</v>
      </c>
    </row>
    <row r="50598" spans="1:4" x14ac:dyDescent="0.2">
      <c r="A50598">
        <v>100583</v>
      </c>
      <c r="B50598" t="s">
        <v>6064</v>
      </c>
      <c r="C50598">
        <v>88247</v>
      </c>
      <c r="D50598">
        <v>1.0423091</v>
      </c>
    </row>
    <row r="50599" spans="1:4" x14ac:dyDescent="0.2">
      <c r="A50599">
        <v>100583</v>
      </c>
      <c r="B50599" t="s">
        <v>6064</v>
      </c>
      <c r="C50599">
        <v>5930</v>
      </c>
      <c r="D50599">
        <v>0.98652010000000001</v>
      </c>
    </row>
    <row r="50600" spans="1:4" x14ac:dyDescent="0.2">
      <c r="A50600">
        <v>100583</v>
      </c>
      <c r="B50600" t="s">
        <v>6064</v>
      </c>
      <c r="C50600">
        <v>5928</v>
      </c>
      <c r="D50600">
        <v>7.6939999999999995E-2</v>
      </c>
    </row>
    <row r="50601" spans="1:4" x14ac:dyDescent="0.2">
      <c r="A50601">
        <v>100583</v>
      </c>
      <c r="B50601" t="s">
        <v>80</v>
      </c>
      <c r="C50601">
        <v>863</v>
      </c>
      <c r="D50601">
        <v>11</v>
      </c>
    </row>
    <row r="50602" spans="1:4" x14ac:dyDescent="0.2">
      <c r="A50602">
        <v>100616</v>
      </c>
    </row>
    <row r="50603" spans="1:4" x14ac:dyDescent="0.2">
      <c r="A50603">
        <v>100616</v>
      </c>
      <c r="B50603" t="s">
        <v>6064</v>
      </c>
      <c r="C50603">
        <v>94962</v>
      </c>
      <c r="D50603">
        <v>1.5703058999999999</v>
      </c>
    </row>
    <row r="50604" spans="1:4" x14ac:dyDescent="0.2">
      <c r="A50604">
        <v>100616</v>
      </c>
      <c r="B50604" t="s">
        <v>6064</v>
      </c>
      <c r="C50604">
        <v>88264</v>
      </c>
      <c r="D50604">
        <v>14.9895818</v>
      </c>
    </row>
    <row r="50605" spans="1:4" x14ac:dyDescent="0.2">
      <c r="A50605">
        <v>100616</v>
      </c>
      <c r="B50605" t="s">
        <v>6064</v>
      </c>
      <c r="C50605">
        <v>88247</v>
      </c>
      <c r="D50605">
        <v>3.3310181999999999</v>
      </c>
    </row>
    <row r="50606" spans="1:4" x14ac:dyDescent="0.2">
      <c r="A50606">
        <v>100616</v>
      </c>
      <c r="B50606" t="s">
        <v>6064</v>
      </c>
      <c r="C50606">
        <v>5930</v>
      </c>
      <c r="D50606">
        <v>0.98652010000000001</v>
      </c>
    </row>
    <row r="50607" spans="1:4" x14ac:dyDescent="0.2">
      <c r="A50607">
        <v>100616</v>
      </c>
      <c r="B50607" t="s">
        <v>6064</v>
      </c>
      <c r="C50607">
        <v>5928</v>
      </c>
      <c r="D50607">
        <v>9.2600000000000002E-2</v>
      </c>
    </row>
    <row r="50608" spans="1:4" x14ac:dyDescent="0.2">
      <c r="A50608">
        <v>100616</v>
      </c>
      <c r="B50608" t="s">
        <v>80</v>
      </c>
      <c r="C50608">
        <v>863</v>
      </c>
      <c r="D50608">
        <v>12</v>
      </c>
    </row>
    <row r="50609" spans="1:4" x14ac:dyDescent="0.2">
      <c r="A50609">
        <v>100614</v>
      </c>
    </row>
    <row r="50610" spans="1:4" x14ac:dyDescent="0.2">
      <c r="A50610">
        <v>100614</v>
      </c>
      <c r="B50610" t="s">
        <v>6064</v>
      </c>
      <c r="C50610">
        <v>94962</v>
      </c>
      <c r="D50610">
        <v>0.4695725</v>
      </c>
    </row>
    <row r="50611" spans="1:4" x14ac:dyDescent="0.2">
      <c r="A50611">
        <v>100614</v>
      </c>
      <c r="B50611" t="s">
        <v>6064</v>
      </c>
      <c r="C50611">
        <v>88264</v>
      </c>
      <c r="D50611">
        <v>6.6754635999999996</v>
      </c>
    </row>
    <row r="50612" spans="1:4" x14ac:dyDescent="0.2">
      <c r="A50612">
        <v>100614</v>
      </c>
      <c r="B50612" t="s">
        <v>6064</v>
      </c>
      <c r="C50612">
        <v>88247</v>
      </c>
      <c r="D50612">
        <v>1.4834364</v>
      </c>
    </row>
    <row r="50613" spans="1:4" x14ac:dyDescent="0.2">
      <c r="A50613">
        <v>100614</v>
      </c>
      <c r="B50613" t="s">
        <v>6064</v>
      </c>
      <c r="C50613">
        <v>5930</v>
      </c>
      <c r="D50613">
        <v>0.98652010000000001</v>
      </c>
    </row>
    <row r="50614" spans="1:4" x14ac:dyDescent="0.2">
      <c r="A50614">
        <v>100614</v>
      </c>
      <c r="B50614" t="s">
        <v>6064</v>
      </c>
      <c r="C50614">
        <v>5928</v>
      </c>
      <c r="D50614">
        <v>8.0180000000000001E-2</v>
      </c>
    </row>
    <row r="50615" spans="1:4" x14ac:dyDescent="0.2">
      <c r="A50615">
        <v>100614</v>
      </c>
      <c r="B50615" t="s">
        <v>80</v>
      </c>
      <c r="C50615">
        <v>863</v>
      </c>
      <c r="D50615">
        <v>12</v>
      </c>
    </row>
    <row r="50616" spans="1:4" x14ac:dyDescent="0.2">
      <c r="A50616">
        <v>100615</v>
      </c>
    </row>
    <row r="50617" spans="1:4" x14ac:dyDescent="0.2">
      <c r="A50617">
        <v>100615</v>
      </c>
      <c r="B50617" t="s">
        <v>6064</v>
      </c>
      <c r="C50617">
        <v>94962</v>
      </c>
      <c r="D50617">
        <v>0.78373179999999998</v>
      </c>
    </row>
    <row r="50618" spans="1:4" x14ac:dyDescent="0.2">
      <c r="A50618">
        <v>100615</v>
      </c>
      <c r="B50618" t="s">
        <v>6064</v>
      </c>
      <c r="C50618">
        <v>88264</v>
      </c>
      <c r="D50618">
        <v>8.9143363999999998</v>
      </c>
    </row>
    <row r="50619" spans="1:4" x14ac:dyDescent="0.2">
      <c r="A50619">
        <v>100615</v>
      </c>
      <c r="B50619" t="s">
        <v>6064</v>
      </c>
      <c r="C50619">
        <v>88247</v>
      </c>
      <c r="D50619">
        <v>1.9809635999999999</v>
      </c>
    </row>
    <row r="50620" spans="1:4" x14ac:dyDescent="0.2">
      <c r="A50620">
        <v>100615</v>
      </c>
      <c r="B50620" t="s">
        <v>6064</v>
      </c>
      <c r="C50620">
        <v>5930</v>
      </c>
      <c r="D50620">
        <v>0.98652010000000001</v>
      </c>
    </row>
    <row r="50621" spans="1:4" x14ac:dyDescent="0.2">
      <c r="A50621">
        <v>100615</v>
      </c>
      <c r="B50621" t="s">
        <v>6064</v>
      </c>
      <c r="C50621">
        <v>5928</v>
      </c>
      <c r="D50621">
        <v>8.0180000000000001E-2</v>
      </c>
    </row>
    <row r="50622" spans="1:4" x14ac:dyDescent="0.2">
      <c r="A50622">
        <v>100615</v>
      </c>
      <c r="B50622" t="s">
        <v>80</v>
      </c>
      <c r="C50622">
        <v>863</v>
      </c>
      <c r="D50622">
        <v>12</v>
      </c>
    </row>
    <row r="50623" spans="1:4" x14ac:dyDescent="0.2">
      <c r="A50623">
        <v>100586</v>
      </c>
    </row>
    <row r="50624" spans="1:4" x14ac:dyDescent="0.2">
      <c r="A50624">
        <v>100586</v>
      </c>
      <c r="B50624" t="s">
        <v>6064</v>
      </c>
      <c r="C50624">
        <v>88264</v>
      </c>
      <c r="D50624">
        <v>7.0160726999999996</v>
      </c>
    </row>
    <row r="50625" spans="1:4" x14ac:dyDescent="0.2">
      <c r="A50625">
        <v>100586</v>
      </c>
      <c r="B50625" t="s">
        <v>6064</v>
      </c>
      <c r="C50625">
        <v>88247</v>
      </c>
      <c r="D50625">
        <v>1.5591273000000001</v>
      </c>
    </row>
    <row r="50626" spans="1:4" x14ac:dyDescent="0.2">
      <c r="A50626">
        <v>100586</v>
      </c>
      <c r="B50626" t="s">
        <v>6064</v>
      </c>
      <c r="C50626">
        <v>5930</v>
      </c>
      <c r="D50626">
        <v>0.98652010000000001</v>
      </c>
    </row>
    <row r="50627" spans="1:4" x14ac:dyDescent="0.2">
      <c r="A50627">
        <v>100586</v>
      </c>
      <c r="B50627" t="s">
        <v>6064</v>
      </c>
      <c r="C50627">
        <v>5928</v>
      </c>
      <c r="D50627">
        <v>0.1124</v>
      </c>
    </row>
    <row r="50628" spans="1:4" x14ac:dyDescent="0.2">
      <c r="A50628">
        <v>100586</v>
      </c>
      <c r="B50628" t="s">
        <v>80</v>
      </c>
      <c r="C50628">
        <v>863</v>
      </c>
      <c r="D50628">
        <v>12</v>
      </c>
    </row>
    <row r="50629" spans="1:4" x14ac:dyDescent="0.2">
      <c r="A50629">
        <v>100585</v>
      </c>
    </row>
    <row r="50630" spans="1:4" x14ac:dyDescent="0.2">
      <c r="A50630">
        <v>100585</v>
      </c>
      <c r="B50630" t="s">
        <v>6064</v>
      </c>
      <c r="C50630">
        <v>88264</v>
      </c>
      <c r="D50630">
        <v>5.0003181999999997</v>
      </c>
    </row>
    <row r="50631" spans="1:4" x14ac:dyDescent="0.2">
      <c r="A50631">
        <v>100585</v>
      </c>
      <c r="B50631" t="s">
        <v>6064</v>
      </c>
      <c r="C50631">
        <v>88247</v>
      </c>
      <c r="D50631">
        <v>1.1111818</v>
      </c>
    </row>
    <row r="50632" spans="1:4" x14ac:dyDescent="0.2">
      <c r="A50632">
        <v>100585</v>
      </c>
      <c r="B50632" t="s">
        <v>6064</v>
      </c>
      <c r="C50632">
        <v>5930</v>
      </c>
      <c r="D50632">
        <v>0.98652010000000001</v>
      </c>
    </row>
    <row r="50633" spans="1:4" x14ac:dyDescent="0.2">
      <c r="A50633">
        <v>100585</v>
      </c>
      <c r="B50633" t="s">
        <v>6064</v>
      </c>
      <c r="C50633">
        <v>5928</v>
      </c>
      <c r="D50633">
        <v>7.8740000000000004E-2</v>
      </c>
    </row>
    <row r="50634" spans="1:4" x14ac:dyDescent="0.2">
      <c r="A50634">
        <v>100585</v>
      </c>
      <c r="B50634" t="s">
        <v>80</v>
      </c>
      <c r="C50634">
        <v>863</v>
      </c>
      <c r="D50634">
        <v>12</v>
      </c>
    </row>
    <row r="50635" spans="1:4" x14ac:dyDescent="0.2">
      <c r="A50635">
        <v>100618</v>
      </c>
    </row>
    <row r="50636" spans="1:4" x14ac:dyDescent="0.2">
      <c r="A50636">
        <v>100618</v>
      </c>
      <c r="B50636" t="s">
        <v>6064</v>
      </c>
      <c r="C50636">
        <v>94962</v>
      </c>
      <c r="D50636">
        <v>1.5785718</v>
      </c>
    </row>
    <row r="50637" spans="1:4" x14ac:dyDescent="0.2">
      <c r="A50637">
        <v>100618</v>
      </c>
      <c r="B50637" t="s">
        <v>6064</v>
      </c>
      <c r="C50637">
        <v>88264</v>
      </c>
      <c r="D50637">
        <v>15.6937091</v>
      </c>
    </row>
    <row r="50638" spans="1:4" x14ac:dyDescent="0.2">
      <c r="A50638">
        <v>100618</v>
      </c>
      <c r="B50638" t="s">
        <v>6064</v>
      </c>
      <c r="C50638">
        <v>88247</v>
      </c>
      <c r="D50638">
        <v>3.4874909000000001</v>
      </c>
    </row>
    <row r="50639" spans="1:4" x14ac:dyDescent="0.2">
      <c r="A50639">
        <v>100618</v>
      </c>
      <c r="B50639" t="s">
        <v>6064</v>
      </c>
      <c r="C50639">
        <v>5930</v>
      </c>
      <c r="D50639">
        <v>0.98652010000000001</v>
      </c>
    </row>
    <row r="50640" spans="1:4" x14ac:dyDescent="0.2">
      <c r="A50640">
        <v>100618</v>
      </c>
      <c r="B50640" t="s">
        <v>6064</v>
      </c>
      <c r="C50640">
        <v>5928</v>
      </c>
      <c r="D50640">
        <v>9.2960000000000001E-2</v>
      </c>
    </row>
    <row r="50641" spans="1:4" x14ac:dyDescent="0.2">
      <c r="A50641">
        <v>100618</v>
      </c>
      <c r="B50641" t="s">
        <v>80</v>
      </c>
      <c r="C50641">
        <v>863</v>
      </c>
      <c r="D50641">
        <v>13</v>
      </c>
    </row>
    <row r="50642" spans="1:4" x14ac:dyDescent="0.2">
      <c r="A50642">
        <v>100617</v>
      </c>
    </row>
    <row r="50643" spans="1:4" x14ac:dyDescent="0.2">
      <c r="A50643">
        <v>100617</v>
      </c>
      <c r="B50643" t="s">
        <v>6064</v>
      </c>
      <c r="C50643">
        <v>94962</v>
      </c>
      <c r="D50643">
        <v>0.76385179999999997</v>
      </c>
    </row>
    <row r="50644" spans="1:4" x14ac:dyDescent="0.2">
      <c r="A50644">
        <v>100617</v>
      </c>
      <c r="B50644" t="s">
        <v>6064</v>
      </c>
      <c r="C50644">
        <v>88264</v>
      </c>
      <c r="D50644">
        <v>9.3136908999999992</v>
      </c>
    </row>
    <row r="50645" spans="1:4" x14ac:dyDescent="0.2">
      <c r="A50645">
        <v>100617</v>
      </c>
      <c r="B50645" t="s">
        <v>6064</v>
      </c>
      <c r="C50645">
        <v>88247</v>
      </c>
      <c r="D50645">
        <v>2.0697090999999999</v>
      </c>
    </row>
    <row r="50646" spans="1:4" x14ac:dyDescent="0.2">
      <c r="A50646">
        <v>100617</v>
      </c>
      <c r="B50646" t="s">
        <v>6064</v>
      </c>
      <c r="C50646">
        <v>5930</v>
      </c>
      <c r="D50646">
        <v>0.98652010000000001</v>
      </c>
    </row>
    <row r="50647" spans="1:4" x14ac:dyDescent="0.2">
      <c r="A50647">
        <v>100617</v>
      </c>
      <c r="B50647" t="s">
        <v>6064</v>
      </c>
      <c r="C50647">
        <v>5928</v>
      </c>
      <c r="D50647">
        <v>8.3599999999999994E-2</v>
      </c>
    </row>
    <row r="50648" spans="1:4" x14ac:dyDescent="0.2">
      <c r="A50648">
        <v>100617</v>
      </c>
      <c r="B50648" t="s">
        <v>80</v>
      </c>
      <c r="C50648">
        <v>863</v>
      </c>
      <c r="D50648">
        <v>13</v>
      </c>
    </row>
    <row r="50649" spans="1:4" x14ac:dyDescent="0.2">
      <c r="A50649">
        <v>100588</v>
      </c>
    </row>
    <row r="50650" spans="1:4" x14ac:dyDescent="0.2">
      <c r="A50650">
        <v>100588</v>
      </c>
      <c r="B50650" t="s">
        <v>6064</v>
      </c>
      <c r="C50650">
        <v>88264</v>
      </c>
      <c r="D50650">
        <v>6.9189544999999999</v>
      </c>
    </row>
    <row r="50651" spans="1:4" x14ac:dyDescent="0.2">
      <c r="A50651">
        <v>100588</v>
      </c>
      <c r="B50651" t="s">
        <v>6064</v>
      </c>
      <c r="C50651">
        <v>88247</v>
      </c>
      <c r="D50651">
        <v>1.5375455</v>
      </c>
    </row>
    <row r="50652" spans="1:4" x14ac:dyDescent="0.2">
      <c r="A50652">
        <v>100588</v>
      </c>
      <c r="B50652" t="s">
        <v>6064</v>
      </c>
      <c r="C50652">
        <v>5930</v>
      </c>
      <c r="D50652">
        <v>0.98652010000000001</v>
      </c>
    </row>
    <row r="50653" spans="1:4" x14ac:dyDescent="0.2">
      <c r="A50653">
        <v>100588</v>
      </c>
      <c r="B50653" t="s">
        <v>6064</v>
      </c>
      <c r="C50653">
        <v>5928</v>
      </c>
      <c r="D50653">
        <v>0.107</v>
      </c>
    </row>
    <row r="50654" spans="1:4" x14ac:dyDescent="0.2">
      <c r="A50654">
        <v>100588</v>
      </c>
      <c r="B50654" t="s">
        <v>80</v>
      </c>
      <c r="C50654">
        <v>863</v>
      </c>
      <c r="D50654">
        <v>13</v>
      </c>
    </row>
    <row r="50655" spans="1:4" x14ac:dyDescent="0.2">
      <c r="A50655">
        <v>100587</v>
      </c>
    </row>
    <row r="50656" spans="1:4" x14ac:dyDescent="0.2">
      <c r="A50656">
        <v>100587</v>
      </c>
      <c r="B50656" t="s">
        <v>6064</v>
      </c>
      <c r="C50656">
        <v>88264</v>
      </c>
      <c r="D50656">
        <v>5.3509909000000002</v>
      </c>
    </row>
    <row r="50657" spans="1:4" x14ac:dyDescent="0.2">
      <c r="A50657">
        <v>100587</v>
      </c>
      <c r="B50657" t="s">
        <v>6064</v>
      </c>
      <c r="C50657">
        <v>88247</v>
      </c>
      <c r="D50657">
        <v>1.1891091</v>
      </c>
    </row>
    <row r="50658" spans="1:4" x14ac:dyDescent="0.2">
      <c r="A50658">
        <v>100587</v>
      </c>
      <c r="B50658" t="s">
        <v>6064</v>
      </c>
      <c r="C50658">
        <v>5930</v>
      </c>
      <c r="D50658">
        <v>0.98652010000000001</v>
      </c>
    </row>
    <row r="50659" spans="1:4" x14ac:dyDescent="0.2">
      <c r="A50659">
        <v>100587</v>
      </c>
      <c r="B50659" t="s">
        <v>6064</v>
      </c>
      <c r="C50659">
        <v>5928</v>
      </c>
      <c r="D50659">
        <v>8.1439999999999999E-2</v>
      </c>
    </row>
    <row r="50660" spans="1:4" x14ac:dyDescent="0.2">
      <c r="A50660">
        <v>100587</v>
      </c>
      <c r="B50660" t="s">
        <v>80</v>
      </c>
      <c r="C50660">
        <v>863</v>
      </c>
      <c r="D50660">
        <v>13</v>
      </c>
    </row>
    <row r="50661" spans="1:4" x14ac:dyDescent="0.2">
      <c r="A50661">
        <v>100590</v>
      </c>
    </row>
    <row r="50662" spans="1:4" x14ac:dyDescent="0.2">
      <c r="A50662">
        <v>100590</v>
      </c>
      <c r="B50662" t="s">
        <v>6064</v>
      </c>
      <c r="C50662">
        <v>88264</v>
      </c>
      <c r="D50662">
        <v>8.2264908999999999</v>
      </c>
    </row>
    <row r="50663" spans="1:4" x14ac:dyDescent="0.2">
      <c r="A50663">
        <v>100590</v>
      </c>
      <c r="B50663" t="s">
        <v>6064</v>
      </c>
      <c r="C50663">
        <v>88247</v>
      </c>
      <c r="D50663">
        <v>1.8281091</v>
      </c>
    </row>
    <row r="50664" spans="1:4" x14ac:dyDescent="0.2">
      <c r="A50664">
        <v>100590</v>
      </c>
      <c r="B50664" t="s">
        <v>6064</v>
      </c>
      <c r="C50664">
        <v>5930</v>
      </c>
      <c r="D50664">
        <v>0.98652010000000001</v>
      </c>
    </row>
    <row r="50665" spans="1:4" x14ac:dyDescent="0.2">
      <c r="A50665">
        <v>100590</v>
      </c>
      <c r="B50665" t="s">
        <v>6064</v>
      </c>
      <c r="C50665">
        <v>5928</v>
      </c>
      <c r="D50665">
        <v>0.11204</v>
      </c>
    </row>
    <row r="50666" spans="1:4" x14ac:dyDescent="0.2">
      <c r="A50666">
        <v>100590</v>
      </c>
      <c r="B50666" t="s">
        <v>80</v>
      </c>
      <c r="C50666">
        <v>863</v>
      </c>
      <c r="D50666">
        <v>13.5</v>
      </c>
    </row>
    <row r="50667" spans="1:4" x14ac:dyDescent="0.2">
      <c r="A50667">
        <v>100589</v>
      </c>
    </row>
    <row r="50668" spans="1:4" x14ac:dyDescent="0.2">
      <c r="A50668">
        <v>100589</v>
      </c>
      <c r="B50668" t="s">
        <v>6064</v>
      </c>
      <c r="C50668">
        <v>88264</v>
      </c>
      <c r="D50668">
        <v>6.6321817999999997</v>
      </c>
    </row>
    <row r="50669" spans="1:4" x14ac:dyDescent="0.2">
      <c r="A50669">
        <v>100589</v>
      </c>
      <c r="B50669" t="s">
        <v>6064</v>
      </c>
      <c r="C50669">
        <v>88247</v>
      </c>
      <c r="D50669">
        <v>1.4738182</v>
      </c>
    </row>
    <row r="50670" spans="1:4" x14ac:dyDescent="0.2">
      <c r="A50670">
        <v>100589</v>
      </c>
      <c r="B50670" t="s">
        <v>6064</v>
      </c>
      <c r="C50670">
        <v>5930</v>
      </c>
      <c r="D50670">
        <v>0.98652010000000001</v>
      </c>
    </row>
    <row r="50671" spans="1:4" x14ac:dyDescent="0.2">
      <c r="A50671">
        <v>100589</v>
      </c>
      <c r="B50671" t="s">
        <v>6064</v>
      </c>
      <c r="C50671">
        <v>5928</v>
      </c>
      <c r="D50671">
        <v>9.1700000000000004E-2</v>
      </c>
    </row>
    <row r="50672" spans="1:4" x14ac:dyDescent="0.2">
      <c r="A50672">
        <v>100589</v>
      </c>
      <c r="B50672" t="s">
        <v>80</v>
      </c>
      <c r="C50672">
        <v>863</v>
      </c>
      <c r="D50672">
        <v>13.5</v>
      </c>
    </row>
    <row r="50673" spans="1:4" x14ac:dyDescent="0.2">
      <c r="A50673">
        <v>100592</v>
      </c>
    </row>
    <row r="50674" spans="1:4" x14ac:dyDescent="0.2">
      <c r="A50674">
        <v>100592</v>
      </c>
      <c r="B50674" t="s">
        <v>6064</v>
      </c>
      <c r="C50674">
        <v>88264</v>
      </c>
      <c r="D50674">
        <v>7.4029908999999998</v>
      </c>
    </row>
    <row r="50675" spans="1:4" x14ac:dyDescent="0.2">
      <c r="A50675">
        <v>100592</v>
      </c>
      <c r="B50675" t="s">
        <v>6064</v>
      </c>
      <c r="C50675">
        <v>88247</v>
      </c>
      <c r="D50675">
        <v>1.6451091</v>
      </c>
    </row>
    <row r="50676" spans="1:4" x14ac:dyDescent="0.2">
      <c r="A50676">
        <v>100592</v>
      </c>
      <c r="B50676" t="s">
        <v>6064</v>
      </c>
      <c r="C50676">
        <v>5930</v>
      </c>
      <c r="D50676">
        <v>0.98652010000000001</v>
      </c>
    </row>
    <row r="50677" spans="1:4" x14ac:dyDescent="0.2">
      <c r="A50677">
        <v>100592</v>
      </c>
      <c r="B50677" t="s">
        <v>6064</v>
      </c>
      <c r="C50677">
        <v>5928</v>
      </c>
      <c r="D50677">
        <v>0.1115</v>
      </c>
    </row>
    <row r="50678" spans="1:4" x14ac:dyDescent="0.2">
      <c r="A50678">
        <v>100592</v>
      </c>
      <c r="B50678" t="s">
        <v>80</v>
      </c>
      <c r="C50678">
        <v>863</v>
      </c>
      <c r="D50678">
        <v>14</v>
      </c>
    </row>
    <row r="50679" spans="1:4" x14ac:dyDescent="0.2">
      <c r="A50679">
        <v>100591</v>
      </c>
    </row>
    <row r="50680" spans="1:4" x14ac:dyDescent="0.2">
      <c r="A50680">
        <v>100591</v>
      </c>
      <c r="B50680" t="s">
        <v>6064</v>
      </c>
      <c r="C50680">
        <v>88264</v>
      </c>
      <c r="D50680">
        <v>5.7292363999999996</v>
      </c>
    </row>
    <row r="50681" spans="1:4" x14ac:dyDescent="0.2">
      <c r="A50681">
        <v>100591</v>
      </c>
      <c r="B50681" t="s">
        <v>6064</v>
      </c>
      <c r="C50681">
        <v>88247</v>
      </c>
      <c r="D50681">
        <v>1.2731636</v>
      </c>
    </row>
    <row r="50682" spans="1:4" x14ac:dyDescent="0.2">
      <c r="A50682">
        <v>100591</v>
      </c>
      <c r="B50682" t="s">
        <v>6064</v>
      </c>
      <c r="C50682">
        <v>5930</v>
      </c>
      <c r="D50682">
        <v>0.98652010000000001</v>
      </c>
    </row>
    <row r="50683" spans="1:4" x14ac:dyDescent="0.2">
      <c r="A50683">
        <v>100591</v>
      </c>
      <c r="B50683" t="s">
        <v>6064</v>
      </c>
      <c r="C50683">
        <v>5928</v>
      </c>
      <c r="D50683">
        <v>8.4500000000000006E-2</v>
      </c>
    </row>
    <row r="50684" spans="1:4" x14ac:dyDescent="0.2">
      <c r="A50684">
        <v>100591</v>
      </c>
      <c r="B50684" t="s">
        <v>80</v>
      </c>
      <c r="C50684">
        <v>863</v>
      </c>
      <c r="D50684">
        <v>14</v>
      </c>
    </row>
    <row r="50685" spans="1:4" x14ac:dyDescent="0.2">
      <c r="A50685">
        <v>100594</v>
      </c>
    </row>
    <row r="50686" spans="1:4" x14ac:dyDescent="0.2">
      <c r="A50686">
        <v>100594</v>
      </c>
      <c r="B50686" t="s">
        <v>6064</v>
      </c>
      <c r="C50686">
        <v>88264</v>
      </c>
      <c r="D50686">
        <v>8.7036545000000007</v>
      </c>
    </row>
    <row r="50687" spans="1:4" x14ac:dyDescent="0.2">
      <c r="A50687">
        <v>100594</v>
      </c>
      <c r="B50687" t="s">
        <v>6064</v>
      </c>
      <c r="C50687">
        <v>88247</v>
      </c>
      <c r="D50687">
        <v>1.9341455000000001</v>
      </c>
    </row>
    <row r="50688" spans="1:4" x14ac:dyDescent="0.2">
      <c r="A50688">
        <v>100594</v>
      </c>
      <c r="B50688" t="s">
        <v>6064</v>
      </c>
      <c r="C50688">
        <v>5930</v>
      </c>
      <c r="D50688">
        <v>0.98652010000000001</v>
      </c>
    </row>
    <row r="50689" spans="1:4" x14ac:dyDescent="0.2">
      <c r="A50689">
        <v>100594</v>
      </c>
      <c r="B50689" t="s">
        <v>6064</v>
      </c>
      <c r="C50689">
        <v>5928</v>
      </c>
      <c r="D50689">
        <v>0.13220000000000001</v>
      </c>
    </row>
    <row r="50690" spans="1:4" x14ac:dyDescent="0.2">
      <c r="A50690">
        <v>100594</v>
      </c>
      <c r="B50690" t="s">
        <v>80</v>
      </c>
      <c r="C50690">
        <v>863</v>
      </c>
      <c r="D50690">
        <v>15</v>
      </c>
    </row>
    <row r="50691" spans="1:4" x14ac:dyDescent="0.2">
      <c r="A50691">
        <v>100593</v>
      </c>
    </row>
    <row r="50692" spans="1:4" x14ac:dyDescent="0.2">
      <c r="A50692">
        <v>100593</v>
      </c>
      <c r="B50692" t="s">
        <v>6064</v>
      </c>
      <c r="C50692">
        <v>88264</v>
      </c>
      <c r="D50692">
        <v>6.5141999999999998</v>
      </c>
    </row>
    <row r="50693" spans="1:4" x14ac:dyDescent="0.2">
      <c r="A50693">
        <v>100593</v>
      </c>
      <c r="B50693" t="s">
        <v>6064</v>
      </c>
      <c r="C50693">
        <v>88247</v>
      </c>
      <c r="D50693">
        <v>1.4476</v>
      </c>
    </row>
    <row r="50694" spans="1:4" x14ac:dyDescent="0.2">
      <c r="A50694">
        <v>100593</v>
      </c>
      <c r="B50694" t="s">
        <v>6064</v>
      </c>
      <c r="C50694">
        <v>5930</v>
      </c>
      <c r="D50694">
        <v>0.98652010000000001</v>
      </c>
    </row>
    <row r="50695" spans="1:4" x14ac:dyDescent="0.2">
      <c r="A50695">
        <v>100593</v>
      </c>
      <c r="B50695" t="s">
        <v>6064</v>
      </c>
      <c r="C50695">
        <v>5928</v>
      </c>
      <c r="D50695">
        <v>9.6199999999999994E-2</v>
      </c>
    </row>
    <row r="50696" spans="1:4" x14ac:dyDescent="0.2">
      <c r="A50696">
        <v>100593</v>
      </c>
      <c r="B50696" t="s">
        <v>80</v>
      </c>
      <c r="C50696">
        <v>863</v>
      </c>
      <c r="D50696">
        <v>15</v>
      </c>
    </row>
    <row r="50697" spans="1:4" x14ac:dyDescent="0.2">
      <c r="A50697">
        <v>100596</v>
      </c>
    </row>
    <row r="50698" spans="1:4" x14ac:dyDescent="0.2">
      <c r="A50698">
        <v>100596</v>
      </c>
      <c r="B50698" t="s">
        <v>6064</v>
      </c>
      <c r="C50698">
        <v>88264</v>
      </c>
      <c r="D50698">
        <v>10.728572700000001</v>
      </c>
    </row>
    <row r="50699" spans="1:4" x14ac:dyDescent="0.2">
      <c r="A50699">
        <v>100596</v>
      </c>
      <c r="B50699" t="s">
        <v>6064</v>
      </c>
      <c r="C50699">
        <v>88247</v>
      </c>
      <c r="D50699">
        <v>2.3841272999999998</v>
      </c>
    </row>
    <row r="50700" spans="1:4" x14ac:dyDescent="0.2">
      <c r="A50700">
        <v>100596</v>
      </c>
      <c r="B50700" t="s">
        <v>6064</v>
      </c>
      <c r="C50700">
        <v>5930</v>
      </c>
      <c r="D50700">
        <v>0.98652010000000001</v>
      </c>
    </row>
    <row r="50701" spans="1:4" x14ac:dyDescent="0.2">
      <c r="A50701">
        <v>100596</v>
      </c>
      <c r="B50701" t="s">
        <v>6064</v>
      </c>
      <c r="C50701">
        <v>5928</v>
      </c>
      <c r="D50701">
        <v>0.15740000000000001</v>
      </c>
    </row>
    <row r="50702" spans="1:4" x14ac:dyDescent="0.2">
      <c r="A50702">
        <v>100596</v>
      </c>
      <c r="B50702" t="s">
        <v>80</v>
      </c>
      <c r="C50702">
        <v>863</v>
      </c>
      <c r="D50702">
        <v>18</v>
      </c>
    </row>
    <row r="50703" spans="1:4" x14ac:dyDescent="0.2">
      <c r="A50703">
        <v>100595</v>
      </c>
    </row>
    <row r="50704" spans="1:4" x14ac:dyDescent="0.2">
      <c r="A50704">
        <v>100595</v>
      </c>
      <c r="B50704" t="s">
        <v>6064</v>
      </c>
      <c r="C50704">
        <v>88264</v>
      </c>
      <c r="D50704">
        <v>7.8085636000000003</v>
      </c>
    </row>
    <row r="50705" spans="1:4" x14ac:dyDescent="0.2">
      <c r="A50705">
        <v>100595</v>
      </c>
      <c r="B50705" t="s">
        <v>6064</v>
      </c>
      <c r="C50705">
        <v>88247</v>
      </c>
      <c r="D50705">
        <v>1.7352364</v>
      </c>
    </row>
    <row r="50706" spans="1:4" x14ac:dyDescent="0.2">
      <c r="A50706">
        <v>100595</v>
      </c>
      <c r="B50706" t="s">
        <v>6064</v>
      </c>
      <c r="C50706">
        <v>5930</v>
      </c>
      <c r="D50706">
        <v>0.98652010000000001</v>
      </c>
    </row>
    <row r="50707" spans="1:4" x14ac:dyDescent="0.2">
      <c r="A50707">
        <v>100595</v>
      </c>
      <c r="B50707" t="s">
        <v>6064</v>
      </c>
      <c r="C50707">
        <v>5928</v>
      </c>
      <c r="D50707">
        <v>0.10340000000000001</v>
      </c>
    </row>
    <row r="50708" spans="1:4" x14ac:dyDescent="0.2">
      <c r="A50708">
        <v>100595</v>
      </c>
      <c r="B50708" t="s">
        <v>80</v>
      </c>
      <c r="C50708">
        <v>863</v>
      </c>
      <c r="D50708">
        <v>18</v>
      </c>
    </row>
    <row r="50709" spans="1:4" x14ac:dyDescent="0.2">
      <c r="A50709">
        <v>100598</v>
      </c>
    </row>
    <row r="50710" spans="1:4" x14ac:dyDescent="0.2">
      <c r="A50710">
        <v>100598</v>
      </c>
      <c r="B50710" t="s">
        <v>6064</v>
      </c>
      <c r="C50710">
        <v>88264</v>
      </c>
      <c r="D50710">
        <v>12.0881455</v>
      </c>
    </row>
    <row r="50711" spans="1:4" x14ac:dyDescent="0.2">
      <c r="A50711">
        <v>100598</v>
      </c>
      <c r="B50711" t="s">
        <v>6064</v>
      </c>
      <c r="C50711">
        <v>88247</v>
      </c>
      <c r="D50711">
        <v>2.6862545</v>
      </c>
    </row>
    <row r="50712" spans="1:4" x14ac:dyDescent="0.2">
      <c r="A50712">
        <v>100598</v>
      </c>
      <c r="B50712" t="s">
        <v>6064</v>
      </c>
      <c r="C50712">
        <v>5930</v>
      </c>
      <c r="D50712">
        <v>0.98652010000000001</v>
      </c>
    </row>
    <row r="50713" spans="1:4" x14ac:dyDescent="0.2">
      <c r="A50713">
        <v>100598</v>
      </c>
      <c r="B50713" t="s">
        <v>6064</v>
      </c>
      <c r="C50713">
        <v>5928</v>
      </c>
      <c r="D50713">
        <v>0.17</v>
      </c>
    </row>
    <row r="50714" spans="1:4" x14ac:dyDescent="0.2">
      <c r="A50714">
        <v>100598</v>
      </c>
      <c r="B50714" t="s">
        <v>80</v>
      </c>
      <c r="C50714">
        <v>863</v>
      </c>
      <c r="D50714">
        <v>20</v>
      </c>
    </row>
    <row r="50715" spans="1:4" x14ac:dyDescent="0.2">
      <c r="A50715">
        <v>100597</v>
      </c>
    </row>
    <row r="50716" spans="1:4" x14ac:dyDescent="0.2">
      <c r="A50716">
        <v>100597</v>
      </c>
      <c r="B50716" t="s">
        <v>6064</v>
      </c>
      <c r="C50716">
        <v>88264</v>
      </c>
      <c r="D50716">
        <v>9.6781091000000004</v>
      </c>
    </row>
    <row r="50717" spans="1:4" x14ac:dyDescent="0.2">
      <c r="A50717">
        <v>100597</v>
      </c>
      <c r="B50717" t="s">
        <v>6064</v>
      </c>
      <c r="C50717">
        <v>88247</v>
      </c>
      <c r="D50717">
        <v>2.1506908999999998</v>
      </c>
    </row>
    <row r="50718" spans="1:4" x14ac:dyDescent="0.2">
      <c r="A50718">
        <v>100597</v>
      </c>
      <c r="B50718" t="s">
        <v>6064</v>
      </c>
      <c r="C50718">
        <v>5930</v>
      </c>
      <c r="D50718">
        <v>0.98652010000000001</v>
      </c>
    </row>
    <row r="50719" spans="1:4" x14ac:dyDescent="0.2">
      <c r="A50719">
        <v>100597</v>
      </c>
      <c r="B50719" t="s">
        <v>6064</v>
      </c>
      <c r="C50719">
        <v>5928</v>
      </c>
      <c r="D50719">
        <v>0.125</v>
      </c>
    </row>
    <row r="50720" spans="1:4" x14ac:dyDescent="0.2">
      <c r="A50720">
        <v>100597</v>
      </c>
      <c r="B50720" t="s">
        <v>80</v>
      </c>
      <c r="C50720">
        <v>863</v>
      </c>
      <c r="D50720">
        <v>20</v>
      </c>
    </row>
    <row r="50721" spans="1:4" x14ac:dyDescent="0.2">
      <c r="A50721">
        <v>100603</v>
      </c>
    </row>
    <row r="50722" spans="1:4" x14ac:dyDescent="0.2">
      <c r="A50722">
        <v>100603</v>
      </c>
      <c r="B50722" t="s">
        <v>6064</v>
      </c>
      <c r="C50722">
        <v>94962</v>
      </c>
      <c r="D50722">
        <v>1.6282658999999999</v>
      </c>
    </row>
    <row r="50723" spans="1:4" x14ac:dyDescent="0.2">
      <c r="A50723">
        <v>100603</v>
      </c>
      <c r="B50723" t="s">
        <v>6064</v>
      </c>
      <c r="C50723">
        <v>88264</v>
      </c>
      <c r="D50723">
        <v>12.660218199999999</v>
      </c>
    </row>
    <row r="50724" spans="1:4" x14ac:dyDescent="0.2">
      <c r="A50724">
        <v>100603</v>
      </c>
      <c r="B50724" t="s">
        <v>6064</v>
      </c>
      <c r="C50724">
        <v>88247</v>
      </c>
      <c r="D50724">
        <v>2.8133818000000002</v>
      </c>
    </row>
    <row r="50725" spans="1:4" x14ac:dyDescent="0.2">
      <c r="A50725">
        <v>100603</v>
      </c>
      <c r="B50725" t="s">
        <v>6064</v>
      </c>
      <c r="C50725">
        <v>5930</v>
      </c>
      <c r="D50725">
        <v>0.98652010000000001</v>
      </c>
    </row>
    <row r="50726" spans="1:4" x14ac:dyDescent="0.2">
      <c r="A50726">
        <v>100603</v>
      </c>
      <c r="B50726" t="s">
        <v>6064</v>
      </c>
      <c r="C50726">
        <v>5928</v>
      </c>
      <c r="D50726">
        <v>7.6868000000000006E-2</v>
      </c>
    </row>
    <row r="50727" spans="1:4" x14ac:dyDescent="0.2">
      <c r="A50727">
        <v>100603</v>
      </c>
      <c r="B50727" t="s">
        <v>80</v>
      </c>
      <c r="C50727">
        <v>863</v>
      </c>
      <c r="D50727">
        <v>9</v>
      </c>
    </row>
    <row r="50728" spans="1:4" x14ac:dyDescent="0.2">
      <c r="A50728">
        <v>100599</v>
      </c>
    </row>
    <row r="50729" spans="1:4" x14ac:dyDescent="0.2">
      <c r="A50729">
        <v>100599</v>
      </c>
      <c r="B50729" t="s">
        <v>6064</v>
      </c>
      <c r="C50729">
        <v>94962</v>
      </c>
      <c r="D50729">
        <v>0.1461895</v>
      </c>
    </row>
    <row r="50730" spans="1:4" x14ac:dyDescent="0.2">
      <c r="A50730">
        <v>100599</v>
      </c>
      <c r="B50730" t="s">
        <v>6064</v>
      </c>
      <c r="C50730">
        <v>88264</v>
      </c>
      <c r="D50730">
        <v>3.2328817999999999</v>
      </c>
    </row>
    <row r="50731" spans="1:4" x14ac:dyDescent="0.2">
      <c r="A50731">
        <v>100599</v>
      </c>
      <c r="B50731" t="s">
        <v>6064</v>
      </c>
      <c r="C50731">
        <v>88247</v>
      </c>
      <c r="D50731">
        <v>0.71841820000000001</v>
      </c>
    </row>
    <row r="50732" spans="1:4" x14ac:dyDescent="0.2">
      <c r="A50732">
        <v>100599</v>
      </c>
      <c r="B50732" t="s">
        <v>6064</v>
      </c>
      <c r="C50732">
        <v>5930</v>
      </c>
      <c r="D50732">
        <v>0.98652010000000001</v>
      </c>
    </row>
    <row r="50733" spans="1:4" x14ac:dyDescent="0.2">
      <c r="A50733">
        <v>100599</v>
      </c>
      <c r="B50733" t="s">
        <v>6064</v>
      </c>
      <c r="C50733">
        <v>5928</v>
      </c>
      <c r="D50733">
        <v>6.6860000000000003E-2</v>
      </c>
    </row>
    <row r="50734" spans="1:4" x14ac:dyDescent="0.2">
      <c r="A50734">
        <v>100599</v>
      </c>
      <c r="B50734" t="s">
        <v>80</v>
      </c>
      <c r="C50734">
        <v>863</v>
      </c>
      <c r="D50734">
        <v>9</v>
      </c>
    </row>
    <row r="50735" spans="1:4" x14ac:dyDescent="0.2">
      <c r="A50735">
        <v>100600</v>
      </c>
    </row>
    <row r="50736" spans="1:4" x14ac:dyDescent="0.2">
      <c r="A50736">
        <v>100600</v>
      </c>
      <c r="B50736" t="s">
        <v>6064</v>
      </c>
      <c r="C50736">
        <v>94962</v>
      </c>
      <c r="D50736">
        <v>0.27038109999999999</v>
      </c>
    </row>
    <row r="50737" spans="1:4" x14ac:dyDescent="0.2">
      <c r="A50737">
        <v>100600</v>
      </c>
      <c r="B50737" t="s">
        <v>6064</v>
      </c>
      <c r="C50737">
        <v>88264</v>
      </c>
      <c r="D50737">
        <v>4.3670454999999997</v>
      </c>
    </row>
    <row r="50738" spans="1:4" x14ac:dyDescent="0.2">
      <c r="A50738">
        <v>100600</v>
      </c>
      <c r="B50738" t="s">
        <v>6064</v>
      </c>
      <c r="C50738">
        <v>88247</v>
      </c>
      <c r="D50738">
        <v>0.9704545</v>
      </c>
    </row>
    <row r="50739" spans="1:4" x14ac:dyDescent="0.2">
      <c r="A50739">
        <v>100600</v>
      </c>
      <c r="B50739" t="s">
        <v>6064</v>
      </c>
      <c r="C50739">
        <v>5930</v>
      </c>
      <c r="D50739">
        <v>0.98652010000000001</v>
      </c>
    </row>
    <row r="50740" spans="1:4" x14ac:dyDescent="0.2">
      <c r="A50740">
        <v>100600</v>
      </c>
      <c r="B50740" t="s">
        <v>6064</v>
      </c>
      <c r="C50740">
        <v>5928</v>
      </c>
      <c r="D50740">
        <v>7.1900000000000006E-2</v>
      </c>
    </row>
    <row r="50741" spans="1:4" x14ac:dyDescent="0.2">
      <c r="A50741">
        <v>100600</v>
      </c>
      <c r="B50741" t="s">
        <v>80</v>
      </c>
      <c r="C50741">
        <v>863</v>
      </c>
      <c r="D50741">
        <v>9</v>
      </c>
    </row>
    <row r="50742" spans="1:4" x14ac:dyDescent="0.2">
      <c r="A50742">
        <v>100601</v>
      </c>
    </row>
    <row r="50743" spans="1:4" x14ac:dyDescent="0.2">
      <c r="A50743">
        <v>100601</v>
      </c>
      <c r="B50743" t="s">
        <v>6064</v>
      </c>
      <c r="C50743">
        <v>94962</v>
      </c>
      <c r="D50743">
        <v>0.52170850000000002</v>
      </c>
    </row>
    <row r="50744" spans="1:4" x14ac:dyDescent="0.2">
      <c r="A50744">
        <v>100601</v>
      </c>
      <c r="B50744" t="s">
        <v>6064</v>
      </c>
      <c r="C50744">
        <v>88264</v>
      </c>
      <c r="D50744">
        <v>5.8596545000000004</v>
      </c>
    </row>
    <row r="50745" spans="1:4" x14ac:dyDescent="0.2">
      <c r="A50745">
        <v>100601</v>
      </c>
      <c r="B50745" t="s">
        <v>6064</v>
      </c>
      <c r="C50745">
        <v>88247</v>
      </c>
      <c r="D50745">
        <v>1.3021455</v>
      </c>
    </row>
    <row r="50746" spans="1:4" x14ac:dyDescent="0.2">
      <c r="A50746">
        <v>100601</v>
      </c>
      <c r="B50746" t="s">
        <v>6064</v>
      </c>
      <c r="C50746">
        <v>5930</v>
      </c>
      <c r="D50746">
        <v>0.98652010000000001</v>
      </c>
    </row>
    <row r="50747" spans="1:4" x14ac:dyDescent="0.2">
      <c r="A50747">
        <v>100601</v>
      </c>
      <c r="B50747" t="s">
        <v>6064</v>
      </c>
      <c r="C50747">
        <v>5928</v>
      </c>
      <c r="D50747">
        <v>7.1900000000000006E-2</v>
      </c>
    </row>
    <row r="50748" spans="1:4" x14ac:dyDescent="0.2">
      <c r="A50748">
        <v>100601</v>
      </c>
      <c r="B50748" t="s">
        <v>80</v>
      </c>
      <c r="C50748">
        <v>863</v>
      </c>
      <c r="D50748">
        <v>9</v>
      </c>
    </row>
    <row r="50749" spans="1:4" x14ac:dyDescent="0.2">
      <c r="A50749">
        <v>100602</v>
      </c>
    </row>
    <row r="50750" spans="1:4" x14ac:dyDescent="0.2">
      <c r="A50750">
        <v>100602</v>
      </c>
      <c r="B50750" t="s">
        <v>6064</v>
      </c>
      <c r="C50750">
        <v>94962</v>
      </c>
      <c r="D50750">
        <v>0.83586780000000005</v>
      </c>
    </row>
    <row r="50751" spans="1:4" x14ac:dyDescent="0.2">
      <c r="A50751">
        <v>100602</v>
      </c>
      <c r="B50751" t="s">
        <v>6064</v>
      </c>
      <c r="C50751">
        <v>88264</v>
      </c>
      <c r="D50751">
        <v>7.7253544999999999</v>
      </c>
    </row>
    <row r="50752" spans="1:4" x14ac:dyDescent="0.2">
      <c r="A50752">
        <v>100602</v>
      </c>
      <c r="B50752" t="s">
        <v>6064</v>
      </c>
      <c r="C50752">
        <v>88247</v>
      </c>
      <c r="D50752">
        <v>1.7167455</v>
      </c>
    </row>
    <row r="50753" spans="1:4" x14ac:dyDescent="0.2">
      <c r="A50753">
        <v>100602</v>
      </c>
      <c r="B50753" t="s">
        <v>6064</v>
      </c>
      <c r="C50753">
        <v>5930</v>
      </c>
      <c r="D50753">
        <v>0.98652010000000001</v>
      </c>
    </row>
    <row r="50754" spans="1:4" x14ac:dyDescent="0.2">
      <c r="A50754">
        <v>100602</v>
      </c>
      <c r="B50754" t="s">
        <v>6064</v>
      </c>
      <c r="C50754">
        <v>5928</v>
      </c>
      <c r="D50754">
        <v>7.1900000000000006E-2</v>
      </c>
    </row>
    <row r="50755" spans="1:4" x14ac:dyDescent="0.2">
      <c r="A50755">
        <v>100602</v>
      </c>
      <c r="B50755" t="s">
        <v>80</v>
      </c>
      <c r="C50755">
        <v>863</v>
      </c>
      <c r="D50755">
        <v>9</v>
      </c>
    </row>
    <row r="50756" spans="1:4" x14ac:dyDescent="0.2">
      <c r="A50756">
        <v>100578</v>
      </c>
    </row>
    <row r="50757" spans="1:4" x14ac:dyDescent="0.2">
      <c r="A50757">
        <v>100578</v>
      </c>
      <c r="B50757" t="s">
        <v>6064</v>
      </c>
      <c r="C50757">
        <v>88264</v>
      </c>
      <c r="D50757">
        <v>4.1170909</v>
      </c>
    </row>
    <row r="50758" spans="1:4" x14ac:dyDescent="0.2">
      <c r="A50758">
        <v>100578</v>
      </c>
      <c r="B50758" t="s">
        <v>6064</v>
      </c>
      <c r="C50758">
        <v>88247</v>
      </c>
      <c r="D50758">
        <v>0.91490910000000003</v>
      </c>
    </row>
    <row r="50759" spans="1:4" x14ac:dyDescent="0.2">
      <c r="A50759">
        <v>100578</v>
      </c>
      <c r="B50759" t="s">
        <v>6064</v>
      </c>
      <c r="C50759">
        <v>5930</v>
      </c>
      <c r="D50759">
        <v>0.98652010000000001</v>
      </c>
    </row>
    <row r="50760" spans="1:4" x14ac:dyDescent="0.2">
      <c r="A50760">
        <v>100578</v>
      </c>
      <c r="B50760" t="s">
        <v>6064</v>
      </c>
      <c r="C50760">
        <v>5928</v>
      </c>
      <c r="D50760">
        <v>7.3160000000000003E-2</v>
      </c>
    </row>
    <row r="50761" spans="1:4" x14ac:dyDescent="0.2">
      <c r="A50761">
        <v>100578</v>
      </c>
      <c r="B50761" t="s">
        <v>80</v>
      </c>
      <c r="C50761">
        <v>863</v>
      </c>
      <c r="D50761">
        <v>9</v>
      </c>
    </row>
    <row r="50762" spans="1:4" x14ac:dyDescent="0.2">
      <c r="A50762">
        <v>105975</v>
      </c>
    </row>
    <row r="50763" spans="1:4" x14ac:dyDescent="0.2">
      <c r="A50763">
        <v>105975</v>
      </c>
      <c r="B50763" t="s">
        <v>6064</v>
      </c>
      <c r="C50763">
        <v>88264</v>
      </c>
      <c r="D50763">
        <v>3.5287000000000001E-3</v>
      </c>
    </row>
    <row r="50764" spans="1:4" x14ac:dyDescent="0.2">
      <c r="A50764">
        <v>105975</v>
      </c>
      <c r="B50764" t="s">
        <v>6064</v>
      </c>
      <c r="C50764">
        <v>88247</v>
      </c>
      <c r="D50764">
        <v>7.8419999999999998E-4</v>
      </c>
    </row>
    <row r="50765" spans="1:4" x14ac:dyDescent="0.2">
      <c r="A50765">
        <v>105975</v>
      </c>
      <c r="B50765" t="s">
        <v>80</v>
      </c>
      <c r="C50765">
        <v>45358</v>
      </c>
      <c r="D50765">
        <v>1.0401</v>
      </c>
    </row>
    <row r="50766" spans="1:4" x14ac:dyDescent="0.2">
      <c r="A50766">
        <v>105976</v>
      </c>
    </row>
    <row r="50767" spans="1:4" x14ac:dyDescent="0.2">
      <c r="A50767">
        <v>105976</v>
      </c>
      <c r="B50767" t="s">
        <v>6064</v>
      </c>
      <c r="C50767">
        <v>88264</v>
      </c>
      <c r="D50767">
        <v>3.5287000000000001E-3</v>
      </c>
    </row>
    <row r="50768" spans="1:4" x14ac:dyDescent="0.2">
      <c r="A50768">
        <v>105976</v>
      </c>
      <c r="B50768" t="s">
        <v>6064</v>
      </c>
      <c r="C50768">
        <v>88247</v>
      </c>
      <c r="D50768">
        <v>7.8419999999999998E-4</v>
      </c>
    </row>
    <row r="50769" spans="1:4" x14ac:dyDescent="0.2">
      <c r="A50769">
        <v>105976</v>
      </c>
      <c r="B50769" t="s">
        <v>80</v>
      </c>
      <c r="C50769">
        <v>45357</v>
      </c>
      <c r="D50769">
        <v>1.0401</v>
      </c>
    </row>
    <row r="50770" spans="1:4" x14ac:dyDescent="0.2">
      <c r="A50770">
        <v>105977</v>
      </c>
    </row>
    <row r="50771" spans="1:4" x14ac:dyDescent="0.2">
      <c r="A50771">
        <v>105977</v>
      </c>
      <c r="B50771" t="s">
        <v>6064</v>
      </c>
      <c r="C50771">
        <v>88264</v>
      </c>
      <c r="D50771">
        <v>3.5287000000000001E-3</v>
      </c>
    </row>
    <row r="50772" spans="1:4" x14ac:dyDescent="0.2">
      <c r="A50772">
        <v>105977</v>
      </c>
      <c r="B50772" t="s">
        <v>6064</v>
      </c>
      <c r="C50772">
        <v>88247</v>
      </c>
      <c r="D50772">
        <v>7.8419999999999998E-4</v>
      </c>
    </row>
    <row r="50773" spans="1:4" x14ac:dyDescent="0.2">
      <c r="A50773">
        <v>105977</v>
      </c>
      <c r="B50773" t="s">
        <v>80</v>
      </c>
      <c r="C50773">
        <v>45355</v>
      </c>
      <c r="D50773">
        <v>1.0401</v>
      </c>
    </row>
    <row r="50774" spans="1:4" x14ac:dyDescent="0.2">
      <c r="A50774">
        <v>105978</v>
      </c>
    </row>
    <row r="50775" spans="1:4" x14ac:dyDescent="0.2">
      <c r="A50775">
        <v>105978</v>
      </c>
      <c r="B50775" t="s">
        <v>6064</v>
      </c>
      <c r="C50775">
        <v>88264</v>
      </c>
      <c r="D50775">
        <v>3.5287000000000001E-3</v>
      </c>
    </row>
    <row r="50776" spans="1:4" x14ac:dyDescent="0.2">
      <c r="A50776">
        <v>105978</v>
      </c>
      <c r="B50776" t="s">
        <v>6064</v>
      </c>
      <c r="C50776">
        <v>88247</v>
      </c>
      <c r="D50776">
        <v>7.8419999999999998E-4</v>
      </c>
    </row>
    <row r="50777" spans="1:4" x14ac:dyDescent="0.2">
      <c r="A50777">
        <v>105978</v>
      </c>
      <c r="B50777" t="s">
        <v>80</v>
      </c>
      <c r="C50777">
        <v>45356</v>
      </c>
      <c r="D50777">
        <v>1.0401</v>
      </c>
    </row>
    <row r="50778" spans="1:4" x14ac:dyDescent="0.2">
      <c r="A50778">
        <v>105970</v>
      </c>
    </row>
    <row r="50779" spans="1:4" x14ac:dyDescent="0.2">
      <c r="A50779">
        <v>105970</v>
      </c>
      <c r="B50779" t="s">
        <v>6064</v>
      </c>
      <c r="C50779">
        <v>97733</v>
      </c>
      <c r="D50779">
        <v>0.02</v>
      </c>
    </row>
    <row r="50780" spans="1:4" x14ac:dyDescent="0.2">
      <c r="A50780">
        <v>105970</v>
      </c>
      <c r="B50780" t="s">
        <v>6064</v>
      </c>
      <c r="C50780">
        <v>96985</v>
      </c>
      <c r="D50780">
        <v>1</v>
      </c>
    </row>
    <row r="50781" spans="1:4" x14ac:dyDescent="0.2">
      <c r="A50781">
        <v>105970</v>
      </c>
      <c r="B50781" t="s">
        <v>6064</v>
      </c>
      <c r="C50781">
        <v>88264</v>
      </c>
      <c r="D50781">
        <v>2.9817773000000001</v>
      </c>
    </row>
    <row r="50782" spans="1:4" x14ac:dyDescent="0.2">
      <c r="A50782">
        <v>105970</v>
      </c>
      <c r="B50782" t="s">
        <v>6064</v>
      </c>
      <c r="C50782">
        <v>88247</v>
      </c>
      <c r="D50782">
        <v>0.66261720000000002</v>
      </c>
    </row>
    <row r="50783" spans="1:4" x14ac:dyDescent="0.2">
      <c r="A50783">
        <v>105970</v>
      </c>
      <c r="B50783" t="s">
        <v>80</v>
      </c>
      <c r="C50783">
        <v>45366</v>
      </c>
      <c r="D50783">
        <v>4</v>
      </c>
    </row>
    <row r="50784" spans="1:4" x14ac:dyDescent="0.2">
      <c r="A50784">
        <v>105970</v>
      </c>
      <c r="B50784" t="s">
        <v>80</v>
      </c>
      <c r="C50784">
        <v>45365</v>
      </c>
      <c r="D50784">
        <v>1</v>
      </c>
    </row>
    <row r="50785" spans="1:4" x14ac:dyDescent="0.2">
      <c r="A50785">
        <v>105970</v>
      </c>
      <c r="B50785" t="s">
        <v>80</v>
      </c>
      <c r="C50785">
        <v>45359</v>
      </c>
      <c r="D50785">
        <v>1</v>
      </c>
    </row>
    <row r="50786" spans="1:4" x14ac:dyDescent="0.2">
      <c r="A50786">
        <v>105970</v>
      </c>
      <c r="B50786" t="s">
        <v>80</v>
      </c>
      <c r="C50786">
        <v>44214</v>
      </c>
      <c r="D50786">
        <v>1</v>
      </c>
    </row>
    <row r="50787" spans="1:4" x14ac:dyDescent="0.2">
      <c r="A50787">
        <v>105970</v>
      </c>
      <c r="B50787" t="s">
        <v>80</v>
      </c>
      <c r="C50787">
        <v>7581</v>
      </c>
      <c r="D50787">
        <v>2</v>
      </c>
    </row>
    <row r="50788" spans="1:4" x14ac:dyDescent="0.2">
      <c r="A50788">
        <v>105970</v>
      </c>
      <c r="B50788" t="s">
        <v>80</v>
      </c>
      <c r="C50788">
        <v>442</v>
      </c>
      <c r="D50788">
        <v>1</v>
      </c>
    </row>
    <row r="50789" spans="1:4" x14ac:dyDescent="0.2">
      <c r="A50789">
        <v>105970</v>
      </c>
      <c r="B50789" t="s">
        <v>80</v>
      </c>
      <c r="C50789">
        <v>421</v>
      </c>
      <c r="D50789">
        <v>1</v>
      </c>
    </row>
    <row r="50790" spans="1:4" x14ac:dyDescent="0.2">
      <c r="A50790">
        <v>105972</v>
      </c>
    </row>
    <row r="50791" spans="1:4" x14ac:dyDescent="0.2">
      <c r="A50791">
        <v>105972</v>
      </c>
      <c r="B50791" t="s">
        <v>6064</v>
      </c>
      <c r="C50791">
        <v>88264</v>
      </c>
      <c r="D50791">
        <v>0.61073679999999997</v>
      </c>
    </row>
    <row r="50792" spans="1:4" x14ac:dyDescent="0.2">
      <c r="A50792">
        <v>105972</v>
      </c>
      <c r="B50792" t="s">
        <v>6064</v>
      </c>
      <c r="C50792">
        <v>88247</v>
      </c>
      <c r="D50792">
        <v>0.13571929999999999</v>
      </c>
    </row>
    <row r="50793" spans="1:4" x14ac:dyDescent="0.2">
      <c r="A50793">
        <v>105972</v>
      </c>
      <c r="B50793" t="s">
        <v>80</v>
      </c>
      <c r="C50793">
        <v>45366</v>
      </c>
      <c r="D50793">
        <v>2</v>
      </c>
    </row>
    <row r="50794" spans="1:4" x14ac:dyDescent="0.2">
      <c r="A50794">
        <v>105972</v>
      </c>
      <c r="B50794" t="s">
        <v>80</v>
      </c>
      <c r="C50794">
        <v>45359</v>
      </c>
      <c r="D50794">
        <v>1</v>
      </c>
    </row>
    <row r="50795" spans="1:4" x14ac:dyDescent="0.2">
      <c r="A50795">
        <v>105972</v>
      </c>
      <c r="B50795" t="s">
        <v>80</v>
      </c>
      <c r="C50795">
        <v>44214</v>
      </c>
      <c r="D50795">
        <v>1</v>
      </c>
    </row>
    <row r="50796" spans="1:4" x14ac:dyDescent="0.2">
      <c r="A50796">
        <v>105972</v>
      </c>
      <c r="B50796" t="s">
        <v>80</v>
      </c>
      <c r="C50796">
        <v>7581</v>
      </c>
      <c r="D50796">
        <v>2</v>
      </c>
    </row>
    <row r="50797" spans="1:4" x14ac:dyDescent="0.2">
      <c r="A50797">
        <v>105972</v>
      </c>
      <c r="B50797" t="s">
        <v>80</v>
      </c>
      <c r="C50797">
        <v>442</v>
      </c>
      <c r="D50797">
        <v>1</v>
      </c>
    </row>
    <row r="50798" spans="1:4" x14ac:dyDescent="0.2">
      <c r="A50798">
        <v>105972</v>
      </c>
      <c r="B50798" t="s">
        <v>80</v>
      </c>
      <c r="C50798">
        <v>421</v>
      </c>
      <c r="D50798">
        <v>2</v>
      </c>
    </row>
    <row r="50799" spans="1:4" x14ac:dyDescent="0.2">
      <c r="A50799">
        <v>105973</v>
      </c>
    </row>
    <row r="50800" spans="1:4" x14ac:dyDescent="0.2">
      <c r="A50800">
        <v>105973</v>
      </c>
      <c r="B50800" t="s">
        <v>6064</v>
      </c>
      <c r="C50800">
        <v>88264</v>
      </c>
      <c r="D50800">
        <v>1.0234752</v>
      </c>
    </row>
    <row r="50801" spans="1:4" x14ac:dyDescent="0.2">
      <c r="A50801">
        <v>105973</v>
      </c>
      <c r="B50801" t="s">
        <v>6064</v>
      </c>
      <c r="C50801">
        <v>88247</v>
      </c>
      <c r="D50801">
        <v>0.2274389</v>
      </c>
    </row>
    <row r="50802" spans="1:4" x14ac:dyDescent="0.2">
      <c r="A50802">
        <v>105973</v>
      </c>
      <c r="B50802" t="s">
        <v>80</v>
      </c>
      <c r="C50802">
        <v>45366</v>
      </c>
      <c r="D50802">
        <v>4</v>
      </c>
    </row>
    <row r="50803" spans="1:4" x14ac:dyDescent="0.2">
      <c r="A50803">
        <v>105973</v>
      </c>
      <c r="B50803" t="s">
        <v>80</v>
      </c>
      <c r="C50803">
        <v>45359</v>
      </c>
      <c r="D50803">
        <v>1</v>
      </c>
    </row>
    <row r="50804" spans="1:4" x14ac:dyDescent="0.2">
      <c r="A50804">
        <v>105973</v>
      </c>
      <c r="B50804" t="s">
        <v>80</v>
      </c>
      <c r="C50804">
        <v>44214</v>
      </c>
      <c r="D50804">
        <v>2</v>
      </c>
    </row>
    <row r="50805" spans="1:4" x14ac:dyDescent="0.2">
      <c r="A50805">
        <v>105973</v>
      </c>
      <c r="B50805" t="s">
        <v>80</v>
      </c>
      <c r="C50805">
        <v>7581</v>
      </c>
      <c r="D50805">
        <v>3</v>
      </c>
    </row>
    <row r="50806" spans="1:4" x14ac:dyDescent="0.2">
      <c r="A50806">
        <v>105973</v>
      </c>
      <c r="B50806" t="s">
        <v>80</v>
      </c>
      <c r="C50806">
        <v>442</v>
      </c>
      <c r="D50806">
        <v>1</v>
      </c>
    </row>
    <row r="50807" spans="1:4" x14ac:dyDescent="0.2">
      <c r="A50807">
        <v>105973</v>
      </c>
      <c r="B50807" t="s">
        <v>80</v>
      </c>
      <c r="C50807">
        <v>421</v>
      </c>
      <c r="D50807">
        <v>3</v>
      </c>
    </row>
    <row r="50808" spans="1:4" x14ac:dyDescent="0.2">
      <c r="A50808">
        <v>105974</v>
      </c>
    </row>
    <row r="50809" spans="1:4" x14ac:dyDescent="0.2">
      <c r="A50809">
        <v>105974</v>
      </c>
      <c r="B50809" t="s">
        <v>6064</v>
      </c>
      <c r="C50809">
        <v>97733</v>
      </c>
      <c r="D50809">
        <v>0.16</v>
      </c>
    </row>
    <row r="50810" spans="1:4" x14ac:dyDescent="0.2">
      <c r="A50810">
        <v>105974</v>
      </c>
      <c r="B50810" t="s">
        <v>6064</v>
      </c>
      <c r="C50810">
        <v>96985</v>
      </c>
      <c r="D50810">
        <v>8</v>
      </c>
    </row>
    <row r="50811" spans="1:4" x14ac:dyDescent="0.2">
      <c r="A50811">
        <v>105974</v>
      </c>
      <c r="B50811" t="s">
        <v>6064</v>
      </c>
      <c r="C50811">
        <v>88264</v>
      </c>
      <c r="D50811">
        <v>23.681077899999998</v>
      </c>
    </row>
    <row r="50812" spans="1:4" x14ac:dyDescent="0.2">
      <c r="A50812">
        <v>105974</v>
      </c>
      <c r="B50812" t="s">
        <v>6064</v>
      </c>
      <c r="C50812">
        <v>88247</v>
      </c>
      <c r="D50812">
        <v>5.2624617999999996</v>
      </c>
    </row>
    <row r="50813" spans="1:4" x14ac:dyDescent="0.2">
      <c r="A50813">
        <v>105974</v>
      </c>
      <c r="B50813" t="s">
        <v>80</v>
      </c>
      <c r="C50813">
        <v>45366</v>
      </c>
      <c r="D50813">
        <v>36</v>
      </c>
    </row>
    <row r="50814" spans="1:4" x14ac:dyDescent="0.2">
      <c r="A50814">
        <v>105974</v>
      </c>
      <c r="B50814" t="s">
        <v>80</v>
      </c>
      <c r="C50814">
        <v>45365</v>
      </c>
      <c r="D50814">
        <v>8</v>
      </c>
    </row>
    <row r="50815" spans="1:4" x14ac:dyDescent="0.2">
      <c r="A50815">
        <v>105974</v>
      </c>
      <c r="B50815" t="s">
        <v>80</v>
      </c>
      <c r="C50815">
        <v>45361</v>
      </c>
      <c r="D50815">
        <v>6</v>
      </c>
    </row>
    <row r="50816" spans="1:4" x14ac:dyDescent="0.2">
      <c r="A50816">
        <v>105974</v>
      </c>
      <c r="B50816" t="s">
        <v>80</v>
      </c>
      <c r="C50816">
        <v>7581</v>
      </c>
      <c r="D50816">
        <v>20</v>
      </c>
    </row>
    <row r="50817" spans="1:4" x14ac:dyDescent="0.2">
      <c r="A50817">
        <v>105974</v>
      </c>
      <c r="B50817" t="s">
        <v>80</v>
      </c>
      <c r="C50817">
        <v>442</v>
      </c>
      <c r="D50817">
        <v>12</v>
      </c>
    </row>
    <row r="50818" spans="1:4" x14ac:dyDescent="0.2">
      <c r="A50818">
        <v>105974</v>
      </c>
      <c r="B50818" t="s">
        <v>80</v>
      </c>
      <c r="C50818">
        <v>421</v>
      </c>
      <c r="D50818">
        <v>12</v>
      </c>
    </row>
    <row r="50819" spans="1:4" x14ac:dyDescent="0.2">
      <c r="A50819">
        <v>105971</v>
      </c>
    </row>
    <row r="50820" spans="1:4" x14ac:dyDescent="0.2">
      <c r="A50820">
        <v>105971</v>
      </c>
      <c r="B50820" t="s">
        <v>6064</v>
      </c>
      <c r="C50820">
        <v>88264</v>
      </c>
      <c r="D50820">
        <v>0.73620110000000005</v>
      </c>
    </row>
    <row r="50821" spans="1:4" x14ac:dyDescent="0.2">
      <c r="A50821">
        <v>105971</v>
      </c>
      <c r="B50821" t="s">
        <v>6064</v>
      </c>
      <c r="C50821">
        <v>88247</v>
      </c>
      <c r="D50821">
        <v>0.1636003</v>
      </c>
    </row>
    <row r="50822" spans="1:4" x14ac:dyDescent="0.2">
      <c r="A50822">
        <v>105971</v>
      </c>
      <c r="B50822" t="s">
        <v>80</v>
      </c>
      <c r="C50822">
        <v>45366</v>
      </c>
      <c r="D50822">
        <v>2</v>
      </c>
    </row>
    <row r="50823" spans="1:4" x14ac:dyDescent="0.2">
      <c r="A50823">
        <v>105971</v>
      </c>
      <c r="B50823" t="s">
        <v>80</v>
      </c>
      <c r="C50823">
        <v>45359</v>
      </c>
      <c r="D50823">
        <v>2</v>
      </c>
    </row>
    <row r="50824" spans="1:4" x14ac:dyDescent="0.2">
      <c r="A50824">
        <v>105971</v>
      </c>
      <c r="B50824" t="s">
        <v>80</v>
      </c>
      <c r="C50824">
        <v>44214</v>
      </c>
      <c r="D50824">
        <v>1</v>
      </c>
    </row>
    <row r="50825" spans="1:4" x14ac:dyDescent="0.2">
      <c r="A50825">
        <v>105971</v>
      </c>
      <c r="B50825" t="s">
        <v>80</v>
      </c>
      <c r="C50825">
        <v>7581</v>
      </c>
      <c r="D50825">
        <v>2</v>
      </c>
    </row>
    <row r="50826" spans="1:4" x14ac:dyDescent="0.2">
      <c r="A50826">
        <v>105971</v>
      </c>
      <c r="B50826" t="s">
        <v>80</v>
      </c>
      <c r="C50826">
        <v>442</v>
      </c>
      <c r="D50826">
        <v>2</v>
      </c>
    </row>
    <row r="50827" spans="1:4" x14ac:dyDescent="0.2">
      <c r="A50827">
        <v>105971</v>
      </c>
      <c r="B50827" t="s">
        <v>80</v>
      </c>
      <c r="C50827">
        <v>421</v>
      </c>
      <c r="D50827">
        <v>2</v>
      </c>
    </row>
    <row r="50828" spans="1:4" x14ac:dyDescent="0.2">
      <c r="A50828">
        <v>105967</v>
      </c>
    </row>
    <row r="50829" spans="1:4" x14ac:dyDescent="0.2">
      <c r="A50829">
        <v>105967</v>
      </c>
      <c r="B50829" t="s">
        <v>6064</v>
      </c>
      <c r="C50829">
        <v>88264</v>
      </c>
      <c r="D50829">
        <v>2.3358273000000001</v>
      </c>
    </row>
    <row r="50830" spans="1:4" x14ac:dyDescent="0.2">
      <c r="A50830">
        <v>105967</v>
      </c>
      <c r="B50830" t="s">
        <v>6064</v>
      </c>
      <c r="C50830">
        <v>88247</v>
      </c>
      <c r="D50830">
        <v>0.51907270000000005</v>
      </c>
    </row>
    <row r="50831" spans="1:4" x14ac:dyDescent="0.2">
      <c r="A50831">
        <v>105967</v>
      </c>
      <c r="B50831" t="s">
        <v>80</v>
      </c>
      <c r="C50831">
        <v>45345</v>
      </c>
      <c r="D50831">
        <v>1</v>
      </c>
    </row>
    <row r="50832" spans="1:4" x14ac:dyDescent="0.2">
      <c r="A50832">
        <v>105967</v>
      </c>
      <c r="B50832" t="s">
        <v>6064</v>
      </c>
      <c r="C50832">
        <v>5930</v>
      </c>
      <c r="D50832">
        <v>0.98652010000000001</v>
      </c>
    </row>
    <row r="50833" spans="1:4" x14ac:dyDescent="0.2">
      <c r="A50833">
        <v>105967</v>
      </c>
      <c r="B50833" t="s">
        <v>6064</v>
      </c>
      <c r="C50833">
        <v>5928</v>
      </c>
      <c r="D50833">
        <v>0.18010000000000001</v>
      </c>
    </row>
    <row r="50834" spans="1:4" x14ac:dyDescent="0.2">
      <c r="A50834">
        <v>105967</v>
      </c>
      <c r="B50834" t="s">
        <v>80</v>
      </c>
      <c r="C50834">
        <v>863</v>
      </c>
      <c r="D50834">
        <v>6</v>
      </c>
    </row>
    <row r="50835" spans="1:4" x14ac:dyDescent="0.2">
      <c r="A50835">
        <v>105968</v>
      </c>
    </row>
    <row r="50836" spans="1:4" x14ac:dyDescent="0.2">
      <c r="A50836">
        <v>105968</v>
      </c>
      <c r="B50836" t="s">
        <v>6064</v>
      </c>
      <c r="C50836">
        <v>88264</v>
      </c>
      <c r="D50836">
        <v>2.4757364000000002</v>
      </c>
    </row>
    <row r="50837" spans="1:4" x14ac:dyDescent="0.2">
      <c r="A50837">
        <v>105968</v>
      </c>
      <c r="B50837" t="s">
        <v>6064</v>
      </c>
      <c r="C50837">
        <v>88247</v>
      </c>
      <c r="D50837">
        <v>0.55016359999999997</v>
      </c>
    </row>
    <row r="50838" spans="1:4" x14ac:dyDescent="0.2">
      <c r="A50838">
        <v>105968</v>
      </c>
      <c r="B50838" t="s">
        <v>80</v>
      </c>
      <c r="C50838">
        <v>45342</v>
      </c>
      <c r="D50838">
        <v>1</v>
      </c>
    </row>
    <row r="50839" spans="1:4" x14ac:dyDescent="0.2">
      <c r="A50839">
        <v>105968</v>
      </c>
      <c r="B50839" t="s">
        <v>6064</v>
      </c>
      <c r="C50839">
        <v>5930</v>
      </c>
      <c r="D50839">
        <v>0.98652010000000001</v>
      </c>
    </row>
    <row r="50840" spans="1:4" x14ac:dyDescent="0.2">
      <c r="A50840">
        <v>105968</v>
      </c>
      <c r="B50840" t="s">
        <v>6064</v>
      </c>
      <c r="C50840">
        <v>5928</v>
      </c>
      <c r="D50840">
        <v>0.18010000000000001</v>
      </c>
    </row>
    <row r="50841" spans="1:4" x14ac:dyDescent="0.2">
      <c r="A50841">
        <v>105968</v>
      </c>
      <c r="B50841" t="s">
        <v>80</v>
      </c>
      <c r="C50841">
        <v>863</v>
      </c>
      <c r="D50841">
        <v>7</v>
      </c>
    </row>
    <row r="50842" spans="1:4" x14ac:dyDescent="0.2">
      <c r="A50842">
        <v>105969</v>
      </c>
    </row>
    <row r="50843" spans="1:4" x14ac:dyDescent="0.2">
      <c r="A50843">
        <v>105969</v>
      </c>
      <c r="B50843" t="s">
        <v>6064</v>
      </c>
      <c r="C50843">
        <v>88264</v>
      </c>
      <c r="D50843">
        <v>2.6094273000000001</v>
      </c>
    </row>
    <row r="50844" spans="1:4" x14ac:dyDescent="0.2">
      <c r="A50844">
        <v>105969</v>
      </c>
      <c r="B50844" t="s">
        <v>6064</v>
      </c>
      <c r="C50844">
        <v>88247</v>
      </c>
      <c r="D50844">
        <v>0.57987270000000002</v>
      </c>
    </row>
    <row r="50845" spans="1:4" x14ac:dyDescent="0.2">
      <c r="A50845">
        <v>105969</v>
      </c>
      <c r="B50845" t="s">
        <v>80</v>
      </c>
      <c r="C50845">
        <v>45336</v>
      </c>
      <c r="D50845">
        <v>1</v>
      </c>
    </row>
    <row r="50846" spans="1:4" x14ac:dyDescent="0.2">
      <c r="A50846">
        <v>105969</v>
      </c>
      <c r="B50846" t="s">
        <v>6064</v>
      </c>
      <c r="C50846">
        <v>5930</v>
      </c>
      <c r="D50846">
        <v>0.98652010000000001</v>
      </c>
    </row>
    <row r="50847" spans="1:4" x14ac:dyDescent="0.2">
      <c r="A50847">
        <v>105969</v>
      </c>
      <c r="B50847" t="s">
        <v>6064</v>
      </c>
      <c r="C50847">
        <v>5928</v>
      </c>
      <c r="D50847">
        <v>0.18010000000000001</v>
      </c>
    </row>
    <row r="50848" spans="1:4" x14ac:dyDescent="0.2">
      <c r="A50848">
        <v>105969</v>
      </c>
      <c r="B50848" t="s">
        <v>80</v>
      </c>
      <c r="C50848">
        <v>863</v>
      </c>
      <c r="D50848">
        <v>8</v>
      </c>
    </row>
    <row r="50849" spans="1:4" x14ac:dyDescent="0.2">
      <c r="A50849">
        <v>100623</v>
      </c>
    </row>
    <row r="50850" spans="1:4" x14ac:dyDescent="0.2">
      <c r="A50850">
        <v>100623</v>
      </c>
      <c r="B50850" t="s">
        <v>6064</v>
      </c>
      <c r="C50850">
        <v>88264</v>
      </c>
      <c r="D50850">
        <v>2.7372272999999998</v>
      </c>
    </row>
    <row r="50851" spans="1:4" x14ac:dyDescent="0.2">
      <c r="A50851">
        <v>100623</v>
      </c>
      <c r="B50851" t="s">
        <v>6064</v>
      </c>
      <c r="C50851">
        <v>88247</v>
      </c>
      <c r="D50851">
        <v>0.6082727</v>
      </c>
    </row>
    <row r="50852" spans="1:4" x14ac:dyDescent="0.2">
      <c r="A50852">
        <v>100623</v>
      </c>
      <c r="B50852" t="s">
        <v>80</v>
      </c>
      <c r="C50852">
        <v>14164</v>
      </c>
      <c r="D50852">
        <v>1</v>
      </c>
    </row>
    <row r="50853" spans="1:4" x14ac:dyDescent="0.2">
      <c r="A50853">
        <v>100623</v>
      </c>
      <c r="B50853" t="s">
        <v>6064</v>
      </c>
      <c r="C50853">
        <v>5930</v>
      </c>
      <c r="D50853">
        <v>0.98652010000000001</v>
      </c>
    </row>
    <row r="50854" spans="1:4" x14ac:dyDescent="0.2">
      <c r="A50854">
        <v>100623</v>
      </c>
      <c r="B50854" t="s">
        <v>6064</v>
      </c>
      <c r="C50854">
        <v>5928</v>
      </c>
      <c r="D50854">
        <v>0.18010000000000001</v>
      </c>
    </row>
    <row r="50855" spans="1:4" x14ac:dyDescent="0.2">
      <c r="A50855">
        <v>100623</v>
      </c>
      <c r="B50855" t="s">
        <v>80</v>
      </c>
      <c r="C50855">
        <v>863</v>
      </c>
      <c r="D50855">
        <v>9</v>
      </c>
    </row>
    <row r="50856" spans="1:4" x14ac:dyDescent="0.2">
      <c r="A50856">
        <v>105964</v>
      </c>
    </row>
    <row r="50857" spans="1:4" x14ac:dyDescent="0.2">
      <c r="A50857">
        <v>105964</v>
      </c>
      <c r="B50857" t="s">
        <v>6064</v>
      </c>
      <c r="C50857">
        <v>88264</v>
      </c>
      <c r="D50857">
        <v>0.9909</v>
      </c>
    </row>
    <row r="50858" spans="1:4" x14ac:dyDescent="0.2">
      <c r="A50858">
        <v>105964</v>
      </c>
      <c r="B50858" t="s">
        <v>6064</v>
      </c>
      <c r="C50858">
        <v>88247</v>
      </c>
      <c r="D50858">
        <v>0.22020000000000001</v>
      </c>
    </row>
    <row r="50859" spans="1:4" x14ac:dyDescent="0.2">
      <c r="A50859">
        <v>105964</v>
      </c>
      <c r="B50859" t="s">
        <v>80</v>
      </c>
      <c r="C50859">
        <v>45346</v>
      </c>
      <c r="D50859">
        <v>1</v>
      </c>
    </row>
    <row r="50860" spans="1:4" x14ac:dyDescent="0.2">
      <c r="A50860">
        <v>105964</v>
      </c>
      <c r="B50860" t="s">
        <v>80</v>
      </c>
      <c r="C50860">
        <v>39746</v>
      </c>
      <c r="D50860">
        <v>4</v>
      </c>
    </row>
    <row r="50861" spans="1:4" x14ac:dyDescent="0.2">
      <c r="A50861">
        <v>105964</v>
      </c>
      <c r="B50861" t="s">
        <v>6064</v>
      </c>
      <c r="C50861">
        <v>5930</v>
      </c>
      <c r="D50861">
        <v>0.98652010000000001</v>
      </c>
    </row>
    <row r="50862" spans="1:4" x14ac:dyDescent="0.2">
      <c r="A50862">
        <v>105964</v>
      </c>
      <c r="B50862" t="s">
        <v>6064</v>
      </c>
      <c r="C50862">
        <v>5928</v>
      </c>
      <c r="D50862">
        <v>0.18010000000000001</v>
      </c>
    </row>
    <row r="50863" spans="1:4" x14ac:dyDescent="0.2">
      <c r="A50863">
        <v>105964</v>
      </c>
      <c r="B50863" t="s">
        <v>80</v>
      </c>
      <c r="C50863">
        <v>863</v>
      </c>
      <c r="D50863">
        <v>6</v>
      </c>
    </row>
    <row r="50864" spans="1:4" x14ac:dyDescent="0.2">
      <c r="A50864">
        <v>105965</v>
      </c>
    </row>
    <row r="50865" spans="1:4" x14ac:dyDescent="0.2">
      <c r="A50865">
        <v>105965</v>
      </c>
      <c r="B50865" t="s">
        <v>6064</v>
      </c>
      <c r="C50865">
        <v>88264</v>
      </c>
      <c r="D50865">
        <v>1.1113363999999999</v>
      </c>
    </row>
    <row r="50866" spans="1:4" x14ac:dyDescent="0.2">
      <c r="A50866">
        <v>105965</v>
      </c>
      <c r="B50866" t="s">
        <v>6064</v>
      </c>
      <c r="C50866">
        <v>88247</v>
      </c>
      <c r="D50866">
        <v>0.24696360000000001</v>
      </c>
    </row>
    <row r="50867" spans="1:4" x14ac:dyDescent="0.2">
      <c r="A50867">
        <v>105965</v>
      </c>
      <c r="B50867" t="s">
        <v>80</v>
      </c>
      <c r="C50867">
        <v>45343</v>
      </c>
      <c r="D50867">
        <v>1</v>
      </c>
    </row>
    <row r="50868" spans="1:4" x14ac:dyDescent="0.2">
      <c r="A50868">
        <v>105965</v>
      </c>
      <c r="B50868" t="s">
        <v>80</v>
      </c>
      <c r="C50868">
        <v>39746</v>
      </c>
      <c r="D50868">
        <v>4</v>
      </c>
    </row>
    <row r="50869" spans="1:4" x14ac:dyDescent="0.2">
      <c r="A50869">
        <v>105965</v>
      </c>
      <c r="B50869" t="s">
        <v>6064</v>
      </c>
      <c r="C50869">
        <v>5930</v>
      </c>
      <c r="D50869">
        <v>0.98652010000000001</v>
      </c>
    </row>
    <row r="50870" spans="1:4" x14ac:dyDescent="0.2">
      <c r="A50870">
        <v>105965</v>
      </c>
      <c r="B50870" t="s">
        <v>6064</v>
      </c>
      <c r="C50870">
        <v>5928</v>
      </c>
      <c r="D50870">
        <v>0.18010000000000001</v>
      </c>
    </row>
    <row r="50871" spans="1:4" x14ac:dyDescent="0.2">
      <c r="A50871">
        <v>105965</v>
      </c>
      <c r="B50871" t="s">
        <v>80</v>
      </c>
      <c r="C50871">
        <v>863</v>
      </c>
      <c r="D50871">
        <v>7</v>
      </c>
    </row>
    <row r="50872" spans="1:4" x14ac:dyDescent="0.2">
      <c r="A50872">
        <v>105966</v>
      </c>
    </row>
    <row r="50873" spans="1:4" x14ac:dyDescent="0.2">
      <c r="A50873">
        <v>105966</v>
      </c>
      <c r="B50873" t="s">
        <v>6064</v>
      </c>
      <c r="C50873">
        <v>88264</v>
      </c>
      <c r="D50873">
        <v>1.2250635999999999</v>
      </c>
    </row>
    <row r="50874" spans="1:4" x14ac:dyDescent="0.2">
      <c r="A50874">
        <v>105966</v>
      </c>
      <c r="B50874" t="s">
        <v>6064</v>
      </c>
      <c r="C50874">
        <v>88247</v>
      </c>
      <c r="D50874">
        <v>0.27223639999999999</v>
      </c>
    </row>
    <row r="50875" spans="1:4" x14ac:dyDescent="0.2">
      <c r="A50875">
        <v>105966</v>
      </c>
      <c r="B50875" t="s">
        <v>80</v>
      </c>
      <c r="C50875">
        <v>45337</v>
      </c>
      <c r="D50875">
        <v>1</v>
      </c>
    </row>
    <row r="50876" spans="1:4" x14ac:dyDescent="0.2">
      <c r="A50876">
        <v>105966</v>
      </c>
      <c r="B50876" t="s">
        <v>80</v>
      </c>
      <c r="C50876">
        <v>39746</v>
      </c>
      <c r="D50876">
        <v>4</v>
      </c>
    </row>
    <row r="50877" spans="1:4" x14ac:dyDescent="0.2">
      <c r="A50877">
        <v>105966</v>
      </c>
      <c r="B50877" t="s">
        <v>6064</v>
      </c>
      <c r="C50877">
        <v>5930</v>
      </c>
      <c r="D50877">
        <v>0.98652010000000001</v>
      </c>
    </row>
    <row r="50878" spans="1:4" x14ac:dyDescent="0.2">
      <c r="A50878">
        <v>105966</v>
      </c>
      <c r="B50878" t="s">
        <v>6064</v>
      </c>
      <c r="C50878">
        <v>5928</v>
      </c>
      <c r="D50878">
        <v>0.18010000000000001</v>
      </c>
    </row>
    <row r="50879" spans="1:4" x14ac:dyDescent="0.2">
      <c r="A50879">
        <v>105966</v>
      </c>
      <c r="B50879" t="s">
        <v>80</v>
      </c>
      <c r="C50879">
        <v>863</v>
      </c>
      <c r="D50879">
        <v>8</v>
      </c>
    </row>
    <row r="50880" spans="1:4" x14ac:dyDescent="0.2">
      <c r="A50880">
        <v>100621</v>
      </c>
    </row>
    <row r="50881" spans="1:4" x14ac:dyDescent="0.2">
      <c r="A50881">
        <v>100621</v>
      </c>
      <c r="B50881" t="s">
        <v>6064</v>
      </c>
      <c r="C50881">
        <v>88264</v>
      </c>
      <c r="D50881">
        <v>1.3324091</v>
      </c>
    </row>
    <row r="50882" spans="1:4" x14ac:dyDescent="0.2">
      <c r="A50882">
        <v>100621</v>
      </c>
      <c r="B50882" t="s">
        <v>6064</v>
      </c>
      <c r="C50882">
        <v>88247</v>
      </c>
      <c r="D50882">
        <v>0.29609089999999999</v>
      </c>
    </row>
    <row r="50883" spans="1:4" x14ac:dyDescent="0.2">
      <c r="A50883">
        <v>100621</v>
      </c>
      <c r="B50883" t="s">
        <v>80</v>
      </c>
      <c r="C50883">
        <v>39746</v>
      </c>
      <c r="D50883">
        <v>4</v>
      </c>
    </row>
    <row r="50884" spans="1:4" x14ac:dyDescent="0.2">
      <c r="A50884">
        <v>100621</v>
      </c>
      <c r="B50884" t="s">
        <v>80</v>
      </c>
      <c r="C50884">
        <v>14163</v>
      </c>
      <c r="D50884">
        <v>1</v>
      </c>
    </row>
    <row r="50885" spans="1:4" x14ac:dyDescent="0.2">
      <c r="A50885">
        <v>100621</v>
      </c>
      <c r="B50885" t="s">
        <v>6064</v>
      </c>
      <c r="C50885">
        <v>5930</v>
      </c>
      <c r="D50885">
        <v>0.98652010000000001</v>
      </c>
    </row>
    <row r="50886" spans="1:4" x14ac:dyDescent="0.2">
      <c r="A50886">
        <v>100621</v>
      </c>
      <c r="B50886" t="s">
        <v>6064</v>
      </c>
      <c r="C50886">
        <v>5928</v>
      </c>
      <c r="D50886">
        <v>0.18010000000000001</v>
      </c>
    </row>
    <row r="50887" spans="1:4" x14ac:dyDescent="0.2">
      <c r="A50887">
        <v>100621</v>
      </c>
      <c r="B50887" t="s">
        <v>80</v>
      </c>
      <c r="C50887">
        <v>863</v>
      </c>
      <c r="D50887">
        <v>9</v>
      </c>
    </row>
    <row r="50888" spans="1:4" x14ac:dyDescent="0.2">
      <c r="A50888">
        <v>105960</v>
      </c>
    </row>
    <row r="50889" spans="1:4" x14ac:dyDescent="0.2">
      <c r="A50889">
        <v>105960</v>
      </c>
      <c r="B50889" t="s">
        <v>6064</v>
      </c>
      <c r="C50889">
        <v>88264</v>
      </c>
      <c r="D50889">
        <v>3.6904908999999999</v>
      </c>
    </row>
    <row r="50890" spans="1:4" x14ac:dyDescent="0.2">
      <c r="A50890">
        <v>105960</v>
      </c>
      <c r="B50890" t="s">
        <v>6064</v>
      </c>
      <c r="C50890">
        <v>88247</v>
      </c>
      <c r="D50890">
        <v>0.82010910000000004</v>
      </c>
    </row>
    <row r="50891" spans="1:4" x14ac:dyDescent="0.2">
      <c r="A50891">
        <v>105960</v>
      </c>
      <c r="B50891" t="s">
        <v>80</v>
      </c>
      <c r="C50891">
        <v>45351</v>
      </c>
      <c r="D50891">
        <v>1</v>
      </c>
    </row>
    <row r="50892" spans="1:4" x14ac:dyDescent="0.2">
      <c r="A50892">
        <v>105960</v>
      </c>
      <c r="B50892" t="s">
        <v>80</v>
      </c>
      <c r="C50892">
        <v>863</v>
      </c>
      <c r="D50892">
        <v>5</v>
      </c>
    </row>
    <row r="50893" spans="1:4" x14ac:dyDescent="0.2">
      <c r="A50893">
        <v>105961</v>
      </c>
    </row>
    <row r="50894" spans="1:4" x14ac:dyDescent="0.2">
      <c r="A50894">
        <v>105961</v>
      </c>
      <c r="B50894" t="s">
        <v>6064</v>
      </c>
      <c r="C50894">
        <v>88264</v>
      </c>
      <c r="D50894">
        <v>4.0062272999999999</v>
      </c>
    </row>
    <row r="50895" spans="1:4" x14ac:dyDescent="0.2">
      <c r="A50895">
        <v>105961</v>
      </c>
      <c r="B50895" t="s">
        <v>6064</v>
      </c>
      <c r="C50895">
        <v>88247</v>
      </c>
      <c r="D50895">
        <v>0.89027270000000003</v>
      </c>
    </row>
    <row r="50896" spans="1:4" x14ac:dyDescent="0.2">
      <c r="A50896">
        <v>105961</v>
      </c>
      <c r="B50896" t="s">
        <v>80</v>
      </c>
      <c r="C50896">
        <v>45347</v>
      </c>
      <c r="D50896">
        <v>1</v>
      </c>
    </row>
    <row r="50897" spans="1:4" x14ac:dyDescent="0.2">
      <c r="A50897">
        <v>105961</v>
      </c>
      <c r="B50897" t="s">
        <v>80</v>
      </c>
      <c r="C50897">
        <v>863</v>
      </c>
      <c r="D50897">
        <v>6</v>
      </c>
    </row>
    <row r="50898" spans="1:4" x14ac:dyDescent="0.2">
      <c r="A50898">
        <v>105962</v>
      </c>
    </row>
    <row r="50899" spans="1:4" x14ac:dyDescent="0.2">
      <c r="A50899">
        <v>105962</v>
      </c>
      <c r="B50899" t="s">
        <v>6064</v>
      </c>
      <c r="C50899">
        <v>88264</v>
      </c>
      <c r="D50899">
        <v>4.1809909000000003</v>
      </c>
    </row>
    <row r="50900" spans="1:4" x14ac:dyDescent="0.2">
      <c r="A50900">
        <v>105962</v>
      </c>
      <c r="B50900" t="s">
        <v>6064</v>
      </c>
      <c r="C50900">
        <v>88247</v>
      </c>
      <c r="D50900">
        <v>0.92910910000000002</v>
      </c>
    </row>
    <row r="50901" spans="1:4" x14ac:dyDescent="0.2">
      <c r="A50901">
        <v>105962</v>
      </c>
      <c r="B50901" t="s">
        <v>80</v>
      </c>
      <c r="C50901">
        <v>45344</v>
      </c>
      <c r="D50901">
        <v>1</v>
      </c>
    </row>
    <row r="50902" spans="1:4" x14ac:dyDescent="0.2">
      <c r="A50902">
        <v>105962</v>
      </c>
      <c r="B50902" t="s">
        <v>80</v>
      </c>
      <c r="C50902">
        <v>863</v>
      </c>
      <c r="D50902">
        <v>7</v>
      </c>
    </row>
    <row r="50903" spans="1:4" x14ac:dyDescent="0.2">
      <c r="A50903">
        <v>105963</v>
      </c>
    </row>
    <row r="50904" spans="1:4" x14ac:dyDescent="0.2">
      <c r="A50904">
        <v>105963</v>
      </c>
      <c r="B50904" t="s">
        <v>6064</v>
      </c>
      <c r="C50904">
        <v>88264</v>
      </c>
      <c r="D50904">
        <v>2.4610091000000001</v>
      </c>
    </row>
    <row r="50905" spans="1:4" x14ac:dyDescent="0.2">
      <c r="A50905">
        <v>105963</v>
      </c>
      <c r="B50905" t="s">
        <v>6064</v>
      </c>
      <c r="C50905">
        <v>88247</v>
      </c>
      <c r="D50905">
        <v>0.54689089999999996</v>
      </c>
    </row>
    <row r="50906" spans="1:4" x14ac:dyDescent="0.2">
      <c r="A50906">
        <v>105963</v>
      </c>
      <c r="B50906" t="s">
        <v>80</v>
      </c>
      <c r="C50906">
        <v>45338</v>
      </c>
      <c r="D50906">
        <v>1</v>
      </c>
    </row>
    <row r="50907" spans="1:4" x14ac:dyDescent="0.2">
      <c r="A50907">
        <v>105963</v>
      </c>
      <c r="B50907" t="s">
        <v>6064</v>
      </c>
      <c r="C50907">
        <v>5930</v>
      </c>
      <c r="D50907">
        <v>0.98652010000000001</v>
      </c>
    </row>
    <row r="50908" spans="1:4" x14ac:dyDescent="0.2">
      <c r="A50908">
        <v>105963</v>
      </c>
      <c r="B50908" t="s">
        <v>6064</v>
      </c>
      <c r="C50908">
        <v>5928</v>
      </c>
      <c r="D50908">
        <v>0.18010000000000001</v>
      </c>
    </row>
    <row r="50909" spans="1:4" x14ac:dyDescent="0.2">
      <c r="A50909">
        <v>105963</v>
      </c>
      <c r="B50909" t="s">
        <v>80</v>
      </c>
      <c r="C50909">
        <v>863</v>
      </c>
      <c r="D50909">
        <v>8</v>
      </c>
    </row>
    <row r="50910" spans="1:4" x14ac:dyDescent="0.2">
      <c r="A50910">
        <v>100622</v>
      </c>
    </row>
    <row r="50911" spans="1:4" x14ac:dyDescent="0.2">
      <c r="A50911">
        <v>100622</v>
      </c>
      <c r="B50911" t="s">
        <v>6064</v>
      </c>
      <c r="C50911">
        <v>88264</v>
      </c>
      <c r="D50911">
        <v>2.6102455</v>
      </c>
    </row>
    <row r="50912" spans="1:4" x14ac:dyDescent="0.2">
      <c r="A50912">
        <v>100622</v>
      </c>
      <c r="B50912" t="s">
        <v>6064</v>
      </c>
      <c r="C50912">
        <v>88247</v>
      </c>
      <c r="D50912">
        <v>0.58005450000000003</v>
      </c>
    </row>
    <row r="50913" spans="1:4" x14ac:dyDescent="0.2">
      <c r="A50913">
        <v>100622</v>
      </c>
      <c r="B50913" t="s">
        <v>6064</v>
      </c>
      <c r="C50913">
        <v>5930</v>
      </c>
      <c r="D50913">
        <v>0.98652010000000001</v>
      </c>
    </row>
    <row r="50914" spans="1:4" x14ac:dyDescent="0.2">
      <c r="A50914">
        <v>100622</v>
      </c>
      <c r="B50914" t="s">
        <v>6064</v>
      </c>
      <c r="C50914">
        <v>5928</v>
      </c>
      <c r="D50914">
        <v>0.18010000000000001</v>
      </c>
    </row>
    <row r="50915" spans="1:4" x14ac:dyDescent="0.2">
      <c r="A50915">
        <v>100622</v>
      </c>
      <c r="B50915" t="s">
        <v>80</v>
      </c>
      <c r="C50915">
        <v>5051</v>
      </c>
      <c r="D50915">
        <v>1</v>
      </c>
    </row>
    <row r="50916" spans="1:4" x14ac:dyDescent="0.2">
      <c r="A50916">
        <v>100622</v>
      </c>
      <c r="B50916" t="s">
        <v>80</v>
      </c>
      <c r="C50916">
        <v>863</v>
      </c>
      <c r="D50916">
        <v>9</v>
      </c>
    </row>
    <row r="50917" spans="1:4" x14ac:dyDescent="0.2">
      <c r="A50917">
        <v>105956</v>
      </c>
    </row>
    <row r="50918" spans="1:4" x14ac:dyDescent="0.2">
      <c r="A50918">
        <v>105956</v>
      </c>
      <c r="B50918" t="s">
        <v>6064</v>
      </c>
      <c r="C50918">
        <v>88264</v>
      </c>
      <c r="D50918">
        <v>2.5204909</v>
      </c>
    </row>
    <row r="50919" spans="1:4" x14ac:dyDescent="0.2">
      <c r="A50919">
        <v>105956</v>
      </c>
      <c r="B50919" t="s">
        <v>6064</v>
      </c>
      <c r="C50919">
        <v>88247</v>
      </c>
      <c r="D50919">
        <v>0.56010910000000003</v>
      </c>
    </row>
    <row r="50920" spans="1:4" x14ac:dyDescent="0.2">
      <c r="A50920">
        <v>105956</v>
      </c>
      <c r="B50920" t="s">
        <v>80</v>
      </c>
      <c r="C50920">
        <v>45352</v>
      </c>
      <c r="D50920">
        <v>1</v>
      </c>
    </row>
    <row r="50921" spans="1:4" x14ac:dyDescent="0.2">
      <c r="A50921">
        <v>105956</v>
      </c>
      <c r="B50921" t="s">
        <v>80</v>
      </c>
      <c r="C50921">
        <v>39746</v>
      </c>
      <c r="D50921">
        <v>4</v>
      </c>
    </row>
    <row r="50922" spans="1:4" x14ac:dyDescent="0.2">
      <c r="A50922">
        <v>105956</v>
      </c>
      <c r="B50922" t="s">
        <v>80</v>
      </c>
      <c r="C50922">
        <v>863</v>
      </c>
      <c r="D50922">
        <v>5</v>
      </c>
    </row>
    <row r="50923" spans="1:4" x14ac:dyDescent="0.2">
      <c r="A50923">
        <v>105957</v>
      </c>
    </row>
    <row r="50924" spans="1:4" x14ac:dyDescent="0.2">
      <c r="A50924">
        <v>105957</v>
      </c>
      <c r="B50924" t="s">
        <v>6064</v>
      </c>
      <c r="C50924">
        <v>88264</v>
      </c>
      <c r="D50924">
        <v>2.6613818</v>
      </c>
    </row>
    <row r="50925" spans="1:4" x14ac:dyDescent="0.2">
      <c r="A50925">
        <v>105957</v>
      </c>
      <c r="B50925" t="s">
        <v>6064</v>
      </c>
      <c r="C50925">
        <v>88247</v>
      </c>
      <c r="D50925">
        <v>0.59141820000000001</v>
      </c>
    </row>
    <row r="50926" spans="1:4" x14ac:dyDescent="0.2">
      <c r="A50926">
        <v>105957</v>
      </c>
      <c r="B50926" t="s">
        <v>80</v>
      </c>
      <c r="C50926">
        <v>45348</v>
      </c>
      <c r="D50926">
        <v>1</v>
      </c>
    </row>
    <row r="50927" spans="1:4" x14ac:dyDescent="0.2">
      <c r="A50927">
        <v>105957</v>
      </c>
      <c r="B50927" t="s">
        <v>80</v>
      </c>
      <c r="C50927">
        <v>39746</v>
      </c>
      <c r="D50927">
        <v>4</v>
      </c>
    </row>
    <row r="50928" spans="1:4" x14ac:dyDescent="0.2">
      <c r="A50928">
        <v>105957</v>
      </c>
      <c r="B50928" t="s">
        <v>80</v>
      </c>
      <c r="C50928">
        <v>863</v>
      </c>
      <c r="D50928">
        <v>6</v>
      </c>
    </row>
    <row r="50929" spans="1:4" x14ac:dyDescent="0.2">
      <c r="A50929">
        <v>105958</v>
      </c>
    </row>
    <row r="50930" spans="1:4" x14ac:dyDescent="0.2">
      <c r="A50930">
        <v>105958</v>
      </c>
      <c r="B50930" t="s">
        <v>6064</v>
      </c>
      <c r="C50930">
        <v>88264</v>
      </c>
      <c r="D50930">
        <v>2.8166726999999998</v>
      </c>
    </row>
    <row r="50931" spans="1:4" x14ac:dyDescent="0.2">
      <c r="A50931">
        <v>105958</v>
      </c>
      <c r="B50931" t="s">
        <v>6064</v>
      </c>
      <c r="C50931">
        <v>88247</v>
      </c>
      <c r="D50931">
        <v>0.62592729999999996</v>
      </c>
    </row>
    <row r="50932" spans="1:4" x14ac:dyDescent="0.2">
      <c r="A50932">
        <v>105958</v>
      </c>
      <c r="B50932" t="s">
        <v>80</v>
      </c>
      <c r="C50932">
        <v>39746</v>
      </c>
      <c r="D50932">
        <v>4</v>
      </c>
    </row>
    <row r="50933" spans="1:4" x14ac:dyDescent="0.2">
      <c r="A50933">
        <v>105958</v>
      </c>
      <c r="B50933" t="s">
        <v>80</v>
      </c>
      <c r="C50933">
        <v>5052</v>
      </c>
      <c r="D50933">
        <v>1</v>
      </c>
    </row>
    <row r="50934" spans="1:4" x14ac:dyDescent="0.2">
      <c r="A50934">
        <v>105958</v>
      </c>
      <c r="B50934" t="s">
        <v>80</v>
      </c>
      <c r="C50934">
        <v>863</v>
      </c>
      <c r="D50934">
        <v>7</v>
      </c>
    </row>
    <row r="50935" spans="1:4" x14ac:dyDescent="0.2">
      <c r="A50935">
        <v>105959</v>
      </c>
    </row>
    <row r="50936" spans="1:4" x14ac:dyDescent="0.2">
      <c r="A50936">
        <v>105959</v>
      </c>
      <c r="B50936" t="s">
        <v>6064</v>
      </c>
      <c r="C50936">
        <v>88264</v>
      </c>
      <c r="D50936">
        <v>1.0766454999999999</v>
      </c>
    </row>
    <row r="50937" spans="1:4" x14ac:dyDescent="0.2">
      <c r="A50937">
        <v>105959</v>
      </c>
      <c r="B50937" t="s">
        <v>6064</v>
      </c>
      <c r="C50937">
        <v>88247</v>
      </c>
      <c r="D50937">
        <v>0.23925450000000001</v>
      </c>
    </row>
    <row r="50938" spans="1:4" x14ac:dyDescent="0.2">
      <c r="A50938">
        <v>105959</v>
      </c>
      <c r="B50938" t="s">
        <v>80</v>
      </c>
      <c r="C50938">
        <v>45339</v>
      </c>
      <c r="D50938">
        <v>1</v>
      </c>
    </row>
    <row r="50939" spans="1:4" x14ac:dyDescent="0.2">
      <c r="A50939">
        <v>105959</v>
      </c>
      <c r="B50939" t="s">
        <v>80</v>
      </c>
      <c r="C50939">
        <v>39746</v>
      </c>
      <c r="D50939">
        <v>4</v>
      </c>
    </row>
    <row r="50940" spans="1:4" x14ac:dyDescent="0.2">
      <c r="A50940">
        <v>105959</v>
      </c>
      <c r="B50940" t="s">
        <v>6064</v>
      </c>
      <c r="C50940">
        <v>5930</v>
      </c>
      <c r="D50940">
        <v>0.98652010000000001</v>
      </c>
    </row>
    <row r="50941" spans="1:4" x14ac:dyDescent="0.2">
      <c r="A50941">
        <v>105959</v>
      </c>
      <c r="B50941" t="s">
        <v>6064</v>
      </c>
      <c r="C50941">
        <v>5928</v>
      </c>
      <c r="D50941">
        <v>0.18010000000000001</v>
      </c>
    </row>
    <row r="50942" spans="1:4" x14ac:dyDescent="0.2">
      <c r="A50942">
        <v>105959</v>
      </c>
      <c r="B50942" t="s">
        <v>80</v>
      </c>
      <c r="C50942">
        <v>863</v>
      </c>
      <c r="D50942">
        <v>8</v>
      </c>
    </row>
    <row r="50943" spans="1:4" x14ac:dyDescent="0.2">
      <c r="A50943">
        <v>100620</v>
      </c>
    </row>
    <row r="50944" spans="1:4" x14ac:dyDescent="0.2">
      <c r="A50944">
        <v>100620</v>
      </c>
      <c r="B50944" t="s">
        <v>6064</v>
      </c>
      <c r="C50944">
        <v>88264</v>
      </c>
      <c r="D50944">
        <v>1.2053455</v>
      </c>
    </row>
    <row r="50945" spans="1:4" x14ac:dyDescent="0.2">
      <c r="A50945">
        <v>100620</v>
      </c>
      <c r="B50945" t="s">
        <v>6064</v>
      </c>
      <c r="C50945">
        <v>88247</v>
      </c>
      <c r="D50945">
        <v>0.2678545</v>
      </c>
    </row>
    <row r="50946" spans="1:4" x14ac:dyDescent="0.2">
      <c r="A50946">
        <v>100620</v>
      </c>
      <c r="B50946" t="s">
        <v>80</v>
      </c>
      <c r="C50946">
        <v>39746</v>
      </c>
      <c r="D50946">
        <v>4</v>
      </c>
    </row>
    <row r="50947" spans="1:4" x14ac:dyDescent="0.2">
      <c r="A50947">
        <v>100620</v>
      </c>
      <c r="B50947" t="s">
        <v>80</v>
      </c>
      <c r="C50947">
        <v>14162</v>
      </c>
      <c r="D50947">
        <v>1</v>
      </c>
    </row>
    <row r="50948" spans="1:4" x14ac:dyDescent="0.2">
      <c r="A50948">
        <v>100620</v>
      </c>
      <c r="B50948" t="s">
        <v>6064</v>
      </c>
      <c r="C50948">
        <v>5930</v>
      </c>
      <c r="D50948">
        <v>0.98652010000000001</v>
      </c>
    </row>
    <row r="50949" spans="1:4" x14ac:dyDescent="0.2">
      <c r="A50949">
        <v>100620</v>
      </c>
      <c r="B50949" t="s">
        <v>6064</v>
      </c>
      <c r="C50949">
        <v>5928</v>
      </c>
      <c r="D50949">
        <v>0.18010000000000001</v>
      </c>
    </row>
    <row r="50950" spans="1:4" x14ac:dyDescent="0.2">
      <c r="A50950">
        <v>100620</v>
      </c>
      <c r="B50950" t="s">
        <v>80</v>
      </c>
      <c r="C50950">
        <v>863</v>
      </c>
      <c r="D50950">
        <v>9</v>
      </c>
    </row>
    <row r="50951" spans="1:4" x14ac:dyDescent="0.2">
      <c r="A50951">
        <v>105951</v>
      </c>
    </row>
    <row r="50952" spans="1:4" x14ac:dyDescent="0.2">
      <c r="A50952">
        <v>105951</v>
      </c>
      <c r="B50952" t="s">
        <v>6064</v>
      </c>
      <c r="C50952">
        <v>88264</v>
      </c>
      <c r="D50952">
        <v>3.7368817999999999</v>
      </c>
    </row>
    <row r="50953" spans="1:4" x14ac:dyDescent="0.2">
      <c r="A50953">
        <v>105951</v>
      </c>
      <c r="B50953" t="s">
        <v>6064</v>
      </c>
      <c r="C50953">
        <v>88247</v>
      </c>
      <c r="D50953">
        <v>0.8304182</v>
      </c>
    </row>
    <row r="50954" spans="1:4" x14ac:dyDescent="0.2">
      <c r="A50954">
        <v>105951</v>
      </c>
      <c r="B50954" t="s">
        <v>80</v>
      </c>
      <c r="C50954">
        <v>45353</v>
      </c>
      <c r="D50954">
        <v>1</v>
      </c>
    </row>
    <row r="50955" spans="1:4" x14ac:dyDescent="0.2">
      <c r="A50955">
        <v>105951</v>
      </c>
      <c r="B50955" t="s">
        <v>80</v>
      </c>
      <c r="C50955">
        <v>863</v>
      </c>
      <c r="D50955">
        <v>5</v>
      </c>
    </row>
    <row r="50956" spans="1:4" x14ac:dyDescent="0.2">
      <c r="A50956">
        <v>105952</v>
      </c>
    </row>
    <row r="50957" spans="1:4" x14ac:dyDescent="0.2">
      <c r="A50957">
        <v>105952</v>
      </c>
      <c r="B50957" t="s">
        <v>6064</v>
      </c>
      <c r="C50957">
        <v>88264</v>
      </c>
      <c r="D50957">
        <v>4.1302636000000001</v>
      </c>
    </row>
    <row r="50958" spans="1:4" x14ac:dyDescent="0.2">
      <c r="A50958">
        <v>105952</v>
      </c>
      <c r="B50958" t="s">
        <v>6064</v>
      </c>
      <c r="C50958">
        <v>88247</v>
      </c>
      <c r="D50958">
        <v>0.9178364</v>
      </c>
    </row>
    <row r="50959" spans="1:4" x14ac:dyDescent="0.2">
      <c r="A50959">
        <v>105952</v>
      </c>
      <c r="B50959" t="s">
        <v>80</v>
      </c>
      <c r="C50959">
        <v>45349</v>
      </c>
      <c r="D50959">
        <v>1</v>
      </c>
    </row>
    <row r="50960" spans="1:4" x14ac:dyDescent="0.2">
      <c r="A50960">
        <v>105952</v>
      </c>
      <c r="B50960" t="s">
        <v>80</v>
      </c>
      <c r="C50960">
        <v>863</v>
      </c>
      <c r="D50960">
        <v>6</v>
      </c>
    </row>
    <row r="50961" spans="1:4" x14ac:dyDescent="0.2">
      <c r="A50961">
        <v>105953</v>
      </c>
    </row>
    <row r="50962" spans="1:4" x14ac:dyDescent="0.2">
      <c r="A50962">
        <v>105953</v>
      </c>
      <c r="B50962" t="s">
        <v>6064</v>
      </c>
      <c r="C50962">
        <v>88264</v>
      </c>
      <c r="D50962">
        <v>2.4579</v>
      </c>
    </row>
    <row r="50963" spans="1:4" x14ac:dyDescent="0.2">
      <c r="A50963">
        <v>105953</v>
      </c>
      <c r="B50963" t="s">
        <v>6064</v>
      </c>
      <c r="C50963">
        <v>88247</v>
      </c>
      <c r="D50963">
        <v>0.54620000000000002</v>
      </c>
    </row>
    <row r="50964" spans="1:4" x14ac:dyDescent="0.2">
      <c r="A50964">
        <v>105953</v>
      </c>
      <c r="B50964" t="s">
        <v>80</v>
      </c>
      <c r="C50964">
        <v>14166</v>
      </c>
      <c r="D50964">
        <v>1</v>
      </c>
    </row>
    <row r="50965" spans="1:4" x14ac:dyDescent="0.2">
      <c r="A50965">
        <v>105953</v>
      </c>
      <c r="B50965" t="s">
        <v>6064</v>
      </c>
      <c r="C50965">
        <v>5930</v>
      </c>
      <c r="D50965">
        <v>0.98652010000000001</v>
      </c>
    </row>
    <row r="50966" spans="1:4" x14ac:dyDescent="0.2">
      <c r="A50966">
        <v>105953</v>
      </c>
      <c r="B50966" t="s">
        <v>6064</v>
      </c>
      <c r="C50966">
        <v>5928</v>
      </c>
      <c r="D50966">
        <v>0.18010000000000001</v>
      </c>
    </row>
    <row r="50967" spans="1:4" x14ac:dyDescent="0.2">
      <c r="A50967">
        <v>105953</v>
      </c>
      <c r="B50967" t="s">
        <v>80</v>
      </c>
      <c r="C50967">
        <v>863</v>
      </c>
      <c r="D50967">
        <v>7</v>
      </c>
    </row>
    <row r="50968" spans="1:4" x14ac:dyDescent="0.2">
      <c r="A50968">
        <v>105954</v>
      </c>
    </row>
    <row r="50969" spans="1:4" x14ac:dyDescent="0.2">
      <c r="A50969">
        <v>105954</v>
      </c>
      <c r="B50969" t="s">
        <v>6064</v>
      </c>
      <c r="C50969">
        <v>88264</v>
      </c>
      <c r="D50969">
        <v>2.5980544999999999</v>
      </c>
    </row>
    <row r="50970" spans="1:4" x14ac:dyDescent="0.2">
      <c r="A50970">
        <v>105954</v>
      </c>
      <c r="B50970" t="s">
        <v>6064</v>
      </c>
      <c r="C50970">
        <v>88247</v>
      </c>
      <c r="D50970">
        <v>0.57734549999999996</v>
      </c>
    </row>
    <row r="50971" spans="1:4" x14ac:dyDescent="0.2">
      <c r="A50971">
        <v>105954</v>
      </c>
      <c r="B50971" t="s">
        <v>80</v>
      </c>
      <c r="C50971">
        <v>45340</v>
      </c>
      <c r="D50971">
        <v>1</v>
      </c>
    </row>
    <row r="50972" spans="1:4" x14ac:dyDescent="0.2">
      <c r="A50972">
        <v>105954</v>
      </c>
      <c r="B50972" t="s">
        <v>6064</v>
      </c>
      <c r="C50972">
        <v>5930</v>
      </c>
      <c r="D50972">
        <v>0.98652010000000001</v>
      </c>
    </row>
    <row r="50973" spans="1:4" x14ac:dyDescent="0.2">
      <c r="A50973">
        <v>105954</v>
      </c>
      <c r="B50973" t="s">
        <v>6064</v>
      </c>
      <c r="C50973">
        <v>5928</v>
      </c>
      <c r="D50973">
        <v>0.18010000000000001</v>
      </c>
    </row>
    <row r="50974" spans="1:4" x14ac:dyDescent="0.2">
      <c r="A50974">
        <v>105954</v>
      </c>
      <c r="B50974" t="s">
        <v>80</v>
      </c>
      <c r="C50974">
        <v>863</v>
      </c>
      <c r="D50974">
        <v>8</v>
      </c>
    </row>
    <row r="50975" spans="1:4" x14ac:dyDescent="0.2">
      <c r="A50975">
        <v>105955</v>
      </c>
    </row>
    <row r="50976" spans="1:4" x14ac:dyDescent="0.2">
      <c r="A50976">
        <v>105955</v>
      </c>
      <c r="B50976" t="s">
        <v>6064</v>
      </c>
      <c r="C50976">
        <v>88264</v>
      </c>
      <c r="D50976">
        <v>2.7823908999999998</v>
      </c>
    </row>
    <row r="50977" spans="1:4" x14ac:dyDescent="0.2">
      <c r="A50977">
        <v>105955</v>
      </c>
      <c r="B50977" t="s">
        <v>6064</v>
      </c>
      <c r="C50977">
        <v>88247</v>
      </c>
      <c r="D50977">
        <v>0.61830909999999994</v>
      </c>
    </row>
    <row r="50978" spans="1:4" x14ac:dyDescent="0.2">
      <c r="A50978">
        <v>105955</v>
      </c>
      <c r="B50978" t="s">
        <v>80</v>
      </c>
      <c r="C50978">
        <v>14165</v>
      </c>
      <c r="D50978">
        <v>1</v>
      </c>
    </row>
    <row r="50979" spans="1:4" x14ac:dyDescent="0.2">
      <c r="A50979">
        <v>105955</v>
      </c>
      <c r="B50979" t="s">
        <v>6064</v>
      </c>
      <c r="C50979">
        <v>5930</v>
      </c>
      <c r="D50979">
        <v>0.98652010000000001</v>
      </c>
    </row>
    <row r="50980" spans="1:4" x14ac:dyDescent="0.2">
      <c r="A50980">
        <v>105955</v>
      </c>
      <c r="B50980" t="s">
        <v>6064</v>
      </c>
      <c r="C50980">
        <v>5928</v>
      </c>
      <c r="D50980">
        <v>0.18010000000000001</v>
      </c>
    </row>
    <row r="50981" spans="1:4" x14ac:dyDescent="0.2">
      <c r="A50981">
        <v>105955</v>
      </c>
      <c r="B50981" t="s">
        <v>80</v>
      </c>
      <c r="C50981">
        <v>863</v>
      </c>
      <c r="D50981">
        <v>9</v>
      </c>
    </row>
    <row r="50982" spans="1:4" x14ac:dyDescent="0.2">
      <c r="A50982">
        <v>105946</v>
      </c>
    </row>
    <row r="50983" spans="1:4" x14ac:dyDescent="0.2">
      <c r="A50983">
        <v>105946</v>
      </c>
      <c r="B50983" t="s">
        <v>6064</v>
      </c>
      <c r="C50983">
        <v>88264</v>
      </c>
      <c r="D50983">
        <v>2.5554272999999998</v>
      </c>
    </row>
    <row r="50984" spans="1:4" x14ac:dyDescent="0.2">
      <c r="A50984">
        <v>105946</v>
      </c>
      <c r="B50984" t="s">
        <v>6064</v>
      </c>
      <c r="C50984">
        <v>88247</v>
      </c>
      <c r="D50984">
        <v>0.56787270000000001</v>
      </c>
    </row>
    <row r="50985" spans="1:4" x14ac:dyDescent="0.2">
      <c r="A50985">
        <v>105946</v>
      </c>
      <c r="B50985" t="s">
        <v>80</v>
      </c>
      <c r="C50985">
        <v>45354</v>
      </c>
      <c r="D50985">
        <v>1</v>
      </c>
    </row>
    <row r="50986" spans="1:4" x14ac:dyDescent="0.2">
      <c r="A50986">
        <v>105946</v>
      </c>
      <c r="B50986" t="s">
        <v>80</v>
      </c>
      <c r="C50986">
        <v>39746</v>
      </c>
      <c r="D50986">
        <v>4</v>
      </c>
    </row>
    <row r="50987" spans="1:4" x14ac:dyDescent="0.2">
      <c r="A50987">
        <v>105946</v>
      </c>
      <c r="B50987" t="s">
        <v>80</v>
      </c>
      <c r="C50987">
        <v>863</v>
      </c>
      <c r="D50987">
        <v>5</v>
      </c>
    </row>
    <row r="50988" spans="1:4" x14ac:dyDescent="0.2">
      <c r="A50988">
        <v>105947</v>
      </c>
    </row>
    <row r="50989" spans="1:4" x14ac:dyDescent="0.2">
      <c r="A50989">
        <v>105947</v>
      </c>
      <c r="B50989" t="s">
        <v>6064</v>
      </c>
      <c r="C50989">
        <v>88264</v>
      </c>
      <c r="D50989">
        <v>2.7422181999999999</v>
      </c>
    </row>
    <row r="50990" spans="1:4" x14ac:dyDescent="0.2">
      <c r="A50990">
        <v>105947</v>
      </c>
      <c r="B50990" t="s">
        <v>6064</v>
      </c>
      <c r="C50990">
        <v>88247</v>
      </c>
      <c r="D50990">
        <v>0.60938179999999997</v>
      </c>
    </row>
    <row r="50991" spans="1:4" x14ac:dyDescent="0.2">
      <c r="A50991">
        <v>105947</v>
      </c>
      <c r="B50991" t="s">
        <v>80</v>
      </c>
      <c r="C50991">
        <v>45350</v>
      </c>
      <c r="D50991">
        <v>1</v>
      </c>
    </row>
    <row r="50992" spans="1:4" x14ac:dyDescent="0.2">
      <c r="A50992">
        <v>105947</v>
      </c>
      <c r="B50992" t="s">
        <v>80</v>
      </c>
      <c r="C50992">
        <v>39746</v>
      </c>
      <c r="D50992">
        <v>4</v>
      </c>
    </row>
    <row r="50993" spans="1:4" x14ac:dyDescent="0.2">
      <c r="A50993">
        <v>105947</v>
      </c>
      <c r="B50993" t="s">
        <v>80</v>
      </c>
      <c r="C50993">
        <v>863</v>
      </c>
      <c r="D50993">
        <v>6</v>
      </c>
    </row>
    <row r="50994" spans="1:4" x14ac:dyDescent="0.2">
      <c r="A50994">
        <v>105948</v>
      </c>
    </row>
    <row r="50995" spans="1:4" x14ac:dyDescent="0.2">
      <c r="A50995">
        <v>105948</v>
      </c>
      <c r="B50995" t="s">
        <v>6064</v>
      </c>
      <c r="C50995">
        <v>88264</v>
      </c>
      <c r="D50995">
        <v>1.0492364000000001</v>
      </c>
    </row>
    <row r="50996" spans="1:4" x14ac:dyDescent="0.2">
      <c r="A50996">
        <v>105948</v>
      </c>
      <c r="B50996" t="s">
        <v>6064</v>
      </c>
      <c r="C50996">
        <v>88247</v>
      </c>
      <c r="D50996">
        <v>0.2331636</v>
      </c>
    </row>
    <row r="50997" spans="1:4" x14ac:dyDescent="0.2">
      <c r="A50997">
        <v>105948</v>
      </c>
      <c r="B50997" t="s">
        <v>80</v>
      </c>
      <c r="C50997">
        <v>45369</v>
      </c>
      <c r="D50997">
        <v>1</v>
      </c>
    </row>
    <row r="50998" spans="1:4" x14ac:dyDescent="0.2">
      <c r="A50998">
        <v>105948</v>
      </c>
      <c r="B50998" t="s">
        <v>80</v>
      </c>
      <c r="C50998">
        <v>39746</v>
      </c>
      <c r="D50998">
        <v>4</v>
      </c>
    </row>
    <row r="50999" spans="1:4" x14ac:dyDescent="0.2">
      <c r="A50999">
        <v>105948</v>
      </c>
      <c r="B50999" t="s">
        <v>6064</v>
      </c>
      <c r="C50999">
        <v>5930</v>
      </c>
      <c r="D50999">
        <v>0.98652010000000001</v>
      </c>
    </row>
    <row r="51000" spans="1:4" x14ac:dyDescent="0.2">
      <c r="A51000">
        <v>105948</v>
      </c>
      <c r="B51000" t="s">
        <v>6064</v>
      </c>
      <c r="C51000">
        <v>5928</v>
      </c>
      <c r="D51000">
        <v>0.18010000000000001</v>
      </c>
    </row>
    <row r="51001" spans="1:4" x14ac:dyDescent="0.2">
      <c r="A51001">
        <v>105948</v>
      </c>
      <c r="B51001" t="s">
        <v>80</v>
      </c>
      <c r="C51001">
        <v>863</v>
      </c>
      <c r="D51001">
        <v>7</v>
      </c>
    </row>
    <row r="51002" spans="1:4" x14ac:dyDescent="0.2">
      <c r="A51002">
        <v>105949</v>
      </c>
    </row>
    <row r="51003" spans="1:4" x14ac:dyDescent="0.2">
      <c r="A51003">
        <v>105949</v>
      </c>
      <c r="B51003" t="s">
        <v>6064</v>
      </c>
      <c r="C51003">
        <v>88264</v>
      </c>
      <c r="D51003">
        <v>1.1682817999999999</v>
      </c>
    </row>
    <row r="51004" spans="1:4" x14ac:dyDescent="0.2">
      <c r="A51004">
        <v>105949</v>
      </c>
      <c r="B51004" t="s">
        <v>6064</v>
      </c>
      <c r="C51004">
        <v>88247</v>
      </c>
      <c r="D51004">
        <v>0.25961820000000002</v>
      </c>
    </row>
    <row r="51005" spans="1:4" x14ac:dyDescent="0.2">
      <c r="A51005">
        <v>105949</v>
      </c>
      <c r="B51005" t="s">
        <v>80</v>
      </c>
      <c r="C51005">
        <v>45341</v>
      </c>
      <c r="D51005">
        <v>1</v>
      </c>
    </row>
    <row r="51006" spans="1:4" x14ac:dyDescent="0.2">
      <c r="A51006">
        <v>105949</v>
      </c>
      <c r="B51006" t="s">
        <v>80</v>
      </c>
      <c r="C51006">
        <v>39746</v>
      </c>
      <c r="D51006">
        <v>4</v>
      </c>
    </row>
    <row r="51007" spans="1:4" x14ac:dyDescent="0.2">
      <c r="A51007">
        <v>105949</v>
      </c>
      <c r="B51007" t="s">
        <v>6064</v>
      </c>
      <c r="C51007">
        <v>5930</v>
      </c>
      <c r="D51007">
        <v>0.98652010000000001</v>
      </c>
    </row>
    <row r="51008" spans="1:4" x14ac:dyDescent="0.2">
      <c r="A51008">
        <v>105949</v>
      </c>
      <c r="B51008" t="s">
        <v>6064</v>
      </c>
      <c r="C51008">
        <v>5928</v>
      </c>
      <c r="D51008">
        <v>0.18010000000000001</v>
      </c>
    </row>
    <row r="51009" spans="1:4" x14ac:dyDescent="0.2">
      <c r="A51009">
        <v>105949</v>
      </c>
      <c r="B51009" t="s">
        <v>80</v>
      </c>
      <c r="C51009">
        <v>863</v>
      </c>
      <c r="D51009">
        <v>8</v>
      </c>
    </row>
    <row r="51010" spans="1:4" x14ac:dyDescent="0.2">
      <c r="A51010">
        <v>105950</v>
      </c>
    </row>
    <row r="51011" spans="1:4" x14ac:dyDescent="0.2">
      <c r="A51011">
        <v>105950</v>
      </c>
      <c r="B51011" t="s">
        <v>6064</v>
      </c>
      <c r="C51011">
        <v>88264</v>
      </c>
      <c r="D51011">
        <v>1.3309363999999999</v>
      </c>
    </row>
    <row r="51012" spans="1:4" x14ac:dyDescent="0.2">
      <c r="A51012">
        <v>105950</v>
      </c>
      <c r="B51012" t="s">
        <v>6064</v>
      </c>
      <c r="C51012">
        <v>88247</v>
      </c>
      <c r="D51012">
        <v>0.29576360000000002</v>
      </c>
    </row>
    <row r="51013" spans="1:4" x14ac:dyDescent="0.2">
      <c r="A51013">
        <v>105950</v>
      </c>
      <c r="B51013" t="s">
        <v>80</v>
      </c>
      <c r="C51013">
        <v>45335</v>
      </c>
      <c r="D51013">
        <v>1</v>
      </c>
    </row>
    <row r="51014" spans="1:4" x14ac:dyDescent="0.2">
      <c r="A51014">
        <v>105950</v>
      </c>
      <c r="B51014" t="s">
        <v>80</v>
      </c>
      <c r="C51014">
        <v>39746</v>
      </c>
      <c r="D51014">
        <v>4</v>
      </c>
    </row>
    <row r="51015" spans="1:4" x14ac:dyDescent="0.2">
      <c r="A51015">
        <v>105950</v>
      </c>
      <c r="B51015" t="s">
        <v>6064</v>
      </c>
      <c r="C51015">
        <v>5930</v>
      </c>
      <c r="D51015">
        <v>0.98652010000000001</v>
      </c>
    </row>
    <row r="51016" spans="1:4" x14ac:dyDescent="0.2">
      <c r="A51016">
        <v>105950</v>
      </c>
      <c r="B51016" t="s">
        <v>6064</v>
      </c>
      <c r="C51016">
        <v>5928</v>
      </c>
      <c r="D51016">
        <v>0.18010000000000001</v>
      </c>
    </row>
    <row r="51017" spans="1:4" x14ac:dyDescent="0.2">
      <c r="A51017">
        <v>105950</v>
      </c>
      <c r="B51017" t="s">
        <v>80</v>
      </c>
      <c r="C51017">
        <v>863</v>
      </c>
      <c r="D51017">
        <v>9</v>
      </c>
    </row>
    <row r="51018" spans="1:4" x14ac:dyDescent="0.2">
      <c r="A51018">
        <v>100619</v>
      </c>
    </row>
    <row r="51019" spans="1:4" x14ac:dyDescent="0.2">
      <c r="A51019">
        <v>100619</v>
      </c>
      <c r="B51019" t="s">
        <v>6064</v>
      </c>
      <c r="C51019">
        <v>88264</v>
      </c>
      <c r="D51019">
        <v>3.9489545000000001</v>
      </c>
    </row>
    <row r="51020" spans="1:4" x14ac:dyDescent="0.2">
      <c r="A51020">
        <v>100619</v>
      </c>
      <c r="B51020" t="s">
        <v>6064</v>
      </c>
      <c r="C51020">
        <v>88247</v>
      </c>
      <c r="D51020">
        <v>0.87754549999999998</v>
      </c>
    </row>
    <row r="51021" spans="1:4" x14ac:dyDescent="0.2">
      <c r="A51021">
        <v>100619</v>
      </c>
      <c r="B51021" t="s">
        <v>80</v>
      </c>
      <c r="C51021">
        <v>12388</v>
      </c>
      <c r="D51021">
        <v>1</v>
      </c>
    </row>
    <row r="51022" spans="1:4" x14ac:dyDescent="0.2">
      <c r="A51022">
        <v>100619</v>
      </c>
      <c r="B51022" t="s">
        <v>80</v>
      </c>
      <c r="C51022">
        <v>11975</v>
      </c>
      <c r="D51022">
        <v>4</v>
      </c>
    </row>
    <row r="51023" spans="1:4" x14ac:dyDescent="0.2">
      <c r="A51023">
        <v>100619</v>
      </c>
      <c r="B51023" t="s">
        <v>80</v>
      </c>
      <c r="C51023">
        <v>863</v>
      </c>
      <c r="D51023">
        <v>2</v>
      </c>
    </row>
    <row r="51024" spans="1:4" x14ac:dyDescent="0.2">
      <c r="A51024">
        <v>99283</v>
      </c>
    </row>
    <row r="51025" spans="1:4" x14ac:dyDescent="0.2">
      <c r="A51025">
        <v>99283</v>
      </c>
      <c r="B51025" t="s">
        <v>6064</v>
      </c>
      <c r="C51025">
        <v>96536</v>
      </c>
      <c r="D51025">
        <v>0.25130000000000002</v>
      </c>
    </row>
    <row r="51026" spans="1:4" x14ac:dyDescent="0.2">
      <c r="A51026">
        <v>99283</v>
      </c>
      <c r="B51026" t="s">
        <v>6064</v>
      </c>
      <c r="C51026">
        <v>89998</v>
      </c>
      <c r="D51026">
        <v>0.77529999999999999</v>
      </c>
    </row>
    <row r="51027" spans="1:4" x14ac:dyDescent="0.2">
      <c r="A51027">
        <v>99283</v>
      </c>
      <c r="B51027" t="s">
        <v>6064</v>
      </c>
      <c r="C51027">
        <v>89995</v>
      </c>
      <c r="D51027">
        <v>2.5100000000000001E-2</v>
      </c>
    </row>
    <row r="51028" spans="1:4" x14ac:dyDescent="0.2">
      <c r="A51028">
        <v>99283</v>
      </c>
      <c r="B51028" t="s">
        <v>6064</v>
      </c>
      <c r="C51028">
        <v>88628</v>
      </c>
      <c r="D51028">
        <v>0.48630000000000001</v>
      </c>
    </row>
    <row r="51029" spans="1:4" x14ac:dyDescent="0.2">
      <c r="A51029">
        <v>99283</v>
      </c>
      <c r="B51029" t="s">
        <v>6064</v>
      </c>
      <c r="C51029">
        <v>88316</v>
      </c>
      <c r="D51029">
        <v>9.6255000000000006</v>
      </c>
    </row>
    <row r="51030" spans="1:4" x14ac:dyDescent="0.2">
      <c r="A51030">
        <v>99283</v>
      </c>
      <c r="B51030" t="s">
        <v>6064</v>
      </c>
      <c r="C51030">
        <v>88309</v>
      </c>
      <c r="D51030">
        <v>12.2507</v>
      </c>
    </row>
    <row r="51031" spans="1:4" x14ac:dyDescent="0.2">
      <c r="A51031">
        <v>99283</v>
      </c>
      <c r="B51031" t="s">
        <v>6064</v>
      </c>
      <c r="C51031">
        <v>87316</v>
      </c>
      <c r="D51031">
        <v>2.64E-2</v>
      </c>
    </row>
    <row r="51032" spans="1:4" x14ac:dyDescent="0.2">
      <c r="A51032">
        <v>99283</v>
      </c>
      <c r="B51032" t="s">
        <v>80</v>
      </c>
      <c r="C51032">
        <v>7258</v>
      </c>
      <c r="D51032">
        <v>379.84710000000001</v>
      </c>
    </row>
    <row r="51033" spans="1:4" x14ac:dyDescent="0.2">
      <c r="A51033">
        <v>99293</v>
      </c>
    </row>
    <row r="51034" spans="1:4" x14ac:dyDescent="0.2">
      <c r="A51034">
        <v>99293</v>
      </c>
      <c r="B51034" t="s">
        <v>6064</v>
      </c>
      <c r="C51034">
        <v>96536</v>
      </c>
      <c r="D51034">
        <v>0.31419999999999998</v>
      </c>
    </row>
    <row r="51035" spans="1:4" x14ac:dyDescent="0.2">
      <c r="A51035">
        <v>99293</v>
      </c>
      <c r="B51035" t="s">
        <v>6064</v>
      </c>
      <c r="C51035">
        <v>89998</v>
      </c>
      <c r="D51035">
        <v>0.96919999999999995</v>
      </c>
    </row>
    <row r="51036" spans="1:4" x14ac:dyDescent="0.2">
      <c r="A51036">
        <v>99293</v>
      </c>
      <c r="B51036" t="s">
        <v>6064</v>
      </c>
      <c r="C51036">
        <v>89995</v>
      </c>
      <c r="D51036">
        <v>3.1399999999999997E-2</v>
      </c>
    </row>
    <row r="51037" spans="1:4" x14ac:dyDescent="0.2">
      <c r="A51037">
        <v>99293</v>
      </c>
      <c r="B51037" t="s">
        <v>6064</v>
      </c>
      <c r="C51037">
        <v>88628</v>
      </c>
      <c r="D51037">
        <v>0.54990000000000006</v>
      </c>
    </row>
    <row r="51038" spans="1:4" x14ac:dyDescent="0.2">
      <c r="A51038">
        <v>99293</v>
      </c>
      <c r="B51038" t="s">
        <v>6064</v>
      </c>
      <c r="C51038">
        <v>88316</v>
      </c>
      <c r="D51038">
        <v>11.8185</v>
      </c>
    </row>
    <row r="51039" spans="1:4" x14ac:dyDescent="0.2">
      <c r="A51039">
        <v>99293</v>
      </c>
      <c r="B51039" t="s">
        <v>6064</v>
      </c>
      <c r="C51039">
        <v>88309</v>
      </c>
      <c r="D51039">
        <v>15.0418</v>
      </c>
    </row>
    <row r="51040" spans="1:4" x14ac:dyDescent="0.2">
      <c r="A51040">
        <v>99293</v>
      </c>
      <c r="B51040" t="s">
        <v>6064</v>
      </c>
      <c r="C51040">
        <v>87316</v>
      </c>
      <c r="D51040">
        <v>3.1699999999999999E-2</v>
      </c>
    </row>
    <row r="51041" spans="1:4" x14ac:dyDescent="0.2">
      <c r="A51041">
        <v>99293</v>
      </c>
      <c r="B51041" t="s">
        <v>80</v>
      </c>
      <c r="C51041">
        <v>7258</v>
      </c>
      <c r="D51041">
        <v>474.80889999999999</v>
      </c>
    </row>
    <row r="51042" spans="1:4" x14ac:dyDescent="0.2">
      <c r="A51042">
        <v>99243</v>
      </c>
    </row>
    <row r="51043" spans="1:4" x14ac:dyDescent="0.2">
      <c r="A51043">
        <v>99243</v>
      </c>
      <c r="B51043" t="s">
        <v>6064</v>
      </c>
      <c r="C51043">
        <v>96536</v>
      </c>
      <c r="D51043">
        <v>0.377</v>
      </c>
    </row>
    <row r="51044" spans="1:4" x14ac:dyDescent="0.2">
      <c r="A51044">
        <v>99243</v>
      </c>
      <c r="B51044" t="s">
        <v>6064</v>
      </c>
      <c r="C51044">
        <v>89998</v>
      </c>
      <c r="D51044">
        <v>1.163</v>
      </c>
    </row>
    <row r="51045" spans="1:4" x14ac:dyDescent="0.2">
      <c r="A51045">
        <v>99243</v>
      </c>
      <c r="B51045" t="s">
        <v>6064</v>
      </c>
      <c r="C51045">
        <v>89995</v>
      </c>
      <c r="D51045">
        <v>3.7699999999999997E-2</v>
      </c>
    </row>
    <row r="51046" spans="1:4" x14ac:dyDescent="0.2">
      <c r="A51046">
        <v>99243</v>
      </c>
      <c r="B51046" t="s">
        <v>6064</v>
      </c>
      <c r="C51046">
        <v>88628</v>
      </c>
      <c r="D51046">
        <v>0.61350000000000005</v>
      </c>
    </row>
    <row r="51047" spans="1:4" x14ac:dyDescent="0.2">
      <c r="A51047">
        <v>99243</v>
      </c>
      <c r="B51047" t="s">
        <v>6064</v>
      </c>
      <c r="C51047">
        <v>88316</v>
      </c>
      <c r="D51047">
        <v>14.0115</v>
      </c>
    </row>
    <row r="51048" spans="1:4" x14ac:dyDescent="0.2">
      <c r="A51048">
        <v>99243</v>
      </c>
      <c r="B51048" t="s">
        <v>6064</v>
      </c>
      <c r="C51048">
        <v>88309</v>
      </c>
      <c r="D51048">
        <v>17.832899999999999</v>
      </c>
    </row>
    <row r="51049" spans="1:4" x14ac:dyDescent="0.2">
      <c r="A51049">
        <v>99243</v>
      </c>
      <c r="B51049" t="s">
        <v>6064</v>
      </c>
      <c r="C51049">
        <v>87316</v>
      </c>
      <c r="D51049">
        <v>3.6900000000000002E-2</v>
      </c>
    </row>
    <row r="51050" spans="1:4" x14ac:dyDescent="0.2">
      <c r="A51050">
        <v>99243</v>
      </c>
      <c r="B51050" t="s">
        <v>80</v>
      </c>
      <c r="C51050">
        <v>7258</v>
      </c>
      <c r="D51050">
        <v>569.77070000000003</v>
      </c>
    </row>
    <row r="51051" spans="1:4" x14ac:dyDescent="0.2">
      <c r="A51051">
        <v>99249</v>
      </c>
    </row>
    <row r="51052" spans="1:4" x14ac:dyDescent="0.2">
      <c r="A51052">
        <v>99249</v>
      </c>
      <c r="B51052" t="s">
        <v>6064</v>
      </c>
      <c r="C51052">
        <v>96536</v>
      </c>
      <c r="D51052">
        <v>0.47120000000000001</v>
      </c>
    </row>
    <row r="51053" spans="1:4" x14ac:dyDescent="0.2">
      <c r="A51053">
        <v>99249</v>
      </c>
      <c r="B51053" t="s">
        <v>6064</v>
      </c>
      <c r="C51053">
        <v>89998</v>
      </c>
      <c r="D51053">
        <v>1.4538</v>
      </c>
    </row>
    <row r="51054" spans="1:4" x14ac:dyDescent="0.2">
      <c r="A51054">
        <v>99249</v>
      </c>
      <c r="B51054" t="s">
        <v>6064</v>
      </c>
      <c r="C51054">
        <v>89995</v>
      </c>
      <c r="D51054">
        <v>4.7100000000000003E-2</v>
      </c>
    </row>
    <row r="51055" spans="1:4" x14ac:dyDescent="0.2">
      <c r="A51055">
        <v>99249</v>
      </c>
      <c r="B51055" t="s">
        <v>6064</v>
      </c>
      <c r="C51055">
        <v>88628</v>
      </c>
      <c r="D51055">
        <v>0.70899999999999996</v>
      </c>
    </row>
    <row r="51056" spans="1:4" x14ac:dyDescent="0.2">
      <c r="A51056">
        <v>99249</v>
      </c>
      <c r="B51056" t="s">
        <v>6064</v>
      </c>
      <c r="C51056">
        <v>88316</v>
      </c>
      <c r="D51056">
        <v>17.300999999999998</v>
      </c>
    </row>
    <row r="51057" spans="1:4" x14ac:dyDescent="0.2">
      <c r="A51057">
        <v>99249</v>
      </c>
      <c r="B51057" t="s">
        <v>6064</v>
      </c>
      <c r="C51057">
        <v>88309</v>
      </c>
      <c r="D51057">
        <v>22.019500000000001</v>
      </c>
    </row>
    <row r="51058" spans="1:4" x14ac:dyDescent="0.2">
      <c r="A51058">
        <v>99249</v>
      </c>
      <c r="B51058" t="s">
        <v>6064</v>
      </c>
      <c r="C51058">
        <v>87316</v>
      </c>
      <c r="D51058">
        <v>4.4900000000000002E-2</v>
      </c>
    </row>
    <row r="51059" spans="1:4" x14ac:dyDescent="0.2">
      <c r="A51059">
        <v>99249</v>
      </c>
      <c r="B51059" t="s">
        <v>80</v>
      </c>
      <c r="C51059">
        <v>7258</v>
      </c>
      <c r="D51059">
        <v>712.2133</v>
      </c>
    </row>
    <row r="51060" spans="1:4" x14ac:dyDescent="0.2">
      <c r="A51060">
        <v>99278</v>
      </c>
    </row>
    <row r="51061" spans="1:4" x14ac:dyDescent="0.2">
      <c r="A51061">
        <v>99278</v>
      </c>
      <c r="B51061" t="s">
        <v>6064</v>
      </c>
      <c r="C51061">
        <v>88628</v>
      </c>
      <c r="D51061">
        <v>1.38E-2</v>
      </c>
    </row>
    <row r="51062" spans="1:4" x14ac:dyDescent="0.2">
      <c r="A51062">
        <v>99278</v>
      </c>
      <c r="B51062" t="s">
        <v>6064</v>
      </c>
      <c r="C51062">
        <v>88316</v>
      </c>
      <c r="D51062">
        <v>0.36370000000000002</v>
      </c>
    </row>
    <row r="51063" spans="1:4" x14ac:dyDescent="0.2">
      <c r="A51063">
        <v>99278</v>
      </c>
      <c r="B51063" t="s">
        <v>6064</v>
      </c>
      <c r="C51063">
        <v>88309</v>
      </c>
      <c r="D51063">
        <v>0.46279999999999999</v>
      </c>
    </row>
    <row r="51064" spans="1:4" x14ac:dyDescent="0.2">
      <c r="A51064">
        <v>99278</v>
      </c>
      <c r="B51064" t="s">
        <v>80</v>
      </c>
      <c r="C51064">
        <v>12544</v>
      </c>
      <c r="D51064">
        <v>2</v>
      </c>
    </row>
    <row r="51065" spans="1:4" x14ac:dyDescent="0.2">
      <c r="A51065">
        <v>99278</v>
      </c>
      <c r="B51065" t="s">
        <v>6064</v>
      </c>
      <c r="C51065">
        <v>5679</v>
      </c>
      <c r="D51065">
        <v>0.26679999999999998</v>
      </c>
    </row>
    <row r="51066" spans="1:4" x14ac:dyDescent="0.2">
      <c r="A51066">
        <v>99278</v>
      </c>
      <c r="B51066" t="s">
        <v>6064</v>
      </c>
      <c r="C51066">
        <v>5678</v>
      </c>
      <c r="D51066">
        <v>0.13089999999999999</v>
      </c>
    </row>
    <row r="51067" spans="1:4" x14ac:dyDescent="0.2">
      <c r="A51067">
        <v>99288</v>
      </c>
    </row>
    <row r="51068" spans="1:4" x14ac:dyDescent="0.2">
      <c r="A51068">
        <v>99288</v>
      </c>
      <c r="B51068" t="s">
        <v>6064</v>
      </c>
      <c r="C51068">
        <v>88628</v>
      </c>
      <c r="D51068">
        <v>1.8100000000000002E-2</v>
      </c>
    </row>
    <row r="51069" spans="1:4" x14ac:dyDescent="0.2">
      <c r="A51069">
        <v>99288</v>
      </c>
      <c r="B51069" t="s">
        <v>6064</v>
      </c>
      <c r="C51069">
        <v>88316</v>
      </c>
      <c r="D51069">
        <v>0.437</v>
      </c>
    </row>
    <row r="51070" spans="1:4" x14ac:dyDescent="0.2">
      <c r="A51070">
        <v>99288</v>
      </c>
      <c r="B51070" t="s">
        <v>6064</v>
      </c>
      <c r="C51070">
        <v>88309</v>
      </c>
      <c r="D51070">
        <v>0.55620000000000003</v>
      </c>
    </row>
    <row r="51071" spans="1:4" x14ac:dyDescent="0.2">
      <c r="A51071">
        <v>99288</v>
      </c>
      <c r="B51071" t="s">
        <v>80</v>
      </c>
      <c r="C51071">
        <v>12547</v>
      </c>
      <c r="D51071">
        <v>2</v>
      </c>
    </row>
    <row r="51072" spans="1:4" x14ac:dyDescent="0.2">
      <c r="A51072">
        <v>99288</v>
      </c>
      <c r="B51072" t="s">
        <v>6064</v>
      </c>
      <c r="C51072">
        <v>5679</v>
      </c>
      <c r="D51072">
        <v>0.31030000000000002</v>
      </c>
    </row>
    <row r="51073" spans="1:4" x14ac:dyDescent="0.2">
      <c r="A51073">
        <v>99288</v>
      </c>
      <c r="B51073" t="s">
        <v>6064</v>
      </c>
      <c r="C51073">
        <v>5678</v>
      </c>
      <c r="D51073">
        <v>0.15229999999999999</v>
      </c>
    </row>
    <row r="51074" spans="1:4" x14ac:dyDescent="0.2">
      <c r="A51074">
        <v>99240</v>
      </c>
    </row>
    <row r="51075" spans="1:4" x14ac:dyDescent="0.2">
      <c r="A51075">
        <v>99240</v>
      </c>
      <c r="B51075" t="s">
        <v>6064</v>
      </c>
      <c r="C51075">
        <v>88628</v>
      </c>
      <c r="D51075">
        <v>2.2700000000000001E-2</v>
      </c>
    </row>
    <row r="51076" spans="1:4" x14ac:dyDescent="0.2">
      <c r="A51076">
        <v>99240</v>
      </c>
      <c r="B51076" t="s">
        <v>6064</v>
      </c>
      <c r="C51076">
        <v>88316</v>
      </c>
      <c r="D51076">
        <v>0.51529999999999998</v>
      </c>
    </row>
    <row r="51077" spans="1:4" x14ac:dyDescent="0.2">
      <c r="A51077">
        <v>99240</v>
      </c>
      <c r="B51077" t="s">
        <v>6064</v>
      </c>
      <c r="C51077">
        <v>88309</v>
      </c>
      <c r="D51077">
        <v>0.65590000000000004</v>
      </c>
    </row>
    <row r="51078" spans="1:4" x14ac:dyDescent="0.2">
      <c r="A51078">
        <v>99240</v>
      </c>
      <c r="B51078" t="s">
        <v>80</v>
      </c>
      <c r="C51078">
        <v>12551</v>
      </c>
      <c r="D51078">
        <v>2</v>
      </c>
    </row>
    <row r="51079" spans="1:4" x14ac:dyDescent="0.2">
      <c r="A51079">
        <v>99240</v>
      </c>
      <c r="B51079" t="s">
        <v>6064</v>
      </c>
      <c r="C51079">
        <v>5679</v>
      </c>
      <c r="D51079">
        <v>0.36049999999999999</v>
      </c>
    </row>
    <row r="51080" spans="1:4" x14ac:dyDescent="0.2">
      <c r="A51080">
        <v>99240</v>
      </c>
      <c r="B51080" t="s">
        <v>6064</v>
      </c>
      <c r="C51080">
        <v>5678</v>
      </c>
      <c r="D51080">
        <v>0.1769</v>
      </c>
    </row>
    <row r="51081" spans="1:4" x14ac:dyDescent="0.2">
      <c r="A51081">
        <v>99246</v>
      </c>
    </row>
    <row r="51082" spans="1:4" x14ac:dyDescent="0.2">
      <c r="A51082">
        <v>99246</v>
      </c>
      <c r="B51082" t="s">
        <v>6064</v>
      </c>
      <c r="C51082">
        <v>88628</v>
      </c>
      <c r="D51082">
        <v>3.1E-2</v>
      </c>
    </row>
    <row r="51083" spans="1:4" x14ac:dyDescent="0.2">
      <c r="A51083">
        <v>99246</v>
      </c>
      <c r="B51083" t="s">
        <v>6064</v>
      </c>
      <c r="C51083">
        <v>88316</v>
      </c>
      <c r="D51083">
        <v>0.65259999999999996</v>
      </c>
    </row>
    <row r="51084" spans="1:4" x14ac:dyDescent="0.2">
      <c r="A51084">
        <v>99246</v>
      </c>
      <c r="B51084" t="s">
        <v>6064</v>
      </c>
      <c r="C51084">
        <v>88309</v>
      </c>
      <c r="D51084">
        <v>0.8306</v>
      </c>
    </row>
    <row r="51085" spans="1:4" x14ac:dyDescent="0.2">
      <c r="A51085">
        <v>99246</v>
      </c>
      <c r="B51085" t="s">
        <v>80</v>
      </c>
      <c r="C51085">
        <v>12563</v>
      </c>
      <c r="D51085">
        <v>2</v>
      </c>
    </row>
    <row r="51086" spans="1:4" x14ac:dyDescent="0.2">
      <c r="A51086">
        <v>99246</v>
      </c>
      <c r="B51086" t="s">
        <v>6064</v>
      </c>
      <c r="C51086">
        <v>5679</v>
      </c>
      <c r="D51086">
        <v>0.4617</v>
      </c>
    </row>
    <row r="51087" spans="1:4" x14ac:dyDescent="0.2">
      <c r="A51087">
        <v>99246</v>
      </c>
      <c r="B51087" t="s">
        <v>6064</v>
      </c>
      <c r="C51087">
        <v>5678</v>
      </c>
      <c r="D51087">
        <v>0.22650000000000001</v>
      </c>
    </row>
    <row r="51088" spans="1:4" x14ac:dyDescent="0.2">
      <c r="A51088">
        <v>97981</v>
      </c>
    </row>
    <row r="51089" spans="1:4" x14ac:dyDescent="0.2">
      <c r="A51089">
        <v>97981</v>
      </c>
      <c r="B51089" t="s">
        <v>6064</v>
      </c>
      <c r="C51089">
        <v>100475</v>
      </c>
      <c r="D51089">
        <v>0.48630000000000001</v>
      </c>
    </row>
    <row r="51090" spans="1:4" x14ac:dyDescent="0.2">
      <c r="A51090">
        <v>97981</v>
      </c>
      <c r="B51090" t="s">
        <v>6064</v>
      </c>
      <c r="C51090">
        <v>96536</v>
      </c>
      <c r="D51090">
        <v>0.25130000000000002</v>
      </c>
    </row>
    <row r="51091" spans="1:4" x14ac:dyDescent="0.2">
      <c r="A51091">
        <v>97981</v>
      </c>
      <c r="B51091" t="s">
        <v>6064</v>
      </c>
      <c r="C51091">
        <v>89998</v>
      </c>
      <c r="D51091">
        <v>0.77529999999999999</v>
      </c>
    </row>
    <row r="51092" spans="1:4" x14ac:dyDescent="0.2">
      <c r="A51092">
        <v>97981</v>
      </c>
      <c r="B51092" t="s">
        <v>6064</v>
      </c>
      <c r="C51092">
        <v>89995</v>
      </c>
      <c r="D51092">
        <v>2.5100000000000001E-2</v>
      </c>
    </row>
    <row r="51093" spans="1:4" x14ac:dyDescent="0.2">
      <c r="A51093">
        <v>97981</v>
      </c>
      <c r="B51093" t="s">
        <v>6064</v>
      </c>
      <c r="C51093">
        <v>88316</v>
      </c>
      <c r="D51093">
        <v>9.6255000000000006</v>
      </c>
    </row>
    <row r="51094" spans="1:4" x14ac:dyDescent="0.2">
      <c r="A51094">
        <v>97981</v>
      </c>
      <c r="B51094" t="s">
        <v>6064</v>
      </c>
      <c r="C51094">
        <v>88309</v>
      </c>
      <c r="D51094">
        <v>12.2507</v>
      </c>
    </row>
    <row r="51095" spans="1:4" x14ac:dyDescent="0.2">
      <c r="A51095">
        <v>97981</v>
      </c>
      <c r="B51095" t="s">
        <v>6064</v>
      </c>
      <c r="C51095">
        <v>87316</v>
      </c>
      <c r="D51095">
        <v>2.64E-2</v>
      </c>
    </row>
    <row r="51096" spans="1:4" x14ac:dyDescent="0.2">
      <c r="A51096">
        <v>97981</v>
      </c>
      <c r="B51096" t="s">
        <v>80</v>
      </c>
      <c r="C51096">
        <v>7258</v>
      </c>
      <c r="D51096">
        <v>379.84710000000001</v>
      </c>
    </row>
    <row r="51097" spans="1:4" x14ac:dyDescent="0.2">
      <c r="A51097">
        <v>97985</v>
      </c>
    </row>
    <row r="51098" spans="1:4" x14ac:dyDescent="0.2">
      <c r="A51098">
        <v>97985</v>
      </c>
      <c r="B51098" t="s">
        <v>6064</v>
      </c>
      <c r="C51098">
        <v>100475</v>
      </c>
      <c r="D51098">
        <v>0.54990000000000006</v>
      </c>
    </row>
    <row r="51099" spans="1:4" x14ac:dyDescent="0.2">
      <c r="A51099">
        <v>97985</v>
      </c>
      <c r="B51099" t="s">
        <v>6064</v>
      </c>
      <c r="C51099">
        <v>96536</v>
      </c>
      <c r="D51099">
        <v>0.31419999999999998</v>
      </c>
    </row>
    <row r="51100" spans="1:4" x14ac:dyDescent="0.2">
      <c r="A51100">
        <v>97985</v>
      </c>
      <c r="B51100" t="s">
        <v>6064</v>
      </c>
      <c r="C51100">
        <v>89998</v>
      </c>
      <c r="D51100">
        <v>0.96919999999999995</v>
      </c>
    </row>
    <row r="51101" spans="1:4" x14ac:dyDescent="0.2">
      <c r="A51101">
        <v>97985</v>
      </c>
      <c r="B51101" t="s">
        <v>6064</v>
      </c>
      <c r="C51101">
        <v>89995</v>
      </c>
      <c r="D51101">
        <v>3.1399999999999997E-2</v>
      </c>
    </row>
    <row r="51102" spans="1:4" x14ac:dyDescent="0.2">
      <c r="A51102">
        <v>97985</v>
      </c>
      <c r="B51102" t="s">
        <v>6064</v>
      </c>
      <c r="C51102">
        <v>88316</v>
      </c>
      <c r="D51102">
        <v>11.8185</v>
      </c>
    </row>
    <row r="51103" spans="1:4" x14ac:dyDescent="0.2">
      <c r="A51103">
        <v>97985</v>
      </c>
      <c r="B51103" t="s">
        <v>6064</v>
      </c>
      <c r="C51103">
        <v>88309</v>
      </c>
      <c r="D51103">
        <v>15.0418</v>
      </c>
    </row>
    <row r="51104" spans="1:4" x14ac:dyDescent="0.2">
      <c r="A51104">
        <v>97985</v>
      </c>
      <c r="B51104" t="s">
        <v>6064</v>
      </c>
      <c r="C51104">
        <v>87316</v>
      </c>
      <c r="D51104">
        <v>3.1699999999999999E-2</v>
      </c>
    </row>
    <row r="51105" spans="1:4" x14ac:dyDescent="0.2">
      <c r="A51105">
        <v>97985</v>
      </c>
      <c r="B51105" t="s">
        <v>80</v>
      </c>
      <c r="C51105">
        <v>7258</v>
      </c>
      <c r="D51105">
        <v>474.80889999999999</v>
      </c>
    </row>
    <row r="51106" spans="1:4" x14ac:dyDescent="0.2">
      <c r="A51106">
        <v>97989</v>
      </c>
    </row>
    <row r="51107" spans="1:4" x14ac:dyDescent="0.2">
      <c r="A51107">
        <v>97989</v>
      </c>
      <c r="B51107" t="s">
        <v>6064</v>
      </c>
      <c r="C51107">
        <v>100475</v>
      </c>
      <c r="D51107">
        <v>0.61350000000000005</v>
      </c>
    </row>
    <row r="51108" spans="1:4" x14ac:dyDescent="0.2">
      <c r="A51108">
        <v>97989</v>
      </c>
      <c r="B51108" t="s">
        <v>6064</v>
      </c>
      <c r="C51108">
        <v>96536</v>
      </c>
      <c r="D51108">
        <v>0.377</v>
      </c>
    </row>
    <row r="51109" spans="1:4" x14ac:dyDescent="0.2">
      <c r="A51109">
        <v>97989</v>
      </c>
      <c r="B51109" t="s">
        <v>6064</v>
      </c>
      <c r="C51109">
        <v>89998</v>
      </c>
      <c r="D51109">
        <v>1.163</v>
      </c>
    </row>
    <row r="51110" spans="1:4" x14ac:dyDescent="0.2">
      <c r="A51110">
        <v>97989</v>
      </c>
      <c r="B51110" t="s">
        <v>6064</v>
      </c>
      <c r="C51110">
        <v>89995</v>
      </c>
      <c r="D51110">
        <v>3.7699999999999997E-2</v>
      </c>
    </row>
    <row r="51111" spans="1:4" x14ac:dyDescent="0.2">
      <c r="A51111">
        <v>97989</v>
      </c>
      <c r="B51111" t="s">
        <v>6064</v>
      </c>
      <c r="C51111">
        <v>88316</v>
      </c>
      <c r="D51111">
        <v>14.0115</v>
      </c>
    </row>
    <row r="51112" spans="1:4" x14ac:dyDescent="0.2">
      <c r="A51112">
        <v>97989</v>
      </c>
      <c r="B51112" t="s">
        <v>6064</v>
      </c>
      <c r="C51112">
        <v>88309</v>
      </c>
      <c r="D51112">
        <v>17.832899999999999</v>
      </c>
    </row>
    <row r="51113" spans="1:4" x14ac:dyDescent="0.2">
      <c r="A51113">
        <v>97989</v>
      </c>
      <c r="B51113" t="s">
        <v>6064</v>
      </c>
      <c r="C51113">
        <v>87316</v>
      </c>
      <c r="D51113">
        <v>3.6900000000000002E-2</v>
      </c>
    </row>
    <row r="51114" spans="1:4" x14ac:dyDescent="0.2">
      <c r="A51114">
        <v>97989</v>
      </c>
      <c r="B51114" t="s">
        <v>80</v>
      </c>
      <c r="C51114">
        <v>7258</v>
      </c>
      <c r="D51114">
        <v>569.77070000000003</v>
      </c>
    </row>
    <row r="51115" spans="1:4" x14ac:dyDescent="0.2">
      <c r="A51115">
        <v>97993</v>
      </c>
    </row>
    <row r="51116" spans="1:4" x14ac:dyDescent="0.2">
      <c r="A51116">
        <v>97993</v>
      </c>
      <c r="B51116" t="s">
        <v>6064</v>
      </c>
      <c r="C51116">
        <v>100475</v>
      </c>
      <c r="D51116">
        <v>0.70899999999999996</v>
      </c>
    </row>
    <row r="51117" spans="1:4" x14ac:dyDescent="0.2">
      <c r="A51117">
        <v>97993</v>
      </c>
      <c r="B51117" t="s">
        <v>6064</v>
      </c>
      <c r="C51117">
        <v>96536</v>
      </c>
      <c r="D51117">
        <v>0.47120000000000001</v>
      </c>
    </row>
    <row r="51118" spans="1:4" x14ac:dyDescent="0.2">
      <c r="A51118">
        <v>97993</v>
      </c>
      <c r="B51118" t="s">
        <v>6064</v>
      </c>
      <c r="C51118">
        <v>89998</v>
      </c>
      <c r="D51118">
        <v>1.4538</v>
      </c>
    </row>
    <row r="51119" spans="1:4" x14ac:dyDescent="0.2">
      <c r="A51119">
        <v>97993</v>
      </c>
      <c r="B51119" t="s">
        <v>6064</v>
      </c>
      <c r="C51119">
        <v>89995</v>
      </c>
      <c r="D51119">
        <v>4.7100000000000003E-2</v>
      </c>
    </row>
    <row r="51120" spans="1:4" x14ac:dyDescent="0.2">
      <c r="A51120">
        <v>97993</v>
      </c>
      <c r="B51120" t="s">
        <v>6064</v>
      </c>
      <c r="C51120">
        <v>88316</v>
      </c>
      <c r="D51120">
        <v>17.300999999999998</v>
      </c>
    </row>
    <row r="51121" spans="1:4" x14ac:dyDescent="0.2">
      <c r="A51121">
        <v>97993</v>
      </c>
      <c r="B51121" t="s">
        <v>6064</v>
      </c>
      <c r="C51121">
        <v>88309</v>
      </c>
      <c r="D51121">
        <v>22.019500000000001</v>
      </c>
    </row>
    <row r="51122" spans="1:4" x14ac:dyDescent="0.2">
      <c r="A51122">
        <v>97993</v>
      </c>
      <c r="B51122" t="s">
        <v>6064</v>
      </c>
      <c r="C51122">
        <v>87316</v>
      </c>
      <c r="D51122">
        <v>4.4900000000000002E-2</v>
      </c>
    </row>
    <row r="51123" spans="1:4" x14ac:dyDescent="0.2">
      <c r="A51123">
        <v>97993</v>
      </c>
      <c r="B51123" t="s">
        <v>80</v>
      </c>
      <c r="C51123">
        <v>7258</v>
      </c>
      <c r="D51123">
        <v>712.2133</v>
      </c>
    </row>
    <row r="51124" spans="1:4" x14ac:dyDescent="0.2">
      <c r="A51124">
        <v>98409</v>
      </c>
    </row>
    <row r="51125" spans="1:4" x14ac:dyDescent="0.2">
      <c r="A51125">
        <v>98409</v>
      </c>
      <c r="B51125" t="s">
        <v>6064</v>
      </c>
      <c r="C51125">
        <v>100475</v>
      </c>
      <c r="D51125">
        <v>1.38E-2</v>
      </c>
    </row>
    <row r="51126" spans="1:4" x14ac:dyDescent="0.2">
      <c r="A51126">
        <v>98409</v>
      </c>
      <c r="B51126" t="s">
        <v>6064</v>
      </c>
      <c r="C51126">
        <v>88316</v>
      </c>
      <c r="D51126">
        <v>0.36370000000000002</v>
      </c>
    </row>
    <row r="51127" spans="1:4" x14ac:dyDescent="0.2">
      <c r="A51127">
        <v>98409</v>
      </c>
      <c r="B51127" t="s">
        <v>6064</v>
      </c>
      <c r="C51127">
        <v>88309</v>
      </c>
      <c r="D51127">
        <v>0.46279999999999999</v>
      </c>
    </row>
    <row r="51128" spans="1:4" x14ac:dyDescent="0.2">
      <c r="A51128">
        <v>98409</v>
      </c>
      <c r="B51128" t="s">
        <v>80</v>
      </c>
      <c r="C51128">
        <v>12544</v>
      </c>
      <c r="D51128">
        <v>2</v>
      </c>
    </row>
    <row r="51129" spans="1:4" x14ac:dyDescent="0.2">
      <c r="A51129">
        <v>98409</v>
      </c>
      <c r="B51129" t="s">
        <v>6064</v>
      </c>
      <c r="C51129">
        <v>5679</v>
      </c>
      <c r="D51129">
        <v>0.26679999999999998</v>
      </c>
    </row>
    <row r="51130" spans="1:4" x14ac:dyDescent="0.2">
      <c r="A51130">
        <v>98409</v>
      </c>
      <c r="B51130" t="s">
        <v>6064</v>
      </c>
      <c r="C51130">
        <v>5678</v>
      </c>
      <c r="D51130">
        <v>0.13089999999999999</v>
      </c>
    </row>
    <row r="51131" spans="1:4" x14ac:dyDescent="0.2">
      <c r="A51131">
        <v>97983</v>
      </c>
    </row>
    <row r="51132" spans="1:4" x14ac:dyDescent="0.2">
      <c r="A51132">
        <v>97983</v>
      </c>
      <c r="B51132" t="s">
        <v>6064</v>
      </c>
      <c r="C51132">
        <v>100475</v>
      </c>
      <c r="D51132">
        <v>1.8100000000000002E-2</v>
      </c>
    </row>
    <row r="51133" spans="1:4" x14ac:dyDescent="0.2">
      <c r="A51133">
        <v>97983</v>
      </c>
      <c r="B51133" t="s">
        <v>6064</v>
      </c>
      <c r="C51133">
        <v>88316</v>
      </c>
      <c r="D51133">
        <v>0.437</v>
      </c>
    </row>
    <row r="51134" spans="1:4" x14ac:dyDescent="0.2">
      <c r="A51134">
        <v>97983</v>
      </c>
      <c r="B51134" t="s">
        <v>6064</v>
      </c>
      <c r="C51134">
        <v>88309</v>
      </c>
      <c r="D51134">
        <v>0.55620000000000003</v>
      </c>
    </row>
    <row r="51135" spans="1:4" x14ac:dyDescent="0.2">
      <c r="A51135">
        <v>97983</v>
      </c>
      <c r="B51135" t="s">
        <v>80</v>
      </c>
      <c r="C51135">
        <v>12547</v>
      </c>
      <c r="D51135">
        <v>2</v>
      </c>
    </row>
    <row r="51136" spans="1:4" x14ac:dyDescent="0.2">
      <c r="A51136">
        <v>97983</v>
      </c>
      <c r="B51136" t="s">
        <v>6064</v>
      </c>
      <c r="C51136">
        <v>5679</v>
      </c>
      <c r="D51136">
        <v>0.31030000000000002</v>
      </c>
    </row>
    <row r="51137" spans="1:4" x14ac:dyDescent="0.2">
      <c r="A51137">
        <v>97983</v>
      </c>
      <c r="B51137" t="s">
        <v>6064</v>
      </c>
      <c r="C51137">
        <v>5678</v>
      </c>
      <c r="D51137">
        <v>0.15229999999999999</v>
      </c>
    </row>
    <row r="51138" spans="1:4" x14ac:dyDescent="0.2">
      <c r="A51138">
        <v>97987</v>
      </c>
    </row>
    <row r="51139" spans="1:4" x14ac:dyDescent="0.2">
      <c r="A51139">
        <v>97987</v>
      </c>
      <c r="B51139" t="s">
        <v>6064</v>
      </c>
      <c r="C51139">
        <v>100475</v>
      </c>
      <c r="D51139">
        <v>2.2700000000000001E-2</v>
      </c>
    </row>
    <row r="51140" spans="1:4" x14ac:dyDescent="0.2">
      <c r="A51140">
        <v>97987</v>
      </c>
      <c r="B51140" t="s">
        <v>6064</v>
      </c>
      <c r="C51140">
        <v>88316</v>
      </c>
      <c r="D51140">
        <v>0.51529999999999998</v>
      </c>
    </row>
    <row r="51141" spans="1:4" x14ac:dyDescent="0.2">
      <c r="A51141">
        <v>97987</v>
      </c>
      <c r="B51141" t="s">
        <v>6064</v>
      </c>
      <c r="C51141">
        <v>88309</v>
      </c>
      <c r="D51141">
        <v>0.65590000000000004</v>
      </c>
    </row>
    <row r="51142" spans="1:4" x14ac:dyDescent="0.2">
      <c r="A51142">
        <v>97987</v>
      </c>
      <c r="B51142" t="s">
        <v>80</v>
      </c>
      <c r="C51142">
        <v>12551</v>
      </c>
      <c r="D51142">
        <v>2</v>
      </c>
    </row>
    <row r="51143" spans="1:4" x14ac:dyDescent="0.2">
      <c r="A51143">
        <v>97987</v>
      </c>
      <c r="B51143" t="s">
        <v>6064</v>
      </c>
      <c r="C51143">
        <v>5679</v>
      </c>
      <c r="D51143">
        <v>0.36049999999999999</v>
      </c>
    </row>
    <row r="51144" spans="1:4" x14ac:dyDescent="0.2">
      <c r="A51144">
        <v>97987</v>
      </c>
      <c r="B51144" t="s">
        <v>6064</v>
      </c>
      <c r="C51144">
        <v>5678</v>
      </c>
      <c r="D51144">
        <v>0.1769</v>
      </c>
    </row>
    <row r="51145" spans="1:4" x14ac:dyDescent="0.2">
      <c r="A51145">
        <v>97991</v>
      </c>
    </row>
    <row r="51146" spans="1:4" x14ac:dyDescent="0.2">
      <c r="A51146">
        <v>97991</v>
      </c>
      <c r="B51146" t="s">
        <v>6064</v>
      </c>
      <c r="C51146">
        <v>100475</v>
      </c>
      <c r="D51146">
        <v>3.1E-2</v>
      </c>
    </row>
    <row r="51147" spans="1:4" x14ac:dyDescent="0.2">
      <c r="A51147">
        <v>97991</v>
      </c>
      <c r="B51147" t="s">
        <v>6064</v>
      </c>
      <c r="C51147">
        <v>88316</v>
      </c>
      <c r="D51147">
        <v>0.65259999999999996</v>
      </c>
    </row>
    <row r="51148" spans="1:4" x14ac:dyDescent="0.2">
      <c r="A51148">
        <v>97991</v>
      </c>
      <c r="B51148" t="s">
        <v>6064</v>
      </c>
      <c r="C51148">
        <v>88309</v>
      </c>
      <c r="D51148">
        <v>0.8306</v>
      </c>
    </row>
    <row r="51149" spans="1:4" x14ac:dyDescent="0.2">
      <c r="A51149">
        <v>97991</v>
      </c>
      <c r="B51149" t="s">
        <v>80</v>
      </c>
      <c r="C51149">
        <v>12563</v>
      </c>
      <c r="D51149">
        <v>2</v>
      </c>
    </row>
    <row r="51150" spans="1:4" x14ac:dyDescent="0.2">
      <c r="A51150">
        <v>97991</v>
      </c>
      <c r="B51150" t="s">
        <v>6064</v>
      </c>
      <c r="C51150">
        <v>5679</v>
      </c>
      <c r="D51150">
        <v>0.4617</v>
      </c>
    </row>
    <row r="51151" spans="1:4" x14ac:dyDescent="0.2">
      <c r="A51151">
        <v>97991</v>
      </c>
      <c r="B51151" t="s">
        <v>6064</v>
      </c>
      <c r="C51151">
        <v>5678</v>
      </c>
      <c r="D51151">
        <v>0.22650000000000001</v>
      </c>
    </row>
    <row r="51152" spans="1:4" x14ac:dyDescent="0.2">
      <c r="A51152">
        <v>99241</v>
      </c>
    </row>
    <row r="51153" spans="1:4" x14ac:dyDescent="0.2">
      <c r="A51153">
        <v>99241</v>
      </c>
      <c r="B51153" t="s">
        <v>6064</v>
      </c>
      <c r="C51153">
        <v>89998</v>
      </c>
      <c r="D51153">
        <v>2.0977999999999999</v>
      </c>
    </row>
    <row r="51154" spans="1:4" x14ac:dyDescent="0.2">
      <c r="A51154">
        <v>99241</v>
      </c>
      <c r="B51154" t="s">
        <v>6064</v>
      </c>
      <c r="C51154">
        <v>89996</v>
      </c>
      <c r="D51154">
        <v>1.9743999999999999</v>
      </c>
    </row>
    <row r="51155" spans="1:4" x14ac:dyDescent="0.2">
      <c r="A51155">
        <v>99241</v>
      </c>
      <c r="B51155" t="s">
        <v>6064</v>
      </c>
      <c r="C51155">
        <v>89995</v>
      </c>
      <c r="D51155">
        <v>5.2299999999999999E-2</v>
      </c>
    </row>
    <row r="51156" spans="1:4" x14ac:dyDescent="0.2">
      <c r="A51156">
        <v>99241</v>
      </c>
      <c r="B51156" t="s">
        <v>6064</v>
      </c>
      <c r="C51156">
        <v>89993</v>
      </c>
      <c r="D51156">
        <v>5.9799999999999999E-2</v>
      </c>
    </row>
    <row r="51157" spans="1:4" x14ac:dyDescent="0.2">
      <c r="A51157">
        <v>99241</v>
      </c>
      <c r="B51157" t="s">
        <v>6064</v>
      </c>
      <c r="C51157">
        <v>88628</v>
      </c>
      <c r="D51157">
        <v>0.47639999999999999</v>
      </c>
    </row>
    <row r="51158" spans="1:4" x14ac:dyDescent="0.2">
      <c r="A51158">
        <v>99241</v>
      </c>
      <c r="B51158" t="s">
        <v>6064</v>
      </c>
      <c r="C51158">
        <v>88316</v>
      </c>
      <c r="D51158">
        <v>14.6778</v>
      </c>
    </row>
    <row r="51159" spans="1:4" x14ac:dyDescent="0.2">
      <c r="A51159">
        <v>99241</v>
      </c>
      <c r="B51159" t="s">
        <v>6064</v>
      </c>
      <c r="C51159">
        <v>88309</v>
      </c>
      <c r="D51159">
        <v>18.680800000000001</v>
      </c>
    </row>
    <row r="51160" spans="1:4" x14ac:dyDescent="0.2">
      <c r="A51160">
        <v>99241</v>
      </c>
      <c r="B51160" t="s">
        <v>6064</v>
      </c>
      <c r="C51160">
        <v>87316</v>
      </c>
      <c r="D51160">
        <v>5.7099999999999998E-2</v>
      </c>
    </row>
    <row r="51161" spans="1:4" x14ac:dyDescent="0.2">
      <c r="A51161">
        <v>99241</v>
      </c>
      <c r="B51161" t="s">
        <v>80</v>
      </c>
      <c r="C51161">
        <v>25067</v>
      </c>
      <c r="D51161">
        <v>80.325000000000003</v>
      </c>
    </row>
    <row r="51162" spans="1:4" x14ac:dyDescent="0.2">
      <c r="A51162">
        <v>99241</v>
      </c>
      <c r="B51162" t="s">
        <v>80</v>
      </c>
      <c r="C51162">
        <v>660</v>
      </c>
      <c r="D51162">
        <v>17.850000000000001</v>
      </c>
    </row>
    <row r="51163" spans="1:4" x14ac:dyDescent="0.2">
      <c r="A51163">
        <v>99247</v>
      </c>
    </row>
    <row r="51164" spans="1:4" x14ac:dyDescent="0.2">
      <c r="A51164">
        <v>99247</v>
      </c>
      <c r="B51164" t="s">
        <v>6064</v>
      </c>
      <c r="C51164">
        <v>89998</v>
      </c>
      <c r="D51164">
        <v>2.4062999999999999</v>
      </c>
    </row>
    <row r="51165" spans="1:4" x14ac:dyDescent="0.2">
      <c r="A51165">
        <v>99247</v>
      </c>
      <c r="B51165" t="s">
        <v>6064</v>
      </c>
      <c r="C51165">
        <v>89996</v>
      </c>
      <c r="D51165">
        <v>1.9743999999999999</v>
      </c>
    </row>
    <row r="51166" spans="1:4" x14ac:dyDescent="0.2">
      <c r="A51166">
        <v>99247</v>
      </c>
      <c r="B51166" t="s">
        <v>6064</v>
      </c>
      <c r="C51166">
        <v>89995</v>
      </c>
      <c r="D51166">
        <v>0.06</v>
      </c>
    </row>
    <row r="51167" spans="1:4" x14ac:dyDescent="0.2">
      <c r="A51167">
        <v>99247</v>
      </c>
      <c r="B51167" t="s">
        <v>6064</v>
      </c>
      <c r="C51167">
        <v>89993</v>
      </c>
      <c r="D51167">
        <v>5.9799999999999999E-2</v>
      </c>
    </row>
    <row r="51168" spans="1:4" x14ac:dyDescent="0.2">
      <c r="A51168">
        <v>99247</v>
      </c>
      <c r="B51168" t="s">
        <v>6064</v>
      </c>
      <c r="C51168">
        <v>88628</v>
      </c>
      <c r="D51168">
        <v>0.5464</v>
      </c>
    </row>
    <row r="51169" spans="1:4" x14ac:dyDescent="0.2">
      <c r="A51169">
        <v>99247</v>
      </c>
      <c r="B51169" t="s">
        <v>6064</v>
      </c>
      <c r="C51169">
        <v>88316</v>
      </c>
      <c r="D51169">
        <v>16.836300000000001</v>
      </c>
    </row>
    <row r="51170" spans="1:4" x14ac:dyDescent="0.2">
      <c r="A51170">
        <v>99247</v>
      </c>
      <c r="B51170" t="s">
        <v>6064</v>
      </c>
      <c r="C51170">
        <v>88309</v>
      </c>
      <c r="D51170">
        <v>21.428000000000001</v>
      </c>
    </row>
    <row r="51171" spans="1:4" x14ac:dyDescent="0.2">
      <c r="A51171">
        <v>99247</v>
      </c>
      <c r="B51171" t="s">
        <v>6064</v>
      </c>
      <c r="C51171">
        <v>87316</v>
      </c>
      <c r="D51171">
        <v>6.5500000000000003E-2</v>
      </c>
    </row>
    <row r="51172" spans="1:4" x14ac:dyDescent="0.2">
      <c r="A51172">
        <v>99247</v>
      </c>
      <c r="B51172" t="s">
        <v>80</v>
      </c>
      <c r="C51172">
        <v>25067</v>
      </c>
      <c r="D51172">
        <v>92.137500000000003</v>
      </c>
    </row>
    <row r="51173" spans="1:4" x14ac:dyDescent="0.2">
      <c r="A51173">
        <v>99247</v>
      </c>
      <c r="B51173" t="s">
        <v>80</v>
      </c>
      <c r="C51173">
        <v>660</v>
      </c>
      <c r="D51173">
        <v>20.475000000000001</v>
      </c>
    </row>
    <row r="51174" spans="1:4" x14ac:dyDescent="0.2">
      <c r="A51174">
        <v>99263</v>
      </c>
    </row>
    <row r="51175" spans="1:4" x14ac:dyDescent="0.2">
      <c r="A51175">
        <v>99263</v>
      </c>
      <c r="B51175" t="s">
        <v>6064</v>
      </c>
      <c r="C51175">
        <v>89998</v>
      </c>
      <c r="D51175">
        <v>2.7147999999999999</v>
      </c>
    </row>
    <row r="51176" spans="1:4" x14ac:dyDescent="0.2">
      <c r="A51176">
        <v>99263</v>
      </c>
      <c r="B51176" t="s">
        <v>6064</v>
      </c>
      <c r="C51176">
        <v>89996</v>
      </c>
      <c r="D51176">
        <v>1.9743999999999999</v>
      </c>
    </row>
    <row r="51177" spans="1:4" x14ac:dyDescent="0.2">
      <c r="A51177">
        <v>99263</v>
      </c>
      <c r="B51177" t="s">
        <v>6064</v>
      </c>
      <c r="C51177">
        <v>89995</v>
      </c>
      <c r="D51177">
        <v>6.7699999999999996E-2</v>
      </c>
    </row>
    <row r="51178" spans="1:4" x14ac:dyDescent="0.2">
      <c r="A51178">
        <v>99263</v>
      </c>
      <c r="B51178" t="s">
        <v>6064</v>
      </c>
      <c r="C51178">
        <v>89993</v>
      </c>
      <c r="D51178">
        <v>5.9799999999999999E-2</v>
      </c>
    </row>
    <row r="51179" spans="1:4" x14ac:dyDescent="0.2">
      <c r="A51179">
        <v>99263</v>
      </c>
      <c r="B51179" t="s">
        <v>6064</v>
      </c>
      <c r="C51179">
        <v>88628</v>
      </c>
      <c r="D51179">
        <v>0.61650000000000005</v>
      </c>
    </row>
    <row r="51180" spans="1:4" x14ac:dyDescent="0.2">
      <c r="A51180">
        <v>99263</v>
      </c>
      <c r="B51180" t="s">
        <v>6064</v>
      </c>
      <c r="C51180">
        <v>88316</v>
      </c>
      <c r="D51180">
        <v>18.994800000000001</v>
      </c>
    </row>
    <row r="51181" spans="1:4" x14ac:dyDescent="0.2">
      <c r="A51181">
        <v>99263</v>
      </c>
      <c r="B51181" t="s">
        <v>6064</v>
      </c>
      <c r="C51181">
        <v>88309</v>
      </c>
      <c r="D51181">
        <v>24.1752</v>
      </c>
    </row>
    <row r="51182" spans="1:4" x14ac:dyDescent="0.2">
      <c r="A51182">
        <v>99263</v>
      </c>
      <c r="B51182" t="s">
        <v>6064</v>
      </c>
      <c r="C51182">
        <v>87316</v>
      </c>
      <c r="D51182">
        <v>7.3899999999999993E-2</v>
      </c>
    </row>
    <row r="51183" spans="1:4" x14ac:dyDescent="0.2">
      <c r="A51183">
        <v>99263</v>
      </c>
      <c r="B51183" t="s">
        <v>80</v>
      </c>
      <c r="C51183">
        <v>25067</v>
      </c>
      <c r="D51183">
        <v>103.95</v>
      </c>
    </row>
    <row r="51184" spans="1:4" x14ac:dyDescent="0.2">
      <c r="A51184">
        <v>99263</v>
      </c>
      <c r="B51184" t="s">
        <v>80</v>
      </c>
      <c r="C51184">
        <v>660</v>
      </c>
      <c r="D51184">
        <v>23.1</v>
      </c>
    </row>
    <row r="51185" spans="1:4" x14ac:dyDescent="0.2">
      <c r="A51185">
        <v>99276</v>
      </c>
    </row>
    <row r="51186" spans="1:4" x14ac:dyDescent="0.2">
      <c r="A51186">
        <v>99276</v>
      </c>
      <c r="B51186" t="s">
        <v>6064</v>
      </c>
      <c r="C51186">
        <v>89998</v>
      </c>
      <c r="D51186">
        <v>3.0232999999999999</v>
      </c>
    </row>
    <row r="51187" spans="1:4" x14ac:dyDescent="0.2">
      <c r="A51187">
        <v>99276</v>
      </c>
      <c r="B51187" t="s">
        <v>6064</v>
      </c>
      <c r="C51187">
        <v>89996</v>
      </c>
      <c r="D51187">
        <v>1.9743999999999999</v>
      </c>
    </row>
    <row r="51188" spans="1:4" x14ac:dyDescent="0.2">
      <c r="A51188">
        <v>99276</v>
      </c>
      <c r="B51188" t="s">
        <v>6064</v>
      </c>
      <c r="C51188">
        <v>89995</v>
      </c>
      <c r="D51188">
        <v>7.5399999999999995E-2</v>
      </c>
    </row>
    <row r="51189" spans="1:4" x14ac:dyDescent="0.2">
      <c r="A51189">
        <v>99276</v>
      </c>
      <c r="B51189" t="s">
        <v>6064</v>
      </c>
      <c r="C51189">
        <v>89993</v>
      </c>
      <c r="D51189">
        <v>5.9799999999999999E-2</v>
      </c>
    </row>
    <row r="51190" spans="1:4" x14ac:dyDescent="0.2">
      <c r="A51190">
        <v>99276</v>
      </c>
      <c r="B51190" t="s">
        <v>6064</v>
      </c>
      <c r="C51190">
        <v>88628</v>
      </c>
      <c r="D51190">
        <v>0.68659999999999999</v>
      </c>
    </row>
    <row r="51191" spans="1:4" x14ac:dyDescent="0.2">
      <c r="A51191">
        <v>99276</v>
      </c>
      <c r="B51191" t="s">
        <v>6064</v>
      </c>
      <c r="C51191">
        <v>88316</v>
      </c>
      <c r="D51191">
        <v>21.153300000000002</v>
      </c>
    </row>
    <row r="51192" spans="1:4" x14ac:dyDescent="0.2">
      <c r="A51192">
        <v>99276</v>
      </c>
      <c r="B51192" t="s">
        <v>6064</v>
      </c>
      <c r="C51192">
        <v>88309</v>
      </c>
      <c r="D51192">
        <v>26.9224</v>
      </c>
    </row>
    <row r="51193" spans="1:4" x14ac:dyDescent="0.2">
      <c r="A51193">
        <v>99276</v>
      </c>
      <c r="B51193" t="s">
        <v>6064</v>
      </c>
      <c r="C51193">
        <v>87316</v>
      </c>
      <c r="D51193">
        <v>8.2299999999999998E-2</v>
      </c>
    </row>
    <row r="51194" spans="1:4" x14ac:dyDescent="0.2">
      <c r="A51194">
        <v>99276</v>
      </c>
      <c r="B51194" t="s">
        <v>80</v>
      </c>
      <c r="C51194">
        <v>25067</v>
      </c>
      <c r="D51194">
        <v>115.7625</v>
      </c>
    </row>
    <row r="51195" spans="1:4" x14ac:dyDescent="0.2">
      <c r="A51195">
        <v>99276</v>
      </c>
      <c r="B51195" t="s">
        <v>80</v>
      </c>
      <c r="C51195">
        <v>660</v>
      </c>
      <c r="D51195">
        <v>25.725000000000001</v>
      </c>
    </row>
    <row r="51196" spans="1:4" x14ac:dyDescent="0.2">
      <c r="A51196">
        <v>99291</v>
      </c>
    </row>
    <row r="51197" spans="1:4" x14ac:dyDescent="0.2">
      <c r="A51197">
        <v>99291</v>
      </c>
      <c r="B51197" t="s">
        <v>6064</v>
      </c>
      <c r="C51197">
        <v>89998</v>
      </c>
      <c r="D51197">
        <v>3.3317999999999999</v>
      </c>
    </row>
    <row r="51198" spans="1:4" x14ac:dyDescent="0.2">
      <c r="A51198">
        <v>99291</v>
      </c>
      <c r="B51198" t="s">
        <v>6064</v>
      </c>
      <c r="C51198">
        <v>89996</v>
      </c>
      <c r="D51198">
        <v>1.9743999999999999</v>
      </c>
    </row>
    <row r="51199" spans="1:4" x14ac:dyDescent="0.2">
      <c r="A51199">
        <v>99291</v>
      </c>
      <c r="B51199" t="s">
        <v>6064</v>
      </c>
      <c r="C51199">
        <v>89995</v>
      </c>
      <c r="D51199">
        <v>8.3099999999999993E-2</v>
      </c>
    </row>
    <row r="51200" spans="1:4" x14ac:dyDescent="0.2">
      <c r="A51200">
        <v>99291</v>
      </c>
      <c r="B51200" t="s">
        <v>6064</v>
      </c>
      <c r="C51200">
        <v>89993</v>
      </c>
      <c r="D51200">
        <v>5.9799999999999999E-2</v>
      </c>
    </row>
    <row r="51201" spans="1:4" x14ac:dyDescent="0.2">
      <c r="A51201">
        <v>99291</v>
      </c>
      <c r="B51201" t="s">
        <v>6064</v>
      </c>
      <c r="C51201">
        <v>88628</v>
      </c>
      <c r="D51201">
        <v>0.75660000000000005</v>
      </c>
    </row>
    <row r="51202" spans="1:4" x14ac:dyDescent="0.2">
      <c r="A51202">
        <v>99291</v>
      </c>
      <c r="B51202" t="s">
        <v>6064</v>
      </c>
      <c r="C51202">
        <v>88316</v>
      </c>
      <c r="D51202">
        <v>23.311800000000002</v>
      </c>
    </row>
    <row r="51203" spans="1:4" x14ac:dyDescent="0.2">
      <c r="A51203">
        <v>99291</v>
      </c>
      <c r="B51203" t="s">
        <v>6064</v>
      </c>
      <c r="C51203">
        <v>88309</v>
      </c>
      <c r="D51203">
        <v>29.669499999999999</v>
      </c>
    </row>
    <row r="51204" spans="1:4" x14ac:dyDescent="0.2">
      <c r="A51204">
        <v>99291</v>
      </c>
      <c r="B51204" t="s">
        <v>6064</v>
      </c>
      <c r="C51204">
        <v>87316</v>
      </c>
      <c r="D51204">
        <v>9.0700000000000003E-2</v>
      </c>
    </row>
    <row r="51205" spans="1:4" x14ac:dyDescent="0.2">
      <c r="A51205">
        <v>99291</v>
      </c>
      <c r="B51205" t="s">
        <v>80</v>
      </c>
      <c r="C51205">
        <v>25067</v>
      </c>
      <c r="D51205">
        <v>127.575</v>
      </c>
    </row>
    <row r="51206" spans="1:4" x14ac:dyDescent="0.2">
      <c r="A51206">
        <v>99291</v>
      </c>
      <c r="B51206" t="s">
        <v>80</v>
      </c>
      <c r="C51206">
        <v>660</v>
      </c>
      <c r="D51206">
        <v>28.35</v>
      </c>
    </row>
    <row r="51207" spans="1:4" x14ac:dyDescent="0.2">
      <c r="A51207">
        <v>99297</v>
      </c>
    </row>
    <row r="51208" spans="1:4" x14ac:dyDescent="0.2">
      <c r="A51208">
        <v>99297</v>
      </c>
      <c r="B51208" t="s">
        <v>6064</v>
      </c>
      <c r="C51208">
        <v>89998</v>
      </c>
      <c r="D51208">
        <v>3.6402999999999999</v>
      </c>
    </row>
    <row r="51209" spans="1:4" x14ac:dyDescent="0.2">
      <c r="A51209">
        <v>99297</v>
      </c>
      <c r="B51209" t="s">
        <v>6064</v>
      </c>
      <c r="C51209">
        <v>89996</v>
      </c>
      <c r="D51209">
        <v>1.9743999999999999</v>
      </c>
    </row>
    <row r="51210" spans="1:4" x14ac:dyDescent="0.2">
      <c r="A51210">
        <v>99297</v>
      </c>
      <c r="B51210" t="s">
        <v>6064</v>
      </c>
      <c r="C51210">
        <v>89995</v>
      </c>
      <c r="D51210">
        <v>9.0800000000000006E-2</v>
      </c>
    </row>
    <row r="51211" spans="1:4" x14ac:dyDescent="0.2">
      <c r="A51211">
        <v>99297</v>
      </c>
      <c r="B51211" t="s">
        <v>6064</v>
      </c>
      <c r="C51211">
        <v>89993</v>
      </c>
      <c r="D51211">
        <v>5.9799999999999999E-2</v>
      </c>
    </row>
    <row r="51212" spans="1:4" x14ac:dyDescent="0.2">
      <c r="A51212">
        <v>99297</v>
      </c>
      <c r="B51212" t="s">
        <v>6064</v>
      </c>
      <c r="C51212">
        <v>88628</v>
      </c>
      <c r="D51212">
        <v>0.84770000000000001</v>
      </c>
    </row>
    <row r="51213" spans="1:4" x14ac:dyDescent="0.2">
      <c r="A51213">
        <v>99297</v>
      </c>
      <c r="B51213" t="s">
        <v>6064</v>
      </c>
      <c r="C51213">
        <v>88316</v>
      </c>
      <c r="D51213">
        <v>25.624099999999999</v>
      </c>
    </row>
    <row r="51214" spans="1:4" x14ac:dyDescent="0.2">
      <c r="A51214">
        <v>99297</v>
      </c>
      <c r="B51214" t="s">
        <v>6064</v>
      </c>
      <c r="C51214">
        <v>88309</v>
      </c>
      <c r="D51214">
        <v>32.612400000000001</v>
      </c>
    </row>
    <row r="51215" spans="1:4" x14ac:dyDescent="0.2">
      <c r="A51215">
        <v>99297</v>
      </c>
      <c r="B51215" t="s">
        <v>6064</v>
      </c>
      <c r="C51215">
        <v>87316</v>
      </c>
      <c r="D51215">
        <v>9.9099999999999994E-2</v>
      </c>
    </row>
    <row r="51216" spans="1:4" x14ac:dyDescent="0.2">
      <c r="A51216">
        <v>99297</v>
      </c>
      <c r="B51216" t="s">
        <v>80</v>
      </c>
      <c r="C51216">
        <v>25067</v>
      </c>
      <c r="D51216">
        <v>139.38749999999999</v>
      </c>
    </row>
    <row r="51217" spans="1:4" x14ac:dyDescent="0.2">
      <c r="A51217">
        <v>99297</v>
      </c>
      <c r="B51217" t="s">
        <v>80</v>
      </c>
      <c r="C51217">
        <v>660</v>
      </c>
      <c r="D51217">
        <v>30.975000000000001</v>
      </c>
    </row>
    <row r="51218" spans="1:4" x14ac:dyDescent="0.2">
      <c r="A51218">
        <v>99254</v>
      </c>
    </row>
    <row r="51219" spans="1:4" x14ac:dyDescent="0.2">
      <c r="A51219">
        <v>99254</v>
      </c>
      <c r="B51219" t="s">
        <v>6064</v>
      </c>
      <c r="C51219">
        <v>89998</v>
      </c>
      <c r="D51219">
        <v>1.4807999999999999</v>
      </c>
    </row>
    <row r="51220" spans="1:4" x14ac:dyDescent="0.2">
      <c r="A51220">
        <v>99254</v>
      </c>
      <c r="B51220" t="s">
        <v>6064</v>
      </c>
      <c r="C51220">
        <v>89996</v>
      </c>
      <c r="D51220">
        <v>1.9743999999999999</v>
      </c>
    </row>
    <row r="51221" spans="1:4" x14ac:dyDescent="0.2">
      <c r="A51221">
        <v>99254</v>
      </c>
      <c r="B51221" t="s">
        <v>6064</v>
      </c>
      <c r="C51221">
        <v>89995</v>
      </c>
      <c r="D51221">
        <v>3.6900000000000002E-2</v>
      </c>
    </row>
    <row r="51222" spans="1:4" x14ac:dyDescent="0.2">
      <c r="A51222">
        <v>99254</v>
      </c>
      <c r="B51222" t="s">
        <v>6064</v>
      </c>
      <c r="C51222">
        <v>89993</v>
      </c>
      <c r="D51222">
        <v>5.9799999999999999E-2</v>
      </c>
    </row>
    <row r="51223" spans="1:4" x14ac:dyDescent="0.2">
      <c r="A51223">
        <v>99254</v>
      </c>
      <c r="B51223" t="s">
        <v>6064</v>
      </c>
      <c r="C51223">
        <v>88628</v>
      </c>
      <c r="D51223">
        <v>0.33629999999999999</v>
      </c>
    </row>
    <row r="51224" spans="1:4" x14ac:dyDescent="0.2">
      <c r="A51224">
        <v>99254</v>
      </c>
      <c r="B51224" t="s">
        <v>6064</v>
      </c>
      <c r="C51224">
        <v>88316</v>
      </c>
      <c r="D51224">
        <v>10.360799999999999</v>
      </c>
    </row>
    <row r="51225" spans="1:4" x14ac:dyDescent="0.2">
      <c r="A51225">
        <v>99254</v>
      </c>
      <c r="B51225" t="s">
        <v>6064</v>
      </c>
      <c r="C51225">
        <v>88309</v>
      </c>
      <c r="D51225">
        <v>13.186500000000001</v>
      </c>
    </row>
    <row r="51226" spans="1:4" x14ac:dyDescent="0.2">
      <c r="A51226">
        <v>99254</v>
      </c>
      <c r="B51226" t="s">
        <v>6064</v>
      </c>
      <c r="C51226">
        <v>87316</v>
      </c>
      <c r="D51226">
        <v>4.0300000000000002E-2</v>
      </c>
    </row>
    <row r="51227" spans="1:4" x14ac:dyDescent="0.2">
      <c r="A51227">
        <v>99254</v>
      </c>
      <c r="B51227" t="s">
        <v>80</v>
      </c>
      <c r="C51227">
        <v>25067</v>
      </c>
      <c r="D51227">
        <v>56.7</v>
      </c>
    </row>
    <row r="51228" spans="1:4" x14ac:dyDescent="0.2">
      <c r="A51228">
        <v>99254</v>
      </c>
      <c r="B51228" t="s">
        <v>80</v>
      </c>
      <c r="C51228">
        <v>660</v>
      </c>
      <c r="D51228">
        <v>12.6</v>
      </c>
    </row>
    <row r="51229" spans="1:4" x14ac:dyDescent="0.2">
      <c r="A51229">
        <v>99261</v>
      </c>
    </row>
    <row r="51230" spans="1:4" x14ac:dyDescent="0.2">
      <c r="A51230">
        <v>99261</v>
      </c>
      <c r="B51230" t="s">
        <v>6064</v>
      </c>
      <c r="C51230">
        <v>89998</v>
      </c>
      <c r="D51230">
        <v>1.7892999999999999</v>
      </c>
    </row>
    <row r="51231" spans="1:4" x14ac:dyDescent="0.2">
      <c r="A51231">
        <v>99261</v>
      </c>
      <c r="B51231" t="s">
        <v>6064</v>
      </c>
      <c r="C51231">
        <v>89996</v>
      </c>
      <c r="D51231">
        <v>1.9743999999999999</v>
      </c>
    </row>
    <row r="51232" spans="1:4" x14ac:dyDescent="0.2">
      <c r="A51232">
        <v>99261</v>
      </c>
      <c r="B51232" t="s">
        <v>6064</v>
      </c>
      <c r="C51232">
        <v>89995</v>
      </c>
      <c r="D51232">
        <v>4.4600000000000001E-2</v>
      </c>
    </row>
    <row r="51233" spans="1:4" x14ac:dyDescent="0.2">
      <c r="A51233">
        <v>99261</v>
      </c>
      <c r="B51233" t="s">
        <v>6064</v>
      </c>
      <c r="C51233">
        <v>89993</v>
      </c>
      <c r="D51233">
        <v>5.9799999999999999E-2</v>
      </c>
    </row>
    <row r="51234" spans="1:4" x14ac:dyDescent="0.2">
      <c r="A51234">
        <v>99261</v>
      </c>
      <c r="B51234" t="s">
        <v>6064</v>
      </c>
      <c r="C51234">
        <v>88628</v>
      </c>
      <c r="D51234">
        <v>0.40629999999999999</v>
      </c>
    </row>
    <row r="51235" spans="1:4" x14ac:dyDescent="0.2">
      <c r="A51235">
        <v>99261</v>
      </c>
      <c r="B51235" t="s">
        <v>6064</v>
      </c>
      <c r="C51235">
        <v>88316</v>
      </c>
      <c r="D51235">
        <v>12.519299999999999</v>
      </c>
    </row>
    <row r="51236" spans="1:4" x14ac:dyDescent="0.2">
      <c r="A51236">
        <v>99261</v>
      </c>
      <c r="B51236" t="s">
        <v>6064</v>
      </c>
      <c r="C51236">
        <v>88309</v>
      </c>
      <c r="D51236">
        <v>15.9336</v>
      </c>
    </row>
    <row r="51237" spans="1:4" x14ac:dyDescent="0.2">
      <c r="A51237">
        <v>99261</v>
      </c>
      <c r="B51237" t="s">
        <v>6064</v>
      </c>
      <c r="C51237">
        <v>87316</v>
      </c>
      <c r="D51237">
        <v>4.87E-2</v>
      </c>
    </row>
    <row r="51238" spans="1:4" x14ac:dyDescent="0.2">
      <c r="A51238">
        <v>99261</v>
      </c>
      <c r="B51238" t="s">
        <v>80</v>
      </c>
      <c r="C51238">
        <v>25067</v>
      </c>
      <c r="D51238">
        <v>68.512500000000003</v>
      </c>
    </row>
    <row r="51239" spans="1:4" x14ac:dyDescent="0.2">
      <c r="A51239">
        <v>99261</v>
      </c>
      <c r="B51239" t="s">
        <v>80</v>
      </c>
      <c r="C51239">
        <v>660</v>
      </c>
      <c r="D51239">
        <v>15.225</v>
      </c>
    </row>
    <row r="51240" spans="1:4" x14ac:dyDescent="0.2">
      <c r="A51240">
        <v>99266</v>
      </c>
    </row>
    <row r="51241" spans="1:4" x14ac:dyDescent="0.2">
      <c r="A51241">
        <v>99266</v>
      </c>
      <c r="B51241" t="s">
        <v>6064</v>
      </c>
      <c r="C51241">
        <v>89998</v>
      </c>
      <c r="D51241">
        <v>2.0977999999999999</v>
      </c>
    </row>
    <row r="51242" spans="1:4" x14ac:dyDescent="0.2">
      <c r="A51242">
        <v>99266</v>
      </c>
      <c r="B51242" t="s">
        <v>6064</v>
      </c>
      <c r="C51242">
        <v>89996</v>
      </c>
      <c r="D51242">
        <v>1.9743999999999999</v>
      </c>
    </row>
    <row r="51243" spans="1:4" x14ac:dyDescent="0.2">
      <c r="A51243">
        <v>99266</v>
      </c>
      <c r="B51243" t="s">
        <v>6064</v>
      </c>
      <c r="C51243">
        <v>89995</v>
      </c>
      <c r="D51243">
        <v>5.2299999999999999E-2</v>
      </c>
    </row>
    <row r="51244" spans="1:4" x14ac:dyDescent="0.2">
      <c r="A51244">
        <v>99266</v>
      </c>
      <c r="B51244" t="s">
        <v>6064</v>
      </c>
      <c r="C51244">
        <v>89993</v>
      </c>
      <c r="D51244">
        <v>5.9799999999999999E-2</v>
      </c>
    </row>
    <row r="51245" spans="1:4" x14ac:dyDescent="0.2">
      <c r="A51245">
        <v>99266</v>
      </c>
      <c r="B51245" t="s">
        <v>6064</v>
      </c>
      <c r="C51245">
        <v>88628</v>
      </c>
      <c r="D51245">
        <v>0.47639999999999999</v>
      </c>
    </row>
    <row r="51246" spans="1:4" x14ac:dyDescent="0.2">
      <c r="A51246">
        <v>99266</v>
      </c>
      <c r="B51246" t="s">
        <v>6064</v>
      </c>
      <c r="C51246">
        <v>88316</v>
      </c>
      <c r="D51246">
        <v>14.6778</v>
      </c>
    </row>
    <row r="51247" spans="1:4" x14ac:dyDescent="0.2">
      <c r="A51247">
        <v>99266</v>
      </c>
      <c r="B51247" t="s">
        <v>6064</v>
      </c>
      <c r="C51247">
        <v>88309</v>
      </c>
      <c r="D51247">
        <v>18.680800000000001</v>
      </c>
    </row>
    <row r="51248" spans="1:4" x14ac:dyDescent="0.2">
      <c r="A51248">
        <v>99266</v>
      </c>
      <c r="B51248" t="s">
        <v>6064</v>
      </c>
      <c r="C51248">
        <v>87316</v>
      </c>
      <c r="D51248">
        <v>5.7099999999999998E-2</v>
      </c>
    </row>
    <row r="51249" spans="1:4" x14ac:dyDescent="0.2">
      <c r="A51249">
        <v>99266</v>
      </c>
      <c r="B51249" t="s">
        <v>80</v>
      </c>
      <c r="C51249">
        <v>25067</v>
      </c>
      <c r="D51249">
        <v>80.325000000000003</v>
      </c>
    </row>
    <row r="51250" spans="1:4" x14ac:dyDescent="0.2">
      <c r="A51250">
        <v>99266</v>
      </c>
      <c r="B51250" t="s">
        <v>80</v>
      </c>
      <c r="C51250">
        <v>660</v>
      </c>
      <c r="D51250">
        <v>17.850000000000001</v>
      </c>
    </row>
    <row r="51251" spans="1:4" x14ac:dyDescent="0.2">
      <c r="A51251">
        <v>99269</v>
      </c>
    </row>
    <row r="51252" spans="1:4" x14ac:dyDescent="0.2">
      <c r="A51252">
        <v>99269</v>
      </c>
      <c r="B51252" t="s">
        <v>6064</v>
      </c>
      <c r="C51252">
        <v>89998</v>
      </c>
      <c r="D51252">
        <v>2.4062999999999999</v>
      </c>
    </row>
    <row r="51253" spans="1:4" x14ac:dyDescent="0.2">
      <c r="A51253">
        <v>99269</v>
      </c>
      <c r="B51253" t="s">
        <v>6064</v>
      </c>
      <c r="C51253">
        <v>89996</v>
      </c>
      <c r="D51253">
        <v>1.9743999999999999</v>
      </c>
    </row>
    <row r="51254" spans="1:4" x14ac:dyDescent="0.2">
      <c r="A51254">
        <v>99269</v>
      </c>
      <c r="B51254" t="s">
        <v>6064</v>
      </c>
      <c r="C51254">
        <v>89995</v>
      </c>
      <c r="D51254">
        <v>0.06</v>
      </c>
    </row>
    <row r="51255" spans="1:4" x14ac:dyDescent="0.2">
      <c r="A51255">
        <v>99269</v>
      </c>
      <c r="B51255" t="s">
        <v>6064</v>
      </c>
      <c r="C51255">
        <v>89993</v>
      </c>
      <c r="D51255">
        <v>5.9799999999999999E-2</v>
      </c>
    </row>
    <row r="51256" spans="1:4" x14ac:dyDescent="0.2">
      <c r="A51256">
        <v>99269</v>
      </c>
      <c r="B51256" t="s">
        <v>6064</v>
      </c>
      <c r="C51256">
        <v>88628</v>
      </c>
      <c r="D51256">
        <v>0.5464</v>
      </c>
    </row>
    <row r="51257" spans="1:4" x14ac:dyDescent="0.2">
      <c r="A51257">
        <v>99269</v>
      </c>
      <c r="B51257" t="s">
        <v>6064</v>
      </c>
      <c r="C51257">
        <v>88316</v>
      </c>
      <c r="D51257">
        <v>16.836300000000001</v>
      </c>
    </row>
    <row r="51258" spans="1:4" x14ac:dyDescent="0.2">
      <c r="A51258">
        <v>99269</v>
      </c>
      <c r="B51258" t="s">
        <v>6064</v>
      </c>
      <c r="C51258">
        <v>88309</v>
      </c>
      <c r="D51258">
        <v>21.428000000000001</v>
      </c>
    </row>
    <row r="51259" spans="1:4" x14ac:dyDescent="0.2">
      <c r="A51259">
        <v>99269</v>
      </c>
      <c r="B51259" t="s">
        <v>6064</v>
      </c>
      <c r="C51259">
        <v>87316</v>
      </c>
      <c r="D51259">
        <v>6.5500000000000003E-2</v>
      </c>
    </row>
    <row r="51260" spans="1:4" x14ac:dyDescent="0.2">
      <c r="A51260">
        <v>99269</v>
      </c>
      <c r="B51260" t="s">
        <v>80</v>
      </c>
      <c r="C51260">
        <v>25067</v>
      </c>
      <c r="D51260">
        <v>92.137500000000003</v>
      </c>
    </row>
    <row r="51261" spans="1:4" x14ac:dyDescent="0.2">
      <c r="A51261">
        <v>99269</v>
      </c>
      <c r="B51261" t="s">
        <v>80</v>
      </c>
      <c r="C51261">
        <v>660</v>
      </c>
      <c r="D51261">
        <v>20.475000000000001</v>
      </c>
    </row>
    <row r="51262" spans="1:4" x14ac:dyDescent="0.2">
      <c r="A51262">
        <v>99277</v>
      </c>
    </row>
    <row r="51263" spans="1:4" x14ac:dyDescent="0.2">
      <c r="A51263">
        <v>99277</v>
      </c>
      <c r="B51263" t="s">
        <v>6064</v>
      </c>
      <c r="C51263">
        <v>89998</v>
      </c>
      <c r="D51263">
        <v>2.7147999999999999</v>
      </c>
    </row>
    <row r="51264" spans="1:4" x14ac:dyDescent="0.2">
      <c r="A51264">
        <v>99277</v>
      </c>
      <c r="B51264" t="s">
        <v>6064</v>
      </c>
      <c r="C51264">
        <v>89996</v>
      </c>
      <c r="D51264">
        <v>1.9743999999999999</v>
      </c>
    </row>
    <row r="51265" spans="1:4" x14ac:dyDescent="0.2">
      <c r="A51265">
        <v>99277</v>
      </c>
      <c r="B51265" t="s">
        <v>6064</v>
      </c>
      <c r="C51265">
        <v>89995</v>
      </c>
      <c r="D51265">
        <v>6.7699999999999996E-2</v>
      </c>
    </row>
    <row r="51266" spans="1:4" x14ac:dyDescent="0.2">
      <c r="A51266">
        <v>99277</v>
      </c>
      <c r="B51266" t="s">
        <v>6064</v>
      </c>
      <c r="C51266">
        <v>89993</v>
      </c>
      <c r="D51266">
        <v>5.9799999999999999E-2</v>
      </c>
    </row>
    <row r="51267" spans="1:4" x14ac:dyDescent="0.2">
      <c r="A51267">
        <v>99277</v>
      </c>
      <c r="B51267" t="s">
        <v>6064</v>
      </c>
      <c r="C51267">
        <v>88628</v>
      </c>
      <c r="D51267">
        <v>0.61650000000000005</v>
      </c>
    </row>
    <row r="51268" spans="1:4" x14ac:dyDescent="0.2">
      <c r="A51268">
        <v>99277</v>
      </c>
      <c r="B51268" t="s">
        <v>6064</v>
      </c>
      <c r="C51268">
        <v>88316</v>
      </c>
      <c r="D51268">
        <v>18.994800000000001</v>
      </c>
    </row>
    <row r="51269" spans="1:4" x14ac:dyDescent="0.2">
      <c r="A51269">
        <v>99277</v>
      </c>
      <c r="B51269" t="s">
        <v>6064</v>
      </c>
      <c r="C51269">
        <v>88309</v>
      </c>
      <c r="D51269">
        <v>24.1752</v>
      </c>
    </row>
    <row r="51270" spans="1:4" x14ac:dyDescent="0.2">
      <c r="A51270">
        <v>99277</v>
      </c>
      <c r="B51270" t="s">
        <v>6064</v>
      </c>
      <c r="C51270">
        <v>87316</v>
      </c>
      <c r="D51270">
        <v>7.3899999999999993E-2</v>
      </c>
    </row>
    <row r="51271" spans="1:4" x14ac:dyDescent="0.2">
      <c r="A51271">
        <v>99277</v>
      </c>
      <c r="B51271" t="s">
        <v>80</v>
      </c>
      <c r="C51271">
        <v>25067</v>
      </c>
      <c r="D51271">
        <v>103.95</v>
      </c>
    </row>
    <row r="51272" spans="1:4" x14ac:dyDescent="0.2">
      <c r="A51272">
        <v>99277</v>
      </c>
      <c r="B51272" t="s">
        <v>80</v>
      </c>
      <c r="C51272">
        <v>660</v>
      </c>
      <c r="D51272">
        <v>23.1</v>
      </c>
    </row>
    <row r="51273" spans="1:4" x14ac:dyDescent="0.2">
      <c r="A51273">
        <v>99281</v>
      </c>
    </row>
    <row r="51274" spans="1:4" x14ac:dyDescent="0.2">
      <c r="A51274">
        <v>99281</v>
      </c>
      <c r="B51274" t="s">
        <v>6064</v>
      </c>
      <c r="C51274">
        <v>89998</v>
      </c>
      <c r="D51274">
        <v>3.0232999999999999</v>
      </c>
    </row>
    <row r="51275" spans="1:4" x14ac:dyDescent="0.2">
      <c r="A51275">
        <v>99281</v>
      </c>
      <c r="B51275" t="s">
        <v>6064</v>
      </c>
      <c r="C51275">
        <v>89996</v>
      </c>
      <c r="D51275">
        <v>1.9743999999999999</v>
      </c>
    </row>
    <row r="51276" spans="1:4" x14ac:dyDescent="0.2">
      <c r="A51276">
        <v>99281</v>
      </c>
      <c r="B51276" t="s">
        <v>6064</v>
      </c>
      <c r="C51276">
        <v>89995</v>
      </c>
      <c r="D51276">
        <v>7.5399999999999995E-2</v>
      </c>
    </row>
    <row r="51277" spans="1:4" x14ac:dyDescent="0.2">
      <c r="A51277">
        <v>99281</v>
      </c>
      <c r="B51277" t="s">
        <v>6064</v>
      </c>
      <c r="C51277">
        <v>89993</v>
      </c>
      <c r="D51277">
        <v>5.9799999999999999E-2</v>
      </c>
    </row>
    <row r="51278" spans="1:4" x14ac:dyDescent="0.2">
      <c r="A51278">
        <v>99281</v>
      </c>
      <c r="B51278" t="s">
        <v>6064</v>
      </c>
      <c r="C51278">
        <v>88628</v>
      </c>
      <c r="D51278">
        <v>0.68659999999999999</v>
      </c>
    </row>
    <row r="51279" spans="1:4" x14ac:dyDescent="0.2">
      <c r="A51279">
        <v>99281</v>
      </c>
      <c r="B51279" t="s">
        <v>6064</v>
      </c>
      <c r="C51279">
        <v>88316</v>
      </c>
      <c r="D51279">
        <v>21.153300000000002</v>
      </c>
    </row>
    <row r="51280" spans="1:4" x14ac:dyDescent="0.2">
      <c r="A51280">
        <v>99281</v>
      </c>
      <c r="B51280" t="s">
        <v>6064</v>
      </c>
      <c r="C51280">
        <v>88309</v>
      </c>
      <c r="D51280">
        <v>26.9224</v>
      </c>
    </row>
    <row r="51281" spans="1:4" x14ac:dyDescent="0.2">
      <c r="A51281">
        <v>99281</v>
      </c>
      <c r="B51281" t="s">
        <v>6064</v>
      </c>
      <c r="C51281">
        <v>87316</v>
      </c>
      <c r="D51281">
        <v>8.2299999999999998E-2</v>
      </c>
    </row>
    <row r="51282" spans="1:4" x14ac:dyDescent="0.2">
      <c r="A51282">
        <v>99281</v>
      </c>
      <c r="B51282" t="s">
        <v>80</v>
      </c>
      <c r="C51282">
        <v>25067</v>
      </c>
      <c r="D51282">
        <v>115.7625</v>
      </c>
    </row>
    <row r="51283" spans="1:4" x14ac:dyDescent="0.2">
      <c r="A51283">
        <v>99281</v>
      </c>
      <c r="B51283" t="s">
        <v>80</v>
      </c>
      <c r="C51283">
        <v>660</v>
      </c>
      <c r="D51283">
        <v>25.725000000000001</v>
      </c>
    </row>
    <row r="51284" spans="1:4" x14ac:dyDescent="0.2">
      <c r="A51284">
        <v>99289</v>
      </c>
    </row>
    <row r="51285" spans="1:4" x14ac:dyDescent="0.2">
      <c r="A51285">
        <v>99289</v>
      </c>
      <c r="B51285" t="s">
        <v>6064</v>
      </c>
      <c r="C51285">
        <v>89998</v>
      </c>
      <c r="D51285">
        <v>3.3317999999999999</v>
      </c>
    </row>
    <row r="51286" spans="1:4" x14ac:dyDescent="0.2">
      <c r="A51286">
        <v>99289</v>
      </c>
      <c r="B51286" t="s">
        <v>6064</v>
      </c>
      <c r="C51286">
        <v>89996</v>
      </c>
      <c r="D51286">
        <v>1.9743999999999999</v>
      </c>
    </row>
    <row r="51287" spans="1:4" x14ac:dyDescent="0.2">
      <c r="A51287">
        <v>99289</v>
      </c>
      <c r="B51287" t="s">
        <v>6064</v>
      </c>
      <c r="C51287">
        <v>89995</v>
      </c>
      <c r="D51287">
        <v>8.3099999999999993E-2</v>
      </c>
    </row>
    <row r="51288" spans="1:4" x14ac:dyDescent="0.2">
      <c r="A51288">
        <v>99289</v>
      </c>
      <c r="B51288" t="s">
        <v>6064</v>
      </c>
      <c r="C51288">
        <v>89993</v>
      </c>
      <c r="D51288">
        <v>5.9799999999999999E-2</v>
      </c>
    </row>
    <row r="51289" spans="1:4" x14ac:dyDescent="0.2">
      <c r="A51289">
        <v>99289</v>
      </c>
      <c r="B51289" t="s">
        <v>6064</v>
      </c>
      <c r="C51289">
        <v>88628</v>
      </c>
      <c r="D51289">
        <v>0.75660000000000005</v>
      </c>
    </row>
    <row r="51290" spans="1:4" x14ac:dyDescent="0.2">
      <c r="A51290">
        <v>99289</v>
      </c>
      <c r="B51290" t="s">
        <v>6064</v>
      </c>
      <c r="C51290">
        <v>88316</v>
      </c>
      <c r="D51290">
        <v>23.311800000000002</v>
      </c>
    </row>
    <row r="51291" spans="1:4" x14ac:dyDescent="0.2">
      <c r="A51291">
        <v>99289</v>
      </c>
      <c r="B51291" t="s">
        <v>6064</v>
      </c>
      <c r="C51291">
        <v>88309</v>
      </c>
      <c r="D51291">
        <v>29.669499999999999</v>
      </c>
    </row>
    <row r="51292" spans="1:4" x14ac:dyDescent="0.2">
      <c r="A51292">
        <v>99289</v>
      </c>
      <c r="B51292" t="s">
        <v>6064</v>
      </c>
      <c r="C51292">
        <v>87316</v>
      </c>
      <c r="D51292">
        <v>9.0700000000000003E-2</v>
      </c>
    </row>
    <row r="51293" spans="1:4" x14ac:dyDescent="0.2">
      <c r="A51293">
        <v>99289</v>
      </c>
      <c r="B51293" t="s">
        <v>80</v>
      </c>
      <c r="C51293">
        <v>25067</v>
      </c>
      <c r="D51293">
        <v>127.575</v>
      </c>
    </row>
    <row r="51294" spans="1:4" x14ac:dyDescent="0.2">
      <c r="A51294">
        <v>99289</v>
      </c>
      <c r="B51294" t="s">
        <v>80</v>
      </c>
      <c r="C51294">
        <v>660</v>
      </c>
      <c r="D51294">
        <v>28.35</v>
      </c>
    </row>
    <row r="51295" spans="1:4" x14ac:dyDescent="0.2">
      <c r="A51295">
        <v>99282</v>
      </c>
    </row>
    <row r="51296" spans="1:4" x14ac:dyDescent="0.2">
      <c r="A51296">
        <v>99282</v>
      </c>
      <c r="B51296" t="s">
        <v>6064</v>
      </c>
      <c r="C51296">
        <v>89998</v>
      </c>
      <c r="D51296">
        <v>3.3317999999999999</v>
      </c>
    </row>
    <row r="51297" spans="1:4" x14ac:dyDescent="0.2">
      <c r="A51297">
        <v>99282</v>
      </c>
      <c r="B51297" t="s">
        <v>6064</v>
      </c>
      <c r="C51297">
        <v>89996</v>
      </c>
      <c r="D51297">
        <v>1.9743999999999999</v>
      </c>
    </row>
    <row r="51298" spans="1:4" x14ac:dyDescent="0.2">
      <c r="A51298">
        <v>99282</v>
      </c>
      <c r="B51298" t="s">
        <v>6064</v>
      </c>
      <c r="C51298">
        <v>89995</v>
      </c>
      <c r="D51298">
        <v>8.3099999999999993E-2</v>
      </c>
    </row>
    <row r="51299" spans="1:4" x14ac:dyDescent="0.2">
      <c r="A51299">
        <v>99282</v>
      </c>
      <c r="B51299" t="s">
        <v>6064</v>
      </c>
      <c r="C51299">
        <v>89993</v>
      </c>
      <c r="D51299">
        <v>5.9799999999999999E-2</v>
      </c>
    </row>
    <row r="51300" spans="1:4" x14ac:dyDescent="0.2">
      <c r="A51300">
        <v>99282</v>
      </c>
      <c r="B51300" t="s">
        <v>6064</v>
      </c>
      <c r="C51300">
        <v>88628</v>
      </c>
      <c r="D51300">
        <v>0.78210000000000002</v>
      </c>
    </row>
    <row r="51301" spans="1:4" x14ac:dyDescent="0.2">
      <c r="A51301">
        <v>99282</v>
      </c>
      <c r="B51301" t="s">
        <v>6064</v>
      </c>
      <c r="C51301">
        <v>88316</v>
      </c>
      <c r="D51301">
        <v>23.497599999999998</v>
      </c>
    </row>
    <row r="51302" spans="1:4" x14ac:dyDescent="0.2">
      <c r="A51302">
        <v>99282</v>
      </c>
      <c r="B51302" t="s">
        <v>6064</v>
      </c>
      <c r="C51302">
        <v>88309</v>
      </c>
      <c r="D51302">
        <v>29.905999999999999</v>
      </c>
    </row>
    <row r="51303" spans="1:4" x14ac:dyDescent="0.2">
      <c r="A51303">
        <v>99282</v>
      </c>
      <c r="B51303" t="s">
        <v>6064</v>
      </c>
      <c r="C51303">
        <v>87316</v>
      </c>
      <c r="D51303">
        <v>9.0700000000000003E-2</v>
      </c>
    </row>
    <row r="51304" spans="1:4" x14ac:dyDescent="0.2">
      <c r="A51304">
        <v>99282</v>
      </c>
      <c r="B51304" t="s">
        <v>80</v>
      </c>
      <c r="C51304">
        <v>25067</v>
      </c>
      <c r="D51304">
        <v>127.575</v>
      </c>
    </row>
    <row r="51305" spans="1:4" x14ac:dyDescent="0.2">
      <c r="A51305">
        <v>99282</v>
      </c>
      <c r="B51305" t="s">
        <v>80</v>
      </c>
      <c r="C51305">
        <v>660</v>
      </c>
      <c r="D51305">
        <v>28.35</v>
      </c>
    </row>
    <row r="51306" spans="1:4" x14ac:dyDescent="0.2">
      <c r="A51306">
        <v>99296</v>
      </c>
    </row>
    <row r="51307" spans="1:4" x14ac:dyDescent="0.2">
      <c r="A51307">
        <v>99296</v>
      </c>
      <c r="B51307" t="s">
        <v>6064</v>
      </c>
      <c r="C51307">
        <v>89998</v>
      </c>
      <c r="D51307">
        <v>3.6402999999999999</v>
      </c>
    </row>
    <row r="51308" spans="1:4" x14ac:dyDescent="0.2">
      <c r="A51308">
        <v>99296</v>
      </c>
      <c r="B51308" t="s">
        <v>6064</v>
      </c>
      <c r="C51308">
        <v>89996</v>
      </c>
      <c r="D51308">
        <v>1.9743999999999999</v>
      </c>
    </row>
    <row r="51309" spans="1:4" x14ac:dyDescent="0.2">
      <c r="A51309">
        <v>99296</v>
      </c>
      <c r="B51309" t="s">
        <v>6064</v>
      </c>
      <c r="C51309">
        <v>89995</v>
      </c>
      <c r="D51309">
        <v>9.0800000000000006E-2</v>
      </c>
    </row>
    <row r="51310" spans="1:4" x14ac:dyDescent="0.2">
      <c r="A51310">
        <v>99296</v>
      </c>
      <c r="B51310" t="s">
        <v>6064</v>
      </c>
      <c r="C51310">
        <v>89993</v>
      </c>
      <c r="D51310">
        <v>5.9799999999999999E-2</v>
      </c>
    </row>
    <row r="51311" spans="1:4" x14ac:dyDescent="0.2">
      <c r="A51311">
        <v>99296</v>
      </c>
      <c r="B51311" t="s">
        <v>6064</v>
      </c>
      <c r="C51311">
        <v>88628</v>
      </c>
      <c r="D51311">
        <v>0.85209999999999997</v>
      </c>
    </row>
    <row r="51312" spans="1:4" x14ac:dyDescent="0.2">
      <c r="A51312">
        <v>99296</v>
      </c>
      <c r="B51312" t="s">
        <v>6064</v>
      </c>
      <c r="C51312">
        <v>88316</v>
      </c>
      <c r="D51312">
        <v>25.656099999999999</v>
      </c>
    </row>
    <row r="51313" spans="1:4" x14ac:dyDescent="0.2">
      <c r="A51313">
        <v>99296</v>
      </c>
      <c r="B51313" t="s">
        <v>6064</v>
      </c>
      <c r="C51313">
        <v>88309</v>
      </c>
      <c r="D51313">
        <v>32.653199999999998</v>
      </c>
    </row>
    <row r="51314" spans="1:4" x14ac:dyDescent="0.2">
      <c r="A51314">
        <v>99296</v>
      </c>
      <c r="B51314" t="s">
        <v>6064</v>
      </c>
      <c r="C51314">
        <v>87316</v>
      </c>
      <c r="D51314">
        <v>9.9099999999999994E-2</v>
      </c>
    </row>
    <row r="51315" spans="1:4" x14ac:dyDescent="0.2">
      <c r="A51315">
        <v>99296</v>
      </c>
      <c r="B51315" t="s">
        <v>80</v>
      </c>
      <c r="C51315">
        <v>25067</v>
      </c>
      <c r="D51315">
        <v>139.38749999999999</v>
      </c>
    </row>
    <row r="51316" spans="1:4" x14ac:dyDescent="0.2">
      <c r="A51316">
        <v>99296</v>
      </c>
      <c r="B51316" t="s">
        <v>80</v>
      </c>
      <c r="C51316">
        <v>660</v>
      </c>
      <c r="D51316">
        <v>30.975000000000001</v>
      </c>
    </row>
    <row r="51317" spans="1:4" x14ac:dyDescent="0.2">
      <c r="A51317">
        <v>99299</v>
      </c>
    </row>
    <row r="51318" spans="1:4" x14ac:dyDescent="0.2">
      <c r="A51318">
        <v>99299</v>
      </c>
      <c r="B51318" t="s">
        <v>6064</v>
      </c>
      <c r="C51318">
        <v>89998</v>
      </c>
      <c r="D51318">
        <v>3.9487999999999999</v>
      </c>
    </row>
    <row r="51319" spans="1:4" x14ac:dyDescent="0.2">
      <c r="A51319">
        <v>99299</v>
      </c>
      <c r="B51319" t="s">
        <v>6064</v>
      </c>
      <c r="C51319">
        <v>89996</v>
      </c>
      <c r="D51319">
        <v>1.9743999999999999</v>
      </c>
    </row>
    <row r="51320" spans="1:4" x14ac:dyDescent="0.2">
      <c r="A51320">
        <v>99299</v>
      </c>
      <c r="B51320" t="s">
        <v>6064</v>
      </c>
      <c r="C51320">
        <v>89995</v>
      </c>
      <c r="D51320">
        <v>9.8400000000000001E-2</v>
      </c>
    </row>
    <row r="51321" spans="1:4" x14ac:dyDescent="0.2">
      <c r="A51321">
        <v>99299</v>
      </c>
      <c r="B51321" t="s">
        <v>6064</v>
      </c>
      <c r="C51321">
        <v>89993</v>
      </c>
      <c r="D51321">
        <v>5.9799999999999999E-2</v>
      </c>
    </row>
    <row r="51322" spans="1:4" x14ac:dyDescent="0.2">
      <c r="A51322">
        <v>99299</v>
      </c>
      <c r="B51322" t="s">
        <v>6064</v>
      </c>
      <c r="C51322">
        <v>88628</v>
      </c>
      <c r="D51322">
        <v>0.92220000000000002</v>
      </c>
    </row>
    <row r="51323" spans="1:4" x14ac:dyDescent="0.2">
      <c r="A51323">
        <v>99299</v>
      </c>
      <c r="B51323" t="s">
        <v>6064</v>
      </c>
      <c r="C51323">
        <v>88316</v>
      </c>
      <c r="D51323">
        <v>27.814599999999999</v>
      </c>
    </row>
    <row r="51324" spans="1:4" x14ac:dyDescent="0.2">
      <c r="A51324">
        <v>99299</v>
      </c>
      <c r="B51324" t="s">
        <v>6064</v>
      </c>
      <c r="C51324">
        <v>88309</v>
      </c>
      <c r="D51324">
        <v>35.400399999999998</v>
      </c>
    </row>
    <row r="51325" spans="1:4" x14ac:dyDescent="0.2">
      <c r="A51325">
        <v>99299</v>
      </c>
      <c r="B51325" t="s">
        <v>6064</v>
      </c>
      <c r="C51325">
        <v>87316</v>
      </c>
      <c r="D51325">
        <v>0.1075</v>
      </c>
    </row>
    <row r="51326" spans="1:4" x14ac:dyDescent="0.2">
      <c r="A51326">
        <v>99299</v>
      </c>
      <c r="B51326" t="s">
        <v>80</v>
      </c>
      <c r="C51326">
        <v>25067</v>
      </c>
      <c r="D51326">
        <v>151.19999999999999</v>
      </c>
    </row>
    <row r="51327" spans="1:4" x14ac:dyDescent="0.2">
      <c r="A51327">
        <v>99299</v>
      </c>
      <c r="B51327" t="s">
        <v>80</v>
      </c>
      <c r="C51327">
        <v>660</v>
      </c>
      <c r="D51327">
        <v>33.6</v>
      </c>
    </row>
    <row r="51328" spans="1:4" x14ac:dyDescent="0.2">
      <c r="A51328">
        <v>99302</v>
      </c>
    </row>
    <row r="51329" spans="1:4" x14ac:dyDescent="0.2">
      <c r="A51329">
        <v>99302</v>
      </c>
      <c r="B51329" t="s">
        <v>6064</v>
      </c>
      <c r="C51329">
        <v>89998</v>
      </c>
      <c r="D51329">
        <v>4.2572999999999999</v>
      </c>
    </row>
    <row r="51330" spans="1:4" x14ac:dyDescent="0.2">
      <c r="A51330">
        <v>99302</v>
      </c>
      <c r="B51330" t="s">
        <v>6064</v>
      </c>
      <c r="C51330">
        <v>89996</v>
      </c>
      <c r="D51330">
        <v>1.9743999999999999</v>
      </c>
    </row>
    <row r="51331" spans="1:4" x14ac:dyDescent="0.2">
      <c r="A51331">
        <v>99302</v>
      </c>
      <c r="B51331" t="s">
        <v>6064</v>
      </c>
      <c r="C51331">
        <v>89995</v>
      </c>
      <c r="D51331">
        <v>0.1061</v>
      </c>
    </row>
    <row r="51332" spans="1:4" x14ac:dyDescent="0.2">
      <c r="A51332">
        <v>99302</v>
      </c>
      <c r="B51332" t="s">
        <v>6064</v>
      </c>
      <c r="C51332">
        <v>89993</v>
      </c>
      <c r="D51332">
        <v>5.9799999999999999E-2</v>
      </c>
    </row>
    <row r="51333" spans="1:4" x14ac:dyDescent="0.2">
      <c r="A51333">
        <v>99302</v>
      </c>
      <c r="B51333" t="s">
        <v>6064</v>
      </c>
      <c r="C51333">
        <v>88628</v>
      </c>
      <c r="D51333">
        <v>0.99660000000000004</v>
      </c>
    </row>
    <row r="51334" spans="1:4" x14ac:dyDescent="0.2">
      <c r="A51334">
        <v>99302</v>
      </c>
      <c r="B51334" t="s">
        <v>6064</v>
      </c>
      <c r="C51334">
        <v>88316</v>
      </c>
      <c r="D51334">
        <v>30.005099999999999</v>
      </c>
    </row>
    <row r="51335" spans="1:4" x14ac:dyDescent="0.2">
      <c r="A51335">
        <v>99302</v>
      </c>
      <c r="B51335" t="s">
        <v>6064</v>
      </c>
      <c r="C51335">
        <v>88309</v>
      </c>
      <c r="D51335">
        <v>38.188400000000001</v>
      </c>
    </row>
    <row r="51336" spans="1:4" x14ac:dyDescent="0.2">
      <c r="A51336">
        <v>99302</v>
      </c>
      <c r="B51336" t="s">
        <v>6064</v>
      </c>
      <c r="C51336">
        <v>87316</v>
      </c>
      <c r="D51336">
        <v>0.1159</v>
      </c>
    </row>
    <row r="51337" spans="1:4" x14ac:dyDescent="0.2">
      <c r="A51337">
        <v>99302</v>
      </c>
      <c r="B51337" t="s">
        <v>80</v>
      </c>
      <c r="C51337">
        <v>25067</v>
      </c>
      <c r="D51337">
        <v>163.01249999999999</v>
      </c>
    </row>
    <row r="51338" spans="1:4" x14ac:dyDescent="0.2">
      <c r="A51338">
        <v>99302</v>
      </c>
      <c r="B51338" t="s">
        <v>80</v>
      </c>
      <c r="C51338">
        <v>660</v>
      </c>
      <c r="D51338">
        <v>36.225000000000001</v>
      </c>
    </row>
    <row r="51339" spans="1:4" x14ac:dyDescent="0.2">
      <c r="A51339">
        <v>99307</v>
      </c>
    </row>
    <row r="51340" spans="1:4" x14ac:dyDescent="0.2">
      <c r="A51340">
        <v>99307</v>
      </c>
      <c r="B51340" t="s">
        <v>6064</v>
      </c>
      <c r="C51340">
        <v>89998</v>
      </c>
      <c r="D51340">
        <v>2.7147999999999999</v>
      </c>
    </row>
    <row r="51341" spans="1:4" x14ac:dyDescent="0.2">
      <c r="A51341">
        <v>99307</v>
      </c>
      <c r="B51341" t="s">
        <v>6064</v>
      </c>
      <c r="C51341">
        <v>89996</v>
      </c>
      <c r="D51341">
        <v>1.9743999999999999</v>
      </c>
    </row>
    <row r="51342" spans="1:4" x14ac:dyDescent="0.2">
      <c r="A51342">
        <v>99307</v>
      </c>
      <c r="B51342" t="s">
        <v>6064</v>
      </c>
      <c r="C51342">
        <v>89995</v>
      </c>
      <c r="D51342">
        <v>6.7699999999999996E-2</v>
      </c>
    </row>
    <row r="51343" spans="1:4" x14ac:dyDescent="0.2">
      <c r="A51343">
        <v>99307</v>
      </c>
      <c r="B51343" t="s">
        <v>6064</v>
      </c>
      <c r="C51343">
        <v>89993</v>
      </c>
      <c r="D51343">
        <v>5.9799999999999999E-2</v>
      </c>
    </row>
    <row r="51344" spans="1:4" x14ac:dyDescent="0.2">
      <c r="A51344">
        <v>99307</v>
      </c>
      <c r="B51344" t="s">
        <v>6064</v>
      </c>
      <c r="C51344">
        <v>88628</v>
      </c>
      <c r="D51344">
        <v>0.63759999999999994</v>
      </c>
    </row>
    <row r="51345" spans="1:4" x14ac:dyDescent="0.2">
      <c r="A51345">
        <v>99307</v>
      </c>
      <c r="B51345" t="s">
        <v>6064</v>
      </c>
      <c r="C51345">
        <v>88316</v>
      </c>
      <c r="D51345">
        <v>19.148599999999998</v>
      </c>
    </row>
    <row r="51346" spans="1:4" x14ac:dyDescent="0.2">
      <c r="A51346">
        <v>99307</v>
      </c>
      <c r="B51346" t="s">
        <v>6064</v>
      </c>
      <c r="C51346">
        <v>88309</v>
      </c>
      <c r="D51346">
        <v>24.370899999999999</v>
      </c>
    </row>
    <row r="51347" spans="1:4" x14ac:dyDescent="0.2">
      <c r="A51347">
        <v>99307</v>
      </c>
      <c r="B51347" t="s">
        <v>6064</v>
      </c>
      <c r="C51347">
        <v>87316</v>
      </c>
      <c r="D51347">
        <v>7.3899999999999993E-2</v>
      </c>
    </row>
    <row r="51348" spans="1:4" x14ac:dyDescent="0.2">
      <c r="A51348">
        <v>99307</v>
      </c>
      <c r="B51348" t="s">
        <v>80</v>
      </c>
      <c r="C51348">
        <v>25067</v>
      </c>
      <c r="D51348">
        <v>103.95</v>
      </c>
    </row>
    <row r="51349" spans="1:4" x14ac:dyDescent="0.2">
      <c r="A51349">
        <v>99307</v>
      </c>
      <c r="B51349" t="s">
        <v>80</v>
      </c>
      <c r="C51349">
        <v>660</v>
      </c>
      <c r="D51349">
        <v>23.1</v>
      </c>
    </row>
    <row r="51350" spans="1:4" x14ac:dyDescent="0.2">
      <c r="A51350">
        <v>99317</v>
      </c>
    </row>
    <row r="51351" spans="1:4" x14ac:dyDescent="0.2">
      <c r="A51351">
        <v>99317</v>
      </c>
      <c r="B51351" t="s">
        <v>6064</v>
      </c>
      <c r="C51351">
        <v>89998</v>
      </c>
      <c r="D51351">
        <v>3.0232999999999999</v>
      </c>
    </row>
    <row r="51352" spans="1:4" x14ac:dyDescent="0.2">
      <c r="A51352">
        <v>99317</v>
      </c>
      <c r="B51352" t="s">
        <v>6064</v>
      </c>
      <c r="C51352">
        <v>89996</v>
      </c>
      <c r="D51352">
        <v>1.9743999999999999</v>
      </c>
    </row>
    <row r="51353" spans="1:4" x14ac:dyDescent="0.2">
      <c r="A51353">
        <v>99317</v>
      </c>
      <c r="B51353" t="s">
        <v>6064</v>
      </c>
      <c r="C51353">
        <v>89995</v>
      </c>
      <c r="D51353">
        <v>7.5399999999999995E-2</v>
      </c>
    </row>
    <row r="51354" spans="1:4" x14ac:dyDescent="0.2">
      <c r="A51354">
        <v>99317</v>
      </c>
      <c r="B51354" t="s">
        <v>6064</v>
      </c>
      <c r="C51354">
        <v>89993</v>
      </c>
      <c r="D51354">
        <v>5.9799999999999999E-2</v>
      </c>
    </row>
    <row r="51355" spans="1:4" x14ac:dyDescent="0.2">
      <c r="A51355">
        <v>99317</v>
      </c>
      <c r="B51355" t="s">
        <v>6064</v>
      </c>
      <c r="C51355">
        <v>88628</v>
      </c>
      <c r="D51355">
        <v>0.70760000000000001</v>
      </c>
    </row>
    <row r="51356" spans="1:4" x14ac:dyDescent="0.2">
      <c r="A51356">
        <v>99317</v>
      </c>
      <c r="B51356" t="s">
        <v>6064</v>
      </c>
      <c r="C51356">
        <v>88316</v>
      </c>
      <c r="D51356">
        <v>21.307099999999998</v>
      </c>
    </row>
    <row r="51357" spans="1:4" x14ac:dyDescent="0.2">
      <c r="A51357">
        <v>99317</v>
      </c>
      <c r="B51357" t="s">
        <v>6064</v>
      </c>
      <c r="C51357">
        <v>88309</v>
      </c>
      <c r="D51357">
        <v>27.118099999999998</v>
      </c>
    </row>
    <row r="51358" spans="1:4" x14ac:dyDescent="0.2">
      <c r="A51358">
        <v>99317</v>
      </c>
      <c r="B51358" t="s">
        <v>6064</v>
      </c>
      <c r="C51358">
        <v>87316</v>
      </c>
      <c r="D51358">
        <v>8.2299999999999998E-2</v>
      </c>
    </row>
    <row r="51359" spans="1:4" x14ac:dyDescent="0.2">
      <c r="A51359">
        <v>99317</v>
      </c>
      <c r="B51359" t="s">
        <v>80</v>
      </c>
      <c r="C51359">
        <v>25067</v>
      </c>
      <c r="D51359">
        <v>115.7625</v>
      </c>
    </row>
    <row r="51360" spans="1:4" x14ac:dyDescent="0.2">
      <c r="A51360">
        <v>99317</v>
      </c>
      <c r="B51360" t="s">
        <v>80</v>
      </c>
      <c r="C51360">
        <v>660</v>
      </c>
      <c r="D51360">
        <v>25.725000000000001</v>
      </c>
    </row>
    <row r="51361" spans="1:4" x14ac:dyDescent="0.2">
      <c r="A51361">
        <v>99321</v>
      </c>
    </row>
    <row r="51362" spans="1:4" x14ac:dyDescent="0.2">
      <c r="A51362">
        <v>99321</v>
      </c>
      <c r="B51362" t="s">
        <v>6064</v>
      </c>
      <c r="C51362">
        <v>89998</v>
      </c>
      <c r="D51362">
        <v>3.3317999999999999</v>
      </c>
    </row>
    <row r="51363" spans="1:4" x14ac:dyDescent="0.2">
      <c r="A51363">
        <v>99321</v>
      </c>
      <c r="B51363" t="s">
        <v>6064</v>
      </c>
      <c r="C51363">
        <v>89996</v>
      </c>
      <c r="D51363">
        <v>1.9743999999999999</v>
      </c>
    </row>
    <row r="51364" spans="1:4" x14ac:dyDescent="0.2">
      <c r="A51364">
        <v>99321</v>
      </c>
      <c r="B51364" t="s">
        <v>6064</v>
      </c>
      <c r="C51364">
        <v>89995</v>
      </c>
      <c r="D51364">
        <v>8.3099999999999993E-2</v>
      </c>
    </row>
    <row r="51365" spans="1:4" x14ac:dyDescent="0.2">
      <c r="A51365">
        <v>99321</v>
      </c>
      <c r="B51365" t="s">
        <v>6064</v>
      </c>
      <c r="C51365">
        <v>89993</v>
      </c>
      <c r="D51365">
        <v>5.9799999999999999E-2</v>
      </c>
    </row>
    <row r="51366" spans="1:4" x14ac:dyDescent="0.2">
      <c r="A51366">
        <v>99321</v>
      </c>
      <c r="B51366" t="s">
        <v>6064</v>
      </c>
      <c r="C51366">
        <v>88628</v>
      </c>
      <c r="D51366">
        <v>0.77769999999999995</v>
      </c>
    </row>
    <row r="51367" spans="1:4" x14ac:dyDescent="0.2">
      <c r="A51367">
        <v>99321</v>
      </c>
      <c r="B51367" t="s">
        <v>6064</v>
      </c>
      <c r="C51367">
        <v>88316</v>
      </c>
      <c r="D51367">
        <v>23.465599999999998</v>
      </c>
    </row>
    <row r="51368" spans="1:4" x14ac:dyDescent="0.2">
      <c r="A51368">
        <v>99321</v>
      </c>
      <c r="B51368" t="s">
        <v>6064</v>
      </c>
      <c r="C51368">
        <v>88309</v>
      </c>
      <c r="D51368">
        <v>29.865300000000001</v>
      </c>
    </row>
    <row r="51369" spans="1:4" x14ac:dyDescent="0.2">
      <c r="A51369">
        <v>99321</v>
      </c>
      <c r="B51369" t="s">
        <v>6064</v>
      </c>
      <c r="C51369">
        <v>87316</v>
      </c>
      <c r="D51369">
        <v>9.0700000000000003E-2</v>
      </c>
    </row>
    <row r="51370" spans="1:4" x14ac:dyDescent="0.2">
      <c r="A51370">
        <v>99321</v>
      </c>
      <c r="B51370" t="s">
        <v>80</v>
      </c>
      <c r="C51370">
        <v>25067</v>
      </c>
      <c r="D51370">
        <v>127.575</v>
      </c>
    </row>
    <row r="51371" spans="1:4" x14ac:dyDescent="0.2">
      <c r="A51371">
        <v>99321</v>
      </c>
      <c r="B51371" t="s">
        <v>80</v>
      </c>
      <c r="C51371">
        <v>660</v>
      </c>
      <c r="D51371">
        <v>28.35</v>
      </c>
    </row>
    <row r="51372" spans="1:4" x14ac:dyDescent="0.2">
      <c r="A51372">
        <v>99323</v>
      </c>
    </row>
    <row r="51373" spans="1:4" x14ac:dyDescent="0.2">
      <c r="A51373">
        <v>99323</v>
      </c>
      <c r="B51373" t="s">
        <v>6064</v>
      </c>
      <c r="C51373">
        <v>89998</v>
      </c>
      <c r="D51373">
        <v>3.6402999999999999</v>
      </c>
    </row>
    <row r="51374" spans="1:4" x14ac:dyDescent="0.2">
      <c r="A51374">
        <v>99323</v>
      </c>
      <c r="B51374" t="s">
        <v>6064</v>
      </c>
      <c r="C51374">
        <v>89996</v>
      </c>
      <c r="D51374">
        <v>1.9743999999999999</v>
      </c>
    </row>
    <row r="51375" spans="1:4" x14ac:dyDescent="0.2">
      <c r="A51375">
        <v>99323</v>
      </c>
      <c r="B51375" t="s">
        <v>6064</v>
      </c>
      <c r="C51375">
        <v>89995</v>
      </c>
      <c r="D51375">
        <v>9.0800000000000006E-2</v>
      </c>
    </row>
    <row r="51376" spans="1:4" x14ac:dyDescent="0.2">
      <c r="A51376">
        <v>99323</v>
      </c>
      <c r="B51376" t="s">
        <v>6064</v>
      </c>
      <c r="C51376">
        <v>89993</v>
      </c>
      <c r="D51376">
        <v>5.9799999999999999E-2</v>
      </c>
    </row>
    <row r="51377" spans="1:4" x14ac:dyDescent="0.2">
      <c r="A51377">
        <v>99323</v>
      </c>
      <c r="B51377" t="s">
        <v>6064</v>
      </c>
      <c r="C51377">
        <v>88628</v>
      </c>
      <c r="D51377">
        <v>0.84770000000000001</v>
      </c>
    </row>
    <row r="51378" spans="1:4" x14ac:dyDescent="0.2">
      <c r="A51378">
        <v>99323</v>
      </c>
      <c r="B51378" t="s">
        <v>6064</v>
      </c>
      <c r="C51378">
        <v>88316</v>
      </c>
      <c r="D51378">
        <v>25.624099999999999</v>
      </c>
    </row>
    <row r="51379" spans="1:4" x14ac:dyDescent="0.2">
      <c r="A51379">
        <v>99323</v>
      </c>
      <c r="B51379" t="s">
        <v>6064</v>
      </c>
      <c r="C51379">
        <v>88309</v>
      </c>
      <c r="D51379">
        <v>32.612400000000001</v>
      </c>
    </row>
    <row r="51380" spans="1:4" x14ac:dyDescent="0.2">
      <c r="A51380">
        <v>99323</v>
      </c>
      <c r="B51380" t="s">
        <v>6064</v>
      </c>
      <c r="C51380">
        <v>87316</v>
      </c>
      <c r="D51380">
        <v>9.9099999999999994E-2</v>
      </c>
    </row>
    <row r="51381" spans="1:4" x14ac:dyDescent="0.2">
      <c r="A51381">
        <v>99323</v>
      </c>
      <c r="B51381" t="s">
        <v>80</v>
      </c>
      <c r="C51381">
        <v>25067</v>
      </c>
      <c r="D51381">
        <v>139.38749999999999</v>
      </c>
    </row>
    <row r="51382" spans="1:4" x14ac:dyDescent="0.2">
      <c r="A51382">
        <v>99323</v>
      </c>
      <c r="B51382" t="s">
        <v>80</v>
      </c>
      <c r="C51382">
        <v>660</v>
      </c>
      <c r="D51382">
        <v>30.975000000000001</v>
      </c>
    </row>
    <row r="51383" spans="1:4" x14ac:dyDescent="0.2">
      <c r="A51383">
        <v>99325</v>
      </c>
    </row>
    <row r="51384" spans="1:4" x14ac:dyDescent="0.2">
      <c r="A51384">
        <v>99325</v>
      </c>
      <c r="B51384" t="s">
        <v>6064</v>
      </c>
      <c r="C51384">
        <v>89998</v>
      </c>
      <c r="D51384">
        <v>3.9487999999999999</v>
      </c>
    </row>
    <row r="51385" spans="1:4" x14ac:dyDescent="0.2">
      <c r="A51385">
        <v>99325</v>
      </c>
      <c r="B51385" t="s">
        <v>6064</v>
      </c>
      <c r="C51385">
        <v>89996</v>
      </c>
      <c r="D51385">
        <v>1.9743999999999999</v>
      </c>
    </row>
    <row r="51386" spans="1:4" x14ac:dyDescent="0.2">
      <c r="A51386">
        <v>99325</v>
      </c>
      <c r="B51386" t="s">
        <v>6064</v>
      </c>
      <c r="C51386">
        <v>89995</v>
      </c>
      <c r="D51386">
        <v>9.8400000000000001E-2</v>
      </c>
    </row>
    <row r="51387" spans="1:4" x14ac:dyDescent="0.2">
      <c r="A51387">
        <v>99325</v>
      </c>
      <c r="B51387" t="s">
        <v>6064</v>
      </c>
      <c r="C51387">
        <v>89993</v>
      </c>
      <c r="D51387">
        <v>5.9799999999999999E-2</v>
      </c>
    </row>
    <row r="51388" spans="1:4" x14ac:dyDescent="0.2">
      <c r="A51388">
        <v>99325</v>
      </c>
      <c r="B51388" t="s">
        <v>6064</v>
      </c>
      <c r="C51388">
        <v>88628</v>
      </c>
      <c r="D51388">
        <v>0.92220000000000002</v>
      </c>
    </row>
    <row r="51389" spans="1:4" x14ac:dyDescent="0.2">
      <c r="A51389">
        <v>99325</v>
      </c>
      <c r="B51389" t="s">
        <v>6064</v>
      </c>
      <c r="C51389">
        <v>88316</v>
      </c>
      <c r="D51389">
        <v>27.814599999999999</v>
      </c>
    </row>
    <row r="51390" spans="1:4" x14ac:dyDescent="0.2">
      <c r="A51390">
        <v>99325</v>
      </c>
      <c r="B51390" t="s">
        <v>6064</v>
      </c>
      <c r="C51390">
        <v>88309</v>
      </c>
      <c r="D51390">
        <v>35.400399999999998</v>
      </c>
    </row>
    <row r="51391" spans="1:4" x14ac:dyDescent="0.2">
      <c r="A51391">
        <v>99325</v>
      </c>
      <c r="B51391" t="s">
        <v>6064</v>
      </c>
      <c r="C51391">
        <v>87316</v>
      </c>
      <c r="D51391">
        <v>0.1075</v>
      </c>
    </row>
    <row r="51392" spans="1:4" x14ac:dyDescent="0.2">
      <c r="A51392">
        <v>99325</v>
      </c>
      <c r="B51392" t="s">
        <v>80</v>
      </c>
      <c r="C51392">
        <v>25067</v>
      </c>
      <c r="D51392">
        <v>151.19999999999999</v>
      </c>
    </row>
    <row r="51393" spans="1:4" x14ac:dyDescent="0.2">
      <c r="A51393">
        <v>99325</v>
      </c>
      <c r="B51393" t="s">
        <v>80</v>
      </c>
      <c r="C51393">
        <v>660</v>
      </c>
      <c r="D51393">
        <v>33.6</v>
      </c>
    </row>
    <row r="51394" spans="1:4" x14ac:dyDescent="0.2">
      <c r="A51394">
        <v>99311</v>
      </c>
    </row>
    <row r="51395" spans="1:4" x14ac:dyDescent="0.2">
      <c r="A51395">
        <v>99311</v>
      </c>
      <c r="B51395" t="s">
        <v>6064</v>
      </c>
      <c r="C51395">
        <v>89998</v>
      </c>
      <c r="D51395">
        <v>4.5658000000000003</v>
      </c>
    </row>
    <row r="51396" spans="1:4" x14ac:dyDescent="0.2">
      <c r="A51396">
        <v>99311</v>
      </c>
      <c r="B51396" t="s">
        <v>6064</v>
      </c>
      <c r="C51396">
        <v>89996</v>
      </c>
      <c r="D51396">
        <v>1.9743999999999999</v>
      </c>
    </row>
    <row r="51397" spans="1:4" x14ac:dyDescent="0.2">
      <c r="A51397">
        <v>99311</v>
      </c>
      <c r="B51397" t="s">
        <v>6064</v>
      </c>
      <c r="C51397">
        <v>89995</v>
      </c>
      <c r="D51397">
        <v>0.1138</v>
      </c>
    </row>
    <row r="51398" spans="1:4" x14ac:dyDescent="0.2">
      <c r="A51398">
        <v>99311</v>
      </c>
      <c r="B51398" t="s">
        <v>6064</v>
      </c>
      <c r="C51398">
        <v>89993</v>
      </c>
      <c r="D51398">
        <v>5.9799999999999999E-2</v>
      </c>
    </row>
    <row r="51399" spans="1:4" x14ac:dyDescent="0.2">
      <c r="A51399">
        <v>99311</v>
      </c>
      <c r="B51399" t="s">
        <v>6064</v>
      </c>
      <c r="C51399">
        <v>88628</v>
      </c>
      <c r="D51399">
        <v>1.0710999999999999</v>
      </c>
    </row>
    <row r="51400" spans="1:4" x14ac:dyDescent="0.2">
      <c r="A51400">
        <v>99311</v>
      </c>
      <c r="B51400" t="s">
        <v>6064</v>
      </c>
      <c r="C51400">
        <v>88316</v>
      </c>
      <c r="D51400">
        <v>32.195700000000002</v>
      </c>
    </row>
    <row r="51401" spans="1:4" x14ac:dyDescent="0.2">
      <c r="A51401">
        <v>99311</v>
      </c>
      <c r="B51401" t="s">
        <v>6064</v>
      </c>
      <c r="C51401">
        <v>88309</v>
      </c>
      <c r="D51401">
        <v>40.976300000000002</v>
      </c>
    </row>
    <row r="51402" spans="1:4" x14ac:dyDescent="0.2">
      <c r="A51402">
        <v>99311</v>
      </c>
      <c r="B51402" t="s">
        <v>6064</v>
      </c>
      <c r="C51402">
        <v>87316</v>
      </c>
      <c r="D51402">
        <v>0.12429999999999999</v>
      </c>
    </row>
    <row r="51403" spans="1:4" x14ac:dyDescent="0.2">
      <c r="A51403">
        <v>99311</v>
      </c>
      <c r="B51403" t="s">
        <v>80</v>
      </c>
      <c r="C51403">
        <v>25067</v>
      </c>
      <c r="D51403">
        <v>174.82499999999999</v>
      </c>
    </row>
    <row r="51404" spans="1:4" x14ac:dyDescent="0.2">
      <c r="A51404">
        <v>99311</v>
      </c>
      <c r="B51404" t="s">
        <v>80</v>
      </c>
      <c r="C51404">
        <v>660</v>
      </c>
      <c r="D51404">
        <v>38.85</v>
      </c>
    </row>
    <row r="51405" spans="1:4" x14ac:dyDescent="0.2">
      <c r="A51405">
        <v>99314</v>
      </c>
    </row>
    <row r="51406" spans="1:4" x14ac:dyDescent="0.2">
      <c r="A51406">
        <v>99314</v>
      </c>
      <c r="B51406" t="s">
        <v>6064</v>
      </c>
      <c r="C51406">
        <v>89998</v>
      </c>
      <c r="D51406">
        <v>4.8742999999999999</v>
      </c>
    </row>
    <row r="51407" spans="1:4" x14ac:dyDescent="0.2">
      <c r="A51407">
        <v>99314</v>
      </c>
      <c r="B51407" t="s">
        <v>6064</v>
      </c>
      <c r="C51407">
        <v>89996</v>
      </c>
      <c r="D51407">
        <v>1.9743999999999999</v>
      </c>
    </row>
    <row r="51408" spans="1:4" x14ac:dyDescent="0.2">
      <c r="A51408">
        <v>99314</v>
      </c>
      <c r="B51408" t="s">
        <v>6064</v>
      </c>
      <c r="C51408">
        <v>89995</v>
      </c>
      <c r="D51408">
        <v>0.1215</v>
      </c>
    </row>
    <row r="51409" spans="1:4" x14ac:dyDescent="0.2">
      <c r="A51409">
        <v>99314</v>
      </c>
      <c r="B51409" t="s">
        <v>6064</v>
      </c>
      <c r="C51409">
        <v>89993</v>
      </c>
      <c r="D51409">
        <v>5.9799999999999999E-2</v>
      </c>
    </row>
    <row r="51410" spans="1:4" x14ac:dyDescent="0.2">
      <c r="A51410">
        <v>99314</v>
      </c>
      <c r="B51410" t="s">
        <v>6064</v>
      </c>
      <c r="C51410">
        <v>88628</v>
      </c>
      <c r="D51410">
        <v>1.1455</v>
      </c>
    </row>
    <row r="51411" spans="1:4" x14ac:dyDescent="0.2">
      <c r="A51411">
        <v>99314</v>
      </c>
      <c r="B51411" t="s">
        <v>6064</v>
      </c>
      <c r="C51411">
        <v>88316</v>
      </c>
      <c r="D51411">
        <v>34.386200000000002</v>
      </c>
    </row>
    <row r="51412" spans="1:4" x14ac:dyDescent="0.2">
      <c r="A51412">
        <v>99314</v>
      </c>
      <c r="B51412" t="s">
        <v>6064</v>
      </c>
      <c r="C51412">
        <v>88309</v>
      </c>
      <c r="D51412">
        <v>43.764299999999999</v>
      </c>
    </row>
    <row r="51413" spans="1:4" x14ac:dyDescent="0.2">
      <c r="A51413">
        <v>99314</v>
      </c>
      <c r="B51413" t="s">
        <v>6064</v>
      </c>
      <c r="C51413">
        <v>87316</v>
      </c>
      <c r="D51413">
        <v>0.13270000000000001</v>
      </c>
    </row>
    <row r="51414" spans="1:4" x14ac:dyDescent="0.2">
      <c r="A51414">
        <v>99314</v>
      </c>
      <c r="B51414" t="s">
        <v>80</v>
      </c>
      <c r="C51414">
        <v>25067</v>
      </c>
      <c r="D51414">
        <v>186.63749999999999</v>
      </c>
    </row>
    <row r="51415" spans="1:4" x14ac:dyDescent="0.2">
      <c r="A51415">
        <v>99314</v>
      </c>
      <c r="B51415" t="s">
        <v>80</v>
      </c>
      <c r="C51415">
        <v>660</v>
      </c>
      <c r="D51415">
        <v>41.475000000000001</v>
      </c>
    </row>
    <row r="51416" spans="1:4" x14ac:dyDescent="0.2">
      <c r="A51416">
        <v>99304</v>
      </c>
    </row>
    <row r="51417" spans="1:4" x14ac:dyDescent="0.2">
      <c r="A51417">
        <v>99304</v>
      </c>
      <c r="B51417" t="s">
        <v>6064</v>
      </c>
      <c r="C51417">
        <v>89998</v>
      </c>
      <c r="D51417">
        <v>3.9487999999999999</v>
      </c>
    </row>
    <row r="51418" spans="1:4" x14ac:dyDescent="0.2">
      <c r="A51418">
        <v>99304</v>
      </c>
      <c r="B51418" t="s">
        <v>6064</v>
      </c>
      <c r="C51418">
        <v>89996</v>
      </c>
      <c r="D51418">
        <v>1.9743999999999999</v>
      </c>
    </row>
    <row r="51419" spans="1:4" x14ac:dyDescent="0.2">
      <c r="A51419">
        <v>99304</v>
      </c>
      <c r="B51419" t="s">
        <v>6064</v>
      </c>
      <c r="C51419">
        <v>89995</v>
      </c>
      <c r="D51419">
        <v>9.8400000000000001E-2</v>
      </c>
    </row>
    <row r="51420" spans="1:4" x14ac:dyDescent="0.2">
      <c r="A51420">
        <v>99304</v>
      </c>
      <c r="B51420" t="s">
        <v>6064</v>
      </c>
      <c r="C51420">
        <v>89993</v>
      </c>
      <c r="D51420">
        <v>5.9799999999999999E-2</v>
      </c>
    </row>
    <row r="51421" spans="1:4" x14ac:dyDescent="0.2">
      <c r="A51421">
        <v>99304</v>
      </c>
      <c r="B51421" t="s">
        <v>6064</v>
      </c>
      <c r="C51421">
        <v>88628</v>
      </c>
      <c r="D51421">
        <v>0.92659999999999998</v>
      </c>
    </row>
    <row r="51422" spans="1:4" x14ac:dyDescent="0.2">
      <c r="A51422">
        <v>99304</v>
      </c>
      <c r="B51422" t="s">
        <v>6064</v>
      </c>
      <c r="C51422">
        <v>88316</v>
      </c>
      <c r="D51422">
        <v>27.846599999999999</v>
      </c>
    </row>
    <row r="51423" spans="1:4" x14ac:dyDescent="0.2">
      <c r="A51423">
        <v>99304</v>
      </c>
      <c r="B51423" t="s">
        <v>6064</v>
      </c>
      <c r="C51423">
        <v>88309</v>
      </c>
      <c r="D51423">
        <v>35.441200000000002</v>
      </c>
    </row>
    <row r="51424" spans="1:4" x14ac:dyDescent="0.2">
      <c r="A51424">
        <v>99304</v>
      </c>
      <c r="B51424" t="s">
        <v>6064</v>
      </c>
      <c r="C51424">
        <v>87316</v>
      </c>
      <c r="D51424">
        <v>0.1075</v>
      </c>
    </row>
    <row r="51425" spans="1:4" x14ac:dyDescent="0.2">
      <c r="A51425">
        <v>99304</v>
      </c>
      <c r="B51425" t="s">
        <v>80</v>
      </c>
      <c r="C51425">
        <v>25067</v>
      </c>
      <c r="D51425">
        <v>151.19999999999999</v>
      </c>
    </row>
    <row r="51426" spans="1:4" x14ac:dyDescent="0.2">
      <c r="A51426">
        <v>99304</v>
      </c>
      <c r="B51426" t="s">
        <v>80</v>
      </c>
      <c r="C51426">
        <v>660</v>
      </c>
      <c r="D51426">
        <v>33.6</v>
      </c>
    </row>
    <row r="51427" spans="1:4" x14ac:dyDescent="0.2">
      <c r="A51427">
        <v>99306</v>
      </c>
    </row>
    <row r="51428" spans="1:4" x14ac:dyDescent="0.2">
      <c r="A51428">
        <v>99306</v>
      </c>
      <c r="B51428" t="s">
        <v>6064</v>
      </c>
      <c r="C51428">
        <v>89998</v>
      </c>
      <c r="D51428">
        <v>4.2572999999999999</v>
      </c>
    </row>
    <row r="51429" spans="1:4" x14ac:dyDescent="0.2">
      <c r="A51429">
        <v>99306</v>
      </c>
      <c r="B51429" t="s">
        <v>6064</v>
      </c>
      <c r="C51429">
        <v>89996</v>
      </c>
      <c r="D51429">
        <v>1.9743999999999999</v>
      </c>
    </row>
    <row r="51430" spans="1:4" x14ac:dyDescent="0.2">
      <c r="A51430">
        <v>99306</v>
      </c>
      <c r="B51430" t="s">
        <v>6064</v>
      </c>
      <c r="C51430">
        <v>89995</v>
      </c>
      <c r="D51430">
        <v>0.1061</v>
      </c>
    </row>
    <row r="51431" spans="1:4" x14ac:dyDescent="0.2">
      <c r="A51431">
        <v>99306</v>
      </c>
      <c r="B51431" t="s">
        <v>6064</v>
      </c>
      <c r="C51431">
        <v>89993</v>
      </c>
      <c r="D51431">
        <v>5.9799999999999999E-2</v>
      </c>
    </row>
    <row r="51432" spans="1:4" x14ac:dyDescent="0.2">
      <c r="A51432">
        <v>99306</v>
      </c>
      <c r="B51432" t="s">
        <v>6064</v>
      </c>
      <c r="C51432">
        <v>88628</v>
      </c>
      <c r="D51432">
        <v>0.99660000000000004</v>
      </c>
    </row>
    <row r="51433" spans="1:4" x14ac:dyDescent="0.2">
      <c r="A51433">
        <v>99306</v>
      </c>
      <c r="B51433" t="s">
        <v>6064</v>
      </c>
      <c r="C51433">
        <v>88316</v>
      </c>
      <c r="D51433">
        <v>30.005099999999999</v>
      </c>
    </row>
    <row r="51434" spans="1:4" x14ac:dyDescent="0.2">
      <c r="A51434">
        <v>99306</v>
      </c>
      <c r="B51434" t="s">
        <v>6064</v>
      </c>
      <c r="C51434">
        <v>88309</v>
      </c>
      <c r="D51434">
        <v>38.188400000000001</v>
      </c>
    </row>
    <row r="51435" spans="1:4" x14ac:dyDescent="0.2">
      <c r="A51435">
        <v>99306</v>
      </c>
      <c r="B51435" t="s">
        <v>6064</v>
      </c>
      <c r="C51435">
        <v>87316</v>
      </c>
      <c r="D51435">
        <v>0.1159</v>
      </c>
    </row>
    <row r="51436" spans="1:4" x14ac:dyDescent="0.2">
      <c r="A51436">
        <v>99306</v>
      </c>
      <c r="B51436" t="s">
        <v>80</v>
      </c>
      <c r="C51436">
        <v>25067</v>
      </c>
      <c r="D51436">
        <v>163.01249999999999</v>
      </c>
    </row>
    <row r="51437" spans="1:4" x14ac:dyDescent="0.2">
      <c r="A51437">
        <v>99306</v>
      </c>
      <c r="B51437" t="s">
        <v>80</v>
      </c>
      <c r="C51437">
        <v>660</v>
      </c>
      <c r="D51437">
        <v>36.225000000000001</v>
      </c>
    </row>
    <row r="51438" spans="1:4" x14ac:dyDescent="0.2">
      <c r="A51438">
        <v>99309</v>
      </c>
    </row>
    <row r="51439" spans="1:4" x14ac:dyDescent="0.2">
      <c r="A51439">
        <v>99309</v>
      </c>
      <c r="B51439" t="s">
        <v>6064</v>
      </c>
      <c r="C51439">
        <v>89998</v>
      </c>
      <c r="D51439">
        <v>4.5658000000000003</v>
      </c>
    </row>
    <row r="51440" spans="1:4" x14ac:dyDescent="0.2">
      <c r="A51440">
        <v>99309</v>
      </c>
      <c r="B51440" t="s">
        <v>6064</v>
      </c>
      <c r="C51440">
        <v>89996</v>
      </c>
      <c r="D51440">
        <v>1.9743999999999999</v>
      </c>
    </row>
    <row r="51441" spans="1:4" x14ac:dyDescent="0.2">
      <c r="A51441">
        <v>99309</v>
      </c>
      <c r="B51441" t="s">
        <v>6064</v>
      </c>
      <c r="C51441">
        <v>89995</v>
      </c>
      <c r="D51441">
        <v>0.1138</v>
      </c>
    </row>
    <row r="51442" spans="1:4" x14ac:dyDescent="0.2">
      <c r="A51442">
        <v>99309</v>
      </c>
      <c r="B51442" t="s">
        <v>6064</v>
      </c>
      <c r="C51442">
        <v>89993</v>
      </c>
      <c r="D51442">
        <v>5.9799999999999999E-2</v>
      </c>
    </row>
    <row r="51443" spans="1:4" x14ac:dyDescent="0.2">
      <c r="A51443">
        <v>99309</v>
      </c>
      <c r="B51443" t="s">
        <v>6064</v>
      </c>
      <c r="C51443">
        <v>88628</v>
      </c>
      <c r="D51443">
        <v>1.0710999999999999</v>
      </c>
    </row>
    <row r="51444" spans="1:4" x14ac:dyDescent="0.2">
      <c r="A51444">
        <v>99309</v>
      </c>
      <c r="B51444" t="s">
        <v>6064</v>
      </c>
      <c r="C51444">
        <v>88316</v>
      </c>
      <c r="D51444">
        <v>32.195700000000002</v>
      </c>
    </row>
    <row r="51445" spans="1:4" x14ac:dyDescent="0.2">
      <c r="A51445">
        <v>99309</v>
      </c>
      <c r="B51445" t="s">
        <v>6064</v>
      </c>
      <c r="C51445">
        <v>88309</v>
      </c>
      <c r="D51445">
        <v>40.976300000000002</v>
      </c>
    </row>
    <row r="51446" spans="1:4" x14ac:dyDescent="0.2">
      <c r="A51446">
        <v>99309</v>
      </c>
      <c r="B51446" t="s">
        <v>6064</v>
      </c>
      <c r="C51446">
        <v>87316</v>
      </c>
      <c r="D51446">
        <v>0.12429999999999999</v>
      </c>
    </row>
    <row r="51447" spans="1:4" x14ac:dyDescent="0.2">
      <c r="A51447">
        <v>99309</v>
      </c>
      <c r="B51447" t="s">
        <v>80</v>
      </c>
      <c r="C51447">
        <v>25067</v>
      </c>
      <c r="D51447">
        <v>174.82499999999999</v>
      </c>
    </row>
    <row r="51448" spans="1:4" x14ac:dyDescent="0.2">
      <c r="A51448">
        <v>99309</v>
      </c>
      <c r="B51448" t="s">
        <v>80</v>
      </c>
      <c r="C51448">
        <v>660</v>
      </c>
      <c r="D51448">
        <v>38.85</v>
      </c>
    </row>
    <row r="51449" spans="1:4" x14ac:dyDescent="0.2">
      <c r="A51449">
        <v>99327</v>
      </c>
    </row>
    <row r="51450" spans="1:4" x14ac:dyDescent="0.2">
      <c r="A51450">
        <v>99327</v>
      </c>
      <c r="B51450" t="s">
        <v>6064</v>
      </c>
      <c r="C51450">
        <v>89998</v>
      </c>
      <c r="D51450">
        <v>5.1828000000000003</v>
      </c>
    </row>
    <row r="51451" spans="1:4" x14ac:dyDescent="0.2">
      <c r="A51451">
        <v>99327</v>
      </c>
      <c r="B51451" t="s">
        <v>6064</v>
      </c>
      <c r="C51451">
        <v>89996</v>
      </c>
      <c r="D51451">
        <v>1.9743999999999999</v>
      </c>
    </row>
    <row r="51452" spans="1:4" x14ac:dyDescent="0.2">
      <c r="A51452">
        <v>99327</v>
      </c>
      <c r="B51452" t="s">
        <v>6064</v>
      </c>
      <c r="C51452">
        <v>89995</v>
      </c>
      <c r="D51452">
        <v>0.12920000000000001</v>
      </c>
    </row>
    <row r="51453" spans="1:4" x14ac:dyDescent="0.2">
      <c r="A51453">
        <v>99327</v>
      </c>
      <c r="B51453" t="s">
        <v>6064</v>
      </c>
      <c r="C51453">
        <v>89993</v>
      </c>
      <c r="D51453">
        <v>5.9799999999999999E-2</v>
      </c>
    </row>
    <row r="51454" spans="1:4" x14ac:dyDescent="0.2">
      <c r="A51454">
        <v>99327</v>
      </c>
      <c r="B51454" t="s">
        <v>6064</v>
      </c>
      <c r="C51454">
        <v>88628</v>
      </c>
      <c r="D51454">
        <v>1.177</v>
      </c>
    </row>
    <row r="51455" spans="1:4" x14ac:dyDescent="0.2">
      <c r="A51455">
        <v>99327</v>
      </c>
      <c r="B51455" t="s">
        <v>6064</v>
      </c>
      <c r="C51455">
        <v>88316</v>
      </c>
      <c r="D51455">
        <v>36.262799999999999</v>
      </c>
    </row>
    <row r="51456" spans="1:4" x14ac:dyDescent="0.2">
      <c r="A51456">
        <v>99327</v>
      </c>
      <c r="B51456" t="s">
        <v>6064</v>
      </c>
      <c r="C51456">
        <v>88309</v>
      </c>
      <c r="D51456">
        <v>46.1526</v>
      </c>
    </row>
    <row r="51457" spans="1:4" x14ac:dyDescent="0.2">
      <c r="A51457">
        <v>99327</v>
      </c>
      <c r="B51457" t="s">
        <v>6064</v>
      </c>
      <c r="C51457">
        <v>87316</v>
      </c>
      <c r="D51457">
        <v>0.1411</v>
      </c>
    </row>
    <row r="51458" spans="1:4" x14ac:dyDescent="0.2">
      <c r="A51458">
        <v>99327</v>
      </c>
      <c r="B51458" t="s">
        <v>80</v>
      </c>
      <c r="C51458">
        <v>25067</v>
      </c>
      <c r="D51458">
        <v>198.45</v>
      </c>
    </row>
    <row r="51459" spans="1:4" x14ac:dyDescent="0.2">
      <c r="A51459">
        <v>99327</v>
      </c>
      <c r="B51459" t="s">
        <v>80</v>
      </c>
      <c r="C51459">
        <v>660</v>
      </c>
      <c r="D51459">
        <v>44.1</v>
      </c>
    </row>
    <row r="51460" spans="1:4" x14ac:dyDescent="0.2">
      <c r="A51460">
        <v>98009</v>
      </c>
    </row>
    <row r="51461" spans="1:4" x14ac:dyDescent="0.2">
      <c r="A51461">
        <v>98009</v>
      </c>
      <c r="B51461" t="s">
        <v>6064</v>
      </c>
      <c r="C51461">
        <v>100475</v>
      </c>
      <c r="D51461">
        <v>0.47639999999999999</v>
      </c>
    </row>
    <row r="51462" spans="1:4" x14ac:dyDescent="0.2">
      <c r="A51462">
        <v>98009</v>
      </c>
      <c r="B51462" t="s">
        <v>6064</v>
      </c>
      <c r="C51462">
        <v>89998</v>
      </c>
      <c r="D51462">
        <v>2.0977999999999999</v>
      </c>
    </row>
    <row r="51463" spans="1:4" x14ac:dyDescent="0.2">
      <c r="A51463">
        <v>98009</v>
      </c>
      <c r="B51463" t="s">
        <v>6064</v>
      </c>
      <c r="C51463">
        <v>89996</v>
      </c>
      <c r="D51463">
        <v>1.9743999999999999</v>
      </c>
    </row>
    <row r="51464" spans="1:4" x14ac:dyDescent="0.2">
      <c r="A51464">
        <v>98009</v>
      </c>
      <c r="B51464" t="s">
        <v>6064</v>
      </c>
      <c r="C51464">
        <v>89995</v>
      </c>
      <c r="D51464">
        <v>5.2299999999999999E-2</v>
      </c>
    </row>
    <row r="51465" spans="1:4" x14ac:dyDescent="0.2">
      <c r="A51465">
        <v>98009</v>
      </c>
      <c r="B51465" t="s">
        <v>6064</v>
      </c>
      <c r="C51465">
        <v>89993</v>
      </c>
      <c r="D51465">
        <v>5.9799999999999999E-2</v>
      </c>
    </row>
    <row r="51466" spans="1:4" x14ac:dyDescent="0.2">
      <c r="A51466">
        <v>98009</v>
      </c>
      <c r="B51466" t="s">
        <v>6064</v>
      </c>
      <c r="C51466">
        <v>88316</v>
      </c>
      <c r="D51466">
        <v>14.6778</v>
      </c>
    </row>
    <row r="51467" spans="1:4" x14ac:dyDescent="0.2">
      <c r="A51467">
        <v>98009</v>
      </c>
      <c r="B51467" t="s">
        <v>6064</v>
      </c>
      <c r="C51467">
        <v>88309</v>
      </c>
      <c r="D51467">
        <v>18.680800000000001</v>
      </c>
    </row>
    <row r="51468" spans="1:4" x14ac:dyDescent="0.2">
      <c r="A51468">
        <v>98009</v>
      </c>
      <c r="B51468" t="s">
        <v>6064</v>
      </c>
      <c r="C51468">
        <v>87316</v>
      </c>
      <c r="D51468">
        <v>5.7099999999999998E-2</v>
      </c>
    </row>
    <row r="51469" spans="1:4" x14ac:dyDescent="0.2">
      <c r="A51469">
        <v>98009</v>
      </c>
      <c r="B51469" t="s">
        <v>80</v>
      </c>
      <c r="C51469">
        <v>25067</v>
      </c>
      <c r="D51469">
        <v>80.325000000000003</v>
      </c>
    </row>
    <row r="51470" spans="1:4" x14ac:dyDescent="0.2">
      <c r="A51470">
        <v>98009</v>
      </c>
      <c r="B51470" t="s">
        <v>80</v>
      </c>
      <c r="C51470">
        <v>660</v>
      </c>
      <c r="D51470">
        <v>17.850000000000001</v>
      </c>
    </row>
    <row r="51471" spans="1:4" x14ac:dyDescent="0.2">
      <c r="A51471">
        <v>98011</v>
      </c>
    </row>
    <row r="51472" spans="1:4" x14ac:dyDescent="0.2">
      <c r="A51472">
        <v>98011</v>
      </c>
      <c r="B51472" t="s">
        <v>6064</v>
      </c>
      <c r="C51472">
        <v>100475</v>
      </c>
      <c r="D51472">
        <v>0.5464</v>
      </c>
    </row>
    <row r="51473" spans="1:4" x14ac:dyDescent="0.2">
      <c r="A51473">
        <v>98011</v>
      </c>
      <c r="B51473" t="s">
        <v>6064</v>
      </c>
      <c r="C51473">
        <v>89998</v>
      </c>
      <c r="D51473">
        <v>2.4062999999999999</v>
      </c>
    </row>
    <row r="51474" spans="1:4" x14ac:dyDescent="0.2">
      <c r="A51474">
        <v>98011</v>
      </c>
      <c r="B51474" t="s">
        <v>6064</v>
      </c>
      <c r="C51474">
        <v>89996</v>
      </c>
      <c r="D51474">
        <v>1.9743999999999999</v>
      </c>
    </row>
    <row r="51475" spans="1:4" x14ac:dyDescent="0.2">
      <c r="A51475">
        <v>98011</v>
      </c>
      <c r="B51475" t="s">
        <v>6064</v>
      </c>
      <c r="C51475">
        <v>89995</v>
      </c>
      <c r="D51475">
        <v>0.06</v>
      </c>
    </row>
    <row r="51476" spans="1:4" x14ac:dyDescent="0.2">
      <c r="A51476">
        <v>98011</v>
      </c>
      <c r="B51476" t="s">
        <v>6064</v>
      </c>
      <c r="C51476">
        <v>89993</v>
      </c>
      <c r="D51476">
        <v>5.9799999999999999E-2</v>
      </c>
    </row>
    <row r="51477" spans="1:4" x14ac:dyDescent="0.2">
      <c r="A51477">
        <v>98011</v>
      </c>
      <c r="B51477" t="s">
        <v>6064</v>
      </c>
      <c r="C51477">
        <v>88316</v>
      </c>
      <c r="D51477">
        <v>16.836300000000001</v>
      </c>
    </row>
    <row r="51478" spans="1:4" x14ac:dyDescent="0.2">
      <c r="A51478">
        <v>98011</v>
      </c>
      <c r="B51478" t="s">
        <v>6064</v>
      </c>
      <c r="C51478">
        <v>88309</v>
      </c>
      <c r="D51478">
        <v>21.428000000000001</v>
      </c>
    </row>
    <row r="51479" spans="1:4" x14ac:dyDescent="0.2">
      <c r="A51479">
        <v>98011</v>
      </c>
      <c r="B51479" t="s">
        <v>6064</v>
      </c>
      <c r="C51479">
        <v>87316</v>
      </c>
      <c r="D51479">
        <v>6.5500000000000003E-2</v>
      </c>
    </row>
    <row r="51480" spans="1:4" x14ac:dyDescent="0.2">
      <c r="A51480">
        <v>98011</v>
      </c>
      <c r="B51480" t="s">
        <v>80</v>
      </c>
      <c r="C51480">
        <v>25067</v>
      </c>
      <c r="D51480">
        <v>92.137500000000003</v>
      </c>
    </row>
    <row r="51481" spans="1:4" x14ac:dyDescent="0.2">
      <c r="A51481">
        <v>98011</v>
      </c>
      <c r="B51481" t="s">
        <v>80</v>
      </c>
      <c r="C51481">
        <v>660</v>
      </c>
      <c r="D51481">
        <v>20.475000000000001</v>
      </c>
    </row>
    <row r="51482" spans="1:4" x14ac:dyDescent="0.2">
      <c r="A51482">
        <v>98013</v>
      </c>
    </row>
    <row r="51483" spans="1:4" x14ac:dyDescent="0.2">
      <c r="A51483">
        <v>98013</v>
      </c>
      <c r="B51483" t="s">
        <v>6064</v>
      </c>
      <c r="C51483">
        <v>100475</v>
      </c>
      <c r="D51483">
        <v>0.61650000000000005</v>
      </c>
    </row>
    <row r="51484" spans="1:4" x14ac:dyDescent="0.2">
      <c r="A51484">
        <v>98013</v>
      </c>
      <c r="B51484" t="s">
        <v>6064</v>
      </c>
      <c r="C51484">
        <v>89998</v>
      </c>
      <c r="D51484">
        <v>2.7147999999999999</v>
      </c>
    </row>
    <row r="51485" spans="1:4" x14ac:dyDescent="0.2">
      <c r="A51485">
        <v>98013</v>
      </c>
      <c r="B51485" t="s">
        <v>6064</v>
      </c>
      <c r="C51485">
        <v>89996</v>
      </c>
      <c r="D51485">
        <v>1.9743999999999999</v>
      </c>
    </row>
    <row r="51486" spans="1:4" x14ac:dyDescent="0.2">
      <c r="A51486">
        <v>98013</v>
      </c>
      <c r="B51486" t="s">
        <v>6064</v>
      </c>
      <c r="C51486">
        <v>89995</v>
      </c>
      <c r="D51486">
        <v>6.7699999999999996E-2</v>
      </c>
    </row>
    <row r="51487" spans="1:4" x14ac:dyDescent="0.2">
      <c r="A51487">
        <v>98013</v>
      </c>
      <c r="B51487" t="s">
        <v>6064</v>
      </c>
      <c r="C51487">
        <v>89993</v>
      </c>
      <c r="D51487">
        <v>5.9799999999999999E-2</v>
      </c>
    </row>
    <row r="51488" spans="1:4" x14ac:dyDescent="0.2">
      <c r="A51488">
        <v>98013</v>
      </c>
      <c r="B51488" t="s">
        <v>6064</v>
      </c>
      <c r="C51488">
        <v>88316</v>
      </c>
      <c r="D51488">
        <v>18.994800000000001</v>
      </c>
    </row>
    <row r="51489" spans="1:4" x14ac:dyDescent="0.2">
      <c r="A51489">
        <v>98013</v>
      </c>
      <c r="B51489" t="s">
        <v>6064</v>
      </c>
      <c r="C51489">
        <v>88309</v>
      </c>
      <c r="D51489">
        <v>24.1752</v>
      </c>
    </row>
    <row r="51490" spans="1:4" x14ac:dyDescent="0.2">
      <c r="A51490">
        <v>98013</v>
      </c>
      <c r="B51490" t="s">
        <v>6064</v>
      </c>
      <c r="C51490">
        <v>87316</v>
      </c>
      <c r="D51490">
        <v>7.3899999999999993E-2</v>
      </c>
    </row>
    <row r="51491" spans="1:4" x14ac:dyDescent="0.2">
      <c r="A51491">
        <v>98013</v>
      </c>
      <c r="B51491" t="s">
        <v>80</v>
      </c>
      <c r="C51491">
        <v>25067</v>
      </c>
      <c r="D51491">
        <v>103.95</v>
      </c>
    </row>
    <row r="51492" spans="1:4" x14ac:dyDescent="0.2">
      <c r="A51492">
        <v>98013</v>
      </c>
      <c r="B51492" t="s">
        <v>80</v>
      </c>
      <c r="C51492">
        <v>660</v>
      </c>
      <c r="D51492">
        <v>23.1</v>
      </c>
    </row>
    <row r="51493" spans="1:4" x14ac:dyDescent="0.2">
      <c r="A51493">
        <v>98015</v>
      </c>
    </row>
    <row r="51494" spans="1:4" x14ac:dyDescent="0.2">
      <c r="A51494">
        <v>98015</v>
      </c>
      <c r="B51494" t="s">
        <v>6064</v>
      </c>
      <c r="C51494">
        <v>100475</v>
      </c>
      <c r="D51494">
        <v>0.68659999999999999</v>
      </c>
    </row>
    <row r="51495" spans="1:4" x14ac:dyDescent="0.2">
      <c r="A51495">
        <v>98015</v>
      </c>
      <c r="B51495" t="s">
        <v>6064</v>
      </c>
      <c r="C51495">
        <v>89998</v>
      </c>
      <c r="D51495">
        <v>3.0232999999999999</v>
      </c>
    </row>
    <row r="51496" spans="1:4" x14ac:dyDescent="0.2">
      <c r="A51496">
        <v>98015</v>
      </c>
      <c r="B51496" t="s">
        <v>6064</v>
      </c>
      <c r="C51496">
        <v>89996</v>
      </c>
      <c r="D51496">
        <v>1.9743999999999999</v>
      </c>
    </row>
    <row r="51497" spans="1:4" x14ac:dyDescent="0.2">
      <c r="A51497">
        <v>98015</v>
      </c>
      <c r="B51497" t="s">
        <v>6064</v>
      </c>
      <c r="C51497">
        <v>89995</v>
      </c>
      <c r="D51497">
        <v>7.5399999999999995E-2</v>
      </c>
    </row>
    <row r="51498" spans="1:4" x14ac:dyDescent="0.2">
      <c r="A51498">
        <v>98015</v>
      </c>
      <c r="B51498" t="s">
        <v>6064</v>
      </c>
      <c r="C51498">
        <v>89993</v>
      </c>
      <c r="D51498">
        <v>5.9799999999999999E-2</v>
      </c>
    </row>
    <row r="51499" spans="1:4" x14ac:dyDescent="0.2">
      <c r="A51499">
        <v>98015</v>
      </c>
      <c r="B51499" t="s">
        <v>6064</v>
      </c>
      <c r="C51499">
        <v>88316</v>
      </c>
      <c r="D51499">
        <v>21.153300000000002</v>
      </c>
    </row>
    <row r="51500" spans="1:4" x14ac:dyDescent="0.2">
      <c r="A51500">
        <v>98015</v>
      </c>
      <c r="B51500" t="s">
        <v>6064</v>
      </c>
      <c r="C51500">
        <v>88309</v>
      </c>
      <c r="D51500">
        <v>26.9224</v>
      </c>
    </row>
    <row r="51501" spans="1:4" x14ac:dyDescent="0.2">
      <c r="A51501">
        <v>98015</v>
      </c>
      <c r="B51501" t="s">
        <v>6064</v>
      </c>
      <c r="C51501">
        <v>87316</v>
      </c>
      <c r="D51501">
        <v>8.2299999999999998E-2</v>
      </c>
    </row>
    <row r="51502" spans="1:4" x14ac:dyDescent="0.2">
      <c r="A51502">
        <v>98015</v>
      </c>
      <c r="B51502" t="s">
        <v>80</v>
      </c>
      <c r="C51502">
        <v>25067</v>
      </c>
      <c r="D51502">
        <v>115.7625</v>
      </c>
    </row>
    <row r="51503" spans="1:4" x14ac:dyDescent="0.2">
      <c r="A51503">
        <v>98015</v>
      </c>
      <c r="B51503" t="s">
        <v>80</v>
      </c>
      <c r="C51503">
        <v>660</v>
      </c>
      <c r="D51503">
        <v>25.725000000000001</v>
      </c>
    </row>
    <row r="51504" spans="1:4" x14ac:dyDescent="0.2">
      <c r="A51504">
        <v>98017</v>
      </c>
    </row>
    <row r="51505" spans="1:4" x14ac:dyDescent="0.2">
      <c r="A51505">
        <v>98017</v>
      </c>
      <c r="B51505" t="s">
        <v>6064</v>
      </c>
      <c r="C51505">
        <v>100475</v>
      </c>
      <c r="D51505">
        <v>0.75660000000000005</v>
      </c>
    </row>
    <row r="51506" spans="1:4" x14ac:dyDescent="0.2">
      <c r="A51506">
        <v>98017</v>
      </c>
      <c r="B51506" t="s">
        <v>6064</v>
      </c>
      <c r="C51506">
        <v>89998</v>
      </c>
      <c r="D51506">
        <v>3.3317999999999999</v>
      </c>
    </row>
    <row r="51507" spans="1:4" x14ac:dyDescent="0.2">
      <c r="A51507">
        <v>98017</v>
      </c>
      <c r="B51507" t="s">
        <v>6064</v>
      </c>
      <c r="C51507">
        <v>89996</v>
      </c>
      <c r="D51507">
        <v>1.9743999999999999</v>
      </c>
    </row>
    <row r="51508" spans="1:4" x14ac:dyDescent="0.2">
      <c r="A51508">
        <v>98017</v>
      </c>
      <c r="B51508" t="s">
        <v>6064</v>
      </c>
      <c r="C51508">
        <v>89995</v>
      </c>
      <c r="D51508">
        <v>8.3099999999999993E-2</v>
      </c>
    </row>
    <row r="51509" spans="1:4" x14ac:dyDescent="0.2">
      <c r="A51509">
        <v>98017</v>
      </c>
      <c r="B51509" t="s">
        <v>6064</v>
      </c>
      <c r="C51509">
        <v>89993</v>
      </c>
      <c r="D51509">
        <v>5.9799999999999999E-2</v>
      </c>
    </row>
    <row r="51510" spans="1:4" x14ac:dyDescent="0.2">
      <c r="A51510">
        <v>98017</v>
      </c>
      <c r="B51510" t="s">
        <v>6064</v>
      </c>
      <c r="C51510">
        <v>88316</v>
      </c>
      <c r="D51510">
        <v>23.311800000000002</v>
      </c>
    </row>
    <row r="51511" spans="1:4" x14ac:dyDescent="0.2">
      <c r="A51511">
        <v>98017</v>
      </c>
      <c r="B51511" t="s">
        <v>6064</v>
      </c>
      <c r="C51511">
        <v>88309</v>
      </c>
      <c r="D51511">
        <v>29.669499999999999</v>
      </c>
    </row>
    <row r="51512" spans="1:4" x14ac:dyDescent="0.2">
      <c r="A51512">
        <v>98017</v>
      </c>
      <c r="B51512" t="s">
        <v>6064</v>
      </c>
      <c r="C51512">
        <v>87316</v>
      </c>
      <c r="D51512">
        <v>9.0700000000000003E-2</v>
      </c>
    </row>
    <row r="51513" spans="1:4" x14ac:dyDescent="0.2">
      <c r="A51513">
        <v>98017</v>
      </c>
      <c r="B51513" t="s">
        <v>80</v>
      </c>
      <c r="C51513">
        <v>25067</v>
      </c>
      <c r="D51513">
        <v>127.575</v>
      </c>
    </row>
    <row r="51514" spans="1:4" x14ac:dyDescent="0.2">
      <c r="A51514">
        <v>98017</v>
      </c>
      <c r="B51514" t="s">
        <v>80</v>
      </c>
      <c r="C51514">
        <v>660</v>
      </c>
      <c r="D51514">
        <v>28.35</v>
      </c>
    </row>
    <row r="51515" spans="1:4" x14ac:dyDescent="0.2">
      <c r="A51515">
        <v>98019</v>
      </c>
    </row>
    <row r="51516" spans="1:4" x14ac:dyDescent="0.2">
      <c r="A51516">
        <v>98019</v>
      </c>
      <c r="B51516" t="s">
        <v>6064</v>
      </c>
      <c r="C51516">
        <v>100475</v>
      </c>
      <c r="D51516">
        <v>0.84770000000000001</v>
      </c>
    </row>
    <row r="51517" spans="1:4" x14ac:dyDescent="0.2">
      <c r="A51517">
        <v>98019</v>
      </c>
      <c r="B51517" t="s">
        <v>6064</v>
      </c>
      <c r="C51517">
        <v>89998</v>
      </c>
      <c r="D51517">
        <v>3.6402999999999999</v>
      </c>
    </row>
    <row r="51518" spans="1:4" x14ac:dyDescent="0.2">
      <c r="A51518">
        <v>98019</v>
      </c>
      <c r="B51518" t="s">
        <v>6064</v>
      </c>
      <c r="C51518">
        <v>89996</v>
      </c>
      <c r="D51518">
        <v>1.9743999999999999</v>
      </c>
    </row>
    <row r="51519" spans="1:4" x14ac:dyDescent="0.2">
      <c r="A51519">
        <v>98019</v>
      </c>
      <c r="B51519" t="s">
        <v>6064</v>
      </c>
      <c r="C51519">
        <v>89995</v>
      </c>
      <c r="D51519">
        <v>9.0800000000000006E-2</v>
      </c>
    </row>
    <row r="51520" spans="1:4" x14ac:dyDescent="0.2">
      <c r="A51520">
        <v>98019</v>
      </c>
      <c r="B51520" t="s">
        <v>6064</v>
      </c>
      <c r="C51520">
        <v>89993</v>
      </c>
      <c r="D51520">
        <v>5.9799999999999999E-2</v>
      </c>
    </row>
    <row r="51521" spans="1:4" x14ac:dyDescent="0.2">
      <c r="A51521">
        <v>98019</v>
      </c>
      <c r="B51521" t="s">
        <v>6064</v>
      </c>
      <c r="C51521">
        <v>88316</v>
      </c>
      <c r="D51521">
        <v>25.624099999999999</v>
      </c>
    </row>
    <row r="51522" spans="1:4" x14ac:dyDescent="0.2">
      <c r="A51522">
        <v>98019</v>
      </c>
      <c r="B51522" t="s">
        <v>6064</v>
      </c>
      <c r="C51522">
        <v>88309</v>
      </c>
      <c r="D51522">
        <v>32.612400000000001</v>
      </c>
    </row>
    <row r="51523" spans="1:4" x14ac:dyDescent="0.2">
      <c r="A51523">
        <v>98019</v>
      </c>
      <c r="B51523" t="s">
        <v>6064</v>
      </c>
      <c r="C51523">
        <v>87316</v>
      </c>
      <c r="D51523">
        <v>9.9099999999999994E-2</v>
      </c>
    </row>
    <row r="51524" spans="1:4" x14ac:dyDescent="0.2">
      <c r="A51524">
        <v>98019</v>
      </c>
      <c r="B51524" t="s">
        <v>80</v>
      </c>
      <c r="C51524">
        <v>25067</v>
      </c>
      <c r="D51524">
        <v>139.38749999999999</v>
      </c>
    </row>
    <row r="51525" spans="1:4" x14ac:dyDescent="0.2">
      <c r="A51525">
        <v>98019</v>
      </c>
      <c r="B51525" t="s">
        <v>80</v>
      </c>
      <c r="C51525">
        <v>660</v>
      </c>
      <c r="D51525">
        <v>30.975000000000001</v>
      </c>
    </row>
    <row r="51526" spans="1:4" x14ac:dyDescent="0.2">
      <c r="A51526">
        <v>97995</v>
      </c>
    </row>
    <row r="51527" spans="1:4" x14ac:dyDescent="0.2">
      <c r="A51527">
        <v>97995</v>
      </c>
      <c r="B51527" t="s">
        <v>6064</v>
      </c>
      <c r="C51527">
        <v>100475</v>
      </c>
      <c r="D51527">
        <v>0.33629999999999999</v>
      </c>
    </row>
    <row r="51528" spans="1:4" x14ac:dyDescent="0.2">
      <c r="A51528">
        <v>97995</v>
      </c>
      <c r="B51528" t="s">
        <v>6064</v>
      </c>
      <c r="C51528">
        <v>89998</v>
      </c>
      <c r="D51528">
        <v>1.4807999999999999</v>
      </c>
    </row>
    <row r="51529" spans="1:4" x14ac:dyDescent="0.2">
      <c r="A51529">
        <v>97995</v>
      </c>
      <c r="B51529" t="s">
        <v>6064</v>
      </c>
      <c r="C51529">
        <v>89996</v>
      </c>
      <c r="D51529">
        <v>1.9743999999999999</v>
      </c>
    </row>
    <row r="51530" spans="1:4" x14ac:dyDescent="0.2">
      <c r="A51530">
        <v>97995</v>
      </c>
      <c r="B51530" t="s">
        <v>6064</v>
      </c>
      <c r="C51530">
        <v>89995</v>
      </c>
      <c r="D51530">
        <v>3.6900000000000002E-2</v>
      </c>
    </row>
    <row r="51531" spans="1:4" x14ac:dyDescent="0.2">
      <c r="A51531">
        <v>97995</v>
      </c>
      <c r="B51531" t="s">
        <v>6064</v>
      </c>
      <c r="C51531">
        <v>89993</v>
      </c>
      <c r="D51531">
        <v>5.9799999999999999E-2</v>
      </c>
    </row>
    <row r="51532" spans="1:4" x14ac:dyDescent="0.2">
      <c r="A51532">
        <v>97995</v>
      </c>
      <c r="B51532" t="s">
        <v>6064</v>
      </c>
      <c r="C51532">
        <v>88316</v>
      </c>
      <c r="D51532">
        <v>10.360799999999999</v>
      </c>
    </row>
    <row r="51533" spans="1:4" x14ac:dyDescent="0.2">
      <c r="A51533">
        <v>97995</v>
      </c>
      <c r="B51533" t="s">
        <v>6064</v>
      </c>
      <c r="C51533">
        <v>88309</v>
      </c>
      <c r="D51533">
        <v>13.186500000000001</v>
      </c>
    </row>
    <row r="51534" spans="1:4" x14ac:dyDescent="0.2">
      <c r="A51534">
        <v>97995</v>
      </c>
      <c r="B51534" t="s">
        <v>6064</v>
      </c>
      <c r="C51534">
        <v>87316</v>
      </c>
      <c r="D51534">
        <v>4.0300000000000002E-2</v>
      </c>
    </row>
    <row r="51535" spans="1:4" x14ac:dyDescent="0.2">
      <c r="A51535">
        <v>97995</v>
      </c>
      <c r="B51535" t="s">
        <v>80</v>
      </c>
      <c r="C51535">
        <v>25067</v>
      </c>
      <c r="D51535">
        <v>56.7</v>
      </c>
    </row>
    <row r="51536" spans="1:4" x14ac:dyDescent="0.2">
      <c r="A51536">
        <v>97995</v>
      </c>
      <c r="B51536" t="s">
        <v>80</v>
      </c>
      <c r="C51536">
        <v>660</v>
      </c>
      <c r="D51536">
        <v>12.6</v>
      </c>
    </row>
    <row r="51537" spans="1:4" x14ac:dyDescent="0.2">
      <c r="A51537">
        <v>97997</v>
      </c>
    </row>
    <row r="51538" spans="1:4" x14ac:dyDescent="0.2">
      <c r="A51538">
        <v>97997</v>
      </c>
      <c r="B51538" t="s">
        <v>6064</v>
      </c>
      <c r="C51538">
        <v>100475</v>
      </c>
      <c r="D51538">
        <v>0.40629999999999999</v>
      </c>
    </row>
    <row r="51539" spans="1:4" x14ac:dyDescent="0.2">
      <c r="A51539">
        <v>97997</v>
      </c>
      <c r="B51539" t="s">
        <v>6064</v>
      </c>
      <c r="C51539">
        <v>89998</v>
      </c>
      <c r="D51539">
        <v>1.7892999999999999</v>
      </c>
    </row>
    <row r="51540" spans="1:4" x14ac:dyDescent="0.2">
      <c r="A51540">
        <v>97997</v>
      </c>
      <c r="B51540" t="s">
        <v>6064</v>
      </c>
      <c r="C51540">
        <v>89996</v>
      </c>
      <c r="D51540">
        <v>1.9743999999999999</v>
      </c>
    </row>
    <row r="51541" spans="1:4" x14ac:dyDescent="0.2">
      <c r="A51541">
        <v>97997</v>
      </c>
      <c r="B51541" t="s">
        <v>6064</v>
      </c>
      <c r="C51541">
        <v>89995</v>
      </c>
      <c r="D51541">
        <v>4.4600000000000001E-2</v>
      </c>
    </row>
    <row r="51542" spans="1:4" x14ac:dyDescent="0.2">
      <c r="A51542">
        <v>97997</v>
      </c>
      <c r="B51542" t="s">
        <v>6064</v>
      </c>
      <c r="C51542">
        <v>89993</v>
      </c>
      <c r="D51542">
        <v>5.9799999999999999E-2</v>
      </c>
    </row>
    <row r="51543" spans="1:4" x14ac:dyDescent="0.2">
      <c r="A51543">
        <v>97997</v>
      </c>
      <c r="B51543" t="s">
        <v>6064</v>
      </c>
      <c r="C51543">
        <v>88316</v>
      </c>
      <c r="D51543">
        <v>12.519299999999999</v>
      </c>
    </row>
    <row r="51544" spans="1:4" x14ac:dyDescent="0.2">
      <c r="A51544">
        <v>97997</v>
      </c>
      <c r="B51544" t="s">
        <v>6064</v>
      </c>
      <c r="C51544">
        <v>88309</v>
      </c>
      <c r="D51544">
        <v>15.9336</v>
      </c>
    </row>
    <row r="51545" spans="1:4" x14ac:dyDescent="0.2">
      <c r="A51545">
        <v>97997</v>
      </c>
      <c r="B51545" t="s">
        <v>6064</v>
      </c>
      <c r="C51545">
        <v>87316</v>
      </c>
      <c r="D51545">
        <v>4.87E-2</v>
      </c>
    </row>
    <row r="51546" spans="1:4" x14ac:dyDescent="0.2">
      <c r="A51546">
        <v>97997</v>
      </c>
      <c r="B51546" t="s">
        <v>80</v>
      </c>
      <c r="C51546">
        <v>25067</v>
      </c>
      <c r="D51546">
        <v>68.512500000000003</v>
      </c>
    </row>
    <row r="51547" spans="1:4" x14ac:dyDescent="0.2">
      <c r="A51547">
        <v>97997</v>
      </c>
      <c r="B51547" t="s">
        <v>80</v>
      </c>
      <c r="C51547">
        <v>660</v>
      </c>
      <c r="D51547">
        <v>15.225</v>
      </c>
    </row>
    <row r="51548" spans="1:4" x14ac:dyDescent="0.2">
      <c r="A51548">
        <v>97999</v>
      </c>
    </row>
    <row r="51549" spans="1:4" x14ac:dyDescent="0.2">
      <c r="A51549">
        <v>97999</v>
      </c>
      <c r="B51549" t="s">
        <v>6064</v>
      </c>
      <c r="C51549">
        <v>100475</v>
      </c>
      <c r="D51549">
        <v>0.47639999999999999</v>
      </c>
    </row>
    <row r="51550" spans="1:4" x14ac:dyDescent="0.2">
      <c r="A51550">
        <v>97999</v>
      </c>
      <c r="B51550" t="s">
        <v>6064</v>
      </c>
      <c r="C51550">
        <v>89998</v>
      </c>
      <c r="D51550">
        <v>2.0977999999999999</v>
      </c>
    </row>
    <row r="51551" spans="1:4" x14ac:dyDescent="0.2">
      <c r="A51551">
        <v>97999</v>
      </c>
      <c r="B51551" t="s">
        <v>6064</v>
      </c>
      <c r="C51551">
        <v>89996</v>
      </c>
      <c r="D51551">
        <v>1.9743999999999999</v>
      </c>
    </row>
    <row r="51552" spans="1:4" x14ac:dyDescent="0.2">
      <c r="A51552">
        <v>97999</v>
      </c>
      <c r="B51552" t="s">
        <v>6064</v>
      </c>
      <c r="C51552">
        <v>89995</v>
      </c>
      <c r="D51552">
        <v>5.2299999999999999E-2</v>
      </c>
    </row>
    <row r="51553" spans="1:4" x14ac:dyDescent="0.2">
      <c r="A51553">
        <v>97999</v>
      </c>
      <c r="B51553" t="s">
        <v>6064</v>
      </c>
      <c r="C51553">
        <v>89993</v>
      </c>
      <c r="D51553">
        <v>5.9799999999999999E-2</v>
      </c>
    </row>
    <row r="51554" spans="1:4" x14ac:dyDescent="0.2">
      <c r="A51554">
        <v>97999</v>
      </c>
      <c r="B51554" t="s">
        <v>6064</v>
      </c>
      <c r="C51554">
        <v>88316</v>
      </c>
      <c r="D51554">
        <v>14.6778</v>
      </c>
    </row>
    <row r="51555" spans="1:4" x14ac:dyDescent="0.2">
      <c r="A51555">
        <v>97999</v>
      </c>
      <c r="B51555" t="s">
        <v>6064</v>
      </c>
      <c r="C51555">
        <v>88309</v>
      </c>
      <c r="D51555">
        <v>18.680800000000001</v>
      </c>
    </row>
    <row r="51556" spans="1:4" x14ac:dyDescent="0.2">
      <c r="A51556">
        <v>97999</v>
      </c>
      <c r="B51556" t="s">
        <v>6064</v>
      </c>
      <c r="C51556">
        <v>87316</v>
      </c>
      <c r="D51556">
        <v>5.7099999999999998E-2</v>
      </c>
    </row>
    <row r="51557" spans="1:4" x14ac:dyDescent="0.2">
      <c r="A51557">
        <v>97999</v>
      </c>
      <c r="B51557" t="s">
        <v>80</v>
      </c>
      <c r="C51557">
        <v>25067</v>
      </c>
      <c r="D51557">
        <v>80.325000000000003</v>
      </c>
    </row>
    <row r="51558" spans="1:4" x14ac:dyDescent="0.2">
      <c r="A51558">
        <v>97999</v>
      </c>
      <c r="B51558" t="s">
        <v>80</v>
      </c>
      <c r="C51558">
        <v>660</v>
      </c>
      <c r="D51558">
        <v>17.850000000000001</v>
      </c>
    </row>
    <row r="51559" spans="1:4" x14ac:dyDescent="0.2">
      <c r="A51559">
        <v>98001</v>
      </c>
    </row>
    <row r="51560" spans="1:4" x14ac:dyDescent="0.2">
      <c r="A51560">
        <v>98001</v>
      </c>
      <c r="B51560" t="s">
        <v>6064</v>
      </c>
      <c r="C51560">
        <v>100475</v>
      </c>
      <c r="D51560">
        <v>0.5464</v>
      </c>
    </row>
    <row r="51561" spans="1:4" x14ac:dyDescent="0.2">
      <c r="A51561">
        <v>98001</v>
      </c>
      <c r="B51561" t="s">
        <v>6064</v>
      </c>
      <c r="C51561">
        <v>89998</v>
      </c>
      <c r="D51561">
        <v>2.4062999999999999</v>
      </c>
    </row>
    <row r="51562" spans="1:4" x14ac:dyDescent="0.2">
      <c r="A51562">
        <v>98001</v>
      </c>
      <c r="B51562" t="s">
        <v>6064</v>
      </c>
      <c r="C51562">
        <v>89996</v>
      </c>
      <c r="D51562">
        <v>1.9743999999999999</v>
      </c>
    </row>
    <row r="51563" spans="1:4" x14ac:dyDescent="0.2">
      <c r="A51563">
        <v>98001</v>
      </c>
      <c r="B51563" t="s">
        <v>6064</v>
      </c>
      <c r="C51563">
        <v>89995</v>
      </c>
      <c r="D51563">
        <v>0.06</v>
      </c>
    </row>
    <row r="51564" spans="1:4" x14ac:dyDescent="0.2">
      <c r="A51564">
        <v>98001</v>
      </c>
      <c r="B51564" t="s">
        <v>6064</v>
      </c>
      <c r="C51564">
        <v>89993</v>
      </c>
      <c r="D51564">
        <v>5.9799999999999999E-2</v>
      </c>
    </row>
    <row r="51565" spans="1:4" x14ac:dyDescent="0.2">
      <c r="A51565">
        <v>98001</v>
      </c>
      <c r="B51565" t="s">
        <v>6064</v>
      </c>
      <c r="C51565">
        <v>88316</v>
      </c>
      <c r="D51565">
        <v>16.836300000000001</v>
      </c>
    </row>
    <row r="51566" spans="1:4" x14ac:dyDescent="0.2">
      <c r="A51566">
        <v>98001</v>
      </c>
      <c r="B51566" t="s">
        <v>6064</v>
      </c>
      <c r="C51566">
        <v>88309</v>
      </c>
      <c r="D51566">
        <v>21.428000000000001</v>
      </c>
    </row>
    <row r="51567" spans="1:4" x14ac:dyDescent="0.2">
      <c r="A51567">
        <v>98001</v>
      </c>
      <c r="B51567" t="s">
        <v>6064</v>
      </c>
      <c r="C51567">
        <v>87316</v>
      </c>
      <c r="D51567">
        <v>6.5500000000000003E-2</v>
      </c>
    </row>
    <row r="51568" spans="1:4" x14ac:dyDescent="0.2">
      <c r="A51568">
        <v>98001</v>
      </c>
      <c r="B51568" t="s">
        <v>80</v>
      </c>
      <c r="C51568">
        <v>25067</v>
      </c>
      <c r="D51568">
        <v>92.137500000000003</v>
      </c>
    </row>
    <row r="51569" spans="1:4" x14ac:dyDescent="0.2">
      <c r="A51569">
        <v>98001</v>
      </c>
      <c r="B51569" t="s">
        <v>80</v>
      </c>
      <c r="C51569">
        <v>660</v>
      </c>
      <c r="D51569">
        <v>20.475000000000001</v>
      </c>
    </row>
    <row r="51570" spans="1:4" x14ac:dyDescent="0.2">
      <c r="A51570">
        <v>98003</v>
      </c>
    </row>
    <row r="51571" spans="1:4" x14ac:dyDescent="0.2">
      <c r="A51571">
        <v>98003</v>
      </c>
      <c r="B51571" t="s">
        <v>6064</v>
      </c>
      <c r="C51571">
        <v>100475</v>
      </c>
      <c r="D51571">
        <v>0.61650000000000005</v>
      </c>
    </row>
    <row r="51572" spans="1:4" x14ac:dyDescent="0.2">
      <c r="A51572">
        <v>98003</v>
      </c>
      <c r="B51572" t="s">
        <v>6064</v>
      </c>
      <c r="C51572">
        <v>89998</v>
      </c>
      <c r="D51572">
        <v>2.7147999999999999</v>
      </c>
    </row>
    <row r="51573" spans="1:4" x14ac:dyDescent="0.2">
      <c r="A51573">
        <v>98003</v>
      </c>
      <c r="B51573" t="s">
        <v>6064</v>
      </c>
      <c r="C51573">
        <v>89996</v>
      </c>
      <c r="D51573">
        <v>1.9743999999999999</v>
      </c>
    </row>
    <row r="51574" spans="1:4" x14ac:dyDescent="0.2">
      <c r="A51574">
        <v>98003</v>
      </c>
      <c r="B51574" t="s">
        <v>6064</v>
      </c>
      <c r="C51574">
        <v>89995</v>
      </c>
      <c r="D51574">
        <v>6.7699999999999996E-2</v>
      </c>
    </row>
    <row r="51575" spans="1:4" x14ac:dyDescent="0.2">
      <c r="A51575">
        <v>98003</v>
      </c>
      <c r="B51575" t="s">
        <v>6064</v>
      </c>
      <c r="C51575">
        <v>89993</v>
      </c>
      <c r="D51575">
        <v>5.9799999999999999E-2</v>
      </c>
    </row>
    <row r="51576" spans="1:4" x14ac:dyDescent="0.2">
      <c r="A51576">
        <v>98003</v>
      </c>
      <c r="B51576" t="s">
        <v>6064</v>
      </c>
      <c r="C51576">
        <v>88316</v>
      </c>
      <c r="D51576">
        <v>18.994800000000001</v>
      </c>
    </row>
    <row r="51577" spans="1:4" x14ac:dyDescent="0.2">
      <c r="A51577">
        <v>98003</v>
      </c>
      <c r="B51577" t="s">
        <v>6064</v>
      </c>
      <c r="C51577">
        <v>88309</v>
      </c>
      <c r="D51577">
        <v>24.1752</v>
      </c>
    </row>
    <row r="51578" spans="1:4" x14ac:dyDescent="0.2">
      <c r="A51578">
        <v>98003</v>
      </c>
      <c r="B51578" t="s">
        <v>6064</v>
      </c>
      <c r="C51578">
        <v>87316</v>
      </c>
      <c r="D51578">
        <v>7.3899999999999993E-2</v>
      </c>
    </row>
    <row r="51579" spans="1:4" x14ac:dyDescent="0.2">
      <c r="A51579">
        <v>98003</v>
      </c>
      <c r="B51579" t="s">
        <v>80</v>
      </c>
      <c r="C51579">
        <v>25067</v>
      </c>
      <c r="D51579">
        <v>103.95</v>
      </c>
    </row>
    <row r="51580" spans="1:4" x14ac:dyDescent="0.2">
      <c r="A51580">
        <v>98003</v>
      </c>
      <c r="B51580" t="s">
        <v>80</v>
      </c>
      <c r="C51580">
        <v>660</v>
      </c>
      <c r="D51580">
        <v>23.1</v>
      </c>
    </row>
    <row r="51581" spans="1:4" x14ac:dyDescent="0.2">
      <c r="A51581">
        <v>98005</v>
      </c>
    </row>
    <row r="51582" spans="1:4" x14ac:dyDescent="0.2">
      <c r="A51582">
        <v>98005</v>
      </c>
      <c r="B51582" t="s">
        <v>6064</v>
      </c>
      <c r="C51582">
        <v>100475</v>
      </c>
      <c r="D51582">
        <v>0.68659999999999999</v>
      </c>
    </row>
    <row r="51583" spans="1:4" x14ac:dyDescent="0.2">
      <c r="A51583">
        <v>98005</v>
      </c>
      <c r="B51583" t="s">
        <v>6064</v>
      </c>
      <c r="C51583">
        <v>89998</v>
      </c>
      <c r="D51583">
        <v>3.0232999999999999</v>
      </c>
    </row>
    <row r="51584" spans="1:4" x14ac:dyDescent="0.2">
      <c r="A51584">
        <v>98005</v>
      </c>
      <c r="B51584" t="s">
        <v>6064</v>
      </c>
      <c r="C51584">
        <v>89996</v>
      </c>
      <c r="D51584">
        <v>1.9743999999999999</v>
      </c>
    </row>
    <row r="51585" spans="1:4" x14ac:dyDescent="0.2">
      <c r="A51585">
        <v>98005</v>
      </c>
      <c r="B51585" t="s">
        <v>6064</v>
      </c>
      <c r="C51585">
        <v>89995</v>
      </c>
      <c r="D51585">
        <v>7.5399999999999995E-2</v>
      </c>
    </row>
    <row r="51586" spans="1:4" x14ac:dyDescent="0.2">
      <c r="A51586">
        <v>98005</v>
      </c>
      <c r="B51586" t="s">
        <v>6064</v>
      </c>
      <c r="C51586">
        <v>89993</v>
      </c>
      <c r="D51586">
        <v>5.9799999999999999E-2</v>
      </c>
    </row>
    <row r="51587" spans="1:4" x14ac:dyDescent="0.2">
      <c r="A51587">
        <v>98005</v>
      </c>
      <c r="B51587" t="s">
        <v>6064</v>
      </c>
      <c r="C51587">
        <v>88316</v>
      </c>
      <c r="D51587">
        <v>21.153300000000002</v>
      </c>
    </row>
    <row r="51588" spans="1:4" x14ac:dyDescent="0.2">
      <c r="A51588">
        <v>98005</v>
      </c>
      <c r="B51588" t="s">
        <v>6064</v>
      </c>
      <c r="C51588">
        <v>88309</v>
      </c>
      <c r="D51588">
        <v>26.9224</v>
      </c>
    </row>
    <row r="51589" spans="1:4" x14ac:dyDescent="0.2">
      <c r="A51589">
        <v>98005</v>
      </c>
      <c r="B51589" t="s">
        <v>6064</v>
      </c>
      <c r="C51589">
        <v>87316</v>
      </c>
      <c r="D51589">
        <v>8.2299999999999998E-2</v>
      </c>
    </row>
    <row r="51590" spans="1:4" x14ac:dyDescent="0.2">
      <c r="A51590">
        <v>98005</v>
      </c>
      <c r="B51590" t="s">
        <v>80</v>
      </c>
      <c r="C51590">
        <v>25067</v>
      </c>
      <c r="D51590">
        <v>115.7625</v>
      </c>
    </row>
    <row r="51591" spans="1:4" x14ac:dyDescent="0.2">
      <c r="A51591">
        <v>98005</v>
      </c>
      <c r="B51591" t="s">
        <v>80</v>
      </c>
      <c r="C51591">
        <v>660</v>
      </c>
      <c r="D51591">
        <v>25.725000000000001</v>
      </c>
    </row>
    <row r="51592" spans="1:4" x14ac:dyDescent="0.2">
      <c r="A51592">
        <v>98007</v>
      </c>
    </row>
    <row r="51593" spans="1:4" x14ac:dyDescent="0.2">
      <c r="A51593">
        <v>98007</v>
      </c>
      <c r="B51593" t="s">
        <v>6064</v>
      </c>
      <c r="C51593">
        <v>100475</v>
      </c>
      <c r="D51593">
        <v>0.75660000000000005</v>
      </c>
    </row>
    <row r="51594" spans="1:4" x14ac:dyDescent="0.2">
      <c r="A51594">
        <v>98007</v>
      </c>
      <c r="B51594" t="s">
        <v>6064</v>
      </c>
      <c r="C51594">
        <v>89998</v>
      </c>
      <c r="D51594">
        <v>3.3317999999999999</v>
      </c>
    </row>
    <row r="51595" spans="1:4" x14ac:dyDescent="0.2">
      <c r="A51595">
        <v>98007</v>
      </c>
      <c r="B51595" t="s">
        <v>6064</v>
      </c>
      <c r="C51595">
        <v>89996</v>
      </c>
      <c r="D51595">
        <v>1.9743999999999999</v>
      </c>
    </row>
    <row r="51596" spans="1:4" x14ac:dyDescent="0.2">
      <c r="A51596">
        <v>98007</v>
      </c>
      <c r="B51596" t="s">
        <v>6064</v>
      </c>
      <c r="C51596">
        <v>89995</v>
      </c>
      <c r="D51596">
        <v>8.3099999999999993E-2</v>
      </c>
    </row>
    <row r="51597" spans="1:4" x14ac:dyDescent="0.2">
      <c r="A51597">
        <v>98007</v>
      </c>
      <c r="B51597" t="s">
        <v>6064</v>
      </c>
      <c r="C51597">
        <v>89993</v>
      </c>
      <c r="D51597">
        <v>5.9799999999999999E-2</v>
      </c>
    </row>
    <row r="51598" spans="1:4" x14ac:dyDescent="0.2">
      <c r="A51598">
        <v>98007</v>
      </c>
      <c r="B51598" t="s">
        <v>6064</v>
      </c>
      <c r="C51598">
        <v>88316</v>
      </c>
      <c r="D51598">
        <v>23.311800000000002</v>
      </c>
    </row>
    <row r="51599" spans="1:4" x14ac:dyDescent="0.2">
      <c r="A51599">
        <v>98007</v>
      </c>
      <c r="B51599" t="s">
        <v>6064</v>
      </c>
      <c r="C51599">
        <v>88309</v>
      </c>
      <c r="D51599">
        <v>29.669499999999999</v>
      </c>
    </row>
    <row r="51600" spans="1:4" x14ac:dyDescent="0.2">
      <c r="A51600">
        <v>98007</v>
      </c>
      <c r="B51600" t="s">
        <v>6064</v>
      </c>
      <c r="C51600">
        <v>87316</v>
      </c>
      <c r="D51600">
        <v>9.0700000000000003E-2</v>
      </c>
    </row>
    <row r="51601" spans="1:4" x14ac:dyDescent="0.2">
      <c r="A51601">
        <v>98007</v>
      </c>
      <c r="B51601" t="s">
        <v>80</v>
      </c>
      <c r="C51601">
        <v>25067</v>
      </c>
      <c r="D51601">
        <v>127.575</v>
      </c>
    </row>
    <row r="51602" spans="1:4" x14ac:dyDescent="0.2">
      <c r="A51602">
        <v>98007</v>
      </c>
      <c r="B51602" t="s">
        <v>80</v>
      </c>
      <c r="C51602">
        <v>660</v>
      </c>
      <c r="D51602">
        <v>28.35</v>
      </c>
    </row>
    <row r="51603" spans="1:4" x14ac:dyDescent="0.2">
      <c r="A51603">
        <v>98031</v>
      </c>
    </row>
    <row r="51604" spans="1:4" x14ac:dyDescent="0.2">
      <c r="A51604">
        <v>98031</v>
      </c>
      <c r="B51604" t="s">
        <v>6064</v>
      </c>
      <c r="C51604">
        <v>100475</v>
      </c>
      <c r="D51604">
        <v>0.78210000000000002</v>
      </c>
    </row>
    <row r="51605" spans="1:4" x14ac:dyDescent="0.2">
      <c r="A51605">
        <v>98031</v>
      </c>
      <c r="B51605" t="s">
        <v>6064</v>
      </c>
      <c r="C51605">
        <v>89998</v>
      </c>
      <c r="D51605">
        <v>3.3317999999999999</v>
      </c>
    </row>
    <row r="51606" spans="1:4" x14ac:dyDescent="0.2">
      <c r="A51606">
        <v>98031</v>
      </c>
      <c r="B51606" t="s">
        <v>6064</v>
      </c>
      <c r="C51606">
        <v>89996</v>
      </c>
      <c r="D51606">
        <v>1.9743999999999999</v>
      </c>
    </row>
    <row r="51607" spans="1:4" x14ac:dyDescent="0.2">
      <c r="A51607">
        <v>98031</v>
      </c>
      <c r="B51607" t="s">
        <v>6064</v>
      </c>
      <c r="C51607">
        <v>89995</v>
      </c>
      <c r="D51607">
        <v>8.3099999999999993E-2</v>
      </c>
    </row>
    <row r="51608" spans="1:4" x14ac:dyDescent="0.2">
      <c r="A51608">
        <v>98031</v>
      </c>
      <c r="B51608" t="s">
        <v>6064</v>
      </c>
      <c r="C51608">
        <v>89993</v>
      </c>
      <c r="D51608">
        <v>5.9799999999999999E-2</v>
      </c>
    </row>
    <row r="51609" spans="1:4" x14ac:dyDescent="0.2">
      <c r="A51609">
        <v>98031</v>
      </c>
      <c r="B51609" t="s">
        <v>6064</v>
      </c>
      <c r="C51609">
        <v>88316</v>
      </c>
      <c r="D51609">
        <v>23.497599999999998</v>
      </c>
    </row>
    <row r="51610" spans="1:4" x14ac:dyDescent="0.2">
      <c r="A51610">
        <v>98031</v>
      </c>
      <c r="B51610" t="s">
        <v>6064</v>
      </c>
      <c r="C51610">
        <v>88309</v>
      </c>
      <c r="D51610">
        <v>29.905999999999999</v>
      </c>
    </row>
    <row r="51611" spans="1:4" x14ac:dyDescent="0.2">
      <c r="A51611">
        <v>98031</v>
      </c>
      <c r="B51611" t="s">
        <v>6064</v>
      </c>
      <c r="C51611">
        <v>87316</v>
      </c>
      <c r="D51611">
        <v>9.0700000000000003E-2</v>
      </c>
    </row>
    <row r="51612" spans="1:4" x14ac:dyDescent="0.2">
      <c r="A51612">
        <v>98031</v>
      </c>
      <c r="B51612" t="s">
        <v>80</v>
      </c>
      <c r="C51612">
        <v>25067</v>
      </c>
      <c r="D51612">
        <v>127.575</v>
      </c>
    </row>
    <row r="51613" spans="1:4" x14ac:dyDescent="0.2">
      <c r="A51613">
        <v>98031</v>
      </c>
      <c r="B51613" t="s">
        <v>80</v>
      </c>
      <c r="C51613">
        <v>660</v>
      </c>
      <c r="D51613">
        <v>28.35</v>
      </c>
    </row>
    <row r="51614" spans="1:4" x14ac:dyDescent="0.2">
      <c r="A51614">
        <v>98033</v>
      </c>
    </row>
    <row r="51615" spans="1:4" x14ac:dyDescent="0.2">
      <c r="A51615">
        <v>98033</v>
      </c>
      <c r="B51615" t="s">
        <v>6064</v>
      </c>
      <c r="C51615">
        <v>100475</v>
      </c>
      <c r="D51615">
        <v>0.85209999999999997</v>
      </c>
    </row>
    <row r="51616" spans="1:4" x14ac:dyDescent="0.2">
      <c r="A51616">
        <v>98033</v>
      </c>
      <c r="B51616" t="s">
        <v>6064</v>
      </c>
      <c r="C51616">
        <v>89998</v>
      </c>
      <c r="D51616">
        <v>3.6402999999999999</v>
      </c>
    </row>
    <row r="51617" spans="1:4" x14ac:dyDescent="0.2">
      <c r="A51617">
        <v>98033</v>
      </c>
      <c r="B51617" t="s">
        <v>6064</v>
      </c>
      <c r="C51617">
        <v>89996</v>
      </c>
      <c r="D51617">
        <v>1.9743999999999999</v>
      </c>
    </row>
    <row r="51618" spans="1:4" x14ac:dyDescent="0.2">
      <c r="A51618">
        <v>98033</v>
      </c>
      <c r="B51618" t="s">
        <v>6064</v>
      </c>
      <c r="C51618">
        <v>89995</v>
      </c>
      <c r="D51618">
        <v>9.0800000000000006E-2</v>
      </c>
    </row>
    <row r="51619" spans="1:4" x14ac:dyDescent="0.2">
      <c r="A51619">
        <v>98033</v>
      </c>
      <c r="B51619" t="s">
        <v>6064</v>
      </c>
      <c r="C51619">
        <v>89993</v>
      </c>
      <c r="D51619">
        <v>5.9799999999999999E-2</v>
      </c>
    </row>
    <row r="51620" spans="1:4" x14ac:dyDescent="0.2">
      <c r="A51620">
        <v>98033</v>
      </c>
      <c r="B51620" t="s">
        <v>6064</v>
      </c>
      <c r="C51620">
        <v>88316</v>
      </c>
      <c r="D51620">
        <v>25.656099999999999</v>
      </c>
    </row>
    <row r="51621" spans="1:4" x14ac:dyDescent="0.2">
      <c r="A51621">
        <v>98033</v>
      </c>
      <c r="B51621" t="s">
        <v>6064</v>
      </c>
      <c r="C51621">
        <v>88309</v>
      </c>
      <c r="D51621">
        <v>32.653199999999998</v>
      </c>
    </row>
    <row r="51622" spans="1:4" x14ac:dyDescent="0.2">
      <c r="A51622">
        <v>98033</v>
      </c>
      <c r="B51622" t="s">
        <v>6064</v>
      </c>
      <c r="C51622">
        <v>87316</v>
      </c>
      <c r="D51622">
        <v>9.9099999999999994E-2</v>
      </c>
    </row>
    <row r="51623" spans="1:4" x14ac:dyDescent="0.2">
      <c r="A51623">
        <v>98033</v>
      </c>
      <c r="B51623" t="s">
        <v>80</v>
      </c>
      <c r="C51623">
        <v>25067</v>
      </c>
      <c r="D51623">
        <v>139.38749999999999</v>
      </c>
    </row>
    <row r="51624" spans="1:4" x14ac:dyDescent="0.2">
      <c r="A51624">
        <v>98033</v>
      </c>
      <c r="B51624" t="s">
        <v>80</v>
      </c>
      <c r="C51624">
        <v>660</v>
      </c>
      <c r="D51624">
        <v>30.975000000000001</v>
      </c>
    </row>
    <row r="51625" spans="1:4" x14ac:dyDescent="0.2">
      <c r="A51625">
        <v>98035</v>
      </c>
    </row>
    <row r="51626" spans="1:4" x14ac:dyDescent="0.2">
      <c r="A51626">
        <v>98035</v>
      </c>
      <c r="B51626" t="s">
        <v>6064</v>
      </c>
      <c r="C51626">
        <v>100475</v>
      </c>
      <c r="D51626">
        <v>0.92220000000000002</v>
      </c>
    </row>
    <row r="51627" spans="1:4" x14ac:dyDescent="0.2">
      <c r="A51627">
        <v>98035</v>
      </c>
      <c r="B51627" t="s">
        <v>6064</v>
      </c>
      <c r="C51627">
        <v>89998</v>
      </c>
      <c r="D51627">
        <v>3.9487999999999999</v>
      </c>
    </row>
    <row r="51628" spans="1:4" x14ac:dyDescent="0.2">
      <c r="A51628">
        <v>98035</v>
      </c>
      <c r="B51628" t="s">
        <v>6064</v>
      </c>
      <c r="C51628">
        <v>89996</v>
      </c>
      <c r="D51628">
        <v>1.9743999999999999</v>
      </c>
    </row>
    <row r="51629" spans="1:4" x14ac:dyDescent="0.2">
      <c r="A51629">
        <v>98035</v>
      </c>
      <c r="B51629" t="s">
        <v>6064</v>
      </c>
      <c r="C51629">
        <v>89995</v>
      </c>
      <c r="D51629">
        <v>9.8400000000000001E-2</v>
      </c>
    </row>
    <row r="51630" spans="1:4" x14ac:dyDescent="0.2">
      <c r="A51630">
        <v>98035</v>
      </c>
      <c r="B51630" t="s">
        <v>6064</v>
      </c>
      <c r="C51630">
        <v>89993</v>
      </c>
      <c r="D51630">
        <v>5.9799999999999999E-2</v>
      </c>
    </row>
    <row r="51631" spans="1:4" x14ac:dyDescent="0.2">
      <c r="A51631">
        <v>98035</v>
      </c>
      <c r="B51631" t="s">
        <v>6064</v>
      </c>
      <c r="C51631">
        <v>88316</v>
      </c>
      <c r="D51631">
        <v>27.814599999999999</v>
      </c>
    </row>
    <row r="51632" spans="1:4" x14ac:dyDescent="0.2">
      <c r="A51632">
        <v>98035</v>
      </c>
      <c r="B51632" t="s">
        <v>6064</v>
      </c>
      <c r="C51632">
        <v>88309</v>
      </c>
      <c r="D51632">
        <v>35.400399999999998</v>
      </c>
    </row>
    <row r="51633" spans="1:4" x14ac:dyDescent="0.2">
      <c r="A51633">
        <v>98035</v>
      </c>
      <c r="B51633" t="s">
        <v>6064</v>
      </c>
      <c r="C51633">
        <v>87316</v>
      </c>
      <c r="D51633">
        <v>0.1075</v>
      </c>
    </row>
    <row r="51634" spans="1:4" x14ac:dyDescent="0.2">
      <c r="A51634">
        <v>98035</v>
      </c>
      <c r="B51634" t="s">
        <v>80</v>
      </c>
      <c r="C51634">
        <v>25067</v>
      </c>
      <c r="D51634">
        <v>151.19999999999999</v>
      </c>
    </row>
    <row r="51635" spans="1:4" x14ac:dyDescent="0.2">
      <c r="A51635">
        <v>98035</v>
      </c>
      <c r="B51635" t="s">
        <v>80</v>
      </c>
      <c r="C51635">
        <v>660</v>
      </c>
      <c r="D51635">
        <v>33.6</v>
      </c>
    </row>
    <row r="51636" spans="1:4" x14ac:dyDescent="0.2">
      <c r="A51636">
        <v>98037</v>
      </c>
    </row>
    <row r="51637" spans="1:4" x14ac:dyDescent="0.2">
      <c r="A51637">
        <v>98037</v>
      </c>
      <c r="B51637" t="s">
        <v>6064</v>
      </c>
      <c r="C51637">
        <v>100475</v>
      </c>
      <c r="D51637">
        <v>0.99660000000000004</v>
      </c>
    </row>
    <row r="51638" spans="1:4" x14ac:dyDescent="0.2">
      <c r="A51638">
        <v>98037</v>
      </c>
      <c r="B51638" t="s">
        <v>6064</v>
      </c>
      <c r="C51638">
        <v>89998</v>
      </c>
      <c r="D51638">
        <v>4.2572999999999999</v>
      </c>
    </row>
    <row r="51639" spans="1:4" x14ac:dyDescent="0.2">
      <c r="A51639">
        <v>98037</v>
      </c>
      <c r="B51639" t="s">
        <v>6064</v>
      </c>
      <c r="C51639">
        <v>89996</v>
      </c>
      <c r="D51639">
        <v>1.9743999999999999</v>
      </c>
    </row>
    <row r="51640" spans="1:4" x14ac:dyDescent="0.2">
      <c r="A51640">
        <v>98037</v>
      </c>
      <c r="B51640" t="s">
        <v>6064</v>
      </c>
      <c r="C51640">
        <v>89995</v>
      </c>
      <c r="D51640">
        <v>0.1061</v>
      </c>
    </row>
    <row r="51641" spans="1:4" x14ac:dyDescent="0.2">
      <c r="A51641">
        <v>98037</v>
      </c>
      <c r="B51641" t="s">
        <v>6064</v>
      </c>
      <c r="C51641">
        <v>89993</v>
      </c>
      <c r="D51641">
        <v>5.9799999999999999E-2</v>
      </c>
    </row>
    <row r="51642" spans="1:4" x14ac:dyDescent="0.2">
      <c r="A51642">
        <v>98037</v>
      </c>
      <c r="B51642" t="s">
        <v>6064</v>
      </c>
      <c r="C51642">
        <v>88316</v>
      </c>
      <c r="D51642">
        <v>30.005099999999999</v>
      </c>
    </row>
    <row r="51643" spans="1:4" x14ac:dyDescent="0.2">
      <c r="A51643">
        <v>98037</v>
      </c>
      <c r="B51643" t="s">
        <v>6064</v>
      </c>
      <c r="C51643">
        <v>88309</v>
      </c>
      <c r="D51643">
        <v>38.188400000000001</v>
      </c>
    </row>
    <row r="51644" spans="1:4" x14ac:dyDescent="0.2">
      <c r="A51644">
        <v>98037</v>
      </c>
      <c r="B51644" t="s">
        <v>6064</v>
      </c>
      <c r="C51644">
        <v>87316</v>
      </c>
      <c r="D51644">
        <v>0.1159</v>
      </c>
    </row>
    <row r="51645" spans="1:4" x14ac:dyDescent="0.2">
      <c r="A51645">
        <v>98037</v>
      </c>
      <c r="B51645" t="s">
        <v>80</v>
      </c>
      <c r="C51645">
        <v>25067</v>
      </c>
      <c r="D51645">
        <v>163.01249999999999</v>
      </c>
    </row>
    <row r="51646" spans="1:4" x14ac:dyDescent="0.2">
      <c r="A51646">
        <v>98037</v>
      </c>
      <c r="B51646" t="s">
        <v>80</v>
      </c>
      <c r="C51646">
        <v>660</v>
      </c>
      <c r="D51646">
        <v>36.225000000000001</v>
      </c>
    </row>
    <row r="51647" spans="1:4" x14ac:dyDescent="0.2">
      <c r="A51647">
        <v>98021</v>
      </c>
    </row>
    <row r="51648" spans="1:4" x14ac:dyDescent="0.2">
      <c r="A51648">
        <v>98021</v>
      </c>
      <c r="B51648" t="s">
        <v>6064</v>
      </c>
      <c r="C51648">
        <v>100475</v>
      </c>
      <c r="D51648">
        <v>0.63759999999999994</v>
      </c>
    </row>
    <row r="51649" spans="1:4" x14ac:dyDescent="0.2">
      <c r="A51649">
        <v>98021</v>
      </c>
      <c r="B51649" t="s">
        <v>6064</v>
      </c>
      <c r="C51649">
        <v>89998</v>
      </c>
      <c r="D51649">
        <v>2.7147999999999999</v>
      </c>
    </row>
    <row r="51650" spans="1:4" x14ac:dyDescent="0.2">
      <c r="A51650">
        <v>98021</v>
      </c>
      <c r="B51650" t="s">
        <v>6064</v>
      </c>
      <c r="C51650">
        <v>89996</v>
      </c>
      <c r="D51650">
        <v>1.9743999999999999</v>
      </c>
    </row>
    <row r="51651" spans="1:4" x14ac:dyDescent="0.2">
      <c r="A51651">
        <v>98021</v>
      </c>
      <c r="B51651" t="s">
        <v>6064</v>
      </c>
      <c r="C51651">
        <v>89995</v>
      </c>
      <c r="D51651">
        <v>6.7699999999999996E-2</v>
      </c>
    </row>
    <row r="51652" spans="1:4" x14ac:dyDescent="0.2">
      <c r="A51652">
        <v>98021</v>
      </c>
      <c r="B51652" t="s">
        <v>6064</v>
      </c>
      <c r="C51652">
        <v>89993</v>
      </c>
      <c r="D51652">
        <v>5.9799999999999999E-2</v>
      </c>
    </row>
    <row r="51653" spans="1:4" x14ac:dyDescent="0.2">
      <c r="A51653">
        <v>98021</v>
      </c>
      <c r="B51653" t="s">
        <v>6064</v>
      </c>
      <c r="C51653">
        <v>88316</v>
      </c>
      <c r="D51653">
        <v>19.148599999999998</v>
      </c>
    </row>
    <row r="51654" spans="1:4" x14ac:dyDescent="0.2">
      <c r="A51654">
        <v>98021</v>
      </c>
      <c r="B51654" t="s">
        <v>6064</v>
      </c>
      <c r="C51654">
        <v>88309</v>
      </c>
      <c r="D51654">
        <v>24.370899999999999</v>
      </c>
    </row>
    <row r="51655" spans="1:4" x14ac:dyDescent="0.2">
      <c r="A51655">
        <v>98021</v>
      </c>
      <c r="B51655" t="s">
        <v>6064</v>
      </c>
      <c r="C51655">
        <v>87316</v>
      </c>
      <c r="D51655">
        <v>7.3899999999999993E-2</v>
      </c>
    </row>
    <row r="51656" spans="1:4" x14ac:dyDescent="0.2">
      <c r="A51656">
        <v>98021</v>
      </c>
      <c r="B51656" t="s">
        <v>80</v>
      </c>
      <c r="C51656">
        <v>25067</v>
      </c>
      <c r="D51656">
        <v>103.95</v>
      </c>
    </row>
    <row r="51657" spans="1:4" x14ac:dyDescent="0.2">
      <c r="A51657">
        <v>98021</v>
      </c>
      <c r="B51657" t="s">
        <v>80</v>
      </c>
      <c r="C51657">
        <v>660</v>
      </c>
      <c r="D51657">
        <v>23.1</v>
      </c>
    </row>
    <row r="51658" spans="1:4" x14ac:dyDescent="0.2">
      <c r="A51658">
        <v>98023</v>
      </c>
    </row>
    <row r="51659" spans="1:4" x14ac:dyDescent="0.2">
      <c r="A51659">
        <v>98023</v>
      </c>
      <c r="B51659" t="s">
        <v>6064</v>
      </c>
      <c r="C51659">
        <v>100475</v>
      </c>
      <c r="D51659">
        <v>0.70760000000000001</v>
      </c>
    </row>
    <row r="51660" spans="1:4" x14ac:dyDescent="0.2">
      <c r="A51660">
        <v>98023</v>
      </c>
      <c r="B51660" t="s">
        <v>6064</v>
      </c>
      <c r="C51660">
        <v>89998</v>
      </c>
      <c r="D51660">
        <v>3.0232999999999999</v>
      </c>
    </row>
    <row r="51661" spans="1:4" x14ac:dyDescent="0.2">
      <c r="A51661">
        <v>98023</v>
      </c>
      <c r="B51661" t="s">
        <v>6064</v>
      </c>
      <c r="C51661">
        <v>89996</v>
      </c>
      <c r="D51661">
        <v>1.9743999999999999</v>
      </c>
    </row>
    <row r="51662" spans="1:4" x14ac:dyDescent="0.2">
      <c r="A51662">
        <v>98023</v>
      </c>
      <c r="B51662" t="s">
        <v>6064</v>
      </c>
      <c r="C51662">
        <v>89995</v>
      </c>
      <c r="D51662">
        <v>7.5399999999999995E-2</v>
      </c>
    </row>
    <row r="51663" spans="1:4" x14ac:dyDescent="0.2">
      <c r="A51663">
        <v>98023</v>
      </c>
      <c r="B51663" t="s">
        <v>6064</v>
      </c>
      <c r="C51663">
        <v>89993</v>
      </c>
      <c r="D51663">
        <v>5.9799999999999999E-2</v>
      </c>
    </row>
    <row r="51664" spans="1:4" x14ac:dyDescent="0.2">
      <c r="A51664">
        <v>98023</v>
      </c>
      <c r="B51664" t="s">
        <v>6064</v>
      </c>
      <c r="C51664">
        <v>88316</v>
      </c>
      <c r="D51664">
        <v>21.307099999999998</v>
      </c>
    </row>
    <row r="51665" spans="1:4" x14ac:dyDescent="0.2">
      <c r="A51665">
        <v>98023</v>
      </c>
      <c r="B51665" t="s">
        <v>6064</v>
      </c>
      <c r="C51665">
        <v>88309</v>
      </c>
      <c r="D51665">
        <v>27.118099999999998</v>
      </c>
    </row>
    <row r="51666" spans="1:4" x14ac:dyDescent="0.2">
      <c r="A51666">
        <v>98023</v>
      </c>
      <c r="B51666" t="s">
        <v>6064</v>
      </c>
      <c r="C51666">
        <v>87316</v>
      </c>
      <c r="D51666">
        <v>8.2299999999999998E-2</v>
      </c>
    </row>
    <row r="51667" spans="1:4" x14ac:dyDescent="0.2">
      <c r="A51667">
        <v>98023</v>
      </c>
      <c r="B51667" t="s">
        <v>80</v>
      </c>
      <c r="C51667">
        <v>25067</v>
      </c>
      <c r="D51667">
        <v>115.7625</v>
      </c>
    </row>
    <row r="51668" spans="1:4" x14ac:dyDescent="0.2">
      <c r="A51668">
        <v>98023</v>
      </c>
      <c r="B51668" t="s">
        <v>80</v>
      </c>
      <c r="C51668">
        <v>660</v>
      </c>
      <c r="D51668">
        <v>25.725000000000001</v>
      </c>
    </row>
    <row r="51669" spans="1:4" x14ac:dyDescent="0.2">
      <c r="A51669">
        <v>98025</v>
      </c>
    </row>
    <row r="51670" spans="1:4" x14ac:dyDescent="0.2">
      <c r="A51670">
        <v>98025</v>
      </c>
      <c r="B51670" t="s">
        <v>6064</v>
      </c>
      <c r="C51670">
        <v>100475</v>
      </c>
      <c r="D51670">
        <v>0.77769999999999995</v>
      </c>
    </row>
    <row r="51671" spans="1:4" x14ac:dyDescent="0.2">
      <c r="A51671">
        <v>98025</v>
      </c>
      <c r="B51671" t="s">
        <v>6064</v>
      </c>
      <c r="C51671">
        <v>89998</v>
      </c>
      <c r="D51671">
        <v>3.3317999999999999</v>
      </c>
    </row>
    <row r="51672" spans="1:4" x14ac:dyDescent="0.2">
      <c r="A51672">
        <v>98025</v>
      </c>
      <c r="B51672" t="s">
        <v>6064</v>
      </c>
      <c r="C51672">
        <v>89996</v>
      </c>
      <c r="D51672">
        <v>1.9743999999999999</v>
      </c>
    </row>
    <row r="51673" spans="1:4" x14ac:dyDescent="0.2">
      <c r="A51673">
        <v>98025</v>
      </c>
      <c r="B51673" t="s">
        <v>6064</v>
      </c>
      <c r="C51673">
        <v>89995</v>
      </c>
      <c r="D51673">
        <v>8.3099999999999993E-2</v>
      </c>
    </row>
    <row r="51674" spans="1:4" x14ac:dyDescent="0.2">
      <c r="A51674">
        <v>98025</v>
      </c>
      <c r="B51674" t="s">
        <v>6064</v>
      </c>
      <c r="C51674">
        <v>89993</v>
      </c>
      <c r="D51674">
        <v>5.9799999999999999E-2</v>
      </c>
    </row>
    <row r="51675" spans="1:4" x14ac:dyDescent="0.2">
      <c r="A51675">
        <v>98025</v>
      </c>
      <c r="B51675" t="s">
        <v>6064</v>
      </c>
      <c r="C51675">
        <v>88316</v>
      </c>
      <c r="D51675">
        <v>23.465599999999998</v>
      </c>
    </row>
    <row r="51676" spans="1:4" x14ac:dyDescent="0.2">
      <c r="A51676">
        <v>98025</v>
      </c>
      <c r="B51676" t="s">
        <v>6064</v>
      </c>
      <c r="C51676">
        <v>88309</v>
      </c>
      <c r="D51676">
        <v>29.865300000000001</v>
      </c>
    </row>
    <row r="51677" spans="1:4" x14ac:dyDescent="0.2">
      <c r="A51677">
        <v>98025</v>
      </c>
      <c r="B51677" t="s">
        <v>6064</v>
      </c>
      <c r="C51677">
        <v>87316</v>
      </c>
      <c r="D51677">
        <v>9.0700000000000003E-2</v>
      </c>
    </row>
    <row r="51678" spans="1:4" x14ac:dyDescent="0.2">
      <c r="A51678">
        <v>98025</v>
      </c>
      <c r="B51678" t="s">
        <v>80</v>
      </c>
      <c r="C51678">
        <v>25067</v>
      </c>
      <c r="D51678">
        <v>127.575</v>
      </c>
    </row>
    <row r="51679" spans="1:4" x14ac:dyDescent="0.2">
      <c r="A51679">
        <v>98025</v>
      </c>
      <c r="B51679" t="s">
        <v>80</v>
      </c>
      <c r="C51679">
        <v>660</v>
      </c>
      <c r="D51679">
        <v>28.35</v>
      </c>
    </row>
    <row r="51680" spans="1:4" x14ac:dyDescent="0.2">
      <c r="A51680">
        <v>98027</v>
      </c>
    </row>
    <row r="51681" spans="1:4" x14ac:dyDescent="0.2">
      <c r="A51681">
        <v>98027</v>
      </c>
      <c r="B51681" t="s">
        <v>6064</v>
      </c>
      <c r="C51681">
        <v>100475</v>
      </c>
      <c r="D51681">
        <v>0.84770000000000001</v>
      </c>
    </row>
    <row r="51682" spans="1:4" x14ac:dyDescent="0.2">
      <c r="A51682">
        <v>98027</v>
      </c>
      <c r="B51682" t="s">
        <v>6064</v>
      </c>
      <c r="C51682">
        <v>89998</v>
      </c>
      <c r="D51682">
        <v>3.6402999999999999</v>
      </c>
    </row>
    <row r="51683" spans="1:4" x14ac:dyDescent="0.2">
      <c r="A51683">
        <v>98027</v>
      </c>
      <c r="B51683" t="s">
        <v>6064</v>
      </c>
      <c r="C51683">
        <v>89996</v>
      </c>
      <c r="D51683">
        <v>1.9743999999999999</v>
      </c>
    </row>
    <row r="51684" spans="1:4" x14ac:dyDescent="0.2">
      <c r="A51684">
        <v>98027</v>
      </c>
      <c r="B51684" t="s">
        <v>6064</v>
      </c>
      <c r="C51684">
        <v>89995</v>
      </c>
      <c r="D51684">
        <v>9.0800000000000006E-2</v>
      </c>
    </row>
    <row r="51685" spans="1:4" x14ac:dyDescent="0.2">
      <c r="A51685">
        <v>98027</v>
      </c>
      <c r="B51685" t="s">
        <v>6064</v>
      </c>
      <c r="C51685">
        <v>89993</v>
      </c>
      <c r="D51685">
        <v>5.9799999999999999E-2</v>
      </c>
    </row>
    <row r="51686" spans="1:4" x14ac:dyDescent="0.2">
      <c r="A51686">
        <v>98027</v>
      </c>
      <c r="B51686" t="s">
        <v>6064</v>
      </c>
      <c r="C51686">
        <v>88316</v>
      </c>
      <c r="D51686">
        <v>25.624099999999999</v>
      </c>
    </row>
    <row r="51687" spans="1:4" x14ac:dyDescent="0.2">
      <c r="A51687">
        <v>98027</v>
      </c>
      <c r="B51687" t="s">
        <v>6064</v>
      </c>
      <c r="C51687">
        <v>88309</v>
      </c>
      <c r="D51687">
        <v>32.612400000000001</v>
      </c>
    </row>
    <row r="51688" spans="1:4" x14ac:dyDescent="0.2">
      <c r="A51688">
        <v>98027</v>
      </c>
      <c r="B51688" t="s">
        <v>6064</v>
      </c>
      <c r="C51688">
        <v>87316</v>
      </c>
      <c r="D51688">
        <v>9.9099999999999994E-2</v>
      </c>
    </row>
    <row r="51689" spans="1:4" x14ac:dyDescent="0.2">
      <c r="A51689">
        <v>98027</v>
      </c>
      <c r="B51689" t="s">
        <v>80</v>
      </c>
      <c r="C51689">
        <v>25067</v>
      </c>
      <c r="D51689">
        <v>139.38749999999999</v>
      </c>
    </row>
    <row r="51690" spans="1:4" x14ac:dyDescent="0.2">
      <c r="A51690">
        <v>98027</v>
      </c>
      <c r="B51690" t="s">
        <v>80</v>
      </c>
      <c r="C51690">
        <v>660</v>
      </c>
      <c r="D51690">
        <v>30.975000000000001</v>
      </c>
    </row>
    <row r="51691" spans="1:4" x14ac:dyDescent="0.2">
      <c r="A51691">
        <v>98029</v>
      </c>
    </row>
    <row r="51692" spans="1:4" x14ac:dyDescent="0.2">
      <c r="A51692">
        <v>98029</v>
      </c>
      <c r="B51692" t="s">
        <v>6064</v>
      </c>
      <c r="C51692">
        <v>100475</v>
      </c>
      <c r="D51692">
        <v>0.92220000000000002</v>
      </c>
    </row>
    <row r="51693" spans="1:4" x14ac:dyDescent="0.2">
      <c r="A51693">
        <v>98029</v>
      </c>
      <c r="B51693" t="s">
        <v>6064</v>
      </c>
      <c r="C51693">
        <v>89998</v>
      </c>
      <c r="D51693">
        <v>3.9487999999999999</v>
      </c>
    </row>
    <row r="51694" spans="1:4" x14ac:dyDescent="0.2">
      <c r="A51694">
        <v>98029</v>
      </c>
      <c r="B51694" t="s">
        <v>6064</v>
      </c>
      <c r="C51694">
        <v>89996</v>
      </c>
      <c r="D51694">
        <v>1.9743999999999999</v>
      </c>
    </row>
    <row r="51695" spans="1:4" x14ac:dyDescent="0.2">
      <c r="A51695">
        <v>98029</v>
      </c>
      <c r="B51695" t="s">
        <v>6064</v>
      </c>
      <c r="C51695">
        <v>89995</v>
      </c>
      <c r="D51695">
        <v>9.8400000000000001E-2</v>
      </c>
    </row>
    <row r="51696" spans="1:4" x14ac:dyDescent="0.2">
      <c r="A51696">
        <v>98029</v>
      </c>
      <c r="B51696" t="s">
        <v>6064</v>
      </c>
      <c r="C51696">
        <v>89993</v>
      </c>
      <c r="D51696">
        <v>5.9799999999999999E-2</v>
      </c>
    </row>
    <row r="51697" spans="1:4" x14ac:dyDescent="0.2">
      <c r="A51697">
        <v>98029</v>
      </c>
      <c r="B51697" t="s">
        <v>6064</v>
      </c>
      <c r="C51697">
        <v>88316</v>
      </c>
      <c r="D51697">
        <v>27.814599999999999</v>
      </c>
    </row>
    <row r="51698" spans="1:4" x14ac:dyDescent="0.2">
      <c r="A51698">
        <v>98029</v>
      </c>
      <c r="B51698" t="s">
        <v>6064</v>
      </c>
      <c r="C51698">
        <v>88309</v>
      </c>
      <c r="D51698">
        <v>35.400399999999998</v>
      </c>
    </row>
    <row r="51699" spans="1:4" x14ac:dyDescent="0.2">
      <c r="A51699">
        <v>98029</v>
      </c>
      <c r="B51699" t="s">
        <v>6064</v>
      </c>
      <c r="C51699">
        <v>87316</v>
      </c>
      <c r="D51699">
        <v>0.1075</v>
      </c>
    </row>
    <row r="51700" spans="1:4" x14ac:dyDescent="0.2">
      <c r="A51700">
        <v>98029</v>
      </c>
      <c r="B51700" t="s">
        <v>80</v>
      </c>
      <c r="C51700">
        <v>25067</v>
      </c>
      <c r="D51700">
        <v>151.19999999999999</v>
      </c>
    </row>
    <row r="51701" spans="1:4" x14ac:dyDescent="0.2">
      <c r="A51701">
        <v>98029</v>
      </c>
      <c r="B51701" t="s">
        <v>80</v>
      </c>
      <c r="C51701">
        <v>660</v>
      </c>
      <c r="D51701">
        <v>33.6</v>
      </c>
    </row>
    <row r="51702" spans="1:4" x14ac:dyDescent="0.2">
      <c r="A51702">
        <v>98045</v>
      </c>
    </row>
    <row r="51703" spans="1:4" x14ac:dyDescent="0.2">
      <c r="A51703">
        <v>98045</v>
      </c>
      <c r="B51703" t="s">
        <v>6064</v>
      </c>
      <c r="C51703">
        <v>100475</v>
      </c>
      <c r="D51703">
        <v>1.0710999999999999</v>
      </c>
    </row>
    <row r="51704" spans="1:4" x14ac:dyDescent="0.2">
      <c r="A51704">
        <v>98045</v>
      </c>
      <c r="B51704" t="s">
        <v>6064</v>
      </c>
      <c r="C51704">
        <v>89998</v>
      </c>
      <c r="D51704">
        <v>4.5658000000000003</v>
      </c>
    </row>
    <row r="51705" spans="1:4" x14ac:dyDescent="0.2">
      <c r="A51705">
        <v>98045</v>
      </c>
      <c r="B51705" t="s">
        <v>6064</v>
      </c>
      <c r="C51705">
        <v>89996</v>
      </c>
      <c r="D51705">
        <v>1.9743999999999999</v>
      </c>
    </row>
    <row r="51706" spans="1:4" x14ac:dyDescent="0.2">
      <c r="A51706">
        <v>98045</v>
      </c>
      <c r="B51706" t="s">
        <v>6064</v>
      </c>
      <c r="C51706">
        <v>89995</v>
      </c>
      <c r="D51706">
        <v>0.1138</v>
      </c>
    </row>
    <row r="51707" spans="1:4" x14ac:dyDescent="0.2">
      <c r="A51707">
        <v>98045</v>
      </c>
      <c r="B51707" t="s">
        <v>6064</v>
      </c>
      <c r="C51707">
        <v>89993</v>
      </c>
      <c r="D51707">
        <v>5.9799999999999999E-2</v>
      </c>
    </row>
    <row r="51708" spans="1:4" x14ac:dyDescent="0.2">
      <c r="A51708">
        <v>98045</v>
      </c>
      <c r="B51708" t="s">
        <v>6064</v>
      </c>
      <c r="C51708">
        <v>88316</v>
      </c>
      <c r="D51708">
        <v>32.195700000000002</v>
      </c>
    </row>
    <row r="51709" spans="1:4" x14ac:dyDescent="0.2">
      <c r="A51709">
        <v>98045</v>
      </c>
      <c r="B51709" t="s">
        <v>6064</v>
      </c>
      <c r="C51709">
        <v>88309</v>
      </c>
      <c r="D51709">
        <v>40.976300000000002</v>
      </c>
    </row>
    <row r="51710" spans="1:4" x14ac:dyDescent="0.2">
      <c r="A51710">
        <v>98045</v>
      </c>
      <c r="B51710" t="s">
        <v>6064</v>
      </c>
      <c r="C51710">
        <v>87316</v>
      </c>
      <c r="D51710">
        <v>0.12429999999999999</v>
      </c>
    </row>
    <row r="51711" spans="1:4" x14ac:dyDescent="0.2">
      <c r="A51711">
        <v>98045</v>
      </c>
      <c r="B51711" t="s">
        <v>80</v>
      </c>
      <c r="C51711">
        <v>25067</v>
      </c>
      <c r="D51711">
        <v>174.82499999999999</v>
      </c>
    </row>
    <row r="51712" spans="1:4" x14ac:dyDescent="0.2">
      <c r="A51712">
        <v>98045</v>
      </c>
      <c r="B51712" t="s">
        <v>80</v>
      </c>
      <c r="C51712">
        <v>660</v>
      </c>
      <c r="D51712">
        <v>38.85</v>
      </c>
    </row>
    <row r="51713" spans="1:4" x14ac:dyDescent="0.2">
      <c r="A51713">
        <v>98047</v>
      </c>
    </row>
    <row r="51714" spans="1:4" x14ac:dyDescent="0.2">
      <c r="A51714">
        <v>98047</v>
      </c>
      <c r="B51714" t="s">
        <v>6064</v>
      </c>
      <c r="C51714">
        <v>100475</v>
      </c>
      <c r="D51714">
        <v>1.1455</v>
      </c>
    </row>
    <row r="51715" spans="1:4" x14ac:dyDescent="0.2">
      <c r="A51715">
        <v>98047</v>
      </c>
      <c r="B51715" t="s">
        <v>6064</v>
      </c>
      <c r="C51715">
        <v>89998</v>
      </c>
      <c r="D51715">
        <v>4.8742999999999999</v>
      </c>
    </row>
    <row r="51716" spans="1:4" x14ac:dyDescent="0.2">
      <c r="A51716">
        <v>98047</v>
      </c>
      <c r="B51716" t="s">
        <v>6064</v>
      </c>
      <c r="C51716">
        <v>89996</v>
      </c>
      <c r="D51716">
        <v>1.9743999999999999</v>
      </c>
    </row>
    <row r="51717" spans="1:4" x14ac:dyDescent="0.2">
      <c r="A51717">
        <v>98047</v>
      </c>
      <c r="B51717" t="s">
        <v>6064</v>
      </c>
      <c r="C51717">
        <v>89995</v>
      </c>
      <c r="D51717">
        <v>0.1215</v>
      </c>
    </row>
    <row r="51718" spans="1:4" x14ac:dyDescent="0.2">
      <c r="A51718">
        <v>98047</v>
      </c>
      <c r="B51718" t="s">
        <v>6064</v>
      </c>
      <c r="C51718">
        <v>89993</v>
      </c>
      <c r="D51718">
        <v>5.9799999999999999E-2</v>
      </c>
    </row>
    <row r="51719" spans="1:4" x14ac:dyDescent="0.2">
      <c r="A51719">
        <v>98047</v>
      </c>
      <c r="B51719" t="s">
        <v>6064</v>
      </c>
      <c r="C51719">
        <v>88316</v>
      </c>
      <c r="D51719">
        <v>34.386200000000002</v>
      </c>
    </row>
    <row r="51720" spans="1:4" x14ac:dyDescent="0.2">
      <c r="A51720">
        <v>98047</v>
      </c>
      <c r="B51720" t="s">
        <v>6064</v>
      </c>
      <c r="C51720">
        <v>88309</v>
      </c>
      <c r="D51720">
        <v>43.764299999999999</v>
      </c>
    </row>
    <row r="51721" spans="1:4" x14ac:dyDescent="0.2">
      <c r="A51721">
        <v>98047</v>
      </c>
      <c r="B51721" t="s">
        <v>6064</v>
      </c>
      <c r="C51721">
        <v>87316</v>
      </c>
      <c r="D51721">
        <v>0.13270000000000001</v>
      </c>
    </row>
    <row r="51722" spans="1:4" x14ac:dyDescent="0.2">
      <c r="A51722">
        <v>98047</v>
      </c>
      <c r="B51722" t="s">
        <v>80</v>
      </c>
      <c r="C51722">
        <v>25067</v>
      </c>
      <c r="D51722">
        <v>186.63749999999999</v>
      </c>
    </row>
    <row r="51723" spans="1:4" x14ac:dyDescent="0.2">
      <c r="A51723">
        <v>98047</v>
      </c>
      <c r="B51723" t="s">
        <v>80</v>
      </c>
      <c r="C51723">
        <v>660</v>
      </c>
      <c r="D51723">
        <v>41.475000000000001</v>
      </c>
    </row>
    <row r="51724" spans="1:4" x14ac:dyDescent="0.2">
      <c r="A51724">
        <v>98039</v>
      </c>
    </row>
    <row r="51725" spans="1:4" x14ac:dyDescent="0.2">
      <c r="A51725">
        <v>98039</v>
      </c>
      <c r="B51725" t="s">
        <v>6064</v>
      </c>
      <c r="C51725">
        <v>100475</v>
      </c>
      <c r="D51725">
        <v>0.92659999999999998</v>
      </c>
    </row>
    <row r="51726" spans="1:4" x14ac:dyDescent="0.2">
      <c r="A51726">
        <v>98039</v>
      </c>
      <c r="B51726" t="s">
        <v>6064</v>
      </c>
      <c r="C51726">
        <v>89998</v>
      </c>
      <c r="D51726">
        <v>3.9487999999999999</v>
      </c>
    </row>
    <row r="51727" spans="1:4" x14ac:dyDescent="0.2">
      <c r="A51727">
        <v>98039</v>
      </c>
      <c r="B51727" t="s">
        <v>6064</v>
      </c>
      <c r="C51727">
        <v>89996</v>
      </c>
      <c r="D51727">
        <v>1.9743999999999999</v>
      </c>
    </row>
    <row r="51728" spans="1:4" x14ac:dyDescent="0.2">
      <c r="A51728">
        <v>98039</v>
      </c>
      <c r="B51728" t="s">
        <v>6064</v>
      </c>
      <c r="C51728">
        <v>89995</v>
      </c>
      <c r="D51728">
        <v>9.8400000000000001E-2</v>
      </c>
    </row>
    <row r="51729" spans="1:4" x14ac:dyDescent="0.2">
      <c r="A51729">
        <v>98039</v>
      </c>
      <c r="B51729" t="s">
        <v>6064</v>
      </c>
      <c r="C51729">
        <v>89993</v>
      </c>
      <c r="D51729">
        <v>5.9799999999999999E-2</v>
      </c>
    </row>
    <row r="51730" spans="1:4" x14ac:dyDescent="0.2">
      <c r="A51730">
        <v>98039</v>
      </c>
      <c r="B51730" t="s">
        <v>6064</v>
      </c>
      <c r="C51730">
        <v>88316</v>
      </c>
      <c r="D51730">
        <v>27.846599999999999</v>
      </c>
    </row>
    <row r="51731" spans="1:4" x14ac:dyDescent="0.2">
      <c r="A51731">
        <v>98039</v>
      </c>
      <c r="B51731" t="s">
        <v>6064</v>
      </c>
      <c r="C51731">
        <v>88309</v>
      </c>
      <c r="D51731">
        <v>35.441200000000002</v>
      </c>
    </row>
    <row r="51732" spans="1:4" x14ac:dyDescent="0.2">
      <c r="A51732">
        <v>98039</v>
      </c>
      <c r="B51732" t="s">
        <v>6064</v>
      </c>
      <c r="C51732">
        <v>87316</v>
      </c>
      <c r="D51732">
        <v>0.1075</v>
      </c>
    </row>
    <row r="51733" spans="1:4" x14ac:dyDescent="0.2">
      <c r="A51733">
        <v>98039</v>
      </c>
      <c r="B51733" t="s">
        <v>80</v>
      </c>
      <c r="C51733">
        <v>25067</v>
      </c>
      <c r="D51733">
        <v>151.19999999999999</v>
      </c>
    </row>
    <row r="51734" spans="1:4" x14ac:dyDescent="0.2">
      <c r="A51734">
        <v>98039</v>
      </c>
      <c r="B51734" t="s">
        <v>80</v>
      </c>
      <c r="C51734">
        <v>660</v>
      </c>
      <c r="D51734">
        <v>33.6</v>
      </c>
    </row>
    <row r="51735" spans="1:4" x14ac:dyDescent="0.2">
      <c r="A51735">
        <v>98041</v>
      </c>
    </row>
    <row r="51736" spans="1:4" x14ac:dyDescent="0.2">
      <c r="A51736">
        <v>98041</v>
      </c>
      <c r="B51736" t="s">
        <v>6064</v>
      </c>
      <c r="C51736">
        <v>100475</v>
      </c>
      <c r="D51736">
        <v>0.99660000000000004</v>
      </c>
    </row>
    <row r="51737" spans="1:4" x14ac:dyDescent="0.2">
      <c r="A51737">
        <v>98041</v>
      </c>
      <c r="B51737" t="s">
        <v>6064</v>
      </c>
      <c r="C51737">
        <v>89998</v>
      </c>
      <c r="D51737">
        <v>4.2572999999999999</v>
      </c>
    </row>
    <row r="51738" spans="1:4" x14ac:dyDescent="0.2">
      <c r="A51738">
        <v>98041</v>
      </c>
      <c r="B51738" t="s">
        <v>6064</v>
      </c>
      <c r="C51738">
        <v>89996</v>
      </c>
      <c r="D51738">
        <v>1.9743999999999999</v>
      </c>
    </row>
    <row r="51739" spans="1:4" x14ac:dyDescent="0.2">
      <c r="A51739">
        <v>98041</v>
      </c>
      <c r="B51739" t="s">
        <v>6064</v>
      </c>
      <c r="C51739">
        <v>89995</v>
      </c>
      <c r="D51739">
        <v>0.1061</v>
      </c>
    </row>
    <row r="51740" spans="1:4" x14ac:dyDescent="0.2">
      <c r="A51740">
        <v>98041</v>
      </c>
      <c r="B51740" t="s">
        <v>6064</v>
      </c>
      <c r="C51740">
        <v>89993</v>
      </c>
      <c r="D51740">
        <v>5.9799999999999999E-2</v>
      </c>
    </row>
    <row r="51741" spans="1:4" x14ac:dyDescent="0.2">
      <c r="A51741">
        <v>98041</v>
      </c>
      <c r="B51741" t="s">
        <v>6064</v>
      </c>
      <c r="C51741">
        <v>88316</v>
      </c>
      <c r="D51741">
        <v>30.005099999999999</v>
      </c>
    </row>
    <row r="51742" spans="1:4" x14ac:dyDescent="0.2">
      <c r="A51742">
        <v>98041</v>
      </c>
      <c r="B51742" t="s">
        <v>6064</v>
      </c>
      <c r="C51742">
        <v>88309</v>
      </c>
      <c r="D51742">
        <v>38.188400000000001</v>
      </c>
    </row>
    <row r="51743" spans="1:4" x14ac:dyDescent="0.2">
      <c r="A51743">
        <v>98041</v>
      </c>
      <c r="B51743" t="s">
        <v>6064</v>
      </c>
      <c r="C51743">
        <v>87316</v>
      </c>
      <c r="D51743">
        <v>0.1159</v>
      </c>
    </row>
    <row r="51744" spans="1:4" x14ac:dyDescent="0.2">
      <c r="A51744">
        <v>98041</v>
      </c>
      <c r="B51744" t="s">
        <v>80</v>
      </c>
      <c r="C51744">
        <v>25067</v>
      </c>
      <c r="D51744">
        <v>163.01249999999999</v>
      </c>
    </row>
    <row r="51745" spans="1:4" x14ac:dyDescent="0.2">
      <c r="A51745">
        <v>98041</v>
      </c>
      <c r="B51745" t="s">
        <v>80</v>
      </c>
      <c r="C51745">
        <v>660</v>
      </c>
      <c r="D51745">
        <v>36.225000000000001</v>
      </c>
    </row>
    <row r="51746" spans="1:4" x14ac:dyDescent="0.2">
      <c r="A51746">
        <v>98043</v>
      </c>
    </row>
    <row r="51747" spans="1:4" x14ac:dyDescent="0.2">
      <c r="A51747">
        <v>98043</v>
      </c>
      <c r="B51747" t="s">
        <v>6064</v>
      </c>
      <c r="C51747">
        <v>100475</v>
      </c>
      <c r="D51747">
        <v>1.0710999999999999</v>
      </c>
    </row>
    <row r="51748" spans="1:4" x14ac:dyDescent="0.2">
      <c r="A51748">
        <v>98043</v>
      </c>
      <c r="B51748" t="s">
        <v>6064</v>
      </c>
      <c r="C51748">
        <v>89998</v>
      </c>
      <c r="D51748">
        <v>4.5658000000000003</v>
      </c>
    </row>
    <row r="51749" spans="1:4" x14ac:dyDescent="0.2">
      <c r="A51749">
        <v>98043</v>
      </c>
      <c r="B51749" t="s">
        <v>6064</v>
      </c>
      <c r="C51749">
        <v>89996</v>
      </c>
      <c r="D51749">
        <v>1.9743999999999999</v>
      </c>
    </row>
    <row r="51750" spans="1:4" x14ac:dyDescent="0.2">
      <c r="A51750">
        <v>98043</v>
      </c>
      <c r="B51750" t="s">
        <v>6064</v>
      </c>
      <c r="C51750">
        <v>89995</v>
      </c>
      <c r="D51750">
        <v>0.1138</v>
      </c>
    </row>
    <row r="51751" spans="1:4" x14ac:dyDescent="0.2">
      <c r="A51751">
        <v>98043</v>
      </c>
      <c r="B51751" t="s">
        <v>6064</v>
      </c>
      <c r="C51751">
        <v>89993</v>
      </c>
      <c r="D51751">
        <v>5.9799999999999999E-2</v>
      </c>
    </row>
    <row r="51752" spans="1:4" x14ac:dyDescent="0.2">
      <c r="A51752">
        <v>98043</v>
      </c>
      <c r="B51752" t="s">
        <v>6064</v>
      </c>
      <c r="C51752">
        <v>88316</v>
      </c>
      <c r="D51752">
        <v>32.195700000000002</v>
      </c>
    </row>
    <row r="51753" spans="1:4" x14ac:dyDescent="0.2">
      <c r="A51753">
        <v>98043</v>
      </c>
      <c r="B51753" t="s">
        <v>6064</v>
      </c>
      <c r="C51753">
        <v>88309</v>
      </c>
      <c r="D51753">
        <v>40.976300000000002</v>
      </c>
    </row>
    <row r="51754" spans="1:4" x14ac:dyDescent="0.2">
      <c r="A51754">
        <v>98043</v>
      </c>
      <c r="B51754" t="s">
        <v>6064</v>
      </c>
      <c r="C51754">
        <v>87316</v>
      </c>
      <c r="D51754">
        <v>0.12429999999999999</v>
      </c>
    </row>
    <row r="51755" spans="1:4" x14ac:dyDescent="0.2">
      <c r="A51755">
        <v>98043</v>
      </c>
      <c r="B51755" t="s">
        <v>80</v>
      </c>
      <c r="C51755">
        <v>25067</v>
      </c>
      <c r="D51755">
        <v>174.82499999999999</v>
      </c>
    </row>
    <row r="51756" spans="1:4" x14ac:dyDescent="0.2">
      <c r="A51756">
        <v>98043</v>
      </c>
      <c r="B51756" t="s">
        <v>80</v>
      </c>
      <c r="C51756">
        <v>660</v>
      </c>
      <c r="D51756">
        <v>38.85</v>
      </c>
    </row>
    <row r="51757" spans="1:4" x14ac:dyDescent="0.2">
      <c r="A51757">
        <v>98049</v>
      </c>
    </row>
    <row r="51758" spans="1:4" x14ac:dyDescent="0.2">
      <c r="A51758">
        <v>98049</v>
      </c>
      <c r="B51758" t="s">
        <v>6064</v>
      </c>
      <c r="C51758">
        <v>100475</v>
      </c>
      <c r="D51758">
        <v>1.177</v>
      </c>
    </row>
    <row r="51759" spans="1:4" x14ac:dyDescent="0.2">
      <c r="A51759">
        <v>98049</v>
      </c>
      <c r="B51759" t="s">
        <v>6064</v>
      </c>
      <c r="C51759">
        <v>89998</v>
      </c>
      <c r="D51759">
        <v>5.1828000000000003</v>
      </c>
    </row>
    <row r="51760" spans="1:4" x14ac:dyDescent="0.2">
      <c r="A51760">
        <v>98049</v>
      </c>
      <c r="B51760" t="s">
        <v>6064</v>
      </c>
      <c r="C51760">
        <v>89996</v>
      </c>
      <c r="D51760">
        <v>1.9743999999999999</v>
      </c>
    </row>
    <row r="51761" spans="1:4" x14ac:dyDescent="0.2">
      <c r="A51761">
        <v>98049</v>
      </c>
      <c r="B51761" t="s">
        <v>6064</v>
      </c>
      <c r="C51761">
        <v>89995</v>
      </c>
      <c r="D51761">
        <v>0.12920000000000001</v>
      </c>
    </row>
    <row r="51762" spans="1:4" x14ac:dyDescent="0.2">
      <c r="A51762">
        <v>98049</v>
      </c>
      <c r="B51762" t="s">
        <v>6064</v>
      </c>
      <c r="C51762">
        <v>89993</v>
      </c>
      <c r="D51762">
        <v>5.9799999999999999E-2</v>
      </c>
    </row>
    <row r="51763" spans="1:4" x14ac:dyDescent="0.2">
      <c r="A51763">
        <v>98049</v>
      </c>
      <c r="B51763" t="s">
        <v>6064</v>
      </c>
      <c r="C51763">
        <v>88316</v>
      </c>
      <c r="D51763">
        <v>36.262799999999999</v>
      </c>
    </row>
    <row r="51764" spans="1:4" x14ac:dyDescent="0.2">
      <c r="A51764">
        <v>98049</v>
      </c>
      <c r="B51764" t="s">
        <v>6064</v>
      </c>
      <c r="C51764">
        <v>88309</v>
      </c>
      <c r="D51764">
        <v>46.1526</v>
      </c>
    </row>
    <row r="51765" spans="1:4" x14ac:dyDescent="0.2">
      <c r="A51765">
        <v>98049</v>
      </c>
      <c r="B51765" t="s">
        <v>6064</v>
      </c>
      <c r="C51765">
        <v>87316</v>
      </c>
      <c r="D51765">
        <v>0.1411</v>
      </c>
    </row>
    <row r="51766" spans="1:4" x14ac:dyDescent="0.2">
      <c r="A51766">
        <v>98049</v>
      </c>
      <c r="B51766" t="s">
        <v>80</v>
      </c>
      <c r="C51766">
        <v>25067</v>
      </c>
      <c r="D51766">
        <v>198.45</v>
      </c>
    </row>
    <row r="51767" spans="1:4" x14ac:dyDescent="0.2">
      <c r="A51767">
        <v>98049</v>
      </c>
      <c r="B51767" t="s">
        <v>80</v>
      </c>
      <c r="C51767">
        <v>660</v>
      </c>
      <c r="D51767">
        <v>44.1</v>
      </c>
    </row>
    <row r="51768" spans="1:4" x14ac:dyDescent="0.2">
      <c r="A51768">
        <v>101809</v>
      </c>
    </row>
    <row r="51769" spans="1:4" x14ac:dyDescent="0.2">
      <c r="A51769">
        <v>101809</v>
      </c>
      <c r="B51769" t="s">
        <v>6064</v>
      </c>
      <c r="C51769">
        <v>101624</v>
      </c>
      <c r="D51769">
        <v>0.73919999999999997</v>
      </c>
    </row>
    <row r="51770" spans="1:4" x14ac:dyDescent="0.2">
      <c r="A51770">
        <v>101809</v>
      </c>
      <c r="B51770" t="s">
        <v>6064</v>
      </c>
      <c r="C51770">
        <v>97738</v>
      </c>
      <c r="D51770">
        <v>2.2100000000000002E-2</v>
      </c>
    </row>
    <row r="51771" spans="1:4" x14ac:dyDescent="0.2">
      <c r="A51771">
        <v>101809</v>
      </c>
      <c r="B51771" t="s">
        <v>6064</v>
      </c>
      <c r="C51771">
        <v>97736</v>
      </c>
      <c r="D51771">
        <v>0.3281</v>
      </c>
    </row>
    <row r="51772" spans="1:4" x14ac:dyDescent="0.2">
      <c r="A51772">
        <v>101809</v>
      </c>
      <c r="B51772" t="s">
        <v>6064</v>
      </c>
      <c r="C51772">
        <v>96555</v>
      </c>
      <c r="D51772">
        <v>0.89600000000000002</v>
      </c>
    </row>
    <row r="51773" spans="1:4" x14ac:dyDescent="0.2">
      <c r="A51773">
        <v>101809</v>
      </c>
      <c r="B51773" t="s">
        <v>6064</v>
      </c>
      <c r="C51773">
        <v>96536</v>
      </c>
      <c r="D51773">
        <v>8.9600000000000009</v>
      </c>
    </row>
    <row r="51774" spans="1:4" x14ac:dyDescent="0.2">
      <c r="A51774">
        <v>101809</v>
      </c>
      <c r="B51774" t="s">
        <v>6064</v>
      </c>
      <c r="C51774">
        <v>94970</v>
      </c>
      <c r="D51774">
        <v>0.57820000000000005</v>
      </c>
    </row>
    <row r="51775" spans="1:4" x14ac:dyDescent="0.2">
      <c r="A51775">
        <v>101809</v>
      </c>
      <c r="B51775" t="s">
        <v>6064</v>
      </c>
      <c r="C51775">
        <v>92767</v>
      </c>
      <c r="D51775">
        <v>15.347200000000001</v>
      </c>
    </row>
    <row r="51776" spans="1:4" x14ac:dyDescent="0.2">
      <c r="A51776">
        <v>101809</v>
      </c>
      <c r="B51776" t="s">
        <v>6064</v>
      </c>
      <c r="C51776">
        <v>88628</v>
      </c>
      <c r="D51776">
        <v>0.12509999999999999</v>
      </c>
    </row>
    <row r="51777" spans="1:4" x14ac:dyDescent="0.2">
      <c r="A51777">
        <v>101809</v>
      </c>
      <c r="B51777" t="s">
        <v>6064</v>
      </c>
      <c r="C51777">
        <v>88316</v>
      </c>
      <c r="D51777">
        <v>2.7202000000000002</v>
      </c>
    </row>
    <row r="51778" spans="1:4" x14ac:dyDescent="0.2">
      <c r="A51778">
        <v>101809</v>
      </c>
      <c r="B51778" t="s">
        <v>6064</v>
      </c>
      <c r="C51778">
        <v>88309</v>
      </c>
      <c r="D51778">
        <v>3.4621</v>
      </c>
    </row>
    <row r="51779" spans="1:4" x14ac:dyDescent="0.2">
      <c r="A51779">
        <v>101809</v>
      </c>
      <c r="B51779" t="s">
        <v>80</v>
      </c>
      <c r="C51779">
        <v>25067</v>
      </c>
      <c r="D51779">
        <v>12.0129</v>
      </c>
    </row>
    <row r="51780" spans="1:4" x14ac:dyDescent="0.2">
      <c r="A51780">
        <v>101809</v>
      </c>
      <c r="B51780" t="s">
        <v>80</v>
      </c>
      <c r="C51780">
        <v>6193</v>
      </c>
      <c r="D51780">
        <v>1.3248</v>
      </c>
    </row>
    <row r="51781" spans="1:4" x14ac:dyDescent="0.2">
      <c r="A51781">
        <v>101809</v>
      </c>
      <c r="B51781" t="s">
        <v>6064</v>
      </c>
      <c r="C51781">
        <v>5679</v>
      </c>
      <c r="D51781">
        <v>0.2185</v>
      </c>
    </row>
    <row r="51782" spans="1:4" x14ac:dyDescent="0.2">
      <c r="A51782">
        <v>101809</v>
      </c>
      <c r="B51782" t="s">
        <v>6064</v>
      </c>
      <c r="C51782">
        <v>5678</v>
      </c>
      <c r="D51782">
        <v>0.1072</v>
      </c>
    </row>
    <row r="51783" spans="1:4" x14ac:dyDescent="0.2">
      <c r="A51783">
        <v>101809</v>
      </c>
      <c r="B51783" t="s">
        <v>80</v>
      </c>
      <c r="C51783">
        <v>5069</v>
      </c>
      <c r="D51783">
        <v>3.7400000000000003E-2</v>
      </c>
    </row>
    <row r="51784" spans="1:4" x14ac:dyDescent="0.2">
      <c r="A51784">
        <v>101809</v>
      </c>
      <c r="B51784" t="s">
        <v>80</v>
      </c>
      <c r="C51784">
        <v>4517</v>
      </c>
      <c r="D51784">
        <v>0.4224</v>
      </c>
    </row>
    <row r="51785" spans="1:4" x14ac:dyDescent="0.2">
      <c r="A51785">
        <v>101809</v>
      </c>
      <c r="B51785" t="s">
        <v>80</v>
      </c>
      <c r="C51785">
        <v>4491</v>
      </c>
      <c r="D51785">
        <v>0.35520000000000002</v>
      </c>
    </row>
    <row r="51786" spans="1:4" x14ac:dyDescent="0.2">
      <c r="A51786">
        <v>101809</v>
      </c>
      <c r="B51786" t="s">
        <v>80</v>
      </c>
      <c r="C51786">
        <v>2692</v>
      </c>
      <c r="D51786">
        <v>1.6299999999999999E-2</v>
      </c>
    </row>
    <row r="51787" spans="1:4" x14ac:dyDescent="0.2">
      <c r="A51787">
        <v>99280</v>
      </c>
    </row>
    <row r="51788" spans="1:4" x14ac:dyDescent="0.2">
      <c r="A51788">
        <v>99280</v>
      </c>
      <c r="B51788" t="s">
        <v>6064</v>
      </c>
      <c r="C51788">
        <v>101623</v>
      </c>
      <c r="D51788">
        <v>0.41560000000000002</v>
      </c>
    </row>
    <row r="51789" spans="1:4" x14ac:dyDescent="0.2">
      <c r="A51789">
        <v>99280</v>
      </c>
      <c r="B51789" t="s">
        <v>6064</v>
      </c>
      <c r="C51789">
        <v>97740</v>
      </c>
      <c r="D51789">
        <v>0.12720000000000001</v>
      </c>
    </row>
    <row r="51790" spans="1:4" x14ac:dyDescent="0.2">
      <c r="A51790">
        <v>99280</v>
      </c>
      <c r="B51790" t="s">
        <v>6064</v>
      </c>
      <c r="C51790">
        <v>97738</v>
      </c>
      <c r="D51790">
        <v>2.2100000000000002E-2</v>
      </c>
    </row>
    <row r="51791" spans="1:4" x14ac:dyDescent="0.2">
      <c r="A51791">
        <v>99280</v>
      </c>
      <c r="B51791" t="s">
        <v>6064</v>
      </c>
      <c r="C51791">
        <v>96536</v>
      </c>
      <c r="D51791">
        <v>0.50270000000000004</v>
      </c>
    </row>
    <row r="51792" spans="1:4" x14ac:dyDescent="0.2">
      <c r="A51792">
        <v>99280</v>
      </c>
      <c r="B51792" t="s">
        <v>6064</v>
      </c>
      <c r="C51792">
        <v>94970</v>
      </c>
      <c r="D51792">
        <v>0.2903</v>
      </c>
    </row>
    <row r="51793" spans="1:4" x14ac:dyDescent="0.2">
      <c r="A51793">
        <v>99280</v>
      </c>
      <c r="B51793" t="s">
        <v>6064</v>
      </c>
      <c r="C51793">
        <v>92767</v>
      </c>
      <c r="D51793">
        <v>7.7047999999999996</v>
      </c>
    </row>
    <row r="51794" spans="1:4" x14ac:dyDescent="0.2">
      <c r="A51794">
        <v>99280</v>
      </c>
      <c r="B51794" t="s">
        <v>6064</v>
      </c>
      <c r="C51794">
        <v>89998</v>
      </c>
      <c r="D51794">
        <v>1.5507</v>
      </c>
    </row>
    <row r="51795" spans="1:4" x14ac:dyDescent="0.2">
      <c r="A51795">
        <v>99280</v>
      </c>
      <c r="B51795" t="s">
        <v>6064</v>
      </c>
      <c r="C51795">
        <v>89995</v>
      </c>
      <c r="D51795">
        <v>5.0299999999999997E-2</v>
      </c>
    </row>
    <row r="51796" spans="1:4" x14ac:dyDescent="0.2">
      <c r="A51796">
        <v>99280</v>
      </c>
      <c r="B51796" t="s">
        <v>6064</v>
      </c>
      <c r="C51796">
        <v>88628</v>
      </c>
      <c r="D51796">
        <v>0.51090000000000002</v>
      </c>
    </row>
    <row r="51797" spans="1:4" x14ac:dyDescent="0.2">
      <c r="A51797">
        <v>99280</v>
      </c>
      <c r="B51797" t="s">
        <v>6064</v>
      </c>
      <c r="C51797">
        <v>88316</v>
      </c>
      <c r="D51797">
        <v>10.4298</v>
      </c>
    </row>
    <row r="51798" spans="1:4" x14ac:dyDescent="0.2">
      <c r="A51798">
        <v>99280</v>
      </c>
      <c r="B51798" t="s">
        <v>6064</v>
      </c>
      <c r="C51798">
        <v>88309</v>
      </c>
      <c r="D51798">
        <v>13.2743</v>
      </c>
    </row>
    <row r="51799" spans="1:4" x14ac:dyDescent="0.2">
      <c r="A51799">
        <v>99280</v>
      </c>
      <c r="B51799" t="s">
        <v>6064</v>
      </c>
      <c r="C51799">
        <v>87316</v>
      </c>
      <c r="D51799">
        <v>2.5899999999999999E-2</v>
      </c>
    </row>
    <row r="51800" spans="1:4" x14ac:dyDescent="0.2">
      <c r="A51800">
        <v>99280</v>
      </c>
      <c r="B51800" t="s">
        <v>80</v>
      </c>
      <c r="C51800">
        <v>7258</v>
      </c>
      <c r="D51800">
        <v>381.1866</v>
      </c>
    </row>
    <row r="51801" spans="1:4" x14ac:dyDescent="0.2">
      <c r="A51801">
        <v>99280</v>
      </c>
      <c r="B51801" t="s">
        <v>80</v>
      </c>
      <c r="C51801">
        <v>6193</v>
      </c>
      <c r="D51801">
        <v>0.97550000000000003</v>
      </c>
    </row>
    <row r="51802" spans="1:4" x14ac:dyDescent="0.2">
      <c r="A51802">
        <v>99280</v>
      </c>
      <c r="B51802" t="s">
        <v>6064</v>
      </c>
      <c r="C51802">
        <v>5679</v>
      </c>
      <c r="D51802">
        <v>0.14019999999999999</v>
      </c>
    </row>
    <row r="51803" spans="1:4" x14ac:dyDescent="0.2">
      <c r="A51803">
        <v>99280</v>
      </c>
      <c r="B51803" t="s">
        <v>6064</v>
      </c>
      <c r="C51803">
        <v>5678</v>
      </c>
      <c r="D51803">
        <v>6.88E-2</v>
      </c>
    </row>
    <row r="51804" spans="1:4" x14ac:dyDescent="0.2">
      <c r="A51804">
        <v>99280</v>
      </c>
      <c r="B51804" t="s">
        <v>80</v>
      </c>
      <c r="C51804">
        <v>5069</v>
      </c>
      <c r="D51804">
        <v>2.76E-2</v>
      </c>
    </row>
    <row r="51805" spans="1:4" x14ac:dyDescent="0.2">
      <c r="A51805">
        <v>99280</v>
      </c>
      <c r="B51805" t="s">
        <v>80</v>
      </c>
      <c r="C51805">
        <v>4517</v>
      </c>
      <c r="D51805">
        <v>0.311</v>
      </c>
    </row>
    <row r="51806" spans="1:4" x14ac:dyDescent="0.2">
      <c r="A51806">
        <v>99280</v>
      </c>
      <c r="B51806" t="s">
        <v>80</v>
      </c>
      <c r="C51806">
        <v>4491</v>
      </c>
      <c r="D51806">
        <v>0.26150000000000001</v>
      </c>
    </row>
    <row r="51807" spans="1:4" x14ac:dyDescent="0.2">
      <c r="A51807">
        <v>99280</v>
      </c>
      <c r="B51807" t="s">
        <v>80</v>
      </c>
      <c r="C51807">
        <v>2692</v>
      </c>
      <c r="D51807">
        <v>1.2E-2</v>
      </c>
    </row>
    <row r="51808" spans="1:4" x14ac:dyDescent="0.2">
      <c r="A51808">
        <v>99292</v>
      </c>
    </row>
    <row r="51809" spans="1:4" x14ac:dyDescent="0.2">
      <c r="A51809">
        <v>99292</v>
      </c>
      <c r="B51809" t="s">
        <v>6064</v>
      </c>
      <c r="C51809">
        <v>101623</v>
      </c>
      <c r="D51809">
        <v>0.49859999999999999</v>
      </c>
    </row>
    <row r="51810" spans="1:4" x14ac:dyDescent="0.2">
      <c r="A51810">
        <v>99292</v>
      </c>
      <c r="B51810" t="s">
        <v>6064</v>
      </c>
      <c r="C51810">
        <v>97740</v>
      </c>
      <c r="D51810">
        <v>0.1885</v>
      </c>
    </row>
    <row r="51811" spans="1:4" x14ac:dyDescent="0.2">
      <c r="A51811">
        <v>99292</v>
      </c>
      <c r="B51811" t="s">
        <v>6064</v>
      </c>
      <c r="C51811">
        <v>97738</v>
      </c>
      <c r="D51811">
        <v>2.2100000000000002E-2</v>
      </c>
    </row>
    <row r="51812" spans="1:4" x14ac:dyDescent="0.2">
      <c r="A51812">
        <v>99292</v>
      </c>
      <c r="B51812" t="s">
        <v>6064</v>
      </c>
      <c r="C51812">
        <v>96536</v>
      </c>
      <c r="D51812">
        <v>0.62829999999999997</v>
      </c>
    </row>
    <row r="51813" spans="1:4" x14ac:dyDescent="0.2">
      <c r="A51813">
        <v>99292</v>
      </c>
      <c r="B51813" t="s">
        <v>6064</v>
      </c>
      <c r="C51813">
        <v>94970</v>
      </c>
      <c r="D51813">
        <v>0.37280000000000002</v>
      </c>
    </row>
    <row r="51814" spans="1:4" x14ac:dyDescent="0.2">
      <c r="A51814">
        <v>99292</v>
      </c>
      <c r="B51814" t="s">
        <v>6064</v>
      </c>
      <c r="C51814">
        <v>92767</v>
      </c>
      <c r="D51814">
        <v>9.8963000000000001</v>
      </c>
    </row>
    <row r="51815" spans="1:4" x14ac:dyDescent="0.2">
      <c r="A51815">
        <v>99292</v>
      </c>
      <c r="B51815" t="s">
        <v>6064</v>
      </c>
      <c r="C51815">
        <v>89998</v>
      </c>
      <c r="D51815">
        <v>1.9383999999999999</v>
      </c>
    </row>
    <row r="51816" spans="1:4" x14ac:dyDescent="0.2">
      <c r="A51816">
        <v>99292</v>
      </c>
      <c r="B51816" t="s">
        <v>6064</v>
      </c>
      <c r="C51816">
        <v>89995</v>
      </c>
      <c r="D51816">
        <v>6.2799999999999995E-2</v>
      </c>
    </row>
    <row r="51817" spans="1:4" x14ac:dyDescent="0.2">
      <c r="A51817">
        <v>99292</v>
      </c>
      <c r="B51817" t="s">
        <v>6064</v>
      </c>
      <c r="C51817">
        <v>88628</v>
      </c>
      <c r="D51817">
        <v>0.58250000000000002</v>
      </c>
    </row>
    <row r="51818" spans="1:4" x14ac:dyDescent="0.2">
      <c r="A51818">
        <v>99292</v>
      </c>
      <c r="B51818" t="s">
        <v>6064</v>
      </c>
      <c r="C51818">
        <v>88316</v>
      </c>
      <c r="D51818">
        <v>12.3072</v>
      </c>
    </row>
    <row r="51819" spans="1:4" x14ac:dyDescent="0.2">
      <c r="A51819">
        <v>99292</v>
      </c>
      <c r="B51819" t="s">
        <v>6064</v>
      </c>
      <c r="C51819">
        <v>88309</v>
      </c>
      <c r="D51819">
        <v>15.663600000000001</v>
      </c>
    </row>
    <row r="51820" spans="1:4" x14ac:dyDescent="0.2">
      <c r="A51820">
        <v>99292</v>
      </c>
      <c r="B51820" t="s">
        <v>6064</v>
      </c>
      <c r="C51820">
        <v>87316</v>
      </c>
      <c r="D51820">
        <v>2.9600000000000001E-2</v>
      </c>
    </row>
    <row r="51821" spans="1:4" x14ac:dyDescent="0.2">
      <c r="A51821">
        <v>99292</v>
      </c>
      <c r="B51821" t="s">
        <v>80</v>
      </c>
      <c r="C51821">
        <v>7258</v>
      </c>
      <c r="D51821">
        <v>492.0421</v>
      </c>
    </row>
    <row r="51822" spans="1:4" x14ac:dyDescent="0.2">
      <c r="A51822">
        <v>99292</v>
      </c>
      <c r="B51822" t="s">
        <v>80</v>
      </c>
      <c r="C51822">
        <v>6193</v>
      </c>
      <c r="D51822">
        <v>1.1054999999999999</v>
      </c>
    </row>
    <row r="51823" spans="1:4" x14ac:dyDescent="0.2">
      <c r="A51823">
        <v>99292</v>
      </c>
      <c r="B51823" t="s">
        <v>6064</v>
      </c>
      <c r="C51823">
        <v>5679</v>
      </c>
      <c r="D51823">
        <v>0.1709</v>
      </c>
    </row>
    <row r="51824" spans="1:4" x14ac:dyDescent="0.2">
      <c r="A51824">
        <v>99292</v>
      </c>
      <c r="B51824" t="s">
        <v>6064</v>
      </c>
      <c r="C51824">
        <v>5678</v>
      </c>
      <c r="D51824">
        <v>8.3799999999999999E-2</v>
      </c>
    </row>
    <row r="51825" spans="1:4" x14ac:dyDescent="0.2">
      <c r="A51825">
        <v>99292</v>
      </c>
      <c r="B51825" t="s">
        <v>80</v>
      </c>
      <c r="C51825">
        <v>5069</v>
      </c>
      <c r="D51825">
        <v>3.1199999999999999E-2</v>
      </c>
    </row>
    <row r="51826" spans="1:4" x14ac:dyDescent="0.2">
      <c r="A51826">
        <v>99292</v>
      </c>
      <c r="B51826" t="s">
        <v>80</v>
      </c>
      <c r="C51826">
        <v>4517</v>
      </c>
      <c r="D51826">
        <v>0.35249999999999998</v>
      </c>
    </row>
    <row r="51827" spans="1:4" x14ac:dyDescent="0.2">
      <c r="A51827">
        <v>99292</v>
      </c>
      <c r="B51827" t="s">
        <v>80</v>
      </c>
      <c r="C51827">
        <v>4491</v>
      </c>
      <c r="D51827">
        <v>0.2964</v>
      </c>
    </row>
    <row r="51828" spans="1:4" x14ac:dyDescent="0.2">
      <c r="A51828">
        <v>99292</v>
      </c>
      <c r="B51828" t="s">
        <v>80</v>
      </c>
      <c r="C51828">
        <v>2692</v>
      </c>
      <c r="D51828">
        <v>1.3599999999999999E-2</v>
      </c>
    </row>
    <row r="51829" spans="1:4" x14ac:dyDescent="0.2">
      <c r="A51829">
        <v>99242</v>
      </c>
    </row>
    <row r="51830" spans="1:4" x14ac:dyDescent="0.2">
      <c r="A51830">
        <v>99242</v>
      </c>
      <c r="B51830" t="s">
        <v>6064</v>
      </c>
      <c r="C51830">
        <v>101623</v>
      </c>
      <c r="D51830">
        <v>0.58899999999999997</v>
      </c>
    </row>
    <row r="51831" spans="1:4" x14ac:dyDescent="0.2">
      <c r="A51831">
        <v>99242</v>
      </c>
      <c r="B51831" t="s">
        <v>6064</v>
      </c>
      <c r="C51831">
        <v>97740</v>
      </c>
      <c r="D51831">
        <v>0.25919999999999999</v>
      </c>
    </row>
    <row r="51832" spans="1:4" x14ac:dyDescent="0.2">
      <c r="A51832">
        <v>99242</v>
      </c>
      <c r="B51832" t="s">
        <v>6064</v>
      </c>
      <c r="C51832">
        <v>97738</v>
      </c>
      <c r="D51832">
        <v>2.2100000000000002E-2</v>
      </c>
    </row>
    <row r="51833" spans="1:4" x14ac:dyDescent="0.2">
      <c r="A51833">
        <v>99242</v>
      </c>
      <c r="B51833" t="s">
        <v>6064</v>
      </c>
      <c r="C51833">
        <v>96536</v>
      </c>
      <c r="D51833">
        <v>0.754</v>
      </c>
    </row>
    <row r="51834" spans="1:4" x14ac:dyDescent="0.2">
      <c r="A51834">
        <v>99242</v>
      </c>
      <c r="B51834" t="s">
        <v>6064</v>
      </c>
      <c r="C51834">
        <v>94970</v>
      </c>
      <c r="D51834">
        <v>0.4657</v>
      </c>
    </row>
    <row r="51835" spans="1:4" x14ac:dyDescent="0.2">
      <c r="A51835">
        <v>99242</v>
      </c>
      <c r="B51835" t="s">
        <v>6064</v>
      </c>
      <c r="C51835">
        <v>92767</v>
      </c>
      <c r="D51835">
        <v>12.3619</v>
      </c>
    </row>
    <row r="51836" spans="1:4" x14ac:dyDescent="0.2">
      <c r="A51836">
        <v>99242</v>
      </c>
      <c r="B51836" t="s">
        <v>6064</v>
      </c>
      <c r="C51836">
        <v>89998</v>
      </c>
      <c r="D51836">
        <v>2.3260000000000001</v>
      </c>
    </row>
    <row r="51837" spans="1:4" x14ac:dyDescent="0.2">
      <c r="A51837">
        <v>99242</v>
      </c>
      <c r="B51837" t="s">
        <v>6064</v>
      </c>
      <c r="C51837">
        <v>89995</v>
      </c>
      <c r="D51837">
        <v>7.5399999999999995E-2</v>
      </c>
    </row>
    <row r="51838" spans="1:4" x14ac:dyDescent="0.2">
      <c r="A51838">
        <v>99242</v>
      </c>
      <c r="B51838" t="s">
        <v>6064</v>
      </c>
      <c r="C51838">
        <v>88628</v>
      </c>
      <c r="D51838">
        <v>0.64780000000000004</v>
      </c>
    </row>
    <row r="51839" spans="1:4" x14ac:dyDescent="0.2">
      <c r="A51839">
        <v>99242</v>
      </c>
      <c r="B51839" t="s">
        <v>6064</v>
      </c>
      <c r="C51839">
        <v>88316</v>
      </c>
      <c r="D51839">
        <v>13.801399999999999</v>
      </c>
    </row>
    <row r="51840" spans="1:4" x14ac:dyDescent="0.2">
      <c r="A51840">
        <v>99242</v>
      </c>
      <c r="B51840" t="s">
        <v>6064</v>
      </c>
      <c r="C51840">
        <v>88309</v>
      </c>
      <c r="D51840">
        <v>17.5654</v>
      </c>
    </row>
    <row r="51841" spans="1:4" x14ac:dyDescent="0.2">
      <c r="A51841">
        <v>99242</v>
      </c>
      <c r="B51841" t="s">
        <v>6064</v>
      </c>
      <c r="C51841">
        <v>87316</v>
      </c>
      <c r="D51841">
        <v>3.2199999999999999E-2</v>
      </c>
    </row>
    <row r="51842" spans="1:4" x14ac:dyDescent="0.2">
      <c r="A51842">
        <v>99242</v>
      </c>
      <c r="B51842" t="s">
        <v>80</v>
      </c>
      <c r="C51842">
        <v>7258</v>
      </c>
      <c r="D51842">
        <v>596.22280000000001</v>
      </c>
    </row>
    <row r="51843" spans="1:4" x14ac:dyDescent="0.2">
      <c r="A51843">
        <v>99242</v>
      </c>
      <c r="B51843" t="s">
        <v>80</v>
      </c>
      <c r="C51843">
        <v>6193</v>
      </c>
      <c r="D51843">
        <v>1.2356</v>
      </c>
    </row>
    <row r="51844" spans="1:4" x14ac:dyDescent="0.2">
      <c r="A51844">
        <v>99242</v>
      </c>
      <c r="B51844" t="s">
        <v>6064</v>
      </c>
      <c r="C51844">
        <v>5679</v>
      </c>
      <c r="D51844">
        <v>0.20619999999999999</v>
      </c>
    </row>
    <row r="51845" spans="1:4" x14ac:dyDescent="0.2">
      <c r="A51845">
        <v>99242</v>
      </c>
      <c r="B51845" t="s">
        <v>6064</v>
      </c>
      <c r="C51845">
        <v>5678</v>
      </c>
      <c r="D51845">
        <v>0.1012</v>
      </c>
    </row>
    <row r="51846" spans="1:4" x14ac:dyDescent="0.2">
      <c r="A51846">
        <v>99242</v>
      </c>
      <c r="B51846" t="s">
        <v>80</v>
      </c>
      <c r="C51846">
        <v>5069</v>
      </c>
      <c r="D51846">
        <v>3.49E-2</v>
      </c>
    </row>
    <row r="51847" spans="1:4" x14ac:dyDescent="0.2">
      <c r="A51847">
        <v>99242</v>
      </c>
      <c r="B51847" t="s">
        <v>80</v>
      </c>
      <c r="C51847">
        <v>4517</v>
      </c>
      <c r="D51847">
        <v>0.39400000000000002</v>
      </c>
    </row>
    <row r="51848" spans="1:4" x14ac:dyDescent="0.2">
      <c r="A51848">
        <v>99242</v>
      </c>
      <c r="B51848" t="s">
        <v>80</v>
      </c>
      <c r="C51848">
        <v>4491</v>
      </c>
      <c r="D51848">
        <v>0.33129999999999998</v>
      </c>
    </row>
    <row r="51849" spans="1:4" x14ac:dyDescent="0.2">
      <c r="A51849">
        <v>99242</v>
      </c>
      <c r="B51849" t="s">
        <v>80</v>
      </c>
      <c r="C51849">
        <v>2692</v>
      </c>
      <c r="D51849">
        <v>1.52E-2</v>
      </c>
    </row>
    <row r="51850" spans="1:4" x14ac:dyDescent="0.2">
      <c r="A51850">
        <v>99248</v>
      </c>
    </row>
    <row r="51851" spans="1:4" x14ac:dyDescent="0.2">
      <c r="A51851">
        <v>99248</v>
      </c>
      <c r="B51851" t="s">
        <v>6064</v>
      </c>
      <c r="C51851">
        <v>101623</v>
      </c>
      <c r="D51851">
        <v>0.7389</v>
      </c>
    </row>
    <row r="51852" spans="1:4" x14ac:dyDescent="0.2">
      <c r="A51852">
        <v>99248</v>
      </c>
      <c r="B51852" t="s">
        <v>6064</v>
      </c>
      <c r="C51852">
        <v>97740</v>
      </c>
      <c r="D51852">
        <v>0.38290000000000002</v>
      </c>
    </row>
    <row r="51853" spans="1:4" x14ac:dyDescent="0.2">
      <c r="A51853">
        <v>99248</v>
      </c>
      <c r="B51853" t="s">
        <v>6064</v>
      </c>
      <c r="C51853">
        <v>97738</v>
      </c>
      <c r="D51853">
        <v>2.2100000000000002E-2</v>
      </c>
    </row>
    <row r="51854" spans="1:4" x14ac:dyDescent="0.2">
      <c r="A51854">
        <v>99248</v>
      </c>
      <c r="B51854" t="s">
        <v>6064</v>
      </c>
      <c r="C51854">
        <v>96536</v>
      </c>
      <c r="D51854">
        <v>0.9425</v>
      </c>
    </row>
    <row r="51855" spans="1:4" x14ac:dyDescent="0.2">
      <c r="A51855">
        <v>99248</v>
      </c>
      <c r="B51855" t="s">
        <v>6064</v>
      </c>
      <c r="C51855">
        <v>94970</v>
      </c>
      <c r="D51855">
        <v>0.62439999999999996</v>
      </c>
    </row>
    <row r="51856" spans="1:4" x14ac:dyDescent="0.2">
      <c r="A51856">
        <v>99248</v>
      </c>
      <c r="B51856" t="s">
        <v>6064</v>
      </c>
      <c r="C51856">
        <v>92767</v>
      </c>
      <c r="D51856">
        <v>16.573799999999999</v>
      </c>
    </row>
    <row r="51857" spans="1:4" x14ac:dyDescent="0.2">
      <c r="A51857">
        <v>99248</v>
      </c>
      <c r="B51857" t="s">
        <v>6064</v>
      </c>
      <c r="C51857">
        <v>89998</v>
      </c>
      <c r="D51857">
        <v>2.9075000000000002</v>
      </c>
    </row>
    <row r="51858" spans="1:4" x14ac:dyDescent="0.2">
      <c r="A51858">
        <v>99248</v>
      </c>
      <c r="B51858" t="s">
        <v>6064</v>
      </c>
      <c r="C51858">
        <v>89995</v>
      </c>
      <c r="D51858">
        <v>9.4200000000000006E-2</v>
      </c>
    </row>
    <row r="51859" spans="1:4" x14ac:dyDescent="0.2">
      <c r="A51859">
        <v>99248</v>
      </c>
      <c r="B51859" t="s">
        <v>6064</v>
      </c>
      <c r="C51859">
        <v>88628</v>
      </c>
      <c r="D51859">
        <v>0.78180000000000005</v>
      </c>
    </row>
    <row r="51860" spans="1:4" x14ac:dyDescent="0.2">
      <c r="A51860">
        <v>99248</v>
      </c>
      <c r="B51860" t="s">
        <v>6064</v>
      </c>
      <c r="C51860">
        <v>88316</v>
      </c>
      <c r="D51860">
        <v>16.2864</v>
      </c>
    </row>
    <row r="51861" spans="1:4" x14ac:dyDescent="0.2">
      <c r="A51861">
        <v>99248</v>
      </c>
      <c r="B51861" t="s">
        <v>6064</v>
      </c>
      <c r="C51861">
        <v>88309</v>
      </c>
      <c r="D51861">
        <v>20.728200000000001</v>
      </c>
    </row>
    <row r="51862" spans="1:4" x14ac:dyDescent="0.2">
      <c r="A51862">
        <v>99248</v>
      </c>
      <c r="B51862" t="s">
        <v>6064</v>
      </c>
      <c r="C51862">
        <v>87316</v>
      </c>
      <c r="D51862">
        <v>3.6400000000000002E-2</v>
      </c>
    </row>
    <row r="51863" spans="1:4" x14ac:dyDescent="0.2">
      <c r="A51863">
        <v>99248</v>
      </c>
      <c r="B51863" t="s">
        <v>80</v>
      </c>
      <c r="C51863">
        <v>7258</v>
      </c>
      <c r="D51863">
        <v>804.37940000000003</v>
      </c>
    </row>
    <row r="51864" spans="1:4" x14ac:dyDescent="0.2">
      <c r="A51864">
        <v>99248</v>
      </c>
      <c r="B51864" t="s">
        <v>80</v>
      </c>
      <c r="C51864">
        <v>6193</v>
      </c>
      <c r="D51864">
        <v>1.4307000000000001</v>
      </c>
    </row>
    <row r="51865" spans="1:4" x14ac:dyDescent="0.2">
      <c r="A51865">
        <v>99248</v>
      </c>
      <c r="B51865" t="s">
        <v>6064</v>
      </c>
      <c r="C51865">
        <v>5679</v>
      </c>
      <c r="D51865">
        <v>0.2681</v>
      </c>
    </row>
    <row r="51866" spans="1:4" x14ac:dyDescent="0.2">
      <c r="A51866">
        <v>99248</v>
      </c>
      <c r="B51866" t="s">
        <v>6064</v>
      </c>
      <c r="C51866">
        <v>5678</v>
      </c>
      <c r="D51866">
        <v>0.13159999999999999</v>
      </c>
    </row>
    <row r="51867" spans="1:4" x14ac:dyDescent="0.2">
      <c r="A51867">
        <v>99248</v>
      </c>
      <c r="B51867" t="s">
        <v>80</v>
      </c>
      <c r="C51867">
        <v>5069</v>
      </c>
      <c r="D51867">
        <v>4.0399999999999998E-2</v>
      </c>
    </row>
    <row r="51868" spans="1:4" x14ac:dyDescent="0.2">
      <c r="A51868">
        <v>99248</v>
      </c>
      <c r="B51868" t="s">
        <v>80</v>
      </c>
      <c r="C51868">
        <v>4517</v>
      </c>
      <c r="D51868">
        <v>0.45619999999999999</v>
      </c>
    </row>
    <row r="51869" spans="1:4" x14ac:dyDescent="0.2">
      <c r="A51869">
        <v>99248</v>
      </c>
      <c r="B51869" t="s">
        <v>80</v>
      </c>
      <c r="C51869">
        <v>4491</v>
      </c>
      <c r="D51869">
        <v>0.3836</v>
      </c>
    </row>
    <row r="51870" spans="1:4" x14ac:dyDescent="0.2">
      <c r="A51870">
        <v>99248</v>
      </c>
      <c r="B51870" t="s">
        <v>80</v>
      </c>
      <c r="C51870">
        <v>2692</v>
      </c>
      <c r="D51870">
        <v>1.7600000000000001E-2</v>
      </c>
    </row>
    <row r="51871" spans="1:4" x14ac:dyDescent="0.2">
      <c r="A51871">
        <v>99275</v>
      </c>
    </row>
    <row r="51872" spans="1:4" x14ac:dyDescent="0.2">
      <c r="A51872">
        <v>99275</v>
      </c>
      <c r="B51872" t="s">
        <v>6064</v>
      </c>
      <c r="C51872">
        <v>101623</v>
      </c>
      <c r="D51872">
        <v>0.41520000000000001</v>
      </c>
    </row>
    <row r="51873" spans="1:4" x14ac:dyDescent="0.2">
      <c r="A51873">
        <v>99275</v>
      </c>
      <c r="B51873" t="s">
        <v>6064</v>
      </c>
      <c r="C51873">
        <v>97739</v>
      </c>
      <c r="D51873">
        <v>6.6199999999999995E-2</v>
      </c>
    </row>
    <row r="51874" spans="1:4" x14ac:dyDescent="0.2">
      <c r="A51874">
        <v>99275</v>
      </c>
      <c r="B51874" t="s">
        <v>6064</v>
      </c>
      <c r="C51874">
        <v>97738</v>
      </c>
      <c r="D51874">
        <v>2.2100000000000002E-2</v>
      </c>
    </row>
    <row r="51875" spans="1:4" x14ac:dyDescent="0.2">
      <c r="A51875">
        <v>99275</v>
      </c>
      <c r="B51875" t="s">
        <v>6064</v>
      </c>
      <c r="C51875">
        <v>88628</v>
      </c>
      <c r="D51875">
        <v>5.6899999999999999E-2</v>
      </c>
    </row>
    <row r="51876" spans="1:4" x14ac:dyDescent="0.2">
      <c r="A51876">
        <v>99275</v>
      </c>
      <c r="B51876" t="s">
        <v>6064</v>
      </c>
      <c r="C51876">
        <v>88316</v>
      </c>
      <c r="D51876">
        <v>0.90410000000000001</v>
      </c>
    </row>
    <row r="51877" spans="1:4" x14ac:dyDescent="0.2">
      <c r="A51877">
        <v>99275</v>
      </c>
      <c r="B51877" t="s">
        <v>6064</v>
      </c>
      <c r="C51877">
        <v>88309</v>
      </c>
      <c r="D51877">
        <v>1.1506000000000001</v>
      </c>
    </row>
    <row r="51878" spans="1:4" x14ac:dyDescent="0.2">
      <c r="A51878">
        <v>99275</v>
      </c>
      <c r="B51878" t="s">
        <v>80</v>
      </c>
      <c r="C51878">
        <v>43442</v>
      </c>
      <c r="D51878">
        <v>1</v>
      </c>
    </row>
    <row r="51879" spans="1:4" x14ac:dyDescent="0.2">
      <c r="A51879">
        <v>99275</v>
      </c>
      <c r="B51879" t="s">
        <v>80</v>
      </c>
      <c r="C51879">
        <v>12544</v>
      </c>
      <c r="D51879">
        <v>1</v>
      </c>
    </row>
    <row r="51880" spans="1:4" x14ac:dyDescent="0.2">
      <c r="A51880">
        <v>99275</v>
      </c>
      <c r="B51880" t="s">
        <v>80</v>
      </c>
      <c r="C51880">
        <v>7258</v>
      </c>
      <c r="D51880">
        <v>31.327400000000001</v>
      </c>
    </row>
    <row r="51881" spans="1:4" x14ac:dyDescent="0.2">
      <c r="A51881">
        <v>99275</v>
      </c>
      <c r="B51881" t="s">
        <v>6064</v>
      </c>
      <c r="C51881">
        <v>5679</v>
      </c>
      <c r="D51881">
        <v>0.48449999999999999</v>
      </c>
    </row>
    <row r="51882" spans="1:4" x14ac:dyDescent="0.2">
      <c r="A51882">
        <v>99275</v>
      </c>
      <c r="B51882" t="s">
        <v>6064</v>
      </c>
      <c r="C51882">
        <v>5678</v>
      </c>
      <c r="D51882">
        <v>0.23769999999999999</v>
      </c>
    </row>
    <row r="51883" spans="1:4" x14ac:dyDescent="0.2">
      <c r="A51883">
        <v>99285</v>
      </c>
    </row>
    <row r="51884" spans="1:4" x14ac:dyDescent="0.2">
      <c r="A51884">
        <v>99285</v>
      </c>
      <c r="B51884" t="s">
        <v>6064</v>
      </c>
      <c r="C51884">
        <v>101625</v>
      </c>
      <c r="D51884">
        <v>0.4078</v>
      </c>
    </row>
    <row r="51885" spans="1:4" x14ac:dyDescent="0.2">
      <c r="A51885">
        <v>99285</v>
      </c>
      <c r="B51885" t="s">
        <v>6064</v>
      </c>
      <c r="C51885">
        <v>97740</v>
      </c>
      <c r="D51885">
        <v>0.1216</v>
      </c>
    </row>
    <row r="51886" spans="1:4" x14ac:dyDescent="0.2">
      <c r="A51886">
        <v>99285</v>
      </c>
      <c r="B51886" t="s">
        <v>6064</v>
      </c>
      <c r="C51886">
        <v>97738</v>
      </c>
      <c r="D51886">
        <v>2.2100000000000002E-2</v>
      </c>
    </row>
    <row r="51887" spans="1:4" x14ac:dyDescent="0.2">
      <c r="A51887">
        <v>99285</v>
      </c>
      <c r="B51887" t="s">
        <v>6064</v>
      </c>
      <c r="C51887">
        <v>88628</v>
      </c>
      <c r="D51887">
        <v>0.1938</v>
      </c>
    </row>
    <row r="51888" spans="1:4" x14ac:dyDescent="0.2">
      <c r="A51888">
        <v>99285</v>
      </c>
      <c r="B51888" t="s">
        <v>6064</v>
      </c>
      <c r="C51888">
        <v>88316</v>
      </c>
      <c r="D51888">
        <v>2.2591000000000001</v>
      </c>
    </row>
    <row r="51889" spans="1:4" x14ac:dyDescent="0.2">
      <c r="A51889">
        <v>99285</v>
      </c>
      <c r="B51889" t="s">
        <v>6064</v>
      </c>
      <c r="C51889">
        <v>88309</v>
      </c>
      <c r="D51889">
        <v>2.2591000000000001</v>
      </c>
    </row>
    <row r="51890" spans="1:4" x14ac:dyDescent="0.2">
      <c r="A51890">
        <v>99285</v>
      </c>
      <c r="B51890" t="s">
        <v>80</v>
      </c>
      <c r="C51890">
        <v>43443</v>
      </c>
      <c r="D51890">
        <v>1</v>
      </c>
    </row>
    <row r="51891" spans="1:4" x14ac:dyDescent="0.2">
      <c r="A51891">
        <v>99285</v>
      </c>
      <c r="B51891" t="s">
        <v>80</v>
      </c>
      <c r="C51891">
        <v>12547</v>
      </c>
      <c r="D51891">
        <v>1</v>
      </c>
    </row>
    <row r="51892" spans="1:4" x14ac:dyDescent="0.2">
      <c r="A51892">
        <v>99285</v>
      </c>
      <c r="B51892" t="s">
        <v>80</v>
      </c>
      <c r="C51892">
        <v>7258</v>
      </c>
      <c r="D51892">
        <v>63.844999999999999</v>
      </c>
    </row>
    <row r="51893" spans="1:4" x14ac:dyDescent="0.2">
      <c r="A51893">
        <v>99285</v>
      </c>
      <c r="B51893" t="s">
        <v>6064</v>
      </c>
      <c r="C51893">
        <v>5679</v>
      </c>
      <c r="D51893">
        <v>0.94779999999999998</v>
      </c>
    </row>
    <row r="51894" spans="1:4" x14ac:dyDescent="0.2">
      <c r="A51894">
        <v>99285</v>
      </c>
      <c r="B51894" t="s">
        <v>6064</v>
      </c>
      <c r="C51894">
        <v>5678</v>
      </c>
      <c r="D51894">
        <v>0.28179999999999999</v>
      </c>
    </row>
    <row r="51895" spans="1:4" x14ac:dyDescent="0.2">
      <c r="A51895">
        <v>102457</v>
      </c>
    </row>
    <row r="51896" spans="1:4" x14ac:dyDescent="0.2">
      <c r="A51896">
        <v>102457</v>
      </c>
      <c r="B51896" t="s">
        <v>6064</v>
      </c>
      <c r="C51896">
        <v>101625</v>
      </c>
      <c r="D51896">
        <v>0.49859999999999999</v>
      </c>
    </row>
    <row r="51897" spans="1:4" x14ac:dyDescent="0.2">
      <c r="A51897">
        <v>102457</v>
      </c>
      <c r="B51897" t="s">
        <v>6064</v>
      </c>
      <c r="C51897">
        <v>97740</v>
      </c>
      <c r="D51897">
        <v>0.1885</v>
      </c>
    </row>
    <row r="51898" spans="1:4" x14ac:dyDescent="0.2">
      <c r="A51898">
        <v>102457</v>
      </c>
      <c r="B51898" t="s">
        <v>6064</v>
      </c>
      <c r="C51898">
        <v>97738</v>
      </c>
      <c r="D51898">
        <v>2.2100000000000002E-2</v>
      </c>
    </row>
    <row r="51899" spans="1:4" x14ac:dyDescent="0.2">
      <c r="A51899">
        <v>102457</v>
      </c>
      <c r="B51899" t="s">
        <v>6064</v>
      </c>
      <c r="C51899">
        <v>88628</v>
      </c>
      <c r="D51899">
        <v>0.15240000000000001</v>
      </c>
    </row>
    <row r="51900" spans="1:4" x14ac:dyDescent="0.2">
      <c r="A51900">
        <v>102457</v>
      </c>
      <c r="B51900" t="s">
        <v>6064</v>
      </c>
      <c r="C51900">
        <v>88316</v>
      </c>
      <c r="D51900">
        <v>1.5265</v>
      </c>
    </row>
    <row r="51901" spans="1:4" x14ac:dyDescent="0.2">
      <c r="A51901">
        <v>102457</v>
      </c>
      <c r="B51901" t="s">
        <v>6064</v>
      </c>
      <c r="C51901">
        <v>88309</v>
      </c>
      <c r="D51901">
        <v>1.9429000000000001</v>
      </c>
    </row>
    <row r="51902" spans="1:4" x14ac:dyDescent="0.2">
      <c r="A51902">
        <v>102457</v>
      </c>
      <c r="B51902" t="s">
        <v>80</v>
      </c>
      <c r="C51902">
        <v>43444</v>
      </c>
      <c r="D51902">
        <v>1</v>
      </c>
    </row>
    <row r="51903" spans="1:4" x14ac:dyDescent="0.2">
      <c r="A51903">
        <v>102457</v>
      </c>
      <c r="B51903" t="s">
        <v>80</v>
      </c>
      <c r="C51903">
        <v>12551</v>
      </c>
      <c r="D51903">
        <v>1</v>
      </c>
    </row>
    <row r="51904" spans="1:4" x14ac:dyDescent="0.2">
      <c r="A51904">
        <v>102457</v>
      </c>
      <c r="B51904" t="s">
        <v>80</v>
      </c>
      <c r="C51904">
        <v>7258</v>
      </c>
      <c r="D51904">
        <v>146.40379999999999</v>
      </c>
    </row>
    <row r="51905" spans="1:4" x14ac:dyDescent="0.2">
      <c r="A51905">
        <v>102457</v>
      </c>
      <c r="B51905" t="s">
        <v>6064</v>
      </c>
      <c r="C51905">
        <v>5679</v>
      </c>
      <c r="D51905">
        <v>0.68020000000000003</v>
      </c>
    </row>
    <row r="51906" spans="1:4" x14ac:dyDescent="0.2">
      <c r="A51906">
        <v>102457</v>
      </c>
      <c r="B51906" t="s">
        <v>6064</v>
      </c>
      <c r="C51906">
        <v>5678</v>
      </c>
      <c r="D51906">
        <v>0.33379999999999999</v>
      </c>
    </row>
    <row r="51907" spans="1:4" x14ac:dyDescent="0.2">
      <c r="A51907">
        <v>102142</v>
      </c>
    </row>
    <row r="51908" spans="1:4" x14ac:dyDescent="0.2">
      <c r="A51908">
        <v>102142</v>
      </c>
      <c r="B51908" t="s">
        <v>6064</v>
      </c>
      <c r="C51908">
        <v>101623</v>
      </c>
      <c r="D51908">
        <v>0.65690000000000004</v>
      </c>
    </row>
    <row r="51909" spans="1:4" x14ac:dyDescent="0.2">
      <c r="A51909">
        <v>102142</v>
      </c>
      <c r="B51909" t="s">
        <v>6064</v>
      </c>
      <c r="C51909">
        <v>97740</v>
      </c>
      <c r="D51909">
        <v>0.31430000000000002</v>
      </c>
    </row>
    <row r="51910" spans="1:4" x14ac:dyDescent="0.2">
      <c r="A51910">
        <v>102142</v>
      </c>
      <c r="B51910" t="s">
        <v>6064</v>
      </c>
      <c r="C51910">
        <v>97738</v>
      </c>
      <c r="D51910">
        <v>2.2100000000000002E-2</v>
      </c>
    </row>
    <row r="51911" spans="1:4" x14ac:dyDescent="0.2">
      <c r="A51911">
        <v>102142</v>
      </c>
      <c r="B51911" t="s">
        <v>6064</v>
      </c>
      <c r="C51911">
        <v>88628</v>
      </c>
      <c r="D51911">
        <v>0.25700000000000001</v>
      </c>
    </row>
    <row r="51912" spans="1:4" x14ac:dyDescent="0.2">
      <c r="A51912">
        <v>102142</v>
      </c>
      <c r="B51912" t="s">
        <v>6064</v>
      </c>
      <c r="C51912">
        <v>88316</v>
      </c>
      <c r="D51912">
        <v>2.1417000000000002</v>
      </c>
    </row>
    <row r="51913" spans="1:4" x14ac:dyDescent="0.2">
      <c r="A51913">
        <v>102142</v>
      </c>
      <c r="B51913" t="s">
        <v>6064</v>
      </c>
      <c r="C51913">
        <v>88309</v>
      </c>
      <c r="D51913">
        <v>2.7258</v>
      </c>
    </row>
    <row r="51914" spans="1:4" x14ac:dyDescent="0.2">
      <c r="A51914">
        <v>102142</v>
      </c>
      <c r="B51914" t="s">
        <v>80</v>
      </c>
      <c r="C51914">
        <v>41610</v>
      </c>
      <c r="D51914">
        <v>1</v>
      </c>
    </row>
    <row r="51915" spans="1:4" x14ac:dyDescent="0.2">
      <c r="A51915">
        <v>102142</v>
      </c>
      <c r="B51915" t="s">
        <v>80</v>
      </c>
      <c r="C51915">
        <v>12563</v>
      </c>
      <c r="D51915">
        <v>1</v>
      </c>
    </row>
    <row r="51916" spans="1:4" x14ac:dyDescent="0.2">
      <c r="A51916">
        <v>102142</v>
      </c>
      <c r="B51916" t="s">
        <v>80</v>
      </c>
      <c r="C51916">
        <v>7258</v>
      </c>
      <c r="D51916">
        <v>289.58659999999998</v>
      </c>
    </row>
    <row r="51917" spans="1:4" x14ac:dyDescent="0.2">
      <c r="A51917">
        <v>102142</v>
      </c>
      <c r="B51917" t="s">
        <v>6064</v>
      </c>
      <c r="C51917">
        <v>5679</v>
      </c>
      <c r="D51917">
        <v>0.88629999999999998</v>
      </c>
    </row>
    <row r="51918" spans="1:4" x14ac:dyDescent="0.2">
      <c r="A51918">
        <v>102142</v>
      </c>
      <c r="B51918" t="s">
        <v>6064</v>
      </c>
      <c r="C51918">
        <v>5678</v>
      </c>
      <c r="D51918">
        <v>0.43490000000000001</v>
      </c>
    </row>
    <row r="51919" spans="1:4" x14ac:dyDescent="0.2">
      <c r="A51919">
        <v>97980</v>
      </c>
    </row>
    <row r="51920" spans="1:4" x14ac:dyDescent="0.2">
      <c r="A51920">
        <v>97980</v>
      </c>
      <c r="B51920" t="s">
        <v>6064</v>
      </c>
      <c r="C51920">
        <v>101623</v>
      </c>
      <c r="D51920">
        <v>0.41560000000000002</v>
      </c>
    </row>
    <row r="51921" spans="1:4" x14ac:dyDescent="0.2">
      <c r="A51921">
        <v>97980</v>
      </c>
      <c r="B51921" t="s">
        <v>6064</v>
      </c>
      <c r="C51921">
        <v>100475</v>
      </c>
      <c r="D51921">
        <v>0.51090000000000002</v>
      </c>
    </row>
    <row r="51922" spans="1:4" x14ac:dyDescent="0.2">
      <c r="A51922">
        <v>97980</v>
      </c>
      <c r="B51922" t="s">
        <v>6064</v>
      </c>
      <c r="C51922">
        <v>97740</v>
      </c>
      <c r="D51922">
        <v>0.12720000000000001</v>
      </c>
    </row>
    <row r="51923" spans="1:4" x14ac:dyDescent="0.2">
      <c r="A51923">
        <v>97980</v>
      </c>
      <c r="B51923" t="s">
        <v>6064</v>
      </c>
      <c r="C51923">
        <v>97738</v>
      </c>
      <c r="D51923">
        <v>2.2100000000000002E-2</v>
      </c>
    </row>
    <row r="51924" spans="1:4" x14ac:dyDescent="0.2">
      <c r="A51924">
        <v>97980</v>
      </c>
      <c r="B51924" t="s">
        <v>6064</v>
      </c>
      <c r="C51924">
        <v>96536</v>
      </c>
      <c r="D51924">
        <v>0.50270000000000004</v>
      </c>
    </row>
    <row r="51925" spans="1:4" x14ac:dyDescent="0.2">
      <c r="A51925">
        <v>97980</v>
      </c>
      <c r="B51925" t="s">
        <v>6064</v>
      </c>
      <c r="C51925">
        <v>94970</v>
      </c>
      <c r="D51925">
        <v>0.2903</v>
      </c>
    </row>
    <row r="51926" spans="1:4" x14ac:dyDescent="0.2">
      <c r="A51926">
        <v>97980</v>
      </c>
      <c r="B51926" t="s">
        <v>6064</v>
      </c>
      <c r="C51926">
        <v>92767</v>
      </c>
      <c r="D51926">
        <v>7.7047999999999996</v>
      </c>
    </row>
    <row r="51927" spans="1:4" x14ac:dyDescent="0.2">
      <c r="A51927">
        <v>97980</v>
      </c>
      <c r="B51927" t="s">
        <v>6064</v>
      </c>
      <c r="C51927">
        <v>89998</v>
      </c>
      <c r="D51927">
        <v>1.5507</v>
      </c>
    </row>
    <row r="51928" spans="1:4" x14ac:dyDescent="0.2">
      <c r="A51928">
        <v>97980</v>
      </c>
      <c r="B51928" t="s">
        <v>6064</v>
      </c>
      <c r="C51928">
        <v>89995</v>
      </c>
      <c r="D51928">
        <v>5.0299999999999997E-2</v>
      </c>
    </row>
    <row r="51929" spans="1:4" x14ac:dyDescent="0.2">
      <c r="A51929">
        <v>97980</v>
      </c>
      <c r="B51929" t="s">
        <v>6064</v>
      </c>
      <c r="C51929">
        <v>88316</v>
      </c>
      <c r="D51929">
        <v>10.4298</v>
      </c>
    </row>
    <row r="51930" spans="1:4" x14ac:dyDescent="0.2">
      <c r="A51930">
        <v>97980</v>
      </c>
      <c r="B51930" t="s">
        <v>6064</v>
      </c>
      <c r="C51930">
        <v>88309</v>
      </c>
      <c r="D51930">
        <v>13.2743</v>
      </c>
    </row>
    <row r="51931" spans="1:4" x14ac:dyDescent="0.2">
      <c r="A51931">
        <v>97980</v>
      </c>
      <c r="B51931" t="s">
        <v>6064</v>
      </c>
      <c r="C51931">
        <v>87316</v>
      </c>
      <c r="D51931">
        <v>2.5899999999999999E-2</v>
      </c>
    </row>
    <row r="51932" spans="1:4" x14ac:dyDescent="0.2">
      <c r="A51932">
        <v>97980</v>
      </c>
      <c r="B51932" t="s">
        <v>80</v>
      </c>
      <c r="C51932">
        <v>7258</v>
      </c>
      <c r="D51932">
        <v>381.1866</v>
      </c>
    </row>
    <row r="51933" spans="1:4" x14ac:dyDescent="0.2">
      <c r="A51933">
        <v>97980</v>
      </c>
      <c r="B51933" t="s">
        <v>80</v>
      </c>
      <c r="C51933">
        <v>6193</v>
      </c>
      <c r="D51933">
        <v>0.97550000000000003</v>
      </c>
    </row>
    <row r="51934" spans="1:4" x14ac:dyDescent="0.2">
      <c r="A51934">
        <v>97980</v>
      </c>
      <c r="B51934" t="s">
        <v>6064</v>
      </c>
      <c r="C51934">
        <v>5679</v>
      </c>
      <c r="D51934">
        <v>0.14019999999999999</v>
      </c>
    </row>
    <row r="51935" spans="1:4" x14ac:dyDescent="0.2">
      <c r="A51935">
        <v>97980</v>
      </c>
      <c r="B51935" t="s">
        <v>6064</v>
      </c>
      <c r="C51935">
        <v>5678</v>
      </c>
      <c r="D51935">
        <v>6.88E-2</v>
      </c>
    </row>
    <row r="51936" spans="1:4" x14ac:dyDescent="0.2">
      <c r="A51936">
        <v>97980</v>
      </c>
      <c r="B51936" t="s">
        <v>80</v>
      </c>
      <c r="C51936">
        <v>5069</v>
      </c>
      <c r="D51936">
        <v>2.76E-2</v>
      </c>
    </row>
    <row r="51937" spans="1:4" x14ac:dyDescent="0.2">
      <c r="A51937">
        <v>97980</v>
      </c>
      <c r="B51937" t="s">
        <v>80</v>
      </c>
      <c r="C51937">
        <v>4517</v>
      </c>
      <c r="D51937">
        <v>0.311</v>
      </c>
    </row>
    <row r="51938" spans="1:4" x14ac:dyDescent="0.2">
      <c r="A51938">
        <v>97980</v>
      </c>
      <c r="B51938" t="s">
        <v>80</v>
      </c>
      <c r="C51938">
        <v>4491</v>
      </c>
      <c r="D51938">
        <v>0.26150000000000001</v>
      </c>
    </row>
    <row r="51939" spans="1:4" x14ac:dyDescent="0.2">
      <c r="A51939">
        <v>97980</v>
      </c>
      <c r="B51939" t="s">
        <v>80</v>
      </c>
      <c r="C51939">
        <v>2692</v>
      </c>
      <c r="D51939">
        <v>1.2E-2</v>
      </c>
    </row>
    <row r="51940" spans="1:4" x14ac:dyDescent="0.2">
      <c r="A51940">
        <v>98405</v>
      </c>
    </row>
    <row r="51941" spans="1:4" x14ac:dyDescent="0.2">
      <c r="A51941">
        <v>98405</v>
      </c>
      <c r="B51941" t="s">
        <v>6064</v>
      </c>
      <c r="C51941">
        <v>101623</v>
      </c>
      <c r="D51941">
        <v>0.49859999999999999</v>
      </c>
    </row>
    <row r="51942" spans="1:4" x14ac:dyDescent="0.2">
      <c r="A51942">
        <v>98405</v>
      </c>
      <c r="B51942" t="s">
        <v>6064</v>
      </c>
      <c r="C51942">
        <v>100475</v>
      </c>
      <c r="D51942">
        <v>0.58250000000000002</v>
      </c>
    </row>
    <row r="51943" spans="1:4" x14ac:dyDescent="0.2">
      <c r="A51943">
        <v>98405</v>
      </c>
      <c r="B51943" t="s">
        <v>6064</v>
      </c>
      <c r="C51943">
        <v>97740</v>
      </c>
      <c r="D51943">
        <v>0.1885</v>
      </c>
    </row>
    <row r="51944" spans="1:4" x14ac:dyDescent="0.2">
      <c r="A51944">
        <v>98405</v>
      </c>
      <c r="B51944" t="s">
        <v>6064</v>
      </c>
      <c r="C51944">
        <v>97738</v>
      </c>
      <c r="D51944">
        <v>2.2100000000000002E-2</v>
      </c>
    </row>
    <row r="51945" spans="1:4" x14ac:dyDescent="0.2">
      <c r="A51945">
        <v>98405</v>
      </c>
      <c r="B51945" t="s">
        <v>6064</v>
      </c>
      <c r="C51945">
        <v>96536</v>
      </c>
      <c r="D51945">
        <v>0.62829999999999997</v>
      </c>
    </row>
    <row r="51946" spans="1:4" x14ac:dyDescent="0.2">
      <c r="A51946">
        <v>98405</v>
      </c>
      <c r="B51946" t="s">
        <v>6064</v>
      </c>
      <c r="C51946">
        <v>94970</v>
      </c>
      <c r="D51946">
        <v>0.37280000000000002</v>
      </c>
    </row>
    <row r="51947" spans="1:4" x14ac:dyDescent="0.2">
      <c r="A51947">
        <v>98405</v>
      </c>
      <c r="B51947" t="s">
        <v>6064</v>
      </c>
      <c r="C51947">
        <v>92767</v>
      </c>
      <c r="D51947">
        <v>9.8963000000000001</v>
      </c>
    </row>
    <row r="51948" spans="1:4" x14ac:dyDescent="0.2">
      <c r="A51948">
        <v>98405</v>
      </c>
      <c r="B51948" t="s">
        <v>6064</v>
      </c>
      <c r="C51948">
        <v>89998</v>
      </c>
      <c r="D51948">
        <v>1.9383999999999999</v>
      </c>
    </row>
    <row r="51949" spans="1:4" x14ac:dyDescent="0.2">
      <c r="A51949">
        <v>98405</v>
      </c>
      <c r="B51949" t="s">
        <v>6064</v>
      </c>
      <c r="C51949">
        <v>89995</v>
      </c>
      <c r="D51949">
        <v>6.2799999999999995E-2</v>
      </c>
    </row>
    <row r="51950" spans="1:4" x14ac:dyDescent="0.2">
      <c r="A51950">
        <v>98405</v>
      </c>
      <c r="B51950" t="s">
        <v>6064</v>
      </c>
      <c r="C51950">
        <v>88316</v>
      </c>
      <c r="D51950">
        <v>12.3072</v>
      </c>
    </row>
    <row r="51951" spans="1:4" x14ac:dyDescent="0.2">
      <c r="A51951">
        <v>98405</v>
      </c>
      <c r="B51951" t="s">
        <v>6064</v>
      </c>
      <c r="C51951">
        <v>88309</v>
      </c>
      <c r="D51951">
        <v>15.663600000000001</v>
      </c>
    </row>
    <row r="51952" spans="1:4" x14ac:dyDescent="0.2">
      <c r="A51952">
        <v>98405</v>
      </c>
      <c r="B51952" t="s">
        <v>6064</v>
      </c>
      <c r="C51952">
        <v>87316</v>
      </c>
      <c r="D51952">
        <v>2.9600000000000001E-2</v>
      </c>
    </row>
    <row r="51953" spans="1:4" x14ac:dyDescent="0.2">
      <c r="A51953">
        <v>98405</v>
      </c>
      <c r="B51953" t="s">
        <v>80</v>
      </c>
      <c r="C51953">
        <v>7258</v>
      </c>
      <c r="D51953">
        <v>492.0421</v>
      </c>
    </row>
    <row r="51954" spans="1:4" x14ac:dyDescent="0.2">
      <c r="A51954">
        <v>98405</v>
      </c>
      <c r="B51954" t="s">
        <v>80</v>
      </c>
      <c r="C51954">
        <v>6193</v>
      </c>
      <c r="D51954">
        <v>1.1054999999999999</v>
      </c>
    </row>
    <row r="51955" spans="1:4" x14ac:dyDescent="0.2">
      <c r="A51955">
        <v>98405</v>
      </c>
      <c r="B51955" t="s">
        <v>6064</v>
      </c>
      <c r="C51955">
        <v>5679</v>
      </c>
      <c r="D51955">
        <v>0.1709</v>
      </c>
    </row>
    <row r="51956" spans="1:4" x14ac:dyDescent="0.2">
      <c r="A51956">
        <v>98405</v>
      </c>
      <c r="B51956" t="s">
        <v>6064</v>
      </c>
      <c r="C51956">
        <v>5678</v>
      </c>
      <c r="D51956">
        <v>8.3799999999999999E-2</v>
      </c>
    </row>
    <row r="51957" spans="1:4" x14ac:dyDescent="0.2">
      <c r="A51957">
        <v>98405</v>
      </c>
      <c r="B51957" t="s">
        <v>80</v>
      </c>
      <c r="C51957">
        <v>5069</v>
      </c>
      <c r="D51957">
        <v>3.1199999999999999E-2</v>
      </c>
    </row>
    <row r="51958" spans="1:4" x14ac:dyDescent="0.2">
      <c r="A51958">
        <v>98405</v>
      </c>
      <c r="B51958" t="s">
        <v>80</v>
      </c>
      <c r="C51958">
        <v>4517</v>
      </c>
      <c r="D51958">
        <v>0.35249999999999998</v>
      </c>
    </row>
    <row r="51959" spans="1:4" x14ac:dyDescent="0.2">
      <c r="A51959">
        <v>98405</v>
      </c>
      <c r="B51959" t="s">
        <v>80</v>
      </c>
      <c r="C51959">
        <v>4491</v>
      </c>
      <c r="D51959">
        <v>0.2964</v>
      </c>
    </row>
    <row r="51960" spans="1:4" x14ac:dyDescent="0.2">
      <c r="A51960">
        <v>98405</v>
      </c>
      <c r="B51960" t="s">
        <v>80</v>
      </c>
      <c r="C51960">
        <v>2692</v>
      </c>
      <c r="D51960">
        <v>1.3599999999999999E-2</v>
      </c>
    </row>
    <row r="51961" spans="1:4" x14ac:dyDescent="0.2">
      <c r="A51961">
        <v>97988</v>
      </c>
    </row>
    <row r="51962" spans="1:4" x14ac:dyDescent="0.2">
      <c r="A51962">
        <v>97988</v>
      </c>
      <c r="B51962" t="s">
        <v>6064</v>
      </c>
      <c r="C51962">
        <v>101623</v>
      </c>
      <c r="D51962">
        <v>0.58899999999999997</v>
      </c>
    </row>
    <row r="51963" spans="1:4" x14ac:dyDescent="0.2">
      <c r="A51963">
        <v>97988</v>
      </c>
      <c r="B51963" t="s">
        <v>6064</v>
      </c>
      <c r="C51963">
        <v>100475</v>
      </c>
      <c r="D51963">
        <v>0.64780000000000004</v>
      </c>
    </row>
    <row r="51964" spans="1:4" x14ac:dyDescent="0.2">
      <c r="A51964">
        <v>97988</v>
      </c>
      <c r="B51964" t="s">
        <v>6064</v>
      </c>
      <c r="C51964">
        <v>97740</v>
      </c>
      <c r="D51964">
        <v>0.25919999999999999</v>
      </c>
    </row>
    <row r="51965" spans="1:4" x14ac:dyDescent="0.2">
      <c r="A51965">
        <v>97988</v>
      </c>
      <c r="B51965" t="s">
        <v>6064</v>
      </c>
      <c r="C51965">
        <v>97738</v>
      </c>
      <c r="D51965">
        <v>2.2100000000000002E-2</v>
      </c>
    </row>
    <row r="51966" spans="1:4" x14ac:dyDescent="0.2">
      <c r="A51966">
        <v>97988</v>
      </c>
      <c r="B51966" t="s">
        <v>6064</v>
      </c>
      <c r="C51966">
        <v>96536</v>
      </c>
      <c r="D51966">
        <v>0.754</v>
      </c>
    </row>
    <row r="51967" spans="1:4" x14ac:dyDescent="0.2">
      <c r="A51967">
        <v>97988</v>
      </c>
      <c r="B51967" t="s">
        <v>6064</v>
      </c>
      <c r="C51967">
        <v>94970</v>
      </c>
      <c r="D51967">
        <v>0.4657</v>
      </c>
    </row>
    <row r="51968" spans="1:4" x14ac:dyDescent="0.2">
      <c r="A51968">
        <v>97988</v>
      </c>
      <c r="B51968" t="s">
        <v>6064</v>
      </c>
      <c r="C51968">
        <v>92767</v>
      </c>
      <c r="D51968">
        <v>12.3619</v>
      </c>
    </row>
    <row r="51969" spans="1:4" x14ac:dyDescent="0.2">
      <c r="A51969">
        <v>97988</v>
      </c>
      <c r="B51969" t="s">
        <v>6064</v>
      </c>
      <c r="C51969">
        <v>89998</v>
      </c>
      <c r="D51969">
        <v>2.3260000000000001</v>
      </c>
    </row>
    <row r="51970" spans="1:4" x14ac:dyDescent="0.2">
      <c r="A51970">
        <v>97988</v>
      </c>
      <c r="B51970" t="s">
        <v>6064</v>
      </c>
      <c r="C51970">
        <v>89995</v>
      </c>
      <c r="D51970">
        <v>7.5399999999999995E-2</v>
      </c>
    </row>
    <row r="51971" spans="1:4" x14ac:dyDescent="0.2">
      <c r="A51971">
        <v>97988</v>
      </c>
      <c r="B51971" t="s">
        <v>6064</v>
      </c>
      <c r="C51971">
        <v>88316</v>
      </c>
      <c r="D51971">
        <v>13.801399999999999</v>
      </c>
    </row>
    <row r="51972" spans="1:4" x14ac:dyDescent="0.2">
      <c r="A51972">
        <v>97988</v>
      </c>
      <c r="B51972" t="s">
        <v>6064</v>
      </c>
      <c r="C51972">
        <v>88309</v>
      </c>
      <c r="D51972">
        <v>17.5654</v>
      </c>
    </row>
    <row r="51973" spans="1:4" x14ac:dyDescent="0.2">
      <c r="A51973">
        <v>97988</v>
      </c>
      <c r="B51973" t="s">
        <v>6064</v>
      </c>
      <c r="C51973">
        <v>87316</v>
      </c>
      <c r="D51973">
        <v>3.2199999999999999E-2</v>
      </c>
    </row>
    <row r="51974" spans="1:4" x14ac:dyDescent="0.2">
      <c r="A51974">
        <v>97988</v>
      </c>
      <c r="B51974" t="s">
        <v>80</v>
      </c>
      <c r="C51974">
        <v>7258</v>
      </c>
      <c r="D51974">
        <v>596.22280000000001</v>
      </c>
    </row>
    <row r="51975" spans="1:4" x14ac:dyDescent="0.2">
      <c r="A51975">
        <v>97988</v>
      </c>
      <c r="B51975" t="s">
        <v>80</v>
      </c>
      <c r="C51975">
        <v>6193</v>
      </c>
      <c r="D51975">
        <v>1.2356</v>
      </c>
    </row>
    <row r="51976" spans="1:4" x14ac:dyDescent="0.2">
      <c r="A51976">
        <v>97988</v>
      </c>
      <c r="B51976" t="s">
        <v>6064</v>
      </c>
      <c r="C51976">
        <v>5679</v>
      </c>
      <c r="D51976">
        <v>0.20619999999999999</v>
      </c>
    </row>
    <row r="51977" spans="1:4" x14ac:dyDescent="0.2">
      <c r="A51977">
        <v>97988</v>
      </c>
      <c r="B51977" t="s">
        <v>6064</v>
      </c>
      <c r="C51977">
        <v>5678</v>
      </c>
      <c r="D51977">
        <v>0.1012</v>
      </c>
    </row>
    <row r="51978" spans="1:4" x14ac:dyDescent="0.2">
      <c r="A51978">
        <v>97988</v>
      </c>
      <c r="B51978" t="s">
        <v>80</v>
      </c>
      <c r="C51978">
        <v>5069</v>
      </c>
      <c r="D51978">
        <v>3.49E-2</v>
      </c>
    </row>
    <row r="51979" spans="1:4" x14ac:dyDescent="0.2">
      <c r="A51979">
        <v>97988</v>
      </c>
      <c r="B51979" t="s">
        <v>80</v>
      </c>
      <c r="C51979">
        <v>4517</v>
      </c>
      <c r="D51979">
        <v>0.39400000000000002</v>
      </c>
    </row>
    <row r="51980" spans="1:4" x14ac:dyDescent="0.2">
      <c r="A51980">
        <v>97988</v>
      </c>
      <c r="B51980" t="s">
        <v>80</v>
      </c>
      <c r="C51980">
        <v>4491</v>
      </c>
      <c r="D51980">
        <v>0.33129999999999998</v>
      </c>
    </row>
    <row r="51981" spans="1:4" x14ac:dyDescent="0.2">
      <c r="A51981">
        <v>97988</v>
      </c>
      <c r="B51981" t="s">
        <v>80</v>
      </c>
      <c r="C51981">
        <v>2692</v>
      </c>
      <c r="D51981">
        <v>1.52E-2</v>
      </c>
    </row>
    <row r="51982" spans="1:4" x14ac:dyDescent="0.2">
      <c r="A51982">
        <v>97992</v>
      </c>
    </row>
    <row r="51983" spans="1:4" x14ac:dyDescent="0.2">
      <c r="A51983">
        <v>97992</v>
      </c>
      <c r="B51983" t="s">
        <v>6064</v>
      </c>
      <c r="C51983">
        <v>101623</v>
      </c>
      <c r="D51983">
        <v>0.7389</v>
      </c>
    </row>
    <row r="51984" spans="1:4" x14ac:dyDescent="0.2">
      <c r="A51984">
        <v>97992</v>
      </c>
      <c r="B51984" t="s">
        <v>6064</v>
      </c>
      <c r="C51984">
        <v>100475</v>
      </c>
      <c r="D51984">
        <v>0.78180000000000005</v>
      </c>
    </row>
    <row r="51985" spans="1:4" x14ac:dyDescent="0.2">
      <c r="A51985">
        <v>97992</v>
      </c>
      <c r="B51985" t="s">
        <v>6064</v>
      </c>
      <c r="C51985">
        <v>97740</v>
      </c>
      <c r="D51985">
        <v>0.38290000000000002</v>
      </c>
    </row>
    <row r="51986" spans="1:4" x14ac:dyDescent="0.2">
      <c r="A51986">
        <v>97992</v>
      </c>
      <c r="B51986" t="s">
        <v>6064</v>
      </c>
      <c r="C51986">
        <v>97738</v>
      </c>
      <c r="D51986">
        <v>2.2100000000000002E-2</v>
      </c>
    </row>
    <row r="51987" spans="1:4" x14ac:dyDescent="0.2">
      <c r="A51987">
        <v>97992</v>
      </c>
      <c r="B51987" t="s">
        <v>6064</v>
      </c>
      <c r="C51987">
        <v>96536</v>
      </c>
      <c r="D51987">
        <v>0.9425</v>
      </c>
    </row>
    <row r="51988" spans="1:4" x14ac:dyDescent="0.2">
      <c r="A51988">
        <v>97992</v>
      </c>
      <c r="B51988" t="s">
        <v>6064</v>
      </c>
      <c r="C51988">
        <v>94970</v>
      </c>
      <c r="D51988">
        <v>0.62439999999999996</v>
      </c>
    </row>
    <row r="51989" spans="1:4" x14ac:dyDescent="0.2">
      <c r="A51989">
        <v>97992</v>
      </c>
      <c r="B51989" t="s">
        <v>6064</v>
      </c>
      <c r="C51989">
        <v>92767</v>
      </c>
      <c r="D51989">
        <v>16.573799999999999</v>
      </c>
    </row>
    <row r="51990" spans="1:4" x14ac:dyDescent="0.2">
      <c r="A51990">
        <v>97992</v>
      </c>
      <c r="B51990" t="s">
        <v>6064</v>
      </c>
      <c r="C51990">
        <v>89998</v>
      </c>
      <c r="D51990">
        <v>2.9075000000000002</v>
      </c>
    </row>
    <row r="51991" spans="1:4" x14ac:dyDescent="0.2">
      <c r="A51991">
        <v>97992</v>
      </c>
      <c r="B51991" t="s">
        <v>6064</v>
      </c>
      <c r="C51991">
        <v>89995</v>
      </c>
      <c r="D51991">
        <v>9.4200000000000006E-2</v>
      </c>
    </row>
    <row r="51992" spans="1:4" x14ac:dyDescent="0.2">
      <c r="A51992">
        <v>97992</v>
      </c>
      <c r="B51992" t="s">
        <v>6064</v>
      </c>
      <c r="C51992">
        <v>88316</v>
      </c>
      <c r="D51992">
        <v>16.2864</v>
      </c>
    </row>
    <row r="51993" spans="1:4" x14ac:dyDescent="0.2">
      <c r="A51993">
        <v>97992</v>
      </c>
      <c r="B51993" t="s">
        <v>6064</v>
      </c>
      <c r="C51993">
        <v>88309</v>
      </c>
      <c r="D51993">
        <v>20.728200000000001</v>
      </c>
    </row>
    <row r="51994" spans="1:4" x14ac:dyDescent="0.2">
      <c r="A51994">
        <v>97992</v>
      </c>
      <c r="B51994" t="s">
        <v>6064</v>
      </c>
      <c r="C51994">
        <v>87316</v>
      </c>
      <c r="D51994">
        <v>3.6400000000000002E-2</v>
      </c>
    </row>
    <row r="51995" spans="1:4" x14ac:dyDescent="0.2">
      <c r="A51995">
        <v>97992</v>
      </c>
      <c r="B51995" t="s">
        <v>80</v>
      </c>
      <c r="C51995">
        <v>7258</v>
      </c>
      <c r="D51995">
        <v>804.37940000000003</v>
      </c>
    </row>
    <row r="51996" spans="1:4" x14ac:dyDescent="0.2">
      <c r="A51996">
        <v>97992</v>
      </c>
      <c r="B51996" t="s">
        <v>80</v>
      </c>
      <c r="C51996">
        <v>6193</v>
      </c>
      <c r="D51996">
        <v>1.4307000000000001</v>
      </c>
    </row>
    <row r="51997" spans="1:4" x14ac:dyDescent="0.2">
      <c r="A51997">
        <v>97992</v>
      </c>
      <c r="B51997" t="s">
        <v>6064</v>
      </c>
      <c r="C51997">
        <v>5679</v>
      </c>
      <c r="D51997">
        <v>0.2681</v>
      </c>
    </row>
    <row r="51998" spans="1:4" x14ac:dyDescent="0.2">
      <c r="A51998">
        <v>97992</v>
      </c>
      <c r="B51998" t="s">
        <v>6064</v>
      </c>
      <c r="C51998">
        <v>5678</v>
      </c>
      <c r="D51998">
        <v>0.13159999999999999</v>
      </c>
    </row>
    <row r="51999" spans="1:4" x14ac:dyDescent="0.2">
      <c r="A51999">
        <v>97992</v>
      </c>
      <c r="B51999" t="s">
        <v>80</v>
      </c>
      <c r="C51999">
        <v>5069</v>
      </c>
      <c r="D51999">
        <v>4.0399999999999998E-2</v>
      </c>
    </row>
    <row r="52000" spans="1:4" x14ac:dyDescent="0.2">
      <c r="A52000">
        <v>97992</v>
      </c>
      <c r="B52000" t="s">
        <v>80</v>
      </c>
      <c r="C52000">
        <v>4517</v>
      </c>
      <c r="D52000">
        <v>0.45619999999999999</v>
      </c>
    </row>
    <row r="52001" spans="1:4" x14ac:dyDescent="0.2">
      <c r="A52001">
        <v>97992</v>
      </c>
      <c r="B52001" t="s">
        <v>80</v>
      </c>
      <c r="C52001">
        <v>4491</v>
      </c>
      <c r="D52001">
        <v>0.3836</v>
      </c>
    </row>
    <row r="52002" spans="1:4" x14ac:dyDescent="0.2">
      <c r="A52002">
        <v>97992</v>
      </c>
      <c r="B52002" t="s">
        <v>80</v>
      </c>
      <c r="C52002">
        <v>2692</v>
      </c>
      <c r="D52002">
        <v>1.7600000000000001E-2</v>
      </c>
    </row>
    <row r="52003" spans="1:4" x14ac:dyDescent="0.2">
      <c r="A52003">
        <v>97978</v>
      </c>
    </row>
    <row r="52004" spans="1:4" x14ac:dyDescent="0.2">
      <c r="A52004">
        <v>97978</v>
      </c>
      <c r="B52004" t="s">
        <v>6064</v>
      </c>
      <c r="C52004">
        <v>101623</v>
      </c>
      <c r="D52004">
        <v>0.41520000000000001</v>
      </c>
    </row>
    <row r="52005" spans="1:4" x14ac:dyDescent="0.2">
      <c r="A52005">
        <v>97978</v>
      </c>
      <c r="B52005" t="s">
        <v>6064</v>
      </c>
      <c r="C52005">
        <v>100475</v>
      </c>
      <c r="D52005">
        <v>5.6899999999999999E-2</v>
      </c>
    </row>
    <row r="52006" spans="1:4" x14ac:dyDescent="0.2">
      <c r="A52006">
        <v>97978</v>
      </c>
      <c r="B52006" t="s">
        <v>6064</v>
      </c>
      <c r="C52006">
        <v>97739</v>
      </c>
      <c r="D52006">
        <v>6.6199999999999995E-2</v>
      </c>
    </row>
    <row r="52007" spans="1:4" x14ac:dyDescent="0.2">
      <c r="A52007">
        <v>97978</v>
      </c>
      <c r="B52007" t="s">
        <v>6064</v>
      </c>
      <c r="C52007">
        <v>97738</v>
      </c>
      <c r="D52007">
        <v>2.2100000000000002E-2</v>
      </c>
    </row>
    <row r="52008" spans="1:4" x14ac:dyDescent="0.2">
      <c r="A52008">
        <v>97978</v>
      </c>
      <c r="B52008" t="s">
        <v>6064</v>
      </c>
      <c r="C52008">
        <v>88316</v>
      </c>
      <c r="D52008">
        <v>0.90410000000000001</v>
      </c>
    </row>
    <row r="52009" spans="1:4" x14ac:dyDescent="0.2">
      <c r="A52009">
        <v>97978</v>
      </c>
      <c r="B52009" t="s">
        <v>6064</v>
      </c>
      <c r="C52009">
        <v>88309</v>
      </c>
      <c r="D52009">
        <v>1.1506000000000001</v>
      </c>
    </row>
    <row r="52010" spans="1:4" x14ac:dyDescent="0.2">
      <c r="A52010">
        <v>97978</v>
      </c>
      <c r="B52010" t="s">
        <v>80</v>
      </c>
      <c r="C52010">
        <v>43442</v>
      </c>
      <c r="D52010">
        <v>1</v>
      </c>
    </row>
    <row r="52011" spans="1:4" x14ac:dyDescent="0.2">
      <c r="A52011">
        <v>97978</v>
      </c>
      <c r="B52011" t="s">
        <v>80</v>
      </c>
      <c r="C52011">
        <v>12544</v>
      </c>
      <c r="D52011">
        <v>1</v>
      </c>
    </row>
    <row r="52012" spans="1:4" x14ac:dyDescent="0.2">
      <c r="A52012">
        <v>97978</v>
      </c>
      <c r="B52012" t="s">
        <v>80</v>
      </c>
      <c r="C52012">
        <v>7258</v>
      </c>
      <c r="D52012">
        <v>31.327400000000001</v>
      </c>
    </row>
    <row r="52013" spans="1:4" x14ac:dyDescent="0.2">
      <c r="A52013">
        <v>97978</v>
      </c>
      <c r="B52013" t="s">
        <v>6064</v>
      </c>
      <c r="C52013">
        <v>5679</v>
      </c>
      <c r="D52013">
        <v>0.48449999999999999</v>
      </c>
    </row>
    <row r="52014" spans="1:4" x14ac:dyDescent="0.2">
      <c r="A52014">
        <v>97978</v>
      </c>
      <c r="B52014" t="s">
        <v>6064</v>
      </c>
      <c r="C52014">
        <v>5678</v>
      </c>
      <c r="D52014">
        <v>0.23769999999999999</v>
      </c>
    </row>
    <row r="52015" spans="1:4" x14ac:dyDescent="0.2">
      <c r="A52015">
        <v>98410</v>
      </c>
    </row>
    <row r="52016" spans="1:4" x14ac:dyDescent="0.2">
      <c r="A52016">
        <v>98410</v>
      </c>
      <c r="B52016" t="s">
        <v>6064</v>
      </c>
      <c r="C52016">
        <v>101623</v>
      </c>
      <c r="D52016">
        <v>0.4078</v>
      </c>
    </row>
    <row r="52017" spans="1:4" x14ac:dyDescent="0.2">
      <c r="A52017">
        <v>98410</v>
      </c>
      <c r="B52017" t="s">
        <v>6064</v>
      </c>
      <c r="C52017">
        <v>100475</v>
      </c>
      <c r="D52017">
        <v>9.9500000000000005E-2</v>
      </c>
    </row>
    <row r="52018" spans="1:4" x14ac:dyDescent="0.2">
      <c r="A52018">
        <v>98410</v>
      </c>
      <c r="B52018" t="s">
        <v>6064</v>
      </c>
      <c r="C52018">
        <v>97740</v>
      </c>
      <c r="D52018">
        <v>0.1216</v>
      </c>
    </row>
    <row r="52019" spans="1:4" x14ac:dyDescent="0.2">
      <c r="A52019">
        <v>98410</v>
      </c>
      <c r="B52019" t="s">
        <v>6064</v>
      </c>
      <c r="C52019">
        <v>97738</v>
      </c>
      <c r="D52019">
        <v>2.2100000000000002E-2</v>
      </c>
    </row>
    <row r="52020" spans="1:4" x14ac:dyDescent="0.2">
      <c r="A52020">
        <v>98410</v>
      </c>
      <c r="B52020" t="s">
        <v>6064</v>
      </c>
      <c r="C52020">
        <v>88316</v>
      </c>
      <c r="D52020">
        <v>1.1895</v>
      </c>
    </row>
    <row r="52021" spans="1:4" x14ac:dyDescent="0.2">
      <c r="A52021">
        <v>98410</v>
      </c>
      <c r="B52021" t="s">
        <v>6064</v>
      </c>
      <c r="C52021">
        <v>88309</v>
      </c>
      <c r="D52021">
        <v>1.5139</v>
      </c>
    </row>
    <row r="52022" spans="1:4" x14ac:dyDescent="0.2">
      <c r="A52022">
        <v>98410</v>
      </c>
      <c r="B52022" t="s">
        <v>80</v>
      </c>
      <c r="C52022">
        <v>43443</v>
      </c>
      <c r="D52022">
        <v>1</v>
      </c>
    </row>
    <row r="52023" spans="1:4" x14ac:dyDescent="0.2">
      <c r="A52023">
        <v>98410</v>
      </c>
      <c r="B52023" t="s">
        <v>80</v>
      </c>
      <c r="C52023">
        <v>12547</v>
      </c>
      <c r="D52023">
        <v>1</v>
      </c>
    </row>
    <row r="52024" spans="1:4" x14ac:dyDescent="0.2">
      <c r="A52024">
        <v>98410</v>
      </c>
      <c r="B52024" t="s">
        <v>80</v>
      </c>
      <c r="C52024">
        <v>7258</v>
      </c>
      <c r="D52024">
        <v>82.206999999999994</v>
      </c>
    </row>
    <row r="52025" spans="1:4" x14ac:dyDescent="0.2">
      <c r="A52025">
        <v>98410</v>
      </c>
      <c r="B52025" t="s">
        <v>6064</v>
      </c>
      <c r="C52025">
        <v>5679</v>
      </c>
      <c r="D52025">
        <v>0.57430000000000003</v>
      </c>
    </row>
    <row r="52026" spans="1:4" x14ac:dyDescent="0.2">
      <c r="A52026">
        <v>98410</v>
      </c>
      <c r="B52026" t="s">
        <v>6064</v>
      </c>
      <c r="C52026">
        <v>5678</v>
      </c>
      <c r="D52026">
        <v>0.28179999999999999</v>
      </c>
    </row>
    <row r="52027" spans="1:4" x14ac:dyDescent="0.2">
      <c r="A52027">
        <v>102139</v>
      </c>
    </row>
    <row r="52028" spans="1:4" x14ac:dyDescent="0.2">
      <c r="A52028">
        <v>102139</v>
      </c>
      <c r="B52028" t="s">
        <v>6064</v>
      </c>
      <c r="C52028">
        <v>101623</v>
      </c>
      <c r="D52028">
        <v>0.49859999999999999</v>
      </c>
    </row>
    <row r="52029" spans="1:4" x14ac:dyDescent="0.2">
      <c r="A52029">
        <v>102139</v>
      </c>
      <c r="B52029" t="s">
        <v>6064</v>
      </c>
      <c r="C52029">
        <v>100475</v>
      </c>
      <c r="D52029">
        <v>0.15240000000000001</v>
      </c>
    </row>
    <row r="52030" spans="1:4" x14ac:dyDescent="0.2">
      <c r="A52030">
        <v>102139</v>
      </c>
      <c r="B52030" t="s">
        <v>6064</v>
      </c>
      <c r="C52030">
        <v>97740</v>
      </c>
      <c r="D52030">
        <v>0.1885</v>
      </c>
    </row>
    <row r="52031" spans="1:4" x14ac:dyDescent="0.2">
      <c r="A52031">
        <v>102139</v>
      </c>
      <c r="B52031" t="s">
        <v>6064</v>
      </c>
      <c r="C52031">
        <v>97738</v>
      </c>
      <c r="D52031">
        <v>2.2100000000000002E-2</v>
      </c>
    </row>
    <row r="52032" spans="1:4" x14ac:dyDescent="0.2">
      <c r="A52032">
        <v>102139</v>
      </c>
      <c r="B52032" t="s">
        <v>6064</v>
      </c>
      <c r="C52032">
        <v>88316</v>
      </c>
      <c r="D52032">
        <v>1.5265</v>
      </c>
    </row>
    <row r="52033" spans="1:4" x14ac:dyDescent="0.2">
      <c r="A52033">
        <v>102139</v>
      </c>
      <c r="B52033" t="s">
        <v>6064</v>
      </c>
      <c r="C52033">
        <v>88309</v>
      </c>
      <c r="D52033">
        <v>1.9429000000000001</v>
      </c>
    </row>
    <row r="52034" spans="1:4" x14ac:dyDescent="0.2">
      <c r="A52034">
        <v>102139</v>
      </c>
      <c r="B52034" t="s">
        <v>80</v>
      </c>
      <c r="C52034">
        <v>43444</v>
      </c>
      <c r="D52034">
        <v>1</v>
      </c>
    </row>
    <row r="52035" spans="1:4" x14ac:dyDescent="0.2">
      <c r="A52035">
        <v>102139</v>
      </c>
      <c r="B52035" t="s">
        <v>80</v>
      </c>
      <c r="C52035">
        <v>12551</v>
      </c>
      <c r="D52035">
        <v>1</v>
      </c>
    </row>
    <row r="52036" spans="1:4" x14ac:dyDescent="0.2">
      <c r="A52036">
        <v>102139</v>
      </c>
      <c r="B52036" t="s">
        <v>80</v>
      </c>
      <c r="C52036">
        <v>7258</v>
      </c>
      <c r="D52036">
        <v>146.40379999999999</v>
      </c>
    </row>
    <row r="52037" spans="1:4" x14ac:dyDescent="0.2">
      <c r="A52037">
        <v>102139</v>
      </c>
      <c r="B52037" t="s">
        <v>6064</v>
      </c>
      <c r="C52037">
        <v>5679</v>
      </c>
      <c r="D52037">
        <v>0.68020000000000003</v>
      </c>
    </row>
    <row r="52038" spans="1:4" x14ac:dyDescent="0.2">
      <c r="A52038">
        <v>102139</v>
      </c>
      <c r="B52038" t="s">
        <v>6064</v>
      </c>
      <c r="C52038">
        <v>5678</v>
      </c>
      <c r="D52038">
        <v>0.33379999999999999</v>
      </c>
    </row>
    <row r="52039" spans="1:4" x14ac:dyDescent="0.2">
      <c r="A52039">
        <v>102141</v>
      </c>
    </row>
    <row r="52040" spans="1:4" x14ac:dyDescent="0.2">
      <c r="A52040">
        <v>102141</v>
      </c>
      <c r="B52040" t="s">
        <v>6064</v>
      </c>
      <c r="C52040">
        <v>101623</v>
      </c>
      <c r="D52040">
        <v>0.65690000000000004</v>
      </c>
    </row>
    <row r="52041" spans="1:4" x14ac:dyDescent="0.2">
      <c r="A52041">
        <v>102141</v>
      </c>
      <c r="B52041" t="s">
        <v>6064</v>
      </c>
      <c r="C52041">
        <v>100475</v>
      </c>
      <c r="D52041">
        <v>0.25700000000000001</v>
      </c>
    </row>
    <row r="52042" spans="1:4" x14ac:dyDescent="0.2">
      <c r="A52042">
        <v>102141</v>
      </c>
      <c r="B52042" t="s">
        <v>6064</v>
      </c>
      <c r="C52042">
        <v>97740</v>
      </c>
      <c r="D52042">
        <v>0.31430000000000002</v>
      </c>
    </row>
    <row r="52043" spans="1:4" x14ac:dyDescent="0.2">
      <c r="A52043">
        <v>102141</v>
      </c>
      <c r="B52043" t="s">
        <v>6064</v>
      </c>
      <c r="C52043">
        <v>97738</v>
      </c>
      <c r="D52043">
        <v>2.2100000000000002E-2</v>
      </c>
    </row>
    <row r="52044" spans="1:4" x14ac:dyDescent="0.2">
      <c r="A52044">
        <v>102141</v>
      </c>
      <c r="B52044" t="s">
        <v>6064</v>
      </c>
      <c r="C52044">
        <v>88316</v>
      </c>
      <c r="D52044">
        <v>2.1417000000000002</v>
      </c>
    </row>
    <row r="52045" spans="1:4" x14ac:dyDescent="0.2">
      <c r="A52045">
        <v>102141</v>
      </c>
      <c r="B52045" t="s">
        <v>6064</v>
      </c>
      <c r="C52045">
        <v>88309</v>
      </c>
      <c r="D52045">
        <v>2.7258</v>
      </c>
    </row>
    <row r="52046" spans="1:4" x14ac:dyDescent="0.2">
      <c r="A52046">
        <v>102141</v>
      </c>
      <c r="B52046" t="s">
        <v>80</v>
      </c>
      <c r="C52046">
        <v>41610</v>
      </c>
      <c r="D52046">
        <v>1</v>
      </c>
    </row>
    <row r="52047" spans="1:4" x14ac:dyDescent="0.2">
      <c r="A52047">
        <v>102141</v>
      </c>
      <c r="B52047" t="s">
        <v>80</v>
      </c>
      <c r="C52047">
        <v>12563</v>
      </c>
      <c r="D52047">
        <v>1</v>
      </c>
    </row>
    <row r="52048" spans="1:4" x14ac:dyDescent="0.2">
      <c r="A52048">
        <v>102141</v>
      </c>
      <c r="B52048" t="s">
        <v>80</v>
      </c>
      <c r="C52048">
        <v>7258</v>
      </c>
      <c r="D52048">
        <v>289.58659999999998</v>
      </c>
    </row>
    <row r="52049" spans="1:4" x14ac:dyDescent="0.2">
      <c r="A52049">
        <v>102141</v>
      </c>
      <c r="B52049" t="s">
        <v>6064</v>
      </c>
      <c r="C52049">
        <v>5679</v>
      </c>
      <c r="D52049">
        <v>0.88629999999999998</v>
      </c>
    </row>
    <row r="52050" spans="1:4" x14ac:dyDescent="0.2">
      <c r="A52050">
        <v>102141</v>
      </c>
      <c r="B52050" t="s">
        <v>6064</v>
      </c>
      <c r="C52050">
        <v>5678</v>
      </c>
      <c r="D52050">
        <v>0.43490000000000001</v>
      </c>
    </row>
    <row r="52051" spans="1:4" x14ac:dyDescent="0.2">
      <c r="A52051">
        <v>99290</v>
      </c>
    </row>
    <row r="52052" spans="1:4" x14ac:dyDescent="0.2">
      <c r="A52052">
        <v>99290</v>
      </c>
      <c r="B52052" t="s">
        <v>6064</v>
      </c>
      <c r="C52052">
        <v>101624</v>
      </c>
      <c r="D52052">
        <v>0.94079999999999997</v>
      </c>
    </row>
    <row r="52053" spans="1:4" x14ac:dyDescent="0.2">
      <c r="A52053">
        <v>99290</v>
      </c>
      <c r="B52053" t="s">
        <v>6064</v>
      </c>
      <c r="C52053">
        <v>97738</v>
      </c>
      <c r="D52053">
        <v>2.2100000000000002E-2</v>
      </c>
    </row>
    <row r="52054" spans="1:4" x14ac:dyDescent="0.2">
      <c r="A52054">
        <v>99290</v>
      </c>
      <c r="B52054" t="s">
        <v>6064</v>
      </c>
      <c r="C52054">
        <v>97736</v>
      </c>
      <c r="D52054">
        <v>0.49909999999999999</v>
      </c>
    </row>
    <row r="52055" spans="1:4" x14ac:dyDescent="0.2">
      <c r="A52055">
        <v>99290</v>
      </c>
      <c r="B52055" t="s">
        <v>6064</v>
      </c>
      <c r="C52055">
        <v>94970</v>
      </c>
      <c r="D52055">
        <v>0.79500000000000004</v>
      </c>
    </row>
    <row r="52056" spans="1:4" x14ac:dyDescent="0.2">
      <c r="A52056">
        <v>99290</v>
      </c>
      <c r="B52056" t="s">
        <v>6064</v>
      </c>
      <c r="C52056">
        <v>92767</v>
      </c>
      <c r="D52056">
        <v>21.102399999999999</v>
      </c>
    </row>
    <row r="52057" spans="1:4" x14ac:dyDescent="0.2">
      <c r="A52057">
        <v>99290</v>
      </c>
      <c r="B52057" t="s">
        <v>6064</v>
      </c>
      <c r="C52057">
        <v>89998</v>
      </c>
      <c r="D52057">
        <v>4.1955999999999998</v>
      </c>
    </row>
    <row r="52058" spans="1:4" x14ac:dyDescent="0.2">
      <c r="A52058">
        <v>99290</v>
      </c>
      <c r="B52058" t="s">
        <v>6064</v>
      </c>
      <c r="C52058">
        <v>89996</v>
      </c>
      <c r="D52058">
        <v>1.9743999999999999</v>
      </c>
    </row>
    <row r="52059" spans="1:4" x14ac:dyDescent="0.2">
      <c r="A52059">
        <v>99290</v>
      </c>
      <c r="B52059" t="s">
        <v>6064</v>
      </c>
      <c r="C52059">
        <v>89995</v>
      </c>
      <c r="D52059">
        <v>0.1046</v>
      </c>
    </row>
    <row r="52060" spans="1:4" x14ac:dyDescent="0.2">
      <c r="A52060">
        <v>99290</v>
      </c>
      <c r="B52060" t="s">
        <v>6064</v>
      </c>
      <c r="C52060">
        <v>89993</v>
      </c>
      <c r="D52060">
        <v>5.9799999999999999E-2</v>
      </c>
    </row>
    <row r="52061" spans="1:4" x14ac:dyDescent="0.2">
      <c r="A52061">
        <v>99290</v>
      </c>
      <c r="B52061" t="s">
        <v>6064</v>
      </c>
      <c r="C52061">
        <v>88628</v>
      </c>
      <c r="D52061">
        <v>0.63790000000000002</v>
      </c>
    </row>
    <row r="52062" spans="1:4" x14ac:dyDescent="0.2">
      <c r="A52062">
        <v>99290</v>
      </c>
      <c r="B52062" t="s">
        <v>6064</v>
      </c>
      <c r="C52062">
        <v>88316</v>
      </c>
      <c r="D52062">
        <v>16.811399999999999</v>
      </c>
    </row>
    <row r="52063" spans="1:4" x14ac:dyDescent="0.2">
      <c r="A52063">
        <v>99290</v>
      </c>
      <c r="B52063" t="s">
        <v>6064</v>
      </c>
      <c r="C52063">
        <v>88309</v>
      </c>
      <c r="D52063">
        <v>21.3964</v>
      </c>
    </row>
    <row r="52064" spans="1:4" x14ac:dyDescent="0.2">
      <c r="A52064">
        <v>99290</v>
      </c>
      <c r="B52064" t="s">
        <v>6064</v>
      </c>
      <c r="C52064">
        <v>87316</v>
      </c>
      <c r="D52064">
        <v>0.05</v>
      </c>
    </row>
    <row r="52065" spans="1:4" x14ac:dyDescent="0.2">
      <c r="A52065">
        <v>99290</v>
      </c>
      <c r="B52065" t="s">
        <v>80</v>
      </c>
      <c r="C52065">
        <v>25067</v>
      </c>
      <c r="D52065">
        <v>92.506500000000003</v>
      </c>
    </row>
    <row r="52066" spans="1:4" x14ac:dyDescent="0.2">
      <c r="A52066">
        <v>99290</v>
      </c>
      <c r="B52066" t="s">
        <v>80</v>
      </c>
      <c r="C52066">
        <v>6193</v>
      </c>
      <c r="D52066">
        <v>1.5731999999999999</v>
      </c>
    </row>
    <row r="52067" spans="1:4" x14ac:dyDescent="0.2">
      <c r="A52067">
        <v>99290</v>
      </c>
      <c r="B52067" t="s">
        <v>6064</v>
      </c>
      <c r="C52067">
        <v>5679</v>
      </c>
      <c r="D52067">
        <v>0.32629999999999998</v>
      </c>
    </row>
    <row r="52068" spans="1:4" x14ac:dyDescent="0.2">
      <c r="A52068">
        <v>99290</v>
      </c>
      <c r="B52068" t="s">
        <v>6064</v>
      </c>
      <c r="C52068">
        <v>5678</v>
      </c>
      <c r="D52068">
        <v>0.16009999999999999</v>
      </c>
    </row>
    <row r="52069" spans="1:4" x14ac:dyDescent="0.2">
      <c r="A52069">
        <v>99290</v>
      </c>
      <c r="B52069" t="s">
        <v>80</v>
      </c>
      <c r="C52069">
        <v>5069</v>
      </c>
      <c r="D52069">
        <v>4.4499999999999998E-2</v>
      </c>
    </row>
    <row r="52070" spans="1:4" x14ac:dyDescent="0.2">
      <c r="A52070">
        <v>99290</v>
      </c>
      <c r="B52070" t="s">
        <v>80</v>
      </c>
      <c r="C52070">
        <v>4517</v>
      </c>
      <c r="D52070">
        <v>0.50160000000000005</v>
      </c>
    </row>
    <row r="52071" spans="1:4" x14ac:dyDescent="0.2">
      <c r="A52071">
        <v>99290</v>
      </c>
      <c r="B52071" t="s">
        <v>80</v>
      </c>
      <c r="C52071">
        <v>4491</v>
      </c>
      <c r="D52071">
        <v>0.42180000000000001</v>
      </c>
    </row>
    <row r="52072" spans="1:4" x14ac:dyDescent="0.2">
      <c r="A52072">
        <v>99290</v>
      </c>
      <c r="B52072" t="s">
        <v>80</v>
      </c>
      <c r="C52072">
        <v>2692</v>
      </c>
      <c r="D52072">
        <v>1.9400000000000001E-2</v>
      </c>
    </row>
    <row r="52073" spans="1:4" x14ac:dyDescent="0.2">
      <c r="A52073">
        <v>99290</v>
      </c>
      <c r="B52073" t="s">
        <v>80</v>
      </c>
      <c r="C52073">
        <v>660</v>
      </c>
      <c r="D52073">
        <v>35.700000000000003</v>
      </c>
    </row>
    <row r="52074" spans="1:4" x14ac:dyDescent="0.2">
      <c r="A52074">
        <v>99244</v>
      </c>
    </row>
    <row r="52075" spans="1:4" x14ac:dyDescent="0.2">
      <c r="A52075">
        <v>99244</v>
      </c>
      <c r="B52075" t="s">
        <v>6064</v>
      </c>
      <c r="C52075">
        <v>101624</v>
      </c>
      <c r="D52075">
        <v>1.1088</v>
      </c>
    </row>
    <row r="52076" spans="1:4" x14ac:dyDescent="0.2">
      <c r="A52076">
        <v>99244</v>
      </c>
      <c r="B52076" t="s">
        <v>6064</v>
      </c>
      <c r="C52076">
        <v>97738</v>
      </c>
      <c r="D52076">
        <v>2.2100000000000002E-2</v>
      </c>
    </row>
    <row r="52077" spans="1:4" x14ac:dyDescent="0.2">
      <c r="A52077">
        <v>99244</v>
      </c>
      <c r="B52077" t="s">
        <v>6064</v>
      </c>
      <c r="C52077">
        <v>97736</v>
      </c>
      <c r="D52077">
        <v>0.64159999999999995</v>
      </c>
    </row>
    <row r="52078" spans="1:4" x14ac:dyDescent="0.2">
      <c r="A52078">
        <v>99244</v>
      </c>
      <c r="B52078" t="s">
        <v>6064</v>
      </c>
      <c r="C52078">
        <v>94970</v>
      </c>
      <c r="D52078">
        <v>0.97560000000000002</v>
      </c>
    </row>
    <row r="52079" spans="1:4" x14ac:dyDescent="0.2">
      <c r="A52079">
        <v>99244</v>
      </c>
      <c r="B52079" t="s">
        <v>6064</v>
      </c>
      <c r="C52079">
        <v>92767</v>
      </c>
      <c r="D52079">
        <v>25.898399999999999</v>
      </c>
    </row>
    <row r="52080" spans="1:4" x14ac:dyDescent="0.2">
      <c r="A52080">
        <v>99244</v>
      </c>
      <c r="B52080" t="s">
        <v>6064</v>
      </c>
      <c r="C52080">
        <v>89998</v>
      </c>
      <c r="D52080">
        <v>4.8125999999999998</v>
      </c>
    </row>
    <row r="52081" spans="1:4" x14ac:dyDescent="0.2">
      <c r="A52081">
        <v>99244</v>
      </c>
      <c r="B52081" t="s">
        <v>6064</v>
      </c>
      <c r="C52081">
        <v>89996</v>
      </c>
      <c r="D52081">
        <v>1.9743999999999999</v>
      </c>
    </row>
    <row r="52082" spans="1:4" x14ac:dyDescent="0.2">
      <c r="A52082">
        <v>99244</v>
      </c>
      <c r="B52082" t="s">
        <v>6064</v>
      </c>
      <c r="C52082">
        <v>89995</v>
      </c>
      <c r="D52082">
        <v>0.12</v>
      </c>
    </row>
    <row r="52083" spans="1:4" x14ac:dyDescent="0.2">
      <c r="A52083">
        <v>99244</v>
      </c>
      <c r="B52083" t="s">
        <v>6064</v>
      </c>
      <c r="C52083">
        <v>89993</v>
      </c>
      <c r="D52083">
        <v>5.9799999999999999E-2</v>
      </c>
    </row>
    <row r="52084" spans="1:4" x14ac:dyDescent="0.2">
      <c r="A52084">
        <v>99244</v>
      </c>
      <c r="B52084" t="s">
        <v>6064</v>
      </c>
      <c r="C52084">
        <v>88908</v>
      </c>
      <c r="D52084">
        <v>0.39760000000000001</v>
      </c>
    </row>
    <row r="52085" spans="1:4" x14ac:dyDescent="0.2">
      <c r="A52085">
        <v>99244</v>
      </c>
      <c r="B52085" t="s">
        <v>6064</v>
      </c>
      <c r="C52085">
        <v>88907</v>
      </c>
      <c r="D52085">
        <v>0.1951</v>
      </c>
    </row>
    <row r="52086" spans="1:4" x14ac:dyDescent="0.2">
      <c r="A52086">
        <v>99244</v>
      </c>
      <c r="B52086" t="s">
        <v>6064</v>
      </c>
      <c r="C52086">
        <v>88628</v>
      </c>
      <c r="D52086">
        <v>0.77829999999999999</v>
      </c>
    </row>
    <row r="52087" spans="1:4" x14ac:dyDescent="0.2">
      <c r="A52087">
        <v>99244</v>
      </c>
      <c r="B52087" t="s">
        <v>6064</v>
      </c>
      <c r="C52087">
        <v>88316</v>
      </c>
      <c r="D52087">
        <v>19.992799999999999</v>
      </c>
    </row>
    <row r="52088" spans="1:4" x14ac:dyDescent="0.2">
      <c r="A52088">
        <v>99244</v>
      </c>
      <c r="B52088" t="s">
        <v>6064</v>
      </c>
      <c r="C52088">
        <v>88309</v>
      </c>
      <c r="D52088">
        <v>25.445399999999999</v>
      </c>
    </row>
    <row r="52089" spans="1:4" x14ac:dyDescent="0.2">
      <c r="A52089">
        <v>99244</v>
      </c>
      <c r="B52089" t="s">
        <v>6064</v>
      </c>
      <c r="C52089">
        <v>87316</v>
      </c>
      <c r="D52089">
        <v>5.8400000000000001E-2</v>
      </c>
    </row>
    <row r="52090" spans="1:4" x14ac:dyDescent="0.2">
      <c r="A52090">
        <v>99244</v>
      </c>
      <c r="B52090" t="s">
        <v>80</v>
      </c>
      <c r="C52090">
        <v>25067</v>
      </c>
      <c r="D52090">
        <v>116.157</v>
      </c>
    </row>
    <row r="52091" spans="1:4" x14ac:dyDescent="0.2">
      <c r="A52091">
        <v>99244</v>
      </c>
      <c r="B52091" t="s">
        <v>80</v>
      </c>
      <c r="C52091">
        <v>6193</v>
      </c>
      <c r="D52091">
        <v>1.7802</v>
      </c>
    </row>
    <row r="52092" spans="1:4" x14ac:dyDescent="0.2">
      <c r="A52092">
        <v>99244</v>
      </c>
      <c r="B52092" t="s">
        <v>80</v>
      </c>
      <c r="C52092">
        <v>5069</v>
      </c>
      <c r="D52092">
        <v>5.0299999999999997E-2</v>
      </c>
    </row>
    <row r="52093" spans="1:4" x14ac:dyDescent="0.2">
      <c r="A52093">
        <v>99244</v>
      </c>
      <c r="B52093" t="s">
        <v>80</v>
      </c>
      <c r="C52093">
        <v>4517</v>
      </c>
      <c r="D52093">
        <v>0.56759999999999999</v>
      </c>
    </row>
    <row r="52094" spans="1:4" x14ac:dyDescent="0.2">
      <c r="A52094">
        <v>99244</v>
      </c>
      <c r="B52094" t="s">
        <v>80</v>
      </c>
      <c r="C52094">
        <v>4491</v>
      </c>
      <c r="D52094">
        <v>0.4773</v>
      </c>
    </row>
    <row r="52095" spans="1:4" x14ac:dyDescent="0.2">
      <c r="A52095">
        <v>99244</v>
      </c>
      <c r="B52095" t="s">
        <v>80</v>
      </c>
      <c r="C52095">
        <v>2692</v>
      </c>
      <c r="D52095">
        <v>2.1899999999999999E-2</v>
      </c>
    </row>
    <row r="52096" spans="1:4" x14ac:dyDescent="0.2">
      <c r="A52096">
        <v>99244</v>
      </c>
      <c r="B52096" t="s">
        <v>80</v>
      </c>
      <c r="C52096">
        <v>660</v>
      </c>
      <c r="D52096">
        <v>40.950000000000003</v>
      </c>
    </row>
    <row r="52097" spans="1:4" x14ac:dyDescent="0.2">
      <c r="A52097">
        <v>99256</v>
      </c>
    </row>
    <row r="52098" spans="1:4" x14ac:dyDescent="0.2">
      <c r="A52098">
        <v>99256</v>
      </c>
      <c r="B52098" t="s">
        <v>6064</v>
      </c>
      <c r="C52098">
        <v>101624</v>
      </c>
      <c r="D52098">
        <v>1.2767999999999999</v>
      </c>
    </row>
    <row r="52099" spans="1:4" x14ac:dyDescent="0.2">
      <c r="A52099">
        <v>99256</v>
      </c>
      <c r="B52099" t="s">
        <v>6064</v>
      </c>
      <c r="C52099">
        <v>97738</v>
      </c>
      <c r="D52099">
        <v>2.2100000000000002E-2</v>
      </c>
    </row>
    <row r="52100" spans="1:4" x14ac:dyDescent="0.2">
      <c r="A52100">
        <v>99256</v>
      </c>
      <c r="B52100" t="s">
        <v>6064</v>
      </c>
      <c r="C52100">
        <v>97736</v>
      </c>
      <c r="D52100">
        <v>0.78410000000000002</v>
      </c>
    </row>
    <row r="52101" spans="1:4" x14ac:dyDescent="0.2">
      <c r="A52101">
        <v>99256</v>
      </c>
      <c r="B52101" t="s">
        <v>6064</v>
      </c>
      <c r="C52101">
        <v>94970</v>
      </c>
      <c r="D52101">
        <v>1.1563000000000001</v>
      </c>
    </row>
    <row r="52102" spans="1:4" x14ac:dyDescent="0.2">
      <c r="A52102">
        <v>99256</v>
      </c>
      <c r="B52102" t="s">
        <v>6064</v>
      </c>
      <c r="C52102">
        <v>92767</v>
      </c>
      <c r="D52102">
        <v>30.694400000000002</v>
      </c>
    </row>
    <row r="52103" spans="1:4" x14ac:dyDescent="0.2">
      <c r="A52103">
        <v>99256</v>
      </c>
      <c r="B52103" t="s">
        <v>6064</v>
      </c>
      <c r="C52103">
        <v>89998</v>
      </c>
      <c r="D52103">
        <v>5.4295999999999998</v>
      </c>
    </row>
    <row r="52104" spans="1:4" x14ac:dyDescent="0.2">
      <c r="A52104">
        <v>99256</v>
      </c>
      <c r="B52104" t="s">
        <v>6064</v>
      </c>
      <c r="C52104">
        <v>89996</v>
      </c>
      <c r="D52104">
        <v>1.9743999999999999</v>
      </c>
    </row>
    <row r="52105" spans="1:4" x14ac:dyDescent="0.2">
      <c r="A52105">
        <v>99256</v>
      </c>
      <c r="B52105" t="s">
        <v>6064</v>
      </c>
      <c r="C52105">
        <v>89995</v>
      </c>
      <c r="D52105">
        <v>0.13539999999999999</v>
      </c>
    </row>
    <row r="52106" spans="1:4" x14ac:dyDescent="0.2">
      <c r="A52106">
        <v>99256</v>
      </c>
      <c r="B52106" t="s">
        <v>6064</v>
      </c>
      <c r="C52106">
        <v>89993</v>
      </c>
      <c r="D52106">
        <v>5.9799999999999999E-2</v>
      </c>
    </row>
    <row r="52107" spans="1:4" x14ac:dyDescent="0.2">
      <c r="A52107">
        <v>99256</v>
      </c>
      <c r="B52107" t="s">
        <v>6064</v>
      </c>
      <c r="C52107">
        <v>88908</v>
      </c>
      <c r="D52107">
        <v>0.46889999999999998</v>
      </c>
    </row>
    <row r="52108" spans="1:4" x14ac:dyDescent="0.2">
      <c r="A52108">
        <v>99256</v>
      </c>
      <c r="B52108" t="s">
        <v>6064</v>
      </c>
      <c r="C52108">
        <v>88907</v>
      </c>
      <c r="D52108">
        <v>0.2301</v>
      </c>
    </row>
    <row r="52109" spans="1:4" x14ac:dyDescent="0.2">
      <c r="A52109">
        <v>99256</v>
      </c>
      <c r="B52109" t="s">
        <v>6064</v>
      </c>
      <c r="C52109">
        <v>88628</v>
      </c>
      <c r="D52109">
        <v>0.91859999999999997</v>
      </c>
    </row>
    <row r="52110" spans="1:4" x14ac:dyDescent="0.2">
      <c r="A52110">
        <v>99256</v>
      </c>
      <c r="B52110" t="s">
        <v>6064</v>
      </c>
      <c r="C52110">
        <v>88316</v>
      </c>
      <c r="D52110">
        <v>23.174199999999999</v>
      </c>
    </row>
    <row r="52111" spans="1:4" x14ac:dyDescent="0.2">
      <c r="A52111">
        <v>99256</v>
      </c>
      <c r="B52111" t="s">
        <v>6064</v>
      </c>
      <c r="C52111">
        <v>88309</v>
      </c>
      <c r="D52111">
        <v>29.494399999999999</v>
      </c>
    </row>
    <row r="52112" spans="1:4" x14ac:dyDescent="0.2">
      <c r="A52112">
        <v>99256</v>
      </c>
      <c r="B52112" t="s">
        <v>6064</v>
      </c>
      <c r="C52112">
        <v>87316</v>
      </c>
      <c r="D52112">
        <v>6.6799999999999998E-2</v>
      </c>
    </row>
    <row r="52113" spans="1:4" x14ac:dyDescent="0.2">
      <c r="A52113">
        <v>99256</v>
      </c>
      <c r="B52113" t="s">
        <v>80</v>
      </c>
      <c r="C52113">
        <v>25067</v>
      </c>
      <c r="D52113">
        <v>139.80760000000001</v>
      </c>
    </row>
    <row r="52114" spans="1:4" x14ac:dyDescent="0.2">
      <c r="A52114">
        <v>99256</v>
      </c>
      <c r="B52114" t="s">
        <v>80</v>
      </c>
      <c r="C52114">
        <v>6193</v>
      </c>
      <c r="D52114">
        <v>1.9872000000000001</v>
      </c>
    </row>
    <row r="52115" spans="1:4" x14ac:dyDescent="0.2">
      <c r="A52115">
        <v>99256</v>
      </c>
      <c r="B52115" t="s">
        <v>80</v>
      </c>
      <c r="C52115">
        <v>5069</v>
      </c>
      <c r="D52115">
        <v>5.62E-2</v>
      </c>
    </row>
    <row r="52116" spans="1:4" x14ac:dyDescent="0.2">
      <c r="A52116">
        <v>99256</v>
      </c>
      <c r="B52116" t="s">
        <v>80</v>
      </c>
      <c r="C52116">
        <v>4517</v>
      </c>
      <c r="D52116">
        <v>0.63360000000000005</v>
      </c>
    </row>
    <row r="52117" spans="1:4" x14ac:dyDescent="0.2">
      <c r="A52117">
        <v>99256</v>
      </c>
      <c r="B52117" t="s">
        <v>80</v>
      </c>
      <c r="C52117">
        <v>4491</v>
      </c>
      <c r="D52117">
        <v>0.53280000000000005</v>
      </c>
    </row>
    <row r="52118" spans="1:4" x14ac:dyDescent="0.2">
      <c r="A52118">
        <v>99256</v>
      </c>
      <c r="B52118" t="s">
        <v>80</v>
      </c>
      <c r="C52118">
        <v>2692</v>
      </c>
      <c r="D52118">
        <v>2.4500000000000001E-2</v>
      </c>
    </row>
    <row r="52119" spans="1:4" x14ac:dyDescent="0.2">
      <c r="A52119">
        <v>99256</v>
      </c>
      <c r="B52119" t="s">
        <v>80</v>
      </c>
      <c r="C52119">
        <v>660</v>
      </c>
      <c r="D52119">
        <v>46.2</v>
      </c>
    </row>
    <row r="52120" spans="1:4" x14ac:dyDescent="0.2">
      <c r="A52120">
        <v>99271</v>
      </c>
    </row>
    <row r="52121" spans="1:4" x14ac:dyDescent="0.2">
      <c r="A52121">
        <v>99271</v>
      </c>
      <c r="B52121" t="s">
        <v>6064</v>
      </c>
      <c r="C52121">
        <v>101624</v>
      </c>
      <c r="D52121">
        <v>1.4448000000000001</v>
      </c>
    </row>
    <row r="52122" spans="1:4" x14ac:dyDescent="0.2">
      <c r="A52122">
        <v>99271</v>
      </c>
      <c r="B52122" t="s">
        <v>6064</v>
      </c>
      <c r="C52122">
        <v>97738</v>
      </c>
      <c r="D52122">
        <v>2.2100000000000002E-2</v>
      </c>
    </row>
    <row r="52123" spans="1:4" x14ac:dyDescent="0.2">
      <c r="A52123">
        <v>99271</v>
      </c>
      <c r="B52123" t="s">
        <v>6064</v>
      </c>
      <c r="C52123">
        <v>97736</v>
      </c>
      <c r="D52123">
        <v>0.92659999999999998</v>
      </c>
    </row>
    <row r="52124" spans="1:4" x14ac:dyDescent="0.2">
      <c r="A52124">
        <v>99271</v>
      </c>
      <c r="B52124" t="s">
        <v>6064</v>
      </c>
      <c r="C52124">
        <v>94970</v>
      </c>
      <c r="D52124">
        <v>1.337</v>
      </c>
    </row>
    <row r="52125" spans="1:4" x14ac:dyDescent="0.2">
      <c r="A52125">
        <v>99271</v>
      </c>
      <c r="B52125" t="s">
        <v>6064</v>
      </c>
      <c r="C52125">
        <v>92767</v>
      </c>
      <c r="D52125">
        <v>35.490400000000001</v>
      </c>
    </row>
    <row r="52126" spans="1:4" x14ac:dyDescent="0.2">
      <c r="A52126">
        <v>99271</v>
      </c>
      <c r="B52126" t="s">
        <v>6064</v>
      </c>
      <c r="C52126">
        <v>89998</v>
      </c>
      <c r="D52126">
        <v>6.0465999999999998</v>
      </c>
    </row>
    <row r="52127" spans="1:4" x14ac:dyDescent="0.2">
      <c r="A52127">
        <v>99271</v>
      </c>
      <c r="B52127" t="s">
        <v>6064</v>
      </c>
      <c r="C52127">
        <v>89996</v>
      </c>
      <c r="D52127">
        <v>1.9743999999999999</v>
      </c>
    </row>
    <row r="52128" spans="1:4" x14ac:dyDescent="0.2">
      <c r="A52128">
        <v>99271</v>
      </c>
      <c r="B52128" t="s">
        <v>6064</v>
      </c>
      <c r="C52128">
        <v>89995</v>
      </c>
      <c r="D52128">
        <v>0.1507</v>
      </c>
    </row>
    <row r="52129" spans="1:4" x14ac:dyDescent="0.2">
      <c r="A52129">
        <v>99271</v>
      </c>
      <c r="B52129" t="s">
        <v>6064</v>
      </c>
      <c r="C52129">
        <v>89993</v>
      </c>
      <c r="D52129">
        <v>5.9799999999999999E-2</v>
      </c>
    </row>
    <row r="52130" spans="1:4" x14ac:dyDescent="0.2">
      <c r="A52130">
        <v>99271</v>
      </c>
      <c r="B52130" t="s">
        <v>6064</v>
      </c>
      <c r="C52130">
        <v>88908</v>
      </c>
      <c r="D52130">
        <v>0.54010000000000002</v>
      </c>
    </row>
    <row r="52131" spans="1:4" x14ac:dyDescent="0.2">
      <c r="A52131">
        <v>99271</v>
      </c>
      <c r="B52131" t="s">
        <v>6064</v>
      </c>
      <c r="C52131">
        <v>88907</v>
      </c>
      <c r="D52131">
        <v>0.26500000000000001</v>
      </c>
    </row>
    <row r="52132" spans="1:4" x14ac:dyDescent="0.2">
      <c r="A52132">
        <v>99271</v>
      </c>
      <c r="B52132" t="s">
        <v>6064</v>
      </c>
      <c r="C52132">
        <v>88628</v>
      </c>
      <c r="D52132">
        <v>1.0589999999999999</v>
      </c>
    </row>
    <row r="52133" spans="1:4" x14ac:dyDescent="0.2">
      <c r="A52133">
        <v>99271</v>
      </c>
      <c r="B52133" t="s">
        <v>6064</v>
      </c>
      <c r="C52133">
        <v>88316</v>
      </c>
      <c r="D52133">
        <v>26.355499999999999</v>
      </c>
    </row>
    <row r="52134" spans="1:4" x14ac:dyDescent="0.2">
      <c r="A52134">
        <v>99271</v>
      </c>
      <c r="B52134" t="s">
        <v>6064</v>
      </c>
      <c r="C52134">
        <v>88309</v>
      </c>
      <c r="D52134">
        <v>33.543399999999998</v>
      </c>
    </row>
    <row r="52135" spans="1:4" x14ac:dyDescent="0.2">
      <c r="A52135">
        <v>99271</v>
      </c>
      <c r="B52135" t="s">
        <v>6064</v>
      </c>
      <c r="C52135">
        <v>87316</v>
      </c>
      <c r="D52135">
        <v>7.5200000000000003E-2</v>
      </c>
    </row>
    <row r="52136" spans="1:4" x14ac:dyDescent="0.2">
      <c r="A52136">
        <v>99271</v>
      </c>
      <c r="B52136" t="s">
        <v>80</v>
      </c>
      <c r="C52136">
        <v>25067</v>
      </c>
      <c r="D52136">
        <v>163.4581</v>
      </c>
    </row>
    <row r="52137" spans="1:4" x14ac:dyDescent="0.2">
      <c r="A52137">
        <v>99271</v>
      </c>
      <c r="B52137" t="s">
        <v>80</v>
      </c>
      <c r="C52137">
        <v>6193</v>
      </c>
      <c r="D52137">
        <v>2.1941999999999999</v>
      </c>
    </row>
    <row r="52138" spans="1:4" x14ac:dyDescent="0.2">
      <c r="A52138">
        <v>99271</v>
      </c>
      <c r="B52138" t="s">
        <v>80</v>
      </c>
      <c r="C52138">
        <v>5069</v>
      </c>
      <c r="D52138">
        <v>6.2E-2</v>
      </c>
    </row>
    <row r="52139" spans="1:4" x14ac:dyDescent="0.2">
      <c r="A52139">
        <v>99271</v>
      </c>
      <c r="B52139" t="s">
        <v>80</v>
      </c>
      <c r="C52139">
        <v>4517</v>
      </c>
      <c r="D52139">
        <v>0.6996</v>
      </c>
    </row>
    <row r="52140" spans="1:4" x14ac:dyDescent="0.2">
      <c r="A52140">
        <v>99271</v>
      </c>
      <c r="B52140" t="s">
        <v>80</v>
      </c>
      <c r="C52140">
        <v>4491</v>
      </c>
      <c r="D52140">
        <v>0.58830000000000005</v>
      </c>
    </row>
    <row r="52141" spans="1:4" x14ac:dyDescent="0.2">
      <c r="A52141">
        <v>99271</v>
      </c>
      <c r="B52141" t="s">
        <v>80</v>
      </c>
      <c r="C52141">
        <v>2692</v>
      </c>
      <c r="D52141">
        <v>2.7E-2</v>
      </c>
    </row>
    <row r="52142" spans="1:4" x14ac:dyDescent="0.2">
      <c r="A52142">
        <v>99271</v>
      </c>
      <c r="B52142" t="s">
        <v>80</v>
      </c>
      <c r="C52142">
        <v>660</v>
      </c>
      <c r="D52142">
        <v>51.45</v>
      </c>
    </row>
    <row r="52143" spans="1:4" x14ac:dyDescent="0.2">
      <c r="A52143">
        <v>99284</v>
      </c>
    </row>
    <row r="52144" spans="1:4" x14ac:dyDescent="0.2">
      <c r="A52144">
        <v>99284</v>
      </c>
      <c r="B52144" t="s">
        <v>6064</v>
      </c>
      <c r="C52144">
        <v>101624</v>
      </c>
      <c r="D52144">
        <v>1.6128</v>
      </c>
    </row>
    <row r="52145" spans="1:4" x14ac:dyDescent="0.2">
      <c r="A52145">
        <v>99284</v>
      </c>
      <c r="B52145" t="s">
        <v>6064</v>
      </c>
      <c r="C52145">
        <v>97738</v>
      </c>
      <c r="D52145">
        <v>2.2100000000000002E-2</v>
      </c>
    </row>
    <row r="52146" spans="1:4" x14ac:dyDescent="0.2">
      <c r="A52146">
        <v>99284</v>
      </c>
      <c r="B52146" t="s">
        <v>6064</v>
      </c>
      <c r="C52146">
        <v>97736</v>
      </c>
      <c r="D52146">
        <v>1.0690999999999999</v>
      </c>
    </row>
    <row r="52147" spans="1:4" x14ac:dyDescent="0.2">
      <c r="A52147">
        <v>99284</v>
      </c>
      <c r="B52147" t="s">
        <v>6064</v>
      </c>
      <c r="C52147">
        <v>94970</v>
      </c>
      <c r="D52147">
        <v>1.5177</v>
      </c>
    </row>
    <row r="52148" spans="1:4" x14ac:dyDescent="0.2">
      <c r="A52148">
        <v>99284</v>
      </c>
      <c r="B52148" t="s">
        <v>6064</v>
      </c>
      <c r="C52148">
        <v>92767</v>
      </c>
      <c r="D52148">
        <v>40.2864</v>
      </c>
    </row>
    <row r="52149" spans="1:4" x14ac:dyDescent="0.2">
      <c r="A52149">
        <v>99284</v>
      </c>
      <c r="B52149" t="s">
        <v>6064</v>
      </c>
      <c r="C52149">
        <v>89998</v>
      </c>
      <c r="D52149">
        <v>6.6635999999999997</v>
      </c>
    </row>
    <row r="52150" spans="1:4" x14ac:dyDescent="0.2">
      <c r="A52150">
        <v>99284</v>
      </c>
      <c r="B52150" t="s">
        <v>6064</v>
      </c>
      <c r="C52150">
        <v>89996</v>
      </c>
      <c r="D52150">
        <v>1.9743999999999999</v>
      </c>
    </row>
    <row r="52151" spans="1:4" x14ac:dyDescent="0.2">
      <c r="A52151">
        <v>99284</v>
      </c>
      <c r="B52151" t="s">
        <v>6064</v>
      </c>
      <c r="C52151">
        <v>89995</v>
      </c>
      <c r="D52151">
        <v>0.1661</v>
      </c>
    </row>
    <row r="52152" spans="1:4" x14ac:dyDescent="0.2">
      <c r="A52152">
        <v>99284</v>
      </c>
      <c r="B52152" t="s">
        <v>6064</v>
      </c>
      <c r="C52152">
        <v>89993</v>
      </c>
      <c r="D52152">
        <v>5.9799999999999999E-2</v>
      </c>
    </row>
    <row r="52153" spans="1:4" x14ac:dyDescent="0.2">
      <c r="A52153">
        <v>99284</v>
      </c>
      <c r="B52153" t="s">
        <v>6064</v>
      </c>
      <c r="C52153">
        <v>88908</v>
      </c>
      <c r="D52153">
        <v>0.61140000000000005</v>
      </c>
    </row>
    <row r="52154" spans="1:4" x14ac:dyDescent="0.2">
      <c r="A52154">
        <v>99284</v>
      </c>
      <c r="B52154" t="s">
        <v>6064</v>
      </c>
      <c r="C52154">
        <v>88907</v>
      </c>
      <c r="D52154">
        <v>0.3</v>
      </c>
    </row>
    <row r="52155" spans="1:4" x14ac:dyDescent="0.2">
      <c r="A52155">
        <v>99284</v>
      </c>
      <c r="B52155" t="s">
        <v>6064</v>
      </c>
      <c r="C52155">
        <v>88628</v>
      </c>
      <c r="D52155">
        <v>1.1994</v>
      </c>
    </row>
    <row r="52156" spans="1:4" x14ac:dyDescent="0.2">
      <c r="A52156">
        <v>99284</v>
      </c>
      <c r="B52156" t="s">
        <v>6064</v>
      </c>
      <c r="C52156">
        <v>88316</v>
      </c>
      <c r="D52156">
        <v>29.536899999999999</v>
      </c>
    </row>
    <row r="52157" spans="1:4" x14ac:dyDescent="0.2">
      <c r="A52157">
        <v>99284</v>
      </c>
      <c r="B52157" t="s">
        <v>6064</v>
      </c>
      <c r="C52157">
        <v>88309</v>
      </c>
      <c r="D52157">
        <v>37.592399999999998</v>
      </c>
    </row>
    <row r="52158" spans="1:4" x14ac:dyDescent="0.2">
      <c r="A52158">
        <v>99284</v>
      </c>
      <c r="B52158" t="s">
        <v>6064</v>
      </c>
      <c r="C52158">
        <v>87316</v>
      </c>
      <c r="D52158">
        <v>8.3599999999999994E-2</v>
      </c>
    </row>
    <row r="52159" spans="1:4" x14ac:dyDescent="0.2">
      <c r="A52159">
        <v>99284</v>
      </c>
      <c r="B52159" t="s">
        <v>80</v>
      </c>
      <c r="C52159">
        <v>25067</v>
      </c>
      <c r="D52159">
        <v>187.1087</v>
      </c>
    </row>
    <row r="52160" spans="1:4" x14ac:dyDescent="0.2">
      <c r="A52160">
        <v>99284</v>
      </c>
      <c r="B52160" t="s">
        <v>80</v>
      </c>
      <c r="C52160">
        <v>6193</v>
      </c>
      <c r="D52160">
        <v>2.4011999999999998</v>
      </c>
    </row>
    <row r="52161" spans="1:4" x14ac:dyDescent="0.2">
      <c r="A52161">
        <v>99284</v>
      </c>
      <c r="B52161" t="s">
        <v>80</v>
      </c>
      <c r="C52161">
        <v>5069</v>
      </c>
      <c r="D52161">
        <v>6.7900000000000002E-2</v>
      </c>
    </row>
    <row r="52162" spans="1:4" x14ac:dyDescent="0.2">
      <c r="A52162">
        <v>99284</v>
      </c>
      <c r="B52162" t="s">
        <v>80</v>
      </c>
      <c r="C52162">
        <v>4517</v>
      </c>
      <c r="D52162">
        <v>0.76559999999999995</v>
      </c>
    </row>
    <row r="52163" spans="1:4" x14ac:dyDescent="0.2">
      <c r="A52163">
        <v>99284</v>
      </c>
      <c r="B52163" t="s">
        <v>80</v>
      </c>
      <c r="C52163">
        <v>4491</v>
      </c>
      <c r="D52163">
        <v>0.64380000000000004</v>
      </c>
    </row>
    <row r="52164" spans="1:4" x14ac:dyDescent="0.2">
      <c r="A52164">
        <v>99284</v>
      </c>
      <c r="B52164" t="s">
        <v>80</v>
      </c>
      <c r="C52164">
        <v>2692</v>
      </c>
      <c r="D52164">
        <v>2.9600000000000001E-2</v>
      </c>
    </row>
    <row r="52165" spans="1:4" x14ac:dyDescent="0.2">
      <c r="A52165">
        <v>99284</v>
      </c>
      <c r="B52165" t="s">
        <v>80</v>
      </c>
      <c r="C52165">
        <v>660</v>
      </c>
      <c r="D52165">
        <v>56.7</v>
      </c>
    </row>
    <row r="52166" spans="1:4" x14ac:dyDescent="0.2">
      <c r="A52166">
        <v>99294</v>
      </c>
    </row>
    <row r="52167" spans="1:4" x14ac:dyDescent="0.2">
      <c r="A52167">
        <v>99294</v>
      </c>
      <c r="B52167" t="s">
        <v>6064</v>
      </c>
      <c r="C52167">
        <v>101624</v>
      </c>
      <c r="D52167">
        <v>1.7807999999999999</v>
      </c>
    </row>
    <row r="52168" spans="1:4" x14ac:dyDescent="0.2">
      <c r="A52168">
        <v>99294</v>
      </c>
      <c r="B52168" t="s">
        <v>6064</v>
      </c>
      <c r="C52168">
        <v>97738</v>
      </c>
      <c r="D52168">
        <v>2.2100000000000002E-2</v>
      </c>
    </row>
    <row r="52169" spans="1:4" x14ac:dyDescent="0.2">
      <c r="A52169">
        <v>99294</v>
      </c>
      <c r="B52169" t="s">
        <v>6064</v>
      </c>
      <c r="C52169">
        <v>97736</v>
      </c>
      <c r="D52169">
        <v>1.2116</v>
      </c>
    </row>
    <row r="52170" spans="1:4" x14ac:dyDescent="0.2">
      <c r="A52170">
        <v>99294</v>
      </c>
      <c r="B52170" t="s">
        <v>6064</v>
      </c>
      <c r="C52170">
        <v>94970</v>
      </c>
      <c r="D52170">
        <v>1.6982999999999999</v>
      </c>
    </row>
    <row r="52171" spans="1:4" x14ac:dyDescent="0.2">
      <c r="A52171">
        <v>99294</v>
      </c>
      <c r="B52171" t="s">
        <v>6064</v>
      </c>
      <c r="C52171">
        <v>92767</v>
      </c>
      <c r="D52171">
        <v>45.0824</v>
      </c>
    </row>
    <row r="52172" spans="1:4" x14ac:dyDescent="0.2">
      <c r="A52172">
        <v>99294</v>
      </c>
      <c r="B52172" t="s">
        <v>6064</v>
      </c>
      <c r="C52172">
        <v>89998</v>
      </c>
      <c r="D52172">
        <v>7.2805999999999997</v>
      </c>
    </row>
    <row r="52173" spans="1:4" x14ac:dyDescent="0.2">
      <c r="A52173">
        <v>99294</v>
      </c>
      <c r="B52173" t="s">
        <v>6064</v>
      </c>
      <c r="C52173">
        <v>89996</v>
      </c>
      <c r="D52173">
        <v>1.9743999999999999</v>
      </c>
    </row>
    <row r="52174" spans="1:4" x14ac:dyDescent="0.2">
      <c r="A52174">
        <v>99294</v>
      </c>
      <c r="B52174" t="s">
        <v>6064</v>
      </c>
      <c r="C52174">
        <v>89995</v>
      </c>
      <c r="D52174">
        <v>0.18149999999999999</v>
      </c>
    </row>
    <row r="52175" spans="1:4" x14ac:dyDescent="0.2">
      <c r="A52175">
        <v>99294</v>
      </c>
      <c r="B52175" t="s">
        <v>6064</v>
      </c>
      <c r="C52175">
        <v>89993</v>
      </c>
      <c r="D52175">
        <v>5.9799999999999999E-2</v>
      </c>
    </row>
    <row r="52176" spans="1:4" x14ac:dyDescent="0.2">
      <c r="A52176">
        <v>99294</v>
      </c>
      <c r="B52176" t="s">
        <v>6064</v>
      </c>
      <c r="C52176">
        <v>88908</v>
      </c>
      <c r="D52176">
        <v>0.68269999999999997</v>
      </c>
    </row>
    <row r="52177" spans="1:4" x14ac:dyDescent="0.2">
      <c r="A52177">
        <v>99294</v>
      </c>
      <c r="B52177" t="s">
        <v>6064</v>
      </c>
      <c r="C52177">
        <v>88907</v>
      </c>
      <c r="D52177">
        <v>0.33500000000000002</v>
      </c>
    </row>
    <row r="52178" spans="1:4" x14ac:dyDescent="0.2">
      <c r="A52178">
        <v>99294</v>
      </c>
      <c r="B52178" t="s">
        <v>6064</v>
      </c>
      <c r="C52178">
        <v>88628</v>
      </c>
      <c r="D52178">
        <v>1.3396999999999999</v>
      </c>
    </row>
    <row r="52179" spans="1:4" x14ac:dyDescent="0.2">
      <c r="A52179">
        <v>99294</v>
      </c>
      <c r="B52179" t="s">
        <v>6064</v>
      </c>
      <c r="C52179">
        <v>88316</v>
      </c>
      <c r="D52179">
        <v>32.718299999999999</v>
      </c>
    </row>
    <row r="52180" spans="1:4" x14ac:dyDescent="0.2">
      <c r="A52180">
        <v>99294</v>
      </c>
      <c r="B52180" t="s">
        <v>6064</v>
      </c>
      <c r="C52180">
        <v>88309</v>
      </c>
      <c r="D52180">
        <v>41.641500000000001</v>
      </c>
    </row>
    <row r="52181" spans="1:4" x14ac:dyDescent="0.2">
      <c r="A52181">
        <v>99294</v>
      </c>
      <c r="B52181" t="s">
        <v>6064</v>
      </c>
      <c r="C52181">
        <v>87316</v>
      </c>
      <c r="D52181">
        <v>9.1999999999999998E-2</v>
      </c>
    </row>
    <row r="52182" spans="1:4" x14ac:dyDescent="0.2">
      <c r="A52182">
        <v>99294</v>
      </c>
      <c r="B52182" t="s">
        <v>80</v>
      </c>
      <c r="C52182">
        <v>25067</v>
      </c>
      <c r="D52182">
        <v>210.7593</v>
      </c>
    </row>
    <row r="52183" spans="1:4" x14ac:dyDescent="0.2">
      <c r="A52183">
        <v>99294</v>
      </c>
      <c r="B52183" t="s">
        <v>80</v>
      </c>
      <c r="C52183">
        <v>6193</v>
      </c>
      <c r="D52183">
        <v>2.6082000000000001</v>
      </c>
    </row>
    <row r="52184" spans="1:4" x14ac:dyDescent="0.2">
      <c r="A52184">
        <v>99294</v>
      </c>
      <c r="B52184" t="s">
        <v>80</v>
      </c>
      <c r="C52184">
        <v>5069</v>
      </c>
      <c r="D52184">
        <v>7.3700000000000002E-2</v>
      </c>
    </row>
    <row r="52185" spans="1:4" x14ac:dyDescent="0.2">
      <c r="A52185">
        <v>99294</v>
      </c>
      <c r="B52185" t="s">
        <v>80</v>
      </c>
      <c r="C52185">
        <v>4517</v>
      </c>
      <c r="D52185">
        <v>0.83160000000000001</v>
      </c>
    </row>
    <row r="52186" spans="1:4" x14ac:dyDescent="0.2">
      <c r="A52186">
        <v>99294</v>
      </c>
      <c r="B52186" t="s">
        <v>80</v>
      </c>
      <c r="C52186">
        <v>4491</v>
      </c>
      <c r="D52186">
        <v>0.69930000000000003</v>
      </c>
    </row>
    <row r="52187" spans="1:4" x14ac:dyDescent="0.2">
      <c r="A52187">
        <v>99294</v>
      </c>
      <c r="B52187" t="s">
        <v>80</v>
      </c>
      <c r="C52187">
        <v>2692</v>
      </c>
      <c r="D52187">
        <v>3.2099999999999997E-2</v>
      </c>
    </row>
    <row r="52188" spans="1:4" x14ac:dyDescent="0.2">
      <c r="A52188">
        <v>99294</v>
      </c>
      <c r="B52188" t="s">
        <v>80</v>
      </c>
      <c r="C52188">
        <v>660</v>
      </c>
      <c r="D52188">
        <v>61.95</v>
      </c>
    </row>
    <row r="52189" spans="1:4" x14ac:dyDescent="0.2">
      <c r="A52189">
        <v>99252</v>
      </c>
    </row>
    <row r="52190" spans="1:4" x14ac:dyDescent="0.2">
      <c r="A52190">
        <v>99252</v>
      </c>
      <c r="B52190" t="s">
        <v>6064</v>
      </c>
      <c r="C52190">
        <v>101624</v>
      </c>
      <c r="D52190">
        <v>0.63480000000000003</v>
      </c>
    </row>
    <row r="52191" spans="1:4" x14ac:dyDescent="0.2">
      <c r="A52191">
        <v>99252</v>
      </c>
      <c r="B52191" t="s">
        <v>6064</v>
      </c>
      <c r="C52191">
        <v>97738</v>
      </c>
      <c r="D52191">
        <v>2.2100000000000002E-2</v>
      </c>
    </row>
    <row r="52192" spans="1:4" x14ac:dyDescent="0.2">
      <c r="A52192">
        <v>99252</v>
      </c>
      <c r="B52192" t="s">
        <v>6064</v>
      </c>
      <c r="C52192">
        <v>97736</v>
      </c>
      <c r="D52192">
        <v>0.25159999999999999</v>
      </c>
    </row>
    <row r="52193" spans="1:4" x14ac:dyDescent="0.2">
      <c r="A52193">
        <v>99252</v>
      </c>
      <c r="B52193" t="s">
        <v>6064</v>
      </c>
      <c r="C52193">
        <v>94970</v>
      </c>
      <c r="D52193">
        <v>0.47470000000000001</v>
      </c>
    </row>
    <row r="52194" spans="1:4" x14ac:dyDescent="0.2">
      <c r="A52194">
        <v>99252</v>
      </c>
      <c r="B52194" t="s">
        <v>6064</v>
      </c>
      <c r="C52194">
        <v>92767</v>
      </c>
      <c r="D52194">
        <v>12.6004</v>
      </c>
    </row>
    <row r="52195" spans="1:4" x14ac:dyDescent="0.2">
      <c r="A52195">
        <v>99252</v>
      </c>
      <c r="B52195" t="s">
        <v>6064</v>
      </c>
      <c r="C52195">
        <v>89998</v>
      </c>
      <c r="D52195">
        <v>2.9615999999999998</v>
      </c>
    </row>
    <row r="52196" spans="1:4" x14ac:dyDescent="0.2">
      <c r="A52196">
        <v>99252</v>
      </c>
      <c r="B52196" t="s">
        <v>6064</v>
      </c>
      <c r="C52196">
        <v>89996</v>
      </c>
      <c r="D52196">
        <v>1.9743999999999999</v>
      </c>
    </row>
    <row r="52197" spans="1:4" x14ac:dyDescent="0.2">
      <c r="A52197">
        <v>99252</v>
      </c>
      <c r="B52197" t="s">
        <v>6064</v>
      </c>
      <c r="C52197">
        <v>89995</v>
      </c>
      <c r="D52197">
        <v>7.3800000000000004E-2</v>
      </c>
    </row>
    <row r="52198" spans="1:4" x14ac:dyDescent="0.2">
      <c r="A52198">
        <v>99252</v>
      </c>
      <c r="B52198" t="s">
        <v>6064</v>
      </c>
      <c r="C52198">
        <v>89993</v>
      </c>
      <c r="D52198">
        <v>5.9799999999999999E-2</v>
      </c>
    </row>
    <row r="52199" spans="1:4" x14ac:dyDescent="0.2">
      <c r="A52199">
        <v>99252</v>
      </c>
      <c r="B52199" t="s">
        <v>6064</v>
      </c>
      <c r="C52199">
        <v>88628</v>
      </c>
      <c r="D52199">
        <v>0.40570000000000001</v>
      </c>
    </row>
    <row r="52200" spans="1:4" x14ac:dyDescent="0.2">
      <c r="A52200">
        <v>99252</v>
      </c>
      <c r="B52200" t="s">
        <v>6064</v>
      </c>
      <c r="C52200">
        <v>88316</v>
      </c>
      <c r="D52200">
        <v>11.742800000000001</v>
      </c>
    </row>
    <row r="52201" spans="1:4" x14ac:dyDescent="0.2">
      <c r="A52201">
        <v>99252</v>
      </c>
      <c r="B52201" t="s">
        <v>6064</v>
      </c>
      <c r="C52201">
        <v>88309</v>
      </c>
      <c r="D52201">
        <v>14.9453</v>
      </c>
    </row>
    <row r="52202" spans="1:4" x14ac:dyDescent="0.2">
      <c r="A52202">
        <v>99252</v>
      </c>
      <c r="B52202" t="s">
        <v>6064</v>
      </c>
      <c r="C52202">
        <v>87316</v>
      </c>
      <c r="D52202">
        <v>3.7199999999999997E-2</v>
      </c>
    </row>
    <row r="52203" spans="1:4" x14ac:dyDescent="0.2">
      <c r="A52203">
        <v>99252</v>
      </c>
      <c r="B52203" t="s">
        <v>80</v>
      </c>
      <c r="C52203">
        <v>25067</v>
      </c>
      <c r="D52203">
        <v>54.323300000000003</v>
      </c>
    </row>
    <row r="52204" spans="1:4" x14ac:dyDescent="0.2">
      <c r="A52204">
        <v>99252</v>
      </c>
      <c r="B52204" t="s">
        <v>80</v>
      </c>
      <c r="C52204">
        <v>6193</v>
      </c>
      <c r="D52204">
        <v>1.1592</v>
      </c>
    </row>
    <row r="52205" spans="1:4" x14ac:dyDescent="0.2">
      <c r="A52205">
        <v>99252</v>
      </c>
      <c r="B52205" t="s">
        <v>6064</v>
      </c>
      <c r="C52205">
        <v>5679</v>
      </c>
      <c r="D52205">
        <v>0.2024</v>
      </c>
    </row>
    <row r="52206" spans="1:4" x14ac:dyDescent="0.2">
      <c r="A52206">
        <v>99252</v>
      </c>
      <c r="B52206" t="s">
        <v>6064</v>
      </c>
      <c r="C52206">
        <v>5678</v>
      </c>
      <c r="D52206">
        <v>9.9299999999999999E-2</v>
      </c>
    </row>
    <row r="52207" spans="1:4" x14ac:dyDescent="0.2">
      <c r="A52207">
        <v>99252</v>
      </c>
      <c r="B52207" t="s">
        <v>80</v>
      </c>
      <c r="C52207">
        <v>5069</v>
      </c>
      <c r="D52207">
        <v>3.2800000000000003E-2</v>
      </c>
    </row>
    <row r="52208" spans="1:4" x14ac:dyDescent="0.2">
      <c r="A52208">
        <v>99252</v>
      </c>
      <c r="B52208" t="s">
        <v>80</v>
      </c>
      <c r="C52208">
        <v>4517</v>
      </c>
      <c r="D52208">
        <v>0.36959999999999998</v>
      </c>
    </row>
    <row r="52209" spans="1:4" x14ac:dyDescent="0.2">
      <c r="A52209">
        <v>99252</v>
      </c>
      <c r="B52209" t="s">
        <v>80</v>
      </c>
      <c r="C52209">
        <v>4491</v>
      </c>
      <c r="D52209">
        <v>0.31080000000000002</v>
      </c>
    </row>
    <row r="52210" spans="1:4" x14ac:dyDescent="0.2">
      <c r="A52210">
        <v>99252</v>
      </c>
      <c r="B52210" t="s">
        <v>80</v>
      </c>
      <c r="C52210">
        <v>2692</v>
      </c>
      <c r="D52210">
        <v>1.43E-2</v>
      </c>
    </row>
    <row r="52211" spans="1:4" x14ac:dyDescent="0.2">
      <c r="A52211">
        <v>99252</v>
      </c>
      <c r="B52211" t="s">
        <v>80</v>
      </c>
      <c r="C52211">
        <v>660</v>
      </c>
      <c r="D52211">
        <v>25.2</v>
      </c>
    </row>
    <row r="52212" spans="1:4" x14ac:dyDescent="0.2">
      <c r="A52212">
        <v>99259</v>
      </c>
    </row>
    <row r="52213" spans="1:4" x14ac:dyDescent="0.2">
      <c r="A52213">
        <v>99259</v>
      </c>
      <c r="B52213" t="s">
        <v>6064</v>
      </c>
      <c r="C52213">
        <v>101624</v>
      </c>
      <c r="D52213">
        <v>0.77280000000000004</v>
      </c>
    </row>
    <row r="52214" spans="1:4" x14ac:dyDescent="0.2">
      <c r="A52214">
        <v>99259</v>
      </c>
      <c r="B52214" t="s">
        <v>6064</v>
      </c>
      <c r="C52214">
        <v>97738</v>
      </c>
      <c r="D52214">
        <v>2.2100000000000002E-2</v>
      </c>
    </row>
    <row r="52215" spans="1:4" x14ac:dyDescent="0.2">
      <c r="A52215">
        <v>99259</v>
      </c>
      <c r="B52215" t="s">
        <v>6064</v>
      </c>
      <c r="C52215">
        <v>97736</v>
      </c>
      <c r="D52215">
        <v>0.35659999999999997</v>
      </c>
    </row>
    <row r="52216" spans="1:4" x14ac:dyDescent="0.2">
      <c r="A52216">
        <v>99259</v>
      </c>
      <c r="B52216" t="s">
        <v>6064</v>
      </c>
      <c r="C52216">
        <v>94970</v>
      </c>
      <c r="D52216">
        <v>0.61429999999999996</v>
      </c>
    </row>
    <row r="52217" spans="1:4" x14ac:dyDescent="0.2">
      <c r="A52217">
        <v>99259</v>
      </c>
      <c r="B52217" t="s">
        <v>6064</v>
      </c>
      <c r="C52217">
        <v>92767</v>
      </c>
      <c r="D52217">
        <v>16.3064</v>
      </c>
    </row>
    <row r="52218" spans="1:4" x14ac:dyDescent="0.2">
      <c r="A52218">
        <v>99259</v>
      </c>
      <c r="B52218" t="s">
        <v>6064</v>
      </c>
      <c r="C52218">
        <v>89998</v>
      </c>
      <c r="D52218">
        <v>3.5785999999999998</v>
      </c>
    </row>
    <row r="52219" spans="1:4" x14ac:dyDescent="0.2">
      <c r="A52219">
        <v>99259</v>
      </c>
      <c r="B52219" t="s">
        <v>6064</v>
      </c>
      <c r="C52219">
        <v>89996</v>
      </c>
      <c r="D52219">
        <v>1.9743999999999999</v>
      </c>
    </row>
    <row r="52220" spans="1:4" x14ac:dyDescent="0.2">
      <c r="A52220">
        <v>99259</v>
      </c>
      <c r="B52220" t="s">
        <v>6064</v>
      </c>
      <c r="C52220">
        <v>89995</v>
      </c>
      <c r="D52220">
        <v>8.9200000000000002E-2</v>
      </c>
    </row>
    <row r="52221" spans="1:4" x14ac:dyDescent="0.2">
      <c r="A52221">
        <v>99259</v>
      </c>
      <c r="B52221" t="s">
        <v>6064</v>
      </c>
      <c r="C52221">
        <v>89993</v>
      </c>
      <c r="D52221">
        <v>5.9799999999999999E-2</v>
      </c>
    </row>
    <row r="52222" spans="1:4" x14ac:dyDescent="0.2">
      <c r="A52222">
        <v>99259</v>
      </c>
      <c r="B52222" t="s">
        <v>6064</v>
      </c>
      <c r="C52222">
        <v>88628</v>
      </c>
      <c r="D52222">
        <v>0.51770000000000005</v>
      </c>
    </row>
    <row r="52223" spans="1:4" x14ac:dyDescent="0.2">
      <c r="A52223">
        <v>99259</v>
      </c>
      <c r="B52223" t="s">
        <v>6064</v>
      </c>
      <c r="C52223">
        <v>88316</v>
      </c>
      <c r="D52223">
        <v>14.6472</v>
      </c>
    </row>
    <row r="52224" spans="1:4" x14ac:dyDescent="0.2">
      <c r="A52224">
        <v>99259</v>
      </c>
      <c r="B52224" t="s">
        <v>6064</v>
      </c>
      <c r="C52224">
        <v>88309</v>
      </c>
      <c r="D52224">
        <v>18.6419</v>
      </c>
    </row>
    <row r="52225" spans="1:4" x14ac:dyDescent="0.2">
      <c r="A52225">
        <v>99259</v>
      </c>
      <c r="B52225" t="s">
        <v>6064</v>
      </c>
      <c r="C52225">
        <v>87316</v>
      </c>
      <c r="D52225">
        <v>4.5600000000000002E-2</v>
      </c>
    </row>
    <row r="52226" spans="1:4" x14ac:dyDescent="0.2">
      <c r="A52226">
        <v>99259</v>
      </c>
      <c r="B52226" t="s">
        <v>80</v>
      </c>
      <c r="C52226">
        <v>25067</v>
      </c>
      <c r="D52226">
        <v>70.355599999999995</v>
      </c>
    </row>
    <row r="52227" spans="1:4" x14ac:dyDescent="0.2">
      <c r="A52227">
        <v>99259</v>
      </c>
      <c r="B52227" t="s">
        <v>80</v>
      </c>
      <c r="C52227">
        <v>6193</v>
      </c>
      <c r="D52227">
        <v>1.3662000000000001</v>
      </c>
    </row>
    <row r="52228" spans="1:4" x14ac:dyDescent="0.2">
      <c r="A52228">
        <v>99259</v>
      </c>
      <c r="B52228" t="s">
        <v>6064</v>
      </c>
      <c r="C52228">
        <v>5679</v>
      </c>
      <c r="D52228">
        <v>0.255</v>
      </c>
    </row>
    <row r="52229" spans="1:4" x14ac:dyDescent="0.2">
      <c r="A52229">
        <v>99259</v>
      </c>
      <c r="B52229" t="s">
        <v>6064</v>
      </c>
      <c r="C52229">
        <v>5678</v>
      </c>
      <c r="D52229">
        <v>0.12509999999999999</v>
      </c>
    </row>
    <row r="52230" spans="1:4" x14ac:dyDescent="0.2">
      <c r="A52230">
        <v>99259</v>
      </c>
      <c r="B52230" t="s">
        <v>80</v>
      </c>
      <c r="C52230">
        <v>5069</v>
      </c>
      <c r="D52230">
        <v>3.8600000000000002E-2</v>
      </c>
    </row>
    <row r="52231" spans="1:4" x14ac:dyDescent="0.2">
      <c r="A52231">
        <v>99259</v>
      </c>
      <c r="B52231" t="s">
        <v>80</v>
      </c>
      <c r="C52231">
        <v>4517</v>
      </c>
      <c r="D52231">
        <v>0.43559999999999999</v>
      </c>
    </row>
    <row r="52232" spans="1:4" x14ac:dyDescent="0.2">
      <c r="A52232">
        <v>99259</v>
      </c>
      <c r="B52232" t="s">
        <v>80</v>
      </c>
      <c r="C52232">
        <v>4491</v>
      </c>
      <c r="D52232">
        <v>0.36630000000000001</v>
      </c>
    </row>
    <row r="52233" spans="1:4" x14ac:dyDescent="0.2">
      <c r="A52233">
        <v>99259</v>
      </c>
      <c r="B52233" t="s">
        <v>80</v>
      </c>
      <c r="C52233">
        <v>2692</v>
      </c>
      <c r="D52233">
        <v>1.6799999999999999E-2</v>
      </c>
    </row>
    <row r="52234" spans="1:4" x14ac:dyDescent="0.2">
      <c r="A52234">
        <v>99259</v>
      </c>
      <c r="B52234" t="s">
        <v>80</v>
      </c>
      <c r="C52234">
        <v>660</v>
      </c>
      <c r="D52234">
        <v>30.45</v>
      </c>
    </row>
    <row r="52235" spans="1:4" x14ac:dyDescent="0.2">
      <c r="A52235">
        <v>99265</v>
      </c>
    </row>
    <row r="52236" spans="1:4" x14ac:dyDescent="0.2">
      <c r="A52236">
        <v>99265</v>
      </c>
      <c r="B52236" t="s">
        <v>6064</v>
      </c>
      <c r="C52236">
        <v>101624</v>
      </c>
      <c r="D52236">
        <v>0.91080000000000005</v>
      </c>
    </row>
    <row r="52237" spans="1:4" x14ac:dyDescent="0.2">
      <c r="A52237">
        <v>99265</v>
      </c>
      <c r="B52237" t="s">
        <v>6064</v>
      </c>
      <c r="C52237">
        <v>97738</v>
      </c>
      <c r="D52237">
        <v>2.2100000000000002E-2</v>
      </c>
    </row>
    <row r="52238" spans="1:4" x14ac:dyDescent="0.2">
      <c r="A52238">
        <v>99265</v>
      </c>
      <c r="B52238" t="s">
        <v>6064</v>
      </c>
      <c r="C52238">
        <v>97736</v>
      </c>
      <c r="D52238">
        <v>0.46160000000000001</v>
      </c>
    </row>
    <row r="52239" spans="1:4" x14ac:dyDescent="0.2">
      <c r="A52239">
        <v>99265</v>
      </c>
      <c r="B52239" t="s">
        <v>6064</v>
      </c>
      <c r="C52239">
        <v>94970</v>
      </c>
      <c r="D52239">
        <v>0.75390000000000001</v>
      </c>
    </row>
    <row r="52240" spans="1:4" x14ac:dyDescent="0.2">
      <c r="A52240">
        <v>99265</v>
      </c>
      <c r="B52240" t="s">
        <v>6064</v>
      </c>
      <c r="C52240">
        <v>92767</v>
      </c>
      <c r="D52240">
        <v>20.0124</v>
      </c>
    </row>
    <row r="52241" spans="1:4" x14ac:dyDescent="0.2">
      <c r="A52241">
        <v>99265</v>
      </c>
      <c r="B52241" t="s">
        <v>6064</v>
      </c>
      <c r="C52241">
        <v>89998</v>
      </c>
      <c r="D52241">
        <v>4.1955999999999998</v>
      </c>
    </row>
    <row r="52242" spans="1:4" x14ac:dyDescent="0.2">
      <c r="A52242">
        <v>99265</v>
      </c>
      <c r="B52242" t="s">
        <v>6064</v>
      </c>
      <c r="C52242">
        <v>89996</v>
      </c>
      <c r="D52242">
        <v>1.9743999999999999</v>
      </c>
    </row>
    <row r="52243" spans="1:4" x14ac:dyDescent="0.2">
      <c r="A52243">
        <v>99265</v>
      </c>
      <c r="B52243" t="s">
        <v>6064</v>
      </c>
      <c r="C52243">
        <v>89995</v>
      </c>
      <c r="D52243">
        <v>0.1046</v>
      </c>
    </row>
    <row r="52244" spans="1:4" x14ac:dyDescent="0.2">
      <c r="A52244">
        <v>99265</v>
      </c>
      <c r="B52244" t="s">
        <v>6064</v>
      </c>
      <c r="C52244">
        <v>89993</v>
      </c>
      <c r="D52244">
        <v>5.9799999999999999E-2</v>
      </c>
    </row>
    <row r="52245" spans="1:4" x14ac:dyDescent="0.2">
      <c r="A52245">
        <v>99265</v>
      </c>
      <c r="B52245" t="s">
        <v>6064</v>
      </c>
      <c r="C52245">
        <v>88628</v>
      </c>
      <c r="D52245">
        <v>0.62960000000000005</v>
      </c>
    </row>
    <row r="52246" spans="1:4" x14ac:dyDescent="0.2">
      <c r="A52246">
        <v>99265</v>
      </c>
      <c r="B52246" t="s">
        <v>6064</v>
      </c>
      <c r="C52246">
        <v>88316</v>
      </c>
      <c r="D52246">
        <v>17.5517</v>
      </c>
    </row>
    <row r="52247" spans="1:4" x14ac:dyDescent="0.2">
      <c r="A52247">
        <v>99265</v>
      </c>
      <c r="B52247" t="s">
        <v>6064</v>
      </c>
      <c r="C52247">
        <v>88309</v>
      </c>
      <c r="D52247">
        <v>22.3385</v>
      </c>
    </row>
    <row r="52248" spans="1:4" x14ac:dyDescent="0.2">
      <c r="A52248">
        <v>99265</v>
      </c>
      <c r="B52248" t="s">
        <v>6064</v>
      </c>
      <c r="C52248">
        <v>87316</v>
      </c>
      <c r="D52248">
        <v>5.3999999999999999E-2</v>
      </c>
    </row>
    <row r="52249" spans="1:4" x14ac:dyDescent="0.2">
      <c r="A52249">
        <v>99265</v>
      </c>
      <c r="B52249" t="s">
        <v>80</v>
      </c>
      <c r="C52249">
        <v>25067</v>
      </c>
      <c r="D52249">
        <v>86.387799999999999</v>
      </c>
    </row>
    <row r="52250" spans="1:4" x14ac:dyDescent="0.2">
      <c r="A52250">
        <v>99265</v>
      </c>
      <c r="B52250" t="s">
        <v>80</v>
      </c>
      <c r="C52250">
        <v>6193</v>
      </c>
      <c r="D52250">
        <v>1.5731999999999999</v>
      </c>
    </row>
    <row r="52251" spans="1:4" x14ac:dyDescent="0.2">
      <c r="A52251">
        <v>99265</v>
      </c>
      <c r="B52251" t="s">
        <v>6064</v>
      </c>
      <c r="C52251">
        <v>5679</v>
      </c>
      <c r="D52251">
        <v>0.3075</v>
      </c>
    </row>
    <row r="52252" spans="1:4" x14ac:dyDescent="0.2">
      <c r="A52252">
        <v>99265</v>
      </c>
      <c r="B52252" t="s">
        <v>6064</v>
      </c>
      <c r="C52252">
        <v>5678</v>
      </c>
      <c r="D52252">
        <v>0.15090000000000001</v>
      </c>
    </row>
    <row r="52253" spans="1:4" x14ac:dyDescent="0.2">
      <c r="A52253">
        <v>99265</v>
      </c>
      <c r="B52253" t="s">
        <v>80</v>
      </c>
      <c r="C52253">
        <v>5069</v>
      </c>
      <c r="D52253">
        <v>4.4499999999999998E-2</v>
      </c>
    </row>
    <row r="52254" spans="1:4" x14ac:dyDescent="0.2">
      <c r="A52254">
        <v>99265</v>
      </c>
      <c r="B52254" t="s">
        <v>80</v>
      </c>
      <c r="C52254">
        <v>4517</v>
      </c>
      <c r="D52254">
        <v>0.50160000000000005</v>
      </c>
    </row>
    <row r="52255" spans="1:4" x14ac:dyDescent="0.2">
      <c r="A52255">
        <v>99265</v>
      </c>
      <c r="B52255" t="s">
        <v>80</v>
      </c>
      <c r="C52255">
        <v>4491</v>
      </c>
      <c r="D52255">
        <v>0.42180000000000001</v>
      </c>
    </row>
    <row r="52256" spans="1:4" x14ac:dyDescent="0.2">
      <c r="A52256">
        <v>99265</v>
      </c>
      <c r="B52256" t="s">
        <v>80</v>
      </c>
      <c r="C52256">
        <v>2692</v>
      </c>
      <c r="D52256">
        <v>1.9400000000000001E-2</v>
      </c>
    </row>
    <row r="52257" spans="1:4" x14ac:dyDescent="0.2">
      <c r="A52257">
        <v>99265</v>
      </c>
      <c r="B52257" t="s">
        <v>80</v>
      </c>
      <c r="C52257">
        <v>660</v>
      </c>
      <c r="D52257">
        <v>35.700000000000003</v>
      </c>
    </row>
    <row r="52258" spans="1:4" x14ac:dyDescent="0.2">
      <c r="A52258">
        <v>99267</v>
      </c>
    </row>
    <row r="52259" spans="1:4" x14ac:dyDescent="0.2">
      <c r="A52259">
        <v>99267</v>
      </c>
      <c r="B52259" t="s">
        <v>6064</v>
      </c>
      <c r="C52259">
        <v>101624</v>
      </c>
      <c r="D52259">
        <v>1.0488</v>
      </c>
    </row>
    <row r="52260" spans="1:4" x14ac:dyDescent="0.2">
      <c r="A52260">
        <v>99267</v>
      </c>
      <c r="B52260" t="s">
        <v>6064</v>
      </c>
      <c r="C52260">
        <v>97738</v>
      </c>
      <c r="D52260">
        <v>2.2100000000000002E-2</v>
      </c>
    </row>
    <row r="52261" spans="1:4" x14ac:dyDescent="0.2">
      <c r="A52261">
        <v>99267</v>
      </c>
      <c r="B52261" t="s">
        <v>6064</v>
      </c>
      <c r="C52261">
        <v>97736</v>
      </c>
      <c r="D52261">
        <v>0.56659999999999999</v>
      </c>
    </row>
    <row r="52262" spans="1:4" x14ac:dyDescent="0.2">
      <c r="A52262">
        <v>99267</v>
      </c>
      <c r="B52262" t="s">
        <v>6064</v>
      </c>
      <c r="C52262">
        <v>94970</v>
      </c>
      <c r="D52262">
        <v>0.89349999999999996</v>
      </c>
    </row>
    <row r="52263" spans="1:4" x14ac:dyDescent="0.2">
      <c r="A52263">
        <v>99267</v>
      </c>
      <c r="B52263" t="s">
        <v>6064</v>
      </c>
      <c r="C52263">
        <v>92767</v>
      </c>
      <c r="D52263">
        <v>23.718399999999999</v>
      </c>
    </row>
    <row r="52264" spans="1:4" x14ac:dyDescent="0.2">
      <c r="A52264">
        <v>99267</v>
      </c>
      <c r="B52264" t="s">
        <v>6064</v>
      </c>
      <c r="C52264">
        <v>89998</v>
      </c>
      <c r="D52264">
        <v>4.8125999999999998</v>
      </c>
    </row>
    <row r="52265" spans="1:4" x14ac:dyDescent="0.2">
      <c r="A52265">
        <v>99267</v>
      </c>
      <c r="B52265" t="s">
        <v>6064</v>
      </c>
      <c r="C52265">
        <v>89996</v>
      </c>
      <c r="D52265">
        <v>1.9743999999999999</v>
      </c>
    </row>
    <row r="52266" spans="1:4" x14ac:dyDescent="0.2">
      <c r="A52266">
        <v>99267</v>
      </c>
      <c r="B52266" t="s">
        <v>6064</v>
      </c>
      <c r="C52266">
        <v>89995</v>
      </c>
      <c r="D52266">
        <v>0.12</v>
      </c>
    </row>
    <row r="52267" spans="1:4" x14ac:dyDescent="0.2">
      <c r="A52267">
        <v>99267</v>
      </c>
      <c r="B52267" t="s">
        <v>6064</v>
      </c>
      <c r="C52267">
        <v>89993</v>
      </c>
      <c r="D52267">
        <v>5.9799999999999999E-2</v>
      </c>
    </row>
    <row r="52268" spans="1:4" x14ac:dyDescent="0.2">
      <c r="A52268">
        <v>99267</v>
      </c>
      <c r="B52268" t="s">
        <v>6064</v>
      </c>
      <c r="C52268">
        <v>88628</v>
      </c>
      <c r="D52268">
        <v>0.74160000000000004</v>
      </c>
    </row>
    <row r="52269" spans="1:4" x14ac:dyDescent="0.2">
      <c r="A52269">
        <v>99267</v>
      </c>
      <c r="B52269" t="s">
        <v>6064</v>
      </c>
      <c r="C52269">
        <v>88316</v>
      </c>
      <c r="D52269">
        <v>20.456099999999999</v>
      </c>
    </row>
    <row r="52270" spans="1:4" x14ac:dyDescent="0.2">
      <c r="A52270">
        <v>99267</v>
      </c>
      <c r="B52270" t="s">
        <v>6064</v>
      </c>
      <c r="C52270">
        <v>88309</v>
      </c>
      <c r="D52270">
        <v>26.035</v>
      </c>
    </row>
    <row r="52271" spans="1:4" x14ac:dyDescent="0.2">
      <c r="A52271">
        <v>99267</v>
      </c>
      <c r="B52271" t="s">
        <v>6064</v>
      </c>
      <c r="C52271">
        <v>87316</v>
      </c>
      <c r="D52271">
        <v>6.2399999999999997E-2</v>
      </c>
    </row>
    <row r="52272" spans="1:4" x14ac:dyDescent="0.2">
      <c r="A52272">
        <v>99267</v>
      </c>
      <c r="B52272" t="s">
        <v>80</v>
      </c>
      <c r="C52272">
        <v>25067</v>
      </c>
      <c r="D52272">
        <v>102.42010000000001</v>
      </c>
    </row>
    <row r="52273" spans="1:4" x14ac:dyDescent="0.2">
      <c r="A52273">
        <v>99267</v>
      </c>
      <c r="B52273" t="s">
        <v>80</v>
      </c>
      <c r="C52273">
        <v>6193</v>
      </c>
      <c r="D52273">
        <v>1.7802</v>
      </c>
    </row>
    <row r="52274" spans="1:4" x14ac:dyDescent="0.2">
      <c r="A52274">
        <v>99267</v>
      </c>
      <c r="B52274" t="s">
        <v>6064</v>
      </c>
      <c r="C52274">
        <v>5679</v>
      </c>
      <c r="D52274">
        <v>0.36</v>
      </c>
    </row>
    <row r="52275" spans="1:4" x14ac:dyDescent="0.2">
      <c r="A52275">
        <v>99267</v>
      </c>
      <c r="B52275" t="s">
        <v>6064</v>
      </c>
      <c r="C52275">
        <v>5678</v>
      </c>
      <c r="D52275">
        <v>0.1767</v>
      </c>
    </row>
    <row r="52276" spans="1:4" x14ac:dyDescent="0.2">
      <c r="A52276">
        <v>99267</v>
      </c>
      <c r="B52276" t="s">
        <v>80</v>
      </c>
      <c r="C52276">
        <v>5069</v>
      </c>
      <c r="D52276">
        <v>5.0299999999999997E-2</v>
      </c>
    </row>
    <row r="52277" spans="1:4" x14ac:dyDescent="0.2">
      <c r="A52277">
        <v>99267</v>
      </c>
      <c r="B52277" t="s">
        <v>80</v>
      </c>
      <c r="C52277">
        <v>4517</v>
      </c>
      <c r="D52277">
        <v>0.56759999999999999</v>
      </c>
    </row>
    <row r="52278" spans="1:4" x14ac:dyDescent="0.2">
      <c r="A52278">
        <v>99267</v>
      </c>
      <c r="B52278" t="s">
        <v>80</v>
      </c>
      <c r="C52278">
        <v>4491</v>
      </c>
      <c r="D52278">
        <v>0.4773</v>
      </c>
    </row>
    <row r="52279" spans="1:4" x14ac:dyDescent="0.2">
      <c r="A52279">
        <v>99267</v>
      </c>
      <c r="B52279" t="s">
        <v>80</v>
      </c>
      <c r="C52279">
        <v>2692</v>
      </c>
      <c r="D52279">
        <v>2.1899999999999999E-2</v>
      </c>
    </row>
    <row r="52280" spans="1:4" x14ac:dyDescent="0.2">
      <c r="A52280">
        <v>99267</v>
      </c>
      <c r="B52280" t="s">
        <v>80</v>
      </c>
      <c r="C52280">
        <v>660</v>
      </c>
      <c r="D52280">
        <v>40.950000000000003</v>
      </c>
    </row>
    <row r="52281" spans="1:4" x14ac:dyDescent="0.2">
      <c r="A52281">
        <v>99274</v>
      </c>
    </row>
    <row r="52282" spans="1:4" x14ac:dyDescent="0.2">
      <c r="A52282">
        <v>99274</v>
      </c>
      <c r="B52282" t="s">
        <v>6064</v>
      </c>
      <c r="C52282">
        <v>101624</v>
      </c>
      <c r="D52282">
        <v>1.1868000000000001</v>
      </c>
    </row>
    <row r="52283" spans="1:4" x14ac:dyDescent="0.2">
      <c r="A52283">
        <v>99274</v>
      </c>
      <c r="B52283" t="s">
        <v>6064</v>
      </c>
      <c r="C52283">
        <v>97738</v>
      </c>
      <c r="D52283">
        <v>2.2100000000000002E-2</v>
      </c>
    </row>
    <row r="52284" spans="1:4" x14ac:dyDescent="0.2">
      <c r="A52284">
        <v>99274</v>
      </c>
      <c r="B52284" t="s">
        <v>6064</v>
      </c>
      <c r="C52284">
        <v>97736</v>
      </c>
      <c r="D52284">
        <v>0.67159999999999997</v>
      </c>
    </row>
    <row r="52285" spans="1:4" x14ac:dyDescent="0.2">
      <c r="A52285">
        <v>99274</v>
      </c>
      <c r="B52285" t="s">
        <v>6064</v>
      </c>
      <c r="C52285">
        <v>94970</v>
      </c>
      <c r="D52285">
        <v>1.0330999999999999</v>
      </c>
    </row>
    <row r="52286" spans="1:4" x14ac:dyDescent="0.2">
      <c r="A52286">
        <v>99274</v>
      </c>
      <c r="B52286" t="s">
        <v>6064</v>
      </c>
      <c r="C52286">
        <v>92767</v>
      </c>
      <c r="D52286">
        <v>27.424399999999999</v>
      </c>
    </row>
    <row r="52287" spans="1:4" x14ac:dyDescent="0.2">
      <c r="A52287">
        <v>99274</v>
      </c>
      <c r="B52287" t="s">
        <v>6064</v>
      </c>
      <c r="C52287">
        <v>89998</v>
      </c>
      <c r="D52287">
        <v>5.4295999999999998</v>
      </c>
    </row>
    <row r="52288" spans="1:4" x14ac:dyDescent="0.2">
      <c r="A52288">
        <v>99274</v>
      </c>
      <c r="B52288" t="s">
        <v>6064</v>
      </c>
      <c r="C52288">
        <v>89996</v>
      </c>
      <c r="D52288">
        <v>1.9743999999999999</v>
      </c>
    </row>
    <row r="52289" spans="1:4" x14ac:dyDescent="0.2">
      <c r="A52289">
        <v>99274</v>
      </c>
      <c r="B52289" t="s">
        <v>6064</v>
      </c>
      <c r="C52289">
        <v>89995</v>
      </c>
      <c r="D52289">
        <v>0.13539999999999999</v>
      </c>
    </row>
    <row r="52290" spans="1:4" x14ac:dyDescent="0.2">
      <c r="A52290">
        <v>99274</v>
      </c>
      <c r="B52290" t="s">
        <v>6064</v>
      </c>
      <c r="C52290">
        <v>89993</v>
      </c>
      <c r="D52290">
        <v>5.9799999999999999E-2</v>
      </c>
    </row>
    <row r="52291" spans="1:4" x14ac:dyDescent="0.2">
      <c r="A52291">
        <v>99274</v>
      </c>
      <c r="B52291" t="s">
        <v>6064</v>
      </c>
      <c r="C52291">
        <v>88908</v>
      </c>
      <c r="D52291">
        <v>0.41260000000000002</v>
      </c>
    </row>
    <row r="52292" spans="1:4" x14ac:dyDescent="0.2">
      <c r="A52292">
        <v>99274</v>
      </c>
      <c r="B52292" t="s">
        <v>6064</v>
      </c>
      <c r="C52292">
        <v>88907</v>
      </c>
      <c r="D52292">
        <v>0.2024</v>
      </c>
    </row>
    <row r="52293" spans="1:4" x14ac:dyDescent="0.2">
      <c r="A52293">
        <v>99274</v>
      </c>
      <c r="B52293" t="s">
        <v>6064</v>
      </c>
      <c r="C52293">
        <v>88628</v>
      </c>
      <c r="D52293">
        <v>0.85350000000000004</v>
      </c>
    </row>
    <row r="52294" spans="1:4" x14ac:dyDescent="0.2">
      <c r="A52294">
        <v>99274</v>
      </c>
      <c r="B52294" t="s">
        <v>6064</v>
      </c>
      <c r="C52294">
        <v>88316</v>
      </c>
      <c r="D52294">
        <v>23.360499999999998</v>
      </c>
    </row>
    <row r="52295" spans="1:4" x14ac:dyDescent="0.2">
      <c r="A52295">
        <v>99274</v>
      </c>
      <c r="B52295" t="s">
        <v>6064</v>
      </c>
      <c r="C52295">
        <v>88309</v>
      </c>
      <c r="D52295">
        <v>29.7316</v>
      </c>
    </row>
    <row r="52296" spans="1:4" x14ac:dyDescent="0.2">
      <c r="A52296">
        <v>99274</v>
      </c>
      <c r="B52296" t="s">
        <v>6064</v>
      </c>
      <c r="C52296">
        <v>87316</v>
      </c>
      <c r="D52296">
        <v>7.0800000000000002E-2</v>
      </c>
    </row>
    <row r="52297" spans="1:4" x14ac:dyDescent="0.2">
      <c r="A52297">
        <v>99274</v>
      </c>
      <c r="B52297" t="s">
        <v>80</v>
      </c>
      <c r="C52297">
        <v>25067</v>
      </c>
      <c r="D52297">
        <v>118.45229999999999</v>
      </c>
    </row>
    <row r="52298" spans="1:4" x14ac:dyDescent="0.2">
      <c r="A52298">
        <v>99274</v>
      </c>
      <c r="B52298" t="s">
        <v>80</v>
      </c>
      <c r="C52298">
        <v>6193</v>
      </c>
      <c r="D52298">
        <v>1.9872000000000001</v>
      </c>
    </row>
    <row r="52299" spans="1:4" x14ac:dyDescent="0.2">
      <c r="A52299">
        <v>99274</v>
      </c>
      <c r="B52299" t="s">
        <v>80</v>
      </c>
      <c r="C52299">
        <v>5069</v>
      </c>
      <c r="D52299">
        <v>5.62E-2</v>
      </c>
    </row>
    <row r="52300" spans="1:4" x14ac:dyDescent="0.2">
      <c r="A52300">
        <v>99274</v>
      </c>
      <c r="B52300" t="s">
        <v>80</v>
      </c>
      <c r="C52300">
        <v>4517</v>
      </c>
      <c r="D52300">
        <v>0.63360000000000005</v>
      </c>
    </row>
    <row r="52301" spans="1:4" x14ac:dyDescent="0.2">
      <c r="A52301">
        <v>99274</v>
      </c>
      <c r="B52301" t="s">
        <v>80</v>
      </c>
      <c r="C52301">
        <v>4491</v>
      </c>
      <c r="D52301">
        <v>0.53280000000000005</v>
      </c>
    </row>
    <row r="52302" spans="1:4" x14ac:dyDescent="0.2">
      <c r="A52302">
        <v>99274</v>
      </c>
      <c r="B52302" t="s">
        <v>80</v>
      </c>
      <c r="C52302">
        <v>2692</v>
      </c>
      <c r="D52302">
        <v>2.4500000000000001E-2</v>
      </c>
    </row>
    <row r="52303" spans="1:4" x14ac:dyDescent="0.2">
      <c r="A52303">
        <v>99274</v>
      </c>
      <c r="B52303" t="s">
        <v>80</v>
      </c>
      <c r="C52303">
        <v>660</v>
      </c>
      <c r="D52303">
        <v>46.2</v>
      </c>
    </row>
    <row r="52304" spans="1:4" x14ac:dyDescent="0.2">
      <c r="A52304">
        <v>99279</v>
      </c>
    </row>
    <row r="52305" spans="1:4" x14ac:dyDescent="0.2">
      <c r="A52305">
        <v>99279</v>
      </c>
      <c r="B52305" t="s">
        <v>6064</v>
      </c>
      <c r="C52305">
        <v>101624</v>
      </c>
      <c r="D52305">
        <v>1.3248</v>
      </c>
    </row>
    <row r="52306" spans="1:4" x14ac:dyDescent="0.2">
      <c r="A52306">
        <v>99279</v>
      </c>
      <c r="B52306" t="s">
        <v>6064</v>
      </c>
      <c r="C52306">
        <v>97738</v>
      </c>
      <c r="D52306">
        <v>2.2100000000000002E-2</v>
      </c>
    </row>
    <row r="52307" spans="1:4" x14ac:dyDescent="0.2">
      <c r="A52307">
        <v>99279</v>
      </c>
      <c r="B52307" t="s">
        <v>6064</v>
      </c>
      <c r="C52307">
        <v>97736</v>
      </c>
      <c r="D52307">
        <v>0.77659999999999996</v>
      </c>
    </row>
    <row r="52308" spans="1:4" x14ac:dyDescent="0.2">
      <c r="A52308">
        <v>99279</v>
      </c>
      <c r="B52308" t="s">
        <v>6064</v>
      </c>
      <c r="C52308">
        <v>94970</v>
      </c>
      <c r="D52308">
        <v>1.1727000000000001</v>
      </c>
    </row>
    <row r="52309" spans="1:4" x14ac:dyDescent="0.2">
      <c r="A52309">
        <v>99279</v>
      </c>
      <c r="B52309" t="s">
        <v>6064</v>
      </c>
      <c r="C52309">
        <v>92767</v>
      </c>
      <c r="D52309">
        <v>31.130400000000002</v>
      </c>
    </row>
    <row r="52310" spans="1:4" x14ac:dyDescent="0.2">
      <c r="A52310">
        <v>99279</v>
      </c>
      <c r="B52310" t="s">
        <v>6064</v>
      </c>
      <c r="C52310">
        <v>89998</v>
      </c>
      <c r="D52310">
        <v>6.0465999999999998</v>
      </c>
    </row>
    <row r="52311" spans="1:4" x14ac:dyDescent="0.2">
      <c r="A52311">
        <v>99279</v>
      </c>
      <c r="B52311" t="s">
        <v>6064</v>
      </c>
      <c r="C52311">
        <v>89996</v>
      </c>
      <c r="D52311">
        <v>1.9743999999999999</v>
      </c>
    </row>
    <row r="52312" spans="1:4" x14ac:dyDescent="0.2">
      <c r="A52312">
        <v>99279</v>
      </c>
      <c r="B52312" t="s">
        <v>6064</v>
      </c>
      <c r="C52312">
        <v>89995</v>
      </c>
      <c r="D52312">
        <v>0.1507</v>
      </c>
    </row>
    <row r="52313" spans="1:4" x14ac:dyDescent="0.2">
      <c r="A52313">
        <v>99279</v>
      </c>
      <c r="B52313" t="s">
        <v>6064</v>
      </c>
      <c r="C52313">
        <v>89993</v>
      </c>
      <c r="D52313">
        <v>5.9799999999999999E-2</v>
      </c>
    </row>
    <row r="52314" spans="1:4" x14ac:dyDescent="0.2">
      <c r="A52314">
        <v>99279</v>
      </c>
      <c r="B52314" t="s">
        <v>6064</v>
      </c>
      <c r="C52314">
        <v>88908</v>
      </c>
      <c r="D52314">
        <v>0.46510000000000001</v>
      </c>
    </row>
    <row r="52315" spans="1:4" x14ac:dyDescent="0.2">
      <c r="A52315">
        <v>99279</v>
      </c>
      <c r="B52315" t="s">
        <v>6064</v>
      </c>
      <c r="C52315">
        <v>88907</v>
      </c>
      <c r="D52315">
        <v>0.22819999999999999</v>
      </c>
    </row>
    <row r="52316" spans="1:4" x14ac:dyDescent="0.2">
      <c r="A52316">
        <v>99279</v>
      </c>
      <c r="B52316" t="s">
        <v>6064</v>
      </c>
      <c r="C52316">
        <v>88628</v>
      </c>
      <c r="D52316">
        <v>0.96550000000000002</v>
      </c>
    </row>
    <row r="52317" spans="1:4" x14ac:dyDescent="0.2">
      <c r="A52317">
        <v>99279</v>
      </c>
      <c r="B52317" t="s">
        <v>6064</v>
      </c>
      <c r="C52317">
        <v>88316</v>
      </c>
      <c r="D52317">
        <v>26.265000000000001</v>
      </c>
    </row>
    <row r="52318" spans="1:4" x14ac:dyDescent="0.2">
      <c r="A52318">
        <v>99279</v>
      </c>
      <c r="B52318" t="s">
        <v>6064</v>
      </c>
      <c r="C52318">
        <v>88309</v>
      </c>
      <c r="D52318">
        <v>33.428199999999997</v>
      </c>
    </row>
    <row r="52319" spans="1:4" x14ac:dyDescent="0.2">
      <c r="A52319">
        <v>99279</v>
      </c>
      <c r="B52319" t="s">
        <v>6064</v>
      </c>
      <c r="C52319">
        <v>87316</v>
      </c>
      <c r="D52319">
        <v>7.9200000000000007E-2</v>
      </c>
    </row>
    <row r="52320" spans="1:4" x14ac:dyDescent="0.2">
      <c r="A52320">
        <v>99279</v>
      </c>
      <c r="B52320" t="s">
        <v>80</v>
      </c>
      <c r="C52320">
        <v>25067</v>
      </c>
      <c r="D52320">
        <v>134.4846</v>
      </c>
    </row>
    <row r="52321" spans="1:4" x14ac:dyDescent="0.2">
      <c r="A52321">
        <v>99279</v>
      </c>
      <c r="B52321" t="s">
        <v>80</v>
      </c>
      <c r="C52321">
        <v>6193</v>
      </c>
      <c r="D52321">
        <v>2.1941999999999999</v>
      </c>
    </row>
    <row r="52322" spans="1:4" x14ac:dyDescent="0.2">
      <c r="A52322">
        <v>99279</v>
      </c>
      <c r="B52322" t="s">
        <v>80</v>
      </c>
      <c r="C52322">
        <v>5069</v>
      </c>
      <c r="D52322">
        <v>6.2E-2</v>
      </c>
    </row>
    <row r="52323" spans="1:4" x14ac:dyDescent="0.2">
      <c r="A52323">
        <v>99279</v>
      </c>
      <c r="B52323" t="s">
        <v>80</v>
      </c>
      <c r="C52323">
        <v>4517</v>
      </c>
      <c r="D52323">
        <v>0.6996</v>
      </c>
    </row>
    <row r="52324" spans="1:4" x14ac:dyDescent="0.2">
      <c r="A52324">
        <v>99279</v>
      </c>
      <c r="B52324" t="s">
        <v>80</v>
      </c>
      <c r="C52324">
        <v>4491</v>
      </c>
      <c r="D52324">
        <v>0.58830000000000005</v>
      </c>
    </row>
    <row r="52325" spans="1:4" x14ac:dyDescent="0.2">
      <c r="A52325">
        <v>99279</v>
      </c>
      <c r="B52325" t="s">
        <v>80</v>
      </c>
      <c r="C52325">
        <v>2692</v>
      </c>
      <c r="D52325">
        <v>2.7E-2</v>
      </c>
    </row>
    <row r="52326" spans="1:4" x14ac:dyDescent="0.2">
      <c r="A52326">
        <v>99279</v>
      </c>
      <c r="B52326" t="s">
        <v>80</v>
      </c>
      <c r="C52326">
        <v>660</v>
      </c>
      <c r="D52326">
        <v>51.45</v>
      </c>
    </row>
    <row r="52327" spans="1:4" x14ac:dyDescent="0.2">
      <c r="A52327">
        <v>99286</v>
      </c>
    </row>
    <row r="52328" spans="1:4" x14ac:dyDescent="0.2">
      <c r="A52328">
        <v>99286</v>
      </c>
      <c r="B52328" t="s">
        <v>6064</v>
      </c>
      <c r="C52328">
        <v>101624</v>
      </c>
      <c r="D52328">
        <v>1.4628000000000001</v>
      </c>
    </row>
    <row r="52329" spans="1:4" x14ac:dyDescent="0.2">
      <c r="A52329">
        <v>99286</v>
      </c>
      <c r="B52329" t="s">
        <v>6064</v>
      </c>
      <c r="C52329">
        <v>97738</v>
      </c>
      <c r="D52329">
        <v>2.2100000000000002E-2</v>
      </c>
    </row>
    <row r="52330" spans="1:4" x14ac:dyDescent="0.2">
      <c r="A52330">
        <v>99286</v>
      </c>
      <c r="B52330" t="s">
        <v>6064</v>
      </c>
      <c r="C52330">
        <v>97736</v>
      </c>
      <c r="D52330">
        <v>0.88160000000000005</v>
      </c>
    </row>
    <row r="52331" spans="1:4" x14ac:dyDescent="0.2">
      <c r="A52331">
        <v>99286</v>
      </c>
      <c r="B52331" t="s">
        <v>6064</v>
      </c>
      <c r="C52331">
        <v>94970</v>
      </c>
      <c r="D52331">
        <v>1.3124</v>
      </c>
    </row>
    <row r="52332" spans="1:4" x14ac:dyDescent="0.2">
      <c r="A52332">
        <v>99286</v>
      </c>
      <c r="B52332" t="s">
        <v>6064</v>
      </c>
      <c r="C52332">
        <v>92767</v>
      </c>
      <c r="D52332">
        <v>34.836399999999998</v>
      </c>
    </row>
    <row r="52333" spans="1:4" x14ac:dyDescent="0.2">
      <c r="A52333">
        <v>99286</v>
      </c>
      <c r="B52333" t="s">
        <v>6064</v>
      </c>
      <c r="C52333">
        <v>89998</v>
      </c>
      <c r="D52333">
        <v>6.6635999999999997</v>
      </c>
    </row>
    <row r="52334" spans="1:4" x14ac:dyDescent="0.2">
      <c r="A52334">
        <v>99286</v>
      </c>
      <c r="B52334" t="s">
        <v>6064</v>
      </c>
      <c r="C52334">
        <v>89996</v>
      </c>
      <c r="D52334">
        <v>1.9743999999999999</v>
      </c>
    </row>
    <row r="52335" spans="1:4" x14ac:dyDescent="0.2">
      <c r="A52335">
        <v>99286</v>
      </c>
      <c r="B52335" t="s">
        <v>6064</v>
      </c>
      <c r="C52335">
        <v>89995</v>
      </c>
      <c r="D52335">
        <v>0.1661</v>
      </c>
    </row>
    <row r="52336" spans="1:4" x14ac:dyDescent="0.2">
      <c r="A52336">
        <v>99286</v>
      </c>
      <c r="B52336" t="s">
        <v>6064</v>
      </c>
      <c r="C52336">
        <v>89993</v>
      </c>
      <c r="D52336">
        <v>5.9799999999999999E-2</v>
      </c>
    </row>
    <row r="52337" spans="1:4" x14ac:dyDescent="0.2">
      <c r="A52337">
        <v>99286</v>
      </c>
      <c r="B52337" t="s">
        <v>6064</v>
      </c>
      <c r="C52337">
        <v>88908</v>
      </c>
      <c r="D52337">
        <v>0.51759999999999995</v>
      </c>
    </row>
    <row r="52338" spans="1:4" x14ac:dyDescent="0.2">
      <c r="A52338">
        <v>99286</v>
      </c>
      <c r="B52338" t="s">
        <v>6064</v>
      </c>
      <c r="C52338">
        <v>88907</v>
      </c>
      <c r="D52338">
        <v>0.254</v>
      </c>
    </row>
    <row r="52339" spans="1:4" x14ac:dyDescent="0.2">
      <c r="A52339">
        <v>99286</v>
      </c>
      <c r="B52339" t="s">
        <v>6064</v>
      </c>
      <c r="C52339">
        <v>88628</v>
      </c>
      <c r="D52339">
        <v>1.0773999999999999</v>
      </c>
    </row>
    <row r="52340" spans="1:4" x14ac:dyDescent="0.2">
      <c r="A52340">
        <v>99286</v>
      </c>
      <c r="B52340" t="s">
        <v>6064</v>
      </c>
      <c r="C52340">
        <v>88316</v>
      </c>
      <c r="D52340">
        <v>29.1694</v>
      </c>
    </row>
    <row r="52341" spans="1:4" x14ac:dyDescent="0.2">
      <c r="A52341">
        <v>99286</v>
      </c>
      <c r="B52341" t="s">
        <v>6064</v>
      </c>
      <c r="C52341">
        <v>88309</v>
      </c>
      <c r="D52341">
        <v>37.124699999999997</v>
      </c>
    </row>
    <row r="52342" spans="1:4" x14ac:dyDescent="0.2">
      <c r="A52342">
        <v>99286</v>
      </c>
      <c r="B52342" t="s">
        <v>6064</v>
      </c>
      <c r="C52342">
        <v>87316</v>
      </c>
      <c r="D52342">
        <v>8.7599999999999997E-2</v>
      </c>
    </row>
    <row r="52343" spans="1:4" x14ac:dyDescent="0.2">
      <c r="A52343">
        <v>99286</v>
      </c>
      <c r="B52343" t="s">
        <v>80</v>
      </c>
      <c r="C52343">
        <v>25067</v>
      </c>
      <c r="D52343">
        <v>150.51679999999999</v>
      </c>
    </row>
    <row r="52344" spans="1:4" x14ac:dyDescent="0.2">
      <c r="A52344">
        <v>99286</v>
      </c>
      <c r="B52344" t="s">
        <v>80</v>
      </c>
      <c r="C52344">
        <v>6193</v>
      </c>
      <c r="D52344">
        <v>2.4011999999999998</v>
      </c>
    </row>
    <row r="52345" spans="1:4" x14ac:dyDescent="0.2">
      <c r="A52345">
        <v>99286</v>
      </c>
      <c r="B52345" t="s">
        <v>80</v>
      </c>
      <c r="C52345">
        <v>5069</v>
      </c>
      <c r="D52345">
        <v>6.7900000000000002E-2</v>
      </c>
    </row>
    <row r="52346" spans="1:4" x14ac:dyDescent="0.2">
      <c r="A52346">
        <v>99286</v>
      </c>
      <c r="B52346" t="s">
        <v>80</v>
      </c>
      <c r="C52346">
        <v>4517</v>
      </c>
      <c r="D52346">
        <v>0.76559999999999995</v>
      </c>
    </row>
    <row r="52347" spans="1:4" x14ac:dyDescent="0.2">
      <c r="A52347">
        <v>99286</v>
      </c>
      <c r="B52347" t="s">
        <v>80</v>
      </c>
      <c r="C52347">
        <v>4491</v>
      </c>
      <c r="D52347">
        <v>0.64380000000000004</v>
      </c>
    </row>
    <row r="52348" spans="1:4" x14ac:dyDescent="0.2">
      <c r="A52348">
        <v>99286</v>
      </c>
      <c r="B52348" t="s">
        <v>80</v>
      </c>
      <c r="C52348">
        <v>2692</v>
      </c>
      <c r="D52348">
        <v>2.9600000000000001E-2</v>
      </c>
    </row>
    <row r="52349" spans="1:4" x14ac:dyDescent="0.2">
      <c r="A52349">
        <v>99286</v>
      </c>
      <c r="B52349" t="s">
        <v>80</v>
      </c>
      <c r="C52349">
        <v>660</v>
      </c>
      <c r="D52349">
        <v>56.7</v>
      </c>
    </row>
    <row r="52350" spans="1:4" x14ac:dyDescent="0.2">
      <c r="A52350">
        <v>99326</v>
      </c>
    </row>
    <row r="52351" spans="1:4" x14ac:dyDescent="0.2">
      <c r="A52351">
        <v>99326</v>
      </c>
      <c r="B52351" t="s">
        <v>6064</v>
      </c>
      <c r="C52351">
        <v>101624</v>
      </c>
      <c r="D52351">
        <v>1.7327999999999999</v>
      </c>
    </row>
    <row r="52352" spans="1:4" x14ac:dyDescent="0.2">
      <c r="A52352">
        <v>99326</v>
      </c>
      <c r="B52352" t="s">
        <v>6064</v>
      </c>
      <c r="C52352">
        <v>97738</v>
      </c>
      <c r="D52352">
        <v>2.2100000000000002E-2</v>
      </c>
    </row>
    <row r="52353" spans="1:4" x14ac:dyDescent="0.2">
      <c r="A52353">
        <v>99326</v>
      </c>
      <c r="B52353" t="s">
        <v>6064</v>
      </c>
      <c r="C52353">
        <v>97736</v>
      </c>
      <c r="D52353">
        <v>1.2191000000000001</v>
      </c>
    </row>
    <row r="52354" spans="1:4" x14ac:dyDescent="0.2">
      <c r="A52354">
        <v>99326</v>
      </c>
      <c r="B52354" t="s">
        <v>6064</v>
      </c>
      <c r="C52354">
        <v>94970</v>
      </c>
      <c r="D52354">
        <v>1.6819</v>
      </c>
    </row>
    <row r="52355" spans="1:4" x14ac:dyDescent="0.2">
      <c r="A52355">
        <v>99326</v>
      </c>
      <c r="B52355" t="s">
        <v>6064</v>
      </c>
      <c r="C52355">
        <v>92767</v>
      </c>
      <c r="D52355">
        <v>44.6464</v>
      </c>
    </row>
    <row r="52356" spans="1:4" x14ac:dyDescent="0.2">
      <c r="A52356">
        <v>99326</v>
      </c>
      <c r="B52356" t="s">
        <v>6064</v>
      </c>
      <c r="C52356">
        <v>89998</v>
      </c>
      <c r="D52356">
        <v>6.6635999999999997</v>
      </c>
    </row>
    <row r="52357" spans="1:4" x14ac:dyDescent="0.2">
      <c r="A52357">
        <v>99326</v>
      </c>
      <c r="B52357" t="s">
        <v>6064</v>
      </c>
      <c r="C52357">
        <v>89996</v>
      </c>
      <c r="D52357">
        <v>1.9743999999999999</v>
      </c>
    </row>
    <row r="52358" spans="1:4" x14ac:dyDescent="0.2">
      <c r="A52358">
        <v>99326</v>
      </c>
      <c r="B52358" t="s">
        <v>6064</v>
      </c>
      <c r="C52358">
        <v>89995</v>
      </c>
      <c r="D52358">
        <v>0.1661</v>
      </c>
    </row>
    <row r="52359" spans="1:4" x14ac:dyDescent="0.2">
      <c r="A52359">
        <v>99326</v>
      </c>
      <c r="B52359" t="s">
        <v>6064</v>
      </c>
      <c r="C52359">
        <v>89993</v>
      </c>
      <c r="D52359">
        <v>5.9799999999999999E-2</v>
      </c>
    </row>
    <row r="52360" spans="1:4" x14ac:dyDescent="0.2">
      <c r="A52360">
        <v>99326</v>
      </c>
      <c r="B52360" t="s">
        <v>6064</v>
      </c>
      <c r="C52360">
        <v>88908</v>
      </c>
      <c r="D52360">
        <v>0.7389</v>
      </c>
    </row>
    <row r="52361" spans="1:4" x14ac:dyDescent="0.2">
      <c r="A52361">
        <v>99326</v>
      </c>
      <c r="B52361" t="s">
        <v>6064</v>
      </c>
      <c r="C52361">
        <v>88907</v>
      </c>
      <c r="D52361">
        <v>0.36259999999999998</v>
      </c>
    </row>
    <row r="52362" spans="1:4" x14ac:dyDescent="0.2">
      <c r="A52362">
        <v>99326</v>
      </c>
      <c r="B52362" t="s">
        <v>6064</v>
      </c>
      <c r="C52362">
        <v>88628</v>
      </c>
      <c r="D52362">
        <v>1.3213999999999999</v>
      </c>
    </row>
    <row r="52363" spans="1:4" x14ac:dyDescent="0.2">
      <c r="A52363">
        <v>99326</v>
      </c>
      <c r="B52363" t="s">
        <v>6064</v>
      </c>
      <c r="C52363">
        <v>88316</v>
      </c>
      <c r="D52363">
        <v>29.260400000000001</v>
      </c>
    </row>
    <row r="52364" spans="1:4" x14ac:dyDescent="0.2">
      <c r="A52364">
        <v>99326</v>
      </c>
      <c r="B52364" t="s">
        <v>6064</v>
      </c>
      <c r="C52364">
        <v>88309</v>
      </c>
      <c r="D52364">
        <v>37.240499999999997</v>
      </c>
    </row>
    <row r="52365" spans="1:4" x14ac:dyDescent="0.2">
      <c r="A52365">
        <v>99326</v>
      </c>
      <c r="B52365" t="s">
        <v>6064</v>
      </c>
      <c r="C52365">
        <v>87316</v>
      </c>
      <c r="D52365">
        <v>7.8100000000000003E-2</v>
      </c>
    </row>
    <row r="52366" spans="1:4" x14ac:dyDescent="0.2">
      <c r="A52366">
        <v>99326</v>
      </c>
      <c r="B52366" t="s">
        <v>80</v>
      </c>
      <c r="C52366">
        <v>25067</v>
      </c>
      <c r="D52366">
        <v>237.30430000000001</v>
      </c>
    </row>
    <row r="52367" spans="1:4" x14ac:dyDescent="0.2">
      <c r="A52367">
        <v>99326</v>
      </c>
      <c r="B52367" t="s">
        <v>80</v>
      </c>
      <c r="C52367">
        <v>6193</v>
      </c>
      <c r="D52367">
        <v>2.4011999999999998</v>
      </c>
    </row>
    <row r="52368" spans="1:4" x14ac:dyDescent="0.2">
      <c r="A52368">
        <v>99326</v>
      </c>
      <c r="B52368" t="s">
        <v>80</v>
      </c>
      <c r="C52368">
        <v>5069</v>
      </c>
      <c r="D52368">
        <v>6.7900000000000002E-2</v>
      </c>
    </row>
    <row r="52369" spans="1:4" x14ac:dyDescent="0.2">
      <c r="A52369">
        <v>99326</v>
      </c>
      <c r="B52369" t="s">
        <v>80</v>
      </c>
      <c r="C52369">
        <v>4517</v>
      </c>
      <c r="D52369">
        <v>0.76559999999999995</v>
      </c>
    </row>
    <row r="52370" spans="1:4" x14ac:dyDescent="0.2">
      <c r="A52370">
        <v>99326</v>
      </c>
      <c r="B52370" t="s">
        <v>80</v>
      </c>
      <c r="C52370">
        <v>4491</v>
      </c>
      <c r="D52370">
        <v>0.64380000000000004</v>
      </c>
    </row>
    <row r="52371" spans="1:4" x14ac:dyDescent="0.2">
      <c r="A52371">
        <v>99326</v>
      </c>
      <c r="B52371" t="s">
        <v>80</v>
      </c>
      <c r="C52371">
        <v>2692</v>
      </c>
      <c r="D52371">
        <v>2.9600000000000001E-2</v>
      </c>
    </row>
    <row r="52372" spans="1:4" x14ac:dyDescent="0.2">
      <c r="A52372">
        <v>99326</v>
      </c>
      <c r="B52372" t="s">
        <v>80</v>
      </c>
      <c r="C52372">
        <v>660</v>
      </c>
      <c r="D52372">
        <v>56.7</v>
      </c>
    </row>
    <row r="52373" spans="1:4" x14ac:dyDescent="0.2">
      <c r="A52373">
        <v>99287</v>
      </c>
    </row>
    <row r="52374" spans="1:4" x14ac:dyDescent="0.2">
      <c r="A52374">
        <v>99287</v>
      </c>
      <c r="B52374" t="s">
        <v>6064</v>
      </c>
      <c r="C52374">
        <v>101624</v>
      </c>
      <c r="D52374">
        <v>1.9608000000000001</v>
      </c>
    </row>
    <row r="52375" spans="1:4" x14ac:dyDescent="0.2">
      <c r="A52375">
        <v>99287</v>
      </c>
      <c r="B52375" t="s">
        <v>6064</v>
      </c>
      <c r="C52375">
        <v>97738</v>
      </c>
      <c r="D52375">
        <v>2.2100000000000002E-2</v>
      </c>
    </row>
    <row r="52376" spans="1:4" x14ac:dyDescent="0.2">
      <c r="A52376">
        <v>99287</v>
      </c>
      <c r="B52376" t="s">
        <v>6064</v>
      </c>
      <c r="C52376">
        <v>97736</v>
      </c>
      <c r="D52376">
        <v>1.4366000000000001</v>
      </c>
    </row>
    <row r="52377" spans="1:4" x14ac:dyDescent="0.2">
      <c r="A52377">
        <v>99287</v>
      </c>
      <c r="B52377" t="s">
        <v>6064</v>
      </c>
      <c r="C52377">
        <v>94970</v>
      </c>
      <c r="D52377">
        <v>1.9447000000000001</v>
      </c>
    </row>
    <row r="52378" spans="1:4" x14ac:dyDescent="0.2">
      <c r="A52378">
        <v>99287</v>
      </c>
      <c r="B52378" t="s">
        <v>6064</v>
      </c>
      <c r="C52378">
        <v>92767</v>
      </c>
      <c r="D52378">
        <v>51.622399999999999</v>
      </c>
    </row>
    <row r="52379" spans="1:4" x14ac:dyDescent="0.2">
      <c r="A52379">
        <v>99287</v>
      </c>
      <c r="B52379" t="s">
        <v>6064</v>
      </c>
      <c r="C52379">
        <v>89998</v>
      </c>
      <c r="D52379">
        <v>7.2805999999999997</v>
      </c>
    </row>
    <row r="52380" spans="1:4" x14ac:dyDescent="0.2">
      <c r="A52380">
        <v>99287</v>
      </c>
      <c r="B52380" t="s">
        <v>6064</v>
      </c>
      <c r="C52380">
        <v>89996</v>
      </c>
      <c r="D52380">
        <v>1.9743999999999999</v>
      </c>
    </row>
    <row r="52381" spans="1:4" x14ac:dyDescent="0.2">
      <c r="A52381">
        <v>99287</v>
      </c>
      <c r="B52381" t="s">
        <v>6064</v>
      </c>
      <c r="C52381">
        <v>89995</v>
      </c>
      <c r="D52381">
        <v>0.18149999999999999</v>
      </c>
    </row>
    <row r="52382" spans="1:4" x14ac:dyDescent="0.2">
      <c r="A52382">
        <v>99287</v>
      </c>
      <c r="B52382" t="s">
        <v>6064</v>
      </c>
      <c r="C52382">
        <v>89993</v>
      </c>
      <c r="D52382">
        <v>5.9799999999999999E-2</v>
      </c>
    </row>
    <row r="52383" spans="1:4" x14ac:dyDescent="0.2">
      <c r="A52383">
        <v>99287</v>
      </c>
      <c r="B52383" t="s">
        <v>6064</v>
      </c>
      <c r="C52383">
        <v>88908</v>
      </c>
      <c r="D52383">
        <v>0.84770000000000001</v>
      </c>
    </row>
    <row r="52384" spans="1:4" x14ac:dyDescent="0.2">
      <c r="A52384">
        <v>99287</v>
      </c>
      <c r="B52384" t="s">
        <v>6064</v>
      </c>
      <c r="C52384">
        <v>88907</v>
      </c>
      <c r="D52384">
        <v>0.41599999999999998</v>
      </c>
    </row>
    <row r="52385" spans="1:4" x14ac:dyDescent="0.2">
      <c r="A52385">
        <v>99287</v>
      </c>
      <c r="B52385" t="s">
        <v>6064</v>
      </c>
      <c r="C52385">
        <v>88628</v>
      </c>
      <c r="D52385">
        <v>1.5265</v>
      </c>
    </row>
    <row r="52386" spans="1:4" x14ac:dyDescent="0.2">
      <c r="A52386">
        <v>99287</v>
      </c>
      <c r="B52386" t="s">
        <v>6064</v>
      </c>
      <c r="C52386">
        <v>88316</v>
      </c>
      <c r="D52386">
        <v>32.995600000000003</v>
      </c>
    </row>
    <row r="52387" spans="1:4" x14ac:dyDescent="0.2">
      <c r="A52387">
        <v>99287</v>
      </c>
      <c r="B52387" t="s">
        <v>6064</v>
      </c>
      <c r="C52387">
        <v>88309</v>
      </c>
      <c r="D52387">
        <v>41.994500000000002</v>
      </c>
    </row>
    <row r="52388" spans="1:4" x14ac:dyDescent="0.2">
      <c r="A52388">
        <v>99287</v>
      </c>
      <c r="B52388" t="s">
        <v>6064</v>
      </c>
      <c r="C52388">
        <v>87316</v>
      </c>
      <c r="D52388">
        <v>8.6499999999999994E-2</v>
      </c>
    </row>
    <row r="52389" spans="1:4" x14ac:dyDescent="0.2">
      <c r="A52389">
        <v>99287</v>
      </c>
      <c r="B52389" t="s">
        <v>80</v>
      </c>
      <c r="C52389">
        <v>25067</v>
      </c>
      <c r="D52389">
        <v>281.3236</v>
      </c>
    </row>
    <row r="52390" spans="1:4" x14ac:dyDescent="0.2">
      <c r="A52390">
        <v>99287</v>
      </c>
      <c r="B52390" t="s">
        <v>80</v>
      </c>
      <c r="C52390">
        <v>6193</v>
      </c>
      <c r="D52390">
        <v>2.6082000000000001</v>
      </c>
    </row>
    <row r="52391" spans="1:4" x14ac:dyDescent="0.2">
      <c r="A52391">
        <v>99287</v>
      </c>
      <c r="B52391" t="s">
        <v>80</v>
      </c>
      <c r="C52391">
        <v>5069</v>
      </c>
      <c r="D52391">
        <v>7.3700000000000002E-2</v>
      </c>
    </row>
    <row r="52392" spans="1:4" x14ac:dyDescent="0.2">
      <c r="A52392">
        <v>99287</v>
      </c>
      <c r="B52392" t="s">
        <v>80</v>
      </c>
      <c r="C52392">
        <v>4517</v>
      </c>
      <c r="D52392">
        <v>0.83160000000000001</v>
      </c>
    </row>
    <row r="52393" spans="1:4" x14ac:dyDescent="0.2">
      <c r="A52393">
        <v>99287</v>
      </c>
      <c r="B52393" t="s">
        <v>80</v>
      </c>
      <c r="C52393">
        <v>4491</v>
      </c>
      <c r="D52393">
        <v>0.69930000000000003</v>
      </c>
    </row>
    <row r="52394" spans="1:4" x14ac:dyDescent="0.2">
      <c r="A52394">
        <v>99287</v>
      </c>
      <c r="B52394" t="s">
        <v>80</v>
      </c>
      <c r="C52394">
        <v>2692</v>
      </c>
      <c r="D52394">
        <v>3.2099999999999997E-2</v>
      </c>
    </row>
    <row r="52395" spans="1:4" x14ac:dyDescent="0.2">
      <c r="A52395">
        <v>99287</v>
      </c>
      <c r="B52395" t="s">
        <v>80</v>
      </c>
      <c r="C52395">
        <v>660</v>
      </c>
      <c r="D52395">
        <v>61.95</v>
      </c>
    </row>
    <row r="52396" spans="1:4" x14ac:dyDescent="0.2">
      <c r="A52396">
        <v>99298</v>
      </c>
    </row>
    <row r="52397" spans="1:4" x14ac:dyDescent="0.2">
      <c r="A52397">
        <v>99298</v>
      </c>
      <c r="B52397" t="s">
        <v>6064</v>
      </c>
      <c r="C52397">
        <v>101624</v>
      </c>
      <c r="D52397">
        <v>2.1888000000000001</v>
      </c>
    </row>
    <row r="52398" spans="1:4" x14ac:dyDescent="0.2">
      <c r="A52398">
        <v>99298</v>
      </c>
      <c r="B52398" t="s">
        <v>6064</v>
      </c>
      <c r="C52398">
        <v>97738</v>
      </c>
      <c r="D52398">
        <v>2.2100000000000002E-2</v>
      </c>
    </row>
    <row r="52399" spans="1:4" x14ac:dyDescent="0.2">
      <c r="A52399">
        <v>99298</v>
      </c>
      <c r="B52399" t="s">
        <v>6064</v>
      </c>
      <c r="C52399">
        <v>97736</v>
      </c>
      <c r="D52399">
        <v>1.6540999999999999</v>
      </c>
    </row>
    <row r="52400" spans="1:4" x14ac:dyDescent="0.2">
      <c r="A52400">
        <v>99298</v>
      </c>
      <c r="B52400" t="s">
        <v>6064</v>
      </c>
      <c r="C52400">
        <v>94970</v>
      </c>
      <c r="D52400">
        <v>2.2075</v>
      </c>
    </row>
    <row r="52401" spans="1:4" x14ac:dyDescent="0.2">
      <c r="A52401">
        <v>99298</v>
      </c>
      <c r="B52401" t="s">
        <v>6064</v>
      </c>
      <c r="C52401">
        <v>92767</v>
      </c>
      <c r="D52401">
        <v>58.598399999999998</v>
      </c>
    </row>
    <row r="52402" spans="1:4" x14ac:dyDescent="0.2">
      <c r="A52402">
        <v>99298</v>
      </c>
      <c r="B52402" t="s">
        <v>6064</v>
      </c>
      <c r="C52402">
        <v>89998</v>
      </c>
      <c r="D52402">
        <v>7.8975999999999997</v>
      </c>
    </row>
    <row r="52403" spans="1:4" x14ac:dyDescent="0.2">
      <c r="A52403">
        <v>99298</v>
      </c>
      <c r="B52403" t="s">
        <v>6064</v>
      </c>
      <c r="C52403">
        <v>89996</v>
      </c>
      <c r="D52403">
        <v>1.9743999999999999</v>
      </c>
    </row>
    <row r="52404" spans="1:4" x14ac:dyDescent="0.2">
      <c r="A52404">
        <v>99298</v>
      </c>
      <c r="B52404" t="s">
        <v>6064</v>
      </c>
      <c r="C52404">
        <v>89995</v>
      </c>
      <c r="D52404">
        <v>0.19689999999999999</v>
      </c>
    </row>
    <row r="52405" spans="1:4" x14ac:dyDescent="0.2">
      <c r="A52405">
        <v>99298</v>
      </c>
      <c r="B52405" t="s">
        <v>6064</v>
      </c>
      <c r="C52405">
        <v>89993</v>
      </c>
      <c r="D52405">
        <v>5.9799999999999999E-2</v>
      </c>
    </row>
    <row r="52406" spans="1:4" x14ac:dyDescent="0.2">
      <c r="A52406">
        <v>99298</v>
      </c>
      <c r="B52406" t="s">
        <v>6064</v>
      </c>
      <c r="C52406">
        <v>88908</v>
      </c>
      <c r="D52406">
        <v>0.95650000000000002</v>
      </c>
    </row>
    <row r="52407" spans="1:4" x14ac:dyDescent="0.2">
      <c r="A52407">
        <v>99298</v>
      </c>
      <c r="B52407" t="s">
        <v>6064</v>
      </c>
      <c r="C52407">
        <v>88907</v>
      </c>
      <c r="D52407">
        <v>0.46939999999999998</v>
      </c>
    </row>
    <row r="52408" spans="1:4" x14ac:dyDescent="0.2">
      <c r="A52408">
        <v>99298</v>
      </c>
      <c r="B52408" t="s">
        <v>6064</v>
      </c>
      <c r="C52408">
        <v>88628</v>
      </c>
      <c r="D52408">
        <v>1.7316</v>
      </c>
    </row>
    <row r="52409" spans="1:4" x14ac:dyDescent="0.2">
      <c r="A52409">
        <v>99298</v>
      </c>
      <c r="B52409" t="s">
        <v>6064</v>
      </c>
      <c r="C52409">
        <v>88316</v>
      </c>
      <c r="D52409">
        <v>36.730899999999998</v>
      </c>
    </row>
    <row r="52410" spans="1:4" x14ac:dyDescent="0.2">
      <c r="A52410">
        <v>99298</v>
      </c>
      <c r="B52410" t="s">
        <v>6064</v>
      </c>
      <c r="C52410">
        <v>88309</v>
      </c>
      <c r="D52410">
        <v>46.748399999999997</v>
      </c>
    </row>
    <row r="52411" spans="1:4" x14ac:dyDescent="0.2">
      <c r="A52411">
        <v>99298</v>
      </c>
      <c r="B52411" t="s">
        <v>6064</v>
      </c>
      <c r="C52411">
        <v>87316</v>
      </c>
      <c r="D52411">
        <v>9.4899999999999998E-2</v>
      </c>
    </row>
    <row r="52412" spans="1:4" x14ac:dyDescent="0.2">
      <c r="A52412">
        <v>99298</v>
      </c>
      <c r="B52412" t="s">
        <v>80</v>
      </c>
      <c r="C52412">
        <v>25067</v>
      </c>
      <c r="D52412">
        <v>325.34289999999999</v>
      </c>
    </row>
    <row r="52413" spans="1:4" x14ac:dyDescent="0.2">
      <c r="A52413">
        <v>99298</v>
      </c>
      <c r="B52413" t="s">
        <v>80</v>
      </c>
      <c r="C52413">
        <v>6193</v>
      </c>
      <c r="D52413">
        <v>2.8151999999999999</v>
      </c>
    </row>
    <row r="52414" spans="1:4" x14ac:dyDescent="0.2">
      <c r="A52414">
        <v>99298</v>
      </c>
      <c r="B52414" t="s">
        <v>80</v>
      </c>
      <c r="C52414">
        <v>5069</v>
      </c>
      <c r="D52414">
        <v>7.9600000000000004E-2</v>
      </c>
    </row>
    <row r="52415" spans="1:4" x14ac:dyDescent="0.2">
      <c r="A52415">
        <v>99298</v>
      </c>
      <c r="B52415" t="s">
        <v>80</v>
      </c>
      <c r="C52415">
        <v>4517</v>
      </c>
      <c r="D52415">
        <v>0.89759999999999995</v>
      </c>
    </row>
    <row r="52416" spans="1:4" x14ac:dyDescent="0.2">
      <c r="A52416">
        <v>99298</v>
      </c>
      <c r="B52416" t="s">
        <v>80</v>
      </c>
      <c r="C52416">
        <v>4491</v>
      </c>
      <c r="D52416">
        <v>0.75480000000000003</v>
      </c>
    </row>
    <row r="52417" spans="1:4" x14ac:dyDescent="0.2">
      <c r="A52417">
        <v>99298</v>
      </c>
      <c r="B52417" t="s">
        <v>80</v>
      </c>
      <c r="C52417">
        <v>2692</v>
      </c>
      <c r="D52417">
        <v>3.4700000000000002E-2</v>
      </c>
    </row>
    <row r="52418" spans="1:4" x14ac:dyDescent="0.2">
      <c r="A52418">
        <v>99298</v>
      </c>
      <c r="B52418" t="s">
        <v>80</v>
      </c>
      <c r="C52418">
        <v>660</v>
      </c>
      <c r="D52418">
        <v>67.2</v>
      </c>
    </row>
    <row r="52419" spans="1:4" x14ac:dyDescent="0.2">
      <c r="A52419">
        <v>99300</v>
      </c>
    </row>
    <row r="52420" spans="1:4" x14ac:dyDescent="0.2">
      <c r="A52420">
        <v>99300</v>
      </c>
      <c r="B52420" t="s">
        <v>6064</v>
      </c>
      <c r="C52420">
        <v>101624</v>
      </c>
      <c r="D52420">
        <v>2.4167999999999998</v>
      </c>
    </row>
    <row r="52421" spans="1:4" x14ac:dyDescent="0.2">
      <c r="A52421">
        <v>99300</v>
      </c>
      <c r="B52421" t="s">
        <v>6064</v>
      </c>
      <c r="C52421">
        <v>97738</v>
      </c>
      <c r="D52421">
        <v>2.2100000000000002E-2</v>
      </c>
    </row>
    <row r="52422" spans="1:4" x14ac:dyDescent="0.2">
      <c r="A52422">
        <v>99300</v>
      </c>
      <c r="B52422" t="s">
        <v>6064</v>
      </c>
      <c r="C52422">
        <v>97736</v>
      </c>
      <c r="D52422">
        <v>1.8715999999999999</v>
      </c>
    </row>
    <row r="52423" spans="1:4" x14ac:dyDescent="0.2">
      <c r="A52423">
        <v>99300</v>
      </c>
      <c r="B52423" t="s">
        <v>6064</v>
      </c>
      <c r="C52423">
        <v>94970</v>
      </c>
      <c r="D52423">
        <v>2.4702999999999999</v>
      </c>
    </row>
    <row r="52424" spans="1:4" x14ac:dyDescent="0.2">
      <c r="A52424">
        <v>99300</v>
      </c>
      <c r="B52424" t="s">
        <v>6064</v>
      </c>
      <c r="C52424">
        <v>92767</v>
      </c>
      <c r="D52424">
        <v>65.574399999999997</v>
      </c>
    </row>
    <row r="52425" spans="1:4" x14ac:dyDescent="0.2">
      <c r="A52425">
        <v>99300</v>
      </c>
      <c r="B52425" t="s">
        <v>6064</v>
      </c>
      <c r="C52425">
        <v>89998</v>
      </c>
      <c r="D52425">
        <v>8.5145999999999997</v>
      </c>
    </row>
    <row r="52426" spans="1:4" x14ac:dyDescent="0.2">
      <c r="A52426">
        <v>99300</v>
      </c>
      <c r="B52426" t="s">
        <v>6064</v>
      </c>
      <c r="C52426">
        <v>89996</v>
      </c>
      <c r="D52426">
        <v>1.9743999999999999</v>
      </c>
    </row>
    <row r="52427" spans="1:4" x14ac:dyDescent="0.2">
      <c r="A52427">
        <v>99300</v>
      </c>
      <c r="B52427" t="s">
        <v>6064</v>
      </c>
      <c r="C52427">
        <v>89995</v>
      </c>
      <c r="D52427">
        <v>0.21229999999999999</v>
      </c>
    </row>
    <row r="52428" spans="1:4" x14ac:dyDescent="0.2">
      <c r="A52428">
        <v>99300</v>
      </c>
      <c r="B52428" t="s">
        <v>6064</v>
      </c>
      <c r="C52428">
        <v>89993</v>
      </c>
      <c r="D52428">
        <v>5.9799999999999999E-2</v>
      </c>
    </row>
    <row r="52429" spans="1:4" x14ac:dyDescent="0.2">
      <c r="A52429">
        <v>99300</v>
      </c>
      <c r="B52429" t="s">
        <v>6064</v>
      </c>
      <c r="C52429">
        <v>88908</v>
      </c>
      <c r="D52429">
        <v>1.0653999999999999</v>
      </c>
    </row>
    <row r="52430" spans="1:4" x14ac:dyDescent="0.2">
      <c r="A52430">
        <v>99300</v>
      </c>
      <c r="B52430" t="s">
        <v>6064</v>
      </c>
      <c r="C52430">
        <v>88907</v>
      </c>
      <c r="D52430">
        <v>0.52280000000000004</v>
      </c>
    </row>
    <row r="52431" spans="1:4" x14ac:dyDescent="0.2">
      <c r="A52431">
        <v>99300</v>
      </c>
      <c r="B52431" t="s">
        <v>6064</v>
      </c>
      <c r="C52431">
        <v>88628</v>
      </c>
      <c r="D52431">
        <v>1.9367000000000001</v>
      </c>
    </row>
    <row r="52432" spans="1:4" x14ac:dyDescent="0.2">
      <c r="A52432">
        <v>99300</v>
      </c>
      <c r="B52432" t="s">
        <v>6064</v>
      </c>
      <c r="C52432">
        <v>88316</v>
      </c>
      <c r="D52432">
        <v>40.466099999999997</v>
      </c>
    </row>
    <row r="52433" spans="1:4" x14ac:dyDescent="0.2">
      <c r="A52433">
        <v>99300</v>
      </c>
      <c r="B52433" t="s">
        <v>6064</v>
      </c>
      <c r="C52433">
        <v>88309</v>
      </c>
      <c r="D52433">
        <v>51.502299999999998</v>
      </c>
    </row>
    <row r="52434" spans="1:4" x14ac:dyDescent="0.2">
      <c r="A52434">
        <v>99300</v>
      </c>
      <c r="B52434" t="s">
        <v>6064</v>
      </c>
      <c r="C52434">
        <v>87316</v>
      </c>
      <c r="D52434">
        <v>0.1033</v>
      </c>
    </row>
    <row r="52435" spans="1:4" x14ac:dyDescent="0.2">
      <c r="A52435">
        <v>99300</v>
      </c>
      <c r="B52435" t="s">
        <v>80</v>
      </c>
      <c r="C52435">
        <v>25067</v>
      </c>
      <c r="D52435">
        <v>369.3621</v>
      </c>
    </row>
    <row r="52436" spans="1:4" x14ac:dyDescent="0.2">
      <c r="A52436">
        <v>99300</v>
      </c>
      <c r="B52436" t="s">
        <v>80</v>
      </c>
      <c r="C52436">
        <v>6193</v>
      </c>
      <c r="D52436">
        <v>3.0222000000000002</v>
      </c>
    </row>
    <row r="52437" spans="1:4" x14ac:dyDescent="0.2">
      <c r="A52437">
        <v>99300</v>
      </c>
      <c r="B52437" t="s">
        <v>80</v>
      </c>
      <c r="C52437">
        <v>5069</v>
      </c>
      <c r="D52437">
        <v>8.5400000000000004E-2</v>
      </c>
    </row>
    <row r="52438" spans="1:4" x14ac:dyDescent="0.2">
      <c r="A52438">
        <v>99300</v>
      </c>
      <c r="B52438" t="s">
        <v>80</v>
      </c>
      <c r="C52438">
        <v>4517</v>
      </c>
      <c r="D52438">
        <v>0.96360000000000001</v>
      </c>
    </row>
    <row r="52439" spans="1:4" x14ac:dyDescent="0.2">
      <c r="A52439">
        <v>99300</v>
      </c>
      <c r="B52439" t="s">
        <v>80</v>
      </c>
      <c r="C52439">
        <v>4491</v>
      </c>
      <c r="D52439">
        <v>0.81030000000000002</v>
      </c>
    </row>
    <row r="52440" spans="1:4" x14ac:dyDescent="0.2">
      <c r="A52440">
        <v>99300</v>
      </c>
      <c r="B52440" t="s">
        <v>80</v>
      </c>
      <c r="C52440">
        <v>2692</v>
      </c>
      <c r="D52440">
        <v>3.7199999999999997E-2</v>
      </c>
    </row>
    <row r="52441" spans="1:4" x14ac:dyDescent="0.2">
      <c r="A52441">
        <v>99300</v>
      </c>
      <c r="B52441" t="s">
        <v>80</v>
      </c>
      <c r="C52441">
        <v>660</v>
      </c>
      <c r="D52441">
        <v>72.45</v>
      </c>
    </row>
    <row r="52442" spans="1:4" x14ac:dyDescent="0.2">
      <c r="A52442">
        <v>99301</v>
      </c>
    </row>
    <row r="52443" spans="1:4" x14ac:dyDescent="0.2">
      <c r="A52443">
        <v>99301</v>
      </c>
      <c r="B52443" t="s">
        <v>6064</v>
      </c>
      <c r="C52443">
        <v>101624</v>
      </c>
      <c r="D52443">
        <v>1.3068</v>
      </c>
    </row>
    <row r="52444" spans="1:4" x14ac:dyDescent="0.2">
      <c r="A52444">
        <v>99301</v>
      </c>
      <c r="B52444" t="s">
        <v>6064</v>
      </c>
      <c r="C52444">
        <v>97738</v>
      </c>
      <c r="D52444">
        <v>2.2100000000000002E-2</v>
      </c>
    </row>
    <row r="52445" spans="1:4" x14ac:dyDescent="0.2">
      <c r="A52445">
        <v>99301</v>
      </c>
      <c r="B52445" t="s">
        <v>6064</v>
      </c>
      <c r="C52445">
        <v>97736</v>
      </c>
      <c r="D52445">
        <v>0.8216</v>
      </c>
    </row>
    <row r="52446" spans="1:4" x14ac:dyDescent="0.2">
      <c r="A52446">
        <v>99301</v>
      </c>
      <c r="B52446" t="s">
        <v>6064</v>
      </c>
      <c r="C52446">
        <v>94970</v>
      </c>
      <c r="D52446">
        <v>1.1974</v>
      </c>
    </row>
    <row r="52447" spans="1:4" x14ac:dyDescent="0.2">
      <c r="A52447">
        <v>99301</v>
      </c>
      <c r="B52447" t="s">
        <v>6064</v>
      </c>
      <c r="C52447">
        <v>92767</v>
      </c>
      <c r="D52447">
        <v>31.784400000000002</v>
      </c>
    </row>
    <row r="52448" spans="1:4" x14ac:dyDescent="0.2">
      <c r="A52448">
        <v>99301</v>
      </c>
      <c r="B52448" t="s">
        <v>6064</v>
      </c>
      <c r="C52448">
        <v>89998</v>
      </c>
      <c r="D52448">
        <v>5.4295999999999998</v>
      </c>
    </row>
    <row r="52449" spans="1:4" x14ac:dyDescent="0.2">
      <c r="A52449">
        <v>99301</v>
      </c>
      <c r="B52449" t="s">
        <v>6064</v>
      </c>
      <c r="C52449">
        <v>89996</v>
      </c>
      <c r="D52449">
        <v>1.9743999999999999</v>
      </c>
    </row>
    <row r="52450" spans="1:4" x14ac:dyDescent="0.2">
      <c r="A52450">
        <v>99301</v>
      </c>
      <c r="B52450" t="s">
        <v>6064</v>
      </c>
      <c r="C52450">
        <v>89995</v>
      </c>
      <c r="D52450">
        <v>0.13539999999999999</v>
      </c>
    </row>
    <row r="52451" spans="1:4" x14ac:dyDescent="0.2">
      <c r="A52451">
        <v>99301</v>
      </c>
      <c r="B52451" t="s">
        <v>6064</v>
      </c>
      <c r="C52451">
        <v>89993</v>
      </c>
      <c r="D52451">
        <v>5.9799999999999999E-2</v>
      </c>
    </row>
    <row r="52452" spans="1:4" x14ac:dyDescent="0.2">
      <c r="A52452">
        <v>99301</v>
      </c>
      <c r="B52452" t="s">
        <v>6064</v>
      </c>
      <c r="C52452">
        <v>88628</v>
      </c>
      <c r="D52452">
        <v>0.94810000000000005</v>
      </c>
    </row>
    <row r="52453" spans="1:4" x14ac:dyDescent="0.2">
      <c r="A52453">
        <v>99301</v>
      </c>
      <c r="B52453" t="s">
        <v>6064</v>
      </c>
      <c r="C52453">
        <v>88316</v>
      </c>
      <c r="D52453">
        <v>23.4909</v>
      </c>
    </row>
    <row r="52454" spans="1:4" x14ac:dyDescent="0.2">
      <c r="A52454">
        <v>99301</v>
      </c>
      <c r="B52454" t="s">
        <v>6064</v>
      </c>
      <c r="C52454">
        <v>88309</v>
      </c>
      <c r="D52454">
        <v>29.897500000000001</v>
      </c>
    </row>
    <row r="52455" spans="1:4" x14ac:dyDescent="0.2">
      <c r="A52455">
        <v>99301</v>
      </c>
      <c r="B52455" t="s">
        <v>6064</v>
      </c>
      <c r="C52455">
        <v>87316</v>
      </c>
      <c r="D52455">
        <v>6.6799999999999998E-2</v>
      </c>
    </row>
    <row r="52456" spans="1:4" x14ac:dyDescent="0.2">
      <c r="A52456">
        <v>99301</v>
      </c>
      <c r="B52456" t="s">
        <v>80</v>
      </c>
      <c r="C52456">
        <v>25067</v>
      </c>
      <c r="D52456">
        <v>150.869</v>
      </c>
    </row>
    <row r="52457" spans="1:4" x14ac:dyDescent="0.2">
      <c r="A52457">
        <v>99301</v>
      </c>
      <c r="B52457" t="s">
        <v>80</v>
      </c>
      <c r="C52457">
        <v>6193</v>
      </c>
      <c r="D52457">
        <v>1.9872000000000001</v>
      </c>
    </row>
    <row r="52458" spans="1:4" x14ac:dyDescent="0.2">
      <c r="A52458">
        <v>99301</v>
      </c>
      <c r="B52458" t="s">
        <v>6064</v>
      </c>
      <c r="C52458">
        <v>5679</v>
      </c>
      <c r="D52458">
        <v>0.54</v>
      </c>
    </row>
    <row r="52459" spans="1:4" x14ac:dyDescent="0.2">
      <c r="A52459">
        <v>99301</v>
      </c>
      <c r="B52459" t="s">
        <v>6064</v>
      </c>
      <c r="C52459">
        <v>5678</v>
      </c>
      <c r="D52459">
        <v>0.26500000000000001</v>
      </c>
    </row>
    <row r="52460" spans="1:4" x14ac:dyDescent="0.2">
      <c r="A52460">
        <v>99301</v>
      </c>
      <c r="B52460" t="s">
        <v>80</v>
      </c>
      <c r="C52460">
        <v>5069</v>
      </c>
      <c r="D52460">
        <v>5.62E-2</v>
      </c>
    </row>
    <row r="52461" spans="1:4" x14ac:dyDescent="0.2">
      <c r="A52461">
        <v>99301</v>
      </c>
      <c r="B52461" t="s">
        <v>80</v>
      </c>
      <c r="C52461">
        <v>4517</v>
      </c>
      <c r="D52461">
        <v>0.63360000000000005</v>
      </c>
    </row>
    <row r="52462" spans="1:4" x14ac:dyDescent="0.2">
      <c r="A52462">
        <v>99301</v>
      </c>
      <c r="B52462" t="s">
        <v>80</v>
      </c>
      <c r="C52462">
        <v>4491</v>
      </c>
      <c r="D52462">
        <v>0.53280000000000005</v>
      </c>
    </row>
    <row r="52463" spans="1:4" x14ac:dyDescent="0.2">
      <c r="A52463">
        <v>99301</v>
      </c>
      <c r="B52463" t="s">
        <v>80</v>
      </c>
      <c r="C52463">
        <v>2692</v>
      </c>
      <c r="D52463">
        <v>2.4500000000000001E-2</v>
      </c>
    </row>
    <row r="52464" spans="1:4" x14ac:dyDescent="0.2">
      <c r="A52464">
        <v>99301</v>
      </c>
      <c r="B52464" t="s">
        <v>80</v>
      </c>
      <c r="C52464">
        <v>660</v>
      </c>
      <c r="D52464">
        <v>46.2</v>
      </c>
    </row>
    <row r="52465" spans="1:4" x14ac:dyDescent="0.2">
      <c r="A52465">
        <v>99312</v>
      </c>
    </row>
    <row r="52466" spans="1:4" x14ac:dyDescent="0.2">
      <c r="A52466">
        <v>99312</v>
      </c>
      <c r="B52466" t="s">
        <v>6064</v>
      </c>
      <c r="C52466">
        <v>101624</v>
      </c>
      <c r="D52466">
        <v>1.5047999999999999</v>
      </c>
    </row>
    <row r="52467" spans="1:4" x14ac:dyDescent="0.2">
      <c r="A52467">
        <v>99312</v>
      </c>
      <c r="B52467" t="s">
        <v>6064</v>
      </c>
      <c r="C52467">
        <v>97738</v>
      </c>
      <c r="D52467">
        <v>2.2100000000000002E-2</v>
      </c>
    </row>
    <row r="52468" spans="1:4" x14ac:dyDescent="0.2">
      <c r="A52468">
        <v>99312</v>
      </c>
      <c r="B52468" t="s">
        <v>6064</v>
      </c>
      <c r="C52468">
        <v>97736</v>
      </c>
      <c r="D52468">
        <v>1.0016</v>
      </c>
    </row>
    <row r="52469" spans="1:4" x14ac:dyDescent="0.2">
      <c r="A52469">
        <v>99312</v>
      </c>
      <c r="B52469" t="s">
        <v>6064</v>
      </c>
      <c r="C52469">
        <v>94970</v>
      </c>
      <c r="D52469">
        <v>1.4191</v>
      </c>
    </row>
    <row r="52470" spans="1:4" x14ac:dyDescent="0.2">
      <c r="A52470">
        <v>99312</v>
      </c>
      <c r="B52470" t="s">
        <v>6064</v>
      </c>
      <c r="C52470">
        <v>92767</v>
      </c>
      <c r="D52470">
        <v>37.670400000000001</v>
      </c>
    </row>
    <row r="52471" spans="1:4" x14ac:dyDescent="0.2">
      <c r="A52471">
        <v>99312</v>
      </c>
      <c r="B52471" t="s">
        <v>6064</v>
      </c>
      <c r="C52471">
        <v>89998</v>
      </c>
      <c r="D52471">
        <v>6.0465999999999998</v>
      </c>
    </row>
    <row r="52472" spans="1:4" x14ac:dyDescent="0.2">
      <c r="A52472">
        <v>99312</v>
      </c>
      <c r="B52472" t="s">
        <v>6064</v>
      </c>
      <c r="C52472">
        <v>89996</v>
      </c>
      <c r="D52472">
        <v>1.9743999999999999</v>
      </c>
    </row>
    <row r="52473" spans="1:4" x14ac:dyDescent="0.2">
      <c r="A52473">
        <v>99312</v>
      </c>
      <c r="B52473" t="s">
        <v>6064</v>
      </c>
      <c r="C52473">
        <v>89995</v>
      </c>
      <c r="D52473">
        <v>0.1507</v>
      </c>
    </row>
    <row r="52474" spans="1:4" x14ac:dyDescent="0.2">
      <c r="A52474">
        <v>99312</v>
      </c>
      <c r="B52474" t="s">
        <v>6064</v>
      </c>
      <c r="C52474">
        <v>89993</v>
      </c>
      <c r="D52474">
        <v>5.9799999999999999E-2</v>
      </c>
    </row>
    <row r="52475" spans="1:4" x14ac:dyDescent="0.2">
      <c r="A52475">
        <v>99312</v>
      </c>
      <c r="B52475" t="s">
        <v>6064</v>
      </c>
      <c r="C52475">
        <v>88628</v>
      </c>
      <c r="D52475">
        <v>1.1133999999999999</v>
      </c>
    </row>
    <row r="52476" spans="1:4" x14ac:dyDescent="0.2">
      <c r="A52476">
        <v>99312</v>
      </c>
      <c r="B52476" t="s">
        <v>6064</v>
      </c>
      <c r="C52476">
        <v>88316</v>
      </c>
      <c r="D52476">
        <v>26.949200000000001</v>
      </c>
    </row>
    <row r="52477" spans="1:4" x14ac:dyDescent="0.2">
      <c r="A52477">
        <v>99312</v>
      </c>
      <c r="B52477" t="s">
        <v>6064</v>
      </c>
      <c r="C52477">
        <v>88309</v>
      </c>
      <c r="D52477">
        <v>34.298999999999999</v>
      </c>
    </row>
    <row r="52478" spans="1:4" x14ac:dyDescent="0.2">
      <c r="A52478">
        <v>99312</v>
      </c>
      <c r="B52478" t="s">
        <v>6064</v>
      </c>
      <c r="C52478">
        <v>87316</v>
      </c>
      <c r="D52478">
        <v>7.5200000000000003E-2</v>
      </c>
    </row>
    <row r="52479" spans="1:4" x14ac:dyDescent="0.2">
      <c r="A52479">
        <v>99312</v>
      </c>
      <c r="B52479" t="s">
        <v>80</v>
      </c>
      <c r="C52479">
        <v>25067</v>
      </c>
      <c r="D52479">
        <v>181.57429999999999</v>
      </c>
    </row>
    <row r="52480" spans="1:4" x14ac:dyDescent="0.2">
      <c r="A52480">
        <v>99312</v>
      </c>
      <c r="B52480" t="s">
        <v>80</v>
      </c>
      <c r="C52480">
        <v>6193</v>
      </c>
      <c r="D52480">
        <v>2.1941999999999999</v>
      </c>
    </row>
    <row r="52481" spans="1:4" x14ac:dyDescent="0.2">
      <c r="A52481">
        <v>99312</v>
      </c>
      <c r="B52481" t="s">
        <v>6064</v>
      </c>
      <c r="C52481">
        <v>5679</v>
      </c>
      <c r="D52481">
        <v>0.63009999999999999</v>
      </c>
    </row>
    <row r="52482" spans="1:4" x14ac:dyDescent="0.2">
      <c r="A52482">
        <v>99312</v>
      </c>
      <c r="B52482" t="s">
        <v>6064</v>
      </c>
      <c r="C52482">
        <v>5678</v>
      </c>
      <c r="D52482">
        <v>0.30919999999999997</v>
      </c>
    </row>
    <row r="52483" spans="1:4" x14ac:dyDescent="0.2">
      <c r="A52483">
        <v>99312</v>
      </c>
      <c r="B52483" t="s">
        <v>80</v>
      </c>
      <c r="C52483">
        <v>5069</v>
      </c>
      <c r="D52483">
        <v>6.2E-2</v>
      </c>
    </row>
    <row r="52484" spans="1:4" x14ac:dyDescent="0.2">
      <c r="A52484">
        <v>99312</v>
      </c>
      <c r="B52484" t="s">
        <v>80</v>
      </c>
      <c r="C52484">
        <v>4517</v>
      </c>
      <c r="D52484">
        <v>0.6996</v>
      </c>
    </row>
    <row r="52485" spans="1:4" x14ac:dyDescent="0.2">
      <c r="A52485">
        <v>99312</v>
      </c>
      <c r="B52485" t="s">
        <v>80</v>
      </c>
      <c r="C52485">
        <v>4491</v>
      </c>
      <c r="D52485">
        <v>0.58830000000000005</v>
      </c>
    </row>
    <row r="52486" spans="1:4" x14ac:dyDescent="0.2">
      <c r="A52486">
        <v>99312</v>
      </c>
      <c r="B52486" t="s">
        <v>80</v>
      </c>
      <c r="C52486">
        <v>2692</v>
      </c>
      <c r="D52486">
        <v>2.7E-2</v>
      </c>
    </row>
    <row r="52487" spans="1:4" x14ac:dyDescent="0.2">
      <c r="A52487">
        <v>99312</v>
      </c>
      <c r="B52487" t="s">
        <v>80</v>
      </c>
      <c r="C52487">
        <v>660</v>
      </c>
      <c r="D52487">
        <v>51.45</v>
      </c>
    </row>
    <row r="52488" spans="1:4" x14ac:dyDescent="0.2">
      <c r="A52488">
        <v>99320</v>
      </c>
    </row>
    <row r="52489" spans="1:4" x14ac:dyDescent="0.2">
      <c r="A52489">
        <v>99320</v>
      </c>
      <c r="B52489" t="s">
        <v>6064</v>
      </c>
      <c r="C52489">
        <v>101624</v>
      </c>
      <c r="D52489">
        <v>1.7028000000000001</v>
      </c>
    </row>
    <row r="52490" spans="1:4" x14ac:dyDescent="0.2">
      <c r="A52490">
        <v>99320</v>
      </c>
      <c r="B52490" t="s">
        <v>6064</v>
      </c>
      <c r="C52490">
        <v>97738</v>
      </c>
      <c r="D52490">
        <v>2.2100000000000002E-2</v>
      </c>
    </row>
    <row r="52491" spans="1:4" x14ac:dyDescent="0.2">
      <c r="A52491">
        <v>99320</v>
      </c>
      <c r="B52491" t="s">
        <v>6064</v>
      </c>
      <c r="C52491">
        <v>97736</v>
      </c>
      <c r="D52491">
        <v>1.1816</v>
      </c>
    </row>
    <row r="52492" spans="1:4" x14ac:dyDescent="0.2">
      <c r="A52492">
        <v>99320</v>
      </c>
      <c r="B52492" t="s">
        <v>6064</v>
      </c>
      <c r="C52492">
        <v>94970</v>
      </c>
      <c r="D52492">
        <v>1.6409</v>
      </c>
    </row>
    <row r="52493" spans="1:4" x14ac:dyDescent="0.2">
      <c r="A52493">
        <v>99320</v>
      </c>
      <c r="B52493" t="s">
        <v>6064</v>
      </c>
      <c r="C52493">
        <v>92767</v>
      </c>
      <c r="D52493">
        <v>43.556399999999996</v>
      </c>
    </row>
    <row r="52494" spans="1:4" x14ac:dyDescent="0.2">
      <c r="A52494">
        <v>99320</v>
      </c>
      <c r="B52494" t="s">
        <v>6064</v>
      </c>
      <c r="C52494">
        <v>89998</v>
      </c>
      <c r="D52494">
        <v>6.6635999999999997</v>
      </c>
    </row>
    <row r="52495" spans="1:4" x14ac:dyDescent="0.2">
      <c r="A52495">
        <v>99320</v>
      </c>
      <c r="B52495" t="s">
        <v>6064</v>
      </c>
      <c r="C52495">
        <v>89996</v>
      </c>
      <c r="D52495">
        <v>1.9743999999999999</v>
      </c>
    </row>
    <row r="52496" spans="1:4" x14ac:dyDescent="0.2">
      <c r="A52496">
        <v>99320</v>
      </c>
      <c r="B52496" t="s">
        <v>6064</v>
      </c>
      <c r="C52496">
        <v>89995</v>
      </c>
      <c r="D52496">
        <v>0.1661</v>
      </c>
    </row>
    <row r="52497" spans="1:4" x14ac:dyDescent="0.2">
      <c r="A52497">
        <v>99320</v>
      </c>
      <c r="B52497" t="s">
        <v>6064</v>
      </c>
      <c r="C52497">
        <v>89993</v>
      </c>
      <c r="D52497">
        <v>5.9799999999999999E-2</v>
      </c>
    </row>
    <row r="52498" spans="1:4" x14ac:dyDescent="0.2">
      <c r="A52498">
        <v>99320</v>
      </c>
      <c r="B52498" t="s">
        <v>6064</v>
      </c>
      <c r="C52498">
        <v>88908</v>
      </c>
      <c r="D52498">
        <v>0.72009999999999996</v>
      </c>
    </row>
    <row r="52499" spans="1:4" x14ac:dyDescent="0.2">
      <c r="A52499">
        <v>99320</v>
      </c>
      <c r="B52499" t="s">
        <v>6064</v>
      </c>
      <c r="C52499">
        <v>88907</v>
      </c>
      <c r="D52499">
        <v>0.35339999999999999</v>
      </c>
    </row>
    <row r="52500" spans="1:4" x14ac:dyDescent="0.2">
      <c r="A52500">
        <v>99320</v>
      </c>
      <c r="B52500" t="s">
        <v>6064</v>
      </c>
      <c r="C52500">
        <v>88628</v>
      </c>
      <c r="D52500">
        <v>1.2787999999999999</v>
      </c>
    </row>
    <row r="52501" spans="1:4" x14ac:dyDescent="0.2">
      <c r="A52501">
        <v>99320</v>
      </c>
      <c r="B52501" t="s">
        <v>6064</v>
      </c>
      <c r="C52501">
        <v>88316</v>
      </c>
      <c r="D52501">
        <v>30.407499999999999</v>
      </c>
    </row>
    <row r="52502" spans="1:4" x14ac:dyDescent="0.2">
      <c r="A52502">
        <v>99320</v>
      </c>
      <c r="B52502" t="s">
        <v>6064</v>
      </c>
      <c r="C52502">
        <v>88309</v>
      </c>
      <c r="D52502">
        <v>38.700499999999998</v>
      </c>
    </row>
    <row r="52503" spans="1:4" x14ac:dyDescent="0.2">
      <c r="A52503">
        <v>99320</v>
      </c>
      <c r="B52503" t="s">
        <v>6064</v>
      </c>
      <c r="C52503">
        <v>87316</v>
      </c>
      <c r="D52503">
        <v>8.3599999999999994E-2</v>
      </c>
    </row>
    <row r="52504" spans="1:4" x14ac:dyDescent="0.2">
      <c r="A52504">
        <v>99320</v>
      </c>
      <c r="B52504" t="s">
        <v>80</v>
      </c>
      <c r="C52504">
        <v>25067</v>
      </c>
      <c r="D52504">
        <v>212.27950000000001</v>
      </c>
    </row>
    <row r="52505" spans="1:4" x14ac:dyDescent="0.2">
      <c r="A52505">
        <v>99320</v>
      </c>
      <c r="B52505" t="s">
        <v>80</v>
      </c>
      <c r="C52505">
        <v>6193</v>
      </c>
      <c r="D52505">
        <v>2.4011999999999998</v>
      </c>
    </row>
    <row r="52506" spans="1:4" x14ac:dyDescent="0.2">
      <c r="A52506">
        <v>99320</v>
      </c>
      <c r="B52506" t="s">
        <v>80</v>
      </c>
      <c r="C52506">
        <v>5069</v>
      </c>
      <c r="D52506">
        <v>6.7900000000000002E-2</v>
      </c>
    </row>
    <row r="52507" spans="1:4" x14ac:dyDescent="0.2">
      <c r="A52507">
        <v>99320</v>
      </c>
      <c r="B52507" t="s">
        <v>80</v>
      </c>
      <c r="C52507">
        <v>4517</v>
      </c>
      <c r="D52507">
        <v>0.76559999999999995</v>
      </c>
    </row>
    <row r="52508" spans="1:4" x14ac:dyDescent="0.2">
      <c r="A52508">
        <v>99320</v>
      </c>
      <c r="B52508" t="s">
        <v>80</v>
      </c>
      <c r="C52508">
        <v>4491</v>
      </c>
      <c r="D52508">
        <v>0.64380000000000004</v>
      </c>
    </row>
    <row r="52509" spans="1:4" x14ac:dyDescent="0.2">
      <c r="A52509">
        <v>99320</v>
      </c>
      <c r="B52509" t="s">
        <v>80</v>
      </c>
      <c r="C52509">
        <v>2692</v>
      </c>
      <c r="D52509">
        <v>2.9600000000000001E-2</v>
      </c>
    </row>
    <row r="52510" spans="1:4" x14ac:dyDescent="0.2">
      <c r="A52510">
        <v>99320</v>
      </c>
      <c r="B52510" t="s">
        <v>80</v>
      </c>
      <c r="C52510">
        <v>660</v>
      </c>
      <c r="D52510">
        <v>56.7</v>
      </c>
    </row>
    <row r="52511" spans="1:4" x14ac:dyDescent="0.2">
      <c r="A52511">
        <v>99322</v>
      </c>
    </row>
    <row r="52512" spans="1:4" x14ac:dyDescent="0.2">
      <c r="A52512">
        <v>99322</v>
      </c>
      <c r="B52512" t="s">
        <v>6064</v>
      </c>
      <c r="C52512">
        <v>101624</v>
      </c>
      <c r="D52512">
        <v>1.9008</v>
      </c>
    </row>
    <row r="52513" spans="1:4" x14ac:dyDescent="0.2">
      <c r="A52513">
        <v>99322</v>
      </c>
      <c r="B52513" t="s">
        <v>6064</v>
      </c>
      <c r="C52513">
        <v>97738</v>
      </c>
      <c r="D52513">
        <v>2.2100000000000002E-2</v>
      </c>
    </row>
    <row r="52514" spans="1:4" x14ac:dyDescent="0.2">
      <c r="A52514">
        <v>99322</v>
      </c>
      <c r="B52514" t="s">
        <v>6064</v>
      </c>
      <c r="C52514">
        <v>97736</v>
      </c>
      <c r="D52514">
        <v>1.3615999999999999</v>
      </c>
    </row>
    <row r="52515" spans="1:4" x14ac:dyDescent="0.2">
      <c r="A52515">
        <v>99322</v>
      </c>
      <c r="B52515" t="s">
        <v>6064</v>
      </c>
      <c r="C52515">
        <v>94970</v>
      </c>
      <c r="D52515">
        <v>1.8626</v>
      </c>
    </row>
    <row r="52516" spans="1:4" x14ac:dyDescent="0.2">
      <c r="A52516">
        <v>99322</v>
      </c>
      <c r="B52516" t="s">
        <v>6064</v>
      </c>
      <c r="C52516">
        <v>92767</v>
      </c>
      <c r="D52516">
        <v>49.442399999999999</v>
      </c>
    </row>
    <row r="52517" spans="1:4" x14ac:dyDescent="0.2">
      <c r="A52517">
        <v>99322</v>
      </c>
      <c r="B52517" t="s">
        <v>6064</v>
      </c>
      <c r="C52517">
        <v>89998</v>
      </c>
      <c r="D52517">
        <v>7.2805999999999997</v>
      </c>
    </row>
    <row r="52518" spans="1:4" x14ac:dyDescent="0.2">
      <c r="A52518">
        <v>99322</v>
      </c>
      <c r="B52518" t="s">
        <v>6064</v>
      </c>
      <c r="C52518">
        <v>89996</v>
      </c>
      <c r="D52518">
        <v>1.9743999999999999</v>
      </c>
    </row>
    <row r="52519" spans="1:4" x14ac:dyDescent="0.2">
      <c r="A52519">
        <v>99322</v>
      </c>
      <c r="B52519" t="s">
        <v>6064</v>
      </c>
      <c r="C52519">
        <v>89995</v>
      </c>
      <c r="D52519">
        <v>0.18149999999999999</v>
      </c>
    </row>
    <row r="52520" spans="1:4" x14ac:dyDescent="0.2">
      <c r="A52520">
        <v>99322</v>
      </c>
      <c r="B52520" t="s">
        <v>6064</v>
      </c>
      <c r="C52520">
        <v>89993</v>
      </c>
      <c r="D52520">
        <v>5.9799999999999999E-2</v>
      </c>
    </row>
    <row r="52521" spans="1:4" x14ac:dyDescent="0.2">
      <c r="A52521">
        <v>99322</v>
      </c>
      <c r="B52521" t="s">
        <v>6064</v>
      </c>
      <c r="C52521">
        <v>88908</v>
      </c>
      <c r="D52521">
        <v>0.81020000000000003</v>
      </c>
    </row>
    <row r="52522" spans="1:4" x14ac:dyDescent="0.2">
      <c r="A52522">
        <v>99322</v>
      </c>
      <c r="B52522" t="s">
        <v>6064</v>
      </c>
      <c r="C52522">
        <v>88907</v>
      </c>
      <c r="D52522">
        <v>0.39760000000000001</v>
      </c>
    </row>
    <row r="52523" spans="1:4" x14ac:dyDescent="0.2">
      <c r="A52523">
        <v>99322</v>
      </c>
      <c r="B52523" t="s">
        <v>6064</v>
      </c>
      <c r="C52523">
        <v>88628</v>
      </c>
      <c r="D52523">
        <v>1.4440999999999999</v>
      </c>
    </row>
    <row r="52524" spans="1:4" x14ac:dyDescent="0.2">
      <c r="A52524">
        <v>99322</v>
      </c>
      <c r="B52524" t="s">
        <v>6064</v>
      </c>
      <c r="C52524">
        <v>88316</v>
      </c>
      <c r="D52524">
        <v>33.8658</v>
      </c>
    </row>
    <row r="52525" spans="1:4" x14ac:dyDescent="0.2">
      <c r="A52525">
        <v>99322</v>
      </c>
      <c r="B52525" t="s">
        <v>6064</v>
      </c>
      <c r="C52525">
        <v>88309</v>
      </c>
      <c r="D52525">
        <v>43.101999999999997</v>
      </c>
    </row>
    <row r="52526" spans="1:4" x14ac:dyDescent="0.2">
      <c r="A52526">
        <v>99322</v>
      </c>
      <c r="B52526" t="s">
        <v>6064</v>
      </c>
      <c r="C52526">
        <v>87316</v>
      </c>
      <c r="D52526">
        <v>9.1999999999999998E-2</v>
      </c>
    </row>
    <row r="52527" spans="1:4" x14ac:dyDescent="0.2">
      <c r="A52527">
        <v>99322</v>
      </c>
      <c r="B52527" t="s">
        <v>80</v>
      </c>
      <c r="C52527">
        <v>25067</v>
      </c>
      <c r="D52527">
        <v>242.98480000000001</v>
      </c>
    </row>
    <row r="52528" spans="1:4" x14ac:dyDescent="0.2">
      <c r="A52528">
        <v>99322</v>
      </c>
      <c r="B52528" t="s">
        <v>80</v>
      </c>
      <c r="C52528">
        <v>6193</v>
      </c>
      <c r="D52528">
        <v>2.6082000000000001</v>
      </c>
    </row>
    <row r="52529" spans="1:4" x14ac:dyDescent="0.2">
      <c r="A52529">
        <v>99322</v>
      </c>
      <c r="B52529" t="s">
        <v>80</v>
      </c>
      <c r="C52529">
        <v>5069</v>
      </c>
      <c r="D52529">
        <v>7.3700000000000002E-2</v>
      </c>
    </row>
    <row r="52530" spans="1:4" x14ac:dyDescent="0.2">
      <c r="A52530">
        <v>99322</v>
      </c>
      <c r="B52530" t="s">
        <v>80</v>
      </c>
      <c r="C52530">
        <v>4517</v>
      </c>
      <c r="D52530">
        <v>0.83160000000000001</v>
      </c>
    </row>
    <row r="52531" spans="1:4" x14ac:dyDescent="0.2">
      <c r="A52531">
        <v>99322</v>
      </c>
      <c r="B52531" t="s">
        <v>80</v>
      </c>
      <c r="C52531">
        <v>4491</v>
      </c>
      <c r="D52531">
        <v>0.69930000000000003</v>
      </c>
    </row>
    <row r="52532" spans="1:4" x14ac:dyDescent="0.2">
      <c r="A52532">
        <v>99322</v>
      </c>
      <c r="B52532" t="s">
        <v>80</v>
      </c>
      <c r="C52532">
        <v>2692</v>
      </c>
      <c r="D52532">
        <v>3.2099999999999997E-2</v>
      </c>
    </row>
    <row r="52533" spans="1:4" x14ac:dyDescent="0.2">
      <c r="A52533">
        <v>99322</v>
      </c>
      <c r="B52533" t="s">
        <v>80</v>
      </c>
      <c r="C52533">
        <v>660</v>
      </c>
      <c r="D52533">
        <v>61.95</v>
      </c>
    </row>
    <row r="52534" spans="1:4" x14ac:dyDescent="0.2">
      <c r="A52534">
        <v>99324</v>
      </c>
    </row>
    <row r="52535" spans="1:4" x14ac:dyDescent="0.2">
      <c r="A52535">
        <v>99324</v>
      </c>
      <c r="B52535" t="s">
        <v>6064</v>
      </c>
      <c r="C52535">
        <v>101624</v>
      </c>
      <c r="D52535">
        <v>2.0988000000000002</v>
      </c>
    </row>
    <row r="52536" spans="1:4" x14ac:dyDescent="0.2">
      <c r="A52536">
        <v>99324</v>
      </c>
      <c r="B52536" t="s">
        <v>6064</v>
      </c>
      <c r="C52536">
        <v>97738</v>
      </c>
      <c r="D52536">
        <v>2.2100000000000002E-2</v>
      </c>
    </row>
    <row r="52537" spans="1:4" x14ac:dyDescent="0.2">
      <c r="A52537">
        <v>99324</v>
      </c>
      <c r="B52537" t="s">
        <v>6064</v>
      </c>
      <c r="C52537">
        <v>97736</v>
      </c>
      <c r="D52537">
        <v>1.5416000000000001</v>
      </c>
    </row>
    <row r="52538" spans="1:4" x14ac:dyDescent="0.2">
      <c r="A52538">
        <v>99324</v>
      </c>
      <c r="B52538" t="s">
        <v>6064</v>
      </c>
      <c r="C52538">
        <v>94970</v>
      </c>
      <c r="D52538">
        <v>2.0842999999999998</v>
      </c>
    </row>
    <row r="52539" spans="1:4" x14ac:dyDescent="0.2">
      <c r="A52539">
        <v>99324</v>
      </c>
      <c r="B52539" t="s">
        <v>6064</v>
      </c>
      <c r="C52539">
        <v>92767</v>
      </c>
      <c r="D52539">
        <v>55.328400000000002</v>
      </c>
    </row>
    <row r="52540" spans="1:4" x14ac:dyDescent="0.2">
      <c r="A52540">
        <v>99324</v>
      </c>
      <c r="B52540" t="s">
        <v>6064</v>
      </c>
      <c r="C52540">
        <v>89998</v>
      </c>
      <c r="D52540">
        <v>7.8975999999999997</v>
      </c>
    </row>
    <row r="52541" spans="1:4" x14ac:dyDescent="0.2">
      <c r="A52541">
        <v>99324</v>
      </c>
      <c r="B52541" t="s">
        <v>6064</v>
      </c>
      <c r="C52541">
        <v>89996</v>
      </c>
      <c r="D52541">
        <v>1.9743999999999999</v>
      </c>
    </row>
    <row r="52542" spans="1:4" x14ac:dyDescent="0.2">
      <c r="A52542">
        <v>99324</v>
      </c>
      <c r="B52542" t="s">
        <v>6064</v>
      </c>
      <c r="C52542">
        <v>89995</v>
      </c>
      <c r="D52542">
        <v>0.19689999999999999</v>
      </c>
    </row>
    <row r="52543" spans="1:4" x14ac:dyDescent="0.2">
      <c r="A52543">
        <v>99324</v>
      </c>
      <c r="B52543" t="s">
        <v>6064</v>
      </c>
      <c r="C52543">
        <v>89993</v>
      </c>
      <c r="D52543">
        <v>5.9799999999999999E-2</v>
      </c>
    </row>
    <row r="52544" spans="1:4" x14ac:dyDescent="0.2">
      <c r="A52544">
        <v>99324</v>
      </c>
      <c r="B52544" t="s">
        <v>6064</v>
      </c>
      <c r="C52544">
        <v>88908</v>
      </c>
      <c r="D52544">
        <v>0.90029999999999999</v>
      </c>
    </row>
    <row r="52545" spans="1:4" x14ac:dyDescent="0.2">
      <c r="A52545">
        <v>99324</v>
      </c>
      <c r="B52545" t="s">
        <v>6064</v>
      </c>
      <c r="C52545">
        <v>88907</v>
      </c>
      <c r="D52545">
        <v>0.44169999999999998</v>
      </c>
    </row>
    <row r="52546" spans="1:4" x14ac:dyDescent="0.2">
      <c r="A52546">
        <v>99324</v>
      </c>
      <c r="B52546" t="s">
        <v>6064</v>
      </c>
      <c r="C52546">
        <v>88628</v>
      </c>
      <c r="D52546">
        <v>1.6094999999999999</v>
      </c>
    </row>
    <row r="52547" spans="1:4" x14ac:dyDescent="0.2">
      <c r="A52547">
        <v>99324</v>
      </c>
      <c r="B52547" t="s">
        <v>6064</v>
      </c>
      <c r="C52547">
        <v>88316</v>
      </c>
      <c r="D52547">
        <v>37.324100000000001</v>
      </c>
    </row>
    <row r="52548" spans="1:4" x14ac:dyDescent="0.2">
      <c r="A52548">
        <v>99324</v>
      </c>
      <c r="B52548" t="s">
        <v>6064</v>
      </c>
      <c r="C52548">
        <v>88309</v>
      </c>
      <c r="D52548">
        <v>47.503399999999999</v>
      </c>
    </row>
    <row r="52549" spans="1:4" x14ac:dyDescent="0.2">
      <c r="A52549">
        <v>99324</v>
      </c>
      <c r="B52549" t="s">
        <v>6064</v>
      </c>
      <c r="C52549">
        <v>87316</v>
      </c>
      <c r="D52549">
        <v>0.1004</v>
      </c>
    </row>
    <row r="52550" spans="1:4" x14ac:dyDescent="0.2">
      <c r="A52550">
        <v>99324</v>
      </c>
      <c r="B52550" t="s">
        <v>80</v>
      </c>
      <c r="C52550">
        <v>25067</v>
      </c>
      <c r="D52550">
        <v>273.69</v>
      </c>
    </row>
    <row r="52551" spans="1:4" x14ac:dyDescent="0.2">
      <c r="A52551">
        <v>99324</v>
      </c>
      <c r="B52551" t="s">
        <v>80</v>
      </c>
      <c r="C52551">
        <v>6193</v>
      </c>
      <c r="D52551">
        <v>2.8151999999999999</v>
      </c>
    </row>
    <row r="52552" spans="1:4" x14ac:dyDescent="0.2">
      <c r="A52552">
        <v>99324</v>
      </c>
      <c r="B52552" t="s">
        <v>80</v>
      </c>
      <c r="C52552">
        <v>5069</v>
      </c>
      <c r="D52552">
        <v>7.9600000000000004E-2</v>
      </c>
    </row>
    <row r="52553" spans="1:4" x14ac:dyDescent="0.2">
      <c r="A52553">
        <v>99324</v>
      </c>
      <c r="B52553" t="s">
        <v>80</v>
      </c>
      <c r="C52553">
        <v>4517</v>
      </c>
      <c r="D52553">
        <v>0.89759999999999995</v>
      </c>
    </row>
    <row r="52554" spans="1:4" x14ac:dyDescent="0.2">
      <c r="A52554">
        <v>99324</v>
      </c>
      <c r="B52554" t="s">
        <v>80</v>
      </c>
      <c r="C52554">
        <v>4491</v>
      </c>
      <c r="D52554">
        <v>0.75480000000000003</v>
      </c>
    </row>
    <row r="52555" spans="1:4" x14ac:dyDescent="0.2">
      <c r="A52555">
        <v>99324</v>
      </c>
      <c r="B52555" t="s">
        <v>80</v>
      </c>
      <c r="C52555">
        <v>2692</v>
      </c>
      <c r="D52555">
        <v>3.4700000000000002E-2</v>
      </c>
    </row>
    <row r="52556" spans="1:4" x14ac:dyDescent="0.2">
      <c r="A52556">
        <v>99324</v>
      </c>
      <c r="B52556" t="s">
        <v>80</v>
      </c>
      <c r="C52556">
        <v>660</v>
      </c>
      <c r="D52556">
        <v>67.2</v>
      </c>
    </row>
    <row r="52557" spans="1:4" x14ac:dyDescent="0.2">
      <c r="A52557">
        <v>99310</v>
      </c>
    </row>
    <row r="52558" spans="1:4" x14ac:dyDescent="0.2">
      <c r="A52558">
        <v>99310</v>
      </c>
      <c r="B52558" t="s">
        <v>6064</v>
      </c>
      <c r="C52558">
        <v>101624</v>
      </c>
      <c r="D52558">
        <v>2.7648000000000001</v>
      </c>
    </row>
    <row r="52559" spans="1:4" x14ac:dyDescent="0.2">
      <c r="A52559">
        <v>99310</v>
      </c>
      <c r="B52559" t="s">
        <v>6064</v>
      </c>
      <c r="C52559">
        <v>97738</v>
      </c>
      <c r="D52559">
        <v>2.2100000000000002E-2</v>
      </c>
    </row>
    <row r="52560" spans="1:4" x14ac:dyDescent="0.2">
      <c r="A52560">
        <v>99310</v>
      </c>
      <c r="B52560" t="s">
        <v>6064</v>
      </c>
      <c r="C52560">
        <v>97736</v>
      </c>
      <c r="D52560">
        <v>2.2391000000000001</v>
      </c>
    </row>
    <row r="52561" spans="1:4" x14ac:dyDescent="0.2">
      <c r="A52561">
        <v>99310</v>
      </c>
      <c r="B52561" t="s">
        <v>6064</v>
      </c>
      <c r="C52561">
        <v>94970</v>
      </c>
      <c r="D52561">
        <v>2.8974000000000002</v>
      </c>
    </row>
    <row r="52562" spans="1:4" x14ac:dyDescent="0.2">
      <c r="A52562">
        <v>99310</v>
      </c>
      <c r="B52562" t="s">
        <v>6064</v>
      </c>
      <c r="C52562">
        <v>92767</v>
      </c>
      <c r="D52562">
        <v>76.910399999999996</v>
      </c>
    </row>
    <row r="52563" spans="1:4" x14ac:dyDescent="0.2">
      <c r="A52563">
        <v>99310</v>
      </c>
      <c r="B52563" t="s">
        <v>6064</v>
      </c>
      <c r="C52563">
        <v>89998</v>
      </c>
      <c r="D52563">
        <v>9.1316000000000006</v>
      </c>
    </row>
    <row r="52564" spans="1:4" x14ac:dyDescent="0.2">
      <c r="A52564">
        <v>99310</v>
      </c>
      <c r="B52564" t="s">
        <v>6064</v>
      </c>
      <c r="C52564">
        <v>89996</v>
      </c>
      <c r="D52564">
        <v>1.9743999999999999</v>
      </c>
    </row>
    <row r="52565" spans="1:4" x14ac:dyDescent="0.2">
      <c r="A52565">
        <v>99310</v>
      </c>
      <c r="B52565" t="s">
        <v>6064</v>
      </c>
      <c r="C52565">
        <v>89995</v>
      </c>
      <c r="D52565">
        <v>0.22770000000000001</v>
      </c>
    </row>
    <row r="52566" spans="1:4" x14ac:dyDescent="0.2">
      <c r="A52566">
        <v>99310</v>
      </c>
      <c r="B52566" t="s">
        <v>6064</v>
      </c>
      <c r="C52566">
        <v>89993</v>
      </c>
      <c r="D52566">
        <v>5.9799999999999999E-2</v>
      </c>
    </row>
    <row r="52567" spans="1:4" x14ac:dyDescent="0.2">
      <c r="A52567">
        <v>99310</v>
      </c>
      <c r="B52567" t="s">
        <v>6064</v>
      </c>
      <c r="C52567">
        <v>88908</v>
      </c>
      <c r="D52567">
        <v>1.2492000000000001</v>
      </c>
    </row>
    <row r="52568" spans="1:4" x14ac:dyDescent="0.2">
      <c r="A52568">
        <v>99310</v>
      </c>
      <c r="B52568" t="s">
        <v>6064</v>
      </c>
      <c r="C52568">
        <v>88907</v>
      </c>
      <c r="D52568">
        <v>0.61299999999999999</v>
      </c>
    </row>
    <row r="52569" spans="1:4" x14ac:dyDescent="0.2">
      <c r="A52569">
        <v>99310</v>
      </c>
      <c r="B52569" t="s">
        <v>6064</v>
      </c>
      <c r="C52569">
        <v>88628</v>
      </c>
      <c r="D52569">
        <v>2.2801</v>
      </c>
    </row>
    <row r="52570" spans="1:4" x14ac:dyDescent="0.2">
      <c r="A52570">
        <v>99310</v>
      </c>
      <c r="B52570" t="s">
        <v>6064</v>
      </c>
      <c r="C52570">
        <v>88316</v>
      </c>
      <c r="D52570">
        <v>45.309100000000001</v>
      </c>
    </row>
    <row r="52571" spans="1:4" x14ac:dyDescent="0.2">
      <c r="A52571">
        <v>99310</v>
      </c>
      <c r="B52571" t="s">
        <v>6064</v>
      </c>
      <c r="C52571">
        <v>88309</v>
      </c>
      <c r="D52571">
        <v>57.6661</v>
      </c>
    </row>
    <row r="52572" spans="1:4" x14ac:dyDescent="0.2">
      <c r="A52572">
        <v>99310</v>
      </c>
      <c r="B52572" t="s">
        <v>6064</v>
      </c>
      <c r="C52572">
        <v>87316</v>
      </c>
      <c r="D52572">
        <v>0.11169999999999999</v>
      </c>
    </row>
    <row r="52573" spans="1:4" x14ac:dyDescent="0.2">
      <c r="A52573">
        <v>99310</v>
      </c>
      <c r="B52573" t="s">
        <v>80</v>
      </c>
      <c r="C52573">
        <v>25067</v>
      </c>
      <c r="D52573">
        <v>465.50279999999998</v>
      </c>
    </row>
    <row r="52574" spans="1:4" x14ac:dyDescent="0.2">
      <c r="A52574">
        <v>99310</v>
      </c>
      <c r="B52574" t="s">
        <v>80</v>
      </c>
      <c r="C52574">
        <v>6193</v>
      </c>
      <c r="D52574">
        <v>3.2292000000000001</v>
      </c>
    </row>
    <row r="52575" spans="1:4" x14ac:dyDescent="0.2">
      <c r="A52575">
        <v>99310</v>
      </c>
      <c r="B52575" t="s">
        <v>80</v>
      </c>
      <c r="C52575">
        <v>5069</v>
      </c>
      <c r="D52575">
        <v>9.1300000000000006E-2</v>
      </c>
    </row>
    <row r="52576" spans="1:4" x14ac:dyDescent="0.2">
      <c r="A52576">
        <v>99310</v>
      </c>
      <c r="B52576" t="s">
        <v>80</v>
      </c>
      <c r="C52576">
        <v>4517</v>
      </c>
      <c r="D52576">
        <v>1.0296000000000001</v>
      </c>
    </row>
    <row r="52577" spans="1:4" x14ac:dyDescent="0.2">
      <c r="A52577">
        <v>99310</v>
      </c>
      <c r="B52577" t="s">
        <v>80</v>
      </c>
      <c r="C52577">
        <v>4491</v>
      </c>
      <c r="D52577">
        <v>0.86580000000000001</v>
      </c>
    </row>
    <row r="52578" spans="1:4" x14ac:dyDescent="0.2">
      <c r="A52578">
        <v>99310</v>
      </c>
      <c r="B52578" t="s">
        <v>80</v>
      </c>
      <c r="C52578">
        <v>2692</v>
      </c>
      <c r="D52578">
        <v>3.9800000000000002E-2</v>
      </c>
    </row>
    <row r="52579" spans="1:4" x14ac:dyDescent="0.2">
      <c r="A52579">
        <v>99310</v>
      </c>
      <c r="B52579" t="s">
        <v>80</v>
      </c>
      <c r="C52579">
        <v>660</v>
      </c>
      <c r="D52579">
        <v>77.7</v>
      </c>
    </row>
    <row r="52580" spans="1:4" x14ac:dyDescent="0.2">
      <c r="A52580">
        <v>99313</v>
      </c>
    </row>
    <row r="52581" spans="1:4" x14ac:dyDescent="0.2">
      <c r="A52581">
        <v>99313</v>
      </c>
      <c r="B52581" t="s">
        <v>6064</v>
      </c>
      <c r="C52581">
        <v>101624</v>
      </c>
      <c r="D52581">
        <v>3.0528</v>
      </c>
    </row>
    <row r="52582" spans="1:4" x14ac:dyDescent="0.2">
      <c r="A52582">
        <v>99313</v>
      </c>
      <c r="B52582" t="s">
        <v>6064</v>
      </c>
      <c r="C52582">
        <v>97738</v>
      </c>
      <c r="D52582">
        <v>2.2100000000000002E-2</v>
      </c>
    </row>
    <row r="52583" spans="1:4" x14ac:dyDescent="0.2">
      <c r="A52583">
        <v>99313</v>
      </c>
      <c r="B52583" t="s">
        <v>6064</v>
      </c>
      <c r="C52583">
        <v>97736</v>
      </c>
      <c r="D52583">
        <v>2.5316000000000001</v>
      </c>
    </row>
    <row r="52584" spans="1:4" x14ac:dyDescent="0.2">
      <c r="A52584">
        <v>99313</v>
      </c>
      <c r="B52584" t="s">
        <v>6064</v>
      </c>
      <c r="C52584">
        <v>94970</v>
      </c>
      <c r="D52584">
        <v>3.2423000000000002</v>
      </c>
    </row>
    <row r="52585" spans="1:4" x14ac:dyDescent="0.2">
      <c r="A52585">
        <v>99313</v>
      </c>
      <c r="B52585" t="s">
        <v>6064</v>
      </c>
      <c r="C52585">
        <v>92767</v>
      </c>
      <c r="D52585">
        <v>86.066400000000002</v>
      </c>
    </row>
    <row r="52586" spans="1:4" x14ac:dyDescent="0.2">
      <c r="A52586">
        <v>99313</v>
      </c>
      <c r="B52586" t="s">
        <v>6064</v>
      </c>
      <c r="C52586">
        <v>89998</v>
      </c>
      <c r="D52586">
        <v>9.7485999999999997</v>
      </c>
    </row>
    <row r="52587" spans="1:4" x14ac:dyDescent="0.2">
      <c r="A52587">
        <v>99313</v>
      </c>
      <c r="B52587" t="s">
        <v>6064</v>
      </c>
      <c r="C52587">
        <v>89996</v>
      </c>
      <c r="D52587">
        <v>1.9743999999999999</v>
      </c>
    </row>
    <row r="52588" spans="1:4" x14ac:dyDescent="0.2">
      <c r="A52588">
        <v>99313</v>
      </c>
      <c r="B52588" t="s">
        <v>6064</v>
      </c>
      <c r="C52588">
        <v>89995</v>
      </c>
      <c r="D52588">
        <v>0.24299999999999999</v>
      </c>
    </row>
    <row r="52589" spans="1:4" x14ac:dyDescent="0.2">
      <c r="A52589">
        <v>99313</v>
      </c>
      <c r="B52589" t="s">
        <v>6064</v>
      </c>
      <c r="C52589">
        <v>89993</v>
      </c>
      <c r="D52589">
        <v>5.9799999999999999E-2</v>
      </c>
    </row>
    <row r="52590" spans="1:4" x14ac:dyDescent="0.2">
      <c r="A52590">
        <v>99313</v>
      </c>
      <c r="B52590" t="s">
        <v>6064</v>
      </c>
      <c r="C52590">
        <v>88908</v>
      </c>
      <c r="D52590">
        <v>1.3956</v>
      </c>
    </row>
    <row r="52591" spans="1:4" x14ac:dyDescent="0.2">
      <c r="A52591">
        <v>99313</v>
      </c>
      <c r="B52591" t="s">
        <v>6064</v>
      </c>
      <c r="C52591">
        <v>88907</v>
      </c>
      <c r="D52591">
        <v>0.68479999999999996</v>
      </c>
    </row>
    <row r="52592" spans="1:4" x14ac:dyDescent="0.2">
      <c r="A52592">
        <v>99313</v>
      </c>
      <c r="B52592" t="s">
        <v>6064</v>
      </c>
      <c r="C52592">
        <v>88628</v>
      </c>
      <c r="D52592">
        <v>2.5449000000000002</v>
      </c>
    </row>
    <row r="52593" spans="1:4" x14ac:dyDescent="0.2">
      <c r="A52593">
        <v>99313</v>
      </c>
      <c r="B52593" t="s">
        <v>6064</v>
      </c>
      <c r="C52593">
        <v>88316</v>
      </c>
      <c r="D52593">
        <v>49.598199999999999</v>
      </c>
    </row>
    <row r="52594" spans="1:4" x14ac:dyDescent="0.2">
      <c r="A52594">
        <v>99313</v>
      </c>
      <c r="B52594" t="s">
        <v>6064</v>
      </c>
      <c r="C52594">
        <v>88309</v>
      </c>
      <c r="D52594">
        <v>63.124899999999997</v>
      </c>
    </row>
    <row r="52595" spans="1:4" x14ac:dyDescent="0.2">
      <c r="A52595">
        <v>99313</v>
      </c>
      <c r="B52595" t="s">
        <v>6064</v>
      </c>
      <c r="C52595">
        <v>87316</v>
      </c>
      <c r="D52595">
        <v>0.1201</v>
      </c>
    </row>
    <row r="52596" spans="1:4" x14ac:dyDescent="0.2">
      <c r="A52596">
        <v>99313</v>
      </c>
      <c r="B52596" t="s">
        <v>80</v>
      </c>
      <c r="C52596">
        <v>25067</v>
      </c>
      <c r="D52596">
        <v>528.55330000000004</v>
      </c>
    </row>
    <row r="52597" spans="1:4" x14ac:dyDescent="0.2">
      <c r="A52597">
        <v>99313</v>
      </c>
      <c r="B52597" t="s">
        <v>80</v>
      </c>
      <c r="C52597">
        <v>6193</v>
      </c>
      <c r="D52597">
        <v>3.4361999999999999</v>
      </c>
    </row>
    <row r="52598" spans="1:4" x14ac:dyDescent="0.2">
      <c r="A52598">
        <v>99313</v>
      </c>
      <c r="B52598" t="s">
        <v>80</v>
      </c>
      <c r="C52598">
        <v>5069</v>
      </c>
      <c r="D52598">
        <v>9.7100000000000006E-2</v>
      </c>
    </row>
    <row r="52599" spans="1:4" x14ac:dyDescent="0.2">
      <c r="A52599">
        <v>99313</v>
      </c>
      <c r="B52599" t="s">
        <v>80</v>
      </c>
      <c r="C52599">
        <v>4517</v>
      </c>
      <c r="D52599">
        <v>1.0955999999999999</v>
      </c>
    </row>
    <row r="52600" spans="1:4" x14ac:dyDescent="0.2">
      <c r="A52600">
        <v>99313</v>
      </c>
      <c r="B52600" t="s">
        <v>80</v>
      </c>
      <c r="C52600">
        <v>4491</v>
      </c>
      <c r="D52600">
        <v>0.92130000000000001</v>
      </c>
    </row>
    <row r="52601" spans="1:4" x14ac:dyDescent="0.2">
      <c r="A52601">
        <v>99313</v>
      </c>
      <c r="B52601" t="s">
        <v>80</v>
      </c>
      <c r="C52601">
        <v>2692</v>
      </c>
      <c r="D52601">
        <v>4.2299999999999997E-2</v>
      </c>
    </row>
    <row r="52602" spans="1:4" x14ac:dyDescent="0.2">
      <c r="A52602">
        <v>99313</v>
      </c>
      <c r="B52602" t="s">
        <v>80</v>
      </c>
      <c r="C52602">
        <v>660</v>
      </c>
      <c r="D52602">
        <v>82.95</v>
      </c>
    </row>
    <row r="52603" spans="1:4" x14ac:dyDescent="0.2">
      <c r="A52603">
        <v>99303</v>
      </c>
    </row>
    <row r="52604" spans="1:4" x14ac:dyDescent="0.2">
      <c r="A52604">
        <v>99303</v>
      </c>
      <c r="B52604" t="s">
        <v>6064</v>
      </c>
      <c r="C52604">
        <v>101624</v>
      </c>
      <c r="D52604">
        <v>2.2187999999999999</v>
      </c>
    </row>
    <row r="52605" spans="1:4" x14ac:dyDescent="0.2">
      <c r="A52605">
        <v>99303</v>
      </c>
      <c r="B52605" t="s">
        <v>6064</v>
      </c>
      <c r="C52605">
        <v>97738</v>
      </c>
      <c r="D52605">
        <v>2.2100000000000002E-2</v>
      </c>
    </row>
    <row r="52606" spans="1:4" x14ac:dyDescent="0.2">
      <c r="A52606">
        <v>99303</v>
      </c>
      <c r="B52606" t="s">
        <v>6064</v>
      </c>
      <c r="C52606">
        <v>97736</v>
      </c>
      <c r="D52606">
        <v>1.6916</v>
      </c>
    </row>
    <row r="52607" spans="1:4" x14ac:dyDescent="0.2">
      <c r="A52607">
        <v>99303</v>
      </c>
      <c r="B52607" t="s">
        <v>6064</v>
      </c>
      <c r="C52607">
        <v>94970</v>
      </c>
      <c r="D52607">
        <v>2.2486000000000002</v>
      </c>
    </row>
    <row r="52608" spans="1:4" x14ac:dyDescent="0.2">
      <c r="A52608">
        <v>99303</v>
      </c>
      <c r="B52608" t="s">
        <v>6064</v>
      </c>
      <c r="C52608">
        <v>92767</v>
      </c>
      <c r="D52608">
        <v>59.688400000000001</v>
      </c>
    </row>
    <row r="52609" spans="1:4" x14ac:dyDescent="0.2">
      <c r="A52609">
        <v>99303</v>
      </c>
      <c r="B52609" t="s">
        <v>6064</v>
      </c>
      <c r="C52609">
        <v>89998</v>
      </c>
      <c r="D52609">
        <v>7.8975999999999997</v>
      </c>
    </row>
    <row r="52610" spans="1:4" x14ac:dyDescent="0.2">
      <c r="A52610">
        <v>99303</v>
      </c>
      <c r="B52610" t="s">
        <v>6064</v>
      </c>
      <c r="C52610">
        <v>89996</v>
      </c>
      <c r="D52610">
        <v>1.9743999999999999</v>
      </c>
    </row>
    <row r="52611" spans="1:4" x14ac:dyDescent="0.2">
      <c r="A52611">
        <v>99303</v>
      </c>
      <c r="B52611" t="s">
        <v>6064</v>
      </c>
      <c r="C52611">
        <v>89995</v>
      </c>
      <c r="D52611">
        <v>0.19689999999999999</v>
      </c>
    </row>
    <row r="52612" spans="1:4" x14ac:dyDescent="0.2">
      <c r="A52612">
        <v>99303</v>
      </c>
      <c r="B52612" t="s">
        <v>6064</v>
      </c>
      <c r="C52612">
        <v>89993</v>
      </c>
      <c r="D52612">
        <v>5.9799999999999999E-2</v>
      </c>
    </row>
    <row r="52613" spans="1:4" x14ac:dyDescent="0.2">
      <c r="A52613">
        <v>99303</v>
      </c>
      <c r="B52613" t="s">
        <v>6064</v>
      </c>
      <c r="C52613">
        <v>88908</v>
      </c>
      <c r="D52613">
        <v>0.97529999999999994</v>
      </c>
    </row>
    <row r="52614" spans="1:4" x14ac:dyDescent="0.2">
      <c r="A52614">
        <v>99303</v>
      </c>
      <c r="B52614" t="s">
        <v>6064</v>
      </c>
      <c r="C52614">
        <v>88907</v>
      </c>
      <c r="D52614">
        <v>0.47860000000000003</v>
      </c>
    </row>
    <row r="52615" spans="1:4" x14ac:dyDescent="0.2">
      <c r="A52615">
        <v>99303</v>
      </c>
      <c r="B52615" t="s">
        <v>6064</v>
      </c>
      <c r="C52615">
        <v>88628</v>
      </c>
      <c r="D52615">
        <v>1.7707999999999999</v>
      </c>
    </row>
    <row r="52616" spans="1:4" x14ac:dyDescent="0.2">
      <c r="A52616">
        <v>99303</v>
      </c>
      <c r="B52616" t="s">
        <v>6064</v>
      </c>
      <c r="C52616">
        <v>88316</v>
      </c>
      <c r="D52616">
        <v>37.007800000000003</v>
      </c>
    </row>
    <row r="52617" spans="1:4" x14ac:dyDescent="0.2">
      <c r="A52617">
        <v>99303</v>
      </c>
      <c r="B52617" t="s">
        <v>6064</v>
      </c>
      <c r="C52617">
        <v>88309</v>
      </c>
      <c r="D52617">
        <v>47.1008</v>
      </c>
    </row>
    <row r="52618" spans="1:4" x14ac:dyDescent="0.2">
      <c r="A52618">
        <v>99303</v>
      </c>
      <c r="B52618" t="s">
        <v>6064</v>
      </c>
      <c r="C52618">
        <v>87316</v>
      </c>
      <c r="D52618">
        <v>9.4899999999999998E-2</v>
      </c>
    </row>
    <row r="52619" spans="1:4" x14ac:dyDescent="0.2">
      <c r="A52619">
        <v>99303</v>
      </c>
      <c r="B52619" t="s">
        <v>80</v>
      </c>
      <c r="C52619">
        <v>25067</v>
      </c>
      <c r="D52619">
        <v>341.8879</v>
      </c>
    </row>
    <row r="52620" spans="1:4" x14ac:dyDescent="0.2">
      <c r="A52620">
        <v>99303</v>
      </c>
      <c r="B52620" t="s">
        <v>80</v>
      </c>
      <c r="C52620">
        <v>6193</v>
      </c>
      <c r="D52620">
        <v>2.8151999999999999</v>
      </c>
    </row>
    <row r="52621" spans="1:4" x14ac:dyDescent="0.2">
      <c r="A52621">
        <v>99303</v>
      </c>
      <c r="B52621" t="s">
        <v>80</v>
      </c>
      <c r="C52621">
        <v>5069</v>
      </c>
      <c r="D52621">
        <v>7.9600000000000004E-2</v>
      </c>
    </row>
    <row r="52622" spans="1:4" x14ac:dyDescent="0.2">
      <c r="A52622">
        <v>99303</v>
      </c>
      <c r="B52622" t="s">
        <v>80</v>
      </c>
      <c r="C52622">
        <v>4517</v>
      </c>
      <c r="D52622">
        <v>0.89759999999999995</v>
      </c>
    </row>
    <row r="52623" spans="1:4" x14ac:dyDescent="0.2">
      <c r="A52623">
        <v>99303</v>
      </c>
      <c r="B52623" t="s">
        <v>80</v>
      </c>
      <c r="C52623">
        <v>4491</v>
      </c>
      <c r="D52623">
        <v>0.75480000000000003</v>
      </c>
    </row>
    <row r="52624" spans="1:4" x14ac:dyDescent="0.2">
      <c r="A52624">
        <v>99303</v>
      </c>
      <c r="B52624" t="s">
        <v>80</v>
      </c>
      <c r="C52624">
        <v>2692</v>
      </c>
      <c r="D52624">
        <v>3.4700000000000002E-2</v>
      </c>
    </row>
    <row r="52625" spans="1:4" x14ac:dyDescent="0.2">
      <c r="A52625">
        <v>99303</v>
      </c>
      <c r="B52625" t="s">
        <v>80</v>
      </c>
      <c r="C52625">
        <v>660</v>
      </c>
      <c r="D52625">
        <v>67.2</v>
      </c>
    </row>
    <row r="52626" spans="1:4" x14ac:dyDescent="0.2">
      <c r="A52626">
        <v>99305</v>
      </c>
    </row>
    <row r="52627" spans="1:4" x14ac:dyDescent="0.2">
      <c r="A52627">
        <v>99305</v>
      </c>
      <c r="B52627" t="s">
        <v>6064</v>
      </c>
      <c r="C52627">
        <v>101624</v>
      </c>
      <c r="D52627">
        <v>2.4767999999999999</v>
      </c>
    </row>
    <row r="52628" spans="1:4" x14ac:dyDescent="0.2">
      <c r="A52628">
        <v>99305</v>
      </c>
      <c r="B52628" t="s">
        <v>6064</v>
      </c>
      <c r="C52628">
        <v>97738</v>
      </c>
      <c r="D52628">
        <v>2.2100000000000002E-2</v>
      </c>
    </row>
    <row r="52629" spans="1:4" x14ac:dyDescent="0.2">
      <c r="A52629">
        <v>99305</v>
      </c>
      <c r="B52629" t="s">
        <v>6064</v>
      </c>
      <c r="C52629">
        <v>97736</v>
      </c>
      <c r="D52629">
        <v>1.9466000000000001</v>
      </c>
    </row>
    <row r="52630" spans="1:4" x14ac:dyDescent="0.2">
      <c r="A52630">
        <v>99305</v>
      </c>
      <c r="B52630" t="s">
        <v>6064</v>
      </c>
      <c r="C52630">
        <v>94970</v>
      </c>
      <c r="D52630">
        <v>2.5524</v>
      </c>
    </row>
    <row r="52631" spans="1:4" x14ac:dyDescent="0.2">
      <c r="A52631">
        <v>99305</v>
      </c>
      <c r="B52631" t="s">
        <v>6064</v>
      </c>
      <c r="C52631">
        <v>92767</v>
      </c>
      <c r="D52631">
        <v>67.754400000000004</v>
      </c>
    </row>
    <row r="52632" spans="1:4" x14ac:dyDescent="0.2">
      <c r="A52632">
        <v>99305</v>
      </c>
      <c r="B52632" t="s">
        <v>6064</v>
      </c>
      <c r="C52632">
        <v>89998</v>
      </c>
      <c r="D52632">
        <v>8.5145999999999997</v>
      </c>
    </row>
    <row r="52633" spans="1:4" x14ac:dyDescent="0.2">
      <c r="A52633">
        <v>99305</v>
      </c>
      <c r="B52633" t="s">
        <v>6064</v>
      </c>
      <c r="C52633">
        <v>89996</v>
      </c>
      <c r="D52633">
        <v>1.9743999999999999</v>
      </c>
    </row>
    <row r="52634" spans="1:4" x14ac:dyDescent="0.2">
      <c r="A52634">
        <v>99305</v>
      </c>
      <c r="B52634" t="s">
        <v>6064</v>
      </c>
      <c r="C52634">
        <v>89995</v>
      </c>
      <c r="D52634">
        <v>0.21229999999999999</v>
      </c>
    </row>
    <row r="52635" spans="1:4" x14ac:dyDescent="0.2">
      <c r="A52635">
        <v>99305</v>
      </c>
      <c r="B52635" t="s">
        <v>6064</v>
      </c>
      <c r="C52635">
        <v>89993</v>
      </c>
      <c r="D52635">
        <v>5.9799999999999999E-2</v>
      </c>
    </row>
    <row r="52636" spans="1:4" x14ac:dyDescent="0.2">
      <c r="A52636">
        <v>99305</v>
      </c>
      <c r="B52636" t="s">
        <v>6064</v>
      </c>
      <c r="C52636">
        <v>88908</v>
      </c>
      <c r="D52636">
        <v>1.1029</v>
      </c>
    </row>
    <row r="52637" spans="1:4" x14ac:dyDescent="0.2">
      <c r="A52637">
        <v>99305</v>
      </c>
      <c r="B52637" t="s">
        <v>6064</v>
      </c>
      <c r="C52637">
        <v>88907</v>
      </c>
      <c r="D52637">
        <v>0.54120000000000001</v>
      </c>
    </row>
    <row r="52638" spans="1:4" x14ac:dyDescent="0.2">
      <c r="A52638">
        <v>99305</v>
      </c>
      <c r="B52638" t="s">
        <v>6064</v>
      </c>
      <c r="C52638">
        <v>88628</v>
      </c>
      <c r="D52638">
        <v>2.0057999999999998</v>
      </c>
    </row>
    <row r="52639" spans="1:4" x14ac:dyDescent="0.2">
      <c r="A52639">
        <v>99305</v>
      </c>
      <c r="B52639" t="s">
        <v>6064</v>
      </c>
      <c r="C52639">
        <v>88316</v>
      </c>
      <c r="D52639">
        <v>41.02</v>
      </c>
    </row>
    <row r="52640" spans="1:4" x14ac:dyDescent="0.2">
      <c r="A52640">
        <v>99305</v>
      </c>
      <c r="B52640" t="s">
        <v>6064</v>
      </c>
      <c r="C52640">
        <v>88309</v>
      </c>
      <c r="D52640">
        <v>52.2072</v>
      </c>
    </row>
    <row r="52641" spans="1:4" x14ac:dyDescent="0.2">
      <c r="A52641">
        <v>99305</v>
      </c>
      <c r="B52641" t="s">
        <v>6064</v>
      </c>
      <c r="C52641">
        <v>87316</v>
      </c>
      <c r="D52641">
        <v>0.1033</v>
      </c>
    </row>
    <row r="52642" spans="1:4" x14ac:dyDescent="0.2">
      <c r="A52642">
        <v>99305</v>
      </c>
      <c r="B52642" t="s">
        <v>80</v>
      </c>
      <c r="C52642">
        <v>25067</v>
      </c>
      <c r="D52642">
        <v>395.4228</v>
      </c>
    </row>
    <row r="52643" spans="1:4" x14ac:dyDescent="0.2">
      <c r="A52643">
        <v>99305</v>
      </c>
      <c r="B52643" t="s">
        <v>80</v>
      </c>
      <c r="C52643">
        <v>6193</v>
      </c>
      <c r="D52643">
        <v>3.0222000000000002</v>
      </c>
    </row>
    <row r="52644" spans="1:4" x14ac:dyDescent="0.2">
      <c r="A52644">
        <v>99305</v>
      </c>
      <c r="B52644" t="s">
        <v>80</v>
      </c>
      <c r="C52644">
        <v>5069</v>
      </c>
      <c r="D52644">
        <v>8.5400000000000004E-2</v>
      </c>
    </row>
    <row r="52645" spans="1:4" x14ac:dyDescent="0.2">
      <c r="A52645">
        <v>99305</v>
      </c>
      <c r="B52645" t="s">
        <v>80</v>
      </c>
      <c r="C52645">
        <v>4517</v>
      </c>
      <c r="D52645">
        <v>0.96360000000000001</v>
      </c>
    </row>
    <row r="52646" spans="1:4" x14ac:dyDescent="0.2">
      <c r="A52646">
        <v>99305</v>
      </c>
      <c r="B52646" t="s">
        <v>80</v>
      </c>
      <c r="C52646">
        <v>4491</v>
      </c>
      <c r="D52646">
        <v>0.81030000000000002</v>
      </c>
    </row>
    <row r="52647" spans="1:4" x14ac:dyDescent="0.2">
      <c r="A52647">
        <v>99305</v>
      </c>
      <c r="B52647" t="s">
        <v>80</v>
      </c>
      <c r="C52647">
        <v>2692</v>
      </c>
      <c r="D52647">
        <v>3.7199999999999997E-2</v>
      </c>
    </row>
    <row r="52648" spans="1:4" x14ac:dyDescent="0.2">
      <c r="A52648">
        <v>99305</v>
      </c>
      <c r="B52648" t="s">
        <v>80</v>
      </c>
      <c r="C52648">
        <v>660</v>
      </c>
      <c r="D52648">
        <v>72.45</v>
      </c>
    </row>
    <row r="52649" spans="1:4" x14ac:dyDescent="0.2">
      <c r="A52649">
        <v>99308</v>
      </c>
    </row>
    <row r="52650" spans="1:4" x14ac:dyDescent="0.2">
      <c r="A52650">
        <v>99308</v>
      </c>
      <c r="B52650" t="s">
        <v>6064</v>
      </c>
      <c r="C52650">
        <v>101624</v>
      </c>
      <c r="D52650">
        <v>2.7347999999999999</v>
      </c>
    </row>
    <row r="52651" spans="1:4" x14ac:dyDescent="0.2">
      <c r="A52651">
        <v>99308</v>
      </c>
      <c r="B52651" t="s">
        <v>6064</v>
      </c>
      <c r="C52651">
        <v>97738</v>
      </c>
      <c r="D52651">
        <v>2.2100000000000002E-2</v>
      </c>
    </row>
    <row r="52652" spans="1:4" x14ac:dyDescent="0.2">
      <c r="A52652">
        <v>99308</v>
      </c>
      <c r="B52652" t="s">
        <v>6064</v>
      </c>
      <c r="C52652">
        <v>97736</v>
      </c>
      <c r="D52652">
        <v>2.2016</v>
      </c>
    </row>
    <row r="52653" spans="1:4" x14ac:dyDescent="0.2">
      <c r="A52653">
        <v>99308</v>
      </c>
      <c r="B52653" t="s">
        <v>6064</v>
      </c>
      <c r="C52653">
        <v>94970</v>
      </c>
      <c r="D52653">
        <v>2.8563000000000001</v>
      </c>
    </row>
    <row r="52654" spans="1:4" x14ac:dyDescent="0.2">
      <c r="A52654">
        <v>99308</v>
      </c>
      <c r="B52654" t="s">
        <v>6064</v>
      </c>
      <c r="C52654">
        <v>92767</v>
      </c>
      <c r="D52654">
        <v>75.820400000000006</v>
      </c>
    </row>
    <row r="52655" spans="1:4" x14ac:dyDescent="0.2">
      <c r="A52655">
        <v>99308</v>
      </c>
      <c r="B52655" t="s">
        <v>6064</v>
      </c>
      <c r="C52655">
        <v>89998</v>
      </c>
      <c r="D52655">
        <v>9.1316000000000006</v>
      </c>
    </row>
    <row r="52656" spans="1:4" x14ac:dyDescent="0.2">
      <c r="A52656">
        <v>99308</v>
      </c>
      <c r="B52656" t="s">
        <v>6064</v>
      </c>
      <c r="C52656">
        <v>89996</v>
      </c>
      <c r="D52656">
        <v>1.9743999999999999</v>
      </c>
    </row>
    <row r="52657" spans="1:4" x14ac:dyDescent="0.2">
      <c r="A52657">
        <v>99308</v>
      </c>
      <c r="B52657" t="s">
        <v>6064</v>
      </c>
      <c r="C52657">
        <v>89995</v>
      </c>
      <c r="D52657">
        <v>0.22770000000000001</v>
      </c>
    </row>
    <row r="52658" spans="1:4" x14ac:dyDescent="0.2">
      <c r="A52658">
        <v>99308</v>
      </c>
      <c r="B52658" t="s">
        <v>6064</v>
      </c>
      <c r="C52658">
        <v>89993</v>
      </c>
      <c r="D52658">
        <v>5.9799999999999999E-2</v>
      </c>
    </row>
    <row r="52659" spans="1:4" x14ac:dyDescent="0.2">
      <c r="A52659">
        <v>99308</v>
      </c>
      <c r="B52659" t="s">
        <v>6064</v>
      </c>
      <c r="C52659">
        <v>88908</v>
      </c>
      <c r="D52659">
        <v>1.2304999999999999</v>
      </c>
    </row>
    <row r="52660" spans="1:4" x14ac:dyDescent="0.2">
      <c r="A52660">
        <v>99308</v>
      </c>
      <c r="B52660" t="s">
        <v>6064</v>
      </c>
      <c r="C52660">
        <v>88907</v>
      </c>
      <c r="D52660">
        <v>0.6038</v>
      </c>
    </row>
    <row r="52661" spans="1:4" x14ac:dyDescent="0.2">
      <c r="A52661">
        <v>99308</v>
      </c>
      <c r="B52661" t="s">
        <v>6064</v>
      </c>
      <c r="C52661">
        <v>88628</v>
      </c>
      <c r="D52661">
        <v>2.2408000000000001</v>
      </c>
    </row>
    <row r="52662" spans="1:4" x14ac:dyDescent="0.2">
      <c r="A52662">
        <v>99308</v>
      </c>
      <c r="B52662" t="s">
        <v>6064</v>
      </c>
      <c r="C52662">
        <v>88316</v>
      </c>
      <c r="D52662">
        <v>45.0321</v>
      </c>
    </row>
    <row r="52663" spans="1:4" x14ac:dyDescent="0.2">
      <c r="A52663">
        <v>99308</v>
      </c>
      <c r="B52663" t="s">
        <v>6064</v>
      </c>
      <c r="C52663">
        <v>88309</v>
      </c>
      <c r="D52663">
        <v>57.313600000000001</v>
      </c>
    </row>
    <row r="52664" spans="1:4" x14ac:dyDescent="0.2">
      <c r="A52664">
        <v>99308</v>
      </c>
      <c r="B52664" t="s">
        <v>6064</v>
      </c>
      <c r="C52664">
        <v>87316</v>
      </c>
      <c r="D52664">
        <v>0.11169999999999999</v>
      </c>
    </row>
    <row r="52665" spans="1:4" x14ac:dyDescent="0.2">
      <c r="A52665">
        <v>99308</v>
      </c>
      <c r="B52665" t="s">
        <v>80</v>
      </c>
      <c r="C52665">
        <v>25067</v>
      </c>
      <c r="D52665">
        <v>448.95769999999999</v>
      </c>
    </row>
    <row r="52666" spans="1:4" x14ac:dyDescent="0.2">
      <c r="A52666">
        <v>99308</v>
      </c>
      <c r="B52666" t="s">
        <v>80</v>
      </c>
      <c r="C52666">
        <v>6193</v>
      </c>
      <c r="D52666">
        <v>3.2292000000000001</v>
      </c>
    </row>
    <row r="52667" spans="1:4" x14ac:dyDescent="0.2">
      <c r="A52667">
        <v>99308</v>
      </c>
      <c r="B52667" t="s">
        <v>80</v>
      </c>
      <c r="C52667">
        <v>5069</v>
      </c>
      <c r="D52667">
        <v>9.1300000000000006E-2</v>
      </c>
    </row>
    <row r="52668" spans="1:4" x14ac:dyDescent="0.2">
      <c r="A52668">
        <v>99308</v>
      </c>
      <c r="B52668" t="s">
        <v>80</v>
      </c>
      <c r="C52668">
        <v>4517</v>
      </c>
      <c r="D52668">
        <v>1.0296000000000001</v>
      </c>
    </row>
    <row r="52669" spans="1:4" x14ac:dyDescent="0.2">
      <c r="A52669">
        <v>99308</v>
      </c>
      <c r="B52669" t="s">
        <v>80</v>
      </c>
      <c r="C52669">
        <v>4491</v>
      </c>
      <c r="D52669">
        <v>0.86580000000000001</v>
      </c>
    </row>
    <row r="52670" spans="1:4" x14ac:dyDescent="0.2">
      <c r="A52670">
        <v>99308</v>
      </c>
      <c r="B52670" t="s">
        <v>80</v>
      </c>
      <c r="C52670">
        <v>2692</v>
      </c>
      <c r="D52670">
        <v>3.9800000000000002E-2</v>
      </c>
    </row>
    <row r="52671" spans="1:4" x14ac:dyDescent="0.2">
      <c r="A52671">
        <v>99308</v>
      </c>
      <c r="B52671" t="s">
        <v>80</v>
      </c>
      <c r="C52671">
        <v>660</v>
      </c>
      <c r="D52671">
        <v>77.7</v>
      </c>
    </row>
    <row r="52672" spans="1:4" x14ac:dyDescent="0.2">
      <c r="A52672">
        <v>99315</v>
      </c>
    </row>
    <row r="52673" spans="1:4" x14ac:dyDescent="0.2">
      <c r="A52673">
        <v>99315</v>
      </c>
      <c r="B52673" t="s">
        <v>6064</v>
      </c>
      <c r="C52673">
        <v>101624</v>
      </c>
      <c r="D52673">
        <v>3.3708</v>
      </c>
    </row>
    <row r="52674" spans="1:4" x14ac:dyDescent="0.2">
      <c r="A52674">
        <v>99315</v>
      </c>
      <c r="B52674" t="s">
        <v>6064</v>
      </c>
      <c r="C52674">
        <v>97738</v>
      </c>
      <c r="D52674">
        <v>2.2100000000000002E-2</v>
      </c>
    </row>
    <row r="52675" spans="1:4" x14ac:dyDescent="0.2">
      <c r="A52675">
        <v>99315</v>
      </c>
      <c r="B52675" t="s">
        <v>6064</v>
      </c>
      <c r="C52675">
        <v>97736</v>
      </c>
      <c r="D52675">
        <v>2.8616000000000001</v>
      </c>
    </row>
    <row r="52676" spans="1:4" x14ac:dyDescent="0.2">
      <c r="A52676">
        <v>99315</v>
      </c>
      <c r="B52676" t="s">
        <v>6064</v>
      </c>
      <c r="C52676">
        <v>94970</v>
      </c>
      <c r="D52676">
        <v>3.6282999999999999</v>
      </c>
    </row>
    <row r="52677" spans="1:4" x14ac:dyDescent="0.2">
      <c r="A52677">
        <v>99315</v>
      </c>
      <c r="B52677" t="s">
        <v>6064</v>
      </c>
      <c r="C52677">
        <v>92767</v>
      </c>
      <c r="D52677">
        <v>96.312399999999997</v>
      </c>
    </row>
    <row r="52678" spans="1:4" x14ac:dyDescent="0.2">
      <c r="A52678">
        <v>99315</v>
      </c>
      <c r="B52678" t="s">
        <v>6064</v>
      </c>
      <c r="C52678">
        <v>89998</v>
      </c>
      <c r="D52678">
        <v>10.365600000000001</v>
      </c>
    </row>
    <row r="52679" spans="1:4" x14ac:dyDescent="0.2">
      <c r="A52679">
        <v>99315</v>
      </c>
      <c r="B52679" t="s">
        <v>6064</v>
      </c>
      <c r="C52679">
        <v>89996</v>
      </c>
      <c r="D52679">
        <v>1.9743999999999999</v>
      </c>
    </row>
    <row r="52680" spans="1:4" x14ac:dyDescent="0.2">
      <c r="A52680">
        <v>99315</v>
      </c>
      <c r="B52680" t="s">
        <v>6064</v>
      </c>
      <c r="C52680">
        <v>89995</v>
      </c>
      <c r="D52680">
        <v>0.25840000000000002</v>
      </c>
    </row>
    <row r="52681" spans="1:4" x14ac:dyDescent="0.2">
      <c r="A52681">
        <v>99315</v>
      </c>
      <c r="B52681" t="s">
        <v>6064</v>
      </c>
      <c r="C52681">
        <v>89993</v>
      </c>
      <c r="D52681">
        <v>5.9799999999999999E-2</v>
      </c>
    </row>
    <row r="52682" spans="1:4" x14ac:dyDescent="0.2">
      <c r="A52682">
        <v>99315</v>
      </c>
      <c r="B52682" t="s">
        <v>6064</v>
      </c>
      <c r="C52682">
        <v>88908</v>
      </c>
      <c r="D52682">
        <v>1.5607</v>
      </c>
    </row>
    <row r="52683" spans="1:4" x14ac:dyDescent="0.2">
      <c r="A52683">
        <v>99315</v>
      </c>
      <c r="B52683" t="s">
        <v>6064</v>
      </c>
      <c r="C52683">
        <v>88907</v>
      </c>
      <c r="D52683">
        <v>0.76580000000000004</v>
      </c>
    </row>
    <row r="52684" spans="1:4" x14ac:dyDescent="0.2">
      <c r="A52684">
        <v>99315</v>
      </c>
      <c r="B52684" t="s">
        <v>6064</v>
      </c>
      <c r="C52684">
        <v>88628</v>
      </c>
      <c r="D52684">
        <v>2.8490000000000002</v>
      </c>
    </row>
    <row r="52685" spans="1:4" x14ac:dyDescent="0.2">
      <c r="A52685">
        <v>99315</v>
      </c>
      <c r="B52685" t="s">
        <v>6064</v>
      </c>
      <c r="C52685">
        <v>88316</v>
      </c>
      <c r="D52685">
        <v>54.164200000000001</v>
      </c>
    </row>
    <row r="52686" spans="1:4" x14ac:dyDescent="0.2">
      <c r="A52686">
        <v>99315</v>
      </c>
      <c r="B52686" t="s">
        <v>6064</v>
      </c>
      <c r="C52686">
        <v>88309</v>
      </c>
      <c r="D52686">
        <v>68.936199999999999</v>
      </c>
    </row>
    <row r="52687" spans="1:4" x14ac:dyDescent="0.2">
      <c r="A52687">
        <v>99315</v>
      </c>
      <c r="B52687" t="s">
        <v>6064</v>
      </c>
      <c r="C52687">
        <v>87316</v>
      </c>
      <c r="D52687">
        <v>0.1285</v>
      </c>
    </row>
    <row r="52688" spans="1:4" x14ac:dyDescent="0.2">
      <c r="A52688">
        <v>99315</v>
      </c>
      <c r="B52688" t="s">
        <v>80</v>
      </c>
      <c r="C52688">
        <v>25067</v>
      </c>
      <c r="D52688">
        <v>608.14890000000003</v>
      </c>
    </row>
    <row r="52689" spans="1:4" x14ac:dyDescent="0.2">
      <c r="A52689">
        <v>99315</v>
      </c>
      <c r="B52689" t="s">
        <v>80</v>
      </c>
      <c r="C52689">
        <v>6193</v>
      </c>
      <c r="D52689">
        <v>3.6432000000000002</v>
      </c>
    </row>
    <row r="52690" spans="1:4" x14ac:dyDescent="0.2">
      <c r="A52690">
        <v>99315</v>
      </c>
      <c r="B52690" t="s">
        <v>80</v>
      </c>
      <c r="C52690">
        <v>5069</v>
      </c>
      <c r="D52690">
        <v>0.10299999999999999</v>
      </c>
    </row>
    <row r="52691" spans="1:4" x14ac:dyDescent="0.2">
      <c r="A52691">
        <v>99315</v>
      </c>
      <c r="B52691" t="s">
        <v>80</v>
      </c>
      <c r="C52691">
        <v>4517</v>
      </c>
      <c r="D52691">
        <v>1.1616</v>
      </c>
    </row>
    <row r="52692" spans="1:4" x14ac:dyDescent="0.2">
      <c r="A52692">
        <v>99315</v>
      </c>
      <c r="B52692" t="s">
        <v>80</v>
      </c>
      <c r="C52692">
        <v>4491</v>
      </c>
      <c r="D52692">
        <v>0.9768</v>
      </c>
    </row>
    <row r="52693" spans="1:4" x14ac:dyDescent="0.2">
      <c r="A52693">
        <v>99315</v>
      </c>
      <c r="B52693" t="s">
        <v>80</v>
      </c>
      <c r="C52693">
        <v>2692</v>
      </c>
      <c r="D52693">
        <v>4.4900000000000002E-2</v>
      </c>
    </row>
    <row r="52694" spans="1:4" x14ac:dyDescent="0.2">
      <c r="A52694">
        <v>99315</v>
      </c>
      <c r="B52694" t="s">
        <v>80</v>
      </c>
      <c r="C52694">
        <v>660</v>
      </c>
      <c r="D52694">
        <v>88.2</v>
      </c>
    </row>
    <row r="52695" spans="1:4" x14ac:dyDescent="0.2">
      <c r="A52695">
        <v>98008</v>
      </c>
    </row>
    <row r="52696" spans="1:4" x14ac:dyDescent="0.2">
      <c r="A52696">
        <v>98008</v>
      </c>
      <c r="B52696" t="s">
        <v>6064</v>
      </c>
      <c r="C52696">
        <v>101624</v>
      </c>
      <c r="D52696">
        <v>0.94079999999999997</v>
      </c>
    </row>
    <row r="52697" spans="1:4" x14ac:dyDescent="0.2">
      <c r="A52697">
        <v>98008</v>
      </c>
      <c r="B52697" t="s">
        <v>6064</v>
      </c>
      <c r="C52697">
        <v>100475</v>
      </c>
      <c r="D52697">
        <v>0.63790000000000002</v>
      </c>
    </row>
    <row r="52698" spans="1:4" x14ac:dyDescent="0.2">
      <c r="A52698">
        <v>98008</v>
      </c>
      <c r="B52698" t="s">
        <v>6064</v>
      </c>
      <c r="C52698">
        <v>97738</v>
      </c>
      <c r="D52698">
        <v>2.2100000000000002E-2</v>
      </c>
    </row>
    <row r="52699" spans="1:4" x14ac:dyDescent="0.2">
      <c r="A52699">
        <v>98008</v>
      </c>
      <c r="B52699" t="s">
        <v>6064</v>
      </c>
      <c r="C52699">
        <v>97736</v>
      </c>
      <c r="D52699">
        <v>0.49909999999999999</v>
      </c>
    </row>
    <row r="52700" spans="1:4" x14ac:dyDescent="0.2">
      <c r="A52700">
        <v>98008</v>
      </c>
      <c r="B52700" t="s">
        <v>6064</v>
      </c>
      <c r="C52700">
        <v>94970</v>
      </c>
      <c r="D52700">
        <v>0.79500000000000004</v>
      </c>
    </row>
    <row r="52701" spans="1:4" x14ac:dyDescent="0.2">
      <c r="A52701">
        <v>98008</v>
      </c>
      <c r="B52701" t="s">
        <v>6064</v>
      </c>
      <c r="C52701">
        <v>92767</v>
      </c>
      <c r="D52701">
        <v>21.102399999999999</v>
      </c>
    </row>
    <row r="52702" spans="1:4" x14ac:dyDescent="0.2">
      <c r="A52702">
        <v>98008</v>
      </c>
      <c r="B52702" t="s">
        <v>6064</v>
      </c>
      <c r="C52702">
        <v>89998</v>
      </c>
      <c r="D52702">
        <v>4.1955999999999998</v>
      </c>
    </row>
    <row r="52703" spans="1:4" x14ac:dyDescent="0.2">
      <c r="A52703">
        <v>98008</v>
      </c>
      <c r="B52703" t="s">
        <v>6064</v>
      </c>
      <c r="C52703">
        <v>89996</v>
      </c>
      <c r="D52703">
        <v>1.9743999999999999</v>
      </c>
    </row>
    <row r="52704" spans="1:4" x14ac:dyDescent="0.2">
      <c r="A52704">
        <v>98008</v>
      </c>
      <c r="B52704" t="s">
        <v>6064</v>
      </c>
      <c r="C52704">
        <v>89995</v>
      </c>
      <c r="D52704">
        <v>0.1046</v>
      </c>
    </row>
    <row r="52705" spans="1:4" x14ac:dyDescent="0.2">
      <c r="A52705">
        <v>98008</v>
      </c>
      <c r="B52705" t="s">
        <v>6064</v>
      </c>
      <c r="C52705">
        <v>89993</v>
      </c>
      <c r="D52705">
        <v>5.9799999999999999E-2</v>
      </c>
    </row>
    <row r="52706" spans="1:4" x14ac:dyDescent="0.2">
      <c r="A52706">
        <v>98008</v>
      </c>
      <c r="B52706" t="s">
        <v>6064</v>
      </c>
      <c r="C52706">
        <v>88316</v>
      </c>
      <c r="D52706">
        <v>16.811399999999999</v>
      </c>
    </row>
    <row r="52707" spans="1:4" x14ac:dyDescent="0.2">
      <c r="A52707">
        <v>98008</v>
      </c>
      <c r="B52707" t="s">
        <v>6064</v>
      </c>
      <c r="C52707">
        <v>88309</v>
      </c>
      <c r="D52707">
        <v>21.3964</v>
      </c>
    </row>
    <row r="52708" spans="1:4" x14ac:dyDescent="0.2">
      <c r="A52708">
        <v>98008</v>
      </c>
      <c r="B52708" t="s">
        <v>6064</v>
      </c>
      <c r="C52708">
        <v>87316</v>
      </c>
      <c r="D52708">
        <v>0.05</v>
      </c>
    </row>
    <row r="52709" spans="1:4" x14ac:dyDescent="0.2">
      <c r="A52709">
        <v>98008</v>
      </c>
      <c r="B52709" t="s">
        <v>80</v>
      </c>
      <c r="C52709">
        <v>25067</v>
      </c>
      <c r="D52709">
        <v>92.506500000000003</v>
      </c>
    </row>
    <row r="52710" spans="1:4" x14ac:dyDescent="0.2">
      <c r="A52710">
        <v>98008</v>
      </c>
      <c r="B52710" t="s">
        <v>80</v>
      </c>
      <c r="C52710">
        <v>6193</v>
      </c>
      <c r="D52710">
        <v>1.5731999999999999</v>
      </c>
    </row>
    <row r="52711" spans="1:4" x14ac:dyDescent="0.2">
      <c r="A52711">
        <v>98008</v>
      </c>
      <c r="B52711" t="s">
        <v>6064</v>
      </c>
      <c r="C52711">
        <v>5679</v>
      </c>
      <c r="D52711">
        <v>0.32629999999999998</v>
      </c>
    </row>
    <row r="52712" spans="1:4" x14ac:dyDescent="0.2">
      <c r="A52712">
        <v>98008</v>
      </c>
      <c r="B52712" t="s">
        <v>6064</v>
      </c>
      <c r="C52712">
        <v>5678</v>
      </c>
      <c r="D52712">
        <v>0.16009999999999999</v>
      </c>
    </row>
    <row r="52713" spans="1:4" x14ac:dyDescent="0.2">
      <c r="A52713">
        <v>98008</v>
      </c>
      <c r="B52713" t="s">
        <v>80</v>
      </c>
      <c r="C52713">
        <v>5069</v>
      </c>
      <c r="D52713">
        <v>4.4499999999999998E-2</v>
      </c>
    </row>
    <row r="52714" spans="1:4" x14ac:dyDescent="0.2">
      <c r="A52714">
        <v>98008</v>
      </c>
      <c r="B52714" t="s">
        <v>80</v>
      </c>
      <c r="C52714">
        <v>4517</v>
      </c>
      <c r="D52714">
        <v>0.50160000000000005</v>
      </c>
    </row>
    <row r="52715" spans="1:4" x14ac:dyDescent="0.2">
      <c r="A52715">
        <v>98008</v>
      </c>
      <c r="B52715" t="s">
        <v>80</v>
      </c>
      <c r="C52715">
        <v>4491</v>
      </c>
      <c r="D52715">
        <v>0.42180000000000001</v>
      </c>
    </row>
    <row r="52716" spans="1:4" x14ac:dyDescent="0.2">
      <c r="A52716">
        <v>98008</v>
      </c>
      <c r="B52716" t="s">
        <v>80</v>
      </c>
      <c r="C52716">
        <v>2692</v>
      </c>
      <c r="D52716">
        <v>1.9400000000000001E-2</v>
      </c>
    </row>
    <row r="52717" spans="1:4" x14ac:dyDescent="0.2">
      <c r="A52717">
        <v>98008</v>
      </c>
      <c r="B52717" t="s">
        <v>80</v>
      </c>
      <c r="C52717">
        <v>660</v>
      </c>
      <c r="D52717">
        <v>35.700000000000003</v>
      </c>
    </row>
    <row r="52718" spans="1:4" x14ac:dyDescent="0.2">
      <c r="A52718">
        <v>98010</v>
      </c>
    </row>
    <row r="52719" spans="1:4" x14ac:dyDescent="0.2">
      <c r="A52719">
        <v>98010</v>
      </c>
      <c r="B52719" t="s">
        <v>6064</v>
      </c>
      <c r="C52719">
        <v>101624</v>
      </c>
      <c r="D52719">
        <v>1.1088</v>
      </c>
    </row>
    <row r="52720" spans="1:4" x14ac:dyDescent="0.2">
      <c r="A52720">
        <v>98010</v>
      </c>
      <c r="B52720" t="s">
        <v>6064</v>
      </c>
      <c r="C52720">
        <v>100475</v>
      </c>
      <c r="D52720">
        <v>0.77829999999999999</v>
      </c>
    </row>
    <row r="52721" spans="1:4" x14ac:dyDescent="0.2">
      <c r="A52721">
        <v>98010</v>
      </c>
      <c r="B52721" t="s">
        <v>6064</v>
      </c>
      <c r="C52721">
        <v>97738</v>
      </c>
      <c r="D52721">
        <v>2.2100000000000002E-2</v>
      </c>
    </row>
    <row r="52722" spans="1:4" x14ac:dyDescent="0.2">
      <c r="A52722">
        <v>98010</v>
      </c>
      <c r="B52722" t="s">
        <v>6064</v>
      </c>
      <c r="C52722">
        <v>97736</v>
      </c>
      <c r="D52722">
        <v>0.64159999999999995</v>
      </c>
    </row>
    <row r="52723" spans="1:4" x14ac:dyDescent="0.2">
      <c r="A52723">
        <v>98010</v>
      </c>
      <c r="B52723" t="s">
        <v>6064</v>
      </c>
      <c r="C52723">
        <v>94970</v>
      </c>
      <c r="D52723">
        <v>0.97560000000000002</v>
      </c>
    </row>
    <row r="52724" spans="1:4" x14ac:dyDescent="0.2">
      <c r="A52724">
        <v>98010</v>
      </c>
      <c r="B52724" t="s">
        <v>6064</v>
      </c>
      <c r="C52724">
        <v>92767</v>
      </c>
      <c r="D52724">
        <v>25.898399999999999</v>
      </c>
    </row>
    <row r="52725" spans="1:4" x14ac:dyDescent="0.2">
      <c r="A52725">
        <v>98010</v>
      </c>
      <c r="B52725" t="s">
        <v>6064</v>
      </c>
      <c r="C52725">
        <v>89998</v>
      </c>
      <c r="D52725">
        <v>4.8125999999999998</v>
      </c>
    </row>
    <row r="52726" spans="1:4" x14ac:dyDescent="0.2">
      <c r="A52726">
        <v>98010</v>
      </c>
      <c r="B52726" t="s">
        <v>6064</v>
      </c>
      <c r="C52726">
        <v>89996</v>
      </c>
      <c r="D52726">
        <v>1.9743999999999999</v>
      </c>
    </row>
    <row r="52727" spans="1:4" x14ac:dyDescent="0.2">
      <c r="A52727">
        <v>98010</v>
      </c>
      <c r="B52727" t="s">
        <v>6064</v>
      </c>
      <c r="C52727">
        <v>89995</v>
      </c>
      <c r="D52727">
        <v>0.12</v>
      </c>
    </row>
    <row r="52728" spans="1:4" x14ac:dyDescent="0.2">
      <c r="A52728">
        <v>98010</v>
      </c>
      <c r="B52728" t="s">
        <v>6064</v>
      </c>
      <c r="C52728">
        <v>89993</v>
      </c>
      <c r="D52728">
        <v>5.9799999999999999E-2</v>
      </c>
    </row>
    <row r="52729" spans="1:4" x14ac:dyDescent="0.2">
      <c r="A52729">
        <v>98010</v>
      </c>
      <c r="B52729" t="s">
        <v>6064</v>
      </c>
      <c r="C52729">
        <v>88908</v>
      </c>
      <c r="D52729">
        <v>0.39760000000000001</v>
      </c>
    </row>
    <row r="52730" spans="1:4" x14ac:dyDescent="0.2">
      <c r="A52730">
        <v>98010</v>
      </c>
      <c r="B52730" t="s">
        <v>6064</v>
      </c>
      <c r="C52730">
        <v>88907</v>
      </c>
      <c r="D52730">
        <v>0.1951</v>
      </c>
    </row>
    <row r="52731" spans="1:4" x14ac:dyDescent="0.2">
      <c r="A52731">
        <v>98010</v>
      </c>
      <c r="B52731" t="s">
        <v>6064</v>
      </c>
      <c r="C52731">
        <v>88316</v>
      </c>
      <c r="D52731">
        <v>19.992799999999999</v>
      </c>
    </row>
    <row r="52732" spans="1:4" x14ac:dyDescent="0.2">
      <c r="A52732">
        <v>98010</v>
      </c>
      <c r="B52732" t="s">
        <v>6064</v>
      </c>
      <c r="C52732">
        <v>88309</v>
      </c>
      <c r="D52732">
        <v>25.445399999999999</v>
      </c>
    </row>
    <row r="52733" spans="1:4" x14ac:dyDescent="0.2">
      <c r="A52733">
        <v>98010</v>
      </c>
      <c r="B52733" t="s">
        <v>6064</v>
      </c>
      <c r="C52733">
        <v>87316</v>
      </c>
      <c r="D52733">
        <v>5.8400000000000001E-2</v>
      </c>
    </row>
    <row r="52734" spans="1:4" x14ac:dyDescent="0.2">
      <c r="A52734">
        <v>98010</v>
      </c>
      <c r="B52734" t="s">
        <v>80</v>
      </c>
      <c r="C52734">
        <v>25067</v>
      </c>
      <c r="D52734">
        <v>116.157</v>
      </c>
    </row>
    <row r="52735" spans="1:4" x14ac:dyDescent="0.2">
      <c r="A52735">
        <v>98010</v>
      </c>
      <c r="B52735" t="s">
        <v>80</v>
      </c>
      <c r="C52735">
        <v>6193</v>
      </c>
      <c r="D52735">
        <v>1.7802</v>
      </c>
    </row>
    <row r="52736" spans="1:4" x14ac:dyDescent="0.2">
      <c r="A52736">
        <v>98010</v>
      </c>
      <c r="B52736" t="s">
        <v>80</v>
      </c>
      <c r="C52736">
        <v>5069</v>
      </c>
      <c r="D52736">
        <v>5.0299999999999997E-2</v>
      </c>
    </row>
    <row r="52737" spans="1:4" x14ac:dyDescent="0.2">
      <c r="A52737">
        <v>98010</v>
      </c>
      <c r="B52737" t="s">
        <v>80</v>
      </c>
      <c r="C52737">
        <v>4517</v>
      </c>
      <c r="D52737">
        <v>0.56759999999999999</v>
      </c>
    </row>
    <row r="52738" spans="1:4" x14ac:dyDescent="0.2">
      <c r="A52738">
        <v>98010</v>
      </c>
      <c r="B52738" t="s">
        <v>80</v>
      </c>
      <c r="C52738">
        <v>4491</v>
      </c>
      <c r="D52738">
        <v>0.4773</v>
      </c>
    </row>
    <row r="52739" spans="1:4" x14ac:dyDescent="0.2">
      <c r="A52739">
        <v>98010</v>
      </c>
      <c r="B52739" t="s">
        <v>80</v>
      </c>
      <c r="C52739">
        <v>2692</v>
      </c>
      <c r="D52739">
        <v>2.1899999999999999E-2</v>
      </c>
    </row>
    <row r="52740" spans="1:4" x14ac:dyDescent="0.2">
      <c r="A52740">
        <v>98010</v>
      </c>
      <c r="B52740" t="s">
        <v>80</v>
      </c>
      <c r="C52740">
        <v>660</v>
      </c>
      <c r="D52740">
        <v>40.950000000000003</v>
      </c>
    </row>
    <row r="52741" spans="1:4" x14ac:dyDescent="0.2">
      <c r="A52741">
        <v>98012</v>
      </c>
    </row>
    <row r="52742" spans="1:4" x14ac:dyDescent="0.2">
      <c r="A52742">
        <v>98012</v>
      </c>
      <c r="B52742" t="s">
        <v>6064</v>
      </c>
      <c r="C52742">
        <v>101624</v>
      </c>
      <c r="D52742">
        <v>1.2767999999999999</v>
      </c>
    </row>
    <row r="52743" spans="1:4" x14ac:dyDescent="0.2">
      <c r="A52743">
        <v>98012</v>
      </c>
      <c r="B52743" t="s">
        <v>6064</v>
      </c>
      <c r="C52743">
        <v>100475</v>
      </c>
      <c r="D52743">
        <v>0.91859999999999997</v>
      </c>
    </row>
    <row r="52744" spans="1:4" x14ac:dyDescent="0.2">
      <c r="A52744">
        <v>98012</v>
      </c>
      <c r="B52744" t="s">
        <v>6064</v>
      </c>
      <c r="C52744">
        <v>97738</v>
      </c>
      <c r="D52744">
        <v>2.2100000000000002E-2</v>
      </c>
    </row>
    <row r="52745" spans="1:4" x14ac:dyDescent="0.2">
      <c r="A52745">
        <v>98012</v>
      </c>
      <c r="B52745" t="s">
        <v>6064</v>
      </c>
      <c r="C52745">
        <v>97736</v>
      </c>
      <c r="D52745">
        <v>0.78410000000000002</v>
      </c>
    </row>
    <row r="52746" spans="1:4" x14ac:dyDescent="0.2">
      <c r="A52746">
        <v>98012</v>
      </c>
      <c r="B52746" t="s">
        <v>6064</v>
      </c>
      <c r="C52746">
        <v>94970</v>
      </c>
      <c r="D52746">
        <v>1.1563000000000001</v>
      </c>
    </row>
    <row r="52747" spans="1:4" x14ac:dyDescent="0.2">
      <c r="A52747">
        <v>98012</v>
      </c>
      <c r="B52747" t="s">
        <v>6064</v>
      </c>
      <c r="C52747">
        <v>92767</v>
      </c>
      <c r="D52747">
        <v>30.694400000000002</v>
      </c>
    </row>
    <row r="52748" spans="1:4" x14ac:dyDescent="0.2">
      <c r="A52748">
        <v>98012</v>
      </c>
      <c r="B52748" t="s">
        <v>6064</v>
      </c>
      <c r="C52748">
        <v>89998</v>
      </c>
      <c r="D52748">
        <v>5.4295999999999998</v>
      </c>
    </row>
    <row r="52749" spans="1:4" x14ac:dyDescent="0.2">
      <c r="A52749">
        <v>98012</v>
      </c>
      <c r="B52749" t="s">
        <v>6064</v>
      </c>
      <c r="C52749">
        <v>89996</v>
      </c>
      <c r="D52749">
        <v>1.9743999999999999</v>
      </c>
    </row>
    <row r="52750" spans="1:4" x14ac:dyDescent="0.2">
      <c r="A52750">
        <v>98012</v>
      </c>
      <c r="B52750" t="s">
        <v>6064</v>
      </c>
      <c r="C52750">
        <v>89995</v>
      </c>
      <c r="D52750">
        <v>0.13539999999999999</v>
      </c>
    </row>
    <row r="52751" spans="1:4" x14ac:dyDescent="0.2">
      <c r="A52751">
        <v>98012</v>
      </c>
      <c r="B52751" t="s">
        <v>6064</v>
      </c>
      <c r="C52751">
        <v>89993</v>
      </c>
      <c r="D52751">
        <v>5.9799999999999999E-2</v>
      </c>
    </row>
    <row r="52752" spans="1:4" x14ac:dyDescent="0.2">
      <c r="A52752">
        <v>98012</v>
      </c>
      <c r="B52752" t="s">
        <v>6064</v>
      </c>
      <c r="C52752">
        <v>88908</v>
      </c>
      <c r="D52752">
        <v>0.46889999999999998</v>
      </c>
    </row>
    <row r="52753" spans="1:4" x14ac:dyDescent="0.2">
      <c r="A52753">
        <v>98012</v>
      </c>
      <c r="B52753" t="s">
        <v>6064</v>
      </c>
      <c r="C52753">
        <v>88907</v>
      </c>
      <c r="D52753">
        <v>0.2301</v>
      </c>
    </row>
    <row r="52754" spans="1:4" x14ac:dyDescent="0.2">
      <c r="A52754">
        <v>98012</v>
      </c>
      <c r="B52754" t="s">
        <v>6064</v>
      </c>
      <c r="C52754">
        <v>88316</v>
      </c>
      <c r="D52754">
        <v>23.174199999999999</v>
      </c>
    </row>
    <row r="52755" spans="1:4" x14ac:dyDescent="0.2">
      <c r="A52755">
        <v>98012</v>
      </c>
      <c r="B52755" t="s">
        <v>6064</v>
      </c>
      <c r="C52755">
        <v>88309</v>
      </c>
      <c r="D52755">
        <v>29.494399999999999</v>
      </c>
    </row>
    <row r="52756" spans="1:4" x14ac:dyDescent="0.2">
      <c r="A52756">
        <v>98012</v>
      </c>
      <c r="B52756" t="s">
        <v>6064</v>
      </c>
      <c r="C52756">
        <v>87316</v>
      </c>
      <c r="D52756">
        <v>6.6799999999999998E-2</v>
      </c>
    </row>
    <row r="52757" spans="1:4" x14ac:dyDescent="0.2">
      <c r="A52757">
        <v>98012</v>
      </c>
      <c r="B52757" t="s">
        <v>80</v>
      </c>
      <c r="C52757">
        <v>25067</v>
      </c>
      <c r="D52757">
        <v>139.80760000000001</v>
      </c>
    </row>
    <row r="52758" spans="1:4" x14ac:dyDescent="0.2">
      <c r="A52758">
        <v>98012</v>
      </c>
      <c r="B52758" t="s">
        <v>80</v>
      </c>
      <c r="C52758">
        <v>6193</v>
      </c>
      <c r="D52758">
        <v>1.9872000000000001</v>
      </c>
    </row>
    <row r="52759" spans="1:4" x14ac:dyDescent="0.2">
      <c r="A52759">
        <v>98012</v>
      </c>
      <c r="B52759" t="s">
        <v>80</v>
      </c>
      <c r="C52759">
        <v>5069</v>
      </c>
      <c r="D52759">
        <v>5.62E-2</v>
      </c>
    </row>
    <row r="52760" spans="1:4" x14ac:dyDescent="0.2">
      <c r="A52760">
        <v>98012</v>
      </c>
      <c r="B52760" t="s">
        <v>80</v>
      </c>
      <c r="C52760">
        <v>4517</v>
      </c>
      <c r="D52760">
        <v>0.63360000000000005</v>
      </c>
    </row>
    <row r="52761" spans="1:4" x14ac:dyDescent="0.2">
      <c r="A52761">
        <v>98012</v>
      </c>
      <c r="B52761" t="s">
        <v>80</v>
      </c>
      <c r="C52761">
        <v>4491</v>
      </c>
      <c r="D52761">
        <v>0.53280000000000005</v>
      </c>
    </row>
    <row r="52762" spans="1:4" x14ac:dyDescent="0.2">
      <c r="A52762">
        <v>98012</v>
      </c>
      <c r="B52762" t="s">
        <v>80</v>
      </c>
      <c r="C52762">
        <v>2692</v>
      </c>
      <c r="D52762">
        <v>2.4500000000000001E-2</v>
      </c>
    </row>
    <row r="52763" spans="1:4" x14ac:dyDescent="0.2">
      <c r="A52763">
        <v>98012</v>
      </c>
      <c r="B52763" t="s">
        <v>80</v>
      </c>
      <c r="C52763">
        <v>660</v>
      </c>
      <c r="D52763">
        <v>46.2</v>
      </c>
    </row>
    <row r="52764" spans="1:4" x14ac:dyDescent="0.2">
      <c r="A52764">
        <v>98014</v>
      </c>
    </row>
    <row r="52765" spans="1:4" x14ac:dyDescent="0.2">
      <c r="A52765">
        <v>98014</v>
      </c>
      <c r="B52765" t="s">
        <v>6064</v>
      </c>
      <c r="C52765">
        <v>101624</v>
      </c>
      <c r="D52765">
        <v>1.4448000000000001</v>
      </c>
    </row>
    <row r="52766" spans="1:4" x14ac:dyDescent="0.2">
      <c r="A52766">
        <v>98014</v>
      </c>
      <c r="B52766" t="s">
        <v>6064</v>
      </c>
      <c r="C52766">
        <v>100475</v>
      </c>
      <c r="D52766">
        <v>1.0589999999999999</v>
      </c>
    </row>
    <row r="52767" spans="1:4" x14ac:dyDescent="0.2">
      <c r="A52767">
        <v>98014</v>
      </c>
      <c r="B52767" t="s">
        <v>6064</v>
      </c>
      <c r="C52767">
        <v>97738</v>
      </c>
      <c r="D52767">
        <v>2.2100000000000002E-2</v>
      </c>
    </row>
    <row r="52768" spans="1:4" x14ac:dyDescent="0.2">
      <c r="A52768">
        <v>98014</v>
      </c>
      <c r="B52768" t="s">
        <v>6064</v>
      </c>
      <c r="C52768">
        <v>97736</v>
      </c>
      <c r="D52768">
        <v>0.92659999999999998</v>
      </c>
    </row>
    <row r="52769" spans="1:4" x14ac:dyDescent="0.2">
      <c r="A52769">
        <v>98014</v>
      </c>
      <c r="B52769" t="s">
        <v>6064</v>
      </c>
      <c r="C52769">
        <v>94970</v>
      </c>
      <c r="D52769">
        <v>1.337</v>
      </c>
    </row>
    <row r="52770" spans="1:4" x14ac:dyDescent="0.2">
      <c r="A52770">
        <v>98014</v>
      </c>
      <c r="B52770" t="s">
        <v>6064</v>
      </c>
      <c r="C52770">
        <v>92767</v>
      </c>
      <c r="D52770">
        <v>35.490400000000001</v>
      </c>
    </row>
    <row r="52771" spans="1:4" x14ac:dyDescent="0.2">
      <c r="A52771">
        <v>98014</v>
      </c>
      <c r="B52771" t="s">
        <v>6064</v>
      </c>
      <c r="C52771">
        <v>89998</v>
      </c>
      <c r="D52771">
        <v>6.0465999999999998</v>
      </c>
    </row>
    <row r="52772" spans="1:4" x14ac:dyDescent="0.2">
      <c r="A52772">
        <v>98014</v>
      </c>
      <c r="B52772" t="s">
        <v>6064</v>
      </c>
      <c r="C52772">
        <v>89996</v>
      </c>
      <c r="D52772">
        <v>1.9743999999999999</v>
      </c>
    </row>
    <row r="52773" spans="1:4" x14ac:dyDescent="0.2">
      <c r="A52773">
        <v>98014</v>
      </c>
      <c r="B52773" t="s">
        <v>6064</v>
      </c>
      <c r="C52773">
        <v>89995</v>
      </c>
      <c r="D52773">
        <v>0.1507</v>
      </c>
    </row>
    <row r="52774" spans="1:4" x14ac:dyDescent="0.2">
      <c r="A52774">
        <v>98014</v>
      </c>
      <c r="B52774" t="s">
        <v>6064</v>
      </c>
      <c r="C52774">
        <v>89993</v>
      </c>
      <c r="D52774">
        <v>5.9799999999999999E-2</v>
      </c>
    </row>
    <row r="52775" spans="1:4" x14ac:dyDescent="0.2">
      <c r="A52775">
        <v>98014</v>
      </c>
      <c r="B52775" t="s">
        <v>6064</v>
      </c>
      <c r="C52775">
        <v>88908</v>
      </c>
      <c r="D52775">
        <v>0.54010000000000002</v>
      </c>
    </row>
    <row r="52776" spans="1:4" x14ac:dyDescent="0.2">
      <c r="A52776">
        <v>98014</v>
      </c>
      <c r="B52776" t="s">
        <v>6064</v>
      </c>
      <c r="C52776">
        <v>88907</v>
      </c>
      <c r="D52776">
        <v>0.26500000000000001</v>
      </c>
    </row>
    <row r="52777" spans="1:4" x14ac:dyDescent="0.2">
      <c r="A52777">
        <v>98014</v>
      </c>
      <c r="B52777" t="s">
        <v>6064</v>
      </c>
      <c r="C52777">
        <v>88316</v>
      </c>
      <c r="D52777">
        <v>26.355499999999999</v>
      </c>
    </row>
    <row r="52778" spans="1:4" x14ac:dyDescent="0.2">
      <c r="A52778">
        <v>98014</v>
      </c>
      <c r="B52778" t="s">
        <v>6064</v>
      </c>
      <c r="C52778">
        <v>88309</v>
      </c>
      <c r="D52778">
        <v>33.543399999999998</v>
      </c>
    </row>
    <row r="52779" spans="1:4" x14ac:dyDescent="0.2">
      <c r="A52779">
        <v>98014</v>
      </c>
      <c r="B52779" t="s">
        <v>6064</v>
      </c>
      <c r="C52779">
        <v>87316</v>
      </c>
      <c r="D52779">
        <v>7.5200000000000003E-2</v>
      </c>
    </row>
    <row r="52780" spans="1:4" x14ac:dyDescent="0.2">
      <c r="A52780">
        <v>98014</v>
      </c>
      <c r="B52780" t="s">
        <v>80</v>
      </c>
      <c r="C52780">
        <v>25067</v>
      </c>
      <c r="D52780">
        <v>163.4581</v>
      </c>
    </row>
    <row r="52781" spans="1:4" x14ac:dyDescent="0.2">
      <c r="A52781">
        <v>98014</v>
      </c>
      <c r="B52781" t="s">
        <v>80</v>
      </c>
      <c r="C52781">
        <v>6193</v>
      </c>
      <c r="D52781">
        <v>2.1941999999999999</v>
      </c>
    </row>
    <row r="52782" spans="1:4" x14ac:dyDescent="0.2">
      <c r="A52782">
        <v>98014</v>
      </c>
      <c r="B52782" t="s">
        <v>80</v>
      </c>
      <c r="C52782">
        <v>5069</v>
      </c>
      <c r="D52782">
        <v>6.2E-2</v>
      </c>
    </row>
    <row r="52783" spans="1:4" x14ac:dyDescent="0.2">
      <c r="A52783">
        <v>98014</v>
      </c>
      <c r="B52783" t="s">
        <v>80</v>
      </c>
      <c r="C52783">
        <v>4517</v>
      </c>
      <c r="D52783">
        <v>0.6996</v>
      </c>
    </row>
    <row r="52784" spans="1:4" x14ac:dyDescent="0.2">
      <c r="A52784">
        <v>98014</v>
      </c>
      <c r="B52784" t="s">
        <v>80</v>
      </c>
      <c r="C52784">
        <v>4491</v>
      </c>
      <c r="D52784">
        <v>0.58830000000000005</v>
      </c>
    </row>
    <row r="52785" spans="1:4" x14ac:dyDescent="0.2">
      <c r="A52785">
        <v>98014</v>
      </c>
      <c r="B52785" t="s">
        <v>80</v>
      </c>
      <c r="C52785">
        <v>2692</v>
      </c>
      <c r="D52785">
        <v>2.7E-2</v>
      </c>
    </row>
    <row r="52786" spans="1:4" x14ac:dyDescent="0.2">
      <c r="A52786">
        <v>98014</v>
      </c>
      <c r="B52786" t="s">
        <v>80</v>
      </c>
      <c r="C52786">
        <v>660</v>
      </c>
      <c r="D52786">
        <v>51.45</v>
      </c>
    </row>
    <row r="52787" spans="1:4" x14ac:dyDescent="0.2">
      <c r="A52787">
        <v>98016</v>
      </c>
    </row>
    <row r="52788" spans="1:4" x14ac:dyDescent="0.2">
      <c r="A52788">
        <v>98016</v>
      </c>
      <c r="B52788" t="s">
        <v>6064</v>
      </c>
      <c r="C52788">
        <v>101624</v>
      </c>
      <c r="D52788">
        <v>1.6128</v>
      </c>
    </row>
    <row r="52789" spans="1:4" x14ac:dyDescent="0.2">
      <c r="A52789">
        <v>98016</v>
      </c>
      <c r="B52789" t="s">
        <v>6064</v>
      </c>
      <c r="C52789">
        <v>100475</v>
      </c>
      <c r="D52789">
        <v>1.1994</v>
      </c>
    </row>
    <row r="52790" spans="1:4" x14ac:dyDescent="0.2">
      <c r="A52790">
        <v>98016</v>
      </c>
      <c r="B52790" t="s">
        <v>6064</v>
      </c>
      <c r="C52790">
        <v>97738</v>
      </c>
      <c r="D52790">
        <v>2.2100000000000002E-2</v>
      </c>
    </row>
    <row r="52791" spans="1:4" x14ac:dyDescent="0.2">
      <c r="A52791">
        <v>98016</v>
      </c>
      <c r="B52791" t="s">
        <v>6064</v>
      </c>
      <c r="C52791">
        <v>97736</v>
      </c>
      <c r="D52791">
        <v>1.0690999999999999</v>
      </c>
    </row>
    <row r="52792" spans="1:4" x14ac:dyDescent="0.2">
      <c r="A52792">
        <v>98016</v>
      </c>
      <c r="B52792" t="s">
        <v>6064</v>
      </c>
      <c r="C52792">
        <v>94970</v>
      </c>
      <c r="D52792">
        <v>1.5177</v>
      </c>
    </row>
    <row r="52793" spans="1:4" x14ac:dyDescent="0.2">
      <c r="A52793">
        <v>98016</v>
      </c>
      <c r="B52793" t="s">
        <v>6064</v>
      </c>
      <c r="C52793">
        <v>92767</v>
      </c>
      <c r="D52793">
        <v>40.2864</v>
      </c>
    </row>
    <row r="52794" spans="1:4" x14ac:dyDescent="0.2">
      <c r="A52794">
        <v>98016</v>
      </c>
      <c r="B52794" t="s">
        <v>6064</v>
      </c>
      <c r="C52794">
        <v>89998</v>
      </c>
      <c r="D52794">
        <v>6.6635999999999997</v>
      </c>
    </row>
    <row r="52795" spans="1:4" x14ac:dyDescent="0.2">
      <c r="A52795">
        <v>98016</v>
      </c>
      <c r="B52795" t="s">
        <v>6064</v>
      </c>
      <c r="C52795">
        <v>89996</v>
      </c>
      <c r="D52795">
        <v>1.9743999999999999</v>
      </c>
    </row>
    <row r="52796" spans="1:4" x14ac:dyDescent="0.2">
      <c r="A52796">
        <v>98016</v>
      </c>
      <c r="B52796" t="s">
        <v>6064</v>
      </c>
      <c r="C52796">
        <v>89995</v>
      </c>
      <c r="D52796">
        <v>0.1661</v>
      </c>
    </row>
    <row r="52797" spans="1:4" x14ac:dyDescent="0.2">
      <c r="A52797">
        <v>98016</v>
      </c>
      <c r="B52797" t="s">
        <v>6064</v>
      </c>
      <c r="C52797">
        <v>89993</v>
      </c>
      <c r="D52797">
        <v>5.9799999999999999E-2</v>
      </c>
    </row>
    <row r="52798" spans="1:4" x14ac:dyDescent="0.2">
      <c r="A52798">
        <v>98016</v>
      </c>
      <c r="B52798" t="s">
        <v>6064</v>
      </c>
      <c r="C52798">
        <v>88908</v>
      </c>
      <c r="D52798">
        <v>0.61140000000000005</v>
      </c>
    </row>
    <row r="52799" spans="1:4" x14ac:dyDescent="0.2">
      <c r="A52799">
        <v>98016</v>
      </c>
      <c r="B52799" t="s">
        <v>6064</v>
      </c>
      <c r="C52799">
        <v>88907</v>
      </c>
      <c r="D52799">
        <v>0.3</v>
      </c>
    </row>
    <row r="52800" spans="1:4" x14ac:dyDescent="0.2">
      <c r="A52800">
        <v>98016</v>
      </c>
      <c r="B52800" t="s">
        <v>6064</v>
      </c>
      <c r="C52800">
        <v>88316</v>
      </c>
      <c r="D52800">
        <v>29.536899999999999</v>
      </c>
    </row>
    <row r="52801" spans="1:4" x14ac:dyDescent="0.2">
      <c r="A52801">
        <v>98016</v>
      </c>
      <c r="B52801" t="s">
        <v>6064</v>
      </c>
      <c r="C52801">
        <v>88309</v>
      </c>
      <c r="D52801">
        <v>37.592399999999998</v>
      </c>
    </row>
    <row r="52802" spans="1:4" x14ac:dyDescent="0.2">
      <c r="A52802">
        <v>98016</v>
      </c>
      <c r="B52802" t="s">
        <v>6064</v>
      </c>
      <c r="C52802">
        <v>87316</v>
      </c>
      <c r="D52802">
        <v>8.3599999999999994E-2</v>
      </c>
    </row>
    <row r="52803" spans="1:4" x14ac:dyDescent="0.2">
      <c r="A52803">
        <v>98016</v>
      </c>
      <c r="B52803" t="s">
        <v>80</v>
      </c>
      <c r="C52803">
        <v>25067</v>
      </c>
      <c r="D52803">
        <v>187.1087</v>
      </c>
    </row>
    <row r="52804" spans="1:4" x14ac:dyDescent="0.2">
      <c r="A52804">
        <v>98016</v>
      </c>
      <c r="B52804" t="s">
        <v>80</v>
      </c>
      <c r="C52804">
        <v>6193</v>
      </c>
      <c r="D52804">
        <v>2.4011999999999998</v>
      </c>
    </row>
    <row r="52805" spans="1:4" x14ac:dyDescent="0.2">
      <c r="A52805">
        <v>98016</v>
      </c>
      <c r="B52805" t="s">
        <v>80</v>
      </c>
      <c r="C52805">
        <v>5069</v>
      </c>
      <c r="D52805">
        <v>6.7900000000000002E-2</v>
      </c>
    </row>
    <row r="52806" spans="1:4" x14ac:dyDescent="0.2">
      <c r="A52806">
        <v>98016</v>
      </c>
      <c r="B52806" t="s">
        <v>80</v>
      </c>
      <c r="C52806">
        <v>4517</v>
      </c>
      <c r="D52806">
        <v>0.76559999999999995</v>
      </c>
    </row>
    <row r="52807" spans="1:4" x14ac:dyDescent="0.2">
      <c r="A52807">
        <v>98016</v>
      </c>
      <c r="B52807" t="s">
        <v>80</v>
      </c>
      <c r="C52807">
        <v>4491</v>
      </c>
      <c r="D52807">
        <v>0.64380000000000004</v>
      </c>
    </row>
    <row r="52808" spans="1:4" x14ac:dyDescent="0.2">
      <c r="A52808">
        <v>98016</v>
      </c>
      <c r="B52808" t="s">
        <v>80</v>
      </c>
      <c r="C52808">
        <v>2692</v>
      </c>
      <c r="D52808">
        <v>2.9600000000000001E-2</v>
      </c>
    </row>
    <row r="52809" spans="1:4" x14ac:dyDescent="0.2">
      <c r="A52809">
        <v>98016</v>
      </c>
      <c r="B52809" t="s">
        <v>80</v>
      </c>
      <c r="C52809">
        <v>660</v>
      </c>
      <c r="D52809">
        <v>56.7</v>
      </c>
    </row>
    <row r="52810" spans="1:4" x14ac:dyDescent="0.2">
      <c r="A52810">
        <v>98018</v>
      </c>
    </row>
    <row r="52811" spans="1:4" x14ac:dyDescent="0.2">
      <c r="A52811">
        <v>98018</v>
      </c>
      <c r="B52811" t="s">
        <v>6064</v>
      </c>
      <c r="C52811">
        <v>101624</v>
      </c>
      <c r="D52811">
        <v>1.7807999999999999</v>
      </c>
    </row>
    <row r="52812" spans="1:4" x14ac:dyDescent="0.2">
      <c r="A52812">
        <v>98018</v>
      </c>
      <c r="B52812" t="s">
        <v>6064</v>
      </c>
      <c r="C52812">
        <v>100475</v>
      </c>
      <c r="D52812">
        <v>1.3396999999999999</v>
      </c>
    </row>
    <row r="52813" spans="1:4" x14ac:dyDescent="0.2">
      <c r="A52813">
        <v>98018</v>
      </c>
      <c r="B52813" t="s">
        <v>6064</v>
      </c>
      <c r="C52813">
        <v>97738</v>
      </c>
      <c r="D52813">
        <v>2.2100000000000002E-2</v>
      </c>
    </row>
    <row r="52814" spans="1:4" x14ac:dyDescent="0.2">
      <c r="A52814">
        <v>98018</v>
      </c>
      <c r="B52814" t="s">
        <v>6064</v>
      </c>
      <c r="C52814">
        <v>97736</v>
      </c>
      <c r="D52814">
        <v>1.2116</v>
      </c>
    </row>
    <row r="52815" spans="1:4" x14ac:dyDescent="0.2">
      <c r="A52815">
        <v>98018</v>
      </c>
      <c r="B52815" t="s">
        <v>6064</v>
      </c>
      <c r="C52815">
        <v>94970</v>
      </c>
      <c r="D52815">
        <v>1.6982999999999999</v>
      </c>
    </row>
    <row r="52816" spans="1:4" x14ac:dyDescent="0.2">
      <c r="A52816">
        <v>98018</v>
      </c>
      <c r="B52816" t="s">
        <v>6064</v>
      </c>
      <c r="C52816">
        <v>92767</v>
      </c>
      <c r="D52816">
        <v>45.0824</v>
      </c>
    </row>
    <row r="52817" spans="1:4" x14ac:dyDescent="0.2">
      <c r="A52817">
        <v>98018</v>
      </c>
      <c r="B52817" t="s">
        <v>6064</v>
      </c>
      <c r="C52817">
        <v>89998</v>
      </c>
      <c r="D52817">
        <v>7.2805999999999997</v>
      </c>
    </row>
    <row r="52818" spans="1:4" x14ac:dyDescent="0.2">
      <c r="A52818">
        <v>98018</v>
      </c>
      <c r="B52818" t="s">
        <v>6064</v>
      </c>
      <c r="C52818">
        <v>89996</v>
      </c>
      <c r="D52818">
        <v>1.9743999999999999</v>
      </c>
    </row>
    <row r="52819" spans="1:4" x14ac:dyDescent="0.2">
      <c r="A52819">
        <v>98018</v>
      </c>
      <c r="B52819" t="s">
        <v>6064</v>
      </c>
      <c r="C52819">
        <v>89995</v>
      </c>
      <c r="D52819">
        <v>0.18149999999999999</v>
      </c>
    </row>
    <row r="52820" spans="1:4" x14ac:dyDescent="0.2">
      <c r="A52820">
        <v>98018</v>
      </c>
      <c r="B52820" t="s">
        <v>6064</v>
      </c>
      <c r="C52820">
        <v>89993</v>
      </c>
      <c r="D52820">
        <v>5.9799999999999999E-2</v>
      </c>
    </row>
    <row r="52821" spans="1:4" x14ac:dyDescent="0.2">
      <c r="A52821">
        <v>98018</v>
      </c>
      <c r="B52821" t="s">
        <v>6064</v>
      </c>
      <c r="C52821">
        <v>88908</v>
      </c>
      <c r="D52821">
        <v>0.68269999999999997</v>
      </c>
    </row>
    <row r="52822" spans="1:4" x14ac:dyDescent="0.2">
      <c r="A52822">
        <v>98018</v>
      </c>
      <c r="B52822" t="s">
        <v>6064</v>
      </c>
      <c r="C52822">
        <v>88907</v>
      </c>
      <c r="D52822">
        <v>0.33500000000000002</v>
      </c>
    </row>
    <row r="52823" spans="1:4" x14ac:dyDescent="0.2">
      <c r="A52823">
        <v>98018</v>
      </c>
      <c r="B52823" t="s">
        <v>6064</v>
      </c>
      <c r="C52823">
        <v>88316</v>
      </c>
      <c r="D52823">
        <v>32.718299999999999</v>
      </c>
    </row>
    <row r="52824" spans="1:4" x14ac:dyDescent="0.2">
      <c r="A52824">
        <v>98018</v>
      </c>
      <c r="B52824" t="s">
        <v>6064</v>
      </c>
      <c r="C52824">
        <v>88309</v>
      </c>
      <c r="D52824">
        <v>41.641500000000001</v>
      </c>
    </row>
    <row r="52825" spans="1:4" x14ac:dyDescent="0.2">
      <c r="A52825">
        <v>98018</v>
      </c>
      <c r="B52825" t="s">
        <v>6064</v>
      </c>
      <c r="C52825">
        <v>87316</v>
      </c>
      <c r="D52825">
        <v>9.1999999999999998E-2</v>
      </c>
    </row>
    <row r="52826" spans="1:4" x14ac:dyDescent="0.2">
      <c r="A52826">
        <v>98018</v>
      </c>
      <c r="B52826" t="s">
        <v>80</v>
      </c>
      <c r="C52826">
        <v>25067</v>
      </c>
      <c r="D52826">
        <v>210.7593</v>
      </c>
    </row>
    <row r="52827" spans="1:4" x14ac:dyDescent="0.2">
      <c r="A52827">
        <v>98018</v>
      </c>
      <c r="B52827" t="s">
        <v>80</v>
      </c>
      <c r="C52827">
        <v>6193</v>
      </c>
      <c r="D52827">
        <v>2.6082000000000001</v>
      </c>
    </row>
    <row r="52828" spans="1:4" x14ac:dyDescent="0.2">
      <c r="A52828">
        <v>98018</v>
      </c>
      <c r="B52828" t="s">
        <v>80</v>
      </c>
      <c r="C52828">
        <v>5069</v>
      </c>
      <c r="D52828">
        <v>7.3700000000000002E-2</v>
      </c>
    </row>
    <row r="52829" spans="1:4" x14ac:dyDescent="0.2">
      <c r="A52829">
        <v>98018</v>
      </c>
      <c r="B52829" t="s">
        <v>80</v>
      </c>
      <c r="C52829">
        <v>4517</v>
      </c>
      <c r="D52829">
        <v>0.83160000000000001</v>
      </c>
    </row>
    <row r="52830" spans="1:4" x14ac:dyDescent="0.2">
      <c r="A52830">
        <v>98018</v>
      </c>
      <c r="B52830" t="s">
        <v>80</v>
      </c>
      <c r="C52830">
        <v>4491</v>
      </c>
      <c r="D52830">
        <v>0.69930000000000003</v>
      </c>
    </row>
    <row r="52831" spans="1:4" x14ac:dyDescent="0.2">
      <c r="A52831">
        <v>98018</v>
      </c>
      <c r="B52831" t="s">
        <v>80</v>
      </c>
      <c r="C52831">
        <v>2692</v>
      </c>
      <c r="D52831">
        <v>3.2099999999999997E-2</v>
      </c>
    </row>
    <row r="52832" spans="1:4" x14ac:dyDescent="0.2">
      <c r="A52832">
        <v>98018</v>
      </c>
      <c r="B52832" t="s">
        <v>80</v>
      </c>
      <c r="C52832">
        <v>660</v>
      </c>
      <c r="D52832">
        <v>61.95</v>
      </c>
    </row>
    <row r="52833" spans="1:4" x14ac:dyDescent="0.2">
      <c r="A52833">
        <v>97994</v>
      </c>
    </row>
    <row r="52834" spans="1:4" x14ac:dyDescent="0.2">
      <c r="A52834">
        <v>97994</v>
      </c>
      <c r="B52834" t="s">
        <v>6064</v>
      </c>
      <c r="C52834">
        <v>101624</v>
      </c>
      <c r="D52834">
        <v>0.63480000000000003</v>
      </c>
    </row>
    <row r="52835" spans="1:4" x14ac:dyDescent="0.2">
      <c r="A52835">
        <v>97994</v>
      </c>
      <c r="B52835" t="s">
        <v>6064</v>
      </c>
      <c r="C52835">
        <v>100475</v>
      </c>
      <c r="D52835">
        <v>0.40570000000000001</v>
      </c>
    </row>
    <row r="52836" spans="1:4" x14ac:dyDescent="0.2">
      <c r="A52836">
        <v>97994</v>
      </c>
      <c r="B52836" t="s">
        <v>6064</v>
      </c>
      <c r="C52836">
        <v>97738</v>
      </c>
      <c r="D52836">
        <v>2.2100000000000002E-2</v>
      </c>
    </row>
    <row r="52837" spans="1:4" x14ac:dyDescent="0.2">
      <c r="A52837">
        <v>97994</v>
      </c>
      <c r="B52837" t="s">
        <v>6064</v>
      </c>
      <c r="C52837">
        <v>97736</v>
      </c>
      <c r="D52837">
        <v>0.25159999999999999</v>
      </c>
    </row>
    <row r="52838" spans="1:4" x14ac:dyDescent="0.2">
      <c r="A52838">
        <v>97994</v>
      </c>
      <c r="B52838" t="s">
        <v>6064</v>
      </c>
      <c r="C52838">
        <v>94970</v>
      </c>
      <c r="D52838">
        <v>0.47470000000000001</v>
      </c>
    </row>
    <row r="52839" spans="1:4" x14ac:dyDescent="0.2">
      <c r="A52839">
        <v>97994</v>
      </c>
      <c r="B52839" t="s">
        <v>6064</v>
      </c>
      <c r="C52839">
        <v>92767</v>
      </c>
      <c r="D52839">
        <v>12.6004</v>
      </c>
    </row>
    <row r="52840" spans="1:4" x14ac:dyDescent="0.2">
      <c r="A52840">
        <v>97994</v>
      </c>
      <c r="B52840" t="s">
        <v>6064</v>
      </c>
      <c r="C52840">
        <v>89998</v>
      </c>
      <c r="D52840">
        <v>2.9615999999999998</v>
      </c>
    </row>
    <row r="52841" spans="1:4" x14ac:dyDescent="0.2">
      <c r="A52841">
        <v>97994</v>
      </c>
      <c r="B52841" t="s">
        <v>6064</v>
      </c>
      <c r="C52841">
        <v>89996</v>
      </c>
      <c r="D52841">
        <v>1.9743999999999999</v>
      </c>
    </row>
    <row r="52842" spans="1:4" x14ac:dyDescent="0.2">
      <c r="A52842">
        <v>97994</v>
      </c>
      <c r="B52842" t="s">
        <v>6064</v>
      </c>
      <c r="C52842">
        <v>89995</v>
      </c>
      <c r="D52842">
        <v>7.3800000000000004E-2</v>
      </c>
    </row>
    <row r="52843" spans="1:4" x14ac:dyDescent="0.2">
      <c r="A52843">
        <v>97994</v>
      </c>
      <c r="B52843" t="s">
        <v>6064</v>
      </c>
      <c r="C52843">
        <v>89993</v>
      </c>
      <c r="D52843">
        <v>5.9799999999999999E-2</v>
      </c>
    </row>
    <row r="52844" spans="1:4" x14ac:dyDescent="0.2">
      <c r="A52844">
        <v>97994</v>
      </c>
      <c r="B52844" t="s">
        <v>6064</v>
      </c>
      <c r="C52844">
        <v>88316</v>
      </c>
      <c r="D52844">
        <v>11.742800000000001</v>
      </c>
    </row>
    <row r="52845" spans="1:4" x14ac:dyDescent="0.2">
      <c r="A52845">
        <v>97994</v>
      </c>
      <c r="B52845" t="s">
        <v>6064</v>
      </c>
      <c r="C52845">
        <v>88309</v>
      </c>
      <c r="D52845">
        <v>14.9453</v>
      </c>
    </row>
    <row r="52846" spans="1:4" x14ac:dyDescent="0.2">
      <c r="A52846">
        <v>97994</v>
      </c>
      <c r="B52846" t="s">
        <v>6064</v>
      </c>
      <c r="C52846">
        <v>87316</v>
      </c>
      <c r="D52846">
        <v>3.7199999999999997E-2</v>
      </c>
    </row>
    <row r="52847" spans="1:4" x14ac:dyDescent="0.2">
      <c r="A52847">
        <v>97994</v>
      </c>
      <c r="B52847" t="s">
        <v>80</v>
      </c>
      <c r="C52847">
        <v>25067</v>
      </c>
      <c r="D52847">
        <v>54.323300000000003</v>
      </c>
    </row>
    <row r="52848" spans="1:4" x14ac:dyDescent="0.2">
      <c r="A52848">
        <v>97994</v>
      </c>
      <c r="B52848" t="s">
        <v>80</v>
      </c>
      <c r="C52848">
        <v>6193</v>
      </c>
      <c r="D52848">
        <v>1.1592</v>
      </c>
    </row>
    <row r="52849" spans="1:4" x14ac:dyDescent="0.2">
      <c r="A52849">
        <v>97994</v>
      </c>
      <c r="B52849" t="s">
        <v>6064</v>
      </c>
      <c r="C52849">
        <v>5679</v>
      </c>
      <c r="D52849">
        <v>0.2024</v>
      </c>
    </row>
    <row r="52850" spans="1:4" x14ac:dyDescent="0.2">
      <c r="A52850">
        <v>97994</v>
      </c>
      <c r="B52850" t="s">
        <v>6064</v>
      </c>
      <c r="C52850">
        <v>5678</v>
      </c>
      <c r="D52850">
        <v>9.9299999999999999E-2</v>
      </c>
    </row>
    <row r="52851" spans="1:4" x14ac:dyDescent="0.2">
      <c r="A52851">
        <v>97994</v>
      </c>
      <c r="B52851" t="s">
        <v>80</v>
      </c>
      <c r="C52851">
        <v>5069</v>
      </c>
      <c r="D52851">
        <v>3.2800000000000003E-2</v>
      </c>
    </row>
    <row r="52852" spans="1:4" x14ac:dyDescent="0.2">
      <c r="A52852">
        <v>97994</v>
      </c>
      <c r="B52852" t="s">
        <v>80</v>
      </c>
      <c r="C52852">
        <v>4517</v>
      </c>
      <c r="D52852">
        <v>0.36959999999999998</v>
      </c>
    </row>
    <row r="52853" spans="1:4" x14ac:dyDescent="0.2">
      <c r="A52853">
        <v>97994</v>
      </c>
      <c r="B52853" t="s">
        <v>80</v>
      </c>
      <c r="C52853">
        <v>4491</v>
      </c>
      <c r="D52853">
        <v>0.31080000000000002</v>
      </c>
    </row>
    <row r="52854" spans="1:4" x14ac:dyDescent="0.2">
      <c r="A52854">
        <v>97994</v>
      </c>
      <c r="B52854" t="s">
        <v>80</v>
      </c>
      <c r="C52854">
        <v>2692</v>
      </c>
      <c r="D52854">
        <v>1.43E-2</v>
      </c>
    </row>
    <row r="52855" spans="1:4" x14ac:dyDescent="0.2">
      <c r="A52855">
        <v>97994</v>
      </c>
      <c r="B52855" t="s">
        <v>80</v>
      </c>
      <c r="C52855">
        <v>660</v>
      </c>
      <c r="D52855">
        <v>25.2</v>
      </c>
    </row>
    <row r="52856" spans="1:4" x14ac:dyDescent="0.2">
      <c r="A52856">
        <v>97996</v>
      </c>
    </row>
    <row r="52857" spans="1:4" x14ac:dyDescent="0.2">
      <c r="A52857">
        <v>97996</v>
      </c>
      <c r="B52857" t="s">
        <v>6064</v>
      </c>
      <c r="C52857">
        <v>101624</v>
      </c>
      <c r="D52857">
        <v>0.77280000000000004</v>
      </c>
    </row>
    <row r="52858" spans="1:4" x14ac:dyDescent="0.2">
      <c r="A52858">
        <v>97996</v>
      </c>
      <c r="B52858" t="s">
        <v>6064</v>
      </c>
      <c r="C52858">
        <v>100475</v>
      </c>
      <c r="D52858">
        <v>0.51770000000000005</v>
      </c>
    </row>
    <row r="52859" spans="1:4" x14ac:dyDescent="0.2">
      <c r="A52859">
        <v>97996</v>
      </c>
      <c r="B52859" t="s">
        <v>6064</v>
      </c>
      <c r="C52859">
        <v>97738</v>
      </c>
      <c r="D52859">
        <v>2.2100000000000002E-2</v>
      </c>
    </row>
    <row r="52860" spans="1:4" x14ac:dyDescent="0.2">
      <c r="A52860">
        <v>97996</v>
      </c>
      <c r="B52860" t="s">
        <v>6064</v>
      </c>
      <c r="C52860">
        <v>97736</v>
      </c>
      <c r="D52860">
        <v>0.35659999999999997</v>
      </c>
    </row>
    <row r="52861" spans="1:4" x14ac:dyDescent="0.2">
      <c r="A52861">
        <v>97996</v>
      </c>
      <c r="B52861" t="s">
        <v>6064</v>
      </c>
      <c r="C52861">
        <v>94970</v>
      </c>
      <c r="D52861">
        <v>0.61429999999999996</v>
      </c>
    </row>
    <row r="52862" spans="1:4" x14ac:dyDescent="0.2">
      <c r="A52862">
        <v>97996</v>
      </c>
      <c r="B52862" t="s">
        <v>6064</v>
      </c>
      <c r="C52862">
        <v>92767</v>
      </c>
      <c r="D52862">
        <v>16.3064</v>
      </c>
    </row>
    <row r="52863" spans="1:4" x14ac:dyDescent="0.2">
      <c r="A52863">
        <v>97996</v>
      </c>
      <c r="B52863" t="s">
        <v>6064</v>
      </c>
      <c r="C52863">
        <v>89998</v>
      </c>
      <c r="D52863">
        <v>3.5785999999999998</v>
      </c>
    </row>
    <row r="52864" spans="1:4" x14ac:dyDescent="0.2">
      <c r="A52864">
        <v>97996</v>
      </c>
      <c r="B52864" t="s">
        <v>6064</v>
      </c>
      <c r="C52864">
        <v>89996</v>
      </c>
      <c r="D52864">
        <v>1.9743999999999999</v>
      </c>
    </row>
    <row r="52865" spans="1:4" x14ac:dyDescent="0.2">
      <c r="A52865">
        <v>97996</v>
      </c>
      <c r="B52865" t="s">
        <v>6064</v>
      </c>
      <c r="C52865">
        <v>89995</v>
      </c>
      <c r="D52865">
        <v>8.9200000000000002E-2</v>
      </c>
    </row>
    <row r="52866" spans="1:4" x14ac:dyDescent="0.2">
      <c r="A52866">
        <v>97996</v>
      </c>
      <c r="B52866" t="s">
        <v>6064</v>
      </c>
      <c r="C52866">
        <v>89993</v>
      </c>
      <c r="D52866">
        <v>5.9799999999999999E-2</v>
      </c>
    </row>
    <row r="52867" spans="1:4" x14ac:dyDescent="0.2">
      <c r="A52867">
        <v>97996</v>
      </c>
      <c r="B52867" t="s">
        <v>6064</v>
      </c>
      <c r="C52867">
        <v>88316</v>
      </c>
      <c r="D52867">
        <v>14.6472</v>
      </c>
    </row>
    <row r="52868" spans="1:4" x14ac:dyDescent="0.2">
      <c r="A52868">
        <v>97996</v>
      </c>
      <c r="B52868" t="s">
        <v>6064</v>
      </c>
      <c r="C52868">
        <v>88309</v>
      </c>
      <c r="D52868">
        <v>18.6419</v>
      </c>
    </row>
    <row r="52869" spans="1:4" x14ac:dyDescent="0.2">
      <c r="A52869">
        <v>97996</v>
      </c>
      <c r="B52869" t="s">
        <v>6064</v>
      </c>
      <c r="C52869">
        <v>87316</v>
      </c>
      <c r="D52869">
        <v>4.5600000000000002E-2</v>
      </c>
    </row>
    <row r="52870" spans="1:4" x14ac:dyDescent="0.2">
      <c r="A52870">
        <v>97996</v>
      </c>
      <c r="B52870" t="s">
        <v>80</v>
      </c>
      <c r="C52870">
        <v>25067</v>
      </c>
      <c r="D52870">
        <v>70.355599999999995</v>
      </c>
    </row>
    <row r="52871" spans="1:4" x14ac:dyDescent="0.2">
      <c r="A52871">
        <v>97996</v>
      </c>
      <c r="B52871" t="s">
        <v>80</v>
      </c>
      <c r="C52871">
        <v>6193</v>
      </c>
      <c r="D52871">
        <v>1.3662000000000001</v>
      </c>
    </row>
    <row r="52872" spans="1:4" x14ac:dyDescent="0.2">
      <c r="A52872">
        <v>97996</v>
      </c>
      <c r="B52872" t="s">
        <v>6064</v>
      </c>
      <c r="C52872">
        <v>5679</v>
      </c>
      <c r="D52872">
        <v>0.255</v>
      </c>
    </row>
    <row r="52873" spans="1:4" x14ac:dyDescent="0.2">
      <c r="A52873">
        <v>97996</v>
      </c>
      <c r="B52873" t="s">
        <v>6064</v>
      </c>
      <c r="C52873">
        <v>5678</v>
      </c>
      <c r="D52873">
        <v>0.12509999999999999</v>
      </c>
    </row>
    <row r="52874" spans="1:4" x14ac:dyDescent="0.2">
      <c r="A52874">
        <v>97996</v>
      </c>
      <c r="B52874" t="s">
        <v>80</v>
      </c>
      <c r="C52874">
        <v>5069</v>
      </c>
      <c r="D52874">
        <v>3.8600000000000002E-2</v>
      </c>
    </row>
    <row r="52875" spans="1:4" x14ac:dyDescent="0.2">
      <c r="A52875">
        <v>97996</v>
      </c>
      <c r="B52875" t="s">
        <v>80</v>
      </c>
      <c r="C52875">
        <v>4517</v>
      </c>
      <c r="D52875">
        <v>0.43559999999999999</v>
      </c>
    </row>
    <row r="52876" spans="1:4" x14ac:dyDescent="0.2">
      <c r="A52876">
        <v>97996</v>
      </c>
      <c r="B52876" t="s">
        <v>80</v>
      </c>
      <c r="C52876">
        <v>4491</v>
      </c>
      <c r="D52876">
        <v>0.36630000000000001</v>
      </c>
    </row>
    <row r="52877" spans="1:4" x14ac:dyDescent="0.2">
      <c r="A52877">
        <v>97996</v>
      </c>
      <c r="B52877" t="s">
        <v>80</v>
      </c>
      <c r="C52877">
        <v>2692</v>
      </c>
      <c r="D52877">
        <v>1.6799999999999999E-2</v>
      </c>
    </row>
    <row r="52878" spans="1:4" x14ac:dyDescent="0.2">
      <c r="A52878">
        <v>97996</v>
      </c>
      <c r="B52878" t="s">
        <v>80</v>
      </c>
      <c r="C52878">
        <v>660</v>
      </c>
      <c r="D52878">
        <v>30.45</v>
      </c>
    </row>
    <row r="52879" spans="1:4" x14ac:dyDescent="0.2">
      <c r="A52879">
        <v>98407</v>
      </c>
    </row>
    <row r="52880" spans="1:4" x14ac:dyDescent="0.2">
      <c r="A52880">
        <v>98407</v>
      </c>
      <c r="B52880" t="s">
        <v>6064</v>
      </c>
      <c r="C52880">
        <v>101624</v>
      </c>
      <c r="D52880">
        <v>0.91080000000000005</v>
      </c>
    </row>
    <row r="52881" spans="1:4" x14ac:dyDescent="0.2">
      <c r="A52881">
        <v>98407</v>
      </c>
      <c r="B52881" t="s">
        <v>6064</v>
      </c>
      <c r="C52881">
        <v>100475</v>
      </c>
      <c r="D52881">
        <v>0.62960000000000005</v>
      </c>
    </row>
    <row r="52882" spans="1:4" x14ac:dyDescent="0.2">
      <c r="A52882">
        <v>98407</v>
      </c>
      <c r="B52882" t="s">
        <v>6064</v>
      </c>
      <c r="C52882">
        <v>97738</v>
      </c>
      <c r="D52882">
        <v>2.2100000000000002E-2</v>
      </c>
    </row>
    <row r="52883" spans="1:4" x14ac:dyDescent="0.2">
      <c r="A52883">
        <v>98407</v>
      </c>
      <c r="B52883" t="s">
        <v>6064</v>
      </c>
      <c r="C52883">
        <v>97736</v>
      </c>
      <c r="D52883">
        <v>0.46160000000000001</v>
      </c>
    </row>
    <row r="52884" spans="1:4" x14ac:dyDescent="0.2">
      <c r="A52884">
        <v>98407</v>
      </c>
      <c r="B52884" t="s">
        <v>6064</v>
      </c>
      <c r="C52884">
        <v>94970</v>
      </c>
      <c r="D52884">
        <v>0.75390000000000001</v>
      </c>
    </row>
    <row r="52885" spans="1:4" x14ac:dyDescent="0.2">
      <c r="A52885">
        <v>98407</v>
      </c>
      <c r="B52885" t="s">
        <v>6064</v>
      </c>
      <c r="C52885">
        <v>92767</v>
      </c>
      <c r="D52885">
        <v>20.0124</v>
      </c>
    </row>
    <row r="52886" spans="1:4" x14ac:dyDescent="0.2">
      <c r="A52886">
        <v>98407</v>
      </c>
      <c r="B52886" t="s">
        <v>6064</v>
      </c>
      <c r="C52886">
        <v>89998</v>
      </c>
      <c r="D52886">
        <v>4.1955999999999998</v>
      </c>
    </row>
    <row r="52887" spans="1:4" x14ac:dyDescent="0.2">
      <c r="A52887">
        <v>98407</v>
      </c>
      <c r="B52887" t="s">
        <v>6064</v>
      </c>
      <c r="C52887">
        <v>89996</v>
      </c>
      <c r="D52887">
        <v>1.9743999999999999</v>
      </c>
    </row>
    <row r="52888" spans="1:4" x14ac:dyDescent="0.2">
      <c r="A52888">
        <v>98407</v>
      </c>
      <c r="B52888" t="s">
        <v>6064</v>
      </c>
      <c r="C52888">
        <v>89995</v>
      </c>
      <c r="D52888">
        <v>0.1046</v>
      </c>
    </row>
    <row r="52889" spans="1:4" x14ac:dyDescent="0.2">
      <c r="A52889">
        <v>98407</v>
      </c>
      <c r="B52889" t="s">
        <v>6064</v>
      </c>
      <c r="C52889">
        <v>89993</v>
      </c>
      <c r="D52889">
        <v>5.9799999999999999E-2</v>
      </c>
    </row>
    <row r="52890" spans="1:4" x14ac:dyDescent="0.2">
      <c r="A52890">
        <v>98407</v>
      </c>
      <c r="B52890" t="s">
        <v>6064</v>
      </c>
      <c r="C52890">
        <v>88316</v>
      </c>
      <c r="D52890">
        <v>17.5517</v>
      </c>
    </row>
    <row r="52891" spans="1:4" x14ac:dyDescent="0.2">
      <c r="A52891">
        <v>98407</v>
      </c>
      <c r="B52891" t="s">
        <v>6064</v>
      </c>
      <c r="C52891">
        <v>88309</v>
      </c>
      <c r="D52891">
        <v>22.3385</v>
      </c>
    </row>
    <row r="52892" spans="1:4" x14ac:dyDescent="0.2">
      <c r="A52892">
        <v>98407</v>
      </c>
      <c r="B52892" t="s">
        <v>6064</v>
      </c>
      <c r="C52892">
        <v>87316</v>
      </c>
      <c r="D52892">
        <v>5.3999999999999999E-2</v>
      </c>
    </row>
    <row r="52893" spans="1:4" x14ac:dyDescent="0.2">
      <c r="A52893">
        <v>98407</v>
      </c>
      <c r="B52893" t="s">
        <v>80</v>
      </c>
      <c r="C52893">
        <v>25067</v>
      </c>
      <c r="D52893">
        <v>86.387799999999999</v>
      </c>
    </row>
    <row r="52894" spans="1:4" x14ac:dyDescent="0.2">
      <c r="A52894">
        <v>98407</v>
      </c>
      <c r="B52894" t="s">
        <v>80</v>
      </c>
      <c r="C52894">
        <v>6193</v>
      </c>
      <c r="D52894">
        <v>1.5731999999999999</v>
      </c>
    </row>
    <row r="52895" spans="1:4" x14ac:dyDescent="0.2">
      <c r="A52895">
        <v>98407</v>
      </c>
      <c r="B52895" t="s">
        <v>6064</v>
      </c>
      <c r="C52895">
        <v>5679</v>
      </c>
      <c r="D52895">
        <v>0.3075</v>
      </c>
    </row>
    <row r="52896" spans="1:4" x14ac:dyDescent="0.2">
      <c r="A52896">
        <v>98407</v>
      </c>
      <c r="B52896" t="s">
        <v>6064</v>
      </c>
      <c r="C52896">
        <v>5678</v>
      </c>
      <c r="D52896">
        <v>0.15090000000000001</v>
      </c>
    </row>
    <row r="52897" spans="1:4" x14ac:dyDescent="0.2">
      <c r="A52897">
        <v>98407</v>
      </c>
      <c r="B52897" t="s">
        <v>80</v>
      </c>
      <c r="C52897">
        <v>5069</v>
      </c>
      <c r="D52897">
        <v>4.4499999999999998E-2</v>
      </c>
    </row>
    <row r="52898" spans="1:4" x14ac:dyDescent="0.2">
      <c r="A52898">
        <v>98407</v>
      </c>
      <c r="B52898" t="s">
        <v>80</v>
      </c>
      <c r="C52898">
        <v>4517</v>
      </c>
      <c r="D52898">
        <v>0.50160000000000005</v>
      </c>
    </row>
    <row r="52899" spans="1:4" x14ac:dyDescent="0.2">
      <c r="A52899">
        <v>98407</v>
      </c>
      <c r="B52899" t="s">
        <v>80</v>
      </c>
      <c r="C52899">
        <v>4491</v>
      </c>
      <c r="D52899">
        <v>0.42180000000000001</v>
      </c>
    </row>
    <row r="52900" spans="1:4" x14ac:dyDescent="0.2">
      <c r="A52900">
        <v>98407</v>
      </c>
      <c r="B52900" t="s">
        <v>80</v>
      </c>
      <c r="C52900">
        <v>2692</v>
      </c>
      <c r="D52900">
        <v>1.9400000000000001E-2</v>
      </c>
    </row>
    <row r="52901" spans="1:4" x14ac:dyDescent="0.2">
      <c r="A52901">
        <v>98407</v>
      </c>
      <c r="B52901" t="s">
        <v>80</v>
      </c>
      <c r="C52901">
        <v>660</v>
      </c>
      <c r="D52901">
        <v>35.700000000000003</v>
      </c>
    </row>
    <row r="52902" spans="1:4" x14ac:dyDescent="0.2">
      <c r="A52902">
        <v>98408</v>
      </c>
    </row>
    <row r="52903" spans="1:4" x14ac:dyDescent="0.2">
      <c r="A52903">
        <v>98408</v>
      </c>
      <c r="B52903" t="s">
        <v>6064</v>
      </c>
      <c r="C52903">
        <v>101624</v>
      </c>
      <c r="D52903">
        <v>1.0488</v>
      </c>
    </row>
    <row r="52904" spans="1:4" x14ac:dyDescent="0.2">
      <c r="A52904">
        <v>98408</v>
      </c>
      <c r="B52904" t="s">
        <v>6064</v>
      </c>
      <c r="C52904">
        <v>100475</v>
      </c>
      <c r="D52904">
        <v>0.74160000000000004</v>
      </c>
    </row>
    <row r="52905" spans="1:4" x14ac:dyDescent="0.2">
      <c r="A52905">
        <v>98408</v>
      </c>
      <c r="B52905" t="s">
        <v>6064</v>
      </c>
      <c r="C52905">
        <v>97738</v>
      </c>
      <c r="D52905">
        <v>2.2100000000000002E-2</v>
      </c>
    </row>
    <row r="52906" spans="1:4" x14ac:dyDescent="0.2">
      <c r="A52906">
        <v>98408</v>
      </c>
      <c r="B52906" t="s">
        <v>6064</v>
      </c>
      <c r="C52906">
        <v>97736</v>
      </c>
      <c r="D52906">
        <v>0.56659999999999999</v>
      </c>
    </row>
    <row r="52907" spans="1:4" x14ac:dyDescent="0.2">
      <c r="A52907">
        <v>98408</v>
      </c>
      <c r="B52907" t="s">
        <v>6064</v>
      </c>
      <c r="C52907">
        <v>94970</v>
      </c>
      <c r="D52907">
        <v>0.89349999999999996</v>
      </c>
    </row>
    <row r="52908" spans="1:4" x14ac:dyDescent="0.2">
      <c r="A52908">
        <v>98408</v>
      </c>
      <c r="B52908" t="s">
        <v>6064</v>
      </c>
      <c r="C52908">
        <v>92767</v>
      </c>
      <c r="D52908">
        <v>23.718399999999999</v>
      </c>
    </row>
    <row r="52909" spans="1:4" x14ac:dyDescent="0.2">
      <c r="A52909">
        <v>98408</v>
      </c>
      <c r="B52909" t="s">
        <v>6064</v>
      </c>
      <c r="C52909">
        <v>89998</v>
      </c>
      <c r="D52909">
        <v>4.8125999999999998</v>
      </c>
    </row>
    <row r="52910" spans="1:4" x14ac:dyDescent="0.2">
      <c r="A52910">
        <v>98408</v>
      </c>
      <c r="B52910" t="s">
        <v>6064</v>
      </c>
      <c r="C52910">
        <v>89996</v>
      </c>
      <c r="D52910">
        <v>1.9743999999999999</v>
      </c>
    </row>
    <row r="52911" spans="1:4" x14ac:dyDescent="0.2">
      <c r="A52911">
        <v>98408</v>
      </c>
      <c r="B52911" t="s">
        <v>6064</v>
      </c>
      <c r="C52911">
        <v>89995</v>
      </c>
      <c r="D52911">
        <v>0.12</v>
      </c>
    </row>
    <row r="52912" spans="1:4" x14ac:dyDescent="0.2">
      <c r="A52912">
        <v>98408</v>
      </c>
      <c r="B52912" t="s">
        <v>6064</v>
      </c>
      <c r="C52912">
        <v>89993</v>
      </c>
      <c r="D52912">
        <v>5.9799999999999999E-2</v>
      </c>
    </row>
    <row r="52913" spans="1:4" x14ac:dyDescent="0.2">
      <c r="A52913">
        <v>98408</v>
      </c>
      <c r="B52913" t="s">
        <v>6064</v>
      </c>
      <c r="C52913">
        <v>88316</v>
      </c>
      <c r="D52913">
        <v>20.456099999999999</v>
      </c>
    </row>
    <row r="52914" spans="1:4" x14ac:dyDescent="0.2">
      <c r="A52914">
        <v>98408</v>
      </c>
      <c r="B52914" t="s">
        <v>6064</v>
      </c>
      <c r="C52914">
        <v>88309</v>
      </c>
      <c r="D52914">
        <v>26.035</v>
      </c>
    </row>
    <row r="52915" spans="1:4" x14ac:dyDescent="0.2">
      <c r="A52915">
        <v>98408</v>
      </c>
      <c r="B52915" t="s">
        <v>6064</v>
      </c>
      <c r="C52915">
        <v>87316</v>
      </c>
      <c r="D52915">
        <v>6.2399999999999997E-2</v>
      </c>
    </row>
    <row r="52916" spans="1:4" x14ac:dyDescent="0.2">
      <c r="A52916">
        <v>98408</v>
      </c>
      <c r="B52916" t="s">
        <v>80</v>
      </c>
      <c r="C52916">
        <v>25067</v>
      </c>
      <c r="D52916">
        <v>102.42010000000001</v>
      </c>
    </row>
    <row r="52917" spans="1:4" x14ac:dyDescent="0.2">
      <c r="A52917">
        <v>98408</v>
      </c>
      <c r="B52917" t="s">
        <v>80</v>
      </c>
      <c r="C52917">
        <v>6193</v>
      </c>
      <c r="D52917">
        <v>1.7802</v>
      </c>
    </row>
    <row r="52918" spans="1:4" x14ac:dyDescent="0.2">
      <c r="A52918">
        <v>98408</v>
      </c>
      <c r="B52918" t="s">
        <v>6064</v>
      </c>
      <c r="C52918">
        <v>5679</v>
      </c>
      <c r="D52918">
        <v>0.36</v>
      </c>
    </row>
    <row r="52919" spans="1:4" x14ac:dyDescent="0.2">
      <c r="A52919">
        <v>98408</v>
      </c>
      <c r="B52919" t="s">
        <v>6064</v>
      </c>
      <c r="C52919">
        <v>5678</v>
      </c>
      <c r="D52919">
        <v>0.1767</v>
      </c>
    </row>
    <row r="52920" spans="1:4" x14ac:dyDescent="0.2">
      <c r="A52920">
        <v>98408</v>
      </c>
      <c r="B52920" t="s">
        <v>80</v>
      </c>
      <c r="C52920">
        <v>5069</v>
      </c>
      <c r="D52920">
        <v>5.0299999999999997E-2</v>
      </c>
    </row>
    <row r="52921" spans="1:4" x14ac:dyDescent="0.2">
      <c r="A52921">
        <v>98408</v>
      </c>
      <c r="B52921" t="s">
        <v>80</v>
      </c>
      <c r="C52921">
        <v>4517</v>
      </c>
      <c r="D52921">
        <v>0.56759999999999999</v>
      </c>
    </row>
    <row r="52922" spans="1:4" x14ac:dyDescent="0.2">
      <c r="A52922">
        <v>98408</v>
      </c>
      <c r="B52922" t="s">
        <v>80</v>
      </c>
      <c r="C52922">
        <v>4491</v>
      </c>
      <c r="D52922">
        <v>0.4773</v>
      </c>
    </row>
    <row r="52923" spans="1:4" x14ac:dyDescent="0.2">
      <c r="A52923">
        <v>98408</v>
      </c>
      <c r="B52923" t="s">
        <v>80</v>
      </c>
      <c r="C52923">
        <v>2692</v>
      </c>
      <c r="D52923">
        <v>2.1899999999999999E-2</v>
      </c>
    </row>
    <row r="52924" spans="1:4" x14ac:dyDescent="0.2">
      <c r="A52924">
        <v>98408</v>
      </c>
      <c r="B52924" t="s">
        <v>80</v>
      </c>
      <c r="C52924">
        <v>660</v>
      </c>
      <c r="D52924">
        <v>40.950000000000003</v>
      </c>
    </row>
    <row r="52925" spans="1:4" x14ac:dyDescent="0.2">
      <c r="A52925">
        <v>98002</v>
      </c>
    </row>
    <row r="52926" spans="1:4" x14ac:dyDescent="0.2">
      <c r="A52926">
        <v>98002</v>
      </c>
      <c r="B52926" t="s">
        <v>6064</v>
      </c>
      <c r="C52926">
        <v>101624</v>
      </c>
      <c r="D52926">
        <v>1.1868000000000001</v>
      </c>
    </row>
    <row r="52927" spans="1:4" x14ac:dyDescent="0.2">
      <c r="A52927">
        <v>98002</v>
      </c>
      <c r="B52927" t="s">
        <v>6064</v>
      </c>
      <c r="C52927">
        <v>100475</v>
      </c>
      <c r="D52927">
        <v>0.85350000000000004</v>
      </c>
    </row>
    <row r="52928" spans="1:4" x14ac:dyDescent="0.2">
      <c r="A52928">
        <v>98002</v>
      </c>
      <c r="B52928" t="s">
        <v>6064</v>
      </c>
      <c r="C52928">
        <v>97738</v>
      </c>
      <c r="D52928">
        <v>2.2100000000000002E-2</v>
      </c>
    </row>
    <row r="52929" spans="1:4" x14ac:dyDescent="0.2">
      <c r="A52929">
        <v>98002</v>
      </c>
      <c r="B52929" t="s">
        <v>6064</v>
      </c>
      <c r="C52929">
        <v>97736</v>
      </c>
      <c r="D52929">
        <v>0.67159999999999997</v>
      </c>
    </row>
    <row r="52930" spans="1:4" x14ac:dyDescent="0.2">
      <c r="A52930">
        <v>98002</v>
      </c>
      <c r="B52930" t="s">
        <v>6064</v>
      </c>
      <c r="C52930">
        <v>94970</v>
      </c>
      <c r="D52930">
        <v>1.0330999999999999</v>
      </c>
    </row>
    <row r="52931" spans="1:4" x14ac:dyDescent="0.2">
      <c r="A52931">
        <v>98002</v>
      </c>
      <c r="B52931" t="s">
        <v>6064</v>
      </c>
      <c r="C52931">
        <v>92767</v>
      </c>
      <c r="D52931">
        <v>27.424399999999999</v>
      </c>
    </row>
    <row r="52932" spans="1:4" x14ac:dyDescent="0.2">
      <c r="A52932">
        <v>98002</v>
      </c>
      <c r="B52932" t="s">
        <v>6064</v>
      </c>
      <c r="C52932">
        <v>89998</v>
      </c>
      <c r="D52932">
        <v>5.4295999999999998</v>
      </c>
    </row>
    <row r="52933" spans="1:4" x14ac:dyDescent="0.2">
      <c r="A52933">
        <v>98002</v>
      </c>
      <c r="B52933" t="s">
        <v>6064</v>
      </c>
      <c r="C52933">
        <v>89996</v>
      </c>
      <c r="D52933">
        <v>1.9743999999999999</v>
      </c>
    </row>
    <row r="52934" spans="1:4" x14ac:dyDescent="0.2">
      <c r="A52934">
        <v>98002</v>
      </c>
      <c r="B52934" t="s">
        <v>6064</v>
      </c>
      <c r="C52934">
        <v>89995</v>
      </c>
      <c r="D52934">
        <v>0.13539999999999999</v>
      </c>
    </row>
    <row r="52935" spans="1:4" x14ac:dyDescent="0.2">
      <c r="A52935">
        <v>98002</v>
      </c>
      <c r="B52935" t="s">
        <v>6064</v>
      </c>
      <c r="C52935">
        <v>89993</v>
      </c>
      <c r="D52935">
        <v>5.9799999999999999E-2</v>
      </c>
    </row>
    <row r="52936" spans="1:4" x14ac:dyDescent="0.2">
      <c r="A52936">
        <v>98002</v>
      </c>
      <c r="B52936" t="s">
        <v>6064</v>
      </c>
      <c r="C52936">
        <v>88908</v>
      </c>
      <c r="D52936">
        <v>0.41260000000000002</v>
      </c>
    </row>
    <row r="52937" spans="1:4" x14ac:dyDescent="0.2">
      <c r="A52937">
        <v>98002</v>
      </c>
      <c r="B52937" t="s">
        <v>6064</v>
      </c>
      <c r="C52937">
        <v>88907</v>
      </c>
      <c r="D52937">
        <v>0.2024</v>
      </c>
    </row>
    <row r="52938" spans="1:4" x14ac:dyDescent="0.2">
      <c r="A52938">
        <v>98002</v>
      </c>
      <c r="B52938" t="s">
        <v>6064</v>
      </c>
      <c r="C52938">
        <v>88316</v>
      </c>
      <c r="D52938">
        <v>23.360499999999998</v>
      </c>
    </row>
    <row r="52939" spans="1:4" x14ac:dyDescent="0.2">
      <c r="A52939">
        <v>98002</v>
      </c>
      <c r="B52939" t="s">
        <v>6064</v>
      </c>
      <c r="C52939">
        <v>88309</v>
      </c>
      <c r="D52939">
        <v>29.7316</v>
      </c>
    </row>
    <row r="52940" spans="1:4" x14ac:dyDescent="0.2">
      <c r="A52940">
        <v>98002</v>
      </c>
      <c r="B52940" t="s">
        <v>6064</v>
      </c>
      <c r="C52940">
        <v>87316</v>
      </c>
      <c r="D52940">
        <v>7.0800000000000002E-2</v>
      </c>
    </row>
    <row r="52941" spans="1:4" x14ac:dyDescent="0.2">
      <c r="A52941">
        <v>98002</v>
      </c>
      <c r="B52941" t="s">
        <v>80</v>
      </c>
      <c r="C52941">
        <v>25067</v>
      </c>
      <c r="D52941">
        <v>118.45229999999999</v>
      </c>
    </row>
    <row r="52942" spans="1:4" x14ac:dyDescent="0.2">
      <c r="A52942">
        <v>98002</v>
      </c>
      <c r="B52942" t="s">
        <v>80</v>
      </c>
      <c r="C52942">
        <v>6193</v>
      </c>
      <c r="D52942">
        <v>1.9872000000000001</v>
      </c>
    </row>
    <row r="52943" spans="1:4" x14ac:dyDescent="0.2">
      <c r="A52943">
        <v>98002</v>
      </c>
      <c r="B52943" t="s">
        <v>80</v>
      </c>
      <c r="C52943">
        <v>5069</v>
      </c>
      <c r="D52943">
        <v>5.62E-2</v>
      </c>
    </row>
    <row r="52944" spans="1:4" x14ac:dyDescent="0.2">
      <c r="A52944">
        <v>98002</v>
      </c>
      <c r="B52944" t="s">
        <v>80</v>
      </c>
      <c r="C52944">
        <v>4517</v>
      </c>
      <c r="D52944">
        <v>0.63360000000000005</v>
      </c>
    </row>
    <row r="52945" spans="1:4" x14ac:dyDescent="0.2">
      <c r="A52945">
        <v>98002</v>
      </c>
      <c r="B52945" t="s">
        <v>80</v>
      </c>
      <c r="C52945">
        <v>4491</v>
      </c>
      <c r="D52945">
        <v>0.53280000000000005</v>
      </c>
    </row>
    <row r="52946" spans="1:4" x14ac:dyDescent="0.2">
      <c r="A52946">
        <v>98002</v>
      </c>
      <c r="B52946" t="s">
        <v>80</v>
      </c>
      <c r="C52946">
        <v>2692</v>
      </c>
      <c r="D52946">
        <v>2.4500000000000001E-2</v>
      </c>
    </row>
    <row r="52947" spans="1:4" x14ac:dyDescent="0.2">
      <c r="A52947">
        <v>98002</v>
      </c>
      <c r="B52947" t="s">
        <v>80</v>
      </c>
      <c r="C52947">
        <v>660</v>
      </c>
      <c r="D52947">
        <v>46.2</v>
      </c>
    </row>
    <row r="52948" spans="1:4" x14ac:dyDescent="0.2">
      <c r="A52948">
        <v>98406</v>
      </c>
    </row>
    <row r="52949" spans="1:4" x14ac:dyDescent="0.2">
      <c r="A52949">
        <v>98406</v>
      </c>
      <c r="B52949" t="s">
        <v>6064</v>
      </c>
      <c r="C52949">
        <v>101624</v>
      </c>
      <c r="D52949">
        <v>1.3248</v>
      </c>
    </row>
    <row r="52950" spans="1:4" x14ac:dyDescent="0.2">
      <c r="A52950">
        <v>98406</v>
      </c>
      <c r="B52950" t="s">
        <v>6064</v>
      </c>
      <c r="C52950">
        <v>100475</v>
      </c>
      <c r="D52950">
        <v>0.96550000000000002</v>
      </c>
    </row>
    <row r="52951" spans="1:4" x14ac:dyDescent="0.2">
      <c r="A52951">
        <v>98406</v>
      </c>
      <c r="B52951" t="s">
        <v>6064</v>
      </c>
      <c r="C52951">
        <v>97738</v>
      </c>
      <c r="D52951">
        <v>2.2100000000000002E-2</v>
      </c>
    </row>
    <row r="52952" spans="1:4" x14ac:dyDescent="0.2">
      <c r="A52952">
        <v>98406</v>
      </c>
      <c r="B52952" t="s">
        <v>6064</v>
      </c>
      <c r="C52952">
        <v>97736</v>
      </c>
      <c r="D52952">
        <v>0.77659999999999996</v>
      </c>
    </row>
    <row r="52953" spans="1:4" x14ac:dyDescent="0.2">
      <c r="A52953">
        <v>98406</v>
      </c>
      <c r="B52953" t="s">
        <v>6064</v>
      </c>
      <c r="C52953">
        <v>94970</v>
      </c>
      <c r="D52953">
        <v>1.1727000000000001</v>
      </c>
    </row>
    <row r="52954" spans="1:4" x14ac:dyDescent="0.2">
      <c r="A52954">
        <v>98406</v>
      </c>
      <c r="B52954" t="s">
        <v>6064</v>
      </c>
      <c r="C52954">
        <v>92767</v>
      </c>
      <c r="D52954">
        <v>31.130400000000002</v>
      </c>
    </row>
    <row r="52955" spans="1:4" x14ac:dyDescent="0.2">
      <c r="A52955">
        <v>98406</v>
      </c>
      <c r="B52955" t="s">
        <v>6064</v>
      </c>
      <c r="C52955">
        <v>89998</v>
      </c>
      <c r="D52955">
        <v>6.0465999999999998</v>
      </c>
    </row>
    <row r="52956" spans="1:4" x14ac:dyDescent="0.2">
      <c r="A52956">
        <v>98406</v>
      </c>
      <c r="B52956" t="s">
        <v>6064</v>
      </c>
      <c r="C52956">
        <v>89996</v>
      </c>
      <c r="D52956">
        <v>1.9743999999999999</v>
      </c>
    </row>
    <row r="52957" spans="1:4" x14ac:dyDescent="0.2">
      <c r="A52957">
        <v>98406</v>
      </c>
      <c r="B52957" t="s">
        <v>6064</v>
      </c>
      <c r="C52957">
        <v>89995</v>
      </c>
      <c r="D52957">
        <v>0.1507</v>
      </c>
    </row>
    <row r="52958" spans="1:4" x14ac:dyDescent="0.2">
      <c r="A52958">
        <v>98406</v>
      </c>
      <c r="B52958" t="s">
        <v>6064</v>
      </c>
      <c r="C52958">
        <v>89993</v>
      </c>
      <c r="D52958">
        <v>5.9799999999999999E-2</v>
      </c>
    </row>
    <row r="52959" spans="1:4" x14ac:dyDescent="0.2">
      <c r="A52959">
        <v>98406</v>
      </c>
      <c r="B52959" t="s">
        <v>6064</v>
      </c>
      <c r="C52959">
        <v>88908</v>
      </c>
      <c r="D52959">
        <v>0.46510000000000001</v>
      </c>
    </row>
    <row r="52960" spans="1:4" x14ac:dyDescent="0.2">
      <c r="A52960">
        <v>98406</v>
      </c>
      <c r="B52960" t="s">
        <v>6064</v>
      </c>
      <c r="C52960">
        <v>88907</v>
      </c>
      <c r="D52960">
        <v>0.22819999999999999</v>
      </c>
    </row>
    <row r="52961" spans="1:4" x14ac:dyDescent="0.2">
      <c r="A52961">
        <v>98406</v>
      </c>
      <c r="B52961" t="s">
        <v>6064</v>
      </c>
      <c r="C52961">
        <v>88316</v>
      </c>
      <c r="D52961">
        <v>26.265000000000001</v>
      </c>
    </row>
    <row r="52962" spans="1:4" x14ac:dyDescent="0.2">
      <c r="A52962">
        <v>98406</v>
      </c>
      <c r="B52962" t="s">
        <v>6064</v>
      </c>
      <c r="C52962">
        <v>88309</v>
      </c>
      <c r="D52962">
        <v>33.428199999999997</v>
      </c>
    </row>
    <row r="52963" spans="1:4" x14ac:dyDescent="0.2">
      <c r="A52963">
        <v>98406</v>
      </c>
      <c r="B52963" t="s">
        <v>6064</v>
      </c>
      <c r="C52963">
        <v>87316</v>
      </c>
      <c r="D52963">
        <v>7.9200000000000007E-2</v>
      </c>
    </row>
    <row r="52964" spans="1:4" x14ac:dyDescent="0.2">
      <c r="A52964">
        <v>98406</v>
      </c>
      <c r="B52964" t="s">
        <v>80</v>
      </c>
      <c r="C52964">
        <v>25067</v>
      </c>
      <c r="D52964">
        <v>134.4846</v>
      </c>
    </row>
    <row r="52965" spans="1:4" x14ac:dyDescent="0.2">
      <c r="A52965">
        <v>98406</v>
      </c>
      <c r="B52965" t="s">
        <v>80</v>
      </c>
      <c r="C52965">
        <v>6193</v>
      </c>
      <c r="D52965">
        <v>2.1941999999999999</v>
      </c>
    </row>
    <row r="52966" spans="1:4" x14ac:dyDescent="0.2">
      <c r="A52966">
        <v>98406</v>
      </c>
      <c r="B52966" t="s">
        <v>80</v>
      </c>
      <c r="C52966">
        <v>5069</v>
      </c>
      <c r="D52966">
        <v>6.2E-2</v>
      </c>
    </row>
    <row r="52967" spans="1:4" x14ac:dyDescent="0.2">
      <c r="A52967">
        <v>98406</v>
      </c>
      <c r="B52967" t="s">
        <v>80</v>
      </c>
      <c r="C52967">
        <v>4517</v>
      </c>
      <c r="D52967">
        <v>0.6996</v>
      </c>
    </row>
    <row r="52968" spans="1:4" x14ac:dyDescent="0.2">
      <c r="A52968">
        <v>98406</v>
      </c>
      <c r="B52968" t="s">
        <v>80</v>
      </c>
      <c r="C52968">
        <v>4491</v>
      </c>
      <c r="D52968">
        <v>0.58830000000000005</v>
      </c>
    </row>
    <row r="52969" spans="1:4" x14ac:dyDescent="0.2">
      <c r="A52969">
        <v>98406</v>
      </c>
      <c r="B52969" t="s">
        <v>80</v>
      </c>
      <c r="C52969">
        <v>2692</v>
      </c>
      <c r="D52969">
        <v>2.7E-2</v>
      </c>
    </row>
    <row r="52970" spans="1:4" x14ac:dyDescent="0.2">
      <c r="A52970">
        <v>98406</v>
      </c>
      <c r="B52970" t="s">
        <v>80</v>
      </c>
      <c r="C52970">
        <v>660</v>
      </c>
      <c r="D52970">
        <v>51.45</v>
      </c>
    </row>
    <row r="52971" spans="1:4" x14ac:dyDescent="0.2">
      <c r="A52971">
        <v>98006</v>
      </c>
    </row>
    <row r="52972" spans="1:4" x14ac:dyDescent="0.2">
      <c r="A52972">
        <v>98006</v>
      </c>
      <c r="B52972" t="s">
        <v>6064</v>
      </c>
      <c r="C52972">
        <v>101624</v>
      </c>
      <c r="D52972">
        <v>1.4628000000000001</v>
      </c>
    </row>
    <row r="52973" spans="1:4" x14ac:dyDescent="0.2">
      <c r="A52973">
        <v>98006</v>
      </c>
      <c r="B52973" t="s">
        <v>6064</v>
      </c>
      <c r="C52973">
        <v>100475</v>
      </c>
      <c r="D52973">
        <v>1.0773999999999999</v>
      </c>
    </row>
    <row r="52974" spans="1:4" x14ac:dyDescent="0.2">
      <c r="A52974">
        <v>98006</v>
      </c>
      <c r="B52974" t="s">
        <v>6064</v>
      </c>
      <c r="C52974">
        <v>97738</v>
      </c>
      <c r="D52974">
        <v>2.2100000000000002E-2</v>
      </c>
    </row>
    <row r="52975" spans="1:4" x14ac:dyDescent="0.2">
      <c r="A52975">
        <v>98006</v>
      </c>
      <c r="B52975" t="s">
        <v>6064</v>
      </c>
      <c r="C52975">
        <v>97736</v>
      </c>
      <c r="D52975">
        <v>0.88160000000000005</v>
      </c>
    </row>
    <row r="52976" spans="1:4" x14ac:dyDescent="0.2">
      <c r="A52976">
        <v>98006</v>
      </c>
      <c r="B52976" t="s">
        <v>6064</v>
      </c>
      <c r="C52976">
        <v>94970</v>
      </c>
      <c r="D52976">
        <v>1.3124</v>
      </c>
    </row>
    <row r="52977" spans="1:4" x14ac:dyDescent="0.2">
      <c r="A52977">
        <v>98006</v>
      </c>
      <c r="B52977" t="s">
        <v>6064</v>
      </c>
      <c r="C52977">
        <v>92767</v>
      </c>
      <c r="D52977">
        <v>34.836399999999998</v>
      </c>
    </row>
    <row r="52978" spans="1:4" x14ac:dyDescent="0.2">
      <c r="A52978">
        <v>98006</v>
      </c>
      <c r="B52978" t="s">
        <v>6064</v>
      </c>
      <c r="C52978">
        <v>89998</v>
      </c>
      <c r="D52978">
        <v>6.6635999999999997</v>
      </c>
    </row>
    <row r="52979" spans="1:4" x14ac:dyDescent="0.2">
      <c r="A52979">
        <v>98006</v>
      </c>
      <c r="B52979" t="s">
        <v>6064</v>
      </c>
      <c r="C52979">
        <v>89996</v>
      </c>
      <c r="D52979">
        <v>1.9743999999999999</v>
      </c>
    </row>
    <row r="52980" spans="1:4" x14ac:dyDescent="0.2">
      <c r="A52980">
        <v>98006</v>
      </c>
      <c r="B52980" t="s">
        <v>6064</v>
      </c>
      <c r="C52980">
        <v>89995</v>
      </c>
      <c r="D52980">
        <v>0.1661</v>
      </c>
    </row>
    <row r="52981" spans="1:4" x14ac:dyDescent="0.2">
      <c r="A52981">
        <v>98006</v>
      </c>
      <c r="B52981" t="s">
        <v>6064</v>
      </c>
      <c r="C52981">
        <v>89993</v>
      </c>
      <c r="D52981">
        <v>5.9799999999999999E-2</v>
      </c>
    </row>
    <row r="52982" spans="1:4" x14ac:dyDescent="0.2">
      <c r="A52982">
        <v>98006</v>
      </c>
      <c r="B52982" t="s">
        <v>6064</v>
      </c>
      <c r="C52982">
        <v>88908</v>
      </c>
      <c r="D52982">
        <v>0.51759999999999995</v>
      </c>
    </row>
    <row r="52983" spans="1:4" x14ac:dyDescent="0.2">
      <c r="A52983">
        <v>98006</v>
      </c>
      <c r="B52983" t="s">
        <v>6064</v>
      </c>
      <c r="C52983">
        <v>88907</v>
      </c>
      <c r="D52983">
        <v>0.254</v>
      </c>
    </row>
    <row r="52984" spans="1:4" x14ac:dyDescent="0.2">
      <c r="A52984">
        <v>98006</v>
      </c>
      <c r="B52984" t="s">
        <v>6064</v>
      </c>
      <c r="C52984">
        <v>88316</v>
      </c>
      <c r="D52984">
        <v>29.1694</v>
      </c>
    </row>
    <row r="52985" spans="1:4" x14ac:dyDescent="0.2">
      <c r="A52985">
        <v>98006</v>
      </c>
      <c r="B52985" t="s">
        <v>6064</v>
      </c>
      <c r="C52985">
        <v>88309</v>
      </c>
      <c r="D52985">
        <v>37.124699999999997</v>
      </c>
    </row>
    <row r="52986" spans="1:4" x14ac:dyDescent="0.2">
      <c r="A52986">
        <v>98006</v>
      </c>
      <c r="B52986" t="s">
        <v>6064</v>
      </c>
      <c r="C52986">
        <v>87316</v>
      </c>
      <c r="D52986">
        <v>8.7599999999999997E-2</v>
      </c>
    </row>
    <row r="52987" spans="1:4" x14ac:dyDescent="0.2">
      <c r="A52987">
        <v>98006</v>
      </c>
      <c r="B52987" t="s">
        <v>80</v>
      </c>
      <c r="C52987">
        <v>25067</v>
      </c>
      <c r="D52987">
        <v>150.51679999999999</v>
      </c>
    </row>
    <row r="52988" spans="1:4" x14ac:dyDescent="0.2">
      <c r="A52988">
        <v>98006</v>
      </c>
      <c r="B52988" t="s">
        <v>80</v>
      </c>
      <c r="C52988">
        <v>6193</v>
      </c>
      <c r="D52988">
        <v>2.4011999999999998</v>
      </c>
    </row>
    <row r="52989" spans="1:4" x14ac:dyDescent="0.2">
      <c r="A52989">
        <v>98006</v>
      </c>
      <c r="B52989" t="s">
        <v>80</v>
      </c>
      <c r="C52989">
        <v>5069</v>
      </c>
      <c r="D52989">
        <v>6.7900000000000002E-2</v>
      </c>
    </row>
    <row r="52990" spans="1:4" x14ac:dyDescent="0.2">
      <c r="A52990">
        <v>98006</v>
      </c>
      <c r="B52990" t="s">
        <v>80</v>
      </c>
      <c r="C52990">
        <v>4517</v>
      </c>
      <c r="D52990">
        <v>0.76559999999999995</v>
      </c>
    </row>
    <row r="52991" spans="1:4" x14ac:dyDescent="0.2">
      <c r="A52991">
        <v>98006</v>
      </c>
      <c r="B52991" t="s">
        <v>80</v>
      </c>
      <c r="C52991">
        <v>4491</v>
      </c>
      <c r="D52991">
        <v>0.64380000000000004</v>
      </c>
    </row>
    <row r="52992" spans="1:4" x14ac:dyDescent="0.2">
      <c r="A52992">
        <v>98006</v>
      </c>
      <c r="B52992" t="s">
        <v>80</v>
      </c>
      <c r="C52992">
        <v>2692</v>
      </c>
      <c r="D52992">
        <v>2.9600000000000001E-2</v>
      </c>
    </row>
    <row r="52993" spans="1:4" x14ac:dyDescent="0.2">
      <c r="A52993">
        <v>98006</v>
      </c>
      <c r="B52993" t="s">
        <v>80</v>
      </c>
      <c r="C52993">
        <v>660</v>
      </c>
      <c r="D52993">
        <v>56.7</v>
      </c>
    </row>
    <row r="52994" spans="1:4" x14ac:dyDescent="0.2">
      <c r="A52994">
        <v>98030</v>
      </c>
    </row>
    <row r="52995" spans="1:4" x14ac:dyDescent="0.2">
      <c r="A52995">
        <v>98030</v>
      </c>
      <c r="B52995" t="s">
        <v>6064</v>
      </c>
      <c r="C52995">
        <v>101624</v>
      </c>
      <c r="D52995">
        <v>1.7327999999999999</v>
      </c>
    </row>
    <row r="52996" spans="1:4" x14ac:dyDescent="0.2">
      <c r="A52996">
        <v>98030</v>
      </c>
      <c r="B52996" t="s">
        <v>6064</v>
      </c>
      <c r="C52996">
        <v>100475</v>
      </c>
      <c r="D52996">
        <v>1.3213999999999999</v>
      </c>
    </row>
    <row r="52997" spans="1:4" x14ac:dyDescent="0.2">
      <c r="A52997">
        <v>98030</v>
      </c>
      <c r="B52997" t="s">
        <v>6064</v>
      </c>
      <c r="C52997">
        <v>97738</v>
      </c>
      <c r="D52997">
        <v>2.2100000000000002E-2</v>
      </c>
    </row>
    <row r="52998" spans="1:4" x14ac:dyDescent="0.2">
      <c r="A52998">
        <v>98030</v>
      </c>
      <c r="B52998" t="s">
        <v>6064</v>
      </c>
      <c r="C52998">
        <v>97736</v>
      </c>
      <c r="D52998">
        <v>1.2191000000000001</v>
      </c>
    </row>
    <row r="52999" spans="1:4" x14ac:dyDescent="0.2">
      <c r="A52999">
        <v>98030</v>
      </c>
      <c r="B52999" t="s">
        <v>6064</v>
      </c>
      <c r="C52999">
        <v>94970</v>
      </c>
      <c r="D52999">
        <v>1.6819</v>
      </c>
    </row>
    <row r="53000" spans="1:4" x14ac:dyDescent="0.2">
      <c r="A53000">
        <v>98030</v>
      </c>
      <c r="B53000" t="s">
        <v>6064</v>
      </c>
      <c r="C53000">
        <v>92767</v>
      </c>
      <c r="D53000">
        <v>44.6464</v>
      </c>
    </row>
    <row r="53001" spans="1:4" x14ac:dyDescent="0.2">
      <c r="A53001">
        <v>98030</v>
      </c>
      <c r="B53001" t="s">
        <v>6064</v>
      </c>
      <c r="C53001">
        <v>89998</v>
      </c>
      <c r="D53001">
        <v>6.6635999999999997</v>
      </c>
    </row>
    <row r="53002" spans="1:4" x14ac:dyDescent="0.2">
      <c r="A53002">
        <v>98030</v>
      </c>
      <c r="B53002" t="s">
        <v>6064</v>
      </c>
      <c r="C53002">
        <v>89996</v>
      </c>
      <c r="D53002">
        <v>1.9743999999999999</v>
      </c>
    </row>
    <row r="53003" spans="1:4" x14ac:dyDescent="0.2">
      <c r="A53003">
        <v>98030</v>
      </c>
      <c r="B53003" t="s">
        <v>6064</v>
      </c>
      <c r="C53003">
        <v>89995</v>
      </c>
      <c r="D53003">
        <v>0.1661</v>
      </c>
    </row>
    <row r="53004" spans="1:4" x14ac:dyDescent="0.2">
      <c r="A53004">
        <v>98030</v>
      </c>
      <c r="B53004" t="s">
        <v>6064</v>
      </c>
      <c r="C53004">
        <v>89993</v>
      </c>
      <c r="D53004">
        <v>5.9799999999999999E-2</v>
      </c>
    </row>
    <row r="53005" spans="1:4" x14ac:dyDescent="0.2">
      <c r="A53005">
        <v>98030</v>
      </c>
      <c r="B53005" t="s">
        <v>6064</v>
      </c>
      <c r="C53005">
        <v>88908</v>
      </c>
      <c r="D53005">
        <v>0.7389</v>
      </c>
    </row>
    <row r="53006" spans="1:4" x14ac:dyDescent="0.2">
      <c r="A53006">
        <v>98030</v>
      </c>
      <c r="B53006" t="s">
        <v>6064</v>
      </c>
      <c r="C53006">
        <v>88907</v>
      </c>
      <c r="D53006">
        <v>0.36259999999999998</v>
      </c>
    </row>
    <row r="53007" spans="1:4" x14ac:dyDescent="0.2">
      <c r="A53007">
        <v>98030</v>
      </c>
      <c r="B53007" t="s">
        <v>6064</v>
      </c>
      <c r="C53007">
        <v>88316</v>
      </c>
      <c r="D53007">
        <v>29.260400000000001</v>
      </c>
    </row>
    <row r="53008" spans="1:4" x14ac:dyDescent="0.2">
      <c r="A53008">
        <v>98030</v>
      </c>
      <c r="B53008" t="s">
        <v>6064</v>
      </c>
      <c r="C53008">
        <v>88309</v>
      </c>
      <c r="D53008">
        <v>37.240499999999997</v>
      </c>
    </row>
    <row r="53009" spans="1:4" x14ac:dyDescent="0.2">
      <c r="A53009">
        <v>98030</v>
      </c>
      <c r="B53009" t="s">
        <v>6064</v>
      </c>
      <c r="C53009">
        <v>87316</v>
      </c>
      <c r="D53009">
        <v>7.8100000000000003E-2</v>
      </c>
    </row>
    <row r="53010" spans="1:4" x14ac:dyDescent="0.2">
      <c r="A53010">
        <v>98030</v>
      </c>
      <c r="B53010" t="s">
        <v>80</v>
      </c>
      <c r="C53010">
        <v>25067</v>
      </c>
      <c r="D53010">
        <v>237.30430000000001</v>
      </c>
    </row>
    <row r="53011" spans="1:4" x14ac:dyDescent="0.2">
      <c r="A53011">
        <v>98030</v>
      </c>
      <c r="B53011" t="s">
        <v>80</v>
      </c>
      <c r="C53011">
        <v>6193</v>
      </c>
      <c r="D53011">
        <v>2.4011999999999998</v>
      </c>
    </row>
    <row r="53012" spans="1:4" x14ac:dyDescent="0.2">
      <c r="A53012">
        <v>98030</v>
      </c>
      <c r="B53012" t="s">
        <v>80</v>
      </c>
      <c r="C53012">
        <v>5069</v>
      </c>
      <c r="D53012">
        <v>6.7900000000000002E-2</v>
      </c>
    </row>
    <row r="53013" spans="1:4" x14ac:dyDescent="0.2">
      <c r="A53013">
        <v>98030</v>
      </c>
      <c r="B53013" t="s">
        <v>80</v>
      </c>
      <c r="C53013">
        <v>4517</v>
      </c>
      <c r="D53013">
        <v>0.76559999999999995</v>
      </c>
    </row>
    <row r="53014" spans="1:4" x14ac:dyDescent="0.2">
      <c r="A53014">
        <v>98030</v>
      </c>
      <c r="B53014" t="s">
        <v>80</v>
      </c>
      <c r="C53014">
        <v>4491</v>
      </c>
      <c r="D53014">
        <v>0.64380000000000004</v>
      </c>
    </row>
    <row r="53015" spans="1:4" x14ac:dyDescent="0.2">
      <c r="A53015">
        <v>98030</v>
      </c>
      <c r="B53015" t="s">
        <v>80</v>
      </c>
      <c r="C53015">
        <v>2692</v>
      </c>
      <c r="D53015">
        <v>2.9600000000000001E-2</v>
      </c>
    </row>
    <row r="53016" spans="1:4" x14ac:dyDescent="0.2">
      <c r="A53016">
        <v>98030</v>
      </c>
      <c r="B53016" t="s">
        <v>80</v>
      </c>
      <c r="C53016">
        <v>660</v>
      </c>
      <c r="D53016">
        <v>56.7</v>
      </c>
    </row>
    <row r="53017" spans="1:4" x14ac:dyDescent="0.2">
      <c r="A53017">
        <v>98032</v>
      </c>
    </row>
    <row r="53018" spans="1:4" x14ac:dyDescent="0.2">
      <c r="A53018">
        <v>98032</v>
      </c>
      <c r="B53018" t="s">
        <v>6064</v>
      </c>
      <c r="C53018">
        <v>101624</v>
      </c>
      <c r="D53018">
        <v>1.9608000000000001</v>
      </c>
    </row>
    <row r="53019" spans="1:4" x14ac:dyDescent="0.2">
      <c r="A53019">
        <v>98032</v>
      </c>
      <c r="B53019" t="s">
        <v>6064</v>
      </c>
      <c r="C53019">
        <v>100475</v>
      </c>
      <c r="D53019">
        <v>1.5265</v>
      </c>
    </row>
    <row r="53020" spans="1:4" x14ac:dyDescent="0.2">
      <c r="A53020">
        <v>98032</v>
      </c>
      <c r="B53020" t="s">
        <v>6064</v>
      </c>
      <c r="C53020">
        <v>97738</v>
      </c>
      <c r="D53020">
        <v>2.2100000000000002E-2</v>
      </c>
    </row>
    <row r="53021" spans="1:4" x14ac:dyDescent="0.2">
      <c r="A53021">
        <v>98032</v>
      </c>
      <c r="B53021" t="s">
        <v>6064</v>
      </c>
      <c r="C53021">
        <v>97736</v>
      </c>
      <c r="D53021">
        <v>1.4366000000000001</v>
      </c>
    </row>
    <row r="53022" spans="1:4" x14ac:dyDescent="0.2">
      <c r="A53022">
        <v>98032</v>
      </c>
      <c r="B53022" t="s">
        <v>6064</v>
      </c>
      <c r="C53022">
        <v>94970</v>
      </c>
      <c r="D53022">
        <v>1.9447000000000001</v>
      </c>
    </row>
    <row r="53023" spans="1:4" x14ac:dyDescent="0.2">
      <c r="A53023">
        <v>98032</v>
      </c>
      <c r="B53023" t="s">
        <v>6064</v>
      </c>
      <c r="C53023">
        <v>92767</v>
      </c>
      <c r="D53023">
        <v>51.622399999999999</v>
      </c>
    </row>
    <row r="53024" spans="1:4" x14ac:dyDescent="0.2">
      <c r="A53024">
        <v>98032</v>
      </c>
      <c r="B53024" t="s">
        <v>6064</v>
      </c>
      <c r="C53024">
        <v>89998</v>
      </c>
      <c r="D53024">
        <v>7.2805999999999997</v>
      </c>
    </row>
    <row r="53025" spans="1:4" x14ac:dyDescent="0.2">
      <c r="A53025">
        <v>98032</v>
      </c>
      <c r="B53025" t="s">
        <v>6064</v>
      </c>
      <c r="C53025">
        <v>89996</v>
      </c>
      <c r="D53025">
        <v>1.9743999999999999</v>
      </c>
    </row>
    <row r="53026" spans="1:4" x14ac:dyDescent="0.2">
      <c r="A53026">
        <v>98032</v>
      </c>
      <c r="B53026" t="s">
        <v>6064</v>
      </c>
      <c r="C53026">
        <v>89995</v>
      </c>
      <c r="D53026">
        <v>0.18149999999999999</v>
      </c>
    </row>
    <row r="53027" spans="1:4" x14ac:dyDescent="0.2">
      <c r="A53027">
        <v>98032</v>
      </c>
      <c r="B53027" t="s">
        <v>6064</v>
      </c>
      <c r="C53027">
        <v>89993</v>
      </c>
      <c r="D53027">
        <v>5.9799999999999999E-2</v>
      </c>
    </row>
    <row r="53028" spans="1:4" x14ac:dyDescent="0.2">
      <c r="A53028">
        <v>98032</v>
      </c>
      <c r="B53028" t="s">
        <v>6064</v>
      </c>
      <c r="C53028">
        <v>88908</v>
      </c>
      <c r="D53028">
        <v>0.84770000000000001</v>
      </c>
    </row>
    <row r="53029" spans="1:4" x14ac:dyDescent="0.2">
      <c r="A53029">
        <v>98032</v>
      </c>
      <c r="B53029" t="s">
        <v>6064</v>
      </c>
      <c r="C53029">
        <v>88907</v>
      </c>
      <c r="D53029">
        <v>0.41599999999999998</v>
      </c>
    </row>
    <row r="53030" spans="1:4" x14ac:dyDescent="0.2">
      <c r="A53030">
        <v>98032</v>
      </c>
      <c r="B53030" t="s">
        <v>6064</v>
      </c>
      <c r="C53030">
        <v>88316</v>
      </c>
      <c r="D53030">
        <v>32.995600000000003</v>
      </c>
    </row>
    <row r="53031" spans="1:4" x14ac:dyDescent="0.2">
      <c r="A53031">
        <v>98032</v>
      </c>
      <c r="B53031" t="s">
        <v>6064</v>
      </c>
      <c r="C53031">
        <v>88309</v>
      </c>
      <c r="D53031">
        <v>41.994500000000002</v>
      </c>
    </row>
    <row r="53032" spans="1:4" x14ac:dyDescent="0.2">
      <c r="A53032">
        <v>98032</v>
      </c>
      <c r="B53032" t="s">
        <v>6064</v>
      </c>
      <c r="C53032">
        <v>87316</v>
      </c>
      <c r="D53032">
        <v>8.6499999999999994E-2</v>
      </c>
    </row>
    <row r="53033" spans="1:4" x14ac:dyDescent="0.2">
      <c r="A53033">
        <v>98032</v>
      </c>
      <c r="B53033" t="s">
        <v>80</v>
      </c>
      <c r="C53033">
        <v>25067</v>
      </c>
      <c r="D53033">
        <v>281.3236</v>
      </c>
    </row>
    <row r="53034" spans="1:4" x14ac:dyDescent="0.2">
      <c r="A53034">
        <v>98032</v>
      </c>
      <c r="B53034" t="s">
        <v>80</v>
      </c>
      <c r="C53034">
        <v>6193</v>
      </c>
      <c r="D53034">
        <v>2.6082000000000001</v>
      </c>
    </row>
    <row r="53035" spans="1:4" x14ac:dyDescent="0.2">
      <c r="A53035">
        <v>98032</v>
      </c>
      <c r="B53035" t="s">
        <v>80</v>
      </c>
      <c r="C53035">
        <v>5069</v>
      </c>
      <c r="D53035">
        <v>7.3700000000000002E-2</v>
      </c>
    </row>
    <row r="53036" spans="1:4" x14ac:dyDescent="0.2">
      <c r="A53036">
        <v>98032</v>
      </c>
      <c r="B53036" t="s">
        <v>80</v>
      </c>
      <c r="C53036">
        <v>4517</v>
      </c>
      <c r="D53036">
        <v>0.83160000000000001</v>
      </c>
    </row>
    <row r="53037" spans="1:4" x14ac:dyDescent="0.2">
      <c r="A53037">
        <v>98032</v>
      </c>
      <c r="B53037" t="s">
        <v>80</v>
      </c>
      <c r="C53037">
        <v>4491</v>
      </c>
      <c r="D53037">
        <v>0.69930000000000003</v>
      </c>
    </row>
    <row r="53038" spans="1:4" x14ac:dyDescent="0.2">
      <c r="A53038">
        <v>98032</v>
      </c>
      <c r="B53038" t="s">
        <v>80</v>
      </c>
      <c r="C53038">
        <v>2692</v>
      </c>
      <c r="D53038">
        <v>3.2099999999999997E-2</v>
      </c>
    </row>
    <row r="53039" spans="1:4" x14ac:dyDescent="0.2">
      <c r="A53039">
        <v>98032</v>
      </c>
      <c r="B53039" t="s">
        <v>80</v>
      </c>
      <c r="C53039">
        <v>660</v>
      </c>
      <c r="D53039">
        <v>61.95</v>
      </c>
    </row>
    <row r="53040" spans="1:4" x14ac:dyDescent="0.2">
      <c r="A53040">
        <v>98034</v>
      </c>
    </row>
    <row r="53041" spans="1:4" x14ac:dyDescent="0.2">
      <c r="A53041">
        <v>98034</v>
      </c>
      <c r="B53041" t="s">
        <v>6064</v>
      </c>
      <c r="C53041">
        <v>101624</v>
      </c>
      <c r="D53041">
        <v>2.1888000000000001</v>
      </c>
    </row>
    <row r="53042" spans="1:4" x14ac:dyDescent="0.2">
      <c r="A53042">
        <v>98034</v>
      </c>
      <c r="B53042" t="s">
        <v>6064</v>
      </c>
      <c r="C53042">
        <v>100475</v>
      </c>
      <c r="D53042">
        <v>1.7316</v>
      </c>
    </row>
    <row r="53043" spans="1:4" x14ac:dyDescent="0.2">
      <c r="A53043">
        <v>98034</v>
      </c>
      <c r="B53043" t="s">
        <v>6064</v>
      </c>
      <c r="C53043">
        <v>97738</v>
      </c>
      <c r="D53043">
        <v>2.2100000000000002E-2</v>
      </c>
    </row>
    <row r="53044" spans="1:4" x14ac:dyDescent="0.2">
      <c r="A53044">
        <v>98034</v>
      </c>
      <c r="B53044" t="s">
        <v>6064</v>
      </c>
      <c r="C53044">
        <v>97736</v>
      </c>
      <c r="D53044">
        <v>1.6540999999999999</v>
      </c>
    </row>
    <row r="53045" spans="1:4" x14ac:dyDescent="0.2">
      <c r="A53045">
        <v>98034</v>
      </c>
      <c r="B53045" t="s">
        <v>6064</v>
      </c>
      <c r="C53045">
        <v>94970</v>
      </c>
      <c r="D53045">
        <v>2.2075</v>
      </c>
    </row>
    <row r="53046" spans="1:4" x14ac:dyDescent="0.2">
      <c r="A53046">
        <v>98034</v>
      </c>
      <c r="B53046" t="s">
        <v>6064</v>
      </c>
      <c r="C53046">
        <v>92767</v>
      </c>
      <c r="D53046">
        <v>58.598399999999998</v>
      </c>
    </row>
    <row r="53047" spans="1:4" x14ac:dyDescent="0.2">
      <c r="A53047">
        <v>98034</v>
      </c>
      <c r="B53047" t="s">
        <v>6064</v>
      </c>
      <c r="C53047">
        <v>89998</v>
      </c>
      <c r="D53047">
        <v>7.8975999999999997</v>
      </c>
    </row>
    <row r="53048" spans="1:4" x14ac:dyDescent="0.2">
      <c r="A53048">
        <v>98034</v>
      </c>
      <c r="B53048" t="s">
        <v>6064</v>
      </c>
      <c r="C53048">
        <v>89996</v>
      </c>
      <c r="D53048">
        <v>1.9743999999999999</v>
      </c>
    </row>
    <row r="53049" spans="1:4" x14ac:dyDescent="0.2">
      <c r="A53049">
        <v>98034</v>
      </c>
      <c r="B53049" t="s">
        <v>6064</v>
      </c>
      <c r="C53049">
        <v>89995</v>
      </c>
      <c r="D53049">
        <v>0.19689999999999999</v>
      </c>
    </row>
    <row r="53050" spans="1:4" x14ac:dyDescent="0.2">
      <c r="A53050">
        <v>98034</v>
      </c>
      <c r="B53050" t="s">
        <v>6064</v>
      </c>
      <c r="C53050">
        <v>89993</v>
      </c>
      <c r="D53050">
        <v>5.9799999999999999E-2</v>
      </c>
    </row>
    <row r="53051" spans="1:4" x14ac:dyDescent="0.2">
      <c r="A53051">
        <v>98034</v>
      </c>
      <c r="B53051" t="s">
        <v>6064</v>
      </c>
      <c r="C53051">
        <v>88908</v>
      </c>
      <c r="D53051">
        <v>0.95650000000000002</v>
      </c>
    </row>
    <row r="53052" spans="1:4" x14ac:dyDescent="0.2">
      <c r="A53052">
        <v>98034</v>
      </c>
      <c r="B53052" t="s">
        <v>6064</v>
      </c>
      <c r="C53052">
        <v>88907</v>
      </c>
      <c r="D53052">
        <v>0.46939999999999998</v>
      </c>
    </row>
    <row r="53053" spans="1:4" x14ac:dyDescent="0.2">
      <c r="A53053">
        <v>98034</v>
      </c>
      <c r="B53053" t="s">
        <v>6064</v>
      </c>
      <c r="C53053">
        <v>88316</v>
      </c>
      <c r="D53053">
        <v>36.730899999999998</v>
      </c>
    </row>
    <row r="53054" spans="1:4" x14ac:dyDescent="0.2">
      <c r="A53054">
        <v>98034</v>
      </c>
      <c r="B53054" t="s">
        <v>6064</v>
      </c>
      <c r="C53054">
        <v>88309</v>
      </c>
      <c r="D53054">
        <v>46.748399999999997</v>
      </c>
    </row>
    <row r="53055" spans="1:4" x14ac:dyDescent="0.2">
      <c r="A53055">
        <v>98034</v>
      </c>
      <c r="B53055" t="s">
        <v>6064</v>
      </c>
      <c r="C53055">
        <v>87316</v>
      </c>
      <c r="D53055">
        <v>9.4899999999999998E-2</v>
      </c>
    </row>
    <row r="53056" spans="1:4" x14ac:dyDescent="0.2">
      <c r="A53056">
        <v>98034</v>
      </c>
      <c r="B53056" t="s">
        <v>80</v>
      </c>
      <c r="C53056">
        <v>25067</v>
      </c>
      <c r="D53056">
        <v>325.34289999999999</v>
      </c>
    </row>
    <row r="53057" spans="1:4" x14ac:dyDescent="0.2">
      <c r="A53057">
        <v>98034</v>
      </c>
      <c r="B53057" t="s">
        <v>80</v>
      </c>
      <c r="C53057">
        <v>6193</v>
      </c>
      <c r="D53057">
        <v>2.8151999999999999</v>
      </c>
    </row>
    <row r="53058" spans="1:4" x14ac:dyDescent="0.2">
      <c r="A53058">
        <v>98034</v>
      </c>
      <c r="B53058" t="s">
        <v>80</v>
      </c>
      <c r="C53058">
        <v>5069</v>
      </c>
      <c r="D53058">
        <v>7.9600000000000004E-2</v>
      </c>
    </row>
    <row r="53059" spans="1:4" x14ac:dyDescent="0.2">
      <c r="A53059">
        <v>98034</v>
      </c>
      <c r="B53059" t="s">
        <v>80</v>
      </c>
      <c r="C53059">
        <v>4517</v>
      </c>
      <c r="D53059">
        <v>0.89759999999999995</v>
      </c>
    </row>
    <row r="53060" spans="1:4" x14ac:dyDescent="0.2">
      <c r="A53060">
        <v>98034</v>
      </c>
      <c r="B53060" t="s">
        <v>80</v>
      </c>
      <c r="C53060">
        <v>4491</v>
      </c>
      <c r="D53060">
        <v>0.75480000000000003</v>
      </c>
    </row>
    <row r="53061" spans="1:4" x14ac:dyDescent="0.2">
      <c r="A53061">
        <v>98034</v>
      </c>
      <c r="B53061" t="s">
        <v>80</v>
      </c>
      <c r="C53061">
        <v>2692</v>
      </c>
      <c r="D53061">
        <v>3.4700000000000002E-2</v>
      </c>
    </row>
    <row r="53062" spans="1:4" x14ac:dyDescent="0.2">
      <c r="A53062">
        <v>98034</v>
      </c>
      <c r="B53062" t="s">
        <v>80</v>
      </c>
      <c r="C53062">
        <v>660</v>
      </c>
      <c r="D53062">
        <v>67.2</v>
      </c>
    </row>
    <row r="53063" spans="1:4" x14ac:dyDescent="0.2">
      <c r="A53063">
        <v>98036</v>
      </c>
    </row>
    <row r="53064" spans="1:4" x14ac:dyDescent="0.2">
      <c r="A53064">
        <v>98036</v>
      </c>
      <c r="B53064" t="s">
        <v>6064</v>
      </c>
      <c r="C53064">
        <v>101624</v>
      </c>
      <c r="D53064">
        <v>2.4167999999999998</v>
      </c>
    </row>
    <row r="53065" spans="1:4" x14ac:dyDescent="0.2">
      <c r="A53065">
        <v>98036</v>
      </c>
      <c r="B53065" t="s">
        <v>6064</v>
      </c>
      <c r="C53065">
        <v>100475</v>
      </c>
      <c r="D53065">
        <v>1.9367000000000001</v>
      </c>
    </row>
    <row r="53066" spans="1:4" x14ac:dyDescent="0.2">
      <c r="A53066">
        <v>98036</v>
      </c>
      <c r="B53066" t="s">
        <v>6064</v>
      </c>
      <c r="C53066">
        <v>97738</v>
      </c>
      <c r="D53066">
        <v>2.2100000000000002E-2</v>
      </c>
    </row>
    <row r="53067" spans="1:4" x14ac:dyDescent="0.2">
      <c r="A53067">
        <v>98036</v>
      </c>
      <c r="B53067" t="s">
        <v>6064</v>
      </c>
      <c r="C53067">
        <v>97736</v>
      </c>
      <c r="D53067">
        <v>1.8715999999999999</v>
      </c>
    </row>
    <row r="53068" spans="1:4" x14ac:dyDescent="0.2">
      <c r="A53068">
        <v>98036</v>
      </c>
      <c r="B53068" t="s">
        <v>6064</v>
      </c>
      <c r="C53068">
        <v>94970</v>
      </c>
      <c r="D53068">
        <v>2.4702999999999999</v>
      </c>
    </row>
    <row r="53069" spans="1:4" x14ac:dyDescent="0.2">
      <c r="A53069">
        <v>98036</v>
      </c>
      <c r="B53069" t="s">
        <v>6064</v>
      </c>
      <c r="C53069">
        <v>92767</v>
      </c>
      <c r="D53069">
        <v>65.574399999999997</v>
      </c>
    </row>
    <row r="53070" spans="1:4" x14ac:dyDescent="0.2">
      <c r="A53070">
        <v>98036</v>
      </c>
      <c r="B53070" t="s">
        <v>6064</v>
      </c>
      <c r="C53070">
        <v>89998</v>
      </c>
      <c r="D53070">
        <v>8.5145999999999997</v>
      </c>
    </row>
    <row r="53071" spans="1:4" x14ac:dyDescent="0.2">
      <c r="A53071">
        <v>98036</v>
      </c>
      <c r="B53071" t="s">
        <v>6064</v>
      </c>
      <c r="C53071">
        <v>89996</v>
      </c>
      <c r="D53071">
        <v>1.9743999999999999</v>
      </c>
    </row>
    <row r="53072" spans="1:4" x14ac:dyDescent="0.2">
      <c r="A53072">
        <v>98036</v>
      </c>
      <c r="B53072" t="s">
        <v>6064</v>
      </c>
      <c r="C53072">
        <v>89995</v>
      </c>
      <c r="D53072">
        <v>0.21229999999999999</v>
      </c>
    </row>
    <row r="53073" spans="1:4" x14ac:dyDescent="0.2">
      <c r="A53073">
        <v>98036</v>
      </c>
      <c r="B53073" t="s">
        <v>6064</v>
      </c>
      <c r="C53073">
        <v>89993</v>
      </c>
      <c r="D53073">
        <v>5.9799999999999999E-2</v>
      </c>
    </row>
    <row r="53074" spans="1:4" x14ac:dyDescent="0.2">
      <c r="A53074">
        <v>98036</v>
      </c>
      <c r="B53074" t="s">
        <v>6064</v>
      </c>
      <c r="C53074">
        <v>88908</v>
      </c>
      <c r="D53074">
        <v>1.0653999999999999</v>
      </c>
    </row>
    <row r="53075" spans="1:4" x14ac:dyDescent="0.2">
      <c r="A53075">
        <v>98036</v>
      </c>
      <c r="B53075" t="s">
        <v>6064</v>
      </c>
      <c r="C53075">
        <v>88907</v>
      </c>
      <c r="D53075">
        <v>0.52280000000000004</v>
      </c>
    </row>
    <row r="53076" spans="1:4" x14ac:dyDescent="0.2">
      <c r="A53076">
        <v>98036</v>
      </c>
      <c r="B53076" t="s">
        <v>6064</v>
      </c>
      <c r="C53076">
        <v>88316</v>
      </c>
      <c r="D53076">
        <v>40.466099999999997</v>
      </c>
    </row>
    <row r="53077" spans="1:4" x14ac:dyDescent="0.2">
      <c r="A53077">
        <v>98036</v>
      </c>
      <c r="B53077" t="s">
        <v>6064</v>
      </c>
      <c r="C53077">
        <v>88309</v>
      </c>
      <c r="D53077">
        <v>51.502299999999998</v>
      </c>
    </row>
    <row r="53078" spans="1:4" x14ac:dyDescent="0.2">
      <c r="A53078">
        <v>98036</v>
      </c>
      <c r="B53078" t="s">
        <v>6064</v>
      </c>
      <c r="C53078">
        <v>87316</v>
      </c>
      <c r="D53078">
        <v>0.1033</v>
      </c>
    </row>
    <row r="53079" spans="1:4" x14ac:dyDescent="0.2">
      <c r="A53079">
        <v>98036</v>
      </c>
      <c r="B53079" t="s">
        <v>80</v>
      </c>
      <c r="C53079">
        <v>25067</v>
      </c>
      <c r="D53079">
        <v>369.3621</v>
      </c>
    </row>
    <row r="53080" spans="1:4" x14ac:dyDescent="0.2">
      <c r="A53080">
        <v>98036</v>
      </c>
      <c r="B53080" t="s">
        <v>80</v>
      </c>
      <c r="C53080">
        <v>6193</v>
      </c>
      <c r="D53080">
        <v>3.0222000000000002</v>
      </c>
    </row>
    <row r="53081" spans="1:4" x14ac:dyDescent="0.2">
      <c r="A53081">
        <v>98036</v>
      </c>
      <c r="B53081" t="s">
        <v>80</v>
      </c>
      <c r="C53081">
        <v>5069</v>
      </c>
      <c r="D53081">
        <v>8.5400000000000004E-2</v>
      </c>
    </row>
    <row r="53082" spans="1:4" x14ac:dyDescent="0.2">
      <c r="A53082">
        <v>98036</v>
      </c>
      <c r="B53082" t="s">
        <v>80</v>
      </c>
      <c r="C53082">
        <v>4517</v>
      </c>
      <c r="D53082">
        <v>0.96360000000000001</v>
      </c>
    </row>
    <row r="53083" spans="1:4" x14ac:dyDescent="0.2">
      <c r="A53083">
        <v>98036</v>
      </c>
      <c r="B53083" t="s">
        <v>80</v>
      </c>
      <c r="C53083">
        <v>4491</v>
      </c>
      <c r="D53083">
        <v>0.81030000000000002</v>
      </c>
    </row>
    <row r="53084" spans="1:4" x14ac:dyDescent="0.2">
      <c r="A53084">
        <v>98036</v>
      </c>
      <c r="B53084" t="s">
        <v>80</v>
      </c>
      <c r="C53084">
        <v>2692</v>
      </c>
      <c r="D53084">
        <v>3.7199999999999997E-2</v>
      </c>
    </row>
    <row r="53085" spans="1:4" x14ac:dyDescent="0.2">
      <c r="A53085">
        <v>98036</v>
      </c>
      <c r="B53085" t="s">
        <v>80</v>
      </c>
      <c r="C53085">
        <v>660</v>
      </c>
      <c r="D53085">
        <v>72.45</v>
      </c>
    </row>
    <row r="53086" spans="1:4" x14ac:dyDescent="0.2">
      <c r="A53086">
        <v>98020</v>
      </c>
    </row>
    <row r="53087" spans="1:4" x14ac:dyDescent="0.2">
      <c r="A53087">
        <v>98020</v>
      </c>
      <c r="B53087" t="s">
        <v>6064</v>
      </c>
      <c r="C53087">
        <v>101624</v>
      </c>
      <c r="D53087">
        <v>1.3068</v>
      </c>
    </row>
    <row r="53088" spans="1:4" x14ac:dyDescent="0.2">
      <c r="A53088">
        <v>98020</v>
      </c>
      <c r="B53088" t="s">
        <v>6064</v>
      </c>
      <c r="C53088">
        <v>100475</v>
      </c>
      <c r="D53088">
        <v>0.94810000000000005</v>
      </c>
    </row>
    <row r="53089" spans="1:4" x14ac:dyDescent="0.2">
      <c r="A53089">
        <v>98020</v>
      </c>
      <c r="B53089" t="s">
        <v>6064</v>
      </c>
      <c r="C53089">
        <v>97738</v>
      </c>
      <c r="D53089">
        <v>2.2100000000000002E-2</v>
      </c>
    </row>
    <row r="53090" spans="1:4" x14ac:dyDescent="0.2">
      <c r="A53090">
        <v>98020</v>
      </c>
      <c r="B53090" t="s">
        <v>6064</v>
      </c>
      <c r="C53090">
        <v>97736</v>
      </c>
      <c r="D53090">
        <v>0.8216</v>
      </c>
    </row>
    <row r="53091" spans="1:4" x14ac:dyDescent="0.2">
      <c r="A53091">
        <v>98020</v>
      </c>
      <c r="B53091" t="s">
        <v>6064</v>
      </c>
      <c r="C53091">
        <v>94970</v>
      </c>
      <c r="D53091">
        <v>1.1974</v>
      </c>
    </row>
    <row r="53092" spans="1:4" x14ac:dyDescent="0.2">
      <c r="A53092">
        <v>98020</v>
      </c>
      <c r="B53092" t="s">
        <v>6064</v>
      </c>
      <c r="C53092">
        <v>92767</v>
      </c>
      <c r="D53092">
        <v>31.784400000000002</v>
      </c>
    </row>
    <row r="53093" spans="1:4" x14ac:dyDescent="0.2">
      <c r="A53093">
        <v>98020</v>
      </c>
      <c r="B53093" t="s">
        <v>6064</v>
      </c>
      <c r="C53093">
        <v>89998</v>
      </c>
      <c r="D53093">
        <v>5.4295999999999998</v>
      </c>
    </row>
    <row r="53094" spans="1:4" x14ac:dyDescent="0.2">
      <c r="A53094">
        <v>98020</v>
      </c>
      <c r="B53094" t="s">
        <v>6064</v>
      </c>
      <c r="C53094">
        <v>89996</v>
      </c>
      <c r="D53094">
        <v>1.9743999999999999</v>
      </c>
    </row>
    <row r="53095" spans="1:4" x14ac:dyDescent="0.2">
      <c r="A53095">
        <v>98020</v>
      </c>
      <c r="B53095" t="s">
        <v>6064</v>
      </c>
      <c r="C53095">
        <v>89995</v>
      </c>
      <c r="D53095">
        <v>0.13539999999999999</v>
      </c>
    </row>
    <row r="53096" spans="1:4" x14ac:dyDescent="0.2">
      <c r="A53096">
        <v>98020</v>
      </c>
      <c r="B53096" t="s">
        <v>6064</v>
      </c>
      <c r="C53096">
        <v>89993</v>
      </c>
      <c r="D53096">
        <v>5.9799999999999999E-2</v>
      </c>
    </row>
    <row r="53097" spans="1:4" x14ac:dyDescent="0.2">
      <c r="A53097">
        <v>98020</v>
      </c>
      <c r="B53097" t="s">
        <v>6064</v>
      </c>
      <c r="C53097">
        <v>88316</v>
      </c>
      <c r="D53097">
        <v>23.4909</v>
      </c>
    </row>
    <row r="53098" spans="1:4" x14ac:dyDescent="0.2">
      <c r="A53098">
        <v>98020</v>
      </c>
      <c r="B53098" t="s">
        <v>6064</v>
      </c>
      <c r="C53098">
        <v>88309</v>
      </c>
      <c r="D53098">
        <v>29.897500000000001</v>
      </c>
    </row>
    <row r="53099" spans="1:4" x14ac:dyDescent="0.2">
      <c r="A53099">
        <v>98020</v>
      </c>
      <c r="B53099" t="s">
        <v>6064</v>
      </c>
      <c r="C53099">
        <v>87316</v>
      </c>
      <c r="D53099">
        <v>6.6799999999999998E-2</v>
      </c>
    </row>
    <row r="53100" spans="1:4" x14ac:dyDescent="0.2">
      <c r="A53100">
        <v>98020</v>
      </c>
      <c r="B53100" t="s">
        <v>80</v>
      </c>
      <c r="C53100">
        <v>25067</v>
      </c>
      <c r="D53100">
        <v>150.869</v>
      </c>
    </row>
    <row r="53101" spans="1:4" x14ac:dyDescent="0.2">
      <c r="A53101">
        <v>98020</v>
      </c>
      <c r="B53101" t="s">
        <v>80</v>
      </c>
      <c r="C53101">
        <v>6193</v>
      </c>
      <c r="D53101">
        <v>1.9872000000000001</v>
      </c>
    </row>
    <row r="53102" spans="1:4" x14ac:dyDescent="0.2">
      <c r="A53102">
        <v>98020</v>
      </c>
      <c r="B53102" t="s">
        <v>6064</v>
      </c>
      <c r="C53102">
        <v>5679</v>
      </c>
      <c r="D53102">
        <v>0.54</v>
      </c>
    </row>
    <row r="53103" spans="1:4" x14ac:dyDescent="0.2">
      <c r="A53103">
        <v>98020</v>
      </c>
      <c r="B53103" t="s">
        <v>6064</v>
      </c>
      <c r="C53103">
        <v>5678</v>
      </c>
      <c r="D53103">
        <v>0.26500000000000001</v>
      </c>
    </row>
    <row r="53104" spans="1:4" x14ac:dyDescent="0.2">
      <c r="A53104">
        <v>98020</v>
      </c>
      <c r="B53104" t="s">
        <v>80</v>
      </c>
      <c r="C53104">
        <v>5069</v>
      </c>
      <c r="D53104">
        <v>5.62E-2</v>
      </c>
    </row>
    <row r="53105" spans="1:4" x14ac:dyDescent="0.2">
      <c r="A53105">
        <v>98020</v>
      </c>
      <c r="B53105" t="s">
        <v>80</v>
      </c>
      <c r="C53105">
        <v>4517</v>
      </c>
      <c r="D53105">
        <v>0.63360000000000005</v>
      </c>
    </row>
    <row r="53106" spans="1:4" x14ac:dyDescent="0.2">
      <c r="A53106">
        <v>98020</v>
      </c>
      <c r="B53106" t="s">
        <v>80</v>
      </c>
      <c r="C53106">
        <v>4491</v>
      </c>
      <c r="D53106">
        <v>0.53280000000000005</v>
      </c>
    </row>
    <row r="53107" spans="1:4" x14ac:dyDescent="0.2">
      <c r="A53107">
        <v>98020</v>
      </c>
      <c r="B53107" t="s">
        <v>80</v>
      </c>
      <c r="C53107">
        <v>2692</v>
      </c>
      <c r="D53107">
        <v>2.4500000000000001E-2</v>
      </c>
    </row>
    <row r="53108" spans="1:4" x14ac:dyDescent="0.2">
      <c r="A53108">
        <v>98020</v>
      </c>
      <c r="B53108" t="s">
        <v>80</v>
      </c>
      <c r="C53108">
        <v>660</v>
      </c>
      <c r="D53108">
        <v>46.2</v>
      </c>
    </row>
    <row r="53109" spans="1:4" x14ac:dyDescent="0.2">
      <c r="A53109">
        <v>98022</v>
      </c>
    </row>
    <row r="53110" spans="1:4" x14ac:dyDescent="0.2">
      <c r="A53110">
        <v>98022</v>
      </c>
      <c r="B53110" t="s">
        <v>6064</v>
      </c>
      <c r="C53110">
        <v>101624</v>
      </c>
      <c r="D53110">
        <v>1.5047999999999999</v>
      </c>
    </row>
    <row r="53111" spans="1:4" x14ac:dyDescent="0.2">
      <c r="A53111">
        <v>98022</v>
      </c>
      <c r="B53111" t="s">
        <v>6064</v>
      </c>
      <c r="C53111">
        <v>100475</v>
      </c>
      <c r="D53111">
        <v>1.1133999999999999</v>
      </c>
    </row>
    <row r="53112" spans="1:4" x14ac:dyDescent="0.2">
      <c r="A53112">
        <v>98022</v>
      </c>
      <c r="B53112" t="s">
        <v>6064</v>
      </c>
      <c r="C53112">
        <v>97738</v>
      </c>
      <c r="D53112">
        <v>2.2100000000000002E-2</v>
      </c>
    </row>
    <row r="53113" spans="1:4" x14ac:dyDescent="0.2">
      <c r="A53113">
        <v>98022</v>
      </c>
      <c r="B53113" t="s">
        <v>6064</v>
      </c>
      <c r="C53113">
        <v>97736</v>
      </c>
      <c r="D53113">
        <v>1.0016</v>
      </c>
    </row>
    <row r="53114" spans="1:4" x14ac:dyDescent="0.2">
      <c r="A53114">
        <v>98022</v>
      </c>
      <c r="B53114" t="s">
        <v>6064</v>
      </c>
      <c r="C53114">
        <v>94970</v>
      </c>
      <c r="D53114">
        <v>1.4191</v>
      </c>
    </row>
    <row r="53115" spans="1:4" x14ac:dyDescent="0.2">
      <c r="A53115">
        <v>98022</v>
      </c>
      <c r="B53115" t="s">
        <v>6064</v>
      </c>
      <c r="C53115">
        <v>92767</v>
      </c>
      <c r="D53115">
        <v>37.670400000000001</v>
      </c>
    </row>
    <row r="53116" spans="1:4" x14ac:dyDescent="0.2">
      <c r="A53116">
        <v>98022</v>
      </c>
      <c r="B53116" t="s">
        <v>6064</v>
      </c>
      <c r="C53116">
        <v>89998</v>
      </c>
      <c r="D53116">
        <v>6.0465999999999998</v>
      </c>
    </row>
    <row r="53117" spans="1:4" x14ac:dyDescent="0.2">
      <c r="A53117">
        <v>98022</v>
      </c>
      <c r="B53117" t="s">
        <v>6064</v>
      </c>
      <c r="C53117">
        <v>89996</v>
      </c>
      <c r="D53117">
        <v>1.9743999999999999</v>
      </c>
    </row>
    <row r="53118" spans="1:4" x14ac:dyDescent="0.2">
      <c r="A53118">
        <v>98022</v>
      </c>
      <c r="B53118" t="s">
        <v>6064</v>
      </c>
      <c r="C53118">
        <v>89995</v>
      </c>
      <c r="D53118">
        <v>0.1507</v>
      </c>
    </row>
    <row r="53119" spans="1:4" x14ac:dyDescent="0.2">
      <c r="A53119">
        <v>98022</v>
      </c>
      <c r="B53119" t="s">
        <v>6064</v>
      </c>
      <c r="C53119">
        <v>89993</v>
      </c>
      <c r="D53119">
        <v>5.9799999999999999E-2</v>
      </c>
    </row>
    <row r="53120" spans="1:4" x14ac:dyDescent="0.2">
      <c r="A53120">
        <v>98022</v>
      </c>
      <c r="B53120" t="s">
        <v>6064</v>
      </c>
      <c r="C53120">
        <v>88316</v>
      </c>
      <c r="D53120">
        <v>26.949200000000001</v>
      </c>
    </row>
    <row r="53121" spans="1:4" x14ac:dyDescent="0.2">
      <c r="A53121">
        <v>98022</v>
      </c>
      <c r="B53121" t="s">
        <v>6064</v>
      </c>
      <c r="C53121">
        <v>88309</v>
      </c>
      <c r="D53121">
        <v>34.298999999999999</v>
      </c>
    </row>
    <row r="53122" spans="1:4" x14ac:dyDescent="0.2">
      <c r="A53122">
        <v>98022</v>
      </c>
      <c r="B53122" t="s">
        <v>6064</v>
      </c>
      <c r="C53122">
        <v>87316</v>
      </c>
      <c r="D53122">
        <v>7.5200000000000003E-2</v>
      </c>
    </row>
    <row r="53123" spans="1:4" x14ac:dyDescent="0.2">
      <c r="A53123">
        <v>98022</v>
      </c>
      <c r="B53123" t="s">
        <v>80</v>
      </c>
      <c r="C53123">
        <v>25067</v>
      </c>
      <c r="D53123">
        <v>181.57429999999999</v>
      </c>
    </row>
    <row r="53124" spans="1:4" x14ac:dyDescent="0.2">
      <c r="A53124">
        <v>98022</v>
      </c>
      <c r="B53124" t="s">
        <v>80</v>
      </c>
      <c r="C53124">
        <v>6193</v>
      </c>
      <c r="D53124">
        <v>2.1941999999999999</v>
      </c>
    </row>
    <row r="53125" spans="1:4" x14ac:dyDescent="0.2">
      <c r="A53125">
        <v>98022</v>
      </c>
      <c r="B53125" t="s">
        <v>6064</v>
      </c>
      <c r="C53125">
        <v>5679</v>
      </c>
      <c r="D53125">
        <v>0.63009999999999999</v>
      </c>
    </row>
    <row r="53126" spans="1:4" x14ac:dyDescent="0.2">
      <c r="A53126">
        <v>98022</v>
      </c>
      <c r="B53126" t="s">
        <v>6064</v>
      </c>
      <c r="C53126">
        <v>5678</v>
      </c>
      <c r="D53126">
        <v>0.30919999999999997</v>
      </c>
    </row>
    <row r="53127" spans="1:4" x14ac:dyDescent="0.2">
      <c r="A53127">
        <v>98022</v>
      </c>
      <c r="B53127" t="s">
        <v>80</v>
      </c>
      <c r="C53127">
        <v>5069</v>
      </c>
      <c r="D53127">
        <v>6.2E-2</v>
      </c>
    </row>
    <row r="53128" spans="1:4" x14ac:dyDescent="0.2">
      <c r="A53128">
        <v>98022</v>
      </c>
      <c r="B53128" t="s">
        <v>80</v>
      </c>
      <c r="C53128">
        <v>4517</v>
      </c>
      <c r="D53128">
        <v>0.6996</v>
      </c>
    </row>
    <row r="53129" spans="1:4" x14ac:dyDescent="0.2">
      <c r="A53129">
        <v>98022</v>
      </c>
      <c r="B53129" t="s">
        <v>80</v>
      </c>
      <c r="C53129">
        <v>4491</v>
      </c>
      <c r="D53129">
        <v>0.58830000000000005</v>
      </c>
    </row>
    <row r="53130" spans="1:4" x14ac:dyDescent="0.2">
      <c r="A53130">
        <v>98022</v>
      </c>
      <c r="B53130" t="s">
        <v>80</v>
      </c>
      <c r="C53130">
        <v>2692</v>
      </c>
      <c r="D53130">
        <v>2.7E-2</v>
      </c>
    </row>
    <row r="53131" spans="1:4" x14ac:dyDescent="0.2">
      <c r="A53131">
        <v>98022</v>
      </c>
      <c r="B53131" t="s">
        <v>80</v>
      </c>
      <c r="C53131">
        <v>660</v>
      </c>
      <c r="D53131">
        <v>51.45</v>
      </c>
    </row>
    <row r="53132" spans="1:4" x14ac:dyDescent="0.2">
      <c r="A53132">
        <v>98024</v>
      </c>
    </row>
    <row r="53133" spans="1:4" x14ac:dyDescent="0.2">
      <c r="A53133">
        <v>98024</v>
      </c>
      <c r="B53133" t="s">
        <v>6064</v>
      </c>
      <c r="C53133">
        <v>101624</v>
      </c>
      <c r="D53133">
        <v>1.7028000000000001</v>
      </c>
    </row>
    <row r="53134" spans="1:4" x14ac:dyDescent="0.2">
      <c r="A53134">
        <v>98024</v>
      </c>
      <c r="B53134" t="s">
        <v>6064</v>
      </c>
      <c r="C53134">
        <v>100475</v>
      </c>
      <c r="D53134">
        <v>1.2787999999999999</v>
      </c>
    </row>
    <row r="53135" spans="1:4" x14ac:dyDescent="0.2">
      <c r="A53135">
        <v>98024</v>
      </c>
      <c r="B53135" t="s">
        <v>6064</v>
      </c>
      <c r="C53135">
        <v>97738</v>
      </c>
      <c r="D53135">
        <v>2.2100000000000002E-2</v>
      </c>
    </row>
    <row r="53136" spans="1:4" x14ac:dyDescent="0.2">
      <c r="A53136">
        <v>98024</v>
      </c>
      <c r="B53136" t="s">
        <v>6064</v>
      </c>
      <c r="C53136">
        <v>97736</v>
      </c>
      <c r="D53136">
        <v>1.1816</v>
      </c>
    </row>
    <row r="53137" spans="1:4" x14ac:dyDescent="0.2">
      <c r="A53137">
        <v>98024</v>
      </c>
      <c r="B53137" t="s">
        <v>6064</v>
      </c>
      <c r="C53137">
        <v>94970</v>
      </c>
      <c r="D53137">
        <v>1.6409</v>
      </c>
    </row>
    <row r="53138" spans="1:4" x14ac:dyDescent="0.2">
      <c r="A53138">
        <v>98024</v>
      </c>
      <c r="B53138" t="s">
        <v>6064</v>
      </c>
      <c r="C53138">
        <v>92767</v>
      </c>
      <c r="D53138">
        <v>43.556399999999996</v>
      </c>
    </row>
    <row r="53139" spans="1:4" x14ac:dyDescent="0.2">
      <c r="A53139">
        <v>98024</v>
      </c>
      <c r="B53139" t="s">
        <v>6064</v>
      </c>
      <c r="C53139">
        <v>89998</v>
      </c>
      <c r="D53139">
        <v>6.6635999999999997</v>
      </c>
    </row>
    <row r="53140" spans="1:4" x14ac:dyDescent="0.2">
      <c r="A53140">
        <v>98024</v>
      </c>
      <c r="B53140" t="s">
        <v>6064</v>
      </c>
      <c r="C53140">
        <v>89996</v>
      </c>
      <c r="D53140">
        <v>1.9743999999999999</v>
      </c>
    </row>
    <row r="53141" spans="1:4" x14ac:dyDescent="0.2">
      <c r="A53141">
        <v>98024</v>
      </c>
      <c r="B53141" t="s">
        <v>6064</v>
      </c>
      <c r="C53141">
        <v>89995</v>
      </c>
      <c r="D53141">
        <v>0.1661</v>
      </c>
    </row>
    <row r="53142" spans="1:4" x14ac:dyDescent="0.2">
      <c r="A53142">
        <v>98024</v>
      </c>
      <c r="B53142" t="s">
        <v>6064</v>
      </c>
      <c r="C53142">
        <v>89993</v>
      </c>
      <c r="D53142">
        <v>5.9799999999999999E-2</v>
      </c>
    </row>
    <row r="53143" spans="1:4" x14ac:dyDescent="0.2">
      <c r="A53143">
        <v>98024</v>
      </c>
      <c r="B53143" t="s">
        <v>6064</v>
      </c>
      <c r="C53143">
        <v>88908</v>
      </c>
      <c r="D53143">
        <v>0.72009999999999996</v>
      </c>
    </row>
    <row r="53144" spans="1:4" x14ac:dyDescent="0.2">
      <c r="A53144">
        <v>98024</v>
      </c>
      <c r="B53144" t="s">
        <v>6064</v>
      </c>
      <c r="C53144">
        <v>88907</v>
      </c>
      <c r="D53144">
        <v>0.35339999999999999</v>
      </c>
    </row>
    <row r="53145" spans="1:4" x14ac:dyDescent="0.2">
      <c r="A53145">
        <v>98024</v>
      </c>
      <c r="B53145" t="s">
        <v>6064</v>
      </c>
      <c r="C53145">
        <v>88316</v>
      </c>
      <c r="D53145">
        <v>30.407499999999999</v>
      </c>
    </row>
    <row r="53146" spans="1:4" x14ac:dyDescent="0.2">
      <c r="A53146">
        <v>98024</v>
      </c>
      <c r="B53146" t="s">
        <v>6064</v>
      </c>
      <c r="C53146">
        <v>88309</v>
      </c>
      <c r="D53146">
        <v>38.700499999999998</v>
      </c>
    </row>
    <row r="53147" spans="1:4" x14ac:dyDescent="0.2">
      <c r="A53147">
        <v>98024</v>
      </c>
      <c r="B53147" t="s">
        <v>6064</v>
      </c>
      <c r="C53147">
        <v>87316</v>
      </c>
      <c r="D53147">
        <v>8.3599999999999994E-2</v>
      </c>
    </row>
    <row r="53148" spans="1:4" x14ac:dyDescent="0.2">
      <c r="A53148">
        <v>98024</v>
      </c>
      <c r="B53148" t="s">
        <v>80</v>
      </c>
      <c r="C53148">
        <v>25067</v>
      </c>
      <c r="D53148">
        <v>212.27950000000001</v>
      </c>
    </row>
    <row r="53149" spans="1:4" x14ac:dyDescent="0.2">
      <c r="A53149">
        <v>98024</v>
      </c>
      <c r="B53149" t="s">
        <v>80</v>
      </c>
      <c r="C53149">
        <v>6193</v>
      </c>
      <c r="D53149">
        <v>2.4011999999999998</v>
      </c>
    </row>
    <row r="53150" spans="1:4" x14ac:dyDescent="0.2">
      <c r="A53150">
        <v>98024</v>
      </c>
      <c r="B53150" t="s">
        <v>80</v>
      </c>
      <c r="C53150">
        <v>5069</v>
      </c>
      <c r="D53150">
        <v>6.7900000000000002E-2</v>
      </c>
    </row>
    <row r="53151" spans="1:4" x14ac:dyDescent="0.2">
      <c r="A53151">
        <v>98024</v>
      </c>
      <c r="B53151" t="s">
        <v>80</v>
      </c>
      <c r="C53151">
        <v>4517</v>
      </c>
      <c r="D53151">
        <v>0.76559999999999995</v>
      </c>
    </row>
    <row r="53152" spans="1:4" x14ac:dyDescent="0.2">
      <c r="A53152">
        <v>98024</v>
      </c>
      <c r="B53152" t="s">
        <v>80</v>
      </c>
      <c r="C53152">
        <v>4491</v>
      </c>
      <c r="D53152">
        <v>0.64380000000000004</v>
      </c>
    </row>
    <row r="53153" spans="1:4" x14ac:dyDescent="0.2">
      <c r="A53153">
        <v>98024</v>
      </c>
      <c r="B53153" t="s">
        <v>80</v>
      </c>
      <c r="C53153">
        <v>2692</v>
      </c>
      <c r="D53153">
        <v>2.9600000000000001E-2</v>
      </c>
    </row>
    <row r="53154" spans="1:4" x14ac:dyDescent="0.2">
      <c r="A53154">
        <v>98024</v>
      </c>
      <c r="B53154" t="s">
        <v>80</v>
      </c>
      <c r="C53154">
        <v>660</v>
      </c>
      <c r="D53154">
        <v>56.7</v>
      </c>
    </row>
    <row r="53155" spans="1:4" x14ac:dyDescent="0.2">
      <c r="A53155">
        <v>98026</v>
      </c>
    </row>
    <row r="53156" spans="1:4" x14ac:dyDescent="0.2">
      <c r="A53156">
        <v>98026</v>
      </c>
      <c r="B53156" t="s">
        <v>6064</v>
      </c>
      <c r="C53156">
        <v>101624</v>
      </c>
      <c r="D53156">
        <v>1.9008</v>
      </c>
    </row>
    <row r="53157" spans="1:4" x14ac:dyDescent="0.2">
      <c r="A53157">
        <v>98026</v>
      </c>
      <c r="B53157" t="s">
        <v>6064</v>
      </c>
      <c r="C53157">
        <v>100475</v>
      </c>
      <c r="D53157">
        <v>1.4440999999999999</v>
      </c>
    </row>
    <row r="53158" spans="1:4" x14ac:dyDescent="0.2">
      <c r="A53158">
        <v>98026</v>
      </c>
      <c r="B53158" t="s">
        <v>6064</v>
      </c>
      <c r="C53158">
        <v>97738</v>
      </c>
      <c r="D53158">
        <v>2.2100000000000002E-2</v>
      </c>
    </row>
    <row r="53159" spans="1:4" x14ac:dyDescent="0.2">
      <c r="A53159">
        <v>98026</v>
      </c>
      <c r="B53159" t="s">
        <v>6064</v>
      </c>
      <c r="C53159">
        <v>97736</v>
      </c>
      <c r="D53159">
        <v>1.3615999999999999</v>
      </c>
    </row>
    <row r="53160" spans="1:4" x14ac:dyDescent="0.2">
      <c r="A53160">
        <v>98026</v>
      </c>
      <c r="B53160" t="s">
        <v>6064</v>
      </c>
      <c r="C53160">
        <v>94970</v>
      </c>
      <c r="D53160">
        <v>1.8626</v>
      </c>
    </row>
    <row r="53161" spans="1:4" x14ac:dyDescent="0.2">
      <c r="A53161">
        <v>98026</v>
      </c>
      <c r="B53161" t="s">
        <v>6064</v>
      </c>
      <c r="C53161">
        <v>92767</v>
      </c>
      <c r="D53161">
        <v>49.442399999999999</v>
      </c>
    </row>
    <row r="53162" spans="1:4" x14ac:dyDescent="0.2">
      <c r="A53162">
        <v>98026</v>
      </c>
      <c r="B53162" t="s">
        <v>6064</v>
      </c>
      <c r="C53162">
        <v>89998</v>
      </c>
      <c r="D53162">
        <v>7.2805999999999997</v>
      </c>
    </row>
    <row r="53163" spans="1:4" x14ac:dyDescent="0.2">
      <c r="A53163">
        <v>98026</v>
      </c>
      <c r="B53163" t="s">
        <v>6064</v>
      </c>
      <c r="C53163">
        <v>89996</v>
      </c>
      <c r="D53163">
        <v>1.9743999999999999</v>
      </c>
    </row>
    <row r="53164" spans="1:4" x14ac:dyDescent="0.2">
      <c r="A53164">
        <v>98026</v>
      </c>
      <c r="B53164" t="s">
        <v>6064</v>
      </c>
      <c r="C53164">
        <v>89995</v>
      </c>
      <c r="D53164">
        <v>0.18149999999999999</v>
      </c>
    </row>
    <row r="53165" spans="1:4" x14ac:dyDescent="0.2">
      <c r="A53165">
        <v>98026</v>
      </c>
      <c r="B53165" t="s">
        <v>6064</v>
      </c>
      <c r="C53165">
        <v>89993</v>
      </c>
      <c r="D53165">
        <v>5.9799999999999999E-2</v>
      </c>
    </row>
    <row r="53166" spans="1:4" x14ac:dyDescent="0.2">
      <c r="A53166">
        <v>98026</v>
      </c>
      <c r="B53166" t="s">
        <v>6064</v>
      </c>
      <c r="C53166">
        <v>88908</v>
      </c>
      <c r="D53166">
        <v>0.81020000000000003</v>
      </c>
    </row>
    <row r="53167" spans="1:4" x14ac:dyDescent="0.2">
      <c r="A53167">
        <v>98026</v>
      </c>
      <c r="B53167" t="s">
        <v>6064</v>
      </c>
      <c r="C53167">
        <v>88907</v>
      </c>
      <c r="D53167">
        <v>0.39760000000000001</v>
      </c>
    </row>
    <row r="53168" spans="1:4" x14ac:dyDescent="0.2">
      <c r="A53168">
        <v>98026</v>
      </c>
      <c r="B53168" t="s">
        <v>6064</v>
      </c>
      <c r="C53168">
        <v>88316</v>
      </c>
      <c r="D53168">
        <v>33.8658</v>
      </c>
    </row>
    <row r="53169" spans="1:4" x14ac:dyDescent="0.2">
      <c r="A53169">
        <v>98026</v>
      </c>
      <c r="B53169" t="s">
        <v>6064</v>
      </c>
      <c r="C53169">
        <v>88309</v>
      </c>
      <c r="D53169">
        <v>43.101999999999997</v>
      </c>
    </row>
    <row r="53170" spans="1:4" x14ac:dyDescent="0.2">
      <c r="A53170">
        <v>98026</v>
      </c>
      <c r="B53170" t="s">
        <v>6064</v>
      </c>
      <c r="C53170">
        <v>87316</v>
      </c>
      <c r="D53170">
        <v>9.1999999999999998E-2</v>
      </c>
    </row>
    <row r="53171" spans="1:4" x14ac:dyDescent="0.2">
      <c r="A53171">
        <v>98026</v>
      </c>
      <c r="B53171" t="s">
        <v>80</v>
      </c>
      <c r="C53171">
        <v>25067</v>
      </c>
      <c r="D53171">
        <v>242.98480000000001</v>
      </c>
    </row>
    <row r="53172" spans="1:4" x14ac:dyDescent="0.2">
      <c r="A53172">
        <v>98026</v>
      </c>
      <c r="B53172" t="s">
        <v>80</v>
      </c>
      <c r="C53172">
        <v>6193</v>
      </c>
      <c r="D53172">
        <v>2.6082000000000001</v>
      </c>
    </row>
    <row r="53173" spans="1:4" x14ac:dyDescent="0.2">
      <c r="A53173">
        <v>98026</v>
      </c>
      <c r="B53173" t="s">
        <v>80</v>
      </c>
      <c r="C53173">
        <v>5069</v>
      </c>
      <c r="D53173">
        <v>7.3700000000000002E-2</v>
      </c>
    </row>
    <row r="53174" spans="1:4" x14ac:dyDescent="0.2">
      <c r="A53174">
        <v>98026</v>
      </c>
      <c r="B53174" t="s">
        <v>80</v>
      </c>
      <c r="C53174">
        <v>4517</v>
      </c>
      <c r="D53174">
        <v>0.83160000000000001</v>
      </c>
    </row>
    <row r="53175" spans="1:4" x14ac:dyDescent="0.2">
      <c r="A53175">
        <v>98026</v>
      </c>
      <c r="B53175" t="s">
        <v>80</v>
      </c>
      <c r="C53175">
        <v>4491</v>
      </c>
      <c r="D53175">
        <v>0.69930000000000003</v>
      </c>
    </row>
    <row r="53176" spans="1:4" x14ac:dyDescent="0.2">
      <c r="A53176">
        <v>98026</v>
      </c>
      <c r="B53176" t="s">
        <v>80</v>
      </c>
      <c r="C53176">
        <v>2692</v>
      </c>
      <c r="D53176">
        <v>3.2099999999999997E-2</v>
      </c>
    </row>
    <row r="53177" spans="1:4" x14ac:dyDescent="0.2">
      <c r="A53177">
        <v>98026</v>
      </c>
      <c r="B53177" t="s">
        <v>80</v>
      </c>
      <c r="C53177">
        <v>660</v>
      </c>
      <c r="D53177">
        <v>61.95</v>
      </c>
    </row>
    <row r="53178" spans="1:4" x14ac:dyDescent="0.2">
      <c r="A53178">
        <v>98028</v>
      </c>
    </row>
    <row r="53179" spans="1:4" x14ac:dyDescent="0.2">
      <c r="A53179">
        <v>98028</v>
      </c>
      <c r="B53179" t="s">
        <v>6064</v>
      </c>
      <c r="C53179">
        <v>101624</v>
      </c>
      <c r="D53179">
        <v>2.0988000000000002</v>
      </c>
    </row>
    <row r="53180" spans="1:4" x14ac:dyDescent="0.2">
      <c r="A53180">
        <v>98028</v>
      </c>
      <c r="B53180" t="s">
        <v>6064</v>
      </c>
      <c r="C53180">
        <v>100475</v>
      </c>
      <c r="D53180">
        <v>1.6094999999999999</v>
      </c>
    </row>
    <row r="53181" spans="1:4" x14ac:dyDescent="0.2">
      <c r="A53181">
        <v>98028</v>
      </c>
      <c r="B53181" t="s">
        <v>6064</v>
      </c>
      <c r="C53181">
        <v>97738</v>
      </c>
      <c r="D53181">
        <v>2.2100000000000002E-2</v>
      </c>
    </row>
    <row r="53182" spans="1:4" x14ac:dyDescent="0.2">
      <c r="A53182">
        <v>98028</v>
      </c>
      <c r="B53182" t="s">
        <v>6064</v>
      </c>
      <c r="C53182">
        <v>97736</v>
      </c>
      <c r="D53182">
        <v>1.5416000000000001</v>
      </c>
    </row>
    <row r="53183" spans="1:4" x14ac:dyDescent="0.2">
      <c r="A53183">
        <v>98028</v>
      </c>
      <c r="B53183" t="s">
        <v>6064</v>
      </c>
      <c r="C53183">
        <v>94970</v>
      </c>
      <c r="D53183">
        <v>2.0842999999999998</v>
      </c>
    </row>
    <row r="53184" spans="1:4" x14ac:dyDescent="0.2">
      <c r="A53184">
        <v>98028</v>
      </c>
      <c r="B53184" t="s">
        <v>6064</v>
      </c>
      <c r="C53184">
        <v>92767</v>
      </c>
      <c r="D53184">
        <v>55.328400000000002</v>
      </c>
    </row>
    <row r="53185" spans="1:4" x14ac:dyDescent="0.2">
      <c r="A53185">
        <v>98028</v>
      </c>
      <c r="B53185" t="s">
        <v>6064</v>
      </c>
      <c r="C53185">
        <v>89998</v>
      </c>
      <c r="D53185">
        <v>7.8975999999999997</v>
      </c>
    </row>
    <row r="53186" spans="1:4" x14ac:dyDescent="0.2">
      <c r="A53186">
        <v>98028</v>
      </c>
      <c r="B53186" t="s">
        <v>6064</v>
      </c>
      <c r="C53186">
        <v>89996</v>
      </c>
      <c r="D53186">
        <v>1.9743999999999999</v>
      </c>
    </row>
    <row r="53187" spans="1:4" x14ac:dyDescent="0.2">
      <c r="A53187">
        <v>98028</v>
      </c>
      <c r="B53187" t="s">
        <v>6064</v>
      </c>
      <c r="C53187">
        <v>89995</v>
      </c>
      <c r="D53187">
        <v>0.19689999999999999</v>
      </c>
    </row>
    <row r="53188" spans="1:4" x14ac:dyDescent="0.2">
      <c r="A53188">
        <v>98028</v>
      </c>
      <c r="B53188" t="s">
        <v>6064</v>
      </c>
      <c r="C53188">
        <v>89993</v>
      </c>
      <c r="D53188">
        <v>5.9799999999999999E-2</v>
      </c>
    </row>
    <row r="53189" spans="1:4" x14ac:dyDescent="0.2">
      <c r="A53189">
        <v>98028</v>
      </c>
      <c r="B53189" t="s">
        <v>6064</v>
      </c>
      <c r="C53189">
        <v>88908</v>
      </c>
      <c r="D53189">
        <v>0.90029999999999999</v>
      </c>
    </row>
    <row r="53190" spans="1:4" x14ac:dyDescent="0.2">
      <c r="A53190">
        <v>98028</v>
      </c>
      <c r="B53190" t="s">
        <v>6064</v>
      </c>
      <c r="C53190">
        <v>88907</v>
      </c>
      <c r="D53190">
        <v>0.44169999999999998</v>
      </c>
    </row>
    <row r="53191" spans="1:4" x14ac:dyDescent="0.2">
      <c r="A53191">
        <v>98028</v>
      </c>
      <c r="B53191" t="s">
        <v>6064</v>
      </c>
      <c r="C53191">
        <v>88316</v>
      </c>
      <c r="D53191">
        <v>37.324100000000001</v>
      </c>
    </row>
    <row r="53192" spans="1:4" x14ac:dyDescent="0.2">
      <c r="A53192">
        <v>98028</v>
      </c>
      <c r="B53192" t="s">
        <v>6064</v>
      </c>
      <c r="C53192">
        <v>88309</v>
      </c>
      <c r="D53192">
        <v>47.503399999999999</v>
      </c>
    </row>
    <row r="53193" spans="1:4" x14ac:dyDescent="0.2">
      <c r="A53193">
        <v>98028</v>
      </c>
      <c r="B53193" t="s">
        <v>6064</v>
      </c>
      <c r="C53193">
        <v>87316</v>
      </c>
      <c r="D53193">
        <v>0.1004</v>
      </c>
    </row>
    <row r="53194" spans="1:4" x14ac:dyDescent="0.2">
      <c r="A53194">
        <v>98028</v>
      </c>
      <c r="B53194" t="s">
        <v>80</v>
      </c>
      <c r="C53194">
        <v>25067</v>
      </c>
      <c r="D53194">
        <v>273.69</v>
      </c>
    </row>
    <row r="53195" spans="1:4" x14ac:dyDescent="0.2">
      <c r="A53195">
        <v>98028</v>
      </c>
      <c r="B53195" t="s">
        <v>80</v>
      </c>
      <c r="C53195">
        <v>6193</v>
      </c>
      <c r="D53195">
        <v>2.8151999999999999</v>
      </c>
    </row>
    <row r="53196" spans="1:4" x14ac:dyDescent="0.2">
      <c r="A53196">
        <v>98028</v>
      </c>
      <c r="B53196" t="s">
        <v>80</v>
      </c>
      <c r="C53196">
        <v>5069</v>
      </c>
      <c r="D53196">
        <v>7.9600000000000004E-2</v>
      </c>
    </row>
    <row r="53197" spans="1:4" x14ac:dyDescent="0.2">
      <c r="A53197">
        <v>98028</v>
      </c>
      <c r="B53197" t="s">
        <v>80</v>
      </c>
      <c r="C53197">
        <v>4517</v>
      </c>
      <c r="D53197">
        <v>0.89759999999999995</v>
      </c>
    </row>
    <row r="53198" spans="1:4" x14ac:dyDescent="0.2">
      <c r="A53198">
        <v>98028</v>
      </c>
      <c r="B53198" t="s">
        <v>80</v>
      </c>
      <c r="C53198">
        <v>4491</v>
      </c>
      <c r="D53198">
        <v>0.75480000000000003</v>
      </c>
    </row>
    <row r="53199" spans="1:4" x14ac:dyDescent="0.2">
      <c r="A53199">
        <v>98028</v>
      </c>
      <c r="B53199" t="s">
        <v>80</v>
      </c>
      <c r="C53199">
        <v>2692</v>
      </c>
      <c r="D53199">
        <v>3.4700000000000002E-2</v>
      </c>
    </row>
    <row r="53200" spans="1:4" x14ac:dyDescent="0.2">
      <c r="A53200">
        <v>98028</v>
      </c>
      <c r="B53200" t="s">
        <v>80</v>
      </c>
      <c r="C53200">
        <v>660</v>
      </c>
      <c r="D53200">
        <v>67.2</v>
      </c>
    </row>
    <row r="53201" spans="1:4" x14ac:dyDescent="0.2">
      <c r="A53201">
        <v>98044</v>
      </c>
    </row>
    <row r="53202" spans="1:4" x14ac:dyDescent="0.2">
      <c r="A53202">
        <v>98044</v>
      </c>
      <c r="B53202" t="s">
        <v>6064</v>
      </c>
      <c r="C53202">
        <v>101624</v>
      </c>
      <c r="D53202">
        <v>2.7648000000000001</v>
      </c>
    </row>
    <row r="53203" spans="1:4" x14ac:dyDescent="0.2">
      <c r="A53203">
        <v>98044</v>
      </c>
      <c r="B53203" t="s">
        <v>6064</v>
      </c>
      <c r="C53203">
        <v>100475</v>
      </c>
      <c r="D53203">
        <v>2.2801</v>
      </c>
    </row>
    <row r="53204" spans="1:4" x14ac:dyDescent="0.2">
      <c r="A53204">
        <v>98044</v>
      </c>
      <c r="B53204" t="s">
        <v>6064</v>
      </c>
      <c r="C53204">
        <v>97738</v>
      </c>
      <c r="D53204">
        <v>2.2100000000000002E-2</v>
      </c>
    </row>
    <row r="53205" spans="1:4" x14ac:dyDescent="0.2">
      <c r="A53205">
        <v>98044</v>
      </c>
      <c r="B53205" t="s">
        <v>6064</v>
      </c>
      <c r="C53205">
        <v>97736</v>
      </c>
      <c r="D53205">
        <v>2.2391000000000001</v>
      </c>
    </row>
    <row r="53206" spans="1:4" x14ac:dyDescent="0.2">
      <c r="A53206">
        <v>98044</v>
      </c>
      <c r="B53206" t="s">
        <v>6064</v>
      </c>
      <c r="C53206">
        <v>94970</v>
      </c>
      <c r="D53206">
        <v>2.8974000000000002</v>
      </c>
    </row>
    <row r="53207" spans="1:4" x14ac:dyDescent="0.2">
      <c r="A53207">
        <v>98044</v>
      </c>
      <c r="B53207" t="s">
        <v>6064</v>
      </c>
      <c r="C53207">
        <v>92767</v>
      </c>
      <c r="D53207">
        <v>76.910399999999996</v>
      </c>
    </row>
    <row r="53208" spans="1:4" x14ac:dyDescent="0.2">
      <c r="A53208">
        <v>98044</v>
      </c>
      <c r="B53208" t="s">
        <v>6064</v>
      </c>
      <c r="C53208">
        <v>89998</v>
      </c>
      <c r="D53208">
        <v>9.1316000000000006</v>
      </c>
    </row>
    <row r="53209" spans="1:4" x14ac:dyDescent="0.2">
      <c r="A53209">
        <v>98044</v>
      </c>
      <c r="B53209" t="s">
        <v>6064</v>
      </c>
      <c r="C53209">
        <v>89996</v>
      </c>
      <c r="D53209">
        <v>1.9743999999999999</v>
      </c>
    </row>
    <row r="53210" spans="1:4" x14ac:dyDescent="0.2">
      <c r="A53210">
        <v>98044</v>
      </c>
      <c r="B53210" t="s">
        <v>6064</v>
      </c>
      <c r="C53210">
        <v>89995</v>
      </c>
      <c r="D53210">
        <v>0.22770000000000001</v>
      </c>
    </row>
    <row r="53211" spans="1:4" x14ac:dyDescent="0.2">
      <c r="A53211">
        <v>98044</v>
      </c>
      <c r="B53211" t="s">
        <v>6064</v>
      </c>
      <c r="C53211">
        <v>89993</v>
      </c>
      <c r="D53211">
        <v>5.9799999999999999E-2</v>
      </c>
    </row>
    <row r="53212" spans="1:4" x14ac:dyDescent="0.2">
      <c r="A53212">
        <v>98044</v>
      </c>
      <c r="B53212" t="s">
        <v>6064</v>
      </c>
      <c r="C53212">
        <v>88908</v>
      </c>
      <c r="D53212">
        <v>1.2492000000000001</v>
      </c>
    </row>
    <row r="53213" spans="1:4" x14ac:dyDescent="0.2">
      <c r="A53213">
        <v>98044</v>
      </c>
      <c r="B53213" t="s">
        <v>6064</v>
      </c>
      <c r="C53213">
        <v>88907</v>
      </c>
      <c r="D53213">
        <v>0.61299999999999999</v>
      </c>
    </row>
    <row r="53214" spans="1:4" x14ac:dyDescent="0.2">
      <c r="A53214">
        <v>98044</v>
      </c>
      <c r="B53214" t="s">
        <v>6064</v>
      </c>
      <c r="C53214">
        <v>88316</v>
      </c>
      <c r="D53214">
        <v>45.309100000000001</v>
      </c>
    </row>
    <row r="53215" spans="1:4" x14ac:dyDescent="0.2">
      <c r="A53215">
        <v>98044</v>
      </c>
      <c r="B53215" t="s">
        <v>6064</v>
      </c>
      <c r="C53215">
        <v>88309</v>
      </c>
      <c r="D53215">
        <v>57.6661</v>
      </c>
    </row>
    <row r="53216" spans="1:4" x14ac:dyDescent="0.2">
      <c r="A53216">
        <v>98044</v>
      </c>
      <c r="B53216" t="s">
        <v>6064</v>
      </c>
      <c r="C53216">
        <v>87316</v>
      </c>
      <c r="D53216">
        <v>0.11169999999999999</v>
      </c>
    </row>
    <row r="53217" spans="1:4" x14ac:dyDescent="0.2">
      <c r="A53217">
        <v>98044</v>
      </c>
      <c r="B53217" t="s">
        <v>80</v>
      </c>
      <c r="C53217">
        <v>25067</v>
      </c>
      <c r="D53217">
        <v>465.50279999999998</v>
      </c>
    </row>
    <row r="53218" spans="1:4" x14ac:dyDescent="0.2">
      <c r="A53218">
        <v>98044</v>
      </c>
      <c r="B53218" t="s">
        <v>80</v>
      </c>
      <c r="C53218">
        <v>6193</v>
      </c>
      <c r="D53218">
        <v>3.2292000000000001</v>
      </c>
    </row>
    <row r="53219" spans="1:4" x14ac:dyDescent="0.2">
      <c r="A53219">
        <v>98044</v>
      </c>
      <c r="B53219" t="s">
        <v>80</v>
      </c>
      <c r="C53219">
        <v>5069</v>
      </c>
      <c r="D53219">
        <v>9.1300000000000006E-2</v>
      </c>
    </row>
    <row r="53220" spans="1:4" x14ac:dyDescent="0.2">
      <c r="A53220">
        <v>98044</v>
      </c>
      <c r="B53220" t="s">
        <v>80</v>
      </c>
      <c r="C53220">
        <v>4517</v>
      </c>
      <c r="D53220">
        <v>1.0296000000000001</v>
      </c>
    </row>
    <row r="53221" spans="1:4" x14ac:dyDescent="0.2">
      <c r="A53221">
        <v>98044</v>
      </c>
      <c r="B53221" t="s">
        <v>80</v>
      </c>
      <c r="C53221">
        <v>4491</v>
      </c>
      <c r="D53221">
        <v>0.86580000000000001</v>
      </c>
    </row>
    <row r="53222" spans="1:4" x14ac:dyDescent="0.2">
      <c r="A53222">
        <v>98044</v>
      </c>
      <c r="B53222" t="s">
        <v>80</v>
      </c>
      <c r="C53222">
        <v>2692</v>
      </c>
      <c r="D53222">
        <v>3.9800000000000002E-2</v>
      </c>
    </row>
    <row r="53223" spans="1:4" x14ac:dyDescent="0.2">
      <c r="A53223">
        <v>98044</v>
      </c>
      <c r="B53223" t="s">
        <v>80</v>
      </c>
      <c r="C53223">
        <v>660</v>
      </c>
      <c r="D53223">
        <v>77.7</v>
      </c>
    </row>
    <row r="53224" spans="1:4" x14ac:dyDescent="0.2">
      <c r="A53224">
        <v>98046</v>
      </c>
    </row>
    <row r="53225" spans="1:4" x14ac:dyDescent="0.2">
      <c r="A53225">
        <v>98046</v>
      </c>
      <c r="B53225" t="s">
        <v>6064</v>
      </c>
      <c r="C53225">
        <v>101624</v>
      </c>
      <c r="D53225">
        <v>3.0528</v>
      </c>
    </row>
    <row r="53226" spans="1:4" x14ac:dyDescent="0.2">
      <c r="A53226">
        <v>98046</v>
      </c>
      <c r="B53226" t="s">
        <v>6064</v>
      </c>
      <c r="C53226">
        <v>100475</v>
      </c>
      <c r="D53226">
        <v>2.5449000000000002</v>
      </c>
    </row>
    <row r="53227" spans="1:4" x14ac:dyDescent="0.2">
      <c r="A53227">
        <v>98046</v>
      </c>
      <c r="B53227" t="s">
        <v>6064</v>
      </c>
      <c r="C53227">
        <v>97738</v>
      </c>
      <c r="D53227">
        <v>2.2100000000000002E-2</v>
      </c>
    </row>
    <row r="53228" spans="1:4" x14ac:dyDescent="0.2">
      <c r="A53228">
        <v>98046</v>
      </c>
      <c r="B53228" t="s">
        <v>6064</v>
      </c>
      <c r="C53228">
        <v>97736</v>
      </c>
      <c r="D53228">
        <v>2.5316000000000001</v>
      </c>
    </row>
    <row r="53229" spans="1:4" x14ac:dyDescent="0.2">
      <c r="A53229">
        <v>98046</v>
      </c>
      <c r="B53229" t="s">
        <v>6064</v>
      </c>
      <c r="C53229">
        <v>94970</v>
      </c>
      <c r="D53229">
        <v>3.2423000000000002</v>
      </c>
    </row>
    <row r="53230" spans="1:4" x14ac:dyDescent="0.2">
      <c r="A53230">
        <v>98046</v>
      </c>
      <c r="B53230" t="s">
        <v>6064</v>
      </c>
      <c r="C53230">
        <v>92767</v>
      </c>
      <c r="D53230">
        <v>86.066400000000002</v>
      </c>
    </row>
    <row r="53231" spans="1:4" x14ac:dyDescent="0.2">
      <c r="A53231">
        <v>98046</v>
      </c>
      <c r="B53231" t="s">
        <v>6064</v>
      </c>
      <c r="C53231">
        <v>89998</v>
      </c>
      <c r="D53231">
        <v>9.7485999999999997</v>
      </c>
    </row>
    <row r="53232" spans="1:4" x14ac:dyDescent="0.2">
      <c r="A53232">
        <v>98046</v>
      </c>
      <c r="B53232" t="s">
        <v>6064</v>
      </c>
      <c r="C53232">
        <v>89996</v>
      </c>
      <c r="D53232">
        <v>1.9743999999999999</v>
      </c>
    </row>
    <row r="53233" spans="1:4" x14ac:dyDescent="0.2">
      <c r="A53233">
        <v>98046</v>
      </c>
      <c r="B53233" t="s">
        <v>6064</v>
      </c>
      <c r="C53233">
        <v>89995</v>
      </c>
      <c r="D53233">
        <v>0.24299999999999999</v>
      </c>
    </row>
    <row r="53234" spans="1:4" x14ac:dyDescent="0.2">
      <c r="A53234">
        <v>98046</v>
      </c>
      <c r="B53234" t="s">
        <v>6064</v>
      </c>
      <c r="C53234">
        <v>89993</v>
      </c>
      <c r="D53234">
        <v>5.9799999999999999E-2</v>
      </c>
    </row>
    <row r="53235" spans="1:4" x14ac:dyDescent="0.2">
      <c r="A53235">
        <v>98046</v>
      </c>
      <c r="B53235" t="s">
        <v>6064</v>
      </c>
      <c r="C53235">
        <v>88908</v>
      </c>
      <c r="D53235">
        <v>1.3956</v>
      </c>
    </row>
    <row r="53236" spans="1:4" x14ac:dyDescent="0.2">
      <c r="A53236">
        <v>98046</v>
      </c>
      <c r="B53236" t="s">
        <v>6064</v>
      </c>
      <c r="C53236">
        <v>88907</v>
      </c>
      <c r="D53236">
        <v>0.68479999999999996</v>
      </c>
    </row>
    <row r="53237" spans="1:4" x14ac:dyDescent="0.2">
      <c r="A53237">
        <v>98046</v>
      </c>
      <c r="B53237" t="s">
        <v>6064</v>
      </c>
      <c r="C53237">
        <v>88316</v>
      </c>
      <c r="D53237">
        <v>49.598199999999999</v>
      </c>
    </row>
    <row r="53238" spans="1:4" x14ac:dyDescent="0.2">
      <c r="A53238">
        <v>98046</v>
      </c>
      <c r="B53238" t="s">
        <v>6064</v>
      </c>
      <c r="C53238">
        <v>88309</v>
      </c>
      <c r="D53238">
        <v>63.124899999999997</v>
      </c>
    </row>
    <row r="53239" spans="1:4" x14ac:dyDescent="0.2">
      <c r="A53239">
        <v>98046</v>
      </c>
      <c r="B53239" t="s">
        <v>6064</v>
      </c>
      <c r="C53239">
        <v>87316</v>
      </c>
      <c r="D53239">
        <v>0.1201</v>
      </c>
    </row>
    <row r="53240" spans="1:4" x14ac:dyDescent="0.2">
      <c r="A53240">
        <v>98046</v>
      </c>
      <c r="B53240" t="s">
        <v>80</v>
      </c>
      <c r="C53240">
        <v>25067</v>
      </c>
      <c r="D53240">
        <v>528.55330000000004</v>
      </c>
    </row>
    <row r="53241" spans="1:4" x14ac:dyDescent="0.2">
      <c r="A53241">
        <v>98046</v>
      </c>
      <c r="B53241" t="s">
        <v>80</v>
      </c>
      <c r="C53241">
        <v>6193</v>
      </c>
      <c r="D53241">
        <v>3.4361999999999999</v>
      </c>
    </row>
    <row r="53242" spans="1:4" x14ac:dyDescent="0.2">
      <c r="A53242">
        <v>98046</v>
      </c>
      <c r="B53242" t="s">
        <v>80</v>
      </c>
      <c r="C53242">
        <v>5069</v>
      </c>
      <c r="D53242">
        <v>9.7100000000000006E-2</v>
      </c>
    </row>
    <row r="53243" spans="1:4" x14ac:dyDescent="0.2">
      <c r="A53243">
        <v>98046</v>
      </c>
      <c r="B53243" t="s">
        <v>80</v>
      </c>
      <c r="C53243">
        <v>4517</v>
      </c>
      <c r="D53243">
        <v>1.0955999999999999</v>
      </c>
    </row>
    <row r="53244" spans="1:4" x14ac:dyDescent="0.2">
      <c r="A53244">
        <v>98046</v>
      </c>
      <c r="B53244" t="s">
        <v>80</v>
      </c>
      <c r="C53244">
        <v>4491</v>
      </c>
      <c r="D53244">
        <v>0.92130000000000001</v>
      </c>
    </row>
    <row r="53245" spans="1:4" x14ac:dyDescent="0.2">
      <c r="A53245">
        <v>98046</v>
      </c>
      <c r="B53245" t="s">
        <v>80</v>
      </c>
      <c r="C53245">
        <v>2692</v>
      </c>
      <c r="D53245">
        <v>4.2299999999999997E-2</v>
      </c>
    </row>
    <row r="53246" spans="1:4" x14ac:dyDescent="0.2">
      <c r="A53246">
        <v>98046</v>
      </c>
      <c r="B53246" t="s">
        <v>80</v>
      </c>
      <c r="C53246">
        <v>660</v>
      </c>
      <c r="D53246">
        <v>82.95</v>
      </c>
    </row>
    <row r="53247" spans="1:4" x14ac:dyDescent="0.2">
      <c r="A53247">
        <v>98038</v>
      </c>
    </row>
    <row r="53248" spans="1:4" x14ac:dyDescent="0.2">
      <c r="A53248">
        <v>98038</v>
      </c>
      <c r="B53248" t="s">
        <v>6064</v>
      </c>
      <c r="C53248">
        <v>101624</v>
      </c>
      <c r="D53248">
        <v>2.2187999999999999</v>
      </c>
    </row>
    <row r="53249" spans="1:4" x14ac:dyDescent="0.2">
      <c r="A53249">
        <v>98038</v>
      </c>
      <c r="B53249" t="s">
        <v>6064</v>
      </c>
      <c r="C53249">
        <v>100475</v>
      </c>
      <c r="D53249">
        <v>1.7707999999999999</v>
      </c>
    </row>
    <row r="53250" spans="1:4" x14ac:dyDescent="0.2">
      <c r="A53250">
        <v>98038</v>
      </c>
      <c r="B53250" t="s">
        <v>6064</v>
      </c>
      <c r="C53250">
        <v>97738</v>
      </c>
      <c r="D53250">
        <v>2.2100000000000002E-2</v>
      </c>
    </row>
    <row r="53251" spans="1:4" x14ac:dyDescent="0.2">
      <c r="A53251">
        <v>98038</v>
      </c>
      <c r="B53251" t="s">
        <v>6064</v>
      </c>
      <c r="C53251">
        <v>97736</v>
      </c>
      <c r="D53251">
        <v>1.6916</v>
      </c>
    </row>
    <row r="53252" spans="1:4" x14ac:dyDescent="0.2">
      <c r="A53252">
        <v>98038</v>
      </c>
      <c r="B53252" t="s">
        <v>6064</v>
      </c>
      <c r="C53252">
        <v>94970</v>
      </c>
      <c r="D53252">
        <v>2.2486000000000002</v>
      </c>
    </row>
    <row r="53253" spans="1:4" x14ac:dyDescent="0.2">
      <c r="A53253">
        <v>98038</v>
      </c>
      <c r="B53253" t="s">
        <v>6064</v>
      </c>
      <c r="C53253">
        <v>92767</v>
      </c>
      <c r="D53253">
        <v>59.688400000000001</v>
      </c>
    </row>
    <row r="53254" spans="1:4" x14ac:dyDescent="0.2">
      <c r="A53254">
        <v>98038</v>
      </c>
      <c r="B53254" t="s">
        <v>6064</v>
      </c>
      <c r="C53254">
        <v>89998</v>
      </c>
      <c r="D53254">
        <v>7.8975999999999997</v>
      </c>
    </row>
    <row r="53255" spans="1:4" x14ac:dyDescent="0.2">
      <c r="A53255">
        <v>98038</v>
      </c>
      <c r="B53255" t="s">
        <v>6064</v>
      </c>
      <c r="C53255">
        <v>89996</v>
      </c>
      <c r="D53255">
        <v>1.9743999999999999</v>
      </c>
    </row>
    <row r="53256" spans="1:4" x14ac:dyDescent="0.2">
      <c r="A53256">
        <v>98038</v>
      </c>
      <c r="B53256" t="s">
        <v>6064</v>
      </c>
      <c r="C53256">
        <v>89995</v>
      </c>
      <c r="D53256">
        <v>0.19689999999999999</v>
      </c>
    </row>
    <row r="53257" spans="1:4" x14ac:dyDescent="0.2">
      <c r="A53257">
        <v>98038</v>
      </c>
      <c r="B53257" t="s">
        <v>6064</v>
      </c>
      <c r="C53257">
        <v>89993</v>
      </c>
      <c r="D53257">
        <v>5.9799999999999999E-2</v>
      </c>
    </row>
    <row r="53258" spans="1:4" x14ac:dyDescent="0.2">
      <c r="A53258">
        <v>98038</v>
      </c>
      <c r="B53258" t="s">
        <v>6064</v>
      </c>
      <c r="C53258">
        <v>88908</v>
      </c>
      <c r="D53258">
        <v>0.97529999999999994</v>
      </c>
    </row>
    <row r="53259" spans="1:4" x14ac:dyDescent="0.2">
      <c r="A53259">
        <v>98038</v>
      </c>
      <c r="B53259" t="s">
        <v>6064</v>
      </c>
      <c r="C53259">
        <v>88907</v>
      </c>
      <c r="D53259">
        <v>0.47860000000000003</v>
      </c>
    </row>
    <row r="53260" spans="1:4" x14ac:dyDescent="0.2">
      <c r="A53260">
        <v>98038</v>
      </c>
      <c r="B53260" t="s">
        <v>6064</v>
      </c>
      <c r="C53260">
        <v>88316</v>
      </c>
      <c r="D53260">
        <v>37.007800000000003</v>
      </c>
    </row>
    <row r="53261" spans="1:4" x14ac:dyDescent="0.2">
      <c r="A53261">
        <v>98038</v>
      </c>
      <c r="B53261" t="s">
        <v>6064</v>
      </c>
      <c r="C53261">
        <v>88309</v>
      </c>
      <c r="D53261">
        <v>47.1008</v>
      </c>
    </row>
    <row r="53262" spans="1:4" x14ac:dyDescent="0.2">
      <c r="A53262">
        <v>98038</v>
      </c>
      <c r="B53262" t="s">
        <v>6064</v>
      </c>
      <c r="C53262">
        <v>87316</v>
      </c>
      <c r="D53262">
        <v>9.4899999999999998E-2</v>
      </c>
    </row>
    <row r="53263" spans="1:4" x14ac:dyDescent="0.2">
      <c r="A53263">
        <v>98038</v>
      </c>
      <c r="B53263" t="s">
        <v>80</v>
      </c>
      <c r="C53263">
        <v>25067</v>
      </c>
      <c r="D53263">
        <v>341.8879</v>
      </c>
    </row>
    <row r="53264" spans="1:4" x14ac:dyDescent="0.2">
      <c r="A53264">
        <v>98038</v>
      </c>
      <c r="B53264" t="s">
        <v>80</v>
      </c>
      <c r="C53264">
        <v>6193</v>
      </c>
      <c r="D53264">
        <v>2.8151999999999999</v>
      </c>
    </row>
    <row r="53265" spans="1:4" x14ac:dyDescent="0.2">
      <c r="A53265">
        <v>98038</v>
      </c>
      <c r="B53265" t="s">
        <v>80</v>
      </c>
      <c r="C53265">
        <v>5069</v>
      </c>
      <c r="D53265">
        <v>7.9600000000000004E-2</v>
      </c>
    </row>
    <row r="53266" spans="1:4" x14ac:dyDescent="0.2">
      <c r="A53266">
        <v>98038</v>
      </c>
      <c r="B53266" t="s">
        <v>80</v>
      </c>
      <c r="C53266">
        <v>4517</v>
      </c>
      <c r="D53266">
        <v>0.89759999999999995</v>
      </c>
    </row>
    <row r="53267" spans="1:4" x14ac:dyDescent="0.2">
      <c r="A53267">
        <v>98038</v>
      </c>
      <c r="B53267" t="s">
        <v>80</v>
      </c>
      <c r="C53267">
        <v>4491</v>
      </c>
      <c r="D53267">
        <v>0.75480000000000003</v>
      </c>
    </row>
    <row r="53268" spans="1:4" x14ac:dyDescent="0.2">
      <c r="A53268">
        <v>98038</v>
      </c>
      <c r="B53268" t="s">
        <v>80</v>
      </c>
      <c r="C53268">
        <v>2692</v>
      </c>
      <c r="D53268">
        <v>3.4700000000000002E-2</v>
      </c>
    </row>
    <row r="53269" spans="1:4" x14ac:dyDescent="0.2">
      <c r="A53269">
        <v>98038</v>
      </c>
      <c r="B53269" t="s">
        <v>80</v>
      </c>
      <c r="C53269">
        <v>660</v>
      </c>
      <c r="D53269">
        <v>67.2</v>
      </c>
    </row>
    <row r="53270" spans="1:4" x14ac:dyDescent="0.2">
      <c r="A53270">
        <v>98040</v>
      </c>
    </row>
    <row r="53271" spans="1:4" x14ac:dyDescent="0.2">
      <c r="A53271">
        <v>98040</v>
      </c>
      <c r="B53271" t="s">
        <v>6064</v>
      </c>
      <c r="C53271">
        <v>101624</v>
      </c>
      <c r="D53271">
        <v>2.4767999999999999</v>
      </c>
    </row>
    <row r="53272" spans="1:4" x14ac:dyDescent="0.2">
      <c r="A53272">
        <v>98040</v>
      </c>
      <c r="B53272" t="s">
        <v>6064</v>
      </c>
      <c r="C53272">
        <v>100475</v>
      </c>
      <c r="D53272">
        <v>2.0057999999999998</v>
      </c>
    </row>
    <row r="53273" spans="1:4" x14ac:dyDescent="0.2">
      <c r="A53273">
        <v>98040</v>
      </c>
      <c r="B53273" t="s">
        <v>6064</v>
      </c>
      <c r="C53273">
        <v>97738</v>
      </c>
      <c r="D53273">
        <v>2.2100000000000002E-2</v>
      </c>
    </row>
    <row r="53274" spans="1:4" x14ac:dyDescent="0.2">
      <c r="A53274">
        <v>98040</v>
      </c>
      <c r="B53274" t="s">
        <v>6064</v>
      </c>
      <c r="C53274">
        <v>97736</v>
      </c>
      <c r="D53274">
        <v>1.9466000000000001</v>
      </c>
    </row>
    <row r="53275" spans="1:4" x14ac:dyDescent="0.2">
      <c r="A53275">
        <v>98040</v>
      </c>
      <c r="B53275" t="s">
        <v>6064</v>
      </c>
      <c r="C53275">
        <v>94970</v>
      </c>
      <c r="D53275">
        <v>2.5524</v>
      </c>
    </row>
    <row r="53276" spans="1:4" x14ac:dyDescent="0.2">
      <c r="A53276">
        <v>98040</v>
      </c>
      <c r="B53276" t="s">
        <v>6064</v>
      </c>
      <c r="C53276">
        <v>92767</v>
      </c>
      <c r="D53276">
        <v>67.754400000000004</v>
      </c>
    </row>
    <row r="53277" spans="1:4" x14ac:dyDescent="0.2">
      <c r="A53277">
        <v>98040</v>
      </c>
      <c r="B53277" t="s">
        <v>6064</v>
      </c>
      <c r="C53277">
        <v>89998</v>
      </c>
      <c r="D53277">
        <v>8.5145999999999997</v>
      </c>
    </row>
    <row r="53278" spans="1:4" x14ac:dyDescent="0.2">
      <c r="A53278">
        <v>98040</v>
      </c>
      <c r="B53278" t="s">
        <v>6064</v>
      </c>
      <c r="C53278">
        <v>89996</v>
      </c>
      <c r="D53278">
        <v>1.9743999999999999</v>
      </c>
    </row>
    <row r="53279" spans="1:4" x14ac:dyDescent="0.2">
      <c r="A53279">
        <v>98040</v>
      </c>
      <c r="B53279" t="s">
        <v>6064</v>
      </c>
      <c r="C53279">
        <v>89995</v>
      </c>
      <c r="D53279">
        <v>0.21229999999999999</v>
      </c>
    </row>
    <row r="53280" spans="1:4" x14ac:dyDescent="0.2">
      <c r="A53280">
        <v>98040</v>
      </c>
      <c r="B53280" t="s">
        <v>6064</v>
      </c>
      <c r="C53280">
        <v>89993</v>
      </c>
      <c r="D53280">
        <v>5.9799999999999999E-2</v>
      </c>
    </row>
    <row r="53281" spans="1:4" x14ac:dyDescent="0.2">
      <c r="A53281">
        <v>98040</v>
      </c>
      <c r="B53281" t="s">
        <v>6064</v>
      </c>
      <c r="C53281">
        <v>88908</v>
      </c>
      <c r="D53281">
        <v>1.1029</v>
      </c>
    </row>
    <row r="53282" spans="1:4" x14ac:dyDescent="0.2">
      <c r="A53282">
        <v>98040</v>
      </c>
      <c r="B53282" t="s">
        <v>6064</v>
      </c>
      <c r="C53282">
        <v>88907</v>
      </c>
      <c r="D53282">
        <v>0.54120000000000001</v>
      </c>
    </row>
    <row r="53283" spans="1:4" x14ac:dyDescent="0.2">
      <c r="A53283">
        <v>98040</v>
      </c>
      <c r="B53283" t="s">
        <v>6064</v>
      </c>
      <c r="C53283">
        <v>88316</v>
      </c>
      <c r="D53283">
        <v>41.02</v>
      </c>
    </row>
    <row r="53284" spans="1:4" x14ac:dyDescent="0.2">
      <c r="A53284">
        <v>98040</v>
      </c>
      <c r="B53284" t="s">
        <v>6064</v>
      </c>
      <c r="C53284">
        <v>88309</v>
      </c>
      <c r="D53284">
        <v>52.2072</v>
      </c>
    </row>
    <row r="53285" spans="1:4" x14ac:dyDescent="0.2">
      <c r="A53285">
        <v>98040</v>
      </c>
      <c r="B53285" t="s">
        <v>6064</v>
      </c>
      <c r="C53285">
        <v>87316</v>
      </c>
      <c r="D53285">
        <v>0.1033</v>
      </c>
    </row>
    <row r="53286" spans="1:4" x14ac:dyDescent="0.2">
      <c r="A53286">
        <v>98040</v>
      </c>
      <c r="B53286" t="s">
        <v>80</v>
      </c>
      <c r="C53286">
        <v>25067</v>
      </c>
      <c r="D53286">
        <v>395.4228</v>
      </c>
    </row>
    <row r="53287" spans="1:4" x14ac:dyDescent="0.2">
      <c r="A53287">
        <v>98040</v>
      </c>
      <c r="B53287" t="s">
        <v>80</v>
      </c>
      <c r="C53287">
        <v>6193</v>
      </c>
      <c r="D53287">
        <v>3.0222000000000002</v>
      </c>
    </row>
    <row r="53288" spans="1:4" x14ac:dyDescent="0.2">
      <c r="A53288">
        <v>98040</v>
      </c>
      <c r="B53288" t="s">
        <v>80</v>
      </c>
      <c r="C53288">
        <v>5069</v>
      </c>
      <c r="D53288">
        <v>8.5400000000000004E-2</v>
      </c>
    </row>
    <row r="53289" spans="1:4" x14ac:dyDescent="0.2">
      <c r="A53289">
        <v>98040</v>
      </c>
      <c r="B53289" t="s">
        <v>80</v>
      </c>
      <c r="C53289">
        <v>4517</v>
      </c>
      <c r="D53289">
        <v>0.96360000000000001</v>
      </c>
    </row>
    <row r="53290" spans="1:4" x14ac:dyDescent="0.2">
      <c r="A53290">
        <v>98040</v>
      </c>
      <c r="B53290" t="s">
        <v>80</v>
      </c>
      <c r="C53290">
        <v>4491</v>
      </c>
      <c r="D53290">
        <v>0.81030000000000002</v>
      </c>
    </row>
    <row r="53291" spans="1:4" x14ac:dyDescent="0.2">
      <c r="A53291">
        <v>98040</v>
      </c>
      <c r="B53291" t="s">
        <v>80</v>
      </c>
      <c r="C53291">
        <v>2692</v>
      </c>
      <c r="D53291">
        <v>3.7199999999999997E-2</v>
      </c>
    </row>
    <row r="53292" spans="1:4" x14ac:dyDescent="0.2">
      <c r="A53292">
        <v>98040</v>
      </c>
      <c r="B53292" t="s">
        <v>80</v>
      </c>
      <c r="C53292">
        <v>660</v>
      </c>
      <c r="D53292">
        <v>72.45</v>
      </c>
    </row>
    <row r="53293" spans="1:4" x14ac:dyDescent="0.2">
      <c r="A53293">
        <v>98042</v>
      </c>
    </row>
    <row r="53294" spans="1:4" x14ac:dyDescent="0.2">
      <c r="A53294">
        <v>98042</v>
      </c>
      <c r="B53294" t="s">
        <v>6064</v>
      </c>
      <c r="C53294">
        <v>101624</v>
      </c>
      <c r="D53294">
        <v>2.7347999999999999</v>
      </c>
    </row>
    <row r="53295" spans="1:4" x14ac:dyDescent="0.2">
      <c r="A53295">
        <v>98042</v>
      </c>
      <c r="B53295" t="s">
        <v>6064</v>
      </c>
      <c r="C53295">
        <v>100475</v>
      </c>
      <c r="D53295">
        <v>2.2408000000000001</v>
      </c>
    </row>
    <row r="53296" spans="1:4" x14ac:dyDescent="0.2">
      <c r="A53296">
        <v>98042</v>
      </c>
      <c r="B53296" t="s">
        <v>6064</v>
      </c>
      <c r="C53296">
        <v>97738</v>
      </c>
      <c r="D53296">
        <v>2.2100000000000002E-2</v>
      </c>
    </row>
    <row r="53297" spans="1:4" x14ac:dyDescent="0.2">
      <c r="A53297">
        <v>98042</v>
      </c>
      <c r="B53297" t="s">
        <v>6064</v>
      </c>
      <c r="C53297">
        <v>97736</v>
      </c>
      <c r="D53297">
        <v>2.2016</v>
      </c>
    </row>
    <row r="53298" spans="1:4" x14ac:dyDescent="0.2">
      <c r="A53298">
        <v>98042</v>
      </c>
      <c r="B53298" t="s">
        <v>6064</v>
      </c>
      <c r="C53298">
        <v>94970</v>
      </c>
      <c r="D53298">
        <v>2.8563000000000001</v>
      </c>
    </row>
    <row r="53299" spans="1:4" x14ac:dyDescent="0.2">
      <c r="A53299">
        <v>98042</v>
      </c>
      <c r="B53299" t="s">
        <v>6064</v>
      </c>
      <c r="C53299">
        <v>92767</v>
      </c>
      <c r="D53299">
        <v>75.820400000000006</v>
      </c>
    </row>
    <row r="53300" spans="1:4" x14ac:dyDescent="0.2">
      <c r="A53300">
        <v>98042</v>
      </c>
      <c r="B53300" t="s">
        <v>6064</v>
      </c>
      <c r="C53300">
        <v>89998</v>
      </c>
      <c r="D53300">
        <v>9.1316000000000006</v>
      </c>
    </row>
    <row r="53301" spans="1:4" x14ac:dyDescent="0.2">
      <c r="A53301">
        <v>98042</v>
      </c>
      <c r="B53301" t="s">
        <v>6064</v>
      </c>
      <c r="C53301">
        <v>89996</v>
      </c>
      <c r="D53301">
        <v>1.9743999999999999</v>
      </c>
    </row>
    <row r="53302" spans="1:4" x14ac:dyDescent="0.2">
      <c r="A53302">
        <v>98042</v>
      </c>
      <c r="B53302" t="s">
        <v>6064</v>
      </c>
      <c r="C53302">
        <v>89995</v>
      </c>
      <c r="D53302">
        <v>0.22770000000000001</v>
      </c>
    </row>
    <row r="53303" spans="1:4" x14ac:dyDescent="0.2">
      <c r="A53303">
        <v>98042</v>
      </c>
      <c r="B53303" t="s">
        <v>6064</v>
      </c>
      <c r="C53303">
        <v>89993</v>
      </c>
      <c r="D53303">
        <v>5.9799999999999999E-2</v>
      </c>
    </row>
    <row r="53304" spans="1:4" x14ac:dyDescent="0.2">
      <c r="A53304">
        <v>98042</v>
      </c>
      <c r="B53304" t="s">
        <v>6064</v>
      </c>
      <c r="C53304">
        <v>88908</v>
      </c>
      <c r="D53304">
        <v>1.2304999999999999</v>
      </c>
    </row>
    <row r="53305" spans="1:4" x14ac:dyDescent="0.2">
      <c r="A53305">
        <v>98042</v>
      </c>
      <c r="B53305" t="s">
        <v>6064</v>
      </c>
      <c r="C53305">
        <v>88907</v>
      </c>
      <c r="D53305">
        <v>0.6038</v>
      </c>
    </row>
    <row r="53306" spans="1:4" x14ac:dyDescent="0.2">
      <c r="A53306">
        <v>98042</v>
      </c>
      <c r="B53306" t="s">
        <v>6064</v>
      </c>
      <c r="C53306">
        <v>88316</v>
      </c>
      <c r="D53306">
        <v>45.0321</v>
      </c>
    </row>
    <row r="53307" spans="1:4" x14ac:dyDescent="0.2">
      <c r="A53307">
        <v>98042</v>
      </c>
      <c r="B53307" t="s">
        <v>6064</v>
      </c>
      <c r="C53307">
        <v>88309</v>
      </c>
      <c r="D53307">
        <v>57.313600000000001</v>
      </c>
    </row>
    <row r="53308" spans="1:4" x14ac:dyDescent="0.2">
      <c r="A53308">
        <v>98042</v>
      </c>
      <c r="B53308" t="s">
        <v>6064</v>
      </c>
      <c r="C53308">
        <v>87316</v>
      </c>
      <c r="D53308">
        <v>0.11169999999999999</v>
      </c>
    </row>
    <row r="53309" spans="1:4" x14ac:dyDescent="0.2">
      <c r="A53309">
        <v>98042</v>
      </c>
      <c r="B53309" t="s">
        <v>80</v>
      </c>
      <c r="C53309">
        <v>25067</v>
      </c>
      <c r="D53309">
        <v>448.95769999999999</v>
      </c>
    </row>
    <row r="53310" spans="1:4" x14ac:dyDescent="0.2">
      <c r="A53310">
        <v>98042</v>
      </c>
      <c r="B53310" t="s">
        <v>80</v>
      </c>
      <c r="C53310">
        <v>6193</v>
      </c>
      <c r="D53310">
        <v>3.2292000000000001</v>
      </c>
    </row>
    <row r="53311" spans="1:4" x14ac:dyDescent="0.2">
      <c r="A53311">
        <v>98042</v>
      </c>
      <c r="B53311" t="s">
        <v>80</v>
      </c>
      <c r="C53311">
        <v>5069</v>
      </c>
      <c r="D53311">
        <v>9.1300000000000006E-2</v>
      </c>
    </row>
    <row r="53312" spans="1:4" x14ac:dyDescent="0.2">
      <c r="A53312">
        <v>98042</v>
      </c>
      <c r="B53312" t="s">
        <v>80</v>
      </c>
      <c r="C53312">
        <v>4517</v>
      </c>
      <c r="D53312">
        <v>1.0296000000000001</v>
      </c>
    </row>
    <row r="53313" spans="1:4" x14ac:dyDescent="0.2">
      <c r="A53313">
        <v>98042</v>
      </c>
      <c r="B53313" t="s">
        <v>80</v>
      </c>
      <c r="C53313">
        <v>4491</v>
      </c>
      <c r="D53313">
        <v>0.86580000000000001</v>
      </c>
    </row>
    <row r="53314" spans="1:4" x14ac:dyDescent="0.2">
      <c r="A53314">
        <v>98042</v>
      </c>
      <c r="B53314" t="s">
        <v>80</v>
      </c>
      <c r="C53314">
        <v>2692</v>
      </c>
      <c r="D53314">
        <v>3.9800000000000002E-2</v>
      </c>
    </row>
    <row r="53315" spans="1:4" x14ac:dyDescent="0.2">
      <c r="A53315">
        <v>98042</v>
      </c>
      <c r="B53315" t="s">
        <v>80</v>
      </c>
      <c r="C53315">
        <v>660</v>
      </c>
      <c r="D53315">
        <v>77.7</v>
      </c>
    </row>
    <row r="53316" spans="1:4" x14ac:dyDescent="0.2">
      <c r="A53316">
        <v>98048</v>
      </c>
    </row>
    <row r="53317" spans="1:4" x14ac:dyDescent="0.2">
      <c r="A53317">
        <v>98048</v>
      </c>
      <c r="B53317" t="s">
        <v>6064</v>
      </c>
      <c r="C53317">
        <v>101624</v>
      </c>
      <c r="D53317">
        <v>3.3708</v>
      </c>
    </row>
    <row r="53318" spans="1:4" x14ac:dyDescent="0.2">
      <c r="A53318">
        <v>98048</v>
      </c>
      <c r="B53318" t="s">
        <v>6064</v>
      </c>
      <c r="C53318">
        <v>100475</v>
      </c>
      <c r="D53318">
        <v>2.8490000000000002</v>
      </c>
    </row>
    <row r="53319" spans="1:4" x14ac:dyDescent="0.2">
      <c r="A53319">
        <v>98048</v>
      </c>
      <c r="B53319" t="s">
        <v>6064</v>
      </c>
      <c r="C53319">
        <v>97738</v>
      </c>
      <c r="D53319">
        <v>2.2100000000000002E-2</v>
      </c>
    </row>
    <row r="53320" spans="1:4" x14ac:dyDescent="0.2">
      <c r="A53320">
        <v>98048</v>
      </c>
      <c r="B53320" t="s">
        <v>6064</v>
      </c>
      <c r="C53320">
        <v>97736</v>
      </c>
      <c r="D53320">
        <v>2.8616000000000001</v>
      </c>
    </row>
    <row r="53321" spans="1:4" x14ac:dyDescent="0.2">
      <c r="A53321">
        <v>98048</v>
      </c>
      <c r="B53321" t="s">
        <v>6064</v>
      </c>
      <c r="C53321">
        <v>94970</v>
      </c>
      <c r="D53321">
        <v>3.6282999999999999</v>
      </c>
    </row>
    <row r="53322" spans="1:4" x14ac:dyDescent="0.2">
      <c r="A53322">
        <v>98048</v>
      </c>
      <c r="B53322" t="s">
        <v>6064</v>
      </c>
      <c r="C53322">
        <v>92767</v>
      </c>
      <c r="D53322">
        <v>96.312399999999997</v>
      </c>
    </row>
    <row r="53323" spans="1:4" x14ac:dyDescent="0.2">
      <c r="A53323">
        <v>98048</v>
      </c>
      <c r="B53323" t="s">
        <v>6064</v>
      </c>
      <c r="C53323">
        <v>89998</v>
      </c>
      <c r="D53323">
        <v>10.365600000000001</v>
      </c>
    </row>
    <row r="53324" spans="1:4" x14ac:dyDescent="0.2">
      <c r="A53324">
        <v>98048</v>
      </c>
      <c r="B53324" t="s">
        <v>6064</v>
      </c>
      <c r="C53324">
        <v>89996</v>
      </c>
      <c r="D53324">
        <v>1.9743999999999999</v>
      </c>
    </row>
    <row r="53325" spans="1:4" x14ac:dyDescent="0.2">
      <c r="A53325">
        <v>98048</v>
      </c>
      <c r="B53325" t="s">
        <v>6064</v>
      </c>
      <c r="C53325">
        <v>89995</v>
      </c>
      <c r="D53325">
        <v>0.25840000000000002</v>
      </c>
    </row>
    <row r="53326" spans="1:4" x14ac:dyDescent="0.2">
      <c r="A53326">
        <v>98048</v>
      </c>
      <c r="B53326" t="s">
        <v>6064</v>
      </c>
      <c r="C53326">
        <v>89993</v>
      </c>
      <c r="D53326">
        <v>5.9799999999999999E-2</v>
      </c>
    </row>
    <row r="53327" spans="1:4" x14ac:dyDescent="0.2">
      <c r="A53327">
        <v>98048</v>
      </c>
      <c r="B53327" t="s">
        <v>6064</v>
      </c>
      <c r="C53327">
        <v>88908</v>
      </c>
      <c r="D53327">
        <v>1.5607</v>
      </c>
    </row>
    <row r="53328" spans="1:4" x14ac:dyDescent="0.2">
      <c r="A53328">
        <v>98048</v>
      </c>
      <c r="B53328" t="s">
        <v>6064</v>
      </c>
      <c r="C53328">
        <v>88907</v>
      </c>
      <c r="D53328">
        <v>0.76580000000000004</v>
      </c>
    </row>
    <row r="53329" spans="1:4" x14ac:dyDescent="0.2">
      <c r="A53329">
        <v>98048</v>
      </c>
      <c r="B53329" t="s">
        <v>6064</v>
      </c>
      <c r="C53329">
        <v>88316</v>
      </c>
      <c r="D53329">
        <v>54.164200000000001</v>
      </c>
    </row>
    <row r="53330" spans="1:4" x14ac:dyDescent="0.2">
      <c r="A53330">
        <v>98048</v>
      </c>
      <c r="B53330" t="s">
        <v>6064</v>
      </c>
      <c r="C53330">
        <v>88309</v>
      </c>
      <c r="D53330">
        <v>68.936199999999999</v>
      </c>
    </row>
    <row r="53331" spans="1:4" x14ac:dyDescent="0.2">
      <c r="A53331">
        <v>98048</v>
      </c>
      <c r="B53331" t="s">
        <v>6064</v>
      </c>
      <c r="C53331">
        <v>87316</v>
      </c>
      <c r="D53331">
        <v>0.1285</v>
      </c>
    </row>
    <row r="53332" spans="1:4" x14ac:dyDescent="0.2">
      <c r="A53332">
        <v>98048</v>
      </c>
      <c r="B53332" t="s">
        <v>80</v>
      </c>
      <c r="C53332">
        <v>25067</v>
      </c>
      <c r="D53332">
        <v>608.14890000000003</v>
      </c>
    </row>
    <row r="53333" spans="1:4" x14ac:dyDescent="0.2">
      <c r="A53333">
        <v>98048</v>
      </c>
      <c r="B53333" t="s">
        <v>80</v>
      </c>
      <c r="C53333">
        <v>6193</v>
      </c>
      <c r="D53333">
        <v>3.6432000000000002</v>
      </c>
    </row>
    <row r="53334" spans="1:4" x14ac:dyDescent="0.2">
      <c r="A53334">
        <v>98048</v>
      </c>
      <c r="B53334" t="s">
        <v>80</v>
      </c>
      <c r="C53334">
        <v>5069</v>
      </c>
      <c r="D53334">
        <v>0.10299999999999999</v>
      </c>
    </row>
    <row r="53335" spans="1:4" x14ac:dyDescent="0.2">
      <c r="A53335">
        <v>98048</v>
      </c>
      <c r="B53335" t="s">
        <v>80</v>
      </c>
      <c r="C53335">
        <v>4517</v>
      </c>
      <c r="D53335">
        <v>1.1616</v>
      </c>
    </row>
    <row r="53336" spans="1:4" x14ac:dyDescent="0.2">
      <c r="A53336">
        <v>98048</v>
      </c>
      <c r="B53336" t="s">
        <v>80</v>
      </c>
      <c r="C53336">
        <v>4491</v>
      </c>
      <c r="D53336">
        <v>0.9768</v>
      </c>
    </row>
    <row r="53337" spans="1:4" x14ac:dyDescent="0.2">
      <c r="A53337">
        <v>98048</v>
      </c>
      <c r="B53337" t="s">
        <v>80</v>
      </c>
      <c r="C53337">
        <v>2692</v>
      </c>
      <c r="D53337">
        <v>4.4900000000000002E-2</v>
      </c>
    </row>
    <row r="53338" spans="1:4" x14ac:dyDescent="0.2">
      <c r="A53338">
        <v>98048</v>
      </c>
      <c r="B53338" t="s">
        <v>80</v>
      </c>
      <c r="C53338">
        <v>660</v>
      </c>
      <c r="D53338">
        <v>88.2</v>
      </c>
    </row>
    <row r="53339" spans="1:4" x14ac:dyDescent="0.2">
      <c r="A53339">
        <v>97955</v>
      </c>
    </row>
    <row r="53340" spans="1:4" x14ac:dyDescent="0.2">
      <c r="A53340">
        <v>97955</v>
      </c>
      <c r="B53340" t="s">
        <v>6064</v>
      </c>
      <c r="C53340">
        <v>101617</v>
      </c>
      <c r="D53340">
        <v>2</v>
      </c>
    </row>
    <row r="53341" spans="1:4" x14ac:dyDescent="0.2">
      <c r="A53341">
        <v>97955</v>
      </c>
      <c r="B53341" t="s">
        <v>6064</v>
      </c>
      <c r="C53341">
        <v>97737</v>
      </c>
      <c r="D53341">
        <v>3.5999999999999997E-2</v>
      </c>
    </row>
    <row r="53342" spans="1:4" x14ac:dyDescent="0.2">
      <c r="A53342">
        <v>97955</v>
      </c>
      <c r="B53342" t="s">
        <v>6064</v>
      </c>
      <c r="C53342">
        <v>94970</v>
      </c>
      <c r="D53342">
        <v>0.27210000000000001</v>
      </c>
    </row>
    <row r="53343" spans="1:4" x14ac:dyDescent="0.2">
      <c r="A53343">
        <v>97955</v>
      </c>
      <c r="B53343" t="s">
        <v>6064</v>
      </c>
      <c r="C53343">
        <v>89998</v>
      </c>
      <c r="D53343">
        <v>3.8254000000000001</v>
      </c>
    </row>
    <row r="53344" spans="1:4" x14ac:dyDescent="0.2">
      <c r="A53344">
        <v>97955</v>
      </c>
      <c r="B53344" t="s">
        <v>6064</v>
      </c>
      <c r="C53344">
        <v>89996</v>
      </c>
      <c r="D53344">
        <v>1.7276</v>
      </c>
    </row>
    <row r="53345" spans="1:4" x14ac:dyDescent="0.2">
      <c r="A53345">
        <v>97955</v>
      </c>
      <c r="B53345" t="s">
        <v>6064</v>
      </c>
      <c r="C53345">
        <v>89995</v>
      </c>
      <c r="D53345">
        <v>9.5399999999999999E-2</v>
      </c>
    </row>
    <row r="53346" spans="1:4" x14ac:dyDescent="0.2">
      <c r="A53346">
        <v>97955</v>
      </c>
      <c r="B53346" t="s">
        <v>6064</v>
      </c>
      <c r="C53346">
        <v>89993</v>
      </c>
      <c r="D53346">
        <v>5.2299999999999999E-2</v>
      </c>
    </row>
    <row r="53347" spans="1:4" x14ac:dyDescent="0.2">
      <c r="A53347">
        <v>97955</v>
      </c>
      <c r="B53347" t="s">
        <v>6064</v>
      </c>
      <c r="C53347">
        <v>88628</v>
      </c>
      <c r="D53347">
        <v>0.84909999999999997</v>
      </c>
    </row>
    <row r="53348" spans="1:4" x14ac:dyDescent="0.2">
      <c r="A53348">
        <v>97955</v>
      </c>
      <c r="B53348" t="s">
        <v>6064</v>
      </c>
      <c r="C53348">
        <v>88316</v>
      </c>
      <c r="D53348">
        <v>10.7828</v>
      </c>
    </row>
    <row r="53349" spans="1:4" x14ac:dyDescent="0.2">
      <c r="A53349">
        <v>97955</v>
      </c>
      <c r="B53349" t="s">
        <v>6064</v>
      </c>
      <c r="C53349">
        <v>88309</v>
      </c>
      <c r="D53349">
        <v>13.723599999999999</v>
      </c>
    </row>
    <row r="53350" spans="1:4" x14ac:dyDescent="0.2">
      <c r="A53350">
        <v>97955</v>
      </c>
      <c r="B53350" t="s">
        <v>6064</v>
      </c>
      <c r="C53350">
        <v>87316</v>
      </c>
      <c r="D53350">
        <v>5.5599999999999997E-2</v>
      </c>
    </row>
    <row r="53351" spans="1:4" x14ac:dyDescent="0.2">
      <c r="A53351">
        <v>97955</v>
      </c>
      <c r="B53351" t="s">
        <v>80</v>
      </c>
      <c r="C53351">
        <v>43440</v>
      </c>
      <c r="D53351">
        <v>2</v>
      </c>
    </row>
    <row r="53352" spans="1:4" x14ac:dyDescent="0.2">
      <c r="A53352">
        <v>97955</v>
      </c>
      <c r="B53352" t="s">
        <v>80</v>
      </c>
      <c r="C53352">
        <v>25067</v>
      </c>
      <c r="D53352">
        <v>62.400700000000001</v>
      </c>
    </row>
    <row r="53353" spans="1:4" x14ac:dyDescent="0.2">
      <c r="A53353">
        <v>97955</v>
      </c>
      <c r="B53353" t="s">
        <v>80</v>
      </c>
      <c r="C53353">
        <v>6193</v>
      </c>
      <c r="D53353">
        <v>0.96599999999999997</v>
      </c>
    </row>
    <row r="53354" spans="1:4" x14ac:dyDescent="0.2">
      <c r="A53354">
        <v>97955</v>
      </c>
      <c r="B53354" t="s">
        <v>6064</v>
      </c>
      <c r="C53354">
        <v>5679</v>
      </c>
      <c r="D53354">
        <v>0.1221</v>
      </c>
    </row>
    <row r="53355" spans="1:4" x14ac:dyDescent="0.2">
      <c r="A53355">
        <v>97955</v>
      </c>
      <c r="B53355" t="s">
        <v>6064</v>
      </c>
      <c r="C53355">
        <v>5678</v>
      </c>
      <c r="D53355">
        <v>5.9900000000000002E-2</v>
      </c>
    </row>
    <row r="53356" spans="1:4" x14ac:dyDescent="0.2">
      <c r="A53356">
        <v>97955</v>
      </c>
      <c r="B53356" t="s">
        <v>80</v>
      </c>
      <c r="C53356">
        <v>5069</v>
      </c>
      <c r="D53356">
        <v>2.7300000000000001E-2</v>
      </c>
    </row>
    <row r="53357" spans="1:4" x14ac:dyDescent="0.2">
      <c r="A53357">
        <v>97955</v>
      </c>
      <c r="B53357" t="s">
        <v>80</v>
      </c>
      <c r="C53357">
        <v>4517</v>
      </c>
      <c r="D53357">
        <v>0.308</v>
      </c>
    </row>
    <row r="53358" spans="1:4" x14ac:dyDescent="0.2">
      <c r="A53358">
        <v>97955</v>
      </c>
      <c r="B53358" t="s">
        <v>80</v>
      </c>
      <c r="C53358">
        <v>4491</v>
      </c>
      <c r="D53358">
        <v>0.25900000000000001</v>
      </c>
    </row>
    <row r="53359" spans="1:4" x14ac:dyDescent="0.2">
      <c r="A53359">
        <v>97955</v>
      </c>
      <c r="B53359" t="s">
        <v>80</v>
      </c>
      <c r="C53359">
        <v>2692</v>
      </c>
      <c r="D53359">
        <v>1.1900000000000001E-2</v>
      </c>
    </row>
    <row r="53360" spans="1:4" x14ac:dyDescent="0.2">
      <c r="A53360">
        <v>97955</v>
      </c>
      <c r="B53360" t="s">
        <v>80</v>
      </c>
      <c r="C53360">
        <v>660</v>
      </c>
      <c r="D53360">
        <v>32.549999999999997</v>
      </c>
    </row>
    <row r="53361" spans="1:4" x14ac:dyDescent="0.2">
      <c r="A53361">
        <v>97948</v>
      </c>
    </row>
    <row r="53362" spans="1:4" x14ac:dyDescent="0.2">
      <c r="A53362">
        <v>97948</v>
      </c>
      <c r="B53362" t="s">
        <v>6064</v>
      </c>
      <c r="C53362">
        <v>101617</v>
      </c>
      <c r="D53362">
        <v>2</v>
      </c>
    </row>
    <row r="53363" spans="1:4" x14ac:dyDescent="0.2">
      <c r="A53363">
        <v>97948</v>
      </c>
      <c r="B53363" t="s">
        <v>6064</v>
      </c>
      <c r="C53363">
        <v>97737</v>
      </c>
      <c r="D53363">
        <v>3.5999999999999997E-2</v>
      </c>
    </row>
    <row r="53364" spans="1:4" x14ac:dyDescent="0.2">
      <c r="A53364">
        <v>97948</v>
      </c>
      <c r="B53364" t="s">
        <v>6064</v>
      </c>
      <c r="C53364">
        <v>96536</v>
      </c>
      <c r="D53364">
        <v>1.24</v>
      </c>
    </row>
    <row r="53365" spans="1:4" x14ac:dyDescent="0.2">
      <c r="A53365">
        <v>97948</v>
      </c>
      <c r="B53365" t="s">
        <v>6064</v>
      </c>
      <c r="C53365">
        <v>94970</v>
      </c>
      <c r="D53365">
        <v>0.27210000000000001</v>
      </c>
    </row>
    <row r="53366" spans="1:4" x14ac:dyDescent="0.2">
      <c r="A53366">
        <v>97948</v>
      </c>
      <c r="B53366" t="s">
        <v>6064</v>
      </c>
      <c r="C53366">
        <v>89998</v>
      </c>
      <c r="D53366">
        <v>3.8254000000000001</v>
      </c>
    </row>
    <row r="53367" spans="1:4" x14ac:dyDescent="0.2">
      <c r="A53367">
        <v>97948</v>
      </c>
      <c r="B53367" t="s">
        <v>6064</v>
      </c>
      <c r="C53367">
        <v>89995</v>
      </c>
      <c r="D53367">
        <v>0.124</v>
      </c>
    </row>
    <row r="53368" spans="1:4" x14ac:dyDescent="0.2">
      <c r="A53368">
        <v>97948</v>
      </c>
      <c r="B53368" t="s">
        <v>6064</v>
      </c>
      <c r="C53368">
        <v>88628</v>
      </c>
      <c r="D53368">
        <v>0.75590000000000002</v>
      </c>
    </row>
    <row r="53369" spans="1:4" x14ac:dyDescent="0.2">
      <c r="A53369">
        <v>97948</v>
      </c>
      <c r="B53369" t="s">
        <v>6064</v>
      </c>
      <c r="C53369">
        <v>88316</v>
      </c>
      <c r="D53369">
        <v>14.6783</v>
      </c>
    </row>
    <row r="53370" spans="1:4" x14ac:dyDescent="0.2">
      <c r="A53370">
        <v>97948</v>
      </c>
      <c r="B53370" t="s">
        <v>6064</v>
      </c>
      <c r="C53370">
        <v>88309</v>
      </c>
      <c r="D53370">
        <v>18.6814</v>
      </c>
    </row>
    <row r="53371" spans="1:4" x14ac:dyDescent="0.2">
      <c r="A53371">
        <v>97948</v>
      </c>
      <c r="B53371" t="s">
        <v>6064</v>
      </c>
      <c r="C53371">
        <v>87316</v>
      </c>
      <c r="D53371">
        <v>5.5599999999999997E-2</v>
      </c>
    </row>
    <row r="53372" spans="1:4" x14ac:dyDescent="0.2">
      <c r="A53372">
        <v>97948</v>
      </c>
      <c r="B53372" t="s">
        <v>80</v>
      </c>
      <c r="C53372">
        <v>43440</v>
      </c>
      <c r="D53372">
        <v>2</v>
      </c>
    </row>
    <row r="53373" spans="1:4" x14ac:dyDescent="0.2">
      <c r="A53373">
        <v>97948</v>
      </c>
      <c r="B53373" t="s">
        <v>80</v>
      </c>
      <c r="C53373">
        <v>7258</v>
      </c>
      <c r="D53373">
        <v>855.00800000000004</v>
      </c>
    </row>
    <row r="53374" spans="1:4" x14ac:dyDescent="0.2">
      <c r="A53374">
        <v>97948</v>
      </c>
      <c r="B53374" t="s">
        <v>80</v>
      </c>
      <c r="C53374">
        <v>6193</v>
      </c>
      <c r="D53374">
        <v>0.96599999999999997</v>
      </c>
    </row>
    <row r="53375" spans="1:4" x14ac:dyDescent="0.2">
      <c r="A53375">
        <v>97948</v>
      </c>
      <c r="B53375" t="s">
        <v>6064</v>
      </c>
      <c r="C53375">
        <v>5679</v>
      </c>
      <c r="D53375">
        <v>0.1221</v>
      </c>
    </row>
    <row r="53376" spans="1:4" x14ac:dyDescent="0.2">
      <c r="A53376">
        <v>97948</v>
      </c>
      <c r="B53376" t="s">
        <v>6064</v>
      </c>
      <c r="C53376">
        <v>5678</v>
      </c>
      <c r="D53376">
        <v>5.9900000000000002E-2</v>
      </c>
    </row>
    <row r="53377" spans="1:4" x14ac:dyDescent="0.2">
      <c r="A53377">
        <v>97948</v>
      </c>
      <c r="B53377" t="s">
        <v>80</v>
      </c>
      <c r="C53377">
        <v>5069</v>
      </c>
      <c r="D53377">
        <v>2.7300000000000001E-2</v>
      </c>
    </row>
    <row r="53378" spans="1:4" x14ac:dyDescent="0.2">
      <c r="A53378">
        <v>97948</v>
      </c>
      <c r="B53378" t="s">
        <v>80</v>
      </c>
      <c r="C53378">
        <v>4517</v>
      </c>
      <c r="D53378">
        <v>0.308</v>
      </c>
    </row>
    <row r="53379" spans="1:4" x14ac:dyDescent="0.2">
      <c r="A53379">
        <v>97948</v>
      </c>
      <c r="B53379" t="s">
        <v>80</v>
      </c>
      <c r="C53379">
        <v>4491</v>
      </c>
      <c r="D53379">
        <v>0.25900000000000001</v>
      </c>
    </row>
    <row r="53380" spans="1:4" x14ac:dyDescent="0.2">
      <c r="A53380">
        <v>97948</v>
      </c>
      <c r="B53380" t="s">
        <v>80</v>
      </c>
      <c r="C53380">
        <v>2692</v>
      </c>
      <c r="D53380">
        <v>1.1900000000000001E-2</v>
      </c>
    </row>
    <row r="53381" spans="1:4" x14ac:dyDescent="0.2">
      <c r="A53381">
        <v>97934</v>
      </c>
    </row>
    <row r="53382" spans="1:4" x14ac:dyDescent="0.2">
      <c r="A53382">
        <v>97934</v>
      </c>
      <c r="B53382" t="s">
        <v>6064</v>
      </c>
      <c r="C53382">
        <v>101625</v>
      </c>
      <c r="D53382">
        <v>0.1125</v>
      </c>
    </row>
    <row r="53383" spans="1:4" x14ac:dyDescent="0.2">
      <c r="A53383">
        <v>97934</v>
      </c>
      <c r="B53383" t="s">
        <v>6064</v>
      </c>
      <c r="C53383">
        <v>97736</v>
      </c>
      <c r="D53383">
        <v>0.77939999999999998</v>
      </c>
    </row>
    <row r="53384" spans="1:4" x14ac:dyDescent="0.2">
      <c r="A53384">
        <v>97934</v>
      </c>
      <c r="B53384" t="s">
        <v>6064</v>
      </c>
      <c r="C53384">
        <v>97734</v>
      </c>
      <c r="D53384">
        <v>2.8000000000000001E-2</v>
      </c>
    </row>
    <row r="53385" spans="1:4" x14ac:dyDescent="0.2">
      <c r="A53385">
        <v>97934</v>
      </c>
      <c r="B53385" t="s">
        <v>6064</v>
      </c>
      <c r="C53385">
        <v>88908</v>
      </c>
      <c r="D53385">
        <v>0.54849999999999999</v>
      </c>
    </row>
    <row r="53386" spans="1:4" x14ac:dyDescent="0.2">
      <c r="A53386">
        <v>97934</v>
      </c>
      <c r="B53386" t="s">
        <v>6064</v>
      </c>
      <c r="C53386">
        <v>88907</v>
      </c>
      <c r="D53386">
        <v>0.26919999999999999</v>
      </c>
    </row>
    <row r="53387" spans="1:4" x14ac:dyDescent="0.2">
      <c r="A53387">
        <v>97934</v>
      </c>
      <c r="B53387" t="s">
        <v>6064</v>
      </c>
      <c r="C53387">
        <v>88628</v>
      </c>
      <c r="D53387">
        <v>1.52E-2</v>
      </c>
    </row>
    <row r="53388" spans="1:4" x14ac:dyDescent="0.2">
      <c r="A53388">
        <v>97934</v>
      </c>
      <c r="B53388" t="s">
        <v>6064</v>
      </c>
      <c r="C53388">
        <v>88316</v>
      </c>
      <c r="D53388">
        <v>0.62160000000000004</v>
      </c>
    </row>
    <row r="53389" spans="1:4" x14ac:dyDescent="0.2">
      <c r="A53389">
        <v>97934</v>
      </c>
      <c r="B53389" t="s">
        <v>6064</v>
      </c>
      <c r="C53389">
        <v>88309</v>
      </c>
      <c r="D53389">
        <v>0.79120000000000001</v>
      </c>
    </row>
    <row r="53390" spans="1:4" x14ac:dyDescent="0.2">
      <c r="A53390">
        <v>97934</v>
      </c>
      <c r="B53390" t="s">
        <v>80</v>
      </c>
      <c r="C53390">
        <v>43440</v>
      </c>
      <c r="D53390">
        <v>2</v>
      </c>
    </row>
    <row r="53391" spans="1:4" x14ac:dyDescent="0.2">
      <c r="A53391">
        <v>97953</v>
      </c>
    </row>
    <row r="53392" spans="1:4" x14ac:dyDescent="0.2">
      <c r="A53392">
        <v>97953</v>
      </c>
      <c r="B53392" t="s">
        <v>6064</v>
      </c>
      <c r="C53392">
        <v>101616</v>
      </c>
      <c r="D53392">
        <v>1.04</v>
      </c>
    </row>
    <row r="53393" spans="1:4" x14ac:dyDescent="0.2">
      <c r="A53393">
        <v>97953</v>
      </c>
      <c r="B53393" t="s">
        <v>6064</v>
      </c>
      <c r="C53393">
        <v>94970</v>
      </c>
      <c r="D53393">
        <v>0.14649999999999999</v>
      </c>
    </row>
    <row r="53394" spans="1:4" x14ac:dyDescent="0.2">
      <c r="A53394">
        <v>97953</v>
      </c>
      <c r="B53394" t="s">
        <v>6064</v>
      </c>
      <c r="C53394">
        <v>89998</v>
      </c>
      <c r="D53394">
        <v>2.3445999999999998</v>
      </c>
    </row>
    <row r="53395" spans="1:4" x14ac:dyDescent="0.2">
      <c r="A53395">
        <v>97953</v>
      </c>
      <c r="B53395" t="s">
        <v>6064</v>
      </c>
      <c r="C53395">
        <v>89995</v>
      </c>
      <c r="D53395">
        <v>5.8500000000000003E-2</v>
      </c>
    </row>
    <row r="53396" spans="1:4" x14ac:dyDescent="0.2">
      <c r="A53396">
        <v>97953</v>
      </c>
      <c r="B53396" t="s">
        <v>6064</v>
      </c>
      <c r="C53396">
        <v>88628</v>
      </c>
      <c r="D53396">
        <v>0.17979999999999999</v>
      </c>
    </row>
    <row r="53397" spans="1:4" x14ac:dyDescent="0.2">
      <c r="A53397">
        <v>97953</v>
      </c>
      <c r="B53397" t="s">
        <v>6064</v>
      </c>
      <c r="C53397">
        <v>88316</v>
      </c>
      <c r="D53397">
        <v>6.1341999999999999</v>
      </c>
    </row>
    <row r="53398" spans="1:4" x14ac:dyDescent="0.2">
      <c r="A53398">
        <v>97953</v>
      </c>
      <c r="B53398" t="s">
        <v>6064</v>
      </c>
      <c r="C53398">
        <v>88309</v>
      </c>
      <c r="D53398">
        <v>7.8071999999999999</v>
      </c>
    </row>
    <row r="53399" spans="1:4" x14ac:dyDescent="0.2">
      <c r="A53399">
        <v>97953</v>
      </c>
      <c r="B53399" t="s">
        <v>6064</v>
      </c>
      <c r="C53399">
        <v>87316</v>
      </c>
      <c r="D53399">
        <v>3.3000000000000002E-2</v>
      </c>
    </row>
    <row r="53400" spans="1:4" x14ac:dyDescent="0.2">
      <c r="A53400">
        <v>97953</v>
      </c>
      <c r="B53400" t="s">
        <v>80</v>
      </c>
      <c r="C53400">
        <v>43440</v>
      </c>
      <c r="D53400">
        <v>1</v>
      </c>
    </row>
    <row r="53401" spans="1:4" x14ac:dyDescent="0.2">
      <c r="A53401">
        <v>97953</v>
      </c>
      <c r="B53401" t="s">
        <v>80</v>
      </c>
      <c r="C53401">
        <v>25067</v>
      </c>
      <c r="D53401">
        <v>38.250700000000002</v>
      </c>
    </row>
    <row r="53402" spans="1:4" x14ac:dyDescent="0.2">
      <c r="A53402">
        <v>97953</v>
      </c>
      <c r="B53402" t="s">
        <v>80</v>
      </c>
      <c r="C53402">
        <v>6193</v>
      </c>
      <c r="D53402">
        <v>0.63480000000000003</v>
      </c>
    </row>
    <row r="53403" spans="1:4" x14ac:dyDescent="0.2">
      <c r="A53403">
        <v>97953</v>
      </c>
      <c r="B53403" t="s">
        <v>6064</v>
      </c>
      <c r="C53403">
        <v>5679</v>
      </c>
      <c r="D53403">
        <v>4.3799999999999999E-2</v>
      </c>
    </row>
    <row r="53404" spans="1:4" x14ac:dyDescent="0.2">
      <c r="A53404">
        <v>97953</v>
      </c>
      <c r="B53404" t="s">
        <v>6064</v>
      </c>
      <c r="C53404">
        <v>5678</v>
      </c>
      <c r="D53404">
        <v>2.1499999999999998E-2</v>
      </c>
    </row>
    <row r="53405" spans="1:4" x14ac:dyDescent="0.2">
      <c r="A53405">
        <v>97953</v>
      </c>
      <c r="B53405" t="s">
        <v>80</v>
      </c>
      <c r="C53405">
        <v>5069</v>
      </c>
      <c r="D53405">
        <v>1.7899999999999999E-2</v>
      </c>
    </row>
    <row r="53406" spans="1:4" x14ac:dyDescent="0.2">
      <c r="A53406">
        <v>97953</v>
      </c>
      <c r="B53406" t="s">
        <v>80</v>
      </c>
      <c r="C53406">
        <v>4517</v>
      </c>
      <c r="D53406">
        <v>0.2024</v>
      </c>
    </row>
    <row r="53407" spans="1:4" x14ac:dyDescent="0.2">
      <c r="A53407">
        <v>97953</v>
      </c>
      <c r="B53407" t="s">
        <v>80</v>
      </c>
      <c r="C53407">
        <v>4491</v>
      </c>
      <c r="D53407">
        <v>0.17019999999999999</v>
      </c>
    </row>
    <row r="53408" spans="1:4" x14ac:dyDescent="0.2">
      <c r="A53408">
        <v>97953</v>
      </c>
      <c r="B53408" t="s">
        <v>80</v>
      </c>
      <c r="C53408">
        <v>2692</v>
      </c>
      <c r="D53408">
        <v>7.7999999999999996E-3</v>
      </c>
    </row>
    <row r="53409" spans="1:4" x14ac:dyDescent="0.2">
      <c r="A53409">
        <v>97953</v>
      </c>
      <c r="B53409" t="s">
        <v>80</v>
      </c>
      <c r="C53409">
        <v>660</v>
      </c>
      <c r="D53409">
        <v>19.95</v>
      </c>
    </row>
    <row r="53410" spans="1:4" x14ac:dyDescent="0.2">
      <c r="A53410">
        <v>97947</v>
      </c>
    </row>
    <row r="53411" spans="1:4" x14ac:dyDescent="0.2">
      <c r="A53411">
        <v>97947</v>
      </c>
      <c r="B53411" t="s">
        <v>6064</v>
      </c>
      <c r="C53411">
        <v>101616</v>
      </c>
      <c r="D53411">
        <v>1.04</v>
      </c>
    </row>
    <row r="53412" spans="1:4" x14ac:dyDescent="0.2">
      <c r="A53412">
        <v>97947</v>
      </c>
      <c r="B53412" t="s">
        <v>6064</v>
      </c>
      <c r="C53412">
        <v>96536</v>
      </c>
      <c r="D53412">
        <v>0.76</v>
      </c>
    </row>
    <row r="53413" spans="1:4" x14ac:dyDescent="0.2">
      <c r="A53413">
        <v>97947</v>
      </c>
      <c r="B53413" t="s">
        <v>6064</v>
      </c>
      <c r="C53413">
        <v>94970</v>
      </c>
      <c r="D53413">
        <v>0.14649999999999999</v>
      </c>
    </row>
    <row r="53414" spans="1:4" x14ac:dyDescent="0.2">
      <c r="A53414">
        <v>97947</v>
      </c>
      <c r="B53414" t="s">
        <v>6064</v>
      </c>
      <c r="C53414">
        <v>89998</v>
      </c>
      <c r="D53414">
        <v>2.3445999999999998</v>
      </c>
    </row>
    <row r="53415" spans="1:4" x14ac:dyDescent="0.2">
      <c r="A53415">
        <v>97947</v>
      </c>
      <c r="B53415" t="s">
        <v>6064</v>
      </c>
      <c r="C53415">
        <v>89995</v>
      </c>
      <c r="D53415">
        <v>7.5999999999999998E-2</v>
      </c>
    </row>
    <row r="53416" spans="1:4" x14ac:dyDescent="0.2">
      <c r="A53416">
        <v>97947</v>
      </c>
      <c r="B53416" t="s">
        <v>6064</v>
      </c>
      <c r="C53416">
        <v>88628</v>
      </c>
      <c r="D53416">
        <v>0.43190000000000001</v>
      </c>
    </row>
    <row r="53417" spans="1:4" x14ac:dyDescent="0.2">
      <c r="A53417">
        <v>97947</v>
      </c>
      <c r="B53417" t="s">
        <v>6064</v>
      </c>
      <c r="C53417">
        <v>88316</v>
      </c>
      <c r="D53417">
        <v>8.5220000000000002</v>
      </c>
    </row>
    <row r="53418" spans="1:4" x14ac:dyDescent="0.2">
      <c r="A53418">
        <v>97947</v>
      </c>
      <c r="B53418" t="s">
        <v>6064</v>
      </c>
      <c r="C53418">
        <v>88309</v>
      </c>
      <c r="D53418">
        <v>10.8462</v>
      </c>
    </row>
    <row r="53419" spans="1:4" x14ac:dyDescent="0.2">
      <c r="A53419">
        <v>97947</v>
      </c>
      <c r="B53419" t="s">
        <v>6064</v>
      </c>
      <c r="C53419">
        <v>87316</v>
      </c>
      <c r="D53419">
        <v>3.3000000000000002E-2</v>
      </c>
    </row>
    <row r="53420" spans="1:4" x14ac:dyDescent="0.2">
      <c r="A53420">
        <v>97947</v>
      </c>
      <c r="B53420" t="s">
        <v>80</v>
      </c>
      <c r="C53420">
        <v>43440</v>
      </c>
      <c r="D53420">
        <v>1</v>
      </c>
    </row>
    <row r="53421" spans="1:4" x14ac:dyDescent="0.2">
      <c r="A53421">
        <v>97947</v>
      </c>
      <c r="B53421" t="s">
        <v>80</v>
      </c>
      <c r="C53421">
        <v>7258</v>
      </c>
      <c r="D53421">
        <v>524.09900000000005</v>
      </c>
    </row>
    <row r="53422" spans="1:4" x14ac:dyDescent="0.2">
      <c r="A53422">
        <v>97947</v>
      </c>
      <c r="B53422" t="s">
        <v>80</v>
      </c>
      <c r="C53422">
        <v>6193</v>
      </c>
      <c r="D53422">
        <v>0.63480000000000003</v>
      </c>
    </row>
    <row r="53423" spans="1:4" x14ac:dyDescent="0.2">
      <c r="A53423">
        <v>97947</v>
      </c>
      <c r="B53423" t="s">
        <v>6064</v>
      </c>
      <c r="C53423">
        <v>5679</v>
      </c>
      <c r="D53423">
        <v>4.3799999999999999E-2</v>
      </c>
    </row>
    <row r="53424" spans="1:4" x14ac:dyDescent="0.2">
      <c r="A53424">
        <v>97947</v>
      </c>
      <c r="B53424" t="s">
        <v>6064</v>
      </c>
      <c r="C53424">
        <v>5678</v>
      </c>
      <c r="D53424">
        <v>2.1499999999999998E-2</v>
      </c>
    </row>
    <row r="53425" spans="1:4" x14ac:dyDescent="0.2">
      <c r="A53425">
        <v>97947</v>
      </c>
      <c r="B53425" t="s">
        <v>80</v>
      </c>
      <c r="C53425">
        <v>5069</v>
      </c>
      <c r="D53425">
        <v>1.7899999999999999E-2</v>
      </c>
    </row>
    <row r="53426" spans="1:4" x14ac:dyDescent="0.2">
      <c r="A53426">
        <v>97947</v>
      </c>
      <c r="B53426" t="s">
        <v>80</v>
      </c>
      <c r="C53426">
        <v>4517</v>
      </c>
      <c r="D53426">
        <v>0.2024</v>
      </c>
    </row>
    <row r="53427" spans="1:4" x14ac:dyDescent="0.2">
      <c r="A53427">
        <v>97947</v>
      </c>
      <c r="B53427" t="s">
        <v>80</v>
      </c>
      <c r="C53427">
        <v>4491</v>
      </c>
      <c r="D53427">
        <v>0.17019999999999999</v>
      </c>
    </row>
    <row r="53428" spans="1:4" x14ac:dyDescent="0.2">
      <c r="A53428">
        <v>97947</v>
      </c>
      <c r="B53428" t="s">
        <v>80</v>
      </c>
      <c r="C53428">
        <v>2692</v>
      </c>
      <c r="D53428">
        <v>7.7999999999999996E-3</v>
      </c>
    </row>
    <row r="53429" spans="1:4" x14ac:dyDescent="0.2">
      <c r="A53429">
        <v>97933</v>
      </c>
    </row>
    <row r="53430" spans="1:4" x14ac:dyDescent="0.2">
      <c r="A53430">
        <v>97933</v>
      </c>
      <c r="B53430" t="s">
        <v>6064</v>
      </c>
      <c r="C53430">
        <v>101622</v>
      </c>
      <c r="D53430">
        <v>5.8500000000000003E-2</v>
      </c>
    </row>
    <row r="53431" spans="1:4" x14ac:dyDescent="0.2">
      <c r="A53431">
        <v>97933</v>
      </c>
      <c r="B53431" t="s">
        <v>6064</v>
      </c>
      <c r="C53431">
        <v>88628</v>
      </c>
      <c r="D53431">
        <v>7.0000000000000001E-3</v>
      </c>
    </row>
    <row r="53432" spans="1:4" x14ac:dyDescent="0.2">
      <c r="A53432">
        <v>97933</v>
      </c>
      <c r="B53432" t="s">
        <v>6064</v>
      </c>
      <c r="C53432">
        <v>88316</v>
      </c>
      <c r="D53432">
        <v>0.3286</v>
      </c>
    </row>
    <row r="53433" spans="1:4" x14ac:dyDescent="0.2">
      <c r="A53433">
        <v>97933</v>
      </c>
      <c r="B53433" t="s">
        <v>6064</v>
      </c>
      <c r="C53433">
        <v>88309</v>
      </c>
      <c r="D53433">
        <v>0.41820000000000002</v>
      </c>
    </row>
    <row r="53434" spans="1:4" x14ac:dyDescent="0.2">
      <c r="A53434">
        <v>97933</v>
      </c>
      <c r="B53434" t="s">
        <v>80</v>
      </c>
      <c r="C53434">
        <v>43440</v>
      </c>
      <c r="D53434">
        <v>1</v>
      </c>
    </row>
    <row r="53435" spans="1:4" x14ac:dyDescent="0.2">
      <c r="A53435">
        <v>97933</v>
      </c>
      <c r="B53435" t="s">
        <v>80</v>
      </c>
      <c r="C53435">
        <v>43439</v>
      </c>
      <c r="D53435">
        <v>1</v>
      </c>
    </row>
    <row r="53436" spans="1:4" x14ac:dyDescent="0.2">
      <c r="A53436">
        <v>97933</v>
      </c>
      <c r="B53436" t="s">
        <v>6064</v>
      </c>
      <c r="C53436">
        <v>5679</v>
      </c>
      <c r="D53436">
        <v>0.30609999999999998</v>
      </c>
    </row>
    <row r="53437" spans="1:4" x14ac:dyDescent="0.2">
      <c r="A53437">
        <v>97933</v>
      </c>
      <c r="B53437" t="s">
        <v>6064</v>
      </c>
      <c r="C53437">
        <v>5678</v>
      </c>
      <c r="D53437">
        <v>0.1502</v>
      </c>
    </row>
    <row r="53438" spans="1:4" x14ac:dyDescent="0.2">
      <c r="A53438">
        <v>97961</v>
      </c>
    </row>
    <row r="53439" spans="1:4" x14ac:dyDescent="0.2">
      <c r="A53439">
        <v>97961</v>
      </c>
      <c r="B53439" t="s">
        <v>6064</v>
      </c>
      <c r="C53439">
        <v>101617</v>
      </c>
      <c r="D53439">
        <v>2.08</v>
      </c>
    </row>
    <row r="53440" spans="1:4" x14ac:dyDescent="0.2">
      <c r="A53440">
        <v>97961</v>
      </c>
      <c r="B53440" t="s">
        <v>6064</v>
      </c>
      <c r="C53440">
        <v>97735</v>
      </c>
      <c r="D53440">
        <v>6.1600000000000002E-2</v>
      </c>
    </row>
    <row r="53441" spans="1:4" x14ac:dyDescent="0.2">
      <c r="A53441">
        <v>97961</v>
      </c>
      <c r="B53441" t="s">
        <v>6064</v>
      </c>
      <c r="C53441">
        <v>94970</v>
      </c>
      <c r="D53441">
        <v>0.27679999999999999</v>
      </c>
    </row>
    <row r="53442" spans="1:4" x14ac:dyDescent="0.2">
      <c r="A53442">
        <v>97961</v>
      </c>
      <c r="B53442" t="s">
        <v>6064</v>
      </c>
      <c r="C53442">
        <v>89998</v>
      </c>
      <c r="D53442">
        <v>3.3317999999999999</v>
      </c>
    </row>
    <row r="53443" spans="1:4" x14ac:dyDescent="0.2">
      <c r="A53443">
        <v>97961</v>
      </c>
      <c r="B53443" t="s">
        <v>6064</v>
      </c>
      <c r="C53443">
        <v>89996</v>
      </c>
      <c r="D53443">
        <v>0.98719999999999997</v>
      </c>
    </row>
    <row r="53444" spans="1:4" x14ac:dyDescent="0.2">
      <c r="A53444">
        <v>97961</v>
      </c>
      <c r="B53444" t="s">
        <v>6064</v>
      </c>
      <c r="C53444">
        <v>89995</v>
      </c>
      <c r="D53444">
        <v>8.3099999999999993E-2</v>
      </c>
    </row>
    <row r="53445" spans="1:4" x14ac:dyDescent="0.2">
      <c r="A53445">
        <v>97961</v>
      </c>
      <c r="B53445" t="s">
        <v>6064</v>
      </c>
      <c r="C53445">
        <v>89993</v>
      </c>
      <c r="D53445">
        <v>2.9899999999999999E-2</v>
      </c>
    </row>
    <row r="53446" spans="1:4" x14ac:dyDescent="0.2">
      <c r="A53446">
        <v>97961</v>
      </c>
      <c r="B53446" t="s">
        <v>6064</v>
      </c>
      <c r="C53446">
        <v>88628</v>
      </c>
      <c r="D53446">
        <v>0.59719999999999995</v>
      </c>
    </row>
    <row r="53447" spans="1:4" x14ac:dyDescent="0.2">
      <c r="A53447">
        <v>97961</v>
      </c>
      <c r="B53447" t="s">
        <v>6064</v>
      </c>
      <c r="C53447">
        <v>88316</v>
      </c>
      <c r="D53447">
        <v>10.8855</v>
      </c>
    </row>
    <row r="53448" spans="1:4" x14ac:dyDescent="0.2">
      <c r="A53448">
        <v>97961</v>
      </c>
      <c r="B53448" t="s">
        <v>6064</v>
      </c>
      <c r="C53448">
        <v>88309</v>
      </c>
      <c r="D53448">
        <v>13.8543</v>
      </c>
    </row>
    <row r="53449" spans="1:4" x14ac:dyDescent="0.2">
      <c r="A53449">
        <v>97961</v>
      </c>
      <c r="B53449" t="s">
        <v>6064</v>
      </c>
      <c r="C53449">
        <v>87316</v>
      </c>
      <c r="D53449">
        <v>5.8799999999999998E-2</v>
      </c>
    </row>
    <row r="53450" spans="1:4" x14ac:dyDescent="0.2">
      <c r="A53450">
        <v>97961</v>
      </c>
      <c r="B53450" t="s">
        <v>80</v>
      </c>
      <c r="C53450">
        <v>43440</v>
      </c>
      <c r="D53450">
        <v>1</v>
      </c>
    </row>
    <row r="53451" spans="1:4" x14ac:dyDescent="0.2">
      <c r="A53451">
        <v>97961</v>
      </c>
      <c r="B53451" t="s">
        <v>80</v>
      </c>
      <c r="C53451">
        <v>43386</v>
      </c>
      <c r="D53451">
        <v>1</v>
      </c>
    </row>
    <row r="53452" spans="1:4" x14ac:dyDescent="0.2">
      <c r="A53452">
        <v>97961</v>
      </c>
      <c r="B53452" t="s">
        <v>80</v>
      </c>
      <c r="C53452">
        <v>25067</v>
      </c>
      <c r="D53452">
        <v>61.875700000000002</v>
      </c>
    </row>
    <row r="53453" spans="1:4" x14ac:dyDescent="0.2">
      <c r="A53453">
        <v>97961</v>
      </c>
      <c r="B53453" t="s">
        <v>80</v>
      </c>
      <c r="C53453">
        <v>6193</v>
      </c>
      <c r="D53453">
        <v>0.85560000000000003</v>
      </c>
    </row>
    <row r="53454" spans="1:4" x14ac:dyDescent="0.2">
      <c r="A53454">
        <v>97961</v>
      </c>
      <c r="B53454" t="s">
        <v>6064</v>
      </c>
      <c r="C53454">
        <v>5679</v>
      </c>
      <c r="D53454">
        <v>0.1075</v>
      </c>
    </row>
    <row r="53455" spans="1:4" x14ac:dyDescent="0.2">
      <c r="A53455">
        <v>97961</v>
      </c>
      <c r="B53455" t="s">
        <v>6064</v>
      </c>
      <c r="C53455">
        <v>5678</v>
      </c>
      <c r="D53455">
        <v>5.28E-2</v>
      </c>
    </row>
    <row r="53456" spans="1:4" x14ac:dyDescent="0.2">
      <c r="A53456">
        <v>97961</v>
      </c>
      <c r="B53456" t="s">
        <v>80</v>
      </c>
      <c r="C53456">
        <v>5069</v>
      </c>
      <c r="D53456">
        <v>2.4199999999999999E-2</v>
      </c>
    </row>
    <row r="53457" spans="1:4" x14ac:dyDescent="0.2">
      <c r="A53457">
        <v>97961</v>
      </c>
      <c r="B53457" t="s">
        <v>80</v>
      </c>
      <c r="C53457">
        <v>4517</v>
      </c>
      <c r="D53457">
        <v>0.27279999999999999</v>
      </c>
    </row>
    <row r="53458" spans="1:4" x14ac:dyDescent="0.2">
      <c r="A53458">
        <v>97961</v>
      </c>
      <c r="B53458" t="s">
        <v>80</v>
      </c>
      <c r="C53458">
        <v>4491</v>
      </c>
      <c r="D53458">
        <v>0.22939999999999999</v>
      </c>
    </row>
    <row r="53459" spans="1:4" x14ac:dyDescent="0.2">
      <c r="A53459">
        <v>97961</v>
      </c>
      <c r="B53459" t="s">
        <v>80</v>
      </c>
      <c r="C53459">
        <v>2692</v>
      </c>
      <c r="D53459">
        <v>1.0500000000000001E-2</v>
      </c>
    </row>
    <row r="53460" spans="1:4" x14ac:dyDescent="0.2">
      <c r="A53460">
        <v>97961</v>
      </c>
      <c r="B53460" t="s">
        <v>80</v>
      </c>
      <c r="C53460">
        <v>660</v>
      </c>
      <c r="D53460">
        <v>28.35</v>
      </c>
    </row>
    <row r="53461" spans="1:4" x14ac:dyDescent="0.2">
      <c r="A53461">
        <v>97951</v>
      </c>
    </row>
    <row r="53462" spans="1:4" x14ac:dyDescent="0.2">
      <c r="A53462">
        <v>97951</v>
      </c>
      <c r="B53462" t="s">
        <v>6064</v>
      </c>
      <c r="C53462">
        <v>101617</v>
      </c>
      <c r="D53462">
        <v>2.08</v>
      </c>
    </row>
    <row r="53463" spans="1:4" x14ac:dyDescent="0.2">
      <c r="A53463">
        <v>97951</v>
      </c>
      <c r="B53463" t="s">
        <v>6064</v>
      </c>
      <c r="C53463">
        <v>97735</v>
      </c>
      <c r="D53463">
        <v>6.1600000000000002E-2</v>
      </c>
    </row>
    <row r="53464" spans="1:4" x14ac:dyDescent="0.2">
      <c r="A53464">
        <v>97951</v>
      </c>
      <c r="B53464" t="s">
        <v>6064</v>
      </c>
      <c r="C53464">
        <v>96536</v>
      </c>
      <c r="D53464">
        <v>1.08</v>
      </c>
    </row>
    <row r="53465" spans="1:4" x14ac:dyDescent="0.2">
      <c r="A53465">
        <v>97951</v>
      </c>
      <c r="B53465" t="s">
        <v>6064</v>
      </c>
      <c r="C53465">
        <v>94970</v>
      </c>
      <c r="D53465">
        <v>0.27679999999999999</v>
      </c>
    </row>
    <row r="53466" spans="1:4" x14ac:dyDescent="0.2">
      <c r="A53466">
        <v>97951</v>
      </c>
      <c r="B53466" t="s">
        <v>6064</v>
      </c>
      <c r="C53466">
        <v>89998</v>
      </c>
      <c r="D53466">
        <v>3.3317999999999999</v>
      </c>
    </row>
    <row r="53467" spans="1:4" x14ac:dyDescent="0.2">
      <c r="A53467">
        <v>97951</v>
      </c>
      <c r="B53467" t="s">
        <v>6064</v>
      </c>
      <c r="C53467">
        <v>89995</v>
      </c>
      <c r="D53467">
        <v>0.108</v>
      </c>
    </row>
    <row r="53468" spans="1:4" x14ac:dyDescent="0.2">
      <c r="A53468">
        <v>97951</v>
      </c>
      <c r="B53468" t="s">
        <v>6064</v>
      </c>
      <c r="C53468">
        <v>88628</v>
      </c>
      <c r="D53468">
        <v>0.75790000000000002</v>
      </c>
    </row>
    <row r="53469" spans="1:4" x14ac:dyDescent="0.2">
      <c r="A53469">
        <v>97951</v>
      </c>
      <c r="B53469" t="s">
        <v>6064</v>
      </c>
      <c r="C53469">
        <v>88316</v>
      </c>
      <c r="D53469">
        <v>14.7469</v>
      </c>
    </row>
    <row r="53470" spans="1:4" x14ac:dyDescent="0.2">
      <c r="A53470">
        <v>97951</v>
      </c>
      <c r="B53470" t="s">
        <v>6064</v>
      </c>
      <c r="C53470">
        <v>88309</v>
      </c>
      <c r="D53470">
        <v>18.768799999999999</v>
      </c>
    </row>
    <row r="53471" spans="1:4" x14ac:dyDescent="0.2">
      <c r="A53471">
        <v>97951</v>
      </c>
      <c r="B53471" t="s">
        <v>6064</v>
      </c>
      <c r="C53471">
        <v>87316</v>
      </c>
      <c r="D53471">
        <v>5.8799999999999998E-2</v>
      </c>
    </row>
    <row r="53472" spans="1:4" x14ac:dyDescent="0.2">
      <c r="A53472">
        <v>97951</v>
      </c>
      <c r="B53472" t="s">
        <v>80</v>
      </c>
      <c r="C53472">
        <v>43440</v>
      </c>
      <c r="D53472">
        <v>1</v>
      </c>
    </row>
    <row r="53473" spans="1:4" x14ac:dyDescent="0.2">
      <c r="A53473">
        <v>97951</v>
      </c>
      <c r="B53473" t="s">
        <v>80</v>
      </c>
      <c r="C53473">
        <v>43386</v>
      </c>
      <c r="D53473">
        <v>1</v>
      </c>
    </row>
    <row r="53474" spans="1:4" x14ac:dyDescent="0.2">
      <c r="A53474">
        <v>97951</v>
      </c>
      <c r="B53474" t="s">
        <v>80</v>
      </c>
      <c r="C53474">
        <v>7258</v>
      </c>
      <c r="D53474">
        <v>835.9171</v>
      </c>
    </row>
    <row r="53475" spans="1:4" x14ac:dyDescent="0.2">
      <c r="A53475">
        <v>97951</v>
      </c>
      <c r="B53475" t="s">
        <v>80</v>
      </c>
      <c r="C53475">
        <v>6193</v>
      </c>
      <c r="D53475">
        <v>0.85560000000000003</v>
      </c>
    </row>
    <row r="53476" spans="1:4" x14ac:dyDescent="0.2">
      <c r="A53476">
        <v>97951</v>
      </c>
      <c r="B53476" t="s">
        <v>6064</v>
      </c>
      <c r="C53476">
        <v>5679</v>
      </c>
      <c r="D53476">
        <v>0.1075</v>
      </c>
    </row>
    <row r="53477" spans="1:4" x14ac:dyDescent="0.2">
      <c r="A53477">
        <v>97951</v>
      </c>
      <c r="B53477" t="s">
        <v>6064</v>
      </c>
      <c r="C53477">
        <v>5678</v>
      </c>
      <c r="D53477">
        <v>5.28E-2</v>
      </c>
    </row>
    <row r="53478" spans="1:4" x14ac:dyDescent="0.2">
      <c r="A53478">
        <v>97951</v>
      </c>
      <c r="B53478" t="s">
        <v>80</v>
      </c>
      <c r="C53478">
        <v>5069</v>
      </c>
      <c r="D53478">
        <v>2.4199999999999999E-2</v>
      </c>
    </row>
    <row r="53479" spans="1:4" x14ac:dyDescent="0.2">
      <c r="A53479">
        <v>97951</v>
      </c>
      <c r="B53479" t="s">
        <v>80</v>
      </c>
      <c r="C53479">
        <v>4517</v>
      </c>
      <c r="D53479">
        <v>0.27279999999999999</v>
      </c>
    </row>
    <row r="53480" spans="1:4" x14ac:dyDescent="0.2">
      <c r="A53480">
        <v>97951</v>
      </c>
      <c r="B53480" t="s">
        <v>80</v>
      </c>
      <c r="C53480">
        <v>4491</v>
      </c>
      <c r="D53480">
        <v>0.22939999999999999</v>
      </c>
    </row>
    <row r="53481" spans="1:4" x14ac:dyDescent="0.2">
      <c r="A53481">
        <v>97951</v>
      </c>
      <c r="B53481" t="s">
        <v>80</v>
      </c>
      <c r="C53481">
        <v>2692</v>
      </c>
      <c r="D53481">
        <v>1.0500000000000001E-2</v>
      </c>
    </row>
    <row r="53482" spans="1:4" x14ac:dyDescent="0.2">
      <c r="A53482">
        <v>97973</v>
      </c>
    </row>
    <row r="53483" spans="1:4" x14ac:dyDescent="0.2">
      <c r="A53483">
        <v>97973</v>
      </c>
      <c r="B53483" t="s">
        <v>6064</v>
      </c>
      <c r="C53483">
        <v>101617</v>
      </c>
      <c r="D53483">
        <v>4</v>
      </c>
    </row>
    <row r="53484" spans="1:4" x14ac:dyDescent="0.2">
      <c r="A53484">
        <v>97973</v>
      </c>
      <c r="B53484" t="s">
        <v>6064</v>
      </c>
      <c r="C53484">
        <v>97737</v>
      </c>
      <c r="D53484">
        <v>6.8000000000000005E-2</v>
      </c>
    </row>
    <row r="53485" spans="1:4" x14ac:dyDescent="0.2">
      <c r="A53485">
        <v>97973</v>
      </c>
      <c r="B53485" t="s">
        <v>6064</v>
      </c>
      <c r="C53485">
        <v>97735</v>
      </c>
      <c r="D53485">
        <v>0.1232</v>
      </c>
    </row>
    <row r="53486" spans="1:4" x14ac:dyDescent="0.2">
      <c r="A53486">
        <v>97973</v>
      </c>
      <c r="B53486" t="s">
        <v>6064</v>
      </c>
      <c r="C53486">
        <v>94970</v>
      </c>
      <c r="D53486">
        <v>0.51400000000000001</v>
      </c>
    </row>
    <row r="53487" spans="1:4" x14ac:dyDescent="0.2">
      <c r="A53487">
        <v>97973</v>
      </c>
      <c r="B53487" t="s">
        <v>6064</v>
      </c>
      <c r="C53487">
        <v>89998</v>
      </c>
      <c r="D53487">
        <v>4.8125999999999998</v>
      </c>
    </row>
    <row r="53488" spans="1:4" x14ac:dyDescent="0.2">
      <c r="A53488">
        <v>97973</v>
      </c>
      <c r="B53488" t="s">
        <v>6064</v>
      </c>
      <c r="C53488">
        <v>89996</v>
      </c>
      <c r="D53488">
        <v>1.7276</v>
      </c>
    </row>
    <row r="53489" spans="1:4" x14ac:dyDescent="0.2">
      <c r="A53489">
        <v>97973</v>
      </c>
      <c r="B53489" t="s">
        <v>6064</v>
      </c>
      <c r="C53489">
        <v>89995</v>
      </c>
      <c r="D53489">
        <v>0.12</v>
      </c>
    </row>
    <row r="53490" spans="1:4" x14ac:dyDescent="0.2">
      <c r="A53490">
        <v>97973</v>
      </c>
      <c r="B53490" t="s">
        <v>6064</v>
      </c>
      <c r="C53490">
        <v>89993</v>
      </c>
      <c r="D53490">
        <v>5.2299999999999999E-2</v>
      </c>
    </row>
    <row r="53491" spans="1:4" x14ac:dyDescent="0.2">
      <c r="A53491">
        <v>97973</v>
      </c>
      <c r="B53491" t="s">
        <v>6064</v>
      </c>
      <c r="C53491">
        <v>88628</v>
      </c>
      <c r="D53491">
        <v>1.3109999999999999</v>
      </c>
    </row>
    <row r="53492" spans="1:4" x14ac:dyDescent="0.2">
      <c r="A53492">
        <v>97973</v>
      </c>
      <c r="B53492" t="s">
        <v>6064</v>
      </c>
      <c r="C53492">
        <v>88316</v>
      </c>
      <c r="D53492">
        <v>17.363</v>
      </c>
    </row>
    <row r="53493" spans="1:4" x14ac:dyDescent="0.2">
      <c r="A53493">
        <v>97973</v>
      </c>
      <c r="B53493" t="s">
        <v>6064</v>
      </c>
      <c r="C53493">
        <v>88309</v>
      </c>
      <c r="D53493">
        <v>22.098400000000002</v>
      </c>
    </row>
    <row r="53494" spans="1:4" x14ac:dyDescent="0.2">
      <c r="A53494">
        <v>97973</v>
      </c>
      <c r="B53494" t="s">
        <v>6064</v>
      </c>
      <c r="C53494">
        <v>87316</v>
      </c>
      <c r="D53494">
        <v>8.9599999999999999E-2</v>
      </c>
    </row>
    <row r="53495" spans="1:4" x14ac:dyDescent="0.2">
      <c r="A53495">
        <v>97973</v>
      </c>
      <c r="B53495" t="s">
        <v>80</v>
      </c>
      <c r="C53495">
        <v>43440</v>
      </c>
      <c r="D53495">
        <v>2</v>
      </c>
    </row>
    <row r="53496" spans="1:4" x14ac:dyDescent="0.2">
      <c r="A53496">
        <v>97973</v>
      </c>
      <c r="B53496" t="s">
        <v>80</v>
      </c>
      <c r="C53496">
        <v>43386</v>
      </c>
      <c r="D53496">
        <v>2</v>
      </c>
    </row>
    <row r="53497" spans="1:4" x14ac:dyDescent="0.2">
      <c r="A53497">
        <v>97973</v>
      </c>
      <c r="B53497" t="s">
        <v>80</v>
      </c>
      <c r="C53497">
        <v>25067</v>
      </c>
      <c r="D53497">
        <v>89.831900000000005</v>
      </c>
    </row>
    <row r="53498" spans="1:4" x14ac:dyDescent="0.2">
      <c r="A53498">
        <v>97973</v>
      </c>
      <c r="B53498" t="s">
        <v>80</v>
      </c>
      <c r="C53498">
        <v>6193</v>
      </c>
      <c r="D53498">
        <v>1.1868000000000001</v>
      </c>
    </row>
    <row r="53499" spans="1:4" x14ac:dyDescent="0.2">
      <c r="A53499">
        <v>97973</v>
      </c>
      <c r="B53499" t="s">
        <v>6064</v>
      </c>
      <c r="C53499">
        <v>5679</v>
      </c>
      <c r="D53499">
        <v>0.2656</v>
      </c>
    </row>
    <row r="53500" spans="1:4" x14ac:dyDescent="0.2">
      <c r="A53500">
        <v>97973</v>
      </c>
      <c r="B53500" t="s">
        <v>6064</v>
      </c>
      <c r="C53500">
        <v>5678</v>
      </c>
      <c r="D53500">
        <v>0.1303</v>
      </c>
    </row>
    <row r="53501" spans="1:4" x14ac:dyDescent="0.2">
      <c r="A53501">
        <v>97973</v>
      </c>
      <c r="B53501" t="s">
        <v>80</v>
      </c>
      <c r="C53501">
        <v>5069</v>
      </c>
      <c r="D53501">
        <v>3.3500000000000002E-2</v>
      </c>
    </row>
    <row r="53502" spans="1:4" x14ac:dyDescent="0.2">
      <c r="A53502">
        <v>97973</v>
      </c>
      <c r="B53502" t="s">
        <v>80</v>
      </c>
      <c r="C53502">
        <v>4517</v>
      </c>
      <c r="D53502">
        <v>0.37840000000000001</v>
      </c>
    </row>
    <row r="53503" spans="1:4" x14ac:dyDescent="0.2">
      <c r="A53503">
        <v>97973</v>
      </c>
      <c r="B53503" t="s">
        <v>80</v>
      </c>
      <c r="C53503">
        <v>4491</v>
      </c>
      <c r="D53503">
        <v>0.31819999999999998</v>
      </c>
    </row>
    <row r="53504" spans="1:4" x14ac:dyDescent="0.2">
      <c r="A53504">
        <v>97973</v>
      </c>
      <c r="B53504" t="s">
        <v>80</v>
      </c>
      <c r="C53504">
        <v>2692</v>
      </c>
      <c r="D53504">
        <v>1.46E-2</v>
      </c>
    </row>
    <row r="53505" spans="1:4" x14ac:dyDescent="0.2">
      <c r="A53505">
        <v>97973</v>
      </c>
      <c r="B53505" t="s">
        <v>80</v>
      </c>
      <c r="C53505">
        <v>660</v>
      </c>
      <c r="D53505">
        <v>40.950000000000003</v>
      </c>
    </row>
    <row r="53506" spans="1:4" x14ac:dyDescent="0.2">
      <c r="A53506">
        <v>97952</v>
      </c>
    </row>
    <row r="53507" spans="1:4" x14ac:dyDescent="0.2">
      <c r="A53507">
        <v>97952</v>
      </c>
      <c r="B53507" t="s">
        <v>6064</v>
      </c>
      <c r="C53507">
        <v>101617</v>
      </c>
      <c r="D53507">
        <v>4</v>
      </c>
    </row>
    <row r="53508" spans="1:4" x14ac:dyDescent="0.2">
      <c r="A53508">
        <v>97952</v>
      </c>
      <c r="B53508" t="s">
        <v>6064</v>
      </c>
      <c r="C53508">
        <v>97737</v>
      </c>
      <c r="D53508">
        <v>6.8000000000000005E-2</v>
      </c>
    </row>
    <row r="53509" spans="1:4" x14ac:dyDescent="0.2">
      <c r="A53509">
        <v>97952</v>
      </c>
      <c r="B53509" t="s">
        <v>6064</v>
      </c>
      <c r="C53509">
        <v>97735</v>
      </c>
      <c r="D53509">
        <v>0.1232</v>
      </c>
    </row>
    <row r="53510" spans="1:4" x14ac:dyDescent="0.2">
      <c r="A53510">
        <v>97952</v>
      </c>
      <c r="B53510" t="s">
        <v>6064</v>
      </c>
      <c r="C53510">
        <v>96536</v>
      </c>
      <c r="D53510">
        <v>1.56</v>
      </c>
    </row>
    <row r="53511" spans="1:4" x14ac:dyDescent="0.2">
      <c r="A53511">
        <v>97952</v>
      </c>
      <c r="B53511" t="s">
        <v>6064</v>
      </c>
      <c r="C53511">
        <v>94970</v>
      </c>
      <c r="D53511">
        <v>0.51400000000000001</v>
      </c>
    </row>
    <row r="53512" spans="1:4" x14ac:dyDescent="0.2">
      <c r="A53512">
        <v>97952</v>
      </c>
      <c r="B53512" t="s">
        <v>6064</v>
      </c>
      <c r="C53512">
        <v>89998</v>
      </c>
      <c r="D53512">
        <v>4.8125999999999998</v>
      </c>
    </row>
    <row r="53513" spans="1:4" x14ac:dyDescent="0.2">
      <c r="A53513">
        <v>97952</v>
      </c>
      <c r="B53513" t="s">
        <v>6064</v>
      </c>
      <c r="C53513">
        <v>89995</v>
      </c>
      <c r="D53513">
        <v>0.156</v>
      </c>
    </row>
    <row r="53514" spans="1:4" x14ac:dyDescent="0.2">
      <c r="A53514">
        <v>97952</v>
      </c>
      <c r="B53514" t="s">
        <v>6064</v>
      </c>
      <c r="C53514">
        <v>88628</v>
      </c>
      <c r="D53514">
        <v>1.2008000000000001</v>
      </c>
    </row>
    <row r="53515" spans="1:4" x14ac:dyDescent="0.2">
      <c r="A53515">
        <v>97952</v>
      </c>
      <c r="B53515" t="s">
        <v>6064</v>
      </c>
      <c r="C53515">
        <v>88316</v>
      </c>
      <c r="D53515">
        <v>22.969000000000001</v>
      </c>
    </row>
    <row r="53516" spans="1:4" x14ac:dyDescent="0.2">
      <c r="A53516">
        <v>97952</v>
      </c>
      <c r="B53516" t="s">
        <v>6064</v>
      </c>
      <c r="C53516">
        <v>88309</v>
      </c>
      <c r="D53516">
        <v>29.2332</v>
      </c>
    </row>
    <row r="53517" spans="1:4" x14ac:dyDescent="0.2">
      <c r="A53517">
        <v>97952</v>
      </c>
      <c r="B53517" t="s">
        <v>6064</v>
      </c>
      <c r="C53517">
        <v>87316</v>
      </c>
      <c r="D53517">
        <v>8.9599999999999999E-2</v>
      </c>
    </row>
    <row r="53518" spans="1:4" x14ac:dyDescent="0.2">
      <c r="A53518">
        <v>97952</v>
      </c>
      <c r="B53518" t="s">
        <v>80</v>
      </c>
      <c r="C53518">
        <v>43440</v>
      </c>
      <c r="D53518">
        <v>2</v>
      </c>
    </row>
    <row r="53519" spans="1:4" x14ac:dyDescent="0.2">
      <c r="A53519">
        <v>97952</v>
      </c>
      <c r="B53519" t="s">
        <v>80</v>
      </c>
      <c r="C53519">
        <v>43386</v>
      </c>
      <c r="D53519">
        <v>2</v>
      </c>
    </row>
    <row r="53520" spans="1:4" x14ac:dyDescent="0.2">
      <c r="A53520">
        <v>97952</v>
      </c>
      <c r="B53520" t="s">
        <v>80</v>
      </c>
      <c r="C53520">
        <v>7258</v>
      </c>
      <c r="D53520">
        <v>1212.9626000000001</v>
      </c>
    </row>
    <row r="53521" spans="1:4" x14ac:dyDescent="0.2">
      <c r="A53521">
        <v>97952</v>
      </c>
      <c r="B53521" t="s">
        <v>80</v>
      </c>
      <c r="C53521">
        <v>6193</v>
      </c>
      <c r="D53521">
        <v>1.1868000000000001</v>
      </c>
    </row>
    <row r="53522" spans="1:4" x14ac:dyDescent="0.2">
      <c r="A53522">
        <v>97952</v>
      </c>
      <c r="B53522" t="s">
        <v>6064</v>
      </c>
      <c r="C53522">
        <v>5679</v>
      </c>
      <c r="D53522">
        <v>0.2656</v>
      </c>
    </row>
    <row r="53523" spans="1:4" x14ac:dyDescent="0.2">
      <c r="A53523">
        <v>97952</v>
      </c>
      <c r="B53523" t="s">
        <v>6064</v>
      </c>
      <c r="C53523">
        <v>5678</v>
      </c>
      <c r="D53523">
        <v>0.1303</v>
      </c>
    </row>
    <row r="53524" spans="1:4" x14ac:dyDescent="0.2">
      <c r="A53524">
        <v>97952</v>
      </c>
      <c r="B53524" t="s">
        <v>80</v>
      </c>
      <c r="C53524">
        <v>5069</v>
      </c>
      <c r="D53524">
        <v>3.3500000000000002E-2</v>
      </c>
    </row>
    <row r="53525" spans="1:4" x14ac:dyDescent="0.2">
      <c r="A53525">
        <v>97952</v>
      </c>
      <c r="B53525" t="s">
        <v>80</v>
      </c>
      <c r="C53525">
        <v>4517</v>
      </c>
      <c r="D53525">
        <v>0.37840000000000001</v>
      </c>
    </row>
    <row r="53526" spans="1:4" x14ac:dyDescent="0.2">
      <c r="A53526">
        <v>97952</v>
      </c>
      <c r="B53526" t="s">
        <v>80</v>
      </c>
      <c r="C53526">
        <v>4491</v>
      </c>
      <c r="D53526">
        <v>0.31819999999999998</v>
      </c>
    </row>
    <row r="53527" spans="1:4" x14ac:dyDescent="0.2">
      <c r="A53527">
        <v>97952</v>
      </c>
      <c r="B53527" t="s">
        <v>80</v>
      </c>
      <c r="C53527">
        <v>2692</v>
      </c>
      <c r="D53527">
        <v>1.46E-2</v>
      </c>
    </row>
    <row r="53528" spans="1:4" x14ac:dyDescent="0.2">
      <c r="A53528">
        <v>97957</v>
      </c>
    </row>
    <row r="53529" spans="1:4" x14ac:dyDescent="0.2">
      <c r="A53529">
        <v>97957</v>
      </c>
      <c r="B53529" t="s">
        <v>6064</v>
      </c>
      <c r="C53529">
        <v>101617</v>
      </c>
      <c r="D53529">
        <v>2.25</v>
      </c>
    </row>
    <row r="53530" spans="1:4" x14ac:dyDescent="0.2">
      <c r="A53530">
        <v>97957</v>
      </c>
      <c r="B53530" t="s">
        <v>6064</v>
      </c>
      <c r="C53530">
        <v>97737</v>
      </c>
      <c r="D53530">
        <v>3.2000000000000001E-2</v>
      </c>
    </row>
    <row r="53531" spans="1:4" x14ac:dyDescent="0.2">
      <c r="A53531">
        <v>97957</v>
      </c>
      <c r="B53531" t="s">
        <v>6064</v>
      </c>
      <c r="C53531">
        <v>97735</v>
      </c>
      <c r="D53531">
        <v>0.1232</v>
      </c>
    </row>
    <row r="53532" spans="1:4" x14ac:dyDescent="0.2">
      <c r="A53532">
        <v>97957</v>
      </c>
      <c r="B53532" t="s">
        <v>6064</v>
      </c>
      <c r="C53532">
        <v>94970</v>
      </c>
      <c r="D53532">
        <v>0.3024</v>
      </c>
    </row>
    <row r="53533" spans="1:4" x14ac:dyDescent="0.2">
      <c r="A53533">
        <v>97957</v>
      </c>
      <c r="B53533" t="s">
        <v>6064</v>
      </c>
      <c r="C53533">
        <v>89998</v>
      </c>
      <c r="D53533">
        <v>3.9487999999999999</v>
      </c>
    </row>
    <row r="53534" spans="1:4" x14ac:dyDescent="0.2">
      <c r="A53534">
        <v>97957</v>
      </c>
      <c r="B53534" t="s">
        <v>6064</v>
      </c>
      <c r="C53534">
        <v>89996</v>
      </c>
      <c r="D53534">
        <v>1.9743999999999999</v>
      </c>
    </row>
    <row r="53535" spans="1:4" x14ac:dyDescent="0.2">
      <c r="A53535">
        <v>97957</v>
      </c>
      <c r="B53535" t="s">
        <v>6064</v>
      </c>
      <c r="C53535">
        <v>89995</v>
      </c>
      <c r="D53535">
        <v>9.8400000000000001E-2</v>
      </c>
    </row>
    <row r="53536" spans="1:4" x14ac:dyDescent="0.2">
      <c r="A53536">
        <v>97957</v>
      </c>
      <c r="B53536" t="s">
        <v>6064</v>
      </c>
      <c r="C53536">
        <v>89993</v>
      </c>
      <c r="D53536">
        <v>5.9799999999999999E-2</v>
      </c>
    </row>
    <row r="53537" spans="1:4" x14ac:dyDescent="0.2">
      <c r="A53537">
        <v>97957</v>
      </c>
      <c r="B53537" t="s">
        <v>6064</v>
      </c>
      <c r="C53537">
        <v>88628</v>
      </c>
      <c r="D53537">
        <v>0.76849999999999996</v>
      </c>
    </row>
    <row r="53538" spans="1:4" x14ac:dyDescent="0.2">
      <c r="A53538">
        <v>97957</v>
      </c>
      <c r="B53538" t="s">
        <v>6064</v>
      </c>
      <c r="C53538">
        <v>88316</v>
      </c>
      <c r="D53538">
        <v>12.911199999999999</v>
      </c>
    </row>
    <row r="53539" spans="1:4" x14ac:dyDescent="0.2">
      <c r="A53539">
        <v>97957</v>
      </c>
      <c r="B53539" t="s">
        <v>6064</v>
      </c>
      <c r="C53539">
        <v>88309</v>
      </c>
      <c r="D53539">
        <v>16.432400000000001</v>
      </c>
    </row>
    <row r="53540" spans="1:4" x14ac:dyDescent="0.2">
      <c r="A53540">
        <v>97957</v>
      </c>
      <c r="B53540" t="s">
        <v>6064</v>
      </c>
      <c r="C53540">
        <v>87316</v>
      </c>
      <c r="D53540">
        <v>6.9000000000000006E-2</v>
      </c>
    </row>
    <row r="53541" spans="1:4" x14ac:dyDescent="0.2">
      <c r="A53541">
        <v>97957</v>
      </c>
      <c r="B53541" t="s">
        <v>80</v>
      </c>
      <c r="C53541">
        <v>43386</v>
      </c>
      <c r="D53541">
        <v>2</v>
      </c>
    </row>
    <row r="53542" spans="1:4" x14ac:dyDescent="0.2">
      <c r="A53542">
        <v>97957</v>
      </c>
      <c r="B53542" t="s">
        <v>80</v>
      </c>
      <c r="C53542">
        <v>25067</v>
      </c>
      <c r="D53542">
        <v>75.000699999999995</v>
      </c>
    </row>
    <row r="53543" spans="1:4" x14ac:dyDescent="0.2">
      <c r="A53543">
        <v>97957</v>
      </c>
      <c r="B53543" t="s">
        <v>80</v>
      </c>
      <c r="C53543">
        <v>6193</v>
      </c>
      <c r="D53543">
        <v>0.99360000000000004</v>
      </c>
    </row>
    <row r="53544" spans="1:4" x14ac:dyDescent="0.2">
      <c r="A53544">
        <v>97957</v>
      </c>
      <c r="B53544" t="s">
        <v>6064</v>
      </c>
      <c r="C53544">
        <v>5679</v>
      </c>
      <c r="D53544">
        <v>0.1575</v>
      </c>
    </row>
    <row r="53545" spans="1:4" x14ac:dyDescent="0.2">
      <c r="A53545">
        <v>97957</v>
      </c>
      <c r="B53545" t="s">
        <v>6064</v>
      </c>
      <c r="C53545">
        <v>5678</v>
      </c>
      <c r="D53545">
        <v>7.7299999999999994E-2</v>
      </c>
    </row>
    <row r="53546" spans="1:4" x14ac:dyDescent="0.2">
      <c r="A53546">
        <v>97957</v>
      </c>
      <c r="B53546" t="s">
        <v>80</v>
      </c>
      <c r="C53546">
        <v>5069</v>
      </c>
      <c r="D53546">
        <v>2.81E-2</v>
      </c>
    </row>
    <row r="53547" spans="1:4" x14ac:dyDescent="0.2">
      <c r="A53547">
        <v>97957</v>
      </c>
      <c r="B53547" t="s">
        <v>80</v>
      </c>
      <c r="C53547">
        <v>4517</v>
      </c>
      <c r="D53547">
        <v>0.31680000000000003</v>
      </c>
    </row>
    <row r="53548" spans="1:4" x14ac:dyDescent="0.2">
      <c r="A53548">
        <v>97957</v>
      </c>
      <c r="B53548" t="s">
        <v>80</v>
      </c>
      <c r="C53548">
        <v>4491</v>
      </c>
      <c r="D53548">
        <v>0.26640000000000003</v>
      </c>
    </row>
    <row r="53549" spans="1:4" x14ac:dyDescent="0.2">
      <c r="A53549">
        <v>97957</v>
      </c>
      <c r="B53549" t="s">
        <v>80</v>
      </c>
      <c r="C53549">
        <v>2692</v>
      </c>
      <c r="D53549">
        <v>1.2200000000000001E-2</v>
      </c>
    </row>
    <row r="53550" spans="1:4" x14ac:dyDescent="0.2">
      <c r="A53550">
        <v>97957</v>
      </c>
      <c r="B53550" t="s">
        <v>80</v>
      </c>
      <c r="C53550">
        <v>660</v>
      </c>
      <c r="D53550">
        <v>33.6</v>
      </c>
    </row>
    <row r="53551" spans="1:4" x14ac:dyDescent="0.2">
      <c r="A53551">
        <v>97950</v>
      </c>
    </row>
    <row r="53552" spans="1:4" x14ac:dyDescent="0.2">
      <c r="A53552">
        <v>97950</v>
      </c>
      <c r="B53552" t="s">
        <v>6064</v>
      </c>
      <c r="C53552">
        <v>101617</v>
      </c>
      <c r="D53552">
        <v>2.25</v>
      </c>
    </row>
    <row r="53553" spans="1:4" x14ac:dyDescent="0.2">
      <c r="A53553">
        <v>97950</v>
      </c>
      <c r="B53553" t="s">
        <v>6064</v>
      </c>
      <c r="C53553">
        <v>97737</v>
      </c>
      <c r="D53553">
        <v>3.2000000000000001E-2</v>
      </c>
    </row>
    <row r="53554" spans="1:4" x14ac:dyDescent="0.2">
      <c r="A53554">
        <v>97950</v>
      </c>
      <c r="B53554" t="s">
        <v>6064</v>
      </c>
      <c r="C53554">
        <v>97735</v>
      </c>
      <c r="D53554">
        <v>0.1232</v>
      </c>
    </row>
    <row r="53555" spans="1:4" x14ac:dyDescent="0.2">
      <c r="A53555">
        <v>97950</v>
      </c>
      <c r="B53555" t="s">
        <v>6064</v>
      </c>
      <c r="C53555">
        <v>96536</v>
      </c>
      <c r="D53555">
        <v>1.28</v>
      </c>
    </row>
    <row r="53556" spans="1:4" x14ac:dyDescent="0.2">
      <c r="A53556">
        <v>97950</v>
      </c>
      <c r="B53556" t="s">
        <v>6064</v>
      </c>
      <c r="C53556">
        <v>94970</v>
      </c>
      <c r="D53556">
        <v>0.3024</v>
      </c>
    </row>
    <row r="53557" spans="1:4" x14ac:dyDescent="0.2">
      <c r="A53557">
        <v>97950</v>
      </c>
      <c r="B53557" t="s">
        <v>6064</v>
      </c>
      <c r="C53557">
        <v>89998</v>
      </c>
      <c r="D53557">
        <v>3.9487999999999999</v>
      </c>
    </row>
    <row r="53558" spans="1:4" x14ac:dyDescent="0.2">
      <c r="A53558">
        <v>97950</v>
      </c>
      <c r="B53558" t="s">
        <v>6064</v>
      </c>
      <c r="C53558">
        <v>89995</v>
      </c>
      <c r="D53558">
        <v>0.128</v>
      </c>
    </row>
    <row r="53559" spans="1:4" x14ac:dyDescent="0.2">
      <c r="A53559">
        <v>97950</v>
      </c>
      <c r="B53559" t="s">
        <v>6064</v>
      </c>
      <c r="C53559">
        <v>88628</v>
      </c>
      <c r="D53559">
        <v>0.92059999999999997</v>
      </c>
    </row>
    <row r="53560" spans="1:4" x14ac:dyDescent="0.2">
      <c r="A53560">
        <v>97950</v>
      </c>
      <c r="B53560" t="s">
        <v>6064</v>
      </c>
      <c r="C53560">
        <v>88316</v>
      </c>
      <c r="D53560">
        <v>17.5914</v>
      </c>
    </row>
    <row r="53561" spans="1:4" x14ac:dyDescent="0.2">
      <c r="A53561">
        <v>97950</v>
      </c>
      <c r="B53561" t="s">
        <v>6064</v>
      </c>
      <c r="C53561">
        <v>88309</v>
      </c>
      <c r="D53561">
        <v>22.388999999999999</v>
      </c>
    </row>
    <row r="53562" spans="1:4" x14ac:dyDescent="0.2">
      <c r="A53562">
        <v>97950</v>
      </c>
      <c r="B53562" t="s">
        <v>6064</v>
      </c>
      <c r="C53562">
        <v>87316</v>
      </c>
      <c r="D53562">
        <v>6.9000000000000006E-2</v>
      </c>
    </row>
    <row r="53563" spans="1:4" x14ac:dyDescent="0.2">
      <c r="A53563">
        <v>97950</v>
      </c>
      <c r="B53563" t="s">
        <v>80</v>
      </c>
      <c r="C53563">
        <v>43386</v>
      </c>
      <c r="D53563">
        <v>2</v>
      </c>
    </row>
    <row r="53564" spans="1:4" x14ac:dyDescent="0.2">
      <c r="A53564">
        <v>97950</v>
      </c>
      <c r="B53564" t="s">
        <v>80</v>
      </c>
      <c r="C53564">
        <v>7258</v>
      </c>
      <c r="D53564">
        <v>1010.9171</v>
      </c>
    </row>
    <row r="53565" spans="1:4" x14ac:dyDescent="0.2">
      <c r="A53565">
        <v>97950</v>
      </c>
      <c r="B53565" t="s">
        <v>80</v>
      </c>
      <c r="C53565">
        <v>6193</v>
      </c>
      <c r="D53565">
        <v>0.99360000000000004</v>
      </c>
    </row>
    <row r="53566" spans="1:4" x14ac:dyDescent="0.2">
      <c r="A53566">
        <v>97950</v>
      </c>
      <c r="B53566" t="s">
        <v>6064</v>
      </c>
      <c r="C53566">
        <v>5679</v>
      </c>
      <c r="D53566">
        <v>0.1575</v>
      </c>
    </row>
    <row r="53567" spans="1:4" x14ac:dyDescent="0.2">
      <c r="A53567">
        <v>97950</v>
      </c>
      <c r="B53567" t="s">
        <v>6064</v>
      </c>
      <c r="C53567">
        <v>5678</v>
      </c>
      <c r="D53567">
        <v>7.7299999999999994E-2</v>
      </c>
    </row>
    <row r="53568" spans="1:4" x14ac:dyDescent="0.2">
      <c r="A53568">
        <v>97950</v>
      </c>
      <c r="B53568" t="s">
        <v>80</v>
      </c>
      <c r="C53568">
        <v>5069</v>
      </c>
      <c r="D53568">
        <v>2.81E-2</v>
      </c>
    </row>
    <row r="53569" spans="1:4" x14ac:dyDescent="0.2">
      <c r="A53569">
        <v>97950</v>
      </c>
      <c r="B53569" t="s">
        <v>80</v>
      </c>
      <c r="C53569">
        <v>4517</v>
      </c>
      <c r="D53569">
        <v>0.31680000000000003</v>
      </c>
    </row>
    <row r="53570" spans="1:4" x14ac:dyDescent="0.2">
      <c r="A53570">
        <v>97950</v>
      </c>
      <c r="B53570" t="s">
        <v>80</v>
      </c>
      <c r="C53570">
        <v>4491</v>
      </c>
      <c r="D53570">
        <v>0.26640000000000003</v>
      </c>
    </row>
    <row r="53571" spans="1:4" x14ac:dyDescent="0.2">
      <c r="A53571">
        <v>97950</v>
      </c>
      <c r="B53571" t="s">
        <v>80</v>
      </c>
      <c r="C53571">
        <v>2692</v>
      </c>
      <c r="D53571">
        <v>1.2200000000000001E-2</v>
      </c>
    </row>
    <row r="53572" spans="1:4" x14ac:dyDescent="0.2">
      <c r="A53572">
        <v>97936</v>
      </c>
    </row>
    <row r="53573" spans="1:4" x14ac:dyDescent="0.2">
      <c r="A53573">
        <v>97936</v>
      </c>
      <c r="B53573" t="s">
        <v>6064</v>
      </c>
      <c r="C53573">
        <v>101625</v>
      </c>
      <c r="D53573">
        <v>0.1125</v>
      </c>
    </row>
    <row r="53574" spans="1:4" x14ac:dyDescent="0.2">
      <c r="A53574">
        <v>97936</v>
      </c>
      <c r="B53574" t="s">
        <v>6064</v>
      </c>
      <c r="C53574">
        <v>97736</v>
      </c>
      <c r="D53574">
        <v>0.77939999999999998</v>
      </c>
    </row>
    <row r="53575" spans="1:4" x14ac:dyDescent="0.2">
      <c r="A53575">
        <v>97936</v>
      </c>
      <c r="B53575" t="s">
        <v>6064</v>
      </c>
      <c r="C53575">
        <v>97735</v>
      </c>
      <c r="D53575">
        <v>0.1232</v>
      </c>
    </row>
    <row r="53576" spans="1:4" x14ac:dyDescent="0.2">
      <c r="A53576">
        <v>97936</v>
      </c>
      <c r="B53576" t="s">
        <v>6064</v>
      </c>
      <c r="C53576">
        <v>97734</v>
      </c>
      <c r="D53576">
        <v>2.8000000000000001E-2</v>
      </c>
    </row>
    <row r="53577" spans="1:4" x14ac:dyDescent="0.2">
      <c r="A53577">
        <v>97936</v>
      </c>
      <c r="B53577" t="s">
        <v>6064</v>
      </c>
      <c r="C53577">
        <v>88908</v>
      </c>
      <c r="D53577">
        <v>0.58599999999999997</v>
      </c>
    </row>
    <row r="53578" spans="1:4" x14ac:dyDescent="0.2">
      <c r="A53578">
        <v>97936</v>
      </c>
      <c r="B53578" t="s">
        <v>6064</v>
      </c>
      <c r="C53578">
        <v>88907</v>
      </c>
      <c r="D53578">
        <v>0.28749999999999998</v>
      </c>
    </row>
    <row r="53579" spans="1:4" x14ac:dyDescent="0.2">
      <c r="A53579">
        <v>97936</v>
      </c>
      <c r="B53579" t="s">
        <v>6064</v>
      </c>
      <c r="C53579">
        <v>88628</v>
      </c>
      <c r="D53579">
        <v>3.95E-2</v>
      </c>
    </row>
    <row r="53580" spans="1:4" x14ac:dyDescent="0.2">
      <c r="A53580">
        <v>97936</v>
      </c>
      <c r="B53580" t="s">
        <v>6064</v>
      </c>
      <c r="C53580">
        <v>88316</v>
      </c>
      <c r="D53580">
        <v>2.2191000000000001</v>
      </c>
    </row>
    <row r="53581" spans="1:4" x14ac:dyDescent="0.2">
      <c r="A53581">
        <v>97936</v>
      </c>
      <c r="B53581" t="s">
        <v>6064</v>
      </c>
      <c r="C53581">
        <v>88309</v>
      </c>
      <c r="D53581">
        <v>2.8243999999999998</v>
      </c>
    </row>
    <row r="53582" spans="1:4" x14ac:dyDescent="0.2">
      <c r="A53582">
        <v>97936</v>
      </c>
      <c r="B53582" t="s">
        <v>6064</v>
      </c>
      <c r="C53582">
        <v>87316</v>
      </c>
      <c r="D53582">
        <v>6.0000000000000001E-3</v>
      </c>
    </row>
    <row r="53583" spans="1:4" x14ac:dyDescent="0.2">
      <c r="A53583">
        <v>97936</v>
      </c>
      <c r="B53583" t="s">
        <v>80</v>
      </c>
      <c r="C53583">
        <v>43386</v>
      </c>
      <c r="D53583">
        <v>2</v>
      </c>
    </row>
    <row r="53584" spans="1:4" x14ac:dyDescent="0.2">
      <c r="A53584">
        <v>97936</v>
      </c>
      <c r="B53584" t="s">
        <v>80</v>
      </c>
      <c r="C53584">
        <v>7258</v>
      </c>
      <c r="D53584">
        <v>69.3</v>
      </c>
    </row>
    <row r="53585" spans="1:4" x14ac:dyDescent="0.2">
      <c r="A53585">
        <v>97956</v>
      </c>
    </row>
    <row r="53586" spans="1:4" x14ac:dyDescent="0.2">
      <c r="A53586">
        <v>97956</v>
      </c>
      <c r="B53586" t="s">
        <v>6064</v>
      </c>
      <c r="C53586">
        <v>101616</v>
      </c>
      <c r="D53586">
        <v>1.17</v>
      </c>
    </row>
    <row r="53587" spans="1:4" x14ac:dyDescent="0.2">
      <c r="A53587">
        <v>97956</v>
      </c>
      <c r="B53587" t="s">
        <v>6064</v>
      </c>
      <c r="C53587">
        <v>97735</v>
      </c>
      <c r="D53587">
        <v>6.1600000000000002E-2</v>
      </c>
    </row>
    <row r="53588" spans="1:4" x14ac:dyDescent="0.2">
      <c r="A53588">
        <v>97956</v>
      </c>
      <c r="B53588" t="s">
        <v>6064</v>
      </c>
      <c r="C53588">
        <v>94970</v>
      </c>
      <c r="D53588">
        <v>0.1628</v>
      </c>
    </row>
    <row r="53589" spans="1:4" x14ac:dyDescent="0.2">
      <c r="A53589">
        <v>97956</v>
      </c>
      <c r="B53589" t="s">
        <v>6064</v>
      </c>
      <c r="C53589">
        <v>89998</v>
      </c>
      <c r="D53589">
        <v>2.468</v>
      </c>
    </row>
    <row r="53590" spans="1:4" x14ac:dyDescent="0.2">
      <c r="A53590">
        <v>97956</v>
      </c>
      <c r="B53590" t="s">
        <v>6064</v>
      </c>
      <c r="C53590">
        <v>89996</v>
      </c>
      <c r="D53590">
        <v>0.98719999999999997</v>
      </c>
    </row>
    <row r="53591" spans="1:4" x14ac:dyDescent="0.2">
      <c r="A53591">
        <v>97956</v>
      </c>
      <c r="B53591" t="s">
        <v>6064</v>
      </c>
      <c r="C53591">
        <v>89995</v>
      </c>
      <c r="D53591">
        <v>6.1499999999999999E-2</v>
      </c>
    </row>
    <row r="53592" spans="1:4" x14ac:dyDescent="0.2">
      <c r="A53592">
        <v>97956</v>
      </c>
      <c r="B53592" t="s">
        <v>6064</v>
      </c>
      <c r="C53592">
        <v>89993</v>
      </c>
      <c r="D53592">
        <v>2.9899999999999999E-2</v>
      </c>
    </row>
    <row r="53593" spans="1:4" x14ac:dyDescent="0.2">
      <c r="A53593">
        <v>97956</v>
      </c>
      <c r="B53593" t="s">
        <v>6064</v>
      </c>
      <c r="C53593">
        <v>88628</v>
      </c>
      <c r="D53593">
        <v>0.47460000000000002</v>
      </c>
    </row>
    <row r="53594" spans="1:4" x14ac:dyDescent="0.2">
      <c r="A53594">
        <v>97956</v>
      </c>
      <c r="B53594" t="s">
        <v>6064</v>
      </c>
      <c r="C53594">
        <v>88316</v>
      </c>
      <c r="D53594">
        <v>7.5138999999999996</v>
      </c>
    </row>
    <row r="53595" spans="1:4" x14ac:dyDescent="0.2">
      <c r="A53595">
        <v>97956</v>
      </c>
      <c r="B53595" t="s">
        <v>6064</v>
      </c>
      <c r="C53595">
        <v>88309</v>
      </c>
      <c r="D53595">
        <v>9.5631000000000004</v>
      </c>
    </row>
    <row r="53596" spans="1:4" x14ac:dyDescent="0.2">
      <c r="A53596">
        <v>97956</v>
      </c>
      <c r="B53596" t="s">
        <v>6064</v>
      </c>
      <c r="C53596">
        <v>87316</v>
      </c>
      <c r="D53596">
        <v>4.1799999999999997E-2</v>
      </c>
    </row>
    <row r="53597" spans="1:4" x14ac:dyDescent="0.2">
      <c r="A53597">
        <v>97956</v>
      </c>
      <c r="B53597" t="s">
        <v>80</v>
      </c>
      <c r="C53597">
        <v>43386</v>
      </c>
      <c r="D53597">
        <v>1</v>
      </c>
    </row>
    <row r="53598" spans="1:4" x14ac:dyDescent="0.2">
      <c r="A53598">
        <v>97956</v>
      </c>
      <c r="B53598" t="s">
        <v>80</v>
      </c>
      <c r="C53598">
        <v>25067</v>
      </c>
      <c r="D53598">
        <v>47.175699999999999</v>
      </c>
    </row>
    <row r="53599" spans="1:4" x14ac:dyDescent="0.2">
      <c r="A53599">
        <v>97956</v>
      </c>
      <c r="B53599" t="s">
        <v>80</v>
      </c>
      <c r="C53599">
        <v>6193</v>
      </c>
      <c r="D53599">
        <v>0.66239999999999999</v>
      </c>
    </row>
    <row r="53600" spans="1:4" x14ac:dyDescent="0.2">
      <c r="A53600">
        <v>97956</v>
      </c>
      <c r="B53600" t="s">
        <v>6064</v>
      </c>
      <c r="C53600">
        <v>5679</v>
      </c>
      <c r="D53600">
        <v>6.3700000000000007E-2</v>
      </c>
    </row>
    <row r="53601" spans="1:4" x14ac:dyDescent="0.2">
      <c r="A53601">
        <v>97956</v>
      </c>
      <c r="B53601" t="s">
        <v>6064</v>
      </c>
      <c r="C53601">
        <v>5678</v>
      </c>
      <c r="D53601">
        <v>3.1300000000000001E-2</v>
      </c>
    </row>
    <row r="53602" spans="1:4" x14ac:dyDescent="0.2">
      <c r="A53602">
        <v>97956</v>
      </c>
      <c r="B53602" t="s">
        <v>80</v>
      </c>
      <c r="C53602">
        <v>5069</v>
      </c>
      <c r="D53602">
        <v>1.8700000000000001E-2</v>
      </c>
    </row>
    <row r="53603" spans="1:4" x14ac:dyDescent="0.2">
      <c r="A53603">
        <v>97956</v>
      </c>
      <c r="B53603" t="s">
        <v>80</v>
      </c>
      <c r="C53603">
        <v>4517</v>
      </c>
      <c r="D53603">
        <v>0.2112</v>
      </c>
    </row>
    <row r="53604" spans="1:4" x14ac:dyDescent="0.2">
      <c r="A53604">
        <v>97956</v>
      </c>
      <c r="B53604" t="s">
        <v>80</v>
      </c>
      <c r="C53604">
        <v>4491</v>
      </c>
      <c r="D53604">
        <v>0.17760000000000001</v>
      </c>
    </row>
    <row r="53605" spans="1:4" x14ac:dyDescent="0.2">
      <c r="A53605">
        <v>97956</v>
      </c>
      <c r="B53605" t="s">
        <v>80</v>
      </c>
      <c r="C53605">
        <v>2692</v>
      </c>
      <c r="D53605">
        <v>8.2000000000000007E-3</v>
      </c>
    </row>
    <row r="53606" spans="1:4" x14ac:dyDescent="0.2">
      <c r="A53606">
        <v>97956</v>
      </c>
      <c r="B53606" t="s">
        <v>80</v>
      </c>
      <c r="C53606">
        <v>660</v>
      </c>
      <c r="D53606">
        <v>21</v>
      </c>
    </row>
    <row r="53607" spans="1:4" x14ac:dyDescent="0.2">
      <c r="A53607">
        <v>97949</v>
      </c>
    </row>
    <row r="53608" spans="1:4" x14ac:dyDescent="0.2">
      <c r="A53608">
        <v>97949</v>
      </c>
      <c r="B53608" t="s">
        <v>6064</v>
      </c>
      <c r="C53608">
        <v>101616</v>
      </c>
      <c r="D53608">
        <v>1.17</v>
      </c>
    </row>
    <row r="53609" spans="1:4" x14ac:dyDescent="0.2">
      <c r="A53609">
        <v>97949</v>
      </c>
      <c r="B53609" t="s">
        <v>6064</v>
      </c>
      <c r="C53609">
        <v>97735</v>
      </c>
      <c r="D53609">
        <v>6.1600000000000002E-2</v>
      </c>
    </row>
    <row r="53610" spans="1:4" x14ac:dyDescent="0.2">
      <c r="A53610">
        <v>97949</v>
      </c>
      <c r="B53610" t="s">
        <v>6064</v>
      </c>
      <c r="C53610">
        <v>96536</v>
      </c>
      <c r="D53610">
        <v>0.8</v>
      </c>
    </row>
    <row r="53611" spans="1:4" x14ac:dyDescent="0.2">
      <c r="A53611">
        <v>97949</v>
      </c>
      <c r="B53611" t="s">
        <v>6064</v>
      </c>
      <c r="C53611">
        <v>94970</v>
      </c>
      <c r="D53611">
        <v>0.1628</v>
      </c>
    </row>
    <row r="53612" spans="1:4" x14ac:dyDescent="0.2">
      <c r="A53612">
        <v>97949</v>
      </c>
      <c r="B53612" t="s">
        <v>6064</v>
      </c>
      <c r="C53612">
        <v>89998</v>
      </c>
      <c r="D53612">
        <v>2.468</v>
      </c>
    </row>
    <row r="53613" spans="1:4" x14ac:dyDescent="0.2">
      <c r="A53613">
        <v>97949</v>
      </c>
      <c r="B53613" t="s">
        <v>6064</v>
      </c>
      <c r="C53613">
        <v>89995</v>
      </c>
      <c r="D53613">
        <v>0.08</v>
      </c>
    </row>
    <row r="53614" spans="1:4" x14ac:dyDescent="0.2">
      <c r="A53614">
        <v>97949</v>
      </c>
      <c r="B53614" t="s">
        <v>6064</v>
      </c>
      <c r="C53614">
        <v>88628</v>
      </c>
      <c r="D53614">
        <v>0.53879999999999995</v>
      </c>
    </row>
    <row r="53615" spans="1:4" x14ac:dyDescent="0.2">
      <c r="A53615">
        <v>97949</v>
      </c>
      <c r="B53615" t="s">
        <v>6064</v>
      </c>
      <c r="C53615">
        <v>88316</v>
      </c>
      <c r="D53615">
        <v>10.457700000000001</v>
      </c>
    </row>
    <row r="53616" spans="1:4" x14ac:dyDescent="0.2">
      <c r="A53616">
        <v>97949</v>
      </c>
      <c r="B53616" t="s">
        <v>6064</v>
      </c>
      <c r="C53616">
        <v>88309</v>
      </c>
      <c r="D53616">
        <v>13.309799999999999</v>
      </c>
    </row>
    <row r="53617" spans="1:4" x14ac:dyDescent="0.2">
      <c r="A53617">
        <v>97949</v>
      </c>
      <c r="B53617" t="s">
        <v>6064</v>
      </c>
      <c r="C53617">
        <v>87316</v>
      </c>
      <c r="D53617">
        <v>4.1799999999999997E-2</v>
      </c>
    </row>
    <row r="53618" spans="1:4" x14ac:dyDescent="0.2">
      <c r="A53618">
        <v>97949</v>
      </c>
      <c r="B53618" t="s">
        <v>80</v>
      </c>
      <c r="C53618">
        <v>43386</v>
      </c>
      <c r="D53618">
        <v>1</v>
      </c>
    </row>
    <row r="53619" spans="1:4" x14ac:dyDescent="0.2">
      <c r="A53619">
        <v>97949</v>
      </c>
      <c r="B53619" t="s">
        <v>80</v>
      </c>
      <c r="C53619">
        <v>7258</v>
      </c>
      <c r="D53619">
        <v>635.46259999999995</v>
      </c>
    </row>
    <row r="53620" spans="1:4" x14ac:dyDescent="0.2">
      <c r="A53620">
        <v>97949</v>
      </c>
      <c r="B53620" t="s">
        <v>80</v>
      </c>
      <c r="C53620">
        <v>6193</v>
      </c>
      <c r="D53620">
        <v>0.66239999999999999</v>
      </c>
    </row>
    <row r="53621" spans="1:4" x14ac:dyDescent="0.2">
      <c r="A53621">
        <v>97949</v>
      </c>
      <c r="B53621" t="s">
        <v>6064</v>
      </c>
      <c r="C53621">
        <v>5679</v>
      </c>
      <c r="D53621">
        <v>6.3700000000000007E-2</v>
      </c>
    </row>
    <row r="53622" spans="1:4" x14ac:dyDescent="0.2">
      <c r="A53622">
        <v>97949</v>
      </c>
      <c r="B53622" t="s">
        <v>6064</v>
      </c>
      <c r="C53622">
        <v>5678</v>
      </c>
      <c r="D53622">
        <v>3.1300000000000001E-2</v>
      </c>
    </row>
    <row r="53623" spans="1:4" x14ac:dyDescent="0.2">
      <c r="A53623">
        <v>97949</v>
      </c>
      <c r="B53623" t="s">
        <v>80</v>
      </c>
      <c r="C53623">
        <v>5069</v>
      </c>
      <c r="D53623">
        <v>1.8700000000000001E-2</v>
      </c>
    </row>
    <row r="53624" spans="1:4" x14ac:dyDescent="0.2">
      <c r="A53624">
        <v>97949</v>
      </c>
      <c r="B53624" t="s">
        <v>80</v>
      </c>
      <c r="C53624">
        <v>4517</v>
      </c>
      <c r="D53624">
        <v>0.2112</v>
      </c>
    </row>
    <row r="53625" spans="1:4" x14ac:dyDescent="0.2">
      <c r="A53625">
        <v>97949</v>
      </c>
      <c r="B53625" t="s">
        <v>80</v>
      </c>
      <c r="C53625">
        <v>4491</v>
      </c>
      <c r="D53625">
        <v>0.17760000000000001</v>
      </c>
    </row>
    <row r="53626" spans="1:4" x14ac:dyDescent="0.2">
      <c r="A53626">
        <v>97949</v>
      </c>
      <c r="B53626" t="s">
        <v>80</v>
      </c>
      <c r="C53626">
        <v>2692</v>
      </c>
      <c r="D53626">
        <v>8.2000000000000007E-3</v>
      </c>
    </row>
    <row r="53627" spans="1:4" x14ac:dyDescent="0.2">
      <c r="A53627">
        <v>97935</v>
      </c>
    </row>
    <row r="53628" spans="1:4" x14ac:dyDescent="0.2">
      <c r="A53628">
        <v>97935</v>
      </c>
      <c r="B53628" t="s">
        <v>6064</v>
      </c>
      <c r="C53628">
        <v>101622</v>
      </c>
      <c r="D53628">
        <v>5.8500000000000003E-2</v>
      </c>
    </row>
    <row r="53629" spans="1:4" x14ac:dyDescent="0.2">
      <c r="A53629">
        <v>97935</v>
      </c>
      <c r="B53629" t="s">
        <v>6064</v>
      </c>
      <c r="C53629">
        <v>97735</v>
      </c>
      <c r="D53629">
        <v>4.8399999999999999E-2</v>
      </c>
    </row>
    <row r="53630" spans="1:4" x14ac:dyDescent="0.2">
      <c r="A53630">
        <v>97935</v>
      </c>
      <c r="B53630" t="s">
        <v>6064</v>
      </c>
      <c r="C53630">
        <v>88628</v>
      </c>
      <c r="D53630">
        <v>2.1499999999999998E-2</v>
      </c>
    </row>
    <row r="53631" spans="1:4" x14ac:dyDescent="0.2">
      <c r="A53631">
        <v>97935</v>
      </c>
      <c r="B53631" t="s">
        <v>6064</v>
      </c>
      <c r="C53631">
        <v>88316</v>
      </c>
      <c r="D53631">
        <v>1.3388</v>
      </c>
    </row>
    <row r="53632" spans="1:4" x14ac:dyDescent="0.2">
      <c r="A53632">
        <v>97935</v>
      </c>
      <c r="B53632" t="s">
        <v>6064</v>
      </c>
      <c r="C53632">
        <v>88309</v>
      </c>
      <c r="D53632">
        <v>1.704</v>
      </c>
    </row>
    <row r="53633" spans="1:4" x14ac:dyDescent="0.2">
      <c r="A53633">
        <v>97935</v>
      </c>
      <c r="B53633" t="s">
        <v>6064</v>
      </c>
      <c r="C53633">
        <v>87316</v>
      </c>
      <c r="D53633">
        <v>4.0000000000000001E-3</v>
      </c>
    </row>
    <row r="53634" spans="1:4" x14ac:dyDescent="0.2">
      <c r="A53634">
        <v>97935</v>
      </c>
      <c r="B53634" t="s">
        <v>80</v>
      </c>
      <c r="C53634">
        <v>43439</v>
      </c>
      <c r="D53634">
        <v>1</v>
      </c>
    </row>
    <row r="53635" spans="1:4" x14ac:dyDescent="0.2">
      <c r="A53635">
        <v>97935</v>
      </c>
      <c r="B53635" t="s">
        <v>80</v>
      </c>
      <c r="C53635">
        <v>43386</v>
      </c>
      <c r="D53635">
        <v>1</v>
      </c>
    </row>
    <row r="53636" spans="1:4" x14ac:dyDescent="0.2">
      <c r="A53636">
        <v>97935</v>
      </c>
      <c r="B53636" t="s">
        <v>80</v>
      </c>
      <c r="C53636">
        <v>7258</v>
      </c>
      <c r="D53636">
        <v>44.1</v>
      </c>
    </row>
    <row r="53637" spans="1:4" x14ac:dyDescent="0.2">
      <c r="A53637">
        <v>97935</v>
      </c>
      <c r="B53637" t="s">
        <v>6064</v>
      </c>
      <c r="C53637">
        <v>5679</v>
      </c>
      <c r="D53637">
        <v>0.31940000000000002</v>
      </c>
    </row>
    <row r="53638" spans="1:4" x14ac:dyDescent="0.2">
      <c r="A53638">
        <v>97935</v>
      </c>
      <c r="B53638" t="s">
        <v>6064</v>
      </c>
      <c r="C53638">
        <v>5678</v>
      </c>
      <c r="D53638">
        <v>0.15670000000000001</v>
      </c>
    </row>
    <row r="53639" spans="1:4" x14ac:dyDescent="0.2">
      <c r="A53639">
        <v>99319</v>
      </c>
    </row>
    <row r="53640" spans="1:4" x14ac:dyDescent="0.2">
      <c r="A53640">
        <v>99319</v>
      </c>
      <c r="B53640" t="s">
        <v>6064</v>
      </c>
      <c r="C53640">
        <v>96536</v>
      </c>
      <c r="D53640">
        <v>0.377</v>
      </c>
    </row>
    <row r="53641" spans="1:4" x14ac:dyDescent="0.2">
      <c r="A53641">
        <v>99319</v>
      </c>
      <c r="B53641" t="s">
        <v>6064</v>
      </c>
      <c r="C53641">
        <v>89998</v>
      </c>
      <c r="D53641">
        <v>1.163</v>
      </c>
    </row>
    <row r="53642" spans="1:4" x14ac:dyDescent="0.2">
      <c r="A53642">
        <v>99319</v>
      </c>
      <c r="B53642" t="s">
        <v>6064</v>
      </c>
      <c r="C53642">
        <v>89995</v>
      </c>
      <c r="D53642">
        <v>3.7699999999999997E-2</v>
      </c>
    </row>
    <row r="53643" spans="1:4" x14ac:dyDescent="0.2">
      <c r="A53643">
        <v>99319</v>
      </c>
      <c r="B53643" t="s">
        <v>6064</v>
      </c>
      <c r="C53643">
        <v>88628</v>
      </c>
      <c r="D53643">
        <v>0.40679999999999999</v>
      </c>
    </row>
    <row r="53644" spans="1:4" x14ac:dyDescent="0.2">
      <c r="A53644">
        <v>99319</v>
      </c>
      <c r="B53644" t="s">
        <v>6064</v>
      </c>
      <c r="C53644">
        <v>88316</v>
      </c>
      <c r="D53644">
        <v>7.2210999999999999</v>
      </c>
    </row>
    <row r="53645" spans="1:4" x14ac:dyDescent="0.2">
      <c r="A53645">
        <v>99319</v>
      </c>
      <c r="B53645" t="s">
        <v>6064</v>
      </c>
      <c r="C53645">
        <v>88309</v>
      </c>
      <c r="D53645">
        <v>9.1904000000000003</v>
      </c>
    </row>
    <row r="53646" spans="1:4" x14ac:dyDescent="0.2">
      <c r="A53646">
        <v>99319</v>
      </c>
      <c r="B53646" t="s">
        <v>6064</v>
      </c>
      <c r="C53646">
        <v>87316</v>
      </c>
      <c r="D53646">
        <v>2.1100000000000001E-2</v>
      </c>
    </row>
    <row r="53647" spans="1:4" x14ac:dyDescent="0.2">
      <c r="A53647">
        <v>99319</v>
      </c>
      <c r="B53647" t="s">
        <v>80</v>
      </c>
      <c r="C53647">
        <v>7258</v>
      </c>
      <c r="D53647">
        <v>269.89139999999998</v>
      </c>
    </row>
    <row r="53648" spans="1:4" x14ac:dyDescent="0.2">
      <c r="A53648">
        <v>99318</v>
      </c>
    </row>
    <row r="53649" spans="1:4" x14ac:dyDescent="0.2">
      <c r="A53649">
        <v>99318</v>
      </c>
      <c r="B53649" t="s">
        <v>6064</v>
      </c>
      <c r="C53649">
        <v>88628</v>
      </c>
      <c r="D53649">
        <v>6.1999999999999998E-3</v>
      </c>
    </row>
    <row r="53650" spans="1:4" x14ac:dyDescent="0.2">
      <c r="A53650">
        <v>99318</v>
      </c>
      <c r="B53650" t="s">
        <v>6064</v>
      </c>
      <c r="C53650">
        <v>88316</v>
      </c>
      <c r="D53650">
        <v>0.2356</v>
      </c>
    </row>
    <row r="53651" spans="1:4" x14ac:dyDescent="0.2">
      <c r="A53651">
        <v>99318</v>
      </c>
      <c r="B53651" t="s">
        <v>6064</v>
      </c>
      <c r="C53651">
        <v>88309</v>
      </c>
      <c r="D53651">
        <v>0.2999</v>
      </c>
    </row>
    <row r="53652" spans="1:4" x14ac:dyDescent="0.2">
      <c r="A53652">
        <v>99318</v>
      </c>
      <c r="B53652" t="s">
        <v>80</v>
      </c>
      <c r="C53652">
        <v>12532</v>
      </c>
      <c r="D53652">
        <v>2</v>
      </c>
    </row>
    <row r="53653" spans="1:4" x14ac:dyDescent="0.2">
      <c r="A53653">
        <v>99318</v>
      </c>
      <c r="B53653" t="s">
        <v>6064</v>
      </c>
      <c r="C53653">
        <v>5679</v>
      </c>
      <c r="D53653">
        <v>0.1512</v>
      </c>
    </row>
    <row r="53654" spans="1:4" x14ac:dyDescent="0.2">
      <c r="A53654">
        <v>99318</v>
      </c>
      <c r="B53654" t="s">
        <v>6064</v>
      </c>
      <c r="C53654">
        <v>5678</v>
      </c>
      <c r="D53654">
        <v>7.4200000000000002E-2</v>
      </c>
    </row>
    <row r="53655" spans="1:4" x14ac:dyDescent="0.2">
      <c r="A53655">
        <v>98051</v>
      </c>
    </row>
    <row r="53656" spans="1:4" x14ac:dyDescent="0.2">
      <c r="A53656">
        <v>98051</v>
      </c>
      <c r="B53656" t="s">
        <v>6064</v>
      </c>
      <c r="C53656">
        <v>100475</v>
      </c>
      <c r="D53656">
        <v>0.40679999999999999</v>
      </c>
    </row>
    <row r="53657" spans="1:4" x14ac:dyDescent="0.2">
      <c r="A53657">
        <v>98051</v>
      </c>
      <c r="B53657" t="s">
        <v>6064</v>
      </c>
      <c r="C53657">
        <v>96536</v>
      </c>
      <c r="D53657">
        <v>0.377</v>
      </c>
    </row>
    <row r="53658" spans="1:4" x14ac:dyDescent="0.2">
      <c r="A53658">
        <v>98051</v>
      </c>
      <c r="B53658" t="s">
        <v>6064</v>
      </c>
      <c r="C53658">
        <v>89998</v>
      </c>
      <c r="D53658">
        <v>1.163</v>
      </c>
    </row>
    <row r="53659" spans="1:4" x14ac:dyDescent="0.2">
      <c r="A53659">
        <v>98051</v>
      </c>
      <c r="B53659" t="s">
        <v>6064</v>
      </c>
      <c r="C53659">
        <v>89995</v>
      </c>
      <c r="D53659">
        <v>3.7699999999999997E-2</v>
      </c>
    </row>
    <row r="53660" spans="1:4" x14ac:dyDescent="0.2">
      <c r="A53660">
        <v>98051</v>
      </c>
      <c r="B53660" t="s">
        <v>6064</v>
      </c>
      <c r="C53660">
        <v>88316</v>
      </c>
      <c r="D53660">
        <v>7.2210999999999999</v>
      </c>
    </row>
    <row r="53661" spans="1:4" x14ac:dyDescent="0.2">
      <c r="A53661">
        <v>98051</v>
      </c>
      <c r="B53661" t="s">
        <v>6064</v>
      </c>
      <c r="C53661">
        <v>88309</v>
      </c>
      <c r="D53661">
        <v>9.1904000000000003</v>
      </c>
    </row>
    <row r="53662" spans="1:4" x14ac:dyDescent="0.2">
      <c r="A53662">
        <v>98051</v>
      </c>
      <c r="B53662" t="s">
        <v>6064</v>
      </c>
      <c r="C53662">
        <v>87316</v>
      </c>
      <c r="D53662">
        <v>2.1100000000000001E-2</v>
      </c>
    </row>
    <row r="53663" spans="1:4" x14ac:dyDescent="0.2">
      <c r="A53663">
        <v>98051</v>
      </c>
      <c r="B53663" t="s">
        <v>80</v>
      </c>
      <c r="C53663">
        <v>7258</v>
      </c>
      <c r="D53663">
        <v>269.89139999999998</v>
      </c>
    </row>
    <row r="53664" spans="1:4" x14ac:dyDescent="0.2">
      <c r="A53664">
        <v>98050</v>
      </c>
    </row>
    <row r="53665" spans="1:4" x14ac:dyDescent="0.2">
      <c r="A53665">
        <v>98050</v>
      </c>
      <c r="B53665" t="s">
        <v>6064</v>
      </c>
      <c r="C53665">
        <v>100475</v>
      </c>
      <c r="D53665">
        <v>6.1999999999999998E-3</v>
      </c>
    </row>
    <row r="53666" spans="1:4" x14ac:dyDescent="0.2">
      <c r="A53666">
        <v>98050</v>
      </c>
      <c r="B53666" t="s">
        <v>6064</v>
      </c>
      <c r="C53666">
        <v>88316</v>
      </c>
      <c r="D53666">
        <v>0.2356</v>
      </c>
    </row>
    <row r="53667" spans="1:4" x14ac:dyDescent="0.2">
      <c r="A53667">
        <v>98050</v>
      </c>
      <c r="B53667" t="s">
        <v>6064</v>
      </c>
      <c r="C53667">
        <v>88309</v>
      </c>
      <c r="D53667">
        <v>0.2999</v>
      </c>
    </row>
    <row r="53668" spans="1:4" x14ac:dyDescent="0.2">
      <c r="A53668">
        <v>98050</v>
      </c>
      <c r="B53668" t="s">
        <v>80</v>
      </c>
      <c r="C53668">
        <v>12532</v>
      </c>
      <c r="D53668">
        <v>2</v>
      </c>
    </row>
    <row r="53669" spans="1:4" x14ac:dyDescent="0.2">
      <c r="A53669">
        <v>98050</v>
      </c>
      <c r="B53669" t="s">
        <v>6064</v>
      </c>
      <c r="C53669">
        <v>5679</v>
      </c>
      <c r="D53669">
        <v>0.1512</v>
      </c>
    </row>
    <row r="53670" spans="1:4" x14ac:dyDescent="0.2">
      <c r="A53670">
        <v>98050</v>
      </c>
      <c r="B53670" t="s">
        <v>6064</v>
      </c>
      <c r="C53670">
        <v>5678</v>
      </c>
      <c r="D53670">
        <v>7.4200000000000002E-2</v>
      </c>
    </row>
    <row r="53671" spans="1:4" x14ac:dyDescent="0.2">
      <c r="A53671">
        <v>99272</v>
      </c>
    </row>
    <row r="53672" spans="1:4" x14ac:dyDescent="0.2">
      <c r="A53672">
        <v>99272</v>
      </c>
      <c r="B53672" t="s">
        <v>6064</v>
      </c>
      <c r="C53672">
        <v>101623</v>
      </c>
      <c r="D53672">
        <v>0.3402</v>
      </c>
    </row>
    <row r="53673" spans="1:4" x14ac:dyDescent="0.2">
      <c r="A53673">
        <v>99272</v>
      </c>
      <c r="B53673" t="s">
        <v>6064</v>
      </c>
      <c r="C53673">
        <v>97738</v>
      </c>
      <c r="D53673">
        <v>2.2100000000000002E-2</v>
      </c>
    </row>
    <row r="53674" spans="1:4" x14ac:dyDescent="0.2">
      <c r="A53674">
        <v>99272</v>
      </c>
      <c r="B53674" t="s">
        <v>6064</v>
      </c>
      <c r="C53674">
        <v>96536</v>
      </c>
      <c r="D53674">
        <v>0.377</v>
      </c>
    </row>
    <row r="53675" spans="1:4" x14ac:dyDescent="0.2">
      <c r="A53675">
        <v>99272</v>
      </c>
      <c r="B53675" t="s">
        <v>6064</v>
      </c>
      <c r="C53675">
        <v>94970</v>
      </c>
      <c r="D53675">
        <v>0.218</v>
      </c>
    </row>
    <row r="53676" spans="1:4" x14ac:dyDescent="0.2">
      <c r="A53676">
        <v>99272</v>
      </c>
      <c r="B53676" t="s">
        <v>6064</v>
      </c>
      <c r="C53676">
        <v>92767</v>
      </c>
      <c r="D53676">
        <v>5.7870999999999997</v>
      </c>
    </row>
    <row r="53677" spans="1:4" x14ac:dyDescent="0.2">
      <c r="A53677">
        <v>99272</v>
      </c>
      <c r="B53677" t="s">
        <v>6064</v>
      </c>
      <c r="C53677">
        <v>89998</v>
      </c>
      <c r="D53677">
        <v>1.163</v>
      </c>
    </row>
    <row r="53678" spans="1:4" x14ac:dyDescent="0.2">
      <c r="A53678">
        <v>99272</v>
      </c>
      <c r="B53678" t="s">
        <v>6064</v>
      </c>
      <c r="C53678">
        <v>89995</v>
      </c>
      <c r="D53678">
        <v>3.7699999999999997E-2</v>
      </c>
    </row>
    <row r="53679" spans="1:4" x14ac:dyDescent="0.2">
      <c r="A53679">
        <v>99272</v>
      </c>
      <c r="B53679" t="s">
        <v>6064</v>
      </c>
      <c r="C53679">
        <v>88628</v>
      </c>
      <c r="D53679">
        <v>0.29160000000000003</v>
      </c>
    </row>
    <row r="53680" spans="1:4" x14ac:dyDescent="0.2">
      <c r="A53680">
        <v>99272</v>
      </c>
      <c r="B53680" t="s">
        <v>6064</v>
      </c>
      <c r="C53680">
        <v>88316</v>
      </c>
      <c r="D53680">
        <v>5.62</v>
      </c>
    </row>
    <row r="53681" spans="1:4" x14ac:dyDescent="0.2">
      <c r="A53681">
        <v>99272</v>
      </c>
      <c r="B53681" t="s">
        <v>6064</v>
      </c>
      <c r="C53681">
        <v>88309</v>
      </c>
      <c r="D53681">
        <v>7.1527000000000003</v>
      </c>
    </row>
    <row r="53682" spans="1:4" x14ac:dyDescent="0.2">
      <c r="A53682">
        <v>99272</v>
      </c>
      <c r="B53682" t="s">
        <v>6064</v>
      </c>
      <c r="C53682">
        <v>87316</v>
      </c>
      <c r="D53682">
        <v>1.4500000000000001E-2</v>
      </c>
    </row>
    <row r="53683" spans="1:4" x14ac:dyDescent="0.2">
      <c r="A53683">
        <v>99272</v>
      </c>
      <c r="B53683" t="s">
        <v>80</v>
      </c>
      <c r="C53683">
        <v>7258</v>
      </c>
      <c r="D53683">
        <v>186.08510000000001</v>
      </c>
    </row>
    <row r="53684" spans="1:4" x14ac:dyDescent="0.2">
      <c r="A53684">
        <v>99272</v>
      </c>
      <c r="B53684" t="s">
        <v>80</v>
      </c>
      <c r="C53684">
        <v>6193</v>
      </c>
      <c r="D53684">
        <v>0.84540000000000004</v>
      </c>
    </row>
    <row r="53685" spans="1:4" x14ac:dyDescent="0.2">
      <c r="A53685">
        <v>99272</v>
      </c>
      <c r="B53685" t="s">
        <v>6064</v>
      </c>
      <c r="C53685">
        <v>5679</v>
      </c>
      <c r="D53685">
        <v>2.41E-2</v>
      </c>
    </row>
    <row r="53686" spans="1:4" x14ac:dyDescent="0.2">
      <c r="A53686">
        <v>99272</v>
      </c>
      <c r="B53686" t="s">
        <v>6064</v>
      </c>
      <c r="C53686">
        <v>5678</v>
      </c>
      <c r="D53686">
        <v>1.18E-2</v>
      </c>
    </row>
    <row r="53687" spans="1:4" x14ac:dyDescent="0.2">
      <c r="A53687">
        <v>99272</v>
      </c>
      <c r="B53687" t="s">
        <v>80</v>
      </c>
      <c r="C53687">
        <v>5069</v>
      </c>
      <c r="D53687">
        <v>2.3900000000000001E-2</v>
      </c>
    </row>
    <row r="53688" spans="1:4" x14ac:dyDescent="0.2">
      <c r="A53688">
        <v>99272</v>
      </c>
      <c r="B53688" t="s">
        <v>80</v>
      </c>
      <c r="C53688">
        <v>4517</v>
      </c>
      <c r="D53688">
        <v>0.26950000000000002</v>
      </c>
    </row>
    <row r="53689" spans="1:4" x14ac:dyDescent="0.2">
      <c r="A53689">
        <v>99272</v>
      </c>
      <c r="B53689" t="s">
        <v>80</v>
      </c>
      <c r="C53689">
        <v>4491</v>
      </c>
      <c r="D53689">
        <v>0.22670000000000001</v>
      </c>
    </row>
    <row r="53690" spans="1:4" x14ac:dyDescent="0.2">
      <c r="A53690">
        <v>99272</v>
      </c>
      <c r="B53690" t="s">
        <v>80</v>
      </c>
      <c r="C53690">
        <v>2692</v>
      </c>
      <c r="D53690">
        <v>1.04E-2</v>
      </c>
    </row>
    <row r="53691" spans="1:4" x14ac:dyDescent="0.2">
      <c r="A53691">
        <v>99273</v>
      </c>
    </row>
    <row r="53692" spans="1:4" x14ac:dyDescent="0.2">
      <c r="A53692">
        <v>99273</v>
      </c>
      <c r="B53692" t="s">
        <v>6064</v>
      </c>
      <c r="C53692">
        <v>101623</v>
      </c>
      <c r="D53692">
        <v>0.3402</v>
      </c>
    </row>
    <row r="53693" spans="1:4" x14ac:dyDescent="0.2">
      <c r="A53693">
        <v>99273</v>
      </c>
      <c r="B53693" t="s">
        <v>6064</v>
      </c>
      <c r="C53693">
        <v>97738</v>
      </c>
      <c r="D53693">
        <v>2.2100000000000002E-2</v>
      </c>
    </row>
    <row r="53694" spans="1:4" x14ac:dyDescent="0.2">
      <c r="A53694">
        <v>99273</v>
      </c>
      <c r="B53694" t="s">
        <v>6064</v>
      </c>
      <c r="C53694">
        <v>96536</v>
      </c>
      <c r="D53694">
        <v>0.377</v>
      </c>
    </row>
    <row r="53695" spans="1:4" x14ac:dyDescent="0.2">
      <c r="A53695">
        <v>99273</v>
      </c>
      <c r="B53695" t="s">
        <v>6064</v>
      </c>
      <c r="C53695">
        <v>94970</v>
      </c>
      <c r="D53695">
        <v>0.218</v>
      </c>
    </row>
    <row r="53696" spans="1:4" x14ac:dyDescent="0.2">
      <c r="A53696">
        <v>99273</v>
      </c>
      <c r="B53696" t="s">
        <v>6064</v>
      </c>
      <c r="C53696">
        <v>92767</v>
      </c>
      <c r="D53696">
        <v>5.7870999999999997</v>
      </c>
    </row>
    <row r="53697" spans="1:4" x14ac:dyDescent="0.2">
      <c r="A53697">
        <v>99273</v>
      </c>
      <c r="B53697" t="s">
        <v>6064</v>
      </c>
      <c r="C53697">
        <v>89998</v>
      </c>
      <c r="D53697">
        <v>1.163</v>
      </c>
    </row>
    <row r="53698" spans="1:4" x14ac:dyDescent="0.2">
      <c r="A53698">
        <v>99273</v>
      </c>
      <c r="B53698" t="s">
        <v>6064</v>
      </c>
      <c r="C53698">
        <v>89995</v>
      </c>
      <c r="D53698">
        <v>3.7699999999999997E-2</v>
      </c>
    </row>
    <row r="53699" spans="1:4" x14ac:dyDescent="0.2">
      <c r="A53699">
        <v>99273</v>
      </c>
      <c r="B53699" t="s">
        <v>6064</v>
      </c>
      <c r="C53699">
        <v>88628</v>
      </c>
      <c r="D53699">
        <v>0.51690000000000003</v>
      </c>
    </row>
    <row r="53700" spans="1:4" x14ac:dyDescent="0.2">
      <c r="A53700">
        <v>99273</v>
      </c>
      <c r="B53700" t="s">
        <v>6064</v>
      </c>
      <c r="C53700">
        <v>88316</v>
      </c>
      <c r="D53700">
        <v>9.5213000000000001</v>
      </c>
    </row>
    <row r="53701" spans="1:4" x14ac:dyDescent="0.2">
      <c r="A53701">
        <v>99273</v>
      </c>
      <c r="B53701" t="s">
        <v>6064</v>
      </c>
      <c r="C53701">
        <v>88309</v>
      </c>
      <c r="D53701">
        <v>12.118</v>
      </c>
    </row>
    <row r="53702" spans="1:4" x14ac:dyDescent="0.2">
      <c r="A53702">
        <v>99273</v>
      </c>
      <c r="B53702" t="s">
        <v>6064</v>
      </c>
      <c r="C53702">
        <v>87316</v>
      </c>
      <c r="D53702">
        <v>2.5000000000000001E-2</v>
      </c>
    </row>
    <row r="53703" spans="1:4" x14ac:dyDescent="0.2">
      <c r="A53703">
        <v>99273</v>
      </c>
      <c r="B53703" t="s">
        <v>80</v>
      </c>
      <c r="C53703">
        <v>7258</v>
      </c>
      <c r="D53703">
        <v>341.6474</v>
      </c>
    </row>
    <row r="53704" spans="1:4" x14ac:dyDescent="0.2">
      <c r="A53704">
        <v>99273</v>
      </c>
      <c r="B53704" t="s">
        <v>80</v>
      </c>
      <c r="C53704">
        <v>6193</v>
      </c>
      <c r="D53704">
        <v>0.84540000000000004</v>
      </c>
    </row>
    <row r="53705" spans="1:4" x14ac:dyDescent="0.2">
      <c r="A53705">
        <v>99273</v>
      </c>
      <c r="B53705" t="s">
        <v>6064</v>
      </c>
      <c r="C53705">
        <v>5679</v>
      </c>
      <c r="D53705">
        <v>2.41E-2</v>
      </c>
    </row>
    <row r="53706" spans="1:4" x14ac:dyDescent="0.2">
      <c r="A53706">
        <v>99273</v>
      </c>
      <c r="B53706" t="s">
        <v>6064</v>
      </c>
      <c r="C53706">
        <v>5678</v>
      </c>
      <c r="D53706">
        <v>1.18E-2</v>
      </c>
    </row>
    <row r="53707" spans="1:4" x14ac:dyDescent="0.2">
      <c r="A53707">
        <v>99273</v>
      </c>
      <c r="B53707" t="s">
        <v>80</v>
      </c>
      <c r="C53707">
        <v>5069</v>
      </c>
      <c r="D53707">
        <v>2.3900000000000001E-2</v>
      </c>
    </row>
    <row r="53708" spans="1:4" x14ac:dyDescent="0.2">
      <c r="A53708">
        <v>99273</v>
      </c>
      <c r="B53708" t="s">
        <v>80</v>
      </c>
      <c r="C53708">
        <v>4517</v>
      </c>
      <c r="D53708">
        <v>0.26950000000000002</v>
      </c>
    </row>
    <row r="53709" spans="1:4" x14ac:dyDescent="0.2">
      <c r="A53709">
        <v>99273</v>
      </c>
      <c r="B53709" t="s">
        <v>80</v>
      </c>
      <c r="C53709">
        <v>4491</v>
      </c>
      <c r="D53709">
        <v>0.22670000000000001</v>
      </c>
    </row>
    <row r="53710" spans="1:4" x14ac:dyDescent="0.2">
      <c r="A53710">
        <v>99273</v>
      </c>
      <c r="B53710" t="s">
        <v>80</v>
      </c>
      <c r="C53710">
        <v>2692</v>
      </c>
      <c r="D53710">
        <v>1.04E-2</v>
      </c>
    </row>
    <row r="53711" spans="1:4" x14ac:dyDescent="0.2">
      <c r="A53711">
        <v>99268</v>
      </c>
    </row>
    <row r="53712" spans="1:4" x14ac:dyDescent="0.2">
      <c r="A53712">
        <v>99268</v>
      </c>
      <c r="B53712" t="s">
        <v>6064</v>
      </c>
      <c r="C53712">
        <v>101623</v>
      </c>
      <c r="D53712">
        <v>0.2535</v>
      </c>
    </row>
    <row r="53713" spans="1:4" x14ac:dyDescent="0.2">
      <c r="A53713">
        <v>99268</v>
      </c>
      <c r="B53713" t="s">
        <v>6064</v>
      </c>
      <c r="C53713">
        <v>97738</v>
      </c>
      <c r="D53713">
        <v>2.2100000000000002E-2</v>
      </c>
    </row>
    <row r="53714" spans="1:4" x14ac:dyDescent="0.2">
      <c r="A53714">
        <v>99268</v>
      </c>
      <c r="B53714" t="s">
        <v>6064</v>
      </c>
      <c r="C53714">
        <v>88628</v>
      </c>
      <c r="D53714">
        <v>2.9000000000000001E-2</v>
      </c>
    </row>
    <row r="53715" spans="1:4" x14ac:dyDescent="0.2">
      <c r="A53715">
        <v>99268</v>
      </c>
      <c r="B53715" t="s">
        <v>6064</v>
      </c>
      <c r="C53715">
        <v>88316</v>
      </c>
      <c r="D53715">
        <v>0.41210000000000002</v>
      </c>
    </row>
    <row r="53716" spans="1:4" x14ac:dyDescent="0.2">
      <c r="A53716">
        <v>99268</v>
      </c>
      <c r="B53716" t="s">
        <v>6064</v>
      </c>
      <c r="C53716">
        <v>88309</v>
      </c>
      <c r="D53716">
        <v>0.52449999999999997</v>
      </c>
    </row>
    <row r="53717" spans="1:4" x14ac:dyDescent="0.2">
      <c r="A53717">
        <v>99268</v>
      </c>
      <c r="B53717" t="s">
        <v>80</v>
      </c>
      <c r="C53717">
        <v>43441</v>
      </c>
      <c r="D53717">
        <v>1</v>
      </c>
    </row>
    <row r="53718" spans="1:4" x14ac:dyDescent="0.2">
      <c r="A53718">
        <v>99268</v>
      </c>
      <c r="B53718" t="s">
        <v>80</v>
      </c>
      <c r="C53718">
        <v>43423</v>
      </c>
      <c r="D53718">
        <v>1</v>
      </c>
    </row>
    <row r="53719" spans="1:4" x14ac:dyDescent="0.2">
      <c r="A53719">
        <v>99268</v>
      </c>
      <c r="B53719" t="s">
        <v>80</v>
      </c>
      <c r="C53719">
        <v>7258</v>
      </c>
      <c r="D53719">
        <v>11.780200000000001</v>
      </c>
    </row>
    <row r="53720" spans="1:4" x14ac:dyDescent="0.2">
      <c r="A53720">
        <v>99268</v>
      </c>
      <c r="B53720" t="s">
        <v>6064</v>
      </c>
      <c r="C53720">
        <v>5679</v>
      </c>
      <c r="D53720">
        <v>0.15049999999999999</v>
      </c>
    </row>
    <row r="53721" spans="1:4" x14ac:dyDescent="0.2">
      <c r="A53721">
        <v>99268</v>
      </c>
      <c r="B53721" t="s">
        <v>6064</v>
      </c>
      <c r="C53721">
        <v>5678</v>
      </c>
      <c r="D53721">
        <v>7.3899999999999993E-2</v>
      </c>
    </row>
    <row r="53722" spans="1:4" x14ac:dyDescent="0.2">
      <c r="A53722">
        <v>99270</v>
      </c>
    </row>
    <row r="53723" spans="1:4" x14ac:dyDescent="0.2">
      <c r="A53723">
        <v>99270</v>
      </c>
      <c r="B53723" t="s">
        <v>6064</v>
      </c>
      <c r="C53723">
        <v>101623</v>
      </c>
      <c r="D53723">
        <v>0.2535</v>
      </c>
    </row>
    <row r="53724" spans="1:4" x14ac:dyDescent="0.2">
      <c r="A53724">
        <v>99270</v>
      </c>
      <c r="B53724" t="s">
        <v>6064</v>
      </c>
      <c r="C53724">
        <v>97738</v>
      </c>
      <c r="D53724">
        <v>2.2100000000000002E-2</v>
      </c>
    </row>
    <row r="53725" spans="1:4" x14ac:dyDescent="0.2">
      <c r="A53725">
        <v>99270</v>
      </c>
      <c r="B53725" t="s">
        <v>6064</v>
      </c>
      <c r="C53725">
        <v>88628</v>
      </c>
      <c r="D53725">
        <v>3.39E-2</v>
      </c>
    </row>
    <row r="53726" spans="1:4" x14ac:dyDescent="0.2">
      <c r="A53726">
        <v>99270</v>
      </c>
      <c r="B53726" t="s">
        <v>6064</v>
      </c>
      <c r="C53726">
        <v>88316</v>
      </c>
      <c r="D53726">
        <v>0.5403</v>
      </c>
    </row>
    <row r="53727" spans="1:4" x14ac:dyDescent="0.2">
      <c r="A53727">
        <v>99270</v>
      </c>
      <c r="B53727" t="s">
        <v>6064</v>
      </c>
      <c r="C53727">
        <v>88309</v>
      </c>
      <c r="D53727">
        <v>0.68759999999999999</v>
      </c>
    </row>
    <row r="53728" spans="1:4" x14ac:dyDescent="0.2">
      <c r="A53728">
        <v>99270</v>
      </c>
      <c r="B53728" t="s">
        <v>80</v>
      </c>
      <c r="C53728">
        <v>43441</v>
      </c>
      <c r="D53728">
        <v>1</v>
      </c>
    </row>
    <row r="53729" spans="1:4" x14ac:dyDescent="0.2">
      <c r="A53729">
        <v>99270</v>
      </c>
      <c r="B53729" t="s">
        <v>80</v>
      </c>
      <c r="C53729">
        <v>43423</v>
      </c>
      <c r="D53729">
        <v>1</v>
      </c>
    </row>
    <row r="53730" spans="1:4" x14ac:dyDescent="0.2">
      <c r="A53730">
        <v>99270</v>
      </c>
      <c r="B53730" t="s">
        <v>80</v>
      </c>
      <c r="C53730">
        <v>12532</v>
      </c>
      <c r="D53730">
        <v>1</v>
      </c>
    </row>
    <row r="53731" spans="1:4" x14ac:dyDescent="0.2">
      <c r="A53731">
        <v>99270</v>
      </c>
      <c r="B53731" t="s">
        <v>80</v>
      </c>
      <c r="C53731">
        <v>7258</v>
      </c>
      <c r="D53731">
        <v>11.780200000000001</v>
      </c>
    </row>
    <row r="53732" spans="1:4" x14ac:dyDescent="0.2">
      <c r="A53732">
        <v>99270</v>
      </c>
      <c r="B53732" t="s">
        <v>6064</v>
      </c>
      <c r="C53732">
        <v>5679</v>
      </c>
      <c r="D53732">
        <v>0.23980000000000001</v>
      </c>
    </row>
    <row r="53733" spans="1:4" x14ac:dyDescent="0.2">
      <c r="A53733">
        <v>99270</v>
      </c>
      <c r="B53733" t="s">
        <v>6064</v>
      </c>
      <c r="C53733">
        <v>5678</v>
      </c>
      <c r="D53733">
        <v>0.1177</v>
      </c>
    </row>
    <row r="53734" spans="1:4" x14ac:dyDescent="0.2">
      <c r="A53734">
        <v>97976</v>
      </c>
    </row>
    <row r="53735" spans="1:4" x14ac:dyDescent="0.2">
      <c r="A53735">
        <v>97976</v>
      </c>
      <c r="B53735" t="s">
        <v>6064</v>
      </c>
      <c r="C53735">
        <v>101623</v>
      </c>
      <c r="D53735">
        <v>0.3402</v>
      </c>
    </row>
    <row r="53736" spans="1:4" x14ac:dyDescent="0.2">
      <c r="A53736">
        <v>97976</v>
      </c>
      <c r="B53736" t="s">
        <v>6064</v>
      </c>
      <c r="C53736">
        <v>100475</v>
      </c>
      <c r="D53736">
        <v>0.29160000000000003</v>
      </c>
    </row>
    <row r="53737" spans="1:4" x14ac:dyDescent="0.2">
      <c r="A53737">
        <v>97976</v>
      </c>
      <c r="B53737" t="s">
        <v>6064</v>
      </c>
      <c r="C53737">
        <v>97738</v>
      </c>
      <c r="D53737">
        <v>2.2100000000000002E-2</v>
      </c>
    </row>
    <row r="53738" spans="1:4" x14ac:dyDescent="0.2">
      <c r="A53738">
        <v>97976</v>
      </c>
      <c r="B53738" t="s">
        <v>6064</v>
      </c>
      <c r="C53738">
        <v>96536</v>
      </c>
      <c r="D53738">
        <v>0.377</v>
      </c>
    </row>
    <row r="53739" spans="1:4" x14ac:dyDescent="0.2">
      <c r="A53739">
        <v>97976</v>
      </c>
      <c r="B53739" t="s">
        <v>6064</v>
      </c>
      <c r="C53739">
        <v>94970</v>
      </c>
      <c r="D53739">
        <v>0.218</v>
      </c>
    </row>
    <row r="53740" spans="1:4" x14ac:dyDescent="0.2">
      <c r="A53740">
        <v>97976</v>
      </c>
      <c r="B53740" t="s">
        <v>6064</v>
      </c>
      <c r="C53740">
        <v>92767</v>
      </c>
      <c r="D53740">
        <v>5.7870999999999997</v>
      </c>
    </row>
    <row r="53741" spans="1:4" x14ac:dyDescent="0.2">
      <c r="A53741">
        <v>97976</v>
      </c>
      <c r="B53741" t="s">
        <v>6064</v>
      </c>
      <c r="C53741">
        <v>89998</v>
      </c>
      <c r="D53741">
        <v>1.163</v>
      </c>
    </row>
    <row r="53742" spans="1:4" x14ac:dyDescent="0.2">
      <c r="A53742">
        <v>97976</v>
      </c>
      <c r="B53742" t="s">
        <v>6064</v>
      </c>
      <c r="C53742">
        <v>89995</v>
      </c>
      <c r="D53742">
        <v>3.7699999999999997E-2</v>
      </c>
    </row>
    <row r="53743" spans="1:4" x14ac:dyDescent="0.2">
      <c r="A53743">
        <v>97976</v>
      </c>
      <c r="B53743" t="s">
        <v>6064</v>
      </c>
      <c r="C53743">
        <v>88316</v>
      </c>
      <c r="D53743">
        <v>5.62</v>
      </c>
    </row>
    <row r="53744" spans="1:4" x14ac:dyDescent="0.2">
      <c r="A53744">
        <v>97976</v>
      </c>
      <c r="B53744" t="s">
        <v>6064</v>
      </c>
      <c r="C53744">
        <v>88309</v>
      </c>
      <c r="D53744">
        <v>7.1527000000000003</v>
      </c>
    </row>
    <row r="53745" spans="1:4" x14ac:dyDescent="0.2">
      <c r="A53745">
        <v>97976</v>
      </c>
      <c r="B53745" t="s">
        <v>6064</v>
      </c>
      <c r="C53745">
        <v>87316</v>
      </c>
      <c r="D53745">
        <v>1.4500000000000001E-2</v>
      </c>
    </row>
    <row r="53746" spans="1:4" x14ac:dyDescent="0.2">
      <c r="A53746">
        <v>97976</v>
      </c>
      <c r="B53746" t="s">
        <v>80</v>
      </c>
      <c r="C53746">
        <v>7258</v>
      </c>
      <c r="D53746">
        <v>186.08510000000001</v>
      </c>
    </row>
    <row r="53747" spans="1:4" x14ac:dyDescent="0.2">
      <c r="A53747">
        <v>97976</v>
      </c>
      <c r="B53747" t="s">
        <v>80</v>
      </c>
      <c r="C53747">
        <v>6193</v>
      </c>
      <c r="D53747">
        <v>0.84540000000000004</v>
      </c>
    </row>
    <row r="53748" spans="1:4" x14ac:dyDescent="0.2">
      <c r="A53748">
        <v>97976</v>
      </c>
      <c r="B53748" t="s">
        <v>6064</v>
      </c>
      <c r="C53748">
        <v>5679</v>
      </c>
      <c r="D53748">
        <v>2.41E-2</v>
      </c>
    </row>
    <row r="53749" spans="1:4" x14ac:dyDescent="0.2">
      <c r="A53749">
        <v>97976</v>
      </c>
      <c r="B53749" t="s">
        <v>6064</v>
      </c>
      <c r="C53749">
        <v>5678</v>
      </c>
      <c r="D53749">
        <v>1.18E-2</v>
      </c>
    </row>
    <row r="53750" spans="1:4" x14ac:dyDescent="0.2">
      <c r="A53750">
        <v>97976</v>
      </c>
      <c r="B53750" t="s">
        <v>80</v>
      </c>
      <c r="C53750">
        <v>5069</v>
      </c>
      <c r="D53750">
        <v>2.3900000000000001E-2</v>
      </c>
    </row>
    <row r="53751" spans="1:4" x14ac:dyDescent="0.2">
      <c r="A53751">
        <v>97976</v>
      </c>
      <c r="B53751" t="s">
        <v>80</v>
      </c>
      <c r="C53751">
        <v>4517</v>
      </c>
      <c r="D53751">
        <v>0.26950000000000002</v>
      </c>
    </row>
    <row r="53752" spans="1:4" x14ac:dyDescent="0.2">
      <c r="A53752">
        <v>97976</v>
      </c>
      <c r="B53752" t="s">
        <v>80</v>
      </c>
      <c r="C53752">
        <v>4491</v>
      </c>
      <c r="D53752">
        <v>0.22670000000000001</v>
      </c>
    </row>
    <row r="53753" spans="1:4" x14ac:dyDescent="0.2">
      <c r="A53753">
        <v>97976</v>
      </c>
      <c r="B53753" t="s">
        <v>80</v>
      </c>
      <c r="C53753">
        <v>2692</v>
      </c>
      <c r="D53753">
        <v>1.04E-2</v>
      </c>
    </row>
    <row r="53754" spans="1:4" x14ac:dyDescent="0.2">
      <c r="A53754">
        <v>97977</v>
      </c>
    </row>
    <row r="53755" spans="1:4" x14ac:dyDescent="0.2">
      <c r="A53755">
        <v>97977</v>
      </c>
      <c r="B53755" t="s">
        <v>6064</v>
      </c>
      <c r="C53755">
        <v>101623</v>
      </c>
      <c r="D53755">
        <v>0.3402</v>
      </c>
    </row>
    <row r="53756" spans="1:4" x14ac:dyDescent="0.2">
      <c r="A53756">
        <v>97977</v>
      </c>
      <c r="B53756" t="s">
        <v>6064</v>
      </c>
      <c r="C53756">
        <v>100475</v>
      </c>
      <c r="D53756">
        <v>0.51690000000000003</v>
      </c>
    </row>
    <row r="53757" spans="1:4" x14ac:dyDescent="0.2">
      <c r="A53757">
        <v>97977</v>
      </c>
      <c r="B53757" t="s">
        <v>6064</v>
      </c>
      <c r="C53757">
        <v>97738</v>
      </c>
      <c r="D53757">
        <v>2.2100000000000002E-2</v>
      </c>
    </row>
    <row r="53758" spans="1:4" x14ac:dyDescent="0.2">
      <c r="A53758">
        <v>97977</v>
      </c>
      <c r="B53758" t="s">
        <v>6064</v>
      </c>
      <c r="C53758">
        <v>96536</v>
      </c>
      <c r="D53758">
        <v>0.377</v>
      </c>
    </row>
    <row r="53759" spans="1:4" x14ac:dyDescent="0.2">
      <c r="A53759">
        <v>97977</v>
      </c>
      <c r="B53759" t="s">
        <v>6064</v>
      </c>
      <c r="C53759">
        <v>94970</v>
      </c>
      <c r="D53759">
        <v>0.218</v>
      </c>
    </row>
    <row r="53760" spans="1:4" x14ac:dyDescent="0.2">
      <c r="A53760">
        <v>97977</v>
      </c>
      <c r="B53760" t="s">
        <v>6064</v>
      </c>
      <c r="C53760">
        <v>92767</v>
      </c>
      <c r="D53760">
        <v>5.7870999999999997</v>
      </c>
    </row>
    <row r="53761" spans="1:4" x14ac:dyDescent="0.2">
      <c r="A53761">
        <v>97977</v>
      </c>
      <c r="B53761" t="s">
        <v>6064</v>
      </c>
      <c r="C53761">
        <v>89998</v>
      </c>
      <c r="D53761">
        <v>1.163</v>
      </c>
    </row>
    <row r="53762" spans="1:4" x14ac:dyDescent="0.2">
      <c r="A53762">
        <v>97977</v>
      </c>
      <c r="B53762" t="s">
        <v>6064</v>
      </c>
      <c r="C53762">
        <v>89995</v>
      </c>
      <c r="D53762">
        <v>3.7699999999999997E-2</v>
      </c>
    </row>
    <row r="53763" spans="1:4" x14ac:dyDescent="0.2">
      <c r="A53763">
        <v>97977</v>
      </c>
      <c r="B53763" t="s">
        <v>6064</v>
      </c>
      <c r="C53763">
        <v>88316</v>
      </c>
      <c r="D53763">
        <v>9.5213000000000001</v>
      </c>
    </row>
    <row r="53764" spans="1:4" x14ac:dyDescent="0.2">
      <c r="A53764">
        <v>97977</v>
      </c>
      <c r="B53764" t="s">
        <v>6064</v>
      </c>
      <c r="C53764">
        <v>88309</v>
      </c>
      <c r="D53764">
        <v>12.118</v>
      </c>
    </row>
    <row r="53765" spans="1:4" x14ac:dyDescent="0.2">
      <c r="A53765">
        <v>97977</v>
      </c>
      <c r="B53765" t="s">
        <v>6064</v>
      </c>
      <c r="C53765">
        <v>87316</v>
      </c>
      <c r="D53765">
        <v>2.5000000000000001E-2</v>
      </c>
    </row>
    <row r="53766" spans="1:4" x14ac:dyDescent="0.2">
      <c r="A53766">
        <v>97977</v>
      </c>
      <c r="B53766" t="s">
        <v>80</v>
      </c>
      <c r="C53766">
        <v>7258</v>
      </c>
      <c r="D53766">
        <v>341.6474</v>
      </c>
    </row>
    <row r="53767" spans="1:4" x14ac:dyDescent="0.2">
      <c r="A53767">
        <v>97977</v>
      </c>
      <c r="B53767" t="s">
        <v>80</v>
      </c>
      <c r="C53767">
        <v>6193</v>
      </c>
      <c r="D53767">
        <v>0.84540000000000004</v>
      </c>
    </row>
    <row r="53768" spans="1:4" x14ac:dyDescent="0.2">
      <c r="A53768">
        <v>97977</v>
      </c>
      <c r="B53768" t="s">
        <v>6064</v>
      </c>
      <c r="C53768">
        <v>5679</v>
      </c>
      <c r="D53768">
        <v>2.41E-2</v>
      </c>
    </row>
    <row r="53769" spans="1:4" x14ac:dyDescent="0.2">
      <c r="A53769">
        <v>97977</v>
      </c>
      <c r="B53769" t="s">
        <v>6064</v>
      </c>
      <c r="C53769">
        <v>5678</v>
      </c>
      <c r="D53769">
        <v>1.18E-2</v>
      </c>
    </row>
    <row r="53770" spans="1:4" x14ac:dyDescent="0.2">
      <c r="A53770">
        <v>97977</v>
      </c>
      <c r="B53770" t="s">
        <v>80</v>
      </c>
      <c r="C53770">
        <v>5069</v>
      </c>
      <c r="D53770">
        <v>2.3900000000000001E-2</v>
      </c>
    </row>
    <row r="53771" spans="1:4" x14ac:dyDescent="0.2">
      <c r="A53771">
        <v>97977</v>
      </c>
      <c r="B53771" t="s">
        <v>80</v>
      </c>
      <c r="C53771">
        <v>4517</v>
      </c>
      <c r="D53771">
        <v>0.26950000000000002</v>
      </c>
    </row>
    <row r="53772" spans="1:4" x14ac:dyDescent="0.2">
      <c r="A53772">
        <v>97977</v>
      </c>
      <c r="B53772" t="s">
        <v>80</v>
      </c>
      <c r="C53772">
        <v>4491</v>
      </c>
      <c r="D53772">
        <v>0.22670000000000001</v>
      </c>
    </row>
    <row r="53773" spans="1:4" x14ac:dyDescent="0.2">
      <c r="A53773">
        <v>97977</v>
      </c>
      <c r="B53773" t="s">
        <v>80</v>
      </c>
      <c r="C53773">
        <v>2692</v>
      </c>
      <c r="D53773">
        <v>1.04E-2</v>
      </c>
    </row>
    <row r="53774" spans="1:4" x14ac:dyDescent="0.2">
      <c r="A53774">
        <v>97974</v>
      </c>
    </row>
    <row r="53775" spans="1:4" x14ac:dyDescent="0.2">
      <c r="A53775">
        <v>97974</v>
      </c>
      <c r="B53775" t="s">
        <v>6064</v>
      </c>
      <c r="C53775">
        <v>101623</v>
      </c>
      <c r="D53775">
        <v>0.2535</v>
      </c>
    </row>
    <row r="53776" spans="1:4" x14ac:dyDescent="0.2">
      <c r="A53776">
        <v>97974</v>
      </c>
      <c r="B53776" t="s">
        <v>6064</v>
      </c>
      <c r="C53776">
        <v>100475</v>
      </c>
      <c r="D53776">
        <v>2.9000000000000001E-2</v>
      </c>
    </row>
    <row r="53777" spans="1:4" x14ac:dyDescent="0.2">
      <c r="A53777">
        <v>97974</v>
      </c>
      <c r="B53777" t="s">
        <v>6064</v>
      </c>
      <c r="C53777">
        <v>97738</v>
      </c>
      <c r="D53777">
        <v>2.2100000000000002E-2</v>
      </c>
    </row>
    <row r="53778" spans="1:4" x14ac:dyDescent="0.2">
      <c r="A53778">
        <v>97974</v>
      </c>
      <c r="B53778" t="s">
        <v>6064</v>
      </c>
      <c r="C53778">
        <v>88316</v>
      </c>
      <c r="D53778">
        <v>0.41210000000000002</v>
      </c>
    </row>
    <row r="53779" spans="1:4" x14ac:dyDescent="0.2">
      <c r="A53779">
        <v>97974</v>
      </c>
      <c r="B53779" t="s">
        <v>6064</v>
      </c>
      <c r="C53779">
        <v>88309</v>
      </c>
      <c r="D53779">
        <v>0.52449999999999997</v>
      </c>
    </row>
    <row r="53780" spans="1:4" x14ac:dyDescent="0.2">
      <c r="A53780">
        <v>97974</v>
      </c>
      <c r="B53780" t="s">
        <v>80</v>
      </c>
      <c r="C53780">
        <v>43441</v>
      </c>
      <c r="D53780">
        <v>1</v>
      </c>
    </row>
    <row r="53781" spans="1:4" x14ac:dyDescent="0.2">
      <c r="A53781">
        <v>97974</v>
      </c>
      <c r="B53781" t="s">
        <v>80</v>
      </c>
      <c r="C53781">
        <v>43423</v>
      </c>
      <c r="D53781">
        <v>1</v>
      </c>
    </row>
    <row r="53782" spans="1:4" x14ac:dyDescent="0.2">
      <c r="A53782">
        <v>97974</v>
      </c>
      <c r="B53782" t="s">
        <v>80</v>
      </c>
      <c r="C53782">
        <v>7258</v>
      </c>
      <c r="D53782">
        <v>11.780200000000001</v>
      </c>
    </row>
    <row r="53783" spans="1:4" x14ac:dyDescent="0.2">
      <c r="A53783">
        <v>97974</v>
      </c>
      <c r="B53783" t="s">
        <v>6064</v>
      </c>
      <c r="C53783">
        <v>5679</v>
      </c>
      <c r="D53783">
        <v>0.15049999999999999</v>
      </c>
    </row>
    <row r="53784" spans="1:4" x14ac:dyDescent="0.2">
      <c r="A53784">
        <v>97974</v>
      </c>
      <c r="B53784" t="s">
        <v>6064</v>
      </c>
      <c r="C53784">
        <v>5678</v>
      </c>
      <c r="D53784">
        <v>7.3899999999999993E-2</v>
      </c>
    </row>
    <row r="53785" spans="1:4" x14ac:dyDescent="0.2">
      <c r="A53785">
        <v>97975</v>
      </c>
    </row>
    <row r="53786" spans="1:4" x14ac:dyDescent="0.2">
      <c r="A53786">
        <v>97975</v>
      </c>
      <c r="B53786" t="s">
        <v>6064</v>
      </c>
      <c r="C53786">
        <v>101623</v>
      </c>
      <c r="D53786">
        <v>0.2535</v>
      </c>
    </row>
    <row r="53787" spans="1:4" x14ac:dyDescent="0.2">
      <c r="A53787">
        <v>97975</v>
      </c>
      <c r="B53787" t="s">
        <v>6064</v>
      </c>
      <c r="C53787">
        <v>100475</v>
      </c>
      <c r="D53787">
        <v>3.39E-2</v>
      </c>
    </row>
    <row r="53788" spans="1:4" x14ac:dyDescent="0.2">
      <c r="A53788">
        <v>97975</v>
      </c>
      <c r="B53788" t="s">
        <v>6064</v>
      </c>
      <c r="C53788">
        <v>97738</v>
      </c>
      <c r="D53788">
        <v>2.2100000000000002E-2</v>
      </c>
    </row>
    <row r="53789" spans="1:4" x14ac:dyDescent="0.2">
      <c r="A53789">
        <v>97975</v>
      </c>
      <c r="B53789" t="s">
        <v>6064</v>
      </c>
      <c r="C53789">
        <v>88316</v>
      </c>
      <c r="D53789">
        <v>0.5403</v>
      </c>
    </row>
    <row r="53790" spans="1:4" x14ac:dyDescent="0.2">
      <c r="A53790">
        <v>97975</v>
      </c>
      <c r="B53790" t="s">
        <v>6064</v>
      </c>
      <c r="C53790">
        <v>88309</v>
      </c>
      <c r="D53790">
        <v>0.68759999999999999</v>
      </c>
    </row>
    <row r="53791" spans="1:4" x14ac:dyDescent="0.2">
      <c r="A53791">
        <v>97975</v>
      </c>
      <c r="B53791" t="s">
        <v>80</v>
      </c>
      <c r="C53791">
        <v>43441</v>
      </c>
      <c r="D53791">
        <v>1</v>
      </c>
    </row>
    <row r="53792" spans="1:4" x14ac:dyDescent="0.2">
      <c r="A53792">
        <v>97975</v>
      </c>
      <c r="B53792" t="s">
        <v>80</v>
      </c>
      <c r="C53792">
        <v>43423</v>
      </c>
      <c r="D53792">
        <v>1</v>
      </c>
    </row>
    <row r="53793" spans="1:4" x14ac:dyDescent="0.2">
      <c r="A53793">
        <v>97975</v>
      </c>
      <c r="B53793" t="s">
        <v>80</v>
      </c>
      <c r="C53793">
        <v>12532</v>
      </c>
      <c r="D53793">
        <v>1</v>
      </c>
    </row>
    <row r="53794" spans="1:4" x14ac:dyDescent="0.2">
      <c r="A53794">
        <v>97975</v>
      </c>
      <c r="B53794" t="s">
        <v>80</v>
      </c>
      <c r="C53794">
        <v>7258</v>
      </c>
      <c r="D53794">
        <v>11.780200000000001</v>
      </c>
    </row>
    <row r="53795" spans="1:4" x14ac:dyDescent="0.2">
      <c r="A53795">
        <v>97975</v>
      </c>
      <c r="B53795" t="s">
        <v>6064</v>
      </c>
      <c r="C53795">
        <v>5679</v>
      </c>
      <c r="D53795">
        <v>0.23980000000000001</v>
      </c>
    </row>
    <row r="53796" spans="1:4" x14ac:dyDescent="0.2">
      <c r="A53796">
        <v>97975</v>
      </c>
      <c r="B53796" t="s">
        <v>6064</v>
      </c>
      <c r="C53796">
        <v>5678</v>
      </c>
      <c r="D53796">
        <v>0.1177</v>
      </c>
    </row>
    <row r="53797" spans="1:4" x14ac:dyDescent="0.2">
      <c r="A53797">
        <v>101798</v>
      </c>
    </row>
    <row r="53798" spans="1:4" x14ac:dyDescent="0.2">
      <c r="A53798">
        <v>101798</v>
      </c>
      <c r="B53798" t="s">
        <v>6064</v>
      </c>
      <c r="C53798">
        <v>88628</v>
      </c>
      <c r="D53798">
        <v>4.4000000000000003E-3</v>
      </c>
    </row>
    <row r="53799" spans="1:4" x14ac:dyDescent="0.2">
      <c r="A53799">
        <v>101798</v>
      </c>
      <c r="B53799" t="s">
        <v>6064</v>
      </c>
      <c r="C53799">
        <v>88316</v>
      </c>
      <c r="D53799">
        <v>0.79269999999999996</v>
      </c>
    </row>
    <row r="53800" spans="1:4" x14ac:dyDescent="0.2">
      <c r="A53800">
        <v>101798</v>
      </c>
      <c r="B53800" t="s">
        <v>6064</v>
      </c>
      <c r="C53800">
        <v>88309</v>
      </c>
      <c r="D53800">
        <v>1.0088999999999999</v>
      </c>
    </row>
    <row r="53801" spans="1:4" x14ac:dyDescent="0.2">
      <c r="A53801">
        <v>101798</v>
      </c>
      <c r="B53801" t="s">
        <v>80</v>
      </c>
      <c r="C53801">
        <v>14112</v>
      </c>
      <c r="D53801">
        <v>1</v>
      </c>
    </row>
    <row r="53802" spans="1:4" x14ac:dyDescent="0.2">
      <c r="A53802">
        <v>101799</v>
      </c>
    </row>
    <row r="53803" spans="1:4" x14ac:dyDescent="0.2">
      <c r="A53803">
        <v>101799</v>
      </c>
      <c r="B53803" t="s">
        <v>6064</v>
      </c>
      <c r="C53803">
        <v>88628</v>
      </c>
      <c r="D53803">
        <v>7.1999999999999998E-3</v>
      </c>
    </row>
    <row r="53804" spans="1:4" x14ac:dyDescent="0.2">
      <c r="A53804">
        <v>101799</v>
      </c>
      <c r="B53804" t="s">
        <v>6064</v>
      </c>
      <c r="C53804">
        <v>88316</v>
      </c>
      <c r="D53804">
        <v>1.3080000000000001</v>
      </c>
    </row>
    <row r="53805" spans="1:4" x14ac:dyDescent="0.2">
      <c r="A53805">
        <v>101799</v>
      </c>
      <c r="B53805" t="s">
        <v>6064</v>
      </c>
      <c r="C53805">
        <v>88309</v>
      </c>
      <c r="D53805">
        <v>1.6647000000000001</v>
      </c>
    </row>
    <row r="53806" spans="1:4" x14ac:dyDescent="0.2">
      <c r="A53806">
        <v>101799</v>
      </c>
      <c r="B53806" t="s">
        <v>80</v>
      </c>
      <c r="C53806">
        <v>11299</v>
      </c>
      <c r="D53806">
        <v>1</v>
      </c>
    </row>
    <row r="53807" spans="1:4" x14ac:dyDescent="0.2">
      <c r="A53807">
        <v>102487</v>
      </c>
    </row>
    <row r="53808" spans="1:4" x14ac:dyDescent="0.2">
      <c r="A53808">
        <v>102487</v>
      </c>
      <c r="B53808" t="s">
        <v>6064</v>
      </c>
      <c r="C53808">
        <v>94963</v>
      </c>
      <c r="D53808">
        <v>0.80500000000000005</v>
      </c>
    </row>
    <row r="53809" spans="1:4" x14ac:dyDescent="0.2">
      <c r="A53809">
        <v>102487</v>
      </c>
      <c r="B53809" t="s">
        <v>6064</v>
      </c>
      <c r="C53809">
        <v>90587</v>
      </c>
      <c r="D53809">
        <v>0.63770000000000004</v>
      </c>
    </row>
    <row r="53810" spans="1:4" x14ac:dyDescent="0.2">
      <c r="A53810">
        <v>102487</v>
      </c>
      <c r="B53810" t="s">
        <v>6064</v>
      </c>
      <c r="C53810">
        <v>90586</v>
      </c>
      <c r="D53810">
        <v>0.2198</v>
      </c>
    </row>
    <row r="53811" spans="1:4" x14ac:dyDescent="0.2">
      <c r="A53811">
        <v>102487</v>
      </c>
      <c r="B53811" t="s">
        <v>6064</v>
      </c>
      <c r="C53811">
        <v>88316</v>
      </c>
      <c r="D53811">
        <v>6.4683999999999999</v>
      </c>
    </row>
    <row r="53812" spans="1:4" x14ac:dyDescent="0.2">
      <c r="A53812">
        <v>102487</v>
      </c>
      <c r="B53812" t="s">
        <v>6064</v>
      </c>
      <c r="C53812">
        <v>88309</v>
      </c>
      <c r="D53812">
        <v>1.6701999999999999</v>
      </c>
    </row>
    <row r="53813" spans="1:4" x14ac:dyDescent="0.2">
      <c r="A53813">
        <v>102487</v>
      </c>
      <c r="B53813" t="s">
        <v>80</v>
      </c>
      <c r="C53813">
        <v>4730</v>
      </c>
      <c r="D53813">
        <v>0.45429999999999998</v>
      </c>
    </row>
    <row r="53814" spans="1:4" x14ac:dyDescent="0.2">
      <c r="A53814">
        <v>102486</v>
      </c>
    </row>
    <row r="53815" spans="1:4" x14ac:dyDescent="0.2">
      <c r="A53815">
        <v>102486</v>
      </c>
      <c r="B53815" t="s">
        <v>6064</v>
      </c>
      <c r="C53815">
        <v>88316</v>
      </c>
      <c r="D53815">
        <v>6.2382999999999997</v>
      </c>
    </row>
    <row r="53816" spans="1:4" x14ac:dyDescent="0.2">
      <c r="A53816">
        <v>102486</v>
      </c>
      <c r="B53816" t="s">
        <v>80</v>
      </c>
      <c r="C53816">
        <v>4734</v>
      </c>
      <c r="D53816">
        <v>0.59460000000000002</v>
      </c>
    </row>
    <row r="53817" spans="1:4" x14ac:dyDescent="0.2">
      <c r="A53817">
        <v>102486</v>
      </c>
      <c r="B53817" t="s">
        <v>80</v>
      </c>
      <c r="C53817">
        <v>1379</v>
      </c>
      <c r="D53817">
        <v>283.30919999999998</v>
      </c>
    </row>
    <row r="53818" spans="1:4" x14ac:dyDescent="0.2">
      <c r="A53818">
        <v>102486</v>
      </c>
      <c r="B53818" t="s">
        <v>80</v>
      </c>
      <c r="C53818">
        <v>370</v>
      </c>
      <c r="D53818">
        <v>0.83479999999999999</v>
      </c>
    </row>
    <row r="53819" spans="1:4" x14ac:dyDescent="0.2">
      <c r="A53819">
        <v>102474</v>
      </c>
    </row>
    <row r="53820" spans="1:4" x14ac:dyDescent="0.2">
      <c r="A53820">
        <v>102474</v>
      </c>
      <c r="B53820" t="s">
        <v>6064</v>
      </c>
      <c r="C53820">
        <v>88831</v>
      </c>
      <c r="D53820">
        <v>0.72760000000000002</v>
      </c>
    </row>
    <row r="53821" spans="1:4" x14ac:dyDescent="0.2">
      <c r="A53821">
        <v>102474</v>
      </c>
      <c r="B53821" t="s">
        <v>6064</v>
      </c>
      <c r="C53821">
        <v>88830</v>
      </c>
      <c r="D53821">
        <v>0.77170000000000005</v>
      </c>
    </row>
    <row r="53822" spans="1:4" x14ac:dyDescent="0.2">
      <c r="A53822">
        <v>102474</v>
      </c>
      <c r="B53822" t="s">
        <v>6064</v>
      </c>
      <c r="C53822">
        <v>88377</v>
      </c>
      <c r="D53822">
        <v>1.4993000000000001</v>
      </c>
    </row>
    <row r="53823" spans="1:4" x14ac:dyDescent="0.2">
      <c r="A53823">
        <v>102474</v>
      </c>
      <c r="B53823" t="s">
        <v>6064</v>
      </c>
      <c r="C53823">
        <v>88316</v>
      </c>
      <c r="D53823">
        <v>2.375</v>
      </c>
    </row>
    <row r="53824" spans="1:4" x14ac:dyDescent="0.2">
      <c r="A53824">
        <v>102474</v>
      </c>
      <c r="B53824" t="s">
        <v>80</v>
      </c>
      <c r="C53824">
        <v>4734</v>
      </c>
      <c r="D53824">
        <v>0.5847</v>
      </c>
    </row>
    <row r="53825" spans="1:4" x14ac:dyDescent="0.2">
      <c r="A53825">
        <v>102474</v>
      </c>
      <c r="B53825" t="s">
        <v>80</v>
      </c>
      <c r="C53825">
        <v>1379</v>
      </c>
      <c r="D53825">
        <v>278.60629999999998</v>
      </c>
    </row>
    <row r="53826" spans="1:4" x14ac:dyDescent="0.2">
      <c r="A53826">
        <v>102474</v>
      </c>
      <c r="B53826" t="s">
        <v>80</v>
      </c>
      <c r="C53826">
        <v>370</v>
      </c>
      <c r="D53826">
        <v>0.82099999999999995</v>
      </c>
    </row>
    <row r="53827" spans="1:4" x14ac:dyDescent="0.2">
      <c r="A53827">
        <v>102480</v>
      </c>
    </row>
    <row r="53828" spans="1:4" x14ac:dyDescent="0.2">
      <c r="A53828">
        <v>102480</v>
      </c>
      <c r="B53828" t="s">
        <v>6064</v>
      </c>
      <c r="C53828">
        <v>89226</v>
      </c>
      <c r="D53828">
        <v>0.63490000000000002</v>
      </c>
    </row>
    <row r="53829" spans="1:4" x14ac:dyDescent="0.2">
      <c r="A53829">
        <v>102480</v>
      </c>
      <c r="B53829" t="s">
        <v>6064</v>
      </c>
      <c r="C53829">
        <v>89225</v>
      </c>
      <c r="D53829">
        <v>0.67330000000000001</v>
      </c>
    </row>
    <row r="53830" spans="1:4" x14ac:dyDescent="0.2">
      <c r="A53830">
        <v>102480</v>
      </c>
      <c r="B53830" t="s">
        <v>6064</v>
      </c>
      <c r="C53830">
        <v>88377</v>
      </c>
      <c r="D53830">
        <v>1.3082</v>
      </c>
    </row>
    <row r="53831" spans="1:4" x14ac:dyDescent="0.2">
      <c r="A53831">
        <v>102480</v>
      </c>
      <c r="B53831" t="s">
        <v>6064</v>
      </c>
      <c r="C53831">
        <v>88316</v>
      </c>
      <c r="D53831">
        <v>2.0741999999999998</v>
      </c>
    </row>
    <row r="53832" spans="1:4" x14ac:dyDescent="0.2">
      <c r="A53832">
        <v>102480</v>
      </c>
      <c r="B53832" t="s">
        <v>80</v>
      </c>
      <c r="C53832">
        <v>4734</v>
      </c>
      <c r="D53832">
        <v>0.58689999999999998</v>
      </c>
    </row>
    <row r="53833" spans="1:4" x14ac:dyDescent="0.2">
      <c r="A53833">
        <v>102480</v>
      </c>
      <c r="B53833" t="s">
        <v>80</v>
      </c>
      <c r="C53833">
        <v>1379</v>
      </c>
      <c r="D53833">
        <v>279.62709999999998</v>
      </c>
    </row>
    <row r="53834" spans="1:4" x14ac:dyDescent="0.2">
      <c r="A53834">
        <v>102480</v>
      </c>
      <c r="B53834" t="s">
        <v>80</v>
      </c>
      <c r="C53834">
        <v>370</v>
      </c>
      <c r="D53834">
        <v>0.82399999999999995</v>
      </c>
    </row>
    <row r="53835" spans="1:4" x14ac:dyDescent="0.2">
      <c r="A53835">
        <v>94975</v>
      </c>
    </row>
    <row r="53836" spans="1:4" x14ac:dyDescent="0.2">
      <c r="A53836">
        <v>94975</v>
      </c>
      <c r="B53836" t="s">
        <v>6064</v>
      </c>
      <c r="C53836">
        <v>88316</v>
      </c>
      <c r="D53836">
        <v>6.2066999999999997</v>
      </c>
    </row>
    <row r="53837" spans="1:4" x14ac:dyDescent="0.2">
      <c r="A53837">
        <v>94975</v>
      </c>
      <c r="B53837" t="s">
        <v>80</v>
      </c>
      <c r="C53837">
        <v>4721</v>
      </c>
      <c r="D53837">
        <v>0.58940000000000003</v>
      </c>
    </row>
    <row r="53838" spans="1:4" x14ac:dyDescent="0.2">
      <c r="A53838">
        <v>94975</v>
      </c>
      <c r="B53838" t="s">
        <v>80</v>
      </c>
      <c r="C53838">
        <v>1379</v>
      </c>
      <c r="D53838">
        <v>277.8415</v>
      </c>
    </row>
    <row r="53839" spans="1:4" x14ac:dyDescent="0.2">
      <c r="A53839">
        <v>94975</v>
      </c>
      <c r="B53839" t="s">
        <v>80</v>
      </c>
      <c r="C53839">
        <v>370</v>
      </c>
      <c r="D53839">
        <v>0.81869999999999998</v>
      </c>
    </row>
    <row r="53840" spans="1:4" x14ac:dyDescent="0.2">
      <c r="A53840">
        <v>94963</v>
      </c>
    </row>
    <row r="53841" spans="1:4" x14ac:dyDescent="0.2">
      <c r="A53841">
        <v>94963</v>
      </c>
      <c r="B53841" t="s">
        <v>6064</v>
      </c>
      <c r="C53841">
        <v>88831</v>
      </c>
      <c r="D53841">
        <v>0.71309999999999996</v>
      </c>
    </row>
    <row r="53842" spans="1:4" x14ac:dyDescent="0.2">
      <c r="A53842">
        <v>94963</v>
      </c>
      <c r="B53842" t="s">
        <v>6064</v>
      </c>
      <c r="C53842">
        <v>88830</v>
      </c>
      <c r="D53842">
        <v>0.75629999999999997</v>
      </c>
    </row>
    <row r="53843" spans="1:4" x14ac:dyDescent="0.2">
      <c r="A53843">
        <v>94963</v>
      </c>
      <c r="B53843" t="s">
        <v>6064</v>
      </c>
      <c r="C53843">
        <v>88377</v>
      </c>
      <c r="D53843">
        <v>1.4695</v>
      </c>
    </row>
    <row r="53844" spans="1:4" x14ac:dyDescent="0.2">
      <c r="A53844">
        <v>94963</v>
      </c>
      <c r="B53844" t="s">
        <v>6064</v>
      </c>
      <c r="C53844">
        <v>88316</v>
      </c>
      <c r="D53844">
        <v>2.3275000000000001</v>
      </c>
    </row>
    <row r="53845" spans="1:4" x14ac:dyDescent="0.2">
      <c r="A53845">
        <v>94963</v>
      </c>
      <c r="B53845" t="s">
        <v>80</v>
      </c>
      <c r="C53845">
        <v>4721</v>
      </c>
      <c r="D53845">
        <v>0.57920000000000005</v>
      </c>
    </row>
    <row r="53846" spans="1:4" x14ac:dyDescent="0.2">
      <c r="A53846">
        <v>94963</v>
      </c>
      <c r="B53846" t="s">
        <v>80</v>
      </c>
      <c r="C53846">
        <v>1379</v>
      </c>
      <c r="D53846">
        <v>273.06299999999999</v>
      </c>
    </row>
    <row r="53847" spans="1:4" x14ac:dyDescent="0.2">
      <c r="A53847">
        <v>94963</v>
      </c>
      <c r="B53847" t="s">
        <v>80</v>
      </c>
      <c r="C53847">
        <v>370</v>
      </c>
      <c r="D53847">
        <v>0.80459999999999998</v>
      </c>
    </row>
    <row r="53848" spans="1:4" x14ac:dyDescent="0.2">
      <c r="A53848">
        <v>94969</v>
      </c>
    </row>
    <row r="53849" spans="1:4" x14ac:dyDescent="0.2">
      <c r="A53849">
        <v>94969</v>
      </c>
      <c r="B53849" t="s">
        <v>6064</v>
      </c>
      <c r="C53849">
        <v>89226</v>
      </c>
      <c r="D53849">
        <v>0.62229999999999996</v>
      </c>
    </row>
    <row r="53850" spans="1:4" x14ac:dyDescent="0.2">
      <c r="A53850">
        <v>94969</v>
      </c>
      <c r="B53850" t="s">
        <v>6064</v>
      </c>
      <c r="C53850">
        <v>89225</v>
      </c>
      <c r="D53850">
        <v>0.65990000000000004</v>
      </c>
    </row>
    <row r="53851" spans="1:4" x14ac:dyDescent="0.2">
      <c r="A53851">
        <v>94969</v>
      </c>
      <c r="B53851" t="s">
        <v>6064</v>
      </c>
      <c r="C53851">
        <v>88377</v>
      </c>
      <c r="D53851">
        <v>1.2822</v>
      </c>
    </row>
    <row r="53852" spans="1:4" x14ac:dyDescent="0.2">
      <c r="A53852">
        <v>94969</v>
      </c>
      <c r="B53852" t="s">
        <v>6064</v>
      </c>
      <c r="C53852">
        <v>88316</v>
      </c>
      <c r="D53852">
        <v>2.0266999999999999</v>
      </c>
    </row>
    <row r="53853" spans="1:4" x14ac:dyDescent="0.2">
      <c r="A53853">
        <v>94969</v>
      </c>
      <c r="B53853" t="s">
        <v>80</v>
      </c>
      <c r="C53853">
        <v>4721</v>
      </c>
      <c r="D53853">
        <v>0.58130000000000004</v>
      </c>
    </row>
    <row r="53854" spans="1:4" x14ac:dyDescent="0.2">
      <c r="A53854">
        <v>94969</v>
      </c>
      <c r="B53854" t="s">
        <v>80</v>
      </c>
      <c r="C53854">
        <v>1379</v>
      </c>
      <c r="D53854">
        <v>274.06349999999998</v>
      </c>
    </row>
    <row r="53855" spans="1:4" x14ac:dyDescent="0.2">
      <c r="A53855">
        <v>94969</v>
      </c>
      <c r="B53855" t="s">
        <v>80</v>
      </c>
      <c r="C53855">
        <v>370</v>
      </c>
      <c r="D53855">
        <v>0.80759999999999998</v>
      </c>
    </row>
    <row r="53856" spans="1:4" x14ac:dyDescent="0.2">
      <c r="A53856">
        <v>102475</v>
      </c>
    </row>
    <row r="53857" spans="1:4" x14ac:dyDescent="0.2">
      <c r="A53857">
        <v>102475</v>
      </c>
      <c r="B53857" t="s">
        <v>6064</v>
      </c>
      <c r="C53857">
        <v>88831</v>
      </c>
      <c r="D53857">
        <v>0.80279999999999996</v>
      </c>
    </row>
    <row r="53858" spans="1:4" x14ac:dyDescent="0.2">
      <c r="A53858">
        <v>102475</v>
      </c>
      <c r="B53858" t="s">
        <v>6064</v>
      </c>
      <c r="C53858">
        <v>88830</v>
      </c>
      <c r="D53858">
        <v>0.85140000000000005</v>
      </c>
    </row>
    <row r="53859" spans="1:4" x14ac:dyDescent="0.2">
      <c r="A53859">
        <v>102475</v>
      </c>
      <c r="B53859" t="s">
        <v>6064</v>
      </c>
      <c r="C53859">
        <v>88377</v>
      </c>
      <c r="D53859">
        <v>1.6541999999999999</v>
      </c>
    </row>
    <row r="53860" spans="1:4" x14ac:dyDescent="0.2">
      <c r="A53860">
        <v>102475</v>
      </c>
      <c r="B53860" t="s">
        <v>6064</v>
      </c>
      <c r="C53860">
        <v>88316</v>
      </c>
      <c r="D53860">
        <v>2.6124999999999998</v>
      </c>
    </row>
    <row r="53861" spans="1:4" x14ac:dyDescent="0.2">
      <c r="A53861">
        <v>102475</v>
      </c>
      <c r="B53861" t="s">
        <v>80</v>
      </c>
      <c r="C53861">
        <v>4734</v>
      </c>
      <c r="D53861">
        <v>0.59599999999999997</v>
      </c>
    </row>
    <row r="53862" spans="1:4" x14ac:dyDescent="0.2">
      <c r="A53862">
        <v>102475</v>
      </c>
      <c r="B53862" t="s">
        <v>80</v>
      </c>
      <c r="C53862">
        <v>1379</v>
      </c>
      <c r="D53862">
        <v>332.96550000000002</v>
      </c>
    </row>
    <row r="53863" spans="1:4" x14ac:dyDescent="0.2">
      <c r="A53863">
        <v>102475</v>
      </c>
      <c r="B53863" t="s">
        <v>80</v>
      </c>
      <c r="C53863">
        <v>370</v>
      </c>
      <c r="D53863">
        <v>0.75029999999999997</v>
      </c>
    </row>
    <row r="53864" spans="1:4" x14ac:dyDescent="0.2">
      <c r="A53864">
        <v>102481</v>
      </c>
    </row>
    <row r="53865" spans="1:4" x14ac:dyDescent="0.2">
      <c r="A53865">
        <v>102481</v>
      </c>
      <c r="B53865" t="s">
        <v>6064</v>
      </c>
      <c r="C53865">
        <v>89226</v>
      </c>
      <c r="D53865">
        <v>0.63880000000000003</v>
      </c>
    </row>
    <row r="53866" spans="1:4" x14ac:dyDescent="0.2">
      <c r="A53866">
        <v>102481</v>
      </c>
      <c r="B53866" t="s">
        <v>6064</v>
      </c>
      <c r="C53866">
        <v>89225</v>
      </c>
      <c r="D53866">
        <v>0.67749999999999999</v>
      </c>
    </row>
    <row r="53867" spans="1:4" x14ac:dyDescent="0.2">
      <c r="A53867">
        <v>102481</v>
      </c>
      <c r="B53867" t="s">
        <v>6064</v>
      </c>
      <c r="C53867">
        <v>88377</v>
      </c>
      <c r="D53867">
        <v>1.3163</v>
      </c>
    </row>
    <row r="53868" spans="1:4" x14ac:dyDescent="0.2">
      <c r="A53868">
        <v>102481</v>
      </c>
      <c r="B53868" t="s">
        <v>6064</v>
      </c>
      <c r="C53868">
        <v>88316</v>
      </c>
      <c r="D53868">
        <v>2.09</v>
      </c>
    </row>
    <row r="53869" spans="1:4" x14ac:dyDescent="0.2">
      <c r="A53869">
        <v>102481</v>
      </c>
      <c r="B53869" t="s">
        <v>80</v>
      </c>
      <c r="C53869">
        <v>4734</v>
      </c>
      <c r="D53869">
        <v>0.60009999999999997</v>
      </c>
    </row>
    <row r="53870" spans="1:4" x14ac:dyDescent="0.2">
      <c r="A53870">
        <v>102481</v>
      </c>
      <c r="B53870" t="s">
        <v>80</v>
      </c>
      <c r="C53870">
        <v>1379</v>
      </c>
      <c r="D53870">
        <v>335.21409999999997</v>
      </c>
    </row>
    <row r="53871" spans="1:4" x14ac:dyDescent="0.2">
      <c r="A53871">
        <v>102481</v>
      </c>
      <c r="B53871" t="s">
        <v>80</v>
      </c>
      <c r="C53871">
        <v>370</v>
      </c>
      <c r="D53871">
        <v>0.75529999999999997</v>
      </c>
    </row>
    <row r="53872" spans="1:4" x14ac:dyDescent="0.2">
      <c r="A53872">
        <v>94964</v>
      </c>
    </row>
    <row r="53873" spans="1:4" x14ac:dyDescent="0.2">
      <c r="A53873">
        <v>94964</v>
      </c>
      <c r="B53873" t="s">
        <v>6064</v>
      </c>
      <c r="C53873">
        <v>88831</v>
      </c>
      <c r="D53873">
        <v>0.77869999999999995</v>
      </c>
    </row>
    <row r="53874" spans="1:4" x14ac:dyDescent="0.2">
      <c r="A53874">
        <v>94964</v>
      </c>
      <c r="B53874" t="s">
        <v>6064</v>
      </c>
      <c r="C53874">
        <v>88830</v>
      </c>
      <c r="D53874">
        <v>0.82589999999999997</v>
      </c>
    </row>
    <row r="53875" spans="1:4" x14ac:dyDescent="0.2">
      <c r="A53875">
        <v>94964</v>
      </c>
      <c r="B53875" t="s">
        <v>6064</v>
      </c>
      <c r="C53875">
        <v>88377</v>
      </c>
      <c r="D53875">
        <v>1.6046</v>
      </c>
    </row>
    <row r="53876" spans="1:4" x14ac:dyDescent="0.2">
      <c r="A53876">
        <v>94964</v>
      </c>
      <c r="B53876" t="s">
        <v>6064</v>
      </c>
      <c r="C53876">
        <v>88316</v>
      </c>
      <c r="D53876">
        <v>2.5333000000000001</v>
      </c>
    </row>
    <row r="53877" spans="1:4" x14ac:dyDescent="0.2">
      <c r="A53877">
        <v>94964</v>
      </c>
      <c r="B53877" t="s">
        <v>80</v>
      </c>
      <c r="C53877">
        <v>4721</v>
      </c>
      <c r="D53877">
        <v>0.58720000000000006</v>
      </c>
    </row>
    <row r="53878" spans="1:4" x14ac:dyDescent="0.2">
      <c r="A53878">
        <v>94964</v>
      </c>
      <c r="B53878" t="s">
        <v>80</v>
      </c>
      <c r="C53878">
        <v>1379</v>
      </c>
      <c r="D53878">
        <v>322.97770000000003</v>
      </c>
    </row>
    <row r="53879" spans="1:4" x14ac:dyDescent="0.2">
      <c r="A53879">
        <v>94964</v>
      </c>
      <c r="B53879" t="s">
        <v>80</v>
      </c>
      <c r="C53879">
        <v>370</v>
      </c>
      <c r="D53879">
        <v>0.75580000000000003</v>
      </c>
    </row>
    <row r="53880" spans="1:4" x14ac:dyDescent="0.2">
      <c r="A53880">
        <v>94970</v>
      </c>
    </row>
    <row r="53881" spans="1:4" x14ac:dyDescent="0.2">
      <c r="A53881">
        <v>94970</v>
      </c>
      <c r="B53881" t="s">
        <v>6064</v>
      </c>
      <c r="C53881">
        <v>89226</v>
      </c>
      <c r="D53881">
        <v>0.61970000000000003</v>
      </c>
    </row>
    <row r="53882" spans="1:4" x14ac:dyDescent="0.2">
      <c r="A53882">
        <v>94970</v>
      </c>
      <c r="B53882" t="s">
        <v>6064</v>
      </c>
      <c r="C53882">
        <v>89225</v>
      </c>
      <c r="D53882">
        <v>0.65720000000000001</v>
      </c>
    </row>
    <row r="53883" spans="1:4" x14ac:dyDescent="0.2">
      <c r="A53883">
        <v>94970</v>
      </c>
      <c r="B53883" t="s">
        <v>6064</v>
      </c>
      <c r="C53883">
        <v>88377</v>
      </c>
      <c r="D53883">
        <v>1.2767999999999999</v>
      </c>
    </row>
    <row r="53884" spans="1:4" x14ac:dyDescent="0.2">
      <c r="A53884">
        <v>94970</v>
      </c>
      <c r="B53884" t="s">
        <v>6064</v>
      </c>
      <c r="C53884">
        <v>88316</v>
      </c>
      <c r="D53884">
        <v>2.0266999999999999</v>
      </c>
    </row>
    <row r="53885" spans="1:4" x14ac:dyDescent="0.2">
      <c r="A53885">
        <v>94970</v>
      </c>
      <c r="B53885" t="s">
        <v>80</v>
      </c>
      <c r="C53885">
        <v>4721</v>
      </c>
      <c r="D53885">
        <v>0.59119999999999995</v>
      </c>
    </row>
    <row r="53886" spans="1:4" x14ac:dyDescent="0.2">
      <c r="A53886">
        <v>94970</v>
      </c>
      <c r="B53886" t="s">
        <v>80</v>
      </c>
      <c r="C53886">
        <v>1379</v>
      </c>
      <c r="D53886">
        <v>325.15890000000002</v>
      </c>
    </row>
    <row r="53887" spans="1:4" x14ac:dyDescent="0.2">
      <c r="A53887">
        <v>94970</v>
      </c>
      <c r="B53887" t="s">
        <v>80</v>
      </c>
      <c r="C53887">
        <v>370</v>
      </c>
      <c r="D53887">
        <v>0.76090000000000002</v>
      </c>
    </row>
    <row r="53888" spans="1:4" x14ac:dyDescent="0.2">
      <c r="A53888">
        <v>102476</v>
      </c>
    </row>
    <row r="53889" spans="1:4" x14ac:dyDescent="0.2">
      <c r="A53889">
        <v>102476</v>
      </c>
      <c r="B53889" t="s">
        <v>6064</v>
      </c>
      <c r="C53889">
        <v>88831</v>
      </c>
      <c r="D53889">
        <v>0.69020000000000004</v>
      </c>
    </row>
    <row r="53890" spans="1:4" x14ac:dyDescent="0.2">
      <c r="A53890">
        <v>102476</v>
      </c>
      <c r="B53890" t="s">
        <v>6064</v>
      </c>
      <c r="C53890">
        <v>88830</v>
      </c>
      <c r="D53890">
        <v>0.73199999999999998</v>
      </c>
    </row>
    <row r="53891" spans="1:4" x14ac:dyDescent="0.2">
      <c r="A53891">
        <v>102476</v>
      </c>
      <c r="B53891" t="s">
        <v>6064</v>
      </c>
      <c r="C53891">
        <v>88377</v>
      </c>
      <c r="D53891">
        <v>1.4221999999999999</v>
      </c>
    </row>
    <row r="53892" spans="1:4" x14ac:dyDescent="0.2">
      <c r="A53892">
        <v>102476</v>
      </c>
      <c r="B53892" t="s">
        <v>6064</v>
      </c>
      <c r="C53892">
        <v>88316</v>
      </c>
      <c r="D53892">
        <v>2.2483</v>
      </c>
    </row>
    <row r="53893" spans="1:4" x14ac:dyDescent="0.2">
      <c r="A53893">
        <v>102476</v>
      </c>
      <c r="B53893" t="s">
        <v>80</v>
      </c>
      <c r="C53893">
        <v>4734</v>
      </c>
      <c r="D53893">
        <v>0.58899999999999997</v>
      </c>
    </row>
    <row r="53894" spans="1:4" x14ac:dyDescent="0.2">
      <c r="A53894">
        <v>102476</v>
      </c>
      <c r="B53894" t="s">
        <v>80</v>
      </c>
      <c r="C53894">
        <v>1379</v>
      </c>
      <c r="D53894">
        <v>381.6832</v>
      </c>
    </row>
    <row r="53895" spans="1:4" x14ac:dyDescent="0.2">
      <c r="A53895">
        <v>102476</v>
      </c>
      <c r="B53895" t="s">
        <v>80</v>
      </c>
      <c r="C53895">
        <v>370</v>
      </c>
      <c r="D53895">
        <v>0.72770000000000001</v>
      </c>
    </row>
    <row r="53896" spans="1:4" x14ac:dyDescent="0.2">
      <c r="A53896">
        <v>102482</v>
      </c>
    </row>
    <row r="53897" spans="1:4" x14ac:dyDescent="0.2">
      <c r="A53897">
        <v>102482</v>
      </c>
      <c r="B53897" t="s">
        <v>6064</v>
      </c>
      <c r="C53897">
        <v>89226</v>
      </c>
      <c r="D53897">
        <v>0.61019999999999996</v>
      </c>
    </row>
    <row r="53898" spans="1:4" x14ac:dyDescent="0.2">
      <c r="A53898">
        <v>102482</v>
      </c>
      <c r="B53898" t="s">
        <v>6064</v>
      </c>
      <c r="C53898">
        <v>89225</v>
      </c>
      <c r="D53898">
        <v>0.6472</v>
      </c>
    </row>
    <row r="53899" spans="1:4" x14ac:dyDescent="0.2">
      <c r="A53899">
        <v>102482</v>
      </c>
      <c r="B53899" t="s">
        <v>6064</v>
      </c>
      <c r="C53899">
        <v>88377</v>
      </c>
      <c r="D53899">
        <v>1.2574000000000001</v>
      </c>
    </row>
    <row r="53900" spans="1:4" x14ac:dyDescent="0.2">
      <c r="A53900">
        <v>102482</v>
      </c>
      <c r="B53900" t="s">
        <v>6064</v>
      </c>
      <c r="C53900">
        <v>88316</v>
      </c>
      <c r="D53900">
        <v>1.9950000000000001</v>
      </c>
    </row>
    <row r="53901" spans="1:4" x14ac:dyDescent="0.2">
      <c r="A53901">
        <v>102482</v>
      </c>
      <c r="B53901" t="s">
        <v>80</v>
      </c>
      <c r="C53901">
        <v>4734</v>
      </c>
      <c r="D53901">
        <v>0.59299999999999997</v>
      </c>
    </row>
    <row r="53902" spans="1:4" x14ac:dyDescent="0.2">
      <c r="A53902">
        <v>102482</v>
      </c>
      <c r="B53902" t="s">
        <v>80</v>
      </c>
      <c r="C53902">
        <v>1379</v>
      </c>
      <c r="D53902">
        <v>384.26089999999999</v>
      </c>
    </row>
    <row r="53903" spans="1:4" x14ac:dyDescent="0.2">
      <c r="A53903">
        <v>102482</v>
      </c>
      <c r="B53903" t="s">
        <v>80</v>
      </c>
      <c r="C53903">
        <v>370</v>
      </c>
      <c r="D53903">
        <v>0.73270000000000002</v>
      </c>
    </row>
    <row r="53904" spans="1:4" x14ac:dyDescent="0.2">
      <c r="A53904">
        <v>94965</v>
      </c>
    </row>
    <row r="53905" spans="1:4" x14ac:dyDescent="0.2">
      <c r="A53905">
        <v>94965</v>
      </c>
      <c r="B53905" t="s">
        <v>6064</v>
      </c>
      <c r="C53905">
        <v>88831</v>
      </c>
      <c r="D53905">
        <v>0.71030000000000004</v>
      </c>
    </row>
    <row r="53906" spans="1:4" x14ac:dyDescent="0.2">
      <c r="A53906">
        <v>94965</v>
      </c>
      <c r="B53906" t="s">
        <v>6064</v>
      </c>
      <c r="C53906">
        <v>88830</v>
      </c>
      <c r="D53906">
        <v>0.75339999999999996</v>
      </c>
    </row>
    <row r="53907" spans="1:4" x14ac:dyDescent="0.2">
      <c r="A53907">
        <v>94965</v>
      </c>
      <c r="B53907" t="s">
        <v>6064</v>
      </c>
      <c r="C53907">
        <v>88377</v>
      </c>
      <c r="D53907">
        <v>1.4637</v>
      </c>
    </row>
    <row r="53908" spans="1:4" x14ac:dyDescent="0.2">
      <c r="A53908">
        <v>94965</v>
      </c>
      <c r="B53908" t="s">
        <v>6064</v>
      </c>
      <c r="C53908">
        <v>88316</v>
      </c>
      <c r="D53908">
        <v>2.3117000000000001</v>
      </c>
    </row>
    <row r="53909" spans="1:4" x14ac:dyDescent="0.2">
      <c r="A53909">
        <v>94965</v>
      </c>
      <c r="B53909" t="s">
        <v>80</v>
      </c>
      <c r="C53909">
        <v>4721</v>
      </c>
      <c r="D53909">
        <v>0.59340000000000004</v>
      </c>
    </row>
    <row r="53910" spans="1:4" x14ac:dyDescent="0.2">
      <c r="A53910">
        <v>94965</v>
      </c>
      <c r="B53910" t="s">
        <v>80</v>
      </c>
      <c r="C53910">
        <v>1379</v>
      </c>
      <c r="D53910">
        <v>362.65789999999998</v>
      </c>
    </row>
    <row r="53911" spans="1:4" x14ac:dyDescent="0.2">
      <c r="A53911">
        <v>94965</v>
      </c>
      <c r="B53911" t="s">
        <v>80</v>
      </c>
      <c r="C53911">
        <v>370</v>
      </c>
      <c r="D53911">
        <v>0.72289999999999999</v>
      </c>
    </row>
    <row r="53912" spans="1:4" x14ac:dyDescent="0.2">
      <c r="A53912">
        <v>94971</v>
      </c>
    </row>
    <row r="53913" spans="1:4" x14ac:dyDescent="0.2">
      <c r="A53913">
        <v>94971</v>
      </c>
      <c r="B53913" t="s">
        <v>6064</v>
      </c>
      <c r="C53913">
        <v>89226</v>
      </c>
      <c r="D53913">
        <v>0.60670000000000002</v>
      </c>
    </row>
    <row r="53914" spans="1:4" x14ac:dyDescent="0.2">
      <c r="A53914">
        <v>94971</v>
      </c>
      <c r="B53914" t="s">
        <v>6064</v>
      </c>
      <c r="C53914">
        <v>89225</v>
      </c>
      <c r="D53914">
        <v>0.64339999999999997</v>
      </c>
    </row>
    <row r="53915" spans="1:4" x14ac:dyDescent="0.2">
      <c r="A53915">
        <v>94971</v>
      </c>
      <c r="B53915" t="s">
        <v>6064</v>
      </c>
      <c r="C53915">
        <v>88377</v>
      </c>
      <c r="D53915">
        <v>1.2501</v>
      </c>
    </row>
    <row r="53916" spans="1:4" x14ac:dyDescent="0.2">
      <c r="A53916">
        <v>94971</v>
      </c>
      <c r="B53916" t="s">
        <v>6064</v>
      </c>
      <c r="C53916">
        <v>88316</v>
      </c>
      <c r="D53916">
        <v>1.9792000000000001</v>
      </c>
    </row>
    <row r="53917" spans="1:4" x14ac:dyDescent="0.2">
      <c r="A53917">
        <v>94971</v>
      </c>
      <c r="B53917" t="s">
        <v>80</v>
      </c>
      <c r="C53917">
        <v>4721</v>
      </c>
      <c r="D53917">
        <v>0.59719999999999995</v>
      </c>
    </row>
    <row r="53918" spans="1:4" x14ac:dyDescent="0.2">
      <c r="A53918">
        <v>94971</v>
      </c>
      <c r="B53918" t="s">
        <v>80</v>
      </c>
      <c r="C53918">
        <v>1379</v>
      </c>
      <c r="D53918">
        <v>364.94330000000002</v>
      </c>
    </row>
    <row r="53919" spans="1:4" x14ac:dyDescent="0.2">
      <c r="A53919">
        <v>94971</v>
      </c>
      <c r="B53919" t="s">
        <v>80</v>
      </c>
      <c r="C53919">
        <v>370</v>
      </c>
      <c r="D53919">
        <v>0.72750000000000004</v>
      </c>
    </row>
    <row r="53920" spans="1:4" x14ac:dyDescent="0.2">
      <c r="A53920">
        <v>102477</v>
      </c>
    </row>
    <row r="53921" spans="1:4" x14ac:dyDescent="0.2">
      <c r="A53921">
        <v>102477</v>
      </c>
      <c r="B53921" t="s">
        <v>6064</v>
      </c>
      <c r="C53921">
        <v>88831</v>
      </c>
      <c r="D53921">
        <v>0.75960000000000005</v>
      </c>
    </row>
    <row r="53922" spans="1:4" x14ac:dyDescent="0.2">
      <c r="A53922">
        <v>102477</v>
      </c>
      <c r="B53922" t="s">
        <v>6064</v>
      </c>
      <c r="C53922">
        <v>88830</v>
      </c>
      <c r="D53922">
        <v>0.80559999999999998</v>
      </c>
    </row>
    <row r="53923" spans="1:4" x14ac:dyDescent="0.2">
      <c r="A53923">
        <v>102477</v>
      </c>
      <c r="B53923" t="s">
        <v>6064</v>
      </c>
      <c r="C53923">
        <v>88377</v>
      </c>
      <c r="D53923">
        <v>1.5651999999999999</v>
      </c>
    </row>
    <row r="53924" spans="1:4" x14ac:dyDescent="0.2">
      <c r="A53924">
        <v>102477</v>
      </c>
      <c r="B53924" t="s">
        <v>6064</v>
      </c>
      <c r="C53924">
        <v>88316</v>
      </c>
      <c r="D53924">
        <v>2.4857999999999998</v>
      </c>
    </row>
    <row r="53925" spans="1:4" x14ac:dyDescent="0.2">
      <c r="A53925">
        <v>102477</v>
      </c>
      <c r="B53925" t="s">
        <v>80</v>
      </c>
      <c r="C53925">
        <v>4734</v>
      </c>
      <c r="D53925">
        <v>0.59640000000000004</v>
      </c>
    </row>
    <row r="53926" spans="1:4" x14ac:dyDescent="0.2">
      <c r="A53926">
        <v>102477</v>
      </c>
      <c r="B53926" t="s">
        <v>80</v>
      </c>
      <c r="C53926">
        <v>1379</v>
      </c>
      <c r="D53926">
        <v>420.06189999999998</v>
      </c>
    </row>
    <row r="53927" spans="1:4" x14ac:dyDescent="0.2">
      <c r="A53927">
        <v>102477</v>
      </c>
      <c r="B53927" t="s">
        <v>80</v>
      </c>
      <c r="C53927">
        <v>370</v>
      </c>
      <c r="D53927">
        <v>0.69169999999999998</v>
      </c>
    </row>
    <row r="53928" spans="1:4" x14ac:dyDescent="0.2">
      <c r="A53928">
        <v>102483</v>
      </c>
    </row>
    <row r="53929" spans="1:4" x14ac:dyDescent="0.2">
      <c r="A53929">
        <v>102483</v>
      </c>
      <c r="B53929" t="s">
        <v>6064</v>
      </c>
      <c r="C53929">
        <v>89226</v>
      </c>
      <c r="D53929">
        <v>0.63109999999999999</v>
      </c>
    </row>
    <row r="53930" spans="1:4" x14ac:dyDescent="0.2">
      <c r="A53930">
        <v>102483</v>
      </c>
      <c r="B53930" t="s">
        <v>6064</v>
      </c>
      <c r="C53930">
        <v>89225</v>
      </c>
      <c r="D53930">
        <v>0.66930000000000001</v>
      </c>
    </row>
    <row r="53931" spans="1:4" x14ac:dyDescent="0.2">
      <c r="A53931">
        <v>102483</v>
      </c>
      <c r="B53931" t="s">
        <v>6064</v>
      </c>
      <c r="C53931">
        <v>88377</v>
      </c>
      <c r="D53931">
        <v>1.3004</v>
      </c>
    </row>
    <row r="53932" spans="1:4" x14ac:dyDescent="0.2">
      <c r="A53932">
        <v>102483</v>
      </c>
      <c r="B53932" t="s">
        <v>6064</v>
      </c>
      <c r="C53932">
        <v>88316</v>
      </c>
      <c r="D53932">
        <v>2.0583</v>
      </c>
    </row>
    <row r="53933" spans="1:4" x14ac:dyDescent="0.2">
      <c r="A53933">
        <v>102483</v>
      </c>
      <c r="B53933" t="s">
        <v>80</v>
      </c>
      <c r="C53933">
        <v>4734</v>
      </c>
      <c r="D53933">
        <v>0.60199999999999998</v>
      </c>
    </row>
    <row r="53934" spans="1:4" x14ac:dyDescent="0.2">
      <c r="A53934">
        <v>102483</v>
      </c>
      <c r="B53934" t="s">
        <v>80</v>
      </c>
      <c r="C53934">
        <v>1379</v>
      </c>
      <c r="D53934">
        <v>424.00880000000001</v>
      </c>
    </row>
    <row r="53935" spans="1:4" x14ac:dyDescent="0.2">
      <c r="A53935">
        <v>102483</v>
      </c>
      <c r="B53935" t="s">
        <v>80</v>
      </c>
      <c r="C53935">
        <v>370</v>
      </c>
      <c r="D53935">
        <v>0.69820000000000004</v>
      </c>
    </row>
    <row r="53936" spans="1:4" x14ac:dyDescent="0.2">
      <c r="A53936">
        <v>94966</v>
      </c>
    </row>
    <row r="53937" spans="1:4" x14ac:dyDescent="0.2">
      <c r="A53937">
        <v>94966</v>
      </c>
      <c r="B53937" t="s">
        <v>6064</v>
      </c>
      <c r="C53937">
        <v>88831</v>
      </c>
      <c r="D53937">
        <v>0.70320000000000005</v>
      </c>
    </row>
    <row r="53938" spans="1:4" x14ac:dyDescent="0.2">
      <c r="A53938">
        <v>94966</v>
      </c>
      <c r="B53938" t="s">
        <v>6064</v>
      </c>
      <c r="C53938">
        <v>88830</v>
      </c>
      <c r="D53938">
        <v>0.74580000000000002</v>
      </c>
    </row>
    <row r="53939" spans="1:4" x14ac:dyDescent="0.2">
      <c r="A53939">
        <v>94966</v>
      </c>
      <c r="B53939" t="s">
        <v>6064</v>
      </c>
      <c r="C53939">
        <v>88377</v>
      </c>
      <c r="D53939">
        <v>1.4490000000000001</v>
      </c>
    </row>
    <row r="53940" spans="1:4" x14ac:dyDescent="0.2">
      <c r="A53940">
        <v>94966</v>
      </c>
      <c r="B53940" t="s">
        <v>6064</v>
      </c>
      <c r="C53940">
        <v>88316</v>
      </c>
      <c r="D53940">
        <v>2.2957999999999998</v>
      </c>
    </row>
    <row r="53941" spans="1:4" x14ac:dyDescent="0.2">
      <c r="A53941">
        <v>94966</v>
      </c>
      <c r="B53941" t="s">
        <v>80</v>
      </c>
      <c r="C53941">
        <v>4721</v>
      </c>
      <c r="D53941">
        <v>0.58919999999999995</v>
      </c>
    </row>
    <row r="53942" spans="1:4" x14ac:dyDescent="0.2">
      <c r="A53942">
        <v>94966</v>
      </c>
      <c r="B53942" t="s">
        <v>80</v>
      </c>
      <c r="C53942">
        <v>1379</v>
      </c>
      <c r="D53942">
        <v>388.88260000000002</v>
      </c>
    </row>
    <row r="53943" spans="1:4" x14ac:dyDescent="0.2">
      <c r="A53943">
        <v>94966</v>
      </c>
      <c r="B53943" t="s">
        <v>80</v>
      </c>
      <c r="C53943">
        <v>370</v>
      </c>
      <c r="D53943">
        <v>0.70779999999999998</v>
      </c>
    </row>
    <row r="53944" spans="1:4" x14ac:dyDescent="0.2">
      <c r="A53944">
        <v>94972</v>
      </c>
    </row>
    <row r="53945" spans="1:4" x14ac:dyDescent="0.2">
      <c r="A53945">
        <v>94972</v>
      </c>
      <c r="B53945" t="s">
        <v>6064</v>
      </c>
      <c r="C53945">
        <v>89226</v>
      </c>
      <c r="D53945">
        <v>0.6018</v>
      </c>
    </row>
    <row r="53946" spans="1:4" x14ac:dyDescent="0.2">
      <c r="A53946">
        <v>94972</v>
      </c>
      <c r="B53946" t="s">
        <v>6064</v>
      </c>
      <c r="C53946">
        <v>89225</v>
      </c>
      <c r="D53946">
        <v>0.63819999999999999</v>
      </c>
    </row>
    <row r="53947" spans="1:4" x14ac:dyDescent="0.2">
      <c r="A53947">
        <v>94972</v>
      </c>
      <c r="B53947" t="s">
        <v>6064</v>
      </c>
      <c r="C53947">
        <v>88377</v>
      </c>
      <c r="D53947">
        <v>1.24</v>
      </c>
    </row>
    <row r="53948" spans="1:4" x14ac:dyDescent="0.2">
      <c r="A53948">
        <v>94972</v>
      </c>
      <c r="B53948" t="s">
        <v>6064</v>
      </c>
      <c r="C53948">
        <v>88316</v>
      </c>
      <c r="D53948">
        <v>1.9633</v>
      </c>
    </row>
    <row r="53949" spans="1:4" x14ac:dyDescent="0.2">
      <c r="A53949">
        <v>94972</v>
      </c>
      <c r="B53949" t="s">
        <v>80</v>
      </c>
      <c r="C53949">
        <v>4721</v>
      </c>
      <c r="D53949">
        <v>0.5927</v>
      </c>
    </row>
    <row r="53950" spans="1:4" x14ac:dyDescent="0.2">
      <c r="A53950">
        <v>94972</v>
      </c>
      <c r="B53950" t="s">
        <v>80</v>
      </c>
      <c r="C53950">
        <v>1379</v>
      </c>
      <c r="D53950">
        <v>391.16629999999998</v>
      </c>
    </row>
    <row r="53951" spans="1:4" x14ac:dyDescent="0.2">
      <c r="A53951">
        <v>94972</v>
      </c>
      <c r="B53951" t="s">
        <v>80</v>
      </c>
      <c r="C53951">
        <v>370</v>
      </c>
      <c r="D53951">
        <v>0.71189999999999998</v>
      </c>
    </row>
    <row r="53952" spans="1:4" x14ac:dyDescent="0.2">
      <c r="A53952">
        <v>102478</v>
      </c>
    </row>
    <row r="53953" spans="1:4" x14ac:dyDescent="0.2">
      <c r="A53953">
        <v>102478</v>
      </c>
      <c r="B53953" t="s">
        <v>6064</v>
      </c>
      <c r="C53953">
        <v>88831</v>
      </c>
      <c r="D53953">
        <v>0.69059999999999999</v>
      </c>
    </row>
    <row r="53954" spans="1:4" x14ac:dyDescent="0.2">
      <c r="A53954">
        <v>102478</v>
      </c>
      <c r="B53954" t="s">
        <v>6064</v>
      </c>
      <c r="C53954">
        <v>88830</v>
      </c>
      <c r="D53954">
        <v>0.73240000000000005</v>
      </c>
    </row>
    <row r="53955" spans="1:4" x14ac:dyDescent="0.2">
      <c r="A53955">
        <v>102478</v>
      </c>
      <c r="B53955" t="s">
        <v>6064</v>
      </c>
      <c r="C53955">
        <v>88377</v>
      </c>
      <c r="D53955">
        <v>1.423</v>
      </c>
    </row>
    <row r="53956" spans="1:4" x14ac:dyDescent="0.2">
      <c r="A53956">
        <v>102478</v>
      </c>
      <c r="B53956" t="s">
        <v>6064</v>
      </c>
      <c r="C53956">
        <v>88316</v>
      </c>
      <c r="D53956">
        <v>2.2483</v>
      </c>
    </row>
    <row r="53957" spans="1:4" x14ac:dyDescent="0.2">
      <c r="A53957">
        <v>102478</v>
      </c>
      <c r="B53957" t="s">
        <v>80</v>
      </c>
      <c r="C53957">
        <v>4734</v>
      </c>
      <c r="D53957">
        <v>0.5766</v>
      </c>
    </row>
    <row r="53958" spans="1:4" x14ac:dyDescent="0.2">
      <c r="A53958">
        <v>102478</v>
      </c>
      <c r="B53958" t="s">
        <v>80</v>
      </c>
      <c r="C53958">
        <v>1379</v>
      </c>
      <c r="D53958">
        <v>518.89829999999995</v>
      </c>
    </row>
    <row r="53959" spans="1:4" x14ac:dyDescent="0.2">
      <c r="A53959">
        <v>102478</v>
      </c>
      <c r="B53959" t="s">
        <v>80</v>
      </c>
      <c r="C53959">
        <v>370</v>
      </c>
      <c r="D53959">
        <v>0.62960000000000005</v>
      </c>
    </row>
    <row r="53960" spans="1:4" x14ac:dyDescent="0.2">
      <c r="A53960">
        <v>102484</v>
      </c>
    </row>
    <row r="53961" spans="1:4" x14ac:dyDescent="0.2">
      <c r="A53961">
        <v>102484</v>
      </c>
      <c r="B53961" t="s">
        <v>6064</v>
      </c>
      <c r="C53961">
        <v>89226</v>
      </c>
      <c r="D53961">
        <v>0.63080000000000003</v>
      </c>
    </row>
    <row r="53962" spans="1:4" x14ac:dyDescent="0.2">
      <c r="A53962">
        <v>102484</v>
      </c>
      <c r="B53962" t="s">
        <v>6064</v>
      </c>
      <c r="C53962">
        <v>89225</v>
      </c>
      <c r="D53962">
        <v>0.66900000000000004</v>
      </c>
    </row>
    <row r="53963" spans="1:4" x14ac:dyDescent="0.2">
      <c r="A53963">
        <v>102484</v>
      </c>
      <c r="B53963" t="s">
        <v>6064</v>
      </c>
      <c r="C53963">
        <v>88377</v>
      </c>
      <c r="D53963">
        <v>1.2998000000000001</v>
      </c>
    </row>
    <row r="53964" spans="1:4" x14ac:dyDescent="0.2">
      <c r="A53964">
        <v>102484</v>
      </c>
      <c r="B53964" t="s">
        <v>6064</v>
      </c>
      <c r="C53964">
        <v>88316</v>
      </c>
      <c r="D53964">
        <v>2.0583</v>
      </c>
    </row>
    <row r="53965" spans="1:4" x14ac:dyDescent="0.2">
      <c r="A53965">
        <v>102484</v>
      </c>
      <c r="B53965" t="s">
        <v>80</v>
      </c>
      <c r="C53965">
        <v>4734</v>
      </c>
      <c r="D53965">
        <v>0.57940000000000003</v>
      </c>
    </row>
    <row r="53966" spans="1:4" x14ac:dyDescent="0.2">
      <c r="A53966">
        <v>102484</v>
      </c>
      <c r="B53966" t="s">
        <v>80</v>
      </c>
      <c r="C53966">
        <v>1379</v>
      </c>
      <c r="D53966">
        <v>521.4828</v>
      </c>
    </row>
    <row r="53967" spans="1:4" x14ac:dyDescent="0.2">
      <c r="A53967">
        <v>102484</v>
      </c>
      <c r="B53967" t="s">
        <v>80</v>
      </c>
      <c r="C53967">
        <v>370</v>
      </c>
      <c r="D53967">
        <v>0.63270000000000004</v>
      </c>
    </row>
    <row r="53968" spans="1:4" x14ac:dyDescent="0.2">
      <c r="A53968">
        <v>94967</v>
      </c>
    </row>
    <row r="53969" spans="1:4" x14ac:dyDescent="0.2">
      <c r="A53969">
        <v>94967</v>
      </c>
      <c r="B53969" t="s">
        <v>6064</v>
      </c>
      <c r="C53969">
        <v>88831</v>
      </c>
      <c r="D53969">
        <v>0.74829999999999997</v>
      </c>
    </row>
    <row r="53970" spans="1:4" x14ac:dyDescent="0.2">
      <c r="A53970">
        <v>94967</v>
      </c>
      <c r="B53970" t="s">
        <v>6064</v>
      </c>
      <c r="C53970">
        <v>88830</v>
      </c>
      <c r="D53970">
        <v>0.79359999999999997</v>
      </c>
    </row>
    <row r="53971" spans="1:4" x14ac:dyDescent="0.2">
      <c r="A53971">
        <v>94967</v>
      </c>
      <c r="B53971" t="s">
        <v>6064</v>
      </c>
      <c r="C53971">
        <v>88377</v>
      </c>
      <c r="D53971">
        <v>1.5418000000000001</v>
      </c>
    </row>
    <row r="53972" spans="1:4" x14ac:dyDescent="0.2">
      <c r="A53972">
        <v>94967</v>
      </c>
      <c r="B53972" t="s">
        <v>6064</v>
      </c>
      <c r="C53972">
        <v>88316</v>
      </c>
      <c r="D53972">
        <v>2.4382999999999999</v>
      </c>
    </row>
    <row r="53973" spans="1:4" x14ac:dyDescent="0.2">
      <c r="A53973">
        <v>94967</v>
      </c>
      <c r="B53973" t="s">
        <v>80</v>
      </c>
      <c r="C53973">
        <v>4721</v>
      </c>
      <c r="D53973">
        <v>0.56059999999999999</v>
      </c>
    </row>
    <row r="53974" spans="1:4" x14ac:dyDescent="0.2">
      <c r="A53974">
        <v>94967</v>
      </c>
      <c r="B53974" t="s">
        <v>80</v>
      </c>
      <c r="C53974">
        <v>1379</v>
      </c>
      <c r="D53974">
        <v>486.84780000000001</v>
      </c>
    </row>
    <row r="53975" spans="1:4" x14ac:dyDescent="0.2">
      <c r="A53975">
        <v>94967</v>
      </c>
      <c r="B53975" t="s">
        <v>80</v>
      </c>
      <c r="C53975">
        <v>370</v>
      </c>
      <c r="D53975">
        <v>0.67510000000000003</v>
      </c>
    </row>
    <row r="53976" spans="1:4" x14ac:dyDescent="0.2">
      <c r="A53976">
        <v>94973</v>
      </c>
    </row>
    <row r="53977" spans="1:4" x14ac:dyDescent="0.2">
      <c r="A53977">
        <v>94973</v>
      </c>
      <c r="B53977" t="s">
        <v>6064</v>
      </c>
      <c r="C53977">
        <v>89226</v>
      </c>
      <c r="D53977">
        <v>0.62039999999999995</v>
      </c>
    </row>
    <row r="53978" spans="1:4" x14ac:dyDescent="0.2">
      <c r="A53978">
        <v>94973</v>
      </c>
      <c r="B53978" t="s">
        <v>6064</v>
      </c>
      <c r="C53978">
        <v>89225</v>
      </c>
      <c r="D53978">
        <v>0.65800000000000003</v>
      </c>
    </row>
    <row r="53979" spans="1:4" x14ac:dyDescent="0.2">
      <c r="A53979">
        <v>94973</v>
      </c>
      <c r="B53979" t="s">
        <v>6064</v>
      </c>
      <c r="C53979">
        <v>88377</v>
      </c>
      <c r="D53979">
        <v>1.2784</v>
      </c>
    </row>
    <row r="53980" spans="1:4" x14ac:dyDescent="0.2">
      <c r="A53980">
        <v>94973</v>
      </c>
      <c r="B53980" t="s">
        <v>6064</v>
      </c>
      <c r="C53980">
        <v>88316</v>
      </c>
      <c r="D53980">
        <v>2.0266999999999999</v>
      </c>
    </row>
    <row r="53981" spans="1:4" x14ac:dyDescent="0.2">
      <c r="A53981">
        <v>94973</v>
      </c>
      <c r="B53981" t="s">
        <v>80</v>
      </c>
      <c r="C53981">
        <v>4721</v>
      </c>
      <c r="D53981">
        <v>0.56459999999999999</v>
      </c>
    </row>
    <row r="53982" spans="1:4" x14ac:dyDescent="0.2">
      <c r="A53982">
        <v>94973</v>
      </c>
      <c r="B53982" t="s">
        <v>80</v>
      </c>
      <c r="C53982">
        <v>1379</v>
      </c>
      <c r="D53982">
        <v>490.34550000000002</v>
      </c>
    </row>
    <row r="53983" spans="1:4" x14ac:dyDescent="0.2">
      <c r="A53983">
        <v>94973</v>
      </c>
      <c r="B53983" t="s">
        <v>80</v>
      </c>
      <c r="C53983">
        <v>370</v>
      </c>
      <c r="D53983">
        <v>0.67989999999999995</v>
      </c>
    </row>
    <row r="53984" spans="1:4" x14ac:dyDescent="0.2">
      <c r="A53984">
        <v>94974</v>
      </c>
    </row>
    <row r="53985" spans="1:4" x14ac:dyDescent="0.2">
      <c r="A53985">
        <v>94974</v>
      </c>
      <c r="B53985" t="s">
        <v>6064</v>
      </c>
      <c r="C53985">
        <v>88316</v>
      </c>
      <c r="D53985">
        <v>6.2858000000000001</v>
      </c>
    </row>
    <row r="53986" spans="1:4" x14ac:dyDescent="0.2">
      <c r="A53986">
        <v>94974</v>
      </c>
      <c r="B53986" t="s">
        <v>80</v>
      </c>
      <c r="C53986">
        <v>4721</v>
      </c>
      <c r="D53986">
        <v>0.59709999999999996</v>
      </c>
    </row>
    <row r="53987" spans="1:4" x14ac:dyDescent="0.2">
      <c r="A53987">
        <v>94974</v>
      </c>
      <c r="B53987" t="s">
        <v>80</v>
      </c>
      <c r="C53987">
        <v>1379</v>
      </c>
      <c r="D53987">
        <v>218.93</v>
      </c>
    </row>
    <row r="53988" spans="1:4" x14ac:dyDescent="0.2">
      <c r="A53988">
        <v>94974</v>
      </c>
      <c r="B53988" t="s">
        <v>80</v>
      </c>
      <c r="C53988">
        <v>370</v>
      </c>
      <c r="D53988">
        <v>0.8538</v>
      </c>
    </row>
    <row r="53989" spans="1:4" x14ac:dyDescent="0.2">
      <c r="A53989">
        <v>94962</v>
      </c>
    </row>
    <row r="53990" spans="1:4" x14ac:dyDescent="0.2">
      <c r="A53990">
        <v>94962</v>
      </c>
      <c r="B53990" t="s">
        <v>6064</v>
      </c>
      <c r="C53990">
        <v>88831</v>
      </c>
      <c r="D53990">
        <v>0.71879999999999999</v>
      </c>
    </row>
    <row r="53991" spans="1:4" x14ac:dyDescent="0.2">
      <c r="A53991">
        <v>94962</v>
      </c>
      <c r="B53991" t="s">
        <v>6064</v>
      </c>
      <c r="C53991">
        <v>88830</v>
      </c>
      <c r="D53991">
        <v>0.76229999999999998</v>
      </c>
    </row>
    <row r="53992" spans="1:4" x14ac:dyDescent="0.2">
      <c r="A53992">
        <v>94962</v>
      </c>
      <c r="B53992" t="s">
        <v>6064</v>
      </c>
      <c r="C53992">
        <v>88377</v>
      </c>
      <c r="D53992">
        <v>1.4811000000000001</v>
      </c>
    </row>
    <row r="53993" spans="1:4" x14ac:dyDescent="0.2">
      <c r="A53993">
        <v>94962</v>
      </c>
      <c r="B53993" t="s">
        <v>6064</v>
      </c>
      <c r="C53993">
        <v>88316</v>
      </c>
      <c r="D53993">
        <v>2.3433000000000002</v>
      </c>
    </row>
    <row r="53994" spans="1:4" x14ac:dyDescent="0.2">
      <c r="A53994">
        <v>94962</v>
      </c>
      <c r="B53994" t="s">
        <v>80</v>
      </c>
      <c r="C53994">
        <v>4721</v>
      </c>
      <c r="D53994">
        <v>0.57820000000000005</v>
      </c>
    </row>
    <row r="53995" spans="1:4" x14ac:dyDescent="0.2">
      <c r="A53995">
        <v>94962</v>
      </c>
      <c r="B53995" t="s">
        <v>80</v>
      </c>
      <c r="C53995">
        <v>1379</v>
      </c>
      <c r="D53995">
        <v>212.01939999999999</v>
      </c>
    </row>
    <row r="53996" spans="1:4" x14ac:dyDescent="0.2">
      <c r="A53996">
        <v>94962</v>
      </c>
      <c r="B53996" t="s">
        <v>80</v>
      </c>
      <c r="C53996">
        <v>370</v>
      </c>
      <c r="D53996">
        <v>0.82689999999999997</v>
      </c>
    </row>
    <row r="53997" spans="1:4" x14ac:dyDescent="0.2">
      <c r="A53997">
        <v>94968</v>
      </c>
    </row>
    <row r="53998" spans="1:4" x14ac:dyDescent="0.2">
      <c r="A53998">
        <v>94968</v>
      </c>
      <c r="B53998" t="s">
        <v>6064</v>
      </c>
      <c r="C53998">
        <v>89226</v>
      </c>
      <c r="D53998">
        <v>0.6462</v>
      </c>
    </row>
    <row r="53999" spans="1:4" x14ac:dyDescent="0.2">
      <c r="A53999">
        <v>94968</v>
      </c>
      <c r="B53999" t="s">
        <v>6064</v>
      </c>
      <c r="C53999">
        <v>89225</v>
      </c>
      <c r="D53999">
        <v>0.68530000000000002</v>
      </c>
    </row>
    <row r="54000" spans="1:4" x14ac:dyDescent="0.2">
      <c r="A54000">
        <v>94968</v>
      </c>
      <c r="B54000" t="s">
        <v>6064</v>
      </c>
      <c r="C54000">
        <v>88377</v>
      </c>
      <c r="D54000">
        <v>1.3314999999999999</v>
      </c>
    </row>
    <row r="54001" spans="1:4" x14ac:dyDescent="0.2">
      <c r="A54001">
        <v>94968</v>
      </c>
      <c r="B54001" t="s">
        <v>6064</v>
      </c>
      <c r="C54001">
        <v>88316</v>
      </c>
      <c r="D54001">
        <v>2.1057999999999999</v>
      </c>
    </row>
    <row r="54002" spans="1:4" x14ac:dyDescent="0.2">
      <c r="A54002">
        <v>94968</v>
      </c>
      <c r="B54002" t="s">
        <v>80</v>
      </c>
      <c r="C54002">
        <v>4721</v>
      </c>
      <c r="D54002">
        <v>0.58209999999999995</v>
      </c>
    </row>
    <row r="54003" spans="1:4" x14ac:dyDescent="0.2">
      <c r="A54003">
        <v>94968</v>
      </c>
      <c r="B54003" t="s">
        <v>80</v>
      </c>
      <c r="C54003">
        <v>1379</v>
      </c>
      <c r="D54003">
        <v>213.45310000000001</v>
      </c>
    </row>
    <row r="54004" spans="1:4" x14ac:dyDescent="0.2">
      <c r="A54004">
        <v>94968</v>
      </c>
      <c r="B54004" t="s">
        <v>80</v>
      </c>
      <c r="C54004">
        <v>370</v>
      </c>
      <c r="D54004">
        <v>0.83250000000000002</v>
      </c>
    </row>
    <row r="54005" spans="1:4" x14ac:dyDescent="0.2">
      <c r="A54005">
        <v>102485</v>
      </c>
    </row>
    <row r="54006" spans="1:4" x14ac:dyDescent="0.2">
      <c r="A54006">
        <v>102485</v>
      </c>
      <c r="B54006" t="s">
        <v>6064</v>
      </c>
      <c r="C54006">
        <v>88316</v>
      </c>
      <c r="D54006">
        <v>6.3017000000000003</v>
      </c>
    </row>
    <row r="54007" spans="1:4" x14ac:dyDescent="0.2">
      <c r="A54007">
        <v>102485</v>
      </c>
      <c r="B54007" t="s">
        <v>80</v>
      </c>
      <c r="C54007">
        <v>4734</v>
      </c>
      <c r="D54007">
        <v>0.61829999999999996</v>
      </c>
    </row>
    <row r="54008" spans="1:4" x14ac:dyDescent="0.2">
      <c r="A54008">
        <v>102485</v>
      </c>
      <c r="B54008" t="s">
        <v>80</v>
      </c>
      <c r="C54008">
        <v>1379</v>
      </c>
      <c r="D54008">
        <v>222.58869999999999</v>
      </c>
    </row>
    <row r="54009" spans="1:4" x14ac:dyDescent="0.2">
      <c r="A54009">
        <v>102485</v>
      </c>
      <c r="B54009" t="s">
        <v>80</v>
      </c>
      <c r="C54009">
        <v>370</v>
      </c>
      <c r="D54009">
        <v>0.86809999999999998</v>
      </c>
    </row>
    <row r="54010" spans="1:4" x14ac:dyDescent="0.2">
      <c r="A54010">
        <v>102473</v>
      </c>
    </row>
    <row r="54011" spans="1:4" x14ac:dyDescent="0.2">
      <c r="A54011">
        <v>102473</v>
      </c>
      <c r="B54011" t="s">
        <v>6064</v>
      </c>
      <c r="C54011">
        <v>88831</v>
      </c>
      <c r="D54011">
        <v>0.73129999999999995</v>
      </c>
    </row>
    <row r="54012" spans="1:4" x14ac:dyDescent="0.2">
      <c r="A54012">
        <v>102473</v>
      </c>
      <c r="B54012" t="s">
        <v>6064</v>
      </c>
      <c r="C54012">
        <v>88830</v>
      </c>
      <c r="D54012">
        <v>0.77559999999999996</v>
      </c>
    </row>
    <row r="54013" spans="1:4" x14ac:dyDescent="0.2">
      <c r="A54013">
        <v>102473</v>
      </c>
      <c r="B54013" t="s">
        <v>6064</v>
      </c>
      <c r="C54013">
        <v>88377</v>
      </c>
      <c r="D54013">
        <v>1.5068999999999999</v>
      </c>
    </row>
    <row r="54014" spans="1:4" x14ac:dyDescent="0.2">
      <c r="A54014">
        <v>102473</v>
      </c>
      <c r="B54014" t="s">
        <v>6064</v>
      </c>
      <c r="C54014">
        <v>88316</v>
      </c>
      <c r="D54014">
        <v>2.3908</v>
      </c>
    </row>
    <row r="54015" spans="1:4" x14ac:dyDescent="0.2">
      <c r="A54015">
        <v>102473</v>
      </c>
      <c r="B54015" t="s">
        <v>80</v>
      </c>
      <c r="C54015">
        <v>4734</v>
      </c>
      <c r="D54015">
        <v>0.59919999999999995</v>
      </c>
    </row>
    <row r="54016" spans="1:4" x14ac:dyDescent="0.2">
      <c r="A54016">
        <v>102473</v>
      </c>
      <c r="B54016" t="s">
        <v>80</v>
      </c>
      <c r="C54016">
        <v>1379</v>
      </c>
      <c r="D54016">
        <v>215.70580000000001</v>
      </c>
    </row>
    <row r="54017" spans="1:4" x14ac:dyDescent="0.2">
      <c r="A54017">
        <v>102473</v>
      </c>
      <c r="B54017" t="s">
        <v>80</v>
      </c>
      <c r="C54017">
        <v>370</v>
      </c>
      <c r="D54017">
        <v>0.84130000000000005</v>
      </c>
    </row>
    <row r="54018" spans="1:4" x14ac:dyDescent="0.2">
      <c r="A54018">
        <v>102479</v>
      </c>
    </row>
    <row r="54019" spans="1:4" x14ac:dyDescent="0.2">
      <c r="A54019">
        <v>102479</v>
      </c>
      <c r="B54019" t="s">
        <v>6064</v>
      </c>
      <c r="C54019">
        <v>89226</v>
      </c>
      <c r="D54019">
        <v>0.65739999999999998</v>
      </c>
    </row>
    <row r="54020" spans="1:4" x14ac:dyDescent="0.2">
      <c r="A54020">
        <v>102479</v>
      </c>
      <c r="B54020" t="s">
        <v>6064</v>
      </c>
      <c r="C54020">
        <v>89225</v>
      </c>
      <c r="D54020">
        <v>0.69720000000000004</v>
      </c>
    </row>
    <row r="54021" spans="1:4" x14ac:dyDescent="0.2">
      <c r="A54021">
        <v>102479</v>
      </c>
      <c r="B54021" t="s">
        <v>6064</v>
      </c>
      <c r="C54021">
        <v>88377</v>
      </c>
      <c r="D54021">
        <v>1.3547</v>
      </c>
    </row>
    <row r="54022" spans="1:4" x14ac:dyDescent="0.2">
      <c r="A54022">
        <v>102479</v>
      </c>
      <c r="B54022" t="s">
        <v>6064</v>
      </c>
      <c r="C54022">
        <v>88316</v>
      </c>
      <c r="D54022">
        <v>2.1375000000000002</v>
      </c>
    </row>
    <row r="54023" spans="1:4" x14ac:dyDescent="0.2">
      <c r="A54023">
        <v>102479</v>
      </c>
      <c r="B54023" t="s">
        <v>80</v>
      </c>
      <c r="C54023">
        <v>4734</v>
      </c>
      <c r="D54023">
        <v>0.60319999999999996</v>
      </c>
    </row>
    <row r="54024" spans="1:4" x14ac:dyDescent="0.2">
      <c r="A54024">
        <v>102479</v>
      </c>
      <c r="B54024" t="s">
        <v>80</v>
      </c>
      <c r="C54024">
        <v>1379</v>
      </c>
      <c r="D54024">
        <v>217.1644</v>
      </c>
    </row>
    <row r="54025" spans="1:4" x14ac:dyDescent="0.2">
      <c r="A54025">
        <v>102479</v>
      </c>
      <c r="B54025" t="s">
        <v>80</v>
      </c>
      <c r="C54025">
        <v>370</v>
      </c>
      <c r="D54025">
        <v>0.84689999999999999</v>
      </c>
    </row>
    <row r="54026" spans="1:4" x14ac:dyDescent="0.2">
      <c r="A54026">
        <v>104835</v>
      </c>
    </row>
    <row r="54027" spans="1:4" x14ac:dyDescent="0.2">
      <c r="A54027">
        <v>104835</v>
      </c>
      <c r="B54027" t="s">
        <v>6064</v>
      </c>
      <c r="C54027">
        <v>88316</v>
      </c>
      <c r="D54027">
        <v>11.56</v>
      </c>
    </row>
    <row r="54028" spans="1:4" x14ac:dyDescent="0.2">
      <c r="A54028">
        <v>104835</v>
      </c>
      <c r="B54028" t="s">
        <v>80</v>
      </c>
      <c r="C54028">
        <v>44956</v>
      </c>
      <c r="D54028">
        <v>1.1614</v>
      </c>
    </row>
    <row r="54029" spans="1:4" x14ac:dyDescent="0.2">
      <c r="A54029">
        <v>104835</v>
      </c>
      <c r="B54029" t="s">
        <v>80</v>
      </c>
      <c r="C54029">
        <v>1379</v>
      </c>
      <c r="D54029">
        <v>203.74600000000001</v>
      </c>
    </row>
    <row r="54030" spans="1:4" x14ac:dyDescent="0.2">
      <c r="A54030">
        <v>104835</v>
      </c>
      <c r="B54030" t="s">
        <v>80</v>
      </c>
      <c r="C54030">
        <v>1106</v>
      </c>
      <c r="D54030">
        <v>101.873</v>
      </c>
    </row>
    <row r="54031" spans="1:4" x14ac:dyDescent="0.2">
      <c r="A54031">
        <v>104835</v>
      </c>
      <c r="B54031" t="s">
        <v>80</v>
      </c>
      <c r="C54031">
        <v>370</v>
      </c>
      <c r="D54031">
        <v>0.79459999999999997</v>
      </c>
    </row>
    <row r="54032" spans="1:4" x14ac:dyDescent="0.2">
      <c r="A54032">
        <v>104833</v>
      </c>
    </row>
    <row r="54033" spans="1:4" x14ac:dyDescent="0.2">
      <c r="A54033">
        <v>104833</v>
      </c>
      <c r="B54033" t="s">
        <v>6064</v>
      </c>
      <c r="C54033">
        <v>88316</v>
      </c>
      <c r="D54033">
        <v>11.63</v>
      </c>
    </row>
    <row r="54034" spans="1:4" x14ac:dyDescent="0.2">
      <c r="A54034">
        <v>104833</v>
      </c>
      <c r="B54034" t="s">
        <v>80</v>
      </c>
      <c r="C54034">
        <v>44959</v>
      </c>
      <c r="D54034">
        <v>1.1867000000000001</v>
      </c>
    </row>
    <row r="54035" spans="1:4" x14ac:dyDescent="0.2">
      <c r="A54035">
        <v>104833</v>
      </c>
      <c r="B54035" t="s">
        <v>80</v>
      </c>
      <c r="C54035">
        <v>1379</v>
      </c>
      <c r="D54035">
        <v>208.19800000000001</v>
      </c>
    </row>
    <row r="54036" spans="1:4" x14ac:dyDescent="0.2">
      <c r="A54036">
        <v>104833</v>
      </c>
      <c r="B54036" t="s">
        <v>80</v>
      </c>
      <c r="C54036">
        <v>1106</v>
      </c>
      <c r="D54036">
        <v>104.099</v>
      </c>
    </row>
    <row r="54037" spans="1:4" x14ac:dyDescent="0.2">
      <c r="A54037">
        <v>104833</v>
      </c>
      <c r="B54037" t="s">
        <v>80</v>
      </c>
      <c r="C54037">
        <v>370</v>
      </c>
      <c r="D54037">
        <v>0.81200000000000006</v>
      </c>
    </row>
    <row r="54038" spans="1:4" x14ac:dyDescent="0.2">
      <c r="A54038">
        <v>104834</v>
      </c>
    </row>
    <row r="54039" spans="1:4" x14ac:dyDescent="0.2">
      <c r="A54039">
        <v>104834</v>
      </c>
      <c r="B54039" t="s">
        <v>6064</v>
      </c>
      <c r="C54039">
        <v>88398</v>
      </c>
      <c r="D54039">
        <v>2.7046000000000001</v>
      </c>
    </row>
    <row r="54040" spans="1:4" x14ac:dyDescent="0.2">
      <c r="A54040">
        <v>104834</v>
      </c>
      <c r="B54040" t="s">
        <v>6064</v>
      </c>
      <c r="C54040">
        <v>88393</v>
      </c>
      <c r="D54040">
        <v>0.82269999999999999</v>
      </c>
    </row>
    <row r="54041" spans="1:4" x14ac:dyDescent="0.2">
      <c r="A54041">
        <v>104834</v>
      </c>
      <c r="B54041" t="s">
        <v>6064</v>
      </c>
      <c r="C54041">
        <v>88377</v>
      </c>
      <c r="D54041">
        <v>3.5274000000000001</v>
      </c>
    </row>
    <row r="54042" spans="1:4" x14ac:dyDescent="0.2">
      <c r="A54042">
        <v>104834</v>
      </c>
      <c r="B54042" t="s">
        <v>6064</v>
      </c>
      <c r="C54042">
        <v>88316</v>
      </c>
      <c r="D54042">
        <v>1.0085999999999999</v>
      </c>
    </row>
    <row r="54043" spans="1:4" x14ac:dyDescent="0.2">
      <c r="A54043">
        <v>104834</v>
      </c>
      <c r="B54043" t="s">
        <v>80</v>
      </c>
      <c r="C54043">
        <v>44959</v>
      </c>
      <c r="D54043">
        <v>1.0584</v>
      </c>
    </row>
    <row r="54044" spans="1:4" x14ac:dyDescent="0.2">
      <c r="A54044">
        <v>104834</v>
      </c>
      <c r="B54044" t="s">
        <v>80</v>
      </c>
      <c r="C54044">
        <v>1379</v>
      </c>
      <c r="D54044">
        <v>185.68700000000001</v>
      </c>
    </row>
    <row r="54045" spans="1:4" x14ac:dyDescent="0.2">
      <c r="A54045">
        <v>104834</v>
      </c>
      <c r="B54045" t="s">
        <v>80</v>
      </c>
      <c r="C54045">
        <v>1106</v>
      </c>
      <c r="D54045">
        <v>92.843699999999998</v>
      </c>
    </row>
    <row r="54046" spans="1:4" x14ac:dyDescent="0.2">
      <c r="A54046">
        <v>104834</v>
      </c>
      <c r="B54046" t="s">
        <v>80</v>
      </c>
      <c r="C54046">
        <v>370</v>
      </c>
      <c r="D54046">
        <v>0.72419999999999995</v>
      </c>
    </row>
    <row r="54047" spans="1:4" x14ac:dyDescent="0.2">
      <c r="A54047">
        <v>104836</v>
      </c>
    </row>
    <row r="54048" spans="1:4" x14ac:dyDescent="0.2">
      <c r="A54048">
        <v>104836</v>
      </c>
      <c r="B54048" t="s">
        <v>6064</v>
      </c>
      <c r="C54048">
        <v>88398</v>
      </c>
      <c r="D54048">
        <v>2.6391</v>
      </c>
    </row>
    <row r="54049" spans="1:4" x14ac:dyDescent="0.2">
      <c r="A54049">
        <v>104836</v>
      </c>
      <c r="B54049" t="s">
        <v>6064</v>
      </c>
      <c r="C54049">
        <v>88393</v>
      </c>
      <c r="D54049">
        <v>0.80279999999999996</v>
      </c>
    </row>
    <row r="54050" spans="1:4" x14ac:dyDescent="0.2">
      <c r="A54050">
        <v>104836</v>
      </c>
      <c r="B54050" t="s">
        <v>6064</v>
      </c>
      <c r="C54050">
        <v>88377</v>
      </c>
      <c r="D54050">
        <v>3.4419</v>
      </c>
    </row>
    <row r="54051" spans="1:4" x14ac:dyDescent="0.2">
      <c r="A54051">
        <v>104836</v>
      </c>
      <c r="B54051" t="s">
        <v>6064</v>
      </c>
      <c r="C54051">
        <v>88316</v>
      </c>
      <c r="D54051">
        <v>0.9829</v>
      </c>
    </row>
    <row r="54052" spans="1:4" x14ac:dyDescent="0.2">
      <c r="A54052">
        <v>104836</v>
      </c>
      <c r="B54052" t="s">
        <v>80</v>
      </c>
      <c r="C54052">
        <v>44956</v>
      </c>
      <c r="D54052">
        <v>1.0327999999999999</v>
      </c>
    </row>
    <row r="54053" spans="1:4" x14ac:dyDescent="0.2">
      <c r="A54053">
        <v>104836</v>
      </c>
      <c r="B54053" t="s">
        <v>80</v>
      </c>
      <c r="C54053">
        <v>1379</v>
      </c>
      <c r="D54053">
        <v>181.18799999999999</v>
      </c>
    </row>
    <row r="54054" spans="1:4" x14ac:dyDescent="0.2">
      <c r="A54054">
        <v>104836</v>
      </c>
      <c r="B54054" t="s">
        <v>80</v>
      </c>
      <c r="C54054">
        <v>1106</v>
      </c>
      <c r="D54054">
        <v>90.593800000000002</v>
      </c>
    </row>
    <row r="54055" spans="1:4" x14ac:dyDescent="0.2">
      <c r="A54055">
        <v>104836</v>
      </c>
      <c r="B54055" t="s">
        <v>80</v>
      </c>
      <c r="C54055">
        <v>370</v>
      </c>
      <c r="D54055">
        <v>0.70660000000000001</v>
      </c>
    </row>
    <row r="54056" spans="1:4" x14ac:dyDescent="0.2">
      <c r="A54056">
        <v>104837</v>
      </c>
    </row>
    <row r="54057" spans="1:4" x14ac:dyDescent="0.2">
      <c r="A54057">
        <v>104837</v>
      </c>
      <c r="B54057" t="s">
        <v>6064</v>
      </c>
      <c r="C54057">
        <v>88316</v>
      </c>
      <c r="D54057">
        <v>11.97</v>
      </c>
    </row>
    <row r="54058" spans="1:4" x14ac:dyDescent="0.2">
      <c r="A54058">
        <v>104837</v>
      </c>
      <c r="B54058" t="s">
        <v>80</v>
      </c>
      <c r="C54058">
        <v>44959</v>
      </c>
      <c r="D54058">
        <v>1.1387</v>
      </c>
    </row>
    <row r="54059" spans="1:4" x14ac:dyDescent="0.2">
      <c r="A54059">
        <v>104837</v>
      </c>
      <c r="B54059" t="s">
        <v>80</v>
      </c>
      <c r="C54059">
        <v>1379</v>
      </c>
      <c r="D54059">
        <v>303.661</v>
      </c>
    </row>
    <row r="54060" spans="1:4" x14ac:dyDescent="0.2">
      <c r="A54060">
        <v>104837</v>
      </c>
      <c r="B54060" t="s">
        <v>80</v>
      </c>
      <c r="C54060">
        <v>370</v>
      </c>
      <c r="D54060">
        <v>0.78949999999999998</v>
      </c>
    </row>
    <row r="54061" spans="1:4" x14ac:dyDescent="0.2">
      <c r="A54061">
        <v>104838</v>
      </c>
    </row>
    <row r="54062" spans="1:4" x14ac:dyDescent="0.2">
      <c r="A54062">
        <v>104838</v>
      </c>
      <c r="B54062" t="s">
        <v>6064</v>
      </c>
      <c r="C54062">
        <v>88398</v>
      </c>
      <c r="D54062">
        <v>2.7292000000000001</v>
      </c>
    </row>
    <row r="54063" spans="1:4" x14ac:dyDescent="0.2">
      <c r="A54063">
        <v>104838</v>
      </c>
      <c r="B54063" t="s">
        <v>6064</v>
      </c>
      <c r="C54063">
        <v>88393</v>
      </c>
      <c r="D54063">
        <v>0.83020000000000005</v>
      </c>
    </row>
    <row r="54064" spans="1:4" x14ac:dyDescent="0.2">
      <c r="A54064">
        <v>104838</v>
      </c>
      <c r="B54064" t="s">
        <v>6064</v>
      </c>
      <c r="C54064">
        <v>88377</v>
      </c>
      <c r="D54064">
        <v>3.5592999999999999</v>
      </c>
    </row>
    <row r="54065" spans="1:4" x14ac:dyDescent="0.2">
      <c r="A54065">
        <v>104838</v>
      </c>
      <c r="B54065" t="s">
        <v>6064</v>
      </c>
      <c r="C54065">
        <v>88316</v>
      </c>
      <c r="D54065">
        <v>1.0170999999999999</v>
      </c>
    </row>
    <row r="54066" spans="1:4" x14ac:dyDescent="0.2">
      <c r="A54066">
        <v>104838</v>
      </c>
      <c r="B54066" t="s">
        <v>80</v>
      </c>
      <c r="C54066">
        <v>44959</v>
      </c>
      <c r="D54066">
        <v>1.0697000000000001</v>
      </c>
    </row>
    <row r="54067" spans="1:4" x14ac:dyDescent="0.2">
      <c r="A54067">
        <v>104838</v>
      </c>
      <c r="B54067" t="s">
        <v>80</v>
      </c>
      <c r="C54067">
        <v>1379</v>
      </c>
      <c r="D54067">
        <v>285.24799999999999</v>
      </c>
    </row>
    <row r="54068" spans="1:4" x14ac:dyDescent="0.2">
      <c r="A54068">
        <v>104838</v>
      </c>
      <c r="B54068" t="s">
        <v>80</v>
      </c>
      <c r="C54068">
        <v>370</v>
      </c>
      <c r="D54068">
        <v>0.74160000000000004</v>
      </c>
    </row>
    <row r="54069" spans="1:4" x14ac:dyDescent="0.2">
      <c r="A54069">
        <v>104839</v>
      </c>
    </row>
    <row r="54070" spans="1:4" x14ac:dyDescent="0.2">
      <c r="A54070">
        <v>104839</v>
      </c>
      <c r="B54070" t="s">
        <v>6064</v>
      </c>
      <c r="C54070">
        <v>88316</v>
      </c>
      <c r="D54070">
        <v>11.85</v>
      </c>
    </row>
    <row r="54071" spans="1:4" x14ac:dyDescent="0.2">
      <c r="A54071">
        <v>104839</v>
      </c>
      <c r="B54071" t="s">
        <v>80</v>
      </c>
      <c r="C54071">
        <v>44956</v>
      </c>
      <c r="D54071">
        <v>1.0998000000000001</v>
      </c>
    </row>
    <row r="54072" spans="1:4" x14ac:dyDescent="0.2">
      <c r="A54072">
        <v>104839</v>
      </c>
      <c r="B54072" t="s">
        <v>80</v>
      </c>
      <c r="C54072">
        <v>1379</v>
      </c>
      <c r="D54072">
        <v>293.27699999999999</v>
      </c>
    </row>
    <row r="54073" spans="1:4" x14ac:dyDescent="0.2">
      <c r="A54073">
        <v>104839</v>
      </c>
      <c r="B54073" t="s">
        <v>80</v>
      </c>
      <c r="C54073">
        <v>370</v>
      </c>
      <c r="D54073">
        <v>0.76249999999999996</v>
      </c>
    </row>
    <row r="54074" spans="1:4" x14ac:dyDescent="0.2">
      <c r="A54074">
        <v>104840</v>
      </c>
    </row>
    <row r="54075" spans="1:4" x14ac:dyDescent="0.2">
      <c r="A54075">
        <v>104840</v>
      </c>
      <c r="B54075" t="s">
        <v>6064</v>
      </c>
      <c r="C54075">
        <v>88398</v>
      </c>
      <c r="D54075">
        <v>2.6276000000000002</v>
      </c>
    </row>
    <row r="54076" spans="1:4" x14ac:dyDescent="0.2">
      <c r="A54076">
        <v>104840</v>
      </c>
      <c r="B54076" t="s">
        <v>6064</v>
      </c>
      <c r="C54076">
        <v>88393</v>
      </c>
      <c r="D54076">
        <v>0.79930000000000001</v>
      </c>
    </row>
    <row r="54077" spans="1:4" x14ac:dyDescent="0.2">
      <c r="A54077">
        <v>104840</v>
      </c>
      <c r="B54077" t="s">
        <v>6064</v>
      </c>
      <c r="C54077">
        <v>88377</v>
      </c>
      <c r="D54077">
        <v>3.427</v>
      </c>
    </row>
    <row r="54078" spans="1:4" x14ac:dyDescent="0.2">
      <c r="A54078">
        <v>104840</v>
      </c>
      <c r="B54078" t="s">
        <v>6064</v>
      </c>
      <c r="C54078">
        <v>88316</v>
      </c>
      <c r="D54078">
        <v>0.98</v>
      </c>
    </row>
    <row r="54079" spans="1:4" x14ac:dyDescent="0.2">
      <c r="A54079">
        <v>104840</v>
      </c>
      <c r="B54079" t="s">
        <v>80</v>
      </c>
      <c r="C54079">
        <v>44956</v>
      </c>
      <c r="D54079">
        <v>1.0299</v>
      </c>
    </row>
    <row r="54080" spans="1:4" x14ac:dyDescent="0.2">
      <c r="A54080">
        <v>104840</v>
      </c>
      <c r="B54080" t="s">
        <v>80</v>
      </c>
      <c r="C54080">
        <v>1379</v>
      </c>
      <c r="D54080">
        <v>274.63799999999998</v>
      </c>
    </row>
    <row r="54081" spans="1:4" x14ac:dyDescent="0.2">
      <c r="A54081">
        <v>104840</v>
      </c>
      <c r="B54081" t="s">
        <v>80</v>
      </c>
      <c r="C54081">
        <v>370</v>
      </c>
      <c r="D54081">
        <v>0.71409999999999996</v>
      </c>
    </row>
    <row r="54082" spans="1:4" x14ac:dyDescent="0.2">
      <c r="A54082">
        <v>104830</v>
      </c>
    </row>
    <row r="54083" spans="1:4" x14ac:dyDescent="0.2">
      <c r="A54083">
        <v>104830</v>
      </c>
      <c r="B54083" t="s">
        <v>6064</v>
      </c>
      <c r="C54083">
        <v>88316</v>
      </c>
      <c r="D54083">
        <v>6.5867000000000004</v>
      </c>
    </row>
    <row r="54084" spans="1:4" x14ac:dyDescent="0.2">
      <c r="A54084">
        <v>104830</v>
      </c>
      <c r="B54084" t="s">
        <v>80</v>
      </c>
      <c r="C54084">
        <v>44961</v>
      </c>
      <c r="D54084">
        <v>0.67190000000000005</v>
      </c>
    </row>
    <row r="54085" spans="1:4" x14ac:dyDescent="0.2">
      <c r="A54085">
        <v>104830</v>
      </c>
      <c r="B54085" t="s">
        <v>80</v>
      </c>
      <c r="C54085">
        <v>44959</v>
      </c>
      <c r="D54085">
        <v>0.97909999999999997</v>
      </c>
    </row>
    <row r="54086" spans="1:4" x14ac:dyDescent="0.2">
      <c r="A54086">
        <v>104830</v>
      </c>
      <c r="B54086" t="s">
        <v>80</v>
      </c>
      <c r="C54086">
        <v>1379</v>
      </c>
      <c r="D54086">
        <v>230.37200000000001</v>
      </c>
    </row>
    <row r="54087" spans="1:4" x14ac:dyDescent="0.2">
      <c r="A54087">
        <v>104829</v>
      </c>
    </row>
    <row r="54088" spans="1:4" x14ac:dyDescent="0.2">
      <c r="A54088">
        <v>104829</v>
      </c>
      <c r="B54088" t="s">
        <v>6064</v>
      </c>
      <c r="C54088">
        <v>89226</v>
      </c>
      <c r="D54088">
        <v>0.74119999999999997</v>
      </c>
    </row>
    <row r="54089" spans="1:4" x14ac:dyDescent="0.2">
      <c r="A54089">
        <v>104829</v>
      </c>
      <c r="B54089" t="s">
        <v>6064</v>
      </c>
      <c r="C54089">
        <v>89225</v>
      </c>
      <c r="D54089">
        <v>0.78610000000000002</v>
      </c>
    </row>
    <row r="54090" spans="1:4" x14ac:dyDescent="0.2">
      <c r="A54090">
        <v>104829</v>
      </c>
      <c r="B54090" t="s">
        <v>6064</v>
      </c>
      <c r="C54090">
        <v>88377</v>
      </c>
      <c r="D54090">
        <v>1.5274000000000001</v>
      </c>
    </row>
    <row r="54091" spans="1:4" x14ac:dyDescent="0.2">
      <c r="A54091">
        <v>104829</v>
      </c>
      <c r="B54091" t="s">
        <v>6064</v>
      </c>
      <c r="C54091">
        <v>88316</v>
      </c>
      <c r="D54091">
        <v>2.4224999999999999</v>
      </c>
    </row>
    <row r="54092" spans="1:4" x14ac:dyDescent="0.2">
      <c r="A54092">
        <v>104829</v>
      </c>
      <c r="B54092" t="s">
        <v>80</v>
      </c>
      <c r="C54092">
        <v>44961</v>
      </c>
      <c r="D54092">
        <v>0.65680000000000005</v>
      </c>
    </row>
    <row r="54093" spans="1:4" x14ac:dyDescent="0.2">
      <c r="A54093">
        <v>104829</v>
      </c>
      <c r="B54093" t="s">
        <v>80</v>
      </c>
      <c r="C54093">
        <v>44959</v>
      </c>
      <c r="D54093">
        <v>0.95699999999999996</v>
      </c>
    </row>
    <row r="54094" spans="1:4" x14ac:dyDescent="0.2">
      <c r="A54094">
        <v>104829</v>
      </c>
      <c r="B54094" t="s">
        <v>80</v>
      </c>
      <c r="C54094">
        <v>1379</v>
      </c>
      <c r="D54094">
        <v>225.185</v>
      </c>
    </row>
    <row r="54095" spans="1:4" x14ac:dyDescent="0.2">
      <c r="A54095">
        <v>104832</v>
      </c>
    </row>
    <row r="54096" spans="1:4" x14ac:dyDescent="0.2">
      <c r="A54096">
        <v>104832</v>
      </c>
      <c r="B54096" t="s">
        <v>6064</v>
      </c>
      <c r="C54096">
        <v>88316</v>
      </c>
      <c r="D54096">
        <v>6.4283000000000001</v>
      </c>
    </row>
    <row r="54097" spans="1:4" x14ac:dyDescent="0.2">
      <c r="A54097">
        <v>104832</v>
      </c>
      <c r="B54097" t="s">
        <v>80</v>
      </c>
      <c r="C54097">
        <v>44960</v>
      </c>
      <c r="D54097">
        <v>0.65210000000000001</v>
      </c>
    </row>
    <row r="54098" spans="1:4" x14ac:dyDescent="0.2">
      <c r="A54098">
        <v>104832</v>
      </c>
      <c r="B54098" t="s">
        <v>80</v>
      </c>
      <c r="C54098">
        <v>44956</v>
      </c>
      <c r="D54098">
        <v>0.95020000000000004</v>
      </c>
    </row>
    <row r="54099" spans="1:4" x14ac:dyDescent="0.2">
      <c r="A54099">
        <v>104832</v>
      </c>
      <c r="B54099" t="s">
        <v>80</v>
      </c>
      <c r="C54099">
        <v>1379</v>
      </c>
      <c r="D54099">
        <v>204.94499999999999</v>
      </c>
    </row>
    <row r="54100" spans="1:4" x14ac:dyDescent="0.2">
      <c r="A54100">
        <v>104831</v>
      </c>
    </row>
    <row r="54101" spans="1:4" x14ac:dyDescent="0.2">
      <c r="A54101">
        <v>104831</v>
      </c>
      <c r="B54101" t="s">
        <v>6064</v>
      </c>
      <c r="C54101">
        <v>89226</v>
      </c>
      <c r="D54101">
        <v>0.6966</v>
      </c>
    </row>
    <row r="54102" spans="1:4" x14ac:dyDescent="0.2">
      <c r="A54102">
        <v>104831</v>
      </c>
      <c r="B54102" t="s">
        <v>6064</v>
      </c>
      <c r="C54102">
        <v>89225</v>
      </c>
      <c r="D54102">
        <v>0.73880000000000001</v>
      </c>
    </row>
    <row r="54103" spans="1:4" x14ac:dyDescent="0.2">
      <c r="A54103">
        <v>104831</v>
      </c>
      <c r="B54103" t="s">
        <v>6064</v>
      </c>
      <c r="C54103">
        <v>88377</v>
      </c>
      <c r="D54103">
        <v>1.4353</v>
      </c>
    </row>
    <row r="54104" spans="1:4" x14ac:dyDescent="0.2">
      <c r="A54104">
        <v>104831</v>
      </c>
      <c r="B54104" t="s">
        <v>6064</v>
      </c>
      <c r="C54104">
        <v>88316</v>
      </c>
      <c r="D54104">
        <v>2.2799999999999998</v>
      </c>
    </row>
    <row r="54105" spans="1:4" x14ac:dyDescent="0.2">
      <c r="A54105">
        <v>104831</v>
      </c>
      <c r="B54105" t="s">
        <v>80</v>
      </c>
      <c r="C54105">
        <v>44960</v>
      </c>
      <c r="D54105">
        <v>0.63519999999999999</v>
      </c>
    </row>
    <row r="54106" spans="1:4" x14ac:dyDescent="0.2">
      <c r="A54106">
        <v>104831</v>
      </c>
      <c r="B54106" t="s">
        <v>80</v>
      </c>
      <c r="C54106">
        <v>44956</v>
      </c>
      <c r="D54106">
        <v>0.92559999999999998</v>
      </c>
    </row>
    <row r="54107" spans="1:4" x14ac:dyDescent="0.2">
      <c r="A54107">
        <v>104831</v>
      </c>
      <c r="B54107" t="s">
        <v>80</v>
      </c>
      <c r="C54107">
        <v>1379</v>
      </c>
      <c r="D54107">
        <v>199.63800000000001</v>
      </c>
    </row>
    <row r="54108" spans="1:4" x14ac:dyDescent="0.2">
      <c r="A54108">
        <v>103773</v>
      </c>
    </row>
    <row r="54109" spans="1:4" x14ac:dyDescent="0.2">
      <c r="A54109">
        <v>103773</v>
      </c>
      <c r="B54109" t="s">
        <v>6064</v>
      </c>
      <c r="C54109">
        <v>88316</v>
      </c>
      <c r="D54109">
        <v>0.30830000000000002</v>
      </c>
    </row>
    <row r="54110" spans="1:4" x14ac:dyDescent="0.2">
      <c r="A54110">
        <v>103773</v>
      </c>
      <c r="B54110" t="s">
        <v>6064</v>
      </c>
      <c r="C54110">
        <v>88309</v>
      </c>
      <c r="D54110">
        <v>0.92490000000000006</v>
      </c>
    </row>
    <row r="54111" spans="1:4" x14ac:dyDescent="0.2">
      <c r="A54111">
        <v>103773</v>
      </c>
      <c r="B54111" t="s">
        <v>80</v>
      </c>
      <c r="C54111">
        <v>44663</v>
      </c>
      <c r="D54111">
        <v>1</v>
      </c>
    </row>
    <row r="54112" spans="1:4" x14ac:dyDescent="0.2">
      <c r="A54112">
        <v>103772</v>
      </c>
    </row>
    <row r="54113" spans="1:4" x14ac:dyDescent="0.2">
      <c r="A54113">
        <v>103772</v>
      </c>
      <c r="B54113" t="s">
        <v>6064</v>
      </c>
      <c r="C54113">
        <v>88316</v>
      </c>
      <c r="D54113">
        <v>0.30830000000000002</v>
      </c>
    </row>
    <row r="54114" spans="1:4" x14ac:dyDescent="0.2">
      <c r="A54114">
        <v>103772</v>
      </c>
      <c r="B54114" t="s">
        <v>6064</v>
      </c>
      <c r="C54114">
        <v>88309</v>
      </c>
      <c r="D54114">
        <v>0.92490000000000006</v>
      </c>
    </row>
    <row r="54115" spans="1:4" x14ac:dyDescent="0.2">
      <c r="A54115">
        <v>103772</v>
      </c>
      <c r="B54115" t="s">
        <v>80</v>
      </c>
      <c r="C54115">
        <v>44664</v>
      </c>
      <c r="D54115">
        <v>1</v>
      </c>
    </row>
    <row r="54116" spans="1:4" x14ac:dyDescent="0.2">
      <c r="A54116">
        <v>103768</v>
      </c>
    </row>
    <row r="54117" spans="1:4" x14ac:dyDescent="0.2">
      <c r="A54117">
        <v>103768</v>
      </c>
      <c r="B54117" t="s">
        <v>6064</v>
      </c>
      <c r="C54117">
        <v>97064</v>
      </c>
      <c r="D54117">
        <v>10</v>
      </c>
    </row>
    <row r="54118" spans="1:4" x14ac:dyDescent="0.2">
      <c r="A54118">
        <v>103768</v>
      </c>
      <c r="B54118" t="s">
        <v>6064</v>
      </c>
      <c r="C54118">
        <v>88316</v>
      </c>
      <c r="D54118">
        <v>15</v>
      </c>
    </row>
    <row r="54119" spans="1:4" x14ac:dyDescent="0.2">
      <c r="A54119">
        <v>103768</v>
      </c>
      <c r="B54119" t="s">
        <v>6064</v>
      </c>
      <c r="C54119">
        <v>88309</v>
      </c>
      <c r="D54119">
        <v>45</v>
      </c>
    </row>
    <row r="54120" spans="1:4" x14ac:dyDescent="0.2">
      <c r="A54120">
        <v>103768</v>
      </c>
      <c r="B54120" t="s">
        <v>80</v>
      </c>
      <c r="C54120">
        <v>44660</v>
      </c>
      <c r="D54120">
        <v>1</v>
      </c>
    </row>
    <row r="54121" spans="1:4" x14ac:dyDescent="0.2">
      <c r="A54121">
        <v>103768</v>
      </c>
      <c r="B54121" t="s">
        <v>80</v>
      </c>
      <c r="C54121">
        <v>10527</v>
      </c>
      <c r="D54121">
        <v>0.16669999999999999</v>
      </c>
    </row>
    <row r="54122" spans="1:4" x14ac:dyDescent="0.2">
      <c r="A54122">
        <v>103767</v>
      </c>
    </row>
    <row r="54123" spans="1:4" x14ac:dyDescent="0.2">
      <c r="A54123">
        <v>103767</v>
      </c>
      <c r="B54123" t="s">
        <v>6064</v>
      </c>
      <c r="C54123">
        <v>88316</v>
      </c>
      <c r="D54123">
        <v>0.85119999999999996</v>
      </c>
    </row>
    <row r="54124" spans="1:4" x14ac:dyDescent="0.2">
      <c r="A54124">
        <v>103767</v>
      </c>
      <c r="B54124" t="s">
        <v>6064</v>
      </c>
      <c r="C54124">
        <v>88309</v>
      </c>
      <c r="D54124">
        <v>2.5535999999999999</v>
      </c>
    </row>
    <row r="54125" spans="1:4" x14ac:dyDescent="0.2">
      <c r="A54125">
        <v>103767</v>
      </c>
      <c r="B54125" t="s">
        <v>80</v>
      </c>
      <c r="C54125">
        <v>44659</v>
      </c>
      <c r="D54125">
        <v>1</v>
      </c>
    </row>
    <row r="54126" spans="1:4" x14ac:dyDescent="0.2">
      <c r="A54126">
        <v>103766</v>
      </c>
    </row>
    <row r="54127" spans="1:4" x14ac:dyDescent="0.2">
      <c r="A54127">
        <v>103766</v>
      </c>
      <c r="B54127" t="s">
        <v>6064</v>
      </c>
      <c r="C54127">
        <v>102486</v>
      </c>
      <c r="D54127">
        <v>0.1452</v>
      </c>
    </row>
    <row r="54128" spans="1:4" x14ac:dyDescent="0.2">
      <c r="A54128">
        <v>103766</v>
      </c>
      <c r="B54128" t="s">
        <v>6064</v>
      </c>
      <c r="C54128">
        <v>88316</v>
      </c>
      <c r="D54128">
        <v>0.79779999999999995</v>
      </c>
    </row>
    <row r="54129" spans="1:4" x14ac:dyDescent="0.2">
      <c r="A54129">
        <v>103766</v>
      </c>
      <c r="B54129" t="s">
        <v>6064</v>
      </c>
      <c r="C54129">
        <v>88309</v>
      </c>
      <c r="D54129">
        <v>2.3934000000000002</v>
      </c>
    </row>
    <row r="54130" spans="1:4" x14ac:dyDescent="0.2">
      <c r="A54130">
        <v>103766</v>
      </c>
      <c r="B54130" t="s">
        <v>80</v>
      </c>
      <c r="C54130">
        <v>44658</v>
      </c>
      <c r="D54130">
        <v>1</v>
      </c>
    </row>
    <row r="54131" spans="1:4" x14ac:dyDescent="0.2">
      <c r="A54131">
        <v>103766</v>
      </c>
      <c r="B54131" t="s">
        <v>80</v>
      </c>
      <c r="C54131">
        <v>4721</v>
      </c>
      <c r="D54131">
        <v>2.8899999999999999E-2</v>
      </c>
    </row>
    <row r="54132" spans="1:4" x14ac:dyDescent="0.2">
      <c r="A54132">
        <v>103765</v>
      </c>
    </row>
    <row r="54133" spans="1:4" x14ac:dyDescent="0.2">
      <c r="A54133">
        <v>103765</v>
      </c>
      <c r="B54133" t="s">
        <v>6064</v>
      </c>
      <c r="C54133">
        <v>102486</v>
      </c>
      <c r="D54133">
        <v>0.1452</v>
      </c>
    </row>
    <row r="54134" spans="1:4" x14ac:dyDescent="0.2">
      <c r="A54134">
        <v>103765</v>
      </c>
      <c r="B54134" t="s">
        <v>6064</v>
      </c>
      <c r="C54134">
        <v>88316</v>
      </c>
      <c r="D54134">
        <v>0.89680000000000004</v>
      </c>
    </row>
    <row r="54135" spans="1:4" x14ac:dyDescent="0.2">
      <c r="A54135">
        <v>103765</v>
      </c>
      <c r="B54135" t="s">
        <v>6064</v>
      </c>
      <c r="C54135">
        <v>88309</v>
      </c>
      <c r="D54135">
        <v>2.6903999999999999</v>
      </c>
    </row>
    <row r="54136" spans="1:4" x14ac:dyDescent="0.2">
      <c r="A54136">
        <v>103765</v>
      </c>
      <c r="B54136" t="s">
        <v>80</v>
      </c>
      <c r="C54136">
        <v>44657</v>
      </c>
      <c r="D54136">
        <v>2</v>
      </c>
    </row>
    <row r="54137" spans="1:4" x14ac:dyDescent="0.2">
      <c r="A54137">
        <v>103765</v>
      </c>
      <c r="B54137" t="s">
        <v>80</v>
      </c>
      <c r="C54137">
        <v>44656</v>
      </c>
      <c r="D54137">
        <v>2</v>
      </c>
    </row>
    <row r="54138" spans="1:4" x14ac:dyDescent="0.2">
      <c r="A54138">
        <v>103765</v>
      </c>
      <c r="B54138" t="s">
        <v>80</v>
      </c>
      <c r="C54138">
        <v>25399</v>
      </c>
      <c r="D54138">
        <v>1</v>
      </c>
    </row>
    <row r="54139" spans="1:4" x14ac:dyDescent="0.2">
      <c r="A54139">
        <v>103765</v>
      </c>
      <c r="B54139" t="s">
        <v>80</v>
      </c>
      <c r="C54139">
        <v>4721</v>
      </c>
      <c r="D54139">
        <v>2.8899999999999999E-2</v>
      </c>
    </row>
    <row r="54140" spans="1:4" x14ac:dyDescent="0.2">
      <c r="A54140">
        <v>103771</v>
      </c>
    </row>
    <row r="54141" spans="1:4" x14ac:dyDescent="0.2">
      <c r="A54141">
        <v>103771</v>
      </c>
      <c r="B54141" t="s">
        <v>6064</v>
      </c>
      <c r="C54141">
        <v>97064</v>
      </c>
      <c r="D54141">
        <v>6</v>
      </c>
    </row>
    <row r="54142" spans="1:4" x14ac:dyDescent="0.2">
      <c r="A54142">
        <v>103771</v>
      </c>
      <c r="B54142" t="s">
        <v>6064</v>
      </c>
      <c r="C54142">
        <v>88316</v>
      </c>
      <c r="D54142">
        <v>2.9167000000000001</v>
      </c>
    </row>
    <row r="54143" spans="1:4" x14ac:dyDescent="0.2">
      <c r="A54143">
        <v>103771</v>
      </c>
      <c r="B54143" t="s">
        <v>6064</v>
      </c>
      <c r="C54143">
        <v>88309</v>
      </c>
      <c r="D54143">
        <v>8.75</v>
      </c>
    </row>
    <row r="54144" spans="1:4" x14ac:dyDescent="0.2">
      <c r="A54144">
        <v>103771</v>
      </c>
      <c r="B54144" t="s">
        <v>80</v>
      </c>
      <c r="C54144">
        <v>44662</v>
      </c>
      <c r="D54144">
        <v>1</v>
      </c>
    </row>
    <row r="54145" spans="1:4" x14ac:dyDescent="0.2">
      <c r="A54145">
        <v>103771</v>
      </c>
      <c r="B54145" t="s">
        <v>80</v>
      </c>
      <c r="C54145">
        <v>10527</v>
      </c>
      <c r="D54145">
        <v>3.8899999999999997E-2</v>
      </c>
    </row>
    <row r="54146" spans="1:4" x14ac:dyDescent="0.2">
      <c r="A54146">
        <v>103769</v>
      </c>
    </row>
    <row r="54147" spans="1:4" x14ac:dyDescent="0.2">
      <c r="A54147">
        <v>103769</v>
      </c>
      <c r="B54147" t="s">
        <v>6064</v>
      </c>
      <c r="C54147">
        <v>97064</v>
      </c>
      <c r="D54147">
        <v>6</v>
      </c>
    </row>
    <row r="54148" spans="1:4" x14ac:dyDescent="0.2">
      <c r="A54148">
        <v>103769</v>
      </c>
      <c r="B54148" t="s">
        <v>6064</v>
      </c>
      <c r="C54148">
        <v>88316</v>
      </c>
      <c r="D54148">
        <v>2.9167000000000001</v>
      </c>
    </row>
    <row r="54149" spans="1:4" x14ac:dyDescent="0.2">
      <c r="A54149">
        <v>103769</v>
      </c>
      <c r="B54149" t="s">
        <v>6064</v>
      </c>
      <c r="C54149">
        <v>88309</v>
      </c>
      <c r="D54149">
        <v>8.75</v>
      </c>
    </row>
    <row r="54150" spans="1:4" x14ac:dyDescent="0.2">
      <c r="A54150">
        <v>103769</v>
      </c>
      <c r="B54150" t="s">
        <v>80</v>
      </c>
      <c r="C54150">
        <v>25400</v>
      </c>
      <c r="D54150">
        <v>1</v>
      </c>
    </row>
    <row r="54151" spans="1:4" x14ac:dyDescent="0.2">
      <c r="A54151">
        <v>103769</v>
      </c>
      <c r="B54151" t="s">
        <v>80</v>
      </c>
      <c r="C54151">
        <v>10527</v>
      </c>
      <c r="D54151">
        <v>3.8899999999999997E-2</v>
      </c>
    </row>
    <row r="54152" spans="1:4" x14ac:dyDescent="0.2">
      <c r="A54152">
        <v>103770</v>
      </c>
    </row>
    <row r="54153" spans="1:4" x14ac:dyDescent="0.2">
      <c r="A54153">
        <v>103770</v>
      </c>
      <c r="B54153" t="s">
        <v>6064</v>
      </c>
      <c r="C54153">
        <v>97064</v>
      </c>
      <c r="D54153">
        <v>6</v>
      </c>
    </row>
    <row r="54154" spans="1:4" x14ac:dyDescent="0.2">
      <c r="A54154">
        <v>103770</v>
      </c>
      <c r="B54154" t="s">
        <v>6064</v>
      </c>
      <c r="C54154">
        <v>88316</v>
      </c>
      <c r="D54154">
        <v>2.9167000000000001</v>
      </c>
    </row>
    <row r="54155" spans="1:4" x14ac:dyDescent="0.2">
      <c r="A54155">
        <v>103770</v>
      </c>
      <c r="B54155" t="s">
        <v>6064</v>
      </c>
      <c r="C54155">
        <v>88309</v>
      </c>
      <c r="D54155">
        <v>8.75</v>
      </c>
    </row>
    <row r="54156" spans="1:4" x14ac:dyDescent="0.2">
      <c r="A54156">
        <v>103770</v>
      </c>
      <c r="B54156" t="s">
        <v>80</v>
      </c>
      <c r="C54156">
        <v>44661</v>
      </c>
      <c r="D54156">
        <v>1</v>
      </c>
    </row>
    <row r="54157" spans="1:4" x14ac:dyDescent="0.2">
      <c r="A54157">
        <v>103770</v>
      </c>
      <c r="B54157" t="s">
        <v>80</v>
      </c>
      <c r="C54157">
        <v>10527</v>
      </c>
      <c r="D54157">
        <v>3.8899999999999997E-2</v>
      </c>
    </row>
    <row r="54158" spans="1:4" x14ac:dyDescent="0.2">
      <c r="A54158">
        <v>103764</v>
      </c>
    </row>
    <row r="54159" spans="1:4" x14ac:dyDescent="0.2">
      <c r="A54159">
        <v>103764</v>
      </c>
      <c r="B54159" t="s">
        <v>6064</v>
      </c>
      <c r="C54159">
        <v>102486</v>
      </c>
      <c r="D54159">
        <v>0.29049999999999998</v>
      </c>
    </row>
    <row r="54160" spans="1:4" x14ac:dyDescent="0.2">
      <c r="A54160">
        <v>103764</v>
      </c>
      <c r="B54160" t="s">
        <v>6064</v>
      </c>
      <c r="C54160">
        <v>88316</v>
      </c>
      <c r="D54160">
        <v>1.7936000000000001</v>
      </c>
    </row>
    <row r="54161" spans="1:4" x14ac:dyDescent="0.2">
      <c r="A54161">
        <v>103764</v>
      </c>
      <c r="B54161" t="s">
        <v>6064</v>
      </c>
      <c r="C54161">
        <v>88309</v>
      </c>
      <c r="D54161">
        <v>5.3808999999999996</v>
      </c>
    </row>
    <row r="54162" spans="1:4" x14ac:dyDescent="0.2">
      <c r="A54162">
        <v>103764</v>
      </c>
      <c r="B54162" t="s">
        <v>80</v>
      </c>
      <c r="C54162">
        <v>44657</v>
      </c>
      <c r="D54162">
        <v>4</v>
      </c>
    </row>
    <row r="54163" spans="1:4" x14ac:dyDescent="0.2">
      <c r="A54163">
        <v>103764</v>
      </c>
      <c r="B54163" t="s">
        <v>80</v>
      </c>
      <c r="C54163">
        <v>44656</v>
      </c>
      <c r="D54163">
        <v>4</v>
      </c>
    </row>
    <row r="54164" spans="1:4" x14ac:dyDescent="0.2">
      <c r="A54164">
        <v>103764</v>
      </c>
      <c r="B54164" t="s">
        <v>80</v>
      </c>
      <c r="C54164">
        <v>25398</v>
      </c>
      <c r="D54164">
        <v>1</v>
      </c>
    </row>
    <row r="54165" spans="1:4" x14ac:dyDescent="0.2">
      <c r="A54165">
        <v>103764</v>
      </c>
      <c r="B54165" t="s">
        <v>80</v>
      </c>
      <c r="C54165">
        <v>4721</v>
      </c>
      <c r="D54165">
        <v>5.79E-2</v>
      </c>
    </row>
    <row r="54166" spans="1:4" x14ac:dyDescent="0.2">
      <c r="A54166">
        <v>103780</v>
      </c>
    </row>
    <row r="54167" spans="1:4" x14ac:dyDescent="0.2">
      <c r="A54167">
        <v>103780</v>
      </c>
      <c r="B54167" t="s">
        <v>6064</v>
      </c>
      <c r="C54167">
        <v>88316</v>
      </c>
      <c r="D54167">
        <v>0.1051</v>
      </c>
    </row>
    <row r="54168" spans="1:4" x14ac:dyDescent="0.2">
      <c r="A54168">
        <v>103780</v>
      </c>
      <c r="B54168" t="s">
        <v>6064</v>
      </c>
      <c r="C54168">
        <v>88309</v>
      </c>
      <c r="D54168">
        <v>0.31530000000000002</v>
      </c>
    </row>
    <row r="54169" spans="1:4" x14ac:dyDescent="0.2">
      <c r="A54169">
        <v>103780</v>
      </c>
      <c r="B54169" t="s">
        <v>80</v>
      </c>
      <c r="C54169">
        <v>44953</v>
      </c>
      <c r="D54169">
        <v>8.9999999999999998E-4</v>
      </c>
    </row>
    <row r="54170" spans="1:4" x14ac:dyDescent="0.2">
      <c r="A54170">
        <v>103780</v>
      </c>
      <c r="B54170" t="s">
        <v>80</v>
      </c>
      <c r="C54170">
        <v>44952</v>
      </c>
      <c r="D54170">
        <v>0.45</v>
      </c>
    </row>
    <row r="54171" spans="1:4" x14ac:dyDescent="0.2">
      <c r="A54171">
        <v>103780</v>
      </c>
      <c r="B54171" t="s">
        <v>80</v>
      </c>
      <c r="C54171">
        <v>44678</v>
      </c>
      <c r="D54171">
        <v>1.6667000000000001</v>
      </c>
    </row>
    <row r="54172" spans="1:4" x14ac:dyDescent="0.2">
      <c r="A54172">
        <v>103780</v>
      </c>
      <c r="B54172" t="s">
        <v>80</v>
      </c>
      <c r="C54172">
        <v>44677</v>
      </c>
      <c r="D54172">
        <v>0.8</v>
      </c>
    </row>
    <row r="54173" spans="1:4" x14ac:dyDescent="0.2">
      <c r="A54173">
        <v>103780</v>
      </c>
      <c r="B54173" t="s">
        <v>80</v>
      </c>
      <c r="C54173">
        <v>44676</v>
      </c>
      <c r="D54173">
        <v>1.5</v>
      </c>
    </row>
    <row r="54174" spans="1:4" x14ac:dyDescent="0.2">
      <c r="A54174">
        <v>103780</v>
      </c>
      <c r="B54174" t="s">
        <v>6064</v>
      </c>
      <c r="C54174">
        <v>5869</v>
      </c>
      <c r="D54174">
        <v>3.4099999999999998E-2</v>
      </c>
    </row>
    <row r="54175" spans="1:4" x14ac:dyDescent="0.2">
      <c r="A54175">
        <v>103780</v>
      </c>
      <c r="B54175" t="s">
        <v>6064</v>
      </c>
      <c r="C54175">
        <v>5867</v>
      </c>
      <c r="D54175">
        <v>5.8999999999999999E-3</v>
      </c>
    </row>
    <row r="54176" spans="1:4" x14ac:dyDescent="0.2">
      <c r="A54176">
        <v>103780</v>
      </c>
      <c r="B54176" t="s">
        <v>80</v>
      </c>
      <c r="C54176">
        <v>4741</v>
      </c>
      <c r="D54176">
        <v>1.46E-2</v>
      </c>
    </row>
    <row r="54177" spans="1:4" x14ac:dyDescent="0.2">
      <c r="A54177">
        <v>103780</v>
      </c>
      <c r="B54177" t="s">
        <v>80</v>
      </c>
      <c r="C54177">
        <v>4721</v>
      </c>
      <c r="D54177">
        <v>9.0399999999999994E-2</v>
      </c>
    </row>
    <row r="54178" spans="1:4" x14ac:dyDescent="0.2">
      <c r="A54178">
        <v>103780</v>
      </c>
      <c r="B54178" t="s">
        <v>80</v>
      </c>
      <c r="C54178">
        <v>4720</v>
      </c>
      <c r="D54178">
        <v>2.2599999999999999E-2</v>
      </c>
    </row>
    <row r="54179" spans="1:4" x14ac:dyDescent="0.2">
      <c r="A54179">
        <v>103781</v>
      </c>
    </row>
    <row r="54180" spans="1:4" x14ac:dyDescent="0.2">
      <c r="A54180">
        <v>103781</v>
      </c>
      <c r="B54180" t="s">
        <v>6064</v>
      </c>
      <c r="C54180">
        <v>103662</v>
      </c>
      <c r="D54180">
        <v>1.9900000000000001E-2</v>
      </c>
    </row>
    <row r="54181" spans="1:4" x14ac:dyDescent="0.2">
      <c r="A54181">
        <v>103781</v>
      </c>
      <c r="B54181" t="s">
        <v>6064</v>
      </c>
      <c r="C54181">
        <v>103661</v>
      </c>
      <c r="D54181">
        <v>2.0999999999999999E-3</v>
      </c>
    </row>
    <row r="54182" spans="1:4" x14ac:dyDescent="0.2">
      <c r="A54182">
        <v>103781</v>
      </c>
      <c r="B54182" t="s">
        <v>6064</v>
      </c>
      <c r="C54182">
        <v>88316</v>
      </c>
      <c r="D54182">
        <v>0.1585</v>
      </c>
    </row>
    <row r="54183" spans="1:4" x14ac:dyDescent="0.2">
      <c r="A54183">
        <v>103781</v>
      </c>
      <c r="B54183" t="s">
        <v>6064</v>
      </c>
      <c r="C54183">
        <v>88309</v>
      </c>
      <c r="D54183">
        <v>0.47560000000000002</v>
      </c>
    </row>
    <row r="54184" spans="1:4" x14ac:dyDescent="0.2">
      <c r="A54184">
        <v>103781</v>
      </c>
      <c r="B54184" t="s">
        <v>80</v>
      </c>
      <c r="C54184">
        <v>44683</v>
      </c>
      <c r="D54184">
        <v>9</v>
      </c>
    </row>
    <row r="54185" spans="1:4" x14ac:dyDescent="0.2">
      <c r="A54185">
        <v>103781</v>
      </c>
      <c r="B54185" t="s">
        <v>80</v>
      </c>
      <c r="C54185">
        <v>44682</v>
      </c>
      <c r="D54185">
        <v>0.39269999999999999</v>
      </c>
    </row>
    <row r="54186" spans="1:4" x14ac:dyDescent="0.2">
      <c r="A54186">
        <v>103781</v>
      </c>
      <c r="B54186" t="s">
        <v>80</v>
      </c>
      <c r="C54186">
        <v>44681</v>
      </c>
      <c r="D54186">
        <v>0.1116</v>
      </c>
    </row>
    <row r="54187" spans="1:4" x14ac:dyDescent="0.2">
      <c r="A54187">
        <v>103781</v>
      </c>
      <c r="B54187" t="s">
        <v>80</v>
      </c>
      <c r="C54187">
        <v>44680</v>
      </c>
      <c r="D54187">
        <v>1.4800000000000001E-2</v>
      </c>
    </row>
    <row r="54188" spans="1:4" x14ac:dyDescent="0.2">
      <c r="A54188">
        <v>103781</v>
      </c>
      <c r="B54188" t="s">
        <v>80</v>
      </c>
      <c r="C54188">
        <v>44679</v>
      </c>
      <c r="D54188">
        <v>1.04</v>
      </c>
    </row>
    <row r="54189" spans="1:4" x14ac:dyDescent="0.2">
      <c r="A54189">
        <v>103781</v>
      </c>
      <c r="B54189" t="s">
        <v>80</v>
      </c>
      <c r="C54189">
        <v>366</v>
      </c>
      <c r="D54189">
        <v>1.5699999999999999E-2</v>
      </c>
    </row>
    <row r="54190" spans="1:4" x14ac:dyDescent="0.2">
      <c r="A54190">
        <v>103779</v>
      </c>
    </row>
    <row r="54191" spans="1:4" x14ac:dyDescent="0.2">
      <c r="A54191">
        <v>103779</v>
      </c>
      <c r="B54191" t="s">
        <v>6064</v>
      </c>
      <c r="C54191">
        <v>95277</v>
      </c>
      <c r="D54191">
        <v>0.2611</v>
      </c>
    </row>
    <row r="54192" spans="1:4" x14ac:dyDescent="0.2">
      <c r="A54192">
        <v>103779</v>
      </c>
      <c r="B54192" t="s">
        <v>6064</v>
      </c>
      <c r="C54192">
        <v>95276</v>
      </c>
      <c r="D54192">
        <v>7.22E-2</v>
      </c>
    </row>
    <row r="54193" spans="1:4" x14ac:dyDescent="0.2">
      <c r="A54193">
        <v>103779</v>
      </c>
      <c r="B54193" t="s">
        <v>6064</v>
      </c>
      <c r="C54193">
        <v>88316</v>
      </c>
      <c r="D54193">
        <v>0.38940000000000002</v>
      </c>
    </row>
    <row r="54194" spans="1:4" x14ac:dyDescent="0.2">
      <c r="A54194">
        <v>103779</v>
      </c>
      <c r="B54194" t="s">
        <v>6064</v>
      </c>
      <c r="C54194">
        <v>88262</v>
      </c>
      <c r="D54194">
        <v>1.1680999999999999</v>
      </c>
    </row>
    <row r="54195" spans="1:4" x14ac:dyDescent="0.2">
      <c r="A54195">
        <v>103779</v>
      </c>
      <c r="B54195" t="s">
        <v>80</v>
      </c>
      <c r="C54195">
        <v>44789</v>
      </c>
      <c r="D54195">
        <v>5.202</v>
      </c>
    </row>
    <row r="54196" spans="1:4" x14ac:dyDescent="0.2">
      <c r="A54196">
        <v>103779</v>
      </c>
      <c r="B54196" t="s">
        <v>80</v>
      </c>
      <c r="C54196">
        <v>44675</v>
      </c>
      <c r="D54196">
        <v>5.6099999999999997E-2</v>
      </c>
    </row>
    <row r="54197" spans="1:4" x14ac:dyDescent="0.2">
      <c r="A54197">
        <v>103779</v>
      </c>
      <c r="B54197" t="s">
        <v>80</v>
      </c>
      <c r="C54197">
        <v>44674</v>
      </c>
      <c r="D54197">
        <v>0.14019999999999999</v>
      </c>
    </row>
    <row r="54198" spans="1:4" x14ac:dyDescent="0.2">
      <c r="A54198">
        <v>103779</v>
      </c>
      <c r="B54198" t="s">
        <v>80</v>
      </c>
      <c r="C54198">
        <v>44673</v>
      </c>
      <c r="D54198">
        <v>1</v>
      </c>
    </row>
    <row r="54199" spans="1:4" x14ac:dyDescent="0.2">
      <c r="A54199">
        <v>103779</v>
      </c>
      <c r="B54199" t="s">
        <v>80</v>
      </c>
      <c r="C54199">
        <v>44396</v>
      </c>
      <c r="D54199">
        <v>0.57499999999999996</v>
      </c>
    </row>
    <row r="54200" spans="1:4" x14ac:dyDescent="0.2">
      <c r="A54200">
        <v>103779</v>
      </c>
      <c r="B54200" t="s">
        <v>80</v>
      </c>
      <c r="C54200">
        <v>43869</v>
      </c>
      <c r="D54200">
        <v>1.4E-2</v>
      </c>
    </row>
    <row r="54201" spans="1:4" x14ac:dyDescent="0.2">
      <c r="A54201">
        <v>103779</v>
      </c>
      <c r="B54201" t="s">
        <v>80</v>
      </c>
      <c r="C54201">
        <v>43868</v>
      </c>
      <c r="D54201">
        <v>1.4E-2</v>
      </c>
    </row>
    <row r="54202" spans="1:4" x14ac:dyDescent="0.2">
      <c r="A54202">
        <v>103779</v>
      </c>
      <c r="B54202" t="s">
        <v>80</v>
      </c>
      <c r="C54202">
        <v>43867</v>
      </c>
      <c r="D54202">
        <v>2.0899999999999998E-2</v>
      </c>
    </row>
    <row r="54203" spans="1:4" x14ac:dyDescent="0.2">
      <c r="A54203">
        <v>103779</v>
      </c>
      <c r="B54203" t="s">
        <v>80</v>
      </c>
      <c r="C54203">
        <v>43866</v>
      </c>
      <c r="D54203">
        <v>9.8799999999999999E-2</v>
      </c>
    </row>
    <row r="54204" spans="1:4" x14ac:dyDescent="0.2">
      <c r="A54204">
        <v>103779</v>
      </c>
      <c r="B54204" t="s">
        <v>80</v>
      </c>
      <c r="C54204">
        <v>10478</v>
      </c>
      <c r="D54204">
        <v>0.21029999999999999</v>
      </c>
    </row>
    <row r="54205" spans="1:4" x14ac:dyDescent="0.2">
      <c r="A54205">
        <v>103779</v>
      </c>
      <c r="B54205" t="s">
        <v>80</v>
      </c>
      <c r="C54205">
        <v>6178</v>
      </c>
      <c r="D54205">
        <v>1</v>
      </c>
    </row>
    <row r="54206" spans="1:4" x14ac:dyDescent="0.2">
      <c r="A54206">
        <v>103779</v>
      </c>
      <c r="B54206" t="s">
        <v>80</v>
      </c>
      <c r="C54206">
        <v>5068</v>
      </c>
      <c r="D54206">
        <v>0.1729</v>
      </c>
    </row>
    <row r="54207" spans="1:4" x14ac:dyDescent="0.2">
      <c r="A54207">
        <v>103779</v>
      </c>
      <c r="B54207" t="s">
        <v>80</v>
      </c>
      <c r="C54207">
        <v>4408</v>
      </c>
      <c r="D54207">
        <v>2.3409</v>
      </c>
    </row>
    <row r="54208" spans="1:4" x14ac:dyDescent="0.2">
      <c r="A54208">
        <v>103778</v>
      </c>
    </row>
    <row r="54209" spans="1:4" x14ac:dyDescent="0.2">
      <c r="A54209">
        <v>103778</v>
      </c>
      <c r="B54209" t="s">
        <v>6064</v>
      </c>
      <c r="C54209">
        <v>95277</v>
      </c>
      <c r="D54209">
        <v>0.10440000000000001</v>
      </c>
    </row>
    <row r="54210" spans="1:4" x14ac:dyDescent="0.2">
      <c r="A54210">
        <v>103778</v>
      </c>
      <c r="B54210" t="s">
        <v>6064</v>
      </c>
      <c r="C54210">
        <v>95276</v>
      </c>
      <c r="D54210">
        <v>2.8899999999999999E-2</v>
      </c>
    </row>
    <row r="54211" spans="1:4" x14ac:dyDescent="0.2">
      <c r="A54211">
        <v>103778</v>
      </c>
      <c r="B54211" t="s">
        <v>6064</v>
      </c>
      <c r="C54211">
        <v>88316</v>
      </c>
      <c r="D54211">
        <v>0.16400000000000001</v>
      </c>
    </row>
    <row r="54212" spans="1:4" x14ac:dyDescent="0.2">
      <c r="A54212">
        <v>103778</v>
      </c>
      <c r="B54212" t="s">
        <v>6064</v>
      </c>
      <c r="C54212">
        <v>88309</v>
      </c>
      <c r="D54212">
        <v>0.49209999999999998</v>
      </c>
    </row>
    <row r="54213" spans="1:4" x14ac:dyDescent="0.2">
      <c r="A54213">
        <v>103778</v>
      </c>
      <c r="B54213" t="s">
        <v>80</v>
      </c>
      <c r="C54213">
        <v>44681</v>
      </c>
      <c r="D54213">
        <v>0.06</v>
      </c>
    </row>
    <row r="54214" spans="1:4" x14ac:dyDescent="0.2">
      <c r="A54214">
        <v>103778</v>
      </c>
      <c r="B54214" t="s">
        <v>80</v>
      </c>
      <c r="C54214">
        <v>44674</v>
      </c>
      <c r="D54214">
        <v>0.14019999999999999</v>
      </c>
    </row>
    <row r="54215" spans="1:4" x14ac:dyDescent="0.2">
      <c r="A54215">
        <v>103778</v>
      </c>
      <c r="B54215" t="s">
        <v>80</v>
      </c>
      <c r="C54215">
        <v>44672</v>
      </c>
      <c r="D54215">
        <v>0.37</v>
      </c>
    </row>
    <row r="54216" spans="1:4" x14ac:dyDescent="0.2">
      <c r="A54216">
        <v>103778</v>
      </c>
      <c r="B54216" t="s">
        <v>80</v>
      </c>
      <c r="C54216">
        <v>44671</v>
      </c>
      <c r="D54216">
        <v>2.8</v>
      </c>
    </row>
    <row r="54217" spans="1:4" x14ac:dyDescent="0.2">
      <c r="A54217">
        <v>103778</v>
      </c>
      <c r="B54217" t="s">
        <v>80</v>
      </c>
      <c r="C54217">
        <v>44074</v>
      </c>
      <c r="D54217">
        <v>0.15</v>
      </c>
    </row>
    <row r="54218" spans="1:4" x14ac:dyDescent="0.2">
      <c r="A54218">
        <v>103778</v>
      </c>
      <c r="B54218" t="s">
        <v>80</v>
      </c>
      <c r="C54218">
        <v>43148</v>
      </c>
      <c r="D54218">
        <v>1.2</v>
      </c>
    </row>
    <row r="54219" spans="1:4" x14ac:dyDescent="0.2">
      <c r="A54219">
        <v>103778</v>
      </c>
      <c r="B54219" t="s">
        <v>80</v>
      </c>
      <c r="C54219">
        <v>39699</v>
      </c>
      <c r="D54219">
        <v>1</v>
      </c>
    </row>
    <row r="54220" spans="1:4" x14ac:dyDescent="0.2">
      <c r="A54220">
        <v>103778</v>
      </c>
      <c r="B54220" t="s">
        <v>80</v>
      </c>
      <c r="C54220">
        <v>4030</v>
      </c>
      <c r="D54220">
        <v>1</v>
      </c>
    </row>
    <row r="54221" spans="1:4" x14ac:dyDescent="0.2">
      <c r="A54221">
        <v>103924</v>
      </c>
    </row>
    <row r="54222" spans="1:4" x14ac:dyDescent="0.2">
      <c r="A54222">
        <v>103924</v>
      </c>
      <c r="B54222" t="s">
        <v>6064</v>
      </c>
      <c r="C54222">
        <v>88316</v>
      </c>
      <c r="D54222">
        <v>5.1299999999999998E-2</v>
      </c>
    </row>
    <row r="54223" spans="1:4" x14ac:dyDescent="0.2">
      <c r="A54223">
        <v>103924</v>
      </c>
      <c r="B54223" t="s">
        <v>6064</v>
      </c>
      <c r="C54223">
        <v>88309</v>
      </c>
      <c r="D54223">
        <v>0.15390000000000001</v>
      </c>
    </row>
    <row r="54224" spans="1:4" x14ac:dyDescent="0.2">
      <c r="A54224">
        <v>103924</v>
      </c>
      <c r="B54224" t="s">
        <v>80</v>
      </c>
      <c r="C54224">
        <v>44670</v>
      </c>
      <c r="D54224">
        <v>1</v>
      </c>
    </row>
    <row r="54225" spans="1:4" x14ac:dyDescent="0.2">
      <c r="A54225">
        <v>103776</v>
      </c>
    </row>
    <row r="54226" spans="1:4" x14ac:dyDescent="0.2">
      <c r="A54226">
        <v>103776</v>
      </c>
      <c r="B54226" t="s">
        <v>6064</v>
      </c>
      <c r="C54226">
        <v>88316</v>
      </c>
      <c r="D54226">
        <v>5.5E-2</v>
      </c>
    </row>
    <row r="54227" spans="1:4" x14ac:dyDescent="0.2">
      <c r="A54227">
        <v>103776</v>
      </c>
      <c r="B54227" t="s">
        <v>6064</v>
      </c>
      <c r="C54227">
        <v>88309</v>
      </c>
      <c r="D54227">
        <v>0.16500000000000001</v>
      </c>
    </row>
    <row r="54228" spans="1:4" x14ac:dyDescent="0.2">
      <c r="A54228">
        <v>103776</v>
      </c>
      <c r="B54228" t="s">
        <v>80</v>
      </c>
      <c r="C54228">
        <v>44669</v>
      </c>
      <c r="D54228">
        <v>1</v>
      </c>
    </row>
    <row r="54229" spans="1:4" x14ac:dyDescent="0.2">
      <c r="A54229">
        <v>103776</v>
      </c>
      <c r="B54229" t="s">
        <v>80</v>
      </c>
      <c r="C54229">
        <v>44668</v>
      </c>
      <c r="D54229">
        <v>1.02</v>
      </c>
    </row>
    <row r="54230" spans="1:4" x14ac:dyDescent="0.2">
      <c r="A54230">
        <v>103774</v>
      </c>
    </row>
    <row r="54231" spans="1:4" x14ac:dyDescent="0.2">
      <c r="A54231">
        <v>103774</v>
      </c>
      <c r="B54231" t="s">
        <v>6064</v>
      </c>
      <c r="C54231">
        <v>88316</v>
      </c>
      <c r="D54231">
        <v>1.0200000000000001E-2</v>
      </c>
    </row>
    <row r="54232" spans="1:4" x14ac:dyDescent="0.2">
      <c r="A54232">
        <v>103774</v>
      </c>
      <c r="B54232" t="s">
        <v>6064</v>
      </c>
      <c r="C54232">
        <v>88309</v>
      </c>
      <c r="D54232">
        <v>3.0599999999999999E-2</v>
      </c>
    </row>
    <row r="54233" spans="1:4" x14ac:dyDescent="0.2">
      <c r="A54233">
        <v>103774</v>
      </c>
      <c r="B54233" t="s">
        <v>80</v>
      </c>
      <c r="C54233">
        <v>44685</v>
      </c>
      <c r="D54233">
        <v>1</v>
      </c>
    </row>
    <row r="54234" spans="1:4" x14ac:dyDescent="0.2">
      <c r="A54234">
        <v>103774</v>
      </c>
      <c r="B54234" t="s">
        <v>80</v>
      </c>
      <c r="C54234">
        <v>44667</v>
      </c>
      <c r="D54234">
        <v>0.62129999999999996</v>
      </c>
    </row>
    <row r="54235" spans="1:4" x14ac:dyDescent="0.2">
      <c r="A54235">
        <v>103775</v>
      </c>
    </row>
    <row r="54236" spans="1:4" x14ac:dyDescent="0.2">
      <c r="A54236">
        <v>103775</v>
      </c>
      <c r="B54236" t="s">
        <v>6064</v>
      </c>
      <c r="C54236">
        <v>88316</v>
      </c>
      <c r="D54236">
        <v>2.5899999999999999E-2</v>
      </c>
    </row>
    <row r="54237" spans="1:4" x14ac:dyDescent="0.2">
      <c r="A54237">
        <v>103775</v>
      </c>
      <c r="B54237" t="s">
        <v>6064</v>
      </c>
      <c r="C54237">
        <v>88309</v>
      </c>
      <c r="D54237">
        <v>7.7600000000000002E-2</v>
      </c>
    </row>
    <row r="54238" spans="1:4" x14ac:dyDescent="0.2">
      <c r="A54238">
        <v>103775</v>
      </c>
      <c r="B54238" t="s">
        <v>80</v>
      </c>
      <c r="C54238">
        <v>44684</v>
      </c>
      <c r="D54238">
        <v>1</v>
      </c>
    </row>
    <row r="54239" spans="1:4" x14ac:dyDescent="0.2">
      <c r="A54239">
        <v>103775</v>
      </c>
      <c r="B54239" t="s">
        <v>80</v>
      </c>
      <c r="C54239">
        <v>44667</v>
      </c>
      <c r="D54239">
        <v>2.0969000000000002</v>
      </c>
    </row>
    <row r="54240" spans="1:4" x14ac:dyDescent="0.2">
      <c r="A54240">
        <v>97097</v>
      </c>
    </row>
    <row r="54241" spans="1:4" x14ac:dyDescent="0.2">
      <c r="A54241">
        <v>97097</v>
      </c>
      <c r="B54241" t="s">
        <v>6064</v>
      </c>
      <c r="C54241">
        <v>95282</v>
      </c>
      <c r="D54241">
        <v>7.0000000000000001E-3</v>
      </c>
    </row>
    <row r="54242" spans="1:4" x14ac:dyDescent="0.2">
      <c r="A54242">
        <v>97097</v>
      </c>
      <c r="B54242" t="s">
        <v>6064</v>
      </c>
      <c r="C54242">
        <v>88309</v>
      </c>
      <c r="D54242">
        <v>8.7999999999999995E-2</v>
      </c>
    </row>
    <row r="54243" spans="1:4" x14ac:dyDescent="0.2">
      <c r="A54243">
        <v>97097</v>
      </c>
      <c r="B54243" t="s">
        <v>80</v>
      </c>
      <c r="C54243">
        <v>43146</v>
      </c>
      <c r="D54243">
        <v>4</v>
      </c>
    </row>
    <row r="54244" spans="1:4" x14ac:dyDescent="0.2">
      <c r="A54244">
        <v>97089</v>
      </c>
    </row>
    <row r="54245" spans="1:4" x14ac:dyDescent="0.2">
      <c r="A54245">
        <v>97089</v>
      </c>
      <c r="B54245" t="s">
        <v>6064</v>
      </c>
      <c r="C54245">
        <v>88245</v>
      </c>
      <c r="D54245">
        <v>3.5999999999999997E-2</v>
      </c>
    </row>
    <row r="54246" spans="1:4" x14ac:dyDescent="0.2">
      <c r="A54246">
        <v>97089</v>
      </c>
      <c r="B54246" t="s">
        <v>6064</v>
      </c>
      <c r="C54246">
        <v>88238</v>
      </c>
      <c r="D54246">
        <v>1.2999999999999999E-2</v>
      </c>
    </row>
    <row r="54247" spans="1:4" x14ac:dyDescent="0.2">
      <c r="A54247">
        <v>97089</v>
      </c>
      <c r="B54247" t="s">
        <v>80</v>
      </c>
      <c r="C54247">
        <v>43132</v>
      </c>
      <c r="D54247">
        <v>1.0999999999999999E-2</v>
      </c>
    </row>
    <row r="54248" spans="1:4" x14ac:dyDescent="0.2">
      <c r="A54248">
        <v>97089</v>
      </c>
      <c r="B54248" t="s">
        <v>80</v>
      </c>
      <c r="C54248">
        <v>42407</v>
      </c>
      <c r="D54248">
        <v>0.55600000000000005</v>
      </c>
    </row>
    <row r="54249" spans="1:4" x14ac:dyDescent="0.2">
      <c r="A54249">
        <v>97089</v>
      </c>
      <c r="B54249" t="s">
        <v>80</v>
      </c>
      <c r="C54249">
        <v>39507</v>
      </c>
      <c r="D54249">
        <v>0.67800000000000005</v>
      </c>
    </row>
    <row r="54250" spans="1:4" x14ac:dyDescent="0.2">
      <c r="A54250">
        <v>97090</v>
      </c>
    </row>
    <row r="54251" spans="1:4" x14ac:dyDescent="0.2">
      <c r="A54251">
        <v>97090</v>
      </c>
      <c r="B54251" t="s">
        <v>6064</v>
      </c>
      <c r="C54251">
        <v>88245</v>
      </c>
      <c r="D54251">
        <v>3.1E-2</v>
      </c>
    </row>
    <row r="54252" spans="1:4" x14ac:dyDescent="0.2">
      <c r="A54252">
        <v>97090</v>
      </c>
      <c r="B54252" t="s">
        <v>6064</v>
      </c>
      <c r="C54252">
        <v>88238</v>
      </c>
      <c r="D54252">
        <v>1.0999999999999999E-2</v>
      </c>
    </row>
    <row r="54253" spans="1:4" x14ac:dyDescent="0.2">
      <c r="A54253">
        <v>97090</v>
      </c>
      <c r="B54253" t="s">
        <v>80</v>
      </c>
      <c r="C54253">
        <v>43132</v>
      </c>
      <c r="D54253">
        <v>1.0999999999999999E-2</v>
      </c>
    </row>
    <row r="54254" spans="1:4" x14ac:dyDescent="0.2">
      <c r="A54254">
        <v>97090</v>
      </c>
      <c r="B54254" t="s">
        <v>80</v>
      </c>
      <c r="C54254">
        <v>42407</v>
      </c>
      <c r="D54254">
        <v>0.45500000000000002</v>
      </c>
    </row>
    <row r="54255" spans="1:4" x14ac:dyDescent="0.2">
      <c r="A54255">
        <v>97090</v>
      </c>
      <c r="B54255" t="s">
        <v>80</v>
      </c>
      <c r="C54255">
        <v>7155</v>
      </c>
      <c r="D54255">
        <v>0.55500000000000005</v>
      </c>
    </row>
    <row r="54256" spans="1:4" x14ac:dyDescent="0.2">
      <c r="A54256">
        <v>97091</v>
      </c>
    </row>
    <row r="54257" spans="1:4" x14ac:dyDescent="0.2">
      <c r="A54257">
        <v>97091</v>
      </c>
      <c r="B54257" t="s">
        <v>6064</v>
      </c>
      <c r="C54257">
        <v>88245</v>
      </c>
      <c r="D54257">
        <v>2.8000000000000001E-2</v>
      </c>
    </row>
    <row r="54258" spans="1:4" x14ac:dyDescent="0.2">
      <c r="A54258">
        <v>97091</v>
      </c>
      <c r="B54258" t="s">
        <v>6064</v>
      </c>
      <c r="C54258">
        <v>88238</v>
      </c>
      <c r="D54258">
        <v>0.01</v>
      </c>
    </row>
    <row r="54259" spans="1:4" x14ac:dyDescent="0.2">
      <c r="A54259">
        <v>97091</v>
      </c>
      <c r="B54259" t="s">
        <v>80</v>
      </c>
      <c r="C54259">
        <v>43132</v>
      </c>
      <c r="D54259">
        <v>1.0999999999999999E-2</v>
      </c>
    </row>
    <row r="54260" spans="1:4" x14ac:dyDescent="0.2">
      <c r="A54260">
        <v>97091</v>
      </c>
      <c r="B54260" t="s">
        <v>80</v>
      </c>
      <c r="C54260">
        <v>42407</v>
      </c>
      <c r="D54260">
        <v>0.39700000000000002</v>
      </c>
    </row>
    <row r="54261" spans="1:4" x14ac:dyDescent="0.2">
      <c r="A54261">
        <v>97091</v>
      </c>
      <c r="B54261" t="s">
        <v>80</v>
      </c>
      <c r="C54261">
        <v>42406</v>
      </c>
      <c r="D54261">
        <v>0.48399999999999999</v>
      </c>
    </row>
    <row r="54262" spans="1:4" x14ac:dyDescent="0.2">
      <c r="A54262">
        <v>97092</v>
      </c>
    </row>
    <row r="54263" spans="1:4" x14ac:dyDescent="0.2">
      <c r="A54263">
        <v>97092</v>
      </c>
      <c r="B54263" t="s">
        <v>6064</v>
      </c>
      <c r="C54263">
        <v>88245</v>
      </c>
      <c r="D54263">
        <v>2.4E-2</v>
      </c>
    </row>
    <row r="54264" spans="1:4" x14ac:dyDescent="0.2">
      <c r="A54264">
        <v>97092</v>
      </c>
      <c r="B54264" t="s">
        <v>6064</v>
      </c>
      <c r="C54264">
        <v>88238</v>
      </c>
      <c r="D54264">
        <v>8.0000000000000002E-3</v>
      </c>
    </row>
    <row r="54265" spans="1:4" x14ac:dyDescent="0.2">
      <c r="A54265">
        <v>97092</v>
      </c>
      <c r="B54265" t="s">
        <v>80</v>
      </c>
      <c r="C54265">
        <v>43132</v>
      </c>
      <c r="D54265">
        <v>1.0999999999999999E-2</v>
      </c>
    </row>
    <row r="54266" spans="1:4" x14ac:dyDescent="0.2">
      <c r="A54266">
        <v>97092</v>
      </c>
      <c r="B54266" t="s">
        <v>80</v>
      </c>
      <c r="C54266">
        <v>42407</v>
      </c>
      <c r="D54266">
        <v>0.32200000000000001</v>
      </c>
    </row>
    <row r="54267" spans="1:4" x14ac:dyDescent="0.2">
      <c r="A54267">
        <v>97092</v>
      </c>
      <c r="B54267" t="s">
        <v>80</v>
      </c>
      <c r="C54267">
        <v>7156</v>
      </c>
      <c r="D54267">
        <v>0.39200000000000002</v>
      </c>
    </row>
    <row r="54268" spans="1:4" x14ac:dyDescent="0.2">
      <c r="A54268">
        <v>103053</v>
      </c>
    </row>
    <row r="54269" spans="1:4" x14ac:dyDescent="0.2">
      <c r="A54269">
        <v>103053</v>
      </c>
      <c r="B54269" t="s">
        <v>6064</v>
      </c>
      <c r="C54269">
        <v>88245</v>
      </c>
      <c r="D54269">
        <v>0.02</v>
      </c>
    </row>
    <row r="54270" spans="1:4" x14ac:dyDescent="0.2">
      <c r="A54270">
        <v>103053</v>
      </c>
      <c r="B54270" t="s">
        <v>6064</v>
      </c>
      <c r="C54270">
        <v>88238</v>
      </c>
      <c r="D54270">
        <v>7.0000000000000001E-3</v>
      </c>
    </row>
    <row r="54271" spans="1:4" x14ac:dyDescent="0.2">
      <c r="A54271">
        <v>103053</v>
      </c>
      <c r="B54271" t="s">
        <v>80</v>
      </c>
      <c r="C54271">
        <v>43813</v>
      </c>
      <c r="D54271">
        <v>0.312</v>
      </c>
    </row>
    <row r="54272" spans="1:4" x14ac:dyDescent="0.2">
      <c r="A54272">
        <v>103053</v>
      </c>
      <c r="B54272" t="s">
        <v>80</v>
      </c>
      <c r="C54272">
        <v>43132</v>
      </c>
      <c r="D54272">
        <v>1.0999999999999999E-2</v>
      </c>
    </row>
    <row r="54273" spans="1:4" x14ac:dyDescent="0.2">
      <c r="A54273">
        <v>103053</v>
      </c>
      <c r="B54273" t="s">
        <v>80</v>
      </c>
      <c r="C54273">
        <v>42407</v>
      </c>
      <c r="D54273">
        <v>0.25600000000000001</v>
      </c>
    </row>
    <row r="54274" spans="1:4" x14ac:dyDescent="0.2">
      <c r="A54274">
        <v>97093</v>
      </c>
    </row>
    <row r="54275" spans="1:4" x14ac:dyDescent="0.2">
      <c r="A54275">
        <v>97093</v>
      </c>
      <c r="B54275" t="s">
        <v>6064</v>
      </c>
      <c r="C54275">
        <v>88245</v>
      </c>
      <c r="D54275">
        <v>1.7999999999999999E-2</v>
      </c>
    </row>
    <row r="54276" spans="1:4" x14ac:dyDescent="0.2">
      <c r="A54276">
        <v>97093</v>
      </c>
      <c r="B54276" t="s">
        <v>6064</v>
      </c>
      <c r="C54276">
        <v>88238</v>
      </c>
      <c r="D54276">
        <v>7.0000000000000001E-3</v>
      </c>
    </row>
    <row r="54277" spans="1:4" x14ac:dyDescent="0.2">
      <c r="A54277">
        <v>97093</v>
      </c>
      <c r="B54277" t="s">
        <v>80</v>
      </c>
      <c r="C54277">
        <v>43132</v>
      </c>
      <c r="D54277">
        <v>1.0999999999999999E-2</v>
      </c>
    </row>
    <row r="54278" spans="1:4" x14ac:dyDescent="0.2">
      <c r="A54278">
        <v>97093</v>
      </c>
      <c r="B54278" t="s">
        <v>80</v>
      </c>
      <c r="C54278">
        <v>43127</v>
      </c>
      <c r="D54278">
        <v>0.27200000000000002</v>
      </c>
    </row>
    <row r="54279" spans="1:4" x14ac:dyDescent="0.2">
      <c r="A54279">
        <v>97093</v>
      </c>
      <c r="B54279" t="s">
        <v>80</v>
      </c>
      <c r="C54279">
        <v>42407</v>
      </c>
      <c r="D54279">
        <v>0.223</v>
      </c>
    </row>
    <row r="54280" spans="1:4" x14ac:dyDescent="0.2">
      <c r="A54280">
        <v>103054</v>
      </c>
    </row>
    <row r="54281" spans="1:4" x14ac:dyDescent="0.2">
      <c r="A54281">
        <v>103054</v>
      </c>
      <c r="B54281" t="s">
        <v>6064</v>
      </c>
      <c r="C54281">
        <v>88245</v>
      </c>
      <c r="D54281">
        <v>1.4999999999999999E-2</v>
      </c>
    </row>
    <row r="54282" spans="1:4" x14ac:dyDescent="0.2">
      <c r="A54282">
        <v>103054</v>
      </c>
      <c r="B54282" t="s">
        <v>6064</v>
      </c>
      <c r="C54282">
        <v>88238</v>
      </c>
      <c r="D54282">
        <v>5.0000000000000001E-3</v>
      </c>
    </row>
    <row r="54283" spans="1:4" x14ac:dyDescent="0.2">
      <c r="A54283">
        <v>103054</v>
      </c>
      <c r="B54283" t="s">
        <v>80</v>
      </c>
      <c r="C54283">
        <v>43814</v>
      </c>
      <c r="D54283">
        <v>0.19400000000000001</v>
      </c>
    </row>
    <row r="54284" spans="1:4" x14ac:dyDescent="0.2">
      <c r="A54284">
        <v>103054</v>
      </c>
      <c r="B54284" t="s">
        <v>80</v>
      </c>
      <c r="C54284">
        <v>43132</v>
      </c>
      <c r="D54284">
        <v>1.0999999999999999E-2</v>
      </c>
    </row>
    <row r="54285" spans="1:4" x14ac:dyDescent="0.2">
      <c r="A54285">
        <v>103054</v>
      </c>
      <c r="B54285" t="s">
        <v>80</v>
      </c>
      <c r="C54285">
        <v>42407</v>
      </c>
      <c r="D54285">
        <v>0.159</v>
      </c>
    </row>
    <row r="54286" spans="1:4" x14ac:dyDescent="0.2">
      <c r="A54286">
        <v>97088</v>
      </c>
    </row>
    <row r="54287" spans="1:4" x14ac:dyDescent="0.2">
      <c r="A54287">
        <v>97088</v>
      </c>
      <c r="B54287" t="s">
        <v>6064</v>
      </c>
      <c r="C54287">
        <v>88245</v>
      </c>
      <c r="D54287">
        <v>4.2000000000000003E-2</v>
      </c>
    </row>
    <row r="54288" spans="1:4" x14ac:dyDescent="0.2">
      <c r="A54288">
        <v>97088</v>
      </c>
      <c r="B54288" t="s">
        <v>6064</v>
      </c>
      <c r="C54288">
        <v>88238</v>
      </c>
      <c r="D54288">
        <v>1.4999999999999999E-2</v>
      </c>
    </row>
    <row r="54289" spans="1:4" x14ac:dyDescent="0.2">
      <c r="A54289">
        <v>97088</v>
      </c>
      <c r="B54289" t="s">
        <v>80</v>
      </c>
      <c r="C54289">
        <v>43132</v>
      </c>
      <c r="D54289">
        <v>1.0999999999999999E-2</v>
      </c>
    </row>
    <row r="54290" spans="1:4" x14ac:dyDescent="0.2">
      <c r="A54290">
        <v>97088</v>
      </c>
      <c r="B54290" t="s">
        <v>80</v>
      </c>
      <c r="C54290">
        <v>42407</v>
      </c>
      <c r="D54290">
        <v>0.67600000000000005</v>
      </c>
    </row>
    <row r="54291" spans="1:4" x14ac:dyDescent="0.2">
      <c r="A54291">
        <v>97088</v>
      </c>
      <c r="B54291" t="s">
        <v>80</v>
      </c>
      <c r="C54291">
        <v>21141</v>
      </c>
      <c r="D54291">
        <v>0.82399999999999995</v>
      </c>
    </row>
    <row r="54292" spans="1:4" x14ac:dyDescent="0.2">
      <c r="A54292">
        <v>97087</v>
      </c>
    </row>
    <row r="54293" spans="1:4" x14ac:dyDescent="0.2">
      <c r="A54293">
        <v>97087</v>
      </c>
      <c r="B54293" t="s">
        <v>6064</v>
      </c>
      <c r="C54293">
        <v>88316</v>
      </c>
      <c r="D54293">
        <v>5.0000000000000001E-3</v>
      </c>
    </row>
    <row r="54294" spans="1:4" x14ac:dyDescent="0.2">
      <c r="A54294">
        <v>97087</v>
      </c>
      <c r="B54294" t="s">
        <v>6064</v>
      </c>
      <c r="C54294">
        <v>88309</v>
      </c>
      <c r="D54294">
        <v>1.4E-2</v>
      </c>
    </row>
    <row r="54295" spans="1:4" x14ac:dyDescent="0.2">
      <c r="A54295">
        <v>97087</v>
      </c>
      <c r="B54295" t="s">
        <v>80</v>
      </c>
      <c r="C54295">
        <v>42408</v>
      </c>
      <c r="D54295">
        <v>1.04</v>
      </c>
    </row>
    <row r="54296" spans="1:4" x14ac:dyDescent="0.2">
      <c r="A54296">
        <v>97083</v>
      </c>
    </row>
    <row r="54297" spans="1:4" x14ac:dyDescent="0.2">
      <c r="A54297">
        <v>97083</v>
      </c>
      <c r="B54297" t="s">
        <v>6064</v>
      </c>
      <c r="C54297">
        <v>95265</v>
      </c>
      <c r="D54297">
        <v>4.2000000000000003E-2</v>
      </c>
    </row>
    <row r="54298" spans="1:4" x14ac:dyDescent="0.2">
      <c r="A54298">
        <v>97083</v>
      </c>
      <c r="B54298" t="s">
        <v>6064</v>
      </c>
      <c r="C54298">
        <v>95264</v>
      </c>
      <c r="D54298">
        <v>2.5000000000000001E-2</v>
      </c>
    </row>
    <row r="54299" spans="1:4" x14ac:dyDescent="0.2">
      <c r="A54299">
        <v>97083</v>
      </c>
      <c r="B54299" t="s">
        <v>6064</v>
      </c>
      <c r="C54299">
        <v>88316</v>
      </c>
      <c r="D54299">
        <v>8.8999999999999996E-2</v>
      </c>
    </row>
    <row r="54300" spans="1:4" x14ac:dyDescent="0.2">
      <c r="A54300">
        <v>97083</v>
      </c>
      <c r="B54300" t="s">
        <v>6064</v>
      </c>
      <c r="C54300">
        <v>88309</v>
      </c>
      <c r="D54300">
        <v>4.4999999999999998E-2</v>
      </c>
    </row>
    <row r="54301" spans="1:4" x14ac:dyDescent="0.2">
      <c r="A54301">
        <v>97084</v>
      </c>
    </row>
    <row r="54302" spans="1:4" x14ac:dyDescent="0.2">
      <c r="A54302">
        <v>97084</v>
      </c>
      <c r="B54302" t="s">
        <v>6064</v>
      </c>
      <c r="C54302">
        <v>91277</v>
      </c>
      <c r="D54302">
        <v>5.0000000000000001E-3</v>
      </c>
    </row>
    <row r="54303" spans="1:4" x14ac:dyDescent="0.2">
      <c r="A54303">
        <v>97084</v>
      </c>
      <c r="B54303" t="s">
        <v>6064</v>
      </c>
      <c r="C54303">
        <v>88316</v>
      </c>
      <c r="D54303">
        <v>1.9E-2</v>
      </c>
    </row>
    <row r="54304" spans="1:4" x14ac:dyDescent="0.2">
      <c r="A54304">
        <v>97084</v>
      </c>
      <c r="B54304" t="s">
        <v>6064</v>
      </c>
      <c r="C54304">
        <v>88309</v>
      </c>
      <c r="D54304">
        <v>8.9999999999999993E-3</v>
      </c>
    </row>
    <row r="54305" spans="1:4" x14ac:dyDescent="0.2">
      <c r="A54305">
        <v>97096</v>
      </c>
    </row>
    <row r="54306" spans="1:4" x14ac:dyDescent="0.2">
      <c r="A54306">
        <v>97096</v>
      </c>
      <c r="B54306" t="s">
        <v>6064</v>
      </c>
      <c r="C54306">
        <v>90587</v>
      </c>
      <c r="D54306">
        <v>4.9000000000000002E-2</v>
      </c>
    </row>
    <row r="54307" spans="1:4" x14ac:dyDescent="0.2">
      <c r="A54307">
        <v>97096</v>
      </c>
      <c r="B54307" t="s">
        <v>6064</v>
      </c>
      <c r="C54307">
        <v>90586</v>
      </c>
      <c r="D54307">
        <v>5.2999999999999999E-2</v>
      </c>
    </row>
    <row r="54308" spans="1:4" x14ac:dyDescent="0.2">
      <c r="A54308">
        <v>97096</v>
      </c>
      <c r="B54308" t="s">
        <v>6064</v>
      </c>
      <c r="C54308">
        <v>88316</v>
      </c>
      <c r="D54308">
        <v>0.41099999999999998</v>
      </c>
    </row>
    <row r="54309" spans="1:4" x14ac:dyDescent="0.2">
      <c r="A54309">
        <v>97096</v>
      </c>
      <c r="B54309" t="s">
        <v>6064</v>
      </c>
      <c r="C54309">
        <v>88309</v>
      </c>
      <c r="D54309">
        <v>0.41099999999999998</v>
      </c>
    </row>
    <row r="54310" spans="1:4" x14ac:dyDescent="0.2">
      <c r="A54310">
        <v>97096</v>
      </c>
      <c r="B54310" t="s">
        <v>80</v>
      </c>
      <c r="C54310">
        <v>1525</v>
      </c>
      <c r="D54310">
        <v>1.06</v>
      </c>
    </row>
    <row r="54311" spans="1:4" x14ac:dyDescent="0.2">
      <c r="A54311">
        <v>97082</v>
      </c>
    </row>
    <row r="54312" spans="1:4" x14ac:dyDescent="0.2">
      <c r="A54312">
        <v>97082</v>
      </c>
      <c r="B54312" t="s">
        <v>6064</v>
      </c>
      <c r="C54312">
        <v>88316</v>
      </c>
      <c r="D54312">
        <v>2.9039999999999999</v>
      </c>
    </row>
    <row r="54313" spans="1:4" x14ac:dyDescent="0.2">
      <c r="A54313">
        <v>103076</v>
      </c>
    </row>
    <row r="54314" spans="1:4" x14ac:dyDescent="0.2">
      <c r="A54314">
        <v>103076</v>
      </c>
      <c r="B54314" t="s">
        <v>6064</v>
      </c>
      <c r="C54314">
        <v>97096</v>
      </c>
      <c r="D54314">
        <v>0.1</v>
      </c>
    </row>
    <row r="54315" spans="1:4" x14ac:dyDescent="0.2">
      <c r="A54315">
        <v>103076</v>
      </c>
      <c r="B54315" t="s">
        <v>6064</v>
      </c>
      <c r="C54315">
        <v>97089</v>
      </c>
      <c r="D54315">
        <v>3.6</v>
      </c>
    </row>
    <row r="54316" spans="1:4" x14ac:dyDescent="0.2">
      <c r="A54316">
        <v>103076</v>
      </c>
      <c r="B54316" t="s">
        <v>6064</v>
      </c>
      <c r="C54316">
        <v>97087</v>
      </c>
      <c r="D54316">
        <v>1</v>
      </c>
    </row>
    <row r="54317" spans="1:4" x14ac:dyDescent="0.2">
      <c r="A54317">
        <v>103076</v>
      </c>
      <c r="B54317" t="s">
        <v>6064</v>
      </c>
      <c r="C54317">
        <v>97086</v>
      </c>
      <c r="D54317">
        <v>0.08</v>
      </c>
    </row>
    <row r="54318" spans="1:4" x14ac:dyDescent="0.2">
      <c r="A54318">
        <v>103076</v>
      </c>
      <c r="B54318" t="s">
        <v>6064</v>
      </c>
      <c r="C54318">
        <v>97083</v>
      </c>
      <c r="D54318">
        <v>1</v>
      </c>
    </row>
    <row r="54319" spans="1:4" x14ac:dyDescent="0.2">
      <c r="A54319">
        <v>103076</v>
      </c>
      <c r="B54319" t="s">
        <v>6064</v>
      </c>
      <c r="C54319">
        <v>96624</v>
      </c>
      <c r="D54319">
        <v>0.1</v>
      </c>
    </row>
    <row r="54320" spans="1:4" x14ac:dyDescent="0.2">
      <c r="A54320">
        <v>103067</v>
      </c>
    </row>
    <row r="54321" spans="1:4" x14ac:dyDescent="0.2">
      <c r="A54321">
        <v>103067</v>
      </c>
      <c r="B54321" t="s">
        <v>6064</v>
      </c>
      <c r="C54321">
        <v>97096</v>
      </c>
      <c r="D54321">
        <v>0.1</v>
      </c>
    </row>
    <row r="54322" spans="1:4" x14ac:dyDescent="0.2">
      <c r="A54322">
        <v>103067</v>
      </c>
      <c r="B54322" t="s">
        <v>6064</v>
      </c>
      <c r="C54322">
        <v>97089</v>
      </c>
      <c r="D54322">
        <v>3.6</v>
      </c>
    </row>
    <row r="54323" spans="1:4" x14ac:dyDescent="0.2">
      <c r="A54323">
        <v>103067</v>
      </c>
      <c r="B54323" t="s">
        <v>6064</v>
      </c>
      <c r="C54323">
        <v>97087</v>
      </c>
      <c r="D54323">
        <v>1</v>
      </c>
    </row>
    <row r="54324" spans="1:4" x14ac:dyDescent="0.2">
      <c r="A54324">
        <v>103067</v>
      </c>
      <c r="B54324" t="s">
        <v>6064</v>
      </c>
      <c r="C54324">
        <v>97085</v>
      </c>
      <c r="D54324">
        <v>0.08</v>
      </c>
    </row>
    <row r="54325" spans="1:4" x14ac:dyDescent="0.2">
      <c r="A54325">
        <v>103067</v>
      </c>
      <c r="B54325" t="s">
        <v>6064</v>
      </c>
      <c r="C54325">
        <v>97083</v>
      </c>
      <c r="D54325">
        <v>1</v>
      </c>
    </row>
    <row r="54326" spans="1:4" x14ac:dyDescent="0.2">
      <c r="A54326">
        <v>103067</v>
      </c>
      <c r="B54326" t="s">
        <v>6064</v>
      </c>
      <c r="C54326">
        <v>96624</v>
      </c>
      <c r="D54326">
        <v>0.1</v>
      </c>
    </row>
    <row r="54327" spans="1:4" x14ac:dyDescent="0.2">
      <c r="A54327">
        <v>103077</v>
      </c>
    </row>
    <row r="54328" spans="1:4" x14ac:dyDescent="0.2">
      <c r="A54328">
        <v>103077</v>
      </c>
      <c r="B54328" t="s">
        <v>6064</v>
      </c>
      <c r="C54328">
        <v>97096</v>
      </c>
      <c r="D54328">
        <v>0.15</v>
      </c>
    </row>
    <row r="54329" spans="1:4" x14ac:dyDescent="0.2">
      <c r="A54329">
        <v>103077</v>
      </c>
      <c r="B54329" t="s">
        <v>6064</v>
      </c>
      <c r="C54329">
        <v>97090</v>
      </c>
      <c r="D54329">
        <v>4.4000000000000004</v>
      </c>
    </row>
    <row r="54330" spans="1:4" x14ac:dyDescent="0.2">
      <c r="A54330">
        <v>103077</v>
      </c>
      <c r="B54330" t="s">
        <v>6064</v>
      </c>
      <c r="C54330">
        <v>97087</v>
      </c>
      <c r="D54330">
        <v>1</v>
      </c>
    </row>
    <row r="54331" spans="1:4" x14ac:dyDescent="0.2">
      <c r="A54331">
        <v>103077</v>
      </c>
      <c r="B54331" t="s">
        <v>6064</v>
      </c>
      <c r="C54331">
        <v>97086</v>
      </c>
      <c r="D54331">
        <v>0.1</v>
      </c>
    </row>
    <row r="54332" spans="1:4" x14ac:dyDescent="0.2">
      <c r="A54332">
        <v>103077</v>
      </c>
      <c r="B54332" t="s">
        <v>6064</v>
      </c>
      <c r="C54332">
        <v>97083</v>
      </c>
      <c r="D54332">
        <v>1</v>
      </c>
    </row>
    <row r="54333" spans="1:4" x14ac:dyDescent="0.2">
      <c r="A54333">
        <v>103077</v>
      </c>
      <c r="B54333" t="s">
        <v>6064</v>
      </c>
      <c r="C54333">
        <v>96624</v>
      </c>
      <c r="D54333">
        <v>0.1</v>
      </c>
    </row>
    <row r="54334" spans="1:4" x14ac:dyDescent="0.2">
      <c r="A54334">
        <v>103068</v>
      </c>
    </row>
    <row r="54335" spans="1:4" x14ac:dyDescent="0.2">
      <c r="A54335">
        <v>103068</v>
      </c>
      <c r="B54335" t="s">
        <v>6064</v>
      </c>
      <c r="C54335">
        <v>97096</v>
      </c>
      <c r="D54335">
        <v>0.15</v>
      </c>
    </row>
    <row r="54336" spans="1:4" x14ac:dyDescent="0.2">
      <c r="A54336">
        <v>103068</v>
      </c>
      <c r="B54336" t="s">
        <v>6064</v>
      </c>
      <c r="C54336">
        <v>97090</v>
      </c>
      <c r="D54336">
        <v>4.4000000000000004</v>
      </c>
    </row>
    <row r="54337" spans="1:4" x14ac:dyDescent="0.2">
      <c r="A54337">
        <v>103068</v>
      </c>
      <c r="B54337" t="s">
        <v>6064</v>
      </c>
      <c r="C54337">
        <v>97087</v>
      </c>
      <c r="D54337">
        <v>1</v>
      </c>
    </row>
    <row r="54338" spans="1:4" x14ac:dyDescent="0.2">
      <c r="A54338">
        <v>103068</v>
      </c>
      <c r="B54338" t="s">
        <v>6064</v>
      </c>
      <c r="C54338">
        <v>97085</v>
      </c>
      <c r="D54338">
        <v>0.1</v>
      </c>
    </row>
    <row r="54339" spans="1:4" x14ac:dyDescent="0.2">
      <c r="A54339">
        <v>103068</v>
      </c>
      <c r="B54339" t="s">
        <v>6064</v>
      </c>
      <c r="C54339">
        <v>97083</v>
      </c>
      <c r="D54339">
        <v>1</v>
      </c>
    </row>
    <row r="54340" spans="1:4" x14ac:dyDescent="0.2">
      <c r="A54340">
        <v>103068</v>
      </c>
      <c r="B54340" t="s">
        <v>6064</v>
      </c>
      <c r="C54340">
        <v>96624</v>
      </c>
      <c r="D54340">
        <v>0.1</v>
      </c>
    </row>
    <row r="54341" spans="1:4" x14ac:dyDescent="0.2">
      <c r="A54341">
        <v>103078</v>
      </c>
    </row>
    <row r="54342" spans="1:4" x14ac:dyDescent="0.2">
      <c r="A54342">
        <v>103078</v>
      </c>
      <c r="B54342" t="s">
        <v>6064</v>
      </c>
      <c r="C54342">
        <v>97096</v>
      </c>
      <c r="D54342">
        <v>0.2</v>
      </c>
    </row>
    <row r="54343" spans="1:4" x14ac:dyDescent="0.2">
      <c r="A54343">
        <v>103078</v>
      </c>
      <c r="B54343" t="s">
        <v>6064</v>
      </c>
      <c r="C54343">
        <v>97091</v>
      </c>
      <c r="D54343">
        <v>5.04</v>
      </c>
    </row>
    <row r="54344" spans="1:4" x14ac:dyDescent="0.2">
      <c r="A54344">
        <v>103078</v>
      </c>
      <c r="B54344" t="s">
        <v>6064</v>
      </c>
      <c r="C54344">
        <v>97087</v>
      </c>
      <c r="D54344">
        <v>1</v>
      </c>
    </row>
    <row r="54345" spans="1:4" x14ac:dyDescent="0.2">
      <c r="A54345">
        <v>103078</v>
      </c>
      <c r="B54345" t="s">
        <v>6064</v>
      </c>
      <c r="C54345">
        <v>97086</v>
      </c>
      <c r="D54345">
        <v>0.12</v>
      </c>
    </row>
    <row r="54346" spans="1:4" x14ac:dyDescent="0.2">
      <c r="A54346">
        <v>103078</v>
      </c>
      <c r="B54346" t="s">
        <v>6064</v>
      </c>
      <c r="C54346">
        <v>97083</v>
      </c>
      <c r="D54346">
        <v>1</v>
      </c>
    </row>
    <row r="54347" spans="1:4" x14ac:dyDescent="0.2">
      <c r="A54347">
        <v>103078</v>
      </c>
      <c r="B54347" t="s">
        <v>6064</v>
      </c>
      <c r="C54347">
        <v>96624</v>
      </c>
      <c r="D54347">
        <v>0.1</v>
      </c>
    </row>
    <row r="54348" spans="1:4" x14ac:dyDescent="0.2">
      <c r="A54348">
        <v>103069</v>
      </c>
    </row>
    <row r="54349" spans="1:4" x14ac:dyDescent="0.2">
      <c r="A54349">
        <v>103069</v>
      </c>
      <c r="B54349" t="s">
        <v>6064</v>
      </c>
      <c r="C54349">
        <v>97096</v>
      </c>
      <c r="D54349">
        <v>0.2</v>
      </c>
    </row>
    <row r="54350" spans="1:4" x14ac:dyDescent="0.2">
      <c r="A54350">
        <v>103069</v>
      </c>
      <c r="B54350" t="s">
        <v>6064</v>
      </c>
      <c r="C54350">
        <v>97091</v>
      </c>
      <c r="D54350">
        <v>5.04</v>
      </c>
    </row>
    <row r="54351" spans="1:4" x14ac:dyDescent="0.2">
      <c r="A54351">
        <v>103069</v>
      </c>
      <c r="B54351" t="s">
        <v>6064</v>
      </c>
      <c r="C54351">
        <v>97087</v>
      </c>
      <c r="D54351">
        <v>1</v>
      </c>
    </row>
    <row r="54352" spans="1:4" x14ac:dyDescent="0.2">
      <c r="A54352">
        <v>103069</v>
      </c>
      <c r="B54352" t="s">
        <v>6064</v>
      </c>
      <c r="C54352">
        <v>97085</v>
      </c>
      <c r="D54352">
        <v>0.12</v>
      </c>
    </row>
    <row r="54353" spans="1:4" x14ac:dyDescent="0.2">
      <c r="A54353">
        <v>103069</v>
      </c>
      <c r="B54353" t="s">
        <v>6064</v>
      </c>
      <c r="C54353">
        <v>97083</v>
      </c>
      <c r="D54353">
        <v>1</v>
      </c>
    </row>
    <row r="54354" spans="1:4" x14ac:dyDescent="0.2">
      <c r="A54354">
        <v>103069</v>
      </c>
      <c r="B54354" t="s">
        <v>6064</v>
      </c>
      <c r="C54354">
        <v>96624</v>
      </c>
      <c r="D54354">
        <v>0.1</v>
      </c>
    </row>
    <row r="54355" spans="1:4" x14ac:dyDescent="0.2">
      <c r="A54355">
        <v>103079</v>
      </c>
    </row>
    <row r="54356" spans="1:4" x14ac:dyDescent="0.2">
      <c r="A54356">
        <v>103079</v>
      </c>
      <c r="B54356" t="s">
        <v>6064</v>
      </c>
      <c r="C54356">
        <v>97096</v>
      </c>
      <c r="D54356">
        <v>0.25</v>
      </c>
    </row>
    <row r="54357" spans="1:4" x14ac:dyDescent="0.2">
      <c r="A54357">
        <v>103079</v>
      </c>
      <c r="B54357" t="s">
        <v>6064</v>
      </c>
      <c r="C54357">
        <v>97092</v>
      </c>
      <c r="D54357">
        <v>6.22</v>
      </c>
    </row>
    <row r="54358" spans="1:4" x14ac:dyDescent="0.2">
      <c r="A54358">
        <v>103079</v>
      </c>
      <c r="B54358" t="s">
        <v>6064</v>
      </c>
      <c r="C54358">
        <v>97087</v>
      </c>
      <c r="D54358">
        <v>1</v>
      </c>
    </row>
    <row r="54359" spans="1:4" x14ac:dyDescent="0.2">
      <c r="A54359">
        <v>103079</v>
      </c>
      <c r="B54359" t="s">
        <v>6064</v>
      </c>
      <c r="C54359">
        <v>97086</v>
      </c>
      <c r="D54359">
        <v>0.14000000000000001</v>
      </c>
    </row>
    <row r="54360" spans="1:4" x14ac:dyDescent="0.2">
      <c r="A54360">
        <v>103079</v>
      </c>
      <c r="B54360" t="s">
        <v>6064</v>
      </c>
      <c r="C54360">
        <v>97083</v>
      </c>
      <c r="D54360">
        <v>1</v>
      </c>
    </row>
    <row r="54361" spans="1:4" x14ac:dyDescent="0.2">
      <c r="A54361">
        <v>103079</v>
      </c>
      <c r="B54361" t="s">
        <v>6064</v>
      </c>
      <c r="C54361">
        <v>96624</v>
      </c>
      <c r="D54361">
        <v>0.1</v>
      </c>
    </row>
    <row r="54362" spans="1:4" x14ac:dyDescent="0.2">
      <c r="A54362">
        <v>103070</v>
      </c>
    </row>
    <row r="54363" spans="1:4" x14ac:dyDescent="0.2">
      <c r="A54363">
        <v>103070</v>
      </c>
      <c r="B54363" t="s">
        <v>6064</v>
      </c>
      <c r="C54363">
        <v>97096</v>
      </c>
      <c r="D54363">
        <v>0.25</v>
      </c>
    </row>
    <row r="54364" spans="1:4" x14ac:dyDescent="0.2">
      <c r="A54364">
        <v>103070</v>
      </c>
      <c r="B54364" t="s">
        <v>6064</v>
      </c>
      <c r="C54364">
        <v>97092</v>
      </c>
      <c r="D54364">
        <v>6.22</v>
      </c>
    </row>
    <row r="54365" spans="1:4" x14ac:dyDescent="0.2">
      <c r="A54365">
        <v>103070</v>
      </c>
      <c r="B54365" t="s">
        <v>6064</v>
      </c>
      <c r="C54365">
        <v>97087</v>
      </c>
      <c r="D54365">
        <v>1</v>
      </c>
    </row>
    <row r="54366" spans="1:4" x14ac:dyDescent="0.2">
      <c r="A54366">
        <v>103070</v>
      </c>
      <c r="B54366" t="s">
        <v>6064</v>
      </c>
      <c r="C54366">
        <v>97085</v>
      </c>
      <c r="D54366">
        <v>0.14000000000000001</v>
      </c>
    </row>
    <row r="54367" spans="1:4" x14ac:dyDescent="0.2">
      <c r="A54367">
        <v>103070</v>
      </c>
      <c r="B54367" t="s">
        <v>6064</v>
      </c>
      <c r="C54367">
        <v>97083</v>
      </c>
      <c r="D54367">
        <v>1</v>
      </c>
    </row>
    <row r="54368" spans="1:4" x14ac:dyDescent="0.2">
      <c r="A54368">
        <v>103070</v>
      </c>
      <c r="B54368" t="s">
        <v>6064</v>
      </c>
      <c r="C54368">
        <v>96624</v>
      </c>
      <c r="D54368">
        <v>0.1</v>
      </c>
    </row>
    <row r="54369" spans="1:4" x14ac:dyDescent="0.2">
      <c r="A54369">
        <v>103080</v>
      </c>
    </row>
    <row r="54370" spans="1:4" x14ac:dyDescent="0.2">
      <c r="A54370">
        <v>103080</v>
      </c>
      <c r="B54370" t="s">
        <v>6064</v>
      </c>
      <c r="C54370">
        <v>97096</v>
      </c>
      <c r="D54370">
        <v>0.3</v>
      </c>
    </row>
    <row r="54371" spans="1:4" x14ac:dyDescent="0.2">
      <c r="A54371">
        <v>103080</v>
      </c>
      <c r="B54371" t="s">
        <v>6064</v>
      </c>
      <c r="C54371">
        <v>97093</v>
      </c>
      <c r="D54371">
        <v>8.9600000000000009</v>
      </c>
    </row>
    <row r="54372" spans="1:4" x14ac:dyDescent="0.2">
      <c r="A54372">
        <v>103080</v>
      </c>
      <c r="B54372" t="s">
        <v>6064</v>
      </c>
      <c r="C54372">
        <v>97087</v>
      </c>
      <c r="D54372">
        <v>1</v>
      </c>
    </row>
    <row r="54373" spans="1:4" x14ac:dyDescent="0.2">
      <c r="A54373">
        <v>103080</v>
      </c>
      <c r="B54373" t="s">
        <v>6064</v>
      </c>
      <c r="C54373">
        <v>97086</v>
      </c>
      <c r="D54373">
        <v>0.16</v>
      </c>
    </row>
    <row r="54374" spans="1:4" x14ac:dyDescent="0.2">
      <c r="A54374">
        <v>103080</v>
      </c>
      <c r="B54374" t="s">
        <v>6064</v>
      </c>
      <c r="C54374">
        <v>97083</v>
      </c>
      <c r="D54374">
        <v>1</v>
      </c>
    </row>
    <row r="54375" spans="1:4" x14ac:dyDescent="0.2">
      <c r="A54375">
        <v>103080</v>
      </c>
      <c r="B54375" t="s">
        <v>6064</v>
      </c>
      <c r="C54375">
        <v>96624</v>
      </c>
      <c r="D54375">
        <v>0.1</v>
      </c>
    </row>
    <row r="54376" spans="1:4" x14ac:dyDescent="0.2">
      <c r="A54376">
        <v>103071</v>
      </c>
    </row>
    <row r="54377" spans="1:4" x14ac:dyDescent="0.2">
      <c r="A54377">
        <v>103071</v>
      </c>
      <c r="B54377" t="s">
        <v>6064</v>
      </c>
      <c r="C54377">
        <v>97096</v>
      </c>
      <c r="D54377">
        <v>0.3</v>
      </c>
    </row>
    <row r="54378" spans="1:4" x14ac:dyDescent="0.2">
      <c r="A54378">
        <v>103071</v>
      </c>
      <c r="B54378" t="s">
        <v>6064</v>
      </c>
      <c r="C54378">
        <v>97093</v>
      </c>
      <c r="D54378">
        <v>8.9600000000000009</v>
      </c>
    </row>
    <row r="54379" spans="1:4" x14ac:dyDescent="0.2">
      <c r="A54379">
        <v>103071</v>
      </c>
      <c r="B54379" t="s">
        <v>6064</v>
      </c>
      <c r="C54379">
        <v>97087</v>
      </c>
      <c r="D54379">
        <v>1</v>
      </c>
    </row>
    <row r="54380" spans="1:4" x14ac:dyDescent="0.2">
      <c r="A54380">
        <v>103071</v>
      </c>
      <c r="B54380" t="s">
        <v>6064</v>
      </c>
      <c r="C54380">
        <v>97085</v>
      </c>
      <c r="D54380">
        <v>0.16</v>
      </c>
    </row>
    <row r="54381" spans="1:4" x14ac:dyDescent="0.2">
      <c r="A54381">
        <v>103071</v>
      </c>
      <c r="B54381" t="s">
        <v>6064</v>
      </c>
      <c r="C54381">
        <v>97083</v>
      </c>
      <c r="D54381">
        <v>1</v>
      </c>
    </row>
    <row r="54382" spans="1:4" x14ac:dyDescent="0.2">
      <c r="A54382">
        <v>103071</v>
      </c>
      <c r="B54382" t="s">
        <v>6064</v>
      </c>
      <c r="C54382">
        <v>96624</v>
      </c>
      <c r="D54382">
        <v>0.1</v>
      </c>
    </row>
    <row r="54383" spans="1:4" x14ac:dyDescent="0.2">
      <c r="A54383">
        <v>103075</v>
      </c>
    </row>
    <row r="54384" spans="1:4" x14ac:dyDescent="0.2">
      <c r="A54384">
        <v>103075</v>
      </c>
      <c r="B54384" t="s">
        <v>6064</v>
      </c>
      <c r="C54384">
        <v>97097</v>
      </c>
      <c r="D54384">
        <v>1</v>
      </c>
    </row>
    <row r="54385" spans="1:4" x14ac:dyDescent="0.2">
      <c r="A54385">
        <v>103075</v>
      </c>
      <c r="B54385" t="s">
        <v>6064</v>
      </c>
      <c r="C54385">
        <v>97096</v>
      </c>
      <c r="D54385">
        <v>0.15</v>
      </c>
    </row>
    <row r="54386" spans="1:4" x14ac:dyDescent="0.2">
      <c r="A54386">
        <v>103075</v>
      </c>
      <c r="B54386" t="s">
        <v>6064</v>
      </c>
      <c r="C54386">
        <v>97092</v>
      </c>
      <c r="D54386">
        <v>3.11</v>
      </c>
    </row>
    <row r="54387" spans="1:4" x14ac:dyDescent="0.2">
      <c r="A54387">
        <v>103075</v>
      </c>
      <c r="B54387" t="s">
        <v>6064</v>
      </c>
      <c r="C54387">
        <v>97087</v>
      </c>
      <c r="D54387">
        <v>1</v>
      </c>
    </row>
    <row r="54388" spans="1:4" x14ac:dyDescent="0.2">
      <c r="A54388">
        <v>103075</v>
      </c>
      <c r="B54388" t="s">
        <v>6064</v>
      </c>
      <c r="C54388">
        <v>97086</v>
      </c>
      <c r="D54388">
        <v>0.1</v>
      </c>
    </row>
    <row r="54389" spans="1:4" x14ac:dyDescent="0.2">
      <c r="A54389">
        <v>103075</v>
      </c>
      <c r="B54389" t="s">
        <v>6064</v>
      </c>
      <c r="C54389">
        <v>97083</v>
      </c>
      <c r="D54389">
        <v>1</v>
      </c>
    </row>
    <row r="54390" spans="1:4" x14ac:dyDescent="0.2">
      <c r="A54390">
        <v>103075</v>
      </c>
      <c r="B54390" t="s">
        <v>6064</v>
      </c>
      <c r="C54390">
        <v>96624</v>
      </c>
      <c r="D54390">
        <v>0.1</v>
      </c>
    </row>
    <row r="54391" spans="1:4" x14ac:dyDescent="0.2">
      <c r="A54391">
        <v>103062</v>
      </c>
    </row>
    <row r="54392" spans="1:4" x14ac:dyDescent="0.2">
      <c r="A54392">
        <v>103062</v>
      </c>
      <c r="B54392" t="s">
        <v>6064</v>
      </c>
      <c r="C54392">
        <v>97097</v>
      </c>
      <c r="D54392">
        <v>1</v>
      </c>
    </row>
    <row r="54393" spans="1:4" x14ac:dyDescent="0.2">
      <c r="A54393">
        <v>103062</v>
      </c>
      <c r="B54393" t="s">
        <v>6064</v>
      </c>
      <c r="C54393">
        <v>97096</v>
      </c>
      <c r="D54393">
        <v>0.15</v>
      </c>
    </row>
    <row r="54394" spans="1:4" x14ac:dyDescent="0.2">
      <c r="A54394">
        <v>103062</v>
      </c>
      <c r="B54394" t="s">
        <v>6064</v>
      </c>
      <c r="C54394">
        <v>97092</v>
      </c>
      <c r="D54394">
        <v>3.11</v>
      </c>
    </row>
    <row r="54395" spans="1:4" x14ac:dyDescent="0.2">
      <c r="A54395">
        <v>103062</v>
      </c>
      <c r="B54395" t="s">
        <v>6064</v>
      </c>
      <c r="C54395">
        <v>97087</v>
      </c>
      <c r="D54395">
        <v>1</v>
      </c>
    </row>
    <row r="54396" spans="1:4" x14ac:dyDescent="0.2">
      <c r="A54396">
        <v>103062</v>
      </c>
      <c r="B54396" t="s">
        <v>6064</v>
      </c>
      <c r="C54396">
        <v>97085</v>
      </c>
      <c r="D54396">
        <v>0.1</v>
      </c>
    </row>
    <row r="54397" spans="1:4" x14ac:dyDescent="0.2">
      <c r="A54397">
        <v>103062</v>
      </c>
      <c r="B54397" t="s">
        <v>6064</v>
      </c>
      <c r="C54397">
        <v>97083</v>
      </c>
      <c r="D54397">
        <v>1</v>
      </c>
    </row>
    <row r="54398" spans="1:4" x14ac:dyDescent="0.2">
      <c r="A54398">
        <v>103062</v>
      </c>
      <c r="B54398" t="s">
        <v>6064</v>
      </c>
      <c r="C54398">
        <v>96624</v>
      </c>
      <c r="D54398">
        <v>0.1</v>
      </c>
    </row>
    <row r="54399" spans="1:4" x14ac:dyDescent="0.2">
      <c r="A54399">
        <v>103065</v>
      </c>
    </row>
    <row r="54400" spans="1:4" x14ac:dyDescent="0.2">
      <c r="A54400">
        <v>103065</v>
      </c>
      <c r="B54400" t="s">
        <v>6064</v>
      </c>
      <c r="C54400">
        <v>103053</v>
      </c>
      <c r="D54400">
        <v>3.91</v>
      </c>
    </row>
    <row r="54401" spans="1:4" x14ac:dyDescent="0.2">
      <c r="A54401">
        <v>103065</v>
      </c>
      <c r="B54401" t="s">
        <v>6064</v>
      </c>
      <c r="C54401">
        <v>97097</v>
      </c>
      <c r="D54401">
        <v>1</v>
      </c>
    </row>
    <row r="54402" spans="1:4" x14ac:dyDescent="0.2">
      <c r="A54402">
        <v>103065</v>
      </c>
      <c r="B54402" t="s">
        <v>6064</v>
      </c>
      <c r="C54402">
        <v>97096</v>
      </c>
      <c r="D54402">
        <v>0.2</v>
      </c>
    </row>
    <row r="54403" spans="1:4" x14ac:dyDescent="0.2">
      <c r="A54403">
        <v>103065</v>
      </c>
      <c r="B54403" t="s">
        <v>6064</v>
      </c>
      <c r="C54403">
        <v>97087</v>
      </c>
      <c r="D54403">
        <v>1</v>
      </c>
    </row>
    <row r="54404" spans="1:4" x14ac:dyDescent="0.2">
      <c r="A54404">
        <v>103065</v>
      </c>
      <c r="B54404" t="s">
        <v>6064</v>
      </c>
      <c r="C54404">
        <v>97086</v>
      </c>
      <c r="D54404">
        <v>0.12</v>
      </c>
    </row>
    <row r="54405" spans="1:4" x14ac:dyDescent="0.2">
      <c r="A54405">
        <v>103065</v>
      </c>
      <c r="B54405" t="s">
        <v>6064</v>
      </c>
      <c r="C54405">
        <v>97083</v>
      </c>
      <c r="D54405">
        <v>1</v>
      </c>
    </row>
    <row r="54406" spans="1:4" x14ac:dyDescent="0.2">
      <c r="A54406">
        <v>103065</v>
      </c>
      <c r="B54406" t="s">
        <v>6064</v>
      </c>
      <c r="C54406">
        <v>96624</v>
      </c>
      <c r="D54406">
        <v>0.1</v>
      </c>
    </row>
    <row r="54407" spans="1:4" x14ac:dyDescent="0.2">
      <c r="A54407">
        <v>103063</v>
      </c>
    </row>
    <row r="54408" spans="1:4" x14ac:dyDescent="0.2">
      <c r="A54408">
        <v>103063</v>
      </c>
      <c r="B54408" t="s">
        <v>6064</v>
      </c>
      <c r="C54408">
        <v>103053</v>
      </c>
      <c r="D54408">
        <v>3.91</v>
      </c>
    </row>
    <row r="54409" spans="1:4" x14ac:dyDescent="0.2">
      <c r="A54409">
        <v>103063</v>
      </c>
      <c r="B54409" t="s">
        <v>6064</v>
      </c>
      <c r="C54409">
        <v>97097</v>
      </c>
      <c r="D54409">
        <v>1</v>
      </c>
    </row>
    <row r="54410" spans="1:4" x14ac:dyDescent="0.2">
      <c r="A54410">
        <v>103063</v>
      </c>
      <c r="B54410" t="s">
        <v>6064</v>
      </c>
      <c r="C54410">
        <v>97096</v>
      </c>
      <c r="D54410">
        <v>0.2</v>
      </c>
    </row>
    <row r="54411" spans="1:4" x14ac:dyDescent="0.2">
      <c r="A54411">
        <v>103063</v>
      </c>
      <c r="B54411" t="s">
        <v>6064</v>
      </c>
      <c r="C54411">
        <v>97087</v>
      </c>
      <c r="D54411">
        <v>1</v>
      </c>
    </row>
    <row r="54412" spans="1:4" x14ac:dyDescent="0.2">
      <c r="A54412">
        <v>103063</v>
      </c>
      <c r="B54412" t="s">
        <v>6064</v>
      </c>
      <c r="C54412">
        <v>97085</v>
      </c>
      <c r="D54412">
        <v>0.12</v>
      </c>
    </row>
    <row r="54413" spans="1:4" x14ac:dyDescent="0.2">
      <c r="A54413">
        <v>103063</v>
      </c>
      <c r="B54413" t="s">
        <v>6064</v>
      </c>
      <c r="C54413">
        <v>97083</v>
      </c>
      <c r="D54413">
        <v>1</v>
      </c>
    </row>
    <row r="54414" spans="1:4" x14ac:dyDescent="0.2">
      <c r="A54414">
        <v>103063</v>
      </c>
      <c r="B54414" t="s">
        <v>6064</v>
      </c>
      <c r="C54414">
        <v>96624</v>
      </c>
      <c r="D54414">
        <v>0.1</v>
      </c>
    </row>
    <row r="54415" spans="1:4" x14ac:dyDescent="0.2">
      <c r="A54415">
        <v>103066</v>
      </c>
    </row>
    <row r="54416" spans="1:4" x14ac:dyDescent="0.2">
      <c r="A54416">
        <v>103066</v>
      </c>
      <c r="B54416" t="s">
        <v>6064</v>
      </c>
      <c r="C54416">
        <v>103054</v>
      </c>
      <c r="D54416">
        <v>6.28</v>
      </c>
    </row>
    <row r="54417" spans="1:4" x14ac:dyDescent="0.2">
      <c r="A54417">
        <v>103066</v>
      </c>
      <c r="B54417" t="s">
        <v>6064</v>
      </c>
      <c r="C54417">
        <v>97097</v>
      </c>
      <c r="D54417">
        <v>1</v>
      </c>
    </row>
    <row r="54418" spans="1:4" x14ac:dyDescent="0.2">
      <c r="A54418">
        <v>103066</v>
      </c>
      <c r="B54418" t="s">
        <v>6064</v>
      </c>
      <c r="C54418">
        <v>97096</v>
      </c>
      <c r="D54418">
        <v>0.25</v>
      </c>
    </row>
    <row r="54419" spans="1:4" x14ac:dyDescent="0.2">
      <c r="A54419">
        <v>103066</v>
      </c>
      <c r="B54419" t="s">
        <v>6064</v>
      </c>
      <c r="C54419">
        <v>97087</v>
      </c>
      <c r="D54419">
        <v>1</v>
      </c>
    </row>
    <row r="54420" spans="1:4" x14ac:dyDescent="0.2">
      <c r="A54420">
        <v>103066</v>
      </c>
      <c r="B54420" t="s">
        <v>6064</v>
      </c>
      <c r="C54420">
        <v>97086</v>
      </c>
      <c r="D54420">
        <v>0.14000000000000001</v>
      </c>
    </row>
    <row r="54421" spans="1:4" x14ac:dyDescent="0.2">
      <c r="A54421">
        <v>103066</v>
      </c>
      <c r="B54421" t="s">
        <v>6064</v>
      </c>
      <c r="C54421">
        <v>97083</v>
      </c>
      <c r="D54421">
        <v>1</v>
      </c>
    </row>
    <row r="54422" spans="1:4" x14ac:dyDescent="0.2">
      <c r="A54422">
        <v>103066</v>
      </c>
      <c r="B54422" t="s">
        <v>6064</v>
      </c>
      <c r="C54422">
        <v>96624</v>
      </c>
      <c r="D54422">
        <v>0.1</v>
      </c>
    </row>
    <row r="54423" spans="1:4" x14ac:dyDescent="0.2">
      <c r="A54423">
        <v>103064</v>
      </c>
    </row>
    <row r="54424" spans="1:4" x14ac:dyDescent="0.2">
      <c r="A54424">
        <v>103064</v>
      </c>
      <c r="B54424" t="s">
        <v>6064</v>
      </c>
      <c r="C54424">
        <v>103054</v>
      </c>
      <c r="D54424">
        <v>6.28</v>
      </c>
    </row>
    <row r="54425" spans="1:4" x14ac:dyDescent="0.2">
      <c r="A54425">
        <v>103064</v>
      </c>
      <c r="B54425" t="s">
        <v>6064</v>
      </c>
      <c r="C54425">
        <v>97097</v>
      </c>
      <c r="D54425">
        <v>1</v>
      </c>
    </row>
    <row r="54426" spans="1:4" x14ac:dyDescent="0.2">
      <c r="A54426">
        <v>103064</v>
      </c>
      <c r="B54426" t="s">
        <v>6064</v>
      </c>
      <c r="C54426">
        <v>97096</v>
      </c>
      <c r="D54426">
        <v>0.25</v>
      </c>
    </row>
    <row r="54427" spans="1:4" x14ac:dyDescent="0.2">
      <c r="A54427">
        <v>103064</v>
      </c>
      <c r="B54427" t="s">
        <v>6064</v>
      </c>
      <c r="C54427">
        <v>97087</v>
      </c>
      <c r="D54427">
        <v>1</v>
      </c>
    </row>
    <row r="54428" spans="1:4" x14ac:dyDescent="0.2">
      <c r="A54428">
        <v>103064</v>
      </c>
      <c r="B54428" t="s">
        <v>6064</v>
      </c>
      <c r="C54428">
        <v>97085</v>
      </c>
      <c r="D54428">
        <v>0.14000000000000001</v>
      </c>
    </row>
    <row r="54429" spans="1:4" x14ac:dyDescent="0.2">
      <c r="A54429">
        <v>103064</v>
      </c>
      <c r="B54429" t="s">
        <v>6064</v>
      </c>
      <c r="C54429">
        <v>97083</v>
      </c>
      <c r="D54429">
        <v>1</v>
      </c>
    </row>
    <row r="54430" spans="1:4" x14ac:dyDescent="0.2">
      <c r="A54430">
        <v>103064</v>
      </c>
      <c r="B54430" t="s">
        <v>6064</v>
      </c>
      <c r="C54430">
        <v>96624</v>
      </c>
      <c r="D54430">
        <v>0.1</v>
      </c>
    </row>
    <row r="54431" spans="1:4" x14ac:dyDescent="0.2">
      <c r="A54431">
        <v>103074</v>
      </c>
    </row>
    <row r="54432" spans="1:4" x14ac:dyDescent="0.2">
      <c r="A54432">
        <v>103074</v>
      </c>
      <c r="B54432" t="s">
        <v>6064</v>
      </c>
      <c r="C54432">
        <v>97096</v>
      </c>
      <c r="D54432">
        <v>0.15</v>
      </c>
    </row>
    <row r="54433" spans="1:4" x14ac:dyDescent="0.2">
      <c r="A54433">
        <v>103074</v>
      </c>
      <c r="B54433" t="s">
        <v>6064</v>
      </c>
      <c r="C54433">
        <v>97092</v>
      </c>
      <c r="D54433">
        <v>3.11</v>
      </c>
    </row>
    <row r="54434" spans="1:4" x14ac:dyDescent="0.2">
      <c r="A54434">
        <v>103074</v>
      </c>
      <c r="B54434" t="s">
        <v>6064</v>
      </c>
      <c r="C54434">
        <v>97087</v>
      </c>
      <c r="D54434">
        <v>1</v>
      </c>
    </row>
    <row r="54435" spans="1:4" x14ac:dyDescent="0.2">
      <c r="A54435">
        <v>103074</v>
      </c>
      <c r="B54435" t="s">
        <v>6064</v>
      </c>
      <c r="C54435">
        <v>97086</v>
      </c>
      <c r="D54435">
        <v>0.1</v>
      </c>
    </row>
    <row r="54436" spans="1:4" x14ac:dyDescent="0.2">
      <c r="A54436">
        <v>103074</v>
      </c>
      <c r="B54436" t="s">
        <v>6064</v>
      </c>
      <c r="C54436">
        <v>97083</v>
      </c>
      <c r="D54436">
        <v>1</v>
      </c>
    </row>
    <row r="54437" spans="1:4" x14ac:dyDescent="0.2">
      <c r="A54437">
        <v>103074</v>
      </c>
      <c r="B54437" t="s">
        <v>6064</v>
      </c>
      <c r="C54437">
        <v>96624</v>
      </c>
      <c r="D54437">
        <v>0.1</v>
      </c>
    </row>
    <row r="54438" spans="1:4" x14ac:dyDescent="0.2">
      <c r="A54438">
        <v>103057</v>
      </c>
    </row>
    <row r="54439" spans="1:4" x14ac:dyDescent="0.2">
      <c r="A54439">
        <v>103057</v>
      </c>
      <c r="B54439" t="s">
        <v>6064</v>
      </c>
      <c r="C54439">
        <v>97096</v>
      </c>
      <c r="D54439">
        <v>0.15</v>
      </c>
    </row>
    <row r="54440" spans="1:4" x14ac:dyDescent="0.2">
      <c r="A54440">
        <v>103057</v>
      </c>
      <c r="B54440" t="s">
        <v>6064</v>
      </c>
      <c r="C54440">
        <v>97092</v>
      </c>
      <c r="D54440">
        <v>3.11</v>
      </c>
    </row>
    <row r="54441" spans="1:4" x14ac:dyDescent="0.2">
      <c r="A54441">
        <v>103057</v>
      </c>
      <c r="B54441" t="s">
        <v>6064</v>
      </c>
      <c r="C54441">
        <v>97087</v>
      </c>
      <c r="D54441">
        <v>1</v>
      </c>
    </row>
    <row r="54442" spans="1:4" x14ac:dyDescent="0.2">
      <c r="A54442">
        <v>103057</v>
      </c>
      <c r="B54442" t="s">
        <v>6064</v>
      </c>
      <c r="C54442">
        <v>97085</v>
      </c>
      <c r="D54442">
        <v>0.1</v>
      </c>
    </row>
    <row r="54443" spans="1:4" x14ac:dyDescent="0.2">
      <c r="A54443">
        <v>103057</v>
      </c>
      <c r="B54443" t="s">
        <v>6064</v>
      </c>
      <c r="C54443">
        <v>97083</v>
      </c>
      <c r="D54443">
        <v>1</v>
      </c>
    </row>
    <row r="54444" spans="1:4" x14ac:dyDescent="0.2">
      <c r="A54444">
        <v>103057</v>
      </c>
      <c r="B54444" t="s">
        <v>6064</v>
      </c>
      <c r="C54444">
        <v>96624</v>
      </c>
      <c r="D54444">
        <v>0.1</v>
      </c>
    </row>
    <row r="54445" spans="1:4" x14ac:dyDescent="0.2">
      <c r="A54445">
        <v>103060</v>
      </c>
    </row>
    <row r="54446" spans="1:4" x14ac:dyDescent="0.2">
      <c r="A54446">
        <v>103060</v>
      </c>
      <c r="B54446" t="s">
        <v>6064</v>
      </c>
      <c r="C54446">
        <v>103053</v>
      </c>
      <c r="D54446">
        <v>3.91</v>
      </c>
    </row>
    <row r="54447" spans="1:4" x14ac:dyDescent="0.2">
      <c r="A54447">
        <v>103060</v>
      </c>
      <c r="B54447" t="s">
        <v>6064</v>
      </c>
      <c r="C54447">
        <v>97096</v>
      </c>
      <c r="D54447">
        <v>0.2</v>
      </c>
    </row>
    <row r="54448" spans="1:4" x14ac:dyDescent="0.2">
      <c r="A54448">
        <v>103060</v>
      </c>
      <c r="B54448" t="s">
        <v>6064</v>
      </c>
      <c r="C54448">
        <v>97087</v>
      </c>
      <c r="D54448">
        <v>1</v>
      </c>
    </row>
    <row r="54449" spans="1:4" x14ac:dyDescent="0.2">
      <c r="A54449">
        <v>103060</v>
      </c>
      <c r="B54449" t="s">
        <v>6064</v>
      </c>
      <c r="C54449">
        <v>97086</v>
      </c>
      <c r="D54449">
        <v>0.12</v>
      </c>
    </row>
    <row r="54450" spans="1:4" x14ac:dyDescent="0.2">
      <c r="A54450">
        <v>103060</v>
      </c>
      <c r="B54450" t="s">
        <v>6064</v>
      </c>
      <c r="C54450">
        <v>97083</v>
      </c>
      <c r="D54450">
        <v>1</v>
      </c>
    </row>
    <row r="54451" spans="1:4" x14ac:dyDescent="0.2">
      <c r="A54451">
        <v>103060</v>
      </c>
      <c r="B54451" t="s">
        <v>6064</v>
      </c>
      <c r="C54451">
        <v>96624</v>
      </c>
      <c r="D54451">
        <v>0.1</v>
      </c>
    </row>
    <row r="54452" spans="1:4" x14ac:dyDescent="0.2">
      <c r="A54452">
        <v>103058</v>
      </c>
    </row>
    <row r="54453" spans="1:4" x14ac:dyDescent="0.2">
      <c r="A54453">
        <v>103058</v>
      </c>
      <c r="B54453" t="s">
        <v>6064</v>
      </c>
      <c r="C54453">
        <v>103053</v>
      </c>
      <c r="D54453">
        <v>3.91</v>
      </c>
    </row>
    <row r="54454" spans="1:4" x14ac:dyDescent="0.2">
      <c r="A54454">
        <v>103058</v>
      </c>
      <c r="B54454" t="s">
        <v>6064</v>
      </c>
      <c r="C54454">
        <v>97096</v>
      </c>
      <c r="D54454">
        <v>0.2</v>
      </c>
    </row>
    <row r="54455" spans="1:4" x14ac:dyDescent="0.2">
      <c r="A54455">
        <v>103058</v>
      </c>
      <c r="B54455" t="s">
        <v>6064</v>
      </c>
      <c r="C54455">
        <v>97087</v>
      </c>
      <c r="D54455">
        <v>1</v>
      </c>
    </row>
    <row r="54456" spans="1:4" x14ac:dyDescent="0.2">
      <c r="A54456">
        <v>103058</v>
      </c>
      <c r="B54456" t="s">
        <v>6064</v>
      </c>
      <c r="C54456">
        <v>97085</v>
      </c>
      <c r="D54456">
        <v>0.12</v>
      </c>
    </row>
    <row r="54457" spans="1:4" x14ac:dyDescent="0.2">
      <c r="A54457">
        <v>103058</v>
      </c>
      <c r="B54457" t="s">
        <v>6064</v>
      </c>
      <c r="C54457">
        <v>97083</v>
      </c>
      <c r="D54457">
        <v>1</v>
      </c>
    </row>
    <row r="54458" spans="1:4" x14ac:dyDescent="0.2">
      <c r="A54458">
        <v>103058</v>
      </c>
      <c r="B54458" t="s">
        <v>6064</v>
      </c>
      <c r="C54458">
        <v>96624</v>
      </c>
      <c r="D54458">
        <v>0.1</v>
      </c>
    </row>
    <row r="54459" spans="1:4" x14ac:dyDescent="0.2">
      <c r="A54459">
        <v>103061</v>
      </c>
    </row>
    <row r="54460" spans="1:4" x14ac:dyDescent="0.2">
      <c r="A54460">
        <v>103061</v>
      </c>
      <c r="B54460" t="s">
        <v>6064</v>
      </c>
      <c r="C54460">
        <v>103054</v>
      </c>
      <c r="D54460">
        <v>6.28</v>
      </c>
    </row>
    <row r="54461" spans="1:4" x14ac:dyDescent="0.2">
      <c r="A54461">
        <v>103061</v>
      </c>
      <c r="B54461" t="s">
        <v>6064</v>
      </c>
      <c r="C54461">
        <v>97096</v>
      </c>
      <c r="D54461">
        <v>0.25</v>
      </c>
    </row>
    <row r="54462" spans="1:4" x14ac:dyDescent="0.2">
      <c r="A54462">
        <v>103061</v>
      </c>
      <c r="B54462" t="s">
        <v>6064</v>
      </c>
      <c r="C54462">
        <v>97087</v>
      </c>
      <c r="D54462">
        <v>1</v>
      </c>
    </row>
    <row r="54463" spans="1:4" x14ac:dyDescent="0.2">
      <c r="A54463">
        <v>103061</v>
      </c>
      <c r="B54463" t="s">
        <v>6064</v>
      </c>
      <c r="C54463">
        <v>97086</v>
      </c>
      <c r="D54463">
        <v>0.14000000000000001</v>
      </c>
    </row>
    <row r="54464" spans="1:4" x14ac:dyDescent="0.2">
      <c r="A54464">
        <v>103061</v>
      </c>
      <c r="B54464" t="s">
        <v>6064</v>
      </c>
      <c r="C54464">
        <v>97083</v>
      </c>
      <c r="D54464">
        <v>1</v>
      </c>
    </row>
    <row r="54465" spans="1:4" x14ac:dyDescent="0.2">
      <c r="A54465">
        <v>103061</v>
      </c>
      <c r="B54465" t="s">
        <v>6064</v>
      </c>
      <c r="C54465">
        <v>96624</v>
      </c>
      <c r="D54465">
        <v>0.1</v>
      </c>
    </row>
    <row r="54466" spans="1:4" x14ac:dyDescent="0.2">
      <c r="A54466">
        <v>103059</v>
      </c>
    </row>
    <row r="54467" spans="1:4" x14ac:dyDescent="0.2">
      <c r="A54467">
        <v>103059</v>
      </c>
      <c r="B54467" t="s">
        <v>6064</v>
      </c>
      <c r="C54467">
        <v>103054</v>
      </c>
      <c r="D54467">
        <v>6.28</v>
      </c>
    </row>
    <row r="54468" spans="1:4" x14ac:dyDescent="0.2">
      <c r="A54468">
        <v>103059</v>
      </c>
      <c r="B54468" t="s">
        <v>6064</v>
      </c>
      <c r="C54468">
        <v>97096</v>
      </c>
      <c r="D54468">
        <v>0.25</v>
      </c>
    </row>
    <row r="54469" spans="1:4" x14ac:dyDescent="0.2">
      <c r="A54469">
        <v>103059</v>
      </c>
      <c r="B54469" t="s">
        <v>6064</v>
      </c>
      <c r="C54469">
        <v>97087</v>
      </c>
      <c r="D54469">
        <v>1</v>
      </c>
    </row>
    <row r="54470" spans="1:4" x14ac:dyDescent="0.2">
      <c r="A54470">
        <v>103059</v>
      </c>
      <c r="B54470" t="s">
        <v>6064</v>
      </c>
      <c r="C54470">
        <v>97085</v>
      </c>
      <c r="D54470">
        <v>0.14000000000000001</v>
      </c>
    </row>
    <row r="54471" spans="1:4" x14ac:dyDescent="0.2">
      <c r="A54471">
        <v>103059</v>
      </c>
      <c r="B54471" t="s">
        <v>6064</v>
      </c>
      <c r="C54471">
        <v>97083</v>
      </c>
      <c r="D54471">
        <v>1</v>
      </c>
    </row>
    <row r="54472" spans="1:4" x14ac:dyDescent="0.2">
      <c r="A54472">
        <v>103059</v>
      </c>
      <c r="B54472" t="s">
        <v>6064</v>
      </c>
      <c r="C54472">
        <v>96624</v>
      </c>
      <c r="D54472">
        <v>0.1</v>
      </c>
    </row>
    <row r="54473" spans="1:4" x14ac:dyDescent="0.2">
      <c r="A54473">
        <v>97101</v>
      </c>
    </row>
    <row r="54474" spans="1:4" x14ac:dyDescent="0.2">
      <c r="A54474">
        <v>97101</v>
      </c>
      <c r="B54474" t="s">
        <v>6064</v>
      </c>
      <c r="C54474">
        <v>97096</v>
      </c>
      <c r="D54474">
        <v>0.13500000000000001</v>
      </c>
    </row>
    <row r="54475" spans="1:4" x14ac:dyDescent="0.2">
      <c r="A54475">
        <v>97101</v>
      </c>
      <c r="B54475" t="s">
        <v>6064</v>
      </c>
      <c r="C54475">
        <v>97089</v>
      </c>
      <c r="D54475">
        <v>3.6</v>
      </c>
    </row>
    <row r="54476" spans="1:4" x14ac:dyDescent="0.2">
      <c r="A54476">
        <v>97101</v>
      </c>
      <c r="B54476" t="s">
        <v>6064</v>
      </c>
      <c r="C54476">
        <v>97087</v>
      </c>
      <c r="D54476">
        <v>1.24</v>
      </c>
    </row>
    <row r="54477" spans="1:4" x14ac:dyDescent="0.2">
      <c r="A54477">
        <v>97101</v>
      </c>
      <c r="B54477" t="s">
        <v>6064</v>
      </c>
      <c r="C54477">
        <v>97086</v>
      </c>
      <c r="D54477">
        <v>0.08</v>
      </c>
    </row>
    <row r="54478" spans="1:4" x14ac:dyDescent="0.2">
      <c r="A54478">
        <v>97101</v>
      </c>
      <c r="B54478" t="s">
        <v>6064</v>
      </c>
      <c r="C54478">
        <v>97083</v>
      </c>
      <c r="D54478">
        <v>1</v>
      </c>
    </row>
    <row r="54479" spans="1:4" x14ac:dyDescent="0.2">
      <c r="A54479">
        <v>97101</v>
      </c>
      <c r="B54479" t="s">
        <v>6064</v>
      </c>
      <c r="C54479">
        <v>97082</v>
      </c>
      <c r="D54479">
        <v>3.5000000000000003E-2</v>
      </c>
    </row>
    <row r="54480" spans="1:4" x14ac:dyDescent="0.2">
      <c r="A54480">
        <v>97101</v>
      </c>
      <c r="B54480" t="s">
        <v>6064</v>
      </c>
      <c r="C54480">
        <v>96624</v>
      </c>
      <c r="D54480">
        <v>0.1</v>
      </c>
    </row>
    <row r="54481" spans="1:4" x14ac:dyDescent="0.2">
      <c r="A54481">
        <v>97098</v>
      </c>
    </row>
    <row r="54482" spans="1:4" x14ac:dyDescent="0.2">
      <c r="A54482">
        <v>97098</v>
      </c>
      <c r="B54482" t="s">
        <v>6064</v>
      </c>
      <c r="C54482">
        <v>97096</v>
      </c>
      <c r="D54482">
        <v>0.13500000000000001</v>
      </c>
    </row>
    <row r="54483" spans="1:4" x14ac:dyDescent="0.2">
      <c r="A54483">
        <v>97098</v>
      </c>
      <c r="B54483" t="s">
        <v>6064</v>
      </c>
      <c r="C54483">
        <v>97089</v>
      </c>
      <c r="D54483">
        <v>3.6</v>
      </c>
    </row>
    <row r="54484" spans="1:4" x14ac:dyDescent="0.2">
      <c r="A54484">
        <v>97098</v>
      </c>
      <c r="B54484" t="s">
        <v>6064</v>
      </c>
      <c r="C54484">
        <v>97087</v>
      </c>
      <c r="D54484">
        <v>1.24</v>
      </c>
    </row>
    <row r="54485" spans="1:4" x14ac:dyDescent="0.2">
      <c r="A54485">
        <v>97098</v>
      </c>
      <c r="B54485" t="s">
        <v>6064</v>
      </c>
      <c r="C54485">
        <v>97085</v>
      </c>
      <c r="D54485">
        <v>0.08</v>
      </c>
    </row>
    <row r="54486" spans="1:4" x14ac:dyDescent="0.2">
      <c r="A54486">
        <v>97098</v>
      </c>
      <c r="B54486" t="s">
        <v>6064</v>
      </c>
      <c r="C54486">
        <v>97083</v>
      </c>
      <c r="D54486">
        <v>1</v>
      </c>
    </row>
    <row r="54487" spans="1:4" x14ac:dyDescent="0.2">
      <c r="A54487">
        <v>97098</v>
      </c>
      <c r="B54487" t="s">
        <v>6064</v>
      </c>
      <c r="C54487">
        <v>97082</v>
      </c>
      <c r="D54487">
        <v>3.5000000000000003E-2</v>
      </c>
    </row>
    <row r="54488" spans="1:4" x14ac:dyDescent="0.2">
      <c r="A54488">
        <v>97098</v>
      </c>
      <c r="B54488" t="s">
        <v>6064</v>
      </c>
      <c r="C54488">
        <v>96624</v>
      </c>
      <c r="D54488">
        <v>0.1</v>
      </c>
    </row>
    <row r="54489" spans="1:4" x14ac:dyDescent="0.2">
      <c r="A54489">
        <v>97102</v>
      </c>
    </row>
    <row r="54490" spans="1:4" x14ac:dyDescent="0.2">
      <c r="A54490">
        <v>97102</v>
      </c>
      <c r="B54490" t="s">
        <v>6064</v>
      </c>
      <c r="C54490">
        <v>97096</v>
      </c>
      <c r="D54490">
        <v>0.185</v>
      </c>
    </row>
    <row r="54491" spans="1:4" x14ac:dyDescent="0.2">
      <c r="A54491">
        <v>97102</v>
      </c>
      <c r="B54491" t="s">
        <v>6064</v>
      </c>
      <c r="C54491">
        <v>97090</v>
      </c>
      <c r="D54491">
        <v>4.4000000000000004</v>
      </c>
    </row>
    <row r="54492" spans="1:4" x14ac:dyDescent="0.2">
      <c r="A54492">
        <v>97102</v>
      </c>
      <c r="B54492" t="s">
        <v>6064</v>
      </c>
      <c r="C54492">
        <v>97087</v>
      </c>
      <c r="D54492">
        <v>1.24</v>
      </c>
    </row>
    <row r="54493" spans="1:4" x14ac:dyDescent="0.2">
      <c r="A54493">
        <v>97102</v>
      </c>
      <c r="B54493" t="s">
        <v>6064</v>
      </c>
      <c r="C54493">
        <v>97086</v>
      </c>
      <c r="D54493">
        <v>0.1</v>
      </c>
    </row>
    <row r="54494" spans="1:4" x14ac:dyDescent="0.2">
      <c r="A54494">
        <v>97102</v>
      </c>
      <c r="B54494" t="s">
        <v>6064</v>
      </c>
      <c r="C54494">
        <v>97083</v>
      </c>
      <c r="D54494">
        <v>1</v>
      </c>
    </row>
    <row r="54495" spans="1:4" x14ac:dyDescent="0.2">
      <c r="A54495">
        <v>97102</v>
      </c>
      <c r="B54495" t="s">
        <v>6064</v>
      </c>
      <c r="C54495">
        <v>97082</v>
      </c>
      <c r="D54495">
        <v>3.5000000000000003E-2</v>
      </c>
    </row>
    <row r="54496" spans="1:4" x14ac:dyDescent="0.2">
      <c r="A54496">
        <v>97102</v>
      </c>
      <c r="B54496" t="s">
        <v>6064</v>
      </c>
      <c r="C54496">
        <v>96624</v>
      </c>
      <c r="D54496">
        <v>0.1</v>
      </c>
    </row>
    <row r="54497" spans="1:4" x14ac:dyDescent="0.2">
      <c r="A54497">
        <v>97099</v>
      </c>
    </row>
    <row r="54498" spans="1:4" x14ac:dyDescent="0.2">
      <c r="A54498">
        <v>97099</v>
      </c>
      <c r="B54498" t="s">
        <v>6064</v>
      </c>
      <c r="C54498">
        <v>97096</v>
      </c>
      <c r="D54498">
        <v>0.185</v>
      </c>
    </row>
    <row r="54499" spans="1:4" x14ac:dyDescent="0.2">
      <c r="A54499">
        <v>97099</v>
      </c>
      <c r="B54499" t="s">
        <v>6064</v>
      </c>
      <c r="C54499">
        <v>97090</v>
      </c>
      <c r="D54499">
        <v>4.4000000000000004</v>
      </c>
    </row>
    <row r="54500" spans="1:4" x14ac:dyDescent="0.2">
      <c r="A54500">
        <v>97099</v>
      </c>
      <c r="B54500" t="s">
        <v>6064</v>
      </c>
      <c r="C54500">
        <v>97087</v>
      </c>
      <c r="D54500">
        <v>1.24</v>
      </c>
    </row>
    <row r="54501" spans="1:4" x14ac:dyDescent="0.2">
      <c r="A54501">
        <v>97099</v>
      </c>
      <c r="B54501" t="s">
        <v>6064</v>
      </c>
      <c r="C54501">
        <v>97085</v>
      </c>
      <c r="D54501">
        <v>0.1</v>
      </c>
    </row>
    <row r="54502" spans="1:4" x14ac:dyDescent="0.2">
      <c r="A54502">
        <v>97099</v>
      </c>
      <c r="B54502" t="s">
        <v>6064</v>
      </c>
      <c r="C54502">
        <v>97083</v>
      </c>
      <c r="D54502">
        <v>1</v>
      </c>
    </row>
    <row r="54503" spans="1:4" x14ac:dyDescent="0.2">
      <c r="A54503">
        <v>97099</v>
      </c>
      <c r="B54503" t="s">
        <v>6064</v>
      </c>
      <c r="C54503">
        <v>97082</v>
      </c>
      <c r="D54503">
        <v>3.5000000000000003E-2</v>
      </c>
    </row>
    <row r="54504" spans="1:4" x14ac:dyDescent="0.2">
      <c r="A54504">
        <v>97099</v>
      </c>
      <c r="B54504" t="s">
        <v>6064</v>
      </c>
      <c r="C54504">
        <v>96624</v>
      </c>
      <c r="D54504">
        <v>0.1</v>
      </c>
    </row>
    <row r="54505" spans="1:4" x14ac:dyDescent="0.2">
      <c r="A54505">
        <v>97103</v>
      </c>
    </row>
    <row r="54506" spans="1:4" x14ac:dyDescent="0.2">
      <c r="A54506">
        <v>97103</v>
      </c>
      <c r="B54506" t="s">
        <v>6064</v>
      </c>
      <c r="C54506">
        <v>97096</v>
      </c>
      <c r="D54506">
        <v>0.23499999999999999</v>
      </c>
    </row>
    <row r="54507" spans="1:4" x14ac:dyDescent="0.2">
      <c r="A54507">
        <v>97103</v>
      </c>
      <c r="B54507" t="s">
        <v>6064</v>
      </c>
      <c r="C54507">
        <v>97091</v>
      </c>
      <c r="D54507">
        <v>5.04</v>
      </c>
    </row>
    <row r="54508" spans="1:4" x14ac:dyDescent="0.2">
      <c r="A54508">
        <v>97103</v>
      </c>
      <c r="B54508" t="s">
        <v>6064</v>
      </c>
      <c r="C54508">
        <v>97087</v>
      </c>
      <c r="D54508">
        <v>1.24</v>
      </c>
    </row>
    <row r="54509" spans="1:4" x14ac:dyDescent="0.2">
      <c r="A54509">
        <v>97103</v>
      </c>
      <c r="B54509" t="s">
        <v>6064</v>
      </c>
      <c r="C54509">
        <v>97086</v>
      </c>
      <c r="D54509">
        <v>0.12</v>
      </c>
    </row>
    <row r="54510" spans="1:4" x14ac:dyDescent="0.2">
      <c r="A54510">
        <v>97103</v>
      </c>
      <c r="B54510" t="s">
        <v>6064</v>
      </c>
      <c r="C54510">
        <v>97083</v>
      </c>
      <c r="D54510">
        <v>1</v>
      </c>
    </row>
    <row r="54511" spans="1:4" x14ac:dyDescent="0.2">
      <c r="A54511">
        <v>97103</v>
      </c>
      <c r="B54511" t="s">
        <v>6064</v>
      </c>
      <c r="C54511">
        <v>97082</v>
      </c>
      <c r="D54511">
        <v>3.5000000000000003E-2</v>
      </c>
    </row>
    <row r="54512" spans="1:4" x14ac:dyDescent="0.2">
      <c r="A54512">
        <v>97103</v>
      </c>
      <c r="B54512" t="s">
        <v>6064</v>
      </c>
      <c r="C54512">
        <v>96624</v>
      </c>
      <c r="D54512">
        <v>0.1</v>
      </c>
    </row>
    <row r="54513" spans="1:4" x14ac:dyDescent="0.2">
      <c r="A54513">
        <v>97100</v>
      </c>
    </row>
    <row r="54514" spans="1:4" x14ac:dyDescent="0.2">
      <c r="A54514">
        <v>97100</v>
      </c>
      <c r="B54514" t="s">
        <v>6064</v>
      </c>
      <c r="C54514">
        <v>97096</v>
      </c>
      <c r="D54514">
        <v>0.23499999999999999</v>
      </c>
    </row>
    <row r="54515" spans="1:4" x14ac:dyDescent="0.2">
      <c r="A54515">
        <v>97100</v>
      </c>
      <c r="B54515" t="s">
        <v>6064</v>
      </c>
      <c r="C54515">
        <v>97091</v>
      </c>
      <c r="D54515">
        <v>5.04</v>
      </c>
    </row>
    <row r="54516" spans="1:4" x14ac:dyDescent="0.2">
      <c r="A54516">
        <v>97100</v>
      </c>
      <c r="B54516" t="s">
        <v>6064</v>
      </c>
      <c r="C54516">
        <v>97087</v>
      </c>
      <c r="D54516">
        <v>1.24</v>
      </c>
    </row>
    <row r="54517" spans="1:4" x14ac:dyDescent="0.2">
      <c r="A54517">
        <v>97100</v>
      </c>
      <c r="B54517" t="s">
        <v>6064</v>
      </c>
      <c r="C54517">
        <v>97085</v>
      </c>
      <c r="D54517">
        <v>0.12</v>
      </c>
    </row>
    <row r="54518" spans="1:4" x14ac:dyDescent="0.2">
      <c r="A54518">
        <v>97100</v>
      </c>
      <c r="B54518" t="s">
        <v>6064</v>
      </c>
      <c r="C54518">
        <v>97083</v>
      </c>
      <c r="D54518">
        <v>1</v>
      </c>
    </row>
    <row r="54519" spans="1:4" x14ac:dyDescent="0.2">
      <c r="A54519">
        <v>97100</v>
      </c>
      <c r="B54519" t="s">
        <v>6064</v>
      </c>
      <c r="C54519">
        <v>97082</v>
      </c>
      <c r="D54519">
        <v>3.5000000000000003E-2</v>
      </c>
    </row>
    <row r="54520" spans="1:4" x14ac:dyDescent="0.2">
      <c r="A54520">
        <v>97100</v>
      </c>
      <c r="B54520" t="s">
        <v>6064</v>
      </c>
      <c r="C54520">
        <v>96624</v>
      </c>
      <c r="D54520">
        <v>0.1</v>
      </c>
    </row>
    <row r="54521" spans="1:4" x14ac:dyDescent="0.2">
      <c r="A54521">
        <v>103072</v>
      </c>
    </row>
    <row r="54522" spans="1:4" x14ac:dyDescent="0.2">
      <c r="A54522">
        <v>103072</v>
      </c>
      <c r="B54522" t="s">
        <v>6064</v>
      </c>
      <c r="C54522">
        <v>97096</v>
      </c>
      <c r="D54522">
        <v>0.28499999999999998</v>
      </c>
    </row>
    <row r="54523" spans="1:4" x14ac:dyDescent="0.2">
      <c r="A54523">
        <v>103072</v>
      </c>
      <c r="B54523" t="s">
        <v>6064</v>
      </c>
      <c r="C54523">
        <v>97092</v>
      </c>
      <c r="D54523">
        <v>6.22</v>
      </c>
    </row>
    <row r="54524" spans="1:4" x14ac:dyDescent="0.2">
      <c r="A54524">
        <v>103072</v>
      </c>
      <c r="B54524" t="s">
        <v>6064</v>
      </c>
      <c r="C54524">
        <v>97087</v>
      </c>
      <c r="D54524">
        <v>1.24</v>
      </c>
    </row>
    <row r="54525" spans="1:4" x14ac:dyDescent="0.2">
      <c r="A54525">
        <v>103072</v>
      </c>
      <c r="B54525" t="s">
        <v>6064</v>
      </c>
      <c r="C54525">
        <v>97086</v>
      </c>
      <c r="D54525">
        <v>0.14000000000000001</v>
      </c>
    </row>
    <row r="54526" spans="1:4" x14ac:dyDescent="0.2">
      <c r="A54526">
        <v>103072</v>
      </c>
      <c r="B54526" t="s">
        <v>6064</v>
      </c>
      <c r="C54526">
        <v>97083</v>
      </c>
      <c r="D54526">
        <v>1</v>
      </c>
    </row>
    <row r="54527" spans="1:4" x14ac:dyDescent="0.2">
      <c r="A54527">
        <v>103072</v>
      </c>
      <c r="B54527" t="s">
        <v>6064</v>
      </c>
      <c r="C54527">
        <v>97082</v>
      </c>
      <c r="D54527">
        <v>3.5000000000000003E-2</v>
      </c>
    </row>
    <row r="54528" spans="1:4" x14ac:dyDescent="0.2">
      <c r="A54528">
        <v>103072</v>
      </c>
      <c r="B54528" t="s">
        <v>6064</v>
      </c>
      <c r="C54528">
        <v>96624</v>
      </c>
      <c r="D54528">
        <v>0.1</v>
      </c>
    </row>
    <row r="54529" spans="1:4" x14ac:dyDescent="0.2">
      <c r="A54529">
        <v>103055</v>
      </c>
    </row>
    <row r="54530" spans="1:4" x14ac:dyDescent="0.2">
      <c r="A54530">
        <v>103055</v>
      </c>
      <c r="B54530" t="s">
        <v>6064</v>
      </c>
      <c r="C54530">
        <v>97096</v>
      </c>
      <c r="D54530">
        <v>0.28499999999999998</v>
      </c>
    </row>
    <row r="54531" spans="1:4" x14ac:dyDescent="0.2">
      <c r="A54531">
        <v>103055</v>
      </c>
      <c r="B54531" t="s">
        <v>6064</v>
      </c>
      <c r="C54531">
        <v>97092</v>
      </c>
      <c r="D54531">
        <v>6.22</v>
      </c>
    </row>
    <row r="54532" spans="1:4" x14ac:dyDescent="0.2">
      <c r="A54532">
        <v>103055</v>
      </c>
      <c r="B54532" t="s">
        <v>6064</v>
      </c>
      <c r="C54532">
        <v>97087</v>
      </c>
      <c r="D54532">
        <v>1.24</v>
      </c>
    </row>
    <row r="54533" spans="1:4" x14ac:dyDescent="0.2">
      <c r="A54533">
        <v>103055</v>
      </c>
      <c r="B54533" t="s">
        <v>6064</v>
      </c>
      <c r="C54533">
        <v>97085</v>
      </c>
      <c r="D54533">
        <v>0.14000000000000001</v>
      </c>
    </row>
    <row r="54534" spans="1:4" x14ac:dyDescent="0.2">
      <c r="A54534">
        <v>103055</v>
      </c>
      <c r="B54534" t="s">
        <v>6064</v>
      </c>
      <c r="C54534">
        <v>97083</v>
      </c>
      <c r="D54534">
        <v>1</v>
      </c>
    </row>
    <row r="54535" spans="1:4" x14ac:dyDescent="0.2">
      <c r="A54535">
        <v>103055</v>
      </c>
      <c r="B54535" t="s">
        <v>6064</v>
      </c>
      <c r="C54535">
        <v>97082</v>
      </c>
      <c r="D54535">
        <v>3.5000000000000003E-2</v>
      </c>
    </row>
    <row r="54536" spans="1:4" x14ac:dyDescent="0.2">
      <c r="A54536">
        <v>103055</v>
      </c>
      <c r="B54536" t="s">
        <v>6064</v>
      </c>
      <c r="C54536">
        <v>96624</v>
      </c>
      <c r="D54536">
        <v>0.1</v>
      </c>
    </row>
    <row r="54537" spans="1:4" x14ac:dyDescent="0.2">
      <c r="A54537">
        <v>103073</v>
      </c>
    </row>
    <row r="54538" spans="1:4" x14ac:dyDescent="0.2">
      <c r="A54538">
        <v>103073</v>
      </c>
      <c r="B54538" t="s">
        <v>6064</v>
      </c>
      <c r="C54538">
        <v>97096</v>
      </c>
      <c r="D54538">
        <v>0.33500000000000002</v>
      </c>
    </row>
    <row r="54539" spans="1:4" x14ac:dyDescent="0.2">
      <c r="A54539">
        <v>103073</v>
      </c>
      <c r="B54539" t="s">
        <v>6064</v>
      </c>
      <c r="C54539">
        <v>97093</v>
      </c>
      <c r="D54539">
        <v>8.9600000000000009</v>
      </c>
    </row>
    <row r="54540" spans="1:4" x14ac:dyDescent="0.2">
      <c r="A54540">
        <v>103073</v>
      </c>
      <c r="B54540" t="s">
        <v>6064</v>
      </c>
      <c r="C54540">
        <v>97087</v>
      </c>
      <c r="D54540">
        <v>1.24</v>
      </c>
    </row>
    <row r="54541" spans="1:4" x14ac:dyDescent="0.2">
      <c r="A54541">
        <v>103073</v>
      </c>
      <c r="B54541" t="s">
        <v>6064</v>
      </c>
      <c r="C54541">
        <v>97086</v>
      </c>
      <c r="D54541">
        <v>0.16</v>
      </c>
    </row>
    <row r="54542" spans="1:4" x14ac:dyDescent="0.2">
      <c r="A54542">
        <v>103073</v>
      </c>
      <c r="B54542" t="s">
        <v>6064</v>
      </c>
      <c r="C54542">
        <v>97083</v>
      </c>
      <c r="D54542">
        <v>1</v>
      </c>
    </row>
    <row r="54543" spans="1:4" x14ac:dyDescent="0.2">
      <c r="A54543">
        <v>103073</v>
      </c>
      <c r="B54543" t="s">
        <v>6064</v>
      </c>
      <c r="C54543">
        <v>97082</v>
      </c>
      <c r="D54543">
        <v>3.5000000000000003E-2</v>
      </c>
    </row>
    <row r="54544" spans="1:4" x14ac:dyDescent="0.2">
      <c r="A54544">
        <v>103073</v>
      </c>
      <c r="B54544" t="s">
        <v>6064</v>
      </c>
      <c r="C54544">
        <v>96624</v>
      </c>
      <c r="D54544">
        <v>0.1</v>
      </c>
    </row>
    <row r="54545" spans="1:4" x14ac:dyDescent="0.2">
      <c r="A54545">
        <v>103056</v>
      </c>
    </row>
    <row r="54546" spans="1:4" x14ac:dyDescent="0.2">
      <c r="A54546">
        <v>103056</v>
      </c>
      <c r="B54546" t="s">
        <v>6064</v>
      </c>
      <c r="C54546">
        <v>97096</v>
      </c>
      <c r="D54546">
        <v>0.33500000000000002</v>
      </c>
    </row>
    <row r="54547" spans="1:4" x14ac:dyDescent="0.2">
      <c r="A54547">
        <v>103056</v>
      </c>
      <c r="B54547" t="s">
        <v>6064</v>
      </c>
      <c r="C54547">
        <v>97093</v>
      </c>
      <c r="D54547">
        <v>8.9600000000000009</v>
      </c>
    </row>
    <row r="54548" spans="1:4" x14ac:dyDescent="0.2">
      <c r="A54548">
        <v>103056</v>
      </c>
      <c r="B54548" t="s">
        <v>6064</v>
      </c>
      <c r="C54548">
        <v>97087</v>
      </c>
      <c r="D54548">
        <v>1.24</v>
      </c>
    </row>
    <row r="54549" spans="1:4" x14ac:dyDescent="0.2">
      <c r="A54549">
        <v>103056</v>
      </c>
      <c r="B54549" t="s">
        <v>6064</v>
      </c>
      <c r="C54549">
        <v>97085</v>
      </c>
      <c r="D54549">
        <v>0.16</v>
      </c>
    </row>
    <row r="54550" spans="1:4" x14ac:dyDescent="0.2">
      <c r="A54550">
        <v>103056</v>
      </c>
      <c r="B54550" t="s">
        <v>6064</v>
      </c>
      <c r="C54550">
        <v>97083</v>
      </c>
      <c r="D54550">
        <v>1</v>
      </c>
    </row>
    <row r="54551" spans="1:4" x14ac:dyDescent="0.2">
      <c r="A54551">
        <v>103056</v>
      </c>
      <c r="B54551" t="s">
        <v>6064</v>
      </c>
      <c r="C54551">
        <v>97082</v>
      </c>
      <c r="D54551">
        <v>3.5000000000000003E-2</v>
      </c>
    </row>
    <row r="54552" spans="1:4" x14ac:dyDescent="0.2">
      <c r="A54552">
        <v>103056</v>
      </c>
      <c r="B54552" t="s">
        <v>6064</v>
      </c>
      <c r="C54552">
        <v>96624</v>
      </c>
      <c r="D54552">
        <v>0.1</v>
      </c>
    </row>
    <row r="54553" spans="1:4" x14ac:dyDescent="0.2">
      <c r="A54553">
        <v>97086</v>
      </c>
    </row>
    <row r="54554" spans="1:4" x14ac:dyDescent="0.2">
      <c r="A54554">
        <v>97086</v>
      </c>
      <c r="B54554" t="s">
        <v>6064</v>
      </c>
      <c r="C54554">
        <v>88262</v>
      </c>
      <c r="D54554">
        <v>2.3570000000000002</v>
      </c>
    </row>
    <row r="54555" spans="1:4" x14ac:dyDescent="0.2">
      <c r="A54555">
        <v>97086</v>
      </c>
      <c r="B54555" t="s">
        <v>6064</v>
      </c>
      <c r="C54555">
        <v>88239</v>
      </c>
      <c r="D54555">
        <v>1.444</v>
      </c>
    </row>
    <row r="54556" spans="1:4" x14ac:dyDescent="0.2">
      <c r="A54556">
        <v>97086</v>
      </c>
      <c r="B54556" t="s">
        <v>80</v>
      </c>
      <c r="C54556">
        <v>6193</v>
      </c>
      <c r="D54556">
        <v>1.38</v>
      </c>
    </row>
    <row r="54557" spans="1:4" x14ac:dyDescent="0.2">
      <c r="A54557">
        <v>97086</v>
      </c>
      <c r="B54557" t="s">
        <v>80</v>
      </c>
      <c r="C54557">
        <v>5068</v>
      </c>
      <c r="D54557">
        <v>9.5000000000000001E-2</v>
      </c>
    </row>
    <row r="54558" spans="1:4" x14ac:dyDescent="0.2">
      <c r="A54558">
        <v>97086</v>
      </c>
      <c r="B54558" t="s">
        <v>80</v>
      </c>
      <c r="C54558">
        <v>4517</v>
      </c>
      <c r="D54558">
        <v>0.44</v>
      </c>
    </row>
    <row r="54559" spans="1:4" x14ac:dyDescent="0.2">
      <c r="A54559">
        <v>97086</v>
      </c>
      <c r="B54559" t="s">
        <v>80</v>
      </c>
      <c r="C54559">
        <v>4491</v>
      </c>
      <c r="D54559">
        <v>0.37</v>
      </c>
    </row>
    <row r="54560" spans="1:4" x14ac:dyDescent="0.2">
      <c r="A54560">
        <v>97086</v>
      </c>
      <c r="B54560" t="s">
        <v>80</v>
      </c>
      <c r="C54560">
        <v>2692</v>
      </c>
      <c r="D54560">
        <v>1.7000000000000001E-2</v>
      </c>
    </row>
    <row r="54561" spans="1:4" x14ac:dyDescent="0.2">
      <c r="A54561">
        <v>97085</v>
      </c>
    </row>
    <row r="54562" spans="1:4" x14ac:dyDescent="0.2">
      <c r="A54562">
        <v>97085</v>
      </c>
      <c r="B54562" t="s">
        <v>6064</v>
      </c>
      <c r="C54562">
        <v>88262</v>
      </c>
      <c r="D54562">
        <v>2.3570000000000002</v>
      </c>
    </row>
    <row r="54563" spans="1:4" x14ac:dyDescent="0.2">
      <c r="A54563">
        <v>97085</v>
      </c>
      <c r="B54563" t="s">
        <v>6064</v>
      </c>
      <c r="C54563">
        <v>88239</v>
      </c>
      <c r="D54563">
        <v>1.444</v>
      </c>
    </row>
    <row r="54564" spans="1:4" x14ac:dyDescent="0.2">
      <c r="A54564">
        <v>97085</v>
      </c>
      <c r="B54564" t="s">
        <v>80</v>
      </c>
      <c r="C54564">
        <v>43928</v>
      </c>
      <c r="D54564">
        <v>0.36</v>
      </c>
    </row>
    <row r="54565" spans="1:4" x14ac:dyDescent="0.2">
      <c r="A54565">
        <v>97085</v>
      </c>
      <c r="B54565" t="s">
        <v>80</v>
      </c>
      <c r="C54565">
        <v>39397</v>
      </c>
      <c r="D54565">
        <v>3.3000000000000002E-2</v>
      </c>
    </row>
    <row r="54566" spans="1:4" x14ac:dyDescent="0.2">
      <c r="A54566">
        <v>104766</v>
      </c>
    </row>
    <row r="54567" spans="1:4" x14ac:dyDescent="0.2">
      <c r="A54567">
        <v>104766</v>
      </c>
      <c r="B54567" t="s">
        <v>6064</v>
      </c>
      <c r="C54567">
        <v>88629</v>
      </c>
      <c r="D54567">
        <v>5.1000000000000004E-3</v>
      </c>
    </row>
    <row r="54568" spans="1:4" x14ac:dyDescent="0.2">
      <c r="A54568">
        <v>104766</v>
      </c>
      <c r="B54568" t="s">
        <v>6064</v>
      </c>
      <c r="C54568">
        <v>88264</v>
      </c>
      <c r="D54568">
        <v>0.36499999999999999</v>
      </c>
    </row>
    <row r="54569" spans="1:4" x14ac:dyDescent="0.2">
      <c r="A54569">
        <v>104766</v>
      </c>
      <c r="B54569" t="s">
        <v>6064</v>
      </c>
      <c r="C54569">
        <v>88247</v>
      </c>
      <c r="D54569">
        <v>8.3000000000000004E-2</v>
      </c>
    </row>
    <row r="54570" spans="1:4" x14ac:dyDescent="0.2">
      <c r="A54570">
        <v>90467</v>
      </c>
    </row>
    <row r="54571" spans="1:4" x14ac:dyDescent="0.2">
      <c r="A54571">
        <v>90467</v>
      </c>
      <c r="B54571" t="s">
        <v>6064</v>
      </c>
      <c r="C54571">
        <v>88629</v>
      </c>
      <c r="D54571">
        <v>7.9000000000000008E-3</v>
      </c>
    </row>
    <row r="54572" spans="1:4" x14ac:dyDescent="0.2">
      <c r="A54572">
        <v>90467</v>
      </c>
      <c r="B54572" t="s">
        <v>6064</v>
      </c>
      <c r="C54572">
        <v>88267</v>
      </c>
      <c r="D54572">
        <v>0.54390000000000005</v>
      </c>
    </row>
    <row r="54573" spans="1:4" x14ac:dyDescent="0.2">
      <c r="A54573">
        <v>90467</v>
      </c>
      <c r="B54573" t="s">
        <v>6064</v>
      </c>
      <c r="C54573">
        <v>88248</v>
      </c>
      <c r="D54573">
        <v>0.1236</v>
      </c>
    </row>
    <row r="54574" spans="1:4" x14ac:dyDescent="0.2">
      <c r="A54574">
        <v>90466</v>
      </c>
    </row>
    <row r="54575" spans="1:4" x14ac:dyDescent="0.2">
      <c r="A54575">
        <v>90466</v>
      </c>
      <c r="B54575" t="s">
        <v>6064</v>
      </c>
      <c r="C54575">
        <v>88629</v>
      </c>
      <c r="D54575">
        <v>5.1000000000000004E-3</v>
      </c>
    </row>
    <row r="54576" spans="1:4" x14ac:dyDescent="0.2">
      <c r="A54576">
        <v>90466</v>
      </c>
      <c r="B54576" t="s">
        <v>6064</v>
      </c>
      <c r="C54576">
        <v>88267</v>
      </c>
      <c r="D54576">
        <v>0.36499999999999999</v>
      </c>
    </row>
    <row r="54577" spans="1:4" x14ac:dyDescent="0.2">
      <c r="A54577">
        <v>90466</v>
      </c>
      <c r="B54577" t="s">
        <v>6064</v>
      </c>
      <c r="C54577">
        <v>88248</v>
      </c>
      <c r="D54577">
        <v>8.3000000000000004E-2</v>
      </c>
    </row>
    <row r="54578" spans="1:4" x14ac:dyDescent="0.2">
      <c r="A54578">
        <v>90469</v>
      </c>
    </row>
    <row r="54579" spans="1:4" x14ac:dyDescent="0.2">
      <c r="A54579">
        <v>90469</v>
      </c>
      <c r="B54579" t="s">
        <v>6064</v>
      </c>
      <c r="C54579">
        <v>88629</v>
      </c>
      <c r="D54579">
        <v>7.9000000000000008E-3</v>
      </c>
    </row>
    <row r="54580" spans="1:4" x14ac:dyDescent="0.2">
      <c r="A54580">
        <v>90469</v>
      </c>
      <c r="B54580" t="s">
        <v>6064</v>
      </c>
      <c r="C54580">
        <v>88267</v>
      </c>
      <c r="D54580">
        <v>0.19040000000000001</v>
      </c>
    </row>
    <row r="54581" spans="1:4" x14ac:dyDescent="0.2">
      <c r="A54581">
        <v>90469</v>
      </c>
      <c r="B54581" t="s">
        <v>6064</v>
      </c>
      <c r="C54581">
        <v>88248</v>
      </c>
      <c r="D54581">
        <v>4.3299999999999998E-2</v>
      </c>
    </row>
    <row r="54582" spans="1:4" x14ac:dyDescent="0.2">
      <c r="A54582">
        <v>90470</v>
      </c>
    </row>
    <row r="54583" spans="1:4" x14ac:dyDescent="0.2">
      <c r="A54583">
        <v>90470</v>
      </c>
      <c r="B54583" t="s">
        <v>6064</v>
      </c>
      <c r="C54583">
        <v>88629</v>
      </c>
      <c r="D54583">
        <v>1.1299999999999999E-2</v>
      </c>
    </row>
    <row r="54584" spans="1:4" x14ac:dyDescent="0.2">
      <c r="A54584">
        <v>90470</v>
      </c>
      <c r="B54584" t="s">
        <v>6064</v>
      </c>
      <c r="C54584">
        <v>88267</v>
      </c>
      <c r="D54584">
        <v>0.23649999999999999</v>
      </c>
    </row>
    <row r="54585" spans="1:4" x14ac:dyDescent="0.2">
      <c r="A54585">
        <v>90470</v>
      </c>
      <c r="B54585" t="s">
        <v>6064</v>
      </c>
      <c r="C54585">
        <v>88248</v>
      </c>
      <c r="D54585">
        <v>5.3800000000000001E-2</v>
      </c>
    </row>
    <row r="54586" spans="1:4" x14ac:dyDescent="0.2">
      <c r="A54586">
        <v>90468</v>
      </c>
    </row>
    <row r="54587" spans="1:4" x14ac:dyDescent="0.2">
      <c r="A54587">
        <v>90468</v>
      </c>
      <c r="B54587" t="s">
        <v>6064</v>
      </c>
      <c r="C54587">
        <v>88629</v>
      </c>
      <c r="D54587">
        <v>5.1000000000000004E-3</v>
      </c>
    </row>
    <row r="54588" spans="1:4" x14ac:dyDescent="0.2">
      <c r="A54588">
        <v>90468</v>
      </c>
      <c r="B54588" t="s">
        <v>6064</v>
      </c>
      <c r="C54588">
        <v>88267</v>
      </c>
      <c r="D54588">
        <v>0.12770000000000001</v>
      </c>
    </row>
    <row r="54589" spans="1:4" x14ac:dyDescent="0.2">
      <c r="A54589">
        <v>90468</v>
      </c>
      <c r="B54589" t="s">
        <v>6064</v>
      </c>
      <c r="C54589">
        <v>88248</v>
      </c>
      <c r="D54589">
        <v>2.9000000000000001E-2</v>
      </c>
    </row>
    <row r="54590" spans="1:4" x14ac:dyDescent="0.2">
      <c r="A54590">
        <v>91188</v>
      </c>
    </row>
    <row r="54591" spans="1:4" x14ac:dyDescent="0.2">
      <c r="A54591">
        <v>91188</v>
      </c>
      <c r="B54591" t="s">
        <v>6064</v>
      </c>
      <c r="C54591">
        <v>92526</v>
      </c>
      <c r="D54591">
        <v>0.04</v>
      </c>
    </row>
    <row r="54592" spans="1:4" x14ac:dyDescent="0.2">
      <c r="A54592">
        <v>91188</v>
      </c>
      <c r="B54592" t="s">
        <v>6064</v>
      </c>
      <c r="C54592">
        <v>88629</v>
      </c>
      <c r="D54592">
        <v>4.5999999999999999E-3</v>
      </c>
    </row>
    <row r="54593" spans="1:4" x14ac:dyDescent="0.2">
      <c r="A54593">
        <v>91188</v>
      </c>
      <c r="B54593" t="s">
        <v>6064</v>
      </c>
      <c r="C54593">
        <v>88267</v>
      </c>
      <c r="D54593">
        <v>0.2555</v>
      </c>
    </row>
    <row r="54594" spans="1:4" x14ac:dyDescent="0.2">
      <c r="A54594">
        <v>91188</v>
      </c>
      <c r="B54594" t="s">
        <v>6064</v>
      </c>
      <c r="C54594">
        <v>88248</v>
      </c>
      <c r="D54594">
        <v>5.8099999999999999E-2</v>
      </c>
    </row>
    <row r="54595" spans="1:4" x14ac:dyDescent="0.2">
      <c r="A54595">
        <v>91189</v>
      </c>
    </row>
    <row r="54596" spans="1:4" x14ac:dyDescent="0.2">
      <c r="A54596">
        <v>91189</v>
      </c>
      <c r="B54596" t="s">
        <v>6064</v>
      </c>
      <c r="C54596">
        <v>92526</v>
      </c>
      <c r="D54596">
        <v>0.28000000000000003</v>
      </c>
    </row>
    <row r="54597" spans="1:4" x14ac:dyDescent="0.2">
      <c r="A54597">
        <v>91189</v>
      </c>
      <c r="B54597" t="s">
        <v>6064</v>
      </c>
      <c r="C54597">
        <v>88629</v>
      </c>
      <c r="D54597">
        <v>4.8399999999999999E-2</v>
      </c>
    </row>
    <row r="54598" spans="1:4" x14ac:dyDescent="0.2">
      <c r="A54598">
        <v>91189</v>
      </c>
      <c r="B54598" t="s">
        <v>6064</v>
      </c>
      <c r="C54598">
        <v>88267</v>
      </c>
      <c r="D54598">
        <v>0.86370000000000002</v>
      </c>
    </row>
    <row r="54599" spans="1:4" x14ac:dyDescent="0.2">
      <c r="A54599">
        <v>91189</v>
      </c>
      <c r="B54599" t="s">
        <v>6064</v>
      </c>
      <c r="C54599">
        <v>88248</v>
      </c>
      <c r="D54599">
        <v>0.1963</v>
      </c>
    </row>
    <row r="54600" spans="1:4" x14ac:dyDescent="0.2">
      <c r="A54600">
        <v>91192</v>
      </c>
    </row>
    <row r="54601" spans="1:4" x14ac:dyDescent="0.2">
      <c r="A54601">
        <v>91192</v>
      </c>
      <c r="B54601" t="s">
        <v>6064</v>
      </c>
      <c r="C54601">
        <v>88629</v>
      </c>
      <c r="D54601">
        <v>2.1299999999999999E-2</v>
      </c>
    </row>
    <row r="54602" spans="1:4" x14ac:dyDescent="0.2">
      <c r="A54602">
        <v>91192</v>
      </c>
      <c r="B54602" t="s">
        <v>6064</v>
      </c>
      <c r="C54602">
        <v>88267</v>
      </c>
      <c r="D54602">
        <v>0.23400000000000001</v>
      </c>
    </row>
    <row r="54603" spans="1:4" x14ac:dyDescent="0.2">
      <c r="A54603">
        <v>91192</v>
      </c>
      <c r="B54603" t="s">
        <v>6064</v>
      </c>
      <c r="C54603">
        <v>88248</v>
      </c>
      <c r="D54603">
        <v>5.3199999999999997E-2</v>
      </c>
    </row>
    <row r="54604" spans="1:4" x14ac:dyDescent="0.2">
      <c r="A54604">
        <v>91190</v>
      </c>
    </row>
    <row r="54605" spans="1:4" x14ac:dyDescent="0.2">
      <c r="A54605">
        <v>91190</v>
      </c>
      <c r="B54605" t="s">
        <v>6064</v>
      </c>
      <c r="C54605">
        <v>88629</v>
      </c>
      <c r="D54605">
        <v>6.0000000000000001E-3</v>
      </c>
    </row>
    <row r="54606" spans="1:4" x14ac:dyDescent="0.2">
      <c r="A54606">
        <v>91190</v>
      </c>
      <c r="B54606" t="s">
        <v>6064</v>
      </c>
      <c r="C54606">
        <v>88267</v>
      </c>
      <c r="D54606">
        <v>0.20030000000000001</v>
      </c>
    </row>
    <row r="54607" spans="1:4" x14ac:dyDescent="0.2">
      <c r="A54607">
        <v>91190</v>
      </c>
      <c r="B54607" t="s">
        <v>6064</v>
      </c>
      <c r="C54607">
        <v>88248</v>
      </c>
      <c r="D54607">
        <v>4.5499999999999999E-2</v>
      </c>
    </row>
    <row r="54608" spans="1:4" x14ac:dyDescent="0.2">
      <c r="A54608">
        <v>91191</v>
      </c>
    </row>
    <row r="54609" spans="1:4" x14ac:dyDescent="0.2">
      <c r="A54609">
        <v>91191</v>
      </c>
      <c r="B54609" t="s">
        <v>6064</v>
      </c>
      <c r="C54609">
        <v>88629</v>
      </c>
      <c r="D54609">
        <v>1.15E-2</v>
      </c>
    </row>
    <row r="54610" spans="1:4" x14ac:dyDescent="0.2">
      <c r="A54610">
        <v>91191</v>
      </c>
      <c r="B54610" t="s">
        <v>6064</v>
      </c>
      <c r="C54610">
        <v>88267</v>
      </c>
      <c r="D54610">
        <v>0.21210000000000001</v>
      </c>
    </row>
    <row r="54611" spans="1:4" x14ac:dyDescent="0.2">
      <c r="A54611">
        <v>91191</v>
      </c>
      <c r="B54611" t="s">
        <v>6064</v>
      </c>
      <c r="C54611">
        <v>88248</v>
      </c>
      <c r="D54611">
        <v>4.82E-2</v>
      </c>
    </row>
    <row r="54612" spans="1:4" x14ac:dyDescent="0.2">
      <c r="A54612">
        <v>95541</v>
      </c>
    </row>
    <row r="54613" spans="1:4" x14ac:dyDescent="0.2">
      <c r="A54613">
        <v>95541</v>
      </c>
      <c r="B54613" t="s">
        <v>6064</v>
      </c>
      <c r="C54613">
        <v>100308</v>
      </c>
      <c r="D54613">
        <v>0.69</v>
      </c>
    </row>
    <row r="54614" spans="1:4" x14ac:dyDescent="0.2">
      <c r="A54614">
        <v>95541</v>
      </c>
      <c r="B54614" t="s">
        <v>6064</v>
      </c>
      <c r="C54614">
        <v>88243</v>
      </c>
      <c r="D54614">
        <v>0.15679999999999999</v>
      </c>
    </row>
    <row r="54615" spans="1:4" x14ac:dyDescent="0.2">
      <c r="A54615">
        <v>96564</v>
      </c>
    </row>
    <row r="54616" spans="1:4" x14ac:dyDescent="0.2">
      <c r="A54616">
        <v>96564</v>
      </c>
      <c r="B54616" t="s">
        <v>6064</v>
      </c>
      <c r="C54616">
        <v>100308</v>
      </c>
      <c r="D54616">
        <v>0.69</v>
      </c>
    </row>
    <row r="54617" spans="1:4" x14ac:dyDescent="0.2">
      <c r="A54617">
        <v>96564</v>
      </c>
      <c r="B54617" t="s">
        <v>6064</v>
      </c>
      <c r="C54617">
        <v>88243</v>
      </c>
      <c r="D54617">
        <v>0.15679999999999999</v>
      </c>
    </row>
    <row r="54618" spans="1:4" x14ac:dyDescent="0.2">
      <c r="A54618">
        <v>96564</v>
      </c>
      <c r="B54618" t="s">
        <v>80</v>
      </c>
      <c r="C54618">
        <v>44687</v>
      </c>
      <c r="D54618">
        <v>0.27779999999999999</v>
      </c>
    </row>
    <row r="54619" spans="1:4" x14ac:dyDescent="0.2">
      <c r="A54619">
        <v>96564</v>
      </c>
      <c r="B54619" t="s">
        <v>80</v>
      </c>
      <c r="C54619">
        <v>14153</v>
      </c>
      <c r="D54619">
        <v>1.8499999999999999E-2</v>
      </c>
    </row>
    <row r="54620" spans="1:4" x14ac:dyDescent="0.2">
      <c r="A54620">
        <v>96564</v>
      </c>
      <c r="B54620" t="s">
        <v>80</v>
      </c>
      <c r="C54620">
        <v>4350</v>
      </c>
      <c r="D54620">
        <v>2.5926</v>
      </c>
    </row>
    <row r="54621" spans="1:4" x14ac:dyDescent="0.2">
      <c r="A54621">
        <v>104785</v>
      </c>
    </row>
    <row r="54622" spans="1:4" x14ac:dyDescent="0.2">
      <c r="A54622">
        <v>104785</v>
      </c>
      <c r="B54622" t="s">
        <v>6064</v>
      </c>
      <c r="C54622">
        <v>88264</v>
      </c>
      <c r="D54622">
        <v>0.1946</v>
      </c>
    </row>
    <row r="54623" spans="1:4" x14ac:dyDescent="0.2">
      <c r="A54623">
        <v>104785</v>
      </c>
      <c r="B54623" t="s">
        <v>6064</v>
      </c>
      <c r="C54623">
        <v>88247</v>
      </c>
      <c r="D54623">
        <v>4.4200000000000003E-2</v>
      </c>
    </row>
    <row r="54624" spans="1:4" x14ac:dyDescent="0.2">
      <c r="A54624">
        <v>104785</v>
      </c>
      <c r="B54624" t="s">
        <v>80</v>
      </c>
      <c r="C54624">
        <v>4350</v>
      </c>
      <c r="D54624">
        <v>1.3125</v>
      </c>
    </row>
    <row r="54625" spans="1:4" x14ac:dyDescent="0.2">
      <c r="A54625">
        <v>104785</v>
      </c>
      <c r="B54625" t="s">
        <v>80</v>
      </c>
      <c r="C54625">
        <v>395</v>
      </c>
      <c r="D54625">
        <v>1.25</v>
      </c>
    </row>
    <row r="54626" spans="1:4" x14ac:dyDescent="0.2">
      <c r="A54626">
        <v>91166</v>
      </c>
    </row>
    <row r="54627" spans="1:4" x14ac:dyDescent="0.2">
      <c r="A54627">
        <v>91166</v>
      </c>
      <c r="B54627" t="s">
        <v>6064</v>
      </c>
      <c r="C54627">
        <v>88267</v>
      </c>
      <c r="D54627">
        <v>5.6899999999999999E-2</v>
      </c>
    </row>
    <row r="54628" spans="1:4" x14ac:dyDescent="0.2">
      <c r="A54628">
        <v>91166</v>
      </c>
      <c r="B54628" t="s">
        <v>6064</v>
      </c>
      <c r="C54628">
        <v>88248</v>
      </c>
      <c r="D54628">
        <v>1.29E-2</v>
      </c>
    </row>
    <row r="54629" spans="1:4" x14ac:dyDescent="0.2">
      <c r="A54629">
        <v>91166</v>
      </c>
      <c r="B54629" t="s">
        <v>80</v>
      </c>
      <c r="C54629">
        <v>4350</v>
      </c>
      <c r="D54629">
        <v>1.4</v>
      </c>
    </row>
    <row r="54630" spans="1:4" x14ac:dyDescent="0.2">
      <c r="A54630">
        <v>91166</v>
      </c>
      <c r="B54630" t="s">
        <v>80</v>
      </c>
      <c r="C54630">
        <v>408</v>
      </c>
      <c r="D54630">
        <v>1.3332999999999999</v>
      </c>
    </row>
    <row r="54631" spans="1:4" x14ac:dyDescent="0.2">
      <c r="A54631">
        <v>91167</v>
      </c>
    </row>
    <row r="54632" spans="1:4" x14ac:dyDescent="0.2">
      <c r="A54632">
        <v>91167</v>
      </c>
      <c r="B54632" t="s">
        <v>6064</v>
      </c>
      <c r="C54632">
        <v>88267</v>
      </c>
      <c r="D54632">
        <v>0.2114</v>
      </c>
    </row>
    <row r="54633" spans="1:4" x14ac:dyDescent="0.2">
      <c r="A54633">
        <v>91167</v>
      </c>
      <c r="B54633" t="s">
        <v>6064</v>
      </c>
      <c r="C54633">
        <v>88248</v>
      </c>
      <c r="D54633">
        <v>4.8000000000000001E-2</v>
      </c>
    </row>
    <row r="54634" spans="1:4" x14ac:dyDescent="0.2">
      <c r="A54634">
        <v>91167</v>
      </c>
      <c r="B54634" t="s">
        <v>80</v>
      </c>
      <c r="C54634">
        <v>392</v>
      </c>
      <c r="D54634">
        <v>1.7857000000000001</v>
      </c>
    </row>
    <row r="54635" spans="1:4" x14ac:dyDescent="0.2">
      <c r="A54635">
        <v>91176</v>
      </c>
    </row>
    <row r="54636" spans="1:4" x14ac:dyDescent="0.2">
      <c r="A54636">
        <v>91176</v>
      </c>
      <c r="B54636" t="s">
        <v>6064</v>
      </c>
      <c r="C54636">
        <v>88267</v>
      </c>
      <c r="D54636">
        <v>0.27800000000000002</v>
      </c>
    </row>
    <row r="54637" spans="1:4" x14ac:dyDescent="0.2">
      <c r="A54637">
        <v>91176</v>
      </c>
      <c r="B54637" t="s">
        <v>6064</v>
      </c>
      <c r="C54637">
        <v>88248</v>
      </c>
      <c r="D54637">
        <v>6.3200000000000006E-2</v>
      </c>
    </row>
    <row r="54638" spans="1:4" x14ac:dyDescent="0.2">
      <c r="A54638">
        <v>91176</v>
      </c>
      <c r="B54638" t="s">
        <v>80</v>
      </c>
      <c r="C54638">
        <v>4350</v>
      </c>
      <c r="D54638">
        <v>1.875</v>
      </c>
    </row>
    <row r="54639" spans="1:4" x14ac:dyDescent="0.2">
      <c r="A54639">
        <v>91176</v>
      </c>
      <c r="B54639" t="s">
        <v>80</v>
      </c>
      <c r="C54639">
        <v>395</v>
      </c>
      <c r="D54639">
        <v>1.7857000000000001</v>
      </c>
    </row>
    <row r="54640" spans="1:4" x14ac:dyDescent="0.2">
      <c r="A54640">
        <v>91182</v>
      </c>
    </row>
    <row r="54641" spans="1:4" x14ac:dyDescent="0.2">
      <c r="A54641">
        <v>91182</v>
      </c>
      <c r="B54641" t="s">
        <v>6064</v>
      </c>
      <c r="C54641">
        <v>88267</v>
      </c>
      <c r="D54641">
        <v>0.65369999999999995</v>
      </c>
    </row>
    <row r="54642" spans="1:4" x14ac:dyDescent="0.2">
      <c r="A54642">
        <v>91182</v>
      </c>
      <c r="B54642" t="s">
        <v>6064</v>
      </c>
      <c r="C54642">
        <v>88248</v>
      </c>
      <c r="D54642">
        <v>0.14860000000000001</v>
      </c>
    </row>
    <row r="54643" spans="1:4" x14ac:dyDescent="0.2">
      <c r="A54643">
        <v>91182</v>
      </c>
      <c r="B54643" t="s">
        <v>80</v>
      </c>
      <c r="C54643">
        <v>14153</v>
      </c>
      <c r="D54643">
        <v>1.49E-2</v>
      </c>
    </row>
    <row r="54644" spans="1:4" x14ac:dyDescent="0.2">
      <c r="A54644">
        <v>91182</v>
      </c>
      <c r="B54644" t="s">
        <v>80</v>
      </c>
      <c r="C54644">
        <v>4350</v>
      </c>
      <c r="D54644">
        <v>3.75</v>
      </c>
    </row>
    <row r="54645" spans="1:4" x14ac:dyDescent="0.2">
      <c r="A54645">
        <v>91186</v>
      </c>
    </row>
    <row r="54646" spans="1:4" x14ac:dyDescent="0.2">
      <c r="A54646">
        <v>91186</v>
      </c>
      <c r="B54646" t="s">
        <v>6064</v>
      </c>
      <c r="C54646">
        <v>88267</v>
      </c>
      <c r="D54646">
        <v>0.72699999999999998</v>
      </c>
    </row>
    <row r="54647" spans="1:4" x14ac:dyDescent="0.2">
      <c r="A54647">
        <v>91186</v>
      </c>
      <c r="B54647" t="s">
        <v>6064</v>
      </c>
      <c r="C54647">
        <v>88248</v>
      </c>
      <c r="D54647">
        <v>0.16520000000000001</v>
      </c>
    </row>
    <row r="54648" spans="1:4" x14ac:dyDescent="0.2">
      <c r="A54648">
        <v>91186</v>
      </c>
      <c r="B54648" t="s">
        <v>80</v>
      </c>
      <c r="C54648">
        <v>14153</v>
      </c>
      <c r="D54648">
        <v>1.9400000000000001E-2</v>
      </c>
    </row>
    <row r="54649" spans="1:4" x14ac:dyDescent="0.2">
      <c r="A54649">
        <v>91186</v>
      </c>
      <c r="B54649" t="s">
        <v>80</v>
      </c>
      <c r="C54649">
        <v>4350</v>
      </c>
      <c r="D54649">
        <v>3.5</v>
      </c>
    </row>
    <row r="54650" spans="1:4" x14ac:dyDescent="0.2">
      <c r="A54650">
        <v>91171</v>
      </c>
    </row>
    <row r="54651" spans="1:4" x14ac:dyDescent="0.2">
      <c r="A54651">
        <v>91171</v>
      </c>
      <c r="B54651" t="s">
        <v>6064</v>
      </c>
      <c r="C54651">
        <v>88267</v>
      </c>
      <c r="D54651">
        <v>0.31409999999999999</v>
      </c>
    </row>
    <row r="54652" spans="1:4" x14ac:dyDescent="0.2">
      <c r="A54652">
        <v>91171</v>
      </c>
      <c r="B54652" t="s">
        <v>6064</v>
      </c>
      <c r="C54652">
        <v>88248</v>
      </c>
      <c r="D54652">
        <v>7.1400000000000005E-2</v>
      </c>
    </row>
    <row r="54653" spans="1:4" x14ac:dyDescent="0.2">
      <c r="A54653">
        <v>91171</v>
      </c>
      <c r="B54653" t="s">
        <v>80</v>
      </c>
      <c r="C54653">
        <v>394</v>
      </c>
      <c r="D54653">
        <v>1.6667000000000001</v>
      </c>
    </row>
    <row r="54654" spans="1:4" x14ac:dyDescent="0.2">
      <c r="A54654">
        <v>91187</v>
      </c>
    </row>
    <row r="54655" spans="1:4" x14ac:dyDescent="0.2">
      <c r="A54655">
        <v>91187</v>
      </c>
      <c r="B54655" t="s">
        <v>6064</v>
      </c>
      <c r="C54655">
        <v>88267</v>
      </c>
      <c r="D54655">
        <v>0.66220000000000001</v>
      </c>
    </row>
    <row r="54656" spans="1:4" x14ac:dyDescent="0.2">
      <c r="A54656">
        <v>91187</v>
      </c>
      <c r="B54656" t="s">
        <v>6064</v>
      </c>
      <c r="C54656">
        <v>88248</v>
      </c>
      <c r="D54656">
        <v>0.15049999999999999</v>
      </c>
    </row>
    <row r="54657" spans="1:4" x14ac:dyDescent="0.2">
      <c r="A54657">
        <v>91187</v>
      </c>
      <c r="B54657" t="s">
        <v>80</v>
      </c>
      <c r="C54657">
        <v>14153</v>
      </c>
      <c r="D54657">
        <v>1.8499999999999999E-2</v>
      </c>
    </row>
    <row r="54658" spans="1:4" x14ac:dyDescent="0.2">
      <c r="A54658">
        <v>91187</v>
      </c>
      <c r="B54658" t="s">
        <v>80</v>
      </c>
      <c r="C54658">
        <v>4350</v>
      </c>
      <c r="D54658">
        <v>2.5926</v>
      </c>
    </row>
    <row r="54659" spans="1:4" x14ac:dyDescent="0.2">
      <c r="A54659">
        <v>91172</v>
      </c>
    </row>
    <row r="54660" spans="1:4" x14ac:dyDescent="0.2">
      <c r="A54660">
        <v>91172</v>
      </c>
      <c r="B54660" t="s">
        <v>6064</v>
      </c>
      <c r="C54660">
        <v>88267</v>
      </c>
      <c r="D54660">
        <v>0.35630000000000001</v>
      </c>
    </row>
    <row r="54661" spans="1:4" x14ac:dyDescent="0.2">
      <c r="A54661">
        <v>91172</v>
      </c>
      <c r="B54661" t="s">
        <v>6064</v>
      </c>
      <c r="C54661">
        <v>88248</v>
      </c>
      <c r="D54661">
        <v>8.1000000000000003E-2</v>
      </c>
    </row>
    <row r="54662" spans="1:4" x14ac:dyDescent="0.2">
      <c r="A54662">
        <v>91172</v>
      </c>
      <c r="B54662" t="s">
        <v>80</v>
      </c>
      <c r="C54662">
        <v>398</v>
      </c>
      <c r="D54662">
        <v>1.2345999999999999</v>
      </c>
    </row>
    <row r="54663" spans="1:4" x14ac:dyDescent="0.2">
      <c r="A54663">
        <v>91185</v>
      </c>
    </row>
    <row r="54664" spans="1:4" x14ac:dyDescent="0.2">
      <c r="A54664">
        <v>91185</v>
      </c>
      <c r="B54664" t="s">
        <v>6064</v>
      </c>
      <c r="C54664">
        <v>88267</v>
      </c>
      <c r="D54664">
        <v>0.65369999999999995</v>
      </c>
    </row>
    <row r="54665" spans="1:4" x14ac:dyDescent="0.2">
      <c r="A54665">
        <v>91185</v>
      </c>
      <c r="B54665" t="s">
        <v>6064</v>
      </c>
      <c r="C54665">
        <v>88248</v>
      </c>
      <c r="D54665">
        <v>0.14860000000000001</v>
      </c>
    </row>
    <row r="54666" spans="1:4" x14ac:dyDescent="0.2">
      <c r="A54666">
        <v>91185</v>
      </c>
      <c r="B54666" t="s">
        <v>80</v>
      </c>
      <c r="C54666">
        <v>14153</v>
      </c>
      <c r="D54666">
        <v>1.49E-2</v>
      </c>
    </row>
    <row r="54667" spans="1:4" x14ac:dyDescent="0.2">
      <c r="A54667">
        <v>91185</v>
      </c>
      <c r="B54667" t="s">
        <v>80</v>
      </c>
      <c r="C54667">
        <v>4350</v>
      </c>
      <c r="D54667">
        <v>3.75</v>
      </c>
    </row>
    <row r="54668" spans="1:4" x14ac:dyDescent="0.2">
      <c r="A54668">
        <v>91170</v>
      </c>
    </row>
    <row r="54669" spans="1:4" x14ac:dyDescent="0.2">
      <c r="A54669">
        <v>91170</v>
      </c>
      <c r="B54669" t="s">
        <v>6064</v>
      </c>
      <c r="C54669">
        <v>88267</v>
      </c>
      <c r="D54669">
        <v>0.2114</v>
      </c>
    </row>
    <row r="54670" spans="1:4" x14ac:dyDescent="0.2">
      <c r="A54670">
        <v>91170</v>
      </c>
      <c r="B54670" t="s">
        <v>6064</v>
      </c>
      <c r="C54670">
        <v>88248</v>
      </c>
      <c r="D54670">
        <v>4.8000000000000001E-2</v>
      </c>
    </row>
    <row r="54671" spans="1:4" x14ac:dyDescent="0.2">
      <c r="A54671">
        <v>91170</v>
      </c>
      <c r="B54671" t="s">
        <v>80</v>
      </c>
      <c r="C54671">
        <v>392</v>
      </c>
      <c r="D54671">
        <v>1.7857000000000001</v>
      </c>
    </row>
    <row r="54672" spans="1:4" x14ac:dyDescent="0.2">
      <c r="A54672">
        <v>91180</v>
      </c>
    </row>
    <row r="54673" spans="1:4" x14ac:dyDescent="0.2">
      <c r="A54673">
        <v>91180</v>
      </c>
      <c r="B54673" t="s">
        <v>6064</v>
      </c>
      <c r="C54673">
        <v>88267</v>
      </c>
      <c r="D54673">
        <v>0.37630000000000002</v>
      </c>
    </row>
    <row r="54674" spans="1:4" x14ac:dyDescent="0.2">
      <c r="A54674">
        <v>91180</v>
      </c>
      <c r="B54674" t="s">
        <v>6064</v>
      </c>
      <c r="C54674">
        <v>88248</v>
      </c>
      <c r="D54674">
        <v>8.5500000000000007E-2</v>
      </c>
    </row>
    <row r="54675" spans="1:4" x14ac:dyDescent="0.2">
      <c r="A54675">
        <v>91180</v>
      </c>
      <c r="B54675" t="s">
        <v>80</v>
      </c>
      <c r="C54675">
        <v>4350</v>
      </c>
      <c r="D54675">
        <v>1.75</v>
      </c>
    </row>
    <row r="54676" spans="1:4" x14ac:dyDescent="0.2">
      <c r="A54676">
        <v>91180</v>
      </c>
      <c r="B54676" t="s">
        <v>80</v>
      </c>
      <c r="C54676">
        <v>397</v>
      </c>
      <c r="D54676">
        <v>1.6667000000000001</v>
      </c>
    </row>
    <row r="54677" spans="1:4" x14ac:dyDescent="0.2">
      <c r="A54677">
        <v>91181</v>
      </c>
    </row>
    <row r="54678" spans="1:4" x14ac:dyDescent="0.2">
      <c r="A54678">
        <v>91181</v>
      </c>
      <c r="B54678" t="s">
        <v>6064</v>
      </c>
      <c r="C54678">
        <v>88267</v>
      </c>
      <c r="D54678">
        <v>0.40239999999999998</v>
      </c>
    </row>
    <row r="54679" spans="1:4" x14ac:dyDescent="0.2">
      <c r="A54679">
        <v>91181</v>
      </c>
      <c r="B54679" t="s">
        <v>6064</v>
      </c>
      <c r="C54679">
        <v>88248</v>
      </c>
      <c r="D54679">
        <v>9.1499999999999998E-2</v>
      </c>
    </row>
    <row r="54680" spans="1:4" x14ac:dyDescent="0.2">
      <c r="A54680">
        <v>91181</v>
      </c>
      <c r="B54680" t="s">
        <v>80</v>
      </c>
      <c r="C54680">
        <v>4350</v>
      </c>
      <c r="D54680">
        <v>1.2963</v>
      </c>
    </row>
    <row r="54681" spans="1:4" x14ac:dyDescent="0.2">
      <c r="A54681">
        <v>91181</v>
      </c>
      <c r="B54681" t="s">
        <v>80</v>
      </c>
      <c r="C54681">
        <v>399</v>
      </c>
      <c r="D54681">
        <v>1.2345999999999999</v>
      </c>
    </row>
    <row r="54682" spans="1:4" x14ac:dyDescent="0.2">
      <c r="A54682">
        <v>91179</v>
      </c>
    </row>
    <row r="54683" spans="1:4" x14ac:dyDescent="0.2">
      <c r="A54683">
        <v>91179</v>
      </c>
      <c r="B54683" t="s">
        <v>6064</v>
      </c>
      <c r="C54683">
        <v>88267</v>
      </c>
      <c r="D54683">
        <v>0.27800000000000002</v>
      </c>
    </row>
    <row r="54684" spans="1:4" x14ac:dyDescent="0.2">
      <c r="A54684">
        <v>91179</v>
      </c>
      <c r="B54684" t="s">
        <v>6064</v>
      </c>
      <c r="C54684">
        <v>88248</v>
      </c>
      <c r="D54684">
        <v>6.3200000000000006E-2</v>
      </c>
    </row>
    <row r="54685" spans="1:4" x14ac:dyDescent="0.2">
      <c r="A54685">
        <v>91179</v>
      </c>
      <c r="B54685" t="s">
        <v>80</v>
      </c>
      <c r="C54685">
        <v>4350</v>
      </c>
      <c r="D54685">
        <v>1.875</v>
      </c>
    </row>
    <row r="54686" spans="1:4" x14ac:dyDescent="0.2">
      <c r="A54686">
        <v>91179</v>
      </c>
      <c r="B54686" t="s">
        <v>80</v>
      </c>
      <c r="C54686">
        <v>395</v>
      </c>
      <c r="D54686">
        <v>1.7857000000000001</v>
      </c>
    </row>
    <row r="54687" spans="1:4" x14ac:dyDescent="0.2">
      <c r="A54687">
        <v>91174</v>
      </c>
    </row>
    <row r="54688" spans="1:4" x14ac:dyDescent="0.2">
      <c r="A54688">
        <v>91174</v>
      </c>
      <c r="B54688" t="s">
        <v>6064</v>
      </c>
      <c r="C54688">
        <v>88267</v>
      </c>
      <c r="D54688">
        <v>0.12559999999999999</v>
      </c>
    </row>
    <row r="54689" spans="1:4" x14ac:dyDescent="0.2">
      <c r="A54689">
        <v>91174</v>
      </c>
      <c r="B54689" t="s">
        <v>6064</v>
      </c>
      <c r="C54689">
        <v>88248</v>
      </c>
      <c r="D54689">
        <v>2.8500000000000001E-2</v>
      </c>
    </row>
    <row r="54690" spans="1:4" x14ac:dyDescent="0.2">
      <c r="A54690">
        <v>91174</v>
      </c>
      <c r="B54690" t="s">
        <v>80</v>
      </c>
      <c r="C54690">
        <v>394</v>
      </c>
      <c r="D54690">
        <v>0.66669999999999996</v>
      </c>
    </row>
    <row r="54691" spans="1:4" x14ac:dyDescent="0.2">
      <c r="A54691">
        <v>91175</v>
      </c>
    </row>
    <row r="54692" spans="1:4" x14ac:dyDescent="0.2">
      <c r="A54692">
        <v>91175</v>
      </c>
      <c r="B54692" t="s">
        <v>6064</v>
      </c>
      <c r="C54692">
        <v>88267</v>
      </c>
      <c r="D54692">
        <v>0.19239999999999999</v>
      </c>
    </row>
    <row r="54693" spans="1:4" x14ac:dyDescent="0.2">
      <c r="A54693">
        <v>91175</v>
      </c>
      <c r="B54693" t="s">
        <v>6064</v>
      </c>
      <c r="C54693">
        <v>88248</v>
      </c>
      <c r="D54693">
        <v>4.3700000000000003E-2</v>
      </c>
    </row>
    <row r="54694" spans="1:4" x14ac:dyDescent="0.2">
      <c r="A54694">
        <v>91175</v>
      </c>
      <c r="B54694" t="s">
        <v>80</v>
      </c>
      <c r="C54694">
        <v>398</v>
      </c>
      <c r="D54694">
        <v>0.66669999999999996</v>
      </c>
    </row>
    <row r="54695" spans="1:4" x14ac:dyDescent="0.2">
      <c r="A54695">
        <v>91173</v>
      </c>
    </row>
    <row r="54696" spans="1:4" x14ac:dyDescent="0.2">
      <c r="A54696">
        <v>91173</v>
      </c>
      <c r="B54696" t="s">
        <v>6064</v>
      </c>
      <c r="C54696">
        <v>88267</v>
      </c>
      <c r="D54696">
        <v>7.8899999999999998E-2</v>
      </c>
    </row>
    <row r="54697" spans="1:4" x14ac:dyDescent="0.2">
      <c r="A54697">
        <v>91173</v>
      </c>
      <c r="B54697" t="s">
        <v>6064</v>
      </c>
      <c r="C54697">
        <v>88248</v>
      </c>
      <c r="D54697">
        <v>1.7899999999999999E-2</v>
      </c>
    </row>
    <row r="54698" spans="1:4" x14ac:dyDescent="0.2">
      <c r="A54698">
        <v>91173</v>
      </c>
      <c r="B54698" t="s">
        <v>80</v>
      </c>
      <c r="C54698">
        <v>392</v>
      </c>
      <c r="D54698">
        <v>0.66669999999999996</v>
      </c>
    </row>
    <row r="54699" spans="1:4" x14ac:dyDescent="0.2">
      <c r="A54699">
        <v>104759</v>
      </c>
    </row>
    <row r="54700" spans="1:4" x14ac:dyDescent="0.2">
      <c r="A54700">
        <v>104759</v>
      </c>
      <c r="B54700" t="s">
        <v>6064</v>
      </c>
      <c r="C54700">
        <v>88264</v>
      </c>
      <c r="D54700">
        <v>1.1645000000000001</v>
      </c>
    </row>
    <row r="54701" spans="1:4" x14ac:dyDescent="0.2">
      <c r="A54701">
        <v>104759</v>
      </c>
      <c r="B54701" t="s">
        <v>6064</v>
      </c>
      <c r="C54701">
        <v>88247</v>
      </c>
      <c r="D54701">
        <v>0.32750000000000001</v>
      </c>
    </row>
    <row r="54702" spans="1:4" x14ac:dyDescent="0.2">
      <c r="A54702">
        <v>104760</v>
      </c>
    </row>
    <row r="54703" spans="1:4" x14ac:dyDescent="0.2">
      <c r="A54703">
        <v>104760</v>
      </c>
      <c r="B54703" t="s">
        <v>6064</v>
      </c>
      <c r="C54703">
        <v>88264</v>
      </c>
      <c r="D54703">
        <v>1.7005999999999999</v>
      </c>
    </row>
    <row r="54704" spans="1:4" x14ac:dyDescent="0.2">
      <c r="A54704">
        <v>104760</v>
      </c>
      <c r="B54704" t="s">
        <v>6064</v>
      </c>
      <c r="C54704">
        <v>88247</v>
      </c>
      <c r="D54704">
        <v>0.4783</v>
      </c>
    </row>
    <row r="54705" spans="1:4" x14ac:dyDescent="0.2">
      <c r="A54705">
        <v>104758</v>
      </c>
    </row>
    <row r="54706" spans="1:4" x14ac:dyDescent="0.2">
      <c r="A54706">
        <v>104758</v>
      </c>
      <c r="B54706" t="s">
        <v>6064</v>
      </c>
      <c r="C54706">
        <v>88264</v>
      </c>
      <c r="D54706">
        <v>0.437</v>
      </c>
    </row>
    <row r="54707" spans="1:4" x14ac:dyDescent="0.2">
      <c r="A54707">
        <v>104758</v>
      </c>
      <c r="B54707" t="s">
        <v>6064</v>
      </c>
      <c r="C54707">
        <v>88247</v>
      </c>
      <c r="D54707">
        <v>0.1229</v>
      </c>
    </row>
    <row r="54708" spans="1:4" x14ac:dyDescent="0.2">
      <c r="A54708">
        <v>90437</v>
      </c>
    </row>
    <row r="54709" spans="1:4" x14ac:dyDescent="0.2">
      <c r="A54709">
        <v>90437</v>
      </c>
      <c r="B54709" t="s">
        <v>6064</v>
      </c>
      <c r="C54709">
        <v>88267</v>
      </c>
      <c r="D54709">
        <v>1.1645000000000001</v>
      </c>
    </row>
    <row r="54710" spans="1:4" x14ac:dyDescent="0.2">
      <c r="A54710">
        <v>90437</v>
      </c>
      <c r="B54710" t="s">
        <v>6064</v>
      </c>
      <c r="C54710">
        <v>88248</v>
      </c>
      <c r="D54710">
        <v>0.32750000000000001</v>
      </c>
    </row>
    <row r="54711" spans="1:4" x14ac:dyDescent="0.2">
      <c r="A54711">
        <v>90438</v>
      </c>
    </row>
    <row r="54712" spans="1:4" x14ac:dyDescent="0.2">
      <c r="A54712">
        <v>90438</v>
      </c>
      <c r="B54712" t="s">
        <v>6064</v>
      </c>
      <c r="C54712">
        <v>88267</v>
      </c>
      <c r="D54712">
        <v>1.7005999999999999</v>
      </c>
    </row>
    <row r="54713" spans="1:4" x14ac:dyDescent="0.2">
      <c r="A54713">
        <v>90438</v>
      </c>
      <c r="B54713" t="s">
        <v>6064</v>
      </c>
      <c r="C54713">
        <v>88248</v>
      </c>
      <c r="D54713">
        <v>0.4783</v>
      </c>
    </row>
    <row r="54714" spans="1:4" x14ac:dyDescent="0.2">
      <c r="A54714">
        <v>90436</v>
      </c>
    </row>
    <row r="54715" spans="1:4" x14ac:dyDescent="0.2">
      <c r="A54715">
        <v>90436</v>
      </c>
      <c r="B54715" t="s">
        <v>6064</v>
      </c>
      <c r="C54715">
        <v>88267</v>
      </c>
      <c r="D54715">
        <v>0.437</v>
      </c>
    </row>
    <row r="54716" spans="1:4" x14ac:dyDescent="0.2">
      <c r="A54716">
        <v>90436</v>
      </c>
      <c r="B54716" t="s">
        <v>6064</v>
      </c>
      <c r="C54716">
        <v>88248</v>
      </c>
      <c r="D54716">
        <v>0.1229</v>
      </c>
    </row>
    <row r="54717" spans="1:4" x14ac:dyDescent="0.2">
      <c r="A54717">
        <v>104770</v>
      </c>
    </row>
    <row r="54718" spans="1:4" x14ac:dyDescent="0.2">
      <c r="A54718">
        <v>104770</v>
      </c>
      <c r="B54718" t="s">
        <v>6064</v>
      </c>
      <c r="C54718">
        <v>88264</v>
      </c>
      <c r="D54718">
        <v>4.9500000000000002E-2</v>
      </c>
    </row>
    <row r="54719" spans="1:4" x14ac:dyDescent="0.2">
      <c r="A54719">
        <v>104770</v>
      </c>
      <c r="B54719" t="s">
        <v>6064</v>
      </c>
      <c r="C54719">
        <v>88247</v>
      </c>
      <c r="D54719">
        <v>1.3899999999999999E-2</v>
      </c>
    </row>
    <row r="54720" spans="1:4" x14ac:dyDescent="0.2">
      <c r="A54720">
        <v>104772</v>
      </c>
    </row>
    <row r="54721" spans="1:4" x14ac:dyDescent="0.2">
      <c r="A54721">
        <v>104772</v>
      </c>
      <c r="B54721" t="s">
        <v>6064</v>
      </c>
      <c r="C54721">
        <v>88264</v>
      </c>
      <c r="D54721">
        <v>7.2300000000000003E-2</v>
      </c>
    </row>
    <row r="54722" spans="1:4" x14ac:dyDescent="0.2">
      <c r="A54722">
        <v>104772</v>
      </c>
      <c r="B54722" t="s">
        <v>6064</v>
      </c>
      <c r="C54722">
        <v>88247</v>
      </c>
      <c r="D54722">
        <v>2.0299999999999999E-2</v>
      </c>
    </row>
    <row r="54723" spans="1:4" x14ac:dyDescent="0.2">
      <c r="A54723">
        <v>104768</v>
      </c>
    </row>
    <row r="54724" spans="1:4" x14ac:dyDescent="0.2">
      <c r="A54724">
        <v>104768</v>
      </c>
      <c r="B54724" t="s">
        <v>6064</v>
      </c>
      <c r="C54724">
        <v>88264</v>
      </c>
      <c r="D54724">
        <v>1.8599999999999998E-2</v>
      </c>
    </row>
    <row r="54725" spans="1:4" x14ac:dyDescent="0.2">
      <c r="A54725">
        <v>104768</v>
      </c>
      <c r="B54725" t="s">
        <v>6064</v>
      </c>
      <c r="C54725">
        <v>88247</v>
      </c>
      <c r="D54725">
        <v>5.1999999999999998E-3</v>
      </c>
    </row>
    <row r="54726" spans="1:4" x14ac:dyDescent="0.2">
      <c r="A54726">
        <v>104769</v>
      </c>
    </row>
    <row r="54727" spans="1:4" x14ac:dyDescent="0.2">
      <c r="A54727">
        <v>104769</v>
      </c>
      <c r="B54727" t="s">
        <v>6064</v>
      </c>
      <c r="C54727">
        <v>88267</v>
      </c>
      <c r="D54727">
        <v>4.9500000000000002E-2</v>
      </c>
    </row>
    <row r="54728" spans="1:4" x14ac:dyDescent="0.2">
      <c r="A54728">
        <v>104769</v>
      </c>
      <c r="B54728" t="s">
        <v>6064</v>
      </c>
      <c r="C54728">
        <v>88248</v>
      </c>
      <c r="D54728">
        <v>1.3899999999999999E-2</v>
      </c>
    </row>
    <row r="54729" spans="1:4" x14ac:dyDescent="0.2">
      <c r="A54729">
        <v>104771</v>
      </c>
    </row>
    <row r="54730" spans="1:4" x14ac:dyDescent="0.2">
      <c r="A54730">
        <v>104771</v>
      </c>
      <c r="B54730" t="s">
        <v>6064</v>
      </c>
      <c r="C54730">
        <v>88267</v>
      </c>
      <c r="D54730">
        <v>7.2300000000000003E-2</v>
      </c>
    </row>
    <row r="54731" spans="1:4" x14ac:dyDescent="0.2">
      <c r="A54731">
        <v>104771</v>
      </c>
      <c r="B54731" t="s">
        <v>6064</v>
      </c>
      <c r="C54731">
        <v>88248</v>
      </c>
      <c r="D54731">
        <v>2.0299999999999999E-2</v>
      </c>
    </row>
    <row r="54732" spans="1:4" x14ac:dyDescent="0.2">
      <c r="A54732">
        <v>104767</v>
      </c>
    </row>
    <row r="54733" spans="1:4" x14ac:dyDescent="0.2">
      <c r="A54733">
        <v>104767</v>
      </c>
      <c r="B54733" t="s">
        <v>6064</v>
      </c>
      <c r="C54733">
        <v>88267</v>
      </c>
      <c r="D54733">
        <v>1.8599999999999998E-2</v>
      </c>
    </row>
    <row r="54734" spans="1:4" x14ac:dyDescent="0.2">
      <c r="A54734">
        <v>104767</v>
      </c>
      <c r="B54734" t="s">
        <v>6064</v>
      </c>
      <c r="C54734">
        <v>88248</v>
      </c>
      <c r="D54734">
        <v>5.1999999999999998E-3</v>
      </c>
    </row>
    <row r="54735" spans="1:4" x14ac:dyDescent="0.2">
      <c r="A54735">
        <v>104762</v>
      </c>
    </row>
    <row r="54736" spans="1:4" x14ac:dyDescent="0.2">
      <c r="A54736">
        <v>104762</v>
      </c>
      <c r="B54736" t="s">
        <v>6064</v>
      </c>
      <c r="C54736">
        <v>102275</v>
      </c>
      <c r="D54736">
        <v>0.2273</v>
      </c>
    </row>
    <row r="54737" spans="1:4" x14ac:dyDescent="0.2">
      <c r="A54737">
        <v>104762</v>
      </c>
      <c r="B54737" t="s">
        <v>6064</v>
      </c>
      <c r="C54737">
        <v>102274</v>
      </c>
      <c r="D54737">
        <v>0.55530000000000002</v>
      </c>
    </row>
    <row r="54738" spans="1:4" x14ac:dyDescent="0.2">
      <c r="A54738">
        <v>104762</v>
      </c>
      <c r="B54738" t="s">
        <v>6064</v>
      </c>
      <c r="C54738">
        <v>88247</v>
      </c>
      <c r="D54738">
        <v>0.22009999999999999</v>
      </c>
    </row>
    <row r="54739" spans="1:4" x14ac:dyDescent="0.2">
      <c r="A54739">
        <v>104763</v>
      </c>
    </row>
    <row r="54740" spans="1:4" x14ac:dyDescent="0.2">
      <c r="A54740">
        <v>104763</v>
      </c>
      <c r="B54740" t="s">
        <v>6064</v>
      </c>
      <c r="C54740">
        <v>102275</v>
      </c>
      <c r="D54740">
        <v>0.33200000000000002</v>
      </c>
    </row>
    <row r="54741" spans="1:4" x14ac:dyDescent="0.2">
      <c r="A54741">
        <v>104763</v>
      </c>
      <c r="B54741" t="s">
        <v>6064</v>
      </c>
      <c r="C54741">
        <v>102274</v>
      </c>
      <c r="D54741">
        <v>0.81089999999999995</v>
      </c>
    </row>
    <row r="54742" spans="1:4" x14ac:dyDescent="0.2">
      <c r="A54742">
        <v>104763</v>
      </c>
      <c r="B54742" t="s">
        <v>6064</v>
      </c>
      <c r="C54742">
        <v>88247</v>
      </c>
      <c r="D54742">
        <v>0.32140000000000002</v>
      </c>
    </row>
    <row r="54743" spans="1:4" x14ac:dyDescent="0.2">
      <c r="A54743">
        <v>104761</v>
      </c>
    </row>
    <row r="54744" spans="1:4" x14ac:dyDescent="0.2">
      <c r="A54744">
        <v>104761</v>
      </c>
      <c r="B54744" t="s">
        <v>6064</v>
      </c>
      <c r="C54744">
        <v>102275</v>
      </c>
      <c r="D54744">
        <v>8.5300000000000001E-2</v>
      </c>
    </row>
    <row r="54745" spans="1:4" x14ac:dyDescent="0.2">
      <c r="A54745">
        <v>104761</v>
      </c>
      <c r="B54745" t="s">
        <v>6064</v>
      </c>
      <c r="C54745">
        <v>102274</v>
      </c>
      <c r="D54745">
        <v>0.2084</v>
      </c>
    </row>
    <row r="54746" spans="1:4" x14ac:dyDescent="0.2">
      <c r="A54746">
        <v>104761</v>
      </c>
      <c r="B54746" t="s">
        <v>6064</v>
      </c>
      <c r="C54746">
        <v>88247</v>
      </c>
      <c r="D54746">
        <v>8.2600000000000007E-2</v>
      </c>
    </row>
    <row r="54747" spans="1:4" x14ac:dyDescent="0.2">
      <c r="A54747">
        <v>90440</v>
      </c>
    </row>
    <row r="54748" spans="1:4" x14ac:dyDescent="0.2">
      <c r="A54748">
        <v>90440</v>
      </c>
      <c r="B54748" t="s">
        <v>6064</v>
      </c>
      <c r="C54748">
        <v>102275</v>
      </c>
      <c r="D54748">
        <v>0.2273</v>
      </c>
    </row>
    <row r="54749" spans="1:4" x14ac:dyDescent="0.2">
      <c r="A54749">
        <v>90440</v>
      </c>
      <c r="B54749" t="s">
        <v>6064</v>
      </c>
      <c r="C54749">
        <v>102274</v>
      </c>
      <c r="D54749">
        <v>0.55530000000000002</v>
      </c>
    </row>
    <row r="54750" spans="1:4" x14ac:dyDescent="0.2">
      <c r="A54750">
        <v>90440</v>
      </c>
      <c r="B54750" t="s">
        <v>6064</v>
      </c>
      <c r="C54750">
        <v>88248</v>
      </c>
      <c r="D54750">
        <v>0.22009999999999999</v>
      </c>
    </row>
    <row r="54751" spans="1:4" x14ac:dyDescent="0.2">
      <c r="A54751">
        <v>90441</v>
      </c>
    </row>
    <row r="54752" spans="1:4" x14ac:dyDescent="0.2">
      <c r="A54752">
        <v>90441</v>
      </c>
      <c r="B54752" t="s">
        <v>6064</v>
      </c>
      <c r="C54752">
        <v>102275</v>
      </c>
      <c r="D54752">
        <v>0.33200000000000002</v>
      </c>
    </row>
    <row r="54753" spans="1:4" x14ac:dyDescent="0.2">
      <c r="A54753">
        <v>90441</v>
      </c>
      <c r="B54753" t="s">
        <v>6064</v>
      </c>
      <c r="C54753">
        <v>102274</v>
      </c>
      <c r="D54753">
        <v>0.81089999999999995</v>
      </c>
    </row>
    <row r="54754" spans="1:4" x14ac:dyDescent="0.2">
      <c r="A54754">
        <v>90441</v>
      </c>
      <c r="B54754" t="s">
        <v>6064</v>
      </c>
      <c r="C54754">
        <v>88248</v>
      </c>
      <c r="D54754">
        <v>0.32140000000000002</v>
      </c>
    </row>
    <row r="54755" spans="1:4" x14ac:dyDescent="0.2">
      <c r="A54755">
        <v>90439</v>
      </c>
    </row>
    <row r="54756" spans="1:4" x14ac:dyDescent="0.2">
      <c r="A54756">
        <v>90439</v>
      </c>
      <c r="B54756" t="s">
        <v>6064</v>
      </c>
      <c r="C54756">
        <v>102275</v>
      </c>
      <c r="D54756">
        <v>8.5300000000000001E-2</v>
      </c>
    </row>
    <row r="54757" spans="1:4" x14ac:dyDescent="0.2">
      <c r="A54757">
        <v>90439</v>
      </c>
      <c r="B54757" t="s">
        <v>6064</v>
      </c>
      <c r="C54757">
        <v>102274</v>
      </c>
      <c r="D54757">
        <v>0.2084</v>
      </c>
    </row>
    <row r="54758" spans="1:4" x14ac:dyDescent="0.2">
      <c r="A54758">
        <v>90439</v>
      </c>
      <c r="B54758" t="s">
        <v>6064</v>
      </c>
      <c r="C54758">
        <v>88248</v>
      </c>
      <c r="D54758">
        <v>8.2600000000000007E-2</v>
      </c>
    </row>
    <row r="54759" spans="1:4" x14ac:dyDescent="0.2">
      <c r="A54759">
        <v>104776</v>
      </c>
    </row>
    <row r="54760" spans="1:4" x14ac:dyDescent="0.2">
      <c r="A54760">
        <v>104776</v>
      </c>
      <c r="B54760" t="s">
        <v>6064</v>
      </c>
      <c r="C54760">
        <v>90626</v>
      </c>
      <c r="D54760">
        <v>0.1087</v>
      </c>
    </row>
    <row r="54761" spans="1:4" x14ac:dyDescent="0.2">
      <c r="A54761">
        <v>104776</v>
      </c>
      <c r="B54761" t="s">
        <v>6064</v>
      </c>
      <c r="C54761">
        <v>90625</v>
      </c>
      <c r="D54761">
        <v>4.4499999999999998E-2</v>
      </c>
    </row>
    <row r="54762" spans="1:4" x14ac:dyDescent="0.2">
      <c r="A54762">
        <v>104776</v>
      </c>
      <c r="B54762" t="s">
        <v>6064</v>
      </c>
      <c r="C54762">
        <v>88264</v>
      </c>
      <c r="D54762">
        <v>0.1532</v>
      </c>
    </row>
    <row r="54763" spans="1:4" x14ac:dyDescent="0.2">
      <c r="A54763">
        <v>104776</v>
      </c>
      <c r="B54763" t="s">
        <v>6064</v>
      </c>
      <c r="C54763">
        <v>88247</v>
      </c>
      <c r="D54763">
        <v>4.3099999999999999E-2</v>
      </c>
    </row>
    <row r="54764" spans="1:4" x14ac:dyDescent="0.2">
      <c r="A54764">
        <v>104778</v>
      </c>
    </row>
    <row r="54765" spans="1:4" x14ac:dyDescent="0.2">
      <c r="A54765">
        <v>104778</v>
      </c>
      <c r="B54765" t="s">
        <v>6064</v>
      </c>
      <c r="C54765">
        <v>90626</v>
      </c>
      <c r="D54765">
        <v>0.1588</v>
      </c>
    </row>
    <row r="54766" spans="1:4" x14ac:dyDescent="0.2">
      <c r="A54766">
        <v>104778</v>
      </c>
      <c r="B54766" t="s">
        <v>6064</v>
      </c>
      <c r="C54766">
        <v>90625</v>
      </c>
      <c r="D54766">
        <v>6.5000000000000002E-2</v>
      </c>
    </row>
    <row r="54767" spans="1:4" x14ac:dyDescent="0.2">
      <c r="A54767">
        <v>104778</v>
      </c>
      <c r="B54767" t="s">
        <v>6064</v>
      </c>
      <c r="C54767">
        <v>88264</v>
      </c>
      <c r="D54767">
        <v>0.2238</v>
      </c>
    </row>
    <row r="54768" spans="1:4" x14ac:dyDescent="0.2">
      <c r="A54768">
        <v>104778</v>
      </c>
      <c r="B54768" t="s">
        <v>6064</v>
      </c>
      <c r="C54768">
        <v>88247</v>
      </c>
      <c r="D54768">
        <v>6.2899999999999998E-2</v>
      </c>
    </row>
    <row r="54769" spans="1:4" x14ac:dyDescent="0.2">
      <c r="A54769">
        <v>104774</v>
      </c>
    </row>
    <row r="54770" spans="1:4" x14ac:dyDescent="0.2">
      <c r="A54770">
        <v>104774</v>
      </c>
      <c r="B54770" t="s">
        <v>6064</v>
      </c>
      <c r="C54770">
        <v>90626</v>
      </c>
      <c r="D54770">
        <v>4.0800000000000003E-2</v>
      </c>
    </row>
    <row r="54771" spans="1:4" x14ac:dyDescent="0.2">
      <c r="A54771">
        <v>104774</v>
      </c>
      <c r="B54771" t="s">
        <v>6064</v>
      </c>
      <c r="C54771">
        <v>90625</v>
      </c>
      <c r="D54771">
        <v>1.67E-2</v>
      </c>
    </row>
    <row r="54772" spans="1:4" x14ac:dyDescent="0.2">
      <c r="A54772">
        <v>104774</v>
      </c>
      <c r="B54772" t="s">
        <v>6064</v>
      </c>
      <c r="C54772">
        <v>88264</v>
      </c>
      <c r="D54772">
        <v>5.7500000000000002E-2</v>
      </c>
    </row>
    <row r="54773" spans="1:4" x14ac:dyDescent="0.2">
      <c r="A54773">
        <v>104774</v>
      </c>
      <c r="B54773" t="s">
        <v>6064</v>
      </c>
      <c r="C54773">
        <v>88247</v>
      </c>
      <c r="D54773">
        <v>1.6199999999999999E-2</v>
      </c>
    </row>
    <row r="54774" spans="1:4" x14ac:dyDescent="0.2">
      <c r="A54774">
        <v>104775</v>
      </c>
    </row>
    <row r="54775" spans="1:4" x14ac:dyDescent="0.2">
      <c r="A54775">
        <v>104775</v>
      </c>
      <c r="B54775" t="s">
        <v>6064</v>
      </c>
      <c r="C54775">
        <v>90626</v>
      </c>
      <c r="D54775">
        <v>0.1087</v>
      </c>
    </row>
    <row r="54776" spans="1:4" x14ac:dyDescent="0.2">
      <c r="A54776">
        <v>104775</v>
      </c>
      <c r="B54776" t="s">
        <v>6064</v>
      </c>
      <c r="C54776">
        <v>90625</v>
      </c>
      <c r="D54776">
        <v>4.4499999999999998E-2</v>
      </c>
    </row>
    <row r="54777" spans="1:4" x14ac:dyDescent="0.2">
      <c r="A54777">
        <v>104775</v>
      </c>
      <c r="B54777" t="s">
        <v>6064</v>
      </c>
      <c r="C54777">
        <v>88267</v>
      </c>
      <c r="D54777">
        <v>0.1532</v>
      </c>
    </row>
    <row r="54778" spans="1:4" x14ac:dyDescent="0.2">
      <c r="A54778">
        <v>104775</v>
      </c>
      <c r="B54778" t="s">
        <v>6064</v>
      </c>
      <c r="C54778">
        <v>88248</v>
      </c>
      <c r="D54778">
        <v>4.3099999999999999E-2</v>
      </c>
    </row>
    <row r="54779" spans="1:4" x14ac:dyDescent="0.2">
      <c r="A54779">
        <v>104777</v>
      </c>
    </row>
    <row r="54780" spans="1:4" x14ac:dyDescent="0.2">
      <c r="A54780">
        <v>104777</v>
      </c>
      <c r="B54780" t="s">
        <v>6064</v>
      </c>
      <c r="C54780">
        <v>90626</v>
      </c>
      <c r="D54780">
        <v>0.1588</v>
      </c>
    </row>
    <row r="54781" spans="1:4" x14ac:dyDescent="0.2">
      <c r="A54781">
        <v>104777</v>
      </c>
      <c r="B54781" t="s">
        <v>6064</v>
      </c>
      <c r="C54781">
        <v>90625</v>
      </c>
      <c r="D54781">
        <v>6.5000000000000002E-2</v>
      </c>
    </row>
    <row r="54782" spans="1:4" x14ac:dyDescent="0.2">
      <c r="A54782">
        <v>104777</v>
      </c>
      <c r="B54782" t="s">
        <v>6064</v>
      </c>
      <c r="C54782">
        <v>88267</v>
      </c>
      <c r="D54782">
        <v>0.2238</v>
      </c>
    </row>
    <row r="54783" spans="1:4" x14ac:dyDescent="0.2">
      <c r="A54783">
        <v>104777</v>
      </c>
      <c r="B54783" t="s">
        <v>6064</v>
      </c>
      <c r="C54783">
        <v>88248</v>
      </c>
      <c r="D54783">
        <v>6.2899999999999998E-2</v>
      </c>
    </row>
    <row r="54784" spans="1:4" x14ac:dyDescent="0.2">
      <c r="A54784">
        <v>104773</v>
      </c>
    </row>
    <row r="54785" spans="1:4" x14ac:dyDescent="0.2">
      <c r="A54785">
        <v>104773</v>
      </c>
      <c r="B54785" t="s">
        <v>6064</v>
      </c>
      <c r="C54785">
        <v>90626</v>
      </c>
      <c r="D54785">
        <v>4.0800000000000003E-2</v>
      </c>
    </row>
    <row r="54786" spans="1:4" x14ac:dyDescent="0.2">
      <c r="A54786">
        <v>104773</v>
      </c>
      <c r="B54786" t="s">
        <v>6064</v>
      </c>
      <c r="C54786">
        <v>90625</v>
      </c>
      <c r="D54786">
        <v>1.67E-2</v>
      </c>
    </row>
    <row r="54787" spans="1:4" x14ac:dyDescent="0.2">
      <c r="A54787">
        <v>104773</v>
      </c>
      <c r="B54787" t="s">
        <v>6064</v>
      </c>
      <c r="C54787">
        <v>88267</v>
      </c>
      <c r="D54787">
        <v>5.7500000000000002E-2</v>
      </c>
    </row>
    <row r="54788" spans="1:4" x14ac:dyDescent="0.2">
      <c r="A54788">
        <v>104773</v>
      </c>
      <c r="B54788" t="s">
        <v>6064</v>
      </c>
      <c r="C54788">
        <v>88248</v>
      </c>
      <c r="D54788">
        <v>1.6199999999999999E-2</v>
      </c>
    </row>
    <row r="54789" spans="1:4" x14ac:dyDescent="0.2">
      <c r="A54789">
        <v>104782</v>
      </c>
    </row>
    <row r="54790" spans="1:4" x14ac:dyDescent="0.2">
      <c r="A54790">
        <v>104782</v>
      </c>
      <c r="B54790" t="s">
        <v>6064</v>
      </c>
      <c r="C54790">
        <v>92268</v>
      </c>
      <c r="D54790">
        <v>0.625</v>
      </c>
    </row>
    <row r="54791" spans="1:4" x14ac:dyDescent="0.2">
      <c r="A54791">
        <v>104782</v>
      </c>
      <c r="B54791" t="s">
        <v>6064</v>
      </c>
      <c r="C54791">
        <v>88267</v>
      </c>
      <c r="D54791">
        <v>0.192</v>
      </c>
    </row>
    <row r="54792" spans="1:4" x14ac:dyDescent="0.2">
      <c r="A54792">
        <v>104782</v>
      </c>
      <c r="B54792" t="s">
        <v>6064</v>
      </c>
      <c r="C54792">
        <v>88248</v>
      </c>
      <c r="D54792">
        <v>4.8000000000000001E-2</v>
      </c>
    </row>
    <row r="54793" spans="1:4" x14ac:dyDescent="0.2">
      <c r="A54793">
        <v>104782</v>
      </c>
      <c r="B54793" t="s">
        <v>80</v>
      </c>
      <c r="C54793">
        <v>43132</v>
      </c>
      <c r="D54793">
        <v>1.95E-2</v>
      </c>
    </row>
    <row r="54794" spans="1:4" x14ac:dyDescent="0.2">
      <c r="A54794">
        <v>104782</v>
      </c>
      <c r="B54794" t="s">
        <v>80</v>
      </c>
      <c r="C54794">
        <v>40304</v>
      </c>
      <c r="D54794">
        <v>3.2000000000000001E-2</v>
      </c>
    </row>
    <row r="54795" spans="1:4" x14ac:dyDescent="0.2">
      <c r="A54795">
        <v>90451</v>
      </c>
    </row>
    <row r="54796" spans="1:4" x14ac:dyDescent="0.2">
      <c r="A54796">
        <v>90451</v>
      </c>
      <c r="B54796" t="s">
        <v>6064</v>
      </c>
      <c r="C54796">
        <v>88267</v>
      </c>
      <c r="D54796">
        <v>0.1245</v>
      </c>
    </row>
    <row r="54797" spans="1:4" x14ac:dyDescent="0.2">
      <c r="A54797">
        <v>90451</v>
      </c>
      <c r="B54797" t="s">
        <v>6064</v>
      </c>
      <c r="C54797">
        <v>88248</v>
      </c>
      <c r="D54797">
        <v>3.1099999999999999E-2</v>
      </c>
    </row>
    <row r="54798" spans="1:4" x14ac:dyDescent="0.2">
      <c r="A54798">
        <v>90451</v>
      </c>
      <c r="B54798" t="s">
        <v>80</v>
      </c>
      <c r="C54798">
        <v>43132</v>
      </c>
      <c r="D54798">
        <v>1.0999999999999999E-2</v>
      </c>
    </row>
    <row r="54799" spans="1:4" x14ac:dyDescent="0.2">
      <c r="A54799">
        <v>90451</v>
      </c>
      <c r="B54799" t="s">
        <v>80</v>
      </c>
      <c r="C54799">
        <v>40304</v>
      </c>
      <c r="D54799">
        <v>2.1399999999999999E-2</v>
      </c>
    </row>
    <row r="54800" spans="1:4" x14ac:dyDescent="0.2">
      <c r="A54800">
        <v>90451</v>
      </c>
      <c r="B54800" t="s">
        <v>80</v>
      </c>
      <c r="C54800">
        <v>39995</v>
      </c>
      <c r="D54800">
        <v>3.3999999999999998E-3</v>
      </c>
    </row>
    <row r="54801" spans="1:4" x14ac:dyDescent="0.2">
      <c r="A54801">
        <v>90452</v>
      </c>
    </row>
    <row r="54802" spans="1:4" x14ac:dyDescent="0.2">
      <c r="A54802">
        <v>90452</v>
      </c>
      <c r="B54802" t="s">
        <v>6064</v>
      </c>
      <c r="C54802">
        <v>88267</v>
      </c>
      <c r="D54802">
        <v>0.21790000000000001</v>
      </c>
    </row>
    <row r="54803" spans="1:4" x14ac:dyDescent="0.2">
      <c r="A54803">
        <v>90452</v>
      </c>
      <c r="B54803" t="s">
        <v>6064</v>
      </c>
      <c r="C54803">
        <v>88248</v>
      </c>
      <c r="D54803">
        <v>5.45E-2</v>
      </c>
    </row>
    <row r="54804" spans="1:4" x14ac:dyDescent="0.2">
      <c r="A54804">
        <v>90452</v>
      </c>
      <c r="B54804" t="s">
        <v>80</v>
      </c>
      <c r="C54804">
        <v>43132</v>
      </c>
      <c r="D54804">
        <v>2.1000000000000001E-2</v>
      </c>
    </row>
    <row r="54805" spans="1:4" x14ac:dyDescent="0.2">
      <c r="A54805">
        <v>90452</v>
      </c>
      <c r="B54805" t="s">
        <v>80</v>
      </c>
      <c r="C54805">
        <v>40304</v>
      </c>
      <c r="D54805">
        <v>3.2000000000000001E-2</v>
      </c>
    </row>
    <row r="54806" spans="1:4" x14ac:dyDescent="0.2">
      <c r="A54806">
        <v>90452</v>
      </c>
      <c r="B54806" t="s">
        <v>80</v>
      </c>
      <c r="C54806">
        <v>39995</v>
      </c>
      <c r="D54806">
        <v>3.3799999999999997E-2</v>
      </c>
    </row>
    <row r="54807" spans="1:4" x14ac:dyDescent="0.2">
      <c r="A54807">
        <v>90455</v>
      </c>
    </row>
    <row r="54808" spans="1:4" x14ac:dyDescent="0.2">
      <c r="A54808">
        <v>90455</v>
      </c>
      <c r="B54808" t="s">
        <v>6064</v>
      </c>
      <c r="C54808">
        <v>88267</v>
      </c>
      <c r="D54808">
        <v>0.15559999999999999</v>
      </c>
    </row>
    <row r="54809" spans="1:4" x14ac:dyDescent="0.2">
      <c r="A54809">
        <v>90455</v>
      </c>
      <c r="B54809" t="s">
        <v>6064</v>
      </c>
      <c r="C54809">
        <v>88248</v>
      </c>
      <c r="D54809">
        <v>3.8899999999999997E-2</v>
      </c>
    </row>
    <row r="54810" spans="1:4" x14ac:dyDescent="0.2">
      <c r="A54810">
        <v>90455</v>
      </c>
      <c r="B54810" t="s">
        <v>80</v>
      </c>
      <c r="C54810">
        <v>43132</v>
      </c>
      <c r="D54810">
        <v>0.01</v>
      </c>
    </row>
    <row r="54811" spans="1:4" x14ac:dyDescent="0.2">
      <c r="A54811">
        <v>90455</v>
      </c>
      <c r="B54811" t="s">
        <v>80</v>
      </c>
      <c r="C54811">
        <v>40304</v>
      </c>
      <c r="D54811">
        <v>2.1399999999999999E-2</v>
      </c>
    </row>
    <row r="54812" spans="1:4" x14ac:dyDescent="0.2">
      <c r="A54812">
        <v>90455</v>
      </c>
      <c r="B54812" t="s">
        <v>80</v>
      </c>
      <c r="C54812">
        <v>9836</v>
      </c>
      <c r="D54812">
        <v>0.15</v>
      </c>
    </row>
    <row r="54813" spans="1:4" x14ac:dyDescent="0.2">
      <c r="A54813">
        <v>104784</v>
      </c>
    </row>
    <row r="54814" spans="1:4" x14ac:dyDescent="0.2">
      <c r="A54814">
        <v>104784</v>
      </c>
      <c r="B54814" t="s">
        <v>6064</v>
      </c>
      <c r="C54814">
        <v>88267</v>
      </c>
      <c r="D54814">
        <v>0.21659999999999999</v>
      </c>
    </row>
    <row r="54815" spans="1:4" x14ac:dyDescent="0.2">
      <c r="A54815">
        <v>104784</v>
      </c>
      <c r="B54815" t="s">
        <v>6064</v>
      </c>
      <c r="C54815">
        <v>88248</v>
      </c>
      <c r="D54815">
        <v>5.4199999999999998E-2</v>
      </c>
    </row>
    <row r="54816" spans="1:4" x14ac:dyDescent="0.2">
      <c r="A54816">
        <v>104784</v>
      </c>
      <c r="B54816" t="s">
        <v>80</v>
      </c>
      <c r="C54816">
        <v>43132</v>
      </c>
      <c r="D54816">
        <v>1.0999999999999999E-2</v>
      </c>
    </row>
    <row r="54817" spans="1:4" x14ac:dyDescent="0.2">
      <c r="A54817">
        <v>104784</v>
      </c>
      <c r="B54817" t="s">
        <v>80</v>
      </c>
      <c r="C54817">
        <v>40304</v>
      </c>
      <c r="D54817">
        <v>2.1399999999999999E-2</v>
      </c>
    </row>
    <row r="54818" spans="1:4" x14ac:dyDescent="0.2">
      <c r="A54818">
        <v>104784</v>
      </c>
      <c r="B54818" t="s">
        <v>80</v>
      </c>
      <c r="C54818">
        <v>20065</v>
      </c>
      <c r="D54818">
        <v>0.15</v>
      </c>
    </row>
    <row r="54819" spans="1:4" x14ac:dyDescent="0.2">
      <c r="A54819">
        <v>90453</v>
      </c>
    </row>
    <row r="54820" spans="1:4" x14ac:dyDescent="0.2">
      <c r="A54820">
        <v>90453</v>
      </c>
      <c r="B54820" t="s">
        <v>6064</v>
      </c>
      <c r="C54820">
        <v>88267</v>
      </c>
      <c r="D54820">
        <v>7.0199999999999999E-2</v>
      </c>
    </row>
    <row r="54821" spans="1:4" x14ac:dyDescent="0.2">
      <c r="A54821">
        <v>90453</v>
      </c>
      <c r="B54821" t="s">
        <v>6064</v>
      </c>
      <c r="C54821">
        <v>88248</v>
      </c>
      <c r="D54821">
        <v>1.7600000000000001E-2</v>
      </c>
    </row>
    <row r="54822" spans="1:4" x14ac:dyDescent="0.2">
      <c r="A54822">
        <v>90453</v>
      </c>
      <c r="B54822" t="s">
        <v>80</v>
      </c>
      <c r="C54822">
        <v>43132</v>
      </c>
      <c r="D54822">
        <v>8.8000000000000005E-3</v>
      </c>
    </row>
    <row r="54823" spans="1:4" x14ac:dyDescent="0.2">
      <c r="A54823">
        <v>90453</v>
      </c>
      <c r="B54823" t="s">
        <v>80</v>
      </c>
      <c r="C54823">
        <v>40304</v>
      </c>
      <c r="D54823">
        <v>2.1399999999999999E-2</v>
      </c>
    </row>
    <row r="54824" spans="1:4" x14ac:dyDescent="0.2">
      <c r="A54824">
        <v>90453</v>
      </c>
      <c r="B54824" t="s">
        <v>80</v>
      </c>
      <c r="C54824">
        <v>9835</v>
      </c>
      <c r="D54824">
        <v>0.15</v>
      </c>
    </row>
    <row r="54825" spans="1:4" x14ac:dyDescent="0.2">
      <c r="A54825">
        <v>104783</v>
      </c>
    </row>
    <row r="54826" spans="1:4" x14ac:dyDescent="0.2">
      <c r="A54826">
        <v>104783</v>
      </c>
      <c r="B54826" t="s">
        <v>6064</v>
      </c>
      <c r="C54826">
        <v>88267</v>
      </c>
      <c r="D54826">
        <v>8.2400000000000001E-2</v>
      </c>
    </row>
    <row r="54827" spans="1:4" x14ac:dyDescent="0.2">
      <c r="A54827">
        <v>104783</v>
      </c>
      <c r="B54827" t="s">
        <v>6064</v>
      </c>
      <c r="C54827">
        <v>88248</v>
      </c>
      <c r="D54827">
        <v>2.06E-2</v>
      </c>
    </row>
    <row r="54828" spans="1:4" x14ac:dyDescent="0.2">
      <c r="A54828">
        <v>104783</v>
      </c>
      <c r="B54828" t="s">
        <v>80</v>
      </c>
      <c r="C54828">
        <v>43132</v>
      </c>
      <c r="D54828">
        <v>8.9999999999999993E-3</v>
      </c>
    </row>
    <row r="54829" spans="1:4" x14ac:dyDescent="0.2">
      <c r="A54829">
        <v>104783</v>
      </c>
      <c r="B54829" t="s">
        <v>80</v>
      </c>
      <c r="C54829">
        <v>40304</v>
      </c>
      <c r="D54829">
        <v>2.1399999999999999E-2</v>
      </c>
    </row>
    <row r="54830" spans="1:4" x14ac:dyDescent="0.2">
      <c r="A54830">
        <v>104783</v>
      </c>
      <c r="B54830" t="s">
        <v>80</v>
      </c>
      <c r="C54830">
        <v>9838</v>
      </c>
      <c r="D54830">
        <v>0.15</v>
      </c>
    </row>
    <row r="54831" spans="1:4" x14ac:dyDescent="0.2">
      <c r="A54831">
        <v>90454</v>
      </c>
    </row>
    <row r="54832" spans="1:4" x14ac:dyDescent="0.2">
      <c r="A54832">
        <v>90454</v>
      </c>
      <c r="B54832" t="s">
        <v>6064</v>
      </c>
      <c r="C54832">
        <v>88267</v>
      </c>
      <c r="D54832">
        <v>0.10680000000000001</v>
      </c>
    </row>
    <row r="54833" spans="1:4" x14ac:dyDescent="0.2">
      <c r="A54833">
        <v>90454</v>
      </c>
      <c r="B54833" t="s">
        <v>6064</v>
      </c>
      <c r="C54833">
        <v>88248</v>
      </c>
      <c r="D54833">
        <v>2.6700000000000002E-2</v>
      </c>
    </row>
    <row r="54834" spans="1:4" x14ac:dyDescent="0.2">
      <c r="A54834">
        <v>90454</v>
      </c>
      <c r="B54834" t="s">
        <v>80</v>
      </c>
      <c r="C54834">
        <v>43132</v>
      </c>
      <c r="D54834">
        <v>9.4999999999999998E-3</v>
      </c>
    </row>
    <row r="54835" spans="1:4" x14ac:dyDescent="0.2">
      <c r="A54835">
        <v>90454</v>
      </c>
      <c r="B54835" t="s">
        <v>80</v>
      </c>
      <c r="C54835">
        <v>40304</v>
      </c>
      <c r="D54835">
        <v>2.1399999999999999E-2</v>
      </c>
    </row>
    <row r="54836" spans="1:4" x14ac:dyDescent="0.2">
      <c r="A54836">
        <v>90454</v>
      </c>
      <c r="B54836" t="s">
        <v>80</v>
      </c>
      <c r="C54836">
        <v>9837</v>
      </c>
      <c r="D54836">
        <v>0.15</v>
      </c>
    </row>
    <row r="54837" spans="1:4" x14ac:dyDescent="0.2">
      <c r="A54837">
        <v>90459</v>
      </c>
    </row>
    <row r="54838" spans="1:4" x14ac:dyDescent="0.2">
      <c r="A54838">
        <v>90459</v>
      </c>
      <c r="B54838" t="s">
        <v>6064</v>
      </c>
      <c r="C54838">
        <v>88267</v>
      </c>
      <c r="D54838">
        <v>1.4325000000000001</v>
      </c>
    </row>
    <row r="54839" spans="1:4" x14ac:dyDescent="0.2">
      <c r="A54839">
        <v>90459</v>
      </c>
      <c r="B54839" t="s">
        <v>6064</v>
      </c>
      <c r="C54839">
        <v>88248</v>
      </c>
      <c r="D54839">
        <v>0.40289999999999998</v>
      </c>
    </row>
    <row r="54840" spans="1:4" x14ac:dyDescent="0.2">
      <c r="A54840">
        <v>90456</v>
      </c>
    </row>
    <row r="54841" spans="1:4" x14ac:dyDescent="0.2">
      <c r="A54841">
        <v>90456</v>
      </c>
      <c r="B54841" t="s">
        <v>6064</v>
      </c>
      <c r="C54841">
        <v>88264</v>
      </c>
      <c r="D54841">
        <v>0.15559999999999999</v>
      </c>
    </row>
    <row r="54842" spans="1:4" x14ac:dyDescent="0.2">
      <c r="A54842">
        <v>90456</v>
      </c>
      <c r="B54842" t="s">
        <v>6064</v>
      </c>
      <c r="C54842">
        <v>88247</v>
      </c>
      <c r="D54842">
        <v>4.3799999999999999E-2</v>
      </c>
    </row>
    <row r="54843" spans="1:4" x14ac:dyDescent="0.2">
      <c r="A54843">
        <v>90458</v>
      </c>
    </row>
    <row r="54844" spans="1:4" x14ac:dyDescent="0.2">
      <c r="A54844">
        <v>90458</v>
      </c>
      <c r="B54844" t="s">
        <v>6064</v>
      </c>
      <c r="C54844">
        <v>88264</v>
      </c>
      <c r="D54844">
        <v>1.0121</v>
      </c>
    </row>
    <row r="54845" spans="1:4" x14ac:dyDescent="0.2">
      <c r="A54845">
        <v>90458</v>
      </c>
      <c r="B54845" t="s">
        <v>6064</v>
      </c>
      <c r="C54845">
        <v>88247</v>
      </c>
      <c r="D54845">
        <v>0.28470000000000001</v>
      </c>
    </row>
    <row r="54846" spans="1:4" x14ac:dyDescent="0.2">
      <c r="A54846">
        <v>90457</v>
      </c>
    </row>
    <row r="54847" spans="1:4" x14ac:dyDescent="0.2">
      <c r="A54847">
        <v>90457</v>
      </c>
      <c r="B54847" t="s">
        <v>6064</v>
      </c>
      <c r="C54847">
        <v>88264</v>
      </c>
      <c r="D54847">
        <v>0.35499999999999998</v>
      </c>
    </row>
    <row r="54848" spans="1:4" x14ac:dyDescent="0.2">
      <c r="A54848">
        <v>90457</v>
      </c>
      <c r="B54848" t="s">
        <v>6064</v>
      </c>
      <c r="C54848">
        <v>88247</v>
      </c>
      <c r="D54848">
        <v>9.98E-2</v>
      </c>
    </row>
    <row r="54849" spans="1:4" x14ac:dyDescent="0.2">
      <c r="A54849">
        <v>90447</v>
      </c>
    </row>
    <row r="54850" spans="1:4" x14ac:dyDescent="0.2">
      <c r="A54850">
        <v>90447</v>
      </c>
      <c r="B54850" t="s">
        <v>6064</v>
      </c>
      <c r="C54850">
        <v>88264</v>
      </c>
      <c r="D54850">
        <v>0.23480000000000001</v>
      </c>
    </row>
    <row r="54851" spans="1:4" x14ac:dyDescent="0.2">
      <c r="A54851">
        <v>90447</v>
      </c>
      <c r="B54851" t="s">
        <v>6064</v>
      </c>
      <c r="C54851">
        <v>88247</v>
      </c>
      <c r="D54851">
        <v>6.6000000000000003E-2</v>
      </c>
    </row>
    <row r="54852" spans="1:4" x14ac:dyDescent="0.2">
      <c r="A54852">
        <v>91222</v>
      </c>
    </row>
    <row r="54853" spans="1:4" x14ac:dyDescent="0.2">
      <c r="A54853">
        <v>91222</v>
      </c>
      <c r="B54853" t="s">
        <v>6064</v>
      </c>
      <c r="C54853">
        <v>88267</v>
      </c>
      <c r="D54853">
        <v>0.26090000000000002</v>
      </c>
    </row>
    <row r="54854" spans="1:4" x14ac:dyDescent="0.2">
      <c r="A54854">
        <v>91222</v>
      </c>
      <c r="B54854" t="s">
        <v>6064</v>
      </c>
      <c r="C54854">
        <v>88248</v>
      </c>
      <c r="D54854">
        <v>7.3400000000000007E-2</v>
      </c>
    </row>
    <row r="54855" spans="1:4" x14ac:dyDescent="0.2">
      <c r="A54855">
        <v>90443</v>
      </c>
    </row>
    <row r="54856" spans="1:4" x14ac:dyDescent="0.2">
      <c r="A54856">
        <v>90443</v>
      </c>
      <c r="B54856" t="s">
        <v>6064</v>
      </c>
      <c r="C54856">
        <v>88267</v>
      </c>
      <c r="D54856">
        <v>0.23480000000000001</v>
      </c>
    </row>
    <row r="54857" spans="1:4" x14ac:dyDescent="0.2">
      <c r="A54857">
        <v>90443</v>
      </c>
      <c r="B54857" t="s">
        <v>6064</v>
      </c>
      <c r="C54857">
        <v>88248</v>
      </c>
      <c r="D54857">
        <v>6.6000000000000003E-2</v>
      </c>
    </row>
    <row r="54858" spans="1:4" x14ac:dyDescent="0.2">
      <c r="A54858">
        <v>104780</v>
      </c>
    </row>
    <row r="54859" spans="1:4" x14ac:dyDescent="0.2">
      <c r="A54859">
        <v>104780</v>
      </c>
      <c r="B54859" t="s">
        <v>6064</v>
      </c>
      <c r="C54859">
        <v>91693</v>
      </c>
      <c r="D54859">
        <v>0.11990000000000001</v>
      </c>
    </row>
    <row r="54860" spans="1:4" x14ac:dyDescent="0.2">
      <c r="A54860">
        <v>104780</v>
      </c>
      <c r="B54860" t="s">
        <v>6064</v>
      </c>
      <c r="C54860">
        <v>91692</v>
      </c>
      <c r="D54860">
        <v>4.9099999999999998E-2</v>
      </c>
    </row>
    <row r="54861" spans="1:4" x14ac:dyDescent="0.2">
      <c r="A54861">
        <v>104780</v>
      </c>
      <c r="B54861" t="s">
        <v>6064</v>
      </c>
      <c r="C54861">
        <v>88247</v>
      </c>
      <c r="D54861">
        <v>4.7500000000000001E-2</v>
      </c>
    </row>
    <row r="54862" spans="1:4" x14ac:dyDescent="0.2">
      <c r="A54862">
        <v>104781</v>
      </c>
    </row>
    <row r="54863" spans="1:4" x14ac:dyDescent="0.2">
      <c r="A54863">
        <v>104781</v>
      </c>
      <c r="B54863" t="s">
        <v>6064</v>
      </c>
      <c r="C54863">
        <v>91693</v>
      </c>
      <c r="D54863">
        <v>0.13850000000000001</v>
      </c>
    </row>
    <row r="54864" spans="1:4" x14ac:dyDescent="0.2">
      <c r="A54864">
        <v>104781</v>
      </c>
      <c r="B54864" t="s">
        <v>6064</v>
      </c>
      <c r="C54864">
        <v>91692</v>
      </c>
      <c r="D54864">
        <v>5.67E-2</v>
      </c>
    </row>
    <row r="54865" spans="1:4" x14ac:dyDescent="0.2">
      <c r="A54865">
        <v>104781</v>
      </c>
      <c r="B54865" t="s">
        <v>6064</v>
      </c>
      <c r="C54865">
        <v>88248</v>
      </c>
      <c r="D54865">
        <v>5.4899999999999997E-2</v>
      </c>
    </row>
    <row r="54866" spans="1:4" x14ac:dyDescent="0.2">
      <c r="A54866">
        <v>104779</v>
      </c>
    </row>
    <row r="54867" spans="1:4" x14ac:dyDescent="0.2">
      <c r="A54867">
        <v>104779</v>
      </c>
      <c r="B54867" t="s">
        <v>6064</v>
      </c>
      <c r="C54867">
        <v>91693</v>
      </c>
      <c r="D54867">
        <v>0.11990000000000001</v>
      </c>
    </row>
    <row r="54868" spans="1:4" x14ac:dyDescent="0.2">
      <c r="A54868">
        <v>104779</v>
      </c>
      <c r="B54868" t="s">
        <v>6064</v>
      </c>
      <c r="C54868">
        <v>91692</v>
      </c>
      <c r="D54868">
        <v>4.9099999999999998E-2</v>
      </c>
    </row>
    <row r="54869" spans="1:4" x14ac:dyDescent="0.2">
      <c r="A54869">
        <v>104779</v>
      </c>
      <c r="B54869" t="s">
        <v>6064</v>
      </c>
      <c r="C54869">
        <v>88248</v>
      </c>
      <c r="D54869">
        <v>4.7500000000000001E-2</v>
      </c>
    </row>
    <row r="54870" spans="1:4" x14ac:dyDescent="0.2">
      <c r="A54870">
        <v>104787</v>
      </c>
    </row>
    <row r="54871" spans="1:4" x14ac:dyDescent="0.2">
      <c r="A54871">
        <v>104787</v>
      </c>
      <c r="B54871" t="s">
        <v>6064</v>
      </c>
      <c r="C54871">
        <v>102275</v>
      </c>
      <c r="D54871">
        <v>7.5300000000000006E-2</v>
      </c>
    </row>
    <row r="54872" spans="1:4" x14ac:dyDescent="0.2">
      <c r="A54872">
        <v>104787</v>
      </c>
      <c r="B54872" t="s">
        <v>6064</v>
      </c>
      <c r="C54872">
        <v>102274</v>
      </c>
      <c r="D54872">
        <v>0.18390000000000001</v>
      </c>
    </row>
    <row r="54873" spans="1:4" x14ac:dyDescent="0.2">
      <c r="A54873">
        <v>104787</v>
      </c>
      <c r="B54873" t="s">
        <v>6064</v>
      </c>
      <c r="C54873">
        <v>88248</v>
      </c>
      <c r="D54873">
        <v>7.2900000000000006E-2</v>
      </c>
    </row>
    <row r="54874" spans="1:4" x14ac:dyDescent="0.2">
      <c r="A54874">
        <v>104788</v>
      </c>
    </row>
    <row r="54875" spans="1:4" x14ac:dyDescent="0.2">
      <c r="A54875">
        <v>104788</v>
      </c>
      <c r="B54875" t="s">
        <v>6064</v>
      </c>
      <c r="C54875">
        <v>102275</v>
      </c>
      <c r="D54875">
        <v>0.1</v>
      </c>
    </row>
    <row r="54876" spans="1:4" x14ac:dyDescent="0.2">
      <c r="A54876">
        <v>104788</v>
      </c>
      <c r="B54876" t="s">
        <v>6064</v>
      </c>
      <c r="C54876">
        <v>102274</v>
      </c>
      <c r="D54876">
        <v>0.2442</v>
      </c>
    </row>
    <row r="54877" spans="1:4" x14ac:dyDescent="0.2">
      <c r="A54877">
        <v>104788</v>
      </c>
      <c r="B54877" t="s">
        <v>6064</v>
      </c>
      <c r="C54877">
        <v>88248</v>
      </c>
      <c r="D54877">
        <v>9.6799999999999997E-2</v>
      </c>
    </row>
    <row r="54878" spans="1:4" x14ac:dyDescent="0.2">
      <c r="A54878">
        <v>104786</v>
      </c>
    </row>
    <row r="54879" spans="1:4" x14ac:dyDescent="0.2">
      <c r="A54879">
        <v>104786</v>
      </c>
      <c r="B54879" t="s">
        <v>6064</v>
      </c>
      <c r="C54879">
        <v>102275</v>
      </c>
      <c r="D54879">
        <v>5.6800000000000003E-2</v>
      </c>
    </row>
    <row r="54880" spans="1:4" x14ac:dyDescent="0.2">
      <c r="A54880">
        <v>104786</v>
      </c>
      <c r="B54880" t="s">
        <v>6064</v>
      </c>
      <c r="C54880">
        <v>102274</v>
      </c>
      <c r="D54880">
        <v>0.13869999999999999</v>
      </c>
    </row>
    <row r="54881" spans="1:4" x14ac:dyDescent="0.2">
      <c r="A54881">
        <v>104786</v>
      </c>
      <c r="B54881" t="s">
        <v>6064</v>
      </c>
      <c r="C54881">
        <v>88248</v>
      </c>
      <c r="D54881">
        <v>5.5E-2</v>
      </c>
    </row>
    <row r="54882" spans="1:4" x14ac:dyDescent="0.2">
      <c r="A54882">
        <v>90445</v>
      </c>
    </row>
    <row r="54883" spans="1:4" x14ac:dyDescent="0.2">
      <c r="A54883">
        <v>90445</v>
      </c>
      <c r="B54883" t="s">
        <v>6064</v>
      </c>
      <c r="C54883">
        <v>102275</v>
      </c>
      <c r="D54883">
        <v>8.8499999999999995E-2</v>
      </c>
    </row>
    <row r="54884" spans="1:4" x14ac:dyDescent="0.2">
      <c r="A54884">
        <v>90445</v>
      </c>
      <c r="B54884" t="s">
        <v>6064</v>
      </c>
      <c r="C54884">
        <v>102274</v>
      </c>
      <c r="D54884">
        <v>0.2162</v>
      </c>
    </row>
    <row r="54885" spans="1:4" x14ac:dyDescent="0.2">
      <c r="A54885">
        <v>90445</v>
      </c>
      <c r="B54885" t="s">
        <v>6064</v>
      </c>
      <c r="C54885">
        <v>88298</v>
      </c>
      <c r="D54885">
        <v>0.30480000000000002</v>
      </c>
    </row>
    <row r="54886" spans="1:4" x14ac:dyDescent="0.2">
      <c r="A54886">
        <v>90445</v>
      </c>
      <c r="B54886" t="s">
        <v>6064</v>
      </c>
      <c r="C54886">
        <v>88248</v>
      </c>
      <c r="D54886">
        <v>8.5699999999999998E-2</v>
      </c>
    </row>
    <row r="54887" spans="1:4" x14ac:dyDescent="0.2">
      <c r="A54887">
        <v>90446</v>
      </c>
    </row>
    <row r="54888" spans="1:4" x14ac:dyDescent="0.2">
      <c r="A54888">
        <v>90446</v>
      </c>
      <c r="B54888" t="s">
        <v>6064</v>
      </c>
      <c r="C54888">
        <v>102275</v>
      </c>
      <c r="D54888">
        <v>0.11749999999999999</v>
      </c>
    </row>
    <row r="54889" spans="1:4" x14ac:dyDescent="0.2">
      <c r="A54889">
        <v>90446</v>
      </c>
      <c r="B54889" t="s">
        <v>6064</v>
      </c>
      <c r="C54889">
        <v>102274</v>
      </c>
      <c r="D54889">
        <v>0.28699999999999998</v>
      </c>
    </row>
    <row r="54890" spans="1:4" x14ac:dyDescent="0.2">
      <c r="A54890">
        <v>90446</v>
      </c>
      <c r="B54890" t="s">
        <v>6064</v>
      </c>
      <c r="C54890">
        <v>88298</v>
      </c>
      <c r="D54890">
        <v>0.4047</v>
      </c>
    </row>
    <row r="54891" spans="1:4" x14ac:dyDescent="0.2">
      <c r="A54891">
        <v>90446</v>
      </c>
      <c r="B54891" t="s">
        <v>6064</v>
      </c>
      <c r="C54891">
        <v>88248</v>
      </c>
      <c r="D54891">
        <v>0.1138</v>
      </c>
    </row>
    <row r="54892" spans="1:4" x14ac:dyDescent="0.2">
      <c r="A54892">
        <v>90444</v>
      </c>
    </row>
    <row r="54893" spans="1:4" x14ac:dyDescent="0.2">
      <c r="A54893">
        <v>90444</v>
      </c>
      <c r="B54893" t="s">
        <v>6064</v>
      </c>
      <c r="C54893">
        <v>102275</v>
      </c>
      <c r="D54893">
        <v>6.6799999999999998E-2</v>
      </c>
    </row>
    <row r="54894" spans="1:4" x14ac:dyDescent="0.2">
      <c r="A54894">
        <v>90444</v>
      </c>
      <c r="B54894" t="s">
        <v>6064</v>
      </c>
      <c r="C54894">
        <v>102274</v>
      </c>
      <c r="D54894">
        <v>0.16320000000000001</v>
      </c>
    </row>
    <row r="54895" spans="1:4" x14ac:dyDescent="0.2">
      <c r="A54895">
        <v>90444</v>
      </c>
      <c r="B54895" t="s">
        <v>6064</v>
      </c>
      <c r="C54895">
        <v>88298</v>
      </c>
      <c r="D54895">
        <v>0.2298</v>
      </c>
    </row>
    <row r="54896" spans="1:4" x14ac:dyDescent="0.2">
      <c r="A54896">
        <v>90444</v>
      </c>
      <c r="B54896" t="s">
        <v>6064</v>
      </c>
      <c r="C54896">
        <v>88248</v>
      </c>
      <c r="D54896">
        <v>6.4600000000000005E-2</v>
      </c>
    </row>
    <row r="54897" spans="1:4" x14ac:dyDescent="0.2">
      <c r="A54897">
        <v>104764</v>
      </c>
    </row>
    <row r="54898" spans="1:4" x14ac:dyDescent="0.2">
      <c r="A54898">
        <v>104764</v>
      </c>
      <c r="B54898" t="s">
        <v>6064</v>
      </c>
      <c r="C54898">
        <v>88264</v>
      </c>
      <c r="D54898">
        <v>0.26129999999999998</v>
      </c>
    </row>
    <row r="54899" spans="1:4" x14ac:dyDescent="0.2">
      <c r="A54899">
        <v>104764</v>
      </c>
      <c r="B54899" t="s">
        <v>6064</v>
      </c>
      <c r="C54899">
        <v>88247</v>
      </c>
      <c r="D54899">
        <v>5.9400000000000001E-2</v>
      </c>
    </row>
    <row r="54900" spans="1:4" x14ac:dyDescent="0.2">
      <c r="A54900">
        <v>104764</v>
      </c>
      <c r="B54900" t="s">
        <v>80</v>
      </c>
      <c r="C54900">
        <v>39997</v>
      </c>
      <c r="D54900">
        <v>3.9375</v>
      </c>
    </row>
    <row r="54901" spans="1:4" x14ac:dyDescent="0.2">
      <c r="A54901">
        <v>104764</v>
      </c>
      <c r="B54901" t="s">
        <v>80</v>
      </c>
      <c r="C54901">
        <v>39996</v>
      </c>
      <c r="D54901">
        <v>0.625</v>
      </c>
    </row>
    <row r="54902" spans="1:4" x14ac:dyDescent="0.2">
      <c r="A54902">
        <v>104764</v>
      </c>
      <c r="B54902" t="s">
        <v>80</v>
      </c>
      <c r="C54902">
        <v>39028</v>
      </c>
      <c r="D54902">
        <v>0.15629999999999999</v>
      </c>
    </row>
    <row r="54903" spans="1:4" x14ac:dyDescent="0.2">
      <c r="A54903">
        <v>104764</v>
      </c>
      <c r="B54903" t="s">
        <v>80</v>
      </c>
      <c r="C54903">
        <v>11976</v>
      </c>
      <c r="D54903">
        <v>1.25</v>
      </c>
    </row>
    <row r="54904" spans="1:4" x14ac:dyDescent="0.2">
      <c r="A54904">
        <v>104764</v>
      </c>
      <c r="B54904" t="s">
        <v>80</v>
      </c>
      <c r="C54904">
        <v>11267</v>
      </c>
      <c r="D54904">
        <v>3.9375</v>
      </c>
    </row>
    <row r="54905" spans="1:4" x14ac:dyDescent="0.2">
      <c r="A54905">
        <v>90460</v>
      </c>
    </row>
    <row r="54906" spans="1:4" x14ac:dyDescent="0.2">
      <c r="A54906">
        <v>90460</v>
      </c>
      <c r="B54906" t="s">
        <v>6064</v>
      </c>
      <c r="C54906">
        <v>88267</v>
      </c>
      <c r="D54906">
        <v>0.26129999999999998</v>
      </c>
    </row>
    <row r="54907" spans="1:4" x14ac:dyDescent="0.2">
      <c r="A54907">
        <v>90460</v>
      </c>
      <c r="B54907" t="s">
        <v>6064</v>
      </c>
      <c r="C54907">
        <v>88248</v>
      </c>
      <c r="D54907">
        <v>5.9400000000000001E-2</v>
      </c>
    </row>
    <row r="54908" spans="1:4" x14ac:dyDescent="0.2">
      <c r="A54908">
        <v>90460</v>
      </c>
      <c r="B54908" t="s">
        <v>80</v>
      </c>
      <c r="C54908">
        <v>39997</v>
      </c>
      <c r="D54908">
        <v>5.625</v>
      </c>
    </row>
    <row r="54909" spans="1:4" x14ac:dyDescent="0.2">
      <c r="A54909">
        <v>90460</v>
      </c>
      <c r="B54909" t="s">
        <v>80</v>
      </c>
      <c r="C54909">
        <v>39996</v>
      </c>
      <c r="D54909">
        <v>0.89290000000000003</v>
      </c>
    </row>
    <row r="54910" spans="1:4" x14ac:dyDescent="0.2">
      <c r="A54910">
        <v>90460</v>
      </c>
      <c r="B54910" t="s">
        <v>80</v>
      </c>
      <c r="C54910">
        <v>39028</v>
      </c>
      <c r="D54910">
        <v>0.22320000000000001</v>
      </c>
    </row>
    <row r="54911" spans="1:4" x14ac:dyDescent="0.2">
      <c r="A54911">
        <v>90460</v>
      </c>
      <c r="B54911" t="s">
        <v>80</v>
      </c>
      <c r="C54911">
        <v>11976</v>
      </c>
      <c r="D54911">
        <v>1.7857000000000001</v>
      </c>
    </row>
    <row r="54912" spans="1:4" x14ac:dyDescent="0.2">
      <c r="A54912">
        <v>90460</v>
      </c>
      <c r="B54912" t="s">
        <v>80</v>
      </c>
      <c r="C54912">
        <v>11267</v>
      </c>
      <c r="D54912">
        <v>5.625</v>
      </c>
    </row>
    <row r="54913" spans="1:4" x14ac:dyDescent="0.2">
      <c r="A54913">
        <v>90462</v>
      </c>
    </row>
    <row r="54914" spans="1:4" x14ac:dyDescent="0.2">
      <c r="A54914">
        <v>90462</v>
      </c>
      <c r="B54914" t="s">
        <v>6064</v>
      </c>
      <c r="C54914">
        <v>88267</v>
      </c>
      <c r="D54914">
        <v>4.6899999999999997E-2</v>
      </c>
    </row>
    <row r="54915" spans="1:4" x14ac:dyDescent="0.2">
      <c r="A54915">
        <v>90462</v>
      </c>
      <c r="B54915" t="s">
        <v>6064</v>
      </c>
      <c r="C54915">
        <v>88248</v>
      </c>
      <c r="D54915">
        <v>1.0699999999999999E-2</v>
      </c>
    </row>
    <row r="54916" spans="1:4" x14ac:dyDescent="0.2">
      <c r="A54916">
        <v>90462</v>
      </c>
      <c r="B54916" t="s">
        <v>80</v>
      </c>
      <c r="C54916">
        <v>39997</v>
      </c>
      <c r="D54916">
        <v>0.33300000000000002</v>
      </c>
    </row>
    <row r="54917" spans="1:4" x14ac:dyDescent="0.2">
      <c r="A54917">
        <v>90462</v>
      </c>
      <c r="B54917" t="s">
        <v>80</v>
      </c>
      <c r="C54917">
        <v>39028</v>
      </c>
      <c r="D54917">
        <v>8.3299999999999999E-2</v>
      </c>
    </row>
    <row r="54918" spans="1:4" x14ac:dyDescent="0.2">
      <c r="A54918">
        <v>90462</v>
      </c>
      <c r="B54918" t="s">
        <v>80</v>
      </c>
      <c r="C54918">
        <v>11267</v>
      </c>
      <c r="D54918">
        <v>1.05</v>
      </c>
    </row>
    <row r="54919" spans="1:4" x14ac:dyDescent="0.2">
      <c r="A54919">
        <v>90462</v>
      </c>
      <c r="B54919" t="s">
        <v>80</v>
      </c>
      <c r="C54919">
        <v>4350</v>
      </c>
      <c r="D54919">
        <v>1.05</v>
      </c>
    </row>
    <row r="54920" spans="1:4" x14ac:dyDescent="0.2">
      <c r="A54920">
        <v>104765</v>
      </c>
    </row>
    <row r="54921" spans="1:4" x14ac:dyDescent="0.2">
      <c r="A54921">
        <v>104765</v>
      </c>
      <c r="B54921" t="s">
        <v>6064</v>
      </c>
      <c r="C54921">
        <v>88264</v>
      </c>
      <c r="D54921">
        <v>0.30249999999999999</v>
      </c>
    </row>
    <row r="54922" spans="1:4" x14ac:dyDescent="0.2">
      <c r="A54922">
        <v>104765</v>
      </c>
      <c r="B54922" t="s">
        <v>6064</v>
      </c>
      <c r="C54922">
        <v>88247</v>
      </c>
      <c r="D54922">
        <v>6.88E-2</v>
      </c>
    </row>
    <row r="54923" spans="1:4" x14ac:dyDescent="0.2">
      <c r="A54923">
        <v>104765</v>
      </c>
      <c r="B54923" t="s">
        <v>80</v>
      </c>
      <c r="C54923">
        <v>39997</v>
      </c>
      <c r="D54923">
        <v>1.9688000000000001</v>
      </c>
    </row>
    <row r="54924" spans="1:4" x14ac:dyDescent="0.2">
      <c r="A54924">
        <v>104765</v>
      </c>
      <c r="B54924" t="s">
        <v>80</v>
      </c>
      <c r="C54924">
        <v>39996</v>
      </c>
      <c r="D54924">
        <v>0.3125</v>
      </c>
    </row>
    <row r="54925" spans="1:4" x14ac:dyDescent="0.2">
      <c r="A54925">
        <v>104765</v>
      </c>
      <c r="B54925" t="s">
        <v>80</v>
      </c>
      <c r="C54925">
        <v>39028</v>
      </c>
      <c r="D54925">
        <v>0.1313</v>
      </c>
    </row>
    <row r="54926" spans="1:4" x14ac:dyDescent="0.2">
      <c r="A54926">
        <v>104765</v>
      </c>
      <c r="B54926" t="s">
        <v>80</v>
      </c>
      <c r="C54926">
        <v>11976</v>
      </c>
      <c r="D54926">
        <v>0.625</v>
      </c>
    </row>
    <row r="54927" spans="1:4" x14ac:dyDescent="0.2">
      <c r="A54927">
        <v>104765</v>
      </c>
      <c r="B54927" t="s">
        <v>80</v>
      </c>
      <c r="C54927">
        <v>11267</v>
      </c>
      <c r="D54927">
        <v>1.9688000000000001</v>
      </c>
    </row>
    <row r="54928" spans="1:4" x14ac:dyDescent="0.2">
      <c r="A54928">
        <v>90461</v>
      </c>
    </row>
    <row r="54929" spans="1:4" x14ac:dyDescent="0.2">
      <c r="A54929">
        <v>90461</v>
      </c>
      <c r="B54929" t="s">
        <v>6064</v>
      </c>
      <c r="C54929">
        <v>88267</v>
      </c>
      <c r="D54929">
        <v>0.30249999999999999</v>
      </c>
    </row>
    <row r="54930" spans="1:4" x14ac:dyDescent="0.2">
      <c r="A54930">
        <v>90461</v>
      </c>
      <c r="B54930" t="s">
        <v>6064</v>
      </c>
      <c r="C54930">
        <v>88248</v>
      </c>
      <c r="D54930">
        <v>6.88E-2</v>
      </c>
    </row>
    <row r="54931" spans="1:4" x14ac:dyDescent="0.2">
      <c r="A54931">
        <v>90461</v>
      </c>
      <c r="B54931" t="s">
        <v>80</v>
      </c>
      <c r="C54931">
        <v>39997</v>
      </c>
      <c r="D54931">
        <v>2.8125</v>
      </c>
    </row>
    <row r="54932" spans="1:4" x14ac:dyDescent="0.2">
      <c r="A54932">
        <v>90461</v>
      </c>
      <c r="B54932" t="s">
        <v>80</v>
      </c>
      <c r="C54932">
        <v>39996</v>
      </c>
      <c r="D54932">
        <v>0.44640000000000002</v>
      </c>
    </row>
    <row r="54933" spans="1:4" x14ac:dyDescent="0.2">
      <c r="A54933">
        <v>90461</v>
      </c>
      <c r="B54933" t="s">
        <v>80</v>
      </c>
      <c r="C54933">
        <v>39028</v>
      </c>
      <c r="D54933">
        <v>0.1875</v>
      </c>
    </row>
    <row r="54934" spans="1:4" x14ac:dyDescent="0.2">
      <c r="A54934">
        <v>90461</v>
      </c>
      <c r="B54934" t="s">
        <v>80</v>
      </c>
      <c r="C54934">
        <v>11976</v>
      </c>
      <c r="D54934">
        <v>0.89290000000000003</v>
      </c>
    </row>
    <row r="54935" spans="1:4" x14ac:dyDescent="0.2">
      <c r="A54935">
        <v>90461</v>
      </c>
      <c r="B54935" t="s">
        <v>80</v>
      </c>
      <c r="C54935">
        <v>11267</v>
      </c>
      <c r="D54935">
        <v>2.8125</v>
      </c>
    </row>
    <row r="54936" spans="1:4" x14ac:dyDescent="0.2">
      <c r="A54936">
        <v>90463</v>
      </c>
    </row>
    <row r="54937" spans="1:4" x14ac:dyDescent="0.2">
      <c r="A54937">
        <v>90463</v>
      </c>
      <c r="B54937" t="s">
        <v>6064</v>
      </c>
      <c r="C54937">
        <v>88267</v>
      </c>
      <c r="D54937">
        <v>5.4300000000000001E-2</v>
      </c>
    </row>
    <row r="54938" spans="1:4" x14ac:dyDescent="0.2">
      <c r="A54938">
        <v>90463</v>
      </c>
      <c r="B54938" t="s">
        <v>6064</v>
      </c>
      <c r="C54938">
        <v>88248</v>
      </c>
      <c r="D54938">
        <v>1.23E-2</v>
      </c>
    </row>
    <row r="54939" spans="1:4" x14ac:dyDescent="0.2">
      <c r="A54939">
        <v>90463</v>
      </c>
      <c r="B54939" t="s">
        <v>80</v>
      </c>
      <c r="C54939">
        <v>39028</v>
      </c>
      <c r="D54939">
        <v>7.0000000000000007E-2</v>
      </c>
    </row>
    <row r="54940" spans="1:4" x14ac:dyDescent="0.2">
      <c r="A54940">
        <v>90463</v>
      </c>
      <c r="B54940" t="s">
        <v>80</v>
      </c>
      <c r="C54940">
        <v>11267</v>
      </c>
      <c r="D54940">
        <v>0.7</v>
      </c>
    </row>
    <row r="54941" spans="1:4" x14ac:dyDescent="0.2">
      <c r="A54941">
        <v>90463</v>
      </c>
      <c r="B54941" t="s">
        <v>80</v>
      </c>
      <c r="C54941">
        <v>4350</v>
      </c>
      <c r="D54941">
        <v>0.7</v>
      </c>
    </row>
    <row r="54942" spans="1:4" x14ac:dyDescent="0.2">
      <c r="A54942">
        <v>96560</v>
      </c>
    </row>
    <row r="54943" spans="1:4" x14ac:dyDescent="0.2">
      <c r="A54943">
        <v>96560</v>
      </c>
      <c r="B54943" t="s">
        <v>6064</v>
      </c>
      <c r="C54943">
        <v>100308</v>
      </c>
      <c r="D54943">
        <v>0.47049999999999997</v>
      </c>
    </row>
    <row r="54944" spans="1:4" x14ac:dyDescent="0.2">
      <c r="A54944">
        <v>96560</v>
      </c>
      <c r="B54944" t="s">
        <v>6064</v>
      </c>
      <c r="C54944">
        <v>88243</v>
      </c>
      <c r="D54944">
        <v>0.1069</v>
      </c>
    </row>
    <row r="54945" spans="1:4" x14ac:dyDescent="0.2">
      <c r="A54945">
        <v>96560</v>
      </c>
      <c r="B54945" t="s">
        <v>80</v>
      </c>
      <c r="C54945">
        <v>39997</v>
      </c>
      <c r="D54945">
        <v>4.375</v>
      </c>
    </row>
    <row r="54946" spans="1:4" x14ac:dyDescent="0.2">
      <c r="A54946">
        <v>96560</v>
      </c>
      <c r="B54946" t="s">
        <v>80</v>
      </c>
      <c r="C54946">
        <v>39996</v>
      </c>
      <c r="D54946">
        <v>0.69440000000000002</v>
      </c>
    </row>
    <row r="54947" spans="1:4" x14ac:dyDescent="0.2">
      <c r="A54947">
        <v>96560</v>
      </c>
      <c r="B54947" t="s">
        <v>80</v>
      </c>
      <c r="C54947">
        <v>39029</v>
      </c>
      <c r="D54947">
        <v>0.38190000000000002</v>
      </c>
    </row>
    <row r="54948" spans="1:4" x14ac:dyDescent="0.2">
      <c r="A54948">
        <v>96560</v>
      </c>
      <c r="B54948" t="s">
        <v>80</v>
      </c>
      <c r="C54948">
        <v>11976</v>
      </c>
      <c r="D54948">
        <v>1.3889</v>
      </c>
    </row>
    <row r="54949" spans="1:4" x14ac:dyDescent="0.2">
      <c r="A54949">
        <v>96560</v>
      </c>
      <c r="B54949" t="s">
        <v>80</v>
      </c>
      <c r="C54949">
        <v>11267</v>
      </c>
      <c r="D54949">
        <v>4.375</v>
      </c>
    </row>
    <row r="54950" spans="1:4" x14ac:dyDescent="0.2">
      <c r="A54950">
        <v>96559</v>
      </c>
    </row>
    <row r="54951" spans="1:4" x14ac:dyDescent="0.2">
      <c r="A54951">
        <v>96559</v>
      </c>
      <c r="B54951" t="s">
        <v>6064</v>
      </c>
      <c r="C54951">
        <v>100308</v>
      </c>
      <c r="D54951">
        <v>0.32519999999999999</v>
      </c>
    </row>
    <row r="54952" spans="1:4" x14ac:dyDescent="0.2">
      <c r="A54952">
        <v>96559</v>
      </c>
      <c r="B54952" t="s">
        <v>6064</v>
      </c>
      <c r="C54952">
        <v>88243</v>
      </c>
      <c r="D54952">
        <v>7.3899999999999993E-2</v>
      </c>
    </row>
    <row r="54953" spans="1:4" x14ac:dyDescent="0.2">
      <c r="A54953">
        <v>96559</v>
      </c>
      <c r="B54953" t="s">
        <v>80</v>
      </c>
      <c r="C54953">
        <v>39997</v>
      </c>
      <c r="D54953">
        <v>7</v>
      </c>
    </row>
    <row r="54954" spans="1:4" x14ac:dyDescent="0.2">
      <c r="A54954">
        <v>96559</v>
      </c>
      <c r="B54954" t="s">
        <v>80</v>
      </c>
      <c r="C54954">
        <v>39996</v>
      </c>
      <c r="D54954">
        <v>1.1111</v>
      </c>
    </row>
    <row r="54955" spans="1:4" x14ac:dyDescent="0.2">
      <c r="A54955">
        <v>96559</v>
      </c>
      <c r="B54955" t="s">
        <v>80</v>
      </c>
      <c r="C54955">
        <v>39029</v>
      </c>
      <c r="D54955">
        <v>0.38890000000000002</v>
      </c>
    </row>
    <row r="54956" spans="1:4" x14ac:dyDescent="0.2">
      <c r="A54956">
        <v>96559</v>
      </c>
      <c r="B54956" t="s">
        <v>80</v>
      </c>
      <c r="C54956">
        <v>11976</v>
      </c>
      <c r="D54956">
        <v>2.2222</v>
      </c>
    </row>
    <row r="54957" spans="1:4" x14ac:dyDescent="0.2">
      <c r="A54957">
        <v>96559</v>
      </c>
      <c r="B54957" t="s">
        <v>80</v>
      </c>
      <c r="C54957">
        <v>11267</v>
      </c>
      <c r="D54957">
        <v>7</v>
      </c>
    </row>
    <row r="54958" spans="1:4" x14ac:dyDescent="0.2">
      <c r="A54958">
        <v>96562</v>
      </c>
    </row>
    <row r="54959" spans="1:4" x14ac:dyDescent="0.2">
      <c r="A54959">
        <v>96562</v>
      </c>
      <c r="B54959" t="s">
        <v>6064</v>
      </c>
      <c r="C54959">
        <v>88264</v>
      </c>
      <c r="D54959">
        <v>0.75280000000000002</v>
      </c>
    </row>
    <row r="54960" spans="1:4" x14ac:dyDescent="0.2">
      <c r="A54960">
        <v>96562</v>
      </c>
      <c r="B54960" t="s">
        <v>6064</v>
      </c>
      <c r="C54960">
        <v>88247</v>
      </c>
      <c r="D54960">
        <v>0.1711</v>
      </c>
    </row>
    <row r="54961" spans="1:4" x14ac:dyDescent="0.2">
      <c r="A54961">
        <v>96562</v>
      </c>
      <c r="B54961" t="s">
        <v>80</v>
      </c>
      <c r="C54961">
        <v>39997</v>
      </c>
      <c r="D54961">
        <v>7</v>
      </c>
    </row>
    <row r="54962" spans="1:4" x14ac:dyDescent="0.2">
      <c r="A54962">
        <v>96562</v>
      </c>
      <c r="B54962" t="s">
        <v>80</v>
      </c>
      <c r="C54962">
        <v>39996</v>
      </c>
      <c r="D54962">
        <v>1.1111</v>
      </c>
    </row>
    <row r="54963" spans="1:4" x14ac:dyDescent="0.2">
      <c r="A54963">
        <v>96562</v>
      </c>
      <c r="B54963" t="s">
        <v>80</v>
      </c>
      <c r="C54963">
        <v>39029</v>
      </c>
      <c r="D54963">
        <v>0.5</v>
      </c>
    </row>
    <row r="54964" spans="1:4" x14ac:dyDescent="0.2">
      <c r="A54964">
        <v>96562</v>
      </c>
      <c r="B54964" t="s">
        <v>80</v>
      </c>
      <c r="C54964">
        <v>11976</v>
      </c>
      <c r="D54964">
        <v>2.2222</v>
      </c>
    </row>
    <row r="54965" spans="1:4" x14ac:dyDescent="0.2">
      <c r="A54965">
        <v>96562</v>
      </c>
      <c r="B54965" t="s">
        <v>80</v>
      </c>
      <c r="C54965">
        <v>11267</v>
      </c>
      <c r="D54965">
        <v>7</v>
      </c>
    </row>
    <row r="54966" spans="1:4" x14ac:dyDescent="0.2">
      <c r="A54966">
        <v>96563</v>
      </c>
    </row>
    <row r="54967" spans="1:4" x14ac:dyDescent="0.2">
      <c r="A54967">
        <v>96563</v>
      </c>
      <c r="B54967" t="s">
        <v>6064</v>
      </c>
      <c r="C54967">
        <v>88264</v>
      </c>
      <c r="D54967">
        <v>0.75280000000000002</v>
      </c>
    </row>
    <row r="54968" spans="1:4" x14ac:dyDescent="0.2">
      <c r="A54968">
        <v>96563</v>
      </c>
      <c r="B54968" t="s">
        <v>6064</v>
      </c>
      <c r="C54968">
        <v>88247</v>
      </c>
      <c r="D54968">
        <v>0.1711</v>
      </c>
    </row>
    <row r="54969" spans="1:4" x14ac:dyDescent="0.2">
      <c r="A54969">
        <v>96563</v>
      </c>
      <c r="B54969" t="s">
        <v>80</v>
      </c>
      <c r="C54969">
        <v>39997</v>
      </c>
      <c r="D54969">
        <v>7</v>
      </c>
    </row>
    <row r="54970" spans="1:4" x14ac:dyDescent="0.2">
      <c r="A54970">
        <v>96563</v>
      </c>
      <c r="B54970" t="s">
        <v>80</v>
      </c>
      <c r="C54970">
        <v>39996</v>
      </c>
      <c r="D54970">
        <v>1.1111</v>
      </c>
    </row>
    <row r="54971" spans="1:4" x14ac:dyDescent="0.2">
      <c r="A54971">
        <v>96563</v>
      </c>
      <c r="B54971" t="s">
        <v>80</v>
      </c>
      <c r="C54971">
        <v>39029</v>
      </c>
      <c r="D54971">
        <v>0.94440000000000002</v>
      </c>
    </row>
    <row r="54972" spans="1:4" x14ac:dyDescent="0.2">
      <c r="A54972">
        <v>96563</v>
      </c>
      <c r="B54972" t="s">
        <v>80</v>
      </c>
      <c r="C54972">
        <v>11976</v>
      </c>
      <c r="D54972">
        <v>2.2222</v>
      </c>
    </row>
    <row r="54973" spans="1:4" x14ac:dyDescent="0.2">
      <c r="A54973">
        <v>96563</v>
      </c>
      <c r="B54973" t="s">
        <v>80</v>
      </c>
      <c r="C54973">
        <v>11267</v>
      </c>
      <c r="D54973">
        <v>7</v>
      </c>
    </row>
    <row r="54974" spans="1:4" x14ac:dyDescent="0.2">
      <c r="A54974">
        <v>102469</v>
      </c>
    </row>
    <row r="54975" spans="1:4" x14ac:dyDescent="0.2">
      <c r="A54975">
        <v>102469</v>
      </c>
      <c r="B54975" t="s">
        <v>6064</v>
      </c>
      <c r="C54975">
        <v>88316</v>
      </c>
      <c r="D54975">
        <v>0.1206</v>
      </c>
    </row>
    <row r="54976" spans="1:4" x14ac:dyDescent="0.2">
      <c r="A54976">
        <v>102469</v>
      </c>
      <c r="B54976" t="s">
        <v>80</v>
      </c>
      <c r="C54976">
        <v>43830</v>
      </c>
      <c r="D54976">
        <v>1.2</v>
      </c>
    </row>
    <row r="54977" spans="1:4" x14ac:dyDescent="0.2">
      <c r="A54977">
        <v>104388</v>
      </c>
    </row>
    <row r="54978" spans="1:4" x14ac:dyDescent="0.2">
      <c r="A54978">
        <v>104388</v>
      </c>
      <c r="B54978" t="s">
        <v>6064</v>
      </c>
      <c r="C54978">
        <v>88316</v>
      </c>
      <c r="D54978">
        <v>9.8299999999999998E-2</v>
      </c>
    </row>
    <row r="54979" spans="1:4" x14ac:dyDescent="0.2">
      <c r="A54979">
        <v>104388</v>
      </c>
      <c r="B54979" t="s">
        <v>80</v>
      </c>
      <c r="C54979">
        <v>44952</v>
      </c>
      <c r="D54979">
        <v>0.45</v>
      </c>
    </row>
    <row r="54980" spans="1:4" x14ac:dyDescent="0.2">
      <c r="A54980">
        <v>104387</v>
      </c>
    </row>
    <row r="54981" spans="1:4" x14ac:dyDescent="0.2">
      <c r="A54981">
        <v>104387</v>
      </c>
      <c r="B54981" t="s">
        <v>6064</v>
      </c>
      <c r="C54981">
        <v>91285</v>
      </c>
      <c r="D54981">
        <v>2.2608999999999999</v>
      </c>
    </row>
    <row r="54982" spans="1:4" x14ac:dyDescent="0.2">
      <c r="A54982">
        <v>104387</v>
      </c>
      <c r="B54982" t="s">
        <v>6064</v>
      </c>
      <c r="C54982">
        <v>91283</v>
      </c>
      <c r="D54982">
        <v>1.2706</v>
      </c>
    </row>
    <row r="54983" spans="1:4" x14ac:dyDescent="0.2">
      <c r="A54983">
        <v>104387</v>
      </c>
      <c r="B54983" t="s">
        <v>6064</v>
      </c>
      <c r="C54983">
        <v>91278</v>
      </c>
      <c r="D54983">
        <v>3.0876000000000001</v>
      </c>
    </row>
    <row r="54984" spans="1:4" x14ac:dyDescent="0.2">
      <c r="A54984">
        <v>104387</v>
      </c>
      <c r="B54984" t="s">
        <v>6064</v>
      </c>
      <c r="C54984">
        <v>91277</v>
      </c>
      <c r="D54984">
        <v>0.44400000000000001</v>
      </c>
    </row>
    <row r="54985" spans="1:4" x14ac:dyDescent="0.2">
      <c r="A54985">
        <v>104387</v>
      </c>
      <c r="B54985" t="s">
        <v>6064</v>
      </c>
      <c r="C54985">
        <v>88316</v>
      </c>
      <c r="D54985">
        <v>14.126300000000001</v>
      </c>
    </row>
    <row r="54986" spans="1:4" x14ac:dyDescent="0.2">
      <c r="A54986">
        <v>104387</v>
      </c>
      <c r="B54986" t="s">
        <v>80</v>
      </c>
      <c r="C54986">
        <v>44952</v>
      </c>
      <c r="D54986">
        <v>9</v>
      </c>
    </row>
    <row r="54987" spans="1:4" x14ac:dyDescent="0.2">
      <c r="A54987">
        <v>104387</v>
      </c>
      <c r="B54987" t="s">
        <v>80</v>
      </c>
      <c r="C54987">
        <v>1518</v>
      </c>
      <c r="D54987">
        <v>2.5548000000000002</v>
      </c>
    </row>
    <row r="54988" spans="1:4" x14ac:dyDescent="0.2">
      <c r="A54988">
        <v>104364</v>
      </c>
    </row>
    <row r="54989" spans="1:4" x14ac:dyDescent="0.2">
      <c r="A54989">
        <v>104364</v>
      </c>
      <c r="B54989" t="s">
        <v>6064</v>
      </c>
      <c r="C54989">
        <v>104361</v>
      </c>
      <c r="D54989">
        <v>2.5548000000000002</v>
      </c>
    </row>
    <row r="54990" spans="1:4" x14ac:dyDescent="0.2">
      <c r="A54990">
        <v>104364</v>
      </c>
      <c r="B54990" t="s">
        <v>6064</v>
      </c>
      <c r="C54990">
        <v>91285</v>
      </c>
      <c r="D54990">
        <v>2.2608999999999999</v>
      </c>
    </row>
    <row r="54991" spans="1:4" x14ac:dyDescent="0.2">
      <c r="A54991">
        <v>104364</v>
      </c>
      <c r="B54991" t="s">
        <v>6064</v>
      </c>
      <c r="C54991">
        <v>91283</v>
      </c>
      <c r="D54991">
        <v>1.2706</v>
      </c>
    </row>
    <row r="54992" spans="1:4" x14ac:dyDescent="0.2">
      <c r="A54992">
        <v>104364</v>
      </c>
      <c r="B54992" t="s">
        <v>6064</v>
      </c>
      <c r="C54992">
        <v>91278</v>
      </c>
      <c r="D54992">
        <v>3.0876000000000001</v>
      </c>
    </row>
    <row r="54993" spans="1:4" x14ac:dyDescent="0.2">
      <c r="A54993">
        <v>104364</v>
      </c>
      <c r="B54993" t="s">
        <v>6064</v>
      </c>
      <c r="C54993">
        <v>91277</v>
      </c>
      <c r="D54993">
        <v>0.44400000000000001</v>
      </c>
    </row>
    <row r="54994" spans="1:4" x14ac:dyDescent="0.2">
      <c r="A54994">
        <v>104364</v>
      </c>
      <c r="B54994" t="s">
        <v>6064</v>
      </c>
      <c r="C54994">
        <v>88316</v>
      </c>
      <c r="D54994">
        <v>14.126300000000001</v>
      </c>
    </row>
    <row r="54995" spans="1:4" x14ac:dyDescent="0.2">
      <c r="A54995">
        <v>104364</v>
      </c>
      <c r="B54995" t="s">
        <v>80</v>
      </c>
      <c r="C54995">
        <v>44952</v>
      </c>
      <c r="D54995">
        <v>9</v>
      </c>
    </row>
    <row r="54996" spans="1:4" x14ac:dyDescent="0.2">
      <c r="A54996">
        <v>102097</v>
      </c>
    </row>
    <row r="54997" spans="1:4" x14ac:dyDescent="0.2">
      <c r="A54997">
        <v>102097</v>
      </c>
      <c r="B54997" t="s">
        <v>6064</v>
      </c>
      <c r="C54997">
        <v>91285</v>
      </c>
      <c r="D54997">
        <v>2.2608999999999999</v>
      </c>
    </row>
    <row r="54998" spans="1:4" x14ac:dyDescent="0.2">
      <c r="A54998">
        <v>102097</v>
      </c>
      <c r="B54998" t="s">
        <v>6064</v>
      </c>
      <c r="C54998">
        <v>91283</v>
      </c>
      <c r="D54998">
        <v>1.2706</v>
      </c>
    </row>
    <row r="54999" spans="1:4" x14ac:dyDescent="0.2">
      <c r="A54999">
        <v>102097</v>
      </c>
      <c r="B54999" t="s">
        <v>6064</v>
      </c>
      <c r="C54999">
        <v>91278</v>
      </c>
      <c r="D54999">
        <v>3.0876000000000001</v>
      </c>
    </row>
    <row r="55000" spans="1:4" x14ac:dyDescent="0.2">
      <c r="A55000">
        <v>102097</v>
      </c>
      <c r="B55000" t="s">
        <v>6064</v>
      </c>
      <c r="C55000">
        <v>91277</v>
      </c>
      <c r="D55000">
        <v>0.44400000000000001</v>
      </c>
    </row>
    <row r="55001" spans="1:4" x14ac:dyDescent="0.2">
      <c r="A55001">
        <v>102097</v>
      </c>
      <c r="B55001" t="s">
        <v>6064</v>
      </c>
      <c r="C55001">
        <v>88316</v>
      </c>
      <c r="D55001">
        <v>14.126300000000001</v>
      </c>
    </row>
    <row r="55002" spans="1:4" x14ac:dyDescent="0.2">
      <c r="A55002">
        <v>102097</v>
      </c>
      <c r="B55002" t="s">
        <v>80</v>
      </c>
      <c r="C55002">
        <v>44952</v>
      </c>
      <c r="D55002">
        <v>9</v>
      </c>
    </row>
    <row r="55003" spans="1:4" x14ac:dyDescent="0.2">
      <c r="A55003">
        <v>102097</v>
      </c>
      <c r="B55003" t="s">
        <v>80</v>
      </c>
      <c r="C55003">
        <v>44365</v>
      </c>
      <c r="D55003">
        <v>2.4483000000000001</v>
      </c>
    </row>
    <row r="55004" spans="1:4" x14ac:dyDescent="0.2">
      <c r="A55004">
        <v>104365</v>
      </c>
    </row>
    <row r="55005" spans="1:4" x14ac:dyDescent="0.2">
      <c r="A55005">
        <v>104365</v>
      </c>
      <c r="B55005" t="s">
        <v>6064</v>
      </c>
      <c r="C55005">
        <v>104374</v>
      </c>
      <c r="D55005">
        <v>2.4483000000000001</v>
      </c>
    </row>
    <row r="55006" spans="1:4" x14ac:dyDescent="0.2">
      <c r="A55006">
        <v>104365</v>
      </c>
      <c r="B55006" t="s">
        <v>6064</v>
      </c>
      <c r="C55006">
        <v>91285</v>
      </c>
      <c r="D55006">
        <v>2.2608999999999999</v>
      </c>
    </row>
    <row r="55007" spans="1:4" x14ac:dyDescent="0.2">
      <c r="A55007">
        <v>104365</v>
      </c>
      <c r="B55007" t="s">
        <v>6064</v>
      </c>
      <c r="C55007">
        <v>91283</v>
      </c>
      <c r="D55007">
        <v>1.2706</v>
      </c>
    </row>
    <row r="55008" spans="1:4" x14ac:dyDescent="0.2">
      <c r="A55008">
        <v>104365</v>
      </c>
      <c r="B55008" t="s">
        <v>6064</v>
      </c>
      <c r="C55008">
        <v>91278</v>
      </c>
      <c r="D55008">
        <v>3.0876000000000001</v>
      </c>
    </row>
    <row r="55009" spans="1:4" x14ac:dyDescent="0.2">
      <c r="A55009">
        <v>104365</v>
      </c>
      <c r="B55009" t="s">
        <v>6064</v>
      </c>
      <c r="C55009">
        <v>91277</v>
      </c>
      <c r="D55009">
        <v>0.44400000000000001</v>
      </c>
    </row>
    <row r="55010" spans="1:4" x14ac:dyDescent="0.2">
      <c r="A55010">
        <v>104365</v>
      </c>
      <c r="B55010" t="s">
        <v>6064</v>
      </c>
      <c r="C55010">
        <v>88316</v>
      </c>
      <c r="D55010">
        <v>14.126300000000001</v>
      </c>
    </row>
    <row r="55011" spans="1:4" x14ac:dyDescent="0.2">
      <c r="A55011">
        <v>104365</v>
      </c>
      <c r="B55011" t="s">
        <v>80</v>
      </c>
      <c r="C55011">
        <v>44952</v>
      </c>
      <c r="D55011">
        <v>9</v>
      </c>
    </row>
    <row r="55012" spans="1:4" x14ac:dyDescent="0.2">
      <c r="A55012">
        <v>101870</v>
      </c>
    </row>
    <row r="55013" spans="1:4" x14ac:dyDescent="0.2">
      <c r="A55013">
        <v>101870</v>
      </c>
      <c r="B55013" t="s">
        <v>6064</v>
      </c>
      <c r="C55013">
        <v>97635</v>
      </c>
      <c r="D55013">
        <v>1</v>
      </c>
    </row>
    <row r="55014" spans="1:4" x14ac:dyDescent="0.2">
      <c r="A55014">
        <v>101870</v>
      </c>
      <c r="B55014" t="s">
        <v>6064</v>
      </c>
      <c r="C55014">
        <v>91278</v>
      </c>
      <c r="D55014">
        <v>0.1608</v>
      </c>
    </row>
    <row r="55015" spans="1:4" x14ac:dyDescent="0.2">
      <c r="A55015">
        <v>101870</v>
      </c>
      <c r="B55015" t="s">
        <v>6064</v>
      </c>
      <c r="C55015">
        <v>91277</v>
      </c>
      <c r="D55015">
        <v>6.8999999999999999E-3</v>
      </c>
    </row>
    <row r="55016" spans="1:4" x14ac:dyDescent="0.2">
      <c r="A55016">
        <v>101870</v>
      </c>
      <c r="B55016" t="s">
        <v>6064</v>
      </c>
      <c r="C55016">
        <v>88316</v>
      </c>
      <c r="D55016">
        <v>0.33529999999999999</v>
      </c>
    </row>
    <row r="55017" spans="1:4" x14ac:dyDescent="0.2">
      <c r="A55017">
        <v>101870</v>
      </c>
      <c r="B55017" t="s">
        <v>6064</v>
      </c>
      <c r="C55017">
        <v>88260</v>
      </c>
      <c r="D55017">
        <v>0.33529999999999999</v>
      </c>
    </row>
    <row r="55018" spans="1:4" x14ac:dyDescent="0.2">
      <c r="A55018">
        <v>101870</v>
      </c>
      <c r="B55018" t="s">
        <v>80</v>
      </c>
      <c r="C55018">
        <v>4741</v>
      </c>
      <c r="D55018">
        <v>6.4000000000000003E-3</v>
      </c>
    </row>
    <row r="55019" spans="1:4" x14ac:dyDescent="0.2">
      <c r="A55019">
        <v>101870</v>
      </c>
      <c r="B55019" t="s">
        <v>80</v>
      </c>
      <c r="C55019">
        <v>370</v>
      </c>
      <c r="D55019">
        <v>5.6800000000000003E-2</v>
      </c>
    </row>
    <row r="55020" spans="1:4" x14ac:dyDescent="0.2">
      <c r="A55020">
        <v>101866</v>
      </c>
    </row>
    <row r="55021" spans="1:4" x14ac:dyDescent="0.2">
      <c r="A55021">
        <v>101866</v>
      </c>
      <c r="B55021" t="s">
        <v>6064</v>
      </c>
      <c r="C55021">
        <v>97635</v>
      </c>
      <c r="D55021">
        <v>1</v>
      </c>
    </row>
    <row r="55022" spans="1:4" x14ac:dyDescent="0.2">
      <c r="A55022">
        <v>101866</v>
      </c>
      <c r="B55022" t="s">
        <v>6064</v>
      </c>
      <c r="C55022">
        <v>91278</v>
      </c>
      <c r="D55022">
        <v>0.1043</v>
      </c>
    </row>
    <row r="55023" spans="1:4" x14ac:dyDescent="0.2">
      <c r="A55023">
        <v>101866</v>
      </c>
      <c r="B55023" t="s">
        <v>6064</v>
      </c>
      <c r="C55023">
        <v>91277</v>
      </c>
      <c r="D55023">
        <v>2.7000000000000001E-3</v>
      </c>
    </row>
    <row r="55024" spans="1:4" x14ac:dyDescent="0.2">
      <c r="A55024">
        <v>101866</v>
      </c>
      <c r="B55024" t="s">
        <v>6064</v>
      </c>
      <c r="C55024">
        <v>88316</v>
      </c>
      <c r="D55024">
        <v>0.214</v>
      </c>
    </row>
    <row r="55025" spans="1:4" x14ac:dyDescent="0.2">
      <c r="A55025">
        <v>101866</v>
      </c>
      <c r="B55025" t="s">
        <v>6064</v>
      </c>
      <c r="C55025">
        <v>88260</v>
      </c>
      <c r="D55025">
        <v>0.214</v>
      </c>
    </row>
    <row r="55026" spans="1:4" x14ac:dyDescent="0.2">
      <c r="A55026">
        <v>101866</v>
      </c>
      <c r="B55026" t="s">
        <v>80</v>
      </c>
      <c r="C55026">
        <v>4741</v>
      </c>
      <c r="D55026">
        <v>6.4000000000000003E-3</v>
      </c>
    </row>
    <row r="55027" spans="1:4" x14ac:dyDescent="0.2">
      <c r="A55027">
        <v>101866</v>
      </c>
      <c r="B55027" t="s">
        <v>80</v>
      </c>
      <c r="C55027">
        <v>370</v>
      </c>
      <c r="D55027">
        <v>5.6800000000000003E-2</v>
      </c>
    </row>
    <row r="55028" spans="1:4" x14ac:dyDescent="0.2">
      <c r="A55028">
        <v>101867</v>
      </c>
    </row>
    <row r="55029" spans="1:4" x14ac:dyDescent="0.2">
      <c r="A55029">
        <v>101867</v>
      </c>
      <c r="B55029" t="s">
        <v>6064</v>
      </c>
      <c r="C55029">
        <v>97635</v>
      </c>
      <c r="D55029">
        <v>1</v>
      </c>
    </row>
    <row r="55030" spans="1:4" x14ac:dyDescent="0.2">
      <c r="A55030">
        <v>101867</v>
      </c>
      <c r="B55030" t="s">
        <v>6064</v>
      </c>
      <c r="C55030">
        <v>91278</v>
      </c>
      <c r="D55030">
        <v>0.1497</v>
      </c>
    </row>
    <row r="55031" spans="1:4" x14ac:dyDescent="0.2">
      <c r="A55031">
        <v>101867</v>
      </c>
      <c r="B55031" t="s">
        <v>6064</v>
      </c>
      <c r="C55031">
        <v>91277</v>
      </c>
      <c r="D55031">
        <v>4.1000000000000003E-3</v>
      </c>
    </row>
    <row r="55032" spans="1:4" x14ac:dyDescent="0.2">
      <c r="A55032">
        <v>101867</v>
      </c>
      <c r="B55032" t="s">
        <v>6064</v>
      </c>
      <c r="C55032">
        <v>88316</v>
      </c>
      <c r="D55032">
        <v>0.30759999999999998</v>
      </c>
    </row>
    <row r="55033" spans="1:4" x14ac:dyDescent="0.2">
      <c r="A55033">
        <v>101867</v>
      </c>
      <c r="B55033" t="s">
        <v>6064</v>
      </c>
      <c r="C55033">
        <v>88260</v>
      </c>
      <c r="D55033">
        <v>0.30759999999999998</v>
      </c>
    </row>
    <row r="55034" spans="1:4" x14ac:dyDescent="0.2">
      <c r="A55034">
        <v>101867</v>
      </c>
      <c r="B55034" t="s">
        <v>80</v>
      </c>
      <c r="C55034">
        <v>4741</v>
      </c>
      <c r="D55034">
        <v>6.4000000000000003E-3</v>
      </c>
    </row>
    <row r="55035" spans="1:4" x14ac:dyDescent="0.2">
      <c r="A55035">
        <v>101867</v>
      </c>
      <c r="B55035" t="s">
        <v>80</v>
      </c>
      <c r="C55035">
        <v>370</v>
      </c>
      <c r="D55035">
        <v>5.6800000000000003E-2</v>
      </c>
    </row>
    <row r="55036" spans="1:4" x14ac:dyDescent="0.2">
      <c r="A55036">
        <v>101868</v>
      </c>
    </row>
    <row r="55037" spans="1:4" x14ac:dyDescent="0.2">
      <c r="A55037">
        <v>101868</v>
      </c>
      <c r="B55037" t="s">
        <v>6064</v>
      </c>
      <c r="C55037">
        <v>97635</v>
      </c>
      <c r="D55037">
        <v>1</v>
      </c>
    </row>
    <row r="55038" spans="1:4" x14ac:dyDescent="0.2">
      <c r="A55038">
        <v>101868</v>
      </c>
      <c r="B55038" t="s">
        <v>6064</v>
      </c>
      <c r="C55038">
        <v>91278</v>
      </c>
      <c r="D55038">
        <v>7.0000000000000007E-2</v>
      </c>
    </row>
    <row r="55039" spans="1:4" x14ac:dyDescent="0.2">
      <c r="A55039">
        <v>101868</v>
      </c>
      <c r="B55039" t="s">
        <v>6064</v>
      </c>
      <c r="C55039">
        <v>91277</v>
      </c>
      <c r="D55039">
        <v>4.1000000000000003E-3</v>
      </c>
    </row>
    <row r="55040" spans="1:4" x14ac:dyDescent="0.2">
      <c r="A55040">
        <v>101868</v>
      </c>
      <c r="B55040" t="s">
        <v>6064</v>
      </c>
      <c r="C55040">
        <v>88316</v>
      </c>
      <c r="D55040">
        <v>0.1482</v>
      </c>
    </row>
    <row r="55041" spans="1:4" x14ac:dyDescent="0.2">
      <c r="A55041">
        <v>101868</v>
      </c>
      <c r="B55041" t="s">
        <v>6064</v>
      </c>
      <c r="C55041">
        <v>88260</v>
      </c>
      <c r="D55041">
        <v>0.1482</v>
      </c>
    </row>
    <row r="55042" spans="1:4" x14ac:dyDescent="0.2">
      <c r="A55042">
        <v>101868</v>
      </c>
      <c r="B55042" t="s">
        <v>80</v>
      </c>
      <c r="C55042">
        <v>4741</v>
      </c>
      <c r="D55042">
        <v>6.4000000000000003E-3</v>
      </c>
    </row>
    <row r="55043" spans="1:4" x14ac:dyDescent="0.2">
      <c r="A55043">
        <v>101868</v>
      </c>
      <c r="B55043" t="s">
        <v>80</v>
      </c>
      <c r="C55043">
        <v>370</v>
      </c>
      <c r="D55043">
        <v>5.6800000000000003E-2</v>
      </c>
    </row>
    <row r="55044" spans="1:4" x14ac:dyDescent="0.2">
      <c r="A55044">
        <v>101869</v>
      </c>
    </row>
    <row r="55045" spans="1:4" x14ac:dyDescent="0.2">
      <c r="A55045">
        <v>101869</v>
      </c>
      <c r="B55045" t="s">
        <v>6064</v>
      </c>
      <c r="C55045">
        <v>97635</v>
      </c>
      <c r="D55045">
        <v>1</v>
      </c>
    </row>
    <row r="55046" spans="1:4" x14ac:dyDescent="0.2">
      <c r="A55046">
        <v>101869</v>
      </c>
      <c r="B55046" t="s">
        <v>6064</v>
      </c>
      <c r="C55046">
        <v>91278</v>
      </c>
      <c r="D55046">
        <v>0.1154</v>
      </c>
    </row>
    <row r="55047" spans="1:4" x14ac:dyDescent="0.2">
      <c r="A55047">
        <v>101869</v>
      </c>
      <c r="B55047" t="s">
        <v>6064</v>
      </c>
      <c r="C55047">
        <v>91277</v>
      </c>
      <c r="D55047">
        <v>5.4999999999999997E-3</v>
      </c>
    </row>
    <row r="55048" spans="1:4" x14ac:dyDescent="0.2">
      <c r="A55048">
        <v>101869</v>
      </c>
      <c r="B55048" t="s">
        <v>6064</v>
      </c>
      <c r="C55048">
        <v>88316</v>
      </c>
      <c r="D55048">
        <v>0.24179999999999999</v>
      </c>
    </row>
    <row r="55049" spans="1:4" x14ac:dyDescent="0.2">
      <c r="A55049">
        <v>101869</v>
      </c>
      <c r="B55049" t="s">
        <v>6064</v>
      </c>
      <c r="C55049">
        <v>88260</v>
      </c>
      <c r="D55049">
        <v>0.24179999999999999</v>
      </c>
    </row>
    <row r="55050" spans="1:4" x14ac:dyDescent="0.2">
      <c r="A55050">
        <v>101869</v>
      </c>
      <c r="B55050" t="s">
        <v>80</v>
      </c>
      <c r="C55050">
        <v>4741</v>
      </c>
      <c r="D55050">
        <v>6.4000000000000003E-3</v>
      </c>
    </row>
    <row r="55051" spans="1:4" x14ac:dyDescent="0.2">
      <c r="A55051">
        <v>101869</v>
      </c>
      <c r="B55051" t="s">
        <v>80</v>
      </c>
      <c r="C55051">
        <v>370</v>
      </c>
      <c r="D55051">
        <v>5.6800000000000003E-2</v>
      </c>
    </row>
    <row r="55052" spans="1:4" x14ac:dyDescent="0.2">
      <c r="A55052">
        <v>101856</v>
      </c>
    </row>
    <row r="55053" spans="1:4" x14ac:dyDescent="0.2">
      <c r="A55053">
        <v>101856</v>
      </c>
      <c r="B55053" t="s">
        <v>6064</v>
      </c>
      <c r="C55053">
        <v>97635</v>
      </c>
      <c r="D55053">
        <v>1</v>
      </c>
    </row>
    <row r="55054" spans="1:4" x14ac:dyDescent="0.2">
      <c r="A55054">
        <v>101856</v>
      </c>
      <c r="B55054" t="s">
        <v>6064</v>
      </c>
      <c r="C55054">
        <v>91278</v>
      </c>
      <c r="D55054">
        <v>4.1099999999999998E-2</v>
      </c>
    </row>
    <row r="55055" spans="1:4" x14ac:dyDescent="0.2">
      <c r="A55055">
        <v>101856</v>
      </c>
      <c r="B55055" t="s">
        <v>6064</v>
      </c>
      <c r="C55055">
        <v>91277</v>
      </c>
      <c r="D55055">
        <v>4.1000000000000003E-3</v>
      </c>
    </row>
    <row r="55056" spans="1:4" x14ac:dyDescent="0.2">
      <c r="A55056">
        <v>101856</v>
      </c>
      <c r="B55056" t="s">
        <v>6064</v>
      </c>
      <c r="C55056">
        <v>88316</v>
      </c>
      <c r="D55056">
        <v>9.0399999999999994E-2</v>
      </c>
    </row>
    <row r="55057" spans="1:4" x14ac:dyDescent="0.2">
      <c r="A55057">
        <v>101856</v>
      </c>
      <c r="B55057" t="s">
        <v>6064</v>
      </c>
      <c r="C55057">
        <v>88260</v>
      </c>
      <c r="D55057">
        <v>9.0399999999999994E-2</v>
      </c>
    </row>
    <row r="55058" spans="1:4" x14ac:dyDescent="0.2">
      <c r="A55058">
        <v>101856</v>
      </c>
      <c r="B55058" t="s">
        <v>80</v>
      </c>
      <c r="C55058">
        <v>4741</v>
      </c>
      <c r="D55058">
        <v>6.4000000000000003E-3</v>
      </c>
    </row>
    <row r="55059" spans="1:4" x14ac:dyDescent="0.2">
      <c r="A55059">
        <v>101856</v>
      </c>
      <c r="B55059" t="s">
        <v>80</v>
      </c>
      <c r="C55059">
        <v>370</v>
      </c>
      <c r="D55059">
        <v>5.6800000000000003E-2</v>
      </c>
    </row>
    <row r="55060" spans="1:4" x14ac:dyDescent="0.2">
      <c r="A55060">
        <v>101865</v>
      </c>
    </row>
    <row r="55061" spans="1:4" x14ac:dyDescent="0.2">
      <c r="A55061">
        <v>101865</v>
      </c>
      <c r="B55061" t="s">
        <v>6064</v>
      </c>
      <c r="C55061">
        <v>97635</v>
      </c>
      <c r="D55061">
        <v>1</v>
      </c>
    </row>
    <row r="55062" spans="1:4" x14ac:dyDescent="0.2">
      <c r="A55062">
        <v>101865</v>
      </c>
      <c r="B55062" t="s">
        <v>6064</v>
      </c>
      <c r="C55062">
        <v>91278</v>
      </c>
      <c r="D55062">
        <v>0.14199999999999999</v>
      </c>
    </row>
    <row r="55063" spans="1:4" x14ac:dyDescent="0.2">
      <c r="A55063">
        <v>101865</v>
      </c>
      <c r="B55063" t="s">
        <v>6064</v>
      </c>
      <c r="C55063">
        <v>91277</v>
      </c>
      <c r="D55063">
        <v>6.8999999999999999E-3</v>
      </c>
    </row>
    <row r="55064" spans="1:4" x14ac:dyDescent="0.2">
      <c r="A55064">
        <v>101865</v>
      </c>
      <c r="B55064" t="s">
        <v>6064</v>
      </c>
      <c r="C55064">
        <v>88316</v>
      </c>
      <c r="D55064">
        <v>0.29759999999999998</v>
      </c>
    </row>
    <row r="55065" spans="1:4" x14ac:dyDescent="0.2">
      <c r="A55065">
        <v>101865</v>
      </c>
      <c r="B55065" t="s">
        <v>6064</v>
      </c>
      <c r="C55065">
        <v>88260</v>
      </c>
      <c r="D55065">
        <v>0.29759999999999998</v>
      </c>
    </row>
    <row r="55066" spans="1:4" x14ac:dyDescent="0.2">
      <c r="A55066">
        <v>101865</v>
      </c>
      <c r="B55066" t="s">
        <v>80</v>
      </c>
      <c r="C55066">
        <v>4741</v>
      </c>
      <c r="D55066">
        <v>6.4000000000000003E-3</v>
      </c>
    </row>
    <row r="55067" spans="1:4" x14ac:dyDescent="0.2">
      <c r="A55067">
        <v>101865</v>
      </c>
      <c r="B55067" t="s">
        <v>80</v>
      </c>
      <c r="C55067">
        <v>370</v>
      </c>
      <c r="D55067">
        <v>5.6800000000000003E-2</v>
      </c>
    </row>
    <row r="55068" spans="1:4" x14ac:dyDescent="0.2">
      <c r="A55068">
        <v>101861</v>
      </c>
    </row>
    <row r="55069" spans="1:4" x14ac:dyDescent="0.2">
      <c r="A55069">
        <v>101861</v>
      </c>
      <c r="B55069" t="s">
        <v>6064</v>
      </c>
      <c r="C55069">
        <v>97635</v>
      </c>
      <c r="D55069">
        <v>1</v>
      </c>
    </row>
    <row r="55070" spans="1:4" x14ac:dyDescent="0.2">
      <c r="A55070">
        <v>101861</v>
      </c>
      <c r="B55070" t="s">
        <v>6064</v>
      </c>
      <c r="C55070">
        <v>91278</v>
      </c>
      <c r="D55070">
        <v>0.10199999999999999</v>
      </c>
    </row>
    <row r="55071" spans="1:4" x14ac:dyDescent="0.2">
      <c r="A55071">
        <v>101861</v>
      </c>
      <c r="B55071" t="s">
        <v>6064</v>
      </c>
      <c r="C55071">
        <v>91277</v>
      </c>
      <c r="D55071">
        <v>2.7000000000000001E-3</v>
      </c>
    </row>
    <row r="55072" spans="1:4" x14ac:dyDescent="0.2">
      <c r="A55072">
        <v>101861</v>
      </c>
      <c r="B55072" t="s">
        <v>6064</v>
      </c>
      <c r="C55072">
        <v>88316</v>
      </c>
      <c r="D55072">
        <v>0.2094</v>
      </c>
    </row>
    <row r="55073" spans="1:4" x14ac:dyDescent="0.2">
      <c r="A55073">
        <v>101861</v>
      </c>
      <c r="B55073" t="s">
        <v>6064</v>
      </c>
      <c r="C55073">
        <v>88260</v>
      </c>
      <c r="D55073">
        <v>0.2094</v>
      </c>
    </row>
    <row r="55074" spans="1:4" x14ac:dyDescent="0.2">
      <c r="A55074">
        <v>101861</v>
      </c>
      <c r="B55074" t="s">
        <v>80</v>
      </c>
      <c r="C55074">
        <v>4741</v>
      </c>
      <c r="D55074">
        <v>6.4000000000000003E-3</v>
      </c>
    </row>
    <row r="55075" spans="1:4" x14ac:dyDescent="0.2">
      <c r="A55075">
        <v>101861</v>
      </c>
      <c r="B55075" t="s">
        <v>80</v>
      </c>
      <c r="C55075">
        <v>370</v>
      </c>
      <c r="D55075">
        <v>5.6800000000000003E-2</v>
      </c>
    </row>
    <row r="55076" spans="1:4" x14ac:dyDescent="0.2">
      <c r="A55076">
        <v>101862</v>
      </c>
    </row>
    <row r="55077" spans="1:4" x14ac:dyDescent="0.2">
      <c r="A55077">
        <v>101862</v>
      </c>
      <c r="B55077" t="s">
        <v>6064</v>
      </c>
      <c r="C55077">
        <v>97635</v>
      </c>
      <c r="D55077">
        <v>1</v>
      </c>
    </row>
    <row r="55078" spans="1:4" x14ac:dyDescent="0.2">
      <c r="A55078">
        <v>101862</v>
      </c>
      <c r="B55078" t="s">
        <v>6064</v>
      </c>
      <c r="C55078">
        <v>91278</v>
      </c>
      <c r="D55078">
        <v>0.13089999999999999</v>
      </c>
    </row>
    <row r="55079" spans="1:4" x14ac:dyDescent="0.2">
      <c r="A55079">
        <v>101862</v>
      </c>
      <c r="B55079" t="s">
        <v>6064</v>
      </c>
      <c r="C55079">
        <v>91277</v>
      </c>
      <c r="D55079">
        <v>4.1000000000000003E-3</v>
      </c>
    </row>
    <row r="55080" spans="1:4" x14ac:dyDescent="0.2">
      <c r="A55080">
        <v>101862</v>
      </c>
      <c r="B55080" t="s">
        <v>6064</v>
      </c>
      <c r="C55080">
        <v>88316</v>
      </c>
      <c r="D55080">
        <v>0.26989999999999997</v>
      </c>
    </row>
    <row r="55081" spans="1:4" x14ac:dyDescent="0.2">
      <c r="A55081">
        <v>101862</v>
      </c>
      <c r="B55081" t="s">
        <v>6064</v>
      </c>
      <c r="C55081">
        <v>88260</v>
      </c>
      <c r="D55081">
        <v>0.26989999999999997</v>
      </c>
    </row>
    <row r="55082" spans="1:4" x14ac:dyDescent="0.2">
      <c r="A55082">
        <v>101862</v>
      </c>
      <c r="B55082" t="s">
        <v>80</v>
      </c>
      <c r="C55082">
        <v>4741</v>
      </c>
      <c r="D55082">
        <v>6.4000000000000003E-3</v>
      </c>
    </row>
    <row r="55083" spans="1:4" x14ac:dyDescent="0.2">
      <c r="A55083">
        <v>101862</v>
      </c>
      <c r="B55083" t="s">
        <v>80</v>
      </c>
      <c r="C55083">
        <v>370</v>
      </c>
      <c r="D55083">
        <v>5.6800000000000003E-2</v>
      </c>
    </row>
    <row r="55084" spans="1:4" x14ac:dyDescent="0.2">
      <c r="A55084">
        <v>101863</v>
      </c>
    </row>
    <row r="55085" spans="1:4" x14ac:dyDescent="0.2">
      <c r="A55085">
        <v>101863</v>
      </c>
      <c r="B55085" t="s">
        <v>6064</v>
      </c>
      <c r="C55085">
        <v>97635</v>
      </c>
      <c r="D55085">
        <v>1</v>
      </c>
    </row>
    <row r="55086" spans="1:4" x14ac:dyDescent="0.2">
      <c r="A55086">
        <v>101863</v>
      </c>
      <c r="B55086" t="s">
        <v>6064</v>
      </c>
      <c r="C55086">
        <v>91278</v>
      </c>
      <c r="D55086">
        <v>5.1200000000000002E-2</v>
      </c>
    </row>
    <row r="55087" spans="1:4" x14ac:dyDescent="0.2">
      <c r="A55087">
        <v>101863</v>
      </c>
      <c r="B55087" t="s">
        <v>6064</v>
      </c>
      <c r="C55087">
        <v>91277</v>
      </c>
      <c r="D55087">
        <v>4.1000000000000003E-3</v>
      </c>
    </row>
    <row r="55088" spans="1:4" x14ac:dyDescent="0.2">
      <c r="A55088">
        <v>101863</v>
      </c>
      <c r="B55088" t="s">
        <v>6064</v>
      </c>
      <c r="C55088">
        <v>88316</v>
      </c>
      <c r="D55088">
        <v>0.1105</v>
      </c>
    </row>
    <row r="55089" spans="1:4" x14ac:dyDescent="0.2">
      <c r="A55089">
        <v>101863</v>
      </c>
      <c r="B55089" t="s">
        <v>6064</v>
      </c>
      <c r="C55089">
        <v>88260</v>
      </c>
      <c r="D55089">
        <v>0.1105</v>
      </c>
    </row>
    <row r="55090" spans="1:4" x14ac:dyDescent="0.2">
      <c r="A55090">
        <v>101863</v>
      </c>
      <c r="B55090" t="s">
        <v>80</v>
      </c>
      <c r="C55090">
        <v>4741</v>
      </c>
      <c r="D55090">
        <v>6.4000000000000003E-3</v>
      </c>
    </row>
    <row r="55091" spans="1:4" x14ac:dyDescent="0.2">
      <c r="A55091">
        <v>101863</v>
      </c>
      <c r="B55091" t="s">
        <v>80</v>
      </c>
      <c r="C55091">
        <v>370</v>
      </c>
      <c r="D55091">
        <v>5.6800000000000003E-2</v>
      </c>
    </row>
    <row r="55092" spans="1:4" x14ac:dyDescent="0.2">
      <c r="A55092">
        <v>101864</v>
      </c>
    </row>
    <row r="55093" spans="1:4" x14ac:dyDescent="0.2">
      <c r="A55093">
        <v>101864</v>
      </c>
      <c r="B55093" t="s">
        <v>6064</v>
      </c>
      <c r="C55093">
        <v>97635</v>
      </c>
      <c r="D55093">
        <v>1</v>
      </c>
    </row>
    <row r="55094" spans="1:4" x14ac:dyDescent="0.2">
      <c r="A55094">
        <v>101864</v>
      </c>
      <c r="B55094" t="s">
        <v>6064</v>
      </c>
      <c r="C55094">
        <v>91278</v>
      </c>
      <c r="D55094">
        <v>9.6600000000000005E-2</v>
      </c>
    </row>
    <row r="55095" spans="1:4" x14ac:dyDescent="0.2">
      <c r="A55095">
        <v>101864</v>
      </c>
      <c r="B55095" t="s">
        <v>6064</v>
      </c>
      <c r="C55095">
        <v>91277</v>
      </c>
      <c r="D55095">
        <v>5.4999999999999997E-3</v>
      </c>
    </row>
    <row r="55096" spans="1:4" x14ac:dyDescent="0.2">
      <c r="A55096">
        <v>101864</v>
      </c>
      <c r="B55096" t="s">
        <v>6064</v>
      </c>
      <c r="C55096">
        <v>88316</v>
      </c>
      <c r="D55096">
        <v>0.2041</v>
      </c>
    </row>
    <row r="55097" spans="1:4" x14ac:dyDescent="0.2">
      <c r="A55097">
        <v>101864</v>
      </c>
      <c r="B55097" t="s">
        <v>6064</v>
      </c>
      <c r="C55097">
        <v>88260</v>
      </c>
      <c r="D55097">
        <v>0.2041</v>
      </c>
    </row>
    <row r="55098" spans="1:4" x14ac:dyDescent="0.2">
      <c r="A55098">
        <v>101864</v>
      </c>
      <c r="B55098" t="s">
        <v>80</v>
      </c>
      <c r="C55098">
        <v>4741</v>
      </c>
      <c r="D55098">
        <v>6.4000000000000003E-3</v>
      </c>
    </row>
    <row r="55099" spans="1:4" x14ac:dyDescent="0.2">
      <c r="A55099">
        <v>101864</v>
      </c>
      <c r="B55099" t="s">
        <v>80</v>
      </c>
      <c r="C55099">
        <v>370</v>
      </c>
      <c r="D55099">
        <v>5.6800000000000003E-2</v>
      </c>
    </row>
    <row r="55100" spans="1:4" x14ac:dyDescent="0.2">
      <c r="A55100">
        <v>101860</v>
      </c>
    </row>
    <row r="55101" spans="1:4" x14ac:dyDescent="0.2">
      <c r="A55101">
        <v>101860</v>
      </c>
      <c r="B55101" t="s">
        <v>6064</v>
      </c>
      <c r="C55101">
        <v>97635</v>
      </c>
      <c r="D55101">
        <v>1</v>
      </c>
    </row>
    <row r="55102" spans="1:4" x14ac:dyDescent="0.2">
      <c r="A55102">
        <v>101860</v>
      </c>
      <c r="B55102" t="s">
        <v>6064</v>
      </c>
      <c r="C55102">
        <v>91278</v>
      </c>
      <c r="D55102">
        <v>0.1207</v>
      </c>
    </row>
    <row r="55103" spans="1:4" x14ac:dyDescent="0.2">
      <c r="A55103">
        <v>101860</v>
      </c>
      <c r="B55103" t="s">
        <v>6064</v>
      </c>
      <c r="C55103">
        <v>91277</v>
      </c>
      <c r="D55103">
        <v>6.8999999999999999E-3</v>
      </c>
    </row>
    <row r="55104" spans="1:4" x14ac:dyDescent="0.2">
      <c r="A55104">
        <v>101860</v>
      </c>
      <c r="B55104" t="s">
        <v>6064</v>
      </c>
      <c r="C55104">
        <v>88316</v>
      </c>
      <c r="D55104">
        <v>0.25519999999999998</v>
      </c>
    </row>
    <row r="55105" spans="1:4" x14ac:dyDescent="0.2">
      <c r="A55105">
        <v>101860</v>
      </c>
      <c r="B55105" t="s">
        <v>6064</v>
      </c>
      <c r="C55105">
        <v>88260</v>
      </c>
      <c r="D55105">
        <v>0.25519999999999998</v>
      </c>
    </row>
    <row r="55106" spans="1:4" x14ac:dyDescent="0.2">
      <c r="A55106">
        <v>101860</v>
      </c>
      <c r="B55106" t="s">
        <v>80</v>
      </c>
      <c r="C55106">
        <v>4741</v>
      </c>
      <c r="D55106">
        <v>6.4000000000000003E-3</v>
      </c>
    </row>
    <row r="55107" spans="1:4" x14ac:dyDescent="0.2">
      <c r="A55107">
        <v>101860</v>
      </c>
      <c r="B55107" t="s">
        <v>80</v>
      </c>
      <c r="C55107">
        <v>370</v>
      </c>
      <c r="D55107">
        <v>5.6800000000000003E-2</v>
      </c>
    </row>
    <row r="55108" spans="1:4" x14ac:dyDescent="0.2">
      <c r="A55108">
        <v>101857</v>
      </c>
    </row>
    <row r="55109" spans="1:4" x14ac:dyDescent="0.2">
      <c r="A55109">
        <v>101857</v>
      </c>
      <c r="B55109" t="s">
        <v>6064</v>
      </c>
      <c r="C55109">
        <v>97635</v>
      </c>
      <c r="D55109">
        <v>1</v>
      </c>
    </row>
    <row r="55110" spans="1:4" x14ac:dyDescent="0.2">
      <c r="A55110">
        <v>101857</v>
      </c>
      <c r="B55110" t="s">
        <v>6064</v>
      </c>
      <c r="C55110">
        <v>91278</v>
      </c>
      <c r="D55110">
        <v>0.1106</v>
      </c>
    </row>
    <row r="55111" spans="1:4" x14ac:dyDescent="0.2">
      <c r="A55111">
        <v>101857</v>
      </c>
      <c r="B55111" t="s">
        <v>6064</v>
      </c>
      <c r="C55111">
        <v>91277</v>
      </c>
      <c r="D55111">
        <v>4.1000000000000003E-3</v>
      </c>
    </row>
    <row r="55112" spans="1:4" x14ac:dyDescent="0.2">
      <c r="A55112">
        <v>101857</v>
      </c>
      <c r="B55112" t="s">
        <v>6064</v>
      </c>
      <c r="C55112">
        <v>88316</v>
      </c>
      <c r="D55112">
        <v>0.22939999999999999</v>
      </c>
    </row>
    <row r="55113" spans="1:4" x14ac:dyDescent="0.2">
      <c r="A55113">
        <v>101857</v>
      </c>
      <c r="B55113" t="s">
        <v>6064</v>
      </c>
      <c r="C55113">
        <v>88260</v>
      </c>
      <c r="D55113">
        <v>0.22939999999999999</v>
      </c>
    </row>
    <row r="55114" spans="1:4" x14ac:dyDescent="0.2">
      <c r="A55114">
        <v>101857</v>
      </c>
      <c r="B55114" t="s">
        <v>80</v>
      </c>
      <c r="C55114">
        <v>4741</v>
      </c>
      <c r="D55114">
        <v>6.4000000000000003E-3</v>
      </c>
    </row>
    <row r="55115" spans="1:4" x14ac:dyDescent="0.2">
      <c r="A55115">
        <v>101857</v>
      </c>
      <c r="B55115" t="s">
        <v>80</v>
      </c>
      <c r="C55115">
        <v>370</v>
      </c>
      <c r="D55115">
        <v>5.6800000000000003E-2</v>
      </c>
    </row>
    <row r="55116" spans="1:4" x14ac:dyDescent="0.2">
      <c r="A55116">
        <v>101858</v>
      </c>
    </row>
    <row r="55117" spans="1:4" x14ac:dyDescent="0.2">
      <c r="A55117">
        <v>101858</v>
      </c>
      <c r="B55117" t="s">
        <v>6064</v>
      </c>
      <c r="C55117">
        <v>97635</v>
      </c>
      <c r="D55117">
        <v>1</v>
      </c>
    </row>
    <row r="55118" spans="1:4" x14ac:dyDescent="0.2">
      <c r="A55118">
        <v>101858</v>
      </c>
      <c r="B55118" t="s">
        <v>6064</v>
      </c>
      <c r="C55118">
        <v>91278</v>
      </c>
      <c r="D55118">
        <v>4.7E-2</v>
      </c>
    </row>
    <row r="55119" spans="1:4" x14ac:dyDescent="0.2">
      <c r="A55119">
        <v>101858</v>
      </c>
      <c r="B55119" t="s">
        <v>6064</v>
      </c>
      <c r="C55119">
        <v>91277</v>
      </c>
      <c r="D55119">
        <v>4.1000000000000003E-3</v>
      </c>
    </row>
    <row r="55120" spans="1:4" x14ac:dyDescent="0.2">
      <c r="A55120">
        <v>101858</v>
      </c>
      <c r="B55120" t="s">
        <v>6064</v>
      </c>
      <c r="C55120">
        <v>88316</v>
      </c>
      <c r="D55120">
        <v>0.1022</v>
      </c>
    </row>
    <row r="55121" spans="1:4" x14ac:dyDescent="0.2">
      <c r="A55121">
        <v>101858</v>
      </c>
      <c r="B55121" t="s">
        <v>6064</v>
      </c>
      <c r="C55121">
        <v>88260</v>
      </c>
      <c r="D55121">
        <v>0.1022</v>
      </c>
    </row>
    <row r="55122" spans="1:4" x14ac:dyDescent="0.2">
      <c r="A55122">
        <v>101858</v>
      </c>
      <c r="B55122" t="s">
        <v>80</v>
      </c>
      <c r="C55122">
        <v>4741</v>
      </c>
      <c r="D55122">
        <v>6.4000000000000003E-3</v>
      </c>
    </row>
    <row r="55123" spans="1:4" x14ac:dyDescent="0.2">
      <c r="A55123">
        <v>101858</v>
      </c>
      <c r="B55123" t="s">
        <v>80</v>
      </c>
      <c r="C55123">
        <v>370</v>
      </c>
      <c r="D55123">
        <v>5.6800000000000003E-2</v>
      </c>
    </row>
    <row r="55124" spans="1:4" x14ac:dyDescent="0.2">
      <c r="A55124">
        <v>101859</v>
      </c>
    </row>
    <row r="55125" spans="1:4" x14ac:dyDescent="0.2">
      <c r="A55125">
        <v>101859</v>
      </c>
      <c r="B55125" t="s">
        <v>6064</v>
      </c>
      <c r="C55125">
        <v>97635</v>
      </c>
      <c r="D55125">
        <v>1</v>
      </c>
    </row>
    <row r="55126" spans="1:4" x14ac:dyDescent="0.2">
      <c r="A55126">
        <v>101859</v>
      </c>
      <c r="B55126" t="s">
        <v>6064</v>
      </c>
      <c r="C55126">
        <v>91278</v>
      </c>
      <c r="D55126">
        <v>7.5300000000000006E-2</v>
      </c>
    </row>
    <row r="55127" spans="1:4" x14ac:dyDescent="0.2">
      <c r="A55127">
        <v>101859</v>
      </c>
      <c r="B55127" t="s">
        <v>6064</v>
      </c>
      <c r="C55127">
        <v>91277</v>
      </c>
      <c r="D55127">
        <v>5.4999999999999997E-3</v>
      </c>
    </row>
    <row r="55128" spans="1:4" x14ac:dyDescent="0.2">
      <c r="A55128">
        <v>101859</v>
      </c>
      <c r="B55128" t="s">
        <v>6064</v>
      </c>
      <c r="C55128">
        <v>88316</v>
      </c>
      <c r="D55128">
        <v>0.16159999999999999</v>
      </c>
    </row>
    <row r="55129" spans="1:4" x14ac:dyDescent="0.2">
      <c r="A55129">
        <v>101859</v>
      </c>
      <c r="B55129" t="s">
        <v>6064</v>
      </c>
      <c r="C55129">
        <v>88260</v>
      </c>
      <c r="D55129">
        <v>0.16159999999999999</v>
      </c>
    </row>
    <row r="55130" spans="1:4" x14ac:dyDescent="0.2">
      <c r="A55130">
        <v>101859</v>
      </c>
      <c r="B55130" t="s">
        <v>80</v>
      </c>
      <c r="C55130">
        <v>4741</v>
      </c>
      <c r="D55130">
        <v>6.4000000000000003E-3</v>
      </c>
    </row>
    <row r="55131" spans="1:4" x14ac:dyDescent="0.2">
      <c r="A55131">
        <v>101859</v>
      </c>
      <c r="B55131" t="s">
        <v>80</v>
      </c>
      <c r="C55131">
        <v>370</v>
      </c>
      <c r="D55131">
        <v>5.6800000000000003E-2</v>
      </c>
    </row>
    <row r="55132" spans="1:4" x14ac:dyDescent="0.2">
      <c r="A55132">
        <v>101852</v>
      </c>
    </row>
    <row r="55133" spans="1:4" x14ac:dyDescent="0.2">
      <c r="A55133">
        <v>101852</v>
      </c>
      <c r="B55133" t="s">
        <v>6064</v>
      </c>
      <c r="C55133">
        <v>88628</v>
      </c>
      <c r="D55133">
        <v>2.0299999999999999E-2</v>
      </c>
    </row>
    <row r="55134" spans="1:4" x14ac:dyDescent="0.2">
      <c r="A55134">
        <v>101852</v>
      </c>
      <c r="B55134" t="s">
        <v>6064</v>
      </c>
      <c r="C55134">
        <v>88316</v>
      </c>
      <c r="D55134">
        <v>0.74580000000000002</v>
      </c>
    </row>
    <row r="55135" spans="1:4" x14ac:dyDescent="0.2">
      <c r="A55135">
        <v>101852</v>
      </c>
      <c r="B55135" t="s">
        <v>6064</v>
      </c>
      <c r="C55135">
        <v>88260</v>
      </c>
      <c r="D55135">
        <v>0.74580000000000002</v>
      </c>
    </row>
    <row r="55136" spans="1:4" x14ac:dyDescent="0.2">
      <c r="A55136">
        <v>101852</v>
      </c>
      <c r="B55136" t="s">
        <v>6064</v>
      </c>
      <c r="C55136">
        <v>5685</v>
      </c>
      <c r="D55136">
        <v>0.2455</v>
      </c>
    </row>
    <row r="55137" spans="1:4" x14ac:dyDescent="0.2">
      <c r="A55137">
        <v>101852</v>
      </c>
      <c r="B55137" t="s">
        <v>6064</v>
      </c>
      <c r="C55137">
        <v>5684</v>
      </c>
      <c r="D55137">
        <v>3.0999999999999999E-3</v>
      </c>
    </row>
    <row r="55138" spans="1:4" x14ac:dyDescent="0.2">
      <c r="A55138">
        <v>101852</v>
      </c>
      <c r="B55138" t="s">
        <v>80</v>
      </c>
      <c r="C55138">
        <v>367</v>
      </c>
      <c r="D55138">
        <v>0.114</v>
      </c>
    </row>
    <row r="55139" spans="1:4" x14ac:dyDescent="0.2">
      <c r="A55139">
        <v>104385</v>
      </c>
    </row>
    <row r="55140" spans="1:4" x14ac:dyDescent="0.2">
      <c r="A55140">
        <v>104385</v>
      </c>
      <c r="B55140" t="s">
        <v>6064</v>
      </c>
      <c r="C55140">
        <v>88316</v>
      </c>
      <c r="D55140">
        <v>0.71719999999999995</v>
      </c>
    </row>
    <row r="55141" spans="1:4" x14ac:dyDescent="0.2">
      <c r="A55141">
        <v>104385</v>
      </c>
      <c r="B55141" t="s">
        <v>6064</v>
      </c>
      <c r="C55141">
        <v>88260</v>
      </c>
      <c r="D55141">
        <v>0.71719999999999995</v>
      </c>
    </row>
    <row r="55142" spans="1:4" x14ac:dyDescent="0.2">
      <c r="A55142">
        <v>104385</v>
      </c>
      <c r="B55142" t="s">
        <v>80</v>
      </c>
      <c r="C55142">
        <v>44952</v>
      </c>
      <c r="D55142">
        <v>4</v>
      </c>
    </row>
    <row r="55143" spans="1:4" x14ac:dyDescent="0.2">
      <c r="A55143">
        <v>104385</v>
      </c>
      <c r="B55143" t="s">
        <v>6064</v>
      </c>
      <c r="C55143">
        <v>7030</v>
      </c>
      <c r="D55143">
        <v>0.23910000000000001</v>
      </c>
    </row>
    <row r="55144" spans="1:4" x14ac:dyDescent="0.2">
      <c r="A55144">
        <v>104385</v>
      </c>
      <c r="B55144" t="s">
        <v>6064</v>
      </c>
      <c r="C55144">
        <v>5685</v>
      </c>
      <c r="D55144">
        <v>0.23599999999999999</v>
      </c>
    </row>
    <row r="55145" spans="1:4" x14ac:dyDescent="0.2">
      <c r="A55145">
        <v>104385</v>
      </c>
      <c r="B55145" t="s">
        <v>6064</v>
      </c>
      <c r="C55145">
        <v>5684</v>
      </c>
      <c r="D55145">
        <v>3.0999999999999999E-3</v>
      </c>
    </row>
    <row r="55146" spans="1:4" x14ac:dyDescent="0.2">
      <c r="A55146">
        <v>104385</v>
      </c>
      <c r="B55146" t="s">
        <v>80</v>
      </c>
      <c r="C55146">
        <v>4720</v>
      </c>
      <c r="D55146">
        <v>2.0400000000000001E-2</v>
      </c>
    </row>
    <row r="55147" spans="1:4" x14ac:dyDescent="0.2">
      <c r="A55147">
        <v>104385</v>
      </c>
      <c r="B55147" t="s">
        <v>80</v>
      </c>
      <c r="C55147">
        <v>367</v>
      </c>
      <c r="D55147">
        <v>0.114</v>
      </c>
    </row>
    <row r="55148" spans="1:4" x14ac:dyDescent="0.2">
      <c r="A55148">
        <v>101850</v>
      </c>
    </row>
    <row r="55149" spans="1:4" x14ac:dyDescent="0.2">
      <c r="A55149">
        <v>101850</v>
      </c>
      <c r="B55149" t="s">
        <v>6064</v>
      </c>
      <c r="C55149">
        <v>88316</v>
      </c>
      <c r="D55149">
        <v>0.67420000000000002</v>
      </c>
    </row>
    <row r="55150" spans="1:4" x14ac:dyDescent="0.2">
      <c r="A55150">
        <v>101850</v>
      </c>
      <c r="B55150" t="s">
        <v>6064</v>
      </c>
      <c r="C55150">
        <v>88260</v>
      </c>
      <c r="D55150">
        <v>0.67420000000000002</v>
      </c>
    </row>
    <row r="55151" spans="1:4" x14ac:dyDescent="0.2">
      <c r="A55151">
        <v>101850</v>
      </c>
      <c r="B55151" t="s">
        <v>6064</v>
      </c>
      <c r="C55151">
        <v>5685</v>
      </c>
      <c r="D55151">
        <v>0.22159999999999999</v>
      </c>
    </row>
    <row r="55152" spans="1:4" x14ac:dyDescent="0.2">
      <c r="A55152">
        <v>101850</v>
      </c>
      <c r="B55152" t="s">
        <v>6064</v>
      </c>
      <c r="C55152">
        <v>5684</v>
      </c>
      <c r="D55152">
        <v>3.0999999999999999E-3</v>
      </c>
    </row>
    <row r="55153" spans="1:4" x14ac:dyDescent="0.2">
      <c r="A55153">
        <v>101850</v>
      </c>
      <c r="B55153" t="s">
        <v>80</v>
      </c>
      <c r="C55153">
        <v>4741</v>
      </c>
      <c r="D55153">
        <v>2.0299999999999999E-2</v>
      </c>
    </row>
    <row r="55154" spans="1:4" x14ac:dyDescent="0.2">
      <c r="A55154">
        <v>101850</v>
      </c>
      <c r="B55154" t="s">
        <v>80</v>
      </c>
      <c r="C55154">
        <v>367</v>
      </c>
      <c r="D55154">
        <v>0.114</v>
      </c>
    </row>
    <row r="55155" spans="1:4" x14ac:dyDescent="0.2">
      <c r="A55155">
        <v>101855</v>
      </c>
    </row>
    <row r="55156" spans="1:4" x14ac:dyDescent="0.2">
      <c r="A55156">
        <v>101855</v>
      </c>
      <c r="B55156" t="s">
        <v>6064</v>
      </c>
      <c r="C55156">
        <v>88628</v>
      </c>
      <c r="D55156">
        <v>4.3700000000000003E-2</v>
      </c>
    </row>
    <row r="55157" spans="1:4" x14ac:dyDescent="0.2">
      <c r="A55157">
        <v>101855</v>
      </c>
      <c r="B55157" t="s">
        <v>6064</v>
      </c>
      <c r="C55157">
        <v>88316</v>
      </c>
      <c r="D55157">
        <v>0.62170000000000003</v>
      </c>
    </row>
    <row r="55158" spans="1:4" x14ac:dyDescent="0.2">
      <c r="A55158">
        <v>101855</v>
      </c>
      <c r="B55158" t="s">
        <v>6064</v>
      </c>
      <c r="C55158">
        <v>88260</v>
      </c>
      <c r="D55158">
        <v>0.62170000000000003</v>
      </c>
    </row>
    <row r="55159" spans="1:4" x14ac:dyDescent="0.2">
      <c r="A55159">
        <v>101855</v>
      </c>
      <c r="B55159" t="s">
        <v>6064</v>
      </c>
      <c r="C55159">
        <v>5685</v>
      </c>
      <c r="D55159">
        <v>0.2041</v>
      </c>
    </row>
    <row r="55160" spans="1:4" x14ac:dyDescent="0.2">
      <c r="A55160">
        <v>101855</v>
      </c>
      <c r="B55160" t="s">
        <v>6064</v>
      </c>
      <c r="C55160">
        <v>5684</v>
      </c>
      <c r="D55160">
        <v>3.0999999999999999E-3</v>
      </c>
    </row>
    <row r="55161" spans="1:4" x14ac:dyDescent="0.2">
      <c r="A55161">
        <v>101855</v>
      </c>
      <c r="B55161" t="s">
        <v>80</v>
      </c>
      <c r="C55161">
        <v>367</v>
      </c>
      <c r="D55161">
        <v>0.114</v>
      </c>
    </row>
    <row r="55162" spans="1:4" x14ac:dyDescent="0.2">
      <c r="A55162">
        <v>104386</v>
      </c>
    </row>
    <row r="55163" spans="1:4" x14ac:dyDescent="0.2">
      <c r="A55163">
        <v>104386</v>
      </c>
      <c r="B55163" t="s">
        <v>6064</v>
      </c>
      <c r="C55163">
        <v>88316</v>
      </c>
      <c r="D55163">
        <v>0.59319999999999995</v>
      </c>
    </row>
    <row r="55164" spans="1:4" x14ac:dyDescent="0.2">
      <c r="A55164">
        <v>104386</v>
      </c>
      <c r="B55164" t="s">
        <v>6064</v>
      </c>
      <c r="C55164">
        <v>88260</v>
      </c>
      <c r="D55164">
        <v>0.59319999999999995</v>
      </c>
    </row>
    <row r="55165" spans="1:4" x14ac:dyDescent="0.2">
      <c r="A55165">
        <v>104386</v>
      </c>
      <c r="B55165" t="s">
        <v>80</v>
      </c>
      <c r="C55165">
        <v>44952</v>
      </c>
      <c r="D55165">
        <v>8.6</v>
      </c>
    </row>
    <row r="55166" spans="1:4" x14ac:dyDescent="0.2">
      <c r="A55166">
        <v>104386</v>
      </c>
      <c r="B55166" t="s">
        <v>6064</v>
      </c>
      <c r="C55166">
        <v>7030</v>
      </c>
      <c r="D55166">
        <v>0.19769999999999999</v>
      </c>
    </row>
    <row r="55167" spans="1:4" x14ac:dyDescent="0.2">
      <c r="A55167">
        <v>104386</v>
      </c>
      <c r="B55167" t="s">
        <v>6064</v>
      </c>
      <c r="C55167">
        <v>5685</v>
      </c>
      <c r="D55167">
        <v>0.1946</v>
      </c>
    </row>
    <row r="55168" spans="1:4" x14ac:dyDescent="0.2">
      <c r="A55168">
        <v>104386</v>
      </c>
      <c r="B55168" t="s">
        <v>6064</v>
      </c>
      <c r="C55168">
        <v>5684</v>
      </c>
      <c r="D55168">
        <v>3.0999999999999999E-3</v>
      </c>
    </row>
    <row r="55169" spans="1:4" x14ac:dyDescent="0.2">
      <c r="A55169">
        <v>104386</v>
      </c>
      <c r="B55169" t="s">
        <v>80</v>
      </c>
      <c r="C55169">
        <v>4720</v>
      </c>
      <c r="D55169">
        <v>4.3999999999999997E-2</v>
      </c>
    </row>
    <row r="55170" spans="1:4" x14ac:dyDescent="0.2">
      <c r="A55170">
        <v>104386</v>
      </c>
      <c r="B55170" t="s">
        <v>80</v>
      </c>
      <c r="C55170">
        <v>367</v>
      </c>
      <c r="D55170">
        <v>0.114</v>
      </c>
    </row>
    <row r="55171" spans="1:4" x14ac:dyDescent="0.2">
      <c r="A55171">
        <v>101853</v>
      </c>
    </row>
    <row r="55172" spans="1:4" x14ac:dyDescent="0.2">
      <c r="A55172">
        <v>101853</v>
      </c>
      <c r="B55172" t="s">
        <v>6064</v>
      </c>
      <c r="C55172">
        <v>88316</v>
      </c>
      <c r="D55172">
        <v>0.55010000000000003</v>
      </c>
    </row>
    <row r="55173" spans="1:4" x14ac:dyDescent="0.2">
      <c r="A55173">
        <v>101853</v>
      </c>
      <c r="B55173" t="s">
        <v>6064</v>
      </c>
      <c r="C55173">
        <v>88260</v>
      </c>
      <c r="D55173">
        <v>0.55010000000000003</v>
      </c>
    </row>
    <row r="55174" spans="1:4" x14ac:dyDescent="0.2">
      <c r="A55174">
        <v>101853</v>
      </c>
      <c r="B55174" t="s">
        <v>6064</v>
      </c>
      <c r="C55174">
        <v>5685</v>
      </c>
      <c r="D55174">
        <v>0.18029999999999999</v>
      </c>
    </row>
    <row r="55175" spans="1:4" x14ac:dyDescent="0.2">
      <c r="A55175">
        <v>101853</v>
      </c>
      <c r="B55175" t="s">
        <v>6064</v>
      </c>
      <c r="C55175">
        <v>5684</v>
      </c>
      <c r="D55175">
        <v>3.0999999999999999E-3</v>
      </c>
    </row>
    <row r="55176" spans="1:4" x14ac:dyDescent="0.2">
      <c r="A55176">
        <v>101853</v>
      </c>
      <c r="B55176" t="s">
        <v>80</v>
      </c>
      <c r="C55176">
        <v>4741</v>
      </c>
      <c r="D55176">
        <v>4.3700000000000003E-2</v>
      </c>
    </row>
    <row r="55177" spans="1:4" x14ac:dyDescent="0.2">
      <c r="A55177">
        <v>101853</v>
      </c>
      <c r="B55177" t="s">
        <v>80</v>
      </c>
      <c r="C55177">
        <v>367</v>
      </c>
      <c r="D55177">
        <v>0.114</v>
      </c>
    </row>
    <row r="55178" spans="1:4" x14ac:dyDescent="0.2">
      <c r="A55178">
        <v>101849</v>
      </c>
    </row>
    <row r="55179" spans="1:4" x14ac:dyDescent="0.2">
      <c r="A55179">
        <v>101849</v>
      </c>
      <c r="B55179" t="s">
        <v>6064</v>
      </c>
      <c r="C55179">
        <v>96393</v>
      </c>
      <c r="D55179">
        <v>1</v>
      </c>
    </row>
    <row r="55180" spans="1:4" x14ac:dyDescent="0.2">
      <c r="A55180">
        <v>101849</v>
      </c>
      <c r="B55180" t="s">
        <v>6064</v>
      </c>
      <c r="C55180">
        <v>88316</v>
      </c>
      <c r="D55180">
        <v>0.1333</v>
      </c>
    </row>
    <row r="55181" spans="1:4" x14ac:dyDescent="0.2">
      <c r="A55181">
        <v>101849</v>
      </c>
      <c r="B55181" t="s">
        <v>6064</v>
      </c>
      <c r="C55181">
        <v>5869</v>
      </c>
      <c r="D55181">
        <v>0.1179</v>
      </c>
    </row>
    <row r="55182" spans="1:4" x14ac:dyDescent="0.2">
      <c r="A55182">
        <v>101849</v>
      </c>
      <c r="B55182" t="s">
        <v>6064</v>
      </c>
      <c r="C55182">
        <v>5867</v>
      </c>
      <c r="D55182">
        <v>1.54E-2</v>
      </c>
    </row>
    <row r="55183" spans="1:4" x14ac:dyDescent="0.2">
      <c r="A55183">
        <v>101849</v>
      </c>
      <c r="B55183" t="s">
        <v>6064</v>
      </c>
      <c r="C55183">
        <v>5679</v>
      </c>
      <c r="D55183">
        <v>8.5300000000000001E-2</v>
      </c>
    </row>
    <row r="55184" spans="1:4" x14ac:dyDescent="0.2">
      <c r="A55184">
        <v>101849</v>
      </c>
      <c r="B55184" t="s">
        <v>6064</v>
      </c>
      <c r="C55184">
        <v>5678</v>
      </c>
      <c r="D55184">
        <v>4.8000000000000001E-2</v>
      </c>
    </row>
    <row r="55185" spans="1:4" x14ac:dyDescent="0.2">
      <c r="A55185">
        <v>101841</v>
      </c>
    </row>
    <row r="55186" spans="1:4" x14ac:dyDescent="0.2">
      <c r="A55186">
        <v>101841</v>
      </c>
      <c r="B55186" t="s">
        <v>6064</v>
      </c>
      <c r="C55186">
        <v>88316</v>
      </c>
      <c r="D55186">
        <v>0.1333</v>
      </c>
    </row>
    <row r="55187" spans="1:4" x14ac:dyDescent="0.2">
      <c r="A55187">
        <v>101841</v>
      </c>
      <c r="B55187" t="s">
        <v>6064</v>
      </c>
      <c r="C55187">
        <v>5869</v>
      </c>
      <c r="D55187">
        <v>0.1179</v>
      </c>
    </row>
    <row r="55188" spans="1:4" x14ac:dyDescent="0.2">
      <c r="A55188">
        <v>101841</v>
      </c>
      <c r="B55188" t="s">
        <v>6064</v>
      </c>
      <c r="C55188">
        <v>5867</v>
      </c>
      <c r="D55188">
        <v>1.54E-2</v>
      </c>
    </row>
    <row r="55189" spans="1:4" x14ac:dyDescent="0.2">
      <c r="A55189">
        <v>101841</v>
      </c>
      <c r="B55189" t="s">
        <v>6064</v>
      </c>
      <c r="C55189">
        <v>5679</v>
      </c>
      <c r="D55189">
        <v>8.5300000000000001E-2</v>
      </c>
    </row>
    <row r="55190" spans="1:4" x14ac:dyDescent="0.2">
      <c r="A55190">
        <v>101841</v>
      </c>
      <c r="B55190" t="s">
        <v>6064</v>
      </c>
      <c r="C55190">
        <v>5678</v>
      </c>
      <c r="D55190">
        <v>4.8000000000000001E-2</v>
      </c>
    </row>
    <row r="55191" spans="1:4" x14ac:dyDescent="0.2">
      <c r="A55191">
        <v>101841</v>
      </c>
      <c r="B55191" t="s">
        <v>80</v>
      </c>
      <c r="C55191">
        <v>4721</v>
      </c>
      <c r="D55191">
        <v>0.82520000000000004</v>
      </c>
    </row>
    <row r="55192" spans="1:4" x14ac:dyDescent="0.2">
      <c r="A55192">
        <v>101843</v>
      </c>
    </row>
    <row r="55193" spans="1:4" x14ac:dyDescent="0.2">
      <c r="A55193">
        <v>101843</v>
      </c>
      <c r="B55193" t="s">
        <v>6064</v>
      </c>
      <c r="C55193">
        <v>88316</v>
      </c>
      <c r="D55193">
        <v>0.1333</v>
      </c>
    </row>
    <row r="55194" spans="1:4" x14ac:dyDescent="0.2">
      <c r="A55194">
        <v>101843</v>
      </c>
      <c r="B55194" t="s">
        <v>6064</v>
      </c>
      <c r="C55194">
        <v>5869</v>
      </c>
      <c r="D55194">
        <v>0.1179</v>
      </c>
    </row>
    <row r="55195" spans="1:4" x14ac:dyDescent="0.2">
      <c r="A55195">
        <v>101843</v>
      </c>
      <c r="B55195" t="s">
        <v>6064</v>
      </c>
      <c r="C55195">
        <v>5867</v>
      </c>
      <c r="D55195">
        <v>1.54E-2</v>
      </c>
    </row>
    <row r="55196" spans="1:4" x14ac:dyDescent="0.2">
      <c r="A55196">
        <v>101843</v>
      </c>
      <c r="B55196" t="s">
        <v>6064</v>
      </c>
      <c r="C55196">
        <v>5679</v>
      </c>
      <c r="D55196">
        <v>8.5300000000000001E-2</v>
      </c>
    </row>
    <row r="55197" spans="1:4" x14ac:dyDescent="0.2">
      <c r="A55197">
        <v>101843</v>
      </c>
      <c r="B55197" t="s">
        <v>6064</v>
      </c>
      <c r="C55197">
        <v>5678</v>
      </c>
      <c r="D55197">
        <v>4.8000000000000001E-2</v>
      </c>
    </row>
    <row r="55198" spans="1:4" x14ac:dyDescent="0.2">
      <c r="A55198">
        <v>101843</v>
      </c>
      <c r="B55198" t="s">
        <v>80</v>
      </c>
      <c r="C55198">
        <v>4721</v>
      </c>
      <c r="D55198">
        <v>0.79220000000000002</v>
      </c>
    </row>
    <row r="55199" spans="1:4" x14ac:dyDescent="0.2">
      <c r="A55199">
        <v>101843</v>
      </c>
      <c r="B55199" t="s">
        <v>80</v>
      </c>
      <c r="C55199">
        <v>1379</v>
      </c>
      <c r="D55199">
        <v>93.023300000000006</v>
      </c>
    </row>
    <row r="55200" spans="1:4" x14ac:dyDescent="0.2">
      <c r="A55200">
        <v>101844</v>
      </c>
    </row>
    <row r="55201" spans="1:4" x14ac:dyDescent="0.2">
      <c r="A55201">
        <v>101844</v>
      </c>
      <c r="B55201" t="s">
        <v>6064</v>
      </c>
      <c r="C55201">
        <v>88316</v>
      </c>
      <c r="D55201">
        <v>0.1333</v>
      </c>
    </row>
    <row r="55202" spans="1:4" x14ac:dyDescent="0.2">
      <c r="A55202">
        <v>101844</v>
      </c>
      <c r="B55202" t="s">
        <v>6064</v>
      </c>
      <c r="C55202">
        <v>5869</v>
      </c>
      <c r="D55202">
        <v>0.1179</v>
      </c>
    </row>
    <row r="55203" spans="1:4" x14ac:dyDescent="0.2">
      <c r="A55203">
        <v>101844</v>
      </c>
      <c r="B55203" t="s">
        <v>6064</v>
      </c>
      <c r="C55203">
        <v>5867</v>
      </c>
      <c r="D55203">
        <v>1.54E-2</v>
      </c>
    </row>
    <row r="55204" spans="1:4" x14ac:dyDescent="0.2">
      <c r="A55204">
        <v>101844</v>
      </c>
      <c r="B55204" t="s">
        <v>6064</v>
      </c>
      <c r="C55204">
        <v>5679</v>
      </c>
      <c r="D55204">
        <v>8.5300000000000001E-2</v>
      </c>
    </row>
    <row r="55205" spans="1:4" x14ac:dyDescent="0.2">
      <c r="A55205">
        <v>101844</v>
      </c>
      <c r="B55205" t="s">
        <v>6064</v>
      </c>
      <c r="C55205">
        <v>5678</v>
      </c>
      <c r="D55205">
        <v>4.8000000000000001E-2</v>
      </c>
    </row>
    <row r="55206" spans="1:4" x14ac:dyDescent="0.2">
      <c r="A55206">
        <v>101844</v>
      </c>
      <c r="B55206" t="s">
        <v>80</v>
      </c>
      <c r="C55206">
        <v>4721</v>
      </c>
      <c r="D55206">
        <v>0.77569999999999995</v>
      </c>
    </row>
    <row r="55207" spans="1:4" x14ac:dyDescent="0.2">
      <c r="A55207">
        <v>101844</v>
      </c>
      <c r="B55207" t="s">
        <v>80</v>
      </c>
      <c r="C55207">
        <v>1379</v>
      </c>
      <c r="D55207">
        <v>136.66370000000001</v>
      </c>
    </row>
    <row r="55208" spans="1:4" x14ac:dyDescent="0.2">
      <c r="A55208">
        <v>101845</v>
      </c>
    </row>
    <row r="55209" spans="1:4" x14ac:dyDescent="0.2">
      <c r="A55209">
        <v>101845</v>
      </c>
      <c r="B55209" t="s">
        <v>6064</v>
      </c>
      <c r="C55209">
        <v>88316</v>
      </c>
      <c r="D55209">
        <v>0.1333</v>
      </c>
    </row>
    <row r="55210" spans="1:4" x14ac:dyDescent="0.2">
      <c r="A55210">
        <v>101845</v>
      </c>
      <c r="B55210" t="s">
        <v>6064</v>
      </c>
      <c r="C55210">
        <v>5869</v>
      </c>
      <c r="D55210">
        <v>0.1179</v>
      </c>
    </row>
    <row r="55211" spans="1:4" x14ac:dyDescent="0.2">
      <c r="A55211">
        <v>101845</v>
      </c>
      <c r="B55211" t="s">
        <v>6064</v>
      </c>
      <c r="C55211">
        <v>5867</v>
      </c>
      <c r="D55211">
        <v>1.54E-2</v>
      </c>
    </row>
    <row r="55212" spans="1:4" x14ac:dyDescent="0.2">
      <c r="A55212">
        <v>101845</v>
      </c>
      <c r="B55212" t="s">
        <v>6064</v>
      </c>
      <c r="C55212">
        <v>5679</v>
      </c>
      <c r="D55212">
        <v>8.5300000000000001E-2</v>
      </c>
    </row>
    <row r="55213" spans="1:4" x14ac:dyDescent="0.2">
      <c r="A55213">
        <v>101845</v>
      </c>
      <c r="B55213" t="s">
        <v>6064</v>
      </c>
      <c r="C55213">
        <v>5678</v>
      </c>
      <c r="D55213">
        <v>4.8000000000000001E-2</v>
      </c>
    </row>
    <row r="55214" spans="1:4" x14ac:dyDescent="0.2">
      <c r="A55214">
        <v>101845</v>
      </c>
      <c r="B55214" t="s">
        <v>80</v>
      </c>
      <c r="C55214">
        <v>4721</v>
      </c>
      <c r="D55214">
        <v>0.75919999999999999</v>
      </c>
    </row>
    <row r="55215" spans="1:4" x14ac:dyDescent="0.2">
      <c r="A55215">
        <v>101845</v>
      </c>
      <c r="B55215" t="s">
        <v>80</v>
      </c>
      <c r="C55215">
        <v>1379</v>
      </c>
      <c r="D55215">
        <v>179.72989999999999</v>
      </c>
    </row>
    <row r="55216" spans="1:4" x14ac:dyDescent="0.2">
      <c r="A55216">
        <v>101842</v>
      </c>
    </row>
    <row r="55217" spans="1:4" x14ac:dyDescent="0.2">
      <c r="A55217">
        <v>101842</v>
      </c>
      <c r="B55217" t="s">
        <v>6064</v>
      </c>
      <c r="C55217">
        <v>88316</v>
      </c>
      <c r="D55217">
        <v>0.1333</v>
      </c>
    </row>
    <row r="55218" spans="1:4" x14ac:dyDescent="0.2">
      <c r="A55218">
        <v>101842</v>
      </c>
      <c r="B55218" t="s">
        <v>6064</v>
      </c>
      <c r="C55218">
        <v>5869</v>
      </c>
      <c r="D55218">
        <v>0.1179</v>
      </c>
    </row>
    <row r="55219" spans="1:4" x14ac:dyDescent="0.2">
      <c r="A55219">
        <v>101842</v>
      </c>
      <c r="B55219" t="s">
        <v>6064</v>
      </c>
      <c r="C55219">
        <v>5867</v>
      </c>
      <c r="D55219">
        <v>1.54E-2</v>
      </c>
    </row>
    <row r="55220" spans="1:4" x14ac:dyDescent="0.2">
      <c r="A55220">
        <v>101842</v>
      </c>
      <c r="B55220" t="s">
        <v>6064</v>
      </c>
      <c r="C55220">
        <v>5679</v>
      </c>
      <c r="D55220">
        <v>8.5300000000000001E-2</v>
      </c>
    </row>
    <row r="55221" spans="1:4" x14ac:dyDescent="0.2">
      <c r="A55221">
        <v>101842</v>
      </c>
      <c r="B55221" t="s">
        <v>6064</v>
      </c>
      <c r="C55221">
        <v>5678</v>
      </c>
      <c r="D55221">
        <v>4.8000000000000001E-2</v>
      </c>
    </row>
    <row r="55222" spans="1:4" x14ac:dyDescent="0.2">
      <c r="A55222">
        <v>101842</v>
      </c>
      <c r="B55222" t="s">
        <v>80</v>
      </c>
      <c r="C55222">
        <v>4721</v>
      </c>
      <c r="D55222">
        <v>0.68769999999999998</v>
      </c>
    </row>
    <row r="55223" spans="1:4" x14ac:dyDescent="0.2">
      <c r="A55223">
        <v>101846</v>
      </c>
    </row>
    <row r="55224" spans="1:4" x14ac:dyDescent="0.2">
      <c r="A55224">
        <v>101846</v>
      </c>
      <c r="B55224" t="s">
        <v>6064</v>
      </c>
      <c r="C55224">
        <v>88316</v>
      </c>
      <c r="D55224">
        <v>0.1333</v>
      </c>
    </row>
    <row r="55225" spans="1:4" x14ac:dyDescent="0.2">
      <c r="A55225">
        <v>101846</v>
      </c>
      <c r="B55225" t="s">
        <v>6064</v>
      </c>
      <c r="C55225">
        <v>5869</v>
      </c>
      <c r="D55225">
        <v>0.1179</v>
      </c>
    </row>
    <row r="55226" spans="1:4" x14ac:dyDescent="0.2">
      <c r="A55226">
        <v>101846</v>
      </c>
      <c r="B55226" t="s">
        <v>6064</v>
      </c>
      <c r="C55226">
        <v>5867</v>
      </c>
      <c r="D55226">
        <v>1.54E-2</v>
      </c>
    </row>
    <row r="55227" spans="1:4" x14ac:dyDescent="0.2">
      <c r="A55227">
        <v>101846</v>
      </c>
      <c r="B55227" t="s">
        <v>6064</v>
      </c>
      <c r="C55227">
        <v>5679</v>
      </c>
      <c r="D55227">
        <v>8.5300000000000001E-2</v>
      </c>
    </row>
    <row r="55228" spans="1:4" x14ac:dyDescent="0.2">
      <c r="A55228">
        <v>101846</v>
      </c>
      <c r="B55228" t="s">
        <v>6064</v>
      </c>
      <c r="C55228">
        <v>5678</v>
      </c>
      <c r="D55228">
        <v>4.8000000000000001E-2</v>
      </c>
    </row>
    <row r="55229" spans="1:4" x14ac:dyDescent="0.2">
      <c r="A55229">
        <v>101846</v>
      </c>
      <c r="B55229" t="s">
        <v>80</v>
      </c>
      <c r="C55229">
        <v>4721</v>
      </c>
      <c r="D55229">
        <v>0.66020000000000001</v>
      </c>
    </row>
    <row r="55230" spans="1:4" x14ac:dyDescent="0.2">
      <c r="A55230">
        <v>101846</v>
      </c>
      <c r="B55230" t="s">
        <v>80</v>
      </c>
      <c r="C55230">
        <v>1379</v>
      </c>
      <c r="D55230">
        <v>93.023300000000006</v>
      </c>
    </row>
    <row r="55231" spans="1:4" x14ac:dyDescent="0.2">
      <c r="A55231">
        <v>101847</v>
      </c>
    </row>
    <row r="55232" spans="1:4" x14ac:dyDescent="0.2">
      <c r="A55232">
        <v>101847</v>
      </c>
      <c r="B55232" t="s">
        <v>6064</v>
      </c>
      <c r="C55232">
        <v>88316</v>
      </c>
      <c r="D55232">
        <v>0.1333</v>
      </c>
    </row>
    <row r="55233" spans="1:4" x14ac:dyDescent="0.2">
      <c r="A55233">
        <v>101847</v>
      </c>
      <c r="B55233" t="s">
        <v>6064</v>
      </c>
      <c r="C55233">
        <v>5869</v>
      </c>
      <c r="D55233">
        <v>0.1179</v>
      </c>
    </row>
    <row r="55234" spans="1:4" x14ac:dyDescent="0.2">
      <c r="A55234">
        <v>101847</v>
      </c>
      <c r="B55234" t="s">
        <v>6064</v>
      </c>
      <c r="C55234">
        <v>5867</v>
      </c>
      <c r="D55234">
        <v>1.54E-2</v>
      </c>
    </row>
    <row r="55235" spans="1:4" x14ac:dyDescent="0.2">
      <c r="A55235">
        <v>101847</v>
      </c>
      <c r="B55235" t="s">
        <v>6064</v>
      </c>
      <c r="C55235">
        <v>5679</v>
      </c>
      <c r="D55235">
        <v>8.5300000000000001E-2</v>
      </c>
    </row>
    <row r="55236" spans="1:4" x14ac:dyDescent="0.2">
      <c r="A55236">
        <v>101847</v>
      </c>
      <c r="B55236" t="s">
        <v>6064</v>
      </c>
      <c r="C55236">
        <v>5678</v>
      </c>
      <c r="D55236">
        <v>4.8000000000000001E-2</v>
      </c>
    </row>
    <row r="55237" spans="1:4" x14ac:dyDescent="0.2">
      <c r="A55237">
        <v>101847</v>
      </c>
      <c r="B55237" t="s">
        <v>80</v>
      </c>
      <c r="C55237">
        <v>4721</v>
      </c>
      <c r="D55237">
        <v>0.64639999999999997</v>
      </c>
    </row>
    <row r="55238" spans="1:4" x14ac:dyDescent="0.2">
      <c r="A55238">
        <v>101847</v>
      </c>
      <c r="B55238" t="s">
        <v>80</v>
      </c>
      <c r="C55238">
        <v>1379</v>
      </c>
      <c r="D55238">
        <v>136.66370000000001</v>
      </c>
    </row>
    <row r="55239" spans="1:4" x14ac:dyDescent="0.2">
      <c r="A55239">
        <v>101848</v>
      </c>
    </row>
    <row r="55240" spans="1:4" x14ac:dyDescent="0.2">
      <c r="A55240">
        <v>101848</v>
      </c>
      <c r="B55240" t="s">
        <v>6064</v>
      </c>
      <c r="C55240">
        <v>88316</v>
      </c>
      <c r="D55240">
        <v>0.1333</v>
      </c>
    </row>
    <row r="55241" spans="1:4" x14ac:dyDescent="0.2">
      <c r="A55241">
        <v>101848</v>
      </c>
      <c r="B55241" t="s">
        <v>6064</v>
      </c>
      <c r="C55241">
        <v>5869</v>
      </c>
      <c r="D55241">
        <v>0.1179</v>
      </c>
    </row>
    <row r="55242" spans="1:4" x14ac:dyDescent="0.2">
      <c r="A55242">
        <v>101848</v>
      </c>
      <c r="B55242" t="s">
        <v>6064</v>
      </c>
      <c r="C55242">
        <v>5867</v>
      </c>
      <c r="D55242">
        <v>1.54E-2</v>
      </c>
    </row>
    <row r="55243" spans="1:4" x14ac:dyDescent="0.2">
      <c r="A55243">
        <v>101848</v>
      </c>
      <c r="B55243" t="s">
        <v>6064</v>
      </c>
      <c r="C55243">
        <v>5679</v>
      </c>
      <c r="D55243">
        <v>8.5300000000000001E-2</v>
      </c>
    </row>
    <row r="55244" spans="1:4" x14ac:dyDescent="0.2">
      <c r="A55244">
        <v>101848</v>
      </c>
      <c r="B55244" t="s">
        <v>6064</v>
      </c>
      <c r="C55244">
        <v>5678</v>
      </c>
      <c r="D55244">
        <v>4.8000000000000001E-2</v>
      </c>
    </row>
    <row r="55245" spans="1:4" x14ac:dyDescent="0.2">
      <c r="A55245">
        <v>101848</v>
      </c>
      <c r="B55245" t="s">
        <v>80</v>
      </c>
      <c r="C55245">
        <v>4721</v>
      </c>
      <c r="D55245">
        <v>0.63270000000000004</v>
      </c>
    </row>
    <row r="55246" spans="1:4" x14ac:dyDescent="0.2">
      <c r="A55246">
        <v>101848</v>
      </c>
      <c r="B55246" t="s">
        <v>80</v>
      </c>
      <c r="C55246">
        <v>1379</v>
      </c>
      <c r="D55246">
        <v>179.72989999999999</v>
      </c>
    </row>
    <row r="55247" spans="1:4" x14ac:dyDescent="0.2">
      <c r="A55247">
        <v>101839</v>
      </c>
    </row>
    <row r="55248" spans="1:4" x14ac:dyDescent="0.2">
      <c r="A55248">
        <v>101839</v>
      </c>
      <c r="B55248" t="s">
        <v>6064</v>
      </c>
      <c r="C55248">
        <v>88316</v>
      </c>
      <c r="D55248">
        <v>0.13300000000000001</v>
      </c>
    </row>
    <row r="55249" spans="1:4" x14ac:dyDescent="0.2">
      <c r="A55249">
        <v>101839</v>
      </c>
      <c r="B55249" t="s">
        <v>6064</v>
      </c>
      <c r="C55249">
        <v>5869</v>
      </c>
      <c r="D55249">
        <v>0.1179</v>
      </c>
    </row>
    <row r="55250" spans="1:4" x14ac:dyDescent="0.2">
      <c r="A55250">
        <v>101839</v>
      </c>
      <c r="B55250" t="s">
        <v>6064</v>
      </c>
      <c r="C55250">
        <v>5867</v>
      </c>
      <c r="D55250">
        <v>1.54E-2</v>
      </c>
    </row>
    <row r="55251" spans="1:4" x14ac:dyDescent="0.2">
      <c r="A55251">
        <v>101839</v>
      </c>
      <c r="B55251" t="s">
        <v>6064</v>
      </c>
      <c r="C55251">
        <v>5679</v>
      </c>
      <c r="D55251">
        <v>8.5300000000000001E-2</v>
      </c>
    </row>
    <row r="55252" spans="1:4" x14ac:dyDescent="0.2">
      <c r="A55252">
        <v>101839</v>
      </c>
      <c r="B55252" t="s">
        <v>6064</v>
      </c>
      <c r="C55252">
        <v>5678</v>
      </c>
      <c r="D55252">
        <v>4.8000000000000001E-2</v>
      </c>
    </row>
    <row r="55253" spans="1:4" x14ac:dyDescent="0.2">
      <c r="A55253">
        <v>101839</v>
      </c>
      <c r="B55253" t="s">
        <v>80</v>
      </c>
      <c r="C55253">
        <v>1379</v>
      </c>
      <c r="D55253">
        <v>136.66370000000001</v>
      </c>
    </row>
    <row r="55254" spans="1:4" x14ac:dyDescent="0.2">
      <c r="A55254">
        <v>101840</v>
      </c>
    </row>
    <row r="55255" spans="1:4" x14ac:dyDescent="0.2">
      <c r="A55255">
        <v>101840</v>
      </c>
      <c r="B55255" t="s">
        <v>6064</v>
      </c>
      <c r="C55255">
        <v>88316</v>
      </c>
      <c r="D55255">
        <v>0.1333</v>
      </c>
    </row>
    <row r="55256" spans="1:4" x14ac:dyDescent="0.2">
      <c r="A55256">
        <v>101840</v>
      </c>
      <c r="B55256" t="s">
        <v>6064</v>
      </c>
      <c r="C55256">
        <v>5869</v>
      </c>
      <c r="D55256">
        <v>0.1179</v>
      </c>
    </row>
    <row r="55257" spans="1:4" x14ac:dyDescent="0.2">
      <c r="A55257">
        <v>101840</v>
      </c>
      <c r="B55257" t="s">
        <v>6064</v>
      </c>
      <c r="C55257">
        <v>5867</v>
      </c>
      <c r="D55257">
        <v>1.54E-2</v>
      </c>
    </row>
    <row r="55258" spans="1:4" x14ac:dyDescent="0.2">
      <c r="A55258">
        <v>101840</v>
      </c>
      <c r="B55258" t="s">
        <v>6064</v>
      </c>
      <c r="C55258">
        <v>5679</v>
      </c>
      <c r="D55258">
        <v>0.85299999999999998</v>
      </c>
    </row>
    <row r="55259" spans="1:4" x14ac:dyDescent="0.2">
      <c r="A55259">
        <v>101840</v>
      </c>
      <c r="B55259" t="s">
        <v>6064</v>
      </c>
      <c r="C55259">
        <v>5678</v>
      </c>
      <c r="D55259">
        <v>4.8000000000000001E-2</v>
      </c>
    </row>
    <row r="55260" spans="1:4" x14ac:dyDescent="0.2">
      <c r="A55260">
        <v>101840</v>
      </c>
      <c r="B55260" t="s">
        <v>80</v>
      </c>
      <c r="C55260">
        <v>1379</v>
      </c>
      <c r="D55260">
        <v>179.72989999999999</v>
      </c>
    </row>
    <row r="55261" spans="1:4" x14ac:dyDescent="0.2">
      <c r="A55261">
        <v>101837</v>
      </c>
    </row>
    <row r="55262" spans="1:4" x14ac:dyDescent="0.2">
      <c r="A55262">
        <v>101837</v>
      </c>
      <c r="B55262" t="s">
        <v>6064</v>
      </c>
      <c r="C55262">
        <v>88316</v>
      </c>
      <c r="D55262">
        <v>0.1333</v>
      </c>
    </row>
    <row r="55263" spans="1:4" x14ac:dyDescent="0.2">
      <c r="A55263">
        <v>101837</v>
      </c>
      <c r="B55263" t="s">
        <v>6064</v>
      </c>
      <c r="C55263">
        <v>5869</v>
      </c>
      <c r="D55263">
        <v>0.1179</v>
      </c>
    </row>
    <row r="55264" spans="1:4" x14ac:dyDescent="0.2">
      <c r="A55264">
        <v>101837</v>
      </c>
      <c r="B55264" t="s">
        <v>6064</v>
      </c>
      <c r="C55264">
        <v>5867</v>
      </c>
      <c r="D55264">
        <v>1.54E-2</v>
      </c>
    </row>
    <row r="55265" spans="1:4" x14ac:dyDescent="0.2">
      <c r="A55265">
        <v>101837</v>
      </c>
      <c r="B55265" t="s">
        <v>6064</v>
      </c>
      <c r="C55265">
        <v>5679</v>
      </c>
      <c r="D55265">
        <v>8.5300000000000001E-2</v>
      </c>
    </row>
    <row r="55266" spans="1:4" x14ac:dyDescent="0.2">
      <c r="A55266">
        <v>101837</v>
      </c>
      <c r="B55266" t="s">
        <v>6064</v>
      </c>
      <c r="C55266">
        <v>5678</v>
      </c>
      <c r="D55266">
        <v>4.8000000000000001E-2</v>
      </c>
    </row>
    <row r="55267" spans="1:4" x14ac:dyDescent="0.2">
      <c r="A55267">
        <v>101837</v>
      </c>
      <c r="B55267" t="s">
        <v>80</v>
      </c>
      <c r="C55267">
        <v>1379</v>
      </c>
      <c r="D55267">
        <v>48.174100000000003</v>
      </c>
    </row>
    <row r="55268" spans="1:4" x14ac:dyDescent="0.2">
      <c r="A55268">
        <v>101838</v>
      </c>
    </row>
    <row r="55269" spans="1:4" x14ac:dyDescent="0.2">
      <c r="A55269">
        <v>101838</v>
      </c>
      <c r="B55269" t="s">
        <v>6064</v>
      </c>
      <c r="C55269">
        <v>88316</v>
      </c>
      <c r="D55269">
        <v>0.1333</v>
      </c>
    </row>
    <row r="55270" spans="1:4" x14ac:dyDescent="0.2">
      <c r="A55270">
        <v>101838</v>
      </c>
      <c r="B55270" t="s">
        <v>6064</v>
      </c>
      <c r="C55270">
        <v>5869</v>
      </c>
      <c r="D55270">
        <v>0.1179</v>
      </c>
    </row>
    <row r="55271" spans="1:4" x14ac:dyDescent="0.2">
      <c r="A55271">
        <v>101838</v>
      </c>
      <c r="B55271" t="s">
        <v>6064</v>
      </c>
      <c r="C55271">
        <v>5867</v>
      </c>
      <c r="D55271">
        <v>1.54E-2</v>
      </c>
    </row>
    <row r="55272" spans="1:4" x14ac:dyDescent="0.2">
      <c r="A55272">
        <v>101838</v>
      </c>
      <c r="B55272" t="s">
        <v>6064</v>
      </c>
      <c r="C55272">
        <v>5679</v>
      </c>
      <c r="D55272">
        <v>8.5300000000000001E-2</v>
      </c>
    </row>
    <row r="55273" spans="1:4" x14ac:dyDescent="0.2">
      <c r="A55273">
        <v>101838</v>
      </c>
      <c r="B55273" t="s">
        <v>6064</v>
      </c>
      <c r="C55273">
        <v>5678</v>
      </c>
      <c r="D55273">
        <v>4.8000000000000001E-2</v>
      </c>
    </row>
    <row r="55274" spans="1:4" x14ac:dyDescent="0.2">
      <c r="A55274">
        <v>101838</v>
      </c>
      <c r="B55274" t="s">
        <v>80</v>
      </c>
      <c r="C55274">
        <v>1379</v>
      </c>
      <c r="D55274">
        <v>93.023300000000006</v>
      </c>
    </row>
    <row r="55275" spans="1:4" x14ac:dyDescent="0.2">
      <c r="A55275">
        <v>101836</v>
      </c>
    </row>
    <row r="55276" spans="1:4" x14ac:dyDescent="0.2">
      <c r="A55276">
        <v>101836</v>
      </c>
      <c r="B55276" t="s">
        <v>6064</v>
      </c>
      <c r="C55276">
        <v>88316</v>
      </c>
      <c r="D55276">
        <v>0.1333</v>
      </c>
    </row>
    <row r="55277" spans="1:4" x14ac:dyDescent="0.2">
      <c r="A55277">
        <v>101836</v>
      </c>
      <c r="B55277" t="s">
        <v>6064</v>
      </c>
      <c r="C55277">
        <v>5869</v>
      </c>
      <c r="D55277">
        <v>0.1179</v>
      </c>
    </row>
    <row r="55278" spans="1:4" x14ac:dyDescent="0.2">
      <c r="A55278">
        <v>101836</v>
      </c>
      <c r="B55278" t="s">
        <v>6064</v>
      </c>
      <c r="C55278">
        <v>5867</v>
      </c>
      <c r="D55278">
        <v>1.54E-2</v>
      </c>
    </row>
    <row r="55279" spans="1:4" x14ac:dyDescent="0.2">
      <c r="A55279">
        <v>101836</v>
      </c>
      <c r="B55279" t="s">
        <v>6064</v>
      </c>
      <c r="C55279">
        <v>5679</v>
      </c>
      <c r="D55279">
        <v>8.5300000000000001E-2</v>
      </c>
    </row>
    <row r="55280" spans="1:4" x14ac:dyDescent="0.2">
      <c r="A55280">
        <v>101836</v>
      </c>
      <c r="B55280" t="s">
        <v>6064</v>
      </c>
      <c r="C55280">
        <v>5678</v>
      </c>
      <c r="D55280">
        <v>4.8000000000000001E-2</v>
      </c>
    </row>
    <row r="55281" spans="1:4" x14ac:dyDescent="0.2">
      <c r="A55281">
        <v>101835</v>
      </c>
    </row>
    <row r="55282" spans="1:4" x14ac:dyDescent="0.2">
      <c r="A55282">
        <v>101835</v>
      </c>
      <c r="B55282" t="s">
        <v>6064</v>
      </c>
      <c r="C55282">
        <v>96393</v>
      </c>
      <c r="D55282">
        <v>1</v>
      </c>
    </row>
    <row r="55283" spans="1:4" x14ac:dyDescent="0.2">
      <c r="A55283">
        <v>101835</v>
      </c>
      <c r="B55283" t="s">
        <v>6064</v>
      </c>
      <c r="C55283">
        <v>91534</v>
      </c>
      <c r="D55283">
        <v>0.84499999999999997</v>
      </c>
    </row>
    <row r="55284" spans="1:4" x14ac:dyDescent="0.2">
      <c r="A55284">
        <v>101835</v>
      </c>
      <c r="B55284" t="s">
        <v>6064</v>
      </c>
      <c r="C55284">
        <v>91533</v>
      </c>
      <c r="D55284">
        <v>0.20499999999999999</v>
      </c>
    </row>
    <row r="55285" spans="1:4" x14ac:dyDescent="0.2">
      <c r="A55285">
        <v>101835</v>
      </c>
      <c r="B55285" t="s">
        <v>6064</v>
      </c>
      <c r="C55285">
        <v>88316</v>
      </c>
      <c r="D55285">
        <v>4.2000999999999999</v>
      </c>
    </row>
    <row r="55286" spans="1:4" x14ac:dyDescent="0.2">
      <c r="A55286">
        <v>101827</v>
      </c>
    </row>
    <row r="55287" spans="1:4" x14ac:dyDescent="0.2">
      <c r="A55287">
        <v>101827</v>
      </c>
      <c r="B55287" t="s">
        <v>6064</v>
      </c>
      <c r="C55287">
        <v>91534</v>
      </c>
      <c r="D55287">
        <v>0.84499999999999997</v>
      </c>
    </row>
    <row r="55288" spans="1:4" x14ac:dyDescent="0.2">
      <c r="A55288">
        <v>101827</v>
      </c>
      <c r="B55288" t="s">
        <v>6064</v>
      </c>
      <c r="C55288">
        <v>91533</v>
      </c>
      <c r="D55288">
        <v>0.20499999999999999</v>
      </c>
    </row>
    <row r="55289" spans="1:4" x14ac:dyDescent="0.2">
      <c r="A55289">
        <v>101827</v>
      </c>
      <c r="B55289" t="s">
        <v>6064</v>
      </c>
      <c r="C55289">
        <v>88316</v>
      </c>
      <c r="D55289">
        <v>4.2000999999999999</v>
      </c>
    </row>
    <row r="55290" spans="1:4" x14ac:dyDescent="0.2">
      <c r="A55290">
        <v>101827</v>
      </c>
      <c r="B55290" t="s">
        <v>80</v>
      </c>
      <c r="C55290">
        <v>4721</v>
      </c>
      <c r="D55290">
        <v>0.82520000000000004</v>
      </c>
    </row>
    <row r="55291" spans="1:4" x14ac:dyDescent="0.2">
      <c r="A55291">
        <v>101829</v>
      </c>
    </row>
    <row r="55292" spans="1:4" x14ac:dyDescent="0.2">
      <c r="A55292">
        <v>101829</v>
      </c>
      <c r="B55292" t="s">
        <v>6064</v>
      </c>
      <c r="C55292">
        <v>91534</v>
      </c>
      <c r="D55292">
        <v>0.84499999999999997</v>
      </c>
    </row>
    <row r="55293" spans="1:4" x14ac:dyDescent="0.2">
      <c r="A55293">
        <v>101829</v>
      </c>
      <c r="B55293" t="s">
        <v>6064</v>
      </c>
      <c r="C55293">
        <v>91533</v>
      </c>
      <c r="D55293">
        <v>0.20499999999999999</v>
      </c>
    </row>
    <row r="55294" spans="1:4" x14ac:dyDescent="0.2">
      <c r="A55294">
        <v>101829</v>
      </c>
      <c r="B55294" t="s">
        <v>6064</v>
      </c>
      <c r="C55294">
        <v>88316</v>
      </c>
      <c r="D55294">
        <v>4.2000999999999999</v>
      </c>
    </row>
    <row r="55295" spans="1:4" x14ac:dyDescent="0.2">
      <c r="A55295">
        <v>101829</v>
      </c>
      <c r="B55295" t="s">
        <v>80</v>
      </c>
      <c r="C55295">
        <v>4721</v>
      </c>
      <c r="D55295">
        <v>0.79220000000000002</v>
      </c>
    </row>
    <row r="55296" spans="1:4" x14ac:dyDescent="0.2">
      <c r="A55296">
        <v>101829</v>
      </c>
      <c r="B55296" t="s">
        <v>80</v>
      </c>
      <c r="C55296">
        <v>1379</v>
      </c>
      <c r="D55296">
        <v>93.023300000000006</v>
      </c>
    </row>
    <row r="55297" spans="1:4" x14ac:dyDescent="0.2">
      <c r="A55297">
        <v>101830</v>
      </c>
    </row>
    <row r="55298" spans="1:4" x14ac:dyDescent="0.2">
      <c r="A55298">
        <v>101830</v>
      </c>
      <c r="B55298" t="s">
        <v>6064</v>
      </c>
      <c r="C55298">
        <v>91534</v>
      </c>
      <c r="D55298">
        <v>0.84499999999999997</v>
      </c>
    </row>
    <row r="55299" spans="1:4" x14ac:dyDescent="0.2">
      <c r="A55299">
        <v>101830</v>
      </c>
      <c r="B55299" t="s">
        <v>6064</v>
      </c>
      <c r="C55299">
        <v>91533</v>
      </c>
      <c r="D55299">
        <v>0.20499999999999999</v>
      </c>
    </row>
    <row r="55300" spans="1:4" x14ac:dyDescent="0.2">
      <c r="A55300">
        <v>101830</v>
      </c>
      <c r="B55300" t="s">
        <v>6064</v>
      </c>
      <c r="C55300">
        <v>88316</v>
      </c>
      <c r="D55300">
        <v>4.2000999999999999</v>
      </c>
    </row>
    <row r="55301" spans="1:4" x14ac:dyDescent="0.2">
      <c r="A55301">
        <v>101830</v>
      </c>
      <c r="B55301" t="s">
        <v>80</v>
      </c>
      <c r="C55301">
        <v>4721</v>
      </c>
      <c r="D55301">
        <v>0.77569999999999995</v>
      </c>
    </row>
    <row r="55302" spans="1:4" x14ac:dyDescent="0.2">
      <c r="A55302">
        <v>101830</v>
      </c>
      <c r="B55302" t="s">
        <v>80</v>
      </c>
      <c r="C55302">
        <v>1379</v>
      </c>
      <c r="D55302">
        <v>136.66370000000001</v>
      </c>
    </row>
    <row r="55303" spans="1:4" x14ac:dyDescent="0.2">
      <c r="A55303">
        <v>101831</v>
      </c>
    </row>
    <row r="55304" spans="1:4" x14ac:dyDescent="0.2">
      <c r="A55304">
        <v>101831</v>
      </c>
      <c r="B55304" t="s">
        <v>6064</v>
      </c>
      <c r="C55304">
        <v>91534</v>
      </c>
      <c r="D55304">
        <v>0.84499999999999997</v>
      </c>
    </row>
    <row r="55305" spans="1:4" x14ac:dyDescent="0.2">
      <c r="A55305">
        <v>101831</v>
      </c>
      <c r="B55305" t="s">
        <v>6064</v>
      </c>
      <c r="C55305">
        <v>91533</v>
      </c>
      <c r="D55305">
        <v>0.20499999999999999</v>
      </c>
    </row>
    <row r="55306" spans="1:4" x14ac:dyDescent="0.2">
      <c r="A55306">
        <v>101831</v>
      </c>
      <c r="B55306" t="s">
        <v>6064</v>
      </c>
      <c r="C55306">
        <v>88316</v>
      </c>
      <c r="D55306">
        <v>4.2000999999999999</v>
      </c>
    </row>
    <row r="55307" spans="1:4" x14ac:dyDescent="0.2">
      <c r="A55307">
        <v>101831</v>
      </c>
      <c r="B55307" t="s">
        <v>80</v>
      </c>
      <c r="C55307">
        <v>4721</v>
      </c>
      <c r="D55307">
        <v>0.75919999999999999</v>
      </c>
    </row>
    <row r="55308" spans="1:4" x14ac:dyDescent="0.2">
      <c r="A55308">
        <v>101831</v>
      </c>
      <c r="B55308" t="s">
        <v>80</v>
      </c>
      <c r="C55308">
        <v>1379</v>
      </c>
      <c r="D55308">
        <v>179.72989999999999</v>
      </c>
    </row>
    <row r="55309" spans="1:4" x14ac:dyDescent="0.2">
      <c r="A55309">
        <v>101828</v>
      </c>
    </row>
    <row r="55310" spans="1:4" x14ac:dyDescent="0.2">
      <c r="A55310">
        <v>101828</v>
      </c>
      <c r="B55310" t="s">
        <v>6064</v>
      </c>
      <c r="C55310">
        <v>91534</v>
      </c>
      <c r="D55310">
        <v>0.84499999999999997</v>
      </c>
    </row>
    <row r="55311" spans="1:4" x14ac:dyDescent="0.2">
      <c r="A55311">
        <v>101828</v>
      </c>
      <c r="B55311" t="s">
        <v>6064</v>
      </c>
      <c r="C55311">
        <v>91533</v>
      </c>
      <c r="D55311">
        <v>0.20499999999999999</v>
      </c>
    </row>
    <row r="55312" spans="1:4" x14ac:dyDescent="0.2">
      <c r="A55312">
        <v>101828</v>
      </c>
      <c r="B55312" t="s">
        <v>6064</v>
      </c>
      <c r="C55312">
        <v>88316</v>
      </c>
      <c r="D55312">
        <v>4.2000999999999999</v>
      </c>
    </row>
    <row r="55313" spans="1:4" x14ac:dyDescent="0.2">
      <c r="A55313">
        <v>101828</v>
      </c>
      <c r="B55313" t="s">
        <v>80</v>
      </c>
      <c r="C55313">
        <v>4721</v>
      </c>
      <c r="D55313">
        <v>0.68769999999999998</v>
      </c>
    </row>
    <row r="55314" spans="1:4" x14ac:dyDescent="0.2">
      <c r="A55314">
        <v>101832</v>
      </c>
    </row>
    <row r="55315" spans="1:4" x14ac:dyDescent="0.2">
      <c r="A55315">
        <v>101832</v>
      </c>
      <c r="B55315" t="s">
        <v>6064</v>
      </c>
      <c r="C55315">
        <v>91534</v>
      </c>
      <c r="D55315">
        <v>0.84499999999999997</v>
      </c>
    </row>
    <row r="55316" spans="1:4" x14ac:dyDescent="0.2">
      <c r="A55316">
        <v>101832</v>
      </c>
      <c r="B55316" t="s">
        <v>6064</v>
      </c>
      <c r="C55316">
        <v>91533</v>
      </c>
      <c r="D55316">
        <v>0.20499999999999999</v>
      </c>
    </row>
    <row r="55317" spans="1:4" x14ac:dyDescent="0.2">
      <c r="A55317">
        <v>101832</v>
      </c>
      <c r="B55317" t="s">
        <v>6064</v>
      </c>
      <c r="C55317">
        <v>88316</v>
      </c>
      <c r="D55317">
        <v>4.2000999999999999</v>
      </c>
    </row>
    <row r="55318" spans="1:4" x14ac:dyDescent="0.2">
      <c r="A55318">
        <v>101832</v>
      </c>
      <c r="B55318" t="s">
        <v>80</v>
      </c>
      <c r="C55318">
        <v>4721</v>
      </c>
      <c r="D55318">
        <v>0.66020000000000001</v>
      </c>
    </row>
    <row r="55319" spans="1:4" x14ac:dyDescent="0.2">
      <c r="A55319">
        <v>101832</v>
      </c>
      <c r="B55319" t="s">
        <v>80</v>
      </c>
      <c r="C55319">
        <v>1379</v>
      </c>
      <c r="D55319">
        <v>93.023300000000006</v>
      </c>
    </row>
    <row r="55320" spans="1:4" x14ac:dyDescent="0.2">
      <c r="A55320">
        <v>101833</v>
      </c>
    </row>
    <row r="55321" spans="1:4" x14ac:dyDescent="0.2">
      <c r="A55321">
        <v>101833</v>
      </c>
      <c r="B55321" t="s">
        <v>6064</v>
      </c>
      <c r="C55321">
        <v>91534</v>
      </c>
      <c r="D55321">
        <v>0.84499999999999997</v>
      </c>
    </row>
    <row r="55322" spans="1:4" x14ac:dyDescent="0.2">
      <c r="A55322">
        <v>101833</v>
      </c>
      <c r="B55322" t="s">
        <v>6064</v>
      </c>
      <c r="C55322">
        <v>91533</v>
      </c>
      <c r="D55322">
        <v>0.20499999999999999</v>
      </c>
    </row>
    <row r="55323" spans="1:4" x14ac:dyDescent="0.2">
      <c r="A55323">
        <v>101833</v>
      </c>
      <c r="B55323" t="s">
        <v>6064</v>
      </c>
      <c r="C55323">
        <v>88316</v>
      </c>
      <c r="D55323">
        <v>4.2000999999999999</v>
      </c>
    </row>
    <row r="55324" spans="1:4" x14ac:dyDescent="0.2">
      <c r="A55324">
        <v>101833</v>
      </c>
      <c r="B55324" t="s">
        <v>80</v>
      </c>
      <c r="C55324">
        <v>4721</v>
      </c>
      <c r="D55324">
        <v>0.64639999999999997</v>
      </c>
    </row>
    <row r="55325" spans="1:4" x14ac:dyDescent="0.2">
      <c r="A55325">
        <v>101833</v>
      </c>
      <c r="B55325" t="s">
        <v>80</v>
      </c>
      <c r="C55325">
        <v>1379</v>
      </c>
      <c r="D55325">
        <v>136.66370000000001</v>
      </c>
    </row>
    <row r="55326" spans="1:4" x14ac:dyDescent="0.2">
      <c r="A55326">
        <v>101834</v>
      </c>
    </row>
    <row r="55327" spans="1:4" x14ac:dyDescent="0.2">
      <c r="A55327">
        <v>101834</v>
      </c>
      <c r="B55327" t="s">
        <v>6064</v>
      </c>
      <c r="C55327">
        <v>91534</v>
      </c>
      <c r="D55327">
        <v>0.84499999999999997</v>
      </c>
    </row>
    <row r="55328" spans="1:4" x14ac:dyDescent="0.2">
      <c r="A55328">
        <v>101834</v>
      </c>
      <c r="B55328" t="s">
        <v>6064</v>
      </c>
      <c r="C55328">
        <v>91533</v>
      </c>
      <c r="D55328">
        <v>0.20499999999999999</v>
      </c>
    </row>
    <row r="55329" spans="1:4" x14ac:dyDescent="0.2">
      <c r="A55329">
        <v>101834</v>
      </c>
      <c r="B55329" t="s">
        <v>6064</v>
      </c>
      <c r="C55329">
        <v>88316</v>
      </c>
      <c r="D55329">
        <v>4.2000999999999999</v>
      </c>
    </row>
    <row r="55330" spans="1:4" x14ac:dyDescent="0.2">
      <c r="A55330">
        <v>101834</v>
      </c>
      <c r="B55330" t="s">
        <v>80</v>
      </c>
      <c r="C55330">
        <v>4721</v>
      </c>
      <c r="D55330">
        <v>0.63270000000000004</v>
      </c>
    </row>
    <row r="55331" spans="1:4" x14ac:dyDescent="0.2">
      <c r="A55331">
        <v>101834</v>
      </c>
      <c r="B55331" t="s">
        <v>80</v>
      </c>
      <c r="C55331">
        <v>1379</v>
      </c>
      <c r="D55331">
        <v>179.72989999999999</v>
      </c>
    </row>
    <row r="55332" spans="1:4" x14ac:dyDescent="0.2">
      <c r="A55332">
        <v>101825</v>
      </c>
    </row>
    <row r="55333" spans="1:4" x14ac:dyDescent="0.2">
      <c r="A55333">
        <v>101825</v>
      </c>
      <c r="B55333" t="s">
        <v>6064</v>
      </c>
      <c r="C55333">
        <v>91534</v>
      </c>
      <c r="D55333">
        <v>0.84499999999999997</v>
      </c>
    </row>
    <row r="55334" spans="1:4" x14ac:dyDescent="0.2">
      <c r="A55334">
        <v>101825</v>
      </c>
      <c r="B55334" t="s">
        <v>6064</v>
      </c>
      <c r="C55334">
        <v>91533</v>
      </c>
      <c r="D55334">
        <v>0.20499999999999999</v>
      </c>
    </row>
    <row r="55335" spans="1:4" x14ac:dyDescent="0.2">
      <c r="A55335">
        <v>101825</v>
      </c>
      <c r="B55335" t="s">
        <v>6064</v>
      </c>
      <c r="C55335">
        <v>88316</v>
      </c>
      <c r="D55335">
        <v>4.2000999999999999</v>
      </c>
    </row>
    <row r="55336" spans="1:4" x14ac:dyDescent="0.2">
      <c r="A55336">
        <v>101825</v>
      </c>
      <c r="B55336" t="s">
        <v>80</v>
      </c>
      <c r="C55336">
        <v>1379</v>
      </c>
      <c r="D55336">
        <v>136.66370000000001</v>
      </c>
    </row>
    <row r="55337" spans="1:4" x14ac:dyDescent="0.2">
      <c r="A55337">
        <v>101826</v>
      </c>
    </row>
    <row r="55338" spans="1:4" x14ac:dyDescent="0.2">
      <c r="A55338">
        <v>101826</v>
      </c>
      <c r="B55338" t="s">
        <v>6064</v>
      </c>
      <c r="C55338">
        <v>91534</v>
      </c>
      <c r="D55338">
        <v>0.84499999999999997</v>
      </c>
    </row>
    <row r="55339" spans="1:4" x14ac:dyDescent="0.2">
      <c r="A55339">
        <v>101826</v>
      </c>
      <c r="B55339" t="s">
        <v>6064</v>
      </c>
      <c r="C55339">
        <v>91533</v>
      </c>
      <c r="D55339">
        <v>0.20499999999999999</v>
      </c>
    </row>
    <row r="55340" spans="1:4" x14ac:dyDescent="0.2">
      <c r="A55340">
        <v>101826</v>
      </c>
      <c r="B55340" t="s">
        <v>6064</v>
      </c>
      <c r="C55340">
        <v>88316</v>
      </c>
      <c r="D55340">
        <v>4.2</v>
      </c>
    </row>
    <row r="55341" spans="1:4" x14ac:dyDescent="0.2">
      <c r="A55341">
        <v>101826</v>
      </c>
      <c r="B55341" t="s">
        <v>80</v>
      </c>
      <c r="C55341">
        <v>1379</v>
      </c>
      <c r="D55341">
        <v>179.72989999999999</v>
      </c>
    </row>
    <row r="55342" spans="1:4" x14ac:dyDescent="0.2">
      <c r="A55342">
        <v>101823</v>
      </c>
    </row>
    <row r="55343" spans="1:4" x14ac:dyDescent="0.2">
      <c r="A55343">
        <v>101823</v>
      </c>
      <c r="B55343" t="s">
        <v>6064</v>
      </c>
      <c r="C55343">
        <v>91534</v>
      </c>
      <c r="D55343">
        <v>0.84499999999999997</v>
      </c>
    </row>
    <row r="55344" spans="1:4" x14ac:dyDescent="0.2">
      <c r="A55344">
        <v>101823</v>
      </c>
      <c r="B55344" t="s">
        <v>6064</v>
      </c>
      <c r="C55344">
        <v>91533</v>
      </c>
      <c r="D55344">
        <v>0.20499999999999999</v>
      </c>
    </row>
    <row r="55345" spans="1:4" x14ac:dyDescent="0.2">
      <c r="A55345">
        <v>101823</v>
      </c>
      <c r="B55345" t="s">
        <v>6064</v>
      </c>
      <c r="C55345">
        <v>88316</v>
      </c>
      <c r="D55345">
        <v>4.2000999999999999</v>
      </c>
    </row>
    <row r="55346" spans="1:4" x14ac:dyDescent="0.2">
      <c r="A55346">
        <v>101823</v>
      </c>
      <c r="B55346" t="s">
        <v>80</v>
      </c>
      <c r="C55346">
        <v>1379</v>
      </c>
      <c r="D55346">
        <v>48.173999999999999</v>
      </c>
    </row>
    <row r="55347" spans="1:4" x14ac:dyDescent="0.2">
      <c r="A55347">
        <v>101824</v>
      </c>
    </row>
    <row r="55348" spans="1:4" x14ac:dyDescent="0.2">
      <c r="A55348">
        <v>101824</v>
      </c>
      <c r="B55348" t="s">
        <v>6064</v>
      </c>
      <c r="C55348">
        <v>91534</v>
      </c>
      <c r="D55348">
        <v>0.84499999999999997</v>
      </c>
    </row>
    <row r="55349" spans="1:4" x14ac:dyDescent="0.2">
      <c r="A55349">
        <v>101824</v>
      </c>
      <c r="B55349" t="s">
        <v>6064</v>
      </c>
      <c r="C55349">
        <v>91533</v>
      </c>
      <c r="D55349">
        <v>0.20499999999999999</v>
      </c>
    </row>
    <row r="55350" spans="1:4" x14ac:dyDescent="0.2">
      <c r="A55350">
        <v>101824</v>
      </c>
      <c r="B55350" t="s">
        <v>6064</v>
      </c>
      <c r="C55350">
        <v>88316</v>
      </c>
      <c r="D55350">
        <v>4.2000999999999999</v>
      </c>
    </row>
    <row r="55351" spans="1:4" x14ac:dyDescent="0.2">
      <c r="A55351">
        <v>101824</v>
      </c>
      <c r="B55351" t="s">
        <v>80</v>
      </c>
      <c r="C55351">
        <v>1379</v>
      </c>
      <c r="D55351">
        <v>93.023300000000006</v>
      </c>
    </row>
    <row r="55352" spans="1:4" x14ac:dyDescent="0.2">
      <c r="A55352">
        <v>101822</v>
      </c>
    </row>
    <row r="55353" spans="1:4" x14ac:dyDescent="0.2">
      <c r="A55353">
        <v>101822</v>
      </c>
      <c r="B55353" t="s">
        <v>6064</v>
      </c>
      <c r="C55353">
        <v>91534</v>
      </c>
      <c r="D55353">
        <v>0.84499999999999997</v>
      </c>
    </row>
    <row r="55354" spans="1:4" x14ac:dyDescent="0.2">
      <c r="A55354">
        <v>101822</v>
      </c>
      <c r="B55354" t="s">
        <v>6064</v>
      </c>
      <c r="C55354">
        <v>91533</v>
      </c>
      <c r="D55354">
        <v>0.20499999999999999</v>
      </c>
    </row>
    <row r="55355" spans="1:4" x14ac:dyDescent="0.2">
      <c r="A55355">
        <v>101822</v>
      </c>
      <c r="B55355" t="s">
        <v>6064</v>
      </c>
      <c r="C55355">
        <v>88316</v>
      </c>
      <c r="D55355">
        <v>4.2000999999999999</v>
      </c>
    </row>
    <row r="55356" spans="1:4" x14ac:dyDescent="0.2">
      <c r="A55356">
        <v>101819</v>
      </c>
    </row>
    <row r="55357" spans="1:4" x14ac:dyDescent="0.2">
      <c r="A55357">
        <v>101819</v>
      </c>
      <c r="B55357" t="s">
        <v>6064</v>
      </c>
      <c r="C55357">
        <v>91278</v>
      </c>
      <c r="D55357">
        <v>0.46400000000000002</v>
      </c>
    </row>
    <row r="55358" spans="1:4" x14ac:dyDescent="0.2">
      <c r="A55358">
        <v>101819</v>
      </c>
      <c r="B55358" t="s">
        <v>6064</v>
      </c>
      <c r="C55358">
        <v>91277</v>
      </c>
      <c r="D55358">
        <v>1.1299999999999999E-2</v>
      </c>
    </row>
    <row r="55359" spans="1:4" x14ac:dyDescent="0.2">
      <c r="A55359">
        <v>101819</v>
      </c>
      <c r="B55359" t="s">
        <v>6064</v>
      </c>
      <c r="C55359">
        <v>88628</v>
      </c>
      <c r="D55359">
        <v>2.0400000000000001E-2</v>
      </c>
    </row>
    <row r="55360" spans="1:4" x14ac:dyDescent="0.2">
      <c r="A55360">
        <v>101819</v>
      </c>
      <c r="B55360" t="s">
        <v>6064</v>
      </c>
      <c r="C55360">
        <v>88316</v>
      </c>
      <c r="D55360">
        <v>1.9013</v>
      </c>
    </row>
    <row r="55361" spans="1:4" x14ac:dyDescent="0.2">
      <c r="A55361">
        <v>101819</v>
      </c>
      <c r="B55361" t="s">
        <v>80</v>
      </c>
      <c r="C55361">
        <v>367</v>
      </c>
      <c r="D55361">
        <v>0.114</v>
      </c>
    </row>
    <row r="55362" spans="1:4" x14ac:dyDescent="0.2">
      <c r="A55362">
        <v>104370</v>
      </c>
    </row>
    <row r="55363" spans="1:4" x14ac:dyDescent="0.2">
      <c r="A55363">
        <v>104370</v>
      </c>
      <c r="B55363" t="s">
        <v>6064</v>
      </c>
      <c r="C55363">
        <v>91278</v>
      </c>
      <c r="D55363">
        <v>0.44369999999999998</v>
      </c>
    </row>
    <row r="55364" spans="1:4" x14ac:dyDescent="0.2">
      <c r="A55364">
        <v>104370</v>
      </c>
      <c r="B55364" t="s">
        <v>6064</v>
      </c>
      <c r="C55364">
        <v>91277</v>
      </c>
      <c r="D55364">
        <v>1.1299999999999999E-2</v>
      </c>
    </row>
    <row r="55365" spans="1:4" x14ac:dyDescent="0.2">
      <c r="A55365">
        <v>104370</v>
      </c>
      <c r="B55365" t="s">
        <v>6064</v>
      </c>
      <c r="C55365">
        <v>88316</v>
      </c>
      <c r="D55365">
        <v>1.8201000000000001</v>
      </c>
    </row>
    <row r="55366" spans="1:4" x14ac:dyDescent="0.2">
      <c r="A55366">
        <v>104370</v>
      </c>
      <c r="B55366" t="s">
        <v>80</v>
      </c>
      <c r="C55366">
        <v>44952</v>
      </c>
      <c r="D55366">
        <v>4</v>
      </c>
    </row>
    <row r="55367" spans="1:4" x14ac:dyDescent="0.2">
      <c r="A55367">
        <v>104370</v>
      </c>
      <c r="B55367" t="s">
        <v>80</v>
      </c>
      <c r="C55367">
        <v>4720</v>
      </c>
      <c r="D55367">
        <v>2.0400000000000001E-2</v>
      </c>
    </row>
    <row r="55368" spans="1:4" x14ac:dyDescent="0.2">
      <c r="A55368">
        <v>104370</v>
      </c>
      <c r="B55368" t="s">
        <v>80</v>
      </c>
      <c r="C55368">
        <v>367</v>
      </c>
      <c r="D55368">
        <v>0.114</v>
      </c>
    </row>
    <row r="55369" spans="1:4" x14ac:dyDescent="0.2">
      <c r="A55369">
        <v>101817</v>
      </c>
    </row>
    <row r="55370" spans="1:4" x14ac:dyDescent="0.2">
      <c r="A55370">
        <v>101817</v>
      </c>
      <c r="B55370" t="s">
        <v>6064</v>
      </c>
      <c r="C55370">
        <v>91278</v>
      </c>
      <c r="D55370">
        <v>0.41310000000000002</v>
      </c>
    </row>
    <row r="55371" spans="1:4" x14ac:dyDescent="0.2">
      <c r="A55371">
        <v>101817</v>
      </c>
      <c r="B55371" t="s">
        <v>6064</v>
      </c>
      <c r="C55371">
        <v>91277</v>
      </c>
      <c r="D55371">
        <v>1.1299999999999999E-2</v>
      </c>
    </row>
    <row r="55372" spans="1:4" x14ac:dyDescent="0.2">
      <c r="A55372">
        <v>101817</v>
      </c>
      <c r="B55372" t="s">
        <v>6064</v>
      </c>
      <c r="C55372">
        <v>88316</v>
      </c>
      <c r="D55372">
        <v>1.6978</v>
      </c>
    </row>
    <row r="55373" spans="1:4" x14ac:dyDescent="0.2">
      <c r="A55373">
        <v>101817</v>
      </c>
      <c r="B55373" t="s">
        <v>80</v>
      </c>
      <c r="C55373">
        <v>4741</v>
      </c>
      <c r="D55373">
        <v>2.0400000000000001E-2</v>
      </c>
    </row>
    <row r="55374" spans="1:4" x14ac:dyDescent="0.2">
      <c r="A55374">
        <v>101817</v>
      </c>
      <c r="B55374" t="s">
        <v>80</v>
      </c>
      <c r="C55374">
        <v>367</v>
      </c>
      <c r="D55374">
        <v>0.114</v>
      </c>
    </row>
    <row r="55375" spans="1:4" x14ac:dyDescent="0.2">
      <c r="A55375">
        <v>101816</v>
      </c>
    </row>
    <row r="55376" spans="1:4" x14ac:dyDescent="0.2">
      <c r="A55376">
        <v>101816</v>
      </c>
      <c r="B55376" t="s">
        <v>6064</v>
      </c>
      <c r="C55376">
        <v>91278</v>
      </c>
      <c r="D55376">
        <v>0.38829999999999998</v>
      </c>
    </row>
    <row r="55377" spans="1:4" x14ac:dyDescent="0.2">
      <c r="A55377">
        <v>101816</v>
      </c>
      <c r="B55377" t="s">
        <v>6064</v>
      </c>
      <c r="C55377">
        <v>91277</v>
      </c>
      <c r="D55377">
        <v>1.1299999999999999E-2</v>
      </c>
    </row>
    <row r="55378" spans="1:4" x14ac:dyDescent="0.2">
      <c r="A55378">
        <v>101816</v>
      </c>
      <c r="B55378" t="s">
        <v>6064</v>
      </c>
      <c r="C55378">
        <v>88628</v>
      </c>
      <c r="D55378">
        <v>4.3999999999999997E-2</v>
      </c>
    </row>
    <row r="55379" spans="1:4" x14ac:dyDescent="0.2">
      <c r="A55379">
        <v>101816</v>
      </c>
      <c r="B55379" t="s">
        <v>6064</v>
      </c>
      <c r="C55379">
        <v>88316</v>
      </c>
      <c r="D55379">
        <v>1.5986</v>
      </c>
    </row>
    <row r="55380" spans="1:4" x14ac:dyDescent="0.2">
      <c r="A55380">
        <v>101816</v>
      </c>
      <c r="B55380" t="s">
        <v>80</v>
      </c>
      <c r="C55380">
        <v>367</v>
      </c>
      <c r="D55380">
        <v>0.114</v>
      </c>
    </row>
    <row r="55381" spans="1:4" x14ac:dyDescent="0.2">
      <c r="A55381">
        <v>104369</v>
      </c>
    </row>
    <row r="55382" spans="1:4" x14ac:dyDescent="0.2">
      <c r="A55382">
        <v>104369</v>
      </c>
      <c r="B55382" t="s">
        <v>6064</v>
      </c>
      <c r="C55382">
        <v>91278</v>
      </c>
      <c r="D55382">
        <v>0.36799999999999999</v>
      </c>
    </row>
    <row r="55383" spans="1:4" x14ac:dyDescent="0.2">
      <c r="A55383">
        <v>104369</v>
      </c>
      <c r="B55383" t="s">
        <v>6064</v>
      </c>
      <c r="C55383">
        <v>91277</v>
      </c>
      <c r="D55383">
        <v>1.1299999999999999E-2</v>
      </c>
    </row>
    <row r="55384" spans="1:4" x14ac:dyDescent="0.2">
      <c r="A55384">
        <v>104369</v>
      </c>
      <c r="B55384" t="s">
        <v>6064</v>
      </c>
      <c r="C55384">
        <v>88316</v>
      </c>
      <c r="D55384">
        <v>1.5174000000000001</v>
      </c>
    </row>
    <row r="55385" spans="1:4" x14ac:dyDescent="0.2">
      <c r="A55385">
        <v>104369</v>
      </c>
      <c r="B55385" t="s">
        <v>80</v>
      </c>
      <c r="C55385">
        <v>44952</v>
      </c>
      <c r="D55385">
        <v>8.6</v>
      </c>
    </row>
    <row r="55386" spans="1:4" x14ac:dyDescent="0.2">
      <c r="A55386">
        <v>104369</v>
      </c>
      <c r="B55386" t="s">
        <v>80</v>
      </c>
      <c r="C55386">
        <v>4720</v>
      </c>
      <c r="D55386">
        <v>4.3999999999999997E-2</v>
      </c>
    </row>
    <row r="55387" spans="1:4" x14ac:dyDescent="0.2">
      <c r="A55387">
        <v>104369</v>
      </c>
      <c r="B55387" t="s">
        <v>80</v>
      </c>
      <c r="C55387">
        <v>367</v>
      </c>
      <c r="D55387">
        <v>0.114</v>
      </c>
    </row>
    <row r="55388" spans="1:4" x14ac:dyDescent="0.2">
      <c r="A55388">
        <v>101820</v>
      </c>
    </row>
    <row r="55389" spans="1:4" x14ac:dyDescent="0.2">
      <c r="A55389">
        <v>101820</v>
      </c>
      <c r="B55389" t="s">
        <v>6064</v>
      </c>
      <c r="C55389">
        <v>97635</v>
      </c>
      <c r="D55389">
        <v>1</v>
      </c>
    </row>
    <row r="55390" spans="1:4" x14ac:dyDescent="0.2">
      <c r="A55390">
        <v>101820</v>
      </c>
      <c r="B55390" t="s">
        <v>6064</v>
      </c>
      <c r="C55390">
        <v>91278</v>
      </c>
      <c r="D55390">
        <v>0.21479999999999999</v>
      </c>
    </row>
    <row r="55391" spans="1:4" x14ac:dyDescent="0.2">
      <c r="A55391">
        <v>101820</v>
      </c>
      <c r="B55391" t="s">
        <v>6064</v>
      </c>
      <c r="C55391">
        <v>91277</v>
      </c>
      <c r="D55391">
        <v>1.1299999999999999E-2</v>
      </c>
    </row>
    <row r="55392" spans="1:4" x14ac:dyDescent="0.2">
      <c r="A55392">
        <v>101820</v>
      </c>
      <c r="B55392" t="s">
        <v>6064</v>
      </c>
      <c r="C55392">
        <v>88316</v>
      </c>
      <c r="D55392">
        <v>0.90449999999999997</v>
      </c>
    </row>
    <row r="55393" spans="1:4" x14ac:dyDescent="0.2">
      <c r="A55393">
        <v>101820</v>
      </c>
      <c r="B55393" t="s">
        <v>80</v>
      </c>
      <c r="C55393">
        <v>4741</v>
      </c>
      <c r="D55393">
        <v>6.4000000000000003E-3</v>
      </c>
    </row>
    <row r="55394" spans="1:4" x14ac:dyDescent="0.2">
      <c r="A55394">
        <v>101820</v>
      </c>
      <c r="B55394" t="s">
        <v>80</v>
      </c>
      <c r="C55394">
        <v>370</v>
      </c>
      <c r="D55394">
        <v>5.6800000000000003E-2</v>
      </c>
    </row>
    <row r="55395" spans="1:4" x14ac:dyDescent="0.2">
      <c r="A55395">
        <v>102988</v>
      </c>
    </row>
    <row r="55396" spans="1:4" x14ac:dyDescent="0.2">
      <c r="A55396">
        <v>102988</v>
      </c>
      <c r="B55396" t="s">
        <v>6064</v>
      </c>
      <c r="C55396">
        <v>97635</v>
      </c>
      <c r="D55396">
        <v>1</v>
      </c>
    </row>
    <row r="55397" spans="1:4" x14ac:dyDescent="0.2">
      <c r="A55397">
        <v>102988</v>
      </c>
      <c r="B55397" t="s">
        <v>6064</v>
      </c>
      <c r="C55397">
        <v>91278</v>
      </c>
      <c r="D55397">
        <v>0.37459999999999999</v>
      </c>
    </row>
    <row r="55398" spans="1:4" x14ac:dyDescent="0.2">
      <c r="A55398">
        <v>102988</v>
      </c>
      <c r="B55398" t="s">
        <v>6064</v>
      </c>
      <c r="C55398">
        <v>91277</v>
      </c>
      <c r="D55398">
        <v>1.1299999999999999E-2</v>
      </c>
    </row>
    <row r="55399" spans="1:4" x14ac:dyDescent="0.2">
      <c r="A55399">
        <v>102988</v>
      </c>
      <c r="B55399" t="s">
        <v>6064</v>
      </c>
      <c r="C55399">
        <v>88316</v>
      </c>
      <c r="D55399">
        <v>1.5437000000000001</v>
      </c>
    </row>
    <row r="55400" spans="1:4" x14ac:dyDescent="0.2">
      <c r="A55400">
        <v>102988</v>
      </c>
      <c r="B55400" t="s">
        <v>80</v>
      </c>
      <c r="C55400">
        <v>4741</v>
      </c>
      <c r="D55400">
        <v>6.4000000000000003E-3</v>
      </c>
    </row>
    <row r="55401" spans="1:4" x14ac:dyDescent="0.2">
      <c r="A55401">
        <v>102988</v>
      </c>
      <c r="B55401" t="s">
        <v>80</v>
      </c>
      <c r="C55401">
        <v>370</v>
      </c>
      <c r="D55401">
        <v>5.6800000000000003E-2</v>
      </c>
    </row>
    <row r="55402" spans="1:4" x14ac:dyDescent="0.2">
      <c r="A55402">
        <v>101814</v>
      </c>
    </row>
    <row r="55403" spans="1:4" x14ac:dyDescent="0.2">
      <c r="A55403">
        <v>101814</v>
      </c>
      <c r="B55403" t="s">
        <v>6064</v>
      </c>
      <c r="C55403">
        <v>91278</v>
      </c>
      <c r="D55403">
        <v>0.33739999999999998</v>
      </c>
    </row>
    <row r="55404" spans="1:4" x14ac:dyDescent="0.2">
      <c r="A55404">
        <v>101814</v>
      </c>
      <c r="B55404" t="s">
        <v>6064</v>
      </c>
      <c r="C55404">
        <v>91277</v>
      </c>
      <c r="D55404">
        <v>1.1299999999999999E-2</v>
      </c>
    </row>
    <row r="55405" spans="1:4" x14ac:dyDescent="0.2">
      <c r="A55405">
        <v>101814</v>
      </c>
      <c r="B55405" t="s">
        <v>6064</v>
      </c>
      <c r="C55405">
        <v>88316</v>
      </c>
      <c r="D55405">
        <v>1.3951</v>
      </c>
    </row>
    <row r="55406" spans="1:4" x14ac:dyDescent="0.2">
      <c r="A55406">
        <v>101814</v>
      </c>
      <c r="B55406" t="s">
        <v>80</v>
      </c>
      <c r="C55406">
        <v>4741</v>
      </c>
      <c r="D55406">
        <v>4.3999999999999997E-2</v>
      </c>
    </row>
    <row r="55407" spans="1:4" x14ac:dyDescent="0.2">
      <c r="A55407">
        <v>101814</v>
      </c>
      <c r="B55407" t="s">
        <v>80</v>
      </c>
      <c r="C55407">
        <v>367</v>
      </c>
      <c r="D55407">
        <v>0.114</v>
      </c>
    </row>
    <row r="55408" spans="1:4" x14ac:dyDescent="0.2">
      <c r="A55408">
        <v>102098</v>
      </c>
    </row>
    <row r="55409" spans="1:4" x14ac:dyDescent="0.2">
      <c r="A55409">
        <v>102098</v>
      </c>
      <c r="B55409" t="s">
        <v>6064</v>
      </c>
      <c r="C55409">
        <v>97636</v>
      </c>
      <c r="D55409">
        <v>20</v>
      </c>
    </row>
    <row r="55410" spans="1:4" x14ac:dyDescent="0.2">
      <c r="A55410">
        <v>102098</v>
      </c>
      <c r="B55410" t="s">
        <v>6064</v>
      </c>
      <c r="C55410">
        <v>88316</v>
      </c>
      <c r="D55410">
        <v>3.1573000000000002</v>
      </c>
    </row>
    <row r="55411" spans="1:4" x14ac:dyDescent="0.2">
      <c r="A55411">
        <v>102098</v>
      </c>
      <c r="B55411" t="s">
        <v>6064</v>
      </c>
      <c r="C55411">
        <v>5869</v>
      </c>
      <c r="D55411">
        <v>0.67820000000000003</v>
      </c>
    </row>
    <row r="55412" spans="1:4" x14ac:dyDescent="0.2">
      <c r="A55412">
        <v>102098</v>
      </c>
      <c r="B55412" t="s">
        <v>6064</v>
      </c>
      <c r="C55412">
        <v>5867</v>
      </c>
      <c r="D55412">
        <v>0.1111</v>
      </c>
    </row>
    <row r="55413" spans="1:4" x14ac:dyDescent="0.2">
      <c r="A55413">
        <v>102098</v>
      </c>
      <c r="B55413" t="s">
        <v>80</v>
      </c>
      <c r="C55413">
        <v>1518</v>
      </c>
      <c r="D55413">
        <v>2.5548000000000002</v>
      </c>
    </row>
    <row r="55414" spans="1:4" x14ac:dyDescent="0.2">
      <c r="A55414">
        <v>104366</v>
      </c>
    </row>
    <row r="55415" spans="1:4" x14ac:dyDescent="0.2">
      <c r="A55415">
        <v>104366</v>
      </c>
      <c r="B55415" t="s">
        <v>6064</v>
      </c>
      <c r="C55415">
        <v>104361</v>
      </c>
      <c r="D55415">
        <v>2.5548000000000002</v>
      </c>
    </row>
    <row r="55416" spans="1:4" x14ac:dyDescent="0.2">
      <c r="A55416">
        <v>104366</v>
      </c>
      <c r="B55416" t="s">
        <v>6064</v>
      </c>
      <c r="C55416">
        <v>97636</v>
      </c>
      <c r="D55416">
        <v>20</v>
      </c>
    </row>
    <row r="55417" spans="1:4" x14ac:dyDescent="0.2">
      <c r="A55417">
        <v>104366</v>
      </c>
      <c r="B55417" t="s">
        <v>6064</v>
      </c>
      <c r="C55417">
        <v>88316</v>
      </c>
      <c r="D55417">
        <v>3.1573000000000002</v>
      </c>
    </row>
    <row r="55418" spans="1:4" x14ac:dyDescent="0.2">
      <c r="A55418">
        <v>104366</v>
      </c>
      <c r="B55418" t="s">
        <v>6064</v>
      </c>
      <c r="C55418">
        <v>5869</v>
      </c>
      <c r="D55418">
        <v>0.67820000000000003</v>
      </c>
    </row>
    <row r="55419" spans="1:4" x14ac:dyDescent="0.2">
      <c r="A55419">
        <v>104366</v>
      </c>
      <c r="B55419" t="s">
        <v>6064</v>
      </c>
      <c r="C55419">
        <v>5867</v>
      </c>
      <c r="D55419">
        <v>0.1111</v>
      </c>
    </row>
    <row r="55420" spans="1:4" x14ac:dyDescent="0.2">
      <c r="A55420">
        <v>102099</v>
      </c>
    </row>
    <row r="55421" spans="1:4" x14ac:dyDescent="0.2">
      <c r="A55421">
        <v>102099</v>
      </c>
      <c r="B55421" t="s">
        <v>6064</v>
      </c>
      <c r="C55421">
        <v>97636</v>
      </c>
      <c r="D55421">
        <v>20</v>
      </c>
    </row>
    <row r="55422" spans="1:4" x14ac:dyDescent="0.2">
      <c r="A55422">
        <v>102099</v>
      </c>
      <c r="B55422" t="s">
        <v>6064</v>
      </c>
      <c r="C55422">
        <v>88316</v>
      </c>
      <c r="D55422">
        <v>3.1573000000000002</v>
      </c>
    </row>
    <row r="55423" spans="1:4" x14ac:dyDescent="0.2">
      <c r="A55423">
        <v>102099</v>
      </c>
      <c r="B55423" t="s">
        <v>80</v>
      </c>
      <c r="C55423">
        <v>44365</v>
      </c>
      <c r="D55423">
        <v>2.4483000000000001</v>
      </c>
    </row>
    <row r="55424" spans="1:4" x14ac:dyDescent="0.2">
      <c r="A55424">
        <v>102099</v>
      </c>
      <c r="B55424" t="s">
        <v>6064</v>
      </c>
      <c r="C55424">
        <v>5869</v>
      </c>
      <c r="D55424">
        <v>0.67820000000000003</v>
      </c>
    </row>
    <row r="55425" spans="1:4" x14ac:dyDescent="0.2">
      <c r="A55425">
        <v>102099</v>
      </c>
      <c r="B55425" t="s">
        <v>6064</v>
      </c>
      <c r="C55425">
        <v>5867</v>
      </c>
      <c r="D55425">
        <v>0.1111</v>
      </c>
    </row>
    <row r="55426" spans="1:4" x14ac:dyDescent="0.2">
      <c r="A55426">
        <v>104367</v>
      </c>
    </row>
    <row r="55427" spans="1:4" x14ac:dyDescent="0.2">
      <c r="A55427">
        <v>104367</v>
      </c>
      <c r="B55427" t="s">
        <v>6064</v>
      </c>
      <c r="C55427">
        <v>104374</v>
      </c>
      <c r="D55427">
        <v>2.4483000000000001</v>
      </c>
    </row>
    <row r="55428" spans="1:4" x14ac:dyDescent="0.2">
      <c r="A55428">
        <v>104367</v>
      </c>
      <c r="B55428" t="s">
        <v>6064</v>
      </c>
      <c r="C55428">
        <v>97636</v>
      </c>
      <c r="D55428">
        <v>20</v>
      </c>
    </row>
    <row r="55429" spans="1:4" x14ac:dyDescent="0.2">
      <c r="A55429">
        <v>104367</v>
      </c>
      <c r="B55429" t="s">
        <v>6064</v>
      </c>
      <c r="C55429">
        <v>88316</v>
      </c>
      <c r="D55429">
        <v>3.1573000000000002</v>
      </c>
    </row>
    <row r="55430" spans="1:4" x14ac:dyDescent="0.2">
      <c r="A55430">
        <v>104367</v>
      </c>
      <c r="B55430" t="s">
        <v>6064</v>
      </c>
      <c r="C55430">
        <v>5869</v>
      </c>
      <c r="D55430">
        <v>0.67820000000000003</v>
      </c>
    </row>
    <row r="55431" spans="1:4" x14ac:dyDescent="0.2">
      <c r="A55431">
        <v>104367</v>
      </c>
      <c r="B55431" t="s">
        <v>6064</v>
      </c>
      <c r="C55431">
        <v>5867</v>
      </c>
      <c r="D55431">
        <v>0.1111</v>
      </c>
    </row>
    <row r="55432" spans="1:4" x14ac:dyDescent="0.2">
      <c r="A55432">
        <v>92994</v>
      </c>
    </row>
    <row r="55433" spans="1:4" x14ac:dyDescent="0.2">
      <c r="A55433">
        <v>92994</v>
      </c>
      <c r="B55433" t="s">
        <v>6064</v>
      </c>
      <c r="C55433">
        <v>88264</v>
      </c>
      <c r="D55433">
        <v>0.14499999999999999</v>
      </c>
    </row>
    <row r="55434" spans="1:4" x14ac:dyDescent="0.2">
      <c r="A55434">
        <v>92994</v>
      </c>
      <c r="B55434" t="s">
        <v>6064</v>
      </c>
      <c r="C55434">
        <v>88247</v>
      </c>
      <c r="D55434">
        <v>0.14499999999999999</v>
      </c>
    </row>
    <row r="55435" spans="1:4" x14ac:dyDescent="0.2">
      <c r="A55435">
        <v>92994</v>
      </c>
      <c r="B55435" t="s">
        <v>80</v>
      </c>
      <c r="C55435">
        <v>21127</v>
      </c>
      <c r="D55435">
        <v>8.9999999999999993E-3</v>
      </c>
    </row>
    <row r="55436" spans="1:4" x14ac:dyDescent="0.2">
      <c r="A55436">
        <v>92994</v>
      </c>
      <c r="B55436" t="s">
        <v>80</v>
      </c>
      <c r="C55436">
        <v>1017</v>
      </c>
      <c r="D55436">
        <v>1.0149999999999999</v>
      </c>
    </row>
    <row r="55437" spans="1:4" x14ac:dyDescent="0.2">
      <c r="A55437">
        <v>92996</v>
      </c>
    </row>
    <row r="55438" spans="1:4" x14ac:dyDescent="0.2">
      <c r="A55438">
        <v>92996</v>
      </c>
      <c r="B55438" t="s">
        <v>6064</v>
      </c>
      <c r="C55438">
        <v>88264</v>
      </c>
      <c r="D55438">
        <v>0.17150000000000001</v>
      </c>
    </row>
    <row r="55439" spans="1:4" x14ac:dyDescent="0.2">
      <c r="A55439">
        <v>92996</v>
      </c>
      <c r="B55439" t="s">
        <v>6064</v>
      </c>
      <c r="C55439">
        <v>88247</v>
      </c>
      <c r="D55439">
        <v>0.17150000000000001</v>
      </c>
    </row>
    <row r="55440" spans="1:4" x14ac:dyDescent="0.2">
      <c r="A55440">
        <v>92996</v>
      </c>
      <c r="B55440" t="s">
        <v>80</v>
      </c>
      <c r="C55440">
        <v>21127</v>
      </c>
      <c r="D55440">
        <v>8.9999999999999993E-3</v>
      </c>
    </row>
    <row r="55441" spans="1:4" x14ac:dyDescent="0.2">
      <c r="A55441">
        <v>92996</v>
      </c>
      <c r="B55441" t="s">
        <v>80</v>
      </c>
      <c r="C55441">
        <v>999</v>
      </c>
      <c r="D55441">
        <v>1.0149999999999999</v>
      </c>
    </row>
    <row r="55442" spans="1:4" x14ac:dyDescent="0.2">
      <c r="A55442">
        <v>92998</v>
      </c>
    </row>
    <row r="55443" spans="1:4" x14ac:dyDescent="0.2">
      <c r="A55443">
        <v>92998</v>
      </c>
      <c r="B55443" t="s">
        <v>6064</v>
      </c>
      <c r="C55443">
        <v>88264</v>
      </c>
      <c r="D55443">
        <v>0.20250000000000001</v>
      </c>
    </row>
    <row r="55444" spans="1:4" x14ac:dyDescent="0.2">
      <c r="A55444">
        <v>92998</v>
      </c>
      <c r="B55444" t="s">
        <v>6064</v>
      </c>
      <c r="C55444">
        <v>88247</v>
      </c>
      <c r="D55444">
        <v>0.20250000000000001</v>
      </c>
    </row>
    <row r="55445" spans="1:4" x14ac:dyDescent="0.2">
      <c r="A55445">
        <v>92998</v>
      </c>
      <c r="B55445" t="s">
        <v>80</v>
      </c>
      <c r="C55445">
        <v>21127</v>
      </c>
      <c r="D55445">
        <v>8.9999999999999993E-3</v>
      </c>
    </row>
    <row r="55446" spans="1:4" x14ac:dyDescent="0.2">
      <c r="A55446">
        <v>92998</v>
      </c>
      <c r="B55446" t="s">
        <v>80</v>
      </c>
      <c r="C55446">
        <v>1000</v>
      </c>
      <c r="D55446">
        <v>1.0149999999999999</v>
      </c>
    </row>
    <row r="55447" spans="1:4" x14ac:dyDescent="0.2">
      <c r="A55447">
        <v>93000</v>
      </c>
    </row>
    <row r="55448" spans="1:4" x14ac:dyDescent="0.2">
      <c r="A55448">
        <v>93000</v>
      </c>
      <c r="B55448" t="s">
        <v>6064</v>
      </c>
      <c r="C55448">
        <v>88264</v>
      </c>
      <c r="D55448">
        <v>0.25119999999999998</v>
      </c>
    </row>
    <row r="55449" spans="1:4" x14ac:dyDescent="0.2">
      <c r="A55449">
        <v>93000</v>
      </c>
      <c r="B55449" t="s">
        <v>6064</v>
      </c>
      <c r="C55449">
        <v>88247</v>
      </c>
      <c r="D55449">
        <v>0.25119999999999998</v>
      </c>
    </row>
    <row r="55450" spans="1:4" x14ac:dyDescent="0.2">
      <c r="A55450">
        <v>93000</v>
      </c>
      <c r="B55450" t="s">
        <v>80</v>
      </c>
      <c r="C55450">
        <v>21127</v>
      </c>
      <c r="D55450">
        <v>8.9999999999999993E-3</v>
      </c>
    </row>
    <row r="55451" spans="1:4" x14ac:dyDescent="0.2">
      <c r="A55451">
        <v>93000</v>
      </c>
      <c r="B55451" t="s">
        <v>80</v>
      </c>
      <c r="C55451">
        <v>1015</v>
      </c>
      <c r="D55451">
        <v>1.0149999999999999</v>
      </c>
    </row>
    <row r="55452" spans="1:4" x14ac:dyDescent="0.2">
      <c r="A55452">
        <v>92984</v>
      </c>
    </row>
    <row r="55453" spans="1:4" x14ac:dyDescent="0.2">
      <c r="A55453">
        <v>92984</v>
      </c>
      <c r="B55453" t="s">
        <v>6064</v>
      </c>
      <c r="C55453">
        <v>88264</v>
      </c>
      <c r="D55453">
        <v>6.08E-2</v>
      </c>
    </row>
    <row r="55454" spans="1:4" x14ac:dyDescent="0.2">
      <c r="A55454">
        <v>92984</v>
      </c>
      <c r="B55454" t="s">
        <v>6064</v>
      </c>
      <c r="C55454">
        <v>88247</v>
      </c>
      <c r="D55454">
        <v>6.08E-2</v>
      </c>
    </row>
    <row r="55455" spans="1:4" x14ac:dyDescent="0.2">
      <c r="A55455">
        <v>92984</v>
      </c>
      <c r="B55455" t="s">
        <v>80</v>
      </c>
      <c r="C55455">
        <v>21127</v>
      </c>
      <c r="D55455">
        <v>8.9999999999999993E-3</v>
      </c>
    </row>
    <row r="55456" spans="1:4" x14ac:dyDescent="0.2">
      <c r="A55456">
        <v>92984</v>
      </c>
      <c r="B55456" t="s">
        <v>80</v>
      </c>
      <c r="C55456">
        <v>996</v>
      </c>
      <c r="D55456">
        <v>1.0149999999999999</v>
      </c>
    </row>
    <row r="55457" spans="1:4" x14ac:dyDescent="0.2">
      <c r="A55457">
        <v>93002</v>
      </c>
    </row>
    <row r="55458" spans="1:4" x14ac:dyDescent="0.2">
      <c r="A55458">
        <v>93002</v>
      </c>
      <c r="B55458" t="s">
        <v>6064</v>
      </c>
      <c r="C55458">
        <v>88264</v>
      </c>
      <c r="D55458">
        <v>0.3044</v>
      </c>
    </row>
    <row r="55459" spans="1:4" x14ac:dyDescent="0.2">
      <c r="A55459">
        <v>93002</v>
      </c>
      <c r="B55459" t="s">
        <v>6064</v>
      </c>
      <c r="C55459">
        <v>88247</v>
      </c>
      <c r="D55459">
        <v>0.3044</v>
      </c>
    </row>
    <row r="55460" spans="1:4" x14ac:dyDescent="0.2">
      <c r="A55460">
        <v>93002</v>
      </c>
      <c r="B55460" t="s">
        <v>80</v>
      </c>
      <c r="C55460">
        <v>21127</v>
      </c>
      <c r="D55460">
        <v>8.9999999999999993E-3</v>
      </c>
    </row>
    <row r="55461" spans="1:4" x14ac:dyDescent="0.2">
      <c r="A55461">
        <v>93002</v>
      </c>
      <c r="B55461" t="s">
        <v>80</v>
      </c>
      <c r="C55461">
        <v>1001</v>
      </c>
      <c r="D55461">
        <v>1.0149999999999999</v>
      </c>
    </row>
    <row r="55462" spans="1:4" x14ac:dyDescent="0.2">
      <c r="A55462">
        <v>92986</v>
      </c>
    </row>
    <row r="55463" spans="1:4" x14ac:dyDescent="0.2">
      <c r="A55463">
        <v>92986</v>
      </c>
      <c r="B55463" t="s">
        <v>6064</v>
      </c>
      <c r="C55463">
        <v>88264</v>
      </c>
      <c r="D55463">
        <v>6.9699999999999998E-2</v>
      </c>
    </row>
    <row r="55464" spans="1:4" x14ac:dyDescent="0.2">
      <c r="A55464">
        <v>92986</v>
      </c>
      <c r="B55464" t="s">
        <v>6064</v>
      </c>
      <c r="C55464">
        <v>88247</v>
      </c>
      <c r="D55464">
        <v>6.9699999999999998E-2</v>
      </c>
    </row>
    <row r="55465" spans="1:4" x14ac:dyDescent="0.2">
      <c r="A55465">
        <v>92986</v>
      </c>
      <c r="B55465" t="s">
        <v>80</v>
      </c>
      <c r="C55465">
        <v>21127</v>
      </c>
      <c r="D55465">
        <v>8.9999999999999993E-3</v>
      </c>
    </row>
    <row r="55466" spans="1:4" x14ac:dyDescent="0.2">
      <c r="A55466">
        <v>92986</v>
      </c>
      <c r="B55466" t="s">
        <v>80</v>
      </c>
      <c r="C55466">
        <v>1019</v>
      </c>
      <c r="D55466">
        <v>1.0149999999999999</v>
      </c>
    </row>
    <row r="55467" spans="1:4" x14ac:dyDescent="0.2">
      <c r="A55467">
        <v>92988</v>
      </c>
    </row>
    <row r="55468" spans="1:4" x14ac:dyDescent="0.2">
      <c r="A55468">
        <v>92988</v>
      </c>
      <c r="B55468" t="s">
        <v>6064</v>
      </c>
      <c r="C55468">
        <v>88264</v>
      </c>
      <c r="D55468">
        <v>8.3000000000000004E-2</v>
      </c>
    </row>
    <row r="55469" spans="1:4" x14ac:dyDescent="0.2">
      <c r="A55469">
        <v>92988</v>
      </c>
      <c r="B55469" t="s">
        <v>6064</v>
      </c>
      <c r="C55469">
        <v>88247</v>
      </c>
      <c r="D55469">
        <v>8.3000000000000004E-2</v>
      </c>
    </row>
    <row r="55470" spans="1:4" x14ac:dyDescent="0.2">
      <c r="A55470">
        <v>92988</v>
      </c>
      <c r="B55470" t="s">
        <v>80</v>
      </c>
      <c r="C55470">
        <v>21127</v>
      </c>
      <c r="D55470">
        <v>8.9999999999999993E-3</v>
      </c>
    </row>
    <row r="55471" spans="1:4" x14ac:dyDescent="0.2">
      <c r="A55471">
        <v>92988</v>
      </c>
      <c r="B55471" t="s">
        <v>80</v>
      </c>
      <c r="C55471">
        <v>1018</v>
      </c>
      <c r="D55471">
        <v>1.0149999999999999</v>
      </c>
    </row>
    <row r="55472" spans="1:4" x14ac:dyDescent="0.2">
      <c r="A55472">
        <v>92990</v>
      </c>
    </row>
    <row r="55473" spans="1:4" x14ac:dyDescent="0.2">
      <c r="A55473">
        <v>92990</v>
      </c>
      <c r="B55473" t="s">
        <v>6064</v>
      </c>
      <c r="C55473">
        <v>88264</v>
      </c>
      <c r="D55473">
        <v>0.1007</v>
      </c>
    </row>
    <row r="55474" spans="1:4" x14ac:dyDescent="0.2">
      <c r="A55474">
        <v>92990</v>
      </c>
      <c r="B55474" t="s">
        <v>6064</v>
      </c>
      <c r="C55474">
        <v>88247</v>
      </c>
      <c r="D55474">
        <v>0.1007</v>
      </c>
    </row>
    <row r="55475" spans="1:4" x14ac:dyDescent="0.2">
      <c r="A55475">
        <v>92990</v>
      </c>
      <c r="B55475" t="s">
        <v>80</v>
      </c>
      <c r="C55475">
        <v>21127</v>
      </c>
      <c r="D55475">
        <v>8.9999999999999993E-3</v>
      </c>
    </row>
    <row r="55476" spans="1:4" x14ac:dyDescent="0.2">
      <c r="A55476">
        <v>92990</v>
      </c>
      <c r="B55476" t="s">
        <v>80</v>
      </c>
      <c r="C55476">
        <v>977</v>
      </c>
      <c r="D55476">
        <v>1.0149999999999999</v>
      </c>
    </row>
    <row r="55477" spans="1:4" x14ac:dyDescent="0.2">
      <c r="A55477">
        <v>92992</v>
      </c>
    </row>
    <row r="55478" spans="1:4" x14ac:dyDescent="0.2">
      <c r="A55478">
        <v>92992</v>
      </c>
      <c r="B55478" t="s">
        <v>6064</v>
      </c>
      <c r="C55478">
        <v>88264</v>
      </c>
      <c r="D55478">
        <v>0.12280000000000001</v>
      </c>
    </row>
    <row r="55479" spans="1:4" x14ac:dyDescent="0.2">
      <c r="A55479">
        <v>92992</v>
      </c>
      <c r="B55479" t="s">
        <v>6064</v>
      </c>
      <c r="C55479">
        <v>88247</v>
      </c>
      <c r="D55479">
        <v>0.12280000000000001</v>
      </c>
    </row>
    <row r="55480" spans="1:4" x14ac:dyDescent="0.2">
      <c r="A55480">
        <v>92992</v>
      </c>
      <c r="B55480" t="s">
        <v>80</v>
      </c>
      <c r="C55480">
        <v>21127</v>
      </c>
      <c r="D55480">
        <v>8.9999999999999993E-3</v>
      </c>
    </row>
    <row r="55481" spans="1:4" x14ac:dyDescent="0.2">
      <c r="A55481">
        <v>92992</v>
      </c>
      <c r="B55481" t="s">
        <v>80</v>
      </c>
      <c r="C55481">
        <v>998</v>
      </c>
      <c r="D55481">
        <v>1.0149999999999999</v>
      </c>
    </row>
    <row r="55482" spans="1:4" x14ac:dyDescent="0.2">
      <c r="A55482">
        <v>103491</v>
      </c>
    </row>
    <row r="55483" spans="1:4" x14ac:dyDescent="0.2">
      <c r="A55483">
        <v>103491</v>
      </c>
      <c r="B55483" t="s">
        <v>6064</v>
      </c>
      <c r="C55483">
        <v>94968</v>
      </c>
      <c r="D55483">
        <v>1</v>
      </c>
    </row>
    <row r="55484" spans="1:4" x14ac:dyDescent="0.2">
      <c r="A55484">
        <v>103491</v>
      </c>
      <c r="B55484" t="s">
        <v>6064</v>
      </c>
      <c r="C55484">
        <v>88264</v>
      </c>
      <c r="D55484">
        <v>3.7393999999999998</v>
      </c>
    </row>
    <row r="55485" spans="1:4" x14ac:dyDescent="0.2">
      <c r="A55485">
        <v>103491</v>
      </c>
      <c r="B55485" t="s">
        <v>6064</v>
      </c>
      <c r="C55485">
        <v>88247</v>
      </c>
      <c r="D55485">
        <v>3.7393999999999998</v>
      </c>
    </row>
    <row r="55486" spans="1:4" x14ac:dyDescent="0.2">
      <c r="A55486">
        <v>93026</v>
      </c>
    </row>
    <row r="55487" spans="1:4" x14ac:dyDescent="0.2">
      <c r="A55487">
        <v>93026</v>
      </c>
      <c r="B55487" t="s">
        <v>6064</v>
      </c>
      <c r="C55487">
        <v>88264</v>
      </c>
      <c r="D55487">
        <v>0.63900000000000001</v>
      </c>
    </row>
    <row r="55488" spans="1:4" x14ac:dyDescent="0.2">
      <c r="A55488">
        <v>93026</v>
      </c>
      <c r="B55488" t="s">
        <v>6064</v>
      </c>
      <c r="C55488">
        <v>88247</v>
      </c>
      <c r="D55488">
        <v>0.63900000000000001</v>
      </c>
    </row>
    <row r="55489" spans="1:4" x14ac:dyDescent="0.2">
      <c r="A55489">
        <v>93026</v>
      </c>
      <c r="B55489" t="s">
        <v>80</v>
      </c>
      <c r="C55489">
        <v>1878</v>
      </c>
      <c r="D55489">
        <v>1</v>
      </c>
    </row>
    <row r="55490" spans="1:4" x14ac:dyDescent="0.2">
      <c r="A55490">
        <v>93018</v>
      </c>
    </row>
    <row r="55491" spans="1:4" x14ac:dyDescent="0.2">
      <c r="A55491">
        <v>93018</v>
      </c>
      <c r="B55491" t="s">
        <v>6064</v>
      </c>
      <c r="C55491">
        <v>88264</v>
      </c>
      <c r="D55491">
        <v>0.33650000000000002</v>
      </c>
    </row>
    <row r="55492" spans="1:4" x14ac:dyDescent="0.2">
      <c r="A55492">
        <v>93018</v>
      </c>
      <c r="B55492" t="s">
        <v>6064</v>
      </c>
      <c r="C55492">
        <v>88247</v>
      </c>
      <c r="D55492">
        <v>0.33650000000000002</v>
      </c>
    </row>
    <row r="55493" spans="1:4" x14ac:dyDescent="0.2">
      <c r="A55493">
        <v>93018</v>
      </c>
      <c r="B55493" t="s">
        <v>80</v>
      </c>
      <c r="C55493">
        <v>1875</v>
      </c>
      <c r="D55493">
        <v>1</v>
      </c>
    </row>
    <row r="55494" spans="1:4" x14ac:dyDescent="0.2">
      <c r="A55494">
        <v>93020</v>
      </c>
    </row>
    <row r="55495" spans="1:4" x14ac:dyDescent="0.2">
      <c r="A55495">
        <v>93020</v>
      </c>
      <c r="B55495" t="s">
        <v>6064</v>
      </c>
      <c r="C55495">
        <v>88264</v>
      </c>
      <c r="D55495">
        <v>0.38690000000000002</v>
      </c>
    </row>
    <row r="55496" spans="1:4" x14ac:dyDescent="0.2">
      <c r="A55496">
        <v>93020</v>
      </c>
      <c r="B55496" t="s">
        <v>6064</v>
      </c>
      <c r="C55496">
        <v>88247</v>
      </c>
      <c r="D55496">
        <v>0.38690000000000002</v>
      </c>
    </row>
    <row r="55497" spans="1:4" x14ac:dyDescent="0.2">
      <c r="A55497">
        <v>93020</v>
      </c>
      <c r="B55497" t="s">
        <v>80</v>
      </c>
      <c r="C55497">
        <v>1876</v>
      </c>
      <c r="D55497">
        <v>1</v>
      </c>
    </row>
    <row r="55498" spans="1:4" x14ac:dyDescent="0.2">
      <c r="A55498">
        <v>93022</v>
      </c>
    </row>
    <row r="55499" spans="1:4" x14ac:dyDescent="0.2">
      <c r="A55499">
        <v>93022</v>
      </c>
      <c r="B55499" t="s">
        <v>6064</v>
      </c>
      <c r="C55499">
        <v>88264</v>
      </c>
      <c r="D55499">
        <v>0.46250000000000002</v>
      </c>
    </row>
    <row r="55500" spans="1:4" x14ac:dyDescent="0.2">
      <c r="A55500">
        <v>93022</v>
      </c>
      <c r="B55500" t="s">
        <v>6064</v>
      </c>
      <c r="C55500">
        <v>88247</v>
      </c>
      <c r="D55500">
        <v>0.46250000000000002</v>
      </c>
    </row>
    <row r="55501" spans="1:4" x14ac:dyDescent="0.2">
      <c r="A55501">
        <v>93022</v>
      </c>
      <c r="B55501" t="s">
        <v>80</v>
      </c>
      <c r="C55501">
        <v>1887</v>
      </c>
      <c r="D55501">
        <v>1</v>
      </c>
    </row>
    <row r="55502" spans="1:4" x14ac:dyDescent="0.2">
      <c r="A55502">
        <v>93024</v>
      </c>
    </row>
    <row r="55503" spans="1:4" x14ac:dyDescent="0.2">
      <c r="A55503">
        <v>93024</v>
      </c>
      <c r="B55503" t="s">
        <v>6064</v>
      </c>
      <c r="C55503">
        <v>88264</v>
      </c>
      <c r="D55503">
        <v>0.51300000000000001</v>
      </c>
    </row>
    <row r="55504" spans="1:4" x14ac:dyDescent="0.2">
      <c r="A55504">
        <v>93024</v>
      </c>
      <c r="B55504" t="s">
        <v>6064</v>
      </c>
      <c r="C55504">
        <v>88247</v>
      </c>
      <c r="D55504">
        <v>0.51300000000000001</v>
      </c>
    </row>
    <row r="55505" spans="1:4" x14ac:dyDescent="0.2">
      <c r="A55505">
        <v>93024</v>
      </c>
      <c r="B55505" t="s">
        <v>80</v>
      </c>
      <c r="C55505">
        <v>1877</v>
      </c>
      <c r="D55505">
        <v>1</v>
      </c>
    </row>
    <row r="55506" spans="1:4" x14ac:dyDescent="0.2">
      <c r="A55506">
        <v>97670</v>
      </c>
    </row>
    <row r="55507" spans="1:4" x14ac:dyDescent="0.2">
      <c r="A55507">
        <v>97670</v>
      </c>
      <c r="B55507" t="s">
        <v>6064</v>
      </c>
      <c r="C55507">
        <v>88264</v>
      </c>
      <c r="D55507">
        <v>0.1721</v>
      </c>
    </row>
    <row r="55508" spans="1:4" x14ac:dyDescent="0.2">
      <c r="A55508">
        <v>97670</v>
      </c>
      <c r="B55508" t="s">
        <v>6064</v>
      </c>
      <c r="C55508">
        <v>88247</v>
      </c>
      <c r="D55508">
        <v>0.1721</v>
      </c>
    </row>
    <row r="55509" spans="1:4" x14ac:dyDescent="0.2">
      <c r="A55509">
        <v>97670</v>
      </c>
      <c r="B55509" t="s">
        <v>80</v>
      </c>
      <c r="C55509">
        <v>39248</v>
      </c>
      <c r="D55509">
        <v>1.1000000000000001</v>
      </c>
    </row>
    <row r="55510" spans="1:4" x14ac:dyDescent="0.2">
      <c r="A55510">
        <v>103486</v>
      </c>
    </row>
    <row r="55511" spans="1:4" x14ac:dyDescent="0.2">
      <c r="A55511">
        <v>103486</v>
      </c>
      <c r="B55511" t="s">
        <v>6064</v>
      </c>
      <c r="C55511">
        <v>88264</v>
      </c>
      <c r="D55511">
        <v>0.22450000000000001</v>
      </c>
    </row>
    <row r="55512" spans="1:4" x14ac:dyDescent="0.2">
      <c r="A55512">
        <v>103486</v>
      </c>
      <c r="B55512" t="s">
        <v>6064</v>
      </c>
      <c r="C55512">
        <v>88247</v>
      </c>
      <c r="D55512">
        <v>0.22450000000000001</v>
      </c>
    </row>
    <row r="55513" spans="1:4" x14ac:dyDescent="0.2">
      <c r="A55513">
        <v>103486</v>
      </c>
      <c r="B55513" t="s">
        <v>80</v>
      </c>
      <c r="C55513">
        <v>44484</v>
      </c>
      <c r="D55513">
        <v>1.1000000000000001</v>
      </c>
    </row>
    <row r="55514" spans="1:4" x14ac:dyDescent="0.2">
      <c r="A55514">
        <v>103487</v>
      </c>
    </row>
    <row r="55515" spans="1:4" x14ac:dyDescent="0.2">
      <c r="A55515">
        <v>103487</v>
      </c>
      <c r="B55515" t="s">
        <v>6064</v>
      </c>
      <c r="C55515">
        <v>88264</v>
      </c>
      <c r="D55515">
        <v>0.27700000000000002</v>
      </c>
    </row>
    <row r="55516" spans="1:4" x14ac:dyDescent="0.2">
      <c r="A55516">
        <v>103487</v>
      </c>
      <c r="B55516" t="s">
        <v>6064</v>
      </c>
      <c r="C55516">
        <v>88247</v>
      </c>
      <c r="D55516">
        <v>0.27700000000000002</v>
      </c>
    </row>
    <row r="55517" spans="1:4" x14ac:dyDescent="0.2">
      <c r="A55517">
        <v>103487</v>
      </c>
      <c r="B55517" t="s">
        <v>80</v>
      </c>
      <c r="C55517">
        <v>44485</v>
      </c>
      <c r="D55517">
        <v>1.1000000000000001</v>
      </c>
    </row>
    <row r="55518" spans="1:4" x14ac:dyDescent="0.2">
      <c r="A55518">
        <v>103488</v>
      </c>
    </row>
    <row r="55519" spans="1:4" x14ac:dyDescent="0.2">
      <c r="A55519">
        <v>103488</v>
      </c>
      <c r="B55519" t="s">
        <v>6064</v>
      </c>
      <c r="C55519">
        <v>88264</v>
      </c>
      <c r="D55519">
        <v>0.32940000000000003</v>
      </c>
    </row>
    <row r="55520" spans="1:4" x14ac:dyDescent="0.2">
      <c r="A55520">
        <v>103488</v>
      </c>
      <c r="B55520" t="s">
        <v>6064</v>
      </c>
      <c r="C55520">
        <v>88247</v>
      </c>
      <c r="D55520">
        <v>0.32940000000000003</v>
      </c>
    </row>
    <row r="55521" spans="1:4" x14ac:dyDescent="0.2">
      <c r="A55521">
        <v>103488</v>
      </c>
      <c r="B55521" t="s">
        <v>80</v>
      </c>
      <c r="C55521">
        <v>44486</v>
      </c>
      <c r="D55521">
        <v>1.1000000000000001</v>
      </c>
    </row>
    <row r="55522" spans="1:4" x14ac:dyDescent="0.2">
      <c r="A55522">
        <v>103489</v>
      </c>
    </row>
    <row r="55523" spans="1:4" x14ac:dyDescent="0.2">
      <c r="A55523">
        <v>103489</v>
      </c>
      <c r="B55523" t="s">
        <v>6064</v>
      </c>
      <c r="C55523">
        <v>88264</v>
      </c>
      <c r="D55523">
        <v>0.38190000000000002</v>
      </c>
    </row>
    <row r="55524" spans="1:4" x14ac:dyDescent="0.2">
      <c r="A55524">
        <v>103489</v>
      </c>
      <c r="B55524" t="s">
        <v>6064</v>
      </c>
      <c r="C55524">
        <v>88247</v>
      </c>
      <c r="D55524">
        <v>0.38190000000000002</v>
      </c>
    </row>
    <row r="55525" spans="1:4" x14ac:dyDescent="0.2">
      <c r="A55525">
        <v>103489</v>
      </c>
      <c r="B55525" t="s">
        <v>80</v>
      </c>
      <c r="C55525">
        <v>44487</v>
      </c>
      <c r="D55525">
        <v>1.1000000000000001</v>
      </c>
    </row>
    <row r="55526" spans="1:4" x14ac:dyDescent="0.2">
      <c r="A55526">
        <v>97667</v>
      </c>
    </row>
    <row r="55527" spans="1:4" x14ac:dyDescent="0.2">
      <c r="A55527">
        <v>97667</v>
      </c>
      <c r="B55527" t="s">
        <v>6064</v>
      </c>
      <c r="C55527">
        <v>88264</v>
      </c>
      <c r="D55527">
        <v>6.7199999999999996E-2</v>
      </c>
    </row>
    <row r="55528" spans="1:4" x14ac:dyDescent="0.2">
      <c r="A55528">
        <v>97667</v>
      </c>
      <c r="B55528" t="s">
        <v>6064</v>
      </c>
      <c r="C55528">
        <v>88247</v>
      </c>
      <c r="D55528">
        <v>6.7199999999999996E-2</v>
      </c>
    </row>
    <row r="55529" spans="1:4" x14ac:dyDescent="0.2">
      <c r="A55529">
        <v>97667</v>
      </c>
      <c r="B55529" t="s">
        <v>80</v>
      </c>
      <c r="C55529">
        <v>39246</v>
      </c>
      <c r="D55529">
        <v>1.1000000000000001</v>
      </c>
    </row>
    <row r="55530" spans="1:4" x14ac:dyDescent="0.2">
      <c r="A55530">
        <v>97668</v>
      </c>
    </row>
    <row r="55531" spans="1:4" x14ac:dyDescent="0.2">
      <c r="A55531">
        <v>97668</v>
      </c>
      <c r="B55531" t="s">
        <v>6064</v>
      </c>
      <c r="C55531">
        <v>88264</v>
      </c>
      <c r="D55531">
        <v>9.4500000000000001E-2</v>
      </c>
    </row>
    <row r="55532" spans="1:4" x14ac:dyDescent="0.2">
      <c r="A55532">
        <v>97668</v>
      </c>
      <c r="B55532" t="s">
        <v>6064</v>
      </c>
      <c r="C55532">
        <v>88247</v>
      </c>
      <c r="D55532">
        <v>9.4500000000000001E-2</v>
      </c>
    </row>
    <row r="55533" spans="1:4" x14ac:dyDescent="0.2">
      <c r="A55533">
        <v>97668</v>
      </c>
      <c r="B55533" t="s">
        <v>80</v>
      </c>
      <c r="C55533">
        <v>2446</v>
      </c>
      <c r="D55533">
        <v>1.1000000000000001</v>
      </c>
    </row>
    <row r="55534" spans="1:4" x14ac:dyDescent="0.2">
      <c r="A55534">
        <v>97669</v>
      </c>
    </row>
    <row r="55535" spans="1:4" x14ac:dyDescent="0.2">
      <c r="A55535">
        <v>97669</v>
      </c>
      <c r="B55535" t="s">
        <v>6064</v>
      </c>
      <c r="C55535">
        <v>88264</v>
      </c>
      <c r="D55535">
        <v>0.15110000000000001</v>
      </c>
    </row>
    <row r="55536" spans="1:4" x14ac:dyDescent="0.2">
      <c r="A55536">
        <v>97669</v>
      </c>
      <c r="B55536" t="s">
        <v>6064</v>
      </c>
      <c r="C55536">
        <v>88247</v>
      </c>
      <c r="D55536">
        <v>0.15110000000000001</v>
      </c>
    </row>
    <row r="55537" spans="1:4" x14ac:dyDescent="0.2">
      <c r="A55537">
        <v>97669</v>
      </c>
      <c r="B55537" t="s">
        <v>80</v>
      </c>
      <c r="C55537">
        <v>2442</v>
      </c>
      <c r="D55537">
        <v>1.1000000000000001</v>
      </c>
    </row>
    <row r="55538" spans="1:4" x14ac:dyDescent="0.2">
      <c r="A55538">
        <v>93012</v>
      </c>
    </row>
    <row r="55539" spans="1:4" x14ac:dyDescent="0.2">
      <c r="A55539">
        <v>93012</v>
      </c>
      <c r="B55539" t="s">
        <v>6064</v>
      </c>
      <c r="C55539">
        <v>88264</v>
      </c>
      <c r="D55539">
        <v>0.21299999999999999</v>
      </c>
    </row>
    <row r="55540" spans="1:4" x14ac:dyDescent="0.2">
      <c r="A55540">
        <v>93012</v>
      </c>
      <c r="B55540" t="s">
        <v>6064</v>
      </c>
      <c r="C55540">
        <v>88247</v>
      </c>
      <c r="D55540">
        <v>0.21299999999999999</v>
      </c>
    </row>
    <row r="55541" spans="1:4" x14ac:dyDescent="0.2">
      <c r="A55541">
        <v>93012</v>
      </c>
      <c r="B55541" t="s">
        <v>80</v>
      </c>
      <c r="C55541">
        <v>2683</v>
      </c>
      <c r="D55541">
        <v>1.1000000000000001</v>
      </c>
    </row>
    <row r="55542" spans="1:4" x14ac:dyDescent="0.2">
      <c r="A55542">
        <v>93008</v>
      </c>
    </row>
    <row r="55543" spans="1:4" x14ac:dyDescent="0.2">
      <c r="A55543">
        <v>93008</v>
      </c>
      <c r="B55543" t="s">
        <v>6064</v>
      </c>
      <c r="C55543">
        <v>88264</v>
      </c>
      <c r="D55543">
        <v>0.11219999999999999</v>
      </c>
    </row>
    <row r="55544" spans="1:4" x14ac:dyDescent="0.2">
      <c r="A55544">
        <v>93008</v>
      </c>
      <c r="B55544" t="s">
        <v>6064</v>
      </c>
      <c r="C55544">
        <v>88247</v>
      </c>
      <c r="D55544">
        <v>0.11219999999999999</v>
      </c>
    </row>
    <row r="55545" spans="1:4" x14ac:dyDescent="0.2">
      <c r="A55545">
        <v>93008</v>
      </c>
      <c r="B55545" t="s">
        <v>80</v>
      </c>
      <c r="C55545">
        <v>2680</v>
      </c>
      <c r="D55545">
        <v>1.1000000000000001</v>
      </c>
    </row>
    <row r="55546" spans="1:4" x14ac:dyDescent="0.2">
      <c r="A55546">
        <v>93009</v>
      </c>
    </row>
    <row r="55547" spans="1:4" x14ac:dyDescent="0.2">
      <c r="A55547">
        <v>93009</v>
      </c>
      <c r="B55547" t="s">
        <v>6064</v>
      </c>
      <c r="C55547">
        <v>88264</v>
      </c>
      <c r="D55547">
        <v>0.129</v>
      </c>
    </row>
    <row r="55548" spans="1:4" x14ac:dyDescent="0.2">
      <c r="A55548">
        <v>93009</v>
      </c>
      <c r="B55548" t="s">
        <v>6064</v>
      </c>
      <c r="C55548">
        <v>88247</v>
      </c>
      <c r="D55548">
        <v>0.129</v>
      </c>
    </row>
    <row r="55549" spans="1:4" x14ac:dyDescent="0.2">
      <c r="A55549">
        <v>93009</v>
      </c>
      <c r="B55549" t="s">
        <v>80</v>
      </c>
      <c r="C55549">
        <v>2681</v>
      </c>
      <c r="D55549">
        <v>1.1000000000000001</v>
      </c>
    </row>
    <row r="55550" spans="1:4" x14ac:dyDescent="0.2">
      <c r="A55550">
        <v>93010</v>
      </c>
    </row>
    <row r="55551" spans="1:4" x14ac:dyDescent="0.2">
      <c r="A55551">
        <v>93010</v>
      </c>
      <c r="B55551" t="s">
        <v>6064</v>
      </c>
      <c r="C55551">
        <v>88264</v>
      </c>
      <c r="D55551">
        <v>0.1542</v>
      </c>
    </row>
    <row r="55552" spans="1:4" x14ac:dyDescent="0.2">
      <c r="A55552">
        <v>93010</v>
      </c>
      <c r="B55552" t="s">
        <v>6064</v>
      </c>
      <c r="C55552">
        <v>88247</v>
      </c>
      <c r="D55552">
        <v>0.1542</v>
      </c>
    </row>
    <row r="55553" spans="1:4" x14ac:dyDescent="0.2">
      <c r="A55553">
        <v>93010</v>
      </c>
      <c r="B55553" t="s">
        <v>80</v>
      </c>
      <c r="C55553">
        <v>2682</v>
      </c>
      <c r="D55553">
        <v>1.1000000000000001</v>
      </c>
    </row>
    <row r="55554" spans="1:4" x14ac:dyDescent="0.2">
      <c r="A55554">
        <v>93011</v>
      </c>
    </row>
    <row r="55555" spans="1:4" x14ac:dyDescent="0.2">
      <c r="A55555">
        <v>93011</v>
      </c>
      <c r="B55555" t="s">
        <v>6064</v>
      </c>
      <c r="C55555">
        <v>88264</v>
      </c>
      <c r="D55555">
        <v>0.17100000000000001</v>
      </c>
    </row>
    <row r="55556" spans="1:4" x14ac:dyDescent="0.2">
      <c r="A55556">
        <v>93011</v>
      </c>
      <c r="B55556" t="s">
        <v>6064</v>
      </c>
      <c r="C55556">
        <v>88247</v>
      </c>
      <c r="D55556">
        <v>0.17100000000000001</v>
      </c>
    </row>
    <row r="55557" spans="1:4" x14ac:dyDescent="0.2">
      <c r="A55557">
        <v>93011</v>
      </c>
      <c r="B55557" t="s">
        <v>80</v>
      </c>
      <c r="C55557">
        <v>2686</v>
      </c>
      <c r="D55557">
        <v>1.1000000000000001</v>
      </c>
    </row>
    <row r="55558" spans="1:4" x14ac:dyDescent="0.2">
      <c r="A55558">
        <v>103492</v>
      </c>
    </row>
    <row r="55559" spans="1:4" x14ac:dyDescent="0.2">
      <c r="A55559">
        <v>103492</v>
      </c>
      <c r="B55559" t="s">
        <v>6064</v>
      </c>
      <c r="C55559">
        <v>88264</v>
      </c>
      <c r="D55559">
        <v>4.3E-3</v>
      </c>
    </row>
    <row r="55560" spans="1:4" x14ac:dyDescent="0.2">
      <c r="A55560">
        <v>103492</v>
      </c>
      <c r="B55560" t="s">
        <v>6064</v>
      </c>
      <c r="C55560">
        <v>88247</v>
      </c>
      <c r="D55560">
        <v>4.3E-3</v>
      </c>
    </row>
    <row r="55561" spans="1:4" x14ac:dyDescent="0.2">
      <c r="A55561">
        <v>103492</v>
      </c>
      <c r="B55561" t="s">
        <v>80</v>
      </c>
      <c r="C55561">
        <v>44488</v>
      </c>
      <c r="D55561">
        <v>1</v>
      </c>
    </row>
    <row r="55562" spans="1:4" x14ac:dyDescent="0.2">
      <c r="A55562">
        <v>93017</v>
      </c>
    </row>
    <row r="55563" spans="1:4" x14ac:dyDescent="0.2">
      <c r="A55563">
        <v>93017</v>
      </c>
      <c r="B55563" t="s">
        <v>6064</v>
      </c>
      <c r="C55563">
        <v>88264</v>
      </c>
      <c r="D55563">
        <v>0.42599999999999999</v>
      </c>
    </row>
    <row r="55564" spans="1:4" x14ac:dyDescent="0.2">
      <c r="A55564">
        <v>93017</v>
      </c>
      <c r="B55564" t="s">
        <v>6064</v>
      </c>
      <c r="C55564">
        <v>88247</v>
      </c>
      <c r="D55564">
        <v>0.42599999999999999</v>
      </c>
    </row>
    <row r="55565" spans="1:4" x14ac:dyDescent="0.2">
      <c r="A55565">
        <v>93017</v>
      </c>
      <c r="B55565" t="s">
        <v>80</v>
      </c>
      <c r="C55565">
        <v>1895</v>
      </c>
      <c r="D55565">
        <v>1</v>
      </c>
    </row>
    <row r="55566" spans="1:4" x14ac:dyDescent="0.2">
      <c r="A55566">
        <v>93013</v>
      </c>
    </row>
    <row r="55567" spans="1:4" x14ac:dyDescent="0.2">
      <c r="A55567">
        <v>93013</v>
      </c>
      <c r="B55567" t="s">
        <v>6064</v>
      </c>
      <c r="C55567">
        <v>88264</v>
      </c>
      <c r="D55567">
        <v>0.2243</v>
      </c>
    </row>
    <row r="55568" spans="1:4" x14ac:dyDescent="0.2">
      <c r="A55568">
        <v>93013</v>
      </c>
      <c r="B55568" t="s">
        <v>6064</v>
      </c>
      <c r="C55568">
        <v>88247</v>
      </c>
      <c r="D55568">
        <v>0.2243</v>
      </c>
    </row>
    <row r="55569" spans="1:4" x14ac:dyDescent="0.2">
      <c r="A55569">
        <v>93013</v>
      </c>
      <c r="B55569" t="s">
        <v>80</v>
      </c>
      <c r="C55569">
        <v>1893</v>
      </c>
      <c r="D55569">
        <v>1</v>
      </c>
    </row>
    <row r="55570" spans="1:4" x14ac:dyDescent="0.2">
      <c r="A55570">
        <v>93014</v>
      </c>
    </row>
    <row r="55571" spans="1:4" x14ac:dyDescent="0.2">
      <c r="A55571">
        <v>93014</v>
      </c>
      <c r="B55571" t="s">
        <v>6064</v>
      </c>
      <c r="C55571">
        <v>88264</v>
      </c>
      <c r="D55571">
        <v>0.25790000000000002</v>
      </c>
    </row>
    <row r="55572" spans="1:4" x14ac:dyDescent="0.2">
      <c r="A55572">
        <v>93014</v>
      </c>
      <c r="B55572" t="s">
        <v>6064</v>
      </c>
      <c r="C55572">
        <v>88247</v>
      </c>
      <c r="D55572">
        <v>0.25790000000000002</v>
      </c>
    </row>
    <row r="55573" spans="1:4" x14ac:dyDescent="0.2">
      <c r="A55573">
        <v>93014</v>
      </c>
      <c r="B55573" t="s">
        <v>80</v>
      </c>
      <c r="C55573">
        <v>1894</v>
      </c>
      <c r="D55573">
        <v>1</v>
      </c>
    </row>
    <row r="55574" spans="1:4" x14ac:dyDescent="0.2">
      <c r="A55574">
        <v>93015</v>
      </c>
    </row>
    <row r="55575" spans="1:4" x14ac:dyDescent="0.2">
      <c r="A55575">
        <v>93015</v>
      </c>
      <c r="B55575" t="s">
        <v>6064</v>
      </c>
      <c r="C55575">
        <v>88264</v>
      </c>
      <c r="D55575">
        <v>0.30840000000000001</v>
      </c>
    </row>
    <row r="55576" spans="1:4" x14ac:dyDescent="0.2">
      <c r="A55576">
        <v>93015</v>
      </c>
      <c r="B55576" t="s">
        <v>6064</v>
      </c>
      <c r="C55576">
        <v>88247</v>
      </c>
      <c r="D55576">
        <v>0.30840000000000001</v>
      </c>
    </row>
    <row r="55577" spans="1:4" x14ac:dyDescent="0.2">
      <c r="A55577">
        <v>93015</v>
      </c>
      <c r="B55577" t="s">
        <v>80</v>
      </c>
      <c r="C55577">
        <v>1907</v>
      </c>
      <c r="D55577">
        <v>1</v>
      </c>
    </row>
    <row r="55578" spans="1:4" x14ac:dyDescent="0.2">
      <c r="A55578">
        <v>93016</v>
      </c>
    </row>
    <row r="55579" spans="1:4" x14ac:dyDescent="0.2">
      <c r="A55579">
        <v>93016</v>
      </c>
      <c r="B55579" t="s">
        <v>6064</v>
      </c>
      <c r="C55579">
        <v>88264</v>
      </c>
      <c r="D55579">
        <v>0.34200000000000003</v>
      </c>
    </row>
    <row r="55580" spans="1:4" x14ac:dyDescent="0.2">
      <c r="A55580">
        <v>93016</v>
      </c>
      <c r="B55580" t="s">
        <v>6064</v>
      </c>
      <c r="C55580">
        <v>88247</v>
      </c>
      <c r="D55580">
        <v>0.34200000000000003</v>
      </c>
    </row>
    <row r="55581" spans="1:4" x14ac:dyDescent="0.2">
      <c r="A55581">
        <v>93016</v>
      </c>
      <c r="B55581" t="s">
        <v>80</v>
      </c>
      <c r="C55581">
        <v>1896</v>
      </c>
      <c r="D55581">
        <v>1</v>
      </c>
    </row>
    <row r="55582" spans="1:4" x14ac:dyDescent="0.2">
      <c r="A55582">
        <v>103490</v>
      </c>
    </row>
    <row r="55583" spans="1:4" x14ac:dyDescent="0.2">
      <c r="A55583">
        <v>103490</v>
      </c>
      <c r="B55583" t="s">
        <v>6064</v>
      </c>
      <c r="C55583">
        <v>97734</v>
      </c>
      <c r="D55583">
        <v>1</v>
      </c>
    </row>
    <row r="55584" spans="1:4" x14ac:dyDescent="0.2">
      <c r="A55584">
        <v>103490</v>
      </c>
      <c r="B55584" t="s">
        <v>6064</v>
      </c>
      <c r="C55584">
        <v>88264</v>
      </c>
      <c r="D55584">
        <v>3.0552999999999999</v>
      </c>
    </row>
    <row r="55585" spans="1:4" x14ac:dyDescent="0.2">
      <c r="A55585">
        <v>103490</v>
      </c>
      <c r="B55585" t="s">
        <v>6064</v>
      </c>
      <c r="C55585">
        <v>88247</v>
      </c>
      <c r="D55585">
        <v>3.0552999999999999</v>
      </c>
    </row>
    <row r="55586" spans="1:4" x14ac:dyDescent="0.2">
      <c r="A55586">
        <v>98306</v>
      </c>
    </row>
    <row r="55587" spans="1:4" x14ac:dyDescent="0.2">
      <c r="A55587">
        <v>98306</v>
      </c>
      <c r="B55587" t="s">
        <v>6064</v>
      </c>
      <c r="C55587">
        <v>88264</v>
      </c>
      <c r="D55587">
        <v>0.68210000000000004</v>
      </c>
    </row>
    <row r="55588" spans="1:4" x14ac:dyDescent="0.2">
      <c r="A55588">
        <v>98306</v>
      </c>
      <c r="B55588" t="s">
        <v>6064</v>
      </c>
      <c r="C55588">
        <v>88247</v>
      </c>
      <c r="D55588">
        <v>0.68210000000000004</v>
      </c>
    </row>
    <row r="55589" spans="1:4" x14ac:dyDescent="0.2">
      <c r="A55589">
        <v>98306</v>
      </c>
      <c r="B55589" t="s">
        <v>80</v>
      </c>
      <c r="C55589">
        <v>44172</v>
      </c>
      <c r="D55589">
        <v>1</v>
      </c>
    </row>
    <row r="55590" spans="1:4" x14ac:dyDescent="0.2">
      <c r="A55590">
        <v>98306</v>
      </c>
      <c r="B55590" t="s">
        <v>80</v>
      </c>
      <c r="C55590">
        <v>44171</v>
      </c>
      <c r="D55590">
        <v>1</v>
      </c>
    </row>
    <row r="55591" spans="1:4" x14ac:dyDescent="0.2">
      <c r="A55591">
        <v>100553</v>
      </c>
    </row>
    <row r="55592" spans="1:4" x14ac:dyDescent="0.2">
      <c r="A55592">
        <v>100553</v>
      </c>
      <c r="B55592" t="s">
        <v>6064</v>
      </c>
      <c r="C55592">
        <v>88264</v>
      </c>
      <c r="D55592">
        <v>7.5999999999999998E-2</v>
      </c>
    </row>
    <row r="55593" spans="1:4" x14ac:dyDescent="0.2">
      <c r="A55593">
        <v>100553</v>
      </c>
      <c r="B55593" t="s">
        <v>6064</v>
      </c>
      <c r="C55593">
        <v>88247</v>
      </c>
      <c r="D55593">
        <v>7.5999999999999998E-2</v>
      </c>
    </row>
    <row r="55594" spans="1:4" x14ac:dyDescent="0.2">
      <c r="A55594">
        <v>100553</v>
      </c>
      <c r="B55594" t="s">
        <v>80</v>
      </c>
      <c r="C55594">
        <v>43834</v>
      </c>
      <c r="D55594">
        <v>1.05</v>
      </c>
    </row>
    <row r="55595" spans="1:4" x14ac:dyDescent="0.2">
      <c r="A55595">
        <v>100554</v>
      </c>
    </row>
    <row r="55596" spans="1:4" x14ac:dyDescent="0.2">
      <c r="A55596">
        <v>100554</v>
      </c>
      <c r="B55596" t="s">
        <v>6064</v>
      </c>
      <c r="C55596">
        <v>88264</v>
      </c>
      <c r="D55596">
        <v>7.0999999999999994E-2</v>
      </c>
    </row>
    <row r="55597" spans="1:4" x14ac:dyDescent="0.2">
      <c r="A55597">
        <v>100554</v>
      </c>
      <c r="B55597" t="s">
        <v>6064</v>
      </c>
      <c r="C55597">
        <v>88247</v>
      </c>
      <c r="D55597">
        <v>7.0999999999999994E-2</v>
      </c>
    </row>
    <row r="55598" spans="1:4" x14ac:dyDescent="0.2">
      <c r="A55598">
        <v>100554</v>
      </c>
      <c r="B55598" t="s">
        <v>80</v>
      </c>
      <c r="C55598">
        <v>43835</v>
      </c>
      <c r="D55598">
        <v>1.05</v>
      </c>
    </row>
    <row r="55599" spans="1:4" x14ac:dyDescent="0.2">
      <c r="A55599">
        <v>98300</v>
      </c>
    </row>
    <row r="55600" spans="1:4" x14ac:dyDescent="0.2">
      <c r="A55600">
        <v>98300</v>
      </c>
      <c r="B55600" t="s">
        <v>6064</v>
      </c>
      <c r="C55600">
        <v>88264</v>
      </c>
      <c r="D55600">
        <v>7.4800000000000005E-2</v>
      </c>
    </row>
    <row r="55601" spans="1:4" x14ac:dyDescent="0.2">
      <c r="A55601">
        <v>98300</v>
      </c>
      <c r="B55601" t="s">
        <v>6064</v>
      </c>
      <c r="C55601">
        <v>88247</v>
      </c>
      <c r="D55601">
        <v>7.4800000000000005E-2</v>
      </c>
    </row>
    <row r="55602" spans="1:4" x14ac:dyDescent="0.2">
      <c r="A55602">
        <v>98300</v>
      </c>
      <c r="B55602" t="s">
        <v>80</v>
      </c>
      <c r="C55602">
        <v>43833</v>
      </c>
      <c r="D55602">
        <v>1.05</v>
      </c>
    </row>
    <row r="55603" spans="1:4" x14ac:dyDescent="0.2">
      <c r="A55603">
        <v>98295</v>
      </c>
    </row>
    <row r="55604" spans="1:4" x14ac:dyDescent="0.2">
      <c r="A55604">
        <v>98295</v>
      </c>
      <c r="B55604" t="s">
        <v>6064</v>
      </c>
      <c r="C55604">
        <v>88264</v>
      </c>
      <c r="D55604">
        <v>2.8E-3</v>
      </c>
    </row>
    <row r="55605" spans="1:4" x14ac:dyDescent="0.2">
      <c r="A55605">
        <v>98295</v>
      </c>
      <c r="B55605" t="s">
        <v>6064</v>
      </c>
      <c r="C55605">
        <v>88247</v>
      </c>
      <c r="D55605">
        <v>2.8E-3</v>
      </c>
    </row>
    <row r="55606" spans="1:4" x14ac:dyDescent="0.2">
      <c r="A55606">
        <v>98295</v>
      </c>
      <c r="B55606" t="s">
        <v>80</v>
      </c>
      <c r="C55606">
        <v>39598</v>
      </c>
      <c r="D55606">
        <v>1.05</v>
      </c>
    </row>
    <row r="55607" spans="1:4" x14ac:dyDescent="0.2">
      <c r="A55607">
        <v>98294</v>
      </c>
    </row>
    <row r="55608" spans="1:4" x14ac:dyDescent="0.2">
      <c r="A55608">
        <v>98294</v>
      </c>
      <c r="B55608" t="s">
        <v>6064</v>
      </c>
      <c r="C55608">
        <v>88264</v>
      </c>
      <c r="D55608">
        <v>1.6899999999999998E-2</v>
      </c>
    </row>
    <row r="55609" spans="1:4" x14ac:dyDescent="0.2">
      <c r="A55609">
        <v>98294</v>
      </c>
      <c r="B55609" t="s">
        <v>6064</v>
      </c>
      <c r="C55609">
        <v>88247</v>
      </c>
      <c r="D55609">
        <v>1.6899999999999998E-2</v>
      </c>
    </row>
    <row r="55610" spans="1:4" x14ac:dyDescent="0.2">
      <c r="A55610">
        <v>98294</v>
      </c>
      <c r="B55610" t="s">
        <v>80</v>
      </c>
      <c r="C55610">
        <v>39598</v>
      </c>
      <c r="D55610">
        <v>1.05</v>
      </c>
    </row>
    <row r="55611" spans="1:4" x14ac:dyDescent="0.2">
      <c r="A55611">
        <v>98297</v>
      </c>
    </row>
    <row r="55612" spans="1:4" x14ac:dyDescent="0.2">
      <c r="A55612">
        <v>98297</v>
      </c>
      <c r="B55612" t="s">
        <v>6064</v>
      </c>
      <c r="C55612">
        <v>88264</v>
      </c>
      <c r="D55612">
        <v>4.4999999999999997E-3</v>
      </c>
    </row>
    <row r="55613" spans="1:4" x14ac:dyDescent="0.2">
      <c r="A55613">
        <v>98297</v>
      </c>
      <c r="B55613" t="s">
        <v>6064</v>
      </c>
      <c r="C55613">
        <v>88247</v>
      </c>
      <c r="D55613">
        <v>4.4999999999999997E-3</v>
      </c>
    </row>
    <row r="55614" spans="1:4" x14ac:dyDescent="0.2">
      <c r="A55614">
        <v>98297</v>
      </c>
      <c r="B55614" t="s">
        <v>80</v>
      </c>
      <c r="C55614">
        <v>39599</v>
      </c>
      <c r="D55614">
        <v>1.05</v>
      </c>
    </row>
    <row r="55615" spans="1:4" x14ac:dyDescent="0.2">
      <c r="A55615">
        <v>98296</v>
      </c>
    </row>
    <row r="55616" spans="1:4" x14ac:dyDescent="0.2">
      <c r="A55616">
        <v>98296</v>
      </c>
      <c r="B55616" t="s">
        <v>6064</v>
      </c>
      <c r="C55616">
        <v>88264</v>
      </c>
      <c r="D55616">
        <v>2.69E-2</v>
      </c>
    </row>
    <row r="55617" spans="1:4" x14ac:dyDescent="0.2">
      <c r="A55617">
        <v>98296</v>
      </c>
      <c r="B55617" t="s">
        <v>6064</v>
      </c>
      <c r="C55617">
        <v>88247</v>
      </c>
      <c r="D55617">
        <v>2.69E-2</v>
      </c>
    </row>
    <row r="55618" spans="1:4" x14ac:dyDescent="0.2">
      <c r="A55618">
        <v>98296</v>
      </c>
      <c r="B55618" t="s">
        <v>80</v>
      </c>
      <c r="C55618">
        <v>39599</v>
      </c>
      <c r="D55618">
        <v>1.05</v>
      </c>
    </row>
    <row r="55619" spans="1:4" x14ac:dyDescent="0.2">
      <c r="A55619">
        <v>98299</v>
      </c>
    </row>
    <row r="55620" spans="1:4" x14ac:dyDescent="0.2">
      <c r="A55620">
        <v>98299</v>
      </c>
      <c r="B55620" t="s">
        <v>6064</v>
      </c>
      <c r="C55620">
        <v>88264</v>
      </c>
      <c r="D55620">
        <v>5.4999999999999997E-3</v>
      </c>
    </row>
    <row r="55621" spans="1:4" x14ac:dyDescent="0.2">
      <c r="A55621">
        <v>98299</v>
      </c>
      <c r="B55621" t="s">
        <v>6064</v>
      </c>
      <c r="C55621">
        <v>88247</v>
      </c>
      <c r="D55621">
        <v>5.4999999999999997E-3</v>
      </c>
    </row>
    <row r="55622" spans="1:4" x14ac:dyDescent="0.2">
      <c r="A55622">
        <v>98299</v>
      </c>
      <c r="B55622" t="s">
        <v>80</v>
      </c>
      <c r="C55622">
        <v>43832</v>
      </c>
      <c r="D55622">
        <v>1.05</v>
      </c>
    </row>
    <row r="55623" spans="1:4" x14ac:dyDescent="0.2">
      <c r="A55623">
        <v>98298</v>
      </c>
    </row>
    <row r="55624" spans="1:4" x14ac:dyDescent="0.2">
      <c r="A55624">
        <v>98298</v>
      </c>
      <c r="B55624" t="s">
        <v>6064</v>
      </c>
      <c r="C55624">
        <v>88264</v>
      </c>
      <c r="D55624">
        <v>3.3099999999999997E-2</v>
      </c>
    </row>
    <row r="55625" spans="1:4" x14ac:dyDescent="0.2">
      <c r="A55625">
        <v>98298</v>
      </c>
      <c r="B55625" t="s">
        <v>6064</v>
      </c>
      <c r="C55625">
        <v>88247</v>
      </c>
      <c r="D55625">
        <v>3.3099999999999997E-2</v>
      </c>
    </row>
    <row r="55626" spans="1:4" x14ac:dyDescent="0.2">
      <c r="A55626">
        <v>98298</v>
      </c>
      <c r="B55626" t="s">
        <v>80</v>
      </c>
      <c r="C55626">
        <v>43832</v>
      </c>
      <c r="D55626">
        <v>1.05</v>
      </c>
    </row>
    <row r="55627" spans="1:4" x14ac:dyDescent="0.2">
      <c r="A55627">
        <v>98261</v>
      </c>
    </row>
    <row r="55628" spans="1:4" x14ac:dyDescent="0.2">
      <c r="A55628">
        <v>98261</v>
      </c>
      <c r="B55628" t="s">
        <v>6064</v>
      </c>
      <c r="C55628">
        <v>88264</v>
      </c>
      <c r="D55628">
        <v>6.13E-2</v>
      </c>
    </row>
    <row r="55629" spans="1:4" x14ac:dyDescent="0.2">
      <c r="A55629">
        <v>98261</v>
      </c>
      <c r="B55629" t="s">
        <v>6064</v>
      </c>
      <c r="C55629">
        <v>88247</v>
      </c>
      <c r="D55629">
        <v>6.13E-2</v>
      </c>
    </row>
    <row r="55630" spans="1:4" x14ac:dyDescent="0.2">
      <c r="A55630">
        <v>98261</v>
      </c>
      <c r="B55630" t="s">
        <v>80</v>
      </c>
      <c r="C55630">
        <v>11901</v>
      </c>
      <c r="D55630">
        <v>1.05</v>
      </c>
    </row>
    <row r="55631" spans="1:4" x14ac:dyDescent="0.2">
      <c r="A55631">
        <v>98287</v>
      </c>
    </row>
    <row r="55632" spans="1:4" x14ac:dyDescent="0.2">
      <c r="A55632">
        <v>98287</v>
      </c>
      <c r="B55632" t="s">
        <v>6064</v>
      </c>
      <c r="C55632">
        <v>88264</v>
      </c>
      <c r="D55632">
        <v>1.4800000000000001E-2</v>
      </c>
    </row>
    <row r="55633" spans="1:4" x14ac:dyDescent="0.2">
      <c r="A55633">
        <v>98287</v>
      </c>
      <c r="B55633" t="s">
        <v>6064</v>
      </c>
      <c r="C55633">
        <v>88247</v>
      </c>
      <c r="D55633">
        <v>1.4800000000000001E-2</v>
      </c>
    </row>
    <row r="55634" spans="1:4" x14ac:dyDescent="0.2">
      <c r="A55634">
        <v>98287</v>
      </c>
      <c r="B55634" t="s">
        <v>80</v>
      </c>
      <c r="C55634">
        <v>11901</v>
      </c>
      <c r="D55634">
        <v>1.05</v>
      </c>
    </row>
    <row r="55635" spans="1:4" x14ac:dyDescent="0.2">
      <c r="A55635">
        <v>98280</v>
      </c>
    </row>
    <row r="55636" spans="1:4" x14ac:dyDescent="0.2">
      <c r="A55636">
        <v>98280</v>
      </c>
      <c r="B55636" t="s">
        <v>6064</v>
      </c>
      <c r="C55636">
        <v>88264</v>
      </c>
      <c r="D55636">
        <v>0.13880000000000001</v>
      </c>
    </row>
    <row r="55637" spans="1:4" x14ac:dyDescent="0.2">
      <c r="A55637">
        <v>98280</v>
      </c>
      <c r="B55637" t="s">
        <v>6064</v>
      </c>
      <c r="C55637">
        <v>88247</v>
      </c>
      <c r="D55637">
        <v>0.13880000000000001</v>
      </c>
    </row>
    <row r="55638" spans="1:4" x14ac:dyDescent="0.2">
      <c r="A55638">
        <v>98280</v>
      </c>
      <c r="B55638" t="s">
        <v>80</v>
      </c>
      <c r="C55638">
        <v>11901</v>
      </c>
      <c r="D55638">
        <v>1.05</v>
      </c>
    </row>
    <row r="55639" spans="1:4" x14ac:dyDescent="0.2">
      <c r="A55639">
        <v>98288</v>
      </c>
    </row>
    <row r="55640" spans="1:4" x14ac:dyDescent="0.2">
      <c r="A55640">
        <v>98288</v>
      </c>
      <c r="B55640" t="s">
        <v>6064</v>
      </c>
      <c r="C55640">
        <v>88264</v>
      </c>
      <c r="D55640">
        <v>1.7600000000000001E-2</v>
      </c>
    </row>
    <row r="55641" spans="1:4" x14ac:dyDescent="0.2">
      <c r="A55641">
        <v>98288</v>
      </c>
      <c r="B55641" t="s">
        <v>6064</v>
      </c>
      <c r="C55641">
        <v>88247</v>
      </c>
      <c r="D55641">
        <v>1.7600000000000001E-2</v>
      </c>
    </row>
    <row r="55642" spans="1:4" x14ac:dyDescent="0.2">
      <c r="A55642">
        <v>98288</v>
      </c>
      <c r="B55642" t="s">
        <v>80</v>
      </c>
      <c r="C55642">
        <v>11902</v>
      </c>
      <c r="D55642">
        <v>1.05</v>
      </c>
    </row>
    <row r="55643" spans="1:4" x14ac:dyDescent="0.2">
      <c r="A55643">
        <v>98281</v>
      </c>
    </row>
    <row r="55644" spans="1:4" x14ac:dyDescent="0.2">
      <c r="A55644">
        <v>98281</v>
      </c>
      <c r="B55644" t="s">
        <v>6064</v>
      </c>
      <c r="C55644">
        <v>88264</v>
      </c>
      <c r="D55644">
        <v>0.1416</v>
      </c>
    </row>
    <row r="55645" spans="1:4" x14ac:dyDescent="0.2">
      <c r="A55645">
        <v>98281</v>
      </c>
      <c r="B55645" t="s">
        <v>6064</v>
      </c>
      <c r="C55645">
        <v>88247</v>
      </c>
      <c r="D55645">
        <v>0.1416</v>
      </c>
    </row>
    <row r="55646" spans="1:4" x14ac:dyDescent="0.2">
      <c r="A55646">
        <v>98281</v>
      </c>
      <c r="B55646" t="s">
        <v>80</v>
      </c>
      <c r="C55646">
        <v>11902</v>
      </c>
      <c r="D55646">
        <v>1.05</v>
      </c>
    </row>
    <row r="55647" spans="1:4" x14ac:dyDescent="0.2">
      <c r="A55647">
        <v>98262</v>
      </c>
    </row>
    <row r="55648" spans="1:4" x14ac:dyDescent="0.2">
      <c r="A55648">
        <v>98262</v>
      </c>
      <c r="B55648" t="s">
        <v>6064</v>
      </c>
      <c r="C55648">
        <v>88264</v>
      </c>
      <c r="D55648">
        <v>6.4100000000000004E-2</v>
      </c>
    </row>
    <row r="55649" spans="1:4" x14ac:dyDescent="0.2">
      <c r="A55649">
        <v>98262</v>
      </c>
      <c r="B55649" t="s">
        <v>6064</v>
      </c>
      <c r="C55649">
        <v>88247</v>
      </c>
      <c r="D55649">
        <v>6.4100000000000004E-2</v>
      </c>
    </row>
    <row r="55650" spans="1:4" x14ac:dyDescent="0.2">
      <c r="A55650">
        <v>98262</v>
      </c>
      <c r="B55650" t="s">
        <v>80</v>
      </c>
      <c r="C55650">
        <v>11902</v>
      </c>
      <c r="D55650">
        <v>1.05</v>
      </c>
    </row>
    <row r="55651" spans="1:4" x14ac:dyDescent="0.2">
      <c r="A55651">
        <v>98289</v>
      </c>
    </row>
    <row r="55652" spans="1:4" x14ac:dyDescent="0.2">
      <c r="A55652">
        <v>98289</v>
      </c>
      <c r="B55652" t="s">
        <v>6064</v>
      </c>
      <c r="C55652">
        <v>88264</v>
      </c>
      <c r="D55652">
        <v>2.01E-2</v>
      </c>
    </row>
    <row r="55653" spans="1:4" x14ac:dyDescent="0.2">
      <c r="A55653">
        <v>98289</v>
      </c>
      <c r="B55653" t="s">
        <v>6064</v>
      </c>
      <c r="C55653">
        <v>88247</v>
      </c>
      <c r="D55653">
        <v>2.01E-2</v>
      </c>
    </row>
    <row r="55654" spans="1:4" x14ac:dyDescent="0.2">
      <c r="A55654">
        <v>98289</v>
      </c>
      <c r="B55654" t="s">
        <v>80</v>
      </c>
      <c r="C55654">
        <v>11903</v>
      </c>
      <c r="D55654">
        <v>1.05</v>
      </c>
    </row>
    <row r="55655" spans="1:4" x14ac:dyDescent="0.2">
      <c r="A55655">
        <v>98282</v>
      </c>
    </row>
    <row r="55656" spans="1:4" x14ac:dyDescent="0.2">
      <c r="A55656">
        <v>98282</v>
      </c>
      <c r="B55656" t="s">
        <v>6064</v>
      </c>
      <c r="C55656">
        <v>88264</v>
      </c>
      <c r="D55656">
        <v>0.14410000000000001</v>
      </c>
    </row>
    <row r="55657" spans="1:4" x14ac:dyDescent="0.2">
      <c r="A55657">
        <v>98282</v>
      </c>
      <c r="B55657" t="s">
        <v>6064</v>
      </c>
      <c r="C55657">
        <v>88247</v>
      </c>
      <c r="D55657">
        <v>0.14410000000000001</v>
      </c>
    </row>
    <row r="55658" spans="1:4" x14ac:dyDescent="0.2">
      <c r="A55658">
        <v>98282</v>
      </c>
      <c r="B55658" t="s">
        <v>80</v>
      </c>
      <c r="C55658">
        <v>11903</v>
      </c>
      <c r="D55658">
        <v>1.05</v>
      </c>
    </row>
    <row r="55659" spans="1:4" x14ac:dyDescent="0.2">
      <c r="A55659">
        <v>98263</v>
      </c>
    </row>
    <row r="55660" spans="1:4" x14ac:dyDescent="0.2">
      <c r="A55660">
        <v>98263</v>
      </c>
      <c r="B55660" t="s">
        <v>6064</v>
      </c>
      <c r="C55660">
        <v>88264</v>
      </c>
      <c r="D55660">
        <v>6.6600000000000006E-2</v>
      </c>
    </row>
    <row r="55661" spans="1:4" x14ac:dyDescent="0.2">
      <c r="A55661">
        <v>98263</v>
      </c>
      <c r="B55661" t="s">
        <v>6064</v>
      </c>
      <c r="C55661">
        <v>88247</v>
      </c>
      <c r="D55661">
        <v>6.6600000000000006E-2</v>
      </c>
    </row>
    <row r="55662" spans="1:4" x14ac:dyDescent="0.2">
      <c r="A55662">
        <v>98263</v>
      </c>
      <c r="B55662" t="s">
        <v>80</v>
      </c>
      <c r="C55662">
        <v>11903</v>
      </c>
      <c r="D55662">
        <v>1.05</v>
      </c>
    </row>
    <row r="55663" spans="1:4" x14ac:dyDescent="0.2">
      <c r="A55663">
        <v>98290</v>
      </c>
    </row>
    <row r="55664" spans="1:4" x14ac:dyDescent="0.2">
      <c r="A55664">
        <v>98290</v>
      </c>
      <c r="B55664" t="s">
        <v>6064</v>
      </c>
      <c r="C55664">
        <v>88264</v>
      </c>
      <c r="D55664">
        <v>2.2100000000000002E-2</v>
      </c>
    </row>
    <row r="55665" spans="1:4" x14ac:dyDescent="0.2">
      <c r="A55665">
        <v>98290</v>
      </c>
      <c r="B55665" t="s">
        <v>6064</v>
      </c>
      <c r="C55665">
        <v>88247</v>
      </c>
      <c r="D55665">
        <v>2.2100000000000002E-2</v>
      </c>
    </row>
    <row r="55666" spans="1:4" x14ac:dyDescent="0.2">
      <c r="A55666">
        <v>98290</v>
      </c>
      <c r="B55666" t="s">
        <v>80</v>
      </c>
      <c r="C55666">
        <v>11904</v>
      </c>
      <c r="D55666">
        <v>1.05</v>
      </c>
    </row>
    <row r="55667" spans="1:4" x14ac:dyDescent="0.2">
      <c r="A55667">
        <v>98283</v>
      </c>
    </row>
    <row r="55668" spans="1:4" x14ac:dyDescent="0.2">
      <c r="A55668">
        <v>98283</v>
      </c>
      <c r="B55668" t="s">
        <v>6064</v>
      </c>
      <c r="C55668">
        <v>88264</v>
      </c>
      <c r="D55668">
        <v>0.14610000000000001</v>
      </c>
    </row>
    <row r="55669" spans="1:4" x14ac:dyDescent="0.2">
      <c r="A55669">
        <v>98283</v>
      </c>
      <c r="B55669" t="s">
        <v>6064</v>
      </c>
      <c r="C55669">
        <v>88247</v>
      </c>
      <c r="D55669">
        <v>0.14610000000000001</v>
      </c>
    </row>
    <row r="55670" spans="1:4" x14ac:dyDescent="0.2">
      <c r="A55670">
        <v>98283</v>
      </c>
      <c r="B55670" t="s">
        <v>80</v>
      </c>
      <c r="C55670">
        <v>11904</v>
      </c>
      <c r="D55670">
        <v>1.05</v>
      </c>
    </row>
    <row r="55671" spans="1:4" x14ac:dyDescent="0.2">
      <c r="A55671">
        <v>98264</v>
      </c>
    </row>
    <row r="55672" spans="1:4" x14ac:dyDescent="0.2">
      <c r="A55672">
        <v>98264</v>
      </c>
      <c r="B55672" t="s">
        <v>6064</v>
      </c>
      <c r="C55672">
        <v>88264</v>
      </c>
      <c r="D55672">
        <v>6.8599999999999994E-2</v>
      </c>
    </row>
    <row r="55673" spans="1:4" x14ac:dyDescent="0.2">
      <c r="A55673">
        <v>98264</v>
      </c>
      <c r="B55673" t="s">
        <v>6064</v>
      </c>
      <c r="C55673">
        <v>88247</v>
      </c>
      <c r="D55673">
        <v>6.8599999999999994E-2</v>
      </c>
    </row>
    <row r="55674" spans="1:4" x14ac:dyDescent="0.2">
      <c r="A55674">
        <v>98264</v>
      </c>
      <c r="B55674" t="s">
        <v>80</v>
      </c>
      <c r="C55674">
        <v>11904</v>
      </c>
      <c r="D55674">
        <v>1.05</v>
      </c>
    </row>
    <row r="55675" spans="1:4" x14ac:dyDescent="0.2">
      <c r="A55675">
        <v>98273</v>
      </c>
    </row>
    <row r="55676" spans="1:4" x14ac:dyDescent="0.2">
      <c r="A55676">
        <v>98273</v>
      </c>
      <c r="B55676" t="s">
        <v>6064</v>
      </c>
      <c r="C55676">
        <v>88264</v>
      </c>
      <c r="D55676">
        <v>8.3999999999999995E-3</v>
      </c>
    </row>
    <row r="55677" spans="1:4" x14ac:dyDescent="0.2">
      <c r="A55677">
        <v>98273</v>
      </c>
      <c r="B55677" t="s">
        <v>6064</v>
      </c>
      <c r="C55677">
        <v>88247</v>
      </c>
      <c r="D55677">
        <v>8.3999999999999995E-3</v>
      </c>
    </row>
    <row r="55678" spans="1:4" x14ac:dyDescent="0.2">
      <c r="A55678">
        <v>98273</v>
      </c>
      <c r="B55678" t="s">
        <v>80</v>
      </c>
      <c r="C55678">
        <v>11904</v>
      </c>
      <c r="D55678">
        <v>1.05</v>
      </c>
    </row>
    <row r="55679" spans="1:4" x14ac:dyDescent="0.2">
      <c r="A55679">
        <v>98291</v>
      </c>
    </row>
    <row r="55680" spans="1:4" x14ac:dyDescent="0.2">
      <c r="A55680">
        <v>98291</v>
      </c>
      <c r="B55680" t="s">
        <v>6064</v>
      </c>
      <c r="C55680">
        <v>88264</v>
      </c>
      <c r="D55680">
        <v>2.3800000000000002E-2</v>
      </c>
    </row>
    <row r="55681" spans="1:4" x14ac:dyDescent="0.2">
      <c r="A55681">
        <v>98291</v>
      </c>
      <c r="B55681" t="s">
        <v>6064</v>
      </c>
      <c r="C55681">
        <v>88247</v>
      </c>
      <c r="D55681">
        <v>2.3800000000000002E-2</v>
      </c>
    </row>
    <row r="55682" spans="1:4" x14ac:dyDescent="0.2">
      <c r="A55682">
        <v>98291</v>
      </c>
      <c r="B55682" t="s">
        <v>80</v>
      </c>
      <c r="C55682">
        <v>11905</v>
      </c>
      <c r="D55682">
        <v>1.05</v>
      </c>
    </row>
    <row r="55683" spans="1:4" x14ac:dyDescent="0.2">
      <c r="A55683">
        <v>98284</v>
      </c>
    </row>
    <row r="55684" spans="1:4" x14ac:dyDescent="0.2">
      <c r="A55684">
        <v>98284</v>
      </c>
      <c r="B55684" t="s">
        <v>6064</v>
      </c>
      <c r="C55684">
        <v>88264</v>
      </c>
      <c r="D55684">
        <v>0.1477</v>
      </c>
    </row>
    <row r="55685" spans="1:4" x14ac:dyDescent="0.2">
      <c r="A55685">
        <v>98284</v>
      </c>
      <c r="B55685" t="s">
        <v>6064</v>
      </c>
      <c r="C55685">
        <v>88247</v>
      </c>
      <c r="D55685">
        <v>0.1477</v>
      </c>
    </row>
    <row r="55686" spans="1:4" x14ac:dyDescent="0.2">
      <c r="A55686">
        <v>98284</v>
      </c>
      <c r="B55686" t="s">
        <v>80</v>
      </c>
      <c r="C55686">
        <v>11905</v>
      </c>
      <c r="D55686">
        <v>1.05</v>
      </c>
    </row>
    <row r="55687" spans="1:4" x14ac:dyDescent="0.2">
      <c r="A55687">
        <v>98265</v>
      </c>
    </row>
    <row r="55688" spans="1:4" x14ac:dyDescent="0.2">
      <c r="A55688">
        <v>98265</v>
      </c>
      <c r="B55688" t="s">
        <v>6064</v>
      </c>
      <c r="C55688">
        <v>88264</v>
      </c>
      <c r="D55688">
        <v>7.0300000000000001E-2</v>
      </c>
    </row>
    <row r="55689" spans="1:4" x14ac:dyDescent="0.2">
      <c r="A55689">
        <v>98265</v>
      </c>
      <c r="B55689" t="s">
        <v>6064</v>
      </c>
      <c r="C55689">
        <v>88247</v>
      </c>
      <c r="D55689">
        <v>7.0300000000000001E-2</v>
      </c>
    </row>
    <row r="55690" spans="1:4" x14ac:dyDescent="0.2">
      <c r="A55690">
        <v>98265</v>
      </c>
      <c r="B55690" t="s">
        <v>80</v>
      </c>
      <c r="C55690">
        <v>11905</v>
      </c>
      <c r="D55690">
        <v>1.05</v>
      </c>
    </row>
    <row r="55691" spans="1:4" x14ac:dyDescent="0.2">
      <c r="A55691">
        <v>98274</v>
      </c>
    </row>
    <row r="55692" spans="1:4" x14ac:dyDescent="0.2">
      <c r="A55692">
        <v>98274</v>
      </c>
      <c r="B55692" t="s">
        <v>6064</v>
      </c>
      <c r="C55692">
        <v>88264</v>
      </c>
      <c r="D55692">
        <v>0.01</v>
      </c>
    </row>
    <row r="55693" spans="1:4" x14ac:dyDescent="0.2">
      <c r="A55693">
        <v>98274</v>
      </c>
      <c r="B55693" t="s">
        <v>6064</v>
      </c>
      <c r="C55693">
        <v>88247</v>
      </c>
      <c r="D55693">
        <v>0.01</v>
      </c>
    </row>
    <row r="55694" spans="1:4" x14ac:dyDescent="0.2">
      <c r="A55694">
        <v>98274</v>
      </c>
      <c r="B55694" t="s">
        <v>80</v>
      </c>
      <c r="C55694">
        <v>11905</v>
      </c>
      <c r="D55694">
        <v>1.05</v>
      </c>
    </row>
    <row r="55695" spans="1:4" x14ac:dyDescent="0.2">
      <c r="A55695">
        <v>98292</v>
      </c>
    </row>
    <row r="55696" spans="1:4" x14ac:dyDescent="0.2">
      <c r="A55696">
        <v>98292</v>
      </c>
      <c r="B55696" t="s">
        <v>6064</v>
      </c>
      <c r="C55696">
        <v>88264</v>
      </c>
      <c r="D55696">
        <v>2.46E-2</v>
      </c>
    </row>
    <row r="55697" spans="1:4" x14ac:dyDescent="0.2">
      <c r="A55697">
        <v>98292</v>
      </c>
      <c r="B55697" t="s">
        <v>6064</v>
      </c>
      <c r="C55697">
        <v>88247</v>
      </c>
      <c r="D55697">
        <v>2.46E-2</v>
      </c>
    </row>
    <row r="55698" spans="1:4" x14ac:dyDescent="0.2">
      <c r="A55698">
        <v>98292</v>
      </c>
      <c r="B55698" t="s">
        <v>80</v>
      </c>
      <c r="C55698">
        <v>11906</v>
      </c>
      <c r="D55698">
        <v>1.05</v>
      </c>
    </row>
    <row r="55699" spans="1:4" x14ac:dyDescent="0.2">
      <c r="A55699">
        <v>98285</v>
      </c>
    </row>
    <row r="55700" spans="1:4" x14ac:dyDescent="0.2">
      <c r="A55700">
        <v>98285</v>
      </c>
      <c r="B55700" t="s">
        <v>6064</v>
      </c>
      <c r="C55700">
        <v>88264</v>
      </c>
      <c r="D55700">
        <v>0.14860000000000001</v>
      </c>
    </row>
    <row r="55701" spans="1:4" x14ac:dyDescent="0.2">
      <c r="A55701">
        <v>98285</v>
      </c>
      <c r="B55701" t="s">
        <v>6064</v>
      </c>
      <c r="C55701">
        <v>88247</v>
      </c>
      <c r="D55701">
        <v>0.14860000000000001</v>
      </c>
    </row>
    <row r="55702" spans="1:4" x14ac:dyDescent="0.2">
      <c r="A55702">
        <v>98285</v>
      </c>
      <c r="B55702" t="s">
        <v>80</v>
      </c>
      <c r="C55702">
        <v>11906</v>
      </c>
      <c r="D55702">
        <v>1.05</v>
      </c>
    </row>
    <row r="55703" spans="1:4" x14ac:dyDescent="0.2">
      <c r="A55703">
        <v>98266</v>
      </c>
    </row>
    <row r="55704" spans="1:4" x14ac:dyDescent="0.2">
      <c r="A55704">
        <v>98266</v>
      </c>
      <c r="B55704" t="s">
        <v>6064</v>
      </c>
      <c r="C55704">
        <v>88264</v>
      </c>
      <c r="D55704">
        <v>7.1099999999999997E-2</v>
      </c>
    </row>
    <row r="55705" spans="1:4" x14ac:dyDescent="0.2">
      <c r="A55705">
        <v>98266</v>
      </c>
      <c r="B55705" t="s">
        <v>6064</v>
      </c>
      <c r="C55705">
        <v>88247</v>
      </c>
      <c r="D55705">
        <v>7.1099999999999997E-2</v>
      </c>
    </row>
    <row r="55706" spans="1:4" x14ac:dyDescent="0.2">
      <c r="A55706">
        <v>98266</v>
      </c>
      <c r="B55706" t="s">
        <v>80</v>
      </c>
      <c r="C55706">
        <v>11906</v>
      </c>
      <c r="D55706">
        <v>1.05</v>
      </c>
    </row>
    <row r="55707" spans="1:4" x14ac:dyDescent="0.2">
      <c r="A55707">
        <v>98275</v>
      </c>
    </row>
    <row r="55708" spans="1:4" x14ac:dyDescent="0.2">
      <c r="A55708">
        <v>98275</v>
      </c>
      <c r="B55708" t="s">
        <v>6064</v>
      </c>
      <c r="C55708">
        <v>88264</v>
      </c>
      <c r="D55708">
        <v>1.0800000000000001E-2</v>
      </c>
    </row>
    <row r="55709" spans="1:4" x14ac:dyDescent="0.2">
      <c r="A55709">
        <v>98275</v>
      </c>
      <c r="B55709" t="s">
        <v>6064</v>
      </c>
      <c r="C55709">
        <v>88247</v>
      </c>
      <c r="D55709">
        <v>1.0800000000000001E-2</v>
      </c>
    </row>
    <row r="55710" spans="1:4" x14ac:dyDescent="0.2">
      <c r="A55710">
        <v>98275</v>
      </c>
      <c r="B55710" t="s">
        <v>80</v>
      </c>
      <c r="C55710">
        <v>11906</v>
      </c>
      <c r="D55710">
        <v>1.05</v>
      </c>
    </row>
    <row r="55711" spans="1:4" x14ac:dyDescent="0.2">
      <c r="A55711">
        <v>98293</v>
      </c>
    </row>
    <row r="55712" spans="1:4" x14ac:dyDescent="0.2">
      <c r="A55712">
        <v>98293</v>
      </c>
      <c r="B55712" t="s">
        <v>6064</v>
      </c>
      <c r="C55712">
        <v>88264</v>
      </c>
      <c r="D55712">
        <v>4.5400000000000003E-2</v>
      </c>
    </row>
    <row r="55713" spans="1:4" x14ac:dyDescent="0.2">
      <c r="A55713">
        <v>98293</v>
      </c>
      <c r="B55713" t="s">
        <v>6064</v>
      </c>
      <c r="C55713">
        <v>88247</v>
      </c>
      <c r="D55713">
        <v>4.5400000000000003E-2</v>
      </c>
    </row>
    <row r="55714" spans="1:4" x14ac:dyDescent="0.2">
      <c r="A55714">
        <v>98293</v>
      </c>
      <c r="B55714" t="s">
        <v>80</v>
      </c>
      <c r="C55714">
        <v>11919</v>
      </c>
      <c r="D55714">
        <v>1.05</v>
      </c>
    </row>
    <row r="55715" spans="1:4" x14ac:dyDescent="0.2">
      <c r="A55715">
        <v>98286</v>
      </c>
    </row>
    <row r="55716" spans="1:4" x14ac:dyDescent="0.2">
      <c r="A55716">
        <v>98286</v>
      </c>
      <c r="B55716" t="s">
        <v>6064</v>
      </c>
      <c r="C55716">
        <v>88264</v>
      </c>
      <c r="D55716">
        <v>0.1694</v>
      </c>
    </row>
    <row r="55717" spans="1:4" x14ac:dyDescent="0.2">
      <c r="A55717">
        <v>98286</v>
      </c>
      <c r="B55717" t="s">
        <v>6064</v>
      </c>
      <c r="C55717">
        <v>88247</v>
      </c>
      <c r="D55717">
        <v>0.1694</v>
      </c>
    </row>
    <row r="55718" spans="1:4" x14ac:dyDescent="0.2">
      <c r="A55718">
        <v>98286</v>
      </c>
      <c r="B55718" t="s">
        <v>80</v>
      </c>
      <c r="C55718">
        <v>11919</v>
      </c>
      <c r="D55718">
        <v>1.05</v>
      </c>
    </row>
    <row r="55719" spans="1:4" x14ac:dyDescent="0.2">
      <c r="A55719">
        <v>98267</v>
      </c>
    </row>
    <row r="55720" spans="1:4" x14ac:dyDescent="0.2">
      <c r="A55720">
        <v>98267</v>
      </c>
      <c r="B55720" t="s">
        <v>6064</v>
      </c>
      <c r="C55720">
        <v>88264</v>
      </c>
      <c r="D55720">
        <v>9.1899999999999996E-2</v>
      </c>
    </row>
    <row r="55721" spans="1:4" x14ac:dyDescent="0.2">
      <c r="A55721">
        <v>98267</v>
      </c>
      <c r="B55721" t="s">
        <v>6064</v>
      </c>
      <c r="C55721">
        <v>88247</v>
      </c>
      <c r="D55721">
        <v>9.1899999999999996E-2</v>
      </c>
    </row>
    <row r="55722" spans="1:4" x14ac:dyDescent="0.2">
      <c r="A55722">
        <v>98267</v>
      </c>
      <c r="B55722" t="s">
        <v>80</v>
      </c>
      <c r="C55722">
        <v>11919</v>
      </c>
      <c r="D55722">
        <v>1.05</v>
      </c>
    </row>
    <row r="55723" spans="1:4" x14ac:dyDescent="0.2">
      <c r="A55723">
        <v>98276</v>
      </c>
    </row>
    <row r="55724" spans="1:4" x14ac:dyDescent="0.2">
      <c r="A55724">
        <v>98276</v>
      </c>
      <c r="B55724" t="s">
        <v>6064</v>
      </c>
      <c r="C55724">
        <v>88264</v>
      </c>
      <c r="D55724">
        <v>3.1600000000000003E-2</v>
      </c>
    </row>
    <row r="55725" spans="1:4" x14ac:dyDescent="0.2">
      <c r="A55725">
        <v>98276</v>
      </c>
      <c r="B55725" t="s">
        <v>6064</v>
      </c>
      <c r="C55725">
        <v>88247</v>
      </c>
      <c r="D55725">
        <v>3.1600000000000003E-2</v>
      </c>
    </row>
    <row r="55726" spans="1:4" x14ac:dyDescent="0.2">
      <c r="A55726">
        <v>98276</v>
      </c>
      <c r="B55726" t="s">
        <v>80</v>
      </c>
      <c r="C55726">
        <v>11919</v>
      </c>
      <c r="D55726">
        <v>1.05</v>
      </c>
    </row>
    <row r="55727" spans="1:4" x14ac:dyDescent="0.2">
      <c r="A55727">
        <v>98268</v>
      </c>
    </row>
    <row r="55728" spans="1:4" x14ac:dyDescent="0.2">
      <c r="A55728">
        <v>98268</v>
      </c>
      <c r="B55728" t="s">
        <v>6064</v>
      </c>
      <c r="C55728">
        <v>88264</v>
      </c>
      <c r="D55728">
        <v>0.1041</v>
      </c>
    </row>
    <row r="55729" spans="1:4" x14ac:dyDescent="0.2">
      <c r="A55729">
        <v>98268</v>
      </c>
      <c r="B55729" t="s">
        <v>6064</v>
      </c>
      <c r="C55729">
        <v>88247</v>
      </c>
      <c r="D55729">
        <v>0.1041</v>
      </c>
    </row>
    <row r="55730" spans="1:4" x14ac:dyDescent="0.2">
      <c r="A55730">
        <v>98268</v>
      </c>
      <c r="B55730" t="s">
        <v>80</v>
      </c>
      <c r="C55730">
        <v>11920</v>
      </c>
      <c r="D55730">
        <v>1.05</v>
      </c>
    </row>
    <row r="55731" spans="1:4" x14ac:dyDescent="0.2">
      <c r="A55731">
        <v>98277</v>
      </c>
    </row>
    <row r="55732" spans="1:4" x14ac:dyDescent="0.2">
      <c r="A55732">
        <v>98277</v>
      </c>
      <c r="B55732" t="s">
        <v>6064</v>
      </c>
      <c r="C55732">
        <v>88264</v>
      </c>
      <c r="D55732">
        <v>4.3900000000000002E-2</v>
      </c>
    </row>
    <row r="55733" spans="1:4" x14ac:dyDescent="0.2">
      <c r="A55733">
        <v>98277</v>
      </c>
      <c r="B55733" t="s">
        <v>6064</v>
      </c>
      <c r="C55733">
        <v>88247</v>
      </c>
      <c r="D55733">
        <v>4.3900000000000002E-2</v>
      </c>
    </row>
    <row r="55734" spans="1:4" x14ac:dyDescent="0.2">
      <c r="A55734">
        <v>98277</v>
      </c>
      <c r="B55734" t="s">
        <v>80</v>
      </c>
      <c r="C55734">
        <v>11920</v>
      </c>
      <c r="D55734">
        <v>1.05</v>
      </c>
    </row>
    <row r="55735" spans="1:4" x14ac:dyDescent="0.2">
      <c r="A55735">
        <v>98272</v>
      </c>
    </row>
    <row r="55736" spans="1:4" x14ac:dyDescent="0.2">
      <c r="A55736">
        <v>98272</v>
      </c>
      <c r="B55736" t="s">
        <v>6064</v>
      </c>
      <c r="C55736">
        <v>88264</v>
      </c>
      <c r="D55736">
        <v>0.1898</v>
      </c>
    </row>
    <row r="55737" spans="1:4" x14ac:dyDescent="0.2">
      <c r="A55737">
        <v>98272</v>
      </c>
      <c r="B55737" t="s">
        <v>6064</v>
      </c>
      <c r="C55737">
        <v>88247</v>
      </c>
      <c r="D55737">
        <v>0.1898</v>
      </c>
    </row>
    <row r="55738" spans="1:4" x14ac:dyDescent="0.2">
      <c r="A55738">
        <v>98272</v>
      </c>
      <c r="B55738" t="s">
        <v>80</v>
      </c>
      <c r="C55738">
        <v>11924</v>
      </c>
      <c r="D55738">
        <v>1.05</v>
      </c>
    </row>
    <row r="55739" spans="1:4" x14ac:dyDescent="0.2">
      <c r="A55739">
        <v>98269</v>
      </c>
    </row>
    <row r="55740" spans="1:4" x14ac:dyDescent="0.2">
      <c r="A55740">
        <v>98269</v>
      </c>
      <c r="B55740" t="s">
        <v>6064</v>
      </c>
      <c r="C55740">
        <v>88264</v>
      </c>
      <c r="D55740">
        <v>0.1143</v>
      </c>
    </row>
    <row r="55741" spans="1:4" x14ac:dyDescent="0.2">
      <c r="A55741">
        <v>98269</v>
      </c>
      <c r="B55741" t="s">
        <v>6064</v>
      </c>
      <c r="C55741">
        <v>88247</v>
      </c>
      <c r="D55741">
        <v>0.1143</v>
      </c>
    </row>
    <row r="55742" spans="1:4" x14ac:dyDescent="0.2">
      <c r="A55742">
        <v>98269</v>
      </c>
      <c r="B55742" t="s">
        <v>80</v>
      </c>
      <c r="C55742">
        <v>11921</v>
      </c>
      <c r="D55742">
        <v>1.05</v>
      </c>
    </row>
    <row r="55743" spans="1:4" x14ac:dyDescent="0.2">
      <c r="A55743">
        <v>98278</v>
      </c>
    </row>
    <row r="55744" spans="1:4" x14ac:dyDescent="0.2">
      <c r="A55744">
        <v>98278</v>
      </c>
      <c r="B55744" t="s">
        <v>6064</v>
      </c>
      <c r="C55744">
        <v>88264</v>
      </c>
      <c r="D55744">
        <v>5.4100000000000002E-2</v>
      </c>
    </row>
    <row r="55745" spans="1:4" x14ac:dyDescent="0.2">
      <c r="A55745">
        <v>98278</v>
      </c>
      <c r="B55745" t="s">
        <v>6064</v>
      </c>
      <c r="C55745">
        <v>88247</v>
      </c>
      <c r="D55745">
        <v>5.4100000000000002E-2</v>
      </c>
    </row>
    <row r="55746" spans="1:4" x14ac:dyDescent="0.2">
      <c r="A55746">
        <v>98278</v>
      </c>
      <c r="B55746" t="s">
        <v>80</v>
      </c>
      <c r="C55746">
        <v>11921</v>
      </c>
      <c r="D55746">
        <v>1.05</v>
      </c>
    </row>
    <row r="55747" spans="1:4" x14ac:dyDescent="0.2">
      <c r="A55747">
        <v>98270</v>
      </c>
    </row>
    <row r="55748" spans="1:4" x14ac:dyDescent="0.2">
      <c r="A55748">
        <v>98270</v>
      </c>
      <c r="B55748" t="s">
        <v>6064</v>
      </c>
      <c r="C55748">
        <v>88264</v>
      </c>
      <c r="D55748">
        <v>0.12659999999999999</v>
      </c>
    </row>
    <row r="55749" spans="1:4" x14ac:dyDescent="0.2">
      <c r="A55749">
        <v>98270</v>
      </c>
      <c r="B55749" t="s">
        <v>6064</v>
      </c>
      <c r="C55749">
        <v>88247</v>
      </c>
      <c r="D55749">
        <v>0.12659999999999999</v>
      </c>
    </row>
    <row r="55750" spans="1:4" x14ac:dyDescent="0.2">
      <c r="A55750">
        <v>98270</v>
      </c>
      <c r="B55750" t="s">
        <v>80</v>
      </c>
      <c r="C55750">
        <v>11922</v>
      </c>
      <c r="D55750">
        <v>1.05</v>
      </c>
    </row>
    <row r="55751" spans="1:4" x14ac:dyDescent="0.2">
      <c r="A55751">
        <v>98279</v>
      </c>
    </row>
    <row r="55752" spans="1:4" x14ac:dyDescent="0.2">
      <c r="A55752">
        <v>98279</v>
      </c>
      <c r="B55752" t="s">
        <v>6064</v>
      </c>
      <c r="C55752">
        <v>88264</v>
      </c>
      <c r="D55752">
        <v>6.6299999999999998E-2</v>
      </c>
    </row>
    <row r="55753" spans="1:4" x14ac:dyDescent="0.2">
      <c r="A55753">
        <v>98279</v>
      </c>
      <c r="B55753" t="s">
        <v>6064</v>
      </c>
      <c r="C55753">
        <v>88247</v>
      </c>
      <c r="D55753">
        <v>6.6299999999999998E-2</v>
      </c>
    </row>
    <row r="55754" spans="1:4" x14ac:dyDescent="0.2">
      <c r="A55754">
        <v>98279</v>
      </c>
      <c r="B55754" t="s">
        <v>80</v>
      </c>
      <c r="C55754">
        <v>11922</v>
      </c>
      <c r="D55754">
        <v>1.05</v>
      </c>
    </row>
    <row r="55755" spans="1:4" x14ac:dyDescent="0.2">
      <c r="A55755">
        <v>98271</v>
      </c>
    </row>
    <row r="55756" spans="1:4" x14ac:dyDescent="0.2">
      <c r="A55756">
        <v>98271</v>
      </c>
      <c r="B55756" t="s">
        <v>6064</v>
      </c>
      <c r="C55756">
        <v>88264</v>
      </c>
      <c r="D55756">
        <v>0.13880000000000001</v>
      </c>
    </row>
    <row r="55757" spans="1:4" x14ac:dyDescent="0.2">
      <c r="A55757">
        <v>98271</v>
      </c>
      <c r="B55757" t="s">
        <v>6064</v>
      </c>
      <c r="C55757">
        <v>88247</v>
      </c>
      <c r="D55757">
        <v>0.13880000000000001</v>
      </c>
    </row>
    <row r="55758" spans="1:4" x14ac:dyDescent="0.2">
      <c r="A55758">
        <v>98271</v>
      </c>
      <c r="B55758" t="s">
        <v>80</v>
      </c>
      <c r="C55758">
        <v>11923</v>
      </c>
      <c r="D55758">
        <v>1.05</v>
      </c>
    </row>
    <row r="55759" spans="1:4" x14ac:dyDescent="0.2">
      <c r="A55759">
        <v>98400</v>
      </c>
    </row>
    <row r="55760" spans="1:4" x14ac:dyDescent="0.2">
      <c r="A55760">
        <v>98400</v>
      </c>
      <c r="B55760" t="s">
        <v>6064</v>
      </c>
      <c r="C55760">
        <v>88264</v>
      </c>
      <c r="D55760">
        <v>9.1899999999999996E-2</v>
      </c>
    </row>
    <row r="55761" spans="1:4" x14ac:dyDescent="0.2">
      <c r="A55761">
        <v>98400</v>
      </c>
      <c r="B55761" t="s">
        <v>6064</v>
      </c>
      <c r="C55761">
        <v>88247</v>
      </c>
      <c r="D55761">
        <v>9.1899999999999996E-2</v>
      </c>
    </row>
    <row r="55762" spans="1:4" x14ac:dyDescent="0.2">
      <c r="A55762">
        <v>98400</v>
      </c>
      <c r="B55762" t="s">
        <v>80</v>
      </c>
      <c r="C55762">
        <v>11916</v>
      </c>
      <c r="D55762">
        <v>1.05</v>
      </c>
    </row>
    <row r="55763" spans="1:4" x14ac:dyDescent="0.2">
      <c r="A55763">
        <v>98401</v>
      </c>
    </row>
    <row r="55764" spans="1:4" x14ac:dyDescent="0.2">
      <c r="A55764">
        <v>98401</v>
      </c>
      <c r="B55764" t="s">
        <v>6064</v>
      </c>
      <c r="C55764">
        <v>88264</v>
      </c>
      <c r="D55764">
        <v>0.1041</v>
      </c>
    </row>
    <row r="55765" spans="1:4" x14ac:dyDescent="0.2">
      <c r="A55765">
        <v>98401</v>
      </c>
      <c r="B55765" t="s">
        <v>6064</v>
      </c>
      <c r="C55765">
        <v>88247</v>
      </c>
      <c r="D55765">
        <v>0.1041</v>
      </c>
    </row>
    <row r="55766" spans="1:4" x14ac:dyDescent="0.2">
      <c r="A55766">
        <v>98401</v>
      </c>
      <c r="B55766" t="s">
        <v>80</v>
      </c>
      <c r="C55766">
        <v>11917</v>
      </c>
      <c r="D55766">
        <v>1.05</v>
      </c>
    </row>
    <row r="55767" spans="1:4" x14ac:dyDescent="0.2">
      <c r="A55767">
        <v>98402</v>
      </c>
    </row>
    <row r="55768" spans="1:4" x14ac:dyDescent="0.2">
      <c r="A55768">
        <v>98402</v>
      </c>
      <c r="B55768" t="s">
        <v>6064</v>
      </c>
      <c r="C55768">
        <v>88264</v>
      </c>
      <c r="D55768">
        <v>0.1143</v>
      </c>
    </row>
    <row r="55769" spans="1:4" x14ac:dyDescent="0.2">
      <c r="A55769">
        <v>98402</v>
      </c>
      <c r="B55769" t="s">
        <v>6064</v>
      </c>
      <c r="C55769">
        <v>88247</v>
      </c>
      <c r="D55769">
        <v>0.1143</v>
      </c>
    </row>
    <row r="55770" spans="1:4" x14ac:dyDescent="0.2">
      <c r="A55770">
        <v>98402</v>
      </c>
      <c r="B55770" t="s">
        <v>80</v>
      </c>
      <c r="C55770">
        <v>11918</v>
      </c>
      <c r="D55770">
        <v>1.05</v>
      </c>
    </row>
    <row r="55771" spans="1:4" x14ac:dyDescent="0.2">
      <c r="A55771">
        <v>100556</v>
      </c>
    </row>
    <row r="55772" spans="1:4" x14ac:dyDescent="0.2">
      <c r="A55772">
        <v>100556</v>
      </c>
      <c r="B55772" t="s">
        <v>6064</v>
      </c>
      <c r="C55772">
        <v>88264</v>
      </c>
      <c r="D55772">
        <v>0.34599999999999997</v>
      </c>
    </row>
    <row r="55773" spans="1:4" x14ac:dyDescent="0.2">
      <c r="A55773">
        <v>100556</v>
      </c>
      <c r="B55773" t="s">
        <v>6064</v>
      </c>
      <c r="C55773">
        <v>88247</v>
      </c>
      <c r="D55773">
        <v>0.34599999999999997</v>
      </c>
    </row>
    <row r="55774" spans="1:4" x14ac:dyDescent="0.2">
      <c r="A55774">
        <v>100556</v>
      </c>
      <c r="B55774" t="s">
        <v>80</v>
      </c>
      <c r="C55774">
        <v>20254</v>
      </c>
      <c r="D55774">
        <v>1</v>
      </c>
    </row>
    <row r="55775" spans="1:4" x14ac:dyDescent="0.2">
      <c r="A55775">
        <v>100557</v>
      </c>
    </row>
    <row r="55776" spans="1:4" x14ac:dyDescent="0.2">
      <c r="A55776">
        <v>100557</v>
      </c>
      <c r="B55776" t="s">
        <v>6064</v>
      </c>
      <c r="C55776">
        <v>88264</v>
      </c>
      <c r="D55776">
        <v>1.034</v>
      </c>
    </row>
    <row r="55777" spans="1:4" x14ac:dyDescent="0.2">
      <c r="A55777">
        <v>100557</v>
      </c>
      <c r="B55777" t="s">
        <v>6064</v>
      </c>
      <c r="C55777">
        <v>88247</v>
      </c>
      <c r="D55777">
        <v>1.034</v>
      </c>
    </row>
    <row r="55778" spans="1:4" x14ac:dyDescent="0.2">
      <c r="A55778">
        <v>100557</v>
      </c>
      <c r="B55778" t="s">
        <v>80</v>
      </c>
      <c r="C55778">
        <v>11256</v>
      </c>
      <c r="D55778">
        <v>1</v>
      </c>
    </row>
    <row r="55779" spans="1:4" x14ac:dyDescent="0.2">
      <c r="A55779">
        <v>98301</v>
      </c>
    </row>
    <row r="55780" spans="1:4" x14ac:dyDescent="0.2">
      <c r="A55780">
        <v>98301</v>
      </c>
      <c r="B55780" t="s">
        <v>6064</v>
      </c>
      <c r="C55780">
        <v>88264</v>
      </c>
      <c r="D55780">
        <v>6.2007000000000003</v>
      </c>
    </row>
    <row r="55781" spans="1:4" x14ac:dyDescent="0.2">
      <c r="A55781">
        <v>98301</v>
      </c>
      <c r="B55781" t="s">
        <v>6064</v>
      </c>
      <c r="C55781">
        <v>88247</v>
      </c>
      <c r="D55781">
        <v>6.2007000000000003</v>
      </c>
    </row>
    <row r="55782" spans="1:4" x14ac:dyDescent="0.2">
      <c r="A55782">
        <v>98301</v>
      </c>
      <c r="B55782" t="s">
        <v>80</v>
      </c>
      <c r="C55782">
        <v>39594</v>
      </c>
      <c r="D55782">
        <v>1</v>
      </c>
    </row>
    <row r="55783" spans="1:4" x14ac:dyDescent="0.2">
      <c r="A55783">
        <v>98302</v>
      </c>
    </row>
    <row r="55784" spans="1:4" x14ac:dyDescent="0.2">
      <c r="A55784">
        <v>98302</v>
      </c>
      <c r="B55784" t="s">
        <v>6064</v>
      </c>
      <c r="C55784">
        <v>88264</v>
      </c>
      <c r="D55784">
        <v>6.2007000000000003</v>
      </c>
    </row>
    <row r="55785" spans="1:4" x14ac:dyDescent="0.2">
      <c r="A55785">
        <v>98302</v>
      </c>
      <c r="B55785" t="s">
        <v>6064</v>
      </c>
      <c r="C55785">
        <v>88247</v>
      </c>
      <c r="D55785">
        <v>6.2007000000000003</v>
      </c>
    </row>
    <row r="55786" spans="1:4" x14ac:dyDescent="0.2">
      <c r="A55786">
        <v>98302</v>
      </c>
      <c r="B55786" t="s">
        <v>80</v>
      </c>
      <c r="C55786">
        <v>39596</v>
      </c>
      <c r="D55786">
        <v>1</v>
      </c>
    </row>
    <row r="55787" spans="1:4" x14ac:dyDescent="0.2">
      <c r="A55787">
        <v>98593</v>
      </c>
    </row>
    <row r="55788" spans="1:4" x14ac:dyDescent="0.2">
      <c r="A55788">
        <v>98593</v>
      </c>
      <c r="B55788" t="s">
        <v>6064</v>
      </c>
      <c r="C55788">
        <v>88264</v>
      </c>
      <c r="D55788">
        <v>12.323600000000001</v>
      </c>
    </row>
    <row r="55789" spans="1:4" x14ac:dyDescent="0.2">
      <c r="A55789">
        <v>98593</v>
      </c>
      <c r="B55789" t="s">
        <v>6064</v>
      </c>
      <c r="C55789">
        <v>88247</v>
      </c>
      <c r="D55789">
        <v>12.323600000000001</v>
      </c>
    </row>
    <row r="55790" spans="1:4" x14ac:dyDescent="0.2">
      <c r="A55790">
        <v>98593</v>
      </c>
      <c r="B55790" t="s">
        <v>80</v>
      </c>
      <c r="C55790">
        <v>39595</v>
      </c>
      <c r="D55790">
        <v>1</v>
      </c>
    </row>
    <row r="55791" spans="1:4" x14ac:dyDescent="0.2">
      <c r="A55791">
        <v>98304</v>
      </c>
    </row>
    <row r="55792" spans="1:4" x14ac:dyDescent="0.2">
      <c r="A55792">
        <v>98304</v>
      </c>
      <c r="B55792" t="s">
        <v>6064</v>
      </c>
      <c r="C55792">
        <v>88264</v>
      </c>
      <c r="D55792">
        <v>12.323600000000001</v>
      </c>
    </row>
    <row r="55793" spans="1:4" x14ac:dyDescent="0.2">
      <c r="A55793">
        <v>98304</v>
      </c>
      <c r="B55793" t="s">
        <v>6064</v>
      </c>
      <c r="C55793">
        <v>88247</v>
      </c>
      <c r="D55793">
        <v>12.323600000000001</v>
      </c>
    </row>
    <row r="55794" spans="1:4" x14ac:dyDescent="0.2">
      <c r="A55794">
        <v>98304</v>
      </c>
      <c r="B55794" t="s">
        <v>80</v>
      </c>
      <c r="C55794">
        <v>39597</v>
      </c>
      <c r="D55794">
        <v>1</v>
      </c>
    </row>
    <row r="55795" spans="1:4" x14ac:dyDescent="0.2">
      <c r="A55795">
        <v>100561</v>
      </c>
    </row>
    <row r="55796" spans="1:4" x14ac:dyDescent="0.2">
      <c r="A55796">
        <v>100561</v>
      </c>
      <c r="B55796" t="s">
        <v>6064</v>
      </c>
      <c r="C55796">
        <v>88264</v>
      </c>
      <c r="D55796">
        <v>0.96499999999999997</v>
      </c>
    </row>
    <row r="55797" spans="1:4" x14ac:dyDescent="0.2">
      <c r="A55797">
        <v>100561</v>
      </c>
      <c r="B55797" t="s">
        <v>6064</v>
      </c>
      <c r="C55797">
        <v>88247</v>
      </c>
      <c r="D55797">
        <v>0.96499999999999997</v>
      </c>
    </row>
    <row r="55798" spans="1:4" x14ac:dyDescent="0.2">
      <c r="A55798">
        <v>100561</v>
      </c>
      <c r="B55798" t="s">
        <v>6064</v>
      </c>
      <c r="C55798">
        <v>87367</v>
      </c>
      <c r="D55798">
        <v>1.4E-2</v>
      </c>
    </row>
    <row r="55799" spans="1:4" x14ac:dyDescent="0.2">
      <c r="A55799">
        <v>100561</v>
      </c>
      <c r="B55799" t="s">
        <v>80</v>
      </c>
      <c r="C55799">
        <v>11251</v>
      </c>
      <c r="D55799">
        <v>1</v>
      </c>
    </row>
    <row r="55800" spans="1:4" x14ac:dyDescent="0.2">
      <c r="A55800">
        <v>100562</v>
      </c>
    </row>
    <row r="55801" spans="1:4" x14ac:dyDescent="0.2">
      <c r="A55801">
        <v>100562</v>
      </c>
      <c r="B55801" t="s">
        <v>6064</v>
      </c>
      <c r="C55801">
        <v>88264</v>
      </c>
      <c r="D55801">
        <v>1.0429999999999999</v>
      </c>
    </row>
    <row r="55802" spans="1:4" x14ac:dyDescent="0.2">
      <c r="A55802">
        <v>100562</v>
      </c>
      <c r="B55802" t="s">
        <v>6064</v>
      </c>
      <c r="C55802">
        <v>88247</v>
      </c>
      <c r="D55802">
        <v>1.0429999999999999</v>
      </c>
    </row>
    <row r="55803" spans="1:4" x14ac:dyDescent="0.2">
      <c r="A55803">
        <v>100562</v>
      </c>
      <c r="B55803" t="s">
        <v>6064</v>
      </c>
      <c r="C55803">
        <v>87367</v>
      </c>
      <c r="D55803">
        <v>2.9100000000000001E-2</v>
      </c>
    </row>
    <row r="55804" spans="1:4" x14ac:dyDescent="0.2">
      <c r="A55804">
        <v>100562</v>
      </c>
      <c r="B55804" t="s">
        <v>80</v>
      </c>
      <c r="C55804">
        <v>11253</v>
      </c>
      <c r="D55804">
        <v>1</v>
      </c>
    </row>
    <row r="55805" spans="1:4" x14ac:dyDescent="0.2">
      <c r="A55805">
        <v>100560</v>
      </c>
    </row>
    <row r="55806" spans="1:4" x14ac:dyDescent="0.2">
      <c r="A55806">
        <v>100560</v>
      </c>
      <c r="B55806" t="s">
        <v>6064</v>
      </c>
      <c r="C55806">
        <v>88264</v>
      </c>
      <c r="D55806">
        <v>0.88</v>
      </c>
    </row>
    <row r="55807" spans="1:4" x14ac:dyDescent="0.2">
      <c r="A55807">
        <v>100560</v>
      </c>
      <c r="B55807" t="s">
        <v>6064</v>
      </c>
      <c r="C55807">
        <v>88247</v>
      </c>
      <c r="D55807">
        <v>0.88</v>
      </c>
    </row>
    <row r="55808" spans="1:4" x14ac:dyDescent="0.2">
      <c r="A55808">
        <v>100560</v>
      </c>
      <c r="B55808" t="s">
        <v>6064</v>
      </c>
      <c r="C55808">
        <v>87367</v>
      </c>
      <c r="D55808">
        <v>4.3E-3</v>
      </c>
    </row>
    <row r="55809" spans="1:4" x14ac:dyDescent="0.2">
      <c r="A55809">
        <v>100560</v>
      </c>
      <c r="B55809" t="s">
        <v>80</v>
      </c>
      <c r="C55809">
        <v>11250</v>
      </c>
      <c r="D55809">
        <v>1</v>
      </c>
    </row>
    <row r="55810" spans="1:4" x14ac:dyDescent="0.2">
      <c r="A55810">
        <v>100563</v>
      </c>
    </row>
    <row r="55811" spans="1:4" x14ac:dyDescent="0.2">
      <c r="A55811">
        <v>100563</v>
      </c>
      <c r="B55811" t="s">
        <v>6064</v>
      </c>
      <c r="C55811">
        <v>88264</v>
      </c>
      <c r="D55811">
        <v>1.1160000000000001</v>
      </c>
    </row>
    <row r="55812" spans="1:4" x14ac:dyDescent="0.2">
      <c r="A55812">
        <v>100563</v>
      </c>
      <c r="B55812" t="s">
        <v>6064</v>
      </c>
      <c r="C55812">
        <v>88247</v>
      </c>
      <c r="D55812">
        <v>1.1160000000000001</v>
      </c>
    </row>
    <row r="55813" spans="1:4" x14ac:dyDescent="0.2">
      <c r="A55813">
        <v>100563</v>
      </c>
      <c r="B55813" t="s">
        <v>6064</v>
      </c>
      <c r="C55813">
        <v>87367</v>
      </c>
      <c r="D55813">
        <v>4.9500000000000002E-2</v>
      </c>
    </row>
    <row r="55814" spans="1:4" x14ac:dyDescent="0.2">
      <c r="A55814">
        <v>100563</v>
      </c>
      <c r="B55814" t="s">
        <v>80</v>
      </c>
      <c r="C55814">
        <v>11255</v>
      </c>
      <c r="D55814">
        <v>1</v>
      </c>
    </row>
    <row r="55815" spans="1:4" x14ac:dyDescent="0.2">
      <c r="A55815">
        <v>100555</v>
      </c>
    </row>
    <row r="55816" spans="1:4" x14ac:dyDescent="0.2">
      <c r="A55816">
        <v>100555</v>
      </c>
      <c r="B55816" t="s">
        <v>6064</v>
      </c>
      <c r="C55816">
        <v>88264</v>
      </c>
      <c r="D55816">
        <v>1.026</v>
      </c>
    </row>
    <row r="55817" spans="1:4" x14ac:dyDescent="0.2">
      <c r="A55817">
        <v>100555</v>
      </c>
      <c r="B55817" t="s">
        <v>6064</v>
      </c>
      <c r="C55817">
        <v>88247</v>
      </c>
      <c r="D55817">
        <v>1.026</v>
      </c>
    </row>
    <row r="55818" spans="1:4" x14ac:dyDescent="0.2">
      <c r="A55818">
        <v>100555</v>
      </c>
      <c r="B55818" t="s">
        <v>80</v>
      </c>
      <c r="C55818">
        <v>43837</v>
      </c>
      <c r="D55818">
        <v>1</v>
      </c>
    </row>
    <row r="55819" spans="1:4" x14ac:dyDescent="0.2">
      <c r="A55819">
        <v>98305</v>
      </c>
    </row>
    <row r="55820" spans="1:4" x14ac:dyDescent="0.2">
      <c r="A55820">
        <v>98305</v>
      </c>
      <c r="B55820" t="s">
        <v>6064</v>
      </c>
      <c r="C55820">
        <v>88264</v>
      </c>
      <c r="D55820">
        <v>1.0259</v>
      </c>
    </row>
    <row r="55821" spans="1:4" x14ac:dyDescent="0.2">
      <c r="A55821">
        <v>98305</v>
      </c>
      <c r="B55821" t="s">
        <v>6064</v>
      </c>
      <c r="C55821">
        <v>88247</v>
      </c>
      <c r="D55821">
        <v>1.0259</v>
      </c>
    </row>
    <row r="55822" spans="1:4" x14ac:dyDescent="0.2">
      <c r="A55822">
        <v>98305</v>
      </c>
      <c r="B55822" t="s">
        <v>80</v>
      </c>
      <c r="C55822">
        <v>43836</v>
      </c>
      <c r="D55822">
        <v>1</v>
      </c>
    </row>
    <row r="55823" spans="1:4" x14ac:dyDescent="0.2">
      <c r="A55823">
        <v>98307</v>
      </c>
    </row>
    <row r="55824" spans="1:4" x14ac:dyDescent="0.2">
      <c r="A55824">
        <v>98307</v>
      </c>
      <c r="B55824" t="s">
        <v>6064</v>
      </c>
      <c r="C55824">
        <v>88264</v>
      </c>
      <c r="D55824">
        <v>0.20619999999999999</v>
      </c>
    </row>
    <row r="55825" spans="1:4" x14ac:dyDescent="0.2">
      <c r="A55825">
        <v>98307</v>
      </c>
      <c r="B55825" t="s">
        <v>6064</v>
      </c>
      <c r="C55825">
        <v>88247</v>
      </c>
      <c r="D55825">
        <v>0.20619999999999999</v>
      </c>
    </row>
    <row r="55826" spans="1:4" x14ac:dyDescent="0.2">
      <c r="A55826">
        <v>98307</v>
      </c>
      <c r="B55826" t="s">
        <v>80</v>
      </c>
      <c r="C55826">
        <v>38083</v>
      </c>
      <c r="D55826">
        <v>1</v>
      </c>
    </row>
    <row r="55827" spans="1:4" x14ac:dyDescent="0.2">
      <c r="A55827">
        <v>98308</v>
      </c>
    </row>
    <row r="55828" spans="1:4" x14ac:dyDescent="0.2">
      <c r="A55828">
        <v>98308</v>
      </c>
      <c r="B55828" t="s">
        <v>6064</v>
      </c>
      <c r="C55828">
        <v>88264</v>
      </c>
      <c r="D55828">
        <v>0.20619999999999999</v>
      </c>
    </row>
    <row r="55829" spans="1:4" x14ac:dyDescent="0.2">
      <c r="A55829">
        <v>98308</v>
      </c>
      <c r="B55829" t="s">
        <v>6064</v>
      </c>
      <c r="C55829">
        <v>88247</v>
      </c>
      <c r="D55829">
        <v>0.20619999999999999</v>
      </c>
    </row>
    <row r="55830" spans="1:4" x14ac:dyDescent="0.2">
      <c r="A55830">
        <v>98308</v>
      </c>
      <c r="B55830" t="s">
        <v>80</v>
      </c>
      <c r="C55830">
        <v>38082</v>
      </c>
      <c r="D55830">
        <v>1</v>
      </c>
    </row>
    <row r="55831" spans="1:4" x14ac:dyDescent="0.2">
      <c r="A55831">
        <v>103401</v>
      </c>
    </row>
    <row r="55832" spans="1:4" x14ac:dyDescent="0.2">
      <c r="A55832">
        <v>103401</v>
      </c>
      <c r="B55832" t="s">
        <v>6064</v>
      </c>
      <c r="C55832">
        <v>88316</v>
      </c>
      <c r="D55832">
        <v>0.6351</v>
      </c>
    </row>
    <row r="55833" spans="1:4" x14ac:dyDescent="0.2">
      <c r="A55833">
        <v>103401</v>
      </c>
      <c r="B55833" t="s">
        <v>6064</v>
      </c>
      <c r="C55833">
        <v>88246</v>
      </c>
      <c r="D55833">
        <v>0.31759999999999999</v>
      </c>
    </row>
    <row r="55834" spans="1:4" x14ac:dyDescent="0.2">
      <c r="A55834">
        <v>103402</v>
      </c>
    </row>
    <row r="55835" spans="1:4" x14ac:dyDescent="0.2">
      <c r="A55835">
        <v>103402</v>
      </c>
      <c r="B55835" t="s">
        <v>6064</v>
      </c>
      <c r="C55835">
        <v>88316</v>
      </c>
      <c r="D55835">
        <v>0.92379999999999995</v>
      </c>
    </row>
    <row r="55836" spans="1:4" x14ac:dyDescent="0.2">
      <c r="A55836">
        <v>103402</v>
      </c>
      <c r="B55836" t="s">
        <v>6064</v>
      </c>
      <c r="C55836">
        <v>88246</v>
      </c>
      <c r="D55836">
        <v>0.46189999999999998</v>
      </c>
    </row>
    <row r="55837" spans="1:4" x14ac:dyDescent="0.2">
      <c r="A55837">
        <v>103403</v>
      </c>
    </row>
    <row r="55838" spans="1:4" x14ac:dyDescent="0.2">
      <c r="A55838">
        <v>103403</v>
      </c>
      <c r="B55838" t="s">
        <v>6064</v>
      </c>
      <c r="C55838">
        <v>88316</v>
      </c>
      <c r="D55838">
        <v>1.0392999999999999</v>
      </c>
    </row>
    <row r="55839" spans="1:4" x14ac:dyDescent="0.2">
      <c r="A55839">
        <v>103403</v>
      </c>
      <c r="B55839" t="s">
        <v>6064</v>
      </c>
      <c r="C55839">
        <v>88246</v>
      </c>
      <c r="D55839">
        <v>0.51959999999999995</v>
      </c>
    </row>
    <row r="55840" spans="1:4" x14ac:dyDescent="0.2">
      <c r="A55840">
        <v>103397</v>
      </c>
    </row>
    <row r="55841" spans="1:4" x14ac:dyDescent="0.2">
      <c r="A55841">
        <v>103397</v>
      </c>
      <c r="B55841" t="s">
        <v>6064</v>
      </c>
      <c r="C55841">
        <v>88316</v>
      </c>
      <c r="D55841">
        <v>0.11550000000000001</v>
      </c>
    </row>
    <row r="55842" spans="1:4" x14ac:dyDescent="0.2">
      <c r="A55842">
        <v>103397</v>
      </c>
      <c r="B55842" t="s">
        <v>6064</v>
      </c>
      <c r="C55842">
        <v>88246</v>
      </c>
      <c r="D55842">
        <v>5.7700000000000001E-2</v>
      </c>
    </row>
    <row r="55843" spans="1:4" x14ac:dyDescent="0.2">
      <c r="A55843">
        <v>103404</v>
      </c>
    </row>
    <row r="55844" spans="1:4" x14ac:dyDescent="0.2">
      <c r="A55844">
        <v>103404</v>
      </c>
      <c r="B55844" t="s">
        <v>6064</v>
      </c>
      <c r="C55844">
        <v>88316</v>
      </c>
      <c r="D55844">
        <v>1.1547000000000001</v>
      </c>
    </row>
    <row r="55845" spans="1:4" x14ac:dyDescent="0.2">
      <c r="A55845">
        <v>103404</v>
      </c>
      <c r="B55845" t="s">
        <v>6064</v>
      </c>
      <c r="C55845">
        <v>88246</v>
      </c>
      <c r="D55845">
        <v>0.57740000000000002</v>
      </c>
    </row>
    <row r="55846" spans="1:4" x14ac:dyDescent="0.2">
      <c r="A55846">
        <v>103405</v>
      </c>
    </row>
    <row r="55847" spans="1:4" x14ac:dyDescent="0.2">
      <c r="A55847">
        <v>103405</v>
      </c>
      <c r="B55847" t="s">
        <v>6064</v>
      </c>
      <c r="C55847">
        <v>88316</v>
      </c>
      <c r="D55847">
        <v>1.2990999999999999</v>
      </c>
    </row>
    <row r="55848" spans="1:4" x14ac:dyDescent="0.2">
      <c r="A55848">
        <v>103405</v>
      </c>
      <c r="B55848" t="s">
        <v>6064</v>
      </c>
      <c r="C55848">
        <v>88246</v>
      </c>
      <c r="D55848">
        <v>0.64949999999999997</v>
      </c>
    </row>
    <row r="55849" spans="1:4" x14ac:dyDescent="0.2">
      <c r="A55849">
        <v>103406</v>
      </c>
    </row>
    <row r="55850" spans="1:4" x14ac:dyDescent="0.2">
      <c r="A55850">
        <v>103406</v>
      </c>
      <c r="B55850" t="s">
        <v>6064</v>
      </c>
      <c r="C55850">
        <v>88316</v>
      </c>
      <c r="D55850">
        <v>1.4434</v>
      </c>
    </row>
    <row r="55851" spans="1:4" x14ac:dyDescent="0.2">
      <c r="A55851">
        <v>103406</v>
      </c>
      <c r="B55851" t="s">
        <v>6064</v>
      </c>
      <c r="C55851">
        <v>88246</v>
      </c>
      <c r="D55851">
        <v>0.72170000000000001</v>
      </c>
    </row>
    <row r="55852" spans="1:4" x14ac:dyDescent="0.2">
      <c r="A55852">
        <v>103407</v>
      </c>
    </row>
    <row r="55853" spans="1:4" x14ac:dyDescent="0.2">
      <c r="A55853">
        <v>103407</v>
      </c>
      <c r="B55853" t="s">
        <v>6064</v>
      </c>
      <c r="C55853">
        <v>88316</v>
      </c>
      <c r="D55853">
        <v>1.6166</v>
      </c>
    </row>
    <row r="55854" spans="1:4" x14ac:dyDescent="0.2">
      <c r="A55854">
        <v>103407</v>
      </c>
      <c r="B55854" t="s">
        <v>6064</v>
      </c>
      <c r="C55854">
        <v>88246</v>
      </c>
      <c r="D55854">
        <v>0.80830000000000002</v>
      </c>
    </row>
    <row r="55855" spans="1:4" x14ac:dyDescent="0.2">
      <c r="A55855">
        <v>103408</v>
      </c>
    </row>
    <row r="55856" spans="1:4" x14ac:dyDescent="0.2">
      <c r="A55856">
        <v>103408</v>
      </c>
      <c r="B55856" t="s">
        <v>6064</v>
      </c>
      <c r="C55856">
        <v>88316</v>
      </c>
      <c r="D55856">
        <v>1.8187</v>
      </c>
    </row>
    <row r="55857" spans="1:4" x14ac:dyDescent="0.2">
      <c r="A55857">
        <v>103408</v>
      </c>
      <c r="B55857" t="s">
        <v>6064</v>
      </c>
      <c r="C55857">
        <v>88246</v>
      </c>
      <c r="D55857">
        <v>0.90939999999999999</v>
      </c>
    </row>
    <row r="55858" spans="1:4" x14ac:dyDescent="0.2">
      <c r="A55858">
        <v>103398</v>
      </c>
    </row>
    <row r="55859" spans="1:4" x14ac:dyDescent="0.2">
      <c r="A55859">
        <v>103398</v>
      </c>
      <c r="B55859" t="s">
        <v>6064</v>
      </c>
      <c r="C55859">
        <v>88316</v>
      </c>
      <c r="D55859">
        <v>0.18479999999999999</v>
      </c>
    </row>
    <row r="55860" spans="1:4" x14ac:dyDescent="0.2">
      <c r="A55860">
        <v>103398</v>
      </c>
      <c r="B55860" t="s">
        <v>6064</v>
      </c>
      <c r="C55860">
        <v>88246</v>
      </c>
      <c r="D55860">
        <v>9.2399999999999996E-2</v>
      </c>
    </row>
    <row r="55861" spans="1:4" x14ac:dyDescent="0.2">
      <c r="A55861">
        <v>103409</v>
      </c>
    </row>
    <row r="55862" spans="1:4" x14ac:dyDescent="0.2">
      <c r="A55862">
        <v>103409</v>
      </c>
      <c r="B55862" t="s">
        <v>6064</v>
      </c>
      <c r="C55862">
        <v>88316</v>
      </c>
      <c r="D55862">
        <v>2.0497000000000001</v>
      </c>
    </row>
    <row r="55863" spans="1:4" x14ac:dyDescent="0.2">
      <c r="A55863">
        <v>103409</v>
      </c>
      <c r="B55863" t="s">
        <v>6064</v>
      </c>
      <c r="C55863">
        <v>88246</v>
      </c>
      <c r="D55863">
        <v>1.0247999999999999</v>
      </c>
    </row>
    <row r="55864" spans="1:4" x14ac:dyDescent="0.2">
      <c r="A55864">
        <v>103410</v>
      </c>
    </row>
    <row r="55865" spans="1:4" x14ac:dyDescent="0.2">
      <c r="A55865">
        <v>103410</v>
      </c>
      <c r="B55865" t="s">
        <v>6064</v>
      </c>
      <c r="C55865">
        <v>88316</v>
      </c>
      <c r="D55865">
        <v>2.3094999999999999</v>
      </c>
    </row>
    <row r="55866" spans="1:4" x14ac:dyDescent="0.2">
      <c r="A55866">
        <v>103410</v>
      </c>
      <c r="B55866" t="s">
        <v>6064</v>
      </c>
      <c r="C55866">
        <v>88246</v>
      </c>
      <c r="D55866">
        <v>1.1547000000000001</v>
      </c>
    </row>
    <row r="55867" spans="1:4" x14ac:dyDescent="0.2">
      <c r="A55867">
        <v>103399</v>
      </c>
    </row>
    <row r="55868" spans="1:4" x14ac:dyDescent="0.2">
      <c r="A55868">
        <v>103399</v>
      </c>
      <c r="B55868" t="s">
        <v>6064</v>
      </c>
      <c r="C55868">
        <v>88316</v>
      </c>
      <c r="D55868">
        <v>0.36370000000000002</v>
      </c>
    </row>
    <row r="55869" spans="1:4" x14ac:dyDescent="0.2">
      <c r="A55869">
        <v>103399</v>
      </c>
      <c r="B55869" t="s">
        <v>6064</v>
      </c>
      <c r="C55869">
        <v>88246</v>
      </c>
      <c r="D55869">
        <v>0.18190000000000001</v>
      </c>
    </row>
    <row r="55870" spans="1:4" x14ac:dyDescent="0.2">
      <c r="A55870">
        <v>103400</v>
      </c>
    </row>
    <row r="55871" spans="1:4" x14ac:dyDescent="0.2">
      <c r="A55871">
        <v>103400</v>
      </c>
      <c r="B55871" t="s">
        <v>6064</v>
      </c>
      <c r="C55871">
        <v>88316</v>
      </c>
      <c r="D55871">
        <v>0.51959999999999995</v>
      </c>
    </row>
    <row r="55872" spans="1:4" x14ac:dyDescent="0.2">
      <c r="A55872">
        <v>103400</v>
      </c>
      <c r="B55872" t="s">
        <v>6064</v>
      </c>
      <c r="C55872">
        <v>88246</v>
      </c>
      <c r="D55872">
        <v>0.25979999999999998</v>
      </c>
    </row>
    <row r="55873" spans="1:4" x14ac:dyDescent="0.2">
      <c r="A55873">
        <v>103415</v>
      </c>
    </row>
    <row r="55874" spans="1:4" x14ac:dyDescent="0.2">
      <c r="A55874">
        <v>103415</v>
      </c>
      <c r="B55874" t="s">
        <v>6064</v>
      </c>
      <c r="C55874">
        <v>88316</v>
      </c>
      <c r="D55874">
        <v>1.2702</v>
      </c>
    </row>
    <row r="55875" spans="1:4" x14ac:dyDescent="0.2">
      <c r="A55875">
        <v>103415</v>
      </c>
      <c r="B55875" t="s">
        <v>6064</v>
      </c>
      <c r="C55875">
        <v>88246</v>
      </c>
      <c r="D55875">
        <v>0.6351</v>
      </c>
    </row>
    <row r="55876" spans="1:4" x14ac:dyDescent="0.2">
      <c r="A55876">
        <v>103416</v>
      </c>
    </row>
    <row r="55877" spans="1:4" x14ac:dyDescent="0.2">
      <c r="A55877">
        <v>103416</v>
      </c>
      <c r="B55877" t="s">
        <v>6064</v>
      </c>
      <c r="C55877">
        <v>88316</v>
      </c>
      <c r="D55877">
        <v>1.8475999999999999</v>
      </c>
    </row>
    <row r="55878" spans="1:4" x14ac:dyDescent="0.2">
      <c r="A55878">
        <v>103416</v>
      </c>
      <c r="B55878" t="s">
        <v>6064</v>
      </c>
      <c r="C55878">
        <v>88246</v>
      </c>
      <c r="D55878">
        <v>0.92379999999999995</v>
      </c>
    </row>
    <row r="55879" spans="1:4" x14ac:dyDescent="0.2">
      <c r="A55879">
        <v>103417</v>
      </c>
    </row>
    <row r="55880" spans="1:4" x14ac:dyDescent="0.2">
      <c r="A55880">
        <v>103417</v>
      </c>
      <c r="B55880" t="s">
        <v>6064</v>
      </c>
      <c r="C55880">
        <v>88316</v>
      </c>
      <c r="D55880">
        <v>2.0785</v>
      </c>
    </row>
    <row r="55881" spans="1:4" x14ac:dyDescent="0.2">
      <c r="A55881">
        <v>103417</v>
      </c>
      <c r="B55881" t="s">
        <v>6064</v>
      </c>
      <c r="C55881">
        <v>88246</v>
      </c>
      <c r="D55881">
        <v>1.0392999999999999</v>
      </c>
    </row>
    <row r="55882" spans="1:4" x14ac:dyDescent="0.2">
      <c r="A55882">
        <v>103411</v>
      </c>
    </row>
    <row r="55883" spans="1:4" x14ac:dyDescent="0.2">
      <c r="A55883">
        <v>103411</v>
      </c>
      <c r="B55883" t="s">
        <v>6064</v>
      </c>
      <c r="C55883">
        <v>88316</v>
      </c>
      <c r="D55883">
        <v>0.23089999999999999</v>
      </c>
    </row>
    <row r="55884" spans="1:4" x14ac:dyDescent="0.2">
      <c r="A55884">
        <v>103411</v>
      </c>
      <c r="B55884" t="s">
        <v>6064</v>
      </c>
      <c r="C55884">
        <v>88246</v>
      </c>
      <c r="D55884">
        <v>0.11550000000000001</v>
      </c>
    </row>
    <row r="55885" spans="1:4" x14ac:dyDescent="0.2">
      <c r="A55885">
        <v>103418</v>
      </c>
    </row>
    <row r="55886" spans="1:4" x14ac:dyDescent="0.2">
      <c r="A55886">
        <v>103418</v>
      </c>
      <c r="B55886" t="s">
        <v>6064</v>
      </c>
      <c r="C55886">
        <v>88316</v>
      </c>
      <c r="D55886">
        <v>2.3094999999999999</v>
      </c>
    </row>
    <row r="55887" spans="1:4" x14ac:dyDescent="0.2">
      <c r="A55887">
        <v>103418</v>
      </c>
      <c r="B55887" t="s">
        <v>6064</v>
      </c>
      <c r="C55887">
        <v>88246</v>
      </c>
      <c r="D55887">
        <v>1.1547000000000001</v>
      </c>
    </row>
    <row r="55888" spans="1:4" x14ac:dyDescent="0.2">
      <c r="A55888">
        <v>103419</v>
      </c>
    </row>
    <row r="55889" spans="1:4" x14ac:dyDescent="0.2">
      <c r="A55889">
        <v>103419</v>
      </c>
      <c r="B55889" t="s">
        <v>6064</v>
      </c>
      <c r="C55889">
        <v>88316</v>
      </c>
      <c r="D55889">
        <v>2.5981999999999998</v>
      </c>
    </row>
    <row r="55890" spans="1:4" x14ac:dyDescent="0.2">
      <c r="A55890">
        <v>103419</v>
      </c>
      <c r="B55890" t="s">
        <v>6064</v>
      </c>
      <c r="C55890">
        <v>88246</v>
      </c>
      <c r="D55890">
        <v>1.2990999999999999</v>
      </c>
    </row>
    <row r="55891" spans="1:4" x14ac:dyDescent="0.2">
      <c r="A55891">
        <v>103420</v>
      </c>
    </row>
    <row r="55892" spans="1:4" x14ac:dyDescent="0.2">
      <c r="A55892">
        <v>103420</v>
      </c>
      <c r="B55892" t="s">
        <v>6064</v>
      </c>
      <c r="C55892">
        <v>88316</v>
      </c>
      <c r="D55892">
        <v>2.8868</v>
      </c>
    </row>
    <row r="55893" spans="1:4" x14ac:dyDescent="0.2">
      <c r="A55893">
        <v>103420</v>
      </c>
      <c r="B55893" t="s">
        <v>6064</v>
      </c>
      <c r="C55893">
        <v>88246</v>
      </c>
      <c r="D55893">
        <v>1.4434</v>
      </c>
    </row>
    <row r="55894" spans="1:4" x14ac:dyDescent="0.2">
      <c r="A55894">
        <v>103421</v>
      </c>
    </row>
    <row r="55895" spans="1:4" x14ac:dyDescent="0.2">
      <c r="A55895">
        <v>103421</v>
      </c>
      <c r="B55895" t="s">
        <v>6064</v>
      </c>
      <c r="C55895">
        <v>88316</v>
      </c>
      <c r="D55895">
        <v>3.2332999999999998</v>
      </c>
    </row>
    <row r="55896" spans="1:4" x14ac:dyDescent="0.2">
      <c r="A55896">
        <v>103421</v>
      </c>
      <c r="B55896" t="s">
        <v>6064</v>
      </c>
      <c r="C55896">
        <v>88246</v>
      </c>
      <c r="D55896">
        <v>1.6166</v>
      </c>
    </row>
    <row r="55897" spans="1:4" x14ac:dyDescent="0.2">
      <c r="A55897">
        <v>103422</v>
      </c>
    </row>
    <row r="55898" spans="1:4" x14ac:dyDescent="0.2">
      <c r="A55898">
        <v>103422</v>
      </c>
      <c r="B55898" t="s">
        <v>6064</v>
      </c>
      <c r="C55898">
        <v>88316</v>
      </c>
      <c r="D55898">
        <v>3.6374</v>
      </c>
    </row>
    <row r="55899" spans="1:4" x14ac:dyDescent="0.2">
      <c r="A55899">
        <v>103422</v>
      </c>
      <c r="B55899" t="s">
        <v>6064</v>
      </c>
      <c r="C55899">
        <v>88246</v>
      </c>
      <c r="D55899">
        <v>1.8187</v>
      </c>
    </row>
    <row r="55900" spans="1:4" x14ac:dyDescent="0.2">
      <c r="A55900">
        <v>103412</v>
      </c>
    </row>
    <row r="55901" spans="1:4" x14ac:dyDescent="0.2">
      <c r="A55901">
        <v>103412</v>
      </c>
      <c r="B55901" t="s">
        <v>6064</v>
      </c>
      <c r="C55901">
        <v>88316</v>
      </c>
      <c r="D55901">
        <v>0.3695</v>
      </c>
    </row>
    <row r="55902" spans="1:4" x14ac:dyDescent="0.2">
      <c r="A55902">
        <v>103412</v>
      </c>
      <c r="B55902" t="s">
        <v>6064</v>
      </c>
      <c r="C55902">
        <v>88246</v>
      </c>
      <c r="D55902">
        <v>0.18479999999999999</v>
      </c>
    </row>
    <row r="55903" spans="1:4" x14ac:dyDescent="0.2">
      <c r="A55903">
        <v>103423</v>
      </c>
    </row>
    <row r="55904" spans="1:4" x14ac:dyDescent="0.2">
      <c r="A55904">
        <v>103423</v>
      </c>
      <c r="B55904" t="s">
        <v>6064</v>
      </c>
      <c r="C55904">
        <v>88316</v>
      </c>
      <c r="D55904">
        <v>4.0993000000000004</v>
      </c>
    </row>
    <row r="55905" spans="1:4" x14ac:dyDescent="0.2">
      <c r="A55905">
        <v>103423</v>
      </c>
      <c r="B55905" t="s">
        <v>6064</v>
      </c>
      <c r="C55905">
        <v>88246</v>
      </c>
      <c r="D55905">
        <v>2.0497000000000001</v>
      </c>
    </row>
    <row r="55906" spans="1:4" x14ac:dyDescent="0.2">
      <c r="A55906">
        <v>103424</v>
      </c>
    </row>
    <row r="55907" spans="1:4" x14ac:dyDescent="0.2">
      <c r="A55907">
        <v>103424</v>
      </c>
      <c r="B55907" t="s">
        <v>6064</v>
      </c>
      <c r="C55907">
        <v>88316</v>
      </c>
      <c r="D55907">
        <v>4.6189</v>
      </c>
    </row>
    <row r="55908" spans="1:4" x14ac:dyDescent="0.2">
      <c r="A55908">
        <v>103424</v>
      </c>
      <c r="B55908" t="s">
        <v>6064</v>
      </c>
      <c r="C55908">
        <v>88246</v>
      </c>
      <c r="D55908">
        <v>2.3094999999999999</v>
      </c>
    </row>
    <row r="55909" spans="1:4" x14ac:dyDescent="0.2">
      <c r="A55909">
        <v>103413</v>
      </c>
    </row>
    <row r="55910" spans="1:4" x14ac:dyDescent="0.2">
      <c r="A55910">
        <v>103413</v>
      </c>
      <c r="B55910" t="s">
        <v>6064</v>
      </c>
      <c r="C55910">
        <v>88316</v>
      </c>
      <c r="D55910">
        <v>0.72750000000000004</v>
      </c>
    </row>
    <row r="55911" spans="1:4" x14ac:dyDescent="0.2">
      <c r="A55911">
        <v>103413</v>
      </c>
      <c r="B55911" t="s">
        <v>6064</v>
      </c>
      <c r="C55911">
        <v>88246</v>
      </c>
      <c r="D55911">
        <v>0.36370000000000002</v>
      </c>
    </row>
    <row r="55912" spans="1:4" x14ac:dyDescent="0.2">
      <c r="A55912">
        <v>103414</v>
      </c>
    </row>
    <row r="55913" spans="1:4" x14ac:dyDescent="0.2">
      <c r="A55913">
        <v>103414</v>
      </c>
      <c r="B55913" t="s">
        <v>6064</v>
      </c>
      <c r="C55913">
        <v>88316</v>
      </c>
      <c r="D55913">
        <v>1.0392999999999999</v>
      </c>
    </row>
    <row r="55914" spans="1:4" x14ac:dyDescent="0.2">
      <c r="A55914">
        <v>103414</v>
      </c>
      <c r="B55914" t="s">
        <v>6064</v>
      </c>
      <c r="C55914">
        <v>88246</v>
      </c>
      <c r="D55914">
        <v>0.51959999999999995</v>
      </c>
    </row>
    <row r="55915" spans="1:4" x14ac:dyDescent="0.2">
      <c r="A55915">
        <v>103432</v>
      </c>
    </row>
    <row r="55916" spans="1:4" x14ac:dyDescent="0.2">
      <c r="A55916">
        <v>103432</v>
      </c>
      <c r="B55916" t="s">
        <v>6064</v>
      </c>
      <c r="C55916">
        <v>88316</v>
      </c>
      <c r="D55916">
        <v>1.1547000000000001</v>
      </c>
    </row>
    <row r="55917" spans="1:4" x14ac:dyDescent="0.2">
      <c r="A55917">
        <v>103432</v>
      </c>
      <c r="B55917" t="s">
        <v>6064</v>
      </c>
      <c r="C55917">
        <v>88246</v>
      </c>
      <c r="D55917">
        <v>0.57740000000000002</v>
      </c>
    </row>
    <row r="55918" spans="1:4" x14ac:dyDescent="0.2">
      <c r="A55918">
        <v>103432</v>
      </c>
      <c r="B55918" t="s">
        <v>80</v>
      </c>
      <c r="C55918">
        <v>37439</v>
      </c>
      <c r="D55918">
        <v>1</v>
      </c>
    </row>
    <row r="55919" spans="1:4" x14ac:dyDescent="0.2">
      <c r="A55919">
        <v>103430</v>
      </c>
    </row>
    <row r="55920" spans="1:4" x14ac:dyDescent="0.2">
      <c r="A55920">
        <v>103430</v>
      </c>
      <c r="B55920" t="s">
        <v>6064</v>
      </c>
      <c r="C55920">
        <v>88316</v>
      </c>
      <c r="D55920">
        <v>0.18479999999999999</v>
      </c>
    </row>
    <row r="55921" spans="1:4" x14ac:dyDescent="0.2">
      <c r="A55921">
        <v>103430</v>
      </c>
      <c r="B55921" t="s">
        <v>6064</v>
      </c>
      <c r="C55921">
        <v>88246</v>
      </c>
      <c r="D55921">
        <v>9.2399999999999996E-2</v>
      </c>
    </row>
    <row r="55922" spans="1:4" x14ac:dyDescent="0.2">
      <c r="A55922">
        <v>103430</v>
      </c>
      <c r="B55922" t="s">
        <v>80</v>
      </c>
      <c r="C55922">
        <v>37435</v>
      </c>
      <c r="D55922">
        <v>1</v>
      </c>
    </row>
    <row r="55923" spans="1:4" x14ac:dyDescent="0.2">
      <c r="A55923">
        <v>103431</v>
      </c>
    </row>
    <row r="55924" spans="1:4" x14ac:dyDescent="0.2">
      <c r="A55924">
        <v>103431</v>
      </c>
      <c r="B55924" t="s">
        <v>6064</v>
      </c>
      <c r="C55924">
        <v>88316</v>
      </c>
      <c r="D55924">
        <v>0.36370000000000002</v>
      </c>
    </row>
    <row r="55925" spans="1:4" x14ac:dyDescent="0.2">
      <c r="A55925">
        <v>103431</v>
      </c>
      <c r="B55925" t="s">
        <v>6064</v>
      </c>
      <c r="C55925">
        <v>88246</v>
      </c>
      <c r="D55925">
        <v>0.18190000000000001</v>
      </c>
    </row>
    <row r="55926" spans="1:4" x14ac:dyDescent="0.2">
      <c r="A55926">
        <v>103431</v>
      </c>
      <c r="B55926" t="s">
        <v>80</v>
      </c>
      <c r="C55926">
        <v>37437</v>
      </c>
      <c r="D55926">
        <v>1</v>
      </c>
    </row>
    <row r="55927" spans="1:4" x14ac:dyDescent="0.2">
      <c r="A55927">
        <v>103433</v>
      </c>
    </row>
    <row r="55928" spans="1:4" x14ac:dyDescent="0.2">
      <c r="A55928">
        <v>103433</v>
      </c>
      <c r="B55928" t="s">
        <v>6064</v>
      </c>
      <c r="C55928">
        <v>88316</v>
      </c>
      <c r="D55928">
        <v>0.11550000000000001</v>
      </c>
    </row>
    <row r="55929" spans="1:4" x14ac:dyDescent="0.2">
      <c r="A55929">
        <v>103433</v>
      </c>
      <c r="B55929" t="s">
        <v>6064</v>
      </c>
      <c r="C55929">
        <v>88246</v>
      </c>
      <c r="D55929">
        <v>5.7700000000000001E-2</v>
      </c>
    </row>
    <row r="55930" spans="1:4" x14ac:dyDescent="0.2">
      <c r="A55930">
        <v>103433</v>
      </c>
      <c r="B55930" t="s">
        <v>80</v>
      </c>
      <c r="C55930">
        <v>37430</v>
      </c>
      <c r="D55930">
        <v>1</v>
      </c>
    </row>
    <row r="55931" spans="1:4" x14ac:dyDescent="0.2">
      <c r="A55931">
        <v>103434</v>
      </c>
    </row>
    <row r="55932" spans="1:4" x14ac:dyDescent="0.2">
      <c r="A55932">
        <v>103434</v>
      </c>
      <c r="B55932" t="s">
        <v>6064</v>
      </c>
      <c r="C55932">
        <v>88316</v>
      </c>
      <c r="D55932">
        <v>0.18479999999999999</v>
      </c>
    </row>
    <row r="55933" spans="1:4" x14ac:dyDescent="0.2">
      <c r="A55933">
        <v>103434</v>
      </c>
      <c r="B55933" t="s">
        <v>6064</v>
      </c>
      <c r="C55933">
        <v>88246</v>
      </c>
      <c r="D55933">
        <v>9.2399999999999996E-2</v>
      </c>
    </row>
    <row r="55934" spans="1:4" x14ac:dyDescent="0.2">
      <c r="A55934">
        <v>103434</v>
      </c>
      <c r="B55934" t="s">
        <v>80</v>
      </c>
      <c r="C55934">
        <v>37431</v>
      </c>
      <c r="D55934">
        <v>1</v>
      </c>
    </row>
    <row r="55935" spans="1:4" x14ac:dyDescent="0.2">
      <c r="A55935">
        <v>103435</v>
      </c>
    </row>
    <row r="55936" spans="1:4" x14ac:dyDescent="0.2">
      <c r="A55936">
        <v>103435</v>
      </c>
      <c r="B55936" t="s">
        <v>6064</v>
      </c>
      <c r="C55936">
        <v>88316</v>
      </c>
      <c r="D55936">
        <v>0.36370000000000002</v>
      </c>
    </row>
    <row r="55937" spans="1:4" x14ac:dyDescent="0.2">
      <c r="A55937">
        <v>103435</v>
      </c>
      <c r="B55937" t="s">
        <v>6064</v>
      </c>
      <c r="C55937">
        <v>88246</v>
      </c>
      <c r="D55937">
        <v>0.18190000000000001</v>
      </c>
    </row>
    <row r="55938" spans="1:4" x14ac:dyDescent="0.2">
      <c r="A55938">
        <v>103435</v>
      </c>
      <c r="B55938" t="s">
        <v>80</v>
      </c>
      <c r="C55938">
        <v>37432</v>
      </c>
      <c r="D55938">
        <v>1</v>
      </c>
    </row>
    <row r="55939" spans="1:4" x14ac:dyDescent="0.2">
      <c r="A55939">
        <v>103436</v>
      </c>
    </row>
    <row r="55940" spans="1:4" x14ac:dyDescent="0.2">
      <c r="A55940">
        <v>103436</v>
      </c>
      <c r="B55940" t="s">
        <v>6064</v>
      </c>
      <c r="C55940">
        <v>88316</v>
      </c>
      <c r="D55940">
        <v>1.1547000000000001</v>
      </c>
    </row>
    <row r="55941" spans="1:4" x14ac:dyDescent="0.2">
      <c r="A55941">
        <v>103436</v>
      </c>
      <c r="B55941" t="s">
        <v>6064</v>
      </c>
      <c r="C55941">
        <v>88246</v>
      </c>
      <c r="D55941">
        <v>0.57740000000000002</v>
      </c>
    </row>
    <row r="55942" spans="1:4" x14ac:dyDescent="0.2">
      <c r="A55942">
        <v>103436</v>
      </c>
      <c r="B55942" t="s">
        <v>80</v>
      </c>
      <c r="C55942">
        <v>37434</v>
      </c>
      <c r="D55942">
        <v>1</v>
      </c>
    </row>
    <row r="55943" spans="1:4" x14ac:dyDescent="0.2">
      <c r="A55943">
        <v>103482</v>
      </c>
    </row>
    <row r="55944" spans="1:4" x14ac:dyDescent="0.2">
      <c r="A55944">
        <v>103482</v>
      </c>
      <c r="B55944" t="s">
        <v>6064</v>
      </c>
      <c r="C55944">
        <v>103164</v>
      </c>
      <c r="D55944">
        <v>3.6779000000000002</v>
      </c>
    </row>
    <row r="55945" spans="1:4" x14ac:dyDescent="0.2">
      <c r="A55945">
        <v>103482</v>
      </c>
      <c r="B55945" t="s">
        <v>6064</v>
      </c>
      <c r="C55945">
        <v>103163</v>
      </c>
      <c r="D55945">
        <v>0.82220000000000004</v>
      </c>
    </row>
    <row r="55946" spans="1:4" x14ac:dyDescent="0.2">
      <c r="A55946">
        <v>103482</v>
      </c>
      <c r="B55946" t="s">
        <v>6064</v>
      </c>
      <c r="C55946">
        <v>93422</v>
      </c>
      <c r="D55946">
        <v>3.6779000000000002</v>
      </c>
    </row>
    <row r="55947" spans="1:4" x14ac:dyDescent="0.2">
      <c r="A55947">
        <v>103482</v>
      </c>
      <c r="B55947" t="s">
        <v>6064</v>
      </c>
      <c r="C55947">
        <v>93421</v>
      </c>
      <c r="D55947">
        <v>0.82220000000000004</v>
      </c>
    </row>
    <row r="55948" spans="1:4" x14ac:dyDescent="0.2">
      <c r="A55948">
        <v>103482</v>
      </c>
      <c r="B55948" t="s">
        <v>6064</v>
      </c>
      <c r="C55948">
        <v>88316</v>
      </c>
      <c r="D55948">
        <v>9.0307999999999993</v>
      </c>
    </row>
    <row r="55949" spans="1:4" x14ac:dyDescent="0.2">
      <c r="A55949">
        <v>103465</v>
      </c>
    </row>
    <row r="55950" spans="1:4" x14ac:dyDescent="0.2">
      <c r="A55950">
        <v>103465</v>
      </c>
      <c r="B55950" t="s">
        <v>6064</v>
      </c>
      <c r="C55950">
        <v>103158</v>
      </c>
      <c r="D55950">
        <v>0.86529999999999996</v>
      </c>
    </row>
    <row r="55951" spans="1:4" x14ac:dyDescent="0.2">
      <c r="A55951">
        <v>103465</v>
      </c>
      <c r="B55951" t="s">
        <v>6064</v>
      </c>
      <c r="C55951">
        <v>103157</v>
      </c>
      <c r="D55951">
        <v>3.6999999999999998E-2</v>
      </c>
    </row>
    <row r="55952" spans="1:4" x14ac:dyDescent="0.2">
      <c r="A55952">
        <v>103465</v>
      </c>
      <c r="B55952" t="s">
        <v>6064</v>
      </c>
      <c r="C55952">
        <v>93422</v>
      </c>
      <c r="D55952">
        <v>0.86529999999999996</v>
      </c>
    </row>
    <row r="55953" spans="1:4" x14ac:dyDescent="0.2">
      <c r="A55953">
        <v>103465</v>
      </c>
      <c r="B55953" t="s">
        <v>6064</v>
      </c>
      <c r="C55953">
        <v>93421</v>
      </c>
      <c r="D55953">
        <v>3.6999999999999998E-2</v>
      </c>
    </row>
    <row r="55954" spans="1:4" x14ac:dyDescent="0.2">
      <c r="A55954">
        <v>103465</v>
      </c>
      <c r="B55954" t="s">
        <v>6064</v>
      </c>
      <c r="C55954">
        <v>88316</v>
      </c>
      <c r="D55954">
        <v>0.24859999999999999</v>
      </c>
    </row>
    <row r="55955" spans="1:4" x14ac:dyDescent="0.2">
      <c r="A55955">
        <v>103483</v>
      </c>
    </row>
    <row r="55956" spans="1:4" x14ac:dyDescent="0.2">
      <c r="A55956">
        <v>103483</v>
      </c>
      <c r="B55956" t="s">
        <v>6064</v>
      </c>
      <c r="C55956">
        <v>103164</v>
      </c>
      <c r="D55956">
        <v>3.4679000000000002</v>
      </c>
    </row>
    <row r="55957" spans="1:4" x14ac:dyDescent="0.2">
      <c r="A55957">
        <v>103483</v>
      </c>
      <c r="B55957" t="s">
        <v>6064</v>
      </c>
      <c r="C55957">
        <v>103163</v>
      </c>
      <c r="D55957">
        <v>1.0322</v>
      </c>
    </row>
    <row r="55958" spans="1:4" x14ac:dyDescent="0.2">
      <c r="A55958">
        <v>103483</v>
      </c>
      <c r="B55958" t="s">
        <v>6064</v>
      </c>
      <c r="C55958">
        <v>93422</v>
      </c>
      <c r="D55958">
        <v>3.4679000000000002</v>
      </c>
    </row>
    <row r="55959" spans="1:4" x14ac:dyDescent="0.2">
      <c r="A55959">
        <v>103483</v>
      </c>
      <c r="B55959" t="s">
        <v>6064</v>
      </c>
      <c r="C55959">
        <v>93421</v>
      </c>
      <c r="D55959">
        <v>1.0322</v>
      </c>
    </row>
    <row r="55960" spans="1:4" x14ac:dyDescent="0.2">
      <c r="A55960">
        <v>103483</v>
      </c>
      <c r="B55960" t="s">
        <v>6064</v>
      </c>
      <c r="C55960">
        <v>88316</v>
      </c>
      <c r="D55960">
        <v>11.3375</v>
      </c>
    </row>
    <row r="55961" spans="1:4" x14ac:dyDescent="0.2">
      <c r="A55961">
        <v>103484</v>
      </c>
    </row>
    <row r="55962" spans="1:4" x14ac:dyDescent="0.2">
      <c r="A55962">
        <v>103484</v>
      </c>
      <c r="B55962" t="s">
        <v>6064</v>
      </c>
      <c r="C55962">
        <v>103164</v>
      </c>
      <c r="D55962">
        <v>3.2578999999999998</v>
      </c>
    </row>
    <row r="55963" spans="1:4" x14ac:dyDescent="0.2">
      <c r="A55963">
        <v>103484</v>
      </c>
      <c r="B55963" t="s">
        <v>6064</v>
      </c>
      <c r="C55963">
        <v>103163</v>
      </c>
      <c r="D55963">
        <v>1.2422</v>
      </c>
    </row>
    <row r="55964" spans="1:4" x14ac:dyDescent="0.2">
      <c r="A55964">
        <v>103484</v>
      </c>
      <c r="B55964" t="s">
        <v>6064</v>
      </c>
      <c r="C55964">
        <v>93422</v>
      </c>
      <c r="D55964">
        <v>3.2578999999999998</v>
      </c>
    </row>
    <row r="55965" spans="1:4" x14ac:dyDescent="0.2">
      <c r="A55965">
        <v>103484</v>
      </c>
      <c r="B55965" t="s">
        <v>6064</v>
      </c>
      <c r="C55965">
        <v>93421</v>
      </c>
      <c r="D55965">
        <v>1.2422</v>
      </c>
    </row>
    <row r="55966" spans="1:4" x14ac:dyDescent="0.2">
      <c r="A55966">
        <v>103484</v>
      </c>
      <c r="B55966" t="s">
        <v>6064</v>
      </c>
      <c r="C55966">
        <v>88316</v>
      </c>
      <c r="D55966">
        <v>13.6442</v>
      </c>
    </row>
    <row r="55967" spans="1:4" x14ac:dyDescent="0.2">
      <c r="A55967">
        <v>103466</v>
      </c>
    </row>
    <row r="55968" spans="1:4" x14ac:dyDescent="0.2">
      <c r="A55968">
        <v>103466</v>
      </c>
      <c r="B55968" t="s">
        <v>6064</v>
      </c>
      <c r="C55968">
        <v>103158</v>
      </c>
      <c r="D55968">
        <v>1.1857</v>
      </c>
    </row>
    <row r="55969" spans="1:4" x14ac:dyDescent="0.2">
      <c r="A55969">
        <v>103466</v>
      </c>
      <c r="B55969" t="s">
        <v>6064</v>
      </c>
      <c r="C55969">
        <v>103157</v>
      </c>
      <c r="D55969">
        <v>5.0700000000000002E-2</v>
      </c>
    </row>
    <row r="55970" spans="1:4" x14ac:dyDescent="0.2">
      <c r="A55970">
        <v>103466</v>
      </c>
      <c r="B55970" t="s">
        <v>6064</v>
      </c>
      <c r="C55970">
        <v>93422</v>
      </c>
      <c r="D55970">
        <v>1.1857</v>
      </c>
    </row>
    <row r="55971" spans="1:4" x14ac:dyDescent="0.2">
      <c r="A55971">
        <v>103466</v>
      </c>
      <c r="B55971" t="s">
        <v>6064</v>
      </c>
      <c r="C55971">
        <v>93421</v>
      </c>
      <c r="D55971">
        <v>5.0700000000000002E-2</v>
      </c>
    </row>
    <row r="55972" spans="1:4" x14ac:dyDescent="0.2">
      <c r="A55972">
        <v>103466</v>
      </c>
      <c r="B55972" t="s">
        <v>6064</v>
      </c>
      <c r="C55972">
        <v>88316</v>
      </c>
      <c r="D55972">
        <v>0.3407</v>
      </c>
    </row>
    <row r="55973" spans="1:4" x14ac:dyDescent="0.2">
      <c r="A55973">
        <v>103485</v>
      </c>
    </row>
    <row r="55974" spans="1:4" x14ac:dyDescent="0.2">
      <c r="A55974">
        <v>103485</v>
      </c>
      <c r="B55974" t="s">
        <v>6064</v>
      </c>
      <c r="C55974">
        <v>103164</v>
      </c>
      <c r="D55974">
        <v>3.0478999999999998</v>
      </c>
    </row>
    <row r="55975" spans="1:4" x14ac:dyDescent="0.2">
      <c r="A55975">
        <v>103485</v>
      </c>
      <c r="B55975" t="s">
        <v>6064</v>
      </c>
      <c r="C55975">
        <v>103163</v>
      </c>
      <c r="D55975">
        <v>1.4521999999999999</v>
      </c>
    </row>
    <row r="55976" spans="1:4" x14ac:dyDescent="0.2">
      <c r="A55976">
        <v>103485</v>
      </c>
      <c r="B55976" t="s">
        <v>6064</v>
      </c>
      <c r="C55976">
        <v>93422</v>
      </c>
      <c r="D55976">
        <v>3.0478999999999998</v>
      </c>
    </row>
    <row r="55977" spans="1:4" x14ac:dyDescent="0.2">
      <c r="A55977">
        <v>103485</v>
      </c>
      <c r="B55977" t="s">
        <v>6064</v>
      </c>
      <c r="C55977">
        <v>93421</v>
      </c>
      <c r="D55977">
        <v>1.4521999999999999</v>
      </c>
    </row>
    <row r="55978" spans="1:4" x14ac:dyDescent="0.2">
      <c r="A55978">
        <v>103485</v>
      </c>
      <c r="B55978" t="s">
        <v>6064</v>
      </c>
      <c r="C55978">
        <v>88316</v>
      </c>
      <c r="D55978">
        <v>15.950900000000001</v>
      </c>
    </row>
    <row r="55979" spans="1:4" x14ac:dyDescent="0.2">
      <c r="A55979">
        <v>103467</v>
      </c>
    </row>
    <row r="55980" spans="1:4" x14ac:dyDescent="0.2">
      <c r="A55980">
        <v>103467</v>
      </c>
      <c r="B55980" t="s">
        <v>6064</v>
      </c>
      <c r="C55980">
        <v>103158</v>
      </c>
      <c r="D55980">
        <v>1.3138000000000001</v>
      </c>
    </row>
    <row r="55981" spans="1:4" x14ac:dyDescent="0.2">
      <c r="A55981">
        <v>103467</v>
      </c>
      <c r="B55981" t="s">
        <v>6064</v>
      </c>
      <c r="C55981">
        <v>103157</v>
      </c>
      <c r="D55981">
        <v>5.62E-2</v>
      </c>
    </row>
    <row r="55982" spans="1:4" x14ac:dyDescent="0.2">
      <c r="A55982">
        <v>103467</v>
      </c>
      <c r="B55982" t="s">
        <v>6064</v>
      </c>
      <c r="C55982">
        <v>93422</v>
      </c>
      <c r="D55982">
        <v>1.3138000000000001</v>
      </c>
    </row>
    <row r="55983" spans="1:4" x14ac:dyDescent="0.2">
      <c r="A55983">
        <v>103467</v>
      </c>
      <c r="B55983" t="s">
        <v>6064</v>
      </c>
      <c r="C55983">
        <v>93421</v>
      </c>
      <c r="D55983">
        <v>5.62E-2</v>
      </c>
    </row>
    <row r="55984" spans="1:4" x14ac:dyDescent="0.2">
      <c r="A55984">
        <v>103467</v>
      </c>
      <c r="B55984" t="s">
        <v>6064</v>
      </c>
      <c r="C55984">
        <v>88316</v>
      </c>
      <c r="D55984">
        <v>0.3775</v>
      </c>
    </row>
    <row r="55985" spans="1:4" x14ac:dyDescent="0.2">
      <c r="A55985">
        <v>103461</v>
      </c>
    </row>
    <row r="55986" spans="1:4" x14ac:dyDescent="0.2">
      <c r="A55986">
        <v>103461</v>
      </c>
      <c r="B55986" t="s">
        <v>6064</v>
      </c>
      <c r="C55986">
        <v>103158</v>
      </c>
      <c r="D55986">
        <v>0.28860000000000002</v>
      </c>
    </row>
    <row r="55987" spans="1:4" x14ac:dyDescent="0.2">
      <c r="A55987">
        <v>103461</v>
      </c>
      <c r="B55987" t="s">
        <v>6064</v>
      </c>
      <c r="C55987">
        <v>103157</v>
      </c>
      <c r="D55987">
        <v>1.23E-2</v>
      </c>
    </row>
    <row r="55988" spans="1:4" x14ac:dyDescent="0.2">
      <c r="A55988">
        <v>103461</v>
      </c>
      <c r="B55988" t="s">
        <v>6064</v>
      </c>
      <c r="C55988">
        <v>93422</v>
      </c>
      <c r="D55988">
        <v>0.28860000000000002</v>
      </c>
    </row>
    <row r="55989" spans="1:4" x14ac:dyDescent="0.2">
      <c r="A55989">
        <v>103461</v>
      </c>
      <c r="B55989" t="s">
        <v>6064</v>
      </c>
      <c r="C55989">
        <v>93421</v>
      </c>
      <c r="D55989">
        <v>1.23E-2</v>
      </c>
    </row>
    <row r="55990" spans="1:4" x14ac:dyDescent="0.2">
      <c r="A55990">
        <v>103461</v>
      </c>
      <c r="B55990" t="s">
        <v>6064</v>
      </c>
      <c r="C55990">
        <v>88316</v>
      </c>
      <c r="D55990">
        <v>8.2900000000000001E-2</v>
      </c>
    </row>
    <row r="55991" spans="1:4" x14ac:dyDescent="0.2">
      <c r="A55991">
        <v>103468</v>
      </c>
    </row>
    <row r="55992" spans="1:4" x14ac:dyDescent="0.2">
      <c r="A55992">
        <v>103468</v>
      </c>
      <c r="B55992" t="s">
        <v>6064</v>
      </c>
      <c r="C55992">
        <v>103158</v>
      </c>
      <c r="D55992">
        <v>1.4419999999999999</v>
      </c>
    </row>
    <row r="55993" spans="1:4" x14ac:dyDescent="0.2">
      <c r="A55993">
        <v>103468</v>
      </c>
      <c r="B55993" t="s">
        <v>6064</v>
      </c>
      <c r="C55993">
        <v>103157</v>
      </c>
      <c r="D55993">
        <v>6.1699999999999998E-2</v>
      </c>
    </row>
    <row r="55994" spans="1:4" x14ac:dyDescent="0.2">
      <c r="A55994">
        <v>103468</v>
      </c>
      <c r="B55994" t="s">
        <v>6064</v>
      </c>
      <c r="C55994">
        <v>93422</v>
      </c>
      <c r="D55994">
        <v>1.4419999999999999</v>
      </c>
    </row>
    <row r="55995" spans="1:4" x14ac:dyDescent="0.2">
      <c r="A55995">
        <v>103468</v>
      </c>
      <c r="B55995" t="s">
        <v>6064</v>
      </c>
      <c r="C55995">
        <v>93421</v>
      </c>
      <c r="D55995">
        <v>6.1699999999999998E-2</v>
      </c>
    </row>
    <row r="55996" spans="1:4" x14ac:dyDescent="0.2">
      <c r="A55996">
        <v>103468</v>
      </c>
      <c r="B55996" t="s">
        <v>6064</v>
      </c>
      <c r="C55996">
        <v>88316</v>
      </c>
      <c r="D55996">
        <v>0.4143</v>
      </c>
    </row>
    <row r="55997" spans="1:4" x14ac:dyDescent="0.2">
      <c r="A55997">
        <v>103469</v>
      </c>
    </row>
    <row r="55998" spans="1:4" x14ac:dyDescent="0.2">
      <c r="A55998">
        <v>103469</v>
      </c>
      <c r="B55998" t="s">
        <v>6064</v>
      </c>
      <c r="C55998">
        <v>103158</v>
      </c>
      <c r="D55998">
        <v>1.6022000000000001</v>
      </c>
    </row>
    <row r="55999" spans="1:4" x14ac:dyDescent="0.2">
      <c r="A55999">
        <v>103469</v>
      </c>
      <c r="B55999" t="s">
        <v>6064</v>
      </c>
      <c r="C55999">
        <v>103157</v>
      </c>
      <c r="D55999">
        <v>6.8500000000000005E-2</v>
      </c>
    </row>
    <row r="56000" spans="1:4" x14ac:dyDescent="0.2">
      <c r="A56000">
        <v>103469</v>
      </c>
      <c r="B56000" t="s">
        <v>6064</v>
      </c>
      <c r="C56000">
        <v>93422</v>
      </c>
      <c r="D56000">
        <v>1.6022000000000001</v>
      </c>
    </row>
    <row r="56001" spans="1:4" x14ac:dyDescent="0.2">
      <c r="A56001">
        <v>103469</v>
      </c>
      <c r="B56001" t="s">
        <v>6064</v>
      </c>
      <c r="C56001">
        <v>93421</v>
      </c>
      <c r="D56001">
        <v>6.8500000000000005E-2</v>
      </c>
    </row>
    <row r="56002" spans="1:4" x14ac:dyDescent="0.2">
      <c r="A56002">
        <v>103469</v>
      </c>
      <c r="B56002" t="s">
        <v>6064</v>
      </c>
      <c r="C56002">
        <v>88316</v>
      </c>
      <c r="D56002">
        <v>0.46039999999999998</v>
      </c>
    </row>
    <row r="56003" spans="1:4" x14ac:dyDescent="0.2">
      <c r="A56003">
        <v>103470</v>
      </c>
    </row>
    <row r="56004" spans="1:4" x14ac:dyDescent="0.2">
      <c r="A56004">
        <v>103470</v>
      </c>
      <c r="B56004" t="s">
        <v>6064</v>
      </c>
      <c r="C56004">
        <v>103158</v>
      </c>
      <c r="D56004">
        <v>1.7624</v>
      </c>
    </row>
    <row r="56005" spans="1:4" x14ac:dyDescent="0.2">
      <c r="A56005">
        <v>103470</v>
      </c>
      <c r="B56005" t="s">
        <v>6064</v>
      </c>
      <c r="C56005">
        <v>103157</v>
      </c>
      <c r="D56005">
        <v>7.5399999999999995E-2</v>
      </c>
    </row>
    <row r="56006" spans="1:4" x14ac:dyDescent="0.2">
      <c r="A56006">
        <v>103470</v>
      </c>
      <c r="B56006" t="s">
        <v>6064</v>
      </c>
      <c r="C56006">
        <v>93422</v>
      </c>
      <c r="D56006">
        <v>1.7624</v>
      </c>
    </row>
    <row r="56007" spans="1:4" x14ac:dyDescent="0.2">
      <c r="A56007">
        <v>103470</v>
      </c>
      <c r="B56007" t="s">
        <v>6064</v>
      </c>
      <c r="C56007">
        <v>93421</v>
      </c>
      <c r="D56007">
        <v>7.5399999999999995E-2</v>
      </c>
    </row>
    <row r="56008" spans="1:4" x14ac:dyDescent="0.2">
      <c r="A56008">
        <v>103470</v>
      </c>
      <c r="B56008" t="s">
        <v>6064</v>
      </c>
      <c r="C56008">
        <v>88316</v>
      </c>
      <c r="D56008">
        <v>0.50639999999999996</v>
      </c>
    </row>
    <row r="56009" spans="1:4" x14ac:dyDescent="0.2">
      <c r="A56009">
        <v>103471</v>
      </c>
    </row>
    <row r="56010" spans="1:4" x14ac:dyDescent="0.2">
      <c r="A56010">
        <v>103471</v>
      </c>
      <c r="B56010" t="s">
        <v>6064</v>
      </c>
      <c r="C56010">
        <v>103158</v>
      </c>
      <c r="D56010">
        <v>1.9545999999999999</v>
      </c>
    </row>
    <row r="56011" spans="1:4" x14ac:dyDescent="0.2">
      <c r="A56011">
        <v>103471</v>
      </c>
      <c r="B56011" t="s">
        <v>6064</v>
      </c>
      <c r="C56011">
        <v>103157</v>
      </c>
      <c r="D56011">
        <v>8.3599999999999994E-2</v>
      </c>
    </row>
    <row r="56012" spans="1:4" x14ac:dyDescent="0.2">
      <c r="A56012">
        <v>103471</v>
      </c>
      <c r="B56012" t="s">
        <v>6064</v>
      </c>
      <c r="C56012">
        <v>93422</v>
      </c>
      <c r="D56012">
        <v>1.9545999999999999</v>
      </c>
    </row>
    <row r="56013" spans="1:4" x14ac:dyDescent="0.2">
      <c r="A56013">
        <v>103471</v>
      </c>
      <c r="B56013" t="s">
        <v>6064</v>
      </c>
      <c r="C56013">
        <v>93421</v>
      </c>
      <c r="D56013">
        <v>8.3599999999999994E-2</v>
      </c>
    </row>
    <row r="56014" spans="1:4" x14ac:dyDescent="0.2">
      <c r="A56014">
        <v>103471</v>
      </c>
      <c r="B56014" t="s">
        <v>6064</v>
      </c>
      <c r="C56014">
        <v>88316</v>
      </c>
      <c r="D56014">
        <v>0.91810000000000003</v>
      </c>
    </row>
    <row r="56015" spans="1:4" x14ac:dyDescent="0.2">
      <c r="A56015">
        <v>103472</v>
      </c>
    </row>
    <row r="56016" spans="1:4" x14ac:dyDescent="0.2">
      <c r="A56016">
        <v>103472</v>
      </c>
      <c r="B56016" t="s">
        <v>6064</v>
      </c>
      <c r="C56016">
        <v>103158</v>
      </c>
      <c r="D56016">
        <v>2.4064000000000001</v>
      </c>
    </row>
    <row r="56017" spans="1:4" x14ac:dyDescent="0.2">
      <c r="A56017">
        <v>103472</v>
      </c>
      <c r="B56017" t="s">
        <v>6064</v>
      </c>
      <c r="C56017">
        <v>103157</v>
      </c>
      <c r="D56017">
        <v>0.10290000000000001</v>
      </c>
    </row>
    <row r="56018" spans="1:4" x14ac:dyDescent="0.2">
      <c r="A56018">
        <v>103472</v>
      </c>
      <c r="B56018" t="s">
        <v>6064</v>
      </c>
      <c r="C56018">
        <v>93422</v>
      </c>
      <c r="D56018">
        <v>2.4064000000000001</v>
      </c>
    </row>
    <row r="56019" spans="1:4" x14ac:dyDescent="0.2">
      <c r="A56019">
        <v>103472</v>
      </c>
      <c r="B56019" t="s">
        <v>6064</v>
      </c>
      <c r="C56019">
        <v>93421</v>
      </c>
      <c r="D56019">
        <v>0.10290000000000001</v>
      </c>
    </row>
    <row r="56020" spans="1:4" x14ac:dyDescent="0.2">
      <c r="A56020">
        <v>103472</v>
      </c>
      <c r="B56020" t="s">
        <v>6064</v>
      </c>
      <c r="C56020">
        <v>88316</v>
      </c>
      <c r="D56020">
        <v>1.1303000000000001</v>
      </c>
    </row>
    <row r="56021" spans="1:4" x14ac:dyDescent="0.2">
      <c r="A56021">
        <v>103462</v>
      </c>
    </row>
    <row r="56022" spans="1:4" x14ac:dyDescent="0.2">
      <c r="A56022">
        <v>103462</v>
      </c>
      <c r="B56022" t="s">
        <v>6064</v>
      </c>
      <c r="C56022">
        <v>103158</v>
      </c>
      <c r="D56022">
        <v>0.36549999999999999</v>
      </c>
    </row>
    <row r="56023" spans="1:4" x14ac:dyDescent="0.2">
      <c r="A56023">
        <v>103462</v>
      </c>
      <c r="B56023" t="s">
        <v>6064</v>
      </c>
      <c r="C56023">
        <v>103157</v>
      </c>
      <c r="D56023">
        <v>1.5599999999999999E-2</v>
      </c>
    </row>
    <row r="56024" spans="1:4" x14ac:dyDescent="0.2">
      <c r="A56024">
        <v>103462</v>
      </c>
      <c r="B56024" t="s">
        <v>6064</v>
      </c>
      <c r="C56024">
        <v>93422</v>
      </c>
      <c r="D56024">
        <v>0.36549999999999999</v>
      </c>
    </row>
    <row r="56025" spans="1:4" x14ac:dyDescent="0.2">
      <c r="A56025">
        <v>103462</v>
      </c>
      <c r="B56025" t="s">
        <v>6064</v>
      </c>
      <c r="C56025">
        <v>93421</v>
      </c>
      <c r="D56025">
        <v>1.5599999999999999E-2</v>
      </c>
    </row>
    <row r="56026" spans="1:4" x14ac:dyDescent="0.2">
      <c r="A56026">
        <v>103462</v>
      </c>
      <c r="B56026" t="s">
        <v>6064</v>
      </c>
      <c r="C56026">
        <v>88316</v>
      </c>
      <c r="D56026">
        <v>0.105</v>
      </c>
    </row>
    <row r="56027" spans="1:4" x14ac:dyDescent="0.2">
      <c r="A56027">
        <v>103473</v>
      </c>
    </row>
    <row r="56028" spans="1:4" x14ac:dyDescent="0.2">
      <c r="A56028">
        <v>103473</v>
      </c>
      <c r="B56028" t="s">
        <v>6064</v>
      </c>
      <c r="C56028">
        <v>103158</v>
      </c>
      <c r="D56028">
        <v>3.3885999999999998</v>
      </c>
    </row>
    <row r="56029" spans="1:4" x14ac:dyDescent="0.2">
      <c r="A56029">
        <v>103473</v>
      </c>
      <c r="B56029" t="s">
        <v>6064</v>
      </c>
      <c r="C56029">
        <v>103157</v>
      </c>
      <c r="D56029">
        <v>0.1449</v>
      </c>
    </row>
    <row r="56030" spans="1:4" x14ac:dyDescent="0.2">
      <c r="A56030">
        <v>103473</v>
      </c>
      <c r="B56030" t="s">
        <v>6064</v>
      </c>
      <c r="C56030">
        <v>93422</v>
      </c>
      <c r="D56030">
        <v>3.3885999999999998</v>
      </c>
    </row>
    <row r="56031" spans="1:4" x14ac:dyDescent="0.2">
      <c r="A56031">
        <v>103473</v>
      </c>
      <c r="B56031" t="s">
        <v>6064</v>
      </c>
      <c r="C56031">
        <v>93421</v>
      </c>
      <c r="D56031">
        <v>0.1449</v>
      </c>
    </row>
    <row r="56032" spans="1:4" x14ac:dyDescent="0.2">
      <c r="A56032">
        <v>103473</v>
      </c>
      <c r="B56032" t="s">
        <v>6064</v>
      </c>
      <c r="C56032">
        <v>88316</v>
      </c>
      <c r="D56032">
        <v>1.5915999999999999</v>
      </c>
    </row>
    <row r="56033" spans="1:4" x14ac:dyDescent="0.2">
      <c r="A56033">
        <v>103474</v>
      </c>
    </row>
    <row r="56034" spans="1:4" x14ac:dyDescent="0.2">
      <c r="A56034">
        <v>103474</v>
      </c>
      <c r="B56034" t="s">
        <v>6064</v>
      </c>
      <c r="C56034">
        <v>103158</v>
      </c>
      <c r="D56034">
        <v>4.3079000000000001</v>
      </c>
    </row>
    <row r="56035" spans="1:4" x14ac:dyDescent="0.2">
      <c r="A56035">
        <v>103474</v>
      </c>
      <c r="B56035" t="s">
        <v>6064</v>
      </c>
      <c r="C56035">
        <v>103157</v>
      </c>
      <c r="D56035">
        <v>0.19220000000000001</v>
      </c>
    </row>
    <row r="56036" spans="1:4" x14ac:dyDescent="0.2">
      <c r="A56036">
        <v>103474</v>
      </c>
      <c r="B56036" t="s">
        <v>6064</v>
      </c>
      <c r="C56036">
        <v>93422</v>
      </c>
      <c r="D56036">
        <v>4.3079000000000001</v>
      </c>
    </row>
    <row r="56037" spans="1:4" x14ac:dyDescent="0.2">
      <c r="A56037">
        <v>103474</v>
      </c>
      <c r="B56037" t="s">
        <v>6064</v>
      </c>
      <c r="C56037">
        <v>93421</v>
      </c>
      <c r="D56037">
        <v>0.19220000000000001</v>
      </c>
    </row>
    <row r="56038" spans="1:4" x14ac:dyDescent="0.2">
      <c r="A56038">
        <v>103474</v>
      </c>
      <c r="B56038" t="s">
        <v>6064</v>
      </c>
      <c r="C56038">
        <v>88316</v>
      </c>
      <c r="D56038">
        <v>2.1105999999999998</v>
      </c>
    </row>
    <row r="56039" spans="1:4" x14ac:dyDescent="0.2">
      <c r="A56039">
        <v>103475</v>
      </c>
    </row>
    <row r="56040" spans="1:4" x14ac:dyDescent="0.2">
      <c r="A56040">
        <v>103475</v>
      </c>
      <c r="B56040" t="s">
        <v>6064</v>
      </c>
      <c r="C56040">
        <v>103158</v>
      </c>
      <c r="D56040">
        <v>4.2553999999999998</v>
      </c>
    </row>
    <row r="56041" spans="1:4" x14ac:dyDescent="0.2">
      <c r="A56041">
        <v>103475</v>
      </c>
      <c r="B56041" t="s">
        <v>6064</v>
      </c>
      <c r="C56041">
        <v>103157</v>
      </c>
      <c r="D56041">
        <v>0.2447</v>
      </c>
    </row>
    <row r="56042" spans="1:4" x14ac:dyDescent="0.2">
      <c r="A56042">
        <v>103475</v>
      </c>
      <c r="B56042" t="s">
        <v>6064</v>
      </c>
      <c r="C56042">
        <v>93422</v>
      </c>
      <c r="D56042">
        <v>4.2553999999999998</v>
      </c>
    </row>
    <row r="56043" spans="1:4" x14ac:dyDescent="0.2">
      <c r="A56043">
        <v>103475</v>
      </c>
      <c r="B56043" t="s">
        <v>6064</v>
      </c>
      <c r="C56043">
        <v>93421</v>
      </c>
      <c r="D56043">
        <v>0.2447</v>
      </c>
    </row>
    <row r="56044" spans="1:4" x14ac:dyDescent="0.2">
      <c r="A56044">
        <v>103475</v>
      </c>
      <c r="B56044" t="s">
        <v>6064</v>
      </c>
      <c r="C56044">
        <v>88316</v>
      </c>
      <c r="D56044">
        <v>2.6873</v>
      </c>
    </row>
    <row r="56045" spans="1:4" x14ac:dyDescent="0.2">
      <c r="A56045">
        <v>103476</v>
      </c>
    </row>
    <row r="56046" spans="1:4" x14ac:dyDescent="0.2">
      <c r="A56046">
        <v>103476</v>
      </c>
      <c r="B56046" t="s">
        <v>6064</v>
      </c>
      <c r="C56046">
        <v>103158</v>
      </c>
      <c r="D56046">
        <v>4.2028999999999996</v>
      </c>
    </row>
    <row r="56047" spans="1:4" x14ac:dyDescent="0.2">
      <c r="A56047">
        <v>103476</v>
      </c>
      <c r="B56047" t="s">
        <v>6064</v>
      </c>
      <c r="C56047">
        <v>103157</v>
      </c>
      <c r="D56047">
        <v>0.29720000000000002</v>
      </c>
    </row>
    <row r="56048" spans="1:4" x14ac:dyDescent="0.2">
      <c r="A56048">
        <v>103476</v>
      </c>
      <c r="B56048" t="s">
        <v>6064</v>
      </c>
      <c r="C56048">
        <v>93422</v>
      </c>
      <c r="D56048">
        <v>4.2028999999999996</v>
      </c>
    </row>
    <row r="56049" spans="1:4" x14ac:dyDescent="0.2">
      <c r="A56049">
        <v>103476</v>
      </c>
      <c r="B56049" t="s">
        <v>6064</v>
      </c>
      <c r="C56049">
        <v>93421</v>
      </c>
      <c r="D56049">
        <v>0.29720000000000002</v>
      </c>
    </row>
    <row r="56050" spans="1:4" x14ac:dyDescent="0.2">
      <c r="A56050">
        <v>103476</v>
      </c>
      <c r="B56050" t="s">
        <v>6064</v>
      </c>
      <c r="C56050">
        <v>88316</v>
      </c>
      <c r="D56050">
        <v>3.2639999999999998</v>
      </c>
    </row>
    <row r="56051" spans="1:4" x14ac:dyDescent="0.2">
      <c r="A56051">
        <v>103477</v>
      </c>
    </row>
    <row r="56052" spans="1:4" x14ac:dyDescent="0.2">
      <c r="A56052">
        <v>103477</v>
      </c>
      <c r="B56052" t="s">
        <v>6064</v>
      </c>
      <c r="C56052">
        <v>103158</v>
      </c>
      <c r="D56052">
        <v>4.1398999999999999</v>
      </c>
    </row>
    <row r="56053" spans="1:4" x14ac:dyDescent="0.2">
      <c r="A56053">
        <v>103477</v>
      </c>
      <c r="B56053" t="s">
        <v>6064</v>
      </c>
      <c r="C56053">
        <v>103157</v>
      </c>
      <c r="D56053">
        <v>0.36020000000000002</v>
      </c>
    </row>
    <row r="56054" spans="1:4" x14ac:dyDescent="0.2">
      <c r="A56054">
        <v>103477</v>
      </c>
      <c r="B56054" t="s">
        <v>6064</v>
      </c>
      <c r="C56054">
        <v>93422</v>
      </c>
      <c r="D56054">
        <v>4.1398999999999999</v>
      </c>
    </row>
    <row r="56055" spans="1:4" x14ac:dyDescent="0.2">
      <c r="A56055">
        <v>103477</v>
      </c>
      <c r="B56055" t="s">
        <v>6064</v>
      </c>
      <c r="C56055">
        <v>93421</v>
      </c>
      <c r="D56055">
        <v>0.36020000000000002</v>
      </c>
    </row>
    <row r="56056" spans="1:4" x14ac:dyDescent="0.2">
      <c r="A56056">
        <v>103477</v>
      </c>
      <c r="B56056" t="s">
        <v>6064</v>
      </c>
      <c r="C56056">
        <v>88316</v>
      </c>
      <c r="D56056">
        <v>3.956</v>
      </c>
    </row>
    <row r="56057" spans="1:4" x14ac:dyDescent="0.2">
      <c r="A56057">
        <v>103463</v>
      </c>
    </row>
    <row r="56058" spans="1:4" x14ac:dyDescent="0.2">
      <c r="A56058">
        <v>103463</v>
      </c>
      <c r="B56058" t="s">
        <v>6064</v>
      </c>
      <c r="C56058">
        <v>103158</v>
      </c>
      <c r="D56058">
        <v>0.56410000000000005</v>
      </c>
    </row>
    <row r="56059" spans="1:4" x14ac:dyDescent="0.2">
      <c r="A56059">
        <v>103463</v>
      </c>
      <c r="B56059" t="s">
        <v>6064</v>
      </c>
      <c r="C56059">
        <v>103157</v>
      </c>
      <c r="D56059">
        <v>2.41E-2</v>
      </c>
    </row>
    <row r="56060" spans="1:4" x14ac:dyDescent="0.2">
      <c r="A56060">
        <v>103463</v>
      </c>
      <c r="B56060" t="s">
        <v>6064</v>
      </c>
      <c r="C56060">
        <v>93422</v>
      </c>
      <c r="D56060">
        <v>0.56410000000000005</v>
      </c>
    </row>
    <row r="56061" spans="1:4" x14ac:dyDescent="0.2">
      <c r="A56061">
        <v>103463</v>
      </c>
      <c r="B56061" t="s">
        <v>6064</v>
      </c>
      <c r="C56061">
        <v>93421</v>
      </c>
      <c r="D56061">
        <v>2.41E-2</v>
      </c>
    </row>
    <row r="56062" spans="1:4" x14ac:dyDescent="0.2">
      <c r="A56062">
        <v>103463</v>
      </c>
      <c r="B56062" t="s">
        <v>6064</v>
      </c>
      <c r="C56062">
        <v>88316</v>
      </c>
      <c r="D56062">
        <v>0.16209999999999999</v>
      </c>
    </row>
    <row r="56063" spans="1:4" x14ac:dyDescent="0.2">
      <c r="A56063">
        <v>103478</v>
      </c>
    </row>
    <row r="56064" spans="1:4" x14ac:dyDescent="0.2">
      <c r="A56064">
        <v>103478</v>
      </c>
      <c r="B56064" t="s">
        <v>6064</v>
      </c>
      <c r="C56064">
        <v>103158</v>
      </c>
      <c r="D56064">
        <v>4.0663999999999998</v>
      </c>
    </row>
    <row r="56065" spans="1:4" x14ac:dyDescent="0.2">
      <c r="A56065">
        <v>103478</v>
      </c>
      <c r="B56065" t="s">
        <v>6064</v>
      </c>
      <c r="C56065">
        <v>103157</v>
      </c>
      <c r="D56065">
        <v>0.43369999999999997</v>
      </c>
    </row>
    <row r="56066" spans="1:4" x14ac:dyDescent="0.2">
      <c r="A56066">
        <v>103478</v>
      </c>
      <c r="B56066" t="s">
        <v>6064</v>
      </c>
      <c r="C56066">
        <v>93422</v>
      </c>
      <c r="D56066">
        <v>4.0663999999999998</v>
      </c>
    </row>
    <row r="56067" spans="1:4" x14ac:dyDescent="0.2">
      <c r="A56067">
        <v>103478</v>
      </c>
      <c r="B56067" t="s">
        <v>6064</v>
      </c>
      <c r="C56067">
        <v>93421</v>
      </c>
      <c r="D56067">
        <v>0.43369999999999997</v>
      </c>
    </row>
    <row r="56068" spans="1:4" x14ac:dyDescent="0.2">
      <c r="A56068">
        <v>103478</v>
      </c>
      <c r="B56068" t="s">
        <v>6064</v>
      </c>
      <c r="C56068">
        <v>88316</v>
      </c>
      <c r="D56068">
        <v>4.7633999999999999</v>
      </c>
    </row>
    <row r="56069" spans="1:4" x14ac:dyDescent="0.2">
      <c r="A56069">
        <v>103479</v>
      </c>
    </row>
    <row r="56070" spans="1:4" x14ac:dyDescent="0.2">
      <c r="A56070">
        <v>103479</v>
      </c>
      <c r="B56070" t="s">
        <v>6064</v>
      </c>
      <c r="C56070">
        <v>103158</v>
      </c>
      <c r="D56070">
        <v>3.9824000000000002</v>
      </c>
    </row>
    <row r="56071" spans="1:4" x14ac:dyDescent="0.2">
      <c r="A56071">
        <v>103479</v>
      </c>
      <c r="B56071" t="s">
        <v>6064</v>
      </c>
      <c r="C56071">
        <v>103157</v>
      </c>
      <c r="D56071">
        <v>0.51770000000000005</v>
      </c>
    </row>
    <row r="56072" spans="1:4" x14ac:dyDescent="0.2">
      <c r="A56072">
        <v>103479</v>
      </c>
      <c r="B56072" t="s">
        <v>6064</v>
      </c>
      <c r="C56072">
        <v>93422</v>
      </c>
      <c r="D56072">
        <v>3.9824000000000002</v>
      </c>
    </row>
    <row r="56073" spans="1:4" x14ac:dyDescent="0.2">
      <c r="A56073">
        <v>103479</v>
      </c>
      <c r="B56073" t="s">
        <v>6064</v>
      </c>
      <c r="C56073">
        <v>93421</v>
      </c>
      <c r="D56073">
        <v>0.51770000000000005</v>
      </c>
    </row>
    <row r="56074" spans="1:4" x14ac:dyDescent="0.2">
      <c r="A56074">
        <v>103479</v>
      </c>
      <c r="B56074" t="s">
        <v>6064</v>
      </c>
      <c r="C56074">
        <v>88316</v>
      </c>
      <c r="D56074">
        <v>5.6859999999999999</v>
      </c>
    </row>
    <row r="56075" spans="1:4" x14ac:dyDescent="0.2">
      <c r="A56075">
        <v>103480</v>
      </c>
    </row>
    <row r="56076" spans="1:4" x14ac:dyDescent="0.2">
      <c r="A56076">
        <v>103480</v>
      </c>
      <c r="B56076" t="s">
        <v>6064</v>
      </c>
      <c r="C56076">
        <v>103158</v>
      </c>
      <c r="D56076">
        <v>3.8879000000000001</v>
      </c>
    </row>
    <row r="56077" spans="1:4" x14ac:dyDescent="0.2">
      <c r="A56077">
        <v>103480</v>
      </c>
      <c r="B56077" t="s">
        <v>6064</v>
      </c>
      <c r="C56077">
        <v>103157</v>
      </c>
      <c r="D56077">
        <v>0.61219999999999997</v>
      </c>
    </row>
    <row r="56078" spans="1:4" x14ac:dyDescent="0.2">
      <c r="A56078">
        <v>103480</v>
      </c>
      <c r="B56078" t="s">
        <v>6064</v>
      </c>
      <c r="C56078">
        <v>93422</v>
      </c>
      <c r="D56078">
        <v>3.8879000000000001</v>
      </c>
    </row>
    <row r="56079" spans="1:4" x14ac:dyDescent="0.2">
      <c r="A56079">
        <v>103480</v>
      </c>
      <c r="B56079" t="s">
        <v>6064</v>
      </c>
      <c r="C56079">
        <v>93421</v>
      </c>
      <c r="D56079">
        <v>0.61219999999999997</v>
      </c>
    </row>
    <row r="56080" spans="1:4" x14ac:dyDescent="0.2">
      <c r="A56080">
        <v>103480</v>
      </c>
      <c r="B56080" t="s">
        <v>6064</v>
      </c>
      <c r="C56080">
        <v>88316</v>
      </c>
      <c r="D56080">
        <v>6.7241</v>
      </c>
    </row>
    <row r="56081" spans="1:4" x14ac:dyDescent="0.2">
      <c r="A56081">
        <v>103464</v>
      </c>
    </row>
    <row r="56082" spans="1:4" x14ac:dyDescent="0.2">
      <c r="A56082">
        <v>103464</v>
      </c>
      <c r="B56082" t="s">
        <v>6064</v>
      </c>
      <c r="C56082">
        <v>103158</v>
      </c>
      <c r="D56082">
        <v>0.73709999999999998</v>
      </c>
    </row>
    <row r="56083" spans="1:4" x14ac:dyDescent="0.2">
      <c r="A56083">
        <v>103464</v>
      </c>
      <c r="B56083" t="s">
        <v>6064</v>
      </c>
      <c r="C56083">
        <v>103157</v>
      </c>
      <c r="D56083">
        <v>3.15E-2</v>
      </c>
    </row>
    <row r="56084" spans="1:4" x14ac:dyDescent="0.2">
      <c r="A56084">
        <v>103464</v>
      </c>
      <c r="B56084" t="s">
        <v>6064</v>
      </c>
      <c r="C56084">
        <v>93422</v>
      </c>
      <c r="D56084">
        <v>0.73709999999999998</v>
      </c>
    </row>
    <row r="56085" spans="1:4" x14ac:dyDescent="0.2">
      <c r="A56085">
        <v>103464</v>
      </c>
      <c r="B56085" t="s">
        <v>6064</v>
      </c>
      <c r="C56085">
        <v>93421</v>
      </c>
      <c r="D56085">
        <v>3.15E-2</v>
      </c>
    </row>
    <row r="56086" spans="1:4" x14ac:dyDescent="0.2">
      <c r="A56086">
        <v>103464</v>
      </c>
      <c r="B56086" t="s">
        <v>6064</v>
      </c>
      <c r="C56086">
        <v>88316</v>
      </c>
      <c r="D56086">
        <v>0.21179999999999999</v>
      </c>
    </row>
    <row r="56087" spans="1:4" x14ac:dyDescent="0.2">
      <c r="A56087">
        <v>103481</v>
      </c>
    </row>
    <row r="56088" spans="1:4" x14ac:dyDescent="0.2">
      <c r="A56088">
        <v>103481</v>
      </c>
      <c r="B56088" t="s">
        <v>6064</v>
      </c>
      <c r="C56088">
        <v>103164</v>
      </c>
      <c r="D56088">
        <v>3.7829000000000002</v>
      </c>
    </row>
    <row r="56089" spans="1:4" x14ac:dyDescent="0.2">
      <c r="A56089">
        <v>103481</v>
      </c>
      <c r="B56089" t="s">
        <v>6064</v>
      </c>
      <c r="C56089">
        <v>103163</v>
      </c>
      <c r="D56089">
        <v>0.71719999999999995</v>
      </c>
    </row>
    <row r="56090" spans="1:4" x14ac:dyDescent="0.2">
      <c r="A56090">
        <v>103481</v>
      </c>
      <c r="B56090" t="s">
        <v>6064</v>
      </c>
      <c r="C56090">
        <v>93422</v>
      </c>
      <c r="D56090">
        <v>3.7829000000000002</v>
      </c>
    </row>
    <row r="56091" spans="1:4" x14ac:dyDescent="0.2">
      <c r="A56091">
        <v>103481</v>
      </c>
      <c r="B56091" t="s">
        <v>6064</v>
      </c>
      <c r="C56091">
        <v>93421</v>
      </c>
      <c r="D56091">
        <v>0.71719999999999995</v>
      </c>
    </row>
    <row r="56092" spans="1:4" x14ac:dyDescent="0.2">
      <c r="A56092">
        <v>103481</v>
      </c>
      <c r="B56092" t="s">
        <v>6064</v>
      </c>
      <c r="C56092">
        <v>88316</v>
      </c>
      <c r="D56092">
        <v>7.8773999999999997</v>
      </c>
    </row>
    <row r="56093" spans="1:4" x14ac:dyDescent="0.2">
      <c r="A56093">
        <v>103459</v>
      </c>
    </row>
    <row r="56094" spans="1:4" x14ac:dyDescent="0.2">
      <c r="A56094">
        <v>103459</v>
      </c>
      <c r="B56094" t="s">
        <v>6064</v>
      </c>
      <c r="C56094">
        <v>103182</v>
      </c>
      <c r="D56094">
        <v>2.5415000000000001</v>
      </c>
    </row>
    <row r="56095" spans="1:4" x14ac:dyDescent="0.2">
      <c r="A56095">
        <v>103459</v>
      </c>
      <c r="B56095" t="s">
        <v>6064</v>
      </c>
      <c r="C56095">
        <v>103181</v>
      </c>
      <c r="D56095">
        <v>1.5283</v>
      </c>
    </row>
    <row r="56096" spans="1:4" x14ac:dyDescent="0.2">
      <c r="A56096">
        <v>103459</v>
      </c>
      <c r="B56096" t="s">
        <v>6064</v>
      </c>
      <c r="C56096">
        <v>93422</v>
      </c>
      <c r="D56096">
        <v>2.5415000000000001</v>
      </c>
    </row>
    <row r="56097" spans="1:4" x14ac:dyDescent="0.2">
      <c r="A56097">
        <v>103459</v>
      </c>
      <c r="B56097" t="s">
        <v>6064</v>
      </c>
      <c r="C56097">
        <v>93421</v>
      </c>
      <c r="D56097">
        <v>1.5283</v>
      </c>
    </row>
    <row r="56098" spans="1:4" x14ac:dyDescent="0.2">
      <c r="A56098">
        <v>103459</v>
      </c>
      <c r="B56098" t="s">
        <v>6064</v>
      </c>
      <c r="C56098">
        <v>88316</v>
      </c>
      <c r="D56098">
        <v>15.6889</v>
      </c>
    </row>
    <row r="56099" spans="1:4" x14ac:dyDescent="0.2">
      <c r="A56099">
        <v>103459</v>
      </c>
      <c r="B56099" t="s">
        <v>6064</v>
      </c>
      <c r="C56099">
        <v>5930</v>
      </c>
      <c r="D56099">
        <v>2.6202999999999999</v>
      </c>
    </row>
    <row r="56100" spans="1:4" x14ac:dyDescent="0.2">
      <c r="A56100">
        <v>103459</v>
      </c>
      <c r="B56100" t="s">
        <v>6064</v>
      </c>
      <c r="C56100">
        <v>5928</v>
      </c>
      <c r="D56100">
        <v>1.0078</v>
      </c>
    </row>
    <row r="56101" spans="1:4" x14ac:dyDescent="0.2">
      <c r="A56101">
        <v>103460</v>
      </c>
    </row>
    <row r="56102" spans="1:4" x14ac:dyDescent="0.2">
      <c r="A56102">
        <v>103460</v>
      </c>
      <c r="B56102" t="s">
        <v>6064</v>
      </c>
      <c r="C56102">
        <v>103182</v>
      </c>
      <c r="D56102">
        <v>2.7252000000000001</v>
      </c>
    </row>
    <row r="56103" spans="1:4" x14ac:dyDescent="0.2">
      <c r="A56103">
        <v>103460</v>
      </c>
      <c r="B56103" t="s">
        <v>6064</v>
      </c>
      <c r="C56103">
        <v>103181</v>
      </c>
      <c r="D56103">
        <v>1.6388</v>
      </c>
    </row>
    <row r="56104" spans="1:4" x14ac:dyDescent="0.2">
      <c r="A56104">
        <v>103460</v>
      </c>
      <c r="B56104" t="s">
        <v>6064</v>
      </c>
      <c r="C56104">
        <v>93422</v>
      </c>
      <c r="D56104">
        <v>2.7252000000000001</v>
      </c>
    </row>
    <row r="56105" spans="1:4" x14ac:dyDescent="0.2">
      <c r="A56105">
        <v>103460</v>
      </c>
      <c r="B56105" t="s">
        <v>6064</v>
      </c>
      <c r="C56105">
        <v>93421</v>
      </c>
      <c r="D56105">
        <v>1.6388</v>
      </c>
    </row>
    <row r="56106" spans="1:4" x14ac:dyDescent="0.2">
      <c r="A56106">
        <v>103460</v>
      </c>
      <c r="B56106" t="s">
        <v>6064</v>
      </c>
      <c r="C56106">
        <v>88316</v>
      </c>
      <c r="D56106">
        <v>16.822800000000001</v>
      </c>
    </row>
    <row r="56107" spans="1:4" x14ac:dyDescent="0.2">
      <c r="A56107">
        <v>103460</v>
      </c>
      <c r="B56107" t="s">
        <v>6064</v>
      </c>
      <c r="C56107">
        <v>5930</v>
      </c>
      <c r="D56107">
        <v>2.8096999999999999</v>
      </c>
    </row>
    <row r="56108" spans="1:4" x14ac:dyDescent="0.2">
      <c r="A56108">
        <v>103460</v>
      </c>
      <c r="B56108" t="s">
        <v>6064</v>
      </c>
      <c r="C56108">
        <v>5928</v>
      </c>
      <c r="D56108">
        <v>1.0806</v>
      </c>
    </row>
    <row r="56109" spans="1:4" x14ac:dyDescent="0.2">
      <c r="A56109">
        <v>103443</v>
      </c>
    </row>
    <row r="56110" spans="1:4" x14ac:dyDescent="0.2">
      <c r="A56110">
        <v>103443</v>
      </c>
      <c r="B56110" t="s">
        <v>6064</v>
      </c>
      <c r="C56110">
        <v>103170</v>
      </c>
      <c r="D56110">
        <v>0.69520000000000004</v>
      </c>
    </row>
    <row r="56111" spans="1:4" x14ac:dyDescent="0.2">
      <c r="A56111">
        <v>103443</v>
      </c>
      <c r="B56111" t="s">
        <v>6064</v>
      </c>
      <c r="C56111">
        <v>103169</v>
      </c>
      <c r="D56111">
        <v>0.41810000000000003</v>
      </c>
    </row>
    <row r="56112" spans="1:4" x14ac:dyDescent="0.2">
      <c r="A56112">
        <v>103443</v>
      </c>
      <c r="B56112" t="s">
        <v>6064</v>
      </c>
      <c r="C56112">
        <v>93422</v>
      </c>
      <c r="D56112">
        <v>0.69520000000000004</v>
      </c>
    </row>
    <row r="56113" spans="1:4" x14ac:dyDescent="0.2">
      <c r="A56113">
        <v>103443</v>
      </c>
      <c r="B56113" t="s">
        <v>6064</v>
      </c>
      <c r="C56113">
        <v>93421</v>
      </c>
      <c r="D56113">
        <v>0.41810000000000003</v>
      </c>
    </row>
    <row r="56114" spans="1:4" x14ac:dyDescent="0.2">
      <c r="A56114">
        <v>103443</v>
      </c>
      <c r="B56114" t="s">
        <v>6064</v>
      </c>
      <c r="C56114">
        <v>88316</v>
      </c>
      <c r="D56114">
        <v>1.4306000000000001</v>
      </c>
    </row>
    <row r="56115" spans="1:4" x14ac:dyDescent="0.2">
      <c r="A56115">
        <v>103444</v>
      </c>
    </row>
    <row r="56116" spans="1:4" x14ac:dyDescent="0.2">
      <c r="A56116">
        <v>103444</v>
      </c>
      <c r="B56116" t="s">
        <v>6064</v>
      </c>
      <c r="C56116">
        <v>103170</v>
      </c>
      <c r="D56116">
        <v>0.81389999999999996</v>
      </c>
    </row>
    <row r="56117" spans="1:4" x14ac:dyDescent="0.2">
      <c r="A56117">
        <v>103444</v>
      </c>
      <c r="B56117" t="s">
        <v>6064</v>
      </c>
      <c r="C56117">
        <v>103169</v>
      </c>
      <c r="D56117">
        <v>0.4894</v>
      </c>
    </row>
    <row r="56118" spans="1:4" x14ac:dyDescent="0.2">
      <c r="A56118">
        <v>103444</v>
      </c>
      <c r="B56118" t="s">
        <v>6064</v>
      </c>
      <c r="C56118">
        <v>93422</v>
      </c>
      <c r="D56118">
        <v>0.81389999999999996</v>
      </c>
    </row>
    <row r="56119" spans="1:4" x14ac:dyDescent="0.2">
      <c r="A56119">
        <v>103444</v>
      </c>
      <c r="B56119" t="s">
        <v>6064</v>
      </c>
      <c r="C56119">
        <v>93421</v>
      </c>
      <c r="D56119">
        <v>0.4894</v>
      </c>
    </row>
    <row r="56120" spans="1:4" x14ac:dyDescent="0.2">
      <c r="A56120">
        <v>103444</v>
      </c>
      <c r="B56120" t="s">
        <v>6064</v>
      </c>
      <c r="C56120">
        <v>88316</v>
      </c>
      <c r="D56120">
        <v>3.3494999999999999</v>
      </c>
    </row>
    <row r="56121" spans="1:4" x14ac:dyDescent="0.2">
      <c r="A56121">
        <v>103445</v>
      </c>
    </row>
    <row r="56122" spans="1:4" x14ac:dyDescent="0.2">
      <c r="A56122">
        <v>103445</v>
      </c>
      <c r="B56122" t="s">
        <v>6064</v>
      </c>
      <c r="C56122">
        <v>103170</v>
      </c>
      <c r="D56122">
        <v>0.92</v>
      </c>
    </row>
    <row r="56123" spans="1:4" x14ac:dyDescent="0.2">
      <c r="A56123">
        <v>103445</v>
      </c>
      <c r="B56123" t="s">
        <v>6064</v>
      </c>
      <c r="C56123">
        <v>103169</v>
      </c>
      <c r="D56123">
        <v>0.55330000000000001</v>
      </c>
    </row>
    <row r="56124" spans="1:4" x14ac:dyDescent="0.2">
      <c r="A56124">
        <v>103445</v>
      </c>
      <c r="B56124" t="s">
        <v>6064</v>
      </c>
      <c r="C56124">
        <v>93422</v>
      </c>
      <c r="D56124">
        <v>0.92</v>
      </c>
    </row>
    <row r="56125" spans="1:4" x14ac:dyDescent="0.2">
      <c r="A56125">
        <v>103445</v>
      </c>
      <c r="B56125" t="s">
        <v>6064</v>
      </c>
      <c r="C56125">
        <v>93421</v>
      </c>
      <c r="D56125">
        <v>0.55330000000000001</v>
      </c>
    </row>
    <row r="56126" spans="1:4" x14ac:dyDescent="0.2">
      <c r="A56126">
        <v>103445</v>
      </c>
      <c r="B56126" t="s">
        <v>6064</v>
      </c>
      <c r="C56126">
        <v>88316</v>
      </c>
      <c r="D56126">
        <v>3.7863000000000002</v>
      </c>
    </row>
    <row r="56127" spans="1:4" x14ac:dyDescent="0.2">
      <c r="A56127">
        <v>103446</v>
      </c>
    </row>
    <row r="56128" spans="1:4" x14ac:dyDescent="0.2">
      <c r="A56128">
        <v>103446</v>
      </c>
      <c r="B56128" t="s">
        <v>6064</v>
      </c>
      <c r="C56128">
        <v>103170</v>
      </c>
      <c r="D56128">
        <v>1.0387</v>
      </c>
    </row>
    <row r="56129" spans="1:4" x14ac:dyDescent="0.2">
      <c r="A56129">
        <v>103446</v>
      </c>
      <c r="B56129" t="s">
        <v>6064</v>
      </c>
      <c r="C56129">
        <v>103169</v>
      </c>
      <c r="D56129">
        <v>0.62460000000000004</v>
      </c>
    </row>
    <row r="56130" spans="1:4" x14ac:dyDescent="0.2">
      <c r="A56130">
        <v>103446</v>
      </c>
      <c r="B56130" t="s">
        <v>6064</v>
      </c>
      <c r="C56130">
        <v>93422</v>
      </c>
      <c r="D56130">
        <v>1.0387</v>
      </c>
    </row>
    <row r="56131" spans="1:4" x14ac:dyDescent="0.2">
      <c r="A56131">
        <v>103446</v>
      </c>
      <c r="B56131" t="s">
        <v>6064</v>
      </c>
      <c r="C56131">
        <v>93421</v>
      </c>
      <c r="D56131">
        <v>0.62460000000000004</v>
      </c>
    </row>
    <row r="56132" spans="1:4" x14ac:dyDescent="0.2">
      <c r="A56132">
        <v>103446</v>
      </c>
      <c r="B56132" t="s">
        <v>6064</v>
      </c>
      <c r="C56132">
        <v>88316</v>
      </c>
      <c r="D56132">
        <v>4.2747000000000002</v>
      </c>
    </row>
    <row r="56133" spans="1:4" x14ac:dyDescent="0.2">
      <c r="A56133">
        <v>103447</v>
      </c>
    </row>
    <row r="56134" spans="1:4" x14ac:dyDescent="0.2">
      <c r="A56134">
        <v>103447</v>
      </c>
      <c r="B56134" t="s">
        <v>6064</v>
      </c>
      <c r="C56134">
        <v>103170</v>
      </c>
      <c r="D56134">
        <v>1.1449</v>
      </c>
    </row>
    <row r="56135" spans="1:4" x14ac:dyDescent="0.2">
      <c r="A56135">
        <v>103447</v>
      </c>
      <c r="B56135" t="s">
        <v>6064</v>
      </c>
      <c r="C56135">
        <v>103169</v>
      </c>
      <c r="D56135">
        <v>0.6885</v>
      </c>
    </row>
    <row r="56136" spans="1:4" x14ac:dyDescent="0.2">
      <c r="A56136">
        <v>103447</v>
      </c>
      <c r="B56136" t="s">
        <v>6064</v>
      </c>
      <c r="C56136">
        <v>93422</v>
      </c>
      <c r="D56136">
        <v>1.1449</v>
      </c>
    </row>
    <row r="56137" spans="1:4" x14ac:dyDescent="0.2">
      <c r="A56137">
        <v>103447</v>
      </c>
      <c r="B56137" t="s">
        <v>6064</v>
      </c>
      <c r="C56137">
        <v>93421</v>
      </c>
      <c r="D56137">
        <v>0.6885</v>
      </c>
    </row>
    <row r="56138" spans="1:4" x14ac:dyDescent="0.2">
      <c r="A56138">
        <v>103447</v>
      </c>
      <c r="B56138" t="s">
        <v>6064</v>
      </c>
      <c r="C56138">
        <v>88316</v>
      </c>
      <c r="D56138">
        <v>4.7115</v>
      </c>
    </row>
    <row r="56139" spans="1:4" x14ac:dyDescent="0.2">
      <c r="A56139">
        <v>103448</v>
      </c>
    </row>
    <row r="56140" spans="1:4" x14ac:dyDescent="0.2">
      <c r="A56140">
        <v>103448</v>
      </c>
      <c r="B56140" t="s">
        <v>6064</v>
      </c>
      <c r="C56140">
        <v>103170</v>
      </c>
      <c r="D56140">
        <v>1.2589999999999999</v>
      </c>
    </row>
    <row r="56141" spans="1:4" x14ac:dyDescent="0.2">
      <c r="A56141">
        <v>103448</v>
      </c>
      <c r="B56141" t="s">
        <v>6064</v>
      </c>
      <c r="C56141">
        <v>103169</v>
      </c>
      <c r="D56141">
        <v>0.7571</v>
      </c>
    </row>
    <row r="56142" spans="1:4" x14ac:dyDescent="0.2">
      <c r="A56142">
        <v>103448</v>
      </c>
      <c r="B56142" t="s">
        <v>6064</v>
      </c>
      <c r="C56142">
        <v>93422</v>
      </c>
      <c r="D56142">
        <v>1.2589999999999999</v>
      </c>
    </row>
    <row r="56143" spans="1:4" x14ac:dyDescent="0.2">
      <c r="A56143">
        <v>103448</v>
      </c>
      <c r="B56143" t="s">
        <v>6064</v>
      </c>
      <c r="C56143">
        <v>93421</v>
      </c>
      <c r="D56143">
        <v>0.7571</v>
      </c>
    </row>
    <row r="56144" spans="1:4" x14ac:dyDescent="0.2">
      <c r="A56144">
        <v>103448</v>
      </c>
      <c r="B56144" t="s">
        <v>6064</v>
      </c>
      <c r="C56144">
        <v>88316</v>
      </c>
      <c r="D56144">
        <v>5.1814</v>
      </c>
    </row>
    <row r="56145" spans="1:4" x14ac:dyDescent="0.2">
      <c r="A56145">
        <v>103448</v>
      </c>
      <c r="B56145" t="s">
        <v>6064</v>
      </c>
      <c r="C56145">
        <v>5930</v>
      </c>
      <c r="D56145">
        <v>1.2981</v>
      </c>
    </row>
    <row r="56146" spans="1:4" x14ac:dyDescent="0.2">
      <c r="A56146">
        <v>103448</v>
      </c>
      <c r="B56146" t="s">
        <v>6064</v>
      </c>
      <c r="C56146">
        <v>5928</v>
      </c>
      <c r="D56146">
        <v>0.49930000000000002</v>
      </c>
    </row>
    <row r="56147" spans="1:4" x14ac:dyDescent="0.2">
      <c r="A56147">
        <v>103449</v>
      </c>
    </row>
    <row r="56148" spans="1:4" x14ac:dyDescent="0.2">
      <c r="A56148">
        <v>103449</v>
      </c>
      <c r="B56148" t="s">
        <v>6064</v>
      </c>
      <c r="C56148">
        <v>103170</v>
      </c>
      <c r="D56148">
        <v>1.3776999999999999</v>
      </c>
    </row>
    <row r="56149" spans="1:4" x14ac:dyDescent="0.2">
      <c r="A56149">
        <v>103449</v>
      </c>
      <c r="B56149" t="s">
        <v>6064</v>
      </c>
      <c r="C56149">
        <v>103169</v>
      </c>
      <c r="D56149">
        <v>0.82850000000000001</v>
      </c>
    </row>
    <row r="56150" spans="1:4" x14ac:dyDescent="0.2">
      <c r="A56150">
        <v>103449</v>
      </c>
      <c r="B56150" t="s">
        <v>6064</v>
      </c>
      <c r="C56150">
        <v>93422</v>
      </c>
      <c r="D56150">
        <v>1.3776999999999999</v>
      </c>
    </row>
    <row r="56151" spans="1:4" x14ac:dyDescent="0.2">
      <c r="A56151">
        <v>103449</v>
      </c>
      <c r="B56151" t="s">
        <v>6064</v>
      </c>
      <c r="C56151">
        <v>93421</v>
      </c>
      <c r="D56151">
        <v>0.82850000000000001</v>
      </c>
    </row>
    <row r="56152" spans="1:4" x14ac:dyDescent="0.2">
      <c r="A56152">
        <v>103449</v>
      </c>
      <c r="B56152" t="s">
        <v>6064</v>
      </c>
      <c r="C56152">
        <v>88316</v>
      </c>
      <c r="D56152">
        <v>5.6696999999999997</v>
      </c>
    </row>
    <row r="56153" spans="1:4" x14ac:dyDescent="0.2">
      <c r="A56153">
        <v>103449</v>
      </c>
      <c r="B56153" t="s">
        <v>6064</v>
      </c>
      <c r="C56153">
        <v>5930</v>
      </c>
      <c r="D56153">
        <v>1.4204000000000001</v>
      </c>
    </row>
    <row r="56154" spans="1:4" x14ac:dyDescent="0.2">
      <c r="A56154">
        <v>103449</v>
      </c>
      <c r="B56154" t="s">
        <v>6064</v>
      </c>
      <c r="C56154">
        <v>5928</v>
      </c>
      <c r="D56154">
        <v>0.54630000000000001</v>
      </c>
    </row>
    <row r="56155" spans="1:4" x14ac:dyDescent="0.2">
      <c r="A56155">
        <v>103450</v>
      </c>
    </row>
    <row r="56156" spans="1:4" x14ac:dyDescent="0.2">
      <c r="A56156">
        <v>103450</v>
      </c>
      <c r="B56156" t="s">
        <v>6064</v>
      </c>
      <c r="C56156">
        <v>103176</v>
      </c>
      <c r="D56156">
        <v>1.4981</v>
      </c>
    </row>
    <row r="56157" spans="1:4" x14ac:dyDescent="0.2">
      <c r="A56157">
        <v>103450</v>
      </c>
      <c r="B56157" t="s">
        <v>6064</v>
      </c>
      <c r="C56157">
        <v>103175</v>
      </c>
      <c r="D56157">
        <v>0.90090000000000003</v>
      </c>
    </row>
    <row r="56158" spans="1:4" x14ac:dyDescent="0.2">
      <c r="A56158">
        <v>103450</v>
      </c>
      <c r="B56158" t="s">
        <v>6064</v>
      </c>
      <c r="C56158">
        <v>93422</v>
      </c>
      <c r="D56158">
        <v>1.4981</v>
      </c>
    </row>
    <row r="56159" spans="1:4" x14ac:dyDescent="0.2">
      <c r="A56159">
        <v>103450</v>
      </c>
      <c r="B56159" t="s">
        <v>6064</v>
      </c>
      <c r="C56159">
        <v>93421</v>
      </c>
      <c r="D56159">
        <v>0.90090000000000003</v>
      </c>
    </row>
    <row r="56160" spans="1:4" x14ac:dyDescent="0.2">
      <c r="A56160">
        <v>103450</v>
      </c>
      <c r="B56160" t="s">
        <v>6064</v>
      </c>
      <c r="C56160">
        <v>88316</v>
      </c>
      <c r="D56160">
        <v>6.1654</v>
      </c>
    </row>
    <row r="56161" spans="1:4" x14ac:dyDescent="0.2">
      <c r="A56161">
        <v>103450</v>
      </c>
      <c r="B56161" t="s">
        <v>6064</v>
      </c>
      <c r="C56161">
        <v>5930</v>
      </c>
      <c r="D56161">
        <v>1.5446</v>
      </c>
    </row>
    <row r="56162" spans="1:4" x14ac:dyDescent="0.2">
      <c r="A56162">
        <v>103450</v>
      </c>
      <c r="B56162" t="s">
        <v>6064</v>
      </c>
      <c r="C56162">
        <v>5928</v>
      </c>
      <c r="D56162">
        <v>0.59409999999999996</v>
      </c>
    </row>
    <row r="56163" spans="1:4" x14ac:dyDescent="0.2">
      <c r="A56163">
        <v>103451</v>
      </c>
    </row>
    <row r="56164" spans="1:4" x14ac:dyDescent="0.2">
      <c r="A56164">
        <v>103451</v>
      </c>
      <c r="B56164" t="s">
        <v>6064</v>
      </c>
      <c r="C56164">
        <v>103176</v>
      </c>
      <c r="D56164">
        <v>1.6184000000000001</v>
      </c>
    </row>
    <row r="56165" spans="1:4" x14ac:dyDescent="0.2">
      <c r="A56165">
        <v>103451</v>
      </c>
      <c r="B56165" t="s">
        <v>6064</v>
      </c>
      <c r="C56165">
        <v>103175</v>
      </c>
      <c r="D56165">
        <v>0.97319999999999995</v>
      </c>
    </row>
    <row r="56166" spans="1:4" x14ac:dyDescent="0.2">
      <c r="A56166">
        <v>103451</v>
      </c>
      <c r="B56166" t="s">
        <v>6064</v>
      </c>
      <c r="C56166">
        <v>93422</v>
      </c>
      <c r="D56166">
        <v>1.6184000000000001</v>
      </c>
    </row>
    <row r="56167" spans="1:4" x14ac:dyDescent="0.2">
      <c r="A56167">
        <v>103451</v>
      </c>
      <c r="B56167" t="s">
        <v>6064</v>
      </c>
      <c r="C56167">
        <v>93421</v>
      </c>
      <c r="D56167">
        <v>0.97319999999999995</v>
      </c>
    </row>
    <row r="56168" spans="1:4" x14ac:dyDescent="0.2">
      <c r="A56168">
        <v>103451</v>
      </c>
      <c r="B56168" t="s">
        <v>6064</v>
      </c>
      <c r="C56168">
        <v>88316</v>
      </c>
      <c r="D56168">
        <v>6.6601999999999997</v>
      </c>
    </row>
    <row r="56169" spans="1:4" x14ac:dyDescent="0.2">
      <c r="A56169">
        <v>103451</v>
      </c>
      <c r="B56169" t="s">
        <v>6064</v>
      </c>
      <c r="C56169">
        <v>5930</v>
      </c>
      <c r="D56169">
        <v>1.6685000000000001</v>
      </c>
    </row>
    <row r="56170" spans="1:4" x14ac:dyDescent="0.2">
      <c r="A56170">
        <v>103451</v>
      </c>
      <c r="B56170" t="s">
        <v>6064</v>
      </c>
      <c r="C56170">
        <v>5928</v>
      </c>
      <c r="D56170">
        <v>0.64170000000000005</v>
      </c>
    </row>
    <row r="56171" spans="1:4" x14ac:dyDescent="0.2">
      <c r="A56171">
        <v>103452</v>
      </c>
    </row>
    <row r="56172" spans="1:4" x14ac:dyDescent="0.2">
      <c r="A56172">
        <v>103452</v>
      </c>
      <c r="B56172" t="s">
        <v>6064</v>
      </c>
      <c r="C56172">
        <v>103176</v>
      </c>
      <c r="D56172">
        <v>1.7370000000000001</v>
      </c>
    </row>
    <row r="56173" spans="1:4" x14ac:dyDescent="0.2">
      <c r="A56173">
        <v>103452</v>
      </c>
      <c r="B56173" t="s">
        <v>6064</v>
      </c>
      <c r="C56173">
        <v>103175</v>
      </c>
      <c r="D56173">
        <v>1.0446</v>
      </c>
    </row>
    <row r="56174" spans="1:4" x14ac:dyDescent="0.2">
      <c r="A56174">
        <v>103452</v>
      </c>
      <c r="B56174" t="s">
        <v>6064</v>
      </c>
      <c r="C56174">
        <v>93422</v>
      </c>
      <c r="D56174">
        <v>1.7370000000000001</v>
      </c>
    </row>
    <row r="56175" spans="1:4" x14ac:dyDescent="0.2">
      <c r="A56175">
        <v>103452</v>
      </c>
      <c r="B56175" t="s">
        <v>6064</v>
      </c>
      <c r="C56175">
        <v>93421</v>
      </c>
      <c r="D56175">
        <v>1.0446</v>
      </c>
    </row>
    <row r="56176" spans="1:4" x14ac:dyDescent="0.2">
      <c r="A56176">
        <v>103452</v>
      </c>
      <c r="B56176" t="s">
        <v>6064</v>
      </c>
      <c r="C56176">
        <v>88316</v>
      </c>
      <c r="D56176">
        <v>10.722799999999999</v>
      </c>
    </row>
    <row r="56177" spans="1:4" x14ac:dyDescent="0.2">
      <c r="A56177">
        <v>103452</v>
      </c>
      <c r="B56177" t="s">
        <v>6064</v>
      </c>
      <c r="C56177">
        <v>5930</v>
      </c>
      <c r="D56177">
        <v>1.7908999999999999</v>
      </c>
    </row>
    <row r="56178" spans="1:4" x14ac:dyDescent="0.2">
      <c r="A56178">
        <v>103452</v>
      </c>
      <c r="B56178" t="s">
        <v>6064</v>
      </c>
      <c r="C56178">
        <v>5928</v>
      </c>
      <c r="D56178">
        <v>0.68879999999999997</v>
      </c>
    </row>
    <row r="56179" spans="1:4" x14ac:dyDescent="0.2">
      <c r="A56179">
        <v>103453</v>
      </c>
    </row>
    <row r="56180" spans="1:4" x14ac:dyDescent="0.2">
      <c r="A56180">
        <v>103453</v>
      </c>
      <c r="B56180" t="s">
        <v>6064</v>
      </c>
      <c r="C56180">
        <v>103176</v>
      </c>
      <c r="D56180">
        <v>1.8431999999999999</v>
      </c>
    </row>
    <row r="56181" spans="1:4" x14ac:dyDescent="0.2">
      <c r="A56181">
        <v>103453</v>
      </c>
      <c r="B56181" t="s">
        <v>6064</v>
      </c>
      <c r="C56181">
        <v>103175</v>
      </c>
      <c r="D56181">
        <v>1.1084000000000001</v>
      </c>
    </row>
    <row r="56182" spans="1:4" x14ac:dyDescent="0.2">
      <c r="A56182">
        <v>103453</v>
      </c>
      <c r="B56182" t="s">
        <v>6064</v>
      </c>
      <c r="C56182">
        <v>93422</v>
      </c>
      <c r="D56182">
        <v>1.8431999999999999</v>
      </c>
    </row>
    <row r="56183" spans="1:4" x14ac:dyDescent="0.2">
      <c r="A56183">
        <v>103453</v>
      </c>
      <c r="B56183" t="s">
        <v>6064</v>
      </c>
      <c r="C56183">
        <v>93421</v>
      </c>
      <c r="D56183">
        <v>1.1084000000000001</v>
      </c>
    </row>
    <row r="56184" spans="1:4" x14ac:dyDescent="0.2">
      <c r="A56184">
        <v>103453</v>
      </c>
      <c r="B56184" t="s">
        <v>6064</v>
      </c>
      <c r="C56184">
        <v>88316</v>
      </c>
      <c r="D56184">
        <v>11.3781</v>
      </c>
    </row>
    <row r="56185" spans="1:4" x14ac:dyDescent="0.2">
      <c r="A56185">
        <v>103453</v>
      </c>
      <c r="B56185" t="s">
        <v>6064</v>
      </c>
      <c r="C56185">
        <v>5930</v>
      </c>
      <c r="D56185">
        <v>1.9003000000000001</v>
      </c>
    </row>
    <row r="56186" spans="1:4" x14ac:dyDescent="0.2">
      <c r="A56186">
        <v>103453</v>
      </c>
      <c r="B56186" t="s">
        <v>6064</v>
      </c>
      <c r="C56186">
        <v>5928</v>
      </c>
      <c r="D56186">
        <v>0.73089999999999999</v>
      </c>
    </row>
    <row r="56187" spans="1:4" x14ac:dyDescent="0.2">
      <c r="A56187">
        <v>103454</v>
      </c>
    </row>
    <row r="56188" spans="1:4" x14ac:dyDescent="0.2">
      <c r="A56188">
        <v>103454</v>
      </c>
      <c r="B56188" t="s">
        <v>6064</v>
      </c>
      <c r="C56188">
        <v>103176</v>
      </c>
      <c r="D56188">
        <v>1.9573</v>
      </c>
    </row>
    <row r="56189" spans="1:4" x14ac:dyDescent="0.2">
      <c r="A56189">
        <v>103454</v>
      </c>
      <c r="B56189" t="s">
        <v>6064</v>
      </c>
      <c r="C56189">
        <v>103175</v>
      </c>
      <c r="D56189">
        <v>1.1771</v>
      </c>
    </row>
    <row r="56190" spans="1:4" x14ac:dyDescent="0.2">
      <c r="A56190">
        <v>103454</v>
      </c>
      <c r="B56190" t="s">
        <v>6064</v>
      </c>
      <c r="C56190">
        <v>93422</v>
      </c>
      <c r="D56190">
        <v>1.9573</v>
      </c>
    </row>
    <row r="56191" spans="1:4" x14ac:dyDescent="0.2">
      <c r="A56191">
        <v>103454</v>
      </c>
      <c r="B56191" t="s">
        <v>6064</v>
      </c>
      <c r="C56191">
        <v>93421</v>
      </c>
      <c r="D56191">
        <v>1.1771</v>
      </c>
    </row>
    <row r="56192" spans="1:4" x14ac:dyDescent="0.2">
      <c r="A56192">
        <v>103454</v>
      </c>
      <c r="B56192" t="s">
        <v>6064</v>
      </c>
      <c r="C56192">
        <v>88316</v>
      </c>
      <c r="D56192">
        <v>12.0829</v>
      </c>
    </row>
    <row r="56193" spans="1:4" x14ac:dyDescent="0.2">
      <c r="A56193">
        <v>103454</v>
      </c>
      <c r="B56193" t="s">
        <v>6064</v>
      </c>
      <c r="C56193">
        <v>5930</v>
      </c>
      <c r="D56193">
        <v>2.0179999999999998</v>
      </c>
    </row>
    <row r="56194" spans="1:4" x14ac:dyDescent="0.2">
      <c r="A56194">
        <v>103454</v>
      </c>
      <c r="B56194" t="s">
        <v>6064</v>
      </c>
      <c r="C56194">
        <v>5928</v>
      </c>
      <c r="D56194">
        <v>0.7762</v>
      </c>
    </row>
    <row r="56195" spans="1:4" x14ac:dyDescent="0.2">
      <c r="A56195">
        <v>103455</v>
      </c>
    </row>
    <row r="56196" spans="1:4" x14ac:dyDescent="0.2">
      <c r="A56196">
        <v>103455</v>
      </c>
      <c r="B56196" t="s">
        <v>6064</v>
      </c>
      <c r="C56196">
        <v>103176</v>
      </c>
      <c r="D56196">
        <v>2.0760000000000001</v>
      </c>
    </row>
    <row r="56197" spans="1:4" x14ac:dyDescent="0.2">
      <c r="A56197">
        <v>103455</v>
      </c>
      <c r="B56197" t="s">
        <v>6064</v>
      </c>
      <c r="C56197">
        <v>103175</v>
      </c>
      <c r="D56197">
        <v>1.2484</v>
      </c>
    </row>
    <row r="56198" spans="1:4" x14ac:dyDescent="0.2">
      <c r="A56198">
        <v>103455</v>
      </c>
      <c r="B56198" t="s">
        <v>6064</v>
      </c>
      <c r="C56198">
        <v>93422</v>
      </c>
      <c r="D56198">
        <v>2.0760000000000001</v>
      </c>
    </row>
    <row r="56199" spans="1:4" x14ac:dyDescent="0.2">
      <c r="A56199">
        <v>103455</v>
      </c>
      <c r="B56199" t="s">
        <v>6064</v>
      </c>
      <c r="C56199">
        <v>93421</v>
      </c>
      <c r="D56199">
        <v>1.2484</v>
      </c>
    </row>
    <row r="56200" spans="1:4" x14ac:dyDescent="0.2">
      <c r="A56200">
        <v>103455</v>
      </c>
      <c r="B56200" t="s">
        <v>6064</v>
      </c>
      <c r="C56200">
        <v>88316</v>
      </c>
      <c r="D56200">
        <v>12.8154</v>
      </c>
    </row>
    <row r="56201" spans="1:4" x14ac:dyDescent="0.2">
      <c r="A56201">
        <v>103455</v>
      </c>
      <c r="B56201" t="s">
        <v>6064</v>
      </c>
      <c r="C56201">
        <v>5930</v>
      </c>
      <c r="D56201">
        <v>2.1404000000000001</v>
      </c>
    </row>
    <row r="56202" spans="1:4" x14ac:dyDescent="0.2">
      <c r="A56202">
        <v>103455</v>
      </c>
      <c r="B56202" t="s">
        <v>6064</v>
      </c>
      <c r="C56202">
        <v>5928</v>
      </c>
      <c r="D56202">
        <v>0.82320000000000004</v>
      </c>
    </row>
    <row r="56203" spans="1:4" x14ac:dyDescent="0.2">
      <c r="A56203">
        <v>103456</v>
      </c>
    </row>
    <row r="56204" spans="1:4" x14ac:dyDescent="0.2">
      <c r="A56204">
        <v>103456</v>
      </c>
      <c r="B56204" t="s">
        <v>6064</v>
      </c>
      <c r="C56204">
        <v>103182</v>
      </c>
      <c r="D56204">
        <v>2.1964000000000001</v>
      </c>
    </row>
    <row r="56205" spans="1:4" x14ac:dyDescent="0.2">
      <c r="A56205">
        <v>103456</v>
      </c>
      <c r="B56205" t="s">
        <v>6064</v>
      </c>
      <c r="C56205">
        <v>103181</v>
      </c>
      <c r="D56205">
        <v>1.3208</v>
      </c>
    </row>
    <row r="56206" spans="1:4" x14ac:dyDescent="0.2">
      <c r="A56206">
        <v>103456</v>
      </c>
      <c r="B56206" t="s">
        <v>6064</v>
      </c>
      <c r="C56206">
        <v>93422</v>
      </c>
      <c r="D56206">
        <v>2.1964000000000001</v>
      </c>
    </row>
    <row r="56207" spans="1:4" x14ac:dyDescent="0.2">
      <c r="A56207">
        <v>103456</v>
      </c>
      <c r="B56207" t="s">
        <v>6064</v>
      </c>
      <c r="C56207">
        <v>93421</v>
      </c>
      <c r="D56207">
        <v>1.3208</v>
      </c>
    </row>
    <row r="56208" spans="1:4" x14ac:dyDescent="0.2">
      <c r="A56208">
        <v>103456</v>
      </c>
      <c r="B56208" t="s">
        <v>6064</v>
      </c>
      <c r="C56208">
        <v>88316</v>
      </c>
      <c r="D56208">
        <v>13.5589</v>
      </c>
    </row>
    <row r="56209" spans="1:4" x14ac:dyDescent="0.2">
      <c r="A56209">
        <v>103456</v>
      </c>
      <c r="B56209" t="s">
        <v>6064</v>
      </c>
      <c r="C56209">
        <v>5930</v>
      </c>
      <c r="D56209">
        <v>2.2645</v>
      </c>
    </row>
    <row r="56210" spans="1:4" x14ac:dyDescent="0.2">
      <c r="A56210">
        <v>103456</v>
      </c>
      <c r="B56210" t="s">
        <v>6064</v>
      </c>
      <c r="C56210">
        <v>5928</v>
      </c>
      <c r="D56210">
        <v>0.871</v>
      </c>
    </row>
    <row r="56211" spans="1:4" x14ac:dyDescent="0.2">
      <c r="A56211">
        <v>103457</v>
      </c>
    </row>
    <row r="56212" spans="1:4" x14ac:dyDescent="0.2">
      <c r="A56212">
        <v>103457</v>
      </c>
      <c r="B56212" t="s">
        <v>6064</v>
      </c>
      <c r="C56212">
        <v>103182</v>
      </c>
      <c r="D56212">
        <v>2.3167</v>
      </c>
    </row>
    <row r="56213" spans="1:4" x14ac:dyDescent="0.2">
      <c r="A56213">
        <v>103457</v>
      </c>
      <c r="B56213" t="s">
        <v>6064</v>
      </c>
      <c r="C56213">
        <v>103181</v>
      </c>
      <c r="D56213">
        <v>1.3931</v>
      </c>
    </row>
    <row r="56214" spans="1:4" x14ac:dyDescent="0.2">
      <c r="A56214">
        <v>103457</v>
      </c>
      <c r="B56214" t="s">
        <v>6064</v>
      </c>
      <c r="C56214">
        <v>93422</v>
      </c>
      <c r="D56214">
        <v>2.3167</v>
      </c>
    </row>
    <row r="56215" spans="1:4" x14ac:dyDescent="0.2">
      <c r="A56215">
        <v>103457</v>
      </c>
      <c r="B56215" t="s">
        <v>6064</v>
      </c>
      <c r="C56215">
        <v>93421</v>
      </c>
      <c r="D56215">
        <v>1.3931</v>
      </c>
    </row>
    <row r="56216" spans="1:4" x14ac:dyDescent="0.2">
      <c r="A56216">
        <v>103457</v>
      </c>
      <c r="B56216" t="s">
        <v>6064</v>
      </c>
      <c r="C56216">
        <v>88316</v>
      </c>
      <c r="D56216">
        <v>14.3011</v>
      </c>
    </row>
    <row r="56217" spans="1:4" x14ac:dyDescent="0.2">
      <c r="A56217">
        <v>103457</v>
      </c>
      <c r="B56217" t="s">
        <v>6064</v>
      </c>
      <c r="C56217">
        <v>5930</v>
      </c>
      <c r="D56217">
        <v>2.3885000000000001</v>
      </c>
    </row>
    <row r="56218" spans="1:4" x14ac:dyDescent="0.2">
      <c r="A56218">
        <v>103457</v>
      </c>
      <c r="B56218" t="s">
        <v>6064</v>
      </c>
      <c r="C56218">
        <v>5928</v>
      </c>
      <c r="D56218">
        <v>0.91869999999999996</v>
      </c>
    </row>
    <row r="56219" spans="1:4" x14ac:dyDescent="0.2">
      <c r="A56219">
        <v>103458</v>
      </c>
    </row>
    <row r="56220" spans="1:4" x14ac:dyDescent="0.2">
      <c r="A56220">
        <v>103458</v>
      </c>
      <c r="B56220" t="s">
        <v>6064</v>
      </c>
      <c r="C56220">
        <v>103182</v>
      </c>
      <c r="D56220">
        <v>2.4352999999999998</v>
      </c>
    </row>
    <row r="56221" spans="1:4" x14ac:dyDescent="0.2">
      <c r="A56221">
        <v>103458</v>
      </c>
      <c r="B56221" t="s">
        <v>6064</v>
      </c>
      <c r="C56221">
        <v>103181</v>
      </c>
      <c r="D56221">
        <v>1.4644999999999999</v>
      </c>
    </row>
    <row r="56222" spans="1:4" x14ac:dyDescent="0.2">
      <c r="A56222">
        <v>103458</v>
      </c>
      <c r="B56222" t="s">
        <v>6064</v>
      </c>
      <c r="C56222">
        <v>93422</v>
      </c>
      <c r="D56222">
        <v>2.4352999999999998</v>
      </c>
    </row>
    <row r="56223" spans="1:4" x14ac:dyDescent="0.2">
      <c r="A56223">
        <v>103458</v>
      </c>
      <c r="B56223" t="s">
        <v>6064</v>
      </c>
      <c r="C56223">
        <v>93421</v>
      </c>
      <c r="D56223">
        <v>1.4644999999999999</v>
      </c>
    </row>
    <row r="56224" spans="1:4" x14ac:dyDescent="0.2">
      <c r="A56224">
        <v>103458</v>
      </c>
      <c r="B56224" t="s">
        <v>6064</v>
      </c>
      <c r="C56224">
        <v>88316</v>
      </c>
      <c r="D56224">
        <v>15.0336</v>
      </c>
    </row>
    <row r="56225" spans="1:4" x14ac:dyDescent="0.2">
      <c r="A56225">
        <v>103458</v>
      </c>
      <c r="B56225" t="s">
        <v>6064</v>
      </c>
      <c r="C56225">
        <v>5930</v>
      </c>
      <c r="D56225">
        <v>2.5108999999999999</v>
      </c>
    </row>
    <row r="56226" spans="1:4" x14ac:dyDescent="0.2">
      <c r="A56226">
        <v>103458</v>
      </c>
      <c r="B56226" t="s">
        <v>6064</v>
      </c>
      <c r="C56226">
        <v>5928</v>
      </c>
      <c r="D56226">
        <v>0.9657</v>
      </c>
    </row>
    <row r="56227" spans="1:4" x14ac:dyDescent="0.2">
      <c r="A56227">
        <v>103425</v>
      </c>
    </row>
    <row r="56228" spans="1:4" x14ac:dyDescent="0.2">
      <c r="A56228">
        <v>103425</v>
      </c>
      <c r="B56228" t="s">
        <v>6064</v>
      </c>
      <c r="C56228">
        <v>88316</v>
      </c>
      <c r="D56228">
        <v>0.11550000000000001</v>
      </c>
    </row>
    <row r="56229" spans="1:4" x14ac:dyDescent="0.2">
      <c r="A56229">
        <v>103425</v>
      </c>
      <c r="B56229" t="s">
        <v>6064</v>
      </c>
      <c r="C56229">
        <v>88246</v>
      </c>
      <c r="D56229">
        <v>5.7700000000000001E-2</v>
      </c>
    </row>
    <row r="56230" spans="1:4" x14ac:dyDescent="0.2">
      <c r="A56230">
        <v>103425</v>
      </c>
      <c r="B56230" t="s">
        <v>80</v>
      </c>
      <c r="C56230">
        <v>37424</v>
      </c>
      <c r="D56230">
        <v>1</v>
      </c>
    </row>
    <row r="56231" spans="1:4" x14ac:dyDescent="0.2">
      <c r="A56231">
        <v>103428</v>
      </c>
    </row>
    <row r="56232" spans="1:4" x14ac:dyDescent="0.2">
      <c r="A56232">
        <v>103428</v>
      </c>
      <c r="B56232" t="s">
        <v>6064</v>
      </c>
      <c r="C56232">
        <v>88316</v>
      </c>
      <c r="D56232">
        <v>1.1547000000000001</v>
      </c>
    </row>
    <row r="56233" spans="1:4" x14ac:dyDescent="0.2">
      <c r="A56233">
        <v>103428</v>
      </c>
      <c r="B56233" t="s">
        <v>6064</v>
      </c>
      <c r="C56233">
        <v>88246</v>
      </c>
      <c r="D56233">
        <v>0.57740000000000002</v>
      </c>
    </row>
    <row r="56234" spans="1:4" x14ac:dyDescent="0.2">
      <c r="A56234">
        <v>103428</v>
      </c>
      <c r="B56234" t="s">
        <v>80</v>
      </c>
      <c r="C56234">
        <v>37428</v>
      </c>
      <c r="D56234">
        <v>1</v>
      </c>
    </row>
    <row r="56235" spans="1:4" x14ac:dyDescent="0.2">
      <c r="A56235">
        <v>103426</v>
      </c>
    </row>
    <row r="56236" spans="1:4" x14ac:dyDescent="0.2">
      <c r="A56236">
        <v>103426</v>
      </c>
      <c r="B56236" t="s">
        <v>6064</v>
      </c>
      <c r="C56236">
        <v>88316</v>
      </c>
      <c r="D56236">
        <v>0.18479999999999999</v>
      </c>
    </row>
    <row r="56237" spans="1:4" x14ac:dyDescent="0.2">
      <c r="A56237">
        <v>103426</v>
      </c>
      <c r="B56237" t="s">
        <v>6064</v>
      </c>
      <c r="C56237">
        <v>88246</v>
      </c>
      <c r="D56237">
        <v>9.2399999999999996E-2</v>
      </c>
    </row>
    <row r="56238" spans="1:4" x14ac:dyDescent="0.2">
      <c r="A56238">
        <v>103426</v>
      </c>
      <c r="B56238" t="s">
        <v>80</v>
      </c>
      <c r="C56238">
        <v>37425</v>
      </c>
      <c r="D56238">
        <v>1</v>
      </c>
    </row>
    <row r="56239" spans="1:4" x14ac:dyDescent="0.2">
      <c r="A56239">
        <v>103429</v>
      </c>
    </row>
    <row r="56240" spans="1:4" x14ac:dyDescent="0.2">
      <c r="A56240">
        <v>103429</v>
      </c>
      <c r="B56240" t="s">
        <v>6064</v>
      </c>
      <c r="C56240">
        <v>88316</v>
      </c>
      <c r="D56240">
        <v>2.3094999999999999</v>
      </c>
    </row>
    <row r="56241" spans="1:4" x14ac:dyDescent="0.2">
      <c r="A56241">
        <v>103429</v>
      </c>
      <c r="B56241" t="s">
        <v>6064</v>
      </c>
      <c r="C56241">
        <v>88246</v>
      </c>
      <c r="D56241">
        <v>1.1547000000000001</v>
      </c>
    </row>
    <row r="56242" spans="1:4" x14ac:dyDescent="0.2">
      <c r="A56242">
        <v>103429</v>
      </c>
      <c r="B56242" t="s">
        <v>80</v>
      </c>
      <c r="C56242">
        <v>37429</v>
      </c>
      <c r="D56242">
        <v>1</v>
      </c>
    </row>
    <row r="56243" spans="1:4" x14ac:dyDescent="0.2">
      <c r="A56243">
        <v>103427</v>
      </c>
    </row>
    <row r="56244" spans="1:4" x14ac:dyDescent="0.2">
      <c r="A56244">
        <v>103427</v>
      </c>
      <c r="B56244" t="s">
        <v>6064</v>
      </c>
      <c r="C56244">
        <v>88316</v>
      </c>
      <c r="D56244">
        <v>0.36370000000000002</v>
      </c>
    </row>
    <row r="56245" spans="1:4" x14ac:dyDescent="0.2">
      <c r="A56245">
        <v>103427</v>
      </c>
      <c r="B56245" t="s">
        <v>6064</v>
      </c>
      <c r="C56245">
        <v>88246</v>
      </c>
      <c r="D56245">
        <v>0.18190000000000001</v>
      </c>
    </row>
    <row r="56246" spans="1:4" x14ac:dyDescent="0.2">
      <c r="A56246">
        <v>103427</v>
      </c>
      <c r="B56246" t="s">
        <v>80</v>
      </c>
      <c r="C56246">
        <v>37426</v>
      </c>
      <c r="D56246">
        <v>1</v>
      </c>
    </row>
    <row r="56247" spans="1:4" x14ac:dyDescent="0.2">
      <c r="A56247">
        <v>103393</v>
      </c>
    </row>
    <row r="56248" spans="1:4" x14ac:dyDescent="0.2">
      <c r="A56248">
        <v>103393</v>
      </c>
      <c r="B56248" t="s">
        <v>6064</v>
      </c>
      <c r="C56248">
        <v>88316</v>
      </c>
      <c r="D56248">
        <v>0.2094</v>
      </c>
    </row>
    <row r="56249" spans="1:4" x14ac:dyDescent="0.2">
      <c r="A56249">
        <v>103393</v>
      </c>
      <c r="B56249" t="s">
        <v>6064</v>
      </c>
      <c r="C56249">
        <v>88246</v>
      </c>
      <c r="D56249">
        <v>0.1047</v>
      </c>
    </row>
    <row r="56250" spans="1:4" x14ac:dyDescent="0.2">
      <c r="A56250">
        <v>103393</v>
      </c>
      <c r="B56250" t="s">
        <v>80</v>
      </c>
      <c r="C56250">
        <v>44543</v>
      </c>
      <c r="D56250">
        <v>1</v>
      </c>
    </row>
    <row r="56251" spans="1:4" x14ac:dyDescent="0.2">
      <c r="A56251">
        <v>103393</v>
      </c>
      <c r="B56251" t="s">
        <v>6064</v>
      </c>
      <c r="C56251">
        <v>5930</v>
      </c>
      <c r="D56251">
        <v>0.2631</v>
      </c>
    </row>
    <row r="56252" spans="1:4" x14ac:dyDescent="0.2">
      <c r="A56252">
        <v>103393</v>
      </c>
      <c r="B56252" t="s">
        <v>6064</v>
      </c>
      <c r="C56252">
        <v>5928</v>
      </c>
      <c r="D56252">
        <v>9.1800000000000007E-2</v>
      </c>
    </row>
    <row r="56253" spans="1:4" x14ac:dyDescent="0.2">
      <c r="A56253">
        <v>103376</v>
      </c>
    </row>
    <row r="56254" spans="1:4" x14ac:dyDescent="0.2">
      <c r="A56254">
        <v>103376</v>
      </c>
      <c r="B56254" t="s">
        <v>6064</v>
      </c>
      <c r="C56254">
        <v>88316</v>
      </c>
      <c r="D56254">
        <v>3.7100000000000001E-2</v>
      </c>
    </row>
    <row r="56255" spans="1:4" x14ac:dyDescent="0.2">
      <c r="A56255">
        <v>103376</v>
      </c>
      <c r="B56255" t="s">
        <v>6064</v>
      </c>
      <c r="C56255">
        <v>88246</v>
      </c>
      <c r="D56255">
        <v>1.8599999999999998E-2</v>
      </c>
    </row>
    <row r="56256" spans="1:4" x14ac:dyDescent="0.2">
      <c r="A56256">
        <v>103376</v>
      </c>
      <c r="B56256" t="s">
        <v>80</v>
      </c>
      <c r="C56256">
        <v>44526</v>
      </c>
      <c r="D56256">
        <v>1</v>
      </c>
    </row>
    <row r="56257" spans="1:4" x14ac:dyDescent="0.2">
      <c r="A56257">
        <v>104804</v>
      </c>
    </row>
    <row r="56258" spans="1:4" x14ac:dyDescent="0.2">
      <c r="A56258">
        <v>104804</v>
      </c>
      <c r="B56258" t="s">
        <v>6064</v>
      </c>
      <c r="C56258">
        <v>88316</v>
      </c>
      <c r="D56258">
        <v>0.26319999999999999</v>
      </c>
    </row>
    <row r="56259" spans="1:4" x14ac:dyDescent="0.2">
      <c r="A56259">
        <v>104804</v>
      </c>
      <c r="B56259" t="s">
        <v>6064</v>
      </c>
      <c r="C56259">
        <v>88246</v>
      </c>
      <c r="D56259">
        <v>0.13159999999999999</v>
      </c>
    </row>
    <row r="56260" spans="1:4" x14ac:dyDescent="0.2">
      <c r="A56260">
        <v>104804</v>
      </c>
      <c r="B56260" t="s">
        <v>80</v>
      </c>
      <c r="C56260">
        <v>45133</v>
      </c>
      <c r="D56260">
        <v>1</v>
      </c>
    </row>
    <row r="56261" spans="1:4" x14ac:dyDescent="0.2">
      <c r="A56261">
        <v>104804</v>
      </c>
      <c r="B56261" t="s">
        <v>6064</v>
      </c>
      <c r="C56261">
        <v>5930</v>
      </c>
      <c r="D56261">
        <v>0.33079999999999998</v>
      </c>
    </row>
    <row r="56262" spans="1:4" x14ac:dyDescent="0.2">
      <c r="A56262">
        <v>104804</v>
      </c>
      <c r="B56262" t="s">
        <v>6064</v>
      </c>
      <c r="C56262">
        <v>5928</v>
      </c>
      <c r="D56262">
        <v>0.1154</v>
      </c>
    </row>
    <row r="56263" spans="1:4" x14ac:dyDescent="0.2">
      <c r="A56263">
        <v>104805</v>
      </c>
    </row>
    <row r="56264" spans="1:4" x14ac:dyDescent="0.2">
      <c r="A56264">
        <v>104805</v>
      </c>
      <c r="B56264" t="s">
        <v>6064</v>
      </c>
      <c r="C56264">
        <v>88316</v>
      </c>
      <c r="D56264">
        <v>0.31709999999999999</v>
      </c>
    </row>
    <row r="56265" spans="1:4" x14ac:dyDescent="0.2">
      <c r="A56265">
        <v>104805</v>
      </c>
      <c r="B56265" t="s">
        <v>6064</v>
      </c>
      <c r="C56265">
        <v>88246</v>
      </c>
      <c r="D56265">
        <v>0.1585</v>
      </c>
    </row>
    <row r="56266" spans="1:4" x14ac:dyDescent="0.2">
      <c r="A56266">
        <v>104805</v>
      </c>
      <c r="B56266" t="s">
        <v>80</v>
      </c>
      <c r="C56266">
        <v>45132</v>
      </c>
      <c r="D56266">
        <v>1</v>
      </c>
    </row>
    <row r="56267" spans="1:4" x14ac:dyDescent="0.2">
      <c r="A56267">
        <v>104805</v>
      </c>
      <c r="B56267" t="s">
        <v>6064</v>
      </c>
      <c r="C56267">
        <v>5930</v>
      </c>
      <c r="D56267">
        <v>0.39839999999999998</v>
      </c>
    </row>
    <row r="56268" spans="1:4" x14ac:dyDescent="0.2">
      <c r="A56268">
        <v>104805</v>
      </c>
      <c r="B56268" t="s">
        <v>6064</v>
      </c>
      <c r="C56268">
        <v>5928</v>
      </c>
      <c r="D56268">
        <v>0.13900000000000001</v>
      </c>
    </row>
    <row r="56269" spans="1:4" x14ac:dyDescent="0.2">
      <c r="A56269">
        <v>103377</v>
      </c>
    </row>
    <row r="56270" spans="1:4" x14ac:dyDescent="0.2">
      <c r="A56270">
        <v>103377</v>
      </c>
      <c r="B56270" t="s">
        <v>6064</v>
      </c>
      <c r="C56270">
        <v>88316</v>
      </c>
      <c r="D56270">
        <v>5.3999999999999999E-2</v>
      </c>
    </row>
    <row r="56271" spans="1:4" x14ac:dyDescent="0.2">
      <c r="A56271">
        <v>103377</v>
      </c>
      <c r="B56271" t="s">
        <v>6064</v>
      </c>
      <c r="C56271">
        <v>88246</v>
      </c>
      <c r="D56271">
        <v>2.7E-2</v>
      </c>
    </row>
    <row r="56272" spans="1:4" x14ac:dyDescent="0.2">
      <c r="A56272">
        <v>103377</v>
      </c>
      <c r="B56272" t="s">
        <v>80</v>
      </c>
      <c r="C56272">
        <v>44545</v>
      </c>
      <c r="D56272">
        <v>1</v>
      </c>
    </row>
    <row r="56273" spans="1:4" x14ac:dyDescent="0.2">
      <c r="A56273">
        <v>104806</v>
      </c>
    </row>
    <row r="56274" spans="1:4" x14ac:dyDescent="0.2">
      <c r="A56274">
        <v>104806</v>
      </c>
      <c r="B56274" t="s">
        <v>6064</v>
      </c>
      <c r="C56274">
        <v>88316</v>
      </c>
      <c r="D56274">
        <v>0.37090000000000001</v>
      </c>
    </row>
    <row r="56275" spans="1:4" x14ac:dyDescent="0.2">
      <c r="A56275">
        <v>104806</v>
      </c>
      <c r="B56275" t="s">
        <v>6064</v>
      </c>
      <c r="C56275">
        <v>88246</v>
      </c>
      <c r="D56275">
        <v>0.1855</v>
      </c>
    </row>
    <row r="56276" spans="1:4" x14ac:dyDescent="0.2">
      <c r="A56276">
        <v>104806</v>
      </c>
      <c r="B56276" t="s">
        <v>80</v>
      </c>
      <c r="C56276">
        <v>45131</v>
      </c>
      <c r="D56276">
        <v>1</v>
      </c>
    </row>
    <row r="56277" spans="1:4" x14ac:dyDescent="0.2">
      <c r="A56277">
        <v>104806</v>
      </c>
      <c r="B56277" t="s">
        <v>6064</v>
      </c>
      <c r="C56277">
        <v>5930</v>
      </c>
      <c r="D56277">
        <v>0.46610000000000001</v>
      </c>
    </row>
    <row r="56278" spans="1:4" x14ac:dyDescent="0.2">
      <c r="A56278">
        <v>104806</v>
      </c>
      <c r="B56278" t="s">
        <v>6064</v>
      </c>
      <c r="C56278">
        <v>5928</v>
      </c>
      <c r="D56278">
        <v>0.16259999999999999</v>
      </c>
    </row>
    <row r="56279" spans="1:4" x14ac:dyDescent="0.2">
      <c r="A56279">
        <v>103378</v>
      </c>
    </row>
    <row r="56280" spans="1:4" x14ac:dyDescent="0.2">
      <c r="A56280">
        <v>103378</v>
      </c>
      <c r="B56280" t="s">
        <v>6064</v>
      </c>
      <c r="C56280">
        <v>88316</v>
      </c>
      <c r="D56280">
        <v>6.08E-2</v>
      </c>
    </row>
    <row r="56281" spans="1:4" x14ac:dyDescent="0.2">
      <c r="A56281">
        <v>103378</v>
      </c>
      <c r="B56281" t="s">
        <v>6064</v>
      </c>
      <c r="C56281">
        <v>88246</v>
      </c>
      <c r="D56281">
        <v>3.04E-2</v>
      </c>
    </row>
    <row r="56282" spans="1:4" x14ac:dyDescent="0.2">
      <c r="A56282">
        <v>103378</v>
      </c>
      <c r="B56282" t="s">
        <v>80</v>
      </c>
      <c r="C56282">
        <v>44432</v>
      </c>
      <c r="D56282">
        <v>1</v>
      </c>
    </row>
    <row r="56283" spans="1:4" x14ac:dyDescent="0.2">
      <c r="A56283">
        <v>103372</v>
      </c>
    </row>
    <row r="56284" spans="1:4" x14ac:dyDescent="0.2">
      <c r="A56284">
        <v>103372</v>
      </c>
      <c r="B56284" t="s">
        <v>6064</v>
      </c>
      <c r="C56284">
        <v>88316</v>
      </c>
      <c r="D56284">
        <v>6.7999999999999996E-3</v>
      </c>
    </row>
    <row r="56285" spans="1:4" x14ac:dyDescent="0.2">
      <c r="A56285">
        <v>103372</v>
      </c>
      <c r="B56285" t="s">
        <v>6064</v>
      </c>
      <c r="C56285">
        <v>88246</v>
      </c>
      <c r="D56285">
        <v>3.3999999999999998E-3</v>
      </c>
    </row>
    <row r="56286" spans="1:4" x14ac:dyDescent="0.2">
      <c r="A56286">
        <v>103372</v>
      </c>
      <c r="B56286" t="s">
        <v>80</v>
      </c>
      <c r="C56286">
        <v>9813</v>
      </c>
      <c r="D56286">
        <v>1</v>
      </c>
    </row>
    <row r="56287" spans="1:4" x14ac:dyDescent="0.2">
      <c r="A56287">
        <v>103379</v>
      </c>
    </row>
    <row r="56288" spans="1:4" x14ac:dyDescent="0.2">
      <c r="A56288">
        <v>103379</v>
      </c>
      <c r="B56288" t="s">
        <v>6064</v>
      </c>
      <c r="C56288">
        <v>88316</v>
      </c>
      <c r="D56288">
        <v>6.7500000000000004E-2</v>
      </c>
    </row>
    <row r="56289" spans="1:4" x14ac:dyDescent="0.2">
      <c r="A56289">
        <v>103379</v>
      </c>
      <c r="B56289" t="s">
        <v>6064</v>
      </c>
      <c r="C56289">
        <v>88246</v>
      </c>
      <c r="D56289">
        <v>3.3799999999999997E-2</v>
      </c>
    </row>
    <row r="56290" spans="1:4" x14ac:dyDescent="0.2">
      <c r="A56290">
        <v>103379</v>
      </c>
      <c r="B56290" t="s">
        <v>80</v>
      </c>
      <c r="C56290">
        <v>44547</v>
      </c>
      <c r="D56290">
        <v>1</v>
      </c>
    </row>
    <row r="56291" spans="1:4" x14ac:dyDescent="0.2">
      <c r="A56291">
        <v>103380</v>
      </c>
    </row>
    <row r="56292" spans="1:4" x14ac:dyDescent="0.2">
      <c r="A56292">
        <v>103380</v>
      </c>
      <c r="B56292" t="s">
        <v>6064</v>
      </c>
      <c r="C56292">
        <v>88316</v>
      </c>
      <c r="D56292">
        <v>7.5999999999999998E-2</v>
      </c>
    </row>
    <row r="56293" spans="1:4" x14ac:dyDescent="0.2">
      <c r="A56293">
        <v>103380</v>
      </c>
      <c r="B56293" t="s">
        <v>6064</v>
      </c>
      <c r="C56293">
        <v>88246</v>
      </c>
      <c r="D56293">
        <v>3.7999999999999999E-2</v>
      </c>
    </row>
    <row r="56294" spans="1:4" x14ac:dyDescent="0.2">
      <c r="A56294">
        <v>103380</v>
      </c>
      <c r="B56294" t="s">
        <v>80</v>
      </c>
      <c r="C56294">
        <v>44433</v>
      </c>
      <c r="D56294">
        <v>1</v>
      </c>
    </row>
    <row r="56295" spans="1:4" x14ac:dyDescent="0.2">
      <c r="A56295">
        <v>103381</v>
      </c>
    </row>
    <row r="56296" spans="1:4" x14ac:dyDescent="0.2">
      <c r="A56296">
        <v>103381</v>
      </c>
      <c r="B56296" t="s">
        <v>6064</v>
      </c>
      <c r="C56296">
        <v>88316</v>
      </c>
      <c r="D56296">
        <v>8.4400000000000003E-2</v>
      </c>
    </row>
    <row r="56297" spans="1:4" x14ac:dyDescent="0.2">
      <c r="A56297">
        <v>103381</v>
      </c>
      <c r="B56297" t="s">
        <v>6064</v>
      </c>
      <c r="C56297">
        <v>88246</v>
      </c>
      <c r="D56297">
        <v>4.2200000000000001E-2</v>
      </c>
    </row>
    <row r="56298" spans="1:4" x14ac:dyDescent="0.2">
      <c r="A56298">
        <v>103381</v>
      </c>
      <c r="B56298" t="s">
        <v>80</v>
      </c>
      <c r="C56298">
        <v>44434</v>
      </c>
      <c r="D56298">
        <v>1</v>
      </c>
    </row>
    <row r="56299" spans="1:4" x14ac:dyDescent="0.2">
      <c r="A56299">
        <v>103382</v>
      </c>
    </row>
    <row r="56300" spans="1:4" x14ac:dyDescent="0.2">
      <c r="A56300">
        <v>103382</v>
      </c>
      <c r="B56300" t="s">
        <v>6064</v>
      </c>
      <c r="C56300">
        <v>88316</v>
      </c>
      <c r="D56300">
        <v>1.5599999999999999E-2</v>
      </c>
    </row>
    <row r="56301" spans="1:4" x14ac:dyDescent="0.2">
      <c r="A56301">
        <v>103382</v>
      </c>
      <c r="B56301" t="s">
        <v>6064</v>
      </c>
      <c r="C56301">
        <v>88246</v>
      </c>
      <c r="D56301">
        <v>7.7999999999999996E-3</v>
      </c>
    </row>
    <row r="56302" spans="1:4" x14ac:dyDescent="0.2">
      <c r="A56302">
        <v>103382</v>
      </c>
      <c r="B56302" t="s">
        <v>80</v>
      </c>
      <c r="C56302">
        <v>44435</v>
      </c>
      <c r="D56302">
        <v>1</v>
      </c>
    </row>
    <row r="56303" spans="1:4" x14ac:dyDescent="0.2">
      <c r="A56303">
        <v>103382</v>
      </c>
      <c r="B56303" t="s">
        <v>6064</v>
      </c>
      <c r="C56303">
        <v>5930</v>
      </c>
      <c r="D56303">
        <v>1.9599999999999999E-2</v>
      </c>
    </row>
    <row r="56304" spans="1:4" x14ac:dyDescent="0.2">
      <c r="A56304">
        <v>103382</v>
      </c>
      <c r="B56304" t="s">
        <v>6064</v>
      </c>
      <c r="C56304">
        <v>5928</v>
      </c>
      <c r="D56304">
        <v>6.7999999999999996E-3</v>
      </c>
    </row>
    <row r="56305" spans="1:4" x14ac:dyDescent="0.2">
      <c r="A56305">
        <v>103383</v>
      </c>
    </row>
    <row r="56306" spans="1:4" x14ac:dyDescent="0.2">
      <c r="A56306">
        <v>103383</v>
      </c>
      <c r="B56306" t="s">
        <v>6064</v>
      </c>
      <c r="C56306">
        <v>88316</v>
      </c>
      <c r="D56306">
        <v>2.5000000000000001E-2</v>
      </c>
    </row>
    <row r="56307" spans="1:4" x14ac:dyDescent="0.2">
      <c r="A56307">
        <v>103383</v>
      </c>
      <c r="B56307" t="s">
        <v>6064</v>
      </c>
      <c r="C56307">
        <v>88246</v>
      </c>
      <c r="D56307">
        <v>1.2500000000000001E-2</v>
      </c>
    </row>
    <row r="56308" spans="1:4" x14ac:dyDescent="0.2">
      <c r="A56308">
        <v>103383</v>
      </c>
      <c r="B56308" t="s">
        <v>80</v>
      </c>
      <c r="C56308">
        <v>44519</v>
      </c>
      <c r="D56308">
        <v>1</v>
      </c>
    </row>
    <row r="56309" spans="1:4" x14ac:dyDescent="0.2">
      <c r="A56309">
        <v>103383</v>
      </c>
      <c r="B56309" t="s">
        <v>6064</v>
      </c>
      <c r="C56309">
        <v>5930</v>
      </c>
      <c r="D56309">
        <v>3.1399999999999997E-2</v>
      </c>
    </row>
    <row r="56310" spans="1:4" x14ac:dyDescent="0.2">
      <c r="A56310">
        <v>103383</v>
      </c>
      <c r="B56310" t="s">
        <v>6064</v>
      </c>
      <c r="C56310">
        <v>5928</v>
      </c>
      <c r="D56310">
        <v>1.0999999999999999E-2</v>
      </c>
    </row>
    <row r="56311" spans="1:4" x14ac:dyDescent="0.2">
      <c r="A56311">
        <v>103373</v>
      </c>
    </row>
    <row r="56312" spans="1:4" x14ac:dyDescent="0.2">
      <c r="A56312">
        <v>103373</v>
      </c>
      <c r="B56312" t="s">
        <v>6064</v>
      </c>
      <c r="C56312">
        <v>88316</v>
      </c>
      <c r="D56312">
        <v>1.0800000000000001E-2</v>
      </c>
    </row>
    <row r="56313" spans="1:4" x14ac:dyDescent="0.2">
      <c r="A56313">
        <v>103373</v>
      </c>
      <c r="B56313" t="s">
        <v>6064</v>
      </c>
      <c r="C56313">
        <v>88246</v>
      </c>
      <c r="D56313">
        <v>5.4000000000000003E-3</v>
      </c>
    </row>
    <row r="56314" spans="1:4" x14ac:dyDescent="0.2">
      <c r="A56314">
        <v>103373</v>
      </c>
      <c r="B56314" t="s">
        <v>80</v>
      </c>
      <c r="C56314">
        <v>9815</v>
      </c>
      <c r="D56314">
        <v>1</v>
      </c>
    </row>
    <row r="56315" spans="1:4" x14ac:dyDescent="0.2">
      <c r="A56315">
        <v>103384</v>
      </c>
    </row>
    <row r="56316" spans="1:4" x14ac:dyDescent="0.2">
      <c r="A56316">
        <v>103384</v>
      </c>
      <c r="B56316" t="s">
        <v>6064</v>
      </c>
      <c r="C56316">
        <v>88316</v>
      </c>
      <c r="D56316">
        <v>3.5799999999999998E-2</v>
      </c>
    </row>
    <row r="56317" spans="1:4" x14ac:dyDescent="0.2">
      <c r="A56317">
        <v>103384</v>
      </c>
      <c r="B56317" t="s">
        <v>6064</v>
      </c>
      <c r="C56317">
        <v>88246</v>
      </c>
      <c r="D56317">
        <v>1.7899999999999999E-2</v>
      </c>
    </row>
    <row r="56318" spans="1:4" x14ac:dyDescent="0.2">
      <c r="A56318">
        <v>103384</v>
      </c>
      <c r="B56318" t="s">
        <v>80</v>
      </c>
      <c r="C56318">
        <v>44436</v>
      </c>
      <c r="D56318">
        <v>1</v>
      </c>
    </row>
    <row r="56319" spans="1:4" x14ac:dyDescent="0.2">
      <c r="A56319">
        <v>103384</v>
      </c>
      <c r="B56319" t="s">
        <v>6064</v>
      </c>
      <c r="C56319">
        <v>5930</v>
      </c>
      <c r="D56319">
        <v>4.4999999999999998E-2</v>
      </c>
    </row>
    <row r="56320" spans="1:4" x14ac:dyDescent="0.2">
      <c r="A56320">
        <v>103384</v>
      </c>
      <c r="B56320" t="s">
        <v>6064</v>
      </c>
      <c r="C56320">
        <v>5928</v>
      </c>
      <c r="D56320">
        <v>1.5699999999999999E-2</v>
      </c>
    </row>
    <row r="56321" spans="1:4" x14ac:dyDescent="0.2">
      <c r="A56321">
        <v>103385</v>
      </c>
    </row>
    <row r="56322" spans="1:4" x14ac:dyDescent="0.2">
      <c r="A56322">
        <v>103385</v>
      </c>
      <c r="B56322" t="s">
        <v>6064</v>
      </c>
      <c r="C56322">
        <v>88316</v>
      </c>
      <c r="D56322">
        <v>4.7899999999999998E-2</v>
      </c>
    </row>
    <row r="56323" spans="1:4" x14ac:dyDescent="0.2">
      <c r="A56323">
        <v>103385</v>
      </c>
      <c r="B56323" t="s">
        <v>6064</v>
      </c>
      <c r="C56323">
        <v>88246</v>
      </c>
      <c r="D56323">
        <v>2.4E-2</v>
      </c>
    </row>
    <row r="56324" spans="1:4" x14ac:dyDescent="0.2">
      <c r="A56324">
        <v>103385</v>
      </c>
      <c r="B56324" t="s">
        <v>80</v>
      </c>
      <c r="C56324">
        <v>44520</v>
      </c>
      <c r="D56324">
        <v>1</v>
      </c>
    </row>
    <row r="56325" spans="1:4" x14ac:dyDescent="0.2">
      <c r="A56325">
        <v>103385</v>
      </c>
      <c r="B56325" t="s">
        <v>6064</v>
      </c>
      <c r="C56325">
        <v>5930</v>
      </c>
      <c r="D56325">
        <v>6.0199999999999997E-2</v>
      </c>
    </row>
    <row r="56326" spans="1:4" x14ac:dyDescent="0.2">
      <c r="A56326">
        <v>103385</v>
      </c>
      <c r="B56326" t="s">
        <v>6064</v>
      </c>
      <c r="C56326">
        <v>5928</v>
      </c>
      <c r="D56326">
        <v>2.1000000000000001E-2</v>
      </c>
    </row>
    <row r="56327" spans="1:4" x14ac:dyDescent="0.2">
      <c r="A56327">
        <v>103386</v>
      </c>
    </row>
    <row r="56328" spans="1:4" x14ac:dyDescent="0.2">
      <c r="A56328">
        <v>103386</v>
      </c>
      <c r="B56328" t="s">
        <v>6064</v>
      </c>
      <c r="C56328">
        <v>88316</v>
      </c>
      <c r="D56328">
        <v>6.1400000000000003E-2</v>
      </c>
    </row>
    <row r="56329" spans="1:4" x14ac:dyDescent="0.2">
      <c r="A56329">
        <v>103386</v>
      </c>
      <c r="B56329" t="s">
        <v>6064</v>
      </c>
      <c r="C56329">
        <v>88246</v>
      </c>
      <c r="D56329">
        <v>3.0700000000000002E-2</v>
      </c>
    </row>
    <row r="56330" spans="1:4" x14ac:dyDescent="0.2">
      <c r="A56330">
        <v>103386</v>
      </c>
      <c r="B56330" t="s">
        <v>80</v>
      </c>
      <c r="C56330">
        <v>44437</v>
      </c>
      <c r="D56330">
        <v>1</v>
      </c>
    </row>
    <row r="56331" spans="1:4" x14ac:dyDescent="0.2">
      <c r="A56331">
        <v>103386</v>
      </c>
      <c r="B56331" t="s">
        <v>6064</v>
      </c>
      <c r="C56331">
        <v>5930</v>
      </c>
      <c r="D56331">
        <v>7.7100000000000002E-2</v>
      </c>
    </row>
    <row r="56332" spans="1:4" x14ac:dyDescent="0.2">
      <c r="A56332">
        <v>103386</v>
      </c>
      <c r="B56332" t="s">
        <v>6064</v>
      </c>
      <c r="C56332">
        <v>5928</v>
      </c>
      <c r="D56332">
        <v>2.69E-2</v>
      </c>
    </row>
    <row r="56333" spans="1:4" x14ac:dyDescent="0.2">
      <c r="A56333">
        <v>103387</v>
      </c>
    </row>
    <row r="56334" spans="1:4" x14ac:dyDescent="0.2">
      <c r="A56334">
        <v>103387</v>
      </c>
      <c r="B56334" t="s">
        <v>6064</v>
      </c>
      <c r="C56334">
        <v>88316</v>
      </c>
      <c r="D56334">
        <v>7.4800000000000005E-2</v>
      </c>
    </row>
    <row r="56335" spans="1:4" x14ac:dyDescent="0.2">
      <c r="A56335">
        <v>103387</v>
      </c>
      <c r="B56335" t="s">
        <v>6064</v>
      </c>
      <c r="C56335">
        <v>88246</v>
      </c>
      <c r="D56335">
        <v>3.7400000000000003E-2</v>
      </c>
    </row>
    <row r="56336" spans="1:4" x14ac:dyDescent="0.2">
      <c r="A56336">
        <v>103387</v>
      </c>
      <c r="B56336" t="s">
        <v>80</v>
      </c>
      <c r="C56336">
        <v>44522</v>
      </c>
      <c r="D56336">
        <v>1</v>
      </c>
    </row>
    <row r="56337" spans="1:4" x14ac:dyDescent="0.2">
      <c r="A56337">
        <v>103387</v>
      </c>
      <c r="B56337" t="s">
        <v>6064</v>
      </c>
      <c r="C56337">
        <v>5930</v>
      </c>
      <c r="D56337">
        <v>9.4E-2</v>
      </c>
    </row>
    <row r="56338" spans="1:4" x14ac:dyDescent="0.2">
      <c r="A56338">
        <v>103387</v>
      </c>
      <c r="B56338" t="s">
        <v>6064</v>
      </c>
      <c r="C56338">
        <v>5928</v>
      </c>
      <c r="D56338">
        <v>3.2800000000000003E-2</v>
      </c>
    </row>
    <row r="56339" spans="1:4" x14ac:dyDescent="0.2">
      <c r="A56339">
        <v>103388</v>
      </c>
    </row>
    <row r="56340" spans="1:4" x14ac:dyDescent="0.2">
      <c r="A56340">
        <v>103388</v>
      </c>
      <c r="B56340" t="s">
        <v>6064</v>
      </c>
      <c r="C56340">
        <v>88316</v>
      </c>
      <c r="D56340">
        <v>9.0999999999999998E-2</v>
      </c>
    </row>
    <row r="56341" spans="1:4" x14ac:dyDescent="0.2">
      <c r="A56341">
        <v>103388</v>
      </c>
      <c r="B56341" t="s">
        <v>6064</v>
      </c>
      <c r="C56341">
        <v>88246</v>
      </c>
      <c r="D56341">
        <v>4.5499999999999999E-2</v>
      </c>
    </row>
    <row r="56342" spans="1:4" x14ac:dyDescent="0.2">
      <c r="A56342">
        <v>103388</v>
      </c>
      <c r="B56342" t="s">
        <v>80</v>
      </c>
      <c r="C56342">
        <v>44429</v>
      </c>
      <c r="D56342">
        <v>1</v>
      </c>
    </row>
    <row r="56343" spans="1:4" x14ac:dyDescent="0.2">
      <c r="A56343">
        <v>103388</v>
      </c>
      <c r="B56343" t="s">
        <v>6064</v>
      </c>
      <c r="C56343">
        <v>5930</v>
      </c>
      <c r="D56343">
        <v>0.1143</v>
      </c>
    </row>
    <row r="56344" spans="1:4" x14ac:dyDescent="0.2">
      <c r="A56344">
        <v>103388</v>
      </c>
      <c r="B56344" t="s">
        <v>6064</v>
      </c>
      <c r="C56344">
        <v>5928</v>
      </c>
      <c r="D56344">
        <v>3.9899999999999998E-2</v>
      </c>
    </row>
    <row r="56345" spans="1:4" x14ac:dyDescent="0.2">
      <c r="A56345">
        <v>103374</v>
      </c>
    </row>
    <row r="56346" spans="1:4" x14ac:dyDescent="0.2">
      <c r="A56346">
        <v>103374</v>
      </c>
      <c r="B56346" t="s">
        <v>6064</v>
      </c>
      <c r="C56346">
        <v>88316</v>
      </c>
      <c r="D56346">
        <v>2.1299999999999999E-2</v>
      </c>
    </row>
    <row r="56347" spans="1:4" x14ac:dyDescent="0.2">
      <c r="A56347">
        <v>103374</v>
      </c>
      <c r="B56347" t="s">
        <v>6064</v>
      </c>
      <c r="C56347">
        <v>88246</v>
      </c>
      <c r="D56347">
        <v>1.06E-2</v>
      </c>
    </row>
    <row r="56348" spans="1:4" x14ac:dyDescent="0.2">
      <c r="A56348">
        <v>103374</v>
      </c>
      <c r="B56348" t="s">
        <v>80</v>
      </c>
      <c r="C56348">
        <v>44430</v>
      </c>
      <c r="D56348">
        <v>1</v>
      </c>
    </row>
    <row r="56349" spans="1:4" x14ac:dyDescent="0.2">
      <c r="A56349">
        <v>103389</v>
      </c>
    </row>
    <row r="56350" spans="1:4" x14ac:dyDescent="0.2">
      <c r="A56350">
        <v>103389</v>
      </c>
      <c r="B56350" t="s">
        <v>6064</v>
      </c>
      <c r="C56350">
        <v>88316</v>
      </c>
      <c r="D56350">
        <v>0.10979999999999999</v>
      </c>
    </row>
    <row r="56351" spans="1:4" x14ac:dyDescent="0.2">
      <c r="A56351">
        <v>103389</v>
      </c>
      <c r="B56351" t="s">
        <v>6064</v>
      </c>
      <c r="C56351">
        <v>88246</v>
      </c>
      <c r="D56351">
        <v>5.4899999999999997E-2</v>
      </c>
    </row>
    <row r="56352" spans="1:4" x14ac:dyDescent="0.2">
      <c r="A56352">
        <v>103389</v>
      </c>
      <c r="B56352" t="s">
        <v>80</v>
      </c>
      <c r="C56352">
        <v>44523</v>
      </c>
      <c r="D56352">
        <v>1</v>
      </c>
    </row>
    <row r="56353" spans="1:4" x14ac:dyDescent="0.2">
      <c r="A56353">
        <v>103389</v>
      </c>
      <c r="B56353" t="s">
        <v>6064</v>
      </c>
      <c r="C56353">
        <v>5930</v>
      </c>
      <c r="D56353">
        <v>0.13800000000000001</v>
      </c>
    </row>
    <row r="56354" spans="1:4" x14ac:dyDescent="0.2">
      <c r="A56354">
        <v>103389</v>
      </c>
      <c r="B56354" t="s">
        <v>6064</v>
      </c>
      <c r="C56354">
        <v>5928</v>
      </c>
      <c r="D56354">
        <v>4.8099999999999997E-2</v>
      </c>
    </row>
    <row r="56355" spans="1:4" x14ac:dyDescent="0.2">
      <c r="A56355">
        <v>103390</v>
      </c>
    </row>
    <row r="56356" spans="1:4" x14ac:dyDescent="0.2">
      <c r="A56356">
        <v>103390</v>
      </c>
      <c r="B56356" t="s">
        <v>6064</v>
      </c>
      <c r="C56356">
        <v>88316</v>
      </c>
      <c r="D56356">
        <v>0.13139999999999999</v>
      </c>
    </row>
    <row r="56357" spans="1:4" x14ac:dyDescent="0.2">
      <c r="A56357">
        <v>103390</v>
      </c>
      <c r="B56357" t="s">
        <v>6064</v>
      </c>
      <c r="C56357">
        <v>88246</v>
      </c>
      <c r="D56357">
        <v>6.5699999999999995E-2</v>
      </c>
    </row>
    <row r="56358" spans="1:4" x14ac:dyDescent="0.2">
      <c r="A56358">
        <v>103390</v>
      </c>
      <c r="B56358" t="s">
        <v>80</v>
      </c>
      <c r="C56358">
        <v>44438</v>
      </c>
      <c r="D56358">
        <v>1</v>
      </c>
    </row>
    <row r="56359" spans="1:4" x14ac:dyDescent="0.2">
      <c r="A56359">
        <v>103390</v>
      </c>
      <c r="B56359" t="s">
        <v>6064</v>
      </c>
      <c r="C56359">
        <v>5930</v>
      </c>
      <c r="D56359">
        <v>0.1651</v>
      </c>
    </row>
    <row r="56360" spans="1:4" x14ac:dyDescent="0.2">
      <c r="A56360">
        <v>103390</v>
      </c>
      <c r="B56360" t="s">
        <v>6064</v>
      </c>
      <c r="C56360">
        <v>5928</v>
      </c>
      <c r="D56360">
        <v>5.7599999999999998E-2</v>
      </c>
    </row>
    <row r="56361" spans="1:4" x14ac:dyDescent="0.2">
      <c r="A56361">
        <v>103391</v>
      </c>
    </row>
    <row r="56362" spans="1:4" x14ac:dyDescent="0.2">
      <c r="A56362">
        <v>103391</v>
      </c>
      <c r="B56362" t="s">
        <v>6064</v>
      </c>
      <c r="C56362">
        <v>88316</v>
      </c>
      <c r="D56362">
        <v>0.15559999999999999</v>
      </c>
    </row>
    <row r="56363" spans="1:4" x14ac:dyDescent="0.2">
      <c r="A56363">
        <v>103391</v>
      </c>
      <c r="B56363" t="s">
        <v>6064</v>
      </c>
      <c r="C56363">
        <v>88246</v>
      </c>
      <c r="D56363">
        <v>7.7799999999999994E-2</v>
      </c>
    </row>
    <row r="56364" spans="1:4" x14ac:dyDescent="0.2">
      <c r="A56364">
        <v>103391</v>
      </c>
      <c r="B56364" t="s">
        <v>80</v>
      </c>
      <c r="C56364">
        <v>44542</v>
      </c>
      <c r="D56364">
        <v>1</v>
      </c>
    </row>
    <row r="56365" spans="1:4" x14ac:dyDescent="0.2">
      <c r="A56365">
        <v>103391</v>
      </c>
      <c r="B56365" t="s">
        <v>6064</v>
      </c>
      <c r="C56365">
        <v>5930</v>
      </c>
      <c r="D56365">
        <v>0.19550000000000001</v>
      </c>
    </row>
    <row r="56366" spans="1:4" x14ac:dyDescent="0.2">
      <c r="A56366">
        <v>103391</v>
      </c>
      <c r="B56366" t="s">
        <v>6064</v>
      </c>
      <c r="C56366">
        <v>5928</v>
      </c>
      <c r="D56366">
        <v>6.8199999999999997E-2</v>
      </c>
    </row>
    <row r="56367" spans="1:4" x14ac:dyDescent="0.2">
      <c r="A56367">
        <v>103375</v>
      </c>
    </row>
    <row r="56368" spans="1:4" x14ac:dyDescent="0.2">
      <c r="A56368">
        <v>103375</v>
      </c>
      <c r="B56368" t="s">
        <v>6064</v>
      </c>
      <c r="C56368">
        <v>88316</v>
      </c>
      <c r="D56368">
        <v>3.04E-2</v>
      </c>
    </row>
    <row r="56369" spans="1:4" x14ac:dyDescent="0.2">
      <c r="A56369">
        <v>103375</v>
      </c>
      <c r="B56369" t="s">
        <v>6064</v>
      </c>
      <c r="C56369">
        <v>88246</v>
      </c>
      <c r="D56369">
        <v>1.52E-2</v>
      </c>
    </row>
    <row r="56370" spans="1:4" x14ac:dyDescent="0.2">
      <c r="A56370">
        <v>103375</v>
      </c>
      <c r="B56370" t="s">
        <v>80</v>
      </c>
      <c r="C56370">
        <v>44431</v>
      </c>
      <c r="D56370">
        <v>1</v>
      </c>
    </row>
    <row r="56371" spans="1:4" x14ac:dyDescent="0.2">
      <c r="A56371">
        <v>103392</v>
      </c>
    </row>
    <row r="56372" spans="1:4" x14ac:dyDescent="0.2">
      <c r="A56372">
        <v>103392</v>
      </c>
      <c r="B56372" t="s">
        <v>6064</v>
      </c>
      <c r="C56372">
        <v>88316</v>
      </c>
      <c r="D56372">
        <v>0.1825</v>
      </c>
    </row>
    <row r="56373" spans="1:4" x14ac:dyDescent="0.2">
      <c r="A56373">
        <v>103392</v>
      </c>
      <c r="B56373" t="s">
        <v>6064</v>
      </c>
      <c r="C56373">
        <v>88246</v>
      </c>
      <c r="D56373">
        <v>9.1200000000000003E-2</v>
      </c>
    </row>
    <row r="56374" spans="1:4" x14ac:dyDescent="0.2">
      <c r="A56374">
        <v>103392</v>
      </c>
      <c r="B56374" t="s">
        <v>80</v>
      </c>
      <c r="C56374">
        <v>44525</v>
      </c>
      <c r="D56374">
        <v>1</v>
      </c>
    </row>
    <row r="56375" spans="1:4" x14ac:dyDescent="0.2">
      <c r="A56375">
        <v>103392</v>
      </c>
      <c r="B56375" t="s">
        <v>6064</v>
      </c>
      <c r="C56375">
        <v>5930</v>
      </c>
      <c r="D56375">
        <v>0.2293</v>
      </c>
    </row>
    <row r="56376" spans="1:4" x14ac:dyDescent="0.2">
      <c r="A56376">
        <v>103392</v>
      </c>
      <c r="B56376" t="s">
        <v>6064</v>
      </c>
      <c r="C56376">
        <v>5928</v>
      </c>
      <c r="D56376">
        <v>0.08</v>
      </c>
    </row>
    <row r="56377" spans="1:4" x14ac:dyDescent="0.2">
      <c r="A56377">
        <v>103440</v>
      </c>
    </row>
    <row r="56378" spans="1:4" x14ac:dyDescent="0.2">
      <c r="A56378">
        <v>103440</v>
      </c>
      <c r="B56378" t="s">
        <v>6064</v>
      </c>
      <c r="C56378">
        <v>88316</v>
      </c>
      <c r="D56378">
        <v>2.3094999999999999</v>
      </c>
    </row>
    <row r="56379" spans="1:4" x14ac:dyDescent="0.2">
      <c r="A56379">
        <v>103440</v>
      </c>
      <c r="B56379" t="s">
        <v>6064</v>
      </c>
      <c r="C56379">
        <v>88246</v>
      </c>
      <c r="D56379">
        <v>1.1547000000000001</v>
      </c>
    </row>
    <row r="56380" spans="1:4" x14ac:dyDescent="0.2">
      <c r="A56380">
        <v>103440</v>
      </c>
      <c r="B56380" t="s">
        <v>80</v>
      </c>
      <c r="C56380">
        <v>37446</v>
      </c>
      <c r="D56380">
        <v>1</v>
      </c>
    </row>
    <row r="56381" spans="1:4" x14ac:dyDescent="0.2">
      <c r="A56381">
        <v>103441</v>
      </c>
    </row>
    <row r="56382" spans="1:4" x14ac:dyDescent="0.2">
      <c r="A56382">
        <v>103441</v>
      </c>
      <c r="B56382" t="s">
        <v>6064</v>
      </c>
      <c r="C56382">
        <v>88316</v>
      </c>
      <c r="D56382">
        <v>2.3094999999999999</v>
      </c>
    </row>
    <row r="56383" spans="1:4" x14ac:dyDescent="0.2">
      <c r="A56383">
        <v>103441</v>
      </c>
      <c r="B56383" t="s">
        <v>6064</v>
      </c>
      <c r="C56383">
        <v>88246</v>
      </c>
      <c r="D56383">
        <v>1.1547000000000001</v>
      </c>
    </row>
    <row r="56384" spans="1:4" x14ac:dyDescent="0.2">
      <c r="A56384">
        <v>103441</v>
      </c>
      <c r="B56384" t="s">
        <v>80</v>
      </c>
      <c r="C56384">
        <v>37447</v>
      </c>
      <c r="D56384">
        <v>1</v>
      </c>
    </row>
    <row r="56385" spans="1:4" x14ac:dyDescent="0.2">
      <c r="A56385">
        <v>103442</v>
      </c>
    </row>
    <row r="56386" spans="1:4" x14ac:dyDescent="0.2">
      <c r="A56386">
        <v>103442</v>
      </c>
      <c r="B56386" t="s">
        <v>6064</v>
      </c>
      <c r="C56386">
        <v>88316</v>
      </c>
      <c r="D56386">
        <v>2.3094999999999999</v>
      </c>
    </row>
    <row r="56387" spans="1:4" x14ac:dyDescent="0.2">
      <c r="A56387">
        <v>103442</v>
      </c>
      <c r="B56387" t="s">
        <v>6064</v>
      </c>
      <c r="C56387">
        <v>88246</v>
      </c>
      <c r="D56387">
        <v>1.1547000000000001</v>
      </c>
    </row>
    <row r="56388" spans="1:4" x14ac:dyDescent="0.2">
      <c r="A56388">
        <v>103442</v>
      </c>
      <c r="B56388" t="s">
        <v>80</v>
      </c>
      <c r="C56388">
        <v>37448</v>
      </c>
      <c r="D56388">
        <v>1</v>
      </c>
    </row>
    <row r="56389" spans="1:4" x14ac:dyDescent="0.2">
      <c r="A56389">
        <v>103437</v>
      </c>
    </row>
    <row r="56390" spans="1:4" x14ac:dyDescent="0.2">
      <c r="A56390">
        <v>103437</v>
      </c>
      <c r="B56390" t="s">
        <v>6064</v>
      </c>
      <c r="C56390">
        <v>88316</v>
      </c>
      <c r="D56390">
        <v>0.72750000000000004</v>
      </c>
    </row>
    <row r="56391" spans="1:4" x14ac:dyDescent="0.2">
      <c r="A56391">
        <v>103437</v>
      </c>
      <c r="B56391" t="s">
        <v>6064</v>
      </c>
      <c r="C56391">
        <v>88246</v>
      </c>
      <c r="D56391">
        <v>0.36370000000000002</v>
      </c>
    </row>
    <row r="56392" spans="1:4" x14ac:dyDescent="0.2">
      <c r="A56392">
        <v>103437</v>
      </c>
      <c r="B56392" t="s">
        <v>80</v>
      </c>
      <c r="C56392">
        <v>37440</v>
      </c>
      <c r="D56392">
        <v>1</v>
      </c>
    </row>
    <row r="56393" spans="1:4" x14ac:dyDescent="0.2">
      <c r="A56393">
        <v>103438</v>
      </c>
    </row>
    <row r="56394" spans="1:4" x14ac:dyDescent="0.2">
      <c r="A56394">
        <v>103438</v>
      </c>
      <c r="B56394" t="s">
        <v>6064</v>
      </c>
      <c r="C56394">
        <v>88316</v>
      </c>
      <c r="D56394">
        <v>0.72750000000000004</v>
      </c>
    </row>
    <row r="56395" spans="1:4" x14ac:dyDescent="0.2">
      <c r="A56395">
        <v>103438</v>
      </c>
      <c r="B56395" t="s">
        <v>6064</v>
      </c>
      <c r="C56395">
        <v>88246</v>
      </c>
      <c r="D56395">
        <v>0.36370000000000002</v>
      </c>
    </row>
    <row r="56396" spans="1:4" x14ac:dyDescent="0.2">
      <c r="A56396">
        <v>103438</v>
      </c>
      <c r="B56396" t="s">
        <v>80</v>
      </c>
      <c r="C56396">
        <v>37441</v>
      </c>
      <c r="D56396">
        <v>1</v>
      </c>
    </row>
    <row r="56397" spans="1:4" x14ac:dyDescent="0.2">
      <c r="A56397">
        <v>103439</v>
      </c>
    </row>
    <row r="56398" spans="1:4" x14ac:dyDescent="0.2">
      <c r="A56398">
        <v>103439</v>
      </c>
      <c r="B56398" t="s">
        <v>6064</v>
      </c>
      <c r="C56398">
        <v>88316</v>
      </c>
      <c r="D56398">
        <v>0.72750000000000004</v>
      </c>
    </row>
    <row r="56399" spans="1:4" x14ac:dyDescent="0.2">
      <c r="A56399">
        <v>103439</v>
      </c>
      <c r="B56399" t="s">
        <v>6064</v>
      </c>
      <c r="C56399">
        <v>88246</v>
      </c>
      <c r="D56399">
        <v>0.36370000000000002</v>
      </c>
    </row>
    <row r="56400" spans="1:4" x14ac:dyDescent="0.2">
      <c r="A56400">
        <v>103439</v>
      </c>
      <c r="B56400" t="s">
        <v>80</v>
      </c>
      <c r="C56400">
        <v>37442</v>
      </c>
      <c r="D56400">
        <v>1</v>
      </c>
    </row>
    <row r="56401" spans="1:4" x14ac:dyDescent="0.2">
      <c r="A56401">
        <v>88789</v>
      </c>
    </row>
    <row r="56402" spans="1:4" x14ac:dyDescent="0.2">
      <c r="A56402">
        <v>88789</v>
      </c>
      <c r="B56402" t="s">
        <v>6064</v>
      </c>
      <c r="C56402">
        <v>88316</v>
      </c>
      <c r="D56402">
        <v>0.69099999999999995</v>
      </c>
    </row>
    <row r="56403" spans="1:4" x14ac:dyDescent="0.2">
      <c r="A56403">
        <v>88789</v>
      </c>
      <c r="B56403" t="s">
        <v>6064</v>
      </c>
      <c r="C56403">
        <v>88256</v>
      </c>
      <c r="D56403">
        <v>1.3819999999999999</v>
      </c>
    </row>
    <row r="56404" spans="1:4" x14ac:dyDescent="0.2">
      <c r="A56404">
        <v>88789</v>
      </c>
      <c r="B56404" t="s">
        <v>80</v>
      </c>
      <c r="C56404">
        <v>37596</v>
      </c>
      <c r="D56404">
        <v>9.8000000000000007</v>
      </c>
    </row>
    <row r="56405" spans="1:4" x14ac:dyDescent="0.2">
      <c r="A56405">
        <v>88789</v>
      </c>
      <c r="B56405" t="s">
        <v>80</v>
      </c>
      <c r="C56405">
        <v>4396</v>
      </c>
      <c r="D56405">
        <v>1.29</v>
      </c>
    </row>
    <row r="56406" spans="1:4" x14ac:dyDescent="0.2">
      <c r="A56406">
        <v>88788</v>
      </c>
    </row>
    <row r="56407" spans="1:4" x14ac:dyDescent="0.2">
      <c r="A56407">
        <v>88788</v>
      </c>
      <c r="B56407" t="s">
        <v>6064</v>
      </c>
      <c r="C56407">
        <v>88316</v>
      </c>
      <c r="D56407">
        <v>0.59799999999999998</v>
      </c>
    </row>
    <row r="56408" spans="1:4" x14ac:dyDescent="0.2">
      <c r="A56408">
        <v>88788</v>
      </c>
      <c r="B56408" t="s">
        <v>6064</v>
      </c>
      <c r="C56408">
        <v>88256</v>
      </c>
      <c r="D56408">
        <v>1.196</v>
      </c>
    </row>
    <row r="56409" spans="1:4" x14ac:dyDescent="0.2">
      <c r="A56409">
        <v>88788</v>
      </c>
      <c r="B56409" t="s">
        <v>80</v>
      </c>
      <c r="C56409">
        <v>37596</v>
      </c>
      <c r="D56409">
        <v>9.8000000000000007</v>
      </c>
    </row>
    <row r="56410" spans="1:4" x14ac:dyDescent="0.2">
      <c r="A56410">
        <v>88788</v>
      </c>
      <c r="B56410" t="s">
        <v>80</v>
      </c>
      <c r="C56410">
        <v>4396</v>
      </c>
      <c r="D56410">
        <v>1.05</v>
      </c>
    </row>
    <row r="56411" spans="1:4" x14ac:dyDescent="0.2">
      <c r="A56411">
        <v>87245</v>
      </c>
    </row>
    <row r="56412" spans="1:4" x14ac:dyDescent="0.2">
      <c r="A56412">
        <v>87245</v>
      </c>
      <c r="B56412" t="s">
        <v>6064</v>
      </c>
      <c r="C56412">
        <v>88316</v>
      </c>
      <c r="D56412">
        <v>0.67200000000000004</v>
      </c>
    </row>
    <row r="56413" spans="1:4" x14ac:dyDescent="0.2">
      <c r="A56413">
        <v>87245</v>
      </c>
      <c r="B56413" t="s">
        <v>6064</v>
      </c>
      <c r="C56413">
        <v>88256</v>
      </c>
      <c r="D56413">
        <v>1.343</v>
      </c>
    </row>
    <row r="56414" spans="1:4" x14ac:dyDescent="0.2">
      <c r="A56414">
        <v>87245</v>
      </c>
      <c r="B56414" t="s">
        <v>80</v>
      </c>
      <c r="C56414">
        <v>37596</v>
      </c>
      <c r="D56414">
        <v>7.73</v>
      </c>
    </row>
    <row r="56415" spans="1:4" x14ac:dyDescent="0.2">
      <c r="A56415">
        <v>87245</v>
      </c>
      <c r="B56415" t="s">
        <v>80</v>
      </c>
      <c r="C56415">
        <v>36881</v>
      </c>
      <c r="D56415">
        <v>1.29</v>
      </c>
    </row>
    <row r="56416" spans="1:4" x14ac:dyDescent="0.2">
      <c r="A56416">
        <v>87244</v>
      </c>
    </row>
    <row r="56417" spans="1:4" x14ac:dyDescent="0.2">
      <c r="A56417">
        <v>87244</v>
      </c>
      <c r="B56417" t="s">
        <v>6064</v>
      </c>
      <c r="C56417">
        <v>88316</v>
      </c>
      <c r="D56417">
        <v>0.57799999999999996</v>
      </c>
    </row>
    <row r="56418" spans="1:4" x14ac:dyDescent="0.2">
      <c r="A56418">
        <v>87244</v>
      </c>
      <c r="B56418" t="s">
        <v>6064</v>
      </c>
      <c r="C56418">
        <v>88256</v>
      </c>
      <c r="D56418">
        <v>1.1559999999999999</v>
      </c>
    </row>
    <row r="56419" spans="1:4" x14ac:dyDescent="0.2">
      <c r="A56419">
        <v>87244</v>
      </c>
      <c r="B56419" t="s">
        <v>80</v>
      </c>
      <c r="C56419">
        <v>37596</v>
      </c>
      <c r="D56419">
        <v>7.73</v>
      </c>
    </row>
    <row r="56420" spans="1:4" x14ac:dyDescent="0.2">
      <c r="A56420">
        <v>87244</v>
      </c>
      <c r="B56420" t="s">
        <v>80</v>
      </c>
      <c r="C56420">
        <v>36881</v>
      </c>
      <c r="D56420">
        <v>1.05</v>
      </c>
    </row>
    <row r="56421" spans="1:4" x14ac:dyDescent="0.2">
      <c r="A56421">
        <v>104589</v>
      </c>
    </row>
    <row r="56422" spans="1:4" x14ac:dyDescent="0.2">
      <c r="A56422">
        <v>104589</v>
      </c>
      <c r="B56422" t="s">
        <v>6064</v>
      </c>
      <c r="C56422">
        <v>88316</v>
      </c>
      <c r="D56422">
        <v>0.66400000000000003</v>
      </c>
    </row>
    <row r="56423" spans="1:4" x14ac:dyDescent="0.2">
      <c r="A56423">
        <v>104589</v>
      </c>
      <c r="B56423" t="s">
        <v>6064</v>
      </c>
      <c r="C56423">
        <v>88256</v>
      </c>
      <c r="D56423">
        <v>1.327</v>
      </c>
    </row>
    <row r="56424" spans="1:4" x14ac:dyDescent="0.2">
      <c r="A56424">
        <v>104589</v>
      </c>
      <c r="B56424" t="s">
        <v>80</v>
      </c>
      <c r="C56424">
        <v>44955</v>
      </c>
      <c r="D56424">
        <v>1.29</v>
      </c>
    </row>
    <row r="56425" spans="1:4" x14ac:dyDescent="0.2">
      <c r="A56425">
        <v>104589</v>
      </c>
      <c r="B56425" t="s">
        <v>80</v>
      </c>
      <c r="C56425">
        <v>37595</v>
      </c>
      <c r="D56425">
        <v>5.24</v>
      </c>
    </row>
    <row r="56426" spans="1:4" x14ac:dyDescent="0.2">
      <c r="A56426">
        <v>104589</v>
      </c>
      <c r="B56426" t="s">
        <v>80</v>
      </c>
      <c r="C56426">
        <v>34357</v>
      </c>
      <c r="D56426">
        <v>1.37</v>
      </c>
    </row>
    <row r="56427" spans="1:4" x14ac:dyDescent="0.2">
      <c r="A56427">
        <v>104588</v>
      </c>
    </row>
    <row r="56428" spans="1:4" x14ac:dyDescent="0.2">
      <c r="A56428">
        <v>104588</v>
      </c>
      <c r="B56428" t="s">
        <v>6064</v>
      </c>
      <c r="C56428">
        <v>88316</v>
      </c>
      <c r="D56428">
        <v>0.56999999999999995</v>
      </c>
    </row>
    <row r="56429" spans="1:4" x14ac:dyDescent="0.2">
      <c r="A56429">
        <v>104588</v>
      </c>
      <c r="B56429" t="s">
        <v>6064</v>
      </c>
      <c r="C56429">
        <v>88256</v>
      </c>
      <c r="D56429">
        <v>1.1399999999999999</v>
      </c>
    </row>
    <row r="56430" spans="1:4" x14ac:dyDescent="0.2">
      <c r="A56430">
        <v>104588</v>
      </c>
      <c r="B56430" t="s">
        <v>80</v>
      </c>
      <c r="C56430">
        <v>44955</v>
      </c>
      <c r="D56430">
        <v>1.05</v>
      </c>
    </row>
    <row r="56431" spans="1:4" x14ac:dyDescent="0.2">
      <c r="A56431">
        <v>104588</v>
      </c>
      <c r="B56431" t="s">
        <v>80</v>
      </c>
      <c r="C56431">
        <v>37595</v>
      </c>
      <c r="D56431">
        <v>5.24</v>
      </c>
    </row>
    <row r="56432" spans="1:4" x14ac:dyDescent="0.2">
      <c r="A56432">
        <v>104588</v>
      </c>
      <c r="B56432" t="s">
        <v>80</v>
      </c>
      <c r="C56432">
        <v>34357</v>
      </c>
      <c r="D56432">
        <v>1.37</v>
      </c>
    </row>
    <row r="56433" spans="1:4" x14ac:dyDescent="0.2">
      <c r="A56433">
        <v>104591</v>
      </c>
    </row>
    <row r="56434" spans="1:4" x14ac:dyDescent="0.2">
      <c r="A56434">
        <v>104591</v>
      </c>
      <c r="B56434" t="s">
        <v>6064</v>
      </c>
      <c r="C56434">
        <v>88316</v>
      </c>
      <c r="D56434">
        <v>0.83</v>
      </c>
    </row>
    <row r="56435" spans="1:4" x14ac:dyDescent="0.2">
      <c r="A56435">
        <v>104591</v>
      </c>
      <c r="B56435" t="s">
        <v>6064</v>
      </c>
      <c r="C56435">
        <v>88256</v>
      </c>
      <c r="D56435">
        <v>1.66</v>
      </c>
    </row>
    <row r="56436" spans="1:4" x14ac:dyDescent="0.2">
      <c r="A56436">
        <v>104591</v>
      </c>
      <c r="B56436" t="s">
        <v>80</v>
      </c>
      <c r="C56436">
        <v>44955</v>
      </c>
      <c r="D56436">
        <v>1.37</v>
      </c>
    </row>
    <row r="56437" spans="1:4" x14ac:dyDescent="0.2">
      <c r="A56437">
        <v>104591</v>
      </c>
      <c r="B56437" t="s">
        <v>80</v>
      </c>
      <c r="C56437">
        <v>37595</v>
      </c>
      <c r="D56437">
        <v>5.24</v>
      </c>
    </row>
    <row r="56438" spans="1:4" x14ac:dyDescent="0.2">
      <c r="A56438">
        <v>104591</v>
      </c>
      <c r="B56438" t="s">
        <v>80</v>
      </c>
      <c r="C56438">
        <v>34357</v>
      </c>
      <c r="D56438">
        <v>1.37</v>
      </c>
    </row>
    <row r="56439" spans="1:4" x14ac:dyDescent="0.2">
      <c r="A56439">
        <v>104590</v>
      </c>
    </row>
    <row r="56440" spans="1:4" x14ac:dyDescent="0.2">
      <c r="A56440">
        <v>104590</v>
      </c>
      <c r="B56440" t="s">
        <v>6064</v>
      </c>
      <c r="C56440">
        <v>88316</v>
      </c>
      <c r="D56440">
        <v>0.73699999999999999</v>
      </c>
    </row>
    <row r="56441" spans="1:4" x14ac:dyDescent="0.2">
      <c r="A56441">
        <v>104590</v>
      </c>
      <c r="B56441" t="s">
        <v>6064</v>
      </c>
      <c r="C56441">
        <v>88256</v>
      </c>
      <c r="D56441">
        <v>1.474</v>
      </c>
    </row>
    <row r="56442" spans="1:4" x14ac:dyDescent="0.2">
      <c r="A56442">
        <v>104590</v>
      </c>
      <c r="B56442" t="s">
        <v>80</v>
      </c>
      <c r="C56442">
        <v>44955</v>
      </c>
      <c r="D56442">
        <v>1.1100000000000001</v>
      </c>
    </row>
    <row r="56443" spans="1:4" x14ac:dyDescent="0.2">
      <c r="A56443">
        <v>104590</v>
      </c>
      <c r="B56443" t="s">
        <v>80</v>
      </c>
      <c r="C56443">
        <v>37595</v>
      </c>
      <c r="D56443">
        <v>5.24</v>
      </c>
    </row>
    <row r="56444" spans="1:4" x14ac:dyDescent="0.2">
      <c r="A56444">
        <v>104590</v>
      </c>
      <c r="B56444" t="s">
        <v>80</v>
      </c>
      <c r="C56444">
        <v>34357</v>
      </c>
      <c r="D56444">
        <v>1.37</v>
      </c>
    </row>
    <row r="56445" spans="1:4" x14ac:dyDescent="0.2">
      <c r="A56445">
        <v>87267</v>
      </c>
    </row>
    <row r="56446" spans="1:4" x14ac:dyDescent="0.2">
      <c r="A56446">
        <v>87267</v>
      </c>
      <c r="B56446" t="s">
        <v>6064</v>
      </c>
      <c r="C56446">
        <v>88316</v>
      </c>
      <c r="D56446">
        <v>0.30890000000000001</v>
      </c>
    </row>
    <row r="56447" spans="1:4" x14ac:dyDescent="0.2">
      <c r="A56447">
        <v>87267</v>
      </c>
      <c r="B56447" t="s">
        <v>6064</v>
      </c>
      <c r="C56447">
        <v>88256</v>
      </c>
      <c r="D56447">
        <v>0.6794</v>
      </c>
    </row>
    <row r="56448" spans="1:4" x14ac:dyDescent="0.2">
      <c r="A56448">
        <v>87267</v>
      </c>
      <c r="B56448" t="s">
        <v>80</v>
      </c>
      <c r="C56448">
        <v>34357</v>
      </c>
      <c r="D56448">
        <v>0.42199999999999999</v>
      </c>
    </row>
    <row r="56449" spans="1:4" x14ac:dyDescent="0.2">
      <c r="A56449">
        <v>87267</v>
      </c>
      <c r="B56449" t="s">
        <v>80</v>
      </c>
      <c r="C56449">
        <v>1381</v>
      </c>
      <c r="D56449">
        <v>4.91</v>
      </c>
    </row>
    <row r="56450" spans="1:4" x14ac:dyDescent="0.2">
      <c r="A56450">
        <v>87267</v>
      </c>
      <c r="B56450" t="s">
        <v>80</v>
      </c>
      <c r="C56450">
        <v>536</v>
      </c>
      <c r="D56450">
        <v>1.0618000000000001</v>
      </c>
    </row>
    <row r="56451" spans="1:4" x14ac:dyDescent="0.2">
      <c r="A56451">
        <v>104614</v>
      </c>
    </row>
    <row r="56452" spans="1:4" x14ac:dyDescent="0.2">
      <c r="A56452">
        <v>104614</v>
      </c>
      <c r="B56452" t="s">
        <v>6064</v>
      </c>
      <c r="C56452">
        <v>88316</v>
      </c>
      <c r="D56452">
        <v>0.34489999999999998</v>
      </c>
    </row>
    <row r="56453" spans="1:4" x14ac:dyDescent="0.2">
      <c r="A56453">
        <v>104614</v>
      </c>
      <c r="B56453" t="s">
        <v>6064</v>
      </c>
      <c r="C56453">
        <v>88256</v>
      </c>
      <c r="D56453">
        <v>0.80900000000000005</v>
      </c>
    </row>
    <row r="56454" spans="1:4" x14ac:dyDescent="0.2">
      <c r="A56454">
        <v>104614</v>
      </c>
      <c r="B56454" t="s">
        <v>80</v>
      </c>
      <c r="C56454">
        <v>34357</v>
      </c>
      <c r="D56454">
        <v>0.42199999999999999</v>
      </c>
    </row>
    <row r="56455" spans="1:4" x14ac:dyDescent="0.2">
      <c r="A56455">
        <v>104614</v>
      </c>
      <c r="B56455" t="s">
        <v>80</v>
      </c>
      <c r="C56455">
        <v>1381</v>
      </c>
      <c r="D56455">
        <v>4.91</v>
      </c>
    </row>
    <row r="56456" spans="1:4" x14ac:dyDescent="0.2">
      <c r="A56456">
        <v>104614</v>
      </c>
      <c r="B56456" t="s">
        <v>80</v>
      </c>
      <c r="C56456">
        <v>536</v>
      </c>
      <c r="D56456">
        <v>1.0812999999999999</v>
      </c>
    </row>
    <row r="56457" spans="1:4" x14ac:dyDescent="0.2">
      <c r="A56457">
        <v>104613</v>
      </c>
    </row>
    <row r="56458" spans="1:4" x14ac:dyDescent="0.2">
      <c r="A56458">
        <v>104613</v>
      </c>
      <c r="B56458" t="s">
        <v>6064</v>
      </c>
      <c r="C56458">
        <v>88316</v>
      </c>
      <c r="D56458">
        <v>0.29330000000000001</v>
      </c>
    </row>
    <row r="56459" spans="1:4" x14ac:dyDescent="0.2">
      <c r="A56459">
        <v>104613</v>
      </c>
      <c r="B56459" t="s">
        <v>6064</v>
      </c>
      <c r="C56459">
        <v>88256</v>
      </c>
      <c r="D56459">
        <v>0.62319999999999998</v>
      </c>
    </row>
    <row r="56460" spans="1:4" x14ac:dyDescent="0.2">
      <c r="A56460">
        <v>104613</v>
      </c>
      <c r="B56460" t="s">
        <v>80</v>
      </c>
      <c r="C56460">
        <v>34357</v>
      </c>
      <c r="D56460">
        <v>0.42199999999999999</v>
      </c>
    </row>
    <row r="56461" spans="1:4" x14ac:dyDescent="0.2">
      <c r="A56461">
        <v>104613</v>
      </c>
      <c r="B56461" t="s">
        <v>80</v>
      </c>
      <c r="C56461">
        <v>1381</v>
      </c>
      <c r="D56461">
        <v>4.91</v>
      </c>
    </row>
    <row r="56462" spans="1:4" x14ac:dyDescent="0.2">
      <c r="A56462">
        <v>104613</v>
      </c>
      <c r="B56462" t="s">
        <v>80</v>
      </c>
      <c r="C56462">
        <v>536</v>
      </c>
      <c r="D56462">
        <v>1.0687</v>
      </c>
    </row>
    <row r="56463" spans="1:4" x14ac:dyDescent="0.2">
      <c r="A56463">
        <v>87265</v>
      </c>
    </row>
    <row r="56464" spans="1:4" x14ac:dyDescent="0.2">
      <c r="A56464">
        <v>87265</v>
      </c>
      <c r="B56464" t="s">
        <v>6064</v>
      </c>
      <c r="C56464">
        <v>88316</v>
      </c>
      <c r="D56464">
        <v>0.26860000000000001</v>
      </c>
    </row>
    <row r="56465" spans="1:4" x14ac:dyDescent="0.2">
      <c r="A56465">
        <v>87265</v>
      </c>
      <c r="B56465" t="s">
        <v>6064</v>
      </c>
      <c r="C56465">
        <v>88256</v>
      </c>
      <c r="D56465">
        <v>0.53410000000000002</v>
      </c>
    </row>
    <row r="56466" spans="1:4" x14ac:dyDescent="0.2">
      <c r="A56466">
        <v>87265</v>
      </c>
      <c r="B56466" t="s">
        <v>80</v>
      </c>
      <c r="C56466">
        <v>34357</v>
      </c>
      <c r="D56466">
        <v>0.42199999999999999</v>
      </c>
    </row>
    <row r="56467" spans="1:4" x14ac:dyDescent="0.2">
      <c r="A56467">
        <v>87265</v>
      </c>
      <c r="B56467" t="s">
        <v>80</v>
      </c>
      <c r="C56467">
        <v>1381</v>
      </c>
      <c r="D56467">
        <v>4.91</v>
      </c>
    </row>
    <row r="56468" spans="1:4" x14ac:dyDescent="0.2">
      <c r="A56468">
        <v>87265</v>
      </c>
      <c r="B56468" t="s">
        <v>80</v>
      </c>
      <c r="C56468">
        <v>536</v>
      </c>
      <c r="D56468">
        <v>1.0552999999999999</v>
      </c>
    </row>
    <row r="56469" spans="1:4" x14ac:dyDescent="0.2">
      <c r="A56469">
        <v>87271</v>
      </c>
    </row>
    <row r="56470" spans="1:4" x14ac:dyDescent="0.2">
      <c r="A56470">
        <v>87271</v>
      </c>
      <c r="B56470" t="s">
        <v>6064</v>
      </c>
      <c r="C56470">
        <v>88316</v>
      </c>
      <c r="D56470">
        <v>0.34129999999999999</v>
      </c>
    </row>
    <row r="56471" spans="1:4" x14ac:dyDescent="0.2">
      <c r="A56471">
        <v>87271</v>
      </c>
      <c r="B56471" t="s">
        <v>6064</v>
      </c>
      <c r="C56471">
        <v>88256</v>
      </c>
      <c r="D56471">
        <v>0.79600000000000004</v>
      </c>
    </row>
    <row r="56472" spans="1:4" x14ac:dyDescent="0.2">
      <c r="A56472">
        <v>87271</v>
      </c>
      <c r="B56472" t="s">
        <v>80</v>
      </c>
      <c r="C56472">
        <v>34357</v>
      </c>
      <c r="D56472">
        <v>0.28999999999999998</v>
      </c>
    </row>
    <row r="56473" spans="1:4" x14ac:dyDescent="0.2">
      <c r="A56473">
        <v>87271</v>
      </c>
      <c r="B56473" t="s">
        <v>80</v>
      </c>
      <c r="C56473">
        <v>1381</v>
      </c>
      <c r="D56473">
        <v>4.91</v>
      </c>
    </row>
    <row r="56474" spans="1:4" x14ac:dyDescent="0.2">
      <c r="A56474">
        <v>87271</v>
      </c>
      <c r="B56474" t="s">
        <v>80</v>
      </c>
      <c r="C56474">
        <v>536</v>
      </c>
      <c r="D56474">
        <v>1.079</v>
      </c>
    </row>
    <row r="56475" spans="1:4" x14ac:dyDescent="0.2">
      <c r="A56475">
        <v>87269</v>
      </c>
    </row>
    <row r="56476" spans="1:4" x14ac:dyDescent="0.2">
      <c r="A56476">
        <v>87269</v>
      </c>
      <c r="B56476" t="s">
        <v>6064</v>
      </c>
      <c r="C56476">
        <v>88316</v>
      </c>
      <c r="D56476">
        <v>0.3004</v>
      </c>
    </row>
    <row r="56477" spans="1:4" x14ac:dyDescent="0.2">
      <c r="A56477">
        <v>87269</v>
      </c>
      <c r="B56477" t="s">
        <v>6064</v>
      </c>
      <c r="C56477">
        <v>88256</v>
      </c>
      <c r="D56477">
        <v>0.64880000000000004</v>
      </c>
    </row>
    <row r="56478" spans="1:4" x14ac:dyDescent="0.2">
      <c r="A56478">
        <v>87269</v>
      </c>
      <c r="B56478" t="s">
        <v>80</v>
      </c>
      <c r="C56478">
        <v>34357</v>
      </c>
      <c r="D56478">
        <v>0.28999999999999998</v>
      </c>
    </row>
    <row r="56479" spans="1:4" x14ac:dyDescent="0.2">
      <c r="A56479">
        <v>87269</v>
      </c>
      <c r="B56479" t="s">
        <v>80</v>
      </c>
      <c r="C56479">
        <v>1381</v>
      </c>
      <c r="D56479">
        <v>4.91</v>
      </c>
    </row>
    <row r="56480" spans="1:4" x14ac:dyDescent="0.2">
      <c r="A56480">
        <v>87269</v>
      </c>
      <c r="B56480" t="s">
        <v>80</v>
      </c>
      <c r="C56480">
        <v>536</v>
      </c>
      <c r="D56480">
        <v>1.0725</v>
      </c>
    </row>
    <row r="56481" spans="1:4" x14ac:dyDescent="0.2">
      <c r="A56481">
        <v>87275</v>
      </c>
    </row>
    <row r="56482" spans="1:4" x14ac:dyDescent="0.2">
      <c r="A56482">
        <v>87275</v>
      </c>
      <c r="B56482" t="s">
        <v>6064</v>
      </c>
      <c r="C56482">
        <v>88316</v>
      </c>
      <c r="D56482">
        <v>0.3669</v>
      </c>
    </row>
    <row r="56483" spans="1:4" x14ac:dyDescent="0.2">
      <c r="A56483">
        <v>87275</v>
      </c>
      <c r="B56483" t="s">
        <v>6064</v>
      </c>
      <c r="C56483">
        <v>88256</v>
      </c>
      <c r="D56483">
        <v>0.88819999999999999</v>
      </c>
    </row>
    <row r="56484" spans="1:4" x14ac:dyDescent="0.2">
      <c r="A56484">
        <v>87275</v>
      </c>
      <c r="B56484" t="s">
        <v>80</v>
      </c>
      <c r="C56484">
        <v>34357</v>
      </c>
      <c r="D56484">
        <v>0.222</v>
      </c>
    </row>
    <row r="56485" spans="1:4" x14ac:dyDescent="0.2">
      <c r="A56485">
        <v>87275</v>
      </c>
      <c r="B56485" t="s">
        <v>80</v>
      </c>
      <c r="C56485">
        <v>1381</v>
      </c>
      <c r="D56485">
        <v>6.85</v>
      </c>
    </row>
    <row r="56486" spans="1:4" x14ac:dyDescent="0.2">
      <c r="A56486">
        <v>87275</v>
      </c>
      <c r="B56486" t="s">
        <v>80</v>
      </c>
      <c r="C56486">
        <v>536</v>
      </c>
      <c r="D56486">
        <v>1.0931999999999999</v>
      </c>
    </row>
    <row r="56487" spans="1:4" x14ac:dyDescent="0.2">
      <c r="A56487">
        <v>87273</v>
      </c>
    </row>
    <row r="56488" spans="1:4" x14ac:dyDescent="0.2">
      <c r="A56488">
        <v>87273</v>
      </c>
      <c r="B56488" t="s">
        <v>6064</v>
      </c>
      <c r="C56488">
        <v>88316</v>
      </c>
      <c r="D56488">
        <v>0.31380000000000002</v>
      </c>
    </row>
    <row r="56489" spans="1:4" x14ac:dyDescent="0.2">
      <c r="A56489">
        <v>87273</v>
      </c>
      <c r="B56489" t="s">
        <v>6064</v>
      </c>
      <c r="C56489">
        <v>88256</v>
      </c>
      <c r="D56489">
        <v>0.69699999999999995</v>
      </c>
    </row>
    <row r="56490" spans="1:4" x14ac:dyDescent="0.2">
      <c r="A56490">
        <v>87273</v>
      </c>
      <c r="B56490" t="s">
        <v>80</v>
      </c>
      <c r="C56490">
        <v>34357</v>
      </c>
      <c r="D56490">
        <v>0.222</v>
      </c>
    </row>
    <row r="56491" spans="1:4" x14ac:dyDescent="0.2">
      <c r="A56491">
        <v>87273</v>
      </c>
      <c r="B56491" t="s">
        <v>80</v>
      </c>
      <c r="C56491">
        <v>1381</v>
      </c>
      <c r="D56491">
        <v>6.85</v>
      </c>
    </row>
    <row r="56492" spans="1:4" x14ac:dyDescent="0.2">
      <c r="A56492">
        <v>87273</v>
      </c>
      <c r="B56492" t="s">
        <v>80</v>
      </c>
      <c r="C56492">
        <v>536</v>
      </c>
      <c r="D56492">
        <v>1.0798000000000001</v>
      </c>
    </row>
    <row r="56493" spans="1:4" x14ac:dyDescent="0.2">
      <c r="A56493">
        <v>104612</v>
      </c>
    </row>
    <row r="56494" spans="1:4" x14ac:dyDescent="0.2">
      <c r="A56494">
        <v>104612</v>
      </c>
      <c r="B56494" t="s">
        <v>6064</v>
      </c>
      <c r="C56494">
        <v>88316</v>
      </c>
      <c r="D56494">
        <v>0.33579999999999999</v>
      </c>
    </row>
    <row r="56495" spans="1:4" x14ac:dyDescent="0.2">
      <c r="A56495">
        <v>104612</v>
      </c>
      <c r="B56495" t="s">
        <v>6064</v>
      </c>
      <c r="C56495">
        <v>88256</v>
      </c>
      <c r="D56495">
        <v>0.7762</v>
      </c>
    </row>
    <row r="56496" spans="1:4" x14ac:dyDescent="0.2">
      <c r="A56496">
        <v>104612</v>
      </c>
      <c r="B56496" t="s">
        <v>80</v>
      </c>
      <c r="C56496">
        <v>34357</v>
      </c>
      <c r="D56496">
        <v>0.14099999999999999</v>
      </c>
    </row>
    <row r="56497" spans="1:4" x14ac:dyDescent="0.2">
      <c r="A56497">
        <v>104612</v>
      </c>
      <c r="B56497" t="s">
        <v>80</v>
      </c>
      <c r="C56497">
        <v>10515</v>
      </c>
      <c r="D56497">
        <v>1.0764</v>
      </c>
    </row>
    <row r="56498" spans="1:4" x14ac:dyDescent="0.2">
      <c r="A56498">
        <v>104612</v>
      </c>
      <c r="B56498" t="s">
        <v>80</v>
      </c>
      <c r="C56498">
        <v>1381</v>
      </c>
      <c r="D56498">
        <v>6.85</v>
      </c>
    </row>
    <row r="56499" spans="1:4" x14ac:dyDescent="0.2">
      <c r="A56499">
        <v>104611</v>
      </c>
    </row>
    <row r="56500" spans="1:4" x14ac:dyDescent="0.2">
      <c r="A56500">
        <v>104611</v>
      </c>
      <c r="B56500" t="s">
        <v>6064</v>
      </c>
      <c r="C56500">
        <v>88316</v>
      </c>
      <c r="D56500">
        <v>0.32590000000000002</v>
      </c>
    </row>
    <row r="56501" spans="1:4" x14ac:dyDescent="0.2">
      <c r="A56501">
        <v>104611</v>
      </c>
      <c r="B56501" t="s">
        <v>6064</v>
      </c>
      <c r="C56501">
        <v>88256</v>
      </c>
      <c r="D56501">
        <v>0.74070000000000003</v>
      </c>
    </row>
    <row r="56502" spans="1:4" x14ac:dyDescent="0.2">
      <c r="A56502">
        <v>104611</v>
      </c>
      <c r="B56502" t="s">
        <v>80</v>
      </c>
      <c r="C56502">
        <v>34357</v>
      </c>
      <c r="D56502">
        <v>0.14099999999999999</v>
      </c>
    </row>
    <row r="56503" spans="1:4" x14ac:dyDescent="0.2">
      <c r="A56503">
        <v>104611</v>
      </c>
      <c r="B56503" t="s">
        <v>80</v>
      </c>
      <c r="C56503">
        <v>10515</v>
      </c>
      <c r="D56503">
        <v>1.0864</v>
      </c>
    </row>
    <row r="56504" spans="1:4" x14ac:dyDescent="0.2">
      <c r="A56504">
        <v>104611</v>
      </c>
      <c r="B56504" t="s">
        <v>80</v>
      </c>
      <c r="C56504">
        <v>1381</v>
      </c>
      <c r="D56504">
        <v>6.85</v>
      </c>
    </row>
    <row r="56505" spans="1:4" x14ac:dyDescent="0.2">
      <c r="A56505">
        <v>104618</v>
      </c>
    </row>
    <row r="56506" spans="1:4" x14ac:dyDescent="0.2">
      <c r="A56506">
        <v>104618</v>
      </c>
      <c r="B56506" t="s">
        <v>6064</v>
      </c>
      <c r="C56506">
        <v>88316</v>
      </c>
      <c r="D56506">
        <v>0.3957</v>
      </c>
    </row>
    <row r="56507" spans="1:4" x14ac:dyDescent="0.2">
      <c r="A56507">
        <v>104618</v>
      </c>
      <c r="B56507" t="s">
        <v>6064</v>
      </c>
      <c r="C56507">
        <v>88256</v>
      </c>
      <c r="D56507">
        <v>1.4246000000000001</v>
      </c>
    </row>
    <row r="56508" spans="1:4" x14ac:dyDescent="0.2">
      <c r="A56508">
        <v>104618</v>
      </c>
      <c r="B56508" t="s">
        <v>80</v>
      </c>
      <c r="C56508">
        <v>37595</v>
      </c>
      <c r="D56508">
        <v>4.91</v>
      </c>
    </row>
    <row r="56509" spans="1:4" x14ac:dyDescent="0.2">
      <c r="A56509">
        <v>104618</v>
      </c>
      <c r="B56509" t="s">
        <v>80</v>
      </c>
      <c r="C56509">
        <v>34357</v>
      </c>
      <c r="D56509">
        <v>3.38</v>
      </c>
    </row>
    <row r="56510" spans="1:4" x14ac:dyDescent="0.2">
      <c r="A56510">
        <v>104618</v>
      </c>
      <c r="B56510" t="s">
        <v>80</v>
      </c>
      <c r="C56510">
        <v>4396</v>
      </c>
      <c r="D56510">
        <v>1.0900000000000001</v>
      </c>
    </row>
    <row r="56511" spans="1:4" x14ac:dyDescent="0.2">
      <c r="A56511">
        <v>104616</v>
      </c>
    </row>
    <row r="56512" spans="1:4" x14ac:dyDescent="0.2">
      <c r="A56512">
        <v>104616</v>
      </c>
      <c r="B56512" t="s">
        <v>6064</v>
      </c>
      <c r="C56512">
        <v>88316</v>
      </c>
      <c r="D56512">
        <v>0.31109999999999999</v>
      </c>
    </row>
    <row r="56513" spans="1:4" x14ac:dyDescent="0.2">
      <c r="A56513">
        <v>104616</v>
      </c>
      <c r="B56513" t="s">
        <v>6064</v>
      </c>
      <c r="C56513">
        <v>88256</v>
      </c>
      <c r="D56513">
        <v>1.1200000000000001</v>
      </c>
    </row>
    <row r="56514" spans="1:4" x14ac:dyDescent="0.2">
      <c r="A56514">
        <v>104616</v>
      </c>
      <c r="B56514" t="s">
        <v>80</v>
      </c>
      <c r="C56514">
        <v>37595</v>
      </c>
      <c r="D56514">
        <v>4.91</v>
      </c>
    </row>
    <row r="56515" spans="1:4" x14ac:dyDescent="0.2">
      <c r="A56515">
        <v>104616</v>
      </c>
      <c r="B56515" t="s">
        <v>80</v>
      </c>
      <c r="C56515">
        <v>34357</v>
      </c>
      <c r="D56515">
        <v>3.38</v>
      </c>
    </row>
    <row r="56516" spans="1:4" x14ac:dyDescent="0.2">
      <c r="A56516">
        <v>104616</v>
      </c>
      <c r="B56516" t="s">
        <v>80</v>
      </c>
      <c r="C56516">
        <v>4396</v>
      </c>
      <c r="D56516">
        <v>1.0900000000000001</v>
      </c>
    </row>
    <row r="56517" spans="1:4" x14ac:dyDescent="0.2">
      <c r="A56517">
        <v>104617</v>
      </c>
    </row>
    <row r="56518" spans="1:4" x14ac:dyDescent="0.2">
      <c r="A56518">
        <v>104617</v>
      </c>
      <c r="B56518" t="s">
        <v>6064</v>
      </c>
      <c r="C56518">
        <v>88316</v>
      </c>
      <c r="D56518">
        <v>0.3957</v>
      </c>
    </row>
    <row r="56519" spans="1:4" x14ac:dyDescent="0.2">
      <c r="A56519">
        <v>104617</v>
      </c>
      <c r="B56519" t="s">
        <v>6064</v>
      </c>
      <c r="C56519">
        <v>88256</v>
      </c>
      <c r="D56519">
        <v>1.4246000000000001</v>
      </c>
    </row>
    <row r="56520" spans="1:4" x14ac:dyDescent="0.2">
      <c r="A56520">
        <v>104617</v>
      </c>
      <c r="B56520" t="s">
        <v>80</v>
      </c>
      <c r="C56520">
        <v>37595</v>
      </c>
      <c r="D56520">
        <v>4.91</v>
      </c>
    </row>
    <row r="56521" spans="1:4" x14ac:dyDescent="0.2">
      <c r="A56521">
        <v>104617</v>
      </c>
      <c r="B56521" t="s">
        <v>80</v>
      </c>
      <c r="C56521">
        <v>36881</v>
      </c>
      <c r="D56521">
        <v>1.0900000000000001</v>
      </c>
    </row>
    <row r="56522" spans="1:4" x14ac:dyDescent="0.2">
      <c r="A56522">
        <v>104617</v>
      </c>
      <c r="B56522" t="s">
        <v>80</v>
      </c>
      <c r="C56522">
        <v>34357</v>
      </c>
      <c r="D56522">
        <v>1.69</v>
      </c>
    </row>
    <row r="56523" spans="1:4" x14ac:dyDescent="0.2">
      <c r="A56523">
        <v>104615</v>
      </c>
    </row>
    <row r="56524" spans="1:4" x14ac:dyDescent="0.2">
      <c r="A56524">
        <v>104615</v>
      </c>
      <c r="B56524" t="s">
        <v>6064</v>
      </c>
      <c r="C56524">
        <v>88316</v>
      </c>
      <c r="D56524">
        <v>0.31109999999999999</v>
      </c>
    </row>
    <row r="56525" spans="1:4" x14ac:dyDescent="0.2">
      <c r="A56525">
        <v>104615</v>
      </c>
      <c r="B56525" t="s">
        <v>6064</v>
      </c>
      <c r="C56525">
        <v>88256</v>
      </c>
      <c r="D56525">
        <v>1.1200000000000001</v>
      </c>
    </row>
    <row r="56526" spans="1:4" x14ac:dyDescent="0.2">
      <c r="A56526">
        <v>104615</v>
      </c>
      <c r="B56526" t="s">
        <v>80</v>
      </c>
      <c r="C56526">
        <v>37595</v>
      </c>
      <c r="D56526">
        <v>4.91</v>
      </c>
    </row>
    <row r="56527" spans="1:4" x14ac:dyDescent="0.2">
      <c r="A56527">
        <v>104615</v>
      </c>
      <c r="B56527" t="s">
        <v>80</v>
      </c>
      <c r="C56527">
        <v>36881</v>
      </c>
      <c r="D56527">
        <v>1.0900000000000001</v>
      </c>
    </row>
    <row r="56528" spans="1:4" x14ac:dyDescent="0.2">
      <c r="A56528">
        <v>104615</v>
      </c>
      <c r="B56528" t="s">
        <v>80</v>
      </c>
      <c r="C56528">
        <v>34357</v>
      </c>
      <c r="D56528">
        <v>1.69</v>
      </c>
    </row>
    <row r="56529" spans="1:4" x14ac:dyDescent="0.2">
      <c r="A56529">
        <v>87247</v>
      </c>
    </row>
    <row r="56530" spans="1:4" x14ac:dyDescent="0.2">
      <c r="A56530">
        <v>87247</v>
      </c>
      <c r="B56530" t="s">
        <v>6064</v>
      </c>
      <c r="C56530">
        <v>88316</v>
      </c>
      <c r="D56530">
        <v>0.161</v>
      </c>
    </row>
    <row r="56531" spans="1:4" x14ac:dyDescent="0.2">
      <c r="A56531">
        <v>87247</v>
      </c>
      <c r="B56531" t="s">
        <v>6064</v>
      </c>
      <c r="C56531">
        <v>88256</v>
      </c>
      <c r="D56531">
        <v>0.47389999999999999</v>
      </c>
    </row>
    <row r="56532" spans="1:4" x14ac:dyDescent="0.2">
      <c r="A56532">
        <v>87247</v>
      </c>
      <c r="B56532" t="s">
        <v>80</v>
      </c>
      <c r="C56532">
        <v>34357</v>
      </c>
      <c r="D56532">
        <v>0.24099999999999999</v>
      </c>
    </row>
    <row r="56533" spans="1:4" x14ac:dyDescent="0.2">
      <c r="A56533">
        <v>87247</v>
      </c>
      <c r="B56533" t="s">
        <v>80</v>
      </c>
      <c r="C56533">
        <v>1381</v>
      </c>
      <c r="D56533">
        <v>9.1325000000000003</v>
      </c>
    </row>
    <row r="56534" spans="1:4" x14ac:dyDescent="0.2">
      <c r="A56534">
        <v>87247</v>
      </c>
      <c r="B56534" t="s">
        <v>80</v>
      </c>
      <c r="C56534">
        <v>1287</v>
      </c>
      <c r="D56534">
        <v>1.0616000000000001</v>
      </c>
    </row>
    <row r="56535" spans="1:4" x14ac:dyDescent="0.2">
      <c r="A56535">
        <v>87248</v>
      </c>
    </row>
    <row r="56536" spans="1:4" x14ac:dyDescent="0.2">
      <c r="A56536">
        <v>87248</v>
      </c>
      <c r="B56536" t="s">
        <v>6064</v>
      </c>
      <c r="C56536">
        <v>88316</v>
      </c>
      <c r="D56536">
        <v>0.129</v>
      </c>
    </row>
    <row r="56537" spans="1:4" x14ac:dyDescent="0.2">
      <c r="A56537">
        <v>87248</v>
      </c>
      <c r="B56537" t="s">
        <v>6064</v>
      </c>
      <c r="C56537">
        <v>88256</v>
      </c>
      <c r="D56537">
        <v>0.24110000000000001</v>
      </c>
    </row>
    <row r="56538" spans="1:4" x14ac:dyDescent="0.2">
      <c r="A56538">
        <v>87248</v>
      </c>
      <c r="B56538" t="s">
        <v>80</v>
      </c>
      <c r="C56538">
        <v>34357</v>
      </c>
      <c r="D56538">
        <v>0.24099999999999999</v>
      </c>
    </row>
    <row r="56539" spans="1:4" x14ac:dyDescent="0.2">
      <c r="A56539">
        <v>87248</v>
      </c>
      <c r="B56539" t="s">
        <v>80</v>
      </c>
      <c r="C56539">
        <v>1381</v>
      </c>
      <c r="D56539">
        <v>9.1325000000000003</v>
      </c>
    </row>
    <row r="56540" spans="1:4" x14ac:dyDescent="0.2">
      <c r="A56540">
        <v>87248</v>
      </c>
      <c r="B56540" t="s">
        <v>80</v>
      </c>
      <c r="C56540">
        <v>1287</v>
      </c>
      <c r="D56540">
        <v>1.0570999999999999</v>
      </c>
    </row>
    <row r="56541" spans="1:4" x14ac:dyDescent="0.2">
      <c r="A56541">
        <v>87246</v>
      </c>
    </row>
    <row r="56542" spans="1:4" x14ac:dyDescent="0.2">
      <c r="A56542">
        <v>87246</v>
      </c>
      <c r="B56542" t="s">
        <v>6064</v>
      </c>
      <c r="C56542">
        <v>88316</v>
      </c>
      <c r="D56542">
        <v>0.1893</v>
      </c>
    </row>
    <row r="56543" spans="1:4" x14ac:dyDescent="0.2">
      <c r="A56543">
        <v>87246</v>
      </c>
      <c r="B56543" t="s">
        <v>6064</v>
      </c>
      <c r="C56543">
        <v>88256</v>
      </c>
      <c r="D56543">
        <v>0.67969999999999997</v>
      </c>
    </row>
    <row r="56544" spans="1:4" x14ac:dyDescent="0.2">
      <c r="A56544">
        <v>87246</v>
      </c>
      <c r="B56544" t="s">
        <v>80</v>
      </c>
      <c r="C56544">
        <v>34357</v>
      </c>
      <c r="D56544">
        <v>0.24099999999999999</v>
      </c>
    </row>
    <row r="56545" spans="1:4" x14ac:dyDescent="0.2">
      <c r="A56545">
        <v>87246</v>
      </c>
      <c r="B56545" t="s">
        <v>80</v>
      </c>
      <c r="C56545">
        <v>1381</v>
      </c>
      <c r="D56545">
        <v>9.1325000000000003</v>
      </c>
    </row>
    <row r="56546" spans="1:4" x14ac:dyDescent="0.2">
      <c r="A56546">
        <v>87246</v>
      </c>
      <c r="B56546" t="s">
        <v>80</v>
      </c>
      <c r="C56546">
        <v>1287</v>
      </c>
      <c r="D56546">
        <v>1.081</v>
      </c>
    </row>
    <row r="56547" spans="1:4" x14ac:dyDescent="0.2">
      <c r="A56547">
        <v>104601</v>
      </c>
    </row>
    <row r="56548" spans="1:4" x14ac:dyDescent="0.2">
      <c r="A56548">
        <v>104601</v>
      </c>
      <c r="B56548" t="s">
        <v>6064</v>
      </c>
      <c r="C56548">
        <v>88316</v>
      </c>
      <c r="D56548">
        <v>0.1784</v>
      </c>
    </row>
    <row r="56549" spans="1:4" x14ac:dyDescent="0.2">
      <c r="A56549">
        <v>104601</v>
      </c>
      <c r="B56549" t="s">
        <v>6064</v>
      </c>
      <c r="C56549">
        <v>88256</v>
      </c>
      <c r="D56549">
        <v>0.5998</v>
      </c>
    </row>
    <row r="56550" spans="1:4" x14ac:dyDescent="0.2">
      <c r="A56550">
        <v>104601</v>
      </c>
      <c r="B56550" t="s">
        <v>80</v>
      </c>
      <c r="C56550">
        <v>34357</v>
      </c>
      <c r="D56550">
        <v>0.24099999999999999</v>
      </c>
    </row>
    <row r="56551" spans="1:4" x14ac:dyDescent="0.2">
      <c r="A56551">
        <v>104601</v>
      </c>
      <c r="B56551" t="s">
        <v>80</v>
      </c>
      <c r="C56551">
        <v>1381</v>
      </c>
      <c r="D56551">
        <v>9.1325000000000003</v>
      </c>
    </row>
    <row r="56552" spans="1:4" x14ac:dyDescent="0.2">
      <c r="A56552">
        <v>104601</v>
      </c>
      <c r="B56552" t="s">
        <v>80</v>
      </c>
      <c r="C56552">
        <v>1287</v>
      </c>
      <c r="D56552">
        <v>1.0931999999999999</v>
      </c>
    </row>
    <row r="56553" spans="1:4" x14ac:dyDescent="0.2">
      <c r="A56553">
        <v>104603</v>
      </c>
    </row>
    <row r="56554" spans="1:4" x14ac:dyDescent="0.2">
      <c r="A56554">
        <v>104603</v>
      </c>
      <c r="B56554" t="s">
        <v>6064</v>
      </c>
      <c r="C56554">
        <v>88316</v>
      </c>
      <c r="D56554">
        <v>0.1376</v>
      </c>
    </row>
    <row r="56555" spans="1:4" x14ac:dyDescent="0.2">
      <c r="A56555">
        <v>104603</v>
      </c>
      <c r="B56555" t="s">
        <v>6064</v>
      </c>
      <c r="C56555">
        <v>88256</v>
      </c>
      <c r="D56555">
        <v>0.30370000000000003</v>
      </c>
    </row>
    <row r="56556" spans="1:4" x14ac:dyDescent="0.2">
      <c r="A56556">
        <v>104603</v>
      </c>
      <c r="B56556" t="s">
        <v>80</v>
      </c>
      <c r="C56556">
        <v>34357</v>
      </c>
      <c r="D56556">
        <v>0.24099999999999999</v>
      </c>
    </row>
    <row r="56557" spans="1:4" x14ac:dyDescent="0.2">
      <c r="A56557">
        <v>104603</v>
      </c>
      <c r="B56557" t="s">
        <v>80</v>
      </c>
      <c r="C56557">
        <v>1381</v>
      </c>
      <c r="D56557">
        <v>9.1325000000000003</v>
      </c>
    </row>
    <row r="56558" spans="1:4" x14ac:dyDescent="0.2">
      <c r="A56558">
        <v>104603</v>
      </c>
      <c r="B56558" t="s">
        <v>80</v>
      </c>
      <c r="C56558">
        <v>1287</v>
      </c>
      <c r="D56558">
        <v>1.0728</v>
      </c>
    </row>
    <row r="56559" spans="1:4" x14ac:dyDescent="0.2">
      <c r="A56559">
        <v>104599</v>
      </c>
    </row>
    <row r="56560" spans="1:4" x14ac:dyDescent="0.2">
      <c r="A56560">
        <v>104599</v>
      </c>
      <c r="B56560" t="s">
        <v>6064</v>
      </c>
      <c r="C56560">
        <v>88316</v>
      </c>
      <c r="D56560">
        <v>0.2351</v>
      </c>
    </row>
    <row r="56561" spans="1:4" x14ac:dyDescent="0.2">
      <c r="A56561">
        <v>104599</v>
      </c>
      <c r="B56561" t="s">
        <v>6064</v>
      </c>
      <c r="C56561">
        <v>88256</v>
      </c>
      <c r="D56561">
        <v>1.0127999999999999</v>
      </c>
    </row>
    <row r="56562" spans="1:4" x14ac:dyDescent="0.2">
      <c r="A56562">
        <v>104599</v>
      </c>
      <c r="B56562" t="s">
        <v>80</v>
      </c>
      <c r="C56562">
        <v>34357</v>
      </c>
      <c r="D56562">
        <v>0.24099999999999999</v>
      </c>
    </row>
    <row r="56563" spans="1:4" x14ac:dyDescent="0.2">
      <c r="A56563">
        <v>104599</v>
      </c>
      <c r="B56563" t="s">
        <v>80</v>
      </c>
      <c r="C56563">
        <v>1381</v>
      </c>
      <c r="D56563">
        <v>9.1325000000000003</v>
      </c>
    </row>
    <row r="56564" spans="1:4" x14ac:dyDescent="0.2">
      <c r="A56564">
        <v>104599</v>
      </c>
      <c r="B56564" t="s">
        <v>80</v>
      </c>
      <c r="C56564">
        <v>1287</v>
      </c>
      <c r="D56564">
        <v>1.1652800000000001</v>
      </c>
    </row>
    <row r="56565" spans="1:4" x14ac:dyDescent="0.2">
      <c r="A56565">
        <v>87250</v>
      </c>
    </row>
    <row r="56566" spans="1:4" x14ac:dyDescent="0.2">
      <c r="A56566">
        <v>87250</v>
      </c>
      <c r="B56566" t="s">
        <v>6064</v>
      </c>
      <c r="C56566">
        <v>88316</v>
      </c>
      <c r="D56566">
        <v>0.1666</v>
      </c>
    </row>
    <row r="56567" spans="1:4" x14ac:dyDescent="0.2">
      <c r="A56567">
        <v>87250</v>
      </c>
      <c r="B56567" t="s">
        <v>6064</v>
      </c>
      <c r="C56567">
        <v>88256</v>
      </c>
      <c r="D56567">
        <v>0.51429999999999998</v>
      </c>
    </row>
    <row r="56568" spans="1:4" x14ac:dyDescent="0.2">
      <c r="A56568">
        <v>87250</v>
      </c>
      <c r="B56568" t="s">
        <v>80</v>
      </c>
      <c r="C56568">
        <v>34357</v>
      </c>
      <c r="D56568">
        <v>0.188</v>
      </c>
    </row>
    <row r="56569" spans="1:4" x14ac:dyDescent="0.2">
      <c r="A56569">
        <v>87250</v>
      </c>
      <c r="B56569" t="s">
        <v>80</v>
      </c>
      <c r="C56569">
        <v>1381</v>
      </c>
      <c r="D56569">
        <v>9.1325000000000003</v>
      </c>
    </row>
    <row r="56570" spans="1:4" x14ac:dyDescent="0.2">
      <c r="A56570">
        <v>87250</v>
      </c>
      <c r="B56570" t="s">
        <v>80</v>
      </c>
      <c r="C56570">
        <v>1287</v>
      </c>
      <c r="D56570">
        <v>1.071</v>
      </c>
    </row>
    <row r="56571" spans="1:4" x14ac:dyDescent="0.2">
      <c r="A56571">
        <v>87251</v>
      </c>
    </row>
    <row r="56572" spans="1:4" x14ac:dyDescent="0.2">
      <c r="A56572">
        <v>87251</v>
      </c>
      <c r="B56572" t="s">
        <v>6064</v>
      </c>
      <c r="C56572">
        <v>88316</v>
      </c>
      <c r="D56572">
        <v>0.1308</v>
      </c>
    </row>
    <row r="56573" spans="1:4" x14ac:dyDescent="0.2">
      <c r="A56573">
        <v>87251</v>
      </c>
      <c r="B56573" t="s">
        <v>6064</v>
      </c>
      <c r="C56573">
        <v>88256</v>
      </c>
      <c r="D56573">
        <v>0.25369999999999998</v>
      </c>
    </row>
    <row r="56574" spans="1:4" x14ac:dyDescent="0.2">
      <c r="A56574">
        <v>87251</v>
      </c>
      <c r="B56574" t="s">
        <v>80</v>
      </c>
      <c r="C56574">
        <v>34357</v>
      </c>
      <c r="D56574">
        <v>0.188</v>
      </c>
    </row>
    <row r="56575" spans="1:4" x14ac:dyDescent="0.2">
      <c r="A56575">
        <v>87251</v>
      </c>
      <c r="B56575" t="s">
        <v>80</v>
      </c>
      <c r="C56575">
        <v>1381</v>
      </c>
      <c r="D56575">
        <v>9.1325000000000003</v>
      </c>
    </row>
    <row r="56576" spans="1:4" x14ac:dyDescent="0.2">
      <c r="A56576">
        <v>87251</v>
      </c>
      <c r="B56576" t="s">
        <v>80</v>
      </c>
      <c r="C56576">
        <v>1287</v>
      </c>
      <c r="D56576">
        <v>1.06</v>
      </c>
    </row>
    <row r="56577" spans="1:4" x14ac:dyDescent="0.2">
      <c r="A56577">
        <v>87249</v>
      </c>
    </row>
    <row r="56578" spans="1:4" x14ac:dyDescent="0.2">
      <c r="A56578">
        <v>87249</v>
      </c>
      <c r="B56578" t="s">
        <v>6064</v>
      </c>
      <c r="C56578">
        <v>88316</v>
      </c>
      <c r="D56578">
        <v>0.20680000000000001</v>
      </c>
    </row>
    <row r="56579" spans="1:4" x14ac:dyDescent="0.2">
      <c r="A56579">
        <v>87249</v>
      </c>
      <c r="B56579" t="s">
        <v>6064</v>
      </c>
      <c r="C56579">
        <v>88256</v>
      </c>
      <c r="D56579">
        <v>0.80640000000000001</v>
      </c>
    </row>
    <row r="56580" spans="1:4" x14ac:dyDescent="0.2">
      <c r="A56580">
        <v>87249</v>
      </c>
      <c r="B56580" t="s">
        <v>80</v>
      </c>
      <c r="C56580">
        <v>34357</v>
      </c>
      <c r="D56580">
        <v>0.188</v>
      </c>
    </row>
    <row r="56581" spans="1:4" x14ac:dyDescent="0.2">
      <c r="A56581">
        <v>87249</v>
      </c>
      <c r="B56581" t="s">
        <v>80</v>
      </c>
      <c r="C56581">
        <v>1381</v>
      </c>
      <c r="D56581">
        <v>9.1325000000000003</v>
      </c>
    </row>
    <row r="56582" spans="1:4" x14ac:dyDescent="0.2">
      <c r="A56582">
        <v>87249</v>
      </c>
      <c r="B56582" t="s">
        <v>80</v>
      </c>
      <c r="C56582">
        <v>1287</v>
      </c>
      <c r="D56582">
        <v>1.1135999999999999</v>
      </c>
    </row>
    <row r="56583" spans="1:4" x14ac:dyDescent="0.2">
      <c r="A56583">
        <v>104606</v>
      </c>
    </row>
    <row r="56584" spans="1:4" x14ac:dyDescent="0.2">
      <c r="A56584">
        <v>104606</v>
      </c>
      <c r="B56584" t="s">
        <v>6064</v>
      </c>
      <c r="C56584">
        <v>88316</v>
      </c>
      <c r="D56584">
        <v>0.19400000000000001</v>
      </c>
    </row>
    <row r="56585" spans="1:4" x14ac:dyDescent="0.2">
      <c r="A56585">
        <v>104606</v>
      </c>
      <c r="B56585" t="s">
        <v>6064</v>
      </c>
      <c r="C56585">
        <v>88256</v>
      </c>
      <c r="D56585">
        <v>0.71379999999999999</v>
      </c>
    </row>
    <row r="56586" spans="1:4" x14ac:dyDescent="0.2">
      <c r="A56586">
        <v>104606</v>
      </c>
      <c r="B56586" t="s">
        <v>80</v>
      </c>
      <c r="C56586">
        <v>34357</v>
      </c>
      <c r="D56586">
        <v>0.188</v>
      </c>
    </row>
    <row r="56587" spans="1:4" x14ac:dyDescent="0.2">
      <c r="A56587">
        <v>104606</v>
      </c>
      <c r="B56587" t="s">
        <v>80</v>
      </c>
      <c r="C56587">
        <v>1381</v>
      </c>
      <c r="D56587">
        <v>9.1325000000000003</v>
      </c>
    </row>
    <row r="56588" spans="1:4" x14ac:dyDescent="0.2">
      <c r="A56588">
        <v>104606</v>
      </c>
      <c r="B56588" t="s">
        <v>80</v>
      </c>
      <c r="C56588">
        <v>1287</v>
      </c>
      <c r="D56588">
        <v>1.1217600000000001</v>
      </c>
    </row>
    <row r="56589" spans="1:4" x14ac:dyDescent="0.2">
      <c r="A56589">
        <v>104607</v>
      </c>
    </row>
    <row r="56590" spans="1:4" x14ac:dyDescent="0.2">
      <c r="A56590">
        <v>104607</v>
      </c>
      <c r="B56590" t="s">
        <v>6064</v>
      </c>
      <c r="C56590">
        <v>88316</v>
      </c>
      <c r="D56590">
        <v>0.14299999999999999</v>
      </c>
    </row>
    <row r="56591" spans="1:4" x14ac:dyDescent="0.2">
      <c r="A56591">
        <v>104607</v>
      </c>
      <c r="B56591" t="s">
        <v>6064</v>
      </c>
      <c r="C56591">
        <v>88256</v>
      </c>
      <c r="D56591">
        <v>0.34279999999999999</v>
      </c>
    </row>
    <row r="56592" spans="1:4" x14ac:dyDescent="0.2">
      <c r="A56592">
        <v>104607</v>
      </c>
      <c r="B56592" t="s">
        <v>80</v>
      </c>
      <c r="C56592">
        <v>34357</v>
      </c>
      <c r="D56592">
        <v>0.188</v>
      </c>
    </row>
    <row r="56593" spans="1:4" x14ac:dyDescent="0.2">
      <c r="A56593">
        <v>104607</v>
      </c>
      <c r="B56593" t="s">
        <v>80</v>
      </c>
      <c r="C56593">
        <v>1381</v>
      </c>
      <c r="D56593">
        <v>9.1325000000000003</v>
      </c>
    </row>
    <row r="56594" spans="1:4" x14ac:dyDescent="0.2">
      <c r="A56594">
        <v>104607</v>
      </c>
      <c r="B56594" t="s">
        <v>80</v>
      </c>
      <c r="C56594">
        <v>1287</v>
      </c>
      <c r="D56594">
        <v>1.0825</v>
      </c>
    </row>
    <row r="56595" spans="1:4" x14ac:dyDescent="0.2">
      <c r="A56595">
        <v>104605</v>
      </c>
    </row>
    <row r="56596" spans="1:4" x14ac:dyDescent="0.2">
      <c r="A56596">
        <v>104605</v>
      </c>
      <c r="B56596" t="s">
        <v>6064</v>
      </c>
      <c r="C56596">
        <v>88316</v>
      </c>
      <c r="D56596">
        <v>0.3039</v>
      </c>
    </row>
    <row r="56597" spans="1:4" x14ac:dyDescent="0.2">
      <c r="A56597">
        <v>104605</v>
      </c>
      <c r="B56597" t="s">
        <v>6064</v>
      </c>
      <c r="C56597">
        <v>88256</v>
      </c>
      <c r="D56597">
        <v>1.5125999999999999</v>
      </c>
    </row>
    <row r="56598" spans="1:4" x14ac:dyDescent="0.2">
      <c r="A56598">
        <v>104605</v>
      </c>
      <c r="B56598" t="s">
        <v>80</v>
      </c>
      <c r="C56598">
        <v>34357</v>
      </c>
      <c r="D56598">
        <v>0.188</v>
      </c>
    </row>
    <row r="56599" spans="1:4" x14ac:dyDescent="0.2">
      <c r="A56599">
        <v>104605</v>
      </c>
      <c r="B56599" t="s">
        <v>80</v>
      </c>
      <c r="C56599">
        <v>1381</v>
      </c>
      <c r="D56599">
        <v>9.1325000000000003</v>
      </c>
    </row>
    <row r="56600" spans="1:4" x14ac:dyDescent="0.2">
      <c r="A56600">
        <v>104605</v>
      </c>
      <c r="B56600" t="s">
        <v>80</v>
      </c>
      <c r="C56600">
        <v>1287</v>
      </c>
      <c r="D56600">
        <v>1.2904</v>
      </c>
    </row>
    <row r="56601" spans="1:4" x14ac:dyDescent="0.2">
      <c r="A56601">
        <v>87256</v>
      </c>
    </row>
    <row r="56602" spans="1:4" x14ac:dyDescent="0.2">
      <c r="A56602">
        <v>87256</v>
      </c>
      <c r="B56602" t="s">
        <v>6064</v>
      </c>
      <c r="C56602">
        <v>88316</v>
      </c>
      <c r="D56602">
        <v>0.17460000000000001</v>
      </c>
    </row>
    <row r="56603" spans="1:4" x14ac:dyDescent="0.2">
      <c r="A56603">
        <v>87256</v>
      </c>
      <c r="B56603" t="s">
        <v>6064</v>
      </c>
      <c r="C56603">
        <v>88256</v>
      </c>
      <c r="D56603">
        <v>0.5726</v>
      </c>
    </row>
    <row r="56604" spans="1:4" x14ac:dyDescent="0.2">
      <c r="A56604">
        <v>87256</v>
      </c>
      <c r="B56604" t="s">
        <v>80</v>
      </c>
      <c r="C56604">
        <v>34357</v>
      </c>
      <c r="D56604">
        <v>0.14099999999999999</v>
      </c>
    </row>
    <row r="56605" spans="1:4" x14ac:dyDescent="0.2">
      <c r="A56605">
        <v>87256</v>
      </c>
      <c r="B56605" t="s">
        <v>80</v>
      </c>
      <c r="C56605">
        <v>1381</v>
      </c>
      <c r="D56605">
        <v>9.1300000000000008</v>
      </c>
    </row>
    <row r="56606" spans="1:4" x14ac:dyDescent="0.2">
      <c r="A56606">
        <v>87256</v>
      </c>
      <c r="B56606" t="s">
        <v>80</v>
      </c>
      <c r="C56606">
        <v>1292</v>
      </c>
      <c r="D56606">
        <v>1.0864</v>
      </c>
    </row>
    <row r="56607" spans="1:4" x14ac:dyDescent="0.2">
      <c r="A56607">
        <v>87257</v>
      </c>
    </row>
    <row r="56608" spans="1:4" x14ac:dyDescent="0.2">
      <c r="A56608">
        <v>87257</v>
      </c>
      <c r="B56608" t="s">
        <v>6064</v>
      </c>
      <c r="C56608">
        <v>88316</v>
      </c>
      <c r="D56608">
        <v>0.1356</v>
      </c>
    </row>
    <row r="56609" spans="1:4" x14ac:dyDescent="0.2">
      <c r="A56609">
        <v>87257</v>
      </c>
      <c r="B56609" t="s">
        <v>6064</v>
      </c>
      <c r="C56609">
        <v>88256</v>
      </c>
      <c r="D56609">
        <v>0.28920000000000001</v>
      </c>
    </row>
    <row r="56610" spans="1:4" x14ac:dyDescent="0.2">
      <c r="A56610">
        <v>87257</v>
      </c>
      <c r="B56610" t="s">
        <v>80</v>
      </c>
      <c r="C56610">
        <v>34357</v>
      </c>
      <c r="D56610">
        <v>0.14099999999999999</v>
      </c>
    </row>
    <row r="56611" spans="1:4" x14ac:dyDescent="0.2">
      <c r="A56611">
        <v>87257</v>
      </c>
      <c r="B56611" t="s">
        <v>80</v>
      </c>
      <c r="C56611">
        <v>1381</v>
      </c>
      <c r="D56611">
        <v>9.1300000000000008</v>
      </c>
    </row>
    <row r="56612" spans="1:4" x14ac:dyDescent="0.2">
      <c r="A56612">
        <v>87257</v>
      </c>
      <c r="B56612" t="s">
        <v>80</v>
      </c>
      <c r="C56612">
        <v>1292</v>
      </c>
      <c r="D56612">
        <v>1.0690999999999999</v>
      </c>
    </row>
    <row r="56613" spans="1:4" x14ac:dyDescent="0.2">
      <c r="A56613">
        <v>87255</v>
      </c>
    </row>
    <row r="56614" spans="1:4" x14ac:dyDescent="0.2">
      <c r="A56614">
        <v>87255</v>
      </c>
      <c r="B56614" t="s">
        <v>6064</v>
      </c>
      <c r="C56614">
        <v>88316</v>
      </c>
      <c r="D56614">
        <v>0.2172</v>
      </c>
    </row>
    <row r="56615" spans="1:4" x14ac:dyDescent="0.2">
      <c r="A56615">
        <v>87255</v>
      </c>
      <c r="B56615" t="s">
        <v>6064</v>
      </c>
      <c r="C56615">
        <v>88256</v>
      </c>
      <c r="D56615">
        <v>0.88249999999999995</v>
      </c>
    </row>
    <row r="56616" spans="1:4" x14ac:dyDescent="0.2">
      <c r="A56616">
        <v>87255</v>
      </c>
      <c r="B56616" t="s">
        <v>80</v>
      </c>
      <c r="C56616">
        <v>34357</v>
      </c>
      <c r="D56616">
        <v>0.14099999999999999</v>
      </c>
    </row>
    <row r="56617" spans="1:4" x14ac:dyDescent="0.2">
      <c r="A56617">
        <v>87255</v>
      </c>
      <c r="B56617" t="s">
        <v>80</v>
      </c>
      <c r="C56617">
        <v>1381</v>
      </c>
      <c r="D56617">
        <v>9.1300000000000008</v>
      </c>
    </row>
    <row r="56618" spans="1:4" x14ac:dyDescent="0.2">
      <c r="A56618">
        <v>87255</v>
      </c>
      <c r="B56618" t="s">
        <v>80</v>
      </c>
      <c r="C56618">
        <v>1292</v>
      </c>
      <c r="D56618">
        <v>1.1326400000000001</v>
      </c>
    </row>
    <row r="56619" spans="1:4" x14ac:dyDescent="0.2">
      <c r="A56619">
        <v>104594</v>
      </c>
    </row>
    <row r="56620" spans="1:4" x14ac:dyDescent="0.2">
      <c r="A56620">
        <v>104594</v>
      </c>
      <c r="B56620" t="s">
        <v>6064</v>
      </c>
      <c r="C56620">
        <v>88316</v>
      </c>
      <c r="D56620">
        <v>0.18210000000000001</v>
      </c>
    </row>
    <row r="56621" spans="1:4" x14ac:dyDescent="0.2">
      <c r="A56621">
        <v>104594</v>
      </c>
      <c r="B56621" t="s">
        <v>6064</v>
      </c>
      <c r="C56621">
        <v>88256</v>
      </c>
      <c r="D56621">
        <v>0.62690000000000001</v>
      </c>
    </row>
    <row r="56622" spans="1:4" x14ac:dyDescent="0.2">
      <c r="A56622">
        <v>104594</v>
      </c>
      <c r="B56622" t="s">
        <v>80</v>
      </c>
      <c r="C56622">
        <v>34357</v>
      </c>
      <c r="D56622">
        <v>0.106</v>
      </c>
    </row>
    <row r="56623" spans="1:4" x14ac:dyDescent="0.2">
      <c r="A56623">
        <v>104594</v>
      </c>
      <c r="B56623" t="s">
        <v>80</v>
      </c>
      <c r="C56623">
        <v>1381</v>
      </c>
      <c r="D56623">
        <v>9.1300000000000008</v>
      </c>
    </row>
    <row r="56624" spans="1:4" x14ac:dyDescent="0.2">
      <c r="A56624">
        <v>104594</v>
      </c>
      <c r="B56624" t="s">
        <v>80</v>
      </c>
      <c r="C56624">
        <v>1292</v>
      </c>
      <c r="D56624">
        <v>1.1000000000000001</v>
      </c>
    </row>
    <row r="56625" spans="1:4" x14ac:dyDescent="0.2">
      <c r="A56625">
        <v>104595</v>
      </c>
    </row>
    <row r="56626" spans="1:4" x14ac:dyDescent="0.2">
      <c r="A56626">
        <v>104595</v>
      </c>
      <c r="B56626" t="s">
        <v>6064</v>
      </c>
      <c r="C56626">
        <v>88316</v>
      </c>
      <c r="D56626">
        <v>0.1376</v>
      </c>
    </row>
    <row r="56627" spans="1:4" x14ac:dyDescent="0.2">
      <c r="A56627">
        <v>104595</v>
      </c>
      <c r="B56627" t="s">
        <v>6064</v>
      </c>
      <c r="C56627">
        <v>88256</v>
      </c>
      <c r="D56627">
        <v>0.30370000000000003</v>
      </c>
    </row>
    <row r="56628" spans="1:4" x14ac:dyDescent="0.2">
      <c r="A56628">
        <v>104595</v>
      </c>
      <c r="B56628" t="s">
        <v>80</v>
      </c>
      <c r="C56628">
        <v>34357</v>
      </c>
      <c r="D56628">
        <v>0.106</v>
      </c>
    </row>
    <row r="56629" spans="1:4" x14ac:dyDescent="0.2">
      <c r="A56629">
        <v>104595</v>
      </c>
      <c r="B56629" t="s">
        <v>80</v>
      </c>
      <c r="C56629">
        <v>1381</v>
      </c>
      <c r="D56629">
        <v>9.1300000000000008</v>
      </c>
    </row>
    <row r="56630" spans="1:4" x14ac:dyDescent="0.2">
      <c r="A56630">
        <v>104595</v>
      </c>
      <c r="B56630" t="s">
        <v>80</v>
      </c>
      <c r="C56630">
        <v>1292</v>
      </c>
      <c r="D56630">
        <v>1.0728</v>
      </c>
    </row>
    <row r="56631" spans="1:4" x14ac:dyDescent="0.2">
      <c r="A56631">
        <v>104593</v>
      </c>
    </row>
    <row r="56632" spans="1:4" x14ac:dyDescent="0.2">
      <c r="A56632">
        <v>104593</v>
      </c>
      <c r="B56632" t="s">
        <v>6064</v>
      </c>
      <c r="C56632">
        <v>88316</v>
      </c>
      <c r="D56632">
        <v>0.22919999999999999</v>
      </c>
    </row>
    <row r="56633" spans="1:4" x14ac:dyDescent="0.2">
      <c r="A56633">
        <v>104593</v>
      </c>
      <c r="B56633" t="s">
        <v>6064</v>
      </c>
      <c r="C56633">
        <v>88256</v>
      </c>
      <c r="D56633">
        <v>0.96940000000000004</v>
      </c>
    </row>
    <row r="56634" spans="1:4" x14ac:dyDescent="0.2">
      <c r="A56634">
        <v>104593</v>
      </c>
      <c r="B56634" t="s">
        <v>80</v>
      </c>
      <c r="C56634">
        <v>34357</v>
      </c>
      <c r="D56634">
        <v>0.106</v>
      </c>
    </row>
    <row r="56635" spans="1:4" x14ac:dyDescent="0.2">
      <c r="A56635">
        <v>104593</v>
      </c>
      <c r="B56635" t="s">
        <v>80</v>
      </c>
      <c r="C56635">
        <v>1381</v>
      </c>
      <c r="D56635">
        <v>9.1300000000000008</v>
      </c>
    </row>
    <row r="56636" spans="1:4" x14ac:dyDescent="0.2">
      <c r="A56636">
        <v>104593</v>
      </c>
      <c r="B56636" t="s">
        <v>80</v>
      </c>
      <c r="C56636">
        <v>1292</v>
      </c>
      <c r="D56636">
        <v>1.1544000000000001</v>
      </c>
    </row>
    <row r="56637" spans="1:4" x14ac:dyDescent="0.2">
      <c r="A56637">
        <v>87262</v>
      </c>
    </row>
    <row r="56638" spans="1:4" x14ac:dyDescent="0.2">
      <c r="A56638">
        <v>87262</v>
      </c>
      <c r="B56638" t="s">
        <v>6064</v>
      </c>
      <c r="C56638">
        <v>88316</v>
      </c>
      <c r="D56638">
        <v>0.2064</v>
      </c>
    </row>
    <row r="56639" spans="1:4" x14ac:dyDescent="0.2">
      <c r="A56639">
        <v>87262</v>
      </c>
      <c r="B56639" t="s">
        <v>6064</v>
      </c>
      <c r="C56639">
        <v>88256</v>
      </c>
      <c r="D56639">
        <v>0.80379999999999996</v>
      </c>
    </row>
    <row r="56640" spans="1:4" x14ac:dyDescent="0.2">
      <c r="A56640">
        <v>87262</v>
      </c>
      <c r="B56640" t="s">
        <v>80</v>
      </c>
      <c r="C56640">
        <v>45190</v>
      </c>
      <c r="D56640">
        <v>1.0864</v>
      </c>
    </row>
    <row r="56641" spans="1:4" x14ac:dyDescent="0.2">
      <c r="A56641">
        <v>87262</v>
      </c>
      <c r="B56641" t="s">
        <v>80</v>
      </c>
      <c r="C56641">
        <v>37595</v>
      </c>
      <c r="D56641">
        <v>9.1300000000000008</v>
      </c>
    </row>
    <row r="56642" spans="1:4" x14ac:dyDescent="0.2">
      <c r="A56642">
        <v>87262</v>
      </c>
      <c r="B56642" t="s">
        <v>80</v>
      </c>
      <c r="C56642">
        <v>34357</v>
      </c>
      <c r="D56642">
        <v>0.14099999999999999</v>
      </c>
    </row>
    <row r="56643" spans="1:4" x14ac:dyDescent="0.2">
      <c r="A56643">
        <v>87263</v>
      </c>
    </row>
    <row r="56644" spans="1:4" x14ac:dyDescent="0.2">
      <c r="A56644">
        <v>87263</v>
      </c>
      <c r="B56644" t="s">
        <v>6064</v>
      </c>
      <c r="C56644">
        <v>88316</v>
      </c>
      <c r="D56644">
        <v>0.16739999999999999</v>
      </c>
    </row>
    <row r="56645" spans="1:4" x14ac:dyDescent="0.2">
      <c r="A56645">
        <v>87263</v>
      </c>
      <c r="B56645" t="s">
        <v>6064</v>
      </c>
      <c r="C56645">
        <v>88256</v>
      </c>
      <c r="D56645">
        <v>0.52029999999999998</v>
      </c>
    </row>
    <row r="56646" spans="1:4" x14ac:dyDescent="0.2">
      <c r="A56646">
        <v>87263</v>
      </c>
      <c r="B56646" t="s">
        <v>80</v>
      </c>
      <c r="C56646">
        <v>45190</v>
      </c>
      <c r="D56646">
        <v>1.069</v>
      </c>
    </row>
    <row r="56647" spans="1:4" x14ac:dyDescent="0.2">
      <c r="A56647">
        <v>87263</v>
      </c>
      <c r="B56647" t="s">
        <v>80</v>
      </c>
      <c r="C56647">
        <v>37595</v>
      </c>
      <c r="D56647">
        <v>9.1300000000000008</v>
      </c>
    </row>
    <row r="56648" spans="1:4" x14ac:dyDescent="0.2">
      <c r="A56648">
        <v>87263</v>
      </c>
      <c r="B56648" t="s">
        <v>80</v>
      </c>
      <c r="C56648">
        <v>34357</v>
      </c>
      <c r="D56648">
        <v>0.14099999999999999</v>
      </c>
    </row>
    <row r="56649" spans="1:4" x14ac:dyDescent="0.2">
      <c r="A56649">
        <v>87261</v>
      </c>
    </row>
    <row r="56650" spans="1:4" x14ac:dyDescent="0.2">
      <c r="A56650">
        <v>87261</v>
      </c>
      <c r="B56650" t="s">
        <v>6064</v>
      </c>
      <c r="C56650">
        <v>88316</v>
      </c>
      <c r="D56650">
        <v>0.249</v>
      </c>
    </row>
    <row r="56651" spans="1:4" x14ac:dyDescent="0.2">
      <c r="A56651">
        <v>87261</v>
      </c>
      <c r="B56651" t="s">
        <v>6064</v>
      </c>
      <c r="C56651">
        <v>88256</v>
      </c>
      <c r="D56651">
        <v>1.1135999999999999</v>
      </c>
    </row>
    <row r="56652" spans="1:4" x14ac:dyDescent="0.2">
      <c r="A56652">
        <v>87261</v>
      </c>
      <c r="B56652" t="s">
        <v>80</v>
      </c>
      <c r="C56652">
        <v>45190</v>
      </c>
      <c r="D56652">
        <v>1.1326400000000001</v>
      </c>
    </row>
    <row r="56653" spans="1:4" x14ac:dyDescent="0.2">
      <c r="A56653">
        <v>87261</v>
      </c>
      <c r="B56653" t="s">
        <v>80</v>
      </c>
      <c r="C56653">
        <v>37595</v>
      </c>
      <c r="D56653">
        <v>9.1300000000000008</v>
      </c>
    </row>
    <row r="56654" spans="1:4" x14ac:dyDescent="0.2">
      <c r="A56654">
        <v>87261</v>
      </c>
      <c r="B56654" t="s">
        <v>80</v>
      </c>
      <c r="C56654">
        <v>34357</v>
      </c>
      <c r="D56654">
        <v>0.14099999999999999</v>
      </c>
    </row>
    <row r="56655" spans="1:4" x14ac:dyDescent="0.2">
      <c r="A56655">
        <v>104597</v>
      </c>
    </row>
    <row r="56656" spans="1:4" x14ac:dyDescent="0.2">
      <c r="A56656">
        <v>104597</v>
      </c>
      <c r="B56656" t="s">
        <v>6064</v>
      </c>
      <c r="C56656">
        <v>88316</v>
      </c>
      <c r="D56656">
        <v>0.21390000000000001</v>
      </c>
    </row>
    <row r="56657" spans="1:4" x14ac:dyDescent="0.2">
      <c r="A56657">
        <v>104597</v>
      </c>
      <c r="B56657" t="s">
        <v>6064</v>
      </c>
      <c r="C56657">
        <v>88256</v>
      </c>
      <c r="D56657">
        <v>0.85809999999999997</v>
      </c>
    </row>
    <row r="56658" spans="1:4" x14ac:dyDescent="0.2">
      <c r="A56658">
        <v>104597</v>
      </c>
      <c r="B56658" t="s">
        <v>80</v>
      </c>
      <c r="C56658">
        <v>45190</v>
      </c>
      <c r="D56658">
        <v>1.1000000000000001</v>
      </c>
    </row>
    <row r="56659" spans="1:4" x14ac:dyDescent="0.2">
      <c r="A56659">
        <v>104597</v>
      </c>
      <c r="B56659" t="s">
        <v>80</v>
      </c>
      <c r="C56659">
        <v>37595</v>
      </c>
      <c r="D56659">
        <v>9.1300000000000008</v>
      </c>
    </row>
    <row r="56660" spans="1:4" x14ac:dyDescent="0.2">
      <c r="A56660">
        <v>104597</v>
      </c>
      <c r="B56660" t="s">
        <v>80</v>
      </c>
      <c r="C56660">
        <v>34357</v>
      </c>
      <c r="D56660">
        <v>0.106</v>
      </c>
    </row>
    <row r="56661" spans="1:4" x14ac:dyDescent="0.2">
      <c r="A56661">
        <v>104598</v>
      </c>
    </row>
    <row r="56662" spans="1:4" x14ac:dyDescent="0.2">
      <c r="A56662">
        <v>104598</v>
      </c>
      <c r="B56662" t="s">
        <v>6064</v>
      </c>
      <c r="C56662">
        <v>88316</v>
      </c>
      <c r="D56662">
        <v>0.1694</v>
      </c>
    </row>
    <row r="56663" spans="1:4" x14ac:dyDescent="0.2">
      <c r="A56663">
        <v>104598</v>
      </c>
      <c r="B56663" t="s">
        <v>6064</v>
      </c>
      <c r="C56663">
        <v>88256</v>
      </c>
      <c r="D56663">
        <v>0.53480000000000005</v>
      </c>
    </row>
    <row r="56664" spans="1:4" x14ac:dyDescent="0.2">
      <c r="A56664">
        <v>104598</v>
      </c>
      <c r="B56664" t="s">
        <v>80</v>
      </c>
      <c r="C56664">
        <v>45190</v>
      </c>
      <c r="D56664">
        <v>1.0728</v>
      </c>
    </row>
    <row r="56665" spans="1:4" x14ac:dyDescent="0.2">
      <c r="A56665">
        <v>104598</v>
      </c>
      <c r="B56665" t="s">
        <v>80</v>
      </c>
      <c r="C56665">
        <v>37595</v>
      </c>
      <c r="D56665">
        <v>9.1300000000000008</v>
      </c>
    </row>
    <row r="56666" spans="1:4" x14ac:dyDescent="0.2">
      <c r="A56666">
        <v>104598</v>
      </c>
      <c r="B56666" t="s">
        <v>80</v>
      </c>
      <c r="C56666">
        <v>34357</v>
      </c>
      <c r="D56666">
        <v>0.106</v>
      </c>
    </row>
    <row r="56667" spans="1:4" x14ac:dyDescent="0.2">
      <c r="A56667">
        <v>104596</v>
      </c>
    </row>
    <row r="56668" spans="1:4" x14ac:dyDescent="0.2">
      <c r="A56668">
        <v>104596</v>
      </c>
      <c r="B56668" t="s">
        <v>6064</v>
      </c>
      <c r="C56668">
        <v>88316</v>
      </c>
      <c r="D56668">
        <v>0.26100000000000001</v>
      </c>
    </row>
    <row r="56669" spans="1:4" x14ac:dyDescent="0.2">
      <c r="A56669">
        <v>104596</v>
      </c>
      <c r="B56669" t="s">
        <v>6064</v>
      </c>
      <c r="C56669">
        <v>88256</v>
      </c>
      <c r="D56669">
        <v>1.2004999999999999</v>
      </c>
    </row>
    <row r="56670" spans="1:4" x14ac:dyDescent="0.2">
      <c r="A56670">
        <v>104596</v>
      </c>
      <c r="B56670" t="s">
        <v>80</v>
      </c>
      <c r="C56670">
        <v>45190</v>
      </c>
      <c r="D56670">
        <v>1.1544000000000001</v>
      </c>
    </row>
    <row r="56671" spans="1:4" x14ac:dyDescent="0.2">
      <c r="A56671">
        <v>104596</v>
      </c>
      <c r="B56671" t="s">
        <v>80</v>
      </c>
      <c r="C56671">
        <v>37595</v>
      </c>
      <c r="D56671">
        <v>9.1300000000000008</v>
      </c>
    </row>
    <row r="56672" spans="1:4" x14ac:dyDescent="0.2">
      <c r="A56672">
        <v>104596</v>
      </c>
      <c r="B56672" t="s">
        <v>80</v>
      </c>
      <c r="C56672">
        <v>34357</v>
      </c>
      <c r="D56672">
        <v>0.106</v>
      </c>
    </row>
    <row r="56673" spans="1:4" x14ac:dyDescent="0.2">
      <c r="A56673">
        <v>88648</v>
      </c>
    </row>
    <row r="56674" spans="1:4" x14ac:dyDescent="0.2">
      <c r="A56674">
        <v>88648</v>
      </c>
      <c r="B56674" t="s">
        <v>6064</v>
      </c>
      <c r="C56674">
        <v>88316</v>
      </c>
      <c r="D56674">
        <v>2.86E-2</v>
      </c>
    </row>
    <row r="56675" spans="1:4" x14ac:dyDescent="0.2">
      <c r="A56675">
        <v>88648</v>
      </c>
      <c r="B56675" t="s">
        <v>6064</v>
      </c>
      <c r="C56675">
        <v>88256</v>
      </c>
      <c r="D56675">
        <v>7.2599999999999998E-2</v>
      </c>
    </row>
    <row r="56676" spans="1:4" x14ac:dyDescent="0.2">
      <c r="A56676">
        <v>88648</v>
      </c>
      <c r="B56676" t="s">
        <v>80</v>
      </c>
      <c r="C56676">
        <v>34357</v>
      </c>
      <c r="D56676">
        <v>9.1999999999999998E-2</v>
      </c>
    </row>
    <row r="56677" spans="1:4" x14ac:dyDescent="0.2">
      <c r="A56677">
        <v>88648</v>
      </c>
      <c r="B56677" t="s">
        <v>80</v>
      </c>
      <c r="C56677">
        <v>1381</v>
      </c>
      <c r="D56677">
        <v>0.63919999999999999</v>
      </c>
    </row>
    <row r="56678" spans="1:4" x14ac:dyDescent="0.2">
      <c r="A56678">
        <v>88648</v>
      </c>
      <c r="B56678" t="s">
        <v>80</v>
      </c>
      <c r="C56678">
        <v>1287</v>
      </c>
      <c r="D56678">
        <v>0.1225</v>
      </c>
    </row>
    <row r="56679" spans="1:4" x14ac:dyDescent="0.2">
      <c r="A56679">
        <v>88649</v>
      </c>
    </row>
    <row r="56680" spans="1:4" x14ac:dyDescent="0.2">
      <c r="A56680">
        <v>88649</v>
      </c>
      <c r="B56680" t="s">
        <v>6064</v>
      </c>
      <c r="C56680">
        <v>88316</v>
      </c>
      <c r="D56680">
        <v>2.9600000000000001E-2</v>
      </c>
    </row>
    <row r="56681" spans="1:4" x14ac:dyDescent="0.2">
      <c r="A56681">
        <v>88649</v>
      </c>
      <c r="B56681" t="s">
        <v>6064</v>
      </c>
      <c r="C56681">
        <v>88256</v>
      </c>
      <c r="D56681">
        <v>7.6399999999999996E-2</v>
      </c>
    </row>
    <row r="56682" spans="1:4" x14ac:dyDescent="0.2">
      <c r="A56682">
        <v>88649</v>
      </c>
      <c r="B56682" t="s">
        <v>80</v>
      </c>
      <c r="C56682">
        <v>34357</v>
      </c>
      <c r="D56682">
        <v>0.09</v>
      </c>
    </row>
    <row r="56683" spans="1:4" x14ac:dyDescent="0.2">
      <c r="A56683">
        <v>88649</v>
      </c>
      <c r="B56683" t="s">
        <v>80</v>
      </c>
      <c r="C56683">
        <v>1381</v>
      </c>
      <c r="D56683">
        <v>0.63919999999999999</v>
      </c>
    </row>
    <row r="56684" spans="1:4" x14ac:dyDescent="0.2">
      <c r="A56684">
        <v>88649</v>
      </c>
      <c r="B56684" t="s">
        <v>80</v>
      </c>
      <c r="C56684">
        <v>1287</v>
      </c>
      <c r="D56684">
        <v>0.15</v>
      </c>
    </row>
    <row r="56685" spans="1:4" x14ac:dyDescent="0.2">
      <c r="A56685">
        <v>88650</v>
      </c>
    </row>
    <row r="56686" spans="1:4" x14ac:dyDescent="0.2">
      <c r="A56686">
        <v>88650</v>
      </c>
      <c r="B56686" t="s">
        <v>6064</v>
      </c>
      <c r="C56686">
        <v>88316</v>
      </c>
      <c r="D56686">
        <v>3.2599999999999997E-2</v>
      </c>
    </row>
    <row r="56687" spans="1:4" x14ac:dyDescent="0.2">
      <c r="A56687">
        <v>88650</v>
      </c>
      <c r="B56687" t="s">
        <v>6064</v>
      </c>
      <c r="C56687">
        <v>88256</v>
      </c>
      <c r="D56687">
        <v>8.7099999999999997E-2</v>
      </c>
    </row>
    <row r="56688" spans="1:4" x14ac:dyDescent="0.2">
      <c r="A56688">
        <v>88650</v>
      </c>
      <c r="B56688" t="s">
        <v>80</v>
      </c>
      <c r="C56688">
        <v>34357</v>
      </c>
      <c r="D56688">
        <v>8.8999999999999996E-2</v>
      </c>
    </row>
    <row r="56689" spans="1:4" x14ac:dyDescent="0.2">
      <c r="A56689">
        <v>88650</v>
      </c>
      <c r="B56689" t="s">
        <v>80</v>
      </c>
      <c r="C56689">
        <v>1381</v>
      </c>
      <c r="D56689">
        <v>0.63919999999999999</v>
      </c>
    </row>
    <row r="56690" spans="1:4" x14ac:dyDescent="0.2">
      <c r="A56690">
        <v>88650</v>
      </c>
      <c r="B56690" t="s">
        <v>80</v>
      </c>
      <c r="C56690">
        <v>1292</v>
      </c>
      <c r="D56690">
        <v>0.1875</v>
      </c>
    </row>
    <row r="56691" spans="1:4" x14ac:dyDescent="0.2">
      <c r="A56691">
        <v>104619</v>
      </c>
    </row>
    <row r="56692" spans="1:4" x14ac:dyDescent="0.2">
      <c r="A56692">
        <v>104619</v>
      </c>
      <c r="B56692" t="s">
        <v>6064</v>
      </c>
      <c r="C56692">
        <v>88316</v>
      </c>
      <c r="D56692">
        <v>3.4299999999999997E-2</v>
      </c>
    </row>
    <row r="56693" spans="1:4" x14ac:dyDescent="0.2">
      <c r="A56693">
        <v>104619</v>
      </c>
      <c r="B56693" t="s">
        <v>6064</v>
      </c>
      <c r="C56693">
        <v>88256</v>
      </c>
      <c r="D56693">
        <v>9.3399999999999997E-2</v>
      </c>
    </row>
    <row r="56694" spans="1:4" x14ac:dyDescent="0.2">
      <c r="A56694">
        <v>104619</v>
      </c>
      <c r="B56694" t="s">
        <v>80</v>
      </c>
      <c r="C56694">
        <v>34357</v>
      </c>
      <c r="D56694">
        <v>8.7800000000000003E-2</v>
      </c>
    </row>
    <row r="56695" spans="1:4" x14ac:dyDescent="0.2">
      <c r="A56695">
        <v>104619</v>
      </c>
      <c r="B56695" t="s">
        <v>80</v>
      </c>
      <c r="C56695">
        <v>1381</v>
      </c>
      <c r="D56695">
        <v>0.63919999999999999</v>
      </c>
    </row>
    <row r="56696" spans="1:4" x14ac:dyDescent="0.2">
      <c r="A56696">
        <v>104619</v>
      </c>
      <c r="B56696" t="s">
        <v>80</v>
      </c>
      <c r="C56696">
        <v>1292</v>
      </c>
      <c r="D56696">
        <v>0.23630000000000001</v>
      </c>
    </row>
    <row r="56697" spans="1:4" x14ac:dyDescent="0.2">
      <c r="A56697">
        <v>103741</v>
      </c>
    </row>
    <row r="56698" spans="1:4" x14ac:dyDescent="0.2">
      <c r="A56698">
        <v>103741</v>
      </c>
      <c r="B56698" t="s">
        <v>6064</v>
      </c>
      <c r="C56698">
        <v>102275</v>
      </c>
      <c r="D56698">
        <v>3.1899999999999998E-2</v>
      </c>
    </row>
    <row r="56699" spans="1:4" x14ac:dyDescent="0.2">
      <c r="A56699">
        <v>103741</v>
      </c>
      <c r="B56699" t="s">
        <v>6064</v>
      </c>
      <c r="C56699">
        <v>102274</v>
      </c>
      <c r="D56699">
        <v>8.6400000000000005E-2</v>
      </c>
    </row>
    <row r="56700" spans="1:4" x14ac:dyDescent="0.2">
      <c r="A56700">
        <v>103741</v>
      </c>
      <c r="B56700" t="s">
        <v>6064</v>
      </c>
      <c r="C56700">
        <v>88316</v>
      </c>
      <c r="D56700">
        <v>0.26919999999999999</v>
      </c>
    </row>
    <row r="56701" spans="1:4" x14ac:dyDescent="0.2">
      <c r="A56701">
        <v>103741</v>
      </c>
      <c r="B56701" t="s">
        <v>6064</v>
      </c>
      <c r="C56701">
        <v>88309</v>
      </c>
      <c r="D56701">
        <v>1.17E-2</v>
      </c>
    </row>
    <row r="56702" spans="1:4" x14ac:dyDescent="0.2">
      <c r="A56702">
        <v>103741</v>
      </c>
      <c r="B56702" t="s">
        <v>80</v>
      </c>
      <c r="C56702">
        <v>44737</v>
      </c>
      <c r="D56702">
        <v>0.109</v>
      </c>
    </row>
    <row r="56703" spans="1:4" x14ac:dyDescent="0.2">
      <c r="A56703">
        <v>103741</v>
      </c>
      <c r="B56703" t="s">
        <v>80</v>
      </c>
      <c r="C56703">
        <v>44736</v>
      </c>
      <c r="D56703">
        <v>1</v>
      </c>
    </row>
    <row r="56704" spans="1:4" x14ac:dyDescent="0.2">
      <c r="A56704">
        <v>103755</v>
      </c>
    </row>
    <row r="56705" spans="1:4" x14ac:dyDescent="0.2">
      <c r="A56705">
        <v>103755</v>
      </c>
      <c r="B56705" t="s">
        <v>6064</v>
      </c>
      <c r="C56705">
        <v>102275</v>
      </c>
      <c r="D56705">
        <v>6.7999999999999996E-3</v>
      </c>
    </row>
    <row r="56706" spans="1:4" x14ac:dyDescent="0.2">
      <c r="A56706">
        <v>103755</v>
      </c>
      <c r="B56706" t="s">
        <v>6064</v>
      </c>
      <c r="C56706">
        <v>102274</v>
      </c>
      <c r="D56706">
        <v>4.2299999999999997E-2</v>
      </c>
    </row>
    <row r="56707" spans="1:4" x14ac:dyDescent="0.2">
      <c r="A56707">
        <v>103755</v>
      </c>
      <c r="B56707" t="s">
        <v>6064</v>
      </c>
      <c r="C56707">
        <v>92923</v>
      </c>
      <c r="D56707">
        <v>0.98429999999999995</v>
      </c>
    </row>
    <row r="56708" spans="1:4" x14ac:dyDescent="0.2">
      <c r="A56708">
        <v>103755</v>
      </c>
      <c r="B56708" t="s">
        <v>6064</v>
      </c>
      <c r="C56708">
        <v>92917</v>
      </c>
      <c r="D56708">
        <v>10.99</v>
      </c>
    </row>
    <row r="56709" spans="1:4" x14ac:dyDescent="0.2">
      <c r="A56709">
        <v>103755</v>
      </c>
      <c r="B56709" t="s">
        <v>6064</v>
      </c>
      <c r="C56709">
        <v>92916</v>
      </c>
      <c r="D56709">
        <v>1.9015</v>
      </c>
    </row>
    <row r="56710" spans="1:4" x14ac:dyDescent="0.2">
      <c r="A56710">
        <v>103755</v>
      </c>
      <c r="B56710" t="s">
        <v>6064</v>
      </c>
      <c r="C56710">
        <v>88316</v>
      </c>
      <c r="D56710">
        <v>0.70199999999999996</v>
      </c>
    </row>
    <row r="56711" spans="1:4" x14ac:dyDescent="0.2">
      <c r="A56711">
        <v>103755</v>
      </c>
      <c r="B56711" t="s">
        <v>6064</v>
      </c>
      <c r="C56711">
        <v>88309</v>
      </c>
      <c r="D56711">
        <v>0.37169999999999997</v>
      </c>
    </row>
    <row r="56712" spans="1:4" x14ac:dyDescent="0.2">
      <c r="A56712">
        <v>103755</v>
      </c>
      <c r="B56712" t="s">
        <v>6064</v>
      </c>
      <c r="C56712">
        <v>88262</v>
      </c>
      <c r="D56712">
        <v>2.1467999999999998</v>
      </c>
    </row>
    <row r="56713" spans="1:4" x14ac:dyDescent="0.2">
      <c r="A56713">
        <v>103755</v>
      </c>
      <c r="B56713" t="s">
        <v>80</v>
      </c>
      <c r="C56713">
        <v>44755</v>
      </c>
      <c r="D56713">
        <v>2.2599999999999998</v>
      </c>
    </row>
    <row r="56714" spans="1:4" x14ac:dyDescent="0.2">
      <c r="A56714">
        <v>103755</v>
      </c>
      <c r="B56714" t="s">
        <v>80</v>
      </c>
      <c r="C56714">
        <v>39397</v>
      </c>
      <c r="D56714">
        <v>7.4999999999999997E-2</v>
      </c>
    </row>
    <row r="56715" spans="1:4" x14ac:dyDescent="0.2">
      <c r="A56715">
        <v>103755</v>
      </c>
      <c r="B56715" t="s">
        <v>80</v>
      </c>
      <c r="C56715">
        <v>1527</v>
      </c>
      <c r="D56715">
        <v>0.38100000000000001</v>
      </c>
    </row>
    <row r="56716" spans="1:4" x14ac:dyDescent="0.2">
      <c r="A56716">
        <v>103753</v>
      </c>
    </row>
    <row r="56717" spans="1:4" x14ac:dyDescent="0.2">
      <c r="A56717">
        <v>103753</v>
      </c>
      <c r="B56717" t="s">
        <v>6064</v>
      </c>
      <c r="C56717">
        <v>102275</v>
      </c>
      <c r="D56717">
        <v>6.7999999999999996E-3</v>
      </c>
    </row>
    <row r="56718" spans="1:4" x14ac:dyDescent="0.2">
      <c r="A56718">
        <v>103753</v>
      </c>
      <c r="B56718" t="s">
        <v>6064</v>
      </c>
      <c r="C56718">
        <v>102274</v>
      </c>
      <c r="D56718">
        <v>4.2299999999999997E-2</v>
      </c>
    </row>
    <row r="56719" spans="1:4" x14ac:dyDescent="0.2">
      <c r="A56719">
        <v>103753</v>
      </c>
      <c r="B56719" t="s">
        <v>6064</v>
      </c>
      <c r="C56719">
        <v>92923</v>
      </c>
      <c r="D56719">
        <v>0.71640000000000004</v>
      </c>
    </row>
    <row r="56720" spans="1:4" x14ac:dyDescent="0.2">
      <c r="A56720">
        <v>103753</v>
      </c>
      <c r="B56720" t="s">
        <v>6064</v>
      </c>
      <c r="C56720">
        <v>92917</v>
      </c>
      <c r="D56720">
        <v>8</v>
      </c>
    </row>
    <row r="56721" spans="1:4" x14ac:dyDescent="0.2">
      <c r="A56721">
        <v>103753</v>
      </c>
      <c r="B56721" t="s">
        <v>6064</v>
      </c>
      <c r="C56721">
        <v>92916</v>
      </c>
      <c r="D56721">
        <v>1.3839999999999999</v>
      </c>
    </row>
    <row r="56722" spans="1:4" x14ac:dyDescent="0.2">
      <c r="A56722">
        <v>103753</v>
      </c>
      <c r="B56722" t="s">
        <v>6064</v>
      </c>
      <c r="C56722">
        <v>88316</v>
      </c>
      <c r="D56722">
        <v>0.52529999999999999</v>
      </c>
    </row>
    <row r="56723" spans="1:4" x14ac:dyDescent="0.2">
      <c r="A56723">
        <v>103753</v>
      </c>
      <c r="B56723" t="s">
        <v>6064</v>
      </c>
      <c r="C56723">
        <v>88309</v>
      </c>
      <c r="D56723">
        <v>0.27139999999999997</v>
      </c>
    </row>
    <row r="56724" spans="1:4" x14ac:dyDescent="0.2">
      <c r="A56724">
        <v>103753</v>
      </c>
      <c r="B56724" t="s">
        <v>6064</v>
      </c>
      <c r="C56724">
        <v>88262</v>
      </c>
      <c r="D56724">
        <v>1.6503000000000001</v>
      </c>
    </row>
    <row r="56725" spans="1:4" x14ac:dyDescent="0.2">
      <c r="A56725">
        <v>103753</v>
      </c>
      <c r="B56725" t="s">
        <v>80</v>
      </c>
      <c r="C56725">
        <v>44756</v>
      </c>
      <c r="D56725">
        <v>1.74</v>
      </c>
    </row>
    <row r="56726" spans="1:4" x14ac:dyDescent="0.2">
      <c r="A56726">
        <v>103753</v>
      </c>
      <c r="B56726" t="s">
        <v>80</v>
      </c>
      <c r="C56726">
        <v>39397</v>
      </c>
      <c r="D56726">
        <v>5.7000000000000002E-2</v>
      </c>
    </row>
    <row r="56727" spans="1:4" x14ac:dyDescent="0.2">
      <c r="A56727">
        <v>103753</v>
      </c>
      <c r="B56727" t="s">
        <v>80</v>
      </c>
      <c r="C56727">
        <v>1527</v>
      </c>
      <c r="D56727">
        <v>0.27700000000000002</v>
      </c>
    </row>
    <row r="56728" spans="1:4" x14ac:dyDescent="0.2">
      <c r="A56728">
        <v>103754</v>
      </c>
    </row>
    <row r="56729" spans="1:4" x14ac:dyDescent="0.2">
      <c r="A56729">
        <v>103754</v>
      </c>
      <c r="B56729" t="s">
        <v>6064</v>
      </c>
      <c r="C56729">
        <v>102275</v>
      </c>
      <c r="D56729">
        <v>6.7999999999999996E-3</v>
      </c>
    </row>
    <row r="56730" spans="1:4" x14ac:dyDescent="0.2">
      <c r="A56730">
        <v>103754</v>
      </c>
      <c r="B56730" t="s">
        <v>6064</v>
      </c>
      <c r="C56730">
        <v>102274</v>
      </c>
      <c r="D56730">
        <v>4.2299999999999997E-2</v>
      </c>
    </row>
    <row r="56731" spans="1:4" x14ac:dyDescent="0.2">
      <c r="A56731">
        <v>103754</v>
      </c>
      <c r="B56731" t="s">
        <v>6064</v>
      </c>
      <c r="C56731">
        <v>92923</v>
      </c>
      <c r="D56731">
        <v>0.72089999999999999</v>
      </c>
    </row>
    <row r="56732" spans="1:4" x14ac:dyDescent="0.2">
      <c r="A56732">
        <v>103754</v>
      </c>
      <c r="B56732" t="s">
        <v>6064</v>
      </c>
      <c r="C56732">
        <v>92917</v>
      </c>
      <c r="D56732">
        <v>8.0500000000000007</v>
      </c>
    </row>
    <row r="56733" spans="1:4" x14ac:dyDescent="0.2">
      <c r="A56733">
        <v>103754</v>
      </c>
      <c r="B56733" t="s">
        <v>6064</v>
      </c>
      <c r="C56733">
        <v>92916</v>
      </c>
      <c r="D56733">
        <v>1.3925000000000001</v>
      </c>
    </row>
    <row r="56734" spans="1:4" x14ac:dyDescent="0.2">
      <c r="A56734">
        <v>103754</v>
      </c>
      <c r="B56734" t="s">
        <v>6064</v>
      </c>
      <c r="C56734">
        <v>88316</v>
      </c>
      <c r="D56734">
        <v>0.59450000000000003</v>
      </c>
    </row>
    <row r="56735" spans="1:4" x14ac:dyDescent="0.2">
      <c r="A56735">
        <v>103754</v>
      </c>
      <c r="B56735" t="s">
        <v>6064</v>
      </c>
      <c r="C56735">
        <v>88309</v>
      </c>
      <c r="D56735">
        <v>0.27310000000000001</v>
      </c>
    </row>
    <row r="56736" spans="1:4" x14ac:dyDescent="0.2">
      <c r="A56736">
        <v>103754</v>
      </c>
      <c r="B56736" t="s">
        <v>6064</v>
      </c>
      <c r="C56736">
        <v>88262</v>
      </c>
      <c r="D56736">
        <v>2.0895000000000001</v>
      </c>
    </row>
    <row r="56737" spans="1:4" x14ac:dyDescent="0.2">
      <c r="A56737">
        <v>103754</v>
      </c>
      <c r="B56737" t="s">
        <v>80</v>
      </c>
      <c r="C56737">
        <v>44755</v>
      </c>
      <c r="D56737">
        <v>2.2000000000000002</v>
      </c>
    </row>
    <row r="56738" spans="1:4" x14ac:dyDescent="0.2">
      <c r="A56738">
        <v>103754</v>
      </c>
      <c r="B56738" t="s">
        <v>80</v>
      </c>
      <c r="C56738">
        <v>39397</v>
      </c>
      <c r="D56738">
        <v>7.2999999999999995E-2</v>
      </c>
    </row>
    <row r="56739" spans="1:4" x14ac:dyDescent="0.2">
      <c r="A56739">
        <v>103754</v>
      </c>
      <c r="B56739" t="s">
        <v>80</v>
      </c>
      <c r="C56739">
        <v>1527</v>
      </c>
      <c r="D56739">
        <v>0.27900000000000003</v>
      </c>
    </row>
    <row r="56740" spans="1:4" x14ac:dyDescent="0.2">
      <c r="A56740">
        <v>103752</v>
      </c>
    </row>
    <row r="56741" spans="1:4" x14ac:dyDescent="0.2">
      <c r="A56741">
        <v>103752</v>
      </c>
      <c r="B56741" t="s">
        <v>6064</v>
      </c>
      <c r="C56741">
        <v>102275</v>
      </c>
      <c r="D56741">
        <v>6.7999999999999996E-3</v>
      </c>
    </row>
    <row r="56742" spans="1:4" x14ac:dyDescent="0.2">
      <c r="A56742">
        <v>103752</v>
      </c>
      <c r="B56742" t="s">
        <v>6064</v>
      </c>
      <c r="C56742">
        <v>102274</v>
      </c>
      <c r="D56742">
        <v>4.2299999999999997E-2</v>
      </c>
    </row>
    <row r="56743" spans="1:4" x14ac:dyDescent="0.2">
      <c r="A56743">
        <v>103752</v>
      </c>
      <c r="B56743" t="s">
        <v>6064</v>
      </c>
      <c r="C56743">
        <v>92923</v>
      </c>
      <c r="D56743">
        <v>0.53129999999999999</v>
      </c>
    </row>
    <row r="56744" spans="1:4" x14ac:dyDescent="0.2">
      <c r="A56744">
        <v>103752</v>
      </c>
      <c r="B56744" t="s">
        <v>6064</v>
      </c>
      <c r="C56744">
        <v>92917</v>
      </c>
      <c r="D56744">
        <v>5.93</v>
      </c>
    </row>
    <row r="56745" spans="1:4" x14ac:dyDescent="0.2">
      <c r="A56745">
        <v>103752</v>
      </c>
      <c r="B56745" t="s">
        <v>6064</v>
      </c>
      <c r="C56745">
        <v>92916</v>
      </c>
      <c r="D56745">
        <v>1.0264</v>
      </c>
    </row>
    <row r="56746" spans="1:4" x14ac:dyDescent="0.2">
      <c r="A56746">
        <v>103752</v>
      </c>
      <c r="B56746" t="s">
        <v>6064</v>
      </c>
      <c r="C56746">
        <v>88316</v>
      </c>
      <c r="D56746">
        <v>0.44740000000000002</v>
      </c>
    </row>
    <row r="56747" spans="1:4" x14ac:dyDescent="0.2">
      <c r="A56747">
        <v>103752</v>
      </c>
      <c r="B56747" t="s">
        <v>6064</v>
      </c>
      <c r="C56747">
        <v>88309</v>
      </c>
      <c r="D56747">
        <v>0.2021</v>
      </c>
    </row>
    <row r="56748" spans="1:4" x14ac:dyDescent="0.2">
      <c r="A56748">
        <v>103752</v>
      </c>
      <c r="B56748" t="s">
        <v>6064</v>
      </c>
      <c r="C56748">
        <v>88262</v>
      </c>
      <c r="D56748">
        <v>1.5944</v>
      </c>
    </row>
    <row r="56749" spans="1:4" x14ac:dyDescent="0.2">
      <c r="A56749">
        <v>103752</v>
      </c>
      <c r="B56749" t="s">
        <v>80</v>
      </c>
      <c r="C56749">
        <v>44755</v>
      </c>
      <c r="D56749">
        <v>1.68</v>
      </c>
    </row>
    <row r="56750" spans="1:4" x14ac:dyDescent="0.2">
      <c r="A56750">
        <v>103752</v>
      </c>
      <c r="B56750" t="s">
        <v>80</v>
      </c>
      <c r="C56750">
        <v>39397</v>
      </c>
      <c r="D56750">
        <v>5.5E-2</v>
      </c>
    </row>
    <row r="56751" spans="1:4" x14ac:dyDescent="0.2">
      <c r="A56751">
        <v>103752</v>
      </c>
      <c r="B56751" t="s">
        <v>80</v>
      </c>
      <c r="C56751">
        <v>1527</v>
      </c>
      <c r="D56751">
        <v>0.20599999999999999</v>
      </c>
    </row>
    <row r="56752" spans="1:4" x14ac:dyDescent="0.2">
      <c r="A56752">
        <v>103759</v>
      </c>
    </row>
    <row r="56753" spans="1:4" x14ac:dyDescent="0.2">
      <c r="A56753">
        <v>103759</v>
      </c>
      <c r="B56753" t="s">
        <v>6064</v>
      </c>
      <c r="C56753">
        <v>102275</v>
      </c>
      <c r="D56753">
        <v>6.7999999999999996E-3</v>
      </c>
    </row>
    <row r="56754" spans="1:4" x14ac:dyDescent="0.2">
      <c r="A56754">
        <v>103759</v>
      </c>
      <c r="B56754" t="s">
        <v>6064</v>
      </c>
      <c r="C56754">
        <v>102274</v>
      </c>
      <c r="D56754">
        <v>4.2299999999999997E-2</v>
      </c>
    </row>
    <row r="56755" spans="1:4" x14ac:dyDescent="0.2">
      <c r="A56755">
        <v>103759</v>
      </c>
      <c r="B56755" t="s">
        <v>6064</v>
      </c>
      <c r="C56755">
        <v>92923</v>
      </c>
      <c r="D56755">
        <v>1.0484</v>
      </c>
    </row>
    <row r="56756" spans="1:4" x14ac:dyDescent="0.2">
      <c r="A56756">
        <v>103759</v>
      </c>
      <c r="B56756" t="s">
        <v>6064</v>
      </c>
      <c r="C56756">
        <v>92917</v>
      </c>
      <c r="D56756">
        <v>11.7</v>
      </c>
    </row>
    <row r="56757" spans="1:4" x14ac:dyDescent="0.2">
      <c r="A56757">
        <v>103759</v>
      </c>
      <c r="B56757" t="s">
        <v>6064</v>
      </c>
      <c r="C56757">
        <v>92916</v>
      </c>
      <c r="D56757">
        <v>2.0251999999999999</v>
      </c>
    </row>
    <row r="56758" spans="1:4" x14ac:dyDescent="0.2">
      <c r="A56758">
        <v>103759</v>
      </c>
      <c r="B56758" t="s">
        <v>6064</v>
      </c>
      <c r="C56758">
        <v>88316</v>
      </c>
      <c r="D56758">
        <v>0.7208</v>
      </c>
    </row>
    <row r="56759" spans="1:4" x14ac:dyDescent="0.2">
      <c r="A56759">
        <v>103759</v>
      </c>
      <c r="B56759" t="s">
        <v>6064</v>
      </c>
      <c r="C56759">
        <v>88309</v>
      </c>
      <c r="D56759">
        <v>0.3957</v>
      </c>
    </row>
    <row r="56760" spans="1:4" x14ac:dyDescent="0.2">
      <c r="A56760">
        <v>103759</v>
      </c>
      <c r="B56760" t="s">
        <v>6064</v>
      </c>
      <c r="C56760">
        <v>88262</v>
      </c>
      <c r="D56760">
        <v>2.1135999999999999</v>
      </c>
    </row>
    <row r="56761" spans="1:4" x14ac:dyDescent="0.2">
      <c r="A56761">
        <v>103759</v>
      </c>
      <c r="B56761" t="s">
        <v>80</v>
      </c>
      <c r="C56761">
        <v>44756</v>
      </c>
      <c r="D56761">
        <v>2.23</v>
      </c>
    </row>
    <row r="56762" spans="1:4" x14ac:dyDescent="0.2">
      <c r="A56762">
        <v>103759</v>
      </c>
      <c r="B56762" t="s">
        <v>80</v>
      </c>
      <c r="C56762">
        <v>39397</v>
      </c>
      <c r="D56762">
        <v>7.2999999999999995E-2</v>
      </c>
    </row>
    <row r="56763" spans="1:4" x14ac:dyDescent="0.2">
      <c r="A56763">
        <v>103759</v>
      </c>
      <c r="B56763" t="s">
        <v>80</v>
      </c>
      <c r="C56763">
        <v>1527</v>
      </c>
      <c r="D56763">
        <v>0.40600000000000003</v>
      </c>
    </row>
    <row r="56764" spans="1:4" x14ac:dyDescent="0.2">
      <c r="A56764">
        <v>103757</v>
      </c>
    </row>
    <row r="56765" spans="1:4" x14ac:dyDescent="0.2">
      <c r="A56765">
        <v>103757</v>
      </c>
      <c r="B56765" t="s">
        <v>6064</v>
      </c>
      <c r="C56765">
        <v>102275</v>
      </c>
      <c r="D56765">
        <v>6.7999999999999996E-3</v>
      </c>
    </row>
    <row r="56766" spans="1:4" x14ac:dyDescent="0.2">
      <c r="A56766">
        <v>103757</v>
      </c>
      <c r="B56766" t="s">
        <v>6064</v>
      </c>
      <c r="C56766">
        <v>102274</v>
      </c>
      <c r="D56766">
        <v>4.2299999999999997E-2</v>
      </c>
    </row>
    <row r="56767" spans="1:4" x14ac:dyDescent="0.2">
      <c r="A56767">
        <v>103757</v>
      </c>
      <c r="B56767" t="s">
        <v>6064</v>
      </c>
      <c r="C56767">
        <v>92923</v>
      </c>
      <c r="D56767">
        <v>0.76129999999999998</v>
      </c>
    </row>
    <row r="56768" spans="1:4" x14ac:dyDescent="0.2">
      <c r="A56768">
        <v>103757</v>
      </c>
      <c r="B56768" t="s">
        <v>6064</v>
      </c>
      <c r="C56768">
        <v>92917</v>
      </c>
      <c r="D56768">
        <v>8.5</v>
      </c>
    </row>
    <row r="56769" spans="1:4" x14ac:dyDescent="0.2">
      <c r="A56769">
        <v>103757</v>
      </c>
      <c r="B56769" t="s">
        <v>6064</v>
      </c>
      <c r="C56769">
        <v>92916</v>
      </c>
      <c r="D56769">
        <v>1.4770000000000001</v>
      </c>
    </row>
    <row r="56770" spans="1:4" x14ac:dyDescent="0.2">
      <c r="A56770">
        <v>103757</v>
      </c>
      <c r="B56770" t="s">
        <v>6064</v>
      </c>
      <c r="C56770">
        <v>88316</v>
      </c>
      <c r="D56770">
        <v>0.53710000000000002</v>
      </c>
    </row>
    <row r="56771" spans="1:4" x14ac:dyDescent="0.2">
      <c r="A56771">
        <v>103757</v>
      </c>
      <c r="B56771" t="s">
        <v>6064</v>
      </c>
      <c r="C56771">
        <v>88309</v>
      </c>
      <c r="D56771">
        <v>0.28820000000000001</v>
      </c>
    </row>
    <row r="56772" spans="1:4" x14ac:dyDescent="0.2">
      <c r="A56772">
        <v>103757</v>
      </c>
      <c r="B56772" t="s">
        <v>6064</v>
      </c>
      <c r="C56772">
        <v>88262</v>
      </c>
      <c r="D56772">
        <v>1.6178999999999999</v>
      </c>
    </row>
    <row r="56773" spans="1:4" x14ac:dyDescent="0.2">
      <c r="A56773">
        <v>103757</v>
      </c>
      <c r="B56773" t="s">
        <v>80</v>
      </c>
      <c r="C56773">
        <v>44756</v>
      </c>
      <c r="D56773">
        <v>1.7</v>
      </c>
    </row>
    <row r="56774" spans="1:4" x14ac:dyDescent="0.2">
      <c r="A56774">
        <v>103757</v>
      </c>
      <c r="B56774" t="s">
        <v>80</v>
      </c>
      <c r="C56774">
        <v>39397</v>
      </c>
      <c r="D56774">
        <v>5.6000000000000001E-2</v>
      </c>
    </row>
    <row r="56775" spans="1:4" x14ac:dyDescent="0.2">
      <c r="A56775">
        <v>103757</v>
      </c>
      <c r="B56775" t="s">
        <v>80</v>
      </c>
      <c r="C56775">
        <v>1527</v>
      </c>
      <c r="D56775">
        <v>0.29499999999999998</v>
      </c>
    </row>
    <row r="56776" spans="1:4" x14ac:dyDescent="0.2">
      <c r="A56776">
        <v>103758</v>
      </c>
    </row>
    <row r="56777" spans="1:4" x14ac:dyDescent="0.2">
      <c r="A56777">
        <v>103758</v>
      </c>
      <c r="B56777" t="s">
        <v>6064</v>
      </c>
      <c r="C56777">
        <v>102275</v>
      </c>
      <c r="D56777">
        <v>6.7999999999999996E-3</v>
      </c>
    </row>
    <row r="56778" spans="1:4" x14ac:dyDescent="0.2">
      <c r="A56778">
        <v>103758</v>
      </c>
      <c r="B56778" t="s">
        <v>6064</v>
      </c>
      <c r="C56778">
        <v>102274</v>
      </c>
      <c r="D56778">
        <v>4.2299999999999997E-2</v>
      </c>
    </row>
    <row r="56779" spans="1:4" x14ac:dyDescent="0.2">
      <c r="A56779">
        <v>103758</v>
      </c>
      <c r="B56779" t="s">
        <v>6064</v>
      </c>
      <c r="C56779">
        <v>92923</v>
      </c>
      <c r="D56779">
        <v>0.82909999999999995</v>
      </c>
    </row>
    <row r="56780" spans="1:4" x14ac:dyDescent="0.2">
      <c r="A56780">
        <v>103758</v>
      </c>
      <c r="B56780" t="s">
        <v>6064</v>
      </c>
      <c r="C56780">
        <v>92917</v>
      </c>
      <c r="D56780">
        <v>9.26</v>
      </c>
    </row>
    <row r="56781" spans="1:4" x14ac:dyDescent="0.2">
      <c r="A56781">
        <v>103758</v>
      </c>
      <c r="B56781" t="s">
        <v>6064</v>
      </c>
      <c r="C56781">
        <v>92916</v>
      </c>
      <c r="D56781">
        <v>1.6015999999999999</v>
      </c>
    </row>
    <row r="56782" spans="1:4" x14ac:dyDescent="0.2">
      <c r="A56782">
        <v>103758</v>
      </c>
      <c r="B56782" t="s">
        <v>6064</v>
      </c>
      <c r="C56782">
        <v>88316</v>
      </c>
      <c r="D56782">
        <v>0.63249999999999995</v>
      </c>
    </row>
    <row r="56783" spans="1:4" x14ac:dyDescent="0.2">
      <c r="A56783">
        <v>103758</v>
      </c>
      <c r="B56783" t="s">
        <v>6064</v>
      </c>
      <c r="C56783">
        <v>88309</v>
      </c>
      <c r="D56783">
        <v>0.31359999999999999</v>
      </c>
    </row>
    <row r="56784" spans="1:4" x14ac:dyDescent="0.2">
      <c r="A56784">
        <v>103758</v>
      </c>
      <c r="B56784" t="s">
        <v>6064</v>
      </c>
      <c r="C56784">
        <v>88262</v>
      </c>
      <c r="D56784">
        <v>2.0729000000000002</v>
      </c>
    </row>
    <row r="56785" spans="1:4" x14ac:dyDescent="0.2">
      <c r="A56785">
        <v>103758</v>
      </c>
      <c r="B56785" t="s">
        <v>80</v>
      </c>
      <c r="C56785">
        <v>44755</v>
      </c>
      <c r="D56785">
        <v>2.1800000000000002</v>
      </c>
    </row>
    <row r="56786" spans="1:4" x14ac:dyDescent="0.2">
      <c r="A56786">
        <v>103758</v>
      </c>
      <c r="B56786" t="s">
        <v>80</v>
      </c>
      <c r="C56786">
        <v>39397</v>
      </c>
      <c r="D56786">
        <v>7.1999999999999995E-2</v>
      </c>
    </row>
    <row r="56787" spans="1:4" x14ac:dyDescent="0.2">
      <c r="A56787">
        <v>103758</v>
      </c>
      <c r="B56787" t="s">
        <v>80</v>
      </c>
      <c r="C56787">
        <v>1527</v>
      </c>
      <c r="D56787">
        <v>0.32100000000000001</v>
      </c>
    </row>
    <row r="56788" spans="1:4" x14ac:dyDescent="0.2">
      <c r="A56788">
        <v>103756</v>
      </c>
    </row>
    <row r="56789" spans="1:4" x14ac:dyDescent="0.2">
      <c r="A56789">
        <v>103756</v>
      </c>
      <c r="B56789" t="s">
        <v>6064</v>
      </c>
      <c r="C56789">
        <v>102275</v>
      </c>
      <c r="D56789">
        <v>6.7999999999999996E-3</v>
      </c>
    </row>
    <row r="56790" spans="1:4" x14ac:dyDescent="0.2">
      <c r="A56790">
        <v>103756</v>
      </c>
      <c r="B56790" t="s">
        <v>6064</v>
      </c>
      <c r="C56790">
        <v>102274</v>
      </c>
      <c r="D56790">
        <v>4.2299999999999997E-2</v>
      </c>
    </row>
    <row r="56791" spans="1:4" x14ac:dyDescent="0.2">
      <c r="A56791">
        <v>103756</v>
      </c>
      <c r="B56791" t="s">
        <v>6064</v>
      </c>
      <c r="C56791">
        <v>92923</v>
      </c>
      <c r="D56791">
        <v>0.61150000000000004</v>
      </c>
    </row>
    <row r="56792" spans="1:4" x14ac:dyDescent="0.2">
      <c r="A56792">
        <v>103756</v>
      </c>
      <c r="B56792" t="s">
        <v>6064</v>
      </c>
      <c r="C56792">
        <v>92917</v>
      </c>
      <c r="D56792">
        <v>6.83</v>
      </c>
    </row>
    <row r="56793" spans="1:4" x14ac:dyDescent="0.2">
      <c r="A56793">
        <v>103756</v>
      </c>
      <c r="B56793" t="s">
        <v>6064</v>
      </c>
      <c r="C56793">
        <v>92916</v>
      </c>
      <c r="D56793">
        <v>1.1813</v>
      </c>
    </row>
    <row r="56794" spans="1:4" x14ac:dyDescent="0.2">
      <c r="A56794">
        <v>103756</v>
      </c>
      <c r="B56794" t="s">
        <v>6064</v>
      </c>
      <c r="C56794">
        <v>88316</v>
      </c>
      <c r="D56794">
        <v>0.47489999999999999</v>
      </c>
    </row>
    <row r="56795" spans="1:4" x14ac:dyDescent="0.2">
      <c r="A56795">
        <v>103756</v>
      </c>
      <c r="B56795" t="s">
        <v>6064</v>
      </c>
      <c r="C56795">
        <v>88309</v>
      </c>
      <c r="D56795">
        <v>0.2321</v>
      </c>
    </row>
    <row r="56796" spans="1:4" x14ac:dyDescent="0.2">
      <c r="A56796">
        <v>103756</v>
      </c>
      <c r="B56796" t="s">
        <v>6064</v>
      </c>
      <c r="C56796">
        <v>88262</v>
      </c>
      <c r="D56796">
        <v>1.5781000000000001</v>
      </c>
    </row>
    <row r="56797" spans="1:4" x14ac:dyDescent="0.2">
      <c r="A56797">
        <v>103756</v>
      </c>
      <c r="B56797" t="s">
        <v>80</v>
      </c>
      <c r="C56797">
        <v>44755</v>
      </c>
      <c r="D56797">
        <v>1.66</v>
      </c>
    </row>
    <row r="56798" spans="1:4" x14ac:dyDescent="0.2">
      <c r="A56798">
        <v>103756</v>
      </c>
      <c r="B56798" t="s">
        <v>80</v>
      </c>
      <c r="C56798">
        <v>39397</v>
      </c>
      <c r="D56798">
        <v>5.5E-2</v>
      </c>
    </row>
    <row r="56799" spans="1:4" x14ac:dyDescent="0.2">
      <c r="A56799">
        <v>103756</v>
      </c>
      <c r="B56799" t="s">
        <v>80</v>
      </c>
      <c r="C56799">
        <v>1527</v>
      </c>
      <c r="D56799">
        <v>0.23699999999999999</v>
      </c>
    </row>
    <row r="56800" spans="1:4" x14ac:dyDescent="0.2">
      <c r="A56800">
        <v>103734</v>
      </c>
    </row>
    <row r="56801" spans="1:4" x14ac:dyDescent="0.2">
      <c r="A56801">
        <v>103734</v>
      </c>
      <c r="B56801" t="s">
        <v>6064</v>
      </c>
      <c r="C56801">
        <v>102275</v>
      </c>
      <c r="D56801">
        <v>1.37E-2</v>
      </c>
    </row>
    <row r="56802" spans="1:4" x14ac:dyDescent="0.2">
      <c r="A56802">
        <v>103734</v>
      </c>
      <c r="B56802" t="s">
        <v>6064</v>
      </c>
      <c r="C56802">
        <v>102274</v>
      </c>
      <c r="D56802">
        <v>3.5299999999999998E-2</v>
      </c>
    </row>
    <row r="56803" spans="1:4" x14ac:dyDescent="0.2">
      <c r="A56803">
        <v>103734</v>
      </c>
      <c r="B56803" t="s">
        <v>6064</v>
      </c>
      <c r="C56803">
        <v>88316</v>
      </c>
      <c r="D56803">
        <v>0.25990000000000002</v>
      </c>
    </row>
    <row r="56804" spans="1:4" x14ac:dyDescent="0.2">
      <c r="A56804">
        <v>103734</v>
      </c>
      <c r="B56804" t="s">
        <v>6064</v>
      </c>
      <c r="C56804">
        <v>88309</v>
      </c>
      <c r="D56804">
        <v>1.1299999999999999E-2</v>
      </c>
    </row>
    <row r="56805" spans="1:4" x14ac:dyDescent="0.2">
      <c r="A56805">
        <v>103734</v>
      </c>
      <c r="B56805" t="s">
        <v>80</v>
      </c>
      <c r="C56805">
        <v>44737</v>
      </c>
      <c r="D56805">
        <v>0.218</v>
      </c>
    </row>
    <row r="56806" spans="1:4" x14ac:dyDescent="0.2">
      <c r="A56806">
        <v>103734</v>
      </c>
      <c r="B56806" t="s">
        <v>80</v>
      </c>
      <c r="C56806">
        <v>44729</v>
      </c>
      <c r="D56806">
        <v>1</v>
      </c>
    </row>
    <row r="56807" spans="1:4" x14ac:dyDescent="0.2">
      <c r="A56807">
        <v>103740</v>
      </c>
    </row>
    <row r="56808" spans="1:4" x14ac:dyDescent="0.2">
      <c r="A56808">
        <v>103740</v>
      </c>
      <c r="B56808" t="s">
        <v>6064</v>
      </c>
      <c r="C56808">
        <v>102275</v>
      </c>
      <c r="D56808">
        <v>6.7999999999999996E-3</v>
      </c>
    </row>
    <row r="56809" spans="1:4" x14ac:dyDescent="0.2">
      <c r="A56809">
        <v>103740</v>
      </c>
      <c r="B56809" t="s">
        <v>6064</v>
      </c>
      <c r="C56809">
        <v>102274</v>
      </c>
      <c r="D56809">
        <v>1.7399999999999999E-2</v>
      </c>
    </row>
    <row r="56810" spans="1:4" x14ac:dyDescent="0.2">
      <c r="A56810">
        <v>103740</v>
      </c>
      <c r="B56810" t="s">
        <v>6064</v>
      </c>
      <c r="C56810">
        <v>88316</v>
      </c>
      <c r="D56810">
        <v>0.18540000000000001</v>
      </c>
    </row>
    <row r="56811" spans="1:4" x14ac:dyDescent="0.2">
      <c r="A56811">
        <v>103740</v>
      </c>
      <c r="B56811" t="s">
        <v>6064</v>
      </c>
      <c r="C56811">
        <v>88309</v>
      </c>
      <c r="D56811">
        <v>8.0999999999999996E-3</v>
      </c>
    </row>
    <row r="56812" spans="1:4" x14ac:dyDescent="0.2">
      <c r="A56812">
        <v>103740</v>
      </c>
      <c r="B56812" t="s">
        <v>80</v>
      </c>
      <c r="C56812">
        <v>44737</v>
      </c>
      <c r="D56812">
        <v>0.109</v>
      </c>
    </row>
    <row r="56813" spans="1:4" x14ac:dyDescent="0.2">
      <c r="A56813">
        <v>103740</v>
      </c>
      <c r="B56813" t="s">
        <v>80</v>
      </c>
      <c r="C56813">
        <v>44735</v>
      </c>
      <c r="D56813">
        <v>1</v>
      </c>
    </row>
    <row r="56814" spans="1:4" x14ac:dyDescent="0.2">
      <c r="A56814">
        <v>103747</v>
      </c>
    </row>
    <row r="56815" spans="1:4" x14ac:dyDescent="0.2">
      <c r="A56815">
        <v>103747</v>
      </c>
      <c r="B56815" t="s">
        <v>6064</v>
      </c>
      <c r="C56815">
        <v>103668</v>
      </c>
      <c r="D56815">
        <v>4.3099999999999999E-2</v>
      </c>
    </row>
    <row r="56816" spans="1:4" x14ac:dyDescent="0.2">
      <c r="A56816">
        <v>103747</v>
      </c>
      <c r="B56816" t="s">
        <v>6064</v>
      </c>
      <c r="C56816">
        <v>103667</v>
      </c>
      <c r="D56816">
        <v>2.5399999999999999E-2</v>
      </c>
    </row>
    <row r="56817" spans="1:4" x14ac:dyDescent="0.2">
      <c r="A56817">
        <v>103747</v>
      </c>
      <c r="B56817" t="s">
        <v>6064</v>
      </c>
      <c r="C56817">
        <v>88278</v>
      </c>
      <c r="D56817">
        <v>1.0770999999999999</v>
      </c>
    </row>
    <row r="56818" spans="1:4" x14ac:dyDescent="0.2">
      <c r="A56818">
        <v>103747</v>
      </c>
      <c r="B56818" t="s">
        <v>80</v>
      </c>
      <c r="C56818">
        <v>44776</v>
      </c>
      <c r="D56818">
        <v>5.25</v>
      </c>
    </row>
    <row r="56819" spans="1:4" x14ac:dyDescent="0.2">
      <c r="A56819">
        <v>103747</v>
      </c>
      <c r="B56819" t="s">
        <v>80</v>
      </c>
      <c r="C56819">
        <v>44775</v>
      </c>
      <c r="D56819">
        <v>0.5</v>
      </c>
    </row>
    <row r="56820" spans="1:4" x14ac:dyDescent="0.2">
      <c r="A56820">
        <v>103747</v>
      </c>
      <c r="B56820" t="s">
        <v>80</v>
      </c>
      <c r="C56820">
        <v>44774</v>
      </c>
      <c r="D56820">
        <v>0.5</v>
      </c>
    </row>
    <row r="56821" spans="1:4" x14ac:dyDescent="0.2">
      <c r="A56821">
        <v>103747</v>
      </c>
      <c r="B56821" t="s">
        <v>80</v>
      </c>
      <c r="C56821">
        <v>44753</v>
      </c>
      <c r="D56821">
        <v>0.25</v>
      </c>
    </row>
    <row r="56822" spans="1:4" x14ac:dyDescent="0.2">
      <c r="A56822">
        <v>103747</v>
      </c>
      <c r="B56822" t="s">
        <v>80</v>
      </c>
      <c r="C56822">
        <v>44752</v>
      </c>
      <c r="D56822">
        <v>0.5</v>
      </c>
    </row>
    <row r="56823" spans="1:4" x14ac:dyDescent="0.2">
      <c r="A56823">
        <v>103747</v>
      </c>
      <c r="B56823" t="s">
        <v>80</v>
      </c>
      <c r="C56823">
        <v>44748</v>
      </c>
      <c r="D56823">
        <v>0.25</v>
      </c>
    </row>
    <row r="56824" spans="1:4" x14ac:dyDescent="0.2">
      <c r="A56824">
        <v>103747</v>
      </c>
      <c r="B56824" t="s">
        <v>80</v>
      </c>
      <c r="C56824">
        <v>44743</v>
      </c>
      <c r="D56824">
        <v>0.25</v>
      </c>
    </row>
    <row r="56825" spans="1:4" x14ac:dyDescent="0.2">
      <c r="A56825">
        <v>103747</v>
      </c>
      <c r="B56825" t="s">
        <v>80</v>
      </c>
      <c r="C56825">
        <v>44742</v>
      </c>
      <c r="D56825">
        <v>5.25</v>
      </c>
    </row>
    <row r="56826" spans="1:4" x14ac:dyDescent="0.2">
      <c r="A56826">
        <v>103747</v>
      </c>
      <c r="B56826" t="s">
        <v>80</v>
      </c>
      <c r="C56826">
        <v>44741</v>
      </c>
      <c r="D56826">
        <v>0.5</v>
      </c>
    </row>
    <row r="56827" spans="1:4" x14ac:dyDescent="0.2">
      <c r="A56827">
        <v>103747</v>
      </c>
      <c r="B56827" t="s">
        <v>80</v>
      </c>
      <c r="C56827">
        <v>44740</v>
      </c>
      <c r="D56827">
        <v>0.5</v>
      </c>
    </row>
    <row r="56828" spans="1:4" x14ac:dyDescent="0.2">
      <c r="A56828">
        <v>103747</v>
      </c>
      <c r="B56828" t="s">
        <v>80</v>
      </c>
      <c r="C56828">
        <v>44739</v>
      </c>
      <c r="D56828">
        <v>4.75</v>
      </c>
    </row>
    <row r="56829" spans="1:4" x14ac:dyDescent="0.2">
      <c r="A56829">
        <v>103747</v>
      </c>
      <c r="B56829" t="s">
        <v>80</v>
      </c>
      <c r="C56829">
        <v>44738</v>
      </c>
      <c r="D56829">
        <v>0.5</v>
      </c>
    </row>
    <row r="56830" spans="1:4" x14ac:dyDescent="0.2">
      <c r="A56830">
        <v>103746</v>
      </c>
    </row>
    <row r="56831" spans="1:4" x14ac:dyDescent="0.2">
      <c r="A56831">
        <v>103746</v>
      </c>
      <c r="B56831" t="s">
        <v>6064</v>
      </c>
      <c r="C56831">
        <v>103668</v>
      </c>
      <c r="D56831">
        <v>4.3099999999999999E-2</v>
      </c>
    </row>
    <row r="56832" spans="1:4" x14ac:dyDescent="0.2">
      <c r="A56832">
        <v>103746</v>
      </c>
      <c r="B56832" t="s">
        <v>6064</v>
      </c>
      <c r="C56832">
        <v>103667</v>
      </c>
      <c r="D56832">
        <v>2.5399999999999999E-2</v>
      </c>
    </row>
    <row r="56833" spans="1:4" x14ac:dyDescent="0.2">
      <c r="A56833">
        <v>103746</v>
      </c>
      <c r="B56833" t="s">
        <v>6064</v>
      </c>
      <c r="C56833">
        <v>88278</v>
      </c>
      <c r="D56833">
        <v>0.66059999999999997</v>
      </c>
    </row>
    <row r="56834" spans="1:4" x14ac:dyDescent="0.2">
      <c r="A56834">
        <v>103746</v>
      </c>
      <c r="B56834" t="s">
        <v>80</v>
      </c>
      <c r="C56834">
        <v>44776</v>
      </c>
      <c r="D56834">
        <v>3.25</v>
      </c>
    </row>
    <row r="56835" spans="1:4" x14ac:dyDescent="0.2">
      <c r="A56835">
        <v>103746</v>
      </c>
      <c r="B56835" t="s">
        <v>80</v>
      </c>
      <c r="C56835">
        <v>44775</v>
      </c>
      <c r="D56835">
        <v>0.5</v>
      </c>
    </row>
    <row r="56836" spans="1:4" x14ac:dyDescent="0.2">
      <c r="A56836">
        <v>103746</v>
      </c>
      <c r="B56836" t="s">
        <v>80</v>
      </c>
      <c r="C56836">
        <v>44773</v>
      </c>
      <c r="D56836">
        <v>0.25</v>
      </c>
    </row>
    <row r="56837" spans="1:4" x14ac:dyDescent="0.2">
      <c r="A56837">
        <v>103746</v>
      </c>
      <c r="B56837" t="s">
        <v>80</v>
      </c>
      <c r="C56837">
        <v>44753</v>
      </c>
      <c r="D56837">
        <v>0.25</v>
      </c>
    </row>
    <row r="56838" spans="1:4" x14ac:dyDescent="0.2">
      <c r="A56838">
        <v>103746</v>
      </c>
      <c r="B56838" t="s">
        <v>80</v>
      </c>
      <c r="C56838">
        <v>44752</v>
      </c>
      <c r="D56838">
        <v>0.25</v>
      </c>
    </row>
    <row r="56839" spans="1:4" x14ac:dyDescent="0.2">
      <c r="A56839">
        <v>103746</v>
      </c>
      <c r="B56839" t="s">
        <v>80</v>
      </c>
      <c r="C56839">
        <v>44751</v>
      </c>
      <c r="D56839">
        <v>0.25</v>
      </c>
    </row>
    <row r="56840" spans="1:4" x14ac:dyDescent="0.2">
      <c r="A56840">
        <v>103746</v>
      </c>
      <c r="B56840" t="s">
        <v>80</v>
      </c>
      <c r="C56840">
        <v>44747</v>
      </c>
      <c r="D56840">
        <v>0.25</v>
      </c>
    </row>
    <row r="56841" spans="1:4" x14ac:dyDescent="0.2">
      <c r="A56841">
        <v>103746</v>
      </c>
      <c r="B56841" t="s">
        <v>80</v>
      </c>
      <c r="C56841">
        <v>44743</v>
      </c>
      <c r="D56841">
        <v>0.25</v>
      </c>
    </row>
    <row r="56842" spans="1:4" x14ac:dyDescent="0.2">
      <c r="A56842">
        <v>103746</v>
      </c>
      <c r="B56842" t="s">
        <v>80</v>
      </c>
      <c r="C56842">
        <v>44742</v>
      </c>
      <c r="D56842">
        <v>3.25</v>
      </c>
    </row>
    <row r="56843" spans="1:4" x14ac:dyDescent="0.2">
      <c r="A56843">
        <v>103746</v>
      </c>
      <c r="B56843" t="s">
        <v>80</v>
      </c>
      <c r="C56843">
        <v>44741</v>
      </c>
      <c r="D56843">
        <v>0.5</v>
      </c>
    </row>
    <row r="56844" spans="1:4" x14ac:dyDescent="0.2">
      <c r="A56844">
        <v>103746</v>
      </c>
      <c r="B56844" t="s">
        <v>80</v>
      </c>
      <c r="C56844">
        <v>44740</v>
      </c>
      <c r="D56844">
        <v>0.5</v>
      </c>
    </row>
    <row r="56845" spans="1:4" x14ac:dyDescent="0.2">
      <c r="A56845">
        <v>103746</v>
      </c>
      <c r="B56845" t="s">
        <v>80</v>
      </c>
      <c r="C56845">
        <v>44739</v>
      </c>
      <c r="D56845">
        <v>2.75</v>
      </c>
    </row>
    <row r="56846" spans="1:4" x14ac:dyDescent="0.2">
      <c r="A56846">
        <v>103746</v>
      </c>
      <c r="B56846" t="s">
        <v>80</v>
      </c>
      <c r="C56846">
        <v>44738</v>
      </c>
      <c r="D56846">
        <v>0.5</v>
      </c>
    </row>
    <row r="56847" spans="1:4" x14ac:dyDescent="0.2">
      <c r="A56847">
        <v>103749</v>
      </c>
    </row>
    <row r="56848" spans="1:4" x14ac:dyDescent="0.2">
      <c r="A56848">
        <v>103749</v>
      </c>
      <c r="B56848" t="s">
        <v>6064</v>
      </c>
      <c r="C56848">
        <v>103668</v>
      </c>
      <c r="D56848">
        <v>4.3099999999999999E-2</v>
      </c>
    </row>
    <row r="56849" spans="1:4" x14ac:dyDescent="0.2">
      <c r="A56849">
        <v>103749</v>
      </c>
      <c r="B56849" t="s">
        <v>6064</v>
      </c>
      <c r="C56849">
        <v>103667</v>
      </c>
      <c r="D56849">
        <v>2.5399999999999999E-2</v>
      </c>
    </row>
    <row r="56850" spans="1:4" x14ac:dyDescent="0.2">
      <c r="A56850">
        <v>103749</v>
      </c>
      <c r="B56850" t="s">
        <v>6064</v>
      </c>
      <c r="C56850">
        <v>88278</v>
      </c>
      <c r="D56850">
        <v>1.0422</v>
      </c>
    </row>
    <row r="56851" spans="1:4" x14ac:dyDescent="0.2">
      <c r="A56851">
        <v>103749</v>
      </c>
      <c r="B56851" t="s">
        <v>80</v>
      </c>
      <c r="C56851">
        <v>44776</v>
      </c>
      <c r="D56851">
        <v>5.5</v>
      </c>
    </row>
    <row r="56852" spans="1:4" x14ac:dyDescent="0.2">
      <c r="A56852">
        <v>103749</v>
      </c>
      <c r="B56852" t="s">
        <v>80</v>
      </c>
      <c r="C56852">
        <v>44773</v>
      </c>
      <c r="D56852">
        <v>0.5</v>
      </c>
    </row>
    <row r="56853" spans="1:4" x14ac:dyDescent="0.2">
      <c r="A56853">
        <v>103749</v>
      </c>
      <c r="B56853" t="s">
        <v>80</v>
      </c>
      <c r="C56853">
        <v>44754</v>
      </c>
      <c r="D56853">
        <v>0.25</v>
      </c>
    </row>
    <row r="56854" spans="1:4" x14ac:dyDescent="0.2">
      <c r="A56854">
        <v>103749</v>
      </c>
      <c r="B56854" t="s">
        <v>80</v>
      </c>
      <c r="C56854">
        <v>44752</v>
      </c>
      <c r="D56854">
        <v>0.5</v>
      </c>
    </row>
    <row r="56855" spans="1:4" x14ac:dyDescent="0.2">
      <c r="A56855">
        <v>103749</v>
      </c>
      <c r="B56855" t="s">
        <v>80</v>
      </c>
      <c r="C56855">
        <v>44746</v>
      </c>
      <c r="D56855">
        <v>0.5</v>
      </c>
    </row>
    <row r="56856" spans="1:4" x14ac:dyDescent="0.2">
      <c r="A56856">
        <v>103749</v>
      </c>
      <c r="B56856" t="s">
        <v>80</v>
      </c>
      <c r="C56856">
        <v>44744</v>
      </c>
      <c r="D56856">
        <v>0.25</v>
      </c>
    </row>
    <row r="56857" spans="1:4" x14ac:dyDescent="0.2">
      <c r="A56857">
        <v>103749</v>
      </c>
      <c r="B56857" t="s">
        <v>80</v>
      </c>
      <c r="C56857">
        <v>44742</v>
      </c>
      <c r="D56857">
        <v>5.5</v>
      </c>
    </row>
    <row r="56858" spans="1:4" x14ac:dyDescent="0.2">
      <c r="A56858">
        <v>103749</v>
      </c>
      <c r="B56858" t="s">
        <v>80</v>
      </c>
      <c r="C56858">
        <v>44740</v>
      </c>
      <c r="D56858">
        <v>0.5</v>
      </c>
    </row>
    <row r="56859" spans="1:4" x14ac:dyDescent="0.2">
      <c r="A56859">
        <v>103749</v>
      </c>
      <c r="B56859" t="s">
        <v>80</v>
      </c>
      <c r="C56859">
        <v>44739</v>
      </c>
      <c r="D56859">
        <v>5</v>
      </c>
    </row>
    <row r="56860" spans="1:4" x14ac:dyDescent="0.2">
      <c r="A56860">
        <v>103744</v>
      </c>
    </row>
    <row r="56861" spans="1:4" x14ac:dyDescent="0.2">
      <c r="A56861">
        <v>103744</v>
      </c>
      <c r="B56861" t="s">
        <v>6064</v>
      </c>
      <c r="C56861">
        <v>103668</v>
      </c>
      <c r="D56861">
        <v>6.5100000000000005E-2</v>
      </c>
    </row>
    <row r="56862" spans="1:4" x14ac:dyDescent="0.2">
      <c r="A56862">
        <v>103744</v>
      </c>
      <c r="B56862" t="s">
        <v>6064</v>
      </c>
      <c r="C56862">
        <v>103667</v>
      </c>
      <c r="D56862">
        <v>3.8300000000000001E-2</v>
      </c>
    </row>
    <row r="56863" spans="1:4" x14ac:dyDescent="0.2">
      <c r="A56863">
        <v>103744</v>
      </c>
      <c r="B56863" t="s">
        <v>6064</v>
      </c>
      <c r="C56863">
        <v>88278</v>
      </c>
      <c r="D56863">
        <v>0.62990000000000002</v>
      </c>
    </row>
    <row r="56864" spans="1:4" x14ac:dyDescent="0.2">
      <c r="A56864">
        <v>103744</v>
      </c>
      <c r="B56864" t="s">
        <v>80</v>
      </c>
      <c r="C56864">
        <v>44776</v>
      </c>
      <c r="D56864">
        <v>2.75</v>
      </c>
    </row>
    <row r="56865" spans="1:4" x14ac:dyDescent="0.2">
      <c r="A56865">
        <v>103744</v>
      </c>
      <c r="B56865" t="s">
        <v>80</v>
      </c>
      <c r="C56865">
        <v>44773</v>
      </c>
      <c r="D56865">
        <v>0.25</v>
      </c>
    </row>
    <row r="56866" spans="1:4" x14ac:dyDescent="0.2">
      <c r="A56866">
        <v>103744</v>
      </c>
      <c r="B56866" t="s">
        <v>80</v>
      </c>
      <c r="C56866">
        <v>44761</v>
      </c>
      <c r="D56866">
        <v>5.2499999999999998E-2</v>
      </c>
    </row>
    <row r="56867" spans="1:4" x14ac:dyDescent="0.2">
      <c r="A56867">
        <v>103744</v>
      </c>
      <c r="B56867" t="s">
        <v>80</v>
      </c>
      <c r="C56867">
        <v>44754</v>
      </c>
      <c r="D56867">
        <v>0.25</v>
      </c>
    </row>
    <row r="56868" spans="1:4" x14ac:dyDescent="0.2">
      <c r="A56868">
        <v>103744</v>
      </c>
      <c r="B56868" t="s">
        <v>80</v>
      </c>
      <c r="C56868">
        <v>44752</v>
      </c>
      <c r="D56868">
        <v>0.2</v>
      </c>
    </row>
    <row r="56869" spans="1:4" x14ac:dyDescent="0.2">
      <c r="A56869">
        <v>103744</v>
      </c>
      <c r="B56869" t="s">
        <v>80</v>
      </c>
      <c r="C56869">
        <v>44746</v>
      </c>
      <c r="D56869">
        <v>0.25</v>
      </c>
    </row>
    <row r="56870" spans="1:4" x14ac:dyDescent="0.2">
      <c r="A56870">
        <v>103744</v>
      </c>
      <c r="B56870" t="s">
        <v>80</v>
      </c>
      <c r="C56870">
        <v>44744</v>
      </c>
      <c r="D56870">
        <v>0.25</v>
      </c>
    </row>
    <row r="56871" spans="1:4" x14ac:dyDescent="0.2">
      <c r="A56871">
        <v>103744</v>
      </c>
      <c r="B56871" t="s">
        <v>80</v>
      </c>
      <c r="C56871">
        <v>44742</v>
      </c>
      <c r="D56871">
        <v>2.75</v>
      </c>
    </row>
    <row r="56872" spans="1:4" x14ac:dyDescent="0.2">
      <c r="A56872">
        <v>103744</v>
      </c>
      <c r="B56872" t="s">
        <v>80</v>
      </c>
      <c r="C56872">
        <v>44740</v>
      </c>
      <c r="D56872">
        <v>0.25</v>
      </c>
    </row>
    <row r="56873" spans="1:4" x14ac:dyDescent="0.2">
      <c r="A56873">
        <v>103744</v>
      </c>
      <c r="B56873" t="s">
        <v>80</v>
      </c>
      <c r="C56873">
        <v>44739</v>
      </c>
      <c r="D56873">
        <v>2.5</v>
      </c>
    </row>
    <row r="56874" spans="1:4" x14ac:dyDescent="0.2">
      <c r="A56874">
        <v>103748</v>
      </c>
    </row>
    <row r="56875" spans="1:4" x14ac:dyDescent="0.2">
      <c r="A56875">
        <v>103748</v>
      </c>
      <c r="B56875" t="s">
        <v>6064</v>
      </c>
      <c r="C56875">
        <v>103668</v>
      </c>
      <c r="D56875">
        <v>4.3099999999999999E-2</v>
      </c>
    </row>
    <row r="56876" spans="1:4" x14ac:dyDescent="0.2">
      <c r="A56876">
        <v>103748</v>
      </c>
      <c r="B56876" t="s">
        <v>6064</v>
      </c>
      <c r="C56876">
        <v>103667</v>
      </c>
      <c r="D56876">
        <v>2.5399999999999999E-2</v>
      </c>
    </row>
    <row r="56877" spans="1:4" x14ac:dyDescent="0.2">
      <c r="A56877">
        <v>103748</v>
      </c>
      <c r="B56877" t="s">
        <v>6064</v>
      </c>
      <c r="C56877">
        <v>88278</v>
      </c>
      <c r="D56877">
        <v>0.52110000000000001</v>
      </c>
    </row>
    <row r="56878" spans="1:4" x14ac:dyDescent="0.2">
      <c r="A56878">
        <v>103748</v>
      </c>
      <c r="B56878" t="s">
        <v>80</v>
      </c>
      <c r="C56878">
        <v>44776</v>
      </c>
      <c r="D56878">
        <v>2.75</v>
      </c>
    </row>
    <row r="56879" spans="1:4" x14ac:dyDescent="0.2">
      <c r="A56879">
        <v>103748</v>
      </c>
      <c r="B56879" t="s">
        <v>80</v>
      </c>
      <c r="C56879">
        <v>44773</v>
      </c>
      <c r="D56879">
        <v>0.25</v>
      </c>
    </row>
    <row r="56880" spans="1:4" x14ac:dyDescent="0.2">
      <c r="A56880">
        <v>103748</v>
      </c>
      <c r="B56880" t="s">
        <v>80</v>
      </c>
      <c r="C56880">
        <v>44754</v>
      </c>
      <c r="D56880">
        <v>0.25</v>
      </c>
    </row>
    <row r="56881" spans="1:4" x14ac:dyDescent="0.2">
      <c r="A56881">
        <v>103748</v>
      </c>
      <c r="B56881" t="s">
        <v>80</v>
      </c>
      <c r="C56881">
        <v>44752</v>
      </c>
      <c r="D56881">
        <v>0.25</v>
      </c>
    </row>
    <row r="56882" spans="1:4" x14ac:dyDescent="0.2">
      <c r="A56882">
        <v>103748</v>
      </c>
      <c r="B56882" t="s">
        <v>80</v>
      </c>
      <c r="C56882">
        <v>44746</v>
      </c>
      <c r="D56882">
        <v>0.25</v>
      </c>
    </row>
    <row r="56883" spans="1:4" x14ac:dyDescent="0.2">
      <c r="A56883">
        <v>103748</v>
      </c>
      <c r="B56883" t="s">
        <v>80</v>
      </c>
      <c r="C56883">
        <v>44744</v>
      </c>
      <c r="D56883">
        <v>0.25</v>
      </c>
    </row>
    <row r="56884" spans="1:4" x14ac:dyDescent="0.2">
      <c r="A56884">
        <v>103748</v>
      </c>
      <c r="B56884" t="s">
        <v>80</v>
      </c>
      <c r="C56884">
        <v>44742</v>
      </c>
      <c r="D56884">
        <v>2.75</v>
      </c>
    </row>
    <row r="56885" spans="1:4" x14ac:dyDescent="0.2">
      <c r="A56885">
        <v>103748</v>
      </c>
      <c r="B56885" t="s">
        <v>80</v>
      </c>
      <c r="C56885">
        <v>44740</v>
      </c>
      <c r="D56885">
        <v>0.25</v>
      </c>
    </row>
    <row r="56886" spans="1:4" x14ac:dyDescent="0.2">
      <c r="A56886">
        <v>103748</v>
      </c>
      <c r="B56886" t="s">
        <v>80</v>
      </c>
      <c r="C56886">
        <v>44739</v>
      </c>
      <c r="D56886">
        <v>2.5</v>
      </c>
    </row>
    <row r="56887" spans="1:4" x14ac:dyDescent="0.2">
      <c r="A56887">
        <v>103745</v>
      </c>
    </row>
    <row r="56888" spans="1:4" x14ac:dyDescent="0.2">
      <c r="A56888">
        <v>103745</v>
      </c>
      <c r="B56888" t="s">
        <v>6064</v>
      </c>
      <c r="C56888">
        <v>103668</v>
      </c>
      <c r="D56888">
        <v>6.5100000000000005E-2</v>
      </c>
    </row>
    <row r="56889" spans="1:4" x14ac:dyDescent="0.2">
      <c r="A56889">
        <v>103745</v>
      </c>
      <c r="B56889" t="s">
        <v>6064</v>
      </c>
      <c r="C56889">
        <v>103667</v>
      </c>
      <c r="D56889">
        <v>3.8300000000000001E-2</v>
      </c>
    </row>
    <row r="56890" spans="1:4" x14ac:dyDescent="0.2">
      <c r="A56890">
        <v>103745</v>
      </c>
      <c r="B56890" t="s">
        <v>6064</v>
      </c>
      <c r="C56890">
        <v>88278</v>
      </c>
      <c r="D56890">
        <v>1.2598</v>
      </c>
    </row>
    <row r="56891" spans="1:4" x14ac:dyDescent="0.2">
      <c r="A56891">
        <v>103745</v>
      </c>
      <c r="B56891" t="s">
        <v>80</v>
      </c>
      <c r="C56891">
        <v>44776</v>
      </c>
      <c r="D56891">
        <v>5.5</v>
      </c>
    </row>
    <row r="56892" spans="1:4" x14ac:dyDescent="0.2">
      <c r="A56892">
        <v>103745</v>
      </c>
      <c r="B56892" t="s">
        <v>80</v>
      </c>
      <c r="C56892">
        <v>44773</v>
      </c>
      <c r="D56892">
        <v>0.5</v>
      </c>
    </row>
    <row r="56893" spans="1:4" x14ac:dyDescent="0.2">
      <c r="A56893">
        <v>103745</v>
      </c>
      <c r="B56893" t="s">
        <v>80</v>
      </c>
      <c r="C56893">
        <v>44760</v>
      </c>
      <c r="D56893">
        <v>6.25E-2</v>
      </c>
    </row>
    <row r="56894" spans="1:4" x14ac:dyDescent="0.2">
      <c r="A56894">
        <v>103745</v>
      </c>
      <c r="B56894" t="s">
        <v>80</v>
      </c>
      <c r="C56894">
        <v>44754</v>
      </c>
      <c r="D56894">
        <v>0.25</v>
      </c>
    </row>
    <row r="56895" spans="1:4" x14ac:dyDescent="0.2">
      <c r="A56895">
        <v>103745</v>
      </c>
      <c r="B56895" t="s">
        <v>80</v>
      </c>
      <c r="C56895">
        <v>44752</v>
      </c>
      <c r="D56895">
        <v>0.5</v>
      </c>
    </row>
    <row r="56896" spans="1:4" x14ac:dyDescent="0.2">
      <c r="A56896">
        <v>103745</v>
      </c>
      <c r="B56896" t="s">
        <v>80</v>
      </c>
      <c r="C56896">
        <v>44746</v>
      </c>
      <c r="D56896">
        <v>0.5</v>
      </c>
    </row>
    <row r="56897" spans="1:4" x14ac:dyDescent="0.2">
      <c r="A56897">
        <v>103745</v>
      </c>
      <c r="B56897" t="s">
        <v>80</v>
      </c>
      <c r="C56897">
        <v>44744</v>
      </c>
      <c r="D56897">
        <v>0.25</v>
      </c>
    </row>
    <row r="56898" spans="1:4" x14ac:dyDescent="0.2">
      <c r="A56898">
        <v>103745</v>
      </c>
      <c r="B56898" t="s">
        <v>80</v>
      </c>
      <c r="C56898">
        <v>44742</v>
      </c>
      <c r="D56898">
        <v>5.5</v>
      </c>
    </row>
    <row r="56899" spans="1:4" x14ac:dyDescent="0.2">
      <c r="A56899">
        <v>103745</v>
      </c>
      <c r="B56899" t="s">
        <v>80</v>
      </c>
      <c r="C56899">
        <v>44740</v>
      </c>
      <c r="D56899">
        <v>0.5</v>
      </c>
    </row>
    <row r="56900" spans="1:4" x14ac:dyDescent="0.2">
      <c r="A56900">
        <v>103745</v>
      </c>
      <c r="B56900" t="s">
        <v>80</v>
      </c>
      <c r="C56900">
        <v>44739</v>
      </c>
      <c r="D56900">
        <v>5</v>
      </c>
    </row>
    <row r="56901" spans="1:4" x14ac:dyDescent="0.2">
      <c r="A56901">
        <v>103751</v>
      </c>
    </row>
    <row r="56902" spans="1:4" x14ac:dyDescent="0.2">
      <c r="A56902">
        <v>103751</v>
      </c>
      <c r="B56902" t="s">
        <v>6064</v>
      </c>
      <c r="C56902">
        <v>103668</v>
      </c>
      <c r="D56902">
        <v>4.3999999999999997E-2</v>
      </c>
    </row>
    <row r="56903" spans="1:4" x14ac:dyDescent="0.2">
      <c r="A56903">
        <v>103751</v>
      </c>
      <c r="B56903" t="s">
        <v>6064</v>
      </c>
      <c r="C56903">
        <v>103667</v>
      </c>
      <c r="D56903">
        <v>2.5999999999999999E-2</v>
      </c>
    </row>
    <row r="56904" spans="1:4" x14ac:dyDescent="0.2">
      <c r="A56904">
        <v>103751</v>
      </c>
      <c r="B56904" t="s">
        <v>6064</v>
      </c>
      <c r="C56904">
        <v>88278</v>
      </c>
      <c r="D56904">
        <v>1.5058</v>
      </c>
    </row>
    <row r="56905" spans="1:4" x14ac:dyDescent="0.2">
      <c r="A56905">
        <v>103751</v>
      </c>
      <c r="B56905" t="s">
        <v>80</v>
      </c>
      <c r="C56905">
        <v>44776</v>
      </c>
      <c r="D56905">
        <v>8</v>
      </c>
    </row>
    <row r="56906" spans="1:4" x14ac:dyDescent="0.2">
      <c r="A56906">
        <v>103751</v>
      </c>
      <c r="B56906" t="s">
        <v>80</v>
      </c>
      <c r="C56906">
        <v>44774</v>
      </c>
      <c r="D56906">
        <v>0.5</v>
      </c>
    </row>
    <row r="56907" spans="1:4" x14ac:dyDescent="0.2">
      <c r="A56907">
        <v>103751</v>
      </c>
      <c r="B56907" t="s">
        <v>80</v>
      </c>
      <c r="C56907">
        <v>44752</v>
      </c>
      <c r="D56907">
        <v>1</v>
      </c>
    </row>
    <row r="56908" spans="1:4" x14ac:dyDescent="0.2">
      <c r="A56908">
        <v>103751</v>
      </c>
      <c r="B56908" t="s">
        <v>80</v>
      </c>
      <c r="C56908">
        <v>44749</v>
      </c>
      <c r="D56908">
        <v>0.5</v>
      </c>
    </row>
    <row r="56909" spans="1:4" x14ac:dyDescent="0.2">
      <c r="A56909">
        <v>103751</v>
      </c>
      <c r="B56909" t="s">
        <v>80</v>
      </c>
      <c r="C56909">
        <v>44745</v>
      </c>
      <c r="D56909">
        <v>0.25</v>
      </c>
    </row>
    <row r="56910" spans="1:4" x14ac:dyDescent="0.2">
      <c r="A56910">
        <v>103751</v>
      </c>
      <c r="B56910" t="s">
        <v>80</v>
      </c>
      <c r="C56910">
        <v>44742</v>
      </c>
      <c r="D56910">
        <v>8</v>
      </c>
    </row>
    <row r="56911" spans="1:4" x14ac:dyDescent="0.2">
      <c r="A56911">
        <v>103751</v>
      </c>
      <c r="B56911" t="s">
        <v>80</v>
      </c>
      <c r="C56911">
        <v>44740</v>
      </c>
      <c r="D56911">
        <v>1</v>
      </c>
    </row>
    <row r="56912" spans="1:4" x14ac:dyDescent="0.2">
      <c r="A56912">
        <v>103751</v>
      </c>
      <c r="B56912" t="s">
        <v>80</v>
      </c>
      <c r="C56912">
        <v>44739</v>
      </c>
      <c r="D56912">
        <v>7</v>
      </c>
    </row>
    <row r="56913" spans="1:4" x14ac:dyDescent="0.2">
      <c r="A56913">
        <v>103750</v>
      </c>
    </row>
    <row r="56914" spans="1:4" x14ac:dyDescent="0.2">
      <c r="A56914">
        <v>103750</v>
      </c>
      <c r="B56914" t="s">
        <v>6064</v>
      </c>
      <c r="C56914">
        <v>103668</v>
      </c>
      <c r="D56914">
        <v>4.3999999999999997E-2</v>
      </c>
    </row>
    <row r="56915" spans="1:4" x14ac:dyDescent="0.2">
      <c r="A56915">
        <v>103750</v>
      </c>
      <c r="B56915" t="s">
        <v>6064</v>
      </c>
      <c r="C56915">
        <v>103667</v>
      </c>
      <c r="D56915">
        <v>2.5999999999999999E-2</v>
      </c>
    </row>
    <row r="56916" spans="1:4" x14ac:dyDescent="0.2">
      <c r="A56916">
        <v>103750</v>
      </c>
      <c r="B56916" t="s">
        <v>6064</v>
      </c>
      <c r="C56916">
        <v>88278</v>
      </c>
      <c r="D56916">
        <v>0.75290000000000001</v>
      </c>
    </row>
    <row r="56917" spans="1:4" x14ac:dyDescent="0.2">
      <c r="A56917">
        <v>103750</v>
      </c>
      <c r="B56917" t="s">
        <v>80</v>
      </c>
      <c r="C56917">
        <v>44776</v>
      </c>
      <c r="D56917">
        <v>4</v>
      </c>
    </row>
    <row r="56918" spans="1:4" x14ac:dyDescent="0.2">
      <c r="A56918">
        <v>103750</v>
      </c>
      <c r="B56918" t="s">
        <v>80</v>
      </c>
      <c r="C56918">
        <v>44774</v>
      </c>
      <c r="D56918">
        <v>0.25</v>
      </c>
    </row>
    <row r="56919" spans="1:4" x14ac:dyDescent="0.2">
      <c r="A56919">
        <v>103750</v>
      </c>
      <c r="B56919" t="s">
        <v>80</v>
      </c>
      <c r="C56919">
        <v>44752</v>
      </c>
      <c r="D56919">
        <v>0.5</v>
      </c>
    </row>
    <row r="56920" spans="1:4" x14ac:dyDescent="0.2">
      <c r="A56920">
        <v>103750</v>
      </c>
      <c r="B56920" t="s">
        <v>80</v>
      </c>
      <c r="C56920">
        <v>44749</v>
      </c>
      <c r="D56920">
        <v>0.25</v>
      </c>
    </row>
    <row r="56921" spans="1:4" x14ac:dyDescent="0.2">
      <c r="A56921">
        <v>103750</v>
      </c>
      <c r="B56921" t="s">
        <v>80</v>
      </c>
      <c r="C56921">
        <v>44745</v>
      </c>
      <c r="D56921">
        <v>0.25</v>
      </c>
    </row>
    <row r="56922" spans="1:4" x14ac:dyDescent="0.2">
      <c r="A56922">
        <v>103750</v>
      </c>
      <c r="B56922" t="s">
        <v>80</v>
      </c>
      <c r="C56922">
        <v>44742</v>
      </c>
      <c r="D56922">
        <v>4</v>
      </c>
    </row>
    <row r="56923" spans="1:4" x14ac:dyDescent="0.2">
      <c r="A56923">
        <v>103750</v>
      </c>
      <c r="B56923" t="s">
        <v>80</v>
      </c>
      <c r="C56923">
        <v>44740</v>
      </c>
      <c r="D56923">
        <v>0.5</v>
      </c>
    </row>
    <row r="56924" spans="1:4" x14ac:dyDescent="0.2">
      <c r="A56924">
        <v>103750</v>
      </c>
      <c r="B56924" t="s">
        <v>80</v>
      </c>
      <c r="C56924">
        <v>44739</v>
      </c>
      <c r="D56924">
        <v>3.5</v>
      </c>
    </row>
    <row r="56925" spans="1:4" x14ac:dyDescent="0.2">
      <c r="A56925">
        <v>103735</v>
      </c>
    </row>
    <row r="56926" spans="1:4" x14ac:dyDescent="0.2">
      <c r="A56926">
        <v>103735</v>
      </c>
      <c r="B56926" t="s">
        <v>6064</v>
      </c>
      <c r="C56926">
        <v>102275</v>
      </c>
      <c r="D56926">
        <v>1.37E-2</v>
      </c>
    </row>
    <row r="56927" spans="1:4" x14ac:dyDescent="0.2">
      <c r="A56927">
        <v>103735</v>
      </c>
      <c r="B56927" t="s">
        <v>6064</v>
      </c>
      <c r="C56927">
        <v>102274</v>
      </c>
      <c r="D56927">
        <v>3.5299999999999998E-2</v>
      </c>
    </row>
    <row r="56928" spans="1:4" x14ac:dyDescent="0.2">
      <c r="A56928">
        <v>103735</v>
      </c>
      <c r="B56928" t="s">
        <v>6064</v>
      </c>
      <c r="C56928">
        <v>88316</v>
      </c>
      <c r="D56928">
        <v>0.25990000000000002</v>
      </c>
    </row>
    <row r="56929" spans="1:4" x14ac:dyDescent="0.2">
      <c r="A56929">
        <v>103735</v>
      </c>
      <c r="B56929" t="s">
        <v>6064</v>
      </c>
      <c r="C56929">
        <v>88309</v>
      </c>
      <c r="D56929">
        <v>1.1299999999999999E-2</v>
      </c>
    </row>
    <row r="56930" spans="1:4" x14ac:dyDescent="0.2">
      <c r="A56930">
        <v>103735</v>
      </c>
      <c r="B56930" t="s">
        <v>80</v>
      </c>
      <c r="C56930">
        <v>44737</v>
      </c>
      <c r="D56930">
        <v>0.218</v>
      </c>
    </row>
    <row r="56931" spans="1:4" x14ac:dyDescent="0.2">
      <c r="A56931">
        <v>103735</v>
      </c>
      <c r="B56931" t="s">
        <v>80</v>
      </c>
      <c r="C56931">
        <v>44732</v>
      </c>
      <c r="D56931">
        <v>1</v>
      </c>
    </row>
    <row r="56932" spans="1:4" x14ac:dyDescent="0.2">
      <c r="A56932">
        <v>103738</v>
      </c>
    </row>
    <row r="56933" spans="1:4" x14ac:dyDescent="0.2">
      <c r="A56933">
        <v>103738</v>
      </c>
      <c r="B56933" t="s">
        <v>6064</v>
      </c>
      <c r="C56933">
        <v>102275</v>
      </c>
      <c r="D56933">
        <v>1.37E-2</v>
      </c>
    </row>
    <row r="56934" spans="1:4" x14ac:dyDescent="0.2">
      <c r="A56934">
        <v>103738</v>
      </c>
      <c r="B56934" t="s">
        <v>6064</v>
      </c>
      <c r="C56934">
        <v>102274</v>
      </c>
      <c r="D56934">
        <v>3.5299999999999998E-2</v>
      </c>
    </row>
    <row r="56935" spans="1:4" x14ac:dyDescent="0.2">
      <c r="A56935">
        <v>103738</v>
      </c>
      <c r="B56935" t="s">
        <v>6064</v>
      </c>
      <c r="C56935">
        <v>88316</v>
      </c>
      <c r="D56935">
        <v>0.25990000000000002</v>
      </c>
    </row>
    <row r="56936" spans="1:4" x14ac:dyDescent="0.2">
      <c r="A56936">
        <v>103738</v>
      </c>
      <c r="B56936" t="s">
        <v>6064</v>
      </c>
      <c r="C56936">
        <v>88309</v>
      </c>
      <c r="D56936">
        <v>1.1299999999999999E-2</v>
      </c>
    </row>
    <row r="56937" spans="1:4" x14ac:dyDescent="0.2">
      <c r="A56937">
        <v>103738</v>
      </c>
      <c r="B56937" t="s">
        <v>80</v>
      </c>
      <c r="C56937">
        <v>44737</v>
      </c>
      <c r="D56937">
        <v>0.218</v>
      </c>
    </row>
    <row r="56938" spans="1:4" x14ac:dyDescent="0.2">
      <c r="A56938">
        <v>103738</v>
      </c>
      <c r="B56938" t="s">
        <v>80</v>
      </c>
      <c r="C56938">
        <v>44734</v>
      </c>
      <c r="D56938">
        <v>1</v>
      </c>
    </row>
    <row r="56939" spans="1:4" x14ac:dyDescent="0.2">
      <c r="A56939">
        <v>103736</v>
      </c>
    </row>
    <row r="56940" spans="1:4" x14ac:dyDescent="0.2">
      <c r="A56940">
        <v>103736</v>
      </c>
      <c r="B56940" t="s">
        <v>6064</v>
      </c>
      <c r="C56940">
        <v>102275</v>
      </c>
      <c r="D56940">
        <v>0.13700000000000001</v>
      </c>
    </row>
    <row r="56941" spans="1:4" x14ac:dyDescent="0.2">
      <c r="A56941">
        <v>103736</v>
      </c>
      <c r="B56941" t="s">
        <v>6064</v>
      </c>
      <c r="C56941">
        <v>102274</v>
      </c>
      <c r="D56941">
        <v>3.5299999999999998E-2</v>
      </c>
    </row>
    <row r="56942" spans="1:4" x14ac:dyDescent="0.2">
      <c r="A56942">
        <v>103736</v>
      </c>
      <c r="B56942" t="s">
        <v>6064</v>
      </c>
      <c r="C56942">
        <v>88316</v>
      </c>
      <c r="D56942">
        <v>0.25990000000000002</v>
      </c>
    </row>
    <row r="56943" spans="1:4" x14ac:dyDescent="0.2">
      <c r="A56943">
        <v>103736</v>
      </c>
      <c r="B56943" t="s">
        <v>6064</v>
      </c>
      <c r="C56943">
        <v>88309</v>
      </c>
      <c r="D56943">
        <v>1.1299999999999999E-2</v>
      </c>
    </row>
    <row r="56944" spans="1:4" x14ac:dyDescent="0.2">
      <c r="A56944">
        <v>103736</v>
      </c>
      <c r="B56944" t="s">
        <v>80</v>
      </c>
      <c r="C56944">
        <v>44737</v>
      </c>
      <c r="D56944">
        <v>0.218</v>
      </c>
    </row>
    <row r="56945" spans="1:4" x14ac:dyDescent="0.2">
      <c r="A56945">
        <v>103736</v>
      </c>
      <c r="B56945" t="s">
        <v>80</v>
      </c>
      <c r="C56945">
        <v>44733</v>
      </c>
      <c r="D56945">
        <v>1</v>
      </c>
    </row>
    <row r="56946" spans="1:4" x14ac:dyDescent="0.2">
      <c r="A56946">
        <v>103739</v>
      </c>
    </row>
    <row r="56947" spans="1:4" x14ac:dyDescent="0.2">
      <c r="A56947">
        <v>103739</v>
      </c>
      <c r="B56947" t="s">
        <v>6064</v>
      </c>
      <c r="C56947">
        <v>102275</v>
      </c>
      <c r="D56947">
        <v>6.7999999999999996E-3</v>
      </c>
    </row>
    <row r="56948" spans="1:4" x14ac:dyDescent="0.2">
      <c r="A56948">
        <v>103739</v>
      </c>
      <c r="B56948" t="s">
        <v>6064</v>
      </c>
      <c r="C56948">
        <v>102274</v>
      </c>
      <c r="D56948">
        <v>1.7399999999999999E-2</v>
      </c>
    </row>
    <row r="56949" spans="1:4" x14ac:dyDescent="0.2">
      <c r="A56949">
        <v>103739</v>
      </c>
      <c r="B56949" t="s">
        <v>6064</v>
      </c>
      <c r="C56949">
        <v>88316</v>
      </c>
      <c r="D56949">
        <v>0.18540000000000001</v>
      </c>
    </row>
    <row r="56950" spans="1:4" x14ac:dyDescent="0.2">
      <c r="A56950">
        <v>103739</v>
      </c>
      <c r="B56950" t="s">
        <v>6064</v>
      </c>
      <c r="C56950">
        <v>88309</v>
      </c>
      <c r="D56950">
        <v>8.0999999999999996E-3</v>
      </c>
    </row>
    <row r="56951" spans="1:4" x14ac:dyDescent="0.2">
      <c r="A56951">
        <v>103739</v>
      </c>
      <c r="B56951" t="s">
        <v>80</v>
      </c>
      <c r="C56951">
        <v>44737</v>
      </c>
      <c r="D56951">
        <v>0.109</v>
      </c>
    </row>
    <row r="56952" spans="1:4" x14ac:dyDescent="0.2">
      <c r="A56952">
        <v>103739</v>
      </c>
      <c r="B56952" t="s">
        <v>80</v>
      </c>
      <c r="C56952">
        <v>44730</v>
      </c>
      <c r="D56952">
        <v>1</v>
      </c>
    </row>
    <row r="56953" spans="1:4" x14ac:dyDescent="0.2">
      <c r="A56953">
        <v>103737</v>
      </c>
    </row>
    <row r="56954" spans="1:4" x14ac:dyDescent="0.2">
      <c r="A56954">
        <v>103737</v>
      </c>
      <c r="B56954" t="s">
        <v>6064</v>
      </c>
      <c r="C56954">
        <v>102275</v>
      </c>
      <c r="D56954">
        <v>1.37E-2</v>
      </c>
    </row>
    <row r="56955" spans="1:4" x14ac:dyDescent="0.2">
      <c r="A56955">
        <v>103737</v>
      </c>
      <c r="B56955" t="s">
        <v>6064</v>
      </c>
      <c r="C56955">
        <v>102274</v>
      </c>
      <c r="D56955">
        <v>3.5299999999999998E-2</v>
      </c>
    </row>
    <row r="56956" spans="1:4" x14ac:dyDescent="0.2">
      <c r="A56956">
        <v>103737</v>
      </c>
      <c r="B56956" t="s">
        <v>6064</v>
      </c>
      <c r="C56956">
        <v>88316</v>
      </c>
      <c r="D56956">
        <v>0.25990000000000002</v>
      </c>
    </row>
    <row r="56957" spans="1:4" x14ac:dyDescent="0.2">
      <c r="A56957">
        <v>103737</v>
      </c>
      <c r="B56957" t="s">
        <v>6064</v>
      </c>
      <c r="C56957">
        <v>88309</v>
      </c>
      <c r="D56957">
        <v>1.1299999999999999E-2</v>
      </c>
    </row>
    <row r="56958" spans="1:4" x14ac:dyDescent="0.2">
      <c r="A56958">
        <v>103737</v>
      </c>
      <c r="B56958" t="s">
        <v>80</v>
      </c>
      <c r="C56958">
        <v>44737</v>
      </c>
      <c r="D56958">
        <v>0.218</v>
      </c>
    </row>
    <row r="56959" spans="1:4" x14ac:dyDescent="0.2">
      <c r="A56959">
        <v>103737</v>
      </c>
      <c r="B56959" t="s">
        <v>80</v>
      </c>
      <c r="C56959">
        <v>44731</v>
      </c>
      <c r="D56959">
        <v>1</v>
      </c>
    </row>
    <row r="56960" spans="1:4" x14ac:dyDescent="0.2">
      <c r="A56960">
        <v>103742</v>
      </c>
    </row>
    <row r="56961" spans="1:4" x14ac:dyDescent="0.2">
      <c r="A56961">
        <v>103742</v>
      </c>
      <c r="B56961" t="s">
        <v>6064</v>
      </c>
      <c r="C56961">
        <v>102275</v>
      </c>
      <c r="D56961">
        <v>9.1700000000000004E-2</v>
      </c>
    </row>
    <row r="56962" spans="1:4" x14ac:dyDescent="0.2">
      <c r="A56962">
        <v>103742</v>
      </c>
      <c r="B56962" t="s">
        <v>6064</v>
      </c>
      <c r="C56962">
        <v>102274</v>
      </c>
      <c r="D56962">
        <v>1.9083000000000001</v>
      </c>
    </row>
    <row r="56963" spans="1:4" x14ac:dyDescent="0.2">
      <c r="A56963">
        <v>103742</v>
      </c>
      <c r="B56963" t="s">
        <v>6064</v>
      </c>
      <c r="C56963">
        <v>88278</v>
      </c>
      <c r="D56963">
        <v>2.8127</v>
      </c>
    </row>
    <row r="56964" spans="1:4" x14ac:dyDescent="0.2">
      <c r="A56964">
        <v>103742</v>
      </c>
      <c r="B56964" t="s">
        <v>80</v>
      </c>
      <c r="C56964">
        <v>44776</v>
      </c>
      <c r="D56964">
        <v>8</v>
      </c>
    </row>
    <row r="56965" spans="1:4" x14ac:dyDescent="0.2">
      <c r="A56965">
        <v>103742</v>
      </c>
      <c r="B56965" t="s">
        <v>80</v>
      </c>
      <c r="C56965">
        <v>44759</v>
      </c>
      <c r="D56965">
        <v>1</v>
      </c>
    </row>
    <row r="56966" spans="1:4" x14ac:dyDescent="0.2">
      <c r="A56966">
        <v>103742</v>
      </c>
      <c r="B56966" t="s">
        <v>80</v>
      </c>
      <c r="C56966">
        <v>44757</v>
      </c>
      <c r="D56966">
        <v>5</v>
      </c>
    </row>
    <row r="56967" spans="1:4" x14ac:dyDescent="0.2">
      <c r="A56967">
        <v>103742</v>
      </c>
      <c r="B56967" t="s">
        <v>80</v>
      </c>
      <c r="C56967">
        <v>44742</v>
      </c>
      <c r="D56967">
        <v>8</v>
      </c>
    </row>
    <row r="56968" spans="1:4" x14ac:dyDescent="0.2">
      <c r="A56968">
        <v>103742</v>
      </c>
      <c r="B56968" t="s">
        <v>80</v>
      </c>
      <c r="C56968">
        <v>44739</v>
      </c>
      <c r="D56968">
        <v>8</v>
      </c>
    </row>
    <row r="56969" spans="1:4" x14ac:dyDescent="0.2">
      <c r="A56969">
        <v>103689</v>
      </c>
    </row>
    <row r="56970" spans="1:4" x14ac:dyDescent="0.2">
      <c r="A56970">
        <v>103689</v>
      </c>
      <c r="B56970" t="s">
        <v>6064</v>
      </c>
      <c r="C56970">
        <v>102234</v>
      </c>
      <c r="D56970">
        <v>0.5</v>
      </c>
    </row>
    <row r="56971" spans="1:4" x14ac:dyDescent="0.2">
      <c r="A56971">
        <v>103689</v>
      </c>
      <c r="B56971" t="s">
        <v>6064</v>
      </c>
      <c r="C56971">
        <v>88316</v>
      </c>
      <c r="D56971">
        <v>1.1186</v>
      </c>
    </row>
    <row r="56972" spans="1:4" x14ac:dyDescent="0.2">
      <c r="A56972">
        <v>103689</v>
      </c>
      <c r="B56972" t="s">
        <v>6064</v>
      </c>
      <c r="C56972">
        <v>88262</v>
      </c>
      <c r="D56972">
        <v>0.37290000000000001</v>
      </c>
    </row>
    <row r="56973" spans="1:4" x14ac:dyDescent="0.2">
      <c r="A56973">
        <v>103689</v>
      </c>
      <c r="B56973" t="s">
        <v>80</v>
      </c>
      <c r="C56973">
        <v>5069</v>
      </c>
      <c r="D56973">
        <v>1.32E-2</v>
      </c>
    </row>
    <row r="56974" spans="1:4" x14ac:dyDescent="0.2">
      <c r="A56974">
        <v>103689</v>
      </c>
      <c r="B56974" t="s">
        <v>80</v>
      </c>
      <c r="C56974">
        <v>5065</v>
      </c>
      <c r="D56974">
        <v>1.1299999999999999E-2</v>
      </c>
    </row>
    <row r="56975" spans="1:4" x14ac:dyDescent="0.2">
      <c r="A56975">
        <v>103689</v>
      </c>
      <c r="B56975" t="s">
        <v>80</v>
      </c>
      <c r="C56975">
        <v>4813</v>
      </c>
      <c r="D56975">
        <v>1</v>
      </c>
    </row>
    <row r="56976" spans="1:4" x14ac:dyDescent="0.2">
      <c r="A56976">
        <v>103689</v>
      </c>
      <c r="B56976" t="s">
        <v>80</v>
      </c>
      <c r="C56976">
        <v>4509</v>
      </c>
      <c r="D56976">
        <v>3.2082999999999999</v>
      </c>
    </row>
    <row r="56977" spans="1:4" x14ac:dyDescent="0.2">
      <c r="A56977">
        <v>103702</v>
      </c>
    </row>
    <row r="56978" spans="1:4" x14ac:dyDescent="0.2">
      <c r="A56978">
        <v>103702</v>
      </c>
      <c r="B56978" t="s">
        <v>6064</v>
      </c>
      <c r="C56978">
        <v>88316</v>
      </c>
      <c r="D56978">
        <v>1.2123999999999999</v>
      </c>
    </row>
    <row r="56979" spans="1:4" x14ac:dyDescent="0.2">
      <c r="A56979">
        <v>103702</v>
      </c>
      <c r="B56979" t="s">
        <v>6064</v>
      </c>
      <c r="C56979">
        <v>88278</v>
      </c>
      <c r="D56979">
        <v>0.40410000000000001</v>
      </c>
    </row>
    <row r="56980" spans="1:4" x14ac:dyDescent="0.2">
      <c r="A56980">
        <v>103702</v>
      </c>
      <c r="B56980" t="s">
        <v>80</v>
      </c>
      <c r="C56980">
        <v>44782</v>
      </c>
      <c r="D56980">
        <v>1</v>
      </c>
    </row>
    <row r="56981" spans="1:4" x14ac:dyDescent="0.2">
      <c r="A56981">
        <v>103702</v>
      </c>
      <c r="B56981" t="s">
        <v>80</v>
      </c>
      <c r="C56981">
        <v>44625</v>
      </c>
      <c r="D56981">
        <v>8</v>
      </c>
    </row>
    <row r="56982" spans="1:4" x14ac:dyDescent="0.2">
      <c r="A56982">
        <v>103702</v>
      </c>
      <c r="B56982" t="s">
        <v>80</v>
      </c>
      <c r="C56982">
        <v>44624</v>
      </c>
      <c r="D56982">
        <v>8</v>
      </c>
    </row>
    <row r="56983" spans="1:4" x14ac:dyDescent="0.2">
      <c r="A56983">
        <v>103702</v>
      </c>
      <c r="B56983" t="s">
        <v>80</v>
      </c>
      <c r="C56983">
        <v>406</v>
      </c>
      <c r="D56983">
        <v>0.32250000000000001</v>
      </c>
    </row>
    <row r="56984" spans="1:4" x14ac:dyDescent="0.2">
      <c r="A56984">
        <v>103700</v>
      </c>
    </row>
    <row r="56985" spans="1:4" x14ac:dyDescent="0.2">
      <c r="A56985">
        <v>103700</v>
      </c>
      <c r="B56985" t="s">
        <v>6064</v>
      </c>
      <c r="C56985">
        <v>88316</v>
      </c>
      <c r="D56985">
        <v>0.83730000000000004</v>
      </c>
    </row>
    <row r="56986" spans="1:4" x14ac:dyDescent="0.2">
      <c r="A56986">
        <v>103700</v>
      </c>
      <c r="B56986" t="s">
        <v>6064</v>
      </c>
      <c r="C56986">
        <v>88262</v>
      </c>
      <c r="D56986">
        <v>0.27910000000000001</v>
      </c>
    </row>
    <row r="56987" spans="1:4" x14ac:dyDescent="0.2">
      <c r="A56987">
        <v>103700</v>
      </c>
      <c r="B56987" t="s">
        <v>80</v>
      </c>
      <c r="C56987">
        <v>44782</v>
      </c>
      <c r="D56987">
        <v>1</v>
      </c>
    </row>
    <row r="56988" spans="1:4" x14ac:dyDescent="0.2">
      <c r="A56988">
        <v>103700</v>
      </c>
      <c r="B56988" t="s">
        <v>80</v>
      </c>
      <c r="C56988">
        <v>5069</v>
      </c>
      <c r="D56988">
        <v>3.0300000000000001E-2</v>
      </c>
    </row>
    <row r="56989" spans="1:4" x14ac:dyDescent="0.2">
      <c r="A56989">
        <v>103698</v>
      </c>
    </row>
    <row r="56990" spans="1:4" x14ac:dyDescent="0.2">
      <c r="A56990">
        <v>103698</v>
      </c>
      <c r="B56990" t="s">
        <v>6064</v>
      </c>
      <c r="C56990">
        <v>88316</v>
      </c>
      <c r="D56990">
        <v>0.75819999999999999</v>
      </c>
    </row>
    <row r="56991" spans="1:4" x14ac:dyDescent="0.2">
      <c r="A56991">
        <v>103698</v>
      </c>
      <c r="B56991" t="s">
        <v>6064</v>
      </c>
      <c r="C56991">
        <v>88278</v>
      </c>
      <c r="D56991">
        <v>0.25269999999999998</v>
      </c>
    </row>
    <row r="56992" spans="1:4" x14ac:dyDescent="0.2">
      <c r="A56992">
        <v>103698</v>
      </c>
      <c r="B56992" t="s">
        <v>80</v>
      </c>
      <c r="C56992">
        <v>44782</v>
      </c>
      <c r="D56992">
        <v>1</v>
      </c>
    </row>
    <row r="56993" spans="1:4" x14ac:dyDescent="0.2">
      <c r="A56993">
        <v>103698</v>
      </c>
      <c r="B56993" t="s">
        <v>80</v>
      </c>
      <c r="C56993">
        <v>44621</v>
      </c>
      <c r="D56993">
        <v>4</v>
      </c>
    </row>
    <row r="56994" spans="1:4" x14ac:dyDescent="0.2">
      <c r="A56994">
        <v>103703</v>
      </c>
    </row>
    <row r="56995" spans="1:4" x14ac:dyDescent="0.2">
      <c r="A56995">
        <v>103703</v>
      </c>
      <c r="B56995" t="s">
        <v>6064</v>
      </c>
      <c r="C56995">
        <v>88316</v>
      </c>
      <c r="D56995">
        <v>1.2123999999999999</v>
      </c>
    </row>
    <row r="56996" spans="1:4" x14ac:dyDescent="0.2">
      <c r="A56996">
        <v>103703</v>
      </c>
      <c r="B56996" t="s">
        <v>6064</v>
      </c>
      <c r="C56996">
        <v>88278</v>
      </c>
      <c r="D56996">
        <v>0.40410000000000001</v>
      </c>
    </row>
    <row r="56997" spans="1:4" x14ac:dyDescent="0.2">
      <c r="A56997">
        <v>103703</v>
      </c>
      <c r="B56997" t="s">
        <v>80</v>
      </c>
      <c r="C56997">
        <v>44781</v>
      </c>
      <c r="D56997">
        <v>1</v>
      </c>
    </row>
    <row r="56998" spans="1:4" x14ac:dyDescent="0.2">
      <c r="A56998">
        <v>103703</v>
      </c>
      <c r="B56998" t="s">
        <v>80</v>
      </c>
      <c r="C56998">
        <v>44625</v>
      </c>
      <c r="D56998">
        <v>8</v>
      </c>
    </row>
    <row r="56999" spans="1:4" x14ac:dyDescent="0.2">
      <c r="A56999">
        <v>103703</v>
      </c>
      <c r="B56999" t="s">
        <v>80</v>
      </c>
      <c r="C56999">
        <v>44624</v>
      </c>
      <c r="D56999">
        <v>8</v>
      </c>
    </row>
    <row r="57000" spans="1:4" x14ac:dyDescent="0.2">
      <c r="A57000">
        <v>103703</v>
      </c>
      <c r="B57000" t="s">
        <v>80</v>
      </c>
      <c r="C57000">
        <v>406</v>
      </c>
      <c r="D57000">
        <v>0.32250000000000001</v>
      </c>
    </row>
    <row r="57001" spans="1:4" x14ac:dyDescent="0.2">
      <c r="A57001">
        <v>103701</v>
      </c>
    </row>
    <row r="57002" spans="1:4" x14ac:dyDescent="0.2">
      <c r="A57002">
        <v>103701</v>
      </c>
      <c r="B57002" t="s">
        <v>6064</v>
      </c>
      <c r="C57002">
        <v>88316</v>
      </c>
      <c r="D57002">
        <v>0.83730000000000004</v>
      </c>
    </row>
    <row r="57003" spans="1:4" x14ac:dyDescent="0.2">
      <c r="A57003">
        <v>103701</v>
      </c>
      <c r="B57003" t="s">
        <v>6064</v>
      </c>
      <c r="C57003">
        <v>88309</v>
      </c>
      <c r="D57003">
        <v>0.27910000000000001</v>
      </c>
    </row>
    <row r="57004" spans="1:4" x14ac:dyDescent="0.2">
      <c r="A57004">
        <v>103701</v>
      </c>
      <c r="B57004" t="s">
        <v>80</v>
      </c>
      <c r="C57004">
        <v>44781</v>
      </c>
      <c r="D57004">
        <v>1</v>
      </c>
    </row>
    <row r="57005" spans="1:4" x14ac:dyDescent="0.2">
      <c r="A57005">
        <v>103701</v>
      </c>
      <c r="B57005" t="s">
        <v>80</v>
      </c>
      <c r="C57005">
        <v>5069</v>
      </c>
      <c r="D57005">
        <v>3.0300000000000001E-2</v>
      </c>
    </row>
    <row r="57006" spans="1:4" x14ac:dyDescent="0.2">
      <c r="A57006">
        <v>103699</v>
      </c>
    </row>
    <row r="57007" spans="1:4" x14ac:dyDescent="0.2">
      <c r="A57007">
        <v>103699</v>
      </c>
      <c r="B57007" t="s">
        <v>6064</v>
      </c>
      <c r="C57007">
        <v>88316</v>
      </c>
      <c r="D57007">
        <v>0.75819999999999999</v>
      </c>
    </row>
    <row r="57008" spans="1:4" x14ac:dyDescent="0.2">
      <c r="A57008">
        <v>103699</v>
      </c>
      <c r="B57008" t="s">
        <v>6064</v>
      </c>
      <c r="C57008">
        <v>88278</v>
      </c>
      <c r="D57008">
        <v>0.25269999999999998</v>
      </c>
    </row>
    <row r="57009" spans="1:4" x14ac:dyDescent="0.2">
      <c r="A57009">
        <v>103699</v>
      </c>
      <c r="B57009" t="s">
        <v>80</v>
      </c>
      <c r="C57009">
        <v>44781</v>
      </c>
      <c r="D57009">
        <v>1</v>
      </c>
    </row>
    <row r="57010" spans="1:4" x14ac:dyDescent="0.2">
      <c r="A57010">
        <v>103699</v>
      </c>
      <c r="B57010" t="s">
        <v>80</v>
      </c>
      <c r="C57010">
        <v>44621</v>
      </c>
      <c r="D57010">
        <v>4</v>
      </c>
    </row>
    <row r="57011" spans="1:4" x14ac:dyDescent="0.2">
      <c r="A57011">
        <v>103704</v>
      </c>
    </row>
    <row r="57012" spans="1:4" x14ac:dyDescent="0.2">
      <c r="A57012">
        <v>103704</v>
      </c>
      <c r="B57012" t="s">
        <v>6064</v>
      </c>
      <c r="C57012">
        <v>88316</v>
      </c>
      <c r="D57012">
        <v>0.55449999999999999</v>
      </c>
    </row>
    <row r="57013" spans="1:4" x14ac:dyDescent="0.2">
      <c r="A57013">
        <v>103704</v>
      </c>
      <c r="B57013" t="s">
        <v>6064</v>
      </c>
      <c r="C57013">
        <v>88278</v>
      </c>
      <c r="D57013">
        <v>0.27729999999999999</v>
      </c>
    </row>
    <row r="57014" spans="1:4" x14ac:dyDescent="0.2">
      <c r="A57014">
        <v>103704</v>
      </c>
      <c r="B57014" t="s">
        <v>80</v>
      </c>
      <c r="C57014">
        <v>44968</v>
      </c>
      <c r="D57014">
        <v>1</v>
      </c>
    </row>
    <row r="57015" spans="1:4" x14ac:dyDescent="0.2">
      <c r="A57015">
        <v>103704</v>
      </c>
      <c r="B57015" t="s">
        <v>6064</v>
      </c>
      <c r="C57015">
        <v>5930</v>
      </c>
      <c r="D57015">
        <v>9.2499999999999999E-2</v>
      </c>
    </row>
    <row r="57016" spans="1:4" x14ac:dyDescent="0.2">
      <c r="A57016">
        <v>103704</v>
      </c>
      <c r="B57016" t="s">
        <v>6064</v>
      </c>
      <c r="C57016">
        <v>5928</v>
      </c>
      <c r="D57016">
        <v>4.6199999999999998E-2</v>
      </c>
    </row>
    <row r="57017" spans="1:4" x14ac:dyDescent="0.2">
      <c r="A57017">
        <v>103706</v>
      </c>
    </row>
    <row r="57018" spans="1:4" x14ac:dyDescent="0.2">
      <c r="A57018">
        <v>103706</v>
      </c>
      <c r="B57018" t="s">
        <v>6064</v>
      </c>
      <c r="C57018">
        <v>88316</v>
      </c>
      <c r="D57018">
        <v>18.414400000000001</v>
      </c>
    </row>
    <row r="57019" spans="1:4" x14ac:dyDescent="0.2">
      <c r="A57019">
        <v>103706</v>
      </c>
      <c r="B57019" t="s">
        <v>6064</v>
      </c>
      <c r="C57019">
        <v>88278</v>
      </c>
      <c r="D57019">
        <v>9.2072000000000003</v>
      </c>
    </row>
    <row r="57020" spans="1:4" x14ac:dyDescent="0.2">
      <c r="A57020">
        <v>103706</v>
      </c>
      <c r="B57020" t="s">
        <v>80</v>
      </c>
      <c r="C57020">
        <v>44628</v>
      </c>
      <c r="D57020">
        <v>1</v>
      </c>
    </row>
    <row r="57021" spans="1:4" x14ac:dyDescent="0.2">
      <c r="A57021">
        <v>103706</v>
      </c>
      <c r="B57021" t="s">
        <v>6064</v>
      </c>
      <c r="C57021">
        <v>5930</v>
      </c>
      <c r="D57021">
        <v>2.8868</v>
      </c>
    </row>
    <row r="57022" spans="1:4" x14ac:dyDescent="0.2">
      <c r="A57022">
        <v>103706</v>
      </c>
      <c r="B57022" t="s">
        <v>6064</v>
      </c>
      <c r="C57022">
        <v>5928</v>
      </c>
      <c r="D57022">
        <v>1.7168000000000001</v>
      </c>
    </row>
    <row r="57023" spans="1:4" x14ac:dyDescent="0.2">
      <c r="A57023">
        <v>103707</v>
      </c>
    </row>
    <row r="57024" spans="1:4" x14ac:dyDescent="0.2">
      <c r="A57024">
        <v>103707</v>
      </c>
      <c r="B57024" t="s">
        <v>6064</v>
      </c>
      <c r="C57024">
        <v>88316</v>
      </c>
      <c r="D57024">
        <v>18.7698</v>
      </c>
    </row>
    <row r="57025" spans="1:4" x14ac:dyDescent="0.2">
      <c r="A57025">
        <v>103707</v>
      </c>
      <c r="B57025" t="s">
        <v>6064</v>
      </c>
      <c r="C57025">
        <v>88278</v>
      </c>
      <c r="D57025">
        <v>9.3849</v>
      </c>
    </row>
    <row r="57026" spans="1:4" x14ac:dyDescent="0.2">
      <c r="A57026">
        <v>103707</v>
      </c>
      <c r="B57026" t="s">
        <v>80</v>
      </c>
      <c r="C57026">
        <v>44629</v>
      </c>
      <c r="D57026">
        <v>1</v>
      </c>
    </row>
    <row r="57027" spans="1:4" x14ac:dyDescent="0.2">
      <c r="A57027">
        <v>103707</v>
      </c>
      <c r="B57027" t="s">
        <v>6064</v>
      </c>
      <c r="C57027">
        <v>5930</v>
      </c>
      <c r="D57027">
        <v>2.9756999999999998</v>
      </c>
    </row>
    <row r="57028" spans="1:4" x14ac:dyDescent="0.2">
      <c r="A57028">
        <v>103707</v>
      </c>
      <c r="B57028" t="s">
        <v>6064</v>
      </c>
      <c r="C57028">
        <v>5928</v>
      </c>
      <c r="D57028">
        <v>1.7168000000000001</v>
      </c>
    </row>
    <row r="57029" spans="1:4" x14ac:dyDescent="0.2">
      <c r="A57029">
        <v>103708</v>
      </c>
    </row>
    <row r="57030" spans="1:4" x14ac:dyDescent="0.2">
      <c r="A57030">
        <v>103708</v>
      </c>
      <c r="B57030" t="s">
        <v>6064</v>
      </c>
      <c r="C57030">
        <v>88316</v>
      </c>
      <c r="D57030">
        <v>19.836200000000002</v>
      </c>
    </row>
    <row r="57031" spans="1:4" x14ac:dyDescent="0.2">
      <c r="A57031">
        <v>103708</v>
      </c>
      <c r="B57031" t="s">
        <v>6064</v>
      </c>
      <c r="C57031">
        <v>88278</v>
      </c>
      <c r="D57031">
        <v>9.9181000000000008</v>
      </c>
    </row>
    <row r="57032" spans="1:4" x14ac:dyDescent="0.2">
      <c r="A57032">
        <v>103708</v>
      </c>
      <c r="B57032" t="s">
        <v>80</v>
      </c>
      <c r="C57032">
        <v>44630</v>
      </c>
      <c r="D57032">
        <v>1</v>
      </c>
    </row>
    <row r="57033" spans="1:4" x14ac:dyDescent="0.2">
      <c r="A57033">
        <v>103708</v>
      </c>
      <c r="B57033" t="s">
        <v>6064</v>
      </c>
      <c r="C57033">
        <v>5930</v>
      </c>
      <c r="D57033">
        <v>3.2422</v>
      </c>
    </row>
    <row r="57034" spans="1:4" x14ac:dyDescent="0.2">
      <c r="A57034">
        <v>103708</v>
      </c>
      <c r="B57034" t="s">
        <v>6064</v>
      </c>
      <c r="C57034">
        <v>5928</v>
      </c>
      <c r="D57034">
        <v>1.7168000000000001</v>
      </c>
    </row>
    <row r="57035" spans="1:4" x14ac:dyDescent="0.2">
      <c r="A57035">
        <v>103709</v>
      </c>
    </row>
    <row r="57036" spans="1:4" x14ac:dyDescent="0.2">
      <c r="A57036">
        <v>103709</v>
      </c>
      <c r="B57036" t="s">
        <v>6064</v>
      </c>
      <c r="C57036">
        <v>88316</v>
      </c>
      <c r="D57036">
        <v>24.766500000000001</v>
      </c>
    </row>
    <row r="57037" spans="1:4" x14ac:dyDescent="0.2">
      <c r="A57037">
        <v>103709</v>
      </c>
      <c r="B57037" t="s">
        <v>6064</v>
      </c>
      <c r="C57037">
        <v>88278</v>
      </c>
      <c r="D57037">
        <v>12.3833</v>
      </c>
    </row>
    <row r="57038" spans="1:4" x14ac:dyDescent="0.2">
      <c r="A57038">
        <v>103709</v>
      </c>
      <c r="B57038" t="s">
        <v>80</v>
      </c>
      <c r="C57038">
        <v>44631</v>
      </c>
      <c r="D57038">
        <v>1</v>
      </c>
    </row>
    <row r="57039" spans="1:4" x14ac:dyDescent="0.2">
      <c r="A57039">
        <v>103709</v>
      </c>
      <c r="B57039" t="s">
        <v>6064</v>
      </c>
      <c r="C57039">
        <v>5930</v>
      </c>
      <c r="D57039">
        <v>4.2718999999999996</v>
      </c>
    </row>
    <row r="57040" spans="1:4" x14ac:dyDescent="0.2">
      <c r="A57040">
        <v>103709</v>
      </c>
      <c r="B57040" t="s">
        <v>6064</v>
      </c>
      <c r="C57040">
        <v>5928</v>
      </c>
      <c r="D57040">
        <v>1.9197</v>
      </c>
    </row>
    <row r="57041" spans="1:4" x14ac:dyDescent="0.2">
      <c r="A57041">
        <v>103710</v>
      </c>
    </row>
    <row r="57042" spans="1:4" x14ac:dyDescent="0.2">
      <c r="A57042">
        <v>103710</v>
      </c>
      <c r="B57042" t="s">
        <v>6064</v>
      </c>
      <c r="C57042">
        <v>88316</v>
      </c>
      <c r="D57042">
        <v>25.832799999999999</v>
      </c>
    </row>
    <row r="57043" spans="1:4" x14ac:dyDescent="0.2">
      <c r="A57043">
        <v>103710</v>
      </c>
      <c r="B57043" t="s">
        <v>6064</v>
      </c>
      <c r="C57043">
        <v>88278</v>
      </c>
      <c r="D57043">
        <v>12.916399999999999</v>
      </c>
    </row>
    <row r="57044" spans="1:4" x14ac:dyDescent="0.2">
      <c r="A57044">
        <v>103710</v>
      </c>
      <c r="B57044" t="s">
        <v>80</v>
      </c>
      <c r="C57044">
        <v>44632</v>
      </c>
      <c r="D57044">
        <v>1</v>
      </c>
    </row>
    <row r="57045" spans="1:4" x14ac:dyDescent="0.2">
      <c r="A57045">
        <v>103710</v>
      </c>
      <c r="B57045" t="s">
        <v>6064</v>
      </c>
      <c r="C57045">
        <v>5930</v>
      </c>
      <c r="D57045">
        <v>4.5385</v>
      </c>
    </row>
    <row r="57046" spans="1:4" x14ac:dyDescent="0.2">
      <c r="A57046">
        <v>103710</v>
      </c>
      <c r="B57046" t="s">
        <v>6064</v>
      </c>
      <c r="C57046">
        <v>5928</v>
      </c>
      <c r="D57046">
        <v>1.9197</v>
      </c>
    </row>
    <row r="57047" spans="1:4" x14ac:dyDescent="0.2">
      <c r="A57047">
        <v>103711</v>
      </c>
    </row>
    <row r="57048" spans="1:4" x14ac:dyDescent="0.2">
      <c r="A57048">
        <v>103711</v>
      </c>
      <c r="B57048" t="s">
        <v>6064</v>
      </c>
      <c r="C57048">
        <v>88316</v>
      </c>
      <c r="D57048">
        <v>26.8992</v>
      </c>
    </row>
    <row r="57049" spans="1:4" x14ac:dyDescent="0.2">
      <c r="A57049">
        <v>103711</v>
      </c>
      <c r="B57049" t="s">
        <v>6064</v>
      </c>
      <c r="C57049">
        <v>88278</v>
      </c>
      <c r="D57049">
        <v>13.4496</v>
      </c>
    </row>
    <row r="57050" spans="1:4" x14ac:dyDescent="0.2">
      <c r="A57050">
        <v>103711</v>
      </c>
      <c r="B57050" t="s">
        <v>80</v>
      </c>
      <c r="C57050">
        <v>44633</v>
      </c>
      <c r="D57050">
        <v>1</v>
      </c>
    </row>
    <row r="57051" spans="1:4" x14ac:dyDescent="0.2">
      <c r="A57051">
        <v>103711</v>
      </c>
      <c r="B57051" t="s">
        <v>6064</v>
      </c>
      <c r="C57051">
        <v>5930</v>
      </c>
      <c r="D57051">
        <v>4.8051000000000004</v>
      </c>
    </row>
    <row r="57052" spans="1:4" x14ac:dyDescent="0.2">
      <c r="A57052">
        <v>103711</v>
      </c>
      <c r="B57052" t="s">
        <v>6064</v>
      </c>
      <c r="C57052">
        <v>5928</v>
      </c>
      <c r="D57052">
        <v>1.9197</v>
      </c>
    </row>
    <row r="57053" spans="1:4" x14ac:dyDescent="0.2">
      <c r="A57053">
        <v>103712</v>
      </c>
    </row>
    <row r="57054" spans="1:4" x14ac:dyDescent="0.2">
      <c r="A57054">
        <v>103712</v>
      </c>
      <c r="B57054" t="s">
        <v>6064</v>
      </c>
      <c r="C57054">
        <v>88316</v>
      </c>
      <c r="D57054">
        <v>27.2546</v>
      </c>
    </row>
    <row r="57055" spans="1:4" x14ac:dyDescent="0.2">
      <c r="A57055">
        <v>103712</v>
      </c>
      <c r="B57055" t="s">
        <v>6064</v>
      </c>
      <c r="C57055">
        <v>88278</v>
      </c>
      <c r="D57055">
        <v>13.6273</v>
      </c>
    </row>
    <row r="57056" spans="1:4" x14ac:dyDescent="0.2">
      <c r="A57056">
        <v>103712</v>
      </c>
      <c r="B57056" t="s">
        <v>80</v>
      </c>
      <c r="C57056">
        <v>44634</v>
      </c>
      <c r="D57056">
        <v>1</v>
      </c>
    </row>
    <row r="57057" spans="1:4" x14ac:dyDescent="0.2">
      <c r="A57057">
        <v>103712</v>
      </c>
      <c r="B57057" t="s">
        <v>6064</v>
      </c>
      <c r="C57057">
        <v>5930</v>
      </c>
      <c r="D57057">
        <v>4.8939000000000004</v>
      </c>
    </row>
    <row r="57058" spans="1:4" x14ac:dyDescent="0.2">
      <c r="A57058">
        <v>103712</v>
      </c>
      <c r="B57058" t="s">
        <v>6064</v>
      </c>
      <c r="C57058">
        <v>5928</v>
      </c>
      <c r="D57058">
        <v>1.9197</v>
      </c>
    </row>
    <row r="57059" spans="1:4" x14ac:dyDescent="0.2">
      <c r="A57059">
        <v>103713</v>
      </c>
    </row>
    <row r="57060" spans="1:4" x14ac:dyDescent="0.2">
      <c r="A57060">
        <v>103713</v>
      </c>
      <c r="B57060" t="s">
        <v>6064</v>
      </c>
      <c r="C57060">
        <v>88316</v>
      </c>
      <c r="D57060">
        <v>28.320900000000002</v>
      </c>
    </row>
    <row r="57061" spans="1:4" x14ac:dyDescent="0.2">
      <c r="A57061">
        <v>103713</v>
      </c>
      <c r="B57061" t="s">
        <v>6064</v>
      </c>
      <c r="C57061">
        <v>88278</v>
      </c>
      <c r="D57061">
        <v>14.160500000000001</v>
      </c>
    </row>
    <row r="57062" spans="1:4" x14ac:dyDescent="0.2">
      <c r="A57062">
        <v>103713</v>
      </c>
      <c r="B57062" t="s">
        <v>80</v>
      </c>
      <c r="C57062">
        <v>44635</v>
      </c>
      <c r="D57062">
        <v>1</v>
      </c>
    </row>
    <row r="57063" spans="1:4" x14ac:dyDescent="0.2">
      <c r="A57063">
        <v>103713</v>
      </c>
      <c r="B57063" t="s">
        <v>6064</v>
      </c>
      <c r="C57063">
        <v>5930</v>
      </c>
      <c r="D57063">
        <v>5.1604999999999999</v>
      </c>
    </row>
    <row r="57064" spans="1:4" x14ac:dyDescent="0.2">
      <c r="A57064">
        <v>103713</v>
      </c>
      <c r="B57064" t="s">
        <v>6064</v>
      </c>
      <c r="C57064">
        <v>5928</v>
      </c>
      <c r="D57064">
        <v>1.9197</v>
      </c>
    </row>
    <row r="57065" spans="1:4" x14ac:dyDescent="0.2">
      <c r="A57065">
        <v>103714</v>
      </c>
    </row>
    <row r="57066" spans="1:4" x14ac:dyDescent="0.2">
      <c r="A57066">
        <v>103714</v>
      </c>
      <c r="B57066" t="s">
        <v>6064</v>
      </c>
      <c r="C57066">
        <v>88316</v>
      </c>
      <c r="D57066">
        <v>33.251300000000001</v>
      </c>
    </row>
    <row r="57067" spans="1:4" x14ac:dyDescent="0.2">
      <c r="A57067">
        <v>103714</v>
      </c>
      <c r="B57067" t="s">
        <v>6064</v>
      </c>
      <c r="C57067">
        <v>88278</v>
      </c>
      <c r="D57067">
        <v>16.625599999999999</v>
      </c>
    </row>
    <row r="57068" spans="1:4" x14ac:dyDescent="0.2">
      <c r="A57068">
        <v>103714</v>
      </c>
      <c r="B57068" t="s">
        <v>80</v>
      </c>
      <c r="C57068">
        <v>44636</v>
      </c>
      <c r="D57068">
        <v>1</v>
      </c>
    </row>
    <row r="57069" spans="1:4" x14ac:dyDescent="0.2">
      <c r="A57069">
        <v>103714</v>
      </c>
      <c r="B57069" t="s">
        <v>6064</v>
      </c>
      <c r="C57069">
        <v>5930</v>
      </c>
      <c r="D57069">
        <v>6.1901999999999999</v>
      </c>
    </row>
    <row r="57070" spans="1:4" x14ac:dyDescent="0.2">
      <c r="A57070">
        <v>103714</v>
      </c>
      <c r="B57070" t="s">
        <v>6064</v>
      </c>
      <c r="C57070">
        <v>5928</v>
      </c>
      <c r="D57070">
        <v>2.1225999999999998</v>
      </c>
    </row>
    <row r="57071" spans="1:4" x14ac:dyDescent="0.2">
      <c r="A57071">
        <v>103715</v>
      </c>
    </row>
    <row r="57072" spans="1:4" x14ac:dyDescent="0.2">
      <c r="A57072">
        <v>103715</v>
      </c>
      <c r="B57072" t="s">
        <v>6064</v>
      </c>
      <c r="C57072">
        <v>88316</v>
      </c>
      <c r="D57072">
        <v>34.317599999999999</v>
      </c>
    </row>
    <row r="57073" spans="1:4" x14ac:dyDescent="0.2">
      <c r="A57073">
        <v>103715</v>
      </c>
      <c r="B57073" t="s">
        <v>6064</v>
      </c>
      <c r="C57073">
        <v>88278</v>
      </c>
      <c r="D57073">
        <v>17.158799999999999</v>
      </c>
    </row>
    <row r="57074" spans="1:4" x14ac:dyDescent="0.2">
      <c r="A57074">
        <v>103715</v>
      </c>
      <c r="B57074" t="s">
        <v>80</v>
      </c>
      <c r="C57074">
        <v>44637</v>
      </c>
      <c r="D57074">
        <v>1</v>
      </c>
    </row>
    <row r="57075" spans="1:4" x14ac:dyDescent="0.2">
      <c r="A57075">
        <v>103715</v>
      </c>
      <c r="B57075" t="s">
        <v>6064</v>
      </c>
      <c r="C57075">
        <v>5930</v>
      </c>
      <c r="D57075">
        <v>6.4568000000000003</v>
      </c>
    </row>
    <row r="57076" spans="1:4" x14ac:dyDescent="0.2">
      <c r="A57076">
        <v>103715</v>
      </c>
      <c r="B57076" t="s">
        <v>6064</v>
      </c>
      <c r="C57076">
        <v>5928</v>
      </c>
      <c r="D57076">
        <v>2.1225999999999998</v>
      </c>
    </row>
    <row r="57077" spans="1:4" x14ac:dyDescent="0.2">
      <c r="A57077">
        <v>103716</v>
      </c>
    </row>
    <row r="57078" spans="1:4" x14ac:dyDescent="0.2">
      <c r="A57078">
        <v>103716</v>
      </c>
      <c r="B57078" t="s">
        <v>6064</v>
      </c>
      <c r="C57078">
        <v>88316</v>
      </c>
      <c r="D57078">
        <v>34.673000000000002</v>
      </c>
    </row>
    <row r="57079" spans="1:4" x14ac:dyDescent="0.2">
      <c r="A57079">
        <v>103716</v>
      </c>
      <c r="B57079" t="s">
        <v>6064</v>
      </c>
      <c r="C57079">
        <v>88278</v>
      </c>
      <c r="D57079">
        <v>17.336500000000001</v>
      </c>
    </row>
    <row r="57080" spans="1:4" x14ac:dyDescent="0.2">
      <c r="A57080">
        <v>103716</v>
      </c>
      <c r="B57080" t="s">
        <v>80</v>
      </c>
      <c r="C57080">
        <v>44638</v>
      </c>
      <c r="D57080">
        <v>1</v>
      </c>
    </row>
    <row r="57081" spans="1:4" x14ac:dyDescent="0.2">
      <c r="A57081">
        <v>103716</v>
      </c>
      <c r="B57081" t="s">
        <v>6064</v>
      </c>
      <c r="C57081">
        <v>5930</v>
      </c>
      <c r="D57081">
        <v>6.5456000000000003</v>
      </c>
    </row>
    <row r="57082" spans="1:4" x14ac:dyDescent="0.2">
      <c r="A57082">
        <v>103716</v>
      </c>
      <c r="B57082" t="s">
        <v>6064</v>
      </c>
      <c r="C57082">
        <v>5928</v>
      </c>
      <c r="D57082">
        <v>2.1225999999999998</v>
      </c>
    </row>
    <row r="57083" spans="1:4" x14ac:dyDescent="0.2">
      <c r="A57083">
        <v>103717</v>
      </c>
    </row>
    <row r="57084" spans="1:4" x14ac:dyDescent="0.2">
      <c r="A57084">
        <v>103717</v>
      </c>
      <c r="B57084" t="s">
        <v>6064</v>
      </c>
      <c r="C57084">
        <v>88316</v>
      </c>
      <c r="D57084">
        <v>35.739400000000003</v>
      </c>
    </row>
    <row r="57085" spans="1:4" x14ac:dyDescent="0.2">
      <c r="A57085">
        <v>103717</v>
      </c>
      <c r="B57085" t="s">
        <v>6064</v>
      </c>
      <c r="C57085">
        <v>88278</v>
      </c>
      <c r="D57085">
        <v>17.869700000000002</v>
      </c>
    </row>
    <row r="57086" spans="1:4" x14ac:dyDescent="0.2">
      <c r="A57086">
        <v>103717</v>
      </c>
      <c r="B57086" t="s">
        <v>80</v>
      </c>
      <c r="C57086">
        <v>44639</v>
      </c>
      <c r="D57086">
        <v>1</v>
      </c>
    </row>
    <row r="57087" spans="1:4" x14ac:dyDescent="0.2">
      <c r="A57087">
        <v>103717</v>
      </c>
      <c r="B57087" t="s">
        <v>6064</v>
      </c>
      <c r="C57087">
        <v>5930</v>
      </c>
      <c r="D57087">
        <v>6.8121999999999998</v>
      </c>
    </row>
    <row r="57088" spans="1:4" x14ac:dyDescent="0.2">
      <c r="A57088">
        <v>103717</v>
      </c>
      <c r="B57088" t="s">
        <v>6064</v>
      </c>
      <c r="C57088">
        <v>5928</v>
      </c>
      <c r="D57088">
        <v>2.1225999999999998</v>
      </c>
    </row>
    <row r="57089" spans="1:4" x14ac:dyDescent="0.2">
      <c r="A57089">
        <v>103718</v>
      </c>
    </row>
    <row r="57090" spans="1:4" x14ac:dyDescent="0.2">
      <c r="A57090">
        <v>103718</v>
      </c>
      <c r="B57090" t="s">
        <v>6064</v>
      </c>
      <c r="C57090">
        <v>88316</v>
      </c>
      <c r="D57090">
        <v>36.094799999999999</v>
      </c>
    </row>
    <row r="57091" spans="1:4" x14ac:dyDescent="0.2">
      <c r="A57091">
        <v>103718</v>
      </c>
      <c r="B57091" t="s">
        <v>6064</v>
      </c>
      <c r="C57091">
        <v>88278</v>
      </c>
      <c r="D57091">
        <v>18.0474</v>
      </c>
    </row>
    <row r="57092" spans="1:4" x14ac:dyDescent="0.2">
      <c r="A57092">
        <v>103718</v>
      </c>
      <c r="B57092" t="s">
        <v>80</v>
      </c>
      <c r="C57092">
        <v>44640</v>
      </c>
      <c r="D57092">
        <v>1</v>
      </c>
    </row>
    <row r="57093" spans="1:4" x14ac:dyDescent="0.2">
      <c r="A57093">
        <v>103718</v>
      </c>
      <c r="B57093" t="s">
        <v>6064</v>
      </c>
      <c r="C57093">
        <v>5930</v>
      </c>
      <c r="D57093">
        <v>6.9010999999999996</v>
      </c>
    </row>
    <row r="57094" spans="1:4" x14ac:dyDescent="0.2">
      <c r="A57094">
        <v>103718</v>
      </c>
      <c r="B57094" t="s">
        <v>6064</v>
      </c>
      <c r="C57094">
        <v>5928</v>
      </c>
      <c r="D57094">
        <v>2.1225999999999998</v>
      </c>
    </row>
    <row r="57095" spans="1:4" x14ac:dyDescent="0.2">
      <c r="A57095">
        <v>103719</v>
      </c>
    </row>
    <row r="57096" spans="1:4" x14ac:dyDescent="0.2">
      <c r="A57096">
        <v>103719</v>
      </c>
      <c r="B57096" t="s">
        <v>6064</v>
      </c>
      <c r="C57096">
        <v>88316</v>
      </c>
      <c r="D57096">
        <v>41.735999999999997</v>
      </c>
    </row>
    <row r="57097" spans="1:4" x14ac:dyDescent="0.2">
      <c r="A57097">
        <v>103719</v>
      </c>
      <c r="B57097" t="s">
        <v>6064</v>
      </c>
      <c r="C57097">
        <v>88278</v>
      </c>
      <c r="D57097">
        <v>20.867999999999999</v>
      </c>
    </row>
    <row r="57098" spans="1:4" x14ac:dyDescent="0.2">
      <c r="A57098">
        <v>103719</v>
      </c>
      <c r="B57098" t="s">
        <v>80</v>
      </c>
      <c r="C57098">
        <v>44641</v>
      </c>
      <c r="D57098">
        <v>1</v>
      </c>
    </row>
    <row r="57099" spans="1:4" x14ac:dyDescent="0.2">
      <c r="A57099">
        <v>103719</v>
      </c>
      <c r="B57099" t="s">
        <v>6064</v>
      </c>
      <c r="C57099">
        <v>5930</v>
      </c>
      <c r="D57099">
        <v>8.1083999999999996</v>
      </c>
    </row>
    <row r="57100" spans="1:4" x14ac:dyDescent="0.2">
      <c r="A57100">
        <v>103719</v>
      </c>
      <c r="B57100" t="s">
        <v>6064</v>
      </c>
      <c r="C57100">
        <v>5928</v>
      </c>
      <c r="D57100">
        <v>2.3256000000000001</v>
      </c>
    </row>
    <row r="57101" spans="1:4" x14ac:dyDescent="0.2">
      <c r="A57101">
        <v>103720</v>
      </c>
    </row>
    <row r="57102" spans="1:4" x14ac:dyDescent="0.2">
      <c r="A57102">
        <v>103720</v>
      </c>
      <c r="B57102" t="s">
        <v>6064</v>
      </c>
      <c r="C57102">
        <v>88316</v>
      </c>
      <c r="D57102">
        <v>42.091500000000003</v>
      </c>
    </row>
    <row r="57103" spans="1:4" x14ac:dyDescent="0.2">
      <c r="A57103">
        <v>103720</v>
      </c>
      <c r="B57103" t="s">
        <v>6064</v>
      </c>
      <c r="C57103">
        <v>88278</v>
      </c>
      <c r="D57103">
        <v>21.0457</v>
      </c>
    </row>
    <row r="57104" spans="1:4" x14ac:dyDescent="0.2">
      <c r="A57104">
        <v>103720</v>
      </c>
      <c r="B57104" t="s">
        <v>80</v>
      </c>
      <c r="C57104">
        <v>44642</v>
      </c>
      <c r="D57104">
        <v>1</v>
      </c>
    </row>
    <row r="57105" spans="1:4" x14ac:dyDescent="0.2">
      <c r="A57105">
        <v>103720</v>
      </c>
      <c r="B57105" t="s">
        <v>6064</v>
      </c>
      <c r="C57105">
        <v>5930</v>
      </c>
      <c r="D57105">
        <v>8.1973000000000003</v>
      </c>
    </row>
    <row r="57106" spans="1:4" x14ac:dyDescent="0.2">
      <c r="A57106">
        <v>103720</v>
      </c>
      <c r="B57106" t="s">
        <v>6064</v>
      </c>
      <c r="C57106">
        <v>5928</v>
      </c>
      <c r="D57106">
        <v>2.3256000000000001</v>
      </c>
    </row>
    <row r="57107" spans="1:4" x14ac:dyDescent="0.2">
      <c r="A57107">
        <v>103721</v>
      </c>
    </row>
    <row r="57108" spans="1:4" x14ac:dyDescent="0.2">
      <c r="A57108">
        <v>103721</v>
      </c>
      <c r="B57108" t="s">
        <v>6064</v>
      </c>
      <c r="C57108">
        <v>88316</v>
      </c>
      <c r="D57108">
        <v>43.157499999999999</v>
      </c>
    </row>
    <row r="57109" spans="1:4" x14ac:dyDescent="0.2">
      <c r="A57109">
        <v>103721</v>
      </c>
      <c r="B57109" t="s">
        <v>6064</v>
      </c>
      <c r="C57109">
        <v>88278</v>
      </c>
      <c r="D57109">
        <v>21.578900000000001</v>
      </c>
    </row>
    <row r="57110" spans="1:4" x14ac:dyDescent="0.2">
      <c r="A57110">
        <v>103721</v>
      </c>
      <c r="B57110" t="s">
        <v>80</v>
      </c>
      <c r="C57110">
        <v>44643</v>
      </c>
      <c r="D57110">
        <v>1</v>
      </c>
    </row>
    <row r="57111" spans="1:4" x14ac:dyDescent="0.2">
      <c r="A57111">
        <v>103721</v>
      </c>
      <c r="B57111" t="s">
        <v>6064</v>
      </c>
      <c r="C57111">
        <v>5930</v>
      </c>
      <c r="D57111">
        <v>8.4639000000000006</v>
      </c>
    </row>
    <row r="57112" spans="1:4" x14ac:dyDescent="0.2">
      <c r="A57112">
        <v>103721</v>
      </c>
      <c r="B57112" t="s">
        <v>6064</v>
      </c>
      <c r="C57112">
        <v>5928</v>
      </c>
      <c r="D57112">
        <v>2.3256000000000001</v>
      </c>
    </row>
    <row r="57113" spans="1:4" x14ac:dyDescent="0.2">
      <c r="A57113">
        <v>103705</v>
      </c>
    </row>
    <row r="57114" spans="1:4" x14ac:dyDescent="0.2">
      <c r="A57114">
        <v>103705</v>
      </c>
      <c r="B57114" t="s">
        <v>6064</v>
      </c>
      <c r="C57114">
        <v>88278</v>
      </c>
      <c r="D57114">
        <v>8.6739999999999995</v>
      </c>
    </row>
    <row r="57115" spans="1:4" x14ac:dyDescent="0.2">
      <c r="A57115">
        <v>103705</v>
      </c>
      <c r="B57115" t="s">
        <v>6064</v>
      </c>
      <c r="C57115">
        <v>88240</v>
      </c>
      <c r="D57115">
        <v>17.348099999999999</v>
      </c>
    </row>
    <row r="57116" spans="1:4" x14ac:dyDescent="0.2">
      <c r="A57116">
        <v>103705</v>
      </c>
      <c r="B57116" t="s">
        <v>80</v>
      </c>
      <c r="C57116">
        <v>44627</v>
      </c>
      <c r="D57116">
        <v>1</v>
      </c>
    </row>
    <row r="57117" spans="1:4" x14ac:dyDescent="0.2">
      <c r="A57117">
        <v>103705</v>
      </c>
      <c r="B57117" t="s">
        <v>6064</v>
      </c>
      <c r="C57117">
        <v>5930</v>
      </c>
      <c r="D57117">
        <v>2.6202000000000001</v>
      </c>
    </row>
    <row r="57118" spans="1:4" x14ac:dyDescent="0.2">
      <c r="A57118">
        <v>103705</v>
      </c>
      <c r="B57118" t="s">
        <v>6064</v>
      </c>
      <c r="C57118">
        <v>5928</v>
      </c>
      <c r="D57118">
        <v>1.7168000000000001</v>
      </c>
    </row>
    <row r="57119" spans="1:4" x14ac:dyDescent="0.2">
      <c r="A57119">
        <v>103722</v>
      </c>
    </row>
    <row r="57120" spans="1:4" x14ac:dyDescent="0.2">
      <c r="A57120">
        <v>103722</v>
      </c>
      <c r="B57120" t="s">
        <v>6064</v>
      </c>
      <c r="C57120">
        <v>88316</v>
      </c>
      <c r="D57120">
        <v>9.5779999999999994</v>
      </c>
    </row>
    <row r="57121" spans="1:4" x14ac:dyDescent="0.2">
      <c r="A57121">
        <v>103722</v>
      </c>
      <c r="B57121" t="s">
        <v>6064</v>
      </c>
      <c r="C57121">
        <v>88278</v>
      </c>
      <c r="D57121">
        <v>4.7889999999999997</v>
      </c>
    </row>
    <row r="57122" spans="1:4" x14ac:dyDescent="0.2">
      <c r="A57122">
        <v>103722</v>
      </c>
      <c r="B57122" t="s">
        <v>80</v>
      </c>
      <c r="C57122">
        <v>44644</v>
      </c>
      <c r="D57122">
        <v>1</v>
      </c>
    </row>
    <row r="57123" spans="1:4" x14ac:dyDescent="0.2">
      <c r="A57123">
        <v>103722</v>
      </c>
      <c r="B57123" t="s">
        <v>6064</v>
      </c>
      <c r="C57123">
        <v>5930</v>
      </c>
      <c r="D57123">
        <v>1.1817</v>
      </c>
    </row>
    <row r="57124" spans="1:4" x14ac:dyDescent="0.2">
      <c r="A57124">
        <v>103722</v>
      </c>
      <c r="B57124" t="s">
        <v>6064</v>
      </c>
      <c r="C57124">
        <v>5928</v>
      </c>
      <c r="D57124">
        <v>1.2128000000000001</v>
      </c>
    </row>
    <row r="57125" spans="1:4" x14ac:dyDescent="0.2">
      <c r="A57125">
        <v>103723</v>
      </c>
    </row>
    <row r="57126" spans="1:4" x14ac:dyDescent="0.2">
      <c r="A57126">
        <v>103723</v>
      </c>
      <c r="B57126" t="s">
        <v>6064</v>
      </c>
      <c r="C57126">
        <v>88316</v>
      </c>
      <c r="D57126">
        <v>10.9998</v>
      </c>
    </row>
    <row r="57127" spans="1:4" x14ac:dyDescent="0.2">
      <c r="A57127">
        <v>103723</v>
      </c>
      <c r="B57127" t="s">
        <v>6064</v>
      </c>
      <c r="C57127">
        <v>88278</v>
      </c>
      <c r="D57127">
        <v>5.4999000000000002</v>
      </c>
    </row>
    <row r="57128" spans="1:4" x14ac:dyDescent="0.2">
      <c r="A57128">
        <v>103723</v>
      </c>
      <c r="B57128" t="s">
        <v>80</v>
      </c>
      <c r="C57128">
        <v>44645</v>
      </c>
      <c r="D57128">
        <v>1</v>
      </c>
    </row>
    <row r="57129" spans="1:4" x14ac:dyDescent="0.2">
      <c r="A57129">
        <v>103723</v>
      </c>
      <c r="B57129" t="s">
        <v>6064</v>
      </c>
      <c r="C57129">
        <v>5930</v>
      </c>
      <c r="D57129">
        <v>1.5371999999999999</v>
      </c>
    </row>
    <row r="57130" spans="1:4" x14ac:dyDescent="0.2">
      <c r="A57130">
        <v>103723</v>
      </c>
      <c r="B57130" t="s">
        <v>6064</v>
      </c>
      <c r="C57130">
        <v>5928</v>
      </c>
      <c r="D57130">
        <v>1.2128000000000001</v>
      </c>
    </row>
    <row r="57131" spans="1:4" x14ac:dyDescent="0.2">
      <c r="A57131">
        <v>103724</v>
      </c>
    </row>
    <row r="57132" spans="1:4" x14ac:dyDescent="0.2">
      <c r="A57132">
        <v>103724</v>
      </c>
      <c r="B57132" t="s">
        <v>6064</v>
      </c>
      <c r="C57132">
        <v>88316</v>
      </c>
      <c r="D57132">
        <v>12.4216</v>
      </c>
    </row>
    <row r="57133" spans="1:4" x14ac:dyDescent="0.2">
      <c r="A57133">
        <v>103724</v>
      </c>
      <c r="B57133" t="s">
        <v>6064</v>
      </c>
      <c r="C57133">
        <v>88278</v>
      </c>
      <c r="D57133">
        <v>6.2107999999999999</v>
      </c>
    </row>
    <row r="57134" spans="1:4" x14ac:dyDescent="0.2">
      <c r="A57134">
        <v>103724</v>
      </c>
      <c r="B57134" t="s">
        <v>80</v>
      </c>
      <c r="C57134">
        <v>44646</v>
      </c>
      <c r="D57134">
        <v>1</v>
      </c>
    </row>
    <row r="57135" spans="1:4" x14ac:dyDescent="0.2">
      <c r="A57135">
        <v>103724</v>
      </c>
      <c r="B57135" t="s">
        <v>6064</v>
      </c>
      <c r="C57135">
        <v>5930</v>
      </c>
      <c r="D57135">
        <v>1.8926000000000001</v>
      </c>
    </row>
    <row r="57136" spans="1:4" x14ac:dyDescent="0.2">
      <c r="A57136">
        <v>103724</v>
      </c>
      <c r="B57136" t="s">
        <v>6064</v>
      </c>
      <c r="C57136">
        <v>5928</v>
      </c>
      <c r="D57136">
        <v>1.2128000000000001</v>
      </c>
    </row>
    <row r="57137" spans="1:4" x14ac:dyDescent="0.2">
      <c r="A57137">
        <v>103725</v>
      </c>
    </row>
    <row r="57138" spans="1:4" x14ac:dyDescent="0.2">
      <c r="A57138">
        <v>103725</v>
      </c>
      <c r="B57138" t="s">
        <v>6064</v>
      </c>
      <c r="C57138">
        <v>88316</v>
      </c>
      <c r="D57138">
        <v>13.843299999999999</v>
      </c>
    </row>
    <row r="57139" spans="1:4" x14ac:dyDescent="0.2">
      <c r="A57139">
        <v>103725</v>
      </c>
      <c r="B57139" t="s">
        <v>6064</v>
      </c>
      <c r="C57139">
        <v>88278</v>
      </c>
      <c r="D57139">
        <v>6.9217000000000004</v>
      </c>
    </row>
    <row r="57140" spans="1:4" x14ac:dyDescent="0.2">
      <c r="A57140">
        <v>103725</v>
      </c>
      <c r="B57140" t="s">
        <v>80</v>
      </c>
      <c r="C57140">
        <v>44647</v>
      </c>
      <c r="D57140">
        <v>1</v>
      </c>
    </row>
    <row r="57141" spans="1:4" x14ac:dyDescent="0.2">
      <c r="A57141">
        <v>103725</v>
      </c>
      <c r="B57141" t="s">
        <v>6064</v>
      </c>
      <c r="C57141">
        <v>5930</v>
      </c>
      <c r="D57141">
        <v>2.2481</v>
      </c>
    </row>
    <row r="57142" spans="1:4" x14ac:dyDescent="0.2">
      <c r="A57142">
        <v>103725</v>
      </c>
      <c r="B57142" t="s">
        <v>6064</v>
      </c>
      <c r="C57142">
        <v>5928</v>
      </c>
      <c r="D57142">
        <v>1.2128000000000001</v>
      </c>
    </row>
    <row r="57143" spans="1:4" x14ac:dyDescent="0.2">
      <c r="A57143">
        <v>103726</v>
      </c>
    </row>
    <row r="57144" spans="1:4" x14ac:dyDescent="0.2">
      <c r="A57144">
        <v>103726</v>
      </c>
      <c r="B57144" t="s">
        <v>6064</v>
      </c>
      <c r="C57144">
        <v>88316</v>
      </c>
      <c r="D57144">
        <v>15.2651</v>
      </c>
    </row>
    <row r="57145" spans="1:4" x14ac:dyDescent="0.2">
      <c r="A57145">
        <v>103726</v>
      </c>
      <c r="B57145" t="s">
        <v>6064</v>
      </c>
      <c r="C57145">
        <v>88278</v>
      </c>
      <c r="D57145">
        <v>7.6325000000000003</v>
      </c>
    </row>
    <row r="57146" spans="1:4" x14ac:dyDescent="0.2">
      <c r="A57146">
        <v>103726</v>
      </c>
      <c r="B57146" t="s">
        <v>80</v>
      </c>
      <c r="C57146">
        <v>44648</v>
      </c>
      <c r="D57146">
        <v>1</v>
      </c>
    </row>
    <row r="57147" spans="1:4" x14ac:dyDescent="0.2">
      <c r="A57147">
        <v>103726</v>
      </c>
      <c r="B57147" t="s">
        <v>6064</v>
      </c>
      <c r="C57147">
        <v>5930</v>
      </c>
      <c r="D57147">
        <v>2.6034999999999999</v>
      </c>
    </row>
    <row r="57148" spans="1:4" x14ac:dyDescent="0.2">
      <c r="A57148">
        <v>103726</v>
      </c>
      <c r="B57148" t="s">
        <v>6064</v>
      </c>
      <c r="C57148">
        <v>5928</v>
      </c>
      <c r="D57148">
        <v>1.2128000000000001</v>
      </c>
    </row>
    <row r="57149" spans="1:4" x14ac:dyDescent="0.2">
      <c r="A57149">
        <v>103727</v>
      </c>
    </row>
    <row r="57150" spans="1:4" x14ac:dyDescent="0.2">
      <c r="A57150">
        <v>103727</v>
      </c>
      <c r="B57150" t="s">
        <v>6064</v>
      </c>
      <c r="C57150">
        <v>88316</v>
      </c>
      <c r="D57150">
        <v>16.686900000000001</v>
      </c>
    </row>
    <row r="57151" spans="1:4" x14ac:dyDescent="0.2">
      <c r="A57151">
        <v>103727</v>
      </c>
      <c r="B57151" t="s">
        <v>6064</v>
      </c>
      <c r="C57151">
        <v>88278</v>
      </c>
      <c r="D57151">
        <v>8.3434000000000008</v>
      </c>
    </row>
    <row r="57152" spans="1:4" x14ac:dyDescent="0.2">
      <c r="A57152">
        <v>103727</v>
      </c>
      <c r="B57152" t="s">
        <v>80</v>
      </c>
      <c r="C57152">
        <v>44649</v>
      </c>
      <c r="D57152">
        <v>1</v>
      </c>
    </row>
    <row r="57153" spans="1:4" x14ac:dyDescent="0.2">
      <c r="A57153">
        <v>103727</v>
      </c>
      <c r="B57153" t="s">
        <v>6064</v>
      </c>
      <c r="C57153">
        <v>5930</v>
      </c>
      <c r="D57153">
        <v>2.9588999999999999</v>
      </c>
    </row>
    <row r="57154" spans="1:4" x14ac:dyDescent="0.2">
      <c r="A57154">
        <v>103727</v>
      </c>
      <c r="B57154" t="s">
        <v>6064</v>
      </c>
      <c r="C57154">
        <v>5928</v>
      </c>
      <c r="D57154">
        <v>1.2128000000000001</v>
      </c>
    </row>
    <row r="57155" spans="1:4" x14ac:dyDescent="0.2">
      <c r="A57155">
        <v>103728</v>
      </c>
    </row>
    <row r="57156" spans="1:4" x14ac:dyDescent="0.2">
      <c r="A57156">
        <v>103728</v>
      </c>
      <c r="B57156" t="s">
        <v>6064</v>
      </c>
      <c r="C57156">
        <v>88316</v>
      </c>
      <c r="D57156">
        <v>5.5823</v>
      </c>
    </row>
    <row r="57157" spans="1:4" x14ac:dyDescent="0.2">
      <c r="A57157">
        <v>103728</v>
      </c>
      <c r="B57157" t="s">
        <v>6064</v>
      </c>
      <c r="C57157">
        <v>88278</v>
      </c>
      <c r="D57157">
        <v>2.7911999999999999</v>
      </c>
    </row>
    <row r="57158" spans="1:4" x14ac:dyDescent="0.2">
      <c r="A57158">
        <v>103728</v>
      </c>
      <c r="B57158" t="s">
        <v>80</v>
      </c>
      <c r="C57158">
        <v>44650</v>
      </c>
      <c r="D57158">
        <v>1</v>
      </c>
    </row>
    <row r="57159" spans="1:4" x14ac:dyDescent="0.2">
      <c r="A57159">
        <v>103728</v>
      </c>
      <c r="B57159" t="s">
        <v>6064</v>
      </c>
      <c r="C57159">
        <v>5930</v>
      </c>
      <c r="D57159">
        <v>0.4713</v>
      </c>
    </row>
    <row r="57160" spans="1:4" x14ac:dyDescent="0.2">
      <c r="A57160">
        <v>103728</v>
      </c>
      <c r="B57160" t="s">
        <v>6064</v>
      </c>
      <c r="C57160">
        <v>5928</v>
      </c>
      <c r="D57160">
        <v>0.92430000000000001</v>
      </c>
    </row>
    <row r="57161" spans="1:4" x14ac:dyDescent="0.2">
      <c r="A57161">
        <v>103729</v>
      </c>
    </row>
    <row r="57162" spans="1:4" x14ac:dyDescent="0.2">
      <c r="A57162">
        <v>103729</v>
      </c>
      <c r="B57162" t="s">
        <v>6064</v>
      </c>
      <c r="C57162">
        <v>88316</v>
      </c>
      <c r="D57162">
        <v>6.2931999999999997</v>
      </c>
    </row>
    <row r="57163" spans="1:4" x14ac:dyDescent="0.2">
      <c r="A57163">
        <v>103729</v>
      </c>
      <c r="B57163" t="s">
        <v>6064</v>
      </c>
      <c r="C57163">
        <v>88278</v>
      </c>
      <c r="D57163">
        <v>3.1465999999999998</v>
      </c>
    </row>
    <row r="57164" spans="1:4" x14ac:dyDescent="0.2">
      <c r="A57164">
        <v>103729</v>
      </c>
      <c r="B57164" t="s">
        <v>80</v>
      </c>
      <c r="C57164">
        <v>44651</v>
      </c>
      <c r="D57164">
        <v>1</v>
      </c>
    </row>
    <row r="57165" spans="1:4" x14ac:dyDescent="0.2">
      <c r="A57165">
        <v>103729</v>
      </c>
      <c r="B57165" t="s">
        <v>6064</v>
      </c>
      <c r="C57165">
        <v>5930</v>
      </c>
      <c r="D57165">
        <v>0.64900000000000002</v>
      </c>
    </row>
    <row r="57166" spans="1:4" x14ac:dyDescent="0.2">
      <c r="A57166">
        <v>103729</v>
      </c>
      <c r="B57166" t="s">
        <v>6064</v>
      </c>
      <c r="C57166">
        <v>5928</v>
      </c>
      <c r="D57166">
        <v>0.92430000000000001</v>
      </c>
    </row>
    <row r="57167" spans="1:4" x14ac:dyDescent="0.2">
      <c r="A57167">
        <v>103730</v>
      </c>
    </row>
    <row r="57168" spans="1:4" x14ac:dyDescent="0.2">
      <c r="A57168">
        <v>103730</v>
      </c>
      <c r="B57168" t="s">
        <v>6064</v>
      </c>
      <c r="C57168">
        <v>88316</v>
      </c>
      <c r="D57168">
        <v>7.0041000000000002</v>
      </c>
    </row>
    <row r="57169" spans="1:4" x14ac:dyDescent="0.2">
      <c r="A57169">
        <v>103730</v>
      </c>
      <c r="B57169" t="s">
        <v>6064</v>
      </c>
      <c r="C57169">
        <v>88278</v>
      </c>
      <c r="D57169">
        <v>3.5021</v>
      </c>
    </row>
    <row r="57170" spans="1:4" x14ac:dyDescent="0.2">
      <c r="A57170">
        <v>103730</v>
      </c>
      <c r="B57170" t="s">
        <v>80</v>
      </c>
      <c r="C57170">
        <v>44652</v>
      </c>
      <c r="D57170">
        <v>1</v>
      </c>
    </row>
    <row r="57171" spans="1:4" x14ac:dyDescent="0.2">
      <c r="A57171">
        <v>103730</v>
      </c>
      <c r="B57171" t="s">
        <v>6064</v>
      </c>
      <c r="C57171">
        <v>5930</v>
      </c>
      <c r="D57171">
        <v>0.82669999999999999</v>
      </c>
    </row>
    <row r="57172" spans="1:4" x14ac:dyDescent="0.2">
      <c r="A57172">
        <v>103730</v>
      </c>
      <c r="B57172" t="s">
        <v>6064</v>
      </c>
      <c r="C57172">
        <v>5928</v>
      </c>
      <c r="D57172">
        <v>0.92430000000000001</v>
      </c>
    </row>
    <row r="57173" spans="1:4" x14ac:dyDescent="0.2">
      <c r="A57173">
        <v>103731</v>
      </c>
    </row>
    <row r="57174" spans="1:4" x14ac:dyDescent="0.2">
      <c r="A57174">
        <v>103731</v>
      </c>
      <c r="B57174" t="s">
        <v>6064</v>
      </c>
      <c r="C57174">
        <v>88316</v>
      </c>
      <c r="D57174">
        <v>7.7149999999999999</v>
      </c>
    </row>
    <row r="57175" spans="1:4" x14ac:dyDescent="0.2">
      <c r="A57175">
        <v>103731</v>
      </c>
      <c r="B57175" t="s">
        <v>6064</v>
      </c>
      <c r="C57175">
        <v>88278</v>
      </c>
      <c r="D57175">
        <v>3.8574999999999999</v>
      </c>
    </row>
    <row r="57176" spans="1:4" x14ac:dyDescent="0.2">
      <c r="A57176">
        <v>103731</v>
      </c>
      <c r="B57176" t="s">
        <v>80</v>
      </c>
      <c r="C57176">
        <v>44653</v>
      </c>
      <c r="D57176">
        <v>1</v>
      </c>
    </row>
    <row r="57177" spans="1:4" x14ac:dyDescent="0.2">
      <c r="A57177">
        <v>103731</v>
      </c>
      <c r="B57177" t="s">
        <v>6064</v>
      </c>
      <c r="C57177">
        <v>5930</v>
      </c>
      <c r="D57177">
        <v>1.0044</v>
      </c>
    </row>
    <row r="57178" spans="1:4" x14ac:dyDescent="0.2">
      <c r="A57178">
        <v>103731</v>
      </c>
      <c r="B57178" t="s">
        <v>6064</v>
      </c>
      <c r="C57178">
        <v>5928</v>
      </c>
      <c r="D57178">
        <v>0.92430000000000001</v>
      </c>
    </row>
    <row r="57179" spans="1:4" x14ac:dyDescent="0.2">
      <c r="A57179">
        <v>103732</v>
      </c>
    </row>
    <row r="57180" spans="1:4" x14ac:dyDescent="0.2">
      <c r="A57180">
        <v>103732</v>
      </c>
      <c r="B57180" t="s">
        <v>6064</v>
      </c>
      <c r="C57180">
        <v>88316</v>
      </c>
      <c r="D57180">
        <v>8.4259000000000004</v>
      </c>
    </row>
    <row r="57181" spans="1:4" x14ac:dyDescent="0.2">
      <c r="A57181">
        <v>103732</v>
      </c>
      <c r="B57181" t="s">
        <v>6064</v>
      </c>
      <c r="C57181">
        <v>88278</v>
      </c>
      <c r="D57181">
        <v>4.2129000000000003</v>
      </c>
    </row>
    <row r="57182" spans="1:4" x14ac:dyDescent="0.2">
      <c r="A57182">
        <v>103732</v>
      </c>
      <c r="B57182" t="s">
        <v>80</v>
      </c>
      <c r="C57182">
        <v>44654</v>
      </c>
      <c r="D57182">
        <v>1</v>
      </c>
    </row>
    <row r="57183" spans="1:4" x14ac:dyDescent="0.2">
      <c r="A57183">
        <v>103732</v>
      </c>
      <c r="B57183" t="s">
        <v>6064</v>
      </c>
      <c r="C57183">
        <v>5930</v>
      </c>
      <c r="D57183">
        <v>1.1821999999999999</v>
      </c>
    </row>
    <row r="57184" spans="1:4" x14ac:dyDescent="0.2">
      <c r="A57184">
        <v>103732</v>
      </c>
      <c r="B57184" t="s">
        <v>6064</v>
      </c>
      <c r="C57184">
        <v>5928</v>
      </c>
      <c r="D57184">
        <v>0.92430000000000001</v>
      </c>
    </row>
    <row r="57185" spans="1:4" x14ac:dyDescent="0.2">
      <c r="A57185">
        <v>103733</v>
      </c>
    </row>
    <row r="57186" spans="1:4" x14ac:dyDescent="0.2">
      <c r="A57186">
        <v>103733</v>
      </c>
      <c r="B57186" t="s">
        <v>6064</v>
      </c>
      <c r="C57186">
        <v>88316</v>
      </c>
      <c r="D57186">
        <v>9.1367999999999991</v>
      </c>
    </row>
    <row r="57187" spans="1:4" x14ac:dyDescent="0.2">
      <c r="A57187">
        <v>103733</v>
      </c>
      <c r="B57187" t="s">
        <v>6064</v>
      </c>
      <c r="C57187">
        <v>88278</v>
      </c>
      <c r="D57187">
        <v>4.5683999999999996</v>
      </c>
    </row>
    <row r="57188" spans="1:4" x14ac:dyDescent="0.2">
      <c r="A57188">
        <v>103733</v>
      </c>
      <c r="B57188" t="s">
        <v>80</v>
      </c>
      <c r="C57188">
        <v>44655</v>
      </c>
      <c r="D57188">
        <v>1</v>
      </c>
    </row>
    <row r="57189" spans="1:4" x14ac:dyDescent="0.2">
      <c r="A57189">
        <v>103733</v>
      </c>
      <c r="B57189" t="s">
        <v>6064</v>
      </c>
      <c r="C57189">
        <v>5930</v>
      </c>
      <c r="D57189">
        <v>1.3599000000000001</v>
      </c>
    </row>
    <row r="57190" spans="1:4" x14ac:dyDescent="0.2">
      <c r="A57190">
        <v>103733</v>
      </c>
      <c r="B57190" t="s">
        <v>6064</v>
      </c>
      <c r="C57190">
        <v>5928</v>
      </c>
      <c r="D57190">
        <v>0.92430000000000001</v>
      </c>
    </row>
    <row r="57191" spans="1:4" x14ac:dyDescent="0.2">
      <c r="A57191">
        <v>103696</v>
      </c>
    </row>
    <row r="57192" spans="1:4" x14ac:dyDescent="0.2">
      <c r="A57192">
        <v>103696</v>
      </c>
      <c r="B57192" t="s">
        <v>6064</v>
      </c>
      <c r="C57192">
        <v>102486</v>
      </c>
      <c r="D57192">
        <v>2.24E-2</v>
      </c>
    </row>
    <row r="57193" spans="1:4" x14ac:dyDescent="0.2">
      <c r="A57193">
        <v>103696</v>
      </c>
      <c r="B57193" t="s">
        <v>6064</v>
      </c>
      <c r="C57193">
        <v>102218</v>
      </c>
      <c r="D57193">
        <v>0.99</v>
      </c>
    </row>
    <row r="57194" spans="1:4" x14ac:dyDescent="0.2">
      <c r="A57194">
        <v>103696</v>
      </c>
      <c r="B57194" t="s">
        <v>6064</v>
      </c>
      <c r="C57194">
        <v>102197</v>
      </c>
      <c r="D57194">
        <v>0.99</v>
      </c>
    </row>
    <row r="57195" spans="1:4" x14ac:dyDescent="0.2">
      <c r="A57195">
        <v>103696</v>
      </c>
      <c r="B57195" t="s">
        <v>6064</v>
      </c>
      <c r="C57195">
        <v>88316</v>
      </c>
      <c r="D57195">
        <v>1.5455000000000001</v>
      </c>
    </row>
    <row r="57196" spans="1:4" x14ac:dyDescent="0.2">
      <c r="A57196">
        <v>103696</v>
      </c>
      <c r="B57196" t="s">
        <v>6064</v>
      </c>
      <c r="C57196">
        <v>88262</v>
      </c>
      <c r="D57196">
        <v>0.51519999999999999</v>
      </c>
    </row>
    <row r="57197" spans="1:4" x14ac:dyDescent="0.2">
      <c r="A57197">
        <v>103696</v>
      </c>
      <c r="B57197" t="s">
        <v>80</v>
      </c>
      <c r="C57197">
        <v>4491</v>
      </c>
      <c r="D57197">
        <v>3.63</v>
      </c>
    </row>
    <row r="57198" spans="1:4" x14ac:dyDescent="0.2">
      <c r="A57198">
        <v>103697</v>
      </c>
    </row>
    <row r="57199" spans="1:4" x14ac:dyDescent="0.2">
      <c r="A57199">
        <v>103697</v>
      </c>
      <c r="B57199" t="s">
        <v>6064</v>
      </c>
      <c r="C57199">
        <v>102486</v>
      </c>
      <c r="D57199">
        <v>2.24E-2</v>
      </c>
    </row>
    <row r="57200" spans="1:4" x14ac:dyDescent="0.2">
      <c r="A57200">
        <v>103697</v>
      </c>
      <c r="B57200" t="s">
        <v>6064</v>
      </c>
      <c r="C57200">
        <v>102218</v>
      </c>
      <c r="D57200">
        <v>0.84</v>
      </c>
    </row>
    <row r="57201" spans="1:4" x14ac:dyDescent="0.2">
      <c r="A57201">
        <v>103697</v>
      </c>
      <c r="B57201" t="s">
        <v>6064</v>
      </c>
      <c r="C57201">
        <v>102197</v>
      </c>
      <c r="D57201">
        <v>0.84</v>
      </c>
    </row>
    <row r="57202" spans="1:4" x14ac:dyDescent="0.2">
      <c r="A57202">
        <v>103697</v>
      </c>
      <c r="B57202" t="s">
        <v>6064</v>
      </c>
      <c r="C57202">
        <v>88316</v>
      </c>
      <c r="D57202">
        <v>1.5455000000000001</v>
      </c>
    </row>
    <row r="57203" spans="1:4" x14ac:dyDescent="0.2">
      <c r="A57203">
        <v>103697</v>
      </c>
      <c r="B57203" t="s">
        <v>6064</v>
      </c>
      <c r="C57203">
        <v>88262</v>
      </c>
      <c r="D57203">
        <v>0.51519999999999999</v>
      </c>
    </row>
    <row r="57204" spans="1:4" x14ac:dyDescent="0.2">
      <c r="A57204">
        <v>103697</v>
      </c>
      <c r="B57204" t="s">
        <v>80</v>
      </c>
      <c r="C57204">
        <v>4491</v>
      </c>
      <c r="D57204">
        <v>3.08</v>
      </c>
    </row>
    <row r="57205" spans="1:4" x14ac:dyDescent="0.2">
      <c r="A57205">
        <v>103695</v>
      </c>
    </row>
    <row r="57206" spans="1:4" x14ac:dyDescent="0.2">
      <c r="A57206">
        <v>103695</v>
      </c>
      <c r="B57206" t="s">
        <v>6064</v>
      </c>
      <c r="C57206">
        <v>102486</v>
      </c>
      <c r="D57206">
        <v>2.24E-2</v>
      </c>
    </row>
    <row r="57207" spans="1:4" x14ac:dyDescent="0.2">
      <c r="A57207">
        <v>103695</v>
      </c>
      <c r="B57207" t="s">
        <v>6064</v>
      </c>
      <c r="C57207">
        <v>102218</v>
      </c>
      <c r="D57207">
        <v>0.84</v>
      </c>
    </row>
    <row r="57208" spans="1:4" x14ac:dyDescent="0.2">
      <c r="A57208">
        <v>103695</v>
      </c>
      <c r="B57208" t="s">
        <v>6064</v>
      </c>
      <c r="C57208">
        <v>102197</v>
      </c>
      <c r="D57208">
        <v>0.84</v>
      </c>
    </row>
    <row r="57209" spans="1:4" x14ac:dyDescent="0.2">
      <c r="A57209">
        <v>103695</v>
      </c>
      <c r="B57209" t="s">
        <v>6064</v>
      </c>
      <c r="C57209">
        <v>88316</v>
      </c>
      <c r="D57209">
        <v>0.64129999999999998</v>
      </c>
    </row>
    <row r="57210" spans="1:4" x14ac:dyDescent="0.2">
      <c r="A57210">
        <v>103695</v>
      </c>
      <c r="B57210" t="s">
        <v>6064</v>
      </c>
      <c r="C57210">
        <v>88262</v>
      </c>
      <c r="D57210">
        <v>0.21379999999999999</v>
      </c>
    </row>
    <row r="57211" spans="1:4" x14ac:dyDescent="0.2">
      <c r="A57211">
        <v>103695</v>
      </c>
      <c r="B57211" t="s">
        <v>80</v>
      </c>
      <c r="C57211">
        <v>4491</v>
      </c>
      <c r="D57211">
        <v>3.08</v>
      </c>
    </row>
    <row r="57212" spans="1:4" x14ac:dyDescent="0.2">
      <c r="A57212">
        <v>103694</v>
      </c>
    </row>
    <row r="57213" spans="1:4" x14ac:dyDescent="0.2">
      <c r="A57213">
        <v>103694</v>
      </c>
      <c r="B57213" t="s">
        <v>6064</v>
      </c>
      <c r="C57213">
        <v>102486</v>
      </c>
      <c r="D57213">
        <v>2.24E-2</v>
      </c>
    </row>
    <row r="57214" spans="1:4" x14ac:dyDescent="0.2">
      <c r="A57214">
        <v>103694</v>
      </c>
      <c r="B57214" t="s">
        <v>6064</v>
      </c>
      <c r="C57214">
        <v>102218</v>
      </c>
      <c r="D57214">
        <v>0.99</v>
      </c>
    </row>
    <row r="57215" spans="1:4" x14ac:dyDescent="0.2">
      <c r="A57215">
        <v>103694</v>
      </c>
      <c r="B57215" t="s">
        <v>6064</v>
      </c>
      <c r="C57215">
        <v>102197</v>
      </c>
      <c r="D57215">
        <v>0.99</v>
      </c>
    </row>
    <row r="57216" spans="1:4" x14ac:dyDescent="0.2">
      <c r="A57216">
        <v>103694</v>
      </c>
      <c r="B57216" t="s">
        <v>6064</v>
      </c>
      <c r="C57216">
        <v>88316</v>
      </c>
      <c r="D57216">
        <v>0.64129999999999998</v>
      </c>
    </row>
    <row r="57217" spans="1:4" x14ac:dyDescent="0.2">
      <c r="A57217">
        <v>103694</v>
      </c>
      <c r="B57217" t="s">
        <v>6064</v>
      </c>
      <c r="C57217">
        <v>88262</v>
      </c>
      <c r="D57217">
        <v>0.21379999999999999</v>
      </c>
    </row>
    <row r="57218" spans="1:4" x14ac:dyDescent="0.2">
      <c r="A57218">
        <v>103694</v>
      </c>
      <c r="B57218" t="s">
        <v>80</v>
      </c>
      <c r="C57218">
        <v>4491</v>
      </c>
      <c r="D57218">
        <v>3.63</v>
      </c>
    </row>
    <row r="57219" spans="1:4" x14ac:dyDescent="0.2">
      <c r="A57219">
        <v>103690</v>
      </c>
    </row>
    <row r="57220" spans="1:4" x14ac:dyDescent="0.2">
      <c r="A57220">
        <v>103690</v>
      </c>
      <c r="B57220" t="s">
        <v>6064</v>
      </c>
      <c r="C57220">
        <v>102486</v>
      </c>
      <c r="D57220">
        <v>2.3699999999999999E-2</v>
      </c>
    </row>
    <row r="57221" spans="1:4" x14ac:dyDescent="0.2">
      <c r="A57221">
        <v>103690</v>
      </c>
      <c r="B57221" t="s">
        <v>6064</v>
      </c>
      <c r="C57221">
        <v>88316</v>
      </c>
      <c r="D57221">
        <v>0.64129999999999998</v>
      </c>
    </row>
    <row r="57222" spans="1:4" x14ac:dyDescent="0.2">
      <c r="A57222">
        <v>103690</v>
      </c>
      <c r="B57222" t="s">
        <v>6064</v>
      </c>
      <c r="C57222">
        <v>88278</v>
      </c>
      <c r="D57222">
        <v>0.21379999999999999</v>
      </c>
    </row>
    <row r="57223" spans="1:4" x14ac:dyDescent="0.2">
      <c r="A57223">
        <v>103690</v>
      </c>
      <c r="B57223" t="s">
        <v>80</v>
      </c>
      <c r="C57223">
        <v>44622</v>
      </c>
      <c r="D57223">
        <v>3.3</v>
      </c>
    </row>
    <row r="57224" spans="1:4" x14ac:dyDescent="0.2">
      <c r="A57224">
        <v>103693</v>
      </c>
    </row>
    <row r="57225" spans="1:4" x14ac:dyDescent="0.2">
      <c r="A57225">
        <v>103693</v>
      </c>
      <c r="B57225" t="s">
        <v>6064</v>
      </c>
      <c r="C57225">
        <v>102486</v>
      </c>
      <c r="D57225">
        <v>2.3699999999999999E-2</v>
      </c>
    </row>
    <row r="57226" spans="1:4" x14ac:dyDescent="0.2">
      <c r="A57226">
        <v>103693</v>
      </c>
      <c r="B57226" t="s">
        <v>6064</v>
      </c>
      <c r="C57226">
        <v>88316</v>
      </c>
      <c r="D57226">
        <v>1.5455000000000001</v>
      </c>
    </row>
    <row r="57227" spans="1:4" x14ac:dyDescent="0.2">
      <c r="A57227">
        <v>103693</v>
      </c>
      <c r="B57227" t="s">
        <v>6064</v>
      </c>
      <c r="C57227">
        <v>88278</v>
      </c>
      <c r="D57227">
        <v>0.51519999999999999</v>
      </c>
    </row>
    <row r="57228" spans="1:4" x14ac:dyDescent="0.2">
      <c r="A57228">
        <v>103693</v>
      </c>
      <c r="B57228" t="s">
        <v>80</v>
      </c>
      <c r="C57228">
        <v>44622</v>
      </c>
      <c r="D57228">
        <v>2.8</v>
      </c>
    </row>
    <row r="57229" spans="1:4" x14ac:dyDescent="0.2">
      <c r="A57229">
        <v>103692</v>
      </c>
    </row>
    <row r="57230" spans="1:4" x14ac:dyDescent="0.2">
      <c r="A57230">
        <v>103692</v>
      </c>
      <c r="B57230" t="s">
        <v>6064</v>
      </c>
      <c r="C57230">
        <v>102486</v>
      </c>
      <c r="D57230">
        <v>2.3699999999999999E-2</v>
      </c>
    </row>
    <row r="57231" spans="1:4" x14ac:dyDescent="0.2">
      <c r="A57231">
        <v>103692</v>
      </c>
      <c r="B57231" t="s">
        <v>6064</v>
      </c>
      <c r="C57231">
        <v>88316</v>
      </c>
      <c r="D57231">
        <v>1.5455000000000001</v>
      </c>
    </row>
    <row r="57232" spans="1:4" x14ac:dyDescent="0.2">
      <c r="A57232">
        <v>103692</v>
      </c>
      <c r="B57232" t="s">
        <v>6064</v>
      </c>
      <c r="C57232">
        <v>88278</v>
      </c>
      <c r="D57232">
        <v>0.51519999999999999</v>
      </c>
    </row>
    <row r="57233" spans="1:4" x14ac:dyDescent="0.2">
      <c r="A57233">
        <v>103692</v>
      </c>
      <c r="B57233" t="s">
        <v>80</v>
      </c>
      <c r="C57233">
        <v>44622</v>
      </c>
      <c r="D57233">
        <v>3.3</v>
      </c>
    </row>
    <row r="57234" spans="1:4" x14ac:dyDescent="0.2">
      <c r="A57234">
        <v>103691</v>
      </c>
    </row>
    <row r="57235" spans="1:4" x14ac:dyDescent="0.2">
      <c r="A57235">
        <v>103691</v>
      </c>
      <c r="B57235" t="s">
        <v>6064</v>
      </c>
      <c r="C57235">
        <v>102486</v>
      </c>
      <c r="D57235">
        <v>2.3699999999999999E-2</v>
      </c>
    </row>
    <row r="57236" spans="1:4" x14ac:dyDescent="0.2">
      <c r="A57236">
        <v>103691</v>
      </c>
      <c r="B57236" t="s">
        <v>6064</v>
      </c>
      <c r="C57236">
        <v>88316</v>
      </c>
      <c r="D57236">
        <v>0.64129999999999998</v>
      </c>
    </row>
    <row r="57237" spans="1:4" x14ac:dyDescent="0.2">
      <c r="A57237">
        <v>103691</v>
      </c>
      <c r="B57237" t="s">
        <v>6064</v>
      </c>
      <c r="C57237">
        <v>88278</v>
      </c>
      <c r="D57237">
        <v>0.21379999999999999</v>
      </c>
    </row>
    <row r="57238" spans="1:4" x14ac:dyDescent="0.2">
      <c r="A57238">
        <v>103691</v>
      </c>
      <c r="B57238" t="s">
        <v>80</v>
      </c>
      <c r="C57238">
        <v>44622</v>
      </c>
      <c r="D57238">
        <v>2.8</v>
      </c>
    </row>
    <row r="57239" spans="1:4" x14ac:dyDescent="0.2">
      <c r="A57239">
        <v>96987</v>
      </c>
    </row>
    <row r="57240" spans="1:4" x14ac:dyDescent="0.2">
      <c r="A57240">
        <v>96987</v>
      </c>
      <c r="B57240" t="s">
        <v>6064</v>
      </c>
      <c r="C57240">
        <v>88264</v>
      </c>
      <c r="D57240">
        <v>1.1811</v>
      </c>
    </row>
    <row r="57241" spans="1:4" x14ac:dyDescent="0.2">
      <c r="A57241">
        <v>96987</v>
      </c>
      <c r="B57241" t="s">
        <v>6064</v>
      </c>
      <c r="C57241">
        <v>88247</v>
      </c>
      <c r="D57241">
        <v>1.1811</v>
      </c>
    </row>
    <row r="57242" spans="1:4" x14ac:dyDescent="0.2">
      <c r="A57242">
        <v>96987</v>
      </c>
      <c r="B57242" t="s">
        <v>80</v>
      </c>
      <c r="C57242">
        <v>38060</v>
      </c>
      <c r="D57242">
        <v>1</v>
      </c>
    </row>
    <row r="57243" spans="1:4" x14ac:dyDescent="0.2">
      <c r="A57243">
        <v>96987</v>
      </c>
      <c r="B57243" t="s">
        <v>80</v>
      </c>
      <c r="C57243">
        <v>11267</v>
      </c>
      <c r="D57243">
        <v>4</v>
      </c>
    </row>
    <row r="57244" spans="1:4" x14ac:dyDescent="0.2">
      <c r="A57244">
        <v>96987</v>
      </c>
      <c r="B57244" t="s">
        <v>80</v>
      </c>
      <c r="C57244">
        <v>7568</v>
      </c>
      <c r="D57244">
        <v>4</v>
      </c>
    </row>
    <row r="57245" spans="1:4" x14ac:dyDescent="0.2">
      <c r="A57245">
        <v>96989</v>
      </c>
    </row>
    <row r="57246" spans="1:4" x14ac:dyDescent="0.2">
      <c r="A57246">
        <v>96989</v>
      </c>
      <c r="B57246" t="s">
        <v>6064</v>
      </c>
      <c r="C57246">
        <v>88264</v>
      </c>
      <c r="D57246">
        <v>0.1346</v>
      </c>
    </row>
    <row r="57247" spans="1:4" x14ac:dyDescent="0.2">
      <c r="A57247">
        <v>96989</v>
      </c>
      <c r="B57247" t="s">
        <v>6064</v>
      </c>
      <c r="C57247">
        <v>88247</v>
      </c>
      <c r="D57247">
        <v>0.1346</v>
      </c>
    </row>
    <row r="57248" spans="1:4" x14ac:dyDescent="0.2">
      <c r="A57248">
        <v>96989</v>
      </c>
      <c r="B57248" t="s">
        <v>80</v>
      </c>
      <c r="C57248">
        <v>4274</v>
      </c>
      <c r="D57248">
        <v>1</v>
      </c>
    </row>
    <row r="57249" spans="1:4" x14ac:dyDescent="0.2">
      <c r="A57249">
        <v>104749</v>
      </c>
    </row>
    <row r="57250" spans="1:4" x14ac:dyDescent="0.2">
      <c r="A57250">
        <v>104749</v>
      </c>
      <c r="B57250" t="s">
        <v>6064</v>
      </c>
      <c r="C57250">
        <v>88264</v>
      </c>
      <c r="D57250">
        <v>0.18629999999999999</v>
      </c>
    </row>
    <row r="57251" spans="1:4" x14ac:dyDescent="0.2">
      <c r="A57251">
        <v>104749</v>
      </c>
      <c r="B57251" t="s">
        <v>6064</v>
      </c>
      <c r="C57251">
        <v>88247</v>
      </c>
      <c r="D57251">
        <v>0.18629999999999999</v>
      </c>
    </row>
    <row r="57252" spans="1:4" x14ac:dyDescent="0.2">
      <c r="A57252">
        <v>104749</v>
      </c>
      <c r="B57252" t="s">
        <v>80</v>
      </c>
      <c r="C57252">
        <v>416</v>
      </c>
      <c r="D57252">
        <v>1</v>
      </c>
    </row>
    <row r="57253" spans="1:4" x14ac:dyDescent="0.2">
      <c r="A57253">
        <v>104750</v>
      </c>
    </row>
    <row r="57254" spans="1:4" x14ac:dyDescent="0.2">
      <c r="A57254">
        <v>104750</v>
      </c>
      <c r="B57254" t="s">
        <v>6064</v>
      </c>
      <c r="C57254">
        <v>88264</v>
      </c>
      <c r="D57254">
        <v>0.18629999999999999</v>
      </c>
    </row>
    <row r="57255" spans="1:4" x14ac:dyDescent="0.2">
      <c r="A57255">
        <v>104750</v>
      </c>
      <c r="B57255" t="s">
        <v>6064</v>
      </c>
      <c r="C57255">
        <v>88247</v>
      </c>
      <c r="D57255">
        <v>0.18629999999999999</v>
      </c>
    </row>
    <row r="57256" spans="1:4" x14ac:dyDescent="0.2">
      <c r="A57256">
        <v>104750</v>
      </c>
      <c r="B57256" t="s">
        <v>80</v>
      </c>
      <c r="C57256">
        <v>425</v>
      </c>
      <c r="D57256">
        <v>1</v>
      </c>
    </row>
    <row r="57257" spans="1:4" x14ac:dyDescent="0.2">
      <c r="A57257">
        <v>104751</v>
      </c>
    </row>
    <row r="57258" spans="1:4" x14ac:dyDescent="0.2">
      <c r="A57258">
        <v>104751</v>
      </c>
      <c r="B57258" t="s">
        <v>6064</v>
      </c>
      <c r="C57258">
        <v>88264</v>
      </c>
      <c r="D57258">
        <v>0.18629999999999999</v>
      </c>
    </row>
    <row r="57259" spans="1:4" x14ac:dyDescent="0.2">
      <c r="A57259">
        <v>104751</v>
      </c>
      <c r="B57259" t="s">
        <v>6064</v>
      </c>
      <c r="C57259">
        <v>88247</v>
      </c>
      <c r="D57259">
        <v>0.18629999999999999</v>
      </c>
    </row>
    <row r="57260" spans="1:4" x14ac:dyDescent="0.2">
      <c r="A57260">
        <v>104751</v>
      </c>
      <c r="B57260" t="s">
        <v>80</v>
      </c>
      <c r="C57260">
        <v>1564</v>
      </c>
      <c r="D57260">
        <v>1</v>
      </c>
    </row>
    <row r="57261" spans="1:4" x14ac:dyDescent="0.2">
      <c r="A57261">
        <v>104752</v>
      </c>
    </row>
    <row r="57262" spans="1:4" x14ac:dyDescent="0.2">
      <c r="A57262">
        <v>104752</v>
      </c>
      <c r="B57262" t="s">
        <v>6064</v>
      </c>
      <c r="C57262">
        <v>88264</v>
      </c>
      <c r="D57262">
        <v>0.18629999999999999</v>
      </c>
    </row>
    <row r="57263" spans="1:4" x14ac:dyDescent="0.2">
      <c r="A57263">
        <v>104752</v>
      </c>
      <c r="B57263" t="s">
        <v>6064</v>
      </c>
      <c r="C57263">
        <v>88247</v>
      </c>
      <c r="D57263">
        <v>0.18629999999999999</v>
      </c>
    </row>
    <row r="57264" spans="1:4" x14ac:dyDescent="0.2">
      <c r="A57264">
        <v>104752</v>
      </c>
      <c r="B57264" t="s">
        <v>80</v>
      </c>
      <c r="C57264">
        <v>11854</v>
      </c>
      <c r="D57264">
        <v>1</v>
      </c>
    </row>
    <row r="57265" spans="1:4" x14ac:dyDescent="0.2">
      <c r="A57265">
        <v>104753</v>
      </c>
    </row>
    <row r="57266" spans="1:4" x14ac:dyDescent="0.2">
      <c r="A57266">
        <v>104753</v>
      </c>
      <c r="B57266" t="s">
        <v>6064</v>
      </c>
      <c r="C57266">
        <v>88264</v>
      </c>
      <c r="D57266">
        <v>0.18629999999999999</v>
      </c>
    </row>
    <row r="57267" spans="1:4" x14ac:dyDescent="0.2">
      <c r="A57267">
        <v>104753</v>
      </c>
      <c r="B57267" t="s">
        <v>6064</v>
      </c>
      <c r="C57267">
        <v>88247</v>
      </c>
      <c r="D57267">
        <v>0.18629999999999999</v>
      </c>
    </row>
    <row r="57268" spans="1:4" x14ac:dyDescent="0.2">
      <c r="A57268">
        <v>104753</v>
      </c>
      <c r="B57268" t="s">
        <v>80</v>
      </c>
      <c r="C57268">
        <v>11862</v>
      </c>
      <c r="D57268">
        <v>1</v>
      </c>
    </row>
    <row r="57269" spans="1:4" x14ac:dyDescent="0.2">
      <c r="A57269">
        <v>104754</v>
      </c>
    </row>
    <row r="57270" spans="1:4" x14ac:dyDescent="0.2">
      <c r="A57270">
        <v>104754</v>
      </c>
      <c r="B57270" t="s">
        <v>6064</v>
      </c>
      <c r="C57270">
        <v>88264</v>
      </c>
      <c r="D57270">
        <v>0.18629999999999999</v>
      </c>
    </row>
    <row r="57271" spans="1:4" x14ac:dyDescent="0.2">
      <c r="A57271">
        <v>104754</v>
      </c>
      <c r="B57271" t="s">
        <v>6064</v>
      </c>
      <c r="C57271">
        <v>88247</v>
      </c>
      <c r="D57271">
        <v>0.18629999999999999</v>
      </c>
    </row>
    <row r="57272" spans="1:4" x14ac:dyDescent="0.2">
      <c r="A57272">
        <v>104754</v>
      </c>
      <c r="B57272" t="s">
        <v>80</v>
      </c>
      <c r="C57272">
        <v>11855</v>
      </c>
      <c r="D57272">
        <v>1</v>
      </c>
    </row>
    <row r="57273" spans="1:4" x14ac:dyDescent="0.2">
      <c r="A57273">
        <v>104755</v>
      </c>
    </row>
    <row r="57274" spans="1:4" x14ac:dyDescent="0.2">
      <c r="A57274">
        <v>104755</v>
      </c>
      <c r="B57274" t="s">
        <v>6064</v>
      </c>
      <c r="C57274">
        <v>88264</v>
      </c>
      <c r="D57274">
        <v>0.18629999999999999</v>
      </c>
    </row>
    <row r="57275" spans="1:4" x14ac:dyDescent="0.2">
      <c r="A57275">
        <v>104755</v>
      </c>
      <c r="B57275" t="s">
        <v>6064</v>
      </c>
      <c r="C57275">
        <v>88247</v>
      </c>
      <c r="D57275">
        <v>0.18629999999999999</v>
      </c>
    </row>
    <row r="57276" spans="1:4" x14ac:dyDescent="0.2">
      <c r="A57276">
        <v>104755</v>
      </c>
      <c r="B57276" t="s">
        <v>80</v>
      </c>
      <c r="C57276">
        <v>11864</v>
      </c>
      <c r="D57276">
        <v>1</v>
      </c>
    </row>
    <row r="57277" spans="1:4" x14ac:dyDescent="0.2">
      <c r="A57277">
        <v>96982</v>
      </c>
    </row>
    <row r="57278" spans="1:4" x14ac:dyDescent="0.2">
      <c r="A57278">
        <v>96982</v>
      </c>
      <c r="B57278" t="s">
        <v>6064</v>
      </c>
      <c r="C57278">
        <v>88264</v>
      </c>
      <c r="D57278">
        <v>0.18629999999999999</v>
      </c>
    </row>
    <row r="57279" spans="1:4" x14ac:dyDescent="0.2">
      <c r="A57279">
        <v>96982</v>
      </c>
      <c r="B57279" t="s">
        <v>6064</v>
      </c>
      <c r="C57279">
        <v>88247</v>
      </c>
      <c r="D57279">
        <v>0.18629999999999999</v>
      </c>
    </row>
    <row r="57280" spans="1:4" x14ac:dyDescent="0.2">
      <c r="A57280">
        <v>96982</v>
      </c>
      <c r="B57280" t="s">
        <v>80</v>
      </c>
      <c r="C57280">
        <v>41439</v>
      </c>
      <c r="D57280">
        <v>1</v>
      </c>
    </row>
    <row r="57281" spans="1:4" x14ac:dyDescent="0.2">
      <c r="A57281">
        <v>96993</v>
      </c>
    </row>
    <row r="57282" spans="1:4" x14ac:dyDescent="0.2">
      <c r="A57282">
        <v>96993</v>
      </c>
      <c r="B57282" t="s">
        <v>6064</v>
      </c>
      <c r="C57282">
        <v>88264</v>
      </c>
      <c r="D57282">
        <v>5.6032000000000002</v>
      </c>
    </row>
    <row r="57283" spans="1:4" x14ac:dyDescent="0.2">
      <c r="A57283">
        <v>96993</v>
      </c>
      <c r="B57283" t="s">
        <v>6064</v>
      </c>
      <c r="C57283">
        <v>88247</v>
      </c>
      <c r="D57283">
        <v>5.6032000000000002</v>
      </c>
    </row>
    <row r="57284" spans="1:4" x14ac:dyDescent="0.2">
      <c r="A57284">
        <v>96993</v>
      </c>
      <c r="B57284" t="s">
        <v>80</v>
      </c>
      <c r="C57284">
        <v>44358</v>
      </c>
      <c r="D57284">
        <v>1</v>
      </c>
    </row>
    <row r="57285" spans="1:4" x14ac:dyDescent="0.2">
      <c r="A57285">
        <v>96990</v>
      </c>
    </row>
    <row r="57286" spans="1:4" x14ac:dyDescent="0.2">
      <c r="A57286">
        <v>96990</v>
      </c>
      <c r="B57286" t="s">
        <v>6064</v>
      </c>
      <c r="C57286">
        <v>88264</v>
      </c>
      <c r="D57286">
        <v>1.8914</v>
      </c>
    </row>
    <row r="57287" spans="1:4" x14ac:dyDescent="0.2">
      <c r="A57287">
        <v>96990</v>
      </c>
      <c r="B57287" t="s">
        <v>6064</v>
      </c>
      <c r="C57287">
        <v>88247</v>
      </c>
      <c r="D57287">
        <v>1.8914</v>
      </c>
    </row>
    <row r="57288" spans="1:4" x14ac:dyDescent="0.2">
      <c r="A57288">
        <v>96990</v>
      </c>
      <c r="B57288" t="s">
        <v>80</v>
      </c>
      <c r="C57288">
        <v>44359</v>
      </c>
      <c r="D57288">
        <v>1</v>
      </c>
    </row>
    <row r="57289" spans="1:4" x14ac:dyDescent="0.2">
      <c r="A57289">
        <v>96991</v>
      </c>
    </row>
    <row r="57290" spans="1:4" x14ac:dyDescent="0.2">
      <c r="A57290">
        <v>96991</v>
      </c>
      <c r="B57290" t="s">
        <v>6064</v>
      </c>
      <c r="C57290">
        <v>88264</v>
      </c>
      <c r="D57290">
        <v>2.6337999999999999</v>
      </c>
    </row>
    <row r="57291" spans="1:4" x14ac:dyDescent="0.2">
      <c r="A57291">
        <v>96991</v>
      </c>
      <c r="B57291" t="s">
        <v>6064</v>
      </c>
      <c r="C57291">
        <v>88247</v>
      </c>
      <c r="D57291">
        <v>2.6337999999999999</v>
      </c>
    </row>
    <row r="57292" spans="1:4" x14ac:dyDescent="0.2">
      <c r="A57292">
        <v>96991</v>
      </c>
      <c r="B57292" t="s">
        <v>80</v>
      </c>
      <c r="C57292">
        <v>44360</v>
      </c>
      <c r="D57292">
        <v>1</v>
      </c>
    </row>
    <row r="57293" spans="1:4" x14ac:dyDescent="0.2">
      <c r="A57293">
        <v>96992</v>
      </c>
    </row>
    <row r="57294" spans="1:4" x14ac:dyDescent="0.2">
      <c r="A57294">
        <v>96992</v>
      </c>
      <c r="B57294" t="s">
        <v>6064</v>
      </c>
      <c r="C57294">
        <v>88264</v>
      </c>
      <c r="D57294">
        <v>4.1185</v>
      </c>
    </row>
    <row r="57295" spans="1:4" x14ac:dyDescent="0.2">
      <c r="A57295">
        <v>96992</v>
      </c>
      <c r="B57295" t="s">
        <v>6064</v>
      </c>
      <c r="C57295">
        <v>88247</v>
      </c>
      <c r="D57295">
        <v>4.1185</v>
      </c>
    </row>
    <row r="57296" spans="1:4" x14ac:dyDescent="0.2">
      <c r="A57296">
        <v>96992</v>
      </c>
      <c r="B57296" t="s">
        <v>80</v>
      </c>
      <c r="C57296">
        <v>44361</v>
      </c>
      <c r="D57296">
        <v>1</v>
      </c>
    </row>
    <row r="57297" spans="1:4" x14ac:dyDescent="0.2">
      <c r="A57297">
        <v>96994</v>
      </c>
    </row>
    <row r="57298" spans="1:4" x14ac:dyDescent="0.2">
      <c r="A57298">
        <v>96994</v>
      </c>
      <c r="B57298" t="s">
        <v>6064</v>
      </c>
      <c r="C57298">
        <v>96992</v>
      </c>
      <c r="D57298">
        <v>1</v>
      </c>
    </row>
    <row r="57299" spans="1:4" x14ac:dyDescent="0.2">
      <c r="A57299">
        <v>96994</v>
      </c>
      <c r="B57299" t="s">
        <v>6064</v>
      </c>
      <c r="C57299">
        <v>96989</v>
      </c>
      <c r="D57299">
        <v>1</v>
      </c>
    </row>
    <row r="57300" spans="1:4" x14ac:dyDescent="0.2">
      <c r="A57300">
        <v>96994</v>
      </c>
      <c r="B57300" t="s">
        <v>6064</v>
      </c>
      <c r="C57300">
        <v>96988</v>
      </c>
      <c r="D57300">
        <v>2</v>
      </c>
    </row>
    <row r="57301" spans="1:4" x14ac:dyDescent="0.2">
      <c r="A57301">
        <v>96994</v>
      </c>
      <c r="B57301" t="s">
        <v>6064</v>
      </c>
      <c r="C57301">
        <v>96987</v>
      </c>
      <c r="D57301">
        <v>1</v>
      </c>
    </row>
    <row r="57302" spans="1:4" x14ac:dyDescent="0.2">
      <c r="A57302">
        <v>96973</v>
      </c>
    </row>
    <row r="57303" spans="1:4" x14ac:dyDescent="0.2">
      <c r="A57303">
        <v>96973</v>
      </c>
      <c r="B57303" t="s">
        <v>6064</v>
      </c>
      <c r="C57303">
        <v>98463</v>
      </c>
      <c r="D57303">
        <v>0.66669999999999996</v>
      </c>
    </row>
    <row r="57304" spans="1:4" x14ac:dyDescent="0.2">
      <c r="A57304">
        <v>96973</v>
      </c>
      <c r="B57304" t="s">
        <v>6064</v>
      </c>
      <c r="C57304">
        <v>88264</v>
      </c>
      <c r="D57304">
        <v>0.24840000000000001</v>
      </c>
    </row>
    <row r="57305" spans="1:4" x14ac:dyDescent="0.2">
      <c r="A57305">
        <v>96973</v>
      </c>
      <c r="B57305" t="s">
        <v>6064</v>
      </c>
      <c r="C57305">
        <v>88247</v>
      </c>
      <c r="D57305">
        <v>0.24840000000000001</v>
      </c>
    </row>
    <row r="57306" spans="1:4" x14ac:dyDescent="0.2">
      <c r="A57306">
        <v>96973</v>
      </c>
      <c r="B57306" t="s">
        <v>80</v>
      </c>
      <c r="C57306">
        <v>863</v>
      </c>
      <c r="D57306">
        <v>1.05</v>
      </c>
    </row>
    <row r="57307" spans="1:4" x14ac:dyDescent="0.2">
      <c r="A57307">
        <v>104743</v>
      </c>
    </row>
    <row r="57308" spans="1:4" x14ac:dyDescent="0.2">
      <c r="A57308">
        <v>104743</v>
      </c>
      <c r="B57308" t="s">
        <v>6064</v>
      </c>
      <c r="C57308">
        <v>88264</v>
      </c>
      <c r="D57308">
        <v>0.15820000000000001</v>
      </c>
    </row>
    <row r="57309" spans="1:4" x14ac:dyDescent="0.2">
      <c r="A57309">
        <v>104743</v>
      </c>
      <c r="B57309" t="s">
        <v>6064</v>
      </c>
      <c r="C57309">
        <v>88247</v>
      </c>
      <c r="D57309">
        <v>0.15820000000000001</v>
      </c>
    </row>
    <row r="57310" spans="1:4" x14ac:dyDescent="0.2">
      <c r="A57310">
        <v>104743</v>
      </c>
      <c r="B57310" t="s">
        <v>80</v>
      </c>
      <c r="C57310">
        <v>45077</v>
      </c>
      <c r="D57310">
        <v>1</v>
      </c>
    </row>
    <row r="57311" spans="1:4" x14ac:dyDescent="0.2">
      <c r="A57311">
        <v>104743</v>
      </c>
      <c r="B57311" t="s">
        <v>80</v>
      </c>
      <c r="C57311">
        <v>11267</v>
      </c>
      <c r="D57311">
        <v>1</v>
      </c>
    </row>
    <row r="57312" spans="1:4" x14ac:dyDescent="0.2">
      <c r="A57312">
        <v>104743</v>
      </c>
      <c r="B57312" t="s">
        <v>80</v>
      </c>
      <c r="C57312">
        <v>7583</v>
      </c>
      <c r="D57312">
        <v>1</v>
      </c>
    </row>
    <row r="57313" spans="1:4" x14ac:dyDescent="0.2">
      <c r="A57313">
        <v>104743</v>
      </c>
      <c r="B57313" t="s">
        <v>80</v>
      </c>
      <c r="C57313">
        <v>863</v>
      </c>
      <c r="D57313">
        <v>1.05</v>
      </c>
    </row>
    <row r="57314" spans="1:4" x14ac:dyDescent="0.2">
      <c r="A57314">
        <v>96977</v>
      </c>
    </row>
    <row r="57315" spans="1:4" x14ac:dyDescent="0.2">
      <c r="A57315">
        <v>96977</v>
      </c>
      <c r="B57315" t="s">
        <v>6064</v>
      </c>
      <c r="C57315">
        <v>88264</v>
      </c>
      <c r="D57315">
        <v>3.3099999999999997E-2</v>
      </c>
    </row>
    <row r="57316" spans="1:4" x14ac:dyDescent="0.2">
      <c r="A57316">
        <v>96977</v>
      </c>
      <c r="B57316" t="s">
        <v>6064</v>
      </c>
      <c r="C57316">
        <v>88247</v>
      </c>
      <c r="D57316">
        <v>3.3099999999999997E-2</v>
      </c>
    </row>
    <row r="57317" spans="1:4" x14ac:dyDescent="0.2">
      <c r="A57317">
        <v>96977</v>
      </c>
      <c r="B57317" t="s">
        <v>80</v>
      </c>
      <c r="C57317">
        <v>867</v>
      </c>
      <c r="D57317">
        <v>1.05</v>
      </c>
    </row>
    <row r="57318" spans="1:4" x14ac:dyDescent="0.2">
      <c r="A57318">
        <v>96974</v>
      </c>
    </row>
    <row r="57319" spans="1:4" x14ac:dyDescent="0.2">
      <c r="A57319">
        <v>96974</v>
      </c>
      <c r="B57319" t="s">
        <v>6064</v>
      </c>
      <c r="C57319">
        <v>98463</v>
      </c>
      <c r="D57319">
        <v>0.66669999999999996</v>
      </c>
    </row>
    <row r="57320" spans="1:4" x14ac:dyDescent="0.2">
      <c r="A57320">
        <v>96974</v>
      </c>
      <c r="B57320" t="s">
        <v>6064</v>
      </c>
      <c r="C57320">
        <v>88264</v>
      </c>
      <c r="D57320">
        <v>0.31890000000000002</v>
      </c>
    </row>
    <row r="57321" spans="1:4" x14ac:dyDescent="0.2">
      <c r="A57321">
        <v>96974</v>
      </c>
      <c r="B57321" t="s">
        <v>6064</v>
      </c>
      <c r="C57321">
        <v>88247</v>
      </c>
      <c r="D57321">
        <v>0.31890000000000002</v>
      </c>
    </row>
    <row r="57322" spans="1:4" x14ac:dyDescent="0.2">
      <c r="A57322">
        <v>96974</v>
      </c>
      <c r="B57322" t="s">
        <v>80</v>
      </c>
      <c r="C57322">
        <v>867</v>
      </c>
      <c r="D57322">
        <v>1.05</v>
      </c>
    </row>
    <row r="57323" spans="1:4" x14ac:dyDescent="0.2">
      <c r="A57323">
        <v>104744</v>
      </c>
    </row>
    <row r="57324" spans="1:4" x14ac:dyDescent="0.2">
      <c r="A57324">
        <v>104744</v>
      </c>
      <c r="B57324" t="s">
        <v>6064</v>
      </c>
      <c r="C57324">
        <v>88264</v>
      </c>
      <c r="D57324">
        <v>0.185</v>
      </c>
    </row>
    <row r="57325" spans="1:4" x14ac:dyDescent="0.2">
      <c r="A57325">
        <v>104744</v>
      </c>
      <c r="B57325" t="s">
        <v>6064</v>
      </c>
      <c r="C57325">
        <v>88247</v>
      </c>
      <c r="D57325">
        <v>0.185</v>
      </c>
    </row>
    <row r="57326" spans="1:4" x14ac:dyDescent="0.2">
      <c r="A57326">
        <v>104744</v>
      </c>
      <c r="B57326" t="s">
        <v>80</v>
      </c>
      <c r="C57326">
        <v>45077</v>
      </c>
      <c r="D57326">
        <v>1</v>
      </c>
    </row>
    <row r="57327" spans="1:4" x14ac:dyDescent="0.2">
      <c r="A57327">
        <v>104744</v>
      </c>
      <c r="B57327" t="s">
        <v>80</v>
      </c>
      <c r="C57327">
        <v>11267</v>
      </c>
      <c r="D57327">
        <v>1</v>
      </c>
    </row>
    <row r="57328" spans="1:4" x14ac:dyDescent="0.2">
      <c r="A57328">
        <v>104744</v>
      </c>
      <c r="B57328" t="s">
        <v>80</v>
      </c>
      <c r="C57328">
        <v>7583</v>
      </c>
      <c r="D57328">
        <v>1</v>
      </c>
    </row>
    <row r="57329" spans="1:4" x14ac:dyDescent="0.2">
      <c r="A57329">
        <v>104744</v>
      </c>
      <c r="B57329" t="s">
        <v>80</v>
      </c>
      <c r="C57329">
        <v>867</v>
      </c>
      <c r="D57329">
        <v>1.05</v>
      </c>
    </row>
    <row r="57330" spans="1:4" x14ac:dyDescent="0.2">
      <c r="A57330">
        <v>96978</v>
      </c>
    </row>
    <row r="57331" spans="1:4" x14ac:dyDescent="0.2">
      <c r="A57331">
        <v>96978</v>
      </c>
      <c r="B57331" t="s">
        <v>6064</v>
      </c>
      <c r="C57331">
        <v>88264</v>
      </c>
      <c r="D57331">
        <v>0.04</v>
      </c>
    </row>
    <row r="57332" spans="1:4" x14ac:dyDescent="0.2">
      <c r="A57332">
        <v>96978</v>
      </c>
      <c r="B57332" t="s">
        <v>6064</v>
      </c>
      <c r="C57332">
        <v>88247</v>
      </c>
      <c r="D57332">
        <v>0.04</v>
      </c>
    </row>
    <row r="57333" spans="1:4" x14ac:dyDescent="0.2">
      <c r="A57333">
        <v>96978</v>
      </c>
      <c r="B57333" t="s">
        <v>80</v>
      </c>
      <c r="C57333">
        <v>864</v>
      </c>
      <c r="D57333">
        <v>1.05</v>
      </c>
    </row>
    <row r="57334" spans="1:4" x14ac:dyDescent="0.2">
      <c r="A57334">
        <v>96975</v>
      </c>
    </row>
    <row r="57335" spans="1:4" x14ac:dyDescent="0.2">
      <c r="A57335">
        <v>96975</v>
      </c>
      <c r="B57335" t="s">
        <v>6064</v>
      </c>
      <c r="C57335">
        <v>98463</v>
      </c>
      <c r="D57335">
        <v>0.66669999999999996</v>
      </c>
    </row>
    <row r="57336" spans="1:4" x14ac:dyDescent="0.2">
      <c r="A57336">
        <v>96975</v>
      </c>
      <c r="B57336" t="s">
        <v>6064</v>
      </c>
      <c r="C57336">
        <v>88264</v>
      </c>
      <c r="D57336">
        <v>0.38529999999999998</v>
      </c>
    </row>
    <row r="57337" spans="1:4" x14ac:dyDescent="0.2">
      <c r="A57337">
        <v>96975</v>
      </c>
      <c r="B57337" t="s">
        <v>6064</v>
      </c>
      <c r="C57337">
        <v>88247</v>
      </c>
      <c r="D57337">
        <v>0.38529999999999998</v>
      </c>
    </row>
    <row r="57338" spans="1:4" x14ac:dyDescent="0.2">
      <c r="A57338">
        <v>96975</v>
      </c>
      <c r="B57338" t="s">
        <v>80</v>
      </c>
      <c r="C57338">
        <v>864</v>
      </c>
      <c r="D57338">
        <v>1.05</v>
      </c>
    </row>
    <row r="57339" spans="1:4" x14ac:dyDescent="0.2">
      <c r="A57339">
        <v>104745</v>
      </c>
    </row>
    <row r="57340" spans="1:4" x14ac:dyDescent="0.2">
      <c r="A57340">
        <v>104745</v>
      </c>
      <c r="B57340" t="s">
        <v>6064</v>
      </c>
      <c r="C57340">
        <v>88264</v>
      </c>
      <c r="D57340">
        <v>0.21029999999999999</v>
      </c>
    </row>
    <row r="57341" spans="1:4" x14ac:dyDescent="0.2">
      <c r="A57341">
        <v>104745</v>
      </c>
      <c r="B57341" t="s">
        <v>6064</v>
      </c>
      <c r="C57341">
        <v>88247</v>
      </c>
      <c r="D57341">
        <v>0.21029999999999999</v>
      </c>
    </row>
    <row r="57342" spans="1:4" x14ac:dyDescent="0.2">
      <c r="A57342">
        <v>104745</v>
      </c>
      <c r="B57342" t="s">
        <v>80</v>
      </c>
      <c r="C57342">
        <v>45077</v>
      </c>
      <c r="D57342">
        <v>1</v>
      </c>
    </row>
    <row r="57343" spans="1:4" x14ac:dyDescent="0.2">
      <c r="A57343">
        <v>104745</v>
      </c>
      <c r="B57343" t="s">
        <v>80</v>
      </c>
      <c r="C57343">
        <v>11267</v>
      </c>
      <c r="D57343">
        <v>1</v>
      </c>
    </row>
    <row r="57344" spans="1:4" x14ac:dyDescent="0.2">
      <c r="A57344">
        <v>104745</v>
      </c>
      <c r="B57344" t="s">
        <v>80</v>
      </c>
      <c r="C57344">
        <v>7583</v>
      </c>
      <c r="D57344">
        <v>1</v>
      </c>
    </row>
    <row r="57345" spans="1:4" x14ac:dyDescent="0.2">
      <c r="A57345">
        <v>104745</v>
      </c>
      <c r="B57345" t="s">
        <v>80</v>
      </c>
      <c r="C57345">
        <v>864</v>
      </c>
      <c r="D57345">
        <v>1.05</v>
      </c>
    </row>
    <row r="57346" spans="1:4" x14ac:dyDescent="0.2">
      <c r="A57346">
        <v>96979</v>
      </c>
    </row>
    <row r="57347" spans="1:4" x14ac:dyDescent="0.2">
      <c r="A57347">
        <v>96979</v>
      </c>
      <c r="B57347" t="s">
        <v>6064</v>
      </c>
      <c r="C57347">
        <v>88264</v>
      </c>
      <c r="D57347">
        <v>4.6199999999999998E-2</v>
      </c>
    </row>
    <row r="57348" spans="1:4" x14ac:dyDescent="0.2">
      <c r="A57348">
        <v>96979</v>
      </c>
      <c r="B57348" t="s">
        <v>6064</v>
      </c>
      <c r="C57348">
        <v>88247</v>
      </c>
      <c r="D57348">
        <v>4.6199999999999998E-2</v>
      </c>
    </row>
    <row r="57349" spans="1:4" x14ac:dyDescent="0.2">
      <c r="A57349">
        <v>96979</v>
      </c>
      <c r="B57349" t="s">
        <v>80</v>
      </c>
      <c r="C57349">
        <v>865</v>
      </c>
      <c r="D57349">
        <v>1.05</v>
      </c>
    </row>
    <row r="57350" spans="1:4" x14ac:dyDescent="0.2">
      <c r="A57350">
        <v>96976</v>
      </c>
    </row>
    <row r="57351" spans="1:4" x14ac:dyDescent="0.2">
      <c r="A57351">
        <v>96976</v>
      </c>
      <c r="B57351" t="s">
        <v>6064</v>
      </c>
      <c r="C57351">
        <v>98463</v>
      </c>
      <c r="D57351">
        <v>0.66669999999999996</v>
      </c>
    </row>
    <row r="57352" spans="1:4" x14ac:dyDescent="0.2">
      <c r="A57352">
        <v>96976</v>
      </c>
      <c r="B57352" t="s">
        <v>6064</v>
      </c>
      <c r="C57352">
        <v>88264</v>
      </c>
      <c r="D57352">
        <v>0.4456</v>
      </c>
    </row>
    <row r="57353" spans="1:4" x14ac:dyDescent="0.2">
      <c r="A57353">
        <v>96976</v>
      </c>
      <c r="B57353" t="s">
        <v>6064</v>
      </c>
      <c r="C57353">
        <v>88247</v>
      </c>
      <c r="D57353">
        <v>0.4456</v>
      </c>
    </row>
    <row r="57354" spans="1:4" x14ac:dyDescent="0.2">
      <c r="A57354">
        <v>96976</v>
      </c>
      <c r="B57354" t="s">
        <v>80</v>
      </c>
      <c r="C57354">
        <v>865</v>
      </c>
      <c r="D57354">
        <v>1.05</v>
      </c>
    </row>
    <row r="57355" spans="1:4" x14ac:dyDescent="0.2">
      <c r="A57355">
        <v>96984</v>
      </c>
    </row>
    <row r="57356" spans="1:4" x14ac:dyDescent="0.2">
      <c r="A57356">
        <v>96984</v>
      </c>
      <c r="B57356" t="s">
        <v>6064</v>
      </c>
      <c r="C57356">
        <v>88264</v>
      </c>
      <c r="D57356">
        <v>0.74529999999999996</v>
      </c>
    </row>
    <row r="57357" spans="1:4" x14ac:dyDescent="0.2">
      <c r="A57357">
        <v>96984</v>
      </c>
      <c r="B57357" t="s">
        <v>6064</v>
      </c>
      <c r="C57357">
        <v>88247</v>
      </c>
      <c r="D57357">
        <v>0.74529999999999996</v>
      </c>
    </row>
    <row r="57358" spans="1:4" x14ac:dyDescent="0.2">
      <c r="A57358">
        <v>96984</v>
      </c>
      <c r="B57358" t="s">
        <v>80</v>
      </c>
      <c r="C57358">
        <v>12070</v>
      </c>
      <c r="D57358">
        <v>3</v>
      </c>
    </row>
    <row r="57359" spans="1:4" x14ac:dyDescent="0.2">
      <c r="A57359">
        <v>96980</v>
      </c>
    </row>
    <row r="57360" spans="1:4" x14ac:dyDescent="0.2">
      <c r="A57360">
        <v>96980</v>
      </c>
      <c r="B57360" t="s">
        <v>6064</v>
      </c>
      <c r="C57360">
        <v>88264</v>
      </c>
      <c r="D57360">
        <v>0.52710000000000001</v>
      </c>
    </row>
    <row r="57361" spans="1:4" x14ac:dyDescent="0.2">
      <c r="A57361">
        <v>96980</v>
      </c>
      <c r="B57361" t="s">
        <v>6064</v>
      </c>
      <c r="C57361">
        <v>88247</v>
      </c>
      <c r="D57361">
        <v>0.52710000000000001</v>
      </c>
    </row>
    <row r="57362" spans="1:4" x14ac:dyDescent="0.2">
      <c r="A57362">
        <v>96980</v>
      </c>
      <c r="B57362" t="s">
        <v>80</v>
      </c>
      <c r="C57362">
        <v>44118</v>
      </c>
      <c r="D57362">
        <v>1.05</v>
      </c>
    </row>
    <row r="57363" spans="1:4" x14ac:dyDescent="0.2">
      <c r="A57363">
        <v>96980</v>
      </c>
      <c r="B57363" t="s">
        <v>80</v>
      </c>
      <c r="C57363">
        <v>11267</v>
      </c>
      <c r="D57363">
        <v>1.6667000000000001</v>
      </c>
    </row>
    <row r="57364" spans="1:4" x14ac:dyDescent="0.2">
      <c r="A57364">
        <v>96980</v>
      </c>
      <c r="B57364" t="s">
        <v>80</v>
      </c>
      <c r="C57364">
        <v>7583</v>
      </c>
      <c r="D57364">
        <v>1.6667000000000001</v>
      </c>
    </row>
    <row r="57365" spans="1:4" x14ac:dyDescent="0.2">
      <c r="A57365">
        <v>96986</v>
      </c>
    </row>
    <row r="57366" spans="1:4" x14ac:dyDescent="0.2">
      <c r="A57366">
        <v>96986</v>
      </c>
      <c r="B57366" t="s">
        <v>6064</v>
      </c>
      <c r="C57366">
        <v>88264</v>
      </c>
      <c r="D57366">
        <v>0.38819999999999999</v>
      </c>
    </row>
    <row r="57367" spans="1:4" x14ac:dyDescent="0.2">
      <c r="A57367">
        <v>96986</v>
      </c>
      <c r="B57367" t="s">
        <v>6064</v>
      </c>
      <c r="C57367">
        <v>88247</v>
      </c>
      <c r="D57367">
        <v>0.38819999999999999</v>
      </c>
    </row>
    <row r="57368" spans="1:4" x14ac:dyDescent="0.2">
      <c r="A57368">
        <v>96986</v>
      </c>
      <c r="B57368" t="s">
        <v>80</v>
      </c>
      <c r="C57368">
        <v>3378</v>
      </c>
      <c r="D57368">
        <v>1</v>
      </c>
    </row>
    <row r="57369" spans="1:4" x14ac:dyDescent="0.2">
      <c r="A57369">
        <v>96985</v>
      </c>
    </row>
    <row r="57370" spans="1:4" x14ac:dyDescent="0.2">
      <c r="A57370">
        <v>96985</v>
      </c>
      <c r="B57370" t="s">
        <v>6064</v>
      </c>
      <c r="C57370">
        <v>88264</v>
      </c>
      <c r="D57370">
        <v>0.24840000000000001</v>
      </c>
    </row>
    <row r="57371" spans="1:4" x14ac:dyDescent="0.2">
      <c r="A57371">
        <v>96985</v>
      </c>
      <c r="B57371" t="s">
        <v>6064</v>
      </c>
      <c r="C57371">
        <v>88247</v>
      </c>
      <c r="D57371">
        <v>0.24840000000000001</v>
      </c>
    </row>
    <row r="57372" spans="1:4" x14ac:dyDescent="0.2">
      <c r="A57372">
        <v>96985</v>
      </c>
      <c r="B57372" t="s">
        <v>80</v>
      </c>
      <c r="C57372">
        <v>3379</v>
      </c>
      <c r="D57372">
        <v>1</v>
      </c>
    </row>
    <row r="57373" spans="1:4" x14ac:dyDescent="0.2">
      <c r="A57373">
        <v>96988</v>
      </c>
    </row>
    <row r="57374" spans="1:4" x14ac:dyDescent="0.2">
      <c r="A57374">
        <v>96988</v>
      </c>
      <c r="B57374" t="s">
        <v>6064</v>
      </c>
      <c r="C57374">
        <v>88264</v>
      </c>
      <c r="D57374">
        <v>0.16669999999999999</v>
      </c>
    </row>
    <row r="57375" spans="1:4" x14ac:dyDescent="0.2">
      <c r="A57375">
        <v>96988</v>
      </c>
      <c r="B57375" t="s">
        <v>6064</v>
      </c>
      <c r="C57375">
        <v>88247</v>
      </c>
      <c r="D57375">
        <v>0.16669999999999999</v>
      </c>
    </row>
    <row r="57376" spans="1:4" x14ac:dyDescent="0.2">
      <c r="A57376">
        <v>96988</v>
      </c>
      <c r="B57376" t="s">
        <v>80</v>
      </c>
      <c r="C57376">
        <v>41387</v>
      </c>
      <c r="D57376">
        <v>3</v>
      </c>
    </row>
    <row r="57377" spans="1:4" x14ac:dyDescent="0.2">
      <c r="A57377">
        <v>104746</v>
      </c>
    </row>
    <row r="57378" spans="1:4" x14ac:dyDescent="0.2">
      <c r="A57378">
        <v>104746</v>
      </c>
      <c r="B57378" t="s">
        <v>6064</v>
      </c>
      <c r="C57378">
        <v>88264</v>
      </c>
      <c r="D57378">
        <v>0.1905</v>
      </c>
    </row>
    <row r="57379" spans="1:4" x14ac:dyDescent="0.2">
      <c r="A57379">
        <v>104746</v>
      </c>
      <c r="B57379" t="s">
        <v>6064</v>
      </c>
      <c r="C57379">
        <v>88247</v>
      </c>
      <c r="D57379">
        <v>0.1905</v>
      </c>
    </row>
    <row r="57380" spans="1:4" x14ac:dyDescent="0.2">
      <c r="A57380">
        <v>104746</v>
      </c>
      <c r="B57380" t="s">
        <v>80</v>
      </c>
      <c r="C57380">
        <v>41426</v>
      </c>
      <c r="D57380">
        <v>1</v>
      </c>
    </row>
    <row r="57381" spans="1:4" x14ac:dyDescent="0.2">
      <c r="A57381">
        <v>104746</v>
      </c>
      <c r="B57381" t="s">
        <v>80</v>
      </c>
      <c r="C57381">
        <v>11267</v>
      </c>
      <c r="D57381">
        <v>2</v>
      </c>
    </row>
    <row r="57382" spans="1:4" x14ac:dyDescent="0.2">
      <c r="A57382">
        <v>104746</v>
      </c>
      <c r="B57382" t="s">
        <v>80</v>
      </c>
      <c r="C57382">
        <v>7583</v>
      </c>
      <c r="D57382">
        <v>2</v>
      </c>
    </row>
    <row r="57383" spans="1:4" x14ac:dyDescent="0.2">
      <c r="A57383">
        <v>104747</v>
      </c>
    </row>
    <row r="57384" spans="1:4" x14ac:dyDescent="0.2">
      <c r="A57384">
        <v>104747</v>
      </c>
      <c r="B57384" t="s">
        <v>6064</v>
      </c>
      <c r="C57384">
        <v>88264</v>
      </c>
      <c r="D57384">
        <v>6.3600000000000004E-2</v>
      </c>
    </row>
    <row r="57385" spans="1:4" x14ac:dyDescent="0.2">
      <c r="A57385">
        <v>104747</v>
      </c>
      <c r="B57385" t="s">
        <v>6064</v>
      </c>
      <c r="C57385">
        <v>88247</v>
      </c>
      <c r="D57385">
        <v>6.3600000000000004E-2</v>
      </c>
    </row>
    <row r="57386" spans="1:4" x14ac:dyDescent="0.2">
      <c r="A57386">
        <v>104747</v>
      </c>
      <c r="B57386" t="s">
        <v>80</v>
      </c>
      <c r="C57386">
        <v>45077</v>
      </c>
      <c r="D57386">
        <v>1</v>
      </c>
    </row>
    <row r="57387" spans="1:4" x14ac:dyDescent="0.2">
      <c r="A57387">
        <v>104747</v>
      </c>
      <c r="B57387" t="s">
        <v>80</v>
      </c>
      <c r="C57387">
        <v>11267</v>
      </c>
      <c r="D57387">
        <v>1</v>
      </c>
    </row>
    <row r="57388" spans="1:4" x14ac:dyDescent="0.2">
      <c r="A57388">
        <v>104747</v>
      </c>
      <c r="B57388" t="s">
        <v>80</v>
      </c>
      <c r="C57388">
        <v>7583</v>
      </c>
      <c r="D57388">
        <v>1</v>
      </c>
    </row>
    <row r="57389" spans="1:4" x14ac:dyDescent="0.2">
      <c r="A57389">
        <v>96983</v>
      </c>
    </row>
    <row r="57390" spans="1:4" x14ac:dyDescent="0.2">
      <c r="A57390">
        <v>96983</v>
      </c>
      <c r="B57390" t="s">
        <v>6064</v>
      </c>
      <c r="C57390">
        <v>88264</v>
      </c>
      <c r="D57390">
        <v>0.62109999999999999</v>
      </c>
    </row>
    <row r="57391" spans="1:4" x14ac:dyDescent="0.2">
      <c r="A57391">
        <v>96983</v>
      </c>
      <c r="B57391" t="s">
        <v>6064</v>
      </c>
      <c r="C57391">
        <v>88247</v>
      </c>
      <c r="D57391">
        <v>0.62109999999999999</v>
      </c>
    </row>
    <row r="57392" spans="1:4" x14ac:dyDescent="0.2">
      <c r="A57392">
        <v>96983</v>
      </c>
      <c r="B57392" t="s">
        <v>80</v>
      </c>
      <c r="C57392">
        <v>44122</v>
      </c>
      <c r="D57392">
        <v>1</v>
      </c>
    </row>
    <row r="57393" spans="1:4" x14ac:dyDescent="0.2">
      <c r="A57393">
        <v>104748</v>
      </c>
    </row>
    <row r="57394" spans="1:4" x14ac:dyDescent="0.2">
      <c r="A57394">
        <v>104748</v>
      </c>
      <c r="B57394" t="s">
        <v>6064</v>
      </c>
      <c r="C57394">
        <v>88264</v>
      </c>
      <c r="D57394">
        <v>0.31059999999999999</v>
      </c>
    </row>
    <row r="57395" spans="1:4" x14ac:dyDescent="0.2">
      <c r="A57395">
        <v>104748</v>
      </c>
      <c r="B57395" t="s">
        <v>6064</v>
      </c>
      <c r="C57395">
        <v>88247</v>
      </c>
      <c r="D57395">
        <v>0.31059999999999999</v>
      </c>
    </row>
    <row r="57396" spans="1:4" x14ac:dyDescent="0.2">
      <c r="A57396">
        <v>104748</v>
      </c>
      <c r="B57396" t="s">
        <v>80</v>
      </c>
      <c r="C57396">
        <v>45078</v>
      </c>
      <c r="D57396">
        <v>1</v>
      </c>
    </row>
    <row r="57397" spans="1:4" x14ac:dyDescent="0.2">
      <c r="A57397">
        <v>98463</v>
      </c>
    </row>
    <row r="57398" spans="1:4" x14ac:dyDescent="0.2">
      <c r="A57398">
        <v>98463</v>
      </c>
      <c r="B57398" t="s">
        <v>6064</v>
      </c>
      <c r="C57398">
        <v>88264</v>
      </c>
      <c r="D57398">
        <v>0.31059999999999999</v>
      </c>
    </row>
    <row r="57399" spans="1:4" x14ac:dyDescent="0.2">
      <c r="A57399">
        <v>98463</v>
      </c>
      <c r="B57399" t="s">
        <v>6064</v>
      </c>
      <c r="C57399">
        <v>88247</v>
      </c>
      <c r="D57399">
        <v>0.31059999999999999</v>
      </c>
    </row>
    <row r="57400" spans="1:4" x14ac:dyDescent="0.2">
      <c r="A57400">
        <v>98463</v>
      </c>
      <c r="B57400" t="s">
        <v>80</v>
      </c>
      <c r="C57400">
        <v>11267</v>
      </c>
      <c r="D57400">
        <v>1</v>
      </c>
    </row>
    <row r="57401" spans="1:4" x14ac:dyDescent="0.2">
      <c r="A57401">
        <v>98463</v>
      </c>
      <c r="B57401" t="s">
        <v>80</v>
      </c>
      <c r="C57401">
        <v>7572</v>
      </c>
      <c r="D57401">
        <v>1</v>
      </c>
    </row>
    <row r="57402" spans="1:4" x14ac:dyDescent="0.2">
      <c r="A57402">
        <v>98463</v>
      </c>
      <c r="B57402" t="s">
        <v>80</v>
      </c>
      <c r="C57402">
        <v>7568</v>
      </c>
      <c r="D57402">
        <v>1</v>
      </c>
    </row>
    <row r="57403" spans="1:4" x14ac:dyDescent="0.2">
      <c r="A57403">
        <v>104827</v>
      </c>
    </row>
    <row r="57404" spans="1:4" x14ac:dyDescent="0.2">
      <c r="A57404">
        <v>104827</v>
      </c>
      <c r="B57404" t="s">
        <v>6064</v>
      </c>
      <c r="C57404">
        <v>88267</v>
      </c>
      <c r="D57404">
        <v>0.14799999999999999</v>
      </c>
    </row>
    <row r="57405" spans="1:4" x14ac:dyDescent="0.2">
      <c r="A57405">
        <v>104827</v>
      </c>
      <c r="B57405" t="s">
        <v>6064</v>
      </c>
      <c r="C57405">
        <v>88264</v>
      </c>
      <c r="D57405">
        <v>1.0589999999999999</v>
      </c>
    </row>
    <row r="57406" spans="1:4" x14ac:dyDescent="0.2">
      <c r="A57406">
        <v>104827</v>
      </c>
      <c r="B57406" t="s">
        <v>6064</v>
      </c>
      <c r="C57406">
        <v>88248</v>
      </c>
      <c r="D57406">
        <v>6.3E-2</v>
      </c>
    </row>
    <row r="57407" spans="1:4" x14ac:dyDescent="0.2">
      <c r="A57407">
        <v>104827</v>
      </c>
      <c r="B57407" t="s">
        <v>6064</v>
      </c>
      <c r="C57407">
        <v>88247</v>
      </c>
      <c r="D57407">
        <v>0.45400000000000001</v>
      </c>
    </row>
    <row r="57408" spans="1:4" x14ac:dyDescent="0.2">
      <c r="A57408">
        <v>104827</v>
      </c>
      <c r="B57408" t="s">
        <v>80</v>
      </c>
      <c r="C57408">
        <v>44978</v>
      </c>
      <c r="D57408">
        <v>1</v>
      </c>
    </row>
    <row r="57409" spans="1:4" x14ac:dyDescent="0.2">
      <c r="A57409">
        <v>104827</v>
      </c>
      <c r="B57409" t="s">
        <v>80</v>
      </c>
      <c r="C57409">
        <v>3148</v>
      </c>
      <c r="D57409">
        <v>3.9E-2</v>
      </c>
    </row>
    <row r="57410" spans="1:4" x14ac:dyDescent="0.2">
      <c r="A57410">
        <v>104828</v>
      </c>
    </row>
    <row r="57411" spans="1:4" x14ac:dyDescent="0.2">
      <c r="A57411">
        <v>104828</v>
      </c>
      <c r="B57411" t="s">
        <v>6064</v>
      </c>
      <c r="C57411">
        <v>88267</v>
      </c>
      <c r="D57411">
        <v>0.73599999999999999</v>
      </c>
    </row>
    <row r="57412" spans="1:4" x14ac:dyDescent="0.2">
      <c r="A57412">
        <v>104828</v>
      </c>
      <c r="B57412" t="s">
        <v>6064</v>
      </c>
      <c r="C57412">
        <v>88264</v>
      </c>
      <c r="D57412">
        <v>2.6949999999999998</v>
      </c>
    </row>
    <row r="57413" spans="1:4" x14ac:dyDescent="0.2">
      <c r="A57413">
        <v>104828</v>
      </c>
      <c r="B57413" t="s">
        <v>6064</v>
      </c>
      <c r="C57413">
        <v>88248</v>
      </c>
      <c r="D57413">
        <v>0.315</v>
      </c>
    </row>
    <row r="57414" spans="1:4" x14ac:dyDescent="0.2">
      <c r="A57414">
        <v>104828</v>
      </c>
      <c r="B57414" t="s">
        <v>6064</v>
      </c>
      <c r="C57414">
        <v>88247</v>
      </c>
      <c r="D57414">
        <v>1.155</v>
      </c>
    </row>
    <row r="57415" spans="1:4" x14ac:dyDescent="0.2">
      <c r="A57415">
        <v>104828</v>
      </c>
      <c r="B57415" t="s">
        <v>80</v>
      </c>
      <c r="C57415">
        <v>44979</v>
      </c>
      <c r="D57415">
        <v>1</v>
      </c>
    </row>
    <row r="57416" spans="1:4" x14ac:dyDescent="0.2">
      <c r="A57416">
        <v>104824</v>
      </c>
    </row>
    <row r="57417" spans="1:4" x14ac:dyDescent="0.2">
      <c r="A57417">
        <v>104824</v>
      </c>
      <c r="B57417" t="s">
        <v>6064</v>
      </c>
      <c r="C57417">
        <v>88267</v>
      </c>
      <c r="D57417">
        <v>7.0000000000000007E-2</v>
      </c>
    </row>
    <row r="57418" spans="1:4" x14ac:dyDescent="0.2">
      <c r="A57418">
        <v>104824</v>
      </c>
      <c r="B57418" t="s">
        <v>6064</v>
      </c>
      <c r="C57418">
        <v>88248</v>
      </c>
      <c r="D57418">
        <v>0.03</v>
      </c>
    </row>
    <row r="57419" spans="1:4" x14ac:dyDescent="0.2">
      <c r="A57419">
        <v>104824</v>
      </c>
      <c r="B57419" t="s">
        <v>80</v>
      </c>
      <c r="C57419">
        <v>44975</v>
      </c>
      <c r="D57419">
        <v>1</v>
      </c>
    </row>
    <row r="57420" spans="1:4" x14ac:dyDescent="0.2">
      <c r="A57420">
        <v>104824</v>
      </c>
      <c r="B57420" t="s">
        <v>80</v>
      </c>
      <c r="C57420">
        <v>3148</v>
      </c>
      <c r="D57420">
        <v>3.9E-2</v>
      </c>
    </row>
    <row r="57421" spans="1:4" x14ac:dyDescent="0.2">
      <c r="A57421">
        <v>104826</v>
      </c>
    </row>
    <row r="57422" spans="1:4" x14ac:dyDescent="0.2">
      <c r="A57422">
        <v>104826</v>
      </c>
      <c r="B57422" t="s">
        <v>6064</v>
      </c>
      <c r="C57422">
        <v>88267</v>
      </c>
      <c r="D57422">
        <v>0.38800000000000001</v>
      </c>
    </row>
    <row r="57423" spans="1:4" x14ac:dyDescent="0.2">
      <c r="A57423">
        <v>104826</v>
      </c>
      <c r="B57423" t="s">
        <v>6064</v>
      </c>
      <c r="C57423">
        <v>88248</v>
      </c>
      <c r="D57423">
        <v>0.16600000000000001</v>
      </c>
    </row>
    <row r="57424" spans="1:4" x14ac:dyDescent="0.2">
      <c r="A57424">
        <v>104826</v>
      </c>
      <c r="B57424" t="s">
        <v>80</v>
      </c>
      <c r="C57424">
        <v>44977</v>
      </c>
      <c r="D57424">
        <v>1</v>
      </c>
    </row>
    <row r="57425" spans="1:4" x14ac:dyDescent="0.2">
      <c r="A57425">
        <v>104826</v>
      </c>
      <c r="B57425" t="s">
        <v>80</v>
      </c>
      <c r="C57425">
        <v>3148</v>
      </c>
      <c r="D57425">
        <v>1.2999999999999999E-2</v>
      </c>
    </row>
    <row r="57426" spans="1:4" x14ac:dyDescent="0.2">
      <c r="A57426">
        <v>104825</v>
      </c>
    </row>
    <row r="57427" spans="1:4" x14ac:dyDescent="0.2">
      <c r="A57427">
        <v>104825</v>
      </c>
      <c r="B57427" t="s">
        <v>6064</v>
      </c>
      <c r="C57427">
        <v>88267</v>
      </c>
      <c r="D57427">
        <v>0.38800000000000001</v>
      </c>
    </row>
    <row r="57428" spans="1:4" x14ac:dyDescent="0.2">
      <c r="A57428">
        <v>104825</v>
      </c>
      <c r="B57428" t="s">
        <v>6064</v>
      </c>
      <c r="C57428">
        <v>88248</v>
      </c>
      <c r="D57428">
        <v>0.16600000000000001</v>
      </c>
    </row>
    <row r="57429" spans="1:4" x14ac:dyDescent="0.2">
      <c r="A57429">
        <v>104825</v>
      </c>
      <c r="B57429" t="s">
        <v>80</v>
      </c>
      <c r="C57429">
        <v>44976</v>
      </c>
      <c r="D57429">
        <v>1</v>
      </c>
    </row>
    <row r="57430" spans="1:4" x14ac:dyDescent="0.2">
      <c r="A57430">
        <v>104825</v>
      </c>
      <c r="B57430" t="s">
        <v>80</v>
      </c>
      <c r="C57430">
        <v>3148</v>
      </c>
      <c r="D57430">
        <v>1.2999999999999999E-2</v>
      </c>
    </row>
    <row r="57431" spans="1:4" x14ac:dyDescent="0.2">
      <c r="A57431">
        <v>104993</v>
      </c>
    </row>
    <row r="57432" spans="1:4" x14ac:dyDescent="0.2">
      <c r="A57432">
        <v>104993</v>
      </c>
      <c r="B57432" t="s">
        <v>6064</v>
      </c>
      <c r="C57432">
        <v>88267</v>
      </c>
      <c r="D57432">
        <v>0.72099999999999997</v>
      </c>
    </row>
    <row r="57433" spans="1:4" x14ac:dyDescent="0.2">
      <c r="A57433">
        <v>104993</v>
      </c>
      <c r="B57433" t="s">
        <v>6064</v>
      </c>
      <c r="C57433">
        <v>88248</v>
      </c>
      <c r="D57433">
        <v>0.72099999999999997</v>
      </c>
    </row>
    <row r="57434" spans="1:4" x14ac:dyDescent="0.2">
      <c r="A57434">
        <v>104993</v>
      </c>
      <c r="B57434" t="s">
        <v>6064</v>
      </c>
      <c r="C57434">
        <v>87367</v>
      </c>
      <c r="D57434">
        <v>3.3E-3</v>
      </c>
    </row>
    <row r="57435" spans="1:4" x14ac:dyDescent="0.2">
      <c r="A57435">
        <v>104993</v>
      </c>
      <c r="B57435" t="s">
        <v>80</v>
      </c>
      <c r="C57435">
        <v>45114</v>
      </c>
      <c r="D57435">
        <v>1</v>
      </c>
    </row>
    <row r="57436" spans="1:4" x14ac:dyDescent="0.2">
      <c r="A57436">
        <v>104994</v>
      </c>
    </row>
    <row r="57437" spans="1:4" x14ac:dyDescent="0.2">
      <c r="A57437">
        <v>104994</v>
      </c>
      <c r="B57437" t="s">
        <v>6064</v>
      </c>
      <c r="C57437">
        <v>88267</v>
      </c>
      <c r="D57437">
        <v>0.72099999999999997</v>
      </c>
    </row>
    <row r="57438" spans="1:4" x14ac:dyDescent="0.2">
      <c r="A57438">
        <v>104994</v>
      </c>
      <c r="B57438" t="s">
        <v>6064</v>
      </c>
      <c r="C57438">
        <v>88248</v>
      </c>
      <c r="D57438">
        <v>0.72099999999999997</v>
      </c>
    </row>
    <row r="57439" spans="1:4" x14ac:dyDescent="0.2">
      <c r="A57439">
        <v>104994</v>
      </c>
      <c r="B57439" t="s">
        <v>6064</v>
      </c>
      <c r="C57439">
        <v>87367</v>
      </c>
      <c r="D57439">
        <v>3.3E-3</v>
      </c>
    </row>
    <row r="57440" spans="1:4" x14ac:dyDescent="0.2">
      <c r="A57440">
        <v>104994</v>
      </c>
      <c r="B57440" t="s">
        <v>80</v>
      </c>
      <c r="C57440">
        <v>45115</v>
      </c>
      <c r="D57440">
        <v>1</v>
      </c>
    </row>
    <row r="57441" spans="1:4" x14ac:dyDescent="0.2">
      <c r="A57441">
        <v>104995</v>
      </c>
    </row>
    <row r="57442" spans="1:4" x14ac:dyDescent="0.2">
      <c r="A57442">
        <v>104995</v>
      </c>
      <c r="B57442" t="s">
        <v>6064</v>
      </c>
      <c r="C57442">
        <v>88267</v>
      </c>
      <c r="D57442">
        <v>0.72099999999999997</v>
      </c>
    </row>
    <row r="57443" spans="1:4" x14ac:dyDescent="0.2">
      <c r="A57443">
        <v>104995</v>
      </c>
      <c r="B57443" t="s">
        <v>6064</v>
      </c>
      <c r="C57443">
        <v>88248</v>
      </c>
      <c r="D57443">
        <v>0.72099999999999997</v>
      </c>
    </row>
    <row r="57444" spans="1:4" x14ac:dyDescent="0.2">
      <c r="A57444">
        <v>104995</v>
      </c>
      <c r="B57444" t="s">
        <v>6064</v>
      </c>
      <c r="C57444">
        <v>87367</v>
      </c>
      <c r="D57444">
        <v>3.3E-3</v>
      </c>
    </row>
    <row r="57445" spans="1:4" x14ac:dyDescent="0.2">
      <c r="A57445">
        <v>104995</v>
      </c>
      <c r="B57445" t="s">
        <v>80</v>
      </c>
      <c r="C57445">
        <v>45116</v>
      </c>
      <c r="D57445">
        <v>1</v>
      </c>
    </row>
    <row r="57446" spans="1:4" x14ac:dyDescent="0.2">
      <c r="A57446">
        <v>104996</v>
      </c>
    </row>
    <row r="57447" spans="1:4" x14ac:dyDescent="0.2">
      <c r="A57447">
        <v>104996</v>
      </c>
      <c r="B57447" t="s">
        <v>6064</v>
      </c>
      <c r="C57447">
        <v>88267</v>
      </c>
      <c r="D57447">
        <v>1.5604</v>
      </c>
    </row>
    <row r="57448" spans="1:4" x14ac:dyDescent="0.2">
      <c r="A57448">
        <v>104996</v>
      </c>
      <c r="B57448" t="s">
        <v>6064</v>
      </c>
      <c r="C57448">
        <v>88248</v>
      </c>
      <c r="D57448">
        <v>1.5604</v>
      </c>
    </row>
    <row r="57449" spans="1:4" x14ac:dyDescent="0.2">
      <c r="A57449">
        <v>104996</v>
      </c>
      <c r="B57449" t="s">
        <v>80</v>
      </c>
      <c r="C57449">
        <v>45117</v>
      </c>
      <c r="D57449">
        <v>1</v>
      </c>
    </row>
    <row r="57450" spans="1:4" x14ac:dyDescent="0.2">
      <c r="A57450">
        <v>104996</v>
      </c>
      <c r="B57450" t="s">
        <v>80</v>
      </c>
      <c r="C57450">
        <v>4350</v>
      </c>
      <c r="D57450">
        <v>4</v>
      </c>
    </row>
    <row r="57451" spans="1:4" x14ac:dyDescent="0.2">
      <c r="A57451">
        <v>95676</v>
      </c>
    </row>
    <row r="57452" spans="1:4" x14ac:dyDescent="0.2">
      <c r="A57452">
        <v>95676</v>
      </c>
      <c r="B57452" t="s">
        <v>6064</v>
      </c>
      <c r="C57452">
        <v>88267</v>
      </c>
      <c r="D57452">
        <v>0.26319999999999999</v>
      </c>
    </row>
    <row r="57453" spans="1:4" x14ac:dyDescent="0.2">
      <c r="A57453">
        <v>95676</v>
      </c>
      <c r="B57453" t="s">
        <v>6064</v>
      </c>
      <c r="C57453">
        <v>88248</v>
      </c>
      <c r="D57453">
        <v>0.26319999999999999</v>
      </c>
    </row>
    <row r="57454" spans="1:4" x14ac:dyDescent="0.2">
      <c r="A57454">
        <v>95676</v>
      </c>
      <c r="B57454" t="s">
        <v>80</v>
      </c>
      <c r="C57454">
        <v>11882</v>
      </c>
      <c r="D57454">
        <v>1</v>
      </c>
    </row>
    <row r="57455" spans="1:4" x14ac:dyDescent="0.2">
      <c r="A57455">
        <v>95677</v>
      </c>
    </row>
    <row r="57456" spans="1:4" x14ac:dyDescent="0.2">
      <c r="A57456">
        <v>95677</v>
      </c>
      <c r="B57456" t="s">
        <v>6064</v>
      </c>
      <c r="C57456">
        <v>88267</v>
      </c>
      <c r="D57456">
        <v>0.26319999999999999</v>
      </c>
    </row>
    <row r="57457" spans="1:4" x14ac:dyDescent="0.2">
      <c r="A57457">
        <v>95677</v>
      </c>
      <c r="B57457" t="s">
        <v>6064</v>
      </c>
      <c r="C57457">
        <v>88248</v>
      </c>
      <c r="D57457">
        <v>0.26319999999999999</v>
      </c>
    </row>
    <row r="57458" spans="1:4" x14ac:dyDescent="0.2">
      <c r="A57458">
        <v>95677</v>
      </c>
      <c r="B57458" t="s">
        <v>80</v>
      </c>
      <c r="C57458">
        <v>44398</v>
      </c>
      <c r="D57458">
        <v>1</v>
      </c>
    </row>
    <row r="57459" spans="1:4" x14ac:dyDescent="0.2">
      <c r="A57459">
        <v>105135</v>
      </c>
    </row>
    <row r="57460" spans="1:4" x14ac:dyDescent="0.2">
      <c r="A57460">
        <v>105135</v>
      </c>
      <c r="B57460" t="s">
        <v>6064</v>
      </c>
      <c r="C57460">
        <v>88267</v>
      </c>
      <c r="D57460">
        <v>0.75080000000000002</v>
      </c>
    </row>
    <row r="57461" spans="1:4" x14ac:dyDescent="0.2">
      <c r="A57461">
        <v>105135</v>
      </c>
      <c r="B57461" t="s">
        <v>6064</v>
      </c>
      <c r="C57461">
        <v>88248</v>
      </c>
      <c r="D57461">
        <v>0.75080000000000002</v>
      </c>
    </row>
    <row r="57462" spans="1:4" x14ac:dyDescent="0.2">
      <c r="A57462">
        <v>105135</v>
      </c>
      <c r="B57462" t="s">
        <v>80</v>
      </c>
      <c r="C57462">
        <v>12772</v>
      </c>
      <c r="D57462">
        <v>1</v>
      </c>
    </row>
    <row r="57463" spans="1:4" x14ac:dyDescent="0.2">
      <c r="A57463">
        <v>105135</v>
      </c>
      <c r="B57463" t="s">
        <v>80</v>
      </c>
      <c r="C57463">
        <v>3148</v>
      </c>
      <c r="D57463">
        <v>1.9199999999999998E-2</v>
      </c>
    </row>
    <row r="57464" spans="1:4" x14ac:dyDescent="0.2">
      <c r="A57464">
        <v>104998</v>
      </c>
    </row>
    <row r="57465" spans="1:4" x14ac:dyDescent="0.2">
      <c r="A57465">
        <v>104998</v>
      </c>
      <c r="B57465" t="s">
        <v>6064</v>
      </c>
      <c r="C57465">
        <v>88267</v>
      </c>
      <c r="D57465">
        <v>0.64800000000000002</v>
      </c>
    </row>
    <row r="57466" spans="1:4" x14ac:dyDescent="0.2">
      <c r="A57466">
        <v>104998</v>
      </c>
      <c r="B57466" t="s">
        <v>6064</v>
      </c>
      <c r="C57466">
        <v>88248</v>
      </c>
      <c r="D57466">
        <v>0.64800000000000002</v>
      </c>
    </row>
    <row r="57467" spans="1:4" x14ac:dyDescent="0.2">
      <c r="A57467">
        <v>104998</v>
      </c>
      <c r="B57467" t="s">
        <v>80</v>
      </c>
      <c r="C57467">
        <v>12770</v>
      </c>
      <c r="D57467">
        <v>1</v>
      </c>
    </row>
    <row r="57468" spans="1:4" x14ac:dyDescent="0.2">
      <c r="A57468">
        <v>104998</v>
      </c>
      <c r="B57468" t="s">
        <v>80</v>
      </c>
      <c r="C57468">
        <v>3148</v>
      </c>
      <c r="D57468">
        <v>1.6799999999999999E-2</v>
      </c>
    </row>
    <row r="57469" spans="1:4" x14ac:dyDescent="0.2">
      <c r="A57469">
        <v>104997</v>
      </c>
    </row>
    <row r="57470" spans="1:4" x14ac:dyDescent="0.2">
      <c r="A57470">
        <v>104997</v>
      </c>
      <c r="B57470" t="s">
        <v>6064</v>
      </c>
      <c r="C57470">
        <v>88267</v>
      </c>
      <c r="D57470">
        <v>0.64800000000000002</v>
      </c>
    </row>
    <row r="57471" spans="1:4" x14ac:dyDescent="0.2">
      <c r="A57471">
        <v>104997</v>
      </c>
      <c r="B57471" t="s">
        <v>6064</v>
      </c>
      <c r="C57471">
        <v>88248</v>
      </c>
      <c r="D57471">
        <v>0.64800000000000002</v>
      </c>
    </row>
    <row r="57472" spans="1:4" x14ac:dyDescent="0.2">
      <c r="A57472">
        <v>104997</v>
      </c>
      <c r="B57472" t="s">
        <v>80</v>
      </c>
      <c r="C57472">
        <v>12775</v>
      </c>
      <c r="D57472">
        <v>1</v>
      </c>
    </row>
    <row r="57473" spans="1:4" x14ac:dyDescent="0.2">
      <c r="A57473">
        <v>104997</v>
      </c>
      <c r="B57473" t="s">
        <v>80</v>
      </c>
      <c r="C57473">
        <v>3148</v>
      </c>
      <c r="D57473">
        <v>1.6799999999999999E-2</v>
      </c>
    </row>
    <row r="57474" spans="1:4" x14ac:dyDescent="0.2">
      <c r="A57474">
        <v>95673</v>
      </c>
    </row>
    <row r="57475" spans="1:4" x14ac:dyDescent="0.2">
      <c r="A57475">
        <v>95673</v>
      </c>
      <c r="B57475" t="s">
        <v>6064</v>
      </c>
      <c r="C57475">
        <v>88267</v>
      </c>
      <c r="D57475">
        <v>0.43149999999999999</v>
      </c>
    </row>
    <row r="57476" spans="1:4" x14ac:dyDescent="0.2">
      <c r="A57476">
        <v>95673</v>
      </c>
      <c r="B57476" t="s">
        <v>6064</v>
      </c>
      <c r="C57476">
        <v>88248</v>
      </c>
      <c r="D57476">
        <v>0.43149999999999999</v>
      </c>
    </row>
    <row r="57477" spans="1:4" x14ac:dyDescent="0.2">
      <c r="A57477">
        <v>95673</v>
      </c>
      <c r="B57477" t="s">
        <v>80</v>
      </c>
      <c r="C57477">
        <v>12769</v>
      </c>
      <c r="D57477">
        <v>1</v>
      </c>
    </row>
    <row r="57478" spans="1:4" x14ac:dyDescent="0.2">
      <c r="A57478">
        <v>95673</v>
      </c>
      <c r="B57478" t="s">
        <v>80</v>
      </c>
      <c r="C57478">
        <v>3148</v>
      </c>
      <c r="D57478">
        <v>1.06E-2</v>
      </c>
    </row>
    <row r="57479" spans="1:4" x14ac:dyDescent="0.2">
      <c r="A57479">
        <v>95674</v>
      </c>
    </row>
    <row r="57480" spans="1:4" x14ac:dyDescent="0.2">
      <c r="A57480">
        <v>95674</v>
      </c>
      <c r="B57480" t="s">
        <v>6064</v>
      </c>
      <c r="C57480">
        <v>88267</v>
      </c>
      <c r="D57480">
        <v>0.43149999999999999</v>
      </c>
    </row>
    <row r="57481" spans="1:4" x14ac:dyDescent="0.2">
      <c r="A57481">
        <v>95674</v>
      </c>
      <c r="B57481" t="s">
        <v>6064</v>
      </c>
      <c r="C57481">
        <v>88248</v>
      </c>
      <c r="D57481">
        <v>0.43149999999999999</v>
      </c>
    </row>
    <row r="57482" spans="1:4" x14ac:dyDescent="0.2">
      <c r="A57482">
        <v>95674</v>
      </c>
      <c r="B57482" t="s">
        <v>80</v>
      </c>
      <c r="C57482">
        <v>12773</v>
      </c>
      <c r="D57482">
        <v>1</v>
      </c>
    </row>
    <row r="57483" spans="1:4" x14ac:dyDescent="0.2">
      <c r="A57483">
        <v>95674</v>
      </c>
      <c r="B57483" t="s">
        <v>80</v>
      </c>
      <c r="C57483">
        <v>3148</v>
      </c>
      <c r="D57483">
        <v>1.06E-2</v>
      </c>
    </row>
    <row r="57484" spans="1:4" x14ac:dyDescent="0.2">
      <c r="A57484">
        <v>104992</v>
      </c>
    </row>
    <row r="57485" spans="1:4" x14ac:dyDescent="0.2">
      <c r="A57485">
        <v>104992</v>
      </c>
      <c r="B57485" t="s">
        <v>6064</v>
      </c>
      <c r="C57485">
        <v>88267</v>
      </c>
      <c r="D57485">
        <v>0.85360000000000003</v>
      </c>
    </row>
    <row r="57486" spans="1:4" x14ac:dyDescent="0.2">
      <c r="A57486">
        <v>104992</v>
      </c>
      <c r="B57486" t="s">
        <v>6064</v>
      </c>
      <c r="C57486">
        <v>88248</v>
      </c>
      <c r="D57486">
        <v>0.85360000000000003</v>
      </c>
    </row>
    <row r="57487" spans="1:4" x14ac:dyDescent="0.2">
      <c r="A57487">
        <v>104992</v>
      </c>
      <c r="B57487" t="s">
        <v>80</v>
      </c>
      <c r="C57487">
        <v>12768</v>
      </c>
      <c r="D57487">
        <v>1</v>
      </c>
    </row>
    <row r="57488" spans="1:4" x14ac:dyDescent="0.2">
      <c r="A57488">
        <v>104992</v>
      </c>
      <c r="B57488" t="s">
        <v>80</v>
      </c>
      <c r="C57488">
        <v>3148</v>
      </c>
      <c r="D57488">
        <v>2.4E-2</v>
      </c>
    </row>
    <row r="57489" spans="1:4" x14ac:dyDescent="0.2">
      <c r="A57489">
        <v>95675</v>
      </c>
    </row>
    <row r="57490" spans="1:4" x14ac:dyDescent="0.2">
      <c r="A57490">
        <v>95675</v>
      </c>
      <c r="B57490" t="s">
        <v>6064</v>
      </c>
      <c r="C57490">
        <v>88267</v>
      </c>
      <c r="D57490">
        <v>0.5343</v>
      </c>
    </row>
    <row r="57491" spans="1:4" x14ac:dyDescent="0.2">
      <c r="A57491">
        <v>95675</v>
      </c>
      <c r="B57491" t="s">
        <v>6064</v>
      </c>
      <c r="C57491">
        <v>88248</v>
      </c>
      <c r="D57491">
        <v>0.5343</v>
      </c>
    </row>
    <row r="57492" spans="1:4" x14ac:dyDescent="0.2">
      <c r="A57492">
        <v>95675</v>
      </c>
      <c r="B57492" t="s">
        <v>80</v>
      </c>
      <c r="C57492">
        <v>12774</v>
      </c>
      <c r="D57492">
        <v>1</v>
      </c>
    </row>
    <row r="57493" spans="1:4" x14ac:dyDescent="0.2">
      <c r="A57493">
        <v>95675</v>
      </c>
      <c r="B57493" t="s">
        <v>80</v>
      </c>
      <c r="C57493">
        <v>3148</v>
      </c>
      <c r="D57493">
        <v>1.32E-2</v>
      </c>
    </row>
    <row r="57494" spans="1:4" x14ac:dyDescent="0.2">
      <c r="A57494">
        <v>95648</v>
      </c>
    </row>
    <row r="57495" spans="1:4" x14ac:dyDescent="0.2">
      <c r="A57495">
        <v>95648</v>
      </c>
      <c r="B57495" t="s">
        <v>6064</v>
      </c>
      <c r="C57495">
        <v>88267</v>
      </c>
      <c r="D57495">
        <v>1.6420999999999999</v>
      </c>
    </row>
    <row r="57496" spans="1:4" x14ac:dyDescent="0.2">
      <c r="A57496">
        <v>95648</v>
      </c>
      <c r="B57496" t="s">
        <v>6064</v>
      </c>
      <c r="C57496">
        <v>88248</v>
      </c>
      <c r="D57496">
        <v>1.6420999999999999</v>
      </c>
    </row>
    <row r="57497" spans="1:4" x14ac:dyDescent="0.2">
      <c r="A57497">
        <v>95648</v>
      </c>
      <c r="B57497" t="s">
        <v>80</v>
      </c>
      <c r="C57497">
        <v>44400</v>
      </c>
      <c r="D57497">
        <v>1</v>
      </c>
    </row>
    <row r="57498" spans="1:4" x14ac:dyDescent="0.2">
      <c r="A57498">
        <v>95648</v>
      </c>
      <c r="B57498" t="s">
        <v>80</v>
      </c>
      <c r="C57498">
        <v>38029</v>
      </c>
      <c r="D57498">
        <v>0.94440000000000002</v>
      </c>
    </row>
    <row r="57499" spans="1:4" x14ac:dyDescent="0.2">
      <c r="A57499">
        <v>95648</v>
      </c>
      <c r="B57499" t="s">
        <v>80</v>
      </c>
      <c r="C57499">
        <v>38007</v>
      </c>
      <c r="D57499">
        <v>2</v>
      </c>
    </row>
    <row r="57500" spans="1:4" x14ac:dyDescent="0.2">
      <c r="A57500">
        <v>95648</v>
      </c>
      <c r="B57500" t="s">
        <v>80</v>
      </c>
      <c r="C57500">
        <v>37960</v>
      </c>
      <c r="D57500">
        <v>2</v>
      </c>
    </row>
    <row r="57501" spans="1:4" x14ac:dyDescent="0.2">
      <c r="A57501">
        <v>95648</v>
      </c>
      <c r="B57501" t="s">
        <v>80</v>
      </c>
      <c r="C57501">
        <v>37957</v>
      </c>
      <c r="D57501">
        <v>2</v>
      </c>
    </row>
    <row r="57502" spans="1:4" x14ac:dyDescent="0.2">
      <c r="A57502">
        <v>95648</v>
      </c>
      <c r="B57502" t="s">
        <v>80</v>
      </c>
      <c r="C57502">
        <v>21125</v>
      </c>
      <c r="D57502">
        <v>2.9904999999999999</v>
      </c>
    </row>
    <row r="57503" spans="1:4" x14ac:dyDescent="0.2">
      <c r="A57503">
        <v>95648</v>
      </c>
      <c r="B57503" t="s">
        <v>80</v>
      </c>
      <c r="C57503">
        <v>21114</v>
      </c>
      <c r="D57503">
        <v>0.98</v>
      </c>
    </row>
    <row r="57504" spans="1:4" x14ac:dyDescent="0.2">
      <c r="A57504">
        <v>95648</v>
      </c>
      <c r="B57504" t="s">
        <v>80</v>
      </c>
      <c r="C57504">
        <v>6019</v>
      </c>
      <c r="D57504">
        <v>1</v>
      </c>
    </row>
    <row r="57505" spans="1:4" x14ac:dyDescent="0.2">
      <c r="A57505">
        <v>95648</v>
      </c>
      <c r="B57505" t="s">
        <v>80</v>
      </c>
      <c r="C57505">
        <v>3148</v>
      </c>
      <c r="D57505">
        <v>1.32E-2</v>
      </c>
    </row>
    <row r="57506" spans="1:4" x14ac:dyDescent="0.2">
      <c r="A57506">
        <v>95649</v>
      </c>
    </row>
    <row r="57507" spans="1:4" x14ac:dyDescent="0.2">
      <c r="A57507">
        <v>95649</v>
      </c>
      <c r="B57507" t="s">
        <v>6064</v>
      </c>
      <c r="C57507">
        <v>88267</v>
      </c>
      <c r="D57507">
        <v>2.8719000000000001</v>
      </c>
    </row>
    <row r="57508" spans="1:4" x14ac:dyDescent="0.2">
      <c r="A57508">
        <v>95649</v>
      </c>
      <c r="B57508" t="s">
        <v>6064</v>
      </c>
      <c r="C57508">
        <v>88248</v>
      </c>
      <c r="D57508">
        <v>2.8719000000000001</v>
      </c>
    </row>
    <row r="57509" spans="1:4" x14ac:dyDescent="0.2">
      <c r="A57509">
        <v>95649</v>
      </c>
      <c r="B57509" t="s">
        <v>80</v>
      </c>
      <c r="C57509">
        <v>44400</v>
      </c>
      <c r="D57509">
        <v>2</v>
      </c>
    </row>
    <row r="57510" spans="1:4" x14ac:dyDescent="0.2">
      <c r="A57510">
        <v>95649</v>
      </c>
      <c r="B57510" t="s">
        <v>80</v>
      </c>
      <c r="C57510">
        <v>38029</v>
      </c>
      <c r="D57510">
        <v>0.94440000000000002</v>
      </c>
    </row>
    <row r="57511" spans="1:4" x14ac:dyDescent="0.2">
      <c r="A57511">
        <v>95649</v>
      </c>
      <c r="B57511" t="s">
        <v>80</v>
      </c>
      <c r="C57511">
        <v>38014</v>
      </c>
      <c r="D57511">
        <v>1</v>
      </c>
    </row>
    <row r="57512" spans="1:4" x14ac:dyDescent="0.2">
      <c r="A57512">
        <v>95649</v>
      </c>
      <c r="B57512" t="s">
        <v>80</v>
      </c>
      <c r="C57512">
        <v>38007</v>
      </c>
      <c r="D57512">
        <v>4</v>
      </c>
    </row>
    <row r="57513" spans="1:4" x14ac:dyDescent="0.2">
      <c r="A57513">
        <v>95649</v>
      </c>
      <c r="B57513" t="s">
        <v>80</v>
      </c>
      <c r="C57513">
        <v>37960</v>
      </c>
      <c r="D57513">
        <v>2</v>
      </c>
    </row>
    <row r="57514" spans="1:4" x14ac:dyDescent="0.2">
      <c r="A57514">
        <v>95649</v>
      </c>
      <c r="B57514" t="s">
        <v>80</v>
      </c>
      <c r="C57514">
        <v>37957</v>
      </c>
      <c r="D57514">
        <v>4</v>
      </c>
    </row>
    <row r="57515" spans="1:4" x14ac:dyDescent="0.2">
      <c r="A57515">
        <v>95649</v>
      </c>
      <c r="B57515" t="s">
        <v>80</v>
      </c>
      <c r="C57515">
        <v>21125</v>
      </c>
      <c r="D57515">
        <v>5.8235999999999999</v>
      </c>
    </row>
    <row r="57516" spans="1:4" x14ac:dyDescent="0.2">
      <c r="A57516">
        <v>95649</v>
      </c>
      <c r="B57516" t="s">
        <v>80</v>
      </c>
      <c r="C57516">
        <v>21114</v>
      </c>
      <c r="D57516">
        <v>1.86</v>
      </c>
    </row>
    <row r="57517" spans="1:4" x14ac:dyDescent="0.2">
      <c r="A57517">
        <v>95649</v>
      </c>
      <c r="B57517" t="s">
        <v>80</v>
      </c>
      <c r="C57517">
        <v>6019</v>
      </c>
      <c r="D57517">
        <v>2</v>
      </c>
    </row>
    <row r="57518" spans="1:4" x14ac:dyDescent="0.2">
      <c r="A57518">
        <v>95649</v>
      </c>
      <c r="B57518" t="s">
        <v>80</v>
      </c>
      <c r="C57518">
        <v>3148</v>
      </c>
      <c r="D57518">
        <v>2.64E-2</v>
      </c>
    </row>
    <row r="57519" spans="1:4" x14ac:dyDescent="0.2">
      <c r="A57519">
        <v>95650</v>
      </c>
    </row>
    <row r="57520" spans="1:4" x14ac:dyDescent="0.2">
      <c r="A57520">
        <v>95650</v>
      </c>
      <c r="B57520" t="s">
        <v>6064</v>
      </c>
      <c r="C57520">
        <v>88267</v>
      </c>
      <c r="D57520">
        <v>4.2465999999999999</v>
      </c>
    </row>
    <row r="57521" spans="1:4" x14ac:dyDescent="0.2">
      <c r="A57521">
        <v>95650</v>
      </c>
      <c r="B57521" t="s">
        <v>6064</v>
      </c>
      <c r="C57521">
        <v>88248</v>
      </c>
      <c r="D57521">
        <v>4.2465999999999999</v>
      </c>
    </row>
    <row r="57522" spans="1:4" x14ac:dyDescent="0.2">
      <c r="A57522">
        <v>95650</v>
      </c>
      <c r="B57522" t="s">
        <v>80</v>
      </c>
      <c r="C57522">
        <v>44400</v>
      </c>
      <c r="D57522">
        <v>3</v>
      </c>
    </row>
    <row r="57523" spans="1:4" x14ac:dyDescent="0.2">
      <c r="A57523">
        <v>95650</v>
      </c>
      <c r="B57523" t="s">
        <v>80</v>
      </c>
      <c r="C57523">
        <v>38029</v>
      </c>
      <c r="D57523">
        <v>1.1541999999999999</v>
      </c>
    </row>
    <row r="57524" spans="1:4" x14ac:dyDescent="0.2">
      <c r="A57524">
        <v>95650</v>
      </c>
      <c r="B57524" t="s">
        <v>80</v>
      </c>
      <c r="C57524">
        <v>38014</v>
      </c>
      <c r="D57524">
        <v>2</v>
      </c>
    </row>
    <row r="57525" spans="1:4" x14ac:dyDescent="0.2">
      <c r="A57525">
        <v>95650</v>
      </c>
      <c r="B57525" t="s">
        <v>80</v>
      </c>
      <c r="C57525">
        <v>38007</v>
      </c>
      <c r="D57525">
        <v>6</v>
      </c>
    </row>
    <row r="57526" spans="1:4" x14ac:dyDescent="0.2">
      <c r="A57526">
        <v>95650</v>
      </c>
      <c r="B57526" t="s">
        <v>80</v>
      </c>
      <c r="C57526">
        <v>37960</v>
      </c>
      <c r="D57526">
        <v>2</v>
      </c>
    </row>
    <row r="57527" spans="1:4" x14ac:dyDescent="0.2">
      <c r="A57527">
        <v>95650</v>
      </c>
      <c r="B57527" t="s">
        <v>80</v>
      </c>
      <c r="C57527">
        <v>37957</v>
      </c>
      <c r="D57527">
        <v>6</v>
      </c>
    </row>
    <row r="57528" spans="1:4" x14ac:dyDescent="0.2">
      <c r="A57528">
        <v>95650</v>
      </c>
      <c r="B57528" t="s">
        <v>80</v>
      </c>
      <c r="C57528">
        <v>21125</v>
      </c>
      <c r="D57528">
        <v>9.1288999999999998</v>
      </c>
    </row>
    <row r="57529" spans="1:4" x14ac:dyDescent="0.2">
      <c r="A57529">
        <v>95650</v>
      </c>
      <c r="B57529" t="s">
        <v>80</v>
      </c>
      <c r="C57529">
        <v>21114</v>
      </c>
      <c r="D57529">
        <v>2.74</v>
      </c>
    </row>
    <row r="57530" spans="1:4" x14ac:dyDescent="0.2">
      <c r="A57530">
        <v>95650</v>
      </c>
      <c r="B57530" t="s">
        <v>80</v>
      </c>
      <c r="C57530">
        <v>6019</v>
      </c>
      <c r="D57530">
        <v>3</v>
      </c>
    </row>
    <row r="57531" spans="1:4" x14ac:dyDescent="0.2">
      <c r="A57531">
        <v>95650</v>
      </c>
      <c r="B57531" t="s">
        <v>80</v>
      </c>
      <c r="C57531">
        <v>3148</v>
      </c>
      <c r="D57531">
        <v>3.9600000000000003E-2</v>
      </c>
    </row>
    <row r="57532" spans="1:4" x14ac:dyDescent="0.2">
      <c r="A57532">
        <v>95651</v>
      </c>
    </row>
    <row r="57533" spans="1:4" x14ac:dyDescent="0.2">
      <c r="A57533">
        <v>95651</v>
      </c>
      <c r="B57533" t="s">
        <v>6064</v>
      </c>
      <c r="C57533">
        <v>88267</v>
      </c>
      <c r="D57533">
        <v>5.52</v>
      </c>
    </row>
    <row r="57534" spans="1:4" x14ac:dyDescent="0.2">
      <c r="A57534">
        <v>95651</v>
      </c>
      <c r="B57534" t="s">
        <v>6064</v>
      </c>
      <c r="C57534">
        <v>88248</v>
      </c>
      <c r="D57534">
        <v>5.52</v>
      </c>
    </row>
    <row r="57535" spans="1:4" x14ac:dyDescent="0.2">
      <c r="A57535">
        <v>95651</v>
      </c>
      <c r="B57535" t="s">
        <v>80</v>
      </c>
      <c r="C57535">
        <v>44400</v>
      </c>
      <c r="D57535">
        <v>4</v>
      </c>
    </row>
    <row r="57536" spans="1:4" x14ac:dyDescent="0.2">
      <c r="A57536">
        <v>95651</v>
      </c>
      <c r="B57536" t="s">
        <v>80</v>
      </c>
      <c r="C57536">
        <v>38029</v>
      </c>
      <c r="D57536">
        <v>1.3641000000000001</v>
      </c>
    </row>
    <row r="57537" spans="1:4" x14ac:dyDescent="0.2">
      <c r="A57537">
        <v>95651</v>
      </c>
      <c r="B57537" t="s">
        <v>80</v>
      </c>
      <c r="C57537">
        <v>38014</v>
      </c>
      <c r="D57537">
        <v>3</v>
      </c>
    </row>
    <row r="57538" spans="1:4" x14ac:dyDescent="0.2">
      <c r="A57538">
        <v>95651</v>
      </c>
      <c r="B57538" t="s">
        <v>80</v>
      </c>
      <c r="C57538">
        <v>38007</v>
      </c>
      <c r="D57538">
        <v>8</v>
      </c>
    </row>
    <row r="57539" spans="1:4" x14ac:dyDescent="0.2">
      <c r="A57539">
        <v>95651</v>
      </c>
      <c r="B57539" t="s">
        <v>80</v>
      </c>
      <c r="C57539">
        <v>37960</v>
      </c>
      <c r="D57539">
        <v>2</v>
      </c>
    </row>
    <row r="57540" spans="1:4" x14ac:dyDescent="0.2">
      <c r="A57540">
        <v>95651</v>
      </c>
      <c r="B57540" t="s">
        <v>80</v>
      </c>
      <c r="C57540">
        <v>37957</v>
      </c>
      <c r="D57540">
        <v>8</v>
      </c>
    </row>
    <row r="57541" spans="1:4" x14ac:dyDescent="0.2">
      <c r="A57541">
        <v>95651</v>
      </c>
      <c r="B57541" t="s">
        <v>80</v>
      </c>
      <c r="C57541">
        <v>21125</v>
      </c>
      <c r="D57541">
        <v>11.857100000000001</v>
      </c>
    </row>
    <row r="57542" spans="1:4" x14ac:dyDescent="0.2">
      <c r="A57542">
        <v>95651</v>
      </c>
      <c r="B57542" t="s">
        <v>80</v>
      </c>
      <c r="C57542">
        <v>21114</v>
      </c>
      <c r="D57542">
        <v>3.62</v>
      </c>
    </row>
    <row r="57543" spans="1:4" x14ac:dyDescent="0.2">
      <c r="A57543">
        <v>95651</v>
      </c>
      <c r="B57543" t="s">
        <v>80</v>
      </c>
      <c r="C57543">
        <v>6019</v>
      </c>
      <c r="D57543">
        <v>4</v>
      </c>
    </row>
    <row r="57544" spans="1:4" x14ac:dyDescent="0.2">
      <c r="A57544">
        <v>95651</v>
      </c>
      <c r="B57544" t="s">
        <v>80</v>
      </c>
      <c r="C57544">
        <v>3148</v>
      </c>
      <c r="D57544">
        <v>5.28E-2</v>
      </c>
    </row>
    <row r="57545" spans="1:4" x14ac:dyDescent="0.2">
      <c r="A57545">
        <v>95652</v>
      </c>
    </row>
    <row r="57546" spans="1:4" x14ac:dyDescent="0.2">
      <c r="A57546">
        <v>95652</v>
      </c>
      <c r="B57546" t="s">
        <v>6064</v>
      </c>
      <c r="C57546">
        <v>88267</v>
      </c>
      <c r="D57546">
        <v>1.833</v>
      </c>
    </row>
    <row r="57547" spans="1:4" x14ac:dyDescent="0.2">
      <c r="A57547">
        <v>95652</v>
      </c>
      <c r="B57547" t="s">
        <v>6064</v>
      </c>
      <c r="C57547">
        <v>88248</v>
      </c>
      <c r="D57547">
        <v>1.833</v>
      </c>
    </row>
    <row r="57548" spans="1:4" x14ac:dyDescent="0.2">
      <c r="A57548">
        <v>95652</v>
      </c>
      <c r="B57548" t="s">
        <v>80</v>
      </c>
      <c r="C57548">
        <v>44263</v>
      </c>
      <c r="D57548">
        <v>1</v>
      </c>
    </row>
    <row r="57549" spans="1:4" x14ac:dyDescent="0.2">
      <c r="A57549">
        <v>95652</v>
      </c>
      <c r="B57549" t="s">
        <v>80</v>
      </c>
      <c r="C57549">
        <v>38130</v>
      </c>
      <c r="D57549">
        <v>2.9904999999999999</v>
      </c>
    </row>
    <row r="57550" spans="1:4" x14ac:dyDescent="0.2">
      <c r="A57550">
        <v>95652</v>
      </c>
      <c r="B57550" t="s">
        <v>80</v>
      </c>
      <c r="C57550">
        <v>38029</v>
      </c>
      <c r="D57550">
        <v>0.94440000000000002</v>
      </c>
    </row>
    <row r="57551" spans="1:4" x14ac:dyDescent="0.2">
      <c r="A57551">
        <v>95652</v>
      </c>
      <c r="B57551" t="s">
        <v>80</v>
      </c>
      <c r="C57551">
        <v>38008</v>
      </c>
      <c r="D57551">
        <v>2</v>
      </c>
    </row>
    <row r="57552" spans="1:4" x14ac:dyDescent="0.2">
      <c r="A57552">
        <v>95652</v>
      </c>
      <c r="B57552" t="s">
        <v>80</v>
      </c>
      <c r="C57552">
        <v>37960</v>
      </c>
      <c r="D57552">
        <v>2</v>
      </c>
    </row>
    <row r="57553" spans="1:4" x14ac:dyDescent="0.2">
      <c r="A57553">
        <v>95652</v>
      </c>
      <c r="B57553" t="s">
        <v>80</v>
      </c>
      <c r="C57553">
        <v>37958</v>
      </c>
      <c r="D57553">
        <v>2</v>
      </c>
    </row>
    <row r="57554" spans="1:4" x14ac:dyDescent="0.2">
      <c r="A57554">
        <v>95652</v>
      </c>
      <c r="B57554" t="s">
        <v>80</v>
      </c>
      <c r="C57554">
        <v>21114</v>
      </c>
      <c r="D57554">
        <v>1.1000000000000001</v>
      </c>
    </row>
    <row r="57555" spans="1:4" x14ac:dyDescent="0.2">
      <c r="A57555">
        <v>95652</v>
      </c>
      <c r="B57555" t="s">
        <v>80</v>
      </c>
      <c r="C57555">
        <v>6017</v>
      </c>
      <c r="D57555">
        <v>1</v>
      </c>
    </row>
    <row r="57556" spans="1:4" x14ac:dyDescent="0.2">
      <c r="A57556">
        <v>95652</v>
      </c>
      <c r="B57556" t="s">
        <v>80</v>
      </c>
      <c r="C57556">
        <v>3148</v>
      </c>
      <c r="D57556">
        <v>1.6799999999999999E-2</v>
      </c>
    </row>
    <row r="57557" spans="1:4" x14ac:dyDescent="0.2">
      <c r="A57557">
        <v>95653</v>
      </c>
    </row>
    <row r="57558" spans="1:4" x14ac:dyDescent="0.2">
      <c r="A57558">
        <v>95653</v>
      </c>
      <c r="B57558" t="s">
        <v>6064</v>
      </c>
      <c r="C57558">
        <v>88267</v>
      </c>
      <c r="D57558">
        <v>3.2484000000000002</v>
      </c>
    </row>
    <row r="57559" spans="1:4" x14ac:dyDescent="0.2">
      <c r="A57559">
        <v>95653</v>
      </c>
      <c r="B57559" t="s">
        <v>6064</v>
      </c>
      <c r="C57559">
        <v>88248</v>
      </c>
      <c r="D57559">
        <v>3.2484000000000002</v>
      </c>
    </row>
    <row r="57560" spans="1:4" x14ac:dyDescent="0.2">
      <c r="A57560">
        <v>95653</v>
      </c>
      <c r="B57560" t="s">
        <v>80</v>
      </c>
      <c r="C57560">
        <v>44263</v>
      </c>
      <c r="D57560">
        <v>2</v>
      </c>
    </row>
    <row r="57561" spans="1:4" x14ac:dyDescent="0.2">
      <c r="A57561">
        <v>95653</v>
      </c>
      <c r="B57561" t="s">
        <v>80</v>
      </c>
      <c r="C57561">
        <v>38130</v>
      </c>
      <c r="D57561">
        <v>5.8235999999999999</v>
      </c>
    </row>
    <row r="57562" spans="1:4" x14ac:dyDescent="0.2">
      <c r="A57562">
        <v>95653</v>
      </c>
      <c r="B57562" t="s">
        <v>80</v>
      </c>
      <c r="C57562">
        <v>38029</v>
      </c>
      <c r="D57562">
        <v>0.94440000000000002</v>
      </c>
    </row>
    <row r="57563" spans="1:4" x14ac:dyDescent="0.2">
      <c r="A57563">
        <v>95653</v>
      </c>
      <c r="B57563" t="s">
        <v>80</v>
      </c>
      <c r="C57563">
        <v>38014</v>
      </c>
      <c r="D57563">
        <v>1</v>
      </c>
    </row>
    <row r="57564" spans="1:4" x14ac:dyDescent="0.2">
      <c r="A57564">
        <v>95653</v>
      </c>
      <c r="B57564" t="s">
        <v>80</v>
      </c>
      <c r="C57564">
        <v>38008</v>
      </c>
      <c r="D57564">
        <v>4</v>
      </c>
    </row>
    <row r="57565" spans="1:4" x14ac:dyDescent="0.2">
      <c r="A57565">
        <v>95653</v>
      </c>
      <c r="B57565" t="s">
        <v>80</v>
      </c>
      <c r="C57565">
        <v>37960</v>
      </c>
      <c r="D57565">
        <v>2</v>
      </c>
    </row>
    <row r="57566" spans="1:4" x14ac:dyDescent="0.2">
      <c r="A57566">
        <v>95653</v>
      </c>
      <c r="B57566" t="s">
        <v>80</v>
      </c>
      <c r="C57566">
        <v>37958</v>
      </c>
      <c r="D57566">
        <v>4</v>
      </c>
    </row>
    <row r="57567" spans="1:4" x14ac:dyDescent="0.2">
      <c r="A57567">
        <v>95653</v>
      </c>
      <c r="B57567" t="s">
        <v>80</v>
      </c>
      <c r="C57567">
        <v>21114</v>
      </c>
      <c r="D57567">
        <v>2.1</v>
      </c>
    </row>
    <row r="57568" spans="1:4" x14ac:dyDescent="0.2">
      <c r="A57568">
        <v>95653</v>
      </c>
      <c r="B57568" t="s">
        <v>80</v>
      </c>
      <c r="C57568">
        <v>6017</v>
      </c>
      <c r="D57568">
        <v>2</v>
      </c>
    </row>
    <row r="57569" spans="1:4" x14ac:dyDescent="0.2">
      <c r="A57569">
        <v>95653</v>
      </c>
      <c r="B57569" t="s">
        <v>80</v>
      </c>
      <c r="C57569">
        <v>3148</v>
      </c>
      <c r="D57569">
        <v>3.3599999999999998E-2</v>
      </c>
    </row>
    <row r="57570" spans="1:4" x14ac:dyDescent="0.2">
      <c r="A57570">
        <v>95654</v>
      </c>
    </row>
    <row r="57571" spans="1:4" x14ac:dyDescent="0.2">
      <c r="A57571">
        <v>95654</v>
      </c>
      <c r="B57571" t="s">
        <v>6064</v>
      </c>
      <c r="C57571">
        <v>88267</v>
      </c>
      <c r="D57571">
        <v>4.8244999999999996</v>
      </c>
    </row>
    <row r="57572" spans="1:4" x14ac:dyDescent="0.2">
      <c r="A57572">
        <v>95654</v>
      </c>
      <c r="B57572" t="s">
        <v>6064</v>
      </c>
      <c r="C57572">
        <v>88248</v>
      </c>
      <c r="D57572">
        <v>4.8244999999999996</v>
      </c>
    </row>
    <row r="57573" spans="1:4" x14ac:dyDescent="0.2">
      <c r="A57573">
        <v>95654</v>
      </c>
      <c r="B57573" t="s">
        <v>80</v>
      </c>
      <c r="C57573">
        <v>44263</v>
      </c>
      <c r="D57573">
        <v>3</v>
      </c>
    </row>
    <row r="57574" spans="1:4" x14ac:dyDescent="0.2">
      <c r="A57574">
        <v>95654</v>
      </c>
      <c r="B57574" t="s">
        <v>80</v>
      </c>
      <c r="C57574">
        <v>38130</v>
      </c>
      <c r="D57574">
        <v>9.1288999999999998</v>
      </c>
    </row>
    <row r="57575" spans="1:4" x14ac:dyDescent="0.2">
      <c r="A57575">
        <v>95654</v>
      </c>
      <c r="B57575" t="s">
        <v>80</v>
      </c>
      <c r="C57575">
        <v>38029</v>
      </c>
      <c r="D57575">
        <v>1.1541999999999999</v>
      </c>
    </row>
    <row r="57576" spans="1:4" x14ac:dyDescent="0.2">
      <c r="A57576">
        <v>95654</v>
      </c>
      <c r="B57576" t="s">
        <v>80</v>
      </c>
      <c r="C57576">
        <v>38014</v>
      </c>
      <c r="D57576">
        <v>2</v>
      </c>
    </row>
    <row r="57577" spans="1:4" x14ac:dyDescent="0.2">
      <c r="A57577">
        <v>95654</v>
      </c>
      <c r="B57577" t="s">
        <v>80</v>
      </c>
      <c r="C57577">
        <v>38008</v>
      </c>
      <c r="D57577">
        <v>6</v>
      </c>
    </row>
    <row r="57578" spans="1:4" x14ac:dyDescent="0.2">
      <c r="A57578">
        <v>95654</v>
      </c>
      <c r="B57578" t="s">
        <v>80</v>
      </c>
      <c r="C57578">
        <v>37960</v>
      </c>
      <c r="D57578">
        <v>2</v>
      </c>
    </row>
    <row r="57579" spans="1:4" x14ac:dyDescent="0.2">
      <c r="A57579">
        <v>95654</v>
      </c>
      <c r="B57579" t="s">
        <v>80</v>
      </c>
      <c r="C57579">
        <v>37958</v>
      </c>
      <c r="D57579">
        <v>6</v>
      </c>
    </row>
    <row r="57580" spans="1:4" x14ac:dyDescent="0.2">
      <c r="A57580">
        <v>95654</v>
      </c>
      <c r="B57580" t="s">
        <v>80</v>
      </c>
      <c r="C57580">
        <v>21114</v>
      </c>
      <c r="D57580">
        <v>3.1</v>
      </c>
    </row>
    <row r="57581" spans="1:4" x14ac:dyDescent="0.2">
      <c r="A57581">
        <v>95654</v>
      </c>
      <c r="B57581" t="s">
        <v>80</v>
      </c>
      <c r="C57581">
        <v>6017</v>
      </c>
      <c r="D57581">
        <v>3</v>
      </c>
    </row>
    <row r="57582" spans="1:4" x14ac:dyDescent="0.2">
      <c r="A57582">
        <v>95654</v>
      </c>
      <c r="B57582" t="s">
        <v>80</v>
      </c>
      <c r="C57582">
        <v>3148</v>
      </c>
      <c r="D57582">
        <v>5.04E-2</v>
      </c>
    </row>
    <row r="57583" spans="1:4" x14ac:dyDescent="0.2">
      <c r="A57583">
        <v>95655</v>
      </c>
    </row>
    <row r="57584" spans="1:4" x14ac:dyDescent="0.2">
      <c r="A57584">
        <v>95655</v>
      </c>
      <c r="B57584" t="s">
        <v>6064</v>
      </c>
      <c r="C57584">
        <v>88267</v>
      </c>
      <c r="D57584">
        <v>6.28</v>
      </c>
    </row>
    <row r="57585" spans="1:4" x14ac:dyDescent="0.2">
      <c r="A57585">
        <v>95655</v>
      </c>
      <c r="B57585" t="s">
        <v>6064</v>
      </c>
      <c r="C57585">
        <v>88248</v>
      </c>
      <c r="D57585">
        <v>6.28</v>
      </c>
    </row>
    <row r="57586" spans="1:4" x14ac:dyDescent="0.2">
      <c r="A57586">
        <v>95655</v>
      </c>
      <c r="B57586" t="s">
        <v>80</v>
      </c>
      <c r="C57586">
        <v>44263</v>
      </c>
      <c r="D57586">
        <v>4</v>
      </c>
    </row>
    <row r="57587" spans="1:4" x14ac:dyDescent="0.2">
      <c r="A57587">
        <v>95655</v>
      </c>
      <c r="B57587" t="s">
        <v>80</v>
      </c>
      <c r="C57587">
        <v>38130</v>
      </c>
      <c r="D57587">
        <v>11.857100000000001</v>
      </c>
    </row>
    <row r="57588" spans="1:4" x14ac:dyDescent="0.2">
      <c r="A57588">
        <v>95655</v>
      </c>
      <c r="B57588" t="s">
        <v>80</v>
      </c>
      <c r="C57588">
        <v>38029</v>
      </c>
      <c r="D57588">
        <v>1.3641000000000001</v>
      </c>
    </row>
    <row r="57589" spans="1:4" x14ac:dyDescent="0.2">
      <c r="A57589">
        <v>95655</v>
      </c>
      <c r="B57589" t="s">
        <v>80</v>
      </c>
      <c r="C57589">
        <v>38014</v>
      </c>
      <c r="D57589">
        <v>3</v>
      </c>
    </row>
    <row r="57590" spans="1:4" x14ac:dyDescent="0.2">
      <c r="A57590">
        <v>95655</v>
      </c>
      <c r="B57590" t="s">
        <v>80</v>
      </c>
      <c r="C57590">
        <v>38008</v>
      </c>
      <c r="D57590">
        <v>8</v>
      </c>
    </row>
    <row r="57591" spans="1:4" x14ac:dyDescent="0.2">
      <c r="A57591">
        <v>95655</v>
      </c>
      <c r="B57591" t="s">
        <v>80</v>
      </c>
      <c r="C57591">
        <v>37960</v>
      </c>
      <c r="D57591">
        <v>2</v>
      </c>
    </row>
    <row r="57592" spans="1:4" x14ac:dyDescent="0.2">
      <c r="A57592">
        <v>95655</v>
      </c>
      <c r="B57592" t="s">
        <v>80</v>
      </c>
      <c r="C57592">
        <v>37958</v>
      </c>
      <c r="D57592">
        <v>8</v>
      </c>
    </row>
    <row r="57593" spans="1:4" x14ac:dyDescent="0.2">
      <c r="A57593">
        <v>95655</v>
      </c>
      <c r="B57593" t="s">
        <v>80</v>
      </c>
      <c r="C57593">
        <v>21114</v>
      </c>
      <c r="D57593">
        <v>4.0999999999999996</v>
      </c>
    </row>
    <row r="57594" spans="1:4" x14ac:dyDescent="0.2">
      <c r="A57594">
        <v>95655</v>
      </c>
      <c r="B57594" t="s">
        <v>80</v>
      </c>
      <c r="C57594">
        <v>6017</v>
      </c>
      <c r="D57594">
        <v>4</v>
      </c>
    </row>
    <row r="57595" spans="1:4" x14ac:dyDescent="0.2">
      <c r="A57595">
        <v>95655</v>
      </c>
      <c r="B57595" t="s">
        <v>80</v>
      </c>
      <c r="C57595">
        <v>3148</v>
      </c>
      <c r="D57595">
        <v>6.7199999999999996E-2</v>
      </c>
    </row>
    <row r="57596" spans="1:4" x14ac:dyDescent="0.2">
      <c r="A57596">
        <v>95657</v>
      </c>
    </row>
    <row r="57597" spans="1:4" x14ac:dyDescent="0.2">
      <c r="A57597">
        <v>95657</v>
      </c>
      <c r="B57597" t="s">
        <v>6064</v>
      </c>
      <c r="C57597">
        <v>104092</v>
      </c>
      <c r="D57597">
        <v>0.7359</v>
      </c>
    </row>
    <row r="57598" spans="1:4" x14ac:dyDescent="0.2">
      <c r="A57598">
        <v>95657</v>
      </c>
      <c r="B57598" t="s">
        <v>6064</v>
      </c>
      <c r="C57598">
        <v>104091</v>
      </c>
      <c r="D57598">
        <v>1.5993999999999999</v>
      </c>
    </row>
    <row r="57599" spans="1:4" x14ac:dyDescent="0.2">
      <c r="A57599">
        <v>95657</v>
      </c>
      <c r="B57599" t="s">
        <v>6064</v>
      </c>
      <c r="C57599">
        <v>88267</v>
      </c>
      <c r="D57599">
        <v>2.3353000000000002</v>
      </c>
    </row>
    <row r="57600" spans="1:4" x14ac:dyDescent="0.2">
      <c r="A57600">
        <v>95657</v>
      </c>
      <c r="B57600" t="s">
        <v>6064</v>
      </c>
      <c r="C57600">
        <v>88248</v>
      </c>
      <c r="D57600">
        <v>2.3353000000000002</v>
      </c>
    </row>
    <row r="57601" spans="1:4" x14ac:dyDescent="0.2">
      <c r="A57601">
        <v>95657</v>
      </c>
      <c r="B57601" t="s">
        <v>80</v>
      </c>
      <c r="C57601">
        <v>44175</v>
      </c>
      <c r="D57601">
        <v>1</v>
      </c>
    </row>
    <row r="57602" spans="1:4" x14ac:dyDescent="0.2">
      <c r="A57602">
        <v>95657</v>
      </c>
      <c r="B57602" t="s">
        <v>80</v>
      </c>
      <c r="C57602">
        <v>44173</v>
      </c>
      <c r="D57602">
        <v>2</v>
      </c>
    </row>
    <row r="57603" spans="1:4" x14ac:dyDescent="0.2">
      <c r="A57603">
        <v>95657</v>
      </c>
      <c r="B57603" t="s">
        <v>80</v>
      </c>
      <c r="C57603">
        <v>38973</v>
      </c>
      <c r="D57603">
        <v>0.96</v>
      </c>
    </row>
    <row r="57604" spans="1:4" x14ac:dyDescent="0.2">
      <c r="A57604">
        <v>95657</v>
      </c>
      <c r="B57604" t="s">
        <v>80</v>
      </c>
      <c r="C57604">
        <v>38436</v>
      </c>
      <c r="D57604">
        <v>2</v>
      </c>
    </row>
    <row r="57605" spans="1:4" x14ac:dyDescent="0.2">
      <c r="A57605">
        <v>95657</v>
      </c>
      <c r="B57605" t="s">
        <v>80</v>
      </c>
      <c r="C57605">
        <v>36360</v>
      </c>
      <c r="D57605">
        <v>2</v>
      </c>
    </row>
    <row r="57606" spans="1:4" x14ac:dyDescent="0.2">
      <c r="A57606">
        <v>95657</v>
      </c>
      <c r="B57606" t="s">
        <v>80</v>
      </c>
      <c r="C57606">
        <v>36278</v>
      </c>
      <c r="D57606">
        <v>3.0400999999999998</v>
      </c>
    </row>
    <row r="57607" spans="1:4" x14ac:dyDescent="0.2">
      <c r="A57607">
        <v>95657</v>
      </c>
      <c r="B57607" t="s">
        <v>80</v>
      </c>
      <c r="C57607">
        <v>6016</v>
      </c>
      <c r="D57607">
        <v>1</v>
      </c>
    </row>
    <row r="57608" spans="1:4" x14ac:dyDescent="0.2">
      <c r="A57608">
        <v>95657</v>
      </c>
      <c r="B57608" t="s">
        <v>80</v>
      </c>
      <c r="C57608">
        <v>3148</v>
      </c>
      <c r="D57608">
        <v>1.32E-2</v>
      </c>
    </row>
    <row r="57609" spans="1:4" x14ac:dyDescent="0.2">
      <c r="A57609">
        <v>95658</v>
      </c>
    </row>
    <row r="57610" spans="1:4" x14ac:dyDescent="0.2">
      <c r="A57610">
        <v>95658</v>
      </c>
      <c r="B57610" t="s">
        <v>6064</v>
      </c>
      <c r="C57610">
        <v>104092</v>
      </c>
      <c r="D57610">
        <v>1.294</v>
      </c>
    </row>
    <row r="57611" spans="1:4" x14ac:dyDescent="0.2">
      <c r="A57611">
        <v>95658</v>
      </c>
      <c r="B57611" t="s">
        <v>6064</v>
      </c>
      <c r="C57611">
        <v>104091</v>
      </c>
      <c r="D57611">
        <v>2.8121</v>
      </c>
    </row>
    <row r="57612" spans="1:4" x14ac:dyDescent="0.2">
      <c r="A57612">
        <v>95658</v>
      </c>
      <c r="B57612" t="s">
        <v>6064</v>
      </c>
      <c r="C57612">
        <v>88267</v>
      </c>
      <c r="D57612">
        <v>4.1060999999999996</v>
      </c>
    </row>
    <row r="57613" spans="1:4" x14ac:dyDescent="0.2">
      <c r="A57613">
        <v>95658</v>
      </c>
      <c r="B57613" t="s">
        <v>6064</v>
      </c>
      <c r="C57613">
        <v>88248</v>
      </c>
      <c r="D57613">
        <v>4.1060999999999996</v>
      </c>
    </row>
    <row r="57614" spans="1:4" x14ac:dyDescent="0.2">
      <c r="A57614">
        <v>95658</v>
      </c>
      <c r="B57614" t="s">
        <v>80</v>
      </c>
      <c r="C57614">
        <v>44175</v>
      </c>
      <c r="D57614">
        <v>2</v>
      </c>
    </row>
    <row r="57615" spans="1:4" x14ac:dyDescent="0.2">
      <c r="A57615">
        <v>95658</v>
      </c>
      <c r="B57615" t="s">
        <v>80</v>
      </c>
      <c r="C57615">
        <v>44173</v>
      </c>
      <c r="D57615">
        <v>4</v>
      </c>
    </row>
    <row r="57616" spans="1:4" x14ac:dyDescent="0.2">
      <c r="A57616">
        <v>95658</v>
      </c>
      <c r="B57616" t="s">
        <v>80</v>
      </c>
      <c r="C57616">
        <v>38973</v>
      </c>
      <c r="D57616">
        <v>0.96</v>
      </c>
    </row>
    <row r="57617" spans="1:4" x14ac:dyDescent="0.2">
      <c r="A57617">
        <v>95658</v>
      </c>
      <c r="B57617" t="s">
        <v>80</v>
      </c>
      <c r="C57617">
        <v>38458</v>
      </c>
      <c r="D57617">
        <v>1</v>
      </c>
    </row>
    <row r="57618" spans="1:4" x14ac:dyDescent="0.2">
      <c r="A57618">
        <v>95658</v>
      </c>
      <c r="B57618" t="s">
        <v>80</v>
      </c>
      <c r="C57618">
        <v>38436</v>
      </c>
      <c r="D57618">
        <v>2</v>
      </c>
    </row>
    <row r="57619" spans="1:4" x14ac:dyDescent="0.2">
      <c r="A57619">
        <v>95658</v>
      </c>
      <c r="B57619" t="s">
        <v>80</v>
      </c>
      <c r="C57619">
        <v>36360</v>
      </c>
      <c r="D57619">
        <v>4</v>
      </c>
    </row>
    <row r="57620" spans="1:4" x14ac:dyDescent="0.2">
      <c r="A57620">
        <v>95658</v>
      </c>
      <c r="B57620" t="s">
        <v>80</v>
      </c>
      <c r="C57620">
        <v>36278</v>
      </c>
      <c r="D57620">
        <v>5.9202000000000004</v>
      </c>
    </row>
    <row r="57621" spans="1:4" x14ac:dyDescent="0.2">
      <c r="A57621">
        <v>95658</v>
      </c>
      <c r="B57621" t="s">
        <v>80</v>
      </c>
      <c r="C57621">
        <v>6016</v>
      </c>
      <c r="D57621">
        <v>2</v>
      </c>
    </row>
    <row r="57622" spans="1:4" x14ac:dyDescent="0.2">
      <c r="A57622">
        <v>95658</v>
      </c>
      <c r="B57622" t="s">
        <v>80</v>
      </c>
      <c r="C57622">
        <v>3148</v>
      </c>
      <c r="D57622">
        <v>2.64E-2</v>
      </c>
    </row>
    <row r="57623" spans="1:4" x14ac:dyDescent="0.2">
      <c r="A57623">
        <v>95659</v>
      </c>
    </row>
    <row r="57624" spans="1:4" x14ac:dyDescent="0.2">
      <c r="A57624">
        <v>95659</v>
      </c>
      <c r="B57624" t="s">
        <v>6064</v>
      </c>
      <c r="C57624">
        <v>104092</v>
      </c>
      <c r="D57624">
        <v>1.9120999999999999</v>
      </c>
    </row>
    <row r="57625" spans="1:4" x14ac:dyDescent="0.2">
      <c r="A57625">
        <v>95659</v>
      </c>
      <c r="B57625" t="s">
        <v>6064</v>
      </c>
      <c r="C57625">
        <v>104091</v>
      </c>
      <c r="D57625">
        <v>4.1554000000000002</v>
      </c>
    </row>
    <row r="57626" spans="1:4" x14ac:dyDescent="0.2">
      <c r="A57626">
        <v>95659</v>
      </c>
      <c r="B57626" t="s">
        <v>6064</v>
      </c>
      <c r="C57626">
        <v>88267</v>
      </c>
      <c r="D57626">
        <v>6.0674999999999999</v>
      </c>
    </row>
    <row r="57627" spans="1:4" x14ac:dyDescent="0.2">
      <c r="A57627">
        <v>95659</v>
      </c>
      <c r="B57627" t="s">
        <v>6064</v>
      </c>
      <c r="C57627">
        <v>88248</v>
      </c>
      <c r="D57627">
        <v>6.0674999999999999</v>
      </c>
    </row>
    <row r="57628" spans="1:4" x14ac:dyDescent="0.2">
      <c r="A57628">
        <v>95659</v>
      </c>
      <c r="B57628" t="s">
        <v>80</v>
      </c>
      <c r="C57628">
        <v>44175</v>
      </c>
      <c r="D57628">
        <v>3</v>
      </c>
    </row>
    <row r="57629" spans="1:4" x14ac:dyDescent="0.2">
      <c r="A57629">
        <v>95659</v>
      </c>
      <c r="B57629" t="s">
        <v>80</v>
      </c>
      <c r="C57629">
        <v>44173</v>
      </c>
      <c r="D57629">
        <v>6</v>
      </c>
    </row>
    <row r="57630" spans="1:4" x14ac:dyDescent="0.2">
      <c r="A57630">
        <v>95659</v>
      </c>
      <c r="B57630" t="s">
        <v>80</v>
      </c>
      <c r="C57630">
        <v>38973</v>
      </c>
      <c r="D57630">
        <v>1.1734</v>
      </c>
    </row>
    <row r="57631" spans="1:4" x14ac:dyDescent="0.2">
      <c r="A57631">
        <v>95659</v>
      </c>
      <c r="B57631" t="s">
        <v>80</v>
      </c>
      <c r="C57631">
        <v>38458</v>
      </c>
      <c r="D57631">
        <v>2</v>
      </c>
    </row>
    <row r="57632" spans="1:4" x14ac:dyDescent="0.2">
      <c r="A57632">
        <v>95659</v>
      </c>
      <c r="B57632" t="s">
        <v>80</v>
      </c>
      <c r="C57632">
        <v>38436</v>
      </c>
      <c r="D57632">
        <v>2</v>
      </c>
    </row>
    <row r="57633" spans="1:4" x14ac:dyDescent="0.2">
      <c r="A57633">
        <v>95659</v>
      </c>
      <c r="B57633" t="s">
        <v>80</v>
      </c>
      <c r="C57633">
        <v>36360</v>
      </c>
      <c r="D57633">
        <v>6</v>
      </c>
    </row>
    <row r="57634" spans="1:4" x14ac:dyDescent="0.2">
      <c r="A57634">
        <v>95659</v>
      </c>
      <c r="B57634" t="s">
        <v>80</v>
      </c>
      <c r="C57634">
        <v>36278</v>
      </c>
      <c r="D57634">
        <v>9.2803000000000004</v>
      </c>
    </row>
    <row r="57635" spans="1:4" x14ac:dyDescent="0.2">
      <c r="A57635">
        <v>95659</v>
      </c>
      <c r="B57635" t="s">
        <v>80</v>
      </c>
      <c r="C57635">
        <v>6016</v>
      </c>
      <c r="D57635">
        <v>3</v>
      </c>
    </row>
    <row r="57636" spans="1:4" x14ac:dyDescent="0.2">
      <c r="A57636">
        <v>95659</v>
      </c>
      <c r="B57636" t="s">
        <v>80</v>
      </c>
      <c r="C57636">
        <v>3148</v>
      </c>
      <c r="D57636">
        <v>3.9600000000000003E-2</v>
      </c>
    </row>
    <row r="57637" spans="1:4" x14ac:dyDescent="0.2">
      <c r="A57637">
        <v>95660</v>
      </c>
    </row>
    <row r="57638" spans="1:4" x14ac:dyDescent="0.2">
      <c r="A57638">
        <v>95660</v>
      </c>
      <c r="B57638" t="s">
        <v>6064</v>
      </c>
      <c r="C57638">
        <v>104092</v>
      </c>
      <c r="D57638">
        <v>2.4883000000000002</v>
      </c>
    </row>
    <row r="57639" spans="1:4" x14ac:dyDescent="0.2">
      <c r="A57639">
        <v>95660</v>
      </c>
      <c r="B57639" t="s">
        <v>6064</v>
      </c>
      <c r="C57639">
        <v>104091</v>
      </c>
      <c r="D57639">
        <v>5.4074999999999998</v>
      </c>
    </row>
    <row r="57640" spans="1:4" x14ac:dyDescent="0.2">
      <c r="A57640">
        <v>95660</v>
      </c>
      <c r="B57640" t="s">
        <v>6064</v>
      </c>
      <c r="C57640">
        <v>88267</v>
      </c>
      <c r="D57640">
        <v>7.8958000000000004</v>
      </c>
    </row>
    <row r="57641" spans="1:4" x14ac:dyDescent="0.2">
      <c r="A57641">
        <v>95660</v>
      </c>
      <c r="B57641" t="s">
        <v>6064</v>
      </c>
      <c r="C57641">
        <v>88248</v>
      </c>
      <c r="D57641">
        <v>7.8958000000000004</v>
      </c>
    </row>
    <row r="57642" spans="1:4" x14ac:dyDescent="0.2">
      <c r="A57642">
        <v>95660</v>
      </c>
      <c r="B57642" t="s">
        <v>80</v>
      </c>
      <c r="C57642">
        <v>44175</v>
      </c>
      <c r="D57642">
        <v>4</v>
      </c>
    </row>
    <row r="57643" spans="1:4" x14ac:dyDescent="0.2">
      <c r="A57643">
        <v>95660</v>
      </c>
      <c r="B57643" t="s">
        <v>80</v>
      </c>
      <c r="C57643">
        <v>44173</v>
      </c>
      <c r="D57643">
        <v>8</v>
      </c>
    </row>
    <row r="57644" spans="1:4" x14ac:dyDescent="0.2">
      <c r="A57644">
        <v>95660</v>
      </c>
      <c r="B57644" t="s">
        <v>80</v>
      </c>
      <c r="C57644">
        <v>38973</v>
      </c>
      <c r="D57644">
        <v>1.3867</v>
      </c>
    </row>
    <row r="57645" spans="1:4" x14ac:dyDescent="0.2">
      <c r="A57645">
        <v>95660</v>
      </c>
      <c r="B57645" t="s">
        <v>80</v>
      </c>
      <c r="C57645">
        <v>38458</v>
      </c>
      <c r="D57645">
        <v>3</v>
      </c>
    </row>
    <row r="57646" spans="1:4" x14ac:dyDescent="0.2">
      <c r="A57646">
        <v>95660</v>
      </c>
      <c r="B57646" t="s">
        <v>80</v>
      </c>
      <c r="C57646">
        <v>38436</v>
      </c>
      <c r="D57646">
        <v>2</v>
      </c>
    </row>
    <row r="57647" spans="1:4" x14ac:dyDescent="0.2">
      <c r="A57647">
        <v>95660</v>
      </c>
      <c r="B57647" t="s">
        <v>80</v>
      </c>
      <c r="C57647">
        <v>36360</v>
      </c>
      <c r="D57647">
        <v>8</v>
      </c>
    </row>
    <row r="57648" spans="1:4" x14ac:dyDescent="0.2">
      <c r="A57648">
        <v>95660</v>
      </c>
      <c r="B57648" t="s">
        <v>80</v>
      </c>
      <c r="C57648">
        <v>36278</v>
      </c>
      <c r="D57648">
        <v>12.053699999999999</v>
      </c>
    </row>
    <row r="57649" spans="1:4" x14ac:dyDescent="0.2">
      <c r="A57649">
        <v>95660</v>
      </c>
      <c r="B57649" t="s">
        <v>80</v>
      </c>
      <c r="C57649">
        <v>6016</v>
      </c>
      <c r="D57649">
        <v>4</v>
      </c>
    </row>
    <row r="57650" spans="1:4" x14ac:dyDescent="0.2">
      <c r="A57650">
        <v>95660</v>
      </c>
      <c r="B57650" t="s">
        <v>80</v>
      </c>
      <c r="C57650">
        <v>3148</v>
      </c>
      <c r="D57650">
        <v>5.28E-2</v>
      </c>
    </row>
    <row r="57651" spans="1:4" x14ac:dyDescent="0.2">
      <c r="A57651">
        <v>95661</v>
      </c>
    </row>
    <row r="57652" spans="1:4" x14ac:dyDescent="0.2">
      <c r="A57652">
        <v>95661</v>
      </c>
      <c r="B57652" t="s">
        <v>6064</v>
      </c>
      <c r="C57652">
        <v>104092</v>
      </c>
      <c r="D57652">
        <v>0.82099999999999995</v>
      </c>
    </row>
    <row r="57653" spans="1:4" x14ac:dyDescent="0.2">
      <c r="A57653">
        <v>95661</v>
      </c>
      <c r="B57653" t="s">
        <v>6064</v>
      </c>
      <c r="C57653">
        <v>104091</v>
      </c>
      <c r="D57653">
        <v>1.7843</v>
      </c>
    </row>
    <row r="57654" spans="1:4" x14ac:dyDescent="0.2">
      <c r="A57654">
        <v>95661</v>
      </c>
      <c r="B57654" t="s">
        <v>6064</v>
      </c>
      <c r="C57654">
        <v>88267</v>
      </c>
      <c r="D57654">
        <v>2.6053000000000002</v>
      </c>
    </row>
    <row r="57655" spans="1:4" x14ac:dyDescent="0.2">
      <c r="A57655">
        <v>95661</v>
      </c>
      <c r="B57655" t="s">
        <v>6064</v>
      </c>
      <c r="C57655">
        <v>88248</v>
      </c>
      <c r="D57655">
        <v>2.6053000000000002</v>
      </c>
    </row>
    <row r="57656" spans="1:4" x14ac:dyDescent="0.2">
      <c r="A57656">
        <v>95661</v>
      </c>
      <c r="B57656" t="s">
        <v>80</v>
      </c>
      <c r="C57656">
        <v>44177</v>
      </c>
      <c r="D57656">
        <v>1</v>
      </c>
    </row>
    <row r="57657" spans="1:4" x14ac:dyDescent="0.2">
      <c r="A57657">
        <v>95661</v>
      </c>
      <c r="B57657" t="s">
        <v>80</v>
      </c>
      <c r="C57657">
        <v>44176</v>
      </c>
      <c r="D57657">
        <v>3.0400999999999998</v>
      </c>
    </row>
    <row r="57658" spans="1:4" x14ac:dyDescent="0.2">
      <c r="A57658">
        <v>95661</v>
      </c>
      <c r="B57658" t="s">
        <v>80</v>
      </c>
      <c r="C57658">
        <v>44174</v>
      </c>
      <c r="D57658">
        <v>2</v>
      </c>
    </row>
    <row r="57659" spans="1:4" x14ac:dyDescent="0.2">
      <c r="A57659">
        <v>95661</v>
      </c>
      <c r="B57659" t="s">
        <v>80</v>
      </c>
      <c r="C57659">
        <v>38973</v>
      </c>
      <c r="D57659">
        <v>0.96</v>
      </c>
    </row>
    <row r="57660" spans="1:4" x14ac:dyDescent="0.2">
      <c r="A57660">
        <v>95661</v>
      </c>
      <c r="B57660" t="s">
        <v>80</v>
      </c>
      <c r="C57660">
        <v>38436</v>
      </c>
      <c r="D57660">
        <v>2</v>
      </c>
    </row>
    <row r="57661" spans="1:4" x14ac:dyDescent="0.2">
      <c r="A57661">
        <v>95661</v>
      </c>
      <c r="B57661" t="s">
        <v>80</v>
      </c>
      <c r="C57661">
        <v>38434</v>
      </c>
      <c r="D57661">
        <v>2</v>
      </c>
    </row>
    <row r="57662" spans="1:4" x14ac:dyDescent="0.2">
      <c r="A57662">
        <v>95661</v>
      </c>
      <c r="B57662" t="s">
        <v>80</v>
      </c>
      <c r="C57662">
        <v>6019</v>
      </c>
      <c r="D57662">
        <v>1</v>
      </c>
    </row>
    <row r="57663" spans="1:4" x14ac:dyDescent="0.2">
      <c r="A57663">
        <v>95661</v>
      </c>
      <c r="B57663" t="s">
        <v>80</v>
      </c>
      <c r="C57663">
        <v>3148</v>
      </c>
      <c r="D57663">
        <v>1.6799999999999999E-2</v>
      </c>
    </row>
    <row r="57664" spans="1:4" x14ac:dyDescent="0.2">
      <c r="A57664">
        <v>95662</v>
      </c>
    </row>
    <row r="57665" spans="1:4" x14ac:dyDescent="0.2">
      <c r="A57665">
        <v>95662</v>
      </c>
      <c r="B57665" t="s">
        <v>6064</v>
      </c>
      <c r="C57665">
        <v>104092</v>
      </c>
      <c r="D57665">
        <v>1.4619</v>
      </c>
    </row>
    <row r="57666" spans="1:4" x14ac:dyDescent="0.2">
      <c r="A57666">
        <v>95662</v>
      </c>
      <c r="B57666" t="s">
        <v>6064</v>
      </c>
      <c r="C57666">
        <v>104091</v>
      </c>
      <c r="D57666">
        <v>3.1770999999999998</v>
      </c>
    </row>
    <row r="57667" spans="1:4" x14ac:dyDescent="0.2">
      <c r="A57667">
        <v>95662</v>
      </c>
      <c r="B57667" t="s">
        <v>6064</v>
      </c>
      <c r="C57667">
        <v>88267</v>
      </c>
      <c r="D57667">
        <v>4.6390000000000002</v>
      </c>
    </row>
    <row r="57668" spans="1:4" x14ac:dyDescent="0.2">
      <c r="A57668">
        <v>95662</v>
      </c>
      <c r="B57668" t="s">
        <v>6064</v>
      </c>
      <c r="C57668">
        <v>88248</v>
      </c>
      <c r="D57668">
        <v>4.6390000000000002</v>
      </c>
    </row>
    <row r="57669" spans="1:4" x14ac:dyDescent="0.2">
      <c r="A57669">
        <v>95662</v>
      </c>
      <c r="B57669" t="s">
        <v>80</v>
      </c>
      <c r="C57669">
        <v>44177</v>
      </c>
      <c r="D57669">
        <v>2</v>
      </c>
    </row>
    <row r="57670" spans="1:4" x14ac:dyDescent="0.2">
      <c r="A57670">
        <v>95662</v>
      </c>
      <c r="B57670" t="s">
        <v>80</v>
      </c>
      <c r="C57670">
        <v>44176</v>
      </c>
      <c r="D57670">
        <v>5.9202000000000004</v>
      </c>
    </row>
    <row r="57671" spans="1:4" x14ac:dyDescent="0.2">
      <c r="A57671">
        <v>95662</v>
      </c>
      <c r="B57671" t="s">
        <v>80</v>
      </c>
      <c r="C57671">
        <v>44174</v>
      </c>
      <c r="D57671">
        <v>4</v>
      </c>
    </row>
    <row r="57672" spans="1:4" x14ac:dyDescent="0.2">
      <c r="A57672">
        <v>95662</v>
      </c>
      <c r="B57672" t="s">
        <v>80</v>
      </c>
      <c r="C57672">
        <v>38973</v>
      </c>
      <c r="D57672">
        <v>0.96</v>
      </c>
    </row>
    <row r="57673" spans="1:4" x14ac:dyDescent="0.2">
      <c r="A57673">
        <v>95662</v>
      </c>
      <c r="B57673" t="s">
        <v>80</v>
      </c>
      <c r="C57673">
        <v>38458</v>
      </c>
      <c r="D57673">
        <v>1</v>
      </c>
    </row>
    <row r="57674" spans="1:4" x14ac:dyDescent="0.2">
      <c r="A57674">
        <v>95662</v>
      </c>
      <c r="B57674" t="s">
        <v>80</v>
      </c>
      <c r="C57674">
        <v>38436</v>
      </c>
      <c r="D57674">
        <v>2</v>
      </c>
    </row>
    <row r="57675" spans="1:4" x14ac:dyDescent="0.2">
      <c r="A57675">
        <v>95662</v>
      </c>
      <c r="B57675" t="s">
        <v>80</v>
      </c>
      <c r="C57675">
        <v>38434</v>
      </c>
      <c r="D57675">
        <v>4</v>
      </c>
    </row>
    <row r="57676" spans="1:4" x14ac:dyDescent="0.2">
      <c r="A57676">
        <v>95662</v>
      </c>
      <c r="B57676" t="s">
        <v>80</v>
      </c>
      <c r="C57676">
        <v>6019</v>
      </c>
      <c r="D57676">
        <v>2</v>
      </c>
    </row>
    <row r="57677" spans="1:4" x14ac:dyDescent="0.2">
      <c r="A57677">
        <v>95662</v>
      </c>
      <c r="B57677" t="s">
        <v>80</v>
      </c>
      <c r="C57677">
        <v>3148</v>
      </c>
      <c r="D57677">
        <v>3.3599999999999998E-2</v>
      </c>
    </row>
    <row r="57678" spans="1:4" x14ac:dyDescent="0.2">
      <c r="A57678">
        <v>95663</v>
      </c>
    </row>
    <row r="57679" spans="1:4" x14ac:dyDescent="0.2">
      <c r="A57679">
        <v>95663</v>
      </c>
      <c r="B57679" t="s">
        <v>6064</v>
      </c>
      <c r="C57679">
        <v>104092</v>
      </c>
      <c r="D57679">
        <v>2.1695000000000002</v>
      </c>
    </row>
    <row r="57680" spans="1:4" x14ac:dyDescent="0.2">
      <c r="A57680">
        <v>95663</v>
      </c>
      <c r="B57680" t="s">
        <v>6064</v>
      </c>
      <c r="C57680">
        <v>104091</v>
      </c>
      <c r="D57680">
        <v>4.7148000000000003</v>
      </c>
    </row>
    <row r="57681" spans="1:4" x14ac:dyDescent="0.2">
      <c r="A57681">
        <v>95663</v>
      </c>
      <c r="B57681" t="s">
        <v>6064</v>
      </c>
      <c r="C57681">
        <v>88267</v>
      </c>
      <c r="D57681">
        <v>6.8842999999999996</v>
      </c>
    </row>
    <row r="57682" spans="1:4" x14ac:dyDescent="0.2">
      <c r="A57682">
        <v>95663</v>
      </c>
      <c r="B57682" t="s">
        <v>6064</v>
      </c>
      <c r="C57682">
        <v>88248</v>
      </c>
      <c r="D57682">
        <v>6.8842999999999996</v>
      </c>
    </row>
    <row r="57683" spans="1:4" x14ac:dyDescent="0.2">
      <c r="A57683">
        <v>95663</v>
      </c>
      <c r="B57683" t="s">
        <v>80</v>
      </c>
      <c r="C57683">
        <v>44177</v>
      </c>
      <c r="D57683">
        <v>3</v>
      </c>
    </row>
    <row r="57684" spans="1:4" x14ac:dyDescent="0.2">
      <c r="A57684">
        <v>95663</v>
      </c>
      <c r="B57684" t="s">
        <v>80</v>
      </c>
      <c r="C57684">
        <v>44176</v>
      </c>
      <c r="D57684">
        <v>9.2803000000000004</v>
      </c>
    </row>
    <row r="57685" spans="1:4" x14ac:dyDescent="0.2">
      <c r="A57685">
        <v>95663</v>
      </c>
      <c r="B57685" t="s">
        <v>80</v>
      </c>
      <c r="C57685">
        <v>44174</v>
      </c>
      <c r="D57685">
        <v>6</v>
      </c>
    </row>
    <row r="57686" spans="1:4" x14ac:dyDescent="0.2">
      <c r="A57686">
        <v>95663</v>
      </c>
      <c r="B57686" t="s">
        <v>80</v>
      </c>
      <c r="C57686">
        <v>38973</v>
      </c>
      <c r="D57686">
        <v>1.1734</v>
      </c>
    </row>
    <row r="57687" spans="1:4" x14ac:dyDescent="0.2">
      <c r="A57687">
        <v>95663</v>
      </c>
      <c r="B57687" t="s">
        <v>80</v>
      </c>
      <c r="C57687">
        <v>38458</v>
      </c>
      <c r="D57687">
        <v>2</v>
      </c>
    </row>
    <row r="57688" spans="1:4" x14ac:dyDescent="0.2">
      <c r="A57688">
        <v>95663</v>
      </c>
      <c r="B57688" t="s">
        <v>80</v>
      </c>
      <c r="C57688">
        <v>38436</v>
      </c>
      <c r="D57688">
        <v>2</v>
      </c>
    </row>
    <row r="57689" spans="1:4" x14ac:dyDescent="0.2">
      <c r="A57689">
        <v>95663</v>
      </c>
      <c r="B57689" t="s">
        <v>80</v>
      </c>
      <c r="C57689">
        <v>38434</v>
      </c>
      <c r="D57689">
        <v>6</v>
      </c>
    </row>
    <row r="57690" spans="1:4" x14ac:dyDescent="0.2">
      <c r="A57690">
        <v>95663</v>
      </c>
      <c r="B57690" t="s">
        <v>80</v>
      </c>
      <c r="C57690">
        <v>6019</v>
      </c>
      <c r="D57690">
        <v>3</v>
      </c>
    </row>
    <row r="57691" spans="1:4" x14ac:dyDescent="0.2">
      <c r="A57691">
        <v>95663</v>
      </c>
      <c r="B57691" t="s">
        <v>80</v>
      </c>
      <c r="C57691">
        <v>3148</v>
      </c>
      <c r="D57691">
        <v>5.04E-2</v>
      </c>
    </row>
    <row r="57692" spans="1:4" x14ac:dyDescent="0.2">
      <c r="A57692">
        <v>95664</v>
      </c>
    </row>
    <row r="57693" spans="1:4" x14ac:dyDescent="0.2">
      <c r="A57693">
        <v>95664</v>
      </c>
      <c r="B57693" t="s">
        <v>6064</v>
      </c>
      <c r="C57693">
        <v>104092</v>
      </c>
      <c r="D57693">
        <v>2.827</v>
      </c>
    </row>
    <row r="57694" spans="1:4" x14ac:dyDescent="0.2">
      <c r="A57694">
        <v>95664</v>
      </c>
      <c r="B57694" t="s">
        <v>6064</v>
      </c>
      <c r="C57694">
        <v>104091</v>
      </c>
      <c r="D57694">
        <v>6.1437999999999997</v>
      </c>
    </row>
    <row r="57695" spans="1:4" x14ac:dyDescent="0.2">
      <c r="A57695">
        <v>95664</v>
      </c>
      <c r="B57695" t="s">
        <v>6064</v>
      </c>
      <c r="C57695">
        <v>88267</v>
      </c>
      <c r="D57695">
        <v>8.9708000000000006</v>
      </c>
    </row>
    <row r="57696" spans="1:4" x14ac:dyDescent="0.2">
      <c r="A57696">
        <v>95664</v>
      </c>
      <c r="B57696" t="s">
        <v>6064</v>
      </c>
      <c r="C57696">
        <v>88248</v>
      </c>
      <c r="D57696">
        <v>8.9708000000000006</v>
      </c>
    </row>
    <row r="57697" spans="1:4" x14ac:dyDescent="0.2">
      <c r="A57697">
        <v>95664</v>
      </c>
      <c r="B57697" t="s">
        <v>80</v>
      </c>
      <c r="C57697">
        <v>44177</v>
      </c>
      <c r="D57697">
        <v>4</v>
      </c>
    </row>
    <row r="57698" spans="1:4" x14ac:dyDescent="0.2">
      <c r="A57698">
        <v>95664</v>
      </c>
      <c r="B57698" t="s">
        <v>80</v>
      </c>
      <c r="C57698">
        <v>44176</v>
      </c>
      <c r="D57698">
        <v>12.053699999999999</v>
      </c>
    </row>
    <row r="57699" spans="1:4" x14ac:dyDescent="0.2">
      <c r="A57699">
        <v>95664</v>
      </c>
      <c r="B57699" t="s">
        <v>80</v>
      </c>
      <c r="C57699">
        <v>44174</v>
      </c>
      <c r="D57699">
        <v>8</v>
      </c>
    </row>
    <row r="57700" spans="1:4" x14ac:dyDescent="0.2">
      <c r="A57700">
        <v>95664</v>
      </c>
      <c r="B57700" t="s">
        <v>80</v>
      </c>
      <c r="C57700">
        <v>38973</v>
      </c>
      <c r="D57700">
        <v>1.3867</v>
      </c>
    </row>
    <row r="57701" spans="1:4" x14ac:dyDescent="0.2">
      <c r="A57701">
        <v>95664</v>
      </c>
      <c r="B57701" t="s">
        <v>80</v>
      </c>
      <c r="C57701">
        <v>38458</v>
      </c>
      <c r="D57701">
        <v>3</v>
      </c>
    </row>
    <row r="57702" spans="1:4" x14ac:dyDescent="0.2">
      <c r="A57702">
        <v>95664</v>
      </c>
      <c r="B57702" t="s">
        <v>80</v>
      </c>
      <c r="C57702">
        <v>38436</v>
      </c>
      <c r="D57702">
        <v>2</v>
      </c>
    </row>
    <row r="57703" spans="1:4" x14ac:dyDescent="0.2">
      <c r="A57703">
        <v>95664</v>
      </c>
      <c r="B57703" t="s">
        <v>80</v>
      </c>
      <c r="C57703">
        <v>38434</v>
      </c>
      <c r="D57703">
        <v>8</v>
      </c>
    </row>
    <row r="57704" spans="1:4" x14ac:dyDescent="0.2">
      <c r="A57704">
        <v>95664</v>
      </c>
      <c r="B57704" t="s">
        <v>80</v>
      </c>
      <c r="C57704">
        <v>6019</v>
      </c>
      <c r="D57704">
        <v>4</v>
      </c>
    </row>
    <row r="57705" spans="1:4" x14ac:dyDescent="0.2">
      <c r="A57705">
        <v>95664</v>
      </c>
      <c r="B57705" t="s">
        <v>80</v>
      </c>
      <c r="C57705">
        <v>3148</v>
      </c>
      <c r="D57705">
        <v>6.7199999999999996E-2</v>
      </c>
    </row>
    <row r="57706" spans="1:4" x14ac:dyDescent="0.2">
      <c r="A57706">
        <v>95665</v>
      </c>
    </row>
    <row r="57707" spans="1:4" x14ac:dyDescent="0.2">
      <c r="A57707">
        <v>95665</v>
      </c>
      <c r="B57707" t="s">
        <v>6064</v>
      </c>
      <c r="C57707">
        <v>104092</v>
      </c>
      <c r="D57707">
        <v>0.78839999999999999</v>
      </c>
    </row>
    <row r="57708" spans="1:4" x14ac:dyDescent="0.2">
      <c r="A57708">
        <v>95665</v>
      </c>
      <c r="B57708" t="s">
        <v>6064</v>
      </c>
      <c r="C57708">
        <v>104091</v>
      </c>
      <c r="D57708">
        <v>1.7135</v>
      </c>
    </row>
    <row r="57709" spans="1:4" x14ac:dyDescent="0.2">
      <c r="A57709">
        <v>95665</v>
      </c>
      <c r="B57709" t="s">
        <v>6064</v>
      </c>
      <c r="C57709">
        <v>88267</v>
      </c>
      <c r="D57709">
        <v>2.5019</v>
      </c>
    </row>
    <row r="57710" spans="1:4" x14ac:dyDescent="0.2">
      <c r="A57710">
        <v>95665</v>
      </c>
      <c r="B57710" t="s">
        <v>6064</v>
      </c>
      <c r="C57710">
        <v>88248</v>
      </c>
      <c r="D57710">
        <v>2.5019</v>
      </c>
    </row>
    <row r="57711" spans="1:4" x14ac:dyDescent="0.2">
      <c r="A57711">
        <v>95665</v>
      </c>
      <c r="B57711" t="s">
        <v>80</v>
      </c>
      <c r="C57711">
        <v>44175</v>
      </c>
      <c r="D57711">
        <v>1</v>
      </c>
    </row>
    <row r="57712" spans="1:4" x14ac:dyDescent="0.2">
      <c r="A57712">
        <v>95665</v>
      </c>
      <c r="B57712" t="s">
        <v>80</v>
      </c>
      <c r="C57712">
        <v>44173</v>
      </c>
      <c r="D57712">
        <v>2</v>
      </c>
    </row>
    <row r="57713" spans="1:4" x14ac:dyDescent="0.2">
      <c r="A57713">
        <v>95665</v>
      </c>
      <c r="B57713" t="s">
        <v>80</v>
      </c>
      <c r="C57713">
        <v>38982</v>
      </c>
      <c r="D57713">
        <v>0.96</v>
      </c>
    </row>
    <row r="57714" spans="1:4" x14ac:dyDescent="0.2">
      <c r="A57714">
        <v>95665</v>
      </c>
      <c r="B57714" t="s">
        <v>80</v>
      </c>
      <c r="C57714">
        <v>38979</v>
      </c>
      <c r="D57714">
        <v>3.0400999999999998</v>
      </c>
    </row>
    <row r="57715" spans="1:4" x14ac:dyDescent="0.2">
      <c r="A57715">
        <v>95665</v>
      </c>
      <c r="B57715" t="s">
        <v>80</v>
      </c>
      <c r="C57715">
        <v>38436</v>
      </c>
      <c r="D57715">
        <v>2</v>
      </c>
    </row>
    <row r="57716" spans="1:4" x14ac:dyDescent="0.2">
      <c r="A57716">
        <v>95665</v>
      </c>
      <c r="B57716" t="s">
        <v>80</v>
      </c>
      <c r="C57716">
        <v>36360</v>
      </c>
      <c r="D57716">
        <v>2</v>
      </c>
    </row>
    <row r="57717" spans="1:4" x14ac:dyDescent="0.2">
      <c r="A57717">
        <v>95665</v>
      </c>
      <c r="B57717" t="s">
        <v>80</v>
      </c>
      <c r="C57717">
        <v>6016</v>
      </c>
      <c r="D57717">
        <v>1</v>
      </c>
    </row>
    <row r="57718" spans="1:4" x14ac:dyDescent="0.2">
      <c r="A57718">
        <v>95665</v>
      </c>
      <c r="B57718" t="s">
        <v>80</v>
      </c>
      <c r="C57718">
        <v>3148</v>
      </c>
      <c r="D57718">
        <v>1.32E-2</v>
      </c>
    </row>
    <row r="57719" spans="1:4" x14ac:dyDescent="0.2">
      <c r="A57719">
        <v>95666</v>
      </c>
    </row>
    <row r="57720" spans="1:4" x14ac:dyDescent="0.2">
      <c r="A57720">
        <v>95666</v>
      </c>
      <c r="B57720" t="s">
        <v>6064</v>
      </c>
      <c r="C57720">
        <v>104092</v>
      </c>
      <c r="D57720">
        <v>1.379</v>
      </c>
    </row>
    <row r="57721" spans="1:4" x14ac:dyDescent="0.2">
      <c r="A57721">
        <v>95666</v>
      </c>
      <c r="B57721" t="s">
        <v>6064</v>
      </c>
      <c r="C57721">
        <v>104091</v>
      </c>
      <c r="D57721">
        <v>2.9967999999999999</v>
      </c>
    </row>
    <row r="57722" spans="1:4" x14ac:dyDescent="0.2">
      <c r="A57722">
        <v>95666</v>
      </c>
      <c r="B57722" t="s">
        <v>6064</v>
      </c>
      <c r="C57722">
        <v>88267</v>
      </c>
      <c r="D57722">
        <v>4.3757999999999999</v>
      </c>
    </row>
    <row r="57723" spans="1:4" x14ac:dyDescent="0.2">
      <c r="A57723">
        <v>95666</v>
      </c>
      <c r="B57723" t="s">
        <v>6064</v>
      </c>
      <c r="C57723">
        <v>88248</v>
      </c>
      <c r="D57723">
        <v>4.3757999999999999</v>
      </c>
    </row>
    <row r="57724" spans="1:4" x14ac:dyDescent="0.2">
      <c r="A57724">
        <v>95666</v>
      </c>
      <c r="B57724" t="s">
        <v>80</v>
      </c>
      <c r="C57724">
        <v>44175</v>
      </c>
      <c r="D57724">
        <v>2</v>
      </c>
    </row>
    <row r="57725" spans="1:4" x14ac:dyDescent="0.2">
      <c r="A57725">
        <v>95666</v>
      </c>
      <c r="B57725" t="s">
        <v>80</v>
      </c>
      <c r="C57725">
        <v>44173</v>
      </c>
      <c r="D57725">
        <v>4</v>
      </c>
    </row>
    <row r="57726" spans="1:4" x14ac:dyDescent="0.2">
      <c r="A57726">
        <v>95666</v>
      </c>
      <c r="B57726" t="s">
        <v>80</v>
      </c>
      <c r="C57726">
        <v>38982</v>
      </c>
      <c r="D57726">
        <v>0.96</v>
      </c>
    </row>
    <row r="57727" spans="1:4" x14ac:dyDescent="0.2">
      <c r="A57727">
        <v>95666</v>
      </c>
      <c r="B57727" t="s">
        <v>80</v>
      </c>
      <c r="C57727">
        <v>38979</v>
      </c>
      <c r="D57727">
        <v>5.9202000000000004</v>
      </c>
    </row>
    <row r="57728" spans="1:4" x14ac:dyDescent="0.2">
      <c r="A57728">
        <v>95666</v>
      </c>
      <c r="B57728" t="s">
        <v>80</v>
      </c>
      <c r="C57728">
        <v>38458</v>
      </c>
      <c r="D57728">
        <v>1</v>
      </c>
    </row>
    <row r="57729" spans="1:4" x14ac:dyDescent="0.2">
      <c r="A57729">
        <v>95666</v>
      </c>
      <c r="B57729" t="s">
        <v>80</v>
      </c>
      <c r="C57729">
        <v>38436</v>
      </c>
      <c r="D57729">
        <v>2</v>
      </c>
    </row>
    <row r="57730" spans="1:4" x14ac:dyDescent="0.2">
      <c r="A57730">
        <v>95666</v>
      </c>
      <c r="B57730" t="s">
        <v>80</v>
      </c>
      <c r="C57730">
        <v>36360</v>
      </c>
      <c r="D57730">
        <v>4</v>
      </c>
    </row>
    <row r="57731" spans="1:4" x14ac:dyDescent="0.2">
      <c r="A57731">
        <v>95666</v>
      </c>
      <c r="B57731" t="s">
        <v>80</v>
      </c>
      <c r="C57731">
        <v>6016</v>
      </c>
      <c r="D57731">
        <v>2</v>
      </c>
    </row>
    <row r="57732" spans="1:4" x14ac:dyDescent="0.2">
      <c r="A57732">
        <v>95666</v>
      </c>
      <c r="B57732" t="s">
        <v>80</v>
      </c>
      <c r="C57732">
        <v>3148</v>
      </c>
      <c r="D57732">
        <v>2.64E-2</v>
      </c>
    </row>
    <row r="57733" spans="1:4" x14ac:dyDescent="0.2">
      <c r="A57733">
        <v>95667</v>
      </c>
    </row>
    <row r="57734" spans="1:4" x14ac:dyDescent="0.2">
      <c r="A57734">
        <v>95667</v>
      </c>
      <c r="B57734" t="s">
        <v>6064</v>
      </c>
      <c r="C57734">
        <v>104092</v>
      </c>
      <c r="D57734">
        <v>2.0390000000000001</v>
      </c>
    </row>
    <row r="57735" spans="1:4" x14ac:dyDescent="0.2">
      <c r="A57735">
        <v>95667</v>
      </c>
      <c r="B57735" t="s">
        <v>6064</v>
      </c>
      <c r="C57735">
        <v>104091</v>
      </c>
      <c r="D57735">
        <v>4.4311999999999996</v>
      </c>
    </row>
    <row r="57736" spans="1:4" x14ac:dyDescent="0.2">
      <c r="A57736">
        <v>95667</v>
      </c>
      <c r="B57736" t="s">
        <v>6064</v>
      </c>
      <c r="C57736">
        <v>88267</v>
      </c>
      <c r="D57736">
        <v>6.4702000000000002</v>
      </c>
    </row>
    <row r="57737" spans="1:4" x14ac:dyDescent="0.2">
      <c r="A57737">
        <v>95667</v>
      </c>
      <c r="B57737" t="s">
        <v>6064</v>
      </c>
      <c r="C57737">
        <v>88248</v>
      </c>
      <c r="D57737">
        <v>6.4702000000000002</v>
      </c>
    </row>
    <row r="57738" spans="1:4" x14ac:dyDescent="0.2">
      <c r="A57738">
        <v>95667</v>
      </c>
      <c r="B57738" t="s">
        <v>80</v>
      </c>
      <c r="C57738">
        <v>44175</v>
      </c>
      <c r="D57738">
        <v>3</v>
      </c>
    </row>
    <row r="57739" spans="1:4" x14ac:dyDescent="0.2">
      <c r="A57739">
        <v>95667</v>
      </c>
      <c r="B57739" t="s">
        <v>80</v>
      </c>
      <c r="C57739">
        <v>44173</v>
      </c>
      <c r="D57739">
        <v>6</v>
      </c>
    </row>
    <row r="57740" spans="1:4" x14ac:dyDescent="0.2">
      <c r="A57740">
        <v>95667</v>
      </c>
      <c r="B57740" t="s">
        <v>80</v>
      </c>
      <c r="C57740">
        <v>38982</v>
      </c>
      <c r="D57740">
        <v>1.1734</v>
      </c>
    </row>
    <row r="57741" spans="1:4" x14ac:dyDescent="0.2">
      <c r="A57741">
        <v>95667</v>
      </c>
      <c r="B57741" t="s">
        <v>80</v>
      </c>
      <c r="C57741">
        <v>38979</v>
      </c>
      <c r="D57741">
        <v>9.2803000000000004</v>
      </c>
    </row>
    <row r="57742" spans="1:4" x14ac:dyDescent="0.2">
      <c r="A57742">
        <v>95667</v>
      </c>
      <c r="B57742" t="s">
        <v>80</v>
      </c>
      <c r="C57742">
        <v>38458</v>
      </c>
      <c r="D57742">
        <v>2</v>
      </c>
    </row>
    <row r="57743" spans="1:4" x14ac:dyDescent="0.2">
      <c r="A57743">
        <v>95667</v>
      </c>
      <c r="B57743" t="s">
        <v>80</v>
      </c>
      <c r="C57743">
        <v>38436</v>
      </c>
      <c r="D57743">
        <v>2</v>
      </c>
    </row>
    <row r="57744" spans="1:4" x14ac:dyDescent="0.2">
      <c r="A57744">
        <v>95667</v>
      </c>
      <c r="B57744" t="s">
        <v>80</v>
      </c>
      <c r="C57744">
        <v>36360</v>
      </c>
      <c r="D57744">
        <v>6</v>
      </c>
    </row>
    <row r="57745" spans="1:4" x14ac:dyDescent="0.2">
      <c r="A57745">
        <v>95667</v>
      </c>
      <c r="B57745" t="s">
        <v>80</v>
      </c>
      <c r="C57745">
        <v>6016</v>
      </c>
      <c r="D57745">
        <v>3</v>
      </c>
    </row>
    <row r="57746" spans="1:4" x14ac:dyDescent="0.2">
      <c r="A57746">
        <v>95667</v>
      </c>
      <c r="B57746" t="s">
        <v>80</v>
      </c>
      <c r="C57746">
        <v>3148</v>
      </c>
      <c r="D57746">
        <v>3.9600000000000003E-2</v>
      </c>
    </row>
    <row r="57747" spans="1:4" x14ac:dyDescent="0.2">
      <c r="A57747">
        <v>95668</v>
      </c>
    </row>
    <row r="57748" spans="1:4" x14ac:dyDescent="0.2">
      <c r="A57748">
        <v>95668</v>
      </c>
      <c r="B57748" t="s">
        <v>6064</v>
      </c>
      <c r="C57748">
        <v>104092</v>
      </c>
      <c r="D57748">
        <v>2.6505000000000001</v>
      </c>
    </row>
    <row r="57749" spans="1:4" x14ac:dyDescent="0.2">
      <c r="A57749">
        <v>95668</v>
      </c>
      <c r="B57749" t="s">
        <v>6064</v>
      </c>
      <c r="C57749">
        <v>104091</v>
      </c>
      <c r="D57749">
        <v>5.76</v>
      </c>
    </row>
    <row r="57750" spans="1:4" x14ac:dyDescent="0.2">
      <c r="A57750">
        <v>95668</v>
      </c>
      <c r="B57750" t="s">
        <v>6064</v>
      </c>
      <c r="C57750">
        <v>88267</v>
      </c>
      <c r="D57750">
        <v>8.4105000000000008</v>
      </c>
    </row>
    <row r="57751" spans="1:4" x14ac:dyDescent="0.2">
      <c r="A57751">
        <v>95668</v>
      </c>
      <c r="B57751" t="s">
        <v>6064</v>
      </c>
      <c r="C57751">
        <v>88248</v>
      </c>
      <c r="D57751">
        <v>8.4105000000000008</v>
      </c>
    </row>
    <row r="57752" spans="1:4" x14ac:dyDescent="0.2">
      <c r="A57752">
        <v>95668</v>
      </c>
      <c r="B57752" t="s">
        <v>80</v>
      </c>
      <c r="C57752">
        <v>44175</v>
      </c>
      <c r="D57752">
        <v>4</v>
      </c>
    </row>
    <row r="57753" spans="1:4" x14ac:dyDescent="0.2">
      <c r="A57753">
        <v>95668</v>
      </c>
      <c r="B57753" t="s">
        <v>80</v>
      </c>
      <c r="C57753">
        <v>44173</v>
      </c>
      <c r="D57753">
        <v>8</v>
      </c>
    </row>
    <row r="57754" spans="1:4" x14ac:dyDescent="0.2">
      <c r="A57754">
        <v>95668</v>
      </c>
      <c r="B57754" t="s">
        <v>80</v>
      </c>
      <c r="C57754">
        <v>38982</v>
      </c>
      <c r="D57754">
        <v>1.3867</v>
      </c>
    </row>
    <row r="57755" spans="1:4" x14ac:dyDescent="0.2">
      <c r="A57755">
        <v>95668</v>
      </c>
      <c r="B57755" t="s">
        <v>80</v>
      </c>
      <c r="C57755">
        <v>38979</v>
      </c>
      <c r="D57755">
        <v>12.053699999999999</v>
      </c>
    </row>
    <row r="57756" spans="1:4" x14ac:dyDescent="0.2">
      <c r="A57756">
        <v>95668</v>
      </c>
      <c r="B57756" t="s">
        <v>80</v>
      </c>
      <c r="C57756">
        <v>38458</v>
      </c>
      <c r="D57756">
        <v>3</v>
      </c>
    </row>
    <row r="57757" spans="1:4" x14ac:dyDescent="0.2">
      <c r="A57757">
        <v>95668</v>
      </c>
      <c r="B57757" t="s">
        <v>80</v>
      </c>
      <c r="C57757">
        <v>38436</v>
      </c>
      <c r="D57757">
        <v>2</v>
      </c>
    </row>
    <row r="57758" spans="1:4" x14ac:dyDescent="0.2">
      <c r="A57758">
        <v>95668</v>
      </c>
      <c r="B57758" t="s">
        <v>80</v>
      </c>
      <c r="C57758">
        <v>36360</v>
      </c>
      <c r="D57758">
        <v>8</v>
      </c>
    </row>
    <row r="57759" spans="1:4" x14ac:dyDescent="0.2">
      <c r="A57759">
        <v>95668</v>
      </c>
      <c r="B57759" t="s">
        <v>80</v>
      </c>
      <c r="C57759">
        <v>6016</v>
      </c>
      <c r="D57759">
        <v>4</v>
      </c>
    </row>
    <row r="57760" spans="1:4" x14ac:dyDescent="0.2">
      <c r="A57760">
        <v>95668</v>
      </c>
      <c r="B57760" t="s">
        <v>80</v>
      </c>
      <c r="C57760">
        <v>3148</v>
      </c>
      <c r="D57760">
        <v>5.28E-2</v>
      </c>
    </row>
    <row r="57761" spans="1:4" x14ac:dyDescent="0.2">
      <c r="A57761">
        <v>95669</v>
      </c>
    </row>
    <row r="57762" spans="1:4" x14ac:dyDescent="0.2">
      <c r="A57762">
        <v>95669</v>
      </c>
      <c r="B57762" t="s">
        <v>6064</v>
      </c>
      <c r="C57762">
        <v>104092</v>
      </c>
      <c r="D57762">
        <v>0.88009999999999999</v>
      </c>
    </row>
    <row r="57763" spans="1:4" x14ac:dyDescent="0.2">
      <c r="A57763">
        <v>95669</v>
      </c>
      <c r="B57763" t="s">
        <v>6064</v>
      </c>
      <c r="C57763">
        <v>104091</v>
      </c>
      <c r="D57763">
        <v>1.9127000000000001</v>
      </c>
    </row>
    <row r="57764" spans="1:4" x14ac:dyDescent="0.2">
      <c r="A57764">
        <v>95669</v>
      </c>
      <c r="B57764" t="s">
        <v>6064</v>
      </c>
      <c r="C57764">
        <v>88267</v>
      </c>
      <c r="D57764">
        <v>2.7928000000000002</v>
      </c>
    </row>
    <row r="57765" spans="1:4" x14ac:dyDescent="0.2">
      <c r="A57765">
        <v>95669</v>
      </c>
      <c r="B57765" t="s">
        <v>6064</v>
      </c>
      <c r="C57765">
        <v>88248</v>
      </c>
      <c r="D57765">
        <v>2.7928000000000002</v>
      </c>
    </row>
    <row r="57766" spans="1:4" x14ac:dyDescent="0.2">
      <c r="A57766">
        <v>95669</v>
      </c>
      <c r="B57766" t="s">
        <v>80</v>
      </c>
      <c r="C57766">
        <v>44177</v>
      </c>
      <c r="D57766">
        <v>1</v>
      </c>
    </row>
    <row r="57767" spans="1:4" x14ac:dyDescent="0.2">
      <c r="A57767">
        <v>95669</v>
      </c>
      <c r="B57767" t="s">
        <v>80</v>
      </c>
      <c r="C57767">
        <v>44174</v>
      </c>
      <c r="D57767">
        <v>2</v>
      </c>
    </row>
    <row r="57768" spans="1:4" x14ac:dyDescent="0.2">
      <c r="A57768">
        <v>95669</v>
      </c>
      <c r="B57768" t="s">
        <v>80</v>
      </c>
      <c r="C57768">
        <v>38982</v>
      </c>
      <c r="D57768">
        <v>0.96</v>
      </c>
    </row>
    <row r="57769" spans="1:4" x14ac:dyDescent="0.2">
      <c r="A57769">
        <v>95669</v>
      </c>
      <c r="B57769" t="s">
        <v>80</v>
      </c>
      <c r="C57769">
        <v>38980</v>
      </c>
      <c r="D57769">
        <v>3.0400999999999998</v>
      </c>
    </row>
    <row r="57770" spans="1:4" x14ac:dyDescent="0.2">
      <c r="A57770">
        <v>95669</v>
      </c>
      <c r="B57770" t="s">
        <v>80</v>
      </c>
      <c r="C57770">
        <v>38436</v>
      </c>
      <c r="D57770">
        <v>2</v>
      </c>
    </row>
    <row r="57771" spans="1:4" x14ac:dyDescent="0.2">
      <c r="A57771">
        <v>95669</v>
      </c>
      <c r="B57771" t="s">
        <v>80</v>
      </c>
      <c r="C57771">
        <v>38434</v>
      </c>
      <c r="D57771">
        <v>2</v>
      </c>
    </row>
    <row r="57772" spans="1:4" x14ac:dyDescent="0.2">
      <c r="A57772">
        <v>95669</v>
      </c>
      <c r="B57772" t="s">
        <v>80</v>
      </c>
      <c r="C57772">
        <v>6019</v>
      </c>
      <c r="D57772">
        <v>1</v>
      </c>
    </row>
    <row r="57773" spans="1:4" x14ac:dyDescent="0.2">
      <c r="A57773">
        <v>95669</v>
      </c>
      <c r="B57773" t="s">
        <v>80</v>
      </c>
      <c r="C57773">
        <v>3148</v>
      </c>
      <c r="D57773">
        <v>1.6799999999999999E-2</v>
      </c>
    </row>
    <row r="57774" spans="1:4" x14ac:dyDescent="0.2">
      <c r="A57774">
        <v>95670</v>
      </c>
    </row>
    <row r="57775" spans="1:4" x14ac:dyDescent="0.2">
      <c r="A57775">
        <v>95670</v>
      </c>
      <c r="B57775" t="s">
        <v>6064</v>
      </c>
      <c r="C57775">
        <v>104092</v>
      </c>
      <c r="D57775">
        <v>1.5597000000000001</v>
      </c>
    </row>
    <row r="57776" spans="1:4" x14ac:dyDescent="0.2">
      <c r="A57776">
        <v>95670</v>
      </c>
      <c r="B57776" t="s">
        <v>6064</v>
      </c>
      <c r="C57776">
        <v>104091</v>
      </c>
      <c r="D57776">
        <v>3.3896000000000002</v>
      </c>
    </row>
    <row r="57777" spans="1:4" x14ac:dyDescent="0.2">
      <c r="A57777">
        <v>95670</v>
      </c>
      <c r="B57777" t="s">
        <v>6064</v>
      </c>
      <c r="C57777">
        <v>88267</v>
      </c>
      <c r="D57777">
        <v>4.9493</v>
      </c>
    </row>
    <row r="57778" spans="1:4" x14ac:dyDescent="0.2">
      <c r="A57778">
        <v>95670</v>
      </c>
      <c r="B57778" t="s">
        <v>6064</v>
      </c>
      <c r="C57778">
        <v>88248</v>
      </c>
      <c r="D57778">
        <v>4.9493</v>
      </c>
    </row>
    <row r="57779" spans="1:4" x14ac:dyDescent="0.2">
      <c r="A57779">
        <v>95670</v>
      </c>
      <c r="B57779" t="s">
        <v>80</v>
      </c>
      <c r="C57779">
        <v>44177</v>
      </c>
      <c r="D57779">
        <v>2</v>
      </c>
    </row>
    <row r="57780" spans="1:4" x14ac:dyDescent="0.2">
      <c r="A57780">
        <v>95670</v>
      </c>
      <c r="B57780" t="s">
        <v>80</v>
      </c>
      <c r="C57780">
        <v>44174</v>
      </c>
      <c r="D57780">
        <v>4</v>
      </c>
    </row>
    <row r="57781" spans="1:4" x14ac:dyDescent="0.2">
      <c r="A57781">
        <v>95670</v>
      </c>
      <c r="B57781" t="s">
        <v>80</v>
      </c>
      <c r="C57781">
        <v>38982</v>
      </c>
      <c r="D57781">
        <v>0.96</v>
      </c>
    </row>
    <row r="57782" spans="1:4" x14ac:dyDescent="0.2">
      <c r="A57782">
        <v>95670</v>
      </c>
      <c r="B57782" t="s">
        <v>80</v>
      </c>
      <c r="C57782">
        <v>38980</v>
      </c>
      <c r="D57782">
        <v>5.9202000000000004</v>
      </c>
    </row>
    <row r="57783" spans="1:4" x14ac:dyDescent="0.2">
      <c r="A57783">
        <v>95670</v>
      </c>
      <c r="B57783" t="s">
        <v>80</v>
      </c>
      <c r="C57783">
        <v>38458</v>
      </c>
      <c r="D57783">
        <v>1</v>
      </c>
    </row>
    <row r="57784" spans="1:4" x14ac:dyDescent="0.2">
      <c r="A57784">
        <v>95670</v>
      </c>
      <c r="B57784" t="s">
        <v>80</v>
      </c>
      <c r="C57784">
        <v>38436</v>
      </c>
      <c r="D57784">
        <v>2</v>
      </c>
    </row>
    <row r="57785" spans="1:4" x14ac:dyDescent="0.2">
      <c r="A57785">
        <v>95670</v>
      </c>
      <c r="B57785" t="s">
        <v>80</v>
      </c>
      <c r="C57785">
        <v>38434</v>
      </c>
      <c r="D57785">
        <v>4</v>
      </c>
    </row>
    <row r="57786" spans="1:4" x14ac:dyDescent="0.2">
      <c r="A57786">
        <v>95670</v>
      </c>
      <c r="B57786" t="s">
        <v>80</v>
      </c>
      <c r="C57786">
        <v>6019</v>
      </c>
      <c r="D57786">
        <v>2</v>
      </c>
    </row>
    <row r="57787" spans="1:4" x14ac:dyDescent="0.2">
      <c r="A57787">
        <v>95670</v>
      </c>
      <c r="B57787" t="s">
        <v>80</v>
      </c>
      <c r="C57787">
        <v>3148</v>
      </c>
      <c r="D57787">
        <v>3.3599999999999998E-2</v>
      </c>
    </row>
    <row r="57788" spans="1:4" x14ac:dyDescent="0.2">
      <c r="A57788">
        <v>95671</v>
      </c>
    </row>
    <row r="57789" spans="1:4" x14ac:dyDescent="0.2">
      <c r="A57789">
        <v>95671</v>
      </c>
      <c r="B57789" t="s">
        <v>6064</v>
      </c>
      <c r="C57789">
        <v>104092</v>
      </c>
      <c r="D57789">
        <v>2.3165</v>
      </c>
    </row>
    <row r="57790" spans="1:4" x14ac:dyDescent="0.2">
      <c r="A57790">
        <v>95671</v>
      </c>
      <c r="B57790" t="s">
        <v>6064</v>
      </c>
      <c r="C57790">
        <v>104091</v>
      </c>
      <c r="D57790">
        <v>5.0342000000000002</v>
      </c>
    </row>
    <row r="57791" spans="1:4" x14ac:dyDescent="0.2">
      <c r="A57791">
        <v>95671</v>
      </c>
      <c r="B57791" t="s">
        <v>6064</v>
      </c>
      <c r="C57791">
        <v>88267</v>
      </c>
      <c r="D57791">
        <v>7.3506999999999998</v>
      </c>
    </row>
    <row r="57792" spans="1:4" x14ac:dyDescent="0.2">
      <c r="A57792">
        <v>95671</v>
      </c>
      <c r="B57792" t="s">
        <v>6064</v>
      </c>
      <c r="C57792">
        <v>88248</v>
      </c>
      <c r="D57792">
        <v>7.3506999999999998</v>
      </c>
    </row>
    <row r="57793" spans="1:4" x14ac:dyDescent="0.2">
      <c r="A57793">
        <v>95671</v>
      </c>
      <c r="B57793" t="s">
        <v>80</v>
      </c>
      <c r="C57793">
        <v>44177</v>
      </c>
      <c r="D57793">
        <v>3</v>
      </c>
    </row>
    <row r="57794" spans="1:4" x14ac:dyDescent="0.2">
      <c r="A57794">
        <v>95671</v>
      </c>
      <c r="B57794" t="s">
        <v>80</v>
      </c>
      <c r="C57794">
        <v>44174</v>
      </c>
      <c r="D57794">
        <v>6</v>
      </c>
    </row>
    <row r="57795" spans="1:4" x14ac:dyDescent="0.2">
      <c r="A57795">
        <v>95671</v>
      </c>
      <c r="B57795" t="s">
        <v>80</v>
      </c>
      <c r="C57795">
        <v>38982</v>
      </c>
      <c r="D57795">
        <v>1.1734</v>
      </c>
    </row>
    <row r="57796" spans="1:4" x14ac:dyDescent="0.2">
      <c r="A57796">
        <v>95671</v>
      </c>
      <c r="B57796" t="s">
        <v>80</v>
      </c>
      <c r="C57796">
        <v>38980</v>
      </c>
      <c r="D57796">
        <v>9.2803000000000004</v>
      </c>
    </row>
    <row r="57797" spans="1:4" x14ac:dyDescent="0.2">
      <c r="A57797">
        <v>95671</v>
      </c>
      <c r="B57797" t="s">
        <v>80</v>
      </c>
      <c r="C57797">
        <v>38458</v>
      </c>
      <c r="D57797">
        <v>2</v>
      </c>
    </row>
    <row r="57798" spans="1:4" x14ac:dyDescent="0.2">
      <c r="A57798">
        <v>95671</v>
      </c>
      <c r="B57798" t="s">
        <v>80</v>
      </c>
      <c r="C57798">
        <v>38436</v>
      </c>
      <c r="D57798">
        <v>2</v>
      </c>
    </row>
    <row r="57799" spans="1:4" x14ac:dyDescent="0.2">
      <c r="A57799">
        <v>95671</v>
      </c>
      <c r="B57799" t="s">
        <v>80</v>
      </c>
      <c r="C57799">
        <v>38434</v>
      </c>
      <c r="D57799">
        <v>6</v>
      </c>
    </row>
    <row r="57800" spans="1:4" x14ac:dyDescent="0.2">
      <c r="A57800">
        <v>95671</v>
      </c>
      <c r="B57800" t="s">
        <v>80</v>
      </c>
      <c r="C57800">
        <v>6019</v>
      </c>
      <c r="D57800">
        <v>3</v>
      </c>
    </row>
    <row r="57801" spans="1:4" x14ac:dyDescent="0.2">
      <c r="A57801">
        <v>95671</v>
      </c>
      <c r="B57801" t="s">
        <v>80</v>
      </c>
      <c r="C57801">
        <v>3148</v>
      </c>
      <c r="D57801">
        <v>5.04E-2</v>
      </c>
    </row>
    <row r="57802" spans="1:4" x14ac:dyDescent="0.2">
      <c r="A57802">
        <v>95672</v>
      </c>
    </row>
    <row r="57803" spans="1:4" x14ac:dyDescent="0.2">
      <c r="A57803">
        <v>95672</v>
      </c>
      <c r="B57803" t="s">
        <v>6064</v>
      </c>
      <c r="C57803">
        <v>104092</v>
      </c>
      <c r="D57803">
        <v>3.0154000000000001</v>
      </c>
    </row>
    <row r="57804" spans="1:4" x14ac:dyDescent="0.2">
      <c r="A57804">
        <v>95672</v>
      </c>
      <c r="B57804" t="s">
        <v>6064</v>
      </c>
      <c r="C57804">
        <v>104091</v>
      </c>
      <c r="D57804">
        <v>6.5529999999999999</v>
      </c>
    </row>
    <row r="57805" spans="1:4" x14ac:dyDescent="0.2">
      <c r="A57805">
        <v>95672</v>
      </c>
      <c r="B57805" t="s">
        <v>6064</v>
      </c>
      <c r="C57805">
        <v>88267</v>
      </c>
      <c r="D57805">
        <v>9.5684000000000005</v>
      </c>
    </row>
    <row r="57806" spans="1:4" x14ac:dyDescent="0.2">
      <c r="A57806">
        <v>95672</v>
      </c>
      <c r="B57806" t="s">
        <v>6064</v>
      </c>
      <c r="C57806">
        <v>88248</v>
      </c>
      <c r="D57806">
        <v>9.5684000000000005</v>
      </c>
    </row>
    <row r="57807" spans="1:4" x14ac:dyDescent="0.2">
      <c r="A57807">
        <v>95672</v>
      </c>
      <c r="B57807" t="s">
        <v>80</v>
      </c>
      <c r="C57807">
        <v>44177</v>
      </c>
      <c r="D57807">
        <v>4</v>
      </c>
    </row>
    <row r="57808" spans="1:4" x14ac:dyDescent="0.2">
      <c r="A57808">
        <v>95672</v>
      </c>
      <c r="B57808" t="s">
        <v>80</v>
      </c>
      <c r="C57808">
        <v>44174</v>
      </c>
      <c r="D57808">
        <v>8</v>
      </c>
    </row>
    <row r="57809" spans="1:4" x14ac:dyDescent="0.2">
      <c r="A57809">
        <v>95672</v>
      </c>
      <c r="B57809" t="s">
        <v>80</v>
      </c>
      <c r="C57809">
        <v>38982</v>
      </c>
      <c r="D57809">
        <v>1.3867</v>
      </c>
    </row>
    <row r="57810" spans="1:4" x14ac:dyDescent="0.2">
      <c r="A57810">
        <v>95672</v>
      </c>
      <c r="B57810" t="s">
        <v>80</v>
      </c>
      <c r="C57810">
        <v>38980</v>
      </c>
      <c r="D57810">
        <v>12.053699999999999</v>
      </c>
    </row>
    <row r="57811" spans="1:4" x14ac:dyDescent="0.2">
      <c r="A57811">
        <v>95672</v>
      </c>
      <c r="B57811" t="s">
        <v>80</v>
      </c>
      <c r="C57811">
        <v>38458</v>
      </c>
      <c r="D57811">
        <v>3</v>
      </c>
    </row>
    <row r="57812" spans="1:4" x14ac:dyDescent="0.2">
      <c r="A57812">
        <v>95672</v>
      </c>
      <c r="B57812" t="s">
        <v>80</v>
      </c>
      <c r="C57812">
        <v>38436</v>
      </c>
      <c r="D57812">
        <v>2</v>
      </c>
    </row>
    <row r="57813" spans="1:4" x14ac:dyDescent="0.2">
      <c r="A57813">
        <v>95672</v>
      </c>
      <c r="B57813" t="s">
        <v>80</v>
      </c>
      <c r="C57813">
        <v>38434</v>
      </c>
      <c r="D57813">
        <v>8</v>
      </c>
    </row>
    <row r="57814" spans="1:4" x14ac:dyDescent="0.2">
      <c r="A57814">
        <v>95672</v>
      </c>
      <c r="B57814" t="s">
        <v>80</v>
      </c>
      <c r="C57814">
        <v>6019</v>
      </c>
      <c r="D57814">
        <v>4</v>
      </c>
    </row>
    <row r="57815" spans="1:4" x14ac:dyDescent="0.2">
      <c r="A57815">
        <v>95672</v>
      </c>
      <c r="B57815" t="s">
        <v>80</v>
      </c>
      <c r="C57815">
        <v>3148</v>
      </c>
      <c r="D57815">
        <v>6.7199999999999996E-2</v>
      </c>
    </row>
    <row r="57816" spans="1:4" x14ac:dyDescent="0.2">
      <c r="A57816">
        <v>97741</v>
      </c>
    </row>
    <row r="57817" spans="1:4" x14ac:dyDescent="0.2">
      <c r="A57817">
        <v>97741</v>
      </c>
      <c r="B57817" t="s">
        <v>6064</v>
      </c>
      <c r="C57817">
        <v>88267</v>
      </c>
      <c r="D57817">
        <v>1.5265</v>
      </c>
    </row>
    <row r="57818" spans="1:4" x14ac:dyDescent="0.2">
      <c r="A57818">
        <v>97741</v>
      </c>
      <c r="B57818" t="s">
        <v>6064</v>
      </c>
      <c r="C57818">
        <v>88248</v>
      </c>
      <c r="D57818">
        <v>1.5265</v>
      </c>
    </row>
    <row r="57819" spans="1:4" x14ac:dyDescent="0.2">
      <c r="A57819">
        <v>97741</v>
      </c>
      <c r="B57819" t="s">
        <v>80</v>
      </c>
      <c r="C57819">
        <v>38383</v>
      </c>
      <c r="D57819">
        <v>0.1681</v>
      </c>
    </row>
    <row r="57820" spans="1:4" x14ac:dyDescent="0.2">
      <c r="A57820">
        <v>97741</v>
      </c>
      <c r="B57820" t="s">
        <v>80</v>
      </c>
      <c r="C57820">
        <v>20083</v>
      </c>
      <c r="D57820">
        <v>9.0999999999999998E-2</v>
      </c>
    </row>
    <row r="57821" spans="1:4" x14ac:dyDescent="0.2">
      <c r="A57821">
        <v>97741</v>
      </c>
      <c r="B57821" t="s">
        <v>80</v>
      </c>
      <c r="C57821">
        <v>9875</v>
      </c>
      <c r="D57821">
        <v>0.94440000000000002</v>
      </c>
    </row>
    <row r="57822" spans="1:4" x14ac:dyDescent="0.2">
      <c r="A57822">
        <v>97741</v>
      </c>
      <c r="B57822" t="s">
        <v>80</v>
      </c>
      <c r="C57822">
        <v>9868</v>
      </c>
      <c r="D57822">
        <v>2.9904999999999999</v>
      </c>
    </row>
    <row r="57823" spans="1:4" x14ac:dyDescent="0.2">
      <c r="A57823">
        <v>97741</v>
      </c>
      <c r="B57823" t="s">
        <v>80</v>
      </c>
      <c r="C57823">
        <v>6016</v>
      </c>
      <c r="D57823">
        <v>1</v>
      </c>
    </row>
    <row r="57824" spans="1:4" x14ac:dyDescent="0.2">
      <c r="A57824">
        <v>97741</v>
      </c>
      <c r="B57824" t="s">
        <v>80</v>
      </c>
      <c r="C57824">
        <v>3540</v>
      </c>
      <c r="D57824">
        <v>2</v>
      </c>
    </row>
    <row r="57825" spans="1:4" x14ac:dyDescent="0.2">
      <c r="A57825">
        <v>97741</v>
      </c>
      <c r="B57825" t="s">
        <v>80</v>
      </c>
      <c r="C57825">
        <v>3529</v>
      </c>
      <c r="D57825">
        <v>2</v>
      </c>
    </row>
    <row r="57826" spans="1:4" x14ac:dyDescent="0.2">
      <c r="A57826">
        <v>97741</v>
      </c>
      <c r="B57826" t="s">
        <v>80</v>
      </c>
      <c r="C57826">
        <v>3148</v>
      </c>
      <c r="D57826">
        <v>1.32E-2</v>
      </c>
    </row>
    <row r="57827" spans="1:4" x14ac:dyDescent="0.2">
      <c r="A57827">
        <v>97741</v>
      </c>
      <c r="B57827" t="s">
        <v>80</v>
      </c>
      <c r="C57827">
        <v>813</v>
      </c>
      <c r="D57827">
        <v>1</v>
      </c>
    </row>
    <row r="57828" spans="1:4" x14ac:dyDescent="0.2">
      <c r="A57828">
        <v>97741</v>
      </c>
      <c r="B57828" t="s">
        <v>80</v>
      </c>
      <c r="C57828">
        <v>122</v>
      </c>
      <c r="D57828">
        <v>7.2900000000000006E-2</v>
      </c>
    </row>
    <row r="57829" spans="1:4" x14ac:dyDescent="0.2">
      <c r="A57829">
        <v>97741</v>
      </c>
      <c r="B57829" t="s">
        <v>80</v>
      </c>
      <c r="C57829">
        <v>65</v>
      </c>
      <c r="D57829">
        <v>2</v>
      </c>
    </row>
    <row r="57830" spans="1:4" x14ac:dyDescent="0.2">
      <c r="A57830">
        <v>95641</v>
      </c>
    </row>
    <row r="57831" spans="1:4" x14ac:dyDescent="0.2">
      <c r="A57831">
        <v>95641</v>
      </c>
      <c r="B57831" t="s">
        <v>6064</v>
      </c>
      <c r="C57831">
        <v>88267</v>
      </c>
      <c r="D57831">
        <v>2.6698</v>
      </c>
    </row>
    <row r="57832" spans="1:4" x14ac:dyDescent="0.2">
      <c r="A57832">
        <v>95641</v>
      </c>
      <c r="B57832" t="s">
        <v>6064</v>
      </c>
      <c r="C57832">
        <v>88248</v>
      </c>
      <c r="D57832">
        <v>2.6698</v>
      </c>
    </row>
    <row r="57833" spans="1:4" x14ac:dyDescent="0.2">
      <c r="A57833">
        <v>95641</v>
      </c>
      <c r="B57833" t="s">
        <v>80</v>
      </c>
      <c r="C57833">
        <v>38383</v>
      </c>
      <c r="D57833">
        <v>0.29630000000000001</v>
      </c>
    </row>
    <row r="57834" spans="1:4" x14ac:dyDescent="0.2">
      <c r="A57834">
        <v>95641</v>
      </c>
      <c r="B57834" t="s">
        <v>80</v>
      </c>
      <c r="C57834">
        <v>20083</v>
      </c>
      <c r="D57834">
        <v>0.17100000000000001</v>
      </c>
    </row>
    <row r="57835" spans="1:4" x14ac:dyDescent="0.2">
      <c r="A57835">
        <v>95641</v>
      </c>
      <c r="B57835" t="s">
        <v>80</v>
      </c>
      <c r="C57835">
        <v>9875</v>
      </c>
      <c r="D57835">
        <v>0.94440000000000002</v>
      </c>
    </row>
    <row r="57836" spans="1:4" x14ac:dyDescent="0.2">
      <c r="A57836">
        <v>95641</v>
      </c>
      <c r="B57836" t="s">
        <v>80</v>
      </c>
      <c r="C57836">
        <v>9868</v>
      </c>
      <c r="D57836">
        <v>5.8235999999999999</v>
      </c>
    </row>
    <row r="57837" spans="1:4" x14ac:dyDescent="0.2">
      <c r="A57837">
        <v>95641</v>
      </c>
      <c r="B57837" t="s">
        <v>80</v>
      </c>
      <c r="C57837">
        <v>7142</v>
      </c>
      <c r="D57837">
        <v>1</v>
      </c>
    </row>
    <row r="57838" spans="1:4" x14ac:dyDescent="0.2">
      <c r="A57838">
        <v>95641</v>
      </c>
      <c r="B57838" t="s">
        <v>80</v>
      </c>
      <c r="C57838">
        <v>6016</v>
      </c>
      <c r="D57838">
        <v>2</v>
      </c>
    </row>
    <row r="57839" spans="1:4" x14ac:dyDescent="0.2">
      <c r="A57839">
        <v>95641</v>
      </c>
      <c r="B57839" t="s">
        <v>80</v>
      </c>
      <c r="C57839">
        <v>3540</v>
      </c>
      <c r="D57839">
        <v>2</v>
      </c>
    </row>
    <row r="57840" spans="1:4" x14ac:dyDescent="0.2">
      <c r="A57840">
        <v>95641</v>
      </c>
      <c r="B57840" t="s">
        <v>80</v>
      </c>
      <c r="C57840">
        <v>3529</v>
      </c>
      <c r="D57840">
        <v>4</v>
      </c>
    </row>
    <row r="57841" spans="1:4" x14ac:dyDescent="0.2">
      <c r="A57841">
        <v>95641</v>
      </c>
      <c r="B57841" t="s">
        <v>80</v>
      </c>
      <c r="C57841">
        <v>3148</v>
      </c>
      <c r="D57841">
        <v>2.64E-2</v>
      </c>
    </row>
    <row r="57842" spans="1:4" x14ac:dyDescent="0.2">
      <c r="A57842">
        <v>95641</v>
      </c>
      <c r="B57842" t="s">
        <v>80</v>
      </c>
      <c r="C57842">
        <v>813</v>
      </c>
      <c r="D57842">
        <v>2</v>
      </c>
    </row>
    <row r="57843" spans="1:4" x14ac:dyDescent="0.2">
      <c r="A57843">
        <v>95641</v>
      </c>
      <c r="B57843" t="s">
        <v>80</v>
      </c>
      <c r="C57843">
        <v>122</v>
      </c>
      <c r="D57843">
        <v>0.1376</v>
      </c>
    </row>
    <row r="57844" spans="1:4" x14ac:dyDescent="0.2">
      <c r="A57844">
        <v>95641</v>
      </c>
      <c r="B57844" t="s">
        <v>80</v>
      </c>
      <c r="C57844">
        <v>65</v>
      </c>
      <c r="D57844">
        <v>4</v>
      </c>
    </row>
    <row r="57845" spans="1:4" x14ac:dyDescent="0.2">
      <c r="A57845">
        <v>95642</v>
      </c>
    </row>
    <row r="57846" spans="1:4" x14ac:dyDescent="0.2">
      <c r="A57846">
        <v>95642</v>
      </c>
      <c r="B57846" t="s">
        <v>6064</v>
      </c>
      <c r="C57846">
        <v>88267</v>
      </c>
      <c r="D57846">
        <v>3.9476</v>
      </c>
    </row>
    <row r="57847" spans="1:4" x14ac:dyDescent="0.2">
      <c r="A57847">
        <v>95642</v>
      </c>
      <c r="B57847" t="s">
        <v>6064</v>
      </c>
      <c r="C57847">
        <v>88248</v>
      </c>
      <c r="D57847">
        <v>3.9476</v>
      </c>
    </row>
    <row r="57848" spans="1:4" x14ac:dyDescent="0.2">
      <c r="A57848">
        <v>95642</v>
      </c>
      <c r="B57848" t="s">
        <v>80</v>
      </c>
      <c r="C57848">
        <v>38383</v>
      </c>
      <c r="D57848">
        <v>0.43940000000000001</v>
      </c>
    </row>
    <row r="57849" spans="1:4" x14ac:dyDescent="0.2">
      <c r="A57849">
        <v>95642</v>
      </c>
      <c r="B57849" t="s">
        <v>80</v>
      </c>
      <c r="C57849">
        <v>20083</v>
      </c>
      <c r="D57849">
        <v>0.251</v>
      </c>
    </row>
    <row r="57850" spans="1:4" x14ac:dyDescent="0.2">
      <c r="A57850">
        <v>95642</v>
      </c>
      <c r="B57850" t="s">
        <v>80</v>
      </c>
      <c r="C57850">
        <v>9875</v>
      </c>
      <c r="D57850">
        <v>1.1541999999999999</v>
      </c>
    </row>
    <row r="57851" spans="1:4" x14ac:dyDescent="0.2">
      <c r="A57851">
        <v>95642</v>
      </c>
      <c r="B57851" t="s">
        <v>80</v>
      </c>
      <c r="C57851">
        <v>9868</v>
      </c>
      <c r="D57851">
        <v>9.1288999999999998</v>
      </c>
    </row>
    <row r="57852" spans="1:4" x14ac:dyDescent="0.2">
      <c r="A57852">
        <v>95642</v>
      </c>
      <c r="B57852" t="s">
        <v>80</v>
      </c>
      <c r="C57852">
        <v>7142</v>
      </c>
      <c r="D57852">
        <v>2</v>
      </c>
    </row>
    <row r="57853" spans="1:4" x14ac:dyDescent="0.2">
      <c r="A57853">
        <v>95642</v>
      </c>
      <c r="B57853" t="s">
        <v>80</v>
      </c>
      <c r="C57853">
        <v>6016</v>
      </c>
      <c r="D57853">
        <v>3</v>
      </c>
    </row>
    <row r="57854" spans="1:4" x14ac:dyDescent="0.2">
      <c r="A57854">
        <v>95642</v>
      </c>
      <c r="B57854" t="s">
        <v>80</v>
      </c>
      <c r="C57854">
        <v>3540</v>
      </c>
      <c r="D57854">
        <v>2</v>
      </c>
    </row>
    <row r="57855" spans="1:4" x14ac:dyDescent="0.2">
      <c r="A57855">
        <v>95642</v>
      </c>
      <c r="B57855" t="s">
        <v>80</v>
      </c>
      <c r="C57855">
        <v>3529</v>
      </c>
      <c r="D57855">
        <v>6</v>
      </c>
    </row>
    <row r="57856" spans="1:4" x14ac:dyDescent="0.2">
      <c r="A57856">
        <v>95642</v>
      </c>
      <c r="B57856" t="s">
        <v>80</v>
      </c>
      <c r="C57856">
        <v>3148</v>
      </c>
      <c r="D57856">
        <v>3.9600000000000003E-2</v>
      </c>
    </row>
    <row r="57857" spans="1:4" x14ac:dyDescent="0.2">
      <c r="A57857">
        <v>95642</v>
      </c>
      <c r="B57857" t="s">
        <v>80</v>
      </c>
      <c r="C57857">
        <v>813</v>
      </c>
      <c r="D57857">
        <v>3</v>
      </c>
    </row>
    <row r="57858" spans="1:4" x14ac:dyDescent="0.2">
      <c r="A57858">
        <v>95642</v>
      </c>
      <c r="B57858" t="s">
        <v>80</v>
      </c>
      <c r="C57858">
        <v>122</v>
      </c>
      <c r="D57858">
        <v>0.2024</v>
      </c>
    </row>
    <row r="57859" spans="1:4" x14ac:dyDescent="0.2">
      <c r="A57859">
        <v>95642</v>
      </c>
      <c r="B57859" t="s">
        <v>80</v>
      </c>
      <c r="C57859">
        <v>65</v>
      </c>
      <c r="D57859">
        <v>6</v>
      </c>
    </row>
    <row r="57860" spans="1:4" x14ac:dyDescent="0.2">
      <c r="A57860">
        <v>95643</v>
      </c>
    </row>
    <row r="57861" spans="1:4" x14ac:dyDescent="0.2">
      <c r="A57861">
        <v>95643</v>
      </c>
      <c r="B57861" t="s">
        <v>6064</v>
      </c>
      <c r="C57861">
        <v>88267</v>
      </c>
      <c r="D57861">
        <v>5.1314000000000002</v>
      </c>
    </row>
    <row r="57862" spans="1:4" x14ac:dyDescent="0.2">
      <c r="A57862">
        <v>95643</v>
      </c>
      <c r="B57862" t="s">
        <v>6064</v>
      </c>
      <c r="C57862">
        <v>88248</v>
      </c>
      <c r="D57862">
        <v>5.1314000000000002</v>
      </c>
    </row>
    <row r="57863" spans="1:4" x14ac:dyDescent="0.2">
      <c r="A57863">
        <v>95643</v>
      </c>
      <c r="B57863" t="s">
        <v>80</v>
      </c>
      <c r="C57863">
        <v>38383</v>
      </c>
      <c r="D57863">
        <v>0.57210000000000005</v>
      </c>
    </row>
    <row r="57864" spans="1:4" x14ac:dyDescent="0.2">
      <c r="A57864">
        <v>95643</v>
      </c>
      <c r="B57864" t="s">
        <v>80</v>
      </c>
      <c r="C57864">
        <v>20083</v>
      </c>
      <c r="D57864">
        <v>0.33100000000000002</v>
      </c>
    </row>
    <row r="57865" spans="1:4" x14ac:dyDescent="0.2">
      <c r="A57865">
        <v>95643</v>
      </c>
      <c r="B57865" t="s">
        <v>80</v>
      </c>
      <c r="C57865">
        <v>9875</v>
      </c>
      <c r="D57865">
        <v>1.3641000000000001</v>
      </c>
    </row>
    <row r="57866" spans="1:4" x14ac:dyDescent="0.2">
      <c r="A57866">
        <v>95643</v>
      </c>
      <c r="B57866" t="s">
        <v>80</v>
      </c>
      <c r="C57866">
        <v>9868</v>
      </c>
      <c r="D57866">
        <v>11.857100000000001</v>
      </c>
    </row>
    <row r="57867" spans="1:4" x14ac:dyDescent="0.2">
      <c r="A57867">
        <v>95643</v>
      </c>
      <c r="B57867" t="s">
        <v>80</v>
      </c>
      <c r="C57867">
        <v>7142</v>
      </c>
      <c r="D57867">
        <v>3</v>
      </c>
    </row>
    <row r="57868" spans="1:4" x14ac:dyDescent="0.2">
      <c r="A57868">
        <v>95643</v>
      </c>
      <c r="B57868" t="s">
        <v>80</v>
      </c>
      <c r="C57868">
        <v>6016</v>
      </c>
      <c r="D57868">
        <v>4</v>
      </c>
    </row>
    <row r="57869" spans="1:4" x14ac:dyDescent="0.2">
      <c r="A57869">
        <v>95643</v>
      </c>
      <c r="B57869" t="s">
        <v>80</v>
      </c>
      <c r="C57869">
        <v>3540</v>
      </c>
      <c r="D57869">
        <v>2</v>
      </c>
    </row>
    <row r="57870" spans="1:4" x14ac:dyDescent="0.2">
      <c r="A57870">
        <v>95643</v>
      </c>
      <c r="B57870" t="s">
        <v>80</v>
      </c>
      <c r="C57870">
        <v>3529</v>
      </c>
      <c r="D57870">
        <v>8</v>
      </c>
    </row>
    <row r="57871" spans="1:4" x14ac:dyDescent="0.2">
      <c r="A57871">
        <v>95643</v>
      </c>
      <c r="B57871" t="s">
        <v>80</v>
      </c>
      <c r="C57871">
        <v>3148</v>
      </c>
      <c r="D57871">
        <v>5.28E-2</v>
      </c>
    </row>
    <row r="57872" spans="1:4" x14ac:dyDescent="0.2">
      <c r="A57872">
        <v>95643</v>
      </c>
      <c r="B57872" t="s">
        <v>80</v>
      </c>
      <c r="C57872">
        <v>813</v>
      </c>
      <c r="D57872">
        <v>4</v>
      </c>
    </row>
    <row r="57873" spans="1:4" x14ac:dyDescent="0.2">
      <c r="A57873">
        <v>95643</v>
      </c>
      <c r="B57873" t="s">
        <v>80</v>
      </c>
      <c r="C57873">
        <v>122</v>
      </c>
      <c r="D57873">
        <v>0.2671</v>
      </c>
    </row>
    <row r="57874" spans="1:4" x14ac:dyDescent="0.2">
      <c r="A57874">
        <v>95643</v>
      </c>
      <c r="B57874" t="s">
        <v>80</v>
      </c>
      <c r="C57874">
        <v>65</v>
      </c>
      <c r="D57874">
        <v>8</v>
      </c>
    </row>
    <row r="57875" spans="1:4" x14ac:dyDescent="0.2">
      <c r="A57875">
        <v>95644</v>
      </c>
    </row>
    <row r="57876" spans="1:4" x14ac:dyDescent="0.2">
      <c r="A57876">
        <v>95644</v>
      </c>
      <c r="B57876" t="s">
        <v>6064</v>
      </c>
      <c r="C57876">
        <v>88267</v>
      </c>
      <c r="D57876">
        <v>1.7039</v>
      </c>
    </row>
    <row r="57877" spans="1:4" x14ac:dyDescent="0.2">
      <c r="A57877">
        <v>95644</v>
      </c>
      <c r="B57877" t="s">
        <v>6064</v>
      </c>
      <c r="C57877">
        <v>88248</v>
      </c>
      <c r="D57877">
        <v>1.7039</v>
      </c>
    </row>
    <row r="57878" spans="1:4" x14ac:dyDescent="0.2">
      <c r="A57878">
        <v>95644</v>
      </c>
      <c r="B57878" t="s">
        <v>80</v>
      </c>
      <c r="C57878">
        <v>38383</v>
      </c>
      <c r="D57878">
        <v>0.18640000000000001</v>
      </c>
    </row>
    <row r="57879" spans="1:4" x14ac:dyDescent="0.2">
      <c r="A57879">
        <v>95644</v>
      </c>
      <c r="B57879" t="s">
        <v>80</v>
      </c>
      <c r="C57879">
        <v>20083</v>
      </c>
      <c r="D57879">
        <v>0.1045</v>
      </c>
    </row>
    <row r="57880" spans="1:4" x14ac:dyDescent="0.2">
      <c r="A57880">
        <v>95644</v>
      </c>
      <c r="B57880" t="s">
        <v>80</v>
      </c>
      <c r="C57880">
        <v>9875</v>
      </c>
      <c r="D57880">
        <v>0.94440000000000002</v>
      </c>
    </row>
    <row r="57881" spans="1:4" x14ac:dyDescent="0.2">
      <c r="A57881">
        <v>95644</v>
      </c>
      <c r="B57881" t="s">
        <v>80</v>
      </c>
      <c r="C57881">
        <v>9869</v>
      </c>
      <c r="D57881">
        <v>2.9904999999999999</v>
      </c>
    </row>
    <row r="57882" spans="1:4" x14ac:dyDescent="0.2">
      <c r="A57882">
        <v>95644</v>
      </c>
      <c r="B57882" t="s">
        <v>80</v>
      </c>
      <c r="C57882">
        <v>6019</v>
      </c>
      <c r="D57882">
        <v>1</v>
      </c>
    </row>
    <row r="57883" spans="1:4" x14ac:dyDescent="0.2">
      <c r="A57883">
        <v>95644</v>
      </c>
      <c r="B57883" t="s">
        <v>80</v>
      </c>
      <c r="C57883">
        <v>3540</v>
      </c>
      <c r="D57883">
        <v>2</v>
      </c>
    </row>
    <row r="57884" spans="1:4" x14ac:dyDescent="0.2">
      <c r="A57884">
        <v>95644</v>
      </c>
      <c r="B57884" t="s">
        <v>80</v>
      </c>
      <c r="C57884">
        <v>3536</v>
      </c>
      <c r="D57884">
        <v>2</v>
      </c>
    </row>
    <row r="57885" spans="1:4" x14ac:dyDescent="0.2">
      <c r="A57885">
        <v>95644</v>
      </c>
      <c r="B57885" t="s">
        <v>80</v>
      </c>
      <c r="C57885">
        <v>3148</v>
      </c>
      <c r="D57885">
        <v>1.6799999999999999E-2</v>
      </c>
    </row>
    <row r="57886" spans="1:4" x14ac:dyDescent="0.2">
      <c r="A57886">
        <v>95644</v>
      </c>
      <c r="B57886" t="s">
        <v>80</v>
      </c>
      <c r="C57886">
        <v>820</v>
      </c>
      <c r="D57886">
        <v>1</v>
      </c>
    </row>
    <row r="57887" spans="1:4" x14ac:dyDescent="0.2">
      <c r="A57887">
        <v>95644</v>
      </c>
      <c r="B57887" t="s">
        <v>80</v>
      </c>
      <c r="C57887">
        <v>122</v>
      </c>
      <c r="D57887">
        <v>8.3500000000000005E-2</v>
      </c>
    </row>
    <row r="57888" spans="1:4" x14ac:dyDescent="0.2">
      <c r="A57888">
        <v>95644</v>
      </c>
      <c r="B57888" t="s">
        <v>80</v>
      </c>
      <c r="C57888">
        <v>108</v>
      </c>
      <c r="D57888">
        <v>2</v>
      </c>
    </row>
    <row r="57889" spans="1:4" x14ac:dyDescent="0.2">
      <c r="A57889">
        <v>95645</v>
      </c>
    </row>
    <row r="57890" spans="1:4" x14ac:dyDescent="0.2">
      <c r="A57890">
        <v>95645</v>
      </c>
      <c r="B57890" t="s">
        <v>6064</v>
      </c>
      <c r="C57890">
        <v>88267</v>
      </c>
      <c r="D57890">
        <v>3.0196999999999998</v>
      </c>
    </row>
    <row r="57891" spans="1:4" x14ac:dyDescent="0.2">
      <c r="A57891">
        <v>95645</v>
      </c>
      <c r="B57891" t="s">
        <v>6064</v>
      </c>
      <c r="C57891">
        <v>88248</v>
      </c>
      <c r="D57891">
        <v>3.0196999999999998</v>
      </c>
    </row>
    <row r="57892" spans="1:4" x14ac:dyDescent="0.2">
      <c r="A57892">
        <v>95645</v>
      </c>
      <c r="B57892" t="s">
        <v>80</v>
      </c>
      <c r="C57892">
        <v>38383</v>
      </c>
      <c r="D57892">
        <v>0.33239999999999997</v>
      </c>
    </row>
    <row r="57893" spans="1:4" x14ac:dyDescent="0.2">
      <c r="A57893">
        <v>95645</v>
      </c>
      <c r="B57893" t="s">
        <v>80</v>
      </c>
      <c r="C57893">
        <v>20083</v>
      </c>
      <c r="D57893">
        <v>0.19800000000000001</v>
      </c>
    </row>
    <row r="57894" spans="1:4" x14ac:dyDescent="0.2">
      <c r="A57894">
        <v>95645</v>
      </c>
      <c r="B57894" t="s">
        <v>80</v>
      </c>
      <c r="C57894">
        <v>9875</v>
      </c>
      <c r="D57894">
        <v>0.94440000000000002</v>
      </c>
    </row>
    <row r="57895" spans="1:4" x14ac:dyDescent="0.2">
      <c r="A57895">
        <v>95645</v>
      </c>
      <c r="B57895" t="s">
        <v>80</v>
      </c>
      <c r="C57895">
        <v>9869</v>
      </c>
      <c r="D57895">
        <v>5.8235999999999999</v>
      </c>
    </row>
    <row r="57896" spans="1:4" x14ac:dyDescent="0.2">
      <c r="A57896">
        <v>95645</v>
      </c>
      <c r="B57896" t="s">
        <v>80</v>
      </c>
      <c r="C57896">
        <v>7142</v>
      </c>
      <c r="D57896">
        <v>1</v>
      </c>
    </row>
    <row r="57897" spans="1:4" x14ac:dyDescent="0.2">
      <c r="A57897">
        <v>95645</v>
      </c>
      <c r="B57897" t="s">
        <v>80</v>
      </c>
      <c r="C57897">
        <v>6019</v>
      </c>
      <c r="D57897">
        <v>2</v>
      </c>
    </row>
    <row r="57898" spans="1:4" x14ac:dyDescent="0.2">
      <c r="A57898">
        <v>95645</v>
      </c>
      <c r="B57898" t="s">
        <v>80</v>
      </c>
      <c r="C57898">
        <v>3540</v>
      </c>
      <c r="D57898">
        <v>2</v>
      </c>
    </row>
    <row r="57899" spans="1:4" x14ac:dyDescent="0.2">
      <c r="A57899">
        <v>95645</v>
      </c>
      <c r="B57899" t="s">
        <v>80</v>
      </c>
      <c r="C57899">
        <v>3536</v>
      </c>
      <c r="D57899">
        <v>4</v>
      </c>
    </row>
    <row r="57900" spans="1:4" x14ac:dyDescent="0.2">
      <c r="A57900">
        <v>95645</v>
      </c>
      <c r="B57900" t="s">
        <v>80</v>
      </c>
      <c r="C57900">
        <v>3148</v>
      </c>
      <c r="D57900">
        <v>3.3599999999999998E-2</v>
      </c>
    </row>
    <row r="57901" spans="1:4" x14ac:dyDescent="0.2">
      <c r="A57901">
        <v>95645</v>
      </c>
      <c r="B57901" t="s">
        <v>80</v>
      </c>
      <c r="C57901">
        <v>820</v>
      </c>
      <c r="D57901">
        <v>2</v>
      </c>
    </row>
    <row r="57902" spans="1:4" x14ac:dyDescent="0.2">
      <c r="A57902">
        <v>95645</v>
      </c>
      <c r="B57902" t="s">
        <v>80</v>
      </c>
      <c r="C57902">
        <v>122</v>
      </c>
      <c r="D57902">
        <v>0.1588</v>
      </c>
    </row>
    <row r="57903" spans="1:4" x14ac:dyDescent="0.2">
      <c r="A57903">
        <v>95645</v>
      </c>
      <c r="B57903" t="s">
        <v>80</v>
      </c>
      <c r="C57903">
        <v>108</v>
      </c>
      <c r="D57903">
        <v>4</v>
      </c>
    </row>
    <row r="57904" spans="1:4" x14ac:dyDescent="0.2">
      <c r="A57904">
        <v>95646</v>
      </c>
    </row>
    <row r="57905" spans="1:4" x14ac:dyDescent="0.2">
      <c r="A57905">
        <v>95646</v>
      </c>
      <c r="B57905" t="s">
        <v>6064</v>
      </c>
      <c r="C57905">
        <v>88267</v>
      </c>
      <c r="D57905">
        <v>4.4847999999999999</v>
      </c>
    </row>
    <row r="57906" spans="1:4" x14ac:dyDescent="0.2">
      <c r="A57906">
        <v>95646</v>
      </c>
      <c r="B57906" t="s">
        <v>6064</v>
      </c>
      <c r="C57906">
        <v>88248</v>
      </c>
      <c r="D57906">
        <v>4.4847999999999999</v>
      </c>
    </row>
    <row r="57907" spans="1:4" x14ac:dyDescent="0.2">
      <c r="A57907">
        <v>95646</v>
      </c>
      <c r="B57907" t="s">
        <v>80</v>
      </c>
      <c r="C57907">
        <v>38383</v>
      </c>
      <c r="D57907">
        <v>0.495</v>
      </c>
    </row>
    <row r="57908" spans="1:4" x14ac:dyDescent="0.2">
      <c r="A57908">
        <v>95646</v>
      </c>
      <c r="B57908" t="s">
        <v>80</v>
      </c>
      <c r="C57908">
        <v>20083</v>
      </c>
      <c r="D57908">
        <v>0.29149999999999998</v>
      </c>
    </row>
    <row r="57909" spans="1:4" x14ac:dyDescent="0.2">
      <c r="A57909">
        <v>95646</v>
      </c>
      <c r="B57909" t="s">
        <v>80</v>
      </c>
      <c r="C57909">
        <v>9875</v>
      </c>
      <c r="D57909">
        <v>1.1541999999999999</v>
      </c>
    </row>
    <row r="57910" spans="1:4" x14ac:dyDescent="0.2">
      <c r="A57910">
        <v>95646</v>
      </c>
      <c r="B57910" t="s">
        <v>80</v>
      </c>
      <c r="C57910">
        <v>9869</v>
      </c>
      <c r="D57910">
        <v>9.1288999999999998</v>
      </c>
    </row>
    <row r="57911" spans="1:4" x14ac:dyDescent="0.2">
      <c r="A57911">
        <v>95646</v>
      </c>
      <c r="B57911" t="s">
        <v>80</v>
      </c>
      <c r="C57911">
        <v>7142</v>
      </c>
      <c r="D57911">
        <v>2</v>
      </c>
    </row>
    <row r="57912" spans="1:4" x14ac:dyDescent="0.2">
      <c r="A57912">
        <v>95646</v>
      </c>
      <c r="B57912" t="s">
        <v>80</v>
      </c>
      <c r="C57912">
        <v>6019</v>
      </c>
      <c r="D57912">
        <v>3</v>
      </c>
    </row>
    <row r="57913" spans="1:4" x14ac:dyDescent="0.2">
      <c r="A57913">
        <v>95646</v>
      </c>
      <c r="B57913" t="s">
        <v>80</v>
      </c>
      <c r="C57913">
        <v>3540</v>
      </c>
      <c r="D57913">
        <v>2</v>
      </c>
    </row>
    <row r="57914" spans="1:4" x14ac:dyDescent="0.2">
      <c r="A57914">
        <v>95646</v>
      </c>
      <c r="B57914" t="s">
        <v>80</v>
      </c>
      <c r="C57914">
        <v>3536</v>
      </c>
      <c r="D57914">
        <v>6</v>
      </c>
    </row>
    <row r="57915" spans="1:4" x14ac:dyDescent="0.2">
      <c r="A57915">
        <v>95646</v>
      </c>
      <c r="B57915" t="s">
        <v>80</v>
      </c>
      <c r="C57915">
        <v>3148</v>
      </c>
      <c r="D57915">
        <v>5.04E-2</v>
      </c>
    </row>
    <row r="57916" spans="1:4" x14ac:dyDescent="0.2">
      <c r="A57916">
        <v>95646</v>
      </c>
      <c r="B57916" t="s">
        <v>80</v>
      </c>
      <c r="C57916">
        <v>820</v>
      </c>
      <c r="D57916">
        <v>3</v>
      </c>
    </row>
    <row r="57917" spans="1:4" x14ac:dyDescent="0.2">
      <c r="A57917">
        <v>95646</v>
      </c>
      <c r="B57917" t="s">
        <v>80</v>
      </c>
      <c r="C57917">
        <v>122</v>
      </c>
      <c r="D57917">
        <v>0.2341</v>
      </c>
    </row>
    <row r="57918" spans="1:4" x14ac:dyDescent="0.2">
      <c r="A57918">
        <v>95646</v>
      </c>
      <c r="B57918" t="s">
        <v>80</v>
      </c>
      <c r="C57918">
        <v>108</v>
      </c>
      <c r="D57918">
        <v>6</v>
      </c>
    </row>
    <row r="57919" spans="1:4" x14ac:dyDescent="0.2">
      <c r="A57919">
        <v>95647</v>
      </c>
    </row>
    <row r="57920" spans="1:4" x14ac:dyDescent="0.2">
      <c r="A57920">
        <v>95647</v>
      </c>
      <c r="B57920" t="s">
        <v>6064</v>
      </c>
      <c r="C57920">
        <v>88267</v>
      </c>
      <c r="D57920">
        <v>5.8379000000000003</v>
      </c>
    </row>
    <row r="57921" spans="1:4" x14ac:dyDescent="0.2">
      <c r="A57921">
        <v>95647</v>
      </c>
      <c r="B57921" t="s">
        <v>6064</v>
      </c>
      <c r="C57921">
        <v>88248</v>
      </c>
      <c r="D57921">
        <v>5.8379000000000003</v>
      </c>
    </row>
    <row r="57922" spans="1:4" x14ac:dyDescent="0.2">
      <c r="A57922">
        <v>95647</v>
      </c>
      <c r="B57922" t="s">
        <v>80</v>
      </c>
      <c r="C57922">
        <v>38383</v>
      </c>
      <c r="D57922">
        <v>0.6452</v>
      </c>
    </row>
    <row r="57923" spans="1:4" x14ac:dyDescent="0.2">
      <c r="A57923">
        <v>95647</v>
      </c>
      <c r="B57923" t="s">
        <v>80</v>
      </c>
      <c r="C57923">
        <v>20083</v>
      </c>
      <c r="D57923">
        <v>0.38500000000000001</v>
      </c>
    </row>
    <row r="57924" spans="1:4" x14ac:dyDescent="0.2">
      <c r="A57924">
        <v>95647</v>
      </c>
      <c r="B57924" t="s">
        <v>80</v>
      </c>
      <c r="C57924">
        <v>9875</v>
      </c>
      <c r="D57924">
        <v>1.3641000000000001</v>
      </c>
    </row>
    <row r="57925" spans="1:4" x14ac:dyDescent="0.2">
      <c r="A57925">
        <v>95647</v>
      </c>
      <c r="B57925" t="s">
        <v>80</v>
      </c>
      <c r="C57925">
        <v>9869</v>
      </c>
      <c r="D57925">
        <v>11.857100000000001</v>
      </c>
    </row>
    <row r="57926" spans="1:4" x14ac:dyDescent="0.2">
      <c r="A57926">
        <v>95647</v>
      </c>
      <c r="B57926" t="s">
        <v>80</v>
      </c>
      <c r="C57926">
        <v>7142</v>
      </c>
      <c r="D57926">
        <v>3</v>
      </c>
    </row>
    <row r="57927" spans="1:4" x14ac:dyDescent="0.2">
      <c r="A57927">
        <v>95647</v>
      </c>
      <c r="B57927" t="s">
        <v>80</v>
      </c>
      <c r="C57927">
        <v>6019</v>
      </c>
      <c r="D57927">
        <v>4</v>
      </c>
    </row>
    <row r="57928" spans="1:4" x14ac:dyDescent="0.2">
      <c r="A57928">
        <v>95647</v>
      </c>
      <c r="B57928" t="s">
        <v>80</v>
      </c>
      <c r="C57928">
        <v>3540</v>
      </c>
      <c r="D57928">
        <v>2</v>
      </c>
    </row>
    <row r="57929" spans="1:4" x14ac:dyDescent="0.2">
      <c r="A57929">
        <v>95647</v>
      </c>
      <c r="B57929" t="s">
        <v>80</v>
      </c>
      <c r="C57929">
        <v>3536</v>
      </c>
      <c r="D57929">
        <v>8</v>
      </c>
    </row>
    <row r="57930" spans="1:4" x14ac:dyDescent="0.2">
      <c r="A57930">
        <v>95647</v>
      </c>
      <c r="B57930" t="s">
        <v>80</v>
      </c>
      <c r="C57930">
        <v>3148</v>
      </c>
      <c r="D57930">
        <v>6.7199999999999996E-2</v>
      </c>
    </row>
    <row r="57931" spans="1:4" x14ac:dyDescent="0.2">
      <c r="A57931">
        <v>95647</v>
      </c>
      <c r="B57931" t="s">
        <v>80</v>
      </c>
      <c r="C57931">
        <v>820</v>
      </c>
      <c r="D57931">
        <v>4</v>
      </c>
    </row>
    <row r="57932" spans="1:4" x14ac:dyDescent="0.2">
      <c r="A57932">
        <v>95647</v>
      </c>
      <c r="B57932" t="s">
        <v>80</v>
      </c>
      <c r="C57932">
        <v>122</v>
      </c>
      <c r="D57932">
        <v>0.30940000000000001</v>
      </c>
    </row>
    <row r="57933" spans="1:4" x14ac:dyDescent="0.2">
      <c r="A57933">
        <v>95647</v>
      </c>
      <c r="B57933" t="s">
        <v>80</v>
      </c>
      <c r="C57933">
        <v>108</v>
      </c>
      <c r="D57933">
        <v>8</v>
      </c>
    </row>
    <row r="57934" spans="1:4" x14ac:dyDescent="0.2">
      <c r="A57934">
        <v>95636</v>
      </c>
    </row>
    <row r="57935" spans="1:4" x14ac:dyDescent="0.2">
      <c r="A57935">
        <v>95636</v>
      </c>
      <c r="B57935" t="s">
        <v>6064</v>
      </c>
      <c r="C57935">
        <v>88267</v>
      </c>
      <c r="D57935">
        <v>3.5508000000000002</v>
      </c>
    </row>
    <row r="57936" spans="1:4" x14ac:dyDescent="0.2">
      <c r="A57936">
        <v>95636</v>
      </c>
      <c r="B57936" t="s">
        <v>6064</v>
      </c>
      <c r="C57936">
        <v>88248</v>
      </c>
      <c r="D57936">
        <v>3.5508000000000002</v>
      </c>
    </row>
    <row r="57937" spans="1:4" x14ac:dyDescent="0.2">
      <c r="A57937">
        <v>95636</v>
      </c>
      <c r="B57937" t="s">
        <v>80</v>
      </c>
      <c r="C57937">
        <v>40626</v>
      </c>
      <c r="D57937">
        <v>1.143</v>
      </c>
    </row>
    <row r="57938" spans="1:4" x14ac:dyDescent="0.2">
      <c r="A57938">
        <v>95636</v>
      </c>
      <c r="B57938" t="s">
        <v>80</v>
      </c>
      <c r="C57938">
        <v>7307</v>
      </c>
      <c r="D57938">
        <v>2.8799999999999999E-2</v>
      </c>
    </row>
    <row r="57939" spans="1:4" x14ac:dyDescent="0.2">
      <c r="A57939">
        <v>95636</v>
      </c>
      <c r="B57939" t="s">
        <v>80</v>
      </c>
      <c r="C57939">
        <v>6323</v>
      </c>
      <c r="D57939">
        <v>1</v>
      </c>
    </row>
    <row r="57940" spans="1:4" x14ac:dyDescent="0.2">
      <c r="A57940">
        <v>95636</v>
      </c>
      <c r="B57940" t="s">
        <v>80</v>
      </c>
      <c r="C57940">
        <v>6019</v>
      </c>
      <c r="D57940">
        <v>1</v>
      </c>
    </row>
    <row r="57941" spans="1:4" x14ac:dyDescent="0.2">
      <c r="A57941">
        <v>95636</v>
      </c>
      <c r="B57941" t="s">
        <v>80</v>
      </c>
      <c r="C57941">
        <v>4890</v>
      </c>
      <c r="D57941">
        <v>1</v>
      </c>
    </row>
    <row r="57942" spans="1:4" x14ac:dyDescent="0.2">
      <c r="A57942">
        <v>95636</v>
      </c>
      <c r="B57942" t="s">
        <v>80</v>
      </c>
      <c r="C57942">
        <v>4179</v>
      </c>
      <c r="D57942">
        <v>2</v>
      </c>
    </row>
    <row r="57943" spans="1:4" x14ac:dyDescent="0.2">
      <c r="A57943">
        <v>95636</v>
      </c>
      <c r="B57943" t="s">
        <v>80</v>
      </c>
      <c r="C57943">
        <v>3472</v>
      </c>
      <c r="D57943">
        <v>4</v>
      </c>
    </row>
    <row r="57944" spans="1:4" x14ac:dyDescent="0.2">
      <c r="A57944">
        <v>95636</v>
      </c>
      <c r="B57944" t="s">
        <v>80</v>
      </c>
      <c r="C57944">
        <v>3148</v>
      </c>
      <c r="D57944">
        <v>0.1188</v>
      </c>
    </row>
    <row r="57945" spans="1:4" x14ac:dyDescent="0.2">
      <c r="A57945">
        <v>95637</v>
      </c>
    </row>
    <row r="57946" spans="1:4" x14ac:dyDescent="0.2">
      <c r="A57946">
        <v>95637</v>
      </c>
      <c r="B57946" t="s">
        <v>6064</v>
      </c>
      <c r="C57946">
        <v>88267</v>
      </c>
      <c r="D57946">
        <v>4.2328999999999999</v>
      </c>
    </row>
    <row r="57947" spans="1:4" x14ac:dyDescent="0.2">
      <c r="A57947">
        <v>95637</v>
      </c>
      <c r="B57947" t="s">
        <v>6064</v>
      </c>
      <c r="C57947">
        <v>88248</v>
      </c>
      <c r="D57947">
        <v>4.2328999999999999</v>
      </c>
    </row>
    <row r="57948" spans="1:4" x14ac:dyDescent="0.2">
      <c r="A57948">
        <v>95637</v>
      </c>
      <c r="B57948" t="s">
        <v>80</v>
      </c>
      <c r="C57948">
        <v>7698</v>
      </c>
      <c r="D57948">
        <v>1.143</v>
      </c>
    </row>
    <row r="57949" spans="1:4" x14ac:dyDescent="0.2">
      <c r="A57949">
        <v>95637</v>
      </c>
      <c r="B57949" t="s">
        <v>80</v>
      </c>
      <c r="C57949">
        <v>7307</v>
      </c>
      <c r="D57949">
        <v>3.5999999999999997E-2</v>
      </c>
    </row>
    <row r="57950" spans="1:4" x14ac:dyDescent="0.2">
      <c r="A57950">
        <v>95637</v>
      </c>
      <c r="B57950" t="s">
        <v>80</v>
      </c>
      <c r="C57950">
        <v>6296</v>
      </c>
      <c r="D57950">
        <v>1</v>
      </c>
    </row>
    <row r="57951" spans="1:4" x14ac:dyDescent="0.2">
      <c r="A57951">
        <v>95637</v>
      </c>
      <c r="B57951" t="s">
        <v>80</v>
      </c>
      <c r="C57951">
        <v>6017</v>
      </c>
      <c r="D57951">
        <v>1</v>
      </c>
    </row>
    <row r="57952" spans="1:4" x14ac:dyDescent="0.2">
      <c r="A57952">
        <v>95637</v>
      </c>
      <c r="B57952" t="s">
        <v>80</v>
      </c>
      <c r="C57952">
        <v>4894</v>
      </c>
      <c r="D57952">
        <v>1</v>
      </c>
    </row>
    <row r="57953" spans="1:4" x14ac:dyDescent="0.2">
      <c r="A57953">
        <v>95637</v>
      </c>
      <c r="B57953" t="s">
        <v>80</v>
      </c>
      <c r="C57953">
        <v>4180</v>
      </c>
      <c r="D57953">
        <v>2</v>
      </c>
    </row>
    <row r="57954" spans="1:4" x14ac:dyDescent="0.2">
      <c r="A57954">
        <v>95637</v>
      </c>
      <c r="B57954" t="s">
        <v>80</v>
      </c>
      <c r="C57954">
        <v>3457</v>
      </c>
      <c r="D57954">
        <v>4</v>
      </c>
    </row>
    <row r="57955" spans="1:4" x14ac:dyDescent="0.2">
      <c r="A57955">
        <v>95637</v>
      </c>
      <c r="B57955" t="s">
        <v>80</v>
      </c>
      <c r="C57955">
        <v>3148</v>
      </c>
      <c r="D57955">
        <v>0.1512</v>
      </c>
    </row>
    <row r="57956" spans="1:4" x14ac:dyDescent="0.2">
      <c r="A57956">
        <v>95638</v>
      </c>
    </row>
    <row r="57957" spans="1:4" x14ac:dyDescent="0.2">
      <c r="A57957">
        <v>95638</v>
      </c>
      <c r="B57957" t="s">
        <v>6064</v>
      </c>
      <c r="C57957">
        <v>88267</v>
      </c>
      <c r="D57957">
        <v>5.0132000000000003</v>
      </c>
    </row>
    <row r="57958" spans="1:4" x14ac:dyDescent="0.2">
      <c r="A57958">
        <v>95638</v>
      </c>
      <c r="B57958" t="s">
        <v>6064</v>
      </c>
      <c r="C57958">
        <v>88248</v>
      </c>
      <c r="D57958">
        <v>5.0132000000000003</v>
      </c>
    </row>
    <row r="57959" spans="1:4" x14ac:dyDescent="0.2">
      <c r="A57959">
        <v>95638</v>
      </c>
      <c r="B57959" t="s">
        <v>80</v>
      </c>
      <c r="C57959">
        <v>7697</v>
      </c>
      <c r="D57959">
        <v>1.143</v>
      </c>
    </row>
    <row r="57960" spans="1:4" x14ac:dyDescent="0.2">
      <c r="A57960">
        <v>95638</v>
      </c>
      <c r="B57960" t="s">
        <v>80</v>
      </c>
      <c r="C57960">
        <v>7307</v>
      </c>
      <c r="D57960">
        <v>4.1399999999999999E-2</v>
      </c>
    </row>
    <row r="57961" spans="1:4" x14ac:dyDescent="0.2">
      <c r="A57961">
        <v>95638</v>
      </c>
      <c r="B57961" t="s">
        <v>80</v>
      </c>
      <c r="C57961">
        <v>6297</v>
      </c>
      <c r="D57961">
        <v>1</v>
      </c>
    </row>
    <row r="57962" spans="1:4" x14ac:dyDescent="0.2">
      <c r="A57962">
        <v>95638</v>
      </c>
      <c r="B57962" t="s">
        <v>80</v>
      </c>
      <c r="C57962">
        <v>6010</v>
      </c>
      <c r="D57962">
        <v>1</v>
      </c>
    </row>
    <row r="57963" spans="1:4" x14ac:dyDescent="0.2">
      <c r="A57963">
        <v>95638</v>
      </c>
      <c r="B57963" t="s">
        <v>80</v>
      </c>
      <c r="C57963">
        <v>4893</v>
      </c>
      <c r="D57963">
        <v>1</v>
      </c>
    </row>
    <row r="57964" spans="1:4" x14ac:dyDescent="0.2">
      <c r="A57964">
        <v>95638</v>
      </c>
      <c r="B57964" t="s">
        <v>80</v>
      </c>
      <c r="C57964">
        <v>4209</v>
      </c>
      <c r="D57964">
        <v>2</v>
      </c>
    </row>
    <row r="57965" spans="1:4" x14ac:dyDescent="0.2">
      <c r="A57965">
        <v>95638</v>
      </c>
      <c r="B57965" t="s">
        <v>80</v>
      </c>
      <c r="C57965">
        <v>3458</v>
      </c>
      <c r="D57965">
        <v>4</v>
      </c>
    </row>
    <row r="57966" spans="1:4" x14ac:dyDescent="0.2">
      <c r="A57966">
        <v>95638</v>
      </c>
      <c r="B57966" t="s">
        <v>80</v>
      </c>
      <c r="C57966">
        <v>3148</v>
      </c>
      <c r="D57966">
        <v>0.17280000000000001</v>
      </c>
    </row>
    <row r="57967" spans="1:4" x14ac:dyDescent="0.2">
      <c r="A57967">
        <v>95639</v>
      </c>
    </row>
    <row r="57968" spans="1:4" x14ac:dyDescent="0.2">
      <c r="A57968">
        <v>95639</v>
      </c>
      <c r="B57968" t="s">
        <v>6064</v>
      </c>
      <c r="C57968">
        <v>88267</v>
      </c>
      <c r="D57968">
        <v>5.9878</v>
      </c>
    </row>
    <row r="57969" spans="1:4" x14ac:dyDescent="0.2">
      <c r="A57969">
        <v>95639</v>
      </c>
      <c r="B57969" t="s">
        <v>6064</v>
      </c>
      <c r="C57969">
        <v>88248</v>
      </c>
      <c r="D57969">
        <v>5.9878</v>
      </c>
    </row>
    <row r="57970" spans="1:4" x14ac:dyDescent="0.2">
      <c r="A57970">
        <v>95639</v>
      </c>
      <c r="B57970" t="s">
        <v>80</v>
      </c>
      <c r="C57970">
        <v>7696</v>
      </c>
      <c r="D57970">
        <v>1.143</v>
      </c>
    </row>
    <row r="57971" spans="1:4" x14ac:dyDescent="0.2">
      <c r="A57971">
        <v>95639</v>
      </c>
      <c r="B57971" t="s">
        <v>80</v>
      </c>
      <c r="C57971">
        <v>7307</v>
      </c>
      <c r="D57971">
        <v>5.04E-2</v>
      </c>
    </row>
    <row r="57972" spans="1:4" x14ac:dyDescent="0.2">
      <c r="A57972">
        <v>95639</v>
      </c>
      <c r="B57972" t="s">
        <v>80</v>
      </c>
      <c r="C57972">
        <v>6298</v>
      </c>
      <c r="D57972">
        <v>1</v>
      </c>
    </row>
    <row r="57973" spans="1:4" x14ac:dyDescent="0.2">
      <c r="A57973">
        <v>95639</v>
      </c>
      <c r="B57973" t="s">
        <v>80</v>
      </c>
      <c r="C57973">
        <v>6028</v>
      </c>
      <c r="D57973">
        <v>1</v>
      </c>
    </row>
    <row r="57974" spans="1:4" x14ac:dyDescent="0.2">
      <c r="A57974">
        <v>95639</v>
      </c>
      <c r="B57974" t="s">
        <v>80</v>
      </c>
      <c r="C57974">
        <v>4891</v>
      </c>
      <c r="D57974">
        <v>1</v>
      </c>
    </row>
    <row r="57975" spans="1:4" x14ac:dyDescent="0.2">
      <c r="A57975">
        <v>95639</v>
      </c>
      <c r="B57975" t="s">
        <v>80</v>
      </c>
      <c r="C57975">
        <v>4181</v>
      </c>
      <c r="D57975">
        <v>2</v>
      </c>
    </row>
    <row r="57976" spans="1:4" x14ac:dyDescent="0.2">
      <c r="A57976">
        <v>95639</v>
      </c>
      <c r="B57976" t="s">
        <v>80</v>
      </c>
      <c r="C57976">
        <v>3471</v>
      </c>
      <c r="D57976">
        <v>4</v>
      </c>
    </row>
    <row r="57977" spans="1:4" x14ac:dyDescent="0.2">
      <c r="A57977">
        <v>95639</v>
      </c>
      <c r="B57977" t="s">
        <v>80</v>
      </c>
      <c r="C57977">
        <v>3148</v>
      </c>
      <c r="D57977">
        <v>0.216</v>
      </c>
    </row>
    <row r="57978" spans="1:4" x14ac:dyDescent="0.2">
      <c r="A57978">
        <v>95634</v>
      </c>
    </row>
    <row r="57979" spans="1:4" x14ac:dyDescent="0.2">
      <c r="A57979">
        <v>95634</v>
      </c>
      <c r="B57979" t="s">
        <v>6064</v>
      </c>
      <c r="C57979">
        <v>88267</v>
      </c>
      <c r="D57979">
        <v>1.2861</v>
      </c>
    </row>
    <row r="57980" spans="1:4" x14ac:dyDescent="0.2">
      <c r="A57980">
        <v>95634</v>
      </c>
      <c r="B57980" t="s">
        <v>6064</v>
      </c>
      <c r="C57980">
        <v>88248</v>
      </c>
      <c r="D57980">
        <v>1.2861</v>
      </c>
    </row>
    <row r="57981" spans="1:4" x14ac:dyDescent="0.2">
      <c r="A57981">
        <v>95634</v>
      </c>
      <c r="B57981" t="s">
        <v>80</v>
      </c>
      <c r="C57981">
        <v>3729</v>
      </c>
      <c r="D57981">
        <v>1</v>
      </c>
    </row>
    <row r="57982" spans="1:4" x14ac:dyDescent="0.2">
      <c r="A57982">
        <v>95634</v>
      </c>
      <c r="B57982" t="s">
        <v>80</v>
      </c>
      <c r="C57982">
        <v>3148</v>
      </c>
      <c r="D57982">
        <v>9.5399999999999999E-2</v>
      </c>
    </row>
    <row r="57983" spans="1:4" x14ac:dyDescent="0.2">
      <c r="A57983">
        <v>95635</v>
      </c>
    </row>
    <row r="57984" spans="1:4" x14ac:dyDescent="0.2">
      <c r="A57984">
        <v>95635</v>
      </c>
      <c r="B57984" t="s">
        <v>6064</v>
      </c>
      <c r="C57984">
        <v>88267</v>
      </c>
      <c r="D57984">
        <v>1.4904999999999999</v>
      </c>
    </row>
    <row r="57985" spans="1:4" x14ac:dyDescent="0.2">
      <c r="A57985">
        <v>95635</v>
      </c>
      <c r="B57985" t="s">
        <v>6064</v>
      </c>
      <c r="C57985">
        <v>88248</v>
      </c>
      <c r="D57985">
        <v>1.4904999999999999</v>
      </c>
    </row>
    <row r="57986" spans="1:4" x14ac:dyDescent="0.2">
      <c r="A57986">
        <v>95635</v>
      </c>
      <c r="B57986" t="s">
        <v>80</v>
      </c>
      <c r="C57986">
        <v>3729</v>
      </c>
      <c r="D57986">
        <v>1</v>
      </c>
    </row>
    <row r="57987" spans="1:4" x14ac:dyDescent="0.2">
      <c r="A57987">
        <v>95635</v>
      </c>
      <c r="B57987" t="s">
        <v>80</v>
      </c>
      <c r="C57987">
        <v>3148</v>
      </c>
      <c r="D57987">
        <v>0.1188</v>
      </c>
    </row>
    <row r="57988" spans="1:4" x14ac:dyDescent="0.2">
      <c r="A57988">
        <v>98751</v>
      </c>
    </row>
    <row r="57989" spans="1:4" x14ac:dyDescent="0.2">
      <c r="A57989">
        <v>98751</v>
      </c>
      <c r="B57989" t="s">
        <v>6064</v>
      </c>
      <c r="C57989">
        <v>88317</v>
      </c>
      <c r="D57989">
        <v>1.79</v>
      </c>
    </row>
    <row r="57990" spans="1:4" x14ac:dyDescent="0.2">
      <c r="A57990">
        <v>98751</v>
      </c>
      <c r="B57990" t="s">
        <v>80</v>
      </c>
      <c r="C57990">
        <v>10998</v>
      </c>
      <c r="D57990">
        <v>2.27</v>
      </c>
    </row>
    <row r="57991" spans="1:4" x14ac:dyDescent="0.2">
      <c r="A57991">
        <v>98746</v>
      </c>
    </row>
    <row r="57992" spans="1:4" x14ac:dyDescent="0.2">
      <c r="A57992">
        <v>98746</v>
      </c>
      <c r="B57992" t="s">
        <v>6064</v>
      </c>
      <c r="C57992">
        <v>88317</v>
      </c>
      <c r="D57992">
        <v>1.56</v>
      </c>
    </row>
    <row r="57993" spans="1:4" x14ac:dyDescent="0.2">
      <c r="A57993">
        <v>98746</v>
      </c>
      <c r="B57993" t="s">
        <v>80</v>
      </c>
      <c r="C57993">
        <v>10998</v>
      </c>
      <c r="D57993">
        <v>0.59</v>
      </c>
    </row>
    <row r="57994" spans="1:4" x14ac:dyDescent="0.2">
      <c r="A57994">
        <v>98753</v>
      </c>
    </row>
    <row r="57995" spans="1:4" x14ac:dyDescent="0.2">
      <c r="A57995">
        <v>98753</v>
      </c>
      <c r="B57995" t="s">
        <v>6064</v>
      </c>
      <c r="C57995">
        <v>88317</v>
      </c>
      <c r="D57995">
        <v>2.0099999999999998</v>
      </c>
    </row>
    <row r="57996" spans="1:4" x14ac:dyDescent="0.2">
      <c r="A57996">
        <v>98753</v>
      </c>
      <c r="B57996" t="s">
        <v>80</v>
      </c>
      <c r="C57996">
        <v>10998</v>
      </c>
      <c r="D57996">
        <v>5.05</v>
      </c>
    </row>
    <row r="57997" spans="1:4" x14ac:dyDescent="0.2">
      <c r="A57997">
        <v>98750</v>
      </c>
    </row>
    <row r="57998" spans="1:4" x14ac:dyDescent="0.2">
      <c r="A57998">
        <v>98750</v>
      </c>
      <c r="B57998" t="s">
        <v>6064</v>
      </c>
      <c r="C57998">
        <v>88317</v>
      </c>
      <c r="D57998">
        <v>1.67</v>
      </c>
    </row>
    <row r="57999" spans="1:4" x14ac:dyDescent="0.2">
      <c r="A57999">
        <v>98750</v>
      </c>
      <c r="B57999" t="s">
        <v>80</v>
      </c>
      <c r="C57999">
        <v>10998</v>
      </c>
      <c r="D57999">
        <v>1.27</v>
      </c>
    </row>
    <row r="58000" spans="1:4" x14ac:dyDescent="0.2">
      <c r="A58000">
        <v>98749</v>
      </c>
    </row>
    <row r="58001" spans="1:4" x14ac:dyDescent="0.2">
      <c r="A58001">
        <v>98749</v>
      </c>
      <c r="B58001" t="s">
        <v>6064</v>
      </c>
      <c r="C58001">
        <v>88317</v>
      </c>
      <c r="D58001">
        <v>1.62</v>
      </c>
    </row>
    <row r="58002" spans="1:4" x14ac:dyDescent="0.2">
      <c r="A58002">
        <v>98749</v>
      </c>
      <c r="B58002" t="s">
        <v>80</v>
      </c>
      <c r="C58002">
        <v>10998</v>
      </c>
      <c r="D58002">
        <v>0.89</v>
      </c>
    </row>
    <row r="58003" spans="1:4" x14ac:dyDescent="0.2">
      <c r="A58003">
        <v>98752</v>
      </c>
    </row>
    <row r="58004" spans="1:4" x14ac:dyDescent="0.2">
      <c r="A58004">
        <v>98752</v>
      </c>
      <c r="B58004" t="s">
        <v>6064</v>
      </c>
      <c r="C58004">
        <v>88317</v>
      </c>
      <c r="D58004">
        <v>1.9</v>
      </c>
    </row>
    <row r="58005" spans="1:4" x14ac:dyDescent="0.2">
      <c r="A58005">
        <v>98752</v>
      </c>
      <c r="B58005" t="s">
        <v>80</v>
      </c>
      <c r="C58005">
        <v>10998</v>
      </c>
      <c r="D58005">
        <v>3.5</v>
      </c>
    </row>
    <row r="58006" spans="1:4" x14ac:dyDescent="0.2">
      <c r="A58006">
        <v>98529</v>
      </c>
    </row>
    <row r="58007" spans="1:4" x14ac:dyDescent="0.2">
      <c r="A58007">
        <v>98529</v>
      </c>
      <c r="B58007" t="s">
        <v>6064</v>
      </c>
      <c r="C58007">
        <v>88441</v>
      </c>
      <c r="D58007">
        <v>1.1535</v>
      </c>
    </row>
    <row r="58008" spans="1:4" x14ac:dyDescent="0.2">
      <c r="A58008">
        <v>98529</v>
      </c>
      <c r="B58008" t="s">
        <v>6064</v>
      </c>
      <c r="C58008">
        <v>88316</v>
      </c>
      <c r="D58008">
        <v>2.1684999999999999</v>
      </c>
    </row>
    <row r="58009" spans="1:4" x14ac:dyDescent="0.2">
      <c r="A58009">
        <v>98530</v>
      </c>
    </row>
    <row r="58010" spans="1:4" x14ac:dyDescent="0.2">
      <c r="A58010">
        <v>98530</v>
      </c>
      <c r="B58010" t="s">
        <v>6064</v>
      </c>
      <c r="C58010">
        <v>88441</v>
      </c>
      <c r="D58010">
        <v>2.2639</v>
      </c>
    </row>
    <row r="58011" spans="1:4" x14ac:dyDescent="0.2">
      <c r="A58011">
        <v>98530</v>
      </c>
      <c r="B58011" t="s">
        <v>6064</v>
      </c>
      <c r="C58011">
        <v>88316</v>
      </c>
      <c r="D58011">
        <v>4.2561999999999998</v>
      </c>
    </row>
    <row r="58012" spans="1:4" x14ac:dyDescent="0.2">
      <c r="A58012">
        <v>98531</v>
      </c>
    </row>
    <row r="58013" spans="1:4" x14ac:dyDescent="0.2">
      <c r="A58013">
        <v>98531</v>
      </c>
      <c r="B58013" t="s">
        <v>6064</v>
      </c>
      <c r="C58013">
        <v>89273</v>
      </c>
      <c r="D58013">
        <v>1.1953</v>
      </c>
    </row>
    <row r="58014" spans="1:4" x14ac:dyDescent="0.2">
      <c r="A58014">
        <v>98531</v>
      </c>
      <c r="B58014" t="s">
        <v>6064</v>
      </c>
      <c r="C58014">
        <v>89272</v>
      </c>
      <c r="D58014">
        <v>0.2112</v>
      </c>
    </row>
    <row r="58015" spans="1:4" x14ac:dyDescent="0.2">
      <c r="A58015">
        <v>98531</v>
      </c>
      <c r="B58015" t="s">
        <v>6064</v>
      </c>
      <c r="C58015">
        <v>88441</v>
      </c>
      <c r="D58015">
        <v>3.2231999999999998</v>
      </c>
    </row>
    <row r="58016" spans="1:4" x14ac:dyDescent="0.2">
      <c r="A58016">
        <v>98531</v>
      </c>
      <c r="B58016" t="s">
        <v>6064</v>
      </c>
      <c r="C58016">
        <v>88316</v>
      </c>
      <c r="D58016">
        <v>6.0595999999999997</v>
      </c>
    </row>
    <row r="58017" spans="1:4" x14ac:dyDescent="0.2">
      <c r="A58017">
        <v>98524</v>
      </c>
    </row>
    <row r="58018" spans="1:4" x14ac:dyDescent="0.2">
      <c r="A58018">
        <v>98524</v>
      </c>
      <c r="B58018" t="s">
        <v>6064</v>
      </c>
      <c r="C58018">
        <v>88316</v>
      </c>
      <c r="D58018">
        <v>0.2132</v>
      </c>
    </row>
    <row r="58019" spans="1:4" x14ac:dyDescent="0.2">
      <c r="A58019">
        <v>98525</v>
      </c>
    </row>
    <row r="58020" spans="1:4" x14ac:dyDescent="0.2">
      <c r="A58020">
        <v>98525</v>
      </c>
      <c r="B58020" t="s">
        <v>6064</v>
      </c>
      <c r="C58020">
        <v>89032</v>
      </c>
      <c r="D58020">
        <v>1.6999999999999999E-3</v>
      </c>
    </row>
    <row r="58021" spans="1:4" x14ac:dyDescent="0.2">
      <c r="A58021">
        <v>98525</v>
      </c>
      <c r="B58021" t="s">
        <v>6064</v>
      </c>
      <c r="C58021">
        <v>89031</v>
      </c>
      <c r="D58021">
        <v>2.8999999999999998E-3</v>
      </c>
    </row>
    <row r="58022" spans="1:4" x14ac:dyDescent="0.2">
      <c r="A58022">
        <v>98525</v>
      </c>
      <c r="B58022" t="s">
        <v>6064</v>
      </c>
      <c r="C58022">
        <v>88441</v>
      </c>
      <c r="D58022">
        <v>4.5999999999999999E-3</v>
      </c>
    </row>
    <row r="58023" spans="1:4" x14ac:dyDescent="0.2">
      <c r="A58023">
        <v>98533</v>
      </c>
    </row>
    <row r="58024" spans="1:4" x14ac:dyDescent="0.2">
      <c r="A58024">
        <v>98533</v>
      </c>
      <c r="B58024" t="s">
        <v>6064</v>
      </c>
      <c r="C58024">
        <v>88441</v>
      </c>
      <c r="D58024">
        <v>1.1173999999999999</v>
      </c>
    </row>
    <row r="58025" spans="1:4" x14ac:dyDescent="0.2">
      <c r="A58025">
        <v>98533</v>
      </c>
      <c r="B58025" t="s">
        <v>6064</v>
      </c>
      <c r="C58025">
        <v>88316</v>
      </c>
      <c r="D58025">
        <v>1.4898</v>
      </c>
    </row>
    <row r="58026" spans="1:4" x14ac:dyDescent="0.2">
      <c r="A58026">
        <v>98533</v>
      </c>
      <c r="B58026" t="s">
        <v>6064</v>
      </c>
      <c r="C58026">
        <v>5930</v>
      </c>
      <c r="D58026">
        <v>0.14019999999999999</v>
      </c>
    </row>
    <row r="58027" spans="1:4" x14ac:dyDescent="0.2">
      <c r="A58027">
        <v>98533</v>
      </c>
      <c r="B58027" t="s">
        <v>6064</v>
      </c>
      <c r="C58027">
        <v>5928</v>
      </c>
      <c r="D58027">
        <v>0.1711</v>
      </c>
    </row>
    <row r="58028" spans="1:4" x14ac:dyDescent="0.2">
      <c r="A58028">
        <v>98534</v>
      </c>
    </row>
    <row r="58029" spans="1:4" x14ac:dyDescent="0.2">
      <c r="A58029">
        <v>98534</v>
      </c>
      <c r="B58029" t="s">
        <v>6064</v>
      </c>
      <c r="C58029">
        <v>88441</v>
      </c>
      <c r="D58029">
        <v>3.0209000000000001</v>
      </c>
    </row>
    <row r="58030" spans="1:4" x14ac:dyDescent="0.2">
      <c r="A58030">
        <v>98534</v>
      </c>
      <c r="B58030" t="s">
        <v>6064</v>
      </c>
      <c r="C58030">
        <v>88316</v>
      </c>
      <c r="D58030">
        <v>4.0278</v>
      </c>
    </row>
    <row r="58031" spans="1:4" x14ac:dyDescent="0.2">
      <c r="A58031">
        <v>98534</v>
      </c>
      <c r="B58031" t="s">
        <v>6064</v>
      </c>
      <c r="C58031">
        <v>5930</v>
      </c>
      <c r="D58031">
        <v>0.39660000000000001</v>
      </c>
    </row>
    <row r="58032" spans="1:4" x14ac:dyDescent="0.2">
      <c r="A58032">
        <v>98534</v>
      </c>
      <c r="B58032" t="s">
        <v>6064</v>
      </c>
      <c r="C58032">
        <v>5928</v>
      </c>
      <c r="D58032">
        <v>0.48420000000000002</v>
      </c>
    </row>
    <row r="58033" spans="1:4" x14ac:dyDescent="0.2">
      <c r="A58033">
        <v>98535</v>
      </c>
    </row>
    <row r="58034" spans="1:4" x14ac:dyDescent="0.2">
      <c r="A58034">
        <v>98535</v>
      </c>
      <c r="B58034" t="s">
        <v>6064</v>
      </c>
      <c r="C58034">
        <v>88441</v>
      </c>
      <c r="D58034">
        <v>7.0105000000000004</v>
      </c>
    </row>
    <row r="58035" spans="1:4" x14ac:dyDescent="0.2">
      <c r="A58035">
        <v>98535</v>
      </c>
      <c r="B58035" t="s">
        <v>6064</v>
      </c>
      <c r="C58035">
        <v>88316</v>
      </c>
      <c r="D58035">
        <v>9.3473000000000006</v>
      </c>
    </row>
    <row r="58036" spans="1:4" x14ac:dyDescent="0.2">
      <c r="A58036">
        <v>98535</v>
      </c>
      <c r="B58036" t="s">
        <v>6064</v>
      </c>
      <c r="C58036">
        <v>5930</v>
      </c>
      <c r="D58036">
        <v>0.74390000000000001</v>
      </c>
    </row>
    <row r="58037" spans="1:4" x14ac:dyDescent="0.2">
      <c r="A58037">
        <v>98535</v>
      </c>
      <c r="B58037" t="s">
        <v>6064</v>
      </c>
      <c r="C58037">
        <v>5928</v>
      </c>
      <c r="D58037">
        <v>0.90820000000000001</v>
      </c>
    </row>
    <row r="58038" spans="1:4" x14ac:dyDescent="0.2">
      <c r="A58038">
        <v>98532</v>
      </c>
    </row>
    <row r="58039" spans="1:4" x14ac:dyDescent="0.2">
      <c r="A58039">
        <v>98532</v>
      </c>
      <c r="B58039" t="s">
        <v>6064</v>
      </c>
      <c r="C58039">
        <v>88441</v>
      </c>
      <c r="D58039">
        <v>0.2263</v>
      </c>
    </row>
    <row r="58040" spans="1:4" x14ac:dyDescent="0.2">
      <c r="A58040">
        <v>98532</v>
      </c>
      <c r="B58040" t="s">
        <v>6064</v>
      </c>
      <c r="C58040">
        <v>88316</v>
      </c>
      <c r="D58040">
        <v>0.30180000000000001</v>
      </c>
    </row>
    <row r="58041" spans="1:4" x14ac:dyDescent="0.2">
      <c r="A58041">
        <v>98532</v>
      </c>
      <c r="B58041" t="s">
        <v>6064</v>
      </c>
      <c r="C58041">
        <v>5930</v>
      </c>
      <c r="D58041">
        <v>4.6100000000000002E-2</v>
      </c>
    </row>
    <row r="58042" spans="1:4" x14ac:dyDescent="0.2">
      <c r="A58042">
        <v>98532</v>
      </c>
      <c r="B58042" t="s">
        <v>6064</v>
      </c>
      <c r="C58042">
        <v>5928</v>
      </c>
      <c r="D58042">
        <v>5.6300000000000003E-2</v>
      </c>
    </row>
    <row r="58043" spans="1:4" x14ac:dyDescent="0.2">
      <c r="A58043">
        <v>98526</v>
      </c>
    </row>
    <row r="58044" spans="1:4" x14ac:dyDescent="0.2">
      <c r="A58044">
        <v>98526</v>
      </c>
      <c r="B58044" t="s">
        <v>6064</v>
      </c>
      <c r="C58044">
        <v>88441</v>
      </c>
      <c r="D58044">
        <v>1.0619000000000001</v>
      </c>
    </row>
    <row r="58045" spans="1:4" x14ac:dyDescent="0.2">
      <c r="A58045">
        <v>98526</v>
      </c>
      <c r="B58045" t="s">
        <v>6064</v>
      </c>
      <c r="C58045">
        <v>88316</v>
      </c>
      <c r="D58045">
        <v>1.0619000000000001</v>
      </c>
    </row>
    <row r="58046" spans="1:4" x14ac:dyDescent="0.2">
      <c r="A58046">
        <v>98526</v>
      </c>
      <c r="B58046" t="s">
        <v>6064</v>
      </c>
      <c r="C58046">
        <v>5679</v>
      </c>
      <c r="D58046">
        <v>0.89970000000000006</v>
      </c>
    </row>
    <row r="58047" spans="1:4" x14ac:dyDescent="0.2">
      <c r="A58047">
        <v>98526</v>
      </c>
      <c r="B58047" t="s">
        <v>6064</v>
      </c>
      <c r="C58047">
        <v>5678</v>
      </c>
      <c r="D58047">
        <v>0.16220000000000001</v>
      </c>
    </row>
    <row r="58048" spans="1:4" x14ac:dyDescent="0.2">
      <c r="A58048">
        <v>98527</v>
      </c>
    </row>
    <row r="58049" spans="1:4" x14ac:dyDescent="0.2">
      <c r="A58049">
        <v>98527</v>
      </c>
      <c r="B58049" t="s">
        <v>6064</v>
      </c>
      <c r="C58049">
        <v>88441</v>
      </c>
      <c r="D58049">
        <v>1.7623</v>
      </c>
    </row>
    <row r="58050" spans="1:4" x14ac:dyDescent="0.2">
      <c r="A58050">
        <v>98527</v>
      </c>
      <c r="B58050" t="s">
        <v>6064</v>
      </c>
      <c r="C58050">
        <v>88316</v>
      </c>
      <c r="D58050">
        <v>1.7623</v>
      </c>
    </row>
    <row r="58051" spans="1:4" x14ac:dyDescent="0.2">
      <c r="A58051">
        <v>98527</v>
      </c>
      <c r="B58051" t="s">
        <v>6064</v>
      </c>
      <c r="C58051">
        <v>5679</v>
      </c>
      <c r="D58051">
        <v>1.4932000000000001</v>
      </c>
    </row>
    <row r="58052" spans="1:4" x14ac:dyDescent="0.2">
      <c r="A58052">
        <v>98527</v>
      </c>
      <c r="B58052" t="s">
        <v>6064</v>
      </c>
      <c r="C58052">
        <v>5678</v>
      </c>
      <c r="D58052">
        <v>0.26910000000000001</v>
      </c>
    </row>
    <row r="58053" spans="1:4" x14ac:dyDescent="0.2">
      <c r="A58053">
        <v>98528</v>
      </c>
    </row>
    <row r="58054" spans="1:4" x14ac:dyDescent="0.2">
      <c r="A58054">
        <v>98528</v>
      </c>
      <c r="B58054" t="s">
        <v>6064</v>
      </c>
      <c r="C58054">
        <v>88441</v>
      </c>
      <c r="D58054">
        <v>2.3226</v>
      </c>
    </row>
    <row r="58055" spans="1:4" x14ac:dyDescent="0.2">
      <c r="A58055">
        <v>98528</v>
      </c>
      <c r="B58055" t="s">
        <v>6064</v>
      </c>
      <c r="C58055">
        <v>88316</v>
      </c>
      <c r="D58055">
        <v>2.3226</v>
      </c>
    </row>
    <row r="58056" spans="1:4" x14ac:dyDescent="0.2">
      <c r="A58056">
        <v>98528</v>
      </c>
      <c r="B58056" t="s">
        <v>6064</v>
      </c>
      <c r="C58056">
        <v>5679</v>
      </c>
      <c r="D58056">
        <v>1.9679</v>
      </c>
    </row>
    <row r="58057" spans="1:4" x14ac:dyDescent="0.2">
      <c r="A58057">
        <v>98528</v>
      </c>
      <c r="B58057" t="s">
        <v>6064</v>
      </c>
      <c r="C58057">
        <v>5678</v>
      </c>
      <c r="D58057">
        <v>0.35470000000000002</v>
      </c>
    </row>
    <row r="58058" spans="1:4" x14ac:dyDescent="0.2">
      <c r="A58058">
        <v>94232</v>
      </c>
    </row>
    <row r="58059" spans="1:4" x14ac:dyDescent="0.2">
      <c r="A58059">
        <v>94232</v>
      </c>
      <c r="B58059" t="s">
        <v>6064</v>
      </c>
      <c r="C58059">
        <v>88323</v>
      </c>
      <c r="D58059">
        <v>0.10299999999999999</v>
      </c>
    </row>
    <row r="58060" spans="1:4" x14ac:dyDescent="0.2">
      <c r="A58060">
        <v>94232</v>
      </c>
      <c r="B58060" t="s">
        <v>80</v>
      </c>
      <c r="C58060">
        <v>345</v>
      </c>
      <c r="D58060">
        <v>4.0000000000000001E-3</v>
      </c>
    </row>
    <row r="58061" spans="1:4" x14ac:dyDescent="0.2">
      <c r="A58061">
        <v>100434</v>
      </c>
    </row>
    <row r="58062" spans="1:4" x14ac:dyDescent="0.2">
      <c r="A58062">
        <v>100434</v>
      </c>
      <c r="B58062" t="s">
        <v>6064</v>
      </c>
      <c r="C58062">
        <v>93282</v>
      </c>
      <c r="D58062">
        <v>1.83E-2</v>
      </c>
    </row>
    <row r="58063" spans="1:4" x14ac:dyDescent="0.2">
      <c r="A58063">
        <v>100434</v>
      </c>
      <c r="B58063" t="s">
        <v>6064</v>
      </c>
      <c r="C58063">
        <v>93281</v>
      </c>
      <c r="D58063">
        <v>1.32E-2</v>
      </c>
    </row>
    <row r="58064" spans="1:4" x14ac:dyDescent="0.2">
      <c r="A58064">
        <v>100434</v>
      </c>
      <c r="B58064" t="s">
        <v>6064</v>
      </c>
      <c r="C58064">
        <v>88323</v>
      </c>
      <c r="D58064">
        <v>0.156</v>
      </c>
    </row>
    <row r="58065" spans="1:4" x14ac:dyDescent="0.2">
      <c r="A58065">
        <v>100434</v>
      </c>
      <c r="B58065" t="s">
        <v>6064</v>
      </c>
      <c r="C58065">
        <v>88316</v>
      </c>
      <c r="D58065">
        <v>0.25</v>
      </c>
    </row>
    <row r="58066" spans="1:4" x14ac:dyDescent="0.2">
      <c r="A58066">
        <v>100434</v>
      </c>
      <c r="B58066" t="s">
        <v>80</v>
      </c>
      <c r="C58066">
        <v>12627</v>
      </c>
      <c r="D58066">
        <v>0.44</v>
      </c>
    </row>
    <row r="58067" spans="1:4" x14ac:dyDescent="0.2">
      <c r="A58067">
        <v>100434</v>
      </c>
      <c r="B58067" t="s">
        <v>80</v>
      </c>
      <c r="C58067">
        <v>12626</v>
      </c>
      <c r="D58067">
        <v>1.55</v>
      </c>
    </row>
    <row r="58068" spans="1:4" x14ac:dyDescent="0.2">
      <c r="A58068">
        <v>100434</v>
      </c>
      <c r="B58068" t="s">
        <v>80</v>
      </c>
      <c r="C58068">
        <v>12624</v>
      </c>
      <c r="D58068">
        <v>0.22</v>
      </c>
    </row>
    <row r="58069" spans="1:4" x14ac:dyDescent="0.2">
      <c r="A58069">
        <v>100434</v>
      </c>
      <c r="B58069" t="s">
        <v>80</v>
      </c>
      <c r="C58069">
        <v>12618</v>
      </c>
      <c r="D58069">
        <v>0.35</v>
      </c>
    </row>
    <row r="58070" spans="1:4" x14ac:dyDescent="0.2">
      <c r="A58070">
        <v>100434</v>
      </c>
      <c r="B58070" t="s">
        <v>80</v>
      </c>
      <c r="C58070">
        <v>12616</v>
      </c>
      <c r="D58070">
        <v>0.22</v>
      </c>
    </row>
    <row r="58071" spans="1:4" x14ac:dyDescent="0.2">
      <c r="A58071">
        <v>100434</v>
      </c>
      <c r="B58071" t="s">
        <v>80</v>
      </c>
      <c r="C58071">
        <v>12614</v>
      </c>
      <c r="D58071">
        <v>0.33</v>
      </c>
    </row>
    <row r="58072" spans="1:4" x14ac:dyDescent="0.2">
      <c r="A58072">
        <v>100434</v>
      </c>
      <c r="B58072" t="s">
        <v>80</v>
      </c>
      <c r="C58072">
        <v>11054</v>
      </c>
      <c r="D58072">
        <v>3</v>
      </c>
    </row>
    <row r="58073" spans="1:4" x14ac:dyDescent="0.2">
      <c r="A58073">
        <v>94229</v>
      </c>
    </row>
    <row r="58074" spans="1:4" x14ac:dyDescent="0.2">
      <c r="A58074">
        <v>94229</v>
      </c>
      <c r="B58074" t="s">
        <v>6064</v>
      </c>
      <c r="C58074">
        <v>93282</v>
      </c>
      <c r="D58074">
        <v>1.83E-2</v>
      </c>
    </row>
    <row r="58075" spans="1:4" x14ac:dyDescent="0.2">
      <c r="A58075">
        <v>94229</v>
      </c>
      <c r="B58075" t="s">
        <v>6064</v>
      </c>
      <c r="C58075">
        <v>93281</v>
      </c>
      <c r="D58075">
        <v>1.32E-2</v>
      </c>
    </row>
    <row r="58076" spans="1:4" x14ac:dyDescent="0.2">
      <c r="A58076">
        <v>94229</v>
      </c>
      <c r="B58076" t="s">
        <v>6064</v>
      </c>
      <c r="C58076">
        <v>88323</v>
      </c>
      <c r="D58076">
        <v>0.53900000000000003</v>
      </c>
    </row>
    <row r="58077" spans="1:4" x14ac:dyDescent="0.2">
      <c r="A58077">
        <v>94229</v>
      </c>
      <c r="B58077" t="s">
        <v>6064</v>
      </c>
      <c r="C58077">
        <v>88316</v>
      </c>
      <c r="D58077">
        <v>0.63300000000000001</v>
      </c>
    </row>
    <row r="58078" spans="1:4" x14ac:dyDescent="0.2">
      <c r="A58078">
        <v>94229</v>
      </c>
      <c r="B58078" t="s">
        <v>80</v>
      </c>
      <c r="C58078">
        <v>40784</v>
      </c>
      <c r="D58078">
        <v>1.05</v>
      </c>
    </row>
    <row r="58079" spans="1:4" x14ac:dyDescent="0.2">
      <c r="A58079">
        <v>94229</v>
      </c>
      <c r="B58079" t="s">
        <v>80</v>
      </c>
      <c r="C58079">
        <v>13388</v>
      </c>
      <c r="D58079">
        <v>0.18</v>
      </c>
    </row>
    <row r="58080" spans="1:4" x14ac:dyDescent="0.2">
      <c r="A58080">
        <v>94229</v>
      </c>
      <c r="B58080" t="s">
        <v>80</v>
      </c>
      <c r="C58080">
        <v>5104</v>
      </c>
      <c r="D58080">
        <v>4.8999999999999998E-3</v>
      </c>
    </row>
    <row r="58081" spans="1:4" x14ac:dyDescent="0.2">
      <c r="A58081">
        <v>94229</v>
      </c>
      <c r="B58081" t="s">
        <v>80</v>
      </c>
      <c r="C58081">
        <v>5061</v>
      </c>
      <c r="D58081">
        <v>2.5000000000000001E-2</v>
      </c>
    </row>
    <row r="58082" spans="1:4" x14ac:dyDescent="0.2">
      <c r="A58082">
        <v>94229</v>
      </c>
      <c r="B58082" t="s">
        <v>80</v>
      </c>
      <c r="C58082">
        <v>142</v>
      </c>
      <c r="D58082">
        <v>0.161</v>
      </c>
    </row>
    <row r="58083" spans="1:4" x14ac:dyDescent="0.2">
      <c r="A58083">
        <v>94227</v>
      </c>
    </row>
    <row r="58084" spans="1:4" x14ac:dyDescent="0.2">
      <c r="A58084">
        <v>94227</v>
      </c>
      <c r="B58084" t="s">
        <v>6064</v>
      </c>
      <c r="C58084">
        <v>93282</v>
      </c>
      <c r="D58084">
        <v>1.83E-2</v>
      </c>
    </row>
    <row r="58085" spans="1:4" x14ac:dyDescent="0.2">
      <c r="A58085">
        <v>94227</v>
      </c>
      <c r="B58085" t="s">
        <v>6064</v>
      </c>
      <c r="C58085">
        <v>93281</v>
      </c>
      <c r="D58085">
        <v>1.32E-2</v>
      </c>
    </row>
    <row r="58086" spans="1:4" x14ac:dyDescent="0.2">
      <c r="A58086">
        <v>94227</v>
      </c>
      <c r="B58086" t="s">
        <v>6064</v>
      </c>
      <c r="C58086">
        <v>88323</v>
      </c>
      <c r="D58086">
        <v>0.188</v>
      </c>
    </row>
    <row r="58087" spans="1:4" x14ac:dyDescent="0.2">
      <c r="A58087">
        <v>94227</v>
      </c>
      <c r="B58087" t="s">
        <v>6064</v>
      </c>
      <c r="C58087">
        <v>88316</v>
      </c>
      <c r="D58087">
        <v>0.28199999999999997</v>
      </c>
    </row>
    <row r="58088" spans="1:4" x14ac:dyDescent="0.2">
      <c r="A58088">
        <v>94227</v>
      </c>
      <c r="B58088" t="s">
        <v>80</v>
      </c>
      <c r="C58088">
        <v>40782</v>
      </c>
      <c r="D58088">
        <v>1.05</v>
      </c>
    </row>
    <row r="58089" spans="1:4" x14ac:dyDescent="0.2">
      <c r="A58089">
        <v>94227</v>
      </c>
      <c r="B58089" t="s">
        <v>80</v>
      </c>
      <c r="C58089">
        <v>13388</v>
      </c>
      <c r="D58089">
        <v>5.8999999999999997E-2</v>
      </c>
    </row>
    <row r="58090" spans="1:4" x14ac:dyDescent="0.2">
      <c r="A58090">
        <v>94227</v>
      </c>
      <c r="B58090" t="s">
        <v>80</v>
      </c>
      <c r="C58090">
        <v>5104</v>
      </c>
      <c r="D58090">
        <v>1.6000000000000001E-3</v>
      </c>
    </row>
    <row r="58091" spans="1:4" x14ac:dyDescent="0.2">
      <c r="A58091">
        <v>94227</v>
      </c>
      <c r="B58091" t="s">
        <v>80</v>
      </c>
      <c r="C58091">
        <v>5061</v>
      </c>
      <c r="D58091">
        <v>8.0000000000000002E-3</v>
      </c>
    </row>
    <row r="58092" spans="1:4" x14ac:dyDescent="0.2">
      <c r="A58092">
        <v>94227</v>
      </c>
      <c r="B58092" t="s">
        <v>80</v>
      </c>
      <c r="C58092">
        <v>142</v>
      </c>
      <c r="D58092">
        <v>5.2999999999999999E-2</v>
      </c>
    </row>
    <row r="58093" spans="1:4" x14ac:dyDescent="0.2">
      <c r="A58093">
        <v>94228</v>
      </c>
    </row>
    <row r="58094" spans="1:4" x14ac:dyDescent="0.2">
      <c r="A58094">
        <v>94228</v>
      </c>
      <c r="B58094" t="s">
        <v>6064</v>
      </c>
      <c r="C58094">
        <v>93282</v>
      </c>
      <c r="D58094">
        <v>1.83E-2</v>
      </c>
    </row>
    <row r="58095" spans="1:4" x14ac:dyDescent="0.2">
      <c r="A58095">
        <v>94228</v>
      </c>
      <c r="B58095" t="s">
        <v>6064</v>
      </c>
      <c r="C58095">
        <v>93281</v>
      </c>
      <c r="D58095">
        <v>1.32E-2</v>
      </c>
    </row>
    <row r="58096" spans="1:4" x14ac:dyDescent="0.2">
      <c r="A58096">
        <v>94228</v>
      </c>
      <c r="B58096" t="s">
        <v>6064</v>
      </c>
      <c r="C58096">
        <v>88323</v>
      </c>
      <c r="D58096">
        <v>0.27700000000000002</v>
      </c>
    </row>
    <row r="58097" spans="1:4" x14ac:dyDescent="0.2">
      <c r="A58097">
        <v>94228</v>
      </c>
      <c r="B58097" t="s">
        <v>6064</v>
      </c>
      <c r="C58097">
        <v>88316</v>
      </c>
      <c r="D58097">
        <v>0.371</v>
      </c>
    </row>
    <row r="58098" spans="1:4" x14ac:dyDescent="0.2">
      <c r="A58098">
        <v>94228</v>
      </c>
      <c r="B58098" t="s">
        <v>80</v>
      </c>
      <c r="C58098">
        <v>40783</v>
      </c>
      <c r="D58098">
        <v>1.05</v>
      </c>
    </row>
    <row r="58099" spans="1:4" x14ac:dyDescent="0.2">
      <c r="A58099">
        <v>94228</v>
      </c>
      <c r="B58099" t="s">
        <v>80</v>
      </c>
      <c r="C58099">
        <v>13388</v>
      </c>
      <c r="D58099">
        <v>0.09</v>
      </c>
    </row>
    <row r="58100" spans="1:4" x14ac:dyDescent="0.2">
      <c r="A58100">
        <v>94228</v>
      </c>
      <c r="B58100" t="s">
        <v>80</v>
      </c>
      <c r="C58100">
        <v>5104</v>
      </c>
      <c r="D58100">
        <v>2.3999999999999998E-3</v>
      </c>
    </row>
    <row r="58101" spans="1:4" x14ac:dyDescent="0.2">
      <c r="A58101">
        <v>94228</v>
      </c>
      <c r="B58101" t="s">
        <v>80</v>
      </c>
      <c r="C58101">
        <v>5061</v>
      </c>
      <c r="D58101">
        <v>1.2999999999999999E-2</v>
      </c>
    </row>
    <row r="58102" spans="1:4" x14ac:dyDescent="0.2">
      <c r="A58102">
        <v>94228</v>
      </c>
      <c r="B58102" t="s">
        <v>80</v>
      </c>
      <c r="C58102">
        <v>142</v>
      </c>
      <c r="D58102">
        <v>8.1000000000000003E-2</v>
      </c>
    </row>
    <row r="58103" spans="1:4" x14ac:dyDescent="0.2">
      <c r="A58103">
        <v>94219</v>
      </c>
    </row>
    <row r="58104" spans="1:4" x14ac:dyDescent="0.2">
      <c r="A58104">
        <v>94219</v>
      </c>
      <c r="B58104" t="s">
        <v>6064</v>
      </c>
      <c r="C58104">
        <v>93282</v>
      </c>
      <c r="D58104">
        <v>8.6999999999999994E-3</v>
      </c>
    </row>
    <row r="58105" spans="1:4" x14ac:dyDescent="0.2">
      <c r="A58105">
        <v>94219</v>
      </c>
      <c r="B58105" t="s">
        <v>6064</v>
      </c>
      <c r="C58105">
        <v>93281</v>
      </c>
      <c r="D58105">
        <v>6.3E-3</v>
      </c>
    </row>
    <row r="58106" spans="1:4" x14ac:dyDescent="0.2">
      <c r="A58106">
        <v>94219</v>
      </c>
      <c r="B58106" t="s">
        <v>6064</v>
      </c>
      <c r="C58106">
        <v>88323</v>
      </c>
      <c r="D58106">
        <v>0.30499999999999999</v>
      </c>
    </row>
    <row r="58107" spans="1:4" x14ac:dyDescent="0.2">
      <c r="A58107">
        <v>94219</v>
      </c>
      <c r="B58107" t="s">
        <v>6064</v>
      </c>
      <c r="C58107">
        <v>88316</v>
      </c>
      <c r="D58107">
        <v>0.35</v>
      </c>
    </row>
    <row r="58108" spans="1:4" x14ac:dyDescent="0.2">
      <c r="A58108">
        <v>94219</v>
      </c>
      <c r="B58108" t="s">
        <v>6064</v>
      </c>
      <c r="C58108">
        <v>87337</v>
      </c>
      <c r="D58108">
        <v>1.17E-2</v>
      </c>
    </row>
    <row r="58109" spans="1:4" x14ac:dyDescent="0.2">
      <c r="A58109">
        <v>94219</v>
      </c>
      <c r="B58109" t="s">
        <v>80</v>
      </c>
      <c r="C58109">
        <v>7181</v>
      </c>
      <c r="D58109">
        <v>3</v>
      </c>
    </row>
    <row r="58110" spans="1:4" x14ac:dyDescent="0.2">
      <c r="A58110">
        <v>94220</v>
      </c>
    </row>
    <row r="58111" spans="1:4" x14ac:dyDescent="0.2">
      <c r="A58111">
        <v>94220</v>
      </c>
      <c r="B58111" t="s">
        <v>6064</v>
      </c>
      <c r="C58111">
        <v>93282</v>
      </c>
      <c r="D58111">
        <v>8.6999999999999994E-3</v>
      </c>
    </row>
    <row r="58112" spans="1:4" x14ac:dyDescent="0.2">
      <c r="A58112">
        <v>94220</v>
      </c>
      <c r="B58112" t="s">
        <v>6064</v>
      </c>
      <c r="C58112">
        <v>93281</v>
      </c>
      <c r="D58112">
        <v>6.3E-3</v>
      </c>
    </row>
    <row r="58113" spans="1:4" x14ac:dyDescent="0.2">
      <c r="A58113">
        <v>94220</v>
      </c>
      <c r="B58113" t="s">
        <v>6064</v>
      </c>
      <c r="C58113">
        <v>88323</v>
      </c>
      <c r="D58113">
        <v>0.30499999999999999</v>
      </c>
    </row>
    <row r="58114" spans="1:4" x14ac:dyDescent="0.2">
      <c r="A58114">
        <v>94220</v>
      </c>
      <c r="B58114" t="s">
        <v>6064</v>
      </c>
      <c r="C58114">
        <v>88316</v>
      </c>
      <c r="D58114">
        <v>0.35</v>
      </c>
    </row>
    <row r="58115" spans="1:4" x14ac:dyDescent="0.2">
      <c r="A58115">
        <v>94220</v>
      </c>
      <c r="B58115" t="s">
        <v>6064</v>
      </c>
      <c r="C58115">
        <v>87337</v>
      </c>
      <c r="D58115">
        <v>1.17E-2</v>
      </c>
    </row>
    <row r="58116" spans="1:4" x14ac:dyDescent="0.2">
      <c r="A58116">
        <v>94220</v>
      </c>
      <c r="B58116" t="s">
        <v>80</v>
      </c>
      <c r="C58116">
        <v>40742</v>
      </c>
      <c r="D58116">
        <v>3</v>
      </c>
    </row>
    <row r="58117" spans="1:4" x14ac:dyDescent="0.2">
      <c r="A58117">
        <v>100326</v>
      </c>
    </row>
    <row r="58118" spans="1:4" x14ac:dyDescent="0.2">
      <c r="A58118">
        <v>100326</v>
      </c>
      <c r="B58118" t="s">
        <v>6064</v>
      </c>
      <c r="C58118">
        <v>93282</v>
      </c>
      <c r="D58118">
        <v>2.7000000000000001E-3</v>
      </c>
    </row>
    <row r="58119" spans="1:4" x14ac:dyDescent="0.2">
      <c r="A58119">
        <v>100326</v>
      </c>
      <c r="B58119" t="s">
        <v>6064</v>
      </c>
      <c r="C58119">
        <v>93281</v>
      </c>
      <c r="D58119">
        <v>2E-3</v>
      </c>
    </row>
    <row r="58120" spans="1:4" x14ac:dyDescent="0.2">
      <c r="A58120">
        <v>100326</v>
      </c>
      <c r="B58120" t="s">
        <v>6064</v>
      </c>
      <c r="C58120">
        <v>88323</v>
      </c>
      <c r="D58120">
        <v>7.9000000000000001E-2</v>
      </c>
    </row>
    <row r="58121" spans="1:4" x14ac:dyDescent="0.2">
      <c r="A58121">
        <v>100326</v>
      </c>
      <c r="B58121" t="s">
        <v>6064</v>
      </c>
      <c r="C58121">
        <v>88316</v>
      </c>
      <c r="D58121">
        <v>9.2999999999999999E-2</v>
      </c>
    </row>
    <row r="58122" spans="1:4" x14ac:dyDescent="0.2">
      <c r="A58122">
        <v>100326</v>
      </c>
      <c r="B58122" t="s">
        <v>80</v>
      </c>
      <c r="C58122">
        <v>44194</v>
      </c>
      <c r="D58122">
        <v>1.08</v>
      </c>
    </row>
    <row r="58123" spans="1:4" x14ac:dyDescent="0.2">
      <c r="A58123">
        <v>100326</v>
      </c>
      <c r="B58123" t="s">
        <v>80</v>
      </c>
      <c r="C58123">
        <v>11029</v>
      </c>
      <c r="D58123">
        <v>6.36</v>
      </c>
    </row>
    <row r="58124" spans="1:4" x14ac:dyDescent="0.2">
      <c r="A58124">
        <v>94221</v>
      </c>
    </row>
    <row r="58125" spans="1:4" x14ac:dyDescent="0.2">
      <c r="A58125">
        <v>94221</v>
      </c>
      <c r="B58125" t="s">
        <v>6064</v>
      </c>
      <c r="C58125">
        <v>93282</v>
      </c>
      <c r="D58125">
        <v>8.6999999999999994E-3</v>
      </c>
    </row>
    <row r="58126" spans="1:4" x14ac:dyDescent="0.2">
      <c r="A58126">
        <v>94221</v>
      </c>
      <c r="B58126" t="s">
        <v>6064</v>
      </c>
      <c r="C58126">
        <v>93281</v>
      </c>
      <c r="D58126">
        <v>6.3E-3</v>
      </c>
    </row>
    <row r="58127" spans="1:4" x14ac:dyDescent="0.2">
      <c r="A58127">
        <v>94221</v>
      </c>
      <c r="B58127" t="s">
        <v>6064</v>
      </c>
      <c r="C58127">
        <v>88323</v>
      </c>
      <c r="D58127">
        <v>0.16400000000000001</v>
      </c>
    </row>
    <row r="58128" spans="1:4" x14ac:dyDescent="0.2">
      <c r="A58128">
        <v>94221</v>
      </c>
      <c r="B58128" t="s">
        <v>6064</v>
      </c>
      <c r="C58128">
        <v>88316</v>
      </c>
      <c r="D58128">
        <v>0.20899999999999999</v>
      </c>
    </row>
    <row r="58129" spans="1:4" x14ac:dyDescent="0.2">
      <c r="A58129">
        <v>94221</v>
      </c>
      <c r="B58129" t="s">
        <v>6064</v>
      </c>
      <c r="C58129">
        <v>87337</v>
      </c>
      <c r="D58129">
        <v>1.17E-2</v>
      </c>
    </row>
    <row r="58130" spans="1:4" x14ac:dyDescent="0.2">
      <c r="A58130">
        <v>94221</v>
      </c>
      <c r="B58130" t="s">
        <v>80</v>
      </c>
      <c r="C58130">
        <v>7181</v>
      </c>
      <c r="D58130">
        <v>3</v>
      </c>
    </row>
    <row r="58131" spans="1:4" x14ac:dyDescent="0.2">
      <c r="A58131">
        <v>94222</v>
      </c>
    </row>
    <row r="58132" spans="1:4" x14ac:dyDescent="0.2">
      <c r="A58132">
        <v>94222</v>
      </c>
      <c r="B58132" t="s">
        <v>6064</v>
      </c>
      <c r="C58132">
        <v>93282</v>
      </c>
      <c r="D58132">
        <v>8.6999999999999994E-3</v>
      </c>
    </row>
    <row r="58133" spans="1:4" x14ac:dyDescent="0.2">
      <c r="A58133">
        <v>94222</v>
      </c>
      <c r="B58133" t="s">
        <v>6064</v>
      </c>
      <c r="C58133">
        <v>93281</v>
      </c>
      <c r="D58133">
        <v>6.3E-3</v>
      </c>
    </row>
    <row r="58134" spans="1:4" x14ac:dyDescent="0.2">
      <c r="A58134">
        <v>94222</v>
      </c>
      <c r="B58134" t="s">
        <v>6064</v>
      </c>
      <c r="C58134">
        <v>88323</v>
      </c>
      <c r="D58134">
        <v>0.16400000000000001</v>
      </c>
    </row>
    <row r="58135" spans="1:4" x14ac:dyDescent="0.2">
      <c r="A58135">
        <v>94222</v>
      </c>
      <c r="B58135" t="s">
        <v>6064</v>
      </c>
      <c r="C58135">
        <v>88316</v>
      </c>
      <c r="D58135">
        <v>0.20899999999999999</v>
      </c>
    </row>
    <row r="58136" spans="1:4" x14ac:dyDescent="0.2">
      <c r="A58136">
        <v>94222</v>
      </c>
      <c r="B58136" t="s">
        <v>6064</v>
      </c>
      <c r="C58136">
        <v>87337</v>
      </c>
      <c r="D58136">
        <v>1.17E-2</v>
      </c>
    </row>
    <row r="58137" spans="1:4" x14ac:dyDescent="0.2">
      <c r="A58137">
        <v>94222</v>
      </c>
      <c r="B58137" t="s">
        <v>80</v>
      </c>
      <c r="C58137">
        <v>40742</v>
      </c>
      <c r="D58137">
        <v>3</v>
      </c>
    </row>
    <row r="58138" spans="1:4" x14ac:dyDescent="0.2">
      <c r="A58138">
        <v>94451</v>
      </c>
    </row>
    <row r="58139" spans="1:4" x14ac:dyDescent="0.2">
      <c r="A58139">
        <v>94451</v>
      </c>
      <c r="B58139" t="s">
        <v>6064</v>
      </c>
      <c r="C58139">
        <v>93282</v>
      </c>
      <c r="D58139">
        <v>2.5999999999999999E-3</v>
      </c>
    </row>
    <row r="58140" spans="1:4" x14ac:dyDescent="0.2">
      <c r="A58140">
        <v>94451</v>
      </c>
      <c r="B58140" t="s">
        <v>6064</v>
      </c>
      <c r="C58140">
        <v>93281</v>
      </c>
      <c r="D58140">
        <v>1.8E-3</v>
      </c>
    </row>
    <row r="58141" spans="1:4" x14ac:dyDescent="0.2">
      <c r="A58141">
        <v>94451</v>
      </c>
      <c r="B58141" t="s">
        <v>6064</v>
      </c>
      <c r="C58141">
        <v>88323</v>
      </c>
      <c r="D58141">
        <v>6.0999999999999999E-2</v>
      </c>
    </row>
    <row r="58142" spans="1:4" x14ac:dyDescent="0.2">
      <c r="A58142">
        <v>94451</v>
      </c>
      <c r="B58142" t="s">
        <v>6064</v>
      </c>
      <c r="C58142">
        <v>88316</v>
      </c>
      <c r="D58142">
        <v>7.4999999999999997E-2</v>
      </c>
    </row>
    <row r="58143" spans="1:4" x14ac:dyDescent="0.2">
      <c r="A58143">
        <v>94451</v>
      </c>
      <c r="B58143" t="s">
        <v>80</v>
      </c>
      <c r="C58143">
        <v>7216</v>
      </c>
      <c r="D58143">
        <v>1.0289999999999999</v>
      </c>
    </row>
    <row r="58144" spans="1:4" x14ac:dyDescent="0.2">
      <c r="A58144">
        <v>94451</v>
      </c>
      <c r="B58144" t="s">
        <v>80</v>
      </c>
      <c r="C58144">
        <v>4302</v>
      </c>
      <c r="D58144">
        <v>4.2</v>
      </c>
    </row>
    <row r="58145" spans="1:4" x14ac:dyDescent="0.2">
      <c r="A58145">
        <v>94451</v>
      </c>
      <c r="B58145" t="s">
        <v>80</v>
      </c>
      <c r="C58145">
        <v>1607</v>
      </c>
      <c r="D58145">
        <v>4.2</v>
      </c>
    </row>
    <row r="58146" spans="1:4" x14ac:dyDescent="0.2">
      <c r="A58146">
        <v>94223</v>
      </c>
    </row>
    <row r="58147" spans="1:4" x14ac:dyDescent="0.2">
      <c r="A58147">
        <v>94223</v>
      </c>
      <c r="B58147" t="s">
        <v>6064</v>
      </c>
      <c r="C58147">
        <v>93282</v>
      </c>
      <c r="D58147">
        <v>2.5999999999999999E-3</v>
      </c>
    </row>
    <row r="58148" spans="1:4" x14ac:dyDescent="0.2">
      <c r="A58148">
        <v>94223</v>
      </c>
      <c r="B58148" t="s">
        <v>6064</v>
      </c>
      <c r="C58148">
        <v>93281</v>
      </c>
      <c r="D58148">
        <v>1.8E-3</v>
      </c>
    </row>
    <row r="58149" spans="1:4" x14ac:dyDescent="0.2">
      <c r="A58149">
        <v>94223</v>
      </c>
      <c r="B58149" t="s">
        <v>6064</v>
      </c>
      <c r="C58149">
        <v>88323</v>
      </c>
      <c r="D58149">
        <v>0.06</v>
      </c>
    </row>
    <row r="58150" spans="1:4" x14ac:dyDescent="0.2">
      <c r="A58150">
        <v>94223</v>
      </c>
      <c r="B58150" t="s">
        <v>6064</v>
      </c>
      <c r="C58150">
        <v>88316</v>
      </c>
      <c r="D58150">
        <v>7.2999999999999995E-2</v>
      </c>
    </row>
    <row r="58151" spans="1:4" x14ac:dyDescent="0.2">
      <c r="A58151">
        <v>94223</v>
      </c>
      <c r="B58151" t="s">
        <v>80</v>
      </c>
      <c r="C58151">
        <v>7219</v>
      </c>
      <c r="D58151">
        <v>1.0289999999999999</v>
      </c>
    </row>
    <row r="58152" spans="1:4" x14ac:dyDescent="0.2">
      <c r="A58152">
        <v>94223</v>
      </c>
      <c r="B58152" t="s">
        <v>80</v>
      </c>
      <c r="C58152">
        <v>4302</v>
      </c>
      <c r="D58152">
        <v>4.2</v>
      </c>
    </row>
    <row r="58153" spans="1:4" x14ac:dyDescent="0.2">
      <c r="A58153">
        <v>94223</v>
      </c>
      <c r="B58153" t="s">
        <v>80</v>
      </c>
      <c r="C58153">
        <v>1607</v>
      </c>
      <c r="D58153">
        <v>4.2</v>
      </c>
    </row>
    <row r="58154" spans="1:4" x14ac:dyDescent="0.2">
      <c r="A58154">
        <v>100325</v>
      </c>
    </row>
    <row r="58155" spans="1:4" x14ac:dyDescent="0.2">
      <c r="A58155">
        <v>100325</v>
      </c>
      <c r="B58155" t="s">
        <v>6064</v>
      </c>
      <c r="C58155">
        <v>93282</v>
      </c>
      <c r="D58155">
        <v>2.5999999999999999E-3</v>
      </c>
    </row>
    <row r="58156" spans="1:4" x14ac:dyDescent="0.2">
      <c r="A58156">
        <v>100325</v>
      </c>
      <c r="B58156" t="s">
        <v>6064</v>
      </c>
      <c r="C58156">
        <v>93281</v>
      </c>
      <c r="D58156">
        <v>1.8E-3</v>
      </c>
    </row>
    <row r="58157" spans="1:4" x14ac:dyDescent="0.2">
      <c r="A58157">
        <v>100325</v>
      </c>
      <c r="B58157" t="s">
        <v>6064</v>
      </c>
      <c r="C58157">
        <v>88323</v>
      </c>
      <c r="D58157">
        <v>4.1000000000000002E-2</v>
      </c>
    </row>
    <row r="58158" spans="1:4" x14ac:dyDescent="0.2">
      <c r="A58158">
        <v>100325</v>
      </c>
      <c r="B58158" t="s">
        <v>6064</v>
      </c>
      <c r="C58158">
        <v>88316</v>
      </c>
      <c r="D58158">
        <v>5.5E-2</v>
      </c>
    </row>
    <row r="58159" spans="1:4" x14ac:dyDescent="0.2">
      <c r="A58159">
        <v>100325</v>
      </c>
      <c r="B58159" t="s">
        <v>80</v>
      </c>
      <c r="C58159">
        <v>7214</v>
      </c>
      <c r="D58159">
        <v>1.0289999999999999</v>
      </c>
    </row>
    <row r="58160" spans="1:4" x14ac:dyDescent="0.2">
      <c r="A58160">
        <v>100325</v>
      </c>
      <c r="B58160" t="s">
        <v>80</v>
      </c>
      <c r="C58160">
        <v>4302</v>
      </c>
      <c r="D58160">
        <v>4.2</v>
      </c>
    </row>
    <row r="58161" spans="1:4" x14ac:dyDescent="0.2">
      <c r="A58161">
        <v>100325</v>
      </c>
      <c r="B58161" t="s">
        <v>80</v>
      </c>
      <c r="C58161">
        <v>1607</v>
      </c>
      <c r="D58161">
        <v>4.2</v>
      </c>
    </row>
    <row r="58162" spans="1:4" x14ac:dyDescent="0.2">
      <c r="A58162">
        <v>94224</v>
      </c>
    </row>
    <row r="58163" spans="1:4" x14ac:dyDescent="0.2">
      <c r="A58163">
        <v>94224</v>
      </c>
      <c r="B58163" t="s">
        <v>6064</v>
      </c>
      <c r="C58163">
        <v>88323</v>
      </c>
      <c r="D58163">
        <v>0.433</v>
      </c>
    </row>
    <row r="58164" spans="1:4" x14ac:dyDescent="0.2">
      <c r="A58164">
        <v>94224</v>
      </c>
      <c r="B58164" t="s">
        <v>6064</v>
      </c>
      <c r="C58164">
        <v>88316</v>
      </c>
      <c r="D58164">
        <v>0.433</v>
      </c>
    </row>
    <row r="58165" spans="1:4" x14ac:dyDescent="0.2">
      <c r="A58165">
        <v>94224</v>
      </c>
      <c r="B58165" t="s">
        <v>6064</v>
      </c>
      <c r="C58165">
        <v>87337</v>
      </c>
      <c r="D58165">
        <v>9.4999999999999998E-3</v>
      </c>
    </row>
    <row r="58166" spans="1:4" x14ac:dyDescent="0.2">
      <c r="A58166">
        <v>102653</v>
      </c>
    </row>
    <row r="58167" spans="1:4" x14ac:dyDescent="0.2">
      <c r="A58167">
        <v>102653</v>
      </c>
      <c r="B58167" t="s">
        <v>6064</v>
      </c>
      <c r="C58167">
        <v>93282</v>
      </c>
      <c r="D58167">
        <v>5.5999999999999999E-3</v>
      </c>
    </row>
    <row r="58168" spans="1:4" x14ac:dyDescent="0.2">
      <c r="A58168">
        <v>102653</v>
      </c>
      <c r="B58168" t="s">
        <v>6064</v>
      </c>
      <c r="C58168">
        <v>93281</v>
      </c>
      <c r="D58168">
        <v>4.1000000000000003E-3</v>
      </c>
    </row>
    <row r="58169" spans="1:4" x14ac:dyDescent="0.2">
      <c r="A58169">
        <v>102653</v>
      </c>
      <c r="B58169" t="s">
        <v>6064</v>
      </c>
      <c r="C58169">
        <v>88323</v>
      </c>
      <c r="D58169">
        <v>3.5999999999999997E-2</v>
      </c>
    </row>
    <row r="58170" spans="1:4" x14ac:dyDescent="0.2">
      <c r="A58170">
        <v>102653</v>
      </c>
      <c r="B58170" t="s">
        <v>6064</v>
      </c>
      <c r="C58170">
        <v>88316</v>
      </c>
      <c r="D58170">
        <v>6.5000000000000002E-2</v>
      </c>
    </row>
    <row r="58171" spans="1:4" x14ac:dyDescent="0.2">
      <c r="A58171">
        <v>102653</v>
      </c>
      <c r="B58171" t="s">
        <v>80</v>
      </c>
      <c r="C58171">
        <v>42490</v>
      </c>
      <c r="D58171">
        <v>1.03</v>
      </c>
    </row>
    <row r="58172" spans="1:4" x14ac:dyDescent="0.2">
      <c r="A58172">
        <v>100330</v>
      </c>
    </row>
    <row r="58173" spans="1:4" x14ac:dyDescent="0.2">
      <c r="A58173">
        <v>100330</v>
      </c>
      <c r="B58173" t="s">
        <v>6064</v>
      </c>
      <c r="C58173">
        <v>93282</v>
      </c>
      <c r="D58173">
        <v>1.03E-2</v>
      </c>
    </row>
    <row r="58174" spans="1:4" x14ac:dyDescent="0.2">
      <c r="A58174">
        <v>100330</v>
      </c>
      <c r="B58174" t="s">
        <v>6064</v>
      </c>
      <c r="C58174">
        <v>93281</v>
      </c>
      <c r="D58174">
        <v>7.4000000000000003E-3</v>
      </c>
    </row>
    <row r="58175" spans="1:4" x14ac:dyDescent="0.2">
      <c r="A58175">
        <v>100330</v>
      </c>
      <c r="B58175" t="s">
        <v>6064</v>
      </c>
      <c r="C58175">
        <v>88323</v>
      </c>
      <c r="D58175">
        <v>0.183</v>
      </c>
    </row>
    <row r="58176" spans="1:4" x14ac:dyDescent="0.2">
      <c r="A58176">
        <v>100330</v>
      </c>
      <c r="B58176" t="s">
        <v>6064</v>
      </c>
      <c r="C58176">
        <v>88316</v>
      </c>
      <c r="D58176">
        <v>0.28499999999999998</v>
      </c>
    </row>
    <row r="58177" spans="1:4" x14ac:dyDescent="0.2">
      <c r="A58177">
        <v>100330</v>
      </c>
      <c r="B58177" t="s">
        <v>80</v>
      </c>
      <c r="C58177">
        <v>7173</v>
      </c>
      <c r="D58177">
        <v>5.4999999999999997E-3</v>
      </c>
    </row>
    <row r="58178" spans="1:4" x14ac:dyDescent="0.2">
      <c r="A58178">
        <v>100331</v>
      </c>
    </row>
    <row r="58179" spans="1:4" x14ac:dyDescent="0.2">
      <c r="A58179">
        <v>100331</v>
      </c>
      <c r="B58179" t="s">
        <v>6064</v>
      </c>
      <c r="C58179">
        <v>93282</v>
      </c>
      <c r="D58179">
        <v>1.03E-2</v>
      </c>
    </row>
    <row r="58180" spans="1:4" x14ac:dyDescent="0.2">
      <c r="A58180">
        <v>100331</v>
      </c>
      <c r="B58180" t="s">
        <v>6064</v>
      </c>
      <c r="C58180">
        <v>93281</v>
      </c>
      <c r="D58180">
        <v>7.4000000000000003E-3</v>
      </c>
    </row>
    <row r="58181" spans="1:4" x14ac:dyDescent="0.2">
      <c r="A58181">
        <v>100331</v>
      </c>
      <c r="B58181" t="s">
        <v>6064</v>
      </c>
      <c r="C58181">
        <v>88323</v>
      </c>
      <c r="D58181">
        <v>0.30499999999999999</v>
      </c>
    </row>
    <row r="58182" spans="1:4" x14ac:dyDescent="0.2">
      <c r="A58182">
        <v>100331</v>
      </c>
      <c r="B58182" t="s">
        <v>6064</v>
      </c>
      <c r="C58182">
        <v>88316</v>
      </c>
      <c r="D58182">
        <v>0.40699999999999997</v>
      </c>
    </row>
    <row r="58183" spans="1:4" x14ac:dyDescent="0.2">
      <c r="A58183">
        <v>100331</v>
      </c>
      <c r="B58183" t="s">
        <v>80</v>
      </c>
      <c r="C58183">
        <v>7173</v>
      </c>
      <c r="D58183">
        <v>5.4999999999999997E-3</v>
      </c>
    </row>
    <row r="58184" spans="1:4" x14ac:dyDescent="0.2">
      <c r="A58184">
        <v>100328</v>
      </c>
    </row>
    <row r="58185" spans="1:4" x14ac:dyDescent="0.2">
      <c r="A58185">
        <v>100328</v>
      </c>
      <c r="B58185" t="s">
        <v>6064</v>
      </c>
      <c r="C58185">
        <v>93282</v>
      </c>
      <c r="D58185">
        <v>6.7000000000000002E-3</v>
      </c>
    </row>
    <row r="58186" spans="1:4" x14ac:dyDescent="0.2">
      <c r="A58186">
        <v>100328</v>
      </c>
      <c r="B58186" t="s">
        <v>6064</v>
      </c>
      <c r="C58186">
        <v>93281</v>
      </c>
      <c r="D58186">
        <v>4.7999999999999996E-3</v>
      </c>
    </row>
    <row r="58187" spans="1:4" x14ac:dyDescent="0.2">
      <c r="A58187">
        <v>100328</v>
      </c>
      <c r="B58187" t="s">
        <v>6064</v>
      </c>
      <c r="C58187">
        <v>88323</v>
      </c>
      <c r="D58187">
        <v>0.13300000000000001</v>
      </c>
    </row>
    <row r="58188" spans="1:4" x14ac:dyDescent="0.2">
      <c r="A58188">
        <v>100328</v>
      </c>
      <c r="B58188" t="s">
        <v>6064</v>
      </c>
      <c r="C58188">
        <v>88316</v>
      </c>
      <c r="D58188">
        <v>0.218</v>
      </c>
    </row>
    <row r="58189" spans="1:4" x14ac:dyDescent="0.2">
      <c r="A58189">
        <v>100328</v>
      </c>
      <c r="B58189" t="s">
        <v>80</v>
      </c>
      <c r="C58189">
        <v>7175</v>
      </c>
      <c r="D58189">
        <v>3.55</v>
      </c>
    </row>
    <row r="58190" spans="1:4" x14ac:dyDescent="0.2">
      <c r="A58190">
        <v>100329</v>
      </c>
    </row>
    <row r="58191" spans="1:4" x14ac:dyDescent="0.2">
      <c r="A58191">
        <v>100329</v>
      </c>
      <c r="B58191" t="s">
        <v>6064</v>
      </c>
      <c r="C58191">
        <v>93282</v>
      </c>
      <c r="D58191">
        <v>6.7000000000000002E-3</v>
      </c>
    </row>
    <row r="58192" spans="1:4" x14ac:dyDescent="0.2">
      <c r="A58192">
        <v>100329</v>
      </c>
      <c r="B58192" t="s">
        <v>6064</v>
      </c>
      <c r="C58192">
        <v>93281</v>
      </c>
      <c r="D58192">
        <v>4.7999999999999996E-3</v>
      </c>
    </row>
    <row r="58193" spans="1:4" x14ac:dyDescent="0.2">
      <c r="A58193">
        <v>100329</v>
      </c>
      <c r="B58193" t="s">
        <v>6064</v>
      </c>
      <c r="C58193">
        <v>88323</v>
      </c>
      <c r="D58193">
        <v>0.20499999999999999</v>
      </c>
    </row>
    <row r="58194" spans="1:4" x14ac:dyDescent="0.2">
      <c r="A58194">
        <v>100329</v>
      </c>
      <c r="B58194" t="s">
        <v>6064</v>
      </c>
      <c r="C58194">
        <v>88316</v>
      </c>
      <c r="D58194">
        <v>0.28899999999999998</v>
      </c>
    </row>
    <row r="58195" spans="1:4" x14ac:dyDescent="0.2">
      <c r="A58195">
        <v>100329</v>
      </c>
      <c r="B58195" t="s">
        <v>80</v>
      </c>
      <c r="C58195">
        <v>7175</v>
      </c>
      <c r="D58195">
        <v>3.55</v>
      </c>
    </row>
    <row r="58196" spans="1:4" x14ac:dyDescent="0.2">
      <c r="A58196">
        <v>94231</v>
      </c>
    </row>
    <row r="58197" spans="1:4" x14ac:dyDescent="0.2">
      <c r="A58197">
        <v>94231</v>
      </c>
      <c r="B58197" t="s">
        <v>6064</v>
      </c>
      <c r="C58197">
        <v>93282</v>
      </c>
      <c r="D58197">
        <v>1.83E-2</v>
      </c>
    </row>
    <row r="58198" spans="1:4" x14ac:dyDescent="0.2">
      <c r="A58198">
        <v>94231</v>
      </c>
      <c r="B58198" t="s">
        <v>6064</v>
      </c>
      <c r="C58198">
        <v>93281</v>
      </c>
      <c r="D58198">
        <v>1.32E-2</v>
      </c>
    </row>
    <row r="58199" spans="1:4" x14ac:dyDescent="0.2">
      <c r="A58199">
        <v>94231</v>
      </c>
      <c r="B58199" t="s">
        <v>6064</v>
      </c>
      <c r="C58199">
        <v>88323</v>
      </c>
      <c r="D58199">
        <v>0.112</v>
      </c>
    </row>
    <row r="58200" spans="1:4" x14ac:dyDescent="0.2">
      <c r="A58200">
        <v>94231</v>
      </c>
      <c r="B58200" t="s">
        <v>6064</v>
      </c>
      <c r="C58200">
        <v>88316</v>
      </c>
      <c r="D58200">
        <v>0.20699999999999999</v>
      </c>
    </row>
    <row r="58201" spans="1:4" x14ac:dyDescent="0.2">
      <c r="A58201">
        <v>94231</v>
      </c>
      <c r="B58201" t="s">
        <v>80</v>
      </c>
      <c r="C58201">
        <v>40873</v>
      </c>
      <c r="D58201">
        <v>1.05</v>
      </c>
    </row>
    <row r="58202" spans="1:4" x14ac:dyDescent="0.2">
      <c r="A58202">
        <v>94231</v>
      </c>
      <c r="B58202" t="s">
        <v>80</v>
      </c>
      <c r="C58202">
        <v>13388</v>
      </c>
      <c r="D58202">
        <v>4.4999999999999998E-2</v>
      </c>
    </row>
    <row r="58203" spans="1:4" x14ac:dyDescent="0.2">
      <c r="A58203">
        <v>94231</v>
      </c>
      <c r="B58203" t="s">
        <v>80</v>
      </c>
      <c r="C58203">
        <v>5104</v>
      </c>
      <c r="D58203">
        <v>1.1999999999999999E-3</v>
      </c>
    </row>
    <row r="58204" spans="1:4" x14ac:dyDescent="0.2">
      <c r="A58204">
        <v>94231</v>
      </c>
      <c r="B58204" t="s">
        <v>80</v>
      </c>
      <c r="C58204">
        <v>5061</v>
      </c>
      <c r="D58204">
        <v>6.0000000000000001E-3</v>
      </c>
    </row>
    <row r="58205" spans="1:4" x14ac:dyDescent="0.2">
      <c r="A58205">
        <v>94231</v>
      </c>
      <c r="B58205" t="s">
        <v>80</v>
      </c>
      <c r="C58205">
        <v>142</v>
      </c>
      <c r="D58205">
        <v>0.19800000000000001</v>
      </c>
    </row>
    <row r="58206" spans="1:4" x14ac:dyDescent="0.2">
      <c r="A58206">
        <v>100435</v>
      </c>
    </row>
    <row r="58207" spans="1:4" x14ac:dyDescent="0.2">
      <c r="A58207">
        <v>100435</v>
      </c>
      <c r="B58207" t="s">
        <v>6064</v>
      </c>
      <c r="C58207">
        <v>93282</v>
      </c>
      <c r="D58207">
        <v>1.83E-2</v>
      </c>
    </row>
    <row r="58208" spans="1:4" x14ac:dyDescent="0.2">
      <c r="A58208">
        <v>100435</v>
      </c>
      <c r="B58208" t="s">
        <v>6064</v>
      </c>
      <c r="C58208">
        <v>93281</v>
      </c>
      <c r="D58208">
        <v>1.32E-2</v>
      </c>
    </row>
    <row r="58209" spans="1:4" x14ac:dyDescent="0.2">
      <c r="A58209">
        <v>100435</v>
      </c>
      <c r="B58209" t="s">
        <v>6064</v>
      </c>
      <c r="C58209">
        <v>88323</v>
      </c>
      <c r="D58209">
        <v>8.5000000000000006E-2</v>
      </c>
    </row>
    <row r="58210" spans="1:4" x14ac:dyDescent="0.2">
      <c r="A58210">
        <v>100435</v>
      </c>
      <c r="B58210" t="s">
        <v>6064</v>
      </c>
      <c r="C58210">
        <v>88316</v>
      </c>
      <c r="D58210">
        <v>0.18</v>
      </c>
    </row>
    <row r="58211" spans="1:4" x14ac:dyDescent="0.2">
      <c r="A58211">
        <v>100435</v>
      </c>
      <c r="B58211" t="s">
        <v>80</v>
      </c>
      <c r="C58211">
        <v>7237</v>
      </c>
      <c r="D58211">
        <v>1</v>
      </c>
    </row>
    <row r="58212" spans="1:4" x14ac:dyDescent="0.2">
      <c r="A58212">
        <v>100327</v>
      </c>
    </row>
    <row r="58213" spans="1:4" x14ac:dyDescent="0.2">
      <c r="A58213">
        <v>100327</v>
      </c>
      <c r="B58213" t="s">
        <v>6064</v>
      </c>
      <c r="C58213">
        <v>93282</v>
      </c>
      <c r="D58213">
        <v>1.83E-2</v>
      </c>
    </row>
    <row r="58214" spans="1:4" x14ac:dyDescent="0.2">
      <c r="A58214">
        <v>100327</v>
      </c>
      <c r="B58214" t="s">
        <v>6064</v>
      </c>
      <c r="C58214">
        <v>93281</v>
      </c>
      <c r="D58214">
        <v>1.32E-2</v>
      </c>
    </row>
    <row r="58215" spans="1:4" x14ac:dyDescent="0.2">
      <c r="A58215">
        <v>100327</v>
      </c>
      <c r="B58215" t="s">
        <v>6064</v>
      </c>
      <c r="C58215">
        <v>88323</v>
      </c>
      <c r="D58215">
        <v>0.14499999999999999</v>
      </c>
    </row>
    <row r="58216" spans="1:4" x14ac:dyDescent="0.2">
      <c r="A58216">
        <v>100327</v>
      </c>
      <c r="B58216" t="s">
        <v>6064</v>
      </c>
      <c r="C58216">
        <v>88316</v>
      </c>
      <c r="D58216">
        <v>0.23899999999999999</v>
      </c>
    </row>
    <row r="58217" spans="1:4" x14ac:dyDescent="0.2">
      <c r="A58217">
        <v>100327</v>
      </c>
      <c r="B58217" t="s">
        <v>80</v>
      </c>
      <c r="C58217">
        <v>13388</v>
      </c>
      <c r="D58217">
        <v>5.8999999999999997E-2</v>
      </c>
    </row>
    <row r="58218" spans="1:4" x14ac:dyDescent="0.2">
      <c r="A58218">
        <v>100327</v>
      </c>
      <c r="B58218" t="s">
        <v>80</v>
      </c>
      <c r="C58218">
        <v>5104</v>
      </c>
      <c r="D58218">
        <v>1.6000000000000001E-3</v>
      </c>
    </row>
    <row r="58219" spans="1:4" x14ac:dyDescent="0.2">
      <c r="A58219">
        <v>100327</v>
      </c>
      <c r="B58219" t="s">
        <v>80</v>
      </c>
      <c r="C58219">
        <v>5061</v>
      </c>
      <c r="D58219">
        <v>8.0000000000000002E-3</v>
      </c>
    </row>
    <row r="58220" spans="1:4" x14ac:dyDescent="0.2">
      <c r="A58220">
        <v>100327</v>
      </c>
      <c r="B58220" t="s">
        <v>80</v>
      </c>
      <c r="C58220">
        <v>1113</v>
      </c>
      <c r="D58220">
        <v>1.05</v>
      </c>
    </row>
    <row r="58221" spans="1:4" x14ac:dyDescent="0.2">
      <c r="A58221">
        <v>100327</v>
      </c>
      <c r="B58221" t="s">
        <v>80</v>
      </c>
      <c r="C58221">
        <v>142</v>
      </c>
      <c r="D58221">
        <v>0.21099999999999999</v>
      </c>
    </row>
    <row r="58222" spans="1:4" x14ac:dyDescent="0.2">
      <c r="A58222">
        <v>94226</v>
      </c>
    </row>
    <row r="58223" spans="1:4" x14ac:dyDescent="0.2">
      <c r="A58223">
        <v>94226</v>
      </c>
      <c r="B58223" t="s">
        <v>6064</v>
      </c>
      <c r="C58223">
        <v>93282</v>
      </c>
      <c r="D58223">
        <v>2.0000000000000001E-4</v>
      </c>
    </row>
    <row r="58224" spans="1:4" x14ac:dyDescent="0.2">
      <c r="A58224">
        <v>94226</v>
      </c>
      <c r="B58224" t="s">
        <v>6064</v>
      </c>
      <c r="C58224">
        <v>93281</v>
      </c>
      <c r="D58224">
        <v>1E-4</v>
      </c>
    </row>
    <row r="58225" spans="1:4" x14ac:dyDescent="0.2">
      <c r="A58225">
        <v>94226</v>
      </c>
      <c r="B58225" t="s">
        <v>6064</v>
      </c>
      <c r="C58225">
        <v>88323</v>
      </c>
      <c r="D58225">
        <v>0.183</v>
      </c>
    </row>
    <row r="58226" spans="1:4" x14ac:dyDescent="0.2">
      <c r="A58226">
        <v>94226</v>
      </c>
      <c r="B58226" t="s">
        <v>6064</v>
      </c>
      <c r="C58226">
        <v>88316</v>
      </c>
      <c r="D58226">
        <v>0.184</v>
      </c>
    </row>
    <row r="58227" spans="1:4" x14ac:dyDescent="0.2">
      <c r="A58227">
        <v>94226</v>
      </c>
      <c r="B58227" t="s">
        <v>80</v>
      </c>
      <c r="C58227">
        <v>42529</v>
      </c>
      <c r="D58227">
        <v>0.88</v>
      </c>
    </row>
    <row r="58228" spans="1:4" x14ac:dyDescent="0.2">
      <c r="A58228">
        <v>94226</v>
      </c>
      <c r="B58228" t="s">
        <v>80</v>
      </c>
      <c r="C58228">
        <v>42528</v>
      </c>
      <c r="D58228">
        <v>1.18</v>
      </c>
    </row>
    <row r="58229" spans="1:4" x14ac:dyDescent="0.2">
      <c r="A58229">
        <v>94201</v>
      </c>
    </row>
    <row r="58230" spans="1:4" x14ac:dyDescent="0.2">
      <c r="A58230">
        <v>94201</v>
      </c>
      <c r="B58230" t="s">
        <v>6064</v>
      </c>
      <c r="C58230">
        <v>93282</v>
      </c>
      <c r="D58230">
        <v>5.16E-2</v>
      </c>
    </row>
    <row r="58231" spans="1:4" x14ac:dyDescent="0.2">
      <c r="A58231">
        <v>94201</v>
      </c>
      <c r="B58231" t="s">
        <v>6064</v>
      </c>
      <c r="C58231">
        <v>93281</v>
      </c>
      <c r="D58231">
        <v>3.7199999999999997E-2</v>
      </c>
    </row>
    <row r="58232" spans="1:4" x14ac:dyDescent="0.2">
      <c r="A58232">
        <v>94201</v>
      </c>
      <c r="B58232" t="s">
        <v>6064</v>
      </c>
      <c r="C58232">
        <v>88323</v>
      </c>
      <c r="D58232">
        <v>0.13300000000000001</v>
      </c>
    </row>
    <row r="58233" spans="1:4" x14ac:dyDescent="0.2">
      <c r="A58233">
        <v>94201</v>
      </c>
      <c r="B58233" t="s">
        <v>6064</v>
      </c>
      <c r="C58233">
        <v>88316</v>
      </c>
      <c r="D58233">
        <v>0.39900000000000002</v>
      </c>
    </row>
    <row r="58234" spans="1:4" x14ac:dyDescent="0.2">
      <c r="A58234">
        <v>94201</v>
      </c>
      <c r="B58234" t="s">
        <v>80</v>
      </c>
      <c r="C58234">
        <v>7173</v>
      </c>
      <c r="D58234">
        <v>2.75E-2</v>
      </c>
    </row>
    <row r="58235" spans="1:4" x14ac:dyDescent="0.2">
      <c r="A58235">
        <v>94204</v>
      </c>
    </row>
    <row r="58236" spans="1:4" x14ac:dyDescent="0.2">
      <c r="A58236">
        <v>94204</v>
      </c>
      <c r="B58236" t="s">
        <v>6064</v>
      </c>
      <c r="C58236">
        <v>93282</v>
      </c>
      <c r="D58236">
        <v>5.16E-2</v>
      </c>
    </row>
    <row r="58237" spans="1:4" x14ac:dyDescent="0.2">
      <c r="A58237">
        <v>94204</v>
      </c>
      <c r="B58237" t="s">
        <v>6064</v>
      </c>
      <c r="C58237">
        <v>93281</v>
      </c>
      <c r="D58237">
        <v>3.7199999999999997E-2</v>
      </c>
    </row>
    <row r="58238" spans="1:4" x14ac:dyDescent="0.2">
      <c r="A58238">
        <v>94204</v>
      </c>
      <c r="B58238" t="s">
        <v>6064</v>
      </c>
      <c r="C58238">
        <v>88323</v>
      </c>
      <c r="D58238">
        <v>0.254</v>
      </c>
    </row>
    <row r="58239" spans="1:4" x14ac:dyDescent="0.2">
      <c r="A58239">
        <v>94204</v>
      </c>
      <c r="B58239" t="s">
        <v>6064</v>
      </c>
      <c r="C58239">
        <v>88316</v>
      </c>
      <c r="D58239">
        <v>0.52100000000000002</v>
      </c>
    </row>
    <row r="58240" spans="1:4" x14ac:dyDescent="0.2">
      <c r="A58240">
        <v>94204</v>
      </c>
      <c r="B58240" t="s">
        <v>80</v>
      </c>
      <c r="C58240">
        <v>7173</v>
      </c>
      <c r="D58240">
        <v>2.75E-2</v>
      </c>
    </row>
    <row r="58241" spans="1:4" x14ac:dyDescent="0.2">
      <c r="A58241">
        <v>94447</v>
      </c>
    </row>
    <row r="58242" spans="1:4" x14ac:dyDescent="0.2">
      <c r="A58242">
        <v>94447</v>
      </c>
      <c r="B58242" t="s">
        <v>6064</v>
      </c>
      <c r="C58242">
        <v>93282</v>
      </c>
      <c r="D58242">
        <v>5.16E-2</v>
      </c>
    </row>
    <row r="58243" spans="1:4" x14ac:dyDescent="0.2">
      <c r="A58243">
        <v>94447</v>
      </c>
      <c r="B58243" t="s">
        <v>6064</v>
      </c>
      <c r="C58243">
        <v>93281</v>
      </c>
      <c r="D58243">
        <v>3.7199999999999997E-2</v>
      </c>
    </row>
    <row r="58244" spans="1:4" x14ac:dyDescent="0.2">
      <c r="A58244">
        <v>94447</v>
      </c>
      <c r="B58244" t="s">
        <v>6064</v>
      </c>
      <c r="C58244">
        <v>88323</v>
      </c>
      <c r="D58244">
        <v>0.13300000000000001</v>
      </c>
    </row>
    <row r="58245" spans="1:4" x14ac:dyDescent="0.2">
      <c r="A58245">
        <v>94447</v>
      </c>
      <c r="B58245" t="s">
        <v>6064</v>
      </c>
      <c r="C58245">
        <v>88316</v>
      </c>
      <c r="D58245">
        <v>0.39900000000000002</v>
      </c>
    </row>
    <row r="58246" spans="1:4" x14ac:dyDescent="0.2">
      <c r="A58246">
        <v>94447</v>
      </c>
      <c r="B58246" t="s">
        <v>80</v>
      </c>
      <c r="C58246">
        <v>7173</v>
      </c>
      <c r="D58246">
        <v>2.75E-2</v>
      </c>
    </row>
    <row r="58247" spans="1:4" x14ac:dyDescent="0.2">
      <c r="A58247">
        <v>94448</v>
      </c>
    </row>
    <row r="58248" spans="1:4" x14ac:dyDescent="0.2">
      <c r="A58248">
        <v>94448</v>
      </c>
      <c r="B58248" t="s">
        <v>6064</v>
      </c>
      <c r="C58248">
        <v>93282</v>
      </c>
      <c r="D58248">
        <v>5.16E-2</v>
      </c>
    </row>
    <row r="58249" spans="1:4" x14ac:dyDescent="0.2">
      <c r="A58249">
        <v>94448</v>
      </c>
      <c r="B58249" t="s">
        <v>6064</v>
      </c>
      <c r="C58249">
        <v>93281</v>
      </c>
      <c r="D58249">
        <v>3.7199999999999997E-2</v>
      </c>
    </row>
    <row r="58250" spans="1:4" x14ac:dyDescent="0.2">
      <c r="A58250">
        <v>94448</v>
      </c>
      <c r="B58250" t="s">
        <v>6064</v>
      </c>
      <c r="C58250">
        <v>88323</v>
      </c>
      <c r="D58250">
        <v>0.254</v>
      </c>
    </row>
    <row r="58251" spans="1:4" x14ac:dyDescent="0.2">
      <c r="A58251">
        <v>94448</v>
      </c>
      <c r="B58251" t="s">
        <v>6064</v>
      </c>
      <c r="C58251">
        <v>88316</v>
      </c>
      <c r="D58251">
        <v>0.52100000000000002</v>
      </c>
    </row>
    <row r="58252" spans="1:4" x14ac:dyDescent="0.2">
      <c r="A58252">
        <v>94448</v>
      </c>
      <c r="B58252" t="s">
        <v>80</v>
      </c>
      <c r="C58252">
        <v>7173</v>
      </c>
      <c r="D58252">
        <v>2.75E-2</v>
      </c>
    </row>
    <row r="58253" spans="1:4" x14ac:dyDescent="0.2">
      <c r="A58253">
        <v>94445</v>
      </c>
    </row>
    <row r="58254" spans="1:4" x14ac:dyDescent="0.2">
      <c r="A58254">
        <v>94445</v>
      </c>
      <c r="B58254" t="s">
        <v>6064</v>
      </c>
      <c r="C58254">
        <v>93282</v>
      </c>
      <c r="D58254">
        <v>5.16E-2</v>
      </c>
    </row>
    <row r="58255" spans="1:4" x14ac:dyDescent="0.2">
      <c r="A58255">
        <v>94445</v>
      </c>
      <c r="B58255" t="s">
        <v>6064</v>
      </c>
      <c r="C58255">
        <v>93281</v>
      </c>
      <c r="D58255">
        <v>3.7199999999999997E-2</v>
      </c>
    </row>
    <row r="58256" spans="1:4" x14ac:dyDescent="0.2">
      <c r="A58256">
        <v>94445</v>
      </c>
      <c r="B58256" t="s">
        <v>6064</v>
      </c>
      <c r="C58256">
        <v>88323</v>
      </c>
      <c r="D58256">
        <v>0.13300000000000001</v>
      </c>
    </row>
    <row r="58257" spans="1:4" x14ac:dyDescent="0.2">
      <c r="A58257">
        <v>94445</v>
      </c>
      <c r="B58257" t="s">
        <v>6064</v>
      </c>
      <c r="C58257">
        <v>88316</v>
      </c>
      <c r="D58257">
        <v>0.39900000000000002</v>
      </c>
    </row>
    <row r="58258" spans="1:4" x14ac:dyDescent="0.2">
      <c r="A58258">
        <v>94445</v>
      </c>
      <c r="B58258" t="s">
        <v>80</v>
      </c>
      <c r="C58258">
        <v>7173</v>
      </c>
      <c r="D58258">
        <v>2.75E-2</v>
      </c>
    </row>
    <row r="58259" spans="1:4" x14ac:dyDescent="0.2">
      <c r="A58259">
        <v>94446</v>
      </c>
    </row>
    <row r="58260" spans="1:4" x14ac:dyDescent="0.2">
      <c r="A58260">
        <v>94446</v>
      </c>
      <c r="B58260" t="s">
        <v>6064</v>
      </c>
      <c r="C58260">
        <v>93282</v>
      </c>
      <c r="D58260">
        <v>5.16E-2</v>
      </c>
    </row>
    <row r="58261" spans="1:4" x14ac:dyDescent="0.2">
      <c r="A58261">
        <v>94446</v>
      </c>
      <c r="B58261" t="s">
        <v>6064</v>
      </c>
      <c r="C58261">
        <v>93281</v>
      </c>
      <c r="D58261">
        <v>3.7199999999999997E-2</v>
      </c>
    </row>
    <row r="58262" spans="1:4" x14ac:dyDescent="0.2">
      <c r="A58262">
        <v>94446</v>
      </c>
      <c r="B58262" t="s">
        <v>6064</v>
      </c>
      <c r="C58262">
        <v>88323</v>
      </c>
      <c r="D58262">
        <v>0.254</v>
      </c>
    </row>
    <row r="58263" spans="1:4" x14ac:dyDescent="0.2">
      <c r="A58263">
        <v>94446</v>
      </c>
      <c r="B58263" t="s">
        <v>6064</v>
      </c>
      <c r="C58263">
        <v>88316</v>
      </c>
      <c r="D58263">
        <v>0.52100000000000002</v>
      </c>
    </row>
    <row r="58264" spans="1:4" x14ac:dyDescent="0.2">
      <c r="A58264">
        <v>94446</v>
      </c>
      <c r="B58264" t="s">
        <v>80</v>
      </c>
      <c r="C58264">
        <v>7173</v>
      </c>
      <c r="D58264">
        <v>2.75E-2</v>
      </c>
    </row>
    <row r="58265" spans="1:4" x14ac:dyDescent="0.2">
      <c r="A58265">
        <v>94440</v>
      </c>
    </row>
    <row r="58266" spans="1:4" x14ac:dyDescent="0.2">
      <c r="A58266">
        <v>94440</v>
      </c>
      <c r="B58266" t="s">
        <v>6064</v>
      </c>
      <c r="C58266">
        <v>93282</v>
      </c>
      <c r="D58266">
        <v>3.3300000000000003E-2</v>
      </c>
    </row>
    <row r="58267" spans="1:4" x14ac:dyDescent="0.2">
      <c r="A58267">
        <v>94440</v>
      </c>
      <c r="B58267" t="s">
        <v>6064</v>
      </c>
      <c r="C58267">
        <v>93281</v>
      </c>
      <c r="D58267">
        <v>2.4E-2</v>
      </c>
    </row>
    <row r="58268" spans="1:4" x14ac:dyDescent="0.2">
      <c r="A58268">
        <v>94440</v>
      </c>
      <c r="B58268" t="s">
        <v>6064</v>
      </c>
      <c r="C58268">
        <v>88323</v>
      </c>
      <c r="D58268">
        <v>8.2000000000000003E-2</v>
      </c>
    </row>
    <row r="58269" spans="1:4" x14ac:dyDescent="0.2">
      <c r="A58269">
        <v>94440</v>
      </c>
      <c r="B58269" t="s">
        <v>6064</v>
      </c>
      <c r="C58269">
        <v>88316</v>
      </c>
      <c r="D58269">
        <v>0.253</v>
      </c>
    </row>
    <row r="58270" spans="1:4" x14ac:dyDescent="0.2">
      <c r="A58270">
        <v>94440</v>
      </c>
      <c r="B58270" t="s">
        <v>80</v>
      </c>
      <c r="C58270">
        <v>7175</v>
      </c>
      <c r="D58270">
        <v>17.748999999999999</v>
      </c>
    </row>
    <row r="58271" spans="1:4" x14ac:dyDescent="0.2">
      <c r="A58271">
        <v>94441</v>
      </c>
    </row>
    <row r="58272" spans="1:4" x14ac:dyDescent="0.2">
      <c r="A58272">
        <v>94441</v>
      </c>
      <c r="B58272" t="s">
        <v>6064</v>
      </c>
      <c r="C58272">
        <v>93282</v>
      </c>
      <c r="D58272">
        <v>3.3300000000000003E-2</v>
      </c>
    </row>
    <row r="58273" spans="1:4" x14ac:dyDescent="0.2">
      <c r="A58273">
        <v>94441</v>
      </c>
      <c r="B58273" t="s">
        <v>6064</v>
      </c>
      <c r="C58273">
        <v>93281</v>
      </c>
      <c r="D58273">
        <v>2.4E-2</v>
      </c>
    </row>
    <row r="58274" spans="1:4" x14ac:dyDescent="0.2">
      <c r="A58274">
        <v>94441</v>
      </c>
      <c r="B58274" t="s">
        <v>6064</v>
      </c>
      <c r="C58274">
        <v>88323</v>
      </c>
      <c r="D58274">
        <v>0.153</v>
      </c>
    </row>
    <row r="58275" spans="1:4" x14ac:dyDescent="0.2">
      <c r="A58275">
        <v>94441</v>
      </c>
      <c r="B58275" t="s">
        <v>6064</v>
      </c>
      <c r="C58275">
        <v>88316</v>
      </c>
      <c r="D58275">
        <v>0.32500000000000001</v>
      </c>
    </row>
    <row r="58276" spans="1:4" x14ac:dyDescent="0.2">
      <c r="A58276">
        <v>94441</v>
      </c>
      <c r="B58276" t="s">
        <v>80</v>
      </c>
      <c r="C58276">
        <v>7175</v>
      </c>
      <c r="D58276">
        <v>17.748999999999999</v>
      </c>
    </row>
    <row r="58277" spans="1:4" x14ac:dyDescent="0.2">
      <c r="A58277">
        <v>94195</v>
      </c>
    </row>
    <row r="58278" spans="1:4" x14ac:dyDescent="0.2">
      <c r="A58278">
        <v>94195</v>
      </c>
      <c r="B58278" t="s">
        <v>6064</v>
      </c>
      <c r="C58278">
        <v>93282</v>
      </c>
      <c r="D58278">
        <v>3.3300000000000003E-2</v>
      </c>
    </row>
    <row r="58279" spans="1:4" x14ac:dyDescent="0.2">
      <c r="A58279">
        <v>94195</v>
      </c>
      <c r="B58279" t="s">
        <v>6064</v>
      </c>
      <c r="C58279">
        <v>93281</v>
      </c>
      <c r="D58279">
        <v>2.4E-2</v>
      </c>
    </row>
    <row r="58280" spans="1:4" x14ac:dyDescent="0.2">
      <c r="A58280">
        <v>94195</v>
      </c>
      <c r="B58280" t="s">
        <v>6064</v>
      </c>
      <c r="C58280">
        <v>88323</v>
      </c>
      <c r="D58280">
        <v>8.2000000000000003E-2</v>
      </c>
    </row>
    <row r="58281" spans="1:4" x14ac:dyDescent="0.2">
      <c r="A58281">
        <v>94195</v>
      </c>
      <c r="B58281" t="s">
        <v>6064</v>
      </c>
      <c r="C58281">
        <v>88316</v>
      </c>
      <c r="D58281">
        <v>0.253</v>
      </c>
    </row>
    <row r="58282" spans="1:4" x14ac:dyDescent="0.2">
      <c r="A58282">
        <v>94195</v>
      </c>
      <c r="B58282" t="s">
        <v>80</v>
      </c>
      <c r="C58282">
        <v>7175</v>
      </c>
      <c r="D58282">
        <v>17.748999999999999</v>
      </c>
    </row>
    <row r="58283" spans="1:4" x14ac:dyDescent="0.2">
      <c r="A58283">
        <v>94198</v>
      </c>
    </row>
    <row r="58284" spans="1:4" x14ac:dyDescent="0.2">
      <c r="A58284">
        <v>94198</v>
      </c>
      <c r="B58284" t="s">
        <v>6064</v>
      </c>
      <c r="C58284">
        <v>93282</v>
      </c>
      <c r="D58284">
        <v>3.3300000000000003E-2</v>
      </c>
    </row>
    <row r="58285" spans="1:4" x14ac:dyDescent="0.2">
      <c r="A58285">
        <v>94198</v>
      </c>
      <c r="B58285" t="s">
        <v>6064</v>
      </c>
      <c r="C58285">
        <v>93281</v>
      </c>
      <c r="D58285">
        <v>2.4E-2</v>
      </c>
    </row>
    <row r="58286" spans="1:4" x14ac:dyDescent="0.2">
      <c r="A58286">
        <v>94198</v>
      </c>
      <c r="B58286" t="s">
        <v>6064</v>
      </c>
      <c r="C58286">
        <v>88323</v>
      </c>
      <c r="D58286">
        <v>0.153</v>
      </c>
    </row>
    <row r="58287" spans="1:4" x14ac:dyDescent="0.2">
      <c r="A58287">
        <v>94198</v>
      </c>
      <c r="B58287" t="s">
        <v>6064</v>
      </c>
      <c r="C58287">
        <v>88316</v>
      </c>
      <c r="D58287">
        <v>0.32500000000000001</v>
      </c>
    </row>
    <row r="58288" spans="1:4" x14ac:dyDescent="0.2">
      <c r="A58288">
        <v>94198</v>
      </c>
      <c r="B58288" t="s">
        <v>80</v>
      </c>
      <c r="C58288">
        <v>7175</v>
      </c>
      <c r="D58288">
        <v>17.748999999999999</v>
      </c>
    </row>
    <row r="58289" spans="1:4" x14ac:dyDescent="0.2">
      <c r="A58289">
        <v>94442</v>
      </c>
    </row>
    <row r="58290" spans="1:4" x14ac:dyDescent="0.2">
      <c r="A58290">
        <v>94442</v>
      </c>
      <c r="B58290" t="s">
        <v>6064</v>
      </c>
      <c r="C58290">
        <v>93282</v>
      </c>
      <c r="D58290">
        <v>3.3300000000000003E-2</v>
      </c>
    </row>
    <row r="58291" spans="1:4" x14ac:dyDescent="0.2">
      <c r="A58291">
        <v>94442</v>
      </c>
      <c r="B58291" t="s">
        <v>6064</v>
      </c>
      <c r="C58291">
        <v>93281</v>
      </c>
      <c r="D58291">
        <v>2.4E-2</v>
      </c>
    </row>
    <row r="58292" spans="1:4" x14ac:dyDescent="0.2">
      <c r="A58292">
        <v>94442</v>
      </c>
      <c r="B58292" t="s">
        <v>6064</v>
      </c>
      <c r="C58292">
        <v>88323</v>
      </c>
      <c r="D58292">
        <v>8.2000000000000003E-2</v>
      </c>
    </row>
    <row r="58293" spans="1:4" x14ac:dyDescent="0.2">
      <c r="A58293">
        <v>94442</v>
      </c>
      <c r="B58293" t="s">
        <v>6064</v>
      </c>
      <c r="C58293">
        <v>88316</v>
      </c>
      <c r="D58293">
        <v>0.253</v>
      </c>
    </row>
    <row r="58294" spans="1:4" x14ac:dyDescent="0.2">
      <c r="A58294">
        <v>94442</v>
      </c>
      <c r="B58294" t="s">
        <v>80</v>
      </c>
      <c r="C58294">
        <v>7175</v>
      </c>
      <c r="D58294">
        <v>17.748999999999999</v>
      </c>
    </row>
    <row r="58295" spans="1:4" x14ac:dyDescent="0.2">
      <c r="A58295">
        <v>94443</v>
      </c>
    </row>
    <row r="58296" spans="1:4" x14ac:dyDescent="0.2">
      <c r="A58296">
        <v>94443</v>
      </c>
      <c r="B58296" t="s">
        <v>6064</v>
      </c>
      <c r="C58296">
        <v>93282</v>
      </c>
      <c r="D58296">
        <v>3.3300000000000003E-2</v>
      </c>
    </row>
    <row r="58297" spans="1:4" x14ac:dyDescent="0.2">
      <c r="A58297">
        <v>94443</v>
      </c>
      <c r="B58297" t="s">
        <v>6064</v>
      </c>
      <c r="C58297">
        <v>93281</v>
      </c>
      <c r="D58297">
        <v>2.4E-2</v>
      </c>
    </row>
    <row r="58298" spans="1:4" x14ac:dyDescent="0.2">
      <c r="A58298">
        <v>94443</v>
      </c>
      <c r="B58298" t="s">
        <v>6064</v>
      </c>
      <c r="C58298">
        <v>88323</v>
      </c>
      <c r="D58298">
        <v>0.153</v>
      </c>
    </row>
    <row r="58299" spans="1:4" x14ac:dyDescent="0.2">
      <c r="A58299">
        <v>94443</v>
      </c>
      <c r="B58299" t="s">
        <v>6064</v>
      </c>
      <c r="C58299">
        <v>88316</v>
      </c>
      <c r="D58299">
        <v>0.32500000000000001</v>
      </c>
    </row>
    <row r="58300" spans="1:4" x14ac:dyDescent="0.2">
      <c r="A58300">
        <v>94443</v>
      </c>
      <c r="B58300" t="s">
        <v>80</v>
      </c>
      <c r="C58300">
        <v>7175</v>
      </c>
      <c r="D58300">
        <v>17.748999999999999</v>
      </c>
    </row>
    <row r="58301" spans="1:4" x14ac:dyDescent="0.2">
      <c r="A58301">
        <v>94213</v>
      </c>
    </row>
    <row r="58302" spans="1:4" x14ac:dyDescent="0.2">
      <c r="A58302">
        <v>94213</v>
      </c>
      <c r="B58302" t="s">
        <v>6064</v>
      </c>
      <c r="C58302">
        <v>93282</v>
      </c>
      <c r="D58302">
        <v>1.2999999999999999E-3</v>
      </c>
    </row>
    <row r="58303" spans="1:4" x14ac:dyDescent="0.2">
      <c r="A58303">
        <v>94213</v>
      </c>
      <c r="B58303" t="s">
        <v>6064</v>
      </c>
      <c r="C58303">
        <v>93281</v>
      </c>
      <c r="D58303">
        <v>8.9999999999999998E-4</v>
      </c>
    </row>
    <row r="58304" spans="1:4" x14ac:dyDescent="0.2">
      <c r="A58304">
        <v>94213</v>
      </c>
      <c r="B58304" t="s">
        <v>6064</v>
      </c>
      <c r="C58304">
        <v>88323</v>
      </c>
      <c r="D58304">
        <v>9.0999999999999998E-2</v>
      </c>
    </row>
    <row r="58305" spans="1:4" x14ac:dyDescent="0.2">
      <c r="A58305">
        <v>94213</v>
      </c>
      <c r="B58305" t="s">
        <v>6064</v>
      </c>
      <c r="C58305">
        <v>88316</v>
      </c>
      <c r="D58305">
        <v>9.7000000000000003E-2</v>
      </c>
    </row>
    <row r="58306" spans="1:4" x14ac:dyDescent="0.2">
      <c r="A58306">
        <v>94213</v>
      </c>
      <c r="B58306" t="s">
        <v>80</v>
      </c>
      <c r="C58306">
        <v>11029</v>
      </c>
      <c r="D58306">
        <v>4.1500000000000004</v>
      </c>
    </row>
    <row r="58307" spans="1:4" x14ac:dyDescent="0.2">
      <c r="A58307">
        <v>94213</v>
      </c>
      <c r="B58307" t="s">
        <v>80</v>
      </c>
      <c r="C58307">
        <v>7243</v>
      </c>
      <c r="D58307">
        <v>1.1659999999999999</v>
      </c>
    </row>
    <row r="58308" spans="1:4" x14ac:dyDescent="0.2">
      <c r="A58308">
        <v>94189</v>
      </c>
    </row>
    <row r="58309" spans="1:4" x14ac:dyDescent="0.2">
      <c r="A58309">
        <v>94189</v>
      </c>
      <c r="B58309" t="s">
        <v>6064</v>
      </c>
      <c r="C58309">
        <v>93282</v>
      </c>
      <c r="D58309">
        <v>2.1499999999999998E-2</v>
      </c>
    </row>
    <row r="58310" spans="1:4" x14ac:dyDescent="0.2">
      <c r="A58310">
        <v>94189</v>
      </c>
      <c r="B58310" t="s">
        <v>6064</v>
      </c>
      <c r="C58310">
        <v>93281</v>
      </c>
      <c r="D58310">
        <v>1.55E-2</v>
      </c>
    </row>
    <row r="58311" spans="1:4" x14ac:dyDescent="0.2">
      <c r="A58311">
        <v>94189</v>
      </c>
      <c r="B58311" t="s">
        <v>6064</v>
      </c>
      <c r="C58311">
        <v>88323</v>
      </c>
      <c r="D58311">
        <v>4.2000000000000003E-2</v>
      </c>
    </row>
    <row r="58312" spans="1:4" x14ac:dyDescent="0.2">
      <c r="A58312">
        <v>94189</v>
      </c>
      <c r="B58312" t="s">
        <v>6064</v>
      </c>
      <c r="C58312">
        <v>88316</v>
      </c>
      <c r="D58312">
        <v>0.153</v>
      </c>
    </row>
    <row r="58313" spans="1:4" x14ac:dyDescent="0.2">
      <c r="A58313">
        <v>94189</v>
      </c>
      <c r="B58313" t="s">
        <v>80</v>
      </c>
      <c r="C58313">
        <v>40741</v>
      </c>
      <c r="D58313">
        <v>11.484</v>
      </c>
    </row>
    <row r="58314" spans="1:4" x14ac:dyDescent="0.2">
      <c r="A58314">
        <v>94192</v>
      </c>
    </row>
    <row r="58315" spans="1:4" x14ac:dyDescent="0.2">
      <c r="A58315">
        <v>94192</v>
      </c>
      <c r="B58315" t="s">
        <v>6064</v>
      </c>
      <c r="C58315">
        <v>93282</v>
      </c>
      <c r="D58315">
        <v>2.1499999999999998E-2</v>
      </c>
    </row>
    <row r="58316" spans="1:4" x14ac:dyDescent="0.2">
      <c r="A58316">
        <v>94192</v>
      </c>
      <c r="B58316" t="s">
        <v>6064</v>
      </c>
      <c r="C58316">
        <v>93281</v>
      </c>
      <c r="D58316">
        <v>1.55E-2</v>
      </c>
    </row>
    <row r="58317" spans="1:4" x14ac:dyDescent="0.2">
      <c r="A58317">
        <v>94192</v>
      </c>
      <c r="B58317" t="s">
        <v>6064</v>
      </c>
      <c r="C58317">
        <v>88323</v>
      </c>
      <c r="D58317">
        <v>9.6000000000000002E-2</v>
      </c>
    </row>
    <row r="58318" spans="1:4" x14ac:dyDescent="0.2">
      <c r="A58318">
        <v>94192</v>
      </c>
      <c r="B58318" t="s">
        <v>6064</v>
      </c>
      <c r="C58318">
        <v>88316</v>
      </c>
      <c r="D58318">
        <v>0.20699999999999999</v>
      </c>
    </row>
    <row r="58319" spans="1:4" x14ac:dyDescent="0.2">
      <c r="A58319">
        <v>94192</v>
      </c>
      <c r="B58319" t="s">
        <v>80</v>
      </c>
      <c r="C58319">
        <v>40741</v>
      </c>
      <c r="D58319">
        <v>11.484</v>
      </c>
    </row>
    <row r="58320" spans="1:4" x14ac:dyDescent="0.2">
      <c r="A58320">
        <v>94444</v>
      </c>
    </row>
    <row r="58321" spans="1:4" x14ac:dyDescent="0.2">
      <c r="A58321">
        <v>94444</v>
      </c>
      <c r="B58321" t="s">
        <v>6064</v>
      </c>
      <c r="C58321">
        <v>93282</v>
      </c>
      <c r="D58321">
        <v>3.3300000000000003E-2</v>
      </c>
    </row>
    <row r="58322" spans="1:4" x14ac:dyDescent="0.2">
      <c r="A58322">
        <v>94444</v>
      </c>
      <c r="B58322" t="s">
        <v>6064</v>
      </c>
      <c r="C58322">
        <v>93281</v>
      </c>
      <c r="D58322">
        <v>2.4E-2</v>
      </c>
    </row>
    <row r="58323" spans="1:4" x14ac:dyDescent="0.2">
      <c r="A58323">
        <v>94444</v>
      </c>
      <c r="B58323" t="s">
        <v>6064</v>
      </c>
      <c r="C58323">
        <v>88323</v>
      </c>
      <c r="D58323">
        <v>8.2000000000000003E-2</v>
      </c>
    </row>
    <row r="58324" spans="1:4" x14ac:dyDescent="0.2">
      <c r="A58324">
        <v>94444</v>
      </c>
      <c r="B58324" t="s">
        <v>6064</v>
      </c>
      <c r="C58324">
        <v>88316</v>
      </c>
      <c r="D58324">
        <v>0.253</v>
      </c>
    </row>
    <row r="58325" spans="1:4" x14ac:dyDescent="0.2">
      <c r="A58325">
        <v>94444</v>
      </c>
      <c r="B58325" t="s">
        <v>80</v>
      </c>
      <c r="C58325">
        <v>7245</v>
      </c>
      <c r="D58325">
        <v>17.748999999999999</v>
      </c>
    </row>
    <row r="58326" spans="1:4" x14ac:dyDescent="0.2">
      <c r="A58326">
        <v>94218</v>
      </c>
    </row>
    <row r="58327" spans="1:4" x14ac:dyDescent="0.2">
      <c r="A58327">
        <v>94218</v>
      </c>
      <c r="B58327" t="s">
        <v>6064</v>
      </c>
      <c r="C58327">
        <v>93282</v>
      </c>
      <c r="D58327">
        <v>3.3999999999999998E-3</v>
      </c>
    </row>
    <row r="58328" spans="1:4" x14ac:dyDescent="0.2">
      <c r="A58328">
        <v>94218</v>
      </c>
      <c r="B58328" t="s">
        <v>6064</v>
      </c>
      <c r="C58328">
        <v>93281</v>
      </c>
      <c r="D58328">
        <v>2.5000000000000001E-3</v>
      </c>
    </row>
    <row r="58329" spans="1:4" x14ac:dyDescent="0.2">
      <c r="A58329">
        <v>94218</v>
      </c>
      <c r="B58329" t="s">
        <v>6064</v>
      </c>
      <c r="C58329">
        <v>88323</v>
      </c>
      <c r="D58329">
        <v>0.13900000000000001</v>
      </c>
    </row>
    <row r="58330" spans="1:4" x14ac:dyDescent="0.2">
      <c r="A58330">
        <v>94218</v>
      </c>
      <c r="B58330" t="s">
        <v>6064</v>
      </c>
      <c r="C58330">
        <v>88316</v>
      </c>
      <c r="D58330">
        <v>0.157</v>
      </c>
    </row>
    <row r="58331" spans="1:4" x14ac:dyDescent="0.2">
      <c r="A58331">
        <v>94218</v>
      </c>
      <c r="B58331" t="s">
        <v>80</v>
      </c>
      <c r="C58331">
        <v>7231</v>
      </c>
      <c r="D58331">
        <v>0.20399999999999999</v>
      </c>
    </row>
    <row r="58332" spans="1:4" x14ac:dyDescent="0.2">
      <c r="A58332">
        <v>94218</v>
      </c>
      <c r="B58332" t="s">
        <v>80</v>
      </c>
      <c r="C58332">
        <v>4315</v>
      </c>
      <c r="D58332">
        <v>0.94</v>
      </c>
    </row>
    <row r="58333" spans="1:4" x14ac:dyDescent="0.2">
      <c r="A58333">
        <v>94218</v>
      </c>
      <c r="B58333" t="s">
        <v>80</v>
      </c>
      <c r="C58333">
        <v>4312</v>
      </c>
      <c r="D58333">
        <v>0.31</v>
      </c>
    </row>
    <row r="58334" spans="1:4" x14ac:dyDescent="0.2">
      <c r="A58334">
        <v>94218</v>
      </c>
      <c r="B58334" t="s">
        <v>80</v>
      </c>
      <c r="C58334">
        <v>1607</v>
      </c>
      <c r="D58334">
        <v>0.94</v>
      </c>
    </row>
    <row r="58335" spans="1:4" x14ac:dyDescent="0.2">
      <c r="A58335">
        <v>94216</v>
      </c>
    </row>
    <row r="58336" spans="1:4" x14ac:dyDescent="0.2">
      <c r="A58336">
        <v>94216</v>
      </c>
      <c r="B58336" t="s">
        <v>6064</v>
      </c>
      <c r="C58336">
        <v>93282</v>
      </c>
      <c r="D58336">
        <v>1.1999999999999999E-3</v>
      </c>
    </row>
    <row r="58337" spans="1:4" x14ac:dyDescent="0.2">
      <c r="A58337">
        <v>94216</v>
      </c>
      <c r="B58337" t="s">
        <v>6064</v>
      </c>
      <c r="C58337">
        <v>93281</v>
      </c>
      <c r="D58337">
        <v>8.9999999999999998E-4</v>
      </c>
    </row>
    <row r="58338" spans="1:4" x14ac:dyDescent="0.2">
      <c r="A58338">
        <v>94216</v>
      </c>
      <c r="B58338" t="s">
        <v>6064</v>
      </c>
      <c r="C58338">
        <v>88323</v>
      </c>
      <c r="D58338">
        <v>5.6000000000000001E-2</v>
      </c>
    </row>
    <row r="58339" spans="1:4" x14ac:dyDescent="0.2">
      <c r="A58339">
        <v>94216</v>
      </c>
      <c r="B58339" t="s">
        <v>6064</v>
      </c>
      <c r="C58339">
        <v>88316</v>
      </c>
      <c r="D58339">
        <v>6.2E-2</v>
      </c>
    </row>
    <row r="58340" spans="1:4" x14ac:dyDescent="0.2">
      <c r="A58340">
        <v>94216</v>
      </c>
      <c r="B58340" t="s">
        <v>80</v>
      </c>
      <c r="C58340">
        <v>40740</v>
      </c>
      <c r="D58340">
        <v>1.1459999999999999</v>
      </c>
    </row>
    <row r="58341" spans="1:4" x14ac:dyDescent="0.2">
      <c r="A58341">
        <v>94216</v>
      </c>
      <c r="B58341" t="s">
        <v>80</v>
      </c>
      <c r="C58341">
        <v>11029</v>
      </c>
      <c r="D58341">
        <v>4.1500000000000004</v>
      </c>
    </row>
    <row r="58342" spans="1:4" x14ac:dyDescent="0.2">
      <c r="A58342">
        <v>94449</v>
      </c>
    </row>
    <row r="58343" spans="1:4" x14ac:dyDescent="0.2">
      <c r="A58343">
        <v>94449</v>
      </c>
      <c r="B58343" t="s">
        <v>6064</v>
      </c>
      <c r="C58343">
        <v>93282</v>
      </c>
      <c r="D58343">
        <v>6.8999999999999999E-3</v>
      </c>
    </row>
    <row r="58344" spans="1:4" x14ac:dyDescent="0.2">
      <c r="A58344">
        <v>94449</v>
      </c>
      <c r="B58344" t="s">
        <v>6064</v>
      </c>
      <c r="C58344">
        <v>93281</v>
      </c>
      <c r="D58344">
        <v>5.0000000000000001E-3</v>
      </c>
    </row>
    <row r="58345" spans="1:4" x14ac:dyDescent="0.2">
      <c r="A58345">
        <v>94449</v>
      </c>
      <c r="B58345" t="s">
        <v>6064</v>
      </c>
      <c r="C58345">
        <v>88323</v>
      </c>
      <c r="D58345">
        <v>0.115</v>
      </c>
    </row>
    <row r="58346" spans="1:4" x14ac:dyDescent="0.2">
      <c r="A58346">
        <v>94449</v>
      </c>
      <c r="B58346" t="s">
        <v>6064</v>
      </c>
      <c r="C58346">
        <v>88316</v>
      </c>
      <c r="D58346">
        <v>0.15</v>
      </c>
    </row>
    <row r="58347" spans="1:4" x14ac:dyDescent="0.2">
      <c r="A58347">
        <v>94449</v>
      </c>
      <c r="B58347" t="s">
        <v>80</v>
      </c>
      <c r="C58347">
        <v>7184</v>
      </c>
      <c r="D58347">
        <v>1.2749999999999999</v>
      </c>
    </row>
    <row r="58348" spans="1:4" x14ac:dyDescent="0.2">
      <c r="A58348">
        <v>94449</v>
      </c>
      <c r="B58348" t="s">
        <v>80</v>
      </c>
      <c r="C58348">
        <v>4302</v>
      </c>
      <c r="D58348">
        <v>1.27</v>
      </c>
    </row>
    <row r="58349" spans="1:4" x14ac:dyDescent="0.2">
      <c r="A58349">
        <v>94449</v>
      </c>
      <c r="B58349" t="s">
        <v>80</v>
      </c>
      <c r="C58349">
        <v>1607</v>
      </c>
      <c r="D58349">
        <v>1.27</v>
      </c>
    </row>
    <row r="58350" spans="1:4" x14ac:dyDescent="0.2">
      <c r="A58350">
        <v>94210</v>
      </c>
    </row>
    <row r="58351" spans="1:4" x14ac:dyDescent="0.2">
      <c r="A58351">
        <v>94210</v>
      </c>
      <c r="B58351" t="s">
        <v>6064</v>
      </c>
      <c r="C58351">
        <v>93282</v>
      </c>
      <c r="D58351">
        <v>7.3000000000000001E-3</v>
      </c>
    </row>
    <row r="58352" spans="1:4" x14ac:dyDescent="0.2">
      <c r="A58352">
        <v>94210</v>
      </c>
      <c r="B58352" t="s">
        <v>6064</v>
      </c>
      <c r="C58352">
        <v>93281</v>
      </c>
      <c r="D58352">
        <v>5.3E-3</v>
      </c>
    </row>
    <row r="58353" spans="1:4" x14ac:dyDescent="0.2">
      <c r="A58353">
        <v>94210</v>
      </c>
      <c r="B58353" t="s">
        <v>6064</v>
      </c>
      <c r="C58353">
        <v>88323</v>
      </c>
      <c r="D58353">
        <v>0.128</v>
      </c>
    </row>
    <row r="58354" spans="1:4" x14ac:dyDescent="0.2">
      <c r="A58354">
        <v>94210</v>
      </c>
      <c r="B58354" t="s">
        <v>6064</v>
      </c>
      <c r="C58354">
        <v>88316</v>
      </c>
      <c r="D58354">
        <v>0.16600000000000001</v>
      </c>
    </row>
    <row r="58355" spans="1:4" x14ac:dyDescent="0.2">
      <c r="A58355">
        <v>94210</v>
      </c>
      <c r="B58355" t="s">
        <v>80</v>
      </c>
      <c r="C58355">
        <v>7194</v>
      </c>
      <c r="D58355">
        <v>1.357</v>
      </c>
    </row>
    <row r="58356" spans="1:4" x14ac:dyDescent="0.2">
      <c r="A58356">
        <v>94210</v>
      </c>
      <c r="B58356" t="s">
        <v>80</v>
      </c>
      <c r="C58356">
        <v>4302</v>
      </c>
      <c r="D58356">
        <v>1.26</v>
      </c>
    </row>
    <row r="58357" spans="1:4" x14ac:dyDescent="0.2">
      <c r="A58357">
        <v>94210</v>
      </c>
      <c r="B58357" t="s">
        <v>80</v>
      </c>
      <c r="C58357">
        <v>1607</v>
      </c>
      <c r="D58357">
        <v>1.26</v>
      </c>
    </row>
    <row r="58358" spans="1:4" x14ac:dyDescent="0.2">
      <c r="A58358">
        <v>94207</v>
      </c>
    </row>
    <row r="58359" spans="1:4" x14ac:dyDescent="0.2">
      <c r="A58359">
        <v>94207</v>
      </c>
      <c r="B58359" t="s">
        <v>6064</v>
      </c>
      <c r="C58359">
        <v>93282</v>
      </c>
      <c r="D58359">
        <v>6.8999999999999999E-3</v>
      </c>
    </row>
    <row r="58360" spans="1:4" x14ac:dyDescent="0.2">
      <c r="A58360">
        <v>94207</v>
      </c>
      <c r="B58360" t="s">
        <v>6064</v>
      </c>
      <c r="C58360">
        <v>93281</v>
      </c>
      <c r="D58360">
        <v>5.0000000000000001E-3</v>
      </c>
    </row>
    <row r="58361" spans="1:4" x14ac:dyDescent="0.2">
      <c r="A58361">
        <v>94207</v>
      </c>
      <c r="B58361" t="s">
        <v>6064</v>
      </c>
      <c r="C58361">
        <v>88323</v>
      </c>
      <c r="D58361">
        <v>0.115</v>
      </c>
    </row>
    <row r="58362" spans="1:4" x14ac:dyDescent="0.2">
      <c r="A58362">
        <v>94207</v>
      </c>
      <c r="B58362" t="s">
        <v>6064</v>
      </c>
      <c r="C58362">
        <v>88316</v>
      </c>
      <c r="D58362">
        <v>0.15</v>
      </c>
    </row>
    <row r="58363" spans="1:4" x14ac:dyDescent="0.2">
      <c r="A58363">
        <v>94207</v>
      </c>
      <c r="B58363" t="s">
        <v>80</v>
      </c>
      <c r="C58363">
        <v>7194</v>
      </c>
      <c r="D58363">
        <v>1.2749999999999999</v>
      </c>
    </row>
    <row r="58364" spans="1:4" x14ac:dyDescent="0.2">
      <c r="A58364">
        <v>94207</v>
      </c>
      <c r="B58364" t="s">
        <v>80</v>
      </c>
      <c r="C58364">
        <v>4302</v>
      </c>
      <c r="D58364">
        <v>1.27</v>
      </c>
    </row>
    <row r="58365" spans="1:4" x14ac:dyDescent="0.2">
      <c r="A58365">
        <v>94207</v>
      </c>
      <c r="B58365" t="s">
        <v>80</v>
      </c>
      <c r="C58365">
        <v>1607</v>
      </c>
      <c r="D58365">
        <v>1.27</v>
      </c>
    </row>
    <row r="58366" spans="1:4" x14ac:dyDescent="0.2">
      <c r="A58366">
        <v>102109</v>
      </c>
    </row>
    <row r="58367" spans="1:4" x14ac:dyDescent="0.2">
      <c r="A58367">
        <v>102109</v>
      </c>
      <c r="B58367" t="s">
        <v>6064</v>
      </c>
      <c r="C58367">
        <v>88264</v>
      </c>
      <c r="D58367">
        <v>0.44359999999999999</v>
      </c>
    </row>
    <row r="58368" spans="1:4" x14ac:dyDescent="0.2">
      <c r="A58368">
        <v>102109</v>
      </c>
      <c r="B58368" t="s">
        <v>6064</v>
      </c>
      <c r="C58368">
        <v>88247</v>
      </c>
      <c r="D58368">
        <v>0.44359999999999999</v>
      </c>
    </row>
    <row r="58369" spans="1:4" x14ac:dyDescent="0.2">
      <c r="A58369">
        <v>102109</v>
      </c>
      <c r="B58369" t="s">
        <v>80</v>
      </c>
      <c r="C58369">
        <v>12327</v>
      </c>
      <c r="D58369">
        <v>1</v>
      </c>
    </row>
    <row r="58370" spans="1:4" x14ac:dyDescent="0.2">
      <c r="A58370">
        <v>102110</v>
      </c>
    </row>
    <row r="58371" spans="1:4" x14ac:dyDescent="0.2">
      <c r="A58371">
        <v>102110</v>
      </c>
      <c r="B58371" t="s">
        <v>6064</v>
      </c>
      <c r="C58371">
        <v>88264</v>
      </c>
      <c r="D58371">
        <v>0.44359999999999999</v>
      </c>
    </row>
    <row r="58372" spans="1:4" x14ac:dyDescent="0.2">
      <c r="A58372">
        <v>102110</v>
      </c>
      <c r="B58372" t="s">
        <v>6064</v>
      </c>
      <c r="C58372">
        <v>88247</v>
      </c>
      <c r="D58372">
        <v>0.44359999999999999</v>
      </c>
    </row>
    <row r="58373" spans="1:4" x14ac:dyDescent="0.2">
      <c r="A58373">
        <v>102110</v>
      </c>
      <c r="B58373" t="s">
        <v>80</v>
      </c>
      <c r="C58373">
        <v>7576</v>
      </c>
      <c r="D58373">
        <v>1</v>
      </c>
    </row>
    <row r="58374" spans="1:4" x14ac:dyDescent="0.2">
      <c r="A58374">
        <v>103656</v>
      </c>
    </row>
    <row r="58375" spans="1:4" x14ac:dyDescent="0.2">
      <c r="A58375">
        <v>103656</v>
      </c>
      <c r="B58375" t="s">
        <v>6064</v>
      </c>
      <c r="C58375">
        <v>88266</v>
      </c>
      <c r="D58375">
        <v>4.9206000000000003</v>
      </c>
    </row>
    <row r="58376" spans="1:4" x14ac:dyDescent="0.2">
      <c r="A58376">
        <v>103656</v>
      </c>
      <c r="B58376" t="s">
        <v>6064</v>
      </c>
      <c r="C58376">
        <v>88264</v>
      </c>
      <c r="D58376">
        <v>14.761699999999999</v>
      </c>
    </row>
    <row r="58377" spans="1:4" x14ac:dyDescent="0.2">
      <c r="A58377">
        <v>103656</v>
      </c>
      <c r="B58377" t="s">
        <v>6064</v>
      </c>
      <c r="C58377">
        <v>88247</v>
      </c>
      <c r="D58377">
        <v>4.9206000000000003</v>
      </c>
    </row>
    <row r="58378" spans="1:4" x14ac:dyDescent="0.2">
      <c r="A58378">
        <v>103656</v>
      </c>
      <c r="B58378" t="s">
        <v>80</v>
      </c>
      <c r="C58378">
        <v>7613</v>
      </c>
      <c r="D58378">
        <v>1</v>
      </c>
    </row>
    <row r="58379" spans="1:4" x14ac:dyDescent="0.2">
      <c r="A58379">
        <v>103656</v>
      </c>
      <c r="B58379" t="s">
        <v>6064</v>
      </c>
      <c r="C58379">
        <v>5928</v>
      </c>
      <c r="D58379">
        <v>0.2908</v>
      </c>
    </row>
    <row r="58380" spans="1:4" x14ac:dyDescent="0.2">
      <c r="A58380">
        <v>102105</v>
      </c>
    </row>
    <row r="58381" spans="1:4" x14ac:dyDescent="0.2">
      <c r="A58381">
        <v>102105</v>
      </c>
      <c r="B58381" t="s">
        <v>6064</v>
      </c>
      <c r="C58381">
        <v>88264</v>
      </c>
      <c r="D58381">
        <v>9.3335000000000008</v>
      </c>
    </row>
    <row r="58382" spans="1:4" x14ac:dyDescent="0.2">
      <c r="A58382">
        <v>102105</v>
      </c>
      <c r="B58382" t="s">
        <v>6064</v>
      </c>
      <c r="C58382">
        <v>88247</v>
      </c>
      <c r="D58382">
        <v>9.3335000000000008</v>
      </c>
    </row>
    <row r="58383" spans="1:4" x14ac:dyDescent="0.2">
      <c r="A58383">
        <v>102105</v>
      </c>
      <c r="B58383" t="s">
        <v>80</v>
      </c>
      <c r="C58383">
        <v>7619</v>
      </c>
      <c r="D58383">
        <v>1</v>
      </c>
    </row>
    <row r="58384" spans="1:4" x14ac:dyDescent="0.2">
      <c r="A58384">
        <v>102105</v>
      </c>
      <c r="B58384" t="s">
        <v>6064</v>
      </c>
      <c r="C58384">
        <v>5928</v>
      </c>
      <c r="D58384">
        <v>0.25331999999999999</v>
      </c>
    </row>
    <row r="58385" spans="1:4" x14ac:dyDescent="0.2">
      <c r="A58385">
        <v>102106</v>
      </c>
    </row>
    <row r="58386" spans="1:4" x14ac:dyDescent="0.2">
      <c r="A58386">
        <v>102106</v>
      </c>
      <c r="B58386" t="s">
        <v>6064</v>
      </c>
      <c r="C58386">
        <v>88264</v>
      </c>
      <c r="D58386">
        <v>9.4717000000000002</v>
      </c>
    </row>
    <row r="58387" spans="1:4" x14ac:dyDescent="0.2">
      <c r="A58387">
        <v>102106</v>
      </c>
      <c r="B58387" t="s">
        <v>6064</v>
      </c>
      <c r="C58387">
        <v>88247</v>
      </c>
      <c r="D58387">
        <v>9.4717000000000002</v>
      </c>
    </row>
    <row r="58388" spans="1:4" x14ac:dyDescent="0.2">
      <c r="A58388">
        <v>102106</v>
      </c>
      <c r="B58388" t="s">
        <v>80</v>
      </c>
      <c r="C58388">
        <v>7614</v>
      </c>
      <c r="D58388">
        <v>1</v>
      </c>
    </row>
    <row r="58389" spans="1:4" x14ac:dyDescent="0.2">
      <c r="A58389">
        <v>102106</v>
      </c>
      <c r="B58389" t="s">
        <v>6064</v>
      </c>
      <c r="C58389">
        <v>5928</v>
      </c>
      <c r="D58389">
        <v>0.27585999999999999</v>
      </c>
    </row>
    <row r="58390" spans="1:4" x14ac:dyDescent="0.2">
      <c r="A58390">
        <v>102107</v>
      </c>
    </row>
    <row r="58391" spans="1:4" x14ac:dyDescent="0.2">
      <c r="A58391">
        <v>102107</v>
      </c>
      <c r="B58391" t="s">
        <v>6064</v>
      </c>
      <c r="C58391">
        <v>88264</v>
      </c>
      <c r="D58391">
        <v>9.9849999999999994</v>
      </c>
    </row>
    <row r="58392" spans="1:4" x14ac:dyDescent="0.2">
      <c r="A58392">
        <v>102107</v>
      </c>
      <c r="B58392" t="s">
        <v>6064</v>
      </c>
      <c r="C58392">
        <v>88247</v>
      </c>
      <c r="D58392">
        <v>9.9849999999999994</v>
      </c>
    </row>
    <row r="58393" spans="1:4" x14ac:dyDescent="0.2">
      <c r="A58393">
        <v>102107</v>
      </c>
      <c r="B58393" t="s">
        <v>80</v>
      </c>
      <c r="C58393">
        <v>7620</v>
      </c>
      <c r="D58393">
        <v>1</v>
      </c>
    </row>
    <row r="58394" spans="1:4" x14ac:dyDescent="0.2">
      <c r="A58394">
        <v>102107</v>
      </c>
      <c r="B58394" t="s">
        <v>6064</v>
      </c>
      <c r="C58394">
        <v>5928</v>
      </c>
      <c r="D58394">
        <v>0.35958000000000001</v>
      </c>
    </row>
    <row r="58395" spans="1:4" x14ac:dyDescent="0.2">
      <c r="A58395">
        <v>102102</v>
      </c>
    </row>
    <row r="58396" spans="1:4" x14ac:dyDescent="0.2">
      <c r="A58396">
        <v>102102</v>
      </c>
      <c r="B58396" t="s">
        <v>6064</v>
      </c>
      <c r="C58396">
        <v>88264</v>
      </c>
      <c r="D58396">
        <v>8.7216000000000005</v>
      </c>
    </row>
    <row r="58397" spans="1:4" x14ac:dyDescent="0.2">
      <c r="A58397">
        <v>102102</v>
      </c>
      <c r="B58397" t="s">
        <v>6064</v>
      </c>
      <c r="C58397">
        <v>88247</v>
      </c>
      <c r="D58397">
        <v>8.7216000000000005</v>
      </c>
    </row>
    <row r="58398" spans="1:4" x14ac:dyDescent="0.2">
      <c r="A58398">
        <v>102102</v>
      </c>
      <c r="B58398" t="s">
        <v>80</v>
      </c>
      <c r="C58398">
        <v>7610</v>
      </c>
      <c r="D58398">
        <v>1</v>
      </c>
    </row>
    <row r="58399" spans="1:4" x14ac:dyDescent="0.2">
      <c r="A58399">
        <v>102102</v>
      </c>
      <c r="B58399" t="s">
        <v>6064</v>
      </c>
      <c r="C58399">
        <v>5928</v>
      </c>
      <c r="D58399">
        <v>0.1535</v>
      </c>
    </row>
    <row r="58400" spans="1:4" x14ac:dyDescent="0.2">
      <c r="A58400">
        <v>102108</v>
      </c>
    </row>
    <row r="58401" spans="1:4" x14ac:dyDescent="0.2">
      <c r="A58401">
        <v>102108</v>
      </c>
      <c r="B58401" t="s">
        <v>6064</v>
      </c>
      <c r="C58401">
        <v>88264</v>
      </c>
      <c r="D58401">
        <v>10.300800000000001</v>
      </c>
    </row>
    <row r="58402" spans="1:4" x14ac:dyDescent="0.2">
      <c r="A58402">
        <v>102108</v>
      </c>
      <c r="B58402" t="s">
        <v>6064</v>
      </c>
      <c r="C58402">
        <v>88247</v>
      </c>
      <c r="D58402">
        <v>10.300800000000001</v>
      </c>
    </row>
    <row r="58403" spans="1:4" x14ac:dyDescent="0.2">
      <c r="A58403">
        <v>102108</v>
      </c>
      <c r="B58403" t="s">
        <v>80</v>
      </c>
      <c r="C58403">
        <v>7615</v>
      </c>
      <c r="D58403">
        <v>1</v>
      </c>
    </row>
    <row r="58404" spans="1:4" x14ac:dyDescent="0.2">
      <c r="A58404">
        <v>102108</v>
      </c>
      <c r="B58404" t="s">
        <v>6064</v>
      </c>
      <c r="C58404">
        <v>5928</v>
      </c>
      <c r="D58404">
        <v>0.41110000000000002</v>
      </c>
    </row>
    <row r="58405" spans="1:4" x14ac:dyDescent="0.2">
      <c r="A58405">
        <v>102103</v>
      </c>
    </row>
    <row r="58406" spans="1:4" x14ac:dyDescent="0.2">
      <c r="A58406">
        <v>102103</v>
      </c>
      <c r="B58406" t="s">
        <v>6064</v>
      </c>
      <c r="C58406">
        <v>88264</v>
      </c>
      <c r="D58406">
        <v>8.8597999999999999</v>
      </c>
    </row>
    <row r="58407" spans="1:4" x14ac:dyDescent="0.2">
      <c r="A58407">
        <v>102103</v>
      </c>
      <c r="B58407" t="s">
        <v>6064</v>
      </c>
      <c r="C58407">
        <v>88247</v>
      </c>
      <c r="D58407">
        <v>8.8597999999999999</v>
      </c>
    </row>
    <row r="58408" spans="1:4" x14ac:dyDescent="0.2">
      <c r="A58408">
        <v>102103</v>
      </c>
      <c r="B58408" t="s">
        <v>80</v>
      </c>
      <c r="C58408">
        <v>7617</v>
      </c>
      <c r="D58408">
        <v>1</v>
      </c>
    </row>
    <row r="58409" spans="1:4" x14ac:dyDescent="0.2">
      <c r="A58409">
        <v>102103</v>
      </c>
      <c r="B58409" t="s">
        <v>6064</v>
      </c>
      <c r="C58409">
        <v>5928</v>
      </c>
      <c r="D58409">
        <v>0.17604</v>
      </c>
    </row>
    <row r="58410" spans="1:4" x14ac:dyDescent="0.2">
      <c r="A58410">
        <v>103654</v>
      </c>
    </row>
    <row r="58411" spans="1:4" x14ac:dyDescent="0.2">
      <c r="A58411">
        <v>103654</v>
      </c>
      <c r="B58411" t="s">
        <v>6064</v>
      </c>
      <c r="C58411">
        <v>88266</v>
      </c>
      <c r="D58411">
        <v>3.6747000000000001</v>
      </c>
    </row>
    <row r="58412" spans="1:4" x14ac:dyDescent="0.2">
      <c r="A58412">
        <v>103654</v>
      </c>
      <c r="B58412" t="s">
        <v>6064</v>
      </c>
      <c r="C58412">
        <v>88264</v>
      </c>
      <c r="D58412">
        <v>11.024100000000001</v>
      </c>
    </row>
    <row r="58413" spans="1:4" x14ac:dyDescent="0.2">
      <c r="A58413">
        <v>103654</v>
      </c>
      <c r="B58413" t="s">
        <v>6064</v>
      </c>
      <c r="C58413">
        <v>88247</v>
      </c>
      <c r="D58413">
        <v>3.6747000000000001</v>
      </c>
    </row>
    <row r="58414" spans="1:4" x14ac:dyDescent="0.2">
      <c r="A58414">
        <v>103654</v>
      </c>
      <c r="B58414" t="s">
        <v>80</v>
      </c>
      <c r="C58414">
        <v>7616</v>
      </c>
      <c r="D58414">
        <v>1</v>
      </c>
    </row>
    <row r="58415" spans="1:4" x14ac:dyDescent="0.2">
      <c r="A58415">
        <v>103654</v>
      </c>
      <c r="B58415" t="s">
        <v>6064</v>
      </c>
      <c r="C58415">
        <v>5928</v>
      </c>
      <c r="D58415">
        <v>0.2001</v>
      </c>
    </row>
    <row r="58416" spans="1:4" x14ac:dyDescent="0.2">
      <c r="A58416">
        <v>102104</v>
      </c>
    </row>
    <row r="58417" spans="1:4" x14ac:dyDescent="0.2">
      <c r="A58417">
        <v>102104</v>
      </c>
      <c r="B58417" t="s">
        <v>6064</v>
      </c>
      <c r="C58417">
        <v>88264</v>
      </c>
      <c r="D58417">
        <v>9.0967000000000002</v>
      </c>
    </row>
    <row r="58418" spans="1:4" x14ac:dyDescent="0.2">
      <c r="A58418">
        <v>102104</v>
      </c>
      <c r="B58418" t="s">
        <v>6064</v>
      </c>
      <c r="C58418">
        <v>88247</v>
      </c>
      <c r="D58418">
        <v>9.0967000000000002</v>
      </c>
    </row>
    <row r="58419" spans="1:4" x14ac:dyDescent="0.2">
      <c r="A58419">
        <v>102104</v>
      </c>
      <c r="B58419" t="s">
        <v>80</v>
      </c>
      <c r="C58419">
        <v>7611</v>
      </c>
      <c r="D58419">
        <v>1</v>
      </c>
    </row>
    <row r="58420" spans="1:4" x14ac:dyDescent="0.2">
      <c r="A58420">
        <v>102104</v>
      </c>
      <c r="B58420" t="s">
        <v>6064</v>
      </c>
      <c r="C58420">
        <v>5928</v>
      </c>
      <c r="D58420">
        <v>0.21460000000000001</v>
      </c>
    </row>
    <row r="58421" spans="1:4" x14ac:dyDescent="0.2">
      <c r="A58421">
        <v>103655</v>
      </c>
    </row>
    <row r="58422" spans="1:4" x14ac:dyDescent="0.2">
      <c r="A58422">
        <v>103655</v>
      </c>
      <c r="B58422" t="s">
        <v>6064</v>
      </c>
      <c r="C58422">
        <v>88266</v>
      </c>
      <c r="D58422">
        <v>4.2996999999999996</v>
      </c>
    </row>
    <row r="58423" spans="1:4" x14ac:dyDescent="0.2">
      <c r="A58423">
        <v>103655</v>
      </c>
      <c r="B58423" t="s">
        <v>6064</v>
      </c>
      <c r="C58423">
        <v>88264</v>
      </c>
      <c r="D58423">
        <v>12.898999999999999</v>
      </c>
    </row>
    <row r="58424" spans="1:4" x14ac:dyDescent="0.2">
      <c r="A58424">
        <v>103655</v>
      </c>
      <c r="B58424" t="s">
        <v>6064</v>
      </c>
      <c r="C58424">
        <v>88247</v>
      </c>
      <c r="D58424">
        <v>4.2996999999999996</v>
      </c>
    </row>
    <row r="58425" spans="1:4" x14ac:dyDescent="0.2">
      <c r="A58425">
        <v>103655</v>
      </c>
      <c r="B58425" t="s">
        <v>80</v>
      </c>
      <c r="C58425">
        <v>7612</v>
      </c>
      <c r="D58425">
        <v>1</v>
      </c>
    </row>
    <row r="58426" spans="1:4" x14ac:dyDescent="0.2">
      <c r="A58426">
        <v>103655</v>
      </c>
      <c r="B58426" t="s">
        <v>6064</v>
      </c>
      <c r="C58426">
        <v>5928</v>
      </c>
      <c r="D58426">
        <v>0.24560000000000001</v>
      </c>
    </row>
    <row r="58427" spans="1:4" x14ac:dyDescent="0.2">
      <c r="A58427">
        <v>105473</v>
      </c>
    </row>
    <row r="58428" spans="1:4" x14ac:dyDescent="0.2">
      <c r="A58428">
        <v>105473</v>
      </c>
      <c r="B58428" t="s">
        <v>6064</v>
      </c>
      <c r="C58428">
        <v>88316</v>
      </c>
      <c r="D58428">
        <v>12.3309</v>
      </c>
    </row>
    <row r="58429" spans="1:4" x14ac:dyDescent="0.2">
      <c r="A58429">
        <v>105473</v>
      </c>
      <c r="B58429" t="s">
        <v>80</v>
      </c>
      <c r="C58429">
        <v>45148</v>
      </c>
      <c r="D58429">
        <v>6.4199999999999993E-2</v>
      </c>
    </row>
    <row r="58430" spans="1:4" x14ac:dyDescent="0.2">
      <c r="A58430">
        <v>105414</v>
      </c>
    </row>
    <row r="58431" spans="1:4" x14ac:dyDescent="0.2">
      <c r="A58431">
        <v>105414</v>
      </c>
      <c r="B58431" t="s">
        <v>6064</v>
      </c>
      <c r="C58431">
        <v>88316</v>
      </c>
      <c r="D58431">
        <v>12.3309</v>
      </c>
    </row>
    <row r="58432" spans="1:4" x14ac:dyDescent="0.2">
      <c r="A58432">
        <v>105414</v>
      </c>
      <c r="B58432" t="s">
        <v>80</v>
      </c>
      <c r="C58432">
        <v>45149</v>
      </c>
      <c r="D58432">
        <v>5.1400000000000001E-2</v>
      </c>
    </row>
    <row r="58433" spans="1:4" x14ac:dyDescent="0.2">
      <c r="A58433">
        <v>105424</v>
      </c>
    </row>
    <row r="58434" spans="1:4" x14ac:dyDescent="0.2">
      <c r="A58434">
        <v>105424</v>
      </c>
      <c r="B58434" t="s">
        <v>6064</v>
      </c>
      <c r="C58434">
        <v>88316</v>
      </c>
      <c r="D58434">
        <v>12.3309</v>
      </c>
    </row>
    <row r="58435" spans="1:4" x14ac:dyDescent="0.2">
      <c r="A58435">
        <v>105424</v>
      </c>
      <c r="B58435" t="s">
        <v>80</v>
      </c>
      <c r="C58435">
        <v>45150</v>
      </c>
      <c r="D58435">
        <v>4.2799999999999998E-2</v>
      </c>
    </row>
    <row r="58436" spans="1:4" x14ac:dyDescent="0.2">
      <c r="A58436">
        <v>105448</v>
      </c>
    </row>
    <row r="58437" spans="1:4" x14ac:dyDescent="0.2">
      <c r="A58437">
        <v>105448</v>
      </c>
      <c r="B58437" t="s">
        <v>6064</v>
      </c>
      <c r="C58437">
        <v>88316</v>
      </c>
      <c r="D58437">
        <v>12.3309</v>
      </c>
    </row>
    <row r="58438" spans="1:4" x14ac:dyDescent="0.2">
      <c r="A58438">
        <v>105448</v>
      </c>
      <c r="B58438" t="s">
        <v>80</v>
      </c>
      <c r="C58438">
        <v>45147</v>
      </c>
      <c r="D58438">
        <v>8.5599999999999996E-2</v>
      </c>
    </row>
    <row r="58439" spans="1:4" x14ac:dyDescent="0.2">
      <c r="A58439">
        <v>105409</v>
      </c>
    </row>
    <row r="58440" spans="1:4" x14ac:dyDescent="0.2">
      <c r="A58440">
        <v>105409</v>
      </c>
      <c r="B58440" t="s">
        <v>6064</v>
      </c>
      <c r="C58440">
        <v>90687</v>
      </c>
      <c r="D58440">
        <v>0.61419999999999997</v>
      </c>
    </row>
    <row r="58441" spans="1:4" x14ac:dyDescent="0.2">
      <c r="A58441">
        <v>105409</v>
      </c>
      <c r="B58441" t="s">
        <v>6064</v>
      </c>
      <c r="C58441">
        <v>90686</v>
      </c>
      <c r="D58441">
        <v>6.6100000000000006E-2</v>
      </c>
    </row>
    <row r="58442" spans="1:4" x14ac:dyDescent="0.2">
      <c r="A58442">
        <v>105409</v>
      </c>
      <c r="B58442" t="s">
        <v>6064</v>
      </c>
      <c r="C58442">
        <v>88316</v>
      </c>
      <c r="D58442">
        <v>0.68030000000000002</v>
      </c>
    </row>
    <row r="58443" spans="1:4" x14ac:dyDescent="0.2">
      <c r="A58443">
        <v>105409</v>
      </c>
      <c r="B58443" t="s">
        <v>80</v>
      </c>
      <c r="C58443">
        <v>45148</v>
      </c>
      <c r="D58443">
        <v>1.06E-2</v>
      </c>
    </row>
    <row r="58444" spans="1:4" x14ac:dyDescent="0.2">
      <c r="A58444">
        <v>105415</v>
      </c>
    </row>
    <row r="58445" spans="1:4" x14ac:dyDescent="0.2">
      <c r="A58445">
        <v>105415</v>
      </c>
      <c r="B58445" t="s">
        <v>6064</v>
      </c>
      <c r="C58445">
        <v>90687</v>
      </c>
      <c r="D58445">
        <v>0.61419999999999997</v>
      </c>
    </row>
    <row r="58446" spans="1:4" x14ac:dyDescent="0.2">
      <c r="A58446">
        <v>105415</v>
      </c>
      <c r="B58446" t="s">
        <v>6064</v>
      </c>
      <c r="C58446">
        <v>90686</v>
      </c>
      <c r="D58446">
        <v>6.6100000000000006E-2</v>
      </c>
    </row>
    <row r="58447" spans="1:4" x14ac:dyDescent="0.2">
      <c r="A58447">
        <v>105415</v>
      </c>
      <c r="B58447" t="s">
        <v>6064</v>
      </c>
      <c r="C58447">
        <v>88316</v>
      </c>
      <c r="D58447">
        <v>0.68030000000000002</v>
      </c>
    </row>
    <row r="58448" spans="1:4" x14ac:dyDescent="0.2">
      <c r="A58448">
        <v>105415</v>
      </c>
      <c r="B58448" t="s">
        <v>80</v>
      </c>
      <c r="C58448">
        <v>45149</v>
      </c>
      <c r="D58448">
        <v>8.5000000000000006E-3</v>
      </c>
    </row>
    <row r="58449" spans="1:4" x14ac:dyDescent="0.2">
      <c r="A58449">
        <v>105487</v>
      </c>
    </row>
    <row r="58450" spans="1:4" x14ac:dyDescent="0.2">
      <c r="A58450">
        <v>105487</v>
      </c>
      <c r="B58450" t="s">
        <v>6064</v>
      </c>
      <c r="C58450">
        <v>90687</v>
      </c>
      <c r="D58450">
        <v>0.61419999999999997</v>
      </c>
    </row>
    <row r="58451" spans="1:4" x14ac:dyDescent="0.2">
      <c r="A58451">
        <v>105487</v>
      </c>
      <c r="B58451" t="s">
        <v>6064</v>
      </c>
      <c r="C58451">
        <v>90686</v>
      </c>
      <c r="D58451">
        <v>6.6100000000000006E-2</v>
      </c>
    </row>
    <row r="58452" spans="1:4" x14ac:dyDescent="0.2">
      <c r="A58452">
        <v>105487</v>
      </c>
      <c r="B58452" t="s">
        <v>6064</v>
      </c>
      <c r="C58452">
        <v>88316</v>
      </c>
      <c r="D58452">
        <v>0.68030000000000002</v>
      </c>
    </row>
    <row r="58453" spans="1:4" x14ac:dyDescent="0.2">
      <c r="A58453">
        <v>105487</v>
      </c>
      <c r="B58453" t="s">
        <v>80</v>
      </c>
      <c r="C58453">
        <v>45150</v>
      </c>
      <c r="D58453">
        <v>7.1000000000000004E-3</v>
      </c>
    </row>
    <row r="58454" spans="1:4" x14ac:dyDescent="0.2">
      <c r="A58454">
        <v>105451</v>
      </c>
    </row>
    <row r="58455" spans="1:4" x14ac:dyDescent="0.2">
      <c r="A58455">
        <v>105451</v>
      </c>
      <c r="B58455" t="s">
        <v>6064</v>
      </c>
      <c r="C58455">
        <v>90687</v>
      </c>
      <c r="D58455">
        <v>0.61419999999999997</v>
      </c>
    </row>
    <row r="58456" spans="1:4" x14ac:dyDescent="0.2">
      <c r="A58456">
        <v>105451</v>
      </c>
      <c r="B58456" t="s">
        <v>6064</v>
      </c>
      <c r="C58456">
        <v>90686</v>
      </c>
      <c r="D58456">
        <v>6.6100000000000006E-2</v>
      </c>
    </row>
    <row r="58457" spans="1:4" x14ac:dyDescent="0.2">
      <c r="A58457">
        <v>105451</v>
      </c>
      <c r="B58457" t="s">
        <v>6064</v>
      </c>
      <c r="C58457">
        <v>88316</v>
      </c>
      <c r="D58457">
        <v>0.68030000000000002</v>
      </c>
    </row>
    <row r="58458" spans="1:4" x14ac:dyDescent="0.2">
      <c r="A58458">
        <v>105451</v>
      </c>
      <c r="B58458" t="s">
        <v>80</v>
      </c>
      <c r="C58458">
        <v>45147</v>
      </c>
      <c r="D58458">
        <v>4.7000000000000002E-3</v>
      </c>
    </row>
    <row r="58459" spans="1:4" x14ac:dyDescent="0.2">
      <c r="A58459">
        <v>105454</v>
      </c>
    </row>
    <row r="58460" spans="1:4" x14ac:dyDescent="0.2">
      <c r="A58460">
        <v>105454</v>
      </c>
      <c r="B58460" t="s">
        <v>6064</v>
      </c>
      <c r="C58460">
        <v>90687</v>
      </c>
      <c r="D58460">
        <v>0.19639999999999999</v>
      </c>
    </row>
    <row r="58461" spans="1:4" x14ac:dyDescent="0.2">
      <c r="A58461">
        <v>105454</v>
      </c>
      <c r="B58461" t="s">
        <v>6064</v>
      </c>
      <c r="C58461">
        <v>90686</v>
      </c>
      <c r="D58461">
        <v>2.12E-2</v>
      </c>
    </row>
    <row r="58462" spans="1:4" x14ac:dyDescent="0.2">
      <c r="A58462">
        <v>105454</v>
      </c>
      <c r="B58462" t="s">
        <v>6064</v>
      </c>
      <c r="C58462">
        <v>88316</v>
      </c>
      <c r="D58462">
        <v>0.21759999999999999</v>
      </c>
    </row>
    <row r="58463" spans="1:4" x14ac:dyDescent="0.2">
      <c r="A58463">
        <v>105454</v>
      </c>
      <c r="B58463" t="s">
        <v>80</v>
      </c>
      <c r="C58463">
        <v>45148</v>
      </c>
      <c r="D58463">
        <v>3.3999999999999998E-3</v>
      </c>
    </row>
    <row r="58464" spans="1:4" x14ac:dyDescent="0.2">
      <c r="A58464">
        <v>105411</v>
      </c>
    </row>
    <row r="58465" spans="1:4" x14ac:dyDescent="0.2">
      <c r="A58465">
        <v>105411</v>
      </c>
      <c r="B58465" t="s">
        <v>6064</v>
      </c>
      <c r="C58465">
        <v>90687</v>
      </c>
      <c r="D58465">
        <v>0.19639999999999999</v>
      </c>
    </row>
    <row r="58466" spans="1:4" x14ac:dyDescent="0.2">
      <c r="A58466">
        <v>105411</v>
      </c>
      <c r="B58466" t="s">
        <v>6064</v>
      </c>
      <c r="C58466">
        <v>90686</v>
      </c>
      <c r="D58466">
        <v>2.12E-2</v>
      </c>
    </row>
    <row r="58467" spans="1:4" x14ac:dyDescent="0.2">
      <c r="A58467">
        <v>105411</v>
      </c>
      <c r="B58467" t="s">
        <v>6064</v>
      </c>
      <c r="C58467">
        <v>88316</v>
      </c>
      <c r="D58467">
        <v>0.21759999999999999</v>
      </c>
    </row>
    <row r="58468" spans="1:4" x14ac:dyDescent="0.2">
      <c r="A58468">
        <v>105411</v>
      </c>
      <c r="B58468" t="s">
        <v>80</v>
      </c>
      <c r="C58468">
        <v>45149</v>
      </c>
      <c r="D58468">
        <v>2.7000000000000001E-3</v>
      </c>
    </row>
    <row r="58469" spans="1:4" x14ac:dyDescent="0.2">
      <c r="A58469">
        <v>105419</v>
      </c>
    </row>
    <row r="58470" spans="1:4" x14ac:dyDescent="0.2">
      <c r="A58470">
        <v>105419</v>
      </c>
      <c r="B58470" t="s">
        <v>6064</v>
      </c>
      <c r="C58470">
        <v>90687</v>
      </c>
      <c r="D58470">
        <v>0.19639999999999999</v>
      </c>
    </row>
    <row r="58471" spans="1:4" x14ac:dyDescent="0.2">
      <c r="A58471">
        <v>105419</v>
      </c>
      <c r="B58471" t="s">
        <v>6064</v>
      </c>
      <c r="C58471">
        <v>90686</v>
      </c>
      <c r="D58471">
        <v>2.12E-2</v>
      </c>
    </row>
    <row r="58472" spans="1:4" x14ac:dyDescent="0.2">
      <c r="A58472">
        <v>105419</v>
      </c>
      <c r="B58472" t="s">
        <v>6064</v>
      </c>
      <c r="C58472">
        <v>88316</v>
      </c>
      <c r="D58472">
        <v>0.21759999999999999</v>
      </c>
    </row>
    <row r="58473" spans="1:4" x14ac:dyDescent="0.2">
      <c r="A58473">
        <v>105419</v>
      </c>
      <c r="B58473" t="s">
        <v>80</v>
      </c>
      <c r="C58473">
        <v>45150</v>
      </c>
      <c r="D58473">
        <v>2.3E-3</v>
      </c>
    </row>
    <row r="58474" spans="1:4" x14ac:dyDescent="0.2">
      <c r="A58474">
        <v>105443</v>
      </c>
    </row>
    <row r="58475" spans="1:4" x14ac:dyDescent="0.2">
      <c r="A58475">
        <v>105443</v>
      </c>
      <c r="B58475" t="s">
        <v>6064</v>
      </c>
      <c r="C58475">
        <v>90687</v>
      </c>
      <c r="D58475">
        <v>0.19639999999999999</v>
      </c>
    </row>
    <row r="58476" spans="1:4" x14ac:dyDescent="0.2">
      <c r="A58476">
        <v>105443</v>
      </c>
      <c r="B58476" t="s">
        <v>6064</v>
      </c>
      <c r="C58476">
        <v>90686</v>
      </c>
      <c r="D58476">
        <v>2.12E-2</v>
      </c>
    </row>
    <row r="58477" spans="1:4" x14ac:dyDescent="0.2">
      <c r="A58477">
        <v>105443</v>
      </c>
      <c r="B58477" t="s">
        <v>6064</v>
      </c>
      <c r="C58477">
        <v>88316</v>
      </c>
      <c r="D58477">
        <v>0.21759999999999999</v>
      </c>
    </row>
    <row r="58478" spans="1:4" x14ac:dyDescent="0.2">
      <c r="A58478">
        <v>105443</v>
      </c>
      <c r="B58478" t="s">
        <v>80</v>
      </c>
      <c r="C58478">
        <v>45147</v>
      </c>
      <c r="D58478">
        <v>4.4999999999999997E-3</v>
      </c>
    </row>
    <row r="58479" spans="1:4" x14ac:dyDescent="0.2">
      <c r="A58479">
        <v>105455</v>
      </c>
    </row>
    <row r="58480" spans="1:4" x14ac:dyDescent="0.2">
      <c r="A58480">
        <v>105455</v>
      </c>
      <c r="B58480" t="s">
        <v>6064</v>
      </c>
      <c r="C58480">
        <v>90687</v>
      </c>
      <c r="D58480">
        <v>0.33100000000000002</v>
      </c>
    </row>
    <row r="58481" spans="1:4" x14ac:dyDescent="0.2">
      <c r="A58481">
        <v>105455</v>
      </c>
      <c r="B58481" t="s">
        <v>6064</v>
      </c>
      <c r="C58481">
        <v>90686</v>
      </c>
      <c r="D58481">
        <v>3.56E-2</v>
      </c>
    </row>
    <row r="58482" spans="1:4" x14ac:dyDescent="0.2">
      <c r="A58482">
        <v>105455</v>
      </c>
      <c r="B58482" t="s">
        <v>6064</v>
      </c>
      <c r="C58482">
        <v>88316</v>
      </c>
      <c r="D58482">
        <v>0.36659999999999998</v>
      </c>
    </row>
    <row r="58483" spans="1:4" x14ac:dyDescent="0.2">
      <c r="A58483">
        <v>105455</v>
      </c>
      <c r="B58483" t="s">
        <v>80</v>
      </c>
      <c r="C58483">
        <v>45148</v>
      </c>
      <c r="D58483">
        <v>5.7000000000000002E-3</v>
      </c>
    </row>
    <row r="58484" spans="1:4" x14ac:dyDescent="0.2">
      <c r="A58484">
        <v>105412</v>
      </c>
    </row>
    <row r="58485" spans="1:4" x14ac:dyDescent="0.2">
      <c r="A58485">
        <v>105412</v>
      </c>
      <c r="B58485" t="s">
        <v>6064</v>
      </c>
      <c r="C58485">
        <v>90687</v>
      </c>
      <c r="D58485">
        <v>0.33100000000000002</v>
      </c>
    </row>
    <row r="58486" spans="1:4" x14ac:dyDescent="0.2">
      <c r="A58486">
        <v>105412</v>
      </c>
      <c r="B58486" t="s">
        <v>6064</v>
      </c>
      <c r="C58486">
        <v>90686</v>
      </c>
      <c r="D58486">
        <v>3.56E-2</v>
      </c>
    </row>
    <row r="58487" spans="1:4" x14ac:dyDescent="0.2">
      <c r="A58487">
        <v>105412</v>
      </c>
      <c r="B58487" t="s">
        <v>6064</v>
      </c>
      <c r="C58487">
        <v>88316</v>
      </c>
      <c r="D58487">
        <v>0.36659999999999998</v>
      </c>
    </row>
    <row r="58488" spans="1:4" x14ac:dyDescent="0.2">
      <c r="A58488">
        <v>105412</v>
      </c>
      <c r="B58488" t="s">
        <v>80</v>
      </c>
      <c r="C58488">
        <v>45149</v>
      </c>
      <c r="D58488">
        <v>4.5999999999999999E-3</v>
      </c>
    </row>
    <row r="58489" spans="1:4" x14ac:dyDescent="0.2">
      <c r="A58489">
        <v>105420</v>
      </c>
    </row>
    <row r="58490" spans="1:4" x14ac:dyDescent="0.2">
      <c r="A58490">
        <v>105420</v>
      </c>
      <c r="B58490" t="s">
        <v>6064</v>
      </c>
      <c r="C58490">
        <v>90687</v>
      </c>
      <c r="D58490">
        <v>0.33100000000000002</v>
      </c>
    </row>
    <row r="58491" spans="1:4" x14ac:dyDescent="0.2">
      <c r="A58491">
        <v>105420</v>
      </c>
      <c r="B58491" t="s">
        <v>6064</v>
      </c>
      <c r="C58491">
        <v>90686</v>
      </c>
      <c r="D58491">
        <v>3.56E-2</v>
      </c>
    </row>
    <row r="58492" spans="1:4" x14ac:dyDescent="0.2">
      <c r="A58492">
        <v>105420</v>
      </c>
      <c r="B58492" t="s">
        <v>6064</v>
      </c>
      <c r="C58492">
        <v>88316</v>
      </c>
      <c r="D58492">
        <v>0.36659999999999998</v>
      </c>
    </row>
    <row r="58493" spans="1:4" x14ac:dyDescent="0.2">
      <c r="A58493">
        <v>105420</v>
      </c>
      <c r="B58493" t="s">
        <v>80</v>
      </c>
      <c r="C58493">
        <v>45150</v>
      </c>
      <c r="D58493">
        <v>3.8E-3</v>
      </c>
    </row>
    <row r="58494" spans="1:4" x14ac:dyDescent="0.2">
      <c r="A58494">
        <v>105444</v>
      </c>
    </row>
    <row r="58495" spans="1:4" x14ac:dyDescent="0.2">
      <c r="A58495">
        <v>105444</v>
      </c>
      <c r="B58495" t="s">
        <v>6064</v>
      </c>
      <c r="C58495">
        <v>90687</v>
      </c>
      <c r="D58495">
        <v>0.33100000000000002</v>
      </c>
    </row>
    <row r="58496" spans="1:4" x14ac:dyDescent="0.2">
      <c r="A58496">
        <v>105444</v>
      </c>
      <c r="B58496" t="s">
        <v>6064</v>
      </c>
      <c r="C58496">
        <v>90686</v>
      </c>
      <c r="D58496">
        <v>3.56E-2</v>
      </c>
    </row>
    <row r="58497" spans="1:4" x14ac:dyDescent="0.2">
      <c r="A58497">
        <v>105444</v>
      </c>
      <c r="B58497" t="s">
        <v>6064</v>
      </c>
      <c r="C58497">
        <v>88316</v>
      </c>
      <c r="D58497">
        <v>0.36659999999999998</v>
      </c>
    </row>
    <row r="58498" spans="1:4" x14ac:dyDescent="0.2">
      <c r="A58498">
        <v>105444</v>
      </c>
      <c r="B58498" t="s">
        <v>80</v>
      </c>
      <c r="C58498">
        <v>45147</v>
      </c>
      <c r="D58498">
        <v>7.6E-3</v>
      </c>
    </row>
    <row r="58499" spans="1:4" x14ac:dyDescent="0.2">
      <c r="A58499">
        <v>105456</v>
      </c>
    </row>
    <row r="58500" spans="1:4" x14ac:dyDescent="0.2">
      <c r="A58500">
        <v>105456</v>
      </c>
      <c r="B58500" t="s">
        <v>6064</v>
      </c>
      <c r="C58500">
        <v>90687</v>
      </c>
      <c r="D58500">
        <v>0.21920000000000001</v>
      </c>
    </row>
    <row r="58501" spans="1:4" x14ac:dyDescent="0.2">
      <c r="A58501">
        <v>105456</v>
      </c>
      <c r="B58501" t="s">
        <v>6064</v>
      </c>
      <c r="C58501">
        <v>90686</v>
      </c>
      <c r="D58501">
        <v>2.3599999999999999E-2</v>
      </c>
    </row>
    <row r="58502" spans="1:4" x14ac:dyDescent="0.2">
      <c r="A58502">
        <v>105456</v>
      </c>
      <c r="B58502" t="s">
        <v>6064</v>
      </c>
      <c r="C58502">
        <v>88316</v>
      </c>
      <c r="D58502">
        <v>0.24279999999999999</v>
      </c>
    </row>
    <row r="58503" spans="1:4" x14ac:dyDescent="0.2">
      <c r="A58503">
        <v>105456</v>
      </c>
      <c r="B58503" t="s">
        <v>80</v>
      </c>
      <c r="C58503">
        <v>45148</v>
      </c>
      <c r="D58503">
        <v>3.8E-3</v>
      </c>
    </row>
    <row r="58504" spans="1:4" x14ac:dyDescent="0.2">
      <c r="A58504">
        <v>105478</v>
      </c>
    </row>
    <row r="58505" spans="1:4" x14ac:dyDescent="0.2">
      <c r="A58505">
        <v>105478</v>
      </c>
      <c r="B58505" t="s">
        <v>6064</v>
      </c>
      <c r="C58505">
        <v>90687</v>
      </c>
      <c r="D58505">
        <v>0.21920000000000001</v>
      </c>
    </row>
    <row r="58506" spans="1:4" x14ac:dyDescent="0.2">
      <c r="A58506">
        <v>105478</v>
      </c>
      <c r="B58506" t="s">
        <v>6064</v>
      </c>
      <c r="C58506">
        <v>90686</v>
      </c>
      <c r="D58506">
        <v>2.3599999999999999E-2</v>
      </c>
    </row>
    <row r="58507" spans="1:4" x14ac:dyDescent="0.2">
      <c r="A58507">
        <v>105478</v>
      </c>
      <c r="B58507" t="s">
        <v>6064</v>
      </c>
      <c r="C58507">
        <v>88316</v>
      </c>
      <c r="D58507">
        <v>0.24279999999999999</v>
      </c>
    </row>
    <row r="58508" spans="1:4" x14ac:dyDescent="0.2">
      <c r="A58508">
        <v>105478</v>
      </c>
      <c r="B58508" t="s">
        <v>80</v>
      </c>
      <c r="C58508">
        <v>45149</v>
      </c>
      <c r="D58508">
        <v>3.0000000000000001E-3</v>
      </c>
    </row>
    <row r="58509" spans="1:4" x14ac:dyDescent="0.2">
      <c r="A58509">
        <v>105421</v>
      </c>
    </row>
    <row r="58510" spans="1:4" x14ac:dyDescent="0.2">
      <c r="A58510">
        <v>105421</v>
      </c>
      <c r="B58510" t="s">
        <v>6064</v>
      </c>
      <c r="C58510">
        <v>90687</v>
      </c>
      <c r="D58510">
        <v>0.21920000000000001</v>
      </c>
    </row>
    <row r="58511" spans="1:4" x14ac:dyDescent="0.2">
      <c r="A58511">
        <v>105421</v>
      </c>
      <c r="B58511" t="s">
        <v>6064</v>
      </c>
      <c r="C58511">
        <v>90686</v>
      </c>
      <c r="D58511">
        <v>2.3599999999999999E-2</v>
      </c>
    </row>
    <row r="58512" spans="1:4" x14ac:dyDescent="0.2">
      <c r="A58512">
        <v>105421</v>
      </c>
      <c r="B58512" t="s">
        <v>6064</v>
      </c>
      <c r="C58512">
        <v>88316</v>
      </c>
      <c r="D58512">
        <v>0.24279999999999999</v>
      </c>
    </row>
    <row r="58513" spans="1:4" x14ac:dyDescent="0.2">
      <c r="A58513">
        <v>105421</v>
      </c>
      <c r="B58513" t="s">
        <v>80</v>
      </c>
      <c r="C58513">
        <v>45150</v>
      </c>
      <c r="D58513">
        <v>2.5000000000000001E-3</v>
      </c>
    </row>
    <row r="58514" spans="1:4" x14ac:dyDescent="0.2">
      <c r="A58514">
        <v>105445</v>
      </c>
    </row>
    <row r="58515" spans="1:4" x14ac:dyDescent="0.2">
      <c r="A58515">
        <v>105445</v>
      </c>
      <c r="B58515" t="s">
        <v>6064</v>
      </c>
      <c r="C58515">
        <v>90687</v>
      </c>
      <c r="D58515">
        <v>0.21920000000000001</v>
      </c>
    </row>
    <row r="58516" spans="1:4" x14ac:dyDescent="0.2">
      <c r="A58516">
        <v>105445</v>
      </c>
      <c r="B58516" t="s">
        <v>6064</v>
      </c>
      <c r="C58516">
        <v>90686</v>
      </c>
      <c r="D58516">
        <v>2.3599999999999999E-2</v>
      </c>
    </row>
    <row r="58517" spans="1:4" x14ac:dyDescent="0.2">
      <c r="A58517">
        <v>105445</v>
      </c>
      <c r="B58517" t="s">
        <v>6064</v>
      </c>
      <c r="C58517">
        <v>88316</v>
      </c>
      <c r="D58517">
        <v>0.24279999999999999</v>
      </c>
    </row>
    <row r="58518" spans="1:4" x14ac:dyDescent="0.2">
      <c r="A58518">
        <v>105445</v>
      </c>
      <c r="B58518" t="s">
        <v>80</v>
      </c>
      <c r="C58518">
        <v>45147</v>
      </c>
      <c r="D58518">
        <v>5.1000000000000004E-3</v>
      </c>
    </row>
    <row r="58519" spans="1:4" x14ac:dyDescent="0.2">
      <c r="A58519">
        <v>105453</v>
      </c>
    </row>
    <row r="58520" spans="1:4" x14ac:dyDescent="0.2">
      <c r="A58520">
        <v>105453</v>
      </c>
      <c r="B58520" t="s">
        <v>6064</v>
      </c>
      <c r="C58520">
        <v>90687</v>
      </c>
      <c r="D58520">
        <v>0.1096</v>
      </c>
    </row>
    <row r="58521" spans="1:4" x14ac:dyDescent="0.2">
      <c r="A58521">
        <v>105453</v>
      </c>
      <c r="B58521" t="s">
        <v>6064</v>
      </c>
      <c r="C58521">
        <v>90686</v>
      </c>
      <c r="D58521">
        <v>1.18E-2</v>
      </c>
    </row>
    <row r="58522" spans="1:4" x14ac:dyDescent="0.2">
      <c r="A58522">
        <v>105453</v>
      </c>
      <c r="B58522" t="s">
        <v>6064</v>
      </c>
      <c r="C58522">
        <v>88316</v>
      </c>
      <c r="D58522">
        <v>0.12139999999999999</v>
      </c>
    </row>
    <row r="58523" spans="1:4" x14ac:dyDescent="0.2">
      <c r="A58523">
        <v>105453</v>
      </c>
      <c r="B58523" t="s">
        <v>80</v>
      </c>
      <c r="C58523">
        <v>45147</v>
      </c>
      <c r="D58523">
        <v>1.9E-3</v>
      </c>
    </row>
    <row r="58524" spans="1:4" x14ac:dyDescent="0.2">
      <c r="A58524">
        <v>105497</v>
      </c>
    </row>
    <row r="58525" spans="1:4" x14ac:dyDescent="0.2">
      <c r="A58525">
        <v>105497</v>
      </c>
      <c r="B58525" t="s">
        <v>6064</v>
      </c>
      <c r="C58525">
        <v>90687</v>
      </c>
      <c r="D58525">
        <v>0.1096</v>
      </c>
    </row>
    <row r="58526" spans="1:4" x14ac:dyDescent="0.2">
      <c r="A58526">
        <v>105497</v>
      </c>
      <c r="B58526" t="s">
        <v>6064</v>
      </c>
      <c r="C58526">
        <v>90686</v>
      </c>
      <c r="D58526">
        <v>1.18E-2</v>
      </c>
    </row>
    <row r="58527" spans="1:4" x14ac:dyDescent="0.2">
      <c r="A58527">
        <v>105497</v>
      </c>
      <c r="B58527" t="s">
        <v>6064</v>
      </c>
      <c r="C58527">
        <v>88316</v>
      </c>
      <c r="D58527">
        <v>0.12139999999999999</v>
      </c>
    </row>
    <row r="58528" spans="1:4" x14ac:dyDescent="0.2">
      <c r="A58528">
        <v>105497</v>
      </c>
      <c r="B58528" t="s">
        <v>80</v>
      </c>
      <c r="C58528">
        <v>45149</v>
      </c>
      <c r="D58528">
        <v>1.5E-3</v>
      </c>
    </row>
    <row r="58529" spans="1:4" x14ac:dyDescent="0.2">
      <c r="A58529">
        <v>105418</v>
      </c>
    </row>
    <row r="58530" spans="1:4" x14ac:dyDescent="0.2">
      <c r="A58530">
        <v>105418</v>
      </c>
      <c r="B58530" t="s">
        <v>6064</v>
      </c>
      <c r="C58530">
        <v>90687</v>
      </c>
      <c r="D58530">
        <v>0.1096</v>
      </c>
    </row>
    <row r="58531" spans="1:4" x14ac:dyDescent="0.2">
      <c r="A58531">
        <v>105418</v>
      </c>
      <c r="B58531" t="s">
        <v>6064</v>
      </c>
      <c r="C58531">
        <v>90686</v>
      </c>
      <c r="D58531">
        <v>1.18E-2</v>
      </c>
    </row>
    <row r="58532" spans="1:4" x14ac:dyDescent="0.2">
      <c r="A58532">
        <v>105418</v>
      </c>
      <c r="B58532" t="s">
        <v>6064</v>
      </c>
      <c r="C58532">
        <v>88316</v>
      </c>
      <c r="D58532">
        <v>0.12139999999999999</v>
      </c>
    </row>
    <row r="58533" spans="1:4" x14ac:dyDescent="0.2">
      <c r="A58533">
        <v>105418</v>
      </c>
      <c r="B58533" t="s">
        <v>80</v>
      </c>
      <c r="C58533">
        <v>45150</v>
      </c>
      <c r="D58533">
        <v>1.2999999999999999E-3</v>
      </c>
    </row>
    <row r="58534" spans="1:4" x14ac:dyDescent="0.2">
      <c r="A58534">
        <v>105442</v>
      </c>
    </row>
    <row r="58535" spans="1:4" x14ac:dyDescent="0.2">
      <c r="A58535">
        <v>105442</v>
      </c>
      <c r="B58535" t="s">
        <v>6064</v>
      </c>
      <c r="C58535">
        <v>90687</v>
      </c>
      <c r="D58535">
        <v>0.1096</v>
      </c>
    </row>
    <row r="58536" spans="1:4" x14ac:dyDescent="0.2">
      <c r="A58536">
        <v>105442</v>
      </c>
      <c r="B58536" t="s">
        <v>6064</v>
      </c>
      <c r="C58536">
        <v>90686</v>
      </c>
      <c r="D58536">
        <v>1.18E-2</v>
      </c>
    </row>
    <row r="58537" spans="1:4" x14ac:dyDescent="0.2">
      <c r="A58537">
        <v>105442</v>
      </c>
      <c r="B58537" t="s">
        <v>6064</v>
      </c>
      <c r="C58537">
        <v>88316</v>
      </c>
      <c r="D58537">
        <v>0.12139999999999999</v>
      </c>
    </row>
    <row r="58538" spans="1:4" x14ac:dyDescent="0.2">
      <c r="A58538">
        <v>105442</v>
      </c>
      <c r="B58538" t="s">
        <v>80</v>
      </c>
      <c r="C58538">
        <v>45147</v>
      </c>
      <c r="D58538">
        <v>2.5000000000000001E-3</v>
      </c>
    </row>
    <row r="58539" spans="1:4" x14ac:dyDescent="0.2">
      <c r="A58539">
        <v>105410</v>
      </c>
    </row>
    <row r="58540" spans="1:4" x14ac:dyDescent="0.2">
      <c r="A58540">
        <v>105410</v>
      </c>
      <c r="B58540" t="s">
        <v>6064</v>
      </c>
      <c r="C58540">
        <v>90687</v>
      </c>
      <c r="D58540">
        <v>0.69310000000000005</v>
      </c>
    </row>
    <row r="58541" spans="1:4" x14ac:dyDescent="0.2">
      <c r="A58541">
        <v>105410</v>
      </c>
      <c r="B58541" t="s">
        <v>6064</v>
      </c>
      <c r="C58541">
        <v>90686</v>
      </c>
      <c r="D58541">
        <v>7.46E-2</v>
      </c>
    </row>
    <row r="58542" spans="1:4" x14ac:dyDescent="0.2">
      <c r="A58542">
        <v>105410</v>
      </c>
      <c r="B58542" t="s">
        <v>6064</v>
      </c>
      <c r="C58542">
        <v>88316</v>
      </c>
      <c r="D58542">
        <v>0.76770000000000005</v>
      </c>
    </row>
    <row r="58543" spans="1:4" x14ac:dyDescent="0.2">
      <c r="A58543">
        <v>105410</v>
      </c>
      <c r="B58543" t="s">
        <v>80</v>
      </c>
      <c r="C58543">
        <v>45148</v>
      </c>
      <c r="D58543">
        <v>1.2E-2</v>
      </c>
    </row>
    <row r="58544" spans="1:4" x14ac:dyDescent="0.2">
      <c r="A58544">
        <v>105416</v>
      </c>
    </row>
    <row r="58545" spans="1:4" x14ac:dyDescent="0.2">
      <c r="A58545">
        <v>105416</v>
      </c>
      <c r="B58545" t="s">
        <v>6064</v>
      </c>
      <c r="C58545">
        <v>90687</v>
      </c>
      <c r="D58545">
        <v>0.69310000000000005</v>
      </c>
    </row>
    <row r="58546" spans="1:4" x14ac:dyDescent="0.2">
      <c r="A58546">
        <v>105416</v>
      </c>
      <c r="B58546" t="s">
        <v>6064</v>
      </c>
      <c r="C58546">
        <v>90686</v>
      </c>
      <c r="D58546">
        <v>7.46E-2</v>
      </c>
    </row>
    <row r="58547" spans="1:4" x14ac:dyDescent="0.2">
      <c r="A58547">
        <v>105416</v>
      </c>
      <c r="B58547" t="s">
        <v>6064</v>
      </c>
      <c r="C58547">
        <v>88316</v>
      </c>
      <c r="D58547">
        <v>0.76770000000000005</v>
      </c>
    </row>
    <row r="58548" spans="1:4" x14ac:dyDescent="0.2">
      <c r="A58548">
        <v>105416</v>
      </c>
      <c r="B58548" t="s">
        <v>80</v>
      </c>
      <c r="C58548">
        <v>45149</v>
      </c>
      <c r="D58548">
        <v>9.5999999999999992E-3</v>
      </c>
    </row>
    <row r="58549" spans="1:4" x14ac:dyDescent="0.2">
      <c r="A58549">
        <v>105488</v>
      </c>
    </row>
    <row r="58550" spans="1:4" x14ac:dyDescent="0.2">
      <c r="A58550">
        <v>105488</v>
      </c>
      <c r="B58550" t="s">
        <v>6064</v>
      </c>
      <c r="C58550">
        <v>90687</v>
      </c>
      <c r="D58550">
        <v>0.69310000000000005</v>
      </c>
    </row>
    <row r="58551" spans="1:4" x14ac:dyDescent="0.2">
      <c r="A58551">
        <v>105488</v>
      </c>
      <c r="B58551" t="s">
        <v>6064</v>
      </c>
      <c r="C58551">
        <v>90686</v>
      </c>
      <c r="D58551">
        <v>7.46E-2</v>
      </c>
    </row>
    <row r="58552" spans="1:4" x14ac:dyDescent="0.2">
      <c r="A58552">
        <v>105488</v>
      </c>
      <c r="B58552" t="s">
        <v>6064</v>
      </c>
      <c r="C58552">
        <v>88316</v>
      </c>
      <c r="D58552">
        <v>0.76770000000000005</v>
      </c>
    </row>
    <row r="58553" spans="1:4" x14ac:dyDescent="0.2">
      <c r="A58553">
        <v>105488</v>
      </c>
      <c r="B58553" t="s">
        <v>80</v>
      </c>
      <c r="C58553">
        <v>45150</v>
      </c>
      <c r="D58553">
        <v>8.0000000000000002E-3</v>
      </c>
    </row>
    <row r="58554" spans="1:4" x14ac:dyDescent="0.2">
      <c r="A58554">
        <v>105452</v>
      </c>
    </row>
    <row r="58555" spans="1:4" x14ac:dyDescent="0.2">
      <c r="A58555">
        <v>105452</v>
      </c>
      <c r="B58555" t="s">
        <v>6064</v>
      </c>
      <c r="C58555">
        <v>90687</v>
      </c>
      <c r="D58555">
        <v>0.69310000000000005</v>
      </c>
    </row>
    <row r="58556" spans="1:4" x14ac:dyDescent="0.2">
      <c r="A58556">
        <v>105452</v>
      </c>
      <c r="B58556" t="s">
        <v>6064</v>
      </c>
      <c r="C58556">
        <v>90686</v>
      </c>
      <c r="D58556">
        <v>7.46E-2</v>
      </c>
    </row>
    <row r="58557" spans="1:4" x14ac:dyDescent="0.2">
      <c r="A58557">
        <v>105452</v>
      </c>
      <c r="B58557" t="s">
        <v>6064</v>
      </c>
      <c r="C58557">
        <v>88316</v>
      </c>
      <c r="D58557">
        <v>0.76770000000000005</v>
      </c>
    </row>
    <row r="58558" spans="1:4" x14ac:dyDescent="0.2">
      <c r="A58558">
        <v>105452</v>
      </c>
      <c r="B58558" t="s">
        <v>80</v>
      </c>
      <c r="C58558">
        <v>45147</v>
      </c>
      <c r="D58558">
        <v>1.6E-2</v>
      </c>
    </row>
    <row r="58559" spans="1:4" x14ac:dyDescent="0.2">
      <c r="A58559">
        <v>105475</v>
      </c>
    </row>
    <row r="58560" spans="1:4" x14ac:dyDescent="0.2">
      <c r="A58560">
        <v>105475</v>
      </c>
      <c r="B58560" t="s">
        <v>6064</v>
      </c>
      <c r="C58560">
        <v>90687</v>
      </c>
      <c r="D58560">
        <v>0.57489999999999997</v>
      </c>
    </row>
    <row r="58561" spans="1:4" x14ac:dyDescent="0.2">
      <c r="A58561">
        <v>105475</v>
      </c>
      <c r="B58561" t="s">
        <v>6064</v>
      </c>
      <c r="C58561">
        <v>90686</v>
      </c>
      <c r="D58561">
        <v>6.1899999999999997E-2</v>
      </c>
    </row>
    <row r="58562" spans="1:4" x14ac:dyDescent="0.2">
      <c r="A58562">
        <v>105475</v>
      </c>
      <c r="B58562" t="s">
        <v>6064</v>
      </c>
      <c r="C58562">
        <v>88316</v>
      </c>
      <c r="D58562">
        <v>0.63680000000000003</v>
      </c>
    </row>
    <row r="58563" spans="1:4" x14ac:dyDescent="0.2">
      <c r="A58563">
        <v>105475</v>
      </c>
      <c r="B58563" t="s">
        <v>80</v>
      </c>
      <c r="C58563">
        <v>45148</v>
      </c>
      <c r="D58563">
        <v>9.9000000000000008E-3</v>
      </c>
    </row>
    <row r="58564" spans="1:4" x14ac:dyDescent="0.2">
      <c r="A58564">
        <v>105498</v>
      </c>
    </row>
    <row r="58565" spans="1:4" x14ac:dyDescent="0.2">
      <c r="A58565">
        <v>105498</v>
      </c>
      <c r="B58565" t="s">
        <v>6064</v>
      </c>
      <c r="C58565">
        <v>90687</v>
      </c>
      <c r="D58565">
        <v>0.57489999999999997</v>
      </c>
    </row>
    <row r="58566" spans="1:4" x14ac:dyDescent="0.2">
      <c r="A58566">
        <v>105498</v>
      </c>
      <c r="B58566" t="s">
        <v>6064</v>
      </c>
      <c r="C58566">
        <v>90686</v>
      </c>
      <c r="D58566">
        <v>6.1899999999999997E-2</v>
      </c>
    </row>
    <row r="58567" spans="1:4" x14ac:dyDescent="0.2">
      <c r="A58567">
        <v>105498</v>
      </c>
      <c r="B58567" t="s">
        <v>6064</v>
      </c>
      <c r="C58567">
        <v>88316</v>
      </c>
      <c r="D58567">
        <v>0.63680000000000003</v>
      </c>
    </row>
    <row r="58568" spans="1:4" x14ac:dyDescent="0.2">
      <c r="A58568">
        <v>105498</v>
      </c>
      <c r="B58568" t="s">
        <v>80</v>
      </c>
      <c r="C58568">
        <v>45149</v>
      </c>
      <c r="D58568">
        <v>8.0000000000000002E-3</v>
      </c>
    </row>
    <row r="58569" spans="1:4" x14ac:dyDescent="0.2">
      <c r="A58569">
        <v>105486</v>
      </c>
    </row>
    <row r="58570" spans="1:4" x14ac:dyDescent="0.2">
      <c r="A58570">
        <v>105486</v>
      </c>
      <c r="B58570" t="s">
        <v>6064</v>
      </c>
      <c r="C58570">
        <v>90687</v>
      </c>
      <c r="D58570">
        <v>0.57489999999999997</v>
      </c>
    </row>
    <row r="58571" spans="1:4" x14ac:dyDescent="0.2">
      <c r="A58571">
        <v>105486</v>
      </c>
      <c r="B58571" t="s">
        <v>6064</v>
      </c>
      <c r="C58571">
        <v>90686</v>
      </c>
      <c r="D58571">
        <v>6.1899999999999997E-2</v>
      </c>
    </row>
    <row r="58572" spans="1:4" x14ac:dyDescent="0.2">
      <c r="A58572">
        <v>105486</v>
      </c>
      <c r="B58572" t="s">
        <v>6064</v>
      </c>
      <c r="C58572">
        <v>88316</v>
      </c>
      <c r="D58572">
        <v>0.63680000000000003</v>
      </c>
    </row>
    <row r="58573" spans="1:4" x14ac:dyDescent="0.2">
      <c r="A58573">
        <v>105486</v>
      </c>
      <c r="B58573" t="s">
        <v>80</v>
      </c>
      <c r="C58573">
        <v>45150</v>
      </c>
      <c r="D58573">
        <v>6.6E-3</v>
      </c>
    </row>
    <row r="58574" spans="1:4" x14ac:dyDescent="0.2">
      <c r="A58574">
        <v>105450</v>
      </c>
    </row>
    <row r="58575" spans="1:4" x14ac:dyDescent="0.2">
      <c r="A58575">
        <v>105450</v>
      </c>
      <c r="B58575" t="s">
        <v>6064</v>
      </c>
      <c r="C58575">
        <v>90687</v>
      </c>
      <c r="D58575">
        <v>0.57489999999999997</v>
      </c>
    </row>
    <row r="58576" spans="1:4" x14ac:dyDescent="0.2">
      <c r="A58576">
        <v>105450</v>
      </c>
      <c r="B58576" t="s">
        <v>6064</v>
      </c>
      <c r="C58576">
        <v>90686</v>
      </c>
      <c r="D58576">
        <v>6.1899999999999997E-2</v>
      </c>
    </row>
    <row r="58577" spans="1:4" x14ac:dyDescent="0.2">
      <c r="A58577">
        <v>105450</v>
      </c>
      <c r="B58577" t="s">
        <v>6064</v>
      </c>
      <c r="C58577">
        <v>88316</v>
      </c>
      <c r="D58577">
        <v>0.63680000000000003</v>
      </c>
    </row>
    <row r="58578" spans="1:4" x14ac:dyDescent="0.2">
      <c r="A58578">
        <v>105450</v>
      </c>
      <c r="B58578" t="s">
        <v>80</v>
      </c>
      <c r="C58578">
        <v>45147</v>
      </c>
      <c r="D58578">
        <v>1.3299999999999999E-2</v>
      </c>
    </row>
    <row r="58579" spans="1:4" x14ac:dyDescent="0.2">
      <c r="A58579">
        <v>105438</v>
      </c>
    </row>
    <row r="58580" spans="1:4" x14ac:dyDescent="0.2">
      <c r="A58580">
        <v>105438</v>
      </c>
      <c r="B58580" t="s">
        <v>80</v>
      </c>
      <c r="C58580">
        <v>45148</v>
      </c>
      <c r="D58580">
        <v>0.1104</v>
      </c>
    </row>
    <row r="58581" spans="1:4" x14ac:dyDescent="0.2">
      <c r="A58581">
        <v>105438</v>
      </c>
      <c r="B58581" t="s">
        <v>6064</v>
      </c>
      <c r="C58581">
        <v>5930</v>
      </c>
      <c r="D58581">
        <v>0.2944</v>
      </c>
    </row>
    <row r="58582" spans="1:4" x14ac:dyDescent="0.2">
      <c r="A58582">
        <v>105438</v>
      </c>
      <c r="B58582" t="s">
        <v>6064</v>
      </c>
      <c r="C58582">
        <v>5928</v>
      </c>
      <c r="D58582">
        <v>0.68689999999999996</v>
      </c>
    </row>
    <row r="58583" spans="1:4" x14ac:dyDescent="0.2">
      <c r="A58583">
        <v>105463</v>
      </c>
    </row>
    <row r="58584" spans="1:4" x14ac:dyDescent="0.2">
      <c r="A58584">
        <v>105463</v>
      </c>
      <c r="B58584" t="s">
        <v>80</v>
      </c>
      <c r="C58584">
        <v>45149</v>
      </c>
      <c r="D58584">
        <v>8.8300000000000003E-2</v>
      </c>
    </row>
    <row r="58585" spans="1:4" x14ac:dyDescent="0.2">
      <c r="A58585">
        <v>105463</v>
      </c>
      <c r="B58585" t="s">
        <v>6064</v>
      </c>
      <c r="C58585">
        <v>5930</v>
      </c>
      <c r="D58585">
        <v>0.2944</v>
      </c>
    </row>
    <row r="58586" spans="1:4" x14ac:dyDescent="0.2">
      <c r="A58586">
        <v>105463</v>
      </c>
      <c r="B58586" t="s">
        <v>6064</v>
      </c>
      <c r="C58586">
        <v>5928</v>
      </c>
      <c r="D58586">
        <v>0.68689999999999996</v>
      </c>
    </row>
    <row r="58587" spans="1:4" x14ac:dyDescent="0.2">
      <c r="A58587">
        <v>105485</v>
      </c>
    </row>
    <row r="58588" spans="1:4" x14ac:dyDescent="0.2">
      <c r="A58588">
        <v>105485</v>
      </c>
      <c r="B58588" t="s">
        <v>80</v>
      </c>
      <c r="C58588">
        <v>45150</v>
      </c>
      <c r="D58588">
        <v>7.3599999999999999E-2</v>
      </c>
    </row>
    <row r="58589" spans="1:4" x14ac:dyDescent="0.2">
      <c r="A58589">
        <v>105485</v>
      </c>
      <c r="B58589" t="s">
        <v>6064</v>
      </c>
      <c r="C58589">
        <v>5930</v>
      </c>
      <c r="D58589">
        <v>0.2944</v>
      </c>
    </row>
    <row r="58590" spans="1:4" x14ac:dyDescent="0.2">
      <c r="A58590">
        <v>105485</v>
      </c>
      <c r="B58590" t="s">
        <v>6064</v>
      </c>
      <c r="C58590">
        <v>5928</v>
      </c>
      <c r="D58590">
        <v>0.68689999999999996</v>
      </c>
    </row>
    <row r="58591" spans="1:4" x14ac:dyDescent="0.2">
      <c r="A58591">
        <v>105428</v>
      </c>
    </row>
    <row r="58592" spans="1:4" x14ac:dyDescent="0.2">
      <c r="A58592">
        <v>105428</v>
      </c>
      <c r="B58592" t="s">
        <v>80</v>
      </c>
      <c r="C58592">
        <v>45147</v>
      </c>
      <c r="D58592">
        <v>0.1472</v>
      </c>
    </row>
    <row r="58593" spans="1:4" x14ac:dyDescent="0.2">
      <c r="A58593">
        <v>105428</v>
      </c>
      <c r="B58593" t="s">
        <v>6064</v>
      </c>
      <c r="C58593">
        <v>5930</v>
      </c>
      <c r="D58593">
        <v>0.2944</v>
      </c>
    </row>
    <row r="58594" spans="1:4" x14ac:dyDescent="0.2">
      <c r="A58594">
        <v>105428</v>
      </c>
      <c r="B58594" t="s">
        <v>6064</v>
      </c>
      <c r="C58594">
        <v>5928</v>
      </c>
      <c r="D58594">
        <v>0.68689999999999996</v>
      </c>
    </row>
    <row r="58595" spans="1:4" x14ac:dyDescent="0.2">
      <c r="A58595">
        <v>105426</v>
      </c>
    </row>
    <row r="58596" spans="1:4" x14ac:dyDescent="0.2">
      <c r="A58596">
        <v>105426</v>
      </c>
      <c r="B58596" t="s">
        <v>6064</v>
      </c>
      <c r="C58596">
        <v>67827</v>
      </c>
      <c r="D58596">
        <v>1.5E-3</v>
      </c>
    </row>
    <row r="58597" spans="1:4" x14ac:dyDescent="0.2">
      <c r="A58597">
        <v>105426</v>
      </c>
      <c r="B58597" t="s">
        <v>6064</v>
      </c>
      <c r="C58597">
        <v>67826</v>
      </c>
      <c r="D58597">
        <v>3.5000000000000001E-3</v>
      </c>
    </row>
    <row r="58598" spans="1:4" x14ac:dyDescent="0.2">
      <c r="A58598">
        <v>105426</v>
      </c>
      <c r="B58598" t="s">
        <v>80</v>
      </c>
      <c r="C58598">
        <v>45148</v>
      </c>
      <c r="D58598">
        <v>5.9999999999999995E-4</v>
      </c>
    </row>
    <row r="58599" spans="1:4" x14ac:dyDescent="0.2">
      <c r="A58599">
        <v>105491</v>
      </c>
    </row>
    <row r="58600" spans="1:4" x14ac:dyDescent="0.2">
      <c r="A58600">
        <v>105491</v>
      </c>
      <c r="B58600" t="s">
        <v>6064</v>
      </c>
      <c r="C58600">
        <v>67827</v>
      </c>
      <c r="D58600">
        <v>1.5E-3</v>
      </c>
    </row>
    <row r="58601" spans="1:4" x14ac:dyDescent="0.2">
      <c r="A58601">
        <v>105491</v>
      </c>
      <c r="B58601" t="s">
        <v>6064</v>
      </c>
      <c r="C58601">
        <v>67826</v>
      </c>
      <c r="D58601">
        <v>3.5000000000000001E-3</v>
      </c>
    </row>
    <row r="58602" spans="1:4" x14ac:dyDescent="0.2">
      <c r="A58602">
        <v>105491</v>
      </c>
      <c r="B58602" t="s">
        <v>80</v>
      </c>
      <c r="C58602">
        <v>45149</v>
      </c>
      <c r="D58602">
        <v>5.0000000000000001E-4</v>
      </c>
    </row>
    <row r="58603" spans="1:4" x14ac:dyDescent="0.2">
      <c r="A58603">
        <v>105495</v>
      </c>
    </row>
    <row r="58604" spans="1:4" x14ac:dyDescent="0.2">
      <c r="A58604">
        <v>105495</v>
      </c>
      <c r="B58604" t="s">
        <v>6064</v>
      </c>
      <c r="C58604">
        <v>91387</v>
      </c>
      <c r="D58604">
        <v>1.5E-3</v>
      </c>
    </row>
    <row r="58605" spans="1:4" x14ac:dyDescent="0.2">
      <c r="A58605">
        <v>105495</v>
      </c>
      <c r="B58605" t="s">
        <v>6064</v>
      </c>
      <c r="C58605">
        <v>91386</v>
      </c>
      <c r="D58605">
        <v>3.5000000000000001E-3</v>
      </c>
    </row>
    <row r="58606" spans="1:4" x14ac:dyDescent="0.2">
      <c r="A58606">
        <v>105495</v>
      </c>
      <c r="B58606" t="s">
        <v>80</v>
      </c>
      <c r="C58606">
        <v>45150</v>
      </c>
      <c r="D58606">
        <v>4.0000000000000002E-4</v>
      </c>
    </row>
    <row r="58607" spans="1:4" x14ac:dyDescent="0.2">
      <c r="A58607">
        <v>105407</v>
      </c>
    </row>
    <row r="58608" spans="1:4" x14ac:dyDescent="0.2">
      <c r="A58608">
        <v>105407</v>
      </c>
      <c r="B58608" t="s">
        <v>6064</v>
      </c>
      <c r="C58608">
        <v>67827</v>
      </c>
      <c r="D58608">
        <v>1.5E-3</v>
      </c>
    </row>
    <row r="58609" spans="1:4" x14ac:dyDescent="0.2">
      <c r="A58609">
        <v>105407</v>
      </c>
      <c r="B58609" t="s">
        <v>6064</v>
      </c>
      <c r="C58609">
        <v>67826</v>
      </c>
      <c r="D58609">
        <v>3.5000000000000001E-3</v>
      </c>
    </row>
    <row r="58610" spans="1:4" x14ac:dyDescent="0.2">
      <c r="A58610">
        <v>105407</v>
      </c>
      <c r="B58610" t="s">
        <v>80</v>
      </c>
      <c r="C58610">
        <v>45147</v>
      </c>
      <c r="D58610">
        <v>8.0000000000000004E-4</v>
      </c>
    </row>
    <row r="58611" spans="1:4" x14ac:dyDescent="0.2">
      <c r="A58611">
        <v>105427</v>
      </c>
    </row>
    <row r="58612" spans="1:4" x14ac:dyDescent="0.2">
      <c r="A58612">
        <v>105427</v>
      </c>
      <c r="B58612" t="s">
        <v>6064</v>
      </c>
      <c r="C58612">
        <v>67827</v>
      </c>
      <c r="D58612">
        <v>1E-3</v>
      </c>
    </row>
    <row r="58613" spans="1:4" x14ac:dyDescent="0.2">
      <c r="A58613">
        <v>105427</v>
      </c>
      <c r="B58613" t="s">
        <v>6064</v>
      </c>
      <c r="C58613">
        <v>67826</v>
      </c>
      <c r="D58613">
        <v>2.3E-3</v>
      </c>
    </row>
    <row r="58614" spans="1:4" x14ac:dyDescent="0.2">
      <c r="A58614">
        <v>105427</v>
      </c>
      <c r="B58614" t="s">
        <v>80</v>
      </c>
      <c r="C58614">
        <v>45148</v>
      </c>
      <c r="D58614">
        <v>3.6000000000000002E-4</v>
      </c>
    </row>
    <row r="58615" spans="1:4" x14ac:dyDescent="0.2">
      <c r="A58615">
        <v>105492</v>
      </c>
    </row>
    <row r="58616" spans="1:4" x14ac:dyDescent="0.2">
      <c r="A58616">
        <v>105492</v>
      </c>
      <c r="B58616" t="s">
        <v>6064</v>
      </c>
      <c r="C58616">
        <v>67827</v>
      </c>
      <c r="D58616">
        <v>1E-3</v>
      </c>
    </row>
    <row r="58617" spans="1:4" x14ac:dyDescent="0.2">
      <c r="A58617">
        <v>105492</v>
      </c>
      <c r="B58617" t="s">
        <v>6064</v>
      </c>
      <c r="C58617">
        <v>67826</v>
      </c>
      <c r="D58617">
        <v>2.3E-3</v>
      </c>
    </row>
    <row r="58618" spans="1:4" x14ac:dyDescent="0.2">
      <c r="A58618">
        <v>105492</v>
      </c>
      <c r="B58618" t="s">
        <v>80</v>
      </c>
      <c r="C58618">
        <v>45149</v>
      </c>
      <c r="D58618">
        <v>2.9E-4</v>
      </c>
    </row>
    <row r="58619" spans="1:4" x14ac:dyDescent="0.2">
      <c r="A58619">
        <v>105496</v>
      </c>
    </row>
    <row r="58620" spans="1:4" x14ac:dyDescent="0.2">
      <c r="A58620">
        <v>105496</v>
      </c>
      <c r="B58620" t="s">
        <v>6064</v>
      </c>
      <c r="C58620">
        <v>89877</v>
      </c>
      <c r="D58620">
        <v>1E-3</v>
      </c>
    </row>
    <row r="58621" spans="1:4" x14ac:dyDescent="0.2">
      <c r="A58621">
        <v>105496</v>
      </c>
      <c r="B58621" t="s">
        <v>6064</v>
      </c>
      <c r="C58621">
        <v>89876</v>
      </c>
      <c r="D58621">
        <v>2.3E-3</v>
      </c>
    </row>
    <row r="58622" spans="1:4" x14ac:dyDescent="0.2">
      <c r="A58622">
        <v>105496</v>
      </c>
      <c r="B58622" t="s">
        <v>80</v>
      </c>
      <c r="C58622">
        <v>45150</v>
      </c>
      <c r="D58622">
        <v>2.4000000000000001E-4</v>
      </c>
    </row>
    <row r="58623" spans="1:4" x14ac:dyDescent="0.2">
      <c r="A58623">
        <v>105425</v>
      </c>
    </row>
    <row r="58624" spans="1:4" x14ac:dyDescent="0.2">
      <c r="A58624">
        <v>105425</v>
      </c>
      <c r="B58624" t="s">
        <v>6064</v>
      </c>
      <c r="C58624">
        <v>67827</v>
      </c>
      <c r="D58624">
        <v>1E-3</v>
      </c>
    </row>
    <row r="58625" spans="1:4" x14ac:dyDescent="0.2">
      <c r="A58625">
        <v>105425</v>
      </c>
      <c r="B58625" t="s">
        <v>6064</v>
      </c>
      <c r="C58625">
        <v>67826</v>
      </c>
      <c r="D58625">
        <v>2.3E-3</v>
      </c>
    </row>
    <row r="58626" spans="1:4" x14ac:dyDescent="0.2">
      <c r="A58626">
        <v>105425</v>
      </c>
      <c r="B58626" t="s">
        <v>80</v>
      </c>
      <c r="C58626">
        <v>45147</v>
      </c>
      <c r="D58626">
        <v>5.0000000000000001E-4</v>
      </c>
    </row>
    <row r="58627" spans="1:4" x14ac:dyDescent="0.2">
      <c r="A58627">
        <v>105477</v>
      </c>
    </row>
    <row r="58628" spans="1:4" x14ac:dyDescent="0.2">
      <c r="A58628">
        <v>105477</v>
      </c>
      <c r="B58628" t="s">
        <v>6064</v>
      </c>
      <c r="C58628">
        <v>67827</v>
      </c>
      <c r="D58628">
        <v>2.2000000000000001E-3</v>
      </c>
    </row>
    <row r="58629" spans="1:4" x14ac:dyDescent="0.2">
      <c r="A58629">
        <v>105477</v>
      </c>
      <c r="B58629" t="s">
        <v>6064</v>
      </c>
      <c r="C58629">
        <v>67826</v>
      </c>
      <c r="D58629">
        <v>5.1000000000000004E-3</v>
      </c>
    </row>
    <row r="58630" spans="1:4" x14ac:dyDescent="0.2">
      <c r="A58630">
        <v>105477</v>
      </c>
      <c r="B58630" t="s">
        <v>80</v>
      </c>
      <c r="C58630">
        <v>45148</v>
      </c>
      <c r="D58630">
        <v>8.0000000000000004E-4</v>
      </c>
    </row>
    <row r="58631" spans="1:4" x14ac:dyDescent="0.2">
      <c r="A58631">
        <v>105490</v>
      </c>
    </row>
    <row r="58632" spans="1:4" x14ac:dyDescent="0.2">
      <c r="A58632">
        <v>105490</v>
      </c>
      <c r="B58632" t="s">
        <v>6064</v>
      </c>
      <c r="C58632">
        <v>67827</v>
      </c>
      <c r="D58632">
        <v>2.2000000000000001E-3</v>
      </c>
    </row>
    <row r="58633" spans="1:4" x14ac:dyDescent="0.2">
      <c r="A58633">
        <v>105490</v>
      </c>
      <c r="B58633" t="s">
        <v>6064</v>
      </c>
      <c r="C58633">
        <v>67826</v>
      </c>
      <c r="D58633">
        <v>5.1000000000000004E-3</v>
      </c>
    </row>
    <row r="58634" spans="1:4" x14ac:dyDescent="0.2">
      <c r="A58634">
        <v>105490</v>
      </c>
      <c r="B58634" t="s">
        <v>80</v>
      </c>
      <c r="C58634">
        <v>45149</v>
      </c>
      <c r="D58634">
        <v>6.9999999999999999E-4</v>
      </c>
    </row>
    <row r="58635" spans="1:4" x14ac:dyDescent="0.2">
      <c r="A58635">
        <v>105494</v>
      </c>
    </row>
    <row r="58636" spans="1:4" x14ac:dyDescent="0.2">
      <c r="A58636">
        <v>105494</v>
      </c>
      <c r="B58636" t="s">
        <v>6064</v>
      </c>
      <c r="C58636">
        <v>67827</v>
      </c>
      <c r="D58636">
        <v>2.2000000000000001E-3</v>
      </c>
    </row>
    <row r="58637" spans="1:4" x14ac:dyDescent="0.2">
      <c r="A58637">
        <v>105494</v>
      </c>
      <c r="B58637" t="s">
        <v>6064</v>
      </c>
      <c r="C58637">
        <v>67826</v>
      </c>
      <c r="D58637">
        <v>5.1000000000000004E-3</v>
      </c>
    </row>
    <row r="58638" spans="1:4" x14ac:dyDescent="0.2">
      <c r="A58638">
        <v>105494</v>
      </c>
      <c r="B58638" t="s">
        <v>80</v>
      </c>
      <c r="C58638">
        <v>45150</v>
      </c>
      <c r="D58638">
        <v>5.9999999999999995E-4</v>
      </c>
    </row>
    <row r="58639" spans="1:4" x14ac:dyDescent="0.2">
      <c r="A58639">
        <v>105417</v>
      </c>
    </row>
    <row r="58640" spans="1:4" x14ac:dyDescent="0.2">
      <c r="A58640">
        <v>105417</v>
      </c>
      <c r="B58640" t="s">
        <v>6064</v>
      </c>
      <c r="C58640">
        <v>67827</v>
      </c>
      <c r="D58640">
        <v>2.2000000000000001E-3</v>
      </c>
    </row>
    <row r="58641" spans="1:4" x14ac:dyDescent="0.2">
      <c r="A58641">
        <v>105417</v>
      </c>
      <c r="B58641" t="s">
        <v>6064</v>
      </c>
      <c r="C58641">
        <v>67826</v>
      </c>
      <c r="D58641">
        <v>5.1000000000000004E-3</v>
      </c>
    </row>
    <row r="58642" spans="1:4" x14ac:dyDescent="0.2">
      <c r="A58642">
        <v>105417</v>
      </c>
      <c r="B58642" t="s">
        <v>80</v>
      </c>
      <c r="C58642">
        <v>45147</v>
      </c>
      <c r="D58642">
        <v>1.1000000000000001E-3</v>
      </c>
    </row>
    <row r="58643" spans="1:4" x14ac:dyDescent="0.2">
      <c r="A58643">
        <v>105461</v>
      </c>
    </row>
    <row r="58644" spans="1:4" x14ac:dyDescent="0.2">
      <c r="A58644">
        <v>105461</v>
      </c>
      <c r="B58644" t="s">
        <v>80</v>
      </c>
      <c r="C58644">
        <v>45149</v>
      </c>
      <c r="D58644">
        <v>1.0500000000000001E-2</v>
      </c>
    </row>
    <row r="58645" spans="1:4" x14ac:dyDescent="0.2">
      <c r="A58645">
        <v>105461</v>
      </c>
      <c r="B58645" t="s">
        <v>6064</v>
      </c>
      <c r="C58645">
        <v>5930</v>
      </c>
      <c r="D58645">
        <v>3.49E-2</v>
      </c>
    </row>
    <row r="58646" spans="1:4" x14ac:dyDescent="0.2">
      <c r="A58646">
        <v>105461</v>
      </c>
      <c r="B58646" t="s">
        <v>6064</v>
      </c>
      <c r="C58646">
        <v>5928</v>
      </c>
      <c r="D58646">
        <v>8.1299999999999997E-2</v>
      </c>
    </row>
    <row r="58647" spans="1:4" x14ac:dyDescent="0.2">
      <c r="A58647">
        <v>105436</v>
      </c>
    </row>
    <row r="58648" spans="1:4" x14ac:dyDescent="0.2">
      <c r="A58648">
        <v>105436</v>
      </c>
      <c r="B58648" t="s">
        <v>80</v>
      </c>
      <c r="C58648">
        <v>45148</v>
      </c>
      <c r="D58648">
        <v>1.3100000000000001E-2</v>
      </c>
    </row>
    <row r="58649" spans="1:4" x14ac:dyDescent="0.2">
      <c r="A58649">
        <v>105436</v>
      </c>
      <c r="B58649" t="s">
        <v>6064</v>
      </c>
      <c r="C58649">
        <v>5930</v>
      </c>
      <c r="D58649">
        <v>3.49E-2</v>
      </c>
    </row>
    <row r="58650" spans="1:4" x14ac:dyDescent="0.2">
      <c r="A58650">
        <v>105436</v>
      </c>
      <c r="B58650" t="s">
        <v>6064</v>
      </c>
      <c r="C58650">
        <v>5928</v>
      </c>
      <c r="D58650">
        <v>8.1299999999999997E-2</v>
      </c>
    </row>
    <row r="58651" spans="1:4" x14ac:dyDescent="0.2">
      <c r="A58651">
        <v>105483</v>
      </c>
    </row>
    <row r="58652" spans="1:4" x14ac:dyDescent="0.2">
      <c r="A58652">
        <v>105483</v>
      </c>
      <c r="B58652" t="s">
        <v>80</v>
      </c>
      <c r="C58652">
        <v>45150</v>
      </c>
      <c r="D58652">
        <v>8.6999999999999994E-3</v>
      </c>
    </row>
    <row r="58653" spans="1:4" x14ac:dyDescent="0.2">
      <c r="A58653">
        <v>105483</v>
      </c>
      <c r="B58653" t="s">
        <v>6064</v>
      </c>
      <c r="C58653">
        <v>5930</v>
      </c>
      <c r="D58653">
        <v>3.49E-2</v>
      </c>
    </row>
    <row r="58654" spans="1:4" x14ac:dyDescent="0.2">
      <c r="A58654">
        <v>105483</v>
      </c>
      <c r="B58654" t="s">
        <v>6064</v>
      </c>
      <c r="C58654">
        <v>5928</v>
      </c>
      <c r="D58654">
        <v>8.1299999999999997E-2</v>
      </c>
    </row>
    <row r="58655" spans="1:4" x14ac:dyDescent="0.2">
      <c r="A58655">
        <v>105505</v>
      </c>
    </row>
    <row r="58656" spans="1:4" x14ac:dyDescent="0.2">
      <c r="A58656">
        <v>105505</v>
      </c>
      <c r="B58656" t="s">
        <v>80</v>
      </c>
      <c r="C58656">
        <v>45147</v>
      </c>
      <c r="D58656">
        <v>1.7399999999999999E-2</v>
      </c>
    </row>
    <row r="58657" spans="1:4" x14ac:dyDescent="0.2">
      <c r="A58657">
        <v>105505</v>
      </c>
      <c r="B58657" t="s">
        <v>6064</v>
      </c>
      <c r="C58657">
        <v>5930</v>
      </c>
      <c r="D58657">
        <v>3.49E-2</v>
      </c>
    </row>
    <row r="58658" spans="1:4" x14ac:dyDescent="0.2">
      <c r="A58658">
        <v>105505</v>
      </c>
      <c r="B58658" t="s">
        <v>6064</v>
      </c>
      <c r="C58658">
        <v>5928</v>
      </c>
      <c r="D58658">
        <v>8.1299999999999997E-2</v>
      </c>
    </row>
    <row r="58659" spans="1:4" x14ac:dyDescent="0.2">
      <c r="A58659">
        <v>105435</v>
      </c>
    </row>
    <row r="58660" spans="1:4" x14ac:dyDescent="0.2">
      <c r="A58660">
        <v>105435</v>
      </c>
      <c r="B58660" t="s">
        <v>80</v>
      </c>
      <c r="C58660">
        <v>45148</v>
      </c>
      <c r="D58660">
        <v>2.0799999999999999E-2</v>
      </c>
    </row>
    <row r="58661" spans="1:4" x14ac:dyDescent="0.2">
      <c r="A58661">
        <v>105435</v>
      </c>
      <c r="B58661" t="s">
        <v>6064</v>
      </c>
      <c r="C58661">
        <v>5930</v>
      </c>
      <c r="D58661">
        <v>5.5300000000000002E-2</v>
      </c>
    </row>
    <row r="58662" spans="1:4" x14ac:dyDescent="0.2">
      <c r="A58662">
        <v>105435</v>
      </c>
      <c r="B58662" t="s">
        <v>6064</v>
      </c>
      <c r="C58662">
        <v>5928</v>
      </c>
      <c r="D58662">
        <v>0.12909999999999999</v>
      </c>
    </row>
    <row r="58663" spans="1:4" x14ac:dyDescent="0.2">
      <c r="A58663">
        <v>105460</v>
      </c>
    </row>
    <row r="58664" spans="1:4" x14ac:dyDescent="0.2">
      <c r="A58664">
        <v>105460</v>
      </c>
      <c r="B58664" t="s">
        <v>80</v>
      </c>
      <c r="C58664">
        <v>45149</v>
      </c>
      <c r="D58664">
        <v>1.66E-2</v>
      </c>
    </row>
    <row r="58665" spans="1:4" x14ac:dyDescent="0.2">
      <c r="A58665">
        <v>105460</v>
      </c>
      <c r="B58665" t="s">
        <v>6064</v>
      </c>
      <c r="C58665">
        <v>5930</v>
      </c>
      <c r="D58665">
        <v>5.5300000000000002E-2</v>
      </c>
    </row>
    <row r="58666" spans="1:4" x14ac:dyDescent="0.2">
      <c r="A58666">
        <v>105460</v>
      </c>
      <c r="B58666" t="s">
        <v>6064</v>
      </c>
      <c r="C58666">
        <v>5928</v>
      </c>
      <c r="D58666">
        <v>0.12909999999999999</v>
      </c>
    </row>
    <row r="58667" spans="1:4" x14ac:dyDescent="0.2">
      <c r="A58667">
        <v>105470</v>
      </c>
    </row>
    <row r="58668" spans="1:4" x14ac:dyDescent="0.2">
      <c r="A58668">
        <v>105470</v>
      </c>
      <c r="B58668" t="s">
        <v>80</v>
      </c>
      <c r="C58668">
        <v>45150</v>
      </c>
      <c r="D58668">
        <v>1.38E-2</v>
      </c>
    </row>
    <row r="58669" spans="1:4" x14ac:dyDescent="0.2">
      <c r="A58669">
        <v>105470</v>
      </c>
      <c r="B58669" t="s">
        <v>6064</v>
      </c>
      <c r="C58669">
        <v>5930</v>
      </c>
      <c r="D58669">
        <v>5.5300000000000002E-2</v>
      </c>
    </row>
    <row r="58670" spans="1:4" x14ac:dyDescent="0.2">
      <c r="A58670">
        <v>105470</v>
      </c>
      <c r="B58670" t="s">
        <v>6064</v>
      </c>
      <c r="C58670">
        <v>5928</v>
      </c>
      <c r="D58670">
        <v>0.12909999999999999</v>
      </c>
    </row>
    <row r="58671" spans="1:4" x14ac:dyDescent="0.2">
      <c r="A58671">
        <v>105504</v>
      </c>
    </row>
    <row r="58672" spans="1:4" x14ac:dyDescent="0.2">
      <c r="A58672">
        <v>105504</v>
      </c>
      <c r="B58672" t="s">
        <v>80</v>
      </c>
      <c r="C58672">
        <v>45147</v>
      </c>
      <c r="D58672">
        <v>2.7699999999999999E-2</v>
      </c>
    </row>
    <row r="58673" spans="1:4" x14ac:dyDescent="0.2">
      <c r="A58673">
        <v>105504</v>
      </c>
      <c r="B58673" t="s">
        <v>6064</v>
      </c>
      <c r="C58673">
        <v>5930</v>
      </c>
      <c r="D58673">
        <v>5.5300000000000002E-2</v>
      </c>
    </row>
    <row r="58674" spans="1:4" x14ac:dyDescent="0.2">
      <c r="A58674">
        <v>105504</v>
      </c>
      <c r="B58674" t="s">
        <v>6064</v>
      </c>
      <c r="C58674">
        <v>5928</v>
      </c>
      <c r="D58674">
        <v>0.12909999999999999</v>
      </c>
    </row>
    <row r="58675" spans="1:4" x14ac:dyDescent="0.2">
      <c r="A58675">
        <v>105476</v>
      </c>
    </row>
    <row r="58676" spans="1:4" x14ac:dyDescent="0.2">
      <c r="A58676">
        <v>105476</v>
      </c>
      <c r="B58676" t="s">
        <v>6064</v>
      </c>
      <c r="C58676">
        <v>67827</v>
      </c>
      <c r="D58676">
        <v>1.6000000000000001E-3</v>
      </c>
    </row>
    <row r="58677" spans="1:4" x14ac:dyDescent="0.2">
      <c r="A58677">
        <v>105476</v>
      </c>
      <c r="B58677" t="s">
        <v>6064</v>
      </c>
      <c r="C58677">
        <v>67826</v>
      </c>
      <c r="D58677">
        <v>3.7000000000000002E-3</v>
      </c>
    </row>
    <row r="58678" spans="1:4" x14ac:dyDescent="0.2">
      <c r="A58678">
        <v>105476</v>
      </c>
      <c r="B58678" t="s">
        <v>80</v>
      </c>
      <c r="C58678">
        <v>45148</v>
      </c>
      <c r="D58678">
        <v>5.9999999999999995E-4</v>
      </c>
    </row>
    <row r="58679" spans="1:4" x14ac:dyDescent="0.2">
      <c r="A58679">
        <v>105471</v>
      </c>
    </row>
    <row r="58680" spans="1:4" x14ac:dyDescent="0.2">
      <c r="A58680">
        <v>105471</v>
      </c>
      <c r="B58680" t="s">
        <v>6064</v>
      </c>
      <c r="C58680">
        <v>67827</v>
      </c>
      <c r="D58680">
        <v>1.6000000000000001E-3</v>
      </c>
    </row>
    <row r="58681" spans="1:4" x14ac:dyDescent="0.2">
      <c r="A58681">
        <v>105471</v>
      </c>
      <c r="B58681" t="s">
        <v>6064</v>
      </c>
      <c r="C58681">
        <v>67826</v>
      </c>
      <c r="D58681">
        <v>3.7000000000000002E-3</v>
      </c>
    </row>
    <row r="58682" spans="1:4" x14ac:dyDescent="0.2">
      <c r="A58682">
        <v>105471</v>
      </c>
      <c r="B58682" t="s">
        <v>80</v>
      </c>
      <c r="C58682">
        <v>45149</v>
      </c>
      <c r="D58682">
        <v>5.0000000000000001E-4</v>
      </c>
    </row>
    <row r="58683" spans="1:4" x14ac:dyDescent="0.2">
      <c r="A58683">
        <v>105493</v>
      </c>
    </row>
    <row r="58684" spans="1:4" x14ac:dyDescent="0.2">
      <c r="A58684">
        <v>105493</v>
      </c>
      <c r="B58684" t="s">
        <v>80</v>
      </c>
      <c r="C58684">
        <v>45150</v>
      </c>
      <c r="D58684">
        <v>4.0000000000000002E-4</v>
      </c>
    </row>
    <row r="58685" spans="1:4" x14ac:dyDescent="0.2">
      <c r="A58685">
        <v>105493</v>
      </c>
      <c r="B58685" t="s">
        <v>6064</v>
      </c>
      <c r="C58685">
        <v>5679</v>
      </c>
      <c r="D58685">
        <v>1.6000000000000001E-3</v>
      </c>
    </row>
    <row r="58686" spans="1:4" x14ac:dyDescent="0.2">
      <c r="A58686">
        <v>105493</v>
      </c>
      <c r="B58686" t="s">
        <v>6064</v>
      </c>
      <c r="C58686">
        <v>5678</v>
      </c>
      <c r="D58686">
        <v>3.7000000000000002E-3</v>
      </c>
    </row>
    <row r="58687" spans="1:4" x14ac:dyDescent="0.2">
      <c r="A58687">
        <v>105482</v>
      </c>
    </row>
    <row r="58688" spans="1:4" x14ac:dyDescent="0.2">
      <c r="A58688">
        <v>105482</v>
      </c>
      <c r="B58688" t="s">
        <v>6064</v>
      </c>
      <c r="C58688">
        <v>67827</v>
      </c>
      <c r="D58688">
        <v>1.6000000000000001E-3</v>
      </c>
    </row>
    <row r="58689" spans="1:4" x14ac:dyDescent="0.2">
      <c r="A58689">
        <v>105482</v>
      </c>
      <c r="B58689" t="s">
        <v>6064</v>
      </c>
      <c r="C58689">
        <v>67826</v>
      </c>
      <c r="D58689">
        <v>3.7000000000000002E-3</v>
      </c>
    </row>
    <row r="58690" spans="1:4" x14ac:dyDescent="0.2">
      <c r="A58690">
        <v>105482</v>
      </c>
      <c r="B58690" t="s">
        <v>80</v>
      </c>
      <c r="C58690">
        <v>45147</v>
      </c>
      <c r="D58690">
        <v>8.0000000000000004E-4</v>
      </c>
    </row>
    <row r="58691" spans="1:4" x14ac:dyDescent="0.2">
      <c r="A58691">
        <v>105430</v>
      </c>
    </row>
    <row r="58692" spans="1:4" x14ac:dyDescent="0.2">
      <c r="A58692">
        <v>105430</v>
      </c>
      <c r="B58692" t="s">
        <v>6064</v>
      </c>
      <c r="C58692">
        <v>91387</v>
      </c>
      <c r="D58692">
        <v>7.4000000000000003E-3</v>
      </c>
    </row>
    <row r="58693" spans="1:4" x14ac:dyDescent="0.2">
      <c r="A58693">
        <v>105430</v>
      </c>
      <c r="B58693" t="s">
        <v>6064</v>
      </c>
      <c r="C58693">
        <v>91386</v>
      </c>
      <c r="D58693">
        <v>9.5999999999999992E-3</v>
      </c>
    </row>
    <row r="58694" spans="1:4" x14ac:dyDescent="0.2">
      <c r="A58694">
        <v>105430</v>
      </c>
      <c r="B58694" t="s">
        <v>6064</v>
      </c>
      <c r="C58694">
        <v>88908</v>
      </c>
      <c r="D58694">
        <v>8.9999999999999998E-4</v>
      </c>
    </row>
    <row r="58695" spans="1:4" x14ac:dyDescent="0.2">
      <c r="A58695">
        <v>105430</v>
      </c>
      <c r="B58695" t="s">
        <v>6064</v>
      </c>
      <c r="C58695">
        <v>88907</v>
      </c>
      <c r="D58695">
        <v>4.0000000000000002E-4</v>
      </c>
    </row>
    <row r="58696" spans="1:4" x14ac:dyDescent="0.2">
      <c r="A58696">
        <v>105430</v>
      </c>
      <c r="B58696" t="s">
        <v>80</v>
      </c>
      <c r="C58696">
        <v>45148</v>
      </c>
      <c r="D58696">
        <v>1.5E-3</v>
      </c>
    </row>
    <row r="58697" spans="1:4" x14ac:dyDescent="0.2">
      <c r="A58697">
        <v>105440</v>
      </c>
    </row>
    <row r="58698" spans="1:4" x14ac:dyDescent="0.2">
      <c r="A58698">
        <v>105440</v>
      </c>
      <c r="B58698" t="s">
        <v>6064</v>
      </c>
      <c r="C58698">
        <v>91387</v>
      </c>
      <c r="D58698">
        <v>7.4000000000000003E-3</v>
      </c>
    </row>
    <row r="58699" spans="1:4" x14ac:dyDescent="0.2">
      <c r="A58699">
        <v>105440</v>
      </c>
      <c r="B58699" t="s">
        <v>6064</v>
      </c>
      <c r="C58699">
        <v>91386</v>
      </c>
      <c r="D58699">
        <v>9.5999999999999992E-3</v>
      </c>
    </row>
    <row r="58700" spans="1:4" x14ac:dyDescent="0.2">
      <c r="A58700">
        <v>105440</v>
      </c>
      <c r="B58700" t="s">
        <v>6064</v>
      </c>
      <c r="C58700">
        <v>88908</v>
      </c>
      <c r="D58700">
        <v>8.9999999999999998E-4</v>
      </c>
    </row>
    <row r="58701" spans="1:4" x14ac:dyDescent="0.2">
      <c r="A58701">
        <v>105440</v>
      </c>
      <c r="B58701" t="s">
        <v>6064</v>
      </c>
      <c r="C58701">
        <v>88907</v>
      </c>
      <c r="D58701">
        <v>4.0000000000000002E-4</v>
      </c>
    </row>
    <row r="58702" spans="1:4" x14ac:dyDescent="0.2">
      <c r="A58702">
        <v>105440</v>
      </c>
      <c r="B58702" t="s">
        <v>80</v>
      </c>
      <c r="C58702">
        <v>45149</v>
      </c>
      <c r="D58702">
        <v>1.1999999999999999E-3</v>
      </c>
    </row>
    <row r="58703" spans="1:4" x14ac:dyDescent="0.2">
      <c r="A58703">
        <v>105465</v>
      </c>
    </row>
    <row r="58704" spans="1:4" x14ac:dyDescent="0.2">
      <c r="A58704">
        <v>105465</v>
      </c>
      <c r="B58704" t="s">
        <v>6064</v>
      </c>
      <c r="C58704">
        <v>91387</v>
      </c>
      <c r="D58704">
        <v>7.4000000000000003E-3</v>
      </c>
    </row>
    <row r="58705" spans="1:4" x14ac:dyDescent="0.2">
      <c r="A58705">
        <v>105465</v>
      </c>
      <c r="B58705" t="s">
        <v>6064</v>
      </c>
      <c r="C58705">
        <v>91386</v>
      </c>
      <c r="D58705">
        <v>9.5999999999999992E-3</v>
      </c>
    </row>
    <row r="58706" spans="1:4" x14ac:dyDescent="0.2">
      <c r="A58706">
        <v>105465</v>
      </c>
      <c r="B58706" t="s">
        <v>6064</v>
      </c>
      <c r="C58706">
        <v>88908</v>
      </c>
      <c r="D58706">
        <v>8.9999999999999998E-4</v>
      </c>
    </row>
    <row r="58707" spans="1:4" x14ac:dyDescent="0.2">
      <c r="A58707">
        <v>105465</v>
      </c>
      <c r="B58707" t="s">
        <v>6064</v>
      </c>
      <c r="C58707">
        <v>88907</v>
      </c>
      <c r="D58707">
        <v>4.0000000000000002E-4</v>
      </c>
    </row>
    <row r="58708" spans="1:4" x14ac:dyDescent="0.2">
      <c r="A58708">
        <v>105465</v>
      </c>
      <c r="B58708" t="s">
        <v>80</v>
      </c>
      <c r="C58708">
        <v>45150</v>
      </c>
      <c r="D58708">
        <v>1E-3</v>
      </c>
    </row>
    <row r="58709" spans="1:4" x14ac:dyDescent="0.2">
      <c r="A58709">
        <v>105499</v>
      </c>
    </row>
    <row r="58710" spans="1:4" x14ac:dyDescent="0.2">
      <c r="A58710">
        <v>105499</v>
      </c>
      <c r="B58710" t="s">
        <v>6064</v>
      </c>
      <c r="C58710">
        <v>91387</v>
      </c>
      <c r="D58710">
        <v>7.4000000000000003E-3</v>
      </c>
    </row>
    <row r="58711" spans="1:4" x14ac:dyDescent="0.2">
      <c r="A58711">
        <v>105499</v>
      </c>
      <c r="B58711" t="s">
        <v>6064</v>
      </c>
      <c r="C58711">
        <v>91386</v>
      </c>
      <c r="D58711">
        <v>9.5999999999999992E-3</v>
      </c>
    </row>
    <row r="58712" spans="1:4" x14ac:dyDescent="0.2">
      <c r="A58712">
        <v>105499</v>
      </c>
      <c r="B58712" t="s">
        <v>6064</v>
      </c>
      <c r="C58712">
        <v>88908</v>
      </c>
      <c r="D58712">
        <v>8.9999999999999998E-4</v>
      </c>
    </row>
    <row r="58713" spans="1:4" x14ac:dyDescent="0.2">
      <c r="A58713">
        <v>105499</v>
      </c>
      <c r="B58713" t="s">
        <v>6064</v>
      </c>
      <c r="C58713">
        <v>88907</v>
      </c>
      <c r="D58713">
        <v>4.0000000000000002E-4</v>
      </c>
    </row>
    <row r="58714" spans="1:4" x14ac:dyDescent="0.2">
      <c r="A58714">
        <v>105499</v>
      </c>
      <c r="B58714" t="s">
        <v>80</v>
      </c>
      <c r="C58714">
        <v>45147</v>
      </c>
      <c r="D58714">
        <v>2.0999999999999999E-3</v>
      </c>
    </row>
    <row r="58715" spans="1:4" x14ac:dyDescent="0.2">
      <c r="A58715">
        <v>105431</v>
      </c>
    </row>
    <row r="58716" spans="1:4" x14ac:dyDescent="0.2">
      <c r="A58716">
        <v>105431</v>
      </c>
      <c r="B58716" t="s">
        <v>6064</v>
      </c>
      <c r="C58716">
        <v>89877</v>
      </c>
      <c r="D58716">
        <v>5.7000000000000002E-3</v>
      </c>
    </row>
    <row r="58717" spans="1:4" x14ac:dyDescent="0.2">
      <c r="A58717">
        <v>105431</v>
      </c>
      <c r="B58717" t="s">
        <v>6064</v>
      </c>
      <c r="C58717">
        <v>89876</v>
      </c>
      <c r="D58717">
        <v>7.7999999999999996E-3</v>
      </c>
    </row>
    <row r="58718" spans="1:4" x14ac:dyDescent="0.2">
      <c r="A58718">
        <v>105431</v>
      </c>
      <c r="B58718" t="s">
        <v>6064</v>
      </c>
      <c r="C58718">
        <v>88908</v>
      </c>
      <c r="D58718">
        <v>6.9999999999999999E-4</v>
      </c>
    </row>
    <row r="58719" spans="1:4" x14ac:dyDescent="0.2">
      <c r="A58719">
        <v>105431</v>
      </c>
      <c r="B58719" t="s">
        <v>6064</v>
      </c>
      <c r="C58719">
        <v>88907</v>
      </c>
      <c r="D58719">
        <v>4.0000000000000002E-4</v>
      </c>
    </row>
    <row r="58720" spans="1:4" x14ac:dyDescent="0.2">
      <c r="A58720">
        <v>105431</v>
      </c>
      <c r="B58720" t="s">
        <v>80</v>
      </c>
      <c r="C58720">
        <v>45148</v>
      </c>
      <c r="D58720">
        <v>1.2999999999999999E-3</v>
      </c>
    </row>
    <row r="58721" spans="1:4" x14ac:dyDescent="0.2">
      <c r="A58721">
        <v>105441</v>
      </c>
    </row>
    <row r="58722" spans="1:4" x14ac:dyDescent="0.2">
      <c r="A58722">
        <v>105441</v>
      </c>
      <c r="B58722" t="s">
        <v>6064</v>
      </c>
      <c r="C58722">
        <v>89877</v>
      </c>
      <c r="D58722">
        <v>5.7000000000000002E-3</v>
      </c>
    </row>
    <row r="58723" spans="1:4" x14ac:dyDescent="0.2">
      <c r="A58723">
        <v>105441</v>
      </c>
      <c r="B58723" t="s">
        <v>6064</v>
      </c>
      <c r="C58723">
        <v>89876</v>
      </c>
      <c r="D58723">
        <v>7.7999999999999996E-3</v>
      </c>
    </row>
    <row r="58724" spans="1:4" x14ac:dyDescent="0.2">
      <c r="A58724">
        <v>105441</v>
      </c>
      <c r="B58724" t="s">
        <v>6064</v>
      </c>
      <c r="C58724">
        <v>88908</v>
      </c>
      <c r="D58724">
        <v>6.9999999999999999E-4</v>
      </c>
    </row>
    <row r="58725" spans="1:4" x14ac:dyDescent="0.2">
      <c r="A58725">
        <v>105441</v>
      </c>
      <c r="B58725" t="s">
        <v>6064</v>
      </c>
      <c r="C58725">
        <v>88907</v>
      </c>
      <c r="D58725">
        <v>4.0000000000000002E-4</v>
      </c>
    </row>
    <row r="58726" spans="1:4" x14ac:dyDescent="0.2">
      <c r="A58726">
        <v>105441</v>
      </c>
      <c r="B58726" t="s">
        <v>80</v>
      </c>
      <c r="C58726">
        <v>45149</v>
      </c>
      <c r="D58726">
        <v>1E-3</v>
      </c>
    </row>
    <row r="58727" spans="1:4" x14ac:dyDescent="0.2">
      <c r="A58727">
        <v>105466</v>
      </c>
    </row>
    <row r="58728" spans="1:4" x14ac:dyDescent="0.2">
      <c r="A58728">
        <v>105466</v>
      </c>
      <c r="B58728" t="s">
        <v>6064</v>
      </c>
      <c r="C58728">
        <v>89877</v>
      </c>
      <c r="D58728">
        <v>5.7000000000000002E-3</v>
      </c>
    </row>
    <row r="58729" spans="1:4" x14ac:dyDescent="0.2">
      <c r="A58729">
        <v>105466</v>
      </c>
      <c r="B58729" t="s">
        <v>6064</v>
      </c>
      <c r="C58729">
        <v>89876</v>
      </c>
      <c r="D58729">
        <v>7.7999999999999996E-3</v>
      </c>
    </row>
    <row r="58730" spans="1:4" x14ac:dyDescent="0.2">
      <c r="A58730">
        <v>105466</v>
      </c>
      <c r="B58730" t="s">
        <v>6064</v>
      </c>
      <c r="C58730">
        <v>88908</v>
      </c>
      <c r="D58730">
        <v>6.9999999999999999E-4</v>
      </c>
    </row>
    <row r="58731" spans="1:4" x14ac:dyDescent="0.2">
      <c r="A58731">
        <v>105466</v>
      </c>
      <c r="B58731" t="s">
        <v>6064</v>
      </c>
      <c r="C58731">
        <v>88907</v>
      </c>
      <c r="D58731">
        <v>4.0000000000000002E-4</v>
      </c>
    </row>
    <row r="58732" spans="1:4" x14ac:dyDescent="0.2">
      <c r="A58732">
        <v>105466</v>
      </c>
      <c r="B58732" t="s">
        <v>80</v>
      </c>
      <c r="C58732">
        <v>45150</v>
      </c>
      <c r="D58732">
        <v>8.0000000000000004E-4</v>
      </c>
    </row>
    <row r="58733" spans="1:4" x14ac:dyDescent="0.2">
      <c r="A58733">
        <v>105500</v>
      </c>
    </row>
    <row r="58734" spans="1:4" x14ac:dyDescent="0.2">
      <c r="A58734">
        <v>105500</v>
      </c>
      <c r="B58734" t="s">
        <v>6064</v>
      </c>
      <c r="C58734">
        <v>89877</v>
      </c>
      <c r="D58734">
        <v>5.7000000000000002E-3</v>
      </c>
    </row>
    <row r="58735" spans="1:4" x14ac:dyDescent="0.2">
      <c r="A58735">
        <v>105500</v>
      </c>
      <c r="B58735" t="s">
        <v>6064</v>
      </c>
      <c r="C58735">
        <v>89876</v>
      </c>
      <c r="D58735">
        <v>7.7999999999999996E-3</v>
      </c>
    </row>
    <row r="58736" spans="1:4" x14ac:dyDescent="0.2">
      <c r="A58736">
        <v>105500</v>
      </c>
      <c r="B58736" t="s">
        <v>6064</v>
      </c>
      <c r="C58736">
        <v>88908</v>
      </c>
      <c r="D58736">
        <v>6.9999999999999999E-4</v>
      </c>
    </row>
    <row r="58737" spans="1:4" x14ac:dyDescent="0.2">
      <c r="A58737">
        <v>105500</v>
      </c>
      <c r="B58737" t="s">
        <v>6064</v>
      </c>
      <c r="C58737">
        <v>88907</v>
      </c>
      <c r="D58737">
        <v>4.0000000000000002E-4</v>
      </c>
    </row>
    <row r="58738" spans="1:4" x14ac:dyDescent="0.2">
      <c r="A58738">
        <v>105500</v>
      </c>
      <c r="B58738" t="s">
        <v>80</v>
      </c>
      <c r="C58738">
        <v>45147</v>
      </c>
      <c r="D58738">
        <v>1.6999999999999999E-3</v>
      </c>
    </row>
    <row r="58739" spans="1:4" x14ac:dyDescent="0.2">
      <c r="A58739">
        <v>105429</v>
      </c>
    </row>
    <row r="58740" spans="1:4" x14ac:dyDescent="0.2">
      <c r="A58740">
        <v>105429</v>
      </c>
      <c r="B58740" t="s">
        <v>6064</v>
      </c>
      <c r="C58740">
        <v>88908</v>
      </c>
      <c r="D58740">
        <v>1.2999999999999999E-3</v>
      </c>
    </row>
    <row r="58741" spans="1:4" x14ac:dyDescent="0.2">
      <c r="A58741">
        <v>105429</v>
      </c>
      <c r="B58741" t="s">
        <v>6064</v>
      </c>
      <c r="C58741">
        <v>88907</v>
      </c>
      <c r="D58741">
        <v>4.0000000000000002E-4</v>
      </c>
    </row>
    <row r="58742" spans="1:4" x14ac:dyDescent="0.2">
      <c r="A58742">
        <v>105429</v>
      </c>
      <c r="B58742" t="s">
        <v>6064</v>
      </c>
      <c r="C58742">
        <v>67827</v>
      </c>
      <c r="D58742">
        <v>1.1299999999999999E-2</v>
      </c>
    </row>
    <row r="58743" spans="1:4" x14ac:dyDescent="0.2">
      <c r="A58743">
        <v>105429</v>
      </c>
      <c r="B58743" t="s">
        <v>6064</v>
      </c>
      <c r="C58743">
        <v>67826</v>
      </c>
      <c r="D58743">
        <v>1.38E-2</v>
      </c>
    </row>
    <row r="58744" spans="1:4" x14ac:dyDescent="0.2">
      <c r="A58744">
        <v>105429</v>
      </c>
      <c r="B58744" t="s">
        <v>80</v>
      </c>
      <c r="C58744">
        <v>45148</v>
      </c>
      <c r="D58744">
        <v>2.2000000000000001E-3</v>
      </c>
    </row>
    <row r="58745" spans="1:4" x14ac:dyDescent="0.2">
      <c r="A58745">
        <v>105439</v>
      </c>
    </row>
    <row r="58746" spans="1:4" x14ac:dyDescent="0.2">
      <c r="A58746">
        <v>105439</v>
      </c>
      <c r="B58746" t="s">
        <v>6064</v>
      </c>
      <c r="C58746">
        <v>88908</v>
      </c>
      <c r="D58746">
        <v>1.2999999999999999E-3</v>
      </c>
    </row>
    <row r="58747" spans="1:4" x14ac:dyDescent="0.2">
      <c r="A58747">
        <v>105439</v>
      </c>
      <c r="B58747" t="s">
        <v>6064</v>
      </c>
      <c r="C58747">
        <v>88907</v>
      </c>
      <c r="D58747">
        <v>4.0000000000000002E-4</v>
      </c>
    </row>
    <row r="58748" spans="1:4" x14ac:dyDescent="0.2">
      <c r="A58748">
        <v>105439</v>
      </c>
      <c r="B58748" t="s">
        <v>6064</v>
      </c>
      <c r="C58748">
        <v>67827</v>
      </c>
      <c r="D58748">
        <v>1.1299999999999999E-2</v>
      </c>
    </row>
    <row r="58749" spans="1:4" x14ac:dyDescent="0.2">
      <c r="A58749">
        <v>105439</v>
      </c>
      <c r="B58749" t="s">
        <v>6064</v>
      </c>
      <c r="C58749">
        <v>67826</v>
      </c>
      <c r="D58749">
        <v>1.38E-2</v>
      </c>
    </row>
    <row r="58750" spans="1:4" x14ac:dyDescent="0.2">
      <c r="A58750">
        <v>105439</v>
      </c>
      <c r="B58750" t="s">
        <v>80</v>
      </c>
      <c r="C58750">
        <v>45149</v>
      </c>
      <c r="D58750">
        <v>1.8E-3</v>
      </c>
    </row>
    <row r="58751" spans="1:4" x14ac:dyDescent="0.2">
      <c r="A58751">
        <v>105464</v>
      </c>
    </row>
    <row r="58752" spans="1:4" x14ac:dyDescent="0.2">
      <c r="A58752">
        <v>105464</v>
      </c>
      <c r="B58752" t="s">
        <v>6064</v>
      </c>
      <c r="C58752">
        <v>88908</v>
      </c>
      <c r="D58752">
        <v>1.2999999999999999E-3</v>
      </c>
    </row>
    <row r="58753" spans="1:4" x14ac:dyDescent="0.2">
      <c r="A58753">
        <v>105464</v>
      </c>
      <c r="B58753" t="s">
        <v>6064</v>
      </c>
      <c r="C58753">
        <v>88907</v>
      </c>
      <c r="D58753">
        <v>4.0000000000000002E-4</v>
      </c>
    </row>
    <row r="58754" spans="1:4" x14ac:dyDescent="0.2">
      <c r="A58754">
        <v>105464</v>
      </c>
      <c r="B58754" t="s">
        <v>6064</v>
      </c>
      <c r="C58754">
        <v>67827</v>
      </c>
      <c r="D58754">
        <v>1.1299999999999999E-2</v>
      </c>
    </row>
    <row r="58755" spans="1:4" x14ac:dyDescent="0.2">
      <c r="A58755">
        <v>105464</v>
      </c>
      <c r="B58755" t="s">
        <v>6064</v>
      </c>
      <c r="C58755">
        <v>67826</v>
      </c>
      <c r="D58755">
        <v>1.38E-2</v>
      </c>
    </row>
    <row r="58756" spans="1:4" x14ac:dyDescent="0.2">
      <c r="A58756">
        <v>105464</v>
      </c>
      <c r="B58756" t="s">
        <v>80</v>
      </c>
      <c r="C58756">
        <v>45150</v>
      </c>
      <c r="D58756">
        <v>1.5E-3</v>
      </c>
    </row>
    <row r="58757" spans="1:4" x14ac:dyDescent="0.2">
      <c r="A58757">
        <v>105489</v>
      </c>
    </row>
    <row r="58758" spans="1:4" x14ac:dyDescent="0.2">
      <c r="A58758">
        <v>105489</v>
      </c>
      <c r="B58758" t="s">
        <v>6064</v>
      </c>
      <c r="C58758">
        <v>88908</v>
      </c>
      <c r="D58758">
        <v>1.2999999999999999E-3</v>
      </c>
    </row>
    <row r="58759" spans="1:4" x14ac:dyDescent="0.2">
      <c r="A58759">
        <v>105489</v>
      </c>
      <c r="B58759" t="s">
        <v>6064</v>
      </c>
      <c r="C58759">
        <v>88907</v>
      </c>
      <c r="D58759">
        <v>4.0000000000000002E-4</v>
      </c>
    </row>
    <row r="58760" spans="1:4" x14ac:dyDescent="0.2">
      <c r="A58760">
        <v>105489</v>
      </c>
      <c r="B58760" t="s">
        <v>6064</v>
      </c>
      <c r="C58760">
        <v>67827</v>
      </c>
      <c r="D58760">
        <v>1.1299999999999999E-2</v>
      </c>
    </row>
    <row r="58761" spans="1:4" x14ac:dyDescent="0.2">
      <c r="A58761">
        <v>105489</v>
      </c>
      <c r="B58761" t="s">
        <v>6064</v>
      </c>
      <c r="C58761">
        <v>67826</v>
      </c>
      <c r="D58761">
        <v>1.38E-2</v>
      </c>
    </row>
    <row r="58762" spans="1:4" x14ac:dyDescent="0.2">
      <c r="A58762">
        <v>105489</v>
      </c>
      <c r="B58762" t="s">
        <v>80</v>
      </c>
      <c r="C58762">
        <v>45147</v>
      </c>
      <c r="D58762">
        <v>3.0000000000000001E-3</v>
      </c>
    </row>
    <row r="58763" spans="1:4" x14ac:dyDescent="0.2">
      <c r="A58763">
        <v>105437</v>
      </c>
    </row>
    <row r="58764" spans="1:4" x14ac:dyDescent="0.2">
      <c r="A58764">
        <v>105437</v>
      </c>
      <c r="B58764" t="s">
        <v>80</v>
      </c>
      <c r="C58764">
        <v>45148</v>
      </c>
      <c r="D58764">
        <v>5.3199999999999997E-2</v>
      </c>
    </row>
    <row r="58765" spans="1:4" x14ac:dyDescent="0.2">
      <c r="A58765">
        <v>105437</v>
      </c>
      <c r="B58765" t="s">
        <v>6064</v>
      </c>
      <c r="C58765">
        <v>5930</v>
      </c>
      <c r="D58765">
        <v>0.14180000000000001</v>
      </c>
    </row>
    <row r="58766" spans="1:4" x14ac:dyDescent="0.2">
      <c r="A58766">
        <v>105437</v>
      </c>
      <c r="B58766" t="s">
        <v>6064</v>
      </c>
      <c r="C58766">
        <v>5928</v>
      </c>
      <c r="D58766">
        <v>0.33090000000000003</v>
      </c>
    </row>
    <row r="58767" spans="1:4" x14ac:dyDescent="0.2">
      <c r="A58767">
        <v>105462</v>
      </c>
    </row>
    <row r="58768" spans="1:4" x14ac:dyDescent="0.2">
      <c r="A58768">
        <v>105462</v>
      </c>
      <c r="B58768" t="s">
        <v>80</v>
      </c>
      <c r="C58768">
        <v>45149</v>
      </c>
      <c r="D58768">
        <v>4.2500000000000003E-2</v>
      </c>
    </row>
    <row r="58769" spans="1:4" x14ac:dyDescent="0.2">
      <c r="A58769">
        <v>105462</v>
      </c>
      <c r="B58769" t="s">
        <v>6064</v>
      </c>
      <c r="C58769">
        <v>5930</v>
      </c>
      <c r="D58769">
        <v>0.14180000000000001</v>
      </c>
    </row>
    <row r="58770" spans="1:4" x14ac:dyDescent="0.2">
      <c r="A58770">
        <v>105462</v>
      </c>
      <c r="B58770" t="s">
        <v>6064</v>
      </c>
      <c r="C58770">
        <v>5928</v>
      </c>
      <c r="D58770">
        <v>0.33090000000000003</v>
      </c>
    </row>
    <row r="58771" spans="1:4" x14ac:dyDescent="0.2">
      <c r="A58771">
        <v>105484</v>
      </c>
    </row>
    <row r="58772" spans="1:4" x14ac:dyDescent="0.2">
      <c r="A58772">
        <v>105484</v>
      </c>
      <c r="B58772" t="s">
        <v>80</v>
      </c>
      <c r="C58772">
        <v>45150</v>
      </c>
      <c r="D58772">
        <v>3.5499999999999997E-2</v>
      </c>
    </row>
    <row r="58773" spans="1:4" x14ac:dyDescent="0.2">
      <c r="A58773">
        <v>105484</v>
      </c>
      <c r="B58773" t="s">
        <v>6064</v>
      </c>
      <c r="C58773">
        <v>5930</v>
      </c>
      <c r="D58773">
        <v>0.14180000000000001</v>
      </c>
    </row>
    <row r="58774" spans="1:4" x14ac:dyDescent="0.2">
      <c r="A58774">
        <v>105484</v>
      </c>
      <c r="B58774" t="s">
        <v>6064</v>
      </c>
      <c r="C58774">
        <v>5928</v>
      </c>
      <c r="D58774">
        <v>0.33090000000000003</v>
      </c>
    </row>
    <row r="58775" spans="1:4" x14ac:dyDescent="0.2">
      <c r="A58775">
        <v>105506</v>
      </c>
    </row>
    <row r="58776" spans="1:4" x14ac:dyDescent="0.2">
      <c r="A58776">
        <v>105506</v>
      </c>
      <c r="B58776" t="s">
        <v>80</v>
      </c>
      <c r="C58776">
        <v>45147</v>
      </c>
      <c r="D58776">
        <v>7.0900000000000005E-2</v>
      </c>
    </row>
    <row r="58777" spans="1:4" x14ac:dyDescent="0.2">
      <c r="A58777">
        <v>105506</v>
      </c>
      <c r="B58777" t="s">
        <v>6064</v>
      </c>
      <c r="C58777">
        <v>5930</v>
      </c>
      <c r="D58777">
        <v>0.14180000000000001</v>
      </c>
    </row>
    <row r="58778" spans="1:4" x14ac:dyDescent="0.2">
      <c r="A58778">
        <v>105506</v>
      </c>
      <c r="B58778" t="s">
        <v>6064</v>
      </c>
      <c r="C58778">
        <v>5928</v>
      </c>
      <c r="D58778">
        <v>0.33090000000000003</v>
      </c>
    </row>
    <row r="58779" spans="1:4" x14ac:dyDescent="0.2">
      <c r="A58779">
        <v>105432</v>
      </c>
    </row>
    <row r="58780" spans="1:4" x14ac:dyDescent="0.2">
      <c r="A58780">
        <v>105432</v>
      </c>
      <c r="B58780" t="s">
        <v>6064</v>
      </c>
      <c r="C58780">
        <v>88316</v>
      </c>
      <c r="D58780">
        <v>0.24840000000000001</v>
      </c>
    </row>
    <row r="58781" spans="1:4" x14ac:dyDescent="0.2">
      <c r="A58781">
        <v>105432</v>
      </c>
      <c r="B58781" t="s">
        <v>80</v>
      </c>
      <c r="C58781">
        <v>45148</v>
      </c>
      <c r="D58781">
        <v>1.4E-2</v>
      </c>
    </row>
    <row r="58782" spans="1:4" x14ac:dyDescent="0.2">
      <c r="A58782">
        <v>105432</v>
      </c>
      <c r="B58782" t="s">
        <v>6064</v>
      </c>
      <c r="C58782">
        <v>5930</v>
      </c>
      <c r="D58782">
        <v>3.73E-2</v>
      </c>
    </row>
    <row r="58783" spans="1:4" x14ac:dyDescent="0.2">
      <c r="A58783">
        <v>105432</v>
      </c>
      <c r="B58783" t="s">
        <v>6064</v>
      </c>
      <c r="C58783">
        <v>5928</v>
      </c>
      <c r="D58783">
        <v>8.6900000000000005E-2</v>
      </c>
    </row>
    <row r="58784" spans="1:4" x14ac:dyDescent="0.2">
      <c r="A58784">
        <v>105457</v>
      </c>
    </row>
    <row r="58785" spans="1:4" x14ac:dyDescent="0.2">
      <c r="A58785">
        <v>105457</v>
      </c>
      <c r="B58785" t="s">
        <v>6064</v>
      </c>
      <c r="C58785">
        <v>88316</v>
      </c>
      <c r="D58785">
        <v>0.24840000000000001</v>
      </c>
    </row>
    <row r="58786" spans="1:4" x14ac:dyDescent="0.2">
      <c r="A58786">
        <v>105457</v>
      </c>
      <c r="B58786" t="s">
        <v>80</v>
      </c>
      <c r="C58786">
        <v>45149</v>
      </c>
      <c r="D58786">
        <v>1.12E-2</v>
      </c>
    </row>
    <row r="58787" spans="1:4" x14ac:dyDescent="0.2">
      <c r="A58787">
        <v>105457</v>
      </c>
      <c r="B58787" t="s">
        <v>6064</v>
      </c>
      <c r="C58787">
        <v>5930</v>
      </c>
      <c r="D58787">
        <v>3.73E-2</v>
      </c>
    </row>
    <row r="58788" spans="1:4" x14ac:dyDescent="0.2">
      <c r="A58788">
        <v>105457</v>
      </c>
      <c r="B58788" t="s">
        <v>6064</v>
      </c>
      <c r="C58788">
        <v>5928</v>
      </c>
      <c r="D58788">
        <v>8.6900000000000005E-2</v>
      </c>
    </row>
    <row r="58789" spans="1:4" x14ac:dyDescent="0.2">
      <c r="A58789">
        <v>105467</v>
      </c>
    </row>
    <row r="58790" spans="1:4" x14ac:dyDescent="0.2">
      <c r="A58790">
        <v>105467</v>
      </c>
      <c r="B58790" t="s">
        <v>6064</v>
      </c>
      <c r="C58790">
        <v>88316</v>
      </c>
      <c r="D58790">
        <v>0.24840000000000001</v>
      </c>
    </row>
    <row r="58791" spans="1:4" x14ac:dyDescent="0.2">
      <c r="A58791">
        <v>105467</v>
      </c>
      <c r="B58791" t="s">
        <v>80</v>
      </c>
      <c r="C58791">
        <v>45150</v>
      </c>
      <c r="D58791">
        <v>9.2999999999999992E-3</v>
      </c>
    </row>
    <row r="58792" spans="1:4" x14ac:dyDescent="0.2">
      <c r="A58792">
        <v>105467</v>
      </c>
      <c r="B58792" t="s">
        <v>6064</v>
      </c>
      <c r="C58792">
        <v>5930</v>
      </c>
      <c r="D58792">
        <v>3.73E-2</v>
      </c>
    </row>
    <row r="58793" spans="1:4" x14ac:dyDescent="0.2">
      <c r="A58793">
        <v>105467</v>
      </c>
      <c r="B58793" t="s">
        <v>6064</v>
      </c>
      <c r="C58793">
        <v>5928</v>
      </c>
      <c r="D58793">
        <v>8.6900000000000005E-2</v>
      </c>
    </row>
    <row r="58794" spans="1:4" x14ac:dyDescent="0.2">
      <c r="A58794">
        <v>105501</v>
      </c>
    </row>
    <row r="58795" spans="1:4" x14ac:dyDescent="0.2">
      <c r="A58795">
        <v>105501</v>
      </c>
      <c r="B58795" t="s">
        <v>6064</v>
      </c>
      <c r="C58795">
        <v>88316</v>
      </c>
      <c r="D58795">
        <v>0.24840000000000001</v>
      </c>
    </row>
    <row r="58796" spans="1:4" x14ac:dyDescent="0.2">
      <c r="A58796">
        <v>105501</v>
      </c>
      <c r="B58796" t="s">
        <v>80</v>
      </c>
      <c r="C58796">
        <v>45147</v>
      </c>
      <c r="D58796">
        <v>1.8599999999999998E-2</v>
      </c>
    </row>
    <row r="58797" spans="1:4" x14ac:dyDescent="0.2">
      <c r="A58797">
        <v>105501</v>
      </c>
      <c r="B58797" t="s">
        <v>6064</v>
      </c>
      <c r="C58797">
        <v>5930</v>
      </c>
      <c r="D58797">
        <v>3.73E-2</v>
      </c>
    </row>
    <row r="58798" spans="1:4" x14ac:dyDescent="0.2">
      <c r="A58798">
        <v>105501</v>
      </c>
      <c r="B58798" t="s">
        <v>6064</v>
      </c>
      <c r="C58798">
        <v>5928</v>
      </c>
      <c r="D58798">
        <v>8.6900000000000005E-2</v>
      </c>
    </row>
    <row r="58799" spans="1:4" x14ac:dyDescent="0.2">
      <c r="A58799">
        <v>105433</v>
      </c>
    </row>
    <row r="58800" spans="1:4" x14ac:dyDescent="0.2">
      <c r="A58800">
        <v>105433</v>
      </c>
      <c r="B58800" t="s">
        <v>6064</v>
      </c>
      <c r="C58800">
        <v>88316</v>
      </c>
      <c r="D58800">
        <v>0.18029999999999999</v>
      </c>
    </row>
    <row r="58801" spans="1:4" x14ac:dyDescent="0.2">
      <c r="A58801">
        <v>105433</v>
      </c>
      <c r="B58801" t="s">
        <v>80</v>
      </c>
      <c r="C58801">
        <v>45148</v>
      </c>
      <c r="D58801">
        <v>1.01E-2</v>
      </c>
    </row>
    <row r="58802" spans="1:4" x14ac:dyDescent="0.2">
      <c r="A58802">
        <v>105433</v>
      </c>
      <c r="B58802" t="s">
        <v>6064</v>
      </c>
      <c r="C58802">
        <v>5930</v>
      </c>
      <c r="D58802">
        <v>2.7E-2</v>
      </c>
    </row>
    <row r="58803" spans="1:4" x14ac:dyDescent="0.2">
      <c r="A58803">
        <v>105433</v>
      </c>
      <c r="B58803" t="s">
        <v>6064</v>
      </c>
      <c r="C58803">
        <v>5928</v>
      </c>
      <c r="D58803">
        <v>6.3100000000000003E-2</v>
      </c>
    </row>
    <row r="58804" spans="1:4" x14ac:dyDescent="0.2">
      <c r="A58804">
        <v>105458</v>
      </c>
    </row>
    <row r="58805" spans="1:4" x14ac:dyDescent="0.2">
      <c r="A58805">
        <v>105458</v>
      </c>
      <c r="B58805" t="s">
        <v>6064</v>
      </c>
      <c r="C58805">
        <v>88316</v>
      </c>
      <c r="D58805">
        <v>0.18029999999999999</v>
      </c>
    </row>
    <row r="58806" spans="1:4" x14ac:dyDescent="0.2">
      <c r="A58806">
        <v>105458</v>
      </c>
      <c r="B58806" t="s">
        <v>80</v>
      </c>
      <c r="C58806">
        <v>45149</v>
      </c>
      <c r="D58806">
        <v>8.0999999999999996E-3</v>
      </c>
    </row>
    <row r="58807" spans="1:4" x14ac:dyDescent="0.2">
      <c r="A58807">
        <v>105458</v>
      </c>
      <c r="B58807" t="s">
        <v>6064</v>
      </c>
      <c r="C58807">
        <v>5930</v>
      </c>
      <c r="D58807">
        <v>2.7E-2</v>
      </c>
    </row>
    <row r="58808" spans="1:4" x14ac:dyDescent="0.2">
      <c r="A58808">
        <v>105458</v>
      </c>
      <c r="B58808" t="s">
        <v>6064</v>
      </c>
      <c r="C58808">
        <v>5928</v>
      </c>
      <c r="D58808">
        <v>6.3100000000000003E-2</v>
      </c>
    </row>
    <row r="58809" spans="1:4" x14ac:dyDescent="0.2">
      <c r="A58809">
        <v>105468</v>
      </c>
    </row>
    <row r="58810" spans="1:4" x14ac:dyDescent="0.2">
      <c r="A58810">
        <v>105468</v>
      </c>
      <c r="B58810" t="s">
        <v>6064</v>
      </c>
      <c r="C58810">
        <v>88316</v>
      </c>
      <c r="D58810">
        <v>0.18029999999999999</v>
      </c>
    </row>
    <row r="58811" spans="1:4" x14ac:dyDescent="0.2">
      <c r="A58811">
        <v>105468</v>
      </c>
      <c r="B58811" t="s">
        <v>80</v>
      </c>
      <c r="C58811">
        <v>45150</v>
      </c>
      <c r="D58811">
        <v>6.7999999999999996E-3</v>
      </c>
    </row>
    <row r="58812" spans="1:4" x14ac:dyDescent="0.2">
      <c r="A58812">
        <v>105468</v>
      </c>
      <c r="B58812" t="s">
        <v>6064</v>
      </c>
      <c r="C58812">
        <v>5930</v>
      </c>
      <c r="D58812">
        <v>2.7E-2</v>
      </c>
    </row>
    <row r="58813" spans="1:4" x14ac:dyDescent="0.2">
      <c r="A58813">
        <v>105468</v>
      </c>
      <c r="B58813" t="s">
        <v>6064</v>
      </c>
      <c r="C58813">
        <v>5928</v>
      </c>
      <c r="D58813">
        <v>6.3100000000000003E-2</v>
      </c>
    </row>
    <row r="58814" spans="1:4" x14ac:dyDescent="0.2">
      <c r="A58814">
        <v>105502</v>
      </c>
    </row>
    <row r="58815" spans="1:4" x14ac:dyDescent="0.2">
      <c r="A58815">
        <v>105502</v>
      </c>
      <c r="B58815" t="s">
        <v>6064</v>
      </c>
      <c r="C58815">
        <v>88316</v>
      </c>
      <c r="D58815">
        <v>0.18029999999999999</v>
      </c>
    </row>
    <row r="58816" spans="1:4" x14ac:dyDescent="0.2">
      <c r="A58816">
        <v>105502</v>
      </c>
      <c r="B58816" t="s">
        <v>80</v>
      </c>
      <c r="C58816">
        <v>45147</v>
      </c>
      <c r="D58816">
        <v>1.35E-2</v>
      </c>
    </row>
    <row r="58817" spans="1:4" x14ac:dyDescent="0.2">
      <c r="A58817">
        <v>105502</v>
      </c>
      <c r="B58817" t="s">
        <v>6064</v>
      </c>
      <c r="C58817">
        <v>5930</v>
      </c>
      <c r="D58817">
        <v>2.7E-2</v>
      </c>
    </row>
    <row r="58818" spans="1:4" x14ac:dyDescent="0.2">
      <c r="A58818">
        <v>105502</v>
      </c>
      <c r="B58818" t="s">
        <v>6064</v>
      </c>
      <c r="C58818">
        <v>5928</v>
      </c>
      <c r="D58818">
        <v>6.3100000000000003E-2</v>
      </c>
    </row>
    <row r="58819" spans="1:4" x14ac:dyDescent="0.2">
      <c r="A58819">
        <v>105434</v>
      </c>
    </row>
    <row r="58820" spans="1:4" x14ac:dyDescent="0.2">
      <c r="A58820">
        <v>105434</v>
      </c>
      <c r="B58820" t="s">
        <v>6064</v>
      </c>
      <c r="C58820">
        <v>88316</v>
      </c>
      <c r="D58820">
        <v>0.4733</v>
      </c>
    </row>
    <row r="58821" spans="1:4" x14ac:dyDescent="0.2">
      <c r="A58821">
        <v>105434</v>
      </c>
      <c r="B58821" t="s">
        <v>80</v>
      </c>
      <c r="C58821">
        <v>45148</v>
      </c>
      <c r="D58821">
        <v>2.6599999999999999E-2</v>
      </c>
    </row>
    <row r="58822" spans="1:4" x14ac:dyDescent="0.2">
      <c r="A58822">
        <v>105434</v>
      </c>
      <c r="B58822" t="s">
        <v>6064</v>
      </c>
      <c r="C58822">
        <v>5930</v>
      </c>
      <c r="D58822">
        <v>7.0999999999999994E-2</v>
      </c>
    </row>
    <row r="58823" spans="1:4" x14ac:dyDescent="0.2">
      <c r="A58823">
        <v>105434</v>
      </c>
      <c r="B58823" t="s">
        <v>6064</v>
      </c>
      <c r="C58823">
        <v>5928</v>
      </c>
      <c r="D58823">
        <v>0.1656</v>
      </c>
    </row>
    <row r="58824" spans="1:4" x14ac:dyDescent="0.2">
      <c r="A58824">
        <v>105459</v>
      </c>
    </row>
    <row r="58825" spans="1:4" x14ac:dyDescent="0.2">
      <c r="A58825">
        <v>105459</v>
      </c>
      <c r="B58825" t="s">
        <v>6064</v>
      </c>
      <c r="C58825">
        <v>88316</v>
      </c>
      <c r="D58825">
        <v>0.4733</v>
      </c>
    </row>
    <row r="58826" spans="1:4" x14ac:dyDescent="0.2">
      <c r="A58826">
        <v>105459</v>
      </c>
      <c r="B58826" t="s">
        <v>80</v>
      </c>
      <c r="C58826">
        <v>45149</v>
      </c>
      <c r="D58826">
        <v>2.1299999999999999E-2</v>
      </c>
    </row>
    <row r="58827" spans="1:4" x14ac:dyDescent="0.2">
      <c r="A58827">
        <v>105459</v>
      </c>
      <c r="B58827" t="s">
        <v>6064</v>
      </c>
      <c r="C58827">
        <v>5930</v>
      </c>
      <c r="D58827">
        <v>7.0999999999999994E-2</v>
      </c>
    </row>
    <row r="58828" spans="1:4" x14ac:dyDescent="0.2">
      <c r="A58828">
        <v>105459</v>
      </c>
      <c r="B58828" t="s">
        <v>6064</v>
      </c>
      <c r="C58828">
        <v>5928</v>
      </c>
      <c r="D58828">
        <v>0.1656</v>
      </c>
    </row>
    <row r="58829" spans="1:4" x14ac:dyDescent="0.2">
      <c r="A58829">
        <v>105469</v>
      </c>
    </row>
    <row r="58830" spans="1:4" x14ac:dyDescent="0.2">
      <c r="A58830">
        <v>105469</v>
      </c>
      <c r="B58830" t="s">
        <v>6064</v>
      </c>
      <c r="C58830">
        <v>88316</v>
      </c>
      <c r="D58830">
        <v>0.4733</v>
      </c>
    </row>
    <row r="58831" spans="1:4" x14ac:dyDescent="0.2">
      <c r="A58831">
        <v>105469</v>
      </c>
      <c r="B58831" t="s">
        <v>80</v>
      </c>
      <c r="C58831">
        <v>45150</v>
      </c>
      <c r="D58831">
        <v>1.77E-2</v>
      </c>
    </row>
    <row r="58832" spans="1:4" x14ac:dyDescent="0.2">
      <c r="A58832">
        <v>105469</v>
      </c>
      <c r="B58832" t="s">
        <v>6064</v>
      </c>
      <c r="C58832">
        <v>5930</v>
      </c>
      <c r="D58832">
        <v>7.0999999999999994E-2</v>
      </c>
    </row>
    <row r="58833" spans="1:4" x14ac:dyDescent="0.2">
      <c r="A58833">
        <v>105469</v>
      </c>
      <c r="B58833" t="s">
        <v>6064</v>
      </c>
      <c r="C58833">
        <v>5928</v>
      </c>
      <c r="D58833">
        <v>0.1656</v>
      </c>
    </row>
    <row r="58834" spans="1:4" x14ac:dyDescent="0.2">
      <c r="A58834">
        <v>105503</v>
      </c>
    </row>
    <row r="58835" spans="1:4" x14ac:dyDescent="0.2">
      <c r="A58835">
        <v>105503</v>
      </c>
      <c r="B58835" t="s">
        <v>6064</v>
      </c>
      <c r="C58835">
        <v>88316</v>
      </c>
      <c r="D58835">
        <v>0.4733</v>
      </c>
    </row>
    <row r="58836" spans="1:4" x14ac:dyDescent="0.2">
      <c r="A58836">
        <v>105503</v>
      </c>
      <c r="B58836" t="s">
        <v>80</v>
      </c>
      <c r="C58836">
        <v>45147</v>
      </c>
      <c r="D58836">
        <v>3.5499999999999997E-2</v>
      </c>
    </row>
    <row r="58837" spans="1:4" x14ac:dyDescent="0.2">
      <c r="A58837">
        <v>105503</v>
      </c>
      <c r="B58837" t="s">
        <v>6064</v>
      </c>
      <c r="C58837">
        <v>5930</v>
      </c>
      <c r="D58837">
        <v>7.0999999999999994E-2</v>
      </c>
    </row>
    <row r="58838" spans="1:4" x14ac:dyDescent="0.2">
      <c r="A58838">
        <v>105503</v>
      </c>
      <c r="B58838" t="s">
        <v>6064</v>
      </c>
      <c r="C58838">
        <v>5928</v>
      </c>
      <c r="D58838">
        <v>0.1656</v>
      </c>
    </row>
    <row r="58839" spans="1:4" x14ac:dyDescent="0.2">
      <c r="A58839">
        <v>105472</v>
      </c>
    </row>
    <row r="58840" spans="1:4" x14ac:dyDescent="0.2">
      <c r="A58840">
        <v>105472</v>
      </c>
      <c r="B58840" t="s">
        <v>6064</v>
      </c>
      <c r="C58840">
        <v>88316</v>
      </c>
      <c r="D58840">
        <v>13.289099999999999</v>
      </c>
    </row>
    <row r="58841" spans="1:4" x14ac:dyDescent="0.2">
      <c r="A58841">
        <v>105472</v>
      </c>
      <c r="B58841" t="s">
        <v>80</v>
      </c>
      <c r="C58841">
        <v>45148</v>
      </c>
      <c r="D58841">
        <v>6.9199999999999998E-2</v>
      </c>
    </row>
    <row r="58842" spans="1:4" x14ac:dyDescent="0.2">
      <c r="A58842">
        <v>105413</v>
      </c>
    </row>
    <row r="58843" spans="1:4" x14ac:dyDescent="0.2">
      <c r="A58843">
        <v>105413</v>
      </c>
      <c r="B58843" t="s">
        <v>6064</v>
      </c>
      <c r="C58843">
        <v>88316</v>
      </c>
      <c r="D58843">
        <v>13.289099999999999</v>
      </c>
    </row>
    <row r="58844" spans="1:4" x14ac:dyDescent="0.2">
      <c r="A58844">
        <v>105413</v>
      </c>
      <c r="B58844" t="s">
        <v>80</v>
      </c>
      <c r="C58844">
        <v>45149</v>
      </c>
      <c r="D58844">
        <v>5.5399999999999998E-2</v>
      </c>
    </row>
    <row r="58845" spans="1:4" x14ac:dyDescent="0.2">
      <c r="A58845">
        <v>105423</v>
      </c>
    </row>
    <row r="58846" spans="1:4" x14ac:dyDescent="0.2">
      <c r="A58846">
        <v>105423</v>
      </c>
      <c r="B58846" t="s">
        <v>6064</v>
      </c>
      <c r="C58846">
        <v>88316</v>
      </c>
      <c r="D58846">
        <v>13.289099999999999</v>
      </c>
    </row>
    <row r="58847" spans="1:4" x14ac:dyDescent="0.2">
      <c r="A58847">
        <v>105423</v>
      </c>
      <c r="B58847" t="s">
        <v>80</v>
      </c>
      <c r="C58847">
        <v>45150</v>
      </c>
      <c r="D58847">
        <v>4.6100000000000002E-2</v>
      </c>
    </row>
    <row r="58848" spans="1:4" x14ac:dyDescent="0.2">
      <c r="A58848">
        <v>105447</v>
      </c>
    </row>
    <row r="58849" spans="1:4" x14ac:dyDescent="0.2">
      <c r="A58849">
        <v>105447</v>
      </c>
      <c r="B58849" t="s">
        <v>6064</v>
      </c>
      <c r="C58849">
        <v>88316</v>
      </c>
      <c r="D58849">
        <v>13.289099999999999</v>
      </c>
    </row>
    <row r="58850" spans="1:4" x14ac:dyDescent="0.2">
      <c r="A58850">
        <v>105447</v>
      </c>
      <c r="B58850" t="s">
        <v>80</v>
      </c>
      <c r="C58850">
        <v>45147</v>
      </c>
      <c r="D58850">
        <v>9.2299999999999993E-2</v>
      </c>
    </row>
    <row r="58851" spans="1:4" x14ac:dyDescent="0.2">
      <c r="A58851">
        <v>105408</v>
      </c>
    </row>
    <row r="58852" spans="1:4" x14ac:dyDescent="0.2">
      <c r="A58852">
        <v>105408</v>
      </c>
      <c r="B58852" t="s">
        <v>6064</v>
      </c>
      <c r="C58852">
        <v>88316</v>
      </c>
      <c r="D58852">
        <v>11.394600000000001</v>
      </c>
    </row>
    <row r="58853" spans="1:4" x14ac:dyDescent="0.2">
      <c r="A58853">
        <v>105408</v>
      </c>
      <c r="B58853" t="s">
        <v>80</v>
      </c>
      <c r="C58853">
        <v>45148</v>
      </c>
      <c r="D58853">
        <v>5.9299999999999999E-2</v>
      </c>
    </row>
    <row r="58854" spans="1:4" x14ac:dyDescent="0.2">
      <c r="A58854">
        <v>105479</v>
      </c>
    </row>
    <row r="58855" spans="1:4" x14ac:dyDescent="0.2">
      <c r="A58855">
        <v>105479</v>
      </c>
      <c r="B58855" t="s">
        <v>6064</v>
      </c>
      <c r="C58855">
        <v>88316</v>
      </c>
      <c r="D58855">
        <v>11.394600000000001</v>
      </c>
    </row>
    <row r="58856" spans="1:4" x14ac:dyDescent="0.2">
      <c r="A58856">
        <v>105479</v>
      </c>
      <c r="B58856" t="s">
        <v>80</v>
      </c>
      <c r="C58856">
        <v>45149</v>
      </c>
      <c r="D58856">
        <v>4.7500000000000001E-2</v>
      </c>
    </row>
    <row r="58857" spans="1:4" x14ac:dyDescent="0.2">
      <c r="A58857">
        <v>105422</v>
      </c>
    </row>
    <row r="58858" spans="1:4" x14ac:dyDescent="0.2">
      <c r="A58858">
        <v>105422</v>
      </c>
      <c r="B58858" t="s">
        <v>6064</v>
      </c>
      <c r="C58858">
        <v>88316</v>
      </c>
      <c r="D58858">
        <v>11.394600000000001</v>
      </c>
    </row>
    <row r="58859" spans="1:4" x14ac:dyDescent="0.2">
      <c r="A58859">
        <v>105422</v>
      </c>
      <c r="B58859" t="s">
        <v>80</v>
      </c>
      <c r="C58859">
        <v>45150</v>
      </c>
      <c r="D58859">
        <v>3.9600000000000003E-2</v>
      </c>
    </row>
    <row r="58860" spans="1:4" x14ac:dyDescent="0.2">
      <c r="A58860">
        <v>105446</v>
      </c>
    </row>
    <row r="58861" spans="1:4" x14ac:dyDescent="0.2">
      <c r="A58861">
        <v>105446</v>
      </c>
      <c r="B58861" t="s">
        <v>6064</v>
      </c>
      <c r="C58861">
        <v>88316</v>
      </c>
      <c r="D58861">
        <v>11.394600000000001</v>
      </c>
    </row>
    <row r="58862" spans="1:4" x14ac:dyDescent="0.2">
      <c r="A58862">
        <v>105446</v>
      </c>
      <c r="B58862" t="s">
        <v>80</v>
      </c>
      <c r="C58862">
        <v>45147</v>
      </c>
      <c r="D58862">
        <v>7.9100000000000004E-2</v>
      </c>
    </row>
    <row r="58863" spans="1:4" x14ac:dyDescent="0.2">
      <c r="A58863">
        <v>105474</v>
      </c>
    </row>
    <row r="58864" spans="1:4" x14ac:dyDescent="0.2">
      <c r="A58864">
        <v>105474</v>
      </c>
      <c r="B58864" t="s">
        <v>6064</v>
      </c>
      <c r="C58864">
        <v>88316</v>
      </c>
      <c r="D58864">
        <v>12.003</v>
      </c>
    </row>
    <row r="58865" spans="1:4" x14ac:dyDescent="0.2">
      <c r="A58865">
        <v>105474</v>
      </c>
      <c r="B58865" t="s">
        <v>80</v>
      </c>
      <c r="C58865">
        <v>45148</v>
      </c>
      <c r="D58865">
        <v>6.25E-2</v>
      </c>
    </row>
    <row r="58866" spans="1:4" x14ac:dyDescent="0.2">
      <c r="A58866">
        <v>105480</v>
      </c>
    </row>
    <row r="58867" spans="1:4" x14ac:dyDescent="0.2">
      <c r="A58867">
        <v>105480</v>
      </c>
      <c r="B58867" t="s">
        <v>6064</v>
      </c>
      <c r="C58867">
        <v>88316</v>
      </c>
      <c r="D58867">
        <v>12.003</v>
      </c>
    </row>
    <row r="58868" spans="1:4" x14ac:dyDescent="0.2">
      <c r="A58868">
        <v>105480</v>
      </c>
      <c r="B58868" t="s">
        <v>80</v>
      </c>
      <c r="C58868">
        <v>45149</v>
      </c>
      <c r="D58868">
        <v>0.05</v>
      </c>
    </row>
    <row r="58869" spans="1:4" x14ac:dyDescent="0.2">
      <c r="A58869">
        <v>105481</v>
      </c>
    </row>
    <row r="58870" spans="1:4" x14ac:dyDescent="0.2">
      <c r="A58870">
        <v>105481</v>
      </c>
      <c r="B58870" t="s">
        <v>6064</v>
      </c>
      <c r="C58870">
        <v>88316</v>
      </c>
      <c r="D58870">
        <v>12.003</v>
      </c>
    </row>
    <row r="58871" spans="1:4" x14ac:dyDescent="0.2">
      <c r="A58871">
        <v>105481</v>
      </c>
      <c r="B58871" t="s">
        <v>80</v>
      </c>
      <c r="C58871">
        <v>45150</v>
      </c>
      <c r="D58871">
        <v>4.1700000000000001E-2</v>
      </c>
    </row>
    <row r="58872" spans="1:4" x14ac:dyDescent="0.2">
      <c r="A58872">
        <v>105449</v>
      </c>
    </row>
    <row r="58873" spans="1:4" x14ac:dyDescent="0.2">
      <c r="A58873">
        <v>105449</v>
      </c>
      <c r="B58873" t="s">
        <v>6064</v>
      </c>
      <c r="C58873">
        <v>88316</v>
      </c>
      <c r="D58873">
        <v>12.003</v>
      </c>
    </row>
    <row r="58874" spans="1:4" x14ac:dyDescent="0.2">
      <c r="A58874">
        <v>105449</v>
      </c>
      <c r="B58874" t="s">
        <v>80</v>
      </c>
      <c r="C58874">
        <v>45147</v>
      </c>
      <c r="D58874">
        <v>8.3400000000000002E-2</v>
      </c>
    </row>
    <row r="58875" spans="1:4" x14ac:dyDescent="0.2">
      <c r="A58875">
        <v>105511</v>
      </c>
    </row>
    <row r="58876" spans="1:4" x14ac:dyDescent="0.2">
      <c r="A58876">
        <v>105511</v>
      </c>
      <c r="B58876" t="s">
        <v>80</v>
      </c>
      <c r="C58876">
        <v>45147</v>
      </c>
      <c r="D58876">
        <v>7.4000000000000003E-6</v>
      </c>
    </row>
    <row r="58877" spans="1:4" x14ac:dyDescent="0.2">
      <c r="A58877">
        <v>105507</v>
      </c>
    </row>
    <row r="58878" spans="1:4" x14ac:dyDescent="0.2">
      <c r="A58878">
        <v>105507</v>
      </c>
      <c r="B58878" t="s">
        <v>80</v>
      </c>
      <c r="C58878">
        <v>45147</v>
      </c>
      <c r="D58878">
        <v>9.7999999999999993E-6</v>
      </c>
    </row>
    <row r="58879" spans="1:4" x14ac:dyDescent="0.2">
      <c r="A58879">
        <v>105512</v>
      </c>
    </row>
    <row r="58880" spans="1:4" x14ac:dyDescent="0.2">
      <c r="A58880">
        <v>105512</v>
      </c>
      <c r="B58880" t="s">
        <v>80</v>
      </c>
      <c r="C58880">
        <v>45148</v>
      </c>
      <c r="D58880">
        <v>4.4000000000000002E-6</v>
      </c>
    </row>
    <row r="58881" spans="1:4" x14ac:dyDescent="0.2">
      <c r="A58881">
        <v>105508</v>
      </c>
    </row>
    <row r="58882" spans="1:4" x14ac:dyDescent="0.2">
      <c r="A58882">
        <v>105508</v>
      </c>
      <c r="B58882" t="s">
        <v>80</v>
      </c>
      <c r="C58882">
        <v>45148</v>
      </c>
      <c r="D58882">
        <v>5.9000000000000003E-6</v>
      </c>
    </row>
    <row r="58883" spans="1:4" x14ac:dyDescent="0.2">
      <c r="A58883">
        <v>105513</v>
      </c>
    </row>
    <row r="58884" spans="1:4" x14ac:dyDescent="0.2">
      <c r="A58884">
        <v>105513</v>
      </c>
      <c r="B58884" t="s">
        <v>80</v>
      </c>
      <c r="C58884">
        <v>45149</v>
      </c>
      <c r="D58884">
        <v>2.9000000000000002E-6</v>
      </c>
    </row>
    <row r="58885" spans="1:4" x14ac:dyDescent="0.2">
      <c r="A58885">
        <v>105509</v>
      </c>
    </row>
    <row r="58886" spans="1:4" x14ac:dyDescent="0.2">
      <c r="A58886">
        <v>105509</v>
      </c>
      <c r="B58886" t="s">
        <v>80</v>
      </c>
      <c r="C58886">
        <v>45149</v>
      </c>
      <c r="D58886">
        <v>3.8999999999999999E-6</v>
      </c>
    </row>
    <row r="58887" spans="1:4" x14ac:dyDescent="0.2">
      <c r="A58887">
        <v>105514</v>
      </c>
    </row>
    <row r="58888" spans="1:4" x14ac:dyDescent="0.2">
      <c r="A58888">
        <v>105514</v>
      </c>
      <c r="B58888" t="s">
        <v>80</v>
      </c>
      <c r="C58888">
        <v>45150</v>
      </c>
      <c r="D58888">
        <v>2.2000000000000001E-6</v>
      </c>
    </row>
    <row r="58889" spans="1:4" x14ac:dyDescent="0.2">
      <c r="A58889">
        <v>105510</v>
      </c>
    </row>
    <row r="58890" spans="1:4" x14ac:dyDescent="0.2">
      <c r="A58890">
        <v>105510</v>
      </c>
      <c r="B58890" t="s">
        <v>80</v>
      </c>
      <c r="C58890">
        <v>45150</v>
      </c>
      <c r="D58890">
        <v>3.0000000000000001E-6</v>
      </c>
    </row>
    <row r="58891" spans="1:4" x14ac:dyDescent="0.2">
      <c r="A58891">
        <v>100207</v>
      </c>
    </row>
    <row r="58892" spans="1:4" x14ac:dyDescent="0.2">
      <c r="A58892">
        <v>100207</v>
      </c>
      <c r="B58892" t="s">
        <v>6064</v>
      </c>
      <c r="C58892">
        <v>90693</v>
      </c>
      <c r="D58892">
        <v>3.6753</v>
      </c>
    </row>
    <row r="58893" spans="1:4" x14ac:dyDescent="0.2">
      <c r="A58893">
        <v>100207</v>
      </c>
      <c r="B58893" t="s">
        <v>6064</v>
      </c>
      <c r="C58893">
        <v>90692</v>
      </c>
      <c r="D58893">
        <v>1.8184</v>
      </c>
    </row>
    <row r="58894" spans="1:4" x14ac:dyDescent="0.2">
      <c r="A58894">
        <v>100207</v>
      </c>
      <c r="B58894" t="s">
        <v>6064</v>
      </c>
      <c r="C58894">
        <v>88316</v>
      </c>
      <c r="D58894">
        <v>1.8184</v>
      </c>
    </row>
    <row r="58895" spans="1:4" x14ac:dyDescent="0.2">
      <c r="A58895">
        <v>100211</v>
      </c>
    </row>
    <row r="58896" spans="1:4" x14ac:dyDescent="0.2">
      <c r="A58896">
        <v>100211</v>
      </c>
      <c r="B58896" t="s">
        <v>6064</v>
      </c>
      <c r="C58896">
        <v>88316</v>
      </c>
      <c r="D58896">
        <v>0.32129999999999997</v>
      </c>
    </row>
    <row r="58897" spans="1:4" x14ac:dyDescent="0.2">
      <c r="A58897">
        <v>100210</v>
      </c>
    </row>
    <row r="58898" spans="1:4" x14ac:dyDescent="0.2">
      <c r="A58898">
        <v>100210</v>
      </c>
      <c r="B58898" t="s">
        <v>6064</v>
      </c>
      <c r="C58898">
        <v>88316</v>
      </c>
      <c r="D58898">
        <v>0.83260000000000001</v>
      </c>
    </row>
    <row r="58899" spans="1:4" x14ac:dyDescent="0.2">
      <c r="A58899">
        <v>100221</v>
      </c>
    </row>
    <row r="58900" spans="1:4" x14ac:dyDescent="0.2">
      <c r="A58900">
        <v>100221</v>
      </c>
      <c r="B58900" t="s">
        <v>6064</v>
      </c>
      <c r="C58900">
        <v>88316</v>
      </c>
      <c r="D58900">
        <v>1.4716</v>
      </c>
    </row>
    <row r="58901" spans="1:4" x14ac:dyDescent="0.2">
      <c r="A58901">
        <v>100203</v>
      </c>
    </row>
    <row r="58902" spans="1:4" x14ac:dyDescent="0.2">
      <c r="A58902">
        <v>100203</v>
      </c>
      <c r="B58902" t="s">
        <v>6064</v>
      </c>
      <c r="C58902">
        <v>88316</v>
      </c>
      <c r="D58902">
        <v>5.16E-2</v>
      </c>
    </row>
    <row r="58903" spans="1:4" x14ac:dyDescent="0.2">
      <c r="A58903">
        <v>100202</v>
      </c>
    </row>
    <row r="58904" spans="1:4" x14ac:dyDescent="0.2">
      <c r="A58904">
        <v>100202</v>
      </c>
      <c r="B58904" t="s">
        <v>6064</v>
      </c>
      <c r="C58904">
        <v>88316</v>
      </c>
      <c r="D58904">
        <v>4.36E-2</v>
      </c>
    </row>
    <row r="58905" spans="1:4" x14ac:dyDescent="0.2">
      <c r="A58905">
        <v>100201</v>
      </c>
    </row>
    <row r="58906" spans="1:4" x14ac:dyDescent="0.2">
      <c r="A58906">
        <v>100201</v>
      </c>
      <c r="B58906" t="s">
        <v>6064</v>
      </c>
      <c r="C58906">
        <v>88316</v>
      </c>
      <c r="D58906">
        <v>3.73E-2</v>
      </c>
    </row>
    <row r="58907" spans="1:4" x14ac:dyDescent="0.2">
      <c r="A58907">
        <v>100216</v>
      </c>
    </row>
    <row r="58908" spans="1:4" x14ac:dyDescent="0.2">
      <c r="A58908">
        <v>100216</v>
      </c>
      <c r="B58908" t="s">
        <v>6064</v>
      </c>
      <c r="C58908">
        <v>88316</v>
      </c>
      <c r="D58908">
        <v>4.5199999999999997E-2</v>
      </c>
    </row>
    <row r="58909" spans="1:4" x14ac:dyDescent="0.2">
      <c r="A58909">
        <v>100215</v>
      </c>
    </row>
    <row r="58910" spans="1:4" x14ac:dyDescent="0.2">
      <c r="A58910">
        <v>100215</v>
      </c>
      <c r="B58910" t="s">
        <v>6064</v>
      </c>
      <c r="C58910">
        <v>88316</v>
      </c>
      <c r="D58910">
        <v>0.16769999999999999</v>
      </c>
    </row>
    <row r="58911" spans="1:4" x14ac:dyDescent="0.2">
      <c r="A58911">
        <v>100214</v>
      </c>
    </row>
    <row r="58912" spans="1:4" x14ac:dyDescent="0.2">
      <c r="A58912">
        <v>100214</v>
      </c>
      <c r="B58912" t="s">
        <v>6064</v>
      </c>
      <c r="C58912">
        <v>88316</v>
      </c>
      <c r="D58912">
        <v>0.19570000000000001</v>
      </c>
    </row>
    <row r="58913" spans="1:4" x14ac:dyDescent="0.2">
      <c r="A58913">
        <v>100223</v>
      </c>
    </row>
    <row r="58914" spans="1:4" x14ac:dyDescent="0.2">
      <c r="A58914">
        <v>100223</v>
      </c>
      <c r="B58914" t="s">
        <v>6064</v>
      </c>
      <c r="C58914">
        <v>88316</v>
      </c>
      <c r="D58914">
        <v>0.26090000000000002</v>
      </c>
    </row>
    <row r="58915" spans="1:4" x14ac:dyDescent="0.2">
      <c r="A58915">
        <v>100280</v>
      </c>
    </row>
    <row r="58916" spans="1:4" x14ac:dyDescent="0.2">
      <c r="A58916">
        <v>100280</v>
      </c>
      <c r="B58916" t="s">
        <v>6064</v>
      </c>
      <c r="C58916">
        <v>88316</v>
      </c>
      <c r="D58916">
        <v>0.85570000000000002</v>
      </c>
    </row>
    <row r="58917" spans="1:4" x14ac:dyDescent="0.2">
      <c r="A58917">
        <v>100270</v>
      </c>
    </row>
    <row r="58918" spans="1:4" x14ac:dyDescent="0.2">
      <c r="A58918">
        <v>100270</v>
      </c>
      <c r="B58918" t="s">
        <v>6064</v>
      </c>
      <c r="C58918">
        <v>88316</v>
      </c>
      <c r="D58918">
        <v>2.9194</v>
      </c>
    </row>
    <row r="58919" spans="1:4" x14ac:dyDescent="0.2">
      <c r="A58919">
        <v>100286</v>
      </c>
    </row>
    <row r="58920" spans="1:4" x14ac:dyDescent="0.2">
      <c r="A58920">
        <v>100286</v>
      </c>
      <c r="B58920" t="s">
        <v>6064</v>
      </c>
      <c r="C58920">
        <v>88316</v>
      </c>
      <c r="D58920">
        <v>0.63890000000000002</v>
      </c>
    </row>
    <row r="58921" spans="1:4" x14ac:dyDescent="0.2">
      <c r="A58921">
        <v>100213</v>
      </c>
    </row>
    <row r="58922" spans="1:4" x14ac:dyDescent="0.2">
      <c r="A58922">
        <v>100213</v>
      </c>
      <c r="B58922" t="s">
        <v>6064</v>
      </c>
      <c r="C58922">
        <v>88316</v>
      </c>
      <c r="D58922">
        <v>0.1275</v>
      </c>
    </row>
    <row r="58923" spans="1:4" x14ac:dyDescent="0.2">
      <c r="A58923">
        <v>100212</v>
      </c>
    </row>
    <row r="58924" spans="1:4" x14ac:dyDescent="0.2">
      <c r="A58924">
        <v>100212</v>
      </c>
      <c r="B58924" t="s">
        <v>6064</v>
      </c>
      <c r="C58924">
        <v>88316</v>
      </c>
      <c r="D58924">
        <v>0.3548</v>
      </c>
    </row>
    <row r="58925" spans="1:4" x14ac:dyDescent="0.2">
      <c r="A58925">
        <v>100222</v>
      </c>
    </row>
    <row r="58926" spans="1:4" x14ac:dyDescent="0.2">
      <c r="A58926">
        <v>100222</v>
      </c>
      <c r="B58926" t="s">
        <v>6064</v>
      </c>
      <c r="C58926">
        <v>88316</v>
      </c>
      <c r="D58926">
        <v>0.5575</v>
      </c>
    </row>
    <row r="58927" spans="1:4" x14ac:dyDescent="0.2">
      <c r="A58927">
        <v>100226</v>
      </c>
    </row>
    <row r="58928" spans="1:4" x14ac:dyDescent="0.2">
      <c r="A58928">
        <v>100226</v>
      </c>
      <c r="B58928" t="s">
        <v>6064</v>
      </c>
      <c r="C58928">
        <v>88316</v>
      </c>
      <c r="D58928">
        <v>3.2099999999999997E-2</v>
      </c>
    </row>
    <row r="58929" spans="1:4" x14ac:dyDescent="0.2">
      <c r="A58929">
        <v>100200</v>
      </c>
    </row>
    <row r="58930" spans="1:4" x14ac:dyDescent="0.2">
      <c r="A58930">
        <v>100200</v>
      </c>
      <c r="B58930" t="s">
        <v>6064</v>
      </c>
      <c r="C58930">
        <v>88316</v>
      </c>
      <c r="D58930">
        <v>1.8800000000000001E-2</v>
      </c>
    </row>
    <row r="58931" spans="1:4" x14ac:dyDescent="0.2">
      <c r="A58931">
        <v>100199</v>
      </c>
    </row>
    <row r="58932" spans="1:4" x14ac:dyDescent="0.2">
      <c r="A58932">
        <v>100199</v>
      </c>
      <c r="B58932" t="s">
        <v>6064</v>
      </c>
      <c r="C58932">
        <v>88316</v>
      </c>
      <c r="D58932">
        <v>1.54E-2</v>
      </c>
    </row>
    <row r="58933" spans="1:4" x14ac:dyDescent="0.2">
      <c r="A58933">
        <v>100198</v>
      </c>
    </row>
    <row r="58934" spans="1:4" x14ac:dyDescent="0.2">
      <c r="A58934">
        <v>100198</v>
      </c>
      <c r="B58934" t="s">
        <v>6064</v>
      </c>
      <c r="C58934">
        <v>88316</v>
      </c>
      <c r="D58934">
        <v>1.2800000000000001E-2</v>
      </c>
    </row>
    <row r="58935" spans="1:4" x14ac:dyDescent="0.2">
      <c r="A58935">
        <v>100283</v>
      </c>
    </row>
    <row r="58936" spans="1:4" x14ac:dyDescent="0.2">
      <c r="A58936">
        <v>100283</v>
      </c>
      <c r="B58936" t="s">
        <v>6064</v>
      </c>
      <c r="C58936">
        <v>88316</v>
      </c>
      <c r="D58936">
        <v>1.1788000000000001</v>
      </c>
    </row>
    <row r="58937" spans="1:4" x14ac:dyDescent="0.2">
      <c r="A58937">
        <v>100227</v>
      </c>
    </row>
    <row r="58938" spans="1:4" x14ac:dyDescent="0.2">
      <c r="A58938">
        <v>100227</v>
      </c>
      <c r="B58938" t="s">
        <v>6064</v>
      </c>
      <c r="C58938">
        <v>88316</v>
      </c>
      <c r="D58938">
        <v>4.7399999999999998E-2</v>
      </c>
    </row>
    <row r="58939" spans="1:4" x14ac:dyDescent="0.2">
      <c r="A58939">
        <v>100205</v>
      </c>
    </row>
    <row r="58940" spans="1:4" x14ac:dyDescent="0.2">
      <c r="A58940">
        <v>100205</v>
      </c>
      <c r="B58940" t="s">
        <v>6064</v>
      </c>
      <c r="C58940">
        <v>88316</v>
      </c>
      <c r="D58940">
        <v>68.3065</v>
      </c>
    </row>
    <row r="58941" spans="1:4" x14ac:dyDescent="0.2">
      <c r="A58941">
        <v>100206</v>
      </c>
    </row>
    <row r="58942" spans="1:4" x14ac:dyDescent="0.2">
      <c r="A58942">
        <v>100206</v>
      </c>
      <c r="B58942" t="s">
        <v>6064</v>
      </c>
      <c r="C58942">
        <v>88316</v>
      </c>
      <c r="D58942">
        <v>49.374000000000002</v>
      </c>
    </row>
    <row r="58943" spans="1:4" x14ac:dyDescent="0.2">
      <c r="A58943">
        <v>100281</v>
      </c>
    </row>
    <row r="58944" spans="1:4" x14ac:dyDescent="0.2">
      <c r="A58944">
        <v>100281</v>
      </c>
      <c r="B58944" t="s">
        <v>6064</v>
      </c>
      <c r="C58944">
        <v>90687</v>
      </c>
      <c r="D58944">
        <v>2.4199999999999999E-2</v>
      </c>
    </row>
    <row r="58945" spans="1:4" x14ac:dyDescent="0.2">
      <c r="A58945">
        <v>100281</v>
      </c>
      <c r="B58945" t="s">
        <v>6064</v>
      </c>
      <c r="C58945">
        <v>90686</v>
      </c>
      <c r="D58945">
        <v>1.2E-2</v>
      </c>
    </row>
    <row r="58946" spans="1:4" x14ac:dyDescent="0.2">
      <c r="A58946">
        <v>100281</v>
      </c>
      <c r="B58946" t="s">
        <v>6064</v>
      </c>
      <c r="C58946">
        <v>88316</v>
      </c>
      <c r="D58946">
        <v>1.2E-2</v>
      </c>
    </row>
    <row r="58947" spans="1:4" x14ac:dyDescent="0.2">
      <c r="A58947">
        <v>100219</v>
      </c>
    </row>
    <row r="58948" spans="1:4" x14ac:dyDescent="0.2">
      <c r="A58948">
        <v>100219</v>
      </c>
      <c r="B58948" t="s">
        <v>6064</v>
      </c>
      <c r="C58948">
        <v>90687</v>
      </c>
      <c r="D58948">
        <v>3.0999999999999999E-3</v>
      </c>
    </row>
    <row r="58949" spans="1:4" x14ac:dyDescent="0.2">
      <c r="A58949">
        <v>100219</v>
      </c>
      <c r="B58949" t="s">
        <v>6064</v>
      </c>
      <c r="C58949">
        <v>90686</v>
      </c>
      <c r="D58949">
        <v>1.5E-3</v>
      </c>
    </row>
    <row r="58950" spans="1:4" x14ac:dyDescent="0.2">
      <c r="A58950">
        <v>100219</v>
      </c>
      <c r="B58950" t="s">
        <v>6064</v>
      </c>
      <c r="C58950">
        <v>88316</v>
      </c>
      <c r="D58950">
        <v>1.5E-3</v>
      </c>
    </row>
    <row r="58951" spans="1:4" x14ac:dyDescent="0.2">
      <c r="A58951">
        <v>100218</v>
      </c>
    </row>
    <row r="58952" spans="1:4" x14ac:dyDescent="0.2">
      <c r="A58952">
        <v>100218</v>
      </c>
      <c r="B58952" t="s">
        <v>6064</v>
      </c>
      <c r="C58952">
        <v>90687</v>
      </c>
      <c r="D58952">
        <v>1.3599999999999999E-2</v>
      </c>
    </row>
    <row r="58953" spans="1:4" x14ac:dyDescent="0.2">
      <c r="A58953">
        <v>100218</v>
      </c>
      <c r="B58953" t="s">
        <v>6064</v>
      </c>
      <c r="C58953">
        <v>90686</v>
      </c>
      <c r="D58953">
        <v>6.7000000000000002E-3</v>
      </c>
    </row>
    <row r="58954" spans="1:4" x14ac:dyDescent="0.2">
      <c r="A58954">
        <v>100218</v>
      </c>
      <c r="B58954" t="s">
        <v>6064</v>
      </c>
      <c r="C58954">
        <v>88316</v>
      </c>
      <c r="D58954">
        <v>6.7000000000000002E-3</v>
      </c>
    </row>
    <row r="58955" spans="1:4" x14ac:dyDescent="0.2">
      <c r="A58955">
        <v>100217</v>
      </c>
    </row>
    <row r="58956" spans="1:4" x14ac:dyDescent="0.2">
      <c r="A58956">
        <v>100217</v>
      </c>
      <c r="B58956" t="s">
        <v>6064</v>
      </c>
      <c r="C58956">
        <v>90687</v>
      </c>
      <c r="D58956">
        <v>1.9800000000000002E-2</v>
      </c>
    </row>
    <row r="58957" spans="1:4" x14ac:dyDescent="0.2">
      <c r="A58957">
        <v>100217</v>
      </c>
      <c r="B58957" t="s">
        <v>6064</v>
      </c>
      <c r="C58957">
        <v>90686</v>
      </c>
      <c r="D58957">
        <v>9.7999999999999997E-3</v>
      </c>
    </row>
    <row r="58958" spans="1:4" x14ac:dyDescent="0.2">
      <c r="A58958">
        <v>100217</v>
      </c>
      <c r="B58958" t="s">
        <v>6064</v>
      </c>
      <c r="C58958">
        <v>88316</v>
      </c>
      <c r="D58958">
        <v>9.7999999999999997E-3</v>
      </c>
    </row>
    <row r="58959" spans="1:4" x14ac:dyDescent="0.2">
      <c r="A58959">
        <v>100224</v>
      </c>
    </row>
    <row r="58960" spans="1:4" x14ac:dyDescent="0.2">
      <c r="A58960">
        <v>100224</v>
      </c>
      <c r="B58960" t="s">
        <v>6064</v>
      </c>
      <c r="C58960">
        <v>90687</v>
      </c>
      <c r="D58960">
        <v>1.9800000000000002E-2</v>
      </c>
    </row>
    <row r="58961" spans="1:4" x14ac:dyDescent="0.2">
      <c r="A58961">
        <v>100224</v>
      </c>
      <c r="B58961" t="s">
        <v>6064</v>
      </c>
      <c r="C58961">
        <v>90686</v>
      </c>
      <c r="D58961">
        <v>9.7999999999999997E-3</v>
      </c>
    </row>
    <row r="58962" spans="1:4" x14ac:dyDescent="0.2">
      <c r="A58962">
        <v>100224</v>
      </c>
      <c r="B58962" t="s">
        <v>6064</v>
      </c>
      <c r="C58962">
        <v>88316</v>
      </c>
      <c r="D58962">
        <v>9.7999999999999997E-3</v>
      </c>
    </row>
    <row r="58963" spans="1:4" x14ac:dyDescent="0.2">
      <c r="A58963">
        <v>100228</v>
      </c>
    </row>
    <row r="58964" spans="1:4" x14ac:dyDescent="0.2">
      <c r="A58964">
        <v>100228</v>
      </c>
      <c r="B58964" t="s">
        <v>6064</v>
      </c>
      <c r="C58964">
        <v>90687</v>
      </c>
      <c r="D58964">
        <v>2E-3</v>
      </c>
    </row>
    <row r="58965" spans="1:4" x14ac:dyDescent="0.2">
      <c r="A58965">
        <v>100228</v>
      </c>
      <c r="B58965" t="s">
        <v>6064</v>
      </c>
      <c r="C58965">
        <v>90686</v>
      </c>
      <c r="D58965">
        <v>1E-3</v>
      </c>
    </row>
    <row r="58966" spans="1:4" x14ac:dyDescent="0.2">
      <c r="A58966">
        <v>100228</v>
      </c>
      <c r="B58966" t="s">
        <v>6064</v>
      </c>
      <c r="C58966">
        <v>88316</v>
      </c>
      <c r="D58966">
        <v>1E-3</v>
      </c>
    </row>
    <row r="58967" spans="1:4" x14ac:dyDescent="0.2">
      <c r="A58967">
        <v>100204</v>
      </c>
    </row>
    <row r="58968" spans="1:4" x14ac:dyDescent="0.2">
      <c r="A58968">
        <v>100204</v>
      </c>
      <c r="B58968" t="s">
        <v>6064</v>
      </c>
      <c r="C58968">
        <v>90687</v>
      </c>
      <c r="D58968">
        <v>6.9999999999999999E-4</v>
      </c>
    </row>
    <row r="58969" spans="1:4" x14ac:dyDescent="0.2">
      <c r="A58969">
        <v>100204</v>
      </c>
      <c r="B58969" t="s">
        <v>6064</v>
      </c>
      <c r="C58969">
        <v>90686</v>
      </c>
      <c r="D58969">
        <v>4.0000000000000002E-4</v>
      </c>
    </row>
    <row r="58970" spans="1:4" x14ac:dyDescent="0.2">
      <c r="A58970">
        <v>100204</v>
      </c>
      <c r="B58970" t="s">
        <v>6064</v>
      </c>
      <c r="C58970">
        <v>88316</v>
      </c>
      <c r="D58970">
        <v>6.9999999999999999E-4</v>
      </c>
    </row>
    <row r="58971" spans="1:4" x14ac:dyDescent="0.2">
      <c r="A58971">
        <v>100284</v>
      </c>
    </row>
    <row r="58972" spans="1:4" x14ac:dyDescent="0.2">
      <c r="A58972">
        <v>100284</v>
      </c>
      <c r="B58972" t="s">
        <v>6064</v>
      </c>
      <c r="C58972">
        <v>90687</v>
      </c>
      <c r="D58972">
        <v>7.0699999999999999E-2</v>
      </c>
    </row>
    <row r="58973" spans="1:4" x14ac:dyDescent="0.2">
      <c r="A58973">
        <v>100284</v>
      </c>
      <c r="B58973" t="s">
        <v>6064</v>
      </c>
      <c r="C58973">
        <v>90686</v>
      </c>
      <c r="D58973">
        <v>3.5000000000000003E-2</v>
      </c>
    </row>
    <row r="58974" spans="1:4" x14ac:dyDescent="0.2">
      <c r="A58974">
        <v>100284</v>
      </c>
      <c r="B58974" t="s">
        <v>6064</v>
      </c>
      <c r="C58974">
        <v>88316</v>
      </c>
      <c r="D58974">
        <v>3.5000000000000003E-2</v>
      </c>
    </row>
    <row r="58975" spans="1:4" x14ac:dyDescent="0.2">
      <c r="A58975">
        <v>100277</v>
      </c>
    </row>
    <row r="58976" spans="1:4" x14ac:dyDescent="0.2">
      <c r="A58976">
        <v>100277</v>
      </c>
      <c r="B58976" t="s">
        <v>6064</v>
      </c>
      <c r="C58976">
        <v>90687</v>
      </c>
      <c r="D58976">
        <v>1.26E-2</v>
      </c>
    </row>
    <row r="58977" spans="1:4" x14ac:dyDescent="0.2">
      <c r="A58977">
        <v>100277</v>
      </c>
      <c r="B58977" t="s">
        <v>6064</v>
      </c>
      <c r="C58977">
        <v>90686</v>
      </c>
      <c r="D58977">
        <v>6.3E-3</v>
      </c>
    </row>
    <row r="58978" spans="1:4" x14ac:dyDescent="0.2">
      <c r="A58978">
        <v>100277</v>
      </c>
      <c r="B58978" t="s">
        <v>6064</v>
      </c>
      <c r="C58978">
        <v>88316</v>
      </c>
      <c r="D58978">
        <v>6.3E-3</v>
      </c>
    </row>
    <row r="58979" spans="1:4" x14ac:dyDescent="0.2">
      <c r="A58979">
        <v>100278</v>
      </c>
    </row>
    <row r="58980" spans="1:4" x14ac:dyDescent="0.2">
      <c r="A58980">
        <v>100278</v>
      </c>
      <c r="B58980" t="s">
        <v>6064</v>
      </c>
      <c r="C58980">
        <v>88316</v>
      </c>
      <c r="D58980">
        <v>1.8633999999999999</v>
      </c>
    </row>
    <row r="58981" spans="1:4" x14ac:dyDescent="0.2">
      <c r="A58981">
        <v>100268</v>
      </c>
    </row>
    <row r="58982" spans="1:4" x14ac:dyDescent="0.2">
      <c r="A58982">
        <v>100268</v>
      </c>
      <c r="B58982" t="s">
        <v>6064</v>
      </c>
      <c r="C58982">
        <v>88316</v>
      </c>
      <c r="D58982">
        <v>3.8946000000000001</v>
      </c>
    </row>
    <row r="58983" spans="1:4" x14ac:dyDescent="0.2">
      <c r="A58983">
        <v>100285</v>
      </c>
    </row>
    <row r="58984" spans="1:4" x14ac:dyDescent="0.2">
      <c r="A58984">
        <v>100285</v>
      </c>
      <c r="B58984" t="s">
        <v>6064</v>
      </c>
      <c r="C58984">
        <v>88316</v>
      </c>
      <c r="D58984">
        <v>1.9604999999999999</v>
      </c>
    </row>
    <row r="58985" spans="1:4" x14ac:dyDescent="0.2">
      <c r="A58985">
        <v>100209</v>
      </c>
    </row>
    <row r="58986" spans="1:4" x14ac:dyDescent="0.2">
      <c r="A58986">
        <v>100209</v>
      </c>
      <c r="B58986" t="s">
        <v>6064</v>
      </c>
      <c r="C58986">
        <v>88316</v>
      </c>
      <c r="D58986">
        <v>0.45190000000000002</v>
      </c>
    </row>
    <row r="58987" spans="1:4" x14ac:dyDescent="0.2">
      <c r="A58987">
        <v>100208</v>
      </c>
    </row>
    <row r="58988" spans="1:4" x14ac:dyDescent="0.2">
      <c r="A58988">
        <v>100208</v>
      </c>
      <c r="B58988" t="s">
        <v>6064</v>
      </c>
      <c r="C58988">
        <v>88316</v>
      </c>
      <c r="D58988">
        <v>0.90369999999999995</v>
      </c>
    </row>
    <row r="58989" spans="1:4" x14ac:dyDescent="0.2">
      <c r="A58989">
        <v>100256</v>
      </c>
    </row>
    <row r="58990" spans="1:4" x14ac:dyDescent="0.2">
      <c r="A58990">
        <v>100256</v>
      </c>
      <c r="B58990" t="s">
        <v>6064</v>
      </c>
      <c r="C58990">
        <v>88316</v>
      </c>
      <c r="D58990">
        <v>0.41410000000000002</v>
      </c>
    </row>
    <row r="58991" spans="1:4" x14ac:dyDescent="0.2">
      <c r="A58991">
        <v>100220</v>
      </c>
    </row>
    <row r="58992" spans="1:4" x14ac:dyDescent="0.2">
      <c r="A58992">
        <v>100220</v>
      </c>
      <c r="B58992" t="s">
        <v>6064</v>
      </c>
      <c r="C58992">
        <v>88316</v>
      </c>
      <c r="D58992">
        <v>1.2982</v>
      </c>
    </row>
    <row r="58993" spans="1:4" x14ac:dyDescent="0.2">
      <c r="A58993">
        <v>100287</v>
      </c>
    </row>
    <row r="58994" spans="1:4" x14ac:dyDescent="0.2">
      <c r="A58994">
        <v>100287</v>
      </c>
      <c r="B58994" t="s">
        <v>6064</v>
      </c>
      <c r="C58994">
        <v>88316</v>
      </c>
      <c r="D58994">
        <v>0.61180000000000001</v>
      </c>
    </row>
    <row r="58995" spans="1:4" x14ac:dyDescent="0.2">
      <c r="A58995">
        <v>100274</v>
      </c>
    </row>
    <row r="58996" spans="1:4" x14ac:dyDescent="0.2">
      <c r="A58996">
        <v>100274</v>
      </c>
      <c r="B58996" t="s">
        <v>6064</v>
      </c>
      <c r="C58996">
        <v>88316</v>
      </c>
      <c r="D58996">
        <v>1.2988999999999999</v>
      </c>
    </row>
    <row r="58997" spans="1:4" x14ac:dyDescent="0.2">
      <c r="A58997">
        <v>100264</v>
      </c>
    </row>
    <row r="58998" spans="1:4" x14ac:dyDescent="0.2">
      <c r="A58998">
        <v>100264</v>
      </c>
      <c r="B58998" t="s">
        <v>6064</v>
      </c>
      <c r="C58998">
        <v>88316</v>
      </c>
      <c r="D58998">
        <v>1.8326</v>
      </c>
    </row>
    <row r="58999" spans="1:4" x14ac:dyDescent="0.2">
      <c r="A58999">
        <v>100225</v>
      </c>
    </row>
    <row r="59000" spans="1:4" x14ac:dyDescent="0.2">
      <c r="A59000">
        <v>100225</v>
      </c>
      <c r="B59000" t="s">
        <v>6064</v>
      </c>
      <c r="C59000">
        <v>88316</v>
      </c>
      <c r="D59000">
        <v>0.10199999999999999</v>
      </c>
    </row>
    <row r="59001" spans="1:4" x14ac:dyDescent="0.2">
      <c r="A59001">
        <v>100266</v>
      </c>
    </row>
    <row r="59002" spans="1:4" x14ac:dyDescent="0.2">
      <c r="A59002">
        <v>100266</v>
      </c>
      <c r="B59002" t="s">
        <v>6064</v>
      </c>
      <c r="C59002">
        <v>88316</v>
      </c>
      <c r="D59002">
        <v>3.8946000000000001</v>
      </c>
    </row>
    <row r="59003" spans="1:4" x14ac:dyDescent="0.2">
      <c r="A59003">
        <v>100257</v>
      </c>
    </row>
    <row r="59004" spans="1:4" x14ac:dyDescent="0.2">
      <c r="A59004">
        <v>100257</v>
      </c>
      <c r="B59004" t="s">
        <v>6064</v>
      </c>
      <c r="C59004">
        <v>88316</v>
      </c>
      <c r="D59004">
        <v>0.2485</v>
      </c>
    </row>
    <row r="59005" spans="1:4" x14ac:dyDescent="0.2">
      <c r="A59005">
        <v>100197</v>
      </c>
    </row>
    <row r="59006" spans="1:4" x14ac:dyDescent="0.2">
      <c r="A59006">
        <v>100197</v>
      </c>
      <c r="B59006" t="s">
        <v>6064</v>
      </c>
      <c r="C59006">
        <v>88316</v>
      </c>
      <c r="D59006">
        <v>9.1800000000000007E-2</v>
      </c>
    </row>
    <row r="59007" spans="1:4" x14ac:dyDescent="0.2">
      <c r="A59007">
        <v>100196</v>
      </c>
    </row>
    <row r="59008" spans="1:4" x14ac:dyDescent="0.2">
      <c r="A59008">
        <v>100196</v>
      </c>
      <c r="B59008" t="s">
        <v>6064</v>
      </c>
      <c r="C59008">
        <v>88316</v>
      </c>
      <c r="D59008">
        <v>6.1199999999999997E-2</v>
      </c>
    </row>
    <row r="59009" spans="1:4" x14ac:dyDescent="0.2">
      <c r="A59009">
        <v>100195</v>
      </c>
    </row>
    <row r="59010" spans="1:4" x14ac:dyDescent="0.2">
      <c r="A59010">
        <v>100195</v>
      </c>
      <c r="B59010" t="s">
        <v>6064</v>
      </c>
      <c r="C59010">
        <v>88316</v>
      </c>
      <c r="D59010">
        <v>3.6700000000000003E-2</v>
      </c>
    </row>
    <row r="59011" spans="1:4" x14ac:dyDescent="0.2">
      <c r="A59011">
        <v>100273</v>
      </c>
    </row>
    <row r="59012" spans="1:4" x14ac:dyDescent="0.2">
      <c r="A59012">
        <v>100273</v>
      </c>
      <c r="B59012" t="s">
        <v>6064</v>
      </c>
      <c r="C59012">
        <v>88316</v>
      </c>
      <c r="D59012">
        <v>0.15240000000000001</v>
      </c>
    </row>
    <row r="59013" spans="1:4" x14ac:dyDescent="0.2">
      <c r="A59013">
        <v>100282</v>
      </c>
    </row>
    <row r="59014" spans="1:4" x14ac:dyDescent="0.2">
      <c r="A59014">
        <v>100282</v>
      </c>
      <c r="B59014" t="s">
        <v>6064</v>
      </c>
      <c r="C59014">
        <v>88316</v>
      </c>
      <c r="D59014">
        <v>7.2967000000000004</v>
      </c>
    </row>
    <row r="59015" spans="1:4" x14ac:dyDescent="0.2">
      <c r="A59015">
        <v>100276</v>
      </c>
    </row>
    <row r="59016" spans="1:4" x14ac:dyDescent="0.2">
      <c r="A59016">
        <v>100276</v>
      </c>
      <c r="B59016" t="s">
        <v>6064</v>
      </c>
      <c r="C59016">
        <v>88316</v>
      </c>
      <c r="D59016">
        <v>1.5325</v>
      </c>
    </row>
    <row r="59017" spans="1:4" x14ac:dyDescent="0.2">
      <c r="A59017">
        <v>100275</v>
      </c>
    </row>
    <row r="59018" spans="1:4" x14ac:dyDescent="0.2">
      <c r="A59018">
        <v>100275</v>
      </c>
      <c r="B59018" t="s">
        <v>6064</v>
      </c>
      <c r="C59018">
        <v>88316</v>
      </c>
      <c r="D59018">
        <v>0.83979999999999999</v>
      </c>
    </row>
    <row r="59019" spans="1:4" x14ac:dyDescent="0.2">
      <c r="A59019">
        <v>100254</v>
      </c>
    </row>
    <row r="59020" spans="1:4" x14ac:dyDescent="0.2">
      <c r="A59020">
        <v>100254</v>
      </c>
      <c r="B59020" t="s">
        <v>6064</v>
      </c>
      <c r="C59020">
        <v>88316</v>
      </c>
      <c r="D59020">
        <v>1.8353999999999999</v>
      </c>
    </row>
    <row r="59021" spans="1:4" x14ac:dyDescent="0.2">
      <c r="A59021">
        <v>100250</v>
      </c>
    </row>
    <row r="59022" spans="1:4" x14ac:dyDescent="0.2">
      <c r="A59022">
        <v>100250</v>
      </c>
      <c r="B59022" t="s">
        <v>6064</v>
      </c>
      <c r="C59022">
        <v>88316</v>
      </c>
      <c r="D59022">
        <v>0.20699999999999999</v>
      </c>
    </row>
    <row r="59023" spans="1:4" x14ac:dyDescent="0.2">
      <c r="A59023">
        <v>100251</v>
      </c>
    </row>
    <row r="59024" spans="1:4" x14ac:dyDescent="0.2">
      <c r="A59024">
        <v>100251</v>
      </c>
      <c r="B59024" t="s">
        <v>6064</v>
      </c>
      <c r="C59024">
        <v>88316</v>
      </c>
      <c r="D59024">
        <v>0.61180000000000001</v>
      </c>
    </row>
    <row r="59025" spans="1:4" x14ac:dyDescent="0.2">
      <c r="A59025">
        <v>100252</v>
      </c>
    </row>
    <row r="59026" spans="1:4" x14ac:dyDescent="0.2">
      <c r="A59026">
        <v>100252</v>
      </c>
      <c r="B59026" t="s">
        <v>6064</v>
      </c>
      <c r="C59026">
        <v>88316</v>
      </c>
      <c r="D59026">
        <v>0.91769999999999996</v>
      </c>
    </row>
    <row r="59027" spans="1:4" x14ac:dyDescent="0.2">
      <c r="A59027">
        <v>100253</v>
      </c>
    </row>
    <row r="59028" spans="1:4" x14ac:dyDescent="0.2">
      <c r="A59028">
        <v>100253</v>
      </c>
      <c r="B59028" t="s">
        <v>6064</v>
      </c>
      <c r="C59028">
        <v>88316</v>
      </c>
      <c r="D59028">
        <v>1.2236</v>
      </c>
    </row>
    <row r="59029" spans="1:4" x14ac:dyDescent="0.2">
      <c r="A59029">
        <v>100249</v>
      </c>
    </row>
    <row r="59030" spans="1:4" x14ac:dyDescent="0.2">
      <c r="A59030">
        <v>100249</v>
      </c>
      <c r="B59030" t="s">
        <v>6064</v>
      </c>
      <c r="C59030">
        <v>88316</v>
      </c>
      <c r="D59030">
        <v>0.1242</v>
      </c>
    </row>
    <row r="59031" spans="1:4" x14ac:dyDescent="0.2">
      <c r="A59031">
        <v>100244</v>
      </c>
    </row>
    <row r="59032" spans="1:4" x14ac:dyDescent="0.2">
      <c r="A59032">
        <v>100244</v>
      </c>
      <c r="B59032" t="s">
        <v>6064</v>
      </c>
      <c r="C59032">
        <v>88316</v>
      </c>
      <c r="D59032">
        <v>0.18629999999999999</v>
      </c>
    </row>
    <row r="59033" spans="1:4" x14ac:dyDescent="0.2">
      <c r="A59033">
        <v>100245</v>
      </c>
    </row>
    <row r="59034" spans="1:4" x14ac:dyDescent="0.2">
      <c r="A59034">
        <v>100245</v>
      </c>
      <c r="B59034" t="s">
        <v>6064</v>
      </c>
      <c r="C59034">
        <v>88316</v>
      </c>
      <c r="D59034">
        <v>0.37269999999999998</v>
      </c>
    </row>
    <row r="59035" spans="1:4" x14ac:dyDescent="0.2">
      <c r="A59035">
        <v>100243</v>
      </c>
    </row>
    <row r="59036" spans="1:4" x14ac:dyDescent="0.2">
      <c r="A59036">
        <v>100243</v>
      </c>
      <c r="B59036" t="s">
        <v>6064</v>
      </c>
      <c r="C59036">
        <v>88316</v>
      </c>
      <c r="D59036">
        <v>0.14910000000000001</v>
      </c>
    </row>
    <row r="59037" spans="1:4" x14ac:dyDescent="0.2">
      <c r="A59037">
        <v>100239</v>
      </c>
    </row>
    <row r="59038" spans="1:4" x14ac:dyDescent="0.2">
      <c r="A59038">
        <v>100239</v>
      </c>
      <c r="B59038" t="s">
        <v>6064</v>
      </c>
      <c r="C59038">
        <v>88316</v>
      </c>
      <c r="D59038">
        <v>0.31059999999999999</v>
      </c>
    </row>
    <row r="59039" spans="1:4" x14ac:dyDescent="0.2">
      <c r="A59039">
        <v>100238</v>
      </c>
    </row>
    <row r="59040" spans="1:4" x14ac:dyDescent="0.2">
      <c r="A59040">
        <v>100238</v>
      </c>
      <c r="B59040" t="s">
        <v>6064</v>
      </c>
      <c r="C59040">
        <v>88316</v>
      </c>
      <c r="D59040">
        <v>0.2485</v>
      </c>
    </row>
    <row r="59041" spans="1:4" x14ac:dyDescent="0.2">
      <c r="A59041">
        <v>100241</v>
      </c>
    </row>
    <row r="59042" spans="1:4" x14ac:dyDescent="0.2">
      <c r="A59042">
        <v>100241</v>
      </c>
      <c r="B59042" t="s">
        <v>6064</v>
      </c>
      <c r="C59042">
        <v>88316</v>
      </c>
      <c r="D59042">
        <v>0.31059999999999999</v>
      </c>
    </row>
    <row r="59043" spans="1:4" x14ac:dyDescent="0.2">
      <c r="A59043">
        <v>100242</v>
      </c>
    </row>
    <row r="59044" spans="1:4" x14ac:dyDescent="0.2">
      <c r="A59044">
        <v>100242</v>
      </c>
      <c r="B59044" t="s">
        <v>6064</v>
      </c>
      <c r="C59044">
        <v>88316</v>
      </c>
      <c r="D59044">
        <v>0.91769999999999996</v>
      </c>
    </row>
    <row r="59045" spans="1:4" x14ac:dyDescent="0.2">
      <c r="A59045">
        <v>100240</v>
      </c>
    </row>
    <row r="59046" spans="1:4" x14ac:dyDescent="0.2">
      <c r="A59046">
        <v>100240</v>
      </c>
      <c r="B59046" t="s">
        <v>6064</v>
      </c>
      <c r="C59046">
        <v>88316</v>
      </c>
      <c r="D59046">
        <v>0.18629999999999999</v>
      </c>
    </row>
    <row r="59047" spans="1:4" x14ac:dyDescent="0.2">
      <c r="A59047">
        <v>100237</v>
      </c>
    </row>
    <row r="59048" spans="1:4" x14ac:dyDescent="0.2">
      <c r="A59048">
        <v>100237</v>
      </c>
      <c r="B59048" t="s">
        <v>6064</v>
      </c>
      <c r="C59048">
        <v>88316</v>
      </c>
      <c r="D59048">
        <v>0.15529999999999999</v>
      </c>
    </row>
    <row r="59049" spans="1:4" x14ac:dyDescent="0.2">
      <c r="A59049">
        <v>100236</v>
      </c>
    </row>
    <row r="59050" spans="1:4" x14ac:dyDescent="0.2">
      <c r="A59050">
        <v>100236</v>
      </c>
      <c r="B59050" t="s">
        <v>6064</v>
      </c>
      <c r="C59050">
        <v>88316</v>
      </c>
      <c r="D59050">
        <v>0.1295</v>
      </c>
    </row>
    <row r="59051" spans="1:4" x14ac:dyDescent="0.2">
      <c r="A59051">
        <v>100248</v>
      </c>
    </row>
    <row r="59052" spans="1:4" x14ac:dyDescent="0.2">
      <c r="A59052">
        <v>100248</v>
      </c>
      <c r="B59052" t="s">
        <v>6064</v>
      </c>
      <c r="C59052">
        <v>88316</v>
      </c>
      <c r="D59052">
        <v>0.61180000000000001</v>
      </c>
    </row>
    <row r="59053" spans="1:4" x14ac:dyDescent="0.2">
      <c r="A59053">
        <v>100247</v>
      </c>
    </row>
    <row r="59054" spans="1:4" x14ac:dyDescent="0.2">
      <c r="A59054">
        <v>100247</v>
      </c>
      <c r="B59054" t="s">
        <v>6064</v>
      </c>
      <c r="C59054">
        <v>88316</v>
      </c>
      <c r="D59054">
        <v>0.15529999999999999</v>
      </c>
    </row>
    <row r="59055" spans="1:4" x14ac:dyDescent="0.2">
      <c r="A59055">
        <v>100246</v>
      </c>
    </row>
    <row r="59056" spans="1:4" x14ac:dyDescent="0.2">
      <c r="A59056">
        <v>100246</v>
      </c>
      <c r="B59056" t="s">
        <v>6064</v>
      </c>
      <c r="C59056">
        <v>88316</v>
      </c>
      <c r="D59056">
        <v>0.1242</v>
      </c>
    </row>
    <row r="59057" spans="1:4" x14ac:dyDescent="0.2">
      <c r="A59057">
        <v>100255</v>
      </c>
    </row>
    <row r="59058" spans="1:4" x14ac:dyDescent="0.2">
      <c r="A59058">
        <v>100255</v>
      </c>
      <c r="B59058" t="s">
        <v>6064</v>
      </c>
      <c r="C59058">
        <v>88316</v>
      </c>
      <c r="D59058">
        <v>0.62109999999999999</v>
      </c>
    </row>
    <row r="59059" spans="1:4" x14ac:dyDescent="0.2">
      <c r="A59059">
        <v>100263</v>
      </c>
    </row>
    <row r="59060" spans="1:4" x14ac:dyDescent="0.2">
      <c r="A59060">
        <v>100263</v>
      </c>
      <c r="B59060" t="s">
        <v>6064</v>
      </c>
      <c r="C59060">
        <v>88316</v>
      </c>
      <c r="D59060">
        <v>0.1007</v>
      </c>
    </row>
    <row r="59061" spans="1:4" x14ac:dyDescent="0.2">
      <c r="A59061">
        <v>100260</v>
      </c>
    </row>
    <row r="59062" spans="1:4" x14ac:dyDescent="0.2">
      <c r="A59062">
        <v>100260</v>
      </c>
      <c r="B59062" t="s">
        <v>6064</v>
      </c>
      <c r="C59062">
        <v>88316</v>
      </c>
      <c r="D59062">
        <v>0.40329999999999999</v>
      </c>
    </row>
    <row r="59063" spans="1:4" x14ac:dyDescent="0.2">
      <c r="A59063">
        <v>100261</v>
      </c>
    </row>
    <row r="59064" spans="1:4" x14ac:dyDescent="0.2">
      <c r="A59064">
        <v>100261</v>
      </c>
      <c r="B59064" t="s">
        <v>6064</v>
      </c>
      <c r="C59064">
        <v>88316</v>
      </c>
      <c r="D59064">
        <v>0.2535</v>
      </c>
    </row>
    <row r="59065" spans="1:4" x14ac:dyDescent="0.2">
      <c r="A59065">
        <v>100262</v>
      </c>
    </row>
    <row r="59066" spans="1:4" x14ac:dyDescent="0.2">
      <c r="A59066">
        <v>100262</v>
      </c>
      <c r="B59066" t="s">
        <v>6064</v>
      </c>
      <c r="C59066">
        <v>88316</v>
      </c>
      <c r="D59066">
        <v>0.15720000000000001</v>
      </c>
    </row>
    <row r="59067" spans="1:4" x14ac:dyDescent="0.2">
      <c r="A59067">
        <v>100271</v>
      </c>
    </row>
    <row r="59068" spans="1:4" x14ac:dyDescent="0.2">
      <c r="A59068">
        <v>100271</v>
      </c>
      <c r="B59068" t="s">
        <v>6064</v>
      </c>
      <c r="C59068">
        <v>88316</v>
      </c>
      <c r="D59068">
        <v>2.9209999999999998</v>
      </c>
    </row>
    <row r="59069" spans="1:4" x14ac:dyDescent="0.2">
      <c r="A59069">
        <v>100258</v>
      </c>
    </row>
    <row r="59070" spans="1:4" x14ac:dyDescent="0.2">
      <c r="A59070">
        <v>100258</v>
      </c>
      <c r="B59070" t="s">
        <v>6064</v>
      </c>
      <c r="C59070">
        <v>88316</v>
      </c>
      <c r="D59070">
        <v>0.62109999999999999</v>
      </c>
    </row>
    <row r="59071" spans="1:4" x14ac:dyDescent="0.2">
      <c r="A59071">
        <v>100259</v>
      </c>
    </row>
    <row r="59072" spans="1:4" x14ac:dyDescent="0.2">
      <c r="A59072">
        <v>100259</v>
      </c>
      <c r="B59072" t="s">
        <v>6064</v>
      </c>
      <c r="C59072">
        <v>88316</v>
      </c>
      <c r="D59072">
        <v>1.2236</v>
      </c>
    </row>
    <row r="59073" spans="1:4" x14ac:dyDescent="0.2">
      <c r="A59073">
        <v>100279</v>
      </c>
    </row>
    <row r="59074" spans="1:4" x14ac:dyDescent="0.2">
      <c r="A59074">
        <v>100279</v>
      </c>
      <c r="B59074" t="s">
        <v>6064</v>
      </c>
      <c r="C59074">
        <v>88316</v>
      </c>
      <c r="D59074">
        <v>3.61E-2</v>
      </c>
    </row>
    <row r="59075" spans="1:4" x14ac:dyDescent="0.2">
      <c r="A59075">
        <v>100233</v>
      </c>
    </row>
    <row r="59076" spans="1:4" x14ac:dyDescent="0.2">
      <c r="A59076">
        <v>100233</v>
      </c>
      <c r="B59076" t="s">
        <v>6064</v>
      </c>
      <c r="C59076">
        <v>88316</v>
      </c>
      <c r="D59076">
        <v>8.6E-3</v>
      </c>
    </row>
    <row r="59077" spans="1:4" x14ac:dyDescent="0.2">
      <c r="A59077">
        <v>100232</v>
      </c>
    </row>
    <row r="59078" spans="1:4" x14ac:dyDescent="0.2">
      <c r="A59078">
        <v>100232</v>
      </c>
      <c r="B59078" t="s">
        <v>6064</v>
      </c>
      <c r="C59078">
        <v>88316</v>
      </c>
      <c r="D59078">
        <v>1.72E-2</v>
      </c>
    </row>
    <row r="59079" spans="1:4" x14ac:dyDescent="0.2">
      <c r="A59079">
        <v>100234</v>
      </c>
    </row>
    <row r="59080" spans="1:4" x14ac:dyDescent="0.2">
      <c r="A59080">
        <v>100234</v>
      </c>
      <c r="B59080" t="s">
        <v>6064</v>
      </c>
      <c r="C59080">
        <v>88316</v>
      </c>
      <c r="D59080">
        <v>2.5700000000000001E-2</v>
      </c>
    </row>
    <row r="59081" spans="1:4" x14ac:dyDescent="0.2">
      <c r="A59081">
        <v>100265</v>
      </c>
    </row>
    <row r="59082" spans="1:4" x14ac:dyDescent="0.2">
      <c r="A59082">
        <v>100265</v>
      </c>
      <c r="B59082" t="s">
        <v>6064</v>
      </c>
      <c r="C59082">
        <v>88316</v>
      </c>
      <c r="D59082">
        <v>3.85E-2</v>
      </c>
    </row>
    <row r="59083" spans="1:4" x14ac:dyDescent="0.2">
      <c r="A59083">
        <v>100235</v>
      </c>
    </row>
    <row r="59084" spans="1:4" x14ac:dyDescent="0.2">
      <c r="A59084">
        <v>100235</v>
      </c>
      <c r="B59084" t="s">
        <v>6064</v>
      </c>
      <c r="C59084">
        <v>88316</v>
      </c>
      <c r="D59084">
        <v>2E-3</v>
      </c>
    </row>
    <row r="59085" spans="1:4" x14ac:dyDescent="0.2">
      <c r="A59085">
        <v>100267</v>
      </c>
    </row>
    <row r="59086" spans="1:4" x14ac:dyDescent="0.2">
      <c r="A59086">
        <v>100267</v>
      </c>
      <c r="B59086" t="s">
        <v>6064</v>
      </c>
      <c r="C59086">
        <v>88316</v>
      </c>
      <c r="D59086">
        <v>7.7200000000000005E-2</v>
      </c>
    </row>
    <row r="59087" spans="1:4" x14ac:dyDescent="0.2">
      <c r="A59087">
        <v>100231</v>
      </c>
    </row>
    <row r="59088" spans="1:4" x14ac:dyDescent="0.2">
      <c r="A59088">
        <v>100231</v>
      </c>
      <c r="B59088" t="s">
        <v>6064</v>
      </c>
      <c r="C59088">
        <v>88316</v>
      </c>
      <c r="D59088">
        <v>1.8E-3</v>
      </c>
    </row>
    <row r="59089" spans="1:4" x14ac:dyDescent="0.2">
      <c r="A59089">
        <v>100230</v>
      </c>
    </row>
    <row r="59090" spans="1:4" x14ac:dyDescent="0.2">
      <c r="A59090">
        <v>100230</v>
      </c>
      <c r="B59090" t="s">
        <v>6064</v>
      </c>
      <c r="C59090">
        <v>88316</v>
      </c>
      <c r="D59090">
        <v>1.1999999999999999E-3</v>
      </c>
    </row>
    <row r="59091" spans="1:4" x14ac:dyDescent="0.2">
      <c r="A59091">
        <v>100229</v>
      </c>
    </row>
    <row r="59092" spans="1:4" x14ac:dyDescent="0.2">
      <c r="A59092">
        <v>100229</v>
      </c>
      <c r="B59092" t="s">
        <v>6064</v>
      </c>
      <c r="C59092">
        <v>88316</v>
      </c>
      <c r="D59092">
        <v>6.9999999999999999E-4</v>
      </c>
    </row>
    <row r="59093" spans="1:4" x14ac:dyDescent="0.2">
      <c r="A59093">
        <v>100272</v>
      </c>
    </row>
    <row r="59094" spans="1:4" x14ac:dyDescent="0.2">
      <c r="A59094">
        <v>100272</v>
      </c>
      <c r="B59094" t="s">
        <v>6064</v>
      </c>
      <c r="C59094">
        <v>88316</v>
      </c>
      <c r="D59094">
        <v>5.79E-2</v>
      </c>
    </row>
    <row r="59095" spans="1:4" x14ac:dyDescent="0.2">
      <c r="A59095">
        <v>100269</v>
      </c>
    </row>
    <row r="59096" spans="1:4" x14ac:dyDescent="0.2">
      <c r="A59096">
        <v>100269</v>
      </c>
      <c r="B59096" t="s">
        <v>6064</v>
      </c>
      <c r="C59096">
        <v>88316</v>
      </c>
      <c r="D59096">
        <v>7.7200000000000005E-2</v>
      </c>
    </row>
    <row r="59097" spans="1:4" x14ac:dyDescent="0.2">
      <c r="A59097">
        <v>100986</v>
      </c>
    </row>
    <row r="59098" spans="1:4" x14ac:dyDescent="0.2">
      <c r="A59098">
        <v>100986</v>
      </c>
      <c r="B59098" t="s">
        <v>6064</v>
      </c>
      <c r="C59098">
        <v>91387</v>
      </c>
      <c r="D59098">
        <v>1.77E-2</v>
      </c>
    </row>
    <row r="59099" spans="1:4" x14ac:dyDescent="0.2">
      <c r="A59099">
        <v>100986</v>
      </c>
      <c r="B59099" t="s">
        <v>6064</v>
      </c>
      <c r="C59099">
        <v>91386</v>
      </c>
      <c r="D59099">
        <v>2.9000000000000001E-2</v>
      </c>
    </row>
    <row r="59100" spans="1:4" x14ac:dyDescent="0.2">
      <c r="A59100">
        <v>101002</v>
      </c>
    </row>
    <row r="59101" spans="1:4" x14ac:dyDescent="0.2">
      <c r="A59101">
        <v>101002</v>
      </c>
      <c r="B59101" t="s">
        <v>6064</v>
      </c>
      <c r="C59101">
        <v>91387</v>
      </c>
      <c r="D59101">
        <v>1.18E-2</v>
      </c>
    </row>
    <row r="59102" spans="1:4" x14ac:dyDescent="0.2">
      <c r="A59102">
        <v>101002</v>
      </c>
      <c r="B59102" t="s">
        <v>6064</v>
      </c>
      <c r="C59102">
        <v>91386</v>
      </c>
      <c r="D59102">
        <v>1.9300000000000001E-2</v>
      </c>
    </row>
    <row r="59103" spans="1:4" x14ac:dyDescent="0.2">
      <c r="A59103">
        <v>100987</v>
      </c>
    </row>
    <row r="59104" spans="1:4" x14ac:dyDescent="0.2">
      <c r="A59104">
        <v>100987</v>
      </c>
      <c r="B59104" t="s">
        <v>6064</v>
      </c>
      <c r="C59104">
        <v>89877</v>
      </c>
      <c r="D59104">
        <v>1.5599999999999999E-2</v>
      </c>
    </row>
    <row r="59105" spans="1:4" x14ac:dyDescent="0.2">
      <c r="A59105">
        <v>100987</v>
      </c>
      <c r="B59105" t="s">
        <v>6064</v>
      </c>
      <c r="C59105">
        <v>89876</v>
      </c>
      <c r="D59105">
        <v>2.75E-2</v>
      </c>
    </row>
    <row r="59106" spans="1:4" x14ac:dyDescent="0.2">
      <c r="A59106">
        <v>101003</v>
      </c>
    </row>
    <row r="59107" spans="1:4" x14ac:dyDescent="0.2">
      <c r="A59107">
        <v>101003</v>
      </c>
      <c r="B59107" t="s">
        <v>6064</v>
      </c>
      <c r="C59107">
        <v>89877</v>
      </c>
      <c r="D59107">
        <v>1.04E-2</v>
      </c>
    </row>
    <row r="59108" spans="1:4" x14ac:dyDescent="0.2">
      <c r="A59108">
        <v>101003</v>
      </c>
      <c r="B59108" t="s">
        <v>6064</v>
      </c>
      <c r="C59108">
        <v>89876</v>
      </c>
      <c r="D59108">
        <v>1.83E-2</v>
      </c>
    </row>
    <row r="59109" spans="1:4" x14ac:dyDescent="0.2">
      <c r="A59109">
        <v>100988</v>
      </c>
    </row>
    <row r="59110" spans="1:4" x14ac:dyDescent="0.2">
      <c r="A59110">
        <v>100988</v>
      </c>
      <c r="B59110" t="s">
        <v>6064</v>
      </c>
      <c r="C59110">
        <v>89884</v>
      </c>
      <c r="D59110">
        <v>1.44E-2</v>
      </c>
    </row>
    <row r="59111" spans="1:4" x14ac:dyDescent="0.2">
      <c r="A59111">
        <v>100988</v>
      </c>
      <c r="B59111" t="s">
        <v>6064</v>
      </c>
      <c r="C59111">
        <v>89883</v>
      </c>
      <c r="D59111">
        <v>2.6700000000000002E-2</v>
      </c>
    </row>
    <row r="59112" spans="1:4" x14ac:dyDescent="0.2">
      <c r="A59112">
        <v>101004</v>
      </c>
    </row>
    <row r="59113" spans="1:4" x14ac:dyDescent="0.2">
      <c r="A59113">
        <v>101004</v>
      </c>
      <c r="B59113" t="s">
        <v>6064</v>
      </c>
      <c r="C59113">
        <v>89884</v>
      </c>
      <c r="D59113">
        <v>9.5999999999999992E-3</v>
      </c>
    </row>
    <row r="59114" spans="1:4" x14ac:dyDescent="0.2">
      <c r="A59114">
        <v>101004</v>
      </c>
      <c r="B59114" t="s">
        <v>6064</v>
      </c>
      <c r="C59114">
        <v>89883</v>
      </c>
      <c r="D59114">
        <v>1.78E-2</v>
      </c>
    </row>
    <row r="59115" spans="1:4" x14ac:dyDescent="0.2">
      <c r="A59115">
        <v>100985</v>
      </c>
    </row>
    <row r="59116" spans="1:4" x14ac:dyDescent="0.2">
      <c r="A59116">
        <v>100985</v>
      </c>
      <c r="B59116" t="s">
        <v>6064</v>
      </c>
      <c r="C59116">
        <v>67827</v>
      </c>
      <c r="D59116">
        <v>2.2800000000000001E-2</v>
      </c>
    </row>
    <row r="59117" spans="1:4" x14ac:dyDescent="0.2">
      <c r="A59117">
        <v>100985</v>
      </c>
      <c r="B59117" t="s">
        <v>6064</v>
      </c>
      <c r="C59117">
        <v>67826</v>
      </c>
      <c r="D59117">
        <v>3.2500000000000001E-2</v>
      </c>
    </row>
    <row r="59118" spans="1:4" x14ac:dyDescent="0.2">
      <c r="A59118">
        <v>101001</v>
      </c>
    </row>
    <row r="59119" spans="1:4" x14ac:dyDescent="0.2">
      <c r="A59119">
        <v>101001</v>
      </c>
      <c r="B59119" t="s">
        <v>6064</v>
      </c>
      <c r="C59119">
        <v>67827</v>
      </c>
      <c r="D59119">
        <v>1.52E-2</v>
      </c>
    </row>
    <row r="59120" spans="1:4" x14ac:dyDescent="0.2">
      <c r="A59120">
        <v>101001</v>
      </c>
      <c r="B59120" t="s">
        <v>6064</v>
      </c>
      <c r="C59120">
        <v>67826</v>
      </c>
      <c r="D59120">
        <v>2.1700000000000001E-2</v>
      </c>
    </row>
    <row r="59121" spans="1:4" x14ac:dyDescent="0.2">
      <c r="A59121">
        <v>101008</v>
      </c>
    </row>
    <row r="59122" spans="1:4" x14ac:dyDescent="0.2">
      <c r="A59122">
        <v>101008</v>
      </c>
      <c r="B59122" t="s">
        <v>6064</v>
      </c>
      <c r="C59122">
        <v>5903</v>
      </c>
      <c r="D59122">
        <v>6.7999999999999996E-3</v>
      </c>
    </row>
    <row r="59123" spans="1:4" x14ac:dyDescent="0.2">
      <c r="A59123">
        <v>101008</v>
      </c>
      <c r="B59123" t="s">
        <v>6064</v>
      </c>
      <c r="C59123">
        <v>5901</v>
      </c>
      <c r="D59123">
        <v>1.5800000000000002E-2</v>
      </c>
    </row>
    <row r="59124" spans="1:4" x14ac:dyDescent="0.2">
      <c r="A59124">
        <v>101007</v>
      </c>
    </row>
    <row r="59125" spans="1:4" x14ac:dyDescent="0.2">
      <c r="A59125">
        <v>101007</v>
      </c>
      <c r="B59125" t="s">
        <v>6064</v>
      </c>
      <c r="C59125">
        <v>6260</v>
      </c>
      <c r="D59125">
        <v>8.3000000000000001E-3</v>
      </c>
    </row>
    <row r="59126" spans="1:4" x14ac:dyDescent="0.2">
      <c r="A59126">
        <v>101007</v>
      </c>
      <c r="B59126" t="s">
        <v>6064</v>
      </c>
      <c r="C59126">
        <v>6259</v>
      </c>
      <c r="D59126">
        <v>1.9300000000000001E-2</v>
      </c>
    </row>
    <row r="59127" spans="1:4" x14ac:dyDescent="0.2">
      <c r="A59127">
        <v>100982</v>
      </c>
    </row>
    <row r="59128" spans="1:4" x14ac:dyDescent="0.2">
      <c r="A59128">
        <v>100982</v>
      </c>
      <c r="B59128" t="s">
        <v>6064</v>
      </c>
      <c r="C59128">
        <v>91387</v>
      </c>
      <c r="D59128">
        <v>1.38E-2</v>
      </c>
    </row>
    <row r="59129" spans="1:4" x14ac:dyDescent="0.2">
      <c r="A59129">
        <v>100982</v>
      </c>
      <c r="B59129" t="s">
        <v>6064</v>
      </c>
      <c r="C59129">
        <v>91386</v>
      </c>
      <c r="D59129">
        <v>1.9800000000000002E-2</v>
      </c>
    </row>
    <row r="59130" spans="1:4" x14ac:dyDescent="0.2">
      <c r="A59130">
        <v>100982</v>
      </c>
      <c r="B59130" t="s">
        <v>6064</v>
      </c>
      <c r="C59130">
        <v>5632</v>
      </c>
      <c r="D59130">
        <v>1.0500000000000001E-2</v>
      </c>
    </row>
    <row r="59131" spans="1:4" x14ac:dyDescent="0.2">
      <c r="A59131">
        <v>100982</v>
      </c>
      <c r="B59131" t="s">
        <v>6064</v>
      </c>
      <c r="C59131">
        <v>5631</v>
      </c>
      <c r="D59131">
        <v>8.3000000000000001E-3</v>
      </c>
    </row>
    <row r="59132" spans="1:4" x14ac:dyDescent="0.2">
      <c r="A59132">
        <v>100998</v>
      </c>
    </row>
    <row r="59133" spans="1:4" x14ac:dyDescent="0.2">
      <c r="A59133">
        <v>100998</v>
      </c>
      <c r="B59133" t="s">
        <v>6064</v>
      </c>
      <c r="C59133">
        <v>91387</v>
      </c>
      <c r="D59133">
        <v>9.1999999999999998E-3</v>
      </c>
    </row>
    <row r="59134" spans="1:4" x14ac:dyDescent="0.2">
      <c r="A59134">
        <v>100998</v>
      </c>
      <c r="B59134" t="s">
        <v>6064</v>
      </c>
      <c r="C59134">
        <v>91386</v>
      </c>
      <c r="D59134">
        <v>1.32E-2</v>
      </c>
    </row>
    <row r="59135" spans="1:4" x14ac:dyDescent="0.2">
      <c r="A59135">
        <v>100998</v>
      </c>
      <c r="B59135" t="s">
        <v>6064</v>
      </c>
      <c r="C59135">
        <v>5632</v>
      </c>
      <c r="D59135">
        <v>7.0000000000000001E-3</v>
      </c>
    </row>
    <row r="59136" spans="1:4" x14ac:dyDescent="0.2">
      <c r="A59136">
        <v>100998</v>
      </c>
      <c r="B59136" t="s">
        <v>6064</v>
      </c>
      <c r="C59136">
        <v>5631</v>
      </c>
      <c r="D59136">
        <v>5.5999999999999999E-3</v>
      </c>
    </row>
    <row r="59137" spans="1:4" x14ac:dyDescent="0.2">
      <c r="A59137">
        <v>100983</v>
      </c>
    </row>
    <row r="59138" spans="1:4" x14ac:dyDescent="0.2">
      <c r="A59138">
        <v>100983</v>
      </c>
      <c r="B59138" t="s">
        <v>6064</v>
      </c>
      <c r="C59138">
        <v>89877</v>
      </c>
      <c r="D59138">
        <v>1.0999999999999999E-2</v>
      </c>
    </row>
    <row r="59139" spans="1:4" x14ac:dyDescent="0.2">
      <c r="A59139">
        <v>100983</v>
      </c>
      <c r="B59139" t="s">
        <v>6064</v>
      </c>
      <c r="C59139">
        <v>89876</v>
      </c>
      <c r="D59139">
        <v>1.6899999999999998E-2</v>
      </c>
    </row>
    <row r="59140" spans="1:4" x14ac:dyDescent="0.2">
      <c r="A59140">
        <v>100983</v>
      </c>
      <c r="B59140" t="s">
        <v>6064</v>
      </c>
      <c r="C59140">
        <v>5632</v>
      </c>
      <c r="D59140">
        <v>8.5000000000000006E-3</v>
      </c>
    </row>
    <row r="59141" spans="1:4" x14ac:dyDescent="0.2">
      <c r="A59141">
        <v>100983</v>
      </c>
      <c r="B59141" t="s">
        <v>6064</v>
      </c>
      <c r="C59141">
        <v>5631</v>
      </c>
      <c r="D59141">
        <v>8.3000000000000001E-3</v>
      </c>
    </row>
    <row r="59142" spans="1:4" x14ac:dyDescent="0.2">
      <c r="A59142">
        <v>100999</v>
      </c>
    </row>
    <row r="59143" spans="1:4" x14ac:dyDescent="0.2">
      <c r="A59143">
        <v>100999</v>
      </c>
      <c r="B59143" t="s">
        <v>6064</v>
      </c>
      <c r="C59143">
        <v>89877</v>
      </c>
      <c r="D59143">
        <v>7.4000000000000003E-3</v>
      </c>
    </row>
    <row r="59144" spans="1:4" x14ac:dyDescent="0.2">
      <c r="A59144">
        <v>100999</v>
      </c>
      <c r="B59144" t="s">
        <v>6064</v>
      </c>
      <c r="C59144">
        <v>89876</v>
      </c>
      <c r="D59144">
        <v>1.1299999999999999E-2</v>
      </c>
    </row>
    <row r="59145" spans="1:4" x14ac:dyDescent="0.2">
      <c r="A59145">
        <v>100999</v>
      </c>
      <c r="B59145" t="s">
        <v>6064</v>
      </c>
      <c r="C59145">
        <v>5632</v>
      </c>
      <c r="D59145">
        <v>5.7000000000000002E-3</v>
      </c>
    </row>
    <row r="59146" spans="1:4" x14ac:dyDescent="0.2">
      <c r="A59146">
        <v>100999</v>
      </c>
      <c r="B59146" t="s">
        <v>6064</v>
      </c>
      <c r="C59146">
        <v>5631</v>
      </c>
      <c r="D59146">
        <v>5.5999999999999999E-3</v>
      </c>
    </row>
    <row r="59147" spans="1:4" x14ac:dyDescent="0.2">
      <c r="A59147">
        <v>100984</v>
      </c>
    </row>
    <row r="59148" spans="1:4" x14ac:dyDescent="0.2">
      <c r="A59148">
        <v>100984</v>
      </c>
      <c r="B59148" t="s">
        <v>6064</v>
      </c>
      <c r="C59148">
        <v>89884</v>
      </c>
      <c r="D59148">
        <v>9.4999999999999998E-3</v>
      </c>
    </row>
    <row r="59149" spans="1:4" x14ac:dyDescent="0.2">
      <c r="A59149">
        <v>100984</v>
      </c>
      <c r="B59149" t="s">
        <v>6064</v>
      </c>
      <c r="C59149">
        <v>89883</v>
      </c>
      <c r="D59149">
        <v>1.5299999999999999E-2</v>
      </c>
    </row>
    <row r="59150" spans="1:4" x14ac:dyDescent="0.2">
      <c r="A59150">
        <v>100984</v>
      </c>
      <c r="B59150" t="s">
        <v>6064</v>
      </c>
      <c r="C59150">
        <v>5632</v>
      </c>
      <c r="D59150">
        <v>7.4000000000000003E-3</v>
      </c>
    </row>
    <row r="59151" spans="1:4" x14ac:dyDescent="0.2">
      <c r="A59151">
        <v>100984</v>
      </c>
      <c r="B59151" t="s">
        <v>6064</v>
      </c>
      <c r="C59151">
        <v>5631</v>
      </c>
      <c r="D59151">
        <v>8.3000000000000001E-3</v>
      </c>
    </row>
    <row r="59152" spans="1:4" x14ac:dyDescent="0.2">
      <c r="A59152">
        <v>101000</v>
      </c>
    </row>
    <row r="59153" spans="1:4" x14ac:dyDescent="0.2">
      <c r="A59153">
        <v>101000</v>
      </c>
      <c r="B59153" t="s">
        <v>6064</v>
      </c>
      <c r="C59153">
        <v>89884</v>
      </c>
      <c r="D59153">
        <v>6.3E-3</v>
      </c>
    </row>
    <row r="59154" spans="1:4" x14ac:dyDescent="0.2">
      <c r="A59154">
        <v>101000</v>
      </c>
      <c r="B59154" t="s">
        <v>6064</v>
      </c>
      <c r="C59154">
        <v>89883</v>
      </c>
      <c r="D59154">
        <v>1.0200000000000001E-2</v>
      </c>
    </row>
    <row r="59155" spans="1:4" x14ac:dyDescent="0.2">
      <c r="A59155">
        <v>101000</v>
      </c>
      <c r="B59155" t="s">
        <v>6064</v>
      </c>
      <c r="C59155">
        <v>5632</v>
      </c>
      <c r="D59155">
        <v>4.8999999999999998E-3</v>
      </c>
    </row>
    <row r="59156" spans="1:4" x14ac:dyDescent="0.2">
      <c r="A59156">
        <v>101000</v>
      </c>
      <c r="B59156" t="s">
        <v>6064</v>
      </c>
      <c r="C59156">
        <v>5631</v>
      </c>
      <c r="D59156">
        <v>5.5999999999999999E-3</v>
      </c>
    </row>
    <row r="59157" spans="1:4" x14ac:dyDescent="0.2">
      <c r="A59157">
        <v>100981</v>
      </c>
    </row>
    <row r="59158" spans="1:4" x14ac:dyDescent="0.2">
      <c r="A59158">
        <v>100981</v>
      </c>
      <c r="B59158" t="s">
        <v>6064</v>
      </c>
      <c r="C59158">
        <v>67827</v>
      </c>
      <c r="D59158">
        <v>2.0299999999999999E-2</v>
      </c>
    </row>
    <row r="59159" spans="1:4" x14ac:dyDescent="0.2">
      <c r="A59159">
        <v>100981</v>
      </c>
      <c r="B59159" t="s">
        <v>6064</v>
      </c>
      <c r="C59159">
        <v>67826</v>
      </c>
      <c r="D59159">
        <v>2.6700000000000002E-2</v>
      </c>
    </row>
    <row r="59160" spans="1:4" x14ac:dyDescent="0.2">
      <c r="A59160">
        <v>100981</v>
      </c>
      <c r="B59160" t="s">
        <v>6064</v>
      </c>
      <c r="C59160">
        <v>5632</v>
      </c>
      <c r="D59160">
        <v>1.5100000000000001E-2</v>
      </c>
    </row>
    <row r="59161" spans="1:4" x14ac:dyDescent="0.2">
      <c r="A59161">
        <v>100981</v>
      </c>
      <c r="B59161" t="s">
        <v>6064</v>
      </c>
      <c r="C59161">
        <v>5631</v>
      </c>
      <c r="D59161">
        <v>8.3000000000000001E-3</v>
      </c>
    </row>
    <row r="59162" spans="1:4" x14ac:dyDescent="0.2">
      <c r="A59162">
        <v>100997</v>
      </c>
    </row>
    <row r="59163" spans="1:4" x14ac:dyDescent="0.2">
      <c r="A59163">
        <v>100997</v>
      </c>
      <c r="B59163" t="s">
        <v>6064</v>
      </c>
      <c r="C59163">
        <v>67827</v>
      </c>
      <c r="D59163">
        <v>1.35E-2</v>
      </c>
    </row>
    <row r="59164" spans="1:4" x14ac:dyDescent="0.2">
      <c r="A59164">
        <v>100997</v>
      </c>
      <c r="B59164" t="s">
        <v>6064</v>
      </c>
      <c r="C59164">
        <v>67826</v>
      </c>
      <c r="D59164">
        <v>1.78E-2</v>
      </c>
    </row>
    <row r="59165" spans="1:4" x14ac:dyDescent="0.2">
      <c r="A59165">
        <v>100997</v>
      </c>
      <c r="B59165" t="s">
        <v>6064</v>
      </c>
      <c r="C59165">
        <v>5632</v>
      </c>
      <c r="D59165">
        <v>1.01E-2</v>
      </c>
    </row>
    <row r="59166" spans="1:4" x14ac:dyDescent="0.2">
      <c r="A59166">
        <v>100997</v>
      </c>
      <c r="B59166" t="s">
        <v>6064</v>
      </c>
      <c r="C59166">
        <v>5631</v>
      </c>
      <c r="D59166">
        <v>5.5999999999999999E-3</v>
      </c>
    </row>
    <row r="59167" spans="1:4" x14ac:dyDescent="0.2">
      <c r="A59167">
        <v>101010</v>
      </c>
    </row>
    <row r="59168" spans="1:4" x14ac:dyDescent="0.2">
      <c r="A59168">
        <v>101010</v>
      </c>
      <c r="B59168" t="s">
        <v>6064</v>
      </c>
      <c r="C59168">
        <v>5930</v>
      </c>
      <c r="D59168">
        <v>3.7999999999999999E-2</v>
      </c>
    </row>
    <row r="59169" spans="1:4" x14ac:dyDescent="0.2">
      <c r="A59169">
        <v>101010</v>
      </c>
      <c r="B59169" t="s">
        <v>6064</v>
      </c>
      <c r="C59169">
        <v>5928</v>
      </c>
      <c r="D59169">
        <v>8.8599999999999998E-2</v>
      </c>
    </row>
    <row r="59170" spans="1:4" x14ac:dyDescent="0.2">
      <c r="A59170">
        <v>101009</v>
      </c>
    </row>
    <row r="59171" spans="1:4" x14ac:dyDescent="0.2">
      <c r="A59171">
        <v>101009</v>
      </c>
      <c r="B59171" t="s">
        <v>6064</v>
      </c>
      <c r="C59171">
        <v>5930</v>
      </c>
      <c r="D59171">
        <v>6.0299999999999999E-2</v>
      </c>
    </row>
    <row r="59172" spans="1:4" x14ac:dyDescent="0.2">
      <c r="A59172">
        <v>101009</v>
      </c>
      <c r="B59172" t="s">
        <v>6064</v>
      </c>
      <c r="C59172">
        <v>5928</v>
      </c>
      <c r="D59172">
        <v>0.14069999999999999</v>
      </c>
    </row>
    <row r="59173" spans="1:4" x14ac:dyDescent="0.2">
      <c r="A59173">
        <v>100978</v>
      </c>
    </row>
    <row r="59174" spans="1:4" x14ac:dyDescent="0.2">
      <c r="A59174">
        <v>100978</v>
      </c>
      <c r="B59174" t="s">
        <v>6064</v>
      </c>
      <c r="C59174">
        <v>91387</v>
      </c>
      <c r="D59174">
        <v>1.2E-2</v>
      </c>
    </row>
    <row r="59175" spans="1:4" x14ac:dyDescent="0.2">
      <c r="A59175">
        <v>100978</v>
      </c>
      <c r="B59175" t="s">
        <v>6064</v>
      </c>
      <c r="C59175">
        <v>91386</v>
      </c>
      <c r="D59175">
        <v>1.5699999999999999E-2</v>
      </c>
    </row>
    <row r="59176" spans="1:4" x14ac:dyDescent="0.2">
      <c r="A59176">
        <v>100978</v>
      </c>
      <c r="B59176" t="s">
        <v>6064</v>
      </c>
      <c r="C59176">
        <v>88908</v>
      </c>
      <c r="D59176">
        <v>8.6999999999999994E-3</v>
      </c>
    </row>
    <row r="59177" spans="1:4" x14ac:dyDescent="0.2">
      <c r="A59177">
        <v>100978</v>
      </c>
      <c r="B59177" t="s">
        <v>6064</v>
      </c>
      <c r="C59177">
        <v>88907</v>
      </c>
      <c r="D59177">
        <v>4.1999999999999997E-3</v>
      </c>
    </row>
    <row r="59178" spans="1:4" x14ac:dyDescent="0.2">
      <c r="A59178">
        <v>100994</v>
      </c>
    </row>
    <row r="59179" spans="1:4" x14ac:dyDescent="0.2">
      <c r="A59179">
        <v>100994</v>
      </c>
      <c r="B59179" t="s">
        <v>6064</v>
      </c>
      <c r="C59179">
        <v>91387</v>
      </c>
      <c r="D59179">
        <v>8.0000000000000002E-3</v>
      </c>
    </row>
    <row r="59180" spans="1:4" x14ac:dyDescent="0.2">
      <c r="A59180">
        <v>100994</v>
      </c>
      <c r="B59180" t="s">
        <v>6064</v>
      </c>
      <c r="C59180">
        <v>91386</v>
      </c>
      <c r="D59180">
        <v>1.04E-2</v>
      </c>
    </row>
    <row r="59181" spans="1:4" x14ac:dyDescent="0.2">
      <c r="A59181">
        <v>100994</v>
      </c>
      <c r="B59181" t="s">
        <v>6064</v>
      </c>
      <c r="C59181">
        <v>88908</v>
      </c>
      <c r="D59181">
        <v>5.7999999999999996E-3</v>
      </c>
    </row>
    <row r="59182" spans="1:4" x14ac:dyDescent="0.2">
      <c r="A59182">
        <v>100994</v>
      </c>
      <c r="B59182" t="s">
        <v>6064</v>
      </c>
      <c r="C59182">
        <v>88907</v>
      </c>
      <c r="D59182">
        <v>2.8E-3</v>
      </c>
    </row>
    <row r="59183" spans="1:4" x14ac:dyDescent="0.2">
      <c r="A59183">
        <v>100974</v>
      </c>
    </row>
    <row r="59184" spans="1:4" x14ac:dyDescent="0.2">
      <c r="A59184">
        <v>100974</v>
      </c>
      <c r="B59184" t="s">
        <v>6064</v>
      </c>
      <c r="C59184">
        <v>91387</v>
      </c>
      <c r="D59184">
        <v>1.38E-2</v>
      </c>
    </row>
    <row r="59185" spans="1:4" x14ac:dyDescent="0.2">
      <c r="A59185">
        <v>100974</v>
      </c>
      <c r="B59185" t="s">
        <v>6064</v>
      </c>
      <c r="C59185">
        <v>91386</v>
      </c>
      <c r="D59185">
        <v>1.9800000000000002E-2</v>
      </c>
    </row>
    <row r="59186" spans="1:4" x14ac:dyDescent="0.2">
      <c r="A59186">
        <v>100974</v>
      </c>
      <c r="B59186" t="s">
        <v>6064</v>
      </c>
      <c r="C59186">
        <v>5942</v>
      </c>
      <c r="D59186">
        <v>1.0500000000000001E-2</v>
      </c>
    </row>
    <row r="59187" spans="1:4" x14ac:dyDescent="0.2">
      <c r="A59187">
        <v>100974</v>
      </c>
      <c r="B59187" t="s">
        <v>6064</v>
      </c>
      <c r="C59187">
        <v>5940</v>
      </c>
      <c r="D59187">
        <v>8.3000000000000001E-3</v>
      </c>
    </row>
    <row r="59188" spans="1:4" x14ac:dyDescent="0.2">
      <c r="A59188">
        <v>100990</v>
      </c>
    </row>
    <row r="59189" spans="1:4" x14ac:dyDescent="0.2">
      <c r="A59189">
        <v>100990</v>
      </c>
      <c r="B59189" t="s">
        <v>6064</v>
      </c>
      <c r="C59189">
        <v>91387</v>
      </c>
      <c r="D59189">
        <v>9.1999999999999998E-3</v>
      </c>
    </row>
    <row r="59190" spans="1:4" x14ac:dyDescent="0.2">
      <c r="A59190">
        <v>100990</v>
      </c>
      <c r="B59190" t="s">
        <v>6064</v>
      </c>
      <c r="C59190">
        <v>91386</v>
      </c>
      <c r="D59190">
        <v>1.32E-2</v>
      </c>
    </row>
    <row r="59191" spans="1:4" x14ac:dyDescent="0.2">
      <c r="A59191">
        <v>100990</v>
      </c>
      <c r="B59191" t="s">
        <v>6064</v>
      </c>
      <c r="C59191">
        <v>5942</v>
      </c>
      <c r="D59191">
        <v>7.0000000000000001E-3</v>
      </c>
    </row>
    <row r="59192" spans="1:4" x14ac:dyDescent="0.2">
      <c r="A59192">
        <v>100990</v>
      </c>
      <c r="B59192" t="s">
        <v>6064</v>
      </c>
      <c r="C59192">
        <v>5940</v>
      </c>
      <c r="D59192">
        <v>5.5999999999999999E-3</v>
      </c>
    </row>
    <row r="59193" spans="1:4" x14ac:dyDescent="0.2">
      <c r="A59193">
        <v>100979</v>
      </c>
    </row>
    <row r="59194" spans="1:4" x14ac:dyDescent="0.2">
      <c r="A59194">
        <v>100979</v>
      </c>
      <c r="B59194" t="s">
        <v>6064</v>
      </c>
      <c r="C59194">
        <v>89877</v>
      </c>
      <c r="D59194">
        <v>9.2999999999999992E-3</v>
      </c>
    </row>
    <row r="59195" spans="1:4" x14ac:dyDescent="0.2">
      <c r="A59195">
        <v>100979</v>
      </c>
      <c r="B59195" t="s">
        <v>6064</v>
      </c>
      <c r="C59195">
        <v>89876</v>
      </c>
      <c r="D59195">
        <v>1.2699999999999999E-2</v>
      </c>
    </row>
    <row r="59196" spans="1:4" x14ac:dyDescent="0.2">
      <c r="A59196">
        <v>100979</v>
      </c>
      <c r="B59196" t="s">
        <v>6064</v>
      </c>
      <c r="C59196">
        <v>88908</v>
      </c>
      <c r="D59196">
        <v>6.7000000000000002E-3</v>
      </c>
    </row>
    <row r="59197" spans="1:4" x14ac:dyDescent="0.2">
      <c r="A59197">
        <v>100979</v>
      </c>
      <c r="B59197" t="s">
        <v>6064</v>
      </c>
      <c r="C59197">
        <v>88907</v>
      </c>
      <c r="D59197">
        <v>4.1999999999999997E-3</v>
      </c>
    </row>
    <row r="59198" spans="1:4" x14ac:dyDescent="0.2">
      <c r="A59198">
        <v>100995</v>
      </c>
    </row>
    <row r="59199" spans="1:4" x14ac:dyDescent="0.2">
      <c r="A59199">
        <v>100995</v>
      </c>
      <c r="B59199" t="s">
        <v>6064</v>
      </c>
      <c r="C59199">
        <v>89877</v>
      </c>
      <c r="D59199">
        <v>6.1999999999999998E-3</v>
      </c>
    </row>
    <row r="59200" spans="1:4" x14ac:dyDescent="0.2">
      <c r="A59200">
        <v>100995</v>
      </c>
      <c r="B59200" t="s">
        <v>6064</v>
      </c>
      <c r="C59200">
        <v>89876</v>
      </c>
      <c r="D59200">
        <v>8.5000000000000006E-3</v>
      </c>
    </row>
    <row r="59201" spans="1:4" x14ac:dyDescent="0.2">
      <c r="A59201">
        <v>100995</v>
      </c>
      <c r="B59201" t="s">
        <v>6064</v>
      </c>
      <c r="C59201">
        <v>88908</v>
      </c>
      <c r="D59201">
        <v>4.4999999999999997E-3</v>
      </c>
    </row>
    <row r="59202" spans="1:4" x14ac:dyDescent="0.2">
      <c r="A59202">
        <v>100995</v>
      </c>
      <c r="B59202" t="s">
        <v>6064</v>
      </c>
      <c r="C59202">
        <v>88907</v>
      </c>
      <c r="D59202">
        <v>2.8E-3</v>
      </c>
    </row>
    <row r="59203" spans="1:4" x14ac:dyDescent="0.2">
      <c r="A59203">
        <v>100975</v>
      </c>
    </row>
    <row r="59204" spans="1:4" x14ac:dyDescent="0.2">
      <c r="A59204">
        <v>100975</v>
      </c>
      <c r="B59204" t="s">
        <v>6064</v>
      </c>
      <c r="C59204">
        <v>89877</v>
      </c>
      <c r="D59204">
        <v>1.0999999999999999E-2</v>
      </c>
    </row>
    <row r="59205" spans="1:4" x14ac:dyDescent="0.2">
      <c r="A59205">
        <v>100975</v>
      </c>
      <c r="B59205" t="s">
        <v>6064</v>
      </c>
      <c r="C59205">
        <v>89876</v>
      </c>
      <c r="D59205">
        <v>1.6899999999999998E-2</v>
      </c>
    </row>
    <row r="59206" spans="1:4" x14ac:dyDescent="0.2">
      <c r="A59206">
        <v>100975</v>
      </c>
      <c r="B59206" t="s">
        <v>6064</v>
      </c>
      <c r="C59206">
        <v>5942</v>
      </c>
      <c r="D59206">
        <v>8.5000000000000006E-3</v>
      </c>
    </row>
    <row r="59207" spans="1:4" x14ac:dyDescent="0.2">
      <c r="A59207">
        <v>100975</v>
      </c>
      <c r="B59207" t="s">
        <v>6064</v>
      </c>
      <c r="C59207">
        <v>5940</v>
      </c>
      <c r="D59207">
        <v>8.3000000000000001E-3</v>
      </c>
    </row>
    <row r="59208" spans="1:4" x14ac:dyDescent="0.2">
      <c r="A59208">
        <v>100991</v>
      </c>
    </row>
    <row r="59209" spans="1:4" x14ac:dyDescent="0.2">
      <c r="A59209">
        <v>100991</v>
      </c>
      <c r="B59209" t="s">
        <v>6064</v>
      </c>
      <c r="C59209">
        <v>89877</v>
      </c>
      <c r="D59209">
        <v>7.4000000000000003E-3</v>
      </c>
    </row>
    <row r="59210" spans="1:4" x14ac:dyDescent="0.2">
      <c r="A59210">
        <v>100991</v>
      </c>
      <c r="B59210" t="s">
        <v>6064</v>
      </c>
      <c r="C59210">
        <v>89876</v>
      </c>
      <c r="D59210">
        <v>1.1299999999999999E-2</v>
      </c>
    </row>
    <row r="59211" spans="1:4" x14ac:dyDescent="0.2">
      <c r="A59211">
        <v>100991</v>
      </c>
      <c r="B59211" t="s">
        <v>6064</v>
      </c>
      <c r="C59211">
        <v>5942</v>
      </c>
      <c r="D59211">
        <v>5.7000000000000002E-3</v>
      </c>
    </row>
    <row r="59212" spans="1:4" x14ac:dyDescent="0.2">
      <c r="A59212">
        <v>100991</v>
      </c>
      <c r="B59212" t="s">
        <v>6064</v>
      </c>
      <c r="C59212">
        <v>5940</v>
      </c>
      <c r="D59212">
        <v>5.5999999999999999E-3</v>
      </c>
    </row>
    <row r="59213" spans="1:4" x14ac:dyDescent="0.2">
      <c r="A59213">
        <v>100980</v>
      </c>
    </row>
    <row r="59214" spans="1:4" x14ac:dyDescent="0.2">
      <c r="A59214">
        <v>100980</v>
      </c>
      <c r="B59214" t="s">
        <v>6064</v>
      </c>
      <c r="C59214">
        <v>89884</v>
      </c>
      <c r="D59214">
        <v>7.7000000000000002E-3</v>
      </c>
    </row>
    <row r="59215" spans="1:4" x14ac:dyDescent="0.2">
      <c r="A59215">
        <v>100980</v>
      </c>
      <c r="B59215" t="s">
        <v>6064</v>
      </c>
      <c r="C59215">
        <v>89883</v>
      </c>
      <c r="D59215">
        <v>1.11E-2</v>
      </c>
    </row>
    <row r="59216" spans="1:4" x14ac:dyDescent="0.2">
      <c r="A59216">
        <v>100980</v>
      </c>
      <c r="B59216" t="s">
        <v>6064</v>
      </c>
      <c r="C59216">
        <v>88908</v>
      </c>
      <c r="D59216">
        <v>5.5999999999999999E-3</v>
      </c>
    </row>
    <row r="59217" spans="1:4" x14ac:dyDescent="0.2">
      <c r="A59217">
        <v>100980</v>
      </c>
      <c r="B59217" t="s">
        <v>6064</v>
      </c>
      <c r="C59217">
        <v>88907</v>
      </c>
      <c r="D59217">
        <v>4.1999999999999997E-3</v>
      </c>
    </row>
    <row r="59218" spans="1:4" x14ac:dyDescent="0.2">
      <c r="A59218">
        <v>100996</v>
      </c>
    </row>
    <row r="59219" spans="1:4" x14ac:dyDescent="0.2">
      <c r="A59219">
        <v>100996</v>
      </c>
      <c r="B59219" t="s">
        <v>6064</v>
      </c>
      <c r="C59219">
        <v>89884</v>
      </c>
      <c r="D59219">
        <v>5.1000000000000004E-3</v>
      </c>
    </row>
    <row r="59220" spans="1:4" x14ac:dyDescent="0.2">
      <c r="A59220">
        <v>100996</v>
      </c>
      <c r="B59220" t="s">
        <v>6064</v>
      </c>
      <c r="C59220">
        <v>89883</v>
      </c>
      <c r="D59220">
        <v>7.4000000000000003E-3</v>
      </c>
    </row>
    <row r="59221" spans="1:4" x14ac:dyDescent="0.2">
      <c r="A59221">
        <v>100996</v>
      </c>
      <c r="B59221" t="s">
        <v>6064</v>
      </c>
      <c r="C59221">
        <v>88908</v>
      </c>
      <c r="D59221">
        <v>3.7000000000000002E-3</v>
      </c>
    </row>
    <row r="59222" spans="1:4" x14ac:dyDescent="0.2">
      <c r="A59222">
        <v>100996</v>
      </c>
      <c r="B59222" t="s">
        <v>6064</v>
      </c>
      <c r="C59222">
        <v>88907</v>
      </c>
      <c r="D59222">
        <v>2.8E-3</v>
      </c>
    </row>
    <row r="59223" spans="1:4" x14ac:dyDescent="0.2">
      <c r="A59223">
        <v>100976</v>
      </c>
    </row>
    <row r="59224" spans="1:4" x14ac:dyDescent="0.2">
      <c r="A59224">
        <v>100976</v>
      </c>
      <c r="B59224" t="s">
        <v>6064</v>
      </c>
      <c r="C59224">
        <v>89884</v>
      </c>
      <c r="D59224">
        <v>9.4999999999999998E-3</v>
      </c>
    </row>
    <row r="59225" spans="1:4" x14ac:dyDescent="0.2">
      <c r="A59225">
        <v>100976</v>
      </c>
      <c r="B59225" t="s">
        <v>6064</v>
      </c>
      <c r="C59225">
        <v>89883</v>
      </c>
      <c r="D59225">
        <v>1.5299999999999999E-2</v>
      </c>
    </row>
    <row r="59226" spans="1:4" x14ac:dyDescent="0.2">
      <c r="A59226">
        <v>100976</v>
      </c>
      <c r="B59226" t="s">
        <v>6064</v>
      </c>
      <c r="C59226">
        <v>5942</v>
      </c>
      <c r="D59226">
        <v>7.4000000000000003E-3</v>
      </c>
    </row>
    <row r="59227" spans="1:4" x14ac:dyDescent="0.2">
      <c r="A59227">
        <v>100976</v>
      </c>
      <c r="B59227" t="s">
        <v>6064</v>
      </c>
      <c r="C59227">
        <v>5940</v>
      </c>
      <c r="D59227">
        <v>8.3000000000000001E-3</v>
      </c>
    </row>
    <row r="59228" spans="1:4" x14ac:dyDescent="0.2">
      <c r="A59228">
        <v>100992</v>
      </c>
    </row>
    <row r="59229" spans="1:4" x14ac:dyDescent="0.2">
      <c r="A59229">
        <v>100992</v>
      </c>
      <c r="B59229" t="s">
        <v>6064</v>
      </c>
      <c r="C59229">
        <v>89884</v>
      </c>
      <c r="D59229">
        <v>6.3E-3</v>
      </c>
    </row>
    <row r="59230" spans="1:4" x14ac:dyDescent="0.2">
      <c r="A59230">
        <v>100992</v>
      </c>
      <c r="B59230" t="s">
        <v>6064</v>
      </c>
      <c r="C59230">
        <v>89883</v>
      </c>
      <c r="D59230">
        <v>1.0200000000000001E-2</v>
      </c>
    </row>
    <row r="59231" spans="1:4" x14ac:dyDescent="0.2">
      <c r="A59231">
        <v>100992</v>
      </c>
      <c r="B59231" t="s">
        <v>6064</v>
      </c>
      <c r="C59231">
        <v>5942</v>
      </c>
      <c r="D59231">
        <v>4.8999999999999998E-3</v>
      </c>
    </row>
    <row r="59232" spans="1:4" x14ac:dyDescent="0.2">
      <c r="A59232">
        <v>100992</v>
      </c>
      <c r="B59232" t="s">
        <v>6064</v>
      </c>
      <c r="C59232">
        <v>5940</v>
      </c>
      <c r="D59232">
        <v>5.5999999999999999E-3</v>
      </c>
    </row>
    <row r="59233" spans="1:4" x14ac:dyDescent="0.2">
      <c r="A59233">
        <v>100977</v>
      </c>
    </row>
    <row r="59234" spans="1:4" x14ac:dyDescent="0.2">
      <c r="A59234">
        <v>100977</v>
      </c>
      <c r="B59234" t="s">
        <v>6064</v>
      </c>
      <c r="C59234">
        <v>88908</v>
      </c>
      <c r="D59234">
        <v>1.3299999999999999E-2</v>
      </c>
    </row>
    <row r="59235" spans="1:4" x14ac:dyDescent="0.2">
      <c r="A59235">
        <v>100977</v>
      </c>
      <c r="B59235" t="s">
        <v>6064</v>
      </c>
      <c r="C59235">
        <v>88907</v>
      </c>
      <c r="D59235">
        <v>4.1999999999999997E-3</v>
      </c>
    </row>
    <row r="59236" spans="1:4" x14ac:dyDescent="0.2">
      <c r="A59236">
        <v>100977</v>
      </c>
      <c r="B59236" t="s">
        <v>6064</v>
      </c>
      <c r="C59236">
        <v>67827</v>
      </c>
      <c r="D59236">
        <v>1.8499999999999999E-2</v>
      </c>
    </row>
    <row r="59237" spans="1:4" x14ac:dyDescent="0.2">
      <c r="A59237">
        <v>100977</v>
      </c>
      <c r="B59237" t="s">
        <v>6064</v>
      </c>
      <c r="C59237">
        <v>67826</v>
      </c>
      <c r="D59237">
        <v>2.2499999999999999E-2</v>
      </c>
    </row>
    <row r="59238" spans="1:4" x14ac:dyDescent="0.2">
      <c r="A59238">
        <v>100993</v>
      </c>
    </row>
    <row r="59239" spans="1:4" x14ac:dyDescent="0.2">
      <c r="A59239">
        <v>100993</v>
      </c>
      <c r="B59239" t="s">
        <v>6064</v>
      </c>
      <c r="C59239">
        <v>88908</v>
      </c>
      <c r="D59239">
        <v>8.8999999999999999E-3</v>
      </c>
    </row>
    <row r="59240" spans="1:4" x14ac:dyDescent="0.2">
      <c r="A59240">
        <v>100993</v>
      </c>
      <c r="B59240" t="s">
        <v>6064</v>
      </c>
      <c r="C59240">
        <v>88907</v>
      </c>
      <c r="D59240">
        <v>2.8E-3</v>
      </c>
    </row>
    <row r="59241" spans="1:4" x14ac:dyDescent="0.2">
      <c r="A59241">
        <v>100993</v>
      </c>
      <c r="B59241" t="s">
        <v>6064</v>
      </c>
      <c r="C59241">
        <v>67827</v>
      </c>
      <c r="D59241">
        <v>1.23E-2</v>
      </c>
    </row>
    <row r="59242" spans="1:4" x14ac:dyDescent="0.2">
      <c r="A59242">
        <v>100993</v>
      </c>
      <c r="B59242" t="s">
        <v>6064</v>
      </c>
      <c r="C59242">
        <v>67826</v>
      </c>
      <c r="D59242">
        <v>1.4999999999999999E-2</v>
      </c>
    </row>
    <row r="59243" spans="1:4" x14ac:dyDescent="0.2">
      <c r="A59243">
        <v>100973</v>
      </c>
    </row>
    <row r="59244" spans="1:4" x14ac:dyDescent="0.2">
      <c r="A59244">
        <v>100973</v>
      </c>
      <c r="B59244" t="s">
        <v>6064</v>
      </c>
      <c r="C59244">
        <v>67827</v>
      </c>
      <c r="D59244">
        <v>2.0299999999999999E-2</v>
      </c>
    </row>
    <row r="59245" spans="1:4" x14ac:dyDescent="0.2">
      <c r="A59245">
        <v>100973</v>
      </c>
      <c r="B59245" t="s">
        <v>6064</v>
      </c>
      <c r="C59245">
        <v>67826</v>
      </c>
      <c r="D59245">
        <v>2.6700000000000002E-2</v>
      </c>
    </row>
    <row r="59246" spans="1:4" x14ac:dyDescent="0.2">
      <c r="A59246">
        <v>100973</v>
      </c>
      <c r="B59246" t="s">
        <v>6064</v>
      </c>
      <c r="C59246">
        <v>5942</v>
      </c>
      <c r="D59246">
        <v>1.5100000000000001E-2</v>
      </c>
    </row>
    <row r="59247" spans="1:4" x14ac:dyDescent="0.2">
      <c r="A59247">
        <v>100973</v>
      </c>
      <c r="B59247" t="s">
        <v>6064</v>
      </c>
      <c r="C59247">
        <v>5940</v>
      </c>
      <c r="D59247">
        <v>8.3000000000000001E-3</v>
      </c>
    </row>
    <row r="59248" spans="1:4" x14ac:dyDescent="0.2">
      <c r="A59248">
        <v>100989</v>
      </c>
    </row>
    <row r="59249" spans="1:4" x14ac:dyDescent="0.2">
      <c r="A59249">
        <v>100989</v>
      </c>
      <c r="B59249" t="s">
        <v>6064</v>
      </c>
      <c r="C59249">
        <v>67827</v>
      </c>
      <c r="D59249">
        <v>1.35E-2</v>
      </c>
    </row>
    <row r="59250" spans="1:4" x14ac:dyDescent="0.2">
      <c r="A59250">
        <v>100989</v>
      </c>
      <c r="B59250" t="s">
        <v>6064</v>
      </c>
      <c r="C59250">
        <v>67826</v>
      </c>
      <c r="D59250">
        <v>1.78E-2</v>
      </c>
    </row>
    <row r="59251" spans="1:4" x14ac:dyDescent="0.2">
      <c r="A59251">
        <v>100989</v>
      </c>
      <c r="B59251" t="s">
        <v>6064</v>
      </c>
      <c r="C59251">
        <v>5942</v>
      </c>
      <c r="D59251">
        <v>1.01E-2</v>
      </c>
    </row>
    <row r="59252" spans="1:4" x14ac:dyDescent="0.2">
      <c r="A59252">
        <v>100989</v>
      </c>
      <c r="B59252" t="s">
        <v>6064</v>
      </c>
      <c r="C59252">
        <v>5940</v>
      </c>
      <c r="D59252">
        <v>5.5599999999999998E-3</v>
      </c>
    </row>
    <row r="59253" spans="1:4" x14ac:dyDescent="0.2">
      <c r="A59253">
        <v>101467</v>
      </c>
    </row>
    <row r="59254" spans="1:4" x14ac:dyDescent="0.2">
      <c r="A59254">
        <v>101467</v>
      </c>
      <c r="B59254" t="s">
        <v>6064</v>
      </c>
      <c r="C59254">
        <v>88316</v>
      </c>
      <c r="D59254">
        <v>0.14099999999999999</v>
      </c>
    </row>
    <row r="59255" spans="1:4" x14ac:dyDescent="0.2">
      <c r="A59255">
        <v>101467</v>
      </c>
      <c r="B59255" t="s">
        <v>6064</v>
      </c>
      <c r="C59255">
        <v>5930</v>
      </c>
      <c r="D59255">
        <v>2.1100000000000001E-2</v>
      </c>
    </row>
    <row r="59256" spans="1:4" x14ac:dyDescent="0.2">
      <c r="A59256">
        <v>101467</v>
      </c>
      <c r="B59256" t="s">
        <v>6064</v>
      </c>
      <c r="C59256">
        <v>5928</v>
      </c>
      <c r="D59256">
        <v>4.9299999999999997E-2</v>
      </c>
    </row>
    <row r="59257" spans="1:4" x14ac:dyDescent="0.2">
      <c r="A59257">
        <v>101468</v>
      </c>
    </row>
    <row r="59258" spans="1:4" x14ac:dyDescent="0.2">
      <c r="A59258">
        <v>101468</v>
      </c>
      <c r="B59258" t="s">
        <v>6064</v>
      </c>
      <c r="C59258">
        <v>88316</v>
      </c>
      <c r="D59258">
        <v>0.12889999999999999</v>
      </c>
    </row>
    <row r="59259" spans="1:4" x14ac:dyDescent="0.2">
      <c r="A59259">
        <v>101468</v>
      </c>
      <c r="B59259" t="s">
        <v>6064</v>
      </c>
      <c r="C59259">
        <v>5930</v>
      </c>
      <c r="D59259">
        <v>1.9300000000000001E-2</v>
      </c>
    </row>
    <row r="59260" spans="1:4" x14ac:dyDescent="0.2">
      <c r="A59260">
        <v>101468</v>
      </c>
      <c r="B59260" t="s">
        <v>6064</v>
      </c>
      <c r="C59260">
        <v>5928</v>
      </c>
      <c r="D59260">
        <v>4.5100000000000001E-2</v>
      </c>
    </row>
    <row r="59261" spans="1:4" x14ac:dyDescent="0.2">
      <c r="A59261">
        <v>101014</v>
      </c>
    </row>
    <row r="59262" spans="1:4" x14ac:dyDescent="0.2">
      <c r="A59262">
        <v>101014</v>
      </c>
      <c r="B59262" t="s">
        <v>6064</v>
      </c>
      <c r="C59262">
        <v>88316</v>
      </c>
      <c r="D59262">
        <v>0.32179999999999997</v>
      </c>
    </row>
    <row r="59263" spans="1:4" x14ac:dyDescent="0.2">
      <c r="A59263">
        <v>101014</v>
      </c>
      <c r="B59263" t="s">
        <v>6064</v>
      </c>
      <c r="C59263">
        <v>5930</v>
      </c>
      <c r="D59263">
        <v>4.8300000000000003E-2</v>
      </c>
    </row>
    <row r="59264" spans="1:4" x14ac:dyDescent="0.2">
      <c r="A59264">
        <v>101014</v>
      </c>
      <c r="B59264" t="s">
        <v>6064</v>
      </c>
      <c r="C59264">
        <v>5928</v>
      </c>
      <c r="D59264">
        <v>0.11260000000000001</v>
      </c>
    </row>
    <row r="59265" spans="1:4" x14ac:dyDescent="0.2">
      <c r="A59265">
        <v>101015</v>
      </c>
    </row>
    <row r="59266" spans="1:4" x14ac:dyDescent="0.2">
      <c r="A59266">
        <v>101015</v>
      </c>
      <c r="B59266" t="s">
        <v>6064</v>
      </c>
      <c r="C59266">
        <v>88316</v>
      </c>
      <c r="D59266">
        <v>0.26440000000000002</v>
      </c>
    </row>
    <row r="59267" spans="1:4" x14ac:dyDescent="0.2">
      <c r="A59267">
        <v>101015</v>
      </c>
      <c r="B59267" t="s">
        <v>6064</v>
      </c>
      <c r="C59267">
        <v>5930</v>
      </c>
      <c r="D59267">
        <v>3.9699999999999999E-2</v>
      </c>
    </row>
    <row r="59268" spans="1:4" x14ac:dyDescent="0.2">
      <c r="A59268">
        <v>101015</v>
      </c>
      <c r="B59268" t="s">
        <v>6064</v>
      </c>
      <c r="C59268">
        <v>5928</v>
      </c>
      <c r="D59268">
        <v>9.2499999999999999E-2</v>
      </c>
    </row>
    <row r="59269" spans="1:4" x14ac:dyDescent="0.2">
      <c r="A59269">
        <v>101463</v>
      </c>
    </row>
    <row r="59270" spans="1:4" x14ac:dyDescent="0.2">
      <c r="A59270">
        <v>101463</v>
      </c>
      <c r="B59270" t="s">
        <v>6064</v>
      </c>
      <c r="C59270">
        <v>88316</v>
      </c>
      <c r="D59270">
        <v>0.35220000000000001</v>
      </c>
    </row>
    <row r="59271" spans="1:4" x14ac:dyDescent="0.2">
      <c r="A59271">
        <v>101463</v>
      </c>
      <c r="B59271" t="s">
        <v>6064</v>
      </c>
      <c r="C59271">
        <v>5930</v>
      </c>
      <c r="D59271">
        <v>5.28E-2</v>
      </c>
    </row>
    <row r="59272" spans="1:4" x14ac:dyDescent="0.2">
      <c r="A59272">
        <v>101463</v>
      </c>
      <c r="B59272" t="s">
        <v>6064</v>
      </c>
      <c r="C59272">
        <v>5928</v>
      </c>
      <c r="D59272">
        <v>0.12330000000000001</v>
      </c>
    </row>
    <row r="59273" spans="1:4" x14ac:dyDescent="0.2">
      <c r="A59273">
        <v>101464</v>
      </c>
    </row>
    <row r="59274" spans="1:4" x14ac:dyDescent="0.2">
      <c r="A59274">
        <v>101464</v>
      </c>
      <c r="B59274" t="s">
        <v>6064</v>
      </c>
      <c r="C59274">
        <v>88316</v>
      </c>
      <c r="D59274">
        <v>0.27060000000000001</v>
      </c>
    </row>
    <row r="59275" spans="1:4" x14ac:dyDescent="0.2">
      <c r="A59275">
        <v>101464</v>
      </c>
      <c r="B59275" t="s">
        <v>6064</v>
      </c>
      <c r="C59275">
        <v>5930</v>
      </c>
      <c r="D59275">
        <v>4.0599999999999997E-2</v>
      </c>
    </row>
    <row r="59276" spans="1:4" x14ac:dyDescent="0.2">
      <c r="A59276">
        <v>101464</v>
      </c>
      <c r="B59276" t="s">
        <v>6064</v>
      </c>
      <c r="C59276">
        <v>5928</v>
      </c>
      <c r="D59276">
        <v>9.4700000000000006E-2</v>
      </c>
    </row>
    <row r="59277" spans="1:4" x14ac:dyDescent="0.2">
      <c r="A59277">
        <v>101465</v>
      </c>
    </row>
    <row r="59278" spans="1:4" x14ac:dyDescent="0.2">
      <c r="A59278">
        <v>101465</v>
      </c>
      <c r="B59278" t="s">
        <v>6064</v>
      </c>
      <c r="C59278">
        <v>88316</v>
      </c>
      <c r="D59278">
        <v>0.2069</v>
      </c>
    </row>
    <row r="59279" spans="1:4" x14ac:dyDescent="0.2">
      <c r="A59279">
        <v>101465</v>
      </c>
      <c r="B59279" t="s">
        <v>6064</v>
      </c>
      <c r="C59279">
        <v>5930</v>
      </c>
      <c r="D59279">
        <v>3.1E-2</v>
      </c>
    </row>
    <row r="59280" spans="1:4" x14ac:dyDescent="0.2">
      <c r="A59280">
        <v>101465</v>
      </c>
      <c r="B59280" t="s">
        <v>6064</v>
      </c>
      <c r="C59280">
        <v>5928</v>
      </c>
      <c r="D59280">
        <v>7.2400000000000006E-2</v>
      </c>
    </row>
    <row r="59281" spans="1:4" x14ac:dyDescent="0.2">
      <c r="A59281">
        <v>101466</v>
      </c>
    </row>
    <row r="59282" spans="1:4" x14ac:dyDescent="0.2">
      <c r="A59282">
        <v>101466</v>
      </c>
      <c r="B59282" t="s">
        <v>6064</v>
      </c>
      <c r="C59282">
        <v>88316</v>
      </c>
      <c r="D59282">
        <v>0.16830000000000001</v>
      </c>
    </row>
    <row r="59283" spans="1:4" x14ac:dyDescent="0.2">
      <c r="A59283">
        <v>101466</v>
      </c>
      <c r="B59283" t="s">
        <v>6064</v>
      </c>
      <c r="C59283">
        <v>5930</v>
      </c>
      <c r="D59283">
        <v>2.53E-2</v>
      </c>
    </row>
    <row r="59284" spans="1:4" x14ac:dyDescent="0.2">
      <c r="A59284">
        <v>101466</v>
      </c>
      <c r="B59284" t="s">
        <v>6064</v>
      </c>
      <c r="C59284">
        <v>5928</v>
      </c>
      <c r="D59284">
        <v>5.8900000000000001E-2</v>
      </c>
    </row>
    <row r="59285" spans="1:4" x14ac:dyDescent="0.2">
      <c r="A59285">
        <v>101013</v>
      </c>
    </row>
    <row r="59286" spans="1:4" x14ac:dyDescent="0.2">
      <c r="A59286">
        <v>101013</v>
      </c>
      <c r="B59286" t="s">
        <v>6064</v>
      </c>
      <c r="C59286">
        <v>88316</v>
      </c>
      <c r="D59286">
        <v>0.3513</v>
      </c>
    </row>
    <row r="59287" spans="1:4" x14ac:dyDescent="0.2">
      <c r="A59287">
        <v>101013</v>
      </c>
      <c r="B59287" t="s">
        <v>6064</v>
      </c>
      <c r="C59287">
        <v>5930</v>
      </c>
      <c r="D59287">
        <v>5.2699999999999997E-2</v>
      </c>
    </row>
    <row r="59288" spans="1:4" x14ac:dyDescent="0.2">
      <c r="A59288">
        <v>101013</v>
      </c>
      <c r="B59288" t="s">
        <v>6064</v>
      </c>
      <c r="C59288">
        <v>5928</v>
      </c>
      <c r="D59288">
        <v>0.1229</v>
      </c>
    </row>
    <row r="59289" spans="1:4" x14ac:dyDescent="0.2">
      <c r="A59289">
        <v>101477</v>
      </c>
    </row>
    <row r="59290" spans="1:4" x14ac:dyDescent="0.2">
      <c r="A59290">
        <v>101477</v>
      </c>
      <c r="B59290" t="s">
        <v>6064</v>
      </c>
      <c r="C59290">
        <v>88316</v>
      </c>
      <c r="D59290">
        <v>0.1021</v>
      </c>
    </row>
    <row r="59291" spans="1:4" x14ac:dyDescent="0.2">
      <c r="A59291">
        <v>101477</v>
      </c>
      <c r="B59291" t="s">
        <v>6064</v>
      </c>
      <c r="C59291">
        <v>5930</v>
      </c>
      <c r="D59291">
        <v>1.5299999999999999E-2</v>
      </c>
    </row>
    <row r="59292" spans="1:4" x14ac:dyDescent="0.2">
      <c r="A59292">
        <v>101477</v>
      </c>
      <c r="B59292" t="s">
        <v>6064</v>
      </c>
      <c r="C59292">
        <v>5928</v>
      </c>
      <c r="D59292">
        <v>3.5700000000000003E-2</v>
      </c>
    </row>
    <row r="59293" spans="1:4" x14ac:dyDescent="0.2">
      <c r="A59293">
        <v>101478</v>
      </c>
    </row>
    <row r="59294" spans="1:4" x14ac:dyDescent="0.2">
      <c r="A59294">
        <v>101478</v>
      </c>
      <c r="B59294" t="s">
        <v>6064</v>
      </c>
      <c r="C59294">
        <v>88316</v>
      </c>
      <c r="D59294">
        <v>8.6800000000000002E-2</v>
      </c>
    </row>
    <row r="59295" spans="1:4" x14ac:dyDescent="0.2">
      <c r="A59295">
        <v>101478</v>
      </c>
      <c r="B59295" t="s">
        <v>6064</v>
      </c>
      <c r="C59295">
        <v>5930</v>
      </c>
      <c r="D59295">
        <v>1.2999999999999999E-2</v>
      </c>
    </row>
    <row r="59296" spans="1:4" x14ac:dyDescent="0.2">
      <c r="A59296">
        <v>101478</v>
      </c>
      <c r="B59296" t="s">
        <v>6064</v>
      </c>
      <c r="C59296">
        <v>5928</v>
      </c>
      <c r="D59296">
        <v>3.04E-2</v>
      </c>
    </row>
    <row r="59297" spans="1:4" x14ac:dyDescent="0.2">
      <c r="A59297">
        <v>101017</v>
      </c>
    </row>
    <row r="59298" spans="1:4" x14ac:dyDescent="0.2">
      <c r="A59298">
        <v>101017</v>
      </c>
      <c r="B59298" t="s">
        <v>6064</v>
      </c>
      <c r="C59298">
        <v>88316</v>
      </c>
      <c r="D59298">
        <v>0.2321</v>
      </c>
    </row>
    <row r="59299" spans="1:4" x14ac:dyDescent="0.2">
      <c r="A59299">
        <v>101017</v>
      </c>
      <c r="B59299" t="s">
        <v>6064</v>
      </c>
      <c r="C59299">
        <v>5930</v>
      </c>
      <c r="D59299">
        <v>3.4799999999999998E-2</v>
      </c>
    </row>
    <row r="59300" spans="1:4" x14ac:dyDescent="0.2">
      <c r="A59300">
        <v>101017</v>
      </c>
      <c r="B59300" t="s">
        <v>6064</v>
      </c>
      <c r="C59300">
        <v>5928</v>
      </c>
      <c r="D59300">
        <v>8.1199999999999994E-2</v>
      </c>
    </row>
    <row r="59301" spans="1:4" x14ac:dyDescent="0.2">
      <c r="A59301">
        <v>101018</v>
      </c>
    </row>
    <row r="59302" spans="1:4" x14ac:dyDescent="0.2">
      <c r="A59302">
        <v>101018</v>
      </c>
      <c r="B59302" t="s">
        <v>6064</v>
      </c>
      <c r="C59302">
        <v>88316</v>
      </c>
      <c r="D59302">
        <v>0.19070000000000001</v>
      </c>
    </row>
    <row r="59303" spans="1:4" x14ac:dyDescent="0.2">
      <c r="A59303">
        <v>101018</v>
      </c>
      <c r="B59303" t="s">
        <v>6064</v>
      </c>
      <c r="C59303">
        <v>5930</v>
      </c>
      <c r="D59303">
        <v>2.86E-2</v>
      </c>
    </row>
    <row r="59304" spans="1:4" x14ac:dyDescent="0.2">
      <c r="A59304">
        <v>101018</v>
      </c>
      <c r="B59304" t="s">
        <v>6064</v>
      </c>
      <c r="C59304">
        <v>5928</v>
      </c>
      <c r="D59304">
        <v>6.6699999999999995E-2</v>
      </c>
    </row>
    <row r="59305" spans="1:4" x14ac:dyDescent="0.2">
      <c r="A59305">
        <v>101469</v>
      </c>
    </row>
    <row r="59306" spans="1:4" x14ac:dyDescent="0.2">
      <c r="A59306">
        <v>101469</v>
      </c>
      <c r="B59306" t="s">
        <v>6064</v>
      </c>
      <c r="C59306">
        <v>88316</v>
      </c>
      <c r="D59306">
        <v>0.2883</v>
      </c>
    </row>
    <row r="59307" spans="1:4" x14ac:dyDescent="0.2">
      <c r="A59307">
        <v>101469</v>
      </c>
      <c r="B59307" t="s">
        <v>6064</v>
      </c>
      <c r="C59307">
        <v>5930</v>
      </c>
      <c r="D59307">
        <v>4.3200000000000002E-2</v>
      </c>
    </row>
    <row r="59308" spans="1:4" x14ac:dyDescent="0.2">
      <c r="A59308">
        <v>101469</v>
      </c>
      <c r="B59308" t="s">
        <v>6064</v>
      </c>
      <c r="C59308">
        <v>5928</v>
      </c>
      <c r="D59308">
        <v>0.1009</v>
      </c>
    </row>
    <row r="59309" spans="1:4" x14ac:dyDescent="0.2">
      <c r="A59309">
        <v>101470</v>
      </c>
    </row>
    <row r="59310" spans="1:4" x14ac:dyDescent="0.2">
      <c r="A59310">
        <v>101470</v>
      </c>
      <c r="B59310" t="s">
        <v>6064</v>
      </c>
      <c r="C59310">
        <v>88316</v>
      </c>
      <c r="D59310">
        <v>0.22889999999999999</v>
      </c>
    </row>
    <row r="59311" spans="1:4" x14ac:dyDescent="0.2">
      <c r="A59311">
        <v>101470</v>
      </c>
      <c r="B59311" t="s">
        <v>6064</v>
      </c>
      <c r="C59311">
        <v>5930</v>
      </c>
      <c r="D59311">
        <v>3.4299999999999997E-2</v>
      </c>
    </row>
    <row r="59312" spans="1:4" x14ac:dyDescent="0.2">
      <c r="A59312">
        <v>101470</v>
      </c>
      <c r="B59312" t="s">
        <v>6064</v>
      </c>
      <c r="C59312">
        <v>5928</v>
      </c>
      <c r="D59312">
        <v>8.0100000000000005E-2</v>
      </c>
    </row>
    <row r="59313" spans="1:4" x14ac:dyDescent="0.2">
      <c r="A59313">
        <v>101471</v>
      </c>
    </row>
    <row r="59314" spans="1:4" x14ac:dyDescent="0.2">
      <c r="A59314">
        <v>101471</v>
      </c>
      <c r="B59314" t="s">
        <v>6064</v>
      </c>
      <c r="C59314">
        <v>88316</v>
      </c>
      <c r="D59314">
        <v>0.19639999999999999</v>
      </c>
    </row>
    <row r="59315" spans="1:4" x14ac:dyDescent="0.2">
      <c r="A59315">
        <v>101471</v>
      </c>
      <c r="B59315" t="s">
        <v>6064</v>
      </c>
      <c r="C59315">
        <v>5930</v>
      </c>
      <c r="D59315">
        <v>2.9499999999999998E-2</v>
      </c>
    </row>
    <row r="59316" spans="1:4" x14ac:dyDescent="0.2">
      <c r="A59316">
        <v>101471</v>
      </c>
      <c r="B59316" t="s">
        <v>6064</v>
      </c>
      <c r="C59316">
        <v>5928</v>
      </c>
      <c r="D59316">
        <v>6.8699999999999997E-2</v>
      </c>
    </row>
    <row r="59317" spans="1:4" x14ac:dyDescent="0.2">
      <c r="A59317">
        <v>101472</v>
      </c>
    </row>
    <row r="59318" spans="1:4" x14ac:dyDescent="0.2">
      <c r="A59318">
        <v>101472</v>
      </c>
      <c r="B59318" t="s">
        <v>6064</v>
      </c>
      <c r="C59318">
        <v>88316</v>
      </c>
      <c r="D59318">
        <v>0.15290000000000001</v>
      </c>
    </row>
    <row r="59319" spans="1:4" x14ac:dyDescent="0.2">
      <c r="A59319">
        <v>101472</v>
      </c>
      <c r="B59319" t="s">
        <v>6064</v>
      </c>
      <c r="C59319">
        <v>5930</v>
      </c>
      <c r="D59319">
        <v>2.29E-2</v>
      </c>
    </row>
    <row r="59320" spans="1:4" x14ac:dyDescent="0.2">
      <c r="A59320">
        <v>101472</v>
      </c>
      <c r="B59320" t="s">
        <v>6064</v>
      </c>
      <c r="C59320">
        <v>5928</v>
      </c>
      <c r="D59320">
        <v>5.3499999999999999E-2</v>
      </c>
    </row>
    <row r="59321" spans="1:4" x14ac:dyDescent="0.2">
      <c r="A59321">
        <v>101473</v>
      </c>
    </row>
    <row r="59322" spans="1:4" x14ac:dyDescent="0.2">
      <c r="A59322">
        <v>101473</v>
      </c>
      <c r="B59322" t="s">
        <v>6064</v>
      </c>
      <c r="C59322">
        <v>88316</v>
      </c>
      <c r="D59322">
        <v>0.22</v>
      </c>
    </row>
    <row r="59323" spans="1:4" x14ac:dyDescent="0.2">
      <c r="A59323">
        <v>101473</v>
      </c>
      <c r="B59323" t="s">
        <v>6064</v>
      </c>
      <c r="C59323">
        <v>5930</v>
      </c>
      <c r="D59323">
        <v>3.3000000000000002E-2</v>
      </c>
    </row>
    <row r="59324" spans="1:4" x14ac:dyDescent="0.2">
      <c r="A59324">
        <v>101473</v>
      </c>
      <c r="B59324" t="s">
        <v>6064</v>
      </c>
      <c r="C59324">
        <v>5928</v>
      </c>
      <c r="D59324">
        <v>7.6999999999999999E-2</v>
      </c>
    </row>
    <row r="59325" spans="1:4" x14ac:dyDescent="0.2">
      <c r="A59325">
        <v>101474</v>
      </c>
    </row>
    <row r="59326" spans="1:4" x14ac:dyDescent="0.2">
      <c r="A59326">
        <v>101474</v>
      </c>
      <c r="B59326" t="s">
        <v>6064</v>
      </c>
      <c r="C59326">
        <v>88316</v>
      </c>
      <c r="D59326">
        <v>0.1575</v>
      </c>
    </row>
    <row r="59327" spans="1:4" x14ac:dyDescent="0.2">
      <c r="A59327">
        <v>101474</v>
      </c>
      <c r="B59327" t="s">
        <v>6064</v>
      </c>
      <c r="C59327">
        <v>5930</v>
      </c>
      <c r="D59327">
        <v>2.3599999999999999E-2</v>
      </c>
    </row>
    <row r="59328" spans="1:4" x14ac:dyDescent="0.2">
      <c r="A59328">
        <v>101474</v>
      </c>
      <c r="B59328" t="s">
        <v>6064</v>
      </c>
      <c r="C59328">
        <v>5928</v>
      </c>
      <c r="D59328">
        <v>5.5100000000000003E-2</v>
      </c>
    </row>
    <row r="59329" spans="1:4" x14ac:dyDescent="0.2">
      <c r="A59329">
        <v>101475</v>
      </c>
    </row>
    <row r="59330" spans="1:4" x14ac:dyDescent="0.2">
      <c r="A59330">
        <v>101475</v>
      </c>
      <c r="B59330" t="s">
        <v>6064</v>
      </c>
      <c r="C59330">
        <v>88316</v>
      </c>
      <c r="D59330">
        <v>0.1396</v>
      </c>
    </row>
    <row r="59331" spans="1:4" x14ac:dyDescent="0.2">
      <c r="A59331">
        <v>101475</v>
      </c>
      <c r="B59331" t="s">
        <v>6064</v>
      </c>
      <c r="C59331">
        <v>5930</v>
      </c>
      <c r="D59331">
        <v>2.0899999999999998E-2</v>
      </c>
    </row>
    <row r="59332" spans="1:4" x14ac:dyDescent="0.2">
      <c r="A59332">
        <v>101475</v>
      </c>
      <c r="B59332" t="s">
        <v>6064</v>
      </c>
      <c r="C59332">
        <v>5928</v>
      </c>
      <c r="D59332">
        <v>4.8899999999999999E-2</v>
      </c>
    </row>
    <row r="59333" spans="1:4" x14ac:dyDescent="0.2">
      <c r="A59333">
        <v>101476</v>
      </c>
    </row>
    <row r="59334" spans="1:4" x14ac:dyDescent="0.2">
      <c r="A59334">
        <v>101476</v>
      </c>
      <c r="B59334" t="s">
        <v>6064</v>
      </c>
      <c r="C59334">
        <v>88316</v>
      </c>
      <c r="D59334">
        <v>0.1245</v>
      </c>
    </row>
    <row r="59335" spans="1:4" x14ac:dyDescent="0.2">
      <c r="A59335">
        <v>101476</v>
      </c>
      <c r="B59335" t="s">
        <v>6064</v>
      </c>
      <c r="C59335">
        <v>5930</v>
      </c>
      <c r="D59335">
        <v>1.8700000000000001E-2</v>
      </c>
    </row>
    <row r="59336" spans="1:4" x14ac:dyDescent="0.2">
      <c r="A59336">
        <v>101476</v>
      </c>
      <c r="B59336" t="s">
        <v>6064</v>
      </c>
      <c r="C59336">
        <v>5928</v>
      </c>
      <c r="D59336">
        <v>4.36E-2</v>
      </c>
    </row>
    <row r="59337" spans="1:4" x14ac:dyDescent="0.2">
      <c r="A59337">
        <v>101016</v>
      </c>
    </row>
    <row r="59338" spans="1:4" x14ac:dyDescent="0.2">
      <c r="A59338">
        <v>101016</v>
      </c>
      <c r="B59338" t="s">
        <v>6064</v>
      </c>
      <c r="C59338">
        <v>88316</v>
      </c>
      <c r="D59338">
        <v>0.30590000000000001</v>
      </c>
    </row>
    <row r="59339" spans="1:4" x14ac:dyDescent="0.2">
      <c r="A59339">
        <v>101016</v>
      </c>
      <c r="B59339" t="s">
        <v>6064</v>
      </c>
      <c r="C59339">
        <v>5930</v>
      </c>
      <c r="D59339">
        <v>4.5900000000000003E-2</v>
      </c>
    </row>
    <row r="59340" spans="1:4" x14ac:dyDescent="0.2">
      <c r="A59340">
        <v>101016</v>
      </c>
      <c r="B59340" t="s">
        <v>6064</v>
      </c>
      <c r="C59340">
        <v>5928</v>
      </c>
      <c r="D59340">
        <v>0.1071</v>
      </c>
    </row>
    <row r="59341" spans="1:4" x14ac:dyDescent="0.2">
      <c r="A59341">
        <v>101487</v>
      </c>
    </row>
    <row r="59342" spans="1:4" x14ac:dyDescent="0.2">
      <c r="A59342">
        <v>101487</v>
      </c>
      <c r="B59342" t="s">
        <v>6064</v>
      </c>
      <c r="C59342">
        <v>88316</v>
      </c>
      <c r="D59342">
        <v>0.75770000000000004</v>
      </c>
    </row>
    <row r="59343" spans="1:4" x14ac:dyDescent="0.2">
      <c r="A59343">
        <v>101487</v>
      </c>
      <c r="B59343" t="s">
        <v>6064</v>
      </c>
      <c r="C59343">
        <v>5930</v>
      </c>
      <c r="D59343">
        <v>0.1137</v>
      </c>
    </row>
    <row r="59344" spans="1:4" x14ac:dyDescent="0.2">
      <c r="A59344">
        <v>101487</v>
      </c>
      <c r="B59344" t="s">
        <v>6064</v>
      </c>
      <c r="C59344">
        <v>5928</v>
      </c>
      <c r="D59344">
        <v>0.26519999999999999</v>
      </c>
    </row>
    <row r="59345" spans="1:4" x14ac:dyDescent="0.2">
      <c r="A59345">
        <v>101488</v>
      </c>
    </row>
    <row r="59346" spans="1:4" x14ac:dyDescent="0.2">
      <c r="A59346">
        <v>101488</v>
      </c>
      <c r="B59346" t="s">
        <v>6064</v>
      </c>
      <c r="C59346">
        <v>88316</v>
      </c>
      <c r="D59346">
        <v>0.65559999999999996</v>
      </c>
    </row>
    <row r="59347" spans="1:4" x14ac:dyDescent="0.2">
      <c r="A59347">
        <v>101488</v>
      </c>
      <c r="B59347" t="s">
        <v>6064</v>
      </c>
      <c r="C59347">
        <v>5930</v>
      </c>
      <c r="D59347">
        <v>9.8299999999999998E-2</v>
      </c>
    </row>
    <row r="59348" spans="1:4" x14ac:dyDescent="0.2">
      <c r="A59348">
        <v>101488</v>
      </c>
      <c r="B59348" t="s">
        <v>6064</v>
      </c>
      <c r="C59348">
        <v>5928</v>
      </c>
      <c r="D59348">
        <v>0.22950000000000001</v>
      </c>
    </row>
    <row r="59349" spans="1:4" x14ac:dyDescent="0.2">
      <c r="A59349">
        <v>101480</v>
      </c>
    </row>
    <row r="59350" spans="1:4" x14ac:dyDescent="0.2">
      <c r="A59350">
        <v>101480</v>
      </c>
      <c r="B59350" t="s">
        <v>6064</v>
      </c>
      <c r="C59350">
        <v>88316</v>
      </c>
      <c r="D59350">
        <v>0.51559999999999995</v>
      </c>
    </row>
    <row r="59351" spans="1:4" x14ac:dyDescent="0.2">
      <c r="A59351">
        <v>101480</v>
      </c>
      <c r="B59351" t="s">
        <v>6064</v>
      </c>
      <c r="C59351">
        <v>5930</v>
      </c>
      <c r="D59351">
        <v>7.7299999999999994E-2</v>
      </c>
    </row>
    <row r="59352" spans="1:4" x14ac:dyDescent="0.2">
      <c r="A59352">
        <v>101480</v>
      </c>
      <c r="B59352" t="s">
        <v>6064</v>
      </c>
      <c r="C59352">
        <v>5928</v>
      </c>
      <c r="D59352">
        <v>0.1804</v>
      </c>
    </row>
    <row r="59353" spans="1:4" x14ac:dyDescent="0.2">
      <c r="A59353">
        <v>101481</v>
      </c>
    </row>
    <row r="59354" spans="1:4" x14ac:dyDescent="0.2">
      <c r="A59354">
        <v>101481</v>
      </c>
      <c r="B59354" t="s">
        <v>6064</v>
      </c>
      <c r="C59354">
        <v>88316</v>
      </c>
      <c r="D59354">
        <v>0.37240000000000001</v>
      </c>
    </row>
    <row r="59355" spans="1:4" x14ac:dyDescent="0.2">
      <c r="A59355">
        <v>101481</v>
      </c>
      <c r="B59355" t="s">
        <v>6064</v>
      </c>
      <c r="C59355">
        <v>5930</v>
      </c>
      <c r="D59355">
        <v>5.5899999999999998E-2</v>
      </c>
    </row>
    <row r="59356" spans="1:4" x14ac:dyDescent="0.2">
      <c r="A59356">
        <v>101481</v>
      </c>
      <c r="B59356" t="s">
        <v>6064</v>
      </c>
      <c r="C59356">
        <v>5928</v>
      </c>
      <c r="D59356">
        <v>0.1303</v>
      </c>
    </row>
    <row r="59357" spans="1:4" x14ac:dyDescent="0.2">
      <c r="A59357">
        <v>101482</v>
      </c>
    </row>
    <row r="59358" spans="1:4" x14ac:dyDescent="0.2">
      <c r="A59358">
        <v>101482</v>
      </c>
      <c r="B59358" t="s">
        <v>6064</v>
      </c>
      <c r="C59358">
        <v>88316</v>
      </c>
      <c r="D59358">
        <v>0.27839999999999998</v>
      </c>
    </row>
    <row r="59359" spans="1:4" x14ac:dyDescent="0.2">
      <c r="A59359">
        <v>101482</v>
      </c>
      <c r="B59359" t="s">
        <v>6064</v>
      </c>
      <c r="C59359">
        <v>5930</v>
      </c>
      <c r="D59359">
        <v>4.1799999999999997E-2</v>
      </c>
    </row>
    <row r="59360" spans="1:4" x14ac:dyDescent="0.2">
      <c r="A59360">
        <v>101482</v>
      </c>
      <c r="B59360" t="s">
        <v>6064</v>
      </c>
      <c r="C59360">
        <v>5928</v>
      </c>
      <c r="D59360">
        <v>9.74E-2</v>
      </c>
    </row>
    <row r="59361" spans="1:4" x14ac:dyDescent="0.2">
      <c r="A59361">
        <v>101483</v>
      </c>
    </row>
    <row r="59362" spans="1:4" x14ac:dyDescent="0.2">
      <c r="A59362">
        <v>101483</v>
      </c>
      <c r="B59362" t="s">
        <v>6064</v>
      </c>
      <c r="C59362">
        <v>88316</v>
      </c>
      <c r="D59362">
        <v>0.28889999999999999</v>
      </c>
    </row>
    <row r="59363" spans="1:4" x14ac:dyDescent="0.2">
      <c r="A59363">
        <v>101483</v>
      </c>
      <c r="B59363" t="s">
        <v>6064</v>
      </c>
      <c r="C59363">
        <v>5930</v>
      </c>
      <c r="D59363">
        <v>4.3299999999999998E-2</v>
      </c>
    </row>
    <row r="59364" spans="1:4" x14ac:dyDescent="0.2">
      <c r="A59364">
        <v>101483</v>
      </c>
      <c r="B59364" t="s">
        <v>6064</v>
      </c>
      <c r="C59364">
        <v>5928</v>
      </c>
      <c r="D59364">
        <v>0.1011</v>
      </c>
    </row>
    <row r="59365" spans="1:4" x14ac:dyDescent="0.2">
      <c r="A59365">
        <v>101484</v>
      </c>
    </row>
    <row r="59366" spans="1:4" x14ac:dyDescent="0.2">
      <c r="A59366">
        <v>101484</v>
      </c>
      <c r="B59366" t="s">
        <v>6064</v>
      </c>
      <c r="C59366">
        <v>88316</v>
      </c>
      <c r="D59366">
        <v>1.4964999999999999</v>
      </c>
    </row>
    <row r="59367" spans="1:4" x14ac:dyDescent="0.2">
      <c r="A59367">
        <v>101484</v>
      </c>
      <c r="B59367" t="s">
        <v>6064</v>
      </c>
      <c r="C59367">
        <v>5930</v>
      </c>
      <c r="D59367">
        <v>0.22450000000000001</v>
      </c>
    </row>
    <row r="59368" spans="1:4" x14ac:dyDescent="0.2">
      <c r="A59368">
        <v>101484</v>
      </c>
      <c r="B59368" t="s">
        <v>6064</v>
      </c>
      <c r="C59368">
        <v>5928</v>
      </c>
      <c r="D59368">
        <v>0.52380000000000004</v>
      </c>
    </row>
    <row r="59369" spans="1:4" x14ac:dyDescent="0.2">
      <c r="A59369">
        <v>101485</v>
      </c>
    </row>
    <row r="59370" spans="1:4" x14ac:dyDescent="0.2">
      <c r="A59370">
        <v>101485</v>
      </c>
      <c r="B59370" t="s">
        <v>6064</v>
      </c>
      <c r="C59370">
        <v>88316</v>
      </c>
      <c r="D59370">
        <v>1.1487000000000001</v>
      </c>
    </row>
    <row r="59371" spans="1:4" x14ac:dyDescent="0.2">
      <c r="A59371">
        <v>101485</v>
      </c>
      <c r="B59371" t="s">
        <v>6064</v>
      </c>
      <c r="C59371">
        <v>5930</v>
      </c>
      <c r="D59371">
        <v>0.17230000000000001</v>
      </c>
    </row>
    <row r="59372" spans="1:4" x14ac:dyDescent="0.2">
      <c r="A59372">
        <v>101485</v>
      </c>
      <c r="B59372" t="s">
        <v>6064</v>
      </c>
      <c r="C59372">
        <v>5928</v>
      </c>
      <c r="D59372">
        <v>0.40210000000000001</v>
      </c>
    </row>
    <row r="59373" spans="1:4" x14ac:dyDescent="0.2">
      <c r="A59373">
        <v>101486</v>
      </c>
    </row>
    <row r="59374" spans="1:4" x14ac:dyDescent="0.2">
      <c r="A59374">
        <v>101486</v>
      </c>
      <c r="B59374" t="s">
        <v>6064</v>
      </c>
      <c r="C59374">
        <v>88316</v>
      </c>
      <c r="D59374">
        <v>1.0348999999999999</v>
      </c>
    </row>
    <row r="59375" spans="1:4" x14ac:dyDescent="0.2">
      <c r="A59375">
        <v>101486</v>
      </c>
      <c r="B59375" t="s">
        <v>6064</v>
      </c>
      <c r="C59375">
        <v>5930</v>
      </c>
      <c r="D59375">
        <v>0.1552</v>
      </c>
    </row>
    <row r="59376" spans="1:4" x14ac:dyDescent="0.2">
      <c r="A59376">
        <v>101486</v>
      </c>
      <c r="B59376" t="s">
        <v>6064</v>
      </c>
      <c r="C59376">
        <v>5928</v>
      </c>
      <c r="D59376">
        <v>0.36220000000000002</v>
      </c>
    </row>
    <row r="59377" spans="1:4" x14ac:dyDescent="0.2">
      <c r="A59377">
        <v>101006</v>
      </c>
    </row>
    <row r="59378" spans="1:4" x14ac:dyDescent="0.2">
      <c r="A59378">
        <v>101006</v>
      </c>
      <c r="B59378" t="s">
        <v>6064</v>
      </c>
      <c r="C59378">
        <v>5903</v>
      </c>
      <c r="D59378">
        <v>2.5600000000000001E-2</v>
      </c>
    </row>
    <row r="59379" spans="1:4" x14ac:dyDescent="0.2">
      <c r="A59379">
        <v>101006</v>
      </c>
      <c r="B59379" t="s">
        <v>6064</v>
      </c>
      <c r="C59379">
        <v>5901</v>
      </c>
      <c r="D59379">
        <v>5.9700000000000003E-2</v>
      </c>
    </row>
    <row r="59380" spans="1:4" x14ac:dyDescent="0.2">
      <c r="A59380">
        <v>101005</v>
      </c>
    </row>
    <row r="59381" spans="1:4" x14ac:dyDescent="0.2">
      <c r="A59381">
        <v>101005</v>
      </c>
      <c r="B59381" t="s">
        <v>6064</v>
      </c>
      <c r="C59381">
        <v>6260</v>
      </c>
      <c r="D59381">
        <v>2.8500000000000001E-2</v>
      </c>
    </row>
    <row r="59382" spans="1:4" x14ac:dyDescent="0.2">
      <c r="A59382">
        <v>101005</v>
      </c>
      <c r="B59382" t="s">
        <v>6064</v>
      </c>
      <c r="C59382">
        <v>6259</v>
      </c>
      <c r="D59382">
        <v>6.6500000000000004E-2</v>
      </c>
    </row>
    <row r="59383" spans="1:4" x14ac:dyDescent="0.2">
      <c r="A59383">
        <v>102568</v>
      </c>
    </row>
    <row r="59384" spans="1:4" x14ac:dyDescent="0.2">
      <c r="A59384">
        <v>102568</v>
      </c>
      <c r="B59384" t="s">
        <v>6064</v>
      </c>
      <c r="C59384">
        <v>88316</v>
      </c>
      <c r="D59384">
        <v>3.6503999999999999</v>
      </c>
    </row>
    <row r="59385" spans="1:4" x14ac:dyDescent="0.2">
      <c r="A59385">
        <v>102568</v>
      </c>
      <c r="B59385" t="s">
        <v>6064</v>
      </c>
      <c r="C59385">
        <v>5826</v>
      </c>
      <c r="D59385">
        <v>0.36499999999999999</v>
      </c>
    </row>
    <row r="59386" spans="1:4" x14ac:dyDescent="0.2">
      <c r="A59386">
        <v>102568</v>
      </c>
      <c r="B59386" t="s">
        <v>6064</v>
      </c>
      <c r="C59386">
        <v>5824</v>
      </c>
      <c r="D59386">
        <v>0.8518</v>
      </c>
    </row>
    <row r="59387" spans="1:4" x14ac:dyDescent="0.2">
      <c r="A59387">
        <v>101479</v>
      </c>
    </row>
    <row r="59388" spans="1:4" x14ac:dyDescent="0.2">
      <c r="A59388">
        <v>101479</v>
      </c>
      <c r="B59388" t="s">
        <v>6064</v>
      </c>
      <c r="C59388">
        <v>88316</v>
      </c>
      <c r="D59388">
        <v>2.1429</v>
      </c>
    </row>
    <row r="59389" spans="1:4" x14ac:dyDescent="0.2">
      <c r="A59389">
        <v>101479</v>
      </c>
      <c r="B59389" t="s">
        <v>6064</v>
      </c>
      <c r="C59389">
        <v>5826</v>
      </c>
      <c r="D59389">
        <v>0.21429999999999999</v>
      </c>
    </row>
    <row r="59390" spans="1:4" x14ac:dyDescent="0.2">
      <c r="A59390">
        <v>101479</v>
      </c>
      <c r="B59390" t="s">
        <v>6064</v>
      </c>
      <c r="C59390">
        <v>5824</v>
      </c>
      <c r="D59390">
        <v>0.5</v>
      </c>
    </row>
    <row r="59391" spans="1:4" x14ac:dyDescent="0.2">
      <c r="A59391">
        <v>101019</v>
      </c>
    </row>
    <row r="59392" spans="1:4" x14ac:dyDescent="0.2">
      <c r="A59392">
        <v>101019</v>
      </c>
      <c r="B59392" t="s">
        <v>6064</v>
      </c>
      <c r="C59392">
        <v>88316</v>
      </c>
      <c r="D59392">
        <v>7.3548</v>
      </c>
    </row>
    <row r="59393" spans="1:4" x14ac:dyDescent="0.2">
      <c r="A59393">
        <v>101019</v>
      </c>
      <c r="B59393" t="s">
        <v>6064</v>
      </c>
      <c r="C59393">
        <v>5826</v>
      </c>
      <c r="D59393">
        <v>0.73550000000000004</v>
      </c>
    </row>
    <row r="59394" spans="1:4" x14ac:dyDescent="0.2">
      <c r="A59394">
        <v>101019</v>
      </c>
      <c r="B59394" t="s">
        <v>6064</v>
      </c>
      <c r="C59394">
        <v>5824</v>
      </c>
      <c r="D59394">
        <v>1.7161</v>
      </c>
    </row>
    <row r="59395" spans="1:4" x14ac:dyDescent="0.2">
      <c r="A59395">
        <v>100938</v>
      </c>
    </row>
    <row r="59396" spans="1:4" x14ac:dyDescent="0.2">
      <c r="A59396">
        <v>100938</v>
      </c>
      <c r="B59396" t="s">
        <v>6064</v>
      </c>
      <c r="C59396">
        <v>91387</v>
      </c>
      <c r="D59396">
        <v>1.0710000000000001E-2</v>
      </c>
    </row>
    <row r="59397" spans="1:4" x14ac:dyDescent="0.2">
      <c r="A59397">
        <v>100938</v>
      </c>
      <c r="B59397" t="s">
        <v>6064</v>
      </c>
      <c r="C59397">
        <v>91386</v>
      </c>
      <c r="D59397">
        <v>2.5000000000000001E-2</v>
      </c>
    </row>
    <row r="59398" spans="1:4" x14ac:dyDescent="0.2">
      <c r="A59398">
        <v>100942</v>
      </c>
    </row>
    <row r="59399" spans="1:4" x14ac:dyDescent="0.2">
      <c r="A59399">
        <v>100942</v>
      </c>
      <c r="B59399" t="s">
        <v>6064</v>
      </c>
      <c r="C59399">
        <v>91387</v>
      </c>
      <c r="D59399">
        <v>7.1000000000000004E-3</v>
      </c>
    </row>
    <row r="59400" spans="1:4" x14ac:dyDescent="0.2">
      <c r="A59400">
        <v>100942</v>
      </c>
      <c r="B59400" t="s">
        <v>6064</v>
      </c>
      <c r="C59400">
        <v>91386</v>
      </c>
      <c r="D59400">
        <v>1.67E-2</v>
      </c>
    </row>
    <row r="59401" spans="1:4" x14ac:dyDescent="0.2">
      <c r="A59401">
        <v>93588</v>
      </c>
    </row>
    <row r="59402" spans="1:4" x14ac:dyDescent="0.2">
      <c r="A59402">
        <v>93588</v>
      </c>
      <c r="B59402" t="s">
        <v>6064</v>
      </c>
      <c r="C59402">
        <v>91387</v>
      </c>
      <c r="D59402">
        <v>4.4999999999999997E-3</v>
      </c>
    </row>
    <row r="59403" spans="1:4" x14ac:dyDescent="0.2">
      <c r="A59403">
        <v>93588</v>
      </c>
      <c r="B59403" t="s">
        <v>6064</v>
      </c>
      <c r="C59403">
        <v>91386</v>
      </c>
      <c r="D59403">
        <v>1.0500000000000001E-2</v>
      </c>
    </row>
    <row r="59404" spans="1:4" x14ac:dyDescent="0.2">
      <c r="A59404">
        <v>93594</v>
      </c>
    </row>
    <row r="59405" spans="1:4" x14ac:dyDescent="0.2">
      <c r="A59405">
        <v>93594</v>
      </c>
      <c r="B59405" t="s">
        <v>6064</v>
      </c>
      <c r="C59405">
        <v>91387</v>
      </c>
      <c r="D59405">
        <v>3.0000000000000001E-3</v>
      </c>
    </row>
    <row r="59406" spans="1:4" x14ac:dyDescent="0.2">
      <c r="A59406">
        <v>93594</v>
      </c>
      <c r="B59406" t="s">
        <v>6064</v>
      </c>
      <c r="C59406">
        <v>91386</v>
      </c>
      <c r="D59406">
        <v>7.0000000000000001E-3</v>
      </c>
    </row>
    <row r="59407" spans="1:4" x14ac:dyDescent="0.2">
      <c r="A59407">
        <v>93589</v>
      </c>
    </row>
    <row r="59408" spans="1:4" x14ac:dyDescent="0.2">
      <c r="A59408">
        <v>93589</v>
      </c>
      <c r="B59408" t="s">
        <v>6064</v>
      </c>
      <c r="C59408">
        <v>91387</v>
      </c>
      <c r="D59408">
        <v>3.8999999999999998E-3</v>
      </c>
    </row>
    <row r="59409" spans="1:4" x14ac:dyDescent="0.2">
      <c r="A59409">
        <v>93589</v>
      </c>
      <c r="B59409" t="s">
        <v>6064</v>
      </c>
      <c r="C59409">
        <v>91386</v>
      </c>
      <c r="D59409">
        <v>8.9999999999999993E-3</v>
      </c>
    </row>
    <row r="59410" spans="1:4" x14ac:dyDescent="0.2">
      <c r="A59410">
        <v>93595</v>
      </c>
    </row>
    <row r="59411" spans="1:4" x14ac:dyDescent="0.2">
      <c r="A59411">
        <v>93595</v>
      </c>
      <c r="B59411" t="s">
        <v>6064</v>
      </c>
      <c r="C59411">
        <v>91387</v>
      </c>
      <c r="D59411">
        <v>2.5999999999999999E-3</v>
      </c>
    </row>
    <row r="59412" spans="1:4" x14ac:dyDescent="0.2">
      <c r="A59412">
        <v>93595</v>
      </c>
      <c r="B59412" t="s">
        <v>6064</v>
      </c>
      <c r="C59412">
        <v>91386</v>
      </c>
      <c r="D59412">
        <v>6.1000000000000004E-3</v>
      </c>
    </row>
    <row r="59413" spans="1:4" x14ac:dyDescent="0.2">
      <c r="A59413">
        <v>93590</v>
      </c>
    </row>
    <row r="59414" spans="1:4" x14ac:dyDescent="0.2">
      <c r="A59414">
        <v>93590</v>
      </c>
      <c r="B59414" t="s">
        <v>6064</v>
      </c>
      <c r="C59414">
        <v>91387</v>
      </c>
      <c r="D59414">
        <v>1.4E-3</v>
      </c>
    </row>
    <row r="59415" spans="1:4" x14ac:dyDescent="0.2">
      <c r="A59415">
        <v>93590</v>
      </c>
      <c r="B59415" t="s">
        <v>6064</v>
      </c>
      <c r="C59415">
        <v>91386</v>
      </c>
      <c r="D59415">
        <v>3.3E-3</v>
      </c>
    </row>
    <row r="59416" spans="1:4" x14ac:dyDescent="0.2">
      <c r="A59416">
        <v>93596</v>
      </c>
    </row>
    <row r="59417" spans="1:4" x14ac:dyDescent="0.2">
      <c r="A59417">
        <v>93596</v>
      </c>
      <c r="B59417" t="s">
        <v>6064</v>
      </c>
      <c r="C59417">
        <v>91387</v>
      </c>
      <c r="D59417">
        <v>1E-3</v>
      </c>
    </row>
    <row r="59418" spans="1:4" x14ac:dyDescent="0.2">
      <c r="A59418">
        <v>93596</v>
      </c>
      <c r="B59418" t="s">
        <v>6064</v>
      </c>
      <c r="C59418">
        <v>91386</v>
      </c>
      <c r="D59418">
        <v>2.2000000000000001E-3</v>
      </c>
    </row>
    <row r="59419" spans="1:4" x14ac:dyDescent="0.2">
      <c r="A59419">
        <v>95875</v>
      </c>
    </row>
    <row r="59420" spans="1:4" x14ac:dyDescent="0.2">
      <c r="A59420">
        <v>95875</v>
      </c>
      <c r="B59420" t="s">
        <v>6064</v>
      </c>
      <c r="C59420">
        <v>91387</v>
      </c>
      <c r="D59420">
        <v>3.5999999999999999E-3</v>
      </c>
    </row>
    <row r="59421" spans="1:4" x14ac:dyDescent="0.2">
      <c r="A59421">
        <v>95875</v>
      </c>
      <c r="B59421" t="s">
        <v>6064</v>
      </c>
      <c r="C59421">
        <v>91386</v>
      </c>
      <c r="D59421">
        <v>8.3000000000000001E-3</v>
      </c>
    </row>
    <row r="59422" spans="1:4" x14ac:dyDescent="0.2">
      <c r="A59422">
        <v>95878</v>
      </c>
    </row>
    <row r="59423" spans="1:4" x14ac:dyDescent="0.2">
      <c r="A59423">
        <v>95878</v>
      </c>
      <c r="B59423" t="s">
        <v>6064</v>
      </c>
      <c r="C59423">
        <v>91387</v>
      </c>
      <c r="D59423">
        <v>2.3999999999999998E-3</v>
      </c>
    </row>
    <row r="59424" spans="1:4" x14ac:dyDescent="0.2">
      <c r="A59424">
        <v>95878</v>
      </c>
      <c r="B59424" t="s">
        <v>6064</v>
      </c>
      <c r="C59424">
        <v>91386</v>
      </c>
      <c r="D59424">
        <v>5.5999999999999999E-3</v>
      </c>
    </row>
    <row r="59425" spans="1:4" x14ac:dyDescent="0.2">
      <c r="A59425">
        <v>100943</v>
      </c>
    </row>
    <row r="59426" spans="1:4" x14ac:dyDescent="0.2">
      <c r="A59426">
        <v>100943</v>
      </c>
      <c r="B59426" t="s">
        <v>6064</v>
      </c>
      <c r="C59426">
        <v>89877</v>
      </c>
      <c r="D59426">
        <v>5.1000000000000004E-3</v>
      </c>
    </row>
    <row r="59427" spans="1:4" x14ac:dyDescent="0.2">
      <c r="A59427">
        <v>100943</v>
      </c>
      <c r="B59427" t="s">
        <v>6064</v>
      </c>
      <c r="C59427">
        <v>89876</v>
      </c>
      <c r="D59427">
        <v>1.1900000000000001E-2</v>
      </c>
    </row>
    <row r="59428" spans="1:4" x14ac:dyDescent="0.2">
      <c r="A59428">
        <v>100939</v>
      </c>
    </row>
    <row r="59429" spans="1:4" x14ac:dyDescent="0.2">
      <c r="A59429">
        <v>100939</v>
      </c>
      <c r="B59429" t="s">
        <v>6064</v>
      </c>
      <c r="C59429">
        <v>89877</v>
      </c>
      <c r="D59429">
        <v>7.7000000000000002E-3</v>
      </c>
    </row>
    <row r="59430" spans="1:4" x14ac:dyDescent="0.2">
      <c r="A59430">
        <v>100939</v>
      </c>
      <c r="B59430" t="s">
        <v>6064</v>
      </c>
      <c r="C59430">
        <v>89876</v>
      </c>
      <c r="D59430">
        <v>1.7899999999999999E-2</v>
      </c>
    </row>
    <row r="59431" spans="1:4" x14ac:dyDescent="0.2">
      <c r="A59431">
        <v>93591</v>
      </c>
    </row>
    <row r="59432" spans="1:4" x14ac:dyDescent="0.2">
      <c r="A59432">
        <v>93591</v>
      </c>
      <c r="B59432" t="s">
        <v>6064</v>
      </c>
      <c r="C59432">
        <v>89877</v>
      </c>
      <c r="D59432">
        <v>3.2000000000000002E-3</v>
      </c>
    </row>
    <row r="59433" spans="1:4" x14ac:dyDescent="0.2">
      <c r="A59433">
        <v>93591</v>
      </c>
      <c r="B59433" t="s">
        <v>6064</v>
      </c>
      <c r="C59433">
        <v>89876</v>
      </c>
      <c r="D59433">
        <v>7.4999999999999997E-3</v>
      </c>
    </row>
    <row r="59434" spans="1:4" x14ac:dyDescent="0.2">
      <c r="A59434">
        <v>93597</v>
      </c>
    </row>
    <row r="59435" spans="1:4" x14ac:dyDescent="0.2">
      <c r="A59435">
        <v>93597</v>
      </c>
      <c r="B59435" t="s">
        <v>6064</v>
      </c>
      <c r="C59435">
        <v>89877</v>
      </c>
      <c r="D59435">
        <v>2.0999999999999999E-3</v>
      </c>
    </row>
    <row r="59436" spans="1:4" x14ac:dyDescent="0.2">
      <c r="A59436">
        <v>93597</v>
      </c>
      <c r="B59436" t="s">
        <v>6064</v>
      </c>
      <c r="C59436">
        <v>89876</v>
      </c>
      <c r="D59436">
        <v>5.0000000000000001E-3</v>
      </c>
    </row>
    <row r="59437" spans="1:4" x14ac:dyDescent="0.2">
      <c r="A59437">
        <v>93592</v>
      </c>
    </row>
    <row r="59438" spans="1:4" x14ac:dyDescent="0.2">
      <c r="A59438">
        <v>93592</v>
      </c>
      <c r="B59438" t="s">
        <v>6064</v>
      </c>
      <c r="C59438">
        <v>89877</v>
      </c>
      <c r="D59438">
        <v>2.8E-3</v>
      </c>
    </row>
    <row r="59439" spans="1:4" x14ac:dyDescent="0.2">
      <c r="A59439">
        <v>93592</v>
      </c>
      <c r="B59439" t="s">
        <v>6064</v>
      </c>
      <c r="C59439">
        <v>89876</v>
      </c>
      <c r="D59439">
        <v>6.4999999999999997E-3</v>
      </c>
    </row>
    <row r="59440" spans="1:4" x14ac:dyDescent="0.2">
      <c r="A59440">
        <v>93598</v>
      </c>
    </row>
    <row r="59441" spans="1:4" x14ac:dyDescent="0.2">
      <c r="A59441">
        <v>93598</v>
      </c>
      <c r="B59441" t="s">
        <v>6064</v>
      </c>
      <c r="C59441">
        <v>89877</v>
      </c>
      <c r="D59441">
        <v>1.9E-3</v>
      </c>
    </row>
    <row r="59442" spans="1:4" x14ac:dyDescent="0.2">
      <c r="A59442">
        <v>93598</v>
      </c>
      <c r="B59442" t="s">
        <v>6064</v>
      </c>
      <c r="C59442">
        <v>89876</v>
      </c>
      <c r="D59442">
        <v>4.3E-3</v>
      </c>
    </row>
    <row r="59443" spans="1:4" x14ac:dyDescent="0.2">
      <c r="A59443">
        <v>93593</v>
      </c>
    </row>
    <row r="59444" spans="1:4" x14ac:dyDescent="0.2">
      <c r="A59444">
        <v>93593</v>
      </c>
      <c r="B59444" t="s">
        <v>6064</v>
      </c>
      <c r="C59444">
        <v>89877</v>
      </c>
      <c r="D59444">
        <v>1E-3</v>
      </c>
    </row>
    <row r="59445" spans="1:4" x14ac:dyDescent="0.2">
      <c r="A59445">
        <v>93593</v>
      </c>
      <c r="B59445" t="s">
        <v>6064</v>
      </c>
      <c r="C59445">
        <v>89876</v>
      </c>
      <c r="D59445">
        <v>2.3999999999999998E-3</v>
      </c>
    </row>
    <row r="59446" spans="1:4" x14ac:dyDescent="0.2">
      <c r="A59446">
        <v>93599</v>
      </c>
    </row>
    <row r="59447" spans="1:4" x14ac:dyDescent="0.2">
      <c r="A59447">
        <v>93599</v>
      </c>
      <c r="B59447" t="s">
        <v>6064</v>
      </c>
      <c r="C59447">
        <v>89877</v>
      </c>
      <c r="D59447">
        <v>6.9999999999999999E-4</v>
      </c>
    </row>
    <row r="59448" spans="1:4" x14ac:dyDescent="0.2">
      <c r="A59448">
        <v>93599</v>
      </c>
      <c r="B59448" t="s">
        <v>6064</v>
      </c>
      <c r="C59448">
        <v>89876</v>
      </c>
      <c r="D59448">
        <v>1.6000000000000001E-3</v>
      </c>
    </row>
    <row r="59449" spans="1:4" x14ac:dyDescent="0.2">
      <c r="A59449">
        <v>95876</v>
      </c>
    </row>
    <row r="59450" spans="1:4" x14ac:dyDescent="0.2">
      <c r="A59450">
        <v>95876</v>
      </c>
      <c r="B59450" t="s">
        <v>6064</v>
      </c>
      <c r="C59450">
        <v>89877</v>
      </c>
      <c r="D59450">
        <v>2.5000000000000001E-3</v>
      </c>
    </row>
    <row r="59451" spans="1:4" x14ac:dyDescent="0.2">
      <c r="A59451">
        <v>95876</v>
      </c>
      <c r="B59451" t="s">
        <v>6064</v>
      </c>
      <c r="C59451">
        <v>89876</v>
      </c>
      <c r="D59451">
        <v>5.8999999999999999E-3</v>
      </c>
    </row>
    <row r="59452" spans="1:4" x14ac:dyDescent="0.2">
      <c r="A59452">
        <v>95879</v>
      </c>
    </row>
    <row r="59453" spans="1:4" x14ac:dyDescent="0.2">
      <c r="A59453">
        <v>95879</v>
      </c>
      <c r="B59453" t="s">
        <v>6064</v>
      </c>
      <c r="C59453">
        <v>89877</v>
      </c>
      <c r="D59453">
        <v>1.6999999999999999E-3</v>
      </c>
    </row>
    <row r="59454" spans="1:4" x14ac:dyDescent="0.2">
      <c r="A59454">
        <v>95879</v>
      </c>
      <c r="B59454" t="s">
        <v>6064</v>
      </c>
      <c r="C59454">
        <v>89876</v>
      </c>
      <c r="D59454">
        <v>4.0000000000000001E-3</v>
      </c>
    </row>
    <row r="59455" spans="1:4" x14ac:dyDescent="0.2">
      <c r="A59455">
        <v>100940</v>
      </c>
    </row>
    <row r="59456" spans="1:4" x14ac:dyDescent="0.2">
      <c r="A59456">
        <v>100940</v>
      </c>
      <c r="B59456" t="s">
        <v>6064</v>
      </c>
      <c r="C59456">
        <v>89884</v>
      </c>
      <c r="D59456">
        <v>6.0000000000000001E-3</v>
      </c>
    </row>
    <row r="59457" spans="1:4" x14ac:dyDescent="0.2">
      <c r="A59457">
        <v>100940</v>
      </c>
      <c r="B59457" t="s">
        <v>6064</v>
      </c>
      <c r="C59457">
        <v>89883</v>
      </c>
      <c r="D59457">
        <v>1.3899999999999999E-2</v>
      </c>
    </row>
    <row r="59458" spans="1:4" x14ac:dyDescent="0.2">
      <c r="A59458">
        <v>100944</v>
      </c>
    </row>
    <row r="59459" spans="1:4" x14ac:dyDescent="0.2">
      <c r="A59459">
        <v>100944</v>
      </c>
      <c r="B59459" t="s">
        <v>6064</v>
      </c>
      <c r="C59459">
        <v>89884</v>
      </c>
      <c r="D59459">
        <v>4.0000000000000001E-3</v>
      </c>
    </row>
    <row r="59460" spans="1:4" x14ac:dyDescent="0.2">
      <c r="A59460">
        <v>100944</v>
      </c>
      <c r="B59460" t="s">
        <v>6064</v>
      </c>
      <c r="C59460">
        <v>89883</v>
      </c>
      <c r="D59460">
        <v>9.2999999999999992E-3</v>
      </c>
    </row>
    <row r="59461" spans="1:4" x14ac:dyDescent="0.2">
      <c r="A59461">
        <v>95425</v>
      </c>
    </row>
    <row r="59462" spans="1:4" x14ac:dyDescent="0.2">
      <c r="A59462">
        <v>95425</v>
      </c>
      <c r="B59462" t="s">
        <v>6064</v>
      </c>
      <c r="C59462">
        <v>89884</v>
      </c>
      <c r="D59462">
        <v>2.5000000000000001E-3</v>
      </c>
    </row>
    <row r="59463" spans="1:4" x14ac:dyDescent="0.2">
      <c r="A59463">
        <v>95425</v>
      </c>
      <c r="B59463" t="s">
        <v>6064</v>
      </c>
      <c r="C59463">
        <v>89883</v>
      </c>
      <c r="D59463">
        <v>5.7999999999999996E-3</v>
      </c>
    </row>
    <row r="59464" spans="1:4" x14ac:dyDescent="0.2">
      <c r="A59464">
        <v>95428</v>
      </c>
    </row>
    <row r="59465" spans="1:4" x14ac:dyDescent="0.2">
      <c r="A59465">
        <v>95428</v>
      </c>
      <c r="B59465" t="s">
        <v>6064</v>
      </c>
      <c r="C59465">
        <v>89884</v>
      </c>
      <c r="D59465">
        <v>1.6999999999999999E-3</v>
      </c>
    </row>
    <row r="59466" spans="1:4" x14ac:dyDescent="0.2">
      <c r="A59466">
        <v>95428</v>
      </c>
      <c r="B59466" t="s">
        <v>6064</v>
      </c>
      <c r="C59466">
        <v>89883</v>
      </c>
      <c r="D59466">
        <v>3.8999999999999998E-3</v>
      </c>
    </row>
    <row r="59467" spans="1:4" x14ac:dyDescent="0.2">
      <c r="A59467">
        <v>95426</v>
      </c>
    </row>
    <row r="59468" spans="1:4" x14ac:dyDescent="0.2">
      <c r="A59468">
        <v>95426</v>
      </c>
      <c r="B59468" t="s">
        <v>6064</v>
      </c>
      <c r="C59468">
        <v>89884</v>
      </c>
      <c r="D59468">
        <v>2.2000000000000001E-3</v>
      </c>
    </row>
    <row r="59469" spans="1:4" x14ac:dyDescent="0.2">
      <c r="A59469">
        <v>95426</v>
      </c>
      <c r="B59469" t="s">
        <v>6064</v>
      </c>
      <c r="C59469">
        <v>89883</v>
      </c>
      <c r="D59469">
        <v>5.0000000000000001E-3</v>
      </c>
    </row>
    <row r="59470" spans="1:4" x14ac:dyDescent="0.2">
      <c r="A59470">
        <v>95429</v>
      </c>
    </row>
    <row r="59471" spans="1:4" x14ac:dyDescent="0.2">
      <c r="A59471">
        <v>95429</v>
      </c>
      <c r="B59471" t="s">
        <v>6064</v>
      </c>
      <c r="C59471">
        <v>89884</v>
      </c>
      <c r="D59471">
        <v>1.4E-3</v>
      </c>
    </row>
    <row r="59472" spans="1:4" x14ac:dyDescent="0.2">
      <c r="A59472">
        <v>95429</v>
      </c>
      <c r="B59472" t="s">
        <v>6064</v>
      </c>
      <c r="C59472">
        <v>89883</v>
      </c>
      <c r="D59472">
        <v>3.3999999999999998E-3</v>
      </c>
    </row>
    <row r="59473" spans="1:4" x14ac:dyDescent="0.2">
      <c r="A59473">
        <v>95427</v>
      </c>
    </row>
    <row r="59474" spans="1:4" x14ac:dyDescent="0.2">
      <c r="A59474">
        <v>95427</v>
      </c>
      <c r="B59474" t="s">
        <v>6064</v>
      </c>
      <c r="C59474">
        <v>89884</v>
      </c>
      <c r="D59474">
        <v>8.0000000000000004E-4</v>
      </c>
    </row>
    <row r="59475" spans="1:4" x14ac:dyDescent="0.2">
      <c r="A59475">
        <v>95427</v>
      </c>
      <c r="B59475" t="s">
        <v>6064</v>
      </c>
      <c r="C59475">
        <v>89883</v>
      </c>
      <c r="D59475">
        <v>1.9E-3</v>
      </c>
    </row>
    <row r="59476" spans="1:4" x14ac:dyDescent="0.2">
      <c r="A59476">
        <v>95430</v>
      </c>
    </row>
    <row r="59477" spans="1:4" x14ac:dyDescent="0.2">
      <c r="A59477">
        <v>95430</v>
      </c>
      <c r="B59477" t="s">
        <v>6064</v>
      </c>
      <c r="C59477">
        <v>89884</v>
      </c>
      <c r="D59477">
        <v>5.0000000000000001E-4</v>
      </c>
    </row>
    <row r="59478" spans="1:4" x14ac:dyDescent="0.2">
      <c r="A59478">
        <v>95430</v>
      </c>
      <c r="B59478" t="s">
        <v>6064</v>
      </c>
      <c r="C59478">
        <v>89883</v>
      </c>
      <c r="D59478">
        <v>1.1999999999999999E-3</v>
      </c>
    </row>
    <row r="59479" spans="1:4" x14ac:dyDescent="0.2">
      <c r="A59479">
        <v>95877</v>
      </c>
    </row>
    <row r="59480" spans="1:4" x14ac:dyDescent="0.2">
      <c r="A59480">
        <v>95877</v>
      </c>
      <c r="B59480" t="s">
        <v>6064</v>
      </c>
      <c r="C59480">
        <v>89884</v>
      </c>
      <c r="D59480">
        <v>2E-3</v>
      </c>
    </row>
    <row r="59481" spans="1:4" x14ac:dyDescent="0.2">
      <c r="A59481">
        <v>95877</v>
      </c>
      <c r="B59481" t="s">
        <v>6064</v>
      </c>
      <c r="C59481">
        <v>89883</v>
      </c>
      <c r="D59481">
        <v>4.5999999999999999E-3</v>
      </c>
    </row>
    <row r="59482" spans="1:4" x14ac:dyDescent="0.2">
      <c r="A59482">
        <v>95880</v>
      </c>
    </row>
    <row r="59483" spans="1:4" x14ac:dyDescent="0.2">
      <c r="A59483">
        <v>95880</v>
      </c>
      <c r="B59483" t="s">
        <v>6064</v>
      </c>
      <c r="C59483">
        <v>89884</v>
      </c>
      <c r="D59483">
        <v>1.2999999999999999E-3</v>
      </c>
    </row>
    <row r="59484" spans="1:4" x14ac:dyDescent="0.2">
      <c r="A59484">
        <v>95880</v>
      </c>
      <c r="B59484" t="s">
        <v>6064</v>
      </c>
      <c r="C59484">
        <v>89883</v>
      </c>
      <c r="D59484">
        <v>3.0999999999999999E-3</v>
      </c>
    </row>
    <row r="59485" spans="1:4" x14ac:dyDescent="0.2">
      <c r="A59485">
        <v>100937</v>
      </c>
    </row>
    <row r="59486" spans="1:4" x14ac:dyDescent="0.2">
      <c r="A59486">
        <v>100937</v>
      </c>
      <c r="B59486" t="s">
        <v>6064</v>
      </c>
      <c r="C59486">
        <v>67827</v>
      </c>
      <c r="D59486">
        <v>1.7899999999999999E-2</v>
      </c>
    </row>
    <row r="59487" spans="1:4" x14ac:dyDescent="0.2">
      <c r="A59487">
        <v>100937</v>
      </c>
      <c r="B59487" t="s">
        <v>6064</v>
      </c>
      <c r="C59487">
        <v>67826</v>
      </c>
      <c r="D59487">
        <v>4.1700000000000001E-2</v>
      </c>
    </row>
    <row r="59488" spans="1:4" x14ac:dyDescent="0.2">
      <c r="A59488">
        <v>100941</v>
      </c>
    </row>
    <row r="59489" spans="1:4" x14ac:dyDescent="0.2">
      <c r="A59489">
        <v>100941</v>
      </c>
      <c r="B59489" t="s">
        <v>6064</v>
      </c>
      <c r="C59489">
        <v>67827</v>
      </c>
      <c r="D59489">
        <v>1.1900000000000001E-2</v>
      </c>
    </row>
    <row r="59490" spans="1:4" x14ac:dyDescent="0.2">
      <c r="A59490">
        <v>100941</v>
      </c>
      <c r="B59490" t="s">
        <v>6064</v>
      </c>
      <c r="C59490">
        <v>67826</v>
      </c>
      <c r="D59490">
        <v>2.7799999999999998E-2</v>
      </c>
    </row>
    <row r="59491" spans="1:4" x14ac:dyDescent="0.2">
      <c r="A59491">
        <v>97912</v>
      </c>
    </row>
    <row r="59492" spans="1:4" x14ac:dyDescent="0.2">
      <c r="A59492">
        <v>97912</v>
      </c>
      <c r="B59492" t="s">
        <v>6064</v>
      </c>
      <c r="C59492">
        <v>67827</v>
      </c>
      <c r="D59492">
        <v>7.4999999999999997E-3</v>
      </c>
    </row>
    <row r="59493" spans="1:4" x14ac:dyDescent="0.2">
      <c r="A59493">
        <v>97912</v>
      </c>
      <c r="B59493" t="s">
        <v>6064</v>
      </c>
      <c r="C59493">
        <v>67826</v>
      </c>
      <c r="D59493">
        <v>1.7500000000000002E-2</v>
      </c>
    </row>
    <row r="59494" spans="1:4" x14ac:dyDescent="0.2">
      <c r="A59494">
        <v>97916</v>
      </c>
    </row>
    <row r="59495" spans="1:4" x14ac:dyDescent="0.2">
      <c r="A59495">
        <v>97916</v>
      </c>
      <c r="B59495" t="s">
        <v>6064</v>
      </c>
      <c r="C59495">
        <v>67827</v>
      </c>
      <c r="D59495">
        <v>5.0000000000000001E-3</v>
      </c>
    </row>
    <row r="59496" spans="1:4" x14ac:dyDescent="0.2">
      <c r="A59496">
        <v>97916</v>
      </c>
      <c r="B59496" t="s">
        <v>6064</v>
      </c>
      <c r="C59496">
        <v>67826</v>
      </c>
      <c r="D59496">
        <v>1.17E-2</v>
      </c>
    </row>
    <row r="59497" spans="1:4" x14ac:dyDescent="0.2">
      <c r="A59497">
        <v>97913</v>
      </c>
    </row>
    <row r="59498" spans="1:4" x14ac:dyDescent="0.2">
      <c r="A59498">
        <v>97913</v>
      </c>
      <c r="B59498" t="s">
        <v>6064</v>
      </c>
      <c r="C59498">
        <v>67827</v>
      </c>
      <c r="D59498">
        <v>6.4999999999999997E-3</v>
      </c>
    </row>
    <row r="59499" spans="1:4" x14ac:dyDescent="0.2">
      <c r="A59499">
        <v>97913</v>
      </c>
      <c r="B59499" t="s">
        <v>6064</v>
      </c>
      <c r="C59499">
        <v>67826</v>
      </c>
      <c r="D59499">
        <v>1.52E-2</v>
      </c>
    </row>
    <row r="59500" spans="1:4" x14ac:dyDescent="0.2">
      <c r="A59500">
        <v>97917</v>
      </c>
    </row>
    <row r="59501" spans="1:4" x14ac:dyDescent="0.2">
      <c r="A59501">
        <v>97917</v>
      </c>
      <c r="B59501" t="s">
        <v>6064</v>
      </c>
      <c r="C59501">
        <v>67827</v>
      </c>
      <c r="D59501">
        <v>4.3E-3</v>
      </c>
    </row>
    <row r="59502" spans="1:4" x14ac:dyDescent="0.2">
      <c r="A59502">
        <v>97917</v>
      </c>
      <c r="B59502" t="s">
        <v>6064</v>
      </c>
      <c r="C59502">
        <v>67826</v>
      </c>
      <c r="D59502">
        <v>1.01E-2</v>
      </c>
    </row>
    <row r="59503" spans="1:4" x14ac:dyDescent="0.2">
      <c r="A59503">
        <v>97915</v>
      </c>
    </row>
    <row r="59504" spans="1:4" x14ac:dyDescent="0.2">
      <c r="A59504">
        <v>97915</v>
      </c>
      <c r="B59504" t="s">
        <v>6064</v>
      </c>
      <c r="C59504">
        <v>67827</v>
      </c>
      <c r="D59504">
        <v>2.3999999999999998E-3</v>
      </c>
    </row>
    <row r="59505" spans="1:4" x14ac:dyDescent="0.2">
      <c r="A59505">
        <v>97915</v>
      </c>
      <c r="B59505" t="s">
        <v>6064</v>
      </c>
      <c r="C59505">
        <v>67826</v>
      </c>
      <c r="D59505">
        <v>5.5999999999999999E-3</v>
      </c>
    </row>
    <row r="59506" spans="1:4" x14ac:dyDescent="0.2">
      <c r="A59506">
        <v>97919</v>
      </c>
    </row>
    <row r="59507" spans="1:4" x14ac:dyDescent="0.2">
      <c r="A59507">
        <v>97919</v>
      </c>
      <c r="B59507" t="s">
        <v>6064</v>
      </c>
      <c r="C59507">
        <v>67827</v>
      </c>
      <c r="D59507">
        <v>1.6000000000000001E-3</v>
      </c>
    </row>
    <row r="59508" spans="1:4" x14ac:dyDescent="0.2">
      <c r="A59508">
        <v>97919</v>
      </c>
      <c r="B59508" t="s">
        <v>6064</v>
      </c>
      <c r="C59508">
        <v>67826</v>
      </c>
      <c r="D59508">
        <v>3.7000000000000002E-3</v>
      </c>
    </row>
    <row r="59509" spans="1:4" x14ac:dyDescent="0.2">
      <c r="A59509">
        <v>97914</v>
      </c>
    </row>
    <row r="59510" spans="1:4" x14ac:dyDescent="0.2">
      <c r="A59510">
        <v>97914</v>
      </c>
      <c r="B59510" t="s">
        <v>6064</v>
      </c>
      <c r="C59510">
        <v>67827</v>
      </c>
      <c r="D59510">
        <v>6.0000000000000001E-3</v>
      </c>
    </row>
    <row r="59511" spans="1:4" x14ac:dyDescent="0.2">
      <c r="A59511">
        <v>97914</v>
      </c>
      <c r="B59511" t="s">
        <v>6064</v>
      </c>
      <c r="C59511">
        <v>67826</v>
      </c>
      <c r="D59511">
        <v>1.3899999999999999E-2</v>
      </c>
    </row>
    <row r="59512" spans="1:4" x14ac:dyDescent="0.2">
      <c r="A59512">
        <v>97918</v>
      </c>
    </row>
    <row r="59513" spans="1:4" x14ac:dyDescent="0.2">
      <c r="A59513">
        <v>97918</v>
      </c>
      <c r="B59513" t="s">
        <v>6064</v>
      </c>
      <c r="C59513">
        <v>67827</v>
      </c>
      <c r="D59513">
        <v>4.0000000000000001E-3</v>
      </c>
    </row>
    <row r="59514" spans="1:4" x14ac:dyDescent="0.2">
      <c r="A59514">
        <v>97918</v>
      </c>
      <c r="B59514" t="s">
        <v>6064</v>
      </c>
      <c r="C59514">
        <v>67826</v>
      </c>
      <c r="D59514">
        <v>9.2999999999999992E-3</v>
      </c>
    </row>
    <row r="59515" spans="1:4" x14ac:dyDescent="0.2">
      <c r="A59515">
        <v>100949</v>
      </c>
    </row>
    <row r="59516" spans="1:4" x14ac:dyDescent="0.2">
      <c r="A59516">
        <v>100949</v>
      </c>
      <c r="B59516" t="s">
        <v>6064</v>
      </c>
      <c r="C59516">
        <v>5826</v>
      </c>
      <c r="D59516">
        <v>1.1900000000000001E-2</v>
      </c>
    </row>
    <row r="59517" spans="1:4" x14ac:dyDescent="0.2">
      <c r="A59517">
        <v>100949</v>
      </c>
      <c r="B59517" t="s">
        <v>6064</v>
      </c>
      <c r="C59517">
        <v>5824</v>
      </c>
      <c r="D59517">
        <v>2.7799999999999998E-2</v>
      </c>
    </row>
    <row r="59518" spans="1:4" x14ac:dyDescent="0.2">
      <c r="A59518">
        <v>100945</v>
      </c>
    </row>
    <row r="59519" spans="1:4" x14ac:dyDescent="0.2">
      <c r="A59519">
        <v>100945</v>
      </c>
      <c r="B59519" t="s">
        <v>6064</v>
      </c>
      <c r="C59519">
        <v>5826</v>
      </c>
      <c r="D59519">
        <v>5.0000000000000001E-3</v>
      </c>
    </row>
    <row r="59520" spans="1:4" x14ac:dyDescent="0.2">
      <c r="A59520">
        <v>100945</v>
      </c>
      <c r="B59520" t="s">
        <v>6064</v>
      </c>
      <c r="C59520">
        <v>5824</v>
      </c>
      <c r="D59520">
        <v>1.17E-2</v>
      </c>
    </row>
    <row r="59521" spans="1:4" x14ac:dyDescent="0.2">
      <c r="A59521">
        <v>100946</v>
      </c>
    </row>
    <row r="59522" spans="1:4" x14ac:dyDescent="0.2">
      <c r="A59522">
        <v>100946</v>
      </c>
      <c r="B59522" t="s">
        <v>6064</v>
      </c>
      <c r="C59522">
        <v>5826</v>
      </c>
      <c r="D59522">
        <v>4.3E-3</v>
      </c>
    </row>
    <row r="59523" spans="1:4" x14ac:dyDescent="0.2">
      <c r="A59523">
        <v>100946</v>
      </c>
      <c r="B59523" t="s">
        <v>6064</v>
      </c>
      <c r="C59523">
        <v>5824</v>
      </c>
      <c r="D59523">
        <v>1.01E-2</v>
      </c>
    </row>
    <row r="59524" spans="1:4" x14ac:dyDescent="0.2">
      <c r="A59524">
        <v>100948</v>
      </c>
    </row>
    <row r="59525" spans="1:4" x14ac:dyDescent="0.2">
      <c r="A59525">
        <v>100948</v>
      </c>
      <c r="B59525" t="s">
        <v>6064</v>
      </c>
      <c r="C59525">
        <v>5826</v>
      </c>
      <c r="D59525">
        <v>1.6000000000000001E-3</v>
      </c>
    </row>
    <row r="59526" spans="1:4" x14ac:dyDescent="0.2">
      <c r="A59526">
        <v>100948</v>
      </c>
      <c r="B59526" t="s">
        <v>6064</v>
      </c>
      <c r="C59526">
        <v>5824</v>
      </c>
      <c r="D59526">
        <v>3.7000000000000002E-3</v>
      </c>
    </row>
    <row r="59527" spans="1:4" x14ac:dyDescent="0.2">
      <c r="A59527">
        <v>100947</v>
      </c>
    </row>
    <row r="59528" spans="1:4" x14ac:dyDescent="0.2">
      <c r="A59528">
        <v>100947</v>
      </c>
      <c r="B59528" t="s">
        <v>6064</v>
      </c>
      <c r="C59528">
        <v>5826</v>
      </c>
      <c r="D59528">
        <v>4.0000000000000001E-3</v>
      </c>
    </row>
    <row r="59529" spans="1:4" x14ac:dyDescent="0.2">
      <c r="A59529">
        <v>100947</v>
      </c>
      <c r="B59529" t="s">
        <v>6064</v>
      </c>
      <c r="C59529">
        <v>5824</v>
      </c>
      <c r="D59529">
        <v>9.2999999999999992E-3</v>
      </c>
    </row>
    <row r="59530" spans="1:4" x14ac:dyDescent="0.2">
      <c r="A59530">
        <v>100954</v>
      </c>
    </row>
    <row r="59531" spans="1:4" x14ac:dyDescent="0.2">
      <c r="A59531">
        <v>100954</v>
      </c>
      <c r="B59531" t="s">
        <v>6064</v>
      </c>
      <c r="C59531">
        <v>5930</v>
      </c>
      <c r="D59531">
        <v>1.1900000000000001E-2</v>
      </c>
    </row>
    <row r="59532" spans="1:4" x14ac:dyDescent="0.2">
      <c r="A59532">
        <v>100954</v>
      </c>
      <c r="B59532" t="s">
        <v>6064</v>
      </c>
      <c r="C59532">
        <v>5928</v>
      </c>
      <c r="D59532">
        <v>2.7799999999999998E-2</v>
      </c>
    </row>
    <row r="59533" spans="1:4" x14ac:dyDescent="0.2">
      <c r="A59533">
        <v>100950</v>
      </c>
    </row>
    <row r="59534" spans="1:4" x14ac:dyDescent="0.2">
      <c r="A59534">
        <v>100950</v>
      </c>
      <c r="B59534" t="s">
        <v>6064</v>
      </c>
      <c r="C59534">
        <v>5930</v>
      </c>
      <c r="D59534">
        <v>5.0000000000000001E-3</v>
      </c>
    </row>
    <row r="59535" spans="1:4" x14ac:dyDescent="0.2">
      <c r="A59535">
        <v>100950</v>
      </c>
      <c r="B59535" t="s">
        <v>6064</v>
      </c>
      <c r="C59535">
        <v>5928</v>
      </c>
      <c r="D59535">
        <v>1.17E-2</v>
      </c>
    </row>
    <row r="59536" spans="1:4" x14ac:dyDescent="0.2">
      <c r="A59536">
        <v>100951</v>
      </c>
    </row>
    <row r="59537" spans="1:4" x14ac:dyDescent="0.2">
      <c r="A59537">
        <v>100951</v>
      </c>
      <c r="B59537" t="s">
        <v>6064</v>
      </c>
      <c r="C59537">
        <v>5930</v>
      </c>
      <c r="D59537">
        <v>4.3E-3</v>
      </c>
    </row>
    <row r="59538" spans="1:4" x14ac:dyDescent="0.2">
      <c r="A59538">
        <v>100951</v>
      </c>
      <c r="B59538" t="s">
        <v>6064</v>
      </c>
      <c r="C59538">
        <v>5928</v>
      </c>
      <c r="D59538">
        <v>1.01E-2</v>
      </c>
    </row>
    <row r="59539" spans="1:4" x14ac:dyDescent="0.2">
      <c r="A59539">
        <v>100953</v>
      </c>
    </row>
    <row r="59540" spans="1:4" x14ac:dyDescent="0.2">
      <c r="A59540">
        <v>100953</v>
      </c>
      <c r="B59540" t="s">
        <v>6064</v>
      </c>
      <c r="C59540">
        <v>5930</v>
      </c>
      <c r="D59540">
        <v>1.6000000000000001E-3</v>
      </c>
    </row>
    <row r="59541" spans="1:4" x14ac:dyDescent="0.2">
      <c r="A59541">
        <v>100953</v>
      </c>
      <c r="B59541" t="s">
        <v>6064</v>
      </c>
      <c r="C59541">
        <v>5928</v>
      </c>
      <c r="D59541">
        <v>3.7000000000000002E-3</v>
      </c>
    </row>
    <row r="59542" spans="1:4" x14ac:dyDescent="0.2">
      <c r="A59542">
        <v>100952</v>
      </c>
    </row>
    <row r="59543" spans="1:4" x14ac:dyDescent="0.2">
      <c r="A59543">
        <v>100952</v>
      </c>
      <c r="B59543" t="s">
        <v>6064</v>
      </c>
      <c r="C59543">
        <v>5930</v>
      </c>
      <c r="D59543">
        <v>4.0000000000000001E-3</v>
      </c>
    </row>
    <row r="59544" spans="1:4" x14ac:dyDescent="0.2">
      <c r="A59544">
        <v>100952</v>
      </c>
      <c r="B59544" t="s">
        <v>6064</v>
      </c>
      <c r="C59544">
        <v>5928</v>
      </c>
      <c r="D59544">
        <v>9.2999999999999992E-3</v>
      </c>
    </row>
    <row r="59545" spans="1:4" x14ac:dyDescent="0.2">
      <c r="A59545">
        <v>100964</v>
      </c>
    </row>
    <row r="59546" spans="1:4" x14ac:dyDescent="0.2">
      <c r="A59546">
        <v>100964</v>
      </c>
      <c r="B59546" t="s">
        <v>6064</v>
      </c>
      <c r="C59546">
        <v>5903</v>
      </c>
      <c r="D59546">
        <v>1.0699999999999999E-2</v>
      </c>
    </row>
    <row r="59547" spans="1:4" x14ac:dyDescent="0.2">
      <c r="A59547">
        <v>100964</v>
      </c>
      <c r="B59547" t="s">
        <v>6064</v>
      </c>
      <c r="C59547">
        <v>5901</v>
      </c>
      <c r="D59547">
        <v>2.52E-2</v>
      </c>
    </row>
    <row r="59548" spans="1:4" x14ac:dyDescent="0.2">
      <c r="A59548">
        <v>100960</v>
      </c>
    </row>
    <row r="59549" spans="1:4" x14ac:dyDescent="0.2">
      <c r="A59549">
        <v>100960</v>
      </c>
      <c r="B59549" t="s">
        <v>6064</v>
      </c>
      <c r="C59549">
        <v>5903</v>
      </c>
      <c r="D59549">
        <v>4.4999999999999997E-3</v>
      </c>
    </row>
    <row r="59550" spans="1:4" x14ac:dyDescent="0.2">
      <c r="A59550">
        <v>100960</v>
      </c>
      <c r="B59550" t="s">
        <v>6064</v>
      </c>
      <c r="C59550">
        <v>5901</v>
      </c>
      <c r="D59550">
        <v>1.0500000000000001E-2</v>
      </c>
    </row>
    <row r="59551" spans="1:4" x14ac:dyDescent="0.2">
      <c r="A59551">
        <v>100961</v>
      </c>
    </row>
    <row r="59552" spans="1:4" x14ac:dyDescent="0.2">
      <c r="A59552">
        <v>100961</v>
      </c>
      <c r="B59552" t="s">
        <v>6064</v>
      </c>
      <c r="C59552">
        <v>5903</v>
      </c>
      <c r="D59552">
        <v>3.8999999999999998E-3</v>
      </c>
    </row>
    <row r="59553" spans="1:4" x14ac:dyDescent="0.2">
      <c r="A59553">
        <v>100961</v>
      </c>
      <c r="B59553" t="s">
        <v>6064</v>
      </c>
      <c r="C59553">
        <v>5901</v>
      </c>
      <c r="D59553">
        <v>9.1000000000000004E-3</v>
      </c>
    </row>
    <row r="59554" spans="1:4" x14ac:dyDescent="0.2">
      <c r="A59554">
        <v>100963</v>
      </c>
    </row>
    <row r="59555" spans="1:4" x14ac:dyDescent="0.2">
      <c r="A59555">
        <v>100963</v>
      </c>
      <c r="B59555" t="s">
        <v>6064</v>
      </c>
      <c r="C59555">
        <v>5903</v>
      </c>
      <c r="D59555">
        <v>1.4E-3</v>
      </c>
    </row>
    <row r="59556" spans="1:4" x14ac:dyDescent="0.2">
      <c r="A59556">
        <v>100963</v>
      </c>
      <c r="B59556" t="s">
        <v>6064</v>
      </c>
      <c r="C59556">
        <v>5901</v>
      </c>
      <c r="D59556">
        <v>3.3E-3</v>
      </c>
    </row>
    <row r="59557" spans="1:4" x14ac:dyDescent="0.2">
      <c r="A59557">
        <v>100962</v>
      </c>
    </row>
    <row r="59558" spans="1:4" x14ac:dyDescent="0.2">
      <c r="A59558">
        <v>100962</v>
      </c>
      <c r="B59558" t="s">
        <v>6064</v>
      </c>
      <c r="C59558">
        <v>5903</v>
      </c>
      <c r="D59558">
        <v>3.5999999999999999E-3</v>
      </c>
    </row>
    <row r="59559" spans="1:4" x14ac:dyDescent="0.2">
      <c r="A59559">
        <v>100962</v>
      </c>
      <c r="B59559" t="s">
        <v>6064</v>
      </c>
      <c r="C59559">
        <v>5901</v>
      </c>
      <c r="D59559">
        <v>8.3000000000000001E-3</v>
      </c>
    </row>
    <row r="59560" spans="1:4" x14ac:dyDescent="0.2">
      <c r="A59560">
        <v>100959</v>
      </c>
    </row>
    <row r="59561" spans="1:4" x14ac:dyDescent="0.2">
      <c r="A59561">
        <v>100959</v>
      </c>
      <c r="B59561" t="s">
        <v>6064</v>
      </c>
      <c r="C59561">
        <v>6260</v>
      </c>
      <c r="D59561">
        <v>1.7899999999999999E-2</v>
      </c>
    </row>
    <row r="59562" spans="1:4" x14ac:dyDescent="0.2">
      <c r="A59562">
        <v>100959</v>
      </c>
      <c r="B59562" t="s">
        <v>6064</v>
      </c>
      <c r="C59562">
        <v>6259</v>
      </c>
      <c r="D59562">
        <v>4.1700000000000001E-2</v>
      </c>
    </row>
    <row r="59563" spans="1:4" x14ac:dyDescent="0.2">
      <c r="A59563">
        <v>100955</v>
      </c>
    </row>
    <row r="59564" spans="1:4" x14ac:dyDescent="0.2">
      <c r="A59564">
        <v>100955</v>
      </c>
      <c r="B59564" t="s">
        <v>6064</v>
      </c>
      <c r="C59564">
        <v>6260</v>
      </c>
      <c r="D59564">
        <v>7.4999999999999997E-3</v>
      </c>
    </row>
    <row r="59565" spans="1:4" x14ac:dyDescent="0.2">
      <c r="A59565">
        <v>100955</v>
      </c>
      <c r="B59565" t="s">
        <v>6064</v>
      </c>
      <c r="C59565">
        <v>6259</v>
      </c>
      <c r="D59565">
        <v>1.7500000000000002E-2</v>
      </c>
    </row>
    <row r="59566" spans="1:4" x14ac:dyDescent="0.2">
      <c r="A59566">
        <v>100956</v>
      </c>
    </row>
    <row r="59567" spans="1:4" x14ac:dyDescent="0.2">
      <c r="A59567">
        <v>100956</v>
      </c>
      <c r="B59567" t="s">
        <v>6064</v>
      </c>
      <c r="C59567">
        <v>6260</v>
      </c>
      <c r="D59567">
        <v>6.4999999999999997E-3</v>
      </c>
    </row>
    <row r="59568" spans="1:4" x14ac:dyDescent="0.2">
      <c r="A59568">
        <v>100956</v>
      </c>
      <c r="B59568" t="s">
        <v>6064</v>
      </c>
      <c r="C59568">
        <v>6259</v>
      </c>
      <c r="D59568">
        <v>1.52E-2</v>
      </c>
    </row>
    <row r="59569" spans="1:4" x14ac:dyDescent="0.2">
      <c r="A59569">
        <v>100958</v>
      </c>
    </row>
    <row r="59570" spans="1:4" x14ac:dyDescent="0.2">
      <c r="A59570">
        <v>100958</v>
      </c>
      <c r="B59570" t="s">
        <v>6064</v>
      </c>
      <c r="C59570">
        <v>6260</v>
      </c>
      <c r="D59570">
        <v>2.3999999999999998E-3</v>
      </c>
    </row>
    <row r="59571" spans="1:4" x14ac:dyDescent="0.2">
      <c r="A59571">
        <v>100958</v>
      </c>
      <c r="B59571" t="s">
        <v>6064</v>
      </c>
      <c r="C59571">
        <v>6259</v>
      </c>
      <c r="D59571">
        <v>5.5999999999999999E-3</v>
      </c>
    </row>
    <row r="59572" spans="1:4" x14ac:dyDescent="0.2">
      <c r="A59572">
        <v>100957</v>
      </c>
    </row>
    <row r="59573" spans="1:4" x14ac:dyDescent="0.2">
      <c r="A59573">
        <v>100957</v>
      </c>
      <c r="B59573" t="s">
        <v>6064</v>
      </c>
      <c r="C59573">
        <v>6260</v>
      </c>
      <c r="D59573">
        <v>6.0000000000000001E-3</v>
      </c>
    </row>
    <row r="59574" spans="1:4" x14ac:dyDescent="0.2">
      <c r="A59574">
        <v>100957</v>
      </c>
      <c r="B59574" t="s">
        <v>6064</v>
      </c>
      <c r="C59574">
        <v>6259</v>
      </c>
      <c r="D59574">
        <v>1.3899999999999999E-2</v>
      </c>
    </row>
    <row r="59575" spans="1:4" x14ac:dyDescent="0.2">
      <c r="A59575">
        <v>100969</v>
      </c>
    </row>
    <row r="59576" spans="1:4" x14ac:dyDescent="0.2">
      <c r="A59576">
        <v>100969</v>
      </c>
      <c r="B59576" t="s">
        <v>6064</v>
      </c>
      <c r="C59576">
        <v>92243</v>
      </c>
      <c r="D59576">
        <v>2.3E-3</v>
      </c>
    </row>
    <row r="59577" spans="1:4" x14ac:dyDescent="0.2">
      <c r="A59577">
        <v>100969</v>
      </c>
      <c r="B59577" t="s">
        <v>6064</v>
      </c>
      <c r="C59577">
        <v>92242</v>
      </c>
      <c r="D59577">
        <v>5.3E-3</v>
      </c>
    </row>
    <row r="59578" spans="1:4" x14ac:dyDescent="0.2">
      <c r="A59578">
        <v>100970</v>
      </c>
    </row>
    <row r="59579" spans="1:4" x14ac:dyDescent="0.2">
      <c r="A59579">
        <v>100970</v>
      </c>
      <c r="B59579" t="s">
        <v>6064</v>
      </c>
      <c r="C59579">
        <v>92243</v>
      </c>
      <c r="D59579">
        <v>1.9E-3</v>
      </c>
    </row>
    <row r="59580" spans="1:4" x14ac:dyDescent="0.2">
      <c r="A59580">
        <v>100970</v>
      </c>
      <c r="B59580" t="s">
        <v>6064</v>
      </c>
      <c r="C59580">
        <v>92242</v>
      </c>
      <c r="D59580">
        <v>4.4999999999999997E-3</v>
      </c>
    </row>
    <row r="59581" spans="1:4" x14ac:dyDescent="0.2">
      <c r="A59581">
        <v>102333</v>
      </c>
    </row>
    <row r="59582" spans="1:4" x14ac:dyDescent="0.2">
      <c r="A59582">
        <v>102333</v>
      </c>
      <c r="B59582" t="s">
        <v>6064</v>
      </c>
      <c r="C59582">
        <v>92243</v>
      </c>
      <c r="D59582">
        <v>6.9999999999999999E-4</v>
      </c>
    </row>
    <row r="59583" spans="1:4" x14ac:dyDescent="0.2">
      <c r="A59583">
        <v>102333</v>
      </c>
      <c r="B59583" t="s">
        <v>6064</v>
      </c>
      <c r="C59583">
        <v>92242</v>
      </c>
      <c r="D59583">
        <v>1.6999999999999999E-3</v>
      </c>
    </row>
    <row r="59584" spans="1:4" x14ac:dyDescent="0.2">
      <c r="A59584">
        <v>102332</v>
      </c>
    </row>
    <row r="59585" spans="1:4" x14ac:dyDescent="0.2">
      <c r="A59585">
        <v>102332</v>
      </c>
      <c r="B59585" t="s">
        <v>6064</v>
      </c>
      <c r="C59585">
        <v>92243</v>
      </c>
      <c r="D59585">
        <v>1.8E-3</v>
      </c>
    </row>
    <row r="59586" spans="1:4" x14ac:dyDescent="0.2">
      <c r="A59586">
        <v>102332</v>
      </c>
      <c r="B59586" t="s">
        <v>6064</v>
      </c>
      <c r="C59586">
        <v>92242</v>
      </c>
      <c r="D59586">
        <v>4.1999999999999997E-3</v>
      </c>
    </row>
    <row r="59587" spans="1:4" x14ac:dyDescent="0.2">
      <c r="A59587">
        <v>100965</v>
      </c>
    </row>
    <row r="59588" spans="1:4" x14ac:dyDescent="0.2">
      <c r="A59588">
        <v>100965</v>
      </c>
      <c r="B59588" t="s">
        <v>6064</v>
      </c>
      <c r="C59588">
        <v>91646</v>
      </c>
      <c r="D59588">
        <v>1.5E-3</v>
      </c>
    </row>
    <row r="59589" spans="1:4" x14ac:dyDescent="0.2">
      <c r="A59589">
        <v>100965</v>
      </c>
      <c r="B59589" t="s">
        <v>6064</v>
      </c>
      <c r="C59589">
        <v>91645</v>
      </c>
      <c r="D59589">
        <v>3.5000000000000001E-3</v>
      </c>
    </row>
    <row r="59590" spans="1:4" x14ac:dyDescent="0.2">
      <c r="A59590">
        <v>100966</v>
      </c>
    </row>
    <row r="59591" spans="1:4" x14ac:dyDescent="0.2">
      <c r="A59591">
        <v>100966</v>
      </c>
      <c r="B59591" t="s">
        <v>6064</v>
      </c>
      <c r="C59591">
        <v>91646</v>
      </c>
      <c r="D59591">
        <v>1.2999999999999999E-3</v>
      </c>
    </row>
    <row r="59592" spans="1:4" x14ac:dyDescent="0.2">
      <c r="A59592">
        <v>100966</v>
      </c>
      <c r="B59592" t="s">
        <v>6064</v>
      </c>
      <c r="C59592">
        <v>91645</v>
      </c>
      <c r="D59592">
        <v>3.0000000000000001E-3</v>
      </c>
    </row>
    <row r="59593" spans="1:4" x14ac:dyDescent="0.2">
      <c r="A59593">
        <v>102331</v>
      </c>
    </row>
    <row r="59594" spans="1:4" x14ac:dyDescent="0.2">
      <c r="A59594">
        <v>102331</v>
      </c>
      <c r="B59594" t="s">
        <v>6064</v>
      </c>
      <c r="C59594">
        <v>91646</v>
      </c>
      <c r="D59594">
        <v>5.0000000000000001E-4</v>
      </c>
    </row>
    <row r="59595" spans="1:4" x14ac:dyDescent="0.2">
      <c r="A59595">
        <v>102331</v>
      </c>
      <c r="B59595" t="s">
        <v>6064</v>
      </c>
      <c r="C59595">
        <v>91645</v>
      </c>
      <c r="D59595">
        <v>1.1000000000000001E-3</v>
      </c>
    </row>
    <row r="59596" spans="1:4" x14ac:dyDescent="0.2">
      <c r="A59596">
        <v>102330</v>
      </c>
    </row>
    <row r="59597" spans="1:4" x14ac:dyDescent="0.2">
      <c r="A59597">
        <v>102330</v>
      </c>
      <c r="B59597" t="s">
        <v>6064</v>
      </c>
      <c r="C59597">
        <v>91646</v>
      </c>
      <c r="D59597">
        <v>1.1999999999999999E-3</v>
      </c>
    </row>
    <row r="59598" spans="1:4" x14ac:dyDescent="0.2">
      <c r="A59598">
        <v>102330</v>
      </c>
      <c r="B59598" t="s">
        <v>6064</v>
      </c>
      <c r="C59598">
        <v>91645</v>
      </c>
      <c r="D59598">
        <v>2.8E-3</v>
      </c>
    </row>
    <row r="59599" spans="1:4" x14ac:dyDescent="0.2">
      <c r="A59599">
        <v>97804</v>
      </c>
    </row>
    <row r="59600" spans="1:4" x14ac:dyDescent="0.2">
      <c r="A59600">
        <v>97804</v>
      </c>
      <c r="B59600" t="s">
        <v>6064</v>
      </c>
      <c r="C59600">
        <v>91486</v>
      </c>
      <c r="D59600">
        <v>1.5E-3</v>
      </c>
    </row>
    <row r="59601" spans="1:4" x14ac:dyDescent="0.2">
      <c r="A59601">
        <v>97804</v>
      </c>
      <c r="B59601" t="s">
        <v>6064</v>
      </c>
      <c r="C59601">
        <v>91386</v>
      </c>
      <c r="D59601">
        <v>1E-4</v>
      </c>
    </row>
    <row r="59602" spans="1:4" x14ac:dyDescent="0.2">
      <c r="A59602">
        <v>97804</v>
      </c>
      <c r="B59602" t="s">
        <v>6064</v>
      </c>
      <c r="C59602">
        <v>89036</v>
      </c>
      <c r="D59602">
        <v>1.9E-3</v>
      </c>
    </row>
    <row r="59603" spans="1:4" x14ac:dyDescent="0.2">
      <c r="A59603">
        <v>97804</v>
      </c>
      <c r="B59603" t="s">
        <v>6064</v>
      </c>
      <c r="C59603">
        <v>89035</v>
      </c>
      <c r="D59603">
        <v>2.9999999999999997E-4</v>
      </c>
    </row>
    <row r="59604" spans="1:4" x14ac:dyDescent="0.2">
      <c r="A59604">
        <v>97804</v>
      </c>
      <c r="B59604" t="s">
        <v>6064</v>
      </c>
      <c r="C59604">
        <v>88316</v>
      </c>
      <c r="D59604">
        <v>1.7500000000000002E-2</v>
      </c>
    </row>
    <row r="59605" spans="1:4" x14ac:dyDescent="0.2">
      <c r="A59605">
        <v>97804</v>
      </c>
      <c r="B59605" t="s">
        <v>6064</v>
      </c>
      <c r="C59605">
        <v>83362</v>
      </c>
      <c r="D59605">
        <v>6.9999999999999999E-4</v>
      </c>
    </row>
    <row r="59606" spans="1:4" x14ac:dyDescent="0.2">
      <c r="A59606">
        <v>97804</v>
      </c>
      <c r="B59606" t="s">
        <v>80</v>
      </c>
      <c r="C59606">
        <v>43362</v>
      </c>
      <c r="D59606">
        <v>1</v>
      </c>
    </row>
    <row r="59607" spans="1:4" x14ac:dyDescent="0.2">
      <c r="A59607">
        <v>97804</v>
      </c>
      <c r="B59607" t="s">
        <v>6064</v>
      </c>
      <c r="C59607">
        <v>7030</v>
      </c>
      <c r="D59607">
        <v>2.2000000000000001E-3</v>
      </c>
    </row>
    <row r="59608" spans="1:4" x14ac:dyDescent="0.2">
      <c r="A59608">
        <v>97804</v>
      </c>
      <c r="B59608" t="s">
        <v>6064</v>
      </c>
      <c r="C59608">
        <v>6880</v>
      </c>
      <c r="D59608">
        <v>1.9E-3</v>
      </c>
    </row>
    <row r="59609" spans="1:4" x14ac:dyDescent="0.2">
      <c r="A59609">
        <v>97804</v>
      </c>
      <c r="B59609" t="s">
        <v>6064</v>
      </c>
      <c r="C59609">
        <v>6879</v>
      </c>
      <c r="D59609">
        <v>2.9999999999999997E-4</v>
      </c>
    </row>
    <row r="59610" spans="1:4" x14ac:dyDescent="0.2">
      <c r="A59610">
        <v>97804</v>
      </c>
      <c r="B59610" t="s">
        <v>80</v>
      </c>
      <c r="C59610">
        <v>4721</v>
      </c>
      <c r="D59610">
        <v>1.4999999999999999E-2</v>
      </c>
    </row>
    <row r="59611" spans="1:4" x14ac:dyDescent="0.2">
      <c r="A59611">
        <v>97804</v>
      </c>
      <c r="B59611" t="s">
        <v>80</v>
      </c>
      <c r="C59611">
        <v>4720</v>
      </c>
      <c r="D59611">
        <v>6.6699999999999997E-3</v>
      </c>
    </row>
    <row r="59612" spans="1:4" x14ac:dyDescent="0.2">
      <c r="A59612">
        <v>104378</v>
      </c>
    </row>
    <row r="59613" spans="1:4" x14ac:dyDescent="0.2">
      <c r="A59613">
        <v>104378</v>
      </c>
      <c r="B59613" t="s">
        <v>6064</v>
      </c>
      <c r="C59613">
        <v>91486</v>
      </c>
      <c r="D59613">
        <v>2.7000000000000001E-3</v>
      </c>
    </row>
    <row r="59614" spans="1:4" x14ac:dyDescent="0.2">
      <c r="A59614">
        <v>104378</v>
      </c>
      <c r="B59614" t="s">
        <v>6064</v>
      </c>
      <c r="C59614">
        <v>91386</v>
      </c>
      <c r="D59614">
        <v>5.0000000000000001E-4</v>
      </c>
    </row>
    <row r="59615" spans="1:4" x14ac:dyDescent="0.2">
      <c r="A59615">
        <v>104378</v>
      </c>
      <c r="B59615" t="s">
        <v>6064</v>
      </c>
      <c r="C59615">
        <v>89036</v>
      </c>
      <c r="D59615">
        <v>3.5000000000000001E-3</v>
      </c>
    </row>
    <row r="59616" spans="1:4" x14ac:dyDescent="0.2">
      <c r="A59616">
        <v>104378</v>
      </c>
      <c r="B59616" t="s">
        <v>6064</v>
      </c>
      <c r="C59616">
        <v>89035</v>
      </c>
      <c r="D59616">
        <v>5.0000000000000001E-4</v>
      </c>
    </row>
    <row r="59617" spans="1:4" x14ac:dyDescent="0.2">
      <c r="A59617">
        <v>104378</v>
      </c>
      <c r="B59617" t="s">
        <v>6064</v>
      </c>
      <c r="C59617">
        <v>88316</v>
      </c>
      <c r="D59617">
        <v>3.2199999999999999E-2</v>
      </c>
    </row>
    <row r="59618" spans="1:4" x14ac:dyDescent="0.2">
      <c r="A59618">
        <v>104378</v>
      </c>
      <c r="B59618" t="s">
        <v>6064</v>
      </c>
      <c r="C59618">
        <v>83362</v>
      </c>
      <c r="D59618">
        <v>1.2999999999999999E-3</v>
      </c>
    </row>
    <row r="59619" spans="1:4" x14ac:dyDescent="0.2">
      <c r="A59619">
        <v>104378</v>
      </c>
      <c r="B59619" t="s">
        <v>80</v>
      </c>
      <c r="C59619">
        <v>44952</v>
      </c>
      <c r="D59619">
        <v>4.2</v>
      </c>
    </row>
    <row r="59620" spans="1:4" x14ac:dyDescent="0.2">
      <c r="A59620">
        <v>104378</v>
      </c>
      <c r="B59620" t="s">
        <v>6064</v>
      </c>
      <c r="C59620">
        <v>7030</v>
      </c>
      <c r="D59620">
        <v>4.0000000000000001E-3</v>
      </c>
    </row>
    <row r="59621" spans="1:4" x14ac:dyDescent="0.2">
      <c r="A59621">
        <v>104378</v>
      </c>
      <c r="B59621" t="s">
        <v>6064</v>
      </c>
      <c r="C59621">
        <v>6880</v>
      </c>
      <c r="D59621">
        <v>3.3E-3</v>
      </c>
    </row>
    <row r="59622" spans="1:4" x14ac:dyDescent="0.2">
      <c r="A59622">
        <v>104378</v>
      </c>
      <c r="B59622" t="s">
        <v>6064</v>
      </c>
      <c r="C59622">
        <v>6879</v>
      </c>
      <c r="D59622">
        <v>8.0000000000000004E-4</v>
      </c>
    </row>
    <row r="59623" spans="1:4" x14ac:dyDescent="0.2">
      <c r="A59623">
        <v>104378</v>
      </c>
      <c r="B59623" t="s">
        <v>80</v>
      </c>
      <c r="C59623">
        <v>4721</v>
      </c>
      <c r="D59623">
        <v>1.4999999999999999E-2</v>
      </c>
    </row>
    <row r="59624" spans="1:4" x14ac:dyDescent="0.2">
      <c r="A59624">
        <v>104378</v>
      </c>
      <c r="B59624" t="s">
        <v>80</v>
      </c>
      <c r="C59624">
        <v>4720</v>
      </c>
      <c r="D59624">
        <v>7.3000000000000001E-3</v>
      </c>
    </row>
    <row r="59625" spans="1:4" x14ac:dyDescent="0.2">
      <c r="A59625">
        <v>104379</v>
      </c>
    </row>
    <row r="59626" spans="1:4" x14ac:dyDescent="0.2">
      <c r="A59626">
        <v>104379</v>
      </c>
      <c r="B59626" t="s">
        <v>6064</v>
      </c>
      <c r="C59626">
        <v>91486</v>
      </c>
      <c r="D59626">
        <v>2.7000000000000001E-3</v>
      </c>
    </row>
    <row r="59627" spans="1:4" x14ac:dyDescent="0.2">
      <c r="A59627">
        <v>104379</v>
      </c>
      <c r="B59627" t="s">
        <v>6064</v>
      </c>
      <c r="C59627">
        <v>91386</v>
      </c>
      <c r="D59627">
        <v>5.9999999999999995E-4</v>
      </c>
    </row>
    <row r="59628" spans="1:4" x14ac:dyDescent="0.2">
      <c r="A59628">
        <v>104379</v>
      </c>
      <c r="B59628" t="s">
        <v>6064</v>
      </c>
      <c r="C59628">
        <v>89036</v>
      </c>
      <c r="D59628">
        <v>3.3E-3</v>
      </c>
    </row>
    <row r="59629" spans="1:4" x14ac:dyDescent="0.2">
      <c r="A59629">
        <v>104379</v>
      </c>
      <c r="B59629" t="s">
        <v>6064</v>
      </c>
      <c r="C59629">
        <v>89035</v>
      </c>
      <c r="D59629">
        <v>8.0000000000000004E-4</v>
      </c>
    </row>
    <row r="59630" spans="1:4" x14ac:dyDescent="0.2">
      <c r="A59630">
        <v>104379</v>
      </c>
      <c r="B59630" t="s">
        <v>6064</v>
      </c>
      <c r="C59630">
        <v>88316</v>
      </c>
      <c r="D59630">
        <v>3.2199999999999999E-2</v>
      </c>
    </row>
    <row r="59631" spans="1:4" x14ac:dyDescent="0.2">
      <c r="A59631">
        <v>104379</v>
      </c>
      <c r="B59631" t="s">
        <v>6064</v>
      </c>
      <c r="C59631">
        <v>83362</v>
      </c>
      <c r="D59631">
        <v>1.2999999999999999E-3</v>
      </c>
    </row>
    <row r="59632" spans="1:4" x14ac:dyDescent="0.2">
      <c r="A59632">
        <v>104379</v>
      </c>
      <c r="B59632" t="s">
        <v>80</v>
      </c>
      <c r="C59632">
        <v>44952</v>
      </c>
      <c r="D59632">
        <v>4.8</v>
      </c>
    </row>
    <row r="59633" spans="1:4" x14ac:dyDescent="0.2">
      <c r="A59633">
        <v>104379</v>
      </c>
      <c r="B59633" t="s">
        <v>6064</v>
      </c>
      <c r="C59633">
        <v>7030</v>
      </c>
      <c r="D59633">
        <v>4.0000000000000001E-3</v>
      </c>
    </row>
    <row r="59634" spans="1:4" x14ac:dyDescent="0.2">
      <c r="A59634">
        <v>104379</v>
      </c>
      <c r="B59634" t="s">
        <v>6064</v>
      </c>
      <c r="C59634">
        <v>6880</v>
      </c>
      <c r="D59634">
        <v>3.0000000000000001E-3</v>
      </c>
    </row>
    <row r="59635" spans="1:4" x14ac:dyDescent="0.2">
      <c r="A59635">
        <v>104379</v>
      </c>
      <c r="B59635" t="s">
        <v>6064</v>
      </c>
      <c r="C59635">
        <v>6879</v>
      </c>
      <c r="D59635">
        <v>1E-3</v>
      </c>
    </row>
    <row r="59636" spans="1:4" x14ac:dyDescent="0.2">
      <c r="A59636">
        <v>104379</v>
      </c>
      <c r="B59636" t="s">
        <v>80</v>
      </c>
      <c r="C59636">
        <v>4721</v>
      </c>
      <c r="D59636">
        <v>1.4999999999999999E-2</v>
      </c>
    </row>
    <row r="59637" spans="1:4" x14ac:dyDescent="0.2">
      <c r="A59637">
        <v>104379</v>
      </c>
      <c r="B59637" t="s">
        <v>80</v>
      </c>
      <c r="C59637">
        <v>4720</v>
      </c>
      <c r="D59637">
        <v>7.3000000000000001E-3</v>
      </c>
    </row>
    <row r="59638" spans="1:4" x14ac:dyDescent="0.2">
      <c r="A59638">
        <v>104379</v>
      </c>
      <c r="B59638" t="s">
        <v>80</v>
      </c>
      <c r="C59638">
        <v>370</v>
      </c>
      <c r="D59638">
        <v>6.0000000000000001E-3</v>
      </c>
    </row>
    <row r="59639" spans="1:4" x14ac:dyDescent="0.2">
      <c r="A59639">
        <v>104389</v>
      </c>
    </row>
    <row r="59640" spans="1:4" x14ac:dyDescent="0.2">
      <c r="A59640">
        <v>104389</v>
      </c>
      <c r="B59640" t="s">
        <v>6064</v>
      </c>
      <c r="C59640">
        <v>91486</v>
      </c>
      <c r="D59640">
        <v>1.8E-3</v>
      </c>
    </row>
    <row r="59641" spans="1:4" x14ac:dyDescent="0.2">
      <c r="A59641">
        <v>104389</v>
      </c>
      <c r="B59641" t="s">
        <v>6064</v>
      </c>
      <c r="C59641">
        <v>91386</v>
      </c>
      <c r="D59641">
        <v>5.0000000000000001E-4</v>
      </c>
    </row>
    <row r="59642" spans="1:4" x14ac:dyDescent="0.2">
      <c r="A59642">
        <v>104389</v>
      </c>
      <c r="B59642" t="s">
        <v>6064</v>
      </c>
      <c r="C59642">
        <v>89036</v>
      </c>
      <c r="D59642">
        <v>2.2000000000000001E-3</v>
      </c>
    </row>
    <row r="59643" spans="1:4" x14ac:dyDescent="0.2">
      <c r="A59643">
        <v>104389</v>
      </c>
      <c r="B59643" t="s">
        <v>6064</v>
      </c>
      <c r="C59643">
        <v>89035</v>
      </c>
      <c r="D59643">
        <v>5.0000000000000001E-4</v>
      </c>
    </row>
    <row r="59644" spans="1:4" x14ac:dyDescent="0.2">
      <c r="A59644">
        <v>104389</v>
      </c>
      <c r="B59644" t="s">
        <v>6064</v>
      </c>
      <c r="C59644">
        <v>88316</v>
      </c>
      <c r="D59644">
        <v>2.1499999999999998E-2</v>
      </c>
    </row>
    <row r="59645" spans="1:4" x14ac:dyDescent="0.2">
      <c r="A59645">
        <v>104389</v>
      </c>
      <c r="B59645" t="s">
        <v>6064</v>
      </c>
      <c r="C59645">
        <v>83362</v>
      </c>
      <c r="D59645">
        <v>8.9999999999999998E-4</v>
      </c>
    </row>
    <row r="59646" spans="1:4" x14ac:dyDescent="0.2">
      <c r="A59646">
        <v>104389</v>
      </c>
      <c r="B59646" t="s">
        <v>80</v>
      </c>
      <c r="C59646">
        <v>44952</v>
      </c>
      <c r="D59646">
        <v>3.5</v>
      </c>
    </row>
    <row r="59647" spans="1:4" x14ac:dyDescent="0.2">
      <c r="A59647">
        <v>104389</v>
      </c>
      <c r="B59647" t="s">
        <v>6064</v>
      </c>
      <c r="C59647">
        <v>7030</v>
      </c>
      <c r="D59647">
        <v>2.7000000000000001E-3</v>
      </c>
    </row>
    <row r="59648" spans="1:4" x14ac:dyDescent="0.2">
      <c r="A59648">
        <v>104389</v>
      </c>
      <c r="B59648" t="s">
        <v>6064</v>
      </c>
      <c r="C59648">
        <v>6880</v>
      </c>
      <c r="D59648">
        <v>1.9E-3</v>
      </c>
    </row>
    <row r="59649" spans="1:4" x14ac:dyDescent="0.2">
      <c r="A59649">
        <v>104389</v>
      </c>
      <c r="B59649" t="s">
        <v>6064</v>
      </c>
      <c r="C59649">
        <v>6879</v>
      </c>
      <c r="D59649">
        <v>8.0000000000000004E-4</v>
      </c>
    </row>
    <row r="59650" spans="1:4" x14ac:dyDescent="0.2">
      <c r="A59650">
        <v>104389</v>
      </c>
      <c r="B59650" t="s">
        <v>80</v>
      </c>
      <c r="C59650">
        <v>4721</v>
      </c>
      <c r="D59650">
        <v>1.4999999999999999E-2</v>
      </c>
    </row>
    <row r="59651" spans="1:4" x14ac:dyDescent="0.2">
      <c r="A59651">
        <v>104389</v>
      </c>
      <c r="B59651" t="s">
        <v>80</v>
      </c>
      <c r="C59651">
        <v>4720</v>
      </c>
      <c r="D59651">
        <v>7.3000000000000001E-3</v>
      </c>
    </row>
    <row r="59652" spans="1:4" x14ac:dyDescent="0.2">
      <c r="A59652">
        <v>97801</v>
      </c>
    </row>
    <row r="59653" spans="1:4" x14ac:dyDescent="0.2">
      <c r="A59653">
        <v>97801</v>
      </c>
      <c r="B59653" t="s">
        <v>6064</v>
      </c>
      <c r="C59653">
        <v>91486</v>
      </c>
      <c r="D59653">
        <v>1.5E-3</v>
      </c>
    </row>
    <row r="59654" spans="1:4" x14ac:dyDescent="0.2">
      <c r="A59654">
        <v>97801</v>
      </c>
      <c r="B59654" t="s">
        <v>6064</v>
      </c>
      <c r="C59654">
        <v>91386</v>
      </c>
      <c r="D59654">
        <v>1E-4</v>
      </c>
    </row>
    <row r="59655" spans="1:4" x14ac:dyDescent="0.2">
      <c r="A59655">
        <v>97801</v>
      </c>
      <c r="B59655" t="s">
        <v>6064</v>
      </c>
      <c r="C59655">
        <v>89036</v>
      </c>
      <c r="D59655">
        <v>1.9E-3</v>
      </c>
    </row>
    <row r="59656" spans="1:4" x14ac:dyDescent="0.2">
      <c r="A59656">
        <v>97801</v>
      </c>
      <c r="B59656" t="s">
        <v>6064</v>
      </c>
      <c r="C59656">
        <v>89035</v>
      </c>
      <c r="D59656">
        <v>2.9999999999999997E-4</v>
      </c>
    </row>
    <row r="59657" spans="1:4" x14ac:dyDescent="0.2">
      <c r="A59657">
        <v>97801</v>
      </c>
      <c r="B59657" t="s">
        <v>6064</v>
      </c>
      <c r="C59657">
        <v>88316</v>
      </c>
      <c r="D59657">
        <v>1.7500000000000002E-2</v>
      </c>
    </row>
    <row r="59658" spans="1:4" x14ac:dyDescent="0.2">
      <c r="A59658">
        <v>97801</v>
      </c>
      <c r="B59658" t="s">
        <v>6064</v>
      </c>
      <c r="C59658">
        <v>83362</v>
      </c>
      <c r="D59658">
        <v>6.9999999999999999E-4</v>
      </c>
    </row>
    <row r="59659" spans="1:4" x14ac:dyDescent="0.2">
      <c r="A59659">
        <v>97801</v>
      </c>
      <c r="B59659" t="s">
        <v>80</v>
      </c>
      <c r="C59659">
        <v>43362</v>
      </c>
      <c r="D59659">
        <v>1</v>
      </c>
    </row>
    <row r="59660" spans="1:4" x14ac:dyDescent="0.2">
      <c r="A59660">
        <v>97801</v>
      </c>
      <c r="B59660" t="s">
        <v>6064</v>
      </c>
      <c r="C59660">
        <v>7030</v>
      </c>
      <c r="D59660">
        <v>2.2000000000000001E-3</v>
      </c>
    </row>
    <row r="59661" spans="1:4" x14ac:dyDescent="0.2">
      <c r="A59661">
        <v>97801</v>
      </c>
      <c r="B59661" t="s">
        <v>6064</v>
      </c>
      <c r="C59661">
        <v>6880</v>
      </c>
      <c r="D59661">
        <v>1.9E-3</v>
      </c>
    </row>
    <row r="59662" spans="1:4" x14ac:dyDescent="0.2">
      <c r="A59662">
        <v>97801</v>
      </c>
      <c r="B59662" t="s">
        <v>6064</v>
      </c>
      <c r="C59662">
        <v>6879</v>
      </c>
      <c r="D59662">
        <v>2.9999999999999997E-4</v>
      </c>
    </row>
    <row r="59663" spans="1:4" x14ac:dyDescent="0.2">
      <c r="A59663">
        <v>97801</v>
      </c>
      <c r="B59663" t="s">
        <v>80</v>
      </c>
      <c r="C59663">
        <v>4720</v>
      </c>
      <c r="D59663">
        <v>6.6699999999999997E-3</v>
      </c>
    </row>
    <row r="59664" spans="1:4" x14ac:dyDescent="0.2">
      <c r="A59664">
        <v>104377</v>
      </c>
    </row>
    <row r="59665" spans="1:4" x14ac:dyDescent="0.2">
      <c r="A59665">
        <v>104377</v>
      </c>
      <c r="B59665" t="s">
        <v>6064</v>
      </c>
      <c r="C59665">
        <v>91486</v>
      </c>
      <c r="D59665">
        <v>1.8E-3</v>
      </c>
    </row>
    <row r="59666" spans="1:4" x14ac:dyDescent="0.2">
      <c r="A59666">
        <v>104377</v>
      </c>
      <c r="B59666" t="s">
        <v>6064</v>
      </c>
      <c r="C59666">
        <v>91386</v>
      </c>
      <c r="D59666">
        <v>1E-4</v>
      </c>
    </row>
    <row r="59667" spans="1:4" x14ac:dyDescent="0.2">
      <c r="A59667">
        <v>104377</v>
      </c>
      <c r="B59667" t="s">
        <v>6064</v>
      </c>
      <c r="C59667">
        <v>89036</v>
      </c>
      <c r="D59667">
        <v>2.3999999999999998E-3</v>
      </c>
    </row>
    <row r="59668" spans="1:4" x14ac:dyDescent="0.2">
      <c r="A59668">
        <v>104377</v>
      </c>
      <c r="B59668" t="s">
        <v>6064</v>
      </c>
      <c r="C59668">
        <v>89035</v>
      </c>
      <c r="D59668">
        <v>2.9999999999999997E-4</v>
      </c>
    </row>
    <row r="59669" spans="1:4" x14ac:dyDescent="0.2">
      <c r="A59669">
        <v>104377</v>
      </c>
      <c r="B59669" t="s">
        <v>6064</v>
      </c>
      <c r="C59669">
        <v>88316</v>
      </c>
      <c r="D59669">
        <v>2.1499999999999998E-2</v>
      </c>
    </row>
    <row r="59670" spans="1:4" x14ac:dyDescent="0.2">
      <c r="A59670">
        <v>104377</v>
      </c>
      <c r="B59670" t="s">
        <v>6064</v>
      </c>
      <c r="C59670">
        <v>83362</v>
      </c>
      <c r="D59670">
        <v>8.9999999999999998E-4</v>
      </c>
    </row>
    <row r="59671" spans="1:4" x14ac:dyDescent="0.2">
      <c r="A59671">
        <v>104377</v>
      </c>
      <c r="B59671" t="s">
        <v>80</v>
      </c>
      <c r="C59671">
        <v>44952</v>
      </c>
      <c r="D59671">
        <v>2.1</v>
      </c>
    </row>
    <row r="59672" spans="1:4" x14ac:dyDescent="0.2">
      <c r="A59672">
        <v>104377</v>
      </c>
      <c r="B59672" t="s">
        <v>6064</v>
      </c>
      <c r="C59672">
        <v>7030</v>
      </c>
      <c r="D59672">
        <v>2.7000000000000001E-3</v>
      </c>
    </row>
    <row r="59673" spans="1:4" x14ac:dyDescent="0.2">
      <c r="A59673">
        <v>104377</v>
      </c>
      <c r="B59673" t="s">
        <v>6064</v>
      </c>
      <c r="C59673">
        <v>6880</v>
      </c>
      <c r="D59673">
        <v>2.3999999999999998E-3</v>
      </c>
    </row>
    <row r="59674" spans="1:4" x14ac:dyDescent="0.2">
      <c r="A59674">
        <v>104377</v>
      </c>
      <c r="B59674" t="s">
        <v>6064</v>
      </c>
      <c r="C59674">
        <v>6879</v>
      </c>
      <c r="D59674">
        <v>2.9999999999999997E-4</v>
      </c>
    </row>
    <row r="59675" spans="1:4" x14ac:dyDescent="0.2">
      <c r="A59675">
        <v>104377</v>
      </c>
      <c r="B59675" t="s">
        <v>80</v>
      </c>
      <c r="C59675">
        <v>4720</v>
      </c>
      <c r="D59675">
        <v>6.7000000000000002E-3</v>
      </c>
    </row>
    <row r="59676" spans="1:4" x14ac:dyDescent="0.2">
      <c r="A59676">
        <v>104376</v>
      </c>
    </row>
    <row r="59677" spans="1:4" x14ac:dyDescent="0.2">
      <c r="A59677">
        <v>104376</v>
      </c>
      <c r="B59677" t="s">
        <v>6064</v>
      </c>
      <c r="C59677">
        <v>91486</v>
      </c>
      <c r="D59677">
        <v>8.9999999999999998E-4</v>
      </c>
    </row>
    <row r="59678" spans="1:4" x14ac:dyDescent="0.2">
      <c r="A59678">
        <v>104376</v>
      </c>
      <c r="B59678" t="s">
        <v>6064</v>
      </c>
      <c r="C59678">
        <v>91386</v>
      </c>
      <c r="D59678">
        <v>1E-4</v>
      </c>
    </row>
    <row r="59679" spans="1:4" x14ac:dyDescent="0.2">
      <c r="A59679">
        <v>104376</v>
      </c>
      <c r="B59679" t="s">
        <v>6064</v>
      </c>
      <c r="C59679">
        <v>89036</v>
      </c>
      <c r="D59679">
        <v>1.1000000000000001E-3</v>
      </c>
    </row>
    <row r="59680" spans="1:4" x14ac:dyDescent="0.2">
      <c r="A59680">
        <v>104376</v>
      </c>
      <c r="B59680" t="s">
        <v>6064</v>
      </c>
      <c r="C59680">
        <v>89035</v>
      </c>
      <c r="D59680">
        <v>2.9999999999999997E-4</v>
      </c>
    </row>
    <row r="59681" spans="1:4" x14ac:dyDescent="0.2">
      <c r="A59681">
        <v>104376</v>
      </c>
      <c r="B59681" t="s">
        <v>6064</v>
      </c>
      <c r="C59681">
        <v>88316</v>
      </c>
      <c r="D59681">
        <v>1.0699999999999999E-2</v>
      </c>
    </row>
    <row r="59682" spans="1:4" x14ac:dyDescent="0.2">
      <c r="A59682">
        <v>104376</v>
      </c>
      <c r="B59682" t="s">
        <v>6064</v>
      </c>
      <c r="C59682">
        <v>83362</v>
      </c>
      <c r="D59682">
        <v>4.0000000000000002E-4</v>
      </c>
    </row>
    <row r="59683" spans="1:4" x14ac:dyDescent="0.2">
      <c r="A59683">
        <v>104376</v>
      </c>
      <c r="B59683" t="s">
        <v>80</v>
      </c>
      <c r="C59683">
        <v>44952</v>
      </c>
      <c r="D59683">
        <v>1.4</v>
      </c>
    </row>
    <row r="59684" spans="1:4" x14ac:dyDescent="0.2">
      <c r="A59684">
        <v>104376</v>
      </c>
      <c r="B59684" t="s">
        <v>6064</v>
      </c>
      <c r="C59684">
        <v>7030</v>
      </c>
      <c r="D59684">
        <v>1.2999999999999999E-3</v>
      </c>
    </row>
    <row r="59685" spans="1:4" x14ac:dyDescent="0.2">
      <c r="A59685">
        <v>104376</v>
      </c>
      <c r="B59685" t="s">
        <v>6064</v>
      </c>
      <c r="C59685">
        <v>6880</v>
      </c>
      <c r="D59685">
        <v>1.1000000000000001E-3</v>
      </c>
    </row>
    <row r="59686" spans="1:4" x14ac:dyDescent="0.2">
      <c r="A59686">
        <v>104376</v>
      </c>
      <c r="B59686" t="s">
        <v>6064</v>
      </c>
      <c r="C59686">
        <v>6879</v>
      </c>
      <c r="D59686">
        <v>2.9999999999999997E-4</v>
      </c>
    </row>
    <row r="59687" spans="1:4" x14ac:dyDescent="0.2">
      <c r="A59687">
        <v>104376</v>
      </c>
      <c r="B59687" t="s">
        <v>80</v>
      </c>
      <c r="C59687">
        <v>4720</v>
      </c>
      <c r="D59687">
        <v>6.7000000000000002E-3</v>
      </c>
    </row>
    <row r="59688" spans="1:4" x14ac:dyDescent="0.2">
      <c r="A59688">
        <v>97808</v>
      </c>
    </row>
    <row r="59689" spans="1:4" x14ac:dyDescent="0.2">
      <c r="A59689">
        <v>97808</v>
      </c>
      <c r="B59689" t="s">
        <v>6064</v>
      </c>
      <c r="C59689">
        <v>91486</v>
      </c>
      <c r="D59689">
        <v>4.4000000000000003E-3</v>
      </c>
    </row>
    <row r="59690" spans="1:4" x14ac:dyDescent="0.2">
      <c r="A59690">
        <v>97808</v>
      </c>
      <c r="B59690" t="s">
        <v>6064</v>
      </c>
      <c r="C59690">
        <v>91386</v>
      </c>
      <c r="D59690">
        <v>5.9999999999999995E-4</v>
      </c>
    </row>
    <row r="59691" spans="1:4" x14ac:dyDescent="0.2">
      <c r="A59691">
        <v>97808</v>
      </c>
      <c r="B59691" t="s">
        <v>6064</v>
      </c>
      <c r="C59691">
        <v>89036</v>
      </c>
      <c r="D59691">
        <v>5.4999999999999997E-3</v>
      </c>
    </row>
    <row r="59692" spans="1:4" x14ac:dyDescent="0.2">
      <c r="A59692">
        <v>97808</v>
      </c>
      <c r="B59692" t="s">
        <v>6064</v>
      </c>
      <c r="C59692">
        <v>89035</v>
      </c>
      <c r="D59692">
        <v>1E-3</v>
      </c>
    </row>
    <row r="59693" spans="1:4" x14ac:dyDescent="0.2">
      <c r="A59693">
        <v>97808</v>
      </c>
      <c r="B59693" t="s">
        <v>6064</v>
      </c>
      <c r="C59693">
        <v>88316</v>
      </c>
      <c r="D59693">
        <v>5.2400000000000002E-2</v>
      </c>
    </row>
    <row r="59694" spans="1:4" x14ac:dyDescent="0.2">
      <c r="A59694">
        <v>97808</v>
      </c>
      <c r="B59694" t="s">
        <v>6064</v>
      </c>
      <c r="C59694">
        <v>83362</v>
      </c>
      <c r="D59694">
        <v>2.0999999999999999E-3</v>
      </c>
    </row>
    <row r="59695" spans="1:4" x14ac:dyDescent="0.2">
      <c r="A59695">
        <v>97808</v>
      </c>
      <c r="B59695" t="s">
        <v>80</v>
      </c>
      <c r="C59695">
        <v>43362</v>
      </c>
      <c r="D59695">
        <v>2.5</v>
      </c>
    </row>
    <row r="59696" spans="1:4" x14ac:dyDescent="0.2">
      <c r="A59696">
        <v>97808</v>
      </c>
      <c r="B59696" t="s">
        <v>6064</v>
      </c>
      <c r="C59696">
        <v>7030</v>
      </c>
      <c r="D59696">
        <v>6.4999999999999997E-3</v>
      </c>
    </row>
    <row r="59697" spans="1:4" x14ac:dyDescent="0.2">
      <c r="A59697">
        <v>97808</v>
      </c>
      <c r="B59697" t="s">
        <v>6064</v>
      </c>
      <c r="C59697">
        <v>6880</v>
      </c>
      <c r="D59697">
        <v>5.0000000000000001E-3</v>
      </c>
    </row>
    <row r="59698" spans="1:4" x14ac:dyDescent="0.2">
      <c r="A59698">
        <v>97808</v>
      </c>
      <c r="B59698" t="s">
        <v>6064</v>
      </c>
      <c r="C59698">
        <v>6879</v>
      </c>
      <c r="D59698">
        <v>1.5E-3</v>
      </c>
    </row>
    <row r="59699" spans="1:4" x14ac:dyDescent="0.2">
      <c r="A59699">
        <v>97808</v>
      </c>
      <c r="B59699" t="s">
        <v>80</v>
      </c>
      <c r="C59699">
        <v>4721</v>
      </c>
      <c r="D59699">
        <v>7.3000000000000001E-3</v>
      </c>
    </row>
    <row r="59700" spans="1:4" x14ac:dyDescent="0.2">
      <c r="A59700">
        <v>97808</v>
      </c>
      <c r="B59700" t="s">
        <v>80</v>
      </c>
      <c r="C59700">
        <v>4720</v>
      </c>
      <c r="D59700">
        <v>4.0000000000000001E-3</v>
      </c>
    </row>
    <row r="59701" spans="1:4" x14ac:dyDescent="0.2">
      <c r="A59701">
        <v>97808</v>
      </c>
      <c r="B59701" t="s">
        <v>80</v>
      </c>
      <c r="C59701">
        <v>4718</v>
      </c>
      <c r="D59701">
        <v>1.4999999999999999E-2</v>
      </c>
    </row>
    <row r="59702" spans="1:4" x14ac:dyDescent="0.2">
      <c r="A59702">
        <v>104381</v>
      </c>
    </row>
    <row r="59703" spans="1:4" x14ac:dyDescent="0.2">
      <c r="A59703">
        <v>104381</v>
      </c>
      <c r="B59703" t="s">
        <v>6064</v>
      </c>
      <c r="C59703">
        <v>91486</v>
      </c>
      <c r="D59703">
        <v>3.5999999999999999E-3</v>
      </c>
    </row>
    <row r="59704" spans="1:4" x14ac:dyDescent="0.2">
      <c r="A59704">
        <v>104381</v>
      </c>
      <c r="B59704" t="s">
        <v>6064</v>
      </c>
      <c r="C59704">
        <v>91386</v>
      </c>
      <c r="D59704">
        <v>5.9999999999999995E-4</v>
      </c>
    </row>
    <row r="59705" spans="1:4" x14ac:dyDescent="0.2">
      <c r="A59705">
        <v>104381</v>
      </c>
      <c r="B59705" t="s">
        <v>6064</v>
      </c>
      <c r="C59705">
        <v>89036</v>
      </c>
      <c r="D59705">
        <v>4.3E-3</v>
      </c>
    </row>
    <row r="59706" spans="1:4" x14ac:dyDescent="0.2">
      <c r="A59706">
        <v>104381</v>
      </c>
      <c r="B59706" t="s">
        <v>6064</v>
      </c>
      <c r="C59706">
        <v>89035</v>
      </c>
      <c r="D59706">
        <v>1E-3</v>
      </c>
    </row>
    <row r="59707" spans="1:4" x14ac:dyDescent="0.2">
      <c r="A59707">
        <v>104381</v>
      </c>
      <c r="B59707" t="s">
        <v>6064</v>
      </c>
      <c r="C59707">
        <v>88316</v>
      </c>
      <c r="D59707">
        <v>4.2999999999999997E-2</v>
      </c>
    </row>
    <row r="59708" spans="1:4" x14ac:dyDescent="0.2">
      <c r="A59708">
        <v>104381</v>
      </c>
      <c r="B59708" t="s">
        <v>6064</v>
      </c>
      <c r="C59708">
        <v>83362</v>
      </c>
      <c r="D59708">
        <v>1.8E-3</v>
      </c>
    </row>
    <row r="59709" spans="1:4" x14ac:dyDescent="0.2">
      <c r="A59709">
        <v>104381</v>
      </c>
      <c r="B59709" t="s">
        <v>80</v>
      </c>
      <c r="C59709">
        <v>44952</v>
      </c>
      <c r="D59709">
        <v>3.9</v>
      </c>
    </row>
    <row r="59710" spans="1:4" x14ac:dyDescent="0.2">
      <c r="A59710">
        <v>104381</v>
      </c>
      <c r="B59710" t="s">
        <v>6064</v>
      </c>
      <c r="C59710">
        <v>7030</v>
      </c>
      <c r="D59710">
        <v>5.4000000000000003E-3</v>
      </c>
    </row>
    <row r="59711" spans="1:4" x14ac:dyDescent="0.2">
      <c r="A59711">
        <v>104381</v>
      </c>
      <c r="B59711" t="s">
        <v>6064</v>
      </c>
      <c r="C59711">
        <v>6880</v>
      </c>
      <c r="D59711">
        <v>3.8E-3</v>
      </c>
    </row>
    <row r="59712" spans="1:4" x14ac:dyDescent="0.2">
      <c r="A59712">
        <v>104381</v>
      </c>
      <c r="B59712" t="s">
        <v>6064</v>
      </c>
      <c r="C59712">
        <v>6879</v>
      </c>
      <c r="D59712">
        <v>1.5E-3</v>
      </c>
    </row>
    <row r="59713" spans="1:4" x14ac:dyDescent="0.2">
      <c r="A59713">
        <v>104381</v>
      </c>
      <c r="B59713" t="s">
        <v>80</v>
      </c>
      <c r="C59713">
        <v>4721</v>
      </c>
      <c r="D59713">
        <v>7.3000000000000001E-3</v>
      </c>
    </row>
    <row r="59714" spans="1:4" x14ac:dyDescent="0.2">
      <c r="A59714">
        <v>104381</v>
      </c>
      <c r="B59714" t="s">
        <v>80</v>
      </c>
      <c r="C59714">
        <v>4720</v>
      </c>
      <c r="D59714">
        <v>4.0000000000000001E-3</v>
      </c>
    </row>
    <row r="59715" spans="1:4" x14ac:dyDescent="0.2">
      <c r="A59715">
        <v>104381</v>
      </c>
      <c r="B59715" t="s">
        <v>80</v>
      </c>
      <c r="C59715">
        <v>4718</v>
      </c>
      <c r="D59715">
        <v>1.4999999999999999E-2</v>
      </c>
    </row>
    <row r="59716" spans="1:4" x14ac:dyDescent="0.2">
      <c r="A59716">
        <v>104382</v>
      </c>
    </row>
    <row r="59717" spans="1:4" x14ac:dyDescent="0.2">
      <c r="A59717">
        <v>104382</v>
      </c>
      <c r="B59717" t="s">
        <v>6064</v>
      </c>
      <c r="C59717">
        <v>91486</v>
      </c>
      <c r="D59717">
        <v>3.7000000000000002E-3</v>
      </c>
    </row>
    <row r="59718" spans="1:4" x14ac:dyDescent="0.2">
      <c r="A59718">
        <v>104382</v>
      </c>
      <c r="B59718" t="s">
        <v>6064</v>
      </c>
      <c r="C59718">
        <v>91386</v>
      </c>
      <c r="D59718">
        <v>6.9999999999999999E-4</v>
      </c>
    </row>
    <row r="59719" spans="1:4" x14ac:dyDescent="0.2">
      <c r="A59719">
        <v>104382</v>
      </c>
      <c r="B59719" t="s">
        <v>6064</v>
      </c>
      <c r="C59719">
        <v>89036</v>
      </c>
      <c r="D59719">
        <v>4.1999999999999997E-3</v>
      </c>
    </row>
    <row r="59720" spans="1:4" x14ac:dyDescent="0.2">
      <c r="A59720">
        <v>104382</v>
      </c>
      <c r="B59720" t="s">
        <v>6064</v>
      </c>
      <c r="C59720">
        <v>89035</v>
      </c>
      <c r="D59720">
        <v>1.2999999999999999E-3</v>
      </c>
    </row>
    <row r="59721" spans="1:4" x14ac:dyDescent="0.2">
      <c r="A59721">
        <v>104382</v>
      </c>
      <c r="B59721" t="s">
        <v>6064</v>
      </c>
      <c r="C59721">
        <v>88316</v>
      </c>
      <c r="D59721">
        <v>4.3700000000000003E-2</v>
      </c>
    </row>
    <row r="59722" spans="1:4" x14ac:dyDescent="0.2">
      <c r="A59722">
        <v>104382</v>
      </c>
      <c r="B59722" t="s">
        <v>6064</v>
      </c>
      <c r="C59722">
        <v>83362</v>
      </c>
      <c r="D59722">
        <v>1.8E-3</v>
      </c>
    </row>
    <row r="59723" spans="1:4" x14ac:dyDescent="0.2">
      <c r="A59723">
        <v>104382</v>
      </c>
      <c r="B59723" t="s">
        <v>80</v>
      </c>
      <c r="C59723">
        <v>44952</v>
      </c>
      <c r="D59723">
        <v>4.5</v>
      </c>
    </row>
    <row r="59724" spans="1:4" x14ac:dyDescent="0.2">
      <c r="A59724">
        <v>104382</v>
      </c>
      <c r="B59724" t="s">
        <v>6064</v>
      </c>
      <c r="C59724">
        <v>7030</v>
      </c>
      <c r="D59724">
        <v>5.4999999999999997E-3</v>
      </c>
    </row>
    <row r="59725" spans="1:4" x14ac:dyDescent="0.2">
      <c r="A59725">
        <v>104382</v>
      </c>
      <c r="B59725" t="s">
        <v>6064</v>
      </c>
      <c r="C59725">
        <v>6880</v>
      </c>
      <c r="D59725">
        <v>3.7000000000000002E-3</v>
      </c>
    </row>
    <row r="59726" spans="1:4" x14ac:dyDescent="0.2">
      <c r="A59726">
        <v>104382</v>
      </c>
      <c r="B59726" t="s">
        <v>6064</v>
      </c>
      <c r="C59726">
        <v>6879</v>
      </c>
      <c r="D59726">
        <v>1.8E-3</v>
      </c>
    </row>
    <row r="59727" spans="1:4" x14ac:dyDescent="0.2">
      <c r="A59727">
        <v>104382</v>
      </c>
      <c r="B59727" t="s">
        <v>80</v>
      </c>
      <c r="C59727">
        <v>4721</v>
      </c>
      <c r="D59727">
        <v>7.3000000000000001E-3</v>
      </c>
    </row>
    <row r="59728" spans="1:4" x14ac:dyDescent="0.2">
      <c r="A59728">
        <v>104382</v>
      </c>
      <c r="B59728" t="s">
        <v>80</v>
      </c>
      <c r="C59728">
        <v>4720</v>
      </c>
      <c r="D59728">
        <v>4.0000000000000001E-3</v>
      </c>
    </row>
    <row r="59729" spans="1:4" x14ac:dyDescent="0.2">
      <c r="A59729">
        <v>104382</v>
      </c>
      <c r="B59729" t="s">
        <v>80</v>
      </c>
      <c r="C59729">
        <v>4718</v>
      </c>
      <c r="D59729">
        <v>1.4999999999999999E-2</v>
      </c>
    </row>
    <row r="59730" spans="1:4" x14ac:dyDescent="0.2">
      <c r="A59730">
        <v>104382</v>
      </c>
      <c r="B59730" t="s">
        <v>80</v>
      </c>
      <c r="C59730">
        <v>370</v>
      </c>
      <c r="D59730">
        <v>6.0000000000000001E-3</v>
      </c>
    </row>
    <row r="59731" spans="1:4" x14ac:dyDescent="0.2">
      <c r="A59731">
        <v>104380</v>
      </c>
    </row>
    <row r="59732" spans="1:4" x14ac:dyDescent="0.2">
      <c r="A59732">
        <v>104380</v>
      </c>
      <c r="B59732" t="s">
        <v>6064</v>
      </c>
      <c r="C59732">
        <v>91486</v>
      </c>
      <c r="D59732">
        <v>3.3999999999999998E-3</v>
      </c>
    </row>
    <row r="59733" spans="1:4" x14ac:dyDescent="0.2">
      <c r="A59733">
        <v>104380</v>
      </c>
      <c r="B59733" t="s">
        <v>6064</v>
      </c>
      <c r="C59733">
        <v>91386</v>
      </c>
      <c r="D59733">
        <v>5.9999999999999995E-4</v>
      </c>
    </row>
    <row r="59734" spans="1:4" x14ac:dyDescent="0.2">
      <c r="A59734">
        <v>104380</v>
      </c>
      <c r="B59734" t="s">
        <v>6064</v>
      </c>
      <c r="C59734">
        <v>89036</v>
      </c>
      <c r="D59734">
        <v>3.7000000000000002E-3</v>
      </c>
    </row>
    <row r="59735" spans="1:4" x14ac:dyDescent="0.2">
      <c r="A59735">
        <v>104380</v>
      </c>
      <c r="B59735" t="s">
        <v>6064</v>
      </c>
      <c r="C59735">
        <v>89035</v>
      </c>
      <c r="D59735">
        <v>1E-3</v>
      </c>
    </row>
    <row r="59736" spans="1:4" x14ac:dyDescent="0.2">
      <c r="A59736">
        <v>104380</v>
      </c>
      <c r="B59736" t="s">
        <v>6064</v>
      </c>
      <c r="C59736">
        <v>88316</v>
      </c>
      <c r="D59736">
        <v>3.7400000000000003E-2</v>
      </c>
    </row>
    <row r="59737" spans="1:4" x14ac:dyDescent="0.2">
      <c r="A59737">
        <v>104380</v>
      </c>
      <c r="B59737" t="s">
        <v>6064</v>
      </c>
      <c r="C59737">
        <v>83362</v>
      </c>
      <c r="D59737">
        <v>1.2999999999999999E-3</v>
      </c>
    </row>
    <row r="59738" spans="1:4" x14ac:dyDescent="0.2">
      <c r="A59738">
        <v>104380</v>
      </c>
      <c r="B59738" t="s">
        <v>80</v>
      </c>
      <c r="C59738">
        <v>44952</v>
      </c>
      <c r="D59738">
        <v>3.6</v>
      </c>
    </row>
    <row r="59739" spans="1:4" x14ac:dyDescent="0.2">
      <c r="A59739">
        <v>104380</v>
      </c>
      <c r="B59739" t="s">
        <v>6064</v>
      </c>
      <c r="C59739">
        <v>7030</v>
      </c>
      <c r="D59739">
        <v>4.7000000000000002E-3</v>
      </c>
    </row>
    <row r="59740" spans="1:4" x14ac:dyDescent="0.2">
      <c r="A59740">
        <v>104380</v>
      </c>
      <c r="B59740" t="s">
        <v>6064</v>
      </c>
      <c r="C59740">
        <v>6880</v>
      </c>
      <c r="D59740">
        <v>3.0999999999999999E-3</v>
      </c>
    </row>
    <row r="59741" spans="1:4" x14ac:dyDescent="0.2">
      <c r="A59741">
        <v>104380</v>
      </c>
      <c r="B59741" t="s">
        <v>6064</v>
      </c>
      <c r="C59741">
        <v>6879</v>
      </c>
      <c r="D59741">
        <v>1.5E-3</v>
      </c>
    </row>
    <row r="59742" spans="1:4" x14ac:dyDescent="0.2">
      <c r="A59742">
        <v>104380</v>
      </c>
      <c r="B59742" t="s">
        <v>80</v>
      </c>
      <c r="C59742">
        <v>4721</v>
      </c>
      <c r="D59742">
        <v>7.3000000000000001E-3</v>
      </c>
    </row>
    <row r="59743" spans="1:4" x14ac:dyDescent="0.2">
      <c r="A59743">
        <v>104380</v>
      </c>
      <c r="B59743" t="s">
        <v>80</v>
      </c>
      <c r="C59743">
        <v>4720</v>
      </c>
      <c r="D59743">
        <v>4.0000000000000001E-3</v>
      </c>
    </row>
    <row r="59744" spans="1:4" x14ac:dyDescent="0.2">
      <c r="A59744">
        <v>104380</v>
      </c>
      <c r="B59744" t="s">
        <v>80</v>
      </c>
      <c r="C59744">
        <v>4718</v>
      </c>
      <c r="D59744">
        <v>1.4999999999999999E-2</v>
      </c>
    </row>
    <row r="59745" spans="1:4" x14ac:dyDescent="0.2">
      <c r="A59745">
        <v>103138</v>
      </c>
    </row>
    <row r="59746" spans="1:4" x14ac:dyDescent="0.2">
      <c r="A59746">
        <v>103138</v>
      </c>
      <c r="B59746" t="s">
        <v>6064</v>
      </c>
      <c r="C59746">
        <v>88267</v>
      </c>
      <c r="D59746">
        <v>0.22789999999999999</v>
      </c>
    </row>
    <row r="59747" spans="1:4" x14ac:dyDescent="0.2">
      <c r="A59747">
        <v>103138</v>
      </c>
      <c r="B59747" t="s">
        <v>6064</v>
      </c>
      <c r="C59747">
        <v>88248</v>
      </c>
      <c r="D59747">
        <v>6.2600000000000003E-2</v>
      </c>
    </row>
    <row r="59748" spans="1:4" x14ac:dyDescent="0.2">
      <c r="A59748">
        <v>103138</v>
      </c>
      <c r="B59748" t="s">
        <v>6064</v>
      </c>
      <c r="C59748">
        <v>5930</v>
      </c>
      <c r="D59748">
        <v>0.1454</v>
      </c>
    </row>
    <row r="59749" spans="1:4" x14ac:dyDescent="0.2">
      <c r="A59749">
        <v>103138</v>
      </c>
      <c r="B59749" t="s">
        <v>6064</v>
      </c>
      <c r="C59749">
        <v>5928</v>
      </c>
      <c r="D59749">
        <v>7.2700000000000001E-2</v>
      </c>
    </row>
    <row r="59750" spans="1:4" x14ac:dyDescent="0.2">
      <c r="A59750">
        <v>103151</v>
      </c>
    </row>
    <row r="59751" spans="1:4" x14ac:dyDescent="0.2">
      <c r="A59751">
        <v>103151</v>
      </c>
      <c r="B59751" t="s">
        <v>6064</v>
      </c>
      <c r="C59751">
        <v>88267</v>
      </c>
      <c r="D59751">
        <v>3.9117000000000002</v>
      </c>
    </row>
    <row r="59752" spans="1:4" x14ac:dyDescent="0.2">
      <c r="A59752">
        <v>103151</v>
      </c>
      <c r="B59752" t="s">
        <v>6064</v>
      </c>
      <c r="C59752">
        <v>88248</v>
      </c>
      <c r="D59752">
        <v>1.0738000000000001</v>
      </c>
    </row>
    <row r="59753" spans="1:4" x14ac:dyDescent="0.2">
      <c r="A59753">
        <v>103151</v>
      </c>
      <c r="B59753" t="s">
        <v>6064</v>
      </c>
      <c r="C59753">
        <v>5930</v>
      </c>
      <c r="D59753">
        <v>1.0960000000000001</v>
      </c>
    </row>
    <row r="59754" spans="1:4" x14ac:dyDescent="0.2">
      <c r="A59754">
        <v>103151</v>
      </c>
      <c r="B59754" t="s">
        <v>6064</v>
      </c>
      <c r="C59754">
        <v>5928</v>
      </c>
      <c r="D59754">
        <v>0.54800000000000004</v>
      </c>
    </row>
    <row r="59755" spans="1:4" x14ac:dyDescent="0.2">
      <c r="A59755">
        <v>103152</v>
      </c>
    </row>
    <row r="59756" spans="1:4" x14ac:dyDescent="0.2">
      <c r="A59756">
        <v>103152</v>
      </c>
      <c r="B59756" t="s">
        <v>6064</v>
      </c>
      <c r="C59756">
        <v>88267</v>
      </c>
      <c r="D59756">
        <v>4.7022000000000004</v>
      </c>
    </row>
    <row r="59757" spans="1:4" x14ac:dyDescent="0.2">
      <c r="A59757">
        <v>103152</v>
      </c>
      <c r="B59757" t="s">
        <v>6064</v>
      </c>
      <c r="C59757">
        <v>88248</v>
      </c>
      <c r="D59757">
        <v>1.2907999999999999</v>
      </c>
    </row>
    <row r="59758" spans="1:4" x14ac:dyDescent="0.2">
      <c r="A59758">
        <v>103152</v>
      </c>
      <c r="B59758" t="s">
        <v>6064</v>
      </c>
      <c r="C59758">
        <v>5930</v>
      </c>
      <c r="D59758">
        <v>1.3</v>
      </c>
    </row>
    <row r="59759" spans="1:4" x14ac:dyDescent="0.2">
      <c r="A59759">
        <v>103152</v>
      </c>
      <c r="B59759" t="s">
        <v>6064</v>
      </c>
      <c r="C59759">
        <v>5928</v>
      </c>
      <c r="D59759">
        <v>0.65</v>
      </c>
    </row>
    <row r="59760" spans="1:4" x14ac:dyDescent="0.2">
      <c r="A59760">
        <v>103139</v>
      </c>
    </row>
    <row r="59761" spans="1:4" x14ac:dyDescent="0.2">
      <c r="A59761">
        <v>103139</v>
      </c>
      <c r="B59761" t="s">
        <v>6064</v>
      </c>
      <c r="C59761">
        <v>88267</v>
      </c>
      <c r="D59761">
        <v>0.36230000000000001</v>
      </c>
    </row>
    <row r="59762" spans="1:4" x14ac:dyDescent="0.2">
      <c r="A59762">
        <v>103139</v>
      </c>
      <c r="B59762" t="s">
        <v>6064</v>
      </c>
      <c r="C59762">
        <v>88248</v>
      </c>
      <c r="D59762">
        <v>9.9500000000000005E-2</v>
      </c>
    </row>
    <row r="59763" spans="1:4" x14ac:dyDescent="0.2">
      <c r="A59763">
        <v>103139</v>
      </c>
      <c r="B59763" t="s">
        <v>6064</v>
      </c>
      <c r="C59763">
        <v>5930</v>
      </c>
      <c r="D59763">
        <v>0.18010000000000001</v>
      </c>
    </row>
    <row r="59764" spans="1:4" x14ac:dyDescent="0.2">
      <c r="A59764">
        <v>103139</v>
      </c>
      <c r="B59764" t="s">
        <v>6064</v>
      </c>
      <c r="C59764">
        <v>5928</v>
      </c>
      <c r="D59764">
        <v>9.01E-2</v>
      </c>
    </row>
    <row r="59765" spans="1:4" x14ac:dyDescent="0.2">
      <c r="A59765">
        <v>103140</v>
      </c>
    </row>
    <row r="59766" spans="1:4" x14ac:dyDescent="0.2">
      <c r="A59766">
        <v>103140</v>
      </c>
      <c r="B59766" t="s">
        <v>6064</v>
      </c>
      <c r="C59766">
        <v>88267</v>
      </c>
      <c r="D59766">
        <v>0.49680000000000002</v>
      </c>
    </row>
    <row r="59767" spans="1:4" x14ac:dyDescent="0.2">
      <c r="A59767">
        <v>103140</v>
      </c>
      <c r="B59767" t="s">
        <v>6064</v>
      </c>
      <c r="C59767">
        <v>88248</v>
      </c>
      <c r="D59767">
        <v>0.13639999999999999</v>
      </c>
    </row>
    <row r="59768" spans="1:4" x14ac:dyDescent="0.2">
      <c r="A59768">
        <v>103140</v>
      </c>
      <c r="B59768" t="s">
        <v>6064</v>
      </c>
      <c r="C59768">
        <v>5930</v>
      </c>
      <c r="D59768">
        <v>0.21479999999999999</v>
      </c>
    </row>
    <row r="59769" spans="1:4" x14ac:dyDescent="0.2">
      <c r="A59769">
        <v>103140</v>
      </c>
      <c r="B59769" t="s">
        <v>6064</v>
      </c>
      <c r="C59769">
        <v>5928</v>
      </c>
      <c r="D59769">
        <v>0.1074</v>
      </c>
    </row>
    <row r="59770" spans="1:4" x14ac:dyDescent="0.2">
      <c r="A59770">
        <v>103141</v>
      </c>
    </row>
    <row r="59771" spans="1:4" x14ac:dyDescent="0.2">
      <c r="A59771">
        <v>103141</v>
      </c>
      <c r="B59771" t="s">
        <v>6064</v>
      </c>
      <c r="C59771">
        <v>88267</v>
      </c>
      <c r="D59771">
        <v>0.88390000000000002</v>
      </c>
    </row>
    <row r="59772" spans="1:4" x14ac:dyDescent="0.2">
      <c r="A59772">
        <v>103141</v>
      </c>
      <c r="B59772" t="s">
        <v>6064</v>
      </c>
      <c r="C59772">
        <v>88248</v>
      </c>
      <c r="D59772">
        <v>0.2427</v>
      </c>
    </row>
    <row r="59773" spans="1:4" x14ac:dyDescent="0.2">
      <c r="A59773">
        <v>103141</v>
      </c>
      <c r="B59773" t="s">
        <v>6064</v>
      </c>
      <c r="C59773">
        <v>5930</v>
      </c>
      <c r="D59773">
        <v>0.31469999999999998</v>
      </c>
    </row>
    <row r="59774" spans="1:4" x14ac:dyDescent="0.2">
      <c r="A59774">
        <v>103141</v>
      </c>
      <c r="B59774" t="s">
        <v>6064</v>
      </c>
      <c r="C59774">
        <v>5928</v>
      </c>
      <c r="D59774">
        <v>0.15740000000000001</v>
      </c>
    </row>
    <row r="59775" spans="1:4" x14ac:dyDescent="0.2">
      <c r="A59775">
        <v>103142</v>
      </c>
    </row>
    <row r="59776" spans="1:4" x14ac:dyDescent="0.2">
      <c r="A59776">
        <v>103142</v>
      </c>
      <c r="B59776" t="s">
        <v>6064</v>
      </c>
      <c r="C59776">
        <v>88267</v>
      </c>
      <c r="D59776">
        <v>1.0184</v>
      </c>
    </row>
    <row r="59777" spans="1:4" x14ac:dyDescent="0.2">
      <c r="A59777">
        <v>103142</v>
      </c>
      <c r="B59777" t="s">
        <v>6064</v>
      </c>
      <c r="C59777">
        <v>88248</v>
      </c>
      <c r="D59777">
        <v>0.27960000000000002</v>
      </c>
    </row>
    <row r="59778" spans="1:4" x14ac:dyDescent="0.2">
      <c r="A59778">
        <v>103142</v>
      </c>
      <c r="B59778" t="s">
        <v>6064</v>
      </c>
      <c r="C59778">
        <v>5930</v>
      </c>
      <c r="D59778">
        <v>0.34939999999999999</v>
      </c>
    </row>
    <row r="59779" spans="1:4" x14ac:dyDescent="0.2">
      <c r="A59779">
        <v>103142</v>
      </c>
      <c r="B59779" t="s">
        <v>6064</v>
      </c>
      <c r="C59779">
        <v>5928</v>
      </c>
      <c r="D59779">
        <v>0.17469999999999999</v>
      </c>
    </row>
    <row r="59780" spans="1:4" x14ac:dyDescent="0.2">
      <c r="A59780">
        <v>103143</v>
      </c>
    </row>
    <row r="59781" spans="1:4" x14ac:dyDescent="0.2">
      <c r="A59781">
        <v>103143</v>
      </c>
      <c r="B59781" t="s">
        <v>6064</v>
      </c>
      <c r="C59781">
        <v>88267</v>
      </c>
      <c r="D59781">
        <v>1.4055</v>
      </c>
    </row>
    <row r="59782" spans="1:4" x14ac:dyDescent="0.2">
      <c r="A59782">
        <v>103143</v>
      </c>
      <c r="B59782" t="s">
        <v>6064</v>
      </c>
      <c r="C59782">
        <v>88248</v>
      </c>
      <c r="D59782">
        <v>0.38579999999999998</v>
      </c>
    </row>
    <row r="59783" spans="1:4" x14ac:dyDescent="0.2">
      <c r="A59783">
        <v>103143</v>
      </c>
      <c r="B59783" t="s">
        <v>6064</v>
      </c>
      <c r="C59783">
        <v>5930</v>
      </c>
      <c r="D59783">
        <v>0.44929999999999998</v>
      </c>
    </row>
    <row r="59784" spans="1:4" x14ac:dyDescent="0.2">
      <c r="A59784">
        <v>103143</v>
      </c>
      <c r="B59784" t="s">
        <v>6064</v>
      </c>
      <c r="C59784">
        <v>5928</v>
      </c>
      <c r="D59784">
        <v>0.22470000000000001</v>
      </c>
    </row>
    <row r="59785" spans="1:4" x14ac:dyDescent="0.2">
      <c r="A59785">
        <v>103144</v>
      </c>
    </row>
    <row r="59786" spans="1:4" x14ac:dyDescent="0.2">
      <c r="A59786">
        <v>103144</v>
      </c>
      <c r="B59786" t="s">
        <v>6064</v>
      </c>
      <c r="C59786">
        <v>88267</v>
      </c>
      <c r="D59786">
        <v>1.54</v>
      </c>
    </row>
    <row r="59787" spans="1:4" x14ac:dyDescent="0.2">
      <c r="A59787">
        <v>103144</v>
      </c>
      <c r="B59787" t="s">
        <v>6064</v>
      </c>
      <c r="C59787">
        <v>88248</v>
      </c>
      <c r="D59787">
        <v>0.42280000000000001</v>
      </c>
    </row>
    <row r="59788" spans="1:4" x14ac:dyDescent="0.2">
      <c r="A59788">
        <v>103144</v>
      </c>
      <c r="B59788" t="s">
        <v>6064</v>
      </c>
      <c r="C59788">
        <v>5930</v>
      </c>
      <c r="D59788">
        <v>0.48399999999999999</v>
      </c>
    </row>
    <row r="59789" spans="1:4" x14ac:dyDescent="0.2">
      <c r="A59789">
        <v>103144</v>
      </c>
      <c r="B59789" t="s">
        <v>6064</v>
      </c>
      <c r="C59789">
        <v>5928</v>
      </c>
      <c r="D59789">
        <v>0.24199999999999999</v>
      </c>
    </row>
    <row r="59790" spans="1:4" x14ac:dyDescent="0.2">
      <c r="A59790">
        <v>103145</v>
      </c>
    </row>
    <row r="59791" spans="1:4" x14ac:dyDescent="0.2">
      <c r="A59791">
        <v>103145</v>
      </c>
      <c r="B59791" t="s">
        <v>6064</v>
      </c>
      <c r="C59791">
        <v>88267</v>
      </c>
      <c r="D59791">
        <v>1.9272</v>
      </c>
    </row>
    <row r="59792" spans="1:4" x14ac:dyDescent="0.2">
      <c r="A59792">
        <v>103145</v>
      </c>
      <c r="B59792" t="s">
        <v>6064</v>
      </c>
      <c r="C59792">
        <v>88248</v>
      </c>
      <c r="D59792">
        <v>0.52900000000000003</v>
      </c>
    </row>
    <row r="59793" spans="1:4" x14ac:dyDescent="0.2">
      <c r="A59793">
        <v>103145</v>
      </c>
      <c r="B59793" t="s">
        <v>6064</v>
      </c>
      <c r="C59793">
        <v>5930</v>
      </c>
      <c r="D59793">
        <v>0.58389999999999997</v>
      </c>
    </row>
    <row r="59794" spans="1:4" x14ac:dyDescent="0.2">
      <c r="A59794">
        <v>103145</v>
      </c>
      <c r="B59794" t="s">
        <v>6064</v>
      </c>
      <c r="C59794">
        <v>5928</v>
      </c>
      <c r="D59794">
        <v>0.29199999999999998</v>
      </c>
    </row>
    <row r="59795" spans="1:4" x14ac:dyDescent="0.2">
      <c r="A59795">
        <v>103146</v>
      </c>
    </row>
    <row r="59796" spans="1:4" x14ac:dyDescent="0.2">
      <c r="A59796">
        <v>103146</v>
      </c>
      <c r="B59796" t="s">
        <v>6064</v>
      </c>
      <c r="C59796">
        <v>88267</v>
      </c>
      <c r="D59796">
        <v>2.0615999999999999</v>
      </c>
    </row>
    <row r="59797" spans="1:4" x14ac:dyDescent="0.2">
      <c r="A59797">
        <v>103146</v>
      </c>
      <c r="B59797" t="s">
        <v>6064</v>
      </c>
      <c r="C59797">
        <v>88248</v>
      </c>
      <c r="D59797">
        <v>0.56589999999999996</v>
      </c>
    </row>
    <row r="59798" spans="1:4" x14ac:dyDescent="0.2">
      <c r="A59798">
        <v>103146</v>
      </c>
      <c r="B59798" t="s">
        <v>6064</v>
      </c>
      <c r="C59798">
        <v>5930</v>
      </c>
      <c r="D59798">
        <v>0.61860000000000004</v>
      </c>
    </row>
    <row r="59799" spans="1:4" x14ac:dyDescent="0.2">
      <c r="A59799">
        <v>103146</v>
      </c>
      <c r="B59799" t="s">
        <v>6064</v>
      </c>
      <c r="C59799">
        <v>5928</v>
      </c>
      <c r="D59799">
        <v>0.30930000000000002</v>
      </c>
    </row>
    <row r="59800" spans="1:4" x14ac:dyDescent="0.2">
      <c r="A59800">
        <v>103147</v>
      </c>
    </row>
    <row r="59801" spans="1:4" x14ac:dyDescent="0.2">
      <c r="A59801">
        <v>103147</v>
      </c>
      <c r="B59801" t="s">
        <v>6064</v>
      </c>
      <c r="C59801">
        <v>88267</v>
      </c>
      <c r="D59801">
        <v>2.3306</v>
      </c>
    </row>
    <row r="59802" spans="1:4" x14ac:dyDescent="0.2">
      <c r="A59802">
        <v>103147</v>
      </c>
      <c r="B59802" t="s">
        <v>6064</v>
      </c>
      <c r="C59802">
        <v>88248</v>
      </c>
      <c r="D59802">
        <v>0.63980000000000004</v>
      </c>
    </row>
    <row r="59803" spans="1:4" x14ac:dyDescent="0.2">
      <c r="A59803">
        <v>103147</v>
      </c>
      <c r="B59803" t="s">
        <v>6064</v>
      </c>
      <c r="C59803">
        <v>5930</v>
      </c>
      <c r="D59803">
        <v>0.68799999999999994</v>
      </c>
    </row>
    <row r="59804" spans="1:4" x14ac:dyDescent="0.2">
      <c r="A59804">
        <v>103147</v>
      </c>
      <c r="B59804" t="s">
        <v>6064</v>
      </c>
      <c r="C59804">
        <v>5928</v>
      </c>
      <c r="D59804">
        <v>0.34399999999999997</v>
      </c>
    </row>
    <row r="59805" spans="1:4" x14ac:dyDescent="0.2">
      <c r="A59805">
        <v>103148</v>
      </c>
    </row>
    <row r="59806" spans="1:4" x14ac:dyDescent="0.2">
      <c r="A59806">
        <v>103148</v>
      </c>
      <c r="B59806" t="s">
        <v>6064</v>
      </c>
      <c r="C59806">
        <v>88267</v>
      </c>
      <c r="D59806">
        <v>2.8521999999999998</v>
      </c>
    </row>
    <row r="59807" spans="1:4" x14ac:dyDescent="0.2">
      <c r="A59807">
        <v>103148</v>
      </c>
      <c r="B59807" t="s">
        <v>6064</v>
      </c>
      <c r="C59807">
        <v>88248</v>
      </c>
      <c r="D59807">
        <v>0.78290000000000004</v>
      </c>
    </row>
    <row r="59808" spans="1:4" x14ac:dyDescent="0.2">
      <c r="A59808">
        <v>103148</v>
      </c>
      <c r="B59808" t="s">
        <v>6064</v>
      </c>
      <c r="C59808">
        <v>5930</v>
      </c>
      <c r="D59808">
        <v>0.8226</v>
      </c>
    </row>
    <row r="59809" spans="1:4" x14ac:dyDescent="0.2">
      <c r="A59809">
        <v>103148</v>
      </c>
      <c r="B59809" t="s">
        <v>6064</v>
      </c>
      <c r="C59809">
        <v>5928</v>
      </c>
      <c r="D59809">
        <v>0.4113</v>
      </c>
    </row>
    <row r="59810" spans="1:4" x14ac:dyDescent="0.2">
      <c r="A59810">
        <v>103137</v>
      </c>
    </row>
    <row r="59811" spans="1:4" x14ac:dyDescent="0.2">
      <c r="A59811">
        <v>103137</v>
      </c>
      <c r="B59811" t="s">
        <v>6064</v>
      </c>
      <c r="C59811">
        <v>88267</v>
      </c>
      <c r="D59811">
        <v>0.1741</v>
      </c>
    </row>
    <row r="59812" spans="1:4" x14ac:dyDescent="0.2">
      <c r="A59812">
        <v>103137</v>
      </c>
      <c r="B59812" t="s">
        <v>6064</v>
      </c>
      <c r="C59812">
        <v>88248</v>
      </c>
      <c r="D59812">
        <v>4.7800000000000002E-2</v>
      </c>
    </row>
    <row r="59813" spans="1:4" x14ac:dyDescent="0.2">
      <c r="A59813">
        <v>103137</v>
      </c>
      <c r="B59813" t="s">
        <v>6064</v>
      </c>
      <c r="C59813">
        <v>5930</v>
      </c>
      <c r="D59813">
        <v>0.13150000000000001</v>
      </c>
    </row>
    <row r="59814" spans="1:4" x14ac:dyDescent="0.2">
      <c r="A59814">
        <v>103137</v>
      </c>
      <c r="B59814" t="s">
        <v>6064</v>
      </c>
      <c r="C59814">
        <v>5928</v>
      </c>
      <c r="D59814">
        <v>6.5799999999999997E-2</v>
      </c>
    </row>
    <row r="59815" spans="1:4" x14ac:dyDescent="0.2">
      <c r="A59815">
        <v>103149</v>
      </c>
    </row>
    <row r="59816" spans="1:4" x14ac:dyDescent="0.2">
      <c r="A59816">
        <v>103149</v>
      </c>
      <c r="B59816" t="s">
        <v>6064</v>
      </c>
      <c r="C59816">
        <v>88267</v>
      </c>
      <c r="D59816">
        <v>3.1211000000000002</v>
      </c>
    </row>
    <row r="59817" spans="1:4" x14ac:dyDescent="0.2">
      <c r="A59817">
        <v>103149</v>
      </c>
      <c r="B59817" t="s">
        <v>6064</v>
      </c>
      <c r="C59817">
        <v>88248</v>
      </c>
      <c r="D59817">
        <v>0.85680000000000001</v>
      </c>
    </row>
    <row r="59818" spans="1:4" x14ac:dyDescent="0.2">
      <c r="A59818">
        <v>103149</v>
      </c>
      <c r="B59818" t="s">
        <v>6064</v>
      </c>
      <c r="C59818">
        <v>5930</v>
      </c>
      <c r="D59818">
        <v>0.89200000000000002</v>
      </c>
    </row>
    <row r="59819" spans="1:4" x14ac:dyDescent="0.2">
      <c r="A59819">
        <v>103149</v>
      </c>
      <c r="B59819" t="s">
        <v>6064</v>
      </c>
      <c r="C59819">
        <v>5928</v>
      </c>
      <c r="D59819">
        <v>0.44600000000000001</v>
      </c>
    </row>
    <row r="59820" spans="1:4" x14ac:dyDescent="0.2">
      <c r="A59820">
        <v>103150</v>
      </c>
    </row>
    <row r="59821" spans="1:4" x14ac:dyDescent="0.2">
      <c r="A59821">
        <v>103150</v>
      </c>
      <c r="B59821" t="s">
        <v>6064</v>
      </c>
      <c r="C59821">
        <v>88267</v>
      </c>
      <c r="D59821">
        <v>3.6427</v>
      </c>
    </row>
    <row r="59822" spans="1:4" x14ac:dyDescent="0.2">
      <c r="A59822">
        <v>103150</v>
      </c>
      <c r="B59822" t="s">
        <v>6064</v>
      </c>
      <c r="C59822">
        <v>88248</v>
      </c>
      <c r="D59822">
        <v>1</v>
      </c>
    </row>
    <row r="59823" spans="1:4" x14ac:dyDescent="0.2">
      <c r="A59823">
        <v>103150</v>
      </c>
      <c r="B59823" t="s">
        <v>6064</v>
      </c>
      <c r="C59823">
        <v>5930</v>
      </c>
      <c r="D59823">
        <v>1.0269999999999999</v>
      </c>
    </row>
    <row r="59824" spans="1:4" x14ac:dyDescent="0.2">
      <c r="A59824">
        <v>103150</v>
      </c>
      <c r="B59824" t="s">
        <v>6064</v>
      </c>
      <c r="C59824">
        <v>5928</v>
      </c>
      <c r="D59824">
        <v>0.51300000000000001</v>
      </c>
    </row>
    <row r="59825" spans="1:4" x14ac:dyDescent="0.2">
      <c r="A59825">
        <v>103106</v>
      </c>
    </row>
    <row r="59826" spans="1:4" x14ac:dyDescent="0.2">
      <c r="A59826">
        <v>103106</v>
      </c>
      <c r="B59826" t="s">
        <v>6064</v>
      </c>
      <c r="C59826">
        <v>88267</v>
      </c>
      <c r="D59826">
        <v>0.45569999999999999</v>
      </c>
    </row>
    <row r="59827" spans="1:4" x14ac:dyDescent="0.2">
      <c r="A59827">
        <v>103106</v>
      </c>
      <c r="B59827" t="s">
        <v>6064</v>
      </c>
      <c r="C59827">
        <v>88248</v>
      </c>
      <c r="D59827">
        <v>0.12509999999999999</v>
      </c>
    </row>
    <row r="59828" spans="1:4" x14ac:dyDescent="0.2">
      <c r="A59828">
        <v>103106</v>
      </c>
      <c r="B59828" t="s">
        <v>6064</v>
      </c>
      <c r="C59828">
        <v>5930</v>
      </c>
      <c r="D59828">
        <v>0.20419999999999999</v>
      </c>
    </row>
    <row r="59829" spans="1:4" x14ac:dyDescent="0.2">
      <c r="A59829">
        <v>103106</v>
      </c>
      <c r="B59829" t="s">
        <v>6064</v>
      </c>
      <c r="C59829">
        <v>5928</v>
      </c>
      <c r="D59829">
        <v>0.1021</v>
      </c>
    </row>
    <row r="59830" spans="1:4" x14ac:dyDescent="0.2">
      <c r="A59830">
        <v>103119</v>
      </c>
    </row>
    <row r="59831" spans="1:4" x14ac:dyDescent="0.2">
      <c r="A59831">
        <v>103119</v>
      </c>
      <c r="B59831" t="s">
        <v>6064</v>
      </c>
      <c r="C59831">
        <v>88267</v>
      </c>
      <c r="D59831">
        <v>7.8232999999999997</v>
      </c>
    </row>
    <row r="59832" spans="1:4" x14ac:dyDescent="0.2">
      <c r="A59832">
        <v>103119</v>
      </c>
      <c r="B59832" t="s">
        <v>6064</v>
      </c>
      <c r="C59832">
        <v>88248</v>
      </c>
      <c r="D59832">
        <v>2.1476000000000002</v>
      </c>
    </row>
    <row r="59833" spans="1:4" x14ac:dyDescent="0.2">
      <c r="A59833">
        <v>103119</v>
      </c>
      <c r="B59833" t="s">
        <v>6064</v>
      </c>
      <c r="C59833">
        <v>5930</v>
      </c>
      <c r="D59833">
        <v>2.1053999999999999</v>
      </c>
    </row>
    <row r="59834" spans="1:4" x14ac:dyDescent="0.2">
      <c r="A59834">
        <v>103119</v>
      </c>
      <c r="B59834" t="s">
        <v>6064</v>
      </c>
      <c r="C59834">
        <v>5928</v>
      </c>
      <c r="D59834">
        <v>1.0527</v>
      </c>
    </row>
    <row r="59835" spans="1:4" x14ac:dyDescent="0.2">
      <c r="A59835">
        <v>103120</v>
      </c>
    </row>
    <row r="59836" spans="1:4" x14ac:dyDescent="0.2">
      <c r="A59836">
        <v>103120</v>
      </c>
      <c r="B59836" t="s">
        <v>6064</v>
      </c>
      <c r="C59836">
        <v>88267</v>
      </c>
      <c r="D59836">
        <v>9.4044000000000008</v>
      </c>
    </row>
    <row r="59837" spans="1:4" x14ac:dyDescent="0.2">
      <c r="A59837">
        <v>103120</v>
      </c>
      <c r="B59837" t="s">
        <v>6064</v>
      </c>
      <c r="C59837">
        <v>88248</v>
      </c>
      <c r="D59837">
        <v>2.5815999999999999</v>
      </c>
    </row>
    <row r="59838" spans="1:4" x14ac:dyDescent="0.2">
      <c r="A59838">
        <v>103120</v>
      </c>
      <c r="B59838" t="s">
        <v>6064</v>
      </c>
      <c r="C59838">
        <v>5930</v>
      </c>
      <c r="D59838">
        <v>2.5133999999999999</v>
      </c>
    </row>
    <row r="59839" spans="1:4" x14ac:dyDescent="0.2">
      <c r="A59839">
        <v>103120</v>
      </c>
      <c r="B59839" t="s">
        <v>6064</v>
      </c>
      <c r="C59839">
        <v>5928</v>
      </c>
      <c r="D59839">
        <v>1.2566999999999999</v>
      </c>
    </row>
    <row r="59840" spans="1:4" x14ac:dyDescent="0.2">
      <c r="A59840">
        <v>103107</v>
      </c>
    </row>
    <row r="59841" spans="1:4" x14ac:dyDescent="0.2">
      <c r="A59841">
        <v>103107</v>
      </c>
      <c r="B59841" t="s">
        <v>6064</v>
      </c>
      <c r="C59841">
        <v>88267</v>
      </c>
      <c r="D59841">
        <v>0.72470000000000001</v>
      </c>
    </row>
    <row r="59842" spans="1:4" x14ac:dyDescent="0.2">
      <c r="A59842">
        <v>103107</v>
      </c>
      <c r="B59842" t="s">
        <v>6064</v>
      </c>
      <c r="C59842">
        <v>88248</v>
      </c>
      <c r="D59842">
        <v>0.19889999999999999</v>
      </c>
    </row>
    <row r="59843" spans="1:4" x14ac:dyDescent="0.2">
      <c r="A59843">
        <v>103107</v>
      </c>
      <c r="B59843" t="s">
        <v>6064</v>
      </c>
      <c r="C59843">
        <v>5930</v>
      </c>
      <c r="D59843">
        <v>0.27360000000000001</v>
      </c>
    </row>
    <row r="59844" spans="1:4" x14ac:dyDescent="0.2">
      <c r="A59844">
        <v>103107</v>
      </c>
      <c r="B59844" t="s">
        <v>6064</v>
      </c>
      <c r="C59844">
        <v>5928</v>
      </c>
      <c r="D59844">
        <v>0.1368</v>
      </c>
    </row>
    <row r="59845" spans="1:4" x14ac:dyDescent="0.2">
      <c r="A59845">
        <v>103108</v>
      </c>
    </row>
    <row r="59846" spans="1:4" x14ac:dyDescent="0.2">
      <c r="A59846">
        <v>103108</v>
      </c>
      <c r="B59846" t="s">
        <v>6064</v>
      </c>
      <c r="C59846">
        <v>88267</v>
      </c>
      <c r="D59846">
        <v>0.99360000000000004</v>
      </c>
    </row>
    <row r="59847" spans="1:4" x14ac:dyDescent="0.2">
      <c r="A59847">
        <v>103108</v>
      </c>
      <c r="B59847" t="s">
        <v>6064</v>
      </c>
      <c r="C59847">
        <v>88248</v>
      </c>
      <c r="D59847">
        <v>0.27279999999999999</v>
      </c>
    </row>
    <row r="59848" spans="1:4" x14ac:dyDescent="0.2">
      <c r="A59848">
        <v>103108</v>
      </c>
      <c r="B59848" t="s">
        <v>6064</v>
      </c>
      <c r="C59848">
        <v>5930</v>
      </c>
      <c r="D59848">
        <v>0.34300000000000003</v>
      </c>
    </row>
    <row r="59849" spans="1:4" x14ac:dyDescent="0.2">
      <c r="A59849">
        <v>103108</v>
      </c>
      <c r="B59849" t="s">
        <v>6064</v>
      </c>
      <c r="C59849">
        <v>5928</v>
      </c>
      <c r="D59849">
        <v>0.17150000000000001</v>
      </c>
    </row>
    <row r="59850" spans="1:4" x14ac:dyDescent="0.2">
      <c r="A59850">
        <v>103109</v>
      </c>
    </row>
    <row r="59851" spans="1:4" x14ac:dyDescent="0.2">
      <c r="A59851">
        <v>103109</v>
      </c>
      <c r="B59851" t="s">
        <v>6064</v>
      </c>
      <c r="C59851">
        <v>88267</v>
      </c>
      <c r="D59851">
        <v>1.7679</v>
      </c>
    </row>
    <row r="59852" spans="1:4" x14ac:dyDescent="0.2">
      <c r="A59852">
        <v>103109</v>
      </c>
      <c r="B59852" t="s">
        <v>6064</v>
      </c>
      <c r="C59852">
        <v>88248</v>
      </c>
      <c r="D59852">
        <v>0.48530000000000001</v>
      </c>
    </row>
    <row r="59853" spans="1:4" x14ac:dyDescent="0.2">
      <c r="A59853">
        <v>103109</v>
      </c>
      <c r="B59853" t="s">
        <v>6064</v>
      </c>
      <c r="C59853">
        <v>5930</v>
      </c>
      <c r="D59853">
        <v>0.54279999999999995</v>
      </c>
    </row>
    <row r="59854" spans="1:4" x14ac:dyDescent="0.2">
      <c r="A59854">
        <v>103109</v>
      </c>
      <c r="B59854" t="s">
        <v>6064</v>
      </c>
      <c r="C59854">
        <v>5928</v>
      </c>
      <c r="D59854">
        <v>0.27139999999999997</v>
      </c>
    </row>
    <row r="59855" spans="1:4" x14ac:dyDescent="0.2">
      <c r="A59855">
        <v>103110</v>
      </c>
    </row>
    <row r="59856" spans="1:4" x14ac:dyDescent="0.2">
      <c r="A59856">
        <v>103110</v>
      </c>
      <c r="B59856" t="s">
        <v>6064</v>
      </c>
      <c r="C59856">
        <v>88267</v>
      </c>
      <c r="D59856">
        <v>2.0367999999999999</v>
      </c>
    </row>
    <row r="59857" spans="1:4" x14ac:dyDescent="0.2">
      <c r="A59857">
        <v>103110</v>
      </c>
      <c r="B59857" t="s">
        <v>6064</v>
      </c>
      <c r="C59857">
        <v>88248</v>
      </c>
      <c r="D59857">
        <v>0.55910000000000004</v>
      </c>
    </row>
    <row r="59858" spans="1:4" x14ac:dyDescent="0.2">
      <c r="A59858">
        <v>103110</v>
      </c>
      <c r="B59858" t="s">
        <v>6064</v>
      </c>
      <c r="C59858">
        <v>5930</v>
      </c>
      <c r="D59858">
        <v>0.61219999999999997</v>
      </c>
    </row>
    <row r="59859" spans="1:4" x14ac:dyDescent="0.2">
      <c r="A59859">
        <v>103110</v>
      </c>
      <c r="B59859" t="s">
        <v>6064</v>
      </c>
      <c r="C59859">
        <v>5928</v>
      </c>
      <c r="D59859">
        <v>0.30609999999999998</v>
      </c>
    </row>
    <row r="59860" spans="1:4" x14ac:dyDescent="0.2">
      <c r="A59860">
        <v>103111</v>
      </c>
    </row>
    <row r="59861" spans="1:4" x14ac:dyDescent="0.2">
      <c r="A59861">
        <v>103111</v>
      </c>
      <c r="B59861" t="s">
        <v>6064</v>
      </c>
      <c r="C59861">
        <v>88267</v>
      </c>
      <c r="D59861">
        <v>2.8111000000000002</v>
      </c>
    </row>
    <row r="59862" spans="1:4" x14ac:dyDescent="0.2">
      <c r="A59862">
        <v>103111</v>
      </c>
      <c r="B59862" t="s">
        <v>6064</v>
      </c>
      <c r="C59862">
        <v>88248</v>
      </c>
      <c r="D59862">
        <v>0.77170000000000005</v>
      </c>
    </row>
    <row r="59863" spans="1:4" x14ac:dyDescent="0.2">
      <c r="A59863">
        <v>103111</v>
      </c>
      <c r="B59863" t="s">
        <v>6064</v>
      </c>
      <c r="C59863">
        <v>5930</v>
      </c>
      <c r="D59863">
        <v>0.81200000000000006</v>
      </c>
    </row>
    <row r="59864" spans="1:4" x14ac:dyDescent="0.2">
      <c r="A59864">
        <v>103111</v>
      </c>
      <c r="B59864" t="s">
        <v>6064</v>
      </c>
      <c r="C59864">
        <v>5928</v>
      </c>
      <c r="D59864">
        <v>0.40600000000000003</v>
      </c>
    </row>
    <row r="59865" spans="1:4" x14ac:dyDescent="0.2">
      <c r="A59865">
        <v>103112</v>
      </c>
    </row>
    <row r="59866" spans="1:4" x14ac:dyDescent="0.2">
      <c r="A59866">
        <v>103112</v>
      </c>
      <c r="B59866" t="s">
        <v>6064</v>
      </c>
      <c r="C59866">
        <v>88267</v>
      </c>
      <c r="D59866">
        <v>3.08</v>
      </c>
    </row>
    <row r="59867" spans="1:4" x14ac:dyDescent="0.2">
      <c r="A59867">
        <v>103112</v>
      </c>
      <c r="B59867" t="s">
        <v>6064</v>
      </c>
      <c r="C59867">
        <v>88248</v>
      </c>
      <c r="D59867">
        <v>0.84550000000000003</v>
      </c>
    </row>
    <row r="59868" spans="1:4" x14ac:dyDescent="0.2">
      <c r="A59868">
        <v>103112</v>
      </c>
      <c r="B59868" t="s">
        <v>6064</v>
      </c>
      <c r="C59868">
        <v>5930</v>
      </c>
      <c r="D59868">
        <v>0.88139999999999996</v>
      </c>
    </row>
    <row r="59869" spans="1:4" x14ac:dyDescent="0.2">
      <c r="A59869">
        <v>103112</v>
      </c>
      <c r="B59869" t="s">
        <v>6064</v>
      </c>
      <c r="C59869">
        <v>5928</v>
      </c>
      <c r="D59869">
        <v>0.44069999999999998</v>
      </c>
    </row>
    <row r="59870" spans="1:4" x14ac:dyDescent="0.2">
      <c r="A59870">
        <v>103113</v>
      </c>
    </row>
    <row r="59871" spans="1:4" x14ac:dyDescent="0.2">
      <c r="A59871">
        <v>103113</v>
      </c>
      <c r="B59871" t="s">
        <v>6064</v>
      </c>
      <c r="C59871">
        <v>88267</v>
      </c>
      <c r="D59871">
        <v>3.8542999999999998</v>
      </c>
    </row>
    <row r="59872" spans="1:4" x14ac:dyDescent="0.2">
      <c r="A59872">
        <v>103113</v>
      </c>
      <c r="B59872" t="s">
        <v>6064</v>
      </c>
      <c r="C59872">
        <v>88248</v>
      </c>
      <c r="D59872">
        <v>1.0580000000000001</v>
      </c>
    </row>
    <row r="59873" spans="1:4" x14ac:dyDescent="0.2">
      <c r="A59873">
        <v>103113</v>
      </c>
      <c r="B59873" t="s">
        <v>6064</v>
      </c>
      <c r="C59873">
        <v>5930</v>
      </c>
      <c r="D59873">
        <v>1.0811999999999999</v>
      </c>
    </row>
    <row r="59874" spans="1:4" x14ac:dyDescent="0.2">
      <c r="A59874">
        <v>103113</v>
      </c>
      <c r="B59874" t="s">
        <v>6064</v>
      </c>
      <c r="C59874">
        <v>5928</v>
      </c>
      <c r="D59874">
        <v>0.54059999999999997</v>
      </c>
    </row>
    <row r="59875" spans="1:4" x14ac:dyDescent="0.2">
      <c r="A59875">
        <v>103114</v>
      </c>
    </row>
    <row r="59876" spans="1:4" x14ac:dyDescent="0.2">
      <c r="A59876">
        <v>103114</v>
      </c>
      <c r="B59876" t="s">
        <v>6064</v>
      </c>
      <c r="C59876">
        <v>88267</v>
      </c>
      <c r="D59876">
        <v>4.1231999999999998</v>
      </c>
    </row>
    <row r="59877" spans="1:4" x14ac:dyDescent="0.2">
      <c r="A59877">
        <v>103114</v>
      </c>
      <c r="B59877" t="s">
        <v>6064</v>
      </c>
      <c r="C59877">
        <v>88248</v>
      </c>
      <c r="D59877">
        <v>1.1318999999999999</v>
      </c>
    </row>
    <row r="59878" spans="1:4" x14ac:dyDescent="0.2">
      <c r="A59878">
        <v>103114</v>
      </c>
      <c r="B59878" t="s">
        <v>6064</v>
      </c>
      <c r="C59878">
        <v>5930</v>
      </c>
      <c r="D59878">
        <v>1.1506000000000001</v>
      </c>
    </row>
    <row r="59879" spans="1:4" x14ac:dyDescent="0.2">
      <c r="A59879">
        <v>103114</v>
      </c>
      <c r="B59879" t="s">
        <v>6064</v>
      </c>
      <c r="C59879">
        <v>5928</v>
      </c>
      <c r="D59879">
        <v>0.57530000000000003</v>
      </c>
    </row>
    <row r="59880" spans="1:4" x14ac:dyDescent="0.2">
      <c r="A59880">
        <v>103115</v>
      </c>
    </row>
    <row r="59881" spans="1:4" x14ac:dyDescent="0.2">
      <c r="A59881">
        <v>103115</v>
      </c>
      <c r="B59881" t="s">
        <v>6064</v>
      </c>
      <c r="C59881">
        <v>88267</v>
      </c>
      <c r="D59881">
        <v>4.6611000000000002</v>
      </c>
    </row>
    <row r="59882" spans="1:4" x14ac:dyDescent="0.2">
      <c r="A59882">
        <v>103115</v>
      </c>
      <c r="B59882" t="s">
        <v>6064</v>
      </c>
      <c r="C59882">
        <v>88248</v>
      </c>
      <c r="D59882">
        <v>1.2795000000000001</v>
      </c>
    </row>
    <row r="59883" spans="1:4" x14ac:dyDescent="0.2">
      <c r="A59883">
        <v>103115</v>
      </c>
      <c r="B59883" t="s">
        <v>6064</v>
      </c>
      <c r="C59883">
        <v>5930</v>
      </c>
      <c r="D59883">
        <v>1.2894000000000001</v>
      </c>
    </row>
    <row r="59884" spans="1:4" x14ac:dyDescent="0.2">
      <c r="A59884">
        <v>103115</v>
      </c>
      <c r="B59884" t="s">
        <v>6064</v>
      </c>
      <c r="C59884">
        <v>5928</v>
      </c>
      <c r="D59884">
        <v>0.64470000000000005</v>
      </c>
    </row>
    <row r="59885" spans="1:4" x14ac:dyDescent="0.2">
      <c r="A59885">
        <v>103116</v>
      </c>
    </row>
    <row r="59886" spans="1:4" x14ac:dyDescent="0.2">
      <c r="A59886">
        <v>103116</v>
      </c>
      <c r="B59886" t="s">
        <v>6064</v>
      </c>
      <c r="C59886">
        <v>88267</v>
      </c>
      <c r="D59886">
        <v>5.7042999999999999</v>
      </c>
    </row>
    <row r="59887" spans="1:4" x14ac:dyDescent="0.2">
      <c r="A59887">
        <v>103116</v>
      </c>
      <c r="B59887" t="s">
        <v>6064</v>
      </c>
      <c r="C59887">
        <v>88248</v>
      </c>
      <c r="D59887">
        <v>1.5659000000000001</v>
      </c>
    </row>
    <row r="59888" spans="1:4" x14ac:dyDescent="0.2">
      <c r="A59888">
        <v>103116</v>
      </c>
      <c r="B59888" t="s">
        <v>6064</v>
      </c>
      <c r="C59888">
        <v>5930</v>
      </c>
      <c r="D59888">
        <v>1.5586</v>
      </c>
    </row>
    <row r="59889" spans="1:4" x14ac:dyDescent="0.2">
      <c r="A59889">
        <v>103116</v>
      </c>
      <c r="B59889" t="s">
        <v>6064</v>
      </c>
      <c r="C59889">
        <v>5928</v>
      </c>
      <c r="D59889">
        <v>0.77929999999999999</v>
      </c>
    </row>
    <row r="59890" spans="1:4" x14ac:dyDescent="0.2">
      <c r="A59890">
        <v>103105</v>
      </c>
    </row>
    <row r="59891" spans="1:4" x14ac:dyDescent="0.2">
      <c r="A59891">
        <v>103105</v>
      </c>
      <c r="B59891" t="s">
        <v>6064</v>
      </c>
      <c r="C59891">
        <v>88267</v>
      </c>
      <c r="D59891">
        <v>0.34820000000000001</v>
      </c>
    </row>
    <row r="59892" spans="1:4" x14ac:dyDescent="0.2">
      <c r="A59892">
        <v>103105</v>
      </c>
      <c r="B59892" t="s">
        <v>6064</v>
      </c>
      <c r="C59892">
        <v>88248</v>
      </c>
      <c r="D59892">
        <v>9.5600000000000004E-2</v>
      </c>
    </row>
    <row r="59893" spans="1:4" x14ac:dyDescent="0.2">
      <c r="A59893">
        <v>103105</v>
      </c>
      <c r="B59893" t="s">
        <v>6064</v>
      </c>
      <c r="C59893">
        <v>5930</v>
      </c>
      <c r="D59893">
        <v>0.1764</v>
      </c>
    </row>
    <row r="59894" spans="1:4" x14ac:dyDescent="0.2">
      <c r="A59894">
        <v>103105</v>
      </c>
      <c r="B59894" t="s">
        <v>6064</v>
      </c>
      <c r="C59894">
        <v>5928</v>
      </c>
      <c r="D59894">
        <v>8.8200000000000001E-2</v>
      </c>
    </row>
    <row r="59895" spans="1:4" x14ac:dyDescent="0.2">
      <c r="A59895">
        <v>103117</v>
      </c>
    </row>
    <row r="59896" spans="1:4" x14ac:dyDescent="0.2">
      <c r="A59896">
        <v>103117</v>
      </c>
      <c r="B59896" t="s">
        <v>6064</v>
      </c>
      <c r="C59896">
        <v>88267</v>
      </c>
      <c r="D59896">
        <v>6.2422000000000004</v>
      </c>
    </row>
    <row r="59897" spans="1:4" x14ac:dyDescent="0.2">
      <c r="A59897">
        <v>103117</v>
      </c>
      <c r="B59897" t="s">
        <v>6064</v>
      </c>
      <c r="C59897">
        <v>88248</v>
      </c>
      <c r="D59897">
        <v>1.7136</v>
      </c>
    </row>
    <row r="59898" spans="1:4" x14ac:dyDescent="0.2">
      <c r="A59898">
        <v>103117</v>
      </c>
      <c r="B59898" t="s">
        <v>6064</v>
      </c>
      <c r="C59898">
        <v>5930</v>
      </c>
      <c r="D59898">
        <v>1.6974</v>
      </c>
    </row>
    <row r="59899" spans="1:4" x14ac:dyDescent="0.2">
      <c r="A59899">
        <v>103117</v>
      </c>
      <c r="B59899" t="s">
        <v>6064</v>
      </c>
      <c r="C59899">
        <v>5928</v>
      </c>
      <c r="D59899">
        <v>0.84870000000000001</v>
      </c>
    </row>
    <row r="59900" spans="1:4" x14ac:dyDescent="0.2">
      <c r="A59900">
        <v>103118</v>
      </c>
    </row>
    <row r="59901" spans="1:4" x14ac:dyDescent="0.2">
      <c r="A59901">
        <v>103118</v>
      </c>
      <c r="B59901" t="s">
        <v>6064</v>
      </c>
      <c r="C59901">
        <v>88267</v>
      </c>
      <c r="D59901">
        <v>7.2854000000000001</v>
      </c>
    </row>
    <row r="59902" spans="1:4" x14ac:dyDescent="0.2">
      <c r="A59902">
        <v>103118</v>
      </c>
      <c r="B59902" t="s">
        <v>6064</v>
      </c>
      <c r="C59902">
        <v>88248</v>
      </c>
      <c r="D59902">
        <v>1.9999</v>
      </c>
    </row>
    <row r="59903" spans="1:4" x14ac:dyDescent="0.2">
      <c r="A59903">
        <v>103118</v>
      </c>
      <c r="B59903" t="s">
        <v>6064</v>
      </c>
      <c r="C59903">
        <v>5930</v>
      </c>
      <c r="D59903">
        <v>1.9665999999999999</v>
      </c>
    </row>
    <row r="59904" spans="1:4" x14ac:dyDescent="0.2">
      <c r="A59904">
        <v>103118</v>
      </c>
      <c r="B59904" t="s">
        <v>6064</v>
      </c>
      <c r="C59904">
        <v>5928</v>
      </c>
      <c r="D59904">
        <v>0.98329999999999995</v>
      </c>
    </row>
    <row r="59905" spans="1:4" x14ac:dyDescent="0.2">
      <c r="A59905">
        <v>103122</v>
      </c>
    </row>
    <row r="59906" spans="1:4" x14ac:dyDescent="0.2">
      <c r="A59906">
        <v>103122</v>
      </c>
      <c r="B59906" t="s">
        <v>6064</v>
      </c>
      <c r="C59906">
        <v>88267</v>
      </c>
      <c r="D59906">
        <v>0.68359999999999999</v>
      </c>
    </row>
    <row r="59907" spans="1:4" x14ac:dyDescent="0.2">
      <c r="A59907">
        <v>103122</v>
      </c>
      <c r="B59907" t="s">
        <v>6064</v>
      </c>
      <c r="C59907">
        <v>88248</v>
      </c>
      <c r="D59907">
        <v>0.18770000000000001</v>
      </c>
    </row>
    <row r="59908" spans="1:4" x14ac:dyDescent="0.2">
      <c r="A59908">
        <v>103122</v>
      </c>
      <c r="B59908" t="s">
        <v>6064</v>
      </c>
      <c r="C59908">
        <v>5930</v>
      </c>
      <c r="D59908">
        <v>0.26300000000000001</v>
      </c>
    </row>
    <row r="59909" spans="1:4" x14ac:dyDescent="0.2">
      <c r="A59909">
        <v>103122</v>
      </c>
      <c r="B59909" t="s">
        <v>6064</v>
      </c>
      <c r="C59909">
        <v>5928</v>
      </c>
      <c r="D59909">
        <v>0.13150000000000001</v>
      </c>
    </row>
    <row r="59910" spans="1:4" x14ac:dyDescent="0.2">
      <c r="A59910">
        <v>103135</v>
      </c>
    </row>
    <row r="59911" spans="1:4" x14ac:dyDescent="0.2">
      <c r="A59911">
        <v>103135</v>
      </c>
      <c r="B59911" t="s">
        <v>6064</v>
      </c>
      <c r="C59911">
        <v>88267</v>
      </c>
      <c r="D59911">
        <v>11.734999999999999</v>
      </c>
    </row>
    <row r="59912" spans="1:4" x14ac:dyDescent="0.2">
      <c r="A59912">
        <v>103135</v>
      </c>
      <c r="B59912" t="s">
        <v>6064</v>
      </c>
      <c r="C59912">
        <v>88248</v>
      </c>
      <c r="D59912">
        <v>3.2214</v>
      </c>
    </row>
    <row r="59913" spans="1:4" x14ac:dyDescent="0.2">
      <c r="A59913">
        <v>103135</v>
      </c>
      <c r="B59913" t="s">
        <v>6064</v>
      </c>
      <c r="C59913">
        <v>5930</v>
      </c>
      <c r="D59913">
        <v>3.1147999999999998</v>
      </c>
    </row>
    <row r="59914" spans="1:4" x14ac:dyDescent="0.2">
      <c r="A59914">
        <v>103135</v>
      </c>
      <c r="B59914" t="s">
        <v>6064</v>
      </c>
      <c r="C59914">
        <v>5928</v>
      </c>
      <c r="D59914">
        <v>1.5573999999999999</v>
      </c>
    </row>
    <row r="59915" spans="1:4" x14ac:dyDescent="0.2">
      <c r="A59915">
        <v>103136</v>
      </c>
    </row>
    <row r="59916" spans="1:4" x14ac:dyDescent="0.2">
      <c r="A59916">
        <v>103136</v>
      </c>
      <c r="B59916" t="s">
        <v>6064</v>
      </c>
      <c r="C59916">
        <v>88267</v>
      </c>
      <c r="D59916">
        <v>14.1066</v>
      </c>
    </row>
    <row r="59917" spans="1:4" x14ac:dyDescent="0.2">
      <c r="A59917">
        <v>103136</v>
      </c>
      <c r="B59917" t="s">
        <v>6064</v>
      </c>
      <c r="C59917">
        <v>88248</v>
      </c>
      <c r="D59917">
        <v>3.8723999999999998</v>
      </c>
    </row>
    <row r="59918" spans="1:4" x14ac:dyDescent="0.2">
      <c r="A59918">
        <v>103136</v>
      </c>
      <c r="B59918" t="s">
        <v>6064</v>
      </c>
      <c r="C59918">
        <v>5930</v>
      </c>
      <c r="D59918">
        <v>3.7267999999999999</v>
      </c>
    </row>
    <row r="59919" spans="1:4" x14ac:dyDescent="0.2">
      <c r="A59919">
        <v>103136</v>
      </c>
      <c r="B59919" t="s">
        <v>6064</v>
      </c>
      <c r="C59919">
        <v>5928</v>
      </c>
      <c r="D59919">
        <v>1.8633999999999999</v>
      </c>
    </row>
    <row r="59920" spans="1:4" x14ac:dyDescent="0.2">
      <c r="A59920">
        <v>103123</v>
      </c>
    </row>
    <row r="59921" spans="1:4" x14ac:dyDescent="0.2">
      <c r="A59921">
        <v>103123</v>
      </c>
      <c r="B59921" t="s">
        <v>6064</v>
      </c>
      <c r="C59921">
        <v>88267</v>
      </c>
      <c r="D59921">
        <v>1.087</v>
      </c>
    </row>
    <row r="59922" spans="1:4" x14ac:dyDescent="0.2">
      <c r="A59922">
        <v>103123</v>
      </c>
      <c r="B59922" t="s">
        <v>6064</v>
      </c>
      <c r="C59922">
        <v>88248</v>
      </c>
      <c r="D59922">
        <v>0.2984</v>
      </c>
    </row>
    <row r="59923" spans="1:4" x14ac:dyDescent="0.2">
      <c r="A59923">
        <v>103123</v>
      </c>
      <c r="B59923" t="s">
        <v>6064</v>
      </c>
      <c r="C59923">
        <v>5930</v>
      </c>
      <c r="D59923">
        <v>0.36709999999999998</v>
      </c>
    </row>
    <row r="59924" spans="1:4" x14ac:dyDescent="0.2">
      <c r="A59924">
        <v>103123</v>
      </c>
      <c r="B59924" t="s">
        <v>6064</v>
      </c>
      <c r="C59924">
        <v>5928</v>
      </c>
      <c r="D59924">
        <v>0.18360000000000001</v>
      </c>
    </row>
    <row r="59925" spans="1:4" x14ac:dyDescent="0.2">
      <c r="A59925">
        <v>103124</v>
      </c>
    </row>
    <row r="59926" spans="1:4" x14ac:dyDescent="0.2">
      <c r="A59926">
        <v>103124</v>
      </c>
      <c r="B59926" t="s">
        <v>6064</v>
      </c>
      <c r="C59926">
        <v>88267</v>
      </c>
      <c r="D59926">
        <v>1.4903999999999999</v>
      </c>
    </row>
    <row r="59927" spans="1:4" x14ac:dyDescent="0.2">
      <c r="A59927">
        <v>103124</v>
      </c>
      <c r="B59927" t="s">
        <v>6064</v>
      </c>
      <c r="C59927">
        <v>88248</v>
      </c>
      <c r="D59927">
        <v>0.40910000000000002</v>
      </c>
    </row>
    <row r="59928" spans="1:4" x14ac:dyDescent="0.2">
      <c r="A59928">
        <v>103124</v>
      </c>
      <c r="B59928" t="s">
        <v>6064</v>
      </c>
      <c r="C59928">
        <v>5930</v>
      </c>
      <c r="D59928">
        <v>0.47120000000000001</v>
      </c>
    </row>
    <row r="59929" spans="1:4" x14ac:dyDescent="0.2">
      <c r="A59929">
        <v>103124</v>
      </c>
      <c r="B59929" t="s">
        <v>6064</v>
      </c>
      <c r="C59929">
        <v>5928</v>
      </c>
      <c r="D59929">
        <v>0.2356</v>
      </c>
    </row>
    <row r="59930" spans="1:4" x14ac:dyDescent="0.2">
      <c r="A59930">
        <v>103125</v>
      </c>
    </row>
    <row r="59931" spans="1:4" x14ac:dyDescent="0.2">
      <c r="A59931">
        <v>103125</v>
      </c>
      <c r="B59931" t="s">
        <v>6064</v>
      </c>
      <c r="C59931">
        <v>88267</v>
      </c>
      <c r="D59931">
        <v>2.6518000000000002</v>
      </c>
    </row>
    <row r="59932" spans="1:4" x14ac:dyDescent="0.2">
      <c r="A59932">
        <v>103125</v>
      </c>
      <c r="B59932" t="s">
        <v>6064</v>
      </c>
      <c r="C59932">
        <v>88248</v>
      </c>
      <c r="D59932">
        <v>0.72799999999999998</v>
      </c>
    </row>
    <row r="59933" spans="1:4" x14ac:dyDescent="0.2">
      <c r="A59933">
        <v>103125</v>
      </c>
      <c r="B59933" t="s">
        <v>6064</v>
      </c>
      <c r="C59933">
        <v>5930</v>
      </c>
      <c r="D59933">
        <v>0.77090000000000003</v>
      </c>
    </row>
    <row r="59934" spans="1:4" x14ac:dyDescent="0.2">
      <c r="A59934">
        <v>103125</v>
      </c>
      <c r="B59934" t="s">
        <v>6064</v>
      </c>
      <c r="C59934">
        <v>5928</v>
      </c>
      <c r="D59934">
        <v>0.38550000000000001</v>
      </c>
    </row>
    <row r="59935" spans="1:4" x14ac:dyDescent="0.2">
      <c r="A59935">
        <v>103126</v>
      </c>
    </row>
    <row r="59936" spans="1:4" x14ac:dyDescent="0.2">
      <c r="A59936">
        <v>103126</v>
      </c>
      <c r="B59936" t="s">
        <v>6064</v>
      </c>
      <c r="C59936">
        <v>88267</v>
      </c>
      <c r="D59936">
        <v>3.0552000000000001</v>
      </c>
    </row>
    <row r="59937" spans="1:4" x14ac:dyDescent="0.2">
      <c r="A59937">
        <v>103126</v>
      </c>
      <c r="B59937" t="s">
        <v>6064</v>
      </c>
      <c r="C59937">
        <v>88248</v>
      </c>
      <c r="D59937">
        <v>0.8387</v>
      </c>
    </row>
    <row r="59938" spans="1:4" x14ac:dyDescent="0.2">
      <c r="A59938">
        <v>103126</v>
      </c>
      <c r="B59938" t="s">
        <v>6064</v>
      </c>
      <c r="C59938">
        <v>5930</v>
      </c>
      <c r="D59938">
        <v>0.875</v>
      </c>
    </row>
    <row r="59939" spans="1:4" x14ac:dyDescent="0.2">
      <c r="A59939">
        <v>103126</v>
      </c>
      <c r="B59939" t="s">
        <v>6064</v>
      </c>
      <c r="C59939">
        <v>5928</v>
      </c>
      <c r="D59939">
        <v>0.4375</v>
      </c>
    </row>
    <row r="59940" spans="1:4" x14ac:dyDescent="0.2">
      <c r="A59940">
        <v>103127</v>
      </c>
    </row>
    <row r="59941" spans="1:4" x14ac:dyDescent="0.2">
      <c r="A59941">
        <v>103127</v>
      </c>
      <c r="B59941" t="s">
        <v>6064</v>
      </c>
      <c r="C59941">
        <v>88267</v>
      </c>
      <c r="D59941">
        <v>4.2165999999999997</v>
      </c>
    </row>
    <row r="59942" spans="1:4" x14ac:dyDescent="0.2">
      <c r="A59942">
        <v>103127</v>
      </c>
      <c r="B59942" t="s">
        <v>6064</v>
      </c>
      <c r="C59942">
        <v>88248</v>
      </c>
      <c r="D59942">
        <v>1.1575</v>
      </c>
    </row>
    <row r="59943" spans="1:4" x14ac:dyDescent="0.2">
      <c r="A59943">
        <v>103127</v>
      </c>
      <c r="B59943" t="s">
        <v>6064</v>
      </c>
      <c r="C59943">
        <v>5930</v>
      </c>
      <c r="D59943">
        <v>1.1747000000000001</v>
      </c>
    </row>
    <row r="59944" spans="1:4" x14ac:dyDescent="0.2">
      <c r="A59944">
        <v>103127</v>
      </c>
      <c r="B59944" t="s">
        <v>6064</v>
      </c>
      <c r="C59944">
        <v>5928</v>
      </c>
      <c r="D59944">
        <v>0.58740000000000003</v>
      </c>
    </row>
    <row r="59945" spans="1:4" x14ac:dyDescent="0.2">
      <c r="A59945">
        <v>103128</v>
      </c>
    </row>
    <row r="59946" spans="1:4" x14ac:dyDescent="0.2">
      <c r="A59946">
        <v>103128</v>
      </c>
      <c r="B59946" t="s">
        <v>6064</v>
      </c>
      <c r="C59946">
        <v>88267</v>
      </c>
      <c r="D59946">
        <v>4.6200999999999999</v>
      </c>
    </row>
    <row r="59947" spans="1:4" x14ac:dyDescent="0.2">
      <c r="A59947">
        <v>103128</v>
      </c>
      <c r="B59947" t="s">
        <v>6064</v>
      </c>
      <c r="C59947">
        <v>88248</v>
      </c>
      <c r="D59947">
        <v>1.2683</v>
      </c>
    </row>
    <row r="59948" spans="1:4" x14ac:dyDescent="0.2">
      <c r="A59948">
        <v>103128</v>
      </c>
      <c r="B59948" t="s">
        <v>6064</v>
      </c>
      <c r="C59948">
        <v>5930</v>
      </c>
      <c r="D59948">
        <v>1.2787999999999999</v>
      </c>
    </row>
    <row r="59949" spans="1:4" x14ac:dyDescent="0.2">
      <c r="A59949">
        <v>103128</v>
      </c>
      <c r="B59949" t="s">
        <v>6064</v>
      </c>
      <c r="C59949">
        <v>5928</v>
      </c>
      <c r="D59949">
        <v>0.63939999999999997</v>
      </c>
    </row>
    <row r="59950" spans="1:4" x14ac:dyDescent="0.2">
      <c r="A59950">
        <v>103129</v>
      </c>
    </row>
    <row r="59951" spans="1:4" x14ac:dyDescent="0.2">
      <c r="A59951">
        <v>103129</v>
      </c>
      <c r="B59951" t="s">
        <v>6064</v>
      </c>
      <c r="C59951">
        <v>88267</v>
      </c>
      <c r="D59951">
        <v>5.7815000000000003</v>
      </c>
    </row>
    <row r="59952" spans="1:4" x14ac:dyDescent="0.2">
      <c r="A59952">
        <v>103129</v>
      </c>
      <c r="B59952" t="s">
        <v>6064</v>
      </c>
      <c r="C59952">
        <v>88248</v>
      </c>
      <c r="D59952">
        <v>1.5871</v>
      </c>
    </row>
    <row r="59953" spans="1:4" x14ac:dyDescent="0.2">
      <c r="A59953">
        <v>103129</v>
      </c>
      <c r="B59953" t="s">
        <v>6064</v>
      </c>
      <c r="C59953">
        <v>5930</v>
      </c>
      <c r="D59953">
        <v>1.5785</v>
      </c>
    </row>
    <row r="59954" spans="1:4" x14ac:dyDescent="0.2">
      <c r="A59954">
        <v>103129</v>
      </c>
      <c r="B59954" t="s">
        <v>6064</v>
      </c>
      <c r="C59954">
        <v>5928</v>
      </c>
      <c r="D59954">
        <v>0.7893</v>
      </c>
    </row>
    <row r="59955" spans="1:4" x14ac:dyDescent="0.2">
      <c r="A59955">
        <v>103130</v>
      </c>
    </row>
    <row r="59956" spans="1:4" x14ac:dyDescent="0.2">
      <c r="A59956">
        <v>103130</v>
      </c>
      <c r="B59956" t="s">
        <v>6064</v>
      </c>
      <c r="C59956">
        <v>88267</v>
      </c>
      <c r="D59956">
        <v>6.1848999999999998</v>
      </c>
    </row>
    <row r="59957" spans="1:4" x14ac:dyDescent="0.2">
      <c r="A59957">
        <v>103130</v>
      </c>
      <c r="B59957" t="s">
        <v>6064</v>
      </c>
      <c r="C59957">
        <v>88248</v>
      </c>
      <c r="D59957">
        <v>1.6978</v>
      </c>
    </row>
    <row r="59958" spans="1:4" x14ac:dyDescent="0.2">
      <c r="A59958">
        <v>103130</v>
      </c>
      <c r="B59958" t="s">
        <v>6064</v>
      </c>
      <c r="C59958">
        <v>5930</v>
      </c>
      <c r="D59958">
        <v>1.6826000000000001</v>
      </c>
    </row>
    <row r="59959" spans="1:4" x14ac:dyDescent="0.2">
      <c r="A59959">
        <v>103130</v>
      </c>
      <c r="B59959" t="s">
        <v>6064</v>
      </c>
      <c r="C59959">
        <v>5928</v>
      </c>
      <c r="D59959">
        <v>0.84130000000000005</v>
      </c>
    </row>
    <row r="59960" spans="1:4" x14ac:dyDescent="0.2">
      <c r="A59960">
        <v>103131</v>
      </c>
    </row>
    <row r="59961" spans="1:4" x14ac:dyDescent="0.2">
      <c r="A59961">
        <v>103131</v>
      </c>
      <c r="B59961" t="s">
        <v>6064</v>
      </c>
      <c r="C59961">
        <v>88267</v>
      </c>
      <c r="D59961">
        <v>6.9916999999999998</v>
      </c>
    </row>
    <row r="59962" spans="1:4" x14ac:dyDescent="0.2">
      <c r="A59962">
        <v>103131</v>
      </c>
      <c r="B59962" t="s">
        <v>6064</v>
      </c>
      <c r="C59962">
        <v>88248</v>
      </c>
      <c r="D59962">
        <v>1.9193</v>
      </c>
    </row>
    <row r="59963" spans="1:4" x14ac:dyDescent="0.2">
      <c r="A59963">
        <v>103131</v>
      </c>
      <c r="B59963" t="s">
        <v>6064</v>
      </c>
      <c r="C59963">
        <v>5930</v>
      </c>
      <c r="D59963">
        <v>1.8908</v>
      </c>
    </row>
    <row r="59964" spans="1:4" x14ac:dyDescent="0.2">
      <c r="A59964">
        <v>103131</v>
      </c>
      <c r="B59964" t="s">
        <v>6064</v>
      </c>
      <c r="C59964">
        <v>5928</v>
      </c>
      <c r="D59964">
        <v>0.94540000000000002</v>
      </c>
    </row>
    <row r="59965" spans="1:4" x14ac:dyDescent="0.2">
      <c r="A59965">
        <v>103132</v>
      </c>
    </row>
    <row r="59966" spans="1:4" x14ac:dyDescent="0.2">
      <c r="A59966">
        <v>103132</v>
      </c>
      <c r="B59966" t="s">
        <v>6064</v>
      </c>
      <c r="C59966">
        <v>88267</v>
      </c>
      <c r="D59966">
        <v>8.5564999999999998</v>
      </c>
    </row>
    <row r="59967" spans="1:4" x14ac:dyDescent="0.2">
      <c r="A59967">
        <v>103132</v>
      </c>
      <c r="B59967" t="s">
        <v>6064</v>
      </c>
      <c r="C59967">
        <v>88248</v>
      </c>
      <c r="D59967">
        <v>2.3488000000000002</v>
      </c>
    </row>
    <row r="59968" spans="1:4" x14ac:dyDescent="0.2">
      <c r="A59968">
        <v>103132</v>
      </c>
      <c r="B59968" t="s">
        <v>6064</v>
      </c>
      <c r="C59968">
        <v>5930</v>
      </c>
      <c r="D59968">
        <v>2.2946</v>
      </c>
    </row>
    <row r="59969" spans="1:4" x14ac:dyDescent="0.2">
      <c r="A59969">
        <v>103132</v>
      </c>
      <c r="B59969" t="s">
        <v>6064</v>
      </c>
      <c r="C59969">
        <v>5928</v>
      </c>
      <c r="D59969">
        <v>1.1473</v>
      </c>
    </row>
    <row r="59970" spans="1:4" x14ac:dyDescent="0.2">
      <c r="A59970">
        <v>103121</v>
      </c>
    </row>
    <row r="59971" spans="1:4" x14ac:dyDescent="0.2">
      <c r="A59971">
        <v>103121</v>
      </c>
      <c r="B59971" t="s">
        <v>6064</v>
      </c>
      <c r="C59971">
        <v>88267</v>
      </c>
      <c r="D59971">
        <v>0.5222</v>
      </c>
    </row>
    <row r="59972" spans="1:4" x14ac:dyDescent="0.2">
      <c r="A59972">
        <v>103121</v>
      </c>
      <c r="B59972" t="s">
        <v>6064</v>
      </c>
      <c r="C59972">
        <v>88248</v>
      </c>
      <c r="D59972">
        <v>0.1434</v>
      </c>
    </row>
    <row r="59973" spans="1:4" x14ac:dyDescent="0.2">
      <c r="A59973">
        <v>103121</v>
      </c>
      <c r="B59973" t="s">
        <v>6064</v>
      </c>
      <c r="C59973">
        <v>5930</v>
      </c>
      <c r="D59973">
        <v>0.22140000000000001</v>
      </c>
    </row>
    <row r="59974" spans="1:4" x14ac:dyDescent="0.2">
      <c r="A59974">
        <v>103121</v>
      </c>
      <c r="B59974" t="s">
        <v>6064</v>
      </c>
      <c r="C59974">
        <v>5928</v>
      </c>
      <c r="D59974">
        <v>0.11070000000000001</v>
      </c>
    </row>
    <row r="59975" spans="1:4" x14ac:dyDescent="0.2">
      <c r="A59975">
        <v>103133</v>
      </c>
    </row>
    <row r="59976" spans="1:4" x14ac:dyDescent="0.2">
      <c r="A59976">
        <v>103133</v>
      </c>
      <c r="B59976" t="s">
        <v>6064</v>
      </c>
      <c r="C59976">
        <v>88267</v>
      </c>
      <c r="D59976">
        <v>9.3633000000000006</v>
      </c>
    </row>
    <row r="59977" spans="1:4" x14ac:dyDescent="0.2">
      <c r="A59977">
        <v>103133</v>
      </c>
      <c r="B59977" t="s">
        <v>6064</v>
      </c>
      <c r="C59977">
        <v>88248</v>
      </c>
      <c r="D59977">
        <v>2.5703</v>
      </c>
    </row>
    <row r="59978" spans="1:4" x14ac:dyDescent="0.2">
      <c r="A59978">
        <v>103133</v>
      </c>
      <c r="B59978" t="s">
        <v>6064</v>
      </c>
      <c r="C59978">
        <v>5930</v>
      </c>
      <c r="D59978">
        <v>2.5028000000000001</v>
      </c>
    </row>
    <row r="59979" spans="1:4" x14ac:dyDescent="0.2">
      <c r="A59979">
        <v>103133</v>
      </c>
      <c r="B59979" t="s">
        <v>6064</v>
      </c>
      <c r="C59979">
        <v>5928</v>
      </c>
      <c r="D59979">
        <v>1.2514000000000001</v>
      </c>
    </row>
    <row r="59980" spans="1:4" x14ac:dyDescent="0.2">
      <c r="A59980">
        <v>103134</v>
      </c>
    </row>
    <row r="59981" spans="1:4" x14ac:dyDescent="0.2">
      <c r="A59981">
        <v>103134</v>
      </c>
      <c r="B59981" t="s">
        <v>6064</v>
      </c>
      <c r="C59981">
        <v>88267</v>
      </c>
      <c r="D59981">
        <v>10.9282</v>
      </c>
    </row>
    <row r="59982" spans="1:4" x14ac:dyDescent="0.2">
      <c r="A59982">
        <v>103134</v>
      </c>
      <c r="B59982" t="s">
        <v>6064</v>
      </c>
      <c r="C59982">
        <v>88248</v>
      </c>
      <c r="D59982">
        <v>2.9998999999999998</v>
      </c>
    </row>
    <row r="59983" spans="1:4" x14ac:dyDescent="0.2">
      <c r="A59983">
        <v>103134</v>
      </c>
      <c r="B59983" t="s">
        <v>6064</v>
      </c>
      <c r="C59983">
        <v>5930</v>
      </c>
      <c r="D59983">
        <v>2.9066000000000001</v>
      </c>
    </row>
    <row r="59984" spans="1:4" x14ac:dyDescent="0.2">
      <c r="A59984">
        <v>103134</v>
      </c>
      <c r="B59984" t="s">
        <v>6064</v>
      </c>
      <c r="C59984">
        <v>5928</v>
      </c>
      <c r="D59984">
        <v>1.4533</v>
      </c>
    </row>
    <row r="59985" spans="1:4" x14ac:dyDescent="0.2">
      <c r="A59985">
        <v>103090</v>
      </c>
    </row>
    <row r="59986" spans="1:4" x14ac:dyDescent="0.2">
      <c r="A59986">
        <v>103090</v>
      </c>
      <c r="B59986" t="s">
        <v>6064</v>
      </c>
      <c r="C59986">
        <v>88267</v>
      </c>
      <c r="D59986">
        <v>0.1532</v>
      </c>
    </row>
    <row r="59987" spans="1:4" x14ac:dyDescent="0.2">
      <c r="A59987">
        <v>103090</v>
      </c>
      <c r="B59987" t="s">
        <v>6064</v>
      </c>
      <c r="C59987">
        <v>88248</v>
      </c>
      <c r="D59987">
        <v>4.2099999999999999E-2</v>
      </c>
    </row>
    <row r="59988" spans="1:4" x14ac:dyDescent="0.2">
      <c r="A59988">
        <v>103090</v>
      </c>
      <c r="B59988" t="s">
        <v>6064</v>
      </c>
      <c r="C59988">
        <v>5930</v>
      </c>
      <c r="D59988">
        <v>4.1599999999999998E-2</v>
      </c>
    </row>
    <row r="59989" spans="1:4" x14ac:dyDescent="0.2">
      <c r="A59989">
        <v>103090</v>
      </c>
      <c r="B59989" t="s">
        <v>6064</v>
      </c>
      <c r="C59989">
        <v>5928</v>
      </c>
      <c r="D59989">
        <v>2.0799999999999999E-2</v>
      </c>
    </row>
    <row r="59990" spans="1:4" x14ac:dyDescent="0.2">
      <c r="A59990">
        <v>103103</v>
      </c>
    </row>
    <row r="59991" spans="1:4" x14ac:dyDescent="0.2">
      <c r="A59991">
        <v>103103</v>
      </c>
      <c r="B59991" t="s">
        <v>6064</v>
      </c>
      <c r="C59991">
        <v>88267</v>
      </c>
      <c r="D59991">
        <v>1.6761999999999999</v>
      </c>
    </row>
    <row r="59992" spans="1:4" x14ac:dyDescent="0.2">
      <c r="A59992">
        <v>103103</v>
      </c>
      <c r="B59992" t="s">
        <v>6064</v>
      </c>
      <c r="C59992">
        <v>88248</v>
      </c>
      <c r="D59992">
        <v>0.46010000000000001</v>
      </c>
    </row>
    <row r="59993" spans="1:4" x14ac:dyDescent="0.2">
      <c r="A59993">
        <v>103103</v>
      </c>
      <c r="B59993" t="s">
        <v>6064</v>
      </c>
      <c r="C59993">
        <v>5930</v>
      </c>
      <c r="D59993">
        <v>0.38119999999999998</v>
      </c>
    </row>
    <row r="59994" spans="1:4" x14ac:dyDescent="0.2">
      <c r="A59994">
        <v>103103</v>
      </c>
      <c r="B59994" t="s">
        <v>6064</v>
      </c>
      <c r="C59994">
        <v>5928</v>
      </c>
      <c r="D59994">
        <v>0.19059999999999999</v>
      </c>
    </row>
    <row r="59995" spans="1:4" x14ac:dyDescent="0.2">
      <c r="A59995">
        <v>103104</v>
      </c>
    </row>
    <row r="59996" spans="1:4" x14ac:dyDescent="0.2">
      <c r="A59996">
        <v>103104</v>
      </c>
      <c r="B59996" t="s">
        <v>6064</v>
      </c>
      <c r="C59996">
        <v>88267</v>
      </c>
      <c r="D59996">
        <v>2.0089999999999999</v>
      </c>
    </row>
    <row r="59997" spans="1:4" x14ac:dyDescent="0.2">
      <c r="A59997">
        <v>103104</v>
      </c>
      <c r="B59997" t="s">
        <v>6064</v>
      </c>
      <c r="C59997">
        <v>88248</v>
      </c>
      <c r="D59997">
        <v>0.55149999999999999</v>
      </c>
    </row>
    <row r="59998" spans="1:4" x14ac:dyDescent="0.2">
      <c r="A59998">
        <v>103104</v>
      </c>
      <c r="B59998" t="s">
        <v>6064</v>
      </c>
      <c r="C59998">
        <v>5930</v>
      </c>
      <c r="D59998">
        <v>0.45519999999999999</v>
      </c>
    </row>
    <row r="59999" spans="1:4" x14ac:dyDescent="0.2">
      <c r="A59999">
        <v>103104</v>
      </c>
      <c r="B59999" t="s">
        <v>6064</v>
      </c>
      <c r="C59999">
        <v>5928</v>
      </c>
      <c r="D59999">
        <v>0.2276</v>
      </c>
    </row>
    <row r="60000" spans="1:4" x14ac:dyDescent="0.2">
      <c r="A60000">
        <v>103091</v>
      </c>
    </row>
    <row r="60001" spans="1:4" x14ac:dyDescent="0.2">
      <c r="A60001">
        <v>103091</v>
      </c>
      <c r="B60001" t="s">
        <v>6064</v>
      </c>
      <c r="C60001">
        <v>88267</v>
      </c>
      <c r="D60001">
        <v>0.22470000000000001</v>
      </c>
    </row>
    <row r="60002" spans="1:4" x14ac:dyDescent="0.2">
      <c r="A60002">
        <v>103091</v>
      </c>
      <c r="B60002" t="s">
        <v>6064</v>
      </c>
      <c r="C60002">
        <v>88248</v>
      </c>
      <c r="D60002">
        <v>6.1699999999999998E-2</v>
      </c>
    </row>
    <row r="60003" spans="1:4" x14ac:dyDescent="0.2">
      <c r="A60003">
        <v>103091</v>
      </c>
      <c r="B60003" t="s">
        <v>6064</v>
      </c>
      <c r="C60003">
        <v>5930</v>
      </c>
      <c r="D60003">
        <v>5.7000000000000002E-2</v>
      </c>
    </row>
    <row r="60004" spans="1:4" x14ac:dyDescent="0.2">
      <c r="A60004">
        <v>103091</v>
      </c>
      <c r="B60004" t="s">
        <v>6064</v>
      </c>
      <c r="C60004">
        <v>5928</v>
      </c>
      <c r="D60004">
        <v>2.8500000000000001E-2</v>
      </c>
    </row>
    <row r="60005" spans="1:4" x14ac:dyDescent="0.2">
      <c r="A60005">
        <v>103092</v>
      </c>
    </row>
    <row r="60006" spans="1:4" x14ac:dyDescent="0.2">
      <c r="A60006">
        <v>103092</v>
      </c>
      <c r="B60006" t="s">
        <v>6064</v>
      </c>
      <c r="C60006">
        <v>88267</v>
      </c>
      <c r="D60006">
        <v>0.29609999999999997</v>
      </c>
    </row>
    <row r="60007" spans="1:4" x14ac:dyDescent="0.2">
      <c r="A60007">
        <v>103092</v>
      </c>
      <c r="B60007" t="s">
        <v>6064</v>
      </c>
      <c r="C60007">
        <v>88248</v>
      </c>
      <c r="D60007">
        <v>8.1299999999999997E-2</v>
      </c>
    </row>
    <row r="60008" spans="1:4" x14ac:dyDescent="0.2">
      <c r="A60008">
        <v>103092</v>
      </c>
      <c r="B60008" t="s">
        <v>6064</v>
      </c>
      <c r="C60008">
        <v>5930</v>
      </c>
      <c r="D60008">
        <v>7.2499999999999995E-2</v>
      </c>
    </row>
    <row r="60009" spans="1:4" x14ac:dyDescent="0.2">
      <c r="A60009">
        <v>103092</v>
      </c>
      <c r="B60009" t="s">
        <v>6064</v>
      </c>
      <c r="C60009">
        <v>5928</v>
      </c>
      <c r="D60009">
        <v>3.6200000000000003E-2</v>
      </c>
    </row>
    <row r="60010" spans="1:4" x14ac:dyDescent="0.2">
      <c r="A60010">
        <v>103093</v>
      </c>
    </row>
    <row r="60011" spans="1:4" x14ac:dyDescent="0.2">
      <c r="A60011">
        <v>103093</v>
      </c>
      <c r="B60011" t="s">
        <v>6064</v>
      </c>
      <c r="C60011">
        <v>88267</v>
      </c>
      <c r="D60011">
        <v>0.4546</v>
      </c>
    </row>
    <row r="60012" spans="1:4" x14ac:dyDescent="0.2">
      <c r="A60012">
        <v>103093</v>
      </c>
      <c r="B60012" t="s">
        <v>6064</v>
      </c>
      <c r="C60012">
        <v>88248</v>
      </c>
      <c r="D60012">
        <v>0.12479999999999999</v>
      </c>
    </row>
    <row r="60013" spans="1:4" x14ac:dyDescent="0.2">
      <c r="A60013">
        <v>103093</v>
      </c>
      <c r="B60013" t="s">
        <v>6064</v>
      </c>
      <c r="C60013">
        <v>5930</v>
      </c>
      <c r="D60013">
        <v>0.1104</v>
      </c>
    </row>
    <row r="60014" spans="1:4" x14ac:dyDescent="0.2">
      <c r="A60014">
        <v>103093</v>
      </c>
      <c r="B60014" t="s">
        <v>6064</v>
      </c>
      <c r="C60014">
        <v>5928</v>
      </c>
      <c r="D60014">
        <v>5.5199999999999999E-2</v>
      </c>
    </row>
    <row r="60015" spans="1:4" x14ac:dyDescent="0.2">
      <c r="A60015">
        <v>103094</v>
      </c>
    </row>
    <row r="60016" spans="1:4" x14ac:dyDescent="0.2">
      <c r="A60016">
        <v>103094</v>
      </c>
      <c r="B60016" t="s">
        <v>6064</v>
      </c>
      <c r="C60016">
        <v>88267</v>
      </c>
      <c r="D60016">
        <v>0.52610000000000001</v>
      </c>
    </row>
    <row r="60017" spans="1:4" x14ac:dyDescent="0.2">
      <c r="A60017">
        <v>103094</v>
      </c>
      <c r="B60017" t="s">
        <v>6064</v>
      </c>
      <c r="C60017">
        <v>88248</v>
      </c>
      <c r="D60017">
        <v>0.1444</v>
      </c>
    </row>
    <row r="60018" spans="1:4" x14ac:dyDescent="0.2">
      <c r="A60018">
        <v>103094</v>
      </c>
      <c r="B60018" t="s">
        <v>6064</v>
      </c>
      <c r="C60018">
        <v>5930</v>
      </c>
      <c r="D60018">
        <v>0.12590000000000001</v>
      </c>
    </row>
    <row r="60019" spans="1:4" x14ac:dyDescent="0.2">
      <c r="A60019">
        <v>103094</v>
      </c>
      <c r="B60019" t="s">
        <v>6064</v>
      </c>
      <c r="C60019">
        <v>5928</v>
      </c>
      <c r="D60019">
        <v>6.3E-2</v>
      </c>
    </row>
    <row r="60020" spans="1:4" x14ac:dyDescent="0.2">
      <c r="A60020">
        <v>103095</v>
      </c>
    </row>
    <row r="60021" spans="1:4" x14ac:dyDescent="0.2">
      <c r="A60021">
        <v>103095</v>
      </c>
      <c r="B60021" t="s">
        <v>6064</v>
      </c>
      <c r="C60021">
        <v>88267</v>
      </c>
      <c r="D60021">
        <v>0.68459999999999999</v>
      </c>
    </row>
    <row r="60022" spans="1:4" x14ac:dyDescent="0.2">
      <c r="A60022">
        <v>103095</v>
      </c>
      <c r="B60022" t="s">
        <v>6064</v>
      </c>
      <c r="C60022">
        <v>88248</v>
      </c>
      <c r="D60022">
        <v>0.18790000000000001</v>
      </c>
    </row>
    <row r="60023" spans="1:4" x14ac:dyDescent="0.2">
      <c r="A60023">
        <v>103095</v>
      </c>
      <c r="B60023" t="s">
        <v>6064</v>
      </c>
      <c r="C60023">
        <v>5930</v>
      </c>
      <c r="D60023">
        <v>0.1638</v>
      </c>
    </row>
    <row r="60024" spans="1:4" x14ac:dyDescent="0.2">
      <c r="A60024">
        <v>103095</v>
      </c>
      <c r="B60024" t="s">
        <v>6064</v>
      </c>
      <c r="C60024">
        <v>5928</v>
      </c>
      <c r="D60024">
        <v>8.1900000000000001E-2</v>
      </c>
    </row>
    <row r="60025" spans="1:4" x14ac:dyDescent="0.2">
      <c r="A60025">
        <v>103096</v>
      </c>
    </row>
    <row r="60026" spans="1:4" x14ac:dyDescent="0.2">
      <c r="A60026">
        <v>103096</v>
      </c>
      <c r="B60026" t="s">
        <v>6064</v>
      </c>
      <c r="C60026">
        <v>88267</v>
      </c>
      <c r="D60026">
        <v>0.75609999999999999</v>
      </c>
    </row>
    <row r="60027" spans="1:4" x14ac:dyDescent="0.2">
      <c r="A60027">
        <v>103096</v>
      </c>
      <c r="B60027" t="s">
        <v>6064</v>
      </c>
      <c r="C60027">
        <v>88248</v>
      </c>
      <c r="D60027">
        <v>0.20749999999999999</v>
      </c>
    </row>
    <row r="60028" spans="1:4" x14ac:dyDescent="0.2">
      <c r="A60028">
        <v>103096</v>
      </c>
      <c r="B60028" t="s">
        <v>6064</v>
      </c>
      <c r="C60028">
        <v>5930</v>
      </c>
      <c r="D60028">
        <v>0.17929999999999999</v>
      </c>
    </row>
    <row r="60029" spans="1:4" x14ac:dyDescent="0.2">
      <c r="A60029">
        <v>103096</v>
      </c>
      <c r="B60029" t="s">
        <v>6064</v>
      </c>
      <c r="C60029">
        <v>5928</v>
      </c>
      <c r="D60029">
        <v>8.9700000000000002E-2</v>
      </c>
    </row>
    <row r="60030" spans="1:4" x14ac:dyDescent="0.2">
      <c r="A60030">
        <v>103097</v>
      </c>
    </row>
    <row r="60031" spans="1:4" x14ac:dyDescent="0.2">
      <c r="A60031">
        <v>103097</v>
      </c>
      <c r="B60031" t="s">
        <v>6064</v>
      </c>
      <c r="C60031">
        <v>88267</v>
      </c>
      <c r="D60031">
        <v>0.91459999999999997</v>
      </c>
    </row>
    <row r="60032" spans="1:4" x14ac:dyDescent="0.2">
      <c r="A60032">
        <v>103097</v>
      </c>
      <c r="B60032" t="s">
        <v>6064</v>
      </c>
      <c r="C60032">
        <v>88248</v>
      </c>
      <c r="D60032">
        <v>0.25109999999999999</v>
      </c>
    </row>
    <row r="60033" spans="1:4" x14ac:dyDescent="0.2">
      <c r="A60033">
        <v>103097</v>
      </c>
      <c r="B60033" t="s">
        <v>6064</v>
      </c>
      <c r="C60033">
        <v>5930</v>
      </c>
      <c r="D60033">
        <v>0.21729999999999999</v>
      </c>
    </row>
    <row r="60034" spans="1:4" x14ac:dyDescent="0.2">
      <c r="A60034">
        <v>103097</v>
      </c>
      <c r="B60034" t="s">
        <v>6064</v>
      </c>
      <c r="C60034">
        <v>5928</v>
      </c>
      <c r="D60034">
        <v>0.1086</v>
      </c>
    </row>
    <row r="60035" spans="1:4" x14ac:dyDescent="0.2">
      <c r="A60035">
        <v>103098</v>
      </c>
    </row>
    <row r="60036" spans="1:4" x14ac:dyDescent="0.2">
      <c r="A60036">
        <v>103098</v>
      </c>
      <c r="B60036" t="s">
        <v>6064</v>
      </c>
      <c r="C60036">
        <v>88267</v>
      </c>
      <c r="D60036">
        <v>0.98599999999999999</v>
      </c>
    </row>
    <row r="60037" spans="1:4" x14ac:dyDescent="0.2">
      <c r="A60037">
        <v>103098</v>
      </c>
      <c r="B60037" t="s">
        <v>6064</v>
      </c>
      <c r="C60037">
        <v>88248</v>
      </c>
      <c r="D60037">
        <v>0.2707</v>
      </c>
    </row>
    <row r="60038" spans="1:4" x14ac:dyDescent="0.2">
      <c r="A60038">
        <v>103098</v>
      </c>
      <c r="B60038" t="s">
        <v>6064</v>
      </c>
      <c r="C60038">
        <v>5930</v>
      </c>
      <c r="D60038">
        <v>0.23269999999999999</v>
      </c>
    </row>
    <row r="60039" spans="1:4" x14ac:dyDescent="0.2">
      <c r="A60039">
        <v>103098</v>
      </c>
      <c r="B60039" t="s">
        <v>6064</v>
      </c>
      <c r="C60039">
        <v>5928</v>
      </c>
      <c r="D60039">
        <v>0.1164</v>
      </c>
    </row>
    <row r="60040" spans="1:4" x14ac:dyDescent="0.2">
      <c r="A60040">
        <v>103099</v>
      </c>
    </row>
    <row r="60041" spans="1:4" x14ac:dyDescent="0.2">
      <c r="A60041">
        <v>103099</v>
      </c>
      <c r="B60041" t="s">
        <v>6064</v>
      </c>
      <c r="C60041">
        <v>88267</v>
      </c>
      <c r="D60041">
        <v>1.1289</v>
      </c>
    </row>
    <row r="60042" spans="1:4" x14ac:dyDescent="0.2">
      <c r="A60042">
        <v>103099</v>
      </c>
      <c r="B60042" t="s">
        <v>6064</v>
      </c>
      <c r="C60042">
        <v>88248</v>
      </c>
      <c r="D60042">
        <v>0.30990000000000001</v>
      </c>
    </row>
    <row r="60043" spans="1:4" x14ac:dyDescent="0.2">
      <c r="A60043">
        <v>103099</v>
      </c>
      <c r="B60043" t="s">
        <v>6064</v>
      </c>
      <c r="C60043">
        <v>5930</v>
      </c>
      <c r="D60043">
        <v>0.26369999999999999</v>
      </c>
    </row>
    <row r="60044" spans="1:4" x14ac:dyDescent="0.2">
      <c r="A60044">
        <v>103099</v>
      </c>
      <c r="B60044" t="s">
        <v>6064</v>
      </c>
      <c r="C60044">
        <v>5928</v>
      </c>
      <c r="D60044">
        <v>0.1318</v>
      </c>
    </row>
    <row r="60045" spans="1:4" x14ac:dyDescent="0.2">
      <c r="A60045">
        <v>103100</v>
      </c>
    </row>
    <row r="60046" spans="1:4" x14ac:dyDescent="0.2">
      <c r="A60046">
        <v>103100</v>
      </c>
      <c r="B60046" t="s">
        <v>6064</v>
      </c>
      <c r="C60046">
        <v>88267</v>
      </c>
      <c r="D60046">
        <v>1.2142999999999999</v>
      </c>
    </row>
    <row r="60047" spans="1:4" x14ac:dyDescent="0.2">
      <c r="A60047">
        <v>103100</v>
      </c>
      <c r="B60047" t="s">
        <v>6064</v>
      </c>
      <c r="C60047">
        <v>88248</v>
      </c>
      <c r="D60047">
        <v>0.33329999999999999</v>
      </c>
    </row>
    <row r="60048" spans="1:4" x14ac:dyDescent="0.2">
      <c r="A60048">
        <v>103100</v>
      </c>
      <c r="B60048" t="s">
        <v>6064</v>
      </c>
      <c r="C60048">
        <v>5930</v>
      </c>
      <c r="D60048">
        <v>0.27979999999999999</v>
      </c>
    </row>
    <row r="60049" spans="1:4" x14ac:dyDescent="0.2">
      <c r="A60049">
        <v>103100</v>
      </c>
      <c r="B60049" t="s">
        <v>6064</v>
      </c>
      <c r="C60049">
        <v>5928</v>
      </c>
      <c r="D60049">
        <v>0.1399</v>
      </c>
    </row>
    <row r="60050" spans="1:4" x14ac:dyDescent="0.2">
      <c r="A60050">
        <v>103089</v>
      </c>
    </row>
    <row r="60051" spans="1:4" x14ac:dyDescent="0.2">
      <c r="A60051">
        <v>103089</v>
      </c>
      <c r="B60051" t="s">
        <v>6064</v>
      </c>
      <c r="C60051">
        <v>88267</v>
      </c>
      <c r="D60051">
        <v>0.12470000000000001</v>
      </c>
    </row>
    <row r="60052" spans="1:4" x14ac:dyDescent="0.2">
      <c r="A60052">
        <v>103089</v>
      </c>
      <c r="B60052" t="s">
        <v>6064</v>
      </c>
      <c r="C60052">
        <v>88248</v>
      </c>
      <c r="D60052">
        <v>3.4200000000000001E-2</v>
      </c>
    </row>
    <row r="60053" spans="1:4" x14ac:dyDescent="0.2">
      <c r="A60053">
        <v>103089</v>
      </c>
      <c r="B60053" t="s">
        <v>6064</v>
      </c>
      <c r="C60053">
        <v>5930</v>
      </c>
      <c r="D60053">
        <v>3.5400000000000001E-2</v>
      </c>
    </row>
    <row r="60054" spans="1:4" x14ac:dyDescent="0.2">
      <c r="A60054">
        <v>103089</v>
      </c>
      <c r="B60054" t="s">
        <v>6064</v>
      </c>
      <c r="C60054">
        <v>5928</v>
      </c>
      <c r="D60054">
        <v>1.77E-2</v>
      </c>
    </row>
    <row r="60055" spans="1:4" x14ac:dyDescent="0.2">
      <c r="A60055">
        <v>103101</v>
      </c>
    </row>
    <row r="60056" spans="1:4" x14ac:dyDescent="0.2">
      <c r="A60056">
        <v>103101</v>
      </c>
      <c r="B60056" t="s">
        <v>6064</v>
      </c>
      <c r="C60056">
        <v>88267</v>
      </c>
      <c r="D60056">
        <v>1.3434999999999999</v>
      </c>
    </row>
    <row r="60057" spans="1:4" x14ac:dyDescent="0.2">
      <c r="A60057">
        <v>103101</v>
      </c>
      <c r="B60057" t="s">
        <v>6064</v>
      </c>
      <c r="C60057">
        <v>88248</v>
      </c>
      <c r="D60057">
        <v>0.36880000000000002</v>
      </c>
    </row>
    <row r="60058" spans="1:4" x14ac:dyDescent="0.2">
      <c r="A60058">
        <v>103101</v>
      </c>
      <c r="B60058" t="s">
        <v>6064</v>
      </c>
      <c r="C60058">
        <v>5930</v>
      </c>
      <c r="D60058">
        <v>0.30719999999999997</v>
      </c>
    </row>
    <row r="60059" spans="1:4" x14ac:dyDescent="0.2">
      <c r="A60059">
        <v>103101</v>
      </c>
      <c r="B60059" t="s">
        <v>6064</v>
      </c>
      <c r="C60059">
        <v>5928</v>
      </c>
      <c r="D60059">
        <v>0.15359999999999999</v>
      </c>
    </row>
    <row r="60060" spans="1:4" x14ac:dyDescent="0.2">
      <c r="A60060">
        <v>103102</v>
      </c>
    </row>
    <row r="60061" spans="1:4" x14ac:dyDescent="0.2">
      <c r="A60061">
        <v>103102</v>
      </c>
      <c r="B60061" t="s">
        <v>6064</v>
      </c>
      <c r="C60061">
        <v>88267</v>
      </c>
      <c r="D60061">
        <v>1.5469999999999999</v>
      </c>
    </row>
    <row r="60062" spans="1:4" x14ac:dyDescent="0.2">
      <c r="A60062">
        <v>103102</v>
      </c>
      <c r="B60062" t="s">
        <v>6064</v>
      </c>
      <c r="C60062">
        <v>88248</v>
      </c>
      <c r="D60062">
        <v>0.42470000000000002</v>
      </c>
    </row>
    <row r="60063" spans="1:4" x14ac:dyDescent="0.2">
      <c r="A60063">
        <v>103102</v>
      </c>
      <c r="B60063" t="s">
        <v>6064</v>
      </c>
      <c r="C60063">
        <v>5930</v>
      </c>
      <c r="D60063">
        <v>0.3538</v>
      </c>
    </row>
    <row r="60064" spans="1:4" x14ac:dyDescent="0.2">
      <c r="A60064">
        <v>103102</v>
      </c>
      <c r="B60064" t="s">
        <v>6064</v>
      </c>
      <c r="C60064">
        <v>5928</v>
      </c>
      <c r="D60064">
        <v>0.1769</v>
      </c>
    </row>
    <row r="60065" spans="1:4" x14ac:dyDescent="0.2">
      <c r="A60065">
        <v>101112</v>
      </c>
    </row>
    <row r="60066" spans="1:4" x14ac:dyDescent="0.2">
      <c r="A60066">
        <v>101112</v>
      </c>
      <c r="B60066" t="s">
        <v>6064</v>
      </c>
      <c r="C60066">
        <v>100973</v>
      </c>
      <c r="D60066">
        <v>1.25</v>
      </c>
    </row>
    <row r="60067" spans="1:4" x14ac:dyDescent="0.2">
      <c r="A60067">
        <v>101112</v>
      </c>
      <c r="B60067" t="s">
        <v>6064</v>
      </c>
      <c r="C60067">
        <v>100206</v>
      </c>
      <c r="D60067">
        <v>3.7499999999999999E-2</v>
      </c>
    </row>
    <row r="60068" spans="1:4" x14ac:dyDescent="0.2">
      <c r="A60068">
        <v>101112</v>
      </c>
      <c r="B60068" t="s">
        <v>6064</v>
      </c>
      <c r="C60068">
        <v>97913</v>
      </c>
      <c r="D60068">
        <v>0.375</v>
      </c>
    </row>
    <row r="60069" spans="1:4" x14ac:dyDescent="0.2">
      <c r="A60069">
        <v>101112</v>
      </c>
      <c r="B60069" t="s">
        <v>6064</v>
      </c>
      <c r="C60069">
        <v>94971</v>
      </c>
      <c r="D60069">
        <v>1.24</v>
      </c>
    </row>
    <row r="60070" spans="1:4" x14ac:dyDescent="0.2">
      <c r="A60070">
        <v>101112</v>
      </c>
      <c r="B60070" t="s">
        <v>6064</v>
      </c>
      <c r="C60070">
        <v>90778</v>
      </c>
      <c r="D60070">
        <v>0.39600000000000002</v>
      </c>
    </row>
    <row r="60071" spans="1:4" x14ac:dyDescent="0.2">
      <c r="A60071">
        <v>101112</v>
      </c>
      <c r="B60071" t="s">
        <v>6064</v>
      </c>
      <c r="C60071">
        <v>90776</v>
      </c>
      <c r="D60071">
        <v>1.1879999999999999</v>
      </c>
    </row>
    <row r="60072" spans="1:4" x14ac:dyDescent="0.2">
      <c r="A60072">
        <v>101112</v>
      </c>
      <c r="B60072" t="s">
        <v>6064</v>
      </c>
      <c r="C60072">
        <v>88316</v>
      </c>
      <c r="D60072">
        <v>1.542</v>
      </c>
    </row>
    <row r="60073" spans="1:4" x14ac:dyDescent="0.2">
      <c r="A60073">
        <v>101112</v>
      </c>
      <c r="B60073" t="s">
        <v>6064</v>
      </c>
      <c r="C60073">
        <v>88313</v>
      </c>
      <c r="D60073">
        <v>4.7530000000000001</v>
      </c>
    </row>
    <row r="60074" spans="1:4" x14ac:dyDescent="0.2">
      <c r="A60074">
        <v>101112</v>
      </c>
      <c r="B60074" t="s">
        <v>6064</v>
      </c>
      <c r="C60074">
        <v>88309</v>
      </c>
      <c r="D60074">
        <v>0.61699999999999999</v>
      </c>
    </row>
    <row r="60075" spans="1:4" x14ac:dyDescent="0.2">
      <c r="A60075">
        <v>101113</v>
      </c>
    </row>
    <row r="60076" spans="1:4" x14ac:dyDescent="0.2">
      <c r="A60076">
        <v>101113</v>
      </c>
      <c r="B60076" t="s">
        <v>6064</v>
      </c>
      <c r="C60076">
        <v>100973</v>
      </c>
      <c r="D60076">
        <v>1.25</v>
      </c>
    </row>
    <row r="60077" spans="1:4" x14ac:dyDescent="0.2">
      <c r="A60077">
        <v>101113</v>
      </c>
      <c r="B60077" t="s">
        <v>6064</v>
      </c>
      <c r="C60077">
        <v>100206</v>
      </c>
      <c r="D60077">
        <v>3.7499999999999999E-2</v>
      </c>
    </row>
    <row r="60078" spans="1:4" x14ac:dyDescent="0.2">
      <c r="A60078">
        <v>101113</v>
      </c>
      <c r="B60078" t="s">
        <v>6064</v>
      </c>
      <c r="C60078">
        <v>97913</v>
      </c>
      <c r="D60078">
        <v>0.375</v>
      </c>
    </row>
    <row r="60079" spans="1:4" x14ac:dyDescent="0.2">
      <c r="A60079">
        <v>101113</v>
      </c>
      <c r="B60079" t="s">
        <v>6064</v>
      </c>
      <c r="C60079">
        <v>90778</v>
      </c>
      <c r="D60079">
        <v>0.39600000000000002</v>
      </c>
    </row>
    <row r="60080" spans="1:4" x14ac:dyDescent="0.2">
      <c r="A60080">
        <v>101113</v>
      </c>
      <c r="B60080" t="s">
        <v>6064</v>
      </c>
      <c r="C60080">
        <v>90776</v>
      </c>
      <c r="D60080">
        <v>1.1879999999999999</v>
      </c>
    </row>
    <row r="60081" spans="1:4" x14ac:dyDescent="0.2">
      <c r="A60081">
        <v>101113</v>
      </c>
      <c r="B60081" t="s">
        <v>6064</v>
      </c>
      <c r="C60081">
        <v>88316</v>
      </c>
      <c r="D60081">
        <v>0.56499999999999995</v>
      </c>
    </row>
    <row r="60082" spans="1:4" x14ac:dyDescent="0.2">
      <c r="A60082">
        <v>101113</v>
      </c>
      <c r="B60082" t="s">
        <v>6064</v>
      </c>
      <c r="C60082">
        <v>88313</v>
      </c>
      <c r="D60082">
        <v>4.7530000000000001</v>
      </c>
    </row>
    <row r="60083" spans="1:4" x14ac:dyDescent="0.2">
      <c r="A60083">
        <v>101113</v>
      </c>
      <c r="B60083" t="s">
        <v>6064</v>
      </c>
      <c r="C60083">
        <v>88309</v>
      </c>
      <c r="D60083">
        <v>0.377</v>
      </c>
    </row>
    <row r="60084" spans="1:4" x14ac:dyDescent="0.2">
      <c r="A60084">
        <v>101113</v>
      </c>
      <c r="B60084" t="s">
        <v>80</v>
      </c>
      <c r="C60084">
        <v>38405</v>
      </c>
      <c r="D60084">
        <v>1.24</v>
      </c>
    </row>
    <row r="60085" spans="1:4" x14ac:dyDescent="0.2">
      <c r="A60085">
        <v>101098</v>
      </c>
    </row>
    <row r="60086" spans="1:4" x14ac:dyDescent="0.2">
      <c r="A60086">
        <v>101098</v>
      </c>
      <c r="B60086" t="s">
        <v>6064</v>
      </c>
      <c r="C60086">
        <v>100973</v>
      </c>
      <c r="D60086">
        <v>1.25</v>
      </c>
    </row>
    <row r="60087" spans="1:4" x14ac:dyDescent="0.2">
      <c r="A60087">
        <v>101098</v>
      </c>
      <c r="B60087" t="s">
        <v>6064</v>
      </c>
      <c r="C60087">
        <v>100206</v>
      </c>
      <c r="D60087">
        <v>3.7499999999999999E-2</v>
      </c>
    </row>
    <row r="60088" spans="1:4" x14ac:dyDescent="0.2">
      <c r="A60088">
        <v>101098</v>
      </c>
      <c r="B60088" t="s">
        <v>6064</v>
      </c>
      <c r="C60088">
        <v>97913</v>
      </c>
      <c r="D60088">
        <v>0.375</v>
      </c>
    </row>
    <row r="60089" spans="1:4" x14ac:dyDescent="0.2">
      <c r="A60089">
        <v>101098</v>
      </c>
      <c r="B60089" t="s">
        <v>6064</v>
      </c>
      <c r="C60089">
        <v>95580</v>
      </c>
      <c r="D60089">
        <v>13.186999999999999</v>
      </c>
    </row>
    <row r="60090" spans="1:4" x14ac:dyDescent="0.2">
      <c r="A60090">
        <v>101098</v>
      </c>
      <c r="B60090" t="s">
        <v>6064</v>
      </c>
      <c r="C60090">
        <v>95576</v>
      </c>
      <c r="D60090">
        <v>1.798</v>
      </c>
    </row>
    <row r="60091" spans="1:4" x14ac:dyDescent="0.2">
      <c r="A60091">
        <v>101098</v>
      </c>
      <c r="B60091" t="s">
        <v>6064</v>
      </c>
      <c r="C60091">
        <v>94971</v>
      </c>
      <c r="D60091">
        <v>1.17</v>
      </c>
    </row>
    <row r="60092" spans="1:4" x14ac:dyDescent="0.2">
      <c r="A60092">
        <v>101098</v>
      </c>
      <c r="B60092" t="s">
        <v>6064</v>
      </c>
      <c r="C60092">
        <v>90778</v>
      </c>
      <c r="D60092">
        <v>0.56999999999999995</v>
      </c>
    </row>
    <row r="60093" spans="1:4" x14ac:dyDescent="0.2">
      <c r="A60093">
        <v>101098</v>
      </c>
      <c r="B60093" t="s">
        <v>6064</v>
      </c>
      <c r="C60093">
        <v>90776</v>
      </c>
      <c r="D60093">
        <v>1.7110000000000001</v>
      </c>
    </row>
    <row r="60094" spans="1:4" x14ac:dyDescent="0.2">
      <c r="A60094">
        <v>101098</v>
      </c>
      <c r="B60094" t="s">
        <v>6064</v>
      </c>
      <c r="C60094">
        <v>88316</v>
      </c>
      <c r="D60094">
        <v>1.2849999999999999</v>
      </c>
    </row>
    <row r="60095" spans="1:4" x14ac:dyDescent="0.2">
      <c r="A60095">
        <v>101098</v>
      </c>
      <c r="B60095" t="s">
        <v>6064</v>
      </c>
      <c r="C60095">
        <v>88313</v>
      </c>
      <c r="D60095">
        <v>6.8440000000000003</v>
      </c>
    </row>
    <row r="60096" spans="1:4" x14ac:dyDescent="0.2">
      <c r="A60096">
        <v>101098</v>
      </c>
      <c r="B60096" t="s">
        <v>6064</v>
      </c>
      <c r="C60096">
        <v>88309</v>
      </c>
      <c r="D60096">
        <v>0.52100000000000002</v>
      </c>
    </row>
    <row r="60097" spans="1:4" x14ac:dyDescent="0.2">
      <c r="A60097">
        <v>101106</v>
      </c>
    </row>
    <row r="60098" spans="1:4" x14ac:dyDescent="0.2">
      <c r="A60098">
        <v>101106</v>
      </c>
      <c r="B60098" t="s">
        <v>6064</v>
      </c>
      <c r="C60098">
        <v>100973</v>
      </c>
      <c r="D60098">
        <v>1.25</v>
      </c>
    </row>
    <row r="60099" spans="1:4" x14ac:dyDescent="0.2">
      <c r="A60099">
        <v>101106</v>
      </c>
      <c r="B60099" t="s">
        <v>6064</v>
      </c>
      <c r="C60099">
        <v>100206</v>
      </c>
      <c r="D60099">
        <v>3.7499999999999999E-2</v>
      </c>
    </row>
    <row r="60100" spans="1:4" x14ac:dyDescent="0.2">
      <c r="A60100">
        <v>101106</v>
      </c>
      <c r="B60100" t="s">
        <v>6064</v>
      </c>
      <c r="C60100">
        <v>97913</v>
      </c>
      <c r="D60100">
        <v>0.375</v>
      </c>
    </row>
    <row r="60101" spans="1:4" x14ac:dyDescent="0.2">
      <c r="A60101">
        <v>101106</v>
      </c>
      <c r="B60101" t="s">
        <v>6064</v>
      </c>
      <c r="C60101">
        <v>95580</v>
      </c>
      <c r="D60101">
        <v>13.186999999999999</v>
      </c>
    </row>
    <row r="60102" spans="1:4" x14ac:dyDescent="0.2">
      <c r="A60102">
        <v>101106</v>
      </c>
      <c r="B60102" t="s">
        <v>6064</v>
      </c>
      <c r="C60102">
        <v>95576</v>
      </c>
      <c r="D60102">
        <v>1.798</v>
      </c>
    </row>
    <row r="60103" spans="1:4" x14ac:dyDescent="0.2">
      <c r="A60103">
        <v>101106</v>
      </c>
      <c r="B60103" t="s">
        <v>6064</v>
      </c>
      <c r="C60103">
        <v>90778</v>
      </c>
      <c r="D60103">
        <v>0.56999999999999995</v>
      </c>
    </row>
    <row r="60104" spans="1:4" x14ac:dyDescent="0.2">
      <c r="A60104">
        <v>101106</v>
      </c>
      <c r="B60104" t="s">
        <v>6064</v>
      </c>
      <c r="C60104">
        <v>90776</v>
      </c>
      <c r="D60104">
        <v>1.7110000000000001</v>
      </c>
    </row>
    <row r="60105" spans="1:4" x14ac:dyDescent="0.2">
      <c r="A60105">
        <v>101106</v>
      </c>
      <c r="B60105" t="s">
        <v>6064</v>
      </c>
      <c r="C60105">
        <v>88316</v>
      </c>
      <c r="D60105">
        <v>0.315</v>
      </c>
    </row>
    <row r="60106" spans="1:4" x14ac:dyDescent="0.2">
      <c r="A60106">
        <v>101106</v>
      </c>
      <c r="B60106" t="s">
        <v>6064</v>
      </c>
      <c r="C60106">
        <v>88313</v>
      </c>
      <c r="D60106">
        <v>6.8440000000000003</v>
      </c>
    </row>
    <row r="60107" spans="1:4" x14ac:dyDescent="0.2">
      <c r="A60107">
        <v>101106</v>
      </c>
      <c r="B60107" t="s">
        <v>6064</v>
      </c>
      <c r="C60107">
        <v>88309</v>
      </c>
      <c r="D60107">
        <v>0.21</v>
      </c>
    </row>
    <row r="60108" spans="1:4" x14ac:dyDescent="0.2">
      <c r="A60108">
        <v>101106</v>
      </c>
      <c r="B60108" t="s">
        <v>80</v>
      </c>
      <c r="C60108">
        <v>38405</v>
      </c>
      <c r="D60108">
        <v>1.17</v>
      </c>
    </row>
    <row r="60109" spans="1:4" x14ac:dyDescent="0.2">
      <c r="A60109">
        <v>101102</v>
      </c>
    </row>
    <row r="60110" spans="1:4" x14ac:dyDescent="0.2">
      <c r="A60110">
        <v>101102</v>
      </c>
      <c r="B60110" t="s">
        <v>6064</v>
      </c>
      <c r="C60110">
        <v>100973</v>
      </c>
      <c r="D60110">
        <v>1.25</v>
      </c>
    </row>
    <row r="60111" spans="1:4" x14ac:dyDescent="0.2">
      <c r="A60111">
        <v>101102</v>
      </c>
      <c r="B60111" t="s">
        <v>6064</v>
      </c>
      <c r="C60111">
        <v>97913</v>
      </c>
      <c r="D60111">
        <v>0.375</v>
      </c>
    </row>
    <row r="60112" spans="1:4" x14ac:dyDescent="0.2">
      <c r="A60112">
        <v>101102</v>
      </c>
      <c r="B60112" t="s">
        <v>6064</v>
      </c>
      <c r="C60112">
        <v>95580</v>
      </c>
      <c r="D60112">
        <v>13.186999999999999</v>
      </c>
    </row>
    <row r="60113" spans="1:4" x14ac:dyDescent="0.2">
      <c r="A60113">
        <v>101102</v>
      </c>
      <c r="B60113" t="s">
        <v>6064</v>
      </c>
      <c r="C60113">
        <v>95576</v>
      </c>
      <c r="D60113">
        <v>1.798</v>
      </c>
    </row>
    <row r="60114" spans="1:4" x14ac:dyDescent="0.2">
      <c r="A60114">
        <v>101102</v>
      </c>
      <c r="B60114" t="s">
        <v>6064</v>
      </c>
      <c r="C60114">
        <v>94971</v>
      </c>
      <c r="D60114">
        <v>1.17</v>
      </c>
    </row>
    <row r="60115" spans="1:4" x14ac:dyDescent="0.2">
      <c r="A60115">
        <v>101102</v>
      </c>
      <c r="B60115" t="s">
        <v>6064</v>
      </c>
      <c r="C60115">
        <v>90778</v>
      </c>
      <c r="D60115">
        <v>0.122</v>
      </c>
    </row>
    <row r="60116" spans="1:4" x14ac:dyDescent="0.2">
      <c r="A60116">
        <v>101102</v>
      </c>
      <c r="B60116" t="s">
        <v>6064</v>
      </c>
      <c r="C60116">
        <v>90776</v>
      </c>
      <c r="D60116">
        <v>0.36499999999999999</v>
      </c>
    </row>
    <row r="60117" spans="1:4" x14ac:dyDescent="0.2">
      <c r="A60117">
        <v>101102</v>
      </c>
      <c r="B60117" t="s">
        <v>6064</v>
      </c>
      <c r="C60117">
        <v>90681</v>
      </c>
      <c r="D60117">
        <v>0.183</v>
      </c>
    </row>
    <row r="60118" spans="1:4" x14ac:dyDescent="0.2">
      <c r="A60118">
        <v>101102</v>
      </c>
      <c r="B60118" t="s">
        <v>6064</v>
      </c>
      <c r="C60118">
        <v>90680</v>
      </c>
      <c r="D60118">
        <v>0.121</v>
      </c>
    </row>
    <row r="60119" spans="1:4" x14ac:dyDescent="0.2">
      <c r="A60119">
        <v>101102</v>
      </c>
      <c r="B60119" t="s">
        <v>6064</v>
      </c>
      <c r="C60119">
        <v>88316</v>
      </c>
      <c r="D60119">
        <v>1.2849999999999999</v>
      </c>
    </row>
    <row r="60120" spans="1:4" x14ac:dyDescent="0.2">
      <c r="A60120">
        <v>101102</v>
      </c>
      <c r="B60120" t="s">
        <v>6064</v>
      </c>
      <c r="C60120">
        <v>88309</v>
      </c>
      <c r="D60120">
        <v>0.52100000000000002</v>
      </c>
    </row>
    <row r="60121" spans="1:4" x14ac:dyDescent="0.2">
      <c r="A60121">
        <v>101110</v>
      </c>
    </row>
    <row r="60122" spans="1:4" x14ac:dyDescent="0.2">
      <c r="A60122">
        <v>101110</v>
      </c>
      <c r="B60122" t="s">
        <v>6064</v>
      </c>
      <c r="C60122">
        <v>100973</v>
      </c>
      <c r="D60122">
        <v>1.25</v>
      </c>
    </row>
    <row r="60123" spans="1:4" x14ac:dyDescent="0.2">
      <c r="A60123">
        <v>101110</v>
      </c>
      <c r="B60123" t="s">
        <v>6064</v>
      </c>
      <c r="C60123">
        <v>97913</v>
      </c>
      <c r="D60123">
        <v>0.375</v>
      </c>
    </row>
    <row r="60124" spans="1:4" x14ac:dyDescent="0.2">
      <c r="A60124">
        <v>101110</v>
      </c>
      <c r="B60124" t="s">
        <v>6064</v>
      </c>
      <c r="C60124">
        <v>95580</v>
      </c>
      <c r="D60124">
        <v>13.186999999999999</v>
      </c>
    </row>
    <row r="60125" spans="1:4" x14ac:dyDescent="0.2">
      <c r="A60125">
        <v>101110</v>
      </c>
      <c r="B60125" t="s">
        <v>6064</v>
      </c>
      <c r="C60125">
        <v>95576</v>
      </c>
      <c r="D60125">
        <v>1.798</v>
      </c>
    </row>
    <row r="60126" spans="1:4" x14ac:dyDescent="0.2">
      <c r="A60126">
        <v>101110</v>
      </c>
      <c r="B60126" t="s">
        <v>6064</v>
      </c>
      <c r="C60126">
        <v>90778</v>
      </c>
      <c r="D60126">
        <v>0.10100000000000001</v>
      </c>
    </row>
    <row r="60127" spans="1:4" x14ac:dyDescent="0.2">
      <c r="A60127">
        <v>101110</v>
      </c>
      <c r="B60127" t="s">
        <v>6064</v>
      </c>
      <c r="C60127">
        <v>90776</v>
      </c>
      <c r="D60127">
        <v>0.30299999999999999</v>
      </c>
    </row>
    <row r="60128" spans="1:4" x14ac:dyDescent="0.2">
      <c r="A60128">
        <v>101110</v>
      </c>
      <c r="B60128" t="s">
        <v>6064</v>
      </c>
      <c r="C60128">
        <v>90681</v>
      </c>
      <c r="D60128">
        <v>0.183</v>
      </c>
    </row>
    <row r="60129" spans="1:4" x14ac:dyDescent="0.2">
      <c r="A60129">
        <v>101110</v>
      </c>
      <c r="B60129" t="s">
        <v>6064</v>
      </c>
      <c r="C60129">
        <v>90680</v>
      </c>
      <c r="D60129">
        <v>0.121</v>
      </c>
    </row>
    <row r="60130" spans="1:4" x14ac:dyDescent="0.2">
      <c r="A60130">
        <v>101110</v>
      </c>
      <c r="B60130" t="s">
        <v>6064</v>
      </c>
      <c r="C60130">
        <v>88316</v>
      </c>
      <c r="D60130">
        <v>0.315</v>
      </c>
    </row>
    <row r="60131" spans="1:4" x14ac:dyDescent="0.2">
      <c r="A60131">
        <v>101110</v>
      </c>
      <c r="B60131" t="s">
        <v>6064</v>
      </c>
      <c r="C60131">
        <v>88309</v>
      </c>
      <c r="D60131">
        <v>0.21</v>
      </c>
    </row>
    <row r="60132" spans="1:4" x14ac:dyDescent="0.2">
      <c r="A60132">
        <v>101110</v>
      </c>
      <c r="B60132" t="s">
        <v>80</v>
      </c>
      <c r="C60132">
        <v>38405</v>
      </c>
      <c r="D60132">
        <v>1.17</v>
      </c>
    </row>
    <row r="60133" spans="1:4" x14ac:dyDescent="0.2">
      <c r="A60133">
        <v>101099</v>
      </c>
    </row>
    <row r="60134" spans="1:4" x14ac:dyDescent="0.2">
      <c r="A60134">
        <v>101099</v>
      </c>
      <c r="B60134" t="s">
        <v>6064</v>
      </c>
      <c r="C60134">
        <v>100973</v>
      </c>
      <c r="D60134">
        <v>1.25</v>
      </c>
    </row>
    <row r="60135" spans="1:4" x14ac:dyDescent="0.2">
      <c r="A60135">
        <v>101099</v>
      </c>
      <c r="B60135" t="s">
        <v>6064</v>
      </c>
      <c r="C60135">
        <v>100206</v>
      </c>
      <c r="D60135">
        <v>3.7499999999999999E-2</v>
      </c>
    </row>
    <row r="60136" spans="1:4" x14ac:dyDescent="0.2">
      <c r="A60136">
        <v>101099</v>
      </c>
      <c r="B60136" t="s">
        <v>6064</v>
      </c>
      <c r="C60136">
        <v>97913</v>
      </c>
      <c r="D60136">
        <v>0.375</v>
      </c>
    </row>
    <row r="60137" spans="1:4" x14ac:dyDescent="0.2">
      <c r="A60137">
        <v>101099</v>
      </c>
      <c r="B60137" t="s">
        <v>6064</v>
      </c>
      <c r="C60137">
        <v>95580</v>
      </c>
      <c r="D60137">
        <v>11.773999999999999</v>
      </c>
    </row>
    <row r="60138" spans="1:4" x14ac:dyDescent="0.2">
      <c r="A60138">
        <v>101099</v>
      </c>
      <c r="B60138" t="s">
        <v>6064</v>
      </c>
      <c r="C60138">
        <v>95576</v>
      </c>
      <c r="D60138">
        <v>1.4830000000000001</v>
      </c>
    </row>
    <row r="60139" spans="1:4" x14ac:dyDescent="0.2">
      <c r="A60139">
        <v>101099</v>
      </c>
      <c r="B60139" t="s">
        <v>6064</v>
      </c>
      <c r="C60139">
        <v>94971</v>
      </c>
      <c r="D60139">
        <v>1.1299999999999999</v>
      </c>
    </row>
    <row r="60140" spans="1:4" x14ac:dyDescent="0.2">
      <c r="A60140">
        <v>101099</v>
      </c>
      <c r="B60140" t="s">
        <v>6064</v>
      </c>
      <c r="C60140">
        <v>90778</v>
      </c>
      <c r="D60140">
        <v>0.47099999999999997</v>
      </c>
    </row>
    <row r="60141" spans="1:4" x14ac:dyDescent="0.2">
      <c r="A60141">
        <v>101099</v>
      </c>
      <c r="B60141" t="s">
        <v>6064</v>
      </c>
      <c r="C60141">
        <v>90776</v>
      </c>
      <c r="D60141">
        <v>1.4119999999999999</v>
      </c>
    </row>
    <row r="60142" spans="1:4" x14ac:dyDescent="0.2">
      <c r="A60142">
        <v>101099</v>
      </c>
      <c r="B60142" t="s">
        <v>6064</v>
      </c>
      <c r="C60142">
        <v>88316</v>
      </c>
      <c r="D60142">
        <v>1.1679999999999999</v>
      </c>
    </row>
    <row r="60143" spans="1:4" x14ac:dyDescent="0.2">
      <c r="A60143">
        <v>101099</v>
      </c>
      <c r="B60143" t="s">
        <v>6064</v>
      </c>
      <c r="C60143">
        <v>88313</v>
      </c>
      <c r="D60143">
        <v>5.65</v>
      </c>
    </row>
    <row r="60144" spans="1:4" x14ac:dyDescent="0.2">
      <c r="A60144">
        <v>101099</v>
      </c>
      <c r="B60144" t="s">
        <v>6064</v>
      </c>
      <c r="C60144">
        <v>88309</v>
      </c>
      <c r="D60144">
        <v>0.47299999999999998</v>
      </c>
    </row>
    <row r="60145" spans="1:4" x14ac:dyDescent="0.2">
      <c r="A60145">
        <v>101107</v>
      </c>
    </row>
    <row r="60146" spans="1:4" x14ac:dyDescent="0.2">
      <c r="A60146">
        <v>101107</v>
      </c>
      <c r="B60146" t="s">
        <v>6064</v>
      </c>
      <c r="C60146">
        <v>100973</v>
      </c>
      <c r="D60146">
        <v>1.25</v>
      </c>
    </row>
    <row r="60147" spans="1:4" x14ac:dyDescent="0.2">
      <c r="A60147">
        <v>101107</v>
      </c>
      <c r="B60147" t="s">
        <v>6064</v>
      </c>
      <c r="C60147">
        <v>100206</v>
      </c>
      <c r="D60147">
        <v>3.7499999999999999E-2</v>
      </c>
    </row>
    <row r="60148" spans="1:4" x14ac:dyDescent="0.2">
      <c r="A60148">
        <v>101107</v>
      </c>
      <c r="B60148" t="s">
        <v>6064</v>
      </c>
      <c r="C60148">
        <v>97913</v>
      </c>
      <c r="D60148">
        <v>0.375</v>
      </c>
    </row>
    <row r="60149" spans="1:4" x14ac:dyDescent="0.2">
      <c r="A60149">
        <v>101107</v>
      </c>
      <c r="B60149" t="s">
        <v>6064</v>
      </c>
      <c r="C60149">
        <v>95580</v>
      </c>
      <c r="D60149">
        <v>11.773999999999999</v>
      </c>
    </row>
    <row r="60150" spans="1:4" x14ac:dyDescent="0.2">
      <c r="A60150">
        <v>101107</v>
      </c>
      <c r="B60150" t="s">
        <v>6064</v>
      </c>
      <c r="C60150">
        <v>95576</v>
      </c>
      <c r="D60150">
        <v>1.4830000000000001</v>
      </c>
    </row>
    <row r="60151" spans="1:4" x14ac:dyDescent="0.2">
      <c r="A60151">
        <v>101107</v>
      </c>
      <c r="B60151" t="s">
        <v>6064</v>
      </c>
      <c r="C60151">
        <v>90778</v>
      </c>
      <c r="D60151">
        <v>0.47099999999999997</v>
      </c>
    </row>
    <row r="60152" spans="1:4" x14ac:dyDescent="0.2">
      <c r="A60152">
        <v>101107</v>
      </c>
      <c r="B60152" t="s">
        <v>6064</v>
      </c>
      <c r="C60152">
        <v>90776</v>
      </c>
      <c r="D60152">
        <v>1.4119999999999999</v>
      </c>
    </row>
    <row r="60153" spans="1:4" x14ac:dyDescent="0.2">
      <c r="A60153">
        <v>101107</v>
      </c>
      <c r="B60153" t="s">
        <v>6064</v>
      </c>
      <c r="C60153">
        <v>88316</v>
      </c>
      <c r="D60153">
        <v>0.255</v>
      </c>
    </row>
    <row r="60154" spans="1:4" x14ac:dyDescent="0.2">
      <c r="A60154">
        <v>101107</v>
      </c>
      <c r="B60154" t="s">
        <v>6064</v>
      </c>
      <c r="C60154">
        <v>88313</v>
      </c>
      <c r="D60154">
        <v>5.65</v>
      </c>
    </row>
    <row r="60155" spans="1:4" x14ac:dyDescent="0.2">
      <c r="A60155">
        <v>101107</v>
      </c>
      <c r="B60155" t="s">
        <v>6064</v>
      </c>
      <c r="C60155">
        <v>88309</v>
      </c>
      <c r="D60155">
        <v>0.17</v>
      </c>
    </row>
    <row r="60156" spans="1:4" x14ac:dyDescent="0.2">
      <c r="A60156">
        <v>101107</v>
      </c>
      <c r="B60156" t="s">
        <v>80</v>
      </c>
      <c r="C60156">
        <v>38405</v>
      </c>
      <c r="D60156">
        <v>1.1299999999999999</v>
      </c>
    </row>
    <row r="60157" spans="1:4" x14ac:dyDescent="0.2">
      <c r="A60157">
        <v>101103</v>
      </c>
    </row>
    <row r="60158" spans="1:4" x14ac:dyDescent="0.2">
      <c r="A60158">
        <v>101103</v>
      </c>
      <c r="B60158" t="s">
        <v>6064</v>
      </c>
      <c r="C60158">
        <v>100973</v>
      </c>
      <c r="D60158">
        <v>1.25</v>
      </c>
    </row>
    <row r="60159" spans="1:4" x14ac:dyDescent="0.2">
      <c r="A60159">
        <v>101103</v>
      </c>
      <c r="B60159" t="s">
        <v>6064</v>
      </c>
      <c r="C60159">
        <v>97913</v>
      </c>
      <c r="D60159">
        <v>0.375</v>
      </c>
    </row>
    <row r="60160" spans="1:4" x14ac:dyDescent="0.2">
      <c r="A60160">
        <v>101103</v>
      </c>
      <c r="B60160" t="s">
        <v>6064</v>
      </c>
      <c r="C60160">
        <v>95580</v>
      </c>
      <c r="D60160">
        <v>11.773999999999999</v>
      </c>
    </row>
    <row r="60161" spans="1:4" x14ac:dyDescent="0.2">
      <c r="A60161">
        <v>101103</v>
      </c>
      <c r="B60161" t="s">
        <v>6064</v>
      </c>
      <c r="C60161">
        <v>95576</v>
      </c>
      <c r="D60161">
        <v>1.4830000000000001</v>
      </c>
    </row>
    <row r="60162" spans="1:4" x14ac:dyDescent="0.2">
      <c r="A60162">
        <v>101103</v>
      </c>
      <c r="B60162" t="s">
        <v>6064</v>
      </c>
      <c r="C60162">
        <v>94971</v>
      </c>
      <c r="D60162">
        <v>1.1299999999999999</v>
      </c>
    </row>
    <row r="60163" spans="1:4" x14ac:dyDescent="0.2">
      <c r="A60163">
        <v>101103</v>
      </c>
      <c r="B60163" t="s">
        <v>6064</v>
      </c>
      <c r="C60163">
        <v>90778</v>
      </c>
      <c r="D60163">
        <v>0.11</v>
      </c>
    </row>
    <row r="60164" spans="1:4" x14ac:dyDescent="0.2">
      <c r="A60164">
        <v>101103</v>
      </c>
      <c r="B60164" t="s">
        <v>6064</v>
      </c>
      <c r="C60164">
        <v>90776</v>
      </c>
      <c r="D60164">
        <v>0.33100000000000002</v>
      </c>
    </row>
    <row r="60165" spans="1:4" x14ac:dyDescent="0.2">
      <c r="A60165">
        <v>101103</v>
      </c>
      <c r="B60165" t="s">
        <v>6064</v>
      </c>
      <c r="C60165">
        <v>90681</v>
      </c>
      <c r="D60165">
        <v>0.16700000000000001</v>
      </c>
    </row>
    <row r="60166" spans="1:4" x14ac:dyDescent="0.2">
      <c r="A60166">
        <v>101103</v>
      </c>
      <c r="B60166" t="s">
        <v>6064</v>
      </c>
      <c r="C60166">
        <v>90680</v>
      </c>
      <c r="D60166">
        <v>0.11</v>
      </c>
    </row>
    <row r="60167" spans="1:4" x14ac:dyDescent="0.2">
      <c r="A60167">
        <v>101103</v>
      </c>
      <c r="B60167" t="s">
        <v>6064</v>
      </c>
      <c r="C60167">
        <v>88316</v>
      </c>
      <c r="D60167">
        <v>1.1679999999999999</v>
      </c>
    </row>
    <row r="60168" spans="1:4" x14ac:dyDescent="0.2">
      <c r="A60168">
        <v>101103</v>
      </c>
      <c r="B60168" t="s">
        <v>6064</v>
      </c>
      <c r="C60168">
        <v>88309</v>
      </c>
      <c r="D60168">
        <v>0.47299999999999998</v>
      </c>
    </row>
    <row r="60169" spans="1:4" x14ac:dyDescent="0.2">
      <c r="A60169">
        <v>101111</v>
      </c>
    </row>
    <row r="60170" spans="1:4" x14ac:dyDescent="0.2">
      <c r="A60170">
        <v>101111</v>
      </c>
      <c r="B60170" t="s">
        <v>6064</v>
      </c>
      <c r="C60170">
        <v>100973</v>
      </c>
      <c r="D60170">
        <v>1.25</v>
      </c>
    </row>
    <row r="60171" spans="1:4" x14ac:dyDescent="0.2">
      <c r="A60171">
        <v>101111</v>
      </c>
      <c r="B60171" t="s">
        <v>6064</v>
      </c>
      <c r="C60171">
        <v>97913</v>
      </c>
      <c r="D60171">
        <v>0.375</v>
      </c>
    </row>
    <row r="60172" spans="1:4" x14ac:dyDescent="0.2">
      <c r="A60172">
        <v>101111</v>
      </c>
      <c r="B60172" t="s">
        <v>6064</v>
      </c>
      <c r="C60172">
        <v>95580</v>
      </c>
      <c r="D60172">
        <v>11.773999999999999</v>
      </c>
    </row>
    <row r="60173" spans="1:4" x14ac:dyDescent="0.2">
      <c r="A60173">
        <v>101111</v>
      </c>
      <c r="B60173" t="s">
        <v>6064</v>
      </c>
      <c r="C60173">
        <v>95576</v>
      </c>
      <c r="D60173">
        <v>1.4830000000000001</v>
      </c>
    </row>
    <row r="60174" spans="1:4" x14ac:dyDescent="0.2">
      <c r="A60174">
        <v>101111</v>
      </c>
      <c r="B60174" t="s">
        <v>6064</v>
      </c>
      <c r="C60174">
        <v>90778</v>
      </c>
      <c r="D60174">
        <v>9.1999999999999998E-2</v>
      </c>
    </row>
    <row r="60175" spans="1:4" x14ac:dyDescent="0.2">
      <c r="A60175">
        <v>101111</v>
      </c>
      <c r="B60175" t="s">
        <v>6064</v>
      </c>
      <c r="C60175">
        <v>90776</v>
      </c>
      <c r="D60175">
        <v>0.27700000000000002</v>
      </c>
    </row>
    <row r="60176" spans="1:4" x14ac:dyDescent="0.2">
      <c r="A60176">
        <v>101111</v>
      </c>
      <c r="B60176" t="s">
        <v>6064</v>
      </c>
      <c r="C60176">
        <v>90681</v>
      </c>
      <c r="D60176">
        <v>0.16700000000000001</v>
      </c>
    </row>
    <row r="60177" spans="1:4" x14ac:dyDescent="0.2">
      <c r="A60177">
        <v>101111</v>
      </c>
      <c r="B60177" t="s">
        <v>6064</v>
      </c>
      <c r="C60177">
        <v>90680</v>
      </c>
      <c r="D60177">
        <v>0.11</v>
      </c>
    </row>
    <row r="60178" spans="1:4" x14ac:dyDescent="0.2">
      <c r="A60178">
        <v>101111</v>
      </c>
      <c r="B60178" t="s">
        <v>6064</v>
      </c>
      <c r="C60178">
        <v>88316</v>
      </c>
      <c r="D60178">
        <v>0.255</v>
      </c>
    </row>
    <row r="60179" spans="1:4" x14ac:dyDescent="0.2">
      <c r="A60179">
        <v>101111</v>
      </c>
      <c r="B60179" t="s">
        <v>6064</v>
      </c>
      <c r="C60179">
        <v>88309</v>
      </c>
      <c r="D60179">
        <v>0.17</v>
      </c>
    </row>
    <row r="60180" spans="1:4" x14ac:dyDescent="0.2">
      <c r="A60180">
        <v>101111</v>
      </c>
      <c r="B60180" t="s">
        <v>80</v>
      </c>
      <c r="C60180">
        <v>38405</v>
      </c>
      <c r="D60180">
        <v>1.1299999999999999</v>
      </c>
    </row>
    <row r="60181" spans="1:4" x14ac:dyDescent="0.2">
      <c r="A60181">
        <v>101096</v>
      </c>
    </row>
    <row r="60182" spans="1:4" x14ac:dyDescent="0.2">
      <c r="A60182">
        <v>101096</v>
      </c>
      <c r="B60182" t="s">
        <v>6064</v>
      </c>
      <c r="C60182">
        <v>100973</v>
      </c>
      <c r="D60182">
        <v>1.25</v>
      </c>
    </row>
    <row r="60183" spans="1:4" x14ac:dyDescent="0.2">
      <c r="A60183">
        <v>101096</v>
      </c>
      <c r="B60183" t="s">
        <v>6064</v>
      </c>
      <c r="C60183">
        <v>100206</v>
      </c>
      <c r="D60183">
        <v>3.7499999999999999E-2</v>
      </c>
    </row>
    <row r="60184" spans="1:4" x14ac:dyDescent="0.2">
      <c r="A60184">
        <v>101096</v>
      </c>
      <c r="B60184" t="s">
        <v>6064</v>
      </c>
      <c r="C60184">
        <v>97913</v>
      </c>
      <c r="D60184">
        <v>0.375</v>
      </c>
    </row>
    <row r="60185" spans="1:4" x14ac:dyDescent="0.2">
      <c r="A60185">
        <v>101096</v>
      </c>
      <c r="B60185" t="s">
        <v>6064</v>
      </c>
      <c r="C60185">
        <v>95579</v>
      </c>
      <c r="D60185">
        <v>12.301</v>
      </c>
    </row>
    <row r="60186" spans="1:4" x14ac:dyDescent="0.2">
      <c r="A60186">
        <v>101096</v>
      </c>
      <c r="B60186" t="s">
        <v>6064</v>
      </c>
      <c r="C60186">
        <v>95576</v>
      </c>
      <c r="D60186">
        <v>2.585</v>
      </c>
    </row>
    <row r="60187" spans="1:4" x14ac:dyDescent="0.2">
      <c r="A60187">
        <v>101096</v>
      </c>
      <c r="B60187" t="s">
        <v>6064</v>
      </c>
      <c r="C60187">
        <v>94971</v>
      </c>
      <c r="D60187">
        <v>1.22</v>
      </c>
    </row>
    <row r="60188" spans="1:4" x14ac:dyDescent="0.2">
      <c r="A60188">
        <v>101096</v>
      </c>
      <c r="B60188" t="s">
        <v>6064</v>
      </c>
      <c r="C60188">
        <v>90778</v>
      </c>
      <c r="D60188">
        <v>0.83499999999999996</v>
      </c>
    </row>
    <row r="60189" spans="1:4" x14ac:dyDescent="0.2">
      <c r="A60189">
        <v>101096</v>
      </c>
      <c r="B60189" t="s">
        <v>6064</v>
      </c>
      <c r="C60189">
        <v>90776</v>
      </c>
      <c r="D60189">
        <v>2.5049999999999999</v>
      </c>
    </row>
    <row r="60190" spans="1:4" x14ac:dyDescent="0.2">
      <c r="A60190">
        <v>101096</v>
      </c>
      <c r="B60190" t="s">
        <v>6064</v>
      </c>
      <c r="C60190">
        <v>88316</v>
      </c>
      <c r="D60190">
        <v>1.5960000000000001</v>
      </c>
    </row>
    <row r="60191" spans="1:4" x14ac:dyDescent="0.2">
      <c r="A60191">
        <v>101096</v>
      </c>
      <c r="B60191" t="s">
        <v>6064</v>
      </c>
      <c r="C60191">
        <v>88313</v>
      </c>
      <c r="D60191">
        <v>10.019</v>
      </c>
    </row>
    <row r="60192" spans="1:4" x14ac:dyDescent="0.2">
      <c r="A60192">
        <v>101096</v>
      </c>
      <c r="B60192" t="s">
        <v>6064</v>
      </c>
      <c r="C60192">
        <v>88309</v>
      </c>
      <c r="D60192">
        <v>0.64900000000000002</v>
      </c>
    </row>
    <row r="60193" spans="1:4" x14ac:dyDescent="0.2">
      <c r="A60193">
        <v>101104</v>
      </c>
    </row>
    <row r="60194" spans="1:4" x14ac:dyDescent="0.2">
      <c r="A60194">
        <v>101104</v>
      </c>
      <c r="B60194" t="s">
        <v>6064</v>
      </c>
      <c r="C60194">
        <v>100973</v>
      </c>
      <c r="D60194">
        <v>1.25</v>
      </c>
    </row>
    <row r="60195" spans="1:4" x14ac:dyDescent="0.2">
      <c r="A60195">
        <v>101104</v>
      </c>
      <c r="B60195" t="s">
        <v>6064</v>
      </c>
      <c r="C60195">
        <v>100206</v>
      </c>
      <c r="D60195">
        <v>3.7499999999999999E-2</v>
      </c>
    </row>
    <row r="60196" spans="1:4" x14ac:dyDescent="0.2">
      <c r="A60196">
        <v>101104</v>
      </c>
      <c r="B60196" t="s">
        <v>6064</v>
      </c>
      <c r="C60196">
        <v>97913</v>
      </c>
      <c r="D60196">
        <v>0.375</v>
      </c>
    </row>
    <row r="60197" spans="1:4" x14ac:dyDescent="0.2">
      <c r="A60197">
        <v>101104</v>
      </c>
      <c r="B60197" t="s">
        <v>6064</v>
      </c>
      <c r="C60197">
        <v>95579</v>
      </c>
      <c r="D60197">
        <v>12.301</v>
      </c>
    </row>
    <row r="60198" spans="1:4" x14ac:dyDescent="0.2">
      <c r="A60198">
        <v>101104</v>
      </c>
      <c r="B60198" t="s">
        <v>6064</v>
      </c>
      <c r="C60198">
        <v>95576</v>
      </c>
      <c r="D60198">
        <v>2.585</v>
      </c>
    </row>
    <row r="60199" spans="1:4" x14ac:dyDescent="0.2">
      <c r="A60199">
        <v>101104</v>
      </c>
      <c r="B60199" t="s">
        <v>6064</v>
      </c>
      <c r="C60199">
        <v>90778</v>
      </c>
      <c r="D60199">
        <v>0.83499999999999996</v>
      </c>
    </row>
    <row r="60200" spans="1:4" x14ac:dyDescent="0.2">
      <c r="A60200">
        <v>101104</v>
      </c>
      <c r="B60200" t="s">
        <v>6064</v>
      </c>
      <c r="C60200">
        <v>90776</v>
      </c>
      <c r="D60200">
        <v>2.5049999999999999</v>
      </c>
    </row>
    <row r="60201" spans="1:4" x14ac:dyDescent="0.2">
      <c r="A60201">
        <v>101104</v>
      </c>
      <c r="B60201" t="s">
        <v>6064</v>
      </c>
      <c r="C60201">
        <v>88316</v>
      </c>
      <c r="D60201">
        <v>0.51500000000000001</v>
      </c>
    </row>
    <row r="60202" spans="1:4" x14ac:dyDescent="0.2">
      <c r="A60202">
        <v>101104</v>
      </c>
      <c r="B60202" t="s">
        <v>6064</v>
      </c>
      <c r="C60202">
        <v>88313</v>
      </c>
      <c r="D60202">
        <v>10.019</v>
      </c>
    </row>
    <row r="60203" spans="1:4" x14ac:dyDescent="0.2">
      <c r="A60203">
        <v>101104</v>
      </c>
      <c r="B60203" t="s">
        <v>6064</v>
      </c>
      <c r="C60203">
        <v>88309</v>
      </c>
      <c r="D60203">
        <v>0.34300000000000003</v>
      </c>
    </row>
    <row r="60204" spans="1:4" x14ac:dyDescent="0.2">
      <c r="A60204">
        <v>101104</v>
      </c>
      <c r="B60204" t="s">
        <v>80</v>
      </c>
      <c r="C60204">
        <v>38405</v>
      </c>
      <c r="D60204">
        <v>1.22</v>
      </c>
    </row>
    <row r="60205" spans="1:4" x14ac:dyDescent="0.2">
      <c r="A60205">
        <v>101100</v>
      </c>
    </row>
    <row r="60206" spans="1:4" x14ac:dyDescent="0.2">
      <c r="A60206">
        <v>101100</v>
      </c>
      <c r="B60206" t="s">
        <v>6064</v>
      </c>
      <c r="C60206">
        <v>100973</v>
      </c>
      <c r="D60206">
        <v>1.25</v>
      </c>
    </row>
    <row r="60207" spans="1:4" x14ac:dyDescent="0.2">
      <c r="A60207">
        <v>101100</v>
      </c>
      <c r="B60207" t="s">
        <v>6064</v>
      </c>
      <c r="C60207">
        <v>97913</v>
      </c>
      <c r="D60207">
        <v>0.375</v>
      </c>
    </row>
    <row r="60208" spans="1:4" x14ac:dyDescent="0.2">
      <c r="A60208">
        <v>101100</v>
      </c>
      <c r="B60208" t="s">
        <v>6064</v>
      </c>
      <c r="C60208">
        <v>95579</v>
      </c>
      <c r="D60208">
        <v>12.301</v>
      </c>
    </row>
    <row r="60209" spans="1:4" x14ac:dyDescent="0.2">
      <c r="A60209">
        <v>101100</v>
      </c>
      <c r="B60209" t="s">
        <v>6064</v>
      </c>
      <c r="C60209">
        <v>95576</v>
      </c>
      <c r="D60209">
        <v>2.585</v>
      </c>
    </row>
    <row r="60210" spans="1:4" x14ac:dyDescent="0.2">
      <c r="A60210">
        <v>101100</v>
      </c>
      <c r="B60210" t="s">
        <v>6064</v>
      </c>
      <c r="C60210">
        <v>94971</v>
      </c>
      <c r="D60210">
        <v>1.22</v>
      </c>
    </row>
    <row r="60211" spans="1:4" x14ac:dyDescent="0.2">
      <c r="A60211">
        <v>101100</v>
      </c>
      <c r="B60211" t="s">
        <v>6064</v>
      </c>
      <c r="C60211">
        <v>90778</v>
      </c>
      <c r="D60211">
        <v>0.151</v>
      </c>
    </row>
    <row r="60212" spans="1:4" x14ac:dyDescent="0.2">
      <c r="A60212">
        <v>101100</v>
      </c>
      <c r="B60212" t="s">
        <v>6064</v>
      </c>
      <c r="C60212">
        <v>90776</v>
      </c>
      <c r="D60212">
        <v>0.45400000000000001</v>
      </c>
    </row>
    <row r="60213" spans="1:4" x14ac:dyDescent="0.2">
      <c r="A60213">
        <v>101100</v>
      </c>
      <c r="B60213" t="s">
        <v>6064</v>
      </c>
      <c r="C60213">
        <v>90681</v>
      </c>
      <c r="D60213">
        <v>0.22800000000000001</v>
      </c>
    </row>
    <row r="60214" spans="1:4" x14ac:dyDescent="0.2">
      <c r="A60214">
        <v>101100</v>
      </c>
      <c r="B60214" t="s">
        <v>6064</v>
      </c>
      <c r="C60214">
        <v>90680</v>
      </c>
      <c r="D60214">
        <v>0.151</v>
      </c>
    </row>
    <row r="60215" spans="1:4" x14ac:dyDescent="0.2">
      <c r="A60215">
        <v>101100</v>
      </c>
      <c r="B60215" t="s">
        <v>6064</v>
      </c>
      <c r="C60215">
        <v>88316</v>
      </c>
      <c r="D60215">
        <v>1.5960000000000001</v>
      </c>
    </row>
    <row r="60216" spans="1:4" x14ac:dyDescent="0.2">
      <c r="A60216">
        <v>101100</v>
      </c>
      <c r="B60216" t="s">
        <v>6064</v>
      </c>
      <c r="C60216">
        <v>88309</v>
      </c>
      <c r="D60216">
        <v>0.64900000000000002</v>
      </c>
    </row>
    <row r="60217" spans="1:4" x14ac:dyDescent="0.2">
      <c r="A60217">
        <v>101108</v>
      </c>
    </row>
    <row r="60218" spans="1:4" x14ac:dyDescent="0.2">
      <c r="A60218">
        <v>101108</v>
      </c>
      <c r="B60218" t="s">
        <v>6064</v>
      </c>
      <c r="C60218">
        <v>100973</v>
      </c>
      <c r="D60218">
        <v>1.25</v>
      </c>
    </row>
    <row r="60219" spans="1:4" x14ac:dyDescent="0.2">
      <c r="A60219">
        <v>101108</v>
      </c>
      <c r="B60219" t="s">
        <v>6064</v>
      </c>
      <c r="C60219">
        <v>97913</v>
      </c>
      <c r="D60219">
        <v>0.375</v>
      </c>
    </row>
    <row r="60220" spans="1:4" x14ac:dyDescent="0.2">
      <c r="A60220">
        <v>101108</v>
      </c>
      <c r="B60220" t="s">
        <v>6064</v>
      </c>
      <c r="C60220">
        <v>95579</v>
      </c>
      <c r="D60220">
        <v>12.301</v>
      </c>
    </row>
    <row r="60221" spans="1:4" x14ac:dyDescent="0.2">
      <c r="A60221">
        <v>101108</v>
      </c>
      <c r="B60221" t="s">
        <v>6064</v>
      </c>
      <c r="C60221">
        <v>95576</v>
      </c>
      <c r="D60221">
        <v>2.585</v>
      </c>
    </row>
    <row r="60222" spans="1:4" x14ac:dyDescent="0.2">
      <c r="A60222">
        <v>101108</v>
      </c>
      <c r="B60222" t="s">
        <v>6064</v>
      </c>
      <c r="C60222">
        <v>90778</v>
      </c>
      <c r="D60222">
        <v>0.126</v>
      </c>
    </row>
    <row r="60223" spans="1:4" x14ac:dyDescent="0.2">
      <c r="A60223">
        <v>101108</v>
      </c>
      <c r="B60223" t="s">
        <v>6064</v>
      </c>
      <c r="C60223">
        <v>90776</v>
      </c>
      <c r="D60223">
        <v>0.379</v>
      </c>
    </row>
    <row r="60224" spans="1:4" x14ac:dyDescent="0.2">
      <c r="A60224">
        <v>101108</v>
      </c>
      <c r="B60224" t="s">
        <v>6064</v>
      </c>
      <c r="C60224">
        <v>90681</v>
      </c>
      <c r="D60224">
        <v>0.22800000000000001</v>
      </c>
    </row>
    <row r="60225" spans="1:4" x14ac:dyDescent="0.2">
      <c r="A60225">
        <v>101108</v>
      </c>
      <c r="B60225" t="s">
        <v>6064</v>
      </c>
      <c r="C60225">
        <v>90680</v>
      </c>
      <c r="D60225">
        <v>0.151</v>
      </c>
    </row>
    <row r="60226" spans="1:4" x14ac:dyDescent="0.2">
      <c r="A60226">
        <v>101108</v>
      </c>
      <c r="B60226" t="s">
        <v>6064</v>
      </c>
      <c r="C60226">
        <v>88316</v>
      </c>
      <c r="D60226">
        <v>0.51500000000000001</v>
      </c>
    </row>
    <row r="60227" spans="1:4" x14ac:dyDescent="0.2">
      <c r="A60227">
        <v>101108</v>
      </c>
      <c r="B60227" t="s">
        <v>6064</v>
      </c>
      <c r="C60227">
        <v>88309</v>
      </c>
      <c r="D60227">
        <v>0.34300000000000003</v>
      </c>
    </row>
    <row r="60228" spans="1:4" x14ac:dyDescent="0.2">
      <c r="A60228">
        <v>101108</v>
      </c>
      <c r="B60228" t="s">
        <v>80</v>
      </c>
      <c r="C60228">
        <v>38405</v>
      </c>
      <c r="D60228">
        <v>1.22</v>
      </c>
    </row>
    <row r="60229" spans="1:4" x14ac:dyDescent="0.2">
      <c r="A60229">
        <v>101097</v>
      </c>
    </row>
    <row r="60230" spans="1:4" x14ac:dyDescent="0.2">
      <c r="A60230">
        <v>101097</v>
      </c>
      <c r="B60230" t="s">
        <v>6064</v>
      </c>
      <c r="C60230">
        <v>100973</v>
      </c>
      <c r="D60230">
        <v>1.25</v>
      </c>
    </row>
    <row r="60231" spans="1:4" x14ac:dyDescent="0.2">
      <c r="A60231">
        <v>101097</v>
      </c>
      <c r="B60231" t="s">
        <v>6064</v>
      </c>
      <c r="C60231">
        <v>100206</v>
      </c>
      <c r="D60231">
        <v>3.7499999999999999E-2</v>
      </c>
    </row>
    <row r="60232" spans="1:4" x14ac:dyDescent="0.2">
      <c r="A60232">
        <v>101097</v>
      </c>
      <c r="B60232" t="s">
        <v>6064</v>
      </c>
      <c r="C60232">
        <v>97913</v>
      </c>
      <c r="D60232">
        <v>0.375</v>
      </c>
    </row>
    <row r="60233" spans="1:4" x14ac:dyDescent="0.2">
      <c r="A60233">
        <v>101097</v>
      </c>
      <c r="B60233" t="s">
        <v>6064</v>
      </c>
      <c r="C60233">
        <v>95579</v>
      </c>
      <c r="D60233">
        <v>13.185</v>
      </c>
    </row>
    <row r="60234" spans="1:4" x14ac:dyDescent="0.2">
      <c r="A60234">
        <v>101097</v>
      </c>
      <c r="B60234" t="s">
        <v>6064</v>
      </c>
      <c r="C60234">
        <v>95576</v>
      </c>
      <c r="D60234">
        <v>2.2469999999999999</v>
      </c>
    </row>
    <row r="60235" spans="1:4" x14ac:dyDescent="0.2">
      <c r="A60235">
        <v>101097</v>
      </c>
      <c r="B60235" t="s">
        <v>6064</v>
      </c>
      <c r="C60235">
        <v>94971</v>
      </c>
      <c r="D60235">
        <v>1.2</v>
      </c>
    </row>
    <row r="60236" spans="1:4" x14ac:dyDescent="0.2">
      <c r="A60236">
        <v>101097</v>
      </c>
      <c r="B60236" t="s">
        <v>6064</v>
      </c>
      <c r="C60236">
        <v>90778</v>
      </c>
      <c r="D60236">
        <v>0.72299999999999998</v>
      </c>
    </row>
    <row r="60237" spans="1:4" x14ac:dyDescent="0.2">
      <c r="A60237">
        <v>101097</v>
      </c>
      <c r="B60237" t="s">
        <v>6064</v>
      </c>
      <c r="C60237">
        <v>90776</v>
      </c>
      <c r="D60237">
        <v>2.169</v>
      </c>
    </row>
    <row r="60238" spans="1:4" x14ac:dyDescent="0.2">
      <c r="A60238">
        <v>101097</v>
      </c>
      <c r="B60238" t="s">
        <v>6064</v>
      </c>
      <c r="C60238">
        <v>88316</v>
      </c>
      <c r="D60238">
        <v>1.464</v>
      </c>
    </row>
    <row r="60239" spans="1:4" x14ac:dyDescent="0.2">
      <c r="A60239">
        <v>101097</v>
      </c>
      <c r="B60239" t="s">
        <v>6064</v>
      </c>
      <c r="C60239">
        <v>88313</v>
      </c>
      <c r="D60239">
        <v>8.6769999999999996</v>
      </c>
    </row>
    <row r="60240" spans="1:4" x14ac:dyDescent="0.2">
      <c r="A60240">
        <v>101097</v>
      </c>
      <c r="B60240" t="s">
        <v>6064</v>
      </c>
      <c r="C60240">
        <v>88309</v>
      </c>
      <c r="D60240">
        <v>0.59499999999999997</v>
      </c>
    </row>
    <row r="60241" spans="1:4" x14ac:dyDescent="0.2">
      <c r="A60241">
        <v>101105</v>
      </c>
    </row>
    <row r="60242" spans="1:4" x14ac:dyDescent="0.2">
      <c r="A60242">
        <v>101105</v>
      </c>
      <c r="B60242" t="s">
        <v>6064</v>
      </c>
      <c r="C60242">
        <v>100973</v>
      </c>
      <c r="D60242">
        <v>1.25</v>
      </c>
    </row>
    <row r="60243" spans="1:4" x14ac:dyDescent="0.2">
      <c r="A60243">
        <v>101105</v>
      </c>
      <c r="B60243" t="s">
        <v>6064</v>
      </c>
      <c r="C60243">
        <v>100206</v>
      </c>
      <c r="D60243">
        <v>3.7499999999999999E-2</v>
      </c>
    </row>
    <row r="60244" spans="1:4" x14ac:dyDescent="0.2">
      <c r="A60244">
        <v>101105</v>
      </c>
      <c r="B60244" t="s">
        <v>6064</v>
      </c>
      <c r="C60244">
        <v>97913</v>
      </c>
      <c r="D60244">
        <v>0.375</v>
      </c>
    </row>
    <row r="60245" spans="1:4" x14ac:dyDescent="0.2">
      <c r="A60245">
        <v>101105</v>
      </c>
      <c r="B60245" t="s">
        <v>6064</v>
      </c>
      <c r="C60245">
        <v>95579</v>
      </c>
      <c r="D60245">
        <v>13.185</v>
      </c>
    </row>
    <row r="60246" spans="1:4" x14ac:dyDescent="0.2">
      <c r="A60246">
        <v>101105</v>
      </c>
      <c r="B60246" t="s">
        <v>6064</v>
      </c>
      <c r="C60246">
        <v>95576</v>
      </c>
      <c r="D60246">
        <v>2.2469999999999999</v>
      </c>
    </row>
    <row r="60247" spans="1:4" x14ac:dyDescent="0.2">
      <c r="A60247">
        <v>101105</v>
      </c>
      <c r="B60247" t="s">
        <v>6064</v>
      </c>
      <c r="C60247">
        <v>90778</v>
      </c>
      <c r="D60247">
        <v>0.72299999999999998</v>
      </c>
    </row>
    <row r="60248" spans="1:4" x14ac:dyDescent="0.2">
      <c r="A60248">
        <v>101105</v>
      </c>
      <c r="B60248" t="s">
        <v>6064</v>
      </c>
      <c r="C60248">
        <v>90776</v>
      </c>
      <c r="D60248">
        <v>2.169</v>
      </c>
    </row>
    <row r="60249" spans="1:4" x14ac:dyDescent="0.2">
      <c r="A60249">
        <v>101105</v>
      </c>
      <c r="B60249" t="s">
        <v>6064</v>
      </c>
      <c r="C60249">
        <v>88316</v>
      </c>
      <c r="D60249">
        <v>0.42399999999999999</v>
      </c>
    </row>
    <row r="60250" spans="1:4" x14ac:dyDescent="0.2">
      <c r="A60250">
        <v>101105</v>
      </c>
      <c r="B60250" t="s">
        <v>6064</v>
      </c>
      <c r="C60250">
        <v>88313</v>
      </c>
      <c r="D60250">
        <v>8.6769999999999996</v>
      </c>
    </row>
    <row r="60251" spans="1:4" x14ac:dyDescent="0.2">
      <c r="A60251">
        <v>101105</v>
      </c>
      <c r="B60251" t="s">
        <v>6064</v>
      </c>
      <c r="C60251">
        <v>88309</v>
      </c>
      <c r="D60251">
        <v>0.28299999999999997</v>
      </c>
    </row>
    <row r="60252" spans="1:4" x14ac:dyDescent="0.2">
      <c r="A60252">
        <v>101105</v>
      </c>
      <c r="B60252" t="s">
        <v>80</v>
      </c>
      <c r="C60252">
        <v>38405</v>
      </c>
      <c r="D60252">
        <v>1.2</v>
      </c>
    </row>
    <row r="60253" spans="1:4" x14ac:dyDescent="0.2">
      <c r="A60253">
        <v>101101</v>
      </c>
    </row>
    <row r="60254" spans="1:4" x14ac:dyDescent="0.2">
      <c r="A60254">
        <v>101101</v>
      </c>
      <c r="B60254" t="s">
        <v>6064</v>
      </c>
      <c r="C60254">
        <v>100973</v>
      </c>
      <c r="D60254">
        <v>1.25</v>
      </c>
    </row>
    <row r="60255" spans="1:4" x14ac:dyDescent="0.2">
      <c r="A60255">
        <v>101101</v>
      </c>
      <c r="B60255" t="s">
        <v>6064</v>
      </c>
      <c r="C60255">
        <v>97913</v>
      </c>
      <c r="D60255">
        <v>0.375</v>
      </c>
    </row>
    <row r="60256" spans="1:4" x14ac:dyDescent="0.2">
      <c r="A60256">
        <v>101101</v>
      </c>
      <c r="B60256" t="s">
        <v>6064</v>
      </c>
      <c r="C60256">
        <v>95579</v>
      </c>
      <c r="D60256">
        <v>13.185</v>
      </c>
    </row>
    <row r="60257" spans="1:4" x14ac:dyDescent="0.2">
      <c r="A60257">
        <v>101101</v>
      </c>
      <c r="B60257" t="s">
        <v>6064</v>
      </c>
      <c r="C60257">
        <v>95576</v>
      </c>
      <c r="D60257">
        <v>2.2469999999999999</v>
      </c>
    </row>
    <row r="60258" spans="1:4" x14ac:dyDescent="0.2">
      <c r="A60258">
        <v>101101</v>
      </c>
      <c r="B60258" t="s">
        <v>6064</v>
      </c>
      <c r="C60258">
        <v>94971</v>
      </c>
      <c r="D60258">
        <v>1.2</v>
      </c>
    </row>
    <row r="60259" spans="1:4" x14ac:dyDescent="0.2">
      <c r="A60259">
        <v>101101</v>
      </c>
      <c r="B60259" t="s">
        <v>6064</v>
      </c>
      <c r="C60259">
        <v>90778</v>
      </c>
      <c r="D60259">
        <v>0.13900000000000001</v>
      </c>
    </row>
    <row r="60260" spans="1:4" x14ac:dyDescent="0.2">
      <c r="A60260">
        <v>101101</v>
      </c>
      <c r="B60260" t="s">
        <v>6064</v>
      </c>
      <c r="C60260">
        <v>90776</v>
      </c>
      <c r="D60260">
        <v>0.41599999999999998</v>
      </c>
    </row>
    <row r="60261" spans="1:4" x14ac:dyDescent="0.2">
      <c r="A60261">
        <v>101101</v>
      </c>
      <c r="B60261" t="s">
        <v>6064</v>
      </c>
      <c r="C60261">
        <v>90681</v>
      </c>
      <c r="D60261">
        <v>0.20799999999999999</v>
      </c>
    </row>
    <row r="60262" spans="1:4" x14ac:dyDescent="0.2">
      <c r="A60262">
        <v>101101</v>
      </c>
      <c r="B60262" t="s">
        <v>6064</v>
      </c>
      <c r="C60262">
        <v>90680</v>
      </c>
      <c r="D60262">
        <v>0.13800000000000001</v>
      </c>
    </row>
    <row r="60263" spans="1:4" x14ac:dyDescent="0.2">
      <c r="A60263">
        <v>101101</v>
      </c>
      <c r="B60263" t="s">
        <v>6064</v>
      </c>
      <c r="C60263">
        <v>88316</v>
      </c>
      <c r="D60263">
        <v>1.464</v>
      </c>
    </row>
    <row r="60264" spans="1:4" x14ac:dyDescent="0.2">
      <c r="A60264">
        <v>101101</v>
      </c>
      <c r="B60264" t="s">
        <v>6064</v>
      </c>
      <c r="C60264">
        <v>88309</v>
      </c>
      <c r="D60264">
        <v>0.59499999999999997</v>
      </c>
    </row>
    <row r="60265" spans="1:4" x14ac:dyDescent="0.2">
      <c r="A60265">
        <v>101109</v>
      </c>
    </row>
    <row r="60266" spans="1:4" x14ac:dyDescent="0.2">
      <c r="A60266">
        <v>101109</v>
      </c>
      <c r="B60266" t="s">
        <v>6064</v>
      </c>
      <c r="C60266">
        <v>100973</v>
      </c>
      <c r="D60266">
        <v>1.25</v>
      </c>
    </row>
    <row r="60267" spans="1:4" x14ac:dyDescent="0.2">
      <c r="A60267">
        <v>101109</v>
      </c>
      <c r="B60267" t="s">
        <v>6064</v>
      </c>
      <c r="C60267">
        <v>97913</v>
      </c>
      <c r="D60267">
        <v>0.375</v>
      </c>
    </row>
    <row r="60268" spans="1:4" x14ac:dyDescent="0.2">
      <c r="A60268">
        <v>101109</v>
      </c>
      <c r="B60268" t="s">
        <v>6064</v>
      </c>
      <c r="C60268">
        <v>95579</v>
      </c>
      <c r="D60268">
        <v>13.185</v>
      </c>
    </row>
    <row r="60269" spans="1:4" x14ac:dyDescent="0.2">
      <c r="A60269">
        <v>101109</v>
      </c>
      <c r="B60269" t="s">
        <v>6064</v>
      </c>
      <c r="C60269">
        <v>95576</v>
      </c>
      <c r="D60269">
        <v>2.2469999999999999</v>
      </c>
    </row>
    <row r="60270" spans="1:4" x14ac:dyDescent="0.2">
      <c r="A60270">
        <v>101109</v>
      </c>
      <c r="B60270" t="s">
        <v>6064</v>
      </c>
      <c r="C60270">
        <v>90778</v>
      </c>
      <c r="D60270">
        <v>0.115</v>
      </c>
    </row>
    <row r="60271" spans="1:4" x14ac:dyDescent="0.2">
      <c r="A60271">
        <v>101109</v>
      </c>
      <c r="B60271" t="s">
        <v>6064</v>
      </c>
      <c r="C60271">
        <v>90776</v>
      </c>
      <c r="D60271">
        <v>0.34599999999999997</v>
      </c>
    </row>
    <row r="60272" spans="1:4" x14ac:dyDescent="0.2">
      <c r="A60272">
        <v>101109</v>
      </c>
      <c r="B60272" t="s">
        <v>6064</v>
      </c>
      <c r="C60272">
        <v>90681</v>
      </c>
      <c r="D60272">
        <v>0.20799999999999999</v>
      </c>
    </row>
    <row r="60273" spans="1:4" x14ac:dyDescent="0.2">
      <c r="A60273">
        <v>101109</v>
      </c>
      <c r="B60273" t="s">
        <v>6064</v>
      </c>
      <c r="C60273">
        <v>90680</v>
      </c>
      <c r="D60273">
        <v>0.13800000000000001</v>
      </c>
    </row>
    <row r="60274" spans="1:4" x14ac:dyDescent="0.2">
      <c r="A60274">
        <v>101109</v>
      </c>
      <c r="B60274" t="s">
        <v>6064</v>
      </c>
      <c r="C60274">
        <v>88316</v>
      </c>
      <c r="D60274">
        <v>0.42399999999999999</v>
      </c>
    </row>
    <row r="60275" spans="1:4" x14ac:dyDescent="0.2">
      <c r="A60275">
        <v>101109</v>
      </c>
      <c r="B60275" t="s">
        <v>6064</v>
      </c>
      <c r="C60275">
        <v>88309</v>
      </c>
      <c r="D60275">
        <v>0.28299999999999997</v>
      </c>
    </row>
    <row r="60276" spans="1:4" x14ac:dyDescent="0.2">
      <c r="A60276">
        <v>101109</v>
      </c>
      <c r="B60276" t="s">
        <v>80</v>
      </c>
      <c r="C60276">
        <v>38405</v>
      </c>
      <c r="D60276">
        <v>1.2</v>
      </c>
    </row>
    <row r="60277" spans="1:4" x14ac:dyDescent="0.2">
      <c r="A60277">
        <v>96393</v>
      </c>
    </row>
    <row r="60278" spans="1:4" x14ac:dyDescent="0.2">
      <c r="A60278">
        <v>96393</v>
      </c>
      <c r="B60278" t="s">
        <v>6064</v>
      </c>
      <c r="C60278">
        <v>95122</v>
      </c>
      <c r="D60278">
        <v>1.8E-3</v>
      </c>
    </row>
    <row r="60279" spans="1:4" x14ac:dyDescent="0.2">
      <c r="A60279">
        <v>96393</v>
      </c>
      <c r="B60279" t="s">
        <v>6064</v>
      </c>
      <c r="C60279">
        <v>95121</v>
      </c>
      <c r="D60279">
        <v>6.3E-3</v>
      </c>
    </row>
    <row r="60280" spans="1:4" x14ac:dyDescent="0.2">
      <c r="A60280">
        <v>96393</v>
      </c>
      <c r="B60280" t="s">
        <v>6064</v>
      </c>
      <c r="C60280">
        <v>93427</v>
      </c>
      <c r="D60280">
        <v>6.3E-3</v>
      </c>
    </row>
    <row r="60281" spans="1:4" x14ac:dyDescent="0.2">
      <c r="A60281">
        <v>96393</v>
      </c>
      <c r="B60281" t="s">
        <v>6064</v>
      </c>
      <c r="C60281">
        <v>90776</v>
      </c>
      <c r="D60281">
        <v>8.0999999999999996E-3</v>
      </c>
    </row>
    <row r="60282" spans="1:4" x14ac:dyDescent="0.2">
      <c r="A60282">
        <v>96393</v>
      </c>
      <c r="B60282" t="s">
        <v>6064</v>
      </c>
      <c r="C60282">
        <v>88316</v>
      </c>
      <c r="D60282">
        <v>1.6199999999999999E-2</v>
      </c>
    </row>
    <row r="60283" spans="1:4" x14ac:dyDescent="0.2">
      <c r="A60283">
        <v>96393</v>
      </c>
      <c r="B60283" t="s">
        <v>6064</v>
      </c>
      <c r="C60283">
        <v>5942</v>
      </c>
      <c r="D60283">
        <v>4.1999999999999997E-3</v>
      </c>
    </row>
    <row r="60284" spans="1:4" x14ac:dyDescent="0.2">
      <c r="A60284">
        <v>96393</v>
      </c>
      <c r="B60284" t="s">
        <v>6064</v>
      </c>
      <c r="C60284">
        <v>5940</v>
      </c>
      <c r="D60284">
        <v>1.2E-2</v>
      </c>
    </row>
    <row r="60285" spans="1:4" x14ac:dyDescent="0.2">
      <c r="A60285">
        <v>96393</v>
      </c>
      <c r="B60285" t="s">
        <v>80</v>
      </c>
      <c r="C60285">
        <v>4741</v>
      </c>
      <c r="D60285">
        <v>0.52829999999999999</v>
      </c>
    </row>
    <row r="60286" spans="1:4" x14ac:dyDescent="0.2">
      <c r="A60286">
        <v>96393</v>
      </c>
      <c r="B60286" t="s">
        <v>80</v>
      </c>
      <c r="C60286">
        <v>4721</v>
      </c>
      <c r="D60286">
        <v>0.14699999999999999</v>
      </c>
    </row>
    <row r="60287" spans="1:4" x14ac:dyDescent="0.2">
      <c r="A60287">
        <v>96393</v>
      </c>
      <c r="B60287" t="s">
        <v>80</v>
      </c>
      <c r="C60287">
        <v>4720</v>
      </c>
      <c r="D60287">
        <v>0.53080000000000005</v>
      </c>
    </row>
    <row r="60288" spans="1:4" x14ac:dyDescent="0.2">
      <c r="A60288">
        <v>96393</v>
      </c>
      <c r="B60288" t="s">
        <v>80</v>
      </c>
      <c r="C60288">
        <v>4718</v>
      </c>
      <c r="D60288">
        <v>0.2606</v>
      </c>
    </row>
    <row r="60289" spans="1:4" x14ac:dyDescent="0.2">
      <c r="A60289">
        <v>96394</v>
      </c>
    </row>
    <row r="60290" spans="1:4" x14ac:dyDescent="0.2">
      <c r="A60290">
        <v>96394</v>
      </c>
      <c r="B60290" t="s">
        <v>6064</v>
      </c>
      <c r="C60290">
        <v>95122</v>
      </c>
      <c r="D60290">
        <v>1.8E-3</v>
      </c>
    </row>
    <row r="60291" spans="1:4" x14ac:dyDescent="0.2">
      <c r="A60291">
        <v>96394</v>
      </c>
      <c r="B60291" t="s">
        <v>6064</v>
      </c>
      <c r="C60291">
        <v>95121</v>
      </c>
      <c r="D60291">
        <v>6.3E-3</v>
      </c>
    </row>
    <row r="60292" spans="1:4" x14ac:dyDescent="0.2">
      <c r="A60292">
        <v>96394</v>
      </c>
      <c r="B60292" t="s">
        <v>6064</v>
      </c>
      <c r="C60292">
        <v>93427</v>
      </c>
      <c r="D60292">
        <v>6.3E-3</v>
      </c>
    </row>
    <row r="60293" spans="1:4" x14ac:dyDescent="0.2">
      <c r="A60293">
        <v>96394</v>
      </c>
      <c r="B60293" t="s">
        <v>6064</v>
      </c>
      <c r="C60293">
        <v>90776</v>
      </c>
      <c r="D60293">
        <v>8.0999999999999996E-3</v>
      </c>
    </row>
    <row r="60294" spans="1:4" x14ac:dyDescent="0.2">
      <c r="A60294">
        <v>96394</v>
      </c>
      <c r="B60294" t="s">
        <v>6064</v>
      </c>
      <c r="C60294">
        <v>88316</v>
      </c>
      <c r="D60294">
        <v>1.6199999999999999E-2</v>
      </c>
    </row>
    <row r="60295" spans="1:4" x14ac:dyDescent="0.2">
      <c r="A60295">
        <v>96394</v>
      </c>
      <c r="B60295" t="s">
        <v>6064</v>
      </c>
      <c r="C60295">
        <v>5942</v>
      </c>
      <c r="D60295">
        <v>4.7000000000000002E-3</v>
      </c>
    </row>
    <row r="60296" spans="1:4" x14ac:dyDescent="0.2">
      <c r="A60296">
        <v>96394</v>
      </c>
      <c r="B60296" t="s">
        <v>6064</v>
      </c>
      <c r="C60296">
        <v>5940</v>
      </c>
      <c r="D60296">
        <v>1.15E-2</v>
      </c>
    </row>
    <row r="60297" spans="1:4" x14ac:dyDescent="0.2">
      <c r="A60297">
        <v>96394</v>
      </c>
      <c r="B60297" t="s">
        <v>80</v>
      </c>
      <c r="C60297">
        <v>4741</v>
      </c>
      <c r="D60297">
        <v>0.49130000000000001</v>
      </c>
    </row>
    <row r="60298" spans="1:4" x14ac:dyDescent="0.2">
      <c r="A60298">
        <v>96394</v>
      </c>
      <c r="B60298" t="s">
        <v>80</v>
      </c>
      <c r="C60298">
        <v>4721</v>
      </c>
      <c r="D60298">
        <v>0.1467</v>
      </c>
    </row>
    <row r="60299" spans="1:4" x14ac:dyDescent="0.2">
      <c r="A60299">
        <v>96394</v>
      </c>
      <c r="B60299" t="s">
        <v>80</v>
      </c>
      <c r="C60299">
        <v>4720</v>
      </c>
      <c r="D60299">
        <v>0.69669999999999999</v>
      </c>
    </row>
    <row r="60300" spans="1:4" x14ac:dyDescent="0.2">
      <c r="A60300">
        <v>96394</v>
      </c>
      <c r="B60300" t="s">
        <v>80</v>
      </c>
      <c r="C60300">
        <v>4718</v>
      </c>
      <c r="D60300">
        <v>7.3300000000000004E-2</v>
      </c>
    </row>
    <row r="60301" spans="1:4" x14ac:dyDescent="0.2">
      <c r="A60301">
        <v>96394</v>
      </c>
      <c r="B60301" t="s">
        <v>80</v>
      </c>
      <c r="C60301">
        <v>1379</v>
      </c>
      <c r="D60301">
        <v>88</v>
      </c>
    </row>
    <row r="60302" spans="1:4" x14ac:dyDescent="0.2">
      <c r="A60302">
        <v>104363</v>
      </c>
    </row>
    <row r="60303" spans="1:4" x14ac:dyDescent="0.2">
      <c r="A60303">
        <v>104363</v>
      </c>
      <c r="B60303" t="s">
        <v>6064</v>
      </c>
      <c r="C60303">
        <v>100648</v>
      </c>
      <c r="D60303">
        <v>2.7000000000000001E-3</v>
      </c>
    </row>
    <row r="60304" spans="1:4" x14ac:dyDescent="0.2">
      <c r="A60304">
        <v>104363</v>
      </c>
      <c r="B60304" t="s">
        <v>6064</v>
      </c>
      <c r="C60304">
        <v>100647</v>
      </c>
      <c r="D60304">
        <v>9.4999999999999998E-3</v>
      </c>
    </row>
    <row r="60305" spans="1:4" x14ac:dyDescent="0.2">
      <c r="A60305">
        <v>104363</v>
      </c>
      <c r="B60305" t="s">
        <v>6064</v>
      </c>
      <c r="C60305">
        <v>95873</v>
      </c>
      <c r="D60305">
        <v>2.7000000000000001E-3</v>
      </c>
    </row>
    <row r="60306" spans="1:4" x14ac:dyDescent="0.2">
      <c r="A60306">
        <v>104363</v>
      </c>
      <c r="B60306" t="s">
        <v>6064</v>
      </c>
      <c r="C60306">
        <v>95872</v>
      </c>
      <c r="D60306">
        <v>9.4999999999999998E-3</v>
      </c>
    </row>
    <row r="60307" spans="1:4" x14ac:dyDescent="0.2">
      <c r="A60307">
        <v>104363</v>
      </c>
      <c r="B60307" t="s">
        <v>6064</v>
      </c>
      <c r="C60307">
        <v>90776</v>
      </c>
      <c r="D60307">
        <v>1.2200000000000001E-2</v>
      </c>
    </row>
    <row r="60308" spans="1:4" x14ac:dyDescent="0.2">
      <c r="A60308">
        <v>104363</v>
      </c>
      <c r="B60308" t="s">
        <v>6064</v>
      </c>
      <c r="C60308">
        <v>88316</v>
      </c>
      <c r="D60308">
        <v>2.4400000000000002E-2</v>
      </c>
    </row>
    <row r="60309" spans="1:4" x14ac:dyDescent="0.2">
      <c r="A60309">
        <v>104363</v>
      </c>
      <c r="B60309" t="s">
        <v>80</v>
      </c>
      <c r="C60309">
        <v>44951</v>
      </c>
      <c r="D60309">
        <v>6.3229999999999995E-2</v>
      </c>
    </row>
    <row r="60310" spans="1:4" x14ac:dyDescent="0.2">
      <c r="A60310">
        <v>104363</v>
      </c>
      <c r="B60310" t="s">
        <v>6064</v>
      </c>
      <c r="C60310">
        <v>7030</v>
      </c>
      <c r="D60310">
        <v>2.4400000000000002E-2</v>
      </c>
    </row>
    <row r="60311" spans="1:4" x14ac:dyDescent="0.2">
      <c r="A60311">
        <v>104363</v>
      </c>
      <c r="B60311" t="s">
        <v>6064</v>
      </c>
      <c r="C60311">
        <v>5942</v>
      </c>
      <c r="D60311">
        <v>7.4000000000000003E-3</v>
      </c>
    </row>
    <row r="60312" spans="1:4" x14ac:dyDescent="0.2">
      <c r="A60312">
        <v>104363</v>
      </c>
      <c r="B60312" t="s">
        <v>6064</v>
      </c>
      <c r="C60312">
        <v>5940</v>
      </c>
      <c r="D60312">
        <v>4.7999999999999996E-3</v>
      </c>
    </row>
    <row r="60313" spans="1:4" x14ac:dyDescent="0.2">
      <c r="A60313">
        <v>104363</v>
      </c>
      <c r="B60313" t="s">
        <v>80</v>
      </c>
      <c r="C60313">
        <v>4721</v>
      </c>
      <c r="D60313">
        <v>6.25E-2</v>
      </c>
    </row>
    <row r="60314" spans="1:4" x14ac:dyDescent="0.2">
      <c r="A60314">
        <v>104363</v>
      </c>
      <c r="B60314" t="s">
        <v>80</v>
      </c>
      <c r="C60314">
        <v>4720</v>
      </c>
      <c r="D60314">
        <v>0.19980000000000001</v>
      </c>
    </row>
    <row r="60315" spans="1:4" x14ac:dyDescent="0.2">
      <c r="A60315">
        <v>104363</v>
      </c>
      <c r="B60315" t="s">
        <v>80</v>
      </c>
      <c r="C60315">
        <v>1106</v>
      </c>
      <c r="D60315">
        <v>56.2</v>
      </c>
    </row>
    <row r="60316" spans="1:4" x14ac:dyDescent="0.2">
      <c r="A60316">
        <v>104363</v>
      </c>
      <c r="B60316" t="s">
        <v>80</v>
      </c>
      <c r="C60316">
        <v>370</v>
      </c>
      <c r="D60316">
        <v>0.32479999999999998</v>
      </c>
    </row>
    <row r="60317" spans="1:4" x14ac:dyDescent="0.2">
      <c r="A60317">
        <v>104360</v>
      </c>
    </row>
    <row r="60318" spans="1:4" x14ac:dyDescent="0.2">
      <c r="A60318">
        <v>104360</v>
      </c>
      <c r="B60318" t="s">
        <v>6064</v>
      </c>
      <c r="C60318">
        <v>100642</v>
      </c>
      <c r="D60318">
        <v>2.8999999999999998E-3</v>
      </c>
    </row>
    <row r="60319" spans="1:4" x14ac:dyDescent="0.2">
      <c r="A60319">
        <v>104360</v>
      </c>
      <c r="B60319" t="s">
        <v>6064</v>
      </c>
      <c r="C60319">
        <v>100641</v>
      </c>
      <c r="D60319">
        <v>1.01E-2</v>
      </c>
    </row>
    <row r="60320" spans="1:4" x14ac:dyDescent="0.2">
      <c r="A60320">
        <v>104360</v>
      </c>
      <c r="B60320" t="s">
        <v>6064</v>
      </c>
      <c r="C60320">
        <v>95873</v>
      </c>
      <c r="D60320">
        <v>2.8999999999999998E-3</v>
      </c>
    </row>
    <row r="60321" spans="1:4" x14ac:dyDescent="0.2">
      <c r="A60321">
        <v>104360</v>
      </c>
      <c r="B60321" t="s">
        <v>6064</v>
      </c>
      <c r="C60321">
        <v>95872</v>
      </c>
      <c r="D60321">
        <v>1.01E-2</v>
      </c>
    </row>
    <row r="60322" spans="1:4" x14ac:dyDescent="0.2">
      <c r="A60322">
        <v>104360</v>
      </c>
      <c r="B60322" t="s">
        <v>6064</v>
      </c>
      <c r="C60322">
        <v>90776</v>
      </c>
      <c r="D60322">
        <v>1.3100000000000001E-2</v>
      </c>
    </row>
    <row r="60323" spans="1:4" x14ac:dyDescent="0.2">
      <c r="A60323">
        <v>104360</v>
      </c>
      <c r="B60323" t="s">
        <v>6064</v>
      </c>
      <c r="C60323">
        <v>88316</v>
      </c>
      <c r="D60323">
        <v>2.6200000000000001E-2</v>
      </c>
    </row>
    <row r="60324" spans="1:4" x14ac:dyDescent="0.2">
      <c r="A60324">
        <v>104360</v>
      </c>
      <c r="B60324" t="s">
        <v>80</v>
      </c>
      <c r="C60324">
        <v>44951</v>
      </c>
      <c r="D60324">
        <v>5.6599999999999998E-2</v>
      </c>
    </row>
    <row r="60325" spans="1:4" x14ac:dyDescent="0.2">
      <c r="A60325">
        <v>104360</v>
      </c>
      <c r="B60325" t="s">
        <v>6064</v>
      </c>
      <c r="C60325">
        <v>7030</v>
      </c>
      <c r="D60325">
        <v>2.6200000000000001E-2</v>
      </c>
    </row>
    <row r="60326" spans="1:4" x14ac:dyDescent="0.2">
      <c r="A60326">
        <v>104360</v>
      </c>
      <c r="B60326" t="s">
        <v>6064</v>
      </c>
      <c r="C60326">
        <v>5942</v>
      </c>
      <c r="D60326">
        <v>8.2000000000000007E-3</v>
      </c>
    </row>
    <row r="60327" spans="1:4" x14ac:dyDescent="0.2">
      <c r="A60327">
        <v>104360</v>
      </c>
      <c r="B60327" t="s">
        <v>6064</v>
      </c>
      <c r="C60327">
        <v>5940</v>
      </c>
      <c r="D60327">
        <v>4.8999999999999998E-3</v>
      </c>
    </row>
    <row r="60328" spans="1:4" x14ac:dyDescent="0.2">
      <c r="A60328">
        <v>104360</v>
      </c>
      <c r="B60328" t="s">
        <v>80</v>
      </c>
      <c r="C60328">
        <v>4721</v>
      </c>
      <c r="D60328">
        <v>0.1782</v>
      </c>
    </row>
    <row r="60329" spans="1:4" x14ac:dyDescent="0.2">
      <c r="A60329">
        <v>104360</v>
      </c>
      <c r="B60329" t="s">
        <v>80</v>
      </c>
      <c r="C60329">
        <v>4720</v>
      </c>
      <c r="D60329">
        <v>0.17399999999999999</v>
      </c>
    </row>
    <row r="60330" spans="1:4" x14ac:dyDescent="0.2">
      <c r="A60330">
        <v>104360</v>
      </c>
      <c r="B60330" t="s">
        <v>80</v>
      </c>
      <c r="C60330">
        <v>1106</v>
      </c>
      <c r="D60330">
        <v>51.88</v>
      </c>
    </row>
    <row r="60331" spans="1:4" x14ac:dyDescent="0.2">
      <c r="A60331">
        <v>104360</v>
      </c>
      <c r="B60331" t="s">
        <v>80</v>
      </c>
      <c r="C60331">
        <v>370</v>
      </c>
      <c r="D60331">
        <v>0.24210000000000001</v>
      </c>
    </row>
    <row r="60332" spans="1:4" x14ac:dyDescent="0.2">
      <c r="A60332">
        <v>104358</v>
      </c>
    </row>
    <row r="60333" spans="1:4" x14ac:dyDescent="0.2">
      <c r="A60333">
        <v>104358</v>
      </c>
      <c r="B60333" t="s">
        <v>6064</v>
      </c>
      <c r="C60333">
        <v>95873</v>
      </c>
      <c r="D60333">
        <v>5.1000000000000004E-3</v>
      </c>
    </row>
    <row r="60334" spans="1:4" x14ac:dyDescent="0.2">
      <c r="A60334">
        <v>104358</v>
      </c>
      <c r="B60334" t="s">
        <v>6064</v>
      </c>
      <c r="C60334">
        <v>95872</v>
      </c>
      <c r="D60334">
        <v>1.7600000000000001E-2</v>
      </c>
    </row>
    <row r="60335" spans="1:4" x14ac:dyDescent="0.2">
      <c r="A60335">
        <v>104358</v>
      </c>
      <c r="B60335" t="s">
        <v>6064</v>
      </c>
      <c r="C60335">
        <v>93434</v>
      </c>
      <c r="D60335">
        <v>5.1000000000000004E-3</v>
      </c>
    </row>
    <row r="60336" spans="1:4" x14ac:dyDescent="0.2">
      <c r="A60336">
        <v>104358</v>
      </c>
      <c r="B60336" t="s">
        <v>6064</v>
      </c>
      <c r="C60336">
        <v>93433</v>
      </c>
      <c r="D60336">
        <v>1.7600000000000001E-2</v>
      </c>
    </row>
    <row r="60337" spans="1:4" x14ac:dyDescent="0.2">
      <c r="A60337">
        <v>104358</v>
      </c>
      <c r="B60337" t="s">
        <v>6064</v>
      </c>
      <c r="C60337">
        <v>90776</v>
      </c>
      <c r="D60337">
        <v>2.2700000000000001E-2</v>
      </c>
    </row>
    <row r="60338" spans="1:4" x14ac:dyDescent="0.2">
      <c r="A60338">
        <v>104358</v>
      </c>
      <c r="B60338" t="s">
        <v>6064</v>
      </c>
      <c r="C60338">
        <v>88316</v>
      </c>
      <c r="D60338">
        <v>4.5499999999999999E-2</v>
      </c>
    </row>
    <row r="60339" spans="1:4" x14ac:dyDescent="0.2">
      <c r="A60339">
        <v>104358</v>
      </c>
      <c r="B60339" t="s">
        <v>80</v>
      </c>
      <c r="C60339">
        <v>44951</v>
      </c>
      <c r="D60339">
        <v>5.6599999999999998E-2</v>
      </c>
    </row>
    <row r="60340" spans="1:4" x14ac:dyDescent="0.2">
      <c r="A60340">
        <v>104358</v>
      </c>
      <c r="B60340" t="s">
        <v>6064</v>
      </c>
      <c r="C60340">
        <v>7030</v>
      </c>
      <c r="D60340">
        <v>4.5499999999999999E-2</v>
      </c>
    </row>
    <row r="60341" spans="1:4" x14ac:dyDescent="0.2">
      <c r="A60341">
        <v>104358</v>
      </c>
      <c r="B60341" t="s">
        <v>6064</v>
      </c>
      <c r="C60341">
        <v>5942</v>
      </c>
      <c r="D60341">
        <v>1.7899999999999999E-2</v>
      </c>
    </row>
    <row r="60342" spans="1:4" x14ac:dyDescent="0.2">
      <c r="A60342">
        <v>104358</v>
      </c>
      <c r="B60342" t="s">
        <v>6064</v>
      </c>
      <c r="C60342">
        <v>5940</v>
      </c>
      <c r="D60342">
        <v>4.8999999999999998E-3</v>
      </c>
    </row>
    <row r="60343" spans="1:4" x14ac:dyDescent="0.2">
      <c r="A60343">
        <v>104358</v>
      </c>
      <c r="B60343" t="s">
        <v>80</v>
      </c>
      <c r="C60343">
        <v>4721</v>
      </c>
      <c r="D60343">
        <v>0.1782</v>
      </c>
    </row>
    <row r="60344" spans="1:4" x14ac:dyDescent="0.2">
      <c r="A60344">
        <v>104358</v>
      </c>
      <c r="B60344" t="s">
        <v>80</v>
      </c>
      <c r="C60344">
        <v>4720</v>
      </c>
      <c r="D60344">
        <v>0.17399999999999999</v>
      </c>
    </row>
    <row r="60345" spans="1:4" x14ac:dyDescent="0.2">
      <c r="A60345">
        <v>104358</v>
      </c>
      <c r="B60345" t="s">
        <v>80</v>
      </c>
      <c r="C60345">
        <v>1106</v>
      </c>
      <c r="D60345">
        <v>51.88</v>
      </c>
    </row>
    <row r="60346" spans="1:4" x14ac:dyDescent="0.2">
      <c r="A60346">
        <v>104358</v>
      </c>
      <c r="B60346" t="s">
        <v>80</v>
      </c>
      <c r="C60346">
        <v>370</v>
      </c>
      <c r="D60346">
        <v>0.24210000000000001</v>
      </c>
    </row>
    <row r="60347" spans="1:4" x14ac:dyDescent="0.2">
      <c r="A60347">
        <v>104362</v>
      </c>
    </row>
    <row r="60348" spans="1:4" x14ac:dyDescent="0.2">
      <c r="A60348">
        <v>104362</v>
      </c>
      <c r="B60348" t="s">
        <v>6064</v>
      </c>
      <c r="C60348">
        <v>100648</v>
      </c>
      <c r="D60348">
        <v>2.7000000000000001E-3</v>
      </c>
    </row>
    <row r="60349" spans="1:4" x14ac:dyDescent="0.2">
      <c r="A60349">
        <v>104362</v>
      </c>
      <c r="B60349" t="s">
        <v>6064</v>
      </c>
      <c r="C60349">
        <v>100647</v>
      </c>
      <c r="D60349">
        <v>9.4999999999999998E-3</v>
      </c>
    </row>
    <row r="60350" spans="1:4" x14ac:dyDescent="0.2">
      <c r="A60350">
        <v>104362</v>
      </c>
      <c r="B60350" t="s">
        <v>6064</v>
      </c>
      <c r="C60350">
        <v>95873</v>
      </c>
      <c r="D60350">
        <v>2.7000000000000001E-3</v>
      </c>
    </row>
    <row r="60351" spans="1:4" x14ac:dyDescent="0.2">
      <c r="A60351">
        <v>104362</v>
      </c>
      <c r="B60351" t="s">
        <v>6064</v>
      </c>
      <c r="C60351">
        <v>95872</v>
      </c>
      <c r="D60351">
        <v>9.4999999999999998E-3</v>
      </c>
    </row>
    <row r="60352" spans="1:4" x14ac:dyDescent="0.2">
      <c r="A60352">
        <v>104362</v>
      </c>
      <c r="B60352" t="s">
        <v>6064</v>
      </c>
      <c r="C60352">
        <v>90776</v>
      </c>
      <c r="D60352">
        <v>1.2200000000000001E-2</v>
      </c>
    </row>
    <row r="60353" spans="1:4" x14ac:dyDescent="0.2">
      <c r="A60353">
        <v>104362</v>
      </c>
      <c r="B60353" t="s">
        <v>6064</v>
      </c>
      <c r="C60353">
        <v>88316</v>
      </c>
      <c r="D60353">
        <v>2.4400000000000002E-2</v>
      </c>
    </row>
    <row r="60354" spans="1:4" x14ac:dyDescent="0.2">
      <c r="A60354">
        <v>104362</v>
      </c>
      <c r="B60354" t="s">
        <v>80</v>
      </c>
      <c r="C60354">
        <v>44951</v>
      </c>
      <c r="D60354">
        <v>5.6599999999999998E-2</v>
      </c>
    </row>
    <row r="60355" spans="1:4" x14ac:dyDescent="0.2">
      <c r="A60355">
        <v>104362</v>
      </c>
      <c r="B60355" t="s">
        <v>6064</v>
      </c>
      <c r="C60355">
        <v>7030</v>
      </c>
      <c r="D60355">
        <v>2.4400000000000002E-2</v>
      </c>
    </row>
    <row r="60356" spans="1:4" x14ac:dyDescent="0.2">
      <c r="A60356">
        <v>104362</v>
      </c>
      <c r="B60356" t="s">
        <v>6064</v>
      </c>
      <c r="C60356">
        <v>5942</v>
      </c>
      <c r="D60356">
        <v>7.4000000000000003E-3</v>
      </c>
    </row>
    <row r="60357" spans="1:4" x14ac:dyDescent="0.2">
      <c r="A60357">
        <v>104362</v>
      </c>
      <c r="B60357" t="s">
        <v>6064</v>
      </c>
      <c r="C60357">
        <v>5940</v>
      </c>
      <c r="D60357">
        <v>4.8999999999999998E-3</v>
      </c>
    </row>
    <row r="60358" spans="1:4" x14ac:dyDescent="0.2">
      <c r="A60358">
        <v>104362</v>
      </c>
      <c r="B60358" t="s">
        <v>80</v>
      </c>
      <c r="C60358">
        <v>4721</v>
      </c>
      <c r="D60358">
        <v>0.1782</v>
      </c>
    </row>
    <row r="60359" spans="1:4" x14ac:dyDescent="0.2">
      <c r="A60359">
        <v>104362</v>
      </c>
      <c r="B60359" t="s">
        <v>80</v>
      </c>
      <c r="C60359">
        <v>4720</v>
      </c>
      <c r="D60359">
        <v>0.17399999999999999</v>
      </c>
    </row>
    <row r="60360" spans="1:4" x14ac:dyDescent="0.2">
      <c r="A60360">
        <v>104362</v>
      </c>
      <c r="B60360" t="s">
        <v>80</v>
      </c>
      <c r="C60360">
        <v>1106</v>
      </c>
      <c r="D60360">
        <v>51.88</v>
      </c>
    </row>
    <row r="60361" spans="1:4" x14ac:dyDescent="0.2">
      <c r="A60361">
        <v>104362</v>
      </c>
      <c r="B60361" t="s">
        <v>80</v>
      </c>
      <c r="C60361">
        <v>370</v>
      </c>
      <c r="D60361">
        <v>0.24210000000000001</v>
      </c>
    </row>
    <row r="60362" spans="1:4" x14ac:dyDescent="0.2">
      <c r="A60362">
        <v>104361</v>
      </c>
    </row>
    <row r="60363" spans="1:4" x14ac:dyDescent="0.2">
      <c r="A60363">
        <v>104361</v>
      </c>
      <c r="B60363" t="s">
        <v>6064</v>
      </c>
      <c r="C60363">
        <v>100642</v>
      </c>
      <c r="D60363">
        <v>2.8999999999999998E-3</v>
      </c>
    </row>
    <row r="60364" spans="1:4" x14ac:dyDescent="0.2">
      <c r="A60364">
        <v>104361</v>
      </c>
      <c r="B60364" t="s">
        <v>6064</v>
      </c>
      <c r="C60364">
        <v>100641</v>
      </c>
      <c r="D60364">
        <v>1.01E-2</v>
      </c>
    </row>
    <row r="60365" spans="1:4" x14ac:dyDescent="0.2">
      <c r="A60365">
        <v>104361</v>
      </c>
      <c r="B60365" t="s">
        <v>6064</v>
      </c>
      <c r="C60365">
        <v>95873</v>
      </c>
      <c r="D60365">
        <v>2.8999999999999998E-3</v>
      </c>
    </row>
    <row r="60366" spans="1:4" x14ac:dyDescent="0.2">
      <c r="A60366">
        <v>104361</v>
      </c>
      <c r="B60366" t="s">
        <v>6064</v>
      </c>
      <c r="C60366">
        <v>95872</v>
      </c>
      <c r="D60366">
        <v>1.01E-2</v>
      </c>
    </row>
    <row r="60367" spans="1:4" x14ac:dyDescent="0.2">
      <c r="A60367">
        <v>104361</v>
      </c>
      <c r="B60367" t="s">
        <v>6064</v>
      </c>
      <c r="C60367">
        <v>90776</v>
      </c>
      <c r="D60367">
        <v>1.3100000000000001E-2</v>
      </c>
    </row>
    <row r="60368" spans="1:4" x14ac:dyDescent="0.2">
      <c r="A60368">
        <v>104361</v>
      </c>
      <c r="B60368" t="s">
        <v>6064</v>
      </c>
      <c r="C60368">
        <v>88316</v>
      </c>
      <c r="D60368">
        <v>2.6200000000000001E-2</v>
      </c>
    </row>
    <row r="60369" spans="1:4" x14ac:dyDescent="0.2">
      <c r="A60369">
        <v>104361</v>
      </c>
      <c r="B60369" t="s">
        <v>80</v>
      </c>
      <c r="C60369">
        <v>44951</v>
      </c>
      <c r="D60369">
        <v>6.3229999999999995E-2</v>
      </c>
    </row>
    <row r="60370" spans="1:4" x14ac:dyDescent="0.2">
      <c r="A60370">
        <v>104361</v>
      </c>
      <c r="B60370" t="s">
        <v>6064</v>
      </c>
      <c r="C60370">
        <v>7030</v>
      </c>
      <c r="D60370">
        <v>2.6200000000000001E-2</v>
      </c>
    </row>
    <row r="60371" spans="1:4" x14ac:dyDescent="0.2">
      <c r="A60371">
        <v>104361</v>
      </c>
      <c r="B60371" t="s">
        <v>6064</v>
      </c>
      <c r="C60371">
        <v>5942</v>
      </c>
      <c r="D60371">
        <v>8.3000000000000001E-3</v>
      </c>
    </row>
    <row r="60372" spans="1:4" x14ac:dyDescent="0.2">
      <c r="A60372">
        <v>104361</v>
      </c>
      <c r="B60372" t="s">
        <v>6064</v>
      </c>
      <c r="C60372">
        <v>5940</v>
      </c>
      <c r="D60372">
        <v>4.7999999999999996E-3</v>
      </c>
    </row>
    <row r="60373" spans="1:4" x14ac:dyDescent="0.2">
      <c r="A60373">
        <v>104361</v>
      </c>
      <c r="B60373" t="s">
        <v>80</v>
      </c>
      <c r="C60373">
        <v>4721</v>
      </c>
      <c r="D60373">
        <v>6.25E-2</v>
      </c>
    </row>
    <row r="60374" spans="1:4" x14ac:dyDescent="0.2">
      <c r="A60374">
        <v>104361</v>
      </c>
      <c r="B60374" t="s">
        <v>80</v>
      </c>
      <c r="C60374">
        <v>4720</v>
      </c>
      <c r="D60374">
        <v>0.19980000000000001</v>
      </c>
    </row>
    <row r="60375" spans="1:4" x14ac:dyDescent="0.2">
      <c r="A60375">
        <v>104361</v>
      </c>
      <c r="B60375" t="s">
        <v>80</v>
      </c>
      <c r="C60375">
        <v>1106</v>
      </c>
      <c r="D60375">
        <v>56.2</v>
      </c>
    </row>
    <row r="60376" spans="1:4" x14ac:dyDescent="0.2">
      <c r="A60376">
        <v>104361</v>
      </c>
      <c r="B60376" t="s">
        <v>80</v>
      </c>
      <c r="C60376">
        <v>370</v>
      </c>
      <c r="D60376">
        <v>0.32479999999999998</v>
      </c>
    </row>
    <row r="60377" spans="1:4" x14ac:dyDescent="0.2">
      <c r="A60377">
        <v>104359</v>
      </c>
    </row>
    <row r="60378" spans="1:4" x14ac:dyDescent="0.2">
      <c r="A60378">
        <v>104359</v>
      </c>
      <c r="B60378" t="s">
        <v>6064</v>
      </c>
      <c r="C60378">
        <v>95873</v>
      </c>
      <c r="D60378">
        <v>5.1000000000000004E-3</v>
      </c>
    </row>
    <row r="60379" spans="1:4" x14ac:dyDescent="0.2">
      <c r="A60379">
        <v>104359</v>
      </c>
      <c r="B60379" t="s">
        <v>6064</v>
      </c>
      <c r="C60379">
        <v>95872</v>
      </c>
      <c r="D60379">
        <v>1.7600000000000001E-2</v>
      </c>
    </row>
    <row r="60380" spans="1:4" x14ac:dyDescent="0.2">
      <c r="A60380">
        <v>104359</v>
      </c>
      <c r="B60380" t="s">
        <v>6064</v>
      </c>
      <c r="C60380">
        <v>93434</v>
      </c>
      <c r="D60380">
        <v>5.1000000000000004E-3</v>
      </c>
    </row>
    <row r="60381" spans="1:4" x14ac:dyDescent="0.2">
      <c r="A60381">
        <v>104359</v>
      </c>
      <c r="B60381" t="s">
        <v>6064</v>
      </c>
      <c r="C60381">
        <v>93433</v>
      </c>
      <c r="D60381">
        <v>1.7600000000000001E-2</v>
      </c>
    </row>
    <row r="60382" spans="1:4" x14ac:dyDescent="0.2">
      <c r="A60382">
        <v>104359</v>
      </c>
      <c r="B60382" t="s">
        <v>6064</v>
      </c>
      <c r="C60382">
        <v>90776</v>
      </c>
      <c r="D60382">
        <v>2.2700000000000001E-2</v>
      </c>
    </row>
    <row r="60383" spans="1:4" x14ac:dyDescent="0.2">
      <c r="A60383">
        <v>104359</v>
      </c>
      <c r="B60383" t="s">
        <v>6064</v>
      </c>
      <c r="C60383">
        <v>88316</v>
      </c>
      <c r="D60383">
        <v>4.5499999999999999E-2</v>
      </c>
    </row>
    <row r="60384" spans="1:4" x14ac:dyDescent="0.2">
      <c r="A60384">
        <v>104359</v>
      </c>
      <c r="B60384" t="s">
        <v>80</v>
      </c>
      <c r="C60384">
        <v>44951</v>
      </c>
      <c r="D60384">
        <v>6.3229999999999995E-2</v>
      </c>
    </row>
    <row r="60385" spans="1:4" x14ac:dyDescent="0.2">
      <c r="A60385">
        <v>104359</v>
      </c>
      <c r="B60385" t="s">
        <v>6064</v>
      </c>
      <c r="C60385">
        <v>7030</v>
      </c>
      <c r="D60385">
        <v>4.5499999999999999E-2</v>
      </c>
    </row>
    <row r="60386" spans="1:4" x14ac:dyDescent="0.2">
      <c r="A60386">
        <v>104359</v>
      </c>
      <c r="B60386" t="s">
        <v>6064</v>
      </c>
      <c r="C60386">
        <v>5942</v>
      </c>
      <c r="D60386">
        <v>1.7899999999999999E-2</v>
      </c>
    </row>
    <row r="60387" spans="1:4" x14ac:dyDescent="0.2">
      <c r="A60387">
        <v>104359</v>
      </c>
      <c r="B60387" t="s">
        <v>6064</v>
      </c>
      <c r="C60387">
        <v>5940</v>
      </c>
      <c r="D60387">
        <v>4.7999999999999996E-3</v>
      </c>
    </row>
    <row r="60388" spans="1:4" x14ac:dyDescent="0.2">
      <c r="A60388">
        <v>104359</v>
      </c>
      <c r="B60388" t="s">
        <v>80</v>
      </c>
      <c r="C60388">
        <v>4721</v>
      </c>
      <c r="D60388">
        <v>6.25E-2</v>
      </c>
    </row>
    <row r="60389" spans="1:4" x14ac:dyDescent="0.2">
      <c r="A60389">
        <v>104359</v>
      </c>
      <c r="B60389" t="s">
        <v>80</v>
      </c>
      <c r="C60389">
        <v>4720</v>
      </c>
      <c r="D60389">
        <v>0.19980000000000001</v>
      </c>
    </row>
    <row r="60390" spans="1:4" x14ac:dyDescent="0.2">
      <c r="A60390">
        <v>104359</v>
      </c>
      <c r="B60390" t="s">
        <v>80</v>
      </c>
      <c r="C60390">
        <v>1106</v>
      </c>
      <c r="D60390">
        <v>56.2</v>
      </c>
    </row>
    <row r="60391" spans="1:4" x14ac:dyDescent="0.2">
      <c r="A60391">
        <v>104359</v>
      </c>
      <c r="B60391" t="s">
        <v>80</v>
      </c>
      <c r="C60391">
        <v>370</v>
      </c>
      <c r="D60391">
        <v>0.32479999999999998</v>
      </c>
    </row>
    <row r="60392" spans="1:4" x14ac:dyDescent="0.2">
      <c r="A60392">
        <v>96395</v>
      </c>
    </row>
    <row r="60393" spans="1:4" x14ac:dyDescent="0.2">
      <c r="A60393">
        <v>96395</v>
      </c>
      <c r="B60393" t="s">
        <v>6064</v>
      </c>
      <c r="C60393">
        <v>95873</v>
      </c>
      <c r="D60393">
        <v>3.3999999999999998E-3</v>
      </c>
    </row>
    <row r="60394" spans="1:4" x14ac:dyDescent="0.2">
      <c r="A60394">
        <v>96395</v>
      </c>
      <c r="B60394" t="s">
        <v>6064</v>
      </c>
      <c r="C60394">
        <v>95872</v>
      </c>
      <c r="D60394">
        <v>1.18E-2</v>
      </c>
    </row>
    <row r="60395" spans="1:4" x14ac:dyDescent="0.2">
      <c r="A60395">
        <v>96395</v>
      </c>
      <c r="B60395" t="s">
        <v>6064</v>
      </c>
      <c r="C60395">
        <v>90776</v>
      </c>
      <c r="D60395">
        <v>1.52E-2</v>
      </c>
    </row>
    <row r="60396" spans="1:4" x14ac:dyDescent="0.2">
      <c r="A60396">
        <v>96395</v>
      </c>
      <c r="B60396" t="s">
        <v>6064</v>
      </c>
      <c r="C60396">
        <v>88316</v>
      </c>
      <c r="D60396">
        <v>3.0499999999999999E-2</v>
      </c>
    </row>
    <row r="60397" spans="1:4" x14ac:dyDescent="0.2">
      <c r="A60397">
        <v>96395</v>
      </c>
      <c r="B60397" t="s">
        <v>6064</v>
      </c>
      <c r="C60397">
        <v>5942</v>
      </c>
      <c r="D60397">
        <v>3.3E-3</v>
      </c>
    </row>
    <row r="60398" spans="1:4" x14ac:dyDescent="0.2">
      <c r="A60398">
        <v>96395</v>
      </c>
      <c r="B60398" t="s">
        <v>6064</v>
      </c>
      <c r="C60398">
        <v>5940</v>
      </c>
      <c r="D60398">
        <v>1.2E-2</v>
      </c>
    </row>
    <row r="60399" spans="1:4" x14ac:dyDescent="0.2">
      <c r="A60399">
        <v>96395</v>
      </c>
      <c r="B60399" t="s">
        <v>6064</v>
      </c>
      <c r="C60399">
        <v>5829</v>
      </c>
      <c r="D60399">
        <v>3.3999999999999998E-3</v>
      </c>
    </row>
    <row r="60400" spans="1:4" x14ac:dyDescent="0.2">
      <c r="A60400">
        <v>96395</v>
      </c>
      <c r="B60400" t="s">
        <v>6064</v>
      </c>
      <c r="C60400">
        <v>5823</v>
      </c>
      <c r="D60400">
        <v>1.18E-2</v>
      </c>
    </row>
    <row r="60401" spans="1:4" x14ac:dyDescent="0.2">
      <c r="A60401">
        <v>96395</v>
      </c>
      <c r="B60401" t="s">
        <v>80</v>
      </c>
      <c r="C60401">
        <v>4741</v>
      </c>
      <c r="D60401">
        <v>0.62370000000000003</v>
      </c>
    </row>
    <row r="60402" spans="1:4" x14ac:dyDescent="0.2">
      <c r="A60402">
        <v>96395</v>
      </c>
      <c r="B60402" t="s">
        <v>80</v>
      </c>
      <c r="C60402">
        <v>4721</v>
      </c>
      <c r="D60402">
        <v>0.30349999999999999</v>
      </c>
    </row>
    <row r="60403" spans="1:4" x14ac:dyDescent="0.2">
      <c r="A60403">
        <v>96395</v>
      </c>
      <c r="B60403" t="s">
        <v>80</v>
      </c>
      <c r="C60403">
        <v>4720</v>
      </c>
      <c r="D60403">
        <v>0.32029999999999997</v>
      </c>
    </row>
    <row r="60404" spans="1:4" x14ac:dyDescent="0.2">
      <c r="A60404">
        <v>96395</v>
      </c>
      <c r="B60404" t="s">
        <v>80</v>
      </c>
      <c r="C60404">
        <v>4718</v>
      </c>
      <c r="D60404">
        <v>0.21920000000000001</v>
      </c>
    </row>
    <row r="60405" spans="1:4" x14ac:dyDescent="0.2">
      <c r="A60405">
        <v>96395</v>
      </c>
      <c r="B60405" t="s">
        <v>80</v>
      </c>
      <c r="C60405">
        <v>1379</v>
      </c>
      <c r="D60405">
        <v>200</v>
      </c>
    </row>
    <row r="60406" spans="1:4" x14ac:dyDescent="0.2">
      <c r="A60406">
        <v>104373</v>
      </c>
    </row>
    <row r="60407" spans="1:4" x14ac:dyDescent="0.2">
      <c r="A60407">
        <v>104373</v>
      </c>
      <c r="B60407" t="s">
        <v>6064</v>
      </c>
      <c r="C60407">
        <v>93440</v>
      </c>
      <c r="D60407">
        <v>6.7999999999999996E-3</v>
      </c>
    </row>
    <row r="60408" spans="1:4" x14ac:dyDescent="0.2">
      <c r="A60408">
        <v>104373</v>
      </c>
      <c r="B60408" t="s">
        <v>6064</v>
      </c>
      <c r="C60408">
        <v>93439</v>
      </c>
      <c r="D60408">
        <v>2.3400000000000001E-2</v>
      </c>
    </row>
    <row r="60409" spans="1:4" x14ac:dyDescent="0.2">
      <c r="A60409">
        <v>104373</v>
      </c>
      <c r="B60409" t="s">
        <v>6064</v>
      </c>
      <c r="C60409">
        <v>93422</v>
      </c>
      <c r="D60409">
        <v>6.7999999999999996E-3</v>
      </c>
    </row>
    <row r="60410" spans="1:4" x14ac:dyDescent="0.2">
      <c r="A60410">
        <v>104373</v>
      </c>
      <c r="B60410" t="s">
        <v>6064</v>
      </c>
      <c r="C60410">
        <v>93421</v>
      </c>
      <c r="D60410">
        <v>2.3400000000000001E-2</v>
      </c>
    </row>
    <row r="60411" spans="1:4" x14ac:dyDescent="0.2">
      <c r="A60411">
        <v>104373</v>
      </c>
      <c r="B60411" t="s">
        <v>6064</v>
      </c>
      <c r="C60411">
        <v>90776</v>
      </c>
      <c r="D60411">
        <v>3.0099999999999998E-2</v>
      </c>
    </row>
    <row r="60412" spans="1:4" x14ac:dyDescent="0.2">
      <c r="A60412">
        <v>104373</v>
      </c>
      <c r="B60412" t="s">
        <v>6064</v>
      </c>
      <c r="C60412">
        <v>88316</v>
      </c>
      <c r="D60412">
        <v>6.0299999999999999E-2</v>
      </c>
    </row>
    <row r="60413" spans="1:4" x14ac:dyDescent="0.2">
      <c r="A60413">
        <v>104373</v>
      </c>
      <c r="B60413" t="s">
        <v>80</v>
      </c>
      <c r="C60413">
        <v>44953</v>
      </c>
      <c r="D60413">
        <v>7.6899999999999996E-2</v>
      </c>
    </row>
    <row r="60414" spans="1:4" x14ac:dyDescent="0.2">
      <c r="A60414">
        <v>104373</v>
      </c>
      <c r="B60414" t="s">
        <v>6064</v>
      </c>
      <c r="C60414">
        <v>7030</v>
      </c>
      <c r="D60414">
        <v>6.0299999999999999E-2</v>
      </c>
    </row>
    <row r="60415" spans="1:4" x14ac:dyDescent="0.2">
      <c r="A60415">
        <v>104373</v>
      </c>
      <c r="B60415" t="s">
        <v>6064</v>
      </c>
      <c r="C60415">
        <v>5942</v>
      </c>
      <c r="D60415">
        <v>2.52E-2</v>
      </c>
    </row>
    <row r="60416" spans="1:4" x14ac:dyDescent="0.2">
      <c r="A60416">
        <v>104373</v>
      </c>
      <c r="B60416" t="s">
        <v>6064</v>
      </c>
      <c r="C60416">
        <v>5940</v>
      </c>
      <c r="D60416">
        <v>4.8999999999999998E-3</v>
      </c>
    </row>
    <row r="60417" spans="1:4" x14ac:dyDescent="0.2">
      <c r="A60417">
        <v>104373</v>
      </c>
      <c r="B60417" t="s">
        <v>80</v>
      </c>
      <c r="C60417">
        <v>4721</v>
      </c>
      <c r="D60417">
        <v>7.6899999999999996E-2</v>
      </c>
    </row>
    <row r="60418" spans="1:4" x14ac:dyDescent="0.2">
      <c r="A60418">
        <v>104373</v>
      </c>
      <c r="B60418" t="s">
        <v>80</v>
      </c>
      <c r="C60418">
        <v>4720</v>
      </c>
      <c r="D60418">
        <v>0.36919999999999997</v>
      </c>
    </row>
    <row r="60419" spans="1:4" x14ac:dyDescent="0.2">
      <c r="A60419">
        <v>104373</v>
      </c>
      <c r="B60419" t="s">
        <v>80</v>
      </c>
      <c r="C60419">
        <v>1106</v>
      </c>
      <c r="D60419">
        <v>23.076799999999999</v>
      </c>
    </row>
    <row r="60420" spans="1:4" x14ac:dyDescent="0.2">
      <c r="A60420">
        <v>104373</v>
      </c>
      <c r="B60420" t="s">
        <v>80</v>
      </c>
      <c r="C60420">
        <v>370</v>
      </c>
      <c r="D60420">
        <v>0.15379999999999999</v>
      </c>
    </row>
    <row r="60421" spans="1:4" x14ac:dyDescent="0.2">
      <c r="A60421">
        <v>104374</v>
      </c>
    </row>
    <row r="60422" spans="1:4" x14ac:dyDescent="0.2">
      <c r="A60422">
        <v>104374</v>
      </c>
      <c r="B60422" t="s">
        <v>6064</v>
      </c>
      <c r="C60422">
        <v>93440</v>
      </c>
      <c r="D60422">
        <v>6.7999999999999996E-3</v>
      </c>
    </row>
    <row r="60423" spans="1:4" x14ac:dyDescent="0.2">
      <c r="A60423">
        <v>104374</v>
      </c>
      <c r="B60423" t="s">
        <v>6064</v>
      </c>
      <c r="C60423">
        <v>93439</v>
      </c>
      <c r="D60423">
        <v>2.3400000000000001E-2</v>
      </c>
    </row>
    <row r="60424" spans="1:4" x14ac:dyDescent="0.2">
      <c r="A60424">
        <v>104374</v>
      </c>
      <c r="B60424" t="s">
        <v>6064</v>
      </c>
      <c r="C60424">
        <v>93422</v>
      </c>
      <c r="D60424">
        <v>6.7999999999999996E-3</v>
      </c>
    </row>
    <row r="60425" spans="1:4" x14ac:dyDescent="0.2">
      <c r="A60425">
        <v>104374</v>
      </c>
      <c r="B60425" t="s">
        <v>6064</v>
      </c>
      <c r="C60425">
        <v>93421</v>
      </c>
      <c r="D60425">
        <v>2.3400000000000001E-2</v>
      </c>
    </row>
    <row r="60426" spans="1:4" x14ac:dyDescent="0.2">
      <c r="A60426">
        <v>104374</v>
      </c>
      <c r="B60426" t="s">
        <v>6064</v>
      </c>
      <c r="C60426">
        <v>90776</v>
      </c>
      <c r="D60426">
        <v>3.0099999999999998E-2</v>
      </c>
    </row>
    <row r="60427" spans="1:4" x14ac:dyDescent="0.2">
      <c r="A60427">
        <v>104374</v>
      </c>
      <c r="B60427" t="s">
        <v>6064</v>
      </c>
      <c r="C60427">
        <v>88316</v>
      </c>
      <c r="D60427">
        <v>6.0299999999999999E-2</v>
      </c>
    </row>
    <row r="60428" spans="1:4" x14ac:dyDescent="0.2">
      <c r="A60428">
        <v>104374</v>
      </c>
      <c r="B60428" t="s">
        <v>80</v>
      </c>
      <c r="C60428">
        <v>44953</v>
      </c>
      <c r="D60428">
        <v>7.6899999999999996E-2</v>
      </c>
    </row>
    <row r="60429" spans="1:4" x14ac:dyDescent="0.2">
      <c r="A60429">
        <v>104374</v>
      </c>
      <c r="B60429" t="s">
        <v>6064</v>
      </c>
      <c r="C60429">
        <v>7030</v>
      </c>
      <c r="D60429">
        <v>6.0299999999999999E-2</v>
      </c>
    </row>
    <row r="60430" spans="1:4" x14ac:dyDescent="0.2">
      <c r="A60430">
        <v>104374</v>
      </c>
      <c r="B60430" t="s">
        <v>6064</v>
      </c>
      <c r="C60430">
        <v>5942</v>
      </c>
      <c r="D60430">
        <v>2.53E-2</v>
      </c>
    </row>
    <row r="60431" spans="1:4" x14ac:dyDescent="0.2">
      <c r="A60431">
        <v>104374</v>
      </c>
      <c r="B60431" t="s">
        <v>6064</v>
      </c>
      <c r="C60431">
        <v>5940</v>
      </c>
      <c r="D60431">
        <v>4.7999999999999996E-3</v>
      </c>
    </row>
    <row r="60432" spans="1:4" x14ac:dyDescent="0.2">
      <c r="A60432">
        <v>104374</v>
      </c>
      <c r="B60432" t="s">
        <v>80</v>
      </c>
      <c r="C60432">
        <v>4721</v>
      </c>
      <c r="D60432">
        <v>0.18970000000000001</v>
      </c>
    </row>
    <row r="60433" spans="1:4" x14ac:dyDescent="0.2">
      <c r="A60433">
        <v>104374</v>
      </c>
      <c r="B60433" t="s">
        <v>80</v>
      </c>
      <c r="C60433">
        <v>4720</v>
      </c>
      <c r="D60433">
        <v>0.24099999999999999</v>
      </c>
    </row>
    <row r="60434" spans="1:4" x14ac:dyDescent="0.2">
      <c r="A60434">
        <v>104374</v>
      </c>
      <c r="B60434" t="s">
        <v>80</v>
      </c>
      <c r="C60434">
        <v>1106</v>
      </c>
      <c r="D60434">
        <v>36.927500000000002</v>
      </c>
    </row>
    <row r="60435" spans="1:4" x14ac:dyDescent="0.2">
      <c r="A60435">
        <v>104374</v>
      </c>
      <c r="B60435" t="s">
        <v>80</v>
      </c>
      <c r="C60435">
        <v>370</v>
      </c>
      <c r="D60435">
        <v>0.16</v>
      </c>
    </row>
    <row r="60436" spans="1:4" x14ac:dyDescent="0.2">
      <c r="A60436">
        <v>105034</v>
      </c>
    </row>
    <row r="60437" spans="1:4" x14ac:dyDescent="0.2">
      <c r="A60437">
        <v>105034</v>
      </c>
      <c r="B60437" t="s">
        <v>6064</v>
      </c>
      <c r="C60437">
        <v>89998</v>
      </c>
      <c r="D60437">
        <v>1.234</v>
      </c>
    </row>
    <row r="60438" spans="1:4" x14ac:dyDescent="0.2">
      <c r="A60438">
        <v>105034</v>
      </c>
      <c r="B60438" t="s">
        <v>6064</v>
      </c>
      <c r="C60438">
        <v>89994</v>
      </c>
      <c r="D60438">
        <v>1.0999999999999999E-2</v>
      </c>
    </row>
    <row r="60439" spans="1:4" x14ac:dyDescent="0.2">
      <c r="A60439">
        <v>105034</v>
      </c>
      <c r="B60439" t="s">
        <v>6064</v>
      </c>
      <c r="C60439">
        <v>88316</v>
      </c>
      <c r="D60439">
        <v>9.4E-2</v>
      </c>
    </row>
    <row r="60440" spans="1:4" x14ac:dyDescent="0.2">
      <c r="A60440">
        <v>105034</v>
      </c>
      <c r="B60440" t="s">
        <v>6064</v>
      </c>
      <c r="C60440">
        <v>88309</v>
      </c>
      <c r="D60440">
        <v>0.188</v>
      </c>
    </row>
    <row r="60441" spans="1:4" x14ac:dyDescent="0.2">
      <c r="A60441">
        <v>105034</v>
      </c>
      <c r="B60441" t="s">
        <v>6064</v>
      </c>
      <c r="C60441">
        <v>87294</v>
      </c>
      <c r="D60441">
        <v>1.2999999999999999E-3</v>
      </c>
    </row>
    <row r="60442" spans="1:4" x14ac:dyDescent="0.2">
      <c r="A60442">
        <v>105034</v>
      </c>
      <c r="B60442" t="s">
        <v>80</v>
      </c>
      <c r="C60442">
        <v>658</v>
      </c>
      <c r="D60442">
        <v>5.34</v>
      </c>
    </row>
    <row r="60443" spans="1:4" x14ac:dyDescent="0.2">
      <c r="A60443">
        <v>105033</v>
      </c>
    </row>
    <row r="60444" spans="1:4" x14ac:dyDescent="0.2">
      <c r="A60444">
        <v>105033</v>
      </c>
      <c r="B60444" t="s">
        <v>6064</v>
      </c>
      <c r="C60444">
        <v>89998</v>
      </c>
      <c r="D60444">
        <v>1.234</v>
      </c>
    </row>
    <row r="60445" spans="1:4" x14ac:dyDescent="0.2">
      <c r="A60445">
        <v>105033</v>
      </c>
      <c r="B60445" t="s">
        <v>6064</v>
      </c>
      <c r="C60445">
        <v>89994</v>
      </c>
      <c r="D60445">
        <v>2.1000000000000001E-2</v>
      </c>
    </row>
    <row r="60446" spans="1:4" x14ac:dyDescent="0.2">
      <c r="A60446">
        <v>105033</v>
      </c>
      <c r="B60446" t="s">
        <v>6064</v>
      </c>
      <c r="C60446">
        <v>88316</v>
      </c>
      <c r="D60446">
        <v>0.121</v>
      </c>
    </row>
    <row r="60447" spans="1:4" x14ac:dyDescent="0.2">
      <c r="A60447">
        <v>105033</v>
      </c>
      <c r="B60447" t="s">
        <v>6064</v>
      </c>
      <c r="C60447">
        <v>88309</v>
      </c>
      <c r="D60447">
        <v>0.24099999999999999</v>
      </c>
    </row>
    <row r="60448" spans="1:4" x14ac:dyDescent="0.2">
      <c r="A60448">
        <v>105033</v>
      </c>
      <c r="B60448" t="s">
        <v>6064</v>
      </c>
      <c r="C60448">
        <v>87294</v>
      </c>
      <c r="D60448">
        <v>1.5E-3</v>
      </c>
    </row>
    <row r="60449" spans="1:4" x14ac:dyDescent="0.2">
      <c r="A60449">
        <v>105033</v>
      </c>
      <c r="B60449" t="s">
        <v>80</v>
      </c>
      <c r="C60449">
        <v>659</v>
      </c>
      <c r="D60449">
        <v>5.34</v>
      </c>
    </row>
    <row r="60450" spans="1:4" x14ac:dyDescent="0.2">
      <c r="A60450">
        <v>93205</v>
      </c>
    </row>
    <row r="60451" spans="1:4" x14ac:dyDescent="0.2">
      <c r="A60451">
        <v>93205</v>
      </c>
      <c r="B60451" t="s">
        <v>6064</v>
      </c>
      <c r="C60451">
        <v>89998</v>
      </c>
      <c r="D60451">
        <v>1.234</v>
      </c>
    </row>
    <row r="60452" spans="1:4" x14ac:dyDescent="0.2">
      <c r="A60452">
        <v>93205</v>
      </c>
      <c r="B60452" t="s">
        <v>6064</v>
      </c>
      <c r="C60452">
        <v>89994</v>
      </c>
      <c r="D60452">
        <v>2.8000000000000001E-2</v>
      </c>
    </row>
    <row r="60453" spans="1:4" x14ac:dyDescent="0.2">
      <c r="A60453">
        <v>93205</v>
      </c>
      <c r="B60453" t="s">
        <v>6064</v>
      </c>
      <c r="C60453">
        <v>88316</v>
      </c>
      <c r="D60453">
        <v>0.14799999999999999</v>
      </c>
    </row>
    <row r="60454" spans="1:4" x14ac:dyDescent="0.2">
      <c r="A60454">
        <v>93205</v>
      </c>
      <c r="B60454" t="s">
        <v>6064</v>
      </c>
      <c r="C60454">
        <v>88309</v>
      </c>
      <c r="D60454">
        <v>0.29499999999999998</v>
      </c>
    </row>
    <row r="60455" spans="1:4" x14ac:dyDescent="0.2">
      <c r="A60455">
        <v>93205</v>
      </c>
      <c r="B60455" t="s">
        <v>6064</v>
      </c>
      <c r="C60455">
        <v>87294</v>
      </c>
      <c r="D60455">
        <v>1.9E-3</v>
      </c>
    </row>
    <row r="60456" spans="1:4" x14ac:dyDescent="0.2">
      <c r="A60456">
        <v>93205</v>
      </c>
      <c r="B60456" t="s">
        <v>80</v>
      </c>
      <c r="C60456">
        <v>660</v>
      </c>
      <c r="D60456">
        <v>5.34</v>
      </c>
    </row>
    <row r="60457" spans="1:4" x14ac:dyDescent="0.2">
      <c r="A60457">
        <v>105032</v>
      </c>
    </row>
    <row r="60458" spans="1:4" x14ac:dyDescent="0.2">
      <c r="A60458">
        <v>105032</v>
      </c>
      <c r="B60458" t="s">
        <v>6064</v>
      </c>
      <c r="C60458">
        <v>92802</v>
      </c>
      <c r="D60458">
        <v>0.79</v>
      </c>
    </row>
    <row r="60459" spans="1:4" x14ac:dyDescent="0.2">
      <c r="A60459">
        <v>105032</v>
      </c>
      <c r="B60459" t="s">
        <v>6064</v>
      </c>
      <c r="C60459">
        <v>89994</v>
      </c>
      <c r="D60459">
        <v>1.0999999999999999E-2</v>
      </c>
    </row>
    <row r="60460" spans="1:4" x14ac:dyDescent="0.2">
      <c r="A60460">
        <v>105032</v>
      </c>
      <c r="B60460" t="s">
        <v>6064</v>
      </c>
      <c r="C60460">
        <v>88316</v>
      </c>
      <c r="D60460">
        <v>4.3999999999999997E-2</v>
      </c>
    </row>
    <row r="60461" spans="1:4" x14ac:dyDescent="0.2">
      <c r="A60461">
        <v>105032</v>
      </c>
      <c r="B60461" t="s">
        <v>6064</v>
      </c>
      <c r="C60461">
        <v>88309</v>
      </c>
      <c r="D60461">
        <v>8.6999999999999994E-2</v>
      </c>
    </row>
    <row r="60462" spans="1:4" x14ac:dyDescent="0.2">
      <c r="A60462">
        <v>105032</v>
      </c>
      <c r="B60462" t="s">
        <v>6064</v>
      </c>
      <c r="C60462">
        <v>87294</v>
      </c>
      <c r="D60462">
        <v>1.2999999999999999E-3</v>
      </c>
    </row>
    <row r="60463" spans="1:4" x14ac:dyDescent="0.2">
      <c r="A60463">
        <v>105032</v>
      </c>
      <c r="B60463" t="s">
        <v>80</v>
      </c>
      <c r="C60463">
        <v>658</v>
      </c>
      <c r="D60463">
        <v>5.34</v>
      </c>
    </row>
    <row r="60464" spans="1:4" x14ac:dyDescent="0.2">
      <c r="A60464">
        <v>105031</v>
      </c>
    </row>
    <row r="60465" spans="1:4" x14ac:dyDescent="0.2">
      <c r="A60465">
        <v>105031</v>
      </c>
      <c r="B60465" t="s">
        <v>6064</v>
      </c>
      <c r="C60465">
        <v>92802</v>
      </c>
      <c r="D60465">
        <v>0.79</v>
      </c>
    </row>
    <row r="60466" spans="1:4" x14ac:dyDescent="0.2">
      <c r="A60466">
        <v>105031</v>
      </c>
      <c r="B60466" t="s">
        <v>6064</v>
      </c>
      <c r="C60466">
        <v>89994</v>
      </c>
      <c r="D60466">
        <v>2.1000000000000001E-2</v>
      </c>
    </row>
    <row r="60467" spans="1:4" x14ac:dyDescent="0.2">
      <c r="A60467">
        <v>105031</v>
      </c>
      <c r="B60467" t="s">
        <v>6064</v>
      </c>
      <c r="C60467">
        <v>88316</v>
      </c>
      <c r="D60467">
        <v>5.6000000000000001E-2</v>
      </c>
    </row>
    <row r="60468" spans="1:4" x14ac:dyDescent="0.2">
      <c r="A60468">
        <v>105031</v>
      </c>
      <c r="B60468" t="s">
        <v>6064</v>
      </c>
      <c r="C60468">
        <v>88309</v>
      </c>
      <c r="D60468">
        <v>0.111</v>
      </c>
    </row>
    <row r="60469" spans="1:4" x14ac:dyDescent="0.2">
      <c r="A60469">
        <v>105031</v>
      </c>
      <c r="B60469" t="s">
        <v>6064</v>
      </c>
      <c r="C60469">
        <v>87294</v>
      </c>
      <c r="D60469">
        <v>1.5E-3</v>
      </c>
    </row>
    <row r="60470" spans="1:4" x14ac:dyDescent="0.2">
      <c r="A60470">
        <v>105031</v>
      </c>
      <c r="B60470" t="s">
        <v>80</v>
      </c>
      <c r="C60470">
        <v>659</v>
      </c>
      <c r="D60470">
        <v>5.34</v>
      </c>
    </row>
    <row r="60471" spans="1:4" x14ac:dyDescent="0.2">
      <c r="A60471">
        <v>93199</v>
      </c>
    </row>
    <row r="60472" spans="1:4" x14ac:dyDescent="0.2">
      <c r="A60472">
        <v>93199</v>
      </c>
      <c r="B60472" t="s">
        <v>6064</v>
      </c>
      <c r="C60472">
        <v>92802</v>
      </c>
      <c r="D60472">
        <v>0.79</v>
      </c>
    </row>
    <row r="60473" spans="1:4" x14ac:dyDescent="0.2">
      <c r="A60473">
        <v>93199</v>
      </c>
      <c r="B60473" t="s">
        <v>6064</v>
      </c>
      <c r="C60473">
        <v>89994</v>
      </c>
      <c r="D60473">
        <v>2.8000000000000001E-2</v>
      </c>
    </row>
    <row r="60474" spans="1:4" x14ac:dyDescent="0.2">
      <c r="A60474">
        <v>93199</v>
      </c>
      <c r="B60474" t="s">
        <v>6064</v>
      </c>
      <c r="C60474">
        <v>88316</v>
      </c>
      <c r="D60474">
        <v>6.8000000000000005E-2</v>
      </c>
    </row>
    <row r="60475" spans="1:4" x14ac:dyDescent="0.2">
      <c r="A60475">
        <v>93199</v>
      </c>
      <c r="B60475" t="s">
        <v>6064</v>
      </c>
      <c r="C60475">
        <v>88309</v>
      </c>
      <c r="D60475">
        <v>0.13600000000000001</v>
      </c>
    </row>
    <row r="60476" spans="1:4" x14ac:dyDescent="0.2">
      <c r="A60476">
        <v>93199</v>
      </c>
      <c r="B60476" t="s">
        <v>6064</v>
      </c>
      <c r="C60476">
        <v>87294</v>
      </c>
      <c r="D60476">
        <v>1.9E-3</v>
      </c>
    </row>
    <row r="60477" spans="1:4" x14ac:dyDescent="0.2">
      <c r="A60477">
        <v>93199</v>
      </c>
      <c r="B60477" t="s">
        <v>80</v>
      </c>
      <c r="C60477">
        <v>658</v>
      </c>
      <c r="D60477">
        <v>5.34</v>
      </c>
    </row>
    <row r="60478" spans="1:4" x14ac:dyDescent="0.2">
      <c r="A60478">
        <v>105030</v>
      </c>
    </row>
    <row r="60479" spans="1:4" x14ac:dyDescent="0.2">
      <c r="A60479">
        <v>105030</v>
      </c>
      <c r="B60479" t="s">
        <v>6064</v>
      </c>
      <c r="C60479">
        <v>94964</v>
      </c>
      <c r="D60479">
        <v>2.1000000000000001E-2</v>
      </c>
    </row>
    <row r="60480" spans="1:4" x14ac:dyDescent="0.2">
      <c r="A60480">
        <v>105030</v>
      </c>
      <c r="B60480" t="s">
        <v>6064</v>
      </c>
      <c r="C60480">
        <v>92802</v>
      </c>
      <c r="D60480">
        <v>0.79</v>
      </c>
    </row>
    <row r="60481" spans="1:4" x14ac:dyDescent="0.2">
      <c r="A60481">
        <v>105030</v>
      </c>
      <c r="B60481" t="s">
        <v>6064</v>
      </c>
      <c r="C60481">
        <v>92270</v>
      </c>
      <c r="D60481">
        <v>7.5999999999999998E-2</v>
      </c>
    </row>
    <row r="60482" spans="1:4" x14ac:dyDescent="0.2">
      <c r="A60482">
        <v>105030</v>
      </c>
      <c r="B60482" t="s">
        <v>6064</v>
      </c>
      <c r="C60482">
        <v>88316</v>
      </c>
      <c r="D60482">
        <v>0.107</v>
      </c>
    </row>
    <row r="60483" spans="1:4" x14ac:dyDescent="0.2">
      <c r="A60483">
        <v>105030</v>
      </c>
      <c r="B60483" t="s">
        <v>6064</v>
      </c>
      <c r="C60483">
        <v>88309</v>
      </c>
      <c r="D60483">
        <v>0.21299999999999999</v>
      </c>
    </row>
    <row r="60484" spans="1:4" x14ac:dyDescent="0.2">
      <c r="A60484">
        <v>105030</v>
      </c>
      <c r="B60484" t="s">
        <v>80</v>
      </c>
      <c r="C60484">
        <v>39017</v>
      </c>
      <c r="D60484">
        <v>6</v>
      </c>
    </row>
    <row r="60485" spans="1:4" x14ac:dyDescent="0.2">
      <c r="A60485">
        <v>105030</v>
      </c>
      <c r="B60485" t="s">
        <v>80</v>
      </c>
      <c r="C60485">
        <v>2692</v>
      </c>
      <c r="D60485">
        <v>8.0000000000000002E-3</v>
      </c>
    </row>
    <row r="60486" spans="1:4" x14ac:dyDescent="0.2">
      <c r="A60486">
        <v>105029</v>
      </c>
    </row>
    <row r="60487" spans="1:4" x14ac:dyDescent="0.2">
      <c r="A60487">
        <v>105029</v>
      </c>
      <c r="B60487" t="s">
        <v>6064</v>
      </c>
      <c r="C60487">
        <v>94964</v>
      </c>
      <c r="D60487">
        <v>3.2000000000000001E-2</v>
      </c>
    </row>
    <row r="60488" spans="1:4" x14ac:dyDescent="0.2">
      <c r="A60488">
        <v>105029</v>
      </c>
      <c r="B60488" t="s">
        <v>6064</v>
      </c>
      <c r="C60488">
        <v>92802</v>
      </c>
      <c r="D60488">
        <v>0.79</v>
      </c>
    </row>
    <row r="60489" spans="1:4" x14ac:dyDescent="0.2">
      <c r="A60489">
        <v>105029</v>
      </c>
      <c r="B60489" t="s">
        <v>6064</v>
      </c>
      <c r="C60489">
        <v>92270</v>
      </c>
      <c r="D60489">
        <v>7.5999999999999998E-2</v>
      </c>
    </row>
    <row r="60490" spans="1:4" x14ac:dyDescent="0.2">
      <c r="A60490">
        <v>105029</v>
      </c>
      <c r="B60490" t="s">
        <v>6064</v>
      </c>
      <c r="C60490">
        <v>88316</v>
      </c>
      <c r="D60490">
        <v>0.13700000000000001</v>
      </c>
    </row>
    <row r="60491" spans="1:4" x14ac:dyDescent="0.2">
      <c r="A60491">
        <v>105029</v>
      </c>
      <c r="B60491" t="s">
        <v>6064</v>
      </c>
      <c r="C60491">
        <v>88309</v>
      </c>
      <c r="D60491">
        <v>0.27400000000000002</v>
      </c>
    </row>
    <row r="60492" spans="1:4" x14ac:dyDescent="0.2">
      <c r="A60492">
        <v>105029</v>
      </c>
      <c r="B60492" t="s">
        <v>80</v>
      </c>
      <c r="C60492">
        <v>39017</v>
      </c>
      <c r="D60492">
        <v>6</v>
      </c>
    </row>
    <row r="60493" spans="1:4" x14ac:dyDescent="0.2">
      <c r="A60493">
        <v>105029</v>
      </c>
      <c r="B60493" t="s">
        <v>80</v>
      </c>
      <c r="C60493">
        <v>2692</v>
      </c>
      <c r="D60493">
        <v>8.9999999999999993E-3</v>
      </c>
    </row>
    <row r="60494" spans="1:4" x14ac:dyDescent="0.2">
      <c r="A60494">
        <v>93197</v>
      </c>
    </row>
    <row r="60495" spans="1:4" x14ac:dyDescent="0.2">
      <c r="A60495">
        <v>93197</v>
      </c>
      <c r="B60495" t="s">
        <v>6064</v>
      </c>
      <c r="C60495">
        <v>94964</v>
      </c>
      <c r="D60495">
        <v>4.2999999999999997E-2</v>
      </c>
    </row>
    <row r="60496" spans="1:4" x14ac:dyDescent="0.2">
      <c r="A60496">
        <v>93197</v>
      </c>
      <c r="B60496" t="s">
        <v>6064</v>
      </c>
      <c r="C60496">
        <v>92802</v>
      </c>
      <c r="D60496">
        <v>0.79</v>
      </c>
    </row>
    <row r="60497" spans="1:4" x14ac:dyDescent="0.2">
      <c r="A60497">
        <v>93197</v>
      </c>
      <c r="B60497" t="s">
        <v>6064</v>
      </c>
      <c r="C60497">
        <v>92270</v>
      </c>
      <c r="D60497">
        <v>7.5999999999999998E-2</v>
      </c>
    </row>
    <row r="60498" spans="1:4" x14ac:dyDescent="0.2">
      <c r="A60498">
        <v>93197</v>
      </c>
      <c r="B60498" t="s">
        <v>6064</v>
      </c>
      <c r="C60498">
        <v>88316</v>
      </c>
      <c r="D60498">
        <v>0.16800000000000001</v>
      </c>
    </row>
    <row r="60499" spans="1:4" x14ac:dyDescent="0.2">
      <c r="A60499">
        <v>93197</v>
      </c>
      <c r="B60499" t="s">
        <v>6064</v>
      </c>
      <c r="C60499">
        <v>88309</v>
      </c>
      <c r="D60499">
        <v>0.33500000000000002</v>
      </c>
    </row>
    <row r="60500" spans="1:4" x14ac:dyDescent="0.2">
      <c r="A60500">
        <v>93197</v>
      </c>
      <c r="B60500" t="s">
        <v>80</v>
      </c>
      <c r="C60500">
        <v>39017</v>
      </c>
      <c r="D60500">
        <v>6</v>
      </c>
    </row>
    <row r="60501" spans="1:4" x14ac:dyDescent="0.2">
      <c r="A60501">
        <v>93197</v>
      </c>
      <c r="B60501" t="s">
        <v>80</v>
      </c>
      <c r="C60501">
        <v>2692</v>
      </c>
      <c r="D60501">
        <v>0.01</v>
      </c>
    </row>
    <row r="60502" spans="1:4" x14ac:dyDescent="0.2">
      <c r="A60502">
        <v>105040</v>
      </c>
    </row>
    <row r="60503" spans="1:4" x14ac:dyDescent="0.2">
      <c r="A60503">
        <v>105040</v>
      </c>
      <c r="B60503" t="s">
        <v>6064</v>
      </c>
      <c r="C60503">
        <v>97734</v>
      </c>
      <c r="D60503">
        <v>0.01</v>
      </c>
    </row>
    <row r="60504" spans="1:4" x14ac:dyDescent="0.2">
      <c r="A60504">
        <v>105040</v>
      </c>
      <c r="B60504" t="s">
        <v>6064</v>
      </c>
      <c r="C60504">
        <v>88316</v>
      </c>
      <c r="D60504">
        <v>1.9E-2</v>
      </c>
    </row>
    <row r="60505" spans="1:4" x14ac:dyDescent="0.2">
      <c r="A60505">
        <v>105040</v>
      </c>
      <c r="B60505" t="s">
        <v>6064</v>
      </c>
      <c r="C60505">
        <v>88309</v>
      </c>
      <c r="D60505">
        <v>3.6999999999999998E-2</v>
      </c>
    </row>
    <row r="60506" spans="1:4" x14ac:dyDescent="0.2">
      <c r="A60506">
        <v>105040</v>
      </c>
      <c r="B60506" t="s">
        <v>6064</v>
      </c>
      <c r="C60506">
        <v>87294</v>
      </c>
      <c r="D60506">
        <v>1.2999999999999999E-3</v>
      </c>
    </row>
    <row r="60507" spans="1:4" x14ac:dyDescent="0.2">
      <c r="A60507">
        <v>105039</v>
      </c>
    </row>
    <row r="60508" spans="1:4" x14ac:dyDescent="0.2">
      <c r="A60508">
        <v>105039</v>
      </c>
      <c r="B60508" t="s">
        <v>6064</v>
      </c>
      <c r="C60508">
        <v>97734</v>
      </c>
      <c r="D60508">
        <v>1.4999999999999999E-2</v>
      </c>
    </row>
    <row r="60509" spans="1:4" x14ac:dyDescent="0.2">
      <c r="A60509">
        <v>105039</v>
      </c>
      <c r="B60509" t="s">
        <v>6064</v>
      </c>
      <c r="C60509">
        <v>88316</v>
      </c>
      <c r="D60509">
        <v>2.1999999999999999E-2</v>
      </c>
    </row>
    <row r="60510" spans="1:4" x14ac:dyDescent="0.2">
      <c r="A60510">
        <v>105039</v>
      </c>
      <c r="B60510" t="s">
        <v>6064</v>
      </c>
      <c r="C60510">
        <v>88309</v>
      </c>
      <c r="D60510">
        <v>4.3999999999999997E-2</v>
      </c>
    </row>
    <row r="60511" spans="1:4" x14ac:dyDescent="0.2">
      <c r="A60511">
        <v>105039</v>
      </c>
      <c r="B60511" t="s">
        <v>6064</v>
      </c>
      <c r="C60511">
        <v>87294</v>
      </c>
      <c r="D60511">
        <v>1.5E-3</v>
      </c>
    </row>
    <row r="60512" spans="1:4" x14ac:dyDescent="0.2">
      <c r="A60512">
        <v>105038</v>
      </c>
    </row>
    <row r="60513" spans="1:4" x14ac:dyDescent="0.2">
      <c r="A60513">
        <v>105038</v>
      </c>
      <c r="B60513" t="s">
        <v>6064</v>
      </c>
      <c r="C60513">
        <v>97734</v>
      </c>
      <c r="D60513">
        <v>2.1000000000000001E-2</v>
      </c>
    </row>
    <row r="60514" spans="1:4" x14ac:dyDescent="0.2">
      <c r="A60514">
        <v>105038</v>
      </c>
      <c r="B60514" t="s">
        <v>6064</v>
      </c>
      <c r="C60514">
        <v>88316</v>
      </c>
      <c r="D60514">
        <v>2.5999999999999999E-2</v>
      </c>
    </row>
    <row r="60515" spans="1:4" x14ac:dyDescent="0.2">
      <c r="A60515">
        <v>105038</v>
      </c>
      <c r="B60515" t="s">
        <v>6064</v>
      </c>
      <c r="C60515">
        <v>88309</v>
      </c>
      <c r="D60515">
        <v>5.0999999999999997E-2</v>
      </c>
    </row>
    <row r="60516" spans="1:4" x14ac:dyDescent="0.2">
      <c r="A60516">
        <v>105038</v>
      </c>
      <c r="B60516" t="s">
        <v>6064</v>
      </c>
      <c r="C60516">
        <v>87294</v>
      </c>
      <c r="D60516">
        <v>1.9E-3</v>
      </c>
    </row>
    <row r="60517" spans="1:4" x14ac:dyDescent="0.2">
      <c r="A60517">
        <v>105028</v>
      </c>
    </row>
    <row r="60518" spans="1:4" x14ac:dyDescent="0.2">
      <c r="A60518">
        <v>105028</v>
      </c>
      <c r="B60518" t="s">
        <v>6064</v>
      </c>
      <c r="C60518">
        <v>94964</v>
      </c>
      <c r="D60518">
        <v>0.01</v>
      </c>
    </row>
    <row r="60519" spans="1:4" x14ac:dyDescent="0.2">
      <c r="A60519">
        <v>105028</v>
      </c>
      <c r="B60519" t="s">
        <v>6064</v>
      </c>
      <c r="C60519">
        <v>92801</v>
      </c>
      <c r="D60519">
        <v>0.49</v>
      </c>
    </row>
    <row r="60520" spans="1:4" x14ac:dyDescent="0.2">
      <c r="A60520">
        <v>105028</v>
      </c>
      <c r="B60520" t="s">
        <v>6064</v>
      </c>
      <c r="C60520">
        <v>92270</v>
      </c>
      <c r="D60520">
        <v>3.7999999999999999E-2</v>
      </c>
    </row>
    <row r="60521" spans="1:4" x14ac:dyDescent="0.2">
      <c r="A60521">
        <v>105028</v>
      </c>
      <c r="B60521" t="s">
        <v>6064</v>
      </c>
      <c r="C60521">
        <v>88316</v>
      </c>
      <c r="D60521">
        <v>7.9000000000000001E-2</v>
      </c>
    </row>
    <row r="60522" spans="1:4" x14ac:dyDescent="0.2">
      <c r="A60522">
        <v>105028</v>
      </c>
      <c r="B60522" t="s">
        <v>6064</v>
      </c>
      <c r="C60522">
        <v>88309</v>
      </c>
      <c r="D60522">
        <v>3.6999999999999998E-2</v>
      </c>
    </row>
    <row r="60523" spans="1:4" x14ac:dyDescent="0.2">
      <c r="A60523">
        <v>105028</v>
      </c>
      <c r="B60523" t="s">
        <v>6064</v>
      </c>
      <c r="C60523">
        <v>87294</v>
      </c>
      <c r="D60523">
        <v>1.2999999999999999E-3</v>
      </c>
    </row>
    <row r="60524" spans="1:4" x14ac:dyDescent="0.2">
      <c r="A60524">
        <v>105028</v>
      </c>
      <c r="B60524" t="s">
        <v>80</v>
      </c>
      <c r="C60524">
        <v>39017</v>
      </c>
      <c r="D60524">
        <v>6</v>
      </c>
    </row>
    <row r="60525" spans="1:4" x14ac:dyDescent="0.2">
      <c r="A60525">
        <v>105028</v>
      </c>
      <c r="B60525" t="s">
        <v>80</v>
      </c>
      <c r="C60525">
        <v>2692</v>
      </c>
      <c r="D60525">
        <v>5.0000000000000001E-3</v>
      </c>
    </row>
    <row r="60526" spans="1:4" x14ac:dyDescent="0.2">
      <c r="A60526">
        <v>105027</v>
      </c>
    </row>
    <row r="60527" spans="1:4" x14ac:dyDescent="0.2">
      <c r="A60527">
        <v>105027</v>
      </c>
      <c r="B60527" t="s">
        <v>6064</v>
      </c>
      <c r="C60527">
        <v>94964</v>
      </c>
      <c r="D60527">
        <v>1.4999999999999999E-2</v>
      </c>
    </row>
    <row r="60528" spans="1:4" x14ac:dyDescent="0.2">
      <c r="A60528">
        <v>105027</v>
      </c>
      <c r="B60528" t="s">
        <v>6064</v>
      </c>
      <c r="C60528">
        <v>92801</v>
      </c>
      <c r="D60528">
        <v>0.49</v>
      </c>
    </row>
    <row r="60529" spans="1:4" x14ac:dyDescent="0.2">
      <c r="A60529">
        <v>105027</v>
      </c>
      <c r="B60529" t="s">
        <v>6064</v>
      </c>
      <c r="C60529">
        <v>92270</v>
      </c>
      <c r="D60529">
        <v>3.9E-2</v>
      </c>
    </row>
    <row r="60530" spans="1:4" x14ac:dyDescent="0.2">
      <c r="A60530">
        <v>105027</v>
      </c>
      <c r="B60530" t="s">
        <v>6064</v>
      </c>
      <c r="C60530">
        <v>88316</v>
      </c>
      <c r="D60530">
        <v>8.3000000000000004E-2</v>
      </c>
    </row>
    <row r="60531" spans="1:4" x14ac:dyDescent="0.2">
      <c r="A60531">
        <v>105027</v>
      </c>
      <c r="B60531" t="s">
        <v>6064</v>
      </c>
      <c r="C60531">
        <v>88309</v>
      </c>
      <c r="D60531">
        <v>4.3999999999999997E-2</v>
      </c>
    </row>
    <row r="60532" spans="1:4" x14ac:dyDescent="0.2">
      <c r="A60532">
        <v>105027</v>
      </c>
      <c r="B60532" t="s">
        <v>6064</v>
      </c>
      <c r="C60532">
        <v>87294</v>
      </c>
      <c r="D60532">
        <v>1.5E-3</v>
      </c>
    </row>
    <row r="60533" spans="1:4" x14ac:dyDescent="0.2">
      <c r="A60533">
        <v>105027</v>
      </c>
      <c r="B60533" t="s">
        <v>80</v>
      </c>
      <c r="C60533">
        <v>39017</v>
      </c>
      <c r="D60533">
        <v>6</v>
      </c>
    </row>
    <row r="60534" spans="1:4" x14ac:dyDescent="0.2">
      <c r="A60534">
        <v>105027</v>
      </c>
      <c r="B60534" t="s">
        <v>80</v>
      </c>
      <c r="C60534">
        <v>2692</v>
      </c>
      <c r="D60534">
        <v>5.0000000000000001E-3</v>
      </c>
    </row>
    <row r="60535" spans="1:4" x14ac:dyDescent="0.2">
      <c r="A60535">
        <v>93194</v>
      </c>
    </row>
    <row r="60536" spans="1:4" x14ac:dyDescent="0.2">
      <c r="A60536">
        <v>93194</v>
      </c>
      <c r="B60536" t="s">
        <v>6064</v>
      </c>
      <c r="C60536">
        <v>94964</v>
      </c>
      <c r="D60536">
        <v>2.1000000000000001E-2</v>
      </c>
    </row>
    <row r="60537" spans="1:4" x14ac:dyDescent="0.2">
      <c r="A60537">
        <v>93194</v>
      </c>
      <c r="B60537" t="s">
        <v>6064</v>
      </c>
      <c r="C60537">
        <v>92801</v>
      </c>
      <c r="D60537">
        <v>0.49</v>
      </c>
    </row>
    <row r="60538" spans="1:4" x14ac:dyDescent="0.2">
      <c r="A60538">
        <v>93194</v>
      </c>
      <c r="B60538" t="s">
        <v>6064</v>
      </c>
      <c r="C60538">
        <v>92270</v>
      </c>
      <c r="D60538">
        <v>3.9E-2</v>
      </c>
    </row>
    <row r="60539" spans="1:4" x14ac:dyDescent="0.2">
      <c r="A60539">
        <v>93194</v>
      </c>
      <c r="B60539" t="s">
        <v>6064</v>
      </c>
      <c r="C60539">
        <v>88316</v>
      </c>
      <c r="D60539">
        <v>8.5999999999999993E-2</v>
      </c>
    </row>
    <row r="60540" spans="1:4" x14ac:dyDescent="0.2">
      <c r="A60540">
        <v>93194</v>
      </c>
      <c r="B60540" t="s">
        <v>6064</v>
      </c>
      <c r="C60540">
        <v>88309</v>
      </c>
      <c r="D60540">
        <v>5.0999999999999997E-2</v>
      </c>
    </row>
    <row r="60541" spans="1:4" x14ac:dyDescent="0.2">
      <c r="A60541">
        <v>93194</v>
      </c>
      <c r="B60541" t="s">
        <v>6064</v>
      </c>
      <c r="C60541">
        <v>87294</v>
      </c>
      <c r="D60541">
        <v>1.9E-3</v>
      </c>
    </row>
    <row r="60542" spans="1:4" x14ac:dyDescent="0.2">
      <c r="A60542">
        <v>93194</v>
      </c>
      <c r="B60542" t="s">
        <v>80</v>
      </c>
      <c r="C60542">
        <v>39017</v>
      </c>
      <c r="D60542">
        <v>6</v>
      </c>
    </row>
    <row r="60543" spans="1:4" x14ac:dyDescent="0.2">
      <c r="A60543">
        <v>93194</v>
      </c>
      <c r="B60543" t="s">
        <v>80</v>
      </c>
      <c r="C60543">
        <v>2692</v>
      </c>
      <c r="D60543">
        <v>6.0000000000000001E-3</v>
      </c>
    </row>
    <row r="60544" spans="1:4" x14ac:dyDescent="0.2">
      <c r="A60544">
        <v>93200</v>
      </c>
    </row>
    <row r="60545" spans="1:4" x14ac:dyDescent="0.2">
      <c r="A60545">
        <v>93200</v>
      </c>
      <c r="B60545" t="s">
        <v>6064</v>
      </c>
      <c r="C60545">
        <v>88316</v>
      </c>
      <c r="D60545">
        <v>5.5E-2</v>
      </c>
    </row>
    <row r="60546" spans="1:4" x14ac:dyDescent="0.2">
      <c r="A60546">
        <v>93200</v>
      </c>
      <c r="B60546" t="s">
        <v>6064</v>
      </c>
      <c r="C60546">
        <v>88309</v>
      </c>
      <c r="D60546">
        <v>0.29099999999999998</v>
      </c>
    </row>
    <row r="60547" spans="1:4" x14ac:dyDescent="0.2">
      <c r="A60547">
        <v>93200</v>
      </c>
      <c r="B60547" t="s">
        <v>6064</v>
      </c>
      <c r="C60547">
        <v>87294</v>
      </c>
      <c r="D60547">
        <v>4.0000000000000001E-3</v>
      </c>
    </row>
    <row r="60548" spans="1:4" x14ac:dyDescent="0.2">
      <c r="A60548">
        <v>93203</v>
      </c>
    </row>
    <row r="60549" spans="1:4" x14ac:dyDescent="0.2">
      <c r="A60549">
        <v>93203</v>
      </c>
      <c r="B60549" t="s">
        <v>6064</v>
      </c>
      <c r="C60549">
        <v>88309</v>
      </c>
      <c r="D60549">
        <v>5.8000000000000003E-2</v>
      </c>
    </row>
    <row r="60550" spans="1:4" x14ac:dyDescent="0.2">
      <c r="A60550">
        <v>93203</v>
      </c>
      <c r="B60550" t="s">
        <v>80</v>
      </c>
      <c r="C60550">
        <v>38124</v>
      </c>
      <c r="D60550">
        <v>0.41</v>
      </c>
    </row>
    <row r="60551" spans="1:4" x14ac:dyDescent="0.2">
      <c r="A60551">
        <v>93202</v>
      </c>
    </row>
    <row r="60552" spans="1:4" x14ac:dyDescent="0.2">
      <c r="A60552">
        <v>93202</v>
      </c>
      <c r="B60552" t="s">
        <v>6064</v>
      </c>
      <c r="C60552">
        <v>88316</v>
      </c>
      <c r="D60552">
        <v>0.105</v>
      </c>
    </row>
    <row r="60553" spans="1:4" x14ac:dyDescent="0.2">
      <c r="A60553">
        <v>93202</v>
      </c>
      <c r="B60553" t="s">
        <v>6064</v>
      </c>
      <c r="C60553">
        <v>88309</v>
      </c>
      <c r="D60553">
        <v>0.56000000000000005</v>
      </c>
    </row>
    <row r="60554" spans="1:4" x14ac:dyDescent="0.2">
      <c r="A60554">
        <v>93202</v>
      </c>
      <c r="B60554" t="s">
        <v>6064</v>
      </c>
      <c r="C60554">
        <v>87294</v>
      </c>
      <c r="D60554">
        <v>5.1999999999999998E-3</v>
      </c>
    </row>
    <row r="60555" spans="1:4" x14ac:dyDescent="0.2">
      <c r="A60555">
        <v>93202</v>
      </c>
      <c r="B60555" t="s">
        <v>80</v>
      </c>
      <c r="C60555">
        <v>7258</v>
      </c>
      <c r="D60555">
        <v>11.661</v>
      </c>
    </row>
    <row r="60556" spans="1:4" x14ac:dyDescent="0.2">
      <c r="A60556">
        <v>105026</v>
      </c>
    </row>
    <row r="60557" spans="1:4" x14ac:dyDescent="0.2">
      <c r="A60557">
        <v>105026</v>
      </c>
      <c r="B60557" t="s">
        <v>6064</v>
      </c>
      <c r="C60557">
        <v>92802</v>
      </c>
      <c r="D60557">
        <v>0.79</v>
      </c>
    </row>
    <row r="60558" spans="1:4" x14ac:dyDescent="0.2">
      <c r="A60558">
        <v>105026</v>
      </c>
      <c r="B60558" t="s">
        <v>6064</v>
      </c>
      <c r="C60558">
        <v>89995</v>
      </c>
      <c r="D60558">
        <v>1.0999999999999999E-2</v>
      </c>
    </row>
    <row r="60559" spans="1:4" x14ac:dyDescent="0.2">
      <c r="A60559">
        <v>105026</v>
      </c>
      <c r="B60559" t="s">
        <v>6064</v>
      </c>
      <c r="C60559">
        <v>88316</v>
      </c>
      <c r="D60559">
        <v>7.9000000000000001E-2</v>
      </c>
    </row>
    <row r="60560" spans="1:4" x14ac:dyDescent="0.2">
      <c r="A60560">
        <v>105026</v>
      </c>
      <c r="B60560" t="s">
        <v>6064</v>
      </c>
      <c r="C60560">
        <v>88309</v>
      </c>
      <c r="D60560">
        <v>0.158</v>
      </c>
    </row>
    <row r="60561" spans="1:4" x14ac:dyDescent="0.2">
      <c r="A60561">
        <v>105026</v>
      </c>
      <c r="B60561" t="s">
        <v>6064</v>
      </c>
      <c r="C60561">
        <v>87294</v>
      </c>
      <c r="D60561">
        <v>1.2999999999999999E-3</v>
      </c>
    </row>
    <row r="60562" spans="1:4" x14ac:dyDescent="0.2">
      <c r="A60562">
        <v>105026</v>
      </c>
      <c r="B60562" t="s">
        <v>80</v>
      </c>
      <c r="C60562">
        <v>6193</v>
      </c>
      <c r="D60562">
        <v>0.16919999999999999</v>
      </c>
    </row>
    <row r="60563" spans="1:4" x14ac:dyDescent="0.2">
      <c r="A60563">
        <v>105026</v>
      </c>
      <c r="B60563" t="s">
        <v>80</v>
      </c>
      <c r="C60563">
        <v>4491</v>
      </c>
      <c r="D60563">
        <v>0.20300000000000001</v>
      </c>
    </row>
    <row r="60564" spans="1:4" x14ac:dyDescent="0.2">
      <c r="A60564">
        <v>105026</v>
      </c>
      <c r="B60564" t="s">
        <v>80</v>
      </c>
      <c r="C60564">
        <v>658</v>
      </c>
      <c r="D60564">
        <v>5.34</v>
      </c>
    </row>
    <row r="60565" spans="1:4" x14ac:dyDescent="0.2">
      <c r="A60565">
        <v>105025</v>
      </c>
    </row>
    <row r="60566" spans="1:4" x14ac:dyDescent="0.2">
      <c r="A60566">
        <v>105025</v>
      </c>
      <c r="B60566" t="s">
        <v>6064</v>
      </c>
      <c r="C60566">
        <v>92802</v>
      </c>
      <c r="D60566">
        <v>0.79</v>
      </c>
    </row>
    <row r="60567" spans="1:4" x14ac:dyDescent="0.2">
      <c r="A60567">
        <v>105025</v>
      </c>
      <c r="B60567" t="s">
        <v>6064</v>
      </c>
      <c r="C60567">
        <v>89995</v>
      </c>
      <c r="D60567">
        <v>2.1000000000000001E-2</v>
      </c>
    </row>
    <row r="60568" spans="1:4" x14ac:dyDescent="0.2">
      <c r="A60568">
        <v>105025</v>
      </c>
      <c r="B60568" t="s">
        <v>6064</v>
      </c>
      <c r="C60568">
        <v>88316</v>
      </c>
      <c r="D60568">
        <v>0.10199999999999999</v>
      </c>
    </row>
    <row r="60569" spans="1:4" x14ac:dyDescent="0.2">
      <c r="A60569">
        <v>105025</v>
      </c>
      <c r="B60569" t="s">
        <v>6064</v>
      </c>
      <c r="C60569">
        <v>88309</v>
      </c>
      <c r="D60569">
        <v>0.20300000000000001</v>
      </c>
    </row>
    <row r="60570" spans="1:4" x14ac:dyDescent="0.2">
      <c r="A60570">
        <v>105025</v>
      </c>
      <c r="B60570" t="s">
        <v>6064</v>
      </c>
      <c r="C60570">
        <v>87294</v>
      </c>
      <c r="D60570">
        <v>1.5E-3</v>
      </c>
    </row>
    <row r="60571" spans="1:4" x14ac:dyDescent="0.2">
      <c r="A60571">
        <v>105025</v>
      </c>
      <c r="B60571" t="s">
        <v>80</v>
      </c>
      <c r="C60571">
        <v>6193</v>
      </c>
      <c r="D60571">
        <v>0.16919999999999999</v>
      </c>
    </row>
    <row r="60572" spans="1:4" x14ac:dyDescent="0.2">
      <c r="A60572">
        <v>105025</v>
      </c>
      <c r="B60572" t="s">
        <v>80</v>
      </c>
      <c r="C60572">
        <v>4491</v>
      </c>
      <c r="D60572">
        <v>0.20300000000000001</v>
      </c>
    </row>
    <row r="60573" spans="1:4" x14ac:dyDescent="0.2">
      <c r="A60573">
        <v>105025</v>
      </c>
      <c r="B60573" t="s">
        <v>80</v>
      </c>
      <c r="C60573">
        <v>659</v>
      </c>
      <c r="D60573">
        <v>5.34</v>
      </c>
    </row>
    <row r="60574" spans="1:4" x14ac:dyDescent="0.2">
      <c r="A60574">
        <v>93191</v>
      </c>
    </row>
    <row r="60575" spans="1:4" x14ac:dyDescent="0.2">
      <c r="A60575">
        <v>93191</v>
      </c>
      <c r="B60575" t="s">
        <v>6064</v>
      </c>
      <c r="C60575">
        <v>92802</v>
      </c>
      <c r="D60575">
        <v>0.79</v>
      </c>
    </row>
    <row r="60576" spans="1:4" x14ac:dyDescent="0.2">
      <c r="A60576">
        <v>93191</v>
      </c>
      <c r="B60576" t="s">
        <v>6064</v>
      </c>
      <c r="C60576">
        <v>89995</v>
      </c>
      <c r="D60576">
        <v>2.8000000000000001E-2</v>
      </c>
    </row>
    <row r="60577" spans="1:4" x14ac:dyDescent="0.2">
      <c r="A60577">
        <v>93191</v>
      </c>
      <c r="B60577" t="s">
        <v>6064</v>
      </c>
      <c r="C60577">
        <v>88316</v>
      </c>
      <c r="D60577">
        <v>0.124</v>
      </c>
    </row>
    <row r="60578" spans="1:4" x14ac:dyDescent="0.2">
      <c r="A60578">
        <v>93191</v>
      </c>
      <c r="B60578" t="s">
        <v>6064</v>
      </c>
      <c r="C60578">
        <v>88309</v>
      </c>
      <c r="D60578">
        <v>0.248</v>
      </c>
    </row>
    <row r="60579" spans="1:4" x14ac:dyDescent="0.2">
      <c r="A60579">
        <v>93191</v>
      </c>
      <c r="B60579" t="s">
        <v>6064</v>
      </c>
      <c r="C60579">
        <v>87294</v>
      </c>
      <c r="D60579">
        <v>1.9E-3</v>
      </c>
    </row>
    <row r="60580" spans="1:4" x14ac:dyDescent="0.2">
      <c r="A60580">
        <v>93191</v>
      </c>
      <c r="B60580" t="s">
        <v>80</v>
      </c>
      <c r="C60580">
        <v>6193</v>
      </c>
      <c r="D60580">
        <v>0.16919999999999999</v>
      </c>
    </row>
    <row r="60581" spans="1:4" x14ac:dyDescent="0.2">
      <c r="A60581">
        <v>93191</v>
      </c>
      <c r="B60581" t="s">
        <v>80</v>
      </c>
      <c r="C60581">
        <v>4491</v>
      </c>
      <c r="D60581">
        <v>0.20300000000000001</v>
      </c>
    </row>
    <row r="60582" spans="1:4" x14ac:dyDescent="0.2">
      <c r="A60582">
        <v>93191</v>
      </c>
      <c r="B60582" t="s">
        <v>80</v>
      </c>
      <c r="C60582">
        <v>660</v>
      </c>
      <c r="D60582">
        <v>5.34</v>
      </c>
    </row>
    <row r="60583" spans="1:4" x14ac:dyDescent="0.2">
      <c r="A60583">
        <v>105024</v>
      </c>
    </row>
    <row r="60584" spans="1:4" x14ac:dyDescent="0.2">
      <c r="A60584">
        <v>105024</v>
      </c>
      <c r="B60584" t="s">
        <v>6064</v>
      </c>
      <c r="C60584">
        <v>94964</v>
      </c>
      <c r="D60584">
        <v>2.1000000000000001E-2</v>
      </c>
    </row>
    <row r="60585" spans="1:4" x14ac:dyDescent="0.2">
      <c r="A60585">
        <v>105024</v>
      </c>
      <c r="B60585" t="s">
        <v>6064</v>
      </c>
      <c r="C60585">
        <v>92802</v>
      </c>
      <c r="D60585">
        <v>0.79</v>
      </c>
    </row>
    <row r="60586" spans="1:4" x14ac:dyDescent="0.2">
      <c r="A60586">
        <v>105024</v>
      </c>
      <c r="B60586" t="s">
        <v>6064</v>
      </c>
      <c r="C60586">
        <v>92270</v>
      </c>
      <c r="D60586">
        <v>9.4E-2</v>
      </c>
    </row>
    <row r="60587" spans="1:4" x14ac:dyDescent="0.2">
      <c r="A60587">
        <v>105024</v>
      </c>
      <c r="B60587" t="s">
        <v>6064</v>
      </c>
      <c r="C60587">
        <v>88316</v>
      </c>
      <c r="D60587">
        <v>0.19500000000000001</v>
      </c>
    </row>
    <row r="60588" spans="1:4" x14ac:dyDescent="0.2">
      <c r="A60588">
        <v>105024</v>
      </c>
      <c r="B60588" t="s">
        <v>6064</v>
      </c>
      <c r="C60588">
        <v>88309</v>
      </c>
      <c r="D60588">
        <v>0.39</v>
      </c>
    </row>
    <row r="60589" spans="1:4" x14ac:dyDescent="0.2">
      <c r="A60589">
        <v>105024</v>
      </c>
      <c r="B60589" t="s">
        <v>80</v>
      </c>
      <c r="C60589">
        <v>39017</v>
      </c>
      <c r="D60589">
        <v>6</v>
      </c>
    </row>
    <row r="60590" spans="1:4" x14ac:dyDescent="0.2">
      <c r="A60590">
        <v>105024</v>
      </c>
      <c r="B60590" t="s">
        <v>80</v>
      </c>
      <c r="C60590">
        <v>4491</v>
      </c>
      <c r="D60590">
        <v>0.20300000000000001</v>
      </c>
    </row>
    <row r="60591" spans="1:4" x14ac:dyDescent="0.2">
      <c r="A60591">
        <v>105024</v>
      </c>
      <c r="B60591" t="s">
        <v>80</v>
      </c>
      <c r="C60591">
        <v>2692</v>
      </c>
      <c r="D60591">
        <v>8.0000000000000002E-3</v>
      </c>
    </row>
    <row r="60592" spans="1:4" x14ac:dyDescent="0.2">
      <c r="A60592">
        <v>105023</v>
      </c>
    </row>
    <row r="60593" spans="1:4" x14ac:dyDescent="0.2">
      <c r="A60593">
        <v>105023</v>
      </c>
      <c r="B60593" t="s">
        <v>6064</v>
      </c>
      <c r="C60593">
        <v>94964</v>
      </c>
      <c r="D60593">
        <v>3.2000000000000001E-2</v>
      </c>
    </row>
    <row r="60594" spans="1:4" x14ac:dyDescent="0.2">
      <c r="A60594">
        <v>105023</v>
      </c>
      <c r="B60594" t="s">
        <v>6064</v>
      </c>
      <c r="C60594">
        <v>92802</v>
      </c>
      <c r="D60594">
        <v>0.79</v>
      </c>
    </row>
    <row r="60595" spans="1:4" x14ac:dyDescent="0.2">
      <c r="A60595">
        <v>105023</v>
      </c>
      <c r="B60595" t="s">
        <v>6064</v>
      </c>
      <c r="C60595">
        <v>92270</v>
      </c>
      <c r="D60595">
        <v>0.104</v>
      </c>
    </row>
    <row r="60596" spans="1:4" x14ac:dyDescent="0.2">
      <c r="A60596">
        <v>105023</v>
      </c>
      <c r="B60596" t="s">
        <v>6064</v>
      </c>
      <c r="C60596">
        <v>88316</v>
      </c>
      <c r="D60596">
        <v>0.251</v>
      </c>
    </row>
    <row r="60597" spans="1:4" x14ac:dyDescent="0.2">
      <c r="A60597">
        <v>105023</v>
      </c>
      <c r="B60597" t="s">
        <v>6064</v>
      </c>
      <c r="C60597">
        <v>88309</v>
      </c>
      <c r="D60597">
        <v>0.501</v>
      </c>
    </row>
    <row r="60598" spans="1:4" x14ac:dyDescent="0.2">
      <c r="A60598">
        <v>105023</v>
      </c>
      <c r="B60598" t="s">
        <v>80</v>
      </c>
      <c r="C60598">
        <v>39017</v>
      </c>
      <c r="D60598">
        <v>6</v>
      </c>
    </row>
    <row r="60599" spans="1:4" x14ac:dyDescent="0.2">
      <c r="A60599">
        <v>105023</v>
      </c>
      <c r="B60599" t="s">
        <v>80</v>
      </c>
      <c r="C60599">
        <v>4491</v>
      </c>
      <c r="D60599">
        <v>0.20300000000000001</v>
      </c>
    </row>
    <row r="60600" spans="1:4" x14ac:dyDescent="0.2">
      <c r="A60600">
        <v>105023</v>
      </c>
      <c r="B60600" t="s">
        <v>80</v>
      </c>
      <c r="C60600">
        <v>2692</v>
      </c>
      <c r="D60600">
        <v>8.9999999999999993E-3</v>
      </c>
    </row>
    <row r="60601" spans="1:4" x14ac:dyDescent="0.2">
      <c r="A60601">
        <v>93187</v>
      </c>
    </row>
    <row r="60602" spans="1:4" x14ac:dyDescent="0.2">
      <c r="A60602">
        <v>93187</v>
      </c>
      <c r="B60602" t="s">
        <v>6064</v>
      </c>
      <c r="C60602">
        <v>94964</v>
      </c>
      <c r="D60602">
        <v>4.2999999999999997E-2</v>
      </c>
    </row>
    <row r="60603" spans="1:4" x14ac:dyDescent="0.2">
      <c r="A60603">
        <v>93187</v>
      </c>
      <c r="B60603" t="s">
        <v>6064</v>
      </c>
      <c r="C60603">
        <v>92802</v>
      </c>
      <c r="D60603">
        <v>0.79</v>
      </c>
    </row>
    <row r="60604" spans="1:4" x14ac:dyDescent="0.2">
      <c r="A60604">
        <v>93187</v>
      </c>
      <c r="B60604" t="s">
        <v>6064</v>
      </c>
      <c r="C60604">
        <v>92270</v>
      </c>
      <c r="D60604">
        <v>0.114</v>
      </c>
    </row>
    <row r="60605" spans="1:4" x14ac:dyDescent="0.2">
      <c r="A60605">
        <v>93187</v>
      </c>
      <c r="B60605" t="s">
        <v>6064</v>
      </c>
      <c r="C60605">
        <v>88316</v>
      </c>
      <c r="D60605">
        <v>0.30599999999999999</v>
      </c>
    </row>
    <row r="60606" spans="1:4" x14ac:dyDescent="0.2">
      <c r="A60606">
        <v>93187</v>
      </c>
      <c r="B60606" t="s">
        <v>6064</v>
      </c>
      <c r="C60606">
        <v>88309</v>
      </c>
      <c r="D60606">
        <v>0.61199999999999999</v>
      </c>
    </row>
    <row r="60607" spans="1:4" x14ac:dyDescent="0.2">
      <c r="A60607">
        <v>93187</v>
      </c>
      <c r="B60607" t="s">
        <v>80</v>
      </c>
      <c r="C60607">
        <v>39017</v>
      </c>
      <c r="D60607">
        <v>6</v>
      </c>
    </row>
    <row r="60608" spans="1:4" x14ac:dyDescent="0.2">
      <c r="A60608">
        <v>93187</v>
      </c>
      <c r="B60608" t="s">
        <v>80</v>
      </c>
      <c r="C60608">
        <v>4491</v>
      </c>
      <c r="D60608">
        <v>0.20300000000000001</v>
      </c>
    </row>
    <row r="60609" spans="1:4" x14ac:dyDescent="0.2">
      <c r="A60609">
        <v>93187</v>
      </c>
      <c r="B60609" t="s">
        <v>80</v>
      </c>
      <c r="C60609">
        <v>2692</v>
      </c>
      <c r="D60609">
        <v>0.01</v>
      </c>
    </row>
    <row r="60610" spans="1:4" x14ac:dyDescent="0.2">
      <c r="A60610">
        <v>105037</v>
      </c>
    </row>
    <row r="60611" spans="1:4" x14ac:dyDescent="0.2">
      <c r="A60611">
        <v>105037</v>
      </c>
      <c r="B60611" t="s">
        <v>6064</v>
      </c>
      <c r="C60611">
        <v>97734</v>
      </c>
      <c r="D60611">
        <v>0.01</v>
      </c>
    </row>
    <row r="60612" spans="1:4" x14ac:dyDescent="0.2">
      <c r="A60612">
        <v>105037</v>
      </c>
      <c r="B60612" t="s">
        <v>6064</v>
      </c>
      <c r="C60612">
        <v>88316</v>
      </c>
      <c r="D60612">
        <v>2.1000000000000001E-2</v>
      </c>
    </row>
    <row r="60613" spans="1:4" x14ac:dyDescent="0.2">
      <c r="A60613">
        <v>105037</v>
      </c>
      <c r="B60613" t="s">
        <v>6064</v>
      </c>
      <c r="C60613">
        <v>88309</v>
      </c>
      <c r="D60613">
        <v>4.1000000000000002E-2</v>
      </c>
    </row>
    <row r="60614" spans="1:4" x14ac:dyDescent="0.2">
      <c r="A60614">
        <v>105037</v>
      </c>
      <c r="B60614" t="s">
        <v>6064</v>
      </c>
      <c r="C60614">
        <v>87294</v>
      </c>
      <c r="D60614">
        <v>1.2999999999999999E-3</v>
      </c>
    </row>
    <row r="60615" spans="1:4" x14ac:dyDescent="0.2">
      <c r="A60615">
        <v>105036</v>
      </c>
    </row>
    <row r="60616" spans="1:4" x14ac:dyDescent="0.2">
      <c r="A60616">
        <v>105036</v>
      </c>
      <c r="B60616" t="s">
        <v>6064</v>
      </c>
      <c r="C60616">
        <v>97734</v>
      </c>
      <c r="D60616">
        <v>1.4999999999999999E-2</v>
      </c>
    </row>
    <row r="60617" spans="1:4" x14ac:dyDescent="0.2">
      <c r="A60617">
        <v>105036</v>
      </c>
      <c r="B60617" t="s">
        <v>6064</v>
      </c>
      <c r="C60617">
        <v>88316</v>
      </c>
      <c r="D60617">
        <v>2.5000000000000001E-2</v>
      </c>
    </row>
    <row r="60618" spans="1:4" x14ac:dyDescent="0.2">
      <c r="A60618">
        <v>105036</v>
      </c>
      <c r="B60618" t="s">
        <v>6064</v>
      </c>
      <c r="C60618">
        <v>88309</v>
      </c>
      <c r="D60618">
        <v>4.9000000000000002E-2</v>
      </c>
    </row>
    <row r="60619" spans="1:4" x14ac:dyDescent="0.2">
      <c r="A60619">
        <v>105036</v>
      </c>
      <c r="B60619" t="s">
        <v>6064</v>
      </c>
      <c r="C60619">
        <v>87294</v>
      </c>
      <c r="D60619">
        <v>1.5E-3</v>
      </c>
    </row>
    <row r="60620" spans="1:4" x14ac:dyDescent="0.2">
      <c r="A60620">
        <v>105035</v>
      </c>
    </row>
    <row r="60621" spans="1:4" x14ac:dyDescent="0.2">
      <c r="A60621">
        <v>105035</v>
      </c>
      <c r="B60621" t="s">
        <v>6064</v>
      </c>
      <c r="C60621">
        <v>97734</v>
      </c>
      <c r="D60621">
        <v>2.1000000000000001E-2</v>
      </c>
    </row>
    <row r="60622" spans="1:4" x14ac:dyDescent="0.2">
      <c r="A60622">
        <v>105035</v>
      </c>
      <c r="B60622" t="s">
        <v>6064</v>
      </c>
      <c r="C60622">
        <v>88316</v>
      </c>
      <c r="D60622">
        <v>2.8000000000000001E-2</v>
      </c>
    </row>
    <row r="60623" spans="1:4" x14ac:dyDescent="0.2">
      <c r="A60623">
        <v>105035</v>
      </c>
      <c r="B60623" t="s">
        <v>6064</v>
      </c>
      <c r="C60623">
        <v>88309</v>
      </c>
      <c r="D60623">
        <v>5.6000000000000001E-2</v>
      </c>
    </row>
    <row r="60624" spans="1:4" x14ac:dyDescent="0.2">
      <c r="A60624">
        <v>105035</v>
      </c>
      <c r="B60624" t="s">
        <v>6064</v>
      </c>
      <c r="C60624">
        <v>87294</v>
      </c>
      <c r="D60624">
        <v>1.9E-3</v>
      </c>
    </row>
    <row r="60625" spans="1:4" x14ac:dyDescent="0.2">
      <c r="A60625">
        <v>105022</v>
      </c>
    </row>
    <row r="60626" spans="1:4" x14ac:dyDescent="0.2">
      <c r="A60626">
        <v>105022</v>
      </c>
      <c r="B60626" t="s">
        <v>6064</v>
      </c>
      <c r="C60626">
        <v>94964</v>
      </c>
      <c r="D60626">
        <v>0.01</v>
      </c>
    </row>
    <row r="60627" spans="1:4" x14ac:dyDescent="0.2">
      <c r="A60627">
        <v>105022</v>
      </c>
      <c r="B60627" t="s">
        <v>6064</v>
      </c>
      <c r="C60627">
        <v>92801</v>
      </c>
      <c r="D60627">
        <v>0.49</v>
      </c>
    </row>
    <row r="60628" spans="1:4" x14ac:dyDescent="0.2">
      <c r="A60628">
        <v>105022</v>
      </c>
      <c r="B60628" t="s">
        <v>6064</v>
      </c>
      <c r="C60628">
        <v>92270</v>
      </c>
      <c r="D60628">
        <v>3.9E-2</v>
      </c>
    </row>
    <row r="60629" spans="1:4" x14ac:dyDescent="0.2">
      <c r="A60629">
        <v>105022</v>
      </c>
      <c r="B60629" t="s">
        <v>6064</v>
      </c>
      <c r="C60629">
        <v>88316</v>
      </c>
      <c r="D60629">
        <v>8.1000000000000003E-2</v>
      </c>
    </row>
    <row r="60630" spans="1:4" x14ac:dyDescent="0.2">
      <c r="A60630">
        <v>105022</v>
      </c>
      <c r="B60630" t="s">
        <v>6064</v>
      </c>
      <c r="C60630">
        <v>88309</v>
      </c>
      <c r="D60630">
        <v>4.1000000000000002E-2</v>
      </c>
    </row>
    <row r="60631" spans="1:4" x14ac:dyDescent="0.2">
      <c r="A60631">
        <v>105022</v>
      </c>
      <c r="B60631" t="s">
        <v>6064</v>
      </c>
      <c r="C60631">
        <v>87294</v>
      </c>
      <c r="D60631">
        <v>1.2999999999999999E-3</v>
      </c>
    </row>
    <row r="60632" spans="1:4" x14ac:dyDescent="0.2">
      <c r="A60632">
        <v>105022</v>
      </c>
      <c r="B60632" t="s">
        <v>80</v>
      </c>
      <c r="C60632">
        <v>39017</v>
      </c>
      <c r="D60632">
        <v>6</v>
      </c>
    </row>
    <row r="60633" spans="1:4" x14ac:dyDescent="0.2">
      <c r="A60633">
        <v>105022</v>
      </c>
      <c r="B60633" t="s">
        <v>80</v>
      </c>
      <c r="C60633">
        <v>2692</v>
      </c>
      <c r="D60633">
        <v>5.0000000000000001E-3</v>
      </c>
    </row>
    <row r="60634" spans="1:4" x14ac:dyDescent="0.2">
      <c r="A60634">
        <v>105021</v>
      </c>
    </row>
    <row r="60635" spans="1:4" x14ac:dyDescent="0.2">
      <c r="A60635">
        <v>105021</v>
      </c>
      <c r="B60635" t="s">
        <v>6064</v>
      </c>
      <c r="C60635">
        <v>94964</v>
      </c>
      <c r="D60635">
        <v>1.4999999999999999E-2</v>
      </c>
    </row>
    <row r="60636" spans="1:4" x14ac:dyDescent="0.2">
      <c r="A60636">
        <v>105021</v>
      </c>
      <c r="B60636" t="s">
        <v>6064</v>
      </c>
      <c r="C60636">
        <v>92801</v>
      </c>
      <c r="D60636">
        <v>0.49</v>
      </c>
    </row>
    <row r="60637" spans="1:4" x14ac:dyDescent="0.2">
      <c r="A60637">
        <v>105021</v>
      </c>
      <c r="B60637" t="s">
        <v>6064</v>
      </c>
      <c r="C60637">
        <v>92270</v>
      </c>
      <c r="D60637">
        <v>0.04</v>
      </c>
    </row>
    <row r="60638" spans="1:4" x14ac:dyDescent="0.2">
      <c r="A60638">
        <v>105021</v>
      </c>
      <c r="B60638" t="s">
        <v>6064</v>
      </c>
      <c r="C60638">
        <v>88316</v>
      </c>
      <c r="D60638">
        <v>8.5000000000000006E-2</v>
      </c>
    </row>
    <row r="60639" spans="1:4" x14ac:dyDescent="0.2">
      <c r="A60639">
        <v>105021</v>
      </c>
      <c r="B60639" t="s">
        <v>6064</v>
      </c>
      <c r="C60639">
        <v>88309</v>
      </c>
      <c r="D60639">
        <v>4.9000000000000002E-2</v>
      </c>
    </row>
    <row r="60640" spans="1:4" x14ac:dyDescent="0.2">
      <c r="A60640">
        <v>105021</v>
      </c>
      <c r="B60640" t="s">
        <v>6064</v>
      </c>
      <c r="C60640">
        <v>87294</v>
      </c>
      <c r="D60640">
        <v>1.5E-3</v>
      </c>
    </row>
    <row r="60641" spans="1:4" x14ac:dyDescent="0.2">
      <c r="A60641">
        <v>105021</v>
      </c>
      <c r="B60641" t="s">
        <v>80</v>
      </c>
      <c r="C60641">
        <v>39017</v>
      </c>
      <c r="D60641">
        <v>6</v>
      </c>
    </row>
    <row r="60642" spans="1:4" x14ac:dyDescent="0.2">
      <c r="A60642">
        <v>105021</v>
      </c>
      <c r="B60642" t="s">
        <v>80</v>
      </c>
      <c r="C60642">
        <v>2692</v>
      </c>
      <c r="D60642">
        <v>5.0000000000000001E-3</v>
      </c>
    </row>
    <row r="60643" spans="1:4" x14ac:dyDescent="0.2">
      <c r="A60643">
        <v>93184</v>
      </c>
    </row>
    <row r="60644" spans="1:4" x14ac:dyDescent="0.2">
      <c r="A60644">
        <v>93184</v>
      </c>
      <c r="B60644" t="s">
        <v>6064</v>
      </c>
      <c r="C60644">
        <v>94964</v>
      </c>
      <c r="D60644">
        <v>2.1000000000000001E-2</v>
      </c>
    </row>
    <row r="60645" spans="1:4" x14ac:dyDescent="0.2">
      <c r="A60645">
        <v>93184</v>
      </c>
      <c r="B60645" t="s">
        <v>6064</v>
      </c>
      <c r="C60645">
        <v>92801</v>
      </c>
      <c r="D60645">
        <v>0.49</v>
      </c>
    </row>
    <row r="60646" spans="1:4" x14ac:dyDescent="0.2">
      <c r="A60646">
        <v>93184</v>
      </c>
      <c r="B60646" t="s">
        <v>6064</v>
      </c>
      <c r="C60646">
        <v>92270</v>
      </c>
      <c r="D60646">
        <v>4.2000000000000003E-2</v>
      </c>
    </row>
    <row r="60647" spans="1:4" x14ac:dyDescent="0.2">
      <c r="A60647">
        <v>93184</v>
      </c>
      <c r="B60647" t="s">
        <v>6064</v>
      </c>
      <c r="C60647">
        <v>88316</v>
      </c>
      <c r="D60647">
        <v>8.8999999999999996E-2</v>
      </c>
    </row>
    <row r="60648" spans="1:4" x14ac:dyDescent="0.2">
      <c r="A60648">
        <v>93184</v>
      </c>
      <c r="B60648" t="s">
        <v>6064</v>
      </c>
      <c r="C60648">
        <v>88309</v>
      </c>
      <c r="D60648">
        <v>5.6000000000000001E-2</v>
      </c>
    </row>
    <row r="60649" spans="1:4" x14ac:dyDescent="0.2">
      <c r="A60649">
        <v>93184</v>
      </c>
      <c r="B60649" t="s">
        <v>6064</v>
      </c>
      <c r="C60649">
        <v>87294</v>
      </c>
      <c r="D60649">
        <v>1.9E-3</v>
      </c>
    </row>
    <row r="60650" spans="1:4" x14ac:dyDescent="0.2">
      <c r="A60650">
        <v>93184</v>
      </c>
      <c r="B60650" t="s">
        <v>80</v>
      </c>
      <c r="C60650">
        <v>39017</v>
      </c>
      <c r="D60650">
        <v>6</v>
      </c>
    </row>
    <row r="60651" spans="1:4" x14ac:dyDescent="0.2">
      <c r="A60651">
        <v>93184</v>
      </c>
      <c r="B60651" t="s">
        <v>80</v>
      </c>
      <c r="C60651">
        <v>2692</v>
      </c>
      <c r="D60651">
        <v>6.0000000000000001E-3</v>
      </c>
    </row>
    <row r="60652" spans="1:4" x14ac:dyDescent="0.2">
      <c r="A60652">
        <v>102149</v>
      </c>
    </row>
    <row r="60653" spans="1:4" x14ac:dyDescent="0.2">
      <c r="A60653">
        <v>102149</v>
      </c>
      <c r="B60653" t="s">
        <v>6064</v>
      </c>
      <c r="C60653">
        <v>88325</v>
      </c>
      <c r="D60653">
        <v>0.80600000000000005</v>
      </c>
    </row>
    <row r="60654" spans="1:4" x14ac:dyDescent="0.2">
      <c r="A60654">
        <v>102149</v>
      </c>
      <c r="B60654" t="s">
        <v>6064</v>
      </c>
      <c r="C60654">
        <v>88316</v>
      </c>
      <c r="D60654">
        <v>0.78400000000000003</v>
      </c>
    </row>
    <row r="60655" spans="1:4" x14ac:dyDescent="0.2">
      <c r="A60655">
        <v>102149</v>
      </c>
      <c r="B60655" t="s">
        <v>80</v>
      </c>
      <c r="C60655">
        <v>43937</v>
      </c>
      <c r="D60655">
        <v>0.43</v>
      </c>
    </row>
    <row r="60656" spans="1:4" x14ac:dyDescent="0.2">
      <c r="A60656">
        <v>102149</v>
      </c>
      <c r="B60656" t="s">
        <v>80</v>
      </c>
      <c r="C60656">
        <v>43936</v>
      </c>
      <c r="D60656">
        <v>0.08</v>
      </c>
    </row>
    <row r="60657" spans="1:4" x14ac:dyDescent="0.2">
      <c r="A60657">
        <v>102149</v>
      </c>
      <c r="B60657" t="s">
        <v>80</v>
      </c>
      <c r="C60657">
        <v>20017</v>
      </c>
      <c r="D60657">
        <v>2.5421299999999998</v>
      </c>
    </row>
    <row r="60658" spans="1:4" x14ac:dyDescent="0.2">
      <c r="A60658">
        <v>102149</v>
      </c>
      <c r="B60658" t="s">
        <v>80</v>
      </c>
      <c r="C60658">
        <v>11186</v>
      </c>
      <c r="D60658">
        <v>1</v>
      </c>
    </row>
    <row r="60659" spans="1:4" x14ac:dyDescent="0.2">
      <c r="A60659">
        <v>102149</v>
      </c>
      <c r="B60659" t="s">
        <v>80</v>
      </c>
      <c r="C60659">
        <v>11059</v>
      </c>
      <c r="D60659">
        <v>5.6550000000000002</v>
      </c>
    </row>
    <row r="60660" spans="1:4" x14ac:dyDescent="0.2">
      <c r="A60660">
        <v>102149</v>
      </c>
      <c r="B60660" t="s">
        <v>80</v>
      </c>
      <c r="C60660">
        <v>4375</v>
      </c>
      <c r="D60660">
        <v>5.6550000000000002</v>
      </c>
    </row>
    <row r="60661" spans="1:4" x14ac:dyDescent="0.2">
      <c r="A60661">
        <v>102150</v>
      </c>
    </row>
    <row r="60662" spans="1:4" x14ac:dyDescent="0.2">
      <c r="A60662">
        <v>102150</v>
      </c>
      <c r="B60662" t="s">
        <v>6064</v>
      </c>
      <c r="C60662">
        <v>88325</v>
      </c>
      <c r="D60662">
        <v>0.629</v>
      </c>
    </row>
    <row r="60663" spans="1:4" x14ac:dyDescent="0.2">
      <c r="A60663">
        <v>102150</v>
      </c>
      <c r="B60663" t="s">
        <v>6064</v>
      </c>
      <c r="C60663">
        <v>88316</v>
      </c>
      <c r="D60663">
        <v>0.61199999999999999</v>
      </c>
    </row>
    <row r="60664" spans="1:4" x14ac:dyDescent="0.2">
      <c r="A60664">
        <v>102150</v>
      </c>
      <c r="B60664" t="s">
        <v>80</v>
      </c>
      <c r="C60664">
        <v>43937</v>
      </c>
      <c r="D60664">
        <v>0.43</v>
      </c>
    </row>
    <row r="60665" spans="1:4" x14ac:dyDescent="0.2">
      <c r="A60665">
        <v>102150</v>
      </c>
      <c r="B60665" t="s">
        <v>80</v>
      </c>
      <c r="C60665">
        <v>20017</v>
      </c>
      <c r="D60665">
        <v>2.5421299999999998</v>
      </c>
    </row>
    <row r="60666" spans="1:4" x14ac:dyDescent="0.2">
      <c r="A60666">
        <v>102150</v>
      </c>
      <c r="B60666" t="s">
        <v>80</v>
      </c>
      <c r="C60666">
        <v>11186</v>
      </c>
      <c r="D60666">
        <v>1</v>
      </c>
    </row>
    <row r="60667" spans="1:4" x14ac:dyDescent="0.2">
      <c r="A60667">
        <v>102150</v>
      </c>
      <c r="B60667" t="s">
        <v>80</v>
      </c>
      <c r="C60667">
        <v>11059</v>
      </c>
      <c r="D60667">
        <v>5.6550000000000002</v>
      </c>
    </row>
    <row r="60668" spans="1:4" x14ac:dyDescent="0.2">
      <c r="A60668">
        <v>102150</v>
      </c>
      <c r="B60668" t="s">
        <v>80</v>
      </c>
      <c r="C60668">
        <v>4375</v>
      </c>
      <c r="D60668">
        <v>5.6550000000000002</v>
      </c>
    </row>
    <row r="60669" spans="1:4" x14ac:dyDescent="0.2">
      <c r="A60669">
        <v>102145</v>
      </c>
    </row>
    <row r="60670" spans="1:4" x14ac:dyDescent="0.2">
      <c r="A60670">
        <v>102145</v>
      </c>
      <c r="B60670" t="s">
        <v>6064</v>
      </c>
      <c r="C60670">
        <v>88325</v>
      </c>
      <c r="D60670">
        <v>1.772</v>
      </c>
    </row>
    <row r="60671" spans="1:4" x14ac:dyDescent="0.2">
      <c r="A60671">
        <v>102145</v>
      </c>
      <c r="B60671" t="s">
        <v>6064</v>
      </c>
      <c r="C60671">
        <v>88316</v>
      </c>
      <c r="D60671">
        <v>1.7230000000000001</v>
      </c>
    </row>
    <row r="60672" spans="1:4" x14ac:dyDescent="0.2">
      <c r="A60672">
        <v>102145</v>
      </c>
      <c r="B60672" t="s">
        <v>80</v>
      </c>
      <c r="C60672">
        <v>43937</v>
      </c>
      <c r="D60672">
        <v>0.43041610000000002</v>
      </c>
    </row>
    <row r="60673" spans="1:4" x14ac:dyDescent="0.2">
      <c r="A60673">
        <v>102145</v>
      </c>
      <c r="B60673" t="s">
        <v>80</v>
      </c>
      <c r="C60673">
        <v>20017</v>
      </c>
      <c r="D60673">
        <v>6.2275299999999998</v>
      </c>
    </row>
    <row r="60674" spans="1:4" x14ac:dyDescent="0.2">
      <c r="A60674">
        <v>102145</v>
      </c>
      <c r="B60674" t="s">
        <v>80</v>
      </c>
      <c r="C60674">
        <v>11186</v>
      </c>
      <c r="D60674">
        <v>1</v>
      </c>
    </row>
    <row r="60675" spans="1:4" x14ac:dyDescent="0.2">
      <c r="A60675">
        <v>102145</v>
      </c>
      <c r="B60675" t="s">
        <v>80</v>
      </c>
      <c r="C60675">
        <v>11059</v>
      </c>
      <c r="D60675">
        <v>19.390999999999998</v>
      </c>
    </row>
    <row r="60676" spans="1:4" x14ac:dyDescent="0.2">
      <c r="A60676">
        <v>102145</v>
      </c>
      <c r="B60676" t="s">
        <v>80</v>
      </c>
      <c r="C60676">
        <v>4375</v>
      </c>
      <c r="D60676">
        <v>19.390999999999998</v>
      </c>
    </row>
    <row r="60677" spans="1:4" x14ac:dyDescent="0.2">
      <c r="A60677">
        <v>102146</v>
      </c>
    </row>
    <row r="60678" spans="1:4" x14ac:dyDescent="0.2">
      <c r="A60678">
        <v>102146</v>
      </c>
      <c r="B60678" t="s">
        <v>6064</v>
      </c>
      <c r="C60678">
        <v>88325</v>
      </c>
      <c r="D60678">
        <v>0.37</v>
      </c>
    </row>
    <row r="60679" spans="1:4" x14ac:dyDescent="0.2">
      <c r="A60679">
        <v>102146</v>
      </c>
      <c r="B60679" t="s">
        <v>6064</v>
      </c>
      <c r="C60679">
        <v>88316</v>
      </c>
      <c r="D60679">
        <v>0.35899999999999999</v>
      </c>
    </row>
    <row r="60680" spans="1:4" x14ac:dyDescent="0.2">
      <c r="A60680">
        <v>102146</v>
      </c>
      <c r="B60680" t="s">
        <v>80</v>
      </c>
      <c r="C60680">
        <v>43937</v>
      </c>
      <c r="D60680">
        <v>0.43041610000000002</v>
      </c>
    </row>
    <row r="60681" spans="1:4" x14ac:dyDescent="0.2">
      <c r="A60681">
        <v>102146</v>
      </c>
      <c r="B60681" t="s">
        <v>80</v>
      </c>
      <c r="C60681">
        <v>43936</v>
      </c>
      <c r="D60681">
        <v>0.08</v>
      </c>
    </row>
    <row r="60682" spans="1:4" x14ac:dyDescent="0.2">
      <c r="A60682">
        <v>102146</v>
      </c>
      <c r="B60682" t="s">
        <v>80</v>
      </c>
      <c r="C60682">
        <v>11186</v>
      </c>
      <c r="D60682">
        <v>1</v>
      </c>
    </row>
    <row r="60683" spans="1:4" x14ac:dyDescent="0.2">
      <c r="A60683">
        <v>102147</v>
      </c>
    </row>
    <row r="60684" spans="1:4" x14ac:dyDescent="0.2">
      <c r="A60684">
        <v>102147</v>
      </c>
      <c r="B60684" t="s">
        <v>6064</v>
      </c>
      <c r="C60684">
        <v>88325</v>
      </c>
      <c r="D60684">
        <v>0.192</v>
      </c>
    </row>
    <row r="60685" spans="1:4" x14ac:dyDescent="0.2">
      <c r="A60685">
        <v>102147</v>
      </c>
      <c r="B60685" t="s">
        <v>6064</v>
      </c>
      <c r="C60685">
        <v>88316</v>
      </c>
      <c r="D60685">
        <v>0.187</v>
      </c>
    </row>
    <row r="60686" spans="1:4" x14ac:dyDescent="0.2">
      <c r="A60686">
        <v>102147</v>
      </c>
      <c r="B60686" t="s">
        <v>80</v>
      </c>
      <c r="C60686">
        <v>43937</v>
      </c>
      <c r="D60686">
        <v>0.43041610000000002</v>
      </c>
    </row>
    <row r="60687" spans="1:4" x14ac:dyDescent="0.2">
      <c r="A60687">
        <v>102147</v>
      </c>
      <c r="B60687" t="s">
        <v>80</v>
      </c>
      <c r="C60687">
        <v>11186</v>
      </c>
      <c r="D60687">
        <v>1</v>
      </c>
    </row>
    <row r="60688" spans="1:4" x14ac:dyDescent="0.2">
      <c r="A60688">
        <v>102148</v>
      </c>
    </row>
    <row r="60689" spans="1:4" x14ac:dyDescent="0.2">
      <c r="A60689">
        <v>102148</v>
      </c>
      <c r="B60689" t="s">
        <v>6064</v>
      </c>
      <c r="C60689">
        <v>88325</v>
      </c>
      <c r="D60689">
        <v>0.218</v>
      </c>
    </row>
    <row r="60690" spans="1:4" x14ac:dyDescent="0.2">
      <c r="A60690">
        <v>102148</v>
      </c>
      <c r="B60690" t="s">
        <v>6064</v>
      </c>
      <c r="C60690">
        <v>88316</v>
      </c>
      <c r="D60690">
        <v>0.21199999999999999</v>
      </c>
    </row>
    <row r="60691" spans="1:4" x14ac:dyDescent="0.2">
      <c r="A60691">
        <v>102148</v>
      </c>
      <c r="B60691" t="s">
        <v>80</v>
      </c>
      <c r="C60691">
        <v>44121</v>
      </c>
      <c r="D60691">
        <v>2.423</v>
      </c>
    </row>
    <row r="60692" spans="1:4" x14ac:dyDescent="0.2">
      <c r="A60692">
        <v>102148</v>
      </c>
      <c r="B60692" t="s">
        <v>80</v>
      </c>
      <c r="C60692">
        <v>11186</v>
      </c>
      <c r="D60692">
        <v>1</v>
      </c>
    </row>
    <row r="60693" spans="1:4" x14ac:dyDescent="0.2">
      <c r="A60693">
        <v>102148</v>
      </c>
      <c r="B60693" t="s">
        <v>80</v>
      </c>
      <c r="C60693">
        <v>4375</v>
      </c>
      <c r="D60693">
        <v>2.423</v>
      </c>
    </row>
    <row r="60694" spans="1:4" x14ac:dyDescent="0.2">
      <c r="A60694">
        <v>102143</v>
      </c>
    </row>
    <row r="60695" spans="1:4" x14ac:dyDescent="0.2">
      <c r="A60695">
        <v>102143</v>
      </c>
      <c r="B60695" t="s">
        <v>6064</v>
      </c>
      <c r="C60695">
        <v>88325</v>
      </c>
      <c r="D60695">
        <v>0.76100000000000001</v>
      </c>
    </row>
    <row r="60696" spans="1:4" x14ac:dyDescent="0.2">
      <c r="A60696">
        <v>102143</v>
      </c>
      <c r="B60696" t="s">
        <v>6064</v>
      </c>
      <c r="C60696">
        <v>88316</v>
      </c>
      <c r="D60696">
        <v>0.74</v>
      </c>
    </row>
    <row r="60697" spans="1:4" x14ac:dyDescent="0.2">
      <c r="A60697">
        <v>102143</v>
      </c>
      <c r="B60697" t="s">
        <v>80</v>
      </c>
      <c r="C60697">
        <v>44121</v>
      </c>
      <c r="D60697">
        <v>9.6959999999999997</v>
      </c>
    </row>
    <row r="60698" spans="1:4" x14ac:dyDescent="0.2">
      <c r="A60698">
        <v>102143</v>
      </c>
      <c r="B60698" t="s">
        <v>80</v>
      </c>
      <c r="C60698">
        <v>11186</v>
      </c>
      <c r="D60698">
        <v>1</v>
      </c>
    </row>
    <row r="60699" spans="1:4" x14ac:dyDescent="0.2">
      <c r="A60699">
        <v>102143</v>
      </c>
      <c r="B60699" t="s">
        <v>80</v>
      </c>
      <c r="C60699">
        <v>4375</v>
      </c>
      <c r="D60699">
        <v>9.6959999999999997</v>
      </c>
    </row>
    <row r="60700" spans="1:4" x14ac:dyDescent="0.2">
      <c r="A60700">
        <v>102144</v>
      </c>
    </row>
    <row r="60701" spans="1:4" x14ac:dyDescent="0.2">
      <c r="A60701">
        <v>102144</v>
      </c>
      <c r="B60701" t="s">
        <v>6064</v>
      </c>
      <c r="C60701">
        <v>88325</v>
      </c>
      <c r="D60701">
        <v>1.9490000000000001</v>
      </c>
    </row>
    <row r="60702" spans="1:4" x14ac:dyDescent="0.2">
      <c r="A60702">
        <v>102144</v>
      </c>
      <c r="B60702" t="s">
        <v>6064</v>
      </c>
      <c r="C60702">
        <v>88316</v>
      </c>
      <c r="D60702">
        <v>1.865</v>
      </c>
    </row>
    <row r="60703" spans="1:4" x14ac:dyDescent="0.2">
      <c r="A60703">
        <v>102144</v>
      </c>
      <c r="B60703" t="s">
        <v>80</v>
      </c>
      <c r="C60703">
        <v>43937</v>
      </c>
      <c r="D60703">
        <v>0.43041610000000002</v>
      </c>
    </row>
    <row r="60704" spans="1:4" x14ac:dyDescent="0.2">
      <c r="A60704">
        <v>102144</v>
      </c>
      <c r="B60704" t="s">
        <v>80</v>
      </c>
      <c r="C60704">
        <v>43936</v>
      </c>
      <c r="D60704">
        <v>0.08</v>
      </c>
    </row>
    <row r="60705" spans="1:4" x14ac:dyDescent="0.2">
      <c r="A60705">
        <v>102144</v>
      </c>
      <c r="B60705" t="s">
        <v>80</v>
      </c>
      <c r="C60705">
        <v>20017</v>
      </c>
      <c r="D60705">
        <v>6.2275299999999998</v>
      </c>
    </row>
    <row r="60706" spans="1:4" x14ac:dyDescent="0.2">
      <c r="A60706">
        <v>102144</v>
      </c>
      <c r="B60706" t="s">
        <v>80</v>
      </c>
      <c r="C60706">
        <v>11186</v>
      </c>
      <c r="D60706">
        <v>1</v>
      </c>
    </row>
    <row r="60707" spans="1:4" x14ac:dyDescent="0.2">
      <c r="A60707">
        <v>102144</v>
      </c>
      <c r="B60707" t="s">
        <v>80</v>
      </c>
      <c r="C60707">
        <v>11059</v>
      </c>
      <c r="D60707">
        <v>19.390999999999998</v>
      </c>
    </row>
    <row r="60708" spans="1:4" x14ac:dyDescent="0.2">
      <c r="A60708">
        <v>102144</v>
      </c>
      <c r="B60708" t="s">
        <v>80</v>
      </c>
      <c r="C60708">
        <v>4375</v>
      </c>
      <c r="D60708">
        <v>19.390999999999998</v>
      </c>
    </row>
    <row r="60709" spans="1:4" x14ac:dyDescent="0.2">
      <c r="A60709">
        <v>102171</v>
      </c>
    </row>
    <row r="60710" spans="1:4" x14ac:dyDescent="0.2">
      <c r="A60710">
        <v>102171</v>
      </c>
      <c r="B60710" t="s">
        <v>6064</v>
      </c>
      <c r="C60710">
        <v>88325</v>
      </c>
      <c r="D60710">
        <v>0.627</v>
      </c>
    </row>
    <row r="60711" spans="1:4" x14ac:dyDescent="0.2">
      <c r="A60711">
        <v>102171</v>
      </c>
      <c r="B60711" t="s">
        <v>6064</v>
      </c>
      <c r="C60711">
        <v>88316</v>
      </c>
      <c r="D60711">
        <v>0.60899999999999999</v>
      </c>
    </row>
    <row r="60712" spans="1:4" x14ac:dyDescent="0.2">
      <c r="A60712">
        <v>102171</v>
      </c>
      <c r="B60712" t="s">
        <v>80</v>
      </c>
      <c r="C60712">
        <v>39432</v>
      </c>
      <c r="D60712">
        <v>5.21</v>
      </c>
    </row>
    <row r="60713" spans="1:4" x14ac:dyDescent="0.2">
      <c r="A60713">
        <v>102171</v>
      </c>
      <c r="B60713" t="s">
        <v>80</v>
      </c>
      <c r="C60713">
        <v>34384</v>
      </c>
      <c r="D60713">
        <v>1</v>
      </c>
    </row>
    <row r="60714" spans="1:4" x14ac:dyDescent="0.2">
      <c r="A60714">
        <v>102171</v>
      </c>
      <c r="B60714" t="s">
        <v>80</v>
      </c>
      <c r="C60714">
        <v>20259</v>
      </c>
      <c r="D60714">
        <v>5.95</v>
      </c>
    </row>
    <row r="60715" spans="1:4" x14ac:dyDescent="0.2">
      <c r="A60715">
        <v>102172</v>
      </c>
    </row>
    <row r="60716" spans="1:4" x14ac:dyDescent="0.2">
      <c r="A60716">
        <v>102172</v>
      </c>
      <c r="B60716" t="s">
        <v>6064</v>
      </c>
      <c r="C60716">
        <v>88325</v>
      </c>
      <c r="D60716">
        <v>0.47899999999999998</v>
      </c>
    </row>
    <row r="60717" spans="1:4" x14ac:dyDescent="0.2">
      <c r="A60717">
        <v>102172</v>
      </c>
      <c r="B60717" t="s">
        <v>6064</v>
      </c>
      <c r="C60717">
        <v>88316</v>
      </c>
      <c r="D60717">
        <v>0.46600000000000003</v>
      </c>
    </row>
    <row r="60718" spans="1:4" x14ac:dyDescent="0.2">
      <c r="A60718">
        <v>102172</v>
      </c>
      <c r="B60718" t="s">
        <v>80</v>
      </c>
      <c r="C60718">
        <v>39432</v>
      </c>
      <c r="D60718">
        <v>4.0359999999999996</v>
      </c>
    </row>
    <row r="60719" spans="1:4" x14ac:dyDescent="0.2">
      <c r="A60719">
        <v>102172</v>
      </c>
      <c r="B60719" t="s">
        <v>80</v>
      </c>
      <c r="C60719">
        <v>20259</v>
      </c>
      <c r="D60719">
        <v>4.609</v>
      </c>
    </row>
    <row r="60720" spans="1:4" x14ac:dyDescent="0.2">
      <c r="A60720">
        <v>102172</v>
      </c>
      <c r="B60720" t="s">
        <v>80</v>
      </c>
      <c r="C60720">
        <v>11185</v>
      </c>
      <c r="D60720">
        <v>1</v>
      </c>
    </row>
    <row r="60721" spans="1:4" x14ac:dyDescent="0.2">
      <c r="A60721">
        <v>102170</v>
      </c>
    </row>
    <row r="60722" spans="1:4" x14ac:dyDescent="0.2">
      <c r="A60722">
        <v>102170</v>
      </c>
      <c r="B60722" t="s">
        <v>6064</v>
      </c>
      <c r="C60722">
        <v>88325</v>
      </c>
      <c r="D60722">
        <v>0.78300000000000003</v>
      </c>
    </row>
    <row r="60723" spans="1:4" x14ac:dyDescent="0.2">
      <c r="A60723">
        <v>102170</v>
      </c>
      <c r="B60723" t="s">
        <v>6064</v>
      </c>
      <c r="C60723">
        <v>88316</v>
      </c>
      <c r="D60723">
        <v>0.76100000000000001</v>
      </c>
    </row>
    <row r="60724" spans="1:4" x14ac:dyDescent="0.2">
      <c r="A60724">
        <v>102170</v>
      </c>
      <c r="B60724" t="s">
        <v>80</v>
      </c>
      <c r="C60724">
        <v>39432</v>
      </c>
      <c r="D60724">
        <v>6.3810000000000002</v>
      </c>
    </row>
    <row r="60725" spans="1:4" x14ac:dyDescent="0.2">
      <c r="A60725">
        <v>102170</v>
      </c>
      <c r="B60725" t="s">
        <v>80</v>
      </c>
      <c r="C60725">
        <v>20259</v>
      </c>
      <c r="D60725">
        <v>7.2869999999999999</v>
      </c>
    </row>
    <row r="60726" spans="1:4" x14ac:dyDescent="0.2">
      <c r="A60726">
        <v>102170</v>
      </c>
      <c r="B60726" t="s">
        <v>80</v>
      </c>
      <c r="C60726">
        <v>10499</v>
      </c>
      <c r="D60726">
        <v>1</v>
      </c>
    </row>
    <row r="60727" spans="1:4" x14ac:dyDescent="0.2">
      <c r="A60727">
        <v>102160</v>
      </c>
    </row>
    <row r="60728" spans="1:4" x14ac:dyDescent="0.2">
      <c r="A60728">
        <v>102160</v>
      </c>
      <c r="B60728" t="s">
        <v>6064</v>
      </c>
      <c r="C60728">
        <v>88325</v>
      </c>
      <c r="D60728">
        <v>0.64600000000000002</v>
      </c>
    </row>
    <row r="60729" spans="1:4" x14ac:dyDescent="0.2">
      <c r="A60729">
        <v>102160</v>
      </c>
      <c r="B60729" t="s">
        <v>6064</v>
      </c>
      <c r="C60729">
        <v>88316</v>
      </c>
      <c r="D60729">
        <v>0.628</v>
      </c>
    </row>
    <row r="60730" spans="1:4" x14ac:dyDescent="0.2">
      <c r="A60730">
        <v>102160</v>
      </c>
      <c r="B60730" t="s">
        <v>80</v>
      </c>
      <c r="C60730">
        <v>39961</v>
      </c>
      <c r="D60730">
        <v>0.56499999999999995</v>
      </c>
    </row>
    <row r="60731" spans="1:4" x14ac:dyDescent="0.2">
      <c r="A60731">
        <v>102160</v>
      </c>
      <c r="B60731" t="s">
        <v>80</v>
      </c>
      <c r="C60731">
        <v>39026</v>
      </c>
      <c r="D60731">
        <v>3.3000000000000002E-2</v>
      </c>
    </row>
    <row r="60732" spans="1:4" x14ac:dyDescent="0.2">
      <c r="A60732">
        <v>102160</v>
      </c>
      <c r="B60732" t="s">
        <v>80</v>
      </c>
      <c r="C60732">
        <v>10499</v>
      </c>
      <c r="D60732">
        <v>1</v>
      </c>
    </row>
    <row r="60733" spans="1:4" x14ac:dyDescent="0.2">
      <c r="A60733">
        <v>102177</v>
      </c>
    </row>
    <row r="60734" spans="1:4" x14ac:dyDescent="0.2">
      <c r="A60734">
        <v>102177</v>
      </c>
      <c r="B60734" t="s">
        <v>6064</v>
      </c>
      <c r="C60734">
        <v>88325</v>
      </c>
      <c r="D60734">
        <v>1.5149999999999999</v>
      </c>
    </row>
    <row r="60735" spans="1:4" x14ac:dyDescent="0.2">
      <c r="A60735">
        <v>102177</v>
      </c>
      <c r="B60735" t="s">
        <v>6064</v>
      </c>
      <c r="C60735">
        <v>88316</v>
      </c>
      <c r="D60735">
        <v>1.4730000000000001</v>
      </c>
    </row>
    <row r="60736" spans="1:4" x14ac:dyDescent="0.2">
      <c r="A60736">
        <v>102177</v>
      </c>
      <c r="B60736" t="s">
        <v>80</v>
      </c>
      <c r="C60736">
        <v>39432</v>
      </c>
      <c r="D60736">
        <v>2.605</v>
      </c>
    </row>
    <row r="60737" spans="1:4" x14ac:dyDescent="0.2">
      <c r="A60737">
        <v>102177</v>
      </c>
      <c r="B60737" t="s">
        <v>80</v>
      </c>
      <c r="C60737">
        <v>34360</v>
      </c>
      <c r="D60737">
        <v>0.83899999999999997</v>
      </c>
    </row>
    <row r="60738" spans="1:4" x14ac:dyDescent="0.2">
      <c r="A60738">
        <v>102177</v>
      </c>
      <c r="B60738" t="s">
        <v>80</v>
      </c>
      <c r="C60738">
        <v>20259</v>
      </c>
      <c r="D60738">
        <v>2.9750000000000001</v>
      </c>
    </row>
    <row r="60739" spans="1:4" x14ac:dyDescent="0.2">
      <c r="A60739">
        <v>102177</v>
      </c>
      <c r="B60739" t="s">
        <v>80</v>
      </c>
      <c r="C60739">
        <v>11950</v>
      </c>
      <c r="D60739">
        <v>1.913</v>
      </c>
    </row>
    <row r="60740" spans="1:4" x14ac:dyDescent="0.2">
      <c r="A60740">
        <v>102177</v>
      </c>
      <c r="B60740" t="s">
        <v>80</v>
      </c>
      <c r="C60740">
        <v>10497</v>
      </c>
      <c r="D60740">
        <v>1</v>
      </c>
    </row>
    <row r="60741" spans="1:4" x14ac:dyDescent="0.2">
      <c r="A60741">
        <v>102174</v>
      </c>
    </row>
    <row r="60742" spans="1:4" x14ac:dyDescent="0.2">
      <c r="A60742">
        <v>102174</v>
      </c>
      <c r="B60742" t="s">
        <v>6064</v>
      </c>
      <c r="C60742">
        <v>88325</v>
      </c>
      <c r="D60742">
        <v>0.64900000000000002</v>
      </c>
    </row>
    <row r="60743" spans="1:4" x14ac:dyDescent="0.2">
      <c r="A60743">
        <v>102174</v>
      </c>
      <c r="B60743" t="s">
        <v>6064</v>
      </c>
      <c r="C60743">
        <v>88316</v>
      </c>
      <c r="D60743">
        <v>0.63100000000000001</v>
      </c>
    </row>
    <row r="60744" spans="1:4" x14ac:dyDescent="0.2">
      <c r="A60744">
        <v>102174</v>
      </c>
      <c r="B60744" t="s">
        <v>80</v>
      </c>
      <c r="C60744">
        <v>44375</v>
      </c>
      <c r="D60744">
        <v>2.605</v>
      </c>
    </row>
    <row r="60745" spans="1:4" x14ac:dyDescent="0.2">
      <c r="A60745">
        <v>102174</v>
      </c>
      <c r="B60745" t="s">
        <v>80</v>
      </c>
      <c r="C60745">
        <v>44120</v>
      </c>
      <c r="D60745">
        <v>0.69199999999999995</v>
      </c>
    </row>
    <row r="60746" spans="1:4" x14ac:dyDescent="0.2">
      <c r="A60746">
        <v>102174</v>
      </c>
      <c r="B60746" t="s">
        <v>80</v>
      </c>
      <c r="C60746">
        <v>12815</v>
      </c>
      <c r="D60746">
        <v>5.2999999999999999E-2</v>
      </c>
    </row>
    <row r="60747" spans="1:4" x14ac:dyDescent="0.2">
      <c r="A60747">
        <v>102174</v>
      </c>
      <c r="B60747" t="s">
        <v>80</v>
      </c>
      <c r="C60747">
        <v>10497</v>
      </c>
      <c r="D60747">
        <v>1</v>
      </c>
    </row>
    <row r="60748" spans="1:4" x14ac:dyDescent="0.2">
      <c r="A60748">
        <v>102178</v>
      </c>
    </row>
    <row r="60749" spans="1:4" x14ac:dyDescent="0.2">
      <c r="A60749">
        <v>102178</v>
      </c>
      <c r="B60749" t="s">
        <v>6064</v>
      </c>
      <c r="C60749">
        <v>88325</v>
      </c>
      <c r="D60749">
        <v>1.3879999999999999</v>
      </c>
    </row>
    <row r="60750" spans="1:4" x14ac:dyDescent="0.2">
      <c r="A60750">
        <v>102178</v>
      </c>
      <c r="B60750" t="s">
        <v>6064</v>
      </c>
      <c r="C60750">
        <v>88316</v>
      </c>
      <c r="D60750">
        <v>1.349</v>
      </c>
    </row>
    <row r="60751" spans="1:4" x14ac:dyDescent="0.2">
      <c r="A60751">
        <v>102178</v>
      </c>
      <c r="B60751" t="s">
        <v>80</v>
      </c>
      <c r="C60751">
        <v>39432</v>
      </c>
      <c r="D60751">
        <v>2.3220000000000001</v>
      </c>
    </row>
    <row r="60752" spans="1:4" x14ac:dyDescent="0.2">
      <c r="A60752">
        <v>102178</v>
      </c>
      <c r="B60752" t="s">
        <v>80</v>
      </c>
      <c r="C60752">
        <v>34360</v>
      </c>
      <c r="D60752">
        <v>0.748</v>
      </c>
    </row>
    <row r="60753" spans="1:4" x14ac:dyDescent="0.2">
      <c r="A60753">
        <v>102178</v>
      </c>
      <c r="B60753" t="s">
        <v>80</v>
      </c>
      <c r="C60753">
        <v>20259</v>
      </c>
      <c r="D60753">
        <v>2.6520000000000001</v>
      </c>
    </row>
    <row r="60754" spans="1:4" x14ac:dyDescent="0.2">
      <c r="A60754">
        <v>102178</v>
      </c>
      <c r="B60754" t="s">
        <v>80</v>
      </c>
      <c r="C60754">
        <v>11950</v>
      </c>
      <c r="D60754">
        <v>1.7050000000000001</v>
      </c>
    </row>
    <row r="60755" spans="1:4" x14ac:dyDescent="0.2">
      <c r="A60755">
        <v>102178</v>
      </c>
      <c r="B60755" t="s">
        <v>80</v>
      </c>
      <c r="C60755">
        <v>10504</v>
      </c>
      <c r="D60755">
        <v>1</v>
      </c>
    </row>
    <row r="60756" spans="1:4" x14ac:dyDescent="0.2">
      <c r="A60756">
        <v>102175</v>
      </c>
    </row>
    <row r="60757" spans="1:4" x14ac:dyDescent="0.2">
      <c r="A60757">
        <v>102175</v>
      </c>
      <c r="B60757" t="s">
        <v>6064</v>
      </c>
      <c r="C60757">
        <v>88325</v>
      </c>
      <c r="D60757">
        <v>0.60299999999999998</v>
      </c>
    </row>
    <row r="60758" spans="1:4" x14ac:dyDescent="0.2">
      <c r="A60758">
        <v>102175</v>
      </c>
      <c r="B60758" t="s">
        <v>6064</v>
      </c>
      <c r="C60758">
        <v>88316</v>
      </c>
      <c r="D60758">
        <v>0.58699999999999997</v>
      </c>
    </row>
    <row r="60759" spans="1:4" x14ac:dyDescent="0.2">
      <c r="A60759">
        <v>102175</v>
      </c>
      <c r="B60759" t="s">
        <v>80</v>
      </c>
      <c r="C60759">
        <v>44375</v>
      </c>
      <c r="D60759">
        <v>2.3220000000000001</v>
      </c>
    </row>
    <row r="60760" spans="1:4" x14ac:dyDescent="0.2">
      <c r="A60760">
        <v>102175</v>
      </c>
      <c r="B60760" t="s">
        <v>80</v>
      </c>
      <c r="C60760">
        <v>44120</v>
      </c>
      <c r="D60760">
        <v>0.61699999999999999</v>
      </c>
    </row>
    <row r="60761" spans="1:4" x14ac:dyDescent="0.2">
      <c r="A60761">
        <v>102175</v>
      </c>
      <c r="B60761" t="s">
        <v>80</v>
      </c>
      <c r="C60761">
        <v>12815</v>
      </c>
      <c r="D60761">
        <v>4.7E-2</v>
      </c>
    </row>
    <row r="60762" spans="1:4" x14ac:dyDescent="0.2">
      <c r="A60762">
        <v>102175</v>
      </c>
      <c r="B60762" t="s">
        <v>80</v>
      </c>
      <c r="C60762">
        <v>10504</v>
      </c>
      <c r="D60762">
        <v>1</v>
      </c>
    </row>
    <row r="60763" spans="1:4" x14ac:dyDescent="0.2">
      <c r="A60763">
        <v>102176</v>
      </c>
    </row>
    <row r="60764" spans="1:4" x14ac:dyDescent="0.2">
      <c r="A60764">
        <v>102176</v>
      </c>
      <c r="B60764" t="s">
        <v>6064</v>
      </c>
      <c r="C60764">
        <v>88325</v>
      </c>
      <c r="D60764">
        <v>1.6659999999999999</v>
      </c>
    </row>
    <row r="60765" spans="1:4" x14ac:dyDescent="0.2">
      <c r="A60765">
        <v>102176</v>
      </c>
      <c r="B60765" t="s">
        <v>6064</v>
      </c>
      <c r="C60765">
        <v>88316</v>
      </c>
      <c r="D60765">
        <v>1.619</v>
      </c>
    </row>
    <row r="60766" spans="1:4" x14ac:dyDescent="0.2">
      <c r="A60766">
        <v>102176</v>
      </c>
      <c r="B60766" t="s">
        <v>80</v>
      </c>
      <c r="C60766">
        <v>39432</v>
      </c>
      <c r="D60766">
        <v>2.992</v>
      </c>
    </row>
    <row r="60767" spans="1:4" x14ac:dyDescent="0.2">
      <c r="A60767">
        <v>102176</v>
      </c>
      <c r="B60767" t="s">
        <v>80</v>
      </c>
      <c r="C60767">
        <v>34391</v>
      </c>
      <c r="D60767">
        <v>1</v>
      </c>
    </row>
    <row r="60768" spans="1:4" x14ac:dyDescent="0.2">
      <c r="A60768">
        <v>102176</v>
      </c>
      <c r="B60768" t="s">
        <v>80</v>
      </c>
      <c r="C60768">
        <v>34360</v>
      </c>
      <c r="D60768">
        <v>0.96399999999999997</v>
      </c>
    </row>
    <row r="60769" spans="1:4" x14ac:dyDescent="0.2">
      <c r="A60769">
        <v>102176</v>
      </c>
      <c r="B60769" t="s">
        <v>80</v>
      </c>
      <c r="C60769">
        <v>20259</v>
      </c>
      <c r="D60769">
        <v>3.4159999999999999</v>
      </c>
    </row>
    <row r="60770" spans="1:4" x14ac:dyDescent="0.2">
      <c r="A60770">
        <v>102176</v>
      </c>
      <c r="B60770" t="s">
        <v>80</v>
      </c>
      <c r="C60770">
        <v>11950</v>
      </c>
      <c r="D60770">
        <v>2.1960000000000002</v>
      </c>
    </row>
    <row r="60771" spans="1:4" x14ac:dyDescent="0.2">
      <c r="A60771">
        <v>102173</v>
      </c>
    </row>
    <row r="60772" spans="1:4" x14ac:dyDescent="0.2">
      <c r="A60772">
        <v>102173</v>
      </c>
      <c r="B60772" t="s">
        <v>6064</v>
      </c>
      <c r="C60772">
        <v>88325</v>
      </c>
      <c r="D60772">
        <v>0.71299999999999997</v>
      </c>
    </row>
    <row r="60773" spans="1:4" x14ac:dyDescent="0.2">
      <c r="A60773">
        <v>102173</v>
      </c>
      <c r="B60773" t="s">
        <v>6064</v>
      </c>
      <c r="C60773">
        <v>88316</v>
      </c>
      <c r="D60773">
        <v>0.69299999999999995</v>
      </c>
    </row>
    <row r="60774" spans="1:4" x14ac:dyDescent="0.2">
      <c r="A60774">
        <v>102173</v>
      </c>
      <c r="B60774" t="s">
        <v>80</v>
      </c>
      <c r="C60774">
        <v>44375</v>
      </c>
      <c r="D60774">
        <v>2.992</v>
      </c>
    </row>
    <row r="60775" spans="1:4" x14ac:dyDescent="0.2">
      <c r="A60775">
        <v>102173</v>
      </c>
      <c r="B60775" t="s">
        <v>80</v>
      </c>
      <c r="C60775">
        <v>44120</v>
      </c>
      <c r="D60775">
        <v>0.79400000000000004</v>
      </c>
    </row>
    <row r="60776" spans="1:4" x14ac:dyDescent="0.2">
      <c r="A60776">
        <v>102173</v>
      </c>
      <c r="B60776" t="s">
        <v>80</v>
      </c>
      <c r="C60776">
        <v>34391</v>
      </c>
      <c r="D60776">
        <v>1</v>
      </c>
    </row>
    <row r="60777" spans="1:4" x14ac:dyDescent="0.2">
      <c r="A60777">
        <v>102173</v>
      </c>
      <c r="B60777" t="s">
        <v>80</v>
      </c>
      <c r="C60777">
        <v>12815</v>
      </c>
      <c r="D60777">
        <v>6.0999999999999999E-2</v>
      </c>
    </row>
    <row r="60778" spans="1:4" x14ac:dyDescent="0.2">
      <c r="A60778">
        <v>102163</v>
      </c>
    </row>
    <row r="60779" spans="1:4" x14ac:dyDescent="0.2">
      <c r="A60779">
        <v>102163</v>
      </c>
      <c r="B60779" t="s">
        <v>6064</v>
      </c>
      <c r="C60779">
        <v>88325</v>
      </c>
      <c r="D60779">
        <v>0.78300000000000003</v>
      </c>
    </row>
    <row r="60780" spans="1:4" x14ac:dyDescent="0.2">
      <c r="A60780">
        <v>102163</v>
      </c>
      <c r="B60780" t="s">
        <v>6064</v>
      </c>
      <c r="C60780">
        <v>88316</v>
      </c>
      <c r="D60780">
        <v>0.76100000000000001</v>
      </c>
    </row>
    <row r="60781" spans="1:4" x14ac:dyDescent="0.2">
      <c r="A60781">
        <v>102163</v>
      </c>
      <c r="B60781" t="s">
        <v>80</v>
      </c>
      <c r="C60781">
        <v>39432</v>
      </c>
      <c r="D60781">
        <v>6.3810000000000002</v>
      </c>
    </row>
    <row r="60782" spans="1:4" x14ac:dyDescent="0.2">
      <c r="A60782">
        <v>102163</v>
      </c>
      <c r="B60782" t="s">
        <v>80</v>
      </c>
      <c r="C60782">
        <v>20259</v>
      </c>
      <c r="D60782">
        <v>7.2869999999999999</v>
      </c>
    </row>
    <row r="60783" spans="1:4" x14ac:dyDescent="0.2">
      <c r="A60783">
        <v>102163</v>
      </c>
      <c r="B60783" t="s">
        <v>80</v>
      </c>
      <c r="C60783">
        <v>11188</v>
      </c>
      <c r="D60783">
        <v>1</v>
      </c>
    </row>
    <row r="60784" spans="1:4" x14ac:dyDescent="0.2">
      <c r="A60784">
        <v>102153</v>
      </c>
    </row>
    <row r="60785" spans="1:4" x14ac:dyDescent="0.2">
      <c r="A60785">
        <v>102153</v>
      </c>
      <c r="B60785" t="s">
        <v>6064</v>
      </c>
      <c r="C60785">
        <v>88325</v>
      </c>
      <c r="D60785">
        <v>0.64600000000000002</v>
      </c>
    </row>
    <row r="60786" spans="1:4" x14ac:dyDescent="0.2">
      <c r="A60786">
        <v>102153</v>
      </c>
      <c r="B60786" t="s">
        <v>6064</v>
      </c>
      <c r="C60786">
        <v>88316</v>
      </c>
      <c r="D60786">
        <v>0.628</v>
      </c>
    </row>
    <row r="60787" spans="1:4" x14ac:dyDescent="0.2">
      <c r="A60787">
        <v>102153</v>
      </c>
      <c r="B60787" t="s">
        <v>80</v>
      </c>
      <c r="C60787">
        <v>39961</v>
      </c>
      <c r="D60787">
        <v>0.56499999999999995</v>
      </c>
    </row>
    <row r="60788" spans="1:4" x14ac:dyDescent="0.2">
      <c r="A60788">
        <v>102153</v>
      </c>
      <c r="B60788" t="s">
        <v>80</v>
      </c>
      <c r="C60788">
        <v>39026</v>
      </c>
      <c r="D60788">
        <v>3.3000000000000002E-2</v>
      </c>
    </row>
    <row r="60789" spans="1:4" x14ac:dyDescent="0.2">
      <c r="A60789">
        <v>102153</v>
      </c>
      <c r="B60789" t="s">
        <v>80</v>
      </c>
      <c r="C60789">
        <v>11188</v>
      </c>
      <c r="D60789">
        <v>1</v>
      </c>
    </row>
    <row r="60790" spans="1:4" x14ac:dyDescent="0.2">
      <c r="A60790">
        <v>102165</v>
      </c>
    </row>
    <row r="60791" spans="1:4" x14ac:dyDescent="0.2">
      <c r="A60791">
        <v>102165</v>
      </c>
      <c r="B60791" t="s">
        <v>6064</v>
      </c>
      <c r="C60791">
        <v>88325</v>
      </c>
      <c r="D60791">
        <v>0.627</v>
      </c>
    </row>
    <row r="60792" spans="1:4" x14ac:dyDescent="0.2">
      <c r="A60792">
        <v>102165</v>
      </c>
      <c r="B60792" t="s">
        <v>6064</v>
      </c>
      <c r="C60792">
        <v>88316</v>
      </c>
      <c r="D60792">
        <v>0.60899999999999999</v>
      </c>
    </row>
    <row r="60793" spans="1:4" x14ac:dyDescent="0.2">
      <c r="A60793">
        <v>102165</v>
      </c>
      <c r="B60793" t="s">
        <v>80</v>
      </c>
      <c r="C60793">
        <v>39432</v>
      </c>
      <c r="D60793">
        <v>5.21</v>
      </c>
    </row>
    <row r="60794" spans="1:4" x14ac:dyDescent="0.2">
      <c r="A60794">
        <v>102165</v>
      </c>
      <c r="B60794" t="s">
        <v>80</v>
      </c>
      <c r="C60794">
        <v>21107</v>
      </c>
      <c r="D60794">
        <v>1</v>
      </c>
    </row>
    <row r="60795" spans="1:4" x14ac:dyDescent="0.2">
      <c r="A60795">
        <v>102165</v>
      </c>
      <c r="B60795" t="s">
        <v>80</v>
      </c>
      <c r="C60795">
        <v>20259</v>
      </c>
      <c r="D60795">
        <v>5.95</v>
      </c>
    </row>
    <row r="60796" spans="1:4" x14ac:dyDescent="0.2">
      <c r="A60796">
        <v>102155</v>
      </c>
    </row>
    <row r="60797" spans="1:4" x14ac:dyDescent="0.2">
      <c r="A60797">
        <v>102155</v>
      </c>
      <c r="B60797" t="s">
        <v>6064</v>
      </c>
      <c r="C60797">
        <v>88325</v>
      </c>
      <c r="D60797">
        <v>0.51600000000000001</v>
      </c>
    </row>
    <row r="60798" spans="1:4" x14ac:dyDescent="0.2">
      <c r="A60798">
        <v>102155</v>
      </c>
      <c r="B60798" t="s">
        <v>6064</v>
      </c>
      <c r="C60798">
        <v>88316</v>
      </c>
      <c r="D60798">
        <v>0.502</v>
      </c>
    </row>
    <row r="60799" spans="1:4" x14ac:dyDescent="0.2">
      <c r="A60799">
        <v>102155</v>
      </c>
      <c r="B60799" t="s">
        <v>80</v>
      </c>
      <c r="C60799">
        <v>39961</v>
      </c>
      <c r="D60799">
        <v>0.46100000000000002</v>
      </c>
    </row>
    <row r="60800" spans="1:4" x14ac:dyDescent="0.2">
      <c r="A60800">
        <v>102155</v>
      </c>
      <c r="B60800" t="s">
        <v>80</v>
      </c>
      <c r="C60800">
        <v>39026</v>
      </c>
      <c r="D60800">
        <v>2.7E-2</v>
      </c>
    </row>
    <row r="60801" spans="1:4" x14ac:dyDescent="0.2">
      <c r="A60801">
        <v>102155</v>
      </c>
      <c r="B60801" t="s">
        <v>80</v>
      </c>
      <c r="C60801">
        <v>21107</v>
      </c>
      <c r="D60801">
        <v>1</v>
      </c>
    </row>
    <row r="60802" spans="1:4" x14ac:dyDescent="0.2">
      <c r="A60802">
        <v>102167</v>
      </c>
    </row>
    <row r="60803" spans="1:4" x14ac:dyDescent="0.2">
      <c r="A60803">
        <v>102167</v>
      </c>
      <c r="B60803" t="s">
        <v>6064</v>
      </c>
      <c r="C60803">
        <v>88325</v>
      </c>
      <c r="D60803">
        <v>0.47899999999999998</v>
      </c>
    </row>
    <row r="60804" spans="1:4" x14ac:dyDescent="0.2">
      <c r="A60804">
        <v>102167</v>
      </c>
      <c r="B60804" t="s">
        <v>6064</v>
      </c>
      <c r="C60804">
        <v>88316</v>
      </c>
      <c r="D60804">
        <v>0.46600000000000003</v>
      </c>
    </row>
    <row r="60805" spans="1:4" x14ac:dyDescent="0.2">
      <c r="A60805">
        <v>102167</v>
      </c>
      <c r="B60805" t="s">
        <v>80</v>
      </c>
      <c r="C60805">
        <v>39432</v>
      </c>
      <c r="D60805">
        <v>4.0359999999999996</v>
      </c>
    </row>
    <row r="60806" spans="1:4" x14ac:dyDescent="0.2">
      <c r="A60806">
        <v>102167</v>
      </c>
      <c r="B60806" t="s">
        <v>80</v>
      </c>
      <c r="C60806">
        <v>20259</v>
      </c>
      <c r="D60806">
        <v>4.609</v>
      </c>
    </row>
    <row r="60807" spans="1:4" x14ac:dyDescent="0.2">
      <c r="A60807">
        <v>102167</v>
      </c>
      <c r="B60807" t="s">
        <v>80</v>
      </c>
      <c r="C60807">
        <v>11189</v>
      </c>
      <c r="D60807">
        <v>1</v>
      </c>
    </row>
    <row r="60808" spans="1:4" x14ac:dyDescent="0.2">
      <c r="A60808">
        <v>102157</v>
      </c>
    </row>
    <row r="60809" spans="1:4" x14ac:dyDescent="0.2">
      <c r="A60809">
        <v>102157</v>
      </c>
      <c r="B60809" t="s">
        <v>6064</v>
      </c>
      <c r="C60809">
        <v>88325</v>
      </c>
      <c r="D60809">
        <v>0.39400000000000002</v>
      </c>
    </row>
    <row r="60810" spans="1:4" x14ac:dyDescent="0.2">
      <c r="A60810">
        <v>102157</v>
      </c>
      <c r="B60810" t="s">
        <v>6064</v>
      </c>
      <c r="C60810">
        <v>88316</v>
      </c>
      <c r="D60810">
        <v>0.38300000000000001</v>
      </c>
    </row>
    <row r="60811" spans="1:4" x14ac:dyDescent="0.2">
      <c r="A60811">
        <v>102157</v>
      </c>
      <c r="B60811" t="s">
        <v>80</v>
      </c>
      <c r="C60811">
        <v>39961</v>
      </c>
      <c r="D60811">
        <v>0.35699999999999998</v>
      </c>
    </row>
    <row r="60812" spans="1:4" x14ac:dyDescent="0.2">
      <c r="A60812">
        <v>102157</v>
      </c>
      <c r="B60812" t="s">
        <v>80</v>
      </c>
      <c r="C60812">
        <v>39026</v>
      </c>
      <c r="D60812">
        <v>2.1000000000000001E-2</v>
      </c>
    </row>
    <row r="60813" spans="1:4" x14ac:dyDescent="0.2">
      <c r="A60813">
        <v>102157</v>
      </c>
      <c r="B60813" t="s">
        <v>80</v>
      </c>
      <c r="C60813">
        <v>11189</v>
      </c>
      <c r="D60813">
        <v>1</v>
      </c>
    </row>
    <row r="60814" spans="1:4" x14ac:dyDescent="0.2">
      <c r="A60814">
        <v>102169</v>
      </c>
    </row>
    <row r="60815" spans="1:4" x14ac:dyDescent="0.2">
      <c r="A60815">
        <v>102169</v>
      </c>
      <c r="B60815" t="s">
        <v>6064</v>
      </c>
      <c r="C60815">
        <v>88325</v>
      </c>
      <c r="D60815">
        <v>0.312</v>
      </c>
    </row>
    <row r="60816" spans="1:4" x14ac:dyDescent="0.2">
      <c r="A60816">
        <v>102169</v>
      </c>
      <c r="B60816" t="s">
        <v>6064</v>
      </c>
      <c r="C60816">
        <v>88316</v>
      </c>
      <c r="D60816">
        <v>0.30299999999999999</v>
      </c>
    </row>
    <row r="60817" spans="1:4" x14ac:dyDescent="0.2">
      <c r="A60817">
        <v>102169</v>
      </c>
      <c r="B60817" t="s">
        <v>80</v>
      </c>
      <c r="C60817">
        <v>39432</v>
      </c>
      <c r="D60817">
        <v>2.605</v>
      </c>
    </row>
    <row r="60818" spans="1:4" x14ac:dyDescent="0.2">
      <c r="A60818">
        <v>102169</v>
      </c>
      <c r="B60818" t="s">
        <v>80</v>
      </c>
      <c r="C60818">
        <v>34386</v>
      </c>
      <c r="D60818">
        <v>1</v>
      </c>
    </row>
    <row r="60819" spans="1:4" x14ac:dyDescent="0.2">
      <c r="A60819">
        <v>102169</v>
      </c>
      <c r="B60819" t="s">
        <v>80</v>
      </c>
      <c r="C60819">
        <v>20259</v>
      </c>
      <c r="D60819">
        <v>2.9750000000000001</v>
      </c>
    </row>
    <row r="60820" spans="1:4" x14ac:dyDescent="0.2">
      <c r="A60820">
        <v>102159</v>
      </c>
    </row>
    <row r="60821" spans="1:4" x14ac:dyDescent="0.2">
      <c r="A60821">
        <v>102159</v>
      </c>
      <c r="B60821" t="s">
        <v>6064</v>
      </c>
      <c r="C60821">
        <v>88325</v>
      </c>
      <c r="D60821">
        <v>0.25700000000000001</v>
      </c>
    </row>
    <row r="60822" spans="1:4" x14ac:dyDescent="0.2">
      <c r="A60822">
        <v>102159</v>
      </c>
      <c r="B60822" t="s">
        <v>6064</v>
      </c>
      <c r="C60822">
        <v>88316</v>
      </c>
      <c r="D60822">
        <v>0.25</v>
      </c>
    </row>
    <row r="60823" spans="1:4" x14ac:dyDescent="0.2">
      <c r="A60823">
        <v>102159</v>
      </c>
      <c r="B60823" t="s">
        <v>80</v>
      </c>
      <c r="C60823">
        <v>39961</v>
      </c>
      <c r="D60823">
        <v>0.23100000000000001</v>
      </c>
    </row>
    <row r="60824" spans="1:4" x14ac:dyDescent="0.2">
      <c r="A60824">
        <v>102159</v>
      </c>
      <c r="B60824" t="s">
        <v>80</v>
      </c>
      <c r="C60824">
        <v>39026</v>
      </c>
      <c r="D60824">
        <v>1.2999999999999999E-2</v>
      </c>
    </row>
    <row r="60825" spans="1:4" x14ac:dyDescent="0.2">
      <c r="A60825">
        <v>102159</v>
      </c>
      <c r="B60825" t="s">
        <v>80</v>
      </c>
      <c r="C60825">
        <v>34386</v>
      </c>
      <c r="D60825">
        <v>1</v>
      </c>
    </row>
    <row r="60826" spans="1:4" x14ac:dyDescent="0.2">
      <c r="A60826">
        <v>102161</v>
      </c>
    </row>
    <row r="60827" spans="1:4" x14ac:dyDescent="0.2">
      <c r="A60827">
        <v>102161</v>
      </c>
      <c r="B60827" t="s">
        <v>6064</v>
      </c>
      <c r="C60827">
        <v>88325</v>
      </c>
      <c r="D60827">
        <v>0.78300000000000003</v>
      </c>
    </row>
    <row r="60828" spans="1:4" x14ac:dyDescent="0.2">
      <c r="A60828">
        <v>102161</v>
      </c>
      <c r="B60828" t="s">
        <v>6064</v>
      </c>
      <c r="C60828">
        <v>88316</v>
      </c>
      <c r="D60828">
        <v>0.76100000000000001</v>
      </c>
    </row>
    <row r="60829" spans="1:4" x14ac:dyDescent="0.2">
      <c r="A60829">
        <v>102161</v>
      </c>
      <c r="B60829" t="s">
        <v>80</v>
      </c>
      <c r="C60829">
        <v>39432</v>
      </c>
      <c r="D60829">
        <v>6.3810000000000002</v>
      </c>
    </row>
    <row r="60830" spans="1:4" x14ac:dyDescent="0.2">
      <c r="A60830">
        <v>102161</v>
      </c>
      <c r="B60830" t="s">
        <v>80</v>
      </c>
      <c r="C60830">
        <v>20259</v>
      </c>
      <c r="D60830">
        <v>7.2869999999999999</v>
      </c>
    </row>
    <row r="60831" spans="1:4" x14ac:dyDescent="0.2">
      <c r="A60831">
        <v>102161</v>
      </c>
      <c r="B60831" t="s">
        <v>80</v>
      </c>
      <c r="C60831">
        <v>10490</v>
      </c>
      <c r="D60831">
        <v>1</v>
      </c>
    </row>
    <row r="60832" spans="1:4" x14ac:dyDescent="0.2">
      <c r="A60832">
        <v>102151</v>
      </c>
    </row>
    <row r="60833" spans="1:4" x14ac:dyDescent="0.2">
      <c r="A60833">
        <v>102151</v>
      </c>
      <c r="B60833" t="s">
        <v>6064</v>
      </c>
      <c r="C60833">
        <v>88325</v>
      </c>
      <c r="D60833">
        <v>0.64600000000000002</v>
      </c>
    </row>
    <row r="60834" spans="1:4" x14ac:dyDescent="0.2">
      <c r="A60834">
        <v>102151</v>
      </c>
      <c r="B60834" t="s">
        <v>6064</v>
      </c>
      <c r="C60834">
        <v>88316</v>
      </c>
      <c r="D60834">
        <v>0.628</v>
      </c>
    </row>
    <row r="60835" spans="1:4" x14ac:dyDescent="0.2">
      <c r="A60835">
        <v>102151</v>
      </c>
      <c r="B60835" t="s">
        <v>80</v>
      </c>
      <c r="C60835">
        <v>39961</v>
      </c>
      <c r="D60835">
        <v>0.56499999999999995</v>
      </c>
    </row>
    <row r="60836" spans="1:4" x14ac:dyDescent="0.2">
      <c r="A60836">
        <v>102151</v>
      </c>
      <c r="B60836" t="s">
        <v>80</v>
      </c>
      <c r="C60836">
        <v>39026</v>
      </c>
      <c r="D60836">
        <v>3.3000000000000002E-2</v>
      </c>
    </row>
    <row r="60837" spans="1:4" x14ac:dyDescent="0.2">
      <c r="A60837">
        <v>102151</v>
      </c>
      <c r="B60837" t="s">
        <v>80</v>
      </c>
      <c r="C60837">
        <v>10490</v>
      </c>
      <c r="D60837">
        <v>1</v>
      </c>
    </row>
    <row r="60838" spans="1:4" x14ac:dyDescent="0.2">
      <c r="A60838">
        <v>102162</v>
      </c>
    </row>
    <row r="60839" spans="1:4" x14ac:dyDescent="0.2">
      <c r="A60839">
        <v>102162</v>
      </c>
      <c r="B60839" t="s">
        <v>6064</v>
      </c>
      <c r="C60839">
        <v>88325</v>
      </c>
      <c r="D60839">
        <v>0.78300000000000003</v>
      </c>
    </row>
    <row r="60840" spans="1:4" x14ac:dyDescent="0.2">
      <c r="A60840">
        <v>102162</v>
      </c>
      <c r="B60840" t="s">
        <v>6064</v>
      </c>
      <c r="C60840">
        <v>88316</v>
      </c>
      <c r="D60840">
        <v>0.76100000000000001</v>
      </c>
    </row>
    <row r="60841" spans="1:4" x14ac:dyDescent="0.2">
      <c r="A60841">
        <v>102162</v>
      </c>
      <c r="B60841" t="s">
        <v>80</v>
      </c>
      <c r="C60841">
        <v>39432</v>
      </c>
      <c r="D60841">
        <v>6.3810000000000002</v>
      </c>
    </row>
    <row r="60842" spans="1:4" x14ac:dyDescent="0.2">
      <c r="A60842">
        <v>102162</v>
      </c>
      <c r="B60842" t="s">
        <v>80</v>
      </c>
      <c r="C60842">
        <v>20259</v>
      </c>
      <c r="D60842">
        <v>7.2869999999999999</v>
      </c>
    </row>
    <row r="60843" spans="1:4" x14ac:dyDescent="0.2">
      <c r="A60843">
        <v>102162</v>
      </c>
      <c r="B60843" t="s">
        <v>80</v>
      </c>
      <c r="C60843">
        <v>10492</v>
      </c>
      <c r="D60843">
        <v>1</v>
      </c>
    </row>
    <row r="60844" spans="1:4" x14ac:dyDescent="0.2">
      <c r="A60844">
        <v>102164</v>
      </c>
    </row>
    <row r="60845" spans="1:4" x14ac:dyDescent="0.2">
      <c r="A60845">
        <v>102164</v>
      </c>
      <c r="B60845" t="s">
        <v>6064</v>
      </c>
      <c r="C60845">
        <v>88325</v>
      </c>
      <c r="D60845">
        <v>0.627</v>
      </c>
    </row>
    <row r="60846" spans="1:4" x14ac:dyDescent="0.2">
      <c r="A60846">
        <v>102164</v>
      </c>
      <c r="B60846" t="s">
        <v>6064</v>
      </c>
      <c r="C60846">
        <v>88316</v>
      </c>
      <c r="D60846">
        <v>0.60899999999999999</v>
      </c>
    </row>
    <row r="60847" spans="1:4" x14ac:dyDescent="0.2">
      <c r="A60847">
        <v>102164</v>
      </c>
      <c r="B60847" t="s">
        <v>80</v>
      </c>
      <c r="C60847">
        <v>39432</v>
      </c>
      <c r="D60847">
        <v>5.21</v>
      </c>
    </row>
    <row r="60848" spans="1:4" x14ac:dyDescent="0.2">
      <c r="A60848">
        <v>102164</v>
      </c>
      <c r="B60848" t="s">
        <v>80</v>
      </c>
      <c r="C60848">
        <v>20259</v>
      </c>
      <c r="D60848">
        <v>5.95</v>
      </c>
    </row>
    <row r="60849" spans="1:4" x14ac:dyDescent="0.2">
      <c r="A60849">
        <v>102164</v>
      </c>
      <c r="B60849" t="s">
        <v>80</v>
      </c>
      <c r="C60849">
        <v>10493</v>
      </c>
      <c r="D60849">
        <v>1</v>
      </c>
    </row>
    <row r="60850" spans="1:4" x14ac:dyDescent="0.2">
      <c r="A60850">
        <v>102154</v>
      </c>
    </row>
    <row r="60851" spans="1:4" x14ac:dyDescent="0.2">
      <c r="A60851">
        <v>102154</v>
      </c>
      <c r="B60851" t="s">
        <v>6064</v>
      </c>
      <c r="C60851">
        <v>88325</v>
      </c>
      <c r="D60851">
        <v>0.51600000000000001</v>
      </c>
    </row>
    <row r="60852" spans="1:4" x14ac:dyDescent="0.2">
      <c r="A60852">
        <v>102154</v>
      </c>
      <c r="B60852" t="s">
        <v>6064</v>
      </c>
      <c r="C60852">
        <v>88316</v>
      </c>
      <c r="D60852">
        <v>0.502</v>
      </c>
    </row>
    <row r="60853" spans="1:4" x14ac:dyDescent="0.2">
      <c r="A60853">
        <v>102154</v>
      </c>
      <c r="B60853" t="s">
        <v>80</v>
      </c>
      <c r="C60853">
        <v>39961</v>
      </c>
      <c r="D60853">
        <v>0.46100000000000002</v>
      </c>
    </row>
    <row r="60854" spans="1:4" x14ac:dyDescent="0.2">
      <c r="A60854">
        <v>102154</v>
      </c>
      <c r="B60854" t="s">
        <v>80</v>
      </c>
      <c r="C60854">
        <v>39026</v>
      </c>
      <c r="D60854">
        <v>2.7E-2</v>
      </c>
    </row>
    <row r="60855" spans="1:4" x14ac:dyDescent="0.2">
      <c r="A60855">
        <v>102154</v>
      </c>
      <c r="B60855" t="s">
        <v>80</v>
      </c>
      <c r="C60855">
        <v>10493</v>
      </c>
      <c r="D60855">
        <v>1</v>
      </c>
    </row>
    <row r="60856" spans="1:4" x14ac:dyDescent="0.2">
      <c r="A60856">
        <v>102166</v>
      </c>
    </row>
    <row r="60857" spans="1:4" x14ac:dyDescent="0.2">
      <c r="A60857">
        <v>102166</v>
      </c>
      <c r="B60857" t="s">
        <v>6064</v>
      </c>
      <c r="C60857">
        <v>88325</v>
      </c>
      <c r="D60857">
        <v>0.47899999999999998</v>
      </c>
    </row>
    <row r="60858" spans="1:4" x14ac:dyDescent="0.2">
      <c r="A60858">
        <v>102166</v>
      </c>
      <c r="B60858" t="s">
        <v>6064</v>
      </c>
      <c r="C60858">
        <v>88316</v>
      </c>
      <c r="D60858">
        <v>0.46600000000000003</v>
      </c>
    </row>
    <row r="60859" spans="1:4" x14ac:dyDescent="0.2">
      <c r="A60859">
        <v>102166</v>
      </c>
      <c r="B60859" t="s">
        <v>80</v>
      </c>
      <c r="C60859">
        <v>39432</v>
      </c>
      <c r="D60859">
        <v>4.0359999999999996</v>
      </c>
    </row>
    <row r="60860" spans="1:4" x14ac:dyDescent="0.2">
      <c r="A60860">
        <v>102166</v>
      </c>
      <c r="B60860" t="s">
        <v>80</v>
      </c>
      <c r="C60860">
        <v>20259</v>
      </c>
      <c r="D60860">
        <v>4.609</v>
      </c>
    </row>
    <row r="60861" spans="1:4" x14ac:dyDescent="0.2">
      <c r="A60861">
        <v>102166</v>
      </c>
      <c r="B60861" t="s">
        <v>80</v>
      </c>
      <c r="C60861">
        <v>10491</v>
      </c>
      <c r="D60861">
        <v>1</v>
      </c>
    </row>
    <row r="60862" spans="1:4" x14ac:dyDescent="0.2">
      <c r="A60862">
        <v>102156</v>
      </c>
    </row>
    <row r="60863" spans="1:4" x14ac:dyDescent="0.2">
      <c r="A60863">
        <v>102156</v>
      </c>
      <c r="B60863" t="s">
        <v>6064</v>
      </c>
      <c r="C60863">
        <v>88325</v>
      </c>
      <c r="D60863">
        <v>0.39400000000000002</v>
      </c>
    </row>
    <row r="60864" spans="1:4" x14ac:dyDescent="0.2">
      <c r="A60864">
        <v>102156</v>
      </c>
      <c r="B60864" t="s">
        <v>6064</v>
      </c>
      <c r="C60864">
        <v>88316</v>
      </c>
      <c r="D60864">
        <v>0.38300000000000001</v>
      </c>
    </row>
    <row r="60865" spans="1:4" x14ac:dyDescent="0.2">
      <c r="A60865">
        <v>102156</v>
      </c>
      <c r="B60865" t="s">
        <v>80</v>
      </c>
      <c r="C60865">
        <v>39961</v>
      </c>
      <c r="D60865">
        <v>0.35699999999999998</v>
      </c>
    </row>
    <row r="60866" spans="1:4" x14ac:dyDescent="0.2">
      <c r="A60866">
        <v>102156</v>
      </c>
      <c r="B60866" t="s">
        <v>80</v>
      </c>
      <c r="C60866">
        <v>39026</v>
      </c>
      <c r="D60866">
        <v>2.1000000000000001E-2</v>
      </c>
    </row>
    <row r="60867" spans="1:4" x14ac:dyDescent="0.2">
      <c r="A60867">
        <v>102156</v>
      </c>
      <c r="B60867" t="s">
        <v>80</v>
      </c>
      <c r="C60867">
        <v>10491</v>
      </c>
      <c r="D60867">
        <v>1</v>
      </c>
    </row>
    <row r="60868" spans="1:4" x14ac:dyDescent="0.2">
      <c r="A60868">
        <v>102168</v>
      </c>
    </row>
    <row r="60869" spans="1:4" x14ac:dyDescent="0.2">
      <c r="A60869">
        <v>102168</v>
      </c>
      <c r="B60869" t="s">
        <v>6064</v>
      </c>
      <c r="C60869">
        <v>88325</v>
      </c>
      <c r="D60869">
        <v>0.35599999999999998</v>
      </c>
    </row>
    <row r="60870" spans="1:4" x14ac:dyDescent="0.2">
      <c r="A60870">
        <v>102168</v>
      </c>
      <c r="B60870" t="s">
        <v>6064</v>
      </c>
      <c r="C60870">
        <v>88316</v>
      </c>
      <c r="D60870">
        <v>0.34599999999999997</v>
      </c>
    </row>
    <row r="60871" spans="1:4" x14ac:dyDescent="0.2">
      <c r="A60871">
        <v>102168</v>
      </c>
      <c r="B60871" t="s">
        <v>80</v>
      </c>
      <c r="C60871">
        <v>39432</v>
      </c>
      <c r="D60871">
        <v>2.992</v>
      </c>
    </row>
    <row r="60872" spans="1:4" x14ac:dyDescent="0.2">
      <c r="A60872">
        <v>102168</v>
      </c>
      <c r="B60872" t="s">
        <v>80</v>
      </c>
      <c r="C60872">
        <v>34385</v>
      </c>
      <c r="D60872">
        <v>1</v>
      </c>
    </row>
    <row r="60873" spans="1:4" x14ac:dyDescent="0.2">
      <c r="A60873">
        <v>102168</v>
      </c>
      <c r="B60873" t="s">
        <v>80</v>
      </c>
      <c r="C60873">
        <v>20259</v>
      </c>
      <c r="D60873">
        <v>3.4159999999999999</v>
      </c>
    </row>
    <row r="60874" spans="1:4" x14ac:dyDescent="0.2">
      <c r="A60874">
        <v>102158</v>
      </c>
    </row>
    <row r="60875" spans="1:4" x14ac:dyDescent="0.2">
      <c r="A60875">
        <v>102158</v>
      </c>
      <c r="B60875" t="s">
        <v>6064</v>
      </c>
      <c r="C60875">
        <v>88325</v>
      </c>
      <c r="D60875">
        <v>0.29299999999999998</v>
      </c>
    </row>
    <row r="60876" spans="1:4" x14ac:dyDescent="0.2">
      <c r="A60876">
        <v>102158</v>
      </c>
      <c r="B60876" t="s">
        <v>6064</v>
      </c>
      <c r="C60876">
        <v>88316</v>
      </c>
      <c r="D60876">
        <v>0.28499999999999998</v>
      </c>
    </row>
    <row r="60877" spans="1:4" x14ac:dyDescent="0.2">
      <c r="A60877">
        <v>102158</v>
      </c>
      <c r="B60877" t="s">
        <v>80</v>
      </c>
      <c r="C60877">
        <v>39961</v>
      </c>
      <c r="D60877">
        <v>0.26500000000000001</v>
      </c>
    </row>
    <row r="60878" spans="1:4" x14ac:dyDescent="0.2">
      <c r="A60878">
        <v>102158</v>
      </c>
      <c r="B60878" t="s">
        <v>80</v>
      </c>
      <c r="C60878">
        <v>39026</v>
      </c>
      <c r="D60878">
        <v>1.4999999999999999E-2</v>
      </c>
    </row>
    <row r="60879" spans="1:4" x14ac:dyDescent="0.2">
      <c r="A60879">
        <v>102158</v>
      </c>
      <c r="B60879" t="s">
        <v>80</v>
      </c>
      <c r="C60879">
        <v>34385</v>
      </c>
      <c r="D60879">
        <v>1</v>
      </c>
    </row>
    <row r="60880" spans="1:4" x14ac:dyDescent="0.2">
      <c r="A60880">
        <v>102152</v>
      </c>
    </row>
    <row r="60881" spans="1:4" x14ac:dyDescent="0.2">
      <c r="A60881">
        <v>102152</v>
      </c>
      <c r="B60881" t="s">
        <v>6064</v>
      </c>
      <c r="C60881">
        <v>88325</v>
      </c>
      <c r="D60881">
        <v>0.64600000000000002</v>
      </c>
    </row>
    <row r="60882" spans="1:4" x14ac:dyDescent="0.2">
      <c r="A60882">
        <v>102152</v>
      </c>
      <c r="B60882" t="s">
        <v>6064</v>
      </c>
      <c r="C60882">
        <v>88316</v>
      </c>
      <c r="D60882">
        <v>0.628</v>
      </c>
    </row>
    <row r="60883" spans="1:4" x14ac:dyDescent="0.2">
      <c r="A60883">
        <v>102152</v>
      </c>
      <c r="B60883" t="s">
        <v>80</v>
      </c>
      <c r="C60883">
        <v>39961</v>
      </c>
      <c r="D60883">
        <v>0.56499999999999995</v>
      </c>
    </row>
    <row r="60884" spans="1:4" x14ac:dyDescent="0.2">
      <c r="A60884">
        <v>102152</v>
      </c>
      <c r="B60884" t="s">
        <v>80</v>
      </c>
      <c r="C60884">
        <v>39026</v>
      </c>
      <c r="D60884">
        <v>3.3000000000000002E-2</v>
      </c>
    </row>
    <row r="60885" spans="1:4" x14ac:dyDescent="0.2">
      <c r="A60885">
        <v>102152</v>
      </c>
      <c r="B60885" t="s">
        <v>80</v>
      </c>
      <c r="C60885">
        <v>10492</v>
      </c>
      <c r="D60885">
        <v>1</v>
      </c>
    </row>
    <row r="60886" spans="1:4" x14ac:dyDescent="0.2">
      <c r="A60886">
        <v>102181</v>
      </c>
    </row>
    <row r="60887" spans="1:4" x14ac:dyDescent="0.2">
      <c r="A60887">
        <v>102181</v>
      </c>
      <c r="B60887" t="s">
        <v>6064</v>
      </c>
      <c r="C60887">
        <v>88325</v>
      </c>
      <c r="D60887">
        <v>1.4179999999999999</v>
      </c>
    </row>
    <row r="60888" spans="1:4" x14ac:dyDescent="0.2">
      <c r="A60888">
        <v>102181</v>
      </c>
      <c r="B60888" t="s">
        <v>6064</v>
      </c>
      <c r="C60888">
        <v>88316</v>
      </c>
      <c r="D60888">
        <v>1.3779999999999999</v>
      </c>
    </row>
    <row r="60889" spans="1:4" x14ac:dyDescent="0.2">
      <c r="A60889">
        <v>102181</v>
      </c>
      <c r="B60889" t="s">
        <v>80</v>
      </c>
      <c r="C60889">
        <v>39961</v>
      </c>
      <c r="D60889">
        <v>0.309</v>
      </c>
    </row>
    <row r="60890" spans="1:4" x14ac:dyDescent="0.2">
      <c r="A60890">
        <v>102181</v>
      </c>
      <c r="B60890" t="s">
        <v>80</v>
      </c>
      <c r="C60890">
        <v>39432</v>
      </c>
      <c r="D60890">
        <v>2.3220000000000001</v>
      </c>
    </row>
    <row r="60891" spans="1:4" x14ac:dyDescent="0.2">
      <c r="A60891">
        <v>102181</v>
      </c>
      <c r="B60891" t="s">
        <v>80</v>
      </c>
      <c r="C60891">
        <v>34360</v>
      </c>
      <c r="D60891">
        <v>0.748</v>
      </c>
    </row>
    <row r="60892" spans="1:4" x14ac:dyDescent="0.2">
      <c r="A60892">
        <v>102181</v>
      </c>
      <c r="B60892" t="s">
        <v>80</v>
      </c>
      <c r="C60892">
        <v>11950</v>
      </c>
      <c r="D60892">
        <v>1.7050000000000001</v>
      </c>
    </row>
    <row r="60893" spans="1:4" x14ac:dyDescent="0.2">
      <c r="A60893">
        <v>102181</v>
      </c>
      <c r="B60893" t="s">
        <v>80</v>
      </c>
      <c r="C60893">
        <v>10507</v>
      </c>
      <c r="D60893">
        <v>1</v>
      </c>
    </row>
    <row r="60894" spans="1:4" x14ac:dyDescent="0.2">
      <c r="A60894">
        <v>102179</v>
      </c>
    </row>
    <row r="60895" spans="1:4" x14ac:dyDescent="0.2">
      <c r="A60895">
        <v>102179</v>
      </c>
      <c r="B60895" t="s">
        <v>6064</v>
      </c>
      <c r="C60895">
        <v>88325</v>
      </c>
      <c r="D60895">
        <v>1.5860000000000001</v>
      </c>
    </row>
    <row r="60896" spans="1:4" x14ac:dyDescent="0.2">
      <c r="A60896">
        <v>102179</v>
      </c>
      <c r="B60896" t="s">
        <v>6064</v>
      </c>
      <c r="C60896">
        <v>88316</v>
      </c>
      <c r="D60896">
        <v>1.542</v>
      </c>
    </row>
    <row r="60897" spans="1:4" x14ac:dyDescent="0.2">
      <c r="A60897">
        <v>102179</v>
      </c>
      <c r="B60897" t="s">
        <v>80</v>
      </c>
      <c r="C60897">
        <v>39961</v>
      </c>
      <c r="D60897">
        <v>0.39700000000000002</v>
      </c>
    </row>
    <row r="60898" spans="1:4" x14ac:dyDescent="0.2">
      <c r="A60898">
        <v>102179</v>
      </c>
      <c r="B60898" t="s">
        <v>80</v>
      </c>
      <c r="C60898">
        <v>39432</v>
      </c>
      <c r="D60898">
        <v>2.992</v>
      </c>
    </row>
    <row r="60899" spans="1:4" x14ac:dyDescent="0.2">
      <c r="A60899">
        <v>102179</v>
      </c>
      <c r="B60899" t="s">
        <v>80</v>
      </c>
      <c r="C60899">
        <v>34360</v>
      </c>
      <c r="D60899">
        <v>0.96399999999999997</v>
      </c>
    </row>
    <row r="60900" spans="1:4" x14ac:dyDescent="0.2">
      <c r="A60900">
        <v>102179</v>
      </c>
      <c r="B60900" t="s">
        <v>80</v>
      </c>
      <c r="C60900">
        <v>11950</v>
      </c>
      <c r="D60900">
        <v>2.1960000000000002</v>
      </c>
    </row>
    <row r="60901" spans="1:4" x14ac:dyDescent="0.2">
      <c r="A60901">
        <v>102179</v>
      </c>
      <c r="B60901" t="s">
        <v>80</v>
      </c>
      <c r="C60901">
        <v>10505</v>
      </c>
      <c r="D60901">
        <v>1</v>
      </c>
    </row>
    <row r="60902" spans="1:4" x14ac:dyDescent="0.2">
      <c r="A60902">
        <v>102180</v>
      </c>
    </row>
    <row r="60903" spans="1:4" x14ac:dyDescent="0.2">
      <c r="A60903">
        <v>102180</v>
      </c>
      <c r="B60903" t="s">
        <v>6064</v>
      </c>
      <c r="C60903">
        <v>88325</v>
      </c>
      <c r="D60903">
        <v>1.5109999999999999</v>
      </c>
    </row>
    <row r="60904" spans="1:4" x14ac:dyDescent="0.2">
      <c r="A60904">
        <v>102180</v>
      </c>
      <c r="B60904" t="s">
        <v>6064</v>
      </c>
      <c r="C60904">
        <v>88316</v>
      </c>
      <c r="D60904">
        <v>1.4690000000000001</v>
      </c>
    </row>
    <row r="60905" spans="1:4" x14ac:dyDescent="0.2">
      <c r="A60905">
        <v>102180</v>
      </c>
      <c r="B60905" t="s">
        <v>80</v>
      </c>
      <c r="C60905">
        <v>39961</v>
      </c>
      <c r="D60905">
        <v>0.34599999999999997</v>
      </c>
    </row>
    <row r="60906" spans="1:4" x14ac:dyDescent="0.2">
      <c r="A60906">
        <v>102180</v>
      </c>
      <c r="B60906" t="s">
        <v>80</v>
      </c>
      <c r="C60906">
        <v>39432</v>
      </c>
      <c r="D60906">
        <v>2.605</v>
      </c>
    </row>
    <row r="60907" spans="1:4" x14ac:dyDescent="0.2">
      <c r="A60907">
        <v>102180</v>
      </c>
      <c r="B60907" t="s">
        <v>80</v>
      </c>
      <c r="C60907">
        <v>34360</v>
      </c>
      <c r="D60907">
        <v>0.83899999999999997</v>
      </c>
    </row>
    <row r="60908" spans="1:4" x14ac:dyDescent="0.2">
      <c r="A60908">
        <v>102180</v>
      </c>
      <c r="B60908" t="s">
        <v>80</v>
      </c>
      <c r="C60908">
        <v>11950</v>
      </c>
      <c r="D60908">
        <v>1.913</v>
      </c>
    </row>
    <row r="60909" spans="1:4" x14ac:dyDescent="0.2">
      <c r="A60909">
        <v>102180</v>
      </c>
      <c r="B60909" t="s">
        <v>80</v>
      </c>
      <c r="C60909">
        <v>10506</v>
      </c>
      <c r="D60909">
        <v>1</v>
      </c>
    </row>
    <row r="60910" spans="1:4" x14ac:dyDescent="0.2">
      <c r="A60910">
        <v>102189</v>
      </c>
    </row>
    <row r="60911" spans="1:4" x14ac:dyDescent="0.2">
      <c r="A60911">
        <v>102189</v>
      </c>
      <c r="B60911" t="s">
        <v>6064</v>
      </c>
      <c r="C60911">
        <v>88325</v>
      </c>
      <c r="D60911">
        <v>1.9950000000000001</v>
      </c>
    </row>
    <row r="60912" spans="1:4" x14ac:dyDescent="0.2">
      <c r="A60912">
        <v>102189</v>
      </c>
      <c r="B60912" t="s">
        <v>6064</v>
      </c>
      <c r="C60912">
        <v>88316</v>
      </c>
      <c r="D60912">
        <v>1.994</v>
      </c>
    </row>
    <row r="60913" spans="1:4" x14ac:dyDescent="0.2">
      <c r="A60913">
        <v>102189</v>
      </c>
      <c r="B60913" t="s">
        <v>80</v>
      </c>
      <c r="C60913">
        <v>3104</v>
      </c>
      <c r="D60913">
        <v>1</v>
      </c>
    </row>
    <row r="60914" spans="1:4" x14ac:dyDescent="0.2">
      <c r="A60914">
        <v>102188</v>
      </c>
    </row>
    <row r="60915" spans="1:4" x14ac:dyDescent="0.2">
      <c r="A60915">
        <v>102188</v>
      </c>
      <c r="B60915" t="s">
        <v>6064</v>
      </c>
      <c r="C60915">
        <v>88325</v>
      </c>
      <c r="D60915">
        <v>1.8180000000000001</v>
      </c>
    </row>
    <row r="60916" spans="1:4" x14ac:dyDescent="0.2">
      <c r="A60916">
        <v>102188</v>
      </c>
      <c r="B60916" t="s">
        <v>6064</v>
      </c>
      <c r="C60916">
        <v>88316</v>
      </c>
      <c r="D60916">
        <v>1.7669999999999999</v>
      </c>
    </row>
    <row r="60917" spans="1:4" x14ac:dyDescent="0.2">
      <c r="A60917">
        <v>102188</v>
      </c>
      <c r="B60917" t="s">
        <v>80</v>
      </c>
      <c r="C60917">
        <v>11499</v>
      </c>
      <c r="D60917">
        <v>1</v>
      </c>
    </row>
    <row r="60918" spans="1:4" x14ac:dyDescent="0.2">
      <c r="A60918">
        <v>102185</v>
      </c>
    </row>
    <row r="60919" spans="1:4" x14ac:dyDescent="0.2">
      <c r="A60919">
        <v>102185</v>
      </c>
      <c r="B60919" t="s">
        <v>6064</v>
      </c>
      <c r="C60919">
        <v>88325</v>
      </c>
      <c r="D60919">
        <v>6.76</v>
      </c>
    </row>
    <row r="60920" spans="1:4" x14ac:dyDescent="0.2">
      <c r="A60920">
        <v>102185</v>
      </c>
      <c r="B60920" t="s">
        <v>6064</v>
      </c>
      <c r="C60920">
        <v>88316</v>
      </c>
      <c r="D60920">
        <v>6.57</v>
      </c>
    </row>
    <row r="60921" spans="1:4" x14ac:dyDescent="0.2">
      <c r="A60921">
        <v>102185</v>
      </c>
      <c r="B60921" t="s">
        <v>80</v>
      </c>
      <c r="C60921">
        <v>11499</v>
      </c>
      <c r="D60921">
        <v>2</v>
      </c>
    </row>
    <row r="60922" spans="1:4" x14ac:dyDescent="0.2">
      <c r="A60922">
        <v>102185</v>
      </c>
      <c r="B60922" t="s">
        <v>80</v>
      </c>
      <c r="C60922">
        <v>5031</v>
      </c>
      <c r="D60922">
        <v>3.78</v>
      </c>
    </row>
    <row r="60923" spans="1:4" x14ac:dyDescent="0.2">
      <c r="A60923">
        <v>102185</v>
      </c>
      <c r="B60923" t="s">
        <v>80</v>
      </c>
      <c r="C60923">
        <v>3104</v>
      </c>
      <c r="D60923">
        <v>2</v>
      </c>
    </row>
    <row r="60924" spans="1:4" x14ac:dyDescent="0.2">
      <c r="A60924">
        <v>102184</v>
      </c>
    </row>
    <row r="60925" spans="1:4" x14ac:dyDescent="0.2">
      <c r="A60925">
        <v>102184</v>
      </c>
      <c r="B60925" t="s">
        <v>6064</v>
      </c>
      <c r="C60925">
        <v>88325</v>
      </c>
      <c r="D60925">
        <v>3.2530000000000001</v>
      </c>
    </row>
    <row r="60926" spans="1:4" x14ac:dyDescent="0.2">
      <c r="A60926">
        <v>102184</v>
      </c>
      <c r="B60926" t="s">
        <v>6064</v>
      </c>
      <c r="C60926">
        <v>88316</v>
      </c>
      <c r="D60926">
        <v>3.1619999999999999</v>
      </c>
    </row>
    <row r="60927" spans="1:4" x14ac:dyDescent="0.2">
      <c r="A60927">
        <v>102184</v>
      </c>
      <c r="B60927" t="s">
        <v>80</v>
      </c>
      <c r="C60927">
        <v>11499</v>
      </c>
      <c r="D60927">
        <v>1</v>
      </c>
    </row>
    <row r="60928" spans="1:4" x14ac:dyDescent="0.2">
      <c r="A60928">
        <v>102184</v>
      </c>
      <c r="B60928" t="s">
        <v>80</v>
      </c>
      <c r="C60928">
        <v>5031</v>
      </c>
      <c r="D60928">
        <v>1.89</v>
      </c>
    </row>
    <row r="60929" spans="1:4" x14ac:dyDescent="0.2">
      <c r="A60929">
        <v>102184</v>
      </c>
      <c r="B60929" t="s">
        <v>80</v>
      </c>
      <c r="C60929">
        <v>3104</v>
      </c>
      <c r="D60929">
        <v>1</v>
      </c>
    </row>
    <row r="60930" spans="1:4" x14ac:dyDescent="0.2">
      <c r="A60930">
        <v>102187</v>
      </c>
    </row>
    <row r="60931" spans="1:4" x14ac:dyDescent="0.2">
      <c r="A60931">
        <v>102187</v>
      </c>
      <c r="B60931" t="s">
        <v>6064</v>
      </c>
      <c r="C60931">
        <v>88325</v>
      </c>
      <c r="D60931">
        <v>3.7269999999999999</v>
      </c>
    </row>
    <row r="60932" spans="1:4" x14ac:dyDescent="0.2">
      <c r="A60932">
        <v>102187</v>
      </c>
      <c r="B60932" t="s">
        <v>6064</v>
      </c>
      <c r="C60932">
        <v>88316</v>
      </c>
      <c r="D60932">
        <v>3.621</v>
      </c>
    </row>
    <row r="60933" spans="1:4" x14ac:dyDescent="0.2">
      <c r="A60933">
        <v>102187</v>
      </c>
      <c r="B60933" t="s">
        <v>80</v>
      </c>
      <c r="C60933">
        <v>44119</v>
      </c>
      <c r="D60933">
        <v>2</v>
      </c>
    </row>
    <row r="60934" spans="1:4" x14ac:dyDescent="0.2">
      <c r="A60934">
        <v>102187</v>
      </c>
      <c r="B60934" t="s">
        <v>80</v>
      </c>
      <c r="C60934">
        <v>39961</v>
      </c>
      <c r="D60934">
        <v>0.32200000000000001</v>
      </c>
    </row>
    <row r="60935" spans="1:4" x14ac:dyDescent="0.2">
      <c r="A60935">
        <v>102187</v>
      </c>
      <c r="B60935" t="s">
        <v>80</v>
      </c>
      <c r="C60935">
        <v>34713</v>
      </c>
      <c r="D60935">
        <v>3.78</v>
      </c>
    </row>
    <row r="60936" spans="1:4" x14ac:dyDescent="0.2">
      <c r="A60936">
        <v>102187</v>
      </c>
      <c r="B60936" t="s">
        <v>80</v>
      </c>
      <c r="C60936">
        <v>11950</v>
      </c>
      <c r="D60936">
        <v>19.2</v>
      </c>
    </row>
    <row r="60937" spans="1:4" x14ac:dyDescent="0.2">
      <c r="A60937">
        <v>102186</v>
      </c>
    </row>
    <row r="60938" spans="1:4" x14ac:dyDescent="0.2">
      <c r="A60938">
        <v>102186</v>
      </c>
      <c r="B60938" t="s">
        <v>6064</v>
      </c>
      <c r="C60938">
        <v>88325</v>
      </c>
      <c r="D60938">
        <v>1.99</v>
      </c>
    </row>
    <row r="60939" spans="1:4" x14ac:dyDescent="0.2">
      <c r="A60939">
        <v>102186</v>
      </c>
      <c r="B60939" t="s">
        <v>6064</v>
      </c>
      <c r="C60939">
        <v>88316</v>
      </c>
      <c r="D60939">
        <v>1.93</v>
      </c>
    </row>
    <row r="60940" spans="1:4" x14ac:dyDescent="0.2">
      <c r="A60940">
        <v>102186</v>
      </c>
      <c r="B60940" t="s">
        <v>80</v>
      </c>
      <c r="C60940">
        <v>44119</v>
      </c>
      <c r="D60940">
        <v>1</v>
      </c>
    </row>
    <row r="60941" spans="1:4" x14ac:dyDescent="0.2">
      <c r="A60941">
        <v>102186</v>
      </c>
      <c r="B60941" t="s">
        <v>80</v>
      </c>
      <c r="C60941">
        <v>39961</v>
      </c>
      <c r="D60941">
        <v>0.34899999999999998</v>
      </c>
    </row>
    <row r="60942" spans="1:4" x14ac:dyDescent="0.2">
      <c r="A60942">
        <v>102186</v>
      </c>
      <c r="B60942" t="s">
        <v>80</v>
      </c>
      <c r="C60942">
        <v>34713</v>
      </c>
      <c r="D60942">
        <v>1.89</v>
      </c>
    </row>
    <row r="60943" spans="1:4" x14ac:dyDescent="0.2">
      <c r="A60943">
        <v>102186</v>
      </c>
      <c r="B60943" t="s">
        <v>80</v>
      </c>
      <c r="C60943">
        <v>11950</v>
      </c>
      <c r="D60943">
        <v>9.6</v>
      </c>
    </row>
    <row r="60944" spans="1:4" x14ac:dyDescent="0.2">
      <c r="A60944">
        <v>102183</v>
      </c>
    </row>
    <row r="60945" spans="1:4" x14ac:dyDescent="0.2">
      <c r="A60945">
        <v>102183</v>
      </c>
      <c r="B60945" t="s">
        <v>6064</v>
      </c>
      <c r="C60945">
        <v>88325</v>
      </c>
      <c r="D60945">
        <v>4.0999999999999996</v>
      </c>
    </row>
    <row r="60946" spans="1:4" x14ac:dyDescent="0.2">
      <c r="A60946">
        <v>102183</v>
      </c>
      <c r="B60946" t="s">
        <v>6064</v>
      </c>
      <c r="C60946">
        <v>88316</v>
      </c>
      <c r="D60946">
        <v>3.988</v>
      </c>
    </row>
    <row r="60947" spans="1:4" x14ac:dyDescent="0.2">
      <c r="A60947">
        <v>102183</v>
      </c>
      <c r="B60947" t="s">
        <v>80</v>
      </c>
      <c r="C60947">
        <v>5031</v>
      </c>
      <c r="D60947">
        <v>3.78</v>
      </c>
    </row>
    <row r="60948" spans="1:4" x14ac:dyDescent="0.2">
      <c r="A60948">
        <v>102183</v>
      </c>
      <c r="B60948" t="s">
        <v>80</v>
      </c>
      <c r="C60948">
        <v>3104</v>
      </c>
      <c r="D60948">
        <v>2</v>
      </c>
    </row>
    <row r="60949" spans="1:4" x14ac:dyDescent="0.2">
      <c r="A60949">
        <v>102182</v>
      </c>
    </row>
    <row r="60950" spans="1:4" x14ac:dyDescent="0.2">
      <c r="A60950">
        <v>102182</v>
      </c>
      <c r="B60950" t="s">
        <v>6064</v>
      </c>
      <c r="C60950">
        <v>88325</v>
      </c>
      <c r="D60950">
        <v>1.92</v>
      </c>
    </row>
    <row r="60951" spans="1:4" x14ac:dyDescent="0.2">
      <c r="A60951">
        <v>102182</v>
      </c>
      <c r="B60951" t="s">
        <v>6064</v>
      </c>
      <c r="C60951">
        <v>88316</v>
      </c>
      <c r="D60951">
        <v>1.867</v>
      </c>
    </row>
    <row r="60952" spans="1:4" x14ac:dyDescent="0.2">
      <c r="A60952">
        <v>102182</v>
      </c>
      <c r="B60952" t="s">
        <v>80</v>
      </c>
      <c r="C60952">
        <v>5031</v>
      </c>
      <c r="D60952">
        <v>1.89</v>
      </c>
    </row>
    <row r="60953" spans="1:4" x14ac:dyDescent="0.2">
      <c r="A60953">
        <v>102182</v>
      </c>
      <c r="B60953" t="s">
        <v>80</v>
      </c>
      <c r="C60953">
        <v>3104</v>
      </c>
      <c r="D60953">
        <v>1</v>
      </c>
    </row>
    <row r="60954" spans="1:4" x14ac:dyDescent="0.2">
      <c r="A60954">
        <v>102191</v>
      </c>
    </row>
    <row r="60955" spans="1:4" x14ac:dyDescent="0.2">
      <c r="A60955">
        <v>102191</v>
      </c>
      <c r="B60955" t="s">
        <v>6064</v>
      </c>
      <c r="C60955">
        <v>88325</v>
      </c>
      <c r="D60955">
        <v>0.48699999999999999</v>
      </c>
    </row>
    <row r="60956" spans="1:4" x14ac:dyDescent="0.2">
      <c r="A60956">
        <v>102191</v>
      </c>
      <c r="B60956" t="s">
        <v>6064</v>
      </c>
      <c r="C60956">
        <v>88316</v>
      </c>
      <c r="D60956">
        <v>0.47399999999999998</v>
      </c>
    </row>
    <row r="60957" spans="1:4" x14ac:dyDescent="0.2">
      <c r="A60957">
        <v>102190</v>
      </c>
    </row>
    <row r="60958" spans="1:4" x14ac:dyDescent="0.2">
      <c r="A60958">
        <v>102190</v>
      </c>
      <c r="B60958" t="s">
        <v>6064</v>
      </c>
      <c r="C60958">
        <v>88325</v>
      </c>
      <c r="D60958">
        <v>0.40100000000000002</v>
      </c>
    </row>
    <row r="60959" spans="1:4" x14ac:dyDescent="0.2">
      <c r="A60959">
        <v>102190</v>
      </c>
      <c r="B60959" t="s">
        <v>6064</v>
      </c>
      <c r="C60959">
        <v>88316</v>
      </c>
      <c r="D60959">
        <v>0.39</v>
      </c>
    </row>
    <row r="60960" spans="1:4" x14ac:dyDescent="0.2">
      <c r="A60960">
        <v>102192</v>
      </c>
    </row>
    <row r="60961" spans="1:4" x14ac:dyDescent="0.2">
      <c r="A60961">
        <v>102192</v>
      </c>
      <c r="B60961" t="s">
        <v>6064</v>
      </c>
      <c r="C60961">
        <v>88325</v>
      </c>
      <c r="D60961">
        <v>0.34799999999999998</v>
      </c>
    </row>
    <row r="60962" spans="1:4" x14ac:dyDescent="0.2">
      <c r="A60962">
        <v>102192</v>
      </c>
      <c r="B60962" t="s">
        <v>6064</v>
      </c>
      <c r="C60962">
        <v>88316</v>
      </c>
      <c r="D60962">
        <v>0.33800000000000002</v>
      </c>
    </row>
    <row r="60963" spans="1:4" x14ac:dyDescent="0.2">
      <c r="A60963">
        <v>89354</v>
      </c>
    </row>
    <row r="60964" spans="1:4" x14ac:dyDescent="0.2">
      <c r="A60964">
        <v>89354</v>
      </c>
      <c r="B60964" t="s">
        <v>6064</v>
      </c>
      <c r="C60964">
        <v>88267</v>
      </c>
      <c r="D60964">
        <v>0.61870000000000003</v>
      </c>
    </row>
    <row r="60965" spans="1:4" x14ac:dyDescent="0.2">
      <c r="A60965">
        <v>89354</v>
      </c>
      <c r="B60965" t="s">
        <v>6064</v>
      </c>
      <c r="C60965">
        <v>88248</v>
      </c>
      <c r="D60965">
        <v>0.61870000000000003</v>
      </c>
    </row>
    <row r="60966" spans="1:4" x14ac:dyDescent="0.2">
      <c r="A60966">
        <v>89354</v>
      </c>
      <c r="B60966" t="s">
        <v>80</v>
      </c>
      <c r="C60966">
        <v>37587</v>
      </c>
      <c r="D60966">
        <v>1</v>
      </c>
    </row>
    <row r="60967" spans="1:4" x14ac:dyDescent="0.2">
      <c r="A60967">
        <v>89354</v>
      </c>
      <c r="B60967" t="s">
        <v>80</v>
      </c>
      <c r="C60967">
        <v>3148</v>
      </c>
      <c r="D60967">
        <v>2.12E-2</v>
      </c>
    </row>
    <row r="60968" spans="1:4" x14ac:dyDescent="0.2">
      <c r="A60968">
        <v>103041</v>
      </c>
    </row>
    <row r="60969" spans="1:4" x14ac:dyDescent="0.2">
      <c r="A60969">
        <v>103041</v>
      </c>
      <c r="B60969" t="s">
        <v>6064</v>
      </c>
      <c r="C60969">
        <v>88267</v>
      </c>
      <c r="D60969">
        <v>7.1900000000000006E-2</v>
      </c>
    </row>
    <row r="60970" spans="1:4" x14ac:dyDescent="0.2">
      <c r="A60970">
        <v>103041</v>
      </c>
      <c r="B60970" t="s">
        <v>6064</v>
      </c>
      <c r="C60970">
        <v>88248</v>
      </c>
      <c r="D60970">
        <v>7.1900000000000006E-2</v>
      </c>
    </row>
    <row r="60971" spans="1:4" x14ac:dyDescent="0.2">
      <c r="A60971">
        <v>103041</v>
      </c>
      <c r="B60971" t="s">
        <v>80</v>
      </c>
      <c r="C60971">
        <v>6036</v>
      </c>
      <c r="D60971">
        <v>1</v>
      </c>
    </row>
    <row r="60972" spans="1:4" x14ac:dyDescent="0.2">
      <c r="A60972">
        <v>103041</v>
      </c>
      <c r="B60972" t="s">
        <v>80</v>
      </c>
      <c r="C60972">
        <v>3148</v>
      </c>
      <c r="D60972">
        <v>8.3999999999999995E-3</v>
      </c>
    </row>
    <row r="60973" spans="1:4" x14ac:dyDescent="0.2">
      <c r="A60973">
        <v>103042</v>
      </c>
    </row>
    <row r="60974" spans="1:4" x14ac:dyDescent="0.2">
      <c r="A60974">
        <v>103042</v>
      </c>
      <c r="B60974" t="s">
        <v>6064</v>
      </c>
      <c r="C60974">
        <v>88267</v>
      </c>
      <c r="D60974">
        <v>0.11020000000000001</v>
      </c>
    </row>
    <row r="60975" spans="1:4" x14ac:dyDescent="0.2">
      <c r="A60975">
        <v>103042</v>
      </c>
      <c r="B60975" t="s">
        <v>6064</v>
      </c>
      <c r="C60975">
        <v>88248</v>
      </c>
      <c r="D60975">
        <v>0.11020000000000001</v>
      </c>
    </row>
    <row r="60976" spans="1:4" x14ac:dyDescent="0.2">
      <c r="A60976">
        <v>103042</v>
      </c>
      <c r="B60976" t="s">
        <v>80</v>
      </c>
      <c r="C60976">
        <v>6031</v>
      </c>
      <c r="D60976">
        <v>1</v>
      </c>
    </row>
    <row r="60977" spans="1:4" x14ac:dyDescent="0.2">
      <c r="A60977">
        <v>103042</v>
      </c>
      <c r="B60977" t="s">
        <v>80</v>
      </c>
      <c r="C60977">
        <v>3148</v>
      </c>
      <c r="D60977">
        <v>1.06E-2</v>
      </c>
    </row>
    <row r="60978" spans="1:4" x14ac:dyDescent="0.2">
      <c r="A60978">
        <v>103043</v>
      </c>
    </row>
    <row r="60979" spans="1:4" x14ac:dyDescent="0.2">
      <c r="A60979">
        <v>103043</v>
      </c>
      <c r="B60979" t="s">
        <v>6064</v>
      </c>
      <c r="C60979">
        <v>88267</v>
      </c>
      <c r="D60979">
        <v>7.1900000000000006E-2</v>
      </c>
    </row>
    <row r="60980" spans="1:4" x14ac:dyDescent="0.2">
      <c r="A60980">
        <v>103043</v>
      </c>
      <c r="B60980" t="s">
        <v>6064</v>
      </c>
      <c r="C60980">
        <v>88248</v>
      </c>
      <c r="D60980">
        <v>7.1900000000000006E-2</v>
      </c>
    </row>
    <row r="60981" spans="1:4" x14ac:dyDescent="0.2">
      <c r="A60981">
        <v>103043</v>
      </c>
      <c r="B60981" t="s">
        <v>80</v>
      </c>
      <c r="C60981">
        <v>6029</v>
      </c>
      <c r="D60981">
        <v>1</v>
      </c>
    </row>
    <row r="60982" spans="1:4" x14ac:dyDescent="0.2">
      <c r="A60982">
        <v>103043</v>
      </c>
      <c r="B60982" t="s">
        <v>80</v>
      </c>
      <c r="C60982">
        <v>3148</v>
      </c>
      <c r="D60982">
        <v>8.3999999999999995E-3</v>
      </c>
    </row>
    <row r="60983" spans="1:4" x14ac:dyDescent="0.2">
      <c r="A60983">
        <v>103044</v>
      </c>
    </row>
    <row r="60984" spans="1:4" x14ac:dyDescent="0.2">
      <c r="A60984">
        <v>103044</v>
      </c>
      <c r="B60984" t="s">
        <v>6064</v>
      </c>
      <c r="C60984">
        <v>88267</v>
      </c>
      <c r="D60984">
        <v>0.11020000000000001</v>
      </c>
    </row>
    <row r="60985" spans="1:4" x14ac:dyDescent="0.2">
      <c r="A60985">
        <v>103044</v>
      </c>
      <c r="B60985" t="s">
        <v>6064</v>
      </c>
      <c r="C60985">
        <v>88248</v>
      </c>
      <c r="D60985">
        <v>0.11020000000000001</v>
      </c>
    </row>
    <row r="60986" spans="1:4" x14ac:dyDescent="0.2">
      <c r="A60986">
        <v>103044</v>
      </c>
      <c r="B60986" t="s">
        <v>80</v>
      </c>
      <c r="C60986">
        <v>6033</v>
      </c>
      <c r="D60986">
        <v>1</v>
      </c>
    </row>
    <row r="60987" spans="1:4" x14ac:dyDescent="0.2">
      <c r="A60987">
        <v>103044</v>
      </c>
      <c r="B60987" t="s">
        <v>80</v>
      </c>
      <c r="C60987">
        <v>3148</v>
      </c>
      <c r="D60987">
        <v>1.06E-2</v>
      </c>
    </row>
    <row r="60988" spans="1:4" x14ac:dyDescent="0.2">
      <c r="A60988">
        <v>103039</v>
      </c>
    </row>
    <row r="60989" spans="1:4" x14ac:dyDescent="0.2">
      <c r="A60989">
        <v>103039</v>
      </c>
      <c r="B60989" t="s">
        <v>6064</v>
      </c>
      <c r="C60989">
        <v>88267</v>
      </c>
      <c r="D60989">
        <v>0.26329999999999998</v>
      </c>
    </row>
    <row r="60990" spans="1:4" x14ac:dyDescent="0.2">
      <c r="A60990">
        <v>103039</v>
      </c>
      <c r="B60990" t="s">
        <v>6064</v>
      </c>
      <c r="C60990">
        <v>88248</v>
      </c>
      <c r="D60990">
        <v>0.26329999999999998</v>
      </c>
    </row>
    <row r="60991" spans="1:4" x14ac:dyDescent="0.2">
      <c r="A60991">
        <v>103039</v>
      </c>
      <c r="B60991" t="s">
        <v>80</v>
      </c>
      <c r="C60991">
        <v>11672</v>
      </c>
      <c r="D60991">
        <v>1</v>
      </c>
    </row>
    <row r="60992" spans="1:4" x14ac:dyDescent="0.2">
      <c r="A60992">
        <v>103039</v>
      </c>
      <c r="B60992" t="s">
        <v>80</v>
      </c>
      <c r="C60992">
        <v>3148</v>
      </c>
      <c r="D60992">
        <v>1.9199999999999998E-2</v>
      </c>
    </row>
    <row r="60993" spans="1:4" x14ac:dyDescent="0.2">
      <c r="A60993">
        <v>103038</v>
      </c>
    </row>
    <row r="60994" spans="1:4" x14ac:dyDescent="0.2">
      <c r="A60994">
        <v>103038</v>
      </c>
      <c r="B60994" t="s">
        <v>6064</v>
      </c>
      <c r="C60994">
        <v>88267</v>
      </c>
      <c r="D60994">
        <v>0.2021</v>
      </c>
    </row>
    <row r="60995" spans="1:4" x14ac:dyDescent="0.2">
      <c r="A60995">
        <v>103038</v>
      </c>
      <c r="B60995" t="s">
        <v>6064</v>
      </c>
      <c r="C60995">
        <v>88248</v>
      </c>
      <c r="D60995">
        <v>0.2021</v>
      </c>
    </row>
    <row r="60996" spans="1:4" x14ac:dyDescent="0.2">
      <c r="A60996">
        <v>103038</v>
      </c>
      <c r="B60996" t="s">
        <v>80</v>
      </c>
      <c r="C60996">
        <v>11669</v>
      </c>
      <c r="D60996">
        <v>1</v>
      </c>
    </row>
    <row r="60997" spans="1:4" x14ac:dyDescent="0.2">
      <c r="A60997">
        <v>103038</v>
      </c>
      <c r="B60997" t="s">
        <v>80</v>
      </c>
      <c r="C60997">
        <v>3148</v>
      </c>
      <c r="D60997">
        <v>1.6799999999999999E-2</v>
      </c>
    </row>
    <row r="60998" spans="1:4" x14ac:dyDescent="0.2">
      <c r="A60998">
        <v>103037</v>
      </c>
    </row>
    <row r="60999" spans="1:4" x14ac:dyDescent="0.2">
      <c r="A60999">
        <v>103037</v>
      </c>
      <c r="B60999" t="s">
        <v>6064</v>
      </c>
      <c r="C60999">
        <v>88267</v>
      </c>
      <c r="D60999">
        <v>0.14849999999999999</v>
      </c>
    </row>
    <row r="61000" spans="1:4" x14ac:dyDescent="0.2">
      <c r="A61000">
        <v>103037</v>
      </c>
      <c r="B61000" t="s">
        <v>6064</v>
      </c>
      <c r="C61000">
        <v>88248</v>
      </c>
      <c r="D61000">
        <v>0.14849999999999999</v>
      </c>
    </row>
    <row r="61001" spans="1:4" x14ac:dyDescent="0.2">
      <c r="A61001">
        <v>103037</v>
      </c>
      <c r="B61001" t="s">
        <v>80</v>
      </c>
      <c r="C61001">
        <v>20055</v>
      </c>
      <c r="D61001">
        <v>1</v>
      </c>
    </row>
    <row r="61002" spans="1:4" x14ac:dyDescent="0.2">
      <c r="A61002">
        <v>103037</v>
      </c>
      <c r="B61002" t="s">
        <v>80</v>
      </c>
      <c r="C61002">
        <v>3148</v>
      </c>
      <c r="D61002">
        <v>1.32E-2</v>
      </c>
    </row>
    <row r="61003" spans="1:4" x14ac:dyDescent="0.2">
      <c r="A61003">
        <v>103036</v>
      </c>
    </row>
    <row r="61004" spans="1:4" x14ac:dyDescent="0.2">
      <c r="A61004">
        <v>103036</v>
      </c>
      <c r="B61004" t="s">
        <v>6064</v>
      </c>
      <c r="C61004">
        <v>88267</v>
      </c>
      <c r="D61004">
        <v>7.1900000000000006E-2</v>
      </c>
    </row>
    <row r="61005" spans="1:4" x14ac:dyDescent="0.2">
      <c r="A61005">
        <v>103036</v>
      </c>
      <c r="B61005" t="s">
        <v>6064</v>
      </c>
      <c r="C61005">
        <v>88248</v>
      </c>
      <c r="D61005">
        <v>7.1900000000000006E-2</v>
      </c>
    </row>
    <row r="61006" spans="1:4" x14ac:dyDescent="0.2">
      <c r="A61006">
        <v>103036</v>
      </c>
      <c r="B61006" t="s">
        <v>80</v>
      </c>
      <c r="C61006">
        <v>11670</v>
      </c>
      <c r="D61006">
        <v>1</v>
      </c>
    </row>
    <row r="61007" spans="1:4" x14ac:dyDescent="0.2">
      <c r="A61007">
        <v>103036</v>
      </c>
      <c r="B61007" t="s">
        <v>80</v>
      </c>
      <c r="C61007">
        <v>3148</v>
      </c>
      <c r="D61007">
        <v>8.3999999999999995E-3</v>
      </c>
    </row>
    <row r="61008" spans="1:4" x14ac:dyDescent="0.2">
      <c r="A61008">
        <v>103040</v>
      </c>
    </row>
    <row r="61009" spans="1:4" x14ac:dyDescent="0.2">
      <c r="A61009">
        <v>103040</v>
      </c>
      <c r="B61009" t="s">
        <v>6064</v>
      </c>
      <c r="C61009">
        <v>88267</v>
      </c>
      <c r="D61009">
        <v>0.33979999999999999</v>
      </c>
    </row>
    <row r="61010" spans="1:4" x14ac:dyDescent="0.2">
      <c r="A61010">
        <v>103040</v>
      </c>
      <c r="B61010" t="s">
        <v>6064</v>
      </c>
      <c r="C61010">
        <v>88248</v>
      </c>
      <c r="D61010">
        <v>0.33979999999999999</v>
      </c>
    </row>
    <row r="61011" spans="1:4" x14ac:dyDescent="0.2">
      <c r="A61011">
        <v>103040</v>
      </c>
      <c r="B61011" t="s">
        <v>80</v>
      </c>
      <c r="C61011">
        <v>11671</v>
      </c>
      <c r="D61011">
        <v>1</v>
      </c>
    </row>
    <row r="61012" spans="1:4" x14ac:dyDescent="0.2">
      <c r="A61012">
        <v>103040</v>
      </c>
      <c r="B61012" t="s">
        <v>80</v>
      </c>
      <c r="C61012">
        <v>3148</v>
      </c>
      <c r="D61012">
        <v>2.4E-2</v>
      </c>
    </row>
    <row r="61013" spans="1:4" x14ac:dyDescent="0.2">
      <c r="A61013">
        <v>90371</v>
      </c>
    </row>
    <row r="61014" spans="1:4" x14ac:dyDescent="0.2">
      <c r="A61014">
        <v>90371</v>
      </c>
      <c r="B61014" t="s">
        <v>6064</v>
      </c>
      <c r="C61014">
        <v>88267</v>
      </c>
      <c r="D61014">
        <v>0.11020000000000001</v>
      </c>
    </row>
    <row r="61015" spans="1:4" x14ac:dyDescent="0.2">
      <c r="A61015">
        <v>90371</v>
      </c>
      <c r="B61015" t="s">
        <v>6064</v>
      </c>
      <c r="C61015">
        <v>88248</v>
      </c>
      <c r="D61015">
        <v>0.11020000000000001</v>
      </c>
    </row>
    <row r="61016" spans="1:4" x14ac:dyDescent="0.2">
      <c r="A61016">
        <v>90371</v>
      </c>
      <c r="B61016" t="s">
        <v>80</v>
      </c>
      <c r="C61016">
        <v>6032</v>
      </c>
      <c r="D61016">
        <v>1</v>
      </c>
    </row>
    <row r="61017" spans="1:4" x14ac:dyDescent="0.2">
      <c r="A61017">
        <v>90371</v>
      </c>
      <c r="B61017" t="s">
        <v>80</v>
      </c>
      <c r="C61017">
        <v>3148</v>
      </c>
      <c r="D61017">
        <v>1.06E-2</v>
      </c>
    </row>
    <row r="61018" spans="1:4" x14ac:dyDescent="0.2">
      <c r="A61018">
        <v>103047</v>
      </c>
    </row>
    <row r="61019" spans="1:4" x14ac:dyDescent="0.2">
      <c r="A61019">
        <v>103047</v>
      </c>
      <c r="B61019" t="s">
        <v>6064</v>
      </c>
      <c r="C61019">
        <v>88267</v>
      </c>
      <c r="D61019">
        <v>8.5999999999999993E-2</v>
      </c>
    </row>
    <row r="61020" spans="1:4" x14ac:dyDescent="0.2">
      <c r="A61020">
        <v>103047</v>
      </c>
      <c r="B61020" t="s">
        <v>6064</v>
      </c>
      <c r="C61020">
        <v>88248</v>
      </c>
      <c r="D61020">
        <v>8.5999999999999993E-2</v>
      </c>
    </row>
    <row r="61021" spans="1:4" x14ac:dyDescent="0.2">
      <c r="A61021">
        <v>103047</v>
      </c>
      <c r="B61021" t="s">
        <v>80</v>
      </c>
      <c r="C61021">
        <v>38383</v>
      </c>
      <c r="D61021">
        <v>4.2999999999999997E-2</v>
      </c>
    </row>
    <row r="61022" spans="1:4" x14ac:dyDescent="0.2">
      <c r="A61022">
        <v>103047</v>
      </c>
      <c r="B61022" t="s">
        <v>80</v>
      </c>
      <c r="C61022">
        <v>20083</v>
      </c>
      <c r="D61022">
        <v>6.0000000000000001E-3</v>
      </c>
    </row>
    <row r="61023" spans="1:4" x14ac:dyDescent="0.2">
      <c r="A61023">
        <v>103047</v>
      </c>
      <c r="B61023" t="s">
        <v>80</v>
      </c>
      <c r="C61023">
        <v>20080</v>
      </c>
      <c r="D61023">
        <v>2.86E-2</v>
      </c>
    </row>
    <row r="61024" spans="1:4" x14ac:dyDescent="0.2">
      <c r="A61024">
        <v>103047</v>
      </c>
      <c r="B61024" t="s">
        <v>80</v>
      </c>
      <c r="C61024">
        <v>11673</v>
      </c>
      <c r="D61024">
        <v>1</v>
      </c>
    </row>
    <row r="61025" spans="1:4" x14ac:dyDescent="0.2">
      <c r="A61025">
        <v>94489</v>
      </c>
    </row>
    <row r="61026" spans="1:4" x14ac:dyDescent="0.2">
      <c r="A61026">
        <v>94489</v>
      </c>
      <c r="B61026" t="s">
        <v>6064</v>
      </c>
      <c r="C61026">
        <v>88267</v>
      </c>
      <c r="D61026">
        <v>7.9500000000000001E-2</v>
      </c>
    </row>
    <row r="61027" spans="1:4" x14ac:dyDescent="0.2">
      <c r="A61027">
        <v>94489</v>
      </c>
      <c r="B61027" t="s">
        <v>6064</v>
      </c>
      <c r="C61027">
        <v>88248</v>
      </c>
      <c r="D61027">
        <v>7.9500000000000001E-2</v>
      </c>
    </row>
    <row r="61028" spans="1:4" x14ac:dyDescent="0.2">
      <c r="A61028">
        <v>94489</v>
      </c>
      <c r="B61028" t="s">
        <v>80</v>
      </c>
      <c r="C61028">
        <v>38383</v>
      </c>
      <c r="D61028">
        <v>8.0000000000000002E-3</v>
      </c>
    </row>
    <row r="61029" spans="1:4" x14ac:dyDescent="0.2">
      <c r="A61029">
        <v>94489</v>
      </c>
      <c r="B61029" t="s">
        <v>80</v>
      </c>
      <c r="C61029">
        <v>20083</v>
      </c>
      <c r="D61029">
        <v>9.4999999999999998E-3</v>
      </c>
    </row>
    <row r="61030" spans="1:4" x14ac:dyDescent="0.2">
      <c r="A61030">
        <v>94489</v>
      </c>
      <c r="B61030" t="s">
        <v>80</v>
      </c>
      <c r="C61030">
        <v>20080</v>
      </c>
      <c r="D61030">
        <v>0.04</v>
      </c>
    </row>
    <row r="61031" spans="1:4" x14ac:dyDescent="0.2">
      <c r="A61031">
        <v>94489</v>
      </c>
      <c r="B61031" t="s">
        <v>80</v>
      </c>
      <c r="C61031">
        <v>11674</v>
      </c>
      <c r="D61031">
        <v>1</v>
      </c>
    </row>
    <row r="61032" spans="1:4" x14ac:dyDescent="0.2">
      <c r="A61032">
        <v>94490</v>
      </c>
    </row>
    <row r="61033" spans="1:4" x14ac:dyDescent="0.2">
      <c r="A61033">
        <v>94490</v>
      </c>
      <c r="B61033" t="s">
        <v>6064</v>
      </c>
      <c r="C61033">
        <v>88267</v>
      </c>
      <c r="D61033">
        <v>7.9500000000000001E-2</v>
      </c>
    </row>
    <row r="61034" spans="1:4" x14ac:dyDescent="0.2">
      <c r="A61034">
        <v>94490</v>
      </c>
      <c r="B61034" t="s">
        <v>6064</v>
      </c>
      <c r="C61034">
        <v>88248</v>
      </c>
      <c r="D61034">
        <v>7.9500000000000001E-2</v>
      </c>
    </row>
    <row r="61035" spans="1:4" x14ac:dyDescent="0.2">
      <c r="A61035">
        <v>94490</v>
      </c>
      <c r="B61035" t="s">
        <v>80</v>
      </c>
      <c r="C61035">
        <v>38383</v>
      </c>
      <c r="D61035">
        <v>8.0000000000000002E-3</v>
      </c>
    </row>
    <row r="61036" spans="1:4" x14ac:dyDescent="0.2">
      <c r="A61036">
        <v>94490</v>
      </c>
      <c r="B61036" t="s">
        <v>80</v>
      </c>
      <c r="C61036">
        <v>20083</v>
      </c>
      <c r="D61036">
        <v>9.4999999999999998E-3</v>
      </c>
    </row>
    <row r="61037" spans="1:4" x14ac:dyDescent="0.2">
      <c r="A61037">
        <v>94490</v>
      </c>
      <c r="B61037" t="s">
        <v>80</v>
      </c>
      <c r="C61037">
        <v>20080</v>
      </c>
      <c r="D61037">
        <v>0.04</v>
      </c>
    </row>
    <row r="61038" spans="1:4" x14ac:dyDescent="0.2">
      <c r="A61038">
        <v>94490</v>
      </c>
      <c r="B61038" t="s">
        <v>80</v>
      </c>
      <c r="C61038">
        <v>11675</v>
      </c>
      <c r="D61038">
        <v>1</v>
      </c>
    </row>
    <row r="61039" spans="1:4" x14ac:dyDescent="0.2">
      <c r="A61039">
        <v>94491</v>
      </c>
    </row>
    <row r="61040" spans="1:4" x14ac:dyDescent="0.2">
      <c r="A61040">
        <v>94491</v>
      </c>
      <c r="B61040" t="s">
        <v>6064</v>
      </c>
      <c r="C61040">
        <v>88267</v>
      </c>
      <c r="D61040">
        <v>0.1133</v>
      </c>
    </row>
    <row r="61041" spans="1:4" x14ac:dyDescent="0.2">
      <c r="A61041">
        <v>94491</v>
      </c>
      <c r="B61041" t="s">
        <v>6064</v>
      </c>
      <c r="C61041">
        <v>88248</v>
      </c>
      <c r="D61041">
        <v>0.1133</v>
      </c>
    </row>
    <row r="61042" spans="1:4" x14ac:dyDescent="0.2">
      <c r="A61042">
        <v>94491</v>
      </c>
      <c r="B61042" t="s">
        <v>80</v>
      </c>
      <c r="C61042">
        <v>38383</v>
      </c>
      <c r="D61042">
        <v>1.14E-2</v>
      </c>
    </row>
    <row r="61043" spans="1:4" x14ac:dyDescent="0.2">
      <c r="A61043">
        <v>94491</v>
      </c>
      <c r="B61043" t="s">
        <v>80</v>
      </c>
      <c r="C61043">
        <v>20083</v>
      </c>
      <c r="D61043">
        <v>1.7999999999999999E-2</v>
      </c>
    </row>
    <row r="61044" spans="1:4" x14ac:dyDescent="0.2">
      <c r="A61044">
        <v>94491</v>
      </c>
      <c r="B61044" t="s">
        <v>80</v>
      </c>
      <c r="C61044">
        <v>20080</v>
      </c>
      <c r="D61044">
        <v>7.1400000000000005E-2</v>
      </c>
    </row>
    <row r="61045" spans="1:4" x14ac:dyDescent="0.2">
      <c r="A61045">
        <v>94491</v>
      </c>
      <c r="B61045" t="s">
        <v>80</v>
      </c>
      <c r="C61045">
        <v>11676</v>
      </c>
      <c r="D61045">
        <v>1</v>
      </c>
    </row>
    <row r="61046" spans="1:4" x14ac:dyDescent="0.2">
      <c r="A61046">
        <v>94492</v>
      </c>
    </row>
    <row r="61047" spans="1:4" x14ac:dyDescent="0.2">
      <c r="A61047">
        <v>94492</v>
      </c>
      <c r="B61047" t="s">
        <v>6064</v>
      </c>
      <c r="C61047">
        <v>88267</v>
      </c>
      <c r="D61047">
        <v>0.1133</v>
      </c>
    </row>
    <row r="61048" spans="1:4" x14ac:dyDescent="0.2">
      <c r="A61048">
        <v>94492</v>
      </c>
      <c r="B61048" t="s">
        <v>6064</v>
      </c>
      <c r="C61048">
        <v>88248</v>
      </c>
      <c r="D61048">
        <v>0.1133</v>
      </c>
    </row>
    <row r="61049" spans="1:4" x14ac:dyDescent="0.2">
      <c r="A61049">
        <v>94492</v>
      </c>
      <c r="B61049" t="s">
        <v>80</v>
      </c>
      <c r="C61049">
        <v>38383</v>
      </c>
      <c r="D61049">
        <v>1.14E-2</v>
      </c>
    </row>
    <row r="61050" spans="1:4" x14ac:dyDescent="0.2">
      <c r="A61050">
        <v>94492</v>
      </c>
      <c r="B61050" t="s">
        <v>80</v>
      </c>
      <c r="C61050">
        <v>20083</v>
      </c>
      <c r="D61050">
        <v>1.7999999999999999E-2</v>
      </c>
    </row>
    <row r="61051" spans="1:4" x14ac:dyDescent="0.2">
      <c r="A61051">
        <v>94492</v>
      </c>
      <c r="B61051" t="s">
        <v>80</v>
      </c>
      <c r="C61051">
        <v>20080</v>
      </c>
      <c r="D61051">
        <v>7.1400000000000005E-2</v>
      </c>
    </row>
    <row r="61052" spans="1:4" x14ac:dyDescent="0.2">
      <c r="A61052">
        <v>94492</v>
      </c>
      <c r="B61052" t="s">
        <v>80</v>
      </c>
      <c r="C61052">
        <v>11677</v>
      </c>
      <c r="D61052">
        <v>1</v>
      </c>
    </row>
    <row r="61053" spans="1:4" x14ac:dyDescent="0.2">
      <c r="A61053">
        <v>94493</v>
      </c>
    </row>
    <row r="61054" spans="1:4" x14ac:dyDescent="0.2">
      <c r="A61054">
        <v>94493</v>
      </c>
      <c r="B61054" t="s">
        <v>6064</v>
      </c>
      <c r="C61054">
        <v>88267</v>
      </c>
      <c r="D61054">
        <v>0.18379999999999999</v>
      </c>
    </row>
    <row r="61055" spans="1:4" x14ac:dyDescent="0.2">
      <c r="A61055">
        <v>94493</v>
      </c>
      <c r="B61055" t="s">
        <v>6064</v>
      </c>
      <c r="C61055">
        <v>88248</v>
      </c>
      <c r="D61055">
        <v>0.18379999999999999</v>
      </c>
    </row>
    <row r="61056" spans="1:4" x14ac:dyDescent="0.2">
      <c r="A61056">
        <v>94493</v>
      </c>
      <c r="B61056" t="s">
        <v>80</v>
      </c>
      <c r="C61056">
        <v>38383</v>
      </c>
      <c r="D61056">
        <v>1.84E-2</v>
      </c>
    </row>
    <row r="61057" spans="1:4" x14ac:dyDescent="0.2">
      <c r="A61057">
        <v>94493</v>
      </c>
      <c r="B61057" t="s">
        <v>80</v>
      </c>
      <c r="C61057">
        <v>20083</v>
      </c>
      <c r="D61057">
        <v>4.1000000000000002E-2</v>
      </c>
    </row>
    <row r="61058" spans="1:4" x14ac:dyDescent="0.2">
      <c r="A61058">
        <v>94493</v>
      </c>
      <c r="B61058" t="s">
        <v>80</v>
      </c>
      <c r="C61058">
        <v>20080</v>
      </c>
      <c r="D61058">
        <v>0.15429999999999999</v>
      </c>
    </row>
    <row r="61059" spans="1:4" x14ac:dyDescent="0.2">
      <c r="A61059">
        <v>94493</v>
      </c>
      <c r="B61059" t="s">
        <v>80</v>
      </c>
      <c r="C61059">
        <v>11678</v>
      </c>
      <c r="D61059">
        <v>1</v>
      </c>
    </row>
    <row r="61060" spans="1:4" x14ac:dyDescent="0.2">
      <c r="A61060">
        <v>94497</v>
      </c>
    </row>
    <row r="61061" spans="1:4" x14ac:dyDescent="0.2">
      <c r="A61061">
        <v>94497</v>
      </c>
      <c r="B61061" t="s">
        <v>6064</v>
      </c>
      <c r="C61061">
        <v>88267</v>
      </c>
      <c r="D61061">
        <v>0.26329999999999998</v>
      </c>
    </row>
    <row r="61062" spans="1:4" x14ac:dyDescent="0.2">
      <c r="A61062">
        <v>94497</v>
      </c>
      <c r="B61062" t="s">
        <v>6064</v>
      </c>
      <c r="C61062">
        <v>88248</v>
      </c>
      <c r="D61062">
        <v>0.26329999999999998</v>
      </c>
    </row>
    <row r="61063" spans="1:4" x14ac:dyDescent="0.2">
      <c r="A61063">
        <v>94497</v>
      </c>
      <c r="B61063" t="s">
        <v>80</v>
      </c>
      <c r="C61063">
        <v>6010</v>
      </c>
      <c r="D61063">
        <v>1</v>
      </c>
    </row>
    <row r="61064" spans="1:4" x14ac:dyDescent="0.2">
      <c r="A61064">
        <v>94497</v>
      </c>
      <c r="B61064" t="s">
        <v>80</v>
      </c>
      <c r="C61064">
        <v>3148</v>
      </c>
      <c r="D61064">
        <v>1.9199999999999998E-2</v>
      </c>
    </row>
    <row r="61065" spans="1:4" x14ac:dyDescent="0.2">
      <c r="A61065">
        <v>94794</v>
      </c>
    </row>
    <row r="61066" spans="1:4" x14ac:dyDescent="0.2">
      <c r="A61066">
        <v>94794</v>
      </c>
      <c r="B61066" t="s">
        <v>6064</v>
      </c>
      <c r="C61066">
        <v>88267</v>
      </c>
      <c r="D61066">
        <v>0.37430000000000002</v>
      </c>
    </row>
    <row r="61067" spans="1:4" x14ac:dyDescent="0.2">
      <c r="A61067">
        <v>94794</v>
      </c>
      <c r="B61067" t="s">
        <v>6064</v>
      </c>
      <c r="C61067">
        <v>88248</v>
      </c>
      <c r="D61067">
        <v>0.37430000000000002</v>
      </c>
    </row>
    <row r="61068" spans="1:4" x14ac:dyDescent="0.2">
      <c r="A61068">
        <v>94794</v>
      </c>
      <c r="B61068" t="s">
        <v>80</v>
      </c>
      <c r="C61068">
        <v>6015</v>
      </c>
      <c r="D61068">
        <v>1</v>
      </c>
    </row>
    <row r="61069" spans="1:4" x14ac:dyDescent="0.2">
      <c r="A61069">
        <v>94794</v>
      </c>
      <c r="B61069" t="s">
        <v>80</v>
      </c>
      <c r="C61069">
        <v>3148</v>
      </c>
      <c r="D61069">
        <v>1.9199999999999998E-2</v>
      </c>
    </row>
    <row r="61070" spans="1:4" x14ac:dyDescent="0.2">
      <c r="A61070">
        <v>94496</v>
      </c>
    </row>
    <row r="61071" spans="1:4" x14ac:dyDescent="0.2">
      <c r="A61071">
        <v>94496</v>
      </c>
      <c r="B61071" t="s">
        <v>6064</v>
      </c>
      <c r="C61071">
        <v>88267</v>
      </c>
      <c r="D61071">
        <v>0.2021</v>
      </c>
    </row>
    <row r="61072" spans="1:4" x14ac:dyDescent="0.2">
      <c r="A61072">
        <v>94496</v>
      </c>
      <c r="B61072" t="s">
        <v>6064</v>
      </c>
      <c r="C61072">
        <v>88248</v>
      </c>
      <c r="D61072">
        <v>0.2021</v>
      </c>
    </row>
    <row r="61073" spans="1:4" x14ac:dyDescent="0.2">
      <c r="A61073">
        <v>94496</v>
      </c>
      <c r="B61073" t="s">
        <v>80</v>
      </c>
      <c r="C61073">
        <v>6017</v>
      </c>
      <c r="D61073">
        <v>1</v>
      </c>
    </row>
    <row r="61074" spans="1:4" x14ac:dyDescent="0.2">
      <c r="A61074">
        <v>94496</v>
      </c>
      <c r="B61074" t="s">
        <v>80</v>
      </c>
      <c r="C61074">
        <v>3148</v>
      </c>
      <c r="D61074">
        <v>1.6799999999999999E-2</v>
      </c>
    </row>
    <row r="61075" spans="1:4" x14ac:dyDescent="0.2">
      <c r="A61075">
        <v>94793</v>
      </c>
    </row>
    <row r="61076" spans="1:4" x14ac:dyDescent="0.2">
      <c r="A61076">
        <v>94793</v>
      </c>
      <c r="B61076" t="s">
        <v>6064</v>
      </c>
      <c r="C61076">
        <v>88267</v>
      </c>
      <c r="D61076">
        <v>0.31309999999999999</v>
      </c>
    </row>
    <row r="61077" spans="1:4" x14ac:dyDescent="0.2">
      <c r="A61077">
        <v>94793</v>
      </c>
      <c r="B61077" t="s">
        <v>6064</v>
      </c>
      <c r="C61077">
        <v>88248</v>
      </c>
      <c r="D61077">
        <v>0.31309999999999999</v>
      </c>
    </row>
    <row r="61078" spans="1:4" x14ac:dyDescent="0.2">
      <c r="A61078">
        <v>94793</v>
      </c>
      <c r="B61078" t="s">
        <v>80</v>
      </c>
      <c r="C61078">
        <v>6014</v>
      </c>
      <c r="D61078">
        <v>1</v>
      </c>
    </row>
    <row r="61079" spans="1:4" x14ac:dyDescent="0.2">
      <c r="A61079">
        <v>94793</v>
      </c>
      <c r="B61079" t="s">
        <v>80</v>
      </c>
      <c r="C61079">
        <v>3148</v>
      </c>
      <c r="D61079">
        <v>1.6799999999999999E-2</v>
      </c>
    </row>
    <row r="61080" spans="1:4" x14ac:dyDescent="0.2">
      <c r="A61080">
        <v>94495</v>
      </c>
    </row>
    <row r="61081" spans="1:4" x14ac:dyDescent="0.2">
      <c r="A61081">
        <v>94495</v>
      </c>
      <c r="B61081" t="s">
        <v>6064</v>
      </c>
      <c r="C61081">
        <v>88267</v>
      </c>
      <c r="D61081">
        <v>0.14849999999999999</v>
      </c>
    </row>
    <row r="61082" spans="1:4" x14ac:dyDescent="0.2">
      <c r="A61082">
        <v>94495</v>
      </c>
      <c r="B61082" t="s">
        <v>6064</v>
      </c>
      <c r="C61082">
        <v>88248</v>
      </c>
      <c r="D61082">
        <v>0.14849999999999999</v>
      </c>
    </row>
    <row r="61083" spans="1:4" x14ac:dyDescent="0.2">
      <c r="A61083">
        <v>94495</v>
      </c>
      <c r="B61083" t="s">
        <v>80</v>
      </c>
      <c r="C61083">
        <v>6019</v>
      </c>
      <c r="D61083">
        <v>1</v>
      </c>
    </row>
    <row r="61084" spans="1:4" x14ac:dyDescent="0.2">
      <c r="A61084">
        <v>94495</v>
      </c>
      <c r="B61084" t="s">
        <v>80</v>
      </c>
      <c r="C61084">
        <v>3148</v>
      </c>
      <c r="D61084">
        <v>1.32E-2</v>
      </c>
    </row>
    <row r="61085" spans="1:4" x14ac:dyDescent="0.2">
      <c r="A61085">
        <v>94792</v>
      </c>
    </row>
    <row r="61086" spans="1:4" x14ac:dyDescent="0.2">
      <c r="A61086">
        <v>94792</v>
      </c>
      <c r="B61086" t="s">
        <v>6064</v>
      </c>
      <c r="C61086">
        <v>88267</v>
      </c>
      <c r="D61086">
        <v>0.25950000000000001</v>
      </c>
    </row>
    <row r="61087" spans="1:4" x14ac:dyDescent="0.2">
      <c r="A61087">
        <v>94792</v>
      </c>
      <c r="B61087" t="s">
        <v>6064</v>
      </c>
      <c r="C61087">
        <v>88248</v>
      </c>
      <c r="D61087">
        <v>0.25950000000000001</v>
      </c>
    </row>
    <row r="61088" spans="1:4" x14ac:dyDescent="0.2">
      <c r="A61088">
        <v>94792</v>
      </c>
      <c r="B61088" t="s">
        <v>80</v>
      </c>
      <c r="C61088">
        <v>6013</v>
      </c>
      <c r="D61088">
        <v>1</v>
      </c>
    </row>
    <row r="61089" spans="1:4" x14ac:dyDescent="0.2">
      <c r="A61089">
        <v>94792</v>
      </c>
      <c r="B61089" t="s">
        <v>80</v>
      </c>
      <c r="C61089">
        <v>3148</v>
      </c>
      <c r="D61089">
        <v>1.32E-2</v>
      </c>
    </row>
    <row r="61090" spans="1:4" x14ac:dyDescent="0.2">
      <c r="A61090">
        <v>89352</v>
      </c>
    </row>
    <row r="61091" spans="1:4" x14ac:dyDescent="0.2">
      <c r="A61091">
        <v>89352</v>
      </c>
      <c r="B61091" t="s">
        <v>6064</v>
      </c>
      <c r="C61091">
        <v>88267</v>
      </c>
      <c r="D61091">
        <v>7.1900000000000006E-2</v>
      </c>
    </row>
    <row r="61092" spans="1:4" x14ac:dyDescent="0.2">
      <c r="A61092">
        <v>89352</v>
      </c>
      <c r="B61092" t="s">
        <v>6064</v>
      </c>
      <c r="C61092">
        <v>88248</v>
      </c>
      <c r="D61092">
        <v>7.1900000000000006E-2</v>
      </c>
    </row>
    <row r="61093" spans="1:4" x14ac:dyDescent="0.2">
      <c r="A61093">
        <v>89352</v>
      </c>
      <c r="B61093" t="s">
        <v>80</v>
      </c>
      <c r="C61093">
        <v>6020</v>
      </c>
      <c r="D61093">
        <v>1</v>
      </c>
    </row>
    <row r="61094" spans="1:4" x14ac:dyDescent="0.2">
      <c r="A61094">
        <v>89352</v>
      </c>
      <c r="B61094" t="s">
        <v>80</v>
      </c>
      <c r="C61094">
        <v>3148</v>
      </c>
      <c r="D61094">
        <v>8.3999999999999995E-3</v>
      </c>
    </row>
    <row r="61095" spans="1:4" x14ac:dyDescent="0.2">
      <c r="A61095">
        <v>89986</v>
      </c>
    </row>
    <row r="61096" spans="1:4" x14ac:dyDescent="0.2">
      <c r="A61096">
        <v>89986</v>
      </c>
      <c r="B61096" t="s">
        <v>6064</v>
      </c>
      <c r="C61096">
        <v>88267</v>
      </c>
      <c r="D61096">
        <v>0.18290000000000001</v>
      </c>
    </row>
    <row r="61097" spans="1:4" x14ac:dyDescent="0.2">
      <c r="A61097">
        <v>89986</v>
      </c>
      <c r="B61097" t="s">
        <v>6064</v>
      </c>
      <c r="C61097">
        <v>88248</v>
      </c>
      <c r="D61097">
        <v>0.18290000000000001</v>
      </c>
    </row>
    <row r="61098" spans="1:4" x14ac:dyDescent="0.2">
      <c r="A61098">
        <v>89986</v>
      </c>
      <c r="B61098" t="s">
        <v>80</v>
      </c>
      <c r="C61098">
        <v>6006</v>
      </c>
      <c r="D61098">
        <v>1</v>
      </c>
    </row>
    <row r="61099" spans="1:4" x14ac:dyDescent="0.2">
      <c r="A61099">
        <v>89986</v>
      </c>
      <c r="B61099" t="s">
        <v>80</v>
      </c>
      <c r="C61099">
        <v>3148</v>
      </c>
      <c r="D61099">
        <v>8.3999999999999995E-3</v>
      </c>
    </row>
    <row r="61100" spans="1:4" x14ac:dyDescent="0.2">
      <c r="A61100">
        <v>94499</v>
      </c>
    </row>
    <row r="61101" spans="1:4" x14ac:dyDescent="0.2">
      <c r="A61101">
        <v>94499</v>
      </c>
      <c r="B61101" t="s">
        <v>6064</v>
      </c>
      <c r="C61101">
        <v>88267</v>
      </c>
      <c r="D61101">
        <v>0.4546</v>
      </c>
    </row>
    <row r="61102" spans="1:4" x14ac:dyDescent="0.2">
      <c r="A61102">
        <v>94499</v>
      </c>
      <c r="B61102" t="s">
        <v>6064</v>
      </c>
      <c r="C61102">
        <v>88248</v>
      </c>
      <c r="D61102">
        <v>0.4546</v>
      </c>
    </row>
    <row r="61103" spans="1:4" x14ac:dyDescent="0.2">
      <c r="A61103">
        <v>94499</v>
      </c>
      <c r="B61103" t="s">
        <v>80</v>
      </c>
      <c r="C61103">
        <v>6011</v>
      </c>
      <c r="D61103">
        <v>1</v>
      </c>
    </row>
    <row r="61104" spans="1:4" x14ac:dyDescent="0.2">
      <c r="A61104">
        <v>94499</v>
      </c>
      <c r="B61104" t="s">
        <v>80</v>
      </c>
      <c r="C61104">
        <v>3148</v>
      </c>
      <c r="D61104">
        <v>3.0200000000000001E-2</v>
      </c>
    </row>
    <row r="61105" spans="1:4" x14ac:dyDescent="0.2">
      <c r="A61105">
        <v>94498</v>
      </c>
    </row>
    <row r="61106" spans="1:4" x14ac:dyDescent="0.2">
      <c r="A61106">
        <v>94498</v>
      </c>
      <c r="B61106" t="s">
        <v>6064</v>
      </c>
      <c r="C61106">
        <v>88267</v>
      </c>
      <c r="D61106">
        <v>0.33979999999999999</v>
      </c>
    </row>
    <row r="61107" spans="1:4" x14ac:dyDescent="0.2">
      <c r="A61107">
        <v>94498</v>
      </c>
      <c r="B61107" t="s">
        <v>6064</v>
      </c>
      <c r="C61107">
        <v>88248</v>
      </c>
      <c r="D61107">
        <v>0.33979999999999999</v>
      </c>
    </row>
    <row r="61108" spans="1:4" x14ac:dyDescent="0.2">
      <c r="A61108">
        <v>94498</v>
      </c>
      <c r="B61108" t="s">
        <v>80</v>
      </c>
      <c r="C61108">
        <v>6028</v>
      </c>
      <c r="D61108">
        <v>1</v>
      </c>
    </row>
    <row r="61109" spans="1:4" x14ac:dyDescent="0.2">
      <c r="A61109">
        <v>94498</v>
      </c>
      <c r="B61109" t="s">
        <v>80</v>
      </c>
      <c r="C61109">
        <v>3148</v>
      </c>
      <c r="D61109">
        <v>2.4E-2</v>
      </c>
    </row>
    <row r="61110" spans="1:4" x14ac:dyDescent="0.2">
      <c r="A61110">
        <v>94500</v>
      </c>
    </row>
    <row r="61111" spans="1:4" x14ac:dyDescent="0.2">
      <c r="A61111">
        <v>94500</v>
      </c>
      <c r="B61111" t="s">
        <v>6064</v>
      </c>
      <c r="C61111">
        <v>88267</v>
      </c>
      <c r="D61111">
        <v>0.56950000000000001</v>
      </c>
    </row>
    <row r="61112" spans="1:4" x14ac:dyDescent="0.2">
      <c r="A61112">
        <v>94500</v>
      </c>
      <c r="B61112" t="s">
        <v>6064</v>
      </c>
      <c r="C61112">
        <v>88248</v>
      </c>
      <c r="D61112">
        <v>0.56950000000000001</v>
      </c>
    </row>
    <row r="61113" spans="1:4" x14ac:dyDescent="0.2">
      <c r="A61113">
        <v>94500</v>
      </c>
      <c r="B61113" t="s">
        <v>80</v>
      </c>
      <c r="C61113">
        <v>6012</v>
      </c>
      <c r="D61113">
        <v>1</v>
      </c>
    </row>
    <row r="61114" spans="1:4" x14ac:dyDescent="0.2">
      <c r="A61114">
        <v>94500</v>
      </c>
      <c r="B61114" t="s">
        <v>80</v>
      </c>
      <c r="C61114">
        <v>3148</v>
      </c>
      <c r="D61114">
        <v>3.5400000000000001E-2</v>
      </c>
    </row>
    <row r="61115" spans="1:4" x14ac:dyDescent="0.2">
      <c r="A61115">
        <v>89353</v>
      </c>
    </row>
    <row r="61116" spans="1:4" x14ac:dyDescent="0.2">
      <c r="A61116">
        <v>89353</v>
      </c>
      <c r="B61116" t="s">
        <v>6064</v>
      </c>
      <c r="C61116">
        <v>88267</v>
      </c>
      <c r="D61116">
        <v>0.11020000000000001</v>
      </c>
    </row>
    <row r="61117" spans="1:4" x14ac:dyDescent="0.2">
      <c r="A61117">
        <v>89353</v>
      </c>
      <c r="B61117" t="s">
        <v>6064</v>
      </c>
      <c r="C61117">
        <v>88248</v>
      </c>
      <c r="D61117">
        <v>0.11020000000000001</v>
      </c>
    </row>
    <row r="61118" spans="1:4" x14ac:dyDescent="0.2">
      <c r="A61118">
        <v>89353</v>
      </c>
      <c r="B61118" t="s">
        <v>80</v>
      </c>
      <c r="C61118">
        <v>6016</v>
      </c>
      <c r="D61118">
        <v>1</v>
      </c>
    </row>
    <row r="61119" spans="1:4" x14ac:dyDescent="0.2">
      <c r="A61119">
        <v>89353</v>
      </c>
      <c r="B61119" t="s">
        <v>80</v>
      </c>
      <c r="C61119">
        <v>3148</v>
      </c>
      <c r="D61119">
        <v>1.06E-2</v>
      </c>
    </row>
    <row r="61120" spans="1:4" x14ac:dyDescent="0.2">
      <c r="A61120">
        <v>89987</v>
      </c>
    </row>
    <row r="61121" spans="1:4" x14ac:dyDescent="0.2">
      <c r="A61121">
        <v>89987</v>
      </c>
      <c r="B61121" t="s">
        <v>6064</v>
      </c>
      <c r="C61121">
        <v>88267</v>
      </c>
      <c r="D61121">
        <v>0.22120000000000001</v>
      </c>
    </row>
    <row r="61122" spans="1:4" x14ac:dyDescent="0.2">
      <c r="A61122">
        <v>89987</v>
      </c>
      <c r="B61122" t="s">
        <v>6064</v>
      </c>
      <c r="C61122">
        <v>88248</v>
      </c>
      <c r="D61122">
        <v>0.22120000000000001</v>
      </c>
    </row>
    <row r="61123" spans="1:4" x14ac:dyDescent="0.2">
      <c r="A61123">
        <v>89987</v>
      </c>
      <c r="B61123" t="s">
        <v>80</v>
      </c>
      <c r="C61123">
        <v>6005</v>
      </c>
      <c r="D61123">
        <v>1</v>
      </c>
    </row>
    <row r="61124" spans="1:4" x14ac:dyDescent="0.2">
      <c r="A61124">
        <v>89987</v>
      </c>
      <c r="B61124" t="s">
        <v>80</v>
      </c>
      <c r="C61124">
        <v>3148</v>
      </c>
      <c r="D61124">
        <v>1.06E-2</v>
      </c>
    </row>
    <row r="61125" spans="1:4" x14ac:dyDescent="0.2">
      <c r="A61125">
        <v>94501</v>
      </c>
    </row>
    <row r="61126" spans="1:4" x14ac:dyDescent="0.2">
      <c r="A61126">
        <v>94501</v>
      </c>
      <c r="B61126" t="s">
        <v>6064</v>
      </c>
      <c r="C61126">
        <v>88267</v>
      </c>
      <c r="D61126">
        <v>0.72250000000000003</v>
      </c>
    </row>
    <row r="61127" spans="1:4" x14ac:dyDescent="0.2">
      <c r="A61127">
        <v>94501</v>
      </c>
      <c r="B61127" t="s">
        <v>6064</v>
      </c>
      <c r="C61127">
        <v>88248</v>
      </c>
      <c r="D61127">
        <v>0.72250000000000003</v>
      </c>
    </row>
    <row r="61128" spans="1:4" x14ac:dyDescent="0.2">
      <c r="A61128">
        <v>94501</v>
      </c>
      <c r="B61128" t="s">
        <v>80</v>
      </c>
      <c r="C61128">
        <v>6027</v>
      </c>
      <c r="D61128">
        <v>1</v>
      </c>
    </row>
    <row r="61129" spans="1:4" x14ac:dyDescent="0.2">
      <c r="A61129">
        <v>94501</v>
      </c>
      <c r="B61129" t="s">
        <v>80</v>
      </c>
      <c r="C61129">
        <v>3148</v>
      </c>
      <c r="D61129">
        <v>4.5199999999999997E-2</v>
      </c>
    </row>
    <row r="61130" spans="1:4" x14ac:dyDescent="0.2">
      <c r="A61130">
        <v>89349</v>
      </c>
    </row>
    <row r="61131" spans="1:4" x14ac:dyDescent="0.2">
      <c r="A61131">
        <v>89349</v>
      </c>
      <c r="B61131" t="s">
        <v>6064</v>
      </c>
      <c r="C61131">
        <v>88267</v>
      </c>
      <c r="D61131">
        <v>7.1900000000000006E-2</v>
      </c>
    </row>
    <row r="61132" spans="1:4" x14ac:dyDescent="0.2">
      <c r="A61132">
        <v>89349</v>
      </c>
      <c r="B61132" t="s">
        <v>6064</v>
      </c>
      <c r="C61132">
        <v>88248</v>
      </c>
      <c r="D61132">
        <v>7.1900000000000006E-2</v>
      </c>
    </row>
    <row r="61133" spans="1:4" x14ac:dyDescent="0.2">
      <c r="A61133">
        <v>89349</v>
      </c>
      <c r="B61133" t="s">
        <v>80</v>
      </c>
      <c r="C61133">
        <v>11752</v>
      </c>
      <c r="D61133">
        <v>1</v>
      </c>
    </row>
    <row r="61134" spans="1:4" x14ac:dyDescent="0.2">
      <c r="A61134">
        <v>89349</v>
      </c>
      <c r="B61134" t="s">
        <v>80</v>
      </c>
      <c r="C61134">
        <v>3148</v>
      </c>
      <c r="D61134">
        <v>8.3999999999999995E-3</v>
      </c>
    </row>
    <row r="61135" spans="1:4" x14ac:dyDescent="0.2">
      <c r="A61135">
        <v>89984</v>
      </c>
    </row>
    <row r="61136" spans="1:4" x14ac:dyDescent="0.2">
      <c r="A61136">
        <v>89984</v>
      </c>
      <c r="B61136" t="s">
        <v>6064</v>
      </c>
      <c r="C61136">
        <v>88267</v>
      </c>
      <c r="D61136">
        <v>0.18290000000000001</v>
      </c>
    </row>
    <row r="61137" spans="1:4" x14ac:dyDescent="0.2">
      <c r="A61137">
        <v>89984</v>
      </c>
      <c r="B61137" t="s">
        <v>6064</v>
      </c>
      <c r="C61137">
        <v>88248</v>
      </c>
      <c r="D61137">
        <v>0.18290000000000001</v>
      </c>
    </row>
    <row r="61138" spans="1:4" x14ac:dyDescent="0.2">
      <c r="A61138">
        <v>89984</v>
      </c>
      <c r="B61138" t="s">
        <v>80</v>
      </c>
      <c r="C61138">
        <v>6021</v>
      </c>
      <c r="D61138">
        <v>1</v>
      </c>
    </row>
    <row r="61139" spans="1:4" x14ac:dyDescent="0.2">
      <c r="A61139">
        <v>89984</v>
      </c>
      <c r="B61139" t="s">
        <v>80</v>
      </c>
      <c r="C61139">
        <v>3148</v>
      </c>
      <c r="D61139">
        <v>8.3999999999999995E-3</v>
      </c>
    </row>
    <row r="61140" spans="1:4" x14ac:dyDescent="0.2">
      <c r="A61140">
        <v>89985</v>
      </c>
    </row>
    <row r="61141" spans="1:4" x14ac:dyDescent="0.2">
      <c r="A61141">
        <v>89985</v>
      </c>
      <c r="B61141" t="s">
        <v>6064</v>
      </c>
      <c r="C61141">
        <v>88267</v>
      </c>
      <c r="D61141">
        <v>0.22120000000000001</v>
      </c>
    </row>
    <row r="61142" spans="1:4" x14ac:dyDescent="0.2">
      <c r="A61142">
        <v>89985</v>
      </c>
      <c r="B61142" t="s">
        <v>6064</v>
      </c>
      <c r="C61142">
        <v>88248</v>
      </c>
      <c r="D61142">
        <v>0.22120000000000001</v>
      </c>
    </row>
    <row r="61143" spans="1:4" x14ac:dyDescent="0.2">
      <c r="A61143">
        <v>89985</v>
      </c>
      <c r="B61143" t="s">
        <v>80</v>
      </c>
      <c r="C61143">
        <v>6024</v>
      </c>
      <c r="D61143">
        <v>1</v>
      </c>
    </row>
    <row r="61144" spans="1:4" x14ac:dyDescent="0.2">
      <c r="A61144">
        <v>89985</v>
      </c>
      <c r="B61144" t="s">
        <v>80</v>
      </c>
      <c r="C61144">
        <v>3148</v>
      </c>
      <c r="D61144">
        <v>1.06E-2</v>
      </c>
    </row>
    <row r="61145" spans="1:4" x14ac:dyDescent="0.2">
      <c r="A61145">
        <v>89351</v>
      </c>
    </row>
    <row r="61146" spans="1:4" x14ac:dyDescent="0.2">
      <c r="A61146">
        <v>89351</v>
      </c>
      <c r="B61146" t="s">
        <v>6064</v>
      </c>
      <c r="C61146">
        <v>88267</v>
      </c>
      <c r="D61146">
        <v>0.11020000000000001</v>
      </c>
    </row>
    <row r="61147" spans="1:4" x14ac:dyDescent="0.2">
      <c r="A61147">
        <v>89351</v>
      </c>
      <c r="B61147" t="s">
        <v>6064</v>
      </c>
      <c r="C61147">
        <v>88248</v>
      </c>
      <c r="D61147">
        <v>0.11020000000000001</v>
      </c>
    </row>
    <row r="61148" spans="1:4" x14ac:dyDescent="0.2">
      <c r="A61148">
        <v>89351</v>
      </c>
      <c r="B61148" t="s">
        <v>80</v>
      </c>
      <c r="C61148">
        <v>11753</v>
      </c>
      <c r="D61148">
        <v>1</v>
      </c>
    </row>
    <row r="61149" spans="1:4" x14ac:dyDescent="0.2">
      <c r="A61149">
        <v>89351</v>
      </c>
      <c r="B61149" t="s">
        <v>80</v>
      </c>
      <c r="C61149">
        <v>3148</v>
      </c>
      <c r="D61149">
        <v>1.06E-2</v>
      </c>
    </row>
    <row r="61150" spans="1:4" x14ac:dyDescent="0.2">
      <c r="A61150">
        <v>103045</v>
      </c>
    </row>
    <row r="61151" spans="1:4" x14ac:dyDescent="0.2">
      <c r="A61151">
        <v>103045</v>
      </c>
      <c r="B61151" t="s">
        <v>6064</v>
      </c>
      <c r="C61151">
        <v>88267</v>
      </c>
      <c r="D61151">
        <v>7.1900000000000006E-2</v>
      </c>
    </row>
    <row r="61152" spans="1:4" x14ac:dyDescent="0.2">
      <c r="A61152">
        <v>103045</v>
      </c>
      <c r="B61152" t="s">
        <v>6064</v>
      </c>
      <c r="C61152">
        <v>88248</v>
      </c>
      <c r="D61152">
        <v>7.1900000000000006E-2</v>
      </c>
    </row>
    <row r="61153" spans="1:4" x14ac:dyDescent="0.2">
      <c r="A61153">
        <v>103045</v>
      </c>
      <c r="B61153" t="s">
        <v>80</v>
      </c>
      <c r="C61153">
        <v>6038</v>
      </c>
      <c r="D61153">
        <v>1</v>
      </c>
    </row>
    <row r="61154" spans="1:4" x14ac:dyDescent="0.2">
      <c r="A61154">
        <v>103045</v>
      </c>
      <c r="B61154" t="s">
        <v>80</v>
      </c>
      <c r="C61154">
        <v>3148</v>
      </c>
      <c r="D61154">
        <v>8.3999999999999995E-3</v>
      </c>
    </row>
    <row r="61155" spans="1:4" x14ac:dyDescent="0.2">
      <c r="A61155">
        <v>103046</v>
      </c>
    </row>
    <row r="61156" spans="1:4" x14ac:dyDescent="0.2">
      <c r="A61156">
        <v>103046</v>
      </c>
      <c r="B61156" t="s">
        <v>6064</v>
      </c>
      <c r="C61156">
        <v>88267</v>
      </c>
      <c r="D61156">
        <v>0.11020000000000001</v>
      </c>
    </row>
    <row r="61157" spans="1:4" x14ac:dyDescent="0.2">
      <c r="A61157">
        <v>103046</v>
      </c>
      <c r="B61157" t="s">
        <v>6064</v>
      </c>
      <c r="C61157">
        <v>88248</v>
      </c>
      <c r="D61157">
        <v>0.11020000000000001</v>
      </c>
    </row>
    <row r="61158" spans="1:4" x14ac:dyDescent="0.2">
      <c r="A61158">
        <v>103046</v>
      </c>
      <c r="B61158" t="s">
        <v>80</v>
      </c>
      <c r="C61158">
        <v>11718</v>
      </c>
      <c r="D61158">
        <v>1</v>
      </c>
    </row>
    <row r="61159" spans="1:4" x14ac:dyDescent="0.2">
      <c r="A61159">
        <v>103046</v>
      </c>
      <c r="B61159" t="s">
        <v>80</v>
      </c>
      <c r="C61159">
        <v>3148</v>
      </c>
      <c r="D61159">
        <v>1.06E-2</v>
      </c>
    </row>
    <row r="61160" spans="1:4" x14ac:dyDescent="0.2">
      <c r="A61160">
        <v>103048</v>
      </c>
    </row>
    <row r="61161" spans="1:4" x14ac:dyDescent="0.2">
      <c r="A61161">
        <v>103048</v>
      </c>
      <c r="B61161" t="s">
        <v>6064</v>
      </c>
      <c r="C61161">
        <v>88267</v>
      </c>
      <c r="D61161">
        <v>8.5999999999999993E-2</v>
      </c>
    </row>
    <row r="61162" spans="1:4" x14ac:dyDescent="0.2">
      <c r="A61162">
        <v>103048</v>
      </c>
      <c r="B61162" t="s">
        <v>6064</v>
      </c>
      <c r="C61162">
        <v>88248</v>
      </c>
      <c r="D61162">
        <v>8.5999999999999993E-2</v>
      </c>
    </row>
    <row r="61163" spans="1:4" x14ac:dyDescent="0.2">
      <c r="A61163">
        <v>103048</v>
      </c>
      <c r="B61163" t="s">
        <v>80</v>
      </c>
      <c r="C61163">
        <v>38383</v>
      </c>
      <c r="D61163">
        <v>4.2999999999999997E-2</v>
      </c>
    </row>
    <row r="61164" spans="1:4" x14ac:dyDescent="0.2">
      <c r="A61164">
        <v>103048</v>
      </c>
      <c r="B61164" t="s">
        <v>80</v>
      </c>
      <c r="C61164">
        <v>20083</v>
      </c>
      <c r="D61164">
        <v>6.0000000000000001E-3</v>
      </c>
    </row>
    <row r="61165" spans="1:4" x14ac:dyDescent="0.2">
      <c r="A61165">
        <v>103048</v>
      </c>
      <c r="B61165" t="s">
        <v>80</v>
      </c>
      <c r="C61165">
        <v>20080</v>
      </c>
      <c r="D61165">
        <v>2.86E-2</v>
      </c>
    </row>
    <row r="61166" spans="1:4" x14ac:dyDescent="0.2">
      <c r="A61166">
        <v>103048</v>
      </c>
      <c r="B61166" t="s">
        <v>80</v>
      </c>
      <c r="C61166">
        <v>6037</v>
      </c>
      <c r="D61166">
        <v>1</v>
      </c>
    </row>
    <row r="61167" spans="1:4" x14ac:dyDescent="0.2">
      <c r="A61167">
        <v>103049</v>
      </c>
    </row>
    <row r="61168" spans="1:4" x14ac:dyDescent="0.2">
      <c r="A61168">
        <v>103049</v>
      </c>
      <c r="B61168" t="s">
        <v>6064</v>
      </c>
      <c r="C61168">
        <v>88267</v>
      </c>
      <c r="D61168">
        <v>7.9500000000000001E-2</v>
      </c>
    </row>
    <row r="61169" spans="1:4" x14ac:dyDescent="0.2">
      <c r="A61169">
        <v>103049</v>
      </c>
      <c r="B61169" t="s">
        <v>6064</v>
      </c>
      <c r="C61169">
        <v>88248</v>
      </c>
      <c r="D61169">
        <v>7.9500000000000001E-2</v>
      </c>
    </row>
    <row r="61170" spans="1:4" x14ac:dyDescent="0.2">
      <c r="A61170">
        <v>103049</v>
      </c>
      <c r="B61170" t="s">
        <v>80</v>
      </c>
      <c r="C61170">
        <v>38383</v>
      </c>
      <c r="D61170">
        <v>8.0000000000000002E-3</v>
      </c>
    </row>
    <row r="61171" spans="1:4" x14ac:dyDescent="0.2">
      <c r="A61171">
        <v>103049</v>
      </c>
      <c r="B61171" t="s">
        <v>80</v>
      </c>
      <c r="C61171">
        <v>20083</v>
      </c>
      <c r="D61171">
        <v>9.4999999999999998E-3</v>
      </c>
    </row>
    <row r="61172" spans="1:4" x14ac:dyDescent="0.2">
      <c r="A61172">
        <v>103049</v>
      </c>
      <c r="B61172" t="s">
        <v>80</v>
      </c>
      <c r="C61172">
        <v>20080</v>
      </c>
      <c r="D61172">
        <v>0.04</v>
      </c>
    </row>
    <row r="61173" spans="1:4" x14ac:dyDescent="0.2">
      <c r="A61173">
        <v>103049</v>
      </c>
      <c r="B61173" t="s">
        <v>80</v>
      </c>
      <c r="C61173">
        <v>11719</v>
      </c>
      <c r="D61173">
        <v>1</v>
      </c>
    </row>
    <row r="61174" spans="1:4" x14ac:dyDescent="0.2">
      <c r="A61174">
        <v>103029</v>
      </c>
    </row>
    <row r="61175" spans="1:4" x14ac:dyDescent="0.2">
      <c r="A61175">
        <v>103029</v>
      </c>
      <c r="B61175" t="s">
        <v>6064</v>
      </c>
      <c r="C61175">
        <v>88267</v>
      </c>
      <c r="D61175">
        <v>0.11020000000000001</v>
      </c>
    </row>
    <row r="61176" spans="1:4" x14ac:dyDescent="0.2">
      <c r="A61176">
        <v>103029</v>
      </c>
      <c r="B61176" t="s">
        <v>6064</v>
      </c>
      <c r="C61176">
        <v>88248</v>
      </c>
      <c r="D61176">
        <v>0.11020000000000001</v>
      </c>
    </row>
    <row r="61177" spans="1:4" x14ac:dyDescent="0.2">
      <c r="A61177">
        <v>103029</v>
      </c>
      <c r="B61177" t="s">
        <v>80</v>
      </c>
      <c r="C61177">
        <v>11756</v>
      </c>
      <c r="D61177">
        <v>1</v>
      </c>
    </row>
    <row r="61178" spans="1:4" x14ac:dyDescent="0.2">
      <c r="A61178">
        <v>103029</v>
      </c>
      <c r="B61178" t="s">
        <v>80</v>
      </c>
      <c r="C61178">
        <v>3148</v>
      </c>
      <c r="D61178">
        <v>1.06E-2</v>
      </c>
    </row>
    <row r="61179" spans="1:4" x14ac:dyDescent="0.2">
      <c r="A61179">
        <v>103019</v>
      </c>
    </row>
    <row r="61180" spans="1:4" x14ac:dyDescent="0.2">
      <c r="A61180">
        <v>103019</v>
      </c>
      <c r="B61180" t="s">
        <v>6064</v>
      </c>
      <c r="C61180">
        <v>88267</v>
      </c>
      <c r="D61180">
        <v>0.4546</v>
      </c>
    </row>
    <row r="61181" spans="1:4" x14ac:dyDescent="0.2">
      <c r="A61181">
        <v>103019</v>
      </c>
      <c r="B61181" t="s">
        <v>6064</v>
      </c>
      <c r="C61181">
        <v>88248</v>
      </c>
      <c r="D61181">
        <v>0.4546</v>
      </c>
    </row>
    <row r="61182" spans="1:4" x14ac:dyDescent="0.2">
      <c r="A61182">
        <v>103019</v>
      </c>
      <c r="B61182" t="s">
        <v>80</v>
      </c>
      <c r="C61182">
        <v>10904</v>
      </c>
      <c r="D61182">
        <v>1</v>
      </c>
    </row>
    <row r="61183" spans="1:4" x14ac:dyDescent="0.2">
      <c r="A61183">
        <v>103019</v>
      </c>
      <c r="B61183" t="s">
        <v>80</v>
      </c>
      <c r="C61183">
        <v>3148</v>
      </c>
      <c r="D61183">
        <v>3.0200000000000001E-2</v>
      </c>
    </row>
    <row r="61184" spans="1:4" x14ac:dyDescent="0.2">
      <c r="A61184">
        <v>103050</v>
      </c>
    </row>
    <row r="61185" spans="1:4" x14ac:dyDescent="0.2">
      <c r="A61185">
        <v>103050</v>
      </c>
      <c r="B61185" t="s">
        <v>6064</v>
      </c>
      <c r="C61185">
        <v>89376</v>
      </c>
      <c r="D61185">
        <v>2</v>
      </c>
    </row>
    <row r="61186" spans="1:4" x14ac:dyDescent="0.2">
      <c r="A61186">
        <v>103050</v>
      </c>
      <c r="B61186" t="s">
        <v>6064</v>
      </c>
      <c r="C61186">
        <v>89371</v>
      </c>
      <c r="D61186">
        <v>1</v>
      </c>
    </row>
    <row r="61187" spans="1:4" x14ac:dyDescent="0.2">
      <c r="A61187">
        <v>103050</v>
      </c>
      <c r="B61187" t="s">
        <v>6064</v>
      </c>
      <c r="C61187">
        <v>89355</v>
      </c>
      <c r="D61187">
        <v>0.1</v>
      </c>
    </row>
    <row r="61188" spans="1:4" x14ac:dyDescent="0.2">
      <c r="A61188">
        <v>103050</v>
      </c>
      <c r="B61188" t="s">
        <v>6064</v>
      </c>
      <c r="C61188">
        <v>88267</v>
      </c>
      <c r="D61188">
        <v>0.11020000000000001</v>
      </c>
    </row>
    <row r="61189" spans="1:4" x14ac:dyDescent="0.2">
      <c r="A61189">
        <v>103050</v>
      </c>
      <c r="B61189" t="s">
        <v>6064</v>
      </c>
      <c r="C61189">
        <v>88248</v>
      </c>
      <c r="D61189">
        <v>0.11020000000000001</v>
      </c>
    </row>
    <row r="61190" spans="1:4" x14ac:dyDescent="0.2">
      <c r="A61190">
        <v>103050</v>
      </c>
      <c r="B61190" t="s">
        <v>80</v>
      </c>
      <c r="C61190">
        <v>3148</v>
      </c>
      <c r="D61190">
        <v>1.06E-2</v>
      </c>
    </row>
    <row r="61191" spans="1:4" x14ac:dyDescent="0.2">
      <c r="A61191">
        <v>103051</v>
      </c>
    </row>
    <row r="61192" spans="1:4" x14ac:dyDescent="0.2">
      <c r="A61192">
        <v>103051</v>
      </c>
      <c r="B61192" t="s">
        <v>6064</v>
      </c>
      <c r="C61192">
        <v>89383</v>
      </c>
      <c r="D61192">
        <v>2</v>
      </c>
    </row>
    <row r="61193" spans="1:4" x14ac:dyDescent="0.2">
      <c r="A61193">
        <v>103051</v>
      </c>
      <c r="B61193" t="s">
        <v>6064</v>
      </c>
      <c r="C61193">
        <v>89378</v>
      </c>
      <c r="D61193">
        <v>1</v>
      </c>
    </row>
    <row r="61194" spans="1:4" x14ac:dyDescent="0.2">
      <c r="A61194">
        <v>103051</v>
      </c>
      <c r="B61194" t="s">
        <v>6064</v>
      </c>
      <c r="C61194">
        <v>89356</v>
      </c>
      <c r="D61194">
        <v>0.1</v>
      </c>
    </row>
    <row r="61195" spans="1:4" x14ac:dyDescent="0.2">
      <c r="A61195">
        <v>103051</v>
      </c>
      <c r="B61195" t="s">
        <v>6064</v>
      </c>
      <c r="C61195">
        <v>88267</v>
      </c>
      <c r="D61195">
        <v>0.14849999999999999</v>
      </c>
    </row>
    <row r="61196" spans="1:4" x14ac:dyDescent="0.2">
      <c r="A61196">
        <v>103051</v>
      </c>
      <c r="B61196" t="s">
        <v>6064</v>
      </c>
      <c r="C61196">
        <v>88248</v>
      </c>
      <c r="D61196">
        <v>0.14849999999999999</v>
      </c>
    </row>
    <row r="61197" spans="1:4" x14ac:dyDescent="0.2">
      <c r="A61197">
        <v>103051</v>
      </c>
      <c r="B61197" t="s">
        <v>80</v>
      </c>
      <c r="C61197">
        <v>3148</v>
      </c>
      <c r="D61197">
        <v>1.32E-2</v>
      </c>
    </row>
    <row r="61198" spans="1:4" x14ac:dyDescent="0.2">
      <c r="A61198">
        <v>103052</v>
      </c>
    </row>
    <row r="61199" spans="1:4" x14ac:dyDescent="0.2">
      <c r="A61199">
        <v>103052</v>
      </c>
      <c r="B61199" t="s">
        <v>6064</v>
      </c>
      <c r="C61199">
        <v>89391</v>
      </c>
      <c r="D61199">
        <v>2</v>
      </c>
    </row>
    <row r="61200" spans="1:4" x14ac:dyDescent="0.2">
      <c r="A61200">
        <v>103052</v>
      </c>
      <c r="B61200" t="s">
        <v>6064</v>
      </c>
      <c r="C61200">
        <v>89386</v>
      </c>
      <c r="D61200">
        <v>1</v>
      </c>
    </row>
    <row r="61201" spans="1:4" x14ac:dyDescent="0.2">
      <c r="A61201">
        <v>103052</v>
      </c>
      <c r="B61201" t="s">
        <v>6064</v>
      </c>
      <c r="C61201">
        <v>89357</v>
      </c>
      <c r="D61201">
        <v>0.1</v>
      </c>
    </row>
    <row r="61202" spans="1:4" x14ac:dyDescent="0.2">
      <c r="A61202">
        <v>103052</v>
      </c>
      <c r="B61202" t="s">
        <v>6064</v>
      </c>
      <c r="C61202">
        <v>88267</v>
      </c>
      <c r="D61202">
        <v>0.2021</v>
      </c>
    </row>
    <row r="61203" spans="1:4" x14ac:dyDescent="0.2">
      <c r="A61203">
        <v>103052</v>
      </c>
      <c r="B61203" t="s">
        <v>6064</v>
      </c>
      <c r="C61203">
        <v>88248</v>
      </c>
      <c r="D61203">
        <v>0.2021</v>
      </c>
    </row>
    <row r="61204" spans="1:4" x14ac:dyDescent="0.2">
      <c r="A61204">
        <v>103052</v>
      </c>
      <c r="B61204" t="s">
        <v>80</v>
      </c>
      <c r="C61204">
        <v>3148</v>
      </c>
      <c r="D61204">
        <v>1.6799999999999999E-2</v>
      </c>
    </row>
    <row r="61205" spans="1:4" x14ac:dyDescent="0.2">
      <c r="A61205">
        <v>94799</v>
      </c>
    </row>
    <row r="61206" spans="1:4" x14ac:dyDescent="0.2">
      <c r="A61206">
        <v>94799</v>
      </c>
      <c r="B61206" t="s">
        <v>6064</v>
      </c>
      <c r="C61206">
        <v>88267</v>
      </c>
      <c r="D61206">
        <v>0.45479999999999998</v>
      </c>
    </row>
    <row r="61207" spans="1:4" x14ac:dyDescent="0.2">
      <c r="A61207">
        <v>94799</v>
      </c>
      <c r="B61207" t="s">
        <v>6064</v>
      </c>
      <c r="C61207">
        <v>88248</v>
      </c>
      <c r="D61207">
        <v>0.45479999999999998</v>
      </c>
    </row>
    <row r="61208" spans="1:4" x14ac:dyDescent="0.2">
      <c r="A61208">
        <v>94799</v>
      </c>
      <c r="B61208" t="s">
        <v>80</v>
      </c>
      <c r="C61208">
        <v>11763</v>
      </c>
      <c r="D61208">
        <v>1</v>
      </c>
    </row>
    <row r="61209" spans="1:4" x14ac:dyDescent="0.2">
      <c r="A61209">
        <v>94799</v>
      </c>
      <c r="B61209" t="s">
        <v>80</v>
      </c>
      <c r="C61209">
        <v>3148</v>
      </c>
      <c r="D61209">
        <v>9.5999999999999992E-3</v>
      </c>
    </row>
    <row r="61210" spans="1:4" x14ac:dyDescent="0.2">
      <c r="A61210">
        <v>94798</v>
      </c>
    </row>
    <row r="61211" spans="1:4" x14ac:dyDescent="0.2">
      <c r="A61211">
        <v>94798</v>
      </c>
      <c r="B61211" t="s">
        <v>6064</v>
      </c>
      <c r="C61211">
        <v>88267</v>
      </c>
      <c r="D61211">
        <v>0.34899999999999998</v>
      </c>
    </row>
    <row r="61212" spans="1:4" x14ac:dyDescent="0.2">
      <c r="A61212">
        <v>94798</v>
      </c>
      <c r="B61212" t="s">
        <v>6064</v>
      </c>
      <c r="C61212">
        <v>88248</v>
      </c>
      <c r="D61212">
        <v>0.34899999999999998</v>
      </c>
    </row>
    <row r="61213" spans="1:4" x14ac:dyDescent="0.2">
      <c r="A61213">
        <v>94798</v>
      </c>
      <c r="B61213" t="s">
        <v>80</v>
      </c>
      <c r="C61213">
        <v>11764</v>
      </c>
      <c r="D61213">
        <v>1</v>
      </c>
    </row>
    <row r="61214" spans="1:4" x14ac:dyDescent="0.2">
      <c r="A61214">
        <v>94798</v>
      </c>
      <c r="B61214" t="s">
        <v>80</v>
      </c>
      <c r="C61214">
        <v>3148</v>
      </c>
      <c r="D61214">
        <v>8.3999999999999995E-3</v>
      </c>
    </row>
    <row r="61215" spans="1:4" x14ac:dyDescent="0.2">
      <c r="A61215">
        <v>94797</v>
      </c>
    </row>
    <row r="61216" spans="1:4" x14ac:dyDescent="0.2">
      <c r="A61216">
        <v>94797</v>
      </c>
      <c r="B61216" t="s">
        <v>6064</v>
      </c>
      <c r="C61216">
        <v>88267</v>
      </c>
      <c r="D61216">
        <v>0.25650000000000001</v>
      </c>
    </row>
    <row r="61217" spans="1:4" x14ac:dyDescent="0.2">
      <c r="A61217">
        <v>94797</v>
      </c>
      <c r="B61217" t="s">
        <v>6064</v>
      </c>
      <c r="C61217">
        <v>88248</v>
      </c>
      <c r="D61217">
        <v>0.25650000000000001</v>
      </c>
    </row>
    <row r="61218" spans="1:4" x14ac:dyDescent="0.2">
      <c r="A61218">
        <v>94797</v>
      </c>
      <c r="B61218" t="s">
        <v>80</v>
      </c>
      <c r="C61218">
        <v>11825</v>
      </c>
      <c r="D61218">
        <v>1</v>
      </c>
    </row>
    <row r="61219" spans="1:4" x14ac:dyDescent="0.2">
      <c r="A61219">
        <v>94797</v>
      </c>
      <c r="B61219" t="s">
        <v>80</v>
      </c>
      <c r="C61219">
        <v>3148</v>
      </c>
      <c r="D61219">
        <v>6.6E-3</v>
      </c>
    </row>
    <row r="61220" spans="1:4" x14ac:dyDescent="0.2">
      <c r="A61220">
        <v>94795</v>
      </c>
    </row>
    <row r="61221" spans="1:4" x14ac:dyDescent="0.2">
      <c r="A61221">
        <v>94795</v>
      </c>
      <c r="B61221" t="s">
        <v>6064</v>
      </c>
      <c r="C61221">
        <v>88267</v>
      </c>
      <c r="D61221">
        <v>0.1242</v>
      </c>
    </row>
    <row r="61222" spans="1:4" x14ac:dyDescent="0.2">
      <c r="A61222">
        <v>94795</v>
      </c>
      <c r="B61222" t="s">
        <v>6064</v>
      </c>
      <c r="C61222">
        <v>88248</v>
      </c>
      <c r="D61222">
        <v>0.1242</v>
      </c>
    </row>
    <row r="61223" spans="1:4" x14ac:dyDescent="0.2">
      <c r="A61223">
        <v>94795</v>
      </c>
      <c r="B61223" t="s">
        <v>80</v>
      </c>
      <c r="C61223">
        <v>11829</v>
      </c>
      <c r="D61223">
        <v>1</v>
      </c>
    </row>
    <row r="61224" spans="1:4" x14ac:dyDescent="0.2">
      <c r="A61224">
        <v>94795</v>
      </c>
      <c r="B61224" t="s">
        <v>80</v>
      </c>
      <c r="C61224">
        <v>3148</v>
      </c>
      <c r="D61224">
        <v>4.1999999999999997E-3</v>
      </c>
    </row>
    <row r="61225" spans="1:4" x14ac:dyDescent="0.2">
      <c r="A61225">
        <v>94800</v>
      </c>
    </row>
    <row r="61226" spans="1:4" x14ac:dyDescent="0.2">
      <c r="A61226">
        <v>94800</v>
      </c>
      <c r="B61226" t="s">
        <v>6064</v>
      </c>
      <c r="C61226">
        <v>88267</v>
      </c>
      <c r="D61226">
        <v>0.58699999999999997</v>
      </c>
    </row>
    <row r="61227" spans="1:4" x14ac:dyDescent="0.2">
      <c r="A61227">
        <v>94800</v>
      </c>
      <c r="B61227" t="s">
        <v>6064</v>
      </c>
      <c r="C61227">
        <v>88248</v>
      </c>
      <c r="D61227">
        <v>0.58699999999999997</v>
      </c>
    </row>
    <row r="61228" spans="1:4" x14ac:dyDescent="0.2">
      <c r="A61228">
        <v>94800</v>
      </c>
      <c r="B61228" t="s">
        <v>80</v>
      </c>
      <c r="C61228">
        <v>11767</v>
      </c>
      <c r="D61228">
        <v>1</v>
      </c>
    </row>
    <row r="61229" spans="1:4" x14ac:dyDescent="0.2">
      <c r="A61229">
        <v>94800</v>
      </c>
      <c r="B61229" t="s">
        <v>80</v>
      </c>
      <c r="C61229">
        <v>3148</v>
      </c>
      <c r="D61229">
        <v>1.2E-2</v>
      </c>
    </row>
    <row r="61230" spans="1:4" x14ac:dyDescent="0.2">
      <c r="A61230">
        <v>94796</v>
      </c>
    </row>
    <row r="61231" spans="1:4" x14ac:dyDescent="0.2">
      <c r="A61231">
        <v>94796</v>
      </c>
      <c r="B61231" t="s">
        <v>6064</v>
      </c>
      <c r="C61231">
        <v>88267</v>
      </c>
      <c r="D61231">
        <v>0.19040000000000001</v>
      </c>
    </row>
    <row r="61232" spans="1:4" x14ac:dyDescent="0.2">
      <c r="A61232">
        <v>94796</v>
      </c>
      <c r="B61232" t="s">
        <v>6064</v>
      </c>
      <c r="C61232">
        <v>88248</v>
      </c>
      <c r="D61232">
        <v>0.19040000000000001</v>
      </c>
    </row>
    <row r="61233" spans="1:4" x14ac:dyDescent="0.2">
      <c r="A61233">
        <v>94796</v>
      </c>
      <c r="B61233" t="s">
        <v>80</v>
      </c>
      <c r="C61233">
        <v>11830</v>
      </c>
      <c r="D61233">
        <v>1</v>
      </c>
    </row>
    <row r="61234" spans="1:4" x14ac:dyDescent="0.2">
      <c r="A61234">
        <v>94796</v>
      </c>
      <c r="B61234" t="s">
        <v>80</v>
      </c>
      <c r="C61234">
        <v>3148</v>
      </c>
      <c r="D61234">
        <v>5.3E-3</v>
      </c>
    </row>
    <row r="61235" spans="1:4" x14ac:dyDescent="0.2">
      <c r="A61235">
        <v>99635</v>
      </c>
    </row>
    <row r="61236" spans="1:4" x14ac:dyDescent="0.2">
      <c r="A61236">
        <v>99635</v>
      </c>
      <c r="B61236" t="s">
        <v>6064</v>
      </c>
      <c r="C61236">
        <v>88267</v>
      </c>
      <c r="D61236">
        <v>0.92490000000000006</v>
      </c>
    </row>
    <row r="61237" spans="1:4" x14ac:dyDescent="0.2">
      <c r="A61237">
        <v>99635</v>
      </c>
      <c r="B61237" t="s">
        <v>6064</v>
      </c>
      <c r="C61237">
        <v>88248</v>
      </c>
      <c r="D61237">
        <v>0.92490000000000006</v>
      </c>
    </row>
    <row r="61238" spans="1:4" x14ac:dyDescent="0.2">
      <c r="A61238">
        <v>99635</v>
      </c>
      <c r="B61238" t="s">
        <v>80</v>
      </c>
      <c r="C61238">
        <v>10228</v>
      </c>
      <c r="D61238">
        <v>1</v>
      </c>
    </row>
    <row r="61239" spans="1:4" x14ac:dyDescent="0.2">
      <c r="A61239">
        <v>99635</v>
      </c>
      <c r="B61239" t="s">
        <v>80</v>
      </c>
      <c r="C61239">
        <v>3148</v>
      </c>
      <c r="D61239">
        <v>1.9199999999999998E-2</v>
      </c>
    </row>
    <row r="61240" spans="1:4" x14ac:dyDescent="0.2">
      <c r="A61240">
        <v>103018</v>
      </c>
    </row>
    <row r="61241" spans="1:4" x14ac:dyDescent="0.2">
      <c r="A61241">
        <v>103018</v>
      </c>
      <c r="B61241" t="s">
        <v>6064</v>
      </c>
      <c r="C61241">
        <v>88267</v>
      </c>
      <c r="D61241">
        <v>0.8024</v>
      </c>
    </row>
    <row r="61242" spans="1:4" x14ac:dyDescent="0.2">
      <c r="A61242">
        <v>103018</v>
      </c>
      <c r="B61242" t="s">
        <v>6064</v>
      </c>
      <c r="C61242">
        <v>88248</v>
      </c>
      <c r="D61242">
        <v>0.8024</v>
      </c>
    </row>
    <row r="61243" spans="1:4" x14ac:dyDescent="0.2">
      <c r="A61243">
        <v>103018</v>
      </c>
      <c r="B61243" t="s">
        <v>80</v>
      </c>
      <c r="C61243">
        <v>11781</v>
      </c>
      <c r="D61243">
        <v>1</v>
      </c>
    </row>
    <row r="61244" spans="1:4" x14ac:dyDescent="0.2">
      <c r="A61244">
        <v>103018</v>
      </c>
      <c r="B61244" t="s">
        <v>80</v>
      </c>
      <c r="C61244">
        <v>3148</v>
      </c>
      <c r="D61244">
        <v>1.6799999999999999E-2</v>
      </c>
    </row>
    <row r="61245" spans="1:4" x14ac:dyDescent="0.2">
      <c r="A61245">
        <v>95252</v>
      </c>
    </row>
    <row r="61246" spans="1:4" x14ac:dyDescent="0.2">
      <c r="A61246">
        <v>95252</v>
      </c>
      <c r="B61246" t="s">
        <v>6064</v>
      </c>
      <c r="C61246">
        <v>88267</v>
      </c>
      <c r="D61246">
        <v>0.26329999999999998</v>
      </c>
    </row>
    <row r="61247" spans="1:4" x14ac:dyDescent="0.2">
      <c r="A61247">
        <v>95252</v>
      </c>
      <c r="B61247" t="s">
        <v>6064</v>
      </c>
      <c r="C61247">
        <v>88248</v>
      </c>
      <c r="D61247">
        <v>0.26329999999999998</v>
      </c>
    </row>
    <row r="61248" spans="1:4" x14ac:dyDescent="0.2">
      <c r="A61248">
        <v>95252</v>
      </c>
      <c r="B61248" t="s">
        <v>80</v>
      </c>
      <c r="C61248">
        <v>11751</v>
      </c>
      <c r="D61248">
        <v>1</v>
      </c>
    </row>
    <row r="61249" spans="1:4" x14ac:dyDescent="0.2">
      <c r="A61249">
        <v>95252</v>
      </c>
      <c r="B61249" t="s">
        <v>80</v>
      </c>
      <c r="C61249">
        <v>3148</v>
      </c>
      <c r="D61249">
        <v>1.9199999999999998E-2</v>
      </c>
    </row>
    <row r="61250" spans="1:4" x14ac:dyDescent="0.2">
      <c r="A61250">
        <v>95251</v>
      </c>
    </row>
    <row r="61251" spans="1:4" x14ac:dyDescent="0.2">
      <c r="A61251">
        <v>95251</v>
      </c>
      <c r="B61251" t="s">
        <v>6064</v>
      </c>
      <c r="C61251">
        <v>88267</v>
      </c>
      <c r="D61251">
        <v>0.2021</v>
      </c>
    </row>
    <row r="61252" spans="1:4" x14ac:dyDescent="0.2">
      <c r="A61252">
        <v>95251</v>
      </c>
      <c r="B61252" t="s">
        <v>6064</v>
      </c>
      <c r="C61252">
        <v>88248</v>
      </c>
      <c r="D61252">
        <v>0.2021</v>
      </c>
    </row>
    <row r="61253" spans="1:4" x14ac:dyDescent="0.2">
      <c r="A61253">
        <v>95251</v>
      </c>
      <c r="B61253" t="s">
        <v>80</v>
      </c>
      <c r="C61253">
        <v>11750</v>
      </c>
      <c r="D61253">
        <v>1</v>
      </c>
    </row>
    <row r="61254" spans="1:4" x14ac:dyDescent="0.2">
      <c r="A61254">
        <v>95251</v>
      </c>
      <c r="B61254" t="s">
        <v>80</v>
      </c>
      <c r="C61254">
        <v>3148</v>
      </c>
      <c r="D61254">
        <v>1.6799999999999999E-2</v>
      </c>
    </row>
    <row r="61255" spans="1:4" x14ac:dyDescent="0.2">
      <c r="A61255">
        <v>95250</v>
      </c>
    </row>
    <row r="61256" spans="1:4" x14ac:dyDescent="0.2">
      <c r="A61256">
        <v>95250</v>
      </c>
      <c r="B61256" t="s">
        <v>6064</v>
      </c>
      <c r="C61256">
        <v>88267</v>
      </c>
      <c r="D61256">
        <v>0.14849999999999999</v>
      </c>
    </row>
    <row r="61257" spans="1:4" x14ac:dyDescent="0.2">
      <c r="A61257">
        <v>95250</v>
      </c>
      <c r="B61257" t="s">
        <v>6064</v>
      </c>
      <c r="C61257">
        <v>88248</v>
      </c>
      <c r="D61257">
        <v>0.14849999999999999</v>
      </c>
    </row>
    <row r="61258" spans="1:4" x14ac:dyDescent="0.2">
      <c r="A61258">
        <v>95250</v>
      </c>
      <c r="B61258" t="s">
        <v>80</v>
      </c>
      <c r="C61258">
        <v>11746</v>
      </c>
      <c r="D61258">
        <v>1</v>
      </c>
    </row>
    <row r="61259" spans="1:4" x14ac:dyDescent="0.2">
      <c r="A61259">
        <v>95250</v>
      </c>
      <c r="B61259" t="s">
        <v>80</v>
      </c>
      <c r="C61259">
        <v>3148</v>
      </c>
      <c r="D61259">
        <v>1.32E-2</v>
      </c>
    </row>
    <row r="61260" spans="1:4" x14ac:dyDescent="0.2">
      <c r="A61260">
        <v>95248</v>
      </c>
    </row>
    <row r="61261" spans="1:4" x14ac:dyDescent="0.2">
      <c r="A61261">
        <v>95248</v>
      </c>
      <c r="B61261" t="s">
        <v>6064</v>
      </c>
      <c r="C61261">
        <v>88267</v>
      </c>
      <c r="D61261">
        <v>7.1900000000000006E-2</v>
      </c>
    </row>
    <row r="61262" spans="1:4" x14ac:dyDescent="0.2">
      <c r="A61262">
        <v>95248</v>
      </c>
      <c r="B61262" t="s">
        <v>6064</v>
      </c>
      <c r="C61262">
        <v>88248</v>
      </c>
      <c r="D61262">
        <v>7.1900000000000006E-2</v>
      </c>
    </row>
    <row r="61263" spans="1:4" x14ac:dyDescent="0.2">
      <c r="A61263">
        <v>95248</v>
      </c>
      <c r="B61263" t="s">
        <v>80</v>
      </c>
      <c r="C61263">
        <v>11748</v>
      </c>
      <c r="D61263">
        <v>1</v>
      </c>
    </row>
    <row r="61264" spans="1:4" x14ac:dyDescent="0.2">
      <c r="A61264">
        <v>95248</v>
      </c>
      <c r="B61264" t="s">
        <v>80</v>
      </c>
      <c r="C61264">
        <v>3148</v>
      </c>
      <c r="D61264">
        <v>8.3999999999999995E-3</v>
      </c>
    </row>
    <row r="61265" spans="1:4" x14ac:dyDescent="0.2">
      <c r="A61265">
        <v>95253</v>
      </c>
    </row>
    <row r="61266" spans="1:4" x14ac:dyDescent="0.2">
      <c r="A61266">
        <v>95253</v>
      </c>
      <c r="B61266" t="s">
        <v>6064</v>
      </c>
      <c r="C61266">
        <v>88267</v>
      </c>
      <c r="D61266">
        <v>0.33979999999999999</v>
      </c>
    </row>
    <row r="61267" spans="1:4" x14ac:dyDescent="0.2">
      <c r="A61267">
        <v>95253</v>
      </c>
      <c r="B61267" t="s">
        <v>6064</v>
      </c>
      <c r="C61267">
        <v>88248</v>
      </c>
      <c r="D61267">
        <v>0.33979999999999999</v>
      </c>
    </row>
    <row r="61268" spans="1:4" x14ac:dyDescent="0.2">
      <c r="A61268">
        <v>95253</v>
      </c>
      <c r="B61268" t="s">
        <v>80</v>
      </c>
      <c r="C61268">
        <v>11747</v>
      </c>
      <c r="D61268">
        <v>1</v>
      </c>
    </row>
    <row r="61269" spans="1:4" x14ac:dyDescent="0.2">
      <c r="A61269">
        <v>95253</v>
      </c>
      <c r="B61269" t="s">
        <v>80</v>
      </c>
      <c r="C61269">
        <v>3148</v>
      </c>
      <c r="D61269">
        <v>2.4E-2</v>
      </c>
    </row>
    <row r="61270" spans="1:4" x14ac:dyDescent="0.2">
      <c r="A61270">
        <v>95249</v>
      </c>
    </row>
    <row r="61271" spans="1:4" x14ac:dyDescent="0.2">
      <c r="A61271">
        <v>95249</v>
      </c>
      <c r="B61271" t="s">
        <v>6064</v>
      </c>
      <c r="C61271">
        <v>88267</v>
      </c>
      <c r="D61271">
        <v>0.11020000000000001</v>
      </c>
    </row>
    <row r="61272" spans="1:4" x14ac:dyDescent="0.2">
      <c r="A61272">
        <v>95249</v>
      </c>
      <c r="B61272" t="s">
        <v>6064</v>
      </c>
      <c r="C61272">
        <v>88248</v>
      </c>
      <c r="D61272">
        <v>0.11020000000000001</v>
      </c>
    </row>
    <row r="61273" spans="1:4" x14ac:dyDescent="0.2">
      <c r="A61273">
        <v>95249</v>
      </c>
      <c r="B61273" t="s">
        <v>80</v>
      </c>
      <c r="C61273">
        <v>11749</v>
      </c>
      <c r="D61273">
        <v>1</v>
      </c>
    </row>
    <row r="61274" spans="1:4" x14ac:dyDescent="0.2">
      <c r="A61274">
        <v>95249</v>
      </c>
      <c r="B61274" t="s">
        <v>80</v>
      </c>
      <c r="C61274">
        <v>3148</v>
      </c>
      <c r="D61274">
        <v>1.06E-2</v>
      </c>
    </row>
    <row r="61275" spans="1:4" x14ac:dyDescent="0.2">
      <c r="A61275">
        <v>99622</v>
      </c>
    </row>
    <row r="61276" spans="1:4" x14ac:dyDescent="0.2">
      <c r="A61276">
        <v>99622</v>
      </c>
      <c r="B61276" t="s">
        <v>6064</v>
      </c>
      <c r="C61276">
        <v>88267</v>
      </c>
      <c r="D61276">
        <v>0.26329999999999998</v>
      </c>
    </row>
    <row r="61277" spans="1:4" x14ac:dyDescent="0.2">
      <c r="A61277">
        <v>99622</v>
      </c>
      <c r="B61277" t="s">
        <v>6064</v>
      </c>
      <c r="C61277">
        <v>88248</v>
      </c>
      <c r="D61277">
        <v>0.26329999999999998</v>
      </c>
    </row>
    <row r="61278" spans="1:4" x14ac:dyDescent="0.2">
      <c r="A61278">
        <v>99622</v>
      </c>
      <c r="B61278" t="s">
        <v>80</v>
      </c>
      <c r="C61278">
        <v>10409</v>
      </c>
      <c r="D61278">
        <v>1</v>
      </c>
    </row>
    <row r="61279" spans="1:4" x14ac:dyDescent="0.2">
      <c r="A61279">
        <v>99622</v>
      </c>
      <c r="B61279" t="s">
        <v>80</v>
      </c>
      <c r="C61279">
        <v>3148</v>
      </c>
      <c r="D61279">
        <v>1.9199999999999998E-2</v>
      </c>
    </row>
    <row r="61280" spans="1:4" x14ac:dyDescent="0.2">
      <c r="A61280">
        <v>99621</v>
      </c>
    </row>
    <row r="61281" spans="1:4" x14ac:dyDescent="0.2">
      <c r="A61281">
        <v>99621</v>
      </c>
      <c r="B61281" t="s">
        <v>6064</v>
      </c>
      <c r="C61281">
        <v>88267</v>
      </c>
      <c r="D61281">
        <v>0.2021</v>
      </c>
    </row>
    <row r="61282" spans="1:4" x14ac:dyDescent="0.2">
      <c r="A61282">
        <v>99621</v>
      </c>
      <c r="B61282" t="s">
        <v>6064</v>
      </c>
      <c r="C61282">
        <v>88248</v>
      </c>
      <c r="D61282">
        <v>0.2021</v>
      </c>
    </row>
    <row r="61283" spans="1:4" x14ac:dyDescent="0.2">
      <c r="A61283">
        <v>99621</v>
      </c>
      <c r="B61283" t="s">
        <v>80</v>
      </c>
      <c r="C61283">
        <v>10411</v>
      </c>
      <c r="D61283">
        <v>1</v>
      </c>
    </row>
    <row r="61284" spans="1:4" x14ac:dyDescent="0.2">
      <c r="A61284">
        <v>99621</v>
      </c>
      <c r="B61284" t="s">
        <v>80</v>
      </c>
      <c r="C61284">
        <v>3148</v>
      </c>
      <c r="D61284">
        <v>1.6799999999999999E-2</v>
      </c>
    </row>
    <row r="61285" spans="1:4" x14ac:dyDescent="0.2">
      <c r="A61285">
        <v>99620</v>
      </c>
    </row>
    <row r="61286" spans="1:4" x14ac:dyDescent="0.2">
      <c r="A61286">
        <v>99620</v>
      </c>
      <c r="B61286" t="s">
        <v>6064</v>
      </c>
      <c r="C61286">
        <v>88267</v>
      </c>
      <c r="D61286">
        <v>0.14849999999999999</v>
      </c>
    </row>
    <row r="61287" spans="1:4" x14ac:dyDescent="0.2">
      <c r="A61287">
        <v>99620</v>
      </c>
      <c r="B61287" t="s">
        <v>6064</v>
      </c>
      <c r="C61287">
        <v>88248</v>
      </c>
      <c r="D61287">
        <v>0.14849999999999999</v>
      </c>
    </row>
    <row r="61288" spans="1:4" x14ac:dyDescent="0.2">
      <c r="A61288">
        <v>99620</v>
      </c>
      <c r="B61288" t="s">
        <v>80</v>
      </c>
      <c r="C61288">
        <v>10410</v>
      </c>
      <c r="D61288">
        <v>1</v>
      </c>
    </row>
    <row r="61289" spans="1:4" x14ac:dyDescent="0.2">
      <c r="A61289">
        <v>99620</v>
      </c>
      <c r="B61289" t="s">
        <v>80</v>
      </c>
      <c r="C61289">
        <v>3148</v>
      </c>
      <c r="D61289">
        <v>1.32E-2</v>
      </c>
    </row>
    <row r="61290" spans="1:4" x14ac:dyDescent="0.2">
      <c r="A61290">
        <v>103008</v>
      </c>
    </row>
    <row r="61291" spans="1:4" x14ac:dyDescent="0.2">
      <c r="A61291">
        <v>103008</v>
      </c>
      <c r="B61291" t="s">
        <v>6064</v>
      </c>
      <c r="C61291">
        <v>88267</v>
      </c>
      <c r="D61291">
        <v>7.1900000000000006E-2</v>
      </c>
    </row>
    <row r="61292" spans="1:4" x14ac:dyDescent="0.2">
      <c r="A61292">
        <v>103008</v>
      </c>
      <c r="B61292" t="s">
        <v>6064</v>
      </c>
      <c r="C61292">
        <v>88248</v>
      </c>
      <c r="D61292">
        <v>7.1900000000000006E-2</v>
      </c>
    </row>
    <row r="61293" spans="1:4" x14ac:dyDescent="0.2">
      <c r="A61293">
        <v>103008</v>
      </c>
      <c r="B61293" t="s">
        <v>80</v>
      </c>
      <c r="C61293">
        <v>10404</v>
      </c>
      <c r="D61293">
        <v>1</v>
      </c>
    </row>
    <row r="61294" spans="1:4" x14ac:dyDescent="0.2">
      <c r="A61294">
        <v>103008</v>
      </c>
      <c r="B61294" t="s">
        <v>80</v>
      </c>
      <c r="C61294">
        <v>3148</v>
      </c>
      <c r="D61294">
        <v>8.3999999999999995E-3</v>
      </c>
    </row>
    <row r="61295" spans="1:4" x14ac:dyDescent="0.2">
      <c r="A61295">
        <v>99624</v>
      </c>
    </row>
    <row r="61296" spans="1:4" x14ac:dyDescent="0.2">
      <c r="A61296">
        <v>99624</v>
      </c>
      <c r="B61296" t="s">
        <v>6064</v>
      </c>
      <c r="C61296">
        <v>88267</v>
      </c>
      <c r="D61296">
        <v>0.4546</v>
      </c>
    </row>
    <row r="61297" spans="1:4" x14ac:dyDescent="0.2">
      <c r="A61297">
        <v>99624</v>
      </c>
      <c r="B61297" t="s">
        <v>6064</v>
      </c>
      <c r="C61297">
        <v>88248</v>
      </c>
      <c r="D61297">
        <v>0.4546</v>
      </c>
    </row>
    <row r="61298" spans="1:4" x14ac:dyDescent="0.2">
      <c r="A61298">
        <v>99624</v>
      </c>
      <c r="B61298" t="s">
        <v>80</v>
      </c>
      <c r="C61298">
        <v>10405</v>
      </c>
      <c r="D61298">
        <v>1</v>
      </c>
    </row>
    <row r="61299" spans="1:4" x14ac:dyDescent="0.2">
      <c r="A61299">
        <v>99624</v>
      </c>
      <c r="B61299" t="s">
        <v>80</v>
      </c>
      <c r="C61299">
        <v>3148</v>
      </c>
      <c r="D61299">
        <v>3.0200000000000001E-2</v>
      </c>
    </row>
    <row r="61300" spans="1:4" x14ac:dyDescent="0.2">
      <c r="A61300">
        <v>99623</v>
      </c>
    </row>
    <row r="61301" spans="1:4" x14ac:dyDescent="0.2">
      <c r="A61301">
        <v>99623</v>
      </c>
      <c r="B61301" t="s">
        <v>6064</v>
      </c>
      <c r="C61301">
        <v>88267</v>
      </c>
      <c r="D61301">
        <v>0.33979999999999999</v>
      </c>
    </row>
    <row r="61302" spans="1:4" x14ac:dyDescent="0.2">
      <c r="A61302">
        <v>99623</v>
      </c>
      <c r="B61302" t="s">
        <v>6064</v>
      </c>
      <c r="C61302">
        <v>88248</v>
      </c>
      <c r="D61302">
        <v>0.33979999999999999</v>
      </c>
    </row>
    <row r="61303" spans="1:4" x14ac:dyDescent="0.2">
      <c r="A61303">
        <v>99623</v>
      </c>
      <c r="B61303" t="s">
        <v>80</v>
      </c>
      <c r="C61303">
        <v>10408</v>
      </c>
      <c r="D61303">
        <v>1</v>
      </c>
    </row>
    <row r="61304" spans="1:4" x14ac:dyDescent="0.2">
      <c r="A61304">
        <v>99623</v>
      </c>
      <c r="B61304" t="s">
        <v>80</v>
      </c>
      <c r="C61304">
        <v>3148</v>
      </c>
      <c r="D61304">
        <v>2.4E-2</v>
      </c>
    </row>
    <row r="61305" spans="1:4" x14ac:dyDescent="0.2">
      <c r="A61305">
        <v>99625</v>
      </c>
    </row>
    <row r="61306" spans="1:4" x14ac:dyDescent="0.2">
      <c r="A61306">
        <v>99625</v>
      </c>
      <c r="B61306" t="s">
        <v>6064</v>
      </c>
      <c r="C61306">
        <v>88267</v>
      </c>
      <c r="D61306">
        <v>0.56950000000000001</v>
      </c>
    </row>
    <row r="61307" spans="1:4" x14ac:dyDescent="0.2">
      <c r="A61307">
        <v>99625</v>
      </c>
      <c r="B61307" t="s">
        <v>6064</v>
      </c>
      <c r="C61307">
        <v>88248</v>
      </c>
      <c r="D61307">
        <v>0.56950000000000001</v>
      </c>
    </row>
    <row r="61308" spans="1:4" x14ac:dyDescent="0.2">
      <c r="A61308">
        <v>99625</v>
      </c>
      <c r="B61308" t="s">
        <v>80</v>
      </c>
      <c r="C61308">
        <v>10406</v>
      </c>
      <c r="D61308">
        <v>1</v>
      </c>
    </row>
    <row r="61309" spans="1:4" x14ac:dyDescent="0.2">
      <c r="A61309">
        <v>99625</v>
      </c>
      <c r="B61309" t="s">
        <v>80</v>
      </c>
      <c r="C61309">
        <v>3148</v>
      </c>
      <c r="D61309">
        <v>3.5400000000000001E-2</v>
      </c>
    </row>
    <row r="61310" spans="1:4" x14ac:dyDescent="0.2">
      <c r="A61310">
        <v>99619</v>
      </c>
    </row>
    <row r="61311" spans="1:4" x14ac:dyDescent="0.2">
      <c r="A61311">
        <v>99619</v>
      </c>
      <c r="B61311" t="s">
        <v>6064</v>
      </c>
      <c r="C61311">
        <v>88267</v>
      </c>
      <c r="D61311">
        <v>0.11020000000000001</v>
      </c>
    </row>
    <row r="61312" spans="1:4" x14ac:dyDescent="0.2">
      <c r="A61312">
        <v>99619</v>
      </c>
      <c r="B61312" t="s">
        <v>6064</v>
      </c>
      <c r="C61312">
        <v>88248</v>
      </c>
      <c r="D61312">
        <v>0.11020000000000001</v>
      </c>
    </row>
    <row r="61313" spans="1:4" x14ac:dyDescent="0.2">
      <c r="A61313">
        <v>99619</v>
      </c>
      <c r="B61313" t="s">
        <v>80</v>
      </c>
      <c r="C61313">
        <v>10412</v>
      </c>
      <c r="D61313">
        <v>1</v>
      </c>
    </row>
    <row r="61314" spans="1:4" x14ac:dyDescent="0.2">
      <c r="A61314">
        <v>99619</v>
      </c>
      <c r="B61314" t="s">
        <v>80</v>
      </c>
      <c r="C61314">
        <v>3148</v>
      </c>
      <c r="D61314">
        <v>1.06E-2</v>
      </c>
    </row>
    <row r="61315" spans="1:4" x14ac:dyDescent="0.2">
      <c r="A61315">
        <v>99626</v>
      </c>
    </row>
    <row r="61316" spans="1:4" x14ac:dyDescent="0.2">
      <c r="A61316">
        <v>99626</v>
      </c>
      <c r="B61316" t="s">
        <v>6064</v>
      </c>
      <c r="C61316">
        <v>88267</v>
      </c>
      <c r="D61316">
        <v>0.72250000000000003</v>
      </c>
    </row>
    <row r="61317" spans="1:4" x14ac:dyDescent="0.2">
      <c r="A61317">
        <v>99626</v>
      </c>
      <c r="B61317" t="s">
        <v>6064</v>
      </c>
      <c r="C61317">
        <v>88248</v>
      </c>
      <c r="D61317">
        <v>0.72250000000000003</v>
      </c>
    </row>
    <row r="61318" spans="1:4" x14ac:dyDescent="0.2">
      <c r="A61318">
        <v>99626</v>
      </c>
      <c r="B61318" t="s">
        <v>80</v>
      </c>
      <c r="C61318">
        <v>10407</v>
      </c>
      <c r="D61318">
        <v>1</v>
      </c>
    </row>
    <row r="61319" spans="1:4" x14ac:dyDescent="0.2">
      <c r="A61319">
        <v>99626</v>
      </c>
      <c r="B61319" t="s">
        <v>80</v>
      </c>
      <c r="C61319">
        <v>3148</v>
      </c>
      <c r="D61319">
        <v>4.5199999999999997E-2</v>
      </c>
    </row>
    <row r="61320" spans="1:4" x14ac:dyDescent="0.2">
      <c r="A61320">
        <v>99631</v>
      </c>
    </row>
    <row r="61321" spans="1:4" x14ac:dyDescent="0.2">
      <c r="A61321">
        <v>99631</v>
      </c>
      <c r="B61321" t="s">
        <v>6064</v>
      </c>
      <c r="C61321">
        <v>88267</v>
      </c>
      <c r="D61321">
        <v>0.26329999999999998</v>
      </c>
    </row>
    <row r="61322" spans="1:4" x14ac:dyDescent="0.2">
      <c r="A61322">
        <v>99631</v>
      </c>
      <c r="B61322" t="s">
        <v>6064</v>
      </c>
      <c r="C61322">
        <v>88248</v>
      </c>
      <c r="D61322">
        <v>0.26329999999999998</v>
      </c>
    </row>
    <row r="61323" spans="1:4" x14ac:dyDescent="0.2">
      <c r="A61323">
        <v>99631</v>
      </c>
      <c r="B61323" t="s">
        <v>80</v>
      </c>
      <c r="C61323">
        <v>10416</v>
      </c>
      <c r="D61323">
        <v>1</v>
      </c>
    </row>
    <row r="61324" spans="1:4" x14ac:dyDescent="0.2">
      <c r="A61324">
        <v>99631</v>
      </c>
      <c r="B61324" t="s">
        <v>80</v>
      </c>
      <c r="C61324">
        <v>3148</v>
      </c>
      <c r="D61324">
        <v>1.9199999999999998E-2</v>
      </c>
    </row>
    <row r="61325" spans="1:4" x14ac:dyDescent="0.2">
      <c r="A61325">
        <v>99630</v>
      </c>
    </row>
    <row r="61326" spans="1:4" x14ac:dyDescent="0.2">
      <c r="A61326">
        <v>99630</v>
      </c>
      <c r="B61326" t="s">
        <v>6064</v>
      </c>
      <c r="C61326">
        <v>88267</v>
      </c>
      <c r="D61326">
        <v>0.2021</v>
      </c>
    </row>
    <row r="61327" spans="1:4" x14ac:dyDescent="0.2">
      <c r="A61327">
        <v>99630</v>
      </c>
      <c r="B61327" t="s">
        <v>6064</v>
      </c>
      <c r="C61327">
        <v>88248</v>
      </c>
      <c r="D61327">
        <v>0.2021</v>
      </c>
    </row>
    <row r="61328" spans="1:4" x14ac:dyDescent="0.2">
      <c r="A61328">
        <v>99630</v>
      </c>
      <c r="B61328" t="s">
        <v>80</v>
      </c>
      <c r="C61328">
        <v>10419</v>
      </c>
      <c r="D61328">
        <v>1</v>
      </c>
    </row>
    <row r="61329" spans="1:4" x14ac:dyDescent="0.2">
      <c r="A61329">
        <v>99630</v>
      </c>
      <c r="B61329" t="s">
        <v>80</v>
      </c>
      <c r="C61329">
        <v>3148</v>
      </c>
      <c r="D61329">
        <v>1.6799999999999999E-2</v>
      </c>
    </row>
    <row r="61330" spans="1:4" x14ac:dyDescent="0.2">
      <c r="A61330">
        <v>99629</v>
      </c>
    </row>
    <row r="61331" spans="1:4" x14ac:dyDescent="0.2">
      <c r="A61331">
        <v>99629</v>
      </c>
      <c r="B61331" t="s">
        <v>6064</v>
      </c>
      <c r="C61331">
        <v>88267</v>
      </c>
      <c r="D61331">
        <v>0.14849999999999999</v>
      </c>
    </row>
    <row r="61332" spans="1:4" x14ac:dyDescent="0.2">
      <c r="A61332">
        <v>99629</v>
      </c>
      <c r="B61332" t="s">
        <v>6064</v>
      </c>
      <c r="C61332">
        <v>88248</v>
      </c>
      <c r="D61332">
        <v>0.14849999999999999</v>
      </c>
    </row>
    <row r="61333" spans="1:4" x14ac:dyDescent="0.2">
      <c r="A61333">
        <v>99629</v>
      </c>
      <c r="B61333" t="s">
        <v>80</v>
      </c>
      <c r="C61333">
        <v>10418</v>
      </c>
      <c r="D61333">
        <v>1</v>
      </c>
    </row>
    <row r="61334" spans="1:4" x14ac:dyDescent="0.2">
      <c r="A61334">
        <v>99629</v>
      </c>
      <c r="B61334" t="s">
        <v>80</v>
      </c>
      <c r="C61334">
        <v>3148</v>
      </c>
      <c r="D61334">
        <v>1.32E-2</v>
      </c>
    </row>
    <row r="61335" spans="1:4" x14ac:dyDescent="0.2">
      <c r="A61335">
        <v>99627</v>
      </c>
    </row>
    <row r="61336" spans="1:4" x14ac:dyDescent="0.2">
      <c r="A61336">
        <v>99627</v>
      </c>
      <c r="B61336" t="s">
        <v>6064</v>
      </c>
      <c r="C61336">
        <v>88267</v>
      </c>
      <c r="D61336">
        <v>7.1900000000000006E-2</v>
      </c>
    </row>
    <row r="61337" spans="1:4" x14ac:dyDescent="0.2">
      <c r="A61337">
        <v>99627</v>
      </c>
      <c r="B61337" t="s">
        <v>6064</v>
      </c>
      <c r="C61337">
        <v>88248</v>
      </c>
      <c r="D61337">
        <v>7.1900000000000006E-2</v>
      </c>
    </row>
    <row r="61338" spans="1:4" x14ac:dyDescent="0.2">
      <c r="A61338">
        <v>99627</v>
      </c>
      <c r="B61338" t="s">
        <v>80</v>
      </c>
      <c r="C61338">
        <v>21092</v>
      </c>
      <c r="D61338">
        <v>1</v>
      </c>
    </row>
    <row r="61339" spans="1:4" x14ac:dyDescent="0.2">
      <c r="A61339">
        <v>99627</v>
      </c>
      <c r="B61339" t="s">
        <v>80</v>
      </c>
      <c r="C61339">
        <v>3148</v>
      </c>
      <c r="D61339">
        <v>8.3999999999999995E-3</v>
      </c>
    </row>
    <row r="61340" spans="1:4" x14ac:dyDescent="0.2">
      <c r="A61340">
        <v>103009</v>
      </c>
    </row>
    <row r="61341" spans="1:4" x14ac:dyDescent="0.2">
      <c r="A61341">
        <v>103009</v>
      </c>
      <c r="B61341" t="s">
        <v>6064</v>
      </c>
      <c r="C61341">
        <v>88267</v>
      </c>
      <c r="D61341">
        <v>0.4546</v>
      </c>
    </row>
    <row r="61342" spans="1:4" x14ac:dyDescent="0.2">
      <c r="A61342">
        <v>103009</v>
      </c>
      <c r="B61342" t="s">
        <v>6064</v>
      </c>
      <c r="C61342">
        <v>88248</v>
      </c>
      <c r="D61342">
        <v>0.4546</v>
      </c>
    </row>
    <row r="61343" spans="1:4" x14ac:dyDescent="0.2">
      <c r="A61343">
        <v>103009</v>
      </c>
      <c r="B61343" t="s">
        <v>80</v>
      </c>
      <c r="C61343">
        <v>12657</v>
      </c>
      <c r="D61343">
        <v>1</v>
      </c>
    </row>
    <row r="61344" spans="1:4" x14ac:dyDescent="0.2">
      <c r="A61344">
        <v>103009</v>
      </c>
      <c r="B61344" t="s">
        <v>80</v>
      </c>
      <c r="C61344">
        <v>3148</v>
      </c>
      <c r="D61344">
        <v>3.0200000000000001E-2</v>
      </c>
    </row>
    <row r="61345" spans="1:4" x14ac:dyDescent="0.2">
      <c r="A61345">
        <v>99632</v>
      </c>
    </row>
    <row r="61346" spans="1:4" x14ac:dyDescent="0.2">
      <c r="A61346">
        <v>99632</v>
      </c>
      <c r="B61346" t="s">
        <v>6064</v>
      </c>
      <c r="C61346">
        <v>88267</v>
      </c>
      <c r="D61346">
        <v>0.33979999999999999</v>
      </c>
    </row>
    <row r="61347" spans="1:4" x14ac:dyDescent="0.2">
      <c r="A61347">
        <v>99632</v>
      </c>
      <c r="B61347" t="s">
        <v>6064</v>
      </c>
      <c r="C61347">
        <v>88248</v>
      </c>
      <c r="D61347">
        <v>0.33979999999999999</v>
      </c>
    </row>
    <row r="61348" spans="1:4" x14ac:dyDescent="0.2">
      <c r="A61348">
        <v>99632</v>
      </c>
      <c r="B61348" t="s">
        <v>80</v>
      </c>
      <c r="C61348">
        <v>10417</v>
      </c>
      <c r="D61348">
        <v>1</v>
      </c>
    </row>
    <row r="61349" spans="1:4" x14ac:dyDescent="0.2">
      <c r="A61349">
        <v>99632</v>
      </c>
      <c r="B61349" t="s">
        <v>80</v>
      </c>
      <c r="C61349">
        <v>3148</v>
      </c>
      <c r="D61349">
        <v>2.4E-2</v>
      </c>
    </row>
    <row r="61350" spans="1:4" x14ac:dyDescent="0.2">
      <c r="A61350">
        <v>99633</v>
      </c>
    </row>
    <row r="61351" spans="1:4" x14ac:dyDescent="0.2">
      <c r="A61351">
        <v>99633</v>
      </c>
      <c r="B61351" t="s">
        <v>6064</v>
      </c>
      <c r="C61351">
        <v>88267</v>
      </c>
      <c r="D61351">
        <v>0.56950000000000001</v>
      </c>
    </row>
    <row r="61352" spans="1:4" x14ac:dyDescent="0.2">
      <c r="A61352">
        <v>99633</v>
      </c>
      <c r="B61352" t="s">
        <v>6064</v>
      </c>
      <c r="C61352">
        <v>88248</v>
      </c>
      <c r="D61352">
        <v>0.56950000000000001</v>
      </c>
    </row>
    <row r="61353" spans="1:4" x14ac:dyDescent="0.2">
      <c r="A61353">
        <v>99633</v>
      </c>
      <c r="B61353" t="s">
        <v>80</v>
      </c>
      <c r="C61353">
        <v>10414</v>
      </c>
      <c r="D61353">
        <v>1</v>
      </c>
    </row>
    <row r="61354" spans="1:4" x14ac:dyDescent="0.2">
      <c r="A61354">
        <v>99633</v>
      </c>
      <c r="B61354" t="s">
        <v>80</v>
      </c>
      <c r="C61354">
        <v>3148</v>
      </c>
      <c r="D61354">
        <v>3.5400000000000001E-2</v>
      </c>
    </row>
    <row r="61355" spans="1:4" x14ac:dyDescent="0.2">
      <c r="A61355">
        <v>99628</v>
      </c>
    </row>
    <row r="61356" spans="1:4" x14ac:dyDescent="0.2">
      <c r="A61356">
        <v>99628</v>
      </c>
      <c r="B61356" t="s">
        <v>6064</v>
      </c>
      <c r="C61356">
        <v>88267</v>
      </c>
      <c r="D61356">
        <v>0.11020000000000001</v>
      </c>
    </row>
    <row r="61357" spans="1:4" x14ac:dyDescent="0.2">
      <c r="A61357">
        <v>99628</v>
      </c>
      <c r="B61357" t="s">
        <v>6064</v>
      </c>
      <c r="C61357">
        <v>88248</v>
      </c>
      <c r="D61357">
        <v>0.11020000000000001</v>
      </c>
    </row>
    <row r="61358" spans="1:4" x14ac:dyDescent="0.2">
      <c r="A61358">
        <v>99628</v>
      </c>
      <c r="B61358" t="s">
        <v>80</v>
      </c>
      <c r="C61358">
        <v>10413</v>
      </c>
      <c r="D61358">
        <v>1</v>
      </c>
    </row>
    <row r="61359" spans="1:4" x14ac:dyDescent="0.2">
      <c r="A61359">
        <v>99628</v>
      </c>
      <c r="B61359" t="s">
        <v>80</v>
      </c>
      <c r="C61359">
        <v>3148</v>
      </c>
      <c r="D61359">
        <v>1.06E-2</v>
      </c>
    </row>
    <row r="61360" spans="1:4" x14ac:dyDescent="0.2">
      <c r="A61360">
        <v>99634</v>
      </c>
    </row>
    <row r="61361" spans="1:4" x14ac:dyDescent="0.2">
      <c r="A61361">
        <v>99634</v>
      </c>
      <c r="B61361" t="s">
        <v>6064</v>
      </c>
      <c r="C61361">
        <v>88267</v>
      </c>
      <c r="D61361">
        <v>0.72250000000000003</v>
      </c>
    </row>
    <row r="61362" spans="1:4" x14ac:dyDescent="0.2">
      <c r="A61362">
        <v>99634</v>
      </c>
      <c r="B61362" t="s">
        <v>6064</v>
      </c>
      <c r="C61362">
        <v>88248</v>
      </c>
      <c r="D61362">
        <v>0.72250000000000003</v>
      </c>
    </row>
    <row r="61363" spans="1:4" x14ac:dyDescent="0.2">
      <c r="A61363">
        <v>99634</v>
      </c>
      <c r="B61363" t="s">
        <v>80</v>
      </c>
      <c r="C61363">
        <v>10415</v>
      </c>
      <c r="D61363">
        <v>1</v>
      </c>
    </row>
    <row r="61364" spans="1:4" x14ac:dyDescent="0.2">
      <c r="A61364">
        <v>99634</v>
      </c>
      <c r="B61364" t="s">
        <v>80</v>
      </c>
      <c r="C61364">
        <v>3148</v>
      </c>
      <c r="D61364">
        <v>4.5199999999999997E-2</v>
      </c>
    </row>
    <row r="61365" spans="1:4" x14ac:dyDescent="0.2">
      <c r="A61365">
        <v>103013</v>
      </c>
    </row>
    <row r="61366" spans="1:4" x14ac:dyDescent="0.2">
      <c r="A61366">
        <v>103013</v>
      </c>
      <c r="B61366" t="s">
        <v>6064</v>
      </c>
      <c r="C61366">
        <v>88267</v>
      </c>
      <c r="D61366">
        <v>0.13159999999999999</v>
      </c>
    </row>
    <row r="61367" spans="1:4" x14ac:dyDescent="0.2">
      <c r="A61367">
        <v>103013</v>
      </c>
      <c r="B61367" t="s">
        <v>6064</v>
      </c>
      <c r="C61367">
        <v>88248</v>
      </c>
      <c r="D61367">
        <v>0.13159999999999999</v>
      </c>
    </row>
    <row r="61368" spans="1:4" x14ac:dyDescent="0.2">
      <c r="A61368">
        <v>103013</v>
      </c>
      <c r="B61368" t="s">
        <v>80</v>
      </c>
      <c r="C61368">
        <v>10236</v>
      </c>
      <c r="D61368">
        <v>1</v>
      </c>
    </row>
    <row r="61369" spans="1:4" x14ac:dyDescent="0.2">
      <c r="A61369">
        <v>103013</v>
      </c>
      <c r="B61369" t="s">
        <v>80</v>
      </c>
      <c r="C61369">
        <v>3148</v>
      </c>
      <c r="D61369">
        <v>9.5999999999999992E-3</v>
      </c>
    </row>
    <row r="61370" spans="1:4" x14ac:dyDescent="0.2">
      <c r="A61370">
        <v>103012</v>
      </c>
    </row>
    <row r="61371" spans="1:4" x14ac:dyDescent="0.2">
      <c r="A61371">
        <v>103012</v>
      </c>
      <c r="B61371" t="s">
        <v>6064</v>
      </c>
      <c r="C61371">
        <v>88267</v>
      </c>
      <c r="D61371">
        <v>0.10100000000000001</v>
      </c>
    </row>
    <row r="61372" spans="1:4" x14ac:dyDescent="0.2">
      <c r="A61372">
        <v>103012</v>
      </c>
      <c r="B61372" t="s">
        <v>6064</v>
      </c>
      <c r="C61372">
        <v>88248</v>
      </c>
      <c r="D61372">
        <v>0.10100000000000001</v>
      </c>
    </row>
    <row r="61373" spans="1:4" x14ac:dyDescent="0.2">
      <c r="A61373">
        <v>103012</v>
      </c>
      <c r="B61373" t="s">
        <v>80</v>
      </c>
      <c r="C61373">
        <v>10233</v>
      </c>
      <c r="D61373">
        <v>1</v>
      </c>
    </row>
    <row r="61374" spans="1:4" x14ac:dyDescent="0.2">
      <c r="A61374">
        <v>103012</v>
      </c>
      <c r="B61374" t="s">
        <v>80</v>
      </c>
      <c r="C61374">
        <v>3148</v>
      </c>
      <c r="D61374">
        <v>8.3999999999999995E-3</v>
      </c>
    </row>
    <row r="61375" spans="1:4" x14ac:dyDescent="0.2">
      <c r="A61375">
        <v>103011</v>
      </c>
    </row>
    <row r="61376" spans="1:4" x14ac:dyDescent="0.2">
      <c r="A61376">
        <v>103011</v>
      </c>
      <c r="B61376" t="s">
        <v>6064</v>
      </c>
      <c r="C61376">
        <v>88267</v>
      </c>
      <c r="D61376">
        <v>7.4200000000000002E-2</v>
      </c>
    </row>
    <row r="61377" spans="1:4" x14ac:dyDescent="0.2">
      <c r="A61377">
        <v>103011</v>
      </c>
      <c r="B61377" t="s">
        <v>6064</v>
      </c>
      <c r="C61377">
        <v>88248</v>
      </c>
      <c r="D61377">
        <v>7.4200000000000002E-2</v>
      </c>
    </row>
    <row r="61378" spans="1:4" x14ac:dyDescent="0.2">
      <c r="A61378">
        <v>103011</v>
      </c>
      <c r="B61378" t="s">
        <v>80</v>
      </c>
      <c r="C61378">
        <v>10234</v>
      </c>
      <c r="D61378">
        <v>1</v>
      </c>
    </row>
    <row r="61379" spans="1:4" x14ac:dyDescent="0.2">
      <c r="A61379">
        <v>103011</v>
      </c>
      <c r="B61379" t="s">
        <v>80</v>
      </c>
      <c r="C61379">
        <v>3148</v>
      </c>
      <c r="D61379">
        <v>6.6E-3</v>
      </c>
    </row>
    <row r="61380" spans="1:4" x14ac:dyDescent="0.2">
      <c r="A61380">
        <v>103015</v>
      </c>
    </row>
    <row r="61381" spans="1:4" x14ac:dyDescent="0.2">
      <c r="A61381">
        <v>103015</v>
      </c>
      <c r="B61381" t="s">
        <v>6064</v>
      </c>
      <c r="C61381">
        <v>88267</v>
      </c>
      <c r="D61381">
        <v>0.2273</v>
      </c>
    </row>
    <row r="61382" spans="1:4" x14ac:dyDescent="0.2">
      <c r="A61382">
        <v>103015</v>
      </c>
      <c r="B61382" t="s">
        <v>6064</v>
      </c>
      <c r="C61382">
        <v>88248</v>
      </c>
      <c r="D61382">
        <v>0.2273</v>
      </c>
    </row>
    <row r="61383" spans="1:4" x14ac:dyDescent="0.2">
      <c r="A61383">
        <v>103015</v>
      </c>
      <c r="B61383" t="s">
        <v>80</v>
      </c>
      <c r="C61383">
        <v>10231</v>
      </c>
      <c r="D61383">
        <v>1</v>
      </c>
    </row>
    <row r="61384" spans="1:4" x14ac:dyDescent="0.2">
      <c r="A61384">
        <v>103015</v>
      </c>
      <c r="B61384" t="s">
        <v>80</v>
      </c>
      <c r="C61384">
        <v>3148</v>
      </c>
      <c r="D61384">
        <v>1.5100000000000001E-2</v>
      </c>
    </row>
    <row r="61385" spans="1:4" x14ac:dyDescent="0.2">
      <c r="A61385">
        <v>103014</v>
      </c>
    </row>
    <row r="61386" spans="1:4" x14ac:dyDescent="0.2">
      <c r="A61386">
        <v>103014</v>
      </c>
      <c r="B61386" t="s">
        <v>6064</v>
      </c>
      <c r="C61386">
        <v>88267</v>
      </c>
      <c r="D61386">
        <v>0.1699</v>
      </c>
    </row>
    <row r="61387" spans="1:4" x14ac:dyDescent="0.2">
      <c r="A61387">
        <v>103014</v>
      </c>
      <c r="B61387" t="s">
        <v>6064</v>
      </c>
      <c r="C61387">
        <v>88248</v>
      </c>
      <c r="D61387">
        <v>0.1699</v>
      </c>
    </row>
    <row r="61388" spans="1:4" x14ac:dyDescent="0.2">
      <c r="A61388">
        <v>103014</v>
      </c>
      <c r="B61388" t="s">
        <v>80</v>
      </c>
      <c r="C61388">
        <v>10232</v>
      </c>
      <c r="D61388">
        <v>1</v>
      </c>
    </row>
    <row r="61389" spans="1:4" x14ac:dyDescent="0.2">
      <c r="A61389">
        <v>103014</v>
      </c>
      <c r="B61389" t="s">
        <v>80</v>
      </c>
      <c r="C61389">
        <v>3148</v>
      </c>
      <c r="D61389">
        <v>1.2E-2</v>
      </c>
    </row>
    <row r="61390" spans="1:4" x14ac:dyDescent="0.2">
      <c r="A61390">
        <v>103016</v>
      </c>
    </row>
    <row r="61391" spans="1:4" x14ac:dyDescent="0.2">
      <c r="A61391">
        <v>103016</v>
      </c>
      <c r="B61391" t="s">
        <v>6064</v>
      </c>
      <c r="C61391">
        <v>88267</v>
      </c>
      <c r="D61391">
        <v>0.28470000000000001</v>
      </c>
    </row>
    <row r="61392" spans="1:4" x14ac:dyDescent="0.2">
      <c r="A61392">
        <v>103016</v>
      </c>
      <c r="B61392" t="s">
        <v>6064</v>
      </c>
      <c r="C61392">
        <v>88248</v>
      </c>
      <c r="D61392">
        <v>0.28470000000000001</v>
      </c>
    </row>
    <row r="61393" spans="1:4" x14ac:dyDescent="0.2">
      <c r="A61393">
        <v>103016</v>
      </c>
      <c r="B61393" t="s">
        <v>80</v>
      </c>
      <c r="C61393">
        <v>10235</v>
      </c>
      <c r="D61393">
        <v>1</v>
      </c>
    </row>
    <row r="61394" spans="1:4" x14ac:dyDescent="0.2">
      <c r="A61394">
        <v>103016</v>
      </c>
      <c r="B61394" t="s">
        <v>80</v>
      </c>
      <c r="C61394">
        <v>3148</v>
      </c>
      <c r="D61394">
        <v>1.77E-2</v>
      </c>
    </row>
    <row r="61395" spans="1:4" x14ac:dyDescent="0.2">
      <c r="A61395">
        <v>103010</v>
      </c>
    </row>
    <row r="61396" spans="1:4" x14ac:dyDescent="0.2">
      <c r="A61396">
        <v>103010</v>
      </c>
      <c r="B61396" t="s">
        <v>6064</v>
      </c>
      <c r="C61396">
        <v>88267</v>
      </c>
      <c r="D61396">
        <v>5.5100000000000003E-2</v>
      </c>
    </row>
    <row r="61397" spans="1:4" x14ac:dyDescent="0.2">
      <c r="A61397">
        <v>103010</v>
      </c>
      <c r="B61397" t="s">
        <v>6064</v>
      </c>
      <c r="C61397">
        <v>88248</v>
      </c>
      <c r="D61397">
        <v>5.5100000000000003E-2</v>
      </c>
    </row>
    <row r="61398" spans="1:4" x14ac:dyDescent="0.2">
      <c r="A61398">
        <v>103010</v>
      </c>
      <c r="B61398" t="s">
        <v>80</v>
      </c>
      <c r="C61398">
        <v>10229</v>
      </c>
      <c r="D61398">
        <v>1</v>
      </c>
    </row>
    <row r="61399" spans="1:4" x14ac:dyDescent="0.2">
      <c r="A61399">
        <v>103010</v>
      </c>
      <c r="B61399" t="s">
        <v>80</v>
      </c>
      <c r="C61399">
        <v>3148</v>
      </c>
      <c r="D61399">
        <v>5.3E-3</v>
      </c>
    </row>
    <row r="61400" spans="1:4" x14ac:dyDescent="0.2">
      <c r="A61400">
        <v>103017</v>
      </c>
    </row>
    <row r="61401" spans="1:4" x14ac:dyDescent="0.2">
      <c r="A61401">
        <v>103017</v>
      </c>
      <c r="B61401" t="s">
        <v>6064</v>
      </c>
      <c r="C61401">
        <v>88267</v>
      </c>
      <c r="D61401">
        <v>0.36130000000000001</v>
      </c>
    </row>
    <row r="61402" spans="1:4" x14ac:dyDescent="0.2">
      <c r="A61402">
        <v>103017</v>
      </c>
      <c r="B61402" t="s">
        <v>6064</v>
      </c>
      <c r="C61402">
        <v>88248</v>
      </c>
      <c r="D61402">
        <v>0.36130000000000001</v>
      </c>
    </row>
    <row r="61403" spans="1:4" x14ac:dyDescent="0.2">
      <c r="A61403">
        <v>103017</v>
      </c>
      <c r="B61403" t="s">
        <v>80</v>
      </c>
      <c r="C61403">
        <v>10230</v>
      </c>
      <c r="D61403">
        <v>1</v>
      </c>
    </row>
    <row r="61404" spans="1:4" x14ac:dyDescent="0.2">
      <c r="A61404">
        <v>103017</v>
      </c>
      <c r="B61404" t="s">
        <v>80</v>
      </c>
      <c r="C61404">
        <v>3148</v>
      </c>
      <c r="D61404">
        <v>2.2599999999999999E-2</v>
      </c>
    </row>
    <row r="61405" spans="1:4" x14ac:dyDescent="0.2">
      <c r="A61405">
        <v>103033</v>
      </c>
    </row>
    <row r="61406" spans="1:4" x14ac:dyDescent="0.2">
      <c r="A61406">
        <v>103033</v>
      </c>
      <c r="B61406" t="s">
        <v>6064</v>
      </c>
      <c r="C61406">
        <v>88267</v>
      </c>
      <c r="D61406">
        <v>7.1900000000000006E-2</v>
      </c>
    </row>
    <row r="61407" spans="1:4" x14ac:dyDescent="0.2">
      <c r="A61407">
        <v>103033</v>
      </c>
      <c r="B61407" t="s">
        <v>6064</v>
      </c>
      <c r="C61407">
        <v>88248</v>
      </c>
      <c r="D61407">
        <v>7.1900000000000006E-2</v>
      </c>
    </row>
    <row r="61408" spans="1:4" x14ac:dyDescent="0.2">
      <c r="A61408">
        <v>103033</v>
      </c>
      <c r="B61408" t="s">
        <v>80</v>
      </c>
      <c r="C61408">
        <v>43817</v>
      </c>
      <c r="D61408">
        <v>1</v>
      </c>
    </row>
    <row r="61409" spans="1:4" x14ac:dyDescent="0.2">
      <c r="A61409">
        <v>103033</v>
      </c>
      <c r="B61409" t="s">
        <v>80</v>
      </c>
      <c r="C61409">
        <v>3148</v>
      </c>
      <c r="D61409">
        <v>8.3999999999999995E-3</v>
      </c>
    </row>
    <row r="61410" spans="1:4" x14ac:dyDescent="0.2">
      <c r="A61410">
        <v>103032</v>
      </c>
    </row>
    <row r="61411" spans="1:4" x14ac:dyDescent="0.2">
      <c r="A61411">
        <v>103032</v>
      </c>
      <c r="B61411" t="s">
        <v>6064</v>
      </c>
      <c r="C61411">
        <v>88267</v>
      </c>
      <c r="D61411">
        <v>0.14849999999999999</v>
      </c>
    </row>
    <row r="61412" spans="1:4" x14ac:dyDescent="0.2">
      <c r="A61412">
        <v>103032</v>
      </c>
      <c r="B61412" t="s">
        <v>6064</v>
      </c>
      <c r="C61412">
        <v>88248</v>
      </c>
      <c r="D61412">
        <v>0.14849999999999999</v>
      </c>
    </row>
    <row r="61413" spans="1:4" x14ac:dyDescent="0.2">
      <c r="A61413">
        <v>103032</v>
      </c>
      <c r="B61413" t="s">
        <v>80</v>
      </c>
      <c r="C61413">
        <v>43820</v>
      </c>
      <c r="D61413">
        <v>1</v>
      </c>
    </row>
    <row r="61414" spans="1:4" x14ac:dyDescent="0.2">
      <c r="A61414">
        <v>103032</v>
      </c>
      <c r="B61414" t="s">
        <v>80</v>
      </c>
      <c r="C61414">
        <v>3148</v>
      </c>
      <c r="D61414">
        <v>1.32E-2</v>
      </c>
    </row>
    <row r="61415" spans="1:4" x14ac:dyDescent="0.2">
      <c r="A61415">
        <v>103030</v>
      </c>
    </row>
    <row r="61416" spans="1:4" x14ac:dyDescent="0.2">
      <c r="A61416">
        <v>103030</v>
      </c>
      <c r="B61416" t="s">
        <v>6064</v>
      </c>
      <c r="C61416">
        <v>88267</v>
      </c>
      <c r="D61416">
        <v>7.1900000000000006E-2</v>
      </c>
    </row>
    <row r="61417" spans="1:4" x14ac:dyDescent="0.2">
      <c r="A61417">
        <v>103030</v>
      </c>
      <c r="B61417" t="s">
        <v>6064</v>
      </c>
      <c r="C61417">
        <v>88248</v>
      </c>
      <c r="D61417">
        <v>7.1900000000000006E-2</v>
      </c>
    </row>
    <row r="61418" spans="1:4" x14ac:dyDescent="0.2">
      <c r="A61418">
        <v>103030</v>
      </c>
      <c r="B61418" t="s">
        <v>80</v>
      </c>
      <c r="C61418">
        <v>43818</v>
      </c>
      <c r="D61418">
        <v>1</v>
      </c>
    </row>
    <row r="61419" spans="1:4" x14ac:dyDescent="0.2">
      <c r="A61419">
        <v>103030</v>
      </c>
      <c r="B61419" t="s">
        <v>80</v>
      </c>
      <c r="C61419">
        <v>3148</v>
      </c>
      <c r="D61419">
        <v>8.3999999999999995E-3</v>
      </c>
    </row>
    <row r="61420" spans="1:4" x14ac:dyDescent="0.2">
      <c r="A61420">
        <v>103031</v>
      </c>
    </row>
    <row r="61421" spans="1:4" x14ac:dyDescent="0.2">
      <c r="A61421">
        <v>103031</v>
      </c>
      <c r="B61421" t="s">
        <v>6064</v>
      </c>
      <c r="C61421">
        <v>88267</v>
      </c>
      <c r="D61421">
        <v>0.11020000000000001</v>
      </c>
    </row>
    <row r="61422" spans="1:4" x14ac:dyDescent="0.2">
      <c r="A61422">
        <v>103031</v>
      </c>
      <c r="B61422" t="s">
        <v>6064</v>
      </c>
      <c r="C61422">
        <v>88248</v>
      </c>
      <c r="D61422">
        <v>0.11020000000000001</v>
      </c>
    </row>
    <row r="61423" spans="1:4" x14ac:dyDescent="0.2">
      <c r="A61423">
        <v>103031</v>
      </c>
      <c r="B61423" t="s">
        <v>80</v>
      </c>
      <c r="C61423">
        <v>43819</v>
      </c>
      <c r="D61423">
        <v>1</v>
      </c>
    </row>
    <row r="61424" spans="1:4" x14ac:dyDescent="0.2">
      <c r="A61424">
        <v>103031</v>
      </c>
      <c r="B61424" t="s">
        <v>80</v>
      </c>
      <c r="C61424">
        <v>3148</v>
      </c>
      <c r="D61424">
        <v>1.06E-2</v>
      </c>
    </row>
    <row r="61425" spans="1:4" x14ac:dyDescent="0.2">
      <c r="A61425">
        <v>103035</v>
      </c>
    </row>
    <row r="61426" spans="1:4" x14ac:dyDescent="0.2">
      <c r="A61426">
        <v>103035</v>
      </c>
      <c r="B61426" t="s">
        <v>6064</v>
      </c>
      <c r="C61426">
        <v>88267</v>
      </c>
      <c r="D61426">
        <v>0.14849999999999999</v>
      </c>
    </row>
    <row r="61427" spans="1:4" x14ac:dyDescent="0.2">
      <c r="A61427">
        <v>103035</v>
      </c>
      <c r="B61427" t="s">
        <v>6064</v>
      </c>
      <c r="C61427">
        <v>88248</v>
      </c>
      <c r="D61427">
        <v>0.14849999999999999</v>
      </c>
    </row>
    <row r="61428" spans="1:4" x14ac:dyDescent="0.2">
      <c r="A61428">
        <v>103035</v>
      </c>
      <c r="B61428" t="s">
        <v>80</v>
      </c>
      <c r="C61428">
        <v>43816</v>
      </c>
      <c r="D61428">
        <v>1</v>
      </c>
    </row>
    <row r="61429" spans="1:4" x14ac:dyDescent="0.2">
      <c r="A61429">
        <v>103035</v>
      </c>
      <c r="B61429" t="s">
        <v>80</v>
      </c>
      <c r="C61429">
        <v>3148</v>
      </c>
      <c r="D61429">
        <v>1.32E-2</v>
      </c>
    </row>
    <row r="61430" spans="1:4" x14ac:dyDescent="0.2">
      <c r="A61430">
        <v>103034</v>
      </c>
    </row>
    <row r="61431" spans="1:4" x14ac:dyDescent="0.2">
      <c r="A61431">
        <v>103034</v>
      </c>
      <c r="B61431" t="s">
        <v>6064</v>
      </c>
      <c r="C61431">
        <v>88267</v>
      </c>
      <c r="D61431">
        <v>0.11020000000000001</v>
      </c>
    </row>
    <row r="61432" spans="1:4" x14ac:dyDescent="0.2">
      <c r="A61432">
        <v>103034</v>
      </c>
      <c r="B61432" t="s">
        <v>6064</v>
      </c>
      <c r="C61432">
        <v>88248</v>
      </c>
      <c r="D61432">
        <v>0.11020000000000001</v>
      </c>
    </row>
    <row r="61433" spans="1:4" x14ac:dyDescent="0.2">
      <c r="A61433">
        <v>103034</v>
      </c>
      <c r="B61433" t="s">
        <v>80</v>
      </c>
      <c r="C61433">
        <v>43815</v>
      </c>
      <c r="D61433">
        <v>1</v>
      </c>
    </row>
    <row r="61434" spans="1:4" x14ac:dyDescent="0.2">
      <c r="A61434">
        <v>103034</v>
      </c>
      <c r="B61434" t="s">
        <v>80</v>
      </c>
      <c r="C61434">
        <v>3148</v>
      </c>
      <c r="D61434">
        <v>1.06E-2</v>
      </c>
    </row>
    <row r="61435" spans="1:4" x14ac:dyDescent="0.2">
      <c r="A61435">
        <v>103024</v>
      </c>
    </row>
    <row r="61436" spans="1:4" x14ac:dyDescent="0.2">
      <c r="A61436">
        <v>103024</v>
      </c>
      <c r="B61436" t="s">
        <v>6064</v>
      </c>
      <c r="C61436">
        <v>88267</v>
      </c>
      <c r="D61436">
        <v>0.26329999999999998</v>
      </c>
    </row>
    <row r="61437" spans="1:4" x14ac:dyDescent="0.2">
      <c r="A61437">
        <v>103024</v>
      </c>
      <c r="B61437" t="s">
        <v>6064</v>
      </c>
      <c r="C61437">
        <v>88248</v>
      </c>
      <c r="D61437">
        <v>0.26329999999999998</v>
      </c>
    </row>
    <row r="61438" spans="1:4" x14ac:dyDescent="0.2">
      <c r="A61438">
        <v>103024</v>
      </c>
      <c r="B61438" t="s">
        <v>80</v>
      </c>
      <c r="C61438">
        <v>43825</v>
      </c>
      <c r="D61438">
        <v>1</v>
      </c>
    </row>
    <row r="61439" spans="1:4" x14ac:dyDescent="0.2">
      <c r="A61439">
        <v>103024</v>
      </c>
      <c r="B61439" t="s">
        <v>80</v>
      </c>
      <c r="C61439">
        <v>3148</v>
      </c>
      <c r="D61439">
        <v>1.9199999999999998E-2</v>
      </c>
    </row>
    <row r="61440" spans="1:4" x14ac:dyDescent="0.2">
      <c r="A61440">
        <v>103023</v>
      </c>
    </row>
    <row r="61441" spans="1:4" x14ac:dyDescent="0.2">
      <c r="A61441">
        <v>103023</v>
      </c>
      <c r="B61441" t="s">
        <v>6064</v>
      </c>
      <c r="C61441">
        <v>88267</v>
      </c>
      <c r="D61441">
        <v>0.2021</v>
      </c>
    </row>
    <row r="61442" spans="1:4" x14ac:dyDescent="0.2">
      <c r="A61442">
        <v>103023</v>
      </c>
      <c r="B61442" t="s">
        <v>6064</v>
      </c>
      <c r="C61442">
        <v>88248</v>
      </c>
      <c r="D61442">
        <v>0.2021</v>
      </c>
    </row>
    <row r="61443" spans="1:4" x14ac:dyDescent="0.2">
      <c r="A61443">
        <v>103023</v>
      </c>
      <c r="B61443" t="s">
        <v>80</v>
      </c>
      <c r="C61443">
        <v>43824</v>
      </c>
      <c r="D61443">
        <v>1</v>
      </c>
    </row>
    <row r="61444" spans="1:4" x14ac:dyDescent="0.2">
      <c r="A61444">
        <v>103023</v>
      </c>
      <c r="B61444" t="s">
        <v>80</v>
      </c>
      <c r="C61444">
        <v>3148</v>
      </c>
      <c r="D61444">
        <v>1.6799999999999999E-2</v>
      </c>
    </row>
    <row r="61445" spans="1:4" x14ac:dyDescent="0.2">
      <c r="A61445">
        <v>103022</v>
      </c>
    </row>
    <row r="61446" spans="1:4" x14ac:dyDescent="0.2">
      <c r="A61446">
        <v>103022</v>
      </c>
      <c r="B61446" t="s">
        <v>6064</v>
      </c>
      <c r="C61446">
        <v>88267</v>
      </c>
      <c r="D61446">
        <v>0.14849999999999999</v>
      </c>
    </row>
    <row r="61447" spans="1:4" x14ac:dyDescent="0.2">
      <c r="A61447">
        <v>103022</v>
      </c>
      <c r="B61447" t="s">
        <v>6064</v>
      </c>
      <c r="C61447">
        <v>88248</v>
      </c>
      <c r="D61447">
        <v>0.14849999999999999</v>
      </c>
    </row>
    <row r="61448" spans="1:4" x14ac:dyDescent="0.2">
      <c r="A61448">
        <v>103022</v>
      </c>
      <c r="B61448" t="s">
        <v>80</v>
      </c>
      <c r="C61448">
        <v>43823</v>
      </c>
      <c r="D61448">
        <v>1</v>
      </c>
    </row>
    <row r="61449" spans="1:4" x14ac:dyDescent="0.2">
      <c r="A61449">
        <v>103022</v>
      </c>
      <c r="B61449" t="s">
        <v>80</v>
      </c>
      <c r="C61449">
        <v>3148</v>
      </c>
      <c r="D61449">
        <v>1.32E-2</v>
      </c>
    </row>
    <row r="61450" spans="1:4" x14ac:dyDescent="0.2">
      <c r="A61450">
        <v>103020</v>
      </c>
    </row>
    <row r="61451" spans="1:4" x14ac:dyDescent="0.2">
      <c r="A61451">
        <v>103020</v>
      </c>
      <c r="B61451" t="s">
        <v>6064</v>
      </c>
      <c r="C61451">
        <v>88267</v>
      </c>
      <c r="D61451">
        <v>7.1900000000000006E-2</v>
      </c>
    </row>
    <row r="61452" spans="1:4" x14ac:dyDescent="0.2">
      <c r="A61452">
        <v>103020</v>
      </c>
      <c r="B61452" t="s">
        <v>6064</v>
      </c>
      <c r="C61452">
        <v>88248</v>
      </c>
      <c r="D61452">
        <v>7.1900000000000006E-2</v>
      </c>
    </row>
    <row r="61453" spans="1:4" x14ac:dyDescent="0.2">
      <c r="A61453">
        <v>103020</v>
      </c>
      <c r="B61453" t="s">
        <v>80</v>
      </c>
      <c r="C61453">
        <v>43821</v>
      </c>
      <c r="D61453">
        <v>1</v>
      </c>
    </row>
    <row r="61454" spans="1:4" x14ac:dyDescent="0.2">
      <c r="A61454">
        <v>103020</v>
      </c>
      <c r="B61454" t="s">
        <v>80</v>
      </c>
      <c r="C61454">
        <v>3148</v>
      </c>
      <c r="D61454">
        <v>8.3999999999999995E-3</v>
      </c>
    </row>
    <row r="61455" spans="1:4" x14ac:dyDescent="0.2">
      <c r="A61455">
        <v>103026</v>
      </c>
    </row>
    <row r="61456" spans="1:4" x14ac:dyDescent="0.2">
      <c r="A61456">
        <v>103026</v>
      </c>
      <c r="B61456" t="s">
        <v>6064</v>
      </c>
      <c r="C61456">
        <v>88267</v>
      </c>
      <c r="D61456">
        <v>0.4546</v>
      </c>
    </row>
    <row r="61457" spans="1:4" x14ac:dyDescent="0.2">
      <c r="A61457">
        <v>103026</v>
      </c>
      <c r="B61457" t="s">
        <v>6064</v>
      </c>
      <c r="C61457">
        <v>88248</v>
      </c>
      <c r="D61457">
        <v>0.4546</v>
      </c>
    </row>
    <row r="61458" spans="1:4" x14ac:dyDescent="0.2">
      <c r="A61458">
        <v>103026</v>
      </c>
      <c r="B61458" t="s">
        <v>80</v>
      </c>
      <c r="C61458">
        <v>43827</v>
      </c>
      <c r="D61458">
        <v>1</v>
      </c>
    </row>
    <row r="61459" spans="1:4" x14ac:dyDescent="0.2">
      <c r="A61459">
        <v>103026</v>
      </c>
      <c r="B61459" t="s">
        <v>80</v>
      </c>
      <c r="C61459">
        <v>3148</v>
      </c>
      <c r="D61459">
        <v>3.0200000000000001E-2</v>
      </c>
    </row>
    <row r="61460" spans="1:4" x14ac:dyDescent="0.2">
      <c r="A61460">
        <v>103025</v>
      </c>
    </row>
    <row r="61461" spans="1:4" x14ac:dyDescent="0.2">
      <c r="A61461">
        <v>103025</v>
      </c>
      <c r="B61461" t="s">
        <v>6064</v>
      </c>
      <c r="C61461">
        <v>88267</v>
      </c>
      <c r="D61461">
        <v>0.33979999999999999</v>
      </c>
    </row>
    <row r="61462" spans="1:4" x14ac:dyDescent="0.2">
      <c r="A61462">
        <v>103025</v>
      </c>
      <c r="B61462" t="s">
        <v>6064</v>
      </c>
      <c r="C61462">
        <v>88248</v>
      </c>
      <c r="D61462">
        <v>0.33979999999999999</v>
      </c>
    </row>
    <row r="61463" spans="1:4" x14ac:dyDescent="0.2">
      <c r="A61463">
        <v>103025</v>
      </c>
      <c r="B61463" t="s">
        <v>80</v>
      </c>
      <c r="C61463">
        <v>43826</v>
      </c>
      <c r="D61463">
        <v>1</v>
      </c>
    </row>
    <row r="61464" spans="1:4" x14ac:dyDescent="0.2">
      <c r="A61464">
        <v>103025</v>
      </c>
      <c r="B61464" t="s">
        <v>80</v>
      </c>
      <c r="C61464">
        <v>3148</v>
      </c>
      <c r="D61464">
        <v>2.4E-2</v>
      </c>
    </row>
    <row r="61465" spans="1:4" x14ac:dyDescent="0.2">
      <c r="A61465">
        <v>103021</v>
      </c>
    </row>
    <row r="61466" spans="1:4" x14ac:dyDescent="0.2">
      <c r="A61466">
        <v>103021</v>
      </c>
      <c r="B61466" t="s">
        <v>6064</v>
      </c>
      <c r="C61466">
        <v>88267</v>
      </c>
      <c r="D61466">
        <v>0.11020000000000001</v>
      </c>
    </row>
    <row r="61467" spans="1:4" x14ac:dyDescent="0.2">
      <c r="A61467">
        <v>103021</v>
      </c>
      <c r="B61467" t="s">
        <v>6064</v>
      </c>
      <c r="C61467">
        <v>88248</v>
      </c>
      <c r="D61467">
        <v>0.11020000000000001</v>
      </c>
    </row>
    <row r="61468" spans="1:4" x14ac:dyDescent="0.2">
      <c r="A61468">
        <v>103021</v>
      </c>
      <c r="B61468" t="s">
        <v>80</v>
      </c>
      <c r="C61468">
        <v>43822</v>
      </c>
      <c r="D61468">
        <v>1</v>
      </c>
    </row>
    <row r="61469" spans="1:4" x14ac:dyDescent="0.2">
      <c r="A61469">
        <v>103021</v>
      </c>
      <c r="B61469" t="s">
        <v>80</v>
      </c>
      <c r="C61469">
        <v>3148</v>
      </c>
      <c r="D61469">
        <v>1.06E-2</v>
      </c>
    </row>
    <row r="61470" spans="1:4" x14ac:dyDescent="0.2">
      <c r="A61470">
        <v>103027</v>
      </c>
    </row>
    <row r="61471" spans="1:4" x14ac:dyDescent="0.2">
      <c r="A61471">
        <v>103027</v>
      </c>
      <c r="B61471" t="s">
        <v>6064</v>
      </c>
      <c r="C61471">
        <v>88267</v>
      </c>
      <c r="D61471">
        <v>3.5999999999999997E-2</v>
      </c>
    </row>
    <row r="61472" spans="1:4" x14ac:dyDescent="0.2">
      <c r="A61472">
        <v>103027</v>
      </c>
      <c r="B61472" t="s">
        <v>6064</v>
      </c>
      <c r="C61472">
        <v>88248</v>
      </c>
      <c r="D61472">
        <v>3.5999999999999997E-2</v>
      </c>
    </row>
    <row r="61473" spans="1:4" x14ac:dyDescent="0.2">
      <c r="A61473">
        <v>103027</v>
      </c>
      <c r="B61473" t="s">
        <v>80</v>
      </c>
      <c r="C61473">
        <v>43828</v>
      </c>
      <c r="D61473">
        <v>1</v>
      </c>
    </row>
    <row r="61474" spans="1:4" x14ac:dyDescent="0.2">
      <c r="A61474">
        <v>103027</v>
      </c>
      <c r="B61474" t="s">
        <v>80</v>
      </c>
      <c r="C61474">
        <v>3148</v>
      </c>
      <c r="D61474">
        <v>4.1999999999999997E-3</v>
      </c>
    </row>
    <row r="61475" spans="1:4" x14ac:dyDescent="0.2">
      <c r="A61475">
        <v>103028</v>
      </c>
    </row>
    <row r="61476" spans="1:4" x14ac:dyDescent="0.2">
      <c r="A61476">
        <v>103028</v>
      </c>
      <c r="B61476" t="s">
        <v>6064</v>
      </c>
      <c r="C61476">
        <v>88267</v>
      </c>
      <c r="D61476">
        <v>5.5100000000000003E-2</v>
      </c>
    </row>
    <row r="61477" spans="1:4" x14ac:dyDescent="0.2">
      <c r="A61477">
        <v>103028</v>
      </c>
      <c r="B61477" t="s">
        <v>6064</v>
      </c>
      <c r="C61477">
        <v>88248</v>
      </c>
      <c r="D61477">
        <v>5.5100000000000003E-2</v>
      </c>
    </row>
    <row r="61478" spans="1:4" x14ac:dyDescent="0.2">
      <c r="A61478">
        <v>103028</v>
      </c>
      <c r="B61478" t="s">
        <v>80</v>
      </c>
      <c r="C61478">
        <v>43829</v>
      </c>
      <c r="D61478">
        <v>1</v>
      </c>
    </row>
    <row r="61479" spans="1:4" x14ac:dyDescent="0.2">
      <c r="A61479">
        <v>103028</v>
      </c>
      <c r="B61479" t="s">
        <v>80</v>
      </c>
      <c r="C61479">
        <v>3148</v>
      </c>
      <c r="D61479">
        <v>5.3E-3</v>
      </c>
    </row>
    <row r="61480" spans="1:4" x14ac:dyDescent="0.2">
      <c r="A61480">
        <v>103563</v>
      </c>
    </row>
    <row r="61481" spans="1:4" x14ac:dyDescent="0.2">
      <c r="A61481">
        <v>103563</v>
      </c>
      <c r="B61481" t="s">
        <v>6064</v>
      </c>
      <c r="C61481">
        <v>88267</v>
      </c>
      <c r="D61481">
        <v>1.3396999999999999</v>
      </c>
    </row>
    <row r="61482" spans="1:4" x14ac:dyDescent="0.2">
      <c r="A61482">
        <v>103563</v>
      </c>
      <c r="B61482" t="s">
        <v>6064</v>
      </c>
      <c r="C61482">
        <v>88248</v>
      </c>
      <c r="D61482">
        <v>0.2303</v>
      </c>
    </row>
    <row r="61483" spans="1:4" x14ac:dyDescent="0.2">
      <c r="A61483">
        <v>103563</v>
      </c>
      <c r="B61483" t="s">
        <v>80</v>
      </c>
      <c r="C61483">
        <v>44587</v>
      </c>
      <c r="D61483">
        <v>1</v>
      </c>
    </row>
    <row r="61484" spans="1:4" x14ac:dyDescent="0.2">
      <c r="A61484">
        <v>103563</v>
      </c>
      <c r="B61484" t="s">
        <v>6064</v>
      </c>
      <c r="C61484">
        <v>5930</v>
      </c>
      <c r="D61484">
        <v>0.46339999999999998</v>
      </c>
    </row>
    <row r="61485" spans="1:4" x14ac:dyDescent="0.2">
      <c r="A61485">
        <v>103563</v>
      </c>
      <c r="B61485" t="s">
        <v>6064</v>
      </c>
      <c r="C61485">
        <v>5928</v>
      </c>
      <c r="D61485">
        <v>0.21829999999999999</v>
      </c>
    </row>
    <row r="61486" spans="1:4" x14ac:dyDescent="0.2">
      <c r="A61486">
        <v>103564</v>
      </c>
    </row>
    <row r="61487" spans="1:4" x14ac:dyDescent="0.2">
      <c r="A61487">
        <v>103564</v>
      </c>
      <c r="B61487" t="s">
        <v>6064</v>
      </c>
      <c r="C61487">
        <v>88267</v>
      </c>
      <c r="D61487">
        <v>1.6345000000000001</v>
      </c>
    </row>
    <row r="61488" spans="1:4" x14ac:dyDescent="0.2">
      <c r="A61488">
        <v>103564</v>
      </c>
      <c r="B61488" t="s">
        <v>6064</v>
      </c>
      <c r="C61488">
        <v>88248</v>
      </c>
      <c r="D61488">
        <v>0.28089999999999998</v>
      </c>
    </row>
    <row r="61489" spans="1:4" x14ac:dyDescent="0.2">
      <c r="A61489">
        <v>103564</v>
      </c>
      <c r="B61489" t="s">
        <v>80</v>
      </c>
      <c r="C61489">
        <v>44588</v>
      </c>
      <c r="D61489">
        <v>1</v>
      </c>
    </row>
    <row r="61490" spans="1:4" x14ac:dyDescent="0.2">
      <c r="A61490">
        <v>103564</v>
      </c>
      <c r="B61490" t="s">
        <v>6064</v>
      </c>
      <c r="C61490">
        <v>5930</v>
      </c>
      <c r="D61490">
        <v>0.54979999999999996</v>
      </c>
    </row>
    <row r="61491" spans="1:4" x14ac:dyDescent="0.2">
      <c r="A61491">
        <v>103564</v>
      </c>
      <c r="B61491" t="s">
        <v>6064</v>
      </c>
      <c r="C61491">
        <v>5928</v>
      </c>
      <c r="D61491">
        <v>0.25900000000000001</v>
      </c>
    </row>
    <row r="61492" spans="1:4" x14ac:dyDescent="0.2">
      <c r="A61492">
        <v>103565</v>
      </c>
    </row>
    <row r="61493" spans="1:4" x14ac:dyDescent="0.2">
      <c r="A61493">
        <v>103565</v>
      </c>
      <c r="B61493" t="s">
        <v>6064</v>
      </c>
      <c r="C61493">
        <v>88267</v>
      </c>
      <c r="D61493">
        <v>1.9292</v>
      </c>
    </row>
    <row r="61494" spans="1:4" x14ac:dyDescent="0.2">
      <c r="A61494">
        <v>103565</v>
      </c>
      <c r="B61494" t="s">
        <v>6064</v>
      </c>
      <c r="C61494">
        <v>88248</v>
      </c>
      <c r="D61494">
        <v>0.33160000000000001</v>
      </c>
    </row>
    <row r="61495" spans="1:4" x14ac:dyDescent="0.2">
      <c r="A61495">
        <v>103565</v>
      </c>
      <c r="B61495" t="s">
        <v>80</v>
      </c>
      <c r="C61495">
        <v>44589</v>
      </c>
      <c r="D61495">
        <v>1</v>
      </c>
    </row>
    <row r="61496" spans="1:4" x14ac:dyDescent="0.2">
      <c r="A61496">
        <v>103565</v>
      </c>
      <c r="B61496" t="s">
        <v>6064</v>
      </c>
      <c r="C61496">
        <v>5930</v>
      </c>
      <c r="D61496">
        <v>0.63619999999999999</v>
      </c>
    </row>
    <row r="61497" spans="1:4" x14ac:dyDescent="0.2">
      <c r="A61497">
        <v>103565</v>
      </c>
      <c r="B61497" t="s">
        <v>6064</v>
      </c>
      <c r="C61497">
        <v>5928</v>
      </c>
      <c r="D61497">
        <v>0.29970000000000002</v>
      </c>
    </row>
    <row r="61498" spans="1:4" x14ac:dyDescent="0.2">
      <c r="A61498">
        <v>103566</v>
      </c>
    </row>
    <row r="61499" spans="1:4" x14ac:dyDescent="0.2">
      <c r="A61499">
        <v>103566</v>
      </c>
      <c r="B61499" t="s">
        <v>6064</v>
      </c>
      <c r="C61499">
        <v>88267</v>
      </c>
      <c r="D61499">
        <v>3.3359999999999999</v>
      </c>
    </row>
    <row r="61500" spans="1:4" x14ac:dyDescent="0.2">
      <c r="A61500">
        <v>103566</v>
      </c>
      <c r="B61500" t="s">
        <v>6064</v>
      </c>
      <c r="C61500">
        <v>88248</v>
      </c>
      <c r="D61500">
        <v>0.57340000000000002</v>
      </c>
    </row>
    <row r="61501" spans="1:4" x14ac:dyDescent="0.2">
      <c r="A61501">
        <v>103566</v>
      </c>
      <c r="B61501" t="s">
        <v>80</v>
      </c>
      <c r="C61501">
        <v>44590</v>
      </c>
      <c r="D61501">
        <v>1</v>
      </c>
    </row>
    <row r="61502" spans="1:4" x14ac:dyDescent="0.2">
      <c r="A61502">
        <v>103566</v>
      </c>
      <c r="B61502" t="s">
        <v>6064</v>
      </c>
      <c r="C61502">
        <v>5930</v>
      </c>
      <c r="D61502">
        <v>1.0485</v>
      </c>
    </row>
    <row r="61503" spans="1:4" x14ac:dyDescent="0.2">
      <c r="A61503">
        <v>103566</v>
      </c>
      <c r="B61503" t="s">
        <v>6064</v>
      </c>
      <c r="C61503">
        <v>5928</v>
      </c>
      <c r="D61503">
        <v>0.49399999999999999</v>
      </c>
    </row>
    <row r="61504" spans="1:4" x14ac:dyDescent="0.2">
      <c r="A61504">
        <v>103567</v>
      </c>
    </row>
    <row r="61505" spans="1:4" x14ac:dyDescent="0.2">
      <c r="A61505">
        <v>103567</v>
      </c>
      <c r="B61505" t="s">
        <v>6064</v>
      </c>
      <c r="C61505">
        <v>88267</v>
      </c>
      <c r="D61505">
        <v>3.7780999999999998</v>
      </c>
    </row>
    <row r="61506" spans="1:4" x14ac:dyDescent="0.2">
      <c r="A61506">
        <v>103567</v>
      </c>
      <c r="B61506" t="s">
        <v>6064</v>
      </c>
      <c r="C61506">
        <v>88248</v>
      </c>
      <c r="D61506">
        <v>0.64939999999999998</v>
      </c>
    </row>
    <row r="61507" spans="1:4" x14ac:dyDescent="0.2">
      <c r="A61507">
        <v>103567</v>
      </c>
      <c r="B61507" t="s">
        <v>80</v>
      </c>
      <c r="C61507">
        <v>44591</v>
      </c>
      <c r="D61507">
        <v>1</v>
      </c>
    </row>
    <row r="61508" spans="1:4" x14ac:dyDescent="0.2">
      <c r="A61508">
        <v>103567</v>
      </c>
      <c r="B61508" t="s">
        <v>6064</v>
      </c>
      <c r="C61508">
        <v>5930</v>
      </c>
      <c r="D61508">
        <v>1.1780999999999999</v>
      </c>
    </row>
    <row r="61509" spans="1:4" x14ac:dyDescent="0.2">
      <c r="A61509">
        <v>103567</v>
      </c>
      <c r="B61509" t="s">
        <v>6064</v>
      </c>
      <c r="C61509">
        <v>5928</v>
      </c>
      <c r="D61509">
        <v>0.55500000000000005</v>
      </c>
    </row>
    <row r="61510" spans="1:4" x14ac:dyDescent="0.2">
      <c r="A61510">
        <v>103568</v>
      </c>
    </row>
    <row r="61511" spans="1:4" x14ac:dyDescent="0.2">
      <c r="A61511">
        <v>103568</v>
      </c>
      <c r="B61511" t="s">
        <v>6064</v>
      </c>
      <c r="C61511">
        <v>88267</v>
      </c>
      <c r="D61511">
        <v>5.6269</v>
      </c>
    </row>
    <row r="61512" spans="1:4" x14ac:dyDescent="0.2">
      <c r="A61512">
        <v>103568</v>
      </c>
      <c r="B61512" t="s">
        <v>6064</v>
      </c>
      <c r="C61512">
        <v>88248</v>
      </c>
      <c r="D61512">
        <v>0.96709999999999996</v>
      </c>
    </row>
    <row r="61513" spans="1:4" x14ac:dyDescent="0.2">
      <c r="A61513">
        <v>103568</v>
      </c>
      <c r="B61513" t="s">
        <v>80</v>
      </c>
      <c r="C61513">
        <v>44592</v>
      </c>
      <c r="D61513">
        <v>1</v>
      </c>
    </row>
    <row r="61514" spans="1:4" x14ac:dyDescent="0.2">
      <c r="A61514">
        <v>103568</v>
      </c>
      <c r="B61514" t="s">
        <v>6064</v>
      </c>
      <c r="C61514">
        <v>5930</v>
      </c>
      <c r="D61514">
        <v>1.72</v>
      </c>
    </row>
    <row r="61515" spans="1:4" x14ac:dyDescent="0.2">
      <c r="A61515">
        <v>103568</v>
      </c>
      <c r="B61515" t="s">
        <v>6064</v>
      </c>
      <c r="C61515">
        <v>5928</v>
      </c>
      <c r="D61515">
        <v>0.81030000000000002</v>
      </c>
    </row>
    <row r="61516" spans="1:4" x14ac:dyDescent="0.2">
      <c r="A61516">
        <v>103569</v>
      </c>
    </row>
    <row r="61517" spans="1:4" x14ac:dyDescent="0.2">
      <c r="A61517">
        <v>103569</v>
      </c>
      <c r="B61517" t="s">
        <v>6064</v>
      </c>
      <c r="C61517">
        <v>88267</v>
      </c>
      <c r="D61517">
        <v>6.2164000000000001</v>
      </c>
    </row>
    <row r="61518" spans="1:4" x14ac:dyDescent="0.2">
      <c r="A61518">
        <v>103569</v>
      </c>
      <c r="B61518" t="s">
        <v>6064</v>
      </c>
      <c r="C61518">
        <v>88248</v>
      </c>
      <c r="D61518">
        <v>1.0684</v>
      </c>
    </row>
    <row r="61519" spans="1:4" x14ac:dyDescent="0.2">
      <c r="A61519">
        <v>103569</v>
      </c>
      <c r="B61519" t="s">
        <v>80</v>
      </c>
      <c r="C61519">
        <v>44593</v>
      </c>
      <c r="D61519">
        <v>1</v>
      </c>
    </row>
    <row r="61520" spans="1:4" x14ac:dyDescent="0.2">
      <c r="A61520">
        <v>103569</v>
      </c>
      <c r="B61520" t="s">
        <v>6064</v>
      </c>
      <c r="C61520">
        <v>5930</v>
      </c>
      <c r="D61520">
        <v>1.8928</v>
      </c>
    </row>
    <row r="61521" spans="1:4" x14ac:dyDescent="0.2">
      <c r="A61521">
        <v>103569</v>
      </c>
      <c r="B61521" t="s">
        <v>6064</v>
      </c>
      <c r="C61521">
        <v>5928</v>
      </c>
      <c r="D61521">
        <v>0.89170000000000005</v>
      </c>
    </row>
    <row r="61522" spans="1:4" x14ac:dyDescent="0.2">
      <c r="A61522">
        <v>103570</v>
      </c>
    </row>
    <row r="61523" spans="1:4" x14ac:dyDescent="0.2">
      <c r="A61523">
        <v>103570</v>
      </c>
      <c r="B61523" t="s">
        <v>6064</v>
      </c>
      <c r="C61523">
        <v>88267</v>
      </c>
      <c r="D61523">
        <v>9.2441999999999993</v>
      </c>
    </row>
    <row r="61524" spans="1:4" x14ac:dyDescent="0.2">
      <c r="A61524">
        <v>103570</v>
      </c>
      <c r="B61524" t="s">
        <v>6064</v>
      </c>
      <c r="C61524">
        <v>88248</v>
      </c>
      <c r="D61524">
        <v>1.5889</v>
      </c>
    </row>
    <row r="61525" spans="1:4" x14ac:dyDescent="0.2">
      <c r="A61525">
        <v>103570</v>
      </c>
      <c r="B61525" t="s">
        <v>80</v>
      </c>
      <c r="C61525">
        <v>44594</v>
      </c>
      <c r="D61525">
        <v>1</v>
      </c>
    </row>
    <row r="61526" spans="1:4" x14ac:dyDescent="0.2">
      <c r="A61526">
        <v>103570</v>
      </c>
      <c r="B61526" t="s">
        <v>6064</v>
      </c>
      <c r="C61526">
        <v>5930</v>
      </c>
      <c r="D61526">
        <v>2.7803</v>
      </c>
    </row>
    <row r="61527" spans="1:4" x14ac:dyDescent="0.2">
      <c r="A61527">
        <v>103570</v>
      </c>
      <c r="B61527" t="s">
        <v>6064</v>
      </c>
      <c r="C61527">
        <v>5928</v>
      </c>
      <c r="D61527">
        <v>1.3098000000000001</v>
      </c>
    </row>
    <row r="61528" spans="1:4" x14ac:dyDescent="0.2">
      <c r="A61528">
        <v>103571</v>
      </c>
    </row>
    <row r="61529" spans="1:4" x14ac:dyDescent="0.2">
      <c r="A61529">
        <v>103571</v>
      </c>
      <c r="B61529" t="s">
        <v>6064</v>
      </c>
      <c r="C61529">
        <v>88267</v>
      </c>
      <c r="D61529">
        <v>10.718</v>
      </c>
    </row>
    <row r="61530" spans="1:4" x14ac:dyDescent="0.2">
      <c r="A61530">
        <v>103571</v>
      </c>
      <c r="B61530" t="s">
        <v>6064</v>
      </c>
      <c r="C61530">
        <v>88248</v>
      </c>
      <c r="D61530">
        <v>1.8421000000000001</v>
      </c>
    </row>
    <row r="61531" spans="1:4" x14ac:dyDescent="0.2">
      <c r="A61531">
        <v>103571</v>
      </c>
      <c r="B61531" t="s">
        <v>80</v>
      </c>
      <c r="C61531">
        <v>44595</v>
      </c>
      <c r="D61531">
        <v>1</v>
      </c>
    </row>
    <row r="61532" spans="1:4" x14ac:dyDescent="0.2">
      <c r="A61532">
        <v>103571</v>
      </c>
      <c r="B61532" t="s">
        <v>6064</v>
      </c>
      <c r="C61532">
        <v>5930</v>
      </c>
      <c r="D61532">
        <v>3.2122000000000002</v>
      </c>
    </row>
    <row r="61533" spans="1:4" x14ac:dyDescent="0.2">
      <c r="A61533">
        <v>103571</v>
      </c>
      <c r="B61533" t="s">
        <v>6064</v>
      </c>
      <c r="C61533">
        <v>5928</v>
      </c>
      <c r="D61533">
        <v>1.5133000000000001</v>
      </c>
    </row>
    <row r="61534" spans="1:4" x14ac:dyDescent="0.2">
      <c r="A61534">
        <v>103562</v>
      </c>
    </row>
    <row r="61535" spans="1:4" x14ac:dyDescent="0.2">
      <c r="A61535">
        <v>103562</v>
      </c>
      <c r="B61535" t="s">
        <v>6064</v>
      </c>
      <c r="C61535">
        <v>88267</v>
      </c>
      <c r="D61535">
        <v>1.2218</v>
      </c>
    </row>
    <row r="61536" spans="1:4" x14ac:dyDescent="0.2">
      <c r="A61536">
        <v>103562</v>
      </c>
      <c r="B61536" t="s">
        <v>6064</v>
      </c>
      <c r="C61536">
        <v>88248</v>
      </c>
      <c r="D61536">
        <v>0.21</v>
      </c>
    </row>
    <row r="61537" spans="1:4" x14ac:dyDescent="0.2">
      <c r="A61537">
        <v>103562</v>
      </c>
      <c r="B61537" t="s">
        <v>80</v>
      </c>
      <c r="C61537">
        <v>44586</v>
      </c>
      <c r="D61537">
        <v>1</v>
      </c>
    </row>
    <row r="61538" spans="1:4" x14ac:dyDescent="0.2">
      <c r="A61538">
        <v>103562</v>
      </c>
      <c r="B61538" t="s">
        <v>6064</v>
      </c>
      <c r="C61538">
        <v>5930</v>
      </c>
      <c r="D61538">
        <v>0.4289</v>
      </c>
    </row>
    <row r="61539" spans="1:4" x14ac:dyDescent="0.2">
      <c r="A61539">
        <v>103562</v>
      </c>
      <c r="B61539" t="s">
        <v>6064</v>
      </c>
      <c r="C61539">
        <v>5928</v>
      </c>
      <c r="D61539">
        <v>0.2021</v>
      </c>
    </row>
    <row r="61540" spans="1:4" x14ac:dyDescent="0.2">
      <c r="A61540">
        <v>103573</v>
      </c>
    </row>
    <row r="61541" spans="1:4" x14ac:dyDescent="0.2">
      <c r="A61541">
        <v>103573</v>
      </c>
      <c r="B61541" t="s">
        <v>6064</v>
      </c>
      <c r="C61541">
        <v>88267</v>
      </c>
      <c r="D61541">
        <v>0.9022</v>
      </c>
    </row>
    <row r="61542" spans="1:4" x14ac:dyDescent="0.2">
      <c r="A61542">
        <v>103573</v>
      </c>
      <c r="B61542" t="s">
        <v>6064</v>
      </c>
      <c r="C61542">
        <v>88248</v>
      </c>
      <c r="D61542">
        <v>0.15509999999999999</v>
      </c>
    </row>
    <row r="61543" spans="1:4" x14ac:dyDescent="0.2">
      <c r="A61543">
        <v>103573</v>
      </c>
      <c r="B61543" t="s">
        <v>80</v>
      </c>
      <c r="C61543">
        <v>44597</v>
      </c>
      <c r="D61543">
        <v>1</v>
      </c>
    </row>
    <row r="61544" spans="1:4" x14ac:dyDescent="0.2">
      <c r="A61544">
        <v>103573</v>
      </c>
      <c r="B61544" t="s">
        <v>6064</v>
      </c>
      <c r="C61544">
        <v>5930</v>
      </c>
      <c r="D61544">
        <v>0.3352</v>
      </c>
    </row>
    <row r="61545" spans="1:4" x14ac:dyDescent="0.2">
      <c r="A61545">
        <v>103573</v>
      </c>
      <c r="B61545" t="s">
        <v>6064</v>
      </c>
      <c r="C61545">
        <v>5928</v>
      </c>
      <c r="D61545">
        <v>0.15790000000000001</v>
      </c>
    </row>
    <row r="61546" spans="1:4" x14ac:dyDescent="0.2">
      <c r="A61546">
        <v>103585</v>
      </c>
    </row>
    <row r="61547" spans="1:4" x14ac:dyDescent="0.2">
      <c r="A61547">
        <v>103585</v>
      </c>
      <c r="B61547" t="s">
        <v>6064</v>
      </c>
      <c r="C61547">
        <v>88267</v>
      </c>
      <c r="D61547">
        <v>10.2464</v>
      </c>
    </row>
    <row r="61548" spans="1:4" x14ac:dyDescent="0.2">
      <c r="A61548">
        <v>103585</v>
      </c>
      <c r="B61548" t="s">
        <v>6064</v>
      </c>
      <c r="C61548">
        <v>88248</v>
      </c>
      <c r="D61548">
        <v>1.7611000000000001</v>
      </c>
    </row>
    <row r="61549" spans="1:4" x14ac:dyDescent="0.2">
      <c r="A61549">
        <v>103585</v>
      </c>
      <c r="B61549" t="s">
        <v>80</v>
      </c>
      <c r="C61549">
        <v>44609</v>
      </c>
      <c r="D61549">
        <v>1</v>
      </c>
    </row>
    <row r="61550" spans="1:4" x14ac:dyDescent="0.2">
      <c r="A61550">
        <v>103585</v>
      </c>
      <c r="B61550" t="s">
        <v>6064</v>
      </c>
      <c r="C61550">
        <v>5930</v>
      </c>
      <c r="D61550">
        <v>3.0739999999999998</v>
      </c>
    </row>
    <row r="61551" spans="1:4" x14ac:dyDescent="0.2">
      <c r="A61551">
        <v>103585</v>
      </c>
      <c r="B61551" t="s">
        <v>6064</v>
      </c>
      <c r="C61551">
        <v>5928</v>
      </c>
      <c r="D61551">
        <v>1.4481999999999999</v>
      </c>
    </row>
    <row r="61552" spans="1:4" x14ac:dyDescent="0.2">
      <c r="A61552">
        <v>103586</v>
      </c>
    </row>
    <row r="61553" spans="1:4" x14ac:dyDescent="0.2">
      <c r="A61553">
        <v>103586</v>
      </c>
      <c r="B61553" t="s">
        <v>6064</v>
      </c>
      <c r="C61553">
        <v>88267</v>
      </c>
      <c r="D61553">
        <v>11.520899999999999</v>
      </c>
    </row>
    <row r="61554" spans="1:4" x14ac:dyDescent="0.2">
      <c r="A61554">
        <v>103586</v>
      </c>
      <c r="B61554" t="s">
        <v>6064</v>
      </c>
      <c r="C61554">
        <v>88248</v>
      </c>
      <c r="D61554">
        <v>1.9802</v>
      </c>
    </row>
    <row r="61555" spans="1:4" x14ac:dyDescent="0.2">
      <c r="A61555">
        <v>103586</v>
      </c>
      <c r="B61555" t="s">
        <v>80</v>
      </c>
      <c r="C61555">
        <v>44610</v>
      </c>
      <c r="D61555">
        <v>1</v>
      </c>
    </row>
    <row r="61556" spans="1:4" x14ac:dyDescent="0.2">
      <c r="A61556">
        <v>103586</v>
      </c>
      <c r="B61556" t="s">
        <v>6064</v>
      </c>
      <c r="C61556">
        <v>5930</v>
      </c>
      <c r="D61556">
        <v>3.4476</v>
      </c>
    </row>
    <row r="61557" spans="1:4" x14ac:dyDescent="0.2">
      <c r="A61557">
        <v>103586</v>
      </c>
      <c r="B61557" t="s">
        <v>6064</v>
      </c>
      <c r="C61557">
        <v>5928</v>
      </c>
      <c r="D61557">
        <v>1.6242000000000001</v>
      </c>
    </row>
    <row r="61558" spans="1:4" x14ac:dyDescent="0.2">
      <c r="A61558">
        <v>103574</v>
      </c>
    </row>
    <row r="61559" spans="1:4" x14ac:dyDescent="0.2">
      <c r="A61559">
        <v>103574</v>
      </c>
      <c r="B61559" t="s">
        <v>6064</v>
      </c>
      <c r="C61559">
        <v>88267</v>
      </c>
      <c r="D61559">
        <v>1.4488000000000001</v>
      </c>
    </row>
    <row r="61560" spans="1:4" x14ac:dyDescent="0.2">
      <c r="A61560">
        <v>103574</v>
      </c>
      <c r="B61560" t="s">
        <v>6064</v>
      </c>
      <c r="C61560">
        <v>88248</v>
      </c>
      <c r="D61560">
        <v>0.249</v>
      </c>
    </row>
    <row r="61561" spans="1:4" x14ac:dyDescent="0.2">
      <c r="A61561">
        <v>103574</v>
      </c>
      <c r="B61561" t="s">
        <v>80</v>
      </c>
      <c r="C61561">
        <v>44598</v>
      </c>
      <c r="D61561">
        <v>1</v>
      </c>
    </row>
    <row r="61562" spans="1:4" x14ac:dyDescent="0.2">
      <c r="A61562">
        <v>103574</v>
      </c>
      <c r="B61562" t="s">
        <v>6064</v>
      </c>
      <c r="C61562">
        <v>5930</v>
      </c>
      <c r="D61562">
        <v>0.49540000000000001</v>
      </c>
    </row>
    <row r="61563" spans="1:4" x14ac:dyDescent="0.2">
      <c r="A61563">
        <v>103574</v>
      </c>
      <c r="B61563" t="s">
        <v>6064</v>
      </c>
      <c r="C61563">
        <v>5928</v>
      </c>
      <c r="D61563">
        <v>0.2334</v>
      </c>
    </row>
    <row r="61564" spans="1:4" x14ac:dyDescent="0.2">
      <c r="A61564">
        <v>103575</v>
      </c>
    </row>
    <row r="61565" spans="1:4" x14ac:dyDescent="0.2">
      <c r="A61565">
        <v>103575</v>
      </c>
      <c r="B61565" t="s">
        <v>6064</v>
      </c>
      <c r="C61565">
        <v>88267</v>
      </c>
      <c r="D61565">
        <v>1.5444</v>
      </c>
    </row>
    <row r="61566" spans="1:4" x14ac:dyDescent="0.2">
      <c r="A61566">
        <v>103575</v>
      </c>
      <c r="B61566" t="s">
        <v>6064</v>
      </c>
      <c r="C61566">
        <v>88248</v>
      </c>
      <c r="D61566">
        <v>0.26540000000000002</v>
      </c>
    </row>
    <row r="61567" spans="1:4" x14ac:dyDescent="0.2">
      <c r="A61567">
        <v>103575</v>
      </c>
      <c r="B61567" t="s">
        <v>80</v>
      </c>
      <c r="C61567">
        <v>44599</v>
      </c>
      <c r="D61567">
        <v>1</v>
      </c>
    </row>
    <row r="61568" spans="1:4" x14ac:dyDescent="0.2">
      <c r="A61568">
        <v>103575</v>
      </c>
      <c r="B61568" t="s">
        <v>6064</v>
      </c>
      <c r="C61568">
        <v>5930</v>
      </c>
      <c r="D61568">
        <v>0.52339999999999998</v>
      </c>
    </row>
    <row r="61569" spans="1:4" x14ac:dyDescent="0.2">
      <c r="A61569">
        <v>103575</v>
      </c>
      <c r="B61569" t="s">
        <v>6064</v>
      </c>
      <c r="C61569">
        <v>5928</v>
      </c>
      <c r="D61569">
        <v>0.24660000000000001</v>
      </c>
    </row>
    <row r="61570" spans="1:4" x14ac:dyDescent="0.2">
      <c r="A61570">
        <v>103576</v>
      </c>
    </row>
    <row r="61571" spans="1:4" x14ac:dyDescent="0.2">
      <c r="A61571">
        <v>103576</v>
      </c>
      <c r="B61571" t="s">
        <v>6064</v>
      </c>
      <c r="C61571">
        <v>88267</v>
      </c>
      <c r="D61571">
        <v>2.1867000000000001</v>
      </c>
    </row>
    <row r="61572" spans="1:4" x14ac:dyDescent="0.2">
      <c r="A61572">
        <v>103576</v>
      </c>
      <c r="B61572" t="s">
        <v>6064</v>
      </c>
      <c r="C61572">
        <v>88248</v>
      </c>
      <c r="D61572">
        <v>0.37580000000000002</v>
      </c>
    </row>
    <row r="61573" spans="1:4" x14ac:dyDescent="0.2">
      <c r="A61573">
        <v>103576</v>
      </c>
      <c r="B61573" t="s">
        <v>80</v>
      </c>
      <c r="C61573">
        <v>44600</v>
      </c>
      <c r="D61573">
        <v>1</v>
      </c>
    </row>
    <row r="61574" spans="1:4" x14ac:dyDescent="0.2">
      <c r="A61574">
        <v>103576</v>
      </c>
      <c r="B61574" t="s">
        <v>6064</v>
      </c>
      <c r="C61574">
        <v>5930</v>
      </c>
      <c r="D61574">
        <v>0.7117</v>
      </c>
    </row>
    <row r="61575" spans="1:4" x14ac:dyDescent="0.2">
      <c r="A61575">
        <v>103576</v>
      </c>
      <c r="B61575" t="s">
        <v>6064</v>
      </c>
      <c r="C61575">
        <v>5928</v>
      </c>
      <c r="D61575">
        <v>0.33529999999999999</v>
      </c>
    </row>
    <row r="61576" spans="1:4" x14ac:dyDescent="0.2">
      <c r="A61576">
        <v>103577</v>
      </c>
    </row>
    <row r="61577" spans="1:4" x14ac:dyDescent="0.2">
      <c r="A61577">
        <v>103577</v>
      </c>
      <c r="B61577" t="s">
        <v>6064</v>
      </c>
      <c r="C61577">
        <v>88267</v>
      </c>
      <c r="D61577">
        <v>2.3142</v>
      </c>
    </row>
    <row r="61578" spans="1:4" x14ac:dyDescent="0.2">
      <c r="A61578">
        <v>103577</v>
      </c>
      <c r="B61578" t="s">
        <v>6064</v>
      </c>
      <c r="C61578">
        <v>88248</v>
      </c>
      <c r="D61578">
        <v>0.3977</v>
      </c>
    </row>
    <row r="61579" spans="1:4" x14ac:dyDescent="0.2">
      <c r="A61579">
        <v>103577</v>
      </c>
      <c r="B61579" t="s">
        <v>80</v>
      </c>
      <c r="C61579">
        <v>44601</v>
      </c>
      <c r="D61579">
        <v>1</v>
      </c>
    </row>
    <row r="61580" spans="1:4" x14ac:dyDescent="0.2">
      <c r="A61580">
        <v>103577</v>
      </c>
      <c r="B61580" t="s">
        <v>6064</v>
      </c>
      <c r="C61580">
        <v>5930</v>
      </c>
      <c r="D61580">
        <v>0.749</v>
      </c>
    </row>
    <row r="61581" spans="1:4" x14ac:dyDescent="0.2">
      <c r="A61581">
        <v>103577</v>
      </c>
      <c r="B61581" t="s">
        <v>6064</v>
      </c>
      <c r="C61581">
        <v>5928</v>
      </c>
      <c r="D61581">
        <v>0.35289999999999999</v>
      </c>
    </row>
    <row r="61582" spans="1:4" x14ac:dyDescent="0.2">
      <c r="A61582">
        <v>103578</v>
      </c>
    </row>
    <row r="61583" spans="1:4" x14ac:dyDescent="0.2">
      <c r="A61583">
        <v>103578</v>
      </c>
      <c r="B61583" t="s">
        <v>6064</v>
      </c>
      <c r="C61583">
        <v>88267</v>
      </c>
      <c r="D61583">
        <v>3.052</v>
      </c>
    </row>
    <row r="61584" spans="1:4" x14ac:dyDescent="0.2">
      <c r="A61584">
        <v>103578</v>
      </c>
      <c r="B61584" t="s">
        <v>6064</v>
      </c>
      <c r="C61584">
        <v>88248</v>
      </c>
      <c r="D61584">
        <v>0.52459999999999996</v>
      </c>
    </row>
    <row r="61585" spans="1:4" x14ac:dyDescent="0.2">
      <c r="A61585">
        <v>103578</v>
      </c>
      <c r="B61585" t="s">
        <v>80</v>
      </c>
      <c r="C61585">
        <v>44602</v>
      </c>
      <c r="D61585">
        <v>1</v>
      </c>
    </row>
    <row r="61586" spans="1:4" x14ac:dyDescent="0.2">
      <c r="A61586">
        <v>103578</v>
      </c>
      <c r="B61586" t="s">
        <v>6064</v>
      </c>
      <c r="C61586">
        <v>5930</v>
      </c>
      <c r="D61586">
        <v>0.96530000000000005</v>
      </c>
    </row>
    <row r="61587" spans="1:4" x14ac:dyDescent="0.2">
      <c r="A61587">
        <v>103578</v>
      </c>
      <c r="B61587" t="s">
        <v>6064</v>
      </c>
      <c r="C61587">
        <v>5928</v>
      </c>
      <c r="D61587">
        <v>0.45479999999999998</v>
      </c>
    </row>
    <row r="61588" spans="1:4" x14ac:dyDescent="0.2">
      <c r="A61588">
        <v>103579</v>
      </c>
    </row>
    <row r="61589" spans="1:4" x14ac:dyDescent="0.2">
      <c r="A61589">
        <v>103579</v>
      </c>
      <c r="B61589" t="s">
        <v>6064</v>
      </c>
      <c r="C61589">
        <v>88267</v>
      </c>
      <c r="D61589">
        <v>3.8536000000000001</v>
      </c>
    </row>
    <row r="61590" spans="1:4" x14ac:dyDescent="0.2">
      <c r="A61590">
        <v>103579</v>
      </c>
      <c r="B61590" t="s">
        <v>6064</v>
      </c>
      <c r="C61590">
        <v>88248</v>
      </c>
      <c r="D61590">
        <v>0.6623</v>
      </c>
    </row>
    <row r="61591" spans="1:4" x14ac:dyDescent="0.2">
      <c r="A61591">
        <v>103579</v>
      </c>
      <c r="B61591" t="s">
        <v>80</v>
      </c>
      <c r="C61591">
        <v>44603</v>
      </c>
      <c r="D61591">
        <v>1</v>
      </c>
    </row>
    <row r="61592" spans="1:4" x14ac:dyDescent="0.2">
      <c r="A61592">
        <v>103579</v>
      </c>
      <c r="B61592" t="s">
        <v>6064</v>
      </c>
      <c r="C61592">
        <v>5930</v>
      </c>
      <c r="D61592">
        <v>1.2002999999999999</v>
      </c>
    </row>
    <row r="61593" spans="1:4" x14ac:dyDescent="0.2">
      <c r="A61593">
        <v>103579</v>
      </c>
      <c r="B61593" t="s">
        <v>6064</v>
      </c>
      <c r="C61593">
        <v>5928</v>
      </c>
      <c r="D61593">
        <v>0.5655</v>
      </c>
    </row>
    <row r="61594" spans="1:4" x14ac:dyDescent="0.2">
      <c r="A61594">
        <v>103580</v>
      </c>
    </row>
    <row r="61595" spans="1:4" x14ac:dyDescent="0.2">
      <c r="A61595">
        <v>103580</v>
      </c>
      <c r="B61595" t="s">
        <v>6064</v>
      </c>
      <c r="C61595">
        <v>88267</v>
      </c>
      <c r="D61595">
        <v>4.9420000000000002</v>
      </c>
    </row>
    <row r="61596" spans="1:4" x14ac:dyDescent="0.2">
      <c r="A61596">
        <v>103580</v>
      </c>
      <c r="B61596" t="s">
        <v>6064</v>
      </c>
      <c r="C61596">
        <v>88248</v>
      </c>
      <c r="D61596">
        <v>0.84940000000000004</v>
      </c>
    </row>
    <row r="61597" spans="1:4" x14ac:dyDescent="0.2">
      <c r="A61597">
        <v>103580</v>
      </c>
      <c r="B61597" t="s">
        <v>80</v>
      </c>
      <c r="C61597">
        <v>44604</v>
      </c>
      <c r="D61597">
        <v>1</v>
      </c>
    </row>
    <row r="61598" spans="1:4" x14ac:dyDescent="0.2">
      <c r="A61598">
        <v>103580</v>
      </c>
      <c r="B61598" t="s">
        <v>6064</v>
      </c>
      <c r="C61598">
        <v>5930</v>
      </c>
      <c r="D61598">
        <v>1.5193000000000001</v>
      </c>
    </row>
    <row r="61599" spans="1:4" x14ac:dyDescent="0.2">
      <c r="A61599">
        <v>103580</v>
      </c>
      <c r="B61599" t="s">
        <v>6064</v>
      </c>
      <c r="C61599">
        <v>5928</v>
      </c>
      <c r="D61599">
        <v>0.7157</v>
      </c>
    </row>
    <row r="61600" spans="1:4" x14ac:dyDescent="0.2">
      <c r="A61600">
        <v>103581</v>
      </c>
    </row>
    <row r="61601" spans="1:4" x14ac:dyDescent="0.2">
      <c r="A61601">
        <v>103581</v>
      </c>
      <c r="B61601" t="s">
        <v>6064</v>
      </c>
      <c r="C61601">
        <v>88267</v>
      </c>
      <c r="D61601">
        <v>6.1577999999999999</v>
      </c>
    </row>
    <row r="61602" spans="1:4" x14ac:dyDescent="0.2">
      <c r="A61602">
        <v>103581</v>
      </c>
      <c r="B61602" t="s">
        <v>6064</v>
      </c>
      <c r="C61602">
        <v>88248</v>
      </c>
      <c r="D61602">
        <v>1.0584</v>
      </c>
    </row>
    <row r="61603" spans="1:4" x14ac:dyDescent="0.2">
      <c r="A61603">
        <v>103581</v>
      </c>
      <c r="B61603" t="s">
        <v>80</v>
      </c>
      <c r="C61603">
        <v>44605</v>
      </c>
      <c r="D61603">
        <v>1</v>
      </c>
    </row>
    <row r="61604" spans="1:4" x14ac:dyDescent="0.2">
      <c r="A61604">
        <v>103581</v>
      </c>
      <c r="B61604" t="s">
        <v>6064</v>
      </c>
      <c r="C61604">
        <v>5930</v>
      </c>
      <c r="D61604">
        <v>1.8755999999999999</v>
      </c>
    </row>
    <row r="61605" spans="1:4" x14ac:dyDescent="0.2">
      <c r="A61605">
        <v>103581</v>
      </c>
      <c r="B61605" t="s">
        <v>6064</v>
      </c>
      <c r="C61605">
        <v>5928</v>
      </c>
      <c r="D61605">
        <v>0.88360000000000005</v>
      </c>
    </row>
    <row r="61606" spans="1:4" x14ac:dyDescent="0.2">
      <c r="A61606">
        <v>103582</v>
      </c>
    </row>
    <row r="61607" spans="1:4" x14ac:dyDescent="0.2">
      <c r="A61607">
        <v>103582</v>
      </c>
      <c r="B61607" t="s">
        <v>6064</v>
      </c>
      <c r="C61607">
        <v>88267</v>
      </c>
      <c r="D61607">
        <v>7.5011000000000001</v>
      </c>
    </row>
    <row r="61608" spans="1:4" x14ac:dyDescent="0.2">
      <c r="A61608">
        <v>103582</v>
      </c>
      <c r="B61608" t="s">
        <v>6064</v>
      </c>
      <c r="C61608">
        <v>88248</v>
      </c>
      <c r="D61608">
        <v>1.2891999999999999</v>
      </c>
    </row>
    <row r="61609" spans="1:4" x14ac:dyDescent="0.2">
      <c r="A61609">
        <v>103582</v>
      </c>
      <c r="B61609" t="s">
        <v>80</v>
      </c>
      <c r="C61609">
        <v>44606</v>
      </c>
      <c r="D61609">
        <v>1</v>
      </c>
    </row>
    <row r="61610" spans="1:4" x14ac:dyDescent="0.2">
      <c r="A61610">
        <v>103582</v>
      </c>
      <c r="B61610" t="s">
        <v>6064</v>
      </c>
      <c r="C61610">
        <v>5930</v>
      </c>
      <c r="D61610">
        <v>2.2694000000000001</v>
      </c>
    </row>
    <row r="61611" spans="1:4" x14ac:dyDescent="0.2">
      <c r="A61611">
        <v>103582</v>
      </c>
      <c r="B61611" t="s">
        <v>6064</v>
      </c>
      <c r="C61611">
        <v>5928</v>
      </c>
      <c r="D61611">
        <v>1.0690999999999999</v>
      </c>
    </row>
    <row r="61612" spans="1:4" x14ac:dyDescent="0.2">
      <c r="A61612">
        <v>103572</v>
      </c>
    </row>
    <row r="61613" spans="1:4" x14ac:dyDescent="0.2">
      <c r="A61613">
        <v>103572</v>
      </c>
      <c r="B61613" t="s">
        <v>6064</v>
      </c>
      <c r="C61613">
        <v>88267</v>
      </c>
      <c r="D61613">
        <v>0.87670000000000003</v>
      </c>
    </row>
    <row r="61614" spans="1:4" x14ac:dyDescent="0.2">
      <c r="A61614">
        <v>103572</v>
      </c>
      <c r="B61614" t="s">
        <v>6064</v>
      </c>
      <c r="C61614">
        <v>88248</v>
      </c>
      <c r="D61614">
        <v>0.1507</v>
      </c>
    </row>
    <row r="61615" spans="1:4" x14ac:dyDescent="0.2">
      <c r="A61615">
        <v>103572</v>
      </c>
      <c r="B61615" t="s">
        <v>80</v>
      </c>
      <c r="C61615">
        <v>44596</v>
      </c>
      <c r="D61615">
        <v>1</v>
      </c>
    </row>
    <row r="61616" spans="1:4" x14ac:dyDescent="0.2">
      <c r="A61616">
        <v>103572</v>
      </c>
      <c r="B61616" t="s">
        <v>6064</v>
      </c>
      <c r="C61616">
        <v>5930</v>
      </c>
      <c r="D61616">
        <v>0.32769999999999999</v>
      </c>
    </row>
    <row r="61617" spans="1:4" x14ac:dyDescent="0.2">
      <c r="A61617">
        <v>103572</v>
      </c>
      <c r="B61617" t="s">
        <v>6064</v>
      </c>
      <c r="C61617">
        <v>5928</v>
      </c>
      <c r="D61617">
        <v>0.15440000000000001</v>
      </c>
    </row>
    <row r="61618" spans="1:4" x14ac:dyDescent="0.2">
      <c r="A61618">
        <v>103583</v>
      </c>
    </row>
    <row r="61619" spans="1:4" x14ac:dyDescent="0.2">
      <c r="A61619">
        <v>103583</v>
      </c>
      <c r="B61619" t="s">
        <v>6064</v>
      </c>
      <c r="C61619">
        <v>88267</v>
      </c>
      <c r="D61619">
        <v>8.0746000000000002</v>
      </c>
    </row>
    <row r="61620" spans="1:4" x14ac:dyDescent="0.2">
      <c r="A61620">
        <v>103583</v>
      </c>
      <c r="B61620" t="s">
        <v>6064</v>
      </c>
      <c r="C61620">
        <v>88248</v>
      </c>
      <c r="D61620">
        <v>1.3877999999999999</v>
      </c>
    </row>
    <row r="61621" spans="1:4" x14ac:dyDescent="0.2">
      <c r="A61621">
        <v>103583</v>
      </c>
      <c r="B61621" t="s">
        <v>80</v>
      </c>
      <c r="C61621">
        <v>44607</v>
      </c>
      <c r="D61621">
        <v>1</v>
      </c>
    </row>
    <row r="61622" spans="1:4" x14ac:dyDescent="0.2">
      <c r="A61622">
        <v>103583</v>
      </c>
      <c r="B61622" t="s">
        <v>6064</v>
      </c>
      <c r="C61622">
        <v>5930</v>
      </c>
      <c r="D61622">
        <v>2.4375</v>
      </c>
    </row>
    <row r="61623" spans="1:4" x14ac:dyDescent="0.2">
      <c r="A61623">
        <v>103583</v>
      </c>
      <c r="B61623" t="s">
        <v>6064</v>
      </c>
      <c r="C61623">
        <v>5928</v>
      </c>
      <c r="D61623">
        <v>1.1483000000000001</v>
      </c>
    </row>
    <row r="61624" spans="1:4" x14ac:dyDescent="0.2">
      <c r="A61624">
        <v>103584</v>
      </c>
    </row>
    <row r="61625" spans="1:4" x14ac:dyDescent="0.2">
      <c r="A61625">
        <v>103584</v>
      </c>
      <c r="B61625" t="s">
        <v>6064</v>
      </c>
      <c r="C61625">
        <v>88267</v>
      </c>
      <c r="D61625">
        <v>9.6090999999999998</v>
      </c>
    </row>
    <row r="61626" spans="1:4" x14ac:dyDescent="0.2">
      <c r="A61626">
        <v>103584</v>
      </c>
      <c r="B61626" t="s">
        <v>6064</v>
      </c>
      <c r="C61626">
        <v>88248</v>
      </c>
      <c r="D61626">
        <v>1.6516</v>
      </c>
    </row>
    <row r="61627" spans="1:4" x14ac:dyDescent="0.2">
      <c r="A61627">
        <v>103584</v>
      </c>
      <c r="B61627" t="s">
        <v>80</v>
      </c>
      <c r="C61627">
        <v>44608</v>
      </c>
      <c r="D61627">
        <v>1</v>
      </c>
    </row>
    <row r="61628" spans="1:4" x14ac:dyDescent="0.2">
      <c r="A61628">
        <v>103584</v>
      </c>
      <c r="B61628" t="s">
        <v>6064</v>
      </c>
      <c r="C61628">
        <v>5930</v>
      </c>
      <c r="D61628">
        <v>2.8872</v>
      </c>
    </row>
    <row r="61629" spans="1:4" x14ac:dyDescent="0.2">
      <c r="A61629">
        <v>103584</v>
      </c>
      <c r="B61629" t="s">
        <v>6064</v>
      </c>
      <c r="C61629">
        <v>5928</v>
      </c>
      <c r="D61629">
        <v>1.3602000000000001</v>
      </c>
    </row>
    <row r="61630" spans="1:4" x14ac:dyDescent="0.2">
      <c r="A61630">
        <v>103557</v>
      </c>
    </row>
    <row r="61631" spans="1:4" x14ac:dyDescent="0.2">
      <c r="A61631">
        <v>103557</v>
      </c>
      <c r="B61631" t="s">
        <v>6064</v>
      </c>
      <c r="C61631">
        <v>88267</v>
      </c>
      <c r="D61631">
        <v>0.35730000000000001</v>
      </c>
    </row>
    <row r="61632" spans="1:4" x14ac:dyDescent="0.2">
      <c r="A61632">
        <v>103557</v>
      </c>
      <c r="B61632" t="s">
        <v>6064</v>
      </c>
      <c r="C61632">
        <v>88248</v>
      </c>
      <c r="D61632">
        <v>6.1400000000000003E-2</v>
      </c>
    </row>
    <row r="61633" spans="1:4" x14ac:dyDescent="0.2">
      <c r="A61633">
        <v>103557</v>
      </c>
      <c r="B61633" t="s">
        <v>80</v>
      </c>
      <c r="C61633">
        <v>44963</v>
      </c>
      <c r="D61633">
        <v>1</v>
      </c>
    </row>
    <row r="61634" spans="1:4" x14ac:dyDescent="0.2">
      <c r="A61634">
        <v>103557</v>
      </c>
      <c r="B61634" t="s">
        <v>80</v>
      </c>
      <c r="C61634">
        <v>44613</v>
      </c>
      <c r="D61634">
        <v>1</v>
      </c>
    </row>
    <row r="61635" spans="1:4" x14ac:dyDescent="0.2">
      <c r="A61635">
        <v>103557</v>
      </c>
      <c r="B61635" t="s">
        <v>6064</v>
      </c>
      <c r="C61635">
        <v>5930</v>
      </c>
      <c r="D61635">
        <v>0.17549999999999999</v>
      </c>
    </row>
    <row r="61636" spans="1:4" x14ac:dyDescent="0.2">
      <c r="A61636">
        <v>103557</v>
      </c>
      <c r="B61636" t="s">
        <v>6064</v>
      </c>
      <c r="C61636">
        <v>5928</v>
      </c>
      <c r="D61636">
        <v>8.2699999999999996E-2</v>
      </c>
    </row>
    <row r="61637" spans="1:4" x14ac:dyDescent="0.2">
      <c r="A61637">
        <v>103558</v>
      </c>
    </row>
    <row r="61638" spans="1:4" x14ac:dyDescent="0.2">
      <c r="A61638">
        <v>103558</v>
      </c>
      <c r="B61638" t="s">
        <v>6064</v>
      </c>
      <c r="C61638">
        <v>88267</v>
      </c>
      <c r="D61638">
        <v>0.57979999999999998</v>
      </c>
    </row>
    <row r="61639" spans="1:4" x14ac:dyDescent="0.2">
      <c r="A61639">
        <v>103558</v>
      </c>
      <c r="B61639" t="s">
        <v>6064</v>
      </c>
      <c r="C61639">
        <v>88248</v>
      </c>
      <c r="D61639">
        <v>9.9699999999999997E-2</v>
      </c>
    </row>
    <row r="61640" spans="1:4" x14ac:dyDescent="0.2">
      <c r="A61640">
        <v>103558</v>
      </c>
      <c r="B61640" t="s">
        <v>80</v>
      </c>
      <c r="C61640">
        <v>44964</v>
      </c>
      <c r="D61640">
        <v>1</v>
      </c>
    </row>
    <row r="61641" spans="1:4" x14ac:dyDescent="0.2">
      <c r="A61641">
        <v>103558</v>
      </c>
      <c r="B61641" t="s">
        <v>80</v>
      </c>
      <c r="C61641">
        <v>44615</v>
      </c>
      <c r="D61641">
        <v>1</v>
      </c>
    </row>
    <row r="61642" spans="1:4" x14ac:dyDescent="0.2">
      <c r="A61642">
        <v>103558</v>
      </c>
      <c r="B61642" t="s">
        <v>6064</v>
      </c>
      <c r="C61642">
        <v>5930</v>
      </c>
      <c r="D61642">
        <v>0.2407</v>
      </c>
    </row>
    <row r="61643" spans="1:4" x14ac:dyDescent="0.2">
      <c r="A61643">
        <v>103558</v>
      </c>
      <c r="B61643" t="s">
        <v>6064</v>
      </c>
      <c r="C61643">
        <v>5928</v>
      </c>
      <c r="D61643">
        <v>0.1134</v>
      </c>
    </row>
    <row r="61644" spans="1:4" x14ac:dyDescent="0.2">
      <c r="A61644">
        <v>103559</v>
      </c>
    </row>
    <row r="61645" spans="1:4" x14ac:dyDescent="0.2">
      <c r="A61645">
        <v>103559</v>
      </c>
      <c r="B61645" t="s">
        <v>6064</v>
      </c>
      <c r="C61645">
        <v>88267</v>
      </c>
      <c r="D61645">
        <v>0.81269999999999998</v>
      </c>
    </row>
    <row r="61646" spans="1:4" x14ac:dyDescent="0.2">
      <c r="A61646">
        <v>103559</v>
      </c>
      <c r="B61646" t="s">
        <v>6064</v>
      </c>
      <c r="C61646">
        <v>88248</v>
      </c>
      <c r="D61646">
        <v>0.13969999999999999</v>
      </c>
    </row>
    <row r="61647" spans="1:4" x14ac:dyDescent="0.2">
      <c r="A61647">
        <v>103559</v>
      </c>
      <c r="B61647" t="s">
        <v>80</v>
      </c>
      <c r="C61647">
        <v>44965</v>
      </c>
      <c r="D61647">
        <v>1</v>
      </c>
    </row>
    <row r="61648" spans="1:4" x14ac:dyDescent="0.2">
      <c r="A61648">
        <v>103559</v>
      </c>
      <c r="B61648" t="s">
        <v>80</v>
      </c>
      <c r="C61648">
        <v>44617</v>
      </c>
      <c r="D61648">
        <v>1</v>
      </c>
    </row>
    <row r="61649" spans="1:4" x14ac:dyDescent="0.2">
      <c r="A61649">
        <v>103559</v>
      </c>
      <c r="B61649" t="s">
        <v>6064</v>
      </c>
      <c r="C61649">
        <v>5930</v>
      </c>
      <c r="D61649">
        <v>0.309</v>
      </c>
    </row>
    <row r="61650" spans="1:4" x14ac:dyDescent="0.2">
      <c r="A61650">
        <v>103559</v>
      </c>
      <c r="B61650" t="s">
        <v>6064</v>
      </c>
      <c r="C61650">
        <v>5928</v>
      </c>
      <c r="D61650">
        <v>0.14560000000000001</v>
      </c>
    </row>
    <row r="61651" spans="1:4" x14ac:dyDescent="0.2">
      <c r="A61651">
        <v>103560</v>
      </c>
    </row>
    <row r="61652" spans="1:4" x14ac:dyDescent="0.2">
      <c r="A61652">
        <v>103560</v>
      </c>
      <c r="B61652" t="s">
        <v>6064</v>
      </c>
      <c r="C61652">
        <v>88267</v>
      </c>
      <c r="D61652">
        <v>1.0076000000000001</v>
      </c>
    </row>
    <row r="61653" spans="1:4" x14ac:dyDescent="0.2">
      <c r="A61653">
        <v>103560</v>
      </c>
      <c r="B61653" t="s">
        <v>6064</v>
      </c>
      <c r="C61653">
        <v>88248</v>
      </c>
      <c r="D61653">
        <v>0.17319999999999999</v>
      </c>
    </row>
    <row r="61654" spans="1:4" x14ac:dyDescent="0.2">
      <c r="A61654">
        <v>103560</v>
      </c>
      <c r="B61654" t="s">
        <v>80</v>
      </c>
      <c r="C61654">
        <v>44966</v>
      </c>
      <c r="D61654">
        <v>1</v>
      </c>
    </row>
    <row r="61655" spans="1:4" x14ac:dyDescent="0.2">
      <c r="A61655">
        <v>103560</v>
      </c>
      <c r="B61655" t="s">
        <v>80</v>
      </c>
      <c r="C61655">
        <v>44619</v>
      </c>
      <c r="D61655">
        <v>1</v>
      </c>
    </row>
    <row r="61656" spans="1:4" x14ac:dyDescent="0.2">
      <c r="A61656">
        <v>103560</v>
      </c>
      <c r="B61656" t="s">
        <v>6064</v>
      </c>
      <c r="C61656">
        <v>5930</v>
      </c>
      <c r="D61656">
        <v>0.36609999999999998</v>
      </c>
    </row>
    <row r="61657" spans="1:4" x14ac:dyDescent="0.2">
      <c r="A61657">
        <v>103560</v>
      </c>
      <c r="B61657" t="s">
        <v>6064</v>
      </c>
      <c r="C61657">
        <v>5928</v>
      </c>
      <c r="D61657">
        <v>0.17249999999999999</v>
      </c>
    </row>
    <row r="61658" spans="1:4" x14ac:dyDescent="0.2">
      <c r="A61658">
        <v>103561</v>
      </c>
    </row>
    <row r="61659" spans="1:4" x14ac:dyDescent="0.2">
      <c r="A61659">
        <v>103561</v>
      </c>
      <c r="B61659" t="s">
        <v>6064</v>
      </c>
      <c r="C61659">
        <v>88267</v>
      </c>
      <c r="D61659">
        <v>1.1645000000000001</v>
      </c>
    </row>
    <row r="61660" spans="1:4" x14ac:dyDescent="0.2">
      <c r="A61660">
        <v>103561</v>
      </c>
      <c r="B61660" t="s">
        <v>6064</v>
      </c>
      <c r="C61660">
        <v>88248</v>
      </c>
      <c r="D61660">
        <v>0.2001</v>
      </c>
    </row>
    <row r="61661" spans="1:4" x14ac:dyDescent="0.2">
      <c r="A61661">
        <v>103561</v>
      </c>
      <c r="B61661" t="s">
        <v>80</v>
      </c>
      <c r="C61661">
        <v>44967</v>
      </c>
      <c r="D61661">
        <v>1</v>
      </c>
    </row>
    <row r="61662" spans="1:4" x14ac:dyDescent="0.2">
      <c r="A61662">
        <v>103561</v>
      </c>
      <c r="B61662" t="s">
        <v>80</v>
      </c>
      <c r="C61662">
        <v>44620</v>
      </c>
      <c r="D61662">
        <v>1</v>
      </c>
    </row>
    <row r="61663" spans="1:4" x14ac:dyDescent="0.2">
      <c r="A61663">
        <v>103561</v>
      </c>
      <c r="B61663" t="s">
        <v>6064</v>
      </c>
      <c r="C61663">
        <v>5930</v>
      </c>
      <c r="D61663">
        <v>0.41210000000000002</v>
      </c>
    </row>
    <row r="61664" spans="1:4" x14ac:dyDescent="0.2">
      <c r="A61664">
        <v>103561</v>
      </c>
      <c r="B61664" t="s">
        <v>6064</v>
      </c>
      <c r="C61664">
        <v>5928</v>
      </c>
      <c r="D61664">
        <v>0.19409999999999999</v>
      </c>
    </row>
    <row r="61665" spans="1:4" x14ac:dyDescent="0.2">
      <c r="A61665">
        <v>103529</v>
      </c>
    </row>
    <row r="61666" spans="1:4" x14ac:dyDescent="0.2">
      <c r="A61666">
        <v>103529</v>
      </c>
      <c r="B61666" t="s">
        <v>6064</v>
      </c>
      <c r="C61666">
        <v>88267</v>
      </c>
      <c r="D61666">
        <v>0.35730000000000001</v>
      </c>
    </row>
    <row r="61667" spans="1:4" x14ac:dyDescent="0.2">
      <c r="A61667">
        <v>103529</v>
      </c>
      <c r="B61667" t="s">
        <v>6064</v>
      </c>
      <c r="C61667">
        <v>88248</v>
      </c>
      <c r="D61667">
        <v>6.1400000000000003E-2</v>
      </c>
    </row>
    <row r="61668" spans="1:4" x14ac:dyDescent="0.2">
      <c r="A61668">
        <v>103529</v>
      </c>
      <c r="B61668" t="s">
        <v>80</v>
      </c>
      <c r="C61668">
        <v>44613</v>
      </c>
      <c r="D61668">
        <v>1</v>
      </c>
    </row>
    <row r="61669" spans="1:4" x14ac:dyDescent="0.2">
      <c r="A61669">
        <v>103529</v>
      </c>
      <c r="B61669" t="s">
        <v>80</v>
      </c>
      <c r="C61669">
        <v>44554</v>
      </c>
      <c r="D61669">
        <v>1</v>
      </c>
    </row>
    <row r="61670" spans="1:4" x14ac:dyDescent="0.2">
      <c r="A61670">
        <v>103529</v>
      </c>
      <c r="B61670" t="s">
        <v>6064</v>
      </c>
      <c r="C61670">
        <v>5930</v>
      </c>
      <c r="D61670">
        <v>0.17549999999999999</v>
      </c>
    </row>
    <row r="61671" spans="1:4" x14ac:dyDescent="0.2">
      <c r="A61671">
        <v>103529</v>
      </c>
      <c r="B61671" t="s">
        <v>6064</v>
      </c>
      <c r="C61671">
        <v>5928</v>
      </c>
      <c r="D61671">
        <v>8.2699999999999996E-2</v>
      </c>
    </row>
    <row r="61672" spans="1:4" x14ac:dyDescent="0.2">
      <c r="A61672">
        <v>103530</v>
      </c>
    </row>
    <row r="61673" spans="1:4" x14ac:dyDescent="0.2">
      <c r="A61673">
        <v>103530</v>
      </c>
      <c r="B61673" t="s">
        <v>6064</v>
      </c>
      <c r="C61673">
        <v>88267</v>
      </c>
      <c r="D61673">
        <v>0.46860000000000002</v>
      </c>
    </row>
    <row r="61674" spans="1:4" x14ac:dyDescent="0.2">
      <c r="A61674">
        <v>103530</v>
      </c>
      <c r="B61674" t="s">
        <v>6064</v>
      </c>
      <c r="C61674">
        <v>88248</v>
      </c>
      <c r="D61674">
        <v>8.0500000000000002E-2</v>
      </c>
    </row>
    <row r="61675" spans="1:4" x14ac:dyDescent="0.2">
      <c r="A61675">
        <v>103530</v>
      </c>
      <c r="B61675" t="s">
        <v>80</v>
      </c>
      <c r="C61675">
        <v>44614</v>
      </c>
      <c r="D61675">
        <v>1</v>
      </c>
    </row>
    <row r="61676" spans="1:4" x14ac:dyDescent="0.2">
      <c r="A61676">
        <v>103530</v>
      </c>
      <c r="B61676" t="s">
        <v>80</v>
      </c>
      <c r="C61676">
        <v>44555</v>
      </c>
      <c r="D61676">
        <v>1</v>
      </c>
    </row>
    <row r="61677" spans="1:4" x14ac:dyDescent="0.2">
      <c r="A61677">
        <v>103530</v>
      </c>
      <c r="B61677" t="s">
        <v>6064</v>
      </c>
      <c r="C61677">
        <v>5930</v>
      </c>
      <c r="D61677">
        <v>0.20810000000000001</v>
      </c>
    </row>
    <row r="61678" spans="1:4" x14ac:dyDescent="0.2">
      <c r="A61678">
        <v>103530</v>
      </c>
      <c r="B61678" t="s">
        <v>6064</v>
      </c>
      <c r="C61678">
        <v>5928</v>
      </c>
      <c r="D61678">
        <v>9.8000000000000004E-2</v>
      </c>
    </row>
    <row r="61679" spans="1:4" x14ac:dyDescent="0.2">
      <c r="A61679">
        <v>103531</v>
      </c>
    </row>
    <row r="61680" spans="1:4" x14ac:dyDescent="0.2">
      <c r="A61680">
        <v>103531</v>
      </c>
      <c r="B61680" t="s">
        <v>6064</v>
      </c>
      <c r="C61680">
        <v>88267</v>
      </c>
      <c r="D61680">
        <v>0.57979999999999998</v>
      </c>
    </row>
    <row r="61681" spans="1:4" x14ac:dyDescent="0.2">
      <c r="A61681">
        <v>103531</v>
      </c>
      <c r="B61681" t="s">
        <v>6064</v>
      </c>
      <c r="C61681">
        <v>88248</v>
      </c>
      <c r="D61681">
        <v>9.9699999999999997E-2</v>
      </c>
    </row>
    <row r="61682" spans="1:4" x14ac:dyDescent="0.2">
      <c r="A61682">
        <v>103531</v>
      </c>
      <c r="B61682" t="s">
        <v>80</v>
      </c>
      <c r="C61682">
        <v>44615</v>
      </c>
      <c r="D61682">
        <v>1</v>
      </c>
    </row>
    <row r="61683" spans="1:4" x14ac:dyDescent="0.2">
      <c r="A61683">
        <v>103531</v>
      </c>
      <c r="B61683" t="s">
        <v>80</v>
      </c>
      <c r="C61683">
        <v>44556</v>
      </c>
      <c r="D61683">
        <v>1</v>
      </c>
    </row>
    <row r="61684" spans="1:4" x14ac:dyDescent="0.2">
      <c r="A61684">
        <v>103531</v>
      </c>
      <c r="B61684" t="s">
        <v>6064</v>
      </c>
      <c r="C61684">
        <v>5930</v>
      </c>
      <c r="D61684">
        <v>0.2407</v>
      </c>
    </row>
    <row r="61685" spans="1:4" x14ac:dyDescent="0.2">
      <c r="A61685">
        <v>103531</v>
      </c>
      <c r="B61685" t="s">
        <v>6064</v>
      </c>
      <c r="C61685">
        <v>5928</v>
      </c>
      <c r="D61685">
        <v>0.1134</v>
      </c>
    </row>
    <row r="61686" spans="1:4" x14ac:dyDescent="0.2">
      <c r="A61686">
        <v>103532</v>
      </c>
    </row>
    <row r="61687" spans="1:4" x14ac:dyDescent="0.2">
      <c r="A61687">
        <v>103532</v>
      </c>
      <c r="B61687" t="s">
        <v>6064</v>
      </c>
      <c r="C61687">
        <v>88267</v>
      </c>
      <c r="D61687">
        <v>0.64590000000000003</v>
      </c>
    </row>
    <row r="61688" spans="1:4" x14ac:dyDescent="0.2">
      <c r="A61688">
        <v>103532</v>
      </c>
      <c r="B61688" t="s">
        <v>6064</v>
      </c>
      <c r="C61688">
        <v>88248</v>
      </c>
      <c r="D61688">
        <v>0.111</v>
      </c>
    </row>
    <row r="61689" spans="1:4" x14ac:dyDescent="0.2">
      <c r="A61689">
        <v>103532</v>
      </c>
      <c r="B61689" t="s">
        <v>80</v>
      </c>
      <c r="C61689">
        <v>44616</v>
      </c>
      <c r="D61689">
        <v>1</v>
      </c>
    </row>
    <row r="61690" spans="1:4" x14ac:dyDescent="0.2">
      <c r="A61690">
        <v>103532</v>
      </c>
      <c r="B61690" t="s">
        <v>80</v>
      </c>
      <c r="C61690">
        <v>44557</v>
      </c>
      <c r="D61690">
        <v>1</v>
      </c>
    </row>
    <row r="61691" spans="1:4" x14ac:dyDescent="0.2">
      <c r="A61691">
        <v>103532</v>
      </c>
      <c r="B61691" t="s">
        <v>6064</v>
      </c>
      <c r="C61691">
        <v>5930</v>
      </c>
      <c r="D61691">
        <v>0.2601</v>
      </c>
    </row>
    <row r="61692" spans="1:4" x14ac:dyDescent="0.2">
      <c r="A61692">
        <v>103532</v>
      </c>
      <c r="B61692" t="s">
        <v>6064</v>
      </c>
      <c r="C61692">
        <v>5928</v>
      </c>
      <c r="D61692">
        <v>0.1225</v>
      </c>
    </row>
    <row r="61693" spans="1:4" x14ac:dyDescent="0.2">
      <c r="A61693">
        <v>103533</v>
      </c>
    </row>
    <row r="61694" spans="1:4" x14ac:dyDescent="0.2">
      <c r="A61694">
        <v>103533</v>
      </c>
      <c r="B61694" t="s">
        <v>6064</v>
      </c>
      <c r="C61694">
        <v>88267</v>
      </c>
      <c r="D61694">
        <v>0.81269999999999998</v>
      </c>
    </row>
    <row r="61695" spans="1:4" x14ac:dyDescent="0.2">
      <c r="A61695">
        <v>103533</v>
      </c>
      <c r="B61695" t="s">
        <v>6064</v>
      </c>
      <c r="C61695">
        <v>88248</v>
      </c>
      <c r="D61695">
        <v>0.13969999999999999</v>
      </c>
    </row>
    <row r="61696" spans="1:4" x14ac:dyDescent="0.2">
      <c r="A61696">
        <v>103533</v>
      </c>
      <c r="B61696" t="s">
        <v>80</v>
      </c>
      <c r="C61696">
        <v>44617</v>
      </c>
      <c r="D61696">
        <v>1</v>
      </c>
    </row>
    <row r="61697" spans="1:4" x14ac:dyDescent="0.2">
      <c r="A61697">
        <v>103533</v>
      </c>
      <c r="B61697" t="s">
        <v>80</v>
      </c>
      <c r="C61697">
        <v>44558</v>
      </c>
      <c r="D61697">
        <v>1</v>
      </c>
    </row>
    <row r="61698" spans="1:4" x14ac:dyDescent="0.2">
      <c r="A61698">
        <v>103533</v>
      </c>
      <c r="B61698" t="s">
        <v>6064</v>
      </c>
      <c r="C61698">
        <v>5930</v>
      </c>
      <c r="D61698">
        <v>0.309</v>
      </c>
    </row>
    <row r="61699" spans="1:4" x14ac:dyDescent="0.2">
      <c r="A61699">
        <v>103533</v>
      </c>
      <c r="B61699" t="s">
        <v>6064</v>
      </c>
      <c r="C61699">
        <v>5928</v>
      </c>
      <c r="D61699">
        <v>0.14560000000000001</v>
      </c>
    </row>
    <row r="61700" spans="1:4" x14ac:dyDescent="0.2">
      <c r="A61700">
        <v>103534</v>
      </c>
    </row>
    <row r="61701" spans="1:4" x14ac:dyDescent="0.2">
      <c r="A61701">
        <v>103534</v>
      </c>
      <c r="B61701" t="s">
        <v>6064</v>
      </c>
      <c r="C61701">
        <v>88267</v>
      </c>
      <c r="D61701">
        <v>0.78510000000000002</v>
      </c>
    </row>
    <row r="61702" spans="1:4" x14ac:dyDescent="0.2">
      <c r="A61702">
        <v>103534</v>
      </c>
      <c r="B61702" t="s">
        <v>6064</v>
      </c>
      <c r="C61702">
        <v>88248</v>
      </c>
      <c r="D61702">
        <v>0.13489999999999999</v>
      </c>
    </row>
    <row r="61703" spans="1:4" x14ac:dyDescent="0.2">
      <c r="A61703">
        <v>103534</v>
      </c>
      <c r="B61703" t="s">
        <v>80</v>
      </c>
      <c r="C61703">
        <v>44618</v>
      </c>
      <c r="D61703">
        <v>1</v>
      </c>
    </row>
    <row r="61704" spans="1:4" x14ac:dyDescent="0.2">
      <c r="A61704">
        <v>103534</v>
      </c>
      <c r="B61704" t="s">
        <v>80</v>
      </c>
      <c r="C61704">
        <v>44559</v>
      </c>
      <c r="D61704">
        <v>1</v>
      </c>
    </row>
    <row r="61705" spans="1:4" x14ac:dyDescent="0.2">
      <c r="A61705">
        <v>103534</v>
      </c>
      <c r="B61705" t="s">
        <v>6064</v>
      </c>
      <c r="C61705">
        <v>5930</v>
      </c>
      <c r="D61705">
        <v>0.3009</v>
      </c>
    </row>
    <row r="61706" spans="1:4" x14ac:dyDescent="0.2">
      <c r="A61706">
        <v>103534</v>
      </c>
      <c r="B61706" t="s">
        <v>6064</v>
      </c>
      <c r="C61706">
        <v>5928</v>
      </c>
      <c r="D61706">
        <v>0.14169999999999999</v>
      </c>
    </row>
    <row r="61707" spans="1:4" x14ac:dyDescent="0.2">
      <c r="A61707">
        <v>103535</v>
      </c>
    </row>
    <row r="61708" spans="1:4" x14ac:dyDescent="0.2">
      <c r="A61708">
        <v>103535</v>
      </c>
      <c r="B61708" t="s">
        <v>6064</v>
      </c>
      <c r="C61708">
        <v>88267</v>
      </c>
      <c r="D61708">
        <v>1.0076000000000001</v>
      </c>
    </row>
    <row r="61709" spans="1:4" x14ac:dyDescent="0.2">
      <c r="A61709">
        <v>103535</v>
      </c>
      <c r="B61709" t="s">
        <v>6064</v>
      </c>
      <c r="C61709">
        <v>88248</v>
      </c>
      <c r="D61709">
        <v>0.17319999999999999</v>
      </c>
    </row>
    <row r="61710" spans="1:4" x14ac:dyDescent="0.2">
      <c r="A61710">
        <v>103535</v>
      </c>
      <c r="B61710" t="s">
        <v>80</v>
      </c>
      <c r="C61710">
        <v>44619</v>
      </c>
      <c r="D61710">
        <v>1</v>
      </c>
    </row>
    <row r="61711" spans="1:4" x14ac:dyDescent="0.2">
      <c r="A61711">
        <v>103535</v>
      </c>
      <c r="B61711" t="s">
        <v>80</v>
      </c>
      <c r="C61711">
        <v>44560</v>
      </c>
      <c r="D61711">
        <v>1</v>
      </c>
    </row>
    <row r="61712" spans="1:4" x14ac:dyDescent="0.2">
      <c r="A61712">
        <v>103535</v>
      </c>
      <c r="B61712" t="s">
        <v>6064</v>
      </c>
      <c r="C61712">
        <v>5930</v>
      </c>
      <c r="D61712">
        <v>0.36609999999999998</v>
      </c>
    </row>
    <row r="61713" spans="1:4" x14ac:dyDescent="0.2">
      <c r="A61713">
        <v>103535</v>
      </c>
      <c r="B61713" t="s">
        <v>6064</v>
      </c>
      <c r="C61713">
        <v>5928</v>
      </c>
      <c r="D61713">
        <v>0.17249999999999999</v>
      </c>
    </row>
    <row r="61714" spans="1:4" x14ac:dyDescent="0.2">
      <c r="A61714">
        <v>103527</v>
      </c>
    </row>
    <row r="61715" spans="1:4" x14ac:dyDescent="0.2">
      <c r="A61715">
        <v>103527</v>
      </c>
      <c r="B61715" t="s">
        <v>6064</v>
      </c>
      <c r="C61715">
        <v>88267</v>
      </c>
      <c r="D61715">
        <v>0.25330000000000003</v>
      </c>
    </row>
    <row r="61716" spans="1:4" x14ac:dyDescent="0.2">
      <c r="A61716">
        <v>103527</v>
      </c>
      <c r="B61716" t="s">
        <v>6064</v>
      </c>
      <c r="C61716">
        <v>88248</v>
      </c>
      <c r="D61716">
        <v>4.3499999999999997E-2</v>
      </c>
    </row>
    <row r="61717" spans="1:4" x14ac:dyDescent="0.2">
      <c r="A61717">
        <v>103527</v>
      </c>
      <c r="B61717" t="s">
        <v>80</v>
      </c>
      <c r="C61717">
        <v>44611</v>
      </c>
      <c r="D61717">
        <v>1</v>
      </c>
    </row>
    <row r="61718" spans="1:4" x14ac:dyDescent="0.2">
      <c r="A61718">
        <v>103527</v>
      </c>
      <c r="B61718" t="s">
        <v>80</v>
      </c>
      <c r="C61718">
        <v>44552</v>
      </c>
      <c r="D61718">
        <v>1</v>
      </c>
    </row>
    <row r="61719" spans="1:4" x14ac:dyDescent="0.2">
      <c r="A61719">
        <v>103536</v>
      </c>
    </row>
    <row r="61720" spans="1:4" x14ac:dyDescent="0.2">
      <c r="A61720">
        <v>103536</v>
      </c>
      <c r="B61720" t="s">
        <v>6064</v>
      </c>
      <c r="C61720">
        <v>88267</v>
      </c>
      <c r="D61720">
        <v>1.1645000000000001</v>
      </c>
    </row>
    <row r="61721" spans="1:4" x14ac:dyDescent="0.2">
      <c r="A61721">
        <v>103536</v>
      </c>
      <c r="B61721" t="s">
        <v>6064</v>
      </c>
      <c r="C61721">
        <v>88248</v>
      </c>
      <c r="D61721">
        <v>0.2001</v>
      </c>
    </row>
    <row r="61722" spans="1:4" x14ac:dyDescent="0.2">
      <c r="A61722">
        <v>103536</v>
      </c>
      <c r="B61722" t="s">
        <v>80</v>
      </c>
      <c r="C61722">
        <v>44620</v>
      </c>
      <c r="D61722">
        <v>1</v>
      </c>
    </row>
    <row r="61723" spans="1:4" x14ac:dyDescent="0.2">
      <c r="A61723">
        <v>103536</v>
      </c>
      <c r="B61723" t="s">
        <v>80</v>
      </c>
      <c r="C61723">
        <v>44561</v>
      </c>
      <c r="D61723">
        <v>1</v>
      </c>
    </row>
    <row r="61724" spans="1:4" x14ac:dyDescent="0.2">
      <c r="A61724">
        <v>103536</v>
      </c>
      <c r="B61724" t="s">
        <v>6064</v>
      </c>
      <c r="C61724">
        <v>5930</v>
      </c>
      <c r="D61724">
        <v>0.41210000000000002</v>
      </c>
    </row>
    <row r="61725" spans="1:4" x14ac:dyDescent="0.2">
      <c r="A61725">
        <v>103536</v>
      </c>
      <c r="B61725" t="s">
        <v>6064</v>
      </c>
      <c r="C61725">
        <v>5928</v>
      </c>
      <c r="D61725">
        <v>0.19409999999999999</v>
      </c>
    </row>
    <row r="61726" spans="1:4" x14ac:dyDescent="0.2">
      <c r="A61726">
        <v>103528</v>
      </c>
    </row>
    <row r="61727" spans="1:4" x14ac:dyDescent="0.2">
      <c r="A61727">
        <v>103528</v>
      </c>
      <c r="B61727" t="s">
        <v>6064</v>
      </c>
      <c r="C61727">
        <v>88267</v>
      </c>
      <c r="D61727">
        <v>0.31280000000000002</v>
      </c>
    </row>
    <row r="61728" spans="1:4" x14ac:dyDescent="0.2">
      <c r="A61728">
        <v>103528</v>
      </c>
      <c r="B61728" t="s">
        <v>6064</v>
      </c>
      <c r="C61728">
        <v>88248</v>
      </c>
      <c r="D61728">
        <v>5.3800000000000001E-2</v>
      </c>
    </row>
    <row r="61729" spans="1:4" x14ac:dyDescent="0.2">
      <c r="A61729">
        <v>103528</v>
      </c>
      <c r="B61729" t="s">
        <v>80</v>
      </c>
      <c r="C61729">
        <v>44612</v>
      </c>
      <c r="D61729">
        <v>1</v>
      </c>
    </row>
    <row r="61730" spans="1:4" x14ac:dyDescent="0.2">
      <c r="A61730">
        <v>103528</v>
      </c>
      <c r="B61730" t="s">
        <v>80</v>
      </c>
      <c r="C61730">
        <v>44553</v>
      </c>
      <c r="D61730">
        <v>1</v>
      </c>
    </row>
    <row r="61731" spans="1:4" x14ac:dyDescent="0.2">
      <c r="A61731">
        <v>103528</v>
      </c>
      <c r="B61731" t="s">
        <v>6064</v>
      </c>
      <c r="C61731">
        <v>5930</v>
      </c>
      <c r="D61731">
        <v>0.16250000000000001</v>
      </c>
    </row>
    <row r="61732" spans="1:4" x14ac:dyDescent="0.2">
      <c r="A61732">
        <v>103528</v>
      </c>
      <c r="B61732" t="s">
        <v>6064</v>
      </c>
      <c r="C61732">
        <v>5928</v>
      </c>
      <c r="D61732">
        <v>7.6499999999999999E-2</v>
      </c>
    </row>
    <row r="61733" spans="1:4" x14ac:dyDescent="0.2">
      <c r="A61733">
        <v>103541</v>
      </c>
    </row>
    <row r="61734" spans="1:4" x14ac:dyDescent="0.2">
      <c r="A61734">
        <v>103541</v>
      </c>
      <c r="B61734" t="s">
        <v>6064</v>
      </c>
      <c r="C61734">
        <v>88267</v>
      </c>
      <c r="D61734">
        <v>0.57979999999999998</v>
      </c>
    </row>
    <row r="61735" spans="1:4" x14ac:dyDescent="0.2">
      <c r="A61735">
        <v>103541</v>
      </c>
      <c r="B61735" t="s">
        <v>6064</v>
      </c>
      <c r="C61735">
        <v>88248</v>
      </c>
      <c r="D61735">
        <v>9.9699999999999997E-2</v>
      </c>
    </row>
    <row r="61736" spans="1:4" x14ac:dyDescent="0.2">
      <c r="A61736">
        <v>103541</v>
      </c>
      <c r="B61736" t="s">
        <v>80</v>
      </c>
      <c r="C61736">
        <v>44615</v>
      </c>
      <c r="D61736">
        <v>1</v>
      </c>
    </row>
    <row r="61737" spans="1:4" x14ac:dyDescent="0.2">
      <c r="A61737">
        <v>103541</v>
      </c>
      <c r="B61737" t="s">
        <v>80</v>
      </c>
      <c r="C61737">
        <v>44564</v>
      </c>
      <c r="D61737">
        <v>1</v>
      </c>
    </row>
    <row r="61738" spans="1:4" x14ac:dyDescent="0.2">
      <c r="A61738">
        <v>103541</v>
      </c>
      <c r="B61738" t="s">
        <v>6064</v>
      </c>
      <c r="C61738">
        <v>5930</v>
      </c>
      <c r="D61738">
        <v>0.2407</v>
      </c>
    </row>
    <row r="61739" spans="1:4" x14ac:dyDescent="0.2">
      <c r="A61739">
        <v>103541</v>
      </c>
      <c r="B61739" t="s">
        <v>6064</v>
      </c>
      <c r="C61739">
        <v>5928</v>
      </c>
      <c r="D61739">
        <v>0.1134</v>
      </c>
    </row>
    <row r="61740" spans="1:4" x14ac:dyDescent="0.2">
      <c r="A61740">
        <v>103539</v>
      </c>
    </row>
    <row r="61741" spans="1:4" x14ac:dyDescent="0.2">
      <c r="A61741">
        <v>103539</v>
      </c>
      <c r="B61741" t="s">
        <v>6064</v>
      </c>
      <c r="C61741">
        <v>88267</v>
      </c>
      <c r="D61741">
        <v>0.35730000000000001</v>
      </c>
    </row>
    <row r="61742" spans="1:4" x14ac:dyDescent="0.2">
      <c r="A61742">
        <v>103539</v>
      </c>
      <c r="B61742" t="s">
        <v>6064</v>
      </c>
      <c r="C61742">
        <v>88248</v>
      </c>
      <c r="D61742">
        <v>6.1400000000000003E-2</v>
      </c>
    </row>
    <row r="61743" spans="1:4" x14ac:dyDescent="0.2">
      <c r="A61743">
        <v>103539</v>
      </c>
      <c r="B61743" t="s">
        <v>80</v>
      </c>
      <c r="C61743">
        <v>44613</v>
      </c>
      <c r="D61743">
        <v>1</v>
      </c>
    </row>
    <row r="61744" spans="1:4" x14ac:dyDescent="0.2">
      <c r="A61744">
        <v>103539</v>
      </c>
      <c r="B61744" t="s">
        <v>80</v>
      </c>
      <c r="C61744">
        <v>44562</v>
      </c>
      <c r="D61744">
        <v>1</v>
      </c>
    </row>
    <row r="61745" spans="1:4" x14ac:dyDescent="0.2">
      <c r="A61745">
        <v>103539</v>
      </c>
      <c r="B61745" t="s">
        <v>6064</v>
      </c>
      <c r="C61745">
        <v>5930</v>
      </c>
      <c r="D61745">
        <v>0.17549999999999999</v>
      </c>
    </row>
    <row r="61746" spans="1:4" x14ac:dyDescent="0.2">
      <c r="A61746">
        <v>103539</v>
      </c>
      <c r="B61746" t="s">
        <v>6064</v>
      </c>
      <c r="C61746">
        <v>5928</v>
      </c>
      <c r="D61746">
        <v>8.2699999999999996E-2</v>
      </c>
    </row>
    <row r="61747" spans="1:4" x14ac:dyDescent="0.2">
      <c r="A61747">
        <v>103540</v>
      </c>
    </row>
    <row r="61748" spans="1:4" x14ac:dyDescent="0.2">
      <c r="A61748">
        <v>103540</v>
      </c>
      <c r="B61748" t="s">
        <v>6064</v>
      </c>
      <c r="C61748">
        <v>88267</v>
      </c>
      <c r="D61748">
        <v>0.46860000000000002</v>
      </c>
    </row>
    <row r="61749" spans="1:4" x14ac:dyDescent="0.2">
      <c r="A61749">
        <v>103540</v>
      </c>
      <c r="B61749" t="s">
        <v>6064</v>
      </c>
      <c r="C61749">
        <v>88248</v>
      </c>
      <c r="D61749">
        <v>8.0500000000000002E-2</v>
      </c>
    </row>
    <row r="61750" spans="1:4" x14ac:dyDescent="0.2">
      <c r="A61750">
        <v>103540</v>
      </c>
      <c r="B61750" t="s">
        <v>80</v>
      </c>
      <c r="C61750">
        <v>44614</v>
      </c>
      <c r="D61750">
        <v>1</v>
      </c>
    </row>
    <row r="61751" spans="1:4" x14ac:dyDescent="0.2">
      <c r="A61751">
        <v>103540</v>
      </c>
      <c r="B61751" t="s">
        <v>80</v>
      </c>
      <c r="C61751">
        <v>44563</v>
      </c>
      <c r="D61751">
        <v>1</v>
      </c>
    </row>
    <row r="61752" spans="1:4" x14ac:dyDescent="0.2">
      <c r="A61752">
        <v>103540</v>
      </c>
      <c r="B61752" t="s">
        <v>6064</v>
      </c>
      <c r="C61752">
        <v>5930</v>
      </c>
      <c r="D61752">
        <v>0.20810000000000001</v>
      </c>
    </row>
    <row r="61753" spans="1:4" x14ac:dyDescent="0.2">
      <c r="A61753">
        <v>103540</v>
      </c>
      <c r="B61753" t="s">
        <v>6064</v>
      </c>
      <c r="C61753">
        <v>5928</v>
      </c>
      <c r="D61753">
        <v>9.8000000000000004E-2</v>
      </c>
    </row>
    <row r="61754" spans="1:4" x14ac:dyDescent="0.2">
      <c r="A61754">
        <v>103542</v>
      </c>
    </row>
    <row r="61755" spans="1:4" x14ac:dyDescent="0.2">
      <c r="A61755">
        <v>103542</v>
      </c>
      <c r="B61755" t="s">
        <v>6064</v>
      </c>
      <c r="C61755">
        <v>88267</v>
      </c>
      <c r="D61755">
        <v>0.64590000000000003</v>
      </c>
    </row>
    <row r="61756" spans="1:4" x14ac:dyDescent="0.2">
      <c r="A61756">
        <v>103542</v>
      </c>
      <c r="B61756" t="s">
        <v>6064</v>
      </c>
      <c r="C61756">
        <v>88248</v>
      </c>
      <c r="D61756">
        <v>0.111</v>
      </c>
    </row>
    <row r="61757" spans="1:4" x14ac:dyDescent="0.2">
      <c r="A61757">
        <v>103542</v>
      </c>
      <c r="B61757" t="s">
        <v>80</v>
      </c>
      <c r="C61757">
        <v>44616</v>
      </c>
      <c r="D61757">
        <v>1</v>
      </c>
    </row>
    <row r="61758" spans="1:4" x14ac:dyDescent="0.2">
      <c r="A61758">
        <v>103542</v>
      </c>
      <c r="B61758" t="s">
        <v>80</v>
      </c>
      <c r="C61758">
        <v>44565</v>
      </c>
      <c r="D61758">
        <v>1</v>
      </c>
    </row>
    <row r="61759" spans="1:4" x14ac:dyDescent="0.2">
      <c r="A61759">
        <v>103542</v>
      </c>
      <c r="B61759" t="s">
        <v>6064</v>
      </c>
      <c r="C61759">
        <v>5930</v>
      </c>
      <c r="D61759">
        <v>0.2601</v>
      </c>
    </row>
    <row r="61760" spans="1:4" x14ac:dyDescent="0.2">
      <c r="A61760">
        <v>103542</v>
      </c>
      <c r="B61760" t="s">
        <v>6064</v>
      </c>
      <c r="C61760">
        <v>5928</v>
      </c>
      <c r="D61760">
        <v>0.1225</v>
      </c>
    </row>
    <row r="61761" spans="1:4" x14ac:dyDescent="0.2">
      <c r="A61761">
        <v>103543</v>
      </c>
    </row>
    <row r="61762" spans="1:4" x14ac:dyDescent="0.2">
      <c r="A61762">
        <v>103543</v>
      </c>
      <c r="B61762" t="s">
        <v>6064</v>
      </c>
      <c r="C61762">
        <v>88267</v>
      </c>
      <c r="D61762">
        <v>0.81269999999999998</v>
      </c>
    </row>
    <row r="61763" spans="1:4" x14ac:dyDescent="0.2">
      <c r="A61763">
        <v>103543</v>
      </c>
      <c r="B61763" t="s">
        <v>6064</v>
      </c>
      <c r="C61763">
        <v>88248</v>
      </c>
      <c r="D61763">
        <v>0.13969999999999999</v>
      </c>
    </row>
    <row r="61764" spans="1:4" x14ac:dyDescent="0.2">
      <c r="A61764">
        <v>103543</v>
      </c>
      <c r="B61764" t="s">
        <v>80</v>
      </c>
      <c r="C61764">
        <v>44617</v>
      </c>
      <c r="D61764">
        <v>1</v>
      </c>
    </row>
    <row r="61765" spans="1:4" x14ac:dyDescent="0.2">
      <c r="A61765">
        <v>103543</v>
      </c>
      <c r="B61765" t="s">
        <v>80</v>
      </c>
      <c r="C61765">
        <v>44566</v>
      </c>
      <c r="D61765">
        <v>1</v>
      </c>
    </row>
    <row r="61766" spans="1:4" x14ac:dyDescent="0.2">
      <c r="A61766">
        <v>103543</v>
      </c>
      <c r="B61766" t="s">
        <v>6064</v>
      </c>
      <c r="C61766">
        <v>5930</v>
      </c>
      <c r="D61766">
        <v>0.309</v>
      </c>
    </row>
    <row r="61767" spans="1:4" x14ac:dyDescent="0.2">
      <c r="A61767">
        <v>103543</v>
      </c>
      <c r="B61767" t="s">
        <v>6064</v>
      </c>
      <c r="C61767">
        <v>5928</v>
      </c>
      <c r="D61767">
        <v>0.14560000000000001</v>
      </c>
    </row>
    <row r="61768" spans="1:4" x14ac:dyDescent="0.2">
      <c r="A61768">
        <v>103544</v>
      </c>
    </row>
    <row r="61769" spans="1:4" x14ac:dyDescent="0.2">
      <c r="A61769">
        <v>103544</v>
      </c>
      <c r="B61769" t="s">
        <v>6064</v>
      </c>
      <c r="C61769">
        <v>88267</v>
      </c>
      <c r="D61769">
        <v>0.78510000000000002</v>
      </c>
    </row>
    <row r="61770" spans="1:4" x14ac:dyDescent="0.2">
      <c r="A61770">
        <v>103544</v>
      </c>
      <c r="B61770" t="s">
        <v>6064</v>
      </c>
      <c r="C61770">
        <v>88248</v>
      </c>
      <c r="D61770">
        <v>0.13489999999999999</v>
      </c>
    </row>
    <row r="61771" spans="1:4" x14ac:dyDescent="0.2">
      <c r="A61771">
        <v>103544</v>
      </c>
      <c r="B61771" t="s">
        <v>80</v>
      </c>
      <c r="C61771">
        <v>44618</v>
      </c>
      <c r="D61771">
        <v>1</v>
      </c>
    </row>
    <row r="61772" spans="1:4" x14ac:dyDescent="0.2">
      <c r="A61772">
        <v>103544</v>
      </c>
      <c r="B61772" t="s">
        <v>80</v>
      </c>
      <c r="C61772">
        <v>44567</v>
      </c>
      <c r="D61772">
        <v>1</v>
      </c>
    </row>
    <row r="61773" spans="1:4" x14ac:dyDescent="0.2">
      <c r="A61773">
        <v>103544</v>
      </c>
      <c r="B61773" t="s">
        <v>6064</v>
      </c>
      <c r="C61773">
        <v>5930</v>
      </c>
      <c r="D61773">
        <v>0.3009</v>
      </c>
    </row>
    <row r="61774" spans="1:4" x14ac:dyDescent="0.2">
      <c r="A61774">
        <v>103544</v>
      </c>
      <c r="B61774" t="s">
        <v>6064</v>
      </c>
      <c r="C61774">
        <v>5928</v>
      </c>
      <c r="D61774">
        <v>0.14169999999999999</v>
      </c>
    </row>
    <row r="61775" spans="1:4" x14ac:dyDescent="0.2">
      <c r="A61775">
        <v>103545</v>
      </c>
    </row>
    <row r="61776" spans="1:4" x14ac:dyDescent="0.2">
      <c r="A61776">
        <v>103545</v>
      </c>
      <c r="B61776" t="s">
        <v>6064</v>
      </c>
      <c r="C61776">
        <v>88267</v>
      </c>
      <c r="D61776">
        <v>1.0076000000000001</v>
      </c>
    </row>
    <row r="61777" spans="1:4" x14ac:dyDescent="0.2">
      <c r="A61777">
        <v>103545</v>
      </c>
      <c r="B61777" t="s">
        <v>6064</v>
      </c>
      <c r="C61777">
        <v>88248</v>
      </c>
      <c r="D61777">
        <v>0.17319999999999999</v>
      </c>
    </row>
    <row r="61778" spans="1:4" x14ac:dyDescent="0.2">
      <c r="A61778">
        <v>103545</v>
      </c>
      <c r="B61778" t="s">
        <v>80</v>
      </c>
      <c r="C61778">
        <v>44619</v>
      </c>
      <c r="D61778">
        <v>1</v>
      </c>
    </row>
    <row r="61779" spans="1:4" x14ac:dyDescent="0.2">
      <c r="A61779">
        <v>103545</v>
      </c>
      <c r="B61779" t="s">
        <v>80</v>
      </c>
      <c r="C61779">
        <v>44568</v>
      </c>
      <c r="D61779">
        <v>1</v>
      </c>
    </row>
    <row r="61780" spans="1:4" x14ac:dyDescent="0.2">
      <c r="A61780">
        <v>103545</v>
      </c>
      <c r="B61780" t="s">
        <v>6064</v>
      </c>
      <c r="C61780">
        <v>5930</v>
      </c>
      <c r="D61780">
        <v>0.36609999999999998</v>
      </c>
    </row>
    <row r="61781" spans="1:4" x14ac:dyDescent="0.2">
      <c r="A61781">
        <v>103545</v>
      </c>
      <c r="B61781" t="s">
        <v>6064</v>
      </c>
      <c r="C61781">
        <v>5928</v>
      </c>
      <c r="D61781">
        <v>0.17249999999999999</v>
      </c>
    </row>
    <row r="61782" spans="1:4" x14ac:dyDescent="0.2">
      <c r="A61782">
        <v>103537</v>
      </c>
    </row>
    <row r="61783" spans="1:4" x14ac:dyDescent="0.2">
      <c r="A61783">
        <v>103537</v>
      </c>
      <c r="B61783" t="s">
        <v>6064</v>
      </c>
      <c r="C61783">
        <v>88267</v>
      </c>
      <c r="D61783">
        <v>0.25330000000000003</v>
      </c>
    </row>
    <row r="61784" spans="1:4" x14ac:dyDescent="0.2">
      <c r="A61784">
        <v>103537</v>
      </c>
      <c r="B61784" t="s">
        <v>6064</v>
      </c>
      <c r="C61784">
        <v>88248</v>
      </c>
      <c r="D61784">
        <v>4.3499999999999997E-2</v>
      </c>
    </row>
    <row r="61785" spans="1:4" x14ac:dyDescent="0.2">
      <c r="A61785">
        <v>103537</v>
      </c>
      <c r="B61785" t="s">
        <v>80</v>
      </c>
      <c r="C61785">
        <v>44611</v>
      </c>
      <c r="D61785">
        <v>1</v>
      </c>
    </row>
    <row r="61786" spans="1:4" x14ac:dyDescent="0.2">
      <c r="A61786">
        <v>103537</v>
      </c>
      <c r="B61786" t="s">
        <v>80</v>
      </c>
      <c r="C61786">
        <v>44585</v>
      </c>
      <c r="D61786">
        <v>1</v>
      </c>
    </row>
    <row r="61787" spans="1:4" x14ac:dyDescent="0.2">
      <c r="A61787">
        <v>103546</v>
      </c>
    </row>
    <row r="61788" spans="1:4" x14ac:dyDescent="0.2">
      <c r="A61788">
        <v>103546</v>
      </c>
      <c r="B61788" t="s">
        <v>6064</v>
      </c>
      <c r="C61788">
        <v>88267</v>
      </c>
      <c r="D61788">
        <v>1.1645000000000001</v>
      </c>
    </row>
    <row r="61789" spans="1:4" x14ac:dyDescent="0.2">
      <c r="A61789">
        <v>103546</v>
      </c>
      <c r="B61789" t="s">
        <v>6064</v>
      </c>
      <c r="C61789">
        <v>88248</v>
      </c>
      <c r="D61789">
        <v>0.2001</v>
      </c>
    </row>
    <row r="61790" spans="1:4" x14ac:dyDescent="0.2">
      <c r="A61790">
        <v>103546</v>
      </c>
      <c r="B61790" t="s">
        <v>80</v>
      </c>
      <c r="C61790">
        <v>44620</v>
      </c>
      <c r="D61790">
        <v>1</v>
      </c>
    </row>
    <row r="61791" spans="1:4" x14ac:dyDescent="0.2">
      <c r="A61791">
        <v>103546</v>
      </c>
      <c r="B61791" t="s">
        <v>80</v>
      </c>
      <c r="C61791">
        <v>44569</v>
      </c>
      <c r="D61791">
        <v>1</v>
      </c>
    </row>
    <row r="61792" spans="1:4" x14ac:dyDescent="0.2">
      <c r="A61792">
        <v>103546</v>
      </c>
      <c r="B61792" t="s">
        <v>6064</v>
      </c>
      <c r="C61792">
        <v>5930</v>
      </c>
      <c r="D61792">
        <v>0.41210000000000002</v>
      </c>
    </row>
    <row r="61793" spans="1:4" x14ac:dyDescent="0.2">
      <c r="A61793">
        <v>103546</v>
      </c>
      <c r="B61793" t="s">
        <v>6064</v>
      </c>
      <c r="C61793">
        <v>5928</v>
      </c>
      <c r="D61793">
        <v>0.19409999999999999</v>
      </c>
    </row>
    <row r="61794" spans="1:4" x14ac:dyDescent="0.2">
      <c r="A61794">
        <v>103538</v>
      </c>
    </row>
    <row r="61795" spans="1:4" x14ac:dyDescent="0.2">
      <c r="A61795">
        <v>103538</v>
      </c>
      <c r="B61795" t="s">
        <v>6064</v>
      </c>
      <c r="C61795">
        <v>88267</v>
      </c>
      <c r="D61795">
        <v>0.31280000000000002</v>
      </c>
    </row>
    <row r="61796" spans="1:4" x14ac:dyDescent="0.2">
      <c r="A61796">
        <v>103538</v>
      </c>
      <c r="B61796" t="s">
        <v>6064</v>
      </c>
      <c r="C61796">
        <v>88248</v>
      </c>
      <c r="D61796">
        <v>5.3800000000000001E-2</v>
      </c>
    </row>
    <row r="61797" spans="1:4" x14ac:dyDescent="0.2">
      <c r="A61797">
        <v>103538</v>
      </c>
      <c r="B61797" t="s">
        <v>80</v>
      </c>
      <c r="C61797">
        <v>44686</v>
      </c>
      <c r="D61797">
        <v>1</v>
      </c>
    </row>
    <row r="61798" spans="1:4" x14ac:dyDescent="0.2">
      <c r="A61798">
        <v>103538</v>
      </c>
      <c r="B61798" t="s">
        <v>80</v>
      </c>
      <c r="C61798">
        <v>44612</v>
      </c>
      <c r="D61798">
        <v>1</v>
      </c>
    </row>
    <row r="61799" spans="1:4" x14ac:dyDescent="0.2">
      <c r="A61799">
        <v>103538</v>
      </c>
      <c r="B61799" t="s">
        <v>6064</v>
      </c>
      <c r="C61799">
        <v>5930</v>
      </c>
      <c r="D61799">
        <v>0.16250000000000001</v>
      </c>
    </row>
    <row r="61800" spans="1:4" x14ac:dyDescent="0.2">
      <c r="A61800">
        <v>103538</v>
      </c>
      <c r="B61800" t="s">
        <v>6064</v>
      </c>
      <c r="C61800">
        <v>5928</v>
      </c>
      <c r="D61800">
        <v>7.6499999999999999E-2</v>
      </c>
    </row>
    <row r="61801" spans="1:4" x14ac:dyDescent="0.2">
      <c r="A61801">
        <v>103549</v>
      </c>
    </row>
    <row r="61802" spans="1:4" x14ac:dyDescent="0.2">
      <c r="A61802">
        <v>103549</v>
      </c>
      <c r="B61802" t="s">
        <v>6064</v>
      </c>
      <c r="C61802">
        <v>88267</v>
      </c>
      <c r="D61802">
        <v>0.35730000000000001</v>
      </c>
    </row>
    <row r="61803" spans="1:4" x14ac:dyDescent="0.2">
      <c r="A61803">
        <v>103549</v>
      </c>
      <c r="B61803" t="s">
        <v>6064</v>
      </c>
      <c r="C61803">
        <v>88248</v>
      </c>
      <c r="D61803">
        <v>6.1400000000000003E-2</v>
      </c>
    </row>
    <row r="61804" spans="1:4" x14ac:dyDescent="0.2">
      <c r="A61804">
        <v>103549</v>
      </c>
      <c r="B61804" t="s">
        <v>80</v>
      </c>
      <c r="C61804">
        <v>44613</v>
      </c>
      <c r="D61804">
        <v>1</v>
      </c>
    </row>
    <row r="61805" spans="1:4" x14ac:dyDescent="0.2">
      <c r="A61805">
        <v>103549</v>
      </c>
      <c r="B61805" t="s">
        <v>80</v>
      </c>
      <c r="C61805">
        <v>44572</v>
      </c>
      <c r="D61805">
        <v>1</v>
      </c>
    </row>
    <row r="61806" spans="1:4" x14ac:dyDescent="0.2">
      <c r="A61806">
        <v>103549</v>
      </c>
      <c r="B61806" t="s">
        <v>6064</v>
      </c>
      <c r="C61806">
        <v>5930</v>
      </c>
      <c r="D61806">
        <v>0.17549999999999999</v>
      </c>
    </row>
    <row r="61807" spans="1:4" x14ac:dyDescent="0.2">
      <c r="A61807">
        <v>103549</v>
      </c>
      <c r="B61807" t="s">
        <v>6064</v>
      </c>
      <c r="C61807">
        <v>5928</v>
      </c>
      <c r="D61807">
        <v>8.2699999999999996E-2</v>
      </c>
    </row>
    <row r="61808" spans="1:4" x14ac:dyDescent="0.2">
      <c r="A61808">
        <v>103550</v>
      </c>
    </row>
    <row r="61809" spans="1:4" x14ac:dyDescent="0.2">
      <c r="A61809">
        <v>103550</v>
      </c>
      <c r="B61809" t="s">
        <v>6064</v>
      </c>
      <c r="C61809">
        <v>88267</v>
      </c>
      <c r="D61809">
        <v>0.46860000000000002</v>
      </c>
    </row>
    <row r="61810" spans="1:4" x14ac:dyDescent="0.2">
      <c r="A61810">
        <v>103550</v>
      </c>
      <c r="B61810" t="s">
        <v>6064</v>
      </c>
      <c r="C61810">
        <v>88248</v>
      </c>
      <c r="D61810">
        <v>8.0500000000000002E-2</v>
      </c>
    </row>
    <row r="61811" spans="1:4" x14ac:dyDescent="0.2">
      <c r="A61811">
        <v>103550</v>
      </c>
      <c r="B61811" t="s">
        <v>80</v>
      </c>
      <c r="C61811">
        <v>44614</v>
      </c>
      <c r="D61811">
        <v>1</v>
      </c>
    </row>
    <row r="61812" spans="1:4" x14ac:dyDescent="0.2">
      <c r="A61812">
        <v>103550</v>
      </c>
      <c r="B61812" t="s">
        <v>80</v>
      </c>
      <c r="C61812">
        <v>44573</v>
      </c>
      <c r="D61812">
        <v>1</v>
      </c>
    </row>
    <row r="61813" spans="1:4" x14ac:dyDescent="0.2">
      <c r="A61813">
        <v>103550</v>
      </c>
      <c r="B61813" t="s">
        <v>6064</v>
      </c>
      <c r="C61813">
        <v>5930</v>
      </c>
      <c r="D61813">
        <v>0.20810000000000001</v>
      </c>
    </row>
    <row r="61814" spans="1:4" x14ac:dyDescent="0.2">
      <c r="A61814">
        <v>103550</v>
      </c>
      <c r="B61814" t="s">
        <v>6064</v>
      </c>
      <c r="C61814">
        <v>5928</v>
      </c>
      <c r="D61814">
        <v>9.8000000000000004E-2</v>
      </c>
    </row>
    <row r="61815" spans="1:4" x14ac:dyDescent="0.2">
      <c r="A61815">
        <v>103551</v>
      </c>
    </row>
    <row r="61816" spans="1:4" x14ac:dyDescent="0.2">
      <c r="A61816">
        <v>103551</v>
      </c>
      <c r="B61816" t="s">
        <v>6064</v>
      </c>
      <c r="C61816">
        <v>88267</v>
      </c>
      <c r="D61816">
        <v>0.57979999999999998</v>
      </c>
    </row>
    <row r="61817" spans="1:4" x14ac:dyDescent="0.2">
      <c r="A61817">
        <v>103551</v>
      </c>
      <c r="B61817" t="s">
        <v>6064</v>
      </c>
      <c r="C61817">
        <v>88248</v>
      </c>
      <c r="D61817">
        <v>9.9699999999999997E-2</v>
      </c>
    </row>
    <row r="61818" spans="1:4" x14ac:dyDescent="0.2">
      <c r="A61818">
        <v>103551</v>
      </c>
      <c r="B61818" t="s">
        <v>80</v>
      </c>
      <c r="C61818">
        <v>44615</v>
      </c>
      <c r="D61818">
        <v>1</v>
      </c>
    </row>
    <row r="61819" spans="1:4" x14ac:dyDescent="0.2">
      <c r="A61819">
        <v>103551</v>
      </c>
      <c r="B61819" t="s">
        <v>80</v>
      </c>
      <c r="C61819">
        <v>44574</v>
      </c>
      <c r="D61819">
        <v>1</v>
      </c>
    </row>
    <row r="61820" spans="1:4" x14ac:dyDescent="0.2">
      <c r="A61820">
        <v>103551</v>
      </c>
      <c r="B61820" t="s">
        <v>6064</v>
      </c>
      <c r="C61820">
        <v>5930</v>
      </c>
      <c r="D61820">
        <v>0.2407</v>
      </c>
    </row>
    <row r="61821" spans="1:4" x14ac:dyDescent="0.2">
      <c r="A61821">
        <v>103551</v>
      </c>
      <c r="B61821" t="s">
        <v>6064</v>
      </c>
      <c r="C61821">
        <v>5928</v>
      </c>
      <c r="D61821">
        <v>0.1134</v>
      </c>
    </row>
    <row r="61822" spans="1:4" x14ac:dyDescent="0.2">
      <c r="A61822">
        <v>103552</v>
      </c>
    </row>
    <row r="61823" spans="1:4" x14ac:dyDescent="0.2">
      <c r="A61823">
        <v>103552</v>
      </c>
      <c r="B61823" t="s">
        <v>6064</v>
      </c>
      <c r="C61823">
        <v>88267</v>
      </c>
      <c r="D61823">
        <v>0.64590000000000003</v>
      </c>
    </row>
    <row r="61824" spans="1:4" x14ac:dyDescent="0.2">
      <c r="A61824">
        <v>103552</v>
      </c>
      <c r="B61824" t="s">
        <v>6064</v>
      </c>
      <c r="C61824">
        <v>88248</v>
      </c>
      <c r="D61824">
        <v>0.111</v>
      </c>
    </row>
    <row r="61825" spans="1:4" x14ac:dyDescent="0.2">
      <c r="A61825">
        <v>103552</v>
      </c>
      <c r="B61825" t="s">
        <v>80</v>
      </c>
      <c r="C61825">
        <v>44616</v>
      </c>
      <c r="D61825">
        <v>1</v>
      </c>
    </row>
    <row r="61826" spans="1:4" x14ac:dyDescent="0.2">
      <c r="A61826">
        <v>103552</v>
      </c>
      <c r="B61826" t="s">
        <v>80</v>
      </c>
      <c r="C61826">
        <v>44575</v>
      </c>
      <c r="D61826">
        <v>1</v>
      </c>
    </row>
    <row r="61827" spans="1:4" x14ac:dyDescent="0.2">
      <c r="A61827">
        <v>103552</v>
      </c>
      <c r="B61827" t="s">
        <v>6064</v>
      </c>
      <c r="C61827">
        <v>5930</v>
      </c>
      <c r="D61827">
        <v>0.2601</v>
      </c>
    </row>
    <row r="61828" spans="1:4" x14ac:dyDescent="0.2">
      <c r="A61828">
        <v>103552</v>
      </c>
      <c r="B61828" t="s">
        <v>6064</v>
      </c>
      <c r="C61828">
        <v>5928</v>
      </c>
      <c r="D61828">
        <v>0.1225</v>
      </c>
    </row>
    <row r="61829" spans="1:4" x14ac:dyDescent="0.2">
      <c r="A61829">
        <v>103553</v>
      </c>
    </row>
    <row r="61830" spans="1:4" x14ac:dyDescent="0.2">
      <c r="A61830">
        <v>103553</v>
      </c>
      <c r="B61830" t="s">
        <v>6064</v>
      </c>
      <c r="C61830">
        <v>88267</v>
      </c>
      <c r="D61830">
        <v>0.81269999999999998</v>
      </c>
    </row>
    <row r="61831" spans="1:4" x14ac:dyDescent="0.2">
      <c r="A61831">
        <v>103553</v>
      </c>
      <c r="B61831" t="s">
        <v>6064</v>
      </c>
      <c r="C61831">
        <v>88248</v>
      </c>
      <c r="D61831">
        <v>0.13969999999999999</v>
      </c>
    </row>
    <row r="61832" spans="1:4" x14ac:dyDescent="0.2">
      <c r="A61832">
        <v>103553</v>
      </c>
      <c r="B61832" t="s">
        <v>80</v>
      </c>
      <c r="C61832">
        <v>44617</v>
      </c>
      <c r="D61832">
        <v>1</v>
      </c>
    </row>
    <row r="61833" spans="1:4" x14ac:dyDescent="0.2">
      <c r="A61833">
        <v>103553</v>
      </c>
      <c r="B61833" t="s">
        <v>80</v>
      </c>
      <c r="C61833">
        <v>44576</v>
      </c>
      <c r="D61833">
        <v>1</v>
      </c>
    </row>
    <row r="61834" spans="1:4" x14ac:dyDescent="0.2">
      <c r="A61834">
        <v>103553</v>
      </c>
      <c r="B61834" t="s">
        <v>6064</v>
      </c>
      <c r="C61834">
        <v>5930</v>
      </c>
      <c r="D61834">
        <v>0.309</v>
      </c>
    </row>
    <row r="61835" spans="1:4" x14ac:dyDescent="0.2">
      <c r="A61835">
        <v>103553</v>
      </c>
      <c r="B61835" t="s">
        <v>6064</v>
      </c>
      <c r="C61835">
        <v>5928</v>
      </c>
      <c r="D61835">
        <v>0.14560000000000001</v>
      </c>
    </row>
    <row r="61836" spans="1:4" x14ac:dyDescent="0.2">
      <c r="A61836">
        <v>103554</v>
      </c>
    </row>
    <row r="61837" spans="1:4" x14ac:dyDescent="0.2">
      <c r="A61837">
        <v>103554</v>
      </c>
      <c r="B61837" t="s">
        <v>6064</v>
      </c>
      <c r="C61837">
        <v>88267</v>
      </c>
      <c r="D61837">
        <v>0.78510000000000002</v>
      </c>
    </row>
    <row r="61838" spans="1:4" x14ac:dyDescent="0.2">
      <c r="A61838">
        <v>103554</v>
      </c>
      <c r="B61838" t="s">
        <v>6064</v>
      </c>
      <c r="C61838">
        <v>88248</v>
      </c>
      <c r="D61838">
        <v>0.13489999999999999</v>
      </c>
    </row>
    <row r="61839" spans="1:4" x14ac:dyDescent="0.2">
      <c r="A61839">
        <v>103554</v>
      </c>
      <c r="B61839" t="s">
        <v>80</v>
      </c>
      <c r="C61839">
        <v>44618</v>
      </c>
      <c r="D61839">
        <v>1</v>
      </c>
    </row>
    <row r="61840" spans="1:4" x14ac:dyDescent="0.2">
      <c r="A61840">
        <v>103554</v>
      </c>
      <c r="B61840" t="s">
        <v>80</v>
      </c>
      <c r="C61840">
        <v>44577</v>
      </c>
      <c r="D61840">
        <v>1</v>
      </c>
    </row>
    <row r="61841" spans="1:4" x14ac:dyDescent="0.2">
      <c r="A61841">
        <v>103554</v>
      </c>
      <c r="B61841" t="s">
        <v>6064</v>
      </c>
      <c r="C61841">
        <v>5930</v>
      </c>
      <c r="D61841">
        <v>0.3009</v>
      </c>
    </row>
    <row r="61842" spans="1:4" x14ac:dyDescent="0.2">
      <c r="A61842">
        <v>103554</v>
      </c>
      <c r="B61842" t="s">
        <v>6064</v>
      </c>
      <c r="C61842">
        <v>5928</v>
      </c>
      <c r="D61842">
        <v>0.14169999999999999</v>
      </c>
    </row>
    <row r="61843" spans="1:4" x14ac:dyDescent="0.2">
      <c r="A61843">
        <v>103555</v>
      </c>
    </row>
    <row r="61844" spans="1:4" x14ac:dyDescent="0.2">
      <c r="A61844">
        <v>103555</v>
      </c>
      <c r="B61844" t="s">
        <v>6064</v>
      </c>
      <c r="C61844">
        <v>88267</v>
      </c>
      <c r="D61844">
        <v>1.0076000000000001</v>
      </c>
    </row>
    <row r="61845" spans="1:4" x14ac:dyDescent="0.2">
      <c r="A61845">
        <v>103555</v>
      </c>
      <c r="B61845" t="s">
        <v>6064</v>
      </c>
      <c r="C61845">
        <v>88248</v>
      </c>
      <c r="D61845">
        <v>0.17319999999999999</v>
      </c>
    </row>
    <row r="61846" spans="1:4" x14ac:dyDescent="0.2">
      <c r="A61846">
        <v>103555</v>
      </c>
      <c r="B61846" t="s">
        <v>80</v>
      </c>
      <c r="C61846">
        <v>44619</v>
      </c>
      <c r="D61846">
        <v>1</v>
      </c>
    </row>
    <row r="61847" spans="1:4" x14ac:dyDescent="0.2">
      <c r="A61847">
        <v>103555</v>
      </c>
      <c r="B61847" t="s">
        <v>80</v>
      </c>
      <c r="C61847">
        <v>44578</v>
      </c>
      <c r="D61847">
        <v>1</v>
      </c>
    </row>
    <row r="61848" spans="1:4" x14ac:dyDescent="0.2">
      <c r="A61848">
        <v>103555</v>
      </c>
      <c r="B61848" t="s">
        <v>6064</v>
      </c>
      <c r="C61848">
        <v>5930</v>
      </c>
      <c r="D61848">
        <v>0.36609999999999998</v>
      </c>
    </row>
    <row r="61849" spans="1:4" x14ac:dyDescent="0.2">
      <c r="A61849">
        <v>103555</v>
      </c>
      <c r="B61849" t="s">
        <v>6064</v>
      </c>
      <c r="C61849">
        <v>5928</v>
      </c>
      <c r="D61849">
        <v>0.17249999999999999</v>
      </c>
    </row>
    <row r="61850" spans="1:4" x14ac:dyDescent="0.2">
      <c r="A61850">
        <v>103547</v>
      </c>
    </row>
    <row r="61851" spans="1:4" x14ac:dyDescent="0.2">
      <c r="A61851">
        <v>103547</v>
      </c>
      <c r="B61851" t="s">
        <v>6064</v>
      </c>
      <c r="C61851">
        <v>88267</v>
      </c>
      <c r="D61851">
        <v>0.25330000000000003</v>
      </c>
    </row>
    <row r="61852" spans="1:4" x14ac:dyDescent="0.2">
      <c r="A61852">
        <v>103547</v>
      </c>
      <c r="B61852" t="s">
        <v>6064</v>
      </c>
      <c r="C61852">
        <v>88248</v>
      </c>
      <c r="D61852">
        <v>4.3499999999999997E-2</v>
      </c>
    </row>
    <row r="61853" spans="1:4" x14ac:dyDescent="0.2">
      <c r="A61853">
        <v>103547</v>
      </c>
      <c r="B61853" t="s">
        <v>80</v>
      </c>
      <c r="C61853">
        <v>44611</v>
      </c>
      <c r="D61853">
        <v>1</v>
      </c>
    </row>
    <row r="61854" spans="1:4" x14ac:dyDescent="0.2">
      <c r="A61854">
        <v>103547</v>
      </c>
      <c r="B61854" t="s">
        <v>80</v>
      </c>
      <c r="C61854">
        <v>44570</v>
      </c>
      <c r="D61854">
        <v>1</v>
      </c>
    </row>
    <row r="61855" spans="1:4" x14ac:dyDescent="0.2">
      <c r="A61855">
        <v>103556</v>
      </c>
    </row>
    <row r="61856" spans="1:4" x14ac:dyDescent="0.2">
      <c r="A61856">
        <v>103556</v>
      </c>
      <c r="B61856" t="s">
        <v>6064</v>
      </c>
      <c r="C61856">
        <v>88267</v>
      </c>
      <c r="D61856">
        <v>1.1645000000000001</v>
      </c>
    </row>
    <row r="61857" spans="1:4" x14ac:dyDescent="0.2">
      <c r="A61857">
        <v>103556</v>
      </c>
      <c r="B61857" t="s">
        <v>6064</v>
      </c>
      <c r="C61857">
        <v>88248</v>
      </c>
      <c r="D61857">
        <v>0.2001</v>
      </c>
    </row>
    <row r="61858" spans="1:4" x14ac:dyDescent="0.2">
      <c r="A61858">
        <v>103556</v>
      </c>
      <c r="B61858" t="s">
        <v>80</v>
      </c>
      <c r="C61858">
        <v>44620</v>
      </c>
      <c r="D61858">
        <v>1</v>
      </c>
    </row>
    <row r="61859" spans="1:4" x14ac:dyDescent="0.2">
      <c r="A61859">
        <v>103556</v>
      </c>
      <c r="B61859" t="s">
        <v>80</v>
      </c>
      <c r="C61859">
        <v>44579</v>
      </c>
      <c r="D61859">
        <v>1</v>
      </c>
    </row>
    <row r="61860" spans="1:4" x14ac:dyDescent="0.2">
      <c r="A61860">
        <v>103556</v>
      </c>
      <c r="B61860" t="s">
        <v>6064</v>
      </c>
      <c r="C61860">
        <v>5930</v>
      </c>
      <c r="D61860">
        <v>0.41210000000000002</v>
      </c>
    </row>
    <row r="61861" spans="1:4" x14ac:dyDescent="0.2">
      <c r="A61861">
        <v>103556</v>
      </c>
      <c r="B61861" t="s">
        <v>6064</v>
      </c>
      <c r="C61861">
        <v>5928</v>
      </c>
      <c r="D61861">
        <v>0.19409999999999999</v>
      </c>
    </row>
    <row r="61862" spans="1:4" x14ac:dyDescent="0.2">
      <c r="A61862">
        <v>103548</v>
      </c>
    </row>
    <row r="61863" spans="1:4" x14ac:dyDescent="0.2">
      <c r="A61863">
        <v>103548</v>
      </c>
      <c r="B61863" t="s">
        <v>6064</v>
      </c>
      <c r="C61863">
        <v>88267</v>
      </c>
      <c r="D61863">
        <v>0.31280000000000002</v>
      </c>
    </row>
    <row r="61864" spans="1:4" x14ac:dyDescent="0.2">
      <c r="A61864">
        <v>103548</v>
      </c>
      <c r="B61864" t="s">
        <v>6064</v>
      </c>
      <c r="C61864">
        <v>88248</v>
      </c>
      <c r="D61864">
        <v>5.3800000000000001E-2</v>
      </c>
    </row>
    <row r="61865" spans="1:4" x14ac:dyDescent="0.2">
      <c r="A61865">
        <v>103548</v>
      </c>
      <c r="B61865" t="s">
        <v>80</v>
      </c>
      <c r="C61865">
        <v>44612</v>
      </c>
      <c r="D61865">
        <v>1</v>
      </c>
    </row>
    <row r="61866" spans="1:4" x14ac:dyDescent="0.2">
      <c r="A61866">
        <v>103548</v>
      </c>
      <c r="B61866" t="s">
        <v>80</v>
      </c>
      <c r="C61866">
        <v>44571</v>
      </c>
      <c r="D61866">
        <v>1</v>
      </c>
    </row>
    <row r="61867" spans="1:4" x14ac:dyDescent="0.2">
      <c r="A61867">
        <v>103548</v>
      </c>
      <c r="B61867" t="s">
        <v>6064</v>
      </c>
      <c r="C61867">
        <v>5930</v>
      </c>
      <c r="D61867">
        <v>0.16250000000000001</v>
      </c>
    </row>
    <row r="61868" spans="1:4" x14ac:dyDescent="0.2">
      <c r="A61868">
        <v>103548</v>
      </c>
      <c r="B61868" t="s">
        <v>6064</v>
      </c>
      <c r="C61868">
        <v>5928</v>
      </c>
      <c r="D61868">
        <v>7.6499999999999999E-2</v>
      </c>
    </row>
  </sheetData>
  <sheetProtection password="BD17" sheet="1" objects="1" scenarios="1" autoFilter="0"/>
  <pageMargins left="0.511811024" right="0.511811024" top="0.78740157499999996" bottom="0.78740157499999996" header="0.31496062000000002" footer="0.31496062000000002"/>
  <pageSetup paperSize="9" orientation="portrait" r:id="rId1"/>
  <headerFooter>
    <oddFooter>&amp;LPlanilha Referência.xlsx versão 2.2 - Desenvolvido por Caixa Econômica Federal - Conteúdo sob responsabilidade do usuário</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2">
    <pageSetUpPr fitToPage="1"/>
  </sheetPr>
  <dimension ref="A1:IU15697"/>
  <sheetViews>
    <sheetView tabSelected="1" topLeftCell="B1" zoomScaleNormal="100" workbookViewId="0">
      <pane ySplit="5" topLeftCell="A9883" activePane="bottomLeft" state="frozen"/>
      <selection activeCell="B1" sqref="B1"/>
      <selection pane="bottomLeft" activeCell="D9892" sqref="D9892"/>
    </sheetView>
  </sheetViews>
  <sheetFormatPr defaultColWidth="0" defaultRowHeight="11.25" x14ac:dyDescent="0.2"/>
  <cols>
    <col min="1" max="1" width="17.7109375" style="1" hidden="1" customWidth="1"/>
    <col min="2" max="2" width="9.5703125" style="3" customWidth="1"/>
    <col min="3" max="3" width="14.7109375" style="3" customWidth="1"/>
    <col min="4" max="4" width="78.5703125" style="2" customWidth="1"/>
    <col min="5" max="5" width="7" style="3" bestFit="1" customWidth="1"/>
    <col min="6" max="7" width="13.42578125" style="61" customWidth="1"/>
    <col min="8" max="8" width="10.7109375" style="70" hidden="1" customWidth="1"/>
    <col min="9" max="9" width="8.5703125" style="3" customWidth="1"/>
    <col min="10" max="11" width="13.42578125" style="3" customWidth="1"/>
    <col min="12" max="12" width="20.140625" style="1" customWidth="1"/>
    <col min="13" max="248" width="9.140625" style="1" hidden="1" customWidth="1"/>
    <col min="249" max="249" width="4" style="1" hidden="1" customWidth="1"/>
    <col min="250" max="250" width="7" style="1" hidden="1" customWidth="1"/>
    <col min="251" max="251" width="8.42578125" style="1" hidden="1" customWidth="1"/>
    <col min="252" max="255" width="9.140625" style="1" hidden="1" customWidth="1"/>
    <col min="256" max="16384" width="9.85546875" style="1" hidden="1"/>
  </cols>
  <sheetData>
    <row r="1" spans="1:11" s="6" customFormat="1" ht="22.5" customHeight="1" x14ac:dyDescent="0.2">
      <c r="B1" s="114" t="s">
        <v>76</v>
      </c>
      <c r="C1" s="114"/>
      <c r="D1" s="114"/>
      <c r="E1" s="63"/>
      <c r="F1" s="63"/>
      <c r="G1" s="63"/>
      <c r="H1" s="69"/>
      <c r="I1" s="14" t="s">
        <v>64</v>
      </c>
      <c r="J1" s="12"/>
      <c r="K1" s="12"/>
    </row>
    <row r="2" spans="1:11" s="6" customFormat="1" x14ac:dyDescent="0.2">
      <c r="B2" s="16" t="s">
        <v>70</v>
      </c>
      <c r="C2" s="24"/>
      <c r="D2" s="16" t="s">
        <v>50</v>
      </c>
      <c r="E2" s="12"/>
      <c r="F2" s="60"/>
      <c r="G2" s="60"/>
      <c r="H2" s="69"/>
      <c r="I2" s="14" t="s">
        <v>65</v>
      </c>
      <c r="J2" s="12"/>
      <c r="K2" s="12"/>
    </row>
    <row r="3" spans="1:11" s="6" customFormat="1" x14ac:dyDescent="0.2">
      <c r="B3" s="8" t="s">
        <v>77</v>
      </c>
      <c r="C3" s="19"/>
      <c r="D3" s="8" t="s">
        <v>78</v>
      </c>
      <c r="E3" s="12"/>
      <c r="F3" s="60"/>
      <c r="G3" s="60"/>
      <c r="H3" s="69"/>
      <c r="I3" s="14" t="s">
        <v>66</v>
      </c>
      <c r="J3" s="12"/>
      <c r="K3" s="12"/>
    </row>
    <row r="4" spans="1:11" s="6" customFormat="1" ht="11.25" customHeight="1" x14ac:dyDescent="0.2">
      <c r="B4" s="23" t="s">
        <v>14</v>
      </c>
      <c r="C4" s="12"/>
      <c r="D4" s="43" t="s">
        <v>79</v>
      </c>
      <c r="E4" s="12"/>
      <c r="F4" s="60"/>
      <c r="G4" s="60"/>
      <c r="H4" s="69"/>
      <c r="I4" s="115" t="s">
        <v>63</v>
      </c>
      <c r="J4" s="24"/>
      <c r="K4" s="24"/>
    </row>
    <row r="5" spans="1:11" s="6" customFormat="1" ht="22.5" customHeight="1" x14ac:dyDescent="0.2">
      <c r="B5" s="65" t="s">
        <v>18</v>
      </c>
      <c r="C5" s="71" t="s">
        <v>3</v>
      </c>
      <c r="D5" s="67" t="s">
        <v>4</v>
      </c>
      <c r="E5" s="65" t="s">
        <v>0</v>
      </c>
      <c r="F5" s="72" t="s">
        <v>68</v>
      </c>
      <c r="G5" s="72" t="s">
        <v>69</v>
      </c>
      <c r="H5" s="69"/>
      <c r="I5" s="115"/>
      <c r="J5" s="72" t="s">
        <v>72</v>
      </c>
      <c r="K5" s="72" t="s">
        <v>73</v>
      </c>
    </row>
    <row r="7" spans="1:11" x14ac:dyDescent="0.2">
      <c r="A7" s="1" t="str">
        <f ca="1">CONCATENATE($B7," ",$C7)</f>
        <v>Composição 002</v>
      </c>
      <c r="B7" s="3" t="str">
        <f ca="1">OFFSET(Composições!$A$1,MATCH(COUNTIF($H$1:$H7,"Composições"),Composições!$K:$K,0)-1,COLUMN(Banco!B$6)-1)</f>
        <v>Composição</v>
      </c>
      <c r="C7" s="3" t="str">
        <f ca="1">OFFSET(Composições!$A$1,MATCH(COUNTIF($H$1:$H7,"Composições"),Composições!$K:$K,0)-1,COLUMN(Banco!C$6)-1)</f>
        <v>002</v>
      </c>
      <c r="D7" s="2" t="str">
        <f ca="1">IF(COUNTIF(OFFSET(Banco!$A$6,1,0,NCOMPOSICOES),$A7)&gt;1,"CÓDIGO REPETIDO",OFFSET(Composições!$A$1,MATCH(COUNTIF($H$1:$H7,"Composições"),Composições!$K:$K,0)-1,COLUMN(Banco!D$6)-1))</f>
        <v>RUFO E CHAPIM (RUFO CAPA) DE CHAPA DE AÇO GALVANIZADA NUM 26, CORTE 33CM</v>
      </c>
      <c r="E7" s="3" t="str">
        <f ca="1">OFFSET(Composições!$A$1,MATCH(COUNTIF($H$1:$H7,"Composições"),Composições!$K:$K,0)-1,COLUMN(Banco!E$6)-1)</f>
        <v>M</v>
      </c>
      <c r="F7" s="61">
        <f ca="1">OFFSET(Composições!$A$1,MATCH(COUNTIF($H$1:$H7,"Composições"),Composições!$K:$K,0)-1,COLUMN(Banco!F$6)-1)</f>
        <v>12.15</v>
      </c>
      <c r="G7" s="61">
        <f ca="1">OFFSET(Composições!$A$1,MATCH(COUNTIF($H$1:$H7,"Composições"),Composições!$K:$K,0)-1,COLUMN(Banco!G$6)-1)</f>
        <v>13.22</v>
      </c>
      <c r="H7" s="70" t="s">
        <v>22</v>
      </c>
      <c r="J7" s="89">
        <f ca="1">OFFSET(Composições!$A$1,MATCH(COUNTIF($H$1:$H7,"Composições"),Composições!$K:$K,0)-1,COLUMN(Banco!J$6)+4)</f>
        <v>0</v>
      </c>
      <c r="K7" s="89">
        <f ca="1">OFFSET(Composições!$A$1,MATCH(COUNTIF($H$1:$H7,"Composições"),Composições!$K:$K,0)-1,COLUMN(Banco!K$6)+4)</f>
        <v>0</v>
      </c>
    </row>
    <row r="8" spans="1:11" x14ac:dyDescent="0.2">
      <c r="A8" s="1" t="str">
        <f t="shared" ref="A8:A10" ca="1" si="0">CONCATENATE($B8," ",$C8)</f>
        <v>Composição 004</v>
      </c>
      <c r="B8" s="3" t="str">
        <f ca="1">OFFSET(Composições!$A$1,MATCH(COUNTIF($H$1:$H8,"Composições"),Composições!$K:$K,0)-1,COLUMN(Banco!B$6)-1)</f>
        <v>Composição</v>
      </c>
      <c r="C8" s="3" t="str">
        <f ca="1">OFFSET(Composições!$A$1,MATCH(COUNTIF($H$1:$H8,"Composições"),Composições!$K:$K,0)-1,COLUMN(Banco!C$6)-1)</f>
        <v>004</v>
      </c>
      <c r="D8" s="2" t="str">
        <f ca="1">IF(COUNTIF(OFFSET(Banco!$A$6,1,0,NCOMPOSICOES),$A8)&gt;1,"CÓDIGO REPETIDO",OFFSET(Composições!$A$1,MATCH(COUNTIF($H$1:$H8,"Composições"),Composições!$K:$K,0)-1,COLUMN(Banco!D$6)-1))</f>
        <v>REPOSIÇÃO DE FORRO EM RÉGUAS DE PVC, LISO</v>
      </c>
      <c r="E8" s="3" t="str">
        <f ca="1">OFFSET(Composições!$A$1,MATCH(COUNTIF($H$1:$H8,"Composições"),Composições!$K:$K,0)-1,COLUMN(Banco!E$6)-1)</f>
        <v>M2</v>
      </c>
      <c r="F8" s="61">
        <f ca="1">OFFSET(Composições!$A$1,MATCH(COUNTIF($H$1:$H8,"Composições"),Composições!$K:$K,0)-1,COLUMN(Banco!F$6)-1)</f>
        <v>20.399999999999999</v>
      </c>
      <c r="G8" s="61">
        <f ca="1">OFFSET(Composições!$A$1,MATCH(COUNTIF($H$1:$H8,"Composições"),Composições!$K:$K,0)-1,COLUMN(Banco!G$6)-1)</f>
        <v>22.44</v>
      </c>
      <c r="H8" s="70" t="s">
        <v>22</v>
      </c>
      <c r="J8" s="89">
        <f ca="1">OFFSET(Composições!$A$1,MATCH(COUNTIF($H$1:$H8,"Composições"),Composições!$K:$K,0)-1,COLUMN(Banco!J$6)+4)</f>
        <v>0</v>
      </c>
      <c r="K8" s="89">
        <f ca="1">OFFSET(Composições!$A$1,MATCH(COUNTIF($H$1:$H8,"Composições"),Composições!$K:$K,0)-1,COLUMN(Banco!K$6)+4)</f>
        <v>0</v>
      </c>
    </row>
    <row r="9" spans="1:11" ht="22.5" x14ac:dyDescent="0.2">
      <c r="A9" s="1" t="str">
        <f t="shared" ca="1" si="0"/>
        <v>Composição 005</v>
      </c>
      <c r="B9" s="3" t="str">
        <f ca="1">OFFSET(Composições!$A$1,MATCH(COUNTIF($H$1:$H9,"Composições"),Composições!$K:$K,0)-1,COLUMN(Banco!B$6)-1)</f>
        <v>Composição</v>
      </c>
      <c r="C9" s="3" t="str">
        <f ca="1">OFFSET(Composições!$A$1,MATCH(COUNTIF($H$1:$H9,"Composições"),Composições!$K:$K,0)-1,COLUMN(Banco!C$6)-1)</f>
        <v>005</v>
      </c>
      <c r="D9" s="2" t="str">
        <f ca="1">IF(COUNTIF(OFFSET(Banco!$A$6,1,0,NCOMPOSICOES),$A9)&gt;1,"CÓDIGO REPETIDO",OFFSET(Composições!$A$1,MATCH(COUNTIF($H$1:$H9,"Composições"),Composições!$K:$K,0)-1,COLUMN(Banco!D$6)-1))</f>
        <v>TRAMA DE MADEIRA COMPOSTA POR TERÇAS PARA TELHADOS DE ATÉ 2 ÁGUAS PARA TELHA ONDULADA DE FIBROCIMENTO, METÁLICA, PLÁSTICA OU TERMOACÚSTICA, INCLUSO TRANSPORTE VERTICAL. AF_07/2019</v>
      </c>
      <c r="E9" s="3" t="str">
        <f ca="1">OFFSET(Composições!$A$1,MATCH(COUNTIF($H$1:$H9,"Composições"),Composições!$K:$K,0)-1,COLUMN(Banco!E$6)-1)</f>
        <v>M2</v>
      </c>
      <c r="F9" s="61">
        <f ca="1">OFFSET(Composições!$A$1,MATCH(COUNTIF($H$1:$H9,"Composições"),Composições!$K:$K,0)-1,COLUMN(Banco!F$6)-1)</f>
        <v>18.909999999999997</v>
      </c>
      <c r="G9" s="61">
        <f ca="1">OFFSET(Composições!$A$1,MATCH(COUNTIF($H$1:$H9,"Composições"),Composições!$K:$K,0)-1,COLUMN(Banco!G$6)-1)</f>
        <v>19.349999999999998</v>
      </c>
      <c r="H9" s="70" t="s">
        <v>22</v>
      </c>
      <c r="J9" s="89">
        <f ca="1">OFFSET(Composições!$A$1,MATCH(COUNTIF($H$1:$H9,"Composições"),Composições!$K:$K,0)-1,COLUMN(Banco!J$6)+4)</f>
        <v>0</v>
      </c>
      <c r="K9" s="89">
        <f ca="1">OFFSET(Composições!$A$1,MATCH(COUNTIF($H$1:$H9,"Composições"),Composições!$K:$K,0)-1,COLUMN(Banco!K$6)+4)</f>
        <v>0</v>
      </c>
    </row>
    <row r="10" spans="1:11" ht="22.5" x14ac:dyDescent="0.2">
      <c r="A10" s="1" t="str">
        <f t="shared" ca="1" si="0"/>
        <v>Composição 006</v>
      </c>
      <c r="B10" s="3" t="str">
        <f ca="1">OFFSET(Composições!$A$1,MATCH(COUNTIF($H$1:$H10,"Composições"),Composições!$K:$K,0)-1,COLUMN(Banco!B$6)-1)</f>
        <v>Composição</v>
      </c>
      <c r="C10" s="3" t="str">
        <f ca="1">OFFSET(Composições!$A$1,MATCH(COUNTIF($H$1:$H10,"Composições"),Composições!$K:$K,0)-1,COLUMN(Banco!C$6)-1)</f>
        <v>006</v>
      </c>
      <c r="D10" s="2" t="str">
        <f ca="1">IF(COUNTIF(OFFSET(Banco!$A$6,1,0,NCOMPOSICOES),$A10)&gt;1,"CÓDIGO REPETIDO",OFFSET(Composições!$A$1,MATCH(COUNTIF($H$1:$H10,"Composições"),Composições!$K:$K,0)-1,COLUMN(Banco!D$6)-1))</f>
        <v>FORRO EM RÉGUAS DE PVC, LISO, PARA AMBIENTES COMERCIAIS, INCLUSIVE ESTRUTURA BIDIRECIONAL DE FIXAÇÃO. AF_08/2023_PS</v>
      </c>
      <c r="E10" s="3" t="str">
        <f ca="1">OFFSET(Composições!$A$1,MATCH(COUNTIF($H$1:$H10,"Composições"),Composições!$K:$K,0)-1,COLUMN(Banco!E$6)-1)</f>
        <v>M2</v>
      </c>
      <c r="F10" s="61">
        <f ca="1">OFFSET(Composições!$A$1,MATCH(COUNTIF($H$1:$H10,"Composições"),Composições!$K:$K,0)-1,COLUMN(Banco!F$6)-1)</f>
        <v>70.08</v>
      </c>
      <c r="G10" s="61">
        <f ca="1">OFFSET(Composições!$A$1,MATCH(COUNTIF($H$1:$H10,"Composições"),Composições!$K:$K,0)-1,COLUMN(Banco!G$6)-1)</f>
        <v>70.08</v>
      </c>
      <c r="H10" s="70" t="s">
        <v>22</v>
      </c>
      <c r="J10" s="89">
        <f ca="1">OFFSET(Composições!$A$1,MATCH(COUNTIF($H$1:$H10,"Composições"),Composições!$K:$K,0)-1,COLUMN(Banco!J$6)+4)</f>
        <v>0</v>
      </c>
      <c r="K10" s="89">
        <f ca="1">OFFSET(Composições!$A$1,MATCH(COUNTIF($H$1:$H10,"Composições"),Composições!$K:$K,0)-1,COLUMN(Banco!K$6)+4)</f>
        <v>0</v>
      </c>
    </row>
    <row r="11" spans="1:11" x14ac:dyDescent="0.2">
      <c r="A11" s="1" t="str">
        <f t="shared" ref="A11:A15" ca="1" si="1">CONCATENATE($B11," ",$C11)</f>
        <v>Cotação 0</v>
      </c>
      <c r="B11" s="3" t="str">
        <f ca="1">OFFSET(Cotações!$A$1,MATCH(COUNTIF($H$1:$H11,"Cotações"),Cotações!$J:$J,0)-1,COLUMN(Banco!B$6)-1)</f>
        <v>Cotação</v>
      </c>
      <c r="C11" s="3">
        <f ca="1">OFFSET(Cotações!$A$1,MATCH(COUNTIF($H$1:$H11,"Cotações"),Cotações!$J:$J,0)-1,COLUMN(Banco!C$6)-1)</f>
        <v>0</v>
      </c>
      <c r="D11" s="2" t="str">
        <f ca="1">IF(COUNTIF(OFFSET(Banco!$A$6,1+NCOMPOSICOES,0,NCOTACOES),$A11)&gt;1,"CÓDIGO REPETIDO",OFFSET(Cotações!$A$1,MATCH(COUNTIF($H$1:$H11,"Cotações"),Cotações!$J:$J,0)-1,COLUMN(Banco!D$6)-1))</f>
        <v>CÓDIGO REPETIDO</v>
      </c>
      <c r="E11" s="3">
        <f ca="1">OFFSET(Cotações!$A$1,MATCH(COUNTIF($H$1:$H11,"Cotações"),Cotações!$J:$J,0)-1,COLUMN(Banco!E$6)-1)</f>
        <v>0</v>
      </c>
      <c r="F11" s="61" t="e">
        <f ca="1">OFFSET(Cotações!$A$1,MATCH(COUNTIF($H$1:$H11,"Cotações"),Cotações!$J:$J,0)-1,COLUMN(Banco!F$6)-1)</f>
        <v>#NUM!</v>
      </c>
      <c r="G11" s="61" t="e">
        <f ca="1">OFFSET(Cotações!$A$1,MATCH(COUNTIF($H$1:$H11,"Cotações"),Cotações!$J:$J,0)-1,COLUMN(Banco!F$6)-1)</f>
        <v>#NUM!</v>
      </c>
      <c r="H11" s="70" t="s">
        <v>37</v>
      </c>
    </row>
    <row r="12" spans="1:11" x14ac:dyDescent="0.2">
      <c r="A12" s="1" t="str">
        <f t="shared" ca="1" si="1"/>
        <v>Cotação 0</v>
      </c>
      <c r="B12" s="3" t="str">
        <f ca="1">OFFSET(Cotações!$A$1,MATCH(COUNTIF($H$1:$H12,"Cotações"),Cotações!$J:$J,0)-1,COLUMN(Banco!B$6)-1)</f>
        <v>Cotação</v>
      </c>
      <c r="C12" s="3">
        <f ca="1">OFFSET(Cotações!$A$1,MATCH(COUNTIF($H$1:$H12,"Cotações"),Cotações!$J:$J,0)-1,COLUMN(Banco!C$6)-1)</f>
        <v>0</v>
      </c>
      <c r="D12" s="2" t="str">
        <f ca="1">IF(COUNTIF(OFFSET(Banco!$A$6,1+NCOMPOSICOES,0,NCOTACOES),$A12)&gt;1,"CÓDIGO REPETIDO",OFFSET(Cotações!$A$1,MATCH(COUNTIF($H$1:$H12,"Cotações"),Cotações!$J:$J,0)-1,COLUMN(Banco!D$6)-1))</f>
        <v>CÓDIGO REPETIDO</v>
      </c>
      <c r="E12" s="3">
        <f ca="1">OFFSET(Cotações!$A$1,MATCH(COUNTIF($H$1:$H12,"Cotações"),Cotações!$J:$J,0)-1,COLUMN(Banco!E$6)-1)</f>
        <v>0</v>
      </c>
      <c r="F12" s="61" t="e">
        <f ca="1">OFFSET(Cotações!$A$1,MATCH(COUNTIF($H$1:$H12,"Cotações"),Cotações!$J:$J,0)-1,COLUMN(Banco!F$6)-1)</f>
        <v>#NUM!</v>
      </c>
      <c r="G12" s="61" t="e">
        <f ca="1">OFFSET(Cotações!$A$1,MATCH(COUNTIF($H$1:$H12,"Cotações"),Cotações!$J:$J,0)-1,COLUMN(Banco!F$6)-1)</f>
        <v>#NUM!</v>
      </c>
      <c r="H12" s="70" t="s">
        <v>37</v>
      </c>
    </row>
    <row r="13" spans="1:11" x14ac:dyDescent="0.2">
      <c r="A13" s="1" t="str">
        <f t="shared" ca="1" si="1"/>
        <v>Cotação 0</v>
      </c>
      <c r="B13" s="3" t="str">
        <f ca="1">OFFSET(Cotações!$A$1,MATCH(COUNTIF($H$1:$H13,"Cotações"),Cotações!$J:$J,0)-1,COLUMN(Banco!B$6)-1)</f>
        <v>Cotação</v>
      </c>
      <c r="C13" s="3">
        <f ca="1">OFFSET(Cotações!$A$1,MATCH(COUNTIF($H$1:$H13,"Cotações"),Cotações!$J:$J,0)-1,COLUMN(Banco!C$6)-1)</f>
        <v>0</v>
      </c>
      <c r="D13" s="2" t="str">
        <f ca="1">IF(COUNTIF(OFFSET(Banco!$A$6,1+NCOMPOSICOES,0,NCOTACOES),$A13)&gt;1,"CÓDIGO REPETIDO",OFFSET(Cotações!$A$1,MATCH(COUNTIF($H$1:$H13,"Cotações"),Cotações!$J:$J,0)-1,COLUMN(Banco!D$6)-1))</f>
        <v>CÓDIGO REPETIDO</v>
      </c>
      <c r="E13" s="3">
        <f ca="1">OFFSET(Cotações!$A$1,MATCH(COUNTIF($H$1:$H13,"Cotações"),Cotações!$J:$J,0)-1,COLUMN(Banco!E$6)-1)</f>
        <v>0</v>
      </c>
      <c r="F13" s="61" t="e">
        <f ca="1">OFFSET(Cotações!$A$1,MATCH(COUNTIF($H$1:$H13,"Cotações"),Cotações!$J:$J,0)-1,COLUMN(Banco!F$6)-1)</f>
        <v>#NUM!</v>
      </c>
      <c r="G13" s="61" t="e">
        <f ca="1">OFFSET(Cotações!$A$1,MATCH(COUNTIF($H$1:$H13,"Cotações"),Cotações!$J:$J,0)-1,COLUMN(Banco!F$6)-1)</f>
        <v>#NUM!</v>
      </c>
      <c r="H13" s="70" t="s">
        <v>37</v>
      </c>
    </row>
    <row r="14" spans="1:11" x14ac:dyDescent="0.2">
      <c r="A14" s="1" t="str">
        <f t="shared" ca="1" si="1"/>
        <v>Cotação 0</v>
      </c>
      <c r="B14" s="3" t="str">
        <f ca="1">OFFSET(Cotações!$A$1,MATCH(COUNTIF($H$1:$H14,"Cotações"),Cotações!$J:$J,0)-1,COLUMN(Banco!B$6)-1)</f>
        <v>Cotação</v>
      </c>
      <c r="C14" s="3">
        <f ca="1">OFFSET(Cotações!$A$1,MATCH(COUNTIF($H$1:$H14,"Cotações"),Cotações!$J:$J,0)-1,COLUMN(Banco!C$6)-1)</f>
        <v>0</v>
      </c>
      <c r="D14" s="2" t="str">
        <f ca="1">IF(COUNTIF(OFFSET(Banco!$A$6,1+NCOMPOSICOES,0,NCOTACOES),$A14)&gt;1,"CÓDIGO REPETIDO",OFFSET(Cotações!$A$1,MATCH(COUNTIF($H$1:$H14,"Cotações"),Cotações!$J:$J,0)-1,COLUMN(Banco!D$6)-1))</f>
        <v>CÓDIGO REPETIDO</v>
      </c>
      <c r="E14" s="3">
        <f ca="1">OFFSET(Cotações!$A$1,MATCH(COUNTIF($H$1:$H14,"Cotações"),Cotações!$J:$J,0)-1,COLUMN(Banco!E$6)-1)</f>
        <v>0</v>
      </c>
      <c r="F14" s="61" t="e">
        <f ca="1">OFFSET(Cotações!$A$1,MATCH(COUNTIF($H$1:$H14,"Cotações"),Cotações!$J:$J,0)-1,COLUMN(Banco!F$6)-1)</f>
        <v>#NUM!</v>
      </c>
      <c r="G14" s="61" t="e">
        <f ca="1">OFFSET(Cotações!$A$1,MATCH(COUNTIF($H$1:$H14,"Cotações"),Cotações!$J:$J,0)-1,COLUMN(Banco!F$6)-1)</f>
        <v>#NUM!</v>
      </c>
      <c r="H14" s="70" t="s">
        <v>37</v>
      </c>
    </row>
    <row r="15" spans="1:11" x14ac:dyDescent="0.2">
      <c r="A15" s="1" t="str">
        <f t="shared" ca="1" si="1"/>
        <v>Cotação 0</v>
      </c>
      <c r="B15" s="3" t="str">
        <f ca="1">OFFSET(Cotações!$A$1,MATCH(COUNTIF($H$1:$H15,"Cotações"),Cotações!$J:$J,0)-1,COLUMN(Banco!B$6)-1)</f>
        <v>Cotação</v>
      </c>
      <c r="C15" s="3">
        <f ca="1">OFFSET(Cotações!$A$1,MATCH(COUNTIF($H$1:$H15,"Cotações"),Cotações!$J:$J,0)-1,COLUMN(Banco!C$6)-1)</f>
        <v>0</v>
      </c>
      <c r="D15" s="2" t="str">
        <f ca="1">IF(COUNTIF(OFFSET(Banco!$A$6,1+NCOMPOSICOES,0,NCOTACOES),$A15)&gt;1,"CÓDIGO REPETIDO",OFFSET(Cotações!$A$1,MATCH(COUNTIF($H$1:$H15,"Cotações"),Cotações!$J:$J,0)-1,COLUMN(Banco!D$6)-1))</f>
        <v>CÓDIGO REPETIDO</v>
      </c>
      <c r="E15" s="3">
        <f ca="1">OFFSET(Cotações!$A$1,MATCH(COUNTIF($H$1:$H15,"Cotações"),Cotações!$J:$J,0)-1,COLUMN(Banco!E$6)-1)</f>
        <v>0</v>
      </c>
      <c r="F15" s="61" t="e">
        <f ca="1">OFFSET(Cotações!$A$1,MATCH(COUNTIF($H$1:$H15,"Cotações"),Cotações!$J:$J,0)-1,COLUMN(Banco!F$6)-1)</f>
        <v>#NUM!</v>
      </c>
      <c r="G15" s="61" t="e">
        <f ca="1">OFFSET(Cotações!$A$1,MATCH(COUNTIF($H$1:$H15,"Cotações"),Cotações!$J:$J,0)-1,COLUMN(Banco!F$6)-1)</f>
        <v>#NUM!</v>
      </c>
      <c r="H15" s="70" t="s">
        <v>37</v>
      </c>
    </row>
    <row r="16" spans="1:11" ht="22.5" x14ac:dyDescent="0.2">
      <c r="A16" s="1" t="str">
        <f t="shared" ref="A16:A79" si="2">CONCATENATE($B16," ",$C16)</f>
        <v>SINAPI-I 45333</v>
      </c>
      <c r="B16" s="3" t="s">
        <v>80</v>
      </c>
      <c r="C16" s="3">
        <v>45333</v>
      </c>
      <c r="D16" s="2" t="s">
        <v>81</v>
      </c>
      <c r="E16" s="3" t="s">
        <v>4953</v>
      </c>
      <c r="F16" s="61">
        <v>159.91999999999999</v>
      </c>
      <c r="G16" s="61">
        <v>159.91999999999999</v>
      </c>
      <c r="I16" s="3" t="s">
        <v>4974</v>
      </c>
    </row>
    <row r="17" spans="1:9" x14ac:dyDescent="0.2">
      <c r="A17" s="1" t="str">
        <f t="shared" si="2"/>
        <v>SINAPI-I 11270</v>
      </c>
      <c r="B17" s="3" t="s">
        <v>80</v>
      </c>
      <c r="C17" s="3">
        <v>11270</v>
      </c>
      <c r="D17" s="2" t="s">
        <v>82</v>
      </c>
      <c r="E17" s="3" t="s">
        <v>4953</v>
      </c>
    </row>
    <row r="18" spans="1:9" x14ac:dyDescent="0.2">
      <c r="A18" s="1" t="str">
        <f t="shared" si="2"/>
        <v>SINAPI-I 412</v>
      </c>
      <c r="B18" s="3" t="s">
        <v>80</v>
      </c>
      <c r="C18" s="3">
        <v>412</v>
      </c>
      <c r="D18" s="2" t="s">
        <v>83</v>
      </c>
      <c r="E18" s="3" t="s">
        <v>4953</v>
      </c>
      <c r="F18" s="61">
        <v>1.1299999999999999</v>
      </c>
      <c r="G18" s="61">
        <v>1.1299999999999999</v>
      </c>
      <c r="I18" s="3" t="s">
        <v>4974</v>
      </c>
    </row>
    <row r="19" spans="1:9" x14ac:dyDescent="0.2">
      <c r="A19" s="1" t="str">
        <f t="shared" si="2"/>
        <v>SINAPI-I 414</v>
      </c>
      <c r="B19" s="3" t="s">
        <v>80</v>
      </c>
      <c r="C19" s="3">
        <v>414</v>
      </c>
      <c r="D19" s="2" t="s">
        <v>84</v>
      </c>
      <c r="E19" s="3" t="s">
        <v>4953</v>
      </c>
      <c r="F19" s="61">
        <v>7.0000000000000007E-2</v>
      </c>
      <c r="G19" s="61">
        <v>7.0000000000000007E-2</v>
      </c>
      <c r="I19" s="3" t="s">
        <v>4974</v>
      </c>
    </row>
    <row r="20" spans="1:9" x14ac:dyDescent="0.2">
      <c r="A20" s="1" t="str">
        <f t="shared" si="2"/>
        <v>SINAPI-I 410</v>
      </c>
      <c r="B20" s="3" t="s">
        <v>80</v>
      </c>
      <c r="C20" s="3">
        <v>410</v>
      </c>
      <c r="D20" s="2" t="s">
        <v>85</v>
      </c>
      <c r="E20" s="3" t="s">
        <v>4953</v>
      </c>
      <c r="F20" s="61">
        <v>0.17</v>
      </c>
      <c r="G20" s="61">
        <v>0.17</v>
      </c>
      <c r="I20" s="3" t="s">
        <v>4974</v>
      </c>
    </row>
    <row r="21" spans="1:9" x14ac:dyDescent="0.2">
      <c r="A21" s="1" t="str">
        <f t="shared" si="2"/>
        <v>SINAPI-I 411</v>
      </c>
      <c r="B21" s="3" t="s">
        <v>80</v>
      </c>
      <c r="C21" s="3">
        <v>411</v>
      </c>
      <c r="D21" s="2" t="s">
        <v>86</v>
      </c>
      <c r="E21" s="3" t="s">
        <v>4953</v>
      </c>
      <c r="F21" s="61">
        <v>0.22</v>
      </c>
      <c r="G21" s="61">
        <v>0.22</v>
      </c>
      <c r="I21" s="3" t="s">
        <v>40</v>
      </c>
    </row>
    <row r="22" spans="1:9" x14ac:dyDescent="0.2">
      <c r="A22" s="1" t="str">
        <f t="shared" si="2"/>
        <v>SINAPI-I 408</v>
      </c>
      <c r="B22" s="3" t="s">
        <v>80</v>
      </c>
      <c r="C22" s="3">
        <v>408</v>
      </c>
      <c r="D22" s="2" t="s">
        <v>87</v>
      </c>
      <c r="E22" s="3" t="s">
        <v>4953</v>
      </c>
      <c r="F22" s="61">
        <v>1.0900000000000001</v>
      </c>
      <c r="G22" s="61">
        <v>1.0900000000000001</v>
      </c>
      <c r="I22" s="3" t="s">
        <v>4974</v>
      </c>
    </row>
    <row r="23" spans="1:9" x14ac:dyDescent="0.2">
      <c r="A23" s="1" t="str">
        <f t="shared" si="2"/>
        <v>SINAPI-I 39131</v>
      </c>
      <c r="B23" s="3" t="s">
        <v>80</v>
      </c>
      <c r="C23" s="3">
        <v>39131</v>
      </c>
      <c r="D23" s="2" t="s">
        <v>88</v>
      </c>
      <c r="E23" s="3" t="s">
        <v>4953</v>
      </c>
      <c r="F23" s="61">
        <v>5.22</v>
      </c>
      <c r="G23" s="61">
        <v>5.22</v>
      </c>
      <c r="I23" s="3" t="s">
        <v>4974</v>
      </c>
    </row>
    <row r="24" spans="1:9" x14ac:dyDescent="0.2">
      <c r="A24" s="1" t="str">
        <f t="shared" si="2"/>
        <v>SINAPI-I 394</v>
      </c>
      <c r="B24" s="3" t="s">
        <v>80</v>
      </c>
      <c r="C24" s="3">
        <v>394</v>
      </c>
      <c r="D24" s="2" t="s">
        <v>89</v>
      </c>
      <c r="E24" s="3" t="s">
        <v>4953</v>
      </c>
      <c r="F24" s="61">
        <v>5.29</v>
      </c>
      <c r="G24" s="61">
        <v>5.29</v>
      </c>
      <c r="I24" s="3" t="s">
        <v>4974</v>
      </c>
    </row>
    <row r="25" spans="1:9" x14ac:dyDescent="0.2">
      <c r="A25" s="1" t="str">
        <f t="shared" si="2"/>
        <v>SINAPI-I 39130</v>
      </c>
      <c r="B25" s="3" t="s">
        <v>80</v>
      </c>
      <c r="C25" s="3">
        <v>39130</v>
      </c>
      <c r="D25" s="2" t="s">
        <v>90</v>
      </c>
      <c r="E25" s="3" t="s">
        <v>4953</v>
      </c>
      <c r="F25" s="61">
        <v>4.76</v>
      </c>
      <c r="G25" s="61">
        <v>4.76</v>
      </c>
      <c r="I25" s="3" t="s">
        <v>4974</v>
      </c>
    </row>
    <row r="26" spans="1:9" x14ac:dyDescent="0.2">
      <c r="A26" s="1" t="str">
        <f t="shared" si="2"/>
        <v>SINAPI-I 395</v>
      </c>
      <c r="B26" s="3" t="s">
        <v>80</v>
      </c>
      <c r="C26" s="3">
        <v>395</v>
      </c>
      <c r="D26" s="2" t="s">
        <v>91</v>
      </c>
      <c r="E26" s="3" t="s">
        <v>4953</v>
      </c>
      <c r="F26" s="61">
        <v>5.09</v>
      </c>
      <c r="G26" s="61">
        <v>5.09</v>
      </c>
      <c r="I26" s="3" t="s">
        <v>4974</v>
      </c>
    </row>
    <row r="27" spans="1:9" x14ac:dyDescent="0.2">
      <c r="A27" s="1" t="str">
        <f t="shared" si="2"/>
        <v>SINAPI-I 39129</v>
      </c>
      <c r="B27" s="3" t="s">
        <v>80</v>
      </c>
      <c r="C27" s="3">
        <v>39129</v>
      </c>
      <c r="D27" s="2" t="s">
        <v>92</v>
      </c>
      <c r="E27" s="3" t="s">
        <v>4953</v>
      </c>
      <c r="F27" s="61">
        <v>2.93</v>
      </c>
      <c r="G27" s="61">
        <v>2.93</v>
      </c>
      <c r="I27" s="3" t="s">
        <v>4974</v>
      </c>
    </row>
    <row r="28" spans="1:9" x14ac:dyDescent="0.2">
      <c r="A28" s="1" t="str">
        <f t="shared" si="2"/>
        <v>SINAPI-I 393</v>
      </c>
      <c r="B28" s="3" t="s">
        <v>80</v>
      </c>
      <c r="C28" s="3">
        <v>393</v>
      </c>
      <c r="D28" s="2" t="s">
        <v>93</v>
      </c>
      <c r="E28" s="3" t="s">
        <v>4953</v>
      </c>
      <c r="F28" s="61">
        <v>3.07</v>
      </c>
      <c r="G28" s="61">
        <v>3.07</v>
      </c>
      <c r="I28" s="3" t="s">
        <v>40</v>
      </c>
    </row>
    <row r="29" spans="1:9" x14ac:dyDescent="0.2">
      <c r="A29" s="1" t="str">
        <f t="shared" si="2"/>
        <v>SINAPI-I 39127</v>
      </c>
      <c r="B29" s="3" t="s">
        <v>80</v>
      </c>
      <c r="C29" s="3">
        <v>39127</v>
      </c>
      <c r="D29" s="2" t="s">
        <v>94</v>
      </c>
      <c r="E29" s="3" t="s">
        <v>4953</v>
      </c>
      <c r="F29" s="61">
        <v>2.5099999999999998</v>
      </c>
      <c r="G29" s="61">
        <v>2.5099999999999998</v>
      </c>
      <c r="I29" s="3" t="s">
        <v>4974</v>
      </c>
    </row>
    <row r="30" spans="1:9" x14ac:dyDescent="0.2">
      <c r="A30" s="1" t="str">
        <f t="shared" si="2"/>
        <v>SINAPI-I 392</v>
      </c>
      <c r="B30" s="3" t="s">
        <v>80</v>
      </c>
      <c r="C30" s="3">
        <v>392</v>
      </c>
      <c r="D30" s="2" t="s">
        <v>95</v>
      </c>
      <c r="E30" s="3" t="s">
        <v>4953</v>
      </c>
      <c r="F30" s="61">
        <v>2.58</v>
      </c>
      <c r="G30" s="61">
        <v>2.58</v>
      </c>
      <c r="I30" s="3" t="s">
        <v>4974</v>
      </c>
    </row>
    <row r="31" spans="1:9" x14ac:dyDescent="0.2">
      <c r="A31" s="1" t="str">
        <f t="shared" si="2"/>
        <v>SINAPI-I 39133</v>
      </c>
      <c r="B31" s="3" t="s">
        <v>80</v>
      </c>
      <c r="C31" s="3">
        <v>39133</v>
      </c>
      <c r="D31" s="2" t="s">
        <v>96</v>
      </c>
      <c r="E31" s="3" t="s">
        <v>4953</v>
      </c>
      <c r="F31" s="61">
        <v>6.85</v>
      </c>
      <c r="G31" s="61">
        <v>6.85</v>
      </c>
      <c r="I31" s="3" t="s">
        <v>4974</v>
      </c>
    </row>
    <row r="32" spans="1:9" x14ac:dyDescent="0.2">
      <c r="A32" s="1" t="str">
        <f t="shared" si="2"/>
        <v>SINAPI-I 397</v>
      </c>
      <c r="B32" s="3" t="s">
        <v>80</v>
      </c>
      <c r="C32" s="3">
        <v>397</v>
      </c>
      <c r="D32" s="2" t="s">
        <v>97</v>
      </c>
      <c r="E32" s="3" t="s">
        <v>4953</v>
      </c>
      <c r="F32" s="61">
        <v>7.57</v>
      </c>
      <c r="G32" s="61">
        <v>7.57</v>
      </c>
      <c r="I32" s="3" t="s">
        <v>4974</v>
      </c>
    </row>
    <row r="33" spans="1:9" x14ac:dyDescent="0.2">
      <c r="A33" s="1" t="str">
        <f t="shared" si="2"/>
        <v>SINAPI-I 39132</v>
      </c>
      <c r="B33" s="3" t="s">
        <v>80</v>
      </c>
      <c r="C33" s="3">
        <v>39132</v>
      </c>
      <c r="D33" s="2" t="s">
        <v>98</v>
      </c>
      <c r="E33" s="3" t="s">
        <v>4953</v>
      </c>
      <c r="F33" s="61">
        <v>5.48</v>
      </c>
      <c r="G33" s="61">
        <v>5.48</v>
      </c>
      <c r="I33" s="3" t="s">
        <v>4974</v>
      </c>
    </row>
    <row r="34" spans="1:9" x14ac:dyDescent="0.2">
      <c r="A34" s="1" t="str">
        <f t="shared" si="2"/>
        <v>SINAPI-I 396</v>
      </c>
      <c r="B34" s="3" t="s">
        <v>80</v>
      </c>
      <c r="C34" s="3">
        <v>396</v>
      </c>
      <c r="D34" s="2" t="s">
        <v>99</v>
      </c>
      <c r="E34" s="3" t="s">
        <v>4953</v>
      </c>
      <c r="F34" s="61">
        <v>5.87</v>
      </c>
      <c r="G34" s="61">
        <v>5.87</v>
      </c>
      <c r="I34" s="3" t="s">
        <v>4974</v>
      </c>
    </row>
    <row r="35" spans="1:9" x14ac:dyDescent="0.2">
      <c r="A35" s="1" t="str">
        <f t="shared" si="2"/>
        <v>SINAPI-I 39135</v>
      </c>
      <c r="B35" s="3" t="s">
        <v>80</v>
      </c>
      <c r="C35" s="3">
        <v>39135</v>
      </c>
      <c r="D35" s="2" t="s">
        <v>100</v>
      </c>
      <c r="E35" s="3" t="s">
        <v>4953</v>
      </c>
      <c r="F35" s="61">
        <v>10.97</v>
      </c>
      <c r="G35" s="61">
        <v>10.97</v>
      </c>
      <c r="I35" s="3" t="s">
        <v>4974</v>
      </c>
    </row>
    <row r="36" spans="1:9" x14ac:dyDescent="0.2">
      <c r="A36" s="1" t="str">
        <f t="shared" si="2"/>
        <v>SINAPI-I 39134</v>
      </c>
      <c r="B36" s="3" t="s">
        <v>80</v>
      </c>
      <c r="C36" s="3">
        <v>39134</v>
      </c>
      <c r="D36" s="2" t="s">
        <v>101</v>
      </c>
      <c r="E36" s="3" t="s">
        <v>4953</v>
      </c>
      <c r="F36" s="61">
        <v>9.14</v>
      </c>
      <c r="G36" s="61">
        <v>9.14</v>
      </c>
      <c r="I36" s="3" t="s">
        <v>4974</v>
      </c>
    </row>
    <row r="37" spans="1:9" x14ac:dyDescent="0.2">
      <c r="A37" s="1" t="str">
        <f t="shared" si="2"/>
        <v>SINAPI-I 398</v>
      </c>
      <c r="B37" s="3" t="s">
        <v>80</v>
      </c>
      <c r="C37" s="3">
        <v>398</v>
      </c>
      <c r="D37" s="2" t="s">
        <v>102</v>
      </c>
      <c r="E37" s="3" t="s">
        <v>4953</v>
      </c>
      <c r="F37" s="61">
        <v>8.42</v>
      </c>
      <c r="G37" s="61">
        <v>8.42</v>
      </c>
      <c r="I37" s="3" t="s">
        <v>4974</v>
      </c>
    </row>
    <row r="38" spans="1:9" x14ac:dyDescent="0.2">
      <c r="A38" s="1" t="str">
        <f t="shared" si="2"/>
        <v>SINAPI-I 39128</v>
      </c>
      <c r="B38" s="3" t="s">
        <v>80</v>
      </c>
      <c r="C38" s="3">
        <v>39128</v>
      </c>
      <c r="D38" s="2" t="s">
        <v>103</v>
      </c>
      <c r="E38" s="3" t="s">
        <v>4953</v>
      </c>
      <c r="F38" s="61">
        <v>2.74</v>
      </c>
      <c r="G38" s="61">
        <v>2.74</v>
      </c>
      <c r="I38" s="3" t="s">
        <v>4974</v>
      </c>
    </row>
    <row r="39" spans="1:9" x14ac:dyDescent="0.2">
      <c r="A39" s="1" t="str">
        <f t="shared" si="2"/>
        <v>SINAPI-I 400</v>
      </c>
      <c r="B39" s="3" t="s">
        <v>80</v>
      </c>
      <c r="C39" s="3">
        <v>400</v>
      </c>
      <c r="D39" s="2" t="s">
        <v>104</v>
      </c>
      <c r="E39" s="3" t="s">
        <v>4953</v>
      </c>
      <c r="F39" s="61">
        <v>2.67</v>
      </c>
      <c r="G39" s="61">
        <v>2.67</v>
      </c>
      <c r="I39" s="3" t="s">
        <v>4974</v>
      </c>
    </row>
    <row r="40" spans="1:9" x14ac:dyDescent="0.2">
      <c r="A40" s="1" t="str">
        <f t="shared" si="2"/>
        <v>SINAPI-I 39125</v>
      </c>
      <c r="B40" s="3" t="s">
        <v>80</v>
      </c>
      <c r="C40" s="3">
        <v>39125</v>
      </c>
      <c r="D40" s="2" t="s">
        <v>105</v>
      </c>
      <c r="E40" s="3" t="s">
        <v>4953</v>
      </c>
      <c r="F40" s="61">
        <v>2.74</v>
      </c>
      <c r="G40" s="61">
        <v>2.74</v>
      </c>
      <c r="I40" s="3" t="s">
        <v>4974</v>
      </c>
    </row>
    <row r="41" spans="1:9" x14ac:dyDescent="0.2">
      <c r="A41" s="1" t="str">
        <f t="shared" si="2"/>
        <v>SINAPI-I 39126</v>
      </c>
      <c r="B41" s="3" t="s">
        <v>80</v>
      </c>
      <c r="C41" s="3">
        <v>39126</v>
      </c>
      <c r="D41" s="2" t="s">
        <v>106</v>
      </c>
      <c r="E41" s="3" t="s">
        <v>4953</v>
      </c>
      <c r="F41" s="61">
        <v>12.34</v>
      </c>
      <c r="G41" s="61">
        <v>12.34</v>
      </c>
      <c r="I41" s="3" t="s">
        <v>4974</v>
      </c>
    </row>
    <row r="42" spans="1:9" x14ac:dyDescent="0.2">
      <c r="A42" s="1" t="str">
        <f t="shared" si="2"/>
        <v>SINAPI-I 399</v>
      </c>
      <c r="B42" s="3" t="s">
        <v>80</v>
      </c>
      <c r="C42" s="3">
        <v>399</v>
      </c>
      <c r="D42" s="2" t="s">
        <v>107</v>
      </c>
      <c r="E42" s="3" t="s">
        <v>4953</v>
      </c>
      <c r="F42" s="61">
        <v>10.87</v>
      </c>
      <c r="G42" s="61">
        <v>10.87</v>
      </c>
      <c r="I42" s="3" t="s">
        <v>4974</v>
      </c>
    </row>
    <row r="43" spans="1:9" x14ac:dyDescent="0.2">
      <c r="A43" s="1" t="str">
        <f t="shared" si="2"/>
        <v>SINAPI-I 39158</v>
      </c>
      <c r="B43" s="3" t="s">
        <v>80</v>
      </c>
      <c r="C43" s="3">
        <v>39158</v>
      </c>
      <c r="D43" s="2" t="s">
        <v>108</v>
      </c>
      <c r="E43" s="3" t="s">
        <v>4953</v>
      </c>
      <c r="F43" s="61">
        <v>29.19</v>
      </c>
      <c r="G43" s="61">
        <v>29.19</v>
      </c>
      <c r="I43" s="3" t="s">
        <v>4974</v>
      </c>
    </row>
    <row r="44" spans="1:9" x14ac:dyDescent="0.2">
      <c r="A44" s="1" t="str">
        <f t="shared" si="2"/>
        <v>SINAPI-I 39141</v>
      </c>
      <c r="B44" s="3" t="s">
        <v>80</v>
      </c>
      <c r="C44" s="3">
        <v>39141</v>
      </c>
      <c r="D44" s="2" t="s">
        <v>109</v>
      </c>
      <c r="E44" s="3" t="s">
        <v>4953</v>
      </c>
      <c r="F44" s="61">
        <v>2.12</v>
      </c>
      <c r="G44" s="61">
        <v>2.12</v>
      </c>
      <c r="I44" s="3" t="s">
        <v>4974</v>
      </c>
    </row>
    <row r="45" spans="1:9" x14ac:dyDescent="0.2">
      <c r="A45" s="1" t="str">
        <f t="shared" si="2"/>
        <v>SINAPI-I 39140</v>
      </c>
      <c r="B45" s="3" t="s">
        <v>80</v>
      </c>
      <c r="C45" s="3">
        <v>39140</v>
      </c>
      <c r="D45" s="2" t="s">
        <v>110</v>
      </c>
      <c r="E45" s="3" t="s">
        <v>4953</v>
      </c>
      <c r="F45" s="61">
        <v>1.92</v>
      </c>
      <c r="G45" s="61">
        <v>1.92</v>
      </c>
      <c r="I45" s="3" t="s">
        <v>4974</v>
      </c>
    </row>
    <row r="46" spans="1:9" x14ac:dyDescent="0.2">
      <c r="A46" s="1" t="str">
        <f t="shared" si="2"/>
        <v>SINAPI-I 39139</v>
      </c>
      <c r="B46" s="3" t="s">
        <v>80</v>
      </c>
      <c r="C46" s="3">
        <v>39139</v>
      </c>
      <c r="D46" s="2" t="s">
        <v>111</v>
      </c>
      <c r="E46" s="3" t="s">
        <v>4953</v>
      </c>
      <c r="F46" s="61">
        <v>1.6</v>
      </c>
      <c r="G46" s="61">
        <v>1.6</v>
      </c>
      <c r="I46" s="3" t="s">
        <v>4974</v>
      </c>
    </row>
    <row r="47" spans="1:9" x14ac:dyDescent="0.2">
      <c r="A47" s="1" t="str">
        <f t="shared" si="2"/>
        <v>SINAPI-I 39137</v>
      </c>
      <c r="B47" s="3" t="s">
        <v>80</v>
      </c>
      <c r="C47" s="3">
        <v>39137</v>
      </c>
      <c r="D47" s="2" t="s">
        <v>112</v>
      </c>
      <c r="E47" s="3" t="s">
        <v>4953</v>
      </c>
      <c r="F47" s="61">
        <v>1.1100000000000001</v>
      </c>
      <c r="G47" s="61">
        <v>1.1100000000000001</v>
      </c>
      <c r="I47" s="3" t="s">
        <v>4974</v>
      </c>
    </row>
    <row r="48" spans="1:9" x14ac:dyDescent="0.2">
      <c r="A48" s="1" t="str">
        <f t="shared" si="2"/>
        <v>SINAPI-I 39143</v>
      </c>
      <c r="B48" s="3" t="s">
        <v>80</v>
      </c>
      <c r="C48" s="3">
        <v>39143</v>
      </c>
      <c r="D48" s="2" t="s">
        <v>113</v>
      </c>
      <c r="E48" s="3" t="s">
        <v>4953</v>
      </c>
      <c r="F48" s="61">
        <v>4.37</v>
      </c>
      <c r="G48" s="61">
        <v>4.37</v>
      </c>
      <c r="I48" s="3" t="s">
        <v>4974</v>
      </c>
    </row>
    <row r="49" spans="1:9" x14ac:dyDescent="0.2">
      <c r="A49" s="1" t="str">
        <f t="shared" si="2"/>
        <v>SINAPI-I 39142</v>
      </c>
      <c r="B49" s="3" t="s">
        <v>80</v>
      </c>
      <c r="C49" s="3">
        <v>39142</v>
      </c>
      <c r="D49" s="2" t="s">
        <v>114</v>
      </c>
      <c r="E49" s="3" t="s">
        <v>4953</v>
      </c>
      <c r="F49" s="61">
        <v>3.13</v>
      </c>
      <c r="G49" s="61">
        <v>3.13</v>
      </c>
      <c r="I49" s="3" t="s">
        <v>4974</v>
      </c>
    </row>
    <row r="50" spans="1:9" x14ac:dyDescent="0.2">
      <c r="A50" s="1" t="str">
        <f t="shared" si="2"/>
        <v>SINAPI-I 39144</v>
      </c>
      <c r="B50" s="3" t="s">
        <v>80</v>
      </c>
      <c r="C50" s="3">
        <v>39144</v>
      </c>
      <c r="D50" s="2" t="s">
        <v>115</v>
      </c>
      <c r="E50" s="3" t="s">
        <v>4953</v>
      </c>
      <c r="F50" s="61">
        <v>5.09</v>
      </c>
      <c r="G50" s="61">
        <v>5.09</v>
      </c>
      <c r="I50" s="3" t="s">
        <v>4974</v>
      </c>
    </row>
    <row r="51" spans="1:9" x14ac:dyDescent="0.2">
      <c r="A51" s="1" t="str">
        <f t="shared" si="2"/>
        <v>SINAPI-I 39138</v>
      </c>
      <c r="B51" s="3" t="s">
        <v>80</v>
      </c>
      <c r="C51" s="3">
        <v>39138</v>
      </c>
      <c r="D51" s="2" t="s">
        <v>116</v>
      </c>
      <c r="E51" s="3" t="s">
        <v>4953</v>
      </c>
      <c r="F51" s="61">
        <v>1.17</v>
      </c>
      <c r="G51" s="61">
        <v>1.17</v>
      </c>
      <c r="I51" s="3" t="s">
        <v>4974</v>
      </c>
    </row>
    <row r="52" spans="1:9" x14ac:dyDescent="0.2">
      <c r="A52" s="1" t="str">
        <f t="shared" si="2"/>
        <v>SINAPI-I 39136</v>
      </c>
      <c r="B52" s="3" t="s">
        <v>80</v>
      </c>
      <c r="C52" s="3">
        <v>39136</v>
      </c>
      <c r="D52" s="2" t="s">
        <v>117</v>
      </c>
      <c r="E52" s="3" t="s">
        <v>4953</v>
      </c>
      <c r="F52" s="61">
        <v>0.78</v>
      </c>
      <c r="G52" s="61">
        <v>0.78</v>
      </c>
      <c r="I52" s="3" t="s">
        <v>4974</v>
      </c>
    </row>
    <row r="53" spans="1:9" x14ac:dyDescent="0.2">
      <c r="A53" s="1" t="str">
        <f t="shared" si="2"/>
        <v>SINAPI-I 39145</v>
      </c>
      <c r="B53" s="3" t="s">
        <v>80</v>
      </c>
      <c r="C53" s="3">
        <v>39145</v>
      </c>
      <c r="D53" s="2" t="s">
        <v>118</v>
      </c>
      <c r="E53" s="3" t="s">
        <v>4953</v>
      </c>
      <c r="F53" s="61">
        <v>8.39</v>
      </c>
      <c r="G53" s="61">
        <v>8.39</v>
      </c>
      <c r="I53" s="3" t="s">
        <v>4974</v>
      </c>
    </row>
    <row r="54" spans="1:9" x14ac:dyDescent="0.2">
      <c r="A54" s="1" t="str">
        <f t="shared" si="2"/>
        <v>SINAPI-I 12615</v>
      </c>
      <c r="B54" s="3" t="s">
        <v>80</v>
      </c>
      <c r="C54" s="3">
        <v>12615</v>
      </c>
      <c r="D54" s="2" t="s">
        <v>119</v>
      </c>
      <c r="E54" s="3" t="s">
        <v>4953</v>
      </c>
      <c r="F54" s="61">
        <v>13.09</v>
      </c>
      <c r="G54" s="61">
        <v>13.09</v>
      </c>
      <c r="I54" s="3" t="s">
        <v>4974</v>
      </c>
    </row>
    <row r="55" spans="1:9" ht="22.5" x14ac:dyDescent="0.2">
      <c r="A55" s="1" t="str">
        <f t="shared" si="2"/>
        <v>SINAPI-I 11927</v>
      </c>
      <c r="B55" s="3" t="s">
        <v>80</v>
      </c>
      <c r="C55" s="3">
        <v>11927</v>
      </c>
      <c r="D55" s="2" t="s">
        <v>120</v>
      </c>
      <c r="E55" s="3" t="s">
        <v>4953</v>
      </c>
    </row>
    <row r="56" spans="1:9" ht="22.5" x14ac:dyDescent="0.2">
      <c r="A56" s="1" t="str">
        <f t="shared" si="2"/>
        <v>SINAPI-I 11928</v>
      </c>
      <c r="B56" s="3" t="s">
        <v>80</v>
      </c>
      <c r="C56" s="3">
        <v>11928</v>
      </c>
      <c r="D56" s="2" t="s">
        <v>121</v>
      </c>
      <c r="E56" s="3" t="s">
        <v>4953</v>
      </c>
    </row>
    <row r="57" spans="1:9" ht="22.5" x14ac:dyDescent="0.2">
      <c r="A57" s="1" t="str">
        <f t="shared" si="2"/>
        <v>SINAPI-I 11929</v>
      </c>
      <c r="B57" s="3" t="s">
        <v>80</v>
      </c>
      <c r="C57" s="3">
        <v>11929</v>
      </c>
      <c r="D57" s="2" t="s">
        <v>122</v>
      </c>
      <c r="E57" s="3" t="s">
        <v>4953</v>
      </c>
    </row>
    <row r="58" spans="1:9" x14ac:dyDescent="0.2">
      <c r="A58" s="1" t="str">
        <f t="shared" si="2"/>
        <v>SINAPI-I 36801</v>
      </c>
      <c r="B58" s="3" t="s">
        <v>80</v>
      </c>
      <c r="C58" s="3">
        <v>36801</v>
      </c>
      <c r="D58" s="2" t="s">
        <v>123</v>
      </c>
      <c r="E58" s="3" t="s">
        <v>4953</v>
      </c>
      <c r="F58" s="61">
        <v>56.76</v>
      </c>
      <c r="G58" s="61">
        <v>56.76</v>
      </c>
      <c r="I58" s="3" t="s">
        <v>4974</v>
      </c>
    </row>
    <row r="59" spans="1:9" x14ac:dyDescent="0.2">
      <c r="A59" s="1" t="str">
        <f t="shared" si="2"/>
        <v>SINAPI-I 36246</v>
      </c>
      <c r="B59" s="3" t="s">
        <v>80</v>
      </c>
      <c r="C59" s="3">
        <v>36246</v>
      </c>
      <c r="D59" s="2" t="s">
        <v>124</v>
      </c>
      <c r="E59" s="3" t="s">
        <v>4954</v>
      </c>
      <c r="F59" s="61">
        <v>5.16</v>
      </c>
      <c r="G59" s="61">
        <v>5.16</v>
      </c>
      <c r="I59" s="3" t="s">
        <v>4974</v>
      </c>
    </row>
    <row r="60" spans="1:9" x14ac:dyDescent="0.2">
      <c r="A60" s="1" t="str">
        <f t="shared" si="2"/>
        <v>SINAPI-I 37600</v>
      </c>
      <c r="B60" s="3" t="s">
        <v>80</v>
      </c>
      <c r="C60" s="3">
        <v>37600</v>
      </c>
      <c r="D60" s="2" t="s">
        <v>125</v>
      </c>
      <c r="E60" s="3" t="s">
        <v>4953</v>
      </c>
    </row>
    <row r="61" spans="1:9" x14ac:dyDescent="0.2">
      <c r="A61" s="1" t="str">
        <f t="shared" si="2"/>
        <v>SINAPI-I 37599</v>
      </c>
      <c r="B61" s="3" t="s">
        <v>80</v>
      </c>
      <c r="C61" s="3">
        <v>37599</v>
      </c>
      <c r="D61" s="2" t="s">
        <v>126</v>
      </c>
      <c r="E61" s="3" t="s">
        <v>4953</v>
      </c>
    </row>
    <row r="62" spans="1:9" x14ac:dyDescent="0.2">
      <c r="A62" s="1" t="str">
        <f t="shared" si="2"/>
        <v>SINAPI-I 1</v>
      </c>
      <c r="B62" s="3" t="s">
        <v>80</v>
      </c>
      <c r="C62" s="3">
        <v>1</v>
      </c>
      <c r="D62" s="2" t="s">
        <v>127</v>
      </c>
      <c r="E62" s="3" t="s">
        <v>4955</v>
      </c>
      <c r="F62" s="61">
        <v>109.33</v>
      </c>
      <c r="G62" s="61">
        <v>109.33</v>
      </c>
      <c r="I62" s="3" t="s">
        <v>40</v>
      </c>
    </row>
    <row r="63" spans="1:9" x14ac:dyDescent="0.2">
      <c r="A63" s="1" t="str">
        <f t="shared" si="2"/>
        <v>SINAPI-I 3</v>
      </c>
      <c r="B63" s="3" t="s">
        <v>80</v>
      </c>
      <c r="C63" s="3">
        <v>3</v>
      </c>
      <c r="D63" s="2" t="s">
        <v>128</v>
      </c>
      <c r="E63" s="3" t="s">
        <v>4956</v>
      </c>
      <c r="F63" s="61">
        <v>18.96</v>
      </c>
      <c r="G63" s="61">
        <v>18.96</v>
      </c>
      <c r="I63" s="3" t="s">
        <v>4974</v>
      </c>
    </row>
    <row r="64" spans="1:9" x14ac:dyDescent="0.2">
      <c r="A64" s="1" t="str">
        <f t="shared" si="2"/>
        <v>SINAPI-I 43054</v>
      </c>
      <c r="B64" s="3" t="s">
        <v>80</v>
      </c>
      <c r="C64" s="3">
        <v>43054</v>
      </c>
      <c r="D64" s="2" t="s">
        <v>129</v>
      </c>
      <c r="E64" s="3" t="s">
        <v>4955</v>
      </c>
      <c r="F64" s="61">
        <v>9.76</v>
      </c>
      <c r="G64" s="61">
        <v>9.76</v>
      </c>
      <c r="I64" s="3" t="s">
        <v>4974</v>
      </c>
    </row>
    <row r="65" spans="1:9" x14ac:dyDescent="0.2">
      <c r="A65" s="1" t="str">
        <f t="shared" si="2"/>
        <v>SINAPI-I 42402</v>
      </c>
      <c r="B65" s="3" t="s">
        <v>80</v>
      </c>
      <c r="C65" s="3">
        <v>42402</v>
      </c>
      <c r="D65" s="2" t="s">
        <v>130</v>
      </c>
      <c r="E65" s="3" t="s">
        <v>4955</v>
      </c>
      <c r="F65" s="61">
        <v>9.33</v>
      </c>
      <c r="G65" s="61">
        <v>9.33</v>
      </c>
      <c r="I65" s="3" t="s">
        <v>4974</v>
      </c>
    </row>
    <row r="66" spans="1:9" x14ac:dyDescent="0.2">
      <c r="A66" s="1" t="str">
        <f t="shared" si="2"/>
        <v>SINAPI-I 42403</v>
      </c>
      <c r="B66" s="3" t="s">
        <v>80</v>
      </c>
      <c r="C66" s="3">
        <v>42403</v>
      </c>
      <c r="D66" s="2" t="s">
        <v>131</v>
      </c>
      <c r="E66" s="3" t="s">
        <v>4955</v>
      </c>
      <c r="F66" s="61">
        <v>11.97</v>
      </c>
      <c r="G66" s="61">
        <v>11.97</v>
      </c>
      <c r="I66" s="3" t="s">
        <v>4974</v>
      </c>
    </row>
    <row r="67" spans="1:9" x14ac:dyDescent="0.2">
      <c r="A67" s="1" t="str">
        <f t="shared" si="2"/>
        <v>SINAPI-I 42404</v>
      </c>
      <c r="B67" s="3" t="s">
        <v>80</v>
      </c>
      <c r="C67" s="3">
        <v>42404</v>
      </c>
      <c r="D67" s="2" t="s">
        <v>132</v>
      </c>
      <c r="E67" s="3" t="s">
        <v>4955</v>
      </c>
      <c r="F67" s="61">
        <v>11.9</v>
      </c>
      <c r="G67" s="61">
        <v>11.9</v>
      </c>
      <c r="I67" s="3" t="s">
        <v>4974</v>
      </c>
    </row>
    <row r="68" spans="1:9" x14ac:dyDescent="0.2">
      <c r="A68" s="1" t="str">
        <f t="shared" si="2"/>
        <v>SINAPI-I 42405</v>
      </c>
      <c r="B68" s="3" t="s">
        <v>80</v>
      </c>
      <c r="C68" s="3">
        <v>42405</v>
      </c>
      <c r="D68" s="2" t="s">
        <v>133</v>
      </c>
      <c r="E68" s="3" t="s">
        <v>4955</v>
      </c>
      <c r="F68" s="61">
        <v>12.68</v>
      </c>
      <c r="G68" s="61">
        <v>12.68</v>
      </c>
      <c r="I68" s="3" t="s">
        <v>4974</v>
      </c>
    </row>
    <row r="69" spans="1:9" x14ac:dyDescent="0.2">
      <c r="A69" s="1" t="str">
        <f t="shared" si="2"/>
        <v>SINAPI-I 34341</v>
      </c>
      <c r="B69" s="3" t="s">
        <v>80</v>
      </c>
      <c r="C69" s="3">
        <v>34341</v>
      </c>
      <c r="D69" s="2" t="s">
        <v>134</v>
      </c>
      <c r="E69" s="3" t="s">
        <v>4955</v>
      </c>
      <c r="F69" s="61">
        <v>11</v>
      </c>
      <c r="G69" s="61">
        <v>11</v>
      </c>
      <c r="I69" s="3" t="s">
        <v>4974</v>
      </c>
    </row>
    <row r="70" spans="1:9" x14ac:dyDescent="0.2">
      <c r="A70" s="1" t="str">
        <f t="shared" si="2"/>
        <v>SINAPI-I 43053</v>
      </c>
      <c r="B70" s="3" t="s">
        <v>80</v>
      </c>
      <c r="C70" s="3">
        <v>43053</v>
      </c>
      <c r="D70" s="2" t="s">
        <v>135</v>
      </c>
      <c r="E70" s="3" t="s">
        <v>4955</v>
      </c>
      <c r="F70" s="61">
        <v>8.7200000000000006</v>
      </c>
      <c r="G70" s="61">
        <v>8.7200000000000006</v>
      </c>
      <c r="I70" s="3" t="s">
        <v>4974</v>
      </c>
    </row>
    <row r="71" spans="1:9" x14ac:dyDescent="0.2">
      <c r="A71" s="1" t="str">
        <f t="shared" si="2"/>
        <v>SINAPI-I 43058</v>
      </c>
      <c r="B71" s="3" t="s">
        <v>80</v>
      </c>
      <c r="C71" s="3">
        <v>43058</v>
      </c>
      <c r="D71" s="2" t="s">
        <v>136</v>
      </c>
      <c r="E71" s="3" t="s">
        <v>4955</v>
      </c>
      <c r="F71" s="61">
        <v>9.0399999999999991</v>
      </c>
      <c r="G71" s="61">
        <v>9.0399999999999991</v>
      </c>
      <c r="I71" s="3" t="s">
        <v>4974</v>
      </c>
    </row>
    <row r="72" spans="1:9" x14ac:dyDescent="0.2">
      <c r="A72" s="1" t="str">
        <f t="shared" si="2"/>
        <v>SINAPI-I 34</v>
      </c>
      <c r="B72" s="3" t="s">
        <v>80</v>
      </c>
      <c r="C72" s="3">
        <v>34</v>
      </c>
      <c r="D72" s="2" t="s">
        <v>137</v>
      </c>
      <c r="E72" s="3" t="s">
        <v>4955</v>
      </c>
      <c r="F72" s="61">
        <v>9.08</v>
      </c>
      <c r="G72" s="61">
        <v>9.08</v>
      </c>
      <c r="I72" s="3" t="s">
        <v>4974</v>
      </c>
    </row>
    <row r="73" spans="1:9" x14ac:dyDescent="0.2">
      <c r="A73" s="1" t="str">
        <f t="shared" si="2"/>
        <v>SINAPI-I 43055</v>
      </c>
      <c r="B73" s="3" t="s">
        <v>80</v>
      </c>
      <c r="C73" s="3">
        <v>43055</v>
      </c>
      <c r="D73" s="2" t="s">
        <v>138</v>
      </c>
      <c r="E73" s="3" t="s">
        <v>4955</v>
      </c>
      <c r="F73" s="61">
        <v>7.87</v>
      </c>
      <c r="G73" s="61">
        <v>7.87</v>
      </c>
      <c r="I73" s="3" t="s">
        <v>40</v>
      </c>
    </row>
    <row r="74" spans="1:9" x14ac:dyDescent="0.2">
      <c r="A74" s="1" t="str">
        <f t="shared" si="2"/>
        <v>SINAPI-I 43056</v>
      </c>
      <c r="B74" s="3" t="s">
        <v>80</v>
      </c>
      <c r="C74" s="3">
        <v>43056</v>
      </c>
      <c r="D74" s="2" t="s">
        <v>139</v>
      </c>
      <c r="E74" s="3" t="s">
        <v>4955</v>
      </c>
      <c r="F74" s="61">
        <v>9.07</v>
      </c>
      <c r="G74" s="61">
        <v>9.07</v>
      </c>
      <c r="I74" s="3" t="s">
        <v>4974</v>
      </c>
    </row>
    <row r="75" spans="1:9" x14ac:dyDescent="0.2">
      <c r="A75" s="1" t="str">
        <f t="shared" si="2"/>
        <v>SINAPI-I 43057</v>
      </c>
      <c r="B75" s="3" t="s">
        <v>80</v>
      </c>
      <c r="C75" s="3">
        <v>43057</v>
      </c>
      <c r="D75" s="2" t="s">
        <v>140</v>
      </c>
      <c r="E75" s="3" t="s">
        <v>4955</v>
      </c>
      <c r="F75" s="61">
        <v>9.9700000000000006</v>
      </c>
      <c r="G75" s="61">
        <v>9.9700000000000006</v>
      </c>
      <c r="I75" s="3" t="s">
        <v>4974</v>
      </c>
    </row>
    <row r="76" spans="1:9" x14ac:dyDescent="0.2">
      <c r="A76" s="1" t="str">
        <f t="shared" si="2"/>
        <v>SINAPI-I 34449</v>
      </c>
      <c r="B76" s="3" t="s">
        <v>80</v>
      </c>
      <c r="C76" s="3">
        <v>34449</v>
      </c>
      <c r="D76" s="2" t="s">
        <v>141</v>
      </c>
      <c r="E76" s="3" t="s">
        <v>4955</v>
      </c>
      <c r="F76" s="61">
        <v>10.66</v>
      </c>
      <c r="G76" s="61">
        <v>10.66</v>
      </c>
      <c r="I76" s="3" t="s">
        <v>4974</v>
      </c>
    </row>
    <row r="77" spans="1:9" x14ac:dyDescent="0.2">
      <c r="A77" s="1" t="str">
        <f t="shared" si="2"/>
        <v>SINAPI-I 32</v>
      </c>
      <c r="B77" s="3" t="s">
        <v>80</v>
      </c>
      <c r="C77" s="3">
        <v>32</v>
      </c>
      <c r="D77" s="2" t="s">
        <v>142</v>
      </c>
      <c r="E77" s="3" t="s">
        <v>4955</v>
      </c>
      <c r="F77" s="61">
        <v>9.58</v>
      </c>
      <c r="G77" s="61">
        <v>9.58</v>
      </c>
      <c r="I77" s="3" t="s">
        <v>4974</v>
      </c>
    </row>
    <row r="78" spans="1:9" x14ac:dyDescent="0.2">
      <c r="A78" s="1" t="str">
        <f t="shared" si="2"/>
        <v>SINAPI-I 33</v>
      </c>
      <c r="B78" s="3" t="s">
        <v>80</v>
      </c>
      <c r="C78" s="3">
        <v>33</v>
      </c>
      <c r="D78" s="2" t="s">
        <v>143</v>
      </c>
      <c r="E78" s="3" t="s">
        <v>4955</v>
      </c>
      <c r="F78" s="61">
        <v>9.64</v>
      </c>
      <c r="G78" s="61">
        <v>9.64</v>
      </c>
      <c r="I78" s="3" t="s">
        <v>4974</v>
      </c>
    </row>
    <row r="79" spans="1:9" x14ac:dyDescent="0.2">
      <c r="A79" s="1" t="str">
        <f t="shared" si="2"/>
        <v>SINAPI-I 43061</v>
      </c>
      <c r="B79" s="3" t="s">
        <v>80</v>
      </c>
      <c r="C79" s="3">
        <v>43061</v>
      </c>
      <c r="D79" s="2" t="s">
        <v>144</v>
      </c>
      <c r="E79" s="3" t="s">
        <v>4955</v>
      </c>
      <c r="F79" s="61">
        <v>9.01</v>
      </c>
      <c r="G79" s="61">
        <v>9.01</v>
      </c>
      <c r="I79" s="3" t="s">
        <v>4974</v>
      </c>
    </row>
    <row r="80" spans="1:9" x14ac:dyDescent="0.2">
      <c r="A80" s="1" t="str">
        <f t="shared" ref="A80:A143" si="3">CONCATENATE($B80," ",$C80)</f>
        <v>SINAPI-I 43059</v>
      </c>
      <c r="B80" s="3" t="s">
        <v>80</v>
      </c>
      <c r="C80" s="3">
        <v>43059</v>
      </c>
      <c r="D80" s="2" t="s">
        <v>145</v>
      </c>
      <c r="E80" s="3" t="s">
        <v>4955</v>
      </c>
      <c r="F80" s="61">
        <v>8.6</v>
      </c>
      <c r="G80" s="61">
        <v>8.6</v>
      </c>
      <c r="I80" s="3" t="s">
        <v>4974</v>
      </c>
    </row>
    <row r="81" spans="1:9" x14ac:dyDescent="0.2">
      <c r="A81" s="1" t="str">
        <f t="shared" si="3"/>
        <v>SINAPI-I 43062</v>
      </c>
      <c r="B81" s="3" t="s">
        <v>80</v>
      </c>
      <c r="C81" s="3">
        <v>43062</v>
      </c>
      <c r="D81" s="2" t="s">
        <v>146</v>
      </c>
      <c r="E81" s="3" t="s">
        <v>4955</v>
      </c>
      <c r="F81" s="61">
        <v>9.5299999999999994</v>
      </c>
      <c r="G81" s="61">
        <v>9.5299999999999994</v>
      </c>
      <c r="I81" s="3" t="s">
        <v>4974</v>
      </c>
    </row>
    <row r="82" spans="1:9" x14ac:dyDescent="0.2">
      <c r="A82" s="1" t="str">
        <f t="shared" si="3"/>
        <v>SINAPI-I 43060</v>
      </c>
      <c r="B82" s="3" t="s">
        <v>80</v>
      </c>
      <c r="C82" s="3">
        <v>43060</v>
      </c>
      <c r="D82" s="2" t="s">
        <v>147</v>
      </c>
      <c r="E82" s="3" t="s">
        <v>4955</v>
      </c>
      <c r="F82" s="61">
        <v>7.49</v>
      </c>
      <c r="G82" s="61">
        <v>7.49</v>
      </c>
      <c r="I82" s="3" t="s">
        <v>4974</v>
      </c>
    </row>
    <row r="83" spans="1:9" x14ac:dyDescent="0.2">
      <c r="A83" s="1" t="str">
        <f t="shared" si="3"/>
        <v>SINAPI-I 40410</v>
      </c>
      <c r="B83" s="3" t="s">
        <v>80</v>
      </c>
      <c r="C83" s="3">
        <v>40410</v>
      </c>
      <c r="D83" s="2" t="s">
        <v>148</v>
      </c>
      <c r="E83" s="3" t="s">
        <v>4953</v>
      </c>
    </row>
    <row r="84" spans="1:9" x14ac:dyDescent="0.2">
      <c r="A84" s="1" t="str">
        <f t="shared" si="3"/>
        <v>SINAPI-I 40411</v>
      </c>
      <c r="B84" s="3" t="s">
        <v>80</v>
      </c>
      <c r="C84" s="3">
        <v>40411</v>
      </c>
      <c r="D84" s="2" t="s">
        <v>149</v>
      </c>
      <c r="E84" s="3" t="s">
        <v>4953</v>
      </c>
    </row>
    <row r="85" spans="1:9" x14ac:dyDescent="0.2">
      <c r="A85" s="1" t="str">
        <f t="shared" si="3"/>
        <v>SINAPI-I 40412</v>
      </c>
      <c r="B85" s="3" t="s">
        <v>80</v>
      </c>
      <c r="C85" s="3">
        <v>40412</v>
      </c>
      <c r="D85" s="2" t="s">
        <v>150</v>
      </c>
      <c r="E85" s="3" t="s">
        <v>4953</v>
      </c>
    </row>
    <row r="86" spans="1:9" x14ac:dyDescent="0.2">
      <c r="A86" s="1" t="str">
        <f t="shared" si="3"/>
        <v>SINAPI-I 44254</v>
      </c>
      <c r="B86" s="3" t="s">
        <v>80</v>
      </c>
      <c r="C86" s="3">
        <v>44254</v>
      </c>
      <c r="D86" s="2" t="s">
        <v>151</v>
      </c>
      <c r="E86" s="3" t="s">
        <v>4953</v>
      </c>
      <c r="F86" s="61">
        <v>34.51</v>
      </c>
      <c r="G86" s="61">
        <v>34.51</v>
      </c>
      <c r="I86" s="3" t="s">
        <v>4974</v>
      </c>
    </row>
    <row r="87" spans="1:9" x14ac:dyDescent="0.2">
      <c r="A87" s="1" t="str">
        <f t="shared" si="3"/>
        <v>SINAPI-I 44255</v>
      </c>
      <c r="B87" s="3" t="s">
        <v>80</v>
      </c>
      <c r="C87" s="3">
        <v>44255</v>
      </c>
      <c r="D87" s="2" t="s">
        <v>152</v>
      </c>
      <c r="E87" s="3" t="s">
        <v>4953</v>
      </c>
      <c r="F87" s="61">
        <v>38.25</v>
      </c>
      <c r="G87" s="61">
        <v>38.25</v>
      </c>
      <c r="I87" s="3" t="s">
        <v>4974</v>
      </c>
    </row>
    <row r="88" spans="1:9" x14ac:dyDescent="0.2">
      <c r="A88" s="1" t="str">
        <f t="shared" si="3"/>
        <v>SINAPI-I 44256</v>
      </c>
      <c r="B88" s="3" t="s">
        <v>80</v>
      </c>
      <c r="C88" s="3">
        <v>44256</v>
      </c>
      <c r="D88" s="2" t="s">
        <v>153</v>
      </c>
      <c r="E88" s="3" t="s">
        <v>4953</v>
      </c>
      <c r="F88" s="61">
        <v>43.2</v>
      </c>
      <c r="G88" s="61">
        <v>43.2</v>
      </c>
      <c r="I88" s="3" t="s">
        <v>4974</v>
      </c>
    </row>
    <row r="89" spans="1:9" x14ac:dyDescent="0.2">
      <c r="A89" s="1" t="str">
        <f t="shared" si="3"/>
        <v>SINAPI-I 44257</v>
      </c>
      <c r="B89" s="3" t="s">
        <v>80</v>
      </c>
      <c r="C89" s="3">
        <v>44257</v>
      </c>
      <c r="D89" s="2" t="s">
        <v>154</v>
      </c>
      <c r="E89" s="3" t="s">
        <v>4953</v>
      </c>
      <c r="F89" s="61">
        <v>68.349999999999994</v>
      </c>
      <c r="G89" s="61">
        <v>68.349999999999994</v>
      </c>
      <c r="I89" s="3" t="s">
        <v>4974</v>
      </c>
    </row>
    <row r="90" spans="1:9" x14ac:dyDescent="0.2">
      <c r="A90" s="1" t="str">
        <f t="shared" si="3"/>
        <v>SINAPI-I 44258</v>
      </c>
      <c r="B90" s="3" t="s">
        <v>80</v>
      </c>
      <c r="C90" s="3">
        <v>44258</v>
      </c>
      <c r="D90" s="2" t="s">
        <v>155</v>
      </c>
      <c r="E90" s="3" t="s">
        <v>4953</v>
      </c>
      <c r="F90" s="61">
        <v>78.11</v>
      </c>
      <c r="G90" s="61">
        <v>78.11</v>
      </c>
      <c r="I90" s="3" t="s">
        <v>4974</v>
      </c>
    </row>
    <row r="91" spans="1:9" x14ac:dyDescent="0.2">
      <c r="A91" s="1" t="str">
        <f t="shared" si="3"/>
        <v>SINAPI-I 44259</v>
      </c>
      <c r="B91" s="3" t="s">
        <v>80</v>
      </c>
      <c r="C91" s="3">
        <v>44259</v>
      </c>
      <c r="D91" s="2" t="s">
        <v>156</v>
      </c>
      <c r="E91" s="3" t="s">
        <v>4953</v>
      </c>
      <c r="F91" s="61">
        <v>107.22</v>
      </c>
      <c r="G91" s="61">
        <v>107.22</v>
      </c>
      <c r="I91" s="3" t="s">
        <v>4974</v>
      </c>
    </row>
    <row r="92" spans="1:9" x14ac:dyDescent="0.2">
      <c r="A92" s="1" t="str">
        <f t="shared" si="3"/>
        <v>SINAPI-I 37997</v>
      </c>
      <c r="B92" s="3" t="s">
        <v>80</v>
      </c>
      <c r="C92" s="3">
        <v>37997</v>
      </c>
      <c r="D92" s="2" t="s">
        <v>157</v>
      </c>
      <c r="E92" s="3" t="s">
        <v>4953</v>
      </c>
      <c r="F92" s="61">
        <v>20.56</v>
      </c>
      <c r="G92" s="61">
        <v>20.56</v>
      </c>
      <c r="I92" s="3" t="s">
        <v>4974</v>
      </c>
    </row>
    <row r="93" spans="1:9" x14ac:dyDescent="0.2">
      <c r="A93" s="1" t="str">
        <f t="shared" si="3"/>
        <v>SINAPI-I 37998</v>
      </c>
      <c r="B93" s="3" t="s">
        <v>80</v>
      </c>
      <c r="C93" s="3">
        <v>37998</v>
      </c>
      <c r="D93" s="2" t="s">
        <v>158</v>
      </c>
      <c r="E93" s="3" t="s">
        <v>4953</v>
      </c>
      <c r="F93" s="61">
        <v>27.52</v>
      </c>
      <c r="G93" s="61">
        <v>27.52</v>
      </c>
      <c r="I93" s="3" t="s">
        <v>4974</v>
      </c>
    </row>
    <row r="94" spans="1:9" ht="22.5" x14ac:dyDescent="0.2">
      <c r="A94" s="1" t="str">
        <f t="shared" si="3"/>
        <v>SINAPI-I 55</v>
      </c>
      <c r="B94" s="3" t="s">
        <v>80</v>
      </c>
      <c r="C94" s="3">
        <v>55</v>
      </c>
      <c r="D94" s="2" t="s">
        <v>159</v>
      </c>
      <c r="E94" s="3" t="s">
        <v>4953</v>
      </c>
      <c r="F94" s="61">
        <v>6.89</v>
      </c>
      <c r="G94" s="61">
        <v>6.89</v>
      </c>
      <c r="I94" s="3" t="s">
        <v>40</v>
      </c>
    </row>
    <row r="95" spans="1:9" ht="22.5" x14ac:dyDescent="0.2">
      <c r="A95" s="1" t="str">
        <f t="shared" si="3"/>
        <v>SINAPI-I 61</v>
      </c>
      <c r="B95" s="3" t="s">
        <v>80</v>
      </c>
      <c r="C95" s="3">
        <v>61</v>
      </c>
      <c r="D95" s="2" t="s">
        <v>160</v>
      </c>
      <c r="E95" s="3" t="s">
        <v>4953</v>
      </c>
      <c r="F95" s="61">
        <v>6.52</v>
      </c>
      <c r="G95" s="61">
        <v>6.52</v>
      </c>
      <c r="I95" s="3" t="s">
        <v>4974</v>
      </c>
    </row>
    <row r="96" spans="1:9" ht="22.5" x14ac:dyDescent="0.2">
      <c r="A96" s="1" t="str">
        <f t="shared" si="3"/>
        <v>SINAPI-I 62</v>
      </c>
      <c r="B96" s="3" t="s">
        <v>80</v>
      </c>
      <c r="C96" s="3">
        <v>62</v>
      </c>
      <c r="D96" s="2" t="s">
        <v>161</v>
      </c>
      <c r="E96" s="3" t="s">
        <v>4953</v>
      </c>
      <c r="F96" s="61">
        <v>13.5</v>
      </c>
      <c r="G96" s="61">
        <v>13.5</v>
      </c>
      <c r="I96" s="3" t="s">
        <v>4974</v>
      </c>
    </row>
    <row r="97" spans="1:9" ht="22.5" x14ac:dyDescent="0.2">
      <c r="A97" s="1" t="str">
        <f t="shared" si="3"/>
        <v>SINAPI-I 10899</v>
      </c>
      <c r="B97" s="3" t="s">
        <v>80</v>
      </c>
      <c r="C97" s="3">
        <v>10899</v>
      </c>
      <c r="D97" s="2" t="s">
        <v>162</v>
      </c>
      <c r="E97" s="3" t="s">
        <v>4953</v>
      </c>
      <c r="F97" s="61">
        <v>72.28</v>
      </c>
      <c r="G97" s="61">
        <v>72.28</v>
      </c>
      <c r="I97" s="3" t="s">
        <v>4974</v>
      </c>
    </row>
    <row r="98" spans="1:9" ht="22.5" x14ac:dyDescent="0.2">
      <c r="A98" s="1" t="str">
        <f t="shared" si="3"/>
        <v>SINAPI-I 10900</v>
      </c>
      <c r="B98" s="3" t="s">
        <v>80</v>
      </c>
      <c r="C98" s="3">
        <v>10900</v>
      </c>
      <c r="D98" s="2" t="s">
        <v>163</v>
      </c>
      <c r="E98" s="3" t="s">
        <v>4953</v>
      </c>
      <c r="F98" s="61">
        <v>56.57</v>
      </c>
      <c r="G98" s="61">
        <v>56.57</v>
      </c>
      <c r="I98" s="3" t="s">
        <v>4974</v>
      </c>
    </row>
    <row r="99" spans="1:9" x14ac:dyDescent="0.2">
      <c r="A99" s="1" t="str">
        <f t="shared" si="3"/>
        <v>SINAPI-I 47</v>
      </c>
      <c r="B99" s="3" t="s">
        <v>80</v>
      </c>
      <c r="C99" s="3">
        <v>47</v>
      </c>
      <c r="D99" s="2" t="s">
        <v>164</v>
      </c>
      <c r="E99" s="3" t="s">
        <v>4953</v>
      </c>
    </row>
    <row r="100" spans="1:9" x14ac:dyDescent="0.2">
      <c r="A100" s="1" t="str">
        <f t="shared" si="3"/>
        <v>SINAPI-I 48</v>
      </c>
      <c r="B100" s="3" t="s">
        <v>80</v>
      </c>
      <c r="C100" s="3">
        <v>48</v>
      </c>
      <c r="D100" s="2" t="s">
        <v>165</v>
      </c>
      <c r="E100" s="3" t="s">
        <v>4953</v>
      </c>
    </row>
    <row r="101" spans="1:9" x14ac:dyDescent="0.2">
      <c r="A101" s="1" t="str">
        <f t="shared" si="3"/>
        <v>SINAPI-I 46</v>
      </c>
      <c r="B101" s="3" t="s">
        <v>80</v>
      </c>
      <c r="C101" s="3">
        <v>46</v>
      </c>
      <c r="D101" s="2" t="s">
        <v>166</v>
      </c>
      <c r="E101" s="3" t="s">
        <v>4953</v>
      </c>
    </row>
    <row r="102" spans="1:9" x14ac:dyDescent="0.2">
      <c r="A102" s="1" t="str">
        <f t="shared" si="3"/>
        <v>SINAPI-I 52</v>
      </c>
      <c r="B102" s="3" t="s">
        <v>80</v>
      </c>
      <c r="C102" s="3">
        <v>52</v>
      </c>
      <c r="D102" s="2" t="s">
        <v>167</v>
      </c>
      <c r="E102" s="3" t="s">
        <v>4953</v>
      </c>
    </row>
    <row r="103" spans="1:9" x14ac:dyDescent="0.2">
      <c r="A103" s="1" t="str">
        <f t="shared" si="3"/>
        <v>SINAPI-I 43</v>
      </c>
      <c r="B103" s="3" t="s">
        <v>80</v>
      </c>
      <c r="C103" s="3">
        <v>43</v>
      </c>
      <c r="D103" s="2" t="s">
        <v>168</v>
      </c>
      <c r="E103" s="3" t="s">
        <v>4953</v>
      </c>
    </row>
    <row r="104" spans="1:9" x14ac:dyDescent="0.2">
      <c r="A104" s="1" t="str">
        <f t="shared" si="3"/>
        <v>SINAPI-I 103</v>
      </c>
      <c r="B104" s="3" t="s">
        <v>80</v>
      </c>
      <c r="C104" s="3">
        <v>103</v>
      </c>
      <c r="D104" s="2" t="s">
        <v>169</v>
      </c>
      <c r="E104" s="3" t="s">
        <v>4953</v>
      </c>
      <c r="F104" s="61">
        <v>47.39</v>
      </c>
      <c r="G104" s="61">
        <v>47.39</v>
      </c>
      <c r="I104" s="3" t="s">
        <v>4974</v>
      </c>
    </row>
    <row r="105" spans="1:9" x14ac:dyDescent="0.2">
      <c r="A105" s="1" t="str">
        <f t="shared" si="3"/>
        <v>SINAPI-I 107</v>
      </c>
      <c r="B105" s="3" t="s">
        <v>80</v>
      </c>
      <c r="C105" s="3">
        <v>107</v>
      </c>
      <c r="D105" s="2" t="s">
        <v>170</v>
      </c>
      <c r="E105" s="3" t="s">
        <v>4953</v>
      </c>
      <c r="F105" s="61">
        <v>0.89</v>
      </c>
      <c r="G105" s="61">
        <v>0.89</v>
      </c>
      <c r="I105" s="3" t="s">
        <v>4974</v>
      </c>
    </row>
    <row r="106" spans="1:9" x14ac:dyDescent="0.2">
      <c r="A106" s="1" t="str">
        <f t="shared" si="3"/>
        <v>SINAPI-I 65</v>
      </c>
      <c r="B106" s="3" t="s">
        <v>80</v>
      </c>
      <c r="C106" s="3">
        <v>65</v>
      </c>
      <c r="D106" s="2" t="s">
        <v>171</v>
      </c>
      <c r="E106" s="3" t="s">
        <v>4953</v>
      </c>
      <c r="F106" s="61">
        <v>0.97</v>
      </c>
      <c r="G106" s="61">
        <v>0.97</v>
      </c>
      <c r="I106" s="3" t="s">
        <v>4974</v>
      </c>
    </row>
    <row r="107" spans="1:9" x14ac:dyDescent="0.2">
      <c r="A107" s="1" t="str">
        <f t="shared" si="3"/>
        <v>SINAPI-I 108</v>
      </c>
      <c r="B107" s="3" t="s">
        <v>80</v>
      </c>
      <c r="C107" s="3">
        <v>108</v>
      </c>
      <c r="D107" s="2" t="s">
        <v>172</v>
      </c>
      <c r="E107" s="3" t="s">
        <v>4953</v>
      </c>
      <c r="F107" s="61">
        <v>1.96</v>
      </c>
      <c r="G107" s="61">
        <v>1.96</v>
      </c>
      <c r="I107" s="3" t="s">
        <v>4974</v>
      </c>
    </row>
    <row r="108" spans="1:9" x14ac:dyDescent="0.2">
      <c r="A108" s="1" t="str">
        <f t="shared" si="3"/>
        <v>SINAPI-I 110</v>
      </c>
      <c r="B108" s="3" t="s">
        <v>80</v>
      </c>
      <c r="C108" s="3">
        <v>110</v>
      </c>
      <c r="D108" s="2" t="s">
        <v>173</v>
      </c>
      <c r="E108" s="3" t="s">
        <v>4953</v>
      </c>
      <c r="F108" s="61">
        <v>6.82</v>
      </c>
      <c r="G108" s="61">
        <v>6.82</v>
      </c>
      <c r="I108" s="3" t="s">
        <v>4974</v>
      </c>
    </row>
    <row r="109" spans="1:9" x14ac:dyDescent="0.2">
      <c r="A109" s="1" t="str">
        <f t="shared" si="3"/>
        <v>SINAPI-I 109</v>
      </c>
      <c r="B109" s="3" t="s">
        <v>80</v>
      </c>
      <c r="C109" s="3">
        <v>109</v>
      </c>
      <c r="D109" s="2" t="s">
        <v>174</v>
      </c>
      <c r="E109" s="3" t="s">
        <v>4953</v>
      </c>
      <c r="F109" s="61">
        <v>4.0599999999999996</v>
      </c>
      <c r="G109" s="61">
        <v>4.0599999999999996</v>
      </c>
      <c r="I109" s="3" t="s">
        <v>4974</v>
      </c>
    </row>
    <row r="110" spans="1:9" x14ac:dyDescent="0.2">
      <c r="A110" s="1" t="str">
        <f t="shared" si="3"/>
        <v>SINAPI-I 111</v>
      </c>
      <c r="B110" s="3" t="s">
        <v>80</v>
      </c>
      <c r="C110" s="3">
        <v>111</v>
      </c>
      <c r="D110" s="2" t="s">
        <v>175</v>
      </c>
      <c r="E110" s="3" t="s">
        <v>4953</v>
      </c>
      <c r="F110" s="61">
        <v>9.2200000000000006</v>
      </c>
      <c r="G110" s="61">
        <v>9.2200000000000006</v>
      </c>
      <c r="I110" s="3" t="s">
        <v>4974</v>
      </c>
    </row>
    <row r="111" spans="1:9" x14ac:dyDescent="0.2">
      <c r="A111" s="1" t="str">
        <f t="shared" si="3"/>
        <v>SINAPI-I 112</v>
      </c>
      <c r="B111" s="3" t="s">
        <v>80</v>
      </c>
      <c r="C111" s="3">
        <v>112</v>
      </c>
      <c r="D111" s="2" t="s">
        <v>176</v>
      </c>
      <c r="E111" s="3" t="s">
        <v>4953</v>
      </c>
      <c r="F111" s="61">
        <v>4.8899999999999997</v>
      </c>
      <c r="G111" s="61">
        <v>4.8899999999999997</v>
      </c>
      <c r="I111" s="3" t="s">
        <v>4974</v>
      </c>
    </row>
    <row r="112" spans="1:9" x14ac:dyDescent="0.2">
      <c r="A112" s="1" t="str">
        <f t="shared" si="3"/>
        <v>SINAPI-I 113</v>
      </c>
      <c r="B112" s="3" t="s">
        <v>80</v>
      </c>
      <c r="C112" s="3">
        <v>113</v>
      </c>
      <c r="D112" s="2" t="s">
        <v>177</v>
      </c>
      <c r="E112" s="3" t="s">
        <v>4953</v>
      </c>
      <c r="F112" s="61">
        <v>12.24</v>
      </c>
      <c r="G112" s="61">
        <v>12.24</v>
      </c>
      <c r="I112" s="3" t="s">
        <v>4974</v>
      </c>
    </row>
    <row r="113" spans="1:9" x14ac:dyDescent="0.2">
      <c r="A113" s="1" t="str">
        <f t="shared" si="3"/>
        <v>SINAPI-I 104</v>
      </c>
      <c r="B113" s="3" t="s">
        <v>80</v>
      </c>
      <c r="C113" s="3">
        <v>104</v>
      </c>
      <c r="D113" s="2" t="s">
        <v>178</v>
      </c>
      <c r="E113" s="3" t="s">
        <v>4953</v>
      </c>
      <c r="F113" s="61">
        <v>21.3</v>
      </c>
      <c r="G113" s="61">
        <v>21.3</v>
      </c>
      <c r="I113" s="3" t="s">
        <v>4974</v>
      </c>
    </row>
    <row r="114" spans="1:9" x14ac:dyDescent="0.2">
      <c r="A114" s="1" t="str">
        <f t="shared" si="3"/>
        <v>SINAPI-I 102</v>
      </c>
      <c r="B114" s="3" t="s">
        <v>80</v>
      </c>
      <c r="C114" s="3">
        <v>102</v>
      </c>
      <c r="D114" s="2" t="s">
        <v>179</v>
      </c>
      <c r="E114" s="3" t="s">
        <v>4953</v>
      </c>
      <c r="F114" s="61">
        <v>29.36</v>
      </c>
      <c r="G114" s="61">
        <v>29.36</v>
      </c>
      <c r="I114" s="3" t="s">
        <v>4974</v>
      </c>
    </row>
    <row r="115" spans="1:9" x14ac:dyDescent="0.2">
      <c r="A115" s="1" t="str">
        <f t="shared" si="3"/>
        <v>SINAPI-I 95</v>
      </c>
      <c r="B115" s="3" t="s">
        <v>80</v>
      </c>
      <c r="C115" s="3">
        <v>95</v>
      </c>
      <c r="D115" s="2" t="s">
        <v>180</v>
      </c>
      <c r="E115" s="3" t="s">
        <v>4953</v>
      </c>
      <c r="F115" s="61">
        <v>12.41</v>
      </c>
      <c r="G115" s="61">
        <v>12.41</v>
      </c>
      <c r="I115" s="3" t="s">
        <v>4974</v>
      </c>
    </row>
    <row r="116" spans="1:9" x14ac:dyDescent="0.2">
      <c r="A116" s="1" t="str">
        <f t="shared" si="3"/>
        <v>SINAPI-I 96</v>
      </c>
      <c r="B116" s="3" t="s">
        <v>80</v>
      </c>
      <c r="C116" s="3">
        <v>96</v>
      </c>
      <c r="D116" s="2" t="s">
        <v>181</v>
      </c>
      <c r="E116" s="3" t="s">
        <v>4953</v>
      </c>
      <c r="F116" s="61">
        <v>13.5</v>
      </c>
      <c r="G116" s="61">
        <v>13.5</v>
      </c>
      <c r="I116" s="3" t="s">
        <v>4974</v>
      </c>
    </row>
    <row r="117" spans="1:9" x14ac:dyDescent="0.2">
      <c r="A117" s="1" t="str">
        <f t="shared" si="3"/>
        <v>SINAPI-I 97</v>
      </c>
      <c r="B117" s="3" t="s">
        <v>80</v>
      </c>
      <c r="C117" s="3">
        <v>97</v>
      </c>
      <c r="D117" s="2" t="s">
        <v>182</v>
      </c>
      <c r="E117" s="3" t="s">
        <v>4953</v>
      </c>
      <c r="F117" s="61">
        <v>20.309999999999999</v>
      </c>
      <c r="G117" s="61">
        <v>20.309999999999999</v>
      </c>
      <c r="I117" s="3" t="s">
        <v>4974</v>
      </c>
    </row>
    <row r="118" spans="1:9" x14ac:dyDescent="0.2">
      <c r="A118" s="1" t="str">
        <f t="shared" si="3"/>
        <v>SINAPI-I 98</v>
      </c>
      <c r="B118" s="3" t="s">
        <v>80</v>
      </c>
      <c r="C118" s="3">
        <v>98</v>
      </c>
      <c r="D118" s="2" t="s">
        <v>183</v>
      </c>
      <c r="E118" s="3" t="s">
        <v>4953</v>
      </c>
      <c r="F118" s="61">
        <v>30.4</v>
      </c>
      <c r="G118" s="61">
        <v>30.4</v>
      </c>
      <c r="I118" s="3" t="s">
        <v>4974</v>
      </c>
    </row>
    <row r="119" spans="1:9" x14ac:dyDescent="0.2">
      <c r="A119" s="1" t="str">
        <f t="shared" si="3"/>
        <v>SINAPI-I 99</v>
      </c>
      <c r="B119" s="3" t="s">
        <v>80</v>
      </c>
      <c r="C119" s="3">
        <v>99</v>
      </c>
      <c r="D119" s="2" t="s">
        <v>184</v>
      </c>
      <c r="E119" s="3" t="s">
        <v>4953</v>
      </c>
      <c r="F119" s="61">
        <v>28.73</v>
      </c>
      <c r="G119" s="61">
        <v>28.73</v>
      </c>
      <c r="I119" s="3" t="s">
        <v>4974</v>
      </c>
    </row>
    <row r="120" spans="1:9" x14ac:dyDescent="0.2">
      <c r="A120" s="1" t="str">
        <f t="shared" si="3"/>
        <v>SINAPI-I 60</v>
      </c>
      <c r="B120" s="3" t="s">
        <v>80</v>
      </c>
      <c r="C120" s="3">
        <v>60</v>
      </c>
      <c r="D120" s="2" t="s">
        <v>185</v>
      </c>
      <c r="E120" s="3" t="s">
        <v>4953</v>
      </c>
      <c r="F120" s="61">
        <v>8.94</v>
      </c>
      <c r="G120" s="61">
        <v>8.94</v>
      </c>
      <c r="I120" s="3" t="s">
        <v>4974</v>
      </c>
    </row>
    <row r="121" spans="1:9" x14ac:dyDescent="0.2">
      <c r="A121" s="1" t="str">
        <f t="shared" si="3"/>
        <v>SINAPI-I 72</v>
      </c>
      <c r="B121" s="3" t="s">
        <v>80</v>
      </c>
      <c r="C121" s="3">
        <v>72</v>
      </c>
      <c r="D121" s="2" t="s">
        <v>186</v>
      </c>
      <c r="E121" s="3" t="s">
        <v>4953</v>
      </c>
      <c r="F121" s="61">
        <v>55.1</v>
      </c>
      <c r="G121" s="61">
        <v>55.1</v>
      </c>
      <c r="I121" s="3" t="s">
        <v>4974</v>
      </c>
    </row>
    <row r="122" spans="1:9" x14ac:dyDescent="0.2">
      <c r="A122" s="1" t="str">
        <f t="shared" si="3"/>
        <v>SINAPI-I 71</v>
      </c>
      <c r="B122" s="3" t="s">
        <v>80</v>
      </c>
      <c r="C122" s="3">
        <v>71</v>
      </c>
      <c r="D122" s="2" t="s">
        <v>187</v>
      </c>
      <c r="E122" s="3" t="s">
        <v>4953</v>
      </c>
      <c r="F122" s="61">
        <v>34.03</v>
      </c>
      <c r="G122" s="61">
        <v>34.03</v>
      </c>
      <c r="I122" s="3" t="s">
        <v>4974</v>
      </c>
    </row>
    <row r="123" spans="1:9" x14ac:dyDescent="0.2">
      <c r="A123" s="1" t="str">
        <f t="shared" si="3"/>
        <v>SINAPI-I 67</v>
      </c>
      <c r="B123" s="3" t="s">
        <v>80</v>
      </c>
      <c r="C123" s="3">
        <v>67</v>
      </c>
      <c r="D123" s="2" t="s">
        <v>188</v>
      </c>
      <c r="E123" s="3" t="s">
        <v>4953</v>
      </c>
      <c r="F123" s="61">
        <v>17.809999999999999</v>
      </c>
      <c r="G123" s="61">
        <v>17.809999999999999</v>
      </c>
      <c r="I123" s="3" t="s">
        <v>4974</v>
      </c>
    </row>
    <row r="124" spans="1:9" x14ac:dyDescent="0.2">
      <c r="A124" s="1" t="str">
        <f t="shared" si="3"/>
        <v>SINAPI-I 73</v>
      </c>
      <c r="B124" s="3" t="s">
        <v>80</v>
      </c>
      <c r="C124" s="3">
        <v>73</v>
      </c>
      <c r="D124" s="2" t="s">
        <v>189</v>
      </c>
      <c r="E124" s="3" t="s">
        <v>4953</v>
      </c>
      <c r="F124" s="61">
        <v>17.05</v>
      </c>
      <c r="G124" s="61">
        <v>17.05</v>
      </c>
      <c r="I124" s="3" t="s">
        <v>4974</v>
      </c>
    </row>
    <row r="125" spans="1:9" x14ac:dyDescent="0.2">
      <c r="A125" s="1" t="str">
        <f t="shared" si="3"/>
        <v>SINAPI-I 100</v>
      </c>
      <c r="B125" s="3" t="s">
        <v>80</v>
      </c>
      <c r="C125" s="3">
        <v>100</v>
      </c>
      <c r="D125" s="2" t="s">
        <v>190</v>
      </c>
      <c r="E125" s="3" t="s">
        <v>4953</v>
      </c>
      <c r="F125" s="61">
        <v>50.2</v>
      </c>
      <c r="G125" s="61">
        <v>50.2</v>
      </c>
      <c r="I125" s="3" t="s">
        <v>4974</v>
      </c>
    </row>
    <row r="126" spans="1:9" x14ac:dyDescent="0.2">
      <c r="A126" s="1" t="str">
        <f t="shared" si="3"/>
        <v>SINAPI-I 75</v>
      </c>
      <c r="B126" s="3" t="s">
        <v>80</v>
      </c>
      <c r="C126" s="3">
        <v>75</v>
      </c>
      <c r="D126" s="2" t="s">
        <v>191</v>
      </c>
      <c r="E126" s="3" t="s">
        <v>4953</v>
      </c>
      <c r="F126" s="61">
        <v>292.66000000000003</v>
      </c>
      <c r="G126" s="61">
        <v>292.66000000000003</v>
      </c>
      <c r="I126" s="3" t="s">
        <v>4974</v>
      </c>
    </row>
    <row r="127" spans="1:9" x14ac:dyDescent="0.2">
      <c r="A127" s="1" t="str">
        <f t="shared" si="3"/>
        <v>SINAPI-I 83</v>
      </c>
      <c r="B127" s="3" t="s">
        <v>80</v>
      </c>
      <c r="C127" s="3">
        <v>83</v>
      </c>
      <c r="D127" s="2" t="s">
        <v>192</v>
      </c>
      <c r="E127" s="3" t="s">
        <v>4953</v>
      </c>
      <c r="F127" s="61">
        <v>233.97</v>
      </c>
      <c r="G127" s="61">
        <v>233.97</v>
      </c>
      <c r="I127" s="3" t="s">
        <v>4974</v>
      </c>
    </row>
    <row r="128" spans="1:9" x14ac:dyDescent="0.2">
      <c r="A128" s="1" t="str">
        <f t="shared" si="3"/>
        <v>SINAPI-I 74</v>
      </c>
      <c r="B128" s="3" t="s">
        <v>80</v>
      </c>
      <c r="C128" s="3">
        <v>74</v>
      </c>
      <c r="D128" s="2" t="s">
        <v>193</v>
      </c>
      <c r="E128" s="3" t="s">
        <v>4953</v>
      </c>
      <c r="F128" s="61">
        <v>334.51</v>
      </c>
      <c r="G128" s="61">
        <v>334.51</v>
      </c>
      <c r="I128" s="3" t="s">
        <v>4974</v>
      </c>
    </row>
    <row r="129" spans="1:9" x14ac:dyDescent="0.2">
      <c r="A129" s="1" t="str">
        <f t="shared" si="3"/>
        <v>SINAPI-I 106</v>
      </c>
      <c r="B129" s="3" t="s">
        <v>80</v>
      </c>
      <c r="C129" s="3">
        <v>106</v>
      </c>
      <c r="D129" s="2" t="s">
        <v>194</v>
      </c>
      <c r="E129" s="3" t="s">
        <v>4953</v>
      </c>
      <c r="F129" s="61">
        <v>423.01</v>
      </c>
      <c r="G129" s="61">
        <v>423.01</v>
      </c>
      <c r="I129" s="3" t="s">
        <v>4974</v>
      </c>
    </row>
    <row r="130" spans="1:9" x14ac:dyDescent="0.2">
      <c r="A130" s="1" t="str">
        <f t="shared" si="3"/>
        <v>SINAPI-I 88</v>
      </c>
      <c r="B130" s="3" t="s">
        <v>80</v>
      </c>
      <c r="C130" s="3">
        <v>88</v>
      </c>
      <c r="D130" s="2" t="s">
        <v>195</v>
      </c>
      <c r="E130" s="3" t="s">
        <v>4953</v>
      </c>
      <c r="F130" s="61">
        <v>11.89</v>
      </c>
      <c r="G130" s="61">
        <v>11.89</v>
      </c>
      <c r="I130" s="3" t="s">
        <v>4974</v>
      </c>
    </row>
    <row r="131" spans="1:9" x14ac:dyDescent="0.2">
      <c r="A131" s="1" t="str">
        <f t="shared" si="3"/>
        <v>SINAPI-I 82</v>
      </c>
      <c r="B131" s="3" t="s">
        <v>80</v>
      </c>
      <c r="C131" s="3">
        <v>82</v>
      </c>
      <c r="D131" s="2" t="s">
        <v>196</v>
      </c>
      <c r="E131" s="3" t="s">
        <v>4953</v>
      </c>
      <c r="F131" s="61">
        <v>222.6</v>
      </c>
      <c r="G131" s="61">
        <v>222.6</v>
      </c>
      <c r="I131" s="3" t="s">
        <v>4974</v>
      </c>
    </row>
    <row r="132" spans="1:9" x14ac:dyDescent="0.2">
      <c r="A132" s="1" t="str">
        <f t="shared" si="3"/>
        <v>SINAPI-I 105</v>
      </c>
      <c r="B132" s="3" t="s">
        <v>80</v>
      </c>
      <c r="C132" s="3">
        <v>105</v>
      </c>
      <c r="D132" s="2" t="s">
        <v>197</v>
      </c>
      <c r="E132" s="3" t="s">
        <v>4953</v>
      </c>
      <c r="F132" s="61">
        <v>315.43</v>
      </c>
      <c r="G132" s="61">
        <v>315.43</v>
      </c>
      <c r="I132" s="3" t="s">
        <v>4974</v>
      </c>
    </row>
    <row r="133" spans="1:9" ht="22.5" x14ac:dyDescent="0.2">
      <c r="A133" s="1" t="str">
        <f t="shared" si="3"/>
        <v>SINAPI-I 39719</v>
      </c>
      <c r="B133" s="3" t="s">
        <v>80</v>
      </c>
      <c r="C133" s="3">
        <v>39719</v>
      </c>
      <c r="D133" s="2" t="s">
        <v>198</v>
      </c>
      <c r="E133" s="3" t="s">
        <v>4956</v>
      </c>
      <c r="F133" s="61">
        <v>199.95</v>
      </c>
      <c r="G133" s="61">
        <v>199.95</v>
      </c>
      <c r="I133" s="3" t="s">
        <v>4974</v>
      </c>
    </row>
    <row r="134" spans="1:9" x14ac:dyDescent="0.2">
      <c r="A134" s="1" t="str">
        <f t="shared" si="3"/>
        <v>SINAPI-I 3410</v>
      </c>
      <c r="B134" s="3" t="s">
        <v>80</v>
      </c>
      <c r="C134" s="3">
        <v>3410</v>
      </c>
      <c r="D134" s="2" t="s">
        <v>199</v>
      </c>
      <c r="E134" s="3" t="s">
        <v>4955</v>
      </c>
      <c r="F134" s="61">
        <v>44.98</v>
      </c>
      <c r="G134" s="61">
        <v>44.98</v>
      </c>
      <c r="I134" s="3" t="s">
        <v>4974</v>
      </c>
    </row>
    <row r="135" spans="1:9" x14ac:dyDescent="0.2">
      <c r="A135" s="1" t="str">
        <f t="shared" si="3"/>
        <v>SINAPI-I 4791</v>
      </c>
      <c r="B135" s="3" t="s">
        <v>80</v>
      </c>
      <c r="C135" s="3">
        <v>4791</v>
      </c>
      <c r="D135" s="2" t="s">
        <v>200</v>
      </c>
      <c r="E135" s="3" t="s">
        <v>4955</v>
      </c>
      <c r="F135" s="61">
        <v>38.299999999999997</v>
      </c>
      <c r="G135" s="61">
        <v>38.299999999999997</v>
      </c>
      <c r="I135" s="3" t="s">
        <v>4974</v>
      </c>
    </row>
    <row r="136" spans="1:9" x14ac:dyDescent="0.2">
      <c r="A136" s="1" t="str">
        <f t="shared" si="3"/>
        <v>SINAPI-I 157</v>
      </c>
      <c r="B136" s="3" t="s">
        <v>80</v>
      </c>
      <c r="C136" s="3">
        <v>157</v>
      </c>
      <c r="D136" s="2" t="s">
        <v>201</v>
      </c>
      <c r="E136" s="3" t="s">
        <v>4955</v>
      </c>
      <c r="F136" s="61">
        <v>151.54</v>
      </c>
      <c r="G136" s="61">
        <v>151.54</v>
      </c>
      <c r="I136" s="3" t="s">
        <v>4974</v>
      </c>
    </row>
    <row r="137" spans="1:9" x14ac:dyDescent="0.2">
      <c r="A137" s="1" t="str">
        <f t="shared" si="3"/>
        <v>SINAPI-I 156</v>
      </c>
      <c r="B137" s="3" t="s">
        <v>80</v>
      </c>
      <c r="C137" s="3">
        <v>156</v>
      </c>
      <c r="D137" s="2" t="s">
        <v>202</v>
      </c>
      <c r="E137" s="3" t="s">
        <v>4955</v>
      </c>
      <c r="F137" s="61">
        <v>53.95</v>
      </c>
      <c r="G137" s="61">
        <v>53.95</v>
      </c>
      <c r="I137" s="3" t="s">
        <v>4974</v>
      </c>
    </row>
    <row r="138" spans="1:9" x14ac:dyDescent="0.2">
      <c r="A138" s="1" t="str">
        <f t="shared" si="3"/>
        <v>SINAPI-I 131</v>
      </c>
      <c r="B138" s="3" t="s">
        <v>80</v>
      </c>
      <c r="C138" s="3">
        <v>131</v>
      </c>
      <c r="D138" s="2" t="s">
        <v>203</v>
      </c>
      <c r="E138" s="3" t="s">
        <v>4955</v>
      </c>
      <c r="F138" s="61">
        <v>46.14</v>
      </c>
      <c r="G138" s="61">
        <v>46.14</v>
      </c>
      <c r="I138" s="3" t="s">
        <v>4974</v>
      </c>
    </row>
    <row r="139" spans="1:9" x14ac:dyDescent="0.2">
      <c r="A139" s="1" t="str">
        <f t="shared" si="3"/>
        <v>SINAPI-I 21114</v>
      </c>
      <c r="B139" s="3" t="s">
        <v>80</v>
      </c>
      <c r="C139" s="3">
        <v>21114</v>
      </c>
      <c r="D139" s="2" t="s">
        <v>204</v>
      </c>
      <c r="E139" s="3" t="s">
        <v>4953</v>
      </c>
      <c r="F139" s="61">
        <v>39.409999999999997</v>
      </c>
      <c r="G139" s="61">
        <v>39.409999999999997</v>
      </c>
      <c r="I139" s="3" t="s">
        <v>4974</v>
      </c>
    </row>
    <row r="140" spans="1:9" x14ac:dyDescent="0.2">
      <c r="A140" s="1" t="str">
        <f t="shared" si="3"/>
        <v>SINAPI-I 119</v>
      </c>
      <c r="B140" s="3" t="s">
        <v>80</v>
      </c>
      <c r="C140" s="3">
        <v>119</v>
      </c>
      <c r="D140" s="2" t="s">
        <v>205</v>
      </c>
      <c r="E140" s="3" t="s">
        <v>4953</v>
      </c>
      <c r="F140" s="61">
        <v>9.99</v>
      </c>
      <c r="G140" s="61">
        <v>9.99</v>
      </c>
      <c r="I140" s="3" t="s">
        <v>40</v>
      </c>
    </row>
    <row r="141" spans="1:9" x14ac:dyDescent="0.2">
      <c r="A141" s="1" t="str">
        <f t="shared" si="3"/>
        <v>SINAPI-I 122</v>
      </c>
      <c r="B141" s="3" t="s">
        <v>80</v>
      </c>
      <c r="C141" s="3">
        <v>122</v>
      </c>
      <c r="D141" s="2" t="s">
        <v>206</v>
      </c>
      <c r="E141" s="3" t="s">
        <v>4953</v>
      </c>
      <c r="F141" s="61">
        <v>76.86</v>
      </c>
      <c r="G141" s="61">
        <v>76.86</v>
      </c>
      <c r="I141" s="3" t="s">
        <v>4974</v>
      </c>
    </row>
    <row r="142" spans="1:9" x14ac:dyDescent="0.2">
      <c r="A142" s="1" t="str">
        <f t="shared" si="3"/>
        <v>SINAPI-I 20080</v>
      </c>
      <c r="B142" s="3" t="s">
        <v>80</v>
      </c>
      <c r="C142" s="3">
        <v>20080</v>
      </c>
      <c r="D142" s="2" t="s">
        <v>207</v>
      </c>
      <c r="E142" s="3" t="s">
        <v>4953</v>
      </c>
      <c r="F142" s="61">
        <v>25.09</v>
      </c>
      <c r="G142" s="61">
        <v>25.09</v>
      </c>
      <c r="I142" s="3" t="s">
        <v>4974</v>
      </c>
    </row>
    <row r="143" spans="1:9" x14ac:dyDescent="0.2">
      <c r="A143" s="1" t="str">
        <f t="shared" si="3"/>
        <v>SINAPI-I 124</v>
      </c>
      <c r="B143" s="3" t="s">
        <v>80</v>
      </c>
      <c r="C143" s="3">
        <v>124</v>
      </c>
      <c r="D143" s="2" t="s">
        <v>208</v>
      </c>
      <c r="E143" s="3" t="s">
        <v>4956</v>
      </c>
      <c r="F143" s="61">
        <v>17.79</v>
      </c>
      <c r="G143" s="61">
        <v>17.79</v>
      </c>
      <c r="I143" s="3" t="s">
        <v>4974</v>
      </c>
    </row>
    <row r="144" spans="1:9" x14ac:dyDescent="0.2">
      <c r="A144" s="1" t="str">
        <f t="shared" ref="A144:A207" si="4">CONCATENATE($B144," ",$C144)</f>
        <v>SINAPI-I 7334</v>
      </c>
      <c r="B144" s="3" t="s">
        <v>80</v>
      </c>
      <c r="C144" s="3">
        <v>7334</v>
      </c>
      <c r="D144" s="2" t="s">
        <v>209</v>
      </c>
      <c r="E144" s="3" t="s">
        <v>4956</v>
      </c>
      <c r="F144" s="61">
        <v>18.829999999999998</v>
      </c>
      <c r="G144" s="61">
        <v>18.829999999999998</v>
      </c>
      <c r="I144" s="3" t="s">
        <v>4974</v>
      </c>
    </row>
    <row r="145" spans="1:9" x14ac:dyDescent="0.2">
      <c r="A145" s="1" t="str">
        <f t="shared" si="4"/>
        <v>SINAPI-I 45146</v>
      </c>
      <c r="B145" s="3" t="s">
        <v>80</v>
      </c>
      <c r="C145" s="3">
        <v>45146</v>
      </c>
      <c r="D145" s="2" t="s">
        <v>210</v>
      </c>
      <c r="E145" s="3" t="s">
        <v>4955</v>
      </c>
      <c r="F145" s="61">
        <v>34.119999999999997</v>
      </c>
      <c r="G145" s="61">
        <v>34.119999999999997</v>
      </c>
      <c r="I145" s="3" t="s">
        <v>4974</v>
      </c>
    </row>
    <row r="146" spans="1:9" ht="22.5" x14ac:dyDescent="0.2">
      <c r="A146" s="1" t="str">
        <f t="shared" si="4"/>
        <v>SINAPI-I 123</v>
      </c>
      <c r="B146" s="3" t="s">
        <v>80</v>
      </c>
      <c r="C146" s="3">
        <v>123</v>
      </c>
      <c r="D146" s="2" t="s">
        <v>211</v>
      </c>
      <c r="E146" s="3" t="s">
        <v>4956</v>
      </c>
      <c r="F146" s="61">
        <v>7.28</v>
      </c>
      <c r="G146" s="61">
        <v>7.28</v>
      </c>
      <c r="I146" s="3" t="s">
        <v>40</v>
      </c>
    </row>
    <row r="147" spans="1:9" x14ac:dyDescent="0.2">
      <c r="A147" s="1" t="str">
        <f t="shared" si="4"/>
        <v>SINAPI-I 127</v>
      </c>
      <c r="B147" s="3" t="s">
        <v>80</v>
      </c>
      <c r="C147" s="3">
        <v>127</v>
      </c>
      <c r="D147" s="2" t="s">
        <v>212</v>
      </c>
      <c r="E147" s="3" t="s">
        <v>4956</v>
      </c>
      <c r="F147" s="61">
        <v>17.38</v>
      </c>
      <c r="G147" s="61">
        <v>17.38</v>
      </c>
      <c r="I147" s="3" t="s">
        <v>4974</v>
      </c>
    </row>
    <row r="148" spans="1:9" x14ac:dyDescent="0.2">
      <c r="A148" s="1" t="str">
        <f t="shared" si="4"/>
        <v>SINAPI-I 133</v>
      </c>
      <c r="B148" s="3" t="s">
        <v>80</v>
      </c>
      <c r="C148" s="3">
        <v>133</v>
      </c>
      <c r="D148" s="2" t="s">
        <v>213</v>
      </c>
      <c r="E148" s="3" t="s">
        <v>4956</v>
      </c>
      <c r="F148" s="61">
        <v>7.22</v>
      </c>
      <c r="G148" s="61">
        <v>7.22</v>
      </c>
      <c r="I148" s="3" t="s">
        <v>4974</v>
      </c>
    </row>
    <row r="149" spans="1:9" ht="22.5" x14ac:dyDescent="0.2">
      <c r="A149" s="1" t="str">
        <f t="shared" si="4"/>
        <v>SINAPI-I 43617</v>
      </c>
      <c r="B149" s="3" t="s">
        <v>80</v>
      </c>
      <c r="C149" s="3">
        <v>43617</v>
      </c>
      <c r="D149" s="2" t="s">
        <v>214</v>
      </c>
      <c r="E149" s="3" t="s">
        <v>4956</v>
      </c>
      <c r="F149" s="61">
        <v>8.06</v>
      </c>
      <c r="G149" s="61">
        <v>8.06</v>
      </c>
      <c r="I149" s="3" t="s">
        <v>4974</v>
      </c>
    </row>
    <row r="150" spans="1:9" x14ac:dyDescent="0.2">
      <c r="A150" s="1" t="str">
        <f t="shared" si="4"/>
        <v>SINAPI-I 132</v>
      </c>
      <c r="B150" s="3" t="s">
        <v>80</v>
      </c>
      <c r="C150" s="3">
        <v>132</v>
      </c>
      <c r="D150" s="2" t="s">
        <v>215</v>
      </c>
      <c r="E150" s="3" t="s">
        <v>4956</v>
      </c>
      <c r="F150" s="61">
        <v>7.48</v>
      </c>
      <c r="G150" s="61">
        <v>7.48</v>
      </c>
      <c r="I150" s="3" t="s">
        <v>4974</v>
      </c>
    </row>
    <row r="151" spans="1:9" x14ac:dyDescent="0.2">
      <c r="A151" s="1" t="str">
        <f t="shared" si="4"/>
        <v>SINAPI-I 43618</v>
      </c>
      <c r="B151" s="3" t="s">
        <v>80</v>
      </c>
      <c r="C151" s="3">
        <v>43618</v>
      </c>
      <c r="D151" s="2" t="s">
        <v>216</v>
      </c>
      <c r="E151" s="3" t="s">
        <v>4955</v>
      </c>
      <c r="F151" s="61">
        <v>18.84</v>
      </c>
      <c r="G151" s="61">
        <v>18.84</v>
      </c>
      <c r="I151" s="3" t="s">
        <v>4974</v>
      </c>
    </row>
    <row r="152" spans="1:9" ht="22.5" x14ac:dyDescent="0.2">
      <c r="A152" s="1" t="str">
        <f t="shared" si="4"/>
        <v>SINAPI-I 37476</v>
      </c>
      <c r="B152" s="3" t="s">
        <v>80</v>
      </c>
      <c r="C152" s="3">
        <v>37476</v>
      </c>
      <c r="D152" s="2" t="s">
        <v>217</v>
      </c>
      <c r="E152" s="3" t="s">
        <v>4953</v>
      </c>
      <c r="F152" s="61">
        <v>3826.89</v>
      </c>
      <c r="G152" s="61">
        <v>3826.89</v>
      </c>
      <c r="I152" s="3" t="s">
        <v>4974</v>
      </c>
    </row>
    <row r="153" spans="1:9" ht="22.5" x14ac:dyDescent="0.2">
      <c r="A153" s="1" t="str">
        <f t="shared" si="4"/>
        <v>SINAPI-I 37478</v>
      </c>
      <c r="B153" s="3" t="s">
        <v>80</v>
      </c>
      <c r="C153" s="3">
        <v>37478</v>
      </c>
      <c r="D153" s="2" t="s">
        <v>218</v>
      </c>
      <c r="E153" s="3" t="s">
        <v>4953</v>
      </c>
      <c r="F153" s="61">
        <v>4793.2700000000004</v>
      </c>
      <c r="G153" s="61">
        <v>4793.2700000000004</v>
      </c>
      <c r="I153" s="3" t="s">
        <v>4974</v>
      </c>
    </row>
    <row r="154" spans="1:9" ht="22.5" x14ac:dyDescent="0.2">
      <c r="A154" s="1" t="str">
        <f t="shared" si="4"/>
        <v>SINAPI-I 37477</v>
      </c>
      <c r="B154" s="3" t="s">
        <v>80</v>
      </c>
      <c r="C154" s="3">
        <v>37477</v>
      </c>
      <c r="D154" s="2" t="s">
        <v>219</v>
      </c>
      <c r="E154" s="3" t="s">
        <v>4953</v>
      </c>
      <c r="F154" s="61">
        <v>6494.11</v>
      </c>
      <c r="G154" s="61">
        <v>6494.11</v>
      </c>
      <c r="I154" s="3" t="s">
        <v>4974</v>
      </c>
    </row>
    <row r="155" spans="1:9" ht="22.5" x14ac:dyDescent="0.2">
      <c r="A155" s="1" t="str">
        <f t="shared" si="4"/>
        <v>SINAPI-I 37479</v>
      </c>
      <c r="B155" s="3" t="s">
        <v>80</v>
      </c>
      <c r="C155" s="3">
        <v>37479</v>
      </c>
      <c r="D155" s="2" t="s">
        <v>220</v>
      </c>
      <c r="E155" s="3" t="s">
        <v>4953</v>
      </c>
      <c r="F155" s="61">
        <v>7702.1</v>
      </c>
      <c r="G155" s="61">
        <v>7702.1</v>
      </c>
      <c r="I155" s="3" t="s">
        <v>4974</v>
      </c>
    </row>
    <row r="156" spans="1:9" x14ac:dyDescent="0.2">
      <c r="A156" s="1" t="str">
        <f t="shared" si="4"/>
        <v>SINAPI-I 4319</v>
      </c>
      <c r="B156" s="3" t="s">
        <v>80</v>
      </c>
      <c r="C156" s="3">
        <v>4319</v>
      </c>
      <c r="D156" s="2" t="s">
        <v>221</v>
      </c>
      <c r="E156" s="3" t="s">
        <v>4953</v>
      </c>
      <c r="F156" s="61">
        <v>1.81</v>
      </c>
      <c r="G156" s="61">
        <v>1.81</v>
      </c>
      <c r="I156" s="3" t="s">
        <v>4974</v>
      </c>
    </row>
    <row r="157" spans="1:9" x14ac:dyDescent="0.2">
      <c r="A157" s="1" t="str">
        <f t="shared" si="4"/>
        <v>SINAPI-I 42409</v>
      </c>
      <c r="B157" s="3" t="s">
        <v>80</v>
      </c>
      <c r="C157" s="3">
        <v>42409</v>
      </c>
      <c r="D157" s="2" t="s">
        <v>222</v>
      </c>
      <c r="E157" s="3" t="s">
        <v>4955</v>
      </c>
      <c r="F157" s="61">
        <v>11.86</v>
      </c>
      <c r="G157" s="61">
        <v>11.86</v>
      </c>
      <c r="I157" s="3" t="s">
        <v>4974</v>
      </c>
    </row>
    <row r="158" spans="1:9" x14ac:dyDescent="0.2">
      <c r="A158" s="1" t="str">
        <f t="shared" si="4"/>
        <v>SINAPI-I 40553</v>
      </c>
      <c r="B158" s="3" t="s">
        <v>80</v>
      </c>
      <c r="C158" s="3">
        <v>40553</v>
      </c>
      <c r="D158" s="2" t="s">
        <v>223</v>
      </c>
      <c r="E158" s="3" t="s">
        <v>4957</v>
      </c>
    </row>
    <row r="159" spans="1:9" x14ac:dyDescent="0.2">
      <c r="A159" s="1" t="str">
        <f t="shared" si="4"/>
        <v>SINAPI-I 6114</v>
      </c>
      <c r="B159" s="3" t="s">
        <v>80</v>
      </c>
      <c r="C159" s="3">
        <v>6114</v>
      </c>
      <c r="D159" s="2" t="s">
        <v>224</v>
      </c>
      <c r="E159" s="3" t="s">
        <v>4958</v>
      </c>
      <c r="F159" s="61">
        <v>16.28</v>
      </c>
      <c r="G159" s="61">
        <v>18.21</v>
      </c>
      <c r="I159" s="3" t="s">
        <v>4974</v>
      </c>
    </row>
    <row r="160" spans="1:9" x14ac:dyDescent="0.2">
      <c r="A160" s="1" t="str">
        <f t="shared" si="4"/>
        <v>SINAPI-I 40912</v>
      </c>
      <c r="B160" s="3" t="s">
        <v>80</v>
      </c>
      <c r="C160" s="3">
        <v>40912</v>
      </c>
      <c r="D160" s="2" t="s">
        <v>225</v>
      </c>
      <c r="E160" s="3" t="s">
        <v>4959</v>
      </c>
      <c r="F160" s="61">
        <v>2861.2</v>
      </c>
      <c r="G160" s="61">
        <v>3202.04</v>
      </c>
      <c r="I160" s="3" t="s">
        <v>4974</v>
      </c>
    </row>
    <row r="161" spans="1:9" x14ac:dyDescent="0.2">
      <c r="A161" s="1" t="str">
        <f t="shared" si="4"/>
        <v>SINAPI-I 247</v>
      </c>
      <c r="B161" s="3" t="s">
        <v>80</v>
      </c>
      <c r="C161" s="3">
        <v>247</v>
      </c>
      <c r="D161" s="2" t="s">
        <v>226</v>
      </c>
      <c r="E161" s="3" t="s">
        <v>4958</v>
      </c>
      <c r="F161" s="61">
        <v>16.28</v>
      </c>
      <c r="G161" s="61">
        <v>18.21</v>
      </c>
      <c r="I161" s="3" t="s">
        <v>4974</v>
      </c>
    </row>
    <row r="162" spans="1:9" x14ac:dyDescent="0.2">
      <c r="A162" s="1" t="str">
        <f t="shared" si="4"/>
        <v>SINAPI-I 40919</v>
      </c>
      <c r="B162" s="3" t="s">
        <v>80</v>
      </c>
      <c r="C162" s="3">
        <v>40919</v>
      </c>
      <c r="D162" s="2" t="s">
        <v>227</v>
      </c>
      <c r="E162" s="3" t="s">
        <v>4959</v>
      </c>
      <c r="F162" s="61">
        <v>2861.2</v>
      </c>
      <c r="G162" s="61">
        <v>3202.04</v>
      </c>
      <c r="I162" s="3" t="s">
        <v>4974</v>
      </c>
    </row>
    <row r="163" spans="1:9" x14ac:dyDescent="0.2">
      <c r="A163" s="1" t="str">
        <f t="shared" si="4"/>
        <v>SINAPI-I 44499</v>
      </c>
      <c r="B163" s="3" t="s">
        <v>80</v>
      </c>
      <c r="C163" s="3">
        <v>44499</v>
      </c>
      <c r="D163" s="2" t="s">
        <v>228</v>
      </c>
      <c r="E163" s="3" t="s">
        <v>4958</v>
      </c>
      <c r="F163" s="61">
        <v>16.28</v>
      </c>
      <c r="G163" s="61">
        <v>18.21</v>
      </c>
      <c r="I163" s="3" t="s">
        <v>4974</v>
      </c>
    </row>
    <row r="164" spans="1:9" x14ac:dyDescent="0.2">
      <c r="A164" s="1" t="str">
        <f t="shared" si="4"/>
        <v>SINAPI-I 40984</v>
      </c>
      <c r="B164" s="3" t="s">
        <v>80</v>
      </c>
      <c r="C164" s="3">
        <v>40984</v>
      </c>
      <c r="D164" s="2" t="s">
        <v>229</v>
      </c>
      <c r="E164" s="3" t="s">
        <v>4959</v>
      </c>
      <c r="F164" s="61">
        <v>2861.2</v>
      </c>
      <c r="G164" s="61">
        <v>3202.04</v>
      </c>
      <c r="I164" s="3" t="s">
        <v>4974</v>
      </c>
    </row>
    <row r="165" spans="1:9" x14ac:dyDescent="0.2">
      <c r="A165" s="1" t="str">
        <f t="shared" si="4"/>
        <v>SINAPI-I 248</v>
      </c>
      <c r="B165" s="3" t="s">
        <v>80</v>
      </c>
      <c r="C165" s="3">
        <v>248</v>
      </c>
      <c r="D165" s="2" t="s">
        <v>230</v>
      </c>
      <c r="E165" s="3" t="s">
        <v>4958</v>
      </c>
      <c r="F165" s="61">
        <v>16.2</v>
      </c>
      <c r="G165" s="61">
        <v>18.13</v>
      </c>
      <c r="I165" s="3" t="s">
        <v>4974</v>
      </c>
    </row>
    <row r="166" spans="1:9" x14ac:dyDescent="0.2">
      <c r="A166" s="1" t="str">
        <f t="shared" si="4"/>
        <v>SINAPI-I 41086</v>
      </c>
      <c r="B166" s="3" t="s">
        <v>80</v>
      </c>
      <c r="C166" s="3">
        <v>41086</v>
      </c>
      <c r="D166" s="2" t="s">
        <v>231</v>
      </c>
      <c r="E166" s="3" t="s">
        <v>4959</v>
      </c>
      <c r="F166" s="61">
        <v>2847.39</v>
      </c>
      <c r="G166" s="61">
        <v>3186.57</v>
      </c>
      <c r="I166" s="3" t="s">
        <v>4974</v>
      </c>
    </row>
    <row r="167" spans="1:9" x14ac:dyDescent="0.2">
      <c r="A167" s="1" t="str">
        <f t="shared" si="4"/>
        <v>SINAPI-I 34466</v>
      </c>
      <c r="B167" s="3" t="s">
        <v>80</v>
      </c>
      <c r="C167" s="3">
        <v>34466</v>
      </c>
      <c r="D167" s="2" t="s">
        <v>232</v>
      </c>
      <c r="E167" s="3" t="s">
        <v>4958</v>
      </c>
      <c r="F167" s="61">
        <v>16.28</v>
      </c>
      <c r="G167" s="61">
        <v>18.21</v>
      </c>
      <c r="I167" s="3" t="s">
        <v>4974</v>
      </c>
    </row>
    <row r="168" spans="1:9" x14ac:dyDescent="0.2">
      <c r="A168" s="1" t="str">
        <f t="shared" si="4"/>
        <v>SINAPI-I 41083</v>
      </c>
      <c r="B168" s="3" t="s">
        <v>80</v>
      </c>
      <c r="C168" s="3">
        <v>41083</v>
      </c>
      <c r="D168" s="2" t="s">
        <v>233</v>
      </c>
      <c r="E168" s="3" t="s">
        <v>4959</v>
      </c>
      <c r="F168" s="61">
        <v>2861.2</v>
      </c>
      <c r="G168" s="61">
        <v>3202.04</v>
      </c>
      <c r="I168" s="3" t="s">
        <v>4974</v>
      </c>
    </row>
    <row r="169" spans="1:9" x14ac:dyDescent="0.2">
      <c r="A169" s="1" t="str">
        <f t="shared" si="4"/>
        <v>SINAPI-I 252</v>
      </c>
      <c r="B169" s="3" t="s">
        <v>80</v>
      </c>
      <c r="C169" s="3">
        <v>252</v>
      </c>
      <c r="D169" s="2" t="s">
        <v>234</v>
      </c>
      <c r="E169" s="3" t="s">
        <v>4958</v>
      </c>
      <c r="F169" s="61">
        <v>16.28</v>
      </c>
      <c r="G169" s="61">
        <v>18.21</v>
      </c>
      <c r="I169" s="3" t="s">
        <v>4974</v>
      </c>
    </row>
    <row r="170" spans="1:9" x14ac:dyDescent="0.2">
      <c r="A170" s="1" t="str">
        <f t="shared" si="4"/>
        <v>SINAPI-I 40909</v>
      </c>
      <c r="B170" s="3" t="s">
        <v>80</v>
      </c>
      <c r="C170" s="3">
        <v>40909</v>
      </c>
      <c r="D170" s="2" t="s">
        <v>235</v>
      </c>
      <c r="E170" s="3" t="s">
        <v>4959</v>
      </c>
      <c r="F170" s="61">
        <v>2861.2</v>
      </c>
      <c r="G170" s="61">
        <v>3202.04</v>
      </c>
      <c r="I170" s="3" t="s">
        <v>4974</v>
      </c>
    </row>
    <row r="171" spans="1:9" x14ac:dyDescent="0.2">
      <c r="A171" s="1" t="str">
        <f t="shared" si="4"/>
        <v>SINAPI-I 242</v>
      </c>
      <c r="B171" s="3" t="s">
        <v>80</v>
      </c>
      <c r="C171" s="3">
        <v>242</v>
      </c>
      <c r="D171" s="2" t="s">
        <v>236</v>
      </c>
      <c r="E171" s="3" t="s">
        <v>4958</v>
      </c>
      <c r="F171" s="61">
        <v>16.2</v>
      </c>
      <c r="G171" s="61">
        <v>18.13</v>
      </c>
      <c r="I171" s="3" t="s">
        <v>4974</v>
      </c>
    </row>
    <row r="172" spans="1:9" x14ac:dyDescent="0.2">
      <c r="A172" s="1" t="str">
        <f t="shared" si="4"/>
        <v>SINAPI-I 41085</v>
      </c>
      <c r="B172" s="3" t="s">
        <v>80</v>
      </c>
      <c r="C172" s="3">
        <v>41085</v>
      </c>
      <c r="D172" s="2" t="s">
        <v>237</v>
      </c>
      <c r="E172" s="3" t="s">
        <v>4959</v>
      </c>
      <c r="F172" s="61">
        <v>2847.39</v>
      </c>
      <c r="G172" s="61">
        <v>3186.57</v>
      </c>
      <c r="I172" s="3" t="s">
        <v>4974</v>
      </c>
    </row>
    <row r="173" spans="1:9" x14ac:dyDescent="0.2">
      <c r="A173" s="1" t="str">
        <f t="shared" si="4"/>
        <v>SINAPI-I 427</v>
      </c>
      <c r="B173" s="3" t="s">
        <v>80</v>
      </c>
      <c r="C173" s="3">
        <v>427</v>
      </c>
      <c r="D173" s="2" t="s">
        <v>238</v>
      </c>
      <c r="E173" s="3" t="s">
        <v>4953</v>
      </c>
    </row>
    <row r="174" spans="1:9" x14ac:dyDescent="0.2">
      <c r="A174" s="1" t="str">
        <f t="shared" si="4"/>
        <v>SINAPI-I 417</v>
      </c>
      <c r="B174" s="3" t="s">
        <v>80</v>
      </c>
      <c r="C174" s="3">
        <v>417</v>
      </c>
      <c r="D174" s="2" t="s">
        <v>239</v>
      </c>
      <c r="E174" s="3" t="s">
        <v>4953</v>
      </c>
    </row>
    <row r="175" spans="1:9" ht="22.5" x14ac:dyDescent="0.2">
      <c r="A175" s="1" t="str">
        <f t="shared" si="4"/>
        <v>SINAPI-I 11273</v>
      </c>
      <c r="B175" s="3" t="s">
        <v>80</v>
      </c>
      <c r="C175" s="3">
        <v>11273</v>
      </c>
      <c r="D175" s="2" t="s">
        <v>240</v>
      </c>
      <c r="E175" s="3" t="s">
        <v>4953</v>
      </c>
    </row>
    <row r="176" spans="1:9" ht="22.5" x14ac:dyDescent="0.2">
      <c r="A176" s="1" t="str">
        <f t="shared" si="4"/>
        <v>SINAPI-I 11272</v>
      </c>
      <c r="B176" s="3" t="s">
        <v>80</v>
      </c>
      <c r="C176" s="3">
        <v>11272</v>
      </c>
      <c r="D176" s="2" t="s">
        <v>241</v>
      </c>
      <c r="E176" s="3" t="s">
        <v>4953</v>
      </c>
    </row>
    <row r="177" spans="1:9" x14ac:dyDescent="0.2">
      <c r="A177" s="1" t="str">
        <f t="shared" si="4"/>
        <v>SINAPI-I 11275</v>
      </c>
      <c r="B177" s="3" t="s">
        <v>80</v>
      </c>
      <c r="C177" s="3">
        <v>11275</v>
      </c>
      <c r="D177" s="2" t="s">
        <v>242</v>
      </c>
      <c r="E177" s="3" t="s">
        <v>4953</v>
      </c>
    </row>
    <row r="178" spans="1:9" x14ac:dyDescent="0.2">
      <c r="A178" s="1" t="str">
        <f t="shared" si="4"/>
        <v>SINAPI-I 11274</v>
      </c>
      <c r="B178" s="3" t="s">
        <v>80</v>
      </c>
      <c r="C178" s="3">
        <v>11274</v>
      </c>
      <c r="D178" s="2" t="s">
        <v>243</v>
      </c>
      <c r="E178" s="3" t="s">
        <v>4953</v>
      </c>
    </row>
    <row r="179" spans="1:9" x14ac:dyDescent="0.2">
      <c r="A179" s="1" t="str">
        <f t="shared" si="4"/>
        <v>SINAPI-I 45250</v>
      </c>
      <c r="B179" s="3" t="s">
        <v>80</v>
      </c>
      <c r="C179" s="3">
        <v>45250</v>
      </c>
      <c r="D179" s="2" t="s">
        <v>244</v>
      </c>
      <c r="E179" s="3" t="s">
        <v>4953</v>
      </c>
      <c r="F179" s="61">
        <v>37.21</v>
      </c>
      <c r="G179" s="61">
        <v>37.21</v>
      </c>
      <c r="I179" s="3" t="s">
        <v>4974</v>
      </c>
    </row>
    <row r="180" spans="1:9" x14ac:dyDescent="0.2">
      <c r="A180" s="1" t="str">
        <f t="shared" si="4"/>
        <v>SINAPI-I 38470</v>
      </c>
      <c r="B180" s="3" t="s">
        <v>80</v>
      </c>
      <c r="C180" s="3">
        <v>38470</v>
      </c>
      <c r="D180" s="2" t="s">
        <v>245</v>
      </c>
      <c r="E180" s="3" t="s">
        <v>4953</v>
      </c>
      <c r="F180" s="61">
        <v>59.9</v>
      </c>
      <c r="G180" s="61">
        <v>59.9</v>
      </c>
      <c r="I180" s="3" t="s">
        <v>40</v>
      </c>
    </row>
    <row r="181" spans="1:9" x14ac:dyDescent="0.2">
      <c r="A181" s="1" t="str">
        <f t="shared" si="4"/>
        <v>SINAPI-I 38547</v>
      </c>
      <c r="B181" s="3" t="s">
        <v>80</v>
      </c>
      <c r="C181" s="3">
        <v>38547</v>
      </c>
      <c r="D181" s="2" t="s">
        <v>246</v>
      </c>
      <c r="E181" s="3" t="s">
        <v>4953</v>
      </c>
      <c r="F181" s="61">
        <v>252.9</v>
      </c>
      <c r="G181" s="61">
        <v>252.9</v>
      </c>
      <c r="I181" s="3" t="s">
        <v>4974</v>
      </c>
    </row>
    <row r="182" spans="1:9" x14ac:dyDescent="0.2">
      <c r="A182" s="1" t="str">
        <f t="shared" si="4"/>
        <v>SINAPI-I 38467</v>
      </c>
      <c r="B182" s="3" t="s">
        <v>80</v>
      </c>
      <c r="C182" s="3">
        <v>38467</v>
      </c>
      <c r="D182" s="2" t="s">
        <v>247</v>
      </c>
      <c r="E182" s="3" t="s">
        <v>4953</v>
      </c>
      <c r="F182" s="61">
        <v>98.89</v>
      </c>
      <c r="G182" s="61">
        <v>98.89</v>
      </c>
      <c r="I182" s="3" t="s">
        <v>4974</v>
      </c>
    </row>
    <row r="183" spans="1:9" x14ac:dyDescent="0.2">
      <c r="A183" s="1" t="str">
        <f t="shared" si="4"/>
        <v>SINAPI-I 38468</v>
      </c>
      <c r="B183" s="3" t="s">
        <v>80</v>
      </c>
      <c r="C183" s="3">
        <v>38468</v>
      </c>
      <c r="D183" s="2" t="s">
        <v>248</v>
      </c>
      <c r="E183" s="3" t="s">
        <v>4953</v>
      </c>
      <c r="F183" s="61">
        <v>108.82</v>
      </c>
      <c r="G183" s="61">
        <v>108.82</v>
      </c>
      <c r="I183" s="3" t="s">
        <v>4974</v>
      </c>
    </row>
    <row r="184" spans="1:9" x14ac:dyDescent="0.2">
      <c r="A184" s="1" t="str">
        <f t="shared" si="4"/>
        <v>SINAPI-I 38469</v>
      </c>
      <c r="B184" s="3" t="s">
        <v>80</v>
      </c>
      <c r="C184" s="3">
        <v>38469</v>
      </c>
      <c r="D184" s="2" t="s">
        <v>249</v>
      </c>
      <c r="E184" s="3" t="s">
        <v>4953</v>
      </c>
      <c r="F184" s="61">
        <v>241.47</v>
      </c>
      <c r="G184" s="61">
        <v>241.47</v>
      </c>
      <c r="I184" s="3" t="s">
        <v>4974</v>
      </c>
    </row>
    <row r="185" spans="1:9" x14ac:dyDescent="0.2">
      <c r="A185" s="1" t="str">
        <f t="shared" si="4"/>
        <v>SINAPI-I 45197</v>
      </c>
      <c r="B185" s="3" t="s">
        <v>80</v>
      </c>
      <c r="C185" s="3">
        <v>45197</v>
      </c>
      <c r="D185" s="2" t="s">
        <v>250</v>
      </c>
      <c r="E185" s="3" t="s">
        <v>4953</v>
      </c>
      <c r="F185" s="61">
        <v>192.58</v>
      </c>
      <c r="G185" s="61">
        <v>192.58</v>
      </c>
      <c r="I185" s="3" t="s">
        <v>4974</v>
      </c>
    </row>
    <row r="186" spans="1:9" x14ac:dyDescent="0.2">
      <c r="A186" s="1" t="str">
        <f t="shared" si="4"/>
        <v>SINAPI-I 38471</v>
      </c>
      <c r="B186" s="3" t="s">
        <v>80</v>
      </c>
      <c r="C186" s="3">
        <v>38471</v>
      </c>
      <c r="D186" s="2" t="s">
        <v>251</v>
      </c>
      <c r="E186" s="3" t="s">
        <v>4953</v>
      </c>
      <c r="F186" s="61">
        <v>258.26</v>
      </c>
      <c r="G186" s="61">
        <v>258.26</v>
      </c>
      <c r="I186" s="3" t="s">
        <v>4974</v>
      </c>
    </row>
    <row r="187" spans="1:9" x14ac:dyDescent="0.2">
      <c r="A187" s="1" t="str">
        <f t="shared" si="4"/>
        <v>SINAPI-I 45206</v>
      </c>
      <c r="B187" s="3" t="s">
        <v>80</v>
      </c>
      <c r="C187" s="3">
        <v>45206</v>
      </c>
      <c r="D187" s="2" t="s">
        <v>252</v>
      </c>
      <c r="E187" s="3" t="s">
        <v>4953</v>
      </c>
      <c r="F187" s="61">
        <v>51.02</v>
      </c>
      <c r="G187" s="61">
        <v>51.02</v>
      </c>
      <c r="I187" s="3" t="s">
        <v>4974</v>
      </c>
    </row>
    <row r="188" spans="1:9" x14ac:dyDescent="0.2">
      <c r="A188" s="1" t="str">
        <f t="shared" si="4"/>
        <v>SINAPI-I 37370</v>
      </c>
      <c r="B188" s="3" t="s">
        <v>80</v>
      </c>
      <c r="C188" s="3">
        <v>37370</v>
      </c>
      <c r="D188" s="2" t="s">
        <v>253</v>
      </c>
      <c r="E188" s="3" t="s">
        <v>4958</v>
      </c>
      <c r="F188" s="61">
        <v>1.46</v>
      </c>
      <c r="G188" s="61">
        <v>1.46</v>
      </c>
      <c r="I188" s="3" t="s">
        <v>40</v>
      </c>
    </row>
    <row r="189" spans="1:9" x14ac:dyDescent="0.2">
      <c r="A189" s="1" t="str">
        <f t="shared" si="4"/>
        <v>SINAPI-I 40862</v>
      </c>
      <c r="B189" s="3" t="s">
        <v>80</v>
      </c>
      <c r="C189" s="3">
        <v>40862</v>
      </c>
      <c r="D189" s="2" t="s">
        <v>254</v>
      </c>
      <c r="E189" s="3" t="s">
        <v>4959</v>
      </c>
      <c r="F189" s="61">
        <v>274.39999999999998</v>
      </c>
      <c r="G189" s="61">
        <v>274.39999999999998</v>
      </c>
      <c r="I189" s="3" t="s">
        <v>40</v>
      </c>
    </row>
    <row r="190" spans="1:9" x14ac:dyDescent="0.2">
      <c r="A190" s="1" t="str">
        <f t="shared" si="4"/>
        <v>SINAPI-I 10658</v>
      </c>
      <c r="B190" s="3" t="s">
        <v>80</v>
      </c>
      <c r="C190" s="3">
        <v>10658</v>
      </c>
      <c r="D190" s="2" t="s">
        <v>255</v>
      </c>
      <c r="E190" s="3" t="s">
        <v>4953</v>
      </c>
    </row>
    <row r="191" spans="1:9" x14ac:dyDescent="0.2">
      <c r="A191" s="1" t="str">
        <f t="shared" si="4"/>
        <v>SINAPI-I 253</v>
      </c>
      <c r="B191" s="3" t="s">
        <v>80</v>
      </c>
      <c r="C191" s="3">
        <v>253</v>
      </c>
      <c r="D191" s="2" t="s">
        <v>256</v>
      </c>
      <c r="E191" s="3" t="s">
        <v>4958</v>
      </c>
      <c r="F191" s="61">
        <v>21.24</v>
      </c>
      <c r="G191" s="61">
        <v>23.77</v>
      </c>
      <c r="I191" s="3" t="s">
        <v>40</v>
      </c>
    </row>
    <row r="192" spans="1:9" x14ac:dyDescent="0.2">
      <c r="A192" s="1" t="str">
        <f t="shared" si="4"/>
        <v>SINAPI-I 40809</v>
      </c>
      <c r="B192" s="3" t="s">
        <v>80</v>
      </c>
      <c r="C192" s="3">
        <v>40809</v>
      </c>
      <c r="D192" s="2" t="s">
        <v>257</v>
      </c>
      <c r="E192" s="3" t="s">
        <v>4959</v>
      </c>
      <c r="F192" s="61">
        <v>3731.8</v>
      </c>
      <c r="G192" s="61">
        <v>4176.3500000000004</v>
      </c>
      <c r="I192" s="3" t="s">
        <v>4974</v>
      </c>
    </row>
    <row r="193" spans="1:9" ht="22.5" x14ac:dyDescent="0.2">
      <c r="A193" s="1" t="str">
        <f t="shared" si="4"/>
        <v>SINAPI-I 42428</v>
      </c>
      <c r="B193" s="3" t="s">
        <v>80</v>
      </c>
      <c r="C193" s="3">
        <v>42428</v>
      </c>
      <c r="D193" s="2" t="s">
        <v>258</v>
      </c>
      <c r="E193" s="3" t="s">
        <v>4953</v>
      </c>
    </row>
    <row r="194" spans="1:9" x14ac:dyDescent="0.2">
      <c r="A194" s="1" t="str">
        <f t="shared" si="4"/>
        <v>SINAPI-I 301</v>
      </c>
      <c r="B194" s="3" t="s">
        <v>80</v>
      </c>
      <c r="C194" s="3">
        <v>301</v>
      </c>
      <c r="D194" s="2" t="s">
        <v>259</v>
      </c>
      <c r="E194" s="3" t="s">
        <v>4953</v>
      </c>
      <c r="F194" s="61">
        <v>3.09</v>
      </c>
      <c r="G194" s="61">
        <v>3.09</v>
      </c>
      <c r="I194" s="3" t="s">
        <v>40</v>
      </c>
    </row>
    <row r="195" spans="1:9" x14ac:dyDescent="0.2">
      <c r="A195" s="1" t="str">
        <f t="shared" si="4"/>
        <v>SINAPI-I 296</v>
      </c>
      <c r="B195" s="3" t="s">
        <v>80</v>
      </c>
      <c r="C195" s="3">
        <v>296</v>
      </c>
      <c r="D195" s="2" t="s">
        <v>260</v>
      </c>
      <c r="E195" s="3" t="s">
        <v>4953</v>
      </c>
      <c r="F195" s="61">
        <v>1.74</v>
      </c>
      <c r="G195" s="61">
        <v>1.74</v>
      </c>
      <c r="I195" s="3" t="s">
        <v>4974</v>
      </c>
    </row>
    <row r="196" spans="1:9" x14ac:dyDescent="0.2">
      <c r="A196" s="1" t="str">
        <f t="shared" si="4"/>
        <v>SINAPI-I 297</v>
      </c>
      <c r="B196" s="3" t="s">
        <v>80</v>
      </c>
      <c r="C196" s="3">
        <v>297</v>
      </c>
      <c r="D196" s="2" t="s">
        <v>261</v>
      </c>
      <c r="E196" s="3" t="s">
        <v>4953</v>
      </c>
      <c r="F196" s="61">
        <v>2.56</v>
      </c>
      <c r="G196" s="61">
        <v>2.56</v>
      </c>
      <c r="I196" s="3" t="s">
        <v>4974</v>
      </c>
    </row>
    <row r="197" spans="1:9" x14ac:dyDescent="0.2">
      <c r="A197" s="1" t="str">
        <f t="shared" si="4"/>
        <v>SINAPI-I 299</v>
      </c>
      <c r="B197" s="3" t="s">
        <v>80</v>
      </c>
      <c r="C197" s="3">
        <v>299</v>
      </c>
      <c r="D197" s="2" t="s">
        <v>262</v>
      </c>
      <c r="E197" s="3" t="s">
        <v>4953</v>
      </c>
      <c r="F197" s="61">
        <v>3.62</v>
      </c>
      <c r="G197" s="61">
        <v>3.62</v>
      </c>
      <c r="I197" s="3" t="s">
        <v>4974</v>
      </c>
    </row>
    <row r="198" spans="1:9" x14ac:dyDescent="0.2">
      <c r="A198" s="1" t="str">
        <f t="shared" si="4"/>
        <v>SINAPI-I 300</v>
      </c>
      <c r="B198" s="3" t="s">
        <v>80</v>
      </c>
      <c r="C198" s="3">
        <v>300</v>
      </c>
      <c r="D198" s="2" t="s">
        <v>263</v>
      </c>
      <c r="E198" s="3" t="s">
        <v>4953</v>
      </c>
      <c r="F198" s="61">
        <v>12.54</v>
      </c>
      <c r="G198" s="61">
        <v>12.54</v>
      </c>
      <c r="I198" s="3" t="s">
        <v>4974</v>
      </c>
    </row>
    <row r="199" spans="1:9" x14ac:dyDescent="0.2">
      <c r="A199" s="1" t="str">
        <f t="shared" si="4"/>
        <v>SINAPI-I 20085</v>
      </c>
      <c r="B199" s="3" t="s">
        <v>80</v>
      </c>
      <c r="C199" s="3">
        <v>20085</v>
      </c>
      <c r="D199" s="2" t="s">
        <v>264</v>
      </c>
      <c r="E199" s="3" t="s">
        <v>4953</v>
      </c>
      <c r="F199" s="61">
        <v>2.29</v>
      </c>
      <c r="G199" s="61">
        <v>2.29</v>
      </c>
      <c r="I199" s="3" t="s">
        <v>4974</v>
      </c>
    </row>
    <row r="200" spans="1:9" x14ac:dyDescent="0.2">
      <c r="A200" s="1" t="str">
        <f t="shared" si="4"/>
        <v>SINAPI-I 298</v>
      </c>
      <c r="B200" s="3" t="s">
        <v>80</v>
      </c>
      <c r="C200" s="3">
        <v>298</v>
      </c>
      <c r="D200" s="2" t="s">
        <v>265</v>
      </c>
      <c r="E200" s="3" t="s">
        <v>4953</v>
      </c>
      <c r="F200" s="61">
        <v>2.78</v>
      </c>
      <c r="G200" s="61">
        <v>2.78</v>
      </c>
      <c r="I200" s="3" t="s">
        <v>4974</v>
      </c>
    </row>
    <row r="201" spans="1:9" x14ac:dyDescent="0.2">
      <c r="A201" s="1" t="str">
        <f t="shared" si="4"/>
        <v>SINAPI-I 311</v>
      </c>
      <c r="B201" s="3" t="s">
        <v>80</v>
      </c>
      <c r="C201" s="3">
        <v>311</v>
      </c>
      <c r="D201" s="2" t="s">
        <v>266</v>
      </c>
      <c r="E201" s="3" t="s">
        <v>4953</v>
      </c>
      <c r="F201" s="61">
        <v>10.34</v>
      </c>
      <c r="G201" s="61">
        <v>10.34</v>
      </c>
      <c r="I201" s="3" t="s">
        <v>4974</v>
      </c>
    </row>
    <row r="202" spans="1:9" x14ac:dyDescent="0.2">
      <c r="A202" s="1" t="str">
        <f t="shared" si="4"/>
        <v>SINAPI-I 318</v>
      </c>
      <c r="B202" s="3" t="s">
        <v>80</v>
      </c>
      <c r="C202" s="3">
        <v>318</v>
      </c>
      <c r="D202" s="2" t="s">
        <v>267</v>
      </c>
      <c r="E202" s="3" t="s">
        <v>4953</v>
      </c>
      <c r="F202" s="61">
        <v>20.83</v>
      </c>
      <c r="G202" s="61">
        <v>20.83</v>
      </c>
      <c r="I202" s="3" t="s">
        <v>4974</v>
      </c>
    </row>
    <row r="203" spans="1:9" x14ac:dyDescent="0.2">
      <c r="A203" s="1" t="str">
        <f t="shared" si="4"/>
        <v>SINAPI-I 319</v>
      </c>
      <c r="B203" s="3" t="s">
        <v>80</v>
      </c>
      <c r="C203" s="3">
        <v>319</v>
      </c>
      <c r="D203" s="2" t="s">
        <v>268</v>
      </c>
      <c r="E203" s="3" t="s">
        <v>4953</v>
      </c>
      <c r="F203" s="61">
        <v>32.659999999999997</v>
      </c>
      <c r="G203" s="61">
        <v>32.659999999999997</v>
      </c>
      <c r="I203" s="3" t="s">
        <v>4974</v>
      </c>
    </row>
    <row r="204" spans="1:9" x14ac:dyDescent="0.2">
      <c r="A204" s="1" t="str">
        <f t="shared" si="4"/>
        <v>SINAPI-I 303</v>
      </c>
      <c r="B204" s="3" t="s">
        <v>80</v>
      </c>
      <c r="C204" s="3">
        <v>303</v>
      </c>
      <c r="D204" s="2" t="s">
        <v>269</v>
      </c>
      <c r="E204" s="3" t="s">
        <v>4953</v>
      </c>
      <c r="F204" s="61">
        <v>3.42</v>
      </c>
      <c r="G204" s="61">
        <v>3.42</v>
      </c>
      <c r="I204" s="3" t="s">
        <v>4974</v>
      </c>
    </row>
    <row r="205" spans="1:9" x14ac:dyDescent="0.2">
      <c r="A205" s="1" t="str">
        <f t="shared" si="4"/>
        <v>SINAPI-I 305</v>
      </c>
      <c r="B205" s="3" t="s">
        <v>80</v>
      </c>
      <c r="C205" s="3">
        <v>305</v>
      </c>
      <c r="D205" s="2" t="s">
        <v>270</v>
      </c>
      <c r="E205" s="3" t="s">
        <v>4953</v>
      </c>
      <c r="F205" s="61">
        <v>10.77</v>
      </c>
      <c r="G205" s="61">
        <v>10.77</v>
      </c>
      <c r="I205" s="3" t="s">
        <v>4974</v>
      </c>
    </row>
    <row r="206" spans="1:9" x14ac:dyDescent="0.2">
      <c r="A206" s="1" t="str">
        <f t="shared" si="4"/>
        <v>SINAPI-I 306</v>
      </c>
      <c r="B206" s="3" t="s">
        <v>80</v>
      </c>
      <c r="C206" s="3">
        <v>306</v>
      </c>
      <c r="D206" s="2" t="s">
        <v>271</v>
      </c>
      <c r="E206" s="3" t="s">
        <v>4953</v>
      </c>
      <c r="F206" s="61">
        <v>16.329999999999998</v>
      </c>
      <c r="G206" s="61">
        <v>16.329999999999998</v>
      </c>
      <c r="I206" s="3" t="s">
        <v>4974</v>
      </c>
    </row>
    <row r="207" spans="1:9" x14ac:dyDescent="0.2">
      <c r="A207" s="1" t="str">
        <f t="shared" si="4"/>
        <v>SINAPI-I 307</v>
      </c>
      <c r="B207" s="3" t="s">
        <v>80</v>
      </c>
      <c r="C207" s="3">
        <v>307</v>
      </c>
      <c r="D207" s="2" t="s">
        <v>272</v>
      </c>
      <c r="E207" s="3" t="s">
        <v>4953</v>
      </c>
      <c r="F207" s="61">
        <v>41.26</v>
      </c>
      <c r="G207" s="61">
        <v>41.26</v>
      </c>
      <c r="I207" s="3" t="s">
        <v>4974</v>
      </c>
    </row>
    <row r="208" spans="1:9" x14ac:dyDescent="0.2">
      <c r="A208" s="1" t="str">
        <f t="shared" ref="A208:A271" si="5">CONCATENATE($B208," ",$C208)</f>
        <v>SINAPI-I 309</v>
      </c>
      <c r="B208" s="3" t="s">
        <v>80</v>
      </c>
      <c r="C208" s="3">
        <v>309</v>
      </c>
      <c r="D208" s="2" t="s">
        <v>273</v>
      </c>
      <c r="E208" s="3" t="s">
        <v>4953</v>
      </c>
      <c r="F208" s="61">
        <v>67.59</v>
      </c>
      <c r="G208" s="61">
        <v>67.59</v>
      </c>
      <c r="I208" s="3" t="s">
        <v>4974</v>
      </c>
    </row>
    <row r="209" spans="1:9" x14ac:dyDescent="0.2">
      <c r="A209" s="1" t="str">
        <f t="shared" si="5"/>
        <v>SINAPI-I 310</v>
      </c>
      <c r="B209" s="3" t="s">
        <v>80</v>
      </c>
      <c r="C209" s="3">
        <v>310</v>
      </c>
      <c r="D209" s="2" t="s">
        <v>274</v>
      </c>
      <c r="E209" s="3" t="s">
        <v>4953</v>
      </c>
      <c r="F209" s="61">
        <v>93.67</v>
      </c>
      <c r="G209" s="61">
        <v>93.67</v>
      </c>
      <c r="I209" s="3" t="s">
        <v>4974</v>
      </c>
    </row>
    <row r="210" spans="1:9" x14ac:dyDescent="0.2">
      <c r="A210" s="1" t="str">
        <f t="shared" si="5"/>
        <v>SINAPI-I 308</v>
      </c>
      <c r="B210" s="3" t="s">
        <v>80</v>
      </c>
      <c r="C210" s="3">
        <v>308</v>
      </c>
      <c r="D210" s="2" t="s">
        <v>275</v>
      </c>
      <c r="E210" s="3" t="s">
        <v>4953</v>
      </c>
      <c r="F210" s="61">
        <v>92.09</v>
      </c>
      <c r="G210" s="61">
        <v>92.09</v>
      </c>
      <c r="I210" s="3" t="s">
        <v>4974</v>
      </c>
    </row>
    <row r="211" spans="1:9" x14ac:dyDescent="0.2">
      <c r="A211" s="1" t="str">
        <f t="shared" si="5"/>
        <v>SINAPI-I 328</v>
      </c>
      <c r="B211" s="3" t="s">
        <v>80</v>
      </c>
      <c r="C211" s="3">
        <v>328</v>
      </c>
      <c r="D211" s="2" t="s">
        <v>276</v>
      </c>
      <c r="E211" s="3" t="s">
        <v>4953</v>
      </c>
      <c r="F211" s="61">
        <v>8.19</v>
      </c>
      <c r="G211" s="61">
        <v>8.19</v>
      </c>
      <c r="I211" s="3" t="s">
        <v>4974</v>
      </c>
    </row>
    <row r="212" spans="1:9" x14ac:dyDescent="0.2">
      <c r="A212" s="1" t="str">
        <f t="shared" si="5"/>
        <v>SINAPI-I 325</v>
      </c>
      <c r="B212" s="3" t="s">
        <v>80</v>
      </c>
      <c r="C212" s="3">
        <v>325</v>
      </c>
      <c r="D212" s="2" t="s">
        <v>277</v>
      </c>
      <c r="E212" s="3" t="s">
        <v>4953</v>
      </c>
      <c r="F212" s="61">
        <v>2.41</v>
      </c>
      <c r="G212" s="61">
        <v>2.41</v>
      </c>
      <c r="I212" s="3" t="s">
        <v>4974</v>
      </c>
    </row>
    <row r="213" spans="1:9" x14ac:dyDescent="0.2">
      <c r="A213" s="1" t="str">
        <f t="shared" si="5"/>
        <v>SINAPI-I 20326</v>
      </c>
      <c r="B213" s="3" t="s">
        <v>80</v>
      </c>
      <c r="C213" s="3">
        <v>20326</v>
      </c>
      <c r="D213" s="2" t="s">
        <v>278</v>
      </c>
      <c r="E213" s="3" t="s">
        <v>4953</v>
      </c>
      <c r="F213" s="61">
        <v>4.42</v>
      </c>
      <c r="G213" s="61">
        <v>4.42</v>
      </c>
      <c r="I213" s="3" t="s">
        <v>4974</v>
      </c>
    </row>
    <row r="214" spans="1:9" x14ac:dyDescent="0.2">
      <c r="A214" s="1" t="str">
        <f t="shared" si="5"/>
        <v>SINAPI-I 329</v>
      </c>
      <c r="B214" s="3" t="s">
        <v>80</v>
      </c>
      <c r="C214" s="3">
        <v>329</v>
      </c>
      <c r="D214" s="2" t="s">
        <v>279</v>
      </c>
      <c r="E214" s="3" t="s">
        <v>4953</v>
      </c>
      <c r="F214" s="61">
        <v>6.85</v>
      </c>
      <c r="G214" s="61">
        <v>6.85</v>
      </c>
      <c r="I214" s="3" t="s">
        <v>4974</v>
      </c>
    </row>
    <row r="215" spans="1:9" x14ac:dyDescent="0.2">
      <c r="A215" s="1" t="str">
        <f t="shared" si="5"/>
        <v>SINAPI-I 39642</v>
      </c>
      <c r="B215" s="3" t="s">
        <v>80</v>
      </c>
      <c r="C215" s="3">
        <v>39642</v>
      </c>
      <c r="D215" s="2" t="s">
        <v>280</v>
      </c>
      <c r="E215" s="3" t="s">
        <v>4953</v>
      </c>
      <c r="F215" s="61">
        <v>3.03</v>
      </c>
      <c r="G215" s="61">
        <v>3.03</v>
      </c>
      <c r="I215" s="3" t="s">
        <v>4974</v>
      </c>
    </row>
    <row r="216" spans="1:9" x14ac:dyDescent="0.2">
      <c r="A216" s="1" t="str">
        <f t="shared" si="5"/>
        <v>SINAPI-I 39641</v>
      </c>
      <c r="B216" s="3" t="s">
        <v>80</v>
      </c>
      <c r="C216" s="3">
        <v>39641</v>
      </c>
      <c r="D216" s="2" t="s">
        <v>281</v>
      </c>
      <c r="E216" s="3" t="s">
        <v>4953</v>
      </c>
      <c r="F216" s="61">
        <v>2.66</v>
      </c>
      <c r="G216" s="61">
        <v>2.66</v>
      </c>
      <c r="I216" s="3" t="s">
        <v>4974</v>
      </c>
    </row>
    <row r="217" spans="1:9" x14ac:dyDescent="0.2">
      <c r="A217" s="1" t="str">
        <f t="shared" si="5"/>
        <v>SINAPI-I 39643</v>
      </c>
      <c r="B217" s="3" t="s">
        <v>80</v>
      </c>
      <c r="C217" s="3">
        <v>39643</v>
      </c>
      <c r="D217" s="2" t="s">
        <v>282</v>
      </c>
      <c r="E217" s="3" t="s">
        <v>4953</v>
      </c>
      <c r="F217" s="61">
        <v>3.56</v>
      </c>
      <c r="G217" s="61">
        <v>3.56</v>
      </c>
      <c r="I217" s="3" t="s">
        <v>4974</v>
      </c>
    </row>
    <row r="218" spans="1:9" x14ac:dyDescent="0.2">
      <c r="A218" s="1" t="str">
        <f t="shared" si="5"/>
        <v>SINAPI-I 39644</v>
      </c>
      <c r="B218" s="3" t="s">
        <v>80</v>
      </c>
      <c r="C218" s="3">
        <v>39644</v>
      </c>
      <c r="D218" s="2" t="s">
        <v>283</v>
      </c>
      <c r="E218" s="3" t="s">
        <v>4953</v>
      </c>
      <c r="F218" s="61">
        <v>5.52</v>
      </c>
      <c r="G218" s="61">
        <v>5.52</v>
      </c>
      <c r="I218" s="3" t="s">
        <v>4974</v>
      </c>
    </row>
    <row r="219" spans="1:9" x14ac:dyDescent="0.2">
      <c r="A219" s="1" t="str">
        <f t="shared" si="5"/>
        <v>SINAPI-I 39645</v>
      </c>
      <c r="B219" s="3" t="s">
        <v>80</v>
      </c>
      <c r="C219" s="3">
        <v>39645</v>
      </c>
      <c r="D219" s="2" t="s">
        <v>284</v>
      </c>
      <c r="E219" s="3" t="s">
        <v>4953</v>
      </c>
      <c r="F219" s="61">
        <v>6.05</v>
      </c>
      <c r="G219" s="61">
        <v>6.05</v>
      </c>
      <c r="I219" s="3" t="s">
        <v>4974</v>
      </c>
    </row>
    <row r="220" spans="1:9" x14ac:dyDescent="0.2">
      <c r="A220" s="1" t="str">
        <f t="shared" si="5"/>
        <v>SINAPI-I 41610</v>
      </c>
      <c r="B220" s="3" t="s">
        <v>80</v>
      </c>
      <c r="C220" s="3">
        <v>41610</v>
      </c>
      <c r="D220" s="2" t="s">
        <v>285</v>
      </c>
      <c r="E220" s="3" t="s">
        <v>4953</v>
      </c>
      <c r="F220" s="61">
        <v>709.98</v>
      </c>
      <c r="G220" s="61">
        <v>709.98</v>
      </c>
      <c r="I220" s="3" t="s">
        <v>4974</v>
      </c>
    </row>
    <row r="221" spans="1:9" x14ac:dyDescent="0.2">
      <c r="A221" s="1" t="str">
        <f t="shared" si="5"/>
        <v>SINAPI-I 41611</v>
      </c>
      <c r="B221" s="3" t="s">
        <v>80</v>
      </c>
      <c r="C221" s="3">
        <v>41611</v>
      </c>
      <c r="D221" s="2" t="s">
        <v>286</v>
      </c>
      <c r="E221" s="3" t="s">
        <v>4953</v>
      </c>
      <c r="F221" s="61">
        <v>1119.07</v>
      </c>
      <c r="G221" s="61">
        <v>1119.07</v>
      </c>
      <c r="I221" s="3" t="s">
        <v>4974</v>
      </c>
    </row>
    <row r="222" spans="1:9" x14ac:dyDescent="0.2">
      <c r="A222" s="1" t="str">
        <f t="shared" si="5"/>
        <v>SINAPI-I 41612</v>
      </c>
      <c r="B222" s="3" t="s">
        <v>80</v>
      </c>
      <c r="C222" s="3">
        <v>41612</v>
      </c>
      <c r="D222" s="2" t="s">
        <v>287</v>
      </c>
      <c r="E222" s="3" t="s">
        <v>4953</v>
      </c>
      <c r="F222" s="61">
        <v>1571.34</v>
      </c>
      <c r="G222" s="61">
        <v>1571.34</v>
      </c>
      <c r="I222" s="3" t="s">
        <v>4974</v>
      </c>
    </row>
    <row r="223" spans="1:9" x14ac:dyDescent="0.2">
      <c r="A223" s="1" t="str">
        <f t="shared" si="5"/>
        <v>SINAPI-I 41637</v>
      </c>
      <c r="B223" s="3" t="s">
        <v>80</v>
      </c>
      <c r="C223" s="3">
        <v>41637</v>
      </c>
      <c r="D223" s="2" t="s">
        <v>288</v>
      </c>
      <c r="E223" s="3" t="s">
        <v>4953</v>
      </c>
      <c r="F223" s="61">
        <v>146.88999999999999</v>
      </c>
      <c r="G223" s="61">
        <v>146.88999999999999</v>
      </c>
      <c r="I223" s="3" t="s">
        <v>4974</v>
      </c>
    </row>
    <row r="224" spans="1:9" x14ac:dyDescent="0.2">
      <c r="A224" s="1" t="str">
        <f t="shared" si="5"/>
        <v>SINAPI-I 41638</v>
      </c>
      <c r="B224" s="3" t="s">
        <v>80</v>
      </c>
      <c r="C224" s="3">
        <v>41638</v>
      </c>
      <c r="D224" s="2" t="s">
        <v>289</v>
      </c>
      <c r="E224" s="3" t="s">
        <v>4953</v>
      </c>
      <c r="F224" s="61">
        <v>191.34</v>
      </c>
      <c r="G224" s="61">
        <v>191.34</v>
      </c>
      <c r="I224" s="3" t="s">
        <v>4974</v>
      </c>
    </row>
    <row r="225" spans="1:9" x14ac:dyDescent="0.2">
      <c r="A225" s="1" t="str">
        <f t="shared" si="5"/>
        <v>SINAPI-I 41639</v>
      </c>
      <c r="B225" s="3" t="s">
        <v>80</v>
      </c>
      <c r="C225" s="3">
        <v>41639</v>
      </c>
      <c r="D225" s="2" t="s">
        <v>290</v>
      </c>
      <c r="E225" s="3" t="s">
        <v>4953</v>
      </c>
      <c r="F225" s="61">
        <v>462.89</v>
      </c>
      <c r="G225" s="61">
        <v>462.89</v>
      </c>
      <c r="I225" s="3" t="s">
        <v>4974</v>
      </c>
    </row>
    <row r="226" spans="1:9" x14ac:dyDescent="0.2">
      <c r="A226" s="1" t="str">
        <f t="shared" si="5"/>
        <v>SINAPI-I 11789</v>
      </c>
      <c r="B226" s="3" t="s">
        <v>80</v>
      </c>
      <c r="C226" s="3">
        <v>11789</v>
      </c>
      <c r="D226" s="2" t="s">
        <v>291</v>
      </c>
      <c r="E226" s="3" t="s">
        <v>4953</v>
      </c>
    </row>
    <row r="227" spans="1:9" ht="22.5" x14ac:dyDescent="0.2">
      <c r="A227" s="1" t="str">
        <f t="shared" si="5"/>
        <v>SINAPI-I 20975</v>
      </c>
      <c r="B227" s="3" t="s">
        <v>80</v>
      </c>
      <c r="C227" s="3">
        <v>20975</v>
      </c>
      <c r="D227" s="2" t="s">
        <v>292</v>
      </c>
      <c r="E227" s="3" t="s">
        <v>4953</v>
      </c>
      <c r="F227" s="61">
        <v>11.33</v>
      </c>
      <c r="G227" s="61">
        <v>11.33</v>
      </c>
      <c r="I227" s="3" t="s">
        <v>4974</v>
      </c>
    </row>
    <row r="228" spans="1:9" ht="22.5" x14ac:dyDescent="0.2">
      <c r="A228" s="1" t="str">
        <f t="shared" si="5"/>
        <v>SINAPI-I 20976</v>
      </c>
      <c r="B228" s="3" t="s">
        <v>80</v>
      </c>
      <c r="C228" s="3">
        <v>20976</v>
      </c>
      <c r="D228" s="2" t="s">
        <v>293</v>
      </c>
      <c r="E228" s="3" t="s">
        <v>4953</v>
      </c>
      <c r="F228" s="61">
        <v>17.12</v>
      </c>
      <c r="G228" s="61">
        <v>17.12</v>
      </c>
      <c r="I228" s="3" t="s">
        <v>4974</v>
      </c>
    </row>
    <row r="229" spans="1:9" x14ac:dyDescent="0.2">
      <c r="A229" s="1" t="str">
        <f t="shared" si="5"/>
        <v>SINAPI-I 6138</v>
      </c>
      <c r="B229" s="3" t="s">
        <v>80</v>
      </c>
      <c r="C229" s="3">
        <v>6138</v>
      </c>
      <c r="D229" s="2" t="s">
        <v>294</v>
      </c>
      <c r="E229" s="3" t="s">
        <v>4953</v>
      </c>
      <c r="F229" s="61">
        <v>11.02</v>
      </c>
      <c r="G229" s="61">
        <v>11.02</v>
      </c>
      <c r="I229" s="3" t="s">
        <v>4974</v>
      </c>
    </row>
    <row r="230" spans="1:9" x14ac:dyDescent="0.2">
      <c r="A230" s="1" t="str">
        <f t="shared" si="5"/>
        <v>SINAPI-I 40340</v>
      </c>
      <c r="B230" s="3" t="s">
        <v>80</v>
      </c>
      <c r="C230" s="3">
        <v>40340</v>
      </c>
      <c r="D230" s="2" t="s">
        <v>295</v>
      </c>
      <c r="E230" s="3" t="s">
        <v>4953</v>
      </c>
      <c r="F230" s="61">
        <v>22.73</v>
      </c>
      <c r="G230" s="61">
        <v>22.73</v>
      </c>
      <c r="I230" s="3" t="s">
        <v>4974</v>
      </c>
    </row>
    <row r="231" spans="1:9" x14ac:dyDescent="0.2">
      <c r="A231" s="1" t="str">
        <f t="shared" si="5"/>
        <v>SINAPI-I 40341</v>
      </c>
      <c r="B231" s="3" t="s">
        <v>80</v>
      </c>
      <c r="C231" s="3">
        <v>40341</v>
      </c>
      <c r="D231" s="2" t="s">
        <v>296</v>
      </c>
      <c r="E231" s="3" t="s">
        <v>4953</v>
      </c>
      <c r="F231" s="61">
        <v>27.13</v>
      </c>
      <c r="G231" s="61">
        <v>27.13</v>
      </c>
      <c r="I231" s="3" t="s">
        <v>4974</v>
      </c>
    </row>
    <row r="232" spans="1:9" x14ac:dyDescent="0.2">
      <c r="A232" s="1" t="str">
        <f t="shared" si="5"/>
        <v>SINAPI-I 40342</v>
      </c>
      <c r="B232" s="3" t="s">
        <v>80</v>
      </c>
      <c r="C232" s="3">
        <v>40342</v>
      </c>
      <c r="D232" s="2" t="s">
        <v>297</v>
      </c>
      <c r="E232" s="3" t="s">
        <v>4953</v>
      </c>
      <c r="F232" s="61">
        <v>32.35</v>
      </c>
      <c r="G232" s="61">
        <v>32.35</v>
      </c>
      <c r="I232" s="3" t="s">
        <v>4974</v>
      </c>
    </row>
    <row r="233" spans="1:9" x14ac:dyDescent="0.2">
      <c r="A233" s="1" t="str">
        <f t="shared" si="5"/>
        <v>SINAPI-I 40343</v>
      </c>
      <c r="B233" s="3" t="s">
        <v>80</v>
      </c>
      <c r="C233" s="3">
        <v>40343</v>
      </c>
      <c r="D233" s="2" t="s">
        <v>298</v>
      </c>
      <c r="E233" s="3" t="s">
        <v>4953</v>
      </c>
      <c r="F233" s="61">
        <v>38.369999999999997</v>
      </c>
      <c r="G233" s="61">
        <v>38.369999999999997</v>
      </c>
      <c r="I233" s="3" t="s">
        <v>4974</v>
      </c>
    </row>
    <row r="234" spans="1:9" x14ac:dyDescent="0.2">
      <c r="A234" s="1" t="str">
        <f t="shared" si="5"/>
        <v>SINAPI-I 40344</v>
      </c>
      <c r="B234" s="3" t="s">
        <v>80</v>
      </c>
      <c r="C234" s="3">
        <v>40344</v>
      </c>
      <c r="D234" s="2" t="s">
        <v>299</v>
      </c>
      <c r="E234" s="3" t="s">
        <v>4953</v>
      </c>
      <c r="F234" s="61">
        <v>52.31</v>
      </c>
      <c r="G234" s="61">
        <v>52.31</v>
      </c>
      <c r="I234" s="3" t="s">
        <v>4974</v>
      </c>
    </row>
    <row r="235" spans="1:9" x14ac:dyDescent="0.2">
      <c r="A235" s="1" t="str">
        <f t="shared" si="5"/>
        <v>SINAPI-I 40345</v>
      </c>
      <c r="B235" s="3" t="s">
        <v>80</v>
      </c>
      <c r="C235" s="3">
        <v>40345</v>
      </c>
      <c r="D235" s="2" t="s">
        <v>300</v>
      </c>
      <c r="E235" s="3" t="s">
        <v>4953</v>
      </c>
      <c r="F235" s="61">
        <v>64.459999999999994</v>
      </c>
      <c r="G235" s="61">
        <v>64.459999999999994</v>
      </c>
      <c r="I235" s="3" t="s">
        <v>4974</v>
      </c>
    </row>
    <row r="236" spans="1:9" x14ac:dyDescent="0.2">
      <c r="A236" s="1" t="str">
        <f t="shared" si="5"/>
        <v>SINAPI-I 40346</v>
      </c>
      <c r="B236" s="3" t="s">
        <v>80</v>
      </c>
      <c r="C236" s="3">
        <v>40346</v>
      </c>
      <c r="D236" s="2" t="s">
        <v>301</v>
      </c>
      <c r="E236" s="3" t="s">
        <v>4953</v>
      </c>
      <c r="F236" s="61">
        <v>74.77</v>
      </c>
      <c r="G236" s="61">
        <v>74.77</v>
      </c>
      <c r="I236" s="3" t="s">
        <v>4974</v>
      </c>
    </row>
    <row r="237" spans="1:9" x14ac:dyDescent="0.2">
      <c r="A237" s="1" t="str">
        <f t="shared" si="5"/>
        <v>SINAPI-I 40347</v>
      </c>
      <c r="B237" s="3" t="s">
        <v>80</v>
      </c>
      <c r="C237" s="3">
        <v>40347</v>
      </c>
      <c r="D237" s="2" t="s">
        <v>302</v>
      </c>
      <c r="E237" s="3" t="s">
        <v>4953</v>
      </c>
      <c r="F237" s="61">
        <v>93.95</v>
      </c>
      <c r="G237" s="61">
        <v>93.95</v>
      </c>
      <c r="I237" s="3" t="s">
        <v>4974</v>
      </c>
    </row>
    <row r="238" spans="1:9" ht="22.5" x14ac:dyDescent="0.2">
      <c r="A238" s="1" t="str">
        <f t="shared" si="5"/>
        <v>SINAPI-I 43424</v>
      </c>
      <c r="B238" s="3" t="s">
        <v>80</v>
      </c>
      <c r="C238" s="3">
        <v>43424</v>
      </c>
      <c r="D238" s="2" t="s">
        <v>303</v>
      </c>
      <c r="E238" s="3" t="s">
        <v>4953</v>
      </c>
      <c r="F238" s="61">
        <v>594.84</v>
      </c>
      <c r="G238" s="61">
        <v>594.84</v>
      </c>
      <c r="I238" s="3" t="s">
        <v>4974</v>
      </c>
    </row>
    <row r="239" spans="1:9" ht="22.5" x14ac:dyDescent="0.2">
      <c r="A239" s="1" t="str">
        <f t="shared" si="5"/>
        <v>SINAPI-I 43426</v>
      </c>
      <c r="B239" s="3" t="s">
        <v>80</v>
      </c>
      <c r="C239" s="3">
        <v>43426</v>
      </c>
      <c r="D239" s="2" t="s">
        <v>304</v>
      </c>
      <c r="E239" s="3" t="s">
        <v>4953</v>
      </c>
      <c r="F239" s="61">
        <v>2051.63</v>
      </c>
      <c r="G239" s="61">
        <v>2051.63</v>
      </c>
      <c r="I239" s="3" t="s">
        <v>4974</v>
      </c>
    </row>
    <row r="240" spans="1:9" ht="22.5" x14ac:dyDescent="0.2">
      <c r="A240" s="1" t="str">
        <f t="shared" si="5"/>
        <v>SINAPI-I 12565</v>
      </c>
      <c r="B240" s="3" t="s">
        <v>80</v>
      </c>
      <c r="C240" s="3">
        <v>12565</v>
      </c>
      <c r="D240" s="2" t="s">
        <v>305</v>
      </c>
      <c r="E240" s="3" t="s">
        <v>4953</v>
      </c>
      <c r="F240" s="61">
        <v>719.48</v>
      </c>
      <c r="G240" s="61">
        <v>719.48</v>
      </c>
      <c r="I240" s="3" t="s">
        <v>4974</v>
      </c>
    </row>
    <row r="241" spans="1:9" ht="22.5" x14ac:dyDescent="0.2">
      <c r="A241" s="1" t="str">
        <f t="shared" si="5"/>
        <v>SINAPI-I 12567</v>
      </c>
      <c r="B241" s="3" t="s">
        <v>80</v>
      </c>
      <c r="C241" s="3">
        <v>12567</v>
      </c>
      <c r="D241" s="2" t="s">
        <v>306</v>
      </c>
      <c r="E241" s="3" t="s">
        <v>4953</v>
      </c>
      <c r="F241" s="61">
        <v>966.38</v>
      </c>
      <c r="G241" s="61">
        <v>966.38</v>
      </c>
      <c r="I241" s="3" t="s">
        <v>4974</v>
      </c>
    </row>
    <row r="242" spans="1:9" ht="22.5" x14ac:dyDescent="0.2">
      <c r="A242" s="1" t="str">
        <f t="shared" si="5"/>
        <v>SINAPI-I 12568</v>
      </c>
      <c r="B242" s="3" t="s">
        <v>80</v>
      </c>
      <c r="C242" s="3">
        <v>12568</v>
      </c>
      <c r="D242" s="2" t="s">
        <v>307</v>
      </c>
      <c r="E242" s="3" t="s">
        <v>4953</v>
      </c>
      <c r="F242" s="61">
        <v>1352.94</v>
      </c>
      <c r="G242" s="61">
        <v>1352.94</v>
      </c>
      <c r="I242" s="3" t="s">
        <v>4974</v>
      </c>
    </row>
    <row r="243" spans="1:9" ht="22.5" x14ac:dyDescent="0.2">
      <c r="A243" s="1" t="str">
        <f t="shared" si="5"/>
        <v>SINAPI-I 43441</v>
      </c>
      <c r="B243" s="3" t="s">
        <v>80</v>
      </c>
      <c r="C243" s="3">
        <v>43441</v>
      </c>
      <c r="D243" s="2" t="s">
        <v>308</v>
      </c>
      <c r="E243" s="3" t="s">
        <v>4953</v>
      </c>
      <c r="F243" s="61">
        <v>173.94</v>
      </c>
      <c r="G243" s="61">
        <v>173.94</v>
      </c>
      <c r="I243" s="3" t="s">
        <v>4974</v>
      </c>
    </row>
    <row r="244" spans="1:9" ht="22.5" x14ac:dyDescent="0.2">
      <c r="A244" s="1" t="str">
        <f t="shared" si="5"/>
        <v>SINAPI-I 43423</v>
      </c>
      <c r="B244" s="3" t="s">
        <v>80</v>
      </c>
      <c r="C244" s="3">
        <v>43423</v>
      </c>
      <c r="D244" s="2" t="s">
        <v>309</v>
      </c>
      <c r="E244" s="3" t="s">
        <v>4953</v>
      </c>
      <c r="F244" s="61">
        <v>81.17</v>
      </c>
      <c r="G244" s="61">
        <v>81.17</v>
      </c>
      <c r="I244" s="3" t="s">
        <v>4974</v>
      </c>
    </row>
    <row r="245" spans="1:9" ht="22.5" x14ac:dyDescent="0.2">
      <c r="A245" s="1" t="str">
        <f t="shared" si="5"/>
        <v>SINAPI-I 12532</v>
      </c>
      <c r="B245" s="3" t="s">
        <v>80</v>
      </c>
      <c r="C245" s="3">
        <v>12532</v>
      </c>
      <c r="D245" s="2" t="s">
        <v>310</v>
      </c>
      <c r="E245" s="3" t="s">
        <v>4953</v>
      </c>
      <c r="F245" s="61">
        <v>125.19</v>
      </c>
      <c r="G245" s="61">
        <v>125.19</v>
      </c>
      <c r="I245" s="3" t="s">
        <v>4974</v>
      </c>
    </row>
    <row r="246" spans="1:9" ht="22.5" x14ac:dyDescent="0.2">
      <c r="A246" s="1" t="str">
        <f t="shared" si="5"/>
        <v>SINAPI-I 43444</v>
      </c>
      <c r="B246" s="3" t="s">
        <v>80</v>
      </c>
      <c r="C246" s="3">
        <v>43444</v>
      </c>
      <c r="D246" s="2" t="s">
        <v>311</v>
      </c>
      <c r="E246" s="3" t="s">
        <v>4953</v>
      </c>
      <c r="F246" s="61">
        <v>420.37</v>
      </c>
      <c r="G246" s="61">
        <v>420.37</v>
      </c>
      <c r="I246" s="3" t="s">
        <v>4974</v>
      </c>
    </row>
    <row r="247" spans="1:9" ht="22.5" x14ac:dyDescent="0.2">
      <c r="A247" s="1" t="str">
        <f t="shared" si="5"/>
        <v>SINAPI-I 12551</v>
      </c>
      <c r="B247" s="3" t="s">
        <v>80</v>
      </c>
      <c r="C247" s="3">
        <v>12551</v>
      </c>
      <c r="D247" s="2" t="s">
        <v>312</v>
      </c>
      <c r="E247" s="3" t="s">
        <v>4953</v>
      </c>
      <c r="F247" s="61">
        <v>299.92</v>
      </c>
      <c r="G247" s="61">
        <v>299.92</v>
      </c>
      <c r="I247" s="3" t="s">
        <v>4974</v>
      </c>
    </row>
    <row r="248" spans="1:9" ht="22.5" x14ac:dyDescent="0.2">
      <c r="A248" s="1" t="str">
        <f t="shared" si="5"/>
        <v>SINAPI-I 43442</v>
      </c>
      <c r="B248" s="3" t="s">
        <v>80</v>
      </c>
      <c r="C248" s="3">
        <v>43442</v>
      </c>
      <c r="D248" s="2" t="s">
        <v>313</v>
      </c>
      <c r="E248" s="3" t="s">
        <v>4953</v>
      </c>
      <c r="F248" s="61">
        <v>231.93</v>
      </c>
      <c r="G248" s="61">
        <v>231.93</v>
      </c>
      <c r="I248" s="3" t="s">
        <v>4974</v>
      </c>
    </row>
    <row r="249" spans="1:9" ht="22.5" x14ac:dyDescent="0.2">
      <c r="A249" s="1" t="str">
        <f t="shared" si="5"/>
        <v>SINAPI-I 43443</v>
      </c>
      <c r="B249" s="3" t="s">
        <v>80</v>
      </c>
      <c r="C249" s="3">
        <v>43443</v>
      </c>
      <c r="D249" s="2" t="s">
        <v>314</v>
      </c>
      <c r="E249" s="3" t="s">
        <v>4953</v>
      </c>
      <c r="F249" s="61">
        <v>304.41000000000003</v>
      </c>
      <c r="G249" s="61">
        <v>304.41000000000003</v>
      </c>
      <c r="I249" s="3" t="s">
        <v>4974</v>
      </c>
    </row>
    <row r="250" spans="1:9" ht="22.5" x14ac:dyDescent="0.2">
      <c r="A250" s="1" t="str">
        <f t="shared" si="5"/>
        <v>SINAPI-I 12544</v>
      </c>
      <c r="B250" s="3" t="s">
        <v>80</v>
      </c>
      <c r="C250" s="3">
        <v>12544</v>
      </c>
      <c r="D250" s="2" t="s">
        <v>315</v>
      </c>
      <c r="E250" s="3" t="s">
        <v>4953</v>
      </c>
      <c r="F250" s="61">
        <v>164.28</v>
      </c>
      <c r="G250" s="61">
        <v>164.28</v>
      </c>
      <c r="I250" s="3" t="s">
        <v>4974</v>
      </c>
    </row>
    <row r="251" spans="1:9" ht="22.5" x14ac:dyDescent="0.2">
      <c r="A251" s="1" t="str">
        <f t="shared" si="5"/>
        <v>SINAPI-I 12547</v>
      </c>
      <c r="B251" s="3" t="s">
        <v>80</v>
      </c>
      <c r="C251" s="3">
        <v>12547</v>
      </c>
      <c r="D251" s="2" t="s">
        <v>316</v>
      </c>
      <c r="E251" s="3" t="s">
        <v>4953</v>
      </c>
      <c r="F251" s="61">
        <v>220.95</v>
      </c>
      <c r="G251" s="61">
        <v>220.95</v>
      </c>
      <c r="I251" s="3" t="s">
        <v>4974</v>
      </c>
    </row>
    <row r="252" spans="1:9" ht="22.5" x14ac:dyDescent="0.2">
      <c r="A252" s="1" t="str">
        <f t="shared" si="5"/>
        <v>SINAPI-I 43445</v>
      </c>
      <c r="B252" s="3" t="s">
        <v>80</v>
      </c>
      <c r="C252" s="3">
        <v>43445</v>
      </c>
      <c r="D252" s="2" t="s">
        <v>317</v>
      </c>
      <c r="E252" s="3" t="s">
        <v>4953</v>
      </c>
      <c r="F252" s="61">
        <v>579.83000000000004</v>
      </c>
      <c r="G252" s="61">
        <v>579.83000000000004</v>
      </c>
      <c r="I252" s="3" t="s">
        <v>4974</v>
      </c>
    </row>
    <row r="253" spans="1:9" ht="22.5" x14ac:dyDescent="0.2">
      <c r="A253" s="1" t="str">
        <f t="shared" si="5"/>
        <v>SINAPI-I 12563</v>
      </c>
      <c r="B253" s="3" t="s">
        <v>80</v>
      </c>
      <c r="C253" s="3">
        <v>12563</v>
      </c>
      <c r="D253" s="2" t="s">
        <v>318</v>
      </c>
      <c r="E253" s="3" t="s">
        <v>4953</v>
      </c>
      <c r="F253" s="61">
        <v>414.85</v>
      </c>
      <c r="G253" s="61">
        <v>414.85</v>
      </c>
      <c r="I253" s="3" t="s">
        <v>4974</v>
      </c>
    </row>
    <row r="254" spans="1:9" ht="22.5" x14ac:dyDescent="0.2">
      <c r="A254" s="1" t="str">
        <f t="shared" si="5"/>
        <v>SINAPI-I 43425</v>
      </c>
      <c r="B254" s="3" t="s">
        <v>80</v>
      </c>
      <c r="C254" s="3">
        <v>43425</v>
      </c>
      <c r="D254" s="2" t="s">
        <v>319</v>
      </c>
      <c r="E254" s="3" t="s">
        <v>4953</v>
      </c>
      <c r="F254" s="61">
        <v>260.92</v>
      </c>
      <c r="G254" s="61">
        <v>260.92</v>
      </c>
      <c r="I254" s="3" t="s">
        <v>4974</v>
      </c>
    </row>
    <row r="255" spans="1:9" ht="22.5" x14ac:dyDescent="0.2">
      <c r="A255" s="1" t="str">
        <f t="shared" si="5"/>
        <v>SINAPI-I 43446</v>
      </c>
      <c r="B255" s="3" t="s">
        <v>80</v>
      </c>
      <c r="C255" s="3">
        <v>43446</v>
      </c>
      <c r="D255" s="2" t="s">
        <v>320</v>
      </c>
      <c r="E255" s="3" t="s">
        <v>4953</v>
      </c>
      <c r="F255" s="61">
        <v>550.84</v>
      </c>
      <c r="G255" s="61">
        <v>550.84</v>
      </c>
      <c r="I255" s="3" t="s">
        <v>4974</v>
      </c>
    </row>
    <row r="256" spans="1:9" ht="22.5" x14ac:dyDescent="0.2">
      <c r="A256" s="1" t="str">
        <f t="shared" si="5"/>
        <v>SINAPI-I 43447</v>
      </c>
      <c r="B256" s="3" t="s">
        <v>80</v>
      </c>
      <c r="C256" s="3">
        <v>43447</v>
      </c>
      <c r="D256" s="2" t="s">
        <v>321</v>
      </c>
      <c r="E256" s="3" t="s">
        <v>4953</v>
      </c>
      <c r="F256" s="61">
        <v>676.47</v>
      </c>
      <c r="G256" s="61">
        <v>676.47</v>
      </c>
      <c r="I256" s="3" t="s">
        <v>4974</v>
      </c>
    </row>
    <row r="257" spans="1:9" ht="22.5" x14ac:dyDescent="0.2">
      <c r="A257" s="1" t="str">
        <f t="shared" si="5"/>
        <v>SINAPI-I 43448</v>
      </c>
      <c r="B257" s="3" t="s">
        <v>80</v>
      </c>
      <c r="C257" s="3">
        <v>43448</v>
      </c>
      <c r="D257" s="2" t="s">
        <v>322</v>
      </c>
      <c r="E257" s="3" t="s">
        <v>4953</v>
      </c>
      <c r="F257" s="61">
        <v>947.05</v>
      </c>
      <c r="G257" s="61">
        <v>947.05</v>
      </c>
      <c r="I257" s="3" t="s">
        <v>4974</v>
      </c>
    </row>
    <row r="258" spans="1:9" ht="22.5" x14ac:dyDescent="0.2">
      <c r="A258" s="1" t="str">
        <f t="shared" si="5"/>
        <v>SINAPI-I 13761</v>
      </c>
      <c r="B258" s="3" t="s">
        <v>80</v>
      </c>
      <c r="C258" s="3">
        <v>13761</v>
      </c>
      <c r="D258" s="2" t="s">
        <v>323</v>
      </c>
      <c r="E258" s="3" t="s">
        <v>4953</v>
      </c>
      <c r="F258" s="61">
        <v>3008.21</v>
      </c>
      <c r="G258" s="61">
        <v>3008.21</v>
      </c>
      <c r="I258" s="3" t="s">
        <v>4974</v>
      </c>
    </row>
    <row r="259" spans="1:9" ht="22.5" x14ac:dyDescent="0.2">
      <c r="A259" s="1" t="str">
        <f t="shared" si="5"/>
        <v>SINAPI-I 4814</v>
      </c>
      <c r="B259" s="3" t="s">
        <v>80</v>
      </c>
      <c r="C259" s="3">
        <v>4814</v>
      </c>
      <c r="D259" s="2" t="s">
        <v>324</v>
      </c>
      <c r="E259" s="3" t="s">
        <v>4953</v>
      </c>
      <c r="F259" s="61">
        <v>50.85</v>
      </c>
      <c r="G259" s="61">
        <v>50.85</v>
      </c>
      <c r="I259" s="3" t="s">
        <v>4974</v>
      </c>
    </row>
    <row r="260" spans="1:9" x14ac:dyDescent="0.2">
      <c r="A260" s="1" t="str">
        <f t="shared" si="5"/>
        <v>SINAPI-I 44473</v>
      </c>
      <c r="B260" s="3" t="s">
        <v>80</v>
      </c>
      <c r="C260" s="3">
        <v>44473</v>
      </c>
      <c r="D260" s="2" t="s">
        <v>325</v>
      </c>
      <c r="E260" s="3" t="s">
        <v>4953</v>
      </c>
    </row>
    <row r="261" spans="1:9" x14ac:dyDescent="0.2">
      <c r="A261" s="1" t="str">
        <f t="shared" si="5"/>
        <v>SINAPI-I 6122</v>
      </c>
      <c r="B261" s="3" t="s">
        <v>80</v>
      </c>
      <c r="C261" s="3">
        <v>6122</v>
      </c>
      <c r="D261" s="2" t="s">
        <v>326</v>
      </c>
      <c r="E261" s="3" t="s">
        <v>4958</v>
      </c>
      <c r="F261" s="61">
        <v>20.96</v>
      </c>
      <c r="G261" s="61">
        <v>23.45</v>
      </c>
      <c r="I261" s="3" t="s">
        <v>4974</v>
      </c>
    </row>
    <row r="262" spans="1:9" x14ac:dyDescent="0.2">
      <c r="A262" s="1" t="str">
        <f t="shared" si="5"/>
        <v>SINAPI-I 40810</v>
      </c>
      <c r="B262" s="3" t="s">
        <v>80</v>
      </c>
      <c r="C262" s="3">
        <v>40810</v>
      </c>
      <c r="D262" s="2" t="s">
        <v>327</v>
      </c>
      <c r="E262" s="3" t="s">
        <v>4959</v>
      </c>
      <c r="F262" s="61">
        <v>3683.06</v>
      </c>
      <c r="G262" s="61">
        <v>4121.79</v>
      </c>
      <c r="I262" s="3" t="s">
        <v>4974</v>
      </c>
    </row>
    <row r="263" spans="1:9" x14ac:dyDescent="0.2">
      <c r="A263" s="1" t="str">
        <f t="shared" si="5"/>
        <v>SINAPI-I 21100</v>
      </c>
      <c r="B263" s="3" t="s">
        <v>80</v>
      </c>
      <c r="C263" s="3">
        <v>21100</v>
      </c>
      <c r="D263" s="2" t="s">
        <v>328</v>
      </c>
      <c r="E263" s="3" t="s">
        <v>4953</v>
      </c>
    </row>
    <row r="264" spans="1:9" ht="22.5" x14ac:dyDescent="0.2">
      <c r="A264" s="1" t="str">
        <f t="shared" si="5"/>
        <v>SINAPI-I 11811</v>
      </c>
      <c r="B264" s="3" t="s">
        <v>80</v>
      </c>
      <c r="C264" s="3">
        <v>11811</v>
      </c>
      <c r="D264" s="2" t="s">
        <v>329</v>
      </c>
      <c r="E264" s="3" t="s">
        <v>4953</v>
      </c>
    </row>
    <row r="265" spans="1:9" ht="22.5" x14ac:dyDescent="0.2">
      <c r="A265" s="1" t="str">
        <f t="shared" si="5"/>
        <v>SINAPI-I 11816</v>
      </c>
      <c r="B265" s="3" t="s">
        <v>80</v>
      </c>
      <c r="C265" s="3">
        <v>11816</v>
      </c>
      <c r="D265" s="2" t="s">
        <v>330</v>
      </c>
      <c r="E265" s="3" t="s">
        <v>4953</v>
      </c>
    </row>
    <row r="266" spans="1:9" ht="22.5" x14ac:dyDescent="0.2">
      <c r="A266" s="1" t="str">
        <f t="shared" si="5"/>
        <v>SINAPI-I 11814</v>
      </c>
      <c r="B266" s="3" t="s">
        <v>80</v>
      </c>
      <c r="C266" s="3">
        <v>11814</v>
      </c>
      <c r="D266" s="2" t="s">
        <v>331</v>
      </c>
      <c r="E266" s="3" t="s">
        <v>4953</v>
      </c>
    </row>
    <row r="267" spans="1:9" ht="22.5" x14ac:dyDescent="0.2">
      <c r="A267" s="1" t="str">
        <f t="shared" si="5"/>
        <v>SINAPI-I 14186</v>
      </c>
      <c r="B267" s="3" t="s">
        <v>80</v>
      </c>
      <c r="C267" s="3">
        <v>14186</v>
      </c>
      <c r="D267" s="2" t="s">
        <v>332</v>
      </c>
      <c r="E267" s="3" t="s">
        <v>4953</v>
      </c>
    </row>
    <row r="268" spans="1:9" ht="22.5" x14ac:dyDescent="0.2">
      <c r="A268" s="1" t="str">
        <f t="shared" si="5"/>
        <v>SINAPI-I 14185</v>
      </c>
      <c r="B268" s="3" t="s">
        <v>80</v>
      </c>
      <c r="C268" s="3">
        <v>14185</v>
      </c>
      <c r="D268" s="2" t="s">
        <v>333</v>
      </c>
      <c r="E268" s="3" t="s">
        <v>4953</v>
      </c>
    </row>
    <row r="269" spans="1:9" x14ac:dyDescent="0.2">
      <c r="A269" s="1" t="str">
        <f t="shared" si="5"/>
        <v>SINAPI-I 44498</v>
      </c>
      <c r="B269" s="3" t="s">
        <v>80</v>
      </c>
      <c r="C269" s="3">
        <v>44498</v>
      </c>
      <c r="D269" s="2" t="s">
        <v>334</v>
      </c>
      <c r="E269" s="3" t="s">
        <v>4953</v>
      </c>
    </row>
    <row r="270" spans="1:9" ht="22.5" x14ac:dyDescent="0.2">
      <c r="A270" s="1" t="str">
        <f t="shared" si="5"/>
        <v>SINAPI-I 34469</v>
      </c>
      <c r="B270" s="3" t="s">
        <v>80</v>
      </c>
      <c r="C270" s="3">
        <v>34469</v>
      </c>
      <c r="D270" s="2" t="s">
        <v>335</v>
      </c>
      <c r="E270" s="3" t="s">
        <v>4953</v>
      </c>
      <c r="F270" s="61">
        <v>19023.72</v>
      </c>
      <c r="G270" s="61">
        <v>19023.72</v>
      </c>
      <c r="I270" s="3" t="s">
        <v>4974</v>
      </c>
    </row>
    <row r="271" spans="1:9" ht="22.5" x14ac:dyDescent="0.2">
      <c r="A271" s="1" t="str">
        <f t="shared" si="5"/>
        <v>SINAPI-I 34476</v>
      </c>
      <c r="B271" s="3" t="s">
        <v>80</v>
      </c>
      <c r="C271" s="3">
        <v>34476</v>
      </c>
      <c r="D271" s="2" t="s">
        <v>336</v>
      </c>
      <c r="E271" s="3" t="s">
        <v>4953</v>
      </c>
      <c r="F271" s="61">
        <v>9921.66</v>
      </c>
      <c r="G271" s="61">
        <v>9921.66</v>
      </c>
      <c r="I271" s="3" t="s">
        <v>4974</v>
      </c>
    </row>
    <row r="272" spans="1:9" ht="22.5" x14ac:dyDescent="0.2">
      <c r="A272" s="1" t="str">
        <f t="shared" ref="A272:A335" si="6">CONCATENATE($B272," ",$C272)</f>
        <v>SINAPI-I 34477</v>
      </c>
      <c r="B272" s="3" t="s">
        <v>80</v>
      </c>
      <c r="C272" s="3">
        <v>34477</v>
      </c>
      <c r="D272" s="2" t="s">
        <v>337</v>
      </c>
      <c r="E272" s="3" t="s">
        <v>4953</v>
      </c>
      <c r="F272" s="61">
        <v>13167.97</v>
      </c>
      <c r="G272" s="61">
        <v>13167.97</v>
      </c>
      <c r="I272" s="3" t="s">
        <v>4974</v>
      </c>
    </row>
    <row r="273" spans="1:9" ht="22.5" x14ac:dyDescent="0.2">
      <c r="A273" s="1" t="str">
        <f t="shared" si="6"/>
        <v>SINAPI-I 34482</v>
      </c>
      <c r="B273" s="3" t="s">
        <v>80</v>
      </c>
      <c r="C273" s="3">
        <v>34482</v>
      </c>
      <c r="D273" s="2" t="s">
        <v>338</v>
      </c>
      <c r="E273" s="3" t="s">
        <v>4953</v>
      </c>
      <c r="F273" s="61">
        <v>12298.16</v>
      </c>
      <c r="G273" s="61">
        <v>12298.16</v>
      </c>
      <c r="I273" s="3" t="s">
        <v>4974</v>
      </c>
    </row>
    <row r="274" spans="1:9" ht="33.75" x14ac:dyDescent="0.2">
      <c r="A274" s="1" t="str">
        <f t="shared" si="6"/>
        <v>SINAPI-I 34472</v>
      </c>
      <c r="B274" s="3" t="s">
        <v>80</v>
      </c>
      <c r="C274" s="3">
        <v>34472</v>
      </c>
      <c r="D274" s="2" t="s">
        <v>339</v>
      </c>
      <c r="E274" s="3" t="s">
        <v>4953</v>
      </c>
      <c r="F274" s="61">
        <v>5853</v>
      </c>
      <c r="G274" s="61">
        <v>5853</v>
      </c>
      <c r="I274" s="3" t="s">
        <v>40</v>
      </c>
    </row>
    <row r="275" spans="1:9" ht="22.5" x14ac:dyDescent="0.2">
      <c r="A275" s="1" t="str">
        <f t="shared" si="6"/>
        <v>SINAPI-I 42425</v>
      </c>
      <c r="B275" s="3" t="s">
        <v>80</v>
      </c>
      <c r="C275" s="3">
        <v>42425</v>
      </c>
      <c r="D275" s="2" t="s">
        <v>340</v>
      </c>
      <c r="E275" s="3" t="s">
        <v>4953</v>
      </c>
      <c r="F275" s="61">
        <v>2643.95</v>
      </c>
      <c r="G275" s="61">
        <v>2643.95</v>
      </c>
      <c r="I275" s="3" t="s">
        <v>4974</v>
      </c>
    </row>
    <row r="276" spans="1:9" ht="22.5" x14ac:dyDescent="0.2">
      <c r="A276" s="1" t="str">
        <f t="shared" si="6"/>
        <v>SINAPI-I 42422</v>
      </c>
      <c r="B276" s="3" t="s">
        <v>80</v>
      </c>
      <c r="C276" s="3">
        <v>42422</v>
      </c>
      <c r="D276" s="2" t="s">
        <v>341</v>
      </c>
      <c r="E276" s="3" t="s">
        <v>4953</v>
      </c>
      <c r="F276" s="61">
        <v>3925.03</v>
      </c>
      <c r="G276" s="61">
        <v>3925.03</v>
      </c>
      <c r="I276" s="3" t="s">
        <v>40</v>
      </c>
    </row>
    <row r="277" spans="1:9" ht="22.5" x14ac:dyDescent="0.2">
      <c r="A277" s="1" t="str">
        <f t="shared" si="6"/>
        <v>SINAPI-I 43184</v>
      </c>
      <c r="B277" s="3" t="s">
        <v>80</v>
      </c>
      <c r="C277" s="3">
        <v>43184</v>
      </c>
      <c r="D277" s="2" t="s">
        <v>342</v>
      </c>
      <c r="E277" s="3" t="s">
        <v>4953</v>
      </c>
      <c r="F277" s="61">
        <v>5424.77</v>
      </c>
      <c r="G277" s="61">
        <v>5424.77</v>
      </c>
      <c r="I277" s="3" t="s">
        <v>4974</v>
      </c>
    </row>
    <row r="278" spans="1:9" ht="22.5" x14ac:dyDescent="0.2">
      <c r="A278" s="1" t="str">
        <f t="shared" si="6"/>
        <v>SINAPI-I 42424</v>
      </c>
      <c r="B278" s="3" t="s">
        <v>80</v>
      </c>
      <c r="C278" s="3">
        <v>42424</v>
      </c>
      <c r="D278" s="2" t="s">
        <v>343</v>
      </c>
      <c r="E278" s="3" t="s">
        <v>4953</v>
      </c>
      <c r="F278" s="61">
        <v>2361.2800000000002</v>
      </c>
      <c r="G278" s="61">
        <v>2361.2800000000002</v>
      </c>
      <c r="I278" s="3" t="s">
        <v>4974</v>
      </c>
    </row>
    <row r="279" spans="1:9" ht="22.5" x14ac:dyDescent="0.2">
      <c r="A279" s="1" t="str">
        <f t="shared" si="6"/>
        <v>SINAPI-I 42416</v>
      </c>
      <c r="B279" s="3" t="s">
        <v>80</v>
      </c>
      <c r="C279" s="3">
        <v>42416</v>
      </c>
      <c r="D279" s="2" t="s">
        <v>344</v>
      </c>
      <c r="E279" s="3" t="s">
        <v>4953</v>
      </c>
      <c r="F279" s="61">
        <v>10179.19</v>
      </c>
      <c r="G279" s="61">
        <v>10179.19</v>
      </c>
      <c r="I279" s="3" t="s">
        <v>4974</v>
      </c>
    </row>
    <row r="280" spans="1:9" ht="22.5" x14ac:dyDescent="0.2">
      <c r="A280" s="1" t="str">
        <f t="shared" si="6"/>
        <v>SINAPI-I 42417</v>
      </c>
      <c r="B280" s="3" t="s">
        <v>80</v>
      </c>
      <c r="C280" s="3">
        <v>42417</v>
      </c>
      <c r="D280" s="2" t="s">
        <v>345</v>
      </c>
      <c r="E280" s="3" t="s">
        <v>4953</v>
      </c>
      <c r="F280" s="61">
        <v>11411.7</v>
      </c>
      <c r="G280" s="61">
        <v>11411.7</v>
      </c>
      <c r="I280" s="3" t="s">
        <v>4974</v>
      </c>
    </row>
    <row r="281" spans="1:9" ht="22.5" x14ac:dyDescent="0.2">
      <c r="A281" s="1" t="str">
        <f t="shared" si="6"/>
        <v>SINAPI-I 42419</v>
      </c>
      <c r="B281" s="3" t="s">
        <v>80</v>
      </c>
      <c r="C281" s="3">
        <v>42419</v>
      </c>
      <c r="D281" s="2" t="s">
        <v>346</v>
      </c>
      <c r="E281" s="3" t="s">
        <v>4953</v>
      </c>
      <c r="F281" s="61">
        <v>12892.8</v>
      </c>
      <c r="G281" s="61">
        <v>12892.8</v>
      </c>
      <c r="I281" s="3" t="s">
        <v>4974</v>
      </c>
    </row>
    <row r="282" spans="1:9" ht="22.5" x14ac:dyDescent="0.2">
      <c r="A282" s="1" t="str">
        <f t="shared" si="6"/>
        <v>SINAPI-I 42420</v>
      </c>
      <c r="B282" s="3" t="s">
        <v>80</v>
      </c>
      <c r="C282" s="3">
        <v>42420</v>
      </c>
      <c r="D282" s="2" t="s">
        <v>347</v>
      </c>
      <c r="E282" s="3" t="s">
        <v>4953</v>
      </c>
      <c r="F282" s="61">
        <v>17720.2</v>
      </c>
      <c r="G282" s="61">
        <v>17720.2</v>
      </c>
      <c r="I282" s="3" t="s">
        <v>4974</v>
      </c>
    </row>
    <row r="283" spans="1:9" ht="22.5" x14ac:dyDescent="0.2">
      <c r="A283" s="1" t="str">
        <f t="shared" si="6"/>
        <v>SINAPI-I 42421</v>
      </c>
      <c r="B283" s="3" t="s">
        <v>80</v>
      </c>
      <c r="C283" s="3">
        <v>42421</v>
      </c>
      <c r="D283" s="2" t="s">
        <v>348</v>
      </c>
      <c r="E283" s="3" t="s">
        <v>4953</v>
      </c>
      <c r="F283" s="61">
        <v>21499.16</v>
      </c>
      <c r="G283" s="61">
        <v>21499.16</v>
      </c>
      <c r="I283" s="3" t="s">
        <v>4974</v>
      </c>
    </row>
    <row r="284" spans="1:9" ht="22.5" x14ac:dyDescent="0.2">
      <c r="A284" s="1" t="str">
        <f t="shared" si="6"/>
        <v>SINAPI-I 39556</v>
      </c>
      <c r="B284" s="3" t="s">
        <v>80</v>
      </c>
      <c r="C284" s="3">
        <v>39556</v>
      </c>
      <c r="D284" s="2" t="s">
        <v>349</v>
      </c>
      <c r="E284" s="3" t="s">
        <v>4953</v>
      </c>
      <c r="F284" s="61">
        <v>7466.18</v>
      </c>
      <c r="G284" s="61">
        <v>7466.18</v>
      </c>
      <c r="I284" s="3" t="s">
        <v>4974</v>
      </c>
    </row>
    <row r="285" spans="1:9" ht="22.5" x14ac:dyDescent="0.2">
      <c r="A285" s="1" t="str">
        <f t="shared" si="6"/>
        <v>SINAPI-I 39557</v>
      </c>
      <c r="B285" s="3" t="s">
        <v>80</v>
      </c>
      <c r="C285" s="3">
        <v>39557</v>
      </c>
      <c r="D285" s="2" t="s">
        <v>350</v>
      </c>
      <c r="E285" s="3" t="s">
        <v>4953</v>
      </c>
      <c r="F285" s="61">
        <v>8039.44</v>
      </c>
      <c r="G285" s="61">
        <v>8039.44</v>
      </c>
      <c r="I285" s="3" t="s">
        <v>4974</v>
      </c>
    </row>
    <row r="286" spans="1:9" ht="22.5" x14ac:dyDescent="0.2">
      <c r="A286" s="1" t="str">
        <f t="shared" si="6"/>
        <v>SINAPI-I 39559</v>
      </c>
      <c r="B286" s="3" t="s">
        <v>80</v>
      </c>
      <c r="C286" s="3">
        <v>39559</v>
      </c>
      <c r="D286" s="2" t="s">
        <v>351</v>
      </c>
      <c r="E286" s="3" t="s">
        <v>4953</v>
      </c>
      <c r="F286" s="61">
        <v>11880.75</v>
      </c>
      <c r="G286" s="61">
        <v>11880.75</v>
      </c>
      <c r="I286" s="3" t="s">
        <v>4974</v>
      </c>
    </row>
    <row r="287" spans="1:9" ht="22.5" x14ac:dyDescent="0.2">
      <c r="A287" s="1" t="str">
        <f t="shared" si="6"/>
        <v>SINAPI-I 39560</v>
      </c>
      <c r="B287" s="3" t="s">
        <v>80</v>
      </c>
      <c r="C287" s="3">
        <v>39560</v>
      </c>
      <c r="D287" s="2" t="s">
        <v>352</v>
      </c>
      <c r="E287" s="3" t="s">
        <v>4953</v>
      </c>
      <c r="F287" s="61">
        <v>13744.87</v>
      </c>
      <c r="G287" s="61">
        <v>13744.87</v>
      </c>
      <c r="I287" s="3" t="s">
        <v>4974</v>
      </c>
    </row>
    <row r="288" spans="1:9" ht="22.5" x14ac:dyDescent="0.2">
      <c r="A288" s="1" t="str">
        <f t="shared" si="6"/>
        <v>SINAPI-I 39561</v>
      </c>
      <c r="B288" s="3" t="s">
        <v>80</v>
      </c>
      <c r="C288" s="3">
        <v>39561</v>
      </c>
      <c r="D288" s="2" t="s">
        <v>353</v>
      </c>
      <c r="E288" s="3" t="s">
        <v>4953</v>
      </c>
      <c r="F288" s="61">
        <v>14378.89</v>
      </c>
      <c r="G288" s="61">
        <v>14378.89</v>
      </c>
      <c r="I288" s="3" t="s">
        <v>4974</v>
      </c>
    </row>
    <row r="289" spans="1:9" ht="22.5" x14ac:dyDescent="0.2">
      <c r="A289" s="1" t="str">
        <f t="shared" si="6"/>
        <v>SINAPI-I 43195</v>
      </c>
      <c r="B289" s="3" t="s">
        <v>80</v>
      </c>
      <c r="C289" s="3">
        <v>43195</v>
      </c>
      <c r="D289" s="2" t="s">
        <v>354</v>
      </c>
      <c r="E289" s="3" t="s">
        <v>4953</v>
      </c>
      <c r="F289" s="61">
        <v>6239.53</v>
      </c>
      <c r="G289" s="61">
        <v>6239.53</v>
      </c>
      <c r="I289" s="3" t="s">
        <v>4974</v>
      </c>
    </row>
    <row r="290" spans="1:9" ht="22.5" x14ac:dyDescent="0.2">
      <c r="A290" s="1" t="str">
        <f t="shared" si="6"/>
        <v>SINAPI-I 43196</v>
      </c>
      <c r="B290" s="3" t="s">
        <v>80</v>
      </c>
      <c r="C290" s="3">
        <v>43196</v>
      </c>
      <c r="D290" s="2" t="s">
        <v>355</v>
      </c>
      <c r="E290" s="3" t="s">
        <v>4953</v>
      </c>
      <c r="F290" s="61">
        <v>7733.01</v>
      </c>
      <c r="G290" s="61">
        <v>7733.01</v>
      </c>
      <c r="I290" s="3" t="s">
        <v>4974</v>
      </c>
    </row>
    <row r="291" spans="1:9" ht="22.5" x14ac:dyDescent="0.2">
      <c r="A291" s="1" t="str">
        <f t="shared" si="6"/>
        <v>SINAPI-I 43198</v>
      </c>
      <c r="B291" s="3" t="s">
        <v>80</v>
      </c>
      <c r="C291" s="3">
        <v>43198</v>
      </c>
      <c r="D291" s="2" t="s">
        <v>356</v>
      </c>
      <c r="E291" s="3" t="s">
        <v>4953</v>
      </c>
      <c r="F291" s="61">
        <v>11491.07</v>
      </c>
      <c r="G291" s="61">
        <v>11491.07</v>
      </c>
      <c r="I291" s="3" t="s">
        <v>4974</v>
      </c>
    </row>
    <row r="292" spans="1:9" ht="22.5" x14ac:dyDescent="0.2">
      <c r="A292" s="1" t="str">
        <f t="shared" si="6"/>
        <v>SINAPI-I 43199</v>
      </c>
      <c r="B292" s="3" t="s">
        <v>80</v>
      </c>
      <c r="C292" s="3">
        <v>43199</v>
      </c>
      <c r="D292" s="2" t="s">
        <v>357</v>
      </c>
      <c r="E292" s="3" t="s">
        <v>4953</v>
      </c>
      <c r="F292" s="61">
        <v>11912.14</v>
      </c>
      <c r="G292" s="61">
        <v>11912.14</v>
      </c>
      <c r="I292" s="3" t="s">
        <v>4974</v>
      </c>
    </row>
    <row r="293" spans="1:9" ht="22.5" x14ac:dyDescent="0.2">
      <c r="A293" s="1" t="str">
        <f t="shared" si="6"/>
        <v>SINAPI-I 43200</v>
      </c>
      <c r="B293" s="3" t="s">
        <v>80</v>
      </c>
      <c r="C293" s="3">
        <v>43200</v>
      </c>
      <c r="D293" s="2" t="s">
        <v>358</v>
      </c>
      <c r="E293" s="3" t="s">
        <v>4953</v>
      </c>
      <c r="F293" s="61">
        <v>13670.05</v>
      </c>
      <c r="G293" s="61">
        <v>13670.05</v>
      </c>
      <c r="I293" s="3" t="s">
        <v>4974</v>
      </c>
    </row>
    <row r="294" spans="1:9" ht="22.5" x14ac:dyDescent="0.2">
      <c r="A294" s="1" t="str">
        <f t="shared" si="6"/>
        <v>SINAPI-I 43190</v>
      </c>
      <c r="B294" s="3" t="s">
        <v>80</v>
      </c>
      <c r="C294" s="3">
        <v>43190</v>
      </c>
      <c r="D294" s="2" t="s">
        <v>359</v>
      </c>
      <c r="E294" s="3" t="s">
        <v>4953</v>
      </c>
      <c r="F294" s="61">
        <v>2121.94</v>
      </c>
      <c r="G294" s="61">
        <v>2121.94</v>
      </c>
      <c r="I294" s="3" t="s">
        <v>4974</v>
      </c>
    </row>
    <row r="295" spans="1:9" ht="22.5" x14ac:dyDescent="0.2">
      <c r="A295" s="1" t="str">
        <f t="shared" si="6"/>
        <v>SINAPI-I 39555</v>
      </c>
      <c r="B295" s="3" t="s">
        <v>80</v>
      </c>
      <c r="C295" s="3">
        <v>39555</v>
      </c>
      <c r="D295" s="2" t="s">
        <v>360</v>
      </c>
      <c r="E295" s="3" t="s">
        <v>4953</v>
      </c>
      <c r="F295" s="61">
        <v>2295.39</v>
      </c>
      <c r="G295" s="61">
        <v>2295.39</v>
      </c>
      <c r="I295" s="3" t="s">
        <v>4974</v>
      </c>
    </row>
    <row r="296" spans="1:9" ht="22.5" x14ac:dyDescent="0.2">
      <c r="A296" s="1" t="str">
        <f t="shared" si="6"/>
        <v>SINAPI-I 43191</v>
      </c>
      <c r="B296" s="3" t="s">
        <v>80</v>
      </c>
      <c r="C296" s="3">
        <v>43191</v>
      </c>
      <c r="D296" s="2" t="s">
        <v>361</v>
      </c>
      <c r="E296" s="3" t="s">
        <v>4953</v>
      </c>
      <c r="F296" s="61">
        <v>3053.19</v>
      </c>
      <c r="G296" s="61">
        <v>3053.19</v>
      </c>
      <c r="I296" s="3" t="s">
        <v>4974</v>
      </c>
    </row>
    <row r="297" spans="1:9" ht="22.5" x14ac:dyDescent="0.2">
      <c r="A297" s="1" t="str">
        <f t="shared" si="6"/>
        <v>SINAPI-I 39548</v>
      </c>
      <c r="B297" s="3" t="s">
        <v>80</v>
      </c>
      <c r="C297" s="3">
        <v>39548</v>
      </c>
      <c r="D297" s="2" t="s">
        <v>362</v>
      </c>
      <c r="E297" s="3" t="s">
        <v>4953</v>
      </c>
      <c r="F297" s="61">
        <v>3404.78</v>
      </c>
      <c r="G297" s="61">
        <v>3404.78</v>
      </c>
      <c r="I297" s="3" t="s">
        <v>4974</v>
      </c>
    </row>
    <row r="298" spans="1:9" ht="22.5" x14ac:dyDescent="0.2">
      <c r="A298" s="1" t="str">
        <f t="shared" si="6"/>
        <v>SINAPI-I 43192</v>
      </c>
      <c r="B298" s="3" t="s">
        <v>80</v>
      </c>
      <c r="C298" s="3">
        <v>43192</v>
      </c>
      <c r="D298" s="2" t="s">
        <v>363</v>
      </c>
      <c r="E298" s="3" t="s">
        <v>4953</v>
      </c>
      <c r="F298" s="61">
        <v>3999.41</v>
      </c>
      <c r="G298" s="61">
        <v>3999.41</v>
      </c>
      <c r="I298" s="3" t="s">
        <v>4974</v>
      </c>
    </row>
    <row r="299" spans="1:9" ht="22.5" x14ac:dyDescent="0.2">
      <c r="A299" s="1" t="str">
        <f t="shared" si="6"/>
        <v>SINAPI-I 39554</v>
      </c>
      <c r="B299" s="3" t="s">
        <v>80</v>
      </c>
      <c r="C299" s="3">
        <v>39554</v>
      </c>
      <c r="D299" s="2" t="s">
        <v>364</v>
      </c>
      <c r="E299" s="3" t="s">
        <v>4953</v>
      </c>
      <c r="F299" s="61">
        <v>4502.3100000000004</v>
      </c>
      <c r="G299" s="61">
        <v>4502.3100000000004</v>
      </c>
      <c r="I299" s="3" t="s">
        <v>4974</v>
      </c>
    </row>
    <row r="300" spans="1:9" ht="22.5" x14ac:dyDescent="0.2">
      <c r="A300" s="1" t="str">
        <f t="shared" si="6"/>
        <v>SINAPI-I 43194</v>
      </c>
      <c r="B300" s="3" t="s">
        <v>80</v>
      </c>
      <c r="C300" s="3">
        <v>43194</v>
      </c>
      <c r="D300" s="2" t="s">
        <v>365</v>
      </c>
      <c r="E300" s="3" t="s">
        <v>4953</v>
      </c>
      <c r="F300" s="61">
        <v>1817.8</v>
      </c>
      <c r="G300" s="61">
        <v>1817.8</v>
      </c>
      <c r="I300" s="3" t="s">
        <v>4974</v>
      </c>
    </row>
    <row r="301" spans="1:9" ht="22.5" x14ac:dyDescent="0.2">
      <c r="A301" s="1" t="str">
        <f t="shared" si="6"/>
        <v>SINAPI-I 39551</v>
      </c>
      <c r="B301" s="3" t="s">
        <v>80</v>
      </c>
      <c r="C301" s="3">
        <v>39551</v>
      </c>
      <c r="D301" s="2" t="s">
        <v>366</v>
      </c>
      <c r="E301" s="3" t="s">
        <v>4953</v>
      </c>
      <c r="F301" s="61">
        <v>2001.6</v>
      </c>
      <c r="G301" s="61">
        <v>2001.6</v>
      </c>
      <c r="I301" s="3" t="s">
        <v>4974</v>
      </c>
    </row>
    <row r="302" spans="1:9" ht="22.5" x14ac:dyDescent="0.2">
      <c r="A302" s="1" t="str">
        <f t="shared" si="6"/>
        <v>SINAPI-I 43185</v>
      </c>
      <c r="B302" s="3" t="s">
        <v>80</v>
      </c>
      <c r="C302" s="3">
        <v>43185</v>
      </c>
      <c r="D302" s="2" t="s">
        <v>367</v>
      </c>
      <c r="E302" s="3" t="s">
        <v>4953</v>
      </c>
      <c r="F302" s="61">
        <v>5688.18</v>
      </c>
      <c r="G302" s="61">
        <v>5688.18</v>
      </c>
      <c r="I302" s="3" t="s">
        <v>4974</v>
      </c>
    </row>
    <row r="303" spans="1:9" ht="22.5" x14ac:dyDescent="0.2">
      <c r="A303" s="1" t="str">
        <f t="shared" si="6"/>
        <v>SINAPI-I 43186</v>
      </c>
      <c r="B303" s="3" t="s">
        <v>80</v>
      </c>
      <c r="C303" s="3">
        <v>43186</v>
      </c>
      <c r="D303" s="2" t="s">
        <v>368</v>
      </c>
      <c r="E303" s="3" t="s">
        <v>4953</v>
      </c>
      <c r="F303" s="61">
        <v>5999.88</v>
      </c>
      <c r="G303" s="61">
        <v>5999.88</v>
      </c>
      <c r="I303" s="3" t="s">
        <v>4974</v>
      </c>
    </row>
    <row r="304" spans="1:9" ht="22.5" x14ac:dyDescent="0.2">
      <c r="A304" s="1" t="str">
        <f t="shared" si="6"/>
        <v>SINAPI-I 43187</v>
      </c>
      <c r="B304" s="3" t="s">
        <v>80</v>
      </c>
      <c r="C304" s="3">
        <v>43187</v>
      </c>
      <c r="D304" s="2" t="s">
        <v>369</v>
      </c>
      <c r="E304" s="3" t="s">
        <v>4953</v>
      </c>
      <c r="F304" s="61">
        <v>7961.9</v>
      </c>
      <c r="G304" s="61">
        <v>7961.9</v>
      </c>
      <c r="I304" s="3" t="s">
        <v>4974</v>
      </c>
    </row>
    <row r="305" spans="1:9" ht="22.5" x14ac:dyDescent="0.2">
      <c r="A305" s="1" t="str">
        <f t="shared" si="6"/>
        <v>SINAPI-I 43188</v>
      </c>
      <c r="B305" s="3" t="s">
        <v>80</v>
      </c>
      <c r="C305" s="3">
        <v>43188</v>
      </c>
      <c r="D305" s="2" t="s">
        <v>370</v>
      </c>
      <c r="E305" s="3" t="s">
        <v>4953</v>
      </c>
      <c r="F305" s="61">
        <v>9646.9</v>
      </c>
      <c r="G305" s="61">
        <v>9646.9</v>
      </c>
      <c r="I305" s="3" t="s">
        <v>4974</v>
      </c>
    </row>
    <row r="306" spans="1:9" ht="22.5" x14ac:dyDescent="0.2">
      <c r="A306" s="1" t="str">
        <f t="shared" si="6"/>
        <v>SINAPI-I 43189</v>
      </c>
      <c r="B306" s="3" t="s">
        <v>80</v>
      </c>
      <c r="C306" s="3">
        <v>43189</v>
      </c>
      <c r="D306" s="2" t="s">
        <v>371</v>
      </c>
      <c r="E306" s="3" t="s">
        <v>4953</v>
      </c>
      <c r="F306" s="61">
        <v>10851.16</v>
      </c>
      <c r="G306" s="61">
        <v>10851.16</v>
      </c>
      <c r="I306" s="3" t="s">
        <v>4974</v>
      </c>
    </row>
    <row r="307" spans="1:9" x14ac:dyDescent="0.2">
      <c r="A307" s="1" t="str">
        <f t="shared" si="6"/>
        <v>SINAPI-I 39580</v>
      </c>
      <c r="B307" s="3" t="s">
        <v>80</v>
      </c>
      <c r="C307" s="3">
        <v>39580</v>
      </c>
      <c r="D307" s="2" t="s">
        <v>372</v>
      </c>
      <c r="E307" s="3" t="s">
        <v>4953</v>
      </c>
      <c r="F307" s="61">
        <v>85511.56</v>
      </c>
      <c r="G307" s="61">
        <v>85511.56</v>
      </c>
      <c r="I307" s="3" t="s">
        <v>4974</v>
      </c>
    </row>
    <row r="308" spans="1:9" x14ac:dyDescent="0.2">
      <c r="A308" s="1" t="str">
        <f t="shared" si="6"/>
        <v>SINAPI-I 39577</v>
      </c>
      <c r="B308" s="3" t="s">
        <v>80</v>
      </c>
      <c r="C308" s="3">
        <v>39577</v>
      </c>
      <c r="D308" s="2" t="s">
        <v>373</v>
      </c>
      <c r="E308" s="3" t="s">
        <v>4953</v>
      </c>
      <c r="F308" s="61">
        <v>26764.94</v>
      </c>
      <c r="G308" s="61">
        <v>26764.94</v>
      </c>
      <c r="I308" s="3" t="s">
        <v>4974</v>
      </c>
    </row>
    <row r="309" spans="1:9" x14ac:dyDescent="0.2">
      <c r="A309" s="1" t="str">
        <f t="shared" si="6"/>
        <v>SINAPI-I 39578</v>
      </c>
      <c r="B309" s="3" t="s">
        <v>80</v>
      </c>
      <c r="C309" s="3">
        <v>39578</v>
      </c>
      <c r="D309" s="2" t="s">
        <v>374</v>
      </c>
      <c r="E309" s="3" t="s">
        <v>4953</v>
      </c>
      <c r="F309" s="61">
        <v>34540.68</v>
      </c>
      <c r="G309" s="61">
        <v>34540.68</v>
      </c>
      <c r="I309" s="3" t="s">
        <v>4974</v>
      </c>
    </row>
    <row r="310" spans="1:9" x14ac:dyDescent="0.2">
      <c r="A310" s="1" t="str">
        <f t="shared" si="6"/>
        <v>SINAPI-I 39579</v>
      </c>
      <c r="B310" s="3" t="s">
        <v>80</v>
      </c>
      <c r="C310" s="3">
        <v>39579</v>
      </c>
      <c r="D310" s="2" t="s">
        <v>375</v>
      </c>
      <c r="E310" s="3" t="s">
        <v>4953</v>
      </c>
      <c r="F310" s="61">
        <v>50253.99</v>
      </c>
      <c r="G310" s="61">
        <v>50253.99</v>
      </c>
      <c r="I310" s="3" t="s">
        <v>4974</v>
      </c>
    </row>
    <row r="311" spans="1:9" ht="22.5" x14ac:dyDescent="0.2">
      <c r="A311" s="1" t="str">
        <f t="shared" si="6"/>
        <v>SINAPI-I 39826</v>
      </c>
      <c r="B311" s="3" t="s">
        <v>80</v>
      </c>
      <c r="C311" s="3">
        <v>39826</v>
      </c>
      <c r="D311" s="2" t="s">
        <v>376</v>
      </c>
      <c r="E311" s="3" t="s">
        <v>4953</v>
      </c>
      <c r="F311" s="61">
        <v>6172.1</v>
      </c>
      <c r="G311" s="61">
        <v>6172.1</v>
      </c>
      <c r="I311" s="3" t="s">
        <v>4974</v>
      </c>
    </row>
    <row r="312" spans="1:9" x14ac:dyDescent="0.2">
      <c r="A312" s="1" t="str">
        <f t="shared" si="6"/>
        <v>SINAPI-I 10700</v>
      </c>
      <c r="B312" s="3" t="s">
        <v>80</v>
      </c>
      <c r="C312" s="3">
        <v>10700</v>
      </c>
      <c r="D312" s="2" t="s">
        <v>377</v>
      </c>
      <c r="E312" s="3" t="s">
        <v>4953</v>
      </c>
      <c r="F312" s="61">
        <v>32945.599999999999</v>
      </c>
      <c r="G312" s="61">
        <v>32945.599999999999</v>
      </c>
      <c r="I312" s="3" t="s">
        <v>4974</v>
      </c>
    </row>
    <row r="313" spans="1:9" x14ac:dyDescent="0.2">
      <c r="A313" s="1" t="str">
        <f t="shared" si="6"/>
        <v>SINAPI-I 346</v>
      </c>
      <c r="B313" s="3" t="s">
        <v>80</v>
      </c>
      <c r="C313" s="3">
        <v>346</v>
      </c>
      <c r="D313" s="2" t="s">
        <v>378</v>
      </c>
      <c r="E313" s="3" t="s">
        <v>4955</v>
      </c>
      <c r="F313" s="61">
        <v>25.37</v>
      </c>
      <c r="G313" s="61">
        <v>25.37</v>
      </c>
      <c r="I313" s="3" t="s">
        <v>4974</v>
      </c>
    </row>
    <row r="314" spans="1:9" x14ac:dyDescent="0.2">
      <c r="A314" s="1" t="str">
        <f t="shared" si="6"/>
        <v>SINAPI-I 3312</v>
      </c>
      <c r="B314" s="3" t="s">
        <v>80</v>
      </c>
      <c r="C314" s="3">
        <v>3312</v>
      </c>
      <c r="D314" s="2" t="s">
        <v>379</v>
      </c>
      <c r="E314" s="3" t="s">
        <v>4955</v>
      </c>
      <c r="F314" s="61">
        <v>22.47</v>
      </c>
      <c r="G314" s="61">
        <v>22.47</v>
      </c>
      <c r="I314" s="3" t="s">
        <v>4974</v>
      </c>
    </row>
    <row r="315" spans="1:9" x14ac:dyDescent="0.2">
      <c r="A315" s="1" t="str">
        <f t="shared" si="6"/>
        <v>SINAPI-I 339</v>
      </c>
      <c r="B315" s="3" t="s">
        <v>80</v>
      </c>
      <c r="C315" s="3">
        <v>339</v>
      </c>
      <c r="D315" s="2" t="s">
        <v>380</v>
      </c>
      <c r="E315" s="3" t="s">
        <v>4954</v>
      </c>
      <c r="F315" s="61">
        <v>1.31</v>
      </c>
      <c r="G315" s="61">
        <v>1.31</v>
      </c>
      <c r="I315" s="3" t="s">
        <v>4974</v>
      </c>
    </row>
    <row r="316" spans="1:9" x14ac:dyDescent="0.2">
      <c r="A316" s="1" t="str">
        <f t="shared" si="6"/>
        <v>SINAPI-I 340</v>
      </c>
      <c r="B316" s="3" t="s">
        <v>80</v>
      </c>
      <c r="C316" s="3">
        <v>340</v>
      </c>
      <c r="D316" s="2" t="s">
        <v>381</v>
      </c>
      <c r="E316" s="3" t="s">
        <v>4954</v>
      </c>
      <c r="F316" s="61">
        <v>1.18</v>
      </c>
      <c r="G316" s="61">
        <v>1.18</v>
      </c>
      <c r="I316" s="3" t="s">
        <v>4974</v>
      </c>
    </row>
    <row r="317" spans="1:9" x14ac:dyDescent="0.2">
      <c r="A317" s="1" t="str">
        <f t="shared" si="6"/>
        <v>SINAPI-I 43130</v>
      </c>
      <c r="B317" s="3" t="s">
        <v>80</v>
      </c>
      <c r="C317" s="3">
        <v>43130</v>
      </c>
      <c r="D317" s="2" t="s">
        <v>382</v>
      </c>
      <c r="E317" s="3" t="s">
        <v>4955</v>
      </c>
      <c r="F317" s="61">
        <v>21.42</v>
      </c>
      <c r="G317" s="61">
        <v>21.42</v>
      </c>
      <c r="I317" s="3" t="s">
        <v>40</v>
      </c>
    </row>
    <row r="318" spans="1:9" x14ac:dyDescent="0.2">
      <c r="A318" s="1" t="str">
        <f t="shared" si="6"/>
        <v>SINAPI-I 344</v>
      </c>
      <c r="B318" s="3" t="s">
        <v>80</v>
      </c>
      <c r="C318" s="3">
        <v>344</v>
      </c>
      <c r="D318" s="2" t="s">
        <v>383</v>
      </c>
      <c r="E318" s="3" t="s">
        <v>4955</v>
      </c>
      <c r="F318" s="61">
        <v>28.16</v>
      </c>
      <c r="G318" s="61">
        <v>28.16</v>
      </c>
      <c r="I318" s="3" t="s">
        <v>4974</v>
      </c>
    </row>
    <row r="319" spans="1:9" x14ac:dyDescent="0.2">
      <c r="A319" s="1" t="str">
        <f t="shared" si="6"/>
        <v>SINAPI-I 345</v>
      </c>
      <c r="B319" s="3" t="s">
        <v>80</v>
      </c>
      <c r="C319" s="3">
        <v>345</v>
      </c>
      <c r="D319" s="2" t="s">
        <v>384</v>
      </c>
      <c r="E319" s="3" t="s">
        <v>4955</v>
      </c>
      <c r="F319" s="61">
        <v>30.55</v>
      </c>
      <c r="G319" s="61">
        <v>30.55</v>
      </c>
      <c r="I319" s="3" t="s">
        <v>4974</v>
      </c>
    </row>
    <row r="320" spans="1:9" ht="22.5" x14ac:dyDescent="0.2">
      <c r="A320" s="1" t="str">
        <f t="shared" si="6"/>
        <v>SINAPI-I 43131</v>
      </c>
      <c r="B320" s="3" t="s">
        <v>80</v>
      </c>
      <c r="C320" s="3">
        <v>43131</v>
      </c>
      <c r="D320" s="2" t="s">
        <v>385</v>
      </c>
      <c r="E320" s="3" t="s">
        <v>4955</v>
      </c>
      <c r="F320" s="61">
        <v>24.88</v>
      </c>
      <c r="G320" s="61">
        <v>24.88</v>
      </c>
      <c r="I320" s="3" t="s">
        <v>4974</v>
      </c>
    </row>
    <row r="321" spans="1:9" x14ac:dyDescent="0.2">
      <c r="A321" s="1" t="str">
        <f t="shared" si="6"/>
        <v>SINAPI-I 3313</v>
      </c>
      <c r="B321" s="3" t="s">
        <v>80</v>
      </c>
      <c r="C321" s="3">
        <v>3313</v>
      </c>
      <c r="D321" s="2" t="s">
        <v>386</v>
      </c>
      <c r="E321" s="3" t="s">
        <v>4955</v>
      </c>
      <c r="F321" s="61">
        <v>28.92</v>
      </c>
      <c r="G321" s="61">
        <v>28.92</v>
      </c>
      <c r="I321" s="3" t="s">
        <v>4974</v>
      </c>
    </row>
    <row r="322" spans="1:9" x14ac:dyDescent="0.2">
      <c r="A322" s="1" t="str">
        <f t="shared" si="6"/>
        <v>SINAPI-I 43132</v>
      </c>
      <c r="B322" s="3" t="s">
        <v>80</v>
      </c>
      <c r="C322" s="3">
        <v>43132</v>
      </c>
      <c r="D322" s="2" t="s">
        <v>387</v>
      </c>
      <c r="E322" s="3" t="s">
        <v>4955</v>
      </c>
      <c r="F322" s="61">
        <v>21.42</v>
      </c>
      <c r="G322" s="61">
        <v>21.42</v>
      </c>
      <c r="I322" s="3" t="s">
        <v>4974</v>
      </c>
    </row>
    <row r="323" spans="1:9" x14ac:dyDescent="0.2">
      <c r="A323" s="1" t="str">
        <f t="shared" si="6"/>
        <v>SINAPI-I 45245</v>
      </c>
      <c r="B323" s="3" t="s">
        <v>80</v>
      </c>
      <c r="C323" s="3">
        <v>45245</v>
      </c>
      <c r="D323" s="2" t="s">
        <v>388</v>
      </c>
      <c r="E323" s="3" t="s">
        <v>4953</v>
      </c>
      <c r="F323" s="61">
        <v>40.92</v>
      </c>
      <c r="G323" s="61">
        <v>40.92</v>
      </c>
      <c r="I323" s="3" t="s">
        <v>4974</v>
      </c>
    </row>
    <row r="324" spans="1:9" x14ac:dyDescent="0.2">
      <c r="A324" s="1" t="str">
        <f t="shared" si="6"/>
        <v>SINAPI-I 366</v>
      </c>
      <c r="B324" s="3" t="s">
        <v>80</v>
      </c>
      <c r="C324" s="3">
        <v>366</v>
      </c>
      <c r="D324" s="2" t="s">
        <v>389</v>
      </c>
      <c r="E324" s="3" t="s">
        <v>4957</v>
      </c>
      <c r="F324" s="61">
        <v>97</v>
      </c>
      <c r="G324" s="61">
        <v>97</v>
      </c>
      <c r="I324" s="3" t="s">
        <v>40</v>
      </c>
    </row>
    <row r="325" spans="1:9" x14ac:dyDescent="0.2">
      <c r="A325" s="1" t="str">
        <f t="shared" si="6"/>
        <v>SINAPI-I 367</v>
      </c>
      <c r="B325" s="3" t="s">
        <v>80</v>
      </c>
      <c r="C325" s="3">
        <v>367</v>
      </c>
      <c r="D325" s="2" t="s">
        <v>390</v>
      </c>
      <c r="E325" s="3" t="s">
        <v>4957</v>
      </c>
      <c r="F325" s="61">
        <v>98.26</v>
      </c>
      <c r="G325" s="61">
        <v>98.26</v>
      </c>
      <c r="I325" s="3" t="s">
        <v>4974</v>
      </c>
    </row>
    <row r="326" spans="1:9" x14ac:dyDescent="0.2">
      <c r="A326" s="1" t="str">
        <f t="shared" si="6"/>
        <v>SINAPI-I 370</v>
      </c>
      <c r="B326" s="3" t="s">
        <v>80</v>
      </c>
      <c r="C326" s="3">
        <v>370</v>
      </c>
      <c r="D326" s="2" t="s">
        <v>391</v>
      </c>
      <c r="E326" s="3" t="s">
        <v>4957</v>
      </c>
      <c r="F326" s="61">
        <v>97</v>
      </c>
      <c r="G326" s="61">
        <v>97</v>
      </c>
      <c r="I326" s="3" t="s">
        <v>4974</v>
      </c>
    </row>
    <row r="327" spans="1:9" x14ac:dyDescent="0.2">
      <c r="A327" s="1" t="str">
        <f t="shared" si="6"/>
        <v>SINAPI-I 368</v>
      </c>
      <c r="B327" s="3" t="s">
        <v>80</v>
      </c>
      <c r="C327" s="3">
        <v>368</v>
      </c>
      <c r="D327" s="2" t="s">
        <v>392</v>
      </c>
      <c r="E327" s="3" t="s">
        <v>4957</v>
      </c>
      <c r="F327" s="61">
        <v>48.5</v>
      </c>
      <c r="G327" s="61">
        <v>48.5</v>
      </c>
      <c r="I327" s="3" t="s">
        <v>4974</v>
      </c>
    </row>
    <row r="328" spans="1:9" ht="22.5" x14ac:dyDescent="0.2">
      <c r="A328" s="1" t="str">
        <f t="shared" si="6"/>
        <v>SINAPI-I 11075</v>
      </c>
      <c r="B328" s="3" t="s">
        <v>80</v>
      </c>
      <c r="C328" s="3">
        <v>11075</v>
      </c>
      <c r="D328" s="2" t="s">
        <v>393</v>
      </c>
      <c r="E328" s="3" t="s">
        <v>4957</v>
      </c>
      <c r="F328" s="61">
        <v>1113.26</v>
      </c>
      <c r="G328" s="61">
        <v>1113.26</v>
      </c>
      <c r="I328" s="3" t="s">
        <v>4974</v>
      </c>
    </row>
    <row r="329" spans="1:9" x14ac:dyDescent="0.2">
      <c r="A329" s="1" t="str">
        <f t="shared" si="6"/>
        <v>SINAPI-I 1381</v>
      </c>
      <c r="B329" s="3" t="s">
        <v>80</v>
      </c>
      <c r="C329" s="3">
        <v>1381</v>
      </c>
      <c r="D329" s="2" t="s">
        <v>394</v>
      </c>
      <c r="E329" s="3" t="s">
        <v>4955</v>
      </c>
      <c r="F329" s="61">
        <v>0.83</v>
      </c>
      <c r="G329" s="61">
        <v>0.83</v>
      </c>
      <c r="I329" s="3" t="s">
        <v>40</v>
      </c>
    </row>
    <row r="330" spans="1:9" x14ac:dyDescent="0.2">
      <c r="A330" s="1" t="str">
        <f t="shared" si="6"/>
        <v>SINAPI-I 34353</v>
      </c>
      <c r="B330" s="3" t="s">
        <v>80</v>
      </c>
      <c r="C330" s="3">
        <v>34353</v>
      </c>
      <c r="D330" s="2" t="s">
        <v>395</v>
      </c>
      <c r="E330" s="3" t="s">
        <v>4955</v>
      </c>
      <c r="F330" s="61">
        <v>1.54</v>
      </c>
      <c r="G330" s="61">
        <v>1.54</v>
      </c>
      <c r="I330" s="3" t="s">
        <v>4974</v>
      </c>
    </row>
    <row r="331" spans="1:9" x14ac:dyDescent="0.2">
      <c r="A331" s="1" t="str">
        <f t="shared" si="6"/>
        <v>SINAPI-I 37595</v>
      </c>
      <c r="B331" s="3" t="s">
        <v>80</v>
      </c>
      <c r="C331" s="3">
        <v>37595</v>
      </c>
      <c r="D331" s="2" t="s">
        <v>396</v>
      </c>
      <c r="E331" s="3" t="s">
        <v>4955</v>
      </c>
      <c r="F331" s="61">
        <v>2.5499999999999998</v>
      </c>
      <c r="G331" s="61">
        <v>2.5499999999999998</v>
      </c>
      <c r="I331" s="3" t="s">
        <v>4974</v>
      </c>
    </row>
    <row r="332" spans="1:9" x14ac:dyDescent="0.2">
      <c r="A332" s="1" t="str">
        <f t="shared" si="6"/>
        <v>SINAPI-I 37596</v>
      </c>
      <c r="B332" s="3" t="s">
        <v>80</v>
      </c>
      <c r="C332" s="3">
        <v>37596</v>
      </c>
      <c r="D332" s="2" t="s">
        <v>397</v>
      </c>
      <c r="E332" s="3" t="s">
        <v>4955</v>
      </c>
      <c r="F332" s="61">
        <v>2.92</v>
      </c>
      <c r="G332" s="61">
        <v>2.92</v>
      </c>
      <c r="I332" s="3" t="s">
        <v>4974</v>
      </c>
    </row>
    <row r="333" spans="1:9" ht="22.5" x14ac:dyDescent="0.2">
      <c r="A333" s="1" t="str">
        <f t="shared" si="6"/>
        <v>SINAPI-I 371</v>
      </c>
      <c r="B333" s="3" t="s">
        <v>80</v>
      </c>
      <c r="C333" s="3">
        <v>371</v>
      </c>
      <c r="D333" s="2" t="s">
        <v>398</v>
      </c>
      <c r="E333" s="3" t="s">
        <v>4955</v>
      </c>
      <c r="F333" s="61">
        <v>0.9</v>
      </c>
      <c r="G333" s="61">
        <v>0.9</v>
      </c>
      <c r="I333" s="3" t="s">
        <v>4974</v>
      </c>
    </row>
    <row r="334" spans="1:9" x14ac:dyDescent="0.2">
      <c r="A334" s="1" t="str">
        <f t="shared" si="6"/>
        <v>SINAPI-I 37553</v>
      </c>
      <c r="B334" s="3" t="s">
        <v>80</v>
      </c>
      <c r="C334" s="3">
        <v>37553</v>
      </c>
      <c r="D334" s="2" t="s">
        <v>399</v>
      </c>
      <c r="E334" s="3" t="s">
        <v>4955</v>
      </c>
      <c r="F334" s="61">
        <v>1.69</v>
      </c>
      <c r="G334" s="61">
        <v>1.69</v>
      </c>
      <c r="I334" s="3" t="s">
        <v>4974</v>
      </c>
    </row>
    <row r="335" spans="1:9" x14ac:dyDescent="0.2">
      <c r="A335" s="1" t="str">
        <f t="shared" si="6"/>
        <v>SINAPI-I 37552</v>
      </c>
      <c r="B335" s="3" t="s">
        <v>80</v>
      </c>
      <c r="C335" s="3">
        <v>37552</v>
      </c>
      <c r="D335" s="2" t="s">
        <v>400</v>
      </c>
      <c r="E335" s="3" t="s">
        <v>4955</v>
      </c>
      <c r="F335" s="61">
        <v>2.72</v>
      </c>
      <c r="G335" s="61">
        <v>2.72</v>
      </c>
      <c r="I335" s="3" t="s">
        <v>4974</v>
      </c>
    </row>
    <row r="336" spans="1:9" x14ac:dyDescent="0.2">
      <c r="A336" s="1" t="str">
        <f t="shared" ref="A336:A399" si="7">CONCATENATE($B336," ",$C336)</f>
        <v>SINAPI-I 36880</v>
      </c>
      <c r="B336" s="3" t="s">
        <v>80</v>
      </c>
      <c r="C336" s="3">
        <v>36880</v>
      </c>
      <c r="D336" s="2" t="s">
        <v>401</v>
      </c>
      <c r="E336" s="3" t="s">
        <v>4955</v>
      </c>
      <c r="F336" s="61">
        <v>2.77</v>
      </c>
      <c r="G336" s="61">
        <v>2.77</v>
      </c>
      <c r="I336" s="3" t="s">
        <v>4974</v>
      </c>
    </row>
    <row r="337" spans="1:9" x14ac:dyDescent="0.2">
      <c r="A337" s="1" t="str">
        <f t="shared" si="7"/>
        <v>SINAPI-I 34355</v>
      </c>
      <c r="B337" s="3" t="s">
        <v>80</v>
      </c>
      <c r="C337" s="3">
        <v>34355</v>
      </c>
      <c r="D337" s="2" t="s">
        <v>402</v>
      </c>
      <c r="E337" s="3" t="s">
        <v>4955</v>
      </c>
      <c r="F337" s="61">
        <v>2.38</v>
      </c>
      <c r="G337" s="61">
        <v>2.38</v>
      </c>
      <c r="I337" s="3" t="s">
        <v>4974</v>
      </c>
    </row>
    <row r="338" spans="1:9" x14ac:dyDescent="0.2">
      <c r="A338" s="1" t="str">
        <f t="shared" si="7"/>
        <v>SINAPI-I 130</v>
      </c>
      <c r="B338" s="3" t="s">
        <v>80</v>
      </c>
      <c r="C338" s="3">
        <v>130</v>
      </c>
      <c r="D338" s="2" t="s">
        <v>403</v>
      </c>
      <c r="E338" s="3" t="s">
        <v>4955</v>
      </c>
      <c r="F338" s="61">
        <v>4.1500000000000004</v>
      </c>
      <c r="G338" s="61">
        <v>4.1500000000000004</v>
      </c>
      <c r="I338" s="3" t="s">
        <v>4974</v>
      </c>
    </row>
    <row r="339" spans="1:9" x14ac:dyDescent="0.2">
      <c r="A339" s="1" t="str">
        <f t="shared" si="7"/>
        <v>SINAPI-I 135</v>
      </c>
      <c r="B339" s="3" t="s">
        <v>80</v>
      </c>
      <c r="C339" s="3">
        <v>135</v>
      </c>
      <c r="D339" s="2" t="s">
        <v>404</v>
      </c>
      <c r="E339" s="3" t="s">
        <v>4955</v>
      </c>
      <c r="F339" s="61">
        <v>3.34</v>
      </c>
      <c r="G339" s="61">
        <v>3.34</v>
      </c>
      <c r="I339" s="3" t="s">
        <v>4974</v>
      </c>
    </row>
    <row r="340" spans="1:9" x14ac:dyDescent="0.2">
      <c r="A340" s="1" t="str">
        <f t="shared" si="7"/>
        <v>SINAPI-I 36886</v>
      </c>
      <c r="B340" s="3" t="s">
        <v>80</v>
      </c>
      <c r="C340" s="3">
        <v>36886</v>
      </c>
      <c r="D340" s="2" t="s">
        <v>405</v>
      </c>
      <c r="E340" s="3" t="s">
        <v>4955</v>
      </c>
      <c r="F340" s="61">
        <v>0.86</v>
      </c>
      <c r="G340" s="61">
        <v>0.86</v>
      </c>
      <c r="I340" s="3" t="s">
        <v>4974</v>
      </c>
    </row>
    <row r="341" spans="1:9" ht="22.5" x14ac:dyDescent="0.2">
      <c r="A341" s="1" t="str">
        <f t="shared" si="7"/>
        <v>SINAPI-I 38546</v>
      </c>
      <c r="B341" s="3" t="s">
        <v>80</v>
      </c>
      <c r="C341" s="3">
        <v>38546</v>
      </c>
      <c r="D341" s="2" t="s">
        <v>406</v>
      </c>
      <c r="E341" s="3" t="s">
        <v>4957</v>
      </c>
      <c r="F341" s="61">
        <v>575.58000000000004</v>
      </c>
      <c r="G341" s="61">
        <v>575.58000000000004</v>
      </c>
      <c r="I341" s="3" t="s">
        <v>4974</v>
      </c>
    </row>
    <row r="342" spans="1:9" x14ac:dyDescent="0.2">
      <c r="A342" s="1" t="str">
        <f t="shared" si="7"/>
        <v>SINAPI-I 34549</v>
      </c>
      <c r="B342" s="3" t="s">
        <v>80</v>
      </c>
      <c r="C342" s="3">
        <v>34549</v>
      </c>
      <c r="D342" s="2" t="s">
        <v>407</v>
      </c>
      <c r="E342" s="3" t="s">
        <v>4957</v>
      </c>
    </row>
    <row r="343" spans="1:9" x14ac:dyDescent="0.2">
      <c r="A343" s="1" t="str">
        <f t="shared" si="7"/>
        <v>SINAPI-I 6081</v>
      </c>
      <c r="B343" s="3" t="s">
        <v>80</v>
      </c>
      <c r="C343" s="3">
        <v>6081</v>
      </c>
      <c r="D343" s="2" t="s">
        <v>408</v>
      </c>
      <c r="E343" s="3" t="s">
        <v>4957</v>
      </c>
    </row>
    <row r="344" spans="1:9" x14ac:dyDescent="0.2">
      <c r="A344" s="1" t="str">
        <f t="shared" si="7"/>
        <v>SINAPI-I 6077</v>
      </c>
      <c r="B344" s="3" t="s">
        <v>80</v>
      </c>
      <c r="C344" s="3">
        <v>6077</v>
      </c>
      <c r="D344" s="2" t="s">
        <v>409</v>
      </c>
      <c r="E344" s="3" t="s">
        <v>4957</v>
      </c>
    </row>
    <row r="345" spans="1:9" x14ac:dyDescent="0.2">
      <c r="A345" s="1" t="str">
        <f t="shared" si="7"/>
        <v>SINAPI-I 6079</v>
      </c>
      <c r="B345" s="3" t="s">
        <v>80</v>
      </c>
      <c r="C345" s="3">
        <v>6079</v>
      </c>
      <c r="D345" s="2" t="s">
        <v>410</v>
      </c>
      <c r="E345" s="3" t="s">
        <v>4957</v>
      </c>
    </row>
    <row r="346" spans="1:9" ht="22.5" x14ac:dyDescent="0.2">
      <c r="A346" s="1" t="str">
        <f t="shared" si="7"/>
        <v>SINAPI-I 1091</v>
      </c>
      <c r="B346" s="3" t="s">
        <v>80</v>
      </c>
      <c r="C346" s="3">
        <v>1091</v>
      </c>
      <c r="D346" s="2" t="s">
        <v>411</v>
      </c>
      <c r="E346" s="3" t="s">
        <v>4953</v>
      </c>
    </row>
    <row r="347" spans="1:9" ht="22.5" x14ac:dyDescent="0.2">
      <c r="A347" s="1" t="str">
        <f t="shared" si="7"/>
        <v>SINAPI-I 1094</v>
      </c>
      <c r="B347" s="3" t="s">
        <v>80</v>
      </c>
      <c r="C347" s="3">
        <v>1094</v>
      </c>
      <c r="D347" s="2" t="s">
        <v>412</v>
      </c>
      <c r="E347" s="3" t="s">
        <v>4953</v>
      </c>
    </row>
    <row r="348" spans="1:9" ht="22.5" x14ac:dyDescent="0.2">
      <c r="A348" s="1" t="str">
        <f t="shared" si="7"/>
        <v>SINAPI-I 1095</v>
      </c>
      <c r="B348" s="3" t="s">
        <v>80</v>
      </c>
      <c r="C348" s="3">
        <v>1095</v>
      </c>
      <c r="D348" s="2" t="s">
        <v>413</v>
      </c>
      <c r="E348" s="3" t="s">
        <v>4953</v>
      </c>
    </row>
    <row r="349" spans="1:9" ht="22.5" x14ac:dyDescent="0.2">
      <c r="A349" s="1" t="str">
        <f t="shared" si="7"/>
        <v>SINAPI-I 1092</v>
      </c>
      <c r="B349" s="3" t="s">
        <v>80</v>
      </c>
      <c r="C349" s="3">
        <v>1092</v>
      </c>
      <c r="D349" s="2" t="s">
        <v>414</v>
      </c>
      <c r="E349" s="3" t="s">
        <v>4953</v>
      </c>
    </row>
    <row r="350" spans="1:9" ht="22.5" x14ac:dyDescent="0.2">
      <c r="A350" s="1" t="str">
        <f t="shared" si="7"/>
        <v>SINAPI-I 1093</v>
      </c>
      <c r="B350" s="3" t="s">
        <v>80</v>
      </c>
      <c r="C350" s="3">
        <v>1093</v>
      </c>
      <c r="D350" s="2" t="s">
        <v>415</v>
      </c>
      <c r="E350" s="3" t="s">
        <v>4953</v>
      </c>
    </row>
    <row r="351" spans="1:9" ht="22.5" x14ac:dyDescent="0.2">
      <c r="A351" s="1" t="str">
        <f t="shared" si="7"/>
        <v>SINAPI-I 1090</v>
      </c>
      <c r="B351" s="3" t="s">
        <v>80</v>
      </c>
      <c r="C351" s="3">
        <v>1090</v>
      </c>
      <c r="D351" s="2" t="s">
        <v>416</v>
      </c>
      <c r="E351" s="3" t="s">
        <v>4953</v>
      </c>
    </row>
    <row r="352" spans="1:9" ht="22.5" x14ac:dyDescent="0.2">
      <c r="A352" s="1" t="str">
        <f t="shared" si="7"/>
        <v>SINAPI-I 1096</v>
      </c>
      <c r="B352" s="3" t="s">
        <v>80</v>
      </c>
      <c r="C352" s="3">
        <v>1096</v>
      </c>
      <c r="D352" s="2" t="s">
        <v>417</v>
      </c>
      <c r="E352" s="3" t="s">
        <v>4953</v>
      </c>
    </row>
    <row r="353" spans="1:9" ht="22.5" x14ac:dyDescent="0.2">
      <c r="A353" s="1" t="str">
        <f t="shared" si="7"/>
        <v>SINAPI-I 1097</v>
      </c>
      <c r="B353" s="3" t="s">
        <v>80</v>
      </c>
      <c r="C353" s="3">
        <v>1097</v>
      </c>
      <c r="D353" s="2" t="s">
        <v>418</v>
      </c>
      <c r="E353" s="3" t="s">
        <v>4953</v>
      </c>
    </row>
    <row r="354" spans="1:9" x14ac:dyDescent="0.2">
      <c r="A354" s="1" t="str">
        <f t="shared" si="7"/>
        <v>SINAPI-I 378</v>
      </c>
      <c r="B354" s="3" t="s">
        <v>80</v>
      </c>
      <c r="C354" s="3">
        <v>378</v>
      </c>
      <c r="D354" s="2" t="s">
        <v>419</v>
      </c>
      <c r="E354" s="3" t="s">
        <v>4958</v>
      </c>
      <c r="F354" s="61">
        <v>19.260000000000002</v>
      </c>
      <c r="G354" s="61">
        <v>21.56</v>
      </c>
      <c r="I354" s="3" t="s">
        <v>4974</v>
      </c>
    </row>
    <row r="355" spans="1:9" x14ac:dyDescent="0.2">
      <c r="A355" s="1" t="str">
        <f t="shared" si="7"/>
        <v>SINAPI-I 40911</v>
      </c>
      <c r="B355" s="3" t="s">
        <v>80</v>
      </c>
      <c r="C355" s="3">
        <v>40911</v>
      </c>
      <c r="D355" s="2" t="s">
        <v>420</v>
      </c>
      <c r="E355" s="3" t="s">
        <v>4959</v>
      </c>
      <c r="F355" s="61">
        <v>3384.35</v>
      </c>
      <c r="G355" s="61">
        <v>3787.5</v>
      </c>
      <c r="I355" s="3" t="s">
        <v>4974</v>
      </c>
    </row>
    <row r="356" spans="1:9" x14ac:dyDescent="0.2">
      <c r="A356" s="1" t="str">
        <f t="shared" si="7"/>
        <v>SINAPI-I 33939</v>
      </c>
      <c r="B356" s="3" t="s">
        <v>80</v>
      </c>
      <c r="C356" s="3">
        <v>33939</v>
      </c>
      <c r="D356" s="2" t="s">
        <v>421</v>
      </c>
      <c r="E356" s="3" t="s">
        <v>4958</v>
      </c>
      <c r="F356" s="61">
        <v>109.49</v>
      </c>
      <c r="G356" s="61">
        <v>122.51</v>
      </c>
      <c r="I356" s="3" t="s">
        <v>4974</v>
      </c>
    </row>
    <row r="357" spans="1:9" x14ac:dyDescent="0.2">
      <c r="A357" s="1" t="str">
        <f t="shared" si="7"/>
        <v>SINAPI-I 40815</v>
      </c>
      <c r="B357" s="3" t="s">
        <v>80</v>
      </c>
      <c r="C357" s="3">
        <v>40815</v>
      </c>
      <c r="D357" s="2" t="s">
        <v>422</v>
      </c>
      <c r="E357" s="3" t="s">
        <v>4959</v>
      </c>
      <c r="F357" s="61">
        <v>19232.34</v>
      </c>
      <c r="G357" s="61">
        <v>21523.35</v>
      </c>
      <c r="I357" s="3" t="s">
        <v>4974</v>
      </c>
    </row>
    <row r="358" spans="1:9" x14ac:dyDescent="0.2">
      <c r="A358" s="1" t="str">
        <f t="shared" si="7"/>
        <v>SINAPI-I 33952</v>
      </c>
      <c r="B358" s="3" t="s">
        <v>80</v>
      </c>
      <c r="C358" s="3">
        <v>33952</v>
      </c>
      <c r="D358" s="2" t="s">
        <v>423</v>
      </c>
      <c r="E358" s="3" t="s">
        <v>4958</v>
      </c>
      <c r="F358" s="61">
        <v>115.99</v>
      </c>
      <c r="G358" s="61">
        <v>129.78</v>
      </c>
      <c r="I358" s="3" t="s">
        <v>4974</v>
      </c>
    </row>
    <row r="359" spans="1:9" x14ac:dyDescent="0.2">
      <c r="A359" s="1" t="str">
        <f t="shared" si="7"/>
        <v>SINAPI-I 40816</v>
      </c>
      <c r="B359" s="3" t="s">
        <v>80</v>
      </c>
      <c r="C359" s="3">
        <v>40816</v>
      </c>
      <c r="D359" s="2" t="s">
        <v>424</v>
      </c>
      <c r="E359" s="3" t="s">
        <v>4959</v>
      </c>
      <c r="F359" s="61">
        <v>20374.810000000001</v>
      </c>
      <c r="G359" s="61">
        <v>22801.91</v>
      </c>
      <c r="I359" s="3" t="s">
        <v>4974</v>
      </c>
    </row>
    <row r="360" spans="1:9" x14ac:dyDescent="0.2">
      <c r="A360" s="1" t="str">
        <f t="shared" si="7"/>
        <v>SINAPI-I 33953</v>
      </c>
      <c r="B360" s="3" t="s">
        <v>80</v>
      </c>
      <c r="C360" s="3">
        <v>33953</v>
      </c>
      <c r="D360" s="2" t="s">
        <v>425</v>
      </c>
      <c r="E360" s="3" t="s">
        <v>4958</v>
      </c>
      <c r="F360" s="61">
        <v>121.56</v>
      </c>
      <c r="G360" s="61">
        <v>136.02000000000001</v>
      </c>
      <c r="I360" s="3" t="s">
        <v>4974</v>
      </c>
    </row>
    <row r="361" spans="1:9" x14ac:dyDescent="0.2">
      <c r="A361" s="1" t="str">
        <f t="shared" si="7"/>
        <v>SINAPI-I 40817</v>
      </c>
      <c r="B361" s="3" t="s">
        <v>80</v>
      </c>
      <c r="C361" s="3">
        <v>40817</v>
      </c>
      <c r="D361" s="2" t="s">
        <v>426</v>
      </c>
      <c r="E361" s="3" t="s">
        <v>4959</v>
      </c>
      <c r="F361" s="61">
        <v>21353.45</v>
      </c>
      <c r="G361" s="61">
        <v>23897.14</v>
      </c>
      <c r="I361" s="3" t="s">
        <v>4974</v>
      </c>
    </row>
    <row r="362" spans="1:9" x14ac:dyDescent="0.2">
      <c r="A362" s="1" t="str">
        <f t="shared" si="7"/>
        <v>SINAPI-I 13348</v>
      </c>
      <c r="B362" s="3" t="s">
        <v>80</v>
      </c>
      <c r="C362" s="3">
        <v>13348</v>
      </c>
      <c r="D362" s="2" t="s">
        <v>427</v>
      </c>
      <c r="E362" s="3" t="s">
        <v>4953</v>
      </c>
    </row>
    <row r="363" spans="1:9" x14ac:dyDescent="0.2">
      <c r="A363" s="1" t="str">
        <f t="shared" si="7"/>
        <v>SINAPI-I 39212</v>
      </c>
      <c r="B363" s="3" t="s">
        <v>80</v>
      </c>
      <c r="C363" s="3">
        <v>39212</v>
      </c>
      <c r="D363" s="2" t="s">
        <v>428</v>
      </c>
      <c r="E363" s="3" t="s">
        <v>4953</v>
      </c>
      <c r="F363" s="61">
        <v>2.3199999999999998</v>
      </c>
      <c r="G363" s="61">
        <v>2.3199999999999998</v>
      </c>
      <c r="I363" s="3" t="s">
        <v>4974</v>
      </c>
    </row>
    <row r="364" spans="1:9" x14ac:dyDescent="0.2">
      <c r="A364" s="1" t="str">
        <f t="shared" si="7"/>
        <v>SINAPI-I 39211</v>
      </c>
      <c r="B364" s="3" t="s">
        <v>80</v>
      </c>
      <c r="C364" s="3">
        <v>39211</v>
      </c>
      <c r="D364" s="2" t="s">
        <v>429</v>
      </c>
      <c r="E364" s="3" t="s">
        <v>4953</v>
      </c>
      <c r="F364" s="61">
        <v>2.08</v>
      </c>
      <c r="G364" s="61">
        <v>2.08</v>
      </c>
      <c r="I364" s="3" t="s">
        <v>4974</v>
      </c>
    </row>
    <row r="365" spans="1:9" x14ac:dyDescent="0.2">
      <c r="A365" s="1" t="str">
        <f t="shared" si="7"/>
        <v>SINAPI-I 39210</v>
      </c>
      <c r="B365" s="3" t="s">
        <v>80</v>
      </c>
      <c r="C365" s="3">
        <v>39210</v>
      </c>
      <c r="D365" s="2" t="s">
        <v>430</v>
      </c>
      <c r="E365" s="3" t="s">
        <v>4953</v>
      </c>
      <c r="F365" s="61">
        <v>1.1599999999999999</v>
      </c>
      <c r="G365" s="61">
        <v>1.1599999999999999</v>
      </c>
      <c r="I365" s="3" t="s">
        <v>4974</v>
      </c>
    </row>
    <row r="366" spans="1:9" x14ac:dyDescent="0.2">
      <c r="A366" s="1" t="str">
        <f t="shared" si="7"/>
        <v>SINAPI-I 39208</v>
      </c>
      <c r="B366" s="3" t="s">
        <v>80</v>
      </c>
      <c r="C366" s="3">
        <v>39208</v>
      </c>
      <c r="D366" s="2" t="s">
        <v>431</v>
      </c>
      <c r="E366" s="3" t="s">
        <v>4953</v>
      </c>
      <c r="F366" s="61">
        <v>0.63</v>
      </c>
      <c r="G366" s="61">
        <v>0.63</v>
      </c>
      <c r="I366" s="3" t="s">
        <v>4974</v>
      </c>
    </row>
    <row r="367" spans="1:9" x14ac:dyDescent="0.2">
      <c r="A367" s="1" t="str">
        <f t="shared" si="7"/>
        <v>SINAPI-I 39214</v>
      </c>
      <c r="B367" s="3" t="s">
        <v>80</v>
      </c>
      <c r="C367" s="3">
        <v>39214</v>
      </c>
      <c r="D367" s="2" t="s">
        <v>432</v>
      </c>
      <c r="E367" s="3" t="s">
        <v>4953</v>
      </c>
      <c r="F367" s="61">
        <v>4.29</v>
      </c>
      <c r="G367" s="61">
        <v>4.29</v>
      </c>
      <c r="I367" s="3" t="s">
        <v>4974</v>
      </c>
    </row>
    <row r="368" spans="1:9" x14ac:dyDescent="0.2">
      <c r="A368" s="1" t="str">
        <f t="shared" si="7"/>
        <v>SINAPI-I 39213</v>
      </c>
      <c r="B368" s="3" t="s">
        <v>80</v>
      </c>
      <c r="C368" s="3">
        <v>39213</v>
      </c>
      <c r="D368" s="2" t="s">
        <v>433</v>
      </c>
      <c r="E368" s="3" t="s">
        <v>4953</v>
      </c>
      <c r="F368" s="61">
        <v>3.03</v>
      </c>
      <c r="G368" s="61">
        <v>3.03</v>
      </c>
      <c r="I368" s="3" t="s">
        <v>4974</v>
      </c>
    </row>
    <row r="369" spans="1:9" x14ac:dyDescent="0.2">
      <c r="A369" s="1" t="str">
        <f t="shared" si="7"/>
        <v>SINAPI-I 39215</v>
      </c>
      <c r="B369" s="3" t="s">
        <v>80</v>
      </c>
      <c r="C369" s="3">
        <v>39215</v>
      </c>
      <c r="D369" s="2" t="s">
        <v>434</v>
      </c>
      <c r="E369" s="3" t="s">
        <v>4953</v>
      </c>
      <c r="F369" s="61">
        <v>7.82</v>
      </c>
      <c r="G369" s="61">
        <v>7.82</v>
      </c>
      <c r="I369" s="3" t="s">
        <v>4974</v>
      </c>
    </row>
    <row r="370" spans="1:9" x14ac:dyDescent="0.2">
      <c r="A370" s="1" t="str">
        <f t="shared" si="7"/>
        <v>SINAPI-I 39209</v>
      </c>
      <c r="B370" s="3" t="s">
        <v>80</v>
      </c>
      <c r="C370" s="3">
        <v>39209</v>
      </c>
      <c r="D370" s="2" t="s">
        <v>435</v>
      </c>
      <c r="E370" s="3" t="s">
        <v>4953</v>
      </c>
      <c r="F370" s="61">
        <v>0.75</v>
      </c>
      <c r="G370" s="61">
        <v>0.75</v>
      </c>
      <c r="I370" s="3" t="s">
        <v>4974</v>
      </c>
    </row>
    <row r="371" spans="1:9" x14ac:dyDescent="0.2">
      <c r="A371" s="1" t="str">
        <f t="shared" si="7"/>
        <v>SINAPI-I 39207</v>
      </c>
      <c r="B371" s="3" t="s">
        <v>80</v>
      </c>
      <c r="C371" s="3">
        <v>39207</v>
      </c>
      <c r="D371" s="2" t="s">
        <v>436</v>
      </c>
      <c r="E371" s="3" t="s">
        <v>4953</v>
      </c>
      <c r="F371" s="61">
        <v>1.1599999999999999</v>
      </c>
      <c r="G371" s="61">
        <v>1.1599999999999999</v>
      </c>
      <c r="I371" s="3" t="s">
        <v>4974</v>
      </c>
    </row>
    <row r="372" spans="1:9" x14ac:dyDescent="0.2">
      <c r="A372" s="1" t="str">
        <f t="shared" si="7"/>
        <v>SINAPI-I 39216</v>
      </c>
      <c r="B372" s="3" t="s">
        <v>80</v>
      </c>
      <c r="C372" s="3">
        <v>39216</v>
      </c>
      <c r="D372" s="2" t="s">
        <v>437</v>
      </c>
      <c r="E372" s="3" t="s">
        <v>4953</v>
      </c>
      <c r="F372" s="61">
        <v>10.92</v>
      </c>
      <c r="G372" s="61">
        <v>10.92</v>
      </c>
      <c r="I372" s="3" t="s">
        <v>4974</v>
      </c>
    </row>
    <row r="373" spans="1:9" ht="22.5" x14ac:dyDescent="0.2">
      <c r="A373" s="1" t="str">
        <f t="shared" si="7"/>
        <v>SINAPI-I 11267</v>
      </c>
      <c r="B373" s="3" t="s">
        <v>80</v>
      </c>
      <c r="C373" s="3">
        <v>11267</v>
      </c>
      <c r="D373" s="2" t="s">
        <v>438</v>
      </c>
      <c r="E373" s="3" t="s">
        <v>4953</v>
      </c>
    </row>
    <row r="374" spans="1:9" x14ac:dyDescent="0.2">
      <c r="A374" s="1" t="str">
        <f t="shared" si="7"/>
        <v>SINAPI-I 379</v>
      </c>
      <c r="B374" s="3" t="s">
        <v>80</v>
      </c>
      <c r="C374" s="3">
        <v>379</v>
      </c>
      <c r="D374" s="2" t="s">
        <v>439</v>
      </c>
      <c r="E374" s="3" t="s">
        <v>4953</v>
      </c>
    </row>
    <row r="375" spans="1:9" ht="22.5" x14ac:dyDescent="0.2">
      <c r="A375" s="1" t="str">
        <f t="shared" si="7"/>
        <v>SINAPI-I 510</v>
      </c>
      <c r="B375" s="3" t="s">
        <v>80</v>
      </c>
      <c r="C375" s="3">
        <v>510</v>
      </c>
      <c r="D375" s="2" t="s">
        <v>440</v>
      </c>
      <c r="E375" s="3" t="s">
        <v>4955</v>
      </c>
      <c r="F375" s="61">
        <v>15.26</v>
      </c>
      <c r="G375" s="61">
        <v>15.26</v>
      </c>
      <c r="I375" s="3" t="s">
        <v>4974</v>
      </c>
    </row>
    <row r="376" spans="1:9" ht="22.5" x14ac:dyDescent="0.2">
      <c r="A376" s="1" t="str">
        <f t="shared" si="7"/>
        <v>SINAPI-I 516</v>
      </c>
      <c r="B376" s="3" t="s">
        <v>80</v>
      </c>
      <c r="C376" s="3">
        <v>516</v>
      </c>
      <c r="D376" s="2" t="s">
        <v>441</v>
      </c>
      <c r="E376" s="3" t="s">
        <v>4955</v>
      </c>
      <c r="F376" s="61">
        <v>18.079999999999998</v>
      </c>
      <c r="G376" s="61">
        <v>18.079999999999998</v>
      </c>
      <c r="I376" s="3" t="s">
        <v>4974</v>
      </c>
    </row>
    <row r="377" spans="1:9" ht="22.5" x14ac:dyDescent="0.2">
      <c r="A377" s="1" t="str">
        <f t="shared" si="7"/>
        <v>SINAPI-I 509</v>
      </c>
      <c r="B377" s="3" t="s">
        <v>80</v>
      </c>
      <c r="C377" s="3">
        <v>509</v>
      </c>
      <c r="D377" s="2" t="s">
        <v>442</v>
      </c>
      <c r="E377" s="3" t="s">
        <v>4955</v>
      </c>
      <c r="F377" s="61">
        <v>20.29</v>
      </c>
      <c r="G377" s="61">
        <v>20.29</v>
      </c>
      <c r="I377" s="3" t="s">
        <v>4974</v>
      </c>
    </row>
    <row r="378" spans="1:9" x14ac:dyDescent="0.2">
      <c r="A378" s="1" t="str">
        <f t="shared" si="7"/>
        <v>SINAPI-I 40331</v>
      </c>
      <c r="B378" s="3" t="s">
        <v>80</v>
      </c>
      <c r="C378" s="3">
        <v>40331</v>
      </c>
      <c r="D378" s="2" t="s">
        <v>443</v>
      </c>
      <c r="E378" s="3" t="s">
        <v>4958</v>
      </c>
      <c r="F378" s="61">
        <v>14.51</v>
      </c>
      <c r="G378" s="61">
        <v>16.23</v>
      </c>
      <c r="I378" s="3" t="s">
        <v>4974</v>
      </c>
    </row>
    <row r="379" spans="1:9" x14ac:dyDescent="0.2">
      <c r="A379" s="1" t="str">
        <f t="shared" si="7"/>
        <v>SINAPI-I 40930</v>
      </c>
      <c r="B379" s="3" t="s">
        <v>80</v>
      </c>
      <c r="C379" s="3">
        <v>40930</v>
      </c>
      <c r="D379" s="2" t="s">
        <v>444</v>
      </c>
      <c r="E379" s="3" t="s">
        <v>4959</v>
      </c>
      <c r="F379" s="61">
        <v>2551.9699999999998</v>
      </c>
      <c r="G379" s="61">
        <v>2855.97</v>
      </c>
      <c r="I379" s="3" t="s">
        <v>4974</v>
      </c>
    </row>
    <row r="380" spans="1:9" x14ac:dyDescent="0.2">
      <c r="A380" s="1" t="str">
        <f t="shared" si="7"/>
        <v>SINAPI-I 377</v>
      </c>
      <c r="B380" s="3" t="s">
        <v>80</v>
      </c>
      <c r="C380" s="3">
        <v>377</v>
      </c>
      <c r="D380" s="2" t="s">
        <v>445</v>
      </c>
      <c r="E380" s="3" t="s">
        <v>4953</v>
      </c>
      <c r="F380" s="61">
        <v>37.840000000000003</v>
      </c>
      <c r="G380" s="61">
        <v>37.840000000000003</v>
      </c>
      <c r="I380" s="3" t="s">
        <v>40</v>
      </c>
    </row>
    <row r="381" spans="1:9" x14ac:dyDescent="0.2">
      <c r="A381" s="1" t="str">
        <f t="shared" si="7"/>
        <v>SINAPI-I 11761</v>
      </c>
      <c r="B381" s="3" t="s">
        <v>80</v>
      </c>
      <c r="C381" s="3">
        <v>11761</v>
      </c>
      <c r="D381" s="2" t="s">
        <v>446</v>
      </c>
      <c r="E381" s="3" t="s">
        <v>4953</v>
      </c>
      <c r="F381" s="61">
        <v>80.52</v>
      </c>
      <c r="G381" s="61">
        <v>80.52</v>
      </c>
      <c r="I381" s="3" t="s">
        <v>4974</v>
      </c>
    </row>
    <row r="382" spans="1:9" x14ac:dyDescent="0.2">
      <c r="A382" s="1" t="str">
        <f t="shared" si="7"/>
        <v>SINAPI-I 7588</v>
      </c>
      <c r="B382" s="3" t="s">
        <v>80</v>
      </c>
      <c r="C382" s="3">
        <v>7588</v>
      </c>
      <c r="D382" s="2" t="s">
        <v>447</v>
      </c>
      <c r="E382" s="3" t="s">
        <v>4953</v>
      </c>
      <c r="F382" s="61">
        <v>45</v>
      </c>
      <c r="G382" s="61">
        <v>45</v>
      </c>
      <c r="I382" s="3" t="s">
        <v>40</v>
      </c>
    </row>
    <row r="383" spans="1:9" x14ac:dyDescent="0.2">
      <c r="A383" s="1" t="str">
        <f t="shared" si="7"/>
        <v>SINAPI-I 34551</v>
      </c>
      <c r="B383" s="3" t="s">
        <v>80</v>
      </c>
      <c r="C383" s="3">
        <v>34551</v>
      </c>
      <c r="D383" s="2" t="s">
        <v>448</v>
      </c>
      <c r="E383" s="3" t="s">
        <v>4958</v>
      </c>
      <c r="F383" s="61">
        <v>15.14</v>
      </c>
      <c r="G383" s="61">
        <v>16.940000000000001</v>
      </c>
      <c r="I383" s="3" t="s">
        <v>4974</v>
      </c>
    </row>
    <row r="384" spans="1:9" x14ac:dyDescent="0.2">
      <c r="A384" s="1" t="str">
        <f t="shared" si="7"/>
        <v>SINAPI-I 41078</v>
      </c>
      <c r="B384" s="3" t="s">
        <v>80</v>
      </c>
      <c r="C384" s="3">
        <v>41078</v>
      </c>
      <c r="D384" s="2" t="s">
        <v>449</v>
      </c>
      <c r="E384" s="3" t="s">
        <v>4959</v>
      </c>
      <c r="F384" s="61">
        <v>2662.34</v>
      </c>
      <c r="G384" s="61">
        <v>2979.49</v>
      </c>
      <c r="I384" s="3" t="s">
        <v>4974</v>
      </c>
    </row>
    <row r="385" spans="1:9" x14ac:dyDescent="0.2">
      <c r="A385" s="1" t="str">
        <f t="shared" si="7"/>
        <v>SINAPI-I 246</v>
      </c>
      <c r="B385" s="3" t="s">
        <v>80</v>
      </c>
      <c r="C385" s="3">
        <v>246</v>
      </c>
      <c r="D385" s="2" t="s">
        <v>450</v>
      </c>
      <c r="E385" s="3" t="s">
        <v>4958</v>
      </c>
      <c r="F385" s="61">
        <v>16.28</v>
      </c>
      <c r="G385" s="61">
        <v>18.21</v>
      </c>
      <c r="I385" s="3" t="s">
        <v>4974</v>
      </c>
    </row>
    <row r="386" spans="1:9" x14ac:dyDescent="0.2">
      <c r="A386" s="1" t="str">
        <f t="shared" si="7"/>
        <v>SINAPI-I 40927</v>
      </c>
      <c r="B386" s="3" t="s">
        <v>80</v>
      </c>
      <c r="C386" s="3">
        <v>40927</v>
      </c>
      <c r="D386" s="2" t="s">
        <v>451</v>
      </c>
      <c r="E386" s="3" t="s">
        <v>4959</v>
      </c>
      <c r="F386" s="61">
        <v>2861.2</v>
      </c>
      <c r="G386" s="61">
        <v>3202.04</v>
      </c>
      <c r="I386" s="3" t="s">
        <v>4974</v>
      </c>
    </row>
    <row r="387" spans="1:9" x14ac:dyDescent="0.2">
      <c r="A387" s="1" t="str">
        <f t="shared" si="7"/>
        <v>SINAPI-I 2350</v>
      </c>
      <c r="B387" s="3" t="s">
        <v>80</v>
      </c>
      <c r="C387" s="3">
        <v>2350</v>
      </c>
      <c r="D387" s="2" t="s">
        <v>452</v>
      </c>
      <c r="E387" s="3" t="s">
        <v>4958</v>
      </c>
      <c r="F387" s="61">
        <v>18.010000000000002</v>
      </c>
      <c r="G387" s="61">
        <v>20.149999999999999</v>
      </c>
      <c r="I387" s="3" t="s">
        <v>4974</v>
      </c>
    </row>
    <row r="388" spans="1:9" x14ac:dyDescent="0.2">
      <c r="A388" s="1" t="str">
        <f t="shared" si="7"/>
        <v>SINAPI-I 40812</v>
      </c>
      <c r="B388" s="3" t="s">
        <v>80</v>
      </c>
      <c r="C388" s="3">
        <v>40812</v>
      </c>
      <c r="D388" s="2" t="s">
        <v>453</v>
      </c>
      <c r="E388" s="3" t="s">
        <v>4959</v>
      </c>
      <c r="F388" s="61">
        <v>3166.37</v>
      </c>
      <c r="G388" s="61">
        <v>3543.55</v>
      </c>
      <c r="I388" s="3" t="s">
        <v>4974</v>
      </c>
    </row>
    <row r="389" spans="1:9" x14ac:dyDescent="0.2">
      <c r="A389" s="1" t="str">
        <f t="shared" si="7"/>
        <v>SINAPI-I 245</v>
      </c>
      <c r="B389" s="3" t="s">
        <v>80</v>
      </c>
      <c r="C389" s="3">
        <v>245</v>
      </c>
      <c r="D389" s="2" t="s">
        <v>454</v>
      </c>
      <c r="E389" s="3" t="s">
        <v>4958</v>
      </c>
      <c r="F389" s="61">
        <v>24.25</v>
      </c>
      <c r="G389" s="61">
        <v>27.13</v>
      </c>
      <c r="I389" s="3" t="s">
        <v>4974</v>
      </c>
    </row>
    <row r="390" spans="1:9" x14ac:dyDescent="0.2">
      <c r="A390" s="1" t="str">
        <f t="shared" si="7"/>
        <v>SINAPI-I 41090</v>
      </c>
      <c r="B390" s="3" t="s">
        <v>80</v>
      </c>
      <c r="C390" s="3">
        <v>41090</v>
      </c>
      <c r="D390" s="2" t="s">
        <v>455</v>
      </c>
      <c r="E390" s="3" t="s">
        <v>4959</v>
      </c>
      <c r="F390" s="61">
        <v>4262.2299999999996</v>
      </c>
      <c r="G390" s="61">
        <v>4769.96</v>
      </c>
      <c r="I390" s="3" t="s">
        <v>4974</v>
      </c>
    </row>
    <row r="391" spans="1:9" x14ac:dyDescent="0.2">
      <c r="A391" s="1" t="str">
        <f t="shared" si="7"/>
        <v>SINAPI-I 251</v>
      </c>
      <c r="B391" s="3" t="s">
        <v>80</v>
      </c>
      <c r="C391" s="3">
        <v>251</v>
      </c>
      <c r="D391" s="2" t="s">
        <v>456</v>
      </c>
      <c r="E391" s="3" t="s">
        <v>4958</v>
      </c>
      <c r="F391" s="61">
        <v>16.28</v>
      </c>
      <c r="G391" s="61">
        <v>18.21</v>
      </c>
      <c r="I391" s="3" t="s">
        <v>4974</v>
      </c>
    </row>
    <row r="392" spans="1:9" x14ac:dyDescent="0.2">
      <c r="A392" s="1" t="str">
        <f t="shared" si="7"/>
        <v>SINAPI-I 40975</v>
      </c>
      <c r="B392" s="3" t="s">
        <v>80</v>
      </c>
      <c r="C392" s="3">
        <v>40975</v>
      </c>
      <c r="D392" s="2" t="s">
        <v>457</v>
      </c>
      <c r="E392" s="3" t="s">
        <v>4959</v>
      </c>
      <c r="F392" s="61">
        <v>2861.2</v>
      </c>
      <c r="G392" s="61">
        <v>3202.04</v>
      </c>
      <c r="I392" s="3" t="s">
        <v>4974</v>
      </c>
    </row>
    <row r="393" spans="1:9" x14ac:dyDescent="0.2">
      <c r="A393" s="1" t="str">
        <f t="shared" si="7"/>
        <v>SINAPI-I 6127</v>
      </c>
      <c r="B393" s="3" t="s">
        <v>80</v>
      </c>
      <c r="C393" s="3">
        <v>6127</v>
      </c>
      <c r="D393" s="2" t="s">
        <v>458</v>
      </c>
      <c r="E393" s="3" t="s">
        <v>4958</v>
      </c>
      <c r="F393" s="61">
        <v>16.28</v>
      </c>
      <c r="G393" s="61">
        <v>18.21</v>
      </c>
      <c r="I393" s="3" t="s">
        <v>4974</v>
      </c>
    </row>
    <row r="394" spans="1:9" x14ac:dyDescent="0.2">
      <c r="A394" s="1" t="str">
        <f t="shared" si="7"/>
        <v>SINAPI-I 41072</v>
      </c>
      <c r="B394" s="3" t="s">
        <v>80</v>
      </c>
      <c r="C394" s="3">
        <v>41072</v>
      </c>
      <c r="D394" s="2" t="s">
        <v>459</v>
      </c>
      <c r="E394" s="3" t="s">
        <v>4959</v>
      </c>
      <c r="F394" s="61">
        <v>2861.2</v>
      </c>
      <c r="G394" s="61">
        <v>3202.04</v>
      </c>
      <c r="I394" s="3" t="s">
        <v>4974</v>
      </c>
    </row>
    <row r="395" spans="1:9" x14ac:dyDescent="0.2">
      <c r="A395" s="1" t="str">
        <f t="shared" si="7"/>
        <v>SINAPI-I 6121</v>
      </c>
      <c r="B395" s="3" t="s">
        <v>80</v>
      </c>
      <c r="C395" s="3">
        <v>6121</v>
      </c>
      <c r="D395" s="2" t="s">
        <v>460</v>
      </c>
      <c r="E395" s="3" t="s">
        <v>4958</v>
      </c>
      <c r="F395" s="61">
        <v>15.14</v>
      </c>
      <c r="G395" s="61">
        <v>16.940000000000001</v>
      </c>
      <c r="I395" s="3" t="s">
        <v>4974</v>
      </c>
    </row>
    <row r="396" spans="1:9" x14ac:dyDescent="0.2">
      <c r="A396" s="1" t="str">
        <f t="shared" si="7"/>
        <v>SINAPI-I 41071</v>
      </c>
      <c r="B396" s="3" t="s">
        <v>80</v>
      </c>
      <c r="C396" s="3">
        <v>41071</v>
      </c>
      <c r="D396" s="2" t="s">
        <v>461</v>
      </c>
      <c r="E396" s="3" t="s">
        <v>4959</v>
      </c>
      <c r="F396" s="61">
        <v>2659.37</v>
      </c>
      <c r="G396" s="61">
        <v>2976.16</v>
      </c>
      <c r="I396" s="3" t="s">
        <v>4974</v>
      </c>
    </row>
    <row r="397" spans="1:9" x14ac:dyDescent="0.2">
      <c r="A397" s="1" t="str">
        <f t="shared" si="7"/>
        <v>SINAPI-I 244</v>
      </c>
      <c r="B397" s="3" t="s">
        <v>80</v>
      </c>
      <c r="C397" s="3">
        <v>244</v>
      </c>
      <c r="D397" s="2" t="s">
        <v>462</v>
      </c>
      <c r="E397" s="3" t="s">
        <v>4958</v>
      </c>
      <c r="F397" s="61">
        <v>15.65</v>
      </c>
      <c r="G397" s="61">
        <v>17.510000000000002</v>
      </c>
      <c r="I397" s="3" t="s">
        <v>4974</v>
      </c>
    </row>
    <row r="398" spans="1:9" x14ac:dyDescent="0.2">
      <c r="A398" s="1" t="str">
        <f t="shared" si="7"/>
        <v>SINAPI-I 41093</v>
      </c>
      <c r="B398" s="3" t="s">
        <v>80</v>
      </c>
      <c r="C398" s="3">
        <v>41093</v>
      </c>
      <c r="D398" s="2" t="s">
        <v>463</v>
      </c>
      <c r="E398" s="3" t="s">
        <v>4959</v>
      </c>
      <c r="F398" s="61">
        <v>2751.42</v>
      </c>
      <c r="G398" s="61">
        <v>3079.18</v>
      </c>
      <c r="I398" s="3" t="s">
        <v>4974</v>
      </c>
    </row>
    <row r="399" spans="1:9" x14ac:dyDescent="0.2">
      <c r="A399" s="1" t="str">
        <f t="shared" si="7"/>
        <v>SINAPI-I 532</v>
      </c>
      <c r="B399" s="3" t="s">
        <v>80</v>
      </c>
      <c r="C399" s="3">
        <v>532</v>
      </c>
      <c r="D399" s="2" t="s">
        <v>464</v>
      </c>
      <c r="E399" s="3" t="s">
        <v>4958</v>
      </c>
      <c r="F399" s="61">
        <v>30.01</v>
      </c>
      <c r="G399" s="61">
        <v>33.58</v>
      </c>
      <c r="I399" s="3" t="s">
        <v>4974</v>
      </c>
    </row>
    <row r="400" spans="1:9" x14ac:dyDescent="0.2">
      <c r="A400" s="1" t="str">
        <f t="shared" ref="A400:A463" si="8">CONCATENATE($B400," ",$C400)</f>
        <v>SINAPI-I 40931</v>
      </c>
      <c r="B400" s="3" t="s">
        <v>80</v>
      </c>
      <c r="C400" s="3">
        <v>40931</v>
      </c>
      <c r="D400" s="2" t="s">
        <v>465</v>
      </c>
      <c r="E400" s="3" t="s">
        <v>4959</v>
      </c>
      <c r="F400" s="61">
        <v>5273.49</v>
      </c>
      <c r="G400" s="61">
        <v>5901.68</v>
      </c>
      <c r="I400" s="3" t="s">
        <v>4974</v>
      </c>
    </row>
    <row r="401" spans="1:9" x14ac:dyDescent="0.2">
      <c r="A401" s="1" t="str">
        <f t="shared" si="8"/>
        <v>SINAPI-I 36150</v>
      </c>
      <c r="B401" s="3" t="s">
        <v>80</v>
      </c>
      <c r="C401" s="3">
        <v>36150</v>
      </c>
      <c r="D401" s="2" t="s">
        <v>466</v>
      </c>
      <c r="E401" s="3" t="s">
        <v>4953</v>
      </c>
      <c r="F401" s="61">
        <v>49.08</v>
      </c>
      <c r="G401" s="61">
        <v>49.08</v>
      </c>
      <c r="I401" s="3" t="s">
        <v>4974</v>
      </c>
    </row>
    <row r="402" spans="1:9" ht="22.5" x14ac:dyDescent="0.2">
      <c r="A402" s="1" t="str">
        <f t="shared" si="8"/>
        <v>SINAPI-I 45262</v>
      </c>
      <c r="B402" s="3" t="s">
        <v>80</v>
      </c>
      <c r="C402" s="3">
        <v>45262</v>
      </c>
      <c r="D402" s="2" t="s">
        <v>467</v>
      </c>
      <c r="E402" s="3" t="s">
        <v>4953</v>
      </c>
      <c r="F402" s="61">
        <v>14.61</v>
      </c>
      <c r="G402" s="61">
        <v>14.61</v>
      </c>
      <c r="I402" s="3" t="s">
        <v>4974</v>
      </c>
    </row>
    <row r="403" spans="1:9" x14ac:dyDescent="0.2">
      <c r="A403" s="1" t="str">
        <f t="shared" si="8"/>
        <v>SINAPI-I 4760</v>
      </c>
      <c r="B403" s="3" t="s">
        <v>80</v>
      </c>
      <c r="C403" s="3">
        <v>4760</v>
      </c>
      <c r="D403" s="2" t="s">
        <v>468</v>
      </c>
      <c r="E403" s="3" t="s">
        <v>4958</v>
      </c>
      <c r="F403" s="61">
        <v>19.260000000000002</v>
      </c>
      <c r="G403" s="61">
        <v>21.56</v>
      </c>
      <c r="I403" s="3" t="s">
        <v>4974</v>
      </c>
    </row>
    <row r="404" spans="1:9" x14ac:dyDescent="0.2">
      <c r="A404" s="1" t="str">
        <f t="shared" si="8"/>
        <v>SINAPI-I 41069</v>
      </c>
      <c r="B404" s="3" t="s">
        <v>80</v>
      </c>
      <c r="C404" s="3">
        <v>41069</v>
      </c>
      <c r="D404" s="2" t="s">
        <v>469</v>
      </c>
      <c r="E404" s="3" t="s">
        <v>4959</v>
      </c>
      <c r="F404" s="61">
        <v>3384.35</v>
      </c>
      <c r="G404" s="61">
        <v>3787.5</v>
      </c>
      <c r="I404" s="3" t="s">
        <v>4974</v>
      </c>
    </row>
    <row r="405" spans="1:9" x14ac:dyDescent="0.2">
      <c r="A405" s="1" t="str">
        <f t="shared" si="8"/>
        <v>SINAPI-I 10422</v>
      </c>
      <c r="B405" s="3" t="s">
        <v>80</v>
      </c>
      <c r="C405" s="3">
        <v>10422</v>
      </c>
      <c r="D405" s="2" t="s">
        <v>470</v>
      </c>
      <c r="E405" s="3" t="s">
        <v>4953</v>
      </c>
      <c r="F405" s="61">
        <v>466.27</v>
      </c>
      <c r="G405" s="61">
        <v>466.27</v>
      </c>
      <c r="I405" s="3" t="s">
        <v>4974</v>
      </c>
    </row>
    <row r="406" spans="1:9" ht="22.5" x14ac:dyDescent="0.2">
      <c r="A406" s="1" t="str">
        <f t="shared" si="8"/>
        <v>SINAPI-I 44019</v>
      </c>
      <c r="B406" s="3" t="s">
        <v>80</v>
      </c>
      <c r="C406" s="3">
        <v>44019</v>
      </c>
      <c r="D406" s="2" t="s">
        <v>471</v>
      </c>
      <c r="E406" s="3" t="s">
        <v>4953</v>
      </c>
      <c r="F406" s="61">
        <v>645.42999999999995</v>
      </c>
      <c r="G406" s="61">
        <v>645.42999999999995</v>
      </c>
      <c r="I406" s="3" t="s">
        <v>4974</v>
      </c>
    </row>
    <row r="407" spans="1:9" x14ac:dyDescent="0.2">
      <c r="A407" s="1" t="str">
        <f t="shared" si="8"/>
        <v>SINAPI-I 36520</v>
      </c>
      <c r="B407" s="3" t="s">
        <v>80</v>
      </c>
      <c r="C407" s="3">
        <v>36520</v>
      </c>
      <c r="D407" s="2" t="s">
        <v>472</v>
      </c>
      <c r="E407" s="3" t="s">
        <v>4953</v>
      </c>
      <c r="F407" s="61">
        <v>784.78</v>
      </c>
      <c r="G407" s="61">
        <v>784.78</v>
      </c>
      <c r="I407" s="3" t="s">
        <v>4974</v>
      </c>
    </row>
    <row r="408" spans="1:9" ht="22.5" x14ac:dyDescent="0.2">
      <c r="A408" s="1" t="str">
        <f t="shared" si="8"/>
        <v>SINAPI-I 42319</v>
      </c>
      <c r="B408" s="3" t="s">
        <v>80</v>
      </c>
      <c r="C408" s="3">
        <v>42319</v>
      </c>
      <c r="D408" s="2" t="s">
        <v>473</v>
      </c>
      <c r="E408" s="3" t="s">
        <v>4953</v>
      </c>
      <c r="F408" s="61">
        <v>703.2</v>
      </c>
      <c r="G408" s="61">
        <v>703.2</v>
      </c>
      <c r="I408" s="3" t="s">
        <v>4974</v>
      </c>
    </row>
    <row r="409" spans="1:9" x14ac:dyDescent="0.2">
      <c r="A409" s="1" t="str">
        <f t="shared" si="8"/>
        <v>SINAPI-I 10420</v>
      </c>
      <c r="B409" s="3" t="s">
        <v>80</v>
      </c>
      <c r="C409" s="3">
        <v>10420</v>
      </c>
      <c r="D409" s="2" t="s">
        <v>474</v>
      </c>
      <c r="E409" s="3" t="s">
        <v>4953</v>
      </c>
      <c r="F409" s="61">
        <v>249.45</v>
      </c>
      <c r="G409" s="61">
        <v>249.45</v>
      </c>
      <c r="I409" s="3" t="s">
        <v>40</v>
      </c>
    </row>
    <row r="410" spans="1:9" x14ac:dyDescent="0.2">
      <c r="A410" s="1" t="str">
        <f t="shared" si="8"/>
        <v>SINAPI-I 10421</v>
      </c>
      <c r="B410" s="3" t="s">
        <v>80</v>
      </c>
      <c r="C410" s="3">
        <v>10421</v>
      </c>
      <c r="D410" s="2" t="s">
        <v>475</v>
      </c>
      <c r="E410" s="3" t="s">
        <v>4953</v>
      </c>
      <c r="F410" s="61">
        <v>274.11</v>
      </c>
      <c r="G410" s="61">
        <v>274.11</v>
      </c>
      <c r="I410" s="3" t="s">
        <v>4974</v>
      </c>
    </row>
    <row r="411" spans="1:9" x14ac:dyDescent="0.2">
      <c r="A411" s="1" t="str">
        <f t="shared" si="8"/>
        <v>SINAPI-I 11786</v>
      </c>
      <c r="B411" s="3" t="s">
        <v>80</v>
      </c>
      <c r="C411" s="3">
        <v>11786</v>
      </c>
      <c r="D411" s="2" t="s">
        <v>476</v>
      </c>
      <c r="E411" s="3" t="s">
        <v>4953</v>
      </c>
      <c r="F411" s="61">
        <v>552.72</v>
      </c>
      <c r="G411" s="61">
        <v>552.72</v>
      </c>
      <c r="I411" s="3" t="s">
        <v>4974</v>
      </c>
    </row>
    <row r="412" spans="1:9" x14ac:dyDescent="0.2">
      <c r="A412" s="1" t="str">
        <f t="shared" si="8"/>
        <v>SINAPI-I 45195</v>
      </c>
      <c r="B412" s="3" t="s">
        <v>80</v>
      </c>
      <c r="C412" s="3">
        <v>45195</v>
      </c>
      <c r="D412" s="2" t="s">
        <v>477</v>
      </c>
      <c r="E412" s="3" t="s">
        <v>4953</v>
      </c>
      <c r="F412" s="61">
        <v>5419.92</v>
      </c>
      <c r="G412" s="61">
        <v>5419.92</v>
      </c>
      <c r="I412" s="3" t="s">
        <v>4974</v>
      </c>
    </row>
    <row r="413" spans="1:9" x14ac:dyDescent="0.2">
      <c r="A413" s="1" t="str">
        <f t="shared" si="8"/>
        <v>SINAPI-I 4815</v>
      </c>
      <c r="B413" s="3" t="s">
        <v>80</v>
      </c>
      <c r="C413" s="3">
        <v>4815</v>
      </c>
      <c r="D413" s="2" t="s">
        <v>478</v>
      </c>
      <c r="E413" s="3" t="s">
        <v>4953</v>
      </c>
      <c r="F413" s="61">
        <v>12.02</v>
      </c>
      <c r="G413" s="61">
        <v>12.02</v>
      </c>
      <c r="I413" s="3" t="s">
        <v>4974</v>
      </c>
    </row>
    <row r="414" spans="1:9" x14ac:dyDescent="0.2">
      <c r="A414" s="1" t="str">
        <f t="shared" si="8"/>
        <v>SINAPI-I 541</v>
      </c>
      <c r="B414" s="3" t="s">
        <v>80</v>
      </c>
      <c r="C414" s="3">
        <v>541</v>
      </c>
      <c r="D414" s="2" t="s">
        <v>479</v>
      </c>
      <c r="E414" s="3" t="s">
        <v>4953</v>
      </c>
      <c r="F414" s="61">
        <v>276.7</v>
      </c>
      <c r="G414" s="61">
        <v>276.7</v>
      </c>
      <c r="I414" s="3" t="s">
        <v>40</v>
      </c>
    </row>
    <row r="415" spans="1:9" x14ac:dyDescent="0.2">
      <c r="A415" s="1" t="str">
        <f t="shared" si="8"/>
        <v>SINAPI-I 542</v>
      </c>
      <c r="B415" s="3" t="s">
        <v>80</v>
      </c>
      <c r="C415" s="3">
        <v>542</v>
      </c>
      <c r="D415" s="2" t="s">
        <v>480</v>
      </c>
      <c r="E415" s="3" t="s">
        <v>4953</v>
      </c>
      <c r="F415" s="61">
        <v>346.84</v>
      </c>
      <c r="G415" s="61">
        <v>346.84</v>
      </c>
      <c r="I415" s="3" t="s">
        <v>4974</v>
      </c>
    </row>
    <row r="416" spans="1:9" x14ac:dyDescent="0.2">
      <c r="A416" s="1" t="str">
        <f t="shared" si="8"/>
        <v>SINAPI-I 540</v>
      </c>
      <c r="B416" s="3" t="s">
        <v>80</v>
      </c>
      <c r="C416" s="3">
        <v>540</v>
      </c>
      <c r="D416" s="2" t="s">
        <v>481</v>
      </c>
      <c r="E416" s="3" t="s">
        <v>4953</v>
      </c>
      <c r="F416" s="61">
        <v>781.61</v>
      </c>
      <c r="G416" s="61">
        <v>781.61</v>
      </c>
      <c r="I416" s="3" t="s">
        <v>4974</v>
      </c>
    </row>
    <row r="417" spans="1:9" ht="22.5" x14ac:dyDescent="0.2">
      <c r="A417" s="1" t="str">
        <f t="shared" si="8"/>
        <v>SINAPI-I 38364</v>
      </c>
      <c r="B417" s="3" t="s">
        <v>80</v>
      </c>
      <c r="C417" s="3">
        <v>38364</v>
      </c>
      <c r="D417" s="2" t="s">
        <v>482</v>
      </c>
      <c r="E417" s="3" t="s">
        <v>4953</v>
      </c>
      <c r="F417" s="61">
        <v>943.39</v>
      </c>
      <c r="G417" s="61">
        <v>943.39</v>
      </c>
      <c r="I417" s="3" t="s">
        <v>4974</v>
      </c>
    </row>
    <row r="418" spans="1:9" ht="22.5" x14ac:dyDescent="0.2">
      <c r="A418" s="1" t="str">
        <f t="shared" si="8"/>
        <v>SINAPI-I 11692</v>
      </c>
      <c r="B418" s="3" t="s">
        <v>80</v>
      </c>
      <c r="C418" s="3">
        <v>11692</v>
      </c>
      <c r="D418" s="2" t="s">
        <v>483</v>
      </c>
      <c r="E418" s="3" t="s">
        <v>4960</v>
      </c>
      <c r="F418" s="61">
        <v>541.27</v>
      </c>
      <c r="G418" s="61">
        <v>541.27</v>
      </c>
      <c r="I418" s="3" t="s">
        <v>4974</v>
      </c>
    </row>
    <row r="419" spans="1:9" ht="22.5" x14ac:dyDescent="0.2">
      <c r="A419" s="1" t="str">
        <f t="shared" si="8"/>
        <v>SINAPI-I 1746</v>
      </c>
      <c r="B419" s="3" t="s">
        <v>80</v>
      </c>
      <c r="C419" s="3">
        <v>1746</v>
      </c>
      <c r="D419" s="2" t="s">
        <v>484</v>
      </c>
      <c r="E419" s="3" t="s">
        <v>4953</v>
      </c>
      <c r="F419" s="61">
        <v>299</v>
      </c>
      <c r="G419" s="61">
        <v>299</v>
      </c>
      <c r="I419" s="3" t="s">
        <v>40</v>
      </c>
    </row>
    <row r="420" spans="1:9" ht="22.5" x14ac:dyDescent="0.2">
      <c r="A420" s="1" t="str">
        <f t="shared" si="8"/>
        <v>SINAPI-I 1748</v>
      </c>
      <c r="B420" s="3" t="s">
        <v>80</v>
      </c>
      <c r="C420" s="3">
        <v>1748</v>
      </c>
      <c r="D420" s="2" t="s">
        <v>485</v>
      </c>
      <c r="E420" s="3" t="s">
        <v>4953</v>
      </c>
      <c r="F420" s="61">
        <v>397.6</v>
      </c>
      <c r="G420" s="61">
        <v>397.6</v>
      </c>
      <c r="I420" s="3" t="s">
        <v>4974</v>
      </c>
    </row>
    <row r="421" spans="1:9" ht="22.5" x14ac:dyDescent="0.2">
      <c r="A421" s="1" t="str">
        <f t="shared" si="8"/>
        <v>SINAPI-I 1749</v>
      </c>
      <c r="B421" s="3" t="s">
        <v>80</v>
      </c>
      <c r="C421" s="3">
        <v>1749</v>
      </c>
      <c r="D421" s="2" t="s">
        <v>486</v>
      </c>
      <c r="E421" s="3" t="s">
        <v>4953</v>
      </c>
      <c r="F421" s="61">
        <v>576.04999999999995</v>
      </c>
      <c r="G421" s="61">
        <v>576.04999999999995</v>
      </c>
      <c r="I421" s="3" t="s">
        <v>4974</v>
      </c>
    </row>
    <row r="422" spans="1:9" ht="22.5" x14ac:dyDescent="0.2">
      <c r="A422" s="1" t="str">
        <f t="shared" si="8"/>
        <v>SINAPI-I 37412</v>
      </c>
      <c r="B422" s="3" t="s">
        <v>80</v>
      </c>
      <c r="C422" s="3">
        <v>37412</v>
      </c>
      <c r="D422" s="2" t="s">
        <v>487</v>
      </c>
      <c r="E422" s="3" t="s">
        <v>4953</v>
      </c>
      <c r="F422" s="61">
        <v>292.27</v>
      </c>
      <c r="G422" s="61">
        <v>292.27</v>
      </c>
      <c r="I422" s="3" t="s">
        <v>4974</v>
      </c>
    </row>
    <row r="423" spans="1:9" ht="22.5" x14ac:dyDescent="0.2">
      <c r="A423" s="1" t="str">
        <f t="shared" si="8"/>
        <v>SINAPI-I 1745</v>
      </c>
      <c r="B423" s="3" t="s">
        <v>80</v>
      </c>
      <c r="C423" s="3">
        <v>1745</v>
      </c>
      <c r="D423" s="2" t="s">
        <v>488</v>
      </c>
      <c r="E423" s="3" t="s">
        <v>4953</v>
      </c>
      <c r="F423" s="61">
        <v>347.55</v>
      </c>
      <c r="G423" s="61">
        <v>347.55</v>
      </c>
      <c r="I423" s="3" t="s">
        <v>4974</v>
      </c>
    </row>
    <row r="424" spans="1:9" ht="22.5" x14ac:dyDescent="0.2">
      <c r="A424" s="1" t="str">
        <f t="shared" si="8"/>
        <v>SINAPI-I 1750</v>
      </c>
      <c r="B424" s="3" t="s">
        <v>80</v>
      </c>
      <c r="C424" s="3">
        <v>1750</v>
      </c>
      <c r="D424" s="2" t="s">
        <v>489</v>
      </c>
      <c r="E424" s="3" t="s">
        <v>4953</v>
      </c>
      <c r="F424" s="61">
        <v>812.17</v>
      </c>
      <c r="G424" s="61">
        <v>812.17</v>
      </c>
      <c r="I424" s="3" t="s">
        <v>4974</v>
      </c>
    </row>
    <row r="425" spans="1:9" x14ac:dyDescent="0.2">
      <c r="A425" s="1" t="str">
        <f t="shared" si="8"/>
        <v>SINAPI-I 11687</v>
      </c>
      <c r="B425" s="3" t="s">
        <v>80</v>
      </c>
      <c r="C425" s="3">
        <v>11687</v>
      </c>
      <c r="D425" s="2" t="s">
        <v>490</v>
      </c>
      <c r="E425" s="3" t="s">
        <v>4954</v>
      </c>
      <c r="F425" s="61">
        <v>1294.04</v>
      </c>
      <c r="G425" s="61">
        <v>1294.04</v>
      </c>
      <c r="I425" s="3" t="s">
        <v>4974</v>
      </c>
    </row>
    <row r="426" spans="1:9" x14ac:dyDescent="0.2">
      <c r="A426" s="1" t="str">
        <f t="shared" si="8"/>
        <v>SINAPI-I 11689</v>
      </c>
      <c r="B426" s="3" t="s">
        <v>80</v>
      </c>
      <c r="C426" s="3">
        <v>11689</v>
      </c>
      <c r="D426" s="2" t="s">
        <v>491</v>
      </c>
      <c r="E426" s="3" t="s">
        <v>4954</v>
      </c>
      <c r="F426" s="61">
        <v>1621.35</v>
      </c>
      <c r="G426" s="61">
        <v>1621.35</v>
      </c>
      <c r="I426" s="3" t="s">
        <v>4974</v>
      </c>
    </row>
    <row r="427" spans="1:9" x14ac:dyDescent="0.2">
      <c r="A427" s="1" t="str">
        <f t="shared" si="8"/>
        <v>SINAPI-I 11693</v>
      </c>
      <c r="B427" s="3" t="s">
        <v>80</v>
      </c>
      <c r="C427" s="3">
        <v>11693</v>
      </c>
      <c r="D427" s="2" t="s">
        <v>492</v>
      </c>
      <c r="E427" s="3" t="s">
        <v>4960</v>
      </c>
      <c r="F427" s="61">
        <v>306.8</v>
      </c>
      <c r="G427" s="61">
        <v>306.8</v>
      </c>
      <c r="I427" s="3" t="s">
        <v>4974</v>
      </c>
    </row>
    <row r="428" spans="1:9" x14ac:dyDescent="0.2">
      <c r="A428" s="1" t="str">
        <f t="shared" si="8"/>
        <v>SINAPI-I 36215</v>
      </c>
      <c r="B428" s="3" t="s">
        <v>80</v>
      </c>
      <c r="C428" s="3">
        <v>36215</v>
      </c>
      <c r="D428" s="2" t="s">
        <v>493</v>
      </c>
      <c r="E428" s="3" t="s">
        <v>4953</v>
      </c>
      <c r="F428" s="61">
        <v>1340.06</v>
      </c>
      <c r="G428" s="61">
        <v>1340.06</v>
      </c>
      <c r="I428" s="3" t="s">
        <v>4974</v>
      </c>
    </row>
    <row r="429" spans="1:9" ht="22.5" x14ac:dyDescent="0.2">
      <c r="A429" s="1" t="str">
        <f t="shared" si="8"/>
        <v>SINAPI-I 42439</v>
      </c>
      <c r="B429" s="3" t="s">
        <v>80</v>
      </c>
      <c r="C429" s="3">
        <v>42439</v>
      </c>
      <c r="D429" s="2" t="s">
        <v>494</v>
      </c>
      <c r="E429" s="3" t="s">
        <v>4953</v>
      </c>
    </row>
    <row r="430" spans="1:9" x14ac:dyDescent="0.2">
      <c r="A430" s="1" t="str">
        <f t="shared" si="8"/>
        <v>SINAPI-I 38381</v>
      </c>
      <c r="B430" s="3" t="s">
        <v>80</v>
      </c>
      <c r="C430" s="3">
        <v>38381</v>
      </c>
      <c r="D430" s="2" t="s">
        <v>495</v>
      </c>
      <c r="E430" s="3" t="s">
        <v>4953</v>
      </c>
      <c r="F430" s="61">
        <v>12.5</v>
      </c>
      <c r="G430" s="61">
        <v>12.5</v>
      </c>
      <c r="I430" s="3" t="s">
        <v>4974</v>
      </c>
    </row>
    <row r="431" spans="1:9" x14ac:dyDescent="0.2">
      <c r="A431" s="1" t="str">
        <f t="shared" si="8"/>
        <v>SINAPI-I 39621</v>
      </c>
      <c r="B431" s="3" t="s">
        <v>80</v>
      </c>
      <c r="C431" s="3">
        <v>39621</v>
      </c>
      <c r="D431" s="2" t="s">
        <v>496</v>
      </c>
      <c r="E431" s="3" t="s">
        <v>4961</v>
      </c>
      <c r="F431" s="61">
        <v>1513.93</v>
      </c>
      <c r="G431" s="61">
        <v>1513.93</v>
      </c>
      <c r="I431" s="3" t="s">
        <v>4974</v>
      </c>
    </row>
    <row r="432" spans="1:9" x14ac:dyDescent="0.2">
      <c r="A432" s="1" t="str">
        <f t="shared" si="8"/>
        <v>SINAPI-I 39624</v>
      </c>
      <c r="B432" s="3" t="s">
        <v>80</v>
      </c>
      <c r="C432" s="3">
        <v>39624</v>
      </c>
      <c r="D432" s="2" t="s">
        <v>497</v>
      </c>
      <c r="E432" s="3" t="s">
        <v>4961</v>
      </c>
      <c r="F432" s="61">
        <v>1670.03</v>
      </c>
      <c r="G432" s="61">
        <v>1670.03</v>
      </c>
      <c r="I432" s="3" t="s">
        <v>4974</v>
      </c>
    </row>
    <row r="433" spans="1:9" x14ac:dyDescent="0.2">
      <c r="A433" s="1" t="str">
        <f t="shared" si="8"/>
        <v>SINAPI-I 39615</v>
      </c>
      <c r="B433" s="3" t="s">
        <v>80</v>
      </c>
      <c r="C433" s="3">
        <v>39615</v>
      </c>
      <c r="D433" s="2" t="s">
        <v>498</v>
      </c>
      <c r="E433" s="3" t="s">
        <v>4953</v>
      </c>
      <c r="F433" s="61">
        <v>674.85</v>
      </c>
      <c r="G433" s="61">
        <v>674.85</v>
      </c>
      <c r="I433" s="3" t="s">
        <v>4974</v>
      </c>
    </row>
    <row r="434" spans="1:9" x14ac:dyDescent="0.2">
      <c r="A434" s="1" t="str">
        <f t="shared" si="8"/>
        <v>SINAPI-I 39620</v>
      </c>
      <c r="B434" s="3" t="s">
        <v>80</v>
      </c>
      <c r="C434" s="3">
        <v>39620</v>
      </c>
      <c r="D434" s="2" t="s">
        <v>499</v>
      </c>
      <c r="E434" s="3" t="s">
        <v>4953</v>
      </c>
      <c r="F434" s="61">
        <v>1030.67</v>
      </c>
      <c r="G434" s="61">
        <v>1030.67</v>
      </c>
      <c r="I434" s="3" t="s">
        <v>4974</v>
      </c>
    </row>
    <row r="435" spans="1:9" x14ac:dyDescent="0.2">
      <c r="A435" s="1" t="str">
        <f t="shared" si="8"/>
        <v>SINAPI-I 39623</v>
      </c>
      <c r="B435" s="3" t="s">
        <v>80</v>
      </c>
      <c r="C435" s="3">
        <v>39623</v>
      </c>
      <c r="D435" s="2" t="s">
        <v>500</v>
      </c>
      <c r="E435" s="3" t="s">
        <v>4953</v>
      </c>
      <c r="F435" s="61">
        <v>1103.94</v>
      </c>
      <c r="G435" s="61">
        <v>1103.94</v>
      </c>
      <c r="I435" s="3" t="s">
        <v>4974</v>
      </c>
    </row>
    <row r="436" spans="1:9" x14ac:dyDescent="0.2">
      <c r="A436" s="1" t="str">
        <f t="shared" si="8"/>
        <v>SINAPI-I 546</v>
      </c>
      <c r="B436" s="3" t="s">
        <v>80</v>
      </c>
      <c r="C436" s="3">
        <v>546</v>
      </c>
      <c r="D436" s="2" t="s">
        <v>501</v>
      </c>
      <c r="E436" s="3" t="s">
        <v>4955</v>
      </c>
      <c r="F436" s="61">
        <v>8.89</v>
      </c>
      <c r="G436" s="61">
        <v>8.89</v>
      </c>
      <c r="I436" s="3" t="s">
        <v>40</v>
      </c>
    </row>
    <row r="437" spans="1:9" x14ac:dyDescent="0.2">
      <c r="A437" s="1" t="str">
        <f t="shared" si="8"/>
        <v>SINAPI-I 566</v>
      </c>
      <c r="B437" s="3" t="s">
        <v>80</v>
      </c>
      <c r="C437" s="3">
        <v>566</v>
      </c>
      <c r="D437" s="2" t="s">
        <v>502</v>
      </c>
      <c r="E437" s="3" t="s">
        <v>4954</v>
      </c>
      <c r="F437" s="61">
        <v>4.22</v>
      </c>
      <c r="G437" s="61">
        <v>4.22</v>
      </c>
      <c r="I437" s="3" t="s">
        <v>4974</v>
      </c>
    </row>
    <row r="438" spans="1:9" x14ac:dyDescent="0.2">
      <c r="A438" s="1" t="str">
        <f t="shared" si="8"/>
        <v>SINAPI-I 565</v>
      </c>
      <c r="B438" s="3" t="s">
        <v>80</v>
      </c>
      <c r="C438" s="3">
        <v>565</v>
      </c>
      <c r="D438" s="2" t="s">
        <v>503</v>
      </c>
      <c r="E438" s="3" t="s">
        <v>4954</v>
      </c>
      <c r="F438" s="61">
        <v>15.37</v>
      </c>
      <c r="G438" s="61">
        <v>15.37</v>
      </c>
      <c r="I438" s="3" t="s">
        <v>4974</v>
      </c>
    </row>
    <row r="439" spans="1:9" x14ac:dyDescent="0.2">
      <c r="A439" s="1" t="str">
        <f t="shared" si="8"/>
        <v>SINAPI-I 555</v>
      </c>
      <c r="B439" s="3" t="s">
        <v>80</v>
      </c>
      <c r="C439" s="3">
        <v>555</v>
      </c>
      <c r="D439" s="2" t="s">
        <v>504</v>
      </c>
      <c r="E439" s="3" t="s">
        <v>4954</v>
      </c>
      <c r="F439" s="61">
        <v>10.9</v>
      </c>
      <c r="G439" s="61">
        <v>10.9</v>
      </c>
      <c r="I439" s="3" t="s">
        <v>4974</v>
      </c>
    </row>
    <row r="440" spans="1:9" x14ac:dyDescent="0.2">
      <c r="A440" s="1" t="str">
        <f t="shared" si="8"/>
        <v>SINAPI-I 557</v>
      </c>
      <c r="B440" s="3" t="s">
        <v>80</v>
      </c>
      <c r="C440" s="3">
        <v>557</v>
      </c>
      <c r="D440" s="2" t="s">
        <v>505</v>
      </c>
      <c r="E440" s="3" t="s">
        <v>4954</v>
      </c>
      <c r="F440" s="61">
        <v>34.200000000000003</v>
      </c>
      <c r="G440" s="61">
        <v>34.200000000000003</v>
      </c>
      <c r="I440" s="3" t="s">
        <v>4974</v>
      </c>
    </row>
    <row r="441" spans="1:9" x14ac:dyDescent="0.2">
      <c r="A441" s="1" t="str">
        <f t="shared" si="8"/>
        <v>SINAPI-I 552</v>
      </c>
      <c r="B441" s="3" t="s">
        <v>80</v>
      </c>
      <c r="C441" s="3">
        <v>552</v>
      </c>
      <c r="D441" s="2" t="s">
        <v>506</v>
      </c>
      <c r="E441" s="3" t="s">
        <v>4954</v>
      </c>
      <c r="F441" s="61">
        <v>16.97</v>
      </c>
      <c r="G441" s="61">
        <v>16.97</v>
      </c>
      <c r="I441" s="3" t="s">
        <v>4974</v>
      </c>
    </row>
    <row r="442" spans="1:9" x14ac:dyDescent="0.2">
      <c r="A442" s="1" t="str">
        <f t="shared" si="8"/>
        <v>SINAPI-I 563</v>
      </c>
      <c r="B442" s="3" t="s">
        <v>80</v>
      </c>
      <c r="C442" s="3">
        <v>563</v>
      </c>
      <c r="D442" s="2" t="s">
        <v>507</v>
      </c>
      <c r="E442" s="3" t="s">
        <v>4954</v>
      </c>
      <c r="F442" s="61">
        <v>25.5</v>
      </c>
      <c r="G442" s="61">
        <v>25.5</v>
      </c>
      <c r="I442" s="3" t="s">
        <v>4974</v>
      </c>
    </row>
    <row r="443" spans="1:9" x14ac:dyDescent="0.2">
      <c r="A443" s="1" t="str">
        <f t="shared" si="8"/>
        <v>SINAPI-I 549</v>
      </c>
      <c r="B443" s="3" t="s">
        <v>80</v>
      </c>
      <c r="C443" s="3">
        <v>549</v>
      </c>
      <c r="D443" s="2" t="s">
        <v>508</v>
      </c>
      <c r="E443" s="3" t="s">
        <v>4954</v>
      </c>
      <c r="F443" s="61">
        <v>45.9</v>
      </c>
      <c r="G443" s="61">
        <v>45.9</v>
      </c>
      <c r="I443" s="3" t="s">
        <v>4974</v>
      </c>
    </row>
    <row r="444" spans="1:9" x14ac:dyDescent="0.2">
      <c r="A444" s="1" t="str">
        <f t="shared" si="8"/>
        <v>SINAPI-I 551</v>
      </c>
      <c r="B444" s="3" t="s">
        <v>80</v>
      </c>
      <c r="C444" s="3">
        <v>551</v>
      </c>
      <c r="D444" s="2" t="s">
        <v>509</v>
      </c>
      <c r="E444" s="3" t="s">
        <v>4954</v>
      </c>
      <c r="F444" s="61">
        <v>90.88</v>
      </c>
      <c r="G444" s="61">
        <v>90.88</v>
      </c>
      <c r="I444" s="3" t="s">
        <v>4974</v>
      </c>
    </row>
    <row r="445" spans="1:9" x14ac:dyDescent="0.2">
      <c r="A445" s="1" t="str">
        <f t="shared" si="8"/>
        <v>SINAPI-I 559</v>
      </c>
      <c r="B445" s="3" t="s">
        <v>80</v>
      </c>
      <c r="C445" s="3">
        <v>559</v>
      </c>
      <c r="D445" s="2" t="s">
        <v>510</v>
      </c>
      <c r="E445" s="3" t="s">
        <v>4954</v>
      </c>
      <c r="F445" s="61">
        <v>22.72</v>
      </c>
      <c r="G445" s="61">
        <v>22.72</v>
      </c>
      <c r="I445" s="3" t="s">
        <v>4974</v>
      </c>
    </row>
    <row r="446" spans="1:9" x14ac:dyDescent="0.2">
      <c r="A446" s="1" t="str">
        <f t="shared" si="8"/>
        <v>SINAPI-I 560</v>
      </c>
      <c r="B446" s="3" t="s">
        <v>80</v>
      </c>
      <c r="C446" s="3">
        <v>560</v>
      </c>
      <c r="D446" s="2" t="s">
        <v>511</v>
      </c>
      <c r="E446" s="3" t="s">
        <v>4954</v>
      </c>
      <c r="F446" s="61">
        <v>28.42</v>
      </c>
      <c r="G446" s="61">
        <v>28.42</v>
      </c>
      <c r="I446" s="3" t="s">
        <v>4974</v>
      </c>
    </row>
    <row r="447" spans="1:9" x14ac:dyDescent="0.2">
      <c r="A447" s="1" t="str">
        <f t="shared" si="8"/>
        <v>SINAPI-I 547</v>
      </c>
      <c r="B447" s="3" t="s">
        <v>80</v>
      </c>
      <c r="C447" s="3">
        <v>547</v>
      </c>
      <c r="D447" s="2" t="s">
        <v>512</v>
      </c>
      <c r="E447" s="3" t="s">
        <v>4954</v>
      </c>
      <c r="F447" s="61">
        <v>34.03</v>
      </c>
      <c r="G447" s="61">
        <v>34.03</v>
      </c>
      <c r="I447" s="3" t="s">
        <v>4974</v>
      </c>
    </row>
    <row r="448" spans="1:9" x14ac:dyDescent="0.2">
      <c r="A448" s="1" t="str">
        <f t="shared" si="8"/>
        <v>SINAPI-I 36207</v>
      </c>
      <c r="B448" s="3" t="s">
        <v>80</v>
      </c>
      <c r="C448" s="3">
        <v>36207</v>
      </c>
      <c r="D448" s="2" t="s">
        <v>513</v>
      </c>
      <c r="E448" s="3" t="s">
        <v>4953</v>
      </c>
      <c r="F448" s="61">
        <v>593.54999999999995</v>
      </c>
      <c r="G448" s="61">
        <v>593.54999999999995</v>
      </c>
      <c r="I448" s="3" t="s">
        <v>4974</v>
      </c>
    </row>
    <row r="449" spans="1:9" x14ac:dyDescent="0.2">
      <c r="A449" s="1" t="str">
        <f t="shared" si="8"/>
        <v>SINAPI-I 36209</v>
      </c>
      <c r="B449" s="3" t="s">
        <v>80</v>
      </c>
      <c r="C449" s="3">
        <v>36209</v>
      </c>
      <c r="D449" s="2" t="s">
        <v>514</v>
      </c>
      <c r="E449" s="3" t="s">
        <v>4953</v>
      </c>
      <c r="F449" s="61">
        <v>681.19</v>
      </c>
      <c r="G449" s="61">
        <v>681.19</v>
      </c>
      <c r="I449" s="3" t="s">
        <v>4974</v>
      </c>
    </row>
    <row r="450" spans="1:9" x14ac:dyDescent="0.2">
      <c r="A450" s="1" t="str">
        <f t="shared" si="8"/>
        <v>SINAPI-I 36210</v>
      </c>
      <c r="B450" s="3" t="s">
        <v>80</v>
      </c>
      <c r="C450" s="3">
        <v>36210</v>
      </c>
      <c r="D450" s="2" t="s">
        <v>515</v>
      </c>
      <c r="E450" s="3" t="s">
        <v>4953</v>
      </c>
      <c r="F450" s="61">
        <v>737.03</v>
      </c>
      <c r="G450" s="61">
        <v>737.03</v>
      </c>
      <c r="I450" s="3" t="s">
        <v>4974</v>
      </c>
    </row>
    <row r="451" spans="1:9" x14ac:dyDescent="0.2">
      <c r="A451" s="1" t="str">
        <f t="shared" si="8"/>
        <v>SINAPI-I 36204</v>
      </c>
      <c r="B451" s="3" t="s">
        <v>80</v>
      </c>
      <c r="C451" s="3">
        <v>36204</v>
      </c>
      <c r="D451" s="2" t="s">
        <v>516</v>
      </c>
      <c r="E451" s="3" t="s">
        <v>4953</v>
      </c>
      <c r="F451" s="61">
        <v>261.32</v>
      </c>
      <c r="G451" s="61">
        <v>261.32</v>
      </c>
      <c r="I451" s="3" t="s">
        <v>4974</v>
      </c>
    </row>
    <row r="452" spans="1:9" x14ac:dyDescent="0.2">
      <c r="A452" s="1" t="str">
        <f t="shared" si="8"/>
        <v>SINAPI-I 36205</v>
      </c>
      <c r="B452" s="3" t="s">
        <v>80</v>
      </c>
      <c r="C452" s="3">
        <v>36205</v>
      </c>
      <c r="D452" s="2" t="s">
        <v>517</v>
      </c>
      <c r="E452" s="3" t="s">
        <v>4953</v>
      </c>
      <c r="F452" s="61">
        <v>290.22000000000003</v>
      </c>
      <c r="G452" s="61">
        <v>290.22000000000003</v>
      </c>
      <c r="I452" s="3" t="s">
        <v>4974</v>
      </c>
    </row>
    <row r="453" spans="1:9" x14ac:dyDescent="0.2">
      <c r="A453" s="1" t="str">
        <f t="shared" si="8"/>
        <v>SINAPI-I 36081</v>
      </c>
      <c r="B453" s="3" t="s">
        <v>80</v>
      </c>
      <c r="C453" s="3">
        <v>36081</v>
      </c>
      <c r="D453" s="2" t="s">
        <v>518</v>
      </c>
      <c r="E453" s="3" t="s">
        <v>4953</v>
      </c>
      <c r="F453" s="61">
        <v>309.45</v>
      </c>
      <c r="G453" s="61">
        <v>309.45</v>
      </c>
      <c r="I453" s="3" t="s">
        <v>40</v>
      </c>
    </row>
    <row r="454" spans="1:9" x14ac:dyDescent="0.2">
      <c r="A454" s="1" t="str">
        <f t="shared" si="8"/>
        <v>SINAPI-I 36206</v>
      </c>
      <c r="B454" s="3" t="s">
        <v>80</v>
      </c>
      <c r="C454" s="3">
        <v>36206</v>
      </c>
      <c r="D454" s="2" t="s">
        <v>519</v>
      </c>
      <c r="E454" s="3" t="s">
        <v>4953</v>
      </c>
      <c r="F454" s="61">
        <v>324.2</v>
      </c>
      <c r="G454" s="61">
        <v>324.2</v>
      </c>
      <c r="I454" s="3" t="s">
        <v>4974</v>
      </c>
    </row>
    <row r="455" spans="1:9" x14ac:dyDescent="0.2">
      <c r="A455" s="1" t="str">
        <f t="shared" si="8"/>
        <v>SINAPI-I 36218</v>
      </c>
      <c r="B455" s="3" t="s">
        <v>80</v>
      </c>
      <c r="C455" s="3">
        <v>36218</v>
      </c>
      <c r="D455" s="2" t="s">
        <v>520</v>
      </c>
      <c r="E455" s="3" t="s">
        <v>4953</v>
      </c>
    </row>
    <row r="456" spans="1:9" x14ac:dyDescent="0.2">
      <c r="A456" s="1" t="str">
        <f t="shared" si="8"/>
        <v>SINAPI-I 36220</v>
      </c>
      <c r="B456" s="3" t="s">
        <v>80</v>
      </c>
      <c r="C456" s="3">
        <v>36220</v>
      </c>
      <c r="D456" s="2" t="s">
        <v>521</v>
      </c>
      <c r="E456" s="3" t="s">
        <v>4953</v>
      </c>
    </row>
    <row r="457" spans="1:9" x14ac:dyDescent="0.2">
      <c r="A457" s="1" t="str">
        <f t="shared" si="8"/>
        <v>SINAPI-I 36080</v>
      </c>
      <c r="B457" s="3" t="s">
        <v>80</v>
      </c>
      <c r="C457" s="3">
        <v>36080</v>
      </c>
      <c r="D457" s="2" t="s">
        <v>522</v>
      </c>
      <c r="E457" s="3" t="s">
        <v>4953</v>
      </c>
    </row>
    <row r="458" spans="1:9" x14ac:dyDescent="0.2">
      <c r="A458" s="1" t="str">
        <f t="shared" si="8"/>
        <v>SINAPI-I 36223</v>
      </c>
      <c r="B458" s="3" t="s">
        <v>80</v>
      </c>
      <c r="C458" s="3">
        <v>36223</v>
      </c>
      <c r="D458" s="2" t="s">
        <v>523</v>
      </c>
      <c r="E458" s="3" t="s">
        <v>4953</v>
      </c>
    </row>
    <row r="459" spans="1:9" x14ac:dyDescent="0.2">
      <c r="A459" s="1" t="str">
        <f t="shared" si="8"/>
        <v>SINAPI-I 38127</v>
      </c>
      <c r="B459" s="3" t="s">
        <v>80</v>
      </c>
      <c r="C459" s="3">
        <v>38127</v>
      </c>
      <c r="D459" s="2" t="s">
        <v>524</v>
      </c>
      <c r="E459" s="3" t="s">
        <v>4953</v>
      </c>
      <c r="F459" s="61">
        <v>722.62</v>
      </c>
      <c r="G459" s="61">
        <v>722.62</v>
      </c>
      <c r="I459" s="3" t="s">
        <v>4974</v>
      </c>
    </row>
    <row r="460" spans="1:9" x14ac:dyDescent="0.2">
      <c r="A460" s="1" t="str">
        <f t="shared" si="8"/>
        <v>SINAPI-I 38060</v>
      </c>
      <c r="B460" s="3" t="s">
        <v>80</v>
      </c>
      <c r="C460" s="3">
        <v>38060</v>
      </c>
      <c r="D460" s="2" t="s">
        <v>525</v>
      </c>
      <c r="E460" s="3" t="s">
        <v>4953</v>
      </c>
      <c r="F460" s="61">
        <v>52.6</v>
      </c>
      <c r="G460" s="61">
        <v>52.6</v>
      </c>
      <c r="I460" s="3" t="s">
        <v>4974</v>
      </c>
    </row>
    <row r="461" spans="1:9" x14ac:dyDescent="0.2">
      <c r="A461" s="1" t="str">
        <f t="shared" si="8"/>
        <v>SINAPI-I 10956</v>
      </c>
      <c r="B461" s="3" t="s">
        <v>80</v>
      </c>
      <c r="C461" s="3">
        <v>10956</v>
      </c>
      <c r="D461" s="2" t="s">
        <v>526</v>
      </c>
      <c r="E461" s="3" t="s">
        <v>4953</v>
      </c>
      <c r="F461" s="61">
        <v>57.69</v>
      </c>
      <c r="G461" s="61">
        <v>57.69</v>
      </c>
      <c r="I461" s="3" t="s">
        <v>4974</v>
      </c>
    </row>
    <row r="462" spans="1:9" x14ac:dyDescent="0.2">
      <c r="A462" s="1" t="str">
        <f t="shared" si="8"/>
        <v>SINAPI-I 39380</v>
      </c>
      <c r="B462" s="3" t="s">
        <v>80</v>
      </c>
      <c r="C462" s="3">
        <v>39380</v>
      </c>
      <c r="D462" s="2" t="s">
        <v>527</v>
      </c>
      <c r="E462" s="3" t="s">
        <v>4953</v>
      </c>
    </row>
    <row r="463" spans="1:9" x14ac:dyDescent="0.2">
      <c r="A463" s="1" t="str">
        <f t="shared" si="8"/>
        <v>SINAPI-I 44172</v>
      </c>
      <c r="B463" s="3" t="s">
        <v>80</v>
      </c>
      <c r="C463" s="3">
        <v>44172</v>
      </c>
      <c r="D463" s="2" t="s">
        <v>528</v>
      </c>
      <c r="E463" s="3" t="s">
        <v>4953</v>
      </c>
      <c r="F463" s="61">
        <v>7.87</v>
      </c>
      <c r="G463" s="61">
        <v>7.87</v>
      </c>
      <c r="I463" s="3" t="s">
        <v>4974</v>
      </c>
    </row>
    <row r="464" spans="1:9" x14ac:dyDescent="0.2">
      <c r="A464" s="1" t="str">
        <f t="shared" ref="A464:A527" si="9">CONCATENATE($B464," ",$C464)</f>
        <v>SINAPI-I 37597</v>
      </c>
      <c r="B464" s="3" t="s">
        <v>80</v>
      </c>
      <c r="C464" s="3">
        <v>37597</v>
      </c>
      <c r="D464" s="2" t="s">
        <v>529</v>
      </c>
      <c r="E464" s="3" t="s">
        <v>4953</v>
      </c>
      <c r="F464" s="61">
        <v>638906.25</v>
      </c>
      <c r="G464" s="61">
        <v>638906.25</v>
      </c>
      <c r="I464" s="3" t="s">
        <v>4974</v>
      </c>
    </row>
    <row r="465" spans="1:9" ht="33.75" x14ac:dyDescent="0.2">
      <c r="A465" s="1" t="str">
        <f t="shared" si="9"/>
        <v>SINAPI-I 183</v>
      </c>
      <c r="B465" s="3" t="s">
        <v>80</v>
      </c>
      <c r="C465" s="3">
        <v>183</v>
      </c>
      <c r="D465" s="2" t="s">
        <v>530</v>
      </c>
      <c r="E465" s="3" t="s">
        <v>4962</v>
      </c>
      <c r="F465" s="61">
        <v>350</v>
      </c>
      <c r="G465" s="61">
        <v>350</v>
      </c>
      <c r="I465" s="3" t="s">
        <v>40</v>
      </c>
    </row>
    <row r="466" spans="1:9" ht="33.75" x14ac:dyDescent="0.2">
      <c r="A466" s="1" t="str">
        <f t="shared" si="9"/>
        <v>SINAPI-I 184</v>
      </c>
      <c r="B466" s="3" t="s">
        <v>80</v>
      </c>
      <c r="C466" s="3">
        <v>184</v>
      </c>
      <c r="D466" s="2" t="s">
        <v>531</v>
      </c>
      <c r="E466" s="3" t="s">
        <v>4962</v>
      </c>
      <c r="F466" s="61">
        <v>216.77</v>
      </c>
      <c r="G466" s="61">
        <v>216.77</v>
      </c>
      <c r="I466" s="3" t="s">
        <v>4974</v>
      </c>
    </row>
    <row r="467" spans="1:9" ht="33.75" x14ac:dyDescent="0.2">
      <c r="A467" s="1" t="str">
        <f t="shared" si="9"/>
        <v>SINAPI-I 181</v>
      </c>
      <c r="B467" s="3" t="s">
        <v>80</v>
      </c>
      <c r="C467" s="3">
        <v>181</v>
      </c>
      <c r="D467" s="2" t="s">
        <v>532</v>
      </c>
      <c r="E467" s="3" t="s">
        <v>4962</v>
      </c>
      <c r="F467" s="61">
        <v>467.41</v>
      </c>
      <c r="G467" s="61">
        <v>467.41</v>
      </c>
      <c r="I467" s="3" t="s">
        <v>4974</v>
      </c>
    </row>
    <row r="468" spans="1:9" ht="33.75" x14ac:dyDescent="0.2">
      <c r="A468" s="1" t="str">
        <f t="shared" si="9"/>
        <v>SINAPI-I 20001</v>
      </c>
      <c r="B468" s="3" t="s">
        <v>80</v>
      </c>
      <c r="C468" s="3">
        <v>20001</v>
      </c>
      <c r="D468" s="2" t="s">
        <v>533</v>
      </c>
      <c r="E468" s="3" t="s">
        <v>4962</v>
      </c>
      <c r="F468" s="61">
        <v>270.95999999999998</v>
      </c>
      <c r="G468" s="61">
        <v>270.95999999999998</v>
      </c>
      <c r="I468" s="3" t="s">
        <v>4974</v>
      </c>
    </row>
    <row r="469" spans="1:9" ht="22.5" x14ac:dyDescent="0.2">
      <c r="A469" s="1" t="str">
        <f t="shared" si="9"/>
        <v>SINAPI-I 39837</v>
      </c>
      <c r="B469" s="3" t="s">
        <v>80</v>
      </c>
      <c r="C469" s="3">
        <v>39837</v>
      </c>
      <c r="D469" s="2" t="s">
        <v>534</v>
      </c>
      <c r="E469" s="3" t="s">
        <v>4962</v>
      </c>
      <c r="F469" s="61">
        <v>294.02</v>
      </c>
      <c r="G469" s="61">
        <v>294.02</v>
      </c>
      <c r="I469" s="3" t="s">
        <v>4974</v>
      </c>
    </row>
    <row r="470" spans="1:9" x14ac:dyDescent="0.2">
      <c r="A470" s="1" t="str">
        <f t="shared" si="9"/>
        <v>SINAPI-I 43366</v>
      </c>
      <c r="B470" s="3" t="s">
        <v>80</v>
      </c>
      <c r="C470" s="3">
        <v>43366</v>
      </c>
      <c r="D470" s="2" t="s">
        <v>535</v>
      </c>
      <c r="E470" s="3" t="s">
        <v>4955</v>
      </c>
    </row>
    <row r="471" spans="1:9" ht="22.5" x14ac:dyDescent="0.2">
      <c r="A471" s="1" t="str">
        <f t="shared" si="9"/>
        <v>SINAPI-I 10535</v>
      </c>
      <c r="B471" s="3" t="s">
        <v>80</v>
      </c>
      <c r="C471" s="3">
        <v>10535</v>
      </c>
      <c r="D471" s="2" t="s">
        <v>536</v>
      </c>
      <c r="E471" s="3" t="s">
        <v>4953</v>
      </c>
      <c r="F471" s="61">
        <v>4799</v>
      </c>
      <c r="G471" s="61">
        <v>4799</v>
      </c>
      <c r="I471" s="3" t="s">
        <v>40</v>
      </c>
    </row>
    <row r="472" spans="1:9" ht="22.5" x14ac:dyDescent="0.2">
      <c r="A472" s="1" t="str">
        <f t="shared" si="9"/>
        <v>SINAPI-I 10537</v>
      </c>
      <c r="B472" s="3" t="s">
        <v>80</v>
      </c>
      <c r="C472" s="3">
        <v>10537</v>
      </c>
      <c r="D472" s="2" t="s">
        <v>537</v>
      </c>
      <c r="E472" s="3" t="s">
        <v>4953</v>
      </c>
      <c r="F472" s="61">
        <v>6544.53</v>
      </c>
      <c r="G472" s="61">
        <v>6544.53</v>
      </c>
      <c r="I472" s="3" t="s">
        <v>4974</v>
      </c>
    </row>
    <row r="473" spans="1:9" ht="22.5" x14ac:dyDescent="0.2">
      <c r="A473" s="1" t="str">
        <f t="shared" si="9"/>
        <v>SINAPI-I 13891</v>
      </c>
      <c r="B473" s="3" t="s">
        <v>80</v>
      </c>
      <c r="C473" s="3">
        <v>13891</v>
      </c>
      <c r="D473" s="2" t="s">
        <v>538</v>
      </c>
      <c r="E473" s="3" t="s">
        <v>4953</v>
      </c>
      <c r="F473" s="61">
        <v>6002.81</v>
      </c>
      <c r="G473" s="61">
        <v>6002.81</v>
      </c>
      <c r="I473" s="3" t="s">
        <v>4974</v>
      </c>
    </row>
    <row r="474" spans="1:9" ht="22.5" x14ac:dyDescent="0.2">
      <c r="A474" s="1" t="str">
        <f t="shared" si="9"/>
        <v>SINAPI-I 44492</v>
      </c>
      <c r="B474" s="3" t="s">
        <v>80</v>
      </c>
      <c r="C474" s="3">
        <v>44492</v>
      </c>
      <c r="D474" s="2" t="s">
        <v>539</v>
      </c>
      <c r="E474" s="3" t="s">
        <v>4953</v>
      </c>
      <c r="F474" s="61">
        <v>26109.81</v>
      </c>
      <c r="G474" s="61">
        <v>26109.81</v>
      </c>
      <c r="I474" s="3" t="s">
        <v>4974</v>
      </c>
    </row>
    <row r="475" spans="1:9" ht="22.5" x14ac:dyDescent="0.2">
      <c r="A475" s="1" t="str">
        <f t="shared" si="9"/>
        <v>SINAPI-I 36396</v>
      </c>
      <c r="B475" s="3" t="s">
        <v>80</v>
      </c>
      <c r="C475" s="3">
        <v>36396</v>
      </c>
      <c r="D475" s="2" t="s">
        <v>540</v>
      </c>
      <c r="E475" s="3" t="s">
        <v>4953</v>
      </c>
      <c r="F475" s="61">
        <v>5490.38</v>
      </c>
      <c r="G475" s="61">
        <v>5490.38</v>
      </c>
      <c r="I475" s="3" t="s">
        <v>4974</v>
      </c>
    </row>
    <row r="476" spans="1:9" ht="22.5" x14ac:dyDescent="0.2">
      <c r="A476" s="1" t="str">
        <f t="shared" si="9"/>
        <v>SINAPI-I 36397</v>
      </c>
      <c r="B476" s="3" t="s">
        <v>80</v>
      </c>
      <c r="C476" s="3">
        <v>36397</v>
      </c>
      <c r="D476" s="2" t="s">
        <v>541</v>
      </c>
      <c r="E476" s="3" t="s">
        <v>4953</v>
      </c>
      <c r="F476" s="61">
        <v>19521.349999999999</v>
      </c>
      <c r="G476" s="61">
        <v>19521.349999999999</v>
      </c>
      <c r="I476" s="3" t="s">
        <v>4974</v>
      </c>
    </row>
    <row r="477" spans="1:9" ht="22.5" x14ac:dyDescent="0.2">
      <c r="A477" s="1" t="str">
        <f t="shared" si="9"/>
        <v>SINAPI-I 36398</v>
      </c>
      <c r="B477" s="3" t="s">
        <v>80</v>
      </c>
      <c r="C477" s="3">
        <v>36398</v>
      </c>
      <c r="D477" s="2" t="s">
        <v>542</v>
      </c>
      <c r="E477" s="3" t="s">
        <v>4953</v>
      </c>
      <c r="F477" s="61">
        <v>23726.58</v>
      </c>
      <c r="G477" s="61">
        <v>23726.58</v>
      </c>
      <c r="I477" s="3" t="s">
        <v>4974</v>
      </c>
    </row>
    <row r="478" spans="1:9" x14ac:dyDescent="0.2">
      <c r="A478" s="1" t="str">
        <f t="shared" si="9"/>
        <v>SINAPI-I 647</v>
      </c>
      <c r="B478" s="3" t="s">
        <v>80</v>
      </c>
      <c r="C478" s="3">
        <v>647</v>
      </c>
      <c r="D478" s="2" t="s">
        <v>543</v>
      </c>
      <c r="E478" s="3" t="s">
        <v>4958</v>
      </c>
      <c r="F478" s="61">
        <v>34.1</v>
      </c>
      <c r="G478" s="61">
        <v>38.159999999999997</v>
      </c>
      <c r="I478" s="3" t="s">
        <v>4974</v>
      </c>
    </row>
    <row r="479" spans="1:9" x14ac:dyDescent="0.2">
      <c r="A479" s="1" t="str">
        <f t="shared" si="9"/>
        <v>SINAPI-I 40920</v>
      </c>
      <c r="B479" s="3" t="s">
        <v>80</v>
      </c>
      <c r="C479" s="3">
        <v>40920</v>
      </c>
      <c r="D479" s="2" t="s">
        <v>544</v>
      </c>
      <c r="E479" s="3" t="s">
        <v>4959</v>
      </c>
      <c r="F479" s="61">
        <v>5992.66</v>
      </c>
      <c r="G479" s="61">
        <v>6706.53</v>
      </c>
      <c r="I479" s="3" t="s">
        <v>4974</v>
      </c>
    </row>
    <row r="480" spans="1:9" x14ac:dyDescent="0.2">
      <c r="A480" s="1" t="str">
        <f t="shared" si="9"/>
        <v>SINAPI-I 715</v>
      </c>
      <c r="B480" s="3" t="s">
        <v>80</v>
      </c>
      <c r="C480" s="3">
        <v>715</v>
      </c>
      <c r="D480" s="2" t="s">
        <v>545</v>
      </c>
      <c r="E480" s="3" t="s">
        <v>4953</v>
      </c>
      <c r="F480" s="61">
        <v>17.899999999999999</v>
      </c>
      <c r="G480" s="61">
        <v>17.899999999999999</v>
      </c>
      <c r="I480" s="3" t="s">
        <v>40</v>
      </c>
    </row>
    <row r="481" spans="1:9" x14ac:dyDescent="0.2">
      <c r="A481" s="1" t="str">
        <f t="shared" si="9"/>
        <v>SINAPI-I 716</v>
      </c>
      <c r="B481" s="3" t="s">
        <v>80</v>
      </c>
      <c r="C481" s="3">
        <v>716</v>
      </c>
      <c r="D481" s="2" t="s">
        <v>546</v>
      </c>
      <c r="E481" s="3" t="s">
        <v>4953</v>
      </c>
      <c r="F481" s="61">
        <v>20.239999999999998</v>
      </c>
      <c r="G481" s="61">
        <v>20.239999999999998</v>
      </c>
      <c r="I481" s="3" t="s">
        <v>4974</v>
      </c>
    </row>
    <row r="482" spans="1:9" ht="22.5" x14ac:dyDescent="0.2">
      <c r="A482" s="1" t="str">
        <f t="shared" si="9"/>
        <v>SINAPI-I 7270</v>
      </c>
      <c r="B482" s="3" t="s">
        <v>80</v>
      </c>
      <c r="C482" s="3">
        <v>7270</v>
      </c>
      <c r="D482" s="2" t="s">
        <v>547</v>
      </c>
      <c r="E482" s="3" t="s">
        <v>4953</v>
      </c>
      <c r="F482" s="61">
        <v>0.75</v>
      </c>
      <c r="G482" s="61">
        <v>0.75</v>
      </c>
      <c r="I482" s="3" t="s">
        <v>4974</v>
      </c>
    </row>
    <row r="483" spans="1:9" ht="22.5" x14ac:dyDescent="0.2">
      <c r="A483" s="1" t="str">
        <f t="shared" si="9"/>
        <v>SINAPI-I 44460</v>
      </c>
      <c r="B483" s="3" t="s">
        <v>80</v>
      </c>
      <c r="C483" s="3">
        <v>44460</v>
      </c>
      <c r="D483" s="2" t="s">
        <v>548</v>
      </c>
      <c r="E483" s="3" t="s">
        <v>4953</v>
      </c>
      <c r="F483" s="61">
        <v>1.27</v>
      </c>
      <c r="G483" s="61">
        <v>1.27</v>
      </c>
      <c r="I483" s="3" t="s">
        <v>4974</v>
      </c>
    </row>
    <row r="484" spans="1:9" ht="22.5" x14ac:dyDescent="0.2">
      <c r="A484" s="1" t="str">
        <f t="shared" si="9"/>
        <v>SINAPI-I 44461</v>
      </c>
      <c r="B484" s="3" t="s">
        <v>80</v>
      </c>
      <c r="C484" s="3">
        <v>44461</v>
      </c>
      <c r="D484" s="2" t="s">
        <v>549</v>
      </c>
      <c r="E484" s="3" t="s">
        <v>4953</v>
      </c>
      <c r="F484" s="61">
        <v>1.73</v>
      </c>
      <c r="G484" s="61">
        <v>1.73</v>
      </c>
      <c r="I484" s="3" t="s">
        <v>4974</v>
      </c>
    </row>
    <row r="485" spans="1:9" ht="22.5" x14ac:dyDescent="0.2">
      <c r="A485" s="1" t="str">
        <f t="shared" si="9"/>
        <v>SINAPI-I 7267</v>
      </c>
      <c r="B485" s="3" t="s">
        <v>80</v>
      </c>
      <c r="C485" s="3">
        <v>7267</v>
      </c>
      <c r="D485" s="2" t="s">
        <v>550</v>
      </c>
      <c r="E485" s="3" t="s">
        <v>4953</v>
      </c>
      <c r="F485" s="61">
        <v>0.64</v>
      </c>
      <c r="G485" s="61">
        <v>0.64</v>
      </c>
      <c r="I485" s="3" t="s">
        <v>4974</v>
      </c>
    </row>
    <row r="486" spans="1:9" ht="22.5" x14ac:dyDescent="0.2">
      <c r="A486" s="1" t="str">
        <f t="shared" si="9"/>
        <v>SINAPI-I 44458</v>
      </c>
      <c r="B486" s="3" t="s">
        <v>80</v>
      </c>
      <c r="C486" s="3">
        <v>44458</v>
      </c>
      <c r="D486" s="2" t="s">
        <v>551</v>
      </c>
      <c r="E486" s="3" t="s">
        <v>4953</v>
      </c>
      <c r="F486" s="61">
        <v>0.77</v>
      </c>
      <c r="G486" s="61">
        <v>0.77</v>
      </c>
      <c r="I486" s="3" t="s">
        <v>4974</v>
      </c>
    </row>
    <row r="487" spans="1:9" ht="22.5" x14ac:dyDescent="0.2">
      <c r="A487" s="1" t="str">
        <f t="shared" si="9"/>
        <v>SINAPI-I 44457</v>
      </c>
      <c r="B487" s="3" t="s">
        <v>80</v>
      </c>
      <c r="C487" s="3">
        <v>44457</v>
      </c>
      <c r="D487" s="2" t="s">
        <v>552</v>
      </c>
      <c r="E487" s="3" t="s">
        <v>4953</v>
      </c>
      <c r="F487" s="61">
        <v>1.5</v>
      </c>
      <c r="G487" s="61">
        <v>1.5</v>
      </c>
      <c r="I487" s="3" t="s">
        <v>4974</v>
      </c>
    </row>
    <row r="488" spans="1:9" ht="22.5" x14ac:dyDescent="0.2">
      <c r="A488" s="1" t="str">
        <f t="shared" si="9"/>
        <v>SINAPI-I 7271</v>
      </c>
      <c r="B488" s="3" t="s">
        <v>80</v>
      </c>
      <c r="C488" s="3">
        <v>7271</v>
      </c>
      <c r="D488" s="2" t="s">
        <v>553</v>
      </c>
      <c r="E488" s="3" t="s">
        <v>4953</v>
      </c>
      <c r="F488" s="61">
        <v>0.81</v>
      </c>
      <c r="G488" s="61">
        <v>0.81</v>
      </c>
      <c r="I488" s="3" t="s">
        <v>40</v>
      </c>
    </row>
    <row r="489" spans="1:9" ht="22.5" x14ac:dyDescent="0.2">
      <c r="A489" s="1" t="str">
        <f t="shared" si="9"/>
        <v>SINAPI-I 7268</v>
      </c>
      <c r="B489" s="3" t="s">
        <v>80</v>
      </c>
      <c r="C489" s="3">
        <v>7268</v>
      </c>
      <c r="D489" s="2" t="s">
        <v>554</v>
      </c>
      <c r="E489" s="3" t="s">
        <v>4953</v>
      </c>
      <c r="F489" s="61">
        <v>1.26</v>
      </c>
      <c r="G489" s="61">
        <v>1.26</v>
      </c>
      <c r="I489" s="3" t="s">
        <v>4974</v>
      </c>
    </row>
    <row r="490" spans="1:9" ht="22.5" x14ac:dyDescent="0.2">
      <c r="A490" s="1" t="str">
        <f t="shared" si="9"/>
        <v>SINAPI-I 44459</v>
      </c>
      <c r="B490" s="3" t="s">
        <v>80</v>
      </c>
      <c r="C490" s="3">
        <v>44459</v>
      </c>
      <c r="D490" s="2" t="s">
        <v>555</v>
      </c>
      <c r="E490" s="3" t="s">
        <v>4953</v>
      </c>
      <c r="F490" s="61">
        <v>0.81</v>
      </c>
      <c r="G490" s="61">
        <v>0.81</v>
      </c>
      <c r="I490" s="3" t="s">
        <v>4974</v>
      </c>
    </row>
    <row r="491" spans="1:9" ht="22.5" x14ac:dyDescent="0.2">
      <c r="A491" s="1" t="str">
        <f t="shared" si="9"/>
        <v>SINAPI-I 44462</v>
      </c>
      <c r="B491" s="3" t="s">
        <v>80</v>
      </c>
      <c r="C491" s="3">
        <v>44462</v>
      </c>
      <c r="D491" s="2" t="s">
        <v>556</v>
      </c>
      <c r="E491" s="3" t="s">
        <v>4953</v>
      </c>
      <c r="F491" s="61">
        <v>1.44</v>
      </c>
      <c r="G491" s="61">
        <v>1.44</v>
      </c>
      <c r="I491" s="3" t="s">
        <v>4974</v>
      </c>
    </row>
    <row r="492" spans="1:9" ht="22.5" x14ac:dyDescent="0.2">
      <c r="A492" s="1" t="str">
        <f t="shared" si="9"/>
        <v>SINAPI-I 44463</v>
      </c>
      <c r="B492" s="3" t="s">
        <v>80</v>
      </c>
      <c r="C492" s="3">
        <v>44463</v>
      </c>
      <c r="D492" s="2" t="s">
        <v>557</v>
      </c>
      <c r="E492" s="3" t="s">
        <v>4953</v>
      </c>
      <c r="F492" s="61">
        <v>1.86</v>
      </c>
      <c r="G492" s="61">
        <v>1.86</v>
      </c>
      <c r="I492" s="3" t="s">
        <v>4974</v>
      </c>
    </row>
    <row r="493" spans="1:9" ht="22.5" x14ac:dyDescent="0.2">
      <c r="A493" s="1" t="str">
        <f t="shared" si="9"/>
        <v>SINAPI-I 44464</v>
      </c>
      <c r="B493" s="3" t="s">
        <v>80</v>
      </c>
      <c r="C493" s="3">
        <v>44464</v>
      </c>
      <c r="D493" s="2" t="s">
        <v>558</v>
      </c>
      <c r="E493" s="3" t="s">
        <v>4953</v>
      </c>
      <c r="F493" s="61">
        <v>1.92</v>
      </c>
      <c r="G493" s="61">
        <v>1.92</v>
      </c>
      <c r="I493" s="3" t="s">
        <v>4974</v>
      </c>
    </row>
    <row r="494" spans="1:9" ht="22.5" x14ac:dyDescent="0.2">
      <c r="A494" s="1" t="str">
        <f t="shared" si="9"/>
        <v>SINAPI-I 44465</v>
      </c>
      <c r="B494" s="3" t="s">
        <v>80</v>
      </c>
      <c r="C494" s="3">
        <v>44465</v>
      </c>
      <c r="D494" s="2" t="s">
        <v>559</v>
      </c>
      <c r="E494" s="3" t="s">
        <v>4953</v>
      </c>
      <c r="F494" s="61">
        <v>2.64</v>
      </c>
      <c r="G494" s="61">
        <v>2.64</v>
      </c>
      <c r="I494" s="3" t="s">
        <v>4974</v>
      </c>
    </row>
    <row r="495" spans="1:9" ht="22.5" x14ac:dyDescent="0.2">
      <c r="A495" s="1" t="str">
        <f t="shared" si="9"/>
        <v>SINAPI-I 38783</v>
      </c>
      <c r="B495" s="3" t="s">
        <v>80</v>
      </c>
      <c r="C495" s="3">
        <v>38783</v>
      </c>
      <c r="D495" s="2" t="s">
        <v>560</v>
      </c>
      <c r="E495" s="3" t="s">
        <v>4953</v>
      </c>
      <c r="F495" s="61">
        <v>0.92</v>
      </c>
      <c r="G495" s="61">
        <v>0.92</v>
      </c>
      <c r="I495" s="3" t="s">
        <v>4974</v>
      </c>
    </row>
    <row r="496" spans="1:9" ht="22.5" x14ac:dyDescent="0.2">
      <c r="A496" s="1" t="str">
        <f t="shared" si="9"/>
        <v>SINAPI-I 44466</v>
      </c>
      <c r="B496" s="3" t="s">
        <v>80</v>
      </c>
      <c r="C496" s="3">
        <v>44466</v>
      </c>
      <c r="D496" s="2" t="s">
        <v>561</v>
      </c>
      <c r="E496" s="3" t="s">
        <v>4953</v>
      </c>
      <c r="F496" s="61">
        <v>1.88</v>
      </c>
      <c r="G496" s="61">
        <v>1.88</v>
      </c>
      <c r="I496" s="3" t="s">
        <v>4974</v>
      </c>
    </row>
    <row r="497" spans="1:9" ht="22.5" x14ac:dyDescent="0.2">
      <c r="A497" s="1" t="str">
        <f t="shared" si="9"/>
        <v>SINAPI-I 44467</v>
      </c>
      <c r="B497" s="3" t="s">
        <v>80</v>
      </c>
      <c r="C497" s="3">
        <v>44467</v>
      </c>
      <c r="D497" s="2" t="s">
        <v>562</v>
      </c>
      <c r="E497" s="3" t="s">
        <v>4953</v>
      </c>
      <c r="F497" s="61">
        <v>2.2599999999999998</v>
      </c>
      <c r="G497" s="61">
        <v>2.2599999999999998</v>
      </c>
      <c r="I497" s="3" t="s">
        <v>4974</v>
      </c>
    </row>
    <row r="498" spans="1:9" x14ac:dyDescent="0.2">
      <c r="A498" s="1" t="str">
        <f t="shared" si="9"/>
        <v>SINAPI-I 44468</v>
      </c>
      <c r="B498" s="3" t="s">
        <v>80</v>
      </c>
      <c r="C498" s="3">
        <v>44468</v>
      </c>
      <c r="D498" s="2" t="s">
        <v>563</v>
      </c>
      <c r="E498" s="3" t="s">
        <v>4953</v>
      </c>
      <c r="F498" s="61">
        <v>1.96</v>
      </c>
      <c r="G498" s="61">
        <v>1.96</v>
      </c>
      <c r="I498" s="3" t="s">
        <v>4974</v>
      </c>
    </row>
    <row r="499" spans="1:9" x14ac:dyDescent="0.2">
      <c r="A499" s="1" t="str">
        <f t="shared" si="9"/>
        <v>SINAPI-I 37593</v>
      </c>
      <c r="B499" s="3" t="s">
        <v>80</v>
      </c>
      <c r="C499" s="3">
        <v>37593</v>
      </c>
      <c r="D499" s="2" t="s">
        <v>564</v>
      </c>
      <c r="E499" s="3" t="s">
        <v>4953</v>
      </c>
      <c r="F499" s="61">
        <v>2.5299999999999998</v>
      </c>
      <c r="G499" s="61">
        <v>2.5299999999999998</v>
      </c>
      <c r="I499" s="3" t="s">
        <v>4974</v>
      </c>
    </row>
    <row r="500" spans="1:9" x14ac:dyDescent="0.2">
      <c r="A500" s="1" t="str">
        <f t="shared" si="9"/>
        <v>SINAPI-I 37594</v>
      </c>
      <c r="B500" s="3" t="s">
        <v>80</v>
      </c>
      <c r="C500" s="3">
        <v>37594</v>
      </c>
      <c r="D500" s="2" t="s">
        <v>565</v>
      </c>
      <c r="E500" s="3" t="s">
        <v>4953</v>
      </c>
      <c r="F500" s="61">
        <v>3</v>
      </c>
      <c r="G500" s="61">
        <v>3</v>
      </c>
      <c r="I500" s="3" t="s">
        <v>4974</v>
      </c>
    </row>
    <row r="501" spans="1:9" x14ac:dyDescent="0.2">
      <c r="A501" s="1" t="str">
        <f t="shared" si="9"/>
        <v>SINAPI-I 37592</v>
      </c>
      <c r="B501" s="3" t="s">
        <v>80</v>
      </c>
      <c r="C501" s="3">
        <v>37592</v>
      </c>
      <c r="D501" s="2" t="s">
        <v>566</v>
      </c>
      <c r="E501" s="3" t="s">
        <v>4953</v>
      </c>
      <c r="F501" s="61">
        <v>2</v>
      </c>
      <c r="G501" s="61">
        <v>2</v>
      </c>
      <c r="I501" s="3" t="s">
        <v>4974</v>
      </c>
    </row>
    <row r="502" spans="1:9" x14ac:dyDescent="0.2">
      <c r="A502" s="1" t="str">
        <f t="shared" si="9"/>
        <v>SINAPI-I 41372</v>
      </c>
      <c r="B502" s="3" t="s">
        <v>80</v>
      </c>
      <c r="C502" s="3">
        <v>41372</v>
      </c>
      <c r="D502" s="2" t="s">
        <v>567</v>
      </c>
      <c r="E502" s="3" t="s">
        <v>4960</v>
      </c>
      <c r="F502" s="61">
        <v>125.6</v>
      </c>
      <c r="G502" s="61">
        <v>125.6</v>
      </c>
      <c r="I502" s="3" t="s">
        <v>4974</v>
      </c>
    </row>
    <row r="503" spans="1:9" x14ac:dyDescent="0.2">
      <c r="A503" s="1" t="str">
        <f t="shared" si="9"/>
        <v>SINAPI-I 41371</v>
      </c>
      <c r="B503" s="3" t="s">
        <v>80</v>
      </c>
      <c r="C503" s="3">
        <v>41371</v>
      </c>
      <c r="D503" s="2" t="s">
        <v>568</v>
      </c>
      <c r="E503" s="3" t="s">
        <v>4960</v>
      </c>
      <c r="F503" s="61">
        <v>74.239999999999995</v>
      </c>
      <c r="G503" s="61">
        <v>74.239999999999995</v>
      </c>
      <c r="I503" s="3" t="s">
        <v>4974</v>
      </c>
    </row>
    <row r="504" spans="1:9" x14ac:dyDescent="0.2">
      <c r="A504" s="1" t="str">
        <f t="shared" si="9"/>
        <v>SINAPI-I 34556</v>
      </c>
      <c r="B504" s="3" t="s">
        <v>80</v>
      </c>
      <c r="C504" s="3">
        <v>34556</v>
      </c>
      <c r="D504" s="2" t="s">
        <v>569</v>
      </c>
      <c r="E504" s="3" t="s">
        <v>4953</v>
      </c>
      <c r="F504" s="61">
        <v>5.55</v>
      </c>
      <c r="G504" s="61">
        <v>5.55</v>
      </c>
      <c r="I504" s="3" t="s">
        <v>4974</v>
      </c>
    </row>
    <row r="505" spans="1:9" x14ac:dyDescent="0.2">
      <c r="A505" s="1" t="str">
        <f t="shared" si="9"/>
        <v>SINAPI-I 37873</v>
      </c>
      <c r="B505" s="3" t="s">
        <v>80</v>
      </c>
      <c r="C505" s="3">
        <v>37873</v>
      </c>
      <c r="D505" s="2" t="s">
        <v>570</v>
      </c>
      <c r="E505" s="3" t="s">
        <v>4953</v>
      </c>
      <c r="F505" s="61">
        <v>5.65</v>
      </c>
      <c r="G505" s="61">
        <v>5.65</v>
      </c>
      <c r="I505" s="3" t="s">
        <v>4974</v>
      </c>
    </row>
    <row r="506" spans="1:9" x14ac:dyDescent="0.2">
      <c r="A506" s="1" t="str">
        <f t="shared" si="9"/>
        <v>SINAPI-I 34564</v>
      </c>
      <c r="B506" s="3" t="s">
        <v>80</v>
      </c>
      <c r="C506" s="3">
        <v>34564</v>
      </c>
      <c r="D506" s="2" t="s">
        <v>571</v>
      </c>
      <c r="E506" s="3" t="s">
        <v>4953</v>
      </c>
      <c r="F506" s="61">
        <v>5.91</v>
      </c>
      <c r="G506" s="61">
        <v>5.91</v>
      </c>
      <c r="I506" s="3" t="s">
        <v>4974</v>
      </c>
    </row>
    <row r="507" spans="1:9" x14ac:dyDescent="0.2">
      <c r="A507" s="1" t="str">
        <f t="shared" si="9"/>
        <v>SINAPI-I 34565</v>
      </c>
      <c r="B507" s="3" t="s">
        <v>80</v>
      </c>
      <c r="C507" s="3">
        <v>34565</v>
      </c>
      <c r="D507" s="2" t="s">
        <v>572</v>
      </c>
      <c r="E507" s="3" t="s">
        <v>4953</v>
      </c>
      <c r="F507" s="61">
        <v>6.25</v>
      </c>
      <c r="G507" s="61">
        <v>6.25</v>
      </c>
      <c r="I507" s="3" t="s">
        <v>4974</v>
      </c>
    </row>
    <row r="508" spans="1:9" x14ac:dyDescent="0.2">
      <c r="A508" s="1" t="str">
        <f t="shared" si="9"/>
        <v>SINAPI-I 38590</v>
      </c>
      <c r="B508" s="3" t="s">
        <v>80</v>
      </c>
      <c r="C508" s="3">
        <v>38590</v>
      </c>
      <c r="D508" s="2" t="s">
        <v>573</v>
      </c>
      <c r="E508" s="3" t="s">
        <v>4953</v>
      </c>
      <c r="F508" s="61">
        <v>4.62</v>
      </c>
      <c r="G508" s="61">
        <v>4.62</v>
      </c>
      <c r="I508" s="3" t="s">
        <v>4974</v>
      </c>
    </row>
    <row r="509" spans="1:9" x14ac:dyDescent="0.2">
      <c r="A509" s="1" t="str">
        <f t="shared" si="9"/>
        <v>SINAPI-I 34566</v>
      </c>
      <c r="B509" s="3" t="s">
        <v>80</v>
      </c>
      <c r="C509" s="3">
        <v>34566</v>
      </c>
      <c r="D509" s="2" t="s">
        <v>574</v>
      </c>
      <c r="E509" s="3" t="s">
        <v>4953</v>
      </c>
      <c r="F509" s="61">
        <v>4.8499999999999996</v>
      </c>
      <c r="G509" s="61">
        <v>4.8499999999999996</v>
      </c>
      <c r="I509" s="3" t="s">
        <v>4974</v>
      </c>
    </row>
    <row r="510" spans="1:9" x14ac:dyDescent="0.2">
      <c r="A510" s="1" t="str">
        <f t="shared" si="9"/>
        <v>SINAPI-I 34567</v>
      </c>
      <c r="B510" s="3" t="s">
        <v>80</v>
      </c>
      <c r="C510" s="3">
        <v>34567</v>
      </c>
      <c r="D510" s="2" t="s">
        <v>575</v>
      </c>
      <c r="E510" s="3" t="s">
        <v>4953</v>
      </c>
      <c r="F510" s="61">
        <v>5.15</v>
      </c>
      <c r="G510" s="61">
        <v>5.15</v>
      </c>
      <c r="I510" s="3" t="s">
        <v>4974</v>
      </c>
    </row>
    <row r="511" spans="1:9" x14ac:dyDescent="0.2">
      <c r="A511" s="1" t="str">
        <f t="shared" si="9"/>
        <v>SINAPI-I 38591</v>
      </c>
      <c r="B511" s="3" t="s">
        <v>80</v>
      </c>
      <c r="C511" s="3">
        <v>38591</v>
      </c>
      <c r="D511" s="2" t="s">
        <v>576</v>
      </c>
      <c r="E511" s="3" t="s">
        <v>4953</v>
      </c>
      <c r="F511" s="61">
        <v>4.67</v>
      </c>
      <c r="G511" s="61">
        <v>4.67</v>
      </c>
      <c r="I511" s="3" t="s">
        <v>4974</v>
      </c>
    </row>
    <row r="512" spans="1:9" x14ac:dyDescent="0.2">
      <c r="A512" s="1" t="str">
        <f t="shared" si="9"/>
        <v>SINAPI-I 34568</v>
      </c>
      <c r="B512" s="3" t="s">
        <v>80</v>
      </c>
      <c r="C512" s="3">
        <v>34568</v>
      </c>
      <c r="D512" s="2" t="s">
        <v>577</v>
      </c>
      <c r="E512" s="3" t="s">
        <v>4953</v>
      </c>
      <c r="F512" s="61">
        <v>6.08</v>
      </c>
      <c r="G512" s="61">
        <v>6.08</v>
      </c>
      <c r="I512" s="3" t="s">
        <v>4974</v>
      </c>
    </row>
    <row r="513" spans="1:9" x14ac:dyDescent="0.2">
      <c r="A513" s="1" t="str">
        <f t="shared" si="9"/>
        <v>SINAPI-I 34569</v>
      </c>
      <c r="B513" s="3" t="s">
        <v>80</v>
      </c>
      <c r="C513" s="3">
        <v>34569</v>
      </c>
      <c r="D513" s="2" t="s">
        <v>578</v>
      </c>
      <c r="E513" s="3" t="s">
        <v>4953</v>
      </c>
      <c r="F513" s="61">
        <v>6.25</v>
      </c>
      <c r="G513" s="61">
        <v>6.25</v>
      </c>
      <c r="I513" s="3" t="s">
        <v>4974</v>
      </c>
    </row>
    <row r="514" spans="1:9" x14ac:dyDescent="0.2">
      <c r="A514" s="1" t="str">
        <f t="shared" si="9"/>
        <v>SINAPI-I 34570</v>
      </c>
      <c r="B514" s="3" t="s">
        <v>80</v>
      </c>
      <c r="C514" s="3">
        <v>34570</v>
      </c>
      <c r="D514" s="2" t="s">
        <v>579</v>
      </c>
      <c r="E514" s="3" t="s">
        <v>4953</v>
      </c>
      <c r="F514" s="61">
        <v>6.79</v>
      </c>
      <c r="G514" s="61">
        <v>6.79</v>
      </c>
      <c r="I514" s="3" t="s">
        <v>4974</v>
      </c>
    </row>
    <row r="515" spans="1:9" x14ac:dyDescent="0.2">
      <c r="A515" s="1" t="str">
        <f t="shared" si="9"/>
        <v>SINAPI-I 25070</v>
      </c>
      <c r="B515" s="3" t="s">
        <v>80</v>
      </c>
      <c r="C515" s="3">
        <v>25070</v>
      </c>
      <c r="D515" s="2" t="s">
        <v>580</v>
      </c>
      <c r="E515" s="3" t="s">
        <v>4953</v>
      </c>
      <c r="F515" s="61">
        <v>5.1100000000000003</v>
      </c>
      <c r="G515" s="61">
        <v>5.1100000000000003</v>
      </c>
      <c r="I515" s="3" t="s">
        <v>4974</v>
      </c>
    </row>
    <row r="516" spans="1:9" x14ac:dyDescent="0.2">
      <c r="A516" s="1" t="str">
        <f t="shared" si="9"/>
        <v>SINAPI-I 34571</v>
      </c>
      <c r="B516" s="3" t="s">
        <v>80</v>
      </c>
      <c r="C516" s="3">
        <v>34571</v>
      </c>
      <c r="D516" s="2" t="s">
        <v>581</v>
      </c>
      <c r="E516" s="3" t="s">
        <v>4953</v>
      </c>
      <c r="F516" s="61">
        <v>5.16</v>
      </c>
      <c r="G516" s="61">
        <v>5.16</v>
      </c>
      <c r="I516" s="3" t="s">
        <v>4974</v>
      </c>
    </row>
    <row r="517" spans="1:9" x14ac:dyDescent="0.2">
      <c r="A517" s="1" t="str">
        <f t="shared" si="9"/>
        <v>SINAPI-I 34573</v>
      </c>
      <c r="B517" s="3" t="s">
        <v>80</v>
      </c>
      <c r="C517" s="3">
        <v>34573</v>
      </c>
      <c r="D517" s="2" t="s">
        <v>582</v>
      </c>
      <c r="E517" s="3" t="s">
        <v>4953</v>
      </c>
      <c r="F517" s="61">
        <v>5.43</v>
      </c>
      <c r="G517" s="61">
        <v>5.43</v>
      </c>
      <c r="I517" s="3" t="s">
        <v>4974</v>
      </c>
    </row>
    <row r="518" spans="1:9" x14ac:dyDescent="0.2">
      <c r="A518" s="1" t="str">
        <f t="shared" si="9"/>
        <v>SINAPI-I 37107</v>
      </c>
      <c r="B518" s="3" t="s">
        <v>80</v>
      </c>
      <c r="C518" s="3">
        <v>37107</v>
      </c>
      <c r="D518" s="2" t="s">
        <v>583</v>
      </c>
      <c r="E518" s="3" t="s">
        <v>4953</v>
      </c>
      <c r="F518" s="61">
        <v>7.17</v>
      </c>
      <c r="G518" s="61">
        <v>7.17</v>
      </c>
      <c r="I518" s="3" t="s">
        <v>4974</v>
      </c>
    </row>
    <row r="519" spans="1:9" x14ac:dyDescent="0.2">
      <c r="A519" s="1" t="str">
        <f t="shared" si="9"/>
        <v>SINAPI-I 34576</v>
      </c>
      <c r="B519" s="3" t="s">
        <v>80</v>
      </c>
      <c r="C519" s="3">
        <v>34576</v>
      </c>
      <c r="D519" s="2" t="s">
        <v>584</v>
      </c>
      <c r="E519" s="3" t="s">
        <v>4953</v>
      </c>
      <c r="F519" s="61">
        <v>7.91</v>
      </c>
      <c r="G519" s="61">
        <v>7.91</v>
      </c>
      <c r="I519" s="3" t="s">
        <v>4974</v>
      </c>
    </row>
    <row r="520" spans="1:9" x14ac:dyDescent="0.2">
      <c r="A520" s="1" t="str">
        <f t="shared" si="9"/>
        <v>SINAPI-I 34577</v>
      </c>
      <c r="B520" s="3" t="s">
        <v>80</v>
      </c>
      <c r="C520" s="3">
        <v>34577</v>
      </c>
      <c r="D520" s="2" t="s">
        <v>585</v>
      </c>
      <c r="E520" s="3" t="s">
        <v>4953</v>
      </c>
      <c r="F520" s="61">
        <v>8.25</v>
      </c>
      <c r="G520" s="61">
        <v>8.25</v>
      </c>
      <c r="I520" s="3" t="s">
        <v>4974</v>
      </c>
    </row>
    <row r="521" spans="1:9" x14ac:dyDescent="0.2">
      <c r="A521" s="1" t="str">
        <f t="shared" si="9"/>
        <v>SINAPI-I 34578</v>
      </c>
      <c r="B521" s="3" t="s">
        <v>80</v>
      </c>
      <c r="C521" s="3">
        <v>34578</v>
      </c>
      <c r="D521" s="2" t="s">
        <v>586</v>
      </c>
      <c r="E521" s="3" t="s">
        <v>4953</v>
      </c>
      <c r="F521" s="61">
        <v>8.9499999999999993</v>
      </c>
      <c r="G521" s="61">
        <v>8.9499999999999993</v>
      </c>
      <c r="I521" s="3" t="s">
        <v>4974</v>
      </c>
    </row>
    <row r="522" spans="1:9" x14ac:dyDescent="0.2">
      <c r="A522" s="1" t="str">
        <f t="shared" si="9"/>
        <v>SINAPI-I 34579</v>
      </c>
      <c r="B522" s="3" t="s">
        <v>80</v>
      </c>
      <c r="C522" s="3">
        <v>34579</v>
      </c>
      <c r="D522" s="2" t="s">
        <v>587</v>
      </c>
      <c r="E522" s="3" t="s">
        <v>4953</v>
      </c>
      <c r="F522" s="61">
        <v>9.5399999999999991</v>
      </c>
      <c r="G522" s="61">
        <v>9.5399999999999991</v>
      </c>
      <c r="I522" s="3" t="s">
        <v>4974</v>
      </c>
    </row>
    <row r="523" spans="1:9" x14ac:dyDescent="0.2">
      <c r="A523" s="1" t="str">
        <f t="shared" si="9"/>
        <v>SINAPI-I 25067</v>
      </c>
      <c r="B523" s="3" t="s">
        <v>80</v>
      </c>
      <c r="C523" s="3">
        <v>25067</v>
      </c>
      <c r="D523" s="2" t="s">
        <v>588</v>
      </c>
      <c r="E523" s="3" t="s">
        <v>4953</v>
      </c>
      <c r="F523" s="61">
        <v>6.39</v>
      </c>
      <c r="G523" s="61">
        <v>6.39</v>
      </c>
      <c r="I523" s="3" t="s">
        <v>4974</v>
      </c>
    </row>
    <row r="524" spans="1:9" x14ac:dyDescent="0.2">
      <c r="A524" s="1" t="str">
        <f t="shared" si="9"/>
        <v>SINAPI-I 34580</v>
      </c>
      <c r="B524" s="3" t="s">
        <v>80</v>
      </c>
      <c r="C524" s="3">
        <v>34580</v>
      </c>
      <c r="D524" s="2" t="s">
        <v>589</v>
      </c>
      <c r="E524" s="3" t="s">
        <v>4953</v>
      </c>
      <c r="F524" s="61">
        <v>7.13</v>
      </c>
      <c r="G524" s="61">
        <v>7.13</v>
      </c>
      <c r="I524" s="3" t="s">
        <v>4974</v>
      </c>
    </row>
    <row r="525" spans="1:9" x14ac:dyDescent="0.2">
      <c r="A525" s="1" t="str">
        <f t="shared" si="9"/>
        <v>SINAPI-I 25071</v>
      </c>
      <c r="B525" s="3" t="s">
        <v>80</v>
      </c>
      <c r="C525" s="3">
        <v>25071</v>
      </c>
      <c r="D525" s="2" t="s">
        <v>590</v>
      </c>
      <c r="E525" s="3" t="s">
        <v>4953</v>
      </c>
      <c r="F525" s="61">
        <v>3.55</v>
      </c>
      <c r="G525" s="61">
        <v>3.55</v>
      </c>
      <c r="I525" s="3" t="s">
        <v>4974</v>
      </c>
    </row>
    <row r="526" spans="1:9" x14ac:dyDescent="0.2">
      <c r="A526" s="1" t="str">
        <f t="shared" si="9"/>
        <v>SINAPI-I 44171</v>
      </c>
      <c r="B526" s="3" t="s">
        <v>80</v>
      </c>
      <c r="C526" s="3">
        <v>44171</v>
      </c>
      <c r="D526" s="2" t="s">
        <v>591</v>
      </c>
      <c r="E526" s="3" t="s">
        <v>4953</v>
      </c>
      <c r="F526" s="61">
        <v>22.47</v>
      </c>
      <c r="G526" s="61">
        <v>22.47</v>
      </c>
      <c r="I526" s="3" t="s">
        <v>4974</v>
      </c>
    </row>
    <row r="527" spans="1:9" x14ac:dyDescent="0.2">
      <c r="A527" s="1" t="str">
        <f t="shared" si="9"/>
        <v>SINAPI-I 38395</v>
      </c>
      <c r="B527" s="3" t="s">
        <v>80</v>
      </c>
      <c r="C527" s="3">
        <v>38395</v>
      </c>
      <c r="D527" s="2" t="s">
        <v>592</v>
      </c>
      <c r="E527" s="3" t="s">
        <v>4953</v>
      </c>
      <c r="F527" s="61">
        <v>10.44</v>
      </c>
      <c r="G527" s="61">
        <v>10.44</v>
      </c>
      <c r="I527" s="3" t="s">
        <v>4974</v>
      </c>
    </row>
    <row r="528" spans="1:9" x14ac:dyDescent="0.2">
      <c r="A528" s="1" t="str">
        <f t="shared" ref="A528:A591" si="10">CONCATENATE($B528," ",$C528)</f>
        <v>SINAPI-I 34583</v>
      </c>
      <c r="B528" s="3" t="s">
        <v>80</v>
      </c>
      <c r="C528" s="3">
        <v>34583</v>
      </c>
      <c r="D528" s="2" t="s">
        <v>593</v>
      </c>
      <c r="E528" s="3" t="s">
        <v>4960</v>
      </c>
      <c r="F528" s="61">
        <v>67.44</v>
      </c>
      <c r="G528" s="61">
        <v>67.44</v>
      </c>
      <c r="I528" s="3" t="s">
        <v>4974</v>
      </c>
    </row>
    <row r="529" spans="1:9" x14ac:dyDescent="0.2">
      <c r="A529" s="1" t="str">
        <f t="shared" si="10"/>
        <v>SINAPI-I 34584</v>
      </c>
      <c r="B529" s="3" t="s">
        <v>80</v>
      </c>
      <c r="C529" s="3">
        <v>34584</v>
      </c>
      <c r="D529" s="2" t="s">
        <v>594</v>
      </c>
      <c r="E529" s="3" t="s">
        <v>4960</v>
      </c>
      <c r="F529" s="61">
        <v>49.45</v>
      </c>
      <c r="G529" s="61">
        <v>49.45</v>
      </c>
      <c r="I529" s="3" t="s">
        <v>4974</v>
      </c>
    </row>
    <row r="530" spans="1:9" ht="22.5" x14ac:dyDescent="0.2">
      <c r="A530" s="1" t="str">
        <f t="shared" si="10"/>
        <v>SINAPI-I 709</v>
      </c>
      <c r="B530" s="3" t="s">
        <v>80</v>
      </c>
      <c r="C530" s="3">
        <v>709</v>
      </c>
      <c r="D530" s="2" t="s">
        <v>595</v>
      </c>
      <c r="E530" s="3" t="s">
        <v>4960</v>
      </c>
      <c r="F530" s="61">
        <v>880.34</v>
      </c>
      <c r="G530" s="61">
        <v>880.34</v>
      </c>
      <c r="I530" s="3" t="s">
        <v>4974</v>
      </c>
    </row>
    <row r="531" spans="1:9" x14ac:dyDescent="0.2">
      <c r="A531" s="1" t="str">
        <f t="shared" si="10"/>
        <v>SINAPI-I 34592</v>
      </c>
      <c r="B531" s="3" t="s">
        <v>80</v>
      </c>
      <c r="C531" s="3">
        <v>34592</v>
      </c>
      <c r="D531" s="2" t="s">
        <v>596</v>
      </c>
      <c r="E531" s="3" t="s">
        <v>4953</v>
      </c>
      <c r="F531" s="61">
        <v>4.0599999999999996</v>
      </c>
      <c r="G531" s="61">
        <v>4.0599999999999996</v>
      </c>
      <c r="I531" s="3" t="s">
        <v>4974</v>
      </c>
    </row>
    <row r="532" spans="1:9" x14ac:dyDescent="0.2">
      <c r="A532" s="1" t="str">
        <f t="shared" si="10"/>
        <v>SINAPI-I 34599</v>
      </c>
      <c r="B532" s="3" t="s">
        <v>80</v>
      </c>
      <c r="C532" s="3">
        <v>34599</v>
      </c>
      <c r="D532" s="2" t="s">
        <v>597</v>
      </c>
      <c r="E532" s="3" t="s">
        <v>4953</v>
      </c>
      <c r="F532" s="61">
        <v>3.65</v>
      </c>
      <c r="G532" s="61">
        <v>3.65</v>
      </c>
      <c r="I532" s="3" t="s">
        <v>4974</v>
      </c>
    </row>
    <row r="533" spans="1:9" x14ac:dyDescent="0.2">
      <c r="A533" s="1" t="str">
        <f t="shared" si="10"/>
        <v>SINAPI-I 651</v>
      </c>
      <c r="B533" s="3" t="s">
        <v>80</v>
      </c>
      <c r="C533" s="3">
        <v>651</v>
      </c>
      <c r="D533" s="2" t="s">
        <v>598</v>
      </c>
      <c r="E533" s="3" t="s">
        <v>4953</v>
      </c>
      <c r="F533" s="61">
        <v>4.4800000000000004</v>
      </c>
      <c r="G533" s="61">
        <v>4.4800000000000004</v>
      </c>
      <c r="I533" s="3" t="s">
        <v>4974</v>
      </c>
    </row>
    <row r="534" spans="1:9" x14ac:dyDescent="0.2">
      <c r="A534" s="1" t="str">
        <f t="shared" si="10"/>
        <v>SINAPI-I 654</v>
      </c>
      <c r="B534" s="3" t="s">
        <v>80</v>
      </c>
      <c r="C534" s="3">
        <v>654</v>
      </c>
      <c r="D534" s="2" t="s">
        <v>599</v>
      </c>
      <c r="E534" s="3" t="s">
        <v>4953</v>
      </c>
      <c r="F534" s="61">
        <v>5.55</v>
      </c>
      <c r="G534" s="61">
        <v>5.55</v>
      </c>
      <c r="I534" s="3" t="s">
        <v>4974</v>
      </c>
    </row>
    <row r="535" spans="1:9" x14ac:dyDescent="0.2">
      <c r="A535" s="1" t="str">
        <f t="shared" si="10"/>
        <v>SINAPI-I 37103</v>
      </c>
      <c r="B535" s="3" t="s">
        <v>80</v>
      </c>
      <c r="C535" s="3">
        <v>37103</v>
      </c>
      <c r="D535" s="2" t="s">
        <v>600</v>
      </c>
      <c r="E535" s="3" t="s">
        <v>4953</v>
      </c>
      <c r="F535" s="61">
        <v>4.6500000000000004</v>
      </c>
      <c r="G535" s="61">
        <v>4.6500000000000004</v>
      </c>
      <c r="I535" s="3" t="s">
        <v>4974</v>
      </c>
    </row>
    <row r="536" spans="1:9" x14ac:dyDescent="0.2">
      <c r="A536" s="1" t="str">
        <f t="shared" si="10"/>
        <v>SINAPI-I 34555</v>
      </c>
      <c r="B536" s="3" t="s">
        <v>80</v>
      </c>
      <c r="C536" s="3">
        <v>34555</v>
      </c>
      <c r="D536" s="2" t="s">
        <v>601</v>
      </c>
      <c r="E536" s="3" t="s">
        <v>4953</v>
      </c>
      <c r="F536" s="61">
        <v>5.9</v>
      </c>
      <c r="G536" s="61">
        <v>5.9</v>
      </c>
      <c r="I536" s="3" t="s">
        <v>4974</v>
      </c>
    </row>
    <row r="537" spans="1:9" x14ac:dyDescent="0.2">
      <c r="A537" s="1" t="str">
        <f t="shared" si="10"/>
        <v>SINAPI-I 674</v>
      </c>
      <c r="B537" s="3" t="s">
        <v>80</v>
      </c>
      <c r="C537" s="3">
        <v>674</v>
      </c>
      <c r="D537" s="2" t="s">
        <v>602</v>
      </c>
      <c r="E537" s="3" t="s">
        <v>4960</v>
      </c>
      <c r="F537" s="61">
        <v>89.49</v>
      </c>
      <c r="G537" s="61">
        <v>89.49</v>
      </c>
      <c r="I537" s="3" t="s">
        <v>4974</v>
      </c>
    </row>
    <row r="538" spans="1:9" x14ac:dyDescent="0.2">
      <c r="A538" s="1" t="str">
        <f t="shared" si="10"/>
        <v>SINAPI-I 34600</v>
      </c>
      <c r="B538" s="3" t="s">
        <v>80</v>
      </c>
      <c r="C538" s="3">
        <v>34600</v>
      </c>
      <c r="D538" s="2" t="s">
        <v>603</v>
      </c>
      <c r="E538" s="3" t="s">
        <v>4960</v>
      </c>
      <c r="F538" s="61">
        <v>131.44999999999999</v>
      </c>
      <c r="G538" s="61">
        <v>131.44999999999999</v>
      </c>
      <c r="I538" s="3" t="s">
        <v>40</v>
      </c>
    </row>
    <row r="539" spans="1:9" x14ac:dyDescent="0.2">
      <c r="A539" s="1" t="str">
        <f t="shared" si="10"/>
        <v>SINAPI-I 652</v>
      </c>
      <c r="B539" s="3" t="s">
        <v>80</v>
      </c>
      <c r="C539" s="3">
        <v>652</v>
      </c>
      <c r="D539" s="2" t="s">
        <v>604</v>
      </c>
      <c r="E539" s="3" t="s">
        <v>4960</v>
      </c>
      <c r="F539" s="61">
        <v>201.36</v>
      </c>
      <c r="G539" s="61">
        <v>201.36</v>
      </c>
      <c r="I539" s="3" t="s">
        <v>4974</v>
      </c>
    </row>
    <row r="540" spans="1:9" x14ac:dyDescent="0.2">
      <c r="A540" s="1" t="str">
        <f t="shared" si="10"/>
        <v>SINAPI-I 650</v>
      </c>
      <c r="B540" s="3" t="s">
        <v>80</v>
      </c>
      <c r="C540" s="3">
        <v>650</v>
      </c>
      <c r="D540" s="2" t="s">
        <v>605</v>
      </c>
      <c r="E540" s="3" t="s">
        <v>4953</v>
      </c>
      <c r="F540" s="61">
        <v>3.58</v>
      </c>
      <c r="G540" s="61">
        <v>3.58</v>
      </c>
      <c r="I540" s="3" t="s">
        <v>40</v>
      </c>
    </row>
    <row r="541" spans="1:9" x14ac:dyDescent="0.2">
      <c r="A541" s="1" t="str">
        <f t="shared" si="10"/>
        <v>SINAPI-I 718</v>
      </c>
      <c r="B541" s="3" t="s">
        <v>80</v>
      </c>
      <c r="C541" s="3">
        <v>718</v>
      </c>
      <c r="D541" s="2" t="s">
        <v>606</v>
      </c>
      <c r="E541" s="3" t="s">
        <v>4953</v>
      </c>
      <c r="F541" s="61">
        <v>17.690000000000001</v>
      </c>
      <c r="G541" s="61">
        <v>17.690000000000001</v>
      </c>
      <c r="I541" s="3" t="s">
        <v>4974</v>
      </c>
    </row>
    <row r="542" spans="1:9" x14ac:dyDescent="0.2">
      <c r="A542" s="1" t="str">
        <f t="shared" si="10"/>
        <v>SINAPI-I 11981</v>
      </c>
      <c r="B542" s="3" t="s">
        <v>80</v>
      </c>
      <c r="C542" s="3">
        <v>11981</v>
      </c>
      <c r="D542" s="2" t="s">
        <v>607</v>
      </c>
      <c r="E542" s="3" t="s">
        <v>4953</v>
      </c>
      <c r="F542" s="61">
        <v>17.18</v>
      </c>
      <c r="G542" s="61">
        <v>17.18</v>
      </c>
      <c r="I542" s="3" t="s">
        <v>4974</v>
      </c>
    </row>
    <row r="543" spans="1:9" x14ac:dyDescent="0.2">
      <c r="A543" s="1" t="str">
        <f t="shared" si="10"/>
        <v>SINAPI-I 34586</v>
      </c>
      <c r="B543" s="3" t="s">
        <v>80</v>
      </c>
      <c r="C543" s="3">
        <v>34586</v>
      </c>
      <c r="D543" s="2" t="s">
        <v>608</v>
      </c>
      <c r="E543" s="3" t="s">
        <v>4953</v>
      </c>
      <c r="F543" s="61">
        <v>2</v>
      </c>
      <c r="G543" s="61">
        <v>2</v>
      </c>
      <c r="I543" s="3" t="s">
        <v>4974</v>
      </c>
    </row>
    <row r="544" spans="1:9" x14ac:dyDescent="0.2">
      <c r="A544" s="1" t="str">
        <f t="shared" si="10"/>
        <v>SINAPI-I 38603</v>
      </c>
      <c r="B544" s="3" t="s">
        <v>80</v>
      </c>
      <c r="C544" s="3">
        <v>38603</v>
      </c>
      <c r="D544" s="2" t="s">
        <v>609</v>
      </c>
      <c r="E544" s="3" t="s">
        <v>4953</v>
      </c>
      <c r="F544" s="61">
        <v>2.37</v>
      </c>
      <c r="G544" s="61">
        <v>2.37</v>
      </c>
      <c r="I544" s="3" t="s">
        <v>4974</v>
      </c>
    </row>
    <row r="545" spans="1:9" x14ac:dyDescent="0.2">
      <c r="A545" s="1" t="str">
        <f t="shared" si="10"/>
        <v>SINAPI-I 34588</v>
      </c>
      <c r="B545" s="3" t="s">
        <v>80</v>
      </c>
      <c r="C545" s="3">
        <v>34588</v>
      </c>
      <c r="D545" s="2" t="s">
        <v>610</v>
      </c>
      <c r="E545" s="3" t="s">
        <v>4953</v>
      </c>
      <c r="F545" s="61">
        <v>2.7</v>
      </c>
      <c r="G545" s="61">
        <v>2.7</v>
      </c>
      <c r="I545" s="3" t="s">
        <v>4974</v>
      </c>
    </row>
    <row r="546" spans="1:9" x14ac:dyDescent="0.2">
      <c r="A546" s="1" t="str">
        <f t="shared" si="10"/>
        <v>SINAPI-I 34590</v>
      </c>
      <c r="B546" s="3" t="s">
        <v>80</v>
      </c>
      <c r="C546" s="3">
        <v>34590</v>
      </c>
      <c r="D546" s="2" t="s">
        <v>611</v>
      </c>
      <c r="E546" s="3" t="s">
        <v>4953</v>
      </c>
      <c r="F546" s="61">
        <v>2.67</v>
      </c>
      <c r="G546" s="61">
        <v>2.67</v>
      </c>
      <c r="I546" s="3" t="s">
        <v>4974</v>
      </c>
    </row>
    <row r="547" spans="1:9" x14ac:dyDescent="0.2">
      <c r="A547" s="1" t="str">
        <f t="shared" si="10"/>
        <v>SINAPI-I 34591</v>
      </c>
      <c r="B547" s="3" t="s">
        <v>80</v>
      </c>
      <c r="C547" s="3">
        <v>34591</v>
      </c>
      <c r="D547" s="2" t="s">
        <v>612</v>
      </c>
      <c r="E547" s="3" t="s">
        <v>4953</v>
      </c>
      <c r="F547" s="61">
        <v>3.26</v>
      </c>
      <c r="G547" s="61">
        <v>3.26</v>
      </c>
      <c r="I547" s="3" t="s">
        <v>4974</v>
      </c>
    </row>
    <row r="548" spans="1:9" ht="22.5" x14ac:dyDescent="0.2">
      <c r="A548" s="1" t="str">
        <f t="shared" si="10"/>
        <v>SINAPI-I 40517</v>
      </c>
      <c r="B548" s="3" t="s">
        <v>80</v>
      </c>
      <c r="C548" s="3">
        <v>40517</v>
      </c>
      <c r="D548" s="2" t="s">
        <v>613</v>
      </c>
      <c r="E548" s="3" t="s">
        <v>4960</v>
      </c>
      <c r="F548" s="61">
        <v>63.62</v>
      </c>
      <c r="G548" s="61">
        <v>63.62</v>
      </c>
      <c r="I548" s="3" t="s">
        <v>4974</v>
      </c>
    </row>
    <row r="549" spans="1:9" ht="22.5" x14ac:dyDescent="0.2">
      <c r="A549" s="1" t="str">
        <f t="shared" si="10"/>
        <v>SINAPI-I 40515</v>
      </c>
      <c r="B549" s="3" t="s">
        <v>80</v>
      </c>
      <c r="C549" s="3">
        <v>40515</v>
      </c>
      <c r="D549" s="2" t="s">
        <v>614</v>
      </c>
      <c r="E549" s="3" t="s">
        <v>4960</v>
      </c>
      <c r="F549" s="61">
        <v>69.98</v>
      </c>
      <c r="G549" s="61">
        <v>69.98</v>
      </c>
      <c r="I549" s="3" t="s">
        <v>4974</v>
      </c>
    </row>
    <row r="550" spans="1:9" ht="33.75" x14ac:dyDescent="0.2">
      <c r="A550" s="1" t="str">
        <f t="shared" si="10"/>
        <v>SINAPI-I 40524</v>
      </c>
      <c r="B550" s="3" t="s">
        <v>80</v>
      </c>
      <c r="C550" s="3">
        <v>40524</v>
      </c>
      <c r="D550" s="2" t="s">
        <v>615</v>
      </c>
      <c r="E550" s="3" t="s">
        <v>4960</v>
      </c>
      <c r="F550" s="61">
        <v>72.709999999999994</v>
      </c>
      <c r="G550" s="61">
        <v>72.709999999999994</v>
      </c>
      <c r="I550" s="3" t="s">
        <v>4974</v>
      </c>
    </row>
    <row r="551" spans="1:9" ht="33.75" x14ac:dyDescent="0.2">
      <c r="A551" s="1" t="str">
        <f t="shared" si="10"/>
        <v>SINAPI-I 40529</v>
      </c>
      <c r="B551" s="3" t="s">
        <v>80</v>
      </c>
      <c r="C551" s="3">
        <v>40529</v>
      </c>
      <c r="D551" s="2" t="s">
        <v>616</v>
      </c>
      <c r="E551" s="3" t="s">
        <v>4960</v>
      </c>
      <c r="F551" s="61">
        <v>115.29</v>
      </c>
      <c r="G551" s="61">
        <v>115.29</v>
      </c>
      <c r="I551" s="3" t="s">
        <v>4974</v>
      </c>
    </row>
    <row r="552" spans="1:9" ht="33.75" x14ac:dyDescent="0.2">
      <c r="A552" s="1" t="str">
        <f t="shared" si="10"/>
        <v>SINAPI-I 36156</v>
      </c>
      <c r="B552" s="3" t="s">
        <v>80</v>
      </c>
      <c r="C552" s="3">
        <v>36156</v>
      </c>
      <c r="D552" s="2" t="s">
        <v>617</v>
      </c>
      <c r="E552" s="3" t="s">
        <v>4960</v>
      </c>
      <c r="F552" s="61">
        <v>68.88</v>
      </c>
      <c r="G552" s="61">
        <v>68.88</v>
      </c>
      <c r="I552" s="3" t="s">
        <v>4974</v>
      </c>
    </row>
    <row r="553" spans="1:9" ht="33.75" x14ac:dyDescent="0.2">
      <c r="A553" s="1" t="str">
        <f t="shared" si="10"/>
        <v>SINAPI-I 36155</v>
      </c>
      <c r="B553" s="3" t="s">
        <v>80</v>
      </c>
      <c r="C553" s="3">
        <v>36155</v>
      </c>
      <c r="D553" s="2" t="s">
        <v>618</v>
      </c>
      <c r="E553" s="3" t="s">
        <v>4960</v>
      </c>
      <c r="F553" s="61">
        <v>54.53</v>
      </c>
      <c r="G553" s="61">
        <v>54.53</v>
      </c>
      <c r="I553" s="3" t="s">
        <v>4974</v>
      </c>
    </row>
    <row r="554" spans="1:9" ht="33.75" x14ac:dyDescent="0.2">
      <c r="A554" s="1" t="str">
        <f t="shared" si="10"/>
        <v>SINAPI-I 36154</v>
      </c>
      <c r="B554" s="3" t="s">
        <v>80</v>
      </c>
      <c r="C554" s="3">
        <v>36154</v>
      </c>
      <c r="D554" s="2" t="s">
        <v>619</v>
      </c>
      <c r="E554" s="3" t="s">
        <v>4960</v>
      </c>
      <c r="F554" s="61">
        <v>82.28</v>
      </c>
      <c r="G554" s="61">
        <v>82.28</v>
      </c>
      <c r="I554" s="3" t="s">
        <v>4974</v>
      </c>
    </row>
    <row r="555" spans="1:9" ht="33.75" x14ac:dyDescent="0.2">
      <c r="A555" s="1" t="str">
        <f t="shared" si="10"/>
        <v>SINAPI-I 36170</v>
      </c>
      <c r="B555" s="3" t="s">
        <v>80</v>
      </c>
      <c r="C555" s="3">
        <v>36170</v>
      </c>
      <c r="D555" s="2" t="s">
        <v>620</v>
      </c>
      <c r="E555" s="3" t="s">
        <v>4960</v>
      </c>
      <c r="F555" s="61">
        <v>62.19</v>
      </c>
      <c r="G555" s="61">
        <v>62.19</v>
      </c>
      <c r="I555" s="3" t="s">
        <v>40</v>
      </c>
    </row>
    <row r="556" spans="1:9" ht="22.5" x14ac:dyDescent="0.2">
      <c r="A556" s="1" t="str">
        <f t="shared" si="10"/>
        <v>SINAPI-I 695</v>
      </c>
      <c r="B556" s="3" t="s">
        <v>80</v>
      </c>
      <c r="C556" s="3">
        <v>695</v>
      </c>
      <c r="D556" s="2" t="s">
        <v>621</v>
      </c>
      <c r="E556" s="3" t="s">
        <v>4960</v>
      </c>
      <c r="F556" s="61">
        <v>69.12</v>
      </c>
      <c r="G556" s="61">
        <v>69.12</v>
      </c>
      <c r="I556" s="3" t="s">
        <v>4974</v>
      </c>
    </row>
    <row r="557" spans="1:9" ht="22.5" x14ac:dyDescent="0.2">
      <c r="A557" s="1" t="str">
        <f t="shared" si="10"/>
        <v>SINAPI-I 679</v>
      </c>
      <c r="B557" s="3" t="s">
        <v>80</v>
      </c>
      <c r="C557" s="3">
        <v>679</v>
      </c>
      <c r="D557" s="2" t="s">
        <v>622</v>
      </c>
      <c r="E557" s="3" t="s">
        <v>4960</v>
      </c>
      <c r="F557" s="61">
        <v>98.64</v>
      </c>
      <c r="G557" s="61">
        <v>98.64</v>
      </c>
      <c r="I557" s="3" t="s">
        <v>4974</v>
      </c>
    </row>
    <row r="558" spans="1:9" ht="22.5" x14ac:dyDescent="0.2">
      <c r="A558" s="1" t="str">
        <f t="shared" si="10"/>
        <v>SINAPI-I 711</v>
      </c>
      <c r="B558" s="3" t="s">
        <v>80</v>
      </c>
      <c r="C558" s="3">
        <v>711</v>
      </c>
      <c r="D558" s="2" t="s">
        <v>623</v>
      </c>
      <c r="E558" s="3" t="s">
        <v>4960</v>
      </c>
      <c r="F558" s="61">
        <v>62.19</v>
      </c>
      <c r="G558" s="61">
        <v>62.19</v>
      </c>
      <c r="I558" s="3" t="s">
        <v>4974</v>
      </c>
    </row>
    <row r="559" spans="1:9" ht="22.5" x14ac:dyDescent="0.2">
      <c r="A559" s="1" t="str">
        <f t="shared" si="10"/>
        <v>SINAPI-I 712</v>
      </c>
      <c r="B559" s="3" t="s">
        <v>80</v>
      </c>
      <c r="C559" s="3">
        <v>712</v>
      </c>
      <c r="D559" s="2" t="s">
        <v>624</v>
      </c>
      <c r="E559" s="3" t="s">
        <v>4960</v>
      </c>
      <c r="F559" s="61">
        <v>74.62</v>
      </c>
      <c r="G559" s="61">
        <v>74.62</v>
      </c>
      <c r="I559" s="3" t="s">
        <v>4974</v>
      </c>
    </row>
    <row r="560" spans="1:9" x14ac:dyDescent="0.2">
      <c r="A560" s="1" t="str">
        <f t="shared" si="10"/>
        <v>SINAPI-I 12614</v>
      </c>
      <c r="B560" s="3" t="s">
        <v>80</v>
      </c>
      <c r="C560" s="3">
        <v>12614</v>
      </c>
      <c r="D560" s="2" t="s">
        <v>625</v>
      </c>
      <c r="E560" s="3" t="s">
        <v>4953</v>
      </c>
      <c r="F560" s="61">
        <v>56.44</v>
      </c>
      <c r="G560" s="61">
        <v>56.44</v>
      </c>
      <c r="I560" s="3" t="s">
        <v>4974</v>
      </c>
    </row>
    <row r="561" spans="1:9" x14ac:dyDescent="0.2">
      <c r="A561" s="1" t="str">
        <f t="shared" si="10"/>
        <v>SINAPI-I 6140</v>
      </c>
      <c r="B561" s="3" t="s">
        <v>80</v>
      </c>
      <c r="C561" s="3">
        <v>6140</v>
      </c>
      <c r="D561" s="2" t="s">
        <v>626</v>
      </c>
      <c r="E561" s="3" t="s">
        <v>4953</v>
      </c>
      <c r="F561" s="61">
        <v>4.17</v>
      </c>
      <c r="G561" s="61">
        <v>4.17</v>
      </c>
      <c r="I561" s="3" t="s">
        <v>4974</v>
      </c>
    </row>
    <row r="562" spans="1:9" x14ac:dyDescent="0.2">
      <c r="A562" s="1" t="str">
        <f t="shared" si="10"/>
        <v>SINAPI-I 38399</v>
      </c>
      <c r="B562" s="3" t="s">
        <v>80</v>
      </c>
      <c r="C562" s="3">
        <v>38399</v>
      </c>
      <c r="D562" s="2" t="s">
        <v>627</v>
      </c>
      <c r="E562" s="3" t="s">
        <v>4953</v>
      </c>
      <c r="F562" s="61">
        <v>269.32</v>
      </c>
      <c r="G562" s="61">
        <v>269.32</v>
      </c>
      <c r="I562" s="3" t="s">
        <v>4974</v>
      </c>
    </row>
    <row r="563" spans="1:9" ht="22.5" x14ac:dyDescent="0.2">
      <c r="A563" s="1" t="str">
        <f t="shared" si="10"/>
        <v>SINAPI-I 729</v>
      </c>
      <c r="B563" s="3" t="s">
        <v>80</v>
      </c>
      <c r="C563" s="3">
        <v>729</v>
      </c>
      <c r="D563" s="2" t="s">
        <v>628</v>
      </c>
      <c r="E563" s="3" t="s">
        <v>4953</v>
      </c>
      <c r="F563" s="61">
        <v>975.65</v>
      </c>
      <c r="G563" s="61">
        <v>975.65</v>
      </c>
      <c r="I563" s="3" t="s">
        <v>40</v>
      </c>
    </row>
    <row r="564" spans="1:9" ht="22.5" x14ac:dyDescent="0.2">
      <c r="A564" s="1" t="str">
        <f t="shared" si="10"/>
        <v>SINAPI-I 39925</v>
      </c>
      <c r="B564" s="3" t="s">
        <v>80</v>
      </c>
      <c r="C564" s="3">
        <v>39925</v>
      </c>
      <c r="D564" s="2" t="s">
        <v>629</v>
      </c>
      <c r="E564" s="3" t="s">
        <v>4953</v>
      </c>
      <c r="F564" s="61">
        <v>14098.05</v>
      </c>
      <c r="G564" s="61">
        <v>14098.05</v>
      </c>
      <c r="I564" s="3" t="s">
        <v>4974</v>
      </c>
    </row>
    <row r="565" spans="1:9" ht="22.5" x14ac:dyDescent="0.2">
      <c r="A565" s="1" t="str">
        <f t="shared" si="10"/>
        <v>SINAPI-I 731</v>
      </c>
      <c r="B565" s="3" t="s">
        <v>80</v>
      </c>
      <c r="C565" s="3">
        <v>731</v>
      </c>
      <c r="D565" s="2" t="s">
        <v>630</v>
      </c>
      <c r="E565" s="3" t="s">
        <v>4953</v>
      </c>
      <c r="F565" s="61">
        <v>949.55</v>
      </c>
      <c r="G565" s="61">
        <v>949.55</v>
      </c>
      <c r="I565" s="3" t="s">
        <v>4974</v>
      </c>
    </row>
    <row r="566" spans="1:9" ht="22.5" x14ac:dyDescent="0.2">
      <c r="A566" s="1" t="str">
        <f t="shared" si="10"/>
        <v>SINAPI-I 10575</v>
      </c>
      <c r="B566" s="3" t="s">
        <v>80</v>
      </c>
      <c r="C566" s="3">
        <v>10575</v>
      </c>
      <c r="D566" s="2" t="s">
        <v>631</v>
      </c>
      <c r="E566" s="3" t="s">
        <v>4953</v>
      </c>
      <c r="F566" s="61">
        <v>1481.84</v>
      </c>
      <c r="G566" s="61">
        <v>1481.84</v>
      </c>
      <c r="I566" s="3" t="s">
        <v>4974</v>
      </c>
    </row>
    <row r="567" spans="1:9" ht="22.5" x14ac:dyDescent="0.2">
      <c r="A567" s="1" t="str">
        <f t="shared" si="10"/>
        <v>SINAPI-I 733</v>
      </c>
      <c r="B567" s="3" t="s">
        <v>80</v>
      </c>
      <c r="C567" s="3">
        <v>733</v>
      </c>
      <c r="D567" s="2" t="s">
        <v>632</v>
      </c>
      <c r="E567" s="3" t="s">
        <v>4953</v>
      </c>
      <c r="F567" s="61">
        <v>1622.43</v>
      </c>
      <c r="G567" s="61">
        <v>1622.43</v>
      </c>
      <c r="I567" s="3" t="s">
        <v>4974</v>
      </c>
    </row>
    <row r="568" spans="1:9" ht="22.5" x14ac:dyDescent="0.2">
      <c r="A568" s="1" t="str">
        <f t="shared" si="10"/>
        <v>SINAPI-I 732</v>
      </c>
      <c r="B568" s="3" t="s">
        <v>80</v>
      </c>
      <c r="C568" s="3">
        <v>732</v>
      </c>
      <c r="D568" s="2" t="s">
        <v>633</v>
      </c>
      <c r="E568" s="3" t="s">
        <v>4953</v>
      </c>
      <c r="F568" s="61">
        <v>1600.62</v>
      </c>
      <c r="G568" s="61">
        <v>1600.62</v>
      </c>
      <c r="I568" s="3" t="s">
        <v>4974</v>
      </c>
    </row>
    <row r="569" spans="1:9" ht="22.5" x14ac:dyDescent="0.2">
      <c r="A569" s="1" t="str">
        <f t="shared" si="10"/>
        <v>SINAPI-I 735</v>
      </c>
      <c r="B569" s="3" t="s">
        <v>80</v>
      </c>
      <c r="C569" s="3">
        <v>735</v>
      </c>
      <c r="D569" s="2" t="s">
        <v>634</v>
      </c>
      <c r="E569" s="3" t="s">
        <v>4953</v>
      </c>
      <c r="F569" s="61">
        <v>2847.42</v>
      </c>
      <c r="G569" s="61">
        <v>2847.42</v>
      </c>
      <c r="I569" s="3" t="s">
        <v>4974</v>
      </c>
    </row>
    <row r="570" spans="1:9" ht="22.5" x14ac:dyDescent="0.2">
      <c r="A570" s="1" t="str">
        <f t="shared" si="10"/>
        <v>SINAPI-I 737</v>
      </c>
      <c r="B570" s="3" t="s">
        <v>80</v>
      </c>
      <c r="C570" s="3">
        <v>737</v>
      </c>
      <c r="D570" s="2" t="s">
        <v>635</v>
      </c>
      <c r="E570" s="3" t="s">
        <v>4953</v>
      </c>
      <c r="F570" s="61">
        <v>8975.82</v>
      </c>
      <c r="G570" s="61">
        <v>8975.82</v>
      </c>
      <c r="I570" s="3" t="s">
        <v>4974</v>
      </c>
    </row>
    <row r="571" spans="1:9" ht="22.5" x14ac:dyDescent="0.2">
      <c r="A571" s="1" t="str">
        <f t="shared" si="10"/>
        <v>SINAPI-I 736</v>
      </c>
      <c r="B571" s="3" t="s">
        <v>80</v>
      </c>
      <c r="C571" s="3">
        <v>736</v>
      </c>
      <c r="D571" s="2" t="s">
        <v>636</v>
      </c>
      <c r="E571" s="3" t="s">
        <v>4953</v>
      </c>
      <c r="F571" s="61">
        <v>2394.17</v>
      </c>
      <c r="G571" s="61">
        <v>2394.17</v>
      </c>
      <c r="I571" s="3" t="s">
        <v>4974</v>
      </c>
    </row>
    <row r="572" spans="1:9" ht="22.5" x14ac:dyDescent="0.2">
      <c r="A572" s="1" t="str">
        <f t="shared" si="10"/>
        <v>SINAPI-I 738</v>
      </c>
      <c r="B572" s="3" t="s">
        <v>80</v>
      </c>
      <c r="C572" s="3">
        <v>738</v>
      </c>
      <c r="D572" s="2" t="s">
        <v>637</v>
      </c>
      <c r="E572" s="3" t="s">
        <v>4953</v>
      </c>
      <c r="F572" s="61">
        <v>4162.0200000000004</v>
      </c>
      <c r="G572" s="61">
        <v>4162.0200000000004</v>
      </c>
      <c r="I572" s="3" t="s">
        <v>4974</v>
      </c>
    </row>
    <row r="573" spans="1:9" ht="22.5" x14ac:dyDescent="0.2">
      <c r="A573" s="1" t="str">
        <f t="shared" si="10"/>
        <v>SINAPI-I 740</v>
      </c>
      <c r="B573" s="3" t="s">
        <v>80</v>
      </c>
      <c r="C573" s="3">
        <v>740</v>
      </c>
      <c r="D573" s="2" t="s">
        <v>638</v>
      </c>
      <c r="E573" s="3" t="s">
        <v>4953</v>
      </c>
      <c r="F573" s="61">
        <v>8443.8799999999992</v>
      </c>
      <c r="G573" s="61">
        <v>8443.8799999999992</v>
      </c>
      <c r="I573" s="3" t="s">
        <v>4974</v>
      </c>
    </row>
    <row r="574" spans="1:9" ht="22.5" x14ac:dyDescent="0.2">
      <c r="A574" s="1" t="str">
        <f t="shared" si="10"/>
        <v>SINAPI-I 734</v>
      </c>
      <c r="B574" s="3" t="s">
        <v>80</v>
      </c>
      <c r="C574" s="3">
        <v>734</v>
      </c>
      <c r="D574" s="2" t="s">
        <v>639</v>
      </c>
      <c r="E574" s="3" t="s">
        <v>4953</v>
      </c>
      <c r="F574" s="61">
        <v>1715.86</v>
      </c>
      <c r="G574" s="61">
        <v>1715.86</v>
      </c>
      <c r="I574" s="3" t="s">
        <v>4974</v>
      </c>
    </row>
    <row r="575" spans="1:9" x14ac:dyDescent="0.2">
      <c r="A575" s="1" t="str">
        <f t="shared" si="10"/>
        <v>SINAPI-I 39008</v>
      </c>
      <c r="B575" s="3" t="s">
        <v>80</v>
      </c>
      <c r="C575" s="3">
        <v>39008</v>
      </c>
      <c r="D575" s="2" t="s">
        <v>640</v>
      </c>
      <c r="E575" s="3" t="s">
        <v>4953</v>
      </c>
      <c r="F575" s="61">
        <v>58501.27</v>
      </c>
      <c r="G575" s="61">
        <v>58501.27</v>
      </c>
      <c r="I575" s="3" t="s">
        <v>4974</v>
      </c>
    </row>
    <row r="576" spans="1:9" x14ac:dyDescent="0.2">
      <c r="A576" s="1" t="str">
        <f t="shared" si="10"/>
        <v>SINAPI-I 39009</v>
      </c>
      <c r="B576" s="3" t="s">
        <v>80</v>
      </c>
      <c r="C576" s="3">
        <v>39009</v>
      </c>
      <c r="D576" s="2" t="s">
        <v>641</v>
      </c>
      <c r="E576" s="3" t="s">
        <v>4953</v>
      </c>
      <c r="F576" s="61">
        <v>62676.86</v>
      </c>
      <c r="G576" s="61">
        <v>62676.86</v>
      </c>
      <c r="I576" s="3" t="s">
        <v>4974</v>
      </c>
    </row>
    <row r="577" spans="1:9" ht="33.75" x14ac:dyDescent="0.2">
      <c r="A577" s="1" t="str">
        <f t="shared" si="10"/>
        <v>SINAPI-I 10587</v>
      </c>
      <c r="B577" s="3" t="s">
        <v>80</v>
      </c>
      <c r="C577" s="3">
        <v>10587</v>
      </c>
      <c r="D577" s="2" t="s">
        <v>642</v>
      </c>
      <c r="E577" s="3" t="s">
        <v>4953</v>
      </c>
      <c r="F577" s="61">
        <v>5249.64</v>
      </c>
      <c r="G577" s="61">
        <v>5249.64</v>
      </c>
      <c r="I577" s="3" t="s">
        <v>4974</v>
      </c>
    </row>
    <row r="578" spans="1:9" ht="33.75" x14ac:dyDescent="0.2">
      <c r="A578" s="1" t="str">
        <f t="shared" si="10"/>
        <v>SINAPI-I 759</v>
      </c>
      <c r="B578" s="3" t="s">
        <v>80</v>
      </c>
      <c r="C578" s="3">
        <v>759</v>
      </c>
      <c r="D578" s="2" t="s">
        <v>643</v>
      </c>
      <c r="E578" s="3" t="s">
        <v>4953</v>
      </c>
      <c r="F578" s="61">
        <v>7547.95</v>
      </c>
      <c r="G578" s="61">
        <v>7547.95</v>
      </c>
      <c r="I578" s="3" t="s">
        <v>4974</v>
      </c>
    </row>
    <row r="579" spans="1:9" ht="33.75" x14ac:dyDescent="0.2">
      <c r="A579" s="1" t="str">
        <f t="shared" si="10"/>
        <v>SINAPI-I 761</v>
      </c>
      <c r="B579" s="3" t="s">
        <v>80</v>
      </c>
      <c r="C579" s="3">
        <v>761</v>
      </c>
      <c r="D579" s="2" t="s">
        <v>644</v>
      </c>
      <c r="E579" s="3" t="s">
        <v>4953</v>
      </c>
      <c r="F579" s="61">
        <v>12794.41</v>
      </c>
      <c r="G579" s="61">
        <v>12794.41</v>
      </c>
      <c r="I579" s="3" t="s">
        <v>4974</v>
      </c>
    </row>
    <row r="580" spans="1:9" ht="33.75" x14ac:dyDescent="0.2">
      <c r="A580" s="1" t="str">
        <f t="shared" si="10"/>
        <v>SINAPI-I 750</v>
      </c>
      <c r="B580" s="3" t="s">
        <v>80</v>
      </c>
      <c r="C580" s="3">
        <v>750</v>
      </c>
      <c r="D580" s="2" t="s">
        <v>645</v>
      </c>
      <c r="E580" s="3" t="s">
        <v>4953</v>
      </c>
      <c r="F580" s="61">
        <v>12147.27</v>
      </c>
      <c r="G580" s="61">
        <v>12147.27</v>
      </c>
      <c r="I580" s="3" t="s">
        <v>4974</v>
      </c>
    </row>
    <row r="581" spans="1:9" ht="33.75" x14ac:dyDescent="0.2">
      <c r="A581" s="1" t="str">
        <f t="shared" si="10"/>
        <v>SINAPI-I 755</v>
      </c>
      <c r="B581" s="3" t="s">
        <v>80</v>
      </c>
      <c r="C581" s="3">
        <v>755</v>
      </c>
      <c r="D581" s="2" t="s">
        <v>646</v>
      </c>
      <c r="E581" s="3" t="s">
        <v>4953</v>
      </c>
      <c r="F581" s="61">
        <v>49846.51</v>
      </c>
      <c r="G581" s="61">
        <v>49846.51</v>
      </c>
      <c r="I581" s="3" t="s">
        <v>4974</v>
      </c>
    </row>
    <row r="582" spans="1:9" ht="33.75" x14ac:dyDescent="0.2">
      <c r="A582" s="1" t="str">
        <f t="shared" si="10"/>
        <v>SINAPI-I 749</v>
      </c>
      <c r="B582" s="3" t="s">
        <v>80</v>
      </c>
      <c r="C582" s="3">
        <v>749</v>
      </c>
      <c r="D582" s="2" t="s">
        <v>647</v>
      </c>
      <c r="E582" s="3" t="s">
        <v>4953</v>
      </c>
      <c r="F582" s="61">
        <v>18332.62</v>
      </c>
      <c r="G582" s="61">
        <v>18332.62</v>
      </c>
      <c r="I582" s="3" t="s">
        <v>4974</v>
      </c>
    </row>
    <row r="583" spans="1:9" ht="33.75" x14ac:dyDescent="0.2">
      <c r="A583" s="1" t="str">
        <f t="shared" si="10"/>
        <v>SINAPI-I 756</v>
      </c>
      <c r="B583" s="3" t="s">
        <v>80</v>
      </c>
      <c r="C583" s="3">
        <v>756</v>
      </c>
      <c r="D583" s="2" t="s">
        <v>648</v>
      </c>
      <c r="E583" s="3" t="s">
        <v>4953</v>
      </c>
      <c r="F583" s="61">
        <v>54364.29</v>
      </c>
      <c r="G583" s="61">
        <v>54364.29</v>
      </c>
      <c r="I583" s="3" t="s">
        <v>4974</v>
      </c>
    </row>
    <row r="584" spans="1:9" ht="22.5" x14ac:dyDescent="0.2">
      <c r="A584" s="1" t="str">
        <f t="shared" si="10"/>
        <v>SINAPI-I 10588</v>
      </c>
      <c r="B584" s="3" t="s">
        <v>80</v>
      </c>
      <c r="C584" s="3">
        <v>10588</v>
      </c>
      <c r="D584" s="2" t="s">
        <v>649</v>
      </c>
      <c r="E584" s="3" t="s">
        <v>4953</v>
      </c>
      <c r="F584" s="61">
        <v>5449.8</v>
      </c>
      <c r="G584" s="61">
        <v>5449.8</v>
      </c>
      <c r="I584" s="3" t="s">
        <v>4974</v>
      </c>
    </row>
    <row r="585" spans="1:9" ht="22.5" x14ac:dyDescent="0.2">
      <c r="A585" s="1" t="str">
        <f t="shared" si="10"/>
        <v>SINAPI-I 10592</v>
      </c>
      <c r="B585" s="3" t="s">
        <v>80</v>
      </c>
      <c r="C585" s="3">
        <v>10592</v>
      </c>
      <c r="D585" s="2" t="s">
        <v>650</v>
      </c>
      <c r="E585" s="3" t="s">
        <v>4953</v>
      </c>
      <c r="F585" s="61">
        <v>6582.63</v>
      </c>
      <c r="G585" s="61">
        <v>6582.63</v>
      </c>
      <c r="I585" s="3" t="s">
        <v>40</v>
      </c>
    </row>
    <row r="586" spans="1:9" ht="22.5" x14ac:dyDescent="0.2">
      <c r="A586" s="1" t="str">
        <f t="shared" si="10"/>
        <v>SINAPI-I 10589</v>
      </c>
      <c r="B586" s="3" t="s">
        <v>80</v>
      </c>
      <c r="C586" s="3">
        <v>10589</v>
      </c>
      <c r="D586" s="2" t="s">
        <v>651</v>
      </c>
      <c r="E586" s="3" t="s">
        <v>4953</v>
      </c>
      <c r="F586" s="61">
        <v>8843.35</v>
      </c>
      <c r="G586" s="61">
        <v>8843.35</v>
      </c>
      <c r="I586" s="3" t="s">
        <v>4974</v>
      </c>
    </row>
    <row r="587" spans="1:9" ht="22.5" x14ac:dyDescent="0.2">
      <c r="A587" s="1" t="str">
        <f t="shared" si="10"/>
        <v>SINAPI-I 760</v>
      </c>
      <c r="B587" s="3" t="s">
        <v>80</v>
      </c>
      <c r="C587" s="3">
        <v>760</v>
      </c>
      <c r="D587" s="2" t="s">
        <v>652</v>
      </c>
      <c r="E587" s="3" t="s">
        <v>4953</v>
      </c>
      <c r="F587" s="61">
        <v>49369.72</v>
      </c>
      <c r="G587" s="61">
        <v>49369.72</v>
      </c>
      <c r="I587" s="3" t="s">
        <v>4974</v>
      </c>
    </row>
    <row r="588" spans="1:9" ht="22.5" x14ac:dyDescent="0.2">
      <c r="A588" s="1" t="str">
        <f t="shared" si="10"/>
        <v>SINAPI-I 751</v>
      </c>
      <c r="B588" s="3" t="s">
        <v>80</v>
      </c>
      <c r="C588" s="3">
        <v>751</v>
      </c>
      <c r="D588" s="2" t="s">
        <v>653</v>
      </c>
      <c r="E588" s="3" t="s">
        <v>4953</v>
      </c>
      <c r="F588" s="61">
        <v>7775.73</v>
      </c>
      <c r="G588" s="61">
        <v>7775.73</v>
      </c>
      <c r="I588" s="3" t="s">
        <v>4974</v>
      </c>
    </row>
    <row r="589" spans="1:9" ht="22.5" x14ac:dyDescent="0.2">
      <c r="A589" s="1" t="str">
        <f t="shared" si="10"/>
        <v>SINAPI-I 754</v>
      </c>
      <c r="B589" s="3" t="s">
        <v>80</v>
      </c>
      <c r="C589" s="3">
        <v>754</v>
      </c>
      <c r="D589" s="2" t="s">
        <v>654</v>
      </c>
      <c r="E589" s="3" t="s">
        <v>4953</v>
      </c>
      <c r="F589" s="61">
        <v>12342.43</v>
      </c>
      <c r="G589" s="61">
        <v>12342.43</v>
      </c>
      <c r="I589" s="3" t="s">
        <v>4974</v>
      </c>
    </row>
    <row r="590" spans="1:9" ht="22.5" x14ac:dyDescent="0.2">
      <c r="A590" s="1" t="str">
        <f t="shared" si="10"/>
        <v>SINAPI-I 757</v>
      </c>
      <c r="B590" s="3" t="s">
        <v>80</v>
      </c>
      <c r="C590" s="3">
        <v>757</v>
      </c>
      <c r="D590" s="2" t="s">
        <v>655</v>
      </c>
      <c r="E590" s="3" t="s">
        <v>4953</v>
      </c>
      <c r="F590" s="61">
        <v>24684.86</v>
      </c>
      <c r="G590" s="61">
        <v>24684.86</v>
      </c>
      <c r="I590" s="3" t="s">
        <v>4974</v>
      </c>
    </row>
    <row r="591" spans="1:9" x14ac:dyDescent="0.2">
      <c r="A591" s="1" t="str">
        <f t="shared" si="10"/>
        <v>SINAPI-I 44489</v>
      </c>
      <c r="B591" s="3" t="s">
        <v>80</v>
      </c>
      <c r="C591" s="3">
        <v>44489</v>
      </c>
      <c r="D591" s="2" t="s">
        <v>656</v>
      </c>
      <c r="E591" s="3" t="s">
        <v>4953</v>
      </c>
      <c r="F591" s="61">
        <v>242546.15</v>
      </c>
      <c r="G591" s="61">
        <v>242546.15</v>
      </c>
      <c r="I591" s="3" t="s">
        <v>4974</v>
      </c>
    </row>
    <row r="592" spans="1:9" ht="22.5" x14ac:dyDescent="0.2">
      <c r="A592" s="1" t="str">
        <f t="shared" ref="A592:A655" si="11">CONCATENATE($B592," ",$C592)</f>
        <v>SINAPI-I 39917</v>
      </c>
      <c r="B592" s="3" t="s">
        <v>80</v>
      </c>
      <c r="C592" s="3">
        <v>39917</v>
      </c>
      <c r="D592" s="2" t="s">
        <v>657</v>
      </c>
      <c r="E592" s="3" t="s">
        <v>4953</v>
      </c>
      <c r="F592" s="61">
        <v>89862.18</v>
      </c>
      <c r="G592" s="61">
        <v>89862.18</v>
      </c>
      <c r="I592" s="3" t="s">
        <v>4974</v>
      </c>
    </row>
    <row r="593" spans="1:9" x14ac:dyDescent="0.2">
      <c r="A593" s="1" t="str">
        <f t="shared" si="11"/>
        <v>SINAPI-I 38167</v>
      </c>
      <c r="B593" s="3" t="s">
        <v>80</v>
      </c>
      <c r="C593" s="3">
        <v>38167</v>
      </c>
      <c r="D593" s="2" t="s">
        <v>658</v>
      </c>
      <c r="E593" s="3" t="s">
        <v>4961</v>
      </c>
      <c r="F593" s="61">
        <v>29.07</v>
      </c>
      <c r="G593" s="61">
        <v>29.07</v>
      </c>
      <c r="I593" s="3" t="s">
        <v>4974</v>
      </c>
    </row>
    <row r="594" spans="1:9" x14ac:dyDescent="0.2">
      <c r="A594" s="1" t="str">
        <f t="shared" si="11"/>
        <v>SINAPI-I 36145</v>
      </c>
      <c r="B594" s="3" t="s">
        <v>80</v>
      </c>
      <c r="C594" s="3">
        <v>36145</v>
      </c>
      <c r="D594" s="2" t="s">
        <v>659</v>
      </c>
      <c r="E594" s="3" t="s">
        <v>4961</v>
      </c>
      <c r="F594" s="61">
        <v>52.58</v>
      </c>
      <c r="G594" s="61">
        <v>52.58</v>
      </c>
      <c r="I594" s="3" t="s">
        <v>4974</v>
      </c>
    </row>
    <row r="595" spans="1:9" x14ac:dyDescent="0.2">
      <c r="A595" s="1" t="str">
        <f t="shared" si="11"/>
        <v>SINAPI-I 12893</v>
      </c>
      <c r="B595" s="3" t="s">
        <v>80</v>
      </c>
      <c r="C595" s="3">
        <v>12893</v>
      </c>
      <c r="D595" s="2" t="s">
        <v>660</v>
      </c>
      <c r="E595" s="3" t="s">
        <v>4961</v>
      </c>
      <c r="F595" s="61">
        <v>92.55</v>
      </c>
      <c r="G595" s="61">
        <v>92.55</v>
      </c>
      <c r="I595" s="3" t="s">
        <v>4974</v>
      </c>
    </row>
    <row r="596" spans="1:9" x14ac:dyDescent="0.2">
      <c r="A596" s="1" t="str">
        <f t="shared" si="11"/>
        <v>SINAPI-I 11685</v>
      </c>
      <c r="B596" s="3" t="s">
        <v>80</v>
      </c>
      <c r="C596" s="3">
        <v>11685</v>
      </c>
      <c r="D596" s="2" t="s">
        <v>661</v>
      </c>
      <c r="E596" s="3" t="s">
        <v>4953</v>
      </c>
      <c r="F596" s="61">
        <v>45.28</v>
      </c>
      <c r="G596" s="61">
        <v>45.28</v>
      </c>
      <c r="I596" s="3" t="s">
        <v>4974</v>
      </c>
    </row>
    <row r="597" spans="1:9" x14ac:dyDescent="0.2">
      <c r="A597" s="1" t="str">
        <f t="shared" si="11"/>
        <v>SINAPI-I 11680</v>
      </c>
      <c r="B597" s="3" t="s">
        <v>80</v>
      </c>
      <c r="C597" s="3">
        <v>11680</v>
      </c>
      <c r="D597" s="2" t="s">
        <v>662</v>
      </c>
      <c r="E597" s="3" t="s">
        <v>4953</v>
      </c>
      <c r="F597" s="61">
        <v>16.86</v>
      </c>
      <c r="G597" s="61">
        <v>16.86</v>
      </c>
      <c r="I597" s="3" t="s">
        <v>4974</v>
      </c>
    </row>
    <row r="598" spans="1:9" x14ac:dyDescent="0.2">
      <c r="A598" s="1" t="str">
        <f t="shared" si="11"/>
        <v>SINAPI-I 11679</v>
      </c>
      <c r="B598" s="3" t="s">
        <v>80</v>
      </c>
      <c r="C598" s="3">
        <v>11679</v>
      </c>
      <c r="D598" s="2" t="s">
        <v>663</v>
      </c>
      <c r="E598" s="3" t="s">
        <v>4953</v>
      </c>
      <c r="F598" s="61">
        <v>22.86</v>
      </c>
      <c r="G598" s="61">
        <v>22.86</v>
      </c>
      <c r="I598" s="3" t="s">
        <v>4974</v>
      </c>
    </row>
    <row r="599" spans="1:9" x14ac:dyDescent="0.2">
      <c r="A599" s="1" t="str">
        <f t="shared" si="11"/>
        <v>SINAPI-I 2512</v>
      </c>
      <c r="B599" s="3" t="s">
        <v>80</v>
      </c>
      <c r="C599" s="3">
        <v>2512</v>
      </c>
      <c r="D599" s="2" t="s">
        <v>664</v>
      </c>
      <c r="E599" s="3" t="s">
        <v>4953</v>
      </c>
    </row>
    <row r="600" spans="1:9" x14ac:dyDescent="0.2">
      <c r="A600" s="1" t="str">
        <f t="shared" si="11"/>
        <v>SINAPI-I 4374</v>
      </c>
      <c r="B600" s="3" t="s">
        <v>80</v>
      </c>
      <c r="C600" s="3">
        <v>4374</v>
      </c>
      <c r="D600" s="2" t="s">
        <v>665</v>
      </c>
      <c r="E600" s="3" t="s">
        <v>4953</v>
      </c>
      <c r="F600" s="61">
        <v>0.74</v>
      </c>
      <c r="G600" s="61">
        <v>0.74</v>
      </c>
      <c r="I600" s="3" t="s">
        <v>4974</v>
      </c>
    </row>
    <row r="601" spans="1:9" ht="22.5" x14ac:dyDescent="0.2">
      <c r="A601" s="1" t="str">
        <f t="shared" si="11"/>
        <v>SINAPI-I 7568</v>
      </c>
      <c r="B601" s="3" t="s">
        <v>80</v>
      </c>
      <c r="C601" s="3">
        <v>7568</v>
      </c>
      <c r="D601" s="2" t="s">
        <v>666</v>
      </c>
      <c r="E601" s="3" t="s">
        <v>4953</v>
      </c>
      <c r="F601" s="61">
        <v>1.22</v>
      </c>
      <c r="G601" s="61">
        <v>1.22</v>
      </c>
      <c r="I601" s="3" t="s">
        <v>4974</v>
      </c>
    </row>
    <row r="602" spans="1:9" ht="22.5" x14ac:dyDescent="0.2">
      <c r="A602" s="1" t="str">
        <f t="shared" si="11"/>
        <v>SINAPI-I 7584</v>
      </c>
      <c r="B602" s="3" t="s">
        <v>80</v>
      </c>
      <c r="C602" s="3">
        <v>7584</v>
      </c>
      <c r="D602" s="2" t="s">
        <v>667</v>
      </c>
      <c r="E602" s="3" t="s">
        <v>4953</v>
      </c>
      <c r="F602" s="61">
        <v>1.87</v>
      </c>
      <c r="G602" s="61">
        <v>1.87</v>
      </c>
      <c r="I602" s="3" t="s">
        <v>4974</v>
      </c>
    </row>
    <row r="603" spans="1:9" x14ac:dyDescent="0.2">
      <c r="A603" s="1" t="str">
        <f t="shared" si="11"/>
        <v>SINAPI-I 11945</v>
      </c>
      <c r="B603" s="3" t="s">
        <v>80</v>
      </c>
      <c r="C603" s="3">
        <v>11945</v>
      </c>
      <c r="D603" s="2" t="s">
        <v>668</v>
      </c>
      <c r="E603" s="3" t="s">
        <v>4953</v>
      </c>
      <c r="F603" s="61">
        <v>0.12</v>
      </c>
      <c r="G603" s="61">
        <v>0.12</v>
      </c>
      <c r="I603" s="3" t="s">
        <v>4974</v>
      </c>
    </row>
    <row r="604" spans="1:9" x14ac:dyDescent="0.2">
      <c r="A604" s="1" t="str">
        <f t="shared" si="11"/>
        <v>SINAPI-I 11946</v>
      </c>
      <c r="B604" s="3" t="s">
        <v>80</v>
      </c>
      <c r="C604" s="3">
        <v>11946</v>
      </c>
      <c r="D604" s="2" t="s">
        <v>669</v>
      </c>
      <c r="E604" s="3" t="s">
        <v>4953</v>
      </c>
      <c r="F604" s="61">
        <v>0.13</v>
      </c>
      <c r="G604" s="61">
        <v>0.13</v>
      </c>
      <c r="I604" s="3" t="s">
        <v>4974</v>
      </c>
    </row>
    <row r="605" spans="1:9" x14ac:dyDescent="0.2">
      <c r="A605" s="1" t="str">
        <f t="shared" si="11"/>
        <v>SINAPI-I 4375</v>
      </c>
      <c r="B605" s="3" t="s">
        <v>80</v>
      </c>
      <c r="C605" s="3">
        <v>4375</v>
      </c>
      <c r="D605" s="2" t="s">
        <v>670</v>
      </c>
      <c r="E605" s="3" t="s">
        <v>4953</v>
      </c>
      <c r="F605" s="61">
        <v>0.2</v>
      </c>
      <c r="G605" s="61">
        <v>0.2</v>
      </c>
      <c r="I605" s="3" t="s">
        <v>40</v>
      </c>
    </row>
    <row r="606" spans="1:9" ht="22.5" x14ac:dyDescent="0.2">
      <c r="A606" s="1" t="str">
        <f t="shared" si="11"/>
        <v>SINAPI-I 11950</v>
      </c>
      <c r="B606" s="3" t="s">
        <v>80</v>
      </c>
      <c r="C606" s="3">
        <v>11950</v>
      </c>
      <c r="D606" s="2" t="s">
        <v>671</v>
      </c>
      <c r="E606" s="3" t="s">
        <v>4953</v>
      </c>
      <c r="F606" s="61">
        <v>0.41</v>
      </c>
      <c r="G606" s="61">
        <v>0.41</v>
      </c>
      <c r="I606" s="3" t="s">
        <v>4974</v>
      </c>
    </row>
    <row r="607" spans="1:9" x14ac:dyDescent="0.2">
      <c r="A607" s="1" t="str">
        <f t="shared" si="11"/>
        <v>SINAPI-I 4376</v>
      </c>
      <c r="B607" s="3" t="s">
        <v>80</v>
      </c>
      <c r="C607" s="3">
        <v>4376</v>
      </c>
      <c r="D607" s="2" t="s">
        <v>672</v>
      </c>
      <c r="E607" s="3" t="s">
        <v>4953</v>
      </c>
      <c r="F607" s="61">
        <v>0.39</v>
      </c>
      <c r="G607" s="61">
        <v>0.39</v>
      </c>
      <c r="I607" s="3" t="s">
        <v>4974</v>
      </c>
    </row>
    <row r="608" spans="1:9" ht="22.5" x14ac:dyDescent="0.2">
      <c r="A608" s="1" t="str">
        <f t="shared" si="11"/>
        <v>SINAPI-I 7583</v>
      </c>
      <c r="B608" s="3" t="s">
        <v>80</v>
      </c>
      <c r="C608" s="3">
        <v>7583</v>
      </c>
      <c r="D608" s="2" t="s">
        <v>673</v>
      </c>
      <c r="E608" s="3" t="s">
        <v>4953</v>
      </c>
      <c r="F608" s="61">
        <v>0.83</v>
      </c>
      <c r="G608" s="61">
        <v>0.83</v>
      </c>
      <c r="I608" s="3" t="s">
        <v>4974</v>
      </c>
    </row>
    <row r="609" spans="1:9" ht="22.5" x14ac:dyDescent="0.2">
      <c r="A609" s="1" t="str">
        <f t="shared" si="11"/>
        <v>SINAPI-I 4350</v>
      </c>
      <c r="B609" s="3" t="s">
        <v>80</v>
      </c>
      <c r="C609" s="3">
        <v>4350</v>
      </c>
      <c r="D609" s="2" t="s">
        <v>674</v>
      </c>
      <c r="E609" s="3" t="s">
        <v>4953</v>
      </c>
    </row>
    <row r="610" spans="1:9" x14ac:dyDescent="0.2">
      <c r="A610" s="1" t="str">
        <f t="shared" si="11"/>
        <v>SINAPI-I 44400</v>
      </c>
      <c r="B610" s="3" t="s">
        <v>80</v>
      </c>
      <c r="C610" s="3">
        <v>44400</v>
      </c>
      <c r="D610" s="2" t="s">
        <v>675</v>
      </c>
      <c r="E610" s="3" t="s">
        <v>4953</v>
      </c>
      <c r="F610" s="61">
        <v>38.11</v>
      </c>
      <c r="G610" s="61">
        <v>38.11</v>
      </c>
      <c r="I610" s="3" t="s">
        <v>4974</v>
      </c>
    </row>
    <row r="611" spans="1:9" x14ac:dyDescent="0.2">
      <c r="A611" s="1" t="str">
        <f t="shared" si="11"/>
        <v>SINAPI-I 39886</v>
      </c>
      <c r="B611" s="3" t="s">
        <v>80</v>
      </c>
      <c r="C611" s="3">
        <v>39886</v>
      </c>
      <c r="D611" s="2" t="s">
        <v>676</v>
      </c>
      <c r="E611" s="3" t="s">
        <v>4953</v>
      </c>
    </row>
    <row r="612" spans="1:9" x14ac:dyDescent="0.2">
      <c r="A612" s="1" t="str">
        <f t="shared" si="11"/>
        <v>SINAPI-I 39887</v>
      </c>
      <c r="B612" s="3" t="s">
        <v>80</v>
      </c>
      <c r="C612" s="3">
        <v>39887</v>
      </c>
      <c r="D612" s="2" t="s">
        <v>677</v>
      </c>
      <c r="E612" s="3" t="s">
        <v>4953</v>
      </c>
    </row>
    <row r="613" spans="1:9" x14ac:dyDescent="0.2">
      <c r="A613" s="1" t="str">
        <f t="shared" si="11"/>
        <v>SINAPI-I 39888</v>
      </c>
      <c r="B613" s="3" t="s">
        <v>80</v>
      </c>
      <c r="C613" s="3">
        <v>39888</v>
      </c>
      <c r="D613" s="2" t="s">
        <v>678</v>
      </c>
      <c r="E613" s="3" t="s">
        <v>4953</v>
      </c>
    </row>
    <row r="614" spans="1:9" x14ac:dyDescent="0.2">
      <c r="A614" s="1" t="str">
        <f t="shared" si="11"/>
        <v>SINAPI-I 39890</v>
      </c>
      <c r="B614" s="3" t="s">
        <v>80</v>
      </c>
      <c r="C614" s="3">
        <v>39890</v>
      </c>
      <c r="D614" s="2" t="s">
        <v>679</v>
      </c>
      <c r="E614" s="3" t="s">
        <v>4953</v>
      </c>
    </row>
    <row r="615" spans="1:9" x14ac:dyDescent="0.2">
      <c r="A615" s="1" t="str">
        <f t="shared" si="11"/>
        <v>SINAPI-I 39891</v>
      </c>
      <c r="B615" s="3" t="s">
        <v>80</v>
      </c>
      <c r="C615" s="3">
        <v>39891</v>
      </c>
      <c r="D615" s="2" t="s">
        <v>680</v>
      </c>
      <c r="E615" s="3" t="s">
        <v>4953</v>
      </c>
    </row>
    <row r="616" spans="1:9" x14ac:dyDescent="0.2">
      <c r="A616" s="1" t="str">
        <f t="shared" si="11"/>
        <v>SINAPI-I 39892</v>
      </c>
      <c r="B616" s="3" t="s">
        <v>80</v>
      </c>
      <c r="C616" s="3">
        <v>39892</v>
      </c>
      <c r="D616" s="2" t="s">
        <v>681</v>
      </c>
      <c r="E616" s="3" t="s">
        <v>4953</v>
      </c>
    </row>
    <row r="617" spans="1:9" x14ac:dyDescent="0.2">
      <c r="A617" s="1" t="str">
        <f t="shared" si="11"/>
        <v>SINAPI-I 790</v>
      </c>
      <c r="B617" s="3" t="s">
        <v>80</v>
      </c>
      <c r="C617" s="3">
        <v>790</v>
      </c>
      <c r="D617" s="2" t="s">
        <v>682</v>
      </c>
      <c r="E617" s="3" t="s">
        <v>4953</v>
      </c>
      <c r="F617" s="61">
        <v>20.5</v>
      </c>
      <c r="G617" s="61">
        <v>20.5</v>
      </c>
      <c r="I617" s="3" t="s">
        <v>4974</v>
      </c>
    </row>
    <row r="618" spans="1:9" x14ac:dyDescent="0.2">
      <c r="A618" s="1" t="str">
        <f t="shared" si="11"/>
        <v>SINAPI-I 791</v>
      </c>
      <c r="B618" s="3" t="s">
        <v>80</v>
      </c>
      <c r="C618" s="3">
        <v>791</v>
      </c>
      <c r="D618" s="2" t="s">
        <v>683</v>
      </c>
      <c r="E618" s="3" t="s">
        <v>4953</v>
      </c>
      <c r="F618" s="61">
        <v>20.5</v>
      </c>
      <c r="G618" s="61">
        <v>20.5</v>
      </c>
      <c r="I618" s="3" t="s">
        <v>4974</v>
      </c>
    </row>
    <row r="619" spans="1:9" x14ac:dyDescent="0.2">
      <c r="A619" s="1" t="str">
        <f t="shared" si="11"/>
        <v>SINAPI-I 766</v>
      </c>
      <c r="B619" s="3" t="s">
        <v>80</v>
      </c>
      <c r="C619" s="3">
        <v>766</v>
      </c>
      <c r="D619" s="2" t="s">
        <v>684</v>
      </c>
      <c r="E619" s="3" t="s">
        <v>4953</v>
      </c>
      <c r="F619" s="61">
        <v>20.5</v>
      </c>
      <c r="G619" s="61">
        <v>20.5</v>
      </c>
      <c r="I619" s="3" t="s">
        <v>4974</v>
      </c>
    </row>
    <row r="620" spans="1:9" x14ac:dyDescent="0.2">
      <c r="A620" s="1" t="str">
        <f t="shared" si="11"/>
        <v>SINAPI-I 767</v>
      </c>
      <c r="B620" s="3" t="s">
        <v>80</v>
      </c>
      <c r="C620" s="3">
        <v>767</v>
      </c>
      <c r="D620" s="2" t="s">
        <v>685</v>
      </c>
      <c r="E620" s="3" t="s">
        <v>4953</v>
      </c>
      <c r="F620" s="61">
        <v>20.5</v>
      </c>
      <c r="G620" s="61">
        <v>20.5</v>
      </c>
      <c r="I620" s="3" t="s">
        <v>4974</v>
      </c>
    </row>
    <row r="621" spans="1:9" x14ac:dyDescent="0.2">
      <c r="A621" s="1" t="str">
        <f t="shared" si="11"/>
        <v>SINAPI-I 789</v>
      </c>
      <c r="B621" s="3" t="s">
        <v>80</v>
      </c>
      <c r="C621" s="3">
        <v>789</v>
      </c>
      <c r="D621" s="2" t="s">
        <v>686</v>
      </c>
      <c r="E621" s="3" t="s">
        <v>4953</v>
      </c>
      <c r="F621" s="61">
        <v>15.76</v>
      </c>
      <c r="G621" s="61">
        <v>15.76</v>
      </c>
      <c r="I621" s="3" t="s">
        <v>4974</v>
      </c>
    </row>
    <row r="622" spans="1:9" x14ac:dyDescent="0.2">
      <c r="A622" s="1" t="str">
        <f t="shared" si="11"/>
        <v>SINAPI-I 768</v>
      </c>
      <c r="B622" s="3" t="s">
        <v>80</v>
      </c>
      <c r="C622" s="3">
        <v>768</v>
      </c>
      <c r="D622" s="2" t="s">
        <v>687</v>
      </c>
      <c r="E622" s="3" t="s">
        <v>4953</v>
      </c>
      <c r="F622" s="61">
        <v>16.100000000000001</v>
      </c>
      <c r="G622" s="61">
        <v>16.100000000000001</v>
      </c>
      <c r="I622" s="3" t="s">
        <v>4974</v>
      </c>
    </row>
    <row r="623" spans="1:9" x14ac:dyDescent="0.2">
      <c r="A623" s="1" t="str">
        <f t="shared" si="11"/>
        <v>SINAPI-I 769</v>
      </c>
      <c r="B623" s="3" t="s">
        <v>80</v>
      </c>
      <c r="C623" s="3">
        <v>769</v>
      </c>
      <c r="D623" s="2" t="s">
        <v>688</v>
      </c>
      <c r="E623" s="3" t="s">
        <v>4953</v>
      </c>
      <c r="F623" s="61">
        <v>16.100000000000001</v>
      </c>
      <c r="G623" s="61">
        <v>16.100000000000001</v>
      </c>
      <c r="I623" s="3" t="s">
        <v>4974</v>
      </c>
    </row>
    <row r="624" spans="1:9" x14ac:dyDescent="0.2">
      <c r="A624" s="1" t="str">
        <f t="shared" si="11"/>
        <v>SINAPI-I 764</v>
      </c>
      <c r="B624" s="3" t="s">
        <v>80</v>
      </c>
      <c r="C624" s="3">
        <v>764</v>
      </c>
      <c r="D624" s="2" t="s">
        <v>689</v>
      </c>
      <c r="E624" s="3" t="s">
        <v>4953</v>
      </c>
      <c r="F624" s="61">
        <v>9.91</v>
      </c>
      <c r="G624" s="61">
        <v>9.91</v>
      </c>
      <c r="I624" s="3" t="s">
        <v>40</v>
      </c>
    </row>
    <row r="625" spans="1:9" x14ac:dyDescent="0.2">
      <c r="A625" s="1" t="str">
        <f t="shared" si="11"/>
        <v>SINAPI-I 765</v>
      </c>
      <c r="B625" s="3" t="s">
        <v>80</v>
      </c>
      <c r="C625" s="3">
        <v>765</v>
      </c>
      <c r="D625" s="2" t="s">
        <v>690</v>
      </c>
      <c r="E625" s="3" t="s">
        <v>4953</v>
      </c>
      <c r="F625" s="61">
        <v>9.91</v>
      </c>
      <c r="G625" s="61">
        <v>9.91</v>
      </c>
      <c r="I625" s="3" t="s">
        <v>4974</v>
      </c>
    </row>
    <row r="626" spans="1:9" x14ac:dyDescent="0.2">
      <c r="A626" s="1" t="str">
        <f t="shared" si="11"/>
        <v>SINAPI-I 770</v>
      </c>
      <c r="B626" s="3" t="s">
        <v>80</v>
      </c>
      <c r="C626" s="3">
        <v>770</v>
      </c>
      <c r="D626" s="2" t="s">
        <v>691</v>
      </c>
      <c r="E626" s="3" t="s">
        <v>4953</v>
      </c>
      <c r="F626" s="61">
        <v>5.68</v>
      </c>
      <c r="G626" s="61">
        <v>5.68</v>
      </c>
      <c r="I626" s="3" t="s">
        <v>4974</v>
      </c>
    </row>
    <row r="627" spans="1:9" x14ac:dyDescent="0.2">
      <c r="A627" s="1" t="str">
        <f t="shared" si="11"/>
        <v>SINAPI-I 12394</v>
      </c>
      <c r="B627" s="3" t="s">
        <v>80</v>
      </c>
      <c r="C627" s="3">
        <v>12394</v>
      </c>
      <c r="D627" s="2" t="s">
        <v>692</v>
      </c>
      <c r="E627" s="3" t="s">
        <v>4953</v>
      </c>
      <c r="F627" s="61">
        <v>5.68</v>
      </c>
      <c r="G627" s="61">
        <v>5.68</v>
      </c>
      <c r="I627" s="3" t="s">
        <v>4974</v>
      </c>
    </row>
    <row r="628" spans="1:9" x14ac:dyDescent="0.2">
      <c r="A628" s="1" t="str">
        <f t="shared" si="11"/>
        <v>SINAPI-I 787</v>
      </c>
      <c r="B628" s="3" t="s">
        <v>80</v>
      </c>
      <c r="C628" s="3">
        <v>787</v>
      </c>
      <c r="D628" s="2" t="s">
        <v>693</v>
      </c>
      <c r="E628" s="3" t="s">
        <v>4953</v>
      </c>
      <c r="F628" s="61">
        <v>44.27</v>
      </c>
      <c r="G628" s="61">
        <v>44.27</v>
      </c>
      <c r="I628" s="3" t="s">
        <v>4974</v>
      </c>
    </row>
    <row r="629" spans="1:9" x14ac:dyDescent="0.2">
      <c r="A629" s="1" t="str">
        <f t="shared" si="11"/>
        <v>SINAPI-I 774</v>
      </c>
      <c r="B629" s="3" t="s">
        <v>80</v>
      </c>
      <c r="C629" s="3">
        <v>774</v>
      </c>
      <c r="D629" s="2" t="s">
        <v>694</v>
      </c>
      <c r="E629" s="3" t="s">
        <v>4953</v>
      </c>
      <c r="F629" s="61">
        <v>44.27</v>
      </c>
      <c r="G629" s="61">
        <v>44.27</v>
      </c>
      <c r="I629" s="3" t="s">
        <v>4974</v>
      </c>
    </row>
    <row r="630" spans="1:9" x14ac:dyDescent="0.2">
      <c r="A630" s="1" t="str">
        <f t="shared" si="11"/>
        <v>SINAPI-I 773</v>
      </c>
      <c r="B630" s="3" t="s">
        <v>80</v>
      </c>
      <c r="C630" s="3">
        <v>773</v>
      </c>
      <c r="D630" s="2" t="s">
        <v>695</v>
      </c>
      <c r="E630" s="3" t="s">
        <v>4953</v>
      </c>
      <c r="F630" s="61">
        <v>44.27</v>
      </c>
      <c r="G630" s="61">
        <v>44.27</v>
      </c>
      <c r="I630" s="3" t="s">
        <v>4974</v>
      </c>
    </row>
    <row r="631" spans="1:9" x14ac:dyDescent="0.2">
      <c r="A631" s="1" t="str">
        <f t="shared" si="11"/>
        <v>SINAPI-I 775</v>
      </c>
      <c r="B631" s="3" t="s">
        <v>80</v>
      </c>
      <c r="C631" s="3">
        <v>775</v>
      </c>
      <c r="D631" s="2" t="s">
        <v>696</v>
      </c>
      <c r="E631" s="3" t="s">
        <v>4953</v>
      </c>
      <c r="F631" s="61">
        <v>44.27</v>
      </c>
      <c r="G631" s="61">
        <v>44.27</v>
      </c>
      <c r="I631" s="3" t="s">
        <v>4974</v>
      </c>
    </row>
    <row r="632" spans="1:9" x14ac:dyDescent="0.2">
      <c r="A632" s="1" t="str">
        <f t="shared" si="11"/>
        <v>SINAPI-I 788</v>
      </c>
      <c r="B632" s="3" t="s">
        <v>80</v>
      </c>
      <c r="C632" s="3">
        <v>788</v>
      </c>
      <c r="D632" s="2" t="s">
        <v>697</v>
      </c>
      <c r="E632" s="3" t="s">
        <v>4953</v>
      </c>
      <c r="F632" s="61">
        <v>27.51</v>
      </c>
      <c r="G632" s="61">
        <v>27.51</v>
      </c>
      <c r="I632" s="3" t="s">
        <v>4974</v>
      </c>
    </row>
    <row r="633" spans="1:9" x14ac:dyDescent="0.2">
      <c r="A633" s="1" t="str">
        <f t="shared" si="11"/>
        <v>SINAPI-I 772</v>
      </c>
      <c r="B633" s="3" t="s">
        <v>80</v>
      </c>
      <c r="C633" s="3">
        <v>772</v>
      </c>
      <c r="D633" s="2" t="s">
        <v>698</v>
      </c>
      <c r="E633" s="3" t="s">
        <v>4953</v>
      </c>
      <c r="F633" s="61">
        <v>27.51</v>
      </c>
      <c r="G633" s="61">
        <v>27.51</v>
      </c>
      <c r="I633" s="3" t="s">
        <v>4974</v>
      </c>
    </row>
    <row r="634" spans="1:9" x14ac:dyDescent="0.2">
      <c r="A634" s="1" t="str">
        <f t="shared" si="11"/>
        <v>SINAPI-I 771</v>
      </c>
      <c r="B634" s="3" t="s">
        <v>80</v>
      </c>
      <c r="C634" s="3">
        <v>771</v>
      </c>
      <c r="D634" s="2" t="s">
        <v>699</v>
      </c>
      <c r="E634" s="3" t="s">
        <v>4953</v>
      </c>
      <c r="F634" s="61">
        <v>27.51</v>
      </c>
      <c r="G634" s="61">
        <v>27.51</v>
      </c>
      <c r="I634" s="3" t="s">
        <v>4974</v>
      </c>
    </row>
    <row r="635" spans="1:9" x14ac:dyDescent="0.2">
      <c r="A635" s="1" t="str">
        <f t="shared" si="11"/>
        <v>SINAPI-I 776</v>
      </c>
      <c r="B635" s="3" t="s">
        <v>80</v>
      </c>
      <c r="C635" s="3">
        <v>776</v>
      </c>
      <c r="D635" s="2" t="s">
        <v>700</v>
      </c>
      <c r="E635" s="3" t="s">
        <v>4953</v>
      </c>
      <c r="F635" s="61">
        <v>65.260000000000005</v>
      </c>
      <c r="G635" s="61">
        <v>65.260000000000005</v>
      </c>
      <c r="I635" s="3" t="s">
        <v>4974</v>
      </c>
    </row>
    <row r="636" spans="1:9" x14ac:dyDescent="0.2">
      <c r="A636" s="1" t="str">
        <f t="shared" si="11"/>
        <v>SINAPI-I 777</v>
      </c>
      <c r="B636" s="3" t="s">
        <v>80</v>
      </c>
      <c r="C636" s="3">
        <v>777</v>
      </c>
      <c r="D636" s="2" t="s">
        <v>701</v>
      </c>
      <c r="E636" s="3" t="s">
        <v>4953</v>
      </c>
      <c r="F636" s="61">
        <v>63.44</v>
      </c>
      <c r="G636" s="61">
        <v>63.44</v>
      </c>
      <c r="I636" s="3" t="s">
        <v>4974</v>
      </c>
    </row>
    <row r="637" spans="1:9" x14ac:dyDescent="0.2">
      <c r="A637" s="1" t="str">
        <f t="shared" si="11"/>
        <v>SINAPI-I 780</v>
      </c>
      <c r="B637" s="3" t="s">
        <v>80</v>
      </c>
      <c r="C637" s="3">
        <v>780</v>
      </c>
      <c r="D637" s="2" t="s">
        <v>702</v>
      </c>
      <c r="E637" s="3" t="s">
        <v>4953</v>
      </c>
      <c r="F637" s="61">
        <v>63.75</v>
      </c>
      <c r="G637" s="61">
        <v>63.75</v>
      </c>
      <c r="I637" s="3" t="s">
        <v>4974</v>
      </c>
    </row>
    <row r="638" spans="1:9" x14ac:dyDescent="0.2">
      <c r="A638" s="1" t="str">
        <f t="shared" si="11"/>
        <v>SINAPI-I 778</v>
      </c>
      <c r="B638" s="3" t="s">
        <v>80</v>
      </c>
      <c r="C638" s="3">
        <v>778</v>
      </c>
      <c r="D638" s="2" t="s">
        <v>703</v>
      </c>
      <c r="E638" s="3" t="s">
        <v>4953</v>
      </c>
      <c r="F638" s="61">
        <v>65.260000000000005</v>
      </c>
      <c r="G638" s="61">
        <v>65.260000000000005</v>
      </c>
      <c r="I638" s="3" t="s">
        <v>4974</v>
      </c>
    </row>
    <row r="639" spans="1:9" x14ac:dyDescent="0.2">
      <c r="A639" s="1" t="str">
        <f t="shared" si="11"/>
        <v>SINAPI-I 779</v>
      </c>
      <c r="B639" s="3" t="s">
        <v>80</v>
      </c>
      <c r="C639" s="3">
        <v>779</v>
      </c>
      <c r="D639" s="2" t="s">
        <v>704</v>
      </c>
      <c r="E639" s="3" t="s">
        <v>4953</v>
      </c>
      <c r="F639" s="61">
        <v>6.84</v>
      </c>
      <c r="G639" s="61">
        <v>6.84</v>
      </c>
      <c r="I639" s="3" t="s">
        <v>4974</v>
      </c>
    </row>
    <row r="640" spans="1:9" x14ac:dyDescent="0.2">
      <c r="A640" s="1" t="str">
        <f t="shared" si="11"/>
        <v>SINAPI-I 781</v>
      </c>
      <c r="B640" s="3" t="s">
        <v>80</v>
      </c>
      <c r="C640" s="3">
        <v>781</v>
      </c>
      <c r="D640" s="2" t="s">
        <v>705</v>
      </c>
      <c r="E640" s="3" t="s">
        <v>4953</v>
      </c>
      <c r="F640" s="61">
        <v>120.57</v>
      </c>
      <c r="G640" s="61">
        <v>120.57</v>
      </c>
      <c r="I640" s="3" t="s">
        <v>4974</v>
      </c>
    </row>
    <row r="641" spans="1:9" x14ac:dyDescent="0.2">
      <c r="A641" s="1" t="str">
        <f t="shared" si="11"/>
        <v>SINAPI-I 786</v>
      </c>
      <c r="B641" s="3" t="s">
        <v>80</v>
      </c>
      <c r="C641" s="3">
        <v>786</v>
      </c>
      <c r="D641" s="2" t="s">
        <v>706</v>
      </c>
      <c r="E641" s="3" t="s">
        <v>4953</v>
      </c>
      <c r="F641" s="61">
        <v>120.57</v>
      </c>
      <c r="G641" s="61">
        <v>120.57</v>
      </c>
      <c r="I641" s="3" t="s">
        <v>4974</v>
      </c>
    </row>
    <row r="642" spans="1:9" x14ac:dyDescent="0.2">
      <c r="A642" s="1" t="str">
        <f t="shared" si="11"/>
        <v>SINAPI-I 782</v>
      </c>
      <c r="B642" s="3" t="s">
        <v>80</v>
      </c>
      <c r="C642" s="3">
        <v>782</v>
      </c>
      <c r="D642" s="2" t="s">
        <v>707</v>
      </c>
      <c r="E642" s="3" t="s">
        <v>4953</v>
      </c>
      <c r="F642" s="61">
        <v>120.57</v>
      </c>
      <c r="G642" s="61">
        <v>120.57</v>
      </c>
      <c r="I642" s="3" t="s">
        <v>4974</v>
      </c>
    </row>
    <row r="643" spans="1:9" x14ac:dyDescent="0.2">
      <c r="A643" s="1" t="str">
        <f t="shared" si="11"/>
        <v>SINAPI-I 783</v>
      </c>
      <c r="B643" s="3" t="s">
        <v>80</v>
      </c>
      <c r="C643" s="3">
        <v>783</v>
      </c>
      <c r="D643" s="2" t="s">
        <v>708</v>
      </c>
      <c r="E643" s="3" t="s">
        <v>4953</v>
      </c>
      <c r="F643" s="61">
        <v>329.99</v>
      </c>
      <c r="G643" s="61">
        <v>329.99</v>
      </c>
      <c r="I643" s="3" t="s">
        <v>4974</v>
      </c>
    </row>
    <row r="644" spans="1:9" x14ac:dyDescent="0.2">
      <c r="A644" s="1" t="str">
        <f t="shared" si="11"/>
        <v>SINAPI-I 785</v>
      </c>
      <c r="B644" s="3" t="s">
        <v>80</v>
      </c>
      <c r="C644" s="3">
        <v>785</v>
      </c>
      <c r="D644" s="2" t="s">
        <v>709</v>
      </c>
      <c r="E644" s="3" t="s">
        <v>4953</v>
      </c>
      <c r="F644" s="61">
        <v>348.66</v>
      </c>
      <c r="G644" s="61">
        <v>348.66</v>
      </c>
      <c r="I644" s="3" t="s">
        <v>4974</v>
      </c>
    </row>
    <row r="645" spans="1:9" x14ac:dyDescent="0.2">
      <c r="A645" s="1" t="str">
        <f t="shared" si="11"/>
        <v>SINAPI-I 784</v>
      </c>
      <c r="B645" s="3" t="s">
        <v>80</v>
      </c>
      <c r="C645" s="3">
        <v>784</v>
      </c>
      <c r="D645" s="2" t="s">
        <v>710</v>
      </c>
      <c r="E645" s="3" t="s">
        <v>4953</v>
      </c>
      <c r="F645" s="61">
        <v>374.03</v>
      </c>
      <c r="G645" s="61">
        <v>374.03</v>
      </c>
      <c r="I645" s="3" t="s">
        <v>4974</v>
      </c>
    </row>
    <row r="646" spans="1:9" x14ac:dyDescent="0.2">
      <c r="A646" s="1" t="str">
        <f t="shared" si="11"/>
        <v>SINAPI-I 828</v>
      </c>
      <c r="B646" s="3" t="s">
        <v>80</v>
      </c>
      <c r="C646" s="3">
        <v>828</v>
      </c>
      <c r="D646" s="2" t="s">
        <v>711</v>
      </c>
      <c r="E646" s="3" t="s">
        <v>4953</v>
      </c>
      <c r="F646" s="61">
        <v>0.65</v>
      </c>
      <c r="G646" s="61">
        <v>0.65</v>
      </c>
      <c r="I646" s="3" t="s">
        <v>4974</v>
      </c>
    </row>
    <row r="647" spans="1:9" x14ac:dyDescent="0.2">
      <c r="A647" s="1" t="str">
        <f t="shared" si="11"/>
        <v>SINAPI-I 829</v>
      </c>
      <c r="B647" s="3" t="s">
        <v>80</v>
      </c>
      <c r="C647" s="3">
        <v>829</v>
      </c>
      <c r="D647" s="2" t="s">
        <v>712</v>
      </c>
      <c r="E647" s="3" t="s">
        <v>4953</v>
      </c>
      <c r="F647" s="61">
        <v>1.04</v>
      </c>
      <c r="G647" s="61">
        <v>1.04</v>
      </c>
      <c r="I647" s="3" t="s">
        <v>4974</v>
      </c>
    </row>
    <row r="648" spans="1:9" x14ac:dyDescent="0.2">
      <c r="A648" s="1" t="str">
        <f t="shared" si="11"/>
        <v>SINAPI-I 812</v>
      </c>
      <c r="B648" s="3" t="s">
        <v>80</v>
      </c>
      <c r="C648" s="3">
        <v>812</v>
      </c>
      <c r="D648" s="2" t="s">
        <v>713</v>
      </c>
      <c r="E648" s="3" t="s">
        <v>4953</v>
      </c>
      <c r="F648" s="61">
        <v>2.2999999999999998</v>
      </c>
      <c r="G648" s="61">
        <v>2.2999999999999998</v>
      </c>
      <c r="I648" s="3" t="s">
        <v>4974</v>
      </c>
    </row>
    <row r="649" spans="1:9" x14ac:dyDescent="0.2">
      <c r="A649" s="1" t="str">
        <f t="shared" si="11"/>
        <v>SINAPI-I 819</v>
      </c>
      <c r="B649" s="3" t="s">
        <v>80</v>
      </c>
      <c r="C649" s="3">
        <v>819</v>
      </c>
      <c r="D649" s="2" t="s">
        <v>714</v>
      </c>
      <c r="E649" s="3" t="s">
        <v>4953</v>
      </c>
      <c r="F649" s="61">
        <v>4</v>
      </c>
      <c r="G649" s="61">
        <v>4</v>
      </c>
      <c r="I649" s="3" t="s">
        <v>4974</v>
      </c>
    </row>
    <row r="650" spans="1:9" x14ac:dyDescent="0.2">
      <c r="A650" s="1" t="str">
        <f t="shared" si="11"/>
        <v>SINAPI-I 818</v>
      </c>
      <c r="B650" s="3" t="s">
        <v>80</v>
      </c>
      <c r="C650" s="3">
        <v>818</v>
      </c>
      <c r="D650" s="2" t="s">
        <v>715</v>
      </c>
      <c r="E650" s="3" t="s">
        <v>4953</v>
      </c>
      <c r="F650" s="61">
        <v>7.47</v>
      </c>
      <c r="G650" s="61">
        <v>7.47</v>
      </c>
      <c r="I650" s="3" t="s">
        <v>4974</v>
      </c>
    </row>
    <row r="651" spans="1:9" x14ac:dyDescent="0.2">
      <c r="A651" s="1" t="str">
        <f t="shared" si="11"/>
        <v>SINAPI-I 20086</v>
      </c>
      <c r="B651" s="3" t="s">
        <v>80</v>
      </c>
      <c r="C651" s="3">
        <v>20086</v>
      </c>
      <c r="D651" s="2" t="s">
        <v>716</v>
      </c>
      <c r="E651" s="3" t="s">
        <v>4953</v>
      </c>
      <c r="F651" s="61">
        <v>3.23</v>
      </c>
      <c r="G651" s="61">
        <v>3.23</v>
      </c>
      <c r="I651" s="3" t="s">
        <v>4974</v>
      </c>
    </row>
    <row r="652" spans="1:9" x14ac:dyDescent="0.2">
      <c r="A652" s="1" t="str">
        <f t="shared" si="11"/>
        <v>SINAPI-I 832</v>
      </c>
      <c r="B652" s="3" t="s">
        <v>80</v>
      </c>
      <c r="C652" s="3">
        <v>832</v>
      </c>
      <c r="D652" s="2" t="s">
        <v>717</v>
      </c>
      <c r="E652" s="3" t="s">
        <v>4953</v>
      </c>
      <c r="F652" s="61">
        <v>3.08</v>
      </c>
      <c r="G652" s="61">
        <v>3.08</v>
      </c>
      <c r="I652" s="3" t="s">
        <v>4974</v>
      </c>
    </row>
    <row r="653" spans="1:9" x14ac:dyDescent="0.2">
      <c r="A653" s="1" t="str">
        <f t="shared" si="11"/>
        <v>SINAPI-I 834</v>
      </c>
      <c r="B653" s="3" t="s">
        <v>80</v>
      </c>
      <c r="C653" s="3">
        <v>834</v>
      </c>
      <c r="D653" s="2" t="s">
        <v>718</v>
      </c>
      <c r="E653" s="3" t="s">
        <v>4953</v>
      </c>
      <c r="F653" s="61">
        <v>3.99</v>
      </c>
      <c r="G653" s="61">
        <v>3.99</v>
      </c>
      <c r="I653" s="3" t="s">
        <v>4974</v>
      </c>
    </row>
    <row r="654" spans="1:9" x14ac:dyDescent="0.2">
      <c r="A654" s="1" t="str">
        <f t="shared" si="11"/>
        <v>SINAPI-I 813</v>
      </c>
      <c r="B654" s="3" t="s">
        <v>80</v>
      </c>
      <c r="C654" s="3">
        <v>813</v>
      </c>
      <c r="D654" s="2" t="s">
        <v>719</v>
      </c>
      <c r="E654" s="3" t="s">
        <v>4953</v>
      </c>
      <c r="F654" s="61">
        <v>4.6500000000000004</v>
      </c>
      <c r="G654" s="61">
        <v>4.6500000000000004</v>
      </c>
      <c r="I654" s="3" t="s">
        <v>4974</v>
      </c>
    </row>
    <row r="655" spans="1:9" x14ac:dyDescent="0.2">
      <c r="A655" s="1" t="str">
        <f t="shared" si="11"/>
        <v>SINAPI-I 820</v>
      </c>
      <c r="B655" s="3" t="s">
        <v>80</v>
      </c>
      <c r="C655" s="3">
        <v>820</v>
      </c>
      <c r="D655" s="2" t="s">
        <v>720</v>
      </c>
      <c r="E655" s="3" t="s">
        <v>4953</v>
      </c>
      <c r="F655" s="61">
        <v>6.26</v>
      </c>
      <c r="G655" s="61">
        <v>6.26</v>
      </c>
      <c r="I655" s="3" t="s">
        <v>4974</v>
      </c>
    </row>
    <row r="656" spans="1:9" x14ac:dyDescent="0.2">
      <c r="A656" s="1" t="str">
        <f t="shared" ref="A656:A719" si="12">CONCATENATE($B656," ",$C656)</f>
        <v>SINAPI-I 816</v>
      </c>
      <c r="B656" s="3" t="s">
        <v>80</v>
      </c>
      <c r="C656" s="3">
        <v>816</v>
      </c>
      <c r="D656" s="2" t="s">
        <v>721</v>
      </c>
      <c r="E656" s="3" t="s">
        <v>4953</v>
      </c>
      <c r="F656" s="61">
        <v>11.15</v>
      </c>
      <c r="G656" s="61">
        <v>11.15</v>
      </c>
      <c r="I656" s="3" t="s">
        <v>4974</v>
      </c>
    </row>
    <row r="657" spans="1:9" x14ac:dyDescent="0.2">
      <c r="A657" s="1" t="str">
        <f t="shared" si="12"/>
        <v>SINAPI-I 814</v>
      </c>
      <c r="B657" s="3" t="s">
        <v>80</v>
      </c>
      <c r="C657" s="3">
        <v>814</v>
      </c>
      <c r="D657" s="2" t="s">
        <v>722</v>
      </c>
      <c r="E657" s="3" t="s">
        <v>4953</v>
      </c>
      <c r="F657" s="61">
        <v>13.85</v>
      </c>
      <c r="G657" s="61">
        <v>13.85</v>
      </c>
      <c r="I657" s="3" t="s">
        <v>4974</v>
      </c>
    </row>
    <row r="658" spans="1:9" x14ac:dyDescent="0.2">
      <c r="A658" s="1" t="str">
        <f t="shared" si="12"/>
        <v>SINAPI-I 822</v>
      </c>
      <c r="B658" s="3" t="s">
        <v>80</v>
      </c>
      <c r="C658" s="3">
        <v>822</v>
      </c>
      <c r="D658" s="2" t="s">
        <v>723</v>
      </c>
      <c r="E658" s="3" t="s">
        <v>4953</v>
      </c>
      <c r="F658" s="61">
        <v>18.079999999999998</v>
      </c>
      <c r="G658" s="61">
        <v>18.079999999999998</v>
      </c>
      <c r="I658" s="3" t="s">
        <v>4974</v>
      </c>
    </row>
    <row r="659" spans="1:9" x14ac:dyDescent="0.2">
      <c r="A659" s="1" t="str">
        <f t="shared" si="12"/>
        <v>SINAPI-I 821</v>
      </c>
      <c r="B659" s="3" t="s">
        <v>80</v>
      </c>
      <c r="C659" s="3">
        <v>821</v>
      </c>
      <c r="D659" s="2" t="s">
        <v>724</v>
      </c>
      <c r="E659" s="3" t="s">
        <v>4953</v>
      </c>
      <c r="F659" s="61">
        <v>20.68</v>
      </c>
      <c r="G659" s="61">
        <v>20.68</v>
      </c>
      <c r="I659" s="3" t="s">
        <v>4974</v>
      </c>
    </row>
    <row r="660" spans="1:9" x14ac:dyDescent="0.2">
      <c r="A660" s="1" t="str">
        <f t="shared" si="12"/>
        <v>SINAPI-I 39191</v>
      </c>
      <c r="B660" s="3" t="s">
        <v>80</v>
      </c>
      <c r="C660" s="3">
        <v>39191</v>
      </c>
      <c r="D660" s="2" t="s">
        <v>725</v>
      </c>
      <c r="E660" s="3" t="s">
        <v>4953</v>
      </c>
      <c r="F660" s="61">
        <v>24.39</v>
      </c>
      <c r="G660" s="61">
        <v>24.39</v>
      </c>
      <c r="I660" s="3" t="s">
        <v>4974</v>
      </c>
    </row>
    <row r="661" spans="1:9" x14ac:dyDescent="0.2">
      <c r="A661" s="1" t="str">
        <f t="shared" si="12"/>
        <v>SINAPI-I 39190</v>
      </c>
      <c r="B661" s="3" t="s">
        <v>80</v>
      </c>
      <c r="C661" s="3">
        <v>39190</v>
      </c>
      <c r="D661" s="2" t="s">
        <v>726</v>
      </c>
      <c r="E661" s="3" t="s">
        <v>4953</v>
      </c>
      <c r="F661" s="61">
        <v>25.47</v>
      </c>
      <c r="G661" s="61">
        <v>25.47</v>
      </c>
      <c r="I661" s="3" t="s">
        <v>4974</v>
      </c>
    </row>
    <row r="662" spans="1:9" x14ac:dyDescent="0.2">
      <c r="A662" s="1" t="str">
        <f t="shared" si="12"/>
        <v>SINAPI-I 39189</v>
      </c>
      <c r="B662" s="3" t="s">
        <v>80</v>
      </c>
      <c r="C662" s="3">
        <v>39189</v>
      </c>
      <c r="D662" s="2" t="s">
        <v>727</v>
      </c>
      <c r="E662" s="3" t="s">
        <v>4953</v>
      </c>
      <c r="F662" s="61">
        <v>26.96</v>
      </c>
      <c r="G662" s="61">
        <v>26.96</v>
      </c>
      <c r="I662" s="3" t="s">
        <v>4974</v>
      </c>
    </row>
    <row r="663" spans="1:9" x14ac:dyDescent="0.2">
      <c r="A663" s="1" t="str">
        <f t="shared" si="12"/>
        <v>SINAPI-I 39188</v>
      </c>
      <c r="B663" s="3" t="s">
        <v>80</v>
      </c>
      <c r="C663" s="3">
        <v>39188</v>
      </c>
      <c r="D663" s="2" t="s">
        <v>728</v>
      </c>
      <c r="E663" s="3" t="s">
        <v>4953</v>
      </c>
      <c r="F663" s="61">
        <v>19.850000000000001</v>
      </c>
      <c r="G663" s="61">
        <v>19.850000000000001</v>
      </c>
      <c r="I663" s="3" t="s">
        <v>4974</v>
      </c>
    </row>
    <row r="664" spans="1:9" x14ac:dyDescent="0.2">
      <c r="A664" s="1" t="str">
        <f t="shared" si="12"/>
        <v>SINAPI-I 39186</v>
      </c>
      <c r="B664" s="3" t="s">
        <v>80</v>
      </c>
      <c r="C664" s="3">
        <v>39186</v>
      </c>
      <c r="D664" s="2" t="s">
        <v>729</v>
      </c>
      <c r="E664" s="3" t="s">
        <v>4953</v>
      </c>
      <c r="F664" s="61">
        <v>24.12</v>
      </c>
      <c r="G664" s="61">
        <v>24.12</v>
      </c>
      <c r="I664" s="3" t="s">
        <v>4974</v>
      </c>
    </row>
    <row r="665" spans="1:9" x14ac:dyDescent="0.2">
      <c r="A665" s="1" t="str">
        <f t="shared" si="12"/>
        <v>SINAPI-I 39187</v>
      </c>
      <c r="B665" s="3" t="s">
        <v>80</v>
      </c>
      <c r="C665" s="3">
        <v>39187</v>
      </c>
      <c r="D665" s="2" t="s">
        <v>730</v>
      </c>
      <c r="E665" s="3" t="s">
        <v>4953</v>
      </c>
      <c r="F665" s="61">
        <v>20.8</v>
      </c>
      <c r="G665" s="61">
        <v>20.8</v>
      </c>
      <c r="I665" s="3" t="s">
        <v>4974</v>
      </c>
    </row>
    <row r="666" spans="1:9" x14ac:dyDescent="0.2">
      <c r="A666" s="1" t="str">
        <f t="shared" si="12"/>
        <v>SINAPI-I 39184</v>
      </c>
      <c r="B666" s="3" t="s">
        <v>80</v>
      </c>
      <c r="C666" s="3">
        <v>39184</v>
      </c>
      <c r="D666" s="2" t="s">
        <v>731</v>
      </c>
      <c r="E666" s="3" t="s">
        <v>4953</v>
      </c>
      <c r="F666" s="61">
        <v>7.82</v>
      </c>
      <c r="G666" s="61">
        <v>7.82</v>
      </c>
      <c r="I666" s="3" t="s">
        <v>4974</v>
      </c>
    </row>
    <row r="667" spans="1:9" x14ac:dyDescent="0.2">
      <c r="A667" s="1" t="str">
        <f t="shared" si="12"/>
        <v>SINAPI-I 39185</v>
      </c>
      <c r="B667" s="3" t="s">
        <v>80</v>
      </c>
      <c r="C667" s="3">
        <v>39185</v>
      </c>
      <c r="D667" s="2" t="s">
        <v>732</v>
      </c>
      <c r="E667" s="3" t="s">
        <v>4953</v>
      </c>
      <c r="F667" s="61">
        <v>7.13</v>
      </c>
      <c r="G667" s="61">
        <v>7.13</v>
      </c>
      <c r="I667" s="3" t="s">
        <v>4974</v>
      </c>
    </row>
    <row r="668" spans="1:9" x14ac:dyDescent="0.2">
      <c r="A668" s="1" t="str">
        <f t="shared" si="12"/>
        <v>SINAPI-I 39198</v>
      </c>
      <c r="B668" s="3" t="s">
        <v>80</v>
      </c>
      <c r="C668" s="3">
        <v>39198</v>
      </c>
      <c r="D668" s="2" t="s">
        <v>733</v>
      </c>
      <c r="E668" s="3" t="s">
        <v>4953</v>
      </c>
      <c r="F668" s="61">
        <v>80</v>
      </c>
      <c r="G668" s="61">
        <v>80</v>
      </c>
      <c r="I668" s="3" t="s">
        <v>4974</v>
      </c>
    </row>
    <row r="669" spans="1:9" x14ac:dyDescent="0.2">
      <c r="A669" s="1" t="str">
        <f t="shared" si="12"/>
        <v>SINAPI-I 39197</v>
      </c>
      <c r="B669" s="3" t="s">
        <v>80</v>
      </c>
      <c r="C669" s="3">
        <v>39197</v>
      </c>
      <c r="D669" s="2" t="s">
        <v>734</v>
      </c>
      <c r="E669" s="3" t="s">
        <v>4953</v>
      </c>
      <c r="F669" s="61">
        <v>83.57</v>
      </c>
      <c r="G669" s="61">
        <v>83.57</v>
      </c>
      <c r="I669" s="3" t="s">
        <v>4974</v>
      </c>
    </row>
    <row r="670" spans="1:9" x14ac:dyDescent="0.2">
      <c r="A670" s="1" t="str">
        <f t="shared" si="12"/>
        <v>SINAPI-I 39196</v>
      </c>
      <c r="B670" s="3" t="s">
        <v>80</v>
      </c>
      <c r="C670" s="3">
        <v>39196</v>
      </c>
      <c r="D670" s="2" t="s">
        <v>735</v>
      </c>
      <c r="E670" s="3" t="s">
        <v>4953</v>
      </c>
      <c r="F670" s="61">
        <v>86.18</v>
      </c>
      <c r="G670" s="61">
        <v>86.18</v>
      </c>
      <c r="I670" s="3" t="s">
        <v>4974</v>
      </c>
    </row>
    <row r="671" spans="1:9" x14ac:dyDescent="0.2">
      <c r="A671" s="1" t="str">
        <f t="shared" si="12"/>
        <v>SINAPI-I 39199</v>
      </c>
      <c r="B671" s="3" t="s">
        <v>80</v>
      </c>
      <c r="C671" s="3">
        <v>39199</v>
      </c>
      <c r="D671" s="2" t="s">
        <v>736</v>
      </c>
      <c r="E671" s="3" t="s">
        <v>4953</v>
      </c>
      <c r="F671" s="61">
        <v>76.989999999999995</v>
      </c>
      <c r="G671" s="61">
        <v>76.989999999999995</v>
      </c>
      <c r="I671" s="3" t="s">
        <v>4974</v>
      </c>
    </row>
    <row r="672" spans="1:9" x14ac:dyDescent="0.2">
      <c r="A672" s="1" t="str">
        <f t="shared" si="12"/>
        <v>SINAPI-I 39195</v>
      </c>
      <c r="B672" s="3" t="s">
        <v>80</v>
      </c>
      <c r="C672" s="3">
        <v>39195</v>
      </c>
      <c r="D672" s="2" t="s">
        <v>737</v>
      </c>
      <c r="E672" s="3" t="s">
        <v>4953</v>
      </c>
      <c r="F672" s="61">
        <v>44.44</v>
      </c>
      <c r="G672" s="61">
        <v>44.44</v>
      </c>
      <c r="I672" s="3" t="s">
        <v>4974</v>
      </c>
    </row>
    <row r="673" spans="1:9" x14ac:dyDescent="0.2">
      <c r="A673" s="1" t="str">
        <f t="shared" si="12"/>
        <v>SINAPI-I 39194</v>
      </c>
      <c r="B673" s="3" t="s">
        <v>80</v>
      </c>
      <c r="C673" s="3">
        <v>39194</v>
      </c>
      <c r="D673" s="2" t="s">
        <v>738</v>
      </c>
      <c r="E673" s="3" t="s">
        <v>4953</v>
      </c>
      <c r="F673" s="61">
        <v>47.56</v>
      </c>
      <c r="G673" s="61">
        <v>47.56</v>
      </c>
      <c r="I673" s="3" t="s">
        <v>4974</v>
      </c>
    </row>
    <row r="674" spans="1:9" x14ac:dyDescent="0.2">
      <c r="A674" s="1" t="str">
        <f t="shared" si="12"/>
        <v>SINAPI-I 39193</v>
      </c>
      <c r="B674" s="3" t="s">
        <v>80</v>
      </c>
      <c r="C674" s="3">
        <v>39193</v>
      </c>
      <c r="D674" s="2" t="s">
        <v>739</v>
      </c>
      <c r="E674" s="3" t="s">
        <v>4953</v>
      </c>
      <c r="F674" s="61">
        <v>52.12</v>
      </c>
      <c r="G674" s="61">
        <v>52.12</v>
      </c>
      <c r="I674" s="3" t="s">
        <v>4974</v>
      </c>
    </row>
    <row r="675" spans="1:9" x14ac:dyDescent="0.2">
      <c r="A675" s="1" t="str">
        <f t="shared" si="12"/>
        <v>SINAPI-I 39192</v>
      </c>
      <c r="B675" s="3" t="s">
        <v>80</v>
      </c>
      <c r="C675" s="3">
        <v>39192</v>
      </c>
      <c r="D675" s="2" t="s">
        <v>740</v>
      </c>
      <c r="E675" s="3" t="s">
        <v>4953</v>
      </c>
      <c r="F675" s="61">
        <v>54.22</v>
      </c>
      <c r="G675" s="61">
        <v>54.22</v>
      </c>
      <c r="I675" s="3" t="s">
        <v>4974</v>
      </c>
    </row>
    <row r="676" spans="1:9" x14ac:dyDescent="0.2">
      <c r="A676" s="1" t="str">
        <f t="shared" si="12"/>
        <v>SINAPI-I 39201</v>
      </c>
      <c r="B676" s="3" t="s">
        <v>80</v>
      </c>
      <c r="C676" s="3">
        <v>39201</v>
      </c>
      <c r="D676" s="2" t="s">
        <v>741</v>
      </c>
      <c r="E676" s="3" t="s">
        <v>4953</v>
      </c>
      <c r="F676" s="61">
        <v>95.65</v>
      </c>
      <c r="G676" s="61">
        <v>95.65</v>
      </c>
      <c r="I676" s="3" t="s">
        <v>4974</v>
      </c>
    </row>
    <row r="677" spans="1:9" x14ac:dyDescent="0.2">
      <c r="A677" s="1" t="str">
        <f t="shared" si="12"/>
        <v>SINAPI-I 39200</v>
      </c>
      <c r="B677" s="3" t="s">
        <v>80</v>
      </c>
      <c r="C677" s="3">
        <v>39200</v>
      </c>
      <c r="D677" s="2" t="s">
        <v>742</v>
      </c>
      <c r="E677" s="3" t="s">
        <v>4953</v>
      </c>
      <c r="F677" s="61">
        <v>96.42</v>
      </c>
      <c r="G677" s="61">
        <v>96.42</v>
      </c>
      <c r="I677" s="3" t="s">
        <v>4974</v>
      </c>
    </row>
    <row r="678" spans="1:9" x14ac:dyDescent="0.2">
      <c r="A678" s="1" t="str">
        <f t="shared" si="12"/>
        <v>SINAPI-I 39203</v>
      </c>
      <c r="B678" s="3" t="s">
        <v>80</v>
      </c>
      <c r="C678" s="3">
        <v>39203</v>
      </c>
      <c r="D678" s="2" t="s">
        <v>743</v>
      </c>
      <c r="E678" s="3" t="s">
        <v>4953</v>
      </c>
      <c r="F678" s="61">
        <v>77.849999999999994</v>
      </c>
      <c r="G678" s="61">
        <v>77.849999999999994</v>
      </c>
      <c r="I678" s="3" t="s">
        <v>4974</v>
      </c>
    </row>
    <row r="679" spans="1:9" x14ac:dyDescent="0.2">
      <c r="A679" s="1" t="str">
        <f t="shared" si="12"/>
        <v>SINAPI-I 39202</v>
      </c>
      <c r="B679" s="3" t="s">
        <v>80</v>
      </c>
      <c r="C679" s="3">
        <v>39202</v>
      </c>
      <c r="D679" s="2" t="s">
        <v>744</v>
      </c>
      <c r="E679" s="3" t="s">
        <v>4953</v>
      </c>
      <c r="F679" s="61">
        <v>91.45</v>
      </c>
      <c r="G679" s="61">
        <v>91.45</v>
      </c>
      <c r="I679" s="3" t="s">
        <v>4974</v>
      </c>
    </row>
    <row r="680" spans="1:9" x14ac:dyDescent="0.2">
      <c r="A680" s="1" t="str">
        <f t="shared" si="12"/>
        <v>SINAPI-I 39920</v>
      </c>
      <c r="B680" s="3" t="s">
        <v>80</v>
      </c>
      <c r="C680" s="3">
        <v>39920</v>
      </c>
      <c r="D680" s="2" t="s">
        <v>745</v>
      </c>
      <c r="E680" s="3" t="s">
        <v>4953</v>
      </c>
      <c r="F680" s="61">
        <v>6.56</v>
      </c>
      <c r="G680" s="61">
        <v>6.56</v>
      </c>
      <c r="I680" s="3" t="s">
        <v>4974</v>
      </c>
    </row>
    <row r="681" spans="1:9" x14ac:dyDescent="0.2">
      <c r="A681" s="1" t="str">
        <f t="shared" si="12"/>
        <v>SINAPI-I 39205</v>
      </c>
      <c r="B681" s="3" t="s">
        <v>80</v>
      </c>
      <c r="C681" s="3">
        <v>39205</v>
      </c>
      <c r="D681" s="2" t="s">
        <v>746</v>
      </c>
      <c r="E681" s="3" t="s">
        <v>4953</v>
      </c>
      <c r="F681" s="61">
        <v>152.58000000000001</v>
      </c>
      <c r="G681" s="61">
        <v>152.58000000000001</v>
      </c>
      <c r="I681" s="3" t="s">
        <v>4974</v>
      </c>
    </row>
    <row r="682" spans="1:9" x14ac:dyDescent="0.2">
      <c r="A682" s="1" t="str">
        <f t="shared" si="12"/>
        <v>SINAPI-I 39204</v>
      </c>
      <c r="B682" s="3" t="s">
        <v>80</v>
      </c>
      <c r="C682" s="3">
        <v>39204</v>
      </c>
      <c r="D682" s="2" t="s">
        <v>747</v>
      </c>
      <c r="E682" s="3" t="s">
        <v>4953</v>
      </c>
      <c r="F682" s="61">
        <v>156.26</v>
      </c>
      <c r="G682" s="61">
        <v>156.26</v>
      </c>
      <c r="I682" s="3" t="s">
        <v>4974</v>
      </c>
    </row>
    <row r="683" spans="1:9" x14ac:dyDescent="0.2">
      <c r="A683" s="1" t="str">
        <f t="shared" si="12"/>
        <v>SINAPI-I 39206</v>
      </c>
      <c r="B683" s="3" t="s">
        <v>80</v>
      </c>
      <c r="C683" s="3">
        <v>39206</v>
      </c>
      <c r="D683" s="2" t="s">
        <v>748</v>
      </c>
      <c r="E683" s="3" t="s">
        <v>4953</v>
      </c>
      <c r="F683" s="61">
        <v>148.25</v>
      </c>
      <c r="G683" s="61">
        <v>148.25</v>
      </c>
      <c r="I683" s="3" t="s">
        <v>4974</v>
      </c>
    </row>
    <row r="684" spans="1:9" x14ac:dyDescent="0.2">
      <c r="A684" s="1" t="str">
        <f t="shared" si="12"/>
        <v>SINAPI-I 798</v>
      </c>
      <c r="B684" s="3" t="s">
        <v>80</v>
      </c>
      <c r="C684" s="3">
        <v>798</v>
      </c>
      <c r="D684" s="2" t="s">
        <v>749</v>
      </c>
      <c r="E684" s="3" t="s">
        <v>4953</v>
      </c>
      <c r="F684" s="61">
        <v>1.29</v>
      </c>
      <c r="G684" s="61">
        <v>1.29</v>
      </c>
      <c r="I684" s="3" t="s">
        <v>4974</v>
      </c>
    </row>
    <row r="685" spans="1:9" x14ac:dyDescent="0.2">
      <c r="A685" s="1" t="str">
        <f t="shared" si="12"/>
        <v>SINAPI-I 797</v>
      </c>
      <c r="B685" s="3" t="s">
        <v>80</v>
      </c>
      <c r="C685" s="3">
        <v>797</v>
      </c>
      <c r="D685" s="2" t="s">
        <v>750</v>
      </c>
      <c r="E685" s="3" t="s">
        <v>4953</v>
      </c>
      <c r="F685" s="61">
        <v>9.36</v>
      </c>
      <c r="G685" s="61">
        <v>9.36</v>
      </c>
      <c r="I685" s="3" t="s">
        <v>4974</v>
      </c>
    </row>
    <row r="686" spans="1:9" x14ac:dyDescent="0.2">
      <c r="A686" s="1" t="str">
        <f t="shared" si="12"/>
        <v>SINAPI-I 796</v>
      </c>
      <c r="B686" s="3" t="s">
        <v>80</v>
      </c>
      <c r="C686" s="3">
        <v>796</v>
      </c>
      <c r="D686" s="2" t="s">
        <v>751</v>
      </c>
      <c r="E686" s="3" t="s">
        <v>4953</v>
      </c>
      <c r="F686" s="61">
        <v>7.95</v>
      </c>
      <c r="G686" s="61">
        <v>7.95</v>
      </c>
      <c r="I686" s="3" t="s">
        <v>4974</v>
      </c>
    </row>
    <row r="687" spans="1:9" x14ac:dyDescent="0.2">
      <c r="A687" s="1" t="str">
        <f t="shared" si="12"/>
        <v>SINAPI-I 799</v>
      </c>
      <c r="B687" s="3" t="s">
        <v>80</v>
      </c>
      <c r="C687" s="3">
        <v>799</v>
      </c>
      <c r="D687" s="2" t="s">
        <v>752</v>
      </c>
      <c r="E687" s="3" t="s">
        <v>4953</v>
      </c>
      <c r="F687" s="61">
        <v>3.84</v>
      </c>
      <c r="G687" s="61">
        <v>3.84</v>
      </c>
      <c r="I687" s="3" t="s">
        <v>4974</v>
      </c>
    </row>
    <row r="688" spans="1:9" x14ac:dyDescent="0.2">
      <c r="A688" s="1" t="str">
        <f t="shared" si="12"/>
        <v>SINAPI-I 792</v>
      </c>
      <c r="B688" s="3" t="s">
        <v>80</v>
      </c>
      <c r="C688" s="3">
        <v>792</v>
      </c>
      <c r="D688" s="2" t="s">
        <v>753</v>
      </c>
      <c r="E688" s="3" t="s">
        <v>4953</v>
      </c>
      <c r="F688" s="61">
        <v>3.72</v>
      </c>
      <c r="G688" s="61">
        <v>3.72</v>
      </c>
      <c r="I688" s="3" t="s">
        <v>4974</v>
      </c>
    </row>
    <row r="689" spans="1:9" x14ac:dyDescent="0.2">
      <c r="A689" s="1" t="str">
        <f t="shared" si="12"/>
        <v>SINAPI-I 38001</v>
      </c>
      <c r="B689" s="3" t="s">
        <v>80</v>
      </c>
      <c r="C689" s="3">
        <v>38001</v>
      </c>
      <c r="D689" s="2" t="s">
        <v>754</v>
      </c>
      <c r="E689" s="3" t="s">
        <v>4953</v>
      </c>
      <c r="F689" s="61">
        <v>1.41</v>
      </c>
      <c r="G689" s="61">
        <v>1.41</v>
      </c>
      <c r="I689" s="3" t="s">
        <v>4974</v>
      </c>
    </row>
    <row r="690" spans="1:9" x14ac:dyDescent="0.2">
      <c r="A690" s="1" t="str">
        <f t="shared" si="12"/>
        <v>SINAPI-I 38002</v>
      </c>
      <c r="B690" s="3" t="s">
        <v>80</v>
      </c>
      <c r="C690" s="3">
        <v>38002</v>
      </c>
      <c r="D690" s="2" t="s">
        <v>755</v>
      </c>
      <c r="E690" s="3" t="s">
        <v>4953</v>
      </c>
      <c r="F690" s="61">
        <v>4.92</v>
      </c>
      <c r="G690" s="61">
        <v>4.92</v>
      </c>
      <c r="I690" s="3" t="s">
        <v>4974</v>
      </c>
    </row>
    <row r="691" spans="1:9" x14ac:dyDescent="0.2">
      <c r="A691" s="1" t="str">
        <f t="shared" si="12"/>
        <v>SINAPI-I 38003</v>
      </c>
      <c r="B691" s="3" t="s">
        <v>80</v>
      </c>
      <c r="C691" s="3">
        <v>38003</v>
      </c>
      <c r="D691" s="2" t="s">
        <v>756</v>
      </c>
      <c r="E691" s="3" t="s">
        <v>4953</v>
      </c>
      <c r="F691" s="61">
        <v>33.6</v>
      </c>
      <c r="G691" s="61">
        <v>33.6</v>
      </c>
      <c r="I691" s="3" t="s">
        <v>4974</v>
      </c>
    </row>
    <row r="692" spans="1:9" x14ac:dyDescent="0.2">
      <c r="A692" s="1" t="str">
        <f t="shared" si="12"/>
        <v>SINAPI-I 38004</v>
      </c>
      <c r="B692" s="3" t="s">
        <v>80</v>
      </c>
      <c r="C692" s="3">
        <v>38004</v>
      </c>
      <c r="D692" s="2" t="s">
        <v>757</v>
      </c>
      <c r="E692" s="3" t="s">
        <v>4953</v>
      </c>
      <c r="F692" s="61">
        <v>38.64</v>
      </c>
      <c r="G692" s="61">
        <v>38.64</v>
      </c>
      <c r="I692" s="3" t="s">
        <v>4974</v>
      </c>
    </row>
    <row r="693" spans="1:9" x14ac:dyDescent="0.2">
      <c r="A693" s="1" t="str">
        <f t="shared" si="12"/>
        <v>SINAPI-I 44263</v>
      </c>
      <c r="B693" s="3" t="s">
        <v>80</v>
      </c>
      <c r="C693" s="3">
        <v>44263</v>
      </c>
      <c r="D693" s="2" t="s">
        <v>758</v>
      </c>
      <c r="E693" s="3" t="s">
        <v>4953</v>
      </c>
      <c r="F693" s="61">
        <v>69.38</v>
      </c>
      <c r="G693" s="61">
        <v>69.38</v>
      </c>
      <c r="I693" s="3" t="s">
        <v>4974</v>
      </c>
    </row>
    <row r="694" spans="1:9" x14ac:dyDescent="0.2">
      <c r="A694" s="1" t="str">
        <f t="shared" si="12"/>
        <v>SINAPI-I 36327</v>
      </c>
      <c r="B694" s="3" t="s">
        <v>80</v>
      </c>
      <c r="C694" s="3">
        <v>36327</v>
      </c>
      <c r="D694" s="2" t="s">
        <v>759</v>
      </c>
      <c r="E694" s="3" t="s">
        <v>4953</v>
      </c>
      <c r="F694" s="61">
        <v>4.0999999999999996</v>
      </c>
      <c r="G694" s="61">
        <v>4.0999999999999996</v>
      </c>
      <c r="I694" s="3" t="s">
        <v>4974</v>
      </c>
    </row>
    <row r="695" spans="1:9" x14ac:dyDescent="0.2">
      <c r="A695" s="1" t="str">
        <f t="shared" si="12"/>
        <v>SINAPI-I 38992</v>
      </c>
      <c r="B695" s="3" t="s">
        <v>80</v>
      </c>
      <c r="C695" s="3">
        <v>38992</v>
      </c>
      <c r="D695" s="2" t="s">
        <v>760</v>
      </c>
      <c r="E695" s="3" t="s">
        <v>4953</v>
      </c>
      <c r="F695" s="61">
        <v>4.9800000000000004</v>
      </c>
      <c r="G695" s="61">
        <v>4.9800000000000004</v>
      </c>
      <c r="I695" s="3" t="s">
        <v>4974</v>
      </c>
    </row>
    <row r="696" spans="1:9" x14ac:dyDescent="0.2">
      <c r="A696" s="1" t="str">
        <f t="shared" si="12"/>
        <v>SINAPI-I 38993</v>
      </c>
      <c r="B696" s="3" t="s">
        <v>80</v>
      </c>
      <c r="C696" s="3">
        <v>38993</v>
      </c>
      <c r="D696" s="2" t="s">
        <v>761</v>
      </c>
      <c r="E696" s="3" t="s">
        <v>4953</v>
      </c>
      <c r="F696" s="61">
        <v>12.95</v>
      </c>
      <c r="G696" s="61">
        <v>12.95</v>
      </c>
      <c r="I696" s="3" t="s">
        <v>4974</v>
      </c>
    </row>
    <row r="697" spans="1:9" x14ac:dyDescent="0.2">
      <c r="A697" s="1" t="str">
        <f t="shared" si="12"/>
        <v>SINAPI-I 44175</v>
      </c>
      <c r="B697" s="3" t="s">
        <v>80</v>
      </c>
      <c r="C697" s="3">
        <v>44175</v>
      </c>
      <c r="D697" s="2" t="s">
        <v>762</v>
      </c>
      <c r="E697" s="3" t="s">
        <v>4953</v>
      </c>
      <c r="F697" s="61">
        <v>22.6</v>
      </c>
      <c r="G697" s="61">
        <v>22.6</v>
      </c>
      <c r="I697" s="3" t="s">
        <v>4974</v>
      </c>
    </row>
    <row r="698" spans="1:9" x14ac:dyDescent="0.2">
      <c r="A698" s="1" t="str">
        <f t="shared" si="12"/>
        <v>SINAPI-I 44177</v>
      </c>
      <c r="B698" s="3" t="s">
        <v>80</v>
      </c>
      <c r="C698" s="3">
        <v>44177</v>
      </c>
      <c r="D698" s="2" t="s">
        <v>763</v>
      </c>
      <c r="E698" s="3" t="s">
        <v>4953</v>
      </c>
      <c r="F698" s="61">
        <v>16.88</v>
      </c>
      <c r="G698" s="61">
        <v>16.88</v>
      </c>
      <c r="I698" s="3" t="s">
        <v>4974</v>
      </c>
    </row>
    <row r="699" spans="1:9" x14ac:dyDescent="0.2">
      <c r="A699" s="1" t="str">
        <f t="shared" si="12"/>
        <v>SINAPI-I 38418</v>
      </c>
      <c r="B699" s="3" t="s">
        <v>80</v>
      </c>
      <c r="C699" s="3">
        <v>38418</v>
      </c>
      <c r="D699" s="2" t="s">
        <v>764</v>
      </c>
      <c r="E699" s="3" t="s">
        <v>4953</v>
      </c>
      <c r="F699" s="61">
        <v>5.55</v>
      </c>
      <c r="G699" s="61">
        <v>5.55</v>
      </c>
      <c r="I699" s="3" t="s">
        <v>4974</v>
      </c>
    </row>
    <row r="700" spans="1:9" x14ac:dyDescent="0.2">
      <c r="A700" s="1" t="str">
        <f t="shared" si="12"/>
        <v>SINAPI-I 39178</v>
      </c>
      <c r="B700" s="3" t="s">
        <v>80</v>
      </c>
      <c r="C700" s="3">
        <v>39178</v>
      </c>
      <c r="D700" s="2" t="s">
        <v>765</v>
      </c>
      <c r="E700" s="3" t="s">
        <v>4953</v>
      </c>
      <c r="F700" s="61">
        <v>2.64</v>
      </c>
      <c r="G700" s="61">
        <v>2.64</v>
      </c>
      <c r="I700" s="3" t="s">
        <v>4974</v>
      </c>
    </row>
    <row r="701" spans="1:9" x14ac:dyDescent="0.2">
      <c r="A701" s="1" t="str">
        <f t="shared" si="12"/>
        <v>SINAPI-I 39177</v>
      </c>
      <c r="B701" s="3" t="s">
        <v>80</v>
      </c>
      <c r="C701" s="3">
        <v>39177</v>
      </c>
      <c r="D701" s="2" t="s">
        <v>766</v>
      </c>
      <c r="E701" s="3" t="s">
        <v>4953</v>
      </c>
      <c r="F701" s="61">
        <v>2.38</v>
      </c>
      <c r="G701" s="61">
        <v>2.38</v>
      </c>
      <c r="I701" s="3" t="s">
        <v>4974</v>
      </c>
    </row>
    <row r="702" spans="1:9" x14ac:dyDescent="0.2">
      <c r="A702" s="1" t="str">
        <f t="shared" si="12"/>
        <v>SINAPI-I 39176</v>
      </c>
      <c r="B702" s="3" t="s">
        <v>80</v>
      </c>
      <c r="C702" s="3">
        <v>39176</v>
      </c>
      <c r="D702" s="2" t="s">
        <v>767</v>
      </c>
      <c r="E702" s="3" t="s">
        <v>4953</v>
      </c>
      <c r="F702" s="61">
        <v>1.56</v>
      </c>
      <c r="G702" s="61">
        <v>1.56</v>
      </c>
      <c r="I702" s="3" t="s">
        <v>4974</v>
      </c>
    </row>
    <row r="703" spans="1:9" x14ac:dyDescent="0.2">
      <c r="A703" s="1" t="str">
        <f t="shared" si="12"/>
        <v>SINAPI-I 39174</v>
      </c>
      <c r="B703" s="3" t="s">
        <v>80</v>
      </c>
      <c r="C703" s="3">
        <v>39174</v>
      </c>
      <c r="D703" s="2" t="s">
        <v>768</v>
      </c>
      <c r="E703" s="3" t="s">
        <v>4953</v>
      </c>
      <c r="F703" s="61">
        <v>1.19</v>
      </c>
      <c r="G703" s="61">
        <v>1.19</v>
      </c>
      <c r="I703" s="3" t="s">
        <v>4974</v>
      </c>
    </row>
    <row r="704" spans="1:9" x14ac:dyDescent="0.2">
      <c r="A704" s="1" t="str">
        <f t="shared" si="12"/>
        <v>SINAPI-I 39180</v>
      </c>
      <c r="B704" s="3" t="s">
        <v>80</v>
      </c>
      <c r="C704" s="3">
        <v>39180</v>
      </c>
      <c r="D704" s="2" t="s">
        <v>769</v>
      </c>
      <c r="E704" s="3" t="s">
        <v>4953</v>
      </c>
      <c r="F704" s="61">
        <v>7.16</v>
      </c>
      <c r="G704" s="61">
        <v>7.16</v>
      </c>
      <c r="I704" s="3" t="s">
        <v>4974</v>
      </c>
    </row>
    <row r="705" spans="1:9" x14ac:dyDescent="0.2">
      <c r="A705" s="1" t="str">
        <f t="shared" si="12"/>
        <v>SINAPI-I 39179</v>
      </c>
      <c r="B705" s="3" t="s">
        <v>80</v>
      </c>
      <c r="C705" s="3">
        <v>39179</v>
      </c>
      <c r="D705" s="2" t="s">
        <v>770</v>
      </c>
      <c r="E705" s="3" t="s">
        <v>4953</v>
      </c>
      <c r="F705" s="61">
        <v>6.34</v>
      </c>
      <c r="G705" s="61">
        <v>6.34</v>
      </c>
      <c r="I705" s="3" t="s">
        <v>4974</v>
      </c>
    </row>
    <row r="706" spans="1:9" x14ac:dyDescent="0.2">
      <c r="A706" s="1" t="str">
        <f t="shared" si="12"/>
        <v>SINAPI-I 39181</v>
      </c>
      <c r="B706" s="3" t="s">
        <v>80</v>
      </c>
      <c r="C706" s="3">
        <v>39181</v>
      </c>
      <c r="D706" s="2" t="s">
        <v>771</v>
      </c>
      <c r="E706" s="3" t="s">
        <v>4953</v>
      </c>
      <c r="F706" s="61">
        <v>9.6</v>
      </c>
      <c r="G706" s="61">
        <v>9.6</v>
      </c>
      <c r="I706" s="3" t="s">
        <v>4974</v>
      </c>
    </row>
    <row r="707" spans="1:9" x14ac:dyDescent="0.2">
      <c r="A707" s="1" t="str">
        <f t="shared" si="12"/>
        <v>SINAPI-I 39175</v>
      </c>
      <c r="B707" s="3" t="s">
        <v>80</v>
      </c>
      <c r="C707" s="3">
        <v>39175</v>
      </c>
      <c r="D707" s="2" t="s">
        <v>772</v>
      </c>
      <c r="E707" s="3" t="s">
        <v>4953</v>
      </c>
      <c r="F707" s="61">
        <v>1.45</v>
      </c>
      <c r="G707" s="61">
        <v>1.45</v>
      </c>
      <c r="I707" s="3" t="s">
        <v>4974</v>
      </c>
    </row>
    <row r="708" spans="1:9" x14ac:dyDescent="0.2">
      <c r="A708" s="1" t="str">
        <f t="shared" si="12"/>
        <v>SINAPI-I 39217</v>
      </c>
      <c r="B708" s="3" t="s">
        <v>80</v>
      </c>
      <c r="C708" s="3">
        <v>39217</v>
      </c>
      <c r="D708" s="2" t="s">
        <v>773</v>
      </c>
      <c r="E708" s="3" t="s">
        <v>4953</v>
      </c>
      <c r="F708" s="61">
        <v>1.1200000000000001</v>
      </c>
      <c r="G708" s="61">
        <v>1.1200000000000001</v>
      </c>
      <c r="I708" s="3" t="s">
        <v>4974</v>
      </c>
    </row>
    <row r="709" spans="1:9" x14ac:dyDescent="0.2">
      <c r="A709" s="1" t="str">
        <f t="shared" si="12"/>
        <v>SINAPI-I 39182</v>
      </c>
      <c r="B709" s="3" t="s">
        <v>80</v>
      </c>
      <c r="C709" s="3">
        <v>39182</v>
      </c>
      <c r="D709" s="2" t="s">
        <v>774</v>
      </c>
      <c r="E709" s="3" t="s">
        <v>4953</v>
      </c>
      <c r="F709" s="61">
        <v>13.5</v>
      </c>
      <c r="G709" s="61">
        <v>13.5</v>
      </c>
      <c r="I709" s="3" t="s">
        <v>4974</v>
      </c>
    </row>
    <row r="710" spans="1:9" ht="22.5" x14ac:dyDescent="0.2">
      <c r="A710" s="1" t="str">
        <f t="shared" si="12"/>
        <v>SINAPI-I 12616</v>
      </c>
      <c r="B710" s="3" t="s">
        <v>80</v>
      </c>
      <c r="C710" s="3">
        <v>12616</v>
      </c>
      <c r="D710" s="2" t="s">
        <v>775</v>
      </c>
      <c r="E710" s="3" t="s">
        <v>4953</v>
      </c>
      <c r="F710" s="61">
        <v>17.12</v>
      </c>
      <c r="G710" s="61">
        <v>17.12</v>
      </c>
      <c r="I710" s="3" t="s">
        <v>4974</v>
      </c>
    </row>
    <row r="711" spans="1:9" ht="22.5" x14ac:dyDescent="0.2">
      <c r="A711" s="1" t="str">
        <f t="shared" si="12"/>
        <v>SINAPI-I 1049</v>
      </c>
      <c r="B711" s="3" t="s">
        <v>80</v>
      </c>
      <c r="C711" s="3">
        <v>1049</v>
      </c>
      <c r="D711" s="2" t="s">
        <v>776</v>
      </c>
      <c r="E711" s="3" t="s">
        <v>4953</v>
      </c>
      <c r="F711" s="61">
        <v>11.3</v>
      </c>
      <c r="G711" s="61">
        <v>11.3</v>
      </c>
      <c r="I711" s="3" t="s">
        <v>4974</v>
      </c>
    </row>
    <row r="712" spans="1:9" ht="22.5" x14ac:dyDescent="0.2">
      <c r="A712" s="1" t="str">
        <f t="shared" si="12"/>
        <v>SINAPI-I 1099</v>
      </c>
      <c r="B712" s="3" t="s">
        <v>80</v>
      </c>
      <c r="C712" s="3">
        <v>1099</v>
      </c>
      <c r="D712" s="2" t="s">
        <v>777</v>
      </c>
      <c r="E712" s="3" t="s">
        <v>4953</v>
      </c>
      <c r="F712" s="61">
        <v>8.65</v>
      </c>
      <c r="G712" s="61">
        <v>8.65</v>
      </c>
      <c r="I712" s="3" t="s">
        <v>4974</v>
      </c>
    </row>
    <row r="713" spans="1:9" ht="22.5" x14ac:dyDescent="0.2">
      <c r="A713" s="1" t="str">
        <f t="shared" si="12"/>
        <v>SINAPI-I 1050</v>
      </c>
      <c r="B713" s="3" t="s">
        <v>80</v>
      </c>
      <c r="C713" s="3">
        <v>1050</v>
      </c>
      <c r="D713" s="2" t="s">
        <v>778</v>
      </c>
      <c r="E713" s="3" t="s">
        <v>4953</v>
      </c>
      <c r="F713" s="61">
        <v>5.91</v>
      </c>
      <c r="G713" s="61">
        <v>5.91</v>
      </c>
      <c r="I713" s="3" t="s">
        <v>4974</v>
      </c>
    </row>
    <row r="714" spans="1:9" ht="22.5" x14ac:dyDescent="0.2">
      <c r="A714" s="1" t="str">
        <f t="shared" si="12"/>
        <v>SINAPI-I 39678</v>
      </c>
      <c r="B714" s="3" t="s">
        <v>80</v>
      </c>
      <c r="C714" s="3">
        <v>39678</v>
      </c>
      <c r="D714" s="2" t="s">
        <v>779</v>
      </c>
      <c r="E714" s="3" t="s">
        <v>4953</v>
      </c>
      <c r="F714" s="61">
        <v>3.49</v>
      </c>
      <c r="G714" s="61">
        <v>3.49</v>
      </c>
      <c r="I714" s="3" t="s">
        <v>4974</v>
      </c>
    </row>
    <row r="715" spans="1:9" ht="22.5" x14ac:dyDescent="0.2">
      <c r="A715" s="1" t="str">
        <f t="shared" si="12"/>
        <v>SINAPI-I 1101</v>
      </c>
      <c r="B715" s="3" t="s">
        <v>80</v>
      </c>
      <c r="C715" s="3">
        <v>1101</v>
      </c>
      <c r="D715" s="2" t="s">
        <v>780</v>
      </c>
      <c r="E715" s="3" t="s">
        <v>4953</v>
      </c>
      <c r="F715" s="61">
        <v>37.28</v>
      </c>
      <c r="G715" s="61">
        <v>37.28</v>
      </c>
      <c r="I715" s="3" t="s">
        <v>4974</v>
      </c>
    </row>
    <row r="716" spans="1:9" ht="22.5" x14ac:dyDescent="0.2">
      <c r="A716" s="1" t="str">
        <f t="shared" si="12"/>
        <v>SINAPI-I 1100</v>
      </c>
      <c r="B716" s="3" t="s">
        <v>80</v>
      </c>
      <c r="C716" s="3">
        <v>1100</v>
      </c>
      <c r="D716" s="2" t="s">
        <v>781</v>
      </c>
      <c r="E716" s="3" t="s">
        <v>4953</v>
      </c>
      <c r="F716" s="61">
        <v>19.239999999999998</v>
      </c>
      <c r="G716" s="61">
        <v>19.239999999999998</v>
      </c>
      <c r="I716" s="3" t="s">
        <v>4974</v>
      </c>
    </row>
    <row r="717" spans="1:9" ht="22.5" x14ac:dyDescent="0.2">
      <c r="A717" s="1" t="str">
        <f t="shared" si="12"/>
        <v>SINAPI-I 39679</v>
      </c>
      <c r="B717" s="3" t="s">
        <v>80</v>
      </c>
      <c r="C717" s="3">
        <v>39679</v>
      </c>
      <c r="D717" s="2" t="s">
        <v>782</v>
      </c>
      <c r="E717" s="3" t="s">
        <v>4953</v>
      </c>
      <c r="F717" s="61">
        <v>74.31</v>
      </c>
      <c r="G717" s="61">
        <v>74.31</v>
      </c>
      <c r="I717" s="3" t="s">
        <v>4974</v>
      </c>
    </row>
    <row r="718" spans="1:9" ht="22.5" x14ac:dyDescent="0.2">
      <c r="A718" s="1" t="str">
        <f t="shared" si="12"/>
        <v>SINAPI-I 1102</v>
      </c>
      <c r="B718" s="3" t="s">
        <v>80</v>
      </c>
      <c r="C718" s="3">
        <v>1102</v>
      </c>
      <c r="D718" s="2" t="s">
        <v>783</v>
      </c>
      <c r="E718" s="3" t="s">
        <v>4953</v>
      </c>
      <c r="F718" s="61">
        <v>55.6</v>
      </c>
      <c r="G718" s="61">
        <v>55.6</v>
      </c>
      <c r="I718" s="3" t="s">
        <v>4974</v>
      </c>
    </row>
    <row r="719" spans="1:9" ht="22.5" x14ac:dyDescent="0.2">
      <c r="A719" s="1" t="str">
        <f t="shared" si="12"/>
        <v>SINAPI-I 1098</v>
      </c>
      <c r="B719" s="3" t="s">
        <v>80</v>
      </c>
      <c r="C719" s="3">
        <v>1098</v>
      </c>
      <c r="D719" s="2" t="s">
        <v>784</v>
      </c>
      <c r="E719" s="3" t="s">
        <v>4953</v>
      </c>
      <c r="F719" s="61">
        <v>4.6100000000000003</v>
      </c>
      <c r="G719" s="61">
        <v>4.6100000000000003</v>
      </c>
      <c r="I719" s="3" t="s">
        <v>4974</v>
      </c>
    </row>
    <row r="720" spans="1:9" ht="22.5" x14ac:dyDescent="0.2">
      <c r="A720" s="1" t="str">
        <f t="shared" ref="A720:A783" si="13">CONCATENATE($B720," ",$C720)</f>
        <v>SINAPI-I 1051</v>
      </c>
      <c r="B720" s="3" t="s">
        <v>80</v>
      </c>
      <c r="C720" s="3">
        <v>1051</v>
      </c>
      <c r="D720" s="2" t="s">
        <v>785</v>
      </c>
      <c r="E720" s="3" t="s">
        <v>4953</v>
      </c>
      <c r="F720" s="61">
        <v>80.81</v>
      </c>
      <c r="G720" s="61">
        <v>80.81</v>
      </c>
      <c r="I720" s="3" t="s">
        <v>4974</v>
      </c>
    </row>
    <row r="721" spans="1:9" x14ac:dyDescent="0.2">
      <c r="A721" s="1" t="str">
        <f t="shared" si="13"/>
        <v>SINAPI-I 37399</v>
      </c>
      <c r="B721" s="3" t="s">
        <v>80</v>
      </c>
      <c r="C721" s="3">
        <v>37399</v>
      </c>
      <c r="D721" s="2" t="s">
        <v>786</v>
      </c>
      <c r="E721" s="3" t="s">
        <v>4953</v>
      </c>
      <c r="F721" s="61">
        <v>53.53</v>
      </c>
      <c r="G721" s="61">
        <v>53.53</v>
      </c>
      <c r="I721" s="3" t="s">
        <v>4974</v>
      </c>
    </row>
    <row r="722" spans="1:9" x14ac:dyDescent="0.2">
      <c r="A722" s="1" t="str">
        <f t="shared" si="13"/>
        <v>SINAPI-I 43834</v>
      </c>
      <c r="B722" s="3" t="s">
        <v>80</v>
      </c>
      <c r="C722" s="3">
        <v>43834</v>
      </c>
      <c r="D722" s="2" t="s">
        <v>787</v>
      </c>
      <c r="E722" s="3" t="s">
        <v>4954</v>
      </c>
      <c r="F722" s="61">
        <v>21.19</v>
      </c>
      <c r="G722" s="61">
        <v>21.19</v>
      </c>
      <c r="I722" s="3" t="s">
        <v>4974</v>
      </c>
    </row>
    <row r="723" spans="1:9" x14ac:dyDescent="0.2">
      <c r="A723" s="1" t="str">
        <f t="shared" si="13"/>
        <v>SINAPI-I 43835</v>
      </c>
      <c r="B723" s="3" t="s">
        <v>80</v>
      </c>
      <c r="C723" s="3">
        <v>43835</v>
      </c>
      <c r="D723" s="2" t="s">
        <v>788</v>
      </c>
      <c r="E723" s="3" t="s">
        <v>4954</v>
      </c>
      <c r="F723" s="61">
        <v>1.9</v>
      </c>
      <c r="G723" s="61">
        <v>1.9</v>
      </c>
      <c r="I723" s="3" t="s">
        <v>4974</v>
      </c>
    </row>
    <row r="724" spans="1:9" x14ac:dyDescent="0.2">
      <c r="A724" s="1" t="str">
        <f t="shared" si="13"/>
        <v>SINAPI-I 43833</v>
      </c>
      <c r="B724" s="3" t="s">
        <v>80</v>
      </c>
      <c r="C724" s="3">
        <v>43833</v>
      </c>
      <c r="D724" s="2" t="s">
        <v>789</v>
      </c>
      <c r="E724" s="3" t="s">
        <v>4954</v>
      </c>
      <c r="F724" s="61">
        <v>1.97</v>
      </c>
      <c r="G724" s="61">
        <v>1.97</v>
      </c>
      <c r="I724" s="3" t="s">
        <v>4974</v>
      </c>
    </row>
    <row r="725" spans="1:9" x14ac:dyDescent="0.2">
      <c r="A725" s="1" t="str">
        <f t="shared" si="13"/>
        <v>SINAPI-I 41955</v>
      </c>
      <c r="B725" s="3" t="s">
        <v>80</v>
      </c>
      <c r="C725" s="3">
        <v>41955</v>
      </c>
      <c r="D725" s="2" t="s">
        <v>790</v>
      </c>
      <c r="E725" s="3" t="s">
        <v>4955</v>
      </c>
      <c r="F725" s="61">
        <v>71.69</v>
      </c>
      <c r="G725" s="61">
        <v>71.69</v>
      </c>
      <c r="I725" s="3" t="s">
        <v>4974</v>
      </c>
    </row>
    <row r="726" spans="1:9" x14ac:dyDescent="0.2">
      <c r="A726" s="1" t="str">
        <f t="shared" si="13"/>
        <v>SINAPI-I 41953</v>
      </c>
      <c r="B726" s="3" t="s">
        <v>80</v>
      </c>
      <c r="C726" s="3">
        <v>41953</v>
      </c>
      <c r="D726" s="2" t="s">
        <v>791</v>
      </c>
      <c r="E726" s="3" t="s">
        <v>4955</v>
      </c>
      <c r="F726" s="61">
        <v>68.41</v>
      </c>
      <c r="G726" s="61">
        <v>68.41</v>
      </c>
      <c r="I726" s="3" t="s">
        <v>4974</v>
      </c>
    </row>
    <row r="727" spans="1:9" x14ac:dyDescent="0.2">
      <c r="A727" s="1" t="str">
        <f t="shared" si="13"/>
        <v>SINAPI-I 41954</v>
      </c>
      <c r="B727" s="3" t="s">
        <v>80</v>
      </c>
      <c r="C727" s="3">
        <v>41954</v>
      </c>
      <c r="D727" s="2" t="s">
        <v>792</v>
      </c>
      <c r="E727" s="3" t="s">
        <v>4955</v>
      </c>
      <c r="F727" s="61">
        <v>67.760000000000005</v>
      </c>
      <c r="G727" s="61">
        <v>67.760000000000005</v>
      </c>
      <c r="I727" s="3" t="s">
        <v>4974</v>
      </c>
    </row>
    <row r="728" spans="1:9" x14ac:dyDescent="0.2">
      <c r="A728" s="1" t="str">
        <f t="shared" si="13"/>
        <v>SINAPI-I 25004</v>
      </c>
      <c r="B728" s="3" t="s">
        <v>80</v>
      </c>
      <c r="C728" s="3">
        <v>25004</v>
      </c>
      <c r="D728" s="2" t="s">
        <v>793</v>
      </c>
      <c r="E728" s="3" t="s">
        <v>4955</v>
      </c>
      <c r="F728" s="61">
        <v>50.29</v>
      </c>
      <c r="G728" s="61">
        <v>50.29</v>
      </c>
      <c r="I728" s="3" t="s">
        <v>4974</v>
      </c>
    </row>
    <row r="729" spans="1:9" x14ac:dyDescent="0.2">
      <c r="A729" s="1" t="str">
        <f t="shared" si="13"/>
        <v>SINAPI-I 25002</v>
      </c>
      <c r="B729" s="3" t="s">
        <v>80</v>
      </c>
      <c r="C729" s="3">
        <v>25002</v>
      </c>
      <c r="D729" s="2" t="s">
        <v>794</v>
      </c>
      <c r="E729" s="3" t="s">
        <v>4955</v>
      </c>
      <c r="F729" s="61">
        <v>50.29</v>
      </c>
      <c r="G729" s="61">
        <v>50.29</v>
      </c>
      <c r="I729" s="3" t="s">
        <v>4974</v>
      </c>
    </row>
    <row r="730" spans="1:9" x14ac:dyDescent="0.2">
      <c r="A730" s="1" t="str">
        <f t="shared" si="13"/>
        <v>SINAPI-I 37409</v>
      </c>
      <c r="B730" s="3" t="s">
        <v>80</v>
      </c>
      <c r="C730" s="3">
        <v>37409</v>
      </c>
      <c r="D730" s="2" t="s">
        <v>795</v>
      </c>
      <c r="E730" s="3" t="s">
        <v>4955</v>
      </c>
      <c r="F730" s="61">
        <v>50.29</v>
      </c>
      <c r="G730" s="61">
        <v>50.29</v>
      </c>
      <c r="I730" s="3" t="s">
        <v>4974</v>
      </c>
    </row>
    <row r="731" spans="1:9" x14ac:dyDescent="0.2">
      <c r="A731" s="1" t="str">
        <f t="shared" si="13"/>
        <v>SINAPI-I 841</v>
      </c>
      <c r="B731" s="3" t="s">
        <v>80</v>
      </c>
      <c r="C731" s="3">
        <v>841</v>
      </c>
      <c r="D731" s="2" t="s">
        <v>796</v>
      </c>
      <c r="E731" s="3" t="s">
        <v>4955</v>
      </c>
      <c r="F731" s="61">
        <v>50.9</v>
      </c>
      <c r="G731" s="61">
        <v>50.9</v>
      </c>
      <c r="I731" s="3" t="s">
        <v>4974</v>
      </c>
    </row>
    <row r="732" spans="1:9" x14ac:dyDescent="0.2">
      <c r="A732" s="1" t="str">
        <f t="shared" si="13"/>
        <v>SINAPI-I 25005</v>
      </c>
      <c r="B732" s="3" t="s">
        <v>80</v>
      </c>
      <c r="C732" s="3">
        <v>25005</v>
      </c>
      <c r="D732" s="2" t="s">
        <v>797</v>
      </c>
      <c r="E732" s="3" t="s">
        <v>4955</v>
      </c>
      <c r="F732" s="61">
        <v>55.18</v>
      </c>
      <c r="G732" s="61">
        <v>55.18</v>
      </c>
      <c r="I732" s="3" t="s">
        <v>4974</v>
      </c>
    </row>
    <row r="733" spans="1:9" x14ac:dyDescent="0.2">
      <c r="A733" s="1" t="str">
        <f t="shared" si="13"/>
        <v>SINAPI-I 25003</v>
      </c>
      <c r="B733" s="3" t="s">
        <v>80</v>
      </c>
      <c r="C733" s="3">
        <v>25003</v>
      </c>
      <c r="D733" s="2" t="s">
        <v>798</v>
      </c>
      <c r="E733" s="3" t="s">
        <v>4955</v>
      </c>
      <c r="F733" s="61">
        <v>56.01</v>
      </c>
      <c r="G733" s="61">
        <v>56.01</v>
      </c>
      <c r="I733" s="3" t="s">
        <v>4974</v>
      </c>
    </row>
    <row r="734" spans="1:9" x14ac:dyDescent="0.2">
      <c r="A734" s="1" t="str">
        <f t="shared" si="13"/>
        <v>SINAPI-I 37410</v>
      </c>
      <c r="B734" s="3" t="s">
        <v>80</v>
      </c>
      <c r="C734" s="3">
        <v>37410</v>
      </c>
      <c r="D734" s="2" t="s">
        <v>799</v>
      </c>
      <c r="E734" s="3" t="s">
        <v>4955</v>
      </c>
      <c r="F734" s="61">
        <v>55.18</v>
      </c>
      <c r="G734" s="61">
        <v>55.18</v>
      </c>
      <c r="I734" s="3" t="s">
        <v>4974</v>
      </c>
    </row>
    <row r="735" spans="1:9" x14ac:dyDescent="0.2">
      <c r="A735" s="1" t="str">
        <f t="shared" si="13"/>
        <v>SINAPI-I 842</v>
      </c>
      <c r="B735" s="3" t="s">
        <v>80</v>
      </c>
      <c r="C735" s="3">
        <v>842</v>
      </c>
      <c r="D735" s="2" t="s">
        <v>800</v>
      </c>
      <c r="E735" s="3" t="s">
        <v>4955</v>
      </c>
      <c r="F735" s="61">
        <v>55.97</v>
      </c>
      <c r="G735" s="61">
        <v>55.97</v>
      </c>
      <c r="I735" s="3" t="s">
        <v>4974</v>
      </c>
    </row>
    <row r="736" spans="1:9" x14ac:dyDescent="0.2">
      <c r="A736" s="1" t="str">
        <f t="shared" si="13"/>
        <v>SINAPI-I 44391</v>
      </c>
      <c r="B736" s="3" t="s">
        <v>80</v>
      </c>
      <c r="C736" s="3">
        <v>44391</v>
      </c>
      <c r="D736" s="2" t="s">
        <v>801</v>
      </c>
      <c r="E736" s="3" t="s">
        <v>4954</v>
      </c>
      <c r="F736" s="61">
        <v>119.25</v>
      </c>
      <c r="G736" s="61">
        <v>119.25</v>
      </c>
      <c r="I736" s="3" t="s">
        <v>4974</v>
      </c>
    </row>
    <row r="737" spans="1:9" x14ac:dyDescent="0.2">
      <c r="A737" s="1" t="str">
        <f t="shared" si="13"/>
        <v>SINAPI-I 44388</v>
      </c>
      <c r="B737" s="3" t="s">
        <v>80</v>
      </c>
      <c r="C737" s="3">
        <v>44388</v>
      </c>
      <c r="D737" s="2" t="s">
        <v>802</v>
      </c>
      <c r="E737" s="3" t="s">
        <v>4954</v>
      </c>
      <c r="F737" s="61">
        <v>2.58</v>
      </c>
      <c r="G737" s="61">
        <v>2.58</v>
      </c>
      <c r="I737" s="3" t="s">
        <v>4974</v>
      </c>
    </row>
    <row r="738" spans="1:9" x14ac:dyDescent="0.2">
      <c r="A738" s="1" t="str">
        <f t="shared" si="13"/>
        <v>SINAPI-I 44392</v>
      </c>
      <c r="B738" s="3" t="s">
        <v>80</v>
      </c>
      <c r="C738" s="3">
        <v>44392</v>
      </c>
      <c r="D738" s="2" t="s">
        <v>803</v>
      </c>
      <c r="E738" s="3" t="s">
        <v>4954</v>
      </c>
      <c r="F738" s="61">
        <v>237.45</v>
      </c>
      <c r="G738" s="61">
        <v>237.45</v>
      </c>
      <c r="I738" s="3" t="s">
        <v>4974</v>
      </c>
    </row>
    <row r="739" spans="1:9" x14ac:dyDescent="0.2">
      <c r="A739" s="1" t="str">
        <f t="shared" si="13"/>
        <v>SINAPI-I 44390</v>
      </c>
      <c r="B739" s="3" t="s">
        <v>80</v>
      </c>
      <c r="C739" s="3">
        <v>44390</v>
      </c>
      <c r="D739" s="2" t="s">
        <v>804</v>
      </c>
      <c r="E739" s="3" t="s">
        <v>4954</v>
      </c>
      <c r="F739" s="61">
        <v>50.31</v>
      </c>
      <c r="G739" s="61">
        <v>50.31</v>
      </c>
      <c r="I739" s="3" t="s">
        <v>4974</v>
      </c>
    </row>
    <row r="740" spans="1:9" x14ac:dyDescent="0.2">
      <c r="A740" s="1" t="str">
        <f t="shared" si="13"/>
        <v>SINAPI-I 44389</v>
      </c>
      <c r="B740" s="3" t="s">
        <v>80</v>
      </c>
      <c r="C740" s="3">
        <v>44389</v>
      </c>
      <c r="D740" s="2" t="s">
        <v>805</v>
      </c>
      <c r="E740" s="3" t="s">
        <v>4954</v>
      </c>
      <c r="F740" s="61">
        <v>5.94</v>
      </c>
      <c r="G740" s="61">
        <v>5.94</v>
      </c>
      <c r="I740" s="3" t="s">
        <v>4974</v>
      </c>
    </row>
    <row r="741" spans="1:9" x14ac:dyDescent="0.2">
      <c r="A741" s="1" t="str">
        <f t="shared" si="13"/>
        <v>SINAPI-I 862</v>
      </c>
      <c r="B741" s="3" t="s">
        <v>80</v>
      </c>
      <c r="C741" s="3">
        <v>862</v>
      </c>
      <c r="D741" s="2" t="s">
        <v>806</v>
      </c>
      <c r="E741" s="3" t="s">
        <v>4954</v>
      </c>
      <c r="F741" s="61">
        <v>10.88</v>
      </c>
      <c r="G741" s="61">
        <v>10.88</v>
      </c>
      <c r="I741" s="3" t="s">
        <v>4974</v>
      </c>
    </row>
    <row r="742" spans="1:9" x14ac:dyDescent="0.2">
      <c r="A742" s="1" t="str">
        <f t="shared" si="13"/>
        <v>SINAPI-I 866</v>
      </c>
      <c r="B742" s="3" t="s">
        <v>80</v>
      </c>
      <c r="C742" s="3">
        <v>866</v>
      </c>
      <c r="D742" s="2" t="s">
        <v>807</v>
      </c>
      <c r="E742" s="3" t="s">
        <v>4954</v>
      </c>
      <c r="F742" s="61">
        <v>138.27000000000001</v>
      </c>
      <c r="G742" s="61">
        <v>138.27000000000001</v>
      </c>
      <c r="I742" s="3" t="s">
        <v>4974</v>
      </c>
    </row>
    <row r="743" spans="1:9" x14ac:dyDescent="0.2">
      <c r="A743" s="1" t="str">
        <f t="shared" si="13"/>
        <v>SINAPI-I 892</v>
      </c>
      <c r="B743" s="3" t="s">
        <v>80</v>
      </c>
      <c r="C743" s="3">
        <v>892</v>
      </c>
      <c r="D743" s="2" t="s">
        <v>808</v>
      </c>
      <c r="E743" s="3" t="s">
        <v>4954</v>
      </c>
      <c r="F743" s="61">
        <v>167.37</v>
      </c>
      <c r="G743" s="61">
        <v>167.37</v>
      </c>
      <c r="I743" s="3" t="s">
        <v>4974</v>
      </c>
    </row>
    <row r="744" spans="1:9" x14ac:dyDescent="0.2">
      <c r="A744" s="1" t="str">
        <f t="shared" si="13"/>
        <v>SINAPI-I 857</v>
      </c>
      <c r="B744" s="3" t="s">
        <v>80</v>
      </c>
      <c r="C744" s="3">
        <v>857</v>
      </c>
      <c r="D744" s="2" t="s">
        <v>809</v>
      </c>
      <c r="E744" s="3" t="s">
        <v>4954</v>
      </c>
      <c r="F744" s="61">
        <v>18.2</v>
      </c>
      <c r="G744" s="61">
        <v>18.2</v>
      </c>
      <c r="I744" s="3" t="s">
        <v>4974</v>
      </c>
    </row>
    <row r="745" spans="1:9" x14ac:dyDescent="0.2">
      <c r="A745" s="1" t="str">
        <f t="shared" si="13"/>
        <v>SINAPI-I 37404</v>
      </c>
      <c r="B745" s="3" t="s">
        <v>80</v>
      </c>
      <c r="C745" s="3">
        <v>37404</v>
      </c>
      <c r="D745" s="2" t="s">
        <v>810</v>
      </c>
      <c r="E745" s="3" t="s">
        <v>4954</v>
      </c>
      <c r="F745" s="61">
        <v>193.65</v>
      </c>
      <c r="G745" s="61">
        <v>193.65</v>
      </c>
      <c r="I745" s="3" t="s">
        <v>4974</v>
      </c>
    </row>
    <row r="746" spans="1:9" x14ac:dyDescent="0.2">
      <c r="A746" s="1" t="str">
        <f t="shared" si="13"/>
        <v>SINAPI-I 868</v>
      </c>
      <c r="B746" s="3" t="s">
        <v>80</v>
      </c>
      <c r="C746" s="3">
        <v>868</v>
      </c>
      <c r="D746" s="2" t="s">
        <v>811</v>
      </c>
      <c r="E746" s="3" t="s">
        <v>4954</v>
      </c>
      <c r="F746" s="61">
        <v>25.94</v>
      </c>
      <c r="G746" s="61">
        <v>25.94</v>
      </c>
      <c r="I746" s="3" t="s">
        <v>4974</v>
      </c>
    </row>
    <row r="747" spans="1:9" x14ac:dyDescent="0.2">
      <c r="A747" s="1" t="str">
        <f t="shared" si="13"/>
        <v>SINAPI-I 863</v>
      </c>
      <c r="B747" s="3" t="s">
        <v>80</v>
      </c>
      <c r="C747" s="3">
        <v>863</v>
      </c>
      <c r="D747" s="2" t="s">
        <v>812</v>
      </c>
      <c r="E747" s="3" t="s">
        <v>4954</v>
      </c>
      <c r="F747" s="61">
        <v>38.21</v>
      </c>
      <c r="G747" s="61">
        <v>38.21</v>
      </c>
      <c r="I747" s="3" t="s">
        <v>4974</v>
      </c>
    </row>
    <row r="748" spans="1:9" x14ac:dyDescent="0.2">
      <c r="A748" s="1" t="str">
        <f t="shared" si="13"/>
        <v>SINAPI-I 867</v>
      </c>
      <c r="B748" s="3" t="s">
        <v>80</v>
      </c>
      <c r="C748" s="3">
        <v>867</v>
      </c>
      <c r="D748" s="2" t="s">
        <v>813</v>
      </c>
      <c r="E748" s="3" t="s">
        <v>4954</v>
      </c>
      <c r="F748" s="61">
        <v>54.43</v>
      </c>
      <c r="G748" s="61">
        <v>54.43</v>
      </c>
      <c r="I748" s="3" t="s">
        <v>4974</v>
      </c>
    </row>
    <row r="749" spans="1:9" x14ac:dyDescent="0.2">
      <c r="A749" s="1" t="str">
        <f t="shared" si="13"/>
        <v>SINAPI-I 864</v>
      </c>
      <c r="B749" s="3" t="s">
        <v>80</v>
      </c>
      <c r="C749" s="3">
        <v>864</v>
      </c>
      <c r="D749" s="2" t="s">
        <v>814</v>
      </c>
      <c r="E749" s="3" t="s">
        <v>4954</v>
      </c>
      <c r="F749" s="61">
        <v>71.89</v>
      </c>
      <c r="G749" s="61">
        <v>71.89</v>
      </c>
      <c r="I749" s="3" t="s">
        <v>4974</v>
      </c>
    </row>
    <row r="750" spans="1:9" x14ac:dyDescent="0.2">
      <c r="A750" s="1" t="str">
        <f t="shared" si="13"/>
        <v>SINAPI-I 865</v>
      </c>
      <c r="B750" s="3" t="s">
        <v>80</v>
      </c>
      <c r="C750" s="3">
        <v>865</v>
      </c>
      <c r="D750" s="2" t="s">
        <v>815</v>
      </c>
      <c r="E750" s="3" t="s">
        <v>4954</v>
      </c>
      <c r="F750" s="61">
        <v>103.41</v>
      </c>
      <c r="G750" s="61">
        <v>103.41</v>
      </c>
      <c r="I750" s="3" t="s">
        <v>4974</v>
      </c>
    </row>
    <row r="751" spans="1:9" ht="22.5" x14ac:dyDescent="0.2">
      <c r="A751" s="1" t="str">
        <f t="shared" si="13"/>
        <v>SINAPI-I 39251</v>
      </c>
      <c r="B751" s="3" t="s">
        <v>80</v>
      </c>
      <c r="C751" s="3">
        <v>39251</v>
      </c>
      <c r="D751" s="2" t="s">
        <v>816</v>
      </c>
      <c r="E751" s="3" t="s">
        <v>4954</v>
      </c>
      <c r="F751" s="61">
        <v>0.68</v>
      </c>
      <c r="G751" s="61">
        <v>0.68</v>
      </c>
      <c r="I751" s="3" t="s">
        <v>4974</v>
      </c>
    </row>
    <row r="752" spans="1:9" ht="22.5" x14ac:dyDescent="0.2">
      <c r="A752" s="1" t="str">
        <f t="shared" si="13"/>
        <v>SINAPI-I 1011</v>
      </c>
      <c r="B752" s="3" t="s">
        <v>80</v>
      </c>
      <c r="C752" s="3">
        <v>1011</v>
      </c>
      <c r="D752" s="2" t="s">
        <v>817</v>
      </c>
      <c r="E752" s="3" t="s">
        <v>4954</v>
      </c>
      <c r="F752" s="61">
        <v>0.92</v>
      </c>
      <c r="G752" s="61">
        <v>0.92</v>
      </c>
      <c r="I752" s="3" t="s">
        <v>4974</v>
      </c>
    </row>
    <row r="753" spans="1:9" ht="22.5" x14ac:dyDescent="0.2">
      <c r="A753" s="1" t="str">
        <f t="shared" si="13"/>
        <v>SINAPI-I 39252</v>
      </c>
      <c r="B753" s="3" t="s">
        <v>80</v>
      </c>
      <c r="C753" s="3">
        <v>39252</v>
      </c>
      <c r="D753" s="2" t="s">
        <v>818</v>
      </c>
      <c r="E753" s="3" t="s">
        <v>4954</v>
      </c>
      <c r="F753" s="61">
        <v>1.21</v>
      </c>
      <c r="G753" s="61">
        <v>1.21</v>
      </c>
      <c r="I753" s="3" t="s">
        <v>4974</v>
      </c>
    </row>
    <row r="754" spans="1:9" ht="22.5" x14ac:dyDescent="0.2">
      <c r="A754" s="1" t="str">
        <f t="shared" si="13"/>
        <v>SINAPI-I 1013</v>
      </c>
      <c r="B754" s="3" t="s">
        <v>80</v>
      </c>
      <c r="C754" s="3">
        <v>1013</v>
      </c>
      <c r="D754" s="2" t="s">
        <v>819</v>
      </c>
      <c r="E754" s="3" t="s">
        <v>4954</v>
      </c>
      <c r="F754" s="61">
        <v>1.46</v>
      </c>
      <c r="G754" s="61">
        <v>1.46</v>
      </c>
      <c r="I754" s="3" t="s">
        <v>4974</v>
      </c>
    </row>
    <row r="755" spans="1:9" ht="22.5" x14ac:dyDescent="0.2">
      <c r="A755" s="1" t="str">
        <f t="shared" si="13"/>
        <v>SINAPI-I 980</v>
      </c>
      <c r="B755" s="3" t="s">
        <v>80</v>
      </c>
      <c r="C755" s="3">
        <v>980</v>
      </c>
      <c r="D755" s="2" t="s">
        <v>820</v>
      </c>
      <c r="E755" s="3" t="s">
        <v>4954</v>
      </c>
      <c r="F755" s="61">
        <v>10.52</v>
      </c>
      <c r="G755" s="61">
        <v>10.52</v>
      </c>
      <c r="I755" s="3" t="s">
        <v>4974</v>
      </c>
    </row>
    <row r="756" spans="1:9" ht="22.5" x14ac:dyDescent="0.2">
      <c r="A756" s="1" t="str">
        <f t="shared" si="13"/>
        <v>SINAPI-I 39237</v>
      </c>
      <c r="B756" s="3" t="s">
        <v>80</v>
      </c>
      <c r="C756" s="3">
        <v>39237</v>
      </c>
      <c r="D756" s="2" t="s">
        <v>821</v>
      </c>
      <c r="E756" s="3" t="s">
        <v>4954</v>
      </c>
      <c r="F756" s="61">
        <v>111.94</v>
      </c>
      <c r="G756" s="61">
        <v>111.94</v>
      </c>
      <c r="I756" s="3" t="s">
        <v>4974</v>
      </c>
    </row>
    <row r="757" spans="1:9" ht="22.5" x14ac:dyDescent="0.2">
      <c r="A757" s="1" t="str">
        <f t="shared" si="13"/>
        <v>SINAPI-I 39238</v>
      </c>
      <c r="B757" s="3" t="s">
        <v>80</v>
      </c>
      <c r="C757" s="3">
        <v>39238</v>
      </c>
      <c r="D757" s="2" t="s">
        <v>822</v>
      </c>
      <c r="E757" s="3" t="s">
        <v>4954</v>
      </c>
      <c r="F757" s="61">
        <v>141.18</v>
      </c>
      <c r="G757" s="61">
        <v>141.18</v>
      </c>
      <c r="I757" s="3" t="s">
        <v>4974</v>
      </c>
    </row>
    <row r="758" spans="1:9" ht="22.5" x14ac:dyDescent="0.2">
      <c r="A758" s="1" t="str">
        <f t="shared" si="13"/>
        <v>SINAPI-I 979</v>
      </c>
      <c r="B758" s="3" t="s">
        <v>80</v>
      </c>
      <c r="C758" s="3">
        <v>979</v>
      </c>
      <c r="D758" s="2" t="s">
        <v>823</v>
      </c>
      <c r="E758" s="3" t="s">
        <v>4954</v>
      </c>
      <c r="F758" s="61">
        <v>15.03</v>
      </c>
      <c r="G758" s="61">
        <v>15.03</v>
      </c>
      <c r="I758" s="3" t="s">
        <v>4974</v>
      </c>
    </row>
    <row r="759" spans="1:9" ht="22.5" x14ac:dyDescent="0.2">
      <c r="A759" s="1" t="str">
        <f t="shared" si="13"/>
        <v>SINAPI-I 39239</v>
      </c>
      <c r="B759" s="3" t="s">
        <v>80</v>
      </c>
      <c r="C759" s="3">
        <v>39239</v>
      </c>
      <c r="D759" s="2" t="s">
        <v>824</v>
      </c>
      <c r="E759" s="3" t="s">
        <v>4954</v>
      </c>
      <c r="F759" s="61">
        <v>170.55</v>
      </c>
      <c r="G759" s="61">
        <v>170.55</v>
      </c>
      <c r="I759" s="3" t="s">
        <v>4974</v>
      </c>
    </row>
    <row r="760" spans="1:9" ht="22.5" x14ac:dyDescent="0.2">
      <c r="A760" s="1" t="str">
        <f t="shared" si="13"/>
        <v>SINAPI-I 1014</v>
      </c>
      <c r="B760" s="3" t="s">
        <v>80</v>
      </c>
      <c r="C760" s="3">
        <v>1014</v>
      </c>
      <c r="D760" s="2" t="s">
        <v>825</v>
      </c>
      <c r="E760" s="3" t="s">
        <v>4954</v>
      </c>
      <c r="F760" s="61">
        <v>2.31</v>
      </c>
      <c r="G760" s="61">
        <v>2.31</v>
      </c>
      <c r="I760" s="3" t="s">
        <v>4974</v>
      </c>
    </row>
    <row r="761" spans="1:9" ht="22.5" x14ac:dyDescent="0.2">
      <c r="A761" s="1" t="str">
        <f t="shared" si="13"/>
        <v>SINAPI-I 39240</v>
      </c>
      <c r="B761" s="3" t="s">
        <v>80</v>
      </c>
      <c r="C761" s="3">
        <v>39240</v>
      </c>
      <c r="D761" s="2" t="s">
        <v>826</v>
      </c>
      <c r="E761" s="3" t="s">
        <v>4954</v>
      </c>
      <c r="F761" s="61">
        <v>224.32</v>
      </c>
      <c r="G761" s="61">
        <v>224.32</v>
      </c>
      <c r="I761" s="3" t="s">
        <v>4974</v>
      </c>
    </row>
    <row r="762" spans="1:9" ht="22.5" x14ac:dyDescent="0.2">
      <c r="A762" s="1" t="str">
        <f t="shared" si="13"/>
        <v>SINAPI-I 39232</v>
      </c>
      <c r="B762" s="3" t="s">
        <v>80</v>
      </c>
      <c r="C762" s="3">
        <v>39232</v>
      </c>
      <c r="D762" s="2" t="s">
        <v>827</v>
      </c>
      <c r="E762" s="3" t="s">
        <v>4954</v>
      </c>
      <c r="F762" s="61">
        <v>23.54</v>
      </c>
      <c r="G762" s="61">
        <v>23.54</v>
      </c>
      <c r="I762" s="3" t="s">
        <v>4974</v>
      </c>
    </row>
    <row r="763" spans="1:9" ht="22.5" x14ac:dyDescent="0.2">
      <c r="A763" s="1" t="str">
        <f t="shared" si="13"/>
        <v>SINAPI-I 39233</v>
      </c>
      <c r="B763" s="3" t="s">
        <v>80</v>
      </c>
      <c r="C763" s="3">
        <v>39233</v>
      </c>
      <c r="D763" s="2" t="s">
        <v>828</v>
      </c>
      <c r="E763" s="3" t="s">
        <v>4954</v>
      </c>
      <c r="F763" s="61">
        <v>34.31</v>
      </c>
      <c r="G763" s="61">
        <v>34.31</v>
      </c>
      <c r="I763" s="3" t="s">
        <v>4974</v>
      </c>
    </row>
    <row r="764" spans="1:9" ht="22.5" x14ac:dyDescent="0.2">
      <c r="A764" s="1" t="str">
        <f t="shared" si="13"/>
        <v>SINAPI-I 981</v>
      </c>
      <c r="B764" s="3" t="s">
        <v>80</v>
      </c>
      <c r="C764" s="3">
        <v>981</v>
      </c>
      <c r="D764" s="2" t="s">
        <v>829</v>
      </c>
      <c r="E764" s="3" t="s">
        <v>4954</v>
      </c>
      <c r="F764" s="61">
        <v>3.83</v>
      </c>
      <c r="G764" s="61">
        <v>3.83</v>
      </c>
      <c r="I764" s="3" t="s">
        <v>40</v>
      </c>
    </row>
    <row r="765" spans="1:9" ht="22.5" x14ac:dyDescent="0.2">
      <c r="A765" s="1" t="str">
        <f t="shared" si="13"/>
        <v>SINAPI-I 39234</v>
      </c>
      <c r="B765" s="3" t="s">
        <v>80</v>
      </c>
      <c r="C765" s="3">
        <v>39234</v>
      </c>
      <c r="D765" s="2" t="s">
        <v>830</v>
      </c>
      <c r="E765" s="3" t="s">
        <v>4954</v>
      </c>
      <c r="F765" s="61">
        <v>47.76</v>
      </c>
      <c r="G765" s="61">
        <v>47.76</v>
      </c>
      <c r="I765" s="3" t="s">
        <v>4974</v>
      </c>
    </row>
    <row r="766" spans="1:9" ht="22.5" x14ac:dyDescent="0.2">
      <c r="A766" s="1" t="str">
        <f t="shared" si="13"/>
        <v>SINAPI-I 982</v>
      </c>
      <c r="B766" s="3" t="s">
        <v>80</v>
      </c>
      <c r="C766" s="3">
        <v>982</v>
      </c>
      <c r="D766" s="2" t="s">
        <v>831</v>
      </c>
      <c r="E766" s="3" t="s">
        <v>4954</v>
      </c>
      <c r="F766" s="61">
        <v>5.5</v>
      </c>
      <c r="G766" s="61">
        <v>5.5</v>
      </c>
      <c r="I766" s="3" t="s">
        <v>4974</v>
      </c>
    </row>
    <row r="767" spans="1:9" ht="22.5" x14ac:dyDescent="0.2">
      <c r="A767" s="1" t="str">
        <f t="shared" si="13"/>
        <v>SINAPI-I 39235</v>
      </c>
      <c r="B767" s="3" t="s">
        <v>80</v>
      </c>
      <c r="C767" s="3">
        <v>39235</v>
      </c>
      <c r="D767" s="2" t="s">
        <v>832</v>
      </c>
      <c r="E767" s="3" t="s">
        <v>4954</v>
      </c>
      <c r="F767" s="61">
        <v>70.45</v>
      </c>
      <c r="G767" s="61">
        <v>70.45</v>
      </c>
      <c r="I767" s="3" t="s">
        <v>4974</v>
      </c>
    </row>
    <row r="768" spans="1:9" ht="22.5" x14ac:dyDescent="0.2">
      <c r="A768" s="1" t="str">
        <f t="shared" si="13"/>
        <v>SINAPI-I 39236</v>
      </c>
      <c r="B768" s="3" t="s">
        <v>80</v>
      </c>
      <c r="C768" s="3">
        <v>39236</v>
      </c>
      <c r="D768" s="2" t="s">
        <v>833</v>
      </c>
      <c r="E768" s="3" t="s">
        <v>4954</v>
      </c>
      <c r="F768" s="61">
        <v>93.36</v>
      </c>
      <c r="G768" s="61">
        <v>93.36</v>
      </c>
      <c r="I768" s="3" t="s">
        <v>4974</v>
      </c>
    </row>
    <row r="769" spans="1:9" ht="22.5" x14ac:dyDescent="0.2">
      <c r="A769" s="1" t="str">
        <f t="shared" si="13"/>
        <v>SINAPI-I 993</v>
      </c>
      <c r="B769" s="3" t="s">
        <v>80</v>
      </c>
      <c r="C769" s="3">
        <v>993</v>
      </c>
      <c r="D769" s="2" t="s">
        <v>834</v>
      </c>
      <c r="E769" s="3" t="s">
        <v>4954</v>
      </c>
      <c r="F769" s="61">
        <v>1.96</v>
      </c>
      <c r="G769" s="61">
        <v>1.96</v>
      </c>
      <c r="I769" s="3" t="s">
        <v>4974</v>
      </c>
    </row>
    <row r="770" spans="1:9" ht="22.5" x14ac:dyDescent="0.2">
      <c r="A770" s="1" t="str">
        <f t="shared" si="13"/>
        <v>SINAPI-I 1020</v>
      </c>
      <c r="B770" s="3" t="s">
        <v>80</v>
      </c>
      <c r="C770" s="3">
        <v>1020</v>
      </c>
      <c r="D770" s="2" t="s">
        <v>835</v>
      </c>
      <c r="E770" s="3" t="s">
        <v>4954</v>
      </c>
      <c r="F770" s="61">
        <v>10.029999999999999</v>
      </c>
      <c r="G770" s="61">
        <v>10.029999999999999</v>
      </c>
      <c r="I770" s="3" t="s">
        <v>4974</v>
      </c>
    </row>
    <row r="771" spans="1:9" ht="22.5" x14ac:dyDescent="0.2">
      <c r="A771" s="1" t="str">
        <f t="shared" si="13"/>
        <v>SINAPI-I 1017</v>
      </c>
      <c r="B771" s="3" t="s">
        <v>80</v>
      </c>
      <c r="C771" s="3">
        <v>1017</v>
      </c>
      <c r="D771" s="2" t="s">
        <v>836</v>
      </c>
      <c r="E771" s="3" t="s">
        <v>4954</v>
      </c>
      <c r="F771" s="61">
        <v>122.96</v>
      </c>
      <c r="G771" s="61">
        <v>122.96</v>
      </c>
      <c r="I771" s="3" t="s">
        <v>4974</v>
      </c>
    </row>
    <row r="772" spans="1:9" ht="22.5" x14ac:dyDescent="0.2">
      <c r="A772" s="1" t="str">
        <f t="shared" si="13"/>
        <v>SINAPI-I 999</v>
      </c>
      <c r="B772" s="3" t="s">
        <v>80</v>
      </c>
      <c r="C772" s="3">
        <v>999</v>
      </c>
      <c r="D772" s="2" t="s">
        <v>837</v>
      </c>
      <c r="E772" s="3" t="s">
        <v>4954</v>
      </c>
      <c r="F772" s="61">
        <v>148.96</v>
      </c>
      <c r="G772" s="61">
        <v>148.96</v>
      </c>
      <c r="I772" s="3" t="s">
        <v>4974</v>
      </c>
    </row>
    <row r="773" spans="1:9" ht="22.5" x14ac:dyDescent="0.2">
      <c r="A773" s="1" t="str">
        <f t="shared" si="13"/>
        <v>SINAPI-I 995</v>
      </c>
      <c r="B773" s="3" t="s">
        <v>80</v>
      </c>
      <c r="C773" s="3">
        <v>995</v>
      </c>
      <c r="D773" s="2" t="s">
        <v>838</v>
      </c>
      <c r="E773" s="3" t="s">
        <v>4954</v>
      </c>
      <c r="F773" s="61">
        <v>15.97</v>
      </c>
      <c r="G773" s="61">
        <v>15.97</v>
      </c>
      <c r="I773" s="3" t="s">
        <v>4974</v>
      </c>
    </row>
    <row r="774" spans="1:9" ht="22.5" x14ac:dyDescent="0.2">
      <c r="A774" s="1" t="str">
        <f t="shared" si="13"/>
        <v>SINAPI-I 1000</v>
      </c>
      <c r="B774" s="3" t="s">
        <v>80</v>
      </c>
      <c r="C774" s="3">
        <v>1000</v>
      </c>
      <c r="D774" s="2" t="s">
        <v>839</v>
      </c>
      <c r="E774" s="3" t="s">
        <v>4954</v>
      </c>
      <c r="F774" s="61">
        <v>182.97</v>
      </c>
      <c r="G774" s="61">
        <v>182.97</v>
      </c>
      <c r="I774" s="3" t="s">
        <v>4974</v>
      </c>
    </row>
    <row r="775" spans="1:9" ht="22.5" x14ac:dyDescent="0.2">
      <c r="A775" s="1" t="str">
        <f t="shared" si="13"/>
        <v>SINAPI-I 1022</v>
      </c>
      <c r="B775" s="3" t="s">
        <v>80</v>
      </c>
      <c r="C775" s="3">
        <v>1022</v>
      </c>
      <c r="D775" s="2" t="s">
        <v>840</v>
      </c>
      <c r="E775" s="3" t="s">
        <v>4954</v>
      </c>
      <c r="F775" s="61">
        <v>2.74</v>
      </c>
      <c r="G775" s="61">
        <v>2.74</v>
      </c>
      <c r="I775" s="3" t="s">
        <v>4974</v>
      </c>
    </row>
    <row r="776" spans="1:9" ht="22.5" x14ac:dyDescent="0.2">
      <c r="A776" s="1" t="str">
        <f t="shared" si="13"/>
        <v>SINAPI-I 1015</v>
      </c>
      <c r="B776" s="3" t="s">
        <v>80</v>
      </c>
      <c r="C776" s="3">
        <v>1015</v>
      </c>
      <c r="D776" s="2" t="s">
        <v>841</v>
      </c>
      <c r="E776" s="3" t="s">
        <v>4954</v>
      </c>
      <c r="F776" s="61">
        <v>243.15</v>
      </c>
      <c r="G776" s="61">
        <v>243.15</v>
      </c>
      <c r="I776" s="3" t="s">
        <v>4974</v>
      </c>
    </row>
    <row r="777" spans="1:9" ht="22.5" x14ac:dyDescent="0.2">
      <c r="A777" s="1" t="str">
        <f t="shared" si="13"/>
        <v>SINAPI-I 996</v>
      </c>
      <c r="B777" s="3" t="s">
        <v>80</v>
      </c>
      <c r="C777" s="3">
        <v>996</v>
      </c>
      <c r="D777" s="2" t="s">
        <v>842</v>
      </c>
      <c r="E777" s="3" t="s">
        <v>4954</v>
      </c>
      <c r="F777" s="61">
        <v>24.77</v>
      </c>
      <c r="G777" s="61">
        <v>24.77</v>
      </c>
      <c r="I777" s="3" t="s">
        <v>4974</v>
      </c>
    </row>
    <row r="778" spans="1:9" ht="22.5" x14ac:dyDescent="0.2">
      <c r="A778" s="1" t="str">
        <f t="shared" si="13"/>
        <v>SINAPI-I 1001</v>
      </c>
      <c r="B778" s="3" t="s">
        <v>80</v>
      </c>
      <c r="C778" s="3">
        <v>1001</v>
      </c>
      <c r="D778" s="2" t="s">
        <v>843</v>
      </c>
      <c r="E778" s="3" t="s">
        <v>4954</v>
      </c>
      <c r="F778" s="61">
        <v>315.47000000000003</v>
      </c>
      <c r="G778" s="61">
        <v>315.47000000000003</v>
      </c>
      <c r="I778" s="3" t="s">
        <v>4974</v>
      </c>
    </row>
    <row r="779" spans="1:9" ht="22.5" x14ac:dyDescent="0.2">
      <c r="A779" s="1" t="str">
        <f t="shared" si="13"/>
        <v>SINAPI-I 1019</v>
      </c>
      <c r="B779" s="3" t="s">
        <v>80</v>
      </c>
      <c r="C779" s="3">
        <v>1019</v>
      </c>
      <c r="D779" s="2" t="s">
        <v>844</v>
      </c>
      <c r="E779" s="3" t="s">
        <v>4954</v>
      </c>
      <c r="F779" s="61">
        <v>35.01</v>
      </c>
      <c r="G779" s="61">
        <v>35.01</v>
      </c>
      <c r="I779" s="3" t="s">
        <v>4974</v>
      </c>
    </row>
    <row r="780" spans="1:9" ht="22.5" x14ac:dyDescent="0.2">
      <c r="A780" s="1" t="str">
        <f t="shared" si="13"/>
        <v>SINAPI-I 1021</v>
      </c>
      <c r="B780" s="3" t="s">
        <v>80</v>
      </c>
      <c r="C780" s="3">
        <v>1021</v>
      </c>
      <c r="D780" s="2" t="s">
        <v>845</v>
      </c>
      <c r="E780" s="3" t="s">
        <v>4954</v>
      </c>
      <c r="F780" s="61">
        <v>4.21</v>
      </c>
      <c r="G780" s="61">
        <v>4.21</v>
      </c>
      <c r="I780" s="3" t="s">
        <v>4974</v>
      </c>
    </row>
    <row r="781" spans="1:9" ht="22.5" x14ac:dyDescent="0.2">
      <c r="A781" s="1" t="str">
        <f t="shared" si="13"/>
        <v>SINAPI-I 39249</v>
      </c>
      <c r="B781" s="3" t="s">
        <v>80</v>
      </c>
      <c r="C781" s="3">
        <v>39249</v>
      </c>
      <c r="D781" s="2" t="s">
        <v>846</v>
      </c>
      <c r="E781" s="3" t="s">
        <v>4954</v>
      </c>
      <c r="F781" s="61">
        <v>424.18</v>
      </c>
      <c r="G781" s="61">
        <v>424.18</v>
      </c>
      <c r="I781" s="3" t="s">
        <v>4974</v>
      </c>
    </row>
    <row r="782" spans="1:9" ht="22.5" x14ac:dyDescent="0.2">
      <c r="A782" s="1" t="str">
        <f t="shared" si="13"/>
        <v>SINAPI-I 1018</v>
      </c>
      <c r="B782" s="3" t="s">
        <v>80</v>
      </c>
      <c r="C782" s="3">
        <v>1018</v>
      </c>
      <c r="D782" s="2" t="s">
        <v>847</v>
      </c>
      <c r="E782" s="3" t="s">
        <v>4954</v>
      </c>
      <c r="F782" s="61">
        <v>51.76</v>
      </c>
      <c r="G782" s="61">
        <v>51.76</v>
      </c>
      <c r="I782" s="3" t="s">
        <v>4974</v>
      </c>
    </row>
    <row r="783" spans="1:9" ht="22.5" x14ac:dyDescent="0.2">
      <c r="A783" s="1" t="str">
        <f t="shared" si="13"/>
        <v>SINAPI-I 39250</v>
      </c>
      <c r="B783" s="3" t="s">
        <v>80</v>
      </c>
      <c r="C783" s="3">
        <v>39250</v>
      </c>
      <c r="D783" s="2" t="s">
        <v>848</v>
      </c>
      <c r="E783" s="3" t="s">
        <v>4954</v>
      </c>
      <c r="F783" s="61">
        <v>507.41</v>
      </c>
      <c r="G783" s="61">
        <v>507.41</v>
      </c>
      <c r="I783" s="3" t="s">
        <v>4974</v>
      </c>
    </row>
    <row r="784" spans="1:9" ht="22.5" x14ac:dyDescent="0.2">
      <c r="A784" s="1" t="str">
        <f t="shared" ref="A784:A847" si="14">CONCATENATE($B784," ",$C784)</f>
        <v>SINAPI-I 994</v>
      </c>
      <c r="B784" s="3" t="s">
        <v>80</v>
      </c>
      <c r="C784" s="3">
        <v>994</v>
      </c>
      <c r="D784" s="2" t="s">
        <v>849</v>
      </c>
      <c r="E784" s="3" t="s">
        <v>4954</v>
      </c>
      <c r="F784" s="61">
        <v>6.12</v>
      </c>
      <c r="G784" s="61">
        <v>6.12</v>
      </c>
      <c r="I784" s="3" t="s">
        <v>4974</v>
      </c>
    </row>
    <row r="785" spans="1:9" ht="22.5" x14ac:dyDescent="0.2">
      <c r="A785" s="1" t="str">
        <f t="shared" si="14"/>
        <v>SINAPI-I 977</v>
      </c>
      <c r="B785" s="3" t="s">
        <v>80</v>
      </c>
      <c r="C785" s="3">
        <v>977</v>
      </c>
      <c r="D785" s="2" t="s">
        <v>850</v>
      </c>
      <c r="E785" s="3" t="s">
        <v>4954</v>
      </c>
      <c r="F785" s="61">
        <v>72.42</v>
      </c>
      <c r="G785" s="61">
        <v>72.42</v>
      </c>
      <c r="I785" s="3" t="s">
        <v>4974</v>
      </c>
    </row>
    <row r="786" spans="1:9" ht="22.5" x14ac:dyDescent="0.2">
      <c r="A786" s="1" t="str">
        <f t="shared" si="14"/>
        <v>SINAPI-I 998</v>
      </c>
      <c r="B786" s="3" t="s">
        <v>80</v>
      </c>
      <c r="C786" s="3">
        <v>998</v>
      </c>
      <c r="D786" s="2" t="s">
        <v>851</v>
      </c>
      <c r="E786" s="3" t="s">
        <v>4954</v>
      </c>
      <c r="F786" s="61">
        <v>94.02</v>
      </c>
      <c r="G786" s="61">
        <v>94.02</v>
      </c>
      <c r="I786" s="3" t="s">
        <v>4974</v>
      </c>
    </row>
    <row r="787" spans="1:9" ht="22.5" x14ac:dyDescent="0.2">
      <c r="A787" s="1" t="str">
        <f t="shared" si="14"/>
        <v>SINAPI-I 1006</v>
      </c>
      <c r="B787" s="3" t="s">
        <v>80</v>
      </c>
      <c r="C787" s="3">
        <v>1006</v>
      </c>
      <c r="D787" s="2" t="s">
        <v>852</v>
      </c>
      <c r="E787" s="3" t="s">
        <v>4954</v>
      </c>
      <c r="F787" s="61">
        <v>124.59</v>
      </c>
      <c r="G787" s="61">
        <v>124.59</v>
      </c>
      <c r="I787" s="3" t="s">
        <v>4974</v>
      </c>
    </row>
    <row r="788" spans="1:9" ht="22.5" x14ac:dyDescent="0.2">
      <c r="A788" s="1" t="str">
        <f t="shared" si="14"/>
        <v>SINAPI-I 990</v>
      </c>
      <c r="B788" s="3" t="s">
        <v>80</v>
      </c>
      <c r="C788" s="3">
        <v>990</v>
      </c>
      <c r="D788" s="2" t="s">
        <v>853</v>
      </c>
      <c r="E788" s="3" t="s">
        <v>4954</v>
      </c>
      <c r="F788" s="61">
        <v>165.66</v>
      </c>
      <c r="G788" s="61">
        <v>165.66</v>
      </c>
      <c r="I788" s="3" t="s">
        <v>4974</v>
      </c>
    </row>
    <row r="789" spans="1:9" ht="22.5" x14ac:dyDescent="0.2">
      <c r="A789" s="1" t="str">
        <f t="shared" si="14"/>
        <v>SINAPI-I 39241</v>
      </c>
      <c r="B789" s="3" t="s">
        <v>80</v>
      </c>
      <c r="C789" s="3">
        <v>39241</v>
      </c>
      <c r="D789" s="2" t="s">
        <v>854</v>
      </c>
      <c r="E789" s="3" t="s">
        <v>4954</v>
      </c>
      <c r="F789" s="61">
        <v>16.309999999999999</v>
      </c>
      <c r="G789" s="61">
        <v>16.309999999999999</v>
      </c>
      <c r="I789" s="3" t="s">
        <v>4974</v>
      </c>
    </row>
    <row r="790" spans="1:9" ht="22.5" x14ac:dyDescent="0.2">
      <c r="A790" s="1" t="str">
        <f t="shared" si="14"/>
        <v>SINAPI-I 1005</v>
      </c>
      <c r="B790" s="3" t="s">
        <v>80</v>
      </c>
      <c r="C790" s="3">
        <v>1005</v>
      </c>
      <c r="D790" s="2" t="s">
        <v>855</v>
      </c>
      <c r="E790" s="3" t="s">
        <v>4954</v>
      </c>
      <c r="F790" s="61">
        <v>206.26</v>
      </c>
      <c r="G790" s="61">
        <v>206.26</v>
      </c>
      <c r="I790" s="3" t="s">
        <v>4974</v>
      </c>
    </row>
    <row r="791" spans="1:9" ht="22.5" x14ac:dyDescent="0.2">
      <c r="A791" s="1" t="str">
        <f t="shared" si="14"/>
        <v>SINAPI-I 991</v>
      </c>
      <c r="B791" s="3" t="s">
        <v>80</v>
      </c>
      <c r="C791" s="3">
        <v>991</v>
      </c>
      <c r="D791" s="2" t="s">
        <v>856</v>
      </c>
      <c r="E791" s="3" t="s">
        <v>4954</v>
      </c>
      <c r="F791" s="61">
        <v>270.14999999999998</v>
      </c>
      <c r="G791" s="61">
        <v>270.14999999999998</v>
      </c>
      <c r="I791" s="3" t="s">
        <v>4974</v>
      </c>
    </row>
    <row r="792" spans="1:9" ht="22.5" x14ac:dyDescent="0.2">
      <c r="A792" s="1" t="str">
        <f t="shared" si="14"/>
        <v>SINAPI-I 986</v>
      </c>
      <c r="B792" s="3" t="s">
        <v>80</v>
      </c>
      <c r="C792" s="3">
        <v>986</v>
      </c>
      <c r="D792" s="2" t="s">
        <v>857</v>
      </c>
      <c r="E792" s="3" t="s">
        <v>4954</v>
      </c>
      <c r="F792" s="61">
        <v>25.77</v>
      </c>
      <c r="G792" s="61">
        <v>25.77</v>
      </c>
      <c r="I792" s="3" t="s">
        <v>4974</v>
      </c>
    </row>
    <row r="793" spans="1:9" ht="22.5" x14ac:dyDescent="0.2">
      <c r="A793" s="1" t="str">
        <f t="shared" si="14"/>
        <v>SINAPI-I 987</v>
      </c>
      <c r="B793" s="3" t="s">
        <v>80</v>
      </c>
      <c r="C793" s="3">
        <v>987</v>
      </c>
      <c r="D793" s="2" t="s">
        <v>858</v>
      </c>
      <c r="E793" s="3" t="s">
        <v>4954</v>
      </c>
      <c r="F793" s="61">
        <v>35.270000000000003</v>
      </c>
      <c r="G793" s="61">
        <v>35.270000000000003</v>
      </c>
      <c r="I793" s="3" t="s">
        <v>4974</v>
      </c>
    </row>
    <row r="794" spans="1:9" ht="22.5" x14ac:dyDescent="0.2">
      <c r="A794" s="1" t="str">
        <f t="shared" si="14"/>
        <v>SINAPI-I 1007</v>
      </c>
      <c r="B794" s="3" t="s">
        <v>80</v>
      </c>
      <c r="C794" s="3">
        <v>1007</v>
      </c>
      <c r="D794" s="2" t="s">
        <v>859</v>
      </c>
      <c r="E794" s="3" t="s">
        <v>4954</v>
      </c>
      <c r="F794" s="61">
        <v>48.83</v>
      </c>
      <c r="G794" s="61">
        <v>48.83</v>
      </c>
      <c r="I794" s="3" t="s">
        <v>4974</v>
      </c>
    </row>
    <row r="795" spans="1:9" ht="22.5" x14ac:dyDescent="0.2">
      <c r="A795" s="1" t="str">
        <f t="shared" si="14"/>
        <v>SINAPI-I 1008</v>
      </c>
      <c r="B795" s="3" t="s">
        <v>80</v>
      </c>
      <c r="C795" s="3">
        <v>1008</v>
      </c>
      <c r="D795" s="2" t="s">
        <v>860</v>
      </c>
      <c r="E795" s="3" t="s">
        <v>4954</v>
      </c>
      <c r="F795" s="61">
        <v>6.2</v>
      </c>
      <c r="G795" s="61">
        <v>6.2</v>
      </c>
      <c r="I795" s="3" t="s">
        <v>4974</v>
      </c>
    </row>
    <row r="796" spans="1:9" ht="22.5" x14ac:dyDescent="0.2">
      <c r="A796" s="1" t="str">
        <f t="shared" si="14"/>
        <v>SINAPI-I 988</v>
      </c>
      <c r="B796" s="3" t="s">
        <v>80</v>
      </c>
      <c r="C796" s="3">
        <v>988</v>
      </c>
      <c r="D796" s="2" t="s">
        <v>861</v>
      </c>
      <c r="E796" s="3" t="s">
        <v>4954</v>
      </c>
      <c r="F796" s="61">
        <v>67.319999999999993</v>
      </c>
      <c r="G796" s="61">
        <v>67.319999999999993</v>
      </c>
      <c r="I796" s="3" t="s">
        <v>4974</v>
      </c>
    </row>
    <row r="797" spans="1:9" ht="22.5" x14ac:dyDescent="0.2">
      <c r="A797" s="1" t="str">
        <f t="shared" si="14"/>
        <v>SINAPI-I 989</v>
      </c>
      <c r="B797" s="3" t="s">
        <v>80</v>
      </c>
      <c r="C797" s="3">
        <v>989</v>
      </c>
      <c r="D797" s="2" t="s">
        <v>862</v>
      </c>
      <c r="E797" s="3" t="s">
        <v>4954</v>
      </c>
      <c r="F797" s="61">
        <v>92.93</v>
      </c>
      <c r="G797" s="61">
        <v>92.93</v>
      </c>
      <c r="I797" s="3" t="s">
        <v>4974</v>
      </c>
    </row>
    <row r="798" spans="1:9" x14ac:dyDescent="0.2">
      <c r="A798" s="1" t="str">
        <f t="shared" si="14"/>
        <v>SINAPI-I 43972</v>
      </c>
      <c r="B798" s="3" t="s">
        <v>80</v>
      </c>
      <c r="C798" s="3">
        <v>43972</v>
      </c>
      <c r="D798" s="2" t="s">
        <v>863</v>
      </c>
      <c r="E798" s="3" t="s">
        <v>4954</v>
      </c>
      <c r="F798" s="61">
        <v>4.04</v>
      </c>
      <c r="G798" s="61">
        <v>4.04</v>
      </c>
      <c r="I798" s="3" t="s">
        <v>4974</v>
      </c>
    </row>
    <row r="799" spans="1:9" x14ac:dyDescent="0.2">
      <c r="A799" s="1" t="str">
        <f t="shared" si="14"/>
        <v>SINAPI-I 43971</v>
      </c>
      <c r="B799" s="3" t="s">
        <v>80</v>
      </c>
      <c r="C799" s="3">
        <v>43971</v>
      </c>
      <c r="D799" s="2" t="s">
        <v>864</v>
      </c>
      <c r="E799" s="3" t="s">
        <v>4954</v>
      </c>
      <c r="F799" s="61">
        <v>3.09</v>
      </c>
      <c r="G799" s="61">
        <v>3.09</v>
      </c>
      <c r="I799" s="3" t="s">
        <v>40</v>
      </c>
    </row>
    <row r="800" spans="1:9" x14ac:dyDescent="0.2">
      <c r="A800" s="1" t="str">
        <f t="shared" si="14"/>
        <v>SINAPI-I 39598</v>
      </c>
      <c r="B800" s="3" t="s">
        <v>80</v>
      </c>
      <c r="C800" s="3">
        <v>39598</v>
      </c>
      <c r="D800" s="2" t="s">
        <v>865</v>
      </c>
      <c r="E800" s="3" t="s">
        <v>4954</v>
      </c>
      <c r="F800" s="61">
        <v>5.73</v>
      </c>
      <c r="G800" s="61">
        <v>5.73</v>
      </c>
      <c r="I800" s="3" t="s">
        <v>4974</v>
      </c>
    </row>
    <row r="801" spans="1:9" x14ac:dyDescent="0.2">
      <c r="A801" s="1" t="str">
        <f t="shared" si="14"/>
        <v>SINAPI-I 43973</v>
      </c>
      <c r="B801" s="3" t="s">
        <v>80</v>
      </c>
      <c r="C801" s="3">
        <v>43973</v>
      </c>
      <c r="D801" s="2" t="s">
        <v>866</v>
      </c>
      <c r="E801" s="3" t="s">
        <v>4954</v>
      </c>
      <c r="F801" s="61">
        <v>4.2300000000000004</v>
      </c>
      <c r="G801" s="61">
        <v>4.2300000000000004</v>
      </c>
      <c r="I801" s="3" t="s">
        <v>4974</v>
      </c>
    </row>
    <row r="802" spans="1:9" x14ac:dyDescent="0.2">
      <c r="A802" s="1" t="str">
        <f t="shared" si="14"/>
        <v>SINAPI-I 39599</v>
      </c>
      <c r="B802" s="3" t="s">
        <v>80</v>
      </c>
      <c r="C802" s="3">
        <v>39599</v>
      </c>
      <c r="D802" s="2" t="s">
        <v>867</v>
      </c>
      <c r="E802" s="3" t="s">
        <v>4954</v>
      </c>
      <c r="F802" s="61">
        <v>8.24</v>
      </c>
      <c r="G802" s="61">
        <v>8.24</v>
      </c>
      <c r="I802" s="3" t="s">
        <v>4974</v>
      </c>
    </row>
    <row r="803" spans="1:9" x14ac:dyDescent="0.2">
      <c r="A803" s="1" t="str">
        <f t="shared" si="14"/>
        <v>SINAPI-I 43832</v>
      </c>
      <c r="B803" s="3" t="s">
        <v>80</v>
      </c>
      <c r="C803" s="3">
        <v>43832</v>
      </c>
      <c r="D803" s="2" t="s">
        <v>868</v>
      </c>
      <c r="E803" s="3" t="s">
        <v>4954</v>
      </c>
      <c r="F803" s="61">
        <v>21.71</v>
      </c>
      <c r="G803" s="61">
        <v>21.71</v>
      </c>
      <c r="I803" s="3" t="s">
        <v>4974</v>
      </c>
    </row>
    <row r="804" spans="1:9" x14ac:dyDescent="0.2">
      <c r="A804" s="1" t="str">
        <f t="shared" si="14"/>
        <v>SINAPI-I 34602</v>
      </c>
      <c r="B804" s="3" t="s">
        <v>80</v>
      </c>
      <c r="C804" s="3">
        <v>34602</v>
      </c>
      <c r="D804" s="2" t="s">
        <v>869</v>
      </c>
      <c r="E804" s="3" t="s">
        <v>4954</v>
      </c>
      <c r="F804" s="61">
        <v>4.26</v>
      </c>
      <c r="G804" s="61">
        <v>4.26</v>
      </c>
      <c r="I804" s="3" t="s">
        <v>4974</v>
      </c>
    </row>
    <row r="805" spans="1:9" x14ac:dyDescent="0.2">
      <c r="A805" s="1" t="str">
        <f t="shared" si="14"/>
        <v>SINAPI-I 34607</v>
      </c>
      <c r="B805" s="3" t="s">
        <v>80</v>
      </c>
      <c r="C805" s="3">
        <v>34607</v>
      </c>
      <c r="D805" s="2" t="s">
        <v>870</v>
      </c>
      <c r="E805" s="3" t="s">
        <v>4954</v>
      </c>
      <c r="F805" s="61">
        <v>10.44</v>
      </c>
      <c r="G805" s="61">
        <v>10.44</v>
      </c>
      <c r="I805" s="3" t="s">
        <v>4974</v>
      </c>
    </row>
    <row r="806" spans="1:9" x14ac:dyDescent="0.2">
      <c r="A806" s="1" t="str">
        <f t="shared" si="14"/>
        <v>SINAPI-I 34609</v>
      </c>
      <c r="B806" s="3" t="s">
        <v>80</v>
      </c>
      <c r="C806" s="3">
        <v>34609</v>
      </c>
      <c r="D806" s="2" t="s">
        <v>871</v>
      </c>
      <c r="E806" s="3" t="s">
        <v>4954</v>
      </c>
      <c r="F806" s="61">
        <v>15.19</v>
      </c>
      <c r="G806" s="61">
        <v>15.19</v>
      </c>
      <c r="I806" s="3" t="s">
        <v>4974</v>
      </c>
    </row>
    <row r="807" spans="1:9" x14ac:dyDescent="0.2">
      <c r="A807" s="1" t="str">
        <f t="shared" si="14"/>
        <v>SINAPI-I 34618</v>
      </c>
      <c r="B807" s="3" t="s">
        <v>80</v>
      </c>
      <c r="C807" s="3">
        <v>34618</v>
      </c>
      <c r="D807" s="2" t="s">
        <v>872</v>
      </c>
      <c r="E807" s="3" t="s">
        <v>4954</v>
      </c>
      <c r="F807" s="61">
        <v>5.81</v>
      </c>
      <c r="G807" s="61">
        <v>5.81</v>
      </c>
      <c r="I807" s="3" t="s">
        <v>4974</v>
      </c>
    </row>
    <row r="808" spans="1:9" x14ac:dyDescent="0.2">
      <c r="A808" s="1" t="str">
        <f t="shared" si="14"/>
        <v>SINAPI-I 34621</v>
      </c>
      <c r="B808" s="3" t="s">
        <v>80</v>
      </c>
      <c r="C808" s="3">
        <v>34621</v>
      </c>
      <c r="D808" s="2" t="s">
        <v>873</v>
      </c>
      <c r="E808" s="3" t="s">
        <v>4954</v>
      </c>
      <c r="F808" s="61">
        <v>14.4</v>
      </c>
      <c r="G808" s="61">
        <v>14.4</v>
      </c>
      <c r="I808" s="3" t="s">
        <v>4974</v>
      </c>
    </row>
    <row r="809" spans="1:9" x14ac:dyDescent="0.2">
      <c r="A809" s="1" t="str">
        <f t="shared" si="14"/>
        <v>SINAPI-I 34622</v>
      </c>
      <c r="B809" s="3" t="s">
        <v>80</v>
      </c>
      <c r="C809" s="3">
        <v>34622</v>
      </c>
      <c r="D809" s="2" t="s">
        <v>874</v>
      </c>
      <c r="E809" s="3" t="s">
        <v>4954</v>
      </c>
      <c r="F809" s="61">
        <v>21.39</v>
      </c>
      <c r="G809" s="61">
        <v>21.39</v>
      </c>
      <c r="I809" s="3" t="s">
        <v>4974</v>
      </c>
    </row>
    <row r="810" spans="1:9" x14ac:dyDescent="0.2">
      <c r="A810" s="1" t="str">
        <f t="shared" si="14"/>
        <v>SINAPI-I 34624</v>
      </c>
      <c r="B810" s="3" t="s">
        <v>80</v>
      </c>
      <c r="C810" s="3">
        <v>34624</v>
      </c>
      <c r="D810" s="2" t="s">
        <v>875</v>
      </c>
      <c r="E810" s="3" t="s">
        <v>4954</v>
      </c>
      <c r="F810" s="61">
        <v>7.76</v>
      </c>
      <c r="G810" s="61">
        <v>7.76</v>
      </c>
      <c r="I810" s="3" t="s">
        <v>4974</v>
      </c>
    </row>
    <row r="811" spans="1:9" x14ac:dyDescent="0.2">
      <c r="A811" s="1" t="str">
        <f t="shared" si="14"/>
        <v>SINAPI-I 34627</v>
      </c>
      <c r="B811" s="3" t="s">
        <v>80</v>
      </c>
      <c r="C811" s="3">
        <v>34627</v>
      </c>
      <c r="D811" s="2" t="s">
        <v>876</v>
      </c>
      <c r="E811" s="3" t="s">
        <v>4954</v>
      </c>
      <c r="F811" s="61">
        <v>18.71</v>
      </c>
      <c r="G811" s="61">
        <v>18.71</v>
      </c>
      <c r="I811" s="3" t="s">
        <v>4974</v>
      </c>
    </row>
    <row r="812" spans="1:9" x14ac:dyDescent="0.2">
      <c r="A812" s="1" t="str">
        <f t="shared" si="14"/>
        <v>SINAPI-I 34629</v>
      </c>
      <c r="B812" s="3" t="s">
        <v>80</v>
      </c>
      <c r="C812" s="3">
        <v>34629</v>
      </c>
      <c r="D812" s="2" t="s">
        <v>877</v>
      </c>
      <c r="E812" s="3" t="s">
        <v>4954</v>
      </c>
      <c r="F812" s="61">
        <v>28.59</v>
      </c>
      <c r="G812" s="61">
        <v>28.59</v>
      </c>
      <c r="I812" s="3" t="s">
        <v>4974</v>
      </c>
    </row>
    <row r="813" spans="1:9" ht="22.5" x14ac:dyDescent="0.2">
      <c r="A813" s="1" t="str">
        <f t="shared" si="14"/>
        <v>SINAPI-I 39257</v>
      </c>
      <c r="B813" s="3" t="s">
        <v>80</v>
      </c>
      <c r="C813" s="3">
        <v>39257</v>
      </c>
      <c r="D813" s="2" t="s">
        <v>878</v>
      </c>
      <c r="E813" s="3" t="s">
        <v>4954</v>
      </c>
      <c r="F813" s="61">
        <v>5.82</v>
      </c>
      <c r="G813" s="61">
        <v>5.82</v>
      </c>
      <c r="I813" s="3" t="s">
        <v>4974</v>
      </c>
    </row>
    <row r="814" spans="1:9" ht="22.5" x14ac:dyDescent="0.2">
      <c r="A814" s="1" t="str">
        <f t="shared" si="14"/>
        <v>SINAPI-I 39261</v>
      </c>
      <c r="B814" s="3" t="s">
        <v>80</v>
      </c>
      <c r="C814" s="3">
        <v>39261</v>
      </c>
      <c r="D814" s="2" t="s">
        <v>879</v>
      </c>
      <c r="E814" s="3" t="s">
        <v>4954</v>
      </c>
      <c r="F814" s="61">
        <v>33.299999999999997</v>
      </c>
      <c r="G814" s="61">
        <v>33.299999999999997</v>
      </c>
      <c r="I814" s="3" t="s">
        <v>4974</v>
      </c>
    </row>
    <row r="815" spans="1:9" ht="22.5" x14ac:dyDescent="0.2">
      <c r="A815" s="1" t="str">
        <f t="shared" si="14"/>
        <v>SINAPI-I 39268</v>
      </c>
      <c r="B815" s="3" t="s">
        <v>80</v>
      </c>
      <c r="C815" s="3">
        <v>39268</v>
      </c>
      <c r="D815" s="2" t="s">
        <v>880</v>
      </c>
      <c r="E815" s="3" t="s">
        <v>4954</v>
      </c>
      <c r="F815" s="61">
        <v>520.57000000000005</v>
      </c>
      <c r="G815" s="61">
        <v>520.57000000000005</v>
      </c>
      <c r="I815" s="3" t="s">
        <v>4974</v>
      </c>
    </row>
    <row r="816" spans="1:9" ht="22.5" x14ac:dyDescent="0.2">
      <c r="A816" s="1" t="str">
        <f t="shared" si="14"/>
        <v>SINAPI-I 39262</v>
      </c>
      <c r="B816" s="3" t="s">
        <v>80</v>
      </c>
      <c r="C816" s="3">
        <v>39262</v>
      </c>
      <c r="D816" s="2" t="s">
        <v>881</v>
      </c>
      <c r="E816" s="3" t="s">
        <v>4954</v>
      </c>
      <c r="F816" s="61">
        <v>53.03</v>
      </c>
      <c r="G816" s="61">
        <v>53.03</v>
      </c>
      <c r="I816" s="3" t="s">
        <v>4974</v>
      </c>
    </row>
    <row r="817" spans="1:9" ht="22.5" x14ac:dyDescent="0.2">
      <c r="A817" s="1" t="str">
        <f t="shared" si="14"/>
        <v>SINAPI-I 39258</v>
      </c>
      <c r="B817" s="3" t="s">
        <v>80</v>
      </c>
      <c r="C817" s="3">
        <v>39258</v>
      </c>
      <c r="D817" s="2" t="s">
        <v>882</v>
      </c>
      <c r="E817" s="3" t="s">
        <v>4954</v>
      </c>
      <c r="F817" s="61">
        <v>8.77</v>
      </c>
      <c r="G817" s="61">
        <v>8.77</v>
      </c>
      <c r="I817" s="3" t="s">
        <v>4974</v>
      </c>
    </row>
    <row r="818" spans="1:9" ht="22.5" x14ac:dyDescent="0.2">
      <c r="A818" s="1" t="str">
        <f t="shared" si="14"/>
        <v>SINAPI-I 39263</v>
      </c>
      <c r="B818" s="3" t="s">
        <v>80</v>
      </c>
      <c r="C818" s="3">
        <v>39263</v>
      </c>
      <c r="D818" s="2" t="s">
        <v>883</v>
      </c>
      <c r="E818" s="3" t="s">
        <v>4954</v>
      </c>
      <c r="F818" s="61">
        <v>91.71</v>
      </c>
      <c r="G818" s="61">
        <v>91.71</v>
      </c>
      <c r="I818" s="3" t="s">
        <v>4974</v>
      </c>
    </row>
    <row r="819" spans="1:9" ht="22.5" x14ac:dyDescent="0.2">
      <c r="A819" s="1" t="str">
        <f t="shared" si="14"/>
        <v>SINAPI-I 39264</v>
      </c>
      <c r="B819" s="3" t="s">
        <v>80</v>
      </c>
      <c r="C819" s="3">
        <v>39264</v>
      </c>
      <c r="D819" s="2" t="s">
        <v>884</v>
      </c>
      <c r="E819" s="3" t="s">
        <v>4954</v>
      </c>
      <c r="F819" s="61">
        <v>127.04</v>
      </c>
      <c r="G819" s="61">
        <v>127.04</v>
      </c>
      <c r="I819" s="3" t="s">
        <v>4974</v>
      </c>
    </row>
    <row r="820" spans="1:9" ht="22.5" x14ac:dyDescent="0.2">
      <c r="A820" s="1" t="str">
        <f t="shared" si="14"/>
        <v>SINAPI-I 39259</v>
      </c>
      <c r="B820" s="3" t="s">
        <v>80</v>
      </c>
      <c r="C820" s="3">
        <v>39259</v>
      </c>
      <c r="D820" s="2" t="s">
        <v>885</v>
      </c>
      <c r="E820" s="3" t="s">
        <v>4954</v>
      </c>
      <c r="F820" s="61">
        <v>13.5</v>
      </c>
      <c r="G820" s="61">
        <v>13.5</v>
      </c>
      <c r="I820" s="3" t="s">
        <v>4974</v>
      </c>
    </row>
    <row r="821" spans="1:9" ht="22.5" x14ac:dyDescent="0.2">
      <c r="A821" s="1" t="str">
        <f t="shared" si="14"/>
        <v>SINAPI-I 39265</v>
      </c>
      <c r="B821" s="3" t="s">
        <v>80</v>
      </c>
      <c r="C821" s="3">
        <v>39265</v>
      </c>
      <c r="D821" s="2" t="s">
        <v>886</v>
      </c>
      <c r="E821" s="3" t="s">
        <v>4954</v>
      </c>
      <c r="F821" s="61">
        <v>172.48</v>
      </c>
      <c r="G821" s="61">
        <v>172.48</v>
      </c>
      <c r="I821" s="3" t="s">
        <v>4974</v>
      </c>
    </row>
    <row r="822" spans="1:9" ht="22.5" x14ac:dyDescent="0.2">
      <c r="A822" s="1" t="str">
        <f t="shared" si="14"/>
        <v>SINAPI-I 39260</v>
      </c>
      <c r="B822" s="3" t="s">
        <v>80</v>
      </c>
      <c r="C822" s="3">
        <v>39260</v>
      </c>
      <c r="D822" s="2" t="s">
        <v>887</v>
      </c>
      <c r="E822" s="3" t="s">
        <v>4954</v>
      </c>
      <c r="F822" s="61">
        <v>20.67</v>
      </c>
      <c r="G822" s="61">
        <v>20.67</v>
      </c>
      <c r="I822" s="3" t="s">
        <v>4974</v>
      </c>
    </row>
    <row r="823" spans="1:9" ht="22.5" x14ac:dyDescent="0.2">
      <c r="A823" s="1" t="str">
        <f t="shared" si="14"/>
        <v>SINAPI-I 39266</v>
      </c>
      <c r="B823" s="3" t="s">
        <v>80</v>
      </c>
      <c r="C823" s="3">
        <v>39266</v>
      </c>
      <c r="D823" s="2" t="s">
        <v>888</v>
      </c>
      <c r="E823" s="3" t="s">
        <v>4954</v>
      </c>
      <c r="F823" s="61">
        <v>260.27</v>
      </c>
      <c r="G823" s="61">
        <v>260.27</v>
      </c>
      <c r="I823" s="3" t="s">
        <v>4974</v>
      </c>
    </row>
    <row r="824" spans="1:9" ht="22.5" x14ac:dyDescent="0.2">
      <c r="A824" s="1" t="str">
        <f t="shared" si="14"/>
        <v>SINAPI-I 39267</v>
      </c>
      <c r="B824" s="3" t="s">
        <v>80</v>
      </c>
      <c r="C824" s="3">
        <v>39267</v>
      </c>
      <c r="D824" s="2" t="s">
        <v>889</v>
      </c>
      <c r="E824" s="3" t="s">
        <v>4954</v>
      </c>
      <c r="F824" s="61">
        <v>325.39999999999998</v>
      </c>
      <c r="G824" s="61">
        <v>325.39999999999998</v>
      </c>
      <c r="I824" s="3" t="s">
        <v>4974</v>
      </c>
    </row>
    <row r="825" spans="1:9" x14ac:dyDescent="0.2">
      <c r="A825" s="1" t="str">
        <f t="shared" si="14"/>
        <v>SINAPI-I 11901</v>
      </c>
      <c r="B825" s="3" t="s">
        <v>80</v>
      </c>
      <c r="C825" s="3">
        <v>11901</v>
      </c>
      <c r="D825" s="2" t="s">
        <v>890</v>
      </c>
      <c r="E825" s="3" t="s">
        <v>4954</v>
      </c>
      <c r="F825" s="61">
        <v>0.74</v>
      </c>
      <c r="G825" s="61">
        <v>0.74</v>
      </c>
      <c r="I825" s="3" t="s">
        <v>4974</v>
      </c>
    </row>
    <row r="826" spans="1:9" x14ac:dyDescent="0.2">
      <c r="A826" s="1" t="str">
        <f t="shared" si="14"/>
        <v>SINAPI-I 11902</v>
      </c>
      <c r="B826" s="3" t="s">
        <v>80</v>
      </c>
      <c r="C826" s="3">
        <v>11902</v>
      </c>
      <c r="D826" s="2" t="s">
        <v>891</v>
      </c>
      <c r="E826" s="3" t="s">
        <v>4954</v>
      </c>
      <c r="F826" s="61">
        <v>1.42</v>
      </c>
      <c r="G826" s="61">
        <v>1.42</v>
      </c>
      <c r="I826" s="3" t="s">
        <v>4974</v>
      </c>
    </row>
    <row r="827" spans="1:9" x14ac:dyDescent="0.2">
      <c r="A827" s="1" t="str">
        <f t="shared" si="14"/>
        <v>SINAPI-I 11903</v>
      </c>
      <c r="B827" s="3" t="s">
        <v>80</v>
      </c>
      <c r="C827" s="3">
        <v>11903</v>
      </c>
      <c r="D827" s="2" t="s">
        <v>892</v>
      </c>
      <c r="E827" s="3" t="s">
        <v>4954</v>
      </c>
      <c r="F827" s="61">
        <v>1.5</v>
      </c>
      <c r="G827" s="61">
        <v>1.5</v>
      </c>
      <c r="I827" s="3" t="s">
        <v>4974</v>
      </c>
    </row>
    <row r="828" spans="1:9" x14ac:dyDescent="0.2">
      <c r="A828" s="1" t="str">
        <f t="shared" si="14"/>
        <v>SINAPI-I 11904</v>
      </c>
      <c r="B828" s="3" t="s">
        <v>80</v>
      </c>
      <c r="C828" s="3">
        <v>11904</v>
      </c>
      <c r="D828" s="2" t="s">
        <v>893</v>
      </c>
      <c r="E828" s="3" t="s">
        <v>4954</v>
      </c>
      <c r="F828" s="61">
        <v>2.2799999999999998</v>
      </c>
      <c r="G828" s="61">
        <v>2.2799999999999998</v>
      </c>
      <c r="I828" s="3" t="s">
        <v>4974</v>
      </c>
    </row>
    <row r="829" spans="1:9" x14ac:dyDescent="0.2">
      <c r="A829" s="1" t="str">
        <f t="shared" si="14"/>
        <v>SINAPI-I 11905</v>
      </c>
      <c r="B829" s="3" t="s">
        <v>80</v>
      </c>
      <c r="C829" s="3">
        <v>11905</v>
      </c>
      <c r="D829" s="2" t="s">
        <v>894</v>
      </c>
      <c r="E829" s="3" t="s">
        <v>4954</v>
      </c>
      <c r="F829" s="61">
        <v>2.78</v>
      </c>
      <c r="G829" s="61">
        <v>2.78</v>
      </c>
      <c r="I829" s="3" t="s">
        <v>4974</v>
      </c>
    </row>
    <row r="830" spans="1:9" x14ac:dyDescent="0.2">
      <c r="A830" s="1" t="str">
        <f t="shared" si="14"/>
        <v>SINAPI-I 11906</v>
      </c>
      <c r="B830" s="3" t="s">
        <v>80</v>
      </c>
      <c r="C830" s="3">
        <v>11906</v>
      </c>
      <c r="D830" s="2" t="s">
        <v>895</v>
      </c>
      <c r="E830" s="3" t="s">
        <v>4954</v>
      </c>
      <c r="F830" s="61">
        <v>3.54</v>
      </c>
      <c r="G830" s="61">
        <v>3.54</v>
      </c>
      <c r="I830" s="3" t="s">
        <v>4974</v>
      </c>
    </row>
    <row r="831" spans="1:9" x14ac:dyDescent="0.2">
      <c r="A831" s="1" t="str">
        <f t="shared" si="14"/>
        <v>SINAPI-I 11919</v>
      </c>
      <c r="B831" s="3" t="s">
        <v>80</v>
      </c>
      <c r="C831" s="3">
        <v>11919</v>
      </c>
      <c r="D831" s="2" t="s">
        <v>896</v>
      </c>
      <c r="E831" s="3" t="s">
        <v>4954</v>
      </c>
      <c r="F831" s="61">
        <v>6.48</v>
      </c>
      <c r="G831" s="61">
        <v>6.48</v>
      </c>
      <c r="I831" s="3" t="s">
        <v>4974</v>
      </c>
    </row>
    <row r="832" spans="1:9" x14ac:dyDescent="0.2">
      <c r="A832" s="1" t="str">
        <f t="shared" si="14"/>
        <v>SINAPI-I 11920</v>
      </c>
      <c r="B832" s="3" t="s">
        <v>80</v>
      </c>
      <c r="C832" s="3">
        <v>11920</v>
      </c>
      <c r="D832" s="2" t="s">
        <v>897</v>
      </c>
      <c r="E832" s="3" t="s">
        <v>4954</v>
      </c>
      <c r="F832" s="61">
        <v>12.31</v>
      </c>
      <c r="G832" s="61">
        <v>12.31</v>
      </c>
      <c r="I832" s="3" t="s">
        <v>4974</v>
      </c>
    </row>
    <row r="833" spans="1:9" x14ac:dyDescent="0.2">
      <c r="A833" s="1" t="str">
        <f t="shared" si="14"/>
        <v>SINAPI-I 11924</v>
      </c>
      <c r="B833" s="3" t="s">
        <v>80</v>
      </c>
      <c r="C833" s="3">
        <v>11924</v>
      </c>
      <c r="D833" s="2" t="s">
        <v>898</v>
      </c>
      <c r="E833" s="3" t="s">
        <v>4954</v>
      </c>
      <c r="F833" s="61">
        <v>103.38</v>
      </c>
      <c r="G833" s="61">
        <v>103.38</v>
      </c>
      <c r="I833" s="3" t="s">
        <v>4974</v>
      </c>
    </row>
    <row r="834" spans="1:9" x14ac:dyDescent="0.2">
      <c r="A834" s="1" t="str">
        <f t="shared" si="14"/>
        <v>SINAPI-I 11921</v>
      </c>
      <c r="B834" s="3" t="s">
        <v>80</v>
      </c>
      <c r="C834" s="3">
        <v>11921</v>
      </c>
      <c r="D834" s="2" t="s">
        <v>899</v>
      </c>
      <c r="E834" s="3" t="s">
        <v>4954</v>
      </c>
      <c r="F834" s="61">
        <v>18.02</v>
      </c>
      <c r="G834" s="61">
        <v>18.02</v>
      </c>
      <c r="I834" s="3" t="s">
        <v>4974</v>
      </c>
    </row>
    <row r="835" spans="1:9" x14ac:dyDescent="0.2">
      <c r="A835" s="1" t="str">
        <f t="shared" si="14"/>
        <v>SINAPI-I 11922</v>
      </c>
      <c r="B835" s="3" t="s">
        <v>80</v>
      </c>
      <c r="C835" s="3">
        <v>11922</v>
      </c>
      <c r="D835" s="2" t="s">
        <v>900</v>
      </c>
      <c r="E835" s="3" t="s">
        <v>4954</v>
      </c>
      <c r="F835" s="61">
        <v>29.14</v>
      </c>
      <c r="G835" s="61">
        <v>29.14</v>
      </c>
      <c r="I835" s="3" t="s">
        <v>4974</v>
      </c>
    </row>
    <row r="836" spans="1:9" x14ac:dyDescent="0.2">
      <c r="A836" s="1" t="str">
        <f t="shared" si="14"/>
        <v>SINAPI-I 11923</v>
      </c>
      <c r="B836" s="3" t="s">
        <v>80</v>
      </c>
      <c r="C836" s="3">
        <v>11923</v>
      </c>
      <c r="D836" s="2" t="s">
        <v>901</v>
      </c>
      <c r="E836" s="3" t="s">
        <v>4954</v>
      </c>
      <c r="F836" s="61">
        <v>42.65</v>
      </c>
      <c r="G836" s="61">
        <v>42.65</v>
      </c>
      <c r="I836" s="3" t="s">
        <v>4974</v>
      </c>
    </row>
    <row r="837" spans="1:9" x14ac:dyDescent="0.2">
      <c r="A837" s="1" t="str">
        <f t="shared" si="14"/>
        <v>SINAPI-I 11916</v>
      </c>
      <c r="B837" s="3" t="s">
        <v>80</v>
      </c>
      <c r="C837" s="3">
        <v>11916</v>
      </c>
      <c r="D837" s="2" t="s">
        <v>902</v>
      </c>
      <c r="E837" s="3" t="s">
        <v>4954</v>
      </c>
      <c r="F837" s="61">
        <v>8.8699999999999992</v>
      </c>
      <c r="G837" s="61">
        <v>8.8699999999999992</v>
      </c>
      <c r="I837" s="3" t="s">
        <v>4974</v>
      </c>
    </row>
    <row r="838" spans="1:9" x14ac:dyDescent="0.2">
      <c r="A838" s="1" t="str">
        <f t="shared" si="14"/>
        <v>SINAPI-I 11914</v>
      </c>
      <c r="B838" s="3" t="s">
        <v>80</v>
      </c>
      <c r="C838" s="3">
        <v>11914</v>
      </c>
      <c r="D838" s="2" t="s">
        <v>903</v>
      </c>
      <c r="E838" s="3" t="s">
        <v>4954</v>
      </c>
      <c r="F838" s="61">
        <v>63.9</v>
      </c>
      <c r="G838" s="61">
        <v>63.9</v>
      </c>
      <c r="I838" s="3" t="s">
        <v>4974</v>
      </c>
    </row>
    <row r="839" spans="1:9" x14ac:dyDescent="0.2">
      <c r="A839" s="1" t="str">
        <f t="shared" si="14"/>
        <v>SINAPI-I 11917</v>
      </c>
      <c r="B839" s="3" t="s">
        <v>80</v>
      </c>
      <c r="C839" s="3">
        <v>11917</v>
      </c>
      <c r="D839" s="2" t="s">
        <v>904</v>
      </c>
      <c r="E839" s="3" t="s">
        <v>4954</v>
      </c>
      <c r="F839" s="61">
        <v>15.62</v>
      </c>
      <c r="G839" s="61">
        <v>15.62</v>
      </c>
      <c r="I839" s="3" t="s">
        <v>4974</v>
      </c>
    </row>
    <row r="840" spans="1:9" x14ac:dyDescent="0.2">
      <c r="A840" s="1" t="str">
        <f t="shared" si="14"/>
        <v>SINAPI-I 11918</v>
      </c>
      <c r="B840" s="3" t="s">
        <v>80</v>
      </c>
      <c r="C840" s="3">
        <v>11918</v>
      </c>
      <c r="D840" s="2" t="s">
        <v>905</v>
      </c>
      <c r="E840" s="3" t="s">
        <v>4954</v>
      </c>
      <c r="F840" s="61">
        <v>18.53</v>
      </c>
      <c r="G840" s="61">
        <v>18.53</v>
      </c>
      <c r="I840" s="3" t="s">
        <v>4974</v>
      </c>
    </row>
    <row r="841" spans="1:9" x14ac:dyDescent="0.2">
      <c r="A841" s="1" t="str">
        <f t="shared" si="14"/>
        <v>SINAPI-I 37734</v>
      </c>
      <c r="B841" s="3" t="s">
        <v>80</v>
      </c>
      <c r="C841" s="3">
        <v>37734</v>
      </c>
      <c r="D841" s="2" t="s">
        <v>906</v>
      </c>
      <c r="E841" s="3" t="s">
        <v>4953</v>
      </c>
      <c r="F841" s="61">
        <v>97816.78</v>
      </c>
      <c r="G841" s="61">
        <v>97816.78</v>
      </c>
      <c r="I841" s="3" t="s">
        <v>4974</v>
      </c>
    </row>
    <row r="842" spans="1:9" x14ac:dyDescent="0.2">
      <c r="A842" s="1" t="str">
        <f t="shared" si="14"/>
        <v>SINAPI-I 42251</v>
      </c>
      <c r="B842" s="3" t="s">
        <v>80</v>
      </c>
      <c r="C842" s="3">
        <v>42251</v>
      </c>
      <c r="D842" s="2" t="s">
        <v>907</v>
      </c>
      <c r="E842" s="3" t="s">
        <v>4953</v>
      </c>
      <c r="F842" s="61">
        <v>111076.92</v>
      </c>
      <c r="G842" s="61">
        <v>111076.92</v>
      </c>
      <c r="I842" s="3" t="s">
        <v>4974</v>
      </c>
    </row>
    <row r="843" spans="1:9" x14ac:dyDescent="0.2">
      <c r="A843" s="1" t="str">
        <f t="shared" si="14"/>
        <v>SINAPI-I 37733</v>
      </c>
      <c r="B843" s="3" t="s">
        <v>80</v>
      </c>
      <c r="C843" s="3">
        <v>37733</v>
      </c>
      <c r="D843" s="2" t="s">
        <v>908</v>
      </c>
      <c r="E843" s="3" t="s">
        <v>4953</v>
      </c>
      <c r="F843" s="61">
        <v>73342.649999999994</v>
      </c>
      <c r="G843" s="61">
        <v>73342.649999999994</v>
      </c>
      <c r="I843" s="3" t="s">
        <v>4974</v>
      </c>
    </row>
    <row r="844" spans="1:9" x14ac:dyDescent="0.2">
      <c r="A844" s="1" t="str">
        <f t="shared" si="14"/>
        <v>SINAPI-I 37735</v>
      </c>
      <c r="B844" s="3" t="s">
        <v>80</v>
      </c>
      <c r="C844" s="3">
        <v>37735</v>
      </c>
      <c r="D844" s="2" t="s">
        <v>909</v>
      </c>
      <c r="E844" s="3" t="s">
        <v>4953</v>
      </c>
      <c r="F844" s="61">
        <v>88377.9</v>
      </c>
      <c r="G844" s="61">
        <v>88377.9</v>
      </c>
      <c r="I844" s="3" t="s">
        <v>4974</v>
      </c>
    </row>
    <row r="845" spans="1:9" ht="22.5" x14ac:dyDescent="0.2">
      <c r="A845" s="1" t="str">
        <f t="shared" si="14"/>
        <v>SINAPI-I 5090</v>
      </c>
      <c r="B845" s="3" t="s">
        <v>80</v>
      </c>
      <c r="C845" s="3">
        <v>5090</v>
      </c>
      <c r="D845" s="2" t="s">
        <v>910</v>
      </c>
      <c r="E845" s="3" t="s">
        <v>4953</v>
      </c>
      <c r="F845" s="61">
        <v>21.34</v>
      </c>
      <c r="G845" s="61">
        <v>21.34</v>
      </c>
      <c r="I845" s="3" t="s">
        <v>40</v>
      </c>
    </row>
    <row r="846" spans="1:9" ht="22.5" x14ac:dyDescent="0.2">
      <c r="A846" s="1" t="str">
        <f t="shared" si="14"/>
        <v>SINAPI-I 5085</v>
      </c>
      <c r="B846" s="3" t="s">
        <v>80</v>
      </c>
      <c r="C846" s="3">
        <v>5085</v>
      </c>
      <c r="D846" s="2" t="s">
        <v>911</v>
      </c>
      <c r="E846" s="3" t="s">
        <v>4953</v>
      </c>
      <c r="F846" s="61">
        <v>31.77</v>
      </c>
      <c r="G846" s="61">
        <v>31.77</v>
      </c>
      <c r="I846" s="3" t="s">
        <v>4974</v>
      </c>
    </row>
    <row r="847" spans="1:9" ht="22.5" x14ac:dyDescent="0.2">
      <c r="A847" s="1" t="str">
        <f t="shared" si="14"/>
        <v>SINAPI-I 43603</v>
      </c>
      <c r="B847" s="3" t="s">
        <v>80</v>
      </c>
      <c r="C847" s="3">
        <v>43603</v>
      </c>
      <c r="D847" s="2" t="s">
        <v>912</v>
      </c>
      <c r="E847" s="3" t="s">
        <v>4953</v>
      </c>
      <c r="F847" s="61">
        <v>45.38</v>
      </c>
      <c r="G847" s="61">
        <v>45.38</v>
      </c>
      <c r="I847" s="3" t="s">
        <v>4974</v>
      </c>
    </row>
    <row r="848" spans="1:9" x14ac:dyDescent="0.2">
      <c r="A848" s="1" t="str">
        <f t="shared" ref="A848:A911" si="15">CONCATENATE($B848," ",$C848)</f>
        <v>SINAPI-I 38374</v>
      </c>
      <c r="B848" s="3" t="s">
        <v>80</v>
      </c>
      <c r="C848" s="3">
        <v>38374</v>
      </c>
      <c r="D848" s="2" t="s">
        <v>913</v>
      </c>
      <c r="E848" s="3" t="s">
        <v>4953</v>
      </c>
      <c r="F848" s="61">
        <v>970</v>
      </c>
      <c r="G848" s="61">
        <v>970</v>
      </c>
      <c r="I848" s="3" t="s">
        <v>4974</v>
      </c>
    </row>
    <row r="849" spans="1:9" x14ac:dyDescent="0.2">
      <c r="A849" s="1" t="str">
        <f t="shared" si="15"/>
        <v>SINAPI-I 4513</v>
      </c>
      <c r="B849" s="3" t="s">
        <v>80</v>
      </c>
      <c r="C849" s="3">
        <v>4513</v>
      </c>
      <c r="D849" s="2" t="s">
        <v>914</v>
      </c>
      <c r="E849" s="3" t="s">
        <v>4954</v>
      </c>
      <c r="F849" s="61">
        <v>4.8099999999999996</v>
      </c>
      <c r="G849" s="61">
        <v>4.8099999999999996</v>
      </c>
      <c r="I849" s="3" t="s">
        <v>4974</v>
      </c>
    </row>
    <row r="850" spans="1:9" x14ac:dyDescent="0.2">
      <c r="A850" s="1" t="str">
        <f t="shared" si="15"/>
        <v>SINAPI-I 20212</v>
      </c>
      <c r="B850" s="3" t="s">
        <v>80</v>
      </c>
      <c r="C850" s="3">
        <v>20212</v>
      </c>
      <c r="D850" s="2" t="s">
        <v>915</v>
      </c>
      <c r="E850" s="3" t="s">
        <v>4954</v>
      </c>
      <c r="F850" s="61">
        <v>17.41</v>
      </c>
      <c r="G850" s="61">
        <v>17.41</v>
      </c>
      <c r="I850" s="3" t="s">
        <v>4974</v>
      </c>
    </row>
    <row r="851" spans="1:9" x14ac:dyDescent="0.2">
      <c r="A851" s="1" t="str">
        <f t="shared" si="15"/>
        <v>SINAPI-I 20209</v>
      </c>
      <c r="B851" s="3" t="s">
        <v>80</v>
      </c>
      <c r="C851" s="3">
        <v>20209</v>
      </c>
      <c r="D851" s="2" t="s">
        <v>916</v>
      </c>
      <c r="E851" s="3" t="s">
        <v>4954</v>
      </c>
      <c r="F851" s="61">
        <v>20.8</v>
      </c>
      <c r="G851" s="61">
        <v>20.8</v>
      </c>
      <c r="I851" s="3" t="s">
        <v>4974</v>
      </c>
    </row>
    <row r="852" spans="1:9" ht="22.5" x14ac:dyDescent="0.2">
      <c r="A852" s="1" t="str">
        <f t="shared" si="15"/>
        <v>SINAPI-I 4430</v>
      </c>
      <c r="B852" s="3" t="s">
        <v>80</v>
      </c>
      <c r="C852" s="3">
        <v>4430</v>
      </c>
      <c r="D852" s="2" t="s">
        <v>917</v>
      </c>
      <c r="E852" s="3" t="s">
        <v>4954</v>
      </c>
      <c r="F852" s="61">
        <v>10.19</v>
      </c>
      <c r="G852" s="61">
        <v>10.19</v>
      </c>
      <c r="I852" s="3" t="s">
        <v>40</v>
      </c>
    </row>
    <row r="853" spans="1:9" ht="22.5" x14ac:dyDescent="0.2">
      <c r="A853" s="1" t="str">
        <f t="shared" si="15"/>
        <v>SINAPI-I 4433</v>
      </c>
      <c r="B853" s="3" t="s">
        <v>80</v>
      </c>
      <c r="C853" s="3">
        <v>4433</v>
      </c>
      <c r="D853" s="2" t="s">
        <v>918</v>
      </c>
      <c r="E853" s="3" t="s">
        <v>4954</v>
      </c>
      <c r="F853" s="61">
        <v>19.920000000000002</v>
      </c>
      <c r="G853" s="61">
        <v>19.920000000000002</v>
      </c>
      <c r="I853" s="3" t="s">
        <v>4974</v>
      </c>
    </row>
    <row r="854" spans="1:9" ht="22.5" x14ac:dyDescent="0.2">
      <c r="A854" s="1" t="str">
        <f t="shared" si="15"/>
        <v>SINAPI-I 4400</v>
      </c>
      <c r="B854" s="3" t="s">
        <v>80</v>
      </c>
      <c r="C854" s="3">
        <v>4400</v>
      </c>
      <c r="D854" s="2" t="s">
        <v>919</v>
      </c>
      <c r="E854" s="3" t="s">
        <v>4954</v>
      </c>
      <c r="F854" s="61">
        <v>16.21</v>
      </c>
      <c r="G854" s="61">
        <v>16.21</v>
      </c>
      <c r="I854" s="3" t="s">
        <v>4974</v>
      </c>
    </row>
    <row r="855" spans="1:9" x14ac:dyDescent="0.2">
      <c r="A855" s="1" t="str">
        <f t="shared" si="15"/>
        <v>SINAPI-I 2729</v>
      </c>
      <c r="B855" s="3" t="s">
        <v>80</v>
      </c>
      <c r="C855" s="3">
        <v>2729</v>
      </c>
      <c r="D855" s="2" t="s">
        <v>920</v>
      </c>
      <c r="E855" s="3" t="s">
        <v>4953</v>
      </c>
      <c r="F855" s="61">
        <v>45.05</v>
      </c>
      <c r="G855" s="61">
        <v>45.05</v>
      </c>
      <c r="I855" s="3" t="s">
        <v>4974</v>
      </c>
    </row>
    <row r="856" spans="1:9" x14ac:dyDescent="0.2">
      <c r="A856" s="1" t="str">
        <f t="shared" si="15"/>
        <v>SINAPI-I 37106</v>
      </c>
      <c r="B856" s="3" t="s">
        <v>80</v>
      </c>
      <c r="C856" s="3">
        <v>37106</v>
      </c>
      <c r="D856" s="2" t="s">
        <v>921</v>
      </c>
      <c r="E856" s="3" t="s">
        <v>4953</v>
      </c>
      <c r="F856" s="61">
        <v>4936.17</v>
      </c>
      <c r="G856" s="61">
        <v>4936.17</v>
      </c>
      <c r="I856" s="3" t="s">
        <v>4974</v>
      </c>
    </row>
    <row r="857" spans="1:9" x14ac:dyDescent="0.2">
      <c r="A857" s="1" t="str">
        <f t="shared" si="15"/>
        <v>SINAPI-I 11869</v>
      </c>
      <c r="B857" s="3" t="s">
        <v>80</v>
      </c>
      <c r="C857" s="3">
        <v>11869</v>
      </c>
      <c r="D857" s="2" t="s">
        <v>922</v>
      </c>
      <c r="E857" s="3" t="s">
        <v>4953</v>
      </c>
      <c r="F857" s="61">
        <v>987.23</v>
      </c>
      <c r="G857" s="61">
        <v>987.23</v>
      </c>
      <c r="I857" s="3" t="s">
        <v>4974</v>
      </c>
    </row>
    <row r="858" spans="1:9" x14ac:dyDescent="0.2">
      <c r="A858" s="1" t="str">
        <f t="shared" si="15"/>
        <v>SINAPI-I 43981</v>
      </c>
      <c r="B858" s="3" t="s">
        <v>80</v>
      </c>
      <c r="C858" s="3">
        <v>43981</v>
      </c>
      <c r="D858" s="2" t="s">
        <v>923</v>
      </c>
      <c r="E858" s="3" t="s">
        <v>4953</v>
      </c>
      <c r="F858" s="61">
        <v>7438.76</v>
      </c>
      <c r="G858" s="61">
        <v>7438.76</v>
      </c>
      <c r="I858" s="3" t="s">
        <v>4974</v>
      </c>
    </row>
    <row r="859" spans="1:9" x14ac:dyDescent="0.2">
      <c r="A859" s="1" t="str">
        <f t="shared" si="15"/>
        <v>SINAPI-I 37104</v>
      </c>
      <c r="B859" s="3" t="s">
        <v>80</v>
      </c>
      <c r="C859" s="3">
        <v>37104</v>
      </c>
      <c r="D859" s="2" t="s">
        <v>924</v>
      </c>
      <c r="E859" s="3" t="s">
        <v>4953</v>
      </c>
      <c r="F859" s="61">
        <v>1238.99</v>
      </c>
      <c r="G859" s="61">
        <v>1238.99</v>
      </c>
      <c r="I859" s="3" t="s">
        <v>4974</v>
      </c>
    </row>
    <row r="860" spans="1:9" x14ac:dyDescent="0.2">
      <c r="A860" s="1" t="str">
        <f t="shared" si="15"/>
        <v>SINAPI-I 43982</v>
      </c>
      <c r="B860" s="3" t="s">
        <v>80</v>
      </c>
      <c r="C860" s="3">
        <v>43982</v>
      </c>
      <c r="D860" s="2" t="s">
        <v>925</v>
      </c>
      <c r="E860" s="3" t="s">
        <v>4953</v>
      </c>
      <c r="F860" s="61">
        <v>11751.37</v>
      </c>
      <c r="G860" s="61">
        <v>11751.37</v>
      </c>
      <c r="I860" s="3" t="s">
        <v>4974</v>
      </c>
    </row>
    <row r="861" spans="1:9" x14ac:dyDescent="0.2">
      <c r="A861" s="1" t="str">
        <f t="shared" si="15"/>
        <v>SINAPI-I 43978</v>
      </c>
      <c r="B861" s="3" t="s">
        <v>80</v>
      </c>
      <c r="C861" s="3">
        <v>43978</v>
      </c>
      <c r="D861" s="2" t="s">
        <v>926</v>
      </c>
      <c r="E861" s="3" t="s">
        <v>4953</v>
      </c>
      <c r="F861" s="61">
        <v>1836.17</v>
      </c>
      <c r="G861" s="61">
        <v>1836.17</v>
      </c>
      <c r="I861" s="3" t="s">
        <v>4974</v>
      </c>
    </row>
    <row r="862" spans="1:9" x14ac:dyDescent="0.2">
      <c r="A862" s="1" t="str">
        <f t="shared" si="15"/>
        <v>SINAPI-I 11871</v>
      </c>
      <c r="B862" s="3" t="s">
        <v>80</v>
      </c>
      <c r="C862" s="3">
        <v>11871</v>
      </c>
      <c r="D862" s="2" t="s">
        <v>927</v>
      </c>
      <c r="E862" s="3" t="s">
        <v>4953</v>
      </c>
      <c r="F862" s="61">
        <v>460.2</v>
      </c>
      <c r="G862" s="61">
        <v>460.2</v>
      </c>
      <c r="I862" s="3" t="s">
        <v>4974</v>
      </c>
    </row>
    <row r="863" spans="1:9" x14ac:dyDescent="0.2">
      <c r="A863" s="1" t="str">
        <f t="shared" si="15"/>
        <v>SINAPI-I 37105</v>
      </c>
      <c r="B863" s="3" t="s">
        <v>80</v>
      </c>
      <c r="C863" s="3">
        <v>37105</v>
      </c>
      <c r="D863" s="2" t="s">
        <v>928</v>
      </c>
      <c r="E863" s="3" t="s">
        <v>4953</v>
      </c>
      <c r="F863" s="61">
        <v>2831.58</v>
      </c>
      <c r="G863" s="61">
        <v>2831.58</v>
      </c>
      <c r="I863" s="3" t="s">
        <v>4974</v>
      </c>
    </row>
    <row r="864" spans="1:9" x14ac:dyDescent="0.2">
      <c r="A864" s="1" t="str">
        <f t="shared" si="15"/>
        <v>SINAPI-I 43980</v>
      </c>
      <c r="B864" s="3" t="s">
        <v>80</v>
      </c>
      <c r="C864" s="3">
        <v>43980</v>
      </c>
      <c r="D864" s="2" t="s">
        <v>929</v>
      </c>
      <c r="E864" s="3" t="s">
        <v>4953</v>
      </c>
      <c r="F864" s="61">
        <v>3526.44</v>
      </c>
      <c r="G864" s="61">
        <v>3526.44</v>
      </c>
      <c r="I864" s="3" t="s">
        <v>4974</v>
      </c>
    </row>
    <row r="865" spans="1:9" x14ac:dyDescent="0.2">
      <c r="A865" s="1" t="str">
        <f t="shared" si="15"/>
        <v>SINAPI-I 43979</v>
      </c>
      <c r="B865" s="3" t="s">
        <v>80</v>
      </c>
      <c r="C865" s="3">
        <v>43979</v>
      </c>
      <c r="D865" s="2" t="s">
        <v>930</v>
      </c>
      <c r="E865" s="3" t="s">
        <v>4953</v>
      </c>
      <c r="F865" s="61">
        <v>662.58</v>
      </c>
      <c r="G865" s="61">
        <v>662.58</v>
      </c>
      <c r="I865" s="3" t="s">
        <v>4974</v>
      </c>
    </row>
    <row r="866" spans="1:9" x14ac:dyDescent="0.2">
      <c r="A866" s="1" t="str">
        <f t="shared" si="15"/>
        <v>SINAPI-I 11868</v>
      </c>
      <c r="B866" s="3" t="s">
        <v>80</v>
      </c>
      <c r="C866" s="3">
        <v>11868</v>
      </c>
      <c r="D866" s="2" t="s">
        <v>931</v>
      </c>
      <c r="E866" s="3" t="s">
        <v>4953</v>
      </c>
      <c r="F866" s="61">
        <v>640.78</v>
      </c>
      <c r="G866" s="61">
        <v>640.78</v>
      </c>
      <c r="I866" s="3" t="s">
        <v>4974</v>
      </c>
    </row>
    <row r="867" spans="1:9" x14ac:dyDescent="0.2">
      <c r="A867" s="1" t="str">
        <f t="shared" si="15"/>
        <v>SINAPI-I 34636</v>
      </c>
      <c r="B867" s="3" t="s">
        <v>80</v>
      </c>
      <c r="C867" s="3">
        <v>34636</v>
      </c>
      <c r="D867" s="2" t="s">
        <v>932</v>
      </c>
      <c r="E867" s="3" t="s">
        <v>4953</v>
      </c>
      <c r="F867" s="61">
        <v>455.04</v>
      </c>
      <c r="G867" s="61">
        <v>455.04</v>
      </c>
      <c r="I867" s="3" t="s">
        <v>40</v>
      </c>
    </row>
    <row r="868" spans="1:9" x14ac:dyDescent="0.2">
      <c r="A868" s="1" t="str">
        <f t="shared" si="15"/>
        <v>SINAPI-I 34639</v>
      </c>
      <c r="B868" s="3" t="s">
        <v>80</v>
      </c>
      <c r="C868" s="3">
        <v>34639</v>
      </c>
      <c r="D868" s="2" t="s">
        <v>933</v>
      </c>
      <c r="E868" s="3" t="s">
        <v>4953</v>
      </c>
      <c r="F868" s="61">
        <v>1050.31</v>
      </c>
      <c r="G868" s="61">
        <v>1050.31</v>
      </c>
      <c r="I868" s="3" t="s">
        <v>4974</v>
      </c>
    </row>
    <row r="869" spans="1:9" x14ac:dyDescent="0.2">
      <c r="A869" s="1" t="str">
        <f t="shared" si="15"/>
        <v>SINAPI-I 34640</v>
      </c>
      <c r="B869" s="3" t="s">
        <v>80</v>
      </c>
      <c r="C869" s="3">
        <v>34640</v>
      </c>
      <c r="D869" s="2" t="s">
        <v>934</v>
      </c>
      <c r="E869" s="3" t="s">
        <v>4953</v>
      </c>
      <c r="F869" s="61">
        <v>1191.4100000000001</v>
      </c>
      <c r="G869" s="61">
        <v>1191.4100000000001</v>
      </c>
      <c r="I869" s="3" t="s">
        <v>4974</v>
      </c>
    </row>
    <row r="870" spans="1:9" x14ac:dyDescent="0.2">
      <c r="A870" s="1" t="str">
        <f t="shared" si="15"/>
        <v>SINAPI-I 43977</v>
      </c>
      <c r="B870" s="3" t="s">
        <v>80</v>
      </c>
      <c r="C870" s="3">
        <v>43977</v>
      </c>
      <c r="D870" s="2" t="s">
        <v>935</v>
      </c>
      <c r="E870" s="3" t="s">
        <v>4953</v>
      </c>
      <c r="F870" s="61">
        <v>2053.9299999999998</v>
      </c>
      <c r="G870" s="61">
        <v>2053.9299999999998</v>
      </c>
      <c r="I870" s="3" t="s">
        <v>4974</v>
      </c>
    </row>
    <row r="871" spans="1:9" x14ac:dyDescent="0.2">
      <c r="A871" s="1" t="str">
        <f t="shared" si="15"/>
        <v>SINAPI-I 34637</v>
      </c>
      <c r="B871" s="3" t="s">
        <v>80</v>
      </c>
      <c r="C871" s="3">
        <v>34637</v>
      </c>
      <c r="D871" s="2" t="s">
        <v>936</v>
      </c>
      <c r="E871" s="3" t="s">
        <v>4953</v>
      </c>
      <c r="F871" s="61">
        <v>275.18</v>
      </c>
      <c r="G871" s="61">
        <v>275.18</v>
      </c>
      <c r="I871" s="3" t="s">
        <v>4974</v>
      </c>
    </row>
    <row r="872" spans="1:9" x14ac:dyDescent="0.2">
      <c r="A872" s="1" t="str">
        <f t="shared" si="15"/>
        <v>SINAPI-I 34638</v>
      </c>
      <c r="B872" s="3" t="s">
        <v>80</v>
      </c>
      <c r="C872" s="3">
        <v>34638</v>
      </c>
      <c r="D872" s="2" t="s">
        <v>937</v>
      </c>
      <c r="E872" s="3" t="s">
        <v>4953</v>
      </c>
      <c r="F872" s="61">
        <v>425.66</v>
      </c>
      <c r="G872" s="61">
        <v>425.66</v>
      </c>
      <c r="I872" s="3" t="s">
        <v>4974</v>
      </c>
    </row>
    <row r="873" spans="1:9" ht="22.5" x14ac:dyDescent="0.2">
      <c r="A873" s="1" t="str">
        <f t="shared" si="15"/>
        <v>SINAPI-I 34641</v>
      </c>
      <c r="B873" s="3" t="s">
        <v>80</v>
      </c>
      <c r="C873" s="3">
        <v>34641</v>
      </c>
      <c r="D873" s="2" t="s">
        <v>938</v>
      </c>
      <c r="E873" s="3" t="s">
        <v>4953</v>
      </c>
      <c r="F873" s="61">
        <v>107.25</v>
      </c>
      <c r="G873" s="61">
        <v>107.25</v>
      </c>
      <c r="I873" s="3" t="s">
        <v>4974</v>
      </c>
    </row>
    <row r="874" spans="1:9" x14ac:dyDescent="0.2">
      <c r="A874" s="1" t="str">
        <f t="shared" si="15"/>
        <v>SINAPI-I 43434</v>
      </c>
      <c r="B874" s="3" t="s">
        <v>80</v>
      </c>
      <c r="C874" s="3">
        <v>43434</v>
      </c>
      <c r="D874" s="2" t="s">
        <v>939</v>
      </c>
      <c r="E874" s="3" t="s">
        <v>4953</v>
      </c>
      <c r="F874" s="61">
        <v>115.96</v>
      </c>
      <c r="G874" s="61">
        <v>115.96</v>
      </c>
      <c r="I874" s="3" t="s">
        <v>4974</v>
      </c>
    </row>
    <row r="875" spans="1:9" x14ac:dyDescent="0.2">
      <c r="A875" s="1" t="str">
        <f t="shared" si="15"/>
        <v>SINAPI-I 43435</v>
      </c>
      <c r="B875" s="3" t="s">
        <v>80</v>
      </c>
      <c r="C875" s="3">
        <v>43435</v>
      </c>
      <c r="D875" s="2" t="s">
        <v>940</v>
      </c>
      <c r="E875" s="3" t="s">
        <v>4953</v>
      </c>
      <c r="F875" s="61">
        <v>212.6</v>
      </c>
      <c r="G875" s="61">
        <v>212.6</v>
      </c>
      <c r="I875" s="3" t="s">
        <v>4974</v>
      </c>
    </row>
    <row r="876" spans="1:9" x14ac:dyDescent="0.2">
      <c r="A876" s="1" t="str">
        <f t="shared" si="15"/>
        <v>SINAPI-I 43436</v>
      </c>
      <c r="B876" s="3" t="s">
        <v>80</v>
      </c>
      <c r="C876" s="3">
        <v>43436</v>
      </c>
      <c r="D876" s="2" t="s">
        <v>941</v>
      </c>
      <c r="E876" s="3" t="s">
        <v>4953</v>
      </c>
      <c r="F876" s="61">
        <v>372.05</v>
      </c>
      <c r="G876" s="61">
        <v>372.05</v>
      </c>
      <c r="I876" s="3" t="s">
        <v>4974</v>
      </c>
    </row>
    <row r="877" spans="1:9" x14ac:dyDescent="0.2">
      <c r="A877" s="1" t="str">
        <f t="shared" si="15"/>
        <v>SINAPI-I 43437</v>
      </c>
      <c r="B877" s="3" t="s">
        <v>80</v>
      </c>
      <c r="C877" s="3">
        <v>43437</v>
      </c>
      <c r="D877" s="2" t="s">
        <v>942</v>
      </c>
      <c r="E877" s="3" t="s">
        <v>4953</v>
      </c>
      <c r="F877" s="61">
        <v>674.53</v>
      </c>
      <c r="G877" s="61">
        <v>674.53</v>
      </c>
      <c r="I877" s="3" t="s">
        <v>4974</v>
      </c>
    </row>
    <row r="878" spans="1:9" x14ac:dyDescent="0.2">
      <c r="A878" s="1" t="str">
        <f t="shared" si="15"/>
        <v>SINAPI-I 43438</v>
      </c>
      <c r="B878" s="3" t="s">
        <v>80</v>
      </c>
      <c r="C878" s="3">
        <v>43438</v>
      </c>
      <c r="D878" s="2" t="s">
        <v>943</v>
      </c>
      <c r="E878" s="3" t="s">
        <v>4953</v>
      </c>
      <c r="F878" s="61">
        <v>1207.98</v>
      </c>
      <c r="G878" s="61">
        <v>1207.98</v>
      </c>
      <c r="I878" s="3" t="s">
        <v>4974</v>
      </c>
    </row>
    <row r="879" spans="1:9" x14ac:dyDescent="0.2">
      <c r="A879" s="1" t="str">
        <f t="shared" si="15"/>
        <v>SINAPI-I 41627</v>
      </c>
      <c r="B879" s="3" t="s">
        <v>80</v>
      </c>
      <c r="C879" s="3">
        <v>41627</v>
      </c>
      <c r="D879" s="2" t="s">
        <v>944</v>
      </c>
      <c r="E879" s="3" t="s">
        <v>4953</v>
      </c>
      <c r="F879" s="61">
        <v>178.78</v>
      </c>
      <c r="G879" s="61">
        <v>178.78</v>
      </c>
      <c r="I879" s="3" t="s">
        <v>4974</v>
      </c>
    </row>
    <row r="880" spans="1:9" x14ac:dyDescent="0.2">
      <c r="A880" s="1" t="str">
        <f t="shared" si="15"/>
        <v>SINAPI-I 41628</v>
      </c>
      <c r="B880" s="3" t="s">
        <v>80</v>
      </c>
      <c r="C880" s="3">
        <v>41628</v>
      </c>
      <c r="D880" s="2" t="s">
        <v>945</v>
      </c>
      <c r="E880" s="3" t="s">
        <v>4953</v>
      </c>
      <c r="F880" s="61">
        <v>328.57</v>
      </c>
      <c r="G880" s="61">
        <v>328.57</v>
      </c>
      <c r="I880" s="3" t="s">
        <v>4974</v>
      </c>
    </row>
    <row r="881" spans="1:9" x14ac:dyDescent="0.2">
      <c r="A881" s="1" t="str">
        <f t="shared" si="15"/>
        <v>SINAPI-I 41629</v>
      </c>
      <c r="B881" s="3" t="s">
        <v>80</v>
      </c>
      <c r="C881" s="3">
        <v>41629</v>
      </c>
      <c r="D881" s="2" t="s">
        <v>946</v>
      </c>
      <c r="E881" s="3" t="s">
        <v>4953</v>
      </c>
      <c r="F881" s="61">
        <v>417.47</v>
      </c>
      <c r="G881" s="61">
        <v>417.47</v>
      </c>
      <c r="I881" s="3" t="s">
        <v>4974</v>
      </c>
    </row>
    <row r="882" spans="1:9" x14ac:dyDescent="0.2">
      <c r="A882" s="1" t="str">
        <f t="shared" si="15"/>
        <v>SINAPI-I 43429</v>
      </c>
      <c r="B882" s="3" t="s">
        <v>80</v>
      </c>
      <c r="C882" s="3">
        <v>43429</v>
      </c>
      <c r="D882" s="2" t="s">
        <v>947</v>
      </c>
      <c r="E882" s="3" t="s">
        <v>4953</v>
      </c>
      <c r="F882" s="61">
        <v>92.5</v>
      </c>
      <c r="G882" s="61">
        <v>92.5</v>
      </c>
      <c r="I882" s="3" t="s">
        <v>4974</v>
      </c>
    </row>
    <row r="883" spans="1:9" x14ac:dyDescent="0.2">
      <c r="A883" s="1" t="str">
        <f t="shared" si="15"/>
        <v>SINAPI-I 43430</v>
      </c>
      <c r="B883" s="3" t="s">
        <v>80</v>
      </c>
      <c r="C883" s="3">
        <v>43430</v>
      </c>
      <c r="D883" s="2" t="s">
        <v>948</v>
      </c>
      <c r="E883" s="3" t="s">
        <v>4953</v>
      </c>
      <c r="F883" s="61">
        <v>153.65</v>
      </c>
      <c r="G883" s="61">
        <v>153.65</v>
      </c>
      <c r="I883" s="3" t="s">
        <v>4974</v>
      </c>
    </row>
    <row r="884" spans="1:9" x14ac:dyDescent="0.2">
      <c r="A884" s="1" t="str">
        <f t="shared" si="15"/>
        <v>SINAPI-I 43431</v>
      </c>
      <c r="B884" s="3" t="s">
        <v>80</v>
      </c>
      <c r="C884" s="3">
        <v>43431</v>
      </c>
      <c r="D884" s="2" t="s">
        <v>949</v>
      </c>
      <c r="E884" s="3" t="s">
        <v>4953</v>
      </c>
      <c r="F884" s="61">
        <v>297.64</v>
      </c>
      <c r="G884" s="61">
        <v>297.64</v>
      </c>
      <c r="I884" s="3" t="s">
        <v>4974</v>
      </c>
    </row>
    <row r="885" spans="1:9" x14ac:dyDescent="0.2">
      <c r="A885" s="1" t="str">
        <f t="shared" si="15"/>
        <v>SINAPI-I 43432</v>
      </c>
      <c r="B885" s="3" t="s">
        <v>80</v>
      </c>
      <c r="C885" s="3">
        <v>43432</v>
      </c>
      <c r="D885" s="2" t="s">
        <v>950</v>
      </c>
      <c r="E885" s="3" t="s">
        <v>4953</v>
      </c>
      <c r="F885" s="61">
        <v>618.48</v>
      </c>
      <c r="G885" s="61">
        <v>618.48</v>
      </c>
      <c r="I885" s="3" t="s">
        <v>4974</v>
      </c>
    </row>
    <row r="886" spans="1:9" x14ac:dyDescent="0.2">
      <c r="A886" s="1" t="str">
        <f t="shared" si="15"/>
        <v>SINAPI-I 43433</v>
      </c>
      <c r="B886" s="3" t="s">
        <v>80</v>
      </c>
      <c r="C886" s="3">
        <v>43433</v>
      </c>
      <c r="D886" s="2" t="s">
        <v>951</v>
      </c>
      <c r="E886" s="3" t="s">
        <v>4953</v>
      </c>
      <c r="F886" s="61">
        <v>975.08</v>
      </c>
      <c r="G886" s="61">
        <v>975.08</v>
      </c>
      <c r="I886" s="3" t="s">
        <v>4974</v>
      </c>
    </row>
    <row r="887" spans="1:9" ht="22.5" x14ac:dyDescent="0.2">
      <c r="A887" s="1" t="str">
        <f t="shared" si="15"/>
        <v>SINAPI-I 43094</v>
      </c>
      <c r="B887" s="3" t="s">
        <v>80</v>
      </c>
      <c r="C887" s="3">
        <v>43094</v>
      </c>
      <c r="D887" s="2" t="s">
        <v>952</v>
      </c>
      <c r="E887" s="3" t="s">
        <v>4953</v>
      </c>
      <c r="F887" s="61">
        <v>240.6</v>
      </c>
      <c r="G887" s="61">
        <v>240.6</v>
      </c>
      <c r="I887" s="3" t="s">
        <v>4974</v>
      </c>
    </row>
    <row r="888" spans="1:9" ht="22.5" x14ac:dyDescent="0.2">
      <c r="A888" s="1" t="str">
        <f t="shared" si="15"/>
        <v>SINAPI-I 43093</v>
      </c>
      <c r="B888" s="3" t="s">
        <v>80</v>
      </c>
      <c r="C888" s="3">
        <v>43093</v>
      </c>
      <c r="D888" s="2" t="s">
        <v>953</v>
      </c>
      <c r="E888" s="3" t="s">
        <v>4953</v>
      </c>
      <c r="F888" s="61">
        <v>255.68</v>
      </c>
      <c r="G888" s="61">
        <v>255.68</v>
      </c>
      <c r="I888" s="3" t="s">
        <v>4974</v>
      </c>
    </row>
    <row r="889" spans="1:9" ht="22.5" x14ac:dyDescent="0.2">
      <c r="A889" s="1" t="str">
        <f t="shared" si="15"/>
        <v>SINAPI-I 11694</v>
      </c>
      <c r="B889" s="3" t="s">
        <v>80</v>
      </c>
      <c r="C889" s="3">
        <v>11694</v>
      </c>
      <c r="D889" s="2" t="s">
        <v>954</v>
      </c>
      <c r="E889" s="3" t="s">
        <v>4953</v>
      </c>
      <c r="F889" s="61">
        <v>1058.3900000000001</v>
      </c>
      <c r="G889" s="61">
        <v>1058.3900000000001</v>
      </c>
      <c r="I889" s="3" t="s">
        <v>4974</v>
      </c>
    </row>
    <row r="890" spans="1:9" ht="22.5" x14ac:dyDescent="0.2">
      <c r="A890" s="1" t="str">
        <f t="shared" si="15"/>
        <v>SINAPI-I 1030</v>
      </c>
      <c r="B890" s="3" t="s">
        <v>80</v>
      </c>
      <c r="C890" s="3">
        <v>1030</v>
      </c>
      <c r="D890" s="2" t="s">
        <v>955</v>
      </c>
      <c r="E890" s="3" t="s">
        <v>4953</v>
      </c>
      <c r="F890" s="61">
        <v>47.88</v>
      </c>
      <c r="G890" s="61">
        <v>47.88</v>
      </c>
      <c r="I890" s="3" t="s">
        <v>40</v>
      </c>
    </row>
    <row r="891" spans="1:9" ht="22.5" x14ac:dyDescent="0.2">
      <c r="A891" s="1" t="str">
        <f t="shared" si="15"/>
        <v>SINAPI-I 11881</v>
      </c>
      <c r="B891" s="3" t="s">
        <v>80</v>
      </c>
      <c r="C891" s="3">
        <v>11881</v>
      </c>
      <c r="D891" s="2" t="s">
        <v>956</v>
      </c>
      <c r="E891" s="3" t="s">
        <v>4953</v>
      </c>
      <c r="F891" s="61">
        <v>164.28</v>
      </c>
      <c r="G891" s="61">
        <v>164.28</v>
      </c>
      <c r="I891" s="3" t="s">
        <v>4974</v>
      </c>
    </row>
    <row r="892" spans="1:9" ht="22.5" x14ac:dyDescent="0.2">
      <c r="A892" s="1" t="str">
        <f t="shared" si="15"/>
        <v>SINAPI-I 35277</v>
      </c>
      <c r="B892" s="3" t="s">
        <v>80</v>
      </c>
      <c r="C892" s="3">
        <v>35277</v>
      </c>
      <c r="D892" s="2" t="s">
        <v>957</v>
      </c>
      <c r="E892" s="3" t="s">
        <v>4953</v>
      </c>
      <c r="F892" s="61">
        <v>361.58</v>
      </c>
      <c r="G892" s="61">
        <v>361.58</v>
      </c>
      <c r="I892" s="3" t="s">
        <v>4974</v>
      </c>
    </row>
    <row r="893" spans="1:9" ht="33.75" x14ac:dyDescent="0.2">
      <c r="A893" s="1" t="str">
        <f t="shared" si="15"/>
        <v>SINAPI-I 10521</v>
      </c>
      <c r="B893" s="3" t="s">
        <v>80</v>
      </c>
      <c r="C893" s="3">
        <v>10521</v>
      </c>
      <c r="D893" s="2" t="s">
        <v>958</v>
      </c>
      <c r="E893" s="3" t="s">
        <v>4953</v>
      </c>
      <c r="F893" s="61">
        <v>343.63</v>
      </c>
      <c r="G893" s="61">
        <v>343.63</v>
      </c>
      <c r="I893" s="3" t="s">
        <v>4974</v>
      </c>
    </row>
    <row r="894" spans="1:9" ht="33.75" x14ac:dyDescent="0.2">
      <c r="A894" s="1" t="str">
        <f t="shared" si="15"/>
        <v>SINAPI-I 10885</v>
      </c>
      <c r="B894" s="3" t="s">
        <v>80</v>
      </c>
      <c r="C894" s="3">
        <v>10885</v>
      </c>
      <c r="D894" s="2" t="s">
        <v>959</v>
      </c>
      <c r="E894" s="3" t="s">
        <v>4953</v>
      </c>
      <c r="F894" s="61">
        <v>434.65</v>
      </c>
      <c r="G894" s="61">
        <v>434.65</v>
      </c>
      <c r="I894" s="3" t="s">
        <v>4974</v>
      </c>
    </row>
    <row r="895" spans="1:9" ht="33.75" x14ac:dyDescent="0.2">
      <c r="A895" s="1" t="str">
        <f t="shared" si="15"/>
        <v>SINAPI-I 20962</v>
      </c>
      <c r="B895" s="3" t="s">
        <v>80</v>
      </c>
      <c r="C895" s="3">
        <v>20962</v>
      </c>
      <c r="D895" s="2" t="s">
        <v>960</v>
      </c>
      <c r="E895" s="3" t="s">
        <v>4953</v>
      </c>
      <c r="F895" s="61">
        <v>360</v>
      </c>
      <c r="G895" s="61">
        <v>360</v>
      </c>
      <c r="I895" s="3" t="s">
        <v>40</v>
      </c>
    </row>
    <row r="896" spans="1:9" ht="33.75" x14ac:dyDescent="0.2">
      <c r="A896" s="1" t="str">
        <f t="shared" si="15"/>
        <v>SINAPI-I 20963</v>
      </c>
      <c r="B896" s="3" t="s">
        <v>80</v>
      </c>
      <c r="C896" s="3">
        <v>20963</v>
      </c>
      <c r="D896" s="2" t="s">
        <v>961</v>
      </c>
      <c r="E896" s="3" t="s">
        <v>4953</v>
      </c>
      <c r="F896" s="61">
        <v>439.77</v>
      </c>
      <c r="G896" s="61">
        <v>439.77</v>
      </c>
      <c r="I896" s="3" t="s">
        <v>4974</v>
      </c>
    </row>
    <row r="897" spans="1:9" ht="22.5" x14ac:dyDescent="0.2">
      <c r="A897" s="1" t="str">
        <f t="shared" si="15"/>
        <v>SINAPI-I 34643</v>
      </c>
      <c r="B897" s="3" t="s">
        <v>80</v>
      </c>
      <c r="C897" s="3">
        <v>34643</v>
      </c>
      <c r="D897" s="2" t="s">
        <v>962</v>
      </c>
      <c r="E897" s="3" t="s">
        <v>4953</v>
      </c>
      <c r="F897" s="61">
        <v>41.64</v>
      </c>
      <c r="G897" s="61">
        <v>41.64</v>
      </c>
      <c r="I897" s="3" t="s">
        <v>4974</v>
      </c>
    </row>
    <row r="898" spans="1:9" ht="22.5" x14ac:dyDescent="0.2">
      <c r="A898" s="1" t="str">
        <f t="shared" si="15"/>
        <v>SINAPI-I 41480</v>
      </c>
      <c r="B898" s="3" t="s">
        <v>80</v>
      </c>
      <c r="C898" s="3">
        <v>41480</v>
      </c>
      <c r="D898" s="2" t="s">
        <v>963</v>
      </c>
      <c r="E898" s="3" t="s">
        <v>4953</v>
      </c>
      <c r="F898" s="61">
        <v>48.28</v>
      </c>
      <c r="G898" s="61">
        <v>48.28</v>
      </c>
      <c r="I898" s="3" t="s">
        <v>4974</v>
      </c>
    </row>
    <row r="899" spans="1:9" ht="22.5" x14ac:dyDescent="0.2">
      <c r="A899" s="1" t="str">
        <f t="shared" si="15"/>
        <v>SINAPI-I 41474</v>
      </c>
      <c r="B899" s="3" t="s">
        <v>80</v>
      </c>
      <c r="C899" s="3">
        <v>41474</v>
      </c>
      <c r="D899" s="2" t="s">
        <v>964</v>
      </c>
      <c r="E899" s="3" t="s">
        <v>4953</v>
      </c>
      <c r="F899" s="61">
        <v>77.13</v>
      </c>
      <c r="G899" s="61">
        <v>77.13</v>
      </c>
      <c r="I899" s="3" t="s">
        <v>4974</v>
      </c>
    </row>
    <row r="900" spans="1:9" ht="22.5" x14ac:dyDescent="0.2">
      <c r="A900" s="1" t="str">
        <f t="shared" si="15"/>
        <v>SINAPI-I 41475</v>
      </c>
      <c r="B900" s="3" t="s">
        <v>80</v>
      </c>
      <c r="C900" s="3">
        <v>41475</v>
      </c>
      <c r="D900" s="2" t="s">
        <v>965</v>
      </c>
      <c r="E900" s="3" t="s">
        <v>4953</v>
      </c>
      <c r="F900" s="61">
        <v>65.81</v>
      </c>
      <c r="G900" s="61">
        <v>65.81</v>
      </c>
      <c r="I900" s="3" t="s">
        <v>4974</v>
      </c>
    </row>
    <row r="901" spans="1:9" ht="22.5" x14ac:dyDescent="0.2">
      <c r="A901" s="1" t="str">
        <f t="shared" si="15"/>
        <v>SINAPI-I 41476</v>
      </c>
      <c r="B901" s="3" t="s">
        <v>80</v>
      </c>
      <c r="C901" s="3">
        <v>41476</v>
      </c>
      <c r="D901" s="2" t="s">
        <v>966</v>
      </c>
      <c r="E901" s="3" t="s">
        <v>4953</v>
      </c>
      <c r="F901" s="61">
        <v>144.09</v>
      </c>
      <c r="G901" s="61">
        <v>144.09</v>
      </c>
      <c r="I901" s="3" t="s">
        <v>4974</v>
      </c>
    </row>
    <row r="902" spans="1:9" x14ac:dyDescent="0.2">
      <c r="A902" s="1" t="str">
        <f t="shared" si="15"/>
        <v>SINAPI-I 2555</v>
      </c>
      <c r="B902" s="3" t="s">
        <v>80</v>
      </c>
      <c r="C902" s="3">
        <v>2555</v>
      </c>
      <c r="D902" s="2" t="s">
        <v>967</v>
      </c>
      <c r="E902" s="3" t="s">
        <v>4953</v>
      </c>
      <c r="F902" s="61">
        <v>1.65</v>
      </c>
      <c r="G902" s="61">
        <v>1.65</v>
      </c>
      <c r="I902" s="3" t="s">
        <v>4974</v>
      </c>
    </row>
    <row r="903" spans="1:9" x14ac:dyDescent="0.2">
      <c r="A903" s="1" t="str">
        <f t="shared" si="15"/>
        <v>SINAPI-I 2556</v>
      </c>
      <c r="B903" s="3" t="s">
        <v>80</v>
      </c>
      <c r="C903" s="3">
        <v>2556</v>
      </c>
      <c r="D903" s="2" t="s">
        <v>968</v>
      </c>
      <c r="E903" s="3" t="s">
        <v>4953</v>
      </c>
      <c r="F903" s="61">
        <v>1.71</v>
      </c>
      <c r="G903" s="61">
        <v>1.71</v>
      </c>
      <c r="I903" s="3" t="s">
        <v>4974</v>
      </c>
    </row>
    <row r="904" spans="1:9" x14ac:dyDescent="0.2">
      <c r="A904" s="1" t="str">
        <f t="shared" si="15"/>
        <v>SINAPI-I 2557</v>
      </c>
      <c r="B904" s="3" t="s">
        <v>80</v>
      </c>
      <c r="C904" s="3">
        <v>2557</v>
      </c>
      <c r="D904" s="2" t="s">
        <v>969</v>
      </c>
      <c r="E904" s="3" t="s">
        <v>4953</v>
      </c>
      <c r="F904" s="61">
        <v>3.61</v>
      </c>
      <c r="G904" s="61">
        <v>3.61</v>
      </c>
      <c r="I904" s="3" t="s">
        <v>4974</v>
      </c>
    </row>
    <row r="905" spans="1:9" x14ac:dyDescent="0.2">
      <c r="A905" s="1" t="str">
        <f t="shared" si="15"/>
        <v>SINAPI-I 10569</v>
      </c>
      <c r="B905" s="3" t="s">
        <v>80</v>
      </c>
      <c r="C905" s="3">
        <v>10569</v>
      </c>
      <c r="D905" s="2" t="s">
        <v>970</v>
      </c>
      <c r="E905" s="3" t="s">
        <v>4953</v>
      </c>
      <c r="F905" s="61">
        <v>3.61</v>
      </c>
      <c r="G905" s="61">
        <v>3.61</v>
      </c>
      <c r="I905" s="3" t="s">
        <v>4974</v>
      </c>
    </row>
    <row r="906" spans="1:9" ht="22.5" x14ac:dyDescent="0.2">
      <c r="A906" s="1" t="str">
        <f t="shared" si="15"/>
        <v>SINAPI-I 39810</v>
      </c>
      <c r="B906" s="3" t="s">
        <v>80</v>
      </c>
      <c r="C906" s="3">
        <v>39810</v>
      </c>
      <c r="D906" s="2" t="s">
        <v>971</v>
      </c>
      <c r="E906" s="3" t="s">
        <v>4953</v>
      </c>
      <c r="F906" s="61">
        <v>32.47</v>
      </c>
      <c r="G906" s="61">
        <v>32.47</v>
      </c>
      <c r="I906" s="3" t="s">
        <v>4974</v>
      </c>
    </row>
    <row r="907" spans="1:9" ht="22.5" x14ac:dyDescent="0.2">
      <c r="A907" s="1" t="str">
        <f t="shared" si="15"/>
        <v>SINAPI-I 39811</v>
      </c>
      <c r="B907" s="3" t="s">
        <v>80</v>
      </c>
      <c r="C907" s="3">
        <v>39811</v>
      </c>
      <c r="D907" s="2" t="s">
        <v>972</v>
      </c>
      <c r="E907" s="3" t="s">
        <v>4953</v>
      </c>
      <c r="F907" s="61">
        <v>39.71</v>
      </c>
      <c r="G907" s="61">
        <v>39.71</v>
      </c>
      <c r="I907" s="3" t="s">
        <v>4974</v>
      </c>
    </row>
    <row r="908" spans="1:9" ht="22.5" x14ac:dyDescent="0.2">
      <c r="A908" s="1" t="str">
        <f t="shared" si="15"/>
        <v>SINAPI-I 39812</v>
      </c>
      <c r="B908" s="3" t="s">
        <v>80</v>
      </c>
      <c r="C908" s="3">
        <v>39812</v>
      </c>
      <c r="D908" s="2" t="s">
        <v>973</v>
      </c>
      <c r="E908" s="3" t="s">
        <v>4953</v>
      </c>
      <c r="F908" s="61">
        <v>65.3</v>
      </c>
      <c r="G908" s="61">
        <v>65.3</v>
      </c>
      <c r="I908" s="3" t="s">
        <v>4974</v>
      </c>
    </row>
    <row r="909" spans="1:9" ht="22.5" x14ac:dyDescent="0.2">
      <c r="A909" s="1" t="str">
        <f t="shared" si="15"/>
        <v>SINAPI-I 43096</v>
      </c>
      <c r="B909" s="3" t="s">
        <v>80</v>
      </c>
      <c r="C909" s="3">
        <v>43096</v>
      </c>
      <c r="D909" s="2" t="s">
        <v>974</v>
      </c>
      <c r="E909" s="3" t="s">
        <v>4953</v>
      </c>
      <c r="F909" s="61">
        <v>216.46</v>
      </c>
      <c r="G909" s="61">
        <v>216.46</v>
      </c>
      <c r="I909" s="3" t="s">
        <v>4974</v>
      </c>
    </row>
    <row r="910" spans="1:9" ht="22.5" x14ac:dyDescent="0.2">
      <c r="A910" s="1" t="str">
        <f t="shared" si="15"/>
        <v>SINAPI-I 43102</v>
      </c>
      <c r="B910" s="3" t="s">
        <v>80</v>
      </c>
      <c r="C910" s="3">
        <v>43102</v>
      </c>
      <c r="D910" s="2" t="s">
        <v>975</v>
      </c>
      <c r="E910" s="3" t="s">
        <v>4953</v>
      </c>
      <c r="F910" s="61">
        <v>131.62</v>
      </c>
      <c r="G910" s="61">
        <v>131.62</v>
      </c>
      <c r="I910" s="3" t="s">
        <v>4974</v>
      </c>
    </row>
    <row r="911" spans="1:9" ht="22.5" x14ac:dyDescent="0.2">
      <c r="A911" s="1" t="str">
        <f t="shared" si="15"/>
        <v>SINAPI-I 43103</v>
      </c>
      <c r="B911" s="3" t="s">
        <v>80</v>
      </c>
      <c r="C911" s="3">
        <v>43103</v>
      </c>
      <c r="D911" s="2" t="s">
        <v>976</v>
      </c>
      <c r="E911" s="3" t="s">
        <v>4953</v>
      </c>
      <c r="F911" s="61">
        <v>193.81</v>
      </c>
      <c r="G911" s="61">
        <v>193.81</v>
      </c>
      <c r="I911" s="3" t="s">
        <v>4974</v>
      </c>
    </row>
    <row r="912" spans="1:9" ht="22.5" x14ac:dyDescent="0.2">
      <c r="A912" s="1" t="str">
        <f t="shared" ref="A912:A975" si="16">CONCATENATE($B912," ",$C912)</f>
        <v>SINAPI-I 43098</v>
      </c>
      <c r="B912" s="3" t="s">
        <v>80</v>
      </c>
      <c r="C912" s="3">
        <v>43098</v>
      </c>
      <c r="D912" s="2" t="s">
        <v>977</v>
      </c>
      <c r="E912" s="3" t="s">
        <v>4953</v>
      </c>
      <c r="F912" s="61">
        <v>73.319999999999993</v>
      </c>
      <c r="G912" s="61">
        <v>73.319999999999993</v>
      </c>
      <c r="I912" s="3" t="s">
        <v>4974</v>
      </c>
    </row>
    <row r="913" spans="1:9" ht="22.5" x14ac:dyDescent="0.2">
      <c r="A913" s="1" t="str">
        <f t="shared" si="16"/>
        <v>SINAPI-I 43097</v>
      </c>
      <c r="B913" s="3" t="s">
        <v>80</v>
      </c>
      <c r="C913" s="3">
        <v>43097</v>
      </c>
      <c r="D913" s="2" t="s">
        <v>978</v>
      </c>
      <c r="E913" s="3" t="s">
        <v>4953</v>
      </c>
      <c r="F913" s="61">
        <v>43.44</v>
      </c>
      <c r="G913" s="61">
        <v>43.44</v>
      </c>
      <c r="I913" s="3" t="s">
        <v>4974</v>
      </c>
    </row>
    <row r="914" spans="1:9" x14ac:dyDescent="0.2">
      <c r="A914" s="1" t="str">
        <f t="shared" si="16"/>
        <v>SINAPI-I 43104</v>
      </c>
      <c r="B914" s="3" t="s">
        <v>80</v>
      </c>
      <c r="C914" s="3">
        <v>43104</v>
      </c>
      <c r="D914" s="2" t="s">
        <v>979</v>
      </c>
      <c r="E914" s="3" t="s">
        <v>4953</v>
      </c>
      <c r="F914" s="61">
        <v>513.85</v>
      </c>
      <c r="G914" s="61">
        <v>513.85</v>
      </c>
      <c r="I914" s="3" t="s">
        <v>4974</v>
      </c>
    </row>
    <row r="915" spans="1:9" x14ac:dyDescent="0.2">
      <c r="A915" s="1" t="str">
        <f t="shared" si="16"/>
        <v>SINAPI-I 39771</v>
      </c>
      <c r="B915" s="3" t="s">
        <v>80</v>
      </c>
      <c r="C915" s="3">
        <v>39771</v>
      </c>
      <c r="D915" s="2" t="s">
        <v>980</v>
      </c>
      <c r="E915" s="3" t="s">
        <v>4953</v>
      </c>
      <c r="F915" s="61">
        <v>34.700000000000003</v>
      </c>
      <c r="G915" s="61">
        <v>34.700000000000003</v>
      </c>
      <c r="I915" s="3" t="s">
        <v>4974</v>
      </c>
    </row>
    <row r="916" spans="1:9" x14ac:dyDescent="0.2">
      <c r="A916" s="1" t="str">
        <f t="shared" si="16"/>
        <v>SINAPI-I 39772</v>
      </c>
      <c r="B916" s="3" t="s">
        <v>80</v>
      </c>
      <c r="C916" s="3">
        <v>39772</v>
      </c>
      <c r="D916" s="2" t="s">
        <v>981</v>
      </c>
      <c r="E916" s="3" t="s">
        <v>4953</v>
      </c>
      <c r="F916" s="61">
        <v>68.209999999999994</v>
      </c>
      <c r="G916" s="61">
        <v>68.209999999999994</v>
      </c>
      <c r="I916" s="3" t="s">
        <v>4974</v>
      </c>
    </row>
    <row r="917" spans="1:9" x14ac:dyDescent="0.2">
      <c r="A917" s="1" t="str">
        <f t="shared" si="16"/>
        <v>SINAPI-I 39773</v>
      </c>
      <c r="B917" s="3" t="s">
        <v>80</v>
      </c>
      <c r="C917" s="3">
        <v>39773</v>
      </c>
      <c r="D917" s="2" t="s">
        <v>982</v>
      </c>
      <c r="E917" s="3" t="s">
        <v>4953</v>
      </c>
      <c r="F917" s="61">
        <v>109.64</v>
      </c>
      <c r="G917" s="61">
        <v>109.64</v>
      </c>
      <c r="I917" s="3" t="s">
        <v>4974</v>
      </c>
    </row>
    <row r="918" spans="1:9" x14ac:dyDescent="0.2">
      <c r="A918" s="1" t="str">
        <f t="shared" si="16"/>
        <v>SINAPI-I 39774</v>
      </c>
      <c r="B918" s="3" t="s">
        <v>80</v>
      </c>
      <c r="C918" s="3">
        <v>39774</v>
      </c>
      <c r="D918" s="2" t="s">
        <v>983</v>
      </c>
      <c r="E918" s="3" t="s">
        <v>4953</v>
      </c>
      <c r="F918" s="61">
        <v>163.99</v>
      </c>
      <c r="G918" s="61">
        <v>163.99</v>
      </c>
      <c r="I918" s="3" t="s">
        <v>4974</v>
      </c>
    </row>
    <row r="919" spans="1:9" x14ac:dyDescent="0.2">
      <c r="A919" s="1" t="str">
        <f t="shared" si="16"/>
        <v>SINAPI-I 39775</v>
      </c>
      <c r="B919" s="3" t="s">
        <v>80</v>
      </c>
      <c r="C919" s="3">
        <v>39775</v>
      </c>
      <c r="D919" s="2" t="s">
        <v>984</v>
      </c>
      <c r="E919" s="3" t="s">
        <v>4953</v>
      </c>
      <c r="F919" s="61">
        <v>218.87</v>
      </c>
      <c r="G919" s="61">
        <v>218.87</v>
      </c>
      <c r="I919" s="3" t="s">
        <v>4974</v>
      </c>
    </row>
    <row r="920" spans="1:9" x14ac:dyDescent="0.2">
      <c r="A920" s="1" t="str">
        <f t="shared" si="16"/>
        <v>SINAPI-I 39776</v>
      </c>
      <c r="B920" s="3" t="s">
        <v>80</v>
      </c>
      <c r="C920" s="3">
        <v>39776</v>
      </c>
      <c r="D920" s="2" t="s">
        <v>985</v>
      </c>
      <c r="E920" s="3" t="s">
        <v>4953</v>
      </c>
      <c r="F920" s="61">
        <v>264.51</v>
      </c>
      <c r="G920" s="61">
        <v>264.51</v>
      </c>
      <c r="I920" s="3" t="s">
        <v>4974</v>
      </c>
    </row>
    <row r="921" spans="1:9" x14ac:dyDescent="0.2">
      <c r="A921" s="1" t="str">
        <f t="shared" si="16"/>
        <v>SINAPI-I 39777</v>
      </c>
      <c r="B921" s="3" t="s">
        <v>80</v>
      </c>
      <c r="C921" s="3">
        <v>39777</v>
      </c>
      <c r="D921" s="2" t="s">
        <v>986</v>
      </c>
      <c r="E921" s="3" t="s">
        <v>4953</v>
      </c>
      <c r="F921" s="61">
        <v>335.26</v>
      </c>
      <c r="G921" s="61">
        <v>335.26</v>
      </c>
      <c r="I921" s="3" t="s">
        <v>4974</v>
      </c>
    </row>
    <row r="922" spans="1:9" x14ac:dyDescent="0.2">
      <c r="A922" s="1" t="str">
        <f t="shared" si="16"/>
        <v>SINAPI-I 20254</v>
      </c>
      <c r="B922" s="3" t="s">
        <v>80</v>
      </c>
      <c r="C922" s="3">
        <v>20254</v>
      </c>
      <c r="D922" s="2" t="s">
        <v>987</v>
      </c>
      <c r="E922" s="3" t="s">
        <v>4953</v>
      </c>
      <c r="F922" s="61">
        <v>24.33</v>
      </c>
      <c r="G922" s="61">
        <v>24.33</v>
      </c>
      <c r="I922" s="3" t="s">
        <v>4974</v>
      </c>
    </row>
    <row r="923" spans="1:9" x14ac:dyDescent="0.2">
      <c r="A923" s="1" t="str">
        <f t="shared" si="16"/>
        <v>SINAPI-I 20253</v>
      </c>
      <c r="B923" s="3" t="s">
        <v>80</v>
      </c>
      <c r="C923" s="3">
        <v>20253</v>
      </c>
      <c r="D923" s="2" t="s">
        <v>988</v>
      </c>
      <c r="E923" s="3" t="s">
        <v>4953</v>
      </c>
      <c r="F923" s="61">
        <v>79.91</v>
      </c>
      <c r="G923" s="61">
        <v>79.91</v>
      </c>
      <c r="I923" s="3" t="s">
        <v>4974</v>
      </c>
    </row>
    <row r="924" spans="1:9" x14ac:dyDescent="0.2">
      <c r="A924" s="1" t="str">
        <f t="shared" si="16"/>
        <v>SINAPI-I 1872</v>
      </c>
      <c r="B924" s="3" t="s">
        <v>80</v>
      </c>
      <c r="C924" s="3">
        <v>1872</v>
      </c>
      <c r="D924" s="2" t="s">
        <v>989</v>
      </c>
      <c r="E924" s="3" t="s">
        <v>4953</v>
      </c>
      <c r="F924" s="61">
        <v>2.7</v>
      </c>
      <c r="G924" s="61">
        <v>2.7</v>
      </c>
      <c r="I924" s="3" t="s">
        <v>4974</v>
      </c>
    </row>
    <row r="925" spans="1:9" x14ac:dyDescent="0.2">
      <c r="A925" s="1" t="str">
        <f t="shared" si="16"/>
        <v>SINAPI-I 1873</v>
      </c>
      <c r="B925" s="3" t="s">
        <v>80</v>
      </c>
      <c r="C925" s="3">
        <v>1873</v>
      </c>
      <c r="D925" s="2" t="s">
        <v>990</v>
      </c>
      <c r="E925" s="3" t="s">
        <v>4953</v>
      </c>
      <c r="F925" s="61">
        <v>5.37</v>
      </c>
      <c r="G925" s="61">
        <v>5.37</v>
      </c>
      <c r="I925" s="3" t="s">
        <v>4974</v>
      </c>
    </row>
    <row r="926" spans="1:9" ht="22.5" x14ac:dyDescent="0.2">
      <c r="A926" s="1" t="str">
        <f t="shared" si="16"/>
        <v>SINAPI-I 14055</v>
      </c>
      <c r="B926" s="3" t="s">
        <v>80</v>
      </c>
      <c r="C926" s="3">
        <v>14055</v>
      </c>
      <c r="D926" s="2" t="s">
        <v>991</v>
      </c>
      <c r="E926" s="3" t="s">
        <v>4953</v>
      </c>
      <c r="F926" s="61">
        <v>730.2</v>
      </c>
      <c r="G926" s="61">
        <v>730.2</v>
      </c>
      <c r="I926" s="3" t="s">
        <v>4974</v>
      </c>
    </row>
    <row r="927" spans="1:9" ht="22.5" x14ac:dyDescent="0.2">
      <c r="A927" s="1" t="str">
        <f t="shared" si="16"/>
        <v>SINAPI-I 11247</v>
      </c>
      <c r="B927" s="3" t="s">
        <v>80</v>
      </c>
      <c r="C927" s="3">
        <v>11247</v>
      </c>
      <c r="D927" s="2" t="s">
        <v>992</v>
      </c>
      <c r="E927" s="3" t="s">
        <v>4953</v>
      </c>
      <c r="F927" s="61">
        <v>1536.5</v>
      </c>
      <c r="G927" s="61">
        <v>1536.5</v>
      </c>
      <c r="I927" s="3" t="s">
        <v>4974</v>
      </c>
    </row>
    <row r="928" spans="1:9" ht="22.5" x14ac:dyDescent="0.2">
      <c r="A928" s="1" t="str">
        <f t="shared" si="16"/>
        <v>SINAPI-I 11250</v>
      </c>
      <c r="B928" s="3" t="s">
        <v>80</v>
      </c>
      <c r="C928" s="3">
        <v>11250</v>
      </c>
      <c r="D928" s="2" t="s">
        <v>993</v>
      </c>
      <c r="E928" s="3" t="s">
        <v>4953</v>
      </c>
      <c r="F928" s="61">
        <v>66.150000000000006</v>
      </c>
      <c r="G928" s="61">
        <v>66.150000000000006</v>
      </c>
      <c r="I928" s="3" t="s">
        <v>4974</v>
      </c>
    </row>
    <row r="929" spans="1:9" ht="22.5" x14ac:dyDescent="0.2">
      <c r="A929" s="1" t="str">
        <f t="shared" si="16"/>
        <v>SINAPI-I 11249</v>
      </c>
      <c r="B929" s="3" t="s">
        <v>80</v>
      </c>
      <c r="C929" s="3">
        <v>11249</v>
      </c>
      <c r="D929" s="2" t="s">
        <v>994</v>
      </c>
      <c r="E929" s="3" t="s">
        <v>4953</v>
      </c>
      <c r="F929" s="61">
        <v>3001.31</v>
      </c>
      <c r="G929" s="61">
        <v>3001.31</v>
      </c>
      <c r="I929" s="3" t="s">
        <v>4974</v>
      </c>
    </row>
    <row r="930" spans="1:9" ht="22.5" x14ac:dyDescent="0.2">
      <c r="A930" s="1" t="str">
        <f t="shared" si="16"/>
        <v>SINAPI-I 11251</v>
      </c>
      <c r="B930" s="3" t="s">
        <v>80</v>
      </c>
      <c r="C930" s="3">
        <v>11251</v>
      </c>
      <c r="D930" s="2" t="s">
        <v>995</v>
      </c>
      <c r="E930" s="3" t="s">
        <v>4953</v>
      </c>
      <c r="F930" s="61">
        <v>146.52000000000001</v>
      </c>
      <c r="G930" s="61">
        <v>146.52000000000001</v>
      </c>
      <c r="I930" s="3" t="s">
        <v>4974</v>
      </c>
    </row>
    <row r="931" spans="1:9" ht="22.5" x14ac:dyDescent="0.2">
      <c r="A931" s="1" t="str">
        <f t="shared" si="16"/>
        <v>SINAPI-I 11253</v>
      </c>
      <c r="B931" s="3" t="s">
        <v>80</v>
      </c>
      <c r="C931" s="3">
        <v>11253</v>
      </c>
      <c r="D931" s="2" t="s">
        <v>996</v>
      </c>
      <c r="E931" s="3" t="s">
        <v>4953</v>
      </c>
      <c r="F931" s="61">
        <v>242.8</v>
      </c>
      <c r="G931" s="61">
        <v>242.8</v>
      </c>
      <c r="I931" s="3" t="s">
        <v>4974</v>
      </c>
    </row>
    <row r="932" spans="1:9" ht="22.5" x14ac:dyDescent="0.2">
      <c r="A932" s="1" t="str">
        <f t="shared" si="16"/>
        <v>SINAPI-I 11255</v>
      </c>
      <c r="B932" s="3" t="s">
        <v>80</v>
      </c>
      <c r="C932" s="3">
        <v>11255</v>
      </c>
      <c r="D932" s="2" t="s">
        <v>997</v>
      </c>
      <c r="E932" s="3" t="s">
        <v>4953</v>
      </c>
      <c r="F932" s="61">
        <v>362.98</v>
      </c>
      <c r="G932" s="61">
        <v>362.98</v>
      </c>
      <c r="I932" s="3" t="s">
        <v>4974</v>
      </c>
    </row>
    <row r="933" spans="1:9" ht="22.5" x14ac:dyDescent="0.2">
      <c r="A933" s="1" t="str">
        <f t="shared" si="16"/>
        <v>SINAPI-I 11256</v>
      </c>
      <c r="B933" s="3" t="s">
        <v>80</v>
      </c>
      <c r="C933" s="3">
        <v>11256</v>
      </c>
      <c r="D933" s="2" t="s">
        <v>998</v>
      </c>
      <c r="E933" s="3" t="s">
        <v>4953</v>
      </c>
      <c r="F933" s="61">
        <v>454.67</v>
      </c>
      <c r="G933" s="61">
        <v>454.67</v>
      </c>
      <c r="I933" s="3" t="s">
        <v>4974</v>
      </c>
    </row>
    <row r="934" spans="1:9" ht="22.5" x14ac:dyDescent="0.2">
      <c r="A934" s="1" t="str">
        <f t="shared" si="16"/>
        <v>SINAPI-I 39693</v>
      </c>
      <c r="B934" s="3" t="s">
        <v>80</v>
      </c>
      <c r="C934" s="3">
        <v>39693</v>
      </c>
      <c r="D934" s="2" t="s">
        <v>999</v>
      </c>
      <c r="E934" s="3" t="s">
        <v>4953</v>
      </c>
      <c r="F934" s="61">
        <v>2855.57</v>
      </c>
      <c r="G934" s="61">
        <v>2855.57</v>
      </c>
      <c r="I934" s="3" t="s">
        <v>4974</v>
      </c>
    </row>
    <row r="935" spans="1:9" ht="22.5" x14ac:dyDescent="0.2">
      <c r="A935" s="1" t="str">
        <f t="shared" si="16"/>
        <v>SINAPI-I 39692</v>
      </c>
      <c r="B935" s="3" t="s">
        <v>80</v>
      </c>
      <c r="C935" s="3">
        <v>39692</v>
      </c>
      <c r="D935" s="2" t="s">
        <v>1000</v>
      </c>
      <c r="E935" s="3" t="s">
        <v>4953</v>
      </c>
      <c r="F935" s="61">
        <v>913.72</v>
      </c>
      <c r="G935" s="61">
        <v>913.72</v>
      </c>
      <c r="I935" s="3" t="s">
        <v>4974</v>
      </c>
    </row>
    <row r="936" spans="1:9" ht="22.5" x14ac:dyDescent="0.2">
      <c r="A936" s="1" t="str">
        <f t="shared" si="16"/>
        <v>SINAPI-I 1062</v>
      </c>
      <c r="B936" s="3" t="s">
        <v>80</v>
      </c>
      <c r="C936" s="3">
        <v>1062</v>
      </c>
      <c r="D936" s="2" t="s">
        <v>1001</v>
      </c>
      <c r="E936" s="3" t="s">
        <v>4953</v>
      </c>
      <c r="F936" s="61">
        <v>289.57</v>
      </c>
      <c r="G936" s="61">
        <v>289.57</v>
      </c>
      <c r="I936" s="3" t="s">
        <v>4974</v>
      </c>
    </row>
    <row r="937" spans="1:9" ht="22.5" x14ac:dyDescent="0.2">
      <c r="A937" s="1" t="str">
        <f t="shared" si="16"/>
        <v>SINAPI-I 39686</v>
      </c>
      <c r="B937" s="3" t="s">
        <v>80</v>
      </c>
      <c r="C937" s="3">
        <v>39686</v>
      </c>
      <c r="D937" s="2" t="s">
        <v>1002</v>
      </c>
      <c r="E937" s="3" t="s">
        <v>4953</v>
      </c>
      <c r="F937" s="61">
        <v>468.88</v>
      </c>
      <c r="G937" s="61">
        <v>468.88</v>
      </c>
      <c r="I937" s="3" t="s">
        <v>4974</v>
      </c>
    </row>
    <row r="938" spans="1:9" ht="22.5" x14ac:dyDescent="0.2">
      <c r="A938" s="1" t="str">
        <f t="shared" si="16"/>
        <v>SINAPI-I 43095</v>
      </c>
      <c r="B938" s="3" t="s">
        <v>80</v>
      </c>
      <c r="C938" s="3">
        <v>43095</v>
      </c>
      <c r="D938" s="2" t="s">
        <v>1003</v>
      </c>
      <c r="E938" s="3" t="s">
        <v>4953</v>
      </c>
      <c r="F938" s="61">
        <v>142.63999999999999</v>
      </c>
      <c r="G938" s="61">
        <v>142.63999999999999</v>
      </c>
      <c r="I938" s="3" t="s">
        <v>4974</v>
      </c>
    </row>
    <row r="939" spans="1:9" x14ac:dyDescent="0.2">
      <c r="A939" s="1" t="str">
        <f t="shared" si="16"/>
        <v>SINAPI-I 1871</v>
      </c>
      <c r="B939" s="3" t="s">
        <v>80</v>
      </c>
      <c r="C939" s="3">
        <v>1871</v>
      </c>
      <c r="D939" s="2" t="s">
        <v>1004</v>
      </c>
      <c r="E939" s="3" t="s">
        <v>4953</v>
      </c>
      <c r="F939" s="61">
        <v>4.83</v>
      </c>
      <c r="G939" s="61">
        <v>4.83</v>
      </c>
      <c r="I939" s="3" t="s">
        <v>4974</v>
      </c>
    </row>
    <row r="940" spans="1:9" x14ac:dyDescent="0.2">
      <c r="A940" s="1" t="str">
        <f t="shared" si="16"/>
        <v>SINAPI-I 12001</v>
      </c>
      <c r="B940" s="3" t="s">
        <v>80</v>
      </c>
      <c r="C940" s="3">
        <v>12001</v>
      </c>
      <c r="D940" s="2" t="s">
        <v>1005</v>
      </c>
      <c r="E940" s="3" t="s">
        <v>4953</v>
      </c>
      <c r="F940" s="61">
        <v>6.98</v>
      </c>
      <c r="G940" s="61">
        <v>6.98</v>
      </c>
      <c r="I940" s="3" t="s">
        <v>4974</v>
      </c>
    </row>
    <row r="941" spans="1:9" x14ac:dyDescent="0.2">
      <c r="A941" s="1" t="str">
        <f t="shared" si="16"/>
        <v>SINAPI-I 11882</v>
      </c>
      <c r="B941" s="3" t="s">
        <v>80</v>
      </c>
      <c r="C941" s="3">
        <v>11882</v>
      </c>
      <c r="D941" s="2" t="s">
        <v>1006</v>
      </c>
      <c r="E941" s="3" t="s">
        <v>4953</v>
      </c>
      <c r="F941" s="61">
        <v>117.89</v>
      </c>
      <c r="G941" s="61">
        <v>117.89</v>
      </c>
      <c r="I941" s="3" t="s">
        <v>4974</v>
      </c>
    </row>
    <row r="942" spans="1:9" ht="22.5" x14ac:dyDescent="0.2">
      <c r="A942" s="1" t="str">
        <f t="shared" si="16"/>
        <v>SINAPI-I 1068</v>
      </c>
      <c r="B942" s="3" t="s">
        <v>80</v>
      </c>
      <c r="C942" s="3">
        <v>1068</v>
      </c>
      <c r="D942" s="2" t="s">
        <v>1007</v>
      </c>
      <c r="E942" s="3" t="s">
        <v>4953</v>
      </c>
      <c r="F942" s="61">
        <v>1910.04</v>
      </c>
      <c r="G942" s="61">
        <v>1910.04</v>
      </c>
      <c r="I942" s="3" t="s">
        <v>4974</v>
      </c>
    </row>
    <row r="943" spans="1:9" ht="22.5" x14ac:dyDescent="0.2">
      <c r="A943" s="1" t="str">
        <f t="shared" si="16"/>
        <v>SINAPI-I 39690</v>
      </c>
      <c r="B943" s="3" t="s">
        <v>80</v>
      </c>
      <c r="C943" s="3">
        <v>39690</v>
      </c>
      <c r="D943" s="2" t="s">
        <v>1008</v>
      </c>
      <c r="E943" s="3" t="s">
        <v>4953</v>
      </c>
      <c r="F943" s="61">
        <v>3204.41</v>
      </c>
      <c r="G943" s="61">
        <v>3204.41</v>
      </c>
      <c r="I943" s="3" t="s">
        <v>4974</v>
      </c>
    </row>
    <row r="944" spans="1:9" ht="22.5" x14ac:dyDescent="0.2">
      <c r="A944" s="1" t="str">
        <f t="shared" si="16"/>
        <v>SINAPI-I 39691</v>
      </c>
      <c r="B944" s="3" t="s">
        <v>80</v>
      </c>
      <c r="C944" s="3">
        <v>39691</v>
      </c>
      <c r="D944" s="2" t="s">
        <v>1009</v>
      </c>
      <c r="E944" s="3" t="s">
        <v>4953</v>
      </c>
      <c r="F944" s="61">
        <v>4030.25</v>
      </c>
      <c r="G944" s="61">
        <v>4030.25</v>
      </c>
      <c r="I944" s="3" t="s">
        <v>4974</v>
      </c>
    </row>
    <row r="945" spans="1:9" ht="22.5" x14ac:dyDescent="0.2">
      <c r="A945" s="1" t="str">
        <f t="shared" si="16"/>
        <v>SINAPI-I 39808</v>
      </c>
      <c r="B945" s="3" t="s">
        <v>80</v>
      </c>
      <c r="C945" s="3">
        <v>39808</v>
      </c>
      <c r="D945" s="2" t="s">
        <v>1010</v>
      </c>
      <c r="E945" s="3" t="s">
        <v>4953</v>
      </c>
      <c r="F945" s="61">
        <v>74.47</v>
      </c>
      <c r="G945" s="61">
        <v>74.47</v>
      </c>
      <c r="I945" s="3" t="s">
        <v>4974</v>
      </c>
    </row>
    <row r="946" spans="1:9" ht="22.5" x14ac:dyDescent="0.2">
      <c r="A946" s="1" t="str">
        <f t="shared" si="16"/>
        <v>SINAPI-I 39809</v>
      </c>
      <c r="B946" s="3" t="s">
        <v>80</v>
      </c>
      <c r="C946" s="3">
        <v>39809</v>
      </c>
      <c r="D946" s="2" t="s">
        <v>1011</v>
      </c>
      <c r="E946" s="3" t="s">
        <v>4953</v>
      </c>
      <c r="F946" s="61">
        <v>176.63</v>
      </c>
      <c r="G946" s="61">
        <v>176.63</v>
      </c>
      <c r="I946" s="3" t="s">
        <v>4974</v>
      </c>
    </row>
    <row r="947" spans="1:9" ht="22.5" x14ac:dyDescent="0.2">
      <c r="A947" s="1" t="str">
        <f t="shared" si="16"/>
        <v>SINAPI-I 43439</v>
      </c>
      <c r="B947" s="3" t="s">
        <v>80</v>
      </c>
      <c r="C947" s="3">
        <v>43439</v>
      </c>
      <c r="D947" s="2" t="s">
        <v>1012</v>
      </c>
      <c r="E947" s="3" t="s">
        <v>4953</v>
      </c>
      <c r="F947" s="61">
        <v>541.16999999999996</v>
      </c>
      <c r="G947" s="61">
        <v>541.16999999999996</v>
      </c>
      <c r="I947" s="3" t="s">
        <v>4974</v>
      </c>
    </row>
    <row r="948" spans="1:9" x14ac:dyDescent="0.2">
      <c r="A948" s="1" t="str">
        <f t="shared" si="16"/>
        <v>SINAPI-I 5103</v>
      </c>
      <c r="B948" s="3" t="s">
        <v>80</v>
      </c>
      <c r="C948" s="3">
        <v>5103</v>
      </c>
      <c r="D948" s="2" t="s">
        <v>1013</v>
      </c>
      <c r="E948" s="3" t="s">
        <v>4953</v>
      </c>
      <c r="F948" s="61">
        <v>22.89</v>
      </c>
      <c r="G948" s="61">
        <v>22.89</v>
      </c>
      <c r="I948" s="3" t="s">
        <v>4974</v>
      </c>
    </row>
    <row r="949" spans="1:9" x14ac:dyDescent="0.2">
      <c r="A949" s="1" t="str">
        <f t="shared" si="16"/>
        <v>SINAPI-I 11880</v>
      </c>
      <c r="B949" s="3" t="s">
        <v>80</v>
      </c>
      <c r="C949" s="3">
        <v>11880</v>
      </c>
      <c r="D949" s="2" t="s">
        <v>1014</v>
      </c>
      <c r="E949" s="3" t="s">
        <v>4953</v>
      </c>
      <c r="F949" s="61">
        <v>96.28</v>
      </c>
      <c r="G949" s="61">
        <v>96.28</v>
      </c>
      <c r="I949" s="3" t="s">
        <v>4974</v>
      </c>
    </row>
    <row r="950" spans="1:9" x14ac:dyDescent="0.2">
      <c r="A950" s="1" t="str">
        <f t="shared" si="16"/>
        <v>SINAPI-I 11714</v>
      </c>
      <c r="B950" s="3" t="s">
        <v>80</v>
      </c>
      <c r="C950" s="3">
        <v>11714</v>
      </c>
      <c r="D950" s="2" t="s">
        <v>1015</v>
      </c>
      <c r="E950" s="3" t="s">
        <v>4953</v>
      </c>
      <c r="F950" s="61">
        <v>65.59</v>
      </c>
      <c r="G950" s="61">
        <v>65.59</v>
      </c>
      <c r="I950" s="3" t="s">
        <v>4974</v>
      </c>
    </row>
    <row r="951" spans="1:9" x14ac:dyDescent="0.2">
      <c r="A951" s="1" t="str">
        <f t="shared" si="16"/>
        <v>SINAPI-I 11712</v>
      </c>
      <c r="B951" s="3" t="s">
        <v>80</v>
      </c>
      <c r="C951" s="3">
        <v>11712</v>
      </c>
      <c r="D951" s="2" t="s">
        <v>1016</v>
      </c>
      <c r="E951" s="3" t="s">
        <v>4953</v>
      </c>
      <c r="F951" s="61">
        <v>42.83</v>
      </c>
      <c r="G951" s="61">
        <v>42.83</v>
      </c>
      <c r="I951" s="3" t="s">
        <v>40</v>
      </c>
    </row>
    <row r="952" spans="1:9" x14ac:dyDescent="0.2">
      <c r="A952" s="1" t="str">
        <f t="shared" si="16"/>
        <v>SINAPI-I 11717</v>
      </c>
      <c r="B952" s="3" t="s">
        <v>80</v>
      </c>
      <c r="C952" s="3">
        <v>11717</v>
      </c>
      <c r="D952" s="2" t="s">
        <v>1017</v>
      </c>
      <c r="E952" s="3" t="s">
        <v>4953</v>
      </c>
      <c r="F952" s="61">
        <v>51.63</v>
      </c>
      <c r="G952" s="61">
        <v>51.63</v>
      </c>
      <c r="I952" s="3" t="s">
        <v>4974</v>
      </c>
    </row>
    <row r="953" spans="1:9" x14ac:dyDescent="0.2">
      <c r="A953" s="1" t="str">
        <f t="shared" si="16"/>
        <v>SINAPI-I 1106</v>
      </c>
      <c r="B953" s="3" t="s">
        <v>80</v>
      </c>
      <c r="C953" s="3">
        <v>1106</v>
      </c>
      <c r="D953" s="2" t="s">
        <v>1018</v>
      </c>
      <c r="E953" s="3" t="s">
        <v>4955</v>
      </c>
      <c r="F953" s="61">
        <v>1</v>
      </c>
      <c r="G953" s="61">
        <v>1</v>
      </c>
      <c r="I953" s="3" t="s">
        <v>40</v>
      </c>
    </row>
    <row r="954" spans="1:9" x14ac:dyDescent="0.2">
      <c r="A954" s="1" t="str">
        <f t="shared" si="16"/>
        <v>SINAPI-I 11161</v>
      </c>
      <c r="B954" s="3" t="s">
        <v>80</v>
      </c>
      <c r="C954" s="3">
        <v>11161</v>
      </c>
      <c r="D954" s="2" t="s">
        <v>1019</v>
      </c>
      <c r="E954" s="3" t="s">
        <v>4955</v>
      </c>
      <c r="F954" s="61">
        <v>1.67</v>
      </c>
      <c r="G954" s="61">
        <v>1.67</v>
      </c>
      <c r="I954" s="3" t="s">
        <v>4974</v>
      </c>
    </row>
    <row r="955" spans="1:9" x14ac:dyDescent="0.2">
      <c r="A955" s="1" t="str">
        <f t="shared" si="16"/>
        <v>SINAPI-I 1107</v>
      </c>
      <c r="B955" s="3" t="s">
        <v>80</v>
      </c>
      <c r="C955" s="3">
        <v>1107</v>
      </c>
      <c r="D955" s="2" t="s">
        <v>1020</v>
      </c>
      <c r="E955" s="3" t="s">
        <v>4955</v>
      </c>
      <c r="F955" s="61">
        <v>0.85</v>
      </c>
      <c r="G955" s="61">
        <v>0.85</v>
      </c>
      <c r="I955" s="3" t="s">
        <v>4974</v>
      </c>
    </row>
    <row r="956" spans="1:9" x14ac:dyDescent="0.2">
      <c r="A956" s="1" t="str">
        <f t="shared" si="16"/>
        <v>SINAPI-I 44479</v>
      </c>
      <c r="B956" s="3" t="s">
        <v>80</v>
      </c>
      <c r="C956" s="3">
        <v>44479</v>
      </c>
      <c r="D956" s="2" t="s">
        <v>1021</v>
      </c>
      <c r="E956" s="3" t="s">
        <v>4955</v>
      </c>
      <c r="F956" s="61">
        <v>0.14000000000000001</v>
      </c>
      <c r="G956" s="61">
        <v>0.14000000000000001</v>
      </c>
      <c r="I956" s="3" t="s">
        <v>4974</v>
      </c>
    </row>
    <row r="957" spans="1:9" x14ac:dyDescent="0.2">
      <c r="A957" s="1" t="str">
        <f t="shared" si="16"/>
        <v>SINAPI-I 4759</v>
      </c>
      <c r="B957" s="3" t="s">
        <v>80</v>
      </c>
      <c r="C957" s="3">
        <v>4759</v>
      </c>
      <c r="D957" s="2" t="s">
        <v>1022</v>
      </c>
      <c r="E957" s="3" t="s">
        <v>4958</v>
      </c>
      <c r="F957" s="61">
        <v>16.45</v>
      </c>
      <c r="G957" s="61">
        <v>18.41</v>
      </c>
      <c r="I957" s="3" t="s">
        <v>4974</v>
      </c>
    </row>
    <row r="958" spans="1:9" x14ac:dyDescent="0.2">
      <c r="A958" s="1" t="str">
        <f t="shared" si="16"/>
        <v>SINAPI-I 41068</v>
      </c>
      <c r="B958" s="3" t="s">
        <v>80</v>
      </c>
      <c r="C958" s="3">
        <v>41068</v>
      </c>
      <c r="D958" s="2" t="s">
        <v>1023</v>
      </c>
      <c r="E958" s="3" t="s">
        <v>4959</v>
      </c>
      <c r="F958" s="61">
        <v>2890.97</v>
      </c>
      <c r="G958" s="61">
        <v>3235.35</v>
      </c>
      <c r="I958" s="3" t="s">
        <v>4974</v>
      </c>
    </row>
    <row r="959" spans="1:9" ht="22.5" x14ac:dyDescent="0.2">
      <c r="A959" s="1" t="str">
        <f t="shared" si="16"/>
        <v>SINAPI-I 12618</v>
      </c>
      <c r="B959" s="3" t="s">
        <v>80</v>
      </c>
      <c r="C959" s="3">
        <v>12618</v>
      </c>
      <c r="D959" s="2" t="s">
        <v>1024</v>
      </c>
      <c r="E959" s="3" t="s">
        <v>4953</v>
      </c>
      <c r="F959" s="61">
        <v>174.66</v>
      </c>
      <c r="G959" s="61">
        <v>174.66</v>
      </c>
      <c r="I959" s="3" t="s">
        <v>4974</v>
      </c>
    </row>
    <row r="960" spans="1:9" x14ac:dyDescent="0.2">
      <c r="A960" s="1" t="str">
        <f t="shared" si="16"/>
        <v>SINAPI-I 1108</v>
      </c>
      <c r="B960" s="3" t="s">
        <v>80</v>
      </c>
      <c r="C960" s="3">
        <v>1108</v>
      </c>
      <c r="D960" s="2" t="s">
        <v>1025</v>
      </c>
      <c r="E960" s="3" t="s">
        <v>4954</v>
      </c>
      <c r="F960" s="61">
        <v>31.15</v>
      </c>
      <c r="G960" s="61">
        <v>31.15</v>
      </c>
      <c r="I960" s="3" t="s">
        <v>4974</v>
      </c>
    </row>
    <row r="961" spans="1:9" x14ac:dyDescent="0.2">
      <c r="A961" s="1" t="str">
        <f t="shared" si="16"/>
        <v>SINAPI-I 1117</v>
      </c>
      <c r="B961" s="3" t="s">
        <v>80</v>
      </c>
      <c r="C961" s="3">
        <v>1117</v>
      </c>
      <c r="D961" s="2" t="s">
        <v>1026</v>
      </c>
      <c r="E961" s="3" t="s">
        <v>4954</v>
      </c>
      <c r="F961" s="61">
        <v>31.39</v>
      </c>
      <c r="G961" s="61">
        <v>31.39</v>
      </c>
      <c r="I961" s="3" t="s">
        <v>4974</v>
      </c>
    </row>
    <row r="962" spans="1:9" x14ac:dyDescent="0.2">
      <c r="A962" s="1" t="str">
        <f t="shared" si="16"/>
        <v>SINAPI-I 1118</v>
      </c>
      <c r="B962" s="3" t="s">
        <v>80</v>
      </c>
      <c r="C962" s="3">
        <v>1118</v>
      </c>
      <c r="D962" s="2" t="s">
        <v>1027</v>
      </c>
      <c r="E962" s="3" t="s">
        <v>4954</v>
      </c>
      <c r="F962" s="61">
        <v>37.1</v>
      </c>
      <c r="G962" s="61">
        <v>37.1</v>
      </c>
      <c r="I962" s="3" t="s">
        <v>4974</v>
      </c>
    </row>
    <row r="963" spans="1:9" x14ac:dyDescent="0.2">
      <c r="A963" s="1" t="str">
        <f t="shared" si="16"/>
        <v>SINAPI-I 1110</v>
      </c>
      <c r="B963" s="3" t="s">
        <v>80</v>
      </c>
      <c r="C963" s="3">
        <v>1110</v>
      </c>
      <c r="D963" s="2" t="s">
        <v>1028</v>
      </c>
      <c r="E963" s="3" t="s">
        <v>4954</v>
      </c>
      <c r="F963" s="61">
        <v>37.1</v>
      </c>
      <c r="G963" s="61">
        <v>37.1</v>
      </c>
      <c r="I963" s="3" t="s">
        <v>4974</v>
      </c>
    </row>
    <row r="964" spans="1:9" x14ac:dyDescent="0.2">
      <c r="A964" s="1" t="str">
        <f t="shared" si="16"/>
        <v>SINAPI-I 40784</v>
      </c>
      <c r="B964" s="3" t="s">
        <v>80</v>
      </c>
      <c r="C964" s="3">
        <v>40784</v>
      </c>
      <c r="D964" s="2" t="s">
        <v>1029</v>
      </c>
      <c r="E964" s="3" t="s">
        <v>4954</v>
      </c>
      <c r="F964" s="61">
        <v>102.34</v>
      </c>
      <c r="G964" s="61">
        <v>102.34</v>
      </c>
      <c r="I964" s="3" t="s">
        <v>4974</v>
      </c>
    </row>
    <row r="965" spans="1:9" x14ac:dyDescent="0.2">
      <c r="A965" s="1" t="str">
        <f t="shared" si="16"/>
        <v>SINAPI-I 40782</v>
      </c>
      <c r="B965" s="3" t="s">
        <v>80</v>
      </c>
      <c r="C965" s="3">
        <v>40782</v>
      </c>
      <c r="D965" s="2" t="s">
        <v>1030</v>
      </c>
      <c r="E965" s="3" t="s">
        <v>4954</v>
      </c>
      <c r="F965" s="61">
        <v>40.159999999999997</v>
      </c>
      <c r="G965" s="61">
        <v>40.159999999999997</v>
      </c>
      <c r="I965" s="3" t="s">
        <v>4974</v>
      </c>
    </row>
    <row r="966" spans="1:9" x14ac:dyDescent="0.2">
      <c r="A966" s="1" t="str">
        <f t="shared" si="16"/>
        <v>SINAPI-I 40783</v>
      </c>
      <c r="B966" s="3" t="s">
        <v>80</v>
      </c>
      <c r="C966" s="3">
        <v>40783</v>
      </c>
      <c r="D966" s="2" t="s">
        <v>1031</v>
      </c>
      <c r="E966" s="3" t="s">
        <v>4954</v>
      </c>
      <c r="F966" s="61">
        <v>52.31</v>
      </c>
      <c r="G966" s="61">
        <v>52.31</v>
      </c>
      <c r="I966" s="3" t="s">
        <v>4974</v>
      </c>
    </row>
    <row r="967" spans="1:9" x14ac:dyDescent="0.2">
      <c r="A967" s="1" t="str">
        <f t="shared" si="16"/>
        <v>SINAPI-I 1109</v>
      </c>
      <c r="B967" s="3" t="s">
        <v>80</v>
      </c>
      <c r="C967" s="3">
        <v>1109</v>
      </c>
      <c r="D967" s="2" t="s">
        <v>1032</v>
      </c>
      <c r="E967" s="3" t="s">
        <v>4954</v>
      </c>
      <c r="F967" s="61">
        <v>31.15</v>
      </c>
      <c r="G967" s="61">
        <v>31.15</v>
      </c>
      <c r="I967" s="3" t="s">
        <v>4974</v>
      </c>
    </row>
    <row r="968" spans="1:9" x14ac:dyDescent="0.2">
      <c r="A968" s="1" t="str">
        <f t="shared" si="16"/>
        <v>SINAPI-I 1119</v>
      </c>
      <c r="B968" s="3" t="s">
        <v>80</v>
      </c>
      <c r="C968" s="3">
        <v>1119</v>
      </c>
      <c r="D968" s="2" t="s">
        <v>1033</v>
      </c>
      <c r="E968" s="3" t="s">
        <v>4954</v>
      </c>
      <c r="F968" s="61">
        <v>20.079999999999998</v>
      </c>
      <c r="G968" s="61">
        <v>20.079999999999998</v>
      </c>
      <c r="I968" s="3" t="s">
        <v>4974</v>
      </c>
    </row>
    <row r="969" spans="1:9" x14ac:dyDescent="0.2">
      <c r="A969" s="1" t="str">
        <f t="shared" si="16"/>
        <v>SINAPI-I 13115</v>
      </c>
      <c r="B969" s="3" t="s">
        <v>80</v>
      </c>
      <c r="C969" s="3">
        <v>13115</v>
      </c>
      <c r="D969" s="2" t="s">
        <v>1034</v>
      </c>
      <c r="E969" s="3" t="s">
        <v>4954</v>
      </c>
      <c r="F969" s="61">
        <v>24.06</v>
      </c>
      <c r="G969" s="61">
        <v>24.06</v>
      </c>
      <c r="I969" s="3" t="s">
        <v>4974</v>
      </c>
    </row>
    <row r="970" spans="1:9" x14ac:dyDescent="0.2">
      <c r="A970" s="1" t="str">
        <f t="shared" si="16"/>
        <v>SINAPI-I 10541</v>
      </c>
      <c r="B970" s="3" t="s">
        <v>80</v>
      </c>
      <c r="C970" s="3">
        <v>10541</v>
      </c>
      <c r="D970" s="2" t="s">
        <v>1035</v>
      </c>
      <c r="E970" s="3" t="s">
        <v>4954</v>
      </c>
      <c r="F970" s="61">
        <v>29.41</v>
      </c>
      <c r="G970" s="61">
        <v>29.41</v>
      </c>
      <c r="I970" s="3" t="s">
        <v>4974</v>
      </c>
    </row>
    <row r="971" spans="1:9" x14ac:dyDescent="0.2">
      <c r="A971" s="1" t="str">
        <f t="shared" si="16"/>
        <v>SINAPI-I 10542</v>
      </c>
      <c r="B971" s="3" t="s">
        <v>80</v>
      </c>
      <c r="C971" s="3">
        <v>10542</v>
      </c>
      <c r="D971" s="2" t="s">
        <v>1036</v>
      </c>
      <c r="E971" s="3" t="s">
        <v>4954</v>
      </c>
      <c r="F971" s="61">
        <v>38.46</v>
      </c>
      <c r="G971" s="61">
        <v>38.46</v>
      </c>
      <c r="I971" s="3" t="s">
        <v>4974</v>
      </c>
    </row>
    <row r="972" spans="1:9" x14ac:dyDescent="0.2">
      <c r="A972" s="1" t="str">
        <f t="shared" si="16"/>
        <v>SINAPI-I 10543</v>
      </c>
      <c r="B972" s="3" t="s">
        <v>80</v>
      </c>
      <c r="C972" s="3">
        <v>10543</v>
      </c>
      <c r="D972" s="2" t="s">
        <v>1037</v>
      </c>
      <c r="E972" s="3" t="s">
        <v>4954</v>
      </c>
      <c r="F972" s="61">
        <v>62.4</v>
      </c>
      <c r="G972" s="61">
        <v>62.4</v>
      </c>
      <c r="I972" s="3" t="s">
        <v>4974</v>
      </c>
    </row>
    <row r="973" spans="1:9" x14ac:dyDescent="0.2">
      <c r="A973" s="1" t="str">
        <f t="shared" si="16"/>
        <v>SINAPI-I 10544</v>
      </c>
      <c r="B973" s="3" t="s">
        <v>80</v>
      </c>
      <c r="C973" s="3">
        <v>10544</v>
      </c>
      <c r="D973" s="2" t="s">
        <v>1038</v>
      </c>
      <c r="E973" s="3" t="s">
        <v>4954</v>
      </c>
      <c r="F973" s="61">
        <v>80.709999999999994</v>
      </c>
      <c r="G973" s="61">
        <v>80.709999999999994</v>
      </c>
      <c r="I973" s="3" t="s">
        <v>4974</v>
      </c>
    </row>
    <row r="974" spans="1:9" x14ac:dyDescent="0.2">
      <c r="A974" s="1" t="str">
        <f t="shared" si="16"/>
        <v>SINAPI-I 10545</v>
      </c>
      <c r="B974" s="3" t="s">
        <v>80</v>
      </c>
      <c r="C974" s="3">
        <v>10545</v>
      </c>
      <c r="D974" s="2" t="s">
        <v>1039</v>
      </c>
      <c r="E974" s="3" t="s">
        <v>4954</v>
      </c>
      <c r="F974" s="61">
        <v>150.83000000000001</v>
      </c>
      <c r="G974" s="61">
        <v>150.83000000000001</v>
      </c>
      <c r="I974" s="3" t="s">
        <v>4974</v>
      </c>
    </row>
    <row r="975" spans="1:9" x14ac:dyDescent="0.2">
      <c r="A975" s="1" t="str">
        <f t="shared" si="16"/>
        <v>SINAPI-I 38365</v>
      </c>
      <c r="B975" s="3" t="s">
        <v>80</v>
      </c>
      <c r="C975" s="3">
        <v>38365</v>
      </c>
      <c r="D975" s="2" t="s">
        <v>1040</v>
      </c>
      <c r="E975" s="3" t="s">
        <v>4960</v>
      </c>
      <c r="F975" s="61">
        <v>2.46</v>
      </c>
      <c r="G975" s="61">
        <v>2.46</v>
      </c>
      <c r="I975" s="3" t="s">
        <v>4974</v>
      </c>
    </row>
    <row r="976" spans="1:9" ht="22.5" x14ac:dyDescent="0.2">
      <c r="A976" s="1" t="str">
        <f t="shared" ref="A976:A1039" si="17">CONCATENATE($B976," ",$C976)</f>
        <v>SINAPI-I 44056</v>
      </c>
      <c r="B976" s="3" t="s">
        <v>80</v>
      </c>
      <c r="C976" s="3">
        <v>44056</v>
      </c>
      <c r="D976" s="2" t="s">
        <v>1041</v>
      </c>
      <c r="E976" s="3" t="s">
        <v>4953</v>
      </c>
      <c r="F976" s="61">
        <v>508475.65</v>
      </c>
      <c r="G976" s="61">
        <v>508475.65</v>
      </c>
      <c r="I976" s="3" t="s">
        <v>4974</v>
      </c>
    </row>
    <row r="977" spans="1:9" ht="22.5" x14ac:dyDescent="0.2">
      <c r="A977" s="1" t="str">
        <f t="shared" si="17"/>
        <v>SINAPI-I 44057</v>
      </c>
      <c r="B977" s="3" t="s">
        <v>80</v>
      </c>
      <c r="C977" s="3">
        <v>44057</v>
      </c>
      <c r="D977" s="2" t="s">
        <v>1042</v>
      </c>
      <c r="E977" s="3" t="s">
        <v>4953</v>
      </c>
      <c r="F977" s="61">
        <v>542700</v>
      </c>
      <c r="G977" s="61">
        <v>542700</v>
      </c>
      <c r="I977" s="3" t="s">
        <v>40</v>
      </c>
    </row>
    <row r="978" spans="1:9" ht="22.5" x14ac:dyDescent="0.2">
      <c r="A978" s="1" t="str">
        <f t="shared" si="17"/>
        <v>SINAPI-I 37754</v>
      </c>
      <c r="B978" s="3" t="s">
        <v>80</v>
      </c>
      <c r="C978" s="3">
        <v>37754</v>
      </c>
      <c r="D978" s="2" t="s">
        <v>1043</v>
      </c>
      <c r="E978" s="3" t="s">
        <v>4953</v>
      </c>
      <c r="F978" s="61">
        <v>561083.36</v>
      </c>
      <c r="G978" s="61">
        <v>561083.36</v>
      </c>
      <c r="I978" s="3" t="s">
        <v>4974</v>
      </c>
    </row>
    <row r="979" spans="1:9" ht="22.5" x14ac:dyDescent="0.2">
      <c r="A979" s="1" t="str">
        <f t="shared" si="17"/>
        <v>SINAPI-I 37757</v>
      </c>
      <c r="B979" s="3" t="s">
        <v>80</v>
      </c>
      <c r="C979" s="3">
        <v>37757</v>
      </c>
      <c r="D979" s="2" t="s">
        <v>1044</v>
      </c>
      <c r="E979" s="3" t="s">
        <v>4953</v>
      </c>
      <c r="F979" s="61">
        <v>625816.24</v>
      </c>
      <c r="G979" s="61">
        <v>625816.24</v>
      </c>
      <c r="I979" s="3" t="s">
        <v>4974</v>
      </c>
    </row>
    <row r="980" spans="1:9" ht="22.5" x14ac:dyDescent="0.2">
      <c r="A980" s="1" t="str">
        <f t="shared" si="17"/>
        <v>SINAPI-I 44058</v>
      </c>
      <c r="B980" s="3" t="s">
        <v>80</v>
      </c>
      <c r="C980" s="3">
        <v>44058</v>
      </c>
      <c r="D980" s="2" t="s">
        <v>1045</v>
      </c>
      <c r="E980" s="3" t="s">
        <v>4953</v>
      </c>
      <c r="F980" s="61">
        <v>591591.89</v>
      </c>
      <c r="G980" s="61">
        <v>591591.89</v>
      </c>
      <c r="I980" s="3" t="s">
        <v>4974</v>
      </c>
    </row>
    <row r="981" spans="1:9" ht="22.5" x14ac:dyDescent="0.2">
      <c r="A981" s="1" t="str">
        <f t="shared" si="17"/>
        <v>SINAPI-I 37752</v>
      </c>
      <c r="B981" s="3" t="s">
        <v>80</v>
      </c>
      <c r="C981" s="3">
        <v>37752</v>
      </c>
      <c r="D981" s="2" t="s">
        <v>1046</v>
      </c>
      <c r="E981" s="3" t="s">
        <v>4953</v>
      </c>
      <c r="F981" s="61">
        <v>616037.81000000006</v>
      </c>
      <c r="G981" s="61">
        <v>616037.81000000006</v>
      </c>
      <c r="I981" s="3" t="s">
        <v>4974</v>
      </c>
    </row>
    <row r="982" spans="1:9" ht="22.5" x14ac:dyDescent="0.2">
      <c r="A982" s="1" t="str">
        <f t="shared" si="17"/>
        <v>SINAPI-I 44059</v>
      </c>
      <c r="B982" s="3" t="s">
        <v>80</v>
      </c>
      <c r="C982" s="3">
        <v>44059</v>
      </c>
      <c r="D982" s="2" t="s">
        <v>1047</v>
      </c>
      <c r="E982" s="3" t="s">
        <v>4953</v>
      </c>
      <c r="F982" s="61">
        <v>486963.24</v>
      </c>
      <c r="G982" s="61">
        <v>486963.24</v>
      </c>
      <c r="I982" s="3" t="s">
        <v>4974</v>
      </c>
    </row>
    <row r="983" spans="1:9" ht="22.5" x14ac:dyDescent="0.2">
      <c r="A983" s="1" t="str">
        <f t="shared" si="17"/>
        <v>SINAPI-I 37750</v>
      </c>
      <c r="B983" s="3" t="s">
        <v>80</v>
      </c>
      <c r="C983" s="3">
        <v>37750</v>
      </c>
      <c r="D983" s="2" t="s">
        <v>1048</v>
      </c>
      <c r="E983" s="3" t="s">
        <v>4953</v>
      </c>
      <c r="F983" s="61">
        <v>487941.08</v>
      </c>
      <c r="G983" s="61">
        <v>487941.08</v>
      </c>
      <c r="I983" s="3" t="s">
        <v>4974</v>
      </c>
    </row>
    <row r="984" spans="1:9" ht="22.5" x14ac:dyDescent="0.2">
      <c r="A984" s="1" t="str">
        <f t="shared" si="17"/>
        <v>SINAPI-I 37758</v>
      </c>
      <c r="B984" s="3" t="s">
        <v>80</v>
      </c>
      <c r="C984" s="3">
        <v>37758</v>
      </c>
      <c r="D984" s="2" t="s">
        <v>1049</v>
      </c>
      <c r="E984" s="3" t="s">
        <v>4953</v>
      </c>
      <c r="F984" s="61">
        <v>776403.22</v>
      </c>
      <c r="G984" s="61">
        <v>776403.22</v>
      </c>
      <c r="I984" s="3" t="s">
        <v>4974</v>
      </c>
    </row>
    <row r="985" spans="1:9" ht="22.5" x14ac:dyDescent="0.2">
      <c r="A985" s="1" t="str">
        <f t="shared" si="17"/>
        <v>SINAPI-I 44060</v>
      </c>
      <c r="B985" s="3" t="s">
        <v>80</v>
      </c>
      <c r="C985" s="3">
        <v>44060</v>
      </c>
      <c r="D985" s="2" t="s">
        <v>1050</v>
      </c>
      <c r="E985" s="3" t="s">
        <v>4953</v>
      </c>
      <c r="F985" s="61">
        <v>750979.46</v>
      </c>
      <c r="G985" s="61">
        <v>750979.46</v>
      </c>
      <c r="I985" s="3" t="s">
        <v>4974</v>
      </c>
    </row>
    <row r="986" spans="1:9" ht="22.5" x14ac:dyDescent="0.2">
      <c r="A986" s="1" t="str">
        <f t="shared" si="17"/>
        <v>SINAPI-I 37749</v>
      </c>
      <c r="B986" s="3" t="s">
        <v>80</v>
      </c>
      <c r="C986" s="3">
        <v>37749</v>
      </c>
      <c r="D986" s="2" t="s">
        <v>1051</v>
      </c>
      <c r="E986" s="3" t="s">
        <v>4953</v>
      </c>
      <c r="F986" s="61">
        <v>801827.03</v>
      </c>
      <c r="G986" s="61">
        <v>801827.03</v>
      </c>
      <c r="I986" s="3" t="s">
        <v>4974</v>
      </c>
    </row>
    <row r="987" spans="1:9" ht="22.5" x14ac:dyDescent="0.2">
      <c r="A987" s="1" t="str">
        <f t="shared" si="17"/>
        <v>SINAPI-I 44061</v>
      </c>
      <c r="B987" s="3" t="s">
        <v>80</v>
      </c>
      <c r="C987" s="3">
        <v>44061</v>
      </c>
      <c r="D987" s="2" t="s">
        <v>1052</v>
      </c>
      <c r="E987" s="3" t="s">
        <v>4953</v>
      </c>
      <c r="F987" s="61">
        <v>736311.91</v>
      </c>
      <c r="G987" s="61">
        <v>736311.91</v>
      </c>
      <c r="I987" s="3" t="s">
        <v>4974</v>
      </c>
    </row>
    <row r="988" spans="1:9" x14ac:dyDescent="0.2">
      <c r="A988" s="1" t="str">
        <f t="shared" si="17"/>
        <v>SINAPI-I 1159</v>
      </c>
      <c r="B988" s="3" t="s">
        <v>80</v>
      </c>
      <c r="C988" s="3">
        <v>1159</v>
      </c>
      <c r="D988" s="2" t="s">
        <v>1053</v>
      </c>
      <c r="E988" s="3" t="s">
        <v>4953</v>
      </c>
      <c r="F988" s="61">
        <v>269325</v>
      </c>
      <c r="G988" s="61">
        <v>269325</v>
      </c>
      <c r="I988" s="3" t="s">
        <v>40</v>
      </c>
    </row>
    <row r="989" spans="1:9" x14ac:dyDescent="0.2">
      <c r="A989" s="1" t="str">
        <f t="shared" si="17"/>
        <v>SINAPI-I 12114</v>
      </c>
      <c r="B989" s="3" t="s">
        <v>80</v>
      </c>
      <c r="C989" s="3">
        <v>12114</v>
      </c>
      <c r="D989" s="2" t="s">
        <v>1054</v>
      </c>
      <c r="E989" s="3" t="s">
        <v>4953</v>
      </c>
      <c r="F989" s="61">
        <v>164.27</v>
      </c>
      <c r="G989" s="61">
        <v>164.27</v>
      </c>
      <c r="I989" s="3" t="s">
        <v>4974</v>
      </c>
    </row>
    <row r="990" spans="1:9" x14ac:dyDescent="0.2">
      <c r="A990" s="1" t="str">
        <f t="shared" si="17"/>
        <v>SINAPI-I 38106</v>
      </c>
      <c r="B990" s="3" t="s">
        <v>80</v>
      </c>
      <c r="C990" s="3">
        <v>38106</v>
      </c>
      <c r="D990" s="2" t="s">
        <v>1055</v>
      </c>
      <c r="E990" s="3" t="s">
        <v>4953</v>
      </c>
      <c r="F990" s="61">
        <v>22.32</v>
      </c>
      <c r="G990" s="61">
        <v>22.32</v>
      </c>
      <c r="I990" s="3" t="s">
        <v>4974</v>
      </c>
    </row>
    <row r="991" spans="1:9" x14ac:dyDescent="0.2">
      <c r="A991" s="1" t="str">
        <f t="shared" si="17"/>
        <v>SINAPI-I 38085</v>
      </c>
      <c r="B991" s="3" t="s">
        <v>80</v>
      </c>
      <c r="C991" s="3">
        <v>38085</v>
      </c>
      <c r="D991" s="2" t="s">
        <v>1056</v>
      </c>
      <c r="E991" s="3" t="s">
        <v>4953</v>
      </c>
      <c r="F991" s="61">
        <v>26.37</v>
      </c>
      <c r="G991" s="61">
        <v>26.37</v>
      </c>
      <c r="I991" s="3" t="s">
        <v>4974</v>
      </c>
    </row>
    <row r="992" spans="1:9" x14ac:dyDescent="0.2">
      <c r="A992" s="1" t="str">
        <f t="shared" si="17"/>
        <v>SINAPI-I 659</v>
      </c>
      <c r="B992" s="3" t="s">
        <v>80</v>
      </c>
      <c r="C992" s="3">
        <v>659</v>
      </c>
      <c r="D992" s="2" t="s">
        <v>1057</v>
      </c>
      <c r="E992" s="3" t="s">
        <v>4953</v>
      </c>
      <c r="F992" s="61">
        <v>3.31</v>
      </c>
      <c r="G992" s="61">
        <v>3.31</v>
      </c>
      <c r="I992" s="3" t="s">
        <v>4974</v>
      </c>
    </row>
    <row r="993" spans="1:9" x14ac:dyDescent="0.2">
      <c r="A993" s="1" t="str">
        <f t="shared" si="17"/>
        <v>SINAPI-I 660</v>
      </c>
      <c r="B993" s="3" t="s">
        <v>80</v>
      </c>
      <c r="C993" s="3">
        <v>660</v>
      </c>
      <c r="D993" s="2" t="s">
        <v>1058</v>
      </c>
      <c r="E993" s="3" t="s">
        <v>4953</v>
      </c>
      <c r="F993" s="61">
        <v>3.96</v>
      </c>
      <c r="G993" s="61">
        <v>3.96</v>
      </c>
      <c r="I993" s="3" t="s">
        <v>4974</v>
      </c>
    </row>
    <row r="994" spans="1:9" x14ac:dyDescent="0.2">
      <c r="A994" s="1" t="str">
        <f t="shared" si="17"/>
        <v>SINAPI-I 658</v>
      </c>
      <c r="B994" s="3" t="s">
        <v>80</v>
      </c>
      <c r="C994" s="3">
        <v>658</v>
      </c>
      <c r="D994" s="2" t="s">
        <v>1059</v>
      </c>
      <c r="E994" s="3" t="s">
        <v>4953</v>
      </c>
      <c r="F994" s="61">
        <v>2.2400000000000002</v>
      </c>
      <c r="G994" s="61">
        <v>2.2400000000000002</v>
      </c>
      <c r="I994" s="3" t="s">
        <v>4974</v>
      </c>
    </row>
    <row r="995" spans="1:9" x14ac:dyDescent="0.2">
      <c r="A995" s="1" t="str">
        <f t="shared" si="17"/>
        <v>SINAPI-I 38599</v>
      </c>
      <c r="B995" s="3" t="s">
        <v>80</v>
      </c>
      <c r="C995" s="3">
        <v>38599</v>
      </c>
      <c r="D995" s="2" t="s">
        <v>1060</v>
      </c>
      <c r="E995" s="3" t="s">
        <v>4953</v>
      </c>
      <c r="F995" s="61">
        <v>6.89</v>
      </c>
      <c r="G995" s="61">
        <v>6.89</v>
      </c>
      <c r="I995" s="3" t="s">
        <v>4974</v>
      </c>
    </row>
    <row r="996" spans="1:9" x14ac:dyDescent="0.2">
      <c r="A996" s="1" t="str">
        <f t="shared" si="17"/>
        <v>SINAPI-I 38596</v>
      </c>
      <c r="B996" s="3" t="s">
        <v>80</v>
      </c>
      <c r="C996" s="3">
        <v>38596</v>
      </c>
      <c r="D996" s="2" t="s">
        <v>1061</v>
      </c>
      <c r="E996" s="3" t="s">
        <v>4953</v>
      </c>
      <c r="F996" s="61">
        <v>5.72</v>
      </c>
      <c r="G996" s="61">
        <v>5.72</v>
      </c>
      <c r="I996" s="3" t="s">
        <v>4974</v>
      </c>
    </row>
    <row r="997" spans="1:9" x14ac:dyDescent="0.2">
      <c r="A997" s="1" t="str">
        <f t="shared" si="17"/>
        <v>SINAPI-I 38600</v>
      </c>
      <c r="B997" s="3" t="s">
        <v>80</v>
      </c>
      <c r="C997" s="3">
        <v>38600</v>
      </c>
      <c r="D997" s="2" t="s">
        <v>1062</v>
      </c>
      <c r="E997" s="3" t="s">
        <v>4953</v>
      </c>
      <c r="F997" s="61">
        <v>7.3</v>
      </c>
      <c r="G997" s="61">
        <v>7.3</v>
      </c>
      <c r="I997" s="3" t="s">
        <v>4974</v>
      </c>
    </row>
    <row r="998" spans="1:9" x14ac:dyDescent="0.2">
      <c r="A998" s="1" t="str">
        <f t="shared" si="17"/>
        <v>SINAPI-I 38597</v>
      </c>
      <c r="B998" s="3" t="s">
        <v>80</v>
      </c>
      <c r="C998" s="3">
        <v>38597</v>
      </c>
      <c r="D998" s="2" t="s">
        <v>1063</v>
      </c>
      <c r="E998" s="3" t="s">
        <v>4953</v>
      </c>
      <c r="F998" s="61">
        <v>5.75</v>
      </c>
      <c r="G998" s="61">
        <v>5.75</v>
      </c>
      <c r="I998" s="3" t="s">
        <v>4974</v>
      </c>
    </row>
    <row r="999" spans="1:9" x14ac:dyDescent="0.2">
      <c r="A999" s="1" t="str">
        <f t="shared" si="17"/>
        <v>SINAPI-I 38548</v>
      </c>
      <c r="B999" s="3" t="s">
        <v>80</v>
      </c>
      <c r="C999" s="3">
        <v>38548</v>
      </c>
      <c r="D999" s="2" t="s">
        <v>1064</v>
      </c>
      <c r="E999" s="3" t="s">
        <v>4953</v>
      </c>
      <c r="F999" s="61">
        <v>1.82</v>
      </c>
      <c r="G999" s="61">
        <v>1.82</v>
      </c>
      <c r="I999" s="3" t="s">
        <v>4974</v>
      </c>
    </row>
    <row r="1000" spans="1:9" x14ac:dyDescent="0.2">
      <c r="A1000" s="1" t="str">
        <f t="shared" si="17"/>
        <v>SINAPI-I 34649</v>
      </c>
      <c r="B1000" s="3" t="s">
        <v>80</v>
      </c>
      <c r="C1000" s="3">
        <v>34649</v>
      </c>
      <c r="D1000" s="2" t="s">
        <v>1065</v>
      </c>
      <c r="E1000" s="3" t="s">
        <v>4953</v>
      </c>
      <c r="F1000" s="61">
        <v>2.66</v>
      </c>
      <c r="G1000" s="61">
        <v>2.66</v>
      </c>
      <c r="I1000" s="3" t="s">
        <v>4974</v>
      </c>
    </row>
    <row r="1001" spans="1:9" x14ac:dyDescent="0.2">
      <c r="A1001" s="1" t="str">
        <f t="shared" si="17"/>
        <v>SINAPI-I 34655</v>
      </c>
      <c r="B1001" s="3" t="s">
        <v>80</v>
      </c>
      <c r="C1001" s="3">
        <v>34655</v>
      </c>
      <c r="D1001" s="2" t="s">
        <v>1066</v>
      </c>
      <c r="E1001" s="3" t="s">
        <v>4953</v>
      </c>
      <c r="F1001" s="61">
        <v>3.91</v>
      </c>
      <c r="G1001" s="61">
        <v>3.91</v>
      </c>
      <c r="I1001" s="3" t="s">
        <v>4974</v>
      </c>
    </row>
    <row r="1002" spans="1:9" x14ac:dyDescent="0.2">
      <c r="A1002" s="1" t="str">
        <f t="shared" si="17"/>
        <v>SINAPI-I 40607</v>
      </c>
      <c r="B1002" s="3" t="s">
        <v>80</v>
      </c>
      <c r="C1002" s="3">
        <v>40607</v>
      </c>
      <c r="D1002" s="2" t="s">
        <v>1067</v>
      </c>
      <c r="E1002" s="3" t="s">
        <v>4953</v>
      </c>
      <c r="F1002" s="61">
        <v>4.08</v>
      </c>
      <c r="G1002" s="61">
        <v>4.08</v>
      </c>
      <c r="I1002" s="3" t="s">
        <v>4974</v>
      </c>
    </row>
    <row r="1003" spans="1:9" x14ac:dyDescent="0.2">
      <c r="A1003" s="1" t="str">
        <f t="shared" si="17"/>
        <v>SINAPI-I 567</v>
      </c>
      <c r="B1003" s="3" t="s">
        <v>80</v>
      </c>
      <c r="C1003" s="3">
        <v>567</v>
      </c>
      <c r="D1003" s="2" t="s">
        <v>1068</v>
      </c>
      <c r="E1003" s="3" t="s">
        <v>4954</v>
      </c>
      <c r="F1003" s="61">
        <v>11.27</v>
      </c>
      <c r="G1003" s="61">
        <v>11.27</v>
      </c>
      <c r="I1003" s="3" t="s">
        <v>4974</v>
      </c>
    </row>
    <row r="1004" spans="1:9" x14ac:dyDescent="0.2">
      <c r="A1004" s="1" t="str">
        <f t="shared" si="17"/>
        <v>SINAPI-I 574</v>
      </c>
      <c r="B1004" s="3" t="s">
        <v>80</v>
      </c>
      <c r="C1004" s="3">
        <v>574</v>
      </c>
      <c r="D1004" s="2" t="s">
        <v>1069</v>
      </c>
      <c r="E1004" s="3" t="s">
        <v>4954</v>
      </c>
      <c r="F1004" s="61">
        <v>29.64</v>
      </c>
      <c r="G1004" s="61">
        <v>29.64</v>
      </c>
      <c r="I1004" s="3" t="s">
        <v>4974</v>
      </c>
    </row>
    <row r="1005" spans="1:9" x14ac:dyDescent="0.2">
      <c r="A1005" s="1" t="str">
        <f t="shared" si="17"/>
        <v>SINAPI-I 568</v>
      </c>
      <c r="B1005" s="3" t="s">
        <v>80</v>
      </c>
      <c r="C1005" s="3">
        <v>568</v>
      </c>
      <c r="D1005" s="2" t="s">
        <v>1070</v>
      </c>
      <c r="E1005" s="3" t="s">
        <v>4954</v>
      </c>
      <c r="F1005" s="61">
        <v>62.45</v>
      </c>
      <c r="G1005" s="61">
        <v>62.45</v>
      </c>
      <c r="I1005" s="3" t="s">
        <v>4974</v>
      </c>
    </row>
    <row r="1006" spans="1:9" x14ac:dyDescent="0.2">
      <c r="A1006" s="1" t="str">
        <f t="shared" si="17"/>
        <v>SINAPI-I 4777</v>
      </c>
      <c r="B1006" s="3" t="s">
        <v>80</v>
      </c>
      <c r="C1006" s="3">
        <v>4777</v>
      </c>
      <c r="D1006" s="2" t="s">
        <v>1071</v>
      </c>
      <c r="E1006" s="3" t="s">
        <v>4955</v>
      </c>
    </row>
    <row r="1007" spans="1:9" ht="22.5" x14ac:dyDescent="0.2">
      <c r="A1007" s="1" t="str">
        <f t="shared" si="17"/>
        <v>SINAPI-I 592</v>
      </c>
      <c r="B1007" s="3" t="s">
        <v>80</v>
      </c>
      <c r="C1007" s="3">
        <v>592</v>
      </c>
      <c r="D1007" s="2" t="s">
        <v>1072</v>
      </c>
      <c r="E1007" s="3" t="s">
        <v>4955</v>
      </c>
      <c r="F1007" s="61">
        <v>39.799999999999997</v>
      </c>
      <c r="G1007" s="61">
        <v>39.799999999999997</v>
      </c>
      <c r="I1007" s="3" t="s">
        <v>40</v>
      </c>
    </row>
    <row r="1008" spans="1:9" ht="22.5" x14ac:dyDescent="0.2">
      <c r="A1008" s="1" t="str">
        <f t="shared" si="17"/>
        <v>SINAPI-I 586</v>
      </c>
      <c r="B1008" s="3" t="s">
        <v>80</v>
      </c>
      <c r="C1008" s="3">
        <v>586</v>
      </c>
      <c r="D1008" s="2" t="s">
        <v>1073</v>
      </c>
      <c r="E1008" s="3" t="s">
        <v>4954</v>
      </c>
      <c r="F1008" s="61">
        <v>23.4</v>
      </c>
      <c r="G1008" s="61">
        <v>23.4</v>
      </c>
      <c r="I1008" s="3" t="s">
        <v>4974</v>
      </c>
    </row>
    <row r="1009" spans="1:9" ht="22.5" x14ac:dyDescent="0.2">
      <c r="A1009" s="1" t="str">
        <f t="shared" si="17"/>
        <v>SINAPI-I 588</v>
      </c>
      <c r="B1009" s="3" t="s">
        <v>80</v>
      </c>
      <c r="C1009" s="3">
        <v>588</v>
      </c>
      <c r="D1009" s="2" t="s">
        <v>1074</v>
      </c>
      <c r="E1009" s="3" t="s">
        <v>4954</v>
      </c>
      <c r="F1009" s="61">
        <v>37.01</v>
      </c>
      <c r="G1009" s="61">
        <v>37.01</v>
      </c>
      <c r="I1009" s="3" t="s">
        <v>4974</v>
      </c>
    </row>
    <row r="1010" spans="1:9" ht="22.5" x14ac:dyDescent="0.2">
      <c r="A1010" s="1" t="str">
        <f t="shared" si="17"/>
        <v>SINAPI-I 591</v>
      </c>
      <c r="B1010" s="3" t="s">
        <v>80</v>
      </c>
      <c r="C1010" s="3">
        <v>591</v>
      </c>
      <c r="D1010" s="2" t="s">
        <v>1075</v>
      </c>
      <c r="E1010" s="3" t="s">
        <v>4955</v>
      </c>
      <c r="F1010" s="61">
        <v>37.14</v>
      </c>
      <c r="G1010" s="61">
        <v>37.14</v>
      </c>
      <c r="I1010" s="3" t="s">
        <v>4974</v>
      </c>
    </row>
    <row r="1011" spans="1:9" ht="22.5" x14ac:dyDescent="0.2">
      <c r="A1011" s="1" t="str">
        <f t="shared" si="17"/>
        <v>SINAPI-I 584</v>
      </c>
      <c r="B1011" s="3" t="s">
        <v>80</v>
      </c>
      <c r="C1011" s="3">
        <v>584</v>
      </c>
      <c r="D1011" s="2" t="s">
        <v>1076</v>
      </c>
      <c r="E1011" s="3" t="s">
        <v>4954</v>
      </c>
      <c r="F1011" s="61">
        <v>39.53</v>
      </c>
      <c r="G1011" s="61">
        <v>39.53</v>
      </c>
      <c r="I1011" s="3" t="s">
        <v>4974</v>
      </c>
    </row>
    <row r="1012" spans="1:9" ht="22.5" x14ac:dyDescent="0.2">
      <c r="A1012" s="1" t="str">
        <f t="shared" si="17"/>
        <v>SINAPI-I 589</v>
      </c>
      <c r="B1012" s="3" t="s">
        <v>80</v>
      </c>
      <c r="C1012" s="3">
        <v>589</v>
      </c>
      <c r="D1012" s="2" t="s">
        <v>1077</v>
      </c>
      <c r="E1012" s="3" t="s">
        <v>4954</v>
      </c>
      <c r="F1012" s="61">
        <v>62.56</v>
      </c>
      <c r="G1012" s="61">
        <v>62.56</v>
      </c>
      <c r="I1012" s="3" t="s">
        <v>4974</v>
      </c>
    </row>
    <row r="1013" spans="1:9" x14ac:dyDescent="0.2">
      <c r="A1013" s="1" t="str">
        <f t="shared" si="17"/>
        <v>SINAPI-I 1165</v>
      </c>
      <c r="B1013" s="3" t="s">
        <v>80</v>
      </c>
      <c r="C1013" s="3">
        <v>1165</v>
      </c>
      <c r="D1013" s="2" t="s">
        <v>1078</v>
      </c>
      <c r="E1013" s="3" t="s">
        <v>4953</v>
      </c>
      <c r="F1013" s="61">
        <v>19</v>
      </c>
      <c r="G1013" s="61">
        <v>19</v>
      </c>
      <c r="I1013" s="3" t="s">
        <v>4974</v>
      </c>
    </row>
    <row r="1014" spans="1:9" x14ac:dyDescent="0.2">
      <c r="A1014" s="1" t="str">
        <f t="shared" si="17"/>
        <v>SINAPI-I 1164</v>
      </c>
      <c r="B1014" s="3" t="s">
        <v>80</v>
      </c>
      <c r="C1014" s="3">
        <v>1164</v>
      </c>
      <c r="D1014" s="2" t="s">
        <v>1079</v>
      </c>
      <c r="E1014" s="3" t="s">
        <v>4953</v>
      </c>
      <c r="F1014" s="61">
        <v>15.39</v>
      </c>
      <c r="G1014" s="61">
        <v>15.39</v>
      </c>
      <c r="I1014" s="3" t="s">
        <v>4974</v>
      </c>
    </row>
    <row r="1015" spans="1:9" x14ac:dyDescent="0.2">
      <c r="A1015" s="1" t="str">
        <f t="shared" si="17"/>
        <v>SINAPI-I 1170</v>
      </c>
      <c r="B1015" s="3" t="s">
        <v>80</v>
      </c>
      <c r="C1015" s="3">
        <v>1170</v>
      </c>
      <c r="D1015" s="2" t="s">
        <v>1080</v>
      </c>
      <c r="E1015" s="3" t="s">
        <v>4953</v>
      </c>
      <c r="F1015" s="61">
        <v>10.08</v>
      </c>
      <c r="G1015" s="61">
        <v>10.08</v>
      </c>
      <c r="I1015" s="3" t="s">
        <v>4974</v>
      </c>
    </row>
    <row r="1016" spans="1:9" x14ac:dyDescent="0.2">
      <c r="A1016" s="1" t="str">
        <f t="shared" si="17"/>
        <v>SINAPI-I 1162</v>
      </c>
      <c r="B1016" s="3" t="s">
        <v>80</v>
      </c>
      <c r="C1016" s="3">
        <v>1162</v>
      </c>
      <c r="D1016" s="2" t="s">
        <v>1081</v>
      </c>
      <c r="E1016" s="3" t="s">
        <v>4953</v>
      </c>
      <c r="F1016" s="61">
        <v>5.35</v>
      </c>
      <c r="G1016" s="61">
        <v>5.35</v>
      </c>
      <c r="I1016" s="3" t="s">
        <v>4974</v>
      </c>
    </row>
    <row r="1017" spans="1:9" x14ac:dyDescent="0.2">
      <c r="A1017" s="1" t="str">
        <f t="shared" si="17"/>
        <v>SINAPI-I 12395</v>
      </c>
      <c r="B1017" s="3" t="s">
        <v>80</v>
      </c>
      <c r="C1017" s="3">
        <v>12395</v>
      </c>
      <c r="D1017" s="2" t="s">
        <v>1082</v>
      </c>
      <c r="E1017" s="3" t="s">
        <v>4953</v>
      </c>
      <c r="F1017" s="61">
        <v>5.2</v>
      </c>
      <c r="G1017" s="61">
        <v>5.2</v>
      </c>
      <c r="I1017" s="3" t="s">
        <v>4974</v>
      </c>
    </row>
    <row r="1018" spans="1:9" x14ac:dyDescent="0.2">
      <c r="A1018" s="1" t="str">
        <f t="shared" si="17"/>
        <v>SINAPI-I 1169</v>
      </c>
      <c r="B1018" s="3" t="s">
        <v>80</v>
      </c>
      <c r="C1018" s="3">
        <v>1169</v>
      </c>
      <c r="D1018" s="2" t="s">
        <v>1083</v>
      </c>
      <c r="E1018" s="3" t="s">
        <v>4953</v>
      </c>
      <c r="F1018" s="61">
        <v>49.51</v>
      </c>
      <c r="G1018" s="61">
        <v>49.51</v>
      </c>
      <c r="I1018" s="3" t="s">
        <v>4974</v>
      </c>
    </row>
    <row r="1019" spans="1:9" x14ac:dyDescent="0.2">
      <c r="A1019" s="1" t="str">
        <f t="shared" si="17"/>
        <v>SINAPI-I 1166</v>
      </c>
      <c r="B1019" s="3" t="s">
        <v>80</v>
      </c>
      <c r="C1019" s="3">
        <v>1166</v>
      </c>
      <c r="D1019" s="2" t="s">
        <v>1084</v>
      </c>
      <c r="E1019" s="3" t="s">
        <v>4953</v>
      </c>
      <c r="F1019" s="61">
        <v>27.45</v>
      </c>
      <c r="G1019" s="61">
        <v>27.45</v>
      </c>
      <c r="I1019" s="3" t="s">
        <v>4974</v>
      </c>
    </row>
    <row r="1020" spans="1:9" x14ac:dyDescent="0.2">
      <c r="A1020" s="1" t="str">
        <f t="shared" si="17"/>
        <v>SINAPI-I 1168</v>
      </c>
      <c r="B1020" s="3" t="s">
        <v>80</v>
      </c>
      <c r="C1020" s="3">
        <v>1168</v>
      </c>
      <c r="D1020" s="2" t="s">
        <v>1085</v>
      </c>
      <c r="E1020" s="3" t="s">
        <v>4953</v>
      </c>
      <c r="F1020" s="61">
        <v>70.569999999999993</v>
      </c>
      <c r="G1020" s="61">
        <v>70.569999999999993</v>
      </c>
      <c r="I1020" s="3" t="s">
        <v>4974</v>
      </c>
    </row>
    <row r="1021" spans="1:9" x14ac:dyDescent="0.2">
      <c r="A1021" s="1" t="str">
        <f t="shared" si="17"/>
        <v>SINAPI-I 1163</v>
      </c>
      <c r="B1021" s="3" t="s">
        <v>80</v>
      </c>
      <c r="C1021" s="3">
        <v>1163</v>
      </c>
      <c r="D1021" s="2" t="s">
        <v>1086</v>
      </c>
      <c r="E1021" s="3" t="s">
        <v>4953</v>
      </c>
      <c r="F1021" s="61">
        <v>6.92</v>
      </c>
      <c r="G1021" s="61">
        <v>6.92</v>
      </c>
      <c r="I1021" s="3" t="s">
        <v>4974</v>
      </c>
    </row>
    <row r="1022" spans="1:9" x14ac:dyDescent="0.2">
      <c r="A1022" s="1" t="str">
        <f t="shared" si="17"/>
        <v>SINAPI-I 12396</v>
      </c>
      <c r="B1022" s="3" t="s">
        <v>80</v>
      </c>
      <c r="C1022" s="3">
        <v>12396</v>
      </c>
      <c r="D1022" s="2" t="s">
        <v>1087</v>
      </c>
      <c r="E1022" s="3" t="s">
        <v>4953</v>
      </c>
      <c r="F1022" s="61">
        <v>5.2</v>
      </c>
      <c r="G1022" s="61">
        <v>5.2</v>
      </c>
      <c r="I1022" s="3" t="s">
        <v>4974</v>
      </c>
    </row>
    <row r="1023" spans="1:9" x14ac:dyDescent="0.2">
      <c r="A1023" s="1" t="str">
        <f t="shared" si="17"/>
        <v>SINAPI-I 1167</v>
      </c>
      <c r="B1023" s="3" t="s">
        <v>80</v>
      </c>
      <c r="C1023" s="3">
        <v>1167</v>
      </c>
      <c r="D1023" s="2" t="s">
        <v>1088</v>
      </c>
      <c r="E1023" s="3" t="s">
        <v>4953</v>
      </c>
      <c r="F1023" s="61">
        <v>118.05</v>
      </c>
      <c r="G1023" s="61">
        <v>118.05</v>
      </c>
      <c r="I1023" s="3" t="s">
        <v>4974</v>
      </c>
    </row>
    <row r="1024" spans="1:9" x14ac:dyDescent="0.2">
      <c r="A1024" s="1" t="str">
        <f t="shared" si="17"/>
        <v>SINAPI-I 36331</v>
      </c>
      <c r="B1024" s="3" t="s">
        <v>80</v>
      </c>
      <c r="C1024" s="3">
        <v>36331</v>
      </c>
      <c r="D1024" s="2" t="s">
        <v>1089</v>
      </c>
      <c r="E1024" s="3" t="s">
        <v>4953</v>
      </c>
      <c r="F1024" s="61">
        <v>2.42</v>
      </c>
      <c r="G1024" s="61">
        <v>2.42</v>
      </c>
      <c r="I1024" s="3" t="s">
        <v>4974</v>
      </c>
    </row>
    <row r="1025" spans="1:9" x14ac:dyDescent="0.2">
      <c r="A1025" s="1" t="str">
        <f t="shared" si="17"/>
        <v>SINAPI-I 36346</v>
      </c>
      <c r="B1025" s="3" t="s">
        <v>80</v>
      </c>
      <c r="C1025" s="3">
        <v>36346</v>
      </c>
      <c r="D1025" s="2" t="s">
        <v>1090</v>
      </c>
      <c r="E1025" s="3" t="s">
        <v>4953</v>
      </c>
      <c r="F1025" s="61">
        <v>3.63</v>
      </c>
      <c r="G1025" s="61">
        <v>3.63</v>
      </c>
      <c r="I1025" s="3" t="s">
        <v>4974</v>
      </c>
    </row>
    <row r="1026" spans="1:9" x14ac:dyDescent="0.2">
      <c r="A1026" s="1" t="str">
        <f t="shared" si="17"/>
        <v>SINAPI-I 1202</v>
      </c>
      <c r="B1026" s="3" t="s">
        <v>80</v>
      </c>
      <c r="C1026" s="3">
        <v>1202</v>
      </c>
      <c r="D1026" s="2" t="s">
        <v>1091</v>
      </c>
      <c r="E1026" s="3" t="s">
        <v>4953</v>
      </c>
      <c r="F1026" s="61">
        <v>5.45</v>
      </c>
      <c r="G1026" s="61">
        <v>5.45</v>
      </c>
      <c r="I1026" s="3" t="s">
        <v>4974</v>
      </c>
    </row>
    <row r="1027" spans="1:9" x14ac:dyDescent="0.2">
      <c r="A1027" s="1" t="str">
        <f t="shared" si="17"/>
        <v>SINAPI-I 1197</v>
      </c>
      <c r="B1027" s="3" t="s">
        <v>80</v>
      </c>
      <c r="C1027" s="3">
        <v>1197</v>
      </c>
      <c r="D1027" s="2" t="s">
        <v>1092</v>
      </c>
      <c r="E1027" s="3" t="s">
        <v>4953</v>
      </c>
      <c r="F1027" s="61">
        <v>1.92</v>
      </c>
      <c r="G1027" s="61">
        <v>1.92</v>
      </c>
      <c r="I1027" s="3" t="s">
        <v>4974</v>
      </c>
    </row>
    <row r="1028" spans="1:9" x14ac:dyDescent="0.2">
      <c r="A1028" s="1" t="str">
        <f t="shared" si="17"/>
        <v>SINAPI-I 1198</v>
      </c>
      <c r="B1028" s="3" t="s">
        <v>80</v>
      </c>
      <c r="C1028" s="3">
        <v>1198</v>
      </c>
      <c r="D1028" s="2" t="s">
        <v>1093</v>
      </c>
      <c r="E1028" s="3" t="s">
        <v>4953</v>
      </c>
      <c r="F1028" s="61">
        <v>2.52</v>
      </c>
      <c r="G1028" s="61">
        <v>2.52</v>
      </c>
      <c r="I1028" s="3" t="s">
        <v>4974</v>
      </c>
    </row>
    <row r="1029" spans="1:9" x14ac:dyDescent="0.2">
      <c r="A1029" s="1" t="str">
        <f t="shared" si="17"/>
        <v>SINAPI-I 20088</v>
      </c>
      <c r="B1029" s="3" t="s">
        <v>80</v>
      </c>
      <c r="C1029" s="3">
        <v>20088</v>
      </c>
      <c r="D1029" s="2" t="s">
        <v>1094</v>
      </c>
      <c r="E1029" s="3" t="s">
        <v>4953</v>
      </c>
      <c r="F1029" s="61">
        <v>13.44</v>
      </c>
      <c r="G1029" s="61">
        <v>13.44</v>
      </c>
      <c r="I1029" s="3" t="s">
        <v>4974</v>
      </c>
    </row>
    <row r="1030" spans="1:9" x14ac:dyDescent="0.2">
      <c r="A1030" s="1" t="str">
        <f t="shared" si="17"/>
        <v>SINAPI-I 20089</v>
      </c>
      <c r="B1030" s="3" t="s">
        <v>80</v>
      </c>
      <c r="C1030" s="3">
        <v>20089</v>
      </c>
      <c r="D1030" s="2" t="s">
        <v>1095</v>
      </c>
      <c r="E1030" s="3" t="s">
        <v>4953</v>
      </c>
      <c r="F1030" s="61">
        <v>65.88</v>
      </c>
      <c r="G1030" s="61">
        <v>65.88</v>
      </c>
      <c r="I1030" s="3" t="s">
        <v>4974</v>
      </c>
    </row>
    <row r="1031" spans="1:9" x14ac:dyDescent="0.2">
      <c r="A1031" s="1" t="str">
        <f t="shared" si="17"/>
        <v>SINAPI-I 20087</v>
      </c>
      <c r="B1031" s="3" t="s">
        <v>80</v>
      </c>
      <c r="C1031" s="3">
        <v>20087</v>
      </c>
      <c r="D1031" s="2" t="s">
        <v>1096</v>
      </c>
      <c r="E1031" s="3" t="s">
        <v>4953</v>
      </c>
      <c r="F1031" s="61">
        <v>11.12</v>
      </c>
      <c r="G1031" s="61">
        <v>11.12</v>
      </c>
      <c r="I1031" s="3" t="s">
        <v>4974</v>
      </c>
    </row>
    <row r="1032" spans="1:9" x14ac:dyDescent="0.2">
      <c r="A1032" s="1" t="str">
        <f t="shared" si="17"/>
        <v>SINAPI-I 1191</v>
      </c>
      <c r="B1032" s="3" t="s">
        <v>80</v>
      </c>
      <c r="C1032" s="3">
        <v>1191</v>
      </c>
      <c r="D1032" s="2" t="s">
        <v>1097</v>
      </c>
      <c r="E1032" s="3" t="s">
        <v>4953</v>
      </c>
      <c r="F1032" s="61">
        <v>1.37</v>
      </c>
      <c r="G1032" s="61">
        <v>1.37</v>
      </c>
      <c r="I1032" s="3" t="s">
        <v>4974</v>
      </c>
    </row>
    <row r="1033" spans="1:9" x14ac:dyDescent="0.2">
      <c r="A1033" s="1" t="str">
        <f t="shared" si="17"/>
        <v>SINAPI-I 1185</v>
      </c>
      <c r="B1033" s="3" t="s">
        <v>80</v>
      </c>
      <c r="C1033" s="3">
        <v>1185</v>
      </c>
      <c r="D1033" s="2" t="s">
        <v>1098</v>
      </c>
      <c r="E1033" s="3" t="s">
        <v>4953</v>
      </c>
      <c r="F1033" s="61">
        <v>1.37</v>
      </c>
      <c r="G1033" s="61">
        <v>1.37</v>
      </c>
      <c r="I1033" s="3" t="s">
        <v>4974</v>
      </c>
    </row>
    <row r="1034" spans="1:9" x14ac:dyDescent="0.2">
      <c r="A1034" s="1" t="str">
        <f t="shared" si="17"/>
        <v>SINAPI-I 1189</v>
      </c>
      <c r="B1034" s="3" t="s">
        <v>80</v>
      </c>
      <c r="C1034" s="3">
        <v>1189</v>
      </c>
      <c r="D1034" s="2" t="s">
        <v>1099</v>
      </c>
      <c r="E1034" s="3" t="s">
        <v>4953</v>
      </c>
      <c r="F1034" s="61">
        <v>2.2400000000000002</v>
      </c>
      <c r="G1034" s="61">
        <v>2.2400000000000002</v>
      </c>
      <c r="I1034" s="3" t="s">
        <v>4974</v>
      </c>
    </row>
    <row r="1035" spans="1:9" x14ac:dyDescent="0.2">
      <c r="A1035" s="1" t="str">
        <f t="shared" si="17"/>
        <v>SINAPI-I 1193</v>
      </c>
      <c r="B1035" s="3" t="s">
        <v>80</v>
      </c>
      <c r="C1035" s="3">
        <v>1193</v>
      </c>
      <c r="D1035" s="2" t="s">
        <v>1100</v>
      </c>
      <c r="E1035" s="3" t="s">
        <v>4953</v>
      </c>
      <c r="F1035" s="61">
        <v>4.3</v>
      </c>
      <c r="G1035" s="61">
        <v>4.3</v>
      </c>
      <c r="I1035" s="3" t="s">
        <v>4974</v>
      </c>
    </row>
    <row r="1036" spans="1:9" x14ac:dyDescent="0.2">
      <c r="A1036" s="1" t="str">
        <f t="shared" si="17"/>
        <v>SINAPI-I 1194</v>
      </c>
      <c r="B1036" s="3" t="s">
        <v>80</v>
      </c>
      <c r="C1036" s="3">
        <v>1194</v>
      </c>
      <c r="D1036" s="2" t="s">
        <v>1101</v>
      </c>
      <c r="E1036" s="3" t="s">
        <v>4953</v>
      </c>
      <c r="F1036" s="61">
        <v>7.77</v>
      </c>
      <c r="G1036" s="61">
        <v>7.77</v>
      </c>
      <c r="I1036" s="3" t="s">
        <v>4974</v>
      </c>
    </row>
    <row r="1037" spans="1:9" x14ac:dyDescent="0.2">
      <c r="A1037" s="1" t="str">
        <f t="shared" si="17"/>
        <v>SINAPI-I 1195</v>
      </c>
      <c r="B1037" s="3" t="s">
        <v>80</v>
      </c>
      <c r="C1037" s="3">
        <v>1195</v>
      </c>
      <c r="D1037" s="2" t="s">
        <v>1102</v>
      </c>
      <c r="E1037" s="3" t="s">
        <v>4953</v>
      </c>
      <c r="F1037" s="61">
        <v>13.08</v>
      </c>
      <c r="G1037" s="61">
        <v>13.08</v>
      </c>
      <c r="I1037" s="3" t="s">
        <v>4974</v>
      </c>
    </row>
    <row r="1038" spans="1:9" x14ac:dyDescent="0.2">
      <c r="A1038" s="1" t="str">
        <f t="shared" si="17"/>
        <v>SINAPI-I 1204</v>
      </c>
      <c r="B1038" s="3" t="s">
        <v>80</v>
      </c>
      <c r="C1038" s="3">
        <v>1204</v>
      </c>
      <c r="D1038" s="2" t="s">
        <v>1103</v>
      </c>
      <c r="E1038" s="3" t="s">
        <v>4953</v>
      </c>
      <c r="F1038" s="61">
        <v>22.88</v>
      </c>
      <c r="G1038" s="61">
        <v>22.88</v>
      </c>
      <c r="I1038" s="3" t="s">
        <v>4974</v>
      </c>
    </row>
    <row r="1039" spans="1:9" x14ac:dyDescent="0.2">
      <c r="A1039" s="1" t="str">
        <f t="shared" si="17"/>
        <v>SINAPI-I 1200</v>
      </c>
      <c r="B1039" s="3" t="s">
        <v>80</v>
      </c>
      <c r="C1039" s="3">
        <v>1200</v>
      </c>
      <c r="D1039" s="2" t="s">
        <v>1104</v>
      </c>
      <c r="E1039" s="3" t="s">
        <v>4953</v>
      </c>
      <c r="F1039" s="61">
        <v>10.1</v>
      </c>
      <c r="G1039" s="61">
        <v>10.1</v>
      </c>
      <c r="I1039" s="3" t="s">
        <v>4974</v>
      </c>
    </row>
    <row r="1040" spans="1:9" x14ac:dyDescent="0.2">
      <c r="A1040" s="1" t="str">
        <f t="shared" ref="A1040:A1103" si="18">CONCATENATE($B1040," ",$C1040)</f>
        <v>SINAPI-I 12909</v>
      </c>
      <c r="B1040" s="3" t="s">
        <v>80</v>
      </c>
      <c r="C1040" s="3">
        <v>12909</v>
      </c>
      <c r="D1040" s="2" t="s">
        <v>1105</v>
      </c>
      <c r="E1040" s="3" t="s">
        <v>4953</v>
      </c>
      <c r="F1040" s="61">
        <v>4.68</v>
      </c>
      <c r="G1040" s="61">
        <v>4.68</v>
      </c>
      <c r="I1040" s="3" t="s">
        <v>4974</v>
      </c>
    </row>
    <row r="1041" spans="1:9" x14ac:dyDescent="0.2">
      <c r="A1041" s="1" t="str">
        <f t="shared" si="18"/>
        <v>SINAPI-I 12910</v>
      </c>
      <c r="B1041" s="3" t="s">
        <v>80</v>
      </c>
      <c r="C1041" s="3">
        <v>12910</v>
      </c>
      <c r="D1041" s="2" t="s">
        <v>1106</v>
      </c>
      <c r="E1041" s="3" t="s">
        <v>4953</v>
      </c>
      <c r="F1041" s="61">
        <v>8.42</v>
      </c>
      <c r="G1041" s="61">
        <v>8.42</v>
      </c>
      <c r="I1041" s="3" t="s">
        <v>4974</v>
      </c>
    </row>
    <row r="1042" spans="1:9" x14ac:dyDescent="0.2">
      <c r="A1042" s="1" t="str">
        <f t="shared" si="18"/>
        <v>SINAPI-I 1207</v>
      </c>
      <c r="B1042" s="3" t="s">
        <v>80</v>
      </c>
      <c r="C1042" s="3">
        <v>1207</v>
      </c>
      <c r="D1042" s="2" t="s">
        <v>1107</v>
      </c>
      <c r="E1042" s="3" t="s">
        <v>4953</v>
      </c>
    </row>
    <row r="1043" spans="1:9" x14ac:dyDescent="0.2">
      <c r="A1043" s="1" t="str">
        <f t="shared" si="18"/>
        <v>SINAPI-I 1206</v>
      </c>
      <c r="B1043" s="3" t="s">
        <v>80</v>
      </c>
      <c r="C1043" s="3">
        <v>1206</v>
      </c>
      <c r="D1043" s="2" t="s">
        <v>1108</v>
      </c>
      <c r="E1043" s="3" t="s">
        <v>4953</v>
      </c>
    </row>
    <row r="1044" spans="1:9" x14ac:dyDescent="0.2">
      <c r="A1044" s="1" t="str">
        <f t="shared" si="18"/>
        <v>SINAPI-I 1183</v>
      </c>
      <c r="B1044" s="3" t="s">
        <v>80</v>
      </c>
      <c r="C1044" s="3">
        <v>1183</v>
      </c>
      <c r="D1044" s="2" t="s">
        <v>1109</v>
      </c>
      <c r="E1044" s="3" t="s">
        <v>4953</v>
      </c>
    </row>
    <row r="1045" spans="1:9" x14ac:dyDescent="0.2">
      <c r="A1045" s="1" t="str">
        <f t="shared" si="18"/>
        <v>SINAPI-I 42685</v>
      </c>
      <c r="B1045" s="3" t="s">
        <v>80</v>
      </c>
      <c r="C1045" s="3">
        <v>42685</v>
      </c>
      <c r="D1045" s="2" t="s">
        <v>1110</v>
      </c>
      <c r="E1045" s="3" t="s">
        <v>4953</v>
      </c>
      <c r="F1045" s="61">
        <v>68.27</v>
      </c>
      <c r="G1045" s="61">
        <v>68.27</v>
      </c>
      <c r="I1045" s="3" t="s">
        <v>4974</v>
      </c>
    </row>
    <row r="1046" spans="1:9" x14ac:dyDescent="0.2">
      <c r="A1046" s="1" t="str">
        <f t="shared" si="18"/>
        <v>SINAPI-I 42686</v>
      </c>
      <c r="B1046" s="3" t="s">
        <v>80</v>
      </c>
      <c r="C1046" s="3">
        <v>42686</v>
      </c>
      <c r="D1046" s="2" t="s">
        <v>1111</v>
      </c>
      <c r="E1046" s="3" t="s">
        <v>4953</v>
      </c>
      <c r="F1046" s="61">
        <v>75.2</v>
      </c>
      <c r="G1046" s="61">
        <v>75.2</v>
      </c>
      <c r="I1046" s="3" t="s">
        <v>4974</v>
      </c>
    </row>
    <row r="1047" spans="1:9" x14ac:dyDescent="0.2">
      <c r="A1047" s="1" t="str">
        <f t="shared" si="18"/>
        <v>SINAPI-I 12894</v>
      </c>
      <c r="B1047" s="3" t="s">
        <v>80</v>
      </c>
      <c r="C1047" s="3">
        <v>12894</v>
      </c>
      <c r="D1047" s="2" t="s">
        <v>1112</v>
      </c>
      <c r="E1047" s="3" t="s">
        <v>4953</v>
      </c>
      <c r="F1047" s="61">
        <v>25.17</v>
      </c>
      <c r="G1047" s="61">
        <v>25.17</v>
      </c>
      <c r="I1047" s="3" t="s">
        <v>4974</v>
      </c>
    </row>
    <row r="1048" spans="1:9" x14ac:dyDescent="0.2">
      <c r="A1048" s="1" t="str">
        <f t="shared" si="18"/>
        <v>SINAPI-I 12895</v>
      </c>
      <c r="B1048" s="3" t="s">
        <v>80</v>
      </c>
      <c r="C1048" s="3">
        <v>12895</v>
      </c>
      <c r="D1048" s="2" t="s">
        <v>1113</v>
      </c>
      <c r="E1048" s="3" t="s">
        <v>4953</v>
      </c>
      <c r="F1048" s="61">
        <v>16.899999999999999</v>
      </c>
      <c r="G1048" s="61">
        <v>16.899999999999999</v>
      </c>
      <c r="I1048" s="3" t="s">
        <v>40</v>
      </c>
    </row>
    <row r="1049" spans="1:9" ht="22.5" x14ac:dyDescent="0.2">
      <c r="A1049" s="1" t="str">
        <f t="shared" si="18"/>
        <v>SINAPI-I 1631</v>
      </c>
      <c r="B1049" s="3" t="s">
        <v>80</v>
      </c>
      <c r="C1049" s="3">
        <v>1631</v>
      </c>
      <c r="D1049" s="2" t="s">
        <v>1114</v>
      </c>
      <c r="E1049" s="3" t="s">
        <v>4953</v>
      </c>
      <c r="F1049" s="61">
        <v>211.12</v>
      </c>
      <c r="G1049" s="61">
        <v>211.12</v>
      </c>
      <c r="I1049" s="3" t="s">
        <v>4974</v>
      </c>
    </row>
    <row r="1050" spans="1:9" ht="22.5" x14ac:dyDescent="0.2">
      <c r="A1050" s="1" t="str">
        <f t="shared" si="18"/>
        <v>SINAPI-I 1633</v>
      </c>
      <c r="B1050" s="3" t="s">
        <v>80</v>
      </c>
      <c r="C1050" s="3">
        <v>1633</v>
      </c>
      <c r="D1050" s="2" t="s">
        <v>1115</v>
      </c>
      <c r="E1050" s="3" t="s">
        <v>4953</v>
      </c>
      <c r="F1050" s="61">
        <v>358.71</v>
      </c>
      <c r="G1050" s="61">
        <v>358.71</v>
      </c>
      <c r="I1050" s="3" t="s">
        <v>4974</v>
      </c>
    </row>
    <row r="1051" spans="1:9" x14ac:dyDescent="0.2">
      <c r="A1051" s="1" t="str">
        <f t="shared" si="18"/>
        <v>SINAPI-I 10818</v>
      </c>
      <c r="B1051" s="3" t="s">
        <v>80</v>
      </c>
      <c r="C1051" s="3">
        <v>10818</v>
      </c>
      <c r="D1051" s="2" t="s">
        <v>1116</v>
      </c>
      <c r="E1051" s="3" t="s">
        <v>4955</v>
      </c>
      <c r="F1051" s="61">
        <v>85.26</v>
      </c>
      <c r="G1051" s="61">
        <v>85.26</v>
      </c>
      <c r="I1051" s="3" t="s">
        <v>4974</v>
      </c>
    </row>
    <row r="1052" spans="1:9" x14ac:dyDescent="0.2">
      <c r="A1052" s="1" t="str">
        <f t="shared" si="18"/>
        <v>SINAPI-I 41410</v>
      </c>
      <c r="B1052" s="3" t="s">
        <v>80</v>
      </c>
      <c r="C1052" s="3">
        <v>41410</v>
      </c>
      <c r="D1052" s="2" t="s">
        <v>1117</v>
      </c>
      <c r="E1052" s="3" t="s">
        <v>4953</v>
      </c>
      <c r="F1052" s="61">
        <v>74.34</v>
      </c>
      <c r="G1052" s="61">
        <v>74.34</v>
      </c>
      <c r="I1052" s="3" t="s">
        <v>4974</v>
      </c>
    </row>
    <row r="1053" spans="1:9" x14ac:dyDescent="0.2">
      <c r="A1053" s="1" t="str">
        <f t="shared" si="18"/>
        <v>SINAPI-I 41411</v>
      </c>
      <c r="B1053" s="3" t="s">
        <v>80</v>
      </c>
      <c r="C1053" s="3">
        <v>41411</v>
      </c>
      <c r="D1053" s="2" t="s">
        <v>1118</v>
      </c>
      <c r="E1053" s="3" t="s">
        <v>4953</v>
      </c>
      <c r="F1053" s="61">
        <v>67.400000000000006</v>
      </c>
      <c r="G1053" s="61">
        <v>67.400000000000006</v>
      </c>
      <c r="I1053" s="3" t="s">
        <v>4974</v>
      </c>
    </row>
    <row r="1054" spans="1:9" x14ac:dyDescent="0.2">
      <c r="A1054" s="1" t="str">
        <f t="shared" si="18"/>
        <v>SINAPI-I 41412</v>
      </c>
      <c r="B1054" s="3" t="s">
        <v>80</v>
      </c>
      <c r="C1054" s="3">
        <v>41412</v>
      </c>
      <c r="D1054" s="2" t="s">
        <v>1119</v>
      </c>
      <c r="E1054" s="3" t="s">
        <v>4953</v>
      </c>
      <c r="F1054" s="61">
        <v>130.36000000000001</v>
      </c>
      <c r="G1054" s="61">
        <v>130.36000000000001</v>
      </c>
      <c r="I1054" s="3" t="s">
        <v>4974</v>
      </c>
    </row>
    <row r="1055" spans="1:9" x14ac:dyDescent="0.2">
      <c r="A1055" s="1" t="str">
        <f t="shared" si="18"/>
        <v>SINAPI-I 41413</v>
      </c>
      <c r="B1055" s="3" t="s">
        <v>80</v>
      </c>
      <c r="C1055" s="3">
        <v>41413</v>
      </c>
      <c r="D1055" s="2" t="s">
        <v>1120</v>
      </c>
      <c r="E1055" s="3" t="s">
        <v>4953</v>
      </c>
      <c r="F1055" s="61">
        <v>117.3</v>
      </c>
      <c r="G1055" s="61">
        <v>117.3</v>
      </c>
      <c r="I1055" s="3" t="s">
        <v>4974</v>
      </c>
    </row>
    <row r="1056" spans="1:9" ht="22.5" x14ac:dyDescent="0.2">
      <c r="A1056" s="1" t="str">
        <f t="shared" si="18"/>
        <v>SINAPI-I 39359</v>
      </c>
      <c r="B1056" s="3" t="s">
        <v>80</v>
      </c>
      <c r="C1056" s="3">
        <v>39359</v>
      </c>
      <c r="D1056" s="2" t="s">
        <v>1121</v>
      </c>
      <c r="E1056" s="3" t="s">
        <v>4953</v>
      </c>
      <c r="F1056" s="61">
        <v>62.93</v>
      </c>
      <c r="G1056" s="61">
        <v>62.93</v>
      </c>
      <c r="I1056" s="3" t="s">
        <v>4974</v>
      </c>
    </row>
    <row r="1057" spans="1:9" ht="22.5" x14ac:dyDescent="0.2">
      <c r="A1057" s="1" t="str">
        <f t="shared" si="18"/>
        <v>SINAPI-I 39360</v>
      </c>
      <c r="B1057" s="3" t="s">
        <v>80</v>
      </c>
      <c r="C1057" s="3">
        <v>39360</v>
      </c>
      <c r="D1057" s="2" t="s">
        <v>1122</v>
      </c>
      <c r="E1057" s="3" t="s">
        <v>4953</v>
      </c>
      <c r="F1057" s="61">
        <v>62.93</v>
      </c>
      <c r="G1057" s="61">
        <v>62.93</v>
      </c>
      <c r="I1057" s="3" t="s">
        <v>4974</v>
      </c>
    </row>
    <row r="1058" spans="1:9" x14ac:dyDescent="0.2">
      <c r="A1058" s="1" t="str">
        <f t="shared" si="18"/>
        <v>SINAPI-I 10710</v>
      </c>
      <c r="B1058" s="3" t="s">
        <v>80</v>
      </c>
      <c r="C1058" s="3">
        <v>10710</v>
      </c>
      <c r="D1058" s="2" t="s">
        <v>1123</v>
      </c>
      <c r="E1058" s="3" t="s">
        <v>4960</v>
      </c>
    </row>
    <row r="1059" spans="1:9" x14ac:dyDescent="0.2">
      <c r="A1059" s="1" t="str">
        <f t="shared" si="18"/>
        <v>SINAPI-I 10709</v>
      </c>
      <c r="B1059" s="3" t="s">
        <v>80</v>
      </c>
      <c r="C1059" s="3">
        <v>10709</v>
      </c>
      <c r="D1059" s="2" t="s">
        <v>1124</v>
      </c>
      <c r="E1059" s="3" t="s">
        <v>4960</v>
      </c>
    </row>
    <row r="1060" spans="1:9" x14ac:dyDescent="0.2">
      <c r="A1060" s="1" t="str">
        <f t="shared" si="18"/>
        <v>SINAPI-I 39636</v>
      </c>
      <c r="B1060" s="3" t="s">
        <v>80</v>
      </c>
      <c r="C1060" s="3">
        <v>39636</v>
      </c>
      <c r="D1060" s="2" t="s">
        <v>1125</v>
      </c>
      <c r="E1060" s="3" t="s">
        <v>4960</v>
      </c>
    </row>
    <row r="1061" spans="1:9" x14ac:dyDescent="0.2">
      <c r="A1061" s="1" t="str">
        <f t="shared" si="18"/>
        <v>SINAPI-I 10708</v>
      </c>
      <c r="B1061" s="3" t="s">
        <v>80</v>
      </c>
      <c r="C1061" s="3">
        <v>10708</v>
      </c>
      <c r="D1061" s="2" t="s">
        <v>1126</v>
      </c>
      <c r="E1061" s="3" t="s">
        <v>4960</v>
      </c>
    </row>
    <row r="1062" spans="1:9" x14ac:dyDescent="0.2">
      <c r="A1062" s="1" t="str">
        <f t="shared" si="18"/>
        <v>SINAPI-I 39635</v>
      </c>
      <c r="B1062" s="3" t="s">
        <v>80</v>
      </c>
      <c r="C1062" s="3">
        <v>39635</v>
      </c>
      <c r="D1062" s="2" t="s">
        <v>1127</v>
      </c>
      <c r="E1062" s="3" t="s">
        <v>4960</v>
      </c>
    </row>
    <row r="1063" spans="1:9" x14ac:dyDescent="0.2">
      <c r="A1063" s="1" t="str">
        <f t="shared" si="18"/>
        <v>SINAPI-I 6117</v>
      </c>
      <c r="B1063" s="3" t="s">
        <v>80</v>
      </c>
      <c r="C1063" s="3">
        <v>6117</v>
      </c>
      <c r="D1063" s="2" t="s">
        <v>1128</v>
      </c>
      <c r="E1063" s="3" t="s">
        <v>4958</v>
      </c>
      <c r="F1063" s="61">
        <v>16.28</v>
      </c>
      <c r="G1063" s="61">
        <v>18.21</v>
      </c>
      <c r="I1063" s="3" t="s">
        <v>4974</v>
      </c>
    </row>
    <row r="1064" spans="1:9" x14ac:dyDescent="0.2">
      <c r="A1064" s="1" t="str">
        <f t="shared" si="18"/>
        <v>SINAPI-I 40913</v>
      </c>
      <c r="B1064" s="3" t="s">
        <v>80</v>
      </c>
      <c r="C1064" s="3">
        <v>40913</v>
      </c>
      <c r="D1064" s="2" t="s">
        <v>1129</v>
      </c>
      <c r="E1064" s="3" t="s">
        <v>4959</v>
      </c>
      <c r="F1064" s="61">
        <v>2861.2</v>
      </c>
      <c r="G1064" s="61">
        <v>3202.04</v>
      </c>
      <c r="I1064" s="3" t="s">
        <v>4974</v>
      </c>
    </row>
    <row r="1065" spans="1:9" x14ac:dyDescent="0.2">
      <c r="A1065" s="1" t="str">
        <f t="shared" si="18"/>
        <v>SINAPI-I 1214</v>
      </c>
      <c r="B1065" s="3" t="s">
        <v>80</v>
      </c>
      <c r="C1065" s="3">
        <v>1214</v>
      </c>
      <c r="D1065" s="2" t="s">
        <v>1130</v>
      </c>
      <c r="E1065" s="3" t="s">
        <v>4958</v>
      </c>
      <c r="F1065" s="61">
        <v>18.12</v>
      </c>
      <c r="G1065" s="61">
        <v>20.28</v>
      </c>
      <c r="I1065" s="3" t="s">
        <v>4974</v>
      </c>
    </row>
    <row r="1066" spans="1:9" x14ac:dyDescent="0.2">
      <c r="A1066" s="1" t="str">
        <f t="shared" si="18"/>
        <v>SINAPI-I 40915</v>
      </c>
      <c r="B1066" s="3" t="s">
        <v>80</v>
      </c>
      <c r="C1066" s="3">
        <v>40915</v>
      </c>
      <c r="D1066" s="2" t="s">
        <v>1131</v>
      </c>
      <c r="E1066" s="3" t="s">
        <v>4959</v>
      </c>
      <c r="F1066" s="61">
        <v>3186.87</v>
      </c>
      <c r="G1066" s="61">
        <v>3566.5</v>
      </c>
      <c r="I1066" s="3" t="s">
        <v>4974</v>
      </c>
    </row>
    <row r="1067" spans="1:9" x14ac:dyDescent="0.2">
      <c r="A1067" s="1" t="str">
        <f t="shared" si="18"/>
        <v>SINAPI-I 40914</v>
      </c>
      <c r="B1067" s="3" t="s">
        <v>80</v>
      </c>
      <c r="C1067" s="3">
        <v>40914</v>
      </c>
      <c r="D1067" s="2" t="s">
        <v>1132</v>
      </c>
      <c r="E1067" s="3" t="s">
        <v>4959</v>
      </c>
      <c r="F1067" s="61">
        <v>3384.35</v>
      </c>
      <c r="G1067" s="61">
        <v>3787.5</v>
      </c>
      <c r="I1067" s="3" t="s">
        <v>4974</v>
      </c>
    </row>
    <row r="1068" spans="1:9" x14ac:dyDescent="0.2">
      <c r="A1068" s="1" t="str">
        <f t="shared" si="18"/>
        <v>SINAPI-I 1213</v>
      </c>
      <c r="B1068" s="3" t="s">
        <v>80</v>
      </c>
      <c r="C1068" s="3">
        <v>1213</v>
      </c>
      <c r="D1068" s="2" t="s">
        <v>1133</v>
      </c>
      <c r="E1068" s="3" t="s">
        <v>4958</v>
      </c>
      <c r="F1068" s="61">
        <v>19.260000000000002</v>
      </c>
      <c r="G1068" s="61">
        <v>21.56</v>
      </c>
      <c r="I1068" s="3" t="s">
        <v>40</v>
      </c>
    </row>
    <row r="1069" spans="1:9" x14ac:dyDescent="0.2">
      <c r="A1069" s="1" t="str">
        <f t="shared" si="18"/>
        <v>SINAPI-I 5091</v>
      </c>
      <c r="B1069" s="3" t="s">
        <v>80</v>
      </c>
      <c r="C1069" s="3">
        <v>5091</v>
      </c>
      <c r="D1069" s="2" t="s">
        <v>1134</v>
      </c>
      <c r="E1069" s="3" t="s">
        <v>4953</v>
      </c>
      <c r="F1069" s="61">
        <v>20.83</v>
      </c>
      <c r="G1069" s="61">
        <v>20.83</v>
      </c>
      <c r="I1069" s="3" t="s">
        <v>4974</v>
      </c>
    </row>
    <row r="1070" spans="1:9" ht="22.5" x14ac:dyDescent="0.2">
      <c r="A1070" s="1" t="str">
        <f t="shared" si="18"/>
        <v>SINAPI-I 14615</v>
      </c>
      <c r="B1070" s="3" t="s">
        <v>80</v>
      </c>
      <c r="C1070" s="3">
        <v>14615</v>
      </c>
      <c r="D1070" s="2" t="s">
        <v>1135</v>
      </c>
      <c r="E1070" s="3" t="s">
        <v>4953</v>
      </c>
      <c r="F1070" s="61">
        <v>3272.36</v>
      </c>
      <c r="G1070" s="61">
        <v>3272.36</v>
      </c>
      <c r="I1070" s="3" t="s">
        <v>4974</v>
      </c>
    </row>
    <row r="1071" spans="1:9" x14ac:dyDescent="0.2">
      <c r="A1071" s="1" t="str">
        <f t="shared" si="18"/>
        <v>SINAPI-I 2711</v>
      </c>
      <c r="B1071" s="3" t="s">
        <v>80</v>
      </c>
      <c r="C1071" s="3">
        <v>2711</v>
      </c>
      <c r="D1071" s="2" t="s">
        <v>1136</v>
      </c>
      <c r="E1071" s="3" t="s">
        <v>4953</v>
      </c>
      <c r="F1071" s="61">
        <v>217.95</v>
      </c>
      <c r="G1071" s="61">
        <v>217.95</v>
      </c>
      <c r="I1071" s="3" t="s">
        <v>40</v>
      </c>
    </row>
    <row r="1072" spans="1:9" ht="22.5" x14ac:dyDescent="0.2">
      <c r="A1072" s="1" t="str">
        <f t="shared" si="18"/>
        <v>SINAPI-I 37727</v>
      </c>
      <c r="B1072" s="3" t="s">
        <v>80</v>
      </c>
      <c r="C1072" s="3">
        <v>37727</v>
      </c>
      <c r="D1072" s="2" t="s">
        <v>1137</v>
      </c>
      <c r="E1072" s="3" t="s">
        <v>4953</v>
      </c>
      <c r="F1072" s="61">
        <v>22800</v>
      </c>
      <c r="G1072" s="61">
        <v>22800</v>
      </c>
      <c r="I1072" s="3" t="s">
        <v>40</v>
      </c>
    </row>
    <row r="1073" spans="1:9" ht="22.5" x14ac:dyDescent="0.2">
      <c r="A1073" s="1" t="str">
        <f t="shared" si="18"/>
        <v>SINAPI-I 37728</v>
      </c>
      <c r="B1073" s="3" t="s">
        <v>80</v>
      </c>
      <c r="C1073" s="3">
        <v>37728</v>
      </c>
      <c r="D1073" s="2" t="s">
        <v>1138</v>
      </c>
      <c r="E1073" s="3" t="s">
        <v>4953</v>
      </c>
      <c r="F1073" s="61">
        <v>30931.46</v>
      </c>
      <c r="G1073" s="61">
        <v>30931.46</v>
      </c>
      <c r="I1073" s="3" t="s">
        <v>4974</v>
      </c>
    </row>
    <row r="1074" spans="1:9" ht="22.5" x14ac:dyDescent="0.2">
      <c r="A1074" s="1" t="str">
        <f t="shared" si="18"/>
        <v>SINAPI-I 37729</v>
      </c>
      <c r="B1074" s="3" t="s">
        <v>80</v>
      </c>
      <c r="C1074" s="3">
        <v>37729</v>
      </c>
      <c r="D1074" s="2" t="s">
        <v>1139</v>
      </c>
      <c r="E1074" s="3" t="s">
        <v>4953</v>
      </c>
      <c r="F1074" s="61">
        <v>33482.51</v>
      </c>
      <c r="G1074" s="61">
        <v>33482.51</v>
      </c>
      <c r="I1074" s="3" t="s">
        <v>4974</v>
      </c>
    </row>
    <row r="1075" spans="1:9" ht="22.5" x14ac:dyDescent="0.2">
      <c r="A1075" s="1" t="str">
        <f t="shared" si="18"/>
        <v>SINAPI-I 37730</v>
      </c>
      <c r="B1075" s="3" t="s">
        <v>80</v>
      </c>
      <c r="C1075" s="3">
        <v>37730</v>
      </c>
      <c r="D1075" s="2" t="s">
        <v>1140</v>
      </c>
      <c r="E1075" s="3" t="s">
        <v>4953</v>
      </c>
      <c r="F1075" s="61">
        <v>36033.56</v>
      </c>
      <c r="G1075" s="61">
        <v>36033.56</v>
      </c>
      <c r="I1075" s="3" t="s">
        <v>4974</v>
      </c>
    </row>
    <row r="1076" spans="1:9" ht="22.5" x14ac:dyDescent="0.2">
      <c r="A1076" s="1" t="str">
        <f t="shared" si="18"/>
        <v>SINAPI-I 37731</v>
      </c>
      <c r="B1076" s="3" t="s">
        <v>80</v>
      </c>
      <c r="C1076" s="3">
        <v>37731</v>
      </c>
      <c r="D1076" s="2" t="s">
        <v>1141</v>
      </c>
      <c r="E1076" s="3" t="s">
        <v>4953</v>
      </c>
      <c r="F1076" s="61">
        <v>38584.61</v>
      </c>
      <c r="G1076" s="61">
        <v>38584.61</v>
      </c>
      <c r="I1076" s="3" t="s">
        <v>4974</v>
      </c>
    </row>
    <row r="1077" spans="1:9" ht="22.5" x14ac:dyDescent="0.2">
      <c r="A1077" s="1" t="str">
        <f t="shared" si="18"/>
        <v>SINAPI-I 37732</v>
      </c>
      <c r="B1077" s="3" t="s">
        <v>80</v>
      </c>
      <c r="C1077" s="3">
        <v>37732</v>
      </c>
      <c r="D1077" s="2" t="s">
        <v>1142</v>
      </c>
      <c r="E1077" s="3" t="s">
        <v>4953</v>
      </c>
      <c r="F1077" s="61">
        <v>44005.59</v>
      </c>
      <c r="G1077" s="61">
        <v>44005.59</v>
      </c>
      <c r="I1077" s="3" t="s">
        <v>4974</v>
      </c>
    </row>
    <row r="1078" spans="1:9" x14ac:dyDescent="0.2">
      <c r="A1078" s="1" t="str">
        <f t="shared" si="18"/>
        <v>SINAPI-I 45194</v>
      </c>
      <c r="B1078" s="3" t="s">
        <v>80</v>
      </c>
      <c r="C1078" s="3">
        <v>45194</v>
      </c>
      <c r="D1078" s="2" t="s">
        <v>1143</v>
      </c>
      <c r="E1078" s="3" t="s">
        <v>4953</v>
      </c>
      <c r="F1078" s="61">
        <v>204.43</v>
      </c>
      <c r="G1078" s="61">
        <v>204.43</v>
      </c>
      <c r="I1078" s="3" t="s">
        <v>4974</v>
      </c>
    </row>
    <row r="1079" spans="1:9" ht="33.75" x14ac:dyDescent="0.2">
      <c r="A1079" s="1" t="str">
        <f t="shared" si="18"/>
        <v>SINAPI-I 36496</v>
      </c>
      <c r="B1079" s="3" t="s">
        <v>80</v>
      </c>
      <c r="C1079" s="3">
        <v>36496</v>
      </c>
      <c r="D1079" s="2" t="s">
        <v>1144</v>
      </c>
      <c r="E1079" s="3" t="s">
        <v>4953</v>
      </c>
      <c r="F1079" s="61">
        <v>8308.4599999999991</v>
      </c>
      <c r="G1079" s="61">
        <v>8308.4599999999991</v>
      </c>
      <c r="I1079" s="3" t="s">
        <v>4974</v>
      </c>
    </row>
    <row r="1080" spans="1:9" ht="22.5" x14ac:dyDescent="0.2">
      <c r="A1080" s="1" t="str">
        <f t="shared" si="18"/>
        <v>SINAPI-I 37762</v>
      </c>
      <c r="B1080" s="3" t="s">
        <v>80</v>
      </c>
      <c r="C1080" s="3">
        <v>37762</v>
      </c>
      <c r="D1080" s="2" t="s">
        <v>1145</v>
      </c>
      <c r="E1080" s="3" t="s">
        <v>4953</v>
      </c>
      <c r="F1080" s="61">
        <v>825303.34</v>
      </c>
      <c r="G1080" s="61">
        <v>825303.34</v>
      </c>
      <c r="I1080" s="3" t="s">
        <v>4974</v>
      </c>
    </row>
    <row r="1081" spans="1:9" ht="22.5" x14ac:dyDescent="0.2">
      <c r="A1081" s="1" t="str">
        <f t="shared" si="18"/>
        <v>SINAPI-I 37763</v>
      </c>
      <c r="B1081" s="3" t="s">
        <v>80</v>
      </c>
      <c r="C1081" s="3">
        <v>37763</v>
      </c>
      <c r="D1081" s="2" t="s">
        <v>1146</v>
      </c>
      <c r="E1081" s="3" t="s">
        <v>4953</v>
      </c>
      <c r="F1081" s="61">
        <v>835327.13</v>
      </c>
      <c r="G1081" s="61">
        <v>835327.13</v>
      </c>
      <c r="I1081" s="3" t="s">
        <v>4974</v>
      </c>
    </row>
    <row r="1082" spans="1:9" ht="22.5" x14ac:dyDescent="0.2">
      <c r="A1082" s="1" t="str">
        <f t="shared" si="18"/>
        <v>SINAPI-I 41992</v>
      </c>
      <c r="B1082" s="3" t="s">
        <v>80</v>
      </c>
      <c r="C1082" s="3">
        <v>41992</v>
      </c>
      <c r="D1082" s="2" t="s">
        <v>1147</v>
      </c>
      <c r="E1082" s="3" t="s">
        <v>4953</v>
      </c>
      <c r="F1082" s="61">
        <v>949600</v>
      </c>
      <c r="G1082" s="61">
        <v>949600</v>
      </c>
      <c r="I1082" s="3" t="s">
        <v>40</v>
      </c>
    </row>
    <row r="1083" spans="1:9" ht="22.5" x14ac:dyDescent="0.2">
      <c r="A1083" s="1" t="str">
        <f t="shared" si="18"/>
        <v>SINAPI-I 10630</v>
      </c>
      <c r="B1083" s="3" t="s">
        <v>80</v>
      </c>
      <c r="C1083" s="3">
        <v>10630</v>
      </c>
      <c r="D1083" s="2" t="s">
        <v>1148</v>
      </c>
      <c r="E1083" s="3" t="s">
        <v>4953</v>
      </c>
      <c r="F1083" s="61">
        <v>962296.81</v>
      </c>
      <c r="G1083" s="61">
        <v>962296.81</v>
      </c>
      <c r="I1083" s="3" t="s">
        <v>4974</v>
      </c>
    </row>
    <row r="1084" spans="1:9" ht="22.5" x14ac:dyDescent="0.2">
      <c r="A1084" s="1" t="str">
        <f t="shared" si="18"/>
        <v>SINAPI-I 13215</v>
      </c>
      <c r="B1084" s="3" t="s">
        <v>80</v>
      </c>
      <c r="C1084" s="3">
        <v>13215</v>
      </c>
      <c r="D1084" s="2" t="s">
        <v>1149</v>
      </c>
      <c r="E1084" s="3" t="s">
        <v>4953</v>
      </c>
      <c r="F1084" s="61">
        <v>1164446.05</v>
      </c>
      <c r="G1084" s="61">
        <v>1164446.05</v>
      </c>
      <c r="I1084" s="3" t="s">
        <v>4974</v>
      </c>
    </row>
    <row r="1085" spans="1:9" x14ac:dyDescent="0.2">
      <c r="A1085" s="1" t="str">
        <f t="shared" si="18"/>
        <v>SINAPI-I 4235</v>
      </c>
      <c r="B1085" s="3" t="s">
        <v>80</v>
      </c>
      <c r="C1085" s="3">
        <v>4235</v>
      </c>
      <c r="D1085" s="2" t="s">
        <v>1150</v>
      </c>
      <c r="E1085" s="3" t="s">
        <v>4958</v>
      </c>
      <c r="F1085" s="61">
        <v>17.04</v>
      </c>
      <c r="G1085" s="61">
        <v>19.07</v>
      </c>
      <c r="I1085" s="3" t="s">
        <v>4974</v>
      </c>
    </row>
    <row r="1086" spans="1:9" x14ac:dyDescent="0.2">
      <c r="A1086" s="1" t="str">
        <f t="shared" si="18"/>
        <v>SINAPI-I 40976</v>
      </c>
      <c r="B1086" s="3" t="s">
        <v>80</v>
      </c>
      <c r="C1086" s="3">
        <v>40976</v>
      </c>
      <c r="D1086" s="2" t="s">
        <v>1151</v>
      </c>
      <c r="E1086" s="3" t="s">
        <v>4959</v>
      </c>
      <c r="F1086" s="61">
        <v>2996.51</v>
      </c>
      <c r="G1086" s="61">
        <v>3353.47</v>
      </c>
      <c r="I1086" s="3" t="s">
        <v>4974</v>
      </c>
    </row>
    <row r="1087" spans="1:9" ht="22.5" x14ac:dyDescent="0.2">
      <c r="A1087" s="1" t="str">
        <f t="shared" si="18"/>
        <v>SINAPI-I 43091</v>
      </c>
      <c r="B1087" s="3" t="s">
        <v>80</v>
      </c>
      <c r="C1087" s="3">
        <v>43091</v>
      </c>
      <c r="D1087" s="2" t="s">
        <v>1152</v>
      </c>
      <c r="E1087" s="3" t="s">
        <v>4953</v>
      </c>
      <c r="F1087" s="61">
        <v>5957.76</v>
      </c>
      <c r="G1087" s="61">
        <v>5957.76</v>
      </c>
      <c r="I1087" s="3" t="s">
        <v>4974</v>
      </c>
    </row>
    <row r="1088" spans="1:9" ht="22.5" x14ac:dyDescent="0.2">
      <c r="A1088" s="1" t="str">
        <f t="shared" si="18"/>
        <v>SINAPI-I 43092</v>
      </c>
      <c r="B1088" s="3" t="s">
        <v>80</v>
      </c>
      <c r="C1088" s="3">
        <v>43092</v>
      </c>
      <c r="D1088" s="2" t="s">
        <v>1153</v>
      </c>
      <c r="E1088" s="3" t="s">
        <v>4953</v>
      </c>
      <c r="F1088" s="61">
        <v>7943.68</v>
      </c>
      <c r="G1088" s="61">
        <v>7943.68</v>
      </c>
      <c r="I1088" s="3" t="s">
        <v>4974</v>
      </c>
    </row>
    <row r="1089" spans="1:9" ht="22.5" x14ac:dyDescent="0.2">
      <c r="A1089" s="1" t="str">
        <f t="shared" si="18"/>
        <v>SINAPI-I 43089</v>
      </c>
      <c r="B1089" s="3" t="s">
        <v>80</v>
      </c>
      <c r="C1089" s="3">
        <v>43089</v>
      </c>
      <c r="D1089" s="2" t="s">
        <v>1154</v>
      </c>
      <c r="E1089" s="3" t="s">
        <v>4953</v>
      </c>
      <c r="F1089" s="61">
        <v>1384.41</v>
      </c>
      <c r="G1089" s="61">
        <v>1384.41</v>
      </c>
      <c r="I1089" s="3" t="s">
        <v>4974</v>
      </c>
    </row>
    <row r="1090" spans="1:9" ht="22.5" x14ac:dyDescent="0.2">
      <c r="A1090" s="1" t="str">
        <f t="shared" si="18"/>
        <v>SINAPI-I 43090</v>
      </c>
      <c r="B1090" s="3" t="s">
        <v>80</v>
      </c>
      <c r="C1090" s="3">
        <v>43090</v>
      </c>
      <c r="D1090" s="2" t="s">
        <v>1155</v>
      </c>
      <c r="E1090" s="3" t="s">
        <v>4953</v>
      </c>
      <c r="F1090" s="61">
        <v>3055.26</v>
      </c>
      <c r="G1090" s="61">
        <v>3055.26</v>
      </c>
      <c r="I1090" s="3" t="s">
        <v>4974</v>
      </c>
    </row>
    <row r="1091" spans="1:9" x14ac:dyDescent="0.2">
      <c r="A1091" s="1" t="str">
        <f t="shared" si="18"/>
        <v>SINAPI-I 41967</v>
      </c>
      <c r="B1091" s="3" t="s">
        <v>80</v>
      </c>
      <c r="C1091" s="3">
        <v>41967</v>
      </c>
      <c r="D1091" s="2" t="s">
        <v>1156</v>
      </c>
      <c r="E1091" s="3" t="s">
        <v>4956</v>
      </c>
      <c r="F1091" s="61">
        <v>26.06</v>
      </c>
      <c r="G1091" s="61">
        <v>26.06</v>
      </c>
      <c r="I1091" s="3" t="s">
        <v>4974</v>
      </c>
    </row>
    <row r="1092" spans="1:9" x14ac:dyDescent="0.2">
      <c r="A1092" s="1" t="str">
        <f t="shared" si="18"/>
        <v>SINAPI-I 12760</v>
      </c>
      <c r="B1092" s="3" t="s">
        <v>80</v>
      </c>
      <c r="C1092" s="3">
        <v>12760</v>
      </c>
      <c r="D1092" s="2" t="s">
        <v>1157</v>
      </c>
      <c r="E1092" s="3" t="s">
        <v>4960</v>
      </c>
      <c r="F1092" s="61">
        <v>1738.68</v>
      </c>
      <c r="G1092" s="61">
        <v>1738.68</v>
      </c>
      <c r="I1092" s="3" t="s">
        <v>4974</v>
      </c>
    </row>
    <row r="1093" spans="1:9" x14ac:dyDescent="0.2">
      <c r="A1093" s="1" t="str">
        <f t="shared" si="18"/>
        <v>SINAPI-I 12759</v>
      </c>
      <c r="B1093" s="3" t="s">
        <v>80</v>
      </c>
      <c r="C1093" s="3">
        <v>12759</v>
      </c>
      <c r="D1093" s="2" t="s">
        <v>1158</v>
      </c>
      <c r="E1093" s="3" t="s">
        <v>4960</v>
      </c>
      <c r="F1093" s="61">
        <v>1159.0999999999999</v>
      </c>
      <c r="G1093" s="61">
        <v>1159.0999999999999</v>
      </c>
      <c r="I1093" s="3" t="s">
        <v>4974</v>
      </c>
    </row>
    <row r="1094" spans="1:9" ht="22.5" x14ac:dyDescent="0.2">
      <c r="A1094" s="1" t="str">
        <f t="shared" si="18"/>
        <v>SINAPI-I 43105</v>
      </c>
      <c r="B1094" s="3" t="s">
        <v>80</v>
      </c>
      <c r="C1094" s="3">
        <v>43105</v>
      </c>
      <c r="D1094" s="2" t="s">
        <v>1159</v>
      </c>
      <c r="E1094" s="3" t="s">
        <v>4955</v>
      </c>
      <c r="F1094" s="61">
        <v>40.51</v>
      </c>
      <c r="G1094" s="61">
        <v>40.51</v>
      </c>
      <c r="I1094" s="3" t="s">
        <v>4974</v>
      </c>
    </row>
    <row r="1095" spans="1:9" x14ac:dyDescent="0.2">
      <c r="A1095" s="1" t="str">
        <f t="shared" si="18"/>
        <v>SINAPI-I 40424</v>
      </c>
      <c r="B1095" s="3" t="s">
        <v>80</v>
      </c>
      <c r="C1095" s="3">
        <v>40424</v>
      </c>
      <c r="D1095" s="2" t="s">
        <v>1160</v>
      </c>
      <c r="E1095" s="3" t="s">
        <v>4955</v>
      </c>
      <c r="F1095" s="61">
        <v>10.29</v>
      </c>
      <c r="G1095" s="61">
        <v>10.29</v>
      </c>
      <c r="I1095" s="3" t="s">
        <v>4974</v>
      </c>
    </row>
    <row r="1096" spans="1:9" x14ac:dyDescent="0.2">
      <c r="A1096" s="1" t="str">
        <f t="shared" si="18"/>
        <v>SINAPI-I 1325</v>
      </c>
      <c r="B1096" s="3" t="s">
        <v>80</v>
      </c>
      <c r="C1096" s="3">
        <v>1325</v>
      </c>
      <c r="D1096" s="2" t="s">
        <v>1161</v>
      </c>
      <c r="E1096" s="3" t="s">
        <v>4955</v>
      </c>
      <c r="F1096" s="61">
        <v>11.27</v>
      </c>
      <c r="G1096" s="61">
        <v>11.27</v>
      </c>
      <c r="I1096" s="3" t="s">
        <v>4974</v>
      </c>
    </row>
    <row r="1097" spans="1:9" x14ac:dyDescent="0.2">
      <c r="A1097" s="1" t="str">
        <f t="shared" si="18"/>
        <v>SINAPI-I 1327</v>
      </c>
      <c r="B1097" s="3" t="s">
        <v>80</v>
      </c>
      <c r="C1097" s="3">
        <v>1327</v>
      </c>
      <c r="D1097" s="2" t="s">
        <v>1162</v>
      </c>
      <c r="E1097" s="3" t="s">
        <v>4955</v>
      </c>
      <c r="F1097" s="61">
        <v>12</v>
      </c>
      <c r="G1097" s="61">
        <v>12</v>
      </c>
      <c r="I1097" s="3" t="s">
        <v>4974</v>
      </c>
    </row>
    <row r="1098" spans="1:9" x14ac:dyDescent="0.2">
      <c r="A1098" s="1" t="str">
        <f t="shared" si="18"/>
        <v>SINAPI-I 1328</v>
      </c>
      <c r="B1098" s="3" t="s">
        <v>80</v>
      </c>
      <c r="C1098" s="3">
        <v>1328</v>
      </c>
      <c r="D1098" s="2" t="s">
        <v>1163</v>
      </c>
      <c r="E1098" s="3" t="s">
        <v>4955</v>
      </c>
      <c r="F1098" s="61">
        <v>11.3</v>
      </c>
      <c r="G1098" s="61">
        <v>11.3</v>
      </c>
      <c r="I1098" s="3" t="s">
        <v>4974</v>
      </c>
    </row>
    <row r="1099" spans="1:9" x14ac:dyDescent="0.2">
      <c r="A1099" s="1" t="str">
        <f t="shared" si="18"/>
        <v>SINAPI-I 1321</v>
      </c>
      <c r="B1099" s="3" t="s">
        <v>80</v>
      </c>
      <c r="C1099" s="3">
        <v>1321</v>
      </c>
      <c r="D1099" s="2" t="s">
        <v>1164</v>
      </c>
      <c r="E1099" s="3" t="s">
        <v>4955</v>
      </c>
      <c r="F1099" s="61">
        <v>10.46</v>
      </c>
      <c r="G1099" s="61">
        <v>10.46</v>
      </c>
      <c r="I1099" s="3" t="s">
        <v>4974</v>
      </c>
    </row>
    <row r="1100" spans="1:9" x14ac:dyDescent="0.2">
      <c r="A1100" s="1" t="str">
        <f t="shared" si="18"/>
        <v>SINAPI-I 1318</v>
      </c>
      <c r="B1100" s="3" t="s">
        <v>80</v>
      </c>
      <c r="C1100" s="3">
        <v>1318</v>
      </c>
      <c r="D1100" s="2" t="s">
        <v>1165</v>
      </c>
      <c r="E1100" s="3" t="s">
        <v>4955</v>
      </c>
      <c r="F1100" s="61">
        <v>10.47</v>
      </c>
      <c r="G1100" s="61">
        <v>10.47</v>
      </c>
      <c r="I1100" s="3" t="s">
        <v>4974</v>
      </c>
    </row>
    <row r="1101" spans="1:9" x14ac:dyDescent="0.2">
      <c r="A1101" s="1" t="str">
        <f t="shared" si="18"/>
        <v>SINAPI-I 1322</v>
      </c>
      <c r="B1101" s="3" t="s">
        <v>80</v>
      </c>
      <c r="C1101" s="3">
        <v>1322</v>
      </c>
      <c r="D1101" s="2" t="s">
        <v>1166</v>
      </c>
      <c r="E1101" s="3" t="s">
        <v>4955</v>
      </c>
      <c r="F1101" s="61">
        <v>11.06</v>
      </c>
      <c r="G1101" s="61">
        <v>11.06</v>
      </c>
      <c r="I1101" s="3" t="s">
        <v>4974</v>
      </c>
    </row>
    <row r="1102" spans="1:9" x14ac:dyDescent="0.2">
      <c r="A1102" s="1" t="str">
        <f t="shared" si="18"/>
        <v>SINAPI-I 1323</v>
      </c>
      <c r="B1102" s="3" t="s">
        <v>80</v>
      </c>
      <c r="C1102" s="3">
        <v>1323</v>
      </c>
      <c r="D1102" s="2" t="s">
        <v>1167</v>
      </c>
      <c r="E1102" s="3" t="s">
        <v>4955</v>
      </c>
      <c r="F1102" s="61">
        <v>11.06</v>
      </c>
      <c r="G1102" s="61">
        <v>11.06</v>
      </c>
      <c r="I1102" s="3" t="s">
        <v>4974</v>
      </c>
    </row>
    <row r="1103" spans="1:9" x14ac:dyDescent="0.2">
      <c r="A1103" s="1" t="str">
        <f t="shared" si="18"/>
        <v>SINAPI-I 1319</v>
      </c>
      <c r="B1103" s="3" t="s">
        <v>80</v>
      </c>
      <c r="C1103" s="3">
        <v>1319</v>
      </c>
      <c r="D1103" s="2" t="s">
        <v>1168</v>
      </c>
      <c r="E1103" s="3" t="s">
        <v>4955</v>
      </c>
      <c r="F1103" s="61">
        <v>9.32</v>
      </c>
      <c r="G1103" s="61">
        <v>9.32</v>
      </c>
      <c r="I1103" s="3" t="s">
        <v>4974</v>
      </c>
    </row>
    <row r="1104" spans="1:9" x14ac:dyDescent="0.2">
      <c r="A1104" s="1" t="str">
        <f t="shared" ref="A1104:A1167" si="19">CONCATENATE($B1104," ",$C1104)</f>
        <v>SINAPI-I 11026</v>
      </c>
      <c r="B1104" s="3" t="s">
        <v>80</v>
      </c>
      <c r="C1104" s="3">
        <v>11026</v>
      </c>
      <c r="D1104" s="2" t="s">
        <v>1169</v>
      </c>
      <c r="E1104" s="3" t="s">
        <v>4955</v>
      </c>
      <c r="F1104" s="61">
        <v>12.82</v>
      </c>
      <c r="G1104" s="61">
        <v>12.82</v>
      </c>
      <c r="I1104" s="3" t="s">
        <v>4974</v>
      </c>
    </row>
    <row r="1105" spans="1:9" x14ac:dyDescent="0.2">
      <c r="A1105" s="1" t="str">
        <f t="shared" si="19"/>
        <v>SINAPI-I 11027</v>
      </c>
      <c r="B1105" s="3" t="s">
        <v>80</v>
      </c>
      <c r="C1105" s="3">
        <v>11027</v>
      </c>
      <c r="D1105" s="2" t="s">
        <v>1170</v>
      </c>
      <c r="E1105" s="3" t="s">
        <v>4955</v>
      </c>
      <c r="F1105" s="61">
        <v>13.34</v>
      </c>
      <c r="G1105" s="61">
        <v>13.34</v>
      </c>
      <c r="I1105" s="3" t="s">
        <v>4974</v>
      </c>
    </row>
    <row r="1106" spans="1:9" x14ac:dyDescent="0.2">
      <c r="A1106" s="1" t="str">
        <f t="shared" si="19"/>
        <v>SINAPI-I 11046</v>
      </c>
      <c r="B1106" s="3" t="s">
        <v>80</v>
      </c>
      <c r="C1106" s="3">
        <v>11046</v>
      </c>
      <c r="D1106" s="2" t="s">
        <v>1171</v>
      </c>
      <c r="E1106" s="3" t="s">
        <v>4955</v>
      </c>
      <c r="F1106" s="61">
        <v>12.78</v>
      </c>
      <c r="G1106" s="61">
        <v>12.78</v>
      </c>
      <c r="I1106" s="3" t="s">
        <v>4974</v>
      </c>
    </row>
    <row r="1107" spans="1:9" x14ac:dyDescent="0.2">
      <c r="A1107" s="1" t="str">
        <f t="shared" si="19"/>
        <v>SINAPI-I 11047</v>
      </c>
      <c r="B1107" s="3" t="s">
        <v>80</v>
      </c>
      <c r="C1107" s="3">
        <v>11047</v>
      </c>
      <c r="D1107" s="2" t="s">
        <v>1172</v>
      </c>
      <c r="E1107" s="3" t="s">
        <v>4955</v>
      </c>
      <c r="F1107" s="61">
        <v>13.93</v>
      </c>
      <c r="G1107" s="61">
        <v>13.93</v>
      </c>
      <c r="I1107" s="3" t="s">
        <v>4974</v>
      </c>
    </row>
    <row r="1108" spans="1:9" x14ac:dyDescent="0.2">
      <c r="A1108" s="1" t="str">
        <f t="shared" si="19"/>
        <v>SINAPI-I 43668</v>
      </c>
      <c r="B1108" s="3" t="s">
        <v>80</v>
      </c>
      <c r="C1108" s="3">
        <v>43668</v>
      </c>
      <c r="D1108" s="2" t="s">
        <v>1173</v>
      </c>
      <c r="E1108" s="3" t="s">
        <v>4955</v>
      </c>
      <c r="F1108" s="61">
        <v>12.3</v>
      </c>
      <c r="G1108" s="61">
        <v>12.3</v>
      </c>
      <c r="I1108" s="3" t="s">
        <v>4974</v>
      </c>
    </row>
    <row r="1109" spans="1:9" x14ac:dyDescent="0.2">
      <c r="A1109" s="1" t="str">
        <f t="shared" si="19"/>
        <v>SINAPI-I 11049</v>
      </c>
      <c r="B1109" s="3" t="s">
        <v>80</v>
      </c>
      <c r="C1109" s="3">
        <v>11049</v>
      </c>
      <c r="D1109" s="2" t="s">
        <v>1174</v>
      </c>
      <c r="E1109" s="3" t="s">
        <v>4955</v>
      </c>
      <c r="F1109" s="61">
        <v>13.32</v>
      </c>
      <c r="G1109" s="61">
        <v>13.32</v>
      </c>
      <c r="I1109" s="3" t="s">
        <v>40</v>
      </c>
    </row>
    <row r="1110" spans="1:9" x14ac:dyDescent="0.2">
      <c r="A1110" s="1" t="str">
        <f t="shared" si="19"/>
        <v>SINAPI-I 43106</v>
      </c>
      <c r="B1110" s="3" t="s">
        <v>80</v>
      </c>
      <c r="C1110" s="3">
        <v>43106</v>
      </c>
      <c r="D1110" s="2" t="s">
        <v>1175</v>
      </c>
      <c r="E1110" s="3" t="s">
        <v>4955</v>
      </c>
      <c r="F1110" s="61">
        <v>13.4</v>
      </c>
      <c r="G1110" s="61">
        <v>13.4</v>
      </c>
      <c r="I1110" s="3" t="s">
        <v>4974</v>
      </c>
    </row>
    <row r="1111" spans="1:9" x14ac:dyDescent="0.2">
      <c r="A1111" s="1" t="str">
        <f t="shared" si="19"/>
        <v>SINAPI-I 11051</v>
      </c>
      <c r="B1111" s="3" t="s">
        <v>80</v>
      </c>
      <c r="C1111" s="3">
        <v>11051</v>
      </c>
      <c r="D1111" s="2" t="s">
        <v>1176</v>
      </c>
      <c r="E1111" s="3" t="s">
        <v>4955</v>
      </c>
      <c r="F1111" s="61">
        <v>13.98</v>
      </c>
      <c r="G1111" s="61">
        <v>13.98</v>
      </c>
      <c r="I1111" s="3" t="s">
        <v>4974</v>
      </c>
    </row>
    <row r="1112" spans="1:9" x14ac:dyDescent="0.2">
      <c r="A1112" s="1" t="str">
        <f t="shared" si="19"/>
        <v>SINAPI-I 11061</v>
      </c>
      <c r="B1112" s="3" t="s">
        <v>80</v>
      </c>
      <c r="C1112" s="3">
        <v>11061</v>
      </c>
      <c r="D1112" s="2" t="s">
        <v>1177</v>
      </c>
      <c r="E1112" s="3" t="s">
        <v>4955</v>
      </c>
      <c r="F1112" s="61">
        <v>16.78</v>
      </c>
      <c r="G1112" s="61">
        <v>16.78</v>
      </c>
      <c r="I1112" s="3" t="s">
        <v>4974</v>
      </c>
    </row>
    <row r="1113" spans="1:9" x14ac:dyDescent="0.2">
      <c r="A1113" s="1" t="str">
        <f t="shared" si="19"/>
        <v>SINAPI-I 43667</v>
      </c>
      <c r="B1113" s="3" t="s">
        <v>80</v>
      </c>
      <c r="C1113" s="3">
        <v>43667</v>
      </c>
      <c r="D1113" s="2" t="s">
        <v>1178</v>
      </c>
      <c r="E1113" s="3" t="s">
        <v>4955</v>
      </c>
      <c r="F1113" s="61">
        <v>12.19</v>
      </c>
      <c r="G1113" s="61">
        <v>12.19</v>
      </c>
      <c r="I1113" s="3" t="s">
        <v>4974</v>
      </c>
    </row>
    <row r="1114" spans="1:9" x14ac:dyDescent="0.2">
      <c r="A1114" s="1" t="str">
        <f t="shared" si="19"/>
        <v>SINAPI-I 1333</v>
      </c>
      <c r="B1114" s="3" t="s">
        <v>80</v>
      </c>
      <c r="C1114" s="3">
        <v>1333</v>
      </c>
      <c r="D1114" s="2" t="s">
        <v>1179</v>
      </c>
      <c r="E1114" s="3" t="s">
        <v>4955</v>
      </c>
      <c r="F1114" s="61">
        <v>10.16</v>
      </c>
      <c r="G1114" s="61">
        <v>10.16</v>
      </c>
      <c r="I1114" s="3" t="s">
        <v>4974</v>
      </c>
    </row>
    <row r="1115" spans="1:9" x14ac:dyDescent="0.2">
      <c r="A1115" s="1" t="str">
        <f t="shared" si="19"/>
        <v>SINAPI-I 1330</v>
      </c>
      <c r="B1115" s="3" t="s">
        <v>80</v>
      </c>
      <c r="C1115" s="3">
        <v>1330</v>
      </c>
      <c r="D1115" s="2" t="s">
        <v>1180</v>
      </c>
      <c r="E1115" s="3" t="s">
        <v>4955</v>
      </c>
      <c r="F1115" s="61">
        <v>10.06</v>
      </c>
      <c r="G1115" s="61">
        <v>10.06</v>
      </c>
      <c r="I1115" s="3" t="s">
        <v>4974</v>
      </c>
    </row>
    <row r="1116" spans="1:9" x14ac:dyDescent="0.2">
      <c r="A1116" s="1" t="str">
        <f t="shared" si="19"/>
        <v>SINAPI-I 10957</v>
      </c>
      <c r="B1116" s="3" t="s">
        <v>80</v>
      </c>
      <c r="C1116" s="3">
        <v>10957</v>
      </c>
      <c r="D1116" s="2" t="s">
        <v>1181</v>
      </c>
      <c r="E1116" s="3" t="s">
        <v>4955</v>
      </c>
      <c r="F1116" s="61">
        <v>11.6</v>
      </c>
      <c r="G1116" s="61">
        <v>11.6</v>
      </c>
      <c r="I1116" s="3" t="s">
        <v>4974</v>
      </c>
    </row>
    <row r="1117" spans="1:9" x14ac:dyDescent="0.2">
      <c r="A1117" s="1" t="str">
        <f t="shared" si="19"/>
        <v>SINAPI-I 1332</v>
      </c>
      <c r="B1117" s="3" t="s">
        <v>80</v>
      </c>
      <c r="C1117" s="3">
        <v>1332</v>
      </c>
      <c r="D1117" s="2" t="s">
        <v>1182</v>
      </c>
      <c r="E1117" s="3" t="s">
        <v>4955</v>
      </c>
      <c r="F1117" s="61">
        <v>10.32</v>
      </c>
      <c r="G1117" s="61">
        <v>10.32</v>
      </c>
      <c r="I1117" s="3" t="s">
        <v>4974</v>
      </c>
    </row>
    <row r="1118" spans="1:9" x14ac:dyDescent="0.2">
      <c r="A1118" s="1" t="str">
        <f t="shared" si="19"/>
        <v>SINAPI-I 1334</v>
      </c>
      <c r="B1118" s="3" t="s">
        <v>80</v>
      </c>
      <c r="C1118" s="3">
        <v>1334</v>
      </c>
      <c r="D1118" s="2" t="s">
        <v>1183</v>
      </c>
      <c r="E1118" s="3" t="s">
        <v>4955</v>
      </c>
      <c r="F1118" s="61">
        <v>11.44</v>
      </c>
      <c r="G1118" s="61">
        <v>11.44</v>
      </c>
      <c r="I1118" s="3" t="s">
        <v>4974</v>
      </c>
    </row>
    <row r="1119" spans="1:9" x14ac:dyDescent="0.2">
      <c r="A1119" s="1" t="str">
        <f t="shared" si="19"/>
        <v>SINAPI-I 1335</v>
      </c>
      <c r="B1119" s="3" t="s">
        <v>80</v>
      </c>
      <c r="C1119" s="3">
        <v>1335</v>
      </c>
      <c r="D1119" s="2" t="s">
        <v>1184</v>
      </c>
      <c r="E1119" s="3" t="s">
        <v>4955</v>
      </c>
      <c r="F1119" s="61">
        <v>11.82</v>
      </c>
      <c r="G1119" s="61">
        <v>11.82</v>
      </c>
      <c r="I1119" s="3" t="s">
        <v>4974</v>
      </c>
    </row>
    <row r="1120" spans="1:9" x14ac:dyDescent="0.2">
      <c r="A1120" s="1" t="str">
        <f t="shared" si="19"/>
        <v>SINAPI-I 40425</v>
      </c>
      <c r="B1120" s="3" t="s">
        <v>80</v>
      </c>
      <c r="C1120" s="3">
        <v>40425</v>
      </c>
      <c r="D1120" s="2" t="s">
        <v>1185</v>
      </c>
      <c r="E1120" s="3" t="s">
        <v>4955</v>
      </c>
      <c r="F1120" s="61">
        <v>10.119999999999999</v>
      </c>
      <c r="G1120" s="61">
        <v>10.119999999999999</v>
      </c>
      <c r="I1120" s="3" t="s">
        <v>4974</v>
      </c>
    </row>
    <row r="1121" spans="1:9" x14ac:dyDescent="0.2">
      <c r="A1121" s="1" t="str">
        <f t="shared" si="19"/>
        <v>SINAPI-I 1337</v>
      </c>
      <c r="B1121" s="3" t="s">
        <v>80</v>
      </c>
      <c r="C1121" s="3">
        <v>1337</v>
      </c>
      <c r="D1121" s="2" t="s">
        <v>1186</v>
      </c>
      <c r="E1121" s="3" t="s">
        <v>4955</v>
      </c>
      <c r="F1121" s="61">
        <v>11.6</v>
      </c>
      <c r="G1121" s="61">
        <v>11.6</v>
      </c>
      <c r="I1121" s="3" t="s">
        <v>4974</v>
      </c>
    </row>
    <row r="1122" spans="1:9" x14ac:dyDescent="0.2">
      <c r="A1122" s="1" t="str">
        <f t="shared" si="19"/>
        <v>SINAPI-I 1338</v>
      </c>
      <c r="B1122" s="3" t="s">
        <v>80</v>
      </c>
      <c r="C1122" s="3">
        <v>1338</v>
      </c>
      <c r="D1122" s="2" t="s">
        <v>1187</v>
      </c>
      <c r="E1122" s="3" t="s">
        <v>4960</v>
      </c>
    </row>
    <row r="1123" spans="1:9" x14ac:dyDescent="0.2">
      <c r="A1123" s="1" t="str">
        <f t="shared" si="19"/>
        <v>SINAPI-I 1340</v>
      </c>
      <c r="B1123" s="3" t="s">
        <v>80</v>
      </c>
      <c r="C1123" s="3">
        <v>1340</v>
      </c>
      <c r="D1123" s="2" t="s">
        <v>1188</v>
      </c>
      <c r="E1123" s="3" t="s">
        <v>4960</v>
      </c>
    </row>
    <row r="1124" spans="1:9" x14ac:dyDescent="0.2">
      <c r="A1124" s="1" t="str">
        <f t="shared" si="19"/>
        <v>SINAPI-I 1341</v>
      </c>
      <c r="B1124" s="3" t="s">
        <v>80</v>
      </c>
      <c r="C1124" s="3">
        <v>1341</v>
      </c>
      <c r="D1124" s="2" t="s">
        <v>1189</v>
      </c>
      <c r="E1124" s="3" t="s">
        <v>4960</v>
      </c>
    </row>
    <row r="1125" spans="1:9" x14ac:dyDescent="0.2">
      <c r="A1125" s="1" t="str">
        <f t="shared" si="19"/>
        <v>SINAPI-I 34659</v>
      </c>
      <c r="B1125" s="3" t="s">
        <v>80</v>
      </c>
      <c r="C1125" s="3">
        <v>34659</v>
      </c>
      <c r="D1125" s="2" t="s">
        <v>1190</v>
      </c>
      <c r="E1125" s="3" t="s">
        <v>4960</v>
      </c>
      <c r="F1125" s="61">
        <v>37.26</v>
      </c>
      <c r="G1125" s="61">
        <v>37.26</v>
      </c>
      <c r="I1125" s="3" t="s">
        <v>4974</v>
      </c>
    </row>
    <row r="1126" spans="1:9" x14ac:dyDescent="0.2">
      <c r="A1126" s="1" t="str">
        <f t="shared" si="19"/>
        <v>SINAPI-I 34514</v>
      </c>
      <c r="B1126" s="3" t="s">
        <v>80</v>
      </c>
      <c r="C1126" s="3">
        <v>34514</v>
      </c>
      <c r="D1126" s="2" t="s">
        <v>1191</v>
      </c>
      <c r="E1126" s="3" t="s">
        <v>4960</v>
      </c>
      <c r="F1126" s="61">
        <v>41.27</v>
      </c>
      <c r="G1126" s="61">
        <v>41.27</v>
      </c>
      <c r="I1126" s="3" t="s">
        <v>40</v>
      </c>
    </row>
    <row r="1127" spans="1:9" x14ac:dyDescent="0.2">
      <c r="A1127" s="1" t="str">
        <f t="shared" si="19"/>
        <v>SINAPI-I 34660</v>
      </c>
      <c r="B1127" s="3" t="s">
        <v>80</v>
      </c>
      <c r="C1127" s="3">
        <v>34660</v>
      </c>
      <c r="D1127" s="2" t="s">
        <v>1192</v>
      </c>
      <c r="E1127" s="3" t="s">
        <v>4960</v>
      </c>
      <c r="F1127" s="61">
        <v>52.37</v>
      </c>
      <c r="G1127" s="61">
        <v>52.37</v>
      </c>
      <c r="I1127" s="3" t="s">
        <v>4974</v>
      </c>
    </row>
    <row r="1128" spans="1:9" x14ac:dyDescent="0.2">
      <c r="A1128" s="1" t="str">
        <f t="shared" si="19"/>
        <v>SINAPI-I 34661</v>
      </c>
      <c r="B1128" s="3" t="s">
        <v>80</v>
      </c>
      <c r="C1128" s="3">
        <v>34661</v>
      </c>
      <c r="D1128" s="2" t="s">
        <v>1193</v>
      </c>
      <c r="E1128" s="3" t="s">
        <v>4960</v>
      </c>
      <c r="F1128" s="61">
        <v>75.22</v>
      </c>
      <c r="G1128" s="61">
        <v>75.22</v>
      </c>
      <c r="I1128" s="3" t="s">
        <v>4974</v>
      </c>
    </row>
    <row r="1129" spans="1:9" x14ac:dyDescent="0.2">
      <c r="A1129" s="1" t="str">
        <f t="shared" si="19"/>
        <v>SINAPI-I 34667</v>
      </c>
      <c r="B1129" s="3" t="s">
        <v>80</v>
      </c>
      <c r="C1129" s="3">
        <v>34667</v>
      </c>
      <c r="D1129" s="2" t="s">
        <v>1194</v>
      </c>
      <c r="E1129" s="3" t="s">
        <v>4960</v>
      </c>
      <c r="F1129" s="61">
        <v>27.24</v>
      </c>
      <c r="G1129" s="61">
        <v>27.24</v>
      </c>
      <c r="I1129" s="3" t="s">
        <v>4974</v>
      </c>
    </row>
    <row r="1130" spans="1:9" x14ac:dyDescent="0.2">
      <c r="A1130" s="1" t="str">
        <f t="shared" si="19"/>
        <v>SINAPI-I 34668</v>
      </c>
      <c r="B1130" s="3" t="s">
        <v>80</v>
      </c>
      <c r="C1130" s="3">
        <v>34668</v>
      </c>
      <c r="D1130" s="2" t="s">
        <v>1195</v>
      </c>
      <c r="E1130" s="3" t="s">
        <v>4960</v>
      </c>
      <c r="F1130" s="61">
        <v>35.6</v>
      </c>
      <c r="G1130" s="61">
        <v>35.6</v>
      </c>
      <c r="I1130" s="3" t="s">
        <v>4974</v>
      </c>
    </row>
    <row r="1131" spans="1:9" x14ac:dyDescent="0.2">
      <c r="A1131" s="1" t="str">
        <f t="shared" si="19"/>
        <v>SINAPI-I 34741</v>
      </c>
      <c r="B1131" s="3" t="s">
        <v>80</v>
      </c>
      <c r="C1131" s="3">
        <v>34741</v>
      </c>
      <c r="D1131" s="2" t="s">
        <v>1196</v>
      </c>
      <c r="E1131" s="3" t="s">
        <v>4960</v>
      </c>
      <c r="F1131" s="61">
        <v>39.17</v>
      </c>
      <c r="G1131" s="61">
        <v>39.17</v>
      </c>
      <c r="I1131" s="3" t="s">
        <v>4974</v>
      </c>
    </row>
    <row r="1132" spans="1:9" x14ac:dyDescent="0.2">
      <c r="A1132" s="1" t="str">
        <f t="shared" si="19"/>
        <v>SINAPI-I 34664</v>
      </c>
      <c r="B1132" s="3" t="s">
        <v>80</v>
      </c>
      <c r="C1132" s="3">
        <v>34664</v>
      </c>
      <c r="D1132" s="2" t="s">
        <v>1197</v>
      </c>
      <c r="E1132" s="3" t="s">
        <v>4960</v>
      </c>
      <c r="F1132" s="61">
        <v>42.74</v>
      </c>
      <c r="G1132" s="61">
        <v>42.74</v>
      </c>
      <c r="I1132" s="3" t="s">
        <v>4974</v>
      </c>
    </row>
    <row r="1133" spans="1:9" x14ac:dyDescent="0.2">
      <c r="A1133" s="1" t="str">
        <f t="shared" si="19"/>
        <v>SINAPI-I 34665</v>
      </c>
      <c r="B1133" s="3" t="s">
        <v>80</v>
      </c>
      <c r="C1133" s="3">
        <v>34665</v>
      </c>
      <c r="D1133" s="2" t="s">
        <v>1198</v>
      </c>
      <c r="E1133" s="3" t="s">
        <v>4960</v>
      </c>
      <c r="F1133" s="61">
        <v>53.06</v>
      </c>
      <c r="G1133" s="61">
        <v>53.06</v>
      </c>
      <c r="I1133" s="3" t="s">
        <v>4974</v>
      </c>
    </row>
    <row r="1134" spans="1:9" x14ac:dyDescent="0.2">
      <c r="A1134" s="1" t="str">
        <f t="shared" si="19"/>
        <v>SINAPI-I 34666</v>
      </c>
      <c r="B1134" s="3" t="s">
        <v>80</v>
      </c>
      <c r="C1134" s="3">
        <v>34666</v>
      </c>
      <c r="D1134" s="2" t="s">
        <v>1199</v>
      </c>
      <c r="E1134" s="3" t="s">
        <v>4960</v>
      </c>
      <c r="F1134" s="61">
        <v>80.14</v>
      </c>
      <c r="G1134" s="61">
        <v>80.14</v>
      </c>
      <c r="I1134" s="3" t="s">
        <v>4974</v>
      </c>
    </row>
    <row r="1135" spans="1:9" x14ac:dyDescent="0.2">
      <c r="A1135" s="1" t="str">
        <f t="shared" si="19"/>
        <v>SINAPI-I 34669</v>
      </c>
      <c r="B1135" s="3" t="s">
        <v>80</v>
      </c>
      <c r="C1135" s="3">
        <v>34669</v>
      </c>
      <c r="D1135" s="2" t="s">
        <v>1200</v>
      </c>
      <c r="E1135" s="3" t="s">
        <v>4960</v>
      </c>
      <c r="F1135" s="61">
        <v>29.38</v>
      </c>
      <c r="G1135" s="61">
        <v>29.38</v>
      </c>
      <c r="I1135" s="3" t="s">
        <v>4974</v>
      </c>
    </row>
    <row r="1136" spans="1:9" x14ac:dyDescent="0.2">
      <c r="A1136" s="1" t="str">
        <f t="shared" si="19"/>
        <v>SINAPI-I 34670</v>
      </c>
      <c r="B1136" s="3" t="s">
        <v>80</v>
      </c>
      <c r="C1136" s="3">
        <v>34670</v>
      </c>
      <c r="D1136" s="2" t="s">
        <v>1201</v>
      </c>
      <c r="E1136" s="3" t="s">
        <v>4960</v>
      </c>
      <c r="F1136" s="61">
        <v>35.94</v>
      </c>
      <c r="G1136" s="61">
        <v>35.94</v>
      </c>
      <c r="I1136" s="3" t="s">
        <v>4974</v>
      </c>
    </row>
    <row r="1137" spans="1:9" x14ac:dyDescent="0.2">
      <c r="A1137" s="1" t="str">
        <f t="shared" si="19"/>
        <v>SINAPI-I 34671</v>
      </c>
      <c r="B1137" s="3" t="s">
        <v>80</v>
      </c>
      <c r="C1137" s="3">
        <v>34671</v>
      </c>
      <c r="D1137" s="2" t="s">
        <v>1202</v>
      </c>
      <c r="E1137" s="3" t="s">
        <v>4960</v>
      </c>
      <c r="F1137" s="61">
        <v>30</v>
      </c>
      <c r="G1137" s="61">
        <v>30</v>
      </c>
      <c r="I1137" s="3" t="s">
        <v>4974</v>
      </c>
    </row>
    <row r="1138" spans="1:9" x14ac:dyDescent="0.2">
      <c r="A1138" s="1" t="str">
        <f t="shared" si="19"/>
        <v>SINAPI-I 34672</v>
      </c>
      <c r="B1138" s="3" t="s">
        <v>80</v>
      </c>
      <c r="C1138" s="3">
        <v>34672</v>
      </c>
      <c r="D1138" s="2" t="s">
        <v>1203</v>
      </c>
      <c r="E1138" s="3" t="s">
        <v>4960</v>
      </c>
      <c r="F1138" s="61">
        <v>31.63</v>
      </c>
      <c r="G1138" s="61">
        <v>31.63</v>
      </c>
      <c r="I1138" s="3" t="s">
        <v>4974</v>
      </c>
    </row>
    <row r="1139" spans="1:9" x14ac:dyDescent="0.2">
      <c r="A1139" s="1" t="str">
        <f t="shared" si="19"/>
        <v>SINAPI-I 34673</v>
      </c>
      <c r="B1139" s="3" t="s">
        <v>80</v>
      </c>
      <c r="C1139" s="3">
        <v>34673</v>
      </c>
      <c r="D1139" s="2" t="s">
        <v>1204</v>
      </c>
      <c r="E1139" s="3" t="s">
        <v>4960</v>
      </c>
      <c r="F1139" s="61">
        <v>38.6</v>
      </c>
      <c r="G1139" s="61">
        <v>38.6</v>
      </c>
      <c r="I1139" s="3" t="s">
        <v>4974</v>
      </c>
    </row>
    <row r="1140" spans="1:9" x14ac:dyDescent="0.2">
      <c r="A1140" s="1" t="str">
        <f t="shared" si="19"/>
        <v>SINAPI-I 34674</v>
      </c>
      <c r="B1140" s="3" t="s">
        <v>80</v>
      </c>
      <c r="C1140" s="3">
        <v>34674</v>
      </c>
      <c r="D1140" s="2" t="s">
        <v>1205</v>
      </c>
      <c r="E1140" s="3" t="s">
        <v>4960</v>
      </c>
      <c r="F1140" s="61">
        <v>51.32</v>
      </c>
      <c r="G1140" s="61">
        <v>51.32</v>
      </c>
      <c r="I1140" s="3" t="s">
        <v>4974</v>
      </c>
    </row>
    <row r="1141" spans="1:9" x14ac:dyDescent="0.2">
      <c r="A1141" s="1" t="str">
        <f t="shared" si="19"/>
        <v>SINAPI-I 34675</v>
      </c>
      <c r="B1141" s="3" t="s">
        <v>80</v>
      </c>
      <c r="C1141" s="3">
        <v>34675</v>
      </c>
      <c r="D1141" s="2" t="s">
        <v>1206</v>
      </c>
      <c r="E1141" s="3" t="s">
        <v>4960</v>
      </c>
      <c r="F1141" s="61">
        <v>62.57</v>
      </c>
      <c r="G1141" s="61">
        <v>62.57</v>
      </c>
      <c r="I1141" s="3" t="s">
        <v>4974</v>
      </c>
    </row>
    <row r="1142" spans="1:9" x14ac:dyDescent="0.2">
      <c r="A1142" s="1" t="str">
        <f t="shared" si="19"/>
        <v>SINAPI-I 34676</v>
      </c>
      <c r="B1142" s="3" t="s">
        <v>80</v>
      </c>
      <c r="C1142" s="3">
        <v>34676</v>
      </c>
      <c r="D1142" s="2" t="s">
        <v>1207</v>
      </c>
      <c r="E1142" s="3" t="s">
        <v>4960</v>
      </c>
      <c r="F1142" s="61">
        <v>18.010000000000002</v>
      </c>
      <c r="G1142" s="61">
        <v>18.010000000000002</v>
      </c>
      <c r="I1142" s="3" t="s">
        <v>4974</v>
      </c>
    </row>
    <row r="1143" spans="1:9" x14ac:dyDescent="0.2">
      <c r="A1143" s="1" t="str">
        <f t="shared" si="19"/>
        <v>SINAPI-I 34677</v>
      </c>
      <c r="B1143" s="3" t="s">
        <v>80</v>
      </c>
      <c r="C1143" s="3">
        <v>34677</v>
      </c>
      <c r="D1143" s="2" t="s">
        <v>1208</v>
      </c>
      <c r="E1143" s="3" t="s">
        <v>4960</v>
      </c>
      <c r="F1143" s="61">
        <v>24.22</v>
      </c>
      <c r="G1143" s="61">
        <v>24.22</v>
      </c>
      <c r="I1143" s="3" t="s">
        <v>4974</v>
      </c>
    </row>
    <row r="1144" spans="1:9" ht="22.5" x14ac:dyDescent="0.2">
      <c r="A1144" s="1" t="str">
        <f t="shared" si="19"/>
        <v>SINAPI-I 43126</v>
      </c>
      <c r="B1144" s="3" t="s">
        <v>80</v>
      </c>
      <c r="C1144" s="3">
        <v>43126</v>
      </c>
      <c r="D1144" s="2" t="s">
        <v>1209</v>
      </c>
      <c r="E1144" s="3" t="s">
        <v>4960</v>
      </c>
      <c r="F1144" s="61">
        <v>93.17</v>
      </c>
      <c r="G1144" s="61">
        <v>93.17</v>
      </c>
      <c r="I1144" s="3" t="s">
        <v>4974</v>
      </c>
    </row>
    <row r="1145" spans="1:9" ht="22.5" x14ac:dyDescent="0.2">
      <c r="A1145" s="1" t="str">
        <f t="shared" si="19"/>
        <v>SINAPI-I 43124</v>
      </c>
      <c r="B1145" s="3" t="s">
        <v>80</v>
      </c>
      <c r="C1145" s="3">
        <v>43124</v>
      </c>
      <c r="D1145" s="2" t="s">
        <v>1210</v>
      </c>
      <c r="E1145" s="3" t="s">
        <v>4960</v>
      </c>
      <c r="F1145" s="61">
        <v>108.79</v>
      </c>
      <c r="G1145" s="61">
        <v>108.79</v>
      </c>
      <c r="I1145" s="3" t="s">
        <v>4974</v>
      </c>
    </row>
    <row r="1146" spans="1:9" ht="22.5" x14ac:dyDescent="0.2">
      <c r="A1146" s="1" t="str">
        <f t="shared" si="19"/>
        <v>SINAPI-I 43125</v>
      </c>
      <c r="B1146" s="3" t="s">
        <v>80</v>
      </c>
      <c r="C1146" s="3">
        <v>43125</v>
      </c>
      <c r="D1146" s="2" t="s">
        <v>1211</v>
      </c>
      <c r="E1146" s="3" t="s">
        <v>4960</v>
      </c>
      <c r="F1146" s="61">
        <v>141.09</v>
      </c>
      <c r="G1146" s="61">
        <v>141.09</v>
      </c>
      <c r="I1146" s="3" t="s">
        <v>4974</v>
      </c>
    </row>
    <row r="1147" spans="1:9" ht="22.5" x14ac:dyDescent="0.2">
      <c r="A1147" s="1" t="str">
        <f t="shared" si="19"/>
        <v>SINAPI-I 40623</v>
      </c>
      <c r="B1147" s="3" t="s">
        <v>80</v>
      </c>
      <c r="C1147" s="3">
        <v>40623</v>
      </c>
      <c r="D1147" s="2" t="s">
        <v>1212</v>
      </c>
      <c r="E1147" s="3" t="s">
        <v>4961</v>
      </c>
      <c r="F1147" s="61">
        <v>112.98</v>
      </c>
      <c r="G1147" s="61">
        <v>112.98</v>
      </c>
      <c r="I1147" s="3" t="s">
        <v>4974</v>
      </c>
    </row>
    <row r="1148" spans="1:9" x14ac:dyDescent="0.2">
      <c r="A1148" s="1" t="str">
        <f t="shared" si="19"/>
        <v>SINAPI-I 43701</v>
      </c>
      <c r="B1148" s="3" t="s">
        <v>80</v>
      </c>
      <c r="C1148" s="3">
        <v>43701</v>
      </c>
      <c r="D1148" s="2" t="s">
        <v>1213</v>
      </c>
      <c r="E1148" s="3" t="s">
        <v>4955</v>
      </c>
    </row>
    <row r="1149" spans="1:9" ht="22.5" x14ac:dyDescent="0.2">
      <c r="A1149" s="1" t="str">
        <f t="shared" si="19"/>
        <v>SINAPI-I 1345</v>
      </c>
      <c r="B1149" s="3" t="s">
        <v>80</v>
      </c>
      <c r="C1149" s="3">
        <v>1345</v>
      </c>
      <c r="D1149" s="2" t="s">
        <v>1214</v>
      </c>
      <c r="E1149" s="3" t="s">
        <v>4960</v>
      </c>
      <c r="F1149" s="61">
        <v>101.9</v>
      </c>
      <c r="G1149" s="61">
        <v>101.9</v>
      </c>
      <c r="I1149" s="3" t="s">
        <v>4974</v>
      </c>
    </row>
    <row r="1150" spans="1:9" ht="22.5" x14ac:dyDescent="0.2">
      <c r="A1150" s="1" t="str">
        <f t="shared" si="19"/>
        <v>SINAPI-I 1346</v>
      </c>
      <c r="B1150" s="3" t="s">
        <v>80</v>
      </c>
      <c r="C1150" s="3">
        <v>1346</v>
      </c>
      <c r="D1150" s="2" t="s">
        <v>1215</v>
      </c>
      <c r="E1150" s="3" t="s">
        <v>4960</v>
      </c>
      <c r="F1150" s="61">
        <v>59.27</v>
      </c>
      <c r="G1150" s="61">
        <v>59.27</v>
      </c>
      <c r="I1150" s="3" t="s">
        <v>4974</v>
      </c>
    </row>
    <row r="1151" spans="1:9" ht="22.5" x14ac:dyDescent="0.2">
      <c r="A1151" s="1" t="str">
        <f t="shared" si="19"/>
        <v>SINAPI-I 1347</v>
      </c>
      <c r="B1151" s="3" t="s">
        <v>80</v>
      </c>
      <c r="C1151" s="3">
        <v>1347</v>
      </c>
      <c r="D1151" s="2" t="s">
        <v>1216</v>
      </c>
      <c r="E1151" s="3" t="s">
        <v>4960</v>
      </c>
      <c r="F1151" s="61">
        <v>73.44</v>
      </c>
      <c r="G1151" s="61">
        <v>73.44</v>
      </c>
      <c r="I1151" s="3" t="s">
        <v>4974</v>
      </c>
    </row>
    <row r="1152" spans="1:9" ht="22.5" x14ac:dyDescent="0.2">
      <c r="A1152" s="1" t="str">
        <f t="shared" si="19"/>
        <v>SINAPI-I 43678</v>
      </c>
      <c r="B1152" s="3" t="s">
        <v>80</v>
      </c>
      <c r="C1152" s="3">
        <v>43678</v>
      </c>
      <c r="D1152" s="2" t="s">
        <v>1217</v>
      </c>
      <c r="E1152" s="3" t="s">
        <v>4960</v>
      </c>
      <c r="F1152" s="61">
        <v>85.19</v>
      </c>
      <c r="G1152" s="61">
        <v>85.19</v>
      </c>
      <c r="I1152" s="3" t="s">
        <v>4974</v>
      </c>
    </row>
    <row r="1153" spans="1:9" ht="22.5" x14ac:dyDescent="0.2">
      <c r="A1153" s="1" t="str">
        <f t="shared" si="19"/>
        <v>SINAPI-I 43680</v>
      </c>
      <c r="B1153" s="3" t="s">
        <v>80</v>
      </c>
      <c r="C1153" s="3">
        <v>43680</v>
      </c>
      <c r="D1153" s="2" t="s">
        <v>1218</v>
      </c>
      <c r="E1153" s="3" t="s">
        <v>4960</v>
      </c>
      <c r="F1153" s="61">
        <v>122.72</v>
      </c>
      <c r="G1153" s="61">
        <v>122.72</v>
      </c>
      <c r="I1153" s="3" t="s">
        <v>4974</v>
      </c>
    </row>
    <row r="1154" spans="1:9" ht="22.5" x14ac:dyDescent="0.2">
      <c r="A1154" s="1" t="str">
        <f t="shared" si="19"/>
        <v>SINAPI-I 43679</v>
      </c>
      <c r="B1154" s="3" t="s">
        <v>80</v>
      </c>
      <c r="C1154" s="3">
        <v>43679</v>
      </c>
      <c r="D1154" s="2" t="s">
        <v>1219</v>
      </c>
      <c r="E1154" s="3" t="s">
        <v>4960</v>
      </c>
      <c r="F1154" s="61">
        <v>43.07</v>
      </c>
      <c r="G1154" s="61">
        <v>43.07</v>
      </c>
      <c r="I1154" s="3" t="s">
        <v>4974</v>
      </c>
    </row>
    <row r="1155" spans="1:9" ht="22.5" x14ac:dyDescent="0.2">
      <c r="A1155" s="1" t="str">
        <f t="shared" si="19"/>
        <v>SINAPI-I 1355</v>
      </c>
      <c r="B1155" s="3" t="s">
        <v>80</v>
      </c>
      <c r="C1155" s="3">
        <v>1355</v>
      </c>
      <c r="D1155" s="2" t="s">
        <v>1220</v>
      </c>
      <c r="E1155" s="3" t="s">
        <v>4960</v>
      </c>
      <c r="F1155" s="61">
        <v>49.01</v>
      </c>
      <c r="G1155" s="61">
        <v>49.01</v>
      </c>
      <c r="I1155" s="3" t="s">
        <v>4974</v>
      </c>
    </row>
    <row r="1156" spans="1:9" ht="22.5" x14ac:dyDescent="0.2">
      <c r="A1156" s="1" t="str">
        <f t="shared" si="19"/>
        <v>SINAPI-I 1358</v>
      </c>
      <c r="B1156" s="3" t="s">
        <v>80</v>
      </c>
      <c r="C1156" s="3">
        <v>1358</v>
      </c>
      <c r="D1156" s="2" t="s">
        <v>1221</v>
      </c>
      <c r="E1156" s="3" t="s">
        <v>4960</v>
      </c>
      <c r="F1156" s="61">
        <v>60.17</v>
      </c>
      <c r="G1156" s="61">
        <v>60.17</v>
      </c>
      <c r="I1156" s="3" t="s">
        <v>4974</v>
      </c>
    </row>
    <row r="1157" spans="1:9" ht="22.5" x14ac:dyDescent="0.2">
      <c r="A1157" s="1" t="str">
        <f t="shared" si="19"/>
        <v>SINAPI-I 43677</v>
      </c>
      <c r="B1157" s="3" t="s">
        <v>80</v>
      </c>
      <c r="C1157" s="3">
        <v>43677</v>
      </c>
      <c r="D1157" s="2" t="s">
        <v>1222</v>
      </c>
      <c r="E1157" s="3" t="s">
        <v>4960</v>
      </c>
      <c r="F1157" s="61">
        <v>74.650000000000006</v>
      </c>
      <c r="G1157" s="61">
        <v>74.650000000000006</v>
      </c>
      <c r="I1157" s="3" t="s">
        <v>4974</v>
      </c>
    </row>
    <row r="1158" spans="1:9" ht="22.5" x14ac:dyDescent="0.2">
      <c r="A1158" s="1" t="str">
        <f t="shared" si="19"/>
        <v>SINAPI-I 43682</v>
      </c>
      <c r="B1158" s="3" t="s">
        <v>80</v>
      </c>
      <c r="C1158" s="3">
        <v>43682</v>
      </c>
      <c r="D1158" s="2" t="s">
        <v>1223</v>
      </c>
      <c r="E1158" s="3" t="s">
        <v>4960</v>
      </c>
      <c r="F1158" s="61">
        <v>22.88</v>
      </c>
      <c r="G1158" s="61">
        <v>22.88</v>
      </c>
      <c r="I1158" s="3" t="s">
        <v>4974</v>
      </c>
    </row>
    <row r="1159" spans="1:9" ht="22.5" x14ac:dyDescent="0.2">
      <c r="A1159" s="1" t="str">
        <f t="shared" si="19"/>
        <v>SINAPI-I 43681</v>
      </c>
      <c r="B1159" s="3" t="s">
        <v>80</v>
      </c>
      <c r="C1159" s="3">
        <v>43681</v>
      </c>
      <c r="D1159" s="2" t="s">
        <v>1224</v>
      </c>
      <c r="E1159" s="3" t="s">
        <v>4960</v>
      </c>
      <c r="F1159" s="61">
        <v>37.909999999999997</v>
      </c>
      <c r="G1159" s="61">
        <v>37.909999999999997</v>
      </c>
      <c r="I1159" s="3" t="s">
        <v>40</v>
      </c>
    </row>
    <row r="1160" spans="1:9" x14ac:dyDescent="0.2">
      <c r="A1160" s="1" t="str">
        <f t="shared" si="19"/>
        <v>SINAPI-I 45248</v>
      </c>
      <c r="B1160" s="3" t="s">
        <v>80</v>
      </c>
      <c r="C1160" s="3">
        <v>45248</v>
      </c>
      <c r="D1160" s="2" t="s">
        <v>1225</v>
      </c>
      <c r="E1160" s="3" t="s">
        <v>4953</v>
      </c>
      <c r="F1160" s="61">
        <v>68.790000000000006</v>
      </c>
      <c r="G1160" s="61">
        <v>68.790000000000006</v>
      </c>
      <c r="I1160" s="3" t="s">
        <v>4974</v>
      </c>
    </row>
    <row r="1161" spans="1:9" x14ac:dyDescent="0.2">
      <c r="A1161" s="1" t="str">
        <f t="shared" si="19"/>
        <v>SINAPI-I 45243</v>
      </c>
      <c r="B1161" s="3" t="s">
        <v>80</v>
      </c>
      <c r="C1161" s="3">
        <v>45243</v>
      </c>
      <c r="D1161" s="2" t="s">
        <v>1226</v>
      </c>
      <c r="E1161" s="3" t="s">
        <v>4953</v>
      </c>
      <c r="F1161" s="61">
        <v>222.43</v>
      </c>
      <c r="G1161" s="61">
        <v>222.43</v>
      </c>
      <c r="I1161" s="3" t="s">
        <v>4974</v>
      </c>
    </row>
    <row r="1162" spans="1:9" x14ac:dyDescent="0.2">
      <c r="A1162" s="1" t="str">
        <f t="shared" si="19"/>
        <v>SINAPI-I 45252</v>
      </c>
      <c r="B1162" s="3" t="s">
        <v>80</v>
      </c>
      <c r="C1162" s="3">
        <v>45252</v>
      </c>
      <c r="D1162" s="2" t="s">
        <v>1227</v>
      </c>
      <c r="E1162" s="3" t="s">
        <v>4953</v>
      </c>
      <c r="F1162" s="61">
        <v>39.020000000000003</v>
      </c>
      <c r="G1162" s="61">
        <v>39.020000000000003</v>
      </c>
      <c r="I1162" s="3" t="s">
        <v>4974</v>
      </c>
    </row>
    <row r="1163" spans="1:9" x14ac:dyDescent="0.2">
      <c r="A1163" s="1" t="str">
        <f t="shared" si="19"/>
        <v>SINAPI-I 45246</v>
      </c>
      <c r="B1163" s="3" t="s">
        <v>80</v>
      </c>
      <c r="C1163" s="3">
        <v>45246</v>
      </c>
      <c r="D1163" s="2" t="s">
        <v>1228</v>
      </c>
      <c r="E1163" s="3" t="s">
        <v>4953</v>
      </c>
      <c r="F1163" s="61">
        <v>180.79</v>
      </c>
      <c r="G1163" s="61">
        <v>180.79</v>
      </c>
      <c r="I1163" s="3" t="s">
        <v>4974</v>
      </c>
    </row>
    <row r="1164" spans="1:9" ht="22.5" x14ac:dyDescent="0.2">
      <c r="A1164" s="1" t="str">
        <f t="shared" si="19"/>
        <v>SINAPI-I 20971</v>
      </c>
      <c r="B1164" s="3" t="s">
        <v>80</v>
      </c>
      <c r="C1164" s="3">
        <v>20971</v>
      </c>
      <c r="D1164" s="2" t="s">
        <v>1229</v>
      </c>
      <c r="E1164" s="3" t="s">
        <v>4953</v>
      </c>
      <c r="F1164" s="61">
        <v>15.71</v>
      </c>
      <c r="G1164" s="61">
        <v>15.71</v>
      </c>
      <c r="I1164" s="3" t="s">
        <v>4974</v>
      </c>
    </row>
    <row r="1165" spans="1:9" x14ac:dyDescent="0.2">
      <c r="A1165" s="1" t="str">
        <f t="shared" si="19"/>
        <v>SINAPI-I 45247</v>
      </c>
      <c r="B1165" s="3" t="s">
        <v>80</v>
      </c>
      <c r="C1165" s="3">
        <v>45247</v>
      </c>
      <c r="D1165" s="2" t="s">
        <v>1230</v>
      </c>
      <c r="E1165" s="3" t="s">
        <v>4953</v>
      </c>
      <c r="F1165" s="61">
        <v>26.22</v>
      </c>
      <c r="G1165" s="61">
        <v>26.22</v>
      </c>
      <c r="I1165" s="3" t="s">
        <v>4974</v>
      </c>
    </row>
    <row r="1166" spans="1:9" x14ac:dyDescent="0.2">
      <c r="A1166" s="1" t="str">
        <f t="shared" si="19"/>
        <v>SINAPI-I 39746</v>
      </c>
      <c r="B1166" s="3" t="s">
        <v>80</v>
      </c>
      <c r="C1166" s="3">
        <v>39746</v>
      </c>
      <c r="D1166" s="2" t="s">
        <v>1231</v>
      </c>
      <c r="E1166" s="3" t="s">
        <v>4953</v>
      </c>
    </row>
    <row r="1167" spans="1:9" x14ac:dyDescent="0.2">
      <c r="A1167" s="1" t="str">
        <f t="shared" si="19"/>
        <v>SINAPI-I 13279</v>
      </c>
      <c r="B1167" s="3" t="s">
        <v>80</v>
      </c>
      <c r="C1167" s="3">
        <v>13279</v>
      </c>
      <c r="D1167" s="2" t="s">
        <v>1232</v>
      </c>
      <c r="E1167" s="3" t="s">
        <v>4955</v>
      </c>
    </row>
    <row r="1168" spans="1:9" x14ac:dyDescent="0.2">
      <c r="A1168" s="1" t="str">
        <f t="shared" ref="A1168:A1231" si="20">CONCATENATE($B1168," ",$C1168)</f>
        <v>SINAPI-I 11977</v>
      </c>
      <c r="B1168" s="3" t="s">
        <v>80</v>
      </c>
      <c r="C1168" s="3">
        <v>11977</v>
      </c>
      <c r="D1168" s="2" t="s">
        <v>1233</v>
      </c>
      <c r="E1168" s="3" t="s">
        <v>4953</v>
      </c>
    </row>
    <row r="1169" spans="1:9" x14ac:dyDescent="0.2">
      <c r="A1169" s="1" t="str">
        <f t="shared" si="20"/>
        <v>SINAPI-I 11976</v>
      </c>
      <c r="B1169" s="3" t="s">
        <v>80</v>
      </c>
      <c r="C1169" s="3">
        <v>11976</v>
      </c>
      <c r="D1169" s="2" t="s">
        <v>1234</v>
      </c>
      <c r="E1169" s="3" t="s">
        <v>4953</v>
      </c>
    </row>
    <row r="1170" spans="1:9" x14ac:dyDescent="0.2">
      <c r="A1170" s="1" t="str">
        <f t="shared" si="20"/>
        <v>SINAPI-I 11975</v>
      </c>
      <c r="B1170" s="3" t="s">
        <v>80</v>
      </c>
      <c r="C1170" s="3">
        <v>11975</v>
      </c>
      <c r="D1170" s="2" t="s">
        <v>1235</v>
      </c>
      <c r="E1170" s="3" t="s">
        <v>4953</v>
      </c>
    </row>
    <row r="1171" spans="1:9" x14ac:dyDescent="0.2">
      <c r="A1171" s="1" t="str">
        <f t="shared" si="20"/>
        <v>SINAPI-I 1368</v>
      </c>
      <c r="B1171" s="3" t="s">
        <v>80</v>
      </c>
      <c r="C1171" s="3">
        <v>1368</v>
      </c>
      <c r="D1171" s="2" t="s">
        <v>1236</v>
      </c>
      <c r="E1171" s="3" t="s">
        <v>4953</v>
      </c>
      <c r="F1171" s="61">
        <v>89.9</v>
      </c>
      <c r="G1171" s="61">
        <v>89.9</v>
      </c>
      <c r="I1171" s="3" t="s">
        <v>40</v>
      </c>
    </row>
    <row r="1172" spans="1:9" x14ac:dyDescent="0.2">
      <c r="A1172" s="1" t="str">
        <f t="shared" si="20"/>
        <v>SINAPI-I 1367</v>
      </c>
      <c r="B1172" s="3" t="s">
        <v>80</v>
      </c>
      <c r="C1172" s="3">
        <v>1367</v>
      </c>
      <c r="D1172" s="2" t="s">
        <v>1237</v>
      </c>
      <c r="E1172" s="3" t="s">
        <v>4953</v>
      </c>
      <c r="F1172" s="61">
        <v>290.8</v>
      </c>
      <c r="G1172" s="61">
        <v>290.8</v>
      </c>
      <c r="I1172" s="3" t="s">
        <v>4974</v>
      </c>
    </row>
    <row r="1173" spans="1:9" x14ac:dyDescent="0.2">
      <c r="A1173" s="1" t="str">
        <f t="shared" si="20"/>
        <v>SINAPI-I 1380</v>
      </c>
      <c r="B1173" s="3" t="s">
        <v>80</v>
      </c>
      <c r="C1173" s="3">
        <v>1380</v>
      </c>
      <c r="D1173" s="2" t="s">
        <v>1238</v>
      </c>
      <c r="E1173" s="3" t="s">
        <v>4955</v>
      </c>
      <c r="F1173" s="61">
        <v>6.02</v>
      </c>
      <c r="G1173" s="61">
        <v>6.02</v>
      </c>
      <c r="I1173" s="3" t="s">
        <v>4974</v>
      </c>
    </row>
    <row r="1174" spans="1:9" x14ac:dyDescent="0.2">
      <c r="A1174" s="1" t="str">
        <f t="shared" si="20"/>
        <v>SINAPI-I 1375</v>
      </c>
      <c r="B1174" s="3" t="s">
        <v>80</v>
      </c>
      <c r="C1174" s="3">
        <v>1375</v>
      </c>
      <c r="D1174" s="2" t="s">
        <v>1239</v>
      </c>
      <c r="E1174" s="3" t="s">
        <v>4955</v>
      </c>
      <c r="F1174" s="61">
        <v>17.149999999999999</v>
      </c>
      <c r="G1174" s="61">
        <v>17.149999999999999</v>
      </c>
      <c r="I1174" s="3" t="s">
        <v>4974</v>
      </c>
    </row>
    <row r="1175" spans="1:9" x14ac:dyDescent="0.2">
      <c r="A1175" s="1" t="str">
        <f t="shared" si="20"/>
        <v>SINAPI-I 1379</v>
      </c>
      <c r="B1175" s="3" t="s">
        <v>80</v>
      </c>
      <c r="C1175" s="3">
        <v>1379</v>
      </c>
      <c r="D1175" s="2" t="s">
        <v>1240</v>
      </c>
      <c r="E1175" s="3" t="s">
        <v>4955</v>
      </c>
      <c r="F1175" s="61">
        <v>0.9</v>
      </c>
      <c r="G1175" s="61">
        <v>0.9</v>
      </c>
      <c r="I1175" s="3" t="s">
        <v>40</v>
      </c>
    </row>
    <row r="1176" spans="1:9" x14ac:dyDescent="0.2">
      <c r="A1176" s="1" t="str">
        <f t="shared" si="20"/>
        <v>SINAPI-I 13284</v>
      </c>
      <c r="B1176" s="3" t="s">
        <v>80</v>
      </c>
      <c r="C1176" s="3">
        <v>13284</v>
      </c>
      <c r="D1176" s="2" t="s">
        <v>1241</v>
      </c>
      <c r="E1176" s="3" t="s">
        <v>4955</v>
      </c>
      <c r="F1176" s="61">
        <v>0.81</v>
      </c>
      <c r="G1176" s="61">
        <v>0.81</v>
      </c>
      <c r="I1176" s="3" t="s">
        <v>4974</v>
      </c>
    </row>
    <row r="1177" spans="1:9" x14ac:dyDescent="0.2">
      <c r="A1177" s="1" t="str">
        <f t="shared" si="20"/>
        <v>SINAPI-I 44528</v>
      </c>
      <c r="B1177" s="3" t="s">
        <v>80</v>
      </c>
      <c r="C1177" s="3">
        <v>44528</v>
      </c>
      <c r="D1177" s="2" t="s">
        <v>1242</v>
      </c>
      <c r="E1177" s="3" t="s">
        <v>4955</v>
      </c>
      <c r="F1177" s="61">
        <v>4.79</v>
      </c>
      <c r="G1177" s="61">
        <v>4.79</v>
      </c>
      <c r="I1177" s="3" t="s">
        <v>4974</v>
      </c>
    </row>
    <row r="1178" spans="1:9" x14ac:dyDescent="0.2">
      <c r="A1178" s="1" t="str">
        <f t="shared" si="20"/>
        <v>SINAPI-I 34753</v>
      </c>
      <c r="B1178" s="3" t="s">
        <v>80</v>
      </c>
      <c r="C1178" s="3">
        <v>34753</v>
      </c>
      <c r="D1178" s="2" t="s">
        <v>1243</v>
      </c>
      <c r="E1178" s="3" t="s">
        <v>4955</v>
      </c>
      <c r="F1178" s="61">
        <v>0.87</v>
      </c>
      <c r="G1178" s="61">
        <v>0.87</v>
      </c>
      <c r="I1178" s="3" t="s">
        <v>4974</v>
      </c>
    </row>
    <row r="1179" spans="1:9" ht="22.5" x14ac:dyDescent="0.2">
      <c r="A1179" s="1" t="str">
        <f t="shared" si="20"/>
        <v>SINAPI-I 420</v>
      </c>
      <c r="B1179" s="3" t="s">
        <v>80</v>
      </c>
      <c r="C1179" s="3">
        <v>420</v>
      </c>
      <c r="D1179" s="2" t="s">
        <v>1244</v>
      </c>
      <c r="E1179" s="3" t="s">
        <v>4953</v>
      </c>
    </row>
    <row r="1180" spans="1:9" ht="22.5" x14ac:dyDescent="0.2">
      <c r="A1180" s="1" t="str">
        <f t="shared" si="20"/>
        <v>SINAPI-I 12327</v>
      </c>
      <c r="B1180" s="3" t="s">
        <v>80</v>
      </c>
      <c r="C1180" s="3">
        <v>12327</v>
      </c>
      <c r="D1180" s="2" t="s">
        <v>1245</v>
      </c>
      <c r="E1180" s="3" t="s">
        <v>4953</v>
      </c>
    </row>
    <row r="1181" spans="1:9" x14ac:dyDescent="0.2">
      <c r="A1181" s="1" t="str">
        <f t="shared" si="20"/>
        <v>SINAPI-I 36148</v>
      </c>
      <c r="B1181" s="3" t="s">
        <v>80</v>
      </c>
      <c r="C1181" s="3">
        <v>36148</v>
      </c>
      <c r="D1181" s="2" t="s">
        <v>1246</v>
      </c>
      <c r="E1181" s="3" t="s">
        <v>4953</v>
      </c>
      <c r="F1181" s="61">
        <v>186.24</v>
      </c>
      <c r="G1181" s="61">
        <v>186.24</v>
      </c>
      <c r="I1181" s="3" t="s">
        <v>4974</v>
      </c>
    </row>
    <row r="1182" spans="1:9" x14ac:dyDescent="0.2">
      <c r="A1182" s="1" t="str">
        <f t="shared" si="20"/>
        <v>SINAPI-I 12329</v>
      </c>
      <c r="B1182" s="3" t="s">
        <v>80</v>
      </c>
      <c r="C1182" s="3">
        <v>12329</v>
      </c>
      <c r="D1182" s="2" t="s">
        <v>1247</v>
      </c>
      <c r="E1182" s="3" t="s">
        <v>4955</v>
      </c>
      <c r="F1182" s="61">
        <v>131.57</v>
      </c>
      <c r="G1182" s="61">
        <v>131.57</v>
      </c>
      <c r="I1182" s="3" t="s">
        <v>4974</v>
      </c>
    </row>
    <row r="1183" spans="1:9" x14ac:dyDescent="0.2">
      <c r="A1183" s="1" t="str">
        <f t="shared" si="20"/>
        <v>SINAPI-I 1339</v>
      </c>
      <c r="B1183" s="3" t="s">
        <v>80</v>
      </c>
      <c r="C1183" s="3">
        <v>1339</v>
      </c>
      <c r="D1183" s="2" t="s">
        <v>1248</v>
      </c>
      <c r="E1183" s="3" t="s">
        <v>4955</v>
      </c>
    </row>
    <row r="1184" spans="1:9" x14ac:dyDescent="0.2">
      <c r="A1184" s="1" t="str">
        <f t="shared" si="20"/>
        <v>SINAPI-I 44396</v>
      </c>
      <c r="B1184" s="3" t="s">
        <v>80</v>
      </c>
      <c r="C1184" s="3">
        <v>44396</v>
      </c>
      <c r="D1184" s="2" t="s">
        <v>1249</v>
      </c>
      <c r="E1184" s="3" t="s">
        <v>4955</v>
      </c>
      <c r="F1184" s="61">
        <v>34.619999999999997</v>
      </c>
      <c r="G1184" s="61">
        <v>34.619999999999997</v>
      </c>
      <c r="I1184" s="3" t="s">
        <v>4974</v>
      </c>
    </row>
    <row r="1185" spans="1:9" x14ac:dyDescent="0.2">
      <c r="A1185" s="1" t="str">
        <f t="shared" si="20"/>
        <v>SINAPI-I 44327</v>
      </c>
      <c r="B1185" s="3" t="s">
        <v>80</v>
      </c>
      <c r="C1185" s="3">
        <v>44327</v>
      </c>
      <c r="D1185" s="2" t="s">
        <v>1250</v>
      </c>
      <c r="E1185" s="3" t="s">
        <v>4956</v>
      </c>
      <c r="F1185" s="61">
        <v>117.73</v>
      </c>
      <c r="G1185" s="61">
        <v>117.73</v>
      </c>
      <c r="I1185" s="3" t="s">
        <v>4974</v>
      </c>
    </row>
    <row r="1186" spans="1:9" x14ac:dyDescent="0.2">
      <c r="A1186" s="1" t="str">
        <f t="shared" si="20"/>
        <v>SINAPI-I 37418</v>
      </c>
      <c r="B1186" s="3" t="s">
        <v>80</v>
      </c>
      <c r="C1186" s="3">
        <v>37418</v>
      </c>
      <c r="D1186" s="2" t="s">
        <v>1251</v>
      </c>
      <c r="E1186" s="3" t="s">
        <v>4953</v>
      </c>
      <c r="F1186" s="61">
        <v>27.42</v>
      </c>
      <c r="G1186" s="61">
        <v>27.42</v>
      </c>
      <c r="I1186" s="3" t="s">
        <v>4974</v>
      </c>
    </row>
    <row r="1187" spans="1:9" x14ac:dyDescent="0.2">
      <c r="A1187" s="1" t="str">
        <f t="shared" si="20"/>
        <v>SINAPI-I 37419</v>
      </c>
      <c r="B1187" s="3" t="s">
        <v>80</v>
      </c>
      <c r="C1187" s="3">
        <v>37419</v>
      </c>
      <c r="D1187" s="2" t="s">
        <v>1252</v>
      </c>
      <c r="E1187" s="3" t="s">
        <v>4953</v>
      </c>
      <c r="F1187" s="61">
        <v>28.16</v>
      </c>
      <c r="G1187" s="61">
        <v>28.16</v>
      </c>
      <c r="I1187" s="3" t="s">
        <v>4974</v>
      </c>
    </row>
    <row r="1188" spans="1:9" ht="22.5" x14ac:dyDescent="0.2">
      <c r="A1188" s="1" t="str">
        <f t="shared" si="20"/>
        <v>SINAPI-I 1427</v>
      </c>
      <c r="B1188" s="3" t="s">
        <v>80</v>
      </c>
      <c r="C1188" s="3">
        <v>1427</v>
      </c>
      <c r="D1188" s="2" t="s">
        <v>1253</v>
      </c>
      <c r="E1188" s="3" t="s">
        <v>4953</v>
      </c>
    </row>
    <row r="1189" spans="1:9" ht="22.5" x14ac:dyDescent="0.2">
      <c r="A1189" s="1" t="str">
        <f t="shared" si="20"/>
        <v>SINAPI-I 1402</v>
      </c>
      <c r="B1189" s="3" t="s">
        <v>80</v>
      </c>
      <c r="C1189" s="3">
        <v>1402</v>
      </c>
      <c r="D1189" s="2" t="s">
        <v>1254</v>
      </c>
      <c r="E1189" s="3" t="s">
        <v>4953</v>
      </c>
    </row>
    <row r="1190" spans="1:9" ht="22.5" x14ac:dyDescent="0.2">
      <c r="A1190" s="1" t="str">
        <f t="shared" si="20"/>
        <v>SINAPI-I 1420</v>
      </c>
      <c r="B1190" s="3" t="s">
        <v>80</v>
      </c>
      <c r="C1190" s="3">
        <v>1420</v>
      </c>
      <c r="D1190" s="2" t="s">
        <v>1255</v>
      </c>
      <c r="E1190" s="3" t="s">
        <v>4953</v>
      </c>
    </row>
    <row r="1191" spans="1:9" ht="22.5" x14ac:dyDescent="0.2">
      <c r="A1191" s="1" t="str">
        <f t="shared" si="20"/>
        <v>SINAPI-I 1419</v>
      </c>
      <c r="B1191" s="3" t="s">
        <v>80</v>
      </c>
      <c r="C1191" s="3">
        <v>1419</v>
      </c>
      <c r="D1191" s="2" t="s">
        <v>1256</v>
      </c>
      <c r="E1191" s="3" t="s">
        <v>4953</v>
      </c>
    </row>
    <row r="1192" spans="1:9" ht="22.5" x14ac:dyDescent="0.2">
      <c r="A1192" s="1" t="str">
        <f t="shared" si="20"/>
        <v>SINAPI-I 1414</v>
      </c>
      <c r="B1192" s="3" t="s">
        <v>80</v>
      </c>
      <c r="C1192" s="3">
        <v>1414</v>
      </c>
      <c r="D1192" s="2" t="s">
        <v>1257</v>
      </c>
      <c r="E1192" s="3" t="s">
        <v>4953</v>
      </c>
    </row>
    <row r="1193" spans="1:9" ht="22.5" x14ac:dyDescent="0.2">
      <c r="A1193" s="1" t="str">
        <f t="shared" si="20"/>
        <v>SINAPI-I 1413</v>
      </c>
      <c r="B1193" s="3" t="s">
        <v>80</v>
      </c>
      <c r="C1193" s="3">
        <v>1413</v>
      </c>
      <c r="D1193" s="2" t="s">
        <v>1258</v>
      </c>
      <c r="E1193" s="3" t="s">
        <v>4953</v>
      </c>
    </row>
    <row r="1194" spans="1:9" ht="22.5" x14ac:dyDescent="0.2">
      <c r="A1194" s="1" t="str">
        <f t="shared" si="20"/>
        <v>SINAPI-I 1412</v>
      </c>
      <c r="B1194" s="3" t="s">
        <v>80</v>
      </c>
      <c r="C1194" s="3">
        <v>1412</v>
      </c>
      <c r="D1194" s="2" t="s">
        <v>1259</v>
      </c>
      <c r="E1194" s="3" t="s">
        <v>4953</v>
      </c>
    </row>
    <row r="1195" spans="1:9" ht="22.5" x14ac:dyDescent="0.2">
      <c r="A1195" s="1" t="str">
        <f t="shared" si="20"/>
        <v>SINAPI-I 1406</v>
      </c>
      <c r="B1195" s="3" t="s">
        <v>80</v>
      </c>
      <c r="C1195" s="3">
        <v>1406</v>
      </c>
      <c r="D1195" s="2" t="s">
        <v>1260</v>
      </c>
      <c r="E1195" s="3" t="s">
        <v>4953</v>
      </c>
    </row>
    <row r="1196" spans="1:9" x14ac:dyDescent="0.2">
      <c r="A1196" s="1" t="str">
        <f t="shared" si="20"/>
        <v>SINAPI-I 45237</v>
      </c>
      <c r="B1196" s="3" t="s">
        <v>80</v>
      </c>
      <c r="C1196" s="3">
        <v>45237</v>
      </c>
      <c r="D1196" s="2" t="s">
        <v>1261</v>
      </c>
      <c r="E1196" s="3" t="s">
        <v>4953</v>
      </c>
      <c r="F1196" s="61">
        <v>20.92</v>
      </c>
      <c r="G1196" s="61">
        <v>20.92</v>
      </c>
      <c r="I1196" s="3" t="s">
        <v>4974</v>
      </c>
    </row>
    <row r="1197" spans="1:9" ht="33.75" x14ac:dyDescent="0.2">
      <c r="A1197" s="1" t="str">
        <f t="shared" si="20"/>
        <v>SINAPI-I 11281</v>
      </c>
      <c r="B1197" s="3" t="s">
        <v>80</v>
      </c>
      <c r="C1197" s="3">
        <v>11281</v>
      </c>
      <c r="D1197" s="2" t="s">
        <v>1262</v>
      </c>
      <c r="E1197" s="3" t="s">
        <v>4953</v>
      </c>
      <c r="F1197" s="61">
        <v>12859</v>
      </c>
      <c r="G1197" s="61">
        <v>12859</v>
      </c>
      <c r="I1197" s="3" t="s">
        <v>40</v>
      </c>
    </row>
    <row r="1198" spans="1:9" ht="33.75" x14ac:dyDescent="0.2">
      <c r="A1198" s="1" t="str">
        <f t="shared" si="20"/>
        <v>SINAPI-I 1442</v>
      </c>
      <c r="B1198" s="3" t="s">
        <v>80</v>
      </c>
      <c r="C1198" s="3">
        <v>1442</v>
      </c>
      <c r="D1198" s="2" t="s">
        <v>1263</v>
      </c>
      <c r="E1198" s="3" t="s">
        <v>4953</v>
      </c>
      <c r="F1198" s="61">
        <v>10795.03</v>
      </c>
      <c r="G1198" s="61">
        <v>10795.03</v>
      </c>
      <c r="I1198" s="3" t="s">
        <v>4974</v>
      </c>
    </row>
    <row r="1199" spans="1:9" ht="33.75" x14ac:dyDescent="0.2">
      <c r="A1199" s="1" t="str">
        <f t="shared" si="20"/>
        <v>SINAPI-I 13457</v>
      </c>
      <c r="B1199" s="3" t="s">
        <v>80</v>
      </c>
      <c r="C1199" s="3">
        <v>13457</v>
      </c>
      <c r="D1199" s="2" t="s">
        <v>1264</v>
      </c>
      <c r="E1199" s="3" t="s">
        <v>4953</v>
      </c>
      <c r="F1199" s="61">
        <v>9318.11</v>
      </c>
      <c r="G1199" s="61">
        <v>9318.11</v>
      </c>
      <c r="I1199" s="3" t="s">
        <v>4974</v>
      </c>
    </row>
    <row r="1200" spans="1:9" ht="33.75" x14ac:dyDescent="0.2">
      <c r="A1200" s="1" t="str">
        <f t="shared" si="20"/>
        <v>SINAPI-I 40699</v>
      </c>
      <c r="B1200" s="3" t="s">
        <v>80</v>
      </c>
      <c r="C1200" s="3">
        <v>40699</v>
      </c>
      <c r="D1200" s="2" t="s">
        <v>1265</v>
      </c>
      <c r="E1200" s="3" t="s">
        <v>4953</v>
      </c>
      <c r="F1200" s="61">
        <v>7203.25</v>
      </c>
      <c r="G1200" s="61">
        <v>7203.25</v>
      </c>
      <c r="I1200" s="3" t="s">
        <v>4974</v>
      </c>
    </row>
    <row r="1201" spans="1:9" ht="33.75" x14ac:dyDescent="0.2">
      <c r="A1201" s="1" t="str">
        <f t="shared" si="20"/>
        <v>SINAPI-I 40701</v>
      </c>
      <c r="B1201" s="3" t="s">
        <v>80</v>
      </c>
      <c r="C1201" s="3">
        <v>40701</v>
      </c>
      <c r="D1201" s="2" t="s">
        <v>1266</v>
      </c>
      <c r="E1201" s="3" t="s">
        <v>4953</v>
      </c>
      <c r="F1201" s="61">
        <v>127363.45</v>
      </c>
      <c r="G1201" s="61">
        <v>127363.45</v>
      </c>
      <c r="I1201" s="3" t="s">
        <v>4974</v>
      </c>
    </row>
    <row r="1202" spans="1:9" ht="33.75" x14ac:dyDescent="0.2">
      <c r="A1202" s="1" t="str">
        <f t="shared" si="20"/>
        <v>SINAPI-I 40700</v>
      </c>
      <c r="B1202" s="3" t="s">
        <v>80</v>
      </c>
      <c r="C1202" s="3">
        <v>40700</v>
      </c>
      <c r="D1202" s="2" t="s">
        <v>1267</v>
      </c>
      <c r="E1202" s="3" t="s">
        <v>4953</v>
      </c>
      <c r="F1202" s="61">
        <v>16768.240000000002</v>
      </c>
      <c r="G1202" s="61">
        <v>16768.240000000002</v>
      </c>
      <c r="I1202" s="3" t="s">
        <v>4974</v>
      </c>
    </row>
    <row r="1203" spans="1:9" x14ac:dyDescent="0.2">
      <c r="A1203" s="1" t="str">
        <f t="shared" si="20"/>
        <v>SINAPI-I 13458</v>
      </c>
      <c r="B1203" s="3" t="s">
        <v>80</v>
      </c>
      <c r="C1203" s="3">
        <v>13458</v>
      </c>
      <c r="D1203" s="2" t="s">
        <v>1268</v>
      </c>
      <c r="E1203" s="3" t="s">
        <v>4953</v>
      </c>
      <c r="F1203" s="61">
        <v>15933.97</v>
      </c>
      <c r="G1203" s="61">
        <v>15933.97</v>
      </c>
      <c r="I1203" s="3" t="s">
        <v>4974</v>
      </c>
    </row>
    <row r="1204" spans="1:9" x14ac:dyDescent="0.2">
      <c r="A1204" s="1" t="str">
        <f t="shared" si="20"/>
        <v>SINAPI-I 11134</v>
      </c>
      <c r="B1204" s="3" t="s">
        <v>80</v>
      </c>
      <c r="C1204" s="3">
        <v>11134</v>
      </c>
      <c r="D1204" s="2" t="s">
        <v>1269</v>
      </c>
      <c r="E1204" s="3" t="s">
        <v>4960</v>
      </c>
      <c r="F1204" s="61">
        <v>84.44</v>
      </c>
      <c r="G1204" s="61">
        <v>84.44</v>
      </c>
      <c r="I1204" s="3" t="s">
        <v>4974</v>
      </c>
    </row>
    <row r="1205" spans="1:9" x14ac:dyDescent="0.2">
      <c r="A1205" s="1" t="str">
        <f t="shared" si="20"/>
        <v>SINAPI-I 11135</v>
      </c>
      <c r="B1205" s="3" t="s">
        <v>80</v>
      </c>
      <c r="C1205" s="3">
        <v>11135</v>
      </c>
      <c r="D1205" s="2" t="s">
        <v>1270</v>
      </c>
      <c r="E1205" s="3" t="s">
        <v>4960</v>
      </c>
      <c r="F1205" s="61">
        <v>91.16</v>
      </c>
      <c r="G1205" s="61">
        <v>91.16</v>
      </c>
      <c r="I1205" s="3" t="s">
        <v>4974</v>
      </c>
    </row>
    <row r="1206" spans="1:9" x14ac:dyDescent="0.2">
      <c r="A1206" s="1" t="str">
        <f t="shared" si="20"/>
        <v>SINAPI-I 11136</v>
      </c>
      <c r="B1206" s="3" t="s">
        <v>80</v>
      </c>
      <c r="C1206" s="3">
        <v>11136</v>
      </c>
      <c r="D1206" s="2" t="s">
        <v>1271</v>
      </c>
      <c r="E1206" s="3" t="s">
        <v>4960</v>
      </c>
      <c r="F1206" s="61">
        <v>104.39</v>
      </c>
      <c r="G1206" s="61">
        <v>104.39</v>
      </c>
      <c r="I1206" s="3" t="s">
        <v>4974</v>
      </c>
    </row>
    <row r="1207" spans="1:9" x14ac:dyDescent="0.2">
      <c r="A1207" s="1" t="str">
        <f t="shared" si="20"/>
        <v>SINAPI-I 34743</v>
      </c>
      <c r="B1207" s="3" t="s">
        <v>80</v>
      </c>
      <c r="C1207" s="3">
        <v>34743</v>
      </c>
      <c r="D1207" s="2" t="s">
        <v>1272</v>
      </c>
      <c r="E1207" s="3" t="s">
        <v>4960</v>
      </c>
      <c r="F1207" s="61">
        <v>125.95</v>
      </c>
      <c r="G1207" s="61">
        <v>125.95</v>
      </c>
      <c r="I1207" s="3" t="s">
        <v>4974</v>
      </c>
    </row>
    <row r="1208" spans="1:9" x14ac:dyDescent="0.2">
      <c r="A1208" s="1" t="str">
        <f t="shared" si="20"/>
        <v>SINAPI-I 11137</v>
      </c>
      <c r="B1208" s="3" t="s">
        <v>80</v>
      </c>
      <c r="C1208" s="3">
        <v>11137</v>
      </c>
      <c r="D1208" s="2" t="s">
        <v>1273</v>
      </c>
      <c r="E1208" s="3" t="s">
        <v>4960</v>
      </c>
      <c r="F1208" s="61">
        <v>143.05000000000001</v>
      </c>
      <c r="G1208" s="61">
        <v>143.05000000000001</v>
      </c>
      <c r="I1208" s="3" t="s">
        <v>4974</v>
      </c>
    </row>
    <row r="1209" spans="1:9" x14ac:dyDescent="0.2">
      <c r="A1209" s="1" t="str">
        <f t="shared" si="20"/>
        <v>SINAPI-I 34745</v>
      </c>
      <c r="B1209" s="3" t="s">
        <v>80</v>
      </c>
      <c r="C1209" s="3">
        <v>34745</v>
      </c>
      <c r="D1209" s="2" t="s">
        <v>1274</v>
      </c>
      <c r="E1209" s="3" t="s">
        <v>4960</v>
      </c>
      <c r="F1209" s="61">
        <v>170.12</v>
      </c>
      <c r="G1209" s="61">
        <v>170.12</v>
      </c>
      <c r="I1209" s="3" t="s">
        <v>4974</v>
      </c>
    </row>
    <row r="1210" spans="1:9" x14ac:dyDescent="0.2">
      <c r="A1210" s="1" t="str">
        <f t="shared" si="20"/>
        <v>SINAPI-I 34746</v>
      </c>
      <c r="B1210" s="3" t="s">
        <v>80</v>
      </c>
      <c r="C1210" s="3">
        <v>34746</v>
      </c>
      <c r="D1210" s="2" t="s">
        <v>1275</v>
      </c>
      <c r="E1210" s="3" t="s">
        <v>4960</v>
      </c>
      <c r="F1210" s="61">
        <v>46.39</v>
      </c>
      <c r="G1210" s="61">
        <v>46.39</v>
      </c>
      <c r="I1210" s="3" t="s">
        <v>4974</v>
      </c>
    </row>
    <row r="1211" spans="1:9" x14ac:dyDescent="0.2">
      <c r="A1211" s="1" t="str">
        <f t="shared" si="20"/>
        <v>SINAPI-I 1360</v>
      </c>
      <c r="B1211" s="3" t="s">
        <v>80</v>
      </c>
      <c r="C1211" s="3">
        <v>1360</v>
      </c>
      <c r="D1211" s="2" t="s">
        <v>1276</v>
      </c>
      <c r="E1211" s="3" t="s">
        <v>4960</v>
      </c>
      <c r="F1211" s="61">
        <v>54.12</v>
      </c>
      <c r="G1211" s="61">
        <v>54.12</v>
      </c>
      <c r="I1211" s="3" t="s">
        <v>4974</v>
      </c>
    </row>
    <row r="1212" spans="1:9" ht="22.5" x14ac:dyDescent="0.2">
      <c r="A1212" s="1" t="str">
        <f t="shared" si="20"/>
        <v>SINAPI-I 36524</v>
      </c>
      <c r="B1212" s="3" t="s">
        <v>80</v>
      </c>
      <c r="C1212" s="3">
        <v>36524</v>
      </c>
      <c r="D1212" s="2" t="s">
        <v>1277</v>
      </c>
      <c r="E1212" s="3" t="s">
        <v>4953</v>
      </c>
    </row>
    <row r="1213" spans="1:9" ht="22.5" x14ac:dyDescent="0.2">
      <c r="A1213" s="1" t="str">
        <f t="shared" si="20"/>
        <v>SINAPI-I 36526</v>
      </c>
      <c r="B1213" s="3" t="s">
        <v>80</v>
      </c>
      <c r="C1213" s="3">
        <v>36526</v>
      </c>
      <c r="D1213" s="2" t="s">
        <v>1278</v>
      </c>
      <c r="E1213" s="3" t="s">
        <v>4953</v>
      </c>
    </row>
    <row r="1214" spans="1:9" ht="22.5" x14ac:dyDescent="0.2">
      <c r="A1214" s="1" t="str">
        <f t="shared" si="20"/>
        <v>SINAPI-I 36523</v>
      </c>
      <c r="B1214" s="3" t="s">
        <v>80</v>
      </c>
      <c r="C1214" s="3">
        <v>36523</v>
      </c>
      <c r="D1214" s="2" t="s">
        <v>1279</v>
      </c>
      <c r="E1214" s="3" t="s">
        <v>4953</v>
      </c>
    </row>
    <row r="1215" spans="1:9" ht="22.5" x14ac:dyDescent="0.2">
      <c r="A1215" s="1" t="str">
        <f t="shared" si="20"/>
        <v>SINAPI-I 36527</v>
      </c>
      <c r="B1215" s="3" t="s">
        <v>80</v>
      </c>
      <c r="C1215" s="3">
        <v>36527</v>
      </c>
      <c r="D1215" s="2" t="s">
        <v>1280</v>
      </c>
      <c r="E1215" s="3" t="s">
        <v>4953</v>
      </c>
    </row>
    <row r="1216" spans="1:9" ht="22.5" x14ac:dyDescent="0.2">
      <c r="A1216" s="1" t="str">
        <f t="shared" si="20"/>
        <v>SINAPI-I 38642</v>
      </c>
      <c r="B1216" s="3" t="s">
        <v>80</v>
      </c>
      <c r="C1216" s="3">
        <v>38642</v>
      </c>
      <c r="D1216" s="2" t="s">
        <v>1281</v>
      </c>
      <c r="E1216" s="3" t="s">
        <v>4953</v>
      </c>
    </row>
    <row r="1217" spans="1:9" ht="22.5" x14ac:dyDescent="0.2">
      <c r="A1217" s="1" t="str">
        <f t="shared" si="20"/>
        <v>SINAPI-I 36522</v>
      </c>
      <c r="B1217" s="3" t="s">
        <v>80</v>
      </c>
      <c r="C1217" s="3">
        <v>36522</v>
      </c>
      <c r="D1217" s="2" t="s">
        <v>1282</v>
      </c>
      <c r="E1217" s="3" t="s">
        <v>4953</v>
      </c>
    </row>
    <row r="1218" spans="1:9" ht="22.5" x14ac:dyDescent="0.2">
      <c r="A1218" s="1" t="str">
        <f t="shared" si="20"/>
        <v>SINAPI-I 36525</v>
      </c>
      <c r="B1218" s="3" t="s">
        <v>80</v>
      </c>
      <c r="C1218" s="3">
        <v>36525</v>
      </c>
      <c r="D1218" s="2" t="s">
        <v>1283</v>
      </c>
      <c r="E1218" s="3" t="s">
        <v>4953</v>
      </c>
    </row>
    <row r="1219" spans="1:9" ht="22.5" x14ac:dyDescent="0.2">
      <c r="A1219" s="1" t="str">
        <f t="shared" si="20"/>
        <v>SINAPI-I 13803</v>
      </c>
      <c r="B1219" s="3" t="s">
        <v>80</v>
      </c>
      <c r="C1219" s="3">
        <v>13803</v>
      </c>
      <c r="D1219" s="2" t="s">
        <v>1284</v>
      </c>
      <c r="E1219" s="3" t="s">
        <v>4953</v>
      </c>
    </row>
    <row r="1220" spans="1:9" x14ac:dyDescent="0.2">
      <c r="A1220" s="1" t="str">
        <f t="shared" si="20"/>
        <v>SINAPI-I 34348</v>
      </c>
      <c r="B1220" s="3" t="s">
        <v>80</v>
      </c>
      <c r="C1220" s="3">
        <v>34348</v>
      </c>
      <c r="D1220" s="2" t="s">
        <v>1285</v>
      </c>
      <c r="E1220" s="3" t="s">
        <v>4954</v>
      </c>
      <c r="F1220" s="61">
        <v>22.43</v>
      </c>
      <c r="G1220" s="61">
        <v>22.43</v>
      </c>
      <c r="I1220" s="3" t="s">
        <v>4974</v>
      </c>
    </row>
    <row r="1221" spans="1:9" x14ac:dyDescent="0.2">
      <c r="A1221" s="1" t="str">
        <f t="shared" si="20"/>
        <v>SINAPI-I 34347</v>
      </c>
      <c r="B1221" s="3" t="s">
        <v>80</v>
      </c>
      <c r="C1221" s="3">
        <v>34347</v>
      </c>
      <c r="D1221" s="2" t="s">
        <v>1286</v>
      </c>
      <c r="E1221" s="3" t="s">
        <v>4954</v>
      </c>
      <c r="F1221" s="61">
        <v>16.04</v>
      </c>
      <c r="G1221" s="61">
        <v>16.04</v>
      </c>
      <c r="I1221" s="3" t="s">
        <v>4974</v>
      </c>
    </row>
    <row r="1222" spans="1:9" ht="22.5" x14ac:dyDescent="0.2">
      <c r="A1222" s="1" t="str">
        <f t="shared" si="20"/>
        <v>SINAPI-I 11146</v>
      </c>
      <c r="B1222" s="3" t="s">
        <v>80</v>
      </c>
      <c r="C1222" s="3">
        <v>11146</v>
      </c>
      <c r="D1222" s="2" t="s">
        <v>1287</v>
      </c>
      <c r="E1222" s="3" t="s">
        <v>4957</v>
      </c>
      <c r="F1222" s="61">
        <v>593.57000000000005</v>
      </c>
      <c r="G1222" s="61">
        <v>593.57000000000005</v>
      </c>
      <c r="I1222" s="3" t="s">
        <v>4974</v>
      </c>
    </row>
    <row r="1223" spans="1:9" ht="22.5" x14ac:dyDescent="0.2">
      <c r="A1223" s="1" t="str">
        <f t="shared" si="20"/>
        <v>SINAPI-I 11147</v>
      </c>
      <c r="B1223" s="3" t="s">
        <v>80</v>
      </c>
      <c r="C1223" s="3">
        <v>11147</v>
      </c>
      <c r="D1223" s="2" t="s">
        <v>1288</v>
      </c>
      <c r="E1223" s="3" t="s">
        <v>4957</v>
      </c>
      <c r="F1223" s="61">
        <v>616.79999999999995</v>
      </c>
      <c r="G1223" s="61">
        <v>616.79999999999995</v>
      </c>
      <c r="I1223" s="3" t="s">
        <v>4974</v>
      </c>
    </row>
    <row r="1224" spans="1:9" ht="22.5" x14ac:dyDescent="0.2">
      <c r="A1224" s="1" t="str">
        <f t="shared" si="20"/>
        <v>SINAPI-I 34872</v>
      </c>
      <c r="B1224" s="3" t="s">
        <v>80</v>
      </c>
      <c r="C1224" s="3">
        <v>34872</v>
      </c>
      <c r="D1224" s="2" t="s">
        <v>1289</v>
      </c>
      <c r="E1224" s="3" t="s">
        <v>4957</v>
      </c>
      <c r="F1224" s="61">
        <v>623.72</v>
      </c>
      <c r="G1224" s="61">
        <v>623.72</v>
      </c>
      <c r="I1224" s="3" t="s">
        <v>4974</v>
      </c>
    </row>
    <row r="1225" spans="1:9" ht="22.5" x14ac:dyDescent="0.2">
      <c r="A1225" s="1" t="str">
        <f t="shared" si="20"/>
        <v>SINAPI-I 34491</v>
      </c>
      <c r="B1225" s="3" t="s">
        <v>80</v>
      </c>
      <c r="C1225" s="3">
        <v>34491</v>
      </c>
      <c r="D1225" s="2" t="s">
        <v>1290</v>
      </c>
      <c r="E1225" s="3" t="s">
        <v>4957</v>
      </c>
      <c r="F1225" s="61">
        <v>641.79999999999995</v>
      </c>
      <c r="G1225" s="61">
        <v>641.79999999999995</v>
      </c>
      <c r="I1225" s="3" t="s">
        <v>4974</v>
      </c>
    </row>
    <row r="1226" spans="1:9" ht="22.5" x14ac:dyDescent="0.2">
      <c r="A1226" s="1" t="str">
        <f t="shared" si="20"/>
        <v>SINAPI-I 34770</v>
      </c>
      <c r="B1226" s="3" t="s">
        <v>80</v>
      </c>
      <c r="C1226" s="3">
        <v>34770</v>
      </c>
      <c r="D1226" s="2" t="s">
        <v>1291</v>
      </c>
      <c r="E1226" s="3" t="s">
        <v>4963</v>
      </c>
      <c r="F1226" s="61">
        <v>796.97</v>
      </c>
      <c r="G1226" s="61">
        <v>796.97</v>
      </c>
      <c r="I1226" s="3" t="s">
        <v>4974</v>
      </c>
    </row>
    <row r="1227" spans="1:9" ht="22.5" x14ac:dyDescent="0.2">
      <c r="A1227" s="1" t="str">
        <f t="shared" si="20"/>
        <v>SINAPI-I 1518</v>
      </c>
      <c r="B1227" s="3" t="s">
        <v>80</v>
      </c>
      <c r="C1227" s="3">
        <v>1518</v>
      </c>
      <c r="D1227" s="2" t="s">
        <v>1292</v>
      </c>
      <c r="E1227" s="3" t="s">
        <v>4963</v>
      </c>
      <c r="F1227" s="61">
        <v>812.5</v>
      </c>
      <c r="G1227" s="61">
        <v>812.5</v>
      </c>
      <c r="I1227" s="3" t="s">
        <v>40</v>
      </c>
    </row>
    <row r="1228" spans="1:9" ht="22.5" x14ac:dyDescent="0.2">
      <c r="A1228" s="1" t="str">
        <f t="shared" si="20"/>
        <v>SINAPI-I 41965</v>
      </c>
      <c r="B1228" s="3" t="s">
        <v>80</v>
      </c>
      <c r="C1228" s="3">
        <v>41965</v>
      </c>
      <c r="D1228" s="2" t="s">
        <v>1293</v>
      </c>
      <c r="E1228" s="3" t="s">
        <v>4963</v>
      </c>
      <c r="F1228" s="61">
        <v>712.43</v>
      </c>
      <c r="G1228" s="61">
        <v>712.43</v>
      </c>
      <c r="I1228" s="3" t="s">
        <v>4974</v>
      </c>
    </row>
    <row r="1229" spans="1:9" ht="22.5" x14ac:dyDescent="0.2">
      <c r="A1229" s="1" t="str">
        <f t="shared" si="20"/>
        <v>SINAPI-I 1524</v>
      </c>
      <c r="B1229" s="3" t="s">
        <v>80</v>
      </c>
      <c r="C1229" s="3">
        <v>1524</v>
      </c>
      <c r="D1229" s="2" t="s">
        <v>1294</v>
      </c>
      <c r="E1229" s="3" t="s">
        <v>4957</v>
      </c>
      <c r="F1229" s="61">
        <v>569.48</v>
      </c>
      <c r="G1229" s="61">
        <v>569.48</v>
      </c>
      <c r="I1229" s="3" t="s">
        <v>4974</v>
      </c>
    </row>
    <row r="1230" spans="1:9" ht="22.5" x14ac:dyDescent="0.2">
      <c r="A1230" s="1" t="str">
        <f t="shared" si="20"/>
        <v>SINAPI-I 34492</v>
      </c>
      <c r="B1230" s="3" t="s">
        <v>80</v>
      </c>
      <c r="C1230" s="3">
        <v>34492</v>
      </c>
      <c r="D1230" s="2" t="s">
        <v>1295</v>
      </c>
      <c r="E1230" s="3" t="s">
        <v>4957</v>
      </c>
      <c r="F1230" s="61">
        <v>527.5</v>
      </c>
      <c r="G1230" s="61">
        <v>527.5</v>
      </c>
      <c r="I1230" s="3" t="s">
        <v>40</v>
      </c>
    </row>
    <row r="1231" spans="1:9" ht="22.5" x14ac:dyDescent="0.2">
      <c r="A1231" s="1" t="str">
        <f t="shared" si="20"/>
        <v>SINAPI-I 38404</v>
      </c>
      <c r="B1231" s="3" t="s">
        <v>80</v>
      </c>
      <c r="C1231" s="3">
        <v>38404</v>
      </c>
      <c r="D1231" s="2" t="s">
        <v>1296</v>
      </c>
      <c r="E1231" s="3" t="s">
        <v>4957</v>
      </c>
      <c r="F1231" s="61">
        <v>546.38</v>
      </c>
      <c r="G1231" s="61">
        <v>546.38</v>
      </c>
      <c r="I1231" s="3" t="s">
        <v>4974</v>
      </c>
    </row>
    <row r="1232" spans="1:9" ht="22.5" x14ac:dyDescent="0.2">
      <c r="A1232" s="1" t="str">
        <f t="shared" ref="A1232:A1295" si="21">CONCATENATE($B1232," ",$C1232)</f>
        <v>SINAPI-I 39849</v>
      </c>
      <c r="B1232" s="3" t="s">
        <v>80</v>
      </c>
      <c r="C1232" s="3">
        <v>39849</v>
      </c>
      <c r="D1232" s="2" t="s">
        <v>1297</v>
      </c>
      <c r="E1232" s="3" t="s">
        <v>4957</v>
      </c>
      <c r="F1232" s="61">
        <v>626.16</v>
      </c>
      <c r="G1232" s="61">
        <v>626.16</v>
      </c>
      <c r="I1232" s="3" t="s">
        <v>4974</v>
      </c>
    </row>
    <row r="1233" spans="1:9" ht="22.5" x14ac:dyDescent="0.2">
      <c r="A1233" s="1" t="str">
        <f t="shared" si="21"/>
        <v>SINAPI-I 38464</v>
      </c>
      <c r="B1233" s="3" t="s">
        <v>80</v>
      </c>
      <c r="C1233" s="3">
        <v>38464</v>
      </c>
      <c r="D1233" s="2" t="s">
        <v>1298</v>
      </c>
      <c r="E1233" s="3" t="s">
        <v>4957</v>
      </c>
      <c r="F1233" s="61">
        <v>635.25</v>
      </c>
      <c r="G1233" s="61">
        <v>635.25</v>
      </c>
      <c r="I1233" s="3" t="s">
        <v>4974</v>
      </c>
    </row>
    <row r="1234" spans="1:9" ht="22.5" x14ac:dyDescent="0.2">
      <c r="A1234" s="1" t="str">
        <f t="shared" si="21"/>
        <v>SINAPI-I 1527</v>
      </c>
      <c r="B1234" s="3" t="s">
        <v>80</v>
      </c>
      <c r="C1234" s="3">
        <v>1527</v>
      </c>
      <c r="D1234" s="2" t="s">
        <v>1299</v>
      </c>
      <c r="E1234" s="3" t="s">
        <v>4957</v>
      </c>
      <c r="F1234" s="61">
        <v>587.55999999999995</v>
      </c>
      <c r="G1234" s="61">
        <v>587.55999999999995</v>
      </c>
      <c r="I1234" s="3" t="s">
        <v>4974</v>
      </c>
    </row>
    <row r="1235" spans="1:9" ht="22.5" x14ac:dyDescent="0.2">
      <c r="A1235" s="1" t="str">
        <f t="shared" si="21"/>
        <v>SINAPI-I 34493</v>
      </c>
      <c r="B1235" s="3" t="s">
        <v>80</v>
      </c>
      <c r="C1235" s="3">
        <v>34493</v>
      </c>
      <c r="D1235" s="2" t="s">
        <v>1300</v>
      </c>
      <c r="E1235" s="3" t="s">
        <v>4957</v>
      </c>
      <c r="F1235" s="61">
        <v>542.36</v>
      </c>
      <c r="G1235" s="61">
        <v>542.36</v>
      </c>
      <c r="I1235" s="3" t="s">
        <v>4974</v>
      </c>
    </row>
    <row r="1236" spans="1:9" ht="22.5" x14ac:dyDescent="0.2">
      <c r="A1236" s="1" t="str">
        <f t="shared" si="21"/>
        <v>SINAPI-I 38405</v>
      </c>
      <c r="B1236" s="3" t="s">
        <v>80</v>
      </c>
      <c r="C1236" s="3">
        <v>38405</v>
      </c>
      <c r="D1236" s="2" t="s">
        <v>1301</v>
      </c>
      <c r="E1236" s="3" t="s">
        <v>4957</v>
      </c>
      <c r="F1236" s="61">
        <v>563.24</v>
      </c>
      <c r="G1236" s="61">
        <v>563.24</v>
      </c>
      <c r="I1236" s="3" t="s">
        <v>4974</v>
      </c>
    </row>
    <row r="1237" spans="1:9" ht="22.5" x14ac:dyDescent="0.2">
      <c r="A1237" s="1" t="str">
        <f t="shared" si="21"/>
        <v>SINAPI-I 38408</v>
      </c>
      <c r="B1237" s="3" t="s">
        <v>80</v>
      </c>
      <c r="C1237" s="3">
        <v>38408</v>
      </c>
      <c r="D1237" s="2" t="s">
        <v>1302</v>
      </c>
      <c r="E1237" s="3" t="s">
        <v>4957</v>
      </c>
      <c r="F1237" s="61">
        <v>623.45000000000005</v>
      </c>
      <c r="G1237" s="61">
        <v>623.45000000000005</v>
      </c>
      <c r="I1237" s="3" t="s">
        <v>4974</v>
      </c>
    </row>
    <row r="1238" spans="1:9" ht="22.5" x14ac:dyDescent="0.2">
      <c r="A1238" s="1" t="str">
        <f t="shared" si="21"/>
        <v>SINAPI-I 1525</v>
      </c>
      <c r="B1238" s="3" t="s">
        <v>80</v>
      </c>
      <c r="C1238" s="3">
        <v>1525</v>
      </c>
      <c r="D1238" s="2" t="s">
        <v>1303</v>
      </c>
      <c r="E1238" s="3" t="s">
        <v>4957</v>
      </c>
      <c r="F1238" s="61">
        <v>605.64</v>
      </c>
      <c r="G1238" s="61">
        <v>605.64</v>
      </c>
      <c r="I1238" s="3" t="s">
        <v>4974</v>
      </c>
    </row>
    <row r="1239" spans="1:9" ht="22.5" x14ac:dyDescent="0.2">
      <c r="A1239" s="1" t="str">
        <f t="shared" si="21"/>
        <v>SINAPI-I 34494</v>
      </c>
      <c r="B1239" s="3" t="s">
        <v>80</v>
      </c>
      <c r="C1239" s="3">
        <v>34494</v>
      </c>
      <c r="D1239" s="2" t="s">
        <v>1304</v>
      </c>
      <c r="E1239" s="3" t="s">
        <v>4957</v>
      </c>
      <c r="F1239" s="61">
        <v>560.45000000000005</v>
      </c>
      <c r="G1239" s="61">
        <v>560.45000000000005</v>
      </c>
      <c r="I1239" s="3" t="s">
        <v>4974</v>
      </c>
    </row>
    <row r="1240" spans="1:9" ht="22.5" x14ac:dyDescent="0.2">
      <c r="A1240" s="1" t="str">
        <f t="shared" si="21"/>
        <v>SINAPI-I 38406</v>
      </c>
      <c r="B1240" s="3" t="s">
        <v>80</v>
      </c>
      <c r="C1240" s="3">
        <v>38406</v>
      </c>
      <c r="D1240" s="2" t="s">
        <v>1305</v>
      </c>
      <c r="E1240" s="3" t="s">
        <v>4957</v>
      </c>
      <c r="F1240" s="61">
        <v>594.74</v>
      </c>
      <c r="G1240" s="61">
        <v>594.74</v>
      </c>
      <c r="I1240" s="3" t="s">
        <v>4974</v>
      </c>
    </row>
    <row r="1241" spans="1:9" ht="22.5" x14ac:dyDescent="0.2">
      <c r="A1241" s="1" t="str">
        <f t="shared" si="21"/>
        <v>SINAPI-I 38409</v>
      </c>
      <c r="B1241" s="3" t="s">
        <v>80</v>
      </c>
      <c r="C1241" s="3">
        <v>38409</v>
      </c>
      <c r="D1241" s="2" t="s">
        <v>1306</v>
      </c>
      <c r="E1241" s="3" t="s">
        <v>4957</v>
      </c>
      <c r="F1241" s="61">
        <v>627.70000000000005</v>
      </c>
      <c r="G1241" s="61">
        <v>627.70000000000005</v>
      </c>
      <c r="I1241" s="3" t="s">
        <v>4974</v>
      </c>
    </row>
    <row r="1242" spans="1:9" ht="22.5" x14ac:dyDescent="0.2">
      <c r="A1242" s="1" t="str">
        <f t="shared" si="21"/>
        <v>SINAPI-I 43360</v>
      </c>
      <c r="B1242" s="3" t="s">
        <v>80</v>
      </c>
      <c r="C1242" s="3">
        <v>43360</v>
      </c>
      <c r="D1242" s="2" t="s">
        <v>1307</v>
      </c>
      <c r="E1242" s="3" t="s">
        <v>4957</v>
      </c>
      <c r="F1242" s="61">
        <v>654.51</v>
      </c>
      <c r="G1242" s="61">
        <v>654.51</v>
      </c>
      <c r="I1242" s="3" t="s">
        <v>4974</v>
      </c>
    </row>
    <row r="1243" spans="1:9" ht="22.5" x14ac:dyDescent="0.2">
      <c r="A1243" s="1" t="str">
        <f t="shared" si="21"/>
        <v>SINAPI-I 11145</v>
      </c>
      <c r="B1243" s="3" t="s">
        <v>80</v>
      </c>
      <c r="C1243" s="3">
        <v>11145</v>
      </c>
      <c r="D1243" s="2" t="s">
        <v>1308</v>
      </c>
      <c r="E1243" s="3" t="s">
        <v>4957</v>
      </c>
      <c r="F1243" s="61">
        <v>623.72</v>
      </c>
      <c r="G1243" s="61">
        <v>623.72</v>
      </c>
      <c r="I1243" s="3" t="s">
        <v>4974</v>
      </c>
    </row>
    <row r="1244" spans="1:9" ht="22.5" x14ac:dyDescent="0.2">
      <c r="A1244" s="1" t="str">
        <f t="shared" si="21"/>
        <v>SINAPI-I 34495</v>
      </c>
      <c r="B1244" s="3" t="s">
        <v>80</v>
      </c>
      <c r="C1244" s="3">
        <v>34495</v>
      </c>
      <c r="D1244" s="2" t="s">
        <v>1309</v>
      </c>
      <c r="E1244" s="3" t="s">
        <v>4957</v>
      </c>
      <c r="F1244" s="61">
        <v>578.52</v>
      </c>
      <c r="G1244" s="61">
        <v>578.52</v>
      </c>
      <c r="I1244" s="3" t="s">
        <v>4974</v>
      </c>
    </row>
    <row r="1245" spans="1:9" ht="22.5" x14ac:dyDescent="0.2">
      <c r="A1245" s="1" t="str">
        <f t="shared" si="21"/>
        <v>SINAPI-I 34479</v>
      </c>
      <c r="B1245" s="3" t="s">
        <v>80</v>
      </c>
      <c r="C1245" s="3">
        <v>34479</v>
      </c>
      <c r="D1245" s="2" t="s">
        <v>1310</v>
      </c>
      <c r="E1245" s="3" t="s">
        <v>4957</v>
      </c>
      <c r="F1245" s="61">
        <v>641.79999999999995</v>
      </c>
      <c r="G1245" s="61">
        <v>641.79999999999995</v>
      </c>
      <c r="I1245" s="3" t="s">
        <v>4974</v>
      </c>
    </row>
    <row r="1246" spans="1:9" ht="22.5" x14ac:dyDescent="0.2">
      <c r="A1246" s="1" t="str">
        <f t="shared" si="21"/>
        <v>SINAPI-I 34496</v>
      </c>
      <c r="B1246" s="3" t="s">
        <v>80</v>
      </c>
      <c r="C1246" s="3">
        <v>34496</v>
      </c>
      <c r="D1246" s="2" t="s">
        <v>1311</v>
      </c>
      <c r="E1246" s="3" t="s">
        <v>4957</v>
      </c>
      <c r="F1246" s="61">
        <v>603.5</v>
      </c>
      <c r="G1246" s="61">
        <v>603.5</v>
      </c>
      <c r="I1246" s="3" t="s">
        <v>4974</v>
      </c>
    </row>
    <row r="1247" spans="1:9" ht="22.5" x14ac:dyDescent="0.2">
      <c r="A1247" s="1" t="str">
        <f t="shared" si="21"/>
        <v>SINAPI-I 34481</v>
      </c>
      <c r="B1247" s="3" t="s">
        <v>80</v>
      </c>
      <c r="C1247" s="3">
        <v>34481</v>
      </c>
      <c r="D1247" s="2" t="s">
        <v>1312</v>
      </c>
      <c r="E1247" s="3" t="s">
        <v>4957</v>
      </c>
      <c r="F1247" s="61">
        <v>670.6</v>
      </c>
      <c r="G1247" s="61">
        <v>670.6</v>
      </c>
      <c r="I1247" s="3" t="s">
        <v>4974</v>
      </c>
    </row>
    <row r="1248" spans="1:9" ht="22.5" x14ac:dyDescent="0.2">
      <c r="A1248" s="1" t="str">
        <f t="shared" si="21"/>
        <v>SINAPI-I 34483</v>
      </c>
      <c r="B1248" s="3" t="s">
        <v>80</v>
      </c>
      <c r="C1248" s="3">
        <v>34483</v>
      </c>
      <c r="D1248" s="2" t="s">
        <v>1313</v>
      </c>
      <c r="E1248" s="3" t="s">
        <v>4957</v>
      </c>
      <c r="F1248" s="61">
        <v>716.49</v>
      </c>
      <c r="G1248" s="61">
        <v>716.49</v>
      </c>
      <c r="I1248" s="3" t="s">
        <v>4974</v>
      </c>
    </row>
    <row r="1249" spans="1:9" ht="22.5" x14ac:dyDescent="0.2">
      <c r="A1249" s="1" t="str">
        <f t="shared" si="21"/>
        <v>SINAPI-I 34485</v>
      </c>
      <c r="B1249" s="3" t="s">
        <v>80</v>
      </c>
      <c r="C1249" s="3">
        <v>34485</v>
      </c>
      <c r="D1249" s="2" t="s">
        <v>1314</v>
      </c>
      <c r="E1249" s="3" t="s">
        <v>4957</v>
      </c>
      <c r="F1249" s="61">
        <v>766.21</v>
      </c>
      <c r="G1249" s="61">
        <v>766.21</v>
      </c>
      <c r="I1249" s="3" t="s">
        <v>4974</v>
      </c>
    </row>
    <row r="1250" spans="1:9" ht="22.5" x14ac:dyDescent="0.2">
      <c r="A1250" s="1" t="str">
        <f t="shared" si="21"/>
        <v>SINAPI-I 14041</v>
      </c>
      <c r="B1250" s="3" t="s">
        <v>80</v>
      </c>
      <c r="C1250" s="3">
        <v>14041</v>
      </c>
      <c r="D1250" s="2" t="s">
        <v>1315</v>
      </c>
      <c r="E1250" s="3" t="s">
        <v>4957</v>
      </c>
      <c r="F1250" s="61">
        <v>498.07</v>
      </c>
      <c r="G1250" s="61">
        <v>498.07</v>
      </c>
      <c r="I1250" s="3" t="s">
        <v>4974</v>
      </c>
    </row>
    <row r="1251" spans="1:9" ht="22.5" x14ac:dyDescent="0.2">
      <c r="A1251" s="1" t="str">
        <f t="shared" si="21"/>
        <v>SINAPI-I 1523</v>
      </c>
      <c r="B1251" s="3" t="s">
        <v>80</v>
      </c>
      <c r="C1251" s="3">
        <v>1523</v>
      </c>
      <c r="D1251" s="2" t="s">
        <v>1316</v>
      </c>
      <c r="E1251" s="3" t="s">
        <v>4957</v>
      </c>
      <c r="F1251" s="61">
        <v>506.21</v>
      </c>
      <c r="G1251" s="61">
        <v>506.21</v>
      </c>
      <c r="I1251" s="3" t="s">
        <v>4974</v>
      </c>
    </row>
    <row r="1252" spans="1:9" x14ac:dyDescent="0.2">
      <c r="A1252" s="1" t="str">
        <f t="shared" si="21"/>
        <v>SINAPI-I 14054</v>
      </c>
      <c r="B1252" s="3" t="s">
        <v>80</v>
      </c>
      <c r="C1252" s="3">
        <v>14054</v>
      </c>
      <c r="D1252" s="2" t="s">
        <v>1317</v>
      </c>
      <c r="E1252" s="3" t="s">
        <v>4953</v>
      </c>
      <c r="F1252" s="61">
        <v>20.3</v>
      </c>
      <c r="G1252" s="61">
        <v>20.3</v>
      </c>
      <c r="I1252" s="3" t="s">
        <v>4974</v>
      </c>
    </row>
    <row r="1253" spans="1:9" x14ac:dyDescent="0.2">
      <c r="A1253" s="1" t="str">
        <f t="shared" si="21"/>
        <v>SINAPI-I 14052</v>
      </c>
      <c r="B1253" s="3" t="s">
        <v>80</v>
      </c>
      <c r="C1253" s="3">
        <v>14052</v>
      </c>
      <c r="D1253" s="2" t="s">
        <v>1318</v>
      </c>
      <c r="E1253" s="3" t="s">
        <v>4953</v>
      </c>
      <c r="F1253" s="61">
        <v>15.62</v>
      </c>
      <c r="G1253" s="61">
        <v>15.62</v>
      </c>
      <c r="I1253" s="3" t="s">
        <v>4974</v>
      </c>
    </row>
    <row r="1254" spans="1:9" x14ac:dyDescent="0.2">
      <c r="A1254" s="1" t="str">
        <f t="shared" si="21"/>
        <v>SINAPI-I 14053</v>
      </c>
      <c r="B1254" s="3" t="s">
        <v>80</v>
      </c>
      <c r="C1254" s="3">
        <v>14053</v>
      </c>
      <c r="D1254" s="2" t="s">
        <v>1319</v>
      </c>
      <c r="E1254" s="3" t="s">
        <v>4953</v>
      </c>
      <c r="F1254" s="61">
        <v>15.85</v>
      </c>
      <c r="G1254" s="61">
        <v>15.85</v>
      </c>
      <c r="I1254" s="3" t="s">
        <v>4974</v>
      </c>
    </row>
    <row r="1255" spans="1:9" x14ac:dyDescent="0.2">
      <c r="A1255" s="1" t="str">
        <f t="shared" si="21"/>
        <v>SINAPI-I 2560</v>
      </c>
      <c r="B1255" s="3" t="s">
        <v>80</v>
      </c>
      <c r="C1255" s="3">
        <v>2560</v>
      </c>
      <c r="D1255" s="2" t="s">
        <v>1320</v>
      </c>
      <c r="E1255" s="3" t="s">
        <v>4953</v>
      </c>
      <c r="F1255" s="61">
        <v>21.01</v>
      </c>
      <c r="G1255" s="61">
        <v>21.01</v>
      </c>
      <c r="I1255" s="3" t="s">
        <v>4974</v>
      </c>
    </row>
    <row r="1256" spans="1:9" x14ac:dyDescent="0.2">
      <c r="A1256" s="1" t="str">
        <f t="shared" si="21"/>
        <v>SINAPI-I 2558</v>
      </c>
      <c r="B1256" s="3" t="s">
        <v>80</v>
      </c>
      <c r="C1256" s="3">
        <v>2558</v>
      </c>
      <c r="D1256" s="2" t="s">
        <v>1321</v>
      </c>
      <c r="E1256" s="3" t="s">
        <v>4953</v>
      </c>
      <c r="F1256" s="61">
        <v>11.93</v>
      </c>
      <c r="G1256" s="61">
        <v>11.93</v>
      </c>
      <c r="I1256" s="3" t="s">
        <v>4974</v>
      </c>
    </row>
    <row r="1257" spans="1:9" x14ac:dyDescent="0.2">
      <c r="A1257" s="1" t="str">
        <f t="shared" si="21"/>
        <v>SINAPI-I 2559</v>
      </c>
      <c r="B1257" s="3" t="s">
        <v>80</v>
      </c>
      <c r="C1257" s="3">
        <v>2559</v>
      </c>
      <c r="D1257" s="2" t="s">
        <v>1322</v>
      </c>
      <c r="E1257" s="3" t="s">
        <v>4953</v>
      </c>
      <c r="F1257" s="61">
        <v>16.8</v>
      </c>
      <c r="G1257" s="61">
        <v>16.8</v>
      </c>
      <c r="I1257" s="3" t="s">
        <v>40</v>
      </c>
    </row>
    <row r="1258" spans="1:9" x14ac:dyDescent="0.2">
      <c r="A1258" s="1" t="str">
        <f t="shared" si="21"/>
        <v>SINAPI-I 2592</v>
      </c>
      <c r="B1258" s="3" t="s">
        <v>80</v>
      </c>
      <c r="C1258" s="3">
        <v>2592</v>
      </c>
      <c r="D1258" s="2" t="s">
        <v>1323</v>
      </c>
      <c r="E1258" s="3" t="s">
        <v>4953</v>
      </c>
      <c r="F1258" s="61">
        <v>278.5</v>
      </c>
      <c r="G1258" s="61">
        <v>278.5</v>
      </c>
      <c r="I1258" s="3" t="s">
        <v>4974</v>
      </c>
    </row>
    <row r="1259" spans="1:9" x14ac:dyDescent="0.2">
      <c r="A1259" s="1" t="str">
        <f t="shared" si="21"/>
        <v>SINAPI-I 2589</v>
      </c>
      <c r="B1259" s="3" t="s">
        <v>80</v>
      </c>
      <c r="C1259" s="3">
        <v>2589</v>
      </c>
      <c r="D1259" s="2" t="s">
        <v>1324</v>
      </c>
      <c r="E1259" s="3" t="s">
        <v>4953</v>
      </c>
      <c r="F1259" s="61">
        <v>37.25</v>
      </c>
      <c r="G1259" s="61">
        <v>37.25</v>
      </c>
      <c r="I1259" s="3" t="s">
        <v>4974</v>
      </c>
    </row>
    <row r="1260" spans="1:9" x14ac:dyDescent="0.2">
      <c r="A1260" s="1" t="str">
        <f t="shared" si="21"/>
        <v>SINAPI-I 2566</v>
      </c>
      <c r="B1260" s="3" t="s">
        <v>80</v>
      </c>
      <c r="C1260" s="3">
        <v>2566</v>
      </c>
      <c r="D1260" s="2" t="s">
        <v>1325</v>
      </c>
      <c r="E1260" s="3" t="s">
        <v>4953</v>
      </c>
      <c r="F1260" s="61">
        <v>28.03</v>
      </c>
      <c r="G1260" s="61">
        <v>28.03</v>
      </c>
      <c r="I1260" s="3" t="s">
        <v>4974</v>
      </c>
    </row>
    <row r="1261" spans="1:9" x14ac:dyDescent="0.2">
      <c r="A1261" s="1" t="str">
        <f t="shared" si="21"/>
        <v>SINAPI-I 2590</v>
      </c>
      <c r="B1261" s="3" t="s">
        <v>80</v>
      </c>
      <c r="C1261" s="3">
        <v>2590</v>
      </c>
      <c r="D1261" s="2" t="s">
        <v>1326</v>
      </c>
      <c r="E1261" s="3" t="s">
        <v>4953</v>
      </c>
      <c r="F1261" s="61">
        <v>22.86</v>
      </c>
      <c r="G1261" s="61">
        <v>22.86</v>
      </c>
      <c r="I1261" s="3" t="s">
        <v>4974</v>
      </c>
    </row>
    <row r="1262" spans="1:9" x14ac:dyDescent="0.2">
      <c r="A1262" s="1" t="str">
        <f t="shared" si="21"/>
        <v>SINAPI-I 2591</v>
      </c>
      <c r="B1262" s="3" t="s">
        <v>80</v>
      </c>
      <c r="C1262" s="3">
        <v>2591</v>
      </c>
      <c r="D1262" s="2" t="s">
        <v>1327</v>
      </c>
      <c r="E1262" s="3" t="s">
        <v>4953</v>
      </c>
      <c r="F1262" s="61">
        <v>13.59</v>
      </c>
      <c r="G1262" s="61">
        <v>13.59</v>
      </c>
      <c r="I1262" s="3" t="s">
        <v>4974</v>
      </c>
    </row>
    <row r="1263" spans="1:9" x14ac:dyDescent="0.2">
      <c r="A1263" s="1" t="str">
        <f t="shared" si="21"/>
        <v>SINAPI-I 2567</v>
      </c>
      <c r="B1263" s="3" t="s">
        <v>80</v>
      </c>
      <c r="C1263" s="3">
        <v>2567</v>
      </c>
      <c r="D1263" s="2" t="s">
        <v>1328</v>
      </c>
      <c r="E1263" s="3" t="s">
        <v>4953</v>
      </c>
      <c r="F1263" s="61">
        <v>54.64</v>
      </c>
      <c r="G1263" s="61">
        <v>54.64</v>
      </c>
      <c r="I1263" s="3" t="s">
        <v>4974</v>
      </c>
    </row>
    <row r="1264" spans="1:9" x14ac:dyDescent="0.2">
      <c r="A1264" s="1" t="str">
        <f t="shared" si="21"/>
        <v>SINAPI-I 2568</v>
      </c>
      <c r="B1264" s="3" t="s">
        <v>80</v>
      </c>
      <c r="C1264" s="3">
        <v>2568</v>
      </c>
      <c r="D1264" s="2" t="s">
        <v>1329</v>
      </c>
      <c r="E1264" s="3" t="s">
        <v>4953</v>
      </c>
      <c r="F1264" s="61">
        <v>151.74</v>
      </c>
      <c r="G1264" s="61">
        <v>151.74</v>
      </c>
      <c r="I1264" s="3" t="s">
        <v>4974</v>
      </c>
    </row>
    <row r="1265" spans="1:9" x14ac:dyDescent="0.2">
      <c r="A1265" s="1" t="str">
        <f t="shared" si="21"/>
        <v>SINAPI-I 2565</v>
      </c>
      <c r="B1265" s="3" t="s">
        <v>80</v>
      </c>
      <c r="C1265" s="3">
        <v>2565</v>
      </c>
      <c r="D1265" s="2" t="s">
        <v>1330</v>
      </c>
      <c r="E1265" s="3" t="s">
        <v>4953</v>
      </c>
      <c r="F1265" s="61">
        <v>13.61</v>
      </c>
      <c r="G1265" s="61">
        <v>13.61</v>
      </c>
      <c r="I1265" s="3" t="s">
        <v>4974</v>
      </c>
    </row>
    <row r="1266" spans="1:9" x14ac:dyDescent="0.2">
      <c r="A1266" s="1" t="str">
        <f t="shared" si="21"/>
        <v>SINAPI-I 2594</v>
      </c>
      <c r="B1266" s="3" t="s">
        <v>80</v>
      </c>
      <c r="C1266" s="3">
        <v>2594</v>
      </c>
      <c r="D1266" s="2" t="s">
        <v>1331</v>
      </c>
      <c r="E1266" s="3" t="s">
        <v>4953</v>
      </c>
      <c r="F1266" s="61">
        <v>252.79</v>
      </c>
      <c r="G1266" s="61">
        <v>252.79</v>
      </c>
      <c r="I1266" s="3" t="s">
        <v>4974</v>
      </c>
    </row>
    <row r="1267" spans="1:9" x14ac:dyDescent="0.2">
      <c r="A1267" s="1" t="str">
        <f t="shared" si="21"/>
        <v>SINAPI-I 2587</v>
      </c>
      <c r="B1267" s="3" t="s">
        <v>80</v>
      </c>
      <c r="C1267" s="3">
        <v>2587</v>
      </c>
      <c r="D1267" s="2" t="s">
        <v>1332</v>
      </c>
      <c r="E1267" s="3" t="s">
        <v>4953</v>
      </c>
      <c r="F1267" s="61">
        <v>43.08</v>
      </c>
      <c r="G1267" s="61">
        <v>43.08</v>
      </c>
      <c r="I1267" s="3" t="s">
        <v>4974</v>
      </c>
    </row>
    <row r="1268" spans="1:9" x14ac:dyDescent="0.2">
      <c r="A1268" s="1" t="str">
        <f t="shared" si="21"/>
        <v>SINAPI-I 2588</v>
      </c>
      <c r="B1268" s="3" t="s">
        <v>80</v>
      </c>
      <c r="C1268" s="3">
        <v>2588</v>
      </c>
      <c r="D1268" s="2" t="s">
        <v>1333</v>
      </c>
      <c r="E1268" s="3" t="s">
        <v>4953</v>
      </c>
      <c r="F1268" s="61">
        <v>34.22</v>
      </c>
      <c r="G1268" s="61">
        <v>34.22</v>
      </c>
      <c r="I1268" s="3" t="s">
        <v>4974</v>
      </c>
    </row>
    <row r="1269" spans="1:9" x14ac:dyDescent="0.2">
      <c r="A1269" s="1" t="str">
        <f t="shared" si="21"/>
        <v>SINAPI-I 2570</v>
      </c>
      <c r="B1269" s="3" t="s">
        <v>80</v>
      </c>
      <c r="C1269" s="3">
        <v>2570</v>
      </c>
      <c r="D1269" s="2" t="s">
        <v>1334</v>
      </c>
      <c r="E1269" s="3" t="s">
        <v>4953</v>
      </c>
      <c r="F1269" s="61">
        <v>22.1</v>
      </c>
      <c r="G1269" s="61">
        <v>22.1</v>
      </c>
      <c r="I1269" s="3" t="s">
        <v>4974</v>
      </c>
    </row>
    <row r="1270" spans="1:9" x14ac:dyDescent="0.2">
      <c r="A1270" s="1" t="str">
        <f t="shared" si="21"/>
        <v>SINAPI-I 2569</v>
      </c>
      <c r="B1270" s="3" t="s">
        <v>80</v>
      </c>
      <c r="C1270" s="3">
        <v>2569</v>
      </c>
      <c r="D1270" s="2" t="s">
        <v>1335</v>
      </c>
      <c r="E1270" s="3" t="s">
        <v>4953</v>
      </c>
      <c r="F1270" s="61">
        <v>13.18</v>
      </c>
      <c r="G1270" s="61">
        <v>13.18</v>
      </c>
      <c r="I1270" s="3" t="s">
        <v>4974</v>
      </c>
    </row>
    <row r="1271" spans="1:9" x14ac:dyDescent="0.2">
      <c r="A1271" s="1" t="str">
        <f t="shared" si="21"/>
        <v>SINAPI-I 2571</v>
      </c>
      <c r="B1271" s="3" t="s">
        <v>80</v>
      </c>
      <c r="C1271" s="3">
        <v>2571</v>
      </c>
      <c r="D1271" s="2" t="s">
        <v>1336</v>
      </c>
      <c r="E1271" s="3" t="s">
        <v>4953</v>
      </c>
      <c r="F1271" s="61">
        <v>65.61</v>
      </c>
      <c r="G1271" s="61">
        <v>65.61</v>
      </c>
      <c r="I1271" s="3" t="s">
        <v>4974</v>
      </c>
    </row>
    <row r="1272" spans="1:9" x14ac:dyDescent="0.2">
      <c r="A1272" s="1" t="str">
        <f t="shared" si="21"/>
        <v>SINAPI-I 2572</v>
      </c>
      <c r="B1272" s="3" t="s">
        <v>80</v>
      </c>
      <c r="C1272" s="3">
        <v>2572</v>
      </c>
      <c r="D1272" s="2" t="s">
        <v>1337</v>
      </c>
      <c r="E1272" s="3" t="s">
        <v>4953</v>
      </c>
      <c r="F1272" s="61">
        <v>194.04</v>
      </c>
      <c r="G1272" s="61">
        <v>194.04</v>
      </c>
      <c r="I1272" s="3" t="s">
        <v>4974</v>
      </c>
    </row>
    <row r="1273" spans="1:9" x14ac:dyDescent="0.2">
      <c r="A1273" s="1" t="str">
        <f t="shared" si="21"/>
        <v>SINAPI-I 2593</v>
      </c>
      <c r="B1273" s="3" t="s">
        <v>80</v>
      </c>
      <c r="C1273" s="3">
        <v>2593</v>
      </c>
      <c r="D1273" s="2" t="s">
        <v>1338</v>
      </c>
      <c r="E1273" s="3" t="s">
        <v>4953</v>
      </c>
      <c r="F1273" s="61">
        <v>14.06</v>
      </c>
      <c r="G1273" s="61">
        <v>14.06</v>
      </c>
      <c r="I1273" s="3" t="s">
        <v>4974</v>
      </c>
    </row>
    <row r="1274" spans="1:9" x14ac:dyDescent="0.2">
      <c r="A1274" s="1" t="str">
        <f t="shared" si="21"/>
        <v>SINAPI-I 2595</v>
      </c>
      <c r="B1274" s="3" t="s">
        <v>80</v>
      </c>
      <c r="C1274" s="3">
        <v>2595</v>
      </c>
      <c r="D1274" s="2" t="s">
        <v>1339</v>
      </c>
      <c r="E1274" s="3" t="s">
        <v>4953</v>
      </c>
      <c r="F1274" s="61">
        <v>302.75</v>
      </c>
      <c r="G1274" s="61">
        <v>302.75</v>
      </c>
      <c r="I1274" s="3" t="s">
        <v>4974</v>
      </c>
    </row>
    <row r="1275" spans="1:9" x14ac:dyDescent="0.2">
      <c r="A1275" s="1" t="str">
        <f t="shared" si="21"/>
        <v>SINAPI-I 2576</v>
      </c>
      <c r="B1275" s="3" t="s">
        <v>80</v>
      </c>
      <c r="C1275" s="3">
        <v>2576</v>
      </c>
      <c r="D1275" s="2" t="s">
        <v>1340</v>
      </c>
      <c r="E1275" s="3" t="s">
        <v>4953</v>
      </c>
      <c r="F1275" s="61">
        <v>51.61</v>
      </c>
      <c r="G1275" s="61">
        <v>51.61</v>
      </c>
      <c r="I1275" s="3" t="s">
        <v>4974</v>
      </c>
    </row>
    <row r="1276" spans="1:9" x14ac:dyDescent="0.2">
      <c r="A1276" s="1" t="str">
        <f t="shared" si="21"/>
        <v>SINAPI-I 2575</v>
      </c>
      <c r="B1276" s="3" t="s">
        <v>80</v>
      </c>
      <c r="C1276" s="3">
        <v>2575</v>
      </c>
      <c r="D1276" s="2" t="s">
        <v>1341</v>
      </c>
      <c r="E1276" s="3" t="s">
        <v>4953</v>
      </c>
      <c r="F1276" s="61">
        <v>38.799999999999997</v>
      </c>
      <c r="G1276" s="61">
        <v>38.799999999999997</v>
      </c>
      <c r="I1276" s="3" t="s">
        <v>4974</v>
      </c>
    </row>
    <row r="1277" spans="1:9" x14ac:dyDescent="0.2">
      <c r="A1277" s="1" t="str">
        <f t="shared" si="21"/>
        <v>SINAPI-I 2586</v>
      </c>
      <c r="B1277" s="3" t="s">
        <v>80</v>
      </c>
      <c r="C1277" s="3">
        <v>2586</v>
      </c>
      <c r="D1277" s="2" t="s">
        <v>1342</v>
      </c>
      <c r="E1277" s="3" t="s">
        <v>4953</v>
      </c>
      <c r="F1277" s="61">
        <v>26.12</v>
      </c>
      <c r="G1277" s="61">
        <v>26.12</v>
      </c>
      <c r="I1277" s="3" t="s">
        <v>4974</v>
      </c>
    </row>
    <row r="1278" spans="1:9" x14ac:dyDescent="0.2">
      <c r="A1278" s="1" t="str">
        <f t="shared" si="21"/>
        <v>SINAPI-I 2573</v>
      </c>
      <c r="B1278" s="3" t="s">
        <v>80</v>
      </c>
      <c r="C1278" s="3">
        <v>2573</v>
      </c>
      <c r="D1278" s="2" t="s">
        <v>1343</v>
      </c>
      <c r="E1278" s="3" t="s">
        <v>4953</v>
      </c>
      <c r="F1278" s="61">
        <v>16.11</v>
      </c>
      <c r="G1278" s="61">
        <v>16.11</v>
      </c>
      <c r="I1278" s="3" t="s">
        <v>4974</v>
      </c>
    </row>
    <row r="1279" spans="1:9" x14ac:dyDescent="0.2">
      <c r="A1279" s="1" t="str">
        <f t="shared" si="21"/>
        <v>SINAPI-I 2577</v>
      </c>
      <c r="B1279" s="3" t="s">
        <v>80</v>
      </c>
      <c r="C1279" s="3">
        <v>2577</v>
      </c>
      <c r="D1279" s="2" t="s">
        <v>1344</v>
      </c>
      <c r="E1279" s="3" t="s">
        <v>4953</v>
      </c>
      <c r="F1279" s="61">
        <v>69.930000000000007</v>
      </c>
      <c r="G1279" s="61">
        <v>69.930000000000007</v>
      </c>
      <c r="I1279" s="3" t="s">
        <v>4974</v>
      </c>
    </row>
    <row r="1280" spans="1:9" x14ac:dyDescent="0.2">
      <c r="A1280" s="1" t="str">
        <f t="shared" si="21"/>
        <v>SINAPI-I 2578</v>
      </c>
      <c r="B1280" s="3" t="s">
        <v>80</v>
      </c>
      <c r="C1280" s="3">
        <v>2578</v>
      </c>
      <c r="D1280" s="2" t="s">
        <v>1345</v>
      </c>
      <c r="E1280" s="3" t="s">
        <v>4953</v>
      </c>
      <c r="F1280" s="61">
        <v>218.34</v>
      </c>
      <c r="G1280" s="61">
        <v>218.34</v>
      </c>
      <c r="I1280" s="3" t="s">
        <v>4974</v>
      </c>
    </row>
    <row r="1281" spans="1:9" x14ac:dyDescent="0.2">
      <c r="A1281" s="1" t="str">
        <f t="shared" si="21"/>
        <v>SINAPI-I 2574</v>
      </c>
      <c r="B1281" s="3" t="s">
        <v>80</v>
      </c>
      <c r="C1281" s="3">
        <v>2574</v>
      </c>
      <c r="D1281" s="2" t="s">
        <v>1346</v>
      </c>
      <c r="E1281" s="3" t="s">
        <v>4953</v>
      </c>
      <c r="F1281" s="61">
        <v>16.22</v>
      </c>
      <c r="G1281" s="61">
        <v>16.22</v>
      </c>
      <c r="I1281" s="3" t="s">
        <v>4974</v>
      </c>
    </row>
    <row r="1282" spans="1:9" x14ac:dyDescent="0.2">
      <c r="A1282" s="1" t="str">
        <f t="shared" si="21"/>
        <v>SINAPI-I 2585</v>
      </c>
      <c r="B1282" s="3" t="s">
        <v>80</v>
      </c>
      <c r="C1282" s="3">
        <v>2585</v>
      </c>
      <c r="D1282" s="2" t="s">
        <v>1347</v>
      </c>
      <c r="E1282" s="3" t="s">
        <v>4953</v>
      </c>
      <c r="F1282" s="61">
        <v>299.61</v>
      </c>
      <c r="G1282" s="61">
        <v>299.61</v>
      </c>
      <c r="I1282" s="3" t="s">
        <v>4974</v>
      </c>
    </row>
    <row r="1283" spans="1:9" x14ac:dyDescent="0.2">
      <c r="A1283" s="1" t="str">
        <f t="shared" si="21"/>
        <v>SINAPI-I 12008</v>
      </c>
      <c r="B1283" s="3" t="s">
        <v>80</v>
      </c>
      <c r="C1283" s="3">
        <v>12008</v>
      </c>
      <c r="D1283" s="2" t="s">
        <v>1348</v>
      </c>
      <c r="E1283" s="3" t="s">
        <v>4953</v>
      </c>
      <c r="F1283" s="61">
        <v>160.75</v>
      </c>
      <c r="G1283" s="61">
        <v>160.75</v>
      </c>
      <c r="I1283" s="3" t="s">
        <v>4974</v>
      </c>
    </row>
    <row r="1284" spans="1:9" x14ac:dyDescent="0.2">
      <c r="A1284" s="1" t="str">
        <f t="shared" si="21"/>
        <v>SINAPI-I 2582</v>
      </c>
      <c r="B1284" s="3" t="s">
        <v>80</v>
      </c>
      <c r="C1284" s="3">
        <v>2582</v>
      </c>
      <c r="D1284" s="2" t="s">
        <v>1349</v>
      </c>
      <c r="E1284" s="3" t="s">
        <v>4953</v>
      </c>
      <c r="F1284" s="61">
        <v>47.87</v>
      </c>
      <c r="G1284" s="61">
        <v>47.87</v>
      </c>
      <c r="I1284" s="3" t="s">
        <v>4974</v>
      </c>
    </row>
    <row r="1285" spans="1:9" x14ac:dyDescent="0.2">
      <c r="A1285" s="1" t="str">
        <f t="shared" si="21"/>
        <v>SINAPI-I 2597</v>
      </c>
      <c r="B1285" s="3" t="s">
        <v>80</v>
      </c>
      <c r="C1285" s="3">
        <v>2597</v>
      </c>
      <c r="D1285" s="2" t="s">
        <v>1350</v>
      </c>
      <c r="E1285" s="3" t="s">
        <v>4953</v>
      </c>
      <c r="F1285" s="61">
        <v>41.03</v>
      </c>
      <c r="G1285" s="61">
        <v>41.03</v>
      </c>
      <c r="I1285" s="3" t="s">
        <v>4974</v>
      </c>
    </row>
    <row r="1286" spans="1:9" x14ac:dyDescent="0.2">
      <c r="A1286" s="1" t="str">
        <f t="shared" si="21"/>
        <v>SINAPI-I 2581</v>
      </c>
      <c r="B1286" s="3" t="s">
        <v>80</v>
      </c>
      <c r="C1286" s="3">
        <v>2581</v>
      </c>
      <c r="D1286" s="2" t="s">
        <v>1351</v>
      </c>
      <c r="E1286" s="3" t="s">
        <v>4953</v>
      </c>
      <c r="F1286" s="61">
        <v>24.99</v>
      </c>
      <c r="G1286" s="61">
        <v>24.99</v>
      </c>
      <c r="I1286" s="3" t="s">
        <v>4974</v>
      </c>
    </row>
    <row r="1287" spans="1:9" x14ac:dyDescent="0.2">
      <c r="A1287" s="1" t="str">
        <f t="shared" si="21"/>
        <v>SINAPI-I 2579</v>
      </c>
      <c r="B1287" s="3" t="s">
        <v>80</v>
      </c>
      <c r="C1287" s="3">
        <v>2579</v>
      </c>
      <c r="D1287" s="2" t="s">
        <v>1352</v>
      </c>
      <c r="E1287" s="3" t="s">
        <v>4953</v>
      </c>
      <c r="F1287" s="61">
        <v>19.53</v>
      </c>
      <c r="G1287" s="61">
        <v>19.53</v>
      </c>
      <c r="I1287" s="3" t="s">
        <v>4974</v>
      </c>
    </row>
    <row r="1288" spans="1:9" x14ac:dyDescent="0.2">
      <c r="A1288" s="1" t="str">
        <f t="shared" si="21"/>
        <v>SINAPI-I 2596</v>
      </c>
      <c r="B1288" s="3" t="s">
        <v>80</v>
      </c>
      <c r="C1288" s="3">
        <v>2596</v>
      </c>
      <c r="D1288" s="2" t="s">
        <v>1353</v>
      </c>
      <c r="E1288" s="3" t="s">
        <v>4953</v>
      </c>
      <c r="F1288" s="61">
        <v>73.92</v>
      </c>
      <c r="G1288" s="61">
        <v>73.92</v>
      </c>
      <c r="I1288" s="3" t="s">
        <v>4974</v>
      </c>
    </row>
    <row r="1289" spans="1:9" x14ac:dyDescent="0.2">
      <c r="A1289" s="1" t="str">
        <f t="shared" si="21"/>
        <v>SINAPI-I 2583</v>
      </c>
      <c r="B1289" s="3" t="s">
        <v>80</v>
      </c>
      <c r="C1289" s="3">
        <v>2583</v>
      </c>
      <c r="D1289" s="2" t="s">
        <v>1354</v>
      </c>
      <c r="E1289" s="3" t="s">
        <v>4953</v>
      </c>
      <c r="F1289" s="61">
        <v>179.79</v>
      </c>
      <c r="G1289" s="61">
        <v>179.79</v>
      </c>
      <c r="I1289" s="3" t="s">
        <v>4974</v>
      </c>
    </row>
    <row r="1290" spans="1:9" x14ac:dyDescent="0.2">
      <c r="A1290" s="1" t="str">
        <f t="shared" si="21"/>
        <v>SINAPI-I 2580</v>
      </c>
      <c r="B1290" s="3" t="s">
        <v>80</v>
      </c>
      <c r="C1290" s="3">
        <v>2580</v>
      </c>
      <c r="D1290" s="2" t="s">
        <v>1355</v>
      </c>
      <c r="E1290" s="3" t="s">
        <v>4953</v>
      </c>
      <c r="F1290" s="61">
        <v>21.41</v>
      </c>
      <c r="G1290" s="61">
        <v>21.41</v>
      </c>
      <c r="I1290" s="3" t="s">
        <v>4974</v>
      </c>
    </row>
    <row r="1291" spans="1:9" x14ac:dyDescent="0.2">
      <c r="A1291" s="1" t="str">
        <f t="shared" si="21"/>
        <v>SINAPI-I 2584</v>
      </c>
      <c r="B1291" s="3" t="s">
        <v>80</v>
      </c>
      <c r="C1291" s="3">
        <v>2584</v>
      </c>
      <c r="D1291" s="2" t="s">
        <v>1356</v>
      </c>
      <c r="E1291" s="3" t="s">
        <v>4953</v>
      </c>
      <c r="F1291" s="61">
        <v>299.3</v>
      </c>
      <c r="G1291" s="61">
        <v>299.3</v>
      </c>
      <c r="I1291" s="3" t="s">
        <v>4974</v>
      </c>
    </row>
    <row r="1292" spans="1:9" x14ac:dyDescent="0.2">
      <c r="A1292" s="1" t="str">
        <f t="shared" si="21"/>
        <v>SINAPI-I 39329</v>
      </c>
      <c r="B1292" s="3" t="s">
        <v>80</v>
      </c>
      <c r="C1292" s="3">
        <v>39329</v>
      </c>
      <c r="D1292" s="2" t="s">
        <v>1357</v>
      </c>
      <c r="E1292" s="3" t="s">
        <v>4953</v>
      </c>
      <c r="F1292" s="61">
        <v>11.87</v>
      </c>
      <c r="G1292" s="61">
        <v>11.87</v>
      </c>
      <c r="I1292" s="3" t="s">
        <v>4974</v>
      </c>
    </row>
    <row r="1293" spans="1:9" x14ac:dyDescent="0.2">
      <c r="A1293" s="1" t="str">
        <f t="shared" si="21"/>
        <v>SINAPI-I 12010</v>
      </c>
      <c r="B1293" s="3" t="s">
        <v>80</v>
      </c>
      <c r="C1293" s="3">
        <v>12010</v>
      </c>
      <c r="D1293" s="2" t="s">
        <v>1358</v>
      </c>
      <c r="E1293" s="3" t="s">
        <v>4953</v>
      </c>
      <c r="F1293" s="61">
        <v>11.35</v>
      </c>
      <c r="G1293" s="61">
        <v>11.35</v>
      </c>
      <c r="I1293" s="3" t="s">
        <v>4974</v>
      </c>
    </row>
    <row r="1294" spans="1:9" x14ac:dyDescent="0.2">
      <c r="A1294" s="1" t="str">
        <f t="shared" si="21"/>
        <v>SINAPI-I 39332</v>
      </c>
      <c r="B1294" s="3" t="s">
        <v>80</v>
      </c>
      <c r="C1294" s="3">
        <v>39332</v>
      </c>
      <c r="D1294" s="2" t="s">
        <v>1359</v>
      </c>
      <c r="E1294" s="3" t="s">
        <v>4953</v>
      </c>
      <c r="F1294" s="61">
        <v>13.96</v>
      </c>
      <c r="G1294" s="61">
        <v>13.96</v>
      </c>
      <c r="I1294" s="3" t="s">
        <v>4974</v>
      </c>
    </row>
    <row r="1295" spans="1:9" x14ac:dyDescent="0.2">
      <c r="A1295" s="1" t="str">
        <f t="shared" si="21"/>
        <v>SINAPI-I 39330</v>
      </c>
      <c r="B1295" s="3" t="s">
        <v>80</v>
      </c>
      <c r="C1295" s="3">
        <v>39330</v>
      </c>
      <c r="D1295" s="2" t="s">
        <v>1360</v>
      </c>
      <c r="E1295" s="3" t="s">
        <v>4953</v>
      </c>
      <c r="F1295" s="61">
        <v>12.49</v>
      </c>
      <c r="G1295" s="61">
        <v>12.49</v>
      </c>
      <c r="I1295" s="3" t="s">
        <v>4974</v>
      </c>
    </row>
    <row r="1296" spans="1:9" x14ac:dyDescent="0.2">
      <c r="A1296" s="1" t="str">
        <f t="shared" ref="A1296:A1359" si="22">CONCATENATE($B1296," ",$C1296)</f>
        <v>SINAPI-I 39331</v>
      </c>
      <c r="B1296" s="3" t="s">
        <v>80</v>
      </c>
      <c r="C1296" s="3">
        <v>39331</v>
      </c>
      <c r="D1296" s="2" t="s">
        <v>1361</v>
      </c>
      <c r="E1296" s="3" t="s">
        <v>4953</v>
      </c>
      <c r="F1296" s="61">
        <v>11.11</v>
      </c>
      <c r="G1296" s="61">
        <v>11.11</v>
      </c>
      <c r="I1296" s="3" t="s">
        <v>4974</v>
      </c>
    </row>
    <row r="1297" spans="1:9" x14ac:dyDescent="0.2">
      <c r="A1297" s="1" t="str">
        <f t="shared" si="22"/>
        <v>SINAPI-I 39335</v>
      </c>
      <c r="B1297" s="3" t="s">
        <v>80</v>
      </c>
      <c r="C1297" s="3">
        <v>39335</v>
      </c>
      <c r="D1297" s="2" t="s">
        <v>1362</v>
      </c>
      <c r="E1297" s="3" t="s">
        <v>4953</v>
      </c>
      <c r="F1297" s="61">
        <v>12.53</v>
      </c>
      <c r="G1297" s="61">
        <v>12.53</v>
      </c>
      <c r="I1297" s="3" t="s">
        <v>4974</v>
      </c>
    </row>
    <row r="1298" spans="1:9" x14ac:dyDescent="0.2">
      <c r="A1298" s="1" t="str">
        <f t="shared" si="22"/>
        <v>SINAPI-I 39333</v>
      </c>
      <c r="B1298" s="3" t="s">
        <v>80</v>
      </c>
      <c r="C1298" s="3">
        <v>39333</v>
      </c>
      <c r="D1298" s="2" t="s">
        <v>1363</v>
      </c>
      <c r="E1298" s="3" t="s">
        <v>4953</v>
      </c>
      <c r="F1298" s="61">
        <v>10.83</v>
      </c>
      <c r="G1298" s="61">
        <v>10.83</v>
      </c>
      <c r="I1298" s="3" t="s">
        <v>4974</v>
      </c>
    </row>
    <row r="1299" spans="1:9" x14ac:dyDescent="0.2">
      <c r="A1299" s="1" t="str">
        <f t="shared" si="22"/>
        <v>SINAPI-I 39334</v>
      </c>
      <c r="B1299" s="3" t="s">
        <v>80</v>
      </c>
      <c r="C1299" s="3">
        <v>39334</v>
      </c>
      <c r="D1299" s="2" t="s">
        <v>1364</v>
      </c>
      <c r="E1299" s="3" t="s">
        <v>4953</v>
      </c>
      <c r="F1299" s="61">
        <v>9.9600000000000009</v>
      </c>
      <c r="G1299" s="61">
        <v>9.9600000000000009</v>
      </c>
      <c r="I1299" s="3" t="s">
        <v>4974</v>
      </c>
    </row>
    <row r="1300" spans="1:9" x14ac:dyDescent="0.2">
      <c r="A1300" s="1" t="str">
        <f t="shared" si="22"/>
        <v>SINAPI-I 12015</v>
      </c>
      <c r="B1300" s="3" t="s">
        <v>80</v>
      </c>
      <c r="C1300" s="3">
        <v>12015</v>
      </c>
      <c r="D1300" s="2" t="s">
        <v>1365</v>
      </c>
      <c r="E1300" s="3" t="s">
        <v>4953</v>
      </c>
      <c r="F1300" s="61">
        <v>14.56</v>
      </c>
      <c r="G1300" s="61">
        <v>14.56</v>
      </c>
      <c r="I1300" s="3" t="s">
        <v>4974</v>
      </c>
    </row>
    <row r="1301" spans="1:9" x14ac:dyDescent="0.2">
      <c r="A1301" s="1" t="str">
        <f t="shared" si="22"/>
        <v>SINAPI-I 12016</v>
      </c>
      <c r="B1301" s="3" t="s">
        <v>80</v>
      </c>
      <c r="C1301" s="3">
        <v>12016</v>
      </c>
      <c r="D1301" s="2" t="s">
        <v>1366</v>
      </c>
      <c r="E1301" s="3" t="s">
        <v>4953</v>
      </c>
      <c r="F1301" s="61">
        <v>12.51</v>
      </c>
      <c r="G1301" s="61">
        <v>12.51</v>
      </c>
      <c r="I1301" s="3" t="s">
        <v>4974</v>
      </c>
    </row>
    <row r="1302" spans="1:9" x14ac:dyDescent="0.2">
      <c r="A1302" s="1" t="str">
        <f t="shared" si="22"/>
        <v>SINAPI-I 12019</v>
      </c>
      <c r="B1302" s="3" t="s">
        <v>80</v>
      </c>
      <c r="C1302" s="3">
        <v>12019</v>
      </c>
      <c r="D1302" s="2" t="s">
        <v>1367</v>
      </c>
      <c r="E1302" s="3" t="s">
        <v>4953</v>
      </c>
      <c r="F1302" s="61">
        <v>14.56</v>
      </c>
      <c r="G1302" s="61">
        <v>14.56</v>
      </c>
      <c r="I1302" s="3" t="s">
        <v>4974</v>
      </c>
    </row>
    <row r="1303" spans="1:9" x14ac:dyDescent="0.2">
      <c r="A1303" s="1" t="str">
        <f t="shared" si="22"/>
        <v>SINAPI-I 12020</v>
      </c>
      <c r="B1303" s="3" t="s">
        <v>80</v>
      </c>
      <c r="C1303" s="3">
        <v>12020</v>
      </c>
      <c r="D1303" s="2" t="s">
        <v>1368</v>
      </c>
      <c r="E1303" s="3" t="s">
        <v>4953</v>
      </c>
      <c r="F1303" s="61">
        <v>12.51</v>
      </c>
      <c r="G1303" s="61">
        <v>12.51</v>
      </c>
      <c r="I1303" s="3" t="s">
        <v>4974</v>
      </c>
    </row>
    <row r="1304" spans="1:9" x14ac:dyDescent="0.2">
      <c r="A1304" s="1" t="str">
        <f t="shared" si="22"/>
        <v>SINAPI-I 39338</v>
      </c>
      <c r="B1304" s="3" t="s">
        <v>80</v>
      </c>
      <c r="C1304" s="3">
        <v>39338</v>
      </c>
      <c r="D1304" s="2" t="s">
        <v>1369</v>
      </c>
      <c r="E1304" s="3" t="s">
        <v>4953</v>
      </c>
      <c r="F1304" s="61">
        <v>13.96</v>
      </c>
      <c r="G1304" s="61">
        <v>13.96</v>
      </c>
      <c r="I1304" s="3" t="s">
        <v>4974</v>
      </c>
    </row>
    <row r="1305" spans="1:9" x14ac:dyDescent="0.2">
      <c r="A1305" s="1" t="str">
        <f t="shared" si="22"/>
        <v>SINAPI-I 39336</v>
      </c>
      <c r="B1305" s="3" t="s">
        <v>80</v>
      </c>
      <c r="C1305" s="3">
        <v>39336</v>
      </c>
      <c r="D1305" s="2" t="s">
        <v>1370</v>
      </c>
      <c r="E1305" s="3" t="s">
        <v>4953</v>
      </c>
      <c r="F1305" s="61">
        <v>12.49</v>
      </c>
      <c r="G1305" s="61">
        <v>12.49</v>
      </c>
      <c r="I1305" s="3" t="s">
        <v>4974</v>
      </c>
    </row>
    <row r="1306" spans="1:9" x14ac:dyDescent="0.2">
      <c r="A1306" s="1" t="str">
        <f t="shared" si="22"/>
        <v>SINAPI-I 39337</v>
      </c>
      <c r="B1306" s="3" t="s">
        <v>80</v>
      </c>
      <c r="C1306" s="3">
        <v>39337</v>
      </c>
      <c r="D1306" s="2" t="s">
        <v>1371</v>
      </c>
      <c r="E1306" s="3" t="s">
        <v>4953</v>
      </c>
      <c r="F1306" s="61">
        <v>11.11</v>
      </c>
      <c r="G1306" s="61">
        <v>11.11</v>
      </c>
      <c r="I1306" s="3" t="s">
        <v>4974</v>
      </c>
    </row>
    <row r="1307" spans="1:9" x14ac:dyDescent="0.2">
      <c r="A1307" s="1" t="str">
        <f t="shared" si="22"/>
        <v>SINAPI-I 39341</v>
      </c>
      <c r="B1307" s="3" t="s">
        <v>80</v>
      </c>
      <c r="C1307" s="3">
        <v>39341</v>
      </c>
      <c r="D1307" s="2" t="s">
        <v>1372</v>
      </c>
      <c r="E1307" s="3" t="s">
        <v>4953</v>
      </c>
      <c r="F1307" s="61">
        <v>18.190000000000001</v>
      </c>
      <c r="G1307" s="61">
        <v>18.190000000000001</v>
      </c>
      <c r="I1307" s="3" t="s">
        <v>4974</v>
      </c>
    </row>
    <row r="1308" spans="1:9" x14ac:dyDescent="0.2">
      <c r="A1308" s="1" t="str">
        <f t="shared" si="22"/>
        <v>SINAPI-I 39340</v>
      </c>
      <c r="B1308" s="3" t="s">
        <v>80</v>
      </c>
      <c r="C1308" s="3">
        <v>39340</v>
      </c>
      <c r="D1308" s="2" t="s">
        <v>1373</v>
      </c>
      <c r="E1308" s="3" t="s">
        <v>4953</v>
      </c>
      <c r="F1308" s="61">
        <v>13.36</v>
      </c>
      <c r="G1308" s="61">
        <v>13.36</v>
      </c>
      <c r="I1308" s="3" t="s">
        <v>4974</v>
      </c>
    </row>
    <row r="1309" spans="1:9" x14ac:dyDescent="0.2">
      <c r="A1309" s="1" t="str">
        <f t="shared" si="22"/>
        <v>SINAPI-I 39342</v>
      </c>
      <c r="B1309" s="3" t="s">
        <v>80</v>
      </c>
      <c r="C1309" s="3">
        <v>39342</v>
      </c>
      <c r="D1309" s="2" t="s">
        <v>1374</v>
      </c>
      <c r="E1309" s="3" t="s">
        <v>4953</v>
      </c>
      <c r="F1309" s="61">
        <v>18.190000000000001</v>
      </c>
      <c r="G1309" s="61">
        <v>18.190000000000001</v>
      </c>
      <c r="I1309" s="3" t="s">
        <v>4974</v>
      </c>
    </row>
    <row r="1310" spans="1:9" x14ac:dyDescent="0.2">
      <c r="A1310" s="1" t="str">
        <f t="shared" si="22"/>
        <v>SINAPI-I 12025</v>
      </c>
      <c r="B1310" s="3" t="s">
        <v>80</v>
      </c>
      <c r="C1310" s="3">
        <v>12025</v>
      </c>
      <c r="D1310" s="2" t="s">
        <v>1375</v>
      </c>
      <c r="E1310" s="3" t="s">
        <v>4953</v>
      </c>
      <c r="F1310" s="61">
        <v>13.8</v>
      </c>
      <c r="G1310" s="61">
        <v>13.8</v>
      </c>
      <c r="I1310" s="3" t="s">
        <v>4974</v>
      </c>
    </row>
    <row r="1311" spans="1:9" x14ac:dyDescent="0.2">
      <c r="A1311" s="1" t="str">
        <f t="shared" si="22"/>
        <v>SINAPI-I 39345</v>
      </c>
      <c r="B1311" s="3" t="s">
        <v>80</v>
      </c>
      <c r="C1311" s="3">
        <v>39345</v>
      </c>
      <c r="D1311" s="2" t="s">
        <v>1376</v>
      </c>
      <c r="E1311" s="3" t="s">
        <v>4953</v>
      </c>
      <c r="F1311" s="61">
        <v>20.79</v>
      </c>
      <c r="G1311" s="61">
        <v>20.79</v>
      </c>
      <c r="I1311" s="3" t="s">
        <v>4974</v>
      </c>
    </row>
    <row r="1312" spans="1:9" x14ac:dyDescent="0.2">
      <c r="A1312" s="1" t="str">
        <f t="shared" si="22"/>
        <v>SINAPI-I 39343</v>
      </c>
      <c r="B1312" s="3" t="s">
        <v>80</v>
      </c>
      <c r="C1312" s="3">
        <v>39343</v>
      </c>
      <c r="D1312" s="2" t="s">
        <v>1377</v>
      </c>
      <c r="E1312" s="3" t="s">
        <v>4953</v>
      </c>
      <c r="F1312" s="61">
        <v>15.36</v>
      </c>
      <c r="G1312" s="61">
        <v>15.36</v>
      </c>
      <c r="I1312" s="3" t="s">
        <v>4974</v>
      </c>
    </row>
    <row r="1313" spans="1:9" x14ac:dyDescent="0.2">
      <c r="A1313" s="1" t="str">
        <f t="shared" si="22"/>
        <v>SINAPI-I 39344</v>
      </c>
      <c r="B1313" s="3" t="s">
        <v>80</v>
      </c>
      <c r="C1313" s="3">
        <v>39344</v>
      </c>
      <c r="D1313" s="2" t="s">
        <v>1378</v>
      </c>
      <c r="E1313" s="3" t="s">
        <v>4953</v>
      </c>
      <c r="F1313" s="61">
        <v>14.85</v>
      </c>
      <c r="G1313" s="61">
        <v>14.85</v>
      </c>
      <c r="I1313" s="3" t="s">
        <v>4974</v>
      </c>
    </row>
    <row r="1314" spans="1:9" x14ac:dyDescent="0.2">
      <c r="A1314" s="1" t="str">
        <f t="shared" si="22"/>
        <v>SINAPI-I 12623</v>
      </c>
      <c r="B1314" s="3" t="s">
        <v>80</v>
      </c>
      <c r="C1314" s="3">
        <v>12623</v>
      </c>
      <c r="D1314" s="2" t="s">
        <v>1379</v>
      </c>
      <c r="E1314" s="3" t="s">
        <v>4954</v>
      </c>
      <c r="F1314" s="61">
        <v>46.05</v>
      </c>
      <c r="G1314" s="61">
        <v>46.05</v>
      </c>
      <c r="I1314" s="3" t="s">
        <v>4974</v>
      </c>
    </row>
    <row r="1315" spans="1:9" x14ac:dyDescent="0.2">
      <c r="A1315" s="1" t="str">
        <f t="shared" si="22"/>
        <v>SINAPI-I 34498</v>
      </c>
      <c r="B1315" s="3" t="s">
        <v>80</v>
      </c>
      <c r="C1315" s="3">
        <v>34498</v>
      </c>
      <c r="D1315" s="2" t="s">
        <v>1380</v>
      </c>
      <c r="E1315" s="3" t="s">
        <v>4953</v>
      </c>
      <c r="F1315" s="61">
        <v>132.80000000000001</v>
      </c>
      <c r="G1315" s="61">
        <v>132.80000000000001</v>
      </c>
      <c r="I1315" s="3" t="s">
        <v>4974</v>
      </c>
    </row>
    <row r="1316" spans="1:9" x14ac:dyDescent="0.2">
      <c r="A1316" s="1" t="str">
        <f t="shared" si="22"/>
        <v>SINAPI-I 13244</v>
      </c>
      <c r="B1316" s="3" t="s">
        <v>80</v>
      </c>
      <c r="C1316" s="3">
        <v>13244</v>
      </c>
      <c r="D1316" s="2" t="s">
        <v>1381</v>
      </c>
      <c r="E1316" s="3" t="s">
        <v>4953</v>
      </c>
      <c r="F1316" s="61">
        <v>55.9</v>
      </c>
      <c r="G1316" s="61">
        <v>55.9</v>
      </c>
      <c r="I1316" s="3" t="s">
        <v>40</v>
      </c>
    </row>
    <row r="1317" spans="1:9" x14ac:dyDescent="0.2">
      <c r="A1317" s="1" t="str">
        <f t="shared" si="22"/>
        <v>SINAPI-I 38998</v>
      </c>
      <c r="B1317" s="3" t="s">
        <v>80</v>
      </c>
      <c r="C1317" s="3">
        <v>38998</v>
      </c>
      <c r="D1317" s="2" t="s">
        <v>1382</v>
      </c>
      <c r="E1317" s="3" t="s">
        <v>4953</v>
      </c>
      <c r="F1317" s="61">
        <v>10.89</v>
      </c>
      <c r="G1317" s="61">
        <v>10.89</v>
      </c>
      <c r="I1317" s="3" t="s">
        <v>4974</v>
      </c>
    </row>
    <row r="1318" spans="1:9" x14ac:dyDescent="0.2">
      <c r="A1318" s="1" t="str">
        <f t="shared" si="22"/>
        <v>SINAPI-I 38999</v>
      </c>
      <c r="B1318" s="3" t="s">
        <v>80</v>
      </c>
      <c r="C1318" s="3">
        <v>38999</v>
      </c>
      <c r="D1318" s="2" t="s">
        <v>1383</v>
      </c>
      <c r="E1318" s="3" t="s">
        <v>4953</v>
      </c>
      <c r="F1318" s="61">
        <v>27.54</v>
      </c>
      <c r="G1318" s="61">
        <v>27.54</v>
      </c>
      <c r="I1318" s="3" t="s">
        <v>4974</v>
      </c>
    </row>
    <row r="1319" spans="1:9" x14ac:dyDescent="0.2">
      <c r="A1319" s="1" t="str">
        <f t="shared" si="22"/>
        <v>SINAPI-I 38996</v>
      </c>
      <c r="B1319" s="3" t="s">
        <v>80</v>
      </c>
      <c r="C1319" s="3">
        <v>38996</v>
      </c>
      <c r="D1319" s="2" t="s">
        <v>1384</v>
      </c>
      <c r="E1319" s="3" t="s">
        <v>4953</v>
      </c>
      <c r="F1319" s="61">
        <v>19.47</v>
      </c>
      <c r="G1319" s="61">
        <v>19.47</v>
      </c>
      <c r="I1319" s="3" t="s">
        <v>4974</v>
      </c>
    </row>
    <row r="1320" spans="1:9" x14ac:dyDescent="0.2">
      <c r="A1320" s="1" t="str">
        <f t="shared" si="22"/>
        <v>SINAPI-I 44173</v>
      </c>
      <c r="B1320" s="3" t="s">
        <v>80</v>
      </c>
      <c r="C1320" s="3">
        <v>44173</v>
      </c>
      <c r="D1320" s="2" t="s">
        <v>1385</v>
      </c>
      <c r="E1320" s="3" t="s">
        <v>4953</v>
      </c>
      <c r="F1320" s="61">
        <v>18.93</v>
      </c>
      <c r="G1320" s="61">
        <v>18.93</v>
      </c>
      <c r="I1320" s="3" t="s">
        <v>4974</v>
      </c>
    </row>
    <row r="1321" spans="1:9" x14ac:dyDescent="0.2">
      <c r="A1321" s="1" t="str">
        <f t="shared" si="22"/>
        <v>SINAPI-I 44174</v>
      </c>
      <c r="B1321" s="3" t="s">
        <v>80</v>
      </c>
      <c r="C1321" s="3">
        <v>44174</v>
      </c>
      <c r="D1321" s="2" t="s">
        <v>1386</v>
      </c>
      <c r="E1321" s="3" t="s">
        <v>4953</v>
      </c>
      <c r="F1321" s="61">
        <v>30.99</v>
      </c>
      <c r="G1321" s="61">
        <v>30.99</v>
      </c>
      <c r="I1321" s="3" t="s">
        <v>4974</v>
      </c>
    </row>
    <row r="1322" spans="1:9" x14ac:dyDescent="0.2">
      <c r="A1322" s="1" t="str">
        <f t="shared" si="22"/>
        <v>SINAPI-I 38997</v>
      </c>
      <c r="B1322" s="3" t="s">
        <v>80</v>
      </c>
      <c r="C1322" s="3">
        <v>38997</v>
      </c>
      <c r="D1322" s="2" t="s">
        <v>1387</v>
      </c>
      <c r="E1322" s="3" t="s">
        <v>4953</v>
      </c>
      <c r="F1322" s="61">
        <v>27.85</v>
      </c>
      <c r="G1322" s="61">
        <v>27.85</v>
      </c>
      <c r="I1322" s="3" t="s">
        <v>4974</v>
      </c>
    </row>
    <row r="1323" spans="1:9" x14ac:dyDescent="0.2">
      <c r="A1323" s="1" t="str">
        <f t="shared" si="22"/>
        <v>SINAPI-I 39600</v>
      </c>
      <c r="B1323" s="3" t="s">
        <v>80</v>
      </c>
      <c r="C1323" s="3">
        <v>39600</v>
      </c>
      <c r="D1323" s="2" t="s">
        <v>1388</v>
      </c>
      <c r="E1323" s="3" t="s">
        <v>4953</v>
      </c>
      <c r="F1323" s="61">
        <v>16.2</v>
      </c>
      <c r="G1323" s="61">
        <v>16.2</v>
      </c>
      <c r="I1323" s="3" t="s">
        <v>4974</v>
      </c>
    </row>
    <row r="1324" spans="1:9" x14ac:dyDescent="0.2">
      <c r="A1324" s="1" t="str">
        <f t="shared" si="22"/>
        <v>SINAPI-I 39601</v>
      </c>
      <c r="B1324" s="3" t="s">
        <v>80</v>
      </c>
      <c r="C1324" s="3">
        <v>39601</v>
      </c>
      <c r="D1324" s="2" t="s">
        <v>1389</v>
      </c>
      <c r="E1324" s="3" t="s">
        <v>4953</v>
      </c>
      <c r="F1324" s="61">
        <v>34.369999999999997</v>
      </c>
      <c r="G1324" s="61">
        <v>34.369999999999997</v>
      </c>
      <c r="I1324" s="3" t="s">
        <v>4974</v>
      </c>
    </row>
    <row r="1325" spans="1:9" x14ac:dyDescent="0.2">
      <c r="A1325" s="1" t="str">
        <f t="shared" si="22"/>
        <v>SINAPI-I 39862</v>
      </c>
      <c r="B1325" s="3" t="s">
        <v>80</v>
      </c>
      <c r="C1325" s="3">
        <v>39862</v>
      </c>
      <c r="D1325" s="2" t="s">
        <v>1390</v>
      </c>
      <c r="E1325" s="3" t="s">
        <v>4953</v>
      </c>
    </row>
    <row r="1326" spans="1:9" x14ac:dyDescent="0.2">
      <c r="A1326" s="1" t="str">
        <f t="shared" si="22"/>
        <v>SINAPI-I 39863</v>
      </c>
      <c r="B1326" s="3" t="s">
        <v>80</v>
      </c>
      <c r="C1326" s="3">
        <v>39863</v>
      </c>
      <c r="D1326" s="2" t="s">
        <v>1391</v>
      </c>
      <c r="E1326" s="3" t="s">
        <v>4953</v>
      </c>
    </row>
    <row r="1327" spans="1:9" x14ac:dyDescent="0.2">
      <c r="A1327" s="1" t="str">
        <f t="shared" si="22"/>
        <v>SINAPI-I 39864</v>
      </c>
      <c r="B1327" s="3" t="s">
        <v>80</v>
      </c>
      <c r="C1327" s="3">
        <v>39864</v>
      </c>
      <c r="D1327" s="2" t="s">
        <v>1392</v>
      </c>
      <c r="E1327" s="3" t="s">
        <v>4953</v>
      </c>
    </row>
    <row r="1328" spans="1:9" x14ac:dyDescent="0.2">
      <c r="A1328" s="1" t="str">
        <f t="shared" si="22"/>
        <v>SINAPI-I 39865</v>
      </c>
      <c r="B1328" s="3" t="s">
        <v>80</v>
      </c>
      <c r="C1328" s="3">
        <v>39865</v>
      </c>
      <c r="D1328" s="2" t="s">
        <v>1393</v>
      </c>
      <c r="E1328" s="3" t="s">
        <v>4953</v>
      </c>
    </row>
    <row r="1329" spans="1:9" ht="22.5" x14ac:dyDescent="0.2">
      <c r="A1329" s="1" t="str">
        <f t="shared" si="22"/>
        <v>SINAPI-I 2517</v>
      </c>
      <c r="B1329" s="3" t="s">
        <v>80</v>
      </c>
      <c r="C1329" s="3">
        <v>2517</v>
      </c>
      <c r="D1329" s="2" t="s">
        <v>1394</v>
      </c>
      <c r="E1329" s="3" t="s">
        <v>4953</v>
      </c>
      <c r="F1329" s="61">
        <v>29.82</v>
      </c>
      <c r="G1329" s="61">
        <v>29.82</v>
      </c>
      <c r="I1329" s="3" t="s">
        <v>4974</v>
      </c>
    </row>
    <row r="1330" spans="1:9" ht="22.5" x14ac:dyDescent="0.2">
      <c r="A1330" s="1" t="str">
        <f t="shared" si="22"/>
        <v>SINAPI-I 2522</v>
      </c>
      <c r="B1330" s="3" t="s">
        <v>80</v>
      </c>
      <c r="C1330" s="3">
        <v>2522</v>
      </c>
      <c r="D1330" s="2" t="s">
        <v>1395</v>
      </c>
      <c r="E1330" s="3" t="s">
        <v>4953</v>
      </c>
      <c r="F1330" s="61">
        <v>19.27</v>
      </c>
      <c r="G1330" s="61">
        <v>19.27</v>
      </c>
      <c r="I1330" s="3" t="s">
        <v>4974</v>
      </c>
    </row>
    <row r="1331" spans="1:9" ht="22.5" x14ac:dyDescent="0.2">
      <c r="A1331" s="1" t="str">
        <f t="shared" si="22"/>
        <v>SINAPI-I 2516</v>
      </c>
      <c r="B1331" s="3" t="s">
        <v>80</v>
      </c>
      <c r="C1331" s="3">
        <v>2516</v>
      </c>
      <c r="D1331" s="2" t="s">
        <v>1396</v>
      </c>
      <c r="E1331" s="3" t="s">
        <v>4953</v>
      </c>
      <c r="F1331" s="61">
        <v>15.47</v>
      </c>
      <c r="G1331" s="61">
        <v>15.47</v>
      </c>
      <c r="I1331" s="3" t="s">
        <v>4974</v>
      </c>
    </row>
    <row r="1332" spans="1:9" ht="22.5" x14ac:dyDescent="0.2">
      <c r="A1332" s="1" t="str">
        <f t="shared" si="22"/>
        <v>SINAPI-I 2548</v>
      </c>
      <c r="B1332" s="3" t="s">
        <v>80</v>
      </c>
      <c r="C1332" s="3">
        <v>2548</v>
      </c>
      <c r="D1332" s="2" t="s">
        <v>1397</v>
      </c>
      <c r="E1332" s="3" t="s">
        <v>4953</v>
      </c>
      <c r="F1332" s="61">
        <v>11.85</v>
      </c>
      <c r="G1332" s="61">
        <v>11.85</v>
      </c>
      <c r="I1332" s="3" t="s">
        <v>4974</v>
      </c>
    </row>
    <row r="1333" spans="1:9" ht="22.5" x14ac:dyDescent="0.2">
      <c r="A1333" s="1" t="str">
        <f t="shared" si="22"/>
        <v>SINAPI-I 2518</v>
      </c>
      <c r="B1333" s="3" t="s">
        <v>80</v>
      </c>
      <c r="C1333" s="3">
        <v>2518</v>
      </c>
      <c r="D1333" s="2" t="s">
        <v>1398</v>
      </c>
      <c r="E1333" s="3" t="s">
        <v>4953</v>
      </c>
      <c r="F1333" s="61">
        <v>141.94999999999999</v>
      </c>
      <c r="G1333" s="61">
        <v>141.94999999999999</v>
      </c>
      <c r="I1333" s="3" t="s">
        <v>4974</v>
      </c>
    </row>
    <row r="1334" spans="1:9" ht="22.5" x14ac:dyDescent="0.2">
      <c r="A1334" s="1" t="str">
        <f t="shared" si="22"/>
        <v>SINAPI-I 2521</v>
      </c>
      <c r="B1334" s="3" t="s">
        <v>80</v>
      </c>
      <c r="C1334" s="3">
        <v>2521</v>
      </c>
      <c r="D1334" s="2" t="s">
        <v>1399</v>
      </c>
      <c r="E1334" s="3" t="s">
        <v>4953</v>
      </c>
      <c r="F1334" s="61">
        <v>60.42</v>
      </c>
      <c r="G1334" s="61">
        <v>60.42</v>
      </c>
      <c r="I1334" s="3" t="s">
        <v>4974</v>
      </c>
    </row>
    <row r="1335" spans="1:9" ht="22.5" x14ac:dyDescent="0.2">
      <c r="A1335" s="1" t="str">
        <f t="shared" si="22"/>
        <v>SINAPI-I 2519</v>
      </c>
      <c r="B1335" s="3" t="s">
        <v>80</v>
      </c>
      <c r="C1335" s="3">
        <v>2519</v>
      </c>
      <c r="D1335" s="2" t="s">
        <v>1400</v>
      </c>
      <c r="E1335" s="3" t="s">
        <v>4953</v>
      </c>
      <c r="F1335" s="61">
        <v>171.16</v>
      </c>
      <c r="G1335" s="61">
        <v>171.16</v>
      </c>
      <c r="I1335" s="3" t="s">
        <v>4974</v>
      </c>
    </row>
    <row r="1336" spans="1:9" ht="22.5" x14ac:dyDescent="0.2">
      <c r="A1336" s="1" t="str">
        <f t="shared" si="22"/>
        <v>SINAPI-I 2515</v>
      </c>
      <c r="B1336" s="3" t="s">
        <v>80</v>
      </c>
      <c r="C1336" s="3">
        <v>2515</v>
      </c>
      <c r="D1336" s="2" t="s">
        <v>1401</v>
      </c>
      <c r="E1336" s="3" t="s">
        <v>4953</v>
      </c>
      <c r="F1336" s="61">
        <v>12.88</v>
      </c>
      <c r="G1336" s="61">
        <v>12.88</v>
      </c>
      <c r="I1336" s="3" t="s">
        <v>4974</v>
      </c>
    </row>
    <row r="1337" spans="1:9" ht="22.5" x14ac:dyDescent="0.2">
      <c r="A1337" s="1" t="str">
        <f t="shared" si="22"/>
        <v>SINAPI-I 2520</v>
      </c>
      <c r="B1337" s="3" t="s">
        <v>80</v>
      </c>
      <c r="C1337" s="3">
        <v>2520</v>
      </c>
      <c r="D1337" s="2" t="s">
        <v>1402</v>
      </c>
      <c r="E1337" s="3" t="s">
        <v>4953</v>
      </c>
      <c r="F1337" s="61">
        <v>315.02</v>
      </c>
      <c r="G1337" s="61">
        <v>315.02</v>
      </c>
      <c r="I1337" s="3" t="s">
        <v>4974</v>
      </c>
    </row>
    <row r="1338" spans="1:9" x14ac:dyDescent="0.2">
      <c r="A1338" s="1" t="str">
        <f t="shared" si="22"/>
        <v>SINAPI-I 1602</v>
      </c>
      <c r="B1338" s="3" t="s">
        <v>80</v>
      </c>
      <c r="C1338" s="3">
        <v>1602</v>
      </c>
      <c r="D1338" s="2" t="s">
        <v>1403</v>
      </c>
      <c r="E1338" s="3" t="s">
        <v>4953</v>
      </c>
      <c r="F1338" s="61">
        <v>59.95</v>
      </c>
      <c r="G1338" s="61">
        <v>59.95</v>
      </c>
      <c r="I1338" s="3" t="s">
        <v>4974</v>
      </c>
    </row>
    <row r="1339" spans="1:9" x14ac:dyDescent="0.2">
      <c r="A1339" s="1" t="str">
        <f t="shared" si="22"/>
        <v>SINAPI-I 1601</v>
      </c>
      <c r="B1339" s="3" t="s">
        <v>80</v>
      </c>
      <c r="C1339" s="3">
        <v>1601</v>
      </c>
      <c r="D1339" s="2" t="s">
        <v>1404</v>
      </c>
      <c r="E1339" s="3" t="s">
        <v>4953</v>
      </c>
      <c r="F1339" s="61">
        <v>53.43</v>
      </c>
      <c r="G1339" s="61">
        <v>53.43</v>
      </c>
      <c r="I1339" s="3" t="s">
        <v>4974</v>
      </c>
    </row>
    <row r="1340" spans="1:9" x14ac:dyDescent="0.2">
      <c r="A1340" s="1" t="str">
        <f t="shared" si="22"/>
        <v>SINAPI-I 1600</v>
      </c>
      <c r="B1340" s="3" t="s">
        <v>80</v>
      </c>
      <c r="C1340" s="3">
        <v>1600</v>
      </c>
      <c r="D1340" s="2" t="s">
        <v>1405</v>
      </c>
      <c r="E1340" s="3" t="s">
        <v>4953</v>
      </c>
      <c r="F1340" s="61">
        <v>23.34</v>
      </c>
      <c r="G1340" s="61">
        <v>23.34</v>
      </c>
      <c r="I1340" s="3" t="s">
        <v>4974</v>
      </c>
    </row>
    <row r="1341" spans="1:9" x14ac:dyDescent="0.2">
      <c r="A1341" s="1" t="str">
        <f t="shared" si="22"/>
        <v>SINAPI-I 1598</v>
      </c>
      <c r="B1341" s="3" t="s">
        <v>80</v>
      </c>
      <c r="C1341" s="3">
        <v>1598</v>
      </c>
      <c r="D1341" s="2" t="s">
        <v>1406</v>
      </c>
      <c r="E1341" s="3" t="s">
        <v>4953</v>
      </c>
      <c r="F1341" s="61">
        <v>15.81</v>
      </c>
      <c r="G1341" s="61">
        <v>15.81</v>
      </c>
      <c r="I1341" s="3" t="s">
        <v>4974</v>
      </c>
    </row>
    <row r="1342" spans="1:9" x14ac:dyDescent="0.2">
      <c r="A1342" s="1" t="str">
        <f t="shared" si="22"/>
        <v>SINAPI-I 1603</v>
      </c>
      <c r="B1342" s="3" t="s">
        <v>80</v>
      </c>
      <c r="C1342" s="3">
        <v>1603</v>
      </c>
      <c r="D1342" s="2" t="s">
        <v>1407</v>
      </c>
      <c r="E1342" s="3" t="s">
        <v>4953</v>
      </c>
      <c r="F1342" s="61">
        <v>90.51</v>
      </c>
      <c r="G1342" s="61">
        <v>90.51</v>
      </c>
      <c r="I1342" s="3" t="s">
        <v>4974</v>
      </c>
    </row>
    <row r="1343" spans="1:9" x14ac:dyDescent="0.2">
      <c r="A1343" s="1" t="str">
        <f t="shared" si="22"/>
        <v>SINAPI-I 1599</v>
      </c>
      <c r="B1343" s="3" t="s">
        <v>80</v>
      </c>
      <c r="C1343" s="3">
        <v>1599</v>
      </c>
      <c r="D1343" s="2" t="s">
        <v>1408</v>
      </c>
      <c r="E1343" s="3" t="s">
        <v>4953</v>
      </c>
      <c r="F1343" s="61">
        <v>18.350000000000001</v>
      </c>
      <c r="G1343" s="61">
        <v>18.350000000000001</v>
      </c>
      <c r="I1343" s="3" t="s">
        <v>4974</v>
      </c>
    </row>
    <row r="1344" spans="1:9" x14ac:dyDescent="0.2">
      <c r="A1344" s="1" t="str">
        <f t="shared" si="22"/>
        <v>SINAPI-I 1597</v>
      </c>
      <c r="B1344" s="3" t="s">
        <v>80</v>
      </c>
      <c r="C1344" s="3">
        <v>1597</v>
      </c>
      <c r="D1344" s="2" t="s">
        <v>1409</v>
      </c>
      <c r="E1344" s="3" t="s">
        <v>4953</v>
      </c>
      <c r="F1344" s="61">
        <v>14.87</v>
      </c>
      <c r="G1344" s="61">
        <v>14.87</v>
      </c>
      <c r="I1344" s="3" t="s">
        <v>4974</v>
      </c>
    </row>
    <row r="1345" spans="1:9" x14ac:dyDescent="0.2">
      <c r="A1345" s="1" t="str">
        <f t="shared" si="22"/>
        <v>SINAPI-I 39602</v>
      </c>
      <c r="B1345" s="3" t="s">
        <v>80</v>
      </c>
      <c r="C1345" s="3">
        <v>39602</v>
      </c>
      <c r="D1345" s="2" t="s">
        <v>1410</v>
      </c>
      <c r="E1345" s="3" t="s">
        <v>4953</v>
      </c>
      <c r="F1345" s="61">
        <v>1.72</v>
      </c>
      <c r="G1345" s="61">
        <v>1.72</v>
      </c>
      <c r="I1345" s="3" t="s">
        <v>4974</v>
      </c>
    </row>
    <row r="1346" spans="1:9" x14ac:dyDescent="0.2">
      <c r="A1346" s="1" t="str">
        <f t="shared" si="22"/>
        <v>SINAPI-I 39603</v>
      </c>
      <c r="B1346" s="3" t="s">
        <v>80</v>
      </c>
      <c r="C1346" s="3">
        <v>39603</v>
      </c>
      <c r="D1346" s="2" t="s">
        <v>1411</v>
      </c>
      <c r="E1346" s="3" t="s">
        <v>4953</v>
      </c>
      <c r="F1346" s="61">
        <v>3.66</v>
      </c>
      <c r="G1346" s="61">
        <v>3.66</v>
      </c>
      <c r="I1346" s="3" t="s">
        <v>4974</v>
      </c>
    </row>
    <row r="1347" spans="1:9" ht="22.5" x14ac:dyDescent="0.2">
      <c r="A1347" s="1" t="str">
        <f t="shared" si="22"/>
        <v>SINAPI-I 11821</v>
      </c>
      <c r="B1347" s="3" t="s">
        <v>80</v>
      </c>
      <c r="C1347" s="3">
        <v>11821</v>
      </c>
      <c r="D1347" s="2" t="s">
        <v>1412</v>
      </c>
      <c r="E1347" s="3" t="s">
        <v>4953</v>
      </c>
      <c r="F1347" s="61">
        <v>12.21</v>
      </c>
      <c r="G1347" s="61">
        <v>12.21</v>
      </c>
      <c r="I1347" s="3" t="s">
        <v>4974</v>
      </c>
    </row>
    <row r="1348" spans="1:9" ht="22.5" x14ac:dyDescent="0.2">
      <c r="A1348" s="1" t="str">
        <f t="shared" si="22"/>
        <v>SINAPI-I 1562</v>
      </c>
      <c r="B1348" s="3" t="s">
        <v>80</v>
      </c>
      <c r="C1348" s="3">
        <v>1562</v>
      </c>
      <c r="D1348" s="2" t="s">
        <v>1413</v>
      </c>
      <c r="E1348" s="3" t="s">
        <v>4953</v>
      </c>
      <c r="F1348" s="61">
        <v>20</v>
      </c>
      <c r="G1348" s="61">
        <v>20</v>
      </c>
      <c r="I1348" s="3" t="s">
        <v>4974</v>
      </c>
    </row>
    <row r="1349" spans="1:9" ht="22.5" x14ac:dyDescent="0.2">
      <c r="A1349" s="1" t="str">
        <f t="shared" si="22"/>
        <v>SINAPI-I 1563</v>
      </c>
      <c r="B1349" s="3" t="s">
        <v>80</v>
      </c>
      <c r="C1349" s="3">
        <v>1563</v>
      </c>
      <c r="D1349" s="2" t="s">
        <v>1414</v>
      </c>
      <c r="E1349" s="3" t="s">
        <v>4953</v>
      </c>
      <c r="F1349" s="61">
        <v>26.83</v>
      </c>
      <c r="G1349" s="61">
        <v>26.83</v>
      </c>
      <c r="I1349" s="3" t="s">
        <v>4974</v>
      </c>
    </row>
    <row r="1350" spans="1:9" x14ac:dyDescent="0.2">
      <c r="A1350" s="1" t="str">
        <f t="shared" si="22"/>
        <v>SINAPI-I 11856</v>
      </c>
      <c r="B1350" s="3" t="s">
        <v>80</v>
      </c>
      <c r="C1350" s="3">
        <v>11856</v>
      </c>
      <c r="D1350" s="2" t="s">
        <v>1415</v>
      </c>
      <c r="E1350" s="3" t="s">
        <v>4953</v>
      </c>
      <c r="F1350" s="61">
        <v>8</v>
      </c>
      <c r="G1350" s="61">
        <v>8</v>
      </c>
      <c r="I1350" s="3" t="s">
        <v>40</v>
      </c>
    </row>
    <row r="1351" spans="1:9" x14ac:dyDescent="0.2">
      <c r="A1351" s="1" t="str">
        <f t="shared" si="22"/>
        <v>SINAPI-I 11857</v>
      </c>
      <c r="B1351" s="3" t="s">
        <v>80</v>
      </c>
      <c r="C1351" s="3">
        <v>11857</v>
      </c>
      <c r="D1351" s="2" t="s">
        <v>1416</v>
      </c>
      <c r="E1351" s="3" t="s">
        <v>4953</v>
      </c>
      <c r="F1351" s="61">
        <v>42.1</v>
      </c>
      <c r="G1351" s="61">
        <v>42.1</v>
      </c>
      <c r="I1351" s="3" t="s">
        <v>4974</v>
      </c>
    </row>
    <row r="1352" spans="1:9" x14ac:dyDescent="0.2">
      <c r="A1352" s="1" t="str">
        <f t="shared" si="22"/>
        <v>SINAPI-I 11858</v>
      </c>
      <c r="B1352" s="3" t="s">
        <v>80</v>
      </c>
      <c r="C1352" s="3">
        <v>11858</v>
      </c>
      <c r="D1352" s="2" t="s">
        <v>1417</v>
      </c>
      <c r="E1352" s="3" t="s">
        <v>4953</v>
      </c>
      <c r="F1352" s="61">
        <v>52.25</v>
      </c>
      <c r="G1352" s="61">
        <v>52.25</v>
      </c>
      <c r="I1352" s="3" t="s">
        <v>4974</v>
      </c>
    </row>
    <row r="1353" spans="1:9" x14ac:dyDescent="0.2">
      <c r="A1353" s="1" t="str">
        <f t="shared" si="22"/>
        <v>SINAPI-I 1539</v>
      </c>
      <c r="B1353" s="3" t="s">
        <v>80</v>
      </c>
      <c r="C1353" s="3">
        <v>1539</v>
      </c>
      <c r="D1353" s="2" t="s">
        <v>1418</v>
      </c>
      <c r="E1353" s="3" t="s">
        <v>4953</v>
      </c>
      <c r="F1353" s="61">
        <v>9.4</v>
      </c>
      <c r="G1353" s="61">
        <v>9.4</v>
      </c>
      <c r="I1353" s="3" t="s">
        <v>4974</v>
      </c>
    </row>
    <row r="1354" spans="1:9" x14ac:dyDescent="0.2">
      <c r="A1354" s="1" t="str">
        <f t="shared" si="22"/>
        <v>SINAPI-I 11859</v>
      </c>
      <c r="B1354" s="3" t="s">
        <v>80</v>
      </c>
      <c r="C1354" s="3">
        <v>11859</v>
      </c>
      <c r="D1354" s="2" t="s">
        <v>1419</v>
      </c>
      <c r="E1354" s="3" t="s">
        <v>4953</v>
      </c>
      <c r="F1354" s="61">
        <v>71.09</v>
      </c>
      <c r="G1354" s="61">
        <v>71.09</v>
      </c>
      <c r="I1354" s="3" t="s">
        <v>4974</v>
      </c>
    </row>
    <row r="1355" spans="1:9" x14ac:dyDescent="0.2">
      <c r="A1355" s="1" t="str">
        <f t="shared" si="22"/>
        <v>SINAPI-I 1550</v>
      </c>
      <c r="B1355" s="3" t="s">
        <v>80</v>
      </c>
      <c r="C1355" s="3">
        <v>1550</v>
      </c>
      <c r="D1355" s="2" t="s">
        <v>1420</v>
      </c>
      <c r="E1355" s="3" t="s">
        <v>4953</v>
      </c>
      <c r="F1355" s="61">
        <v>9.92</v>
      </c>
      <c r="G1355" s="61">
        <v>9.92</v>
      </c>
      <c r="I1355" s="3" t="s">
        <v>4974</v>
      </c>
    </row>
    <row r="1356" spans="1:9" x14ac:dyDescent="0.2">
      <c r="A1356" s="1" t="str">
        <f t="shared" si="22"/>
        <v>SINAPI-I 11854</v>
      </c>
      <c r="B1356" s="3" t="s">
        <v>80</v>
      </c>
      <c r="C1356" s="3">
        <v>11854</v>
      </c>
      <c r="D1356" s="2" t="s">
        <v>1421</v>
      </c>
      <c r="E1356" s="3" t="s">
        <v>4953</v>
      </c>
      <c r="F1356" s="61">
        <v>12.39</v>
      </c>
      <c r="G1356" s="61">
        <v>12.39</v>
      </c>
      <c r="I1356" s="3" t="s">
        <v>4974</v>
      </c>
    </row>
    <row r="1357" spans="1:9" x14ac:dyDescent="0.2">
      <c r="A1357" s="1" t="str">
        <f t="shared" si="22"/>
        <v>SINAPI-I 11862</v>
      </c>
      <c r="B1357" s="3" t="s">
        <v>80</v>
      </c>
      <c r="C1357" s="3">
        <v>11862</v>
      </c>
      <c r="D1357" s="2" t="s">
        <v>1422</v>
      </c>
      <c r="E1357" s="3" t="s">
        <v>4953</v>
      </c>
      <c r="F1357" s="61">
        <v>17.38</v>
      </c>
      <c r="G1357" s="61">
        <v>17.38</v>
      </c>
      <c r="I1357" s="3" t="s">
        <v>4974</v>
      </c>
    </row>
    <row r="1358" spans="1:9" x14ac:dyDescent="0.2">
      <c r="A1358" s="1" t="str">
        <f t="shared" si="22"/>
        <v>SINAPI-I 11863</v>
      </c>
      <c r="B1358" s="3" t="s">
        <v>80</v>
      </c>
      <c r="C1358" s="3">
        <v>11863</v>
      </c>
      <c r="D1358" s="2" t="s">
        <v>1423</v>
      </c>
      <c r="E1358" s="3" t="s">
        <v>4953</v>
      </c>
      <c r="F1358" s="61">
        <v>7.02</v>
      </c>
      <c r="G1358" s="61">
        <v>7.02</v>
      </c>
      <c r="I1358" s="3" t="s">
        <v>4974</v>
      </c>
    </row>
    <row r="1359" spans="1:9" x14ac:dyDescent="0.2">
      <c r="A1359" s="1" t="str">
        <f t="shared" si="22"/>
        <v>SINAPI-I 11855</v>
      </c>
      <c r="B1359" s="3" t="s">
        <v>80</v>
      </c>
      <c r="C1359" s="3">
        <v>11855</v>
      </c>
      <c r="D1359" s="2" t="s">
        <v>1424</v>
      </c>
      <c r="E1359" s="3" t="s">
        <v>4953</v>
      </c>
      <c r="F1359" s="61">
        <v>25.95</v>
      </c>
      <c r="G1359" s="61">
        <v>25.95</v>
      </c>
      <c r="I1359" s="3" t="s">
        <v>4974</v>
      </c>
    </row>
    <row r="1360" spans="1:9" x14ac:dyDescent="0.2">
      <c r="A1360" s="1" t="str">
        <f t="shared" ref="A1360:A1423" si="23">CONCATENATE($B1360," ",$C1360)</f>
        <v>SINAPI-I 11864</v>
      </c>
      <c r="B1360" s="3" t="s">
        <v>80</v>
      </c>
      <c r="C1360" s="3">
        <v>11864</v>
      </c>
      <c r="D1360" s="2" t="s">
        <v>1425</v>
      </c>
      <c r="E1360" s="3" t="s">
        <v>4953</v>
      </c>
      <c r="F1360" s="61">
        <v>39.229999999999997</v>
      </c>
      <c r="G1360" s="61">
        <v>39.229999999999997</v>
      </c>
      <c r="I1360" s="3" t="s">
        <v>4974</v>
      </c>
    </row>
    <row r="1361" spans="1:9" ht="22.5" x14ac:dyDescent="0.2">
      <c r="A1361" s="1" t="str">
        <f t="shared" si="23"/>
        <v>SINAPI-I 2527</v>
      </c>
      <c r="B1361" s="3" t="s">
        <v>80</v>
      </c>
      <c r="C1361" s="3">
        <v>2527</v>
      </c>
      <c r="D1361" s="2" t="s">
        <v>1426</v>
      </c>
      <c r="E1361" s="3" t="s">
        <v>4953</v>
      </c>
      <c r="F1361" s="61">
        <v>10.67</v>
      </c>
      <c r="G1361" s="61">
        <v>10.67</v>
      </c>
      <c r="I1361" s="3" t="s">
        <v>4974</v>
      </c>
    </row>
    <row r="1362" spans="1:9" ht="22.5" x14ac:dyDescent="0.2">
      <c r="A1362" s="1" t="str">
        <f t="shared" si="23"/>
        <v>SINAPI-I 2526</v>
      </c>
      <c r="B1362" s="3" t="s">
        <v>80</v>
      </c>
      <c r="C1362" s="3">
        <v>2526</v>
      </c>
      <c r="D1362" s="2" t="s">
        <v>1427</v>
      </c>
      <c r="E1362" s="3" t="s">
        <v>4953</v>
      </c>
      <c r="F1362" s="61">
        <v>6.84</v>
      </c>
      <c r="G1362" s="61">
        <v>6.84</v>
      </c>
      <c r="I1362" s="3" t="s">
        <v>4974</v>
      </c>
    </row>
    <row r="1363" spans="1:9" ht="22.5" x14ac:dyDescent="0.2">
      <c r="A1363" s="1" t="str">
        <f t="shared" si="23"/>
        <v>SINAPI-I 2483</v>
      </c>
      <c r="B1363" s="3" t="s">
        <v>80</v>
      </c>
      <c r="C1363" s="3">
        <v>2483</v>
      </c>
      <c r="D1363" s="2" t="s">
        <v>1428</v>
      </c>
      <c r="E1363" s="3" t="s">
        <v>4953</v>
      </c>
      <c r="F1363" s="61">
        <v>4.87</v>
      </c>
      <c r="G1363" s="61">
        <v>4.87</v>
      </c>
      <c r="I1363" s="3" t="s">
        <v>4974</v>
      </c>
    </row>
    <row r="1364" spans="1:9" ht="22.5" x14ac:dyDescent="0.2">
      <c r="A1364" s="1" t="str">
        <f t="shared" si="23"/>
        <v>SINAPI-I 2487</v>
      </c>
      <c r="B1364" s="3" t="s">
        <v>80</v>
      </c>
      <c r="C1364" s="3">
        <v>2487</v>
      </c>
      <c r="D1364" s="2" t="s">
        <v>1429</v>
      </c>
      <c r="E1364" s="3" t="s">
        <v>4953</v>
      </c>
      <c r="F1364" s="61">
        <v>2.33</v>
      </c>
      <c r="G1364" s="61">
        <v>2.33</v>
      </c>
      <c r="I1364" s="3" t="s">
        <v>4974</v>
      </c>
    </row>
    <row r="1365" spans="1:9" ht="22.5" x14ac:dyDescent="0.2">
      <c r="A1365" s="1" t="str">
        <f t="shared" si="23"/>
        <v>SINAPI-I 2528</v>
      </c>
      <c r="B1365" s="3" t="s">
        <v>80</v>
      </c>
      <c r="C1365" s="3">
        <v>2528</v>
      </c>
      <c r="D1365" s="2" t="s">
        <v>1430</v>
      </c>
      <c r="E1365" s="3" t="s">
        <v>4953</v>
      </c>
      <c r="F1365" s="61">
        <v>26.86</v>
      </c>
      <c r="G1365" s="61">
        <v>26.86</v>
      </c>
      <c r="I1365" s="3" t="s">
        <v>4974</v>
      </c>
    </row>
    <row r="1366" spans="1:9" ht="22.5" x14ac:dyDescent="0.2">
      <c r="A1366" s="1" t="str">
        <f t="shared" si="23"/>
        <v>SINAPI-I 2489</v>
      </c>
      <c r="B1366" s="3" t="s">
        <v>80</v>
      </c>
      <c r="C1366" s="3">
        <v>2489</v>
      </c>
      <c r="D1366" s="2" t="s">
        <v>1431</v>
      </c>
      <c r="E1366" s="3" t="s">
        <v>4953</v>
      </c>
      <c r="F1366" s="61">
        <v>11.83</v>
      </c>
      <c r="G1366" s="61">
        <v>11.83</v>
      </c>
      <c r="I1366" s="3" t="s">
        <v>4974</v>
      </c>
    </row>
    <row r="1367" spans="1:9" ht="22.5" x14ac:dyDescent="0.2">
      <c r="A1367" s="1" t="str">
        <f t="shared" si="23"/>
        <v>SINAPI-I 2484</v>
      </c>
      <c r="B1367" s="3" t="s">
        <v>80</v>
      </c>
      <c r="C1367" s="3">
        <v>2484</v>
      </c>
      <c r="D1367" s="2" t="s">
        <v>1432</v>
      </c>
      <c r="E1367" s="3" t="s">
        <v>4953</v>
      </c>
      <c r="F1367" s="61">
        <v>39.01</v>
      </c>
      <c r="G1367" s="61">
        <v>39.01</v>
      </c>
      <c r="I1367" s="3" t="s">
        <v>4974</v>
      </c>
    </row>
    <row r="1368" spans="1:9" ht="22.5" x14ac:dyDescent="0.2">
      <c r="A1368" s="1" t="str">
        <f t="shared" si="23"/>
        <v>SINAPI-I 2488</v>
      </c>
      <c r="B1368" s="3" t="s">
        <v>80</v>
      </c>
      <c r="C1368" s="3">
        <v>2488</v>
      </c>
      <c r="D1368" s="2" t="s">
        <v>1433</v>
      </c>
      <c r="E1368" s="3" t="s">
        <v>4953</v>
      </c>
      <c r="F1368" s="61">
        <v>2.73</v>
      </c>
      <c r="G1368" s="61">
        <v>2.73</v>
      </c>
      <c r="I1368" s="3" t="s">
        <v>4974</v>
      </c>
    </row>
    <row r="1369" spans="1:9" ht="22.5" x14ac:dyDescent="0.2">
      <c r="A1369" s="1" t="str">
        <f t="shared" si="23"/>
        <v>SINAPI-I 2485</v>
      </c>
      <c r="B1369" s="3" t="s">
        <v>80</v>
      </c>
      <c r="C1369" s="3">
        <v>2485</v>
      </c>
      <c r="D1369" s="2" t="s">
        <v>1434</v>
      </c>
      <c r="E1369" s="3" t="s">
        <v>4953</v>
      </c>
      <c r="F1369" s="61">
        <v>61.14</v>
      </c>
      <c r="G1369" s="61">
        <v>61.14</v>
      </c>
      <c r="I1369" s="3" t="s">
        <v>4974</v>
      </c>
    </row>
    <row r="1370" spans="1:9" x14ac:dyDescent="0.2">
      <c r="A1370" s="1" t="str">
        <f t="shared" si="23"/>
        <v>SINAPI-I 44247</v>
      </c>
      <c r="B1370" s="3" t="s">
        <v>80</v>
      </c>
      <c r="C1370" s="3">
        <v>44247</v>
      </c>
      <c r="D1370" s="2" t="s">
        <v>1435</v>
      </c>
      <c r="E1370" s="3" t="s">
        <v>4953</v>
      </c>
      <c r="F1370" s="61">
        <v>1895.33</v>
      </c>
      <c r="G1370" s="61">
        <v>1895.33</v>
      </c>
      <c r="I1370" s="3" t="s">
        <v>4974</v>
      </c>
    </row>
    <row r="1371" spans="1:9" x14ac:dyDescent="0.2">
      <c r="A1371" s="1" t="str">
        <f t="shared" si="23"/>
        <v>SINAPI-I 38005</v>
      </c>
      <c r="B1371" s="3" t="s">
        <v>80</v>
      </c>
      <c r="C1371" s="3">
        <v>38005</v>
      </c>
      <c r="D1371" s="2" t="s">
        <v>1436</v>
      </c>
      <c r="E1371" s="3" t="s">
        <v>4953</v>
      </c>
      <c r="F1371" s="61">
        <v>22.54</v>
      </c>
      <c r="G1371" s="61">
        <v>22.54</v>
      </c>
      <c r="I1371" s="3" t="s">
        <v>4974</v>
      </c>
    </row>
    <row r="1372" spans="1:9" x14ac:dyDescent="0.2">
      <c r="A1372" s="1" t="str">
        <f t="shared" si="23"/>
        <v>SINAPI-I 38006</v>
      </c>
      <c r="B1372" s="3" t="s">
        <v>80</v>
      </c>
      <c r="C1372" s="3">
        <v>38006</v>
      </c>
      <c r="D1372" s="2" t="s">
        <v>1437</v>
      </c>
      <c r="E1372" s="3" t="s">
        <v>4953</v>
      </c>
      <c r="F1372" s="61">
        <v>29.95</v>
      </c>
      <c r="G1372" s="61">
        <v>29.95</v>
      </c>
      <c r="I1372" s="3" t="s">
        <v>4974</v>
      </c>
    </row>
    <row r="1373" spans="1:9" x14ac:dyDescent="0.2">
      <c r="A1373" s="1" t="str">
        <f t="shared" si="23"/>
        <v>SINAPI-I 38428</v>
      </c>
      <c r="B1373" s="3" t="s">
        <v>80</v>
      </c>
      <c r="C1373" s="3">
        <v>38428</v>
      </c>
      <c r="D1373" s="2" t="s">
        <v>1438</v>
      </c>
      <c r="E1373" s="3" t="s">
        <v>4953</v>
      </c>
      <c r="F1373" s="61">
        <v>26.82</v>
      </c>
      <c r="G1373" s="61">
        <v>26.82</v>
      </c>
      <c r="I1373" s="3" t="s">
        <v>4974</v>
      </c>
    </row>
    <row r="1374" spans="1:9" x14ac:dyDescent="0.2">
      <c r="A1374" s="1" t="str">
        <f t="shared" si="23"/>
        <v>SINAPI-I 38007</v>
      </c>
      <c r="B1374" s="3" t="s">
        <v>80</v>
      </c>
      <c r="C1374" s="3">
        <v>38007</v>
      </c>
      <c r="D1374" s="2" t="s">
        <v>1439</v>
      </c>
      <c r="E1374" s="3" t="s">
        <v>4953</v>
      </c>
      <c r="F1374" s="61">
        <v>34.549999999999997</v>
      </c>
      <c r="G1374" s="61">
        <v>34.549999999999997</v>
      </c>
      <c r="I1374" s="3" t="s">
        <v>4974</v>
      </c>
    </row>
    <row r="1375" spans="1:9" x14ac:dyDescent="0.2">
      <c r="A1375" s="1" t="str">
        <f t="shared" si="23"/>
        <v>SINAPI-I 38008</v>
      </c>
      <c r="B1375" s="3" t="s">
        <v>80</v>
      </c>
      <c r="C1375" s="3">
        <v>38008</v>
      </c>
      <c r="D1375" s="2" t="s">
        <v>1440</v>
      </c>
      <c r="E1375" s="3" t="s">
        <v>4953</v>
      </c>
      <c r="F1375" s="61">
        <v>55.29</v>
      </c>
      <c r="G1375" s="61">
        <v>55.29</v>
      </c>
      <c r="I1375" s="3" t="s">
        <v>4974</v>
      </c>
    </row>
    <row r="1376" spans="1:9" x14ac:dyDescent="0.2">
      <c r="A1376" s="1" t="str">
        <f t="shared" si="23"/>
        <v>SINAPI-I 38009</v>
      </c>
      <c r="B1376" s="3" t="s">
        <v>80</v>
      </c>
      <c r="C1376" s="3">
        <v>38009</v>
      </c>
      <c r="D1376" s="2" t="s">
        <v>1441</v>
      </c>
      <c r="E1376" s="3" t="s">
        <v>4953</v>
      </c>
      <c r="F1376" s="61">
        <v>67.69</v>
      </c>
      <c r="G1376" s="61">
        <v>67.69</v>
      </c>
      <c r="I1376" s="3" t="s">
        <v>4974</v>
      </c>
    </row>
    <row r="1377" spans="1:9" x14ac:dyDescent="0.2">
      <c r="A1377" s="1" t="str">
        <f t="shared" si="23"/>
        <v>SINAPI-I 44248</v>
      </c>
      <c r="B1377" s="3" t="s">
        <v>80</v>
      </c>
      <c r="C1377" s="3">
        <v>44248</v>
      </c>
      <c r="D1377" s="2" t="s">
        <v>1442</v>
      </c>
      <c r="E1377" s="3" t="s">
        <v>4953</v>
      </c>
      <c r="F1377" s="61">
        <v>110.33</v>
      </c>
      <c r="G1377" s="61">
        <v>110.33</v>
      </c>
      <c r="I1377" s="3" t="s">
        <v>4974</v>
      </c>
    </row>
    <row r="1378" spans="1:9" x14ac:dyDescent="0.2">
      <c r="A1378" s="1" t="str">
        <f t="shared" si="23"/>
        <v>SINAPI-I 44249</v>
      </c>
      <c r="B1378" s="3" t="s">
        <v>80</v>
      </c>
      <c r="C1378" s="3">
        <v>44249</v>
      </c>
      <c r="D1378" s="2" t="s">
        <v>1443</v>
      </c>
      <c r="E1378" s="3" t="s">
        <v>4953</v>
      </c>
      <c r="F1378" s="61">
        <v>425.67</v>
      </c>
      <c r="G1378" s="61">
        <v>425.67</v>
      </c>
      <c r="I1378" s="3" t="s">
        <v>4974</v>
      </c>
    </row>
    <row r="1379" spans="1:9" x14ac:dyDescent="0.2">
      <c r="A1379" s="1" t="str">
        <f t="shared" si="23"/>
        <v>SINAPI-I 44250</v>
      </c>
      <c r="B1379" s="3" t="s">
        <v>80</v>
      </c>
      <c r="C1379" s="3">
        <v>44250</v>
      </c>
      <c r="D1379" s="2" t="s">
        <v>1444</v>
      </c>
      <c r="E1379" s="3" t="s">
        <v>4953</v>
      </c>
      <c r="F1379" s="61">
        <v>618.16</v>
      </c>
      <c r="G1379" s="61">
        <v>618.16</v>
      </c>
      <c r="I1379" s="3" t="s">
        <v>4974</v>
      </c>
    </row>
    <row r="1380" spans="1:9" ht="22.5" x14ac:dyDescent="0.2">
      <c r="A1380" s="1" t="str">
        <f t="shared" si="23"/>
        <v>SINAPI-I 39279</v>
      </c>
      <c r="B1380" s="3" t="s">
        <v>80</v>
      </c>
      <c r="C1380" s="3">
        <v>39279</v>
      </c>
      <c r="D1380" s="2" t="s">
        <v>1445</v>
      </c>
      <c r="E1380" s="3" t="s">
        <v>4953</v>
      </c>
      <c r="F1380" s="61">
        <v>15.62</v>
      </c>
      <c r="G1380" s="61">
        <v>15.62</v>
      </c>
      <c r="I1380" s="3" t="s">
        <v>4974</v>
      </c>
    </row>
    <row r="1381" spans="1:9" ht="22.5" x14ac:dyDescent="0.2">
      <c r="A1381" s="1" t="str">
        <f t="shared" si="23"/>
        <v>SINAPI-I 39280</v>
      </c>
      <c r="B1381" s="3" t="s">
        <v>80</v>
      </c>
      <c r="C1381" s="3">
        <v>39280</v>
      </c>
      <c r="D1381" s="2" t="s">
        <v>1446</v>
      </c>
      <c r="E1381" s="3" t="s">
        <v>4953</v>
      </c>
      <c r="F1381" s="61">
        <v>17.5</v>
      </c>
      <c r="G1381" s="61">
        <v>17.5</v>
      </c>
      <c r="I1381" s="3" t="s">
        <v>4974</v>
      </c>
    </row>
    <row r="1382" spans="1:9" ht="22.5" x14ac:dyDescent="0.2">
      <c r="A1382" s="1" t="str">
        <f t="shared" si="23"/>
        <v>SINAPI-I 39281</v>
      </c>
      <c r="B1382" s="3" t="s">
        <v>80</v>
      </c>
      <c r="C1382" s="3">
        <v>39281</v>
      </c>
      <c r="D1382" s="2" t="s">
        <v>1447</v>
      </c>
      <c r="E1382" s="3" t="s">
        <v>4953</v>
      </c>
      <c r="F1382" s="61">
        <v>23.13</v>
      </c>
      <c r="G1382" s="61">
        <v>23.13</v>
      </c>
      <c r="I1382" s="3" t="s">
        <v>4974</v>
      </c>
    </row>
    <row r="1383" spans="1:9" ht="22.5" x14ac:dyDescent="0.2">
      <c r="A1383" s="1" t="str">
        <f t="shared" si="23"/>
        <v>SINAPI-I 39282</v>
      </c>
      <c r="B1383" s="3" t="s">
        <v>80</v>
      </c>
      <c r="C1383" s="3">
        <v>39282</v>
      </c>
      <c r="D1383" s="2" t="s">
        <v>1448</v>
      </c>
      <c r="E1383" s="3" t="s">
        <v>4953</v>
      </c>
      <c r="F1383" s="61">
        <v>32.29</v>
      </c>
      <c r="G1383" s="61">
        <v>32.29</v>
      </c>
      <c r="I1383" s="3" t="s">
        <v>4974</v>
      </c>
    </row>
    <row r="1384" spans="1:9" ht="22.5" x14ac:dyDescent="0.2">
      <c r="A1384" s="1" t="str">
        <f t="shared" si="23"/>
        <v>SINAPI-I 38844</v>
      </c>
      <c r="B1384" s="3" t="s">
        <v>80</v>
      </c>
      <c r="C1384" s="3">
        <v>38844</v>
      </c>
      <c r="D1384" s="2" t="s">
        <v>1449</v>
      </c>
      <c r="E1384" s="3" t="s">
        <v>4953</v>
      </c>
      <c r="F1384" s="61">
        <v>15.84</v>
      </c>
      <c r="G1384" s="61">
        <v>15.84</v>
      </c>
      <c r="I1384" s="3" t="s">
        <v>40</v>
      </c>
    </row>
    <row r="1385" spans="1:9" ht="22.5" x14ac:dyDescent="0.2">
      <c r="A1385" s="1" t="str">
        <f t="shared" si="23"/>
        <v>SINAPI-I 38846</v>
      </c>
      <c r="B1385" s="3" t="s">
        <v>80</v>
      </c>
      <c r="C1385" s="3">
        <v>38846</v>
      </c>
      <c r="D1385" s="2" t="s">
        <v>1450</v>
      </c>
      <c r="E1385" s="3" t="s">
        <v>4953</v>
      </c>
      <c r="F1385" s="61">
        <v>16.12</v>
      </c>
      <c r="G1385" s="61">
        <v>16.12</v>
      </c>
      <c r="I1385" s="3" t="s">
        <v>4974</v>
      </c>
    </row>
    <row r="1386" spans="1:9" ht="22.5" x14ac:dyDescent="0.2">
      <c r="A1386" s="1" t="str">
        <f t="shared" si="23"/>
        <v>SINAPI-I 38847</v>
      </c>
      <c r="B1386" s="3" t="s">
        <v>80</v>
      </c>
      <c r="C1386" s="3">
        <v>38847</v>
      </c>
      <c r="D1386" s="2" t="s">
        <v>1451</v>
      </c>
      <c r="E1386" s="3" t="s">
        <v>4953</v>
      </c>
      <c r="F1386" s="61">
        <v>18.88</v>
      </c>
      <c r="G1386" s="61">
        <v>18.88</v>
      </c>
      <c r="I1386" s="3" t="s">
        <v>4974</v>
      </c>
    </row>
    <row r="1387" spans="1:9" ht="22.5" x14ac:dyDescent="0.2">
      <c r="A1387" s="1" t="str">
        <f t="shared" si="23"/>
        <v>SINAPI-I 38850</v>
      </c>
      <c r="B1387" s="3" t="s">
        <v>80</v>
      </c>
      <c r="C1387" s="3">
        <v>38850</v>
      </c>
      <c r="D1387" s="2" t="s">
        <v>1452</v>
      </c>
      <c r="E1387" s="3" t="s">
        <v>4953</v>
      </c>
      <c r="F1387" s="61">
        <v>34.090000000000003</v>
      </c>
      <c r="G1387" s="61">
        <v>34.090000000000003</v>
      </c>
      <c r="I1387" s="3" t="s">
        <v>4974</v>
      </c>
    </row>
    <row r="1388" spans="1:9" ht="22.5" x14ac:dyDescent="0.2">
      <c r="A1388" s="1" t="str">
        <f t="shared" si="23"/>
        <v>SINAPI-I 38848</v>
      </c>
      <c r="B1388" s="3" t="s">
        <v>80</v>
      </c>
      <c r="C1388" s="3">
        <v>38848</v>
      </c>
      <c r="D1388" s="2" t="s">
        <v>1453</v>
      </c>
      <c r="E1388" s="3" t="s">
        <v>4953</v>
      </c>
      <c r="F1388" s="61">
        <v>22.35</v>
      </c>
      <c r="G1388" s="61">
        <v>22.35</v>
      </c>
      <c r="I1388" s="3" t="s">
        <v>4974</v>
      </c>
    </row>
    <row r="1389" spans="1:9" ht="22.5" x14ac:dyDescent="0.2">
      <c r="A1389" s="1" t="str">
        <f t="shared" si="23"/>
        <v>SINAPI-I 38851</v>
      </c>
      <c r="B1389" s="3" t="s">
        <v>80</v>
      </c>
      <c r="C1389" s="3">
        <v>38851</v>
      </c>
      <c r="D1389" s="2" t="s">
        <v>1454</v>
      </c>
      <c r="E1389" s="3" t="s">
        <v>4953</v>
      </c>
      <c r="F1389" s="61">
        <v>38.549999999999997</v>
      </c>
      <c r="G1389" s="61">
        <v>38.549999999999997</v>
      </c>
      <c r="I1389" s="3" t="s">
        <v>4974</v>
      </c>
    </row>
    <row r="1390" spans="1:9" ht="22.5" x14ac:dyDescent="0.2">
      <c r="A1390" s="1" t="str">
        <f t="shared" si="23"/>
        <v>SINAPI-I 38854</v>
      </c>
      <c r="B1390" s="3" t="s">
        <v>80</v>
      </c>
      <c r="C1390" s="3">
        <v>38854</v>
      </c>
      <c r="D1390" s="2" t="s">
        <v>1455</v>
      </c>
      <c r="E1390" s="3" t="s">
        <v>4953</v>
      </c>
      <c r="F1390" s="61">
        <v>16.75</v>
      </c>
      <c r="G1390" s="61">
        <v>16.75</v>
      </c>
      <c r="I1390" s="3" t="s">
        <v>4974</v>
      </c>
    </row>
    <row r="1391" spans="1:9" ht="33.75" x14ac:dyDescent="0.2">
      <c r="A1391" s="1" t="str">
        <f t="shared" si="23"/>
        <v>SINAPI-I 3104</v>
      </c>
      <c r="B1391" s="3" t="s">
        <v>80</v>
      </c>
      <c r="C1391" s="3">
        <v>3104</v>
      </c>
      <c r="D1391" s="2" t="s">
        <v>1456</v>
      </c>
      <c r="E1391" s="3" t="s">
        <v>4964</v>
      </c>
      <c r="F1391" s="61">
        <v>200.87</v>
      </c>
      <c r="G1391" s="61">
        <v>200.87</v>
      </c>
      <c r="I1391" s="3" t="s">
        <v>4974</v>
      </c>
    </row>
    <row r="1392" spans="1:9" ht="22.5" x14ac:dyDescent="0.2">
      <c r="A1392" s="1" t="str">
        <f t="shared" si="23"/>
        <v>SINAPI-I 1607</v>
      </c>
      <c r="B1392" s="3" t="s">
        <v>80</v>
      </c>
      <c r="C1392" s="3">
        <v>1607</v>
      </c>
      <c r="D1392" s="2" t="s">
        <v>1457</v>
      </c>
      <c r="E1392" s="3" t="s">
        <v>4964</v>
      </c>
      <c r="F1392" s="61">
        <v>0.26</v>
      </c>
      <c r="G1392" s="61">
        <v>0.26</v>
      </c>
      <c r="I1392" s="3" t="s">
        <v>4974</v>
      </c>
    </row>
    <row r="1393" spans="1:9" ht="22.5" x14ac:dyDescent="0.2">
      <c r="A1393" s="1" t="str">
        <f t="shared" si="23"/>
        <v>SINAPI-I 38169</v>
      </c>
      <c r="B1393" s="3" t="s">
        <v>80</v>
      </c>
      <c r="C1393" s="3">
        <v>38169</v>
      </c>
      <c r="D1393" s="2" t="s">
        <v>1458</v>
      </c>
      <c r="E1393" s="3" t="s">
        <v>4964</v>
      </c>
      <c r="F1393" s="61">
        <v>84.34</v>
      </c>
      <c r="G1393" s="61">
        <v>84.34</v>
      </c>
      <c r="I1393" s="3" t="s">
        <v>4974</v>
      </c>
    </row>
    <row r="1394" spans="1:9" ht="22.5" x14ac:dyDescent="0.2">
      <c r="A1394" s="1" t="str">
        <f t="shared" si="23"/>
        <v>SINAPI-I 6142</v>
      </c>
      <c r="B1394" s="3" t="s">
        <v>80</v>
      </c>
      <c r="C1394" s="3">
        <v>6142</v>
      </c>
      <c r="D1394" s="2" t="s">
        <v>1459</v>
      </c>
      <c r="E1394" s="3" t="s">
        <v>4953</v>
      </c>
      <c r="F1394" s="61">
        <v>9.0500000000000007</v>
      </c>
      <c r="G1394" s="61">
        <v>9.0500000000000007</v>
      </c>
      <c r="I1394" s="3" t="s">
        <v>4974</v>
      </c>
    </row>
    <row r="1395" spans="1:9" ht="22.5" x14ac:dyDescent="0.2">
      <c r="A1395" s="1" t="str">
        <f t="shared" si="23"/>
        <v>SINAPI-I 11686</v>
      </c>
      <c r="B1395" s="3" t="s">
        <v>80</v>
      </c>
      <c r="C1395" s="3">
        <v>11686</v>
      </c>
      <c r="D1395" s="2" t="s">
        <v>1460</v>
      </c>
      <c r="E1395" s="3" t="s">
        <v>4953</v>
      </c>
      <c r="F1395" s="61">
        <v>12.57</v>
      </c>
      <c r="G1395" s="61">
        <v>12.57</v>
      </c>
      <c r="I1395" s="3" t="s">
        <v>4974</v>
      </c>
    </row>
    <row r="1396" spans="1:9" x14ac:dyDescent="0.2">
      <c r="A1396" s="1" t="str">
        <f t="shared" si="23"/>
        <v>SINAPI-I 37598</v>
      </c>
      <c r="B1396" s="3" t="s">
        <v>80</v>
      </c>
      <c r="C1396" s="3">
        <v>37598</v>
      </c>
      <c r="D1396" s="2" t="s">
        <v>1461</v>
      </c>
      <c r="E1396" s="3" t="s">
        <v>4953</v>
      </c>
    </row>
    <row r="1397" spans="1:9" ht="22.5" x14ac:dyDescent="0.2">
      <c r="A1397" s="1" t="str">
        <f t="shared" si="23"/>
        <v>SINAPI-I 25398</v>
      </c>
      <c r="B1397" s="3" t="s">
        <v>80</v>
      </c>
      <c r="C1397" s="3">
        <v>25398</v>
      </c>
      <c r="D1397" s="2" t="s">
        <v>1462</v>
      </c>
      <c r="E1397" s="3" t="s">
        <v>4953</v>
      </c>
      <c r="F1397" s="61">
        <v>5137.1099999999997</v>
      </c>
      <c r="G1397" s="61">
        <v>5137.1099999999997</v>
      </c>
      <c r="I1397" s="3" t="s">
        <v>4974</v>
      </c>
    </row>
    <row r="1398" spans="1:9" ht="22.5" x14ac:dyDescent="0.2">
      <c r="A1398" s="1" t="str">
        <f t="shared" si="23"/>
        <v>SINAPI-I 25399</v>
      </c>
      <c r="B1398" s="3" t="s">
        <v>80</v>
      </c>
      <c r="C1398" s="3">
        <v>25399</v>
      </c>
      <c r="D1398" s="2" t="s">
        <v>1463</v>
      </c>
      <c r="E1398" s="3" t="s">
        <v>4953</v>
      </c>
      <c r="F1398" s="61">
        <v>3118.67</v>
      </c>
      <c r="G1398" s="61">
        <v>3118.67</v>
      </c>
      <c r="I1398" s="3" t="s">
        <v>4974</v>
      </c>
    </row>
    <row r="1399" spans="1:9" ht="22.5" x14ac:dyDescent="0.2">
      <c r="A1399" s="1" t="str">
        <f t="shared" si="23"/>
        <v>SINAPI-I 43440</v>
      </c>
      <c r="B1399" s="3" t="s">
        <v>80</v>
      </c>
      <c r="C1399" s="3">
        <v>43440</v>
      </c>
      <c r="D1399" s="2" t="s">
        <v>1464</v>
      </c>
      <c r="E1399" s="3" t="s">
        <v>4953</v>
      </c>
      <c r="F1399" s="61">
        <v>466.76</v>
      </c>
      <c r="G1399" s="61">
        <v>466.76</v>
      </c>
      <c r="I1399" s="3" t="s">
        <v>4974</v>
      </c>
    </row>
    <row r="1400" spans="1:9" ht="22.5" x14ac:dyDescent="0.2">
      <c r="A1400" s="1" t="str">
        <f t="shared" si="23"/>
        <v>SINAPI-I 10667</v>
      </c>
      <c r="B1400" s="3" t="s">
        <v>80</v>
      </c>
      <c r="C1400" s="3">
        <v>10667</v>
      </c>
      <c r="D1400" s="2" t="s">
        <v>1465</v>
      </c>
      <c r="E1400" s="3" t="s">
        <v>4953</v>
      </c>
      <c r="F1400" s="61">
        <v>22713</v>
      </c>
      <c r="G1400" s="61">
        <v>22713</v>
      </c>
      <c r="I1400" s="3" t="s">
        <v>40</v>
      </c>
    </row>
    <row r="1401" spans="1:9" x14ac:dyDescent="0.2">
      <c r="A1401" s="1" t="str">
        <f t="shared" si="23"/>
        <v>SINAPI-I 1613</v>
      </c>
      <c r="B1401" s="3" t="s">
        <v>80</v>
      </c>
      <c r="C1401" s="3">
        <v>1613</v>
      </c>
      <c r="D1401" s="2" t="s">
        <v>1466</v>
      </c>
      <c r="E1401" s="3" t="s">
        <v>4953</v>
      </c>
      <c r="F1401" s="61">
        <v>2118.92</v>
      </c>
      <c r="G1401" s="61">
        <v>2118.92</v>
      </c>
      <c r="I1401" s="3" t="s">
        <v>4974</v>
      </c>
    </row>
    <row r="1402" spans="1:9" x14ac:dyDescent="0.2">
      <c r="A1402" s="1" t="str">
        <f t="shared" si="23"/>
        <v>SINAPI-I 1626</v>
      </c>
      <c r="B1402" s="3" t="s">
        <v>80</v>
      </c>
      <c r="C1402" s="3">
        <v>1626</v>
      </c>
      <c r="D1402" s="2" t="s">
        <v>1467</v>
      </c>
      <c r="E1402" s="3" t="s">
        <v>4953</v>
      </c>
      <c r="F1402" s="61">
        <v>3169.11</v>
      </c>
      <c r="G1402" s="61">
        <v>3169.11</v>
      </c>
      <c r="I1402" s="3" t="s">
        <v>4974</v>
      </c>
    </row>
    <row r="1403" spans="1:9" x14ac:dyDescent="0.2">
      <c r="A1403" s="1" t="str">
        <f t="shared" si="23"/>
        <v>SINAPI-I 1625</v>
      </c>
      <c r="B1403" s="3" t="s">
        <v>80</v>
      </c>
      <c r="C1403" s="3">
        <v>1625</v>
      </c>
      <c r="D1403" s="2" t="s">
        <v>1468</v>
      </c>
      <c r="E1403" s="3" t="s">
        <v>4953</v>
      </c>
      <c r="F1403" s="61">
        <v>221.35</v>
      </c>
      <c r="G1403" s="61">
        <v>221.35</v>
      </c>
      <c r="I1403" s="3" t="s">
        <v>4974</v>
      </c>
    </row>
    <row r="1404" spans="1:9" x14ac:dyDescent="0.2">
      <c r="A1404" s="1" t="str">
        <f t="shared" si="23"/>
        <v>SINAPI-I 1622</v>
      </c>
      <c r="B1404" s="3" t="s">
        <v>80</v>
      </c>
      <c r="C1404" s="3">
        <v>1622</v>
      </c>
      <c r="D1404" s="2" t="s">
        <v>1469</v>
      </c>
      <c r="E1404" s="3" t="s">
        <v>4953</v>
      </c>
      <c r="F1404" s="61">
        <v>7151.38</v>
      </c>
      <c r="G1404" s="61">
        <v>7151.38</v>
      </c>
      <c r="I1404" s="3" t="s">
        <v>4974</v>
      </c>
    </row>
    <row r="1405" spans="1:9" x14ac:dyDescent="0.2">
      <c r="A1405" s="1" t="str">
        <f t="shared" si="23"/>
        <v>SINAPI-I 1620</v>
      </c>
      <c r="B1405" s="3" t="s">
        <v>80</v>
      </c>
      <c r="C1405" s="3">
        <v>1620</v>
      </c>
      <c r="D1405" s="2" t="s">
        <v>1470</v>
      </c>
      <c r="E1405" s="3" t="s">
        <v>4953</v>
      </c>
      <c r="F1405" s="61">
        <v>466.28</v>
      </c>
      <c r="G1405" s="61">
        <v>466.28</v>
      </c>
      <c r="I1405" s="3" t="s">
        <v>4974</v>
      </c>
    </row>
    <row r="1406" spans="1:9" x14ac:dyDescent="0.2">
      <c r="A1406" s="1" t="str">
        <f t="shared" si="23"/>
        <v>SINAPI-I 1629</v>
      </c>
      <c r="B1406" s="3" t="s">
        <v>80</v>
      </c>
      <c r="C1406" s="3">
        <v>1629</v>
      </c>
      <c r="D1406" s="2" t="s">
        <v>1471</v>
      </c>
      <c r="E1406" s="3" t="s">
        <v>4953</v>
      </c>
      <c r="F1406" s="61">
        <v>17404.759999999998</v>
      </c>
      <c r="G1406" s="61">
        <v>17404.759999999998</v>
      </c>
      <c r="I1406" s="3" t="s">
        <v>4974</v>
      </c>
    </row>
    <row r="1407" spans="1:9" x14ac:dyDescent="0.2">
      <c r="A1407" s="1" t="str">
        <f t="shared" si="23"/>
        <v>SINAPI-I 1627</v>
      </c>
      <c r="B1407" s="3" t="s">
        <v>80</v>
      </c>
      <c r="C1407" s="3">
        <v>1627</v>
      </c>
      <c r="D1407" s="2" t="s">
        <v>1472</v>
      </c>
      <c r="E1407" s="3" t="s">
        <v>4953</v>
      </c>
      <c r="F1407" s="61">
        <v>891.28</v>
      </c>
      <c r="G1407" s="61">
        <v>891.28</v>
      </c>
      <c r="I1407" s="3" t="s">
        <v>4974</v>
      </c>
    </row>
    <row r="1408" spans="1:9" x14ac:dyDescent="0.2">
      <c r="A1408" s="1" t="str">
        <f t="shared" si="23"/>
        <v>SINAPI-I 1623</v>
      </c>
      <c r="B1408" s="3" t="s">
        <v>80</v>
      </c>
      <c r="C1408" s="3">
        <v>1623</v>
      </c>
      <c r="D1408" s="2" t="s">
        <v>1473</v>
      </c>
      <c r="E1408" s="3" t="s">
        <v>4953</v>
      </c>
      <c r="F1408" s="61">
        <v>180.52</v>
      </c>
      <c r="G1408" s="61">
        <v>180.52</v>
      </c>
      <c r="I1408" s="3" t="s">
        <v>4974</v>
      </c>
    </row>
    <row r="1409" spans="1:9" x14ac:dyDescent="0.2">
      <c r="A1409" s="1" t="str">
        <f t="shared" si="23"/>
        <v>SINAPI-I 1619</v>
      </c>
      <c r="B1409" s="3" t="s">
        <v>80</v>
      </c>
      <c r="C1409" s="3">
        <v>1619</v>
      </c>
      <c r="D1409" s="2" t="s">
        <v>1474</v>
      </c>
      <c r="E1409" s="3" t="s">
        <v>4953</v>
      </c>
      <c r="F1409" s="61">
        <v>248.32</v>
      </c>
      <c r="G1409" s="61">
        <v>248.32</v>
      </c>
      <c r="I1409" s="3" t="s">
        <v>4974</v>
      </c>
    </row>
    <row r="1410" spans="1:9" x14ac:dyDescent="0.2">
      <c r="A1410" s="1" t="str">
        <f t="shared" si="23"/>
        <v>SINAPI-I 1630</v>
      </c>
      <c r="B1410" s="3" t="s">
        <v>80</v>
      </c>
      <c r="C1410" s="3">
        <v>1630</v>
      </c>
      <c r="D1410" s="2" t="s">
        <v>1475</v>
      </c>
      <c r="E1410" s="3" t="s">
        <v>4953</v>
      </c>
      <c r="F1410" s="61">
        <v>5467.38</v>
      </c>
      <c r="G1410" s="61">
        <v>5467.38</v>
      </c>
      <c r="I1410" s="3" t="s">
        <v>4974</v>
      </c>
    </row>
    <row r="1411" spans="1:9" x14ac:dyDescent="0.2">
      <c r="A1411" s="1" t="str">
        <f t="shared" si="23"/>
        <v>SINAPI-I 1616</v>
      </c>
      <c r="B1411" s="3" t="s">
        <v>80</v>
      </c>
      <c r="C1411" s="3">
        <v>1616</v>
      </c>
      <c r="D1411" s="2" t="s">
        <v>1476</v>
      </c>
      <c r="E1411" s="3" t="s">
        <v>4953</v>
      </c>
      <c r="F1411" s="61">
        <v>8408.92</v>
      </c>
      <c r="G1411" s="61">
        <v>8408.92</v>
      </c>
      <c r="I1411" s="3" t="s">
        <v>4974</v>
      </c>
    </row>
    <row r="1412" spans="1:9" x14ac:dyDescent="0.2">
      <c r="A1412" s="1" t="str">
        <f t="shared" si="23"/>
        <v>SINAPI-I 1614</v>
      </c>
      <c r="B1412" s="3" t="s">
        <v>80</v>
      </c>
      <c r="C1412" s="3">
        <v>1614</v>
      </c>
      <c r="D1412" s="2" t="s">
        <v>1477</v>
      </c>
      <c r="E1412" s="3" t="s">
        <v>4953</v>
      </c>
      <c r="F1412" s="61">
        <v>384.32</v>
      </c>
      <c r="G1412" s="61">
        <v>384.32</v>
      </c>
      <c r="I1412" s="3" t="s">
        <v>4974</v>
      </c>
    </row>
    <row r="1413" spans="1:9" x14ac:dyDescent="0.2">
      <c r="A1413" s="1" t="str">
        <f t="shared" si="23"/>
        <v>SINAPI-I 1617</v>
      </c>
      <c r="B1413" s="3" t="s">
        <v>80</v>
      </c>
      <c r="C1413" s="3">
        <v>1617</v>
      </c>
      <c r="D1413" s="2" t="s">
        <v>1478</v>
      </c>
      <c r="E1413" s="3" t="s">
        <v>4953</v>
      </c>
      <c r="F1413" s="61">
        <v>10038.43</v>
      </c>
      <c r="G1413" s="61">
        <v>10038.43</v>
      </c>
      <c r="I1413" s="3" t="s">
        <v>4974</v>
      </c>
    </row>
    <row r="1414" spans="1:9" x14ac:dyDescent="0.2">
      <c r="A1414" s="1" t="str">
        <f t="shared" si="23"/>
        <v>SINAPI-I 1621</v>
      </c>
      <c r="B1414" s="3" t="s">
        <v>80</v>
      </c>
      <c r="C1414" s="3">
        <v>1621</v>
      </c>
      <c r="D1414" s="2" t="s">
        <v>1479</v>
      </c>
      <c r="E1414" s="3" t="s">
        <v>4953</v>
      </c>
      <c r="F1414" s="61">
        <v>687.34</v>
      </c>
      <c r="G1414" s="61">
        <v>687.34</v>
      </c>
      <c r="I1414" s="3" t="s">
        <v>4974</v>
      </c>
    </row>
    <row r="1415" spans="1:9" x14ac:dyDescent="0.2">
      <c r="A1415" s="1" t="str">
        <f t="shared" si="23"/>
        <v>SINAPI-I 1624</v>
      </c>
      <c r="B1415" s="3" t="s">
        <v>80</v>
      </c>
      <c r="C1415" s="3">
        <v>1624</v>
      </c>
      <c r="D1415" s="2" t="s">
        <v>1480</v>
      </c>
      <c r="E1415" s="3" t="s">
        <v>4953</v>
      </c>
      <c r="F1415" s="61">
        <v>24674.959999999999</v>
      </c>
      <c r="G1415" s="61">
        <v>24674.959999999999</v>
      </c>
      <c r="I1415" s="3" t="s">
        <v>4974</v>
      </c>
    </row>
    <row r="1416" spans="1:9" x14ac:dyDescent="0.2">
      <c r="A1416" s="1" t="str">
        <f t="shared" si="23"/>
        <v>SINAPI-I 1615</v>
      </c>
      <c r="B1416" s="3" t="s">
        <v>80</v>
      </c>
      <c r="C1416" s="3">
        <v>1615</v>
      </c>
      <c r="D1416" s="2" t="s">
        <v>1481</v>
      </c>
      <c r="E1416" s="3" t="s">
        <v>4953</v>
      </c>
      <c r="F1416" s="61">
        <v>1290.72</v>
      </c>
      <c r="G1416" s="61">
        <v>1290.72</v>
      </c>
      <c r="I1416" s="3" t="s">
        <v>4974</v>
      </c>
    </row>
    <row r="1417" spans="1:9" x14ac:dyDescent="0.2">
      <c r="A1417" s="1" t="str">
        <f t="shared" si="23"/>
        <v>SINAPI-I 1612</v>
      </c>
      <c r="B1417" s="3" t="s">
        <v>80</v>
      </c>
      <c r="C1417" s="3">
        <v>1612</v>
      </c>
      <c r="D1417" s="2" t="s">
        <v>1482</v>
      </c>
      <c r="E1417" s="3" t="s">
        <v>4953</v>
      </c>
      <c r="F1417" s="61">
        <v>170</v>
      </c>
      <c r="G1417" s="61">
        <v>170</v>
      </c>
      <c r="I1417" s="3" t="s">
        <v>40</v>
      </c>
    </row>
    <row r="1418" spans="1:9" x14ac:dyDescent="0.2">
      <c r="A1418" s="1" t="str">
        <f t="shared" si="23"/>
        <v>SINAPI-I 1618</v>
      </c>
      <c r="B1418" s="3" t="s">
        <v>80</v>
      </c>
      <c r="C1418" s="3">
        <v>1618</v>
      </c>
      <c r="D1418" s="2" t="s">
        <v>1483</v>
      </c>
      <c r="E1418" s="3" t="s">
        <v>4953</v>
      </c>
      <c r="F1418" s="61">
        <v>1773.64</v>
      </c>
      <c r="G1418" s="61">
        <v>1773.64</v>
      </c>
      <c r="I1418" s="3" t="s">
        <v>4974</v>
      </c>
    </row>
    <row r="1419" spans="1:9" x14ac:dyDescent="0.2">
      <c r="A1419" s="1" t="str">
        <f t="shared" si="23"/>
        <v>SINAPI-I 14211</v>
      </c>
      <c r="B1419" s="3" t="s">
        <v>80</v>
      </c>
      <c r="C1419" s="3">
        <v>14211</v>
      </c>
      <c r="D1419" s="2" t="s">
        <v>1484</v>
      </c>
      <c r="E1419" s="3" t="s">
        <v>4953</v>
      </c>
    </row>
    <row r="1420" spans="1:9" ht="22.5" x14ac:dyDescent="0.2">
      <c r="A1420" s="1" t="str">
        <f t="shared" si="23"/>
        <v>SINAPI-I 43657</v>
      </c>
      <c r="B1420" s="3" t="s">
        <v>80</v>
      </c>
      <c r="C1420" s="3">
        <v>43657</v>
      </c>
      <c r="D1420" s="2" t="s">
        <v>1485</v>
      </c>
      <c r="E1420" s="3" t="s">
        <v>4954</v>
      </c>
      <c r="F1420" s="61">
        <v>9.42</v>
      </c>
      <c r="G1420" s="61">
        <v>9.42</v>
      </c>
      <c r="I1420" s="3" t="s">
        <v>4974</v>
      </c>
    </row>
    <row r="1421" spans="1:9" x14ac:dyDescent="0.2">
      <c r="A1421" s="1" t="str">
        <f t="shared" si="23"/>
        <v>SINAPI-I 38200</v>
      </c>
      <c r="B1421" s="3" t="s">
        <v>80</v>
      </c>
      <c r="C1421" s="3">
        <v>38200</v>
      </c>
      <c r="D1421" s="2" t="s">
        <v>1486</v>
      </c>
      <c r="E1421" s="3" t="s">
        <v>4965</v>
      </c>
      <c r="F1421" s="61">
        <v>480.76</v>
      </c>
      <c r="G1421" s="61">
        <v>480.76</v>
      </c>
      <c r="I1421" s="3" t="s">
        <v>4974</v>
      </c>
    </row>
    <row r="1422" spans="1:9" x14ac:dyDescent="0.2">
      <c r="A1422" s="1" t="str">
        <f t="shared" si="23"/>
        <v>SINAPI-I 39269</v>
      </c>
      <c r="B1422" s="3" t="s">
        <v>80</v>
      </c>
      <c r="C1422" s="3">
        <v>39269</v>
      </c>
      <c r="D1422" s="2" t="s">
        <v>1487</v>
      </c>
      <c r="E1422" s="3" t="s">
        <v>4954</v>
      </c>
      <c r="F1422" s="61">
        <v>1.38</v>
      </c>
      <c r="G1422" s="61">
        <v>1.38</v>
      </c>
      <c r="I1422" s="3" t="s">
        <v>4974</v>
      </c>
    </row>
    <row r="1423" spans="1:9" x14ac:dyDescent="0.2">
      <c r="A1423" s="1" t="str">
        <f t="shared" si="23"/>
        <v>SINAPI-I 11889</v>
      </c>
      <c r="B1423" s="3" t="s">
        <v>80</v>
      </c>
      <c r="C1423" s="3">
        <v>11889</v>
      </c>
      <c r="D1423" s="2" t="s">
        <v>1488</v>
      </c>
      <c r="E1423" s="3" t="s">
        <v>4954</v>
      </c>
      <c r="F1423" s="61">
        <v>1.9</v>
      </c>
      <c r="G1423" s="61">
        <v>1.9</v>
      </c>
      <c r="I1423" s="3" t="s">
        <v>4974</v>
      </c>
    </row>
    <row r="1424" spans="1:9" x14ac:dyDescent="0.2">
      <c r="A1424" s="1" t="str">
        <f t="shared" ref="A1424:A1487" si="24">CONCATENATE($B1424," ",$C1424)</f>
        <v>SINAPI-I 39270</v>
      </c>
      <c r="B1424" s="3" t="s">
        <v>80</v>
      </c>
      <c r="C1424" s="3">
        <v>39270</v>
      </c>
      <c r="D1424" s="2" t="s">
        <v>1489</v>
      </c>
      <c r="E1424" s="3" t="s">
        <v>4954</v>
      </c>
      <c r="F1424" s="61">
        <v>2.4700000000000002</v>
      </c>
      <c r="G1424" s="61">
        <v>2.4700000000000002</v>
      </c>
      <c r="I1424" s="3" t="s">
        <v>4974</v>
      </c>
    </row>
    <row r="1425" spans="1:9" x14ac:dyDescent="0.2">
      <c r="A1425" s="1" t="str">
        <f t="shared" si="24"/>
        <v>SINAPI-I 11890</v>
      </c>
      <c r="B1425" s="3" t="s">
        <v>80</v>
      </c>
      <c r="C1425" s="3">
        <v>11890</v>
      </c>
      <c r="D1425" s="2" t="s">
        <v>1490</v>
      </c>
      <c r="E1425" s="3" t="s">
        <v>4954</v>
      </c>
      <c r="F1425" s="61">
        <v>3.37</v>
      </c>
      <c r="G1425" s="61">
        <v>3.37</v>
      </c>
      <c r="I1425" s="3" t="s">
        <v>4974</v>
      </c>
    </row>
    <row r="1426" spans="1:9" x14ac:dyDescent="0.2">
      <c r="A1426" s="1" t="str">
        <f t="shared" si="24"/>
        <v>SINAPI-I 11891</v>
      </c>
      <c r="B1426" s="3" t="s">
        <v>80</v>
      </c>
      <c r="C1426" s="3">
        <v>11891</v>
      </c>
      <c r="D1426" s="2" t="s">
        <v>1491</v>
      </c>
      <c r="E1426" s="3" t="s">
        <v>4954</v>
      </c>
      <c r="F1426" s="61">
        <v>5.46</v>
      </c>
      <c r="G1426" s="61">
        <v>5.46</v>
      </c>
      <c r="I1426" s="3" t="s">
        <v>4974</v>
      </c>
    </row>
    <row r="1427" spans="1:9" x14ac:dyDescent="0.2">
      <c r="A1427" s="1" t="str">
        <f t="shared" si="24"/>
        <v>SINAPI-I 11892</v>
      </c>
      <c r="B1427" s="3" t="s">
        <v>80</v>
      </c>
      <c r="C1427" s="3">
        <v>11892</v>
      </c>
      <c r="D1427" s="2" t="s">
        <v>1492</v>
      </c>
      <c r="E1427" s="3" t="s">
        <v>4954</v>
      </c>
      <c r="F1427" s="61">
        <v>8.92</v>
      </c>
      <c r="G1427" s="61">
        <v>8.92</v>
      </c>
      <c r="I1427" s="3" t="s">
        <v>4974</v>
      </c>
    </row>
    <row r="1428" spans="1:9" x14ac:dyDescent="0.2">
      <c r="A1428" s="1" t="str">
        <f t="shared" si="24"/>
        <v>SINAPI-I 37601</v>
      </c>
      <c r="B1428" s="3" t="s">
        <v>80</v>
      </c>
      <c r="C1428" s="3">
        <v>37601</v>
      </c>
      <c r="D1428" s="2" t="s">
        <v>1493</v>
      </c>
      <c r="E1428" s="3" t="s">
        <v>4954</v>
      </c>
    </row>
    <row r="1429" spans="1:9" x14ac:dyDescent="0.2">
      <c r="A1429" s="1" t="str">
        <f t="shared" si="24"/>
        <v>SINAPI-I 1634</v>
      </c>
      <c r="B1429" s="3" t="s">
        <v>80</v>
      </c>
      <c r="C1429" s="3">
        <v>1634</v>
      </c>
      <c r="D1429" s="2" t="s">
        <v>1494</v>
      </c>
      <c r="E1429" s="3" t="s">
        <v>4954</v>
      </c>
    </row>
    <row r="1430" spans="1:9" x14ac:dyDescent="0.2">
      <c r="A1430" s="1" t="str">
        <f t="shared" si="24"/>
        <v>SINAPI-I 44274</v>
      </c>
      <c r="B1430" s="3" t="s">
        <v>80</v>
      </c>
      <c r="C1430" s="3">
        <v>44274</v>
      </c>
      <c r="D1430" s="2" t="s">
        <v>1495</v>
      </c>
      <c r="E1430" s="3" t="s">
        <v>4953</v>
      </c>
      <c r="F1430" s="61">
        <v>689.79</v>
      </c>
      <c r="G1430" s="61">
        <v>689.79</v>
      </c>
      <c r="I1430" s="3" t="s">
        <v>4974</v>
      </c>
    </row>
    <row r="1431" spans="1:9" x14ac:dyDescent="0.2">
      <c r="A1431" s="1" t="str">
        <f t="shared" si="24"/>
        <v>SINAPI-I 5086</v>
      </c>
      <c r="B1431" s="3" t="s">
        <v>80</v>
      </c>
      <c r="C1431" s="3">
        <v>5086</v>
      </c>
      <c r="D1431" s="2" t="s">
        <v>1496</v>
      </c>
      <c r="E1431" s="3" t="s">
        <v>4955</v>
      </c>
      <c r="F1431" s="61">
        <v>34.909999999999997</v>
      </c>
      <c r="G1431" s="61">
        <v>34.909999999999997</v>
      </c>
      <c r="I1431" s="3" t="s">
        <v>4974</v>
      </c>
    </row>
    <row r="1432" spans="1:9" x14ac:dyDescent="0.2">
      <c r="A1432" s="1" t="str">
        <f t="shared" si="24"/>
        <v>SINAPI-I 45244</v>
      </c>
      <c r="B1432" s="3" t="s">
        <v>80</v>
      </c>
      <c r="C1432" s="3">
        <v>45244</v>
      </c>
      <c r="D1432" s="2" t="s">
        <v>1497</v>
      </c>
      <c r="E1432" s="3" t="s">
        <v>4953</v>
      </c>
      <c r="F1432" s="61">
        <v>103.28</v>
      </c>
      <c r="G1432" s="61">
        <v>103.28</v>
      </c>
      <c r="I1432" s="3" t="s">
        <v>4974</v>
      </c>
    </row>
    <row r="1433" spans="1:9" ht="22.5" x14ac:dyDescent="0.2">
      <c r="A1433" s="1" t="str">
        <f t="shared" si="24"/>
        <v>SINAPI-I 11280</v>
      </c>
      <c r="B1433" s="3" t="s">
        <v>80</v>
      </c>
      <c r="C1433" s="3">
        <v>11280</v>
      </c>
      <c r="D1433" s="2" t="s">
        <v>1498</v>
      </c>
      <c r="E1433" s="3" t="s">
        <v>4953</v>
      </c>
      <c r="F1433" s="61">
        <v>14078.05</v>
      </c>
      <c r="G1433" s="61">
        <v>14078.05</v>
      </c>
      <c r="I1433" s="3" t="s">
        <v>4974</v>
      </c>
    </row>
    <row r="1434" spans="1:9" ht="22.5" x14ac:dyDescent="0.2">
      <c r="A1434" s="1" t="str">
        <f t="shared" si="24"/>
        <v>SINAPI-I 40519</v>
      </c>
      <c r="B1434" s="3" t="s">
        <v>80</v>
      </c>
      <c r="C1434" s="3">
        <v>40519</v>
      </c>
      <c r="D1434" s="2" t="s">
        <v>1499</v>
      </c>
      <c r="E1434" s="3" t="s">
        <v>4953</v>
      </c>
      <c r="F1434" s="61">
        <v>116054.68</v>
      </c>
      <c r="G1434" s="61">
        <v>116054.68</v>
      </c>
      <c r="I1434" s="3" t="s">
        <v>4974</v>
      </c>
    </row>
    <row r="1435" spans="1:9" x14ac:dyDescent="0.2">
      <c r="A1435" s="1" t="str">
        <f t="shared" si="24"/>
        <v>SINAPI-I 3446</v>
      </c>
      <c r="B1435" s="3" t="s">
        <v>80</v>
      </c>
      <c r="C1435" s="3">
        <v>3446</v>
      </c>
      <c r="D1435" s="2" t="s">
        <v>1500</v>
      </c>
      <c r="E1435" s="3" t="s">
        <v>4953</v>
      </c>
      <c r="F1435" s="61">
        <v>35.54</v>
      </c>
      <c r="G1435" s="61">
        <v>35.54</v>
      </c>
      <c r="I1435" s="3" t="s">
        <v>4974</v>
      </c>
    </row>
    <row r="1436" spans="1:9" x14ac:dyDescent="0.2">
      <c r="A1436" s="1" t="str">
        <f t="shared" si="24"/>
        <v>SINAPI-I 3445</v>
      </c>
      <c r="B1436" s="3" t="s">
        <v>80</v>
      </c>
      <c r="C1436" s="3">
        <v>3445</v>
      </c>
      <c r="D1436" s="2" t="s">
        <v>1501</v>
      </c>
      <c r="E1436" s="3" t="s">
        <v>4953</v>
      </c>
      <c r="F1436" s="61">
        <v>29.01</v>
      </c>
      <c r="G1436" s="61">
        <v>29.01</v>
      </c>
      <c r="I1436" s="3" t="s">
        <v>4974</v>
      </c>
    </row>
    <row r="1437" spans="1:9" x14ac:dyDescent="0.2">
      <c r="A1437" s="1" t="str">
        <f t="shared" si="24"/>
        <v>SINAPI-I 3444</v>
      </c>
      <c r="B1437" s="3" t="s">
        <v>80</v>
      </c>
      <c r="C1437" s="3">
        <v>3444</v>
      </c>
      <c r="D1437" s="2" t="s">
        <v>1502</v>
      </c>
      <c r="E1437" s="3" t="s">
        <v>4953</v>
      </c>
      <c r="F1437" s="61">
        <v>17.86</v>
      </c>
      <c r="G1437" s="61">
        <v>17.86</v>
      </c>
      <c r="I1437" s="3" t="s">
        <v>4974</v>
      </c>
    </row>
    <row r="1438" spans="1:9" x14ac:dyDescent="0.2">
      <c r="A1438" s="1" t="str">
        <f t="shared" si="24"/>
        <v>SINAPI-I 3441</v>
      </c>
      <c r="B1438" s="3" t="s">
        <v>80</v>
      </c>
      <c r="C1438" s="3">
        <v>3441</v>
      </c>
      <c r="D1438" s="2" t="s">
        <v>1503</v>
      </c>
      <c r="E1438" s="3" t="s">
        <v>4953</v>
      </c>
      <c r="F1438" s="61">
        <v>8.19</v>
      </c>
      <c r="G1438" s="61">
        <v>8.19</v>
      </c>
      <c r="I1438" s="3" t="s">
        <v>4974</v>
      </c>
    </row>
    <row r="1439" spans="1:9" x14ac:dyDescent="0.2">
      <c r="A1439" s="1" t="str">
        <f t="shared" si="24"/>
        <v>SINAPI-I 12402</v>
      </c>
      <c r="B1439" s="3" t="s">
        <v>80</v>
      </c>
      <c r="C1439" s="3">
        <v>12402</v>
      </c>
      <c r="D1439" s="2" t="s">
        <v>1504</v>
      </c>
      <c r="E1439" s="3" t="s">
        <v>4953</v>
      </c>
      <c r="F1439" s="61">
        <v>99.9</v>
      </c>
      <c r="G1439" s="61">
        <v>99.9</v>
      </c>
      <c r="I1439" s="3" t="s">
        <v>4974</v>
      </c>
    </row>
    <row r="1440" spans="1:9" x14ac:dyDescent="0.2">
      <c r="A1440" s="1" t="str">
        <f t="shared" si="24"/>
        <v>SINAPI-I 3447</v>
      </c>
      <c r="B1440" s="3" t="s">
        <v>80</v>
      </c>
      <c r="C1440" s="3">
        <v>3447</v>
      </c>
      <c r="D1440" s="2" t="s">
        <v>1505</v>
      </c>
      <c r="E1440" s="3" t="s">
        <v>4953</v>
      </c>
      <c r="F1440" s="61">
        <v>51.68</v>
      </c>
      <c r="G1440" s="61">
        <v>51.68</v>
      </c>
      <c r="I1440" s="3" t="s">
        <v>4974</v>
      </c>
    </row>
    <row r="1441" spans="1:9" x14ac:dyDescent="0.2">
      <c r="A1441" s="1" t="str">
        <f t="shared" si="24"/>
        <v>SINAPI-I 3448</v>
      </c>
      <c r="B1441" s="3" t="s">
        <v>80</v>
      </c>
      <c r="C1441" s="3">
        <v>3448</v>
      </c>
      <c r="D1441" s="2" t="s">
        <v>1506</v>
      </c>
      <c r="E1441" s="3" t="s">
        <v>4953</v>
      </c>
      <c r="F1441" s="61">
        <v>146.05000000000001</v>
      </c>
      <c r="G1441" s="61">
        <v>146.05000000000001</v>
      </c>
      <c r="I1441" s="3" t="s">
        <v>4974</v>
      </c>
    </row>
    <row r="1442" spans="1:9" x14ac:dyDescent="0.2">
      <c r="A1442" s="1" t="str">
        <f t="shared" si="24"/>
        <v>SINAPI-I 3442</v>
      </c>
      <c r="B1442" s="3" t="s">
        <v>80</v>
      </c>
      <c r="C1442" s="3">
        <v>3442</v>
      </c>
      <c r="D1442" s="2" t="s">
        <v>1507</v>
      </c>
      <c r="E1442" s="3" t="s">
        <v>4953</v>
      </c>
      <c r="F1442" s="61">
        <v>12.25</v>
      </c>
      <c r="G1442" s="61">
        <v>12.25</v>
      </c>
      <c r="I1442" s="3" t="s">
        <v>4974</v>
      </c>
    </row>
    <row r="1443" spans="1:9" x14ac:dyDescent="0.2">
      <c r="A1443" s="1" t="str">
        <f t="shared" si="24"/>
        <v>SINAPI-I 3449</v>
      </c>
      <c r="B1443" s="3" t="s">
        <v>80</v>
      </c>
      <c r="C1443" s="3">
        <v>3449</v>
      </c>
      <c r="D1443" s="2" t="s">
        <v>1508</v>
      </c>
      <c r="E1443" s="3" t="s">
        <v>4953</v>
      </c>
      <c r="F1443" s="61">
        <v>255.91</v>
      </c>
      <c r="G1443" s="61">
        <v>255.91</v>
      </c>
      <c r="I1443" s="3" t="s">
        <v>4974</v>
      </c>
    </row>
    <row r="1444" spans="1:9" x14ac:dyDescent="0.2">
      <c r="A1444" s="1" t="str">
        <f t="shared" si="24"/>
        <v>SINAPI-I 37438</v>
      </c>
      <c r="B1444" s="3" t="s">
        <v>80</v>
      </c>
      <c r="C1444" s="3">
        <v>37438</v>
      </c>
      <c r="D1444" s="2" t="s">
        <v>1509</v>
      </c>
      <c r="E1444" s="3" t="s">
        <v>4953</v>
      </c>
      <c r="F1444" s="61">
        <v>276</v>
      </c>
      <c r="G1444" s="61">
        <v>276</v>
      </c>
      <c r="I1444" s="3" t="s">
        <v>4974</v>
      </c>
    </row>
    <row r="1445" spans="1:9" x14ac:dyDescent="0.2">
      <c r="A1445" s="1" t="str">
        <f t="shared" si="24"/>
        <v>SINAPI-I 37439</v>
      </c>
      <c r="B1445" s="3" t="s">
        <v>80</v>
      </c>
      <c r="C1445" s="3">
        <v>37439</v>
      </c>
      <c r="D1445" s="2" t="s">
        <v>1510</v>
      </c>
      <c r="E1445" s="3" t="s">
        <v>4953</v>
      </c>
      <c r="F1445" s="61">
        <v>1804.47</v>
      </c>
      <c r="G1445" s="61">
        <v>1804.47</v>
      </c>
      <c r="I1445" s="3" t="s">
        <v>4974</v>
      </c>
    </row>
    <row r="1446" spans="1:9" x14ac:dyDescent="0.2">
      <c r="A1446" s="1" t="str">
        <f t="shared" si="24"/>
        <v>SINAPI-I 37435</v>
      </c>
      <c r="B1446" s="3" t="s">
        <v>80</v>
      </c>
      <c r="C1446" s="3">
        <v>37435</v>
      </c>
      <c r="D1446" s="2" t="s">
        <v>1511</v>
      </c>
      <c r="E1446" s="3" t="s">
        <v>4953</v>
      </c>
      <c r="F1446" s="61">
        <v>32.43</v>
      </c>
      <c r="G1446" s="61">
        <v>32.43</v>
      </c>
      <c r="I1446" s="3" t="s">
        <v>4974</v>
      </c>
    </row>
    <row r="1447" spans="1:9" x14ac:dyDescent="0.2">
      <c r="A1447" s="1" t="str">
        <f t="shared" si="24"/>
        <v>SINAPI-I 37436</v>
      </c>
      <c r="B1447" s="3" t="s">
        <v>80</v>
      </c>
      <c r="C1447" s="3">
        <v>37436</v>
      </c>
      <c r="D1447" s="2" t="s">
        <v>1512</v>
      </c>
      <c r="E1447" s="3" t="s">
        <v>4953</v>
      </c>
      <c r="F1447" s="61">
        <v>38.28</v>
      </c>
      <c r="G1447" s="61">
        <v>38.28</v>
      </c>
      <c r="I1447" s="3" t="s">
        <v>4974</v>
      </c>
    </row>
    <row r="1448" spans="1:9" x14ac:dyDescent="0.2">
      <c r="A1448" s="1" t="str">
        <f t="shared" si="24"/>
        <v>SINAPI-I 37437</v>
      </c>
      <c r="B1448" s="3" t="s">
        <v>80</v>
      </c>
      <c r="C1448" s="3">
        <v>37437</v>
      </c>
      <c r="D1448" s="2" t="s">
        <v>1513</v>
      </c>
      <c r="E1448" s="3" t="s">
        <v>4953</v>
      </c>
      <c r="F1448" s="61">
        <v>55.36</v>
      </c>
      <c r="G1448" s="61">
        <v>55.36</v>
      </c>
      <c r="I1448" s="3" t="s">
        <v>4974</v>
      </c>
    </row>
    <row r="1449" spans="1:9" x14ac:dyDescent="0.2">
      <c r="A1449" s="1" t="str">
        <f t="shared" si="24"/>
        <v>SINAPI-I 3473</v>
      </c>
      <c r="B1449" s="3" t="s">
        <v>80</v>
      </c>
      <c r="C1449" s="3">
        <v>3473</v>
      </c>
      <c r="D1449" s="2" t="s">
        <v>1514</v>
      </c>
      <c r="E1449" s="3" t="s">
        <v>4953</v>
      </c>
      <c r="F1449" s="61">
        <v>40.18</v>
      </c>
      <c r="G1449" s="61">
        <v>40.18</v>
      </c>
      <c r="I1449" s="3" t="s">
        <v>4974</v>
      </c>
    </row>
    <row r="1450" spans="1:9" x14ac:dyDescent="0.2">
      <c r="A1450" s="1" t="str">
        <f t="shared" si="24"/>
        <v>SINAPI-I 3474</v>
      </c>
      <c r="B1450" s="3" t="s">
        <v>80</v>
      </c>
      <c r="C1450" s="3">
        <v>3474</v>
      </c>
      <c r="D1450" s="2" t="s">
        <v>1515</v>
      </c>
      <c r="E1450" s="3" t="s">
        <v>4953</v>
      </c>
      <c r="F1450" s="61">
        <v>33.119999999999997</v>
      </c>
      <c r="G1450" s="61">
        <v>33.119999999999997</v>
      </c>
      <c r="I1450" s="3" t="s">
        <v>4974</v>
      </c>
    </row>
    <row r="1451" spans="1:9" x14ac:dyDescent="0.2">
      <c r="A1451" s="1" t="str">
        <f t="shared" si="24"/>
        <v>SINAPI-I 3443</v>
      </c>
      <c r="B1451" s="3" t="s">
        <v>80</v>
      </c>
      <c r="C1451" s="3">
        <v>3443</v>
      </c>
      <c r="D1451" s="2" t="s">
        <v>1516</v>
      </c>
      <c r="E1451" s="3" t="s">
        <v>4953</v>
      </c>
      <c r="F1451" s="61">
        <v>20.6</v>
      </c>
      <c r="G1451" s="61">
        <v>20.6</v>
      </c>
      <c r="I1451" s="3" t="s">
        <v>4974</v>
      </c>
    </row>
    <row r="1452" spans="1:9" x14ac:dyDescent="0.2">
      <c r="A1452" s="1" t="str">
        <f t="shared" si="24"/>
        <v>SINAPI-I 3450</v>
      </c>
      <c r="B1452" s="3" t="s">
        <v>80</v>
      </c>
      <c r="C1452" s="3">
        <v>3450</v>
      </c>
      <c r="D1452" s="2" t="s">
        <v>1517</v>
      </c>
      <c r="E1452" s="3" t="s">
        <v>4953</v>
      </c>
      <c r="F1452" s="61">
        <v>9.6</v>
      </c>
      <c r="G1452" s="61">
        <v>9.6</v>
      </c>
      <c r="I1452" s="3" t="s">
        <v>4974</v>
      </c>
    </row>
    <row r="1453" spans="1:9" x14ac:dyDescent="0.2">
      <c r="A1453" s="1" t="str">
        <f t="shared" si="24"/>
        <v>SINAPI-I 3453</v>
      </c>
      <c r="B1453" s="3" t="s">
        <v>80</v>
      </c>
      <c r="C1453" s="3">
        <v>3453</v>
      </c>
      <c r="D1453" s="2" t="s">
        <v>1518</v>
      </c>
      <c r="E1453" s="3" t="s">
        <v>4953</v>
      </c>
      <c r="F1453" s="61">
        <v>117.29</v>
      </c>
      <c r="G1453" s="61">
        <v>117.29</v>
      </c>
      <c r="I1453" s="3" t="s">
        <v>4974</v>
      </c>
    </row>
    <row r="1454" spans="1:9" x14ac:dyDescent="0.2">
      <c r="A1454" s="1" t="str">
        <f t="shared" si="24"/>
        <v>SINAPI-I 3452</v>
      </c>
      <c r="B1454" s="3" t="s">
        <v>80</v>
      </c>
      <c r="C1454" s="3">
        <v>3452</v>
      </c>
      <c r="D1454" s="2" t="s">
        <v>1519</v>
      </c>
      <c r="E1454" s="3" t="s">
        <v>4953</v>
      </c>
      <c r="F1454" s="61">
        <v>57.89</v>
      </c>
      <c r="G1454" s="61">
        <v>57.89</v>
      </c>
      <c r="I1454" s="3" t="s">
        <v>4974</v>
      </c>
    </row>
    <row r="1455" spans="1:9" x14ac:dyDescent="0.2">
      <c r="A1455" s="1" t="str">
        <f t="shared" si="24"/>
        <v>SINAPI-I 3454</v>
      </c>
      <c r="B1455" s="3" t="s">
        <v>80</v>
      </c>
      <c r="C1455" s="3">
        <v>3454</v>
      </c>
      <c r="D1455" s="2" t="s">
        <v>1520</v>
      </c>
      <c r="E1455" s="3" t="s">
        <v>4953</v>
      </c>
      <c r="F1455" s="61">
        <v>178.39</v>
      </c>
      <c r="G1455" s="61">
        <v>178.39</v>
      </c>
      <c r="I1455" s="3" t="s">
        <v>4974</v>
      </c>
    </row>
    <row r="1456" spans="1:9" x14ac:dyDescent="0.2">
      <c r="A1456" s="1" t="str">
        <f t="shared" si="24"/>
        <v>SINAPI-I 3451</v>
      </c>
      <c r="B1456" s="3" t="s">
        <v>80</v>
      </c>
      <c r="C1456" s="3">
        <v>3451</v>
      </c>
      <c r="D1456" s="2" t="s">
        <v>1521</v>
      </c>
      <c r="E1456" s="3" t="s">
        <v>4953</v>
      </c>
      <c r="F1456" s="61">
        <v>11.48</v>
      </c>
      <c r="G1456" s="61">
        <v>11.48</v>
      </c>
      <c r="I1456" s="3" t="s">
        <v>4974</v>
      </c>
    </row>
    <row r="1457" spans="1:9" x14ac:dyDescent="0.2">
      <c r="A1457" s="1" t="str">
        <f t="shared" si="24"/>
        <v>SINAPI-I 3458</v>
      </c>
      <c r="B1457" s="3" t="s">
        <v>80</v>
      </c>
      <c r="C1457" s="3">
        <v>3458</v>
      </c>
      <c r="D1457" s="2" t="s">
        <v>1522</v>
      </c>
      <c r="E1457" s="3" t="s">
        <v>4953</v>
      </c>
      <c r="F1457" s="61">
        <v>32.21</v>
      </c>
      <c r="G1457" s="61">
        <v>32.21</v>
      </c>
      <c r="I1457" s="3" t="s">
        <v>4974</v>
      </c>
    </row>
    <row r="1458" spans="1:9" x14ac:dyDescent="0.2">
      <c r="A1458" s="1" t="str">
        <f t="shared" si="24"/>
        <v>SINAPI-I 3457</v>
      </c>
      <c r="B1458" s="3" t="s">
        <v>80</v>
      </c>
      <c r="C1458" s="3">
        <v>3457</v>
      </c>
      <c r="D1458" s="2" t="s">
        <v>1523</v>
      </c>
      <c r="E1458" s="3" t="s">
        <v>4953</v>
      </c>
      <c r="F1458" s="61">
        <v>24.18</v>
      </c>
      <c r="G1458" s="61">
        <v>24.18</v>
      </c>
      <c r="I1458" s="3" t="s">
        <v>4974</v>
      </c>
    </row>
    <row r="1459" spans="1:9" x14ac:dyDescent="0.2">
      <c r="A1459" s="1" t="str">
        <f t="shared" si="24"/>
        <v>SINAPI-I 3472</v>
      </c>
      <c r="B1459" s="3" t="s">
        <v>80</v>
      </c>
      <c r="C1459" s="3">
        <v>3472</v>
      </c>
      <c r="D1459" s="2" t="s">
        <v>1524</v>
      </c>
      <c r="E1459" s="3" t="s">
        <v>4953</v>
      </c>
      <c r="F1459" s="61">
        <v>15.43</v>
      </c>
      <c r="G1459" s="61">
        <v>15.43</v>
      </c>
      <c r="I1459" s="3" t="s">
        <v>4974</v>
      </c>
    </row>
    <row r="1460" spans="1:9" x14ac:dyDescent="0.2">
      <c r="A1460" s="1" t="str">
        <f t="shared" si="24"/>
        <v>SINAPI-I 3455</v>
      </c>
      <c r="B1460" s="3" t="s">
        <v>80</v>
      </c>
      <c r="C1460" s="3">
        <v>3455</v>
      </c>
      <c r="D1460" s="2" t="s">
        <v>1525</v>
      </c>
      <c r="E1460" s="3" t="s">
        <v>4953</v>
      </c>
      <c r="F1460" s="61">
        <v>6.86</v>
      </c>
      <c r="G1460" s="61">
        <v>6.86</v>
      </c>
      <c r="I1460" s="3" t="s">
        <v>4974</v>
      </c>
    </row>
    <row r="1461" spans="1:9" x14ac:dyDescent="0.2">
      <c r="A1461" s="1" t="str">
        <f t="shared" si="24"/>
        <v>SINAPI-I 3470</v>
      </c>
      <c r="B1461" s="3" t="s">
        <v>80</v>
      </c>
      <c r="C1461" s="3">
        <v>3470</v>
      </c>
      <c r="D1461" s="2" t="s">
        <v>1526</v>
      </c>
      <c r="E1461" s="3" t="s">
        <v>4953</v>
      </c>
      <c r="F1461" s="61">
        <v>89.94</v>
      </c>
      <c r="G1461" s="61">
        <v>89.94</v>
      </c>
      <c r="I1461" s="3" t="s">
        <v>4974</v>
      </c>
    </row>
    <row r="1462" spans="1:9" x14ac:dyDescent="0.2">
      <c r="A1462" s="1" t="str">
        <f t="shared" si="24"/>
        <v>SINAPI-I 3471</v>
      </c>
      <c r="B1462" s="3" t="s">
        <v>80</v>
      </c>
      <c r="C1462" s="3">
        <v>3471</v>
      </c>
      <c r="D1462" s="2" t="s">
        <v>1527</v>
      </c>
      <c r="E1462" s="3" t="s">
        <v>4953</v>
      </c>
      <c r="F1462" s="61">
        <v>49.42</v>
      </c>
      <c r="G1462" s="61">
        <v>49.42</v>
      </c>
      <c r="I1462" s="3" t="s">
        <v>4974</v>
      </c>
    </row>
    <row r="1463" spans="1:9" x14ac:dyDescent="0.2">
      <c r="A1463" s="1" t="str">
        <f t="shared" si="24"/>
        <v>SINAPI-I 3459</v>
      </c>
      <c r="B1463" s="3" t="s">
        <v>80</v>
      </c>
      <c r="C1463" s="3">
        <v>3459</v>
      </c>
      <c r="D1463" s="2" t="s">
        <v>1528</v>
      </c>
      <c r="E1463" s="3" t="s">
        <v>4953</v>
      </c>
      <c r="F1463" s="61">
        <v>126.85</v>
      </c>
      <c r="G1463" s="61">
        <v>126.85</v>
      </c>
      <c r="I1463" s="3" t="s">
        <v>4974</v>
      </c>
    </row>
    <row r="1464" spans="1:9" x14ac:dyDescent="0.2">
      <c r="A1464" s="1" t="str">
        <f t="shared" si="24"/>
        <v>SINAPI-I 3456</v>
      </c>
      <c r="B1464" s="3" t="s">
        <v>80</v>
      </c>
      <c r="C1464" s="3">
        <v>3456</v>
      </c>
      <c r="D1464" s="2" t="s">
        <v>1529</v>
      </c>
      <c r="E1464" s="3" t="s">
        <v>4953</v>
      </c>
      <c r="F1464" s="61">
        <v>10.27</v>
      </c>
      <c r="G1464" s="61">
        <v>10.27</v>
      </c>
      <c r="I1464" s="3" t="s">
        <v>4974</v>
      </c>
    </row>
    <row r="1465" spans="1:9" x14ac:dyDescent="0.2">
      <c r="A1465" s="1" t="str">
        <f t="shared" si="24"/>
        <v>SINAPI-I 3469</v>
      </c>
      <c r="B1465" s="3" t="s">
        <v>80</v>
      </c>
      <c r="C1465" s="3">
        <v>3469</v>
      </c>
      <c r="D1465" s="2" t="s">
        <v>1530</v>
      </c>
      <c r="E1465" s="3" t="s">
        <v>4953</v>
      </c>
      <c r="F1465" s="61">
        <v>241.24</v>
      </c>
      <c r="G1465" s="61">
        <v>241.24</v>
      </c>
      <c r="I1465" s="3" t="s">
        <v>4974</v>
      </c>
    </row>
    <row r="1466" spans="1:9" x14ac:dyDescent="0.2">
      <c r="A1466" s="1" t="str">
        <f t="shared" si="24"/>
        <v>SINAPI-I 3460</v>
      </c>
      <c r="B1466" s="3" t="s">
        <v>80</v>
      </c>
      <c r="C1466" s="3">
        <v>3460</v>
      </c>
      <c r="D1466" s="2" t="s">
        <v>1531</v>
      </c>
      <c r="E1466" s="3" t="s">
        <v>4953</v>
      </c>
      <c r="F1466" s="61">
        <v>352.01</v>
      </c>
      <c r="G1466" s="61">
        <v>352.01</v>
      </c>
      <c r="I1466" s="3" t="s">
        <v>4974</v>
      </c>
    </row>
    <row r="1467" spans="1:9" x14ac:dyDescent="0.2">
      <c r="A1467" s="1" t="str">
        <f t="shared" si="24"/>
        <v>SINAPI-I 3461</v>
      </c>
      <c r="B1467" s="3" t="s">
        <v>80</v>
      </c>
      <c r="C1467" s="3">
        <v>3461</v>
      </c>
      <c r="D1467" s="2" t="s">
        <v>1532</v>
      </c>
      <c r="E1467" s="3" t="s">
        <v>4953</v>
      </c>
      <c r="F1467" s="61">
        <v>899.72</v>
      </c>
      <c r="G1467" s="61">
        <v>899.72</v>
      </c>
      <c r="I1467" s="3" t="s">
        <v>4974</v>
      </c>
    </row>
    <row r="1468" spans="1:9" x14ac:dyDescent="0.2">
      <c r="A1468" s="1" t="str">
        <f t="shared" si="24"/>
        <v>SINAPI-I 37433</v>
      </c>
      <c r="B1468" s="3" t="s">
        <v>80</v>
      </c>
      <c r="C1468" s="3">
        <v>37433</v>
      </c>
      <c r="D1468" s="2" t="s">
        <v>1533</v>
      </c>
      <c r="E1468" s="3" t="s">
        <v>4953</v>
      </c>
      <c r="F1468" s="61">
        <v>276</v>
      </c>
      <c r="G1468" s="61">
        <v>276</v>
      </c>
      <c r="I1468" s="3" t="s">
        <v>4974</v>
      </c>
    </row>
    <row r="1469" spans="1:9" x14ac:dyDescent="0.2">
      <c r="A1469" s="1" t="str">
        <f t="shared" si="24"/>
        <v>SINAPI-I 37430</v>
      </c>
      <c r="B1469" s="3" t="s">
        <v>80</v>
      </c>
      <c r="C1469" s="3">
        <v>37430</v>
      </c>
      <c r="D1469" s="2" t="s">
        <v>1534</v>
      </c>
      <c r="E1469" s="3" t="s">
        <v>4953</v>
      </c>
      <c r="F1469" s="61">
        <v>34.590000000000003</v>
      </c>
      <c r="G1469" s="61">
        <v>34.590000000000003</v>
      </c>
      <c r="I1469" s="3" t="s">
        <v>4974</v>
      </c>
    </row>
    <row r="1470" spans="1:9" x14ac:dyDescent="0.2">
      <c r="A1470" s="1" t="str">
        <f t="shared" si="24"/>
        <v>SINAPI-I 37434</v>
      </c>
      <c r="B1470" s="3" t="s">
        <v>80</v>
      </c>
      <c r="C1470" s="3">
        <v>37434</v>
      </c>
      <c r="D1470" s="2" t="s">
        <v>1535</v>
      </c>
      <c r="E1470" s="3" t="s">
        <v>4953</v>
      </c>
      <c r="F1470" s="61">
        <v>2573.42</v>
      </c>
      <c r="G1470" s="61">
        <v>2573.42</v>
      </c>
      <c r="I1470" s="3" t="s">
        <v>4974</v>
      </c>
    </row>
    <row r="1471" spans="1:9" x14ac:dyDescent="0.2">
      <c r="A1471" s="1" t="str">
        <f t="shared" si="24"/>
        <v>SINAPI-I 37431</v>
      </c>
      <c r="B1471" s="3" t="s">
        <v>80</v>
      </c>
      <c r="C1471" s="3">
        <v>37431</v>
      </c>
      <c r="D1471" s="2" t="s">
        <v>1536</v>
      </c>
      <c r="E1471" s="3" t="s">
        <v>4953</v>
      </c>
      <c r="F1471" s="61">
        <v>46.92</v>
      </c>
      <c r="G1471" s="61">
        <v>46.92</v>
      </c>
      <c r="I1471" s="3" t="s">
        <v>4974</v>
      </c>
    </row>
    <row r="1472" spans="1:9" x14ac:dyDescent="0.2">
      <c r="A1472" s="1" t="str">
        <f t="shared" si="24"/>
        <v>SINAPI-I 37432</v>
      </c>
      <c r="B1472" s="3" t="s">
        <v>80</v>
      </c>
      <c r="C1472" s="3">
        <v>37432</v>
      </c>
      <c r="D1472" s="2" t="s">
        <v>1537</v>
      </c>
      <c r="E1472" s="3" t="s">
        <v>4953</v>
      </c>
      <c r="F1472" s="61">
        <v>86.54</v>
      </c>
      <c r="G1472" s="61">
        <v>86.54</v>
      </c>
      <c r="I1472" s="3" t="s">
        <v>4974</v>
      </c>
    </row>
    <row r="1473" spans="1:9" x14ac:dyDescent="0.2">
      <c r="A1473" s="1" t="str">
        <f t="shared" si="24"/>
        <v>SINAPI-I 39869</v>
      </c>
      <c r="B1473" s="3" t="s">
        <v>80</v>
      </c>
      <c r="C1473" s="3">
        <v>39869</v>
      </c>
      <c r="D1473" s="2" t="s">
        <v>1538</v>
      </c>
      <c r="E1473" s="3" t="s">
        <v>4953</v>
      </c>
    </row>
    <row r="1474" spans="1:9" x14ac:dyDescent="0.2">
      <c r="A1474" s="1" t="str">
        <f t="shared" si="24"/>
        <v>SINAPI-I 39870</v>
      </c>
      <c r="B1474" s="3" t="s">
        <v>80</v>
      </c>
      <c r="C1474" s="3">
        <v>39870</v>
      </c>
      <c r="D1474" s="2" t="s">
        <v>1539</v>
      </c>
      <c r="E1474" s="3" t="s">
        <v>4953</v>
      </c>
    </row>
    <row r="1475" spans="1:9" x14ac:dyDescent="0.2">
      <c r="A1475" s="1" t="str">
        <f t="shared" si="24"/>
        <v>SINAPI-I 39871</v>
      </c>
      <c r="B1475" s="3" t="s">
        <v>80</v>
      </c>
      <c r="C1475" s="3">
        <v>39871</v>
      </c>
      <c r="D1475" s="2" t="s">
        <v>1540</v>
      </c>
      <c r="E1475" s="3" t="s">
        <v>4953</v>
      </c>
    </row>
    <row r="1476" spans="1:9" x14ac:dyDescent="0.2">
      <c r="A1476" s="1" t="str">
        <f t="shared" si="24"/>
        <v>SINAPI-I 12722</v>
      </c>
      <c r="B1476" s="3" t="s">
        <v>80</v>
      </c>
      <c r="C1476" s="3">
        <v>12722</v>
      </c>
      <c r="D1476" s="2" t="s">
        <v>1541</v>
      </c>
      <c r="E1476" s="3" t="s">
        <v>4953</v>
      </c>
    </row>
    <row r="1477" spans="1:9" x14ac:dyDescent="0.2">
      <c r="A1477" s="1" t="str">
        <f t="shared" si="24"/>
        <v>SINAPI-I 12714</v>
      </c>
      <c r="B1477" s="3" t="s">
        <v>80</v>
      </c>
      <c r="C1477" s="3">
        <v>12714</v>
      </c>
      <c r="D1477" s="2" t="s">
        <v>1542</v>
      </c>
      <c r="E1477" s="3" t="s">
        <v>4953</v>
      </c>
    </row>
    <row r="1478" spans="1:9" x14ac:dyDescent="0.2">
      <c r="A1478" s="1" t="str">
        <f t="shared" si="24"/>
        <v>SINAPI-I 12715</v>
      </c>
      <c r="B1478" s="3" t="s">
        <v>80</v>
      </c>
      <c r="C1478" s="3">
        <v>12715</v>
      </c>
      <c r="D1478" s="2" t="s">
        <v>1543</v>
      </c>
      <c r="E1478" s="3" t="s">
        <v>4953</v>
      </c>
    </row>
    <row r="1479" spans="1:9" x14ac:dyDescent="0.2">
      <c r="A1479" s="1" t="str">
        <f t="shared" si="24"/>
        <v>SINAPI-I 12716</v>
      </c>
      <c r="B1479" s="3" t="s">
        <v>80</v>
      </c>
      <c r="C1479" s="3">
        <v>12716</v>
      </c>
      <c r="D1479" s="2" t="s">
        <v>1544</v>
      </c>
      <c r="E1479" s="3" t="s">
        <v>4953</v>
      </c>
    </row>
    <row r="1480" spans="1:9" x14ac:dyDescent="0.2">
      <c r="A1480" s="1" t="str">
        <f t="shared" si="24"/>
        <v>SINAPI-I 12717</v>
      </c>
      <c r="B1480" s="3" t="s">
        <v>80</v>
      </c>
      <c r="C1480" s="3">
        <v>12717</v>
      </c>
      <c r="D1480" s="2" t="s">
        <v>1545</v>
      </c>
      <c r="E1480" s="3" t="s">
        <v>4953</v>
      </c>
    </row>
    <row r="1481" spans="1:9" x14ac:dyDescent="0.2">
      <c r="A1481" s="1" t="str">
        <f t="shared" si="24"/>
        <v>SINAPI-I 12718</v>
      </c>
      <c r="B1481" s="3" t="s">
        <v>80</v>
      </c>
      <c r="C1481" s="3">
        <v>12718</v>
      </c>
      <c r="D1481" s="2" t="s">
        <v>1546</v>
      </c>
      <c r="E1481" s="3" t="s">
        <v>4953</v>
      </c>
    </row>
    <row r="1482" spans="1:9" x14ac:dyDescent="0.2">
      <c r="A1482" s="1" t="str">
        <f t="shared" si="24"/>
        <v>SINAPI-I 12719</v>
      </c>
      <c r="B1482" s="3" t="s">
        <v>80</v>
      </c>
      <c r="C1482" s="3">
        <v>12719</v>
      </c>
      <c r="D1482" s="2" t="s">
        <v>1547</v>
      </c>
      <c r="E1482" s="3" t="s">
        <v>4953</v>
      </c>
    </row>
    <row r="1483" spans="1:9" x14ac:dyDescent="0.2">
      <c r="A1483" s="1" t="str">
        <f t="shared" si="24"/>
        <v>SINAPI-I 12720</v>
      </c>
      <c r="B1483" s="3" t="s">
        <v>80</v>
      </c>
      <c r="C1483" s="3">
        <v>12720</v>
      </c>
      <c r="D1483" s="2" t="s">
        <v>1548</v>
      </c>
      <c r="E1483" s="3" t="s">
        <v>4953</v>
      </c>
    </row>
    <row r="1484" spans="1:9" x14ac:dyDescent="0.2">
      <c r="A1484" s="1" t="str">
        <f t="shared" si="24"/>
        <v>SINAPI-I 12721</v>
      </c>
      <c r="B1484" s="3" t="s">
        <v>80</v>
      </c>
      <c r="C1484" s="3">
        <v>12721</v>
      </c>
      <c r="D1484" s="2" t="s">
        <v>1549</v>
      </c>
      <c r="E1484" s="3" t="s">
        <v>4953</v>
      </c>
    </row>
    <row r="1485" spans="1:9" x14ac:dyDescent="0.2">
      <c r="A1485" s="1" t="str">
        <f t="shared" si="24"/>
        <v>SINAPI-I 3468</v>
      </c>
      <c r="B1485" s="3" t="s">
        <v>80</v>
      </c>
      <c r="C1485" s="3">
        <v>3468</v>
      </c>
      <c r="D1485" s="2" t="s">
        <v>1550</v>
      </c>
      <c r="E1485" s="3" t="s">
        <v>4953</v>
      </c>
      <c r="F1485" s="61">
        <v>42.04</v>
      </c>
      <c r="G1485" s="61">
        <v>42.04</v>
      </c>
      <c r="I1485" s="3" t="s">
        <v>4974</v>
      </c>
    </row>
    <row r="1486" spans="1:9" x14ac:dyDescent="0.2">
      <c r="A1486" s="1" t="str">
        <f t="shared" si="24"/>
        <v>SINAPI-I 3465</v>
      </c>
      <c r="B1486" s="3" t="s">
        <v>80</v>
      </c>
      <c r="C1486" s="3">
        <v>3465</v>
      </c>
      <c r="D1486" s="2" t="s">
        <v>1551</v>
      </c>
      <c r="E1486" s="3" t="s">
        <v>4953</v>
      </c>
      <c r="F1486" s="61">
        <v>42.03</v>
      </c>
      <c r="G1486" s="61">
        <v>42.03</v>
      </c>
      <c r="I1486" s="3" t="s">
        <v>4974</v>
      </c>
    </row>
    <row r="1487" spans="1:9" x14ac:dyDescent="0.2">
      <c r="A1487" s="1" t="str">
        <f t="shared" si="24"/>
        <v>SINAPI-I 12403</v>
      </c>
      <c r="B1487" s="3" t="s">
        <v>80</v>
      </c>
      <c r="C1487" s="3">
        <v>12403</v>
      </c>
      <c r="D1487" s="2" t="s">
        <v>1552</v>
      </c>
      <c r="E1487" s="3" t="s">
        <v>4953</v>
      </c>
      <c r="F1487" s="61">
        <v>29.95</v>
      </c>
      <c r="G1487" s="61">
        <v>29.95</v>
      </c>
      <c r="I1487" s="3" t="s">
        <v>4974</v>
      </c>
    </row>
    <row r="1488" spans="1:9" x14ac:dyDescent="0.2">
      <c r="A1488" s="1" t="str">
        <f t="shared" ref="A1488:A1551" si="25">CONCATENATE($B1488," ",$C1488)</f>
        <v>SINAPI-I 3463</v>
      </c>
      <c r="B1488" s="3" t="s">
        <v>80</v>
      </c>
      <c r="C1488" s="3">
        <v>3463</v>
      </c>
      <c r="D1488" s="2" t="s">
        <v>1553</v>
      </c>
      <c r="E1488" s="3" t="s">
        <v>4953</v>
      </c>
      <c r="F1488" s="61">
        <v>17.5</v>
      </c>
      <c r="G1488" s="61">
        <v>17.5</v>
      </c>
      <c r="I1488" s="3" t="s">
        <v>4974</v>
      </c>
    </row>
    <row r="1489" spans="1:9" x14ac:dyDescent="0.2">
      <c r="A1489" s="1" t="str">
        <f t="shared" si="25"/>
        <v>SINAPI-I 3464</v>
      </c>
      <c r="B1489" s="3" t="s">
        <v>80</v>
      </c>
      <c r="C1489" s="3">
        <v>3464</v>
      </c>
      <c r="D1489" s="2" t="s">
        <v>1554</v>
      </c>
      <c r="E1489" s="3" t="s">
        <v>4953</v>
      </c>
      <c r="F1489" s="61">
        <v>17.5</v>
      </c>
      <c r="G1489" s="61">
        <v>17.5</v>
      </c>
      <c r="I1489" s="3" t="s">
        <v>4974</v>
      </c>
    </row>
    <row r="1490" spans="1:9" x14ac:dyDescent="0.2">
      <c r="A1490" s="1" t="str">
        <f t="shared" si="25"/>
        <v>SINAPI-I 3466</v>
      </c>
      <c r="B1490" s="3" t="s">
        <v>80</v>
      </c>
      <c r="C1490" s="3">
        <v>3466</v>
      </c>
      <c r="D1490" s="2" t="s">
        <v>1555</v>
      </c>
      <c r="E1490" s="3" t="s">
        <v>4953</v>
      </c>
      <c r="F1490" s="61">
        <v>106.74</v>
      </c>
      <c r="G1490" s="61">
        <v>106.74</v>
      </c>
      <c r="I1490" s="3" t="s">
        <v>4974</v>
      </c>
    </row>
    <row r="1491" spans="1:9" x14ac:dyDescent="0.2">
      <c r="A1491" s="1" t="str">
        <f t="shared" si="25"/>
        <v>SINAPI-I 3467</v>
      </c>
      <c r="B1491" s="3" t="s">
        <v>80</v>
      </c>
      <c r="C1491" s="3">
        <v>3467</v>
      </c>
      <c r="D1491" s="2" t="s">
        <v>1556</v>
      </c>
      <c r="E1491" s="3" t="s">
        <v>4953</v>
      </c>
      <c r="F1491" s="61">
        <v>60.28</v>
      </c>
      <c r="G1491" s="61">
        <v>60.28</v>
      </c>
      <c r="I1491" s="3" t="s">
        <v>4974</v>
      </c>
    </row>
    <row r="1492" spans="1:9" x14ac:dyDescent="0.2">
      <c r="A1492" s="1" t="str">
        <f t="shared" si="25"/>
        <v>SINAPI-I 3462</v>
      </c>
      <c r="B1492" s="3" t="s">
        <v>80</v>
      </c>
      <c r="C1492" s="3">
        <v>3462</v>
      </c>
      <c r="D1492" s="2" t="s">
        <v>1557</v>
      </c>
      <c r="E1492" s="3" t="s">
        <v>4953</v>
      </c>
      <c r="F1492" s="61">
        <v>11.55</v>
      </c>
      <c r="G1492" s="61">
        <v>11.55</v>
      </c>
      <c r="I1492" s="3" t="s">
        <v>4974</v>
      </c>
    </row>
    <row r="1493" spans="1:9" ht="22.5" x14ac:dyDescent="0.2">
      <c r="A1493" s="1" t="str">
        <f t="shared" si="25"/>
        <v>SINAPI-I 37416</v>
      </c>
      <c r="B1493" s="3" t="s">
        <v>80</v>
      </c>
      <c r="C1493" s="3">
        <v>37416</v>
      </c>
      <c r="D1493" s="2" t="s">
        <v>1558</v>
      </c>
      <c r="E1493" s="3" t="s">
        <v>4953</v>
      </c>
      <c r="F1493" s="61">
        <v>5.88</v>
      </c>
      <c r="G1493" s="61">
        <v>5.88</v>
      </c>
      <c r="I1493" s="3" t="s">
        <v>4974</v>
      </c>
    </row>
    <row r="1494" spans="1:9" ht="22.5" x14ac:dyDescent="0.2">
      <c r="A1494" s="1" t="str">
        <f t="shared" si="25"/>
        <v>SINAPI-I 37417</v>
      </c>
      <c r="B1494" s="3" t="s">
        <v>80</v>
      </c>
      <c r="C1494" s="3">
        <v>37417</v>
      </c>
      <c r="D1494" s="2" t="s">
        <v>1559</v>
      </c>
      <c r="E1494" s="3" t="s">
        <v>4953</v>
      </c>
      <c r="F1494" s="61">
        <v>8.4499999999999993</v>
      </c>
      <c r="G1494" s="61">
        <v>8.4499999999999993</v>
      </c>
      <c r="I1494" s="3" t="s">
        <v>4974</v>
      </c>
    </row>
    <row r="1495" spans="1:9" ht="22.5" x14ac:dyDescent="0.2">
      <c r="A1495" s="1" t="str">
        <f t="shared" si="25"/>
        <v>SINAPI-I 37413</v>
      </c>
      <c r="B1495" s="3" t="s">
        <v>80</v>
      </c>
      <c r="C1495" s="3">
        <v>37413</v>
      </c>
      <c r="D1495" s="2" t="s">
        <v>1560</v>
      </c>
      <c r="E1495" s="3" t="s">
        <v>4953</v>
      </c>
      <c r="F1495" s="61">
        <v>6.28</v>
      </c>
      <c r="G1495" s="61">
        <v>6.28</v>
      </c>
      <c r="I1495" s="3" t="s">
        <v>4974</v>
      </c>
    </row>
    <row r="1496" spans="1:9" ht="22.5" x14ac:dyDescent="0.2">
      <c r="A1496" s="1" t="str">
        <f t="shared" si="25"/>
        <v>SINAPI-I 37414</v>
      </c>
      <c r="B1496" s="3" t="s">
        <v>80</v>
      </c>
      <c r="C1496" s="3">
        <v>37414</v>
      </c>
      <c r="D1496" s="2" t="s">
        <v>1561</v>
      </c>
      <c r="E1496" s="3" t="s">
        <v>4953</v>
      </c>
      <c r="F1496" s="61">
        <v>7.13</v>
      </c>
      <c r="G1496" s="61">
        <v>7.13</v>
      </c>
      <c r="I1496" s="3" t="s">
        <v>4974</v>
      </c>
    </row>
    <row r="1497" spans="1:9" ht="22.5" x14ac:dyDescent="0.2">
      <c r="A1497" s="1" t="str">
        <f t="shared" si="25"/>
        <v>SINAPI-I 37415</v>
      </c>
      <c r="B1497" s="3" t="s">
        <v>80</v>
      </c>
      <c r="C1497" s="3">
        <v>37415</v>
      </c>
      <c r="D1497" s="2" t="s">
        <v>1562</v>
      </c>
      <c r="E1497" s="3" t="s">
        <v>4953</v>
      </c>
      <c r="F1497" s="61">
        <v>12.96</v>
      </c>
      <c r="G1497" s="61">
        <v>12.96</v>
      </c>
      <c r="I1497" s="3" t="s">
        <v>4974</v>
      </c>
    </row>
    <row r="1498" spans="1:9" ht="22.5" x14ac:dyDescent="0.2">
      <c r="A1498" s="1" t="str">
        <f t="shared" si="25"/>
        <v>SINAPI-I 43590</v>
      </c>
      <c r="B1498" s="3" t="s">
        <v>80</v>
      </c>
      <c r="C1498" s="3">
        <v>43590</v>
      </c>
      <c r="D1498" s="2" t="s">
        <v>1563</v>
      </c>
      <c r="E1498" s="3" t="s">
        <v>4953</v>
      </c>
      <c r="F1498" s="61">
        <v>162.32</v>
      </c>
      <c r="G1498" s="61">
        <v>162.32</v>
      </c>
      <c r="I1498" s="3" t="s">
        <v>4974</v>
      </c>
    </row>
    <row r="1499" spans="1:9" ht="22.5" x14ac:dyDescent="0.2">
      <c r="A1499" s="1" t="str">
        <f t="shared" si="25"/>
        <v>SINAPI-I 43589</v>
      </c>
      <c r="B1499" s="3" t="s">
        <v>80</v>
      </c>
      <c r="C1499" s="3">
        <v>43589</v>
      </c>
      <c r="D1499" s="2" t="s">
        <v>1564</v>
      </c>
      <c r="E1499" s="3" t="s">
        <v>4953</v>
      </c>
      <c r="F1499" s="61">
        <v>29.37</v>
      </c>
      <c r="G1499" s="61">
        <v>29.37</v>
      </c>
      <c r="I1499" s="3" t="s">
        <v>4974</v>
      </c>
    </row>
    <row r="1500" spans="1:9" x14ac:dyDescent="0.2">
      <c r="A1500" s="1" t="str">
        <f t="shared" si="25"/>
        <v>SINAPI-I 34519</v>
      </c>
      <c r="B1500" s="3" t="s">
        <v>80</v>
      </c>
      <c r="C1500" s="3">
        <v>34519</v>
      </c>
      <c r="D1500" s="2" t="s">
        <v>1565</v>
      </c>
      <c r="E1500" s="3" t="s">
        <v>4953</v>
      </c>
      <c r="F1500" s="61">
        <v>96.82</v>
      </c>
      <c r="G1500" s="61">
        <v>96.82</v>
      </c>
      <c r="I1500" s="3" t="s">
        <v>4974</v>
      </c>
    </row>
    <row r="1501" spans="1:9" x14ac:dyDescent="0.2">
      <c r="A1501" s="1" t="str">
        <f t="shared" si="25"/>
        <v>SINAPI-I 1649</v>
      </c>
      <c r="B1501" s="3" t="s">
        <v>80</v>
      </c>
      <c r="C1501" s="3">
        <v>1649</v>
      </c>
      <c r="D1501" s="2" t="s">
        <v>1566</v>
      </c>
      <c r="E1501" s="3" t="s">
        <v>4953</v>
      </c>
      <c r="F1501" s="61">
        <v>75.95</v>
      </c>
      <c r="G1501" s="61">
        <v>75.95</v>
      </c>
      <c r="I1501" s="3" t="s">
        <v>4974</v>
      </c>
    </row>
    <row r="1502" spans="1:9" x14ac:dyDescent="0.2">
      <c r="A1502" s="1" t="str">
        <f t="shared" si="25"/>
        <v>SINAPI-I 1653</v>
      </c>
      <c r="B1502" s="3" t="s">
        <v>80</v>
      </c>
      <c r="C1502" s="3">
        <v>1653</v>
      </c>
      <c r="D1502" s="2" t="s">
        <v>1567</v>
      </c>
      <c r="E1502" s="3" t="s">
        <v>4953</v>
      </c>
      <c r="F1502" s="61">
        <v>59.49</v>
      </c>
      <c r="G1502" s="61">
        <v>59.49</v>
      </c>
      <c r="I1502" s="3" t="s">
        <v>4974</v>
      </c>
    </row>
    <row r="1503" spans="1:9" x14ac:dyDescent="0.2">
      <c r="A1503" s="1" t="str">
        <f t="shared" si="25"/>
        <v>SINAPI-I 1648</v>
      </c>
      <c r="B1503" s="3" t="s">
        <v>80</v>
      </c>
      <c r="C1503" s="3">
        <v>1648</v>
      </c>
      <c r="D1503" s="2" t="s">
        <v>1568</v>
      </c>
      <c r="E1503" s="3" t="s">
        <v>4953</v>
      </c>
      <c r="F1503" s="61">
        <v>40.909999999999997</v>
      </c>
      <c r="G1503" s="61">
        <v>40.909999999999997</v>
      </c>
      <c r="I1503" s="3" t="s">
        <v>4974</v>
      </c>
    </row>
    <row r="1504" spans="1:9" x14ac:dyDescent="0.2">
      <c r="A1504" s="1" t="str">
        <f t="shared" si="25"/>
        <v>SINAPI-I 1647</v>
      </c>
      <c r="B1504" s="3" t="s">
        <v>80</v>
      </c>
      <c r="C1504" s="3">
        <v>1647</v>
      </c>
      <c r="D1504" s="2" t="s">
        <v>1569</v>
      </c>
      <c r="E1504" s="3" t="s">
        <v>4953</v>
      </c>
      <c r="F1504" s="61">
        <v>21.3</v>
      </c>
      <c r="G1504" s="61">
        <v>21.3</v>
      </c>
      <c r="I1504" s="3" t="s">
        <v>4974</v>
      </c>
    </row>
    <row r="1505" spans="1:9" x14ac:dyDescent="0.2">
      <c r="A1505" s="1" t="str">
        <f t="shared" si="25"/>
        <v>SINAPI-I 1651</v>
      </c>
      <c r="B1505" s="3" t="s">
        <v>80</v>
      </c>
      <c r="C1505" s="3">
        <v>1651</v>
      </c>
      <c r="D1505" s="2" t="s">
        <v>1570</v>
      </c>
      <c r="E1505" s="3" t="s">
        <v>4953</v>
      </c>
      <c r="F1505" s="61">
        <v>189.77</v>
      </c>
      <c r="G1505" s="61">
        <v>189.77</v>
      </c>
      <c r="I1505" s="3" t="s">
        <v>4974</v>
      </c>
    </row>
    <row r="1506" spans="1:9" x14ac:dyDescent="0.2">
      <c r="A1506" s="1" t="str">
        <f t="shared" si="25"/>
        <v>SINAPI-I 1650</v>
      </c>
      <c r="B1506" s="3" t="s">
        <v>80</v>
      </c>
      <c r="C1506" s="3">
        <v>1650</v>
      </c>
      <c r="D1506" s="2" t="s">
        <v>1571</v>
      </c>
      <c r="E1506" s="3" t="s">
        <v>4953</v>
      </c>
      <c r="F1506" s="61">
        <v>104.9</v>
      </c>
      <c r="G1506" s="61">
        <v>104.9</v>
      </c>
      <c r="I1506" s="3" t="s">
        <v>4974</v>
      </c>
    </row>
    <row r="1507" spans="1:9" x14ac:dyDescent="0.2">
      <c r="A1507" s="1" t="str">
        <f t="shared" si="25"/>
        <v>SINAPI-I 1652</v>
      </c>
      <c r="B1507" s="3" t="s">
        <v>80</v>
      </c>
      <c r="C1507" s="3">
        <v>1652</v>
      </c>
      <c r="D1507" s="2" t="s">
        <v>1572</v>
      </c>
      <c r="E1507" s="3" t="s">
        <v>4953</v>
      </c>
      <c r="F1507" s="61">
        <v>272.37</v>
      </c>
      <c r="G1507" s="61">
        <v>272.37</v>
      </c>
      <c r="I1507" s="3" t="s">
        <v>4974</v>
      </c>
    </row>
    <row r="1508" spans="1:9" x14ac:dyDescent="0.2">
      <c r="A1508" s="1" t="str">
        <f t="shared" si="25"/>
        <v>SINAPI-I 1654</v>
      </c>
      <c r="B1508" s="3" t="s">
        <v>80</v>
      </c>
      <c r="C1508" s="3">
        <v>1654</v>
      </c>
      <c r="D1508" s="2" t="s">
        <v>1573</v>
      </c>
      <c r="E1508" s="3" t="s">
        <v>4953</v>
      </c>
      <c r="F1508" s="61">
        <v>29.24</v>
      </c>
      <c r="G1508" s="61">
        <v>29.24</v>
      </c>
      <c r="I1508" s="3" t="s">
        <v>4974</v>
      </c>
    </row>
    <row r="1509" spans="1:9" x14ac:dyDescent="0.2">
      <c r="A1509" s="1" t="str">
        <f t="shared" si="25"/>
        <v>SINAPI-I 10510</v>
      </c>
      <c r="B1509" s="3" t="s">
        <v>80</v>
      </c>
      <c r="C1509" s="3">
        <v>10510</v>
      </c>
      <c r="D1509" s="2" t="s">
        <v>1574</v>
      </c>
      <c r="E1509" s="3" t="s">
        <v>4953</v>
      </c>
      <c r="F1509" s="61">
        <v>233.29</v>
      </c>
      <c r="G1509" s="61">
        <v>233.29</v>
      </c>
      <c r="I1509" s="3" t="s">
        <v>4974</v>
      </c>
    </row>
    <row r="1510" spans="1:9" x14ac:dyDescent="0.2">
      <c r="A1510" s="1" t="str">
        <f t="shared" si="25"/>
        <v>SINAPI-I 1744</v>
      </c>
      <c r="B1510" s="3" t="s">
        <v>80</v>
      </c>
      <c r="C1510" s="3">
        <v>1744</v>
      </c>
      <c r="D1510" s="2" t="s">
        <v>1575</v>
      </c>
      <c r="E1510" s="3" t="s">
        <v>4953</v>
      </c>
      <c r="F1510" s="61">
        <v>165.2</v>
      </c>
      <c r="G1510" s="61">
        <v>165.2</v>
      </c>
      <c r="I1510" s="3" t="s">
        <v>4974</v>
      </c>
    </row>
    <row r="1511" spans="1:9" x14ac:dyDescent="0.2">
      <c r="A1511" s="1" t="str">
        <f t="shared" si="25"/>
        <v>SINAPI-I 1743</v>
      </c>
      <c r="B1511" s="3" t="s">
        <v>80</v>
      </c>
      <c r="C1511" s="3">
        <v>1743</v>
      </c>
      <c r="D1511" s="2" t="s">
        <v>1576</v>
      </c>
      <c r="E1511" s="3" t="s">
        <v>4953</v>
      </c>
      <c r="F1511" s="61">
        <v>216.94</v>
      </c>
      <c r="G1511" s="61">
        <v>216.94</v>
      </c>
      <c r="I1511" s="3" t="s">
        <v>4974</v>
      </c>
    </row>
    <row r="1512" spans="1:9" x14ac:dyDescent="0.2">
      <c r="A1512" s="1" t="str">
        <f t="shared" si="25"/>
        <v>SINAPI-I 1747</v>
      </c>
      <c r="B1512" s="3" t="s">
        <v>80</v>
      </c>
      <c r="C1512" s="3">
        <v>1747</v>
      </c>
      <c r="D1512" s="2" t="s">
        <v>1577</v>
      </c>
      <c r="E1512" s="3" t="s">
        <v>4953</v>
      </c>
      <c r="F1512" s="61">
        <v>238.5</v>
      </c>
      <c r="G1512" s="61">
        <v>238.5</v>
      </c>
      <c r="I1512" s="3" t="s">
        <v>4974</v>
      </c>
    </row>
    <row r="1513" spans="1:9" ht="22.5" x14ac:dyDescent="0.2">
      <c r="A1513" s="1" t="str">
        <f t="shared" si="25"/>
        <v>SINAPI-I 39640</v>
      </c>
      <c r="B1513" s="3" t="s">
        <v>80</v>
      </c>
      <c r="C1513" s="3">
        <v>39640</v>
      </c>
      <c r="D1513" s="2" t="s">
        <v>1578</v>
      </c>
      <c r="E1513" s="3" t="s">
        <v>4953</v>
      </c>
      <c r="F1513" s="61">
        <v>12.57</v>
      </c>
      <c r="G1513" s="61">
        <v>12.57</v>
      </c>
      <c r="I1513" s="3" t="s">
        <v>4974</v>
      </c>
    </row>
    <row r="1514" spans="1:9" ht="22.5" x14ac:dyDescent="0.2">
      <c r="A1514" s="1" t="str">
        <f t="shared" si="25"/>
        <v>SINAPI-I 7216</v>
      </c>
      <c r="B1514" s="3" t="s">
        <v>80</v>
      </c>
      <c r="C1514" s="3">
        <v>7216</v>
      </c>
      <c r="D1514" s="2" t="s">
        <v>1579</v>
      </c>
      <c r="E1514" s="3" t="s">
        <v>4953</v>
      </c>
      <c r="F1514" s="61">
        <v>67.55</v>
      </c>
      <c r="G1514" s="61">
        <v>67.55</v>
      </c>
      <c r="I1514" s="3" t="s">
        <v>4974</v>
      </c>
    </row>
    <row r="1515" spans="1:9" ht="22.5" x14ac:dyDescent="0.2">
      <c r="A1515" s="1" t="str">
        <f t="shared" si="25"/>
        <v>SINAPI-I 20235</v>
      </c>
      <c r="B1515" s="3" t="s">
        <v>80</v>
      </c>
      <c r="C1515" s="3">
        <v>20235</v>
      </c>
      <c r="D1515" s="2" t="s">
        <v>1580</v>
      </c>
      <c r="E1515" s="3" t="s">
        <v>4953</v>
      </c>
      <c r="F1515" s="61">
        <v>54.31</v>
      </c>
      <c r="G1515" s="61">
        <v>54.31</v>
      </c>
      <c r="I1515" s="3" t="s">
        <v>4974</v>
      </c>
    </row>
    <row r="1516" spans="1:9" x14ac:dyDescent="0.2">
      <c r="A1516" s="1" t="str">
        <f t="shared" si="25"/>
        <v>SINAPI-I 7181</v>
      </c>
      <c r="B1516" s="3" t="s">
        <v>80</v>
      </c>
      <c r="C1516" s="3">
        <v>7181</v>
      </c>
      <c r="D1516" s="2" t="s">
        <v>1581</v>
      </c>
      <c r="E1516" s="3" t="s">
        <v>4953</v>
      </c>
      <c r="F1516" s="61">
        <v>6.93</v>
      </c>
      <c r="G1516" s="61">
        <v>6.93</v>
      </c>
      <c r="I1516" s="3" t="s">
        <v>4974</v>
      </c>
    </row>
    <row r="1517" spans="1:9" x14ac:dyDescent="0.2">
      <c r="A1517" s="1" t="str">
        <f t="shared" si="25"/>
        <v>SINAPI-I 40742</v>
      </c>
      <c r="B1517" s="3" t="s">
        <v>80</v>
      </c>
      <c r="C1517" s="3">
        <v>40742</v>
      </c>
      <c r="D1517" s="2" t="s">
        <v>1582</v>
      </c>
      <c r="E1517" s="3" t="s">
        <v>4953</v>
      </c>
      <c r="F1517" s="61">
        <v>13.39</v>
      </c>
      <c r="G1517" s="61">
        <v>13.39</v>
      </c>
      <c r="I1517" s="3" t="s">
        <v>4974</v>
      </c>
    </row>
    <row r="1518" spans="1:9" ht="22.5" x14ac:dyDescent="0.2">
      <c r="A1518" s="1" t="str">
        <f t="shared" si="25"/>
        <v>SINAPI-I 7214</v>
      </c>
      <c r="B1518" s="3" t="s">
        <v>80</v>
      </c>
      <c r="C1518" s="3">
        <v>7214</v>
      </c>
      <c r="D1518" s="2" t="s">
        <v>1583</v>
      </c>
      <c r="E1518" s="3" t="s">
        <v>4953</v>
      </c>
      <c r="F1518" s="61">
        <v>65.959999999999994</v>
      </c>
      <c r="G1518" s="61">
        <v>65.959999999999994</v>
      </c>
      <c r="I1518" s="3" t="s">
        <v>4974</v>
      </c>
    </row>
    <row r="1519" spans="1:9" ht="22.5" x14ac:dyDescent="0.2">
      <c r="A1519" s="1" t="str">
        <f t="shared" si="25"/>
        <v>SINAPI-I 7219</v>
      </c>
      <c r="B1519" s="3" t="s">
        <v>80</v>
      </c>
      <c r="C1519" s="3">
        <v>7219</v>
      </c>
      <c r="D1519" s="2" t="s">
        <v>1584</v>
      </c>
      <c r="E1519" s="3" t="s">
        <v>4953</v>
      </c>
      <c r="F1519" s="61">
        <v>58.51</v>
      </c>
      <c r="G1519" s="61">
        <v>58.51</v>
      </c>
      <c r="I1519" s="3" t="s">
        <v>4974</v>
      </c>
    </row>
    <row r="1520" spans="1:9" x14ac:dyDescent="0.2">
      <c r="A1520" s="1" t="str">
        <f t="shared" si="25"/>
        <v>SINAPI-I 2628</v>
      </c>
      <c r="B1520" s="3" t="s">
        <v>80</v>
      </c>
      <c r="C1520" s="3">
        <v>2628</v>
      </c>
      <c r="D1520" s="2" t="s">
        <v>1585</v>
      </c>
      <c r="E1520" s="3" t="s">
        <v>4953</v>
      </c>
      <c r="F1520" s="61">
        <v>262.92</v>
      </c>
      <c r="G1520" s="61">
        <v>262.92</v>
      </c>
      <c r="I1520" s="3" t="s">
        <v>4974</v>
      </c>
    </row>
    <row r="1521" spans="1:9" ht="22.5" x14ac:dyDescent="0.2">
      <c r="A1521" s="1" t="str">
        <f t="shared" si="25"/>
        <v>SINAPI-I 2622</v>
      </c>
      <c r="B1521" s="3" t="s">
        <v>80</v>
      </c>
      <c r="C1521" s="3">
        <v>2622</v>
      </c>
      <c r="D1521" s="2" t="s">
        <v>1586</v>
      </c>
      <c r="E1521" s="3" t="s">
        <v>4953</v>
      </c>
      <c r="F1521" s="61">
        <v>6.24</v>
      </c>
      <c r="G1521" s="61">
        <v>6.24</v>
      </c>
      <c r="I1521" s="3" t="s">
        <v>4974</v>
      </c>
    </row>
    <row r="1522" spans="1:9" ht="22.5" x14ac:dyDescent="0.2">
      <c r="A1522" s="1" t="str">
        <f t="shared" si="25"/>
        <v>SINAPI-I 2623</v>
      </c>
      <c r="B1522" s="3" t="s">
        <v>80</v>
      </c>
      <c r="C1522" s="3">
        <v>2623</v>
      </c>
      <c r="D1522" s="2" t="s">
        <v>1587</v>
      </c>
      <c r="E1522" s="3" t="s">
        <v>4953</v>
      </c>
      <c r="F1522" s="61">
        <v>7.51</v>
      </c>
      <c r="G1522" s="61">
        <v>7.51</v>
      </c>
      <c r="I1522" s="3" t="s">
        <v>4974</v>
      </c>
    </row>
    <row r="1523" spans="1:9" ht="22.5" x14ac:dyDescent="0.2">
      <c r="A1523" s="1" t="str">
        <f t="shared" si="25"/>
        <v>SINAPI-I 2624</v>
      </c>
      <c r="B1523" s="3" t="s">
        <v>80</v>
      </c>
      <c r="C1523" s="3">
        <v>2624</v>
      </c>
      <c r="D1523" s="2" t="s">
        <v>1588</v>
      </c>
      <c r="E1523" s="3" t="s">
        <v>4953</v>
      </c>
      <c r="F1523" s="61">
        <v>11.95</v>
      </c>
      <c r="G1523" s="61">
        <v>11.95</v>
      </c>
      <c r="I1523" s="3" t="s">
        <v>4974</v>
      </c>
    </row>
    <row r="1524" spans="1:9" ht="22.5" x14ac:dyDescent="0.2">
      <c r="A1524" s="1" t="str">
        <f t="shared" si="25"/>
        <v>SINAPI-I 2625</v>
      </c>
      <c r="B1524" s="3" t="s">
        <v>80</v>
      </c>
      <c r="C1524" s="3">
        <v>2625</v>
      </c>
      <c r="D1524" s="2" t="s">
        <v>1589</v>
      </c>
      <c r="E1524" s="3" t="s">
        <v>4953</v>
      </c>
      <c r="F1524" s="61">
        <v>25.23</v>
      </c>
      <c r="G1524" s="61">
        <v>25.23</v>
      </c>
      <c r="I1524" s="3" t="s">
        <v>4974</v>
      </c>
    </row>
    <row r="1525" spans="1:9" ht="22.5" x14ac:dyDescent="0.2">
      <c r="A1525" s="1" t="str">
        <f t="shared" si="25"/>
        <v>SINAPI-I 2626</v>
      </c>
      <c r="B1525" s="3" t="s">
        <v>80</v>
      </c>
      <c r="C1525" s="3">
        <v>2626</v>
      </c>
      <c r="D1525" s="2" t="s">
        <v>1590</v>
      </c>
      <c r="E1525" s="3" t="s">
        <v>4953</v>
      </c>
      <c r="F1525" s="61">
        <v>36.97</v>
      </c>
      <c r="G1525" s="61">
        <v>36.97</v>
      </c>
      <c r="I1525" s="3" t="s">
        <v>4974</v>
      </c>
    </row>
    <row r="1526" spans="1:9" x14ac:dyDescent="0.2">
      <c r="A1526" s="1" t="str">
        <f t="shared" si="25"/>
        <v>SINAPI-I 2630</v>
      </c>
      <c r="B1526" s="3" t="s">
        <v>80</v>
      </c>
      <c r="C1526" s="3">
        <v>2630</v>
      </c>
      <c r="D1526" s="2" t="s">
        <v>1591</v>
      </c>
      <c r="E1526" s="3" t="s">
        <v>4953</v>
      </c>
      <c r="F1526" s="61">
        <v>56.22</v>
      </c>
      <c r="G1526" s="61">
        <v>56.22</v>
      </c>
      <c r="I1526" s="3" t="s">
        <v>4974</v>
      </c>
    </row>
    <row r="1527" spans="1:9" ht="22.5" x14ac:dyDescent="0.2">
      <c r="A1527" s="1" t="str">
        <f t="shared" si="25"/>
        <v>SINAPI-I 2627</v>
      </c>
      <c r="B1527" s="3" t="s">
        <v>80</v>
      </c>
      <c r="C1527" s="3">
        <v>2627</v>
      </c>
      <c r="D1527" s="2" t="s">
        <v>1592</v>
      </c>
      <c r="E1527" s="3" t="s">
        <v>4953</v>
      </c>
      <c r="F1527" s="61">
        <v>99.03</v>
      </c>
      <c r="G1527" s="61">
        <v>99.03</v>
      </c>
      <c r="I1527" s="3" t="s">
        <v>4974</v>
      </c>
    </row>
    <row r="1528" spans="1:9" x14ac:dyDescent="0.2">
      <c r="A1528" s="1" t="str">
        <f t="shared" si="25"/>
        <v>SINAPI-I 2629</v>
      </c>
      <c r="B1528" s="3" t="s">
        <v>80</v>
      </c>
      <c r="C1528" s="3">
        <v>2629</v>
      </c>
      <c r="D1528" s="2" t="s">
        <v>1593</v>
      </c>
      <c r="E1528" s="3" t="s">
        <v>4953</v>
      </c>
      <c r="F1528" s="61">
        <v>133.94999999999999</v>
      </c>
      <c r="G1528" s="61">
        <v>133.94999999999999</v>
      </c>
      <c r="I1528" s="3" t="s">
        <v>4974</v>
      </c>
    </row>
    <row r="1529" spans="1:9" x14ac:dyDescent="0.2">
      <c r="A1529" s="1" t="str">
        <f t="shared" si="25"/>
        <v>SINAPI-I 1880</v>
      </c>
      <c r="B1529" s="3" t="s">
        <v>80</v>
      </c>
      <c r="C1529" s="3">
        <v>1880</v>
      </c>
      <c r="D1529" s="2" t="s">
        <v>1594</v>
      </c>
      <c r="E1529" s="3" t="s">
        <v>4953</v>
      </c>
      <c r="F1529" s="61">
        <v>3.71</v>
      </c>
      <c r="G1529" s="61">
        <v>3.71</v>
      </c>
      <c r="I1529" s="3" t="s">
        <v>4974</v>
      </c>
    </row>
    <row r="1530" spans="1:9" x14ac:dyDescent="0.2">
      <c r="A1530" s="1" t="str">
        <f t="shared" si="25"/>
        <v>SINAPI-I 39274</v>
      </c>
      <c r="B1530" s="3" t="s">
        <v>80</v>
      </c>
      <c r="C1530" s="3">
        <v>39274</v>
      </c>
      <c r="D1530" s="2" t="s">
        <v>1595</v>
      </c>
      <c r="E1530" s="3" t="s">
        <v>4953</v>
      </c>
      <c r="F1530" s="61">
        <v>2.88</v>
      </c>
      <c r="G1530" s="61">
        <v>2.88</v>
      </c>
      <c r="I1530" s="3" t="s">
        <v>4974</v>
      </c>
    </row>
    <row r="1531" spans="1:9" x14ac:dyDescent="0.2">
      <c r="A1531" s="1" t="str">
        <f t="shared" si="25"/>
        <v>SINAPI-I 12033</v>
      </c>
      <c r="B1531" s="3" t="s">
        <v>80</v>
      </c>
      <c r="C1531" s="3">
        <v>12033</v>
      </c>
      <c r="D1531" s="2" t="s">
        <v>1596</v>
      </c>
      <c r="E1531" s="3" t="s">
        <v>4953</v>
      </c>
      <c r="F1531" s="61">
        <v>11.85</v>
      </c>
      <c r="G1531" s="61">
        <v>11.85</v>
      </c>
      <c r="I1531" s="3" t="s">
        <v>4974</v>
      </c>
    </row>
    <row r="1532" spans="1:9" x14ac:dyDescent="0.2">
      <c r="A1532" s="1" t="str">
        <f t="shared" si="25"/>
        <v>SINAPI-I 40408</v>
      </c>
      <c r="B1532" s="3" t="s">
        <v>80</v>
      </c>
      <c r="C1532" s="3">
        <v>40408</v>
      </c>
      <c r="D1532" s="2" t="s">
        <v>1597</v>
      </c>
      <c r="E1532" s="3" t="s">
        <v>4953</v>
      </c>
      <c r="F1532" s="61">
        <v>7.79</v>
      </c>
      <c r="G1532" s="61">
        <v>7.79</v>
      </c>
      <c r="I1532" s="3" t="s">
        <v>4974</v>
      </c>
    </row>
    <row r="1533" spans="1:9" x14ac:dyDescent="0.2">
      <c r="A1533" s="1" t="str">
        <f t="shared" si="25"/>
        <v>SINAPI-I 39276</v>
      </c>
      <c r="B1533" s="3" t="s">
        <v>80</v>
      </c>
      <c r="C1533" s="3">
        <v>39276</v>
      </c>
      <c r="D1533" s="2" t="s">
        <v>1598</v>
      </c>
      <c r="E1533" s="3" t="s">
        <v>4953</v>
      </c>
      <c r="F1533" s="61">
        <v>7.02</v>
      </c>
      <c r="G1533" s="61">
        <v>7.02</v>
      </c>
      <c r="I1533" s="3" t="s">
        <v>4974</v>
      </c>
    </row>
    <row r="1534" spans="1:9" x14ac:dyDescent="0.2">
      <c r="A1534" s="1" t="str">
        <f t="shared" si="25"/>
        <v>SINAPI-I 40409</v>
      </c>
      <c r="B1534" s="3" t="s">
        <v>80</v>
      </c>
      <c r="C1534" s="3">
        <v>40409</v>
      </c>
      <c r="D1534" s="2" t="s">
        <v>1599</v>
      </c>
      <c r="E1534" s="3" t="s">
        <v>4953</v>
      </c>
      <c r="F1534" s="61">
        <v>2.75</v>
      </c>
      <c r="G1534" s="61">
        <v>2.75</v>
      </c>
      <c r="I1534" s="3" t="s">
        <v>4974</v>
      </c>
    </row>
    <row r="1535" spans="1:9" x14ac:dyDescent="0.2">
      <c r="A1535" s="1" t="str">
        <f t="shared" si="25"/>
        <v>SINAPI-I 39277</v>
      </c>
      <c r="B1535" s="3" t="s">
        <v>80</v>
      </c>
      <c r="C1535" s="3">
        <v>39277</v>
      </c>
      <c r="D1535" s="2" t="s">
        <v>1600</v>
      </c>
      <c r="E1535" s="3" t="s">
        <v>4953</v>
      </c>
      <c r="F1535" s="61">
        <v>18.95</v>
      </c>
      <c r="G1535" s="61">
        <v>18.95</v>
      </c>
      <c r="I1535" s="3" t="s">
        <v>4974</v>
      </c>
    </row>
    <row r="1536" spans="1:9" x14ac:dyDescent="0.2">
      <c r="A1536" s="1" t="str">
        <f t="shared" si="25"/>
        <v>SINAPI-I 12034</v>
      </c>
      <c r="B1536" s="3" t="s">
        <v>80</v>
      </c>
      <c r="C1536" s="3">
        <v>12034</v>
      </c>
      <c r="D1536" s="2" t="s">
        <v>1601</v>
      </c>
      <c r="E1536" s="3" t="s">
        <v>4953</v>
      </c>
      <c r="F1536" s="61">
        <v>5.37</v>
      </c>
      <c r="G1536" s="61">
        <v>5.37</v>
      </c>
      <c r="I1536" s="3" t="s">
        <v>4974</v>
      </c>
    </row>
    <row r="1537" spans="1:9" x14ac:dyDescent="0.2">
      <c r="A1537" s="1" t="str">
        <f t="shared" si="25"/>
        <v>SINAPI-I 39879</v>
      </c>
      <c r="B1537" s="3" t="s">
        <v>80</v>
      </c>
      <c r="C1537" s="3">
        <v>39879</v>
      </c>
      <c r="D1537" s="2" t="s">
        <v>1602</v>
      </c>
      <c r="E1537" s="3" t="s">
        <v>4953</v>
      </c>
    </row>
    <row r="1538" spans="1:9" x14ac:dyDescent="0.2">
      <c r="A1538" s="1" t="str">
        <f t="shared" si="25"/>
        <v>SINAPI-I 39880</v>
      </c>
      <c r="B1538" s="3" t="s">
        <v>80</v>
      </c>
      <c r="C1538" s="3">
        <v>39880</v>
      </c>
      <c r="D1538" s="2" t="s">
        <v>1603</v>
      </c>
      <c r="E1538" s="3" t="s">
        <v>4953</v>
      </c>
    </row>
    <row r="1539" spans="1:9" x14ac:dyDescent="0.2">
      <c r="A1539" s="1" t="str">
        <f t="shared" si="25"/>
        <v>SINAPI-I 39881</v>
      </c>
      <c r="B1539" s="3" t="s">
        <v>80</v>
      </c>
      <c r="C1539" s="3">
        <v>39881</v>
      </c>
      <c r="D1539" s="2" t="s">
        <v>1604</v>
      </c>
      <c r="E1539" s="3" t="s">
        <v>4953</v>
      </c>
    </row>
    <row r="1540" spans="1:9" x14ac:dyDescent="0.2">
      <c r="A1540" s="1" t="str">
        <f t="shared" si="25"/>
        <v>SINAPI-I 39882</v>
      </c>
      <c r="B1540" s="3" t="s">
        <v>80</v>
      </c>
      <c r="C1540" s="3">
        <v>39882</v>
      </c>
      <c r="D1540" s="2" t="s">
        <v>1605</v>
      </c>
      <c r="E1540" s="3" t="s">
        <v>4953</v>
      </c>
    </row>
    <row r="1541" spans="1:9" x14ac:dyDescent="0.2">
      <c r="A1541" s="1" t="str">
        <f t="shared" si="25"/>
        <v>SINAPI-I 39883</v>
      </c>
      <c r="B1541" s="3" t="s">
        <v>80</v>
      </c>
      <c r="C1541" s="3">
        <v>39883</v>
      </c>
      <c r="D1541" s="2" t="s">
        <v>1606</v>
      </c>
      <c r="E1541" s="3" t="s">
        <v>4953</v>
      </c>
    </row>
    <row r="1542" spans="1:9" x14ac:dyDescent="0.2">
      <c r="A1542" s="1" t="str">
        <f t="shared" si="25"/>
        <v>SINAPI-I 39884</v>
      </c>
      <c r="B1542" s="3" t="s">
        <v>80</v>
      </c>
      <c r="C1542" s="3">
        <v>39884</v>
      </c>
      <c r="D1542" s="2" t="s">
        <v>1607</v>
      </c>
      <c r="E1542" s="3" t="s">
        <v>4953</v>
      </c>
    </row>
    <row r="1543" spans="1:9" x14ac:dyDescent="0.2">
      <c r="A1543" s="1" t="str">
        <f t="shared" si="25"/>
        <v>SINAPI-I 39885</v>
      </c>
      <c r="B1543" s="3" t="s">
        <v>80</v>
      </c>
      <c r="C1543" s="3">
        <v>39885</v>
      </c>
      <c r="D1543" s="2" t="s">
        <v>1608</v>
      </c>
      <c r="E1543" s="3" t="s">
        <v>4953</v>
      </c>
    </row>
    <row r="1544" spans="1:9" x14ac:dyDescent="0.2">
      <c r="A1544" s="1" t="str">
        <f t="shared" si="25"/>
        <v>SINAPI-I 1777</v>
      </c>
      <c r="B1544" s="3" t="s">
        <v>80</v>
      </c>
      <c r="C1544" s="3">
        <v>1777</v>
      </c>
      <c r="D1544" s="2" t="s">
        <v>1609</v>
      </c>
      <c r="E1544" s="3" t="s">
        <v>4953</v>
      </c>
      <c r="F1544" s="61">
        <v>81.900000000000006</v>
      </c>
      <c r="G1544" s="61">
        <v>81.900000000000006</v>
      </c>
      <c r="I1544" s="3" t="s">
        <v>4974</v>
      </c>
    </row>
    <row r="1545" spans="1:9" x14ac:dyDescent="0.2">
      <c r="A1545" s="1" t="str">
        <f t="shared" si="25"/>
        <v>SINAPI-I 1819</v>
      </c>
      <c r="B1545" s="3" t="s">
        <v>80</v>
      </c>
      <c r="C1545" s="3">
        <v>1819</v>
      </c>
      <c r="D1545" s="2" t="s">
        <v>1610</v>
      </c>
      <c r="E1545" s="3" t="s">
        <v>4953</v>
      </c>
      <c r="F1545" s="61">
        <v>59.58</v>
      </c>
      <c r="G1545" s="61">
        <v>59.58</v>
      </c>
      <c r="I1545" s="3" t="s">
        <v>4974</v>
      </c>
    </row>
    <row r="1546" spans="1:9" x14ac:dyDescent="0.2">
      <c r="A1546" s="1" t="str">
        <f t="shared" si="25"/>
        <v>SINAPI-I 1776</v>
      </c>
      <c r="B1546" s="3" t="s">
        <v>80</v>
      </c>
      <c r="C1546" s="3">
        <v>1776</v>
      </c>
      <c r="D1546" s="2" t="s">
        <v>1611</v>
      </c>
      <c r="E1546" s="3" t="s">
        <v>4953</v>
      </c>
      <c r="F1546" s="61">
        <v>48.48</v>
      </c>
      <c r="G1546" s="61">
        <v>48.48</v>
      </c>
      <c r="I1546" s="3" t="s">
        <v>4974</v>
      </c>
    </row>
    <row r="1547" spans="1:9" x14ac:dyDescent="0.2">
      <c r="A1547" s="1" t="str">
        <f t="shared" si="25"/>
        <v>SINAPI-I 1775</v>
      </c>
      <c r="B1547" s="3" t="s">
        <v>80</v>
      </c>
      <c r="C1547" s="3">
        <v>1775</v>
      </c>
      <c r="D1547" s="2" t="s">
        <v>1612</v>
      </c>
      <c r="E1547" s="3" t="s">
        <v>4953</v>
      </c>
      <c r="F1547" s="61">
        <v>17.82</v>
      </c>
      <c r="G1547" s="61">
        <v>17.82</v>
      </c>
      <c r="I1547" s="3" t="s">
        <v>4974</v>
      </c>
    </row>
    <row r="1548" spans="1:9" x14ac:dyDescent="0.2">
      <c r="A1548" s="1" t="str">
        <f t="shared" si="25"/>
        <v>SINAPI-I 1778</v>
      </c>
      <c r="B1548" s="3" t="s">
        <v>80</v>
      </c>
      <c r="C1548" s="3">
        <v>1778</v>
      </c>
      <c r="D1548" s="2" t="s">
        <v>1613</v>
      </c>
      <c r="E1548" s="3" t="s">
        <v>4953</v>
      </c>
      <c r="F1548" s="61">
        <v>198.23</v>
      </c>
      <c r="G1548" s="61">
        <v>198.23</v>
      </c>
      <c r="I1548" s="3" t="s">
        <v>4974</v>
      </c>
    </row>
    <row r="1549" spans="1:9" x14ac:dyDescent="0.2">
      <c r="A1549" s="1" t="str">
        <f t="shared" si="25"/>
        <v>SINAPI-I 1818</v>
      </c>
      <c r="B1549" s="3" t="s">
        <v>80</v>
      </c>
      <c r="C1549" s="3">
        <v>1818</v>
      </c>
      <c r="D1549" s="2" t="s">
        <v>1614</v>
      </c>
      <c r="E1549" s="3" t="s">
        <v>4953</v>
      </c>
      <c r="F1549" s="61">
        <v>131.59</v>
      </c>
      <c r="G1549" s="61">
        <v>131.59</v>
      </c>
      <c r="I1549" s="3" t="s">
        <v>4974</v>
      </c>
    </row>
    <row r="1550" spans="1:9" x14ac:dyDescent="0.2">
      <c r="A1550" s="1" t="str">
        <f t="shared" si="25"/>
        <v>SINAPI-I 1779</v>
      </c>
      <c r="B1550" s="3" t="s">
        <v>80</v>
      </c>
      <c r="C1550" s="3">
        <v>1779</v>
      </c>
      <c r="D1550" s="2" t="s">
        <v>1615</v>
      </c>
      <c r="E1550" s="3" t="s">
        <v>4953</v>
      </c>
      <c r="F1550" s="61">
        <v>288.3</v>
      </c>
      <c r="G1550" s="61">
        <v>288.3</v>
      </c>
      <c r="I1550" s="3" t="s">
        <v>4974</v>
      </c>
    </row>
    <row r="1551" spans="1:9" x14ac:dyDescent="0.2">
      <c r="A1551" s="1" t="str">
        <f t="shared" si="25"/>
        <v>SINAPI-I 1820</v>
      </c>
      <c r="B1551" s="3" t="s">
        <v>80</v>
      </c>
      <c r="C1551" s="3">
        <v>1820</v>
      </c>
      <c r="D1551" s="2" t="s">
        <v>1616</v>
      </c>
      <c r="E1551" s="3" t="s">
        <v>4953</v>
      </c>
      <c r="F1551" s="61">
        <v>25.73</v>
      </c>
      <c r="G1551" s="61">
        <v>25.73</v>
      </c>
      <c r="I1551" s="3" t="s">
        <v>4974</v>
      </c>
    </row>
    <row r="1552" spans="1:9" x14ac:dyDescent="0.2">
      <c r="A1552" s="1" t="str">
        <f t="shared" ref="A1552:A1615" si="26">CONCATENATE($B1552," ",$C1552)</f>
        <v>SINAPI-I 1780</v>
      </c>
      <c r="B1552" s="3" t="s">
        <v>80</v>
      </c>
      <c r="C1552" s="3">
        <v>1780</v>
      </c>
      <c r="D1552" s="2" t="s">
        <v>1617</v>
      </c>
      <c r="E1552" s="3" t="s">
        <v>4953</v>
      </c>
      <c r="F1552" s="61">
        <v>594.34</v>
      </c>
      <c r="G1552" s="61">
        <v>594.34</v>
      </c>
      <c r="I1552" s="3" t="s">
        <v>4974</v>
      </c>
    </row>
    <row r="1553" spans="1:9" x14ac:dyDescent="0.2">
      <c r="A1553" s="1" t="str">
        <f t="shared" si="26"/>
        <v>SINAPI-I 1783</v>
      </c>
      <c r="B1553" s="3" t="s">
        <v>80</v>
      </c>
      <c r="C1553" s="3">
        <v>1783</v>
      </c>
      <c r="D1553" s="2" t="s">
        <v>1618</v>
      </c>
      <c r="E1553" s="3" t="s">
        <v>4953</v>
      </c>
      <c r="F1553" s="61">
        <v>62.84</v>
      </c>
      <c r="G1553" s="61">
        <v>62.84</v>
      </c>
      <c r="I1553" s="3" t="s">
        <v>4974</v>
      </c>
    </row>
    <row r="1554" spans="1:9" x14ac:dyDescent="0.2">
      <c r="A1554" s="1" t="str">
        <f t="shared" si="26"/>
        <v>SINAPI-I 1782</v>
      </c>
      <c r="B1554" s="3" t="s">
        <v>80</v>
      </c>
      <c r="C1554" s="3">
        <v>1782</v>
      </c>
      <c r="D1554" s="2" t="s">
        <v>1619</v>
      </c>
      <c r="E1554" s="3" t="s">
        <v>4953</v>
      </c>
      <c r="F1554" s="61">
        <v>49.68</v>
      </c>
      <c r="G1554" s="61">
        <v>49.68</v>
      </c>
      <c r="I1554" s="3" t="s">
        <v>4974</v>
      </c>
    </row>
    <row r="1555" spans="1:9" x14ac:dyDescent="0.2">
      <c r="A1555" s="1" t="str">
        <f t="shared" si="26"/>
        <v>SINAPI-I 1781</v>
      </c>
      <c r="B1555" s="3" t="s">
        <v>80</v>
      </c>
      <c r="C1555" s="3">
        <v>1781</v>
      </c>
      <c r="D1555" s="2" t="s">
        <v>1620</v>
      </c>
      <c r="E1555" s="3" t="s">
        <v>4953</v>
      </c>
      <c r="F1555" s="61">
        <v>32.369999999999997</v>
      </c>
      <c r="G1555" s="61">
        <v>32.369999999999997</v>
      </c>
      <c r="I1555" s="3" t="s">
        <v>4974</v>
      </c>
    </row>
    <row r="1556" spans="1:9" x14ac:dyDescent="0.2">
      <c r="A1556" s="1" t="str">
        <f t="shared" si="26"/>
        <v>SINAPI-I 1817</v>
      </c>
      <c r="B1556" s="3" t="s">
        <v>80</v>
      </c>
      <c r="C1556" s="3">
        <v>1817</v>
      </c>
      <c r="D1556" s="2" t="s">
        <v>1621</v>
      </c>
      <c r="E1556" s="3" t="s">
        <v>4953</v>
      </c>
      <c r="F1556" s="61">
        <v>14.8</v>
      </c>
      <c r="G1556" s="61">
        <v>14.8</v>
      </c>
      <c r="I1556" s="3" t="s">
        <v>4974</v>
      </c>
    </row>
    <row r="1557" spans="1:9" x14ac:dyDescent="0.2">
      <c r="A1557" s="1" t="str">
        <f t="shared" si="26"/>
        <v>SINAPI-I 1784</v>
      </c>
      <c r="B1557" s="3" t="s">
        <v>80</v>
      </c>
      <c r="C1557" s="3">
        <v>1784</v>
      </c>
      <c r="D1557" s="2" t="s">
        <v>1622</v>
      </c>
      <c r="E1557" s="3" t="s">
        <v>4953</v>
      </c>
      <c r="F1557" s="61">
        <v>177.45</v>
      </c>
      <c r="G1557" s="61">
        <v>177.45</v>
      </c>
      <c r="I1557" s="3" t="s">
        <v>4974</v>
      </c>
    </row>
    <row r="1558" spans="1:9" x14ac:dyDescent="0.2">
      <c r="A1558" s="1" t="str">
        <f t="shared" si="26"/>
        <v>SINAPI-I 1810</v>
      </c>
      <c r="B1558" s="3" t="s">
        <v>80</v>
      </c>
      <c r="C1558" s="3">
        <v>1810</v>
      </c>
      <c r="D1558" s="2" t="s">
        <v>1623</v>
      </c>
      <c r="E1558" s="3" t="s">
        <v>4953</v>
      </c>
      <c r="F1558" s="61">
        <v>98.42</v>
      </c>
      <c r="G1558" s="61">
        <v>98.42</v>
      </c>
      <c r="I1558" s="3" t="s">
        <v>4974</v>
      </c>
    </row>
    <row r="1559" spans="1:9" x14ac:dyDescent="0.2">
      <c r="A1559" s="1" t="str">
        <f t="shared" si="26"/>
        <v>SINAPI-I 1812</v>
      </c>
      <c r="B1559" s="3" t="s">
        <v>80</v>
      </c>
      <c r="C1559" s="3">
        <v>1812</v>
      </c>
      <c r="D1559" s="2" t="s">
        <v>1624</v>
      </c>
      <c r="E1559" s="3" t="s">
        <v>4953</v>
      </c>
      <c r="F1559" s="61">
        <v>248.46</v>
      </c>
      <c r="G1559" s="61">
        <v>248.46</v>
      </c>
      <c r="I1559" s="3" t="s">
        <v>4974</v>
      </c>
    </row>
    <row r="1560" spans="1:9" x14ac:dyDescent="0.2">
      <c r="A1560" s="1" t="str">
        <f t="shared" si="26"/>
        <v>SINAPI-I 1811</v>
      </c>
      <c r="B1560" s="3" t="s">
        <v>80</v>
      </c>
      <c r="C1560" s="3">
        <v>1811</v>
      </c>
      <c r="D1560" s="2" t="s">
        <v>1625</v>
      </c>
      <c r="E1560" s="3" t="s">
        <v>4953</v>
      </c>
      <c r="F1560" s="61">
        <v>21.29</v>
      </c>
      <c r="G1560" s="61">
        <v>21.29</v>
      </c>
      <c r="I1560" s="3" t="s">
        <v>4974</v>
      </c>
    </row>
    <row r="1561" spans="1:9" x14ac:dyDescent="0.2">
      <c r="A1561" s="1" t="str">
        <f t="shared" si="26"/>
        <v>SINAPI-I 40386</v>
      </c>
      <c r="B1561" s="3" t="s">
        <v>80</v>
      </c>
      <c r="C1561" s="3">
        <v>40386</v>
      </c>
      <c r="D1561" s="2" t="s">
        <v>1626</v>
      </c>
      <c r="E1561" s="3" t="s">
        <v>4953</v>
      </c>
      <c r="F1561" s="61">
        <v>142</v>
      </c>
      <c r="G1561" s="61">
        <v>142</v>
      </c>
      <c r="I1561" s="3" t="s">
        <v>4974</v>
      </c>
    </row>
    <row r="1562" spans="1:9" x14ac:dyDescent="0.2">
      <c r="A1562" s="1" t="str">
        <f t="shared" si="26"/>
        <v>SINAPI-I 40384</v>
      </c>
      <c r="B1562" s="3" t="s">
        <v>80</v>
      </c>
      <c r="C1562" s="3">
        <v>40384</v>
      </c>
      <c r="D1562" s="2" t="s">
        <v>1627</v>
      </c>
      <c r="E1562" s="3" t="s">
        <v>4953</v>
      </c>
      <c r="F1562" s="61">
        <v>97.22</v>
      </c>
      <c r="G1562" s="61">
        <v>97.22</v>
      </c>
      <c r="I1562" s="3" t="s">
        <v>4974</v>
      </c>
    </row>
    <row r="1563" spans="1:9" x14ac:dyDescent="0.2">
      <c r="A1563" s="1" t="str">
        <f t="shared" si="26"/>
        <v>SINAPI-I 40423</v>
      </c>
      <c r="B1563" s="3" t="s">
        <v>80</v>
      </c>
      <c r="C1563" s="3">
        <v>40423</v>
      </c>
      <c r="D1563" s="2" t="s">
        <v>1628</v>
      </c>
      <c r="E1563" s="3" t="s">
        <v>4953</v>
      </c>
      <c r="F1563" s="61">
        <v>63.6</v>
      </c>
      <c r="G1563" s="61">
        <v>63.6</v>
      </c>
      <c r="I1563" s="3" t="s">
        <v>4974</v>
      </c>
    </row>
    <row r="1564" spans="1:9" x14ac:dyDescent="0.2">
      <c r="A1564" s="1" t="str">
        <f t="shared" si="26"/>
        <v>SINAPI-I 40379</v>
      </c>
      <c r="B1564" s="3" t="s">
        <v>80</v>
      </c>
      <c r="C1564" s="3">
        <v>40379</v>
      </c>
      <c r="D1564" s="2" t="s">
        <v>1629</v>
      </c>
      <c r="E1564" s="3" t="s">
        <v>4953</v>
      </c>
      <c r="F1564" s="61">
        <v>33.61</v>
      </c>
      <c r="G1564" s="61">
        <v>33.61</v>
      </c>
      <c r="I1564" s="3" t="s">
        <v>4974</v>
      </c>
    </row>
    <row r="1565" spans="1:9" x14ac:dyDescent="0.2">
      <c r="A1565" s="1" t="str">
        <f t="shared" si="26"/>
        <v>SINAPI-I 40389</v>
      </c>
      <c r="B1565" s="3" t="s">
        <v>80</v>
      </c>
      <c r="C1565" s="3">
        <v>40389</v>
      </c>
      <c r="D1565" s="2" t="s">
        <v>1630</v>
      </c>
      <c r="E1565" s="3" t="s">
        <v>4953</v>
      </c>
      <c r="F1565" s="61">
        <v>403.33</v>
      </c>
      <c r="G1565" s="61">
        <v>403.33</v>
      </c>
      <c r="I1565" s="3" t="s">
        <v>4974</v>
      </c>
    </row>
    <row r="1566" spans="1:9" x14ac:dyDescent="0.2">
      <c r="A1566" s="1" t="str">
        <f t="shared" si="26"/>
        <v>SINAPI-I 40388</v>
      </c>
      <c r="B1566" s="3" t="s">
        <v>80</v>
      </c>
      <c r="C1566" s="3">
        <v>40388</v>
      </c>
      <c r="D1566" s="2" t="s">
        <v>1631</v>
      </c>
      <c r="E1566" s="3" t="s">
        <v>4953</v>
      </c>
      <c r="F1566" s="61">
        <v>201.88</v>
      </c>
      <c r="G1566" s="61">
        <v>201.88</v>
      </c>
      <c r="I1566" s="3" t="s">
        <v>4974</v>
      </c>
    </row>
    <row r="1567" spans="1:9" x14ac:dyDescent="0.2">
      <c r="A1567" s="1" t="str">
        <f t="shared" si="26"/>
        <v>SINAPI-I 40391</v>
      </c>
      <c r="B1567" s="3" t="s">
        <v>80</v>
      </c>
      <c r="C1567" s="3">
        <v>40391</v>
      </c>
      <c r="D1567" s="2" t="s">
        <v>1632</v>
      </c>
      <c r="E1567" s="3" t="s">
        <v>4953</v>
      </c>
      <c r="F1567" s="61">
        <v>1046.8499999999999</v>
      </c>
      <c r="G1567" s="61">
        <v>1046.8499999999999</v>
      </c>
      <c r="I1567" s="3" t="s">
        <v>4974</v>
      </c>
    </row>
    <row r="1568" spans="1:9" x14ac:dyDescent="0.2">
      <c r="A1568" s="1" t="str">
        <f t="shared" si="26"/>
        <v>SINAPI-I 40381</v>
      </c>
      <c r="B1568" s="3" t="s">
        <v>80</v>
      </c>
      <c r="C1568" s="3">
        <v>40381</v>
      </c>
      <c r="D1568" s="2" t="s">
        <v>1633</v>
      </c>
      <c r="E1568" s="3" t="s">
        <v>4953</v>
      </c>
      <c r="F1568" s="61">
        <v>44.81</v>
      </c>
      <c r="G1568" s="61">
        <v>44.81</v>
      </c>
      <c r="I1568" s="3" t="s">
        <v>4974</v>
      </c>
    </row>
    <row r="1569" spans="1:9" ht="22.5" x14ac:dyDescent="0.2">
      <c r="A1569" s="1" t="str">
        <f t="shared" si="26"/>
        <v>SINAPI-I 2609</v>
      </c>
      <c r="B1569" s="3" t="s">
        <v>80</v>
      </c>
      <c r="C1569" s="3">
        <v>2609</v>
      </c>
      <c r="D1569" s="2" t="s">
        <v>1634</v>
      </c>
      <c r="E1569" s="3" t="s">
        <v>4953</v>
      </c>
      <c r="F1569" s="61">
        <v>5.86</v>
      </c>
      <c r="G1569" s="61">
        <v>5.86</v>
      </c>
      <c r="I1569" s="3" t="s">
        <v>4974</v>
      </c>
    </row>
    <row r="1570" spans="1:9" ht="22.5" x14ac:dyDescent="0.2">
      <c r="A1570" s="1" t="str">
        <f t="shared" si="26"/>
        <v>SINAPI-I 2634</v>
      </c>
      <c r="B1570" s="3" t="s">
        <v>80</v>
      </c>
      <c r="C1570" s="3">
        <v>2634</v>
      </c>
      <c r="D1570" s="2" t="s">
        <v>1635</v>
      </c>
      <c r="E1570" s="3" t="s">
        <v>4953</v>
      </c>
      <c r="F1570" s="61">
        <v>7.7</v>
      </c>
      <c r="G1570" s="61">
        <v>7.7</v>
      </c>
      <c r="I1570" s="3" t="s">
        <v>4974</v>
      </c>
    </row>
    <row r="1571" spans="1:9" ht="22.5" x14ac:dyDescent="0.2">
      <c r="A1571" s="1" t="str">
        <f t="shared" si="26"/>
        <v>SINAPI-I 2611</v>
      </c>
      <c r="B1571" s="3" t="s">
        <v>80</v>
      </c>
      <c r="C1571" s="3">
        <v>2611</v>
      </c>
      <c r="D1571" s="2" t="s">
        <v>1636</v>
      </c>
      <c r="E1571" s="3" t="s">
        <v>4953</v>
      </c>
      <c r="F1571" s="61">
        <v>21.71</v>
      </c>
      <c r="G1571" s="61">
        <v>21.71</v>
      </c>
      <c r="I1571" s="3" t="s">
        <v>4974</v>
      </c>
    </row>
    <row r="1572" spans="1:9" x14ac:dyDescent="0.2">
      <c r="A1572" s="1" t="str">
        <f t="shared" si="26"/>
        <v>SINAPI-I 40414</v>
      </c>
      <c r="B1572" s="3" t="s">
        <v>80</v>
      </c>
      <c r="C1572" s="3">
        <v>40414</v>
      </c>
      <c r="D1572" s="2" t="s">
        <v>1637</v>
      </c>
      <c r="E1572" s="3" t="s">
        <v>4953</v>
      </c>
    </row>
    <row r="1573" spans="1:9" x14ac:dyDescent="0.2">
      <c r="A1573" s="1" t="str">
        <f t="shared" si="26"/>
        <v>SINAPI-I 40416</v>
      </c>
      <c r="B1573" s="3" t="s">
        <v>80</v>
      </c>
      <c r="C1573" s="3">
        <v>40416</v>
      </c>
      <c r="D1573" s="2" t="s">
        <v>1638</v>
      </c>
      <c r="E1573" s="3" t="s">
        <v>4953</v>
      </c>
    </row>
    <row r="1574" spans="1:9" x14ac:dyDescent="0.2">
      <c r="A1574" s="1" t="str">
        <f t="shared" si="26"/>
        <v>SINAPI-I 40418</v>
      </c>
      <c r="B1574" s="3" t="s">
        <v>80</v>
      </c>
      <c r="C1574" s="3">
        <v>40418</v>
      </c>
      <c r="D1574" s="2" t="s">
        <v>1639</v>
      </c>
      <c r="E1574" s="3" t="s">
        <v>4953</v>
      </c>
    </row>
    <row r="1575" spans="1:9" x14ac:dyDescent="0.2">
      <c r="A1575" s="1" t="str">
        <f t="shared" si="26"/>
        <v>SINAPI-I 34359</v>
      </c>
      <c r="B1575" s="3" t="s">
        <v>80</v>
      </c>
      <c r="C1575" s="3">
        <v>34359</v>
      </c>
      <c r="D1575" s="2" t="s">
        <v>1640</v>
      </c>
      <c r="E1575" s="3" t="s">
        <v>4953</v>
      </c>
      <c r="F1575" s="61">
        <v>11.8</v>
      </c>
      <c r="G1575" s="61">
        <v>11.8</v>
      </c>
      <c r="I1575" s="3" t="s">
        <v>4974</v>
      </c>
    </row>
    <row r="1576" spans="1:9" x14ac:dyDescent="0.2">
      <c r="A1576" s="1" t="str">
        <f t="shared" si="26"/>
        <v>SINAPI-I 1789</v>
      </c>
      <c r="B1576" s="3" t="s">
        <v>80</v>
      </c>
      <c r="C1576" s="3">
        <v>1789</v>
      </c>
      <c r="D1576" s="2" t="s">
        <v>1641</v>
      </c>
      <c r="E1576" s="3" t="s">
        <v>4953</v>
      </c>
      <c r="F1576" s="61">
        <v>78.599999999999994</v>
      </c>
      <c r="G1576" s="61">
        <v>78.599999999999994</v>
      </c>
      <c r="I1576" s="3" t="s">
        <v>4974</v>
      </c>
    </row>
    <row r="1577" spans="1:9" x14ac:dyDescent="0.2">
      <c r="A1577" s="1" t="str">
        <f t="shared" si="26"/>
        <v>SINAPI-I 1788</v>
      </c>
      <c r="B1577" s="3" t="s">
        <v>80</v>
      </c>
      <c r="C1577" s="3">
        <v>1788</v>
      </c>
      <c r="D1577" s="2" t="s">
        <v>1642</v>
      </c>
      <c r="E1577" s="3" t="s">
        <v>4953</v>
      </c>
      <c r="F1577" s="61">
        <v>63</v>
      </c>
      <c r="G1577" s="61">
        <v>63</v>
      </c>
      <c r="I1577" s="3" t="s">
        <v>4974</v>
      </c>
    </row>
    <row r="1578" spans="1:9" x14ac:dyDescent="0.2">
      <c r="A1578" s="1" t="str">
        <f t="shared" si="26"/>
        <v>SINAPI-I 1787</v>
      </c>
      <c r="B1578" s="3" t="s">
        <v>80</v>
      </c>
      <c r="C1578" s="3">
        <v>1787</v>
      </c>
      <c r="D1578" s="2" t="s">
        <v>1643</v>
      </c>
      <c r="E1578" s="3" t="s">
        <v>4953</v>
      </c>
      <c r="F1578" s="61">
        <v>37.46</v>
      </c>
      <c r="G1578" s="61">
        <v>37.46</v>
      </c>
      <c r="I1578" s="3" t="s">
        <v>4974</v>
      </c>
    </row>
    <row r="1579" spans="1:9" x14ac:dyDescent="0.2">
      <c r="A1579" s="1" t="str">
        <f t="shared" si="26"/>
        <v>SINAPI-I 1786</v>
      </c>
      <c r="B1579" s="3" t="s">
        <v>80</v>
      </c>
      <c r="C1579" s="3">
        <v>1786</v>
      </c>
      <c r="D1579" s="2" t="s">
        <v>1644</v>
      </c>
      <c r="E1579" s="3" t="s">
        <v>4953</v>
      </c>
      <c r="F1579" s="61">
        <v>15.64</v>
      </c>
      <c r="G1579" s="61">
        <v>15.64</v>
      </c>
      <c r="I1579" s="3" t="s">
        <v>4974</v>
      </c>
    </row>
    <row r="1580" spans="1:9" x14ac:dyDescent="0.2">
      <c r="A1580" s="1" t="str">
        <f t="shared" si="26"/>
        <v>SINAPI-I 1791</v>
      </c>
      <c r="B1580" s="3" t="s">
        <v>80</v>
      </c>
      <c r="C1580" s="3">
        <v>1791</v>
      </c>
      <c r="D1580" s="2" t="s">
        <v>1645</v>
      </c>
      <c r="E1580" s="3" t="s">
        <v>4953</v>
      </c>
      <c r="F1580" s="61">
        <v>227.16</v>
      </c>
      <c r="G1580" s="61">
        <v>227.16</v>
      </c>
      <c r="I1580" s="3" t="s">
        <v>4974</v>
      </c>
    </row>
    <row r="1581" spans="1:9" x14ac:dyDescent="0.2">
      <c r="A1581" s="1" t="str">
        <f t="shared" si="26"/>
        <v>SINAPI-I 1790</v>
      </c>
      <c r="B1581" s="3" t="s">
        <v>80</v>
      </c>
      <c r="C1581" s="3">
        <v>1790</v>
      </c>
      <c r="D1581" s="2" t="s">
        <v>1646</v>
      </c>
      <c r="E1581" s="3" t="s">
        <v>4953</v>
      </c>
      <c r="F1581" s="61">
        <v>130.9</v>
      </c>
      <c r="G1581" s="61">
        <v>130.9</v>
      </c>
      <c r="I1581" s="3" t="s">
        <v>4974</v>
      </c>
    </row>
    <row r="1582" spans="1:9" x14ac:dyDescent="0.2">
      <c r="A1582" s="1" t="str">
        <f t="shared" si="26"/>
        <v>SINAPI-I 1792</v>
      </c>
      <c r="B1582" s="3" t="s">
        <v>80</v>
      </c>
      <c r="C1582" s="3">
        <v>1792</v>
      </c>
      <c r="D1582" s="2" t="s">
        <v>1647</v>
      </c>
      <c r="E1582" s="3" t="s">
        <v>4953</v>
      </c>
      <c r="F1582" s="61">
        <v>306.63</v>
      </c>
      <c r="G1582" s="61">
        <v>306.63</v>
      </c>
      <c r="I1582" s="3" t="s">
        <v>4974</v>
      </c>
    </row>
    <row r="1583" spans="1:9" x14ac:dyDescent="0.2">
      <c r="A1583" s="1" t="str">
        <f t="shared" si="26"/>
        <v>SINAPI-I 1813</v>
      </c>
      <c r="B1583" s="3" t="s">
        <v>80</v>
      </c>
      <c r="C1583" s="3">
        <v>1813</v>
      </c>
      <c r="D1583" s="2" t="s">
        <v>1648</v>
      </c>
      <c r="E1583" s="3" t="s">
        <v>4953</v>
      </c>
      <c r="F1583" s="61">
        <v>24.83</v>
      </c>
      <c r="G1583" s="61">
        <v>24.83</v>
      </c>
      <c r="I1583" s="3" t="s">
        <v>4974</v>
      </c>
    </row>
    <row r="1584" spans="1:9" x14ac:dyDescent="0.2">
      <c r="A1584" s="1" t="str">
        <f t="shared" si="26"/>
        <v>SINAPI-I 1793</v>
      </c>
      <c r="B1584" s="3" t="s">
        <v>80</v>
      </c>
      <c r="C1584" s="3">
        <v>1793</v>
      </c>
      <c r="D1584" s="2" t="s">
        <v>1649</v>
      </c>
      <c r="E1584" s="3" t="s">
        <v>4953</v>
      </c>
      <c r="F1584" s="61">
        <v>619.61</v>
      </c>
      <c r="G1584" s="61">
        <v>619.61</v>
      </c>
      <c r="I1584" s="3" t="s">
        <v>4974</v>
      </c>
    </row>
    <row r="1585" spans="1:9" x14ac:dyDescent="0.2">
      <c r="A1585" s="1" t="str">
        <f t="shared" si="26"/>
        <v>SINAPI-I 1797</v>
      </c>
      <c r="B1585" s="3" t="s">
        <v>80</v>
      </c>
      <c r="C1585" s="3">
        <v>1797</v>
      </c>
      <c r="D1585" s="2" t="s">
        <v>1650</v>
      </c>
      <c r="E1585" s="3" t="s">
        <v>4953</v>
      </c>
      <c r="F1585" s="61">
        <v>89.25</v>
      </c>
      <c r="G1585" s="61">
        <v>89.25</v>
      </c>
      <c r="I1585" s="3" t="s">
        <v>4974</v>
      </c>
    </row>
    <row r="1586" spans="1:9" x14ac:dyDescent="0.2">
      <c r="A1586" s="1" t="str">
        <f t="shared" si="26"/>
        <v>SINAPI-I 1796</v>
      </c>
      <c r="B1586" s="3" t="s">
        <v>80</v>
      </c>
      <c r="C1586" s="3">
        <v>1796</v>
      </c>
      <c r="D1586" s="2" t="s">
        <v>1651</v>
      </c>
      <c r="E1586" s="3" t="s">
        <v>4953</v>
      </c>
      <c r="F1586" s="61">
        <v>68.459999999999994</v>
      </c>
      <c r="G1586" s="61">
        <v>68.459999999999994</v>
      </c>
      <c r="I1586" s="3" t="s">
        <v>4974</v>
      </c>
    </row>
    <row r="1587" spans="1:9" x14ac:dyDescent="0.2">
      <c r="A1587" s="1" t="str">
        <f t="shared" si="26"/>
        <v>SINAPI-I 1816</v>
      </c>
      <c r="B1587" s="3" t="s">
        <v>80</v>
      </c>
      <c r="C1587" s="3">
        <v>1816</v>
      </c>
      <c r="D1587" s="2" t="s">
        <v>1652</v>
      </c>
      <c r="E1587" s="3" t="s">
        <v>4953</v>
      </c>
      <c r="F1587" s="61">
        <v>36.85</v>
      </c>
      <c r="G1587" s="61">
        <v>36.85</v>
      </c>
      <c r="I1587" s="3" t="s">
        <v>4974</v>
      </c>
    </row>
    <row r="1588" spans="1:9" x14ac:dyDescent="0.2">
      <c r="A1588" s="1" t="str">
        <f t="shared" si="26"/>
        <v>SINAPI-I 1794</v>
      </c>
      <c r="B1588" s="3" t="s">
        <v>80</v>
      </c>
      <c r="C1588" s="3">
        <v>1794</v>
      </c>
      <c r="D1588" s="2" t="s">
        <v>1653</v>
      </c>
      <c r="E1588" s="3" t="s">
        <v>4953</v>
      </c>
      <c r="F1588" s="61">
        <v>16.34</v>
      </c>
      <c r="G1588" s="61">
        <v>16.34</v>
      </c>
      <c r="I1588" s="3" t="s">
        <v>4974</v>
      </c>
    </row>
    <row r="1589" spans="1:9" x14ac:dyDescent="0.2">
      <c r="A1589" s="1" t="str">
        <f t="shared" si="26"/>
        <v>SINAPI-I 1815</v>
      </c>
      <c r="B1589" s="3" t="s">
        <v>80</v>
      </c>
      <c r="C1589" s="3">
        <v>1815</v>
      </c>
      <c r="D1589" s="2" t="s">
        <v>1654</v>
      </c>
      <c r="E1589" s="3" t="s">
        <v>4953</v>
      </c>
      <c r="F1589" s="61">
        <v>282.98</v>
      </c>
      <c r="G1589" s="61">
        <v>282.98</v>
      </c>
      <c r="I1589" s="3" t="s">
        <v>4974</v>
      </c>
    </row>
    <row r="1590" spans="1:9" x14ac:dyDescent="0.2">
      <c r="A1590" s="1" t="str">
        <f t="shared" si="26"/>
        <v>SINAPI-I 1798</v>
      </c>
      <c r="B1590" s="3" t="s">
        <v>80</v>
      </c>
      <c r="C1590" s="3">
        <v>1798</v>
      </c>
      <c r="D1590" s="2" t="s">
        <v>1655</v>
      </c>
      <c r="E1590" s="3" t="s">
        <v>4953</v>
      </c>
      <c r="F1590" s="61">
        <v>126.62</v>
      </c>
      <c r="G1590" s="61">
        <v>126.62</v>
      </c>
      <c r="I1590" s="3" t="s">
        <v>4974</v>
      </c>
    </row>
    <row r="1591" spans="1:9" x14ac:dyDescent="0.2">
      <c r="A1591" s="1" t="str">
        <f t="shared" si="26"/>
        <v>SINAPI-I 1799</v>
      </c>
      <c r="B1591" s="3" t="s">
        <v>80</v>
      </c>
      <c r="C1591" s="3">
        <v>1799</v>
      </c>
      <c r="D1591" s="2" t="s">
        <v>1656</v>
      </c>
      <c r="E1591" s="3" t="s">
        <v>4953</v>
      </c>
      <c r="F1591" s="61">
        <v>368.56</v>
      </c>
      <c r="G1591" s="61">
        <v>368.56</v>
      </c>
      <c r="I1591" s="3" t="s">
        <v>4974</v>
      </c>
    </row>
    <row r="1592" spans="1:9" x14ac:dyDescent="0.2">
      <c r="A1592" s="1" t="str">
        <f t="shared" si="26"/>
        <v>SINAPI-I 1795</v>
      </c>
      <c r="B1592" s="3" t="s">
        <v>80</v>
      </c>
      <c r="C1592" s="3">
        <v>1795</v>
      </c>
      <c r="D1592" s="2" t="s">
        <v>1657</v>
      </c>
      <c r="E1592" s="3" t="s">
        <v>4953</v>
      </c>
      <c r="F1592" s="61">
        <v>22.64</v>
      </c>
      <c r="G1592" s="61">
        <v>22.64</v>
      </c>
      <c r="I1592" s="3" t="s">
        <v>4974</v>
      </c>
    </row>
    <row r="1593" spans="1:9" x14ac:dyDescent="0.2">
      <c r="A1593" s="1" t="str">
        <f t="shared" si="26"/>
        <v>SINAPI-I 1800</v>
      </c>
      <c r="B1593" s="3" t="s">
        <v>80</v>
      </c>
      <c r="C1593" s="3">
        <v>1800</v>
      </c>
      <c r="D1593" s="2" t="s">
        <v>1658</v>
      </c>
      <c r="E1593" s="3" t="s">
        <v>4953</v>
      </c>
      <c r="F1593" s="61">
        <v>703.64</v>
      </c>
      <c r="G1593" s="61">
        <v>703.64</v>
      </c>
      <c r="I1593" s="3" t="s">
        <v>4974</v>
      </c>
    </row>
    <row r="1594" spans="1:9" x14ac:dyDescent="0.2">
      <c r="A1594" s="1" t="str">
        <f t="shared" si="26"/>
        <v>SINAPI-I 1802</v>
      </c>
      <c r="B1594" s="3" t="s">
        <v>80</v>
      </c>
      <c r="C1594" s="3">
        <v>1802</v>
      </c>
      <c r="D1594" s="2" t="s">
        <v>1659</v>
      </c>
      <c r="E1594" s="3" t="s">
        <v>4953</v>
      </c>
      <c r="F1594" s="61">
        <v>1760.09</v>
      </c>
      <c r="G1594" s="61">
        <v>1760.09</v>
      </c>
      <c r="I1594" s="3" t="s">
        <v>4974</v>
      </c>
    </row>
    <row r="1595" spans="1:9" x14ac:dyDescent="0.2">
      <c r="A1595" s="1" t="str">
        <f t="shared" si="26"/>
        <v>SINAPI-I 1809</v>
      </c>
      <c r="B1595" s="3" t="s">
        <v>80</v>
      </c>
      <c r="C1595" s="3">
        <v>1809</v>
      </c>
      <c r="D1595" s="2" t="s">
        <v>1660</v>
      </c>
      <c r="E1595" s="3" t="s">
        <v>4953</v>
      </c>
      <c r="F1595" s="61">
        <v>73.69</v>
      </c>
      <c r="G1595" s="61">
        <v>73.69</v>
      </c>
      <c r="I1595" s="3" t="s">
        <v>4974</v>
      </c>
    </row>
    <row r="1596" spans="1:9" x14ac:dyDescent="0.2">
      <c r="A1596" s="1" t="str">
        <f t="shared" si="26"/>
        <v>SINAPI-I 1814</v>
      </c>
      <c r="B1596" s="3" t="s">
        <v>80</v>
      </c>
      <c r="C1596" s="3">
        <v>1814</v>
      </c>
      <c r="D1596" s="2" t="s">
        <v>1661</v>
      </c>
      <c r="E1596" s="3" t="s">
        <v>4953</v>
      </c>
      <c r="F1596" s="61">
        <v>60.54</v>
      </c>
      <c r="G1596" s="61">
        <v>60.54</v>
      </c>
      <c r="I1596" s="3" t="s">
        <v>4974</v>
      </c>
    </row>
    <row r="1597" spans="1:9" x14ac:dyDescent="0.2">
      <c r="A1597" s="1" t="str">
        <f t="shared" si="26"/>
        <v>SINAPI-I 1805</v>
      </c>
      <c r="B1597" s="3" t="s">
        <v>80</v>
      </c>
      <c r="C1597" s="3">
        <v>1805</v>
      </c>
      <c r="D1597" s="2" t="s">
        <v>1662</v>
      </c>
      <c r="E1597" s="3" t="s">
        <v>4953</v>
      </c>
      <c r="F1597" s="61">
        <v>35.130000000000003</v>
      </c>
      <c r="G1597" s="61">
        <v>35.130000000000003</v>
      </c>
      <c r="I1597" s="3" t="s">
        <v>4974</v>
      </c>
    </row>
    <row r="1598" spans="1:9" x14ac:dyDescent="0.2">
      <c r="A1598" s="1" t="str">
        <f t="shared" si="26"/>
        <v>SINAPI-I 1803</v>
      </c>
      <c r="B1598" s="3" t="s">
        <v>80</v>
      </c>
      <c r="C1598" s="3">
        <v>1803</v>
      </c>
      <c r="D1598" s="2" t="s">
        <v>1663</v>
      </c>
      <c r="E1598" s="3" t="s">
        <v>4953</v>
      </c>
      <c r="F1598" s="61">
        <v>15.3</v>
      </c>
      <c r="G1598" s="61">
        <v>15.3</v>
      </c>
      <c r="I1598" s="3" t="s">
        <v>4974</v>
      </c>
    </row>
    <row r="1599" spans="1:9" x14ac:dyDescent="0.2">
      <c r="A1599" s="1" t="str">
        <f t="shared" si="26"/>
        <v>SINAPI-I 1821</v>
      </c>
      <c r="B1599" s="3" t="s">
        <v>80</v>
      </c>
      <c r="C1599" s="3">
        <v>1821</v>
      </c>
      <c r="D1599" s="2" t="s">
        <v>1664</v>
      </c>
      <c r="E1599" s="3" t="s">
        <v>4953</v>
      </c>
      <c r="F1599" s="61">
        <v>207.55</v>
      </c>
      <c r="G1599" s="61">
        <v>207.55</v>
      </c>
      <c r="I1599" s="3" t="s">
        <v>4974</v>
      </c>
    </row>
    <row r="1600" spans="1:9" x14ac:dyDescent="0.2">
      <c r="A1600" s="1" t="str">
        <f t="shared" si="26"/>
        <v>SINAPI-I 1806</v>
      </c>
      <c r="B1600" s="3" t="s">
        <v>80</v>
      </c>
      <c r="C1600" s="3">
        <v>1806</v>
      </c>
      <c r="D1600" s="2" t="s">
        <v>1665</v>
      </c>
      <c r="E1600" s="3" t="s">
        <v>4953</v>
      </c>
      <c r="F1600" s="61">
        <v>123.53</v>
      </c>
      <c r="G1600" s="61">
        <v>123.53</v>
      </c>
      <c r="I1600" s="3" t="s">
        <v>4974</v>
      </c>
    </row>
    <row r="1601" spans="1:9" x14ac:dyDescent="0.2">
      <c r="A1601" s="1" t="str">
        <f t="shared" si="26"/>
        <v>SINAPI-I 1807</v>
      </c>
      <c r="B1601" s="3" t="s">
        <v>80</v>
      </c>
      <c r="C1601" s="3">
        <v>1807</v>
      </c>
      <c r="D1601" s="2" t="s">
        <v>1666</v>
      </c>
      <c r="E1601" s="3" t="s">
        <v>4953</v>
      </c>
      <c r="F1601" s="61">
        <v>296.82</v>
      </c>
      <c r="G1601" s="61">
        <v>296.82</v>
      </c>
      <c r="I1601" s="3" t="s">
        <v>4974</v>
      </c>
    </row>
    <row r="1602" spans="1:9" x14ac:dyDescent="0.2">
      <c r="A1602" s="1" t="str">
        <f t="shared" si="26"/>
        <v>SINAPI-I 1804</v>
      </c>
      <c r="B1602" s="3" t="s">
        <v>80</v>
      </c>
      <c r="C1602" s="3">
        <v>1804</v>
      </c>
      <c r="D1602" s="2" t="s">
        <v>1667</v>
      </c>
      <c r="E1602" s="3" t="s">
        <v>4953</v>
      </c>
      <c r="F1602" s="61">
        <v>21.77</v>
      </c>
      <c r="G1602" s="61">
        <v>21.77</v>
      </c>
      <c r="I1602" s="3" t="s">
        <v>4974</v>
      </c>
    </row>
    <row r="1603" spans="1:9" x14ac:dyDescent="0.2">
      <c r="A1603" s="1" t="str">
        <f t="shared" si="26"/>
        <v>SINAPI-I 1808</v>
      </c>
      <c r="B1603" s="3" t="s">
        <v>80</v>
      </c>
      <c r="C1603" s="3">
        <v>1808</v>
      </c>
      <c r="D1603" s="2" t="s">
        <v>1668</v>
      </c>
      <c r="E1603" s="3" t="s">
        <v>4953</v>
      </c>
      <c r="F1603" s="61">
        <v>595.08000000000004</v>
      </c>
      <c r="G1603" s="61">
        <v>595.08000000000004</v>
      </c>
      <c r="I1603" s="3" t="s">
        <v>4974</v>
      </c>
    </row>
    <row r="1604" spans="1:9" x14ac:dyDescent="0.2">
      <c r="A1604" s="1" t="str">
        <f t="shared" si="26"/>
        <v>SINAPI-I 40385</v>
      </c>
      <c r="B1604" s="3" t="s">
        <v>80</v>
      </c>
      <c r="C1604" s="3">
        <v>40385</v>
      </c>
      <c r="D1604" s="2" t="s">
        <v>1669</v>
      </c>
      <c r="E1604" s="3" t="s">
        <v>4953</v>
      </c>
      <c r="F1604" s="61">
        <v>142</v>
      </c>
      <c r="G1604" s="61">
        <v>142</v>
      </c>
      <c r="I1604" s="3" t="s">
        <v>4974</v>
      </c>
    </row>
    <row r="1605" spans="1:9" x14ac:dyDescent="0.2">
      <c r="A1605" s="1" t="str">
        <f t="shared" si="26"/>
        <v>SINAPI-I 40383</v>
      </c>
      <c r="B1605" s="3" t="s">
        <v>80</v>
      </c>
      <c r="C1605" s="3">
        <v>40383</v>
      </c>
      <c r="D1605" s="2" t="s">
        <v>1670</v>
      </c>
      <c r="E1605" s="3" t="s">
        <v>4953</v>
      </c>
      <c r="F1605" s="61">
        <v>97.22</v>
      </c>
      <c r="G1605" s="61">
        <v>97.22</v>
      </c>
      <c r="I1605" s="3" t="s">
        <v>4974</v>
      </c>
    </row>
    <row r="1606" spans="1:9" x14ac:dyDescent="0.2">
      <c r="A1606" s="1" t="str">
        <f t="shared" si="26"/>
        <v>SINAPI-I 40382</v>
      </c>
      <c r="B1606" s="3" t="s">
        <v>80</v>
      </c>
      <c r="C1606" s="3">
        <v>40382</v>
      </c>
      <c r="D1606" s="2" t="s">
        <v>1671</v>
      </c>
      <c r="E1606" s="3" t="s">
        <v>4953</v>
      </c>
      <c r="F1606" s="61">
        <v>63.6</v>
      </c>
      <c r="G1606" s="61">
        <v>63.6</v>
      </c>
      <c r="I1606" s="3" t="s">
        <v>4974</v>
      </c>
    </row>
    <row r="1607" spans="1:9" x14ac:dyDescent="0.2">
      <c r="A1607" s="1" t="str">
        <f t="shared" si="26"/>
        <v>SINAPI-I 40378</v>
      </c>
      <c r="B1607" s="3" t="s">
        <v>80</v>
      </c>
      <c r="C1607" s="3">
        <v>40378</v>
      </c>
      <c r="D1607" s="2" t="s">
        <v>1672</v>
      </c>
      <c r="E1607" s="3" t="s">
        <v>4953</v>
      </c>
      <c r="F1607" s="61">
        <v>33.61</v>
      </c>
      <c r="G1607" s="61">
        <v>33.61</v>
      </c>
      <c r="I1607" s="3" t="s">
        <v>4974</v>
      </c>
    </row>
    <row r="1608" spans="1:9" x14ac:dyDescent="0.2">
      <c r="A1608" s="1" t="str">
        <f t="shared" si="26"/>
        <v>SINAPI-I 40422</v>
      </c>
      <c r="B1608" s="3" t="s">
        <v>80</v>
      </c>
      <c r="C1608" s="3">
        <v>40422</v>
      </c>
      <c r="D1608" s="2" t="s">
        <v>1673</v>
      </c>
      <c r="E1608" s="3" t="s">
        <v>4953</v>
      </c>
      <c r="F1608" s="61">
        <v>433.27</v>
      </c>
      <c r="G1608" s="61">
        <v>433.27</v>
      </c>
      <c r="I1608" s="3" t="s">
        <v>4974</v>
      </c>
    </row>
    <row r="1609" spans="1:9" x14ac:dyDescent="0.2">
      <c r="A1609" s="1" t="str">
        <f t="shared" si="26"/>
        <v>SINAPI-I 40387</v>
      </c>
      <c r="B1609" s="3" t="s">
        <v>80</v>
      </c>
      <c r="C1609" s="3">
        <v>40387</v>
      </c>
      <c r="D1609" s="2" t="s">
        <v>1674</v>
      </c>
      <c r="E1609" s="3" t="s">
        <v>4953</v>
      </c>
      <c r="F1609" s="61">
        <v>220.61</v>
      </c>
      <c r="G1609" s="61">
        <v>220.61</v>
      </c>
      <c r="I1609" s="3" t="s">
        <v>4974</v>
      </c>
    </row>
    <row r="1610" spans="1:9" x14ac:dyDescent="0.2">
      <c r="A1610" s="1" t="str">
        <f t="shared" si="26"/>
        <v>SINAPI-I 40390</v>
      </c>
      <c r="B1610" s="3" t="s">
        <v>80</v>
      </c>
      <c r="C1610" s="3">
        <v>40390</v>
      </c>
      <c r="D1610" s="2" t="s">
        <v>1675</v>
      </c>
      <c r="E1610" s="3" t="s">
        <v>4953</v>
      </c>
      <c r="F1610" s="61">
        <v>912.52</v>
      </c>
      <c r="G1610" s="61">
        <v>912.52</v>
      </c>
      <c r="I1610" s="3" t="s">
        <v>4974</v>
      </c>
    </row>
    <row r="1611" spans="1:9" x14ac:dyDescent="0.2">
      <c r="A1611" s="1" t="str">
        <f t="shared" si="26"/>
        <v>SINAPI-I 40380</v>
      </c>
      <c r="B1611" s="3" t="s">
        <v>80</v>
      </c>
      <c r="C1611" s="3">
        <v>40380</v>
      </c>
      <c r="D1611" s="2" t="s">
        <v>1676</v>
      </c>
      <c r="E1611" s="3" t="s">
        <v>4953</v>
      </c>
      <c r="F1611" s="61">
        <v>44.81</v>
      </c>
      <c r="G1611" s="61">
        <v>44.81</v>
      </c>
      <c r="I1611" s="3" t="s">
        <v>4974</v>
      </c>
    </row>
    <row r="1612" spans="1:9" x14ac:dyDescent="0.2">
      <c r="A1612" s="1" t="str">
        <f t="shared" si="26"/>
        <v>SINAPI-I 2621</v>
      </c>
      <c r="B1612" s="3" t="s">
        <v>80</v>
      </c>
      <c r="C1612" s="3">
        <v>2621</v>
      </c>
      <c r="D1612" s="2" t="s">
        <v>1677</v>
      </c>
      <c r="E1612" s="3" t="s">
        <v>4953</v>
      </c>
      <c r="F1612" s="61">
        <v>185.77</v>
      </c>
      <c r="G1612" s="61">
        <v>185.77</v>
      </c>
      <c r="I1612" s="3" t="s">
        <v>4974</v>
      </c>
    </row>
    <row r="1613" spans="1:9" ht="22.5" x14ac:dyDescent="0.2">
      <c r="A1613" s="1" t="str">
        <f t="shared" si="26"/>
        <v>SINAPI-I 2616</v>
      </c>
      <c r="B1613" s="3" t="s">
        <v>80</v>
      </c>
      <c r="C1613" s="3">
        <v>2616</v>
      </c>
      <c r="D1613" s="2" t="s">
        <v>1678</v>
      </c>
      <c r="E1613" s="3" t="s">
        <v>4953</v>
      </c>
      <c r="F1613" s="61">
        <v>5.26</v>
      </c>
      <c r="G1613" s="61">
        <v>5.26</v>
      </c>
      <c r="I1613" s="3" t="s">
        <v>4974</v>
      </c>
    </row>
    <row r="1614" spans="1:9" ht="22.5" x14ac:dyDescent="0.2">
      <c r="A1614" s="1" t="str">
        <f t="shared" si="26"/>
        <v>SINAPI-I 2633</v>
      </c>
      <c r="B1614" s="3" t="s">
        <v>80</v>
      </c>
      <c r="C1614" s="3">
        <v>2633</v>
      </c>
      <c r="D1614" s="2" t="s">
        <v>1679</v>
      </c>
      <c r="E1614" s="3" t="s">
        <v>4953</v>
      </c>
      <c r="F1614" s="61">
        <v>5.94</v>
      </c>
      <c r="G1614" s="61">
        <v>5.94</v>
      </c>
      <c r="I1614" s="3" t="s">
        <v>4974</v>
      </c>
    </row>
    <row r="1615" spans="1:9" ht="22.5" x14ac:dyDescent="0.2">
      <c r="A1615" s="1" t="str">
        <f t="shared" si="26"/>
        <v>SINAPI-I 2617</v>
      </c>
      <c r="B1615" s="3" t="s">
        <v>80</v>
      </c>
      <c r="C1615" s="3">
        <v>2617</v>
      </c>
      <c r="D1615" s="2" t="s">
        <v>1680</v>
      </c>
      <c r="E1615" s="3" t="s">
        <v>4953</v>
      </c>
      <c r="F1615" s="61">
        <v>8.08</v>
      </c>
      <c r="G1615" s="61">
        <v>8.08</v>
      </c>
      <c r="I1615" s="3" t="s">
        <v>4974</v>
      </c>
    </row>
    <row r="1616" spans="1:9" ht="22.5" x14ac:dyDescent="0.2">
      <c r="A1616" s="1" t="str">
        <f t="shared" ref="A1616:A1679" si="27">CONCATENATE($B1616," ",$C1616)</f>
        <v>SINAPI-I 2618</v>
      </c>
      <c r="B1616" s="3" t="s">
        <v>80</v>
      </c>
      <c r="C1616" s="3">
        <v>2618</v>
      </c>
      <c r="D1616" s="2" t="s">
        <v>1681</v>
      </c>
      <c r="E1616" s="3" t="s">
        <v>4953</v>
      </c>
      <c r="F1616" s="61">
        <v>18.399999999999999</v>
      </c>
      <c r="G1616" s="61">
        <v>18.399999999999999</v>
      </c>
      <c r="I1616" s="3" t="s">
        <v>4974</v>
      </c>
    </row>
    <row r="1617" spans="1:9" ht="22.5" x14ac:dyDescent="0.2">
      <c r="A1617" s="1" t="str">
        <f t="shared" si="27"/>
        <v>SINAPI-I 2632</v>
      </c>
      <c r="B1617" s="3" t="s">
        <v>80</v>
      </c>
      <c r="C1617" s="3">
        <v>2632</v>
      </c>
      <c r="D1617" s="2" t="s">
        <v>1682</v>
      </c>
      <c r="E1617" s="3" t="s">
        <v>4953</v>
      </c>
      <c r="F1617" s="61">
        <v>22.44</v>
      </c>
      <c r="G1617" s="61">
        <v>22.44</v>
      </c>
      <c r="I1617" s="3" t="s">
        <v>4974</v>
      </c>
    </row>
    <row r="1618" spans="1:9" x14ac:dyDescent="0.2">
      <c r="A1618" s="1" t="str">
        <f t="shared" si="27"/>
        <v>SINAPI-I 2631</v>
      </c>
      <c r="B1618" s="3" t="s">
        <v>80</v>
      </c>
      <c r="C1618" s="3">
        <v>2631</v>
      </c>
      <c r="D1618" s="2" t="s">
        <v>1683</v>
      </c>
      <c r="E1618" s="3" t="s">
        <v>4953</v>
      </c>
      <c r="F1618" s="61">
        <v>32.950000000000003</v>
      </c>
      <c r="G1618" s="61">
        <v>32.950000000000003</v>
      </c>
      <c r="I1618" s="3" t="s">
        <v>4974</v>
      </c>
    </row>
    <row r="1619" spans="1:9" ht="22.5" x14ac:dyDescent="0.2">
      <c r="A1619" s="1" t="str">
        <f t="shared" si="27"/>
        <v>SINAPI-I 2619</v>
      </c>
      <c r="B1619" s="3" t="s">
        <v>80</v>
      </c>
      <c r="C1619" s="3">
        <v>2619</v>
      </c>
      <c r="D1619" s="2" t="s">
        <v>1684</v>
      </c>
      <c r="E1619" s="3" t="s">
        <v>4953</v>
      </c>
      <c r="F1619" s="61">
        <v>83.43</v>
      </c>
      <c r="G1619" s="61">
        <v>83.43</v>
      </c>
      <c r="I1619" s="3" t="s">
        <v>4974</v>
      </c>
    </row>
    <row r="1620" spans="1:9" x14ac:dyDescent="0.2">
      <c r="A1620" s="1" t="str">
        <f t="shared" si="27"/>
        <v>SINAPI-I 2620</v>
      </c>
      <c r="B1620" s="3" t="s">
        <v>80</v>
      </c>
      <c r="C1620" s="3">
        <v>2620</v>
      </c>
      <c r="D1620" s="2" t="s">
        <v>1685</v>
      </c>
      <c r="E1620" s="3" t="s">
        <v>4953</v>
      </c>
      <c r="F1620" s="61">
        <v>109.53</v>
      </c>
      <c r="G1620" s="61">
        <v>109.53</v>
      </c>
      <c r="I1620" s="3" t="s">
        <v>4974</v>
      </c>
    </row>
    <row r="1621" spans="1:9" x14ac:dyDescent="0.2">
      <c r="A1621" s="1" t="str">
        <f t="shared" si="27"/>
        <v>SINAPI-I 40413</v>
      </c>
      <c r="B1621" s="3" t="s">
        <v>80</v>
      </c>
      <c r="C1621" s="3">
        <v>40413</v>
      </c>
      <c r="D1621" s="2" t="s">
        <v>1686</v>
      </c>
      <c r="E1621" s="3" t="s">
        <v>4953</v>
      </c>
    </row>
    <row r="1622" spans="1:9" x14ac:dyDescent="0.2">
      <c r="A1622" s="1" t="str">
        <f t="shared" si="27"/>
        <v>SINAPI-I 40415</v>
      </c>
      <c r="B1622" s="3" t="s">
        <v>80</v>
      </c>
      <c r="C1622" s="3">
        <v>40415</v>
      </c>
      <c r="D1622" s="2" t="s">
        <v>1687</v>
      </c>
      <c r="E1622" s="3" t="s">
        <v>4953</v>
      </c>
    </row>
    <row r="1623" spans="1:9" x14ac:dyDescent="0.2">
      <c r="A1623" s="1" t="str">
        <f t="shared" si="27"/>
        <v>SINAPI-I 40417</v>
      </c>
      <c r="B1623" s="3" t="s">
        <v>80</v>
      </c>
      <c r="C1623" s="3">
        <v>40417</v>
      </c>
      <c r="D1623" s="2" t="s">
        <v>1688</v>
      </c>
      <c r="E1623" s="3" t="s">
        <v>4953</v>
      </c>
    </row>
    <row r="1624" spans="1:9" x14ac:dyDescent="0.2">
      <c r="A1624" s="1" t="str">
        <f t="shared" si="27"/>
        <v>SINAPI-I 39273</v>
      </c>
      <c r="B1624" s="3" t="s">
        <v>80</v>
      </c>
      <c r="C1624" s="3">
        <v>39273</v>
      </c>
      <c r="D1624" s="2" t="s">
        <v>1689</v>
      </c>
      <c r="E1624" s="3" t="s">
        <v>4953</v>
      </c>
      <c r="F1624" s="61">
        <v>4.05</v>
      </c>
      <c r="G1624" s="61">
        <v>4.05</v>
      </c>
      <c r="I1624" s="3" t="s">
        <v>4974</v>
      </c>
    </row>
    <row r="1625" spans="1:9" x14ac:dyDescent="0.2">
      <c r="A1625" s="1" t="str">
        <f t="shared" si="27"/>
        <v>SINAPI-I 39271</v>
      </c>
      <c r="B1625" s="3" t="s">
        <v>80</v>
      </c>
      <c r="C1625" s="3">
        <v>39271</v>
      </c>
      <c r="D1625" s="2" t="s">
        <v>1690</v>
      </c>
      <c r="E1625" s="3" t="s">
        <v>4953</v>
      </c>
      <c r="F1625" s="61">
        <v>2.39</v>
      </c>
      <c r="G1625" s="61">
        <v>2.39</v>
      </c>
      <c r="I1625" s="3" t="s">
        <v>4974</v>
      </c>
    </row>
    <row r="1626" spans="1:9" x14ac:dyDescent="0.2">
      <c r="A1626" s="1" t="str">
        <f t="shared" si="27"/>
        <v>SINAPI-I 39272</v>
      </c>
      <c r="B1626" s="3" t="s">
        <v>80</v>
      </c>
      <c r="C1626" s="3">
        <v>39272</v>
      </c>
      <c r="D1626" s="2" t="s">
        <v>1691</v>
      </c>
      <c r="E1626" s="3" t="s">
        <v>4953</v>
      </c>
      <c r="F1626" s="61">
        <v>2.93</v>
      </c>
      <c r="G1626" s="61">
        <v>2.93</v>
      </c>
      <c r="I1626" s="3" t="s">
        <v>4974</v>
      </c>
    </row>
    <row r="1627" spans="1:9" x14ac:dyDescent="0.2">
      <c r="A1627" s="1" t="str">
        <f t="shared" si="27"/>
        <v>SINAPI-I 1875</v>
      </c>
      <c r="B1627" s="3" t="s">
        <v>80</v>
      </c>
      <c r="C1627" s="3">
        <v>1875</v>
      </c>
      <c r="D1627" s="2" t="s">
        <v>1692</v>
      </c>
      <c r="E1627" s="3" t="s">
        <v>4953</v>
      </c>
      <c r="F1627" s="61">
        <v>6.48</v>
      </c>
      <c r="G1627" s="61">
        <v>6.48</v>
      </c>
      <c r="I1627" s="3" t="s">
        <v>4974</v>
      </c>
    </row>
    <row r="1628" spans="1:9" x14ac:dyDescent="0.2">
      <c r="A1628" s="1" t="str">
        <f t="shared" si="27"/>
        <v>SINAPI-I 1874</v>
      </c>
      <c r="B1628" s="3" t="s">
        <v>80</v>
      </c>
      <c r="C1628" s="3">
        <v>1874</v>
      </c>
      <c r="D1628" s="2" t="s">
        <v>1693</v>
      </c>
      <c r="E1628" s="3" t="s">
        <v>4953</v>
      </c>
      <c r="F1628" s="61">
        <v>5.35</v>
      </c>
      <c r="G1628" s="61">
        <v>5.35</v>
      </c>
      <c r="I1628" s="3" t="s">
        <v>4974</v>
      </c>
    </row>
    <row r="1629" spans="1:9" x14ac:dyDescent="0.2">
      <c r="A1629" s="1" t="str">
        <f t="shared" si="27"/>
        <v>SINAPI-I 1884</v>
      </c>
      <c r="B1629" s="3" t="s">
        <v>80</v>
      </c>
      <c r="C1629" s="3">
        <v>1884</v>
      </c>
      <c r="D1629" s="2" t="s">
        <v>1694</v>
      </c>
      <c r="E1629" s="3" t="s">
        <v>4953</v>
      </c>
      <c r="F1629" s="61">
        <v>4.74</v>
      </c>
      <c r="G1629" s="61">
        <v>4.74</v>
      </c>
      <c r="I1629" s="3" t="s">
        <v>4974</v>
      </c>
    </row>
    <row r="1630" spans="1:9" x14ac:dyDescent="0.2">
      <c r="A1630" s="1" t="str">
        <f t="shared" si="27"/>
        <v>SINAPI-I 1870</v>
      </c>
      <c r="B1630" s="3" t="s">
        <v>80</v>
      </c>
      <c r="C1630" s="3">
        <v>1870</v>
      </c>
      <c r="D1630" s="2" t="s">
        <v>1695</v>
      </c>
      <c r="E1630" s="3" t="s">
        <v>4953</v>
      </c>
      <c r="F1630" s="61">
        <v>3.09</v>
      </c>
      <c r="G1630" s="61">
        <v>3.09</v>
      </c>
      <c r="I1630" s="3" t="s">
        <v>40</v>
      </c>
    </row>
    <row r="1631" spans="1:9" x14ac:dyDescent="0.2">
      <c r="A1631" s="1" t="str">
        <f t="shared" si="27"/>
        <v>SINAPI-I 1887</v>
      </c>
      <c r="B1631" s="3" t="s">
        <v>80</v>
      </c>
      <c r="C1631" s="3">
        <v>1887</v>
      </c>
      <c r="D1631" s="2" t="s">
        <v>1696</v>
      </c>
      <c r="E1631" s="3" t="s">
        <v>4953</v>
      </c>
      <c r="F1631" s="61">
        <v>26.86</v>
      </c>
      <c r="G1631" s="61">
        <v>26.86</v>
      </c>
      <c r="I1631" s="3" t="s">
        <v>4974</v>
      </c>
    </row>
    <row r="1632" spans="1:9" x14ac:dyDescent="0.2">
      <c r="A1632" s="1" t="str">
        <f t="shared" si="27"/>
        <v>SINAPI-I 1876</v>
      </c>
      <c r="B1632" s="3" t="s">
        <v>80</v>
      </c>
      <c r="C1632" s="3">
        <v>1876</v>
      </c>
      <c r="D1632" s="2" t="s">
        <v>1697</v>
      </c>
      <c r="E1632" s="3" t="s">
        <v>4953</v>
      </c>
      <c r="F1632" s="61">
        <v>10.53</v>
      </c>
      <c r="G1632" s="61">
        <v>10.53</v>
      </c>
      <c r="I1632" s="3" t="s">
        <v>4974</v>
      </c>
    </row>
    <row r="1633" spans="1:9" x14ac:dyDescent="0.2">
      <c r="A1633" s="1" t="str">
        <f t="shared" si="27"/>
        <v>SINAPI-I 1877</v>
      </c>
      <c r="B1633" s="3" t="s">
        <v>80</v>
      </c>
      <c r="C1633" s="3">
        <v>1877</v>
      </c>
      <c r="D1633" s="2" t="s">
        <v>1698</v>
      </c>
      <c r="E1633" s="3" t="s">
        <v>4953</v>
      </c>
      <c r="F1633" s="61">
        <v>26.9</v>
      </c>
      <c r="G1633" s="61">
        <v>26.9</v>
      </c>
      <c r="I1633" s="3" t="s">
        <v>4974</v>
      </c>
    </row>
    <row r="1634" spans="1:9" x14ac:dyDescent="0.2">
      <c r="A1634" s="1" t="str">
        <f t="shared" si="27"/>
        <v>SINAPI-I 1879</v>
      </c>
      <c r="B1634" s="3" t="s">
        <v>80</v>
      </c>
      <c r="C1634" s="3">
        <v>1879</v>
      </c>
      <c r="D1634" s="2" t="s">
        <v>1699</v>
      </c>
      <c r="E1634" s="3" t="s">
        <v>4953</v>
      </c>
      <c r="F1634" s="61">
        <v>3.13</v>
      </c>
      <c r="G1634" s="61">
        <v>3.13</v>
      </c>
      <c r="I1634" s="3" t="s">
        <v>4974</v>
      </c>
    </row>
    <row r="1635" spans="1:9" x14ac:dyDescent="0.2">
      <c r="A1635" s="1" t="str">
        <f t="shared" si="27"/>
        <v>SINAPI-I 1878</v>
      </c>
      <c r="B1635" s="3" t="s">
        <v>80</v>
      </c>
      <c r="C1635" s="3">
        <v>1878</v>
      </c>
      <c r="D1635" s="2" t="s">
        <v>1700</v>
      </c>
      <c r="E1635" s="3" t="s">
        <v>4953</v>
      </c>
      <c r="F1635" s="61">
        <v>54.05</v>
      </c>
      <c r="G1635" s="61">
        <v>54.05</v>
      </c>
      <c r="I1635" s="3" t="s">
        <v>4974</v>
      </c>
    </row>
    <row r="1636" spans="1:9" x14ac:dyDescent="0.2">
      <c r="A1636" s="1" t="str">
        <f t="shared" si="27"/>
        <v>SINAPI-I 37971</v>
      </c>
      <c r="B1636" s="3" t="s">
        <v>80</v>
      </c>
      <c r="C1636" s="3">
        <v>37971</v>
      </c>
      <c r="D1636" s="2" t="s">
        <v>1701</v>
      </c>
      <c r="E1636" s="3" t="s">
        <v>4953</v>
      </c>
      <c r="F1636" s="61">
        <v>6.12</v>
      </c>
      <c r="G1636" s="61">
        <v>6.12</v>
      </c>
      <c r="I1636" s="3" t="s">
        <v>4974</v>
      </c>
    </row>
    <row r="1637" spans="1:9" x14ac:dyDescent="0.2">
      <c r="A1637" s="1" t="str">
        <f t="shared" si="27"/>
        <v>SINAPI-I 37972</v>
      </c>
      <c r="B1637" s="3" t="s">
        <v>80</v>
      </c>
      <c r="C1637" s="3">
        <v>37972</v>
      </c>
      <c r="D1637" s="2" t="s">
        <v>1702</v>
      </c>
      <c r="E1637" s="3" t="s">
        <v>4953</v>
      </c>
      <c r="F1637" s="61">
        <v>8.69</v>
      </c>
      <c r="G1637" s="61">
        <v>8.69</v>
      </c>
      <c r="I1637" s="3" t="s">
        <v>4974</v>
      </c>
    </row>
    <row r="1638" spans="1:9" x14ac:dyDescent="0.2">
      <c r="A1638" s="1" t="str">
        <f t="shared" si="27"/>
        <v>SINAPI-I 37973</v>
      </c>
      <c r="B1638" s="3" t="s">
        <v>80</v>
      </c>
      <c r="C1638" s="3">
        <v>37973</v>
      </c>
      <c r="D1638" s="2" t="s">
        <v>1703</v>
      </c>
      <c r="E1638" s="3" t="s">
        <v>4953</v>
      </c>
      <c r="F1638" s="61">
        <v>16.32</v>
      </c>
      <c r="G1638" s="61">
        <v>16.32</v>
      </c>
      <c r="I1638" s="3" t="s">
        <v>4974</v>
      </c>
    </row>
    <row r="1639" spans="1:9" x14ac:dyDescent="0.2">
      <c r="A1639" s="1" t="str">
        <f t="shared" si="27"/>
        <v>SINAPI-I 1926</v>
      </c>
      <c r="B1639" s="3" t="s">
        <v>80</v>
      </c>
      <c r="C1639" s="3">
        <v>1926</v>
      </c>
      <c r="D1639" s="2" t="s">
        <v>1704</v>
      </c>
      <c r="E1639" s="3" t="s">
        <v>4953</v>
      </c>
      <c r="F1639" s="61">
        <v>2.39</v>
      </c>
      <c r="G1639" s="61">
        <v>2.39</v>
      </c>
      <c r="I1639" s="3" t="s">
        <v>4974</v>
      </c>
    </row>
    <row r="1640" spans="1:9" x14ac:dyDescent="0.2">
      <c r="A1640" s="1" t="str">
        <f t="shared" si="27"/>
        <v>SINAPI-I 1927</v>
      </c>
      <c r="B1640" s="3" t="s">
        <v>80</v>
      </c>
      <c r="C1640" s="3">
        <v>1927</v>
      </c>
      <c r="D1640" s="2" t="s">
        <v>1705</v>
      </c>
      <c r="E1640" s="3" t="s">
        <v>4953</v>
      </c>
      <c r="F1640" s="61">
        <v>2.69</v>
      </c>
      <c r="G1640" s="61">
        <v>2.69</v>
      </c>
      <c r="I1640" s="3" t="s">
        <v>4974</v>
      </c>
    </row>
    <row r="1641" spans="1:9" x14ac:dyDescent="0.2">
      <c r="A1641" s="1" t="str">
        <f t="shared" si="27"/>
        <v>SINAPI-I 1923</v>
      </c>
      <c r="B1641" s="3" t="s">
        <v>80</v>
      </c>
      <c r="C1641" s="3">
        <v>1923</v>
      </c>
      <c r="D1641" s="2" t="s">
        <v>1706</v>
      </c>
      <c r="E1641" s="3" t="s">
        <v>4953</v>
      </c>
      <c r="F1641" s="61">
        <v>4.9000000000000004</v>
      </c>
      <c r="G1641" s="61">
        <v>4.9000000000000004</v>
      </c>
      <c r="I1641" s="3" t="s">
        <v>4974</v>
      </c>
    </row>
    <row r="1642" spans="1:9" x14ac:dyDescent="0.2">
      <c r="A1642" s="1" t="str">
        <f t="shared" si="27"/>
        <v>SINAPI-I 1929</v>
      </c>
      <c r="B1642" s="3" t="s">
        <v>80</v>
      </c>
      <c r="C1642" s="3">
        <v>1929</v>
      </c>
      <c r="D1642" s="2" t="s">
        <v>1707</v>
      </c>
      <c r="E1642" s="3" t="s">
        <v>4953</v>
      </c>
      <c r="F1642" s="61">
        <v>5.94</v>
      </c>
      <c r="G1642" s="61">
        <v>5.94</v>
      </c>
      <c r="I1642" s="3" t="s">
        <v>4974</v>
      </c>
    </row>
    <row r="1643" spans="1:9" x14ac:dyDescent="0.2">
      <c r="A1643" s="1" t="str">
        <f t="shared" si="27"/>
        <v>SINAPI-I 1930</v>
      </c>
      <c r="B1643" s="3" t="s">
        <v>80</v>
      </c>
      <c r="C1643" s="3">
        <v>1930</v>
      </c>
      <c r="D1643" s="2" t="s">
        <v>1708</v>
      </c>
      <c r="E1643" s="3" t="s">
        <v>4953</v>
      </c>
      <c r="F1643" s="61">
        <v>10.16</v>
      </c>
      <c r="G1643" s="61">
        <v>10.16</v>
      </c>
      <c r="I1643" s="3" t="s">
        <v>4974</v>
      </c>
    </row>
    <row r="1644" spans="1:9" x14ac:dyDescent="0.2">
      <c r="A1644" s="1" t="str">
        <f t="shared" si="27"/>
        <v>SINAPI-I 1924</v>
      </c>
      <c r="B1644" s="3" t="s">
        <v>80</v>
      </c>
      <c r="C1644" s="3">
        <v>1924</v>
      </c>
      <c r="D1644" s="2" t="s">
        <v>1709</v>
      </c>
      <c r="E1644" s="3" t="s">
        <v>4953</v>
      </c>
      <c r="F1644" s="61">
        <v>16.399999999999999</v>
      </c>
      <c r="G1644" s="61">
        <v>16.399999999999999</v>
      </c>
      <c r="I1644" s="3" t="s">
        <v>4974</v>
      </c>
    </row>
    <row r="1645" spans="1:9" x14ac:dyDescent="0.2">
      <c r="A1645" s="1" t="str">
        <f t="shared" si="27"/>
        <v>SINAPI-I 1922</v>
      </c>
      <c r="B1645" s="3" t="s">
        <v>80</v>
      </c>
      <c r="C1645" s="3">
        <v>1922</v>
      </c>
      <c r="D1645" s="2" t="s">
        <v>1710</v>
      </c>
      <c r="E1645" s="3" t="s">
        <v>4953</v>
      </c>
      <c r="F1645" s="61">
        <v>33.909999999999997</v>
      </c>
      <c r="G1645" s="61">
        <v>33.909999999999997</v>
      </c>
      <c r="I1645" s="3" t="s">
        <v>4974</v>
      </c>
    </row>
    <row r="1646" spans="1:9" x14ac:dyDescent="0.2">
      <c r="A1646" s="1" t="str">
        <f t="shared" si="27"/>
        <v>SINAPI-I 1953</v>
      </c>
      <c r="B1646" s="3" t="s">
        <v>80</v>
      </c>
      <c r="C1646" s="3">
        <v>1953</v>
      </c>
      <c r="D1646" s="2" t="s">
        <v>1711</v>
      </c>
      <c r="E1646" s="3" t="s">
        <v>4953</v>
      </c>
      <c r="F1646" s="61">
        <v>41.4</v>
      </c>
      <c r="G1646" s="61">
        <v>41.4</v>
      </c>
      <c r="I1646" s="3" t="s">
        <v>4974</v>
      </c>
    </row>
    <row r="1647" spans="1:9" x14ac:dyDescent="0.2">
      <c r="A1647" s="1" t="str">
        <f t="shared" si="27"/>
        <v>SINAPI-I 1962</v>
      </c>
      <c r="B1647" s="3" t="s">
        <v>80</v>
      </c>
      <c r="C1647" s="3">
        <v>1962</v>
      </c>
      <c r="D1647" s="2" t="s">
        <v>1712</v>
      </c>
      <c r="E1647" s="3" t="s">
        <v>4953</v>
      </c>
      <c r="F1647" s="61">
        <v>201.14</v>
      </c>
      <c r="G1647" s="61">
        <v>201.14</v>
      </c>
      <c r="I1647" s="3" t="s">
        <v>4974</v>
      </c>
    </row>
    <row r="1648" spans="1:9" x14ac:dyDescent="0.2">
      <c r="A1648" s="1" t="str">
        <f t="shared" si="27"/>
        <v>SINAPI-I 1955</v>
      </c>
      <c r="B1648" s="3" t="s">
        <v>80</v>
      </c>
      <c r="C1648" s="3">
        <v>1955</v>
      </c>
      <c r="D1648" s="2" t="s">
        <v>1713</v>
      </c>
      <c r="E1648" s="3" t="s">
        <v>4953</v>
      </c>
      <c r="F1648" s="61">
        <v>2.31</v>
      </c>
      <c r="G1648" s="61">
        <v>2.31</v>
      </c>
      <c r="I1648" s="3" t="s">
        <v>4974</v>
      </c>
    </row>
    <row r="1649" spans="1:9" x14ac:dyDescent="0.2">
      <c r="A1649" s="1" t="str">
        <f t="shared" si="27"/>
        <v>SINAPI-I 1956</v>
      </c>
      <c r="B1649" s="3" t="s">
        <v>80</v>
      </c>
      <c r="C1649" s="3">
        <v>1956</v>
      </c>
      <c r="D1649" s="2" t="s">
        <v>1714</v>
      </c>
      <c r="E1649" s="3" t="s">
        <v>4953</v>
      </c>
      <c r="F1649" s="61">
        <v>3.27</v>
      </c>
      <c r="G1649" s="61">
        <v>3.27</v>
      </c>
      <c r="I1649" s="3" t="s">
        <v>4974</v>
      </c>
    </row>
    <row r="1650" spans="1:9" x14ac:dyDescent="0.2">
      <c r="A1650" s="1" t="str">
        <f t="shared" si="27"/>
        <v>SINAPI-I 1957</v>
      </c>
      <c r="B1650" s="3" t="s">
        <v>80</v>
      </c>
      <c r="C1650" s="3">
        <v>1957</v>
      </c>
      <c r="D1650" s="2" t="s">
        <v>1715</v>
      </c>
      <c r="E1650" s="3" t="s">
        <v>4953</v>
      </c>
      <c r="F1650" s="61">
        <v>7.07</v>
      </c>
      <c r="G1650" s="61">
        <v>7.07</v>
      </c>
      <c r="I1650" s="3" t="s">
        <v>4974</v>
      </c>
    </row>
    <row r="1651" spans="1:9" x14ac:dyDescent="0.2">
      <c r="A1651" s="1" t="str">
        <f t="shared" si="27"/>
        <v>SINAPI-I 1958</v>
      </c>
      <c r="B1651" s="3" t="s">
        <v>80</v>
      </c>
      <c r="C1651" s="3">
        <v>1958</v>
      </c>
      <c r="D1651" s="2" t="s">
        <v>1716</v>
      </c>
      <c r="E1651" s="3" t="s">
        <v>4953</v>
      </c>
      <c r="F1651" s="61">
        <v>13.17</v>
      </c>
      <c r="G1651" s="61">
        <v>13.17</v>
      </c>
      <c r="I1651" s="3" t="s">
        <v>4974</v>
      </c>
    </row>
    <row r="1652" spans="1:9" x14ac:dyDescent="0.2">
      <c r="A1652" s="1" t="str">
        <f t="shared" si="27"/>
        <v>SINAPI-I 1959</v>
      </c>
      <c r="B1652" s="3" t="s">
        <v>80</v>
      </c>
      <c r="C1652" s="3">
        <v>1959</v>
      </c>
      <c r="D1652" s="2" t="s">
        <v>1717</v>
      </c>
      <c r="E1652" s="3" t="s">
        <v>4953</v>
      </c>
      <c r="F1652" s="61">
        <v>14.29</v>
      </c>
      <c r="G1652" s="61">
        <v>14.29</v>
      </c>
      <c r="I1652" s="3" t="s">
        <v>4974</v>
      </c>
    </row>
    <row r="1653" spans="1:9" x14ac:dyDescent="0.2">
      <c r="A1653" s="1" t="str">
        <f t="shared" si="27"/>
        <v>SINAPI-I 1925</v>
      </c>
      <c r="B1653" s="3" t="s">
        <v>80</v>
      </c>
      <c r="C1653" s="3">
        <v>1925</v>
      </c>
      <c r="D1653" s="2" t="s">
        <v>1718</v>
      </c>
      <c r="E1653" s="3" t="s">
        <v>4953</v>
      </c>
      <c r="F1653" s="61">
        <v>37.35</v>
      </c>
      <c r="G1653" s="61">
        <v>37.35</v>
      </c>
      <c r="I1653" s="3" t="s">
        <v>4974</v>
      </c>
    </row>
    <row r="1654" spans="1:9" x14ac:dyDescent="0.2">
      <c r="A1654" s="1" t="str">
        <f t="shared" si="27"/>
        <v>SINAPI-I 1960</v>
      </c>
      <c r="B1654" s="3" t="s">
        <v>80</v>
      </c>
      <c r="C1654" s="3">
        <v>1960</v>
      </c>
      <c r="D1654" s="2" t="s">
        <v>1719</v>
      </c>
      <c r="E1654" s="3" t="s">
        <v>4953</v>
      </c>
      <c r="F1654" s="61">
        <v>57.36</v>
      </c>
      <c r="G1654" s="61">
        <v>57.36</v>
      </c>
      <c r="I1654" s="3" t="s">
        <v>4974</v>
      </c>
    </row>
    <row r="1655" spans="1:9" x14ac:dyDescent="0.2">
      <c r="A1655" s="1" t="str">
        <f t="shared" si="27"/>
        <v>SINAPI-I 1961</v>
      </c>
      <c r="B1655" s="3" t="s">
        <v>80</v>
      </c>
      <c r="C1655" s="3">
        <v>1961</v>
      </c>
      <c r="D1655" s="2" t="s">
        <v>1720</v>
      </c>
      <c r="E1655" s="3" t="s">
        <v>4953</v>
      </c>
      <c r="F1655" s="61">
        <v>73.48</v>
      </c>
      <c r="G1655" s="61">
        <v>73.48</v>
      </c>
      <c r="I1655" s="3" t="s">
        <v>4974</v>
      </c>
    </row>
    <row r="1656" spans="1:9" x14ac:dyDescent="0.2">
      <c r="A1656" s="1" t="str">
        <f t="shared" si="27"/>
        <v>SINAPI-I 38423</v>
      </c>
      <c r="B1656" s="3" t="s">
        <v>80</v>
      </c>
      <c r="C1656" s="3">
        <v>38423</v>
      </c>
      <c r="D1656" s="2" t="s">
        <v>1721</v>
      </c>
      <c r="E1656" s="3" t="s">
        <v>4953</v>
      </c>
      <c r="F1656" s="61">
        <v>37.090000000000003</v>
      </c>
      <c r="G1656" s="61">
        <v>37.090000000000003</v>
      </c>
      <c r="I1656" s="3" t="s">
        <v>4974</v>
      </c>
    </row>
    <row r="1657" spans="1:9" x14ac:dyDescent="0.2">
      <c r="A1657" s="1" t="str">
        <f t="shared" si="27"/>
        <v>SINAPI-I 39866</v>
      </c>
      <c r="B1657" s="3" t="s">
        <v>80</v>
      </c>
      <c r="C1657" s="3">
        <v>39866</v>
      </c>
      <c r="D1657" s="2" t="s">
        <v>1722</v>
      </c>
      <c r="E1657" s="3" t="s">
        <v>4953</v>
      </c>
    </row>
    <row r="1658" spans="1:9" x14ac:dyDescent="0.2">
      <c r="A1658" s="1" t="str">
        <f t="shared" si="27"/>
        <v>SINAPI-I 39867</v>
      </c>
      <c r="B1658" s="3" t="s">
        <v>80</v>
      </c>
      <c r="C1658" s="3">
        <v>39867</v>
      </c>
      <c r="D1658" s="2" t="s">
        <v>1723</v>
      </c>
      <c r="E1658" s="3" t="s">
        <v>4953</v>
      </c>
    </row>
    <row r="1659" spans="1:9" x14ac:dyDescent="0.2">
      <c r="A1659" s="1" t="str">
        <f t="shared" si="27"/>
        <v>SINAPI-I 39868</v>
      </c>
      <c r="B1659" s="3" t="s">
        <v>80</v>
      </c>
      <c r="C1659" s="3">
        <v>39868</v>
      </c>
      <c r="D1659" s="2" t="s">
        <v>1724</v>
      </c>
      <c r="E1659" s="3" t="s">
        <v>4953</v>
      </c>
    </row>
    <row r="1660" spans="1:9" x14ac:dyDescent="0.2">
      <c r="A1660" s="1" t="str">
        <f t="shared" si="27"/>
        <v>SINAPI-I 37999</v>
      </c>
      <c r="B1660" s="3" t="s">
        <v>80</v>
      </c>
      <c r="C1660" s="3">
        <v>37999</v>
      </c>
      <c r="D1660" s="2" t="s">
        <v>1725</v>
      </c>
      <c r="E1660" s="3" t="s">
        <v>4953</v>
      </c>
      <c r="F1660" s="61">
        <v>10.32</v>
      </c>
      <c r="G1660" s="61">
        <v>10.32</v>
      </c>
      <c r="I1660" s="3" t="s">
        <v>4974</v>
      </c>
    </row>
    <row r="1661" spans="1:9" x14ac:dyDescent="0.2">
      <c r="A1661" s="1" t="str">
        <f t="shared" si="27"/>
        <v>SINAPI-I 38000</v>
      </c>
      <c r="B1661" s="3" t="s">
        <v>80</v>
      </c>
      <c r="C1661" s="3">
        <v>38000</v>
      </c>
      <c r="D1661" s="2" t="s">
        <v>1726</v>
      </c>
      <c r="E1661" s="3" t="s">
        <v>4953</v>
      </c>
      <c r="F1661" s="61">
        <v>12.05</v>
      </c>
      <c r="G1661" s="61">
        <v>12.05</v>
      </c>
      <c r="I1661" s="3" t="s">
        <v>4974</v>
      </c>
    </row>
    <row r="1662" spans="1:9" x14ac:dyDescent="0.2">
      <c r="A1662" s="1" t="str">
        <f t="shared" si="27"/>
        <v>SINAPI-I 38129</v>
      </c>
      <c r="B1662" s="3" t="s">
        <v>80</v>
      </c>
      <c r="C1662" s="3">
        <v>38129</v>
      </c>
      <c r="D1662" s="2" t="s">
        <v>1727</v>
      </c>
      <c r="E1662" s="3" t="s">
        <v>4953</v>
      </c>
      <c r="F1662" s="61">
        <v>5.39</v>
      </c>
      <c r="G1662" s="61">
        <v>5.39</v>
      </c>
      <c r="I1662" s="3" t="s">
        <v>4974</v>
      </c>
    </row>
    <row r="1663" spans="1:9" x14ac:dyDescent="0.2">
      <c r="A1663" s="1" t="str">
        <f t="shared" si="27"/>
        <v>SINAPI-I 38025</v>
      </c>
      <c r="B1663" s="3" t="s">
        <v>80</v>
      </c>
      <c r="C1663" s="3">
        <v>38025</v>
      </c>
      <c r="D1663" s="2" t="s">
        <v>1728</v>
      </c>
      <c r="E1663" s="3" t="s">
        <v>4953</v>
      </c>
      <c r="F1663" s="61">
        <v>7.32</v>
      </c>
      <c r="G1663" s="61">
        <v>7.32</v>
      </c>
      <c r="I1663" s="3" t="s">
        <v>4974</v>
      </c>
    </row>
    <row r="1664" spans="1:9" x14ac:dyDescent="0.2">
      <c r="A1664" s="1" t="str">
        <f t="shared" si="27"/>
        <v>SINAPI-I 38026</v>
      </c>
      <c r="B1664" s="3" t="s">
        <v>80</v>
      </c>
      <c r="C1664" s="3">
        <v>38026</v>
      </c>
      <c r="D1664" s="2" t="s">
        <v>1729</v>
      </c>
      <c r="E1664" s="3" t="s">
        <v>4953</v>
      </c>
      <c r="F1664" s="61">
        <v>18.07</v>
      </c>
      <c r="G1664" s="61">
        <v>18.07</v>
      </c>
      <c r="I1664" s="3" t="s">
        <v>4974</v>
      </c>
    </row>
    <row r="1665" spans="1:9" x14ac:dyDescent="0.2">
      <c r="A1665" s="1" t="str">
        <f t="shared" si="27"/>
        <v>SINAPI-I 1858</v>
      </c>
      <c r="B1665" s="3" t="s">
        <v>80</v>
      </c>
      <c r="C1665" s="3">
        <v>1858</v>
      </c>
      <c r="D1665" s="2" t="s">
        <v>1730</v>
      </c>
      <c r="E1665" s="3" t="s">
        <v>4953</v>
      </c>
      <c r="F1665" s="61">
        <v>57.48</v>
      </c>
      <c r="G1665" s="61">
        <v>57.48</v>
      </c>
      <c r="I1665" s="3" t="s">
        <v>4974</v>
      </c>
    </row>
    <row r="1666" spans="1:9" x14ac:dyDescent="0.2">
      <c r="A1666" s="1" t="str">
        <f t="shared" si="27"/>
        <v>SINAPI-I 1844</v>
      </c>
      <c r="B1666" s="3" t="s">
        <v>80</v>
      </c>
      <c r="C1666" s="3">
        <v>1844</v>
      </c>
      <c r="D1666" s="2" t="s">
        <v>1731</v>
      </c>
      <c r="E1666" s="3" t="s">
        <v>4953</v>
      </c>
      <c r="F1666" s="61">
        <v>131.63999999999999</v>
      </c>
      <c r="G1666" s="61">
        <v>131.63999999999999</v>
      </c>
      <c r="I1666" s="3" t="s">
        <v>4974</v>
      </c>
    </row>
    <row r="1667" spans="1:9" x14ac:dyDescent="0.2">
      <c r="A1667" s="1" t="str">
        <f t="shared" si="27"/>
        <v>SINAPI-I 1863</v>
      </c>
      <c r="B1667" s="3" t="s">
        <v>80</v>
      </c>
      <c r="C1667" s="3">
        <v>1863</v>
      </c>
      <c r="D1667" s="2" t="s">
        <v>1732</v>
      </c>
      <c r="E1667" s="3" t="s">
        <v>4953</v>
      </c>
      <c r="F1667" s="61">
        <v>61.17</v>
      </c>
      <c r="G1667" s="61">
        <v>61.17</v>
      </c>
      <c r="I1667" s="3" t="s">
        <v>4974</v>
      </c>
    </row>
    <row r="1668" spans="1:9" x14ac:dyDescent="0.2">
      <c r="A1668" s="1" t="str">
        <f t="shared" si="27"/>
        <v>SINAPI-I 1865</v>
      </c>
      <c r="B1668" s="3" t="s">
        <v>80</v>
      </c>
      <c r="C1668" s="3">
        <v>1865</v>
      </c>
      <c r="D1668" s="2" t="s">
        <v>1733</v>
      </c>
      <c r="E1668" s="3" t="s">
        <v>4953</v>
      </c>
      <c r="F1668" s="61">
        <v>159.37</v>
      </c>
      <c r="G1668" s="61">
        <v>159.37</v>
      </c>
      <c r="I1668" s="3" t="s">
        <v>4974</v>
      </c>
    </row>
    <row r="1669" spans="1:9" x14ac:dyDescent="0.2">
      <c r="A1669" s="1" t="str">
        <f t="shared" si="27"/>
        <v>SINAPI-I 36355</v>
      </c>
      <c r="B1669" s="3" t="s">
        <v>80</v>
      </c>
      <c r="C1669" s="3">
        <v>36355</v>
      </c>
      <c r="D1669" s="2" t="s">
        <v>1734</v>
      </c>
      <c r="E1669" s="3" t="s">
        <v>4953</v>
      </c>
      <c r="F1669" s="61">
        <v>10.34</v>
      </c>
      <c r="G1669" s="61">
        <v>10.34</v>
      </c>
      <c r="I1669" s="3" t="s">
        <v>4974</v>
      </c>
    </row>
    <row r="1670" spans="1:9" x14ac:dyDescent="0.2">
      <c r="A1670" s="1" t="str">
        <f t="shared" si="27"/>
        <v>SINAPI-I 36356</v>
      </c>
      <c r="B1670" s="3" t="s">
        <v>80</v>
      </c>
      <c r="C1670" s="3">
        <v>36356</v>
      </c>
      <c r="D1670" s="2" t="s">
        <v>1735</v>
      </c>
      <c r="E1670" s="3" t="s">
        <v>4953</v>
      </c>
      <c r="F1670" s="61">
        <v>16.63</v>
      </c>
      <c r="G1670" s="61">
        <v>16.63</v>
      </c>
      <c r="I1670" s="3" t="s">
        <v>4974</v>
      </c>
    </row>
    <row r="1671" spans="1:9" x14ac:dyDescent="0.2">
      <c r="A1671" s="1" t="str">
        <f t="shared" si="27"/>
        <v>SINAPI-I 1940</v>
      </c>
      <c r="B1671" s="3" t="s">
        <v>80</v>
      </c>
      <c r="C1671" s="3">
        <v>1940</v>
      </c>
      <c r="D1671" s="2" t="s">
        <v>1736</v>
      </c>
      <c r="E1671" s="3" t="s">
        <v>4953</v>
      </c>
      <c r="F1671" s="61">
        <v>36.5</v>
      </c>
      <c r="G1671" s="61">
        <v>36.5</v>
      </c>
      <c r="I1671" s="3" t="s">
        <v>4974</v>
      </c>
    </row>
    <row r="1672" spans="1:9" x14ac:dyDescent="0.2">
      <c r="A1672" s="1" t="str">
        <f t="shared" si="27"/>
        <v>SINAPI-I 1939</v>
      </c>
      <c r="B1672" s="3" t="s">
        <v>80</v>
      </c>
      <c r="C1672" s="3">
        <v>1939</v>
      </c>
      <c r="D1672" s="2" t="s">
        <v>1737</v>
      </c>
      <c r="E1672" s="3" t="s">
        <v>4953</v>
      </c>
      <c r="F1672" s="61">
        <v>10.01</v>
      </c>
      <c r="G1672" s="61">
        <v>10.01</v>
      </c>
      <c r="I1672" s="3" t="s">
        <v>4974</v>
      </c>
    </row>
    <row r="1673" spans="1:9" x14ac:dyDescent="0.2">
      <c r="A1673" s="1" t="str">
        <f t="shared" si="27"/>
        <v>SINAPI-I 1937</v>
      </c>
      <c r="B1673" s="3" t="s">
        <v>80</v>
      </c>
      <c r="C1673" s="3">
        <v>1937</v>
      </c>
      <c r="D1673" s="2" t="s">
        <v>1738</v>
      </c>
      <c r="E1673" s="3" t="s">
        <v>4953</v>
      </c>
      <c r="F1673" s="61">
        <v>6.16</v>
      </c>
      <c r="G1673" s="61">
        <v>6.16</v>
      </c>
      <c r="I1673" s="3" t="s">
        <v>4974</v>
      </c>
    </row>
    <row r="1674" spans="1:9" x14ac:dyDescent="0.2">
      <c r="A1674" s="1" t="str">
        <f t="shared" si="27"/>
        <v>SINAPI-I 1938</v>
      </c>
      <c r="B1674" s="3" t="s">
        <v>80</v>
      </c>
      <c r="C1674" s="3">
        <v>1938</v>
      </c>
      <c r="D1674" s="2" t="s">
        <v>1739</v>
      </c>
      <c r="E1674" s="3" t="s">
        <v>4953</v>
      </c>
      <c r="F1674" s="61">
        <v>7</v>
      </c>
      <c r="G1674" s="61">
        <v>7</v>
      </c>
      <c r="I1674" s="3" t="s">
        <v>4974</v>
      </c>
    </row>
    <row r="1675" spans="1:9" x14ac:dyDescent="0.2">
      <c r="A1675" s="1" t="str">
        <f t="shared" si="27"/>
        <v>SINAPI-I 1966</v>
      </c>
      <c r="B1675" s="3" t="s">
        <v>80</v>
      </c>
      <c r="C1675" s="3">
        <v>1966</v>
      </c>
      <c r="D1675" s="2" t="s">
        <v>1740</v>
      </c>
      <c r="E1675" s="3" t="s">
        <v>4953</v>
      </c>
      <c r="F1675" s="61">
        <v>24.39</v>
      </c>
      <c r="G1675" s="61">
        <v>24.39</v>
      </c>
      <c r="I1675" s="3" t="s">
        <v>4974</v>
      </c>
    </row>
    <row r="1676" spans="1:9" x14ac:dyDescent="0.2">
      <c r="A1676" s="1" t="str">
        <f t="shared" si="27"/>
        <v>SINAPI-I 1933</v>
      </c>
      <c r="B1676" s="3" t="s">
        <v>80</v>
      </c>
      <c r="C1676" s="3">
        <v>1933</v>
      </c>
      <c r="D1676" s="2" t="s">
        <v>1741</v>
      </c>
      <c r="E1676" s="3" t="s">
        <v>4953</v>
      </c>
      <c r="F1676" s="61">
        <v>5.26</v>
      </c>
      <c r="G1676" s="61">
        <v>5.26</v>
      </c>
      <c r="I1676" s="3" t="s">
        <v>4974</v>
      </c>
    </row>
    <row r="1677" spans="1:9" x14ac:dyDescent="0.2">
      <c r="A1677" s="1" t="str">
        <f t="shared" si="27"/>
        <v>SINAPI-I 1932</v>
      </c>
      <c r="B1677" s="3" t="s">
        <v>80</v>
      </c>
      <c r="C1677" s="3">
        <v>1932</v>
      </c>
      <c r="D1677" s="2" t="s">
        <v>1742</v>
      </c>
      <c r="E1677" s="3" t="s">
        <v>4953</v>
      </c>
      <c r="F1677" s="61">
        <v>12.03</v>
      </c>
      <c r="G1677" s="61">
        <v>12.03</v>
      </c>
      <c r="I1677" s="3" t="s">
        <v>4974</v>
      </c>
    </row>
    <row r="1678" spans="1:9" x14ac:dyDescent="0.2">
      <c r="A1678" s="1" t="str">
        <f t="shared" si="27"/>
        <v>SINAPI-I 1951</v>
      </c>
      <c r="B1678" s="3" t="s">
        <v>80</v>
      </c>
      <c r="C1678" s="3">
        <v>1951</v>
      </c>
      <c r="D1678" s="2" t="s">
        <v>1743</v>
      </c>
      <c r="E1678" s="3" t="s">
        <v>4953</v>
      </c>
      <c r="F1678" s="61">
        <v>25.1</v>
      </c>
      <c r="G1678" s="61">
        <v>25.1</v>
      </c>
      <c r="I1678" s="3" t="s">
        <v>4974</v>
      </c>
    </row>
    <row r="1679" spans="1:9" x14ac:dyDescent="0.2">
      <c r="A1679" s="1" t="str">
        <f t="shared" si="27"/>
        <v>SINAPI-I 1970</v>
      </c>
      <c r="B1679" s="3" t="s">
        <v>80</v>
      </c>
      <c r="C1679" s="3">
        <v>1970</v>
      </c>
      <c r="D1679" s="2" t="s">
        <v>1744</v>
      </c>
      <c r="E1679" s="3" t="s">
        <v>4953</v>
      </c>
      <c r="F1679" s="61">
        <v>60.97</v>
      </c>
      <c r="G1679" s="61">
        <v>60.97</v>
      </c>
      <c r="I1679" s="3" t="s">
        <v>4974</v>
      </c>
    </row>
    <row r="1680" spans="1:9" x14ac:dyDescent="0.2">
      <c r="A1680" s="1" t="str">
        <f t="shared" ref="A1680:A1743" si="28">CONCATENATE($B1680," ",$C1680)</f>
        <v>SINAPI-I 1967</v>
      </c>
      <c r="B1680" s="3" t="s">
        <v>80</v>
      </c>
      <c r="C1680" s="3">
        <v>1967</v>
      </c>
      <c r="D1680" s="2" t="s">
        <v>1745</v>
      </c>
      <c r="E1680" s="3" t="s">
        <v>4953</v>
      </c>
      <c r="F1680" s="61">
        <v>7.24</v>
      </c>
      <c r="G1680" s="61">
        <v>7.24</v>
      </c>
      <c r="I1680" s="3" t="s">
        <v>4974</v>
      </c>
    </row>
    <row r="1681" spans="1:9" x14ac:dyDescent="0.2">
      <c r="A1681" s="1" t="str">
        <f t="shared" si="28"/>
        <v>SINAPI-I 1968</v>
      </c>
      <c r="B1681" s="3" t="s">
        <v>80</v>
      </c>
      <c r="C1681" s="3">
        <v>1968</v>
      </c>
      <c r="D1681" s="2" t="s">
        <v>1746</v>
      </c>
      <c r="E1681" s="3" t="s">
        <v>4953</v>
      </c>
      <c r="F1681" s="61">
        <v>14.31</v>
      </c>
      <c r="G1681" s="61">
        <v>14.31</v>
      </c>
      <c r="I1681" s="3" t="s">
        <v>4974</v>
      </c>
    </row>
    <row r="1682" spans="1:9" x14ac:dyDescent="0.2">
      <c r="A1682" s="1" t="str">
        <f t="shared" si="28"/>
        <v>SINAPI-I 1969</v>
      </c>
      <c r="B1682" s="3" t="s">
        <v>80</v>
      </c>
      <c r="C1682" s="3">
        <v>1969</v>
      </c>
      <c r="D1682" s="2" t="s">
        <v>1747</v>
      </c>
      <c r="E1682" s="3" t="s">
        <v>4953</v>
      </c>
      <c r="F1682" s="61">
        <v>46.58</v>
      </c>
      <c r="G1682" s="61">
        <v>46.58</v>
      </c>
      <c r="I1682" s="3" t="s">
        <v>4974</v>
      </c>
    </row>
    <row r="1683" spans="1:9" x14ac:dyDescent="0.2">
      <c r="A1683" s="1" t="str">
        <f t="shared" si="28"/>
        <v>SINAPI-I 1827</v>
      </c>
      <c r="B1683" s="3" t="s">
        <v>80</v>
      </c>
      <c r="C1683" s="3">
        <v>1827</v>
      </c>
      <c r="D1683" s="2" t="s">
        <v>1748</v>
      </c>
      <c r="E1683" s="3" t="s">
        <v>4953</v>
      </c>
    </row>
    <row r="1684" spans="1:9" x14ac:dyDescent="0.2">
      <c r="A1684" s="1" t="str">
        <f t="shared" si="28"/>
        <v>SINAPI-I 1831</v>
      </c>
      <c r="B1684" s="3" t="s">
        <v>80</v>
      </c>
      <c r="C1684" s="3">
        <v>1831</v>
      </c>
      <c r="D1684" s="2" t="s">
        <v>1749</v>
      </c>
      <c r="E1684" s="3" t="s">
        <v>4953</v>
      </c>
    </row>
    <row r="1685" spans="1:9" x14ac:dyDescent="0.2">
      <c r="A1685" s="1" t="str">
        <f t="shared" si="28"/>
        <v>SINAPI-I 1825</v>
      </c>
      <c r="B1685" s="3" t="s">
        <v>80</v>
      </c>
      <c r="C1685" s="3">
        <v>1825</v>
      </c>
      <c r="D1685" s="2" t="s">
        <v>1750</v>
      </c>
      <c r="E1685" s="3" t="s">
        <v>4953</v>
      </c>
    </row>
    <row r="1686" spans="1:9" x14ac:dyDescent="0.2">
      <c r="A1686" s="1" t="str">
        <f t="shared" si="28"/>
        <v>SINAPI-I 1828</v>
      </c>
      <c r="B1686" s="3" t="s">
        <v>80</v>
      </c>
      <c r="C1686" s="3">
        <v>1828</v>
      </c>
      <c r="D1686" s="2" t="s">
        <v>1751</v>
      </c>
      <c r="E1686" s="3" t="s">
        <v>4953</v>
      </c>
    </row>
    <row r="1687" spans="1:9" x14ac:dyDescent="0.2">
      <c r="A1687" s="1" t="str">
        <f t="shared" si="28"/>
        <v>SINAPI-I 1845</v>
      </c>
      <c r="B1687" s="3" t="s">
        <v>80</v>
      </c>
      <c r="C1687" s="3">
        <v>1845</v>
      </c>
      <c r="D1687" s="2" t="s">
        <v>1752</v>
      </c>
      <c r="E1687" s="3" t="s">
        <v>4953</v>
      </c>
    </row>
    <row r="1688" spans="1:9" x14ac:dyDescent="0.2">
      <c r="A1688" s="1" t="str">
        <f t="shared" si="28"/>
        <v>SINAPI-I 1824</v>
      </c>
      <c r="B1688" s="3" t="s">
        <v>80</v>
      </c>
      <c r="C1688" s="3">
        <v>1824</v>
      </c>
      <c r="D1688" s="2" t="s">
        <v>1753</v>
      </c>
      <c r="E1688" s="3" t="s">
        <v>4953</v>
      </c>
    </row>
    <row r="1689" spans="1:9" x14ac:dyDescent="0.2">
      <c r="A1689" s="1" t="str">
        <f t="shared" si="28"/>
        <v>SINAPI-I 42693</v>
      </c>
      <c r="B1689" s="3" t="s">
        <v>80</v>
      </c>
      <c r="C1689" s="3">
        <v>42693</v>
      </c>
      <c r="D1689" s="2" t="s">
        <v>1754</v>
      </c>
      <c r="E1689" s="3" t="s">
        <v>4953</v>
      </c>
      <c r="F1689" s="61">
        <v>447.71</v>
      </c>
      <c r="G1689" s="61">
        <v>447.71</v>
      </c>
      <c r="I1689" s="3" t="s">
        <v>4974</v>
      </c>
    </row>
    <row r="1690" spans="1:9" x14ac:dyDescent="0.2">
      <c r="A1690" s="1" t="str">
        <f t="shared" si="28"/>
        <v>SINAPI-I 42695</v>
      </c>
      <c r="B1690" s="3" t="s">
        <v>80</v>
      </c>
      <c r="C1690" s="3">
        <v>42695</v>
      </c>
      <c r="D1690" s="2" t="s">
        <v>1755</v>
      </c>
      <c r="E1690" s="3" t="s">
        <v>4953</v>
      </c>
      <c r="F1690" s="61">
        <v>312.8</v>
      </c>
      <c r="G1690" s="61">
        <v>312.8</v>
      </c>
      <c r="I1690" s="3" t="s">
        <v>4974</v>
      </c>
    </row>
    <row r="1691" spans="1:9" x14ac:dyDescent="0.2">
      <c r="A1691" s="1" t="str">
        <f t="shared" si="28"/>
        <v>SINAPI-I 42694</v>
      </c>
      <c r="B1691" s="3" t="s">
        <v>80</v>
      </c>
      <c r="C1691" s="3">
        <v>42694</v>
      </c>
      <c r="D1691" s="2" t="s">
        <v>1756</v>
      </c>
      <c r="E1691" s="3" t="s">
        <v>4953</v>
      </c>
      <c r="F1691" s="61">
        <v>599.13</v>
      </c>
      <c r="G1691" s="61">
        <v>599.13</v>
      </c>
      <c r="I1691" s="3" t="s">
        <v>4974</v>
      </c>
    </row>
    <row r="1692" spans="1:9" x14ac:dyDescent="0.2">
      <c r="A1692" s="1" t="str">
        <f t="shared" si="28"/>
        <v>SINAPI-I 20097</v>
      </c>
      <c r="B1692" s="3" t="s">
        <v>80</v>
      </c>
      <c r="C1692" s="3">
        <v>20097</v>
      </c>
      <c r="D1692" s="2" t="s">
        <v>1757</v>
      </c>
      <c r="E1692" s="3" t="s">
        <v>4953</v>
      </c>
      <c r="F1692" s="61">
        <v>25.98</v>
      </c>
      <c r="G1692" s="61">
        <v>25.98</v>
      </c>
      <c r="I1692" s="3" t="s">
        <v>4974</v>
      </c>
    </row>
    <row r="1693" spans="1:9" x14ac:dyDescent="0.2">
      <c r="A1693" s="1" t="str">
        <f t="shared" si="28"/>
        <v>SINAPI-I 20098</v>
      </c>
      <c r="B1693" s="3" t="s">
        <v>80</v>
      </c>
      <c r="C1693" s="3">
        <v>20098</v>
      </c>
      <c r="D1693" s="2" t="s">
        <v>1758</v>
      </c>
      <c r="E1693" s="3" t="s">
        <v>4953</v>
      </c>
      <c r="F1693" s="61">
        <v>106.17</v>
      </c>
      <c r="G1693" s="61">
        <v>106.17</v>
      </c>
      <c r="I1693" s="3" t="s">
        <v>4974</v>
      </c>
    </row>
    <row r="1694" spans="1:9" x14ac:dyDescent="0.2">
      <c r="A1694" s="1" t="str">
        <f t="shared" si="28"/>
        <v>SINAPI-I 20096</v>
      </c>
      <c r="B1694" s="3" t="s">
        <v>80</v>
      </c>
      <c r="C1694" s="3">
        <v>20096</v>
      </c>
      <c r="D1694" s="2" t="s">
        <v>1759</v>
      </c>
      <c r="E1694" s="3" t="s">
        <v>4953</v>
      </c>
      <c r="F1694" s="61">
        <v>26.89</v>
      </c>
      <c r="G1694" s="61">
        <v>26.89</v>
      </c>
      <c r="I1694" s="3" t="s">
        <v>4974</v>
      </c>
    </row>
    <row r="1695" spans="1:9" x14ac:dyDescent="0.2">
      <c r="A1695" s="1" t="str">
        <f t="shared" si="28"/>
        <v>SINAPI-I 44472</v>
      </c>
      <c r="B1695" s="3" t="s">
        <v>80</v>
      </c>
      <c r="C1695" s="3">
        <v>44472</v>
      </c>
      <c r="D1695" s="2" t="s">
        <v>1760</v>
      </c>
      <c r="E1695" s="3" t="s">
        <v>4953</v>
      </c>
    </row>
    <row r="1696" spans="1:9" x14ac:dyDescent="0.2">
      <c r="A1696" s="1" t="str">
        <f t="shared" si="28"/>
        <v>SINAPI-I 38369</v>
      </c>
      <c r="B1696" s="3" t="s">
        <v>80</v>
      </c>
      <c r="C1696" s="3">
        <v>38369</v>
      </c>
      <c r="D1696" s="2" t="s">
        <v>1761</v>
      </c>
      <c r="E1696" s="3" t="s">
        <v>4953</v>
      </c>
      <c r="F1696" s="61">
        <v>20.34</v>
      </c>
      <c r="G1696" s="61">
        <v>20.34</v>
      </c>
      <c r="I1696" s="3" t="s">
        <v>4974</v>
      </c>
    </row>
    <row r="1697" spans="1:9" x14ac:dyDescent="0.2">
      <c r="A1697" s="1" t="str">
        <f t="shared" si="28"/>
        <v>SINAPI-I 38370</v>
      </c>
      <c r="B1697" s="3" t="s">
        <v>80</v>
      </c>
      <c r="C1697" s="3">
        <v>38370</v>
      </c>
      <c r="D1697" s="2" t="s">
        <v>1762</v>
      </c>
      <c r="E1697" s="3" t="s">
        <v>4953</v>
      </c>
      <c r="F1697" s="61">
        <v>13.72</v>
      </c>
      <c r="G1697" s="61">
        <v>13.72</v>
      </c>
      <c r="I1697" s="3" t="s">
        <v>4974</v>
      </c>
    </row>
    <row r="1698" spans="1:9" x14ac:dyDescent="0.2">
      <c r="A1698" s="1" t="str">
        <f t="shared" si="28"/>
        <v>SINAPI-I 38372</v>
      </c>
      <c r="B1698" s="3" t="s">
        <v>80</v>
      </c>
      <c r="C1698" s="3">
        <v>38372</v>
      </c>
      <c r="D1698" s="2" t="s">
        <v>1763</v>
      </c>
      <c r="E1698" s="3" t="s">
        <v>4953</v>
      </c>
      <c r="F1698" s="61">
        <v>25.31</v>
      </c>
      <c r="G1698" s="61">
        <v>25.31</v>
      </c>
      <c r="I1698" s="3" t="s">
        <v>4974</v>
      </c>
    </row>
    <row r="1699" spans="1:9" x14ac:dyDescent="0.2">
      <c r="A1699" s="1" t="str">
        <f t="shared" si="28"/>
        <v>SINAPI-I 2358</v>
      </c>
      <c r="B1699" s="3" t="s">
        <v>80</v>
      </c>
      <c r="C1699" s="3">
        <v>2358</v>
      </c>
      <c r="D1699" s="2" t="s">
        <v>1764</v>
      </c>
      <c r="E1699" s="3" t="s">
        <v>4958</v>
      </c>
      <c r="F1699" s="61">
        <v>30.91</v>
      </c>
      <c r="G1699" s="61">
        <v>34.58</v>
      </c>
      <c r="I1699" s="3" t="s">
        <v>4974</v>
      </c>
    </row>
    <row r="1700" spans="1:9" x14ac:dyDescent="0.2">
      <c r="A1700" s="1" t="str">
        <f t="shared" si="28"/>
        <v>SINAPI-I 40807</v>
      </c>
      <c r="B1700" s="3" t="s">
        <v>80</v>
      </c>
      <c r="C1700" s="3">
        <v>40807</v>
      </c>
      <c r="D1700" s="2" t="s">
        <v>1765</v>
      </c>
      <c r="E1700" s="3" t="s">
        <v>4959</v>
      </c>
      <c r="F1700" s="61">
        <v>5430.96</v>
      </c>
      <c r="G1700" s="61">
        <v>6077.92</v>
      </c>
      <c r="I1700" s="3" t="s">
        <v>4974</v>
      </c>
    </row>
    <row r="1701" spans="1:9" x14ac:dyDescent="0.2">
      <c r="A1701" s="1" t="str">
        <f t="shared" si="28"/>
        <v>SINAPI-I 44330</v>
      </c>
      <c r="B1701" s="3" t="s">
        <v>80</v>
      </c>
      <c r="C1701" s="3">
        <v>44330</v>
      </c>
      <c r="D1701" s="2" t="s">
        <v>1766</v>
      </c>
      <c r="E1701" s="3" t="s">
        <v>4956</v>
      </c>
      <c r="F1701" s="61">
        <v>11.78</v>
      </c>
      <c r="G1701" s="61">
        <v>11.78</v>
      </c>
      <c r="I1701" s="3" t="s">
        <v>4974</v>
      </c>
    </row>
    <row r="1702" spans="1:9" x14ac:dyDescent="0.2">
      <c r="A1702" s="1" t="str">
        <f t="shared" si="28"/>
        <v>SINAPI-I 43144</v>
      </c>
      <c r="B1702" s="3" t="s">
        <v>80</v>
      </c>
      <c r="C1702" s="3">
        <v>43144</v>
      </c>
      <c r="D1702" s="2" t="s">
        <v>1767</v>
      </c>
      <c r="E1702" s="3" t="s">
        <v>4955</v>
      </c>
      <c r="F1702" s="61">
        <v>38.04</v>
      </c>
      <c r="G1702" s="61">
        <v>38.04</v>
      </c>
      <c r="I1702" s="3" t="s">
        <v>4974</v>
      </c>
    </row>
    <row r="1703" spans="1:9" x14ac:dyDescent="0.2">
      <c r="A1703" s="1" t="str">
        <f t="shared" si="28"/>
        <v>SINAPI-I 39397</v>
      </c>
      <c r="B1703" s="3" t="s">
        <v>80</v>
      </c>
      <c r="C1703" s="3">
        <v>39397</v>
      </c>
      <c r="D1703" s="2" t="s">
        <v>1768</v>
      </c>
      <c r="E1703" s="3" t="s">
        <v>4956</v>
      </c>
      <c r="F1703" s="61">
        <v>17.34</v>
      </c>
      <c r="G1703" s="61">
        <v>17.34</v>
      </c>
      <c r="I1703" s="3" t="s">
        <v>4974</v>
      </c>
    </row>
    <row r="1704" spans="1:9" x14ac:dyDescent="0.2">
      <c r="A1704" s="1" t="str">
        <f t="shared" si="28"/>
        <v>SINAPI-I 2692</v>
      </c>
      <c r="B1704" s="3" t="s">
        <v>80</v>
      </c>
      <c r="C1704" s="3">
        <v>2692</v>
      </c>
      <c r="D1704" s="2" t="s">
        <v>1769</v>
      </c>
      <c r="E1704" s="3" t="s">
        <v>4956</v>
      </c>
      <c r="F1704" s="61">
        <v>6.99</v>
      </c>
      <c r="G1704" s="61">
        <v>6.99</v>
      </c>
      <c r="I1704" s="3" t="s">
        <v>4974</v>
      </c>
    </row>
    <row r="1705" spans="1:9" x14ac:dyDescent="0.2">
      <c r="A1705" s="1" t="str">
        <f t="shared" si="28"/>
        <v>SINAPI-I 44329</v>
      </c>
      <c r="B1705" s="3" t="s">
        <v>80</v>
      </c>
      <c r="C1705" s="3">
        <v>44329</v>
      </c>
      <c r="D1705" s="2" t="s">
        <v>1770</v>
      </c>
      <c r="E1705" s="3" t="s">
        <v>4956</v>
      </c>
      <c r="F1705" s="61">
        <v>15.44</v>
      </c>
      <c r="G1705" s="61">
        <v>15.44</v>
      </c>
      <c r="I1705" s="3" t="s">
        <v>4974</v>
      </c>
    </row>
    <row r="1706" spans="1:9" x14ac:dyDescent="0.2">
      <c r="A1706" s="1" t="str">
        <f t="shared" si="28"/>
        <v>SINAPI-I 5318</v>
      </c>
      <c r="B1706" s="3" t="s">
        <v>80</v>
      </c>
      <c r="C1706" s="3">
        <v>5318</v>
      </c>
      <c r="D1706" s="2" t="s">
        <v>1771</v>
      </c>
      <c r="E1706" s="3" t="s">
        <v>4956</v>
      </c>
      <c r="F1706" s="61">
        <v>24.97</v>
      </c>
      <c r="G1706" s="61">
        <v>24.97</v>
      </c>
      <c r="I1706" s="3" t="s">
        <v>40</v>
      </c>
    </row>
    <row r="1707" spans="1:9" x14ac:dyDescent="0.2">
      <c r="A1707" s="1" t="str">
        <f t="shared" si="28"/>
        <v>SINAPI-I 5330</v>
      </c>
      <c r="B1707" s="3" t="s">
        <v>80</v>
      </c>
      <c r="C1707" s="3">
        <v>5330</v>
      </c>
      <c r="D1707" s="2" t="s">
        <v>1772</v>
      </c>
      <c r="E1707" s="3" t="s">
        <v>4956</v>
      </c>
      <c r="F1707" s="61">
        <v>56.91</v>
      </c>
      <c r="G1707" s="61">
        <v>56.91</v>
      </c>
      <c r="I1707" s="3" t="s">
        <v>4974</v>
      </c>
    </row>
    <row r="1708" spans="1:9" x14ac:dyDescent="0.2">
      <c r="A1708" s="1" t="str">
        <f t="shared" si="28"/>
        <v>SINAPI-I 44532</v>
      </c>
      <c r="B1708" s="3" t="s">
        <v>80</v>
      </c>
      <c r="C1708" s="3">
        <v>44532</v>
      </c>
      <c r="D1708" s="2" t="s">
        <v>1773</v>
      </c>
      <c r="E1708" s="3" t="s">
        <v>4953</v>
      </c>
      <c r="F1708" s="61">
        <v>28.03</v>
      </c>
      <c r="G1708" s="61">
        <v>28.03</v>
      </c>
      <c r="I1708" s="3" t="s">
        <v>4974</v>
      </c>
    </row>
    <row r="1709" spans="1:9" x14ac:dyDescent="0.2">
      <c r="A1709" s="1" t="str">
        <f t="shared" si="28"/>
        <v>SINAPI-I 44531</v>
      </c>
      <c r="B1709" s="3" t="s">
        <v>80</v>
      </c>
      <c r="C1709" s="3">
        <v>44531</v>
      </c>
      <c r="D1709" s="2" t="s">
        <v>1774</v>
      </c>
      <c r="E1709" s="3" t="s">
        <v>4953</v>
      </c>
      <c r="F1709" s="61">
        <v>71.53</v>
      </c>
      <c r="G1709" s="61">
        <v>71.53</v>
      </c>
      <c r="I1709" s="3" t="s">
        <v>4974</v>
      </c>
    </row>
    <row r="1710" spans="1:9" ht="22.5" x14ac:dyDescent="0.2">
      <c r="A1710" s="1" t="str">
        <f t="shared" si="28"/>
        <v>SINAPI-I 13887</v>
      </c>
      <c r="B1710" s="3" t="s">
        <v>80</v>
      </c>
      <c r="C1710" s="3">
        <v>13887</v>
      </c>
      <c r="D1710" s="2" t="s">
        <v>1775</v>
      </c>
      <c r="E1710" s="3" t="s">
        <v>4953</v>
      </c>
      <c r="F1710" s="61">
        <v>311.60000000000002</v>
      </c>
      <c r="G1710" s="61">
        <v>311.60000000000002</v>
      </c>
      <c r="I1710" s="3" t="s">
        <v>4974</v>
      </c>
    </row>
    <row r="1711" spans="1:9" x14ac:dyDescent="0.2">
      <c r="A1711" s="1" t="str">
        <f t="shared" si="28"/>
        <v>SINAPI-I 38140</v>
      </c>
      <c r="B1711" s="3" t="s">
        <v>80</v>
      </c>
      <c r="C1711" s="3">
        <v>38140</v>
      </c>
      <c r="D1711" s="2" t="s">
        <v>1776</v>
      </c>
      <c r="E1711" s="3" t="s">
        <v>4953</v>
      </c>
      <c r="F1711" s="61">
        <v>21.61</v>
      </c>
      <c r="G1711" s="61">
        <v>21.61</v>
      </c>
      <c r="I1711" s="3" t="s">
        <v>40</v>
      </c>
    </row>
    <row r="1712" spans="1:9" x14ac:dyDescent="0.2">
      <c r="A1712" s="1" t="str">
        <f t="shared" si="28"/>
        <v>SINAPI-I 44495</v>
      </c>
      <c r="B1712" s="3" t="s">
        <v>80</v>
      </c>
      <c r="C1712" s="3">
        <v>44495</v>
      </c>
      <c r="D1712" s="2" t="s">
        <v>1777</v>
      </c>
      <c r="E1712" s="3" t="s">
        <v>4953</v>
      </c>
      <c r="F1712" s="61">
        <v>26.98</v>
      </c>
      <c r="G1712" s="61">
        <v>26.98</v>
      </c>
      <c r="I1712" s="3" t="s">
        <v>4974</v>
      </c>
    </row>
    <row r="1713" spans="1:9" x14ac:dyDescent="0.2">
      <c r="A1713" s="1" t="str">
        <f t="shared" si="28"/>
        <v>SINAPI-I 44533</v>
      </c>
      <c r="B1713" s="3" t="s">
        <v>80</v>
      </c>
      <c r="C1713" s="3">
        <v>44533</v>
      </c>
      <c r="D1713" s="2" t="s">
        <v>1778</v>
      </c>
      <c r="E1713" s="3" t="s">
        <v>4953</v>
      </c>
      <c r="F1713" s="61">
        <v>27.38</v>
      </c>
      <c r="G1713" s="61">
        <v>27.38</v>
      </c>
      <c r="I1713" s="3" t="s">
        <v>4974</v>
      </c>
    </row>
    <row r="1714" spans="1:9" x14ac:dyDescent="0.2">
      <c r="A1714" s="1" t="str">
        <f t="shared" si="28"/>
        <v>SINAPI-I 44534</v>
      </c>
      <c r="B1714" s="3" t="s">
        <v>80</v>
      </c>
      <c r="C1714" s="3">
        <v>44534</v>
      </c>
      <c r="D1714" s="2" t="s">
        <v>1779</v>
      </c>
      <c r="E1714" s="3" t="s">
        <v>4953</v>
      </c>
      <c r="F1714" s="61">
        <v>5.6</v>
      </c>
      <c r="G1714" s="61">
        <v>5.6</v>
      </c>
      <c r="I1714" s="3" t="s">
        <v>4974</v>
      </c>
    </row>
    <row r="1715" spans="1:9" x14ac:dyDescent="0.2">
      <c r="A1715" s="1" t="str">
        <f t="shared" si="28"/>
        <v>SINAPI-I 34729</v>
      </c>
      <c r="B1715" s="3" t="s">
        <v>80</v>
      </c>
      <c r="C1715" s="3">
        <v>34729</v>
      </c>
      <c r="D1715" s="2" t="s">
        <v>1780</v>
      </c>
      <c r="E1715" s="3" t="s">
        <v>4953</v>
      </c>
      <c r="F1715" s="61">
        <v>1059.6099999999999</v>
      </c>
      <c r="G1715" s="61">
        <v>1059.6099999999999</v>
      </c>
      <c r="I1715" s="3" t="s">
        <v>4974</v>
      </c>
    </row>
    <row r="1716" spans="1:9" x14ac:dyDescent="0.2">
      <c r="A1716" s="1" t="str">
        <f t="shared" si="28"/>
        <v>SINAPI-I 34734</v>
      </c>
      <c r="B1716" s="3" t="s">
        <v>80</v>
      </c>
      <c r="C1716" s="3">
        <v>34734</v>
      </c>
      <c r="D1716" s="2" t="s">
        <v>1781</v>
      </c>
      <c r="E1716" s="3" t="s">
        <v>4953</v>
      </c>
      <c r="F1716" s="61">
        <v>1640.61</v>
      </c>
      <c r="G1716" s="61">
        <v>1640.61</v>
      </c>
      <c r="I1716" s="3" t="s">
        <v>4974</v>
      </c>
    </row>
    <row r="1717" spans="1:9" x14ac:dyDescent="0.2">
      <c r="A1717" s="1" t="str">
        <f t="shared" si="28"/>
        <v>SINAPI-I 34738</v>
      </c>
      <c r="B1717" s="3" t="s">
        <v>80</v>
      </c>
      <c r="C1717" s="3">
        <v>34738</v>
      </c>
      <c r="D1717" s="2" t="s">
        <v>1782</v>
      </c>
      <c r="E1717" s="3" t="s">
        <v>4953</v>
      </c>
      <c r="F1717" s="61">
        <v>3832.99</v>
      </c>
      <c r="G1717" s="61">
        <v>3832.99</v>
      </c>
      <c r="I1717" s="3" t="s">
        <v>4974</v>
      </c>
    </row>
    <row r="1718" spans="1:9" x14ac:dyDescent="0.2">
      <c r="A1718" s="1" t="str">
        <f t="shared" si="28"/>
        <v>SINAPI-I 34623</v>
      </c>
      <c r="B1718" s="3" t="s">
        <v>80</v>
      </c>
      <c r="C1718" s="3">
        <v>34623</v>
      </c>
      <c r="D1718" s="2" t="s">
        <v>1783</v>
      </c>
      <c r="E1718" s="3" t="s">
        <v>4953</v>
      </c>
      <c r="F1718" s="61">
        <v>45.93</v>
      </c>
      <c r="G1718" s="61">
        <v>45.93</v>
      </c>
      <c r="I1718" s="3" t="s">
        <v>4974</v>
      </c>
    </row>
    <row r="1719" spans="1:9" x14ac:dyDescent="0.2">
      <c r="A1719" s="1" t="str">
        <f t="shared" si="28"/>
        <v>SINAPI-I 34616</v>
      </c>
      <c r="B1719" s="3" t="s">
        <v>80</v>
      </c>
      <c r="C1719" s="3">
        <v>34616</v>
      </c>
      <c r="D1719" s="2" t="s">
        <v>1784</v>
      </c>
      <c r="E1719" s="3" t="s">
        <v>4953</v>
      </c>
      <c r="F1719" s="61">
        <v>46.65</v>
      </c>
      <c r="G1719" s="61">
        <v>46.65</v>
      </c>
      <c r="I1719" s="3" t="s">
        <v>4974</v>
      </c>
    </row>
    <row r="1720" spans="1:9" x14ac:dyDescent="0.2">
      <c r="A1720" s="1" t="str">
        <f t="shared" si="28"/>
        <v>SINAPI-I 34628</v>
      </c>
      <c r="B1720" s="3" t="s">
        <v>80</v>
      </c>
      <c r="C1720" s="3">
        <v>34628</v>
      </c>
      <c r="D1720" s="2" t="s">
        <v>1785</v>
      </c>
      <c r="E1720" s="3" t="s">
        <v>4953</v>
      </c>
      <c r="F1720" s="61">
        <v>65.790000000000006</v>
      </c>
      <c r="G1720" s="61">
        <v>65.790000000000006</v>
      </c>
      <c r="I1720" s="3" t="s">
        <v>4974</v>
      </c>
    </row>
    <row r="1721" spans="1:9" x14ac:dyDescent="0.2">
      <c r="A1721" s="1" t="str">
        <f t="shared" si="28"/>
        <v>SINAPI-I 34686</v>
      </c>
      <c r="B1721" s="3" t="s">
        <v>80</v>
      </c>
      <c r="C1721" s="3">
        <v>34686</v>
      </c>
      <c r="D1721" s="2" t="s">
        <v>1786</v>
      </c>
      <c r="E1721" s="3" t="s">
        <v>4953</v>
      </c>
      <c r="F1721" s="61">
        <v>12.06</v>
      </c>
      <c r="G1721" s="61">
        <v>12.06</v>
      </c>
      <c r="I1721" s="3" t="s">
        <v>4974</v>
      </c>
    </row>
    <row r="1722" spans="1:9" x14ac:dyDescent="0.2">
      <c r="A1722" s="1" t="str">
        <f t="shared" si="28"/>
        <v>SINAPI-I 34653</v>
      </c>
      <c r="B1722" s="3" t="s">
        <v>80</v>
      </c>
      <c r="C1722" s="3">
        <v>34653</v>
      </c>
      <c r="D1722" s="2" t="s">
        <v>1787</v>
      </c>
      <c r="E1722" s="3" t="s">
        <v>4953</v>
      </c>
      <c r="F1722" s="61">
        <v>8.14</v>
      </c>
      <c r="G1722" s="61">
        <v>8.14</v>
      </c>
      <c r="I1722" s="3" t="s">
        <v>4974</v>
      </c>
    </row>
    <row r="1723" spans="1:9" x14ac:dyDescent="0.2">
      <c r="A1723" s="1" t="str">
        <f t="shared" si="28"/>
        <v>SINAPI-I 34688</v>
      </c>
      <c r="B1723" s="3" t="s">
        <v>80</v>
      </c>
      <c r="C1723" s="3">
        <v>34688</v>
      </c>
      <c r="D1723" s="2" t="s">
        <v>1788</v>
      </c>
      <c r="E1723" s="3" t="s">
        <v>4953</v>
      </c>
      <c r="F1723" s="61">
        <v>14.75</v>
      </c>
      <c r="G1723" s="61">
        <v>14.75</v>
      </c>
      <c r="I1723" s="3" t="s">
        <v>4974</v>
      </c>
    </row>
    <row r="1724" spans="1:9" x14ac:dyDescent="0.2">
      <c r="A1724" s="1" t="str">
        <f t="shared" si="28"/>
        <v>SINAPI-I 34709</v>
      </c>
      <c r="B1724" s="3" t="s">
        <v>80</v>
      </c>
      <c r="C1724" s="3">
        <v>34709</v>
      </c>
      <c r="D1724" s="2" t="s">
        <v>1789</v>
      </c>
      <c r="E1724" s="3" t="s">
        <v>4953</v>
      </c>
      <c r="F1724" s="61">
        <v>57.15</v>
      </c>
      <c r="G1724" s="61">
        <v>57.15</v>
      </c>
      <c r="I1724" s="3" t="s">
        <v>4974</v>
      </c>
    </row>
    <row r="1725" spans="1:9" x14ac:dyDescent="0.2">
      <c r="A1725" s="1" t="str">
        <f t="shared" si="28"/>
        <v>SINAPI-I 34714</v>
      </c>
      <c r="B1725" s="3" t="s">
        <v>80</v>
      </c>
      <c r="C1725" s="3">
        <v>34714</v>
      </c>
      <c r="D1725" s="2" t="s">
        <v>1790</v>
      </c>
      <c r="E1725" s="3" t="s">
        <v>4953</v>
      </c>
      <c r="F1725" s="61">
        <v>68.260000000000005</v>
      </c>
      <c r="G1725" s="61">
        <v>68.260000000000005</v>
      </c>
      <c r="I1725" s="3" t="s">
        <v>4974</v>
      </c>
    </row>
    <row r="1726" spans="1:9" x14ac:dyDescent="0.2">
      <c r="A1726" s="1" t="str">
        <f t="shared" si="28"/>
        <v>SINAPI-I 2391</v>
      </c>
      <c r="B1726" s="3" t="s">
        <v>80</v>
      </c>
      <c r="C1726" s="3">
        <v>2391</v>
      </c>
      <c r="D1726" s="2" t="s">
        <v>1791</v>
      </c>
      <c r="E1726" s="3" t="s">
        <v>4953</v>
      </c>
      <c r="F1726" s="61">
        <v>311.75</v>
      </c>
      <c r="G1726" s="61">
        <v>311.75</v>
      </c>
      <c r="I1726" s="3" t="s">
        <v>4974</v>
      </c>
    </row>
    <row r="1727" spans="1:9" x14ac:dyDescent="0.2">
      <c r="A1727" s="1" t="str">
        <f t="shared" si="28"/>
        <v>SINAPI-I 2374</v>
      </c>
      <c r="B1727" s="3" t="s">
        <v>80</v>
      </c>
      <c r="C1727" s="3">
        <v>2374</v>
      </c>
      <c r="D1727" s="2" t="s">
        <v>1792</v>
      </c>
      <c r="E1727" s="3" t="s">
        <v>4953</v>
      </c>
      <c r="F1727" s="61">
        <v>353.67</v>
      </c>
      <c r="G1727" s="61">
        <v>353.67</v>
      </c>
      <c r="I1727" s="3" t="s">
        <v>4974</v>
      </c>
    </row>
    <row r="1728" spans="1:9" x14ac:dyDescent="0.2">
      <c r="A1728" s="1" t="str">
        <f t="shared" si="28"/>
        <v>SINAPI-I 2377</v>
      </c>
      <c r="B1728" s="3" t="s">
        <v>80</v>
      </c>
      <c r="C1728" s="3">
        <v>2377</v>
      </c>
      <c r="D1728" s="2" t="s">
        <v>1793</v>
      </c>
      <c r="E1728" s="3" t="s">
        <v>4953</v>
      </c>
      <c r="F1728" s="61">
        <v>496.34</v>
      </c>
      <c r="G1728" s="61">
        <v>496.34</v>
      </c>
      <c r="I1728" s="3" t="s">
        <v>4974</v>
      </c>
    </row>
    <row r="1729" spans="1:9" x14ac:dyDescent="0.2">
      <c r="A1729" s="1" t="str">
        <f t="shared" si="28"/>
        <v>SINAPI-I 2393</v>
      </c>
      <c r="B1729" s="3" t="s">
        <v>80</v>
      </c>
      <c r="C1729" s="3">
        <v>2393</v>
      </c>
      <c r="D1729" s="2" t="s">
        <v>1794</v>
      </c>
      <c r="E1729" s="3" t="s">
        <v>4953</v>
      </c>
      <c r="F1729" s="61">
        <v>831.18</v>
      </c>
      <c r="G1729" s="61">
        <v>831.18</v>
      </c>
      <c r="I1729" s="3" t="s">
        <v>4974</v>
      </c>
    </row>
    <row r="1730" spans="1:9" x14ac:dyDescent="0.2">
      <c r="A1730" s="1" t="str">
        <f t="shared" si="28"/>
        <v>SINAPI-I 34705</v>
      </c>
      <c r="B1730" s="3" t="s">
        <v>80</v>
      </c>
      <c r="C1730" s="3">
        <v>34705</v>
      </c>
      <c r="D1730" s="2" t="s">
        <v>1795</v>
      </c>
      <c r="E1730" s="3" t="s">
        <v>4953</v>
      </c>
      <c r="F1730" s="61">
        <v>726.99</v>
      </c>
      <c r="G1730" s="61">
        <v>726.99</v>
      </c>
      <c r="I1730" s="3" t="s">
        <v>4974</v>
      </c>
    </row>
    <row r="1731" spans="1:9" x14ac:dyDescent="0.2">
      <c r="A1731" s="1" t="str">
        <f t="shared" si="28"/>
        <v>SINAPI-I 34707</v>
      </c>
      <c r="B1731" s="3" t="s">
        <v>80</v>
      </c>
      <c r="C1731" s="3">
        <v>34707</v>
      </c>
      <c r="D1731" s="2" t="s">
        <v>1796</v>
      </c>
      <c r="E1731" s="3" t="s">
        <v>4953</v>
      </c>
      <c r="F1731" s="61">
        <v>1347.12</v>
      </c>
      <c r="G1731" s="61">
        <v>1347.12</v>
      </c>
      <c r="I1731" s="3" t="s">
        <v>4974</v>
      </c>
    </row>
    <row r="1732" spans="1:9" x14ac:dyDescent="0.2">
      <c r="A1732" s="1" t="str">
        <f t="shared" si="28"/>
        <v>SINAPI-I 34544</v>
      </c>
      <c r="B1732" s="3" t="s">
        <v>80</v>
      </c>
      <c r="C1732" s="3">
        <v>34544</v>
      </c>
      <c r="D1732" s="2" t="s">
        <v>1797</v>
      </c>
      <c r="E1732" s="3" t="s">
        <v>4953</v>
      </c>
      <c r="F1732" s="61">
        <v>1346.98</v>
      </c>
      <c r="G1732" s="61">
        <v>1346.98</v>
      </c>
      <c r="I1732" s="3" t="s">
        <v>4974</v>
      </c>
    </row>
    <row r="1733" spans="1:9" x14ac:dyDescent="0.2">
      <c r="A1733" s="1" t="str">
        <f t="shared" si="28"/>
        <v>SINAPI-I 2378</v>
      </c>
      <c r="B1733" s="3" t="s">
        <v>80</v>
      </c>
      <c r="C1733" s="3">
        <v>2378</v>
      </c>
      <c r="D1733" s="2" t="s">
        <v>1798</v>
      </c>
      <c r="E1733" s="3" t="s">
        <v>4953</v>
      </c>
      <c r="F1733" s="61">
        <v>1141.74</v>
      </c>
      <c r="G1733" s="61">
        <v>1141.74</v>
      </c>
      <c r="I1733" s="3" t="s">
        <v>4974</v>
      </c>
    </row>
    <row r="1734" spans="1:9" x14ac:dyDescent="0.2">
      <c r="A1734" s="1" t="str">
        <f t="shared" si="28"/>
        <v>SINAPI-I 2379</v>
      </c>
      <c r="B1734" s="3" t="s">
        <v>80</v>
      </c>
      <c r="C1734" s="3">
        <v>2379</v>
      </c>
      <c r="D1734" s="2" t="s">
        <v>1799</v>
      </c>
      <c r="E1734" s="3" t="s">
        <v>4953</v>
      </c>
      <c r="F1734" s="61">
        <v>1141.74</v>
      </c>
      <c r="G1734" s="61">
        <v>1141.74</v>
      </c>
      <c r="I1734" s="3" t="s">
        <v>4974</v>
      </c>
    </row>
    <row r="1735" spans="1:9" x14ac:dyDescent="0.2">
      <c r="A1735" s="1" t="str">
        <f t="shared" si="28"/>
        <v>SINAPI-I 2376</v>
      </c>
      <c r="B1735" s="3" t="s">
        <v>80</v>
      </c>
      <c r="C1735" s="3">
        <v>2376</v>
      </c>
      <c r="D1735" s="2" t="s">
        <v>1800</v>
      </c>
      <c r="E1735" s="3" t="s">
        <v>4953</v>
      </c>
      <c r="F1735" s="61">
        <v>1880.44</v>
      </c>
      <c r="G1735" s="61">
        <v>1880.44</v>
      </c>
      <c r="I1735" s="3" t="s">
        <v>4974</v>
      </c>
    </row>
    <row r="1736" spans="1:9" x14ac:dyDescent="0.2">
      <c r="A1736" s="1" t="str">
        <f t="shared" si="28"/>
        <v>SINAPI-I 2394</v>
      </c>
      <c r="B1736" s="3" t="s">
        <v>80</v>
      </c>
      <c r="C1736" s="3">
        <v>2394</v>
      </c>
      <c r="D1736" s="2" t="s">
        <v>1801</v>
      </c>
      <c r="E1736" s="3" t="s">
        <v>4953</v>
      </c>
      <c r="F1736" s="61">
        <v>4020.04</v>
      </c>
      <c r="G1736" s="61">
        <v>4020.04</v>
      </c>
      <c r="I1736" s="3" t="s">
        <v>4974</v>
      </c>
    </row>
    <row r="1737" spans="1:9" x14ac:dyDescent="0.2">
      <c r="A1737" s="1" t="str">
        <f t="shared" si="28"/>
        <v>SINAPI-I 2388</v>
      </c>
      <c r="B1737" s="3" t="s">
        <v>80</v>
      </c>
      <c r="C1737" s="3">
        <v>2388</v>
      </c>
      <c r="D1737" s="2" t="s">
        <v>1802</v>
      </c>
      <c r="E1737" s="3" t="s">
        <v>4953</v>
      </c>
      <c r="F1737" s="61">
        <v>56.72</v>
      </c>
      <c r="G1737" s="61">
        <v>56.72</v>
      </c>
      <c r="I1737" s="3" t="s">
        <v>4974</v>
      </c>
    </row>
    <row r="1738" spans="1:9" x14ac:dyDescent="0.2">
      <c r="A1738" s="1" t="str">
        <f t="shared" si="28"/>
        <v>SINAPI-I 34606</v>
      </c>
      <c r="B1738" s="3" t="s">
        <v>80</v>
      </c>
      <c r="C1738" s="3">
        <v>34606</v>
      </c>
      <c r="D1738" s="2" t="s">
        <v>1803</v>
      </c>
      <c r="E1738" s="3" t="s">
        <v>4953</v>
      </c>
      <c r="F1738" s="61">
        <v>87.01</v>
      </c>
      <c r="G1738" s="61">
        <v>87.01</v>
      </c>
      <c r="I1738" s="3" t="s">
        <v>4974</v>
      </c>
    </row>
    <row r="1739" spans="1:9" x14ac:dyDescent="0.2">
      <c r="A1739" s="1" t="str">
        <f t="shared" si="28"/>
        <v>SINAPI-I 2370</v>
      </c>
      <c r="B1739" s="3" t="s">
        <v>80</v>
      </c>
      <c r="C1739" s="3">
        <v>2370</v>
      </c>
      <c r="D1739" s="2" t="s">
        <v>1804</v>
      </c>
      <c r="E1739" s="3" t="s">
        <v>4953</v>
      </c>
      <c r="F1739" s="61">
        <v>10.54</v>
      </c>
      <c r="G1739" s="61">
        <v>10.54</v>
      </c>
      <c r="I1739" s="3" t="s">
        <v>40</v>
      </c>
    </row>
    <row r="1740" spans="1:9" x14ac:dyDescent="0.2">
      <c r="A1740" s="1" t="str">
        <f t="shared" si="28"/>
        <v>SINAPI-I 2386</v>
      </c>
      <c r="B1740" s="3" t="s">
        <v>80</v>
      </c>
      <c r="C1740" s="3">
        <v>2386</v>
      </c>
      <c r="D1740" s="2" t="s">
        <v>1805</v>
      </c>
      <c r="E1740" s="3" t="s">
        <v>4953</v>
      </c>
      <c r="F1740" s="61">
        <v>17.68</v>
      </c>
      <c r="G1740" s="61">
        <v>17.68</v>
      </c>
      <c r="I1740" s="3" t="s">
        <v>4974</v>
      </c>
    </row>
    <row r="1741" spans="1:9" x14ac:dyDescent="0.2">
      <c r="A1741" s="1" t="str">
        <f t="shared" si="28"/>
        <v>SINAPI-I 34689</v>
      </c>
      <c r="B1741" s="3" t="s">
        <v>80</v>
      </c>
      <c r="C1741" s="3">
        <v>34689</v>
      </c>
      <c r="D1741" s="2" t="s">
        <v>1806</v>
      </c>
      <c r="E1741" s="3" t="s">
        <v>4953</v>
      </c>
      <c r="F1741" s="61">
        <v>27.7</v>
      </c>
      <c r="G1741" s="61">
        <v>27.7</v>
      </c>
      <c r="I1741" s="3" t="s">
        <v>4974</v>
      </c>
    </row>
    <row r="1742" spans="1:9" x14ac:dyDescent="0.2">
      <c r="A1742" s="1" t="str">
        <f t="shared" si="28"/>
        <v>SINAPI-I 2392</v>
      </c>
      <c r="B1742" s="3" t="s">
        <v>80</v>
      </c>
      <c r="C1742" s="3">
        <v>2392</v>
      </c>
      <c r="D1742" s="2" t="s">
        <v>1807</v>
      </c>
      <c r="E1742" s="3" t="s">
        <v>4953</v>
      </c>
      <c r="F1742" s="61">
        <v>70.75</v>
      </c>
      <c r="G1742" s="61">
        <v>70.75</v>
      </c>
      <c r="I1742" s="3" t="s">
        <v>4974</v>
      </c>
    </row>
    <row r="1743" spans="1:9" x14ac:dyDescent="0.2">
      <c r="A1743" s="1" t="str">
        <f t="shared" si="28"/>
        <v>SINAPI-I 2373</v>
      </c>
      <c r="B1743" s="3" t="s">
        <v>80</v>
      </c>
      <c r="C1743" s="3">
        <v>2373</v>
      </c>
      <c r="D1743" s="2" t="s">
        <v>1808</v>
      </c>
      <c r="E1743" s="3" t="s">
        <v>4953</v>
      </c>
      <c r="F1743" s="61">
        <v>99.68</v>
      </c>
      <c r="G1743" s="61">
        <v>99.68</v>
      </c>
      <c r="I1743" s="3" t="s">
        <v>4974</v>
      </c>
    </row>
    <row r="1744" spans="1:9" x14ac:dyDescent="0.2">
      <c r="A1744" s="1" t="str">
        <f t="shared" ref="A1744:A1807" si="29">CONCATENATE($B1744," ",$C1744)</f>
        <v>SINAPI-I 39465</v>
      </c>
      <c r="B1744" s="3" t="s">
        <v>80</v>
      </c>
      <c r="C1744" s="3">
        <v>39465</v>
      </c>
      <c r="D1744" s="2" t="s">
        <v>1809</v>
      </c>
      <c r="E1744" s="3" t="s">
        <v>4953</v>
      </c>
      <c r="F1744" s="61">
        <v>60.89</v>
      </c>
      <c r="G1744" s="61">
        <v>60.89</v>
      </c>
      <c r="I1744" s="3" t="s">
        <v>4974</v>
      </c>
    </row>
    <row r="1745" spans="1:9" x14ac:dyDescent="0.2">
      <c r="A1745" s="1" t="str">
        <f t="shared" si="29"/>
        <v>SINAPI-I 39466</v>
      </c>
      <c r="B1745" s="3" t="s">
        <v>80</v>
      </c>
      <c r="C1745" s="3">
        <v>39466</v>
      </c>
      <c r="D1745" s="2" t="s">
        <v>1810</v>
      </c>
      <c r="E1745" s="3" t="s">
        <v>4953</v>
      </c>
      <c r="F1745" s="61">
        <v>68.510000000000005</v>
      </c>
      <c r="G1745" s="61">
        <v>68.510000000000005</v>
      </c>
      <c r="I1745" s="3" t="s">
        <v>4974</v>
      </c>
    </row>
    <row r="1746" spans="1:9" x14ac:dyDescent="0.2">
      <c r="A1746" s="1" t="str">
        <f t="shared" si="29"/>
        <v>SINAPI-I 39467</v>
      </c>
      <c r="B1746" s="3" t="s">
        <v>80</v>
      </c>
      <c r="C1746" s="3">
        <v>39467</v>
      </c>
      <c r="D1746" s="2" t="s">
        <v>1811</v>
      </c>
      <c r="E1746" s="3" t="s">
        <v>4953</v>
      </c>
      <c r="F1746" s="61">
        <v>87.63</v>
      </c>
      <c r="G1746" s="61">
        <v>87.63</v>
      </c>
      <c r="I1746" s="3" t="s">
        <v>4974</v>
      </c>
    </row>
    <row r="1747" spans="1:9" x14ac:dyDescent="0.2">
      <c r="A1747" s="1" t="str">
        <f t="shared" si="29"/>
        <v>SINAPI-I 39468</v>
      </c>
      <c r="B1747" s="3" t="s">
        <v>80</v>
      </c>
      <c r="C1747" s="3">
        <v>39468</v>
      </c>
      <c r="D1747" s="2" t="s">
        <v>1812</v>
      </c>
      <c r="E1747" s="3" t="s">
        <v>4953</v>
      </c>
      <c r="F1747" s="61">
        <v>155.76</v>
      </c>
      <c r="G1747" s="61">
        <v>155.76</v>
      </c>
      <c r="I1747" s="3" t="s">
        <v>4974</v>
      </c>
    </row>
    <row r="1748" spans="1:9" x14ac:dyDescent="0.2">
      <c r="A1748" s="1" t="str">
        <f t="shared" si="29"/>
        <v>SINAPI-I 39469</v>
      </c>
      <c r="B1748" s="3" t="s">
        <v>80</v>
      </c>
      <c r="C1748" s="3">
        <v>39469</v>
      </c>
      <c r="D1748" s="2" t="s">
        <v>1813</v>
      </c>
      <c r="E1748" s="3" t="s">
        <v>4953</v>
      </c>
      <c r="F1748" s="61">
        <v>63.45</v>
      </c>
      <c r="G1748" s="61">
        <v>63.45</v>
      </c>
      <c r="I1748" s="3" t="s">
        <v>4974</v>
      </c>
    </row>
    <row r="1749" spans="1:9" x14ac:dyDescent="0.2">
      <c r="A1749" s="1" t="str">
        <f t="shared" si="29"/>
        <v>SINAPI-I 39470</v>
      </c>
      <c r="B1749" s="3" t="s">
        <v>80</v>
      </c>
      <c r="C1749" s="3">
        <v>39470</v>
      </c>
      <c r="D1749" s="2" t="s">
        <v>1814</v>
      </c>
      <c r="E1749" s="3" t="s">
        <v>4953</v>
      </c>
      <c r="F1749" s="61">
        <v>77.959999999999994</v>
      </c>
      <c r="G1749" s="61">
        <v>77.959999999999994</v>
      </c>
      <c r="I1749" s="3" t="s">
        <v>4974</v>
      </c>
    </row>
    <row r="1750" spans="1:9" x14ac:dyDescent="0.2">
      <c r="A1750" s="1" t="str">
        <f t="shared" si="29"/>
        <v>SINAPI-I 39471</v>
      </c>
      <c r="B1750" s="3" t="s">
        <v>80</v>
      </c>
      <c r="C1750" s="3">
        <v>39471</v>
      </c>
      <c r="D1750" s="2" t="s">
        <v>1815</v>
      </c>
      <c r="E1750" s="3" t="s">
        <v>4953</v>
      </c>
      <c r="F1750" s="61">
        <v>93.68</v>
      </c>
      <c r="G1750" s="61">
        <v>93.68</v>
      </c>
      <c r="I1750" s="3" t="s">
        <v>4974</v>
      </c>
    </row>
    <row r="1751" spans="1:9" x14ac:dyDescent="0.2">
      <c r="A1751" s="1" t="str">
        <f t="shared" si="29"/>
        <v>SINAPI-I 39472</v>
      </c>
      <c r="B1751" s="3" t="s">
        <v>80</v>
      </c>
      <c r="C1751" s="3">
        <v>39472</v>
      </c>
      <c r="D1751" s="2" t="s">
        <v>1816</v>
      </c>
      <c r="E1751" s="3" t="s">
        <v>4953</v>
      </c>
      <c r="F1751" s="61">
        <v>162.78</v>
      </c>
      <c r="G1751" s="61">
        <v>162.78</v>
      </c>
      <c r="I1751" s="3" t="s">
        <v>4974</v>
      </c>
    </row>
    <row r="1752" spans="1:9" x14ac:dyDescent="0.2">
      <c r="A1752" s="1" t="str">
        <f t="shared" si="29"/>
        <v>SINAPI-I 39473</v>
      </c>
      <c r="B1752" s="3" t="s">
        <v>80</v>
      </c>
      <c r="C1752" s="3">
        <v>39473</v>
      </c>
      <c r="D1752" s="2" t="s">
        <v>1817</v>
      </c>
      <c r="E1752" s="3" t="s">
        <v>4953</v>
      </c>
      <c r="F1752" s="61">
        <v>105.15</v>
      </c>
      <c r="G1752" s="61">
        <v>105.15</v>
      </c>
      <c r="I1752" s="3" t="s">
        <v>4974</v>
      </c>
    </row>
    <row r="1753" spans="1:9" x14ac:dyDescent="0.2">
      <c r="A1753" s="1" t="str">
        <f t="shared" si="29"/>
        <v>SINAPI-I 39474</v>
      </c>
      <c r="B1753" s="3" t="s">
        <v>80</v>
      </c>
      <c r="C1753" s="3">
        <v>39474</v>
      </c>
      <c r="D1753" s="2" t="s">
        <v>1818</v>
      </c>
      <c r="E1753" s="3" t="s">
        <v>4953</v>
      </c>
      <c r="F1753" s="61">
        <v>112.1</v>
      </c>
      <c r="G1753" s="61">
        <v>112.1</v>
      </c>
      <c r="I1753" s="3" t="s">
        <v>4974</v>
      </c>
    </row>
    <row r="1754" spans="1:9" x14ac:dyDescent="0.2">
      <c r="A1754" s="1" t="str">
        <f t="shared" si="29"/>
        <v>SINAPI-I 39475</v>
      </c>
      <c r="B1754" s="3" t="s">
        <v>80</v>
      </c>
      <c r="C1754" s="3">
        <v>39475</v>
      </c>
      <c r="D1754" s="2" t="s">
        <v>1819</v>
      </c>
      <c r="E1754" s="3" t="s">
        <v>4953</v>
      </c>
      <c r="F1754" s="61">
        <v>127.19</v>
      </c>
      <c r="G1754" s="61">
        <v>127.19</v>
      </c>
      <c r="I1754" s="3" t="s">
        <v>4974</v>
      </c>
    </row>
    <row r="1755" spans="1:9" x14ac:dyDescent="0.2">
      <c r="A1755" s="1" t="str">
        <f t="shared" si="29"/>
        <v>SINAPI-I 39476</v>
      </c>
      <c r="B1755" s="3" t="s">
        <v>80</v>
      </c>
      <c r="C1755" s="3">
        <v>39476</v>
      </c>
      <c r="D1755" s="2" t="s">
        <v>1820</v>
      </c>
      <c r="E1755" s="3" t="s">
        <v>4953</v>
      </c>
      <c r="F1755" s="61">
        <v>239.43</v>
      </c>
      <c r="G1755" s="61">
        <v>239.43</v>
      </c>
      <c r="I1755" s="3" t="s">
        <v>4974</v>
      </c>
    </row>
    <row r="1756" spans="1:9" x14ac:dyDescent="0.2">
      <c r="A1756" s="1" t="str">
        <f t="shared" si="29"/>
        <v>SINAPI-I 39477</v>
      </c>
      <c r="B1756" s="3" t="s">
        <v>80</v>
      </c>
      <c r="C1756" s="3">
        <v>39477</v>
      </c>
      <c r="D1756" s="2" t="s">
        <v>1821</v>
      </c>
      <c r="E1756" s="3" t="s">
        <v>4953</v>
      </c>
      <c r="F1756" s="61">
        <v>117.31</v>
      </c>
      <c r="G1756" s="61">
        <v>117.31</v>
      </c>
      <c r="I1756" s="3" t="s">
        <v>4974</v>
      </c>
    </row>
    <row r="1757" spans="1:9" x14ac:dyDescent="0.2">
      <c r="A1757" s="1" t="str">
        <f t="shared" si="29"/>
        <v>SINAPI-I 39478</v>
      </c>
      <c r="B1757" s="3" t="s">
        <v>80</v>
      </c>
      <c r="C1757" s="3">
        <v>39478</v>
      </c>
      <c r="D1757" s="2" t="s">
        <v>1822</v>
      </c>
      <c r="E1757" s="3" t="s">
        <v>4953</v>
      </c>
      <c r="F1757" s="61">
        <v>120.94</v>
      </c>
      <c r="G1757" s="61">
        <v>120.94</v>
      </c>
      <c r="I1757" s="3" t="s">
        <v>4974</v>
      </c>
    </row>
    <row r="1758" spans="1:9" x14ac:dyDescent="0.2">
      <c r="A1758" s="1" t="str">
        <f t="shared" si="29"/>
        <v>SINAPI-I 39479</v>
      </c>
      <c r="B1758" s="3" t="s">
        <v>80</v>
      </c>
      <c r="C1758" s="3">
        <v>39479</v>
      </c>
      <c r="D1758" s="2" t="s">
        <v>1823</v>
      </c>
      <c r="E1758" s="3" t="s">
        <v>4953</v>
      </c>
      <c r="F1758" s="61">
        <v>142.5</v>
      </c>
      <c r="G1758" s="61">
        <v>142.5</v>
      </c>
      <c r="I1758" s="3" t="s">
        <v>4974</v>
      </c>
    </row>
    <row r="1759" spans="1:9" x14ac:dyDescent="0.2">
      <c r="A1759" s="1" t="str">
        <f t="shared" si="29"/>
        <v>SINAPI-I 39480</v>
      </c>
      <c r="B1759" s="3" t="s">
        <v>80</v>
      </c>
      <c r="C1759" s="3">
        <v>39480</v>
      </c>
      <c r="D1759" s="2" t="s">
        <v>1824</v>
      </c>
      <c r="E1759" s="3" t="s">
        <v>4953</v>
      </c>
      <c r="F1759" s="61">
        <v>294.04000000000002</v>
      </c>
      <c r="G1759" s="61">
        <v>294.04000000000002</v>
      </c>
      <c r="I1759" s="3" t="s">
        <v>4974</v>
      </c>
    </row>
    <row r="1760" spans="1:9" x14ac:dyDescent="0.2">
      <c r="A1760" s="1" t="str">
        <f t="shared" si="29"/>
        <v>SINAPI-I 39459</v>
      </c>
      <c r="B1760" s="3" t="s">
        <v>80</v>
      </c>
      <c r="C1760" s="3">
        <v>39459</v>
      </c>
      <c r="D1760" s="2" t="s">
        <v>1825</v>
      </c>
      <c r="E1760" s="3" t="s">
        <v>4953</v>
      </c>
      <c r="F1760" s="61">
        <v>249.56</v>
      </c>
      <c r="G1760" s="61">
        <v>249.56</v>
      </c>
      <c r="I1760" s="3" t="s">
        <v>4974</v>
      </c>
    </row>
    <row r="1761" spans="1:9" x14ac:dyDescent="0.2">
      <c r="A1761" s="1" t="str">
        <f t="shared" si="29"/>
        <v>SINAPI-I 39445</v>
      </c>
      <c r="B1761" s="3" t="s">
        <v>80</v>
      </c>
      <c r="C1761" s="3">
        <v>39445</v>
      </c>
      <c r="D1761" s="2" t="s">
        <v>1826</v>
      </c>
      <c r="E1761" s="3" t="s">
        <v>4953</v>
      </c>
      <c r="F1761" s="61">
        <v>125.3</v>
      </c>
      <c r="G1761" s="61">
        <v>125.3</v>
      </c>
      <c r="I1761" s="3" t="s">
        <v>4974</v>
      </c>
    </row>
    <row r="1762" spans="1:9" x14ac:dyDescent="0.2">
      <c r="A1762" s="1" t="str">
        <f t="shared" si="29"/>
        <v>SINAPI-I 39446</v>
      </c>
      <c r="B1762" s="3" t="s">
        <v>80</v>
      </c>
      <c r="C1762" s="3">
        <v>39446</v>
      </c>
      <c r="D1762" s="2" t="s">
        <v>1827</v>
      </c>
      <c r="E1762" s="3" t="s">
        <v>4953</v>
      </c>
      <c r="F1762" s="61">
        <v>127.53</v>
      </c>
      <c r="G1762" s="61">
        <v>127.53</v>
      </c>
      <c r="I1762" s="3" t="s">
        <v>4974</v>
      </c>
    </row>
    <row r="1763" spans="1:9" x14ac:dyDescent="0.2">
      <c r="A1763" s="1" t="str">
        <f t="shared" si="29"/>
        <v>SINAPI-I 39447</v>
      </c>
      <c r="B1763" s="3" t="s">
        <v>80</v>
      </c>
      <c r="C1763" s="3">
        <v>39447</v>
      </c>
      <c r="D1763" s="2" t="s">
        <v>1828</v>
      </c>
      <c r="E1763" s="3" t="s">
        <v>4953</v>
      </c>
      <c r="F1763" s="61">
        <v>136.38</v>
      </c>
      <c r="G1763" s="61">
        <v>136.38</v>
      </c>
      <c r="I1763" s="3" t="s">
        <v>4974</v>
      </c>
    </row>
    <row r="1764" spans="1:9" x14ac:dyDescent="0.2">
      <c r="A1764" s="1" t="str">
        <f t="shared" si="29"/>
        <v>SINAPI-I 39448</v>
      </c>
      <c r="B1764" s="3" t="s">
        <v>80</v>
      </c>
      <c r="C1764" s="3">
        <v>39448</v>
      </c>
      <c r="D1764" s="2" t="s">
        <v>1829</v>
      </c>
      <c r="E1764" s="3" t="s">
        <v>4953</v>
      </c>
      <c r="F1764" s="61">
        <v>232.56</v>
      </c>
      <c r="G1764" s="61">
        <v>232.56</v>
      </c>
      <c r="I1764" s="3" t="s">
        <v>4974</v>
      </c>
    </row>
    <row r="1765" spans="1:9" x14ac:dyDescent="0.2">
      <c r="A1765" s="1" t="str">
        <f t="shared" si="29"/>
        <v>SINAPI-I 39450</v>
      </c>
      <c r="B1765" s="3" t="s">
        <v>80</v>
      </c>
      <c r="C1765" s="3">
        <v>39450</v>
      </c>
      <c r="D1765" s="2" t="s">
        <v>1830</v>
      </c>
      <c r="E1765" s="3" t="s">
        <v>4953</v>
      </c>
      <c r="F1765" s="61">
        <v>141.88999999999999</v>
      </c>
      <c r="G1765" s="61">
        <v>141.88999999999999</v>
      </c>
      <c r="I1765" s="3" t="s">
        <v>4974</v>
      </c>
    </row>
    <row r="1766" spans="1:9" x14ac:dyDescent="0.2">
      <c r="A1766" s="1" t="str">
        <f t="shared" si="29"/>
        <v>SINAPI-I 39451</v>
      </c>
      <c r="B1766" s="3" t="s">
        <v>80</v>
      </c>
      <c r="C1766" s="3">
        <v>39451</v>
      </c>
      <c r="D1766" s="2" t="s">
        <v>1831</v>
      </c>
      <c r="E1766" s="3" t="s">
        <v>4953</v>
      </c>
      <c r="F1766" s="61">
        <v>154.76</v>
      </c>
      <c r="G1766" s="61">
        <v>154.76</v>
      </c>
      <c r="I1766" s="3" t="s">
        <v>4974</v>
      </c>
    </row>
    <row r="1767" spans="1:9" x14ac:dyDescent="0.2">
      <c r="A1767" s="1" t="str">
        <f t="shared" si="29"/>
        <v>SINAPI-I 39452</v>
      </c>
      <c r="B1767" s="3" t="s">
        <v>80</v>
      </c>
      <c r="C1767" s="3">
        <v>39452</v>
      </c>
      <c r="D1767" s="2" t="s">
        <v>1832</v>
      </c>
      <c r="E1767" s="3" t="s">
        <v>4953</v>
      </c>
      <c r="F1767" s="61">
        <v>155.68</v>
      </c>
      <c r="G1767" s="61">
        <v>155.68</v>
      </c>
      <c r="I1767" s="3" t="s">
        <v>4974</v>
      </c>
    </row>
    <row r="1768" spans="1:9" x14ac:dyDescent="0.2">
      <c r="A1768" s="1" t="str">
        <f t="shared" si="29"/>
        <v>SINAPI-I 39523</v>
      </c>
      <c r="B1768" s="3" t="s">
        <v>80</v>
      </c>
      <c r="C1768" s="3">
        <v>39523</v>
      </c>
      <c r="D1768" s="2" t="s">
        <v>1833</v>
      </c>
      <c r="E1768" s="3" t="s">
        <v>4953</v>
      </c>
      <c r="F1768" s="61">
        <v>260.52999999999997</v>
      </c>
      <c r="G1768" s="61">
        <v>260.52999999999997</v>
      </c>
      <c r="I1768" s="3" t="s">
        <v>4974</v>
      </c>
    </row>
    <row r="1769" spans="1:9" x14ac:dyDescent="0.2">
      <c r="A1769" s="1" t="str">
        <f t="shared" si="29"/>
        <v>SINAPI-I 39449</v>
      </c>
      <c r="B1769" s="3" t="s">
        <v>80</v>
      </c>
      <c r="C1769" s="3">
        <v>39449</v>
      </c>
      <c r="D1769" s="2" t="s">
        <v>1834</v>
      </c>
      <c r="E1769" s="3" t="s">
        <v>4953</v>
      </c>
      <c r="F1769" s="61">
        <v>288.52</v>
      </c>
      <c r="G1769" s="61">
        <v>288.52</v>
      </c>
      <c r="I1769" s="3" t="s">
        <v>4974</v>
      </c>
    </row>
    <row r="1770" spans="1:9" x14ac:dyDescent="0.2">
      <c r="A1770" s="1" t="str">
        <f t="shared" si="29"/>
        <v>SINAPI-I 39455</v>
      </c>
      <c r="B1770" s="3" t="s">
        <v>80</v>
      </c>
      <c r="C1770" s="3">
        <v>39455</v>
      </c>
      <c r="D1770" s="2" t="s">
        <v>1835</v>
      </c>
      <c r="E1770" s="3" t="s">
        <v>4953</v>
      </c>
      <c r="F1770" s="61">
        <v>142.77000000000001</v>
      </c>
      <c r="G1770" s="61">
        <v>142.77000000000001</v>
      </c>
      <c r="I1770" s="3" t="s">
        <v>4974</v>
      </c>
    </row>
    <row r="1771" spans="1:9" x14ac:dyDescent="0.2">
      <c r="A1771" s="1" t="str">
        <f t="shared" si="29"/>
        <v>SINAPI-I 39456</v>
      </c>
      <c r="B1771" s="3" t="s">
        <v>80</v>
      </c>
      <c r="C1771" s="3">
        <v>39456</v>
      </c>
      <c r="D1771" s="2" t="s">
        <v>1836</v>
      </c>
      <c r="E1771" s="3" t="s">
        <v>4953</v>
      </c>
      <c r="F1771" s="61">
        <v>142.87</v>
      </c>
      <c r="G1771" s="61">
        <v>142.87</v>
      </c>
      <c r="I1771" s="3" t="s">
        <v>4974</v>
      </c>
    </row>
    <row r="1772" spans="1:9" x14ac:dyDescent="0.2">
      <c r="A1772" s="1" t="str">
        <f t="shared" si="29"/>
        <v>SINAPI-I 39457</v>
      </c>
      <c r="B1772" s="3" t="s">
        <v>80</v>
      </c>
      <c r="C1772" s="3">
        <v>39457</v>
      </c>
      <c r="D1772" s="2" t="s">
        <v>1837</v>
      </c>
      <c r="E1772" s="3" t="s">
        <v>4953</v>
      </c>
      <c r="F1772" s="61">
        <v>155.75</v>
      </c>
      <c r="G1772" s="61">
        <v>155.75</v>
      </c>
      <c r="I1772" s="3" t="s">
        <v>4974</v>
      </c>
    </row>
    <row r="1773" spans="1:9" x14ac:dyDescent="0.2">
      <c r="A1773" s="1" t="str">
        <f t="shared" si="29"/>
        <v>SINAPI-I 39458</v>
      </c>
      <c r="B1773" s="3" t="s">
        <v>80</v>
      </c>
      <c r="C1773" s="3">
        <v>39458</v>
      </c>
      <c r="D1773" s="2" t="s">
        <v>1838</v>
      </c>
      <c r="E1773" s="3" t="s">
        <v>4953</v>
      </c>
      <c r="F1773" s="61">
        <v>290.64999999999998</v>
      </c>
      <c r="G1773" s="61">
        <v>290.64999999999998</v>
      </c>
      <c r="I1773" s="3" t="s">
        <v>4974</v>
      </c>
    </row>
    <row r="1774" spans="1:9" x14ac:dyDescent="0.2">
      <c r="A1774" s="1" t="str">
        <f t="shared" si="29"/>
        <v>SINAPI-I 39464</v>
      </c>
      <c r="B1774" s="3" t="s">
        <v>80</v>
      </c>
      <c r="C1774" s="3">
        <v>39464</v>
      </c>
      <c r="D1774" s="2" t="s">
        <v>1839</v>
      </c>
      <c r="E1774" s="3" t="s">
        <v>4953</v>
      </c>
      <c r="F1774" s="61">
        <v>467.39</v>
      </c>
      <c r="G1774" s="61">
        <v>467.39</v>
      </c>
      <c r="I1774" s="3" t="s">
        <v>4974</v>
      </c>
    </row>
    <row r="1775" spans="1:9" x14ac:dyDescent="0.2">
      <c r="A1775" s="1" t="str">
        <f t="shared" si="29"/>
        <v>SINAPI-I 39460</v>
      </c>
      <c r="B1775" s="3" t="s">
        <v>80</v>
      </c>
      <c r="C1775" s="3">
        <v>39460</v>
      </c>
      <c r="D1775" s="2" t="s">
        <v>1840</v>
      </c>
      <c r="E1775" s="3" t="s">
        <v>4953</v>
      </c>
      <c r="F1775" s="61">
        <v>177.27</v>
      </c>
      <c r="G1775" s="61">
        <v>177.27</v>
      </c>
      <c r="I1775" s="3" t="s">
        <v>4974</v>
      </c>
    </row>
    <row r="1776" spans="1:9" x14ac:dyDescent="0.2">
      <c r="A1776" s="1" t="str">
        <f t="shared" si="29"/>
        <v>SINAPI-I 39461</v>
      </c>
      <c r="B1776" s="3" t="s">
        <v>80</v>
      </c>
      <c r="C1776" s="3">
        <v>39461</v>
      </c>
      <c r="D1776" s="2" t="s">
        <v>1841</v>
      </c>
      <c r="E1776" s="3" t="s">
        <v>4953</v>
      </c>
      <c r="F1776" s="61">
        <v>207.71</v>
      </c>
      <c r="G1776" s="61">
        <v>207.71</v>
      </c>
      <c r="I1776" s="3" t="s">
        <v>4974</v>
      </c>
    </row>
    <row r="1777" spans="1:9" x14ac:dyDescent="0.2">
      <c r="A1777" s="1" t="str">
        <f t="shared" si="29"/>
        <v>SINAPI-I 39462</v>
      </c>
      <c r="B1777" s="3" t="s">
        <v>80</v>
      </c>
      <c r="C1777" s="3">
        <v>39462</v>
      </c>
      <c r="D1777" s="2" t="s">
        <v>1842</v>
      </c>
      <c r="E1777" s="3" t="s">
        <v>4953</v>
      </c>
      <c r="F1777" s="61">
        <v>200.18</v>
      </c>
      <c r="G1777" s="61">
        <v>200.18</v>
      </c>
      <c r="I1777" s="3" t="s">
        <v>4974</v>
      </c>
    </row>
    <row r="1778" spans="1:9" x14ac:dyDescent="0.2">
      <c r="A1778" s="1" t="str">
        <f t="shared" si="29"/>
        <v>SINAPI-I 39463</v>
      </c>
      <c r="B1778" s="3" t="s">
        <v>80</v>
      </c>
      <c r="C1778" s="3">
        <v>39463</v>
      </c>
      <c r="D1778" s="2" t="s">
        <v>1843</v>
      </c>
      <c r="E1778" s="3" t="s">
        <v>4953</v>
      </c>
      <c r="F1778" s="61">
        <v>463.76</v>
      </c>
      <c r="G1778" s="61">
        <v>463.76</v>
      </c>
      <c r="I1778" s="3" t="s">
        <v>4974</v>
      </c>
    </row>
    <row r="1779" spans="1:9" x14ac:dyDescent="0.2">
      <c r="A1779" s="1" t="str">
        <f t="shared" si="29"/>
        <v>SINAPI-I 26039</v>
      </c>
      <c r="B1779" s="3" t="s">
        <v>80</v>
      </c>
      <c r="C1779" s="3">
        <v>26039</v>
      </c>
      <c r="D1779" s="2" t="s">
        <v>1844</v>
      </c>
      <c r="E1779" s="3" t="s">
        <v>4953</v>
      </c>
    </row>
    <row r="1780" spans="1:9" x14ac:dyDescent="0.2">
      <c r="A1780" s="1" t="str">
        <f t="shared" si="29"/>
        <v>SINAPI-I 2401</v>
      </c>
      <c r="B1780" s="3" t="s">
        <v>80</v>
      </c>
      <c r="C1780" s="3">
        <v>2401</v>
      </c>
      <c r="D1780" s="2" t="s">
        <v>1845</v>
      </c>
      <c r="E1780" s="3" t="s">
        <v>4953</v>
      </c>
    </row>
    <row r="1781" spans="1:9" ht="22.5" x14ac:dyDescent="0.2">
      <c r="A1781" s="1" t="str">
        <f t="shared" si="29"/>
        <v>SINAPI-I 38870</v>
      </c>
      <c r="B1781" s="3" t="s">
        <v>80</v>
      </c>
      <c r="C1781" s="3">
        <v>38870</v>
      </c>
      <c r="D1781" s="2" t="s">
        <v>1846</v>
      </c>
      <c r="E1781" s="3" t="s">
        <v>4953</v>
      </c>
      <c r="F1781" s="61">
        <v>55.18</v>
      </c>
      <c r="G1781" s="61">
        <v>55.18</v>
      </c>
      <c r="I1781" s="3" t="s">
        <v>4974</v>
      </c>
    </row>
    <row r="1782" spans="1:9" ht="22.5" x14ac:dyDescent="0.2">
      <c r="A1782" s="1" t="str">
        <f t="shared" si="29"/>
        <v>SINAPI-I 38869</v>
      </c>
      <c r="B1782" s="3" t="s">
        <v>80</v>
      </c>
      <c r="C1782" s="3">
        <v>38869</v>
      </c>
      <c r="D1782" s="2" t="s">
        <v>1847</v>
      </c>
      <c r="E1782" s="3" t="s">
        <v>4953</v>
      </c>
      <c r="F1782" s="61">
        <v>37.24</v>
      </c>
      <c r="G1782" s="61">
        <v>37.24</v>
      </c>
      <c r="I1782" s="3" t="s">
        <v>4974</v>
      </c>
    </row>
    <row r="1783" spans="1:9" ht="22.5" x14ac:dyDescent="0.2">
      <c r="A1783" s="1" t="str">
        <f t="shared" si="29"/>
        <v>SINAPI-I 38872</v>
      </c>
      <c r="B1783" s="3" t="s">
        <v>80</v>
      </c>
      <c r="C1783" s="3">
        <v>38872</v>
      </c>
      <c r="D1783" s="2" t="s">
        <v>1848</v>
      </c>
      <c r="E1783" s="3" t="s">
        <v>4953</v>
      </c>
      <c r="F1783" s="61">
        <v>70.31</v>
      </c>
      <c r="G1783" s="61">
        <v>70.31</v>
      </c>
      <c r="I1783" s="3" t="s">
        <v>4974</v>
      </c>
    </row>
    <row r="1784" spans="1:9" ht="22.5" x14ac:dyDescent="0.2">
      <c r="A1784" s="1" t="str">
        <f t="shared" si="29"/>
        <v>SINAPI-I 38871</v>
      </c>
      <c r="B1784" s="3" t="s">
        <v>80</v>
      </c>
      <c r="C1784" s="3">
        <v>38871</v>
      </c>
      <c r="D1784" s="2" t="s">
        <v>1849</v>
      </c>
      <c r="E1784" s="3" t="s">
        <v>4953</v>
      </c>
      <c r="F1784" s="61">
        <v>48.6</v>
      </c>
      <c r="G1784" s="61">
        <v>48.6</v>
      </c>
      <c r="I1784" s="3" t="s">
        <v>4974</v>
      </c>
    </row>
    <row r="1785" spans="1:9" ht="22.5" x14ac:dyDescent="0.2">
      <c r="A1785" s="1" t="str">
        <f t="shared" si="29"/>
        <v>SINAPI-I 39283</v>
      </c>
      <c r="B1785" s="3" t="s">
        <v>80</v>
      </c>
      <c r="C1785" s="3">
        <v>39283</v>
      </c>
      <c r="D1785" s="2" t="s">
        <v>1850</v>
      </c>
      <c r="E1785" s="3" t="s">
        <v>4953</v>
      </c>
      <c r="F1785" s="61">
        <v>227.72</v>
      </c>
      <c r="G1785" s="61">
        <v>227.72</v>
      </c>
      <c r="I1785" s="3" t="s">
        <v>4974</v>
      </c>
    </row>
    <row r="1786" spans="1:9" ht="22.5" x14ac:dyDescent="0.2">
      <c r="A1786" s="1" t="str">
        <f t="shared" si="29"/>
        <v>SINAPI-I 39285</v>
      </c>
      <c r="B1786" s="3" t="s">
        <v>80</v>
      </c>
      <c r="C1786" s="3">
        <v>39285</v>
      </c>
      <c r="D1786" s="2" t="s">
        <v>1851</v>
      </c>
      <c r="E1786" s="3" t="s">
        <v>4953</v>
      </c>
      <c r="F1786" s="61">
        <v>260.25</v>
      </c>
      <c r="G1786" s="61">
        <v>260.25</v>
      </c>
      <c r="I1786" s="3" t="s">
        <v>4974</v>
      </c>
    </row>
    <row r="1787" spans="1:9" ht="22.5" x14ac:dyDescent="0.2">
      <c r="A1787" s="1" t="str">
        <f t="shared" si="29"/>
        <v>SINAPI-I 39286</v>
      </c>
      <c r="B1787" s="3" t="s">
        <v>80</v>
      </c>
      <c r="C1787" s="3">
        <v>39286</v>
      </c>
      <c r="D1787" s="2" t="s">
        <v>1852</v>
      </c>
      <c r="E1787" s="3" t="s">
        <v>4953</v>
      </c>
      <c r="F1787" s="61">
        <v>249.43</v>
      </c>
      <c r="G1787" s="61">
        <v>249.43</v>
      </c>
      <c r="I1787" s="3" t="s">
        <v>4974</v>
      </c>
    </row>
    <row r="1788" spans="1:9" ht="22.5" x14ac:dyDescent="0.2">
      <c r="A1788" s="1" t="str">
        <f t="shared" si="29"/>
        <v>SINAPI-I 39288</v>
      </c>
      <c r="B1788" s="3" t="s">
        <v>80</v>
      </c>
      <c r="C1788" s="3">
        <v>39288</v>
      </c>
      <c r="D1788" s="2" t="s">
        <v>1853</v>
      </c>
      <c r="E1788" s="3" t="s">
        <v>4953</v>
      </c>
      <c r="F1788" s="61">
        <v>303.60000000000002</v>
      </c>
      <c r="G1788" s="61">
        <v>303.60000000000002</v>
      </c>
      <c r="I1788" s="3" t="s">
        <v>4974</v>
      </c>
    </row>
    <row r="1789" spans="1:9" ht="22.5" x14ac:dyDescent="0.2">
      <c r="A1789" s="1" t="str">
        <f t="shared" si="29"/>
        <v>SINAPI-I 44476</v>
      </c>
      <c r="B1789" s="3" t="s">
        <v>80</v>
      </c>
      <c r="C1789" s="3">
        <v>44476</v>
      </c>
      <c r="D1789" s="2" t="s">
        <v>1854</v>
      </c>
      <c r="E1789" s="3" t="s">
        <v>4960</v>
      </c>
      <c r="F1789" s="61">
        <v>752.83</v>
      </c>
      <c r="G1789" s="61">
        <v>752.83</v>
      </c>
      <c r="I1789" s="3" t="s">
        <v>4974</v>
      </c>
    </row>
    <row r="1790" spans="1:9" x14ac:dyDescent="0.2">
      <c r="A1790" s="1" t="str">
        <f t="shared" si="29"/>
        <v>SINAPI-I 10629</v>
      </c>
      <c r="B1790" s="3" t="s">
        <v>80</v>
      </c>
      <c r="C1790" s="3">
        <v>10629</v>
      </c>
      <c r="D1790" s="2" t="s">
        <v>1855</v>
      </c>
      <c r="E1790" s="3" t="s">
        <v>4960</v>
      </c>
      <c r="F1790" s="61">
        <v>685.93</v>
      </c>
      <c r="G1790" s="61">
        <v>685.93</v>
      </c>
      <c r="I1790" s="3" t="s">
        <v>4974</v>
      </c>
    </row>
    <row r="1791" spans="1:9" x14ac:dyDescent="0.2">
      <c r="A1791" s="1" t="str">
        <f t="shared" si="29"/>
        <v>SINAPI-I 10698</v>
      </c>
      <c r="B1791" s="3" t="s">
        <v>80</v>
      </c>
      <c r="C1791" s="3">
        <v>10698</v>
      </c>
      <c r="D1791" s="2" t="s">
        <v>1856</v>
      </c>
      <c r="E1791" s="3" t="s">
        <v>4960</v>
      </c>
    </row>
    <row r="1792" spans="1:9" ht="22.5" x14ac:dyDescent="0.2">
      <c r="A1792" s="1" t="str">
        <f t="shared" si="29"/>
        <v>SINAPI-I 40521</v>
      </c>
      <c r="B1792" s="3" t="s">
        <v>80</v>
      </c>
      <c r="C1792" s="3">
        <v>40521</v>
      </c>
      <c r="D1792" s="2" t="s">
        <v>1857</v>
      </c>
      <c r="E1792" s="3" t="s">
        <v>4953</v>
      </c>
      <c r="F1792" s="61">
        <v>122999.29</v>
      </c>
      <c r="G1792" s="61">
        <v>122999.29</v>
      </c>
      <c r="I1792" s="3" t="s">
        <v>4974</v>
      </c>
    </row>
    <row r="1793" spans="1:9" ht="22.5" x14ac:dyDescent="0.2">
      <c r="A1793" s="1" t="str">
        <f t="shared" si="29"/>
        <v>SINAPI-I 2432</v>
      </c>
      <c r="B1793" s="3" t="s">
        <v>80</v>
      </c>
      <c r="C1793" s="3">
        <v>2432</v>
      </c>
      <c r="D1793" s="2" t="s">
        <v>1858</v>
      </c>
      <c r="E1793" s="3" t="s">
        <v>4953</v>
      </c>
      <c r="F1793" s="61">
        <v>33.35</v>
      </c>
      <c r="G1793" s="61">
        <v>33.35</v>
      </c>
      <c r="I1793" s="3" t="s">
        <v>4974</v>
      </c>
    </row>
    <row r="1794" spans="1:9" ht="22.5" x14ac:dyDescent="0.2">
      <c r="A1794" s="1" t="str">
        <f t="shared" si="29"/>
        <v>SINAPI-I 2418</v>
      </c>
      <c r="B1794" s="3" t="s">
        <v>80</v>
      </c>
      <c r="C1794" s="3">
        <v>2418</v>
      </c>
      <c r="D1794" s="2" t="s">
        <v>1859</v>
      </c>
      <c r="E1794" s="3" t="s">
        <v>4953</v>
      </c>
      <c r="F1794" s="61">
        <v>15.47</v>
      </c>
      <c r="G1794" s="61">
        <v>15.47</v>
      </c>
      <c r="I1794" s="3" t="s">
        <v>40</v>
      </c>
    </row>
    <row r="1795" spans="1:9" ht="22.5" x14ac:dyDescent="0.2">
      <c r="A1795" s="1" t="str">
        <f t="shared" si="29"/>
        <v>SINAPI-I 2433</v>
      </c>
      <c r="B1795" s="3" t="s">
        <v>80</v>
      </c>
      <c r="C1795" s="3">
        <v>2433</v>
      </c>
      <c r="D1795" s="2" t="s">
        <v>1860</v>
      </c>
      <c r="E1795" s="3" t="s">
        <v>4953</v>
      </c>
      <c r="F1795" s="61">
        <v>11.3</v>
      </c>
      <c r="G1795" s="61">
        <v>11.3</v>
      </c>
      <c r="I1795" s="3" t="s">
        <v>4974</v>
      </c>
    </row>
    <row r="1796" spans="1:9" ht="22.5" x14ac:dyDescent="0.2">
      <c r="A1796" s="1" t="str">
        <f t="shared" si="29"/>
        <v>SINAPI-I 2420</v>
      </c>
      <c r="B1796" s="3" t="s">
        <v>80</v>
      </c>
      <c r="C1796" s="3">
        <v>2420</v>
      </c>
      <c r="D1796" s="2" t="s">
        <v>1861</v>
      </c>
      <c r="E1796" s="3" t="s">
        <v>4953</v>
      </c>
      <c r="F1796" s="61">
        <v>19.399999999999999</v>
      </c>
      <c r="G1796" s="61">
        <v>19.399999999999999</v>
      </c>
      <c r="I1796" s="3" t="s">
        <v>4974</v>
      </c>
    </row>
    <row r="1797" spans="1:9" x14ac:dyDescent="0.2">
      <c r="A1797" s="1" t="str">
        <f t="shared" si="29"/>
        <v>SINAPI-I 11447</v>
      </c>
      <c r="B1797" s="3" t="s">
        <v>80</v>
      </c>
      <c r="C1797" s="3">
        <v>11447</v>
      </c>
      <c r="D1797" s="2" t="s">
        <v>1862</v>
      </c>
      <c r="E1797" s="3" t="s">
        <v>4953</v>
      </c>
      <c r="F1797" s="61">
        <v>38.340000000000003</v>
      </c>
      <c r="G1797" s="61">
        <v>38.340000000000003</v>
      </c>
      <c r="I1797" s="3" t="s">
        <v>4974</v>
      </c>
    </row>
    <row r="1798" spans="1:9" x14ac:dyDescent="0.2">
      <c r="A1798" s="1" t="str">
        <f t="shared" si="29"/>
        <v>SINAPI-I 11451</v>
      </c>
      <c r="B1798" s="3" t="s">
        <v>80</v>
      </c>
      <c r="C1798" s="3">
        <v>11451</v>
      </c>
      <c r="D1798" s="2" t="s">
        <v>1863</v>
      </c>
      <c r="E1798" s="3" t="s">
        <v>4953</v>
      </c>
      <c r="F1798" s="61">
        <v>102.8</v>
      </c>
      <c r="G1798" s="61">
        <v>102.8</v>
      </c>
      <c r="I1798" s="3" t="s">
        <v>4974</v>
      </c>
    </row>
    <row r="1799" spans="1:9" ht="22.5" x14ac:dyDescent="0.2">
      <c r="A1799" s="1" t="str">
        <f t="shared" si="29"/>
        <v>SINAPI-I 11116</v>
      </c>
      <c r="B1799" s="3" t="s">
        <v>80</v>
      </c>
      <c r="C1799" s="3">
        <v>11116</v>
      </c>
      <c r="D1799" s="2" t="s">
        <v>1864</v>
      </c>
      <c r="E1799" s="3" t="s">
        <v>4953</v>
      </c>
      <c r="F1799" s="61">
        <v>757.09</v>
      </c>
      <c r="G1799" s="61">
        <v>757.09</v>
      </c>
      <c r="I1799" s="3" t="s">
        <v>4974</v>
      </c>
    </row>
    <row r="1800" spans="1:9" x14ac:dyDescent="0.2">
      <c r="A1800" s="1" t="str">
        <f t="shared" si="29"/>
        <v>SINAPI-I 38411</v>
      </c>
      <c r="B1800" s="3" t="s">
        <v>80</v>
      </c>
      <c r="C1800" s="3">
        <v>38411</v>
      </c>
      <c r="D1800" s="2" t="s">
        <v>1865</v>
      </c>
      <c r="E1800" s="3" t="s">
        <v>4953</v>
      </c>
      <c r="F1800" s="61">
        <v>1589.95</v>
      </c>
      <c r="G1800" s="61">
        <v>1589.95</v>
      </c>
      <c r="I1800" s="3" t="s">
        <v>4974</v>
      </c>
    </row>
    <row r="1801" spans="1:9" x14ac:dyDescent="0.2">
      <c r="A1801" s="1" t="str">
        <f t="shared" si="29"/>
        <v>SINAPI-I 38189</v>
      </c>
      <c r="B1801" s="3" t="s">
        <v>80</v>
      </c>
      <c r="C1801" s="3">
        <v>38189</v>
      </c>
      <c r="D1801" s="2" t="s">
        <v>1866</v>
      </c>
      <c r="E1801" s="3" t="s">
        <v>4953</v>
      </c>
      <c r="F1801" s="61">
        <v>281.69</v>
      </c>
      <c r="G1801" s="61">
        <v>281.69</v>
      </c>
      <c r="I1801" s="3" t="s">
        <v>4974</v>
      </c>
    </row>
    <row r="1802" spans="1:9" x14ac:dyDescent="0.2">
      <c r="A1802" s="1" t="str">
        <f t="shared" si="29"/>
        <v>SINAPI-I 38190</v>
      </c>
      <c r="B1802" s="3" t="s">
        <v>80</v>
      </c>
      <c r="C1802" s="3">
        <v>38190</v>
      </c>
      <c r="D1802" s="2" t="s">
        <v>1867</v>
      </c>
      <c r="E1802" s="3" t="s">
        <v>4953</v>
      </c>
      <c r="F1802" s="61">
        <v>593.44000000000005</v>
      </c>
      <c r="G1802" s="61">
        <v>593.44000000000005</v>
      </c>
      <c r="I1802" s="3" t="s">
        <v>4974</v>
      </c>
    </row>
    <row r="1803" spans="1:9" x14ac:dyDescent="0.2">
      <c r="A1803" s="1" t="str">
        <f t="shared" si="29"/>
        <v>SINAPI-I 7608</v>
      </c>
      <c r="B1803" s="3" t="s">
        <v>80</v>
      </c>
      <c r="C1803" s="3">
        <v>7608</v>
      </c>
      <c r="D1803" s="2" t="s">
        <v>1868</v>
      </c>
      <c r="E1803" s="3" t="s">
        <v>4953</v>
      </c>
      <c r="F1803" s="61">
        <v>11.71</v>
      </c>
      <c r="G1803" s="61">
        <v>11.71</v>
      </c>
      <c r="I1803" s="3" t="s">
        <v>4974</v>
      </c>
    </row>
    <row r="1804" spans="1:9" x14ac:dyDescent="0.2">
      <c r="A1804" s="1" t="str">
        <f t="shared" si="29"/>
        <v>SINAPI-I 1370</v>
      </c>
      <c r="B1804" s="3" t="s">
        <v>80</v>
      </c>
      <c r="C1804" s="3">
        <v>1370</v>
      </c>
      <c r="D1804" s="2" t="s">
        <v>1869</v>
      </c>
      <c r="E1804" s="3" t="s">
        <v>4953</v>
      </c>
      <c r="F1804" s="61">
        <v>122.42</v>
      </c>
      <c r="G1804" s="61">
        <v>122.42</v>
      </c>
      <c r="I1804" s="3" t="s">
        <v>4974</v>
      </c>
    </row>
    <row r="1805" spans="1:9" x14ac:dyDescent="0.2">
      <c r="A1805" s="1" t="str">
        <f t="shared" si="29"/>
        <v>SINAPI-I 36516</v>
      </c>
      <c r="B1805" s="3" t="s">
        <v>80</v>
      </c>
      <c r="C1805" s="3">
        <v>36516</v>
      </c>
      <c r="D1805" s="2" t="s">
        <v>1870</v>
      </c>
      <c r="E1805" s="3" t="s">
        <v>4953</v>
      </c>
      <c r="F1805" s="61">
        <v>157355.10999999999</v>
      </c>
      <c r="G1805" s="61">
        <v>157355.10999999999</v>
      </c>
      <c r="I1805" s="3" t="s">
        <v>4974</v>
      </c>
    </row>
    <row r="1806" spans="1:9" x14ac:dyDescent="0.2">
      <c r="A1806" s="1" t="str">
        <f t="shared" si="29"/>
        <v>SINAPI-I 34777</v>
      </c>
      <c r="B1806" s="3" t="s">
        <v>80</v>
      </c>
      <c r="C1806" s="3">
        <v>34777</v>
      </c>
      <c r="D1806" s="2" t="s">
        <v>1871</v>
      </c>
      <c r="E1806" s="3" t="s">
        <v>4953</v>
      </c>
      <c r="F1806" s="61">
        <v>2.99</v>
      </c>
      <c r="G1806" s="61">
        <v>2.99</v>
      </c>
      <c r="I1806" s="3" t="s">
        <v>4974</v>
      </c>
    </row>
    <row r="1807" spans="1:9" x14ac:dyDescent="0.2">
      <c r="A1807" s="1" t="str">
        <f t="shared" si="29"/>
        <v>SINAPI-I 7272</v>
      </c>
      <c r="B1807" s="3" t="s">
        <v>80</v>
      </c>
      <c r="C1807" s="3">
        <v>7272</v>
      </c>
      <c r="D1807" s="2" t="s">
        <v>1872</v>
      </c>
      <c r="E1807" s="3" t="s">
        <v>4953</v>
      </c>
      <c r="F1807" s="61">
        <v>2.25</v>
      </c>
      <c r="G1807" s="61">
        <v>2.25</v>
      </c>
      <c r="I1807" s="3" t="s">
        <v>4974</v>
      </c>
    </row>
    <row r="1808" spans="1:9" x14ac:dyDescent="0.2">
      <c r="A1808" s="1" t="str">
        <f t="shared" ref="A1808:A1871" si="30">CONCATENATE($B1808," ",$C1808)</f>
        <v>SINAPI-I 10605</v>
      </c>
      <c r="B1808" s="3" t="s">
        <v>80</v>
      </c>
      <c r="C1808" s="3">
        <v>10605</v>
      </c>
      <c r="D1808" s="2" t="s">
        <v>1873</v>
      </c>
      <c r="E1808" s="3" t="s">
        <v>4953</v>
      </c>
      <c r="F1808" s="61">
        <v>6.27</v>
      </c>
      <c r="G1808" s="61">
        <v>6.27</v>
      </c>
      <c r="I1808" s="3" t="s">
        <v>4974</v>
      </c>
    </row>
    <row r="1809" spans="1:9" x14ac:dyDescent="0.2">
      <c r="A1809" s="1" t="str">
        <f t="shared" si="30"/>
        <v>SINAPI-I 10604</v>
      </c>
      <c r="B1809" s="3" t="s">
        <v>80</v>
      </c>
      <c r="C1809" s="3">
        <v>10604</v>
      </c>
      <c r="D1809" s="2" t="s">
        <v>1874</v>
      </c>
      <c r="E1809" s="3" t="s">
        <v>4953</v>
      </c>
      <c r="F1809" s="61">
        <v>14.61</v>
      </c>
      <c r="G1809" s="61">
        <v>14.61</v>
      </c>
      <c r="I1809" s="3" t="s">
        <v>4974</v>
      </c>
    </row>
    <row r="1810" spans="1:9" x14ac:dyDescent="0.2">
      <c r="A1810" s="1" t="str">
        <f t="shared" si="30"/>
        <v>SINAPI-I 672</v>
      </c>
      <c r="B1810" s="3" t="s">
        <v>80</v>
      </c>
      <c r="C1810" s="3">
        <v>672</v>
      </c>
      <c r="D1810" s="2" t="s">
        <v>1875</v>
      </c>
      <c r="E1810" s="3" t="s">
        <v>4953</v>
      </c>
      <c r="F1810" s="61">
        <v>20.09</v>
      </c>
      <c r="G1810" s="61">
        <v>20.09</v>
      </c>
      <c r="I1810" s="3" t="s">
        <v>4974</v>
      </c>
    </row>
    <row r="1811" spans="1:9" x14ac:dyDescent="0.2">
      <c r="A1811" s="1" t="str">
        <f t="shared" si="30"/>
        <v>SINAPI-I 668</v>
      </c>
      <c r="B1811" s="3" t="s">
        <v>80</v>
      </c>
      <c r="C1811" s="3">
        <v>668</v>
      </c>
      <c r="D1811" s="2" t="s">
        <v>1876</v>
      </c>
      <c r="E1811" s="3" t="s">
        <v>4953</v>
      </c>
      <c r="F1811" s="61">
        <v>24.25</v>
      </c>
      <c r="G1811" s="61">
        <v>24.25</v>
      </c>
      <c r="I1811" s="3" t="s">
        <v>4974</v>
      </c>
    </row>
    <row r="1812" spans="1:9" x14ac:dyDescent="0.2">
      <c r="A1812" s="1" t="str">
        <f t="shared" si="30"/>
        <v>SINAPI-I 10578</v>
      </c>
      <c r="B1812" s="3" t="s">
        <v>80</v>
      </c>
      <c r="C1812" s="3">
        <v>10578</v>
      </c>
      <c r="D1812" s="2" t="s">
        <v>1877</v>
      </c>
      <c r="E1812" s="3" t="s">
        <v>4953</v>
      </c>
      <c r="F1812" s="61">
        <v>28.25</v>
      </c>
      <c r="G1812" s="61">
        <v>28.25</v>
      </c>
      <c r="I1812" s="3" t="s">
        <v>4974</v>
      </c>
    </row>
    <row r="1813" spans="1:9" x14ac:dyDescent="0.2">
      <c r="A1813" s="1" t="str">
        <f t="shared" si="30"/>
        <v>SINAPI-I 666</v>
      </c>
      <c r="B1813" s="3" t="s">
        <v>80</v>
      </c>
      <c r="C1813" s="3">
        <v>666</v>
      </c>
      <c r="D1813" s="2" t="s">
        <v>1878</v>
      </c>
      <c r="E1813" s="3" t="s">
        <v>4953</v>
      </c>
      <c r="F1813" s="61">
        <v>31.41</v>
      </c>
      <c r="G1813" s="61">
        <v>31.41</v>
      </c>
      <c r="I1813" s="3" t="s">
        <v>4974</v>
      </c>
    </row>
    <row r="1814" spans="1:9" x14ac:dyDescent="0.2">
      <c r="A1814" s="1" t="str">
        <f t="shared" si="30"/>
        <v>SINAPI-I 665</v>
      </c>
      <c r="B1814" s="3" t="s">
        <v>80</v>
      </c>
      <c r="C1814" s="3">
        <v>665</v>
      </c>
      <c r="D1814" s="2" t="s">
        <v>1879</v>
      </c>
      <c r="E1814" s="3" t="s">
        <v>4953</v>
      </c>
      <c r="F1814" s="61">
        <v>42.01</v>
      </c>
      <c r="G1814" s="61">
        <v>42.01</v>
      </c>
      <c r="I1814" s="3" t="s">
        <v>4974</v>
      </c>
    </row>
    <row r="1815" spans="1:9" x14ac:dyDescent="0.2">
      <c r="A1815" s="1" t="str">
        <f t="shared" si="30"/>
        <v>SINAPI-I 10577</v>
      </c>
      <c r="B1815" s="3" t="s">
        <v>80</v>
      </c>
      <c r="C1815" s="3">
        <v>10577</v>
      </c>
      <c r="D1815" s="2" t="s">
        <v>1880</v>
      </c>
      <c r="E1815" s="3" t="s">
        <v>4953</v>
      </c>
      <c r="F1815" s="61">
        <v>37.26</v>
      </c>
      <c r="G1815" s="61">
        <v>37.26</v>
      </c>
      <c r="I1815" s="3" t="s">
        <v>4974</v>
      </c>
    </row>
    <row r="1816" spans="1:9" x14ac:dyDescent="0.2">
      <c r="A1816" s="1" t="str">
        <f t="shared" si="30"/>
        <v>SINAPI-I 10583</v>
      </c>
      <c r="B1816" s="3" t="s">
        <v>80</v>
      </c>
      <c r="C1816" s="3">
        <v>10583</v>
      </c>
      <c r="D1816" s="2" t="s">
        <v>1881</v>
      </c>
      <c r="E1816" s="3" t="s">
        <v>4953</v>
      </c>
      <c r="F1816" s="61">
        <v>19.36</v>
      </c>
      <c r="G1816" s="61">
        <v>19.36</v>
      </c>
      <c r="I1816" s="3" t="s">
        <v>4974</v>
      </c>
    </row>
    <row r="1817" spans="1:9" x14ac:dyDescent="0.2">
      <c r="A1817" s="1" t="str">
        <f t="shared" si="30"/>
        <v>SINAPI-I 10579</v>
      </c>
      <c r="B1817" s="3" t="s">
        <v>80</v>
      </c>
      <c r="C1817" s="3">
        <v>10579</v>
      </c>
      <c r="D1817" s="2" t="s">
        <v>1882</v>
      </c>
      <c r="E1817" s="3" t="s">
        <v>4953</v>
      </c>
      <c r="F1817" s="61">
        <v>33.74</v>
      </c>
      <c r="G1817" s="61">
        <v>33.74</v>
      </c>
      <c r="I1817" s="3" t="s">
        <v>4974</v>
      </c>
    </row>
    <row r="1818" spans="1:9" x14ac:dyDescent="0.2">
      <c r="A1818" s="1" t="str">
        <f t="shared" si="30"/>
        <v>SINAPI-I 10582</v>
      </c>
      <c r="B1818" s="3" t="s">
        <v>80</v>
      </c>
      <c r="C1818" s="3">
        <v>10582</v>
      </c>
      <c r="D1818" s="2" t="s">
        <v>1883</v>
      </c>
      <c r="E1818" s="3" t="s">
        <v>4953</v>
      </c>
      <c r="F1818" s="61">
        <v>17.04</v>
      </c>
      <c r="G1818" s="61">
        <v>17.04</v>
      </c>
      <c r="I1818" s="3" t="s">
        <v>4974</v>
      </c>
    </row>
    <row r="1819" spans="1:9" x14ac:dyDescent="0.2">
      <c r="A1819" s="1" t="str">
        <f t="shared" si="30"/>
        <v>SINAPI-I 2436</v>
      </c>
      <c r="B1819" s="3" t="s">
        <v>80</v>
      </c>
      <c r="C1819" s="3">
        <v>2436</v>
      </c>
      <c r="D1819" s="2" t="s">
        <v>1884</v>
      </c>
      <c r="E1819" s="3" t="s">
        <v>4958</v>
      </c>
      <c r="F1819" s="61">
        <v>20.61</v>
      </c>
      <c r="G1819" s="61">
        <v>23.07</v>
      </c>
      <c r="I1819" s="3" t="s">
        <v>40</v>
      </c>
    </row>
    <row r="1820" spans="1:9" x14ac:dyDescent="0.2">
      <c r="A1820" s="1" t="str">
        <f t="shared" si="30"/>
        <v>SINAPI-I 40918</v>
      </c>
      <c r="B1820" s="3" t="s">
        <v>80</v>
      </c>
      <c r="C1820" s="3">
        <v>40918</v>
      </c>
      <c r="D1820" s="2" t="s">
        <v>1885</v>
      </c>
      <c r="E1820" s="3" t="s">
        <v>4959</v>
      </c>
      <c r="F1820" s="61">
        <v>3621.55</v>
      </c>
      <c r="G1820" s="61">
        <v>4052.96</v>
      </c>
      <c r="I1820" s="3" t="s">
        <v>4974</v>
      </c>
    </row>
    <row r="1821" spans="1:9" x14ac:dyDescent="0.2">
      <c r="A1821" s="1" t="str">
        <f t="shared" si="30"/>
        <v>SINAPI-I 10998</v>
      </c>
      <c r="B1821" s="3" t="s">
        <v>80</v>
      </c>
      <c r="C1821" s="3">
        <v>10998</v>
      </c>
      <c r="D1821" s="2" t="s">
        <v>1886</v>
      </c>
      <c r="E1821" s="3" t="s">
        <v>4955</v>
      </c>
      <c r="F1821" s="61">
        <v>53.12</v>
      </c>
      <c r="G1821" s="61">
        <v>53.12</v>
      </c>
      <c r="I1821" s="3" t="s">
        <v>4974</v>
      </c>
    </row>
    <row r="1822" spans="1:9" x14ac:dyDescent="0.2">
      <c r="A1822" s="1" t="str">
        <f t="shared" si="30"/>
        <v>SINAPI-I 11002</v>
      </c>
      <c r="B1822" s="3" t="s">
        <v>80</v>
      </c>
      <c r="C1822" s="3">
        <v>11002</v>
      </c>
      <c r="D1822" s="2" t="s">
        <v>1887</v>
      </c>
      <c r="E1822" s="3" t="s">
        <v>4955</v>
      </c>
      <c r="F1822" s="61">
        <v>48.67</v>
      </c>
      <c r="G1822" s="61">
        <v>48.67</v>
      </c>
      <c r="I1822" s="3" t="s">
        <v>4974</v>
      </c>
    </row>
    <row r="1823" spans="1:9" x14ac:dyDescent="0.2">
      <c r="A1823" s="1" t="str">
        <f t="shared" si="30"/>
        <v>SINAPI-I 10999</v>
      </c>
      <c r="B1823" s="3" t="s">
        <v>80</v>
      </c>
      <c r="C1823" s="3">
        <v>10999</v>
      </c>
      <c r="D1823" s="2" t="s">
        <v>1888</v>
      </c>
      <c r="E1823" s="3" t="s">
        <v>4955</v>
      </c>
      <c r="F1823" s="61">
        <v>46.76</v>
      </c>
      <c r="G1823" s="61">
        <v>46.76</v>
      </c>
      <c r="I1823" s="3" t="s">
        <v>4974</v>
      </c>
    </row>
    <row r="1824" spans="1:9" x14ac:dyDescent="0.2">
      <c r="A1824" s="1" t="str">
        <f t="shared" si="30"/>
        <v>SINAPI-I 10997</v>
      </c>
      <c r="B1824" s="3" t="s">
        <v>80</v>
      </c>
      <c r="C1824" s="3">
        <v>10997</v>
      </c>
      <c r="D1824" s="2" t="s">
        <v>1889</v>
      </c>
      <c r="E1824" s="3" t="s">
        <v>4955</v>
      </c>
      <c r="F1824" s="61">
        <v>50.68</v>
      </c>
      <c r="G1824" s="61">
        <v>50.68</v>
      </c>
      <c r="I1824" s="3" t="s">
        <v>40</v>
      </c>
    </row>
    <row r="1825" spans="1:9" x14ac:dyDescent="0.2">
      <c r="A1825" s="1" t="str">
        <f t="shared" si="30"/>
        <v>SINAPI-I 2685</v>
      </c>
      <c r="B1825" s="3" t="s">
        <v>80</v>
      </c>
      <c r="C1825" s="3">
        <v>2685</v>
      </c>
      <c r="D1825" s="2" t="s">
        <v>1890</v>
      </c>
      <c r="E1825" s="3" t="s">
        <v>4954</v>
      </c>
      <c r="F1825" s="61">
        <v>10.43</v>
      </c>
      <c r="G1825" s="61">
        <v>10.43</v>
      </c>
      <c r="I1825" s="3" t="s">
        <v>4974</v>
      </c>
    </row>
    <row r="1826" spans="1:9" x14ac:dyDescent="0.2">
      <c r="A1826" s="1" t="str">
        <f t="shared" si="30"/>
        <v>SINAPI-I 2680</v>
      </c>
      <c r="B1826" s="3" t="s">
        <v>80</v>
      </c>
      <c r="C1826" s="3">
        <v>2680</v>
      </c>
      <c r="D1826" s="2" t="s">
        <v>1891</v>
      </c>
      <c r="E1826" s="3" t="s">
        <v>4954</v>
      </c>
      <c r="F1826" s="61">
        <v>15.26</v>
      </c>
      <c r="G1826" s="61">
        <v>15.26</v>
      </c>
      <c r="I1826" s="3" t="s">
        <v>4974</v>
      </c>
    </row>
    <row r="1827" spans="1:9" x14ac:dyDescent="0.2">
      <c r="A1827" s="1" t="str">
        <f t="shared" si="30"/>
        <v>SINAPI-I 2684</v>
      </c>
      <c r="B1827" s="3" t="s">
        <v>80</v>
      </c>
      <c r="C1827" s="3">
        <v>2684</v>
      </c>
      <c r="D1827" s="2" t="s">
        <v>1892</v>
      </c>
      <c r="E1827" s="3" t="s">
        <v>4954</v>
      </c>
      <c r="F1827" s="61">
        <v>13.89</v>
      </c>
      <c r="G1827" s="61">
        <v>13.89</v>
      </c>
      <c r="I1827" s="3" t="s">
        <v>4974</v>
      </c>
    </row>
    <row r="1828" spans="1:9" x14ac:dyDescent="0.2">
      <c r="A1828" s="1" t="str">
        <f t="shared" si="30"/>
        <v>SINAPI-I 2673</v>
      </c>
      <c r="B1828" s="3" t="s">
        <v>80</v>
      </c>
      <c r="C1828" s="3">
        <v>2673</v>
      </c>
      <c r="D1828" s="2" t="s">
        <v>1893</v>
      </c>
      <c r="E1828" s="3" t="s">
        <v>4954</v>
      </c>
      <c r="F1828" s="61">
        <v>5.36</v>
      </c>
      <c r="G1828" s="61">
        <v>5.36</v>
      </c>
      <c r="I1828" s="3" t="s">
        <v>40</v>
      </c>
    </row>
    <row r="1829" spans="1:9" x14ac:dyDescent="0.2">
      <c r="A1829" s="1" t="str">
        <f t="shared" si="30"/>
        <v>SINAPI-I 2681</v>
      </c>
      <c r="B1829" s="3" t="s">
        <v>80</v>
      </c>
      <c r="C1829" s="3">
        <v>2681</v>
      </c>
      <c r="D1829" s="2" t="s">
        <v>1894</v>
      </c>
      <c r="E1829" s="3" t="s">
        <v>4954</v>
      </c>
      <c r="F1829" s="61">
        <v>24.94</v>
      </c>
      <c r="G1829" s="61">
        <v>24.94</v>
      </c>
      <c r="I1829" s="3" t="s">
        <v>4974</v>
      </c>
    </row>
    <row r="1830" spans="1:9" x14ac:dyDescent="0.2">
      <c r="A1830" s="1" t="str">
        <f t="shared" si="30"/>
        <v>SINAPI-I 2682</v>
      </c>
      <c r="B1830" s="3" t="s">
        <v>80</v>
      </c>
      <c r="C1830" s="3">
        <v>2682</v>
      </c>
      <c r="D1830" s="2" t="s">
        <v>1895</v>
      </c>
      <c r="E1830" s="3" t="s">
        <v>4954</v>
      </c>
      <c r="F1830" s="61">
        <v>36.39</v>
      </c>
      <c r="G1830" s="61">
        <v>36.39</v>
      </c>
      <c r="I1830" s="3" t="s">
        <v>4974</v>
      </c>
    </row>
    <row r="1831" spans="1:9" x14ac:dyDescent="0.2">
      <c r="A1831" s="1" t="str">
        <f t="shared" si="30"/>
        <v>SINAPI-I 2686</v>
      </c>
      <c r="B1831" s="3" t="s">
        <v>80</v>
      </c>
      <c r="C1831" s="3">
        <v>2686</v>
      </c>
      <c r="D1831" s="2" t="s">
        <v>1896</v>
      </c>
      <c r="E1831" s="3" t="s">
        <v>4954</v>
      </c>
      <c r="F1831" s="61">
        <v>45.63</v>
      </c>
      <c r="G1831" s="61">
        <v>45.63</v>
      </c>
      <c r="I1831" s="3" t="s">
        <v>4974</v>
      </c>
    </row>
    <row r="1832" spans="1:9" x14ac:dyDescent="0.2">
      <c r="A1832" s="1" t="str">
        <f t="shared" si="30"/>
        <v>SINAPI-I 2674</v>
      </c>
      <c r="B1832" s="3" t="s">
        <v>80</v>
      </c>
      <c r="C1832" s="3">
        <v>2674</v>
      </c>
      <c r="D1832" s="2" t="s">
        <v>1897</v>
      </c>
      <c r="E1832" s="3" t="s">
        <v>4954</v>
      </c>
      <c r="F1832" s="61">
        <v>6.67</v>
      </c>
      <c r="G1832" s="61">
        <v>6.67</v>
      </c>
      <c r="I1832" s="3" t="s">
        <v>4974</v>
      </c>
    </row>
    <row r="1833" spans="1:9" x14ac:dyDescent="0.2">
      <c r="A1833" s="1" t="str">
        <f t="shared" si="30"/>
        <v>SINAPI-I 2683</v>
      </c>
      <c r="B1833" s="3" t="s">
        <v>80</v>
      </c>
      <c r="C1833" s="3">
        <v>2683</v>
      </c>
      <c r="D1833" s="2" t="s">
        <v>1898</v>
      </c>
      <c r="E1833" s="3" t="s">
        <v>4954</v>
      </c>
      <c r="F1833" s="61">
        <v>71.91</v>
      </c>
      <c r="G1833" s="61">
        <v>71.91</v>
      </c>
      <c r="I1833" s="3" t="s">
        <v>4974</v>
      </c>
    </row>
    <row r="1834" spans="1:9" x14ac:dyDescent="0.2">
      <c r="A1834" s="1" t="str">
        <f t="shared" si="30"/>
        <v>SINAPI-I 2676</v>
      </c>
      <c r="B1834" s="3" t="s">
        <v>80</v>
      </c>
      <c r="C1834" s="3">
        <v>2676</v>
      </c>
      <c r="D1834" s="2" t="s">
        <v>1899</v>
      </c>
      <c r="E1834" s="3" t="s">
        <v>4954</v>
      </c>
      <c r="F1834" s="61">
        <v>3.12</v>
      </c>
      <c r="G1834" s="61">
        <v>3.12</v>
      </c>
      <c r="I1834" s="3" t="s">
        <v>4974</v>
      </c>
    </row>
    <row r="1835" spans="1:9" x14ac:dyDescent="0.2">
      <c r="A1835" s="1" t="str">
        <f t="shared" si="30"/>
        <v>SINAPI-I 2678</v>
      </c>
      <c r="B1835" s="3" t="s">
        <v>80</v>
      </c>
      <c r="C1835" s="3">
        <v>2678</v>
      </c>
      <c r="D1835" s="2" t="s">
        <v>1900</v>
      </c>
      <c r="E1835" s="3" t="s">
        <v>4954</v>
      </c>
      <c r="F1835" s="61">
        <v>3.9</v>
      </c>
      <c r="G1835" s="61">
        <v>3.9</v>
      </c>
      <c r="I1835" s="3" t="s">
        <v>4974</v>
      </c>
    </row>
    <row r="1836" spans="1:9" x14ac:dyDescent="0.2">
      <c r="A1836" s="1" t="str">
        <f t="shared" si="30"/>
        <v>SINAPI-I 2679</v>
      </c>
      <c r="B1836" s="3" t="s">
        <v>80</v>
      </c>
      <c r="C1836" s="3">
        <v>2679</v>
      </c>
      <c r="D1836" s="2" t="s">
        <v>1901</v>
      </c>
      <c r="E1836" s="3" t="s">
        <v>4954</v>
      </c>
      <c r="F1836" s="61">
        <v>6.02</v>
      </c>
      <c r="G1836" s="61">
        <v>6.02</v>
      </c>
      <c r="I1836" s="3" t="s">
        <v>4974</v>
      </c>
    </row>
    <row r="1837" spans="1:9" x14ac:dyDescent="0.2">
      <c r="A1837" s="1" t="str">
        <f t="shared" si="30"/>
        <v>SINAPI-I 12070</v>
      </c>
      <c r="B1837" s="3" t="s">
        <v>80</v>
      </c>
      <c r="C1837" s="3">
        <v>12070</v>
      </c>
      <c r="D1837" s="2" t="s">
        <v>1902</v>
      </c>
      <c r="E1837" s="3" t="s">
        <v>4954</v>
      </c>
      <c r="F1837" s="61">
        <v>8.3800000000000008</v>
      </c>
      <c r="G1837" s="61">
        <v>8.3800000000000008</v>
      </c>
      <c r="I1837" s="3" t="s">
        <v>4974</v>
      </c>
    </row>
    <row r="1838" spans="1:9" x14ac:dyDescent="0.2">
      <c r="A1838" s="1" t="str">
        <f t="shared" si="30"/>
        <v>SINAPI-I 2675</v>
      </c>
      <c r="B1838" s="3" t="s">
        <v>80</v>
      </c>
      <c r="C1838" s="3">
        <v>2675</v>
      </c>
      <c r="D1838" s="2" t="s">
        <v>1903</v>
      </c>
      <c r="E1838" s="3" t="s">
        <v>4954</v>
      </c>
      <c r="F1838" s="61">
        <v>10.89</v>
      </c>
      <c r="G1838" s="61">
        <v>10.89</v>
      </c>
      <c r="I1838" s="3" t="s">
        <v>4974</v>
      </c>
    </row>
    <row r="1839" spans="1:9" x14ac:dyDescent="0.2">
      <c r="A1839" s="1" t="str">
        <f t="shared" si="30"/>
        <v>SINAPI-I 12067</v>
      </c>
      <c r="B1839" s="3" t="s">
        <v>80</v>
      </c>
      <c r="C1839" s="3">
        <v>12067</v>
      </c>
      <c r="D1839" s="2" t="s">
        <v>1904</v>
      </c>
      <c r="E1839" s="3" t="s">
        <v>4954</v>
      </c>
      <c r="F1839" s="61">
        <v>14.77</v>
      </c>
      <c r="G1839" s="61">
        <v>14.77</v>
      </c>
      <c r="I1839" s="3" t="s">
        <v>4974</v>
      </c>
    </row>
    <row r="1840" spans="1:9" x14ac:dyDescent="0.2">
      <c r="A1840" s="1" t="str">
        <f t="shared" si="30"/>
        <v>SINAPI-I 21128</v>
      </c>
      <c r="B1840" s="3" t="s">
        <v>80</v>
      </c>
      <c r="C1840" s="3">
        <v>21128</v>
      </c>
      <c r="D1840" s="2" t="s">
        <v>1905</v>
      </c>
      <c r="E1840" s="3" t="s">
        <v>4954</v>
      </c>
      <c r="F1840" s="61">
        <v>12.17</v>
      </c>
      <c r="G1840" s="61">
        <v>12.17</v>
      </c>
      <c r="I1840" s="3" t="s">
        <v>40</v>
      </c>
    </row>
    <row r="1841" spans="1:9" x14ac:dyDescent="0.2">
      <c r="A1841" s="1" t="str">
        <f t="shared" si="30"/>
        <v>SINAPI-I 40400</v>
      </c>
      <c r="B1841" s="3" t="s">
        <v>80</v>
      </c>
      <c r="C1841" s="3">
        <v>40400</v>
      </c>
      <c r="D1841" s="2" t="s">
        <v>1906</v>
      </c>
      <c r="E1841" s="3" t="s">
        <v>4954</v>
      </c>
      <c r="F1841" s="61">
        <v>2.63</v>
      </c>
      <c r="G1841" s="61">
        <v>2.63</v>
      </c>
      <c r="I1841" s="3" t="s">
        <v>4974</v>
      </c>
    </row>
    <row r="1842" spans="1:9" x14ac:dyDescent="0.2">
      <c r="A1842" s="1" t="str">
        <f t="shared" si="30"/>
        <v>SINAPI-I 40401</v>
      </c>
      <c r="B1842" s="3" t="s">
        <v>80</v>
      </c>
      <c r="C1842" s="3">
        <v>40401</v>
      </c>
      <c r="D1842" s="2" t="s">
        <v>1907</v>
      </c>
      <c r="E1842" s="3" t="s">
        <v>4954</v>
      </c>
      <c r="F1842" s="61">
        <v>3.88</v>
      </c>
      <c r="G1842" s="61">
        <v>3.88</v>
      </c>
      <c r="I1842" s="3" t="s">
        <v>4974</v>
      </c>
    </row>
    <row r="1843" spans="1:9" x14ac:dyDescent="0.2">
      <c r="A1843" s="1" t="str">
        <f t="shared" si="30"/>
        <v>SINAPI-I 40402</v>
      </c>
      <c r="B1843" s="3" t="s">
        <v>80</v>
      </c>
      <c r="C1843" s="3">
        <v>40402</v>
      </c>
      <c r="D1843" s="2" t="s">
        <v>1908</v>
      </c>
      <c r="E1843" s="3" t="s">
        <v>4954</v>
      </c>
      <c r="F1843" s="61">
        <v>4.97</v>
      </c>
      <c r="G1843" s="61">
        <v>4.97</v>
      </c>
      <c r="I1843" s="3" t="s">
        <v>4974</v>
      </c>
    </row>
    <row r="1844" spans="1:9" ht="22.5" x14ac:dyDescent="0.2">
      <c r="A1844" s="1" t="str">
        <f t="shared" si="30"/>
        <v>SINAPI-I 21137</v>
      </c>
      <c r="B1844" s="3" t="s">
        <v>80</v>
      </c>
      <c r="C1844" s="3">
        <v>21137</v>
      </c>
      <c r="D1844" s="2" t="s">
        <v>1909</v>
      </c>
      <c r="E1844" s="3" t="s">
        <v>4954</v>
      </c>
      <c r="F1844" s="61">
        <v>12.46</v>
      </c>
      <c r="G1844" s="61">
        <v>12.46</v>
      </c>
      <c r="I1844" s="3" t="s">
        <v>4974</v>
      </c>
    </row>
    <row r="1845" spans="1:9" ht="22.5" x14ac:dyDescent="0.2">
      <c r="A1845" s="1" t="str">
        <f t="shared" si="30"/>
        <v>SINAPI-I 2504</v>
      </c>
      <c r="B1845" s="3" t="s">
        <v>80</v>
      </c>
      <c r="C1845" s="3">
        <v>2504</v>
      </c>
      <c r="D1845" s="2" t="s">
        <v>1910</v>
      </c>
      <c r="E1845" s="3" t="s">
        <v>4954</v>
      </c>
      <c r="F1845" s="61">
        <v>13.5</v>
      </c>
      <c r="G1845" s="61">
        <v>13.5</v>
      </c>
      <c r="I1845" s="3" t="s">
        <v>4974</v>
      </c>
    </row>
    <row r="1846" spans="1:9" ht="22.5" x14ac:dyDescent="0.2">
      <c r="A1846" s="1" t="str">
        <f t="shared" si="30"/>
        <v>SINAPI-I 2501</v>
      </c>
      <c r="B1846" s="3" t="s">
        <v>80</v>
      </c>
      <c r="C1846" s="3">
        <v>2501</v>
      </c>
      <c r="D1846" s="2" t="s">
        <v>1911</v>
      </c>
      <c r="E1846" s="3" t="s">
        <v>4954</v>
      </c>
      <c r="F1846" s="61">
        <v>17.71</v>
      </c>
      <c r="G1846" s="61">
        <v>17.71</v>
      </c>
      <c r="I1846" s="3" t="s">
        <v>4974</v>
      </c>
    </row>
    <row r="1847" spans="1:9" ht="22.5" x14ac:dyDescent="0.2">
      <c r="A1847" s="1" t="str">
        <f t="shared" si="30"/>
        <v>SINAPI-I 2502</v>
      </c>
      <c r="B1847" s="3" t="s">
        <v>80</v>
      </c>
      <c r="C1847" s="3">
        <v>2502</v>
      </c>
      <c r="D1847" s="2" t="s">
        <v>1912</v>
      </c>
      <c r="E1847" s="3" t="s">
        <v>4954</v>
      </c>
      <c r="F1847" s="61">
        <v>26.72</v>
      </c>
      <c r="G1847" s="61">
        <v>26.72</v>
      </c>
      <c r="I1847" s="3" t="s">
        <v>4974</v>
      </c>
    </row>
    <row r="1848" spans="1:9" ht="22.5" x14ac:dyDescent="0.2">
      <c r="A1848" s="1" t="str">
        <f t="shared" si="30"/>
        <v>SINAPI-I 2503</v>
      </c>
      <c r="B1848" s="3" t="s">
        <v>80</v>
      </c>
      <c r="C1848" s="3">
        <v>2503</v>
      </c>
      <c r="D1848" s="2" t="s">
        <v>1913</v>
      </c>
      <c r="E1848" s="3" t="s">
        <v>4954</v>
      </c>
      <c r="F1848" s="61">
        <v>34.39</v>
      </c>
      <c r="G1848" s="61">
        <v>34.39</v>
      </c>
      <c r="I1848" s="3" t="s">
        <v>4974</v>
      </c>
    </row>
    <row r="1849" spans="1:9" ht="22.5" x14ac:dyDescent="0.2">
      <c r="A1849" s="1" t="str">
        <f t="shared" si="30"/>
        <v>SINAPI-I 2500</v>
      </c>
      <c r="B1849" s="3" t="s">
        <v>80</v>
      </c>
      <c r="C1849" s="3">
        <v>2500</v>
      </c>
      <c r="D1849" s="2" t="s">
        <v>1914</v>
      </c>
      <c r="E1849" s="3" t="s">
        <v>4954</v>
      </c>
      <c r="F1849" s="61">
        <v>45.81</v>
      </c>
      <c r="G1849" s="61">
        <v>45.81</v>
      </c>
      <c r="I1849" s="3" t="s">
        <v>4974</v>
      </c>
    </row>
    <row r="1850" spans="1:9" ht="22.5" x14ac:dyDescent="0.2">
      <c r="A1850" s="1" t="str">
        <f t="shared" si="30"/>
        <v>SINAPI-I 2505</v>
      </c>
      <c r="B1850" s="3" t="s">
        <v>80</v>
      </c>
      <c r="C1850" s="3">
        <v>2505</v>
      </c>
      <c r="D1850" s="2" t="s">
        <v>1915</v>
      </c>
      <c r="E1850" s="3" t="s">
        <v>4954</v>
      </c>
      <c r="F1850" s="61">
        <v>71.39</v>
      </c>
      <c r="G1850" s="61">
        <v>71.39</v>
      </c>
      <c r="I1850" s="3" t="s">
        <v>4974</v>
      </c>
    </row>
    <row r="1851" spans="1:9" x14ac:dyDescent="0.2">
      <c r="A1851" s="1" t="str">
        <f t="shared" si="30"/>
        <v>SINAPI-I 12056</v>
      </c>
      <c r="B1851" s="3" t="s">
        <v>80</v>
      </c>
      <c r="C1851" s="3">
        <v>12056</v>
      </c>
      <c r="D1851" s="2" t="s">
        <v>1916</v>
      </c>
      <c r="E1851" s="3" t="s">
        <v>4954</v>
      </c>
      <c r="F1851" s="61">
        <v>28.84</v>
      </c>
      <c r="G1851" s="61">
        <v>28.84</v>
      </c>
      <c r="I1851" s="3" t="s">
        <v>4974</v>
      </c>
    </row>
    <row r="1852" spans="1:9" x14ac:dyDescent="0.2">
      <c r="A1852" s="1" t="str">
        <f t="shared" si="30"/>
        <v>SINAPI-I 12057</v>
      </c>
      <c r="B1852" s="3" t="s">
        <v>80</v>
      </c>
      <c r="C1852" s="3">
        <v>12057</v>
      </c>
      <c r="D1852" s="2" t="s">
        <v>1917</v>
      </c>
      <c r="E1852" s="3" t="s">
        <v>4954</v>
      </c>
      <c r="F1852" s="61">
        <v>24.5</v>
      </c>
      <c r="G1852" s="61">
        <v>24.5</v>
      </c>
      <c r="I1852" s="3" t="s">
        <v>4974</v>
      </c>
    </row>
    <row r="1853" spans="1:9" x14ac:dyDescent="0.2">
      <c r="A1853" s="1" t="str">
        <f t="shared" si="30"/>
        <v>SINAPI-I 12058</v>
      </c>
      <c r="B1853" s="3" t="s">
        <v>80</v>
      </c>
      <c r="C1853" s="3">
        <v>12058</v>
      </c>
      <c r="D1853" s="2" t="s">
        <v>1918</v>
      </c>
      <c r="E1853" s="3" t="s">
        <v>4954</v>
      </c>
      <c r="F1853" s="61">
        <v>15.27</v>
      </c>
      <c r="G1853" s="61">
        <v>15.27</v>
      </c>
      <c r="I1853" s="3" t="s">
        <v>4974</v>
      </c>
    </row>
    <row r="1854" spans="1:9" x14ac:dyDescent="0.2">
      <c r="A1854" s="1" t="str">
        <f t="shared" si="30"/>
        <v>SINAPI-I 12059</v>
      </c>
      <c r="B1854" s="3" t="s">
        <v>80</v>
      </c>
      <c r="C1854" s="3">
        <v>12059</v>
      </c>
      <c r="D1854" s="2" t="s">
        <v>1919</v>
      </c>
      <c r="E1854" s="3" t="s">
        <v>4954</v>
      </c>
      <c r="F1854" s="61">
        <v>8.59</v>
      </c>
      <c r="G1854" s="61">
        <v>8.59</v>
      </c>
      <c r="I1854" s="3" t="s">
        <v>4974</v>
      </c>
    </row>
    <row r="1855" spans="1:9" x14ac:dyDescent="0.2">
      <c r="A1855" s="1" t="str">
        <f t="shared" si="30"/>
        <v>SINAPI-I 12060</v>
      </c>
      <c r="B1855" s="3" t="s">
        <v>80</v>
      </c>
      <c r="C1855" s="3">
        <v>12060</v>
      </c>
      <c r="D1855" s="2" t="s">
        <v>1920</v>
      </c>
      <c r="E1855" s="3" t="s">
        <v>4954</v>
      </c>
      <c r="F1855" s="61">
        <v>63.65</v>
      </c>
      <c r="G1855" s="61">
        <v>63.65</v>
      </c>
      <c r="I1855" s="3" t="s">
        <v>4974</v>
      </c>
    </row>
    <row r="1856" spans="1:9" x14ac:dyDescent="0.2">
      <c r="A1856" s="1" t="str">
        <f t="shared" si="30"/>
        <v>SINAPI-I 12061</v>
      </c>
      <c r="B1856" s="3" t="s">
        <v>80</v>
      </c>
      <c r="C1856" s="3">
        <v>12061</v>
      </c>
      <c r="D1856" s="2" t="s">
        <v>1921</v>
      </c>
      <c r="E1856" s="3" t="s">
        <v>4954</v>
      </c>
      <c r="F1856" s="61">
        <v>38.869999999999997</v>
      </c>
      <c r="G1856" s="61">
        <v>38.869999999999997</v>
      </c>
      <c r="I1856" s="3" t="s">
        <v>4974</v>
      </c>
    </row>
    <row r="1857" spans="1:9" x14ac:dyDescent="0.2">
      <c r="A1857" s="1" t="str">
        <f t="shared" si="30"/>
        <v>SINAPI-I 12062</v>
      </c>
      <c r="B1857" s="3" t="s">
        <v>80</v>
      </c>
      <c r="C1857" s="3">
        <v>12062</v>
      </c>
      <c r="D1857" s="2" t="s">
        <v>1922</v>
      </c>
      <c r="E1857" s="3" t="s">
        <v>4954</v>
      </c>
      <c r="F1857" s="61">
        <v>71.680000000000007</v>
      </c>
      <c r="G1857" s="61">
        <v>71.680000000000007</v>
      </c>
      <c r="I1857" s="3" t="s">
        <v>4974</v>
      </c>
    </row>
    <row r="1858" spans="1:9" x14ac:dyDescent="0.2">
      <c r="A1858" s="1" t="str">
        <f t="shared" si="30"/>
        <v>SINAPI-I 2687</v>
      </c>
      <c r="B1858" s="3" t="s">
        <v>80</v>
      </c>
      <c r="C1858" s="3">
        <v>2687</v>
      </c>
      <c r="D1858" s="2" t="s">
        <v>1923</v>
      </c>
      <c r="E1858" s="3" t="s">
        <v>4954</v>
      </c>
      <c r="F1858" s="61">
        <v>2.72</v>
      </c>
      <c r="G1858" s="61">
        <v>2.72</v>
      </c>
      <c r="I1858" s="3" t="s">
        <v>4974</v>
      </c>
    </row>
    <row r="1859" spans="1:9" x14ac:dyDescent="0.2">
      <c r="A1859" s="1" t="str">
        <f t="shared" si="30"/>
        <v>SINAPI-I 2689</v>
      </c>
      <c r="B1859" s="3" t="s">
        <v>80</v>
      </c>
      <c r="C1859" s="3">
        <v>2689</v>
      </c>
      <c r="D1859" s="2" t="s">
        <v>1924</v>
      </c>
      <c r="E1859" s="3" t="s">
        <v>4954</v>
      </c>
      <c r="F1859" s="61">
        <v>3.24</v>
      </c>
      <c r="G1859" s="61">
        <v>3.24</v>
      </c>
      <c r="I1859" s="3" t="s">
        <v>4974</v>
      </c>
    </row>
    <row r="1860" spans="1:9" x14ac:dyDescent="0.2">
      <c r="A1860" s="1" t="str">
        <f t="shared" si="30"/>
        <v>SINAPI-I 2688</v>
      </c>
      <c r="B1860" s="3" t="s">
        <v>80</v>
      </c>
      <c r="C1860" s="3">
        <v>2688</v>
      </c>
      <c r="D1860" s="2" t="s">
        <v>1925</v>
      </c>
      <c r="E1860" s="3" t="s">
        <v>4954</v>
      </c>
      <c r="F1860" s="61">
        <v>3.51</v>
      </c>
      <c r="G1860" s="61">
        <v>3.51</v>
      </c>
      <c r="I1860" s="3" t="s">
        <v>4974</v>
      </c>
    </row>
    <row r="1861" spans="1:9" x14ac:dyDescent="0.2">
      <c r="A1861" s="1" t="str">
        <f t="shared" si="30"/>
        <v>SINAPI-I 2690</v>
      </c>
      <c r="B1861" s="3" t="s">
        <v>80</v>
      </c>
      <c r="C1861" s="3">
        <v>2690</v>
      </c>
      <c r="D1861" s="2" t="s">
        <v>1926</v>
      </c>
      <c r="E1861" s="3" t="s">
        <v>4954</v>
      </c>
      <c r="F1861" s="61">
        <v>6</v>
      </c>
      <c r="G1861" s="61">
        <v>6</v>
      </c>
      <c r="I1861" s="3" t="s">
        <v>4974</v>
      </c>
    </row>
    <row r="1862" spans="1:9" x14ac:dyDescent="0.2">
      <c r="A1862" s="1" t="str">
        <f t="shared" si="30"/>
        <v>SINAPI-I 39243</v>
      </c>
      <c r="B1862" s="3" t="s">
        <v>80</v>
      </c>
      <c r="C1862" s="3">
        <v>39243</v>
      </c>
      <c r="D1862" s="2" t="s">
        <v>1927</v>
      </c>
      <c r="E1862" s="3" t="s">
        <v>4954</v>
      </c>
      <c r="F1862" s="61">
        <v>3.96</v>
      </c>
      <c r="G1862" s="61">
        <v>3.96</v>
      </c>
      <c r="I1862" s="3" t="s">
        <v>4974</v>
      </c>
    </row>
    <row r="1863" spans="1:9" x14ac:dyDescent="0.2">
      <c r="A1863" s="1" t="str">
        <f t="shared" si="30"/>
        <v>SINAPI-I 39244</v>
      </c>
      <c r="B1863" s="3" t="s">
        <v>80</v>
      </c>
      <c r="C1863" s="3">
        <v>39244</v>
      </c>
      <c r="D1863" s="2" t="s">
        <v>1928</v>
      </c>
      <c r="E1863" s="3" t="s">
        <v>4954</v>
      </c>
      <c r="F1863" s="61">
        <v>5.35</v>
      </c>
      <c r="G1863" s="61">
        <v>5.35</v>
      </c>
      <c r="I1863" s="3" t="s">
        <v>4974</v>
      </c>
    </row>
    <row r="1864" spans="1:9" x14ac:dyDescent="0.2">
      <c r="A1864" s="1" t="str">
        <f t="shared" si="30"/>
        <v>SINAPI-I 39245</v>
      </c>
      <c r="B1864" s="3" t="s">
        <v>80</v>
      </c>
      <c r="C1864" s="3">
        <v>39245</v>
      </c>
      <c r="D1864" s="2" t="s">
        <v>1929</v>
      </c>
      <c r="E1864" s="3" t="s">
        <v>4954</v>
      </c>
      <c r="F1864" s="61">
        <v>10.29</v>
      </c>
      <c r="G1864" s="61">
        <v>10.29</v>
      </c>
      <c r="I1864" s="3" t="s">
        <v>4974</v>
      </c>
    </row>
    <row r="1865" spans="1:9" x14ac:dyDescent="0.2">
      <c r="A1865" s="1" t="str">
        <f t="shared" si="30"/>
        <v>SINAPI-I 39255</v>
      </c>
      <c r="B1865" s="3" t="s">
        <v>80</v>
      </c>
      <c r="C1865" s="3">
        <v>39255</v>
      </c>
      <c r="D1865" s="2" t="s">
        <v>1930</v>
      </c>
      <c r="E1865" s="3" t="s">
        <v>4954</v>
      </c>
      <c r="F1865" s="61">
        <v>28.48</v>
      </c>
      <c r="G1865" s="61">
        <v>28.48</v>
      </c>
      <c r="I1865" s="3" t="s">
        <v>4974</v>
      </c>
    </row>
    <row r="1866" spans="1:9" x14ac:dyDescent="0.2">
      <c r="A1866" s="1" t="str">
        <f t="shared" si="30"/>
        <v>SINAPI-I 39254</v>
      </c>
      <c r="B1866" s="3" t="s">
        <v>80</v>
      </c>
      <c r="C1866" s="3">
        <v>39254</v>
      </c>
      <c r="D1866" s="2" t="s">
        <v>1931</v>
      </c>
      <c r="E1866" s="3" t="s">
        <v>4954</v>
      </c>
      <c r="F1866" s="61">
        <v>15.39</v>
      </c>
      <c r="G1866" s="61">
        <v>15.39</v>
      </c>
      <c r="I1866" s="3" t="s">
        <v>4974</v>
      </c>
    </row>
    <row r="1867" spans="1:9" x14ac:dyDescent="0.2">
      <c r="A1867" s="1" t="str">
        <f t="shared" si="30"/>
        <v>SINAPI-I 39253</v>
      </c>
      <c r="B1867" s="3" t="s">
        <v>80</v>
      </c>
      <c r="C1867" s="3">
        <v>39253</v>
      </c>
      <c r="D1867" s="2" t="s">
        <v>1932</v>
      </c>
      <c r="E1867" s="3" t="s">
        <v>4954</v>
      </c>
      <c r="F1867" s="61">
        <v>19.62</v>
      </c>
      <c r="G1867" s="61">
        <v>19.62</v>
      </c>
      <c r="I1867" s="3" t="s">
        <v>4974</v>
      </c>
    </row>
    <row r="1868" spans="1:9" ht="22.5" x14ac:dyDescent="0.2">
      <c r="A1868" s="1" t="str">
        <f t="shared" si="30"/>
        <v>SINAPI-I 39246</v>
      </c>
      <c r="B1868" s="3" t="s">
        <v>80</v>
      </c>
      <c r="C1868" s="3">
        <v>39246</v>
      </c>
      <c r="D1868" s="2" t="s">
        <v>1933</v>
      </c>
      <c r="E1868" s="3" t="s">
        <v>4954</v>
      </c>
      <c r="F1868" s="61">
        <v>6.73</v>
      </c>
      <c r="G1868" s="61">
        <v>6.73</v>
      </c>
      <c r="I1868" s="3" t="s">
        <v>4974</v>
      </c>
    </row>
    <row r="1869" spans="1:9" ht="22.5" x14ac:dyDescent="0.2">
      <c r="A1869" s="1" t="str">
        <f t="shared" si="30"/>
        <v>SINAPI-I 39247</v>
      </c>
      <c r="B1869" s="3" t="s">
        <v>80</v>
      </c>
      <c r="C1869" s="3">
        <v>39247</v>
      </c>
      <c r="D1869" s="2" t="s">
        <v>1934</v>
      </c>
      <c r="E1869" s="3" t="s">
        <v>4954</v>
      </c>
      <c r="F1869" s="61">
        <v>5.87</v>
      </c>
      <c r="G1869" s="61">
        <v>5.87</v>
      </c>
      <c r="I1869" s="3" t="s">
        <v>4974</v>
      </c>
    </row>
    <row r="1870" spans="1:9" ht="22.5" x14ac:dyDescent="0.2">
      <c r="A1870" s="1" t="str">
        <f t="shared" si="30"/>
        <v>SINAPI-I 2446</v>
      </c>
      <c r="B1870" s="3" t="s">
        <v>80</v>
      </c>
      <c r="C1870" s="3">
        <v>2446</v>
      </c>
      <c r="D1870" s="2" t="s">
        <v>1935</v>
      </c>
      <c r="E1870" s="3" t="s">
        <v>4954</v>
      </c>
      <c r="F1870" s="61">
        <v>9.67</v>
      </c>
      <c r="G1870" s="61">
        <v>9.67</v>
      </c>
      <c r="I1870" s="3" t="s">
        <v>40</v>
      </c>
    </row>
    <row r="1871" spans="1:9" ht="22.5" x14ac:dyDescent="0.2">
      <c r="A1871" s="1" t="str">
        <f t="shared" si="30"/>
        <v>SINAPI-I 2442</v>
      </c>
      <c r="B1871" s="3" t="s">
        <v>80</v>
      </c>
      <c r="C1871" s="3">
        <v>2442</v>
      </c>
      <c r="D1871" s="2" t="s">
        <v>1936</v>
      </c>
      <c r="E1871" s="3" t="s">
        <v>4954</v>
      </c>
      <c r="F1871" s="61">
        <v>13.55</v>
      </c>
      <c r="G1871" s="61">
        <v>13.55</v>
      </c>
      <c r="I1871" s="3" t="s">
        <v>4974</v>
      </c>
    </row>
    <row r="1872" spans="1:9" ht="22.5" x14ac:dyDescent="0.2">
      <c r="A1872" s="1" t="str">
        <f t="shared" ref="A1872:A1935" si="31">CONCATENATE($B1872," ",$C1872)</f>
        <v>SINAPI-I 39248</v>
      </c>
      <c r="B1872" s="3" t="s">
        <v>80</v>
      </c>
      <c r="C1872" s="3">
        <v>39248</v>
      </c>
      <c r="D1872" s="2" t="s">
        <v>1937</v>
      </c>
      <c r="E1872" s="3" t="s">
        <v>4954</v>
      </c>
      <c r="F1872" s="61">
        <v>18.88</v>
      </c>
      <c r="G1872" s="61">
        <v>18.88</v>
      </c>
      <c r="I1872" s="3" t="s">
        <v>4974</v>
      </c>
    </row>
    <row r="1873" spans="1:9" x14ac:dyDescent="0.2">
      <c r="A1873" s="1" t="str">
        <f t="shared" si="31"/>
        <v>SINAPI-I 2438</v>
      </c>
      <c r="B1873" s="3" t="s">
        <v>80</v>
      </c>
      <c r="C1873" s="3">
        <v>2438</v>
      </c>
      <c r="D1873" s="2" t="s">
        <v>1938</v>
      </c>
      <c r="E1873" s="3" t="s">
        <v>4958</v>
      </c>
      <c r="F1873" s="61">
        <v>26.07</v>
      </c>
      <c r="G1873" s="61">
        <v>29.18</v>
      </c>
      <c r="I1873" s="3" t="s">
        <v>4974</v>
      </c>
    </row>
    <row r="1874" spans="1:9" x14ac:dyDescent="0.2">
      <c r="A1874" s="1" t="str">
        <f t="shared" si="31"/>
        <v>SINAPI-I 40922</v>
      </c>
      <c r="B1874" s="3" t="s">
        <v>80</v>
      </c>
      <c r="C1874" s="3">
        <v>40922</v>
      </c>
      <c r="D1874" s="2" t="s">
        <v>1939</v>
      </c>
      <c r="E1874" s="3" t="s">
        <v>4959</v>
      </c>
      <c r="F1874" s="61">
        <v>4582.3100000000004</v>
      </c>
      <c r="G1874" s="61">
        <v>5128.17</v>
      </c>
      <c r="I1874" s="3" t="s">
        <v>4974</v>
      </c>
    </row>
    <row r="1875" spans="1:9" ht="22.5" x14ac:dyDescent="0.2">
      <c r="A1875" s="1" t="str">
        <f t="shared" si="31"/>
        <v>SINAPI-I 36486</v>
      </c>
      <c r="B1875" s="3" t="s">
        <v>80</v>
      </c>
      <c r="C1875" s="3">
        <v>36486</v>
      </c>
      <c r="D1875" s="2" t="s">
        <v>1940</v>
      </c>
      <c r="E1875" s="3" t="s">
        <v>4953</v>
      </c>
      <c r="F1875" s="61">
        <v>70817.789999999994</v>
      </c>
      <c r="G1875" s="61">
        <v>70817.789999999994</v>
      </c>
      <c r="I1875" s="3" t="s">
        <v>4974</v>
      </c>
    </row>
    <row r="1876" spans="1:9" ht="22.5" x14ac:dyDescent="0.2">
      <c r="A1876" s="1" t="str">
        <f t="shared" si="31"/>
        <v>SINAPI-I 37777</v>
      </c>
      <c r="B1876" s="3" t="s">
        <v>80</v>
      </c>
      <c r="C1876" s="3">
        <v>37777</v>
      </c>
      <c r="D1876" s="2" t="s">
        <v>1941</v>
      </c>
      <c r="E1876" s="3" t="s">
        <v>4953</v>
      </c>
      <c r="F1876" s="61">
        <v>333408.82</v>
      </c>
      <c r="G1876" s="61">
        <v>333408.82</v>
      </c>
      <c r="I1876" s="3" t="s">
        <v>4974</v>
      </c>
    </row>
    <row r="1877" spans="1:9" x14ac:dyDescent="0.2">
      <c r="A1877" s="1" t="str">
        <f t="shared" si="31"/>
        <v>SINAPI-I 12624</v>
      </c>
      <c r="B1877" s="3" t="s">
        <v>80</v>
      </c>
      <c r="C1877" s="3">
        <v>12624</v>
      </c>
      <c r="D1877" s="2" t="s">
        <v>1942</v>
      </c>
      <c r="E1877" s="3" t="s">
        <v>4953</v>
      </c>
      <c r="F1877" s="61">
        <v>33.54</v>
      </c>
      <c r="G1877" s="61">
        <v>33.54</v>
      </c>
      <c r="I1877" s="3" t="s">
        <v>4974</v>
      </c>
    </row>
    <row r="1878" spans="1:9" x14ac:dyDescent="0.2">
      <c r="A1878" s="1" t="str">
        <f t="shared" si="31"/>
        <v>SINAPI-I 517</v>
      </c>
      <c r="B1878" s="3" t="s">
        <v>80</v>
      </c>
      <c r="C1878" s="3">
        <v>517</v>
      </c>
      <c r="D1878" s="2" t="s">
        <v>1943</v>
      </c>
      <c r="E1878" s="3" t="s">
        <v>4956</v>
      </c>
      <c r="F1878" s="61">
        <v>10.54</v>
      </c>
      <c r="G1878" s="61">
        <v>10.54</v>
      </c>
      <c r="I1878" s="3" t="s">
        <v>4974</v>
      </c>
    </row>
    <row r="1879" spans="1:9" x14ac:dyDescent="0.2">
      <c r="A1879" s="1" t="str">
        <f t="shared" si="31"/>
        <v>SINAPI-I 37534</v>
      </c>
      <c r="B1879" s="3" t="s">
        <v>80</v>
      </c>
      <c r="C1879" s="3">
        <v>37534</v>
      </c>
      <c r="D1879" s="2" t="s">
        <v>1944</v>
      </c>
      <c r="E1879" s="3" t="s">
        <v>4955</v>
      </c>
    </row>
    <row r="1880" spans="1:9" x14ac:dyDescent="0.2">
      <c r="A1880" s="1" t="str">
        <f t="shared" si="31"/>
        <v>SINAPI-I 37535</v>
      </c>
      <c r="B1880" s="3" t="s">
        <v>80</v>
      </c>
      <c r="C1880" s="3">
        <v>37535</v>
      </c>
      <c r="D1880" s="2" t="s">
        <v>1945</v>
      </c>
      <c r="E1880" s="3" t="s">
        <v>4955</v>
      </c>
    </row>
    <row r="1881" spans="1:9" x14ac:dyDescent="0.2">
      <c r="A1881" s="1" t="str">
        <f t="shared" si="31"/>
        <v>SINAPI-I 37533</v>
      </c>
      <c r="B1881" s="3" t="s">
        <v>80</v>
      </c>
      <c r="C1881" s="3">
        <v>37533</v>
      </c>
      <c r="D1881" s="2" t="s">
        <v>1946</v>
      </c>
      <c r="E1881" s="3" t="s">
        <v>4955</v>
      </c>
    </row>
    <row r="1882" spans="1:9" x14ac:dyDescent="0.2">
      <c r="A1882" s="1" t="str">
        <f t="shared" si="31"/>
        <v>SINAPI-I 37537</v>
      </c>
      <c r="B1882" s="3" t="s">
        <v>80</v>
      </c>
      <c r="C1882" s="3">
        <v>37537</v>
      </c>
      <c r="D1882" s="2" t="s">
        <v>1947</v>
      </c>
      <c r="E1882" s="3" t="s">
        <v>4955</v>
      </c>
    </row>
    <row r="1883" spans="1:9" x14ac:dyDescent="0.2">
      <c r="A1883" s="1" t="str">
        <f t="shared" si="31"/>
        <v>SINAPI-I 37536</v>
      </c>
      <c r="B1883" s="3" t="s">
        <v>80</v>
      </c>
      <c r="C1883" s="3">
        <v>37536</v>
      </c>
      <c r="D1883" s="2" t="s">
        <v>1948</v>
      </c>
      <c r="E1883" s="3" t="s">
        <v>4955</v>
      </c>
    </row>
    <row r="1884" spans="1:9" x14ac:dyDescent="0.2">
      <c r="A1884" s="1" t="str">
        <f t="shared" si="31"/>
        <v>SINAPI-I 37532</v>
      </c>
      <c r="B1884" s="3" t="s">
        <v>80</v>
      </c>
      <c r="C1884" s="3">
        <v>37532</v>
      </c>
      <c r="D1884" s="2" t="s">
        <v>1949</v>
      </c>
      <c r="E1884" s="3" t="s">
        <v>4955</v>
      </c>
    </row>
    <row r="1885" spans="1:9" x14ac:dyDescent="0.2">
      <c r="A1885" s="1" t="str">
        <f t="shared" si="31"/>
        <v>SINAPI-I 2696</v>
      </c>
      <c r="B1885" s="3" t="s">
        <v>80</v>
      </c>
      <c r="C1885" s="3">
        <v>2696</v>
      </c>
      <c r="D1885" s="2" t="s">
        <v>1950</v>
      </c>
      <c r="E1885" s="3" t="s">
        <v>4958</v>
      </c>
      <c r="F1885" s="61">
        <v>21.01</v>
      </c>
      <c r="G1885" s="61">
        <v>23.51</v>
      </c>
      <c r="I1885" s="3" t="s">
        <v>40</v>
      </c>
    </row>
    <row r="1886" spans="1:9" x14ac:dyDescent="0.2">
      <c r="A1886" s="1" t="str">
        <f t="shared" si="31"/>
        <v>SINAPI-I 40928</v>
      </c>
      <c r="B1886" s="3" t="s">
        <v>80</v>
      </c>
      <c r="C1886" s="3">
        <v>40928</v>
      </c>
      <c r="D1886" s="2" t="s">
        <v>1951</v>
      </c>
      <c r="E1886" s="3" t="s">
        <v>4959</v>
      </c>
      <c r="F1886" s="61">
        <v>3691.71</v>
      </c>
      <c r="G1886" s="61">
        <v>4131.4799999999996</v>
      </c>
      <c r="I1886" s="3" t="s">
        <v>4974</v>
      </c>
    </row>
    <row r="1887" spans="1:9" x14ac:dyDescent="0.2">
      <c r="A1887" s="1" t="str">
        <f t="shared" si="31"/>
        <v>SINAPI-I 4083</v>
      </c>
      <c r="B1887" s="3" t="s">
        <v>80</v>
      </c>
      <c r="C1887" s="3">
        <v>4083</v>
      </c>
      <c r="D1887" s="2" t="s">
        <v>1952</v>
      </c>
      <c r="E1887" s="3" t="s">
        <v>4958</v>
      </c>
      <c r="F1887" s="61">
        <v>61.61</v>
      </c>
      <c r="G1887" s="61">
        <v>68.930000000000007</v>
      </c>
      <c r="I1887" s="3" t="s">
        <v>40</v>
      </c>
    </row>
    <row r="1888" spans="1:9" x14ac:dyDescent="0.2">
      <c r="A1888" s="1" t="str">
        <f t="shared" si="31"/>
        <v>SINAPI-I 40818</v>
      </c>
      <c r="B1888" s="3" t="s">
        <v>80</v>
      </c>
      <c r="C1888" s="3">
        <v>40818</v>
      </c>
      <c r="D1888" s="2" t="s">
        <v>1953</v>
      </c>
      <c r="E1888" s="3" t="s">
        <v>4959</v>
      </c>
      <c r="F1888" s="61">
        <v>10821.23</v>
      </c>
      <c r="G1888" s="61">
        <v>12110.29</v>
      </c>
      <c r="I1888" s="3" t="s">
        <v>4974</v>
      </c>
    </row>
    <row r="1889" spans="1:9" x14ac:dyDescent="0.2">
      <c r="A1889" s="1" t="str">
        <f t="shared" si="31"/>
        <v>SINAPI-I 43146</v>
      </c>
      <c r="B1889" s="3" t="s">
        <v>80</v>
      </c>
      <c r="C1889" s="3">
        <v>43146</v>
      </c>
      <c r="D1889" s="2" t="s">
        <v>1954</v>
      </c>
      <c r="E1889" s="3" t="s">
        <v>4955</v>
      </c>
      <c r="F1889" s="61">
        <v>8.9600000000000009</v>
      </c>
      <c r="G1889" s="61">
        <v>8.9600000000000009</v>
      </c>
      <c r="I1889" s="3" t="s">
        <v>4974</v>
      </c>
    </row>
    <row r="1890" spans="1:9" x14ac:dyDescent="0.2">
      <c r="A1890" s="1" t="str">
        <f t="shared" si="31"/>
        <v>SINAPI-I 2705</v>
      </c>
      <c r="B1890" s="3" t="s">
        <v>80</v>
      </c>
      <c r="C1890" s="3">
        <v>2705</v>
      </c>
      <c r="D1890" s="2" t="s">
        <v>1955</v>
      </c>
      <c r="E1890" s="3" t="s">
        <v>4966</v>
      </c>
      <c r="F1890" s="61">
        <v>0.92</v>
      </c>
      <c r="G1890" s="61">
        <v>0.92</v>
      </c>
      <c r="I1890" s="3" t="s">
        <v>4974</v>
      </c>
    </row>
    <row r="1891" spans="1:9" ht="22.5" x14ac:dyDescent="0.2">
      <c r="A1891" s="1" t="str">
        <f t="shared" si="31"/>
        <v>SINAPI-I 14250</v>
      </c>
      <c r="B1891" s="3" t="s">
        <v>80</v>
      </c>
      <c r="C1891" s="3">
        <v>14250</v>
      </c>
      <c r="D1891" s="2" t="s">
        <v>1956</v>
      </c>
      <c r="E1891" s="3" t="s">
        <v>4966</v>
      </c>
      <c r="F1891" s="61">
        <v>0.94</v>
      </c>
      <c r="G1891" s="61">
        <v>0.94</v>
      </c>
      <c r="I1891" s="3" t="s">
        <v>40</v>
      </c>
    </row>
    <row r="1892" spans="1:9" x14ac:dyDescent="0.2">
      <c r="A1892" s="1" t="str">
        <f t="shared" si="31"/>
        <v>SINAPI-I 11683</v>
      </c>
      <c r="B1892" s="3" t="s">
        <v>80</v>
      </c>
      <c r="C1892" s="3">
        <v>11683</v>
      </c>
      <c r="D1892" s="2" t="s">
        <v>1957</v>
      </c>
      <c r="E1892" s="3" t="s">
        <v>4953</v>
      </c>
      <c r="F1892" s="61">
        <v>64.209999999999994</v>
      </c>
      <c r="G1892" s="61">
        <v>64.209999999999994</v>
      </c>
      <c r="I1892" s="3" t="s">
        <v>4974</v>
      </c>
    </row>
    <row r="1893" spans="1:9" x14ac:dyDescent="0.2">
      <c r="A1893" s="1" t="str">
        <f t="shared" si="31"/>
        <v>SINAPI-I 11684</v>
      </c>
      <c r="B1893" s="3" t="s">
        <v>80</v>
      </c>
      <c r="C1893" s="3">
        <v>11684</v>
      </c>
      <c r="D1893" s="2" t="s">
        <v>1958</v>
      </c>
      <c r="E1893" s="3" t="s">
        <v>4953</v>
      </c>
      <c r="F1893" s="61">
        <v>70.28</v>
      </c>
      <c r="G1893" s="61">
        <v>70.28</v>
      </c>
      <c r="I1893" s="3" t="s">
        <v>4974</v>
      </c>
    </row>
    <row r="1894" spans="1:9" x14ac:dyDescent="0.2">
      <c r="A1894" s="1" t="str">
        <f t="shared" si="31"/>
        <v>SINAPI-I 6141</v>
      </c>
      <c r="B1894" s="3" t="s">
        <v>80</v>
      </c>
      <c r="C1894" s="3">
        <v>6141</v>
      </c>
      <c r="D1894" s="2" t="s">
        <v>1959</v>
      </c>
      <c r="E1894" s="3" t="s">
        <v>4953</v>
      </c>
      <c r="F1894" s="61">
        <v>6.29</v>
      </c>
      <c r="G1894" s="61">
        <v>6.29</v>
      </c>
      <c r="I1894" s="3" t="s">
        <v>4974</v>
      </c>
    </row>
    <row r="1895" spans="1:9" x14ac:dyDescent="0.2">
      <c r="A1895" s="1" t="str">
        <f t="shared" si="31"/>
        <v>SINAPI-I 11681</v>
      </c>
      <c r="B1895" s="3" t="s">
        <v>80</v>
      </c>
      <c r="C1895" s="3">
        <v>11681</v>
      </c>
      <c r="D1895" s="2" t="s">
        <v>1960</v>
      </c>
      <c r="E1895" s="3" t="s">
        <v>4953</v>
      </c>
      <c r="F1895" s="61">
        <v>7.93</v>
      </c>
      <c r="G1895" s="61">
        <v>7.93</v>
      </c>
      <c r="I1895" s="3" t="s">
        <v>4974</v>
      </c>
    </row>
    <row r="1896" spans="1:9" x14ac:dyDescent="0.2">
      <c r="A1896" s="1" t="str">
        <f t="shared" si="31"/>
        <v>SINAPI-I 2706</v>
      </c>
      <c r="B1896" s="3" t="s">
        <v>80</v>
      </c>
      <c r="C1896" s="3">
        <v>2706</v>
      </c>
      <c r="D1896" s="2" t="s">
        <v>1961</v>
      </c>
      <c r="E1896" s="3" t="s">
        <v>4958</v>
      </c>
      <c r="F1896" s="61">
        <v>111.56</v>
      </c>
      <c r="G1896" s="61">
        <v>124.83</v>
      </c>
      <c r="I1896" s="3" t="s">
        <v>40</v>
      </c>
    </row>
    <row r="1897" spans="1:9" x14ac:dyDescent="0.2">
      <c r="A1897" s="1" t="str">
        <f t="shared" si="31"/>
        <v>SINAPI-I 40811</v>
      </c>
      <c r="B1897" s="3" t="s">
        <v>80</v>
      </c>
      <c r="C1897" s="3">
        <v>40811</v>
      </c>
      <c r="D1897" s="2" t="s">
        <v>1962</v>
      </c>
      <c r="E1897" s="3" t="s">
        <v>4959</v>
      </c>
      <c r="F1897" s="61">
        <v>19594.490000000002</v>
      </c>
      <c r="G1897" s="61">
        <v>21928.639999999999</v>
      </c>
      <c r="I1897" s="3" t="s">
        <v>4974</v>
      </c>
    </row>
    <row r="1898" spans="1:9" x14ac:dyDescent="0.2">
      <c r="A1898" s="1" t="str">
        <f t="shared" si="31"/>
        <v>SINAPI-I 2707</v>
      </c>
      <c r="B1898" s="3" t="s">
        <v>80</v>
      </c>
      <c r="C1898" s="3">
        <v>2707</v>
      </c>
      <c r="D1898" s="2" t="s">
        <v>1963</v>
      </c>
      <c r="E1898" s="3" t="s">
        <v>4958</v>
      </c>
      <c r="F1898" s="61">
        <v>117.59</v>
      </c>
      <c r="G1898" s="61">
        <v>131.57</v>
      </c>
      <c r="I1898" s="3" t="s">
        <v>4974</v>
      </c>
    </row>
    <row r="1899" spans="1:9" x14ac:dyDescent="0.2">
      <c r="A1899" s="1" t="str">
        <f t="shared" si="31"/>
        <v>SINAPI-I 40813</v>
      </c>
      <c r="B1899" s="3" t="s">
        <v>80</v>
      </c>
      <c r="C1899" s="3">
        <v>40813</v>
      </c>
      <c r="D1899" s="2" t="s">
        <v>1964</v>
      </c>
      <c r="E1899" s="3" t="s">
        <v>4959</v>
      </c>
      <c r="F1899" s="61">
        <v>20653.78</v>
      </c>
      <c r="G1899" s="61">
        <v>23114.11</v>
      </c>
      <c r="I1899" s="3" t="s">
        <v>4974</v>
      </c>
    </row>
    <row r="1900" spans="1:9" x14ac:dyDescent="0.2">
      <c r="A1900" s="1" t="str">
        <f t="shared" si="31"/>
        <v>SINAPI-I 2708</v>
      </c>
      <c r="B1900" s="3" t="s">
        <v>80</v>
      </c>
      <c r="C1900" s="3">
        <v>2708</v>
      </c>
      <c r="D1900" s="2" t="s">
        <v>1965</v>
      </c>
      <c r="E1900" s="3" t="s">
        <v>4958</v>
      </c>
      <c r="F1900" s="61">
        <v>129.4</v>
      </c>
      <c r="G1900" s="61">
        <v>144.79</v>
      </c>
      <c r="I1900" s="3" t="s">
        <v>4974</v>
      </c>
    </row>
    <row r="1901" spans="1:9" x14ac:dyDescent="0.2">
      <c r="A1901" s="1" t="str">
        <f t="shared" si="31"/>
        <v>SINAPI-I 40814</v>
      </c>
      <c r="B1901" s="3" t="s">
        <v>80</v>
      </c>
      <c r="C1901" s="3">
        <v>40814</v>
      </c>
      <c r="D1901" s="2" t="s">
        <v>1966</v>
      </c>
      <c r="E1901" s="3" t="s">
        <v>4959</v>
      </c>
      <c r="F1901" s="61">
        <v>22731.07</v>
      </c>
      <c r="G1901" s="61">
        <v>25438.86</v>
      </c>
      <c r="I1901" s="3" t="s">
        <v>4974</v>
      </c>
    </row>
    <row r="1902" spans="1:9" x14ac:dyDescent="0.2">
      <c r="A1902" s="1" t="str">
        <f t="shared" si="31"/>
        <v>SINAPI-I 38403</v>
      </c>
      <c r="B1902" s="3" t="s">
        <v>80</v>
      </c>
      <c r="C1902" s="3">
        <v>38403</v>
      </c>
      <c r="D1902" s="2" t="s">
        <v>1967</v>
      </c>
      <c r="E1902" s="3" t="s">
        <v>4953</v>
      </c>
      <c r="F1902" s="61">
        <v>69.97</v>
      </c>
      <c r="G1902" s="61">
        <v>69.97</v>
      </c>
      <c r="I1902" s="3" t="s">
        <v>4974</v>
      </c>
    </row>
    <row r="1903" spans="1:9" x14ac:dyDescent="0.2">
      <c r="A1903" s="1" t="str">
        <f t="shared" si="31"/>
        <v>SINAPI-I 43482</v>
      </c>
      <c r="B1903" s="3" t="s">
        <v>80</v>
      </c>
      <c r="C1903" s="3">
        <v>43482</v>
      </c>
      <c r="D1903" s="2" t="s">
        <v>1968</v>
      </c>
      <c r="E1903" s="3" t="s">
        <v>4958</v>
      </c>
      <c r="F1903" s="61">
        <v>0.81</v>
      </c>
      <c r="G1903" s="61">
        <v>0.81</v>
      </c>
      <c r="I1903" s="3" t="s">
        <v>40</v>
      </c>
    </row>
    <row r="1904" spans="1:9" x14ac:dyDescent="0.2">
      <c r="A1904" s="1" t="str">
        <f t="shared" si="31"/>
        <v>SINAPI-I 43494</v>
      </c>
      <c r="B1904" s="3" t="s">
        <v>80</v>
      </c>
      <c r="C1904" s="3">
        <v>43494</v>
      </c>
      <c r="D1904" s="2" t="s">
        <v>1969</v>
      </c>
      <c r="E1904" s="3" t="s">
        <v>4959</v>
      </c>
      <c r="F1904" s="61">
        <v>153.54</v>
      </c>
      <c r="G1904" s="61">
        <v>153.54</v>
      </c>
      <c r="I1904" s="3" t="s">
        <v>40</v>
      </c>
    </row>
    <row r="1905" spans="1:9" x14ac:dyDescent="0.2">
      <c r="A1905" s="1" t="str">
        <f t="shared" si="31"/>
        <v>SINAPI-I 43483</v>
      </c>
      <c r="B1905" s="3" t="s">
        <v>80</v>
      </c>
      <c r="C1905" s="3">
        <v>43483</v>
      </c>
      <c r="D1905" s="2" t="s">
        <v>1970</v>
      </c>
      <c r="E1905" s="3" t="s">
        <v>4958</v>
      </c>
      <c r="F1905" s="61">
        <v>1.43</v>
      </c>
      <c r="G1905" s="61">
        <v>1.43</v>
      </c>
      <c r="I1905" s="3" t="s">
        <v>40</v>
      </c>
    </row>
    <row r="1906" spans="1:9" x14ac:dyDescent="0.2">
      <c r="A1906" s="1" t="str">
        <f t="shared" si="31"/>
        <v>SINAPI-I 43495</v>
      </c>
      <c r="B1906" s="3" t="s">
        <v>80</v>
      </c>
      <c r="C1906" s="3">
        <v>43495</v>
      </c>
      <c r="D1906" s="2" t="s">
        <v>1971</v>
      </c>
      <c r="E1906" s="3" t="s">
        <v>4959</v>
      </c>
      <c r="F1906" s="61">
        <v>270.51</v>
      </c>
      <c r="G1906" s="61">
        <v>270.51</v>
      </c>
      <c r="I1906" s="3" t="s">
        <v>40</v>
      </c>
    </row>
    <row r="1907" spans="1:9" x14ac:dyDescent="0.2">
      <c r="A1907" s="1" t="str">
        <f t="shared" si="31"/>
        <v>SINAPI-I 43484</v>
      </c>
      <c r="B1907" s="3" t="s">
        <v>80</v>
      </c>
      <c r="C1907" s="3">
        <v>43484</v>
      </c>
      <c r="D1907" s="2" t="s">
        <v>1972</v>
      </c>
      <c r="E1907" s="3" t="s">
        <v>4958</v>
      </c>
      <c r="F1907" s="61">
        <v>1.26</v>
      </c>
      <c r="G1907" s="61">
        <v>1.26</v>
      </c>
      <c r="I1907" s="3" t="s">
        <v>40</v>
      </c>
    </row>
    <row r="1908" spans="1:9" x14ac:dyDescent="0.2">
      <c r="A1908" s="1" t="str">
        <f t="shared" si="31"/>
        <v>SINAPI-I 43496</v>
      </c>
      <c r="B1908" s="3" t="s">
        <v>80</v>
      </c>
      <c r="C1908" s="3">
        <v>43496</v>
      </c>
      <c r="D1908" s="2" t="s">
        <v>1973</v>
      </c>
      <c r="E1908" s="3" t="s">
        <v>4959</v>
      </c>
      <c r="F1908" s="61">
        <v>238.02</v>
      </c>
      <c r="G1908" s="61">
        <v>238.02</v>
      </c>
      <c r="I1908" s="3" t="s">
        <v>40</v>
      </c>
    </row>
    <row r="1909" spans="1:9" x14ac:dyDescent="0.2">
      <c r="A1909" s="1" t="str">
        <f t="shared" si="31"/>
        <v>SINAPI-I 43485</v>
      </c>
      <c r="B1909" s="3" t="s">
        <v>80</v>
      </c>
      <c r="C1909" s="3">
        <v>43485</v>
      </c>
      <c r="D1909" s="2" t="s">
        <v>1974</v>
      </c>
      <c r="E1909" s="3" t="s">
        <v>4958</v>
      </c>
      <c r="F1909" s="61">
        <v>1.1299999999999999</v>
      </c>
      <c r="G1909" s="61">
        <v>1.1299999999999999</v>
      </c>
      <c r="I1909" s="3" t="s">
        <v>40</v>
      </c>
    </row>
    <row r="1910" spans="1:9" x14ac:dyDescent="0.2">
      <c r="A1910" s="1" t="str">
        <f t="shared" si="31"/>
        <v>SINAPI-I 43497</v>
      </c>
      <c r="B1910" s="3" t="s">
        <v>80</v>
      </c>
      <c r="C1910" s="3">
        <v>43497</v>
      </c>
      <c r="D1910" s="2" t="s">
        <v>1975</v>
      </c>
      <c r="E1910" s="3" t="s">
        <v>4959</v>
      </c>
      <c r="F1910" s="61">
        <v>212.45</v>
      </c>
      <c r="G1910" s="61">
        <v>212.45</v>
      </c>
      <c r="I1910" s="3" t="s">
        <v>40</v>
      </c>
    </row>
    <row r="1911" spans="1:9" x14ac:dyDescent="0.2">
      <c r="A1911" s="1" t="str">
        <f t="shared" si="31"/>
        <v>SINAPI-I 43487</v>
      </c>
      <c r="B1911" s="3" t="s">
        <v>80</v>
      </c>
      <c r="C1911" s="3">
        <v>43487</v>
      </c>
      <c r="D1911" s="2" t="s">
        <v>1976</v>
      </c>
      <c r="E1911" s="3" t="s">
        <v>4958</v>
      </c>
      <c r="F1911" s="61">
        <v>1.28</v>
      </c>
      <c r="G1911" s="61">
        <v>1.28</v>
      </c>
      <c r="I1911" s="3" t="s">
        <v>40</v>
      </c>
    </row>
    <row r="1912" spans="1:9" x14ac:dyDescent="0.2">
      <c r="A1912" s="1" t="str">
        <f t="shared" si="31"/>
        <v>SINAPI-I 43499</v>
      </c>
      <c r="B1912" s="3" t="s">
        <v>80</v>
      </c>
      <c r="C1912" s="3">
        <v>43499</v>
      </c>
      <c r="D1912" s="2" t="s">
        <v>1977</v>
      </c>
      <c r="E1912" s="3" t="s">
        <v>4959</v>
      </c>
      <c r="F1912" s="61">
        <v>241.99</v>
      </c>
      <c r="G1912" s="61">
        <v>241.99</v>
      </c>
      <c r="I1912" s="3" t="s">
        <v>40</v>
      </c>
    </row>
    <row r="1913" spans="1:9" x14ac:dyDescent="0.2">
      <c r="A1913" s="1" t="str">
        <f t="shared" si="31"/>
        <v>SINAPI-I 43486</v>
      </c>
      <c r="B1913" s="3" t="s">
        <v>80</v>
      </c>
      <c r="C1913" s="3">
        <v>43486</v>
      </c>
      <c r="D1913" s="2" t="s">
        <v>1978</v>
      </c>
      <c r="E1913" s="3" t="s">
        <v>4958</v>
      </c>
      <c r="F1913" s="61">
        <v>0.77</v>
      </c>
      <c r="G1913" s="61">
        <v>0.77</v>
      </c>
      <c r="I1913" s="3" t="s">
        <v>40</v>
      </c>
    </row>
    <row r="1914" spans="1:9" x14ac:dyDescent="0.2">
      <c r="A1914" s="1" t="str">
        <f t="shared" si="31"/>
        <v>SINAPI-I 43498</v>
      </c>
      <c r="B1914" s="3" t="s">
        <v>80</v>
      </c>
      <c r="C1914" s="3">
        <v>43498</v>
      </c>
      <c r="D1914" s="2" t="s">
        <v>1979</v>
      </c>
      <c r="E1914" s="3" t="s">
        <v>4959</v>
      </c>
      <c r="F1914" s="61">
        <v>146</v>
      </c>
      <c r="G1914" s="61">
        <v>146</v>
      </c>
      <c r="I1914" s="3" t="s">
        <v>40</v>
      </c>
    </row>
    <row r="1915" spans="1:9" x14ac:dyDescent="0.2">
      <c r="A1915" s="1" t="str">
        <f t="shared" si="31"/>
        <v>SINAPI-I 43488</v>
      </c>
      <c r="B1915" s="3" t="s">
        <v>80</v>
      </c>
      <c r="C1915" s="3">
        <v>43488</v>
      </c>
      <c r="D1915" s="2" t="s">
        <v>1980</v>
      </c>
      <c r="E1915" s="3" t="s">
        <v>4958</v>
      </c>
      <c r="F1915" s="61">
        <v>0.89</v>
      </c>
      <c r="G1915" s="61">
        <v>0.89</v>
      </c>
      <c r="I1915" s="3" t="s">
        <v>40</v>
      </c>
    </row>
    <row r="1916" spans="1:9" x14ac:dyDescent="0.2">
      <c r="A1916" s="1" t="str">
        <f t="shared" si="31"/>
        <v>SINAPI-I 43500</v>
      </c>
      <c r="B1916" s="3" t="s">
        <v>80</v>
      </c>
      <c r="C1916" s="3">
        <v>43500</v>
      </c>
      <c r="D1916" s="2" t="s">
        <v>1981</v>
      </c>
      <c r="E1916" s="3" t="s">
        <v>4959</v>
      </c>
      <c r="F1916" s="61">
        <v>167.95</v>
      </c>
      <c r="G1916" s="61">
        <v>167.95</v>
      </c>
      <c r="I1916" s="3" t="s">
        <v>40</v>
      </c>
    </row>
    <row r="1917" spans="1:9" x14ac:dyDescent="0.2">
      <c r="A1917" s="1" t="str">
        <f t="shared" si="31"/>
        <v>SINAPI-I 43489</v>
      </c>
      <c r="B1917" s="3" t="s">
        <v>80</v>
      </c>
      <c r="C1917" s="3">
        <v>43489</v>
      </c>
      <c r="D1917" s="2" t="s">
        <v>1982</v>
      </c>
      <c r="E1917" s="3" t="s">
        <v>4958</v>
      </c>
      <c r="F1917" s="61">
        <v>1.31</v>
      </c>
      <c r="G1917" s="61">
        <v>1.31</v>
      </c>
      <c r="I1917" s="3" t="s">
        <v>40</v>
      </c>
    </row>
    <row r="1918" spans="1:9" x14ac:dyDescent="0.2">
      <c r="A1918" s="1" t="str">
        <f t="shared" si="31"/>
        <v>SINAPI-I 43501</v>
      </c>
      <c r="B1918" s="3" t="s">
        <v>80</v>
      </c>
      <c r="C1918" s="3">
        <v>43501</v>
      </c>
      <c r="D1918" s="2" t="s">
        <v>1983</v>
      </c>
      <c r="E1918" s="3" t="s">
        <v>4959</v>
      </c>
      <c r="F1918" s="61">
        <v>247.11</v>
      </c>
      <c r="G1918" s="61">
        <v>247.11</v>
      </c>
      <c r="I1918" s="3" t="s">
        <v>40</v>
      </c>
    </row>
    <row r="1919" spans="1:9" x14ac:dyDescent="0.2">
      <c r="A1919" s="1" t="str">
        <f t="shared" si="31"/>
        <v>SINAPI-I 43490</v>
      </c>
      <c r="B1919" s="3" t="s">
        <v>80</v>
      </c>
      <c r="C1919" s="3">
        <v>43490</v>
      </c>
      <c r="D1919" s="2" t="s">
        <v>1984</v>
      </c>
      <c r="E1919" s="3" t="s">
        <v>4958</v>
      </c>
      <c r="F1919" s="61">
        <v>1.85</v>
      </c>
      <c r="G1919" s="61">
        <v>1.85</v>
      </c>
      <c r="I1919" s="3" t="s">
        <v>40</v>
      </c>
    </row>
    <row r="1920" spans="1:9" x14ac:dyDescent="0.2">
      <c r="A1920" s="1" t="str">
        <f t="shared" si="31"/>
        <v>SINAPI-I 43502</v>
      </c>
      <c r="B1920" s="3" t="s">
        <v>80</v>
      </c>
      <c r="C1920" s="3">
        <v>43502</v>
      </c>
      <c r="D1920" s="2" t="s">
        <v>1985</v>
      </c>
      <c r="E1920" s="3" t="s">
        <v>4959</v>
      </c>
      <c r="F1920" s="61">
        <v>348.39</v>
      </c>
      <c r="G1920" s="61">
        <v>348.39</v>
      </c>
      <c r="I1920" s="3" t="s">
        <v>40</v>
      </c>
    </row>
    <row r="1921" spans="1:9" x14ac:dyDescent="0.2">
      <c r="A1921" s="1" t="str">
        <f t="shared" si="31"/>
        <v>SINAPI-I 43491</v>
      </c>
      <c r="B1921" s="3" t="s">
        <v>80</v>
      </c>
      <c r="C1921" s="3">
        <v>43491</v>
      </c>
      <c r="D1921" s="2" t="s">
        <v>1986</v>
      </c>
      <c r="E1921" s="3" t="s">
        <v>4958</v>
      </c>
      <c r="F1921" s="61">
        <v>1.39</v>
      </c>
      <c r="G1921" s="61">
        <v>1.39</v>
      </c>
      <c r="I1921" s="3" t="s">
        <v>40</v>
      </c>
    </row>
    <row r="1922" spans="1:9" x14ac:dyDescent="0.2">
      <c r="A1922" s="1" t="str">
        <f t="shared" si="31"/>
        <v>SINAPI-I 43503</v>
      </c>
      <c r="B1922" s="3" t="s">
        <v>80</v>
      </c>
      <c r="C1922" s="3">
        <v>43503</v>
      </c>
      <c r="D1922" s="2" t="s">
        <v>1987</v>
      </c>
      <c r="E1922" s="3" t="s">
        <v>4959</v>
      </c>
      <c r="F1922" s="61">
        <v>261.93</v>
      </c>
      <c r="G1922" s="61">
        <v>261.93</v>
      </c>
      <c r="I1922" s="3" t="s">
        <v>40</v>
      </c>
    </row>
    <row r="1923" spans="1:9" x14ac:dyDescent="0.2">
      <c r="A1923" s="1" t="str">
        <f t="shared" si="31"/>
        <v>SINAPI-I 43492</v>
      </c>
      <c r="B1923" s="3" t="s">
        <v>80</v>
      </c>
      <c r="C1923" s="3">
        <v>43492</v>
      </c>
      <c r="D1923" s="2" t="s">
        <v>1988</v>
      </c>
      <c r="E1923" s="3" t="s">
        <v>4958</v>
      </c>
      <c r="F1923" s="61">
        <v>1.82</v>
      </c>
      <c r="G1923" s="61">
        <v>1.82</v>
      </c>
      <c r="I1923" s="3" t="s">
        <v>40</v>
      </c>
    </row>
    <row r="1924" spans="1:9" x14ac:dyDescent="0.2">
      <c r="A1924" s="1" t="str">
        <f t="shared" si="31"/>
        <v>SINAPI-I 43504</v>
      </c>
      <c r="B1924" s="3" t="s">
        <v>80</v>
      </c>
      <c r="C1924" s="3">
        <v>43504</v>
      </c>
      <c r="D1924" s="2" t="s">
        <v>1989</v>
      </c>
      <c r="E1924" s="3" t="s">
        <v>4959</v>
      </c>
      <c r="F1924" s="61">
        <v>342.83</v>
      </c>
      <c r="G1924" s="61">
        <v>342.83</v>
      </c>
      <c r="I1924" s="3" t="s">
        <v>40</v>
      </c>
    </row>
    <row r="1925" spans="1:9" x14ac:dyDescent="0.2">
      <c r="A1925" s="1" t="str">
        <f t="shared" si="31"/>
        <v>SINAPI-I 43493</v>
      </c>
      <c r="B1925" s="3" t="s">
        <v>80</v>
      </c>
      <c r="C1925" s="3">
        <v>43493</v>
      </c>
      <c r="D1925" s="2" t="s">
        <v>1990</v>
      </c>
      <c r="E1925" s="3" t="s">
        <v>4958</v>
      </c>
      <c r="F1925" s="61">
        <v>0.74</v>
      </c>
      <c r="G1925" s="61">
        <v>0.74</v>
      </c>
      <c r="I1925" s="3" t="s">
        <v>40</v>
      </c>
    </row>
    <row r="1926" spans="1:9" x14ac:dyDescent="0.2">
      <c r="A1926" s="1" t="str">
        <f t="shared" si="31"/>
        <v>SINAPI-I 43505</v>
      </c>
      <c r="B1926" s="3" t="s">
        <v>80</v>
      </c>
      <c r="C1926" s="3">
        <v>43505</v>
      </c>
      <c r="D1926" s="2" t="s">
        <v>1991</v>
      </c>
      <c r="E1926" s="3" t="s">
        <v>4959</v>
      </c>
      <c r="F1926" s="61">
        <v>138.97999999999999</v>
      </c>
      <c r="G1926" s="61">
        <v>138.97999999999999</v>
      </c>
      <c r="I1926" s="3" t="s">
        <v>40</v>
      </c>
    </row>
    <row r="1927" spans="1:9" ht="22.5" x14ac:dyDescent="0.2">
      <c r="A1927" s="1" t="str">
        <f t="shared" si="31"/>
        <v>SINAPI-I 37774</v>
      </c>
      <c r="B1927" s="3" t="s">
        <v>80</v>
      </c>
      <c r="C1927" s="3">
        <v>37774</v>
      </c>
      <c r="D1927" s="2" t="s">
        <v>1992</v>
      </c>
      <c r="E1927" s="3" t="s">
        <v>4953</v>
      </c>
    </row>
    <row r="1928" spans="1:9" ht="33.75" x14ac:dyDescent="0.2">
      <c r="A1928" s="1" t="str">
        <f t="shared" si="31"/>
        <v>SINAPI-I 38629</v>
      </c>
      <c r="B1928" s="3" t="s">
        <v>80</v>
      </c>
      <c r="C1928" s="3">
        <v>38629</v>
      </c>
      <c r="D1928" s="2" t="s">
        <v>1993</v>
      </c>
      <c r="E1928" s="3" t="s">
        <v>4953</v>
      </c>
      <c r="F1928" s="61">
        <v>3473437.5</v>
      </c>
      <c r="G1928" s="61">
        <v>3473437.5</v>
      </c>
      <c r="I1928" s="3" t="s">
        <v>4974</v>
      </c>
    </row>
    <row r="1929" spans="1:9" ht="33.75" x14ac:dyDescent="0.2">
      <c r="A1929" s="1" t="str">
        <f t="shared" si="31"/>
        <v>SINAPI-I 38630</v>
      </c>
      <c r="B1929" s="3" t="s">
        <v>80</v>
      </c>
      <c r="C1929" s="3">
        <v>38630</v>
      </c>
      <c r="D1929" s="2" t="s">
        <v>1994</v>
      </c>
      <c r="E1929" s="3" t="s">
        <v>4953</v>
      </c>
      <c r="F1929" s="61">
        <v>2333437.5</v>
      </c>
      <c r="G1929" s="61">
        <v>2333437.5</v>
      </c>
      <c r="I1929" s="3" t="s">
        <v>4974</v>
      </c>
    </row>
    <row r="1930" spans="1:9" ht="22.5" x14ac:dyDescent="0.2">
      <c r="A1930" s="1" t="str">
        <f t="shared" si="31"/>
        <v>SINAPI-I 38476</v>
      </c>
      <c r="B1930" s="3" t="s">
        <v>80</v>
      </c>
      <c r="C1930" s="3">
        <v>38476</v>
      </c>
      <c r="D1930" s="2" t="s">
        <v>1995</v>
      </c>
      <c r="E1930" s="3" t="s">
        <v>4953</v>
      </c>
      <c r="F1930" s="61">
        <v>267.8</v>
      </c>
      <c r="G1930" s="61">
        <v>267.8</v>
      </c>
      <c r="I1930" s="3" t="s">
        <v>4974</v>
      </c>
    </row>
    <row r="1931" spans="1:9" ht="22.5" x14ac:dyDescent="0.2">
      <c r="A1931" s="1" t="str">
        <f t="shared" si="31"/>
        <v>SINAPI-I 38477</v>
      </c>
      <c r="B1931" s="3" t="s">
        <v>80</v>
      </c>
      <c r="C1931" s="3">
        <v>38477</v>
      </c>
      <c r="D1931" s="2" t="s">
        <v>1996</v>
      </c>
      <c r="E1931" s="3" t="s">
        <v>4953</v>
      </c>
      <c r="F1931" s="61">
        <v>710.08</v>
      </c>
      <c r="G1931" s="61">
        <v>710.08</v>
      </c>
      <c r="I1931" s="3" t="s">
        <v>4974</v>
      </c>
    </row>
    <row r="1932" spans="1:9" ht="22.5" x14ac:dyDescent="0.2">
      <c r="A1932" s="1" t="str">
        <f t="shared" si="31"/>
        <v>SINAPI-I 45112</v>
      </c>
      <c r="B1932" s="3" t="s">
        <v>80</v>
      </c>
      <c r="C1932" s="3">
        <v>45112</v>
      </c>
      <c r="D1932" s="2" t="s">
        <v>1997</v>
      </c>
      <c r="E1932" s="3" t="s">
        <v>4953</v>
      </c>
      <c r="F1932" s="61">
        <v>1086753.75</v>
      </c>
      <c r="G1932" s="61">
        <v>1086753.75</v>
      </c>
      <c r="I1932" s="3" t="s">
        <v>4974</v>
      </c>
    </row>
    <row r="1933" spans="1:9" ht="22.5" x14ac:dyDescent="0.2">
      <c r="A1933" s="1" t="str">
        <f t="shared" si="31"/>
        <v>SINAPI-I 14525</v>
      </c>
      <c r="B1933" s="3" t="s">
        <v>80</v>
      </c>
      <c r="C1933" s="3">
        <v>14525</v>
      </c>
      <c r="D1933" s="2" t="s">
        <v>1998</v>
      </c>
      <c r="E1933" s="3" t="s">
        <v>4953</v>
      </c>
      <c r="F1933" s="61">
        <v>944828.8</v>
      </c>
      <c r="G1933" s="61">
        <v>944828.8</v>
      </c>
      <c r="I1933" s="3" t="s">
        <v>4974</v>
      </c>
    </row>
    <row r="1934" spans="1:9" ht="22.5" x14ac:dyDescent="0.2">
      <c r="A1934" s="1" t="str">
        <f t="shared" si="31"/>
        <v>SINAPI-I 36408</v>
      </c>
      <c r="B1934" s="3" t="s">
        <v>80</v>
      </c>
      <c r="C1934" s="3">
        <v>36408</v>
      </c>
      <c r="D1934" s="2" t="s">
        <v>1999</v>
      </c>
      <c r="E1934" s="3" t="s">
        <v>4953</v>
      </c>
      <c r="F1934" s="61">
        <v>1153453.46</v>
      </c>
      <c r="G1934" s="61">
        <v>1153453.46</v>
      </c>
      <c r="I1934" s="3" t="s">
        <v>4974</v>
      </c>
    </row>
    <row r="1935" spans="1:9" x14ac:dyDescent="0.2">
      <c r="A1935" s="1" t="str">
        <f t="shared" si="31"/>
        <v>SINAPI-I 2723</v>
      </c>
      <c r="B1935" s="3" t="s">
        <v>80</v>
      </c>
      <c r="C1935" s="3">
        <v>2723</v>
      </c>
      <c r="D1935" s="2" t="s">
        <v>2000</v>
      </c>
      <c r="E1935" s="3" t="s">
        <v>4953</v>
      </c>
      <c r="F1935" s="61">
        <v>702102.06</v>
      </c>
      <c r="G1935" s="61">
        <v>702102.06</v>
      </c>
      <c r="I1935" s="3" t="s">
        <v>4974</v>
      </c>
    </row>
    <row r="1936" spans="1:9" x14ac:dyDescent="0.2">
      <c r="A1936" s="1" t="str">
        <f t="shared" ref="A1936:A1999" si="32">CONCATENATE($B1936," ",$C1936)</f>
        <v>SINAPI-I 10685</v>
      </c>
      <c r="B1936" s="3" t="s">
        <v>80</v>
      </c>
      <c r="C1936" s="3">
        <v>10685</v>
      </c>
      <c r="D1936" s="2" t="s">
        <v>2001</v>
      </c>
      <c r="E1936" s="3" t="s">
        <v>4953</v>
      </c>
      <c r="F1936" s="61">
        <v>835000</v>
      </c>
      <c r="G1936" s="61">
        <v>835000</v>
      </c>
      <c r="I1936" s="3" t="s">
        <v>40</v>
      </c>
    </row>
    <row r="1937" spans="1:9" ht="22.5" x14ac:dyDescent="0.2">
      <c r="A1937" s="1" t="str">
        <f t="shared" si="32"/>
        <v>SINAPI-I 40636</v>
      </c>
      <c r="B1937" s="3" t="s">
        <v>80</v>
      </c>
      <c r="C1937" s="3">
        <v>40636</v>
      </c>
      <c r="D1937" s="2" t="s">
        <v>2002</v>
      </c>
      <c r="E1937" s="3" t="s">
        <v>4953</v>
      </c>
      <c r="F1937" s="61">
        <v>1156265.1599999999</v>
      </c>
      <c r="G1937" s="61">
        <v>1156265.1599999999</v>
      </c>
      <c r="I1937" s="3" t="s">
        <v>4974</v>
      </c>
    </row>
    <row r="1938" spans="1:9" x14ac:dyDescent="0.2">
      <c r="A1938" s="1" t="str">
        <f t="shared" si="32"/>
        <v>SINAPI-I 4111</v>
      </c>
      <c r="B1938" s="3" t="s">
        <v>80</v>
      </c>
      <c r="C1938" s="3">
        <v>4111</v>
      </c>
      <c r="D1938" s="2" t="s">
        <v>2003</v>
      </c>
      <c r="E1938" s="3" t="s">
        <v>4953</v>
      </c>
      <c r="F1938" s="61">
        <v>60.42</v>
      </c>
      <c r="G1938" s="61">
        <v>60.42</v>
      </c>
      <c r="I1938" s="3" t="s">
        <v>4974</v>
      </c>
    </row>
    <row r="1939" spans="1:9" x14ac:dyDescent="0.2">
      <c r="A1939" s="1" t="str">
        <f t="shared" si="32"/>
        <v>SINAPI-I 44538</v>
      </c>
      <c r="B1939" s="3" t="s">
        <v>80</v>
      </c>
      <c r="C1939" s="3">
        <v>44538</v>
      </c>
      <c r="D1939" s="2" t="s">
        <v>2004</v>
      </c>
      <c r="E1939" s="3" t="s">
        <v>4953</v>
      </c>
      <c r="F1939" s="61">
        <v>58.92</v>
      </c>
      <c r="G1939" s="61">
        <v>58.92</v>
      </c>
      <c r="I1939" s="3" t="s">
        <v>4974</v>
      </c>
    </row>
    <row r="1940" spans="1:9" x14ac:dyDescent="0.2">
      <c r="A1940" s="1" t="str">
        <f t="shared" si="32"/>
        <v>SINAPI-I 12</v>
      </c>
      <c r="B1940" s="3" t="s">
        <v>80</v>
      </c>
      <c r="C1940" s="3">
        <v>12</v>
      </c>
      <c r="D1940" s="2" t="s">
        <v>2005</v>
      </c>
      <c r="E1940" s="3" t="s">
        <v>4953</v>
      </c>
      <c r="F1940" s="61">
        <v>13.9</v>
      </c>
      <c r="G1940" s="61">
        <v>13.9</v>
      </c>
      <c r="I1940" s="3" t="s">
        <v>40</v>
      </c>
    </row>
    <row r="1941" spans="1:9" x14ac:dyDescent="0.2">
      <c r="A1941" s="1" t="str">
        <f t="shared" si="32"/>
        <v>SINAPI-I 37554</v>
      </c>
      <c r="B1941" s="3" t="s">
        <v>80</v>
      </c>
      <c r="C1941" s="3">
        <v>37554</v>
      </c>
      <c r="D1941" s="2" t="s">
        <v>2006</v>
      </c>
      <c r="E1941" s="3" t="s">
        <v>4953</v>
      </c>
      <c r="F1941" s="61">
        <v>193.77</v>
      </c>
      <c r="G1941" s="61">
        <v>193.77</v>
      </c>
      <c r="I1941" s="3" t="s">
        <v>4974</v>
      </c>
    </row>
    <row r="1942" spans="1:9" x14ac:dyDescent="0.2">
      <c r="A1942" s="1" t="str">
        <f t="shared" si="32"/>
        <v>SINAPI-I 37555</v>
      </c>
      <c r="B1942" s="3" t="s">
        <v>80</v>
      </c>
      <c r="C1942" s="3">
        <v>37555</v>
      </c>
      <c r="D1942" s="2" t="s">
        <v>2007</v>
      </c>
      <c r="E1942" s="3" t="s">
        <v>4953</v>
      </c>
      <c r="F1942" s="61">
        <v>235.71</v>
      </c>
      <c r="G1942" s="61">
        <v>235.71</v>
      </c>
      <c r="I1942" s="3" t="s">
        <v>4974</v>
      </c>
    </row>
    <row r="1943" spans="1:9" ht="22.5" x14ac:dyDescent="0.2">
      <c r="A1943" s="1" t="str">
        <f t="shared" si="32"/>
        <v>SINAPI-I 10902</v>
      </c>
      <c r="B1943" s="3" t="s">
        <v>80</v>
      </c>
      <c r="C1943" s="3">
        <v>10902</v>
      </c>
      <c r="D1943" s="2" t="s">
        <v>2008</v>
      </c>
      <c r="E1943" s="3" t="s">
        <v>4953</v>
      </c>
      <c r="F1943" s="61">
        <v>59.14</v>
      </c>
      <c r="G1943" s="61">
        <v>59.14</v>
      </c>
      <c r="I1943" s="3" t="s">
        <v>4974</v>
      </c>
    </row>
    <row r="1944" spans="1:9" ht="22.5" x14ac:dyDescent="0.2">
      <c r="A1944" s="1" t="str">
        <f t="shared" si="32"/>
        <v>SINAPI-I 20965</v>
      </c>
      <c r="B1944" s="3" t="s">
        <v>80</v>
      </c>
      <c r="C1944" s="3">
        <v>20965</v>
      </c>
      <c r="D1944" s="2" t="s">
        <v>2009</v>
      </c>
      <c r="E1944" s="3" t="s">
        <v>4953</v>
      </c>
      <c r="F1944" s="61">
        <v>59.69</v>
      </c>
      <c r="G1944" s="61">
        <v>59.69</v>
      </c>
      <c r="I1944" s="3" t="s">
        <v>4974</v>
      </c>
    </row>
    <row r="1945" spans="1:9" ht="22.5" x14ac:dyDescent="0.2">
      <c r="A1945" s="1" t="str">
        <f t="shared" si="32"/>
        <v>SINAPI-I 20966</v>
      </c>
      <c r="B1945" s="3" t="s">
        <v>80</v>
      </c>
      <c r="C1945" s="3">
        <v>20966</v>
      </c>
      <c r="D1945" s="2" t="s">
        <v>2010</v>
      </c>
      <c r="E1945" s="3" t="s">
        <v>4953</v>
      </c>
      <c r="F1945" s="61">
        <v>64.27</v>
      </c>
      <c r="G1945" s="61">
        <v>64.27</v>
      </c>
      <c r="I1945" s="3" t="s">
        <v>4974</v>
      </c>
    </row>
    <row r="1946" spans="1:9" ht="22.5" x14ac:dyDescent="0.2">
      <c r="A1946" s="1" t="str">
        <f t="shared" si="32"/>
        <v>SINAPI-I 10903</v>
      </c>
      <c r="B1946" s="3" t="s">
        <v>80</v>
      </c>
      <c r="C1946" s="3">
        <v>10903</v>
      </c>
      <c r="D1946" s="2" t="s">
        <v>2011</v>
      </c>
      <c r="E1946" s="3" t="s">
        <v>4953</v>
      </c>
      <c r="F1946" s="61">
        <v>97.42</v>
      </c>
      <c r="G1946" s="61">
        <v>97.42</v>
      </c>
      <c r="I1946" s="3" t="s">
        <v>4974</v>
      </c>
    </row>
    <row r="1947" spans="1:9" ht="22.5" x14ac:dyDescent="0.2">
      <c r="A1947" s="1" t="str">
        <f t="shared" si="32"/>
        <v>SINAPI-I 20967</v>
      </c>
      <c r="B1947" s="3" t="s">
        <v>80</v>
      </c>
      <c r="C1947" s="3">
        <v>20967</v>
      </c>
      <c r="D1947" s="2" t="s">
        <v>2012</v>
      </c>
      <c r="E1947" s="3" t="s">
        <v>4953</v>
      </c>
      <c r="F1947" s="61">
        <v>97.42</v>
      </c>
      <c r="G1947" s="61">
        <v>97.42</v>
      </c>
      <c r="I1947" s="3" t="s">
        <v>4974</v>
      </c>
    </row>
    <row r="1948" spans="1:9" ht="22.5" x14ac:dyDescent="0.2">
      <c r="A1948" s="1" t="str">
        <f t="shared" si="32"/>
        <v>SINAPI-I 20968</v>
      </c>
      <c r="B1948" s="3" t="s">
        <v>80</v>
      </c>
      <c r="C1948" s="3">
        <v>20968</v>
      </c>
      <c r="D1948" s="2" t="s">
        <v>2013</v>
      </c>
      <c r="E1948" s="3" t="s">
        <v>4953</v>
      </c>
      <c r="F1948" s="61">
        <v>106.85</v>
      </c>
      <c r="G1948" s="61">
        <v>106.85</v>
      </c>
      <c r="I1948" s="3" t="s">
        <v>4974</v>
      </c>
    </row>
    <row r="1949" spans="1:9" x14ac:dyDescent="0.2">
      <c r="A1949" s="1" t="str">
        <f t="shared" si="32"/>
        <v>SINAPI-I 11359</v>
      </c>
      <c r="B1949" s="3" t="s">
        <v>80</v>
      </c>
      <c r="C1949" s="3">
        <v>11359</v>
      </c>
      <c r="D1949" s="2" t="s">
        <v>2014</v>
      </c>
      <c r="E1949" s="3" t="s">
        <v>4953</v>
      </c>
      <c r="F1949" s="61">
        <v>1019</v>
      </c>
      <c r="G1949" s="61">
        <v>1019</v>
      </c>
      <c r="I1949" s="3" t="s">
        <v>40</v>
      </c>
    </row>
    <row r="1950" spans="1:9" ht="22.5" x14ac:dyDescent="0.2">
      <c r="A1950" s="1" t="str">
        <f t="shared" si="32"/>
        <v>SINAPI-I 39017</v>
      </c>
      <c r="B1950" s="3" t="s">
        <v>80</v>
      </c>
      <c r="C1950" s="3">
        <v>39017</v>
      </c>
      <c r="D1950" s="2" t="s">
        <v>2015</v>
      </c>
      <c r="E1950" s="3" t="s">
        <v>4953</v>
      </c>
      <c r="F1950" s="61">
        <v>0.15</v>
      </c>
      <c r="G1950" s="61">
        <v>0.15</v>
      </c>
      <c r="I1950" s="3" t="s">
        <v>4974</v>
      </c>
    </row>
    <row r="1951" spans="1:9" ht="22.5" x14ac:dyDescent="0.2">
      <c r="A1951" s="1" t="str">
        <f t="shared" si="32"/>
        <v>SINAPI-I 39315</v>
      </c>
      <c r="B1951" s="3" t="s">
        <v>80</v>
      </c>
      <c r="C1951" s="3">
        <v>39315</v>
      </c>
      <c r="D1951" s="2" t="s">
        <v>2016</v>
      </c>
      <c r="E1951" s="3" t="s">
        <v>4953</v>
      </c>
      <c r="F1951" s="61">
        <v>0.25</v>
      </c>
      <c r="G1951" s="61">
        <v>0.25</v>
      </c>
      <c r="I1951" s="3" t="s">
        <v>4974</v>
      </c>
    </row>
    <row r="1952" spans="1:9" x14ac:dyDescent="0.2">
      <c r="A1952" s="1" t="str">
        <f t="shared" si="32"/>
        <v>SINAPI-I 39016</v>
      </c>
      <c r="B1952" s="3" t="s">
        <v>80</v>
      </c>
      <c r="C1952" s="3">
        <v>39016</v>
      </c>
      <c r="D1952" s="2" t="s">
        <v>2017</v>
      </c>
      <c r="E1952" s="3" t="s">
        <v>4953</v>
      </c>
      <c r="F1952" s="61">
        <v>0.25</v>
      </c>
      <c r="G1952" s="61">
        <v>0.25</v>
      </c>
      <c r="I1952" s="3" t="s">
        <v>4974</v>
      </c>
    </row>
    <row r="1953" spans="1:9" ht="22.5" x14ac:dyDescent="0.2">
      <c r="A1953" s="1" t="str">
        <f t="shared" si="32"/>
        <v>SINAPI-I 39481</v>
      </c>
      <c r="B1953" s="3" t="s">
        <v>80</v>
      </c>
      <c r="C1953" s="3">
        <v>39481</v>
      </c>
      <c r="D1953" s="2" t="s">
        <v>2018</v>
      </c>
      <c r="E1953" s="3" t="s">
        <v>4953</v>
      </c>
      <c r="F1953" s="61">
        <v>1.23</v>
      </c>
      <c r="G1953" s="61">
        <v>1.23</v>
      </c>
      <c r="I1953" s="3" t="s">
        <v>4974</v>
      </c>
    </row>
    <row r="1954" spans="1:9" ht="22.5" x14ac:dyDescent="0.2">
      <c r="A1954" s="1" t="str">
        <f t="shared" si="32"/>
        <v>SINAPI-I 39013</v>
      </c>
      <c r="B1954" s="3" t="s">
        <v>80</v>
      </c>
      <c r="C1954" s="3">
        <v>39013</v>
      </c>
      <c r="D1954" s="2" t="s">
        <v>2019</v>
      </c>
      <c r="E1954" s="3" t="s">
        <v>4953</v>
      </c>
      <c r="F1954" s="61">
        <v>1.05</v>
      </c>
      <c r="G1954" s="61">
        <v>1.05</v>
      </c>
      <c r="I1954" s="3" t="s">
        <v>4974</v>
      </c>
    </row>
    <row r="1955" spans="1:9" ht="22.5" x14ac:dyDescent="0.2">
      <c r="A1955" s="1" t="str">
        <f t="shared" si="32"/>
        <v>SINAPI-I 44919</v>
      </c>
      <c r="B1955" s="3" t="s">
        <v>80</v>
      </c>
      <c r="C1955" s="3">
        <v>44919</v>
      </c>
      <c r="D1955" s="2" t="s">
        <v>2020</v>
      </c>
      <c r="E1955" s="3" t="s">
        <v>4953</v>
      </c>
      <c r="F1955" s="61">
        <v>1.97</v>
      </c>
      <c r="G1955" s="61">
        <v>1.97</v>
      </c>
      <c r="I1955" s="3" t="s">
        <v>4974</v>
      </c>
    </row>
    <row r="1956" spans="1:9" x14ac:dyDescent="0.2">
      <c r="A1956" s="1" t="str">
        <f t="shared" si="32"/>
        <v>SINAPI-I 40433</v>
      </c>
      <c r="B1956" s="3" t="s">
        <v>80</v>
      </c>
      <c r="C1956" s="3">
        <v>40433</v>
      </c>
      <c r="D1956" s="2" t="s">
        <v>2021</v>
      </c>
      <c r="E1956" s="3" t="s">
        <v>4953</v>
      </c>
      <c r="F1956" s="61">
        <v>1.0900000000000001</v>
      </c>
      <c r="G1956" s="61">
        <v>1.0900000000000001</v>
      </c>
      <c r="I1956" s="3" t="s">
        <v>4974</v>
      </c>
    </row>
    <row r="1957" spans="1:9" ht="22.5" x14ac:dyDescent="0.2">
      <c r="A1957" s="1" t="str">
        <f t="shared" si="32"/>
        <v>SINAPI-I 20219</v>
      </c>
      <c r="B1957" s="3" t="s">
        <v>80</v>
      </c>
      <c r="C1957" s="3">
        <v>20219</v>
      </c>
      <c r="D1957" s="2" t="s">
        <v>2022</v>
      </c>
      <c r="E1957" s="3" t="s">
        <v>4953</v>
      </c>
    </row>
    <row r="1958" spans="1:9" ht="22.5" x14ac:dyDescent="0.2">
      <c r="A1958" s="1" t="str">
        <f t="shared" si="32"/>
        <v>SINAPI-I 36484</v>
      </c>
      <c r="B1958" s="3" t="s">
        <v>80</v>
      </c>
      <c r="C1958" s="3">
        <v>36484</v>
      </c>
      <c r="D1958" s="2" t="s">
        <v>2023</v>
      </c>
      <c r="E1958" s="3" t="s">
        <v>4953</v>
      </c>
    </row>
    <row r="1959" spans="1:9" x14ac:dyDescent="0.2">
      <c r="A1959" s="1" t="str">
        <f t="shared" si="32"/>
        <v>SINAPI-I 38368</v>
      </c>
      <c r="B1959" s="3" t="s">
        <v>80</v>
      </c>
      <c r="C1959" s="3">
        <v>38368</v>
      </c>
      <c r="D1959" s="2" t="s">
        <v>2024</v>
      </c>
      <c r="E1959" s="3" t="s">
        <v>4953</v>
      </c>
      <c r="F1959" s="61">
        <v>9.84</v>
      </c>
      <c r="G1959" s="61">
        <v>9.84</v>
      </c>
      <c r="I1959" s="3" t="s">
        <v>4974</v>
      </c>
    </row>
    <row r="1960" spans="1:9" x14ac:dyDescent="0.2">
      <c r="A1960" s="1" t="str">
        <f t="shared" si="32"/>
        <v>SINAPI-I 38367</v>
      </c>
      <c r="B1960" s="3" t="s">
        <v>80</v>
      </c>
      <c r="C1960" s="3">
        <v>38367</v>
      </c>
      <c r="D1960" s="2" t="s">
        <v>2025</v>
      </c>
      <c r="E1960" s="3" t="s">
        <v>4953</v>
      </c>
      <c r="F1960" s="61">
        <v>13.26</v>
      </c>
      <c r="G1960" s="61">
        <v>13.26</v>
      </c>
      <c r="I1960" s="3" t="s">
        <v>4974</v>
      </c>
    </row>
    <row r="1961" spans="1:9" x14ac:dyDescent="0.2">
      <c r="A1961" s="1" t="str">
        <f t="shared" si="32"/>
        <v>SINAPI-I 38091</v>
      </c>
      <c r="B1961" s="3" t="s">
        <v>80</v>
      </c>
      <c r="C1961" s="3">
        <v>38091</v>
      </c>
      <c r="D1961" s="2" t="s">
        <v>2026</v>
      </c>
      <c r="E1961" s="3" t="s">
        <v>4953</v>
      </c>
      <c r="F1961" s="61">
        <v>2.94</v>
      </c>
      <c r="G1961" s="61">
        <v>2.94</v>
      </c>
      <c r="I1961" s="3" t="s">
        <v>4974</v>
      </c>
    </row>
    <row r="1962" spans="1:9" x14ac:dyDescent="0.2">
      <c r="A1962" s="1" t="str">
        <f t="shared" si="32"/>
        <v>SINAPI-I 38095</v>
      </c>
      <c r="B1962" s="3" t="s">
        <v>80</v>
      </c>
      <c r="C1962" s="3">
        <v>38095</v>
      </c>
      <c r="D1962" s="2" t="s">
        <v>2027</v>
      </c>
      <c r="E1962" s="3" t="s">
        <v>4953</v>
      </c>
      <c r="F1962" s="61">
        <v>6.22</v>
      </c>
      <c r="G1962" s="61">
        <v>6.22</v>
      </c>
      <c r="I1962" s="3" t="s">
        <v>4974</v>
      </c>
    </row>
    <row r="1963" spans="1:9" x14ac:dyDescent="0.2">
      <c r="A1963" s="1" t="str">
        <f t="shared" si="32"/>
        <v>SINAPI-I 38092</v>
      </c>
      <c r="B1963" s="3" t="s">
        <v>80</v>
      </c>
      <c r="C1963" s="3">
        <v>38092</v>
      </c>
      <c r="D1963" s="2" t="s">
        <v>2028</v>
      </c>
      <c r="E1963" s="3" t="s">
        <v>4953</v>
      </c>
      <c r="F1963" s="61">
        <v>2.79</v>
      </c>
      <c r="G1963" s="61">
        <v>2.79</v>
      </c>
      <c r="I1963" s="3" t="s">
        <v>4974</v>
      </c>
    </row>
    <row r="1964" spans="1:9" x14ac:dyDescent="0.2">
      <c r="A1964" s="1" t="str">
        <f t="shared" si="32"/>
        <v>SINAPI-I 38093</v>
      </c>
      <c r="B1964" s="3" t="s">
        <v>80</v>
      </c>
      <c r="C1964" s="3">
        <v>38093</v>
      </c>
      <c r="D1964" s="2" t="s">
        <v>2029</v>
      </c>
      <c r="E1964" s="3" t="s">
        <v>4953</v>
      </c>
      <c r="F1964" s="61">
        <v>2.88</v>
      </c>
      <c r="G1964" s="61">
        <v>2.88</v>
      </c>
      <c r="I1964" s="3" t="s">
        <v>4974</v>
      </c>
    </row>
    <row r="1965" spans="1:9" x14ac:dyDescent="0.2">
      <c r="A1965" s="1" t="str">
        <f t="shared" si="32"/>
        <v>SINAPI-I 38096</v>
      </c>
      <c r="B1965" s="3" t="s">
        <v>80</v>
      </c>
      <c r="C1965" s="3">
        <v>38096</v>
      </c>
      <c r="D1965" s="2" t="s">
        <v>2030</v>
      </c>
      <c r="E1965" s="3" t="s">
        <v>4953</v>
      </c>
      <c r="F1965" s="61">
        <v>6.69</v>
      </c>
      <c r="G1965" s="61">
        <v>6.69</v>
      </c>
      <c r="I1965" s="3" t="s">
        <v>4974</v>
      </c>
    </row>
    <row r="1966" spans="1:9" x14ac:dyDescent="0.2">
      <c r="A1966" s="1" t="str">
        <f t="shared" si="32"/>
        <v>SINAPI-I 38094</v>
      </c>
      <c r="B1966" s="3" t="s">
        <v>80</v>
      </c>
      <c r="C1966" s="3">
        <v>38094</v>
      </c>
      <c r="D1966" s="2" t="s">
        <v>2031</v>
      </c>
      <c r="E1966" s="3" t="s">
        <v>4953</v>
      </c>
      <c r="F1966" s="61">
        <v>3.53</v>
      </c>
      <c r="G1966" s="61">
        <v>3.53</v>
      </c>
      <c r="I1966" s="3" t="s">
        <v>4974</v>
      </c>
    </row>
    <row r="1967" spans="1:9" x14ac:dyDescent="0.2">
      <c r="A1967" s="1" t="str">
        <f t="shared" si="32"/>
        <v>SINAPI-I 38097</v>
      </c>
      <c r="B1967" s="3" t="s">
        <v>80</v>
      </c>
      <c r="C1967" s="3">
        <v>38097</v>
      </c>
      <c r="D1967" s="2" t="s">
        <v>2032</v>
      </c>
      <c r="E1967" s="3" t="s">
        <v>4953</v>
      </c>
      <c r="F1967" s="61">
        <v>7.17</v>
      </c>
      <c r="G1967" s="61">
        <v>7.17</v>
      </c>
      <c r="I1967" s="3" t="s">
        <v>4974</v>
      </c>
    </row>
    <row r="1968" spans="1:9" x14ac:dyDescent="0.2">
      <c r="A1968" s="1" t="str">
        <f t="shared" si="32"/>
        <v>SINAPI-I 38098</v>
      </c>
      <c r="B1968" s="3" t="s">
        <v>80</v>
      </c>
      <c r="C1968" s="3">
        <v>38098</v>
      </c>
      <c r="D1968" s="2" t="s">
        <v>2033</v>
      </c>
      <c r="E1968" s="3" t="s">
        <v>4953</v>
      </c>
      <c r="F1968" s="61">
        <v>7.17</v>
      </c>
      <c r="G1968" s="61">
        <v>7.17</v>
      </c>
      <c r="I1968" s="3" t="s">
        <v>4974</v>
      </c>
    </row>
    <row r="1969" spans="1:9" x14ac:dyDescent="0.2">
      <c r="A1969" s="1" t="str">
        <f t="shared" si="32"/>
        <v>SINAPI-I 11186</v>
      </c>
      <c r="B1969" s="3" t="s">
        <v>80</v>
      </c>
      <c r="C1969" s="3">
        <v>11186</v>
      </c>
      <c r="D1969" s="2" t="s">
        <v>2034</v>
      </c>
      <c r="E1969" s="3" t="s">
        <v>4960</v>
      </c>
      <c r="F1969" s="61">
        <v>344</v>
      </c>
      <c r="G1969" s="61">
        <v>344</v>
      </c>
      <c r="I1969" s="3" t="s">
        <v>4974</v>
      </c>
    </row>
    <row r="1970" spans="1:9" ht="22.5" x14ac:dyDescent="0.2">
      <c r="A1970" s="1" t="str">
        <f t="shared" si="32"/>
        <v>SINAPI-I 11558</v>
      </c>
      <c r="B1970" s="3" t="s">
        <v>80</v>
      </c>
      <c r="C1970" s="3">
        <v>11558</v>
      </c>
      <c r="D1970" s="2" t="s">
        <v>2035</v>
      </c>
      <c r="E1970" s="3" t="s">
        <v>4961</v>
      </c>
      <c r="F1970" s="61">
        <v>15.3</v>
      </c>
      <c r="G1970" s="61">
        <v>15.3</v>
      </c>
      <c r="I1970" s="3" t="s">
        <v>4974</v>
      </c>
    </row>
    <row r="1971" spans="1:9" ht="22.5" x14ac:dyDescent="0.2">
      <c r="A1971" s="1" t="str">
        <f t="shared" si="32"/>
        <v>SINAPI-I 11557</v>
      </c>
      <c r="B1971" s="3" t="s">
        <v>80</v>
      </c>
      <c r="C1971" s="3">
        <v>11557</v>
      </c>
      <c r="D1971" s="2" t="s">
        <v>2036</v>
      </c>
      <c r="E1971" s="3" t="s">
        <v>4961</v>
      </c>
      <c r="F1971" s="61">
        <v>38.72</v>
      </c>
      <c r="G1971" s="61">
        <v>38.72</v>
      </c>
      <c r="I1971" s="3" t="s">
        <v>4974</v>
      </c>
    </row>
    <row r="1972" spans="1:9" x14ac:dyDescent="0.2">
      <c r="A1972" s="1" t="str">
        <f t="shared" si="32"/>
        <v>SINAPI-I 2759</v>
      </c>
      <c r="B1972" s="3" t="s">
        <v>80</v>
      </c>
      <c r="C1972" s="3">
        <v>2759</v>
      </c>
      <c r="D1972" s="2" t="s">
        <v>2037</v>
      </c>
      <c r="E1972" s="3" t="s">
        <v>4953</v>
      </c>
    </row>
    <row r="1973" spans="1:9" x14ac:dyDescent="0.2">
      <c r="A1973" s="1" t="str">
        <f t="shared" si="32"/>
        <v>SINAPI-I 38124</v>
      </c>
      <c r="B1973" s="3" t="s">
        <v>80</v>
      </c>
      <c r="C1973" s="3">
        <v>38124</v>
      </c>
      <c r="D1973" s="2" t="s">
        <v>2038</v>
      </c>
      <c r="E1973" s="3" t="s">
        <v>4953</v>
      </c>
      <c r="F1973" s="61">
        <v>31</v>
      </c>
      <c r="G1973" s="61">
        <v>31</v>
      </c>
      <c r="I1973" s="3" t="s">
        <v>40</v>
      </c>
    </row>
    <row r="1974" spans="1:9" x14ac:dyDescent="0.2">
      <c r="A1974" s="1" t="str">
        <f t="shared" si="32"/>
        <v>SINAPI-I 38380</v>
      </c>
      <c r="B1974" s="3" t="s">
        <v>80</v>
      </c>
      <c r="C1974" s="3">
        <v>38380</v>
      </c>
      <c r="D1974" s="2" t="s">
        <v>2039</v>
      </c>
      <c r="E1974" s="3" t="s">
        <v>4953</v>
      </c>
      <c r="F1974" s="61">
        <v>22.06</v>
      </c>
      <c r="G1974" s="61">
        <v>22.06</v>
      </c>
      <c r="I1974" s="3" t="s">
        <v>4974</v>
      </c>
    </row>
    <row r="1975" spans="1:9" ht="22.5" x14ac:dyDescent="0.2">
      <c r="A1975" s="1" t="str">
        <f t="shared" si="32"/>
        <v>SINAPI-I 42429</v>
      </c>
      <c r="B1975" s="3" t="s">
        <v>80</v>
      </c>
      <c r="C1975" s="3">
        <v>42429</v>
      </c>
      <c r="D1975" s="2" t="s">
        <v>2040</v>
      </c>
      <c r="E1975" s="3" t="s">
        <v>4953</v>
      </c>
    </row>
    <row r="1976" spans="1:9" x14ac:dyDescent="0.2">
      <c r="A1976" s="1" t="str">
        <f t="shared" si="32"/>
        <v>SINAPI-I 39616</v>
      </c>
      <c r="B1976" s="3" t="s">
        <v>80</v>
      </c>
      <c r="C1976" s="3">
        <v>39616</v>
      </c>
      <c r="D1976" s="2" t="s">
        <v>2041</v>
      </c>
      <c r="E1976" s="3" t="s">
        <v>4953</v>
      </c>
      <c r="F1976" s="61">
        <v>472.9</v>
      </c>
      <c r="G1976" s="61">
        <v>472.9</v>
      </c>
      <c r="I1976" s="3" t="s">
        <v>40</v>
      </c>
    </row>
    <row r="1977" spans="1:9" x14ac:dyDescent="0.2">
      <c r="A1977" s="1" t="str">
        <f t="shared" si="32"/>
        <v>SINAPI-I 39618</v>
      </c>
      <c r="B1977" s="3" t="s">
        <v>80</v>
      </c>
      <c r="C1977" s="3">
        <v>39618</v>
      </c>
      <c r="D1977" s="2" t="s">
        <v>2042</v>
      </c>
      <c r="E1977" s="3" t="s">
        <v>4953</v>
      </c>
      <c r="F1977" s="61">
        <v>857.76</v>
      </c>
      <c r="G1977" s="61">
        <v>857.76</v>
      </c>
      <c r="I1977" s="3" t="s">
        <v>4974</v>
      </c>
    </row>
    <row r="1978" spans="1:9" x14ac:dyDescent="0.2">
      <c r="A1978" s="1" t="str">
        <f t="shared" si="32"/>
        <v>SINAPI-I 39619</v>
      </c>
      <c r="B1978" s="3" t="s">
        <v>80</v>
      </c>
      <c r="C1978" s="3">
        <v>39619</v>
      </c>
      <c r="D1978" s="2" t="s">
        <v>2043</v>
      </c>
      <c r="E1978" s="3" t="s">
        <v>4953</v>
      </c>
      <c r="F1978" s="61">
        <v>1174.78</v>
      </c>
      <c r="G1978" s="61">
        <v>1174.78</v>
      </c>
      <c r="I1978" s="3" t="s">
        <v>4974</v>
      </c>
    </row>
    <row r="1979" spans="1:9" x14ac:dyDescent="0.2">
      <c r="A1979" s="1" t="str">
        <f t="shared" si="32"/>
        <v>SINAPI-I 39613</v>
      </c>
      <c r="B1979" s="3" t="s">
        <v>80</v>
      </c>
      <c r="C1979" s="3">
        <v>39613</v>
      </c>
      <c r="D1979" s="2" t="s">
        <v>2044</v>
      </c>
      <c r="E1979" s="3" t="s">
        <v>4953</v>
      </c>
      <c r="F1979" s="61">
        <v>187.85</v>
      </c>
      <c r="G1979" s="61">
        <v>187.85</v>
      </c>
      <c r="I1979" s="3" t="s">
        <v>4974</v>
      </c>
    </row>
    <row r="1980" spans="1:9" x14ac:dyDescent="0.2">
      <c r="A1980" s="1" t="str">
        <f t="shared" si="32"/>
        <v>SINAPI-I 39614</v>
      </c>
      <c r="B1980" s="3" t="s">
        <v>80</v>
      </c>
      <c r="C1980" s="3">
        <v>39614</v>
      </c>
      <c r="D1980" s="2" t="s">
        <v>2045</v>
      </c>
      <c r="E1980" s="3" t="s">
        <v>4953</v>
      </c>
      <c r="F1980" s="61">
        <v>274.05</v>
      </c>
      <c r="G1980" s="61">
        <v>274.05</v>
      </c>
      <c r="I1980" s="3" t="s">
        <v>4974</v>
      </c>
    </row>
    <row r="1981" spans="1:9" ht="22.5" x14ac:dyDescent="0.2">
      <c r="A1981" s="1" t="str">
        <f t="shared" si="32"/>
        <v>SINAPI-I 38538</v>
      </c>
      <c r="B1981" s="3" t="s">
        <v>80</v>
      </c>
      <c r="C1981" s="3">
        <v>38538</v>
      </c>
      <c r="D1981" s="2" t="s">
        <v>2046</v>
      </c>
      <c r="E1981" s="3" t="s">
        <v>4954</v>
      </c>
    </row>
    <row r="1982" spans="1:9" ht="22.5" x14ac:dyDescent="0.2">
      <c r="A1982" s="1" t="str">
        <f t="shared" si="32"/>
        <v>SINAPI-I 38539</v>
      </c>
      <c r="B1982" s="3" t="s">
        <v>80</v>
      </c>
      <c r="C1982" s="3">
        <v>38539</v>
      </c>
      <c r="D1982" s="2" t="s">
        <v>2047</v>
      </c>
      <c r="E1982" s="3" t="s">
        <v>4954</v>
      </c>
    </row>
    <row r="1983" spans="1:9" ht="22.5" x14ac:dyDescent="0.2">
      <c r="A1983" s="1" t="str">
        <f t="shared" si="32"/>
        <v>SINAPI-I 38540</v>
      </c>
      <c r="B1983" s="3" t="s">
        <v>80</v>
      </c>
      <c r="C1983" s="3">
        <v>38540</v>
      </c>
      <c r="D1983" s="2" t="s">
        <v>2048</v>
      </c>
      <c r="E1983" s="3" t="s">
        <v>4954</v>
      </c>
    </row>
    <row r="1984" spans="1:9" x14ac:dyDescent="0.2">
      <c r="A1984" s="1" t="str">
        <f t="shared" si="32"/>
        <v>SINAPI-I 38384</v>
      </c>
      <c r="B1984" s="3" t="s">
        <v>80</v>
      </c>
      <c r="C1984" s="3">
        <v>38384</v>
      </c>
      <c r="D1984" s="2" t="s">
        <v>2049</v>
      </c>
      <c r="E1984" s="3" t="s">
        <v>4953</v>
      </c>
      <c r="F1984" s="61">
        <v>15.89</v>
      </c>
      <c r="G1984" s="61">
        <v>15.89</v>
      </c>
      <c r="I1984" s="3" t="s">
        <v>4974</v>
      </c>
    </row>
    <row r="1985" spans="1:9" x14ac:dyDescent="0.2">
      <c r="A1985" s="1" t="str">
        <f t="shared" si="32"/>
        <v>SINAPI-I 13</v>
      </c>
      <c r="B1985" s="3" t="s">
        <v>80</v>
      </c>
      <c r="C1985" s="3">
        <v>13</v>
      </c>
      <c r="D1985" s="2" t="s">
        <v>2050</v>
      </c>
      <c r="E1985" s="3" t="s">
        <v>4955</v>
      </c>
      <c r="F1985" s="61">
        <v>21.4</v>
      </c>
      <c r="G1985" s="61">
        <v>21.4</v>
      </c>
      <c r="I1985" s="3" t="s">
        <v>4974</v>
      </c>
    </row>
    <row r="1986" spans="1:9" x14ac:dyDescent="0.2">
      <c r="A1986" s="1" t="str">
        <f t="shared" si="32"/>
        <v>SINAPI-I 2762</v>
      </c>
      <c r="B1986" s="3" t="s">
        <v>80</v>
      </c>
      <c r="C1986" s="3">
        <v>2762</v>
      </c>
      <c r="D1986" s="2" t="s">
        <v>2051</v>
      </c>
      <c r="E1986" s="3" t="s">
        <v>4954</v>
      </c>
    </row>
    <row r="1987" spans="1:9" ht="22.5" x14ac:dyDescent="0.2">
      <c r="A1987" s="1" t="str">
        <f t="shared" si="32"/>
        <v>SINAPI-I 21142</v>
      </c>
      <c r="B1987" s="3" t="s">
        <v>80</v>
      </c>
      <c r="C1987" s="3">
        <v>21142</v>
      </c>
      <c r="D1987" s="2" t="s">
        <v>2052</v>
      </c>
      <c r="E1987" s="3" t="s">
        <v>4953</v>
      </c>
      <c r="F1987" s="61">
        <v>33.229999999999997</v>
      </c>
      <c r="G1987" s="61">
        <v>33.229999999999997</v>
      </c>
      <c r="I1987" s="3" t="s">
        <v>4974</v>
      </c>
    </row>
    <row r="1988" spans="1:9" x14ac:dyDescent="0.2">
      <c r="A1988" s="1" t="str">
        <f t="shared" si="32"/>
        <v>SINAPI-I 4223</v>
      </c>
      <c r="B1988" s="3" t="s">
        <v>80</v>
      </c>
      <c r="C1988" s="3">
        <v>4223</v>
      </c>
      <c r="D1988" s="2" t="s">
        <v>2053</v>
      </c>
      <c r="E1988" s="3" t="s">
        <v>4956</v>
      </c>
      <c r="F1988" s="61">
        <v>4.8</v>
      </c>
      <c r="G1988" s="61">
        <v>4.8</v>
      </c>
      <c r="I1988" s="3" t="s">
        <v>40</v>
      </c>
    </row>
    <row r="1989" spans="1:9" x14ac:dyDescent="0.2">
      <c r="A1989" s="1" t="str">
        <f t="shared" si="32"/>
        <v>SINAPI-I 37372</v>
      </c>
      <c r="B1989" s="3" t="s">
        <v>80</v>
      </c>
      <c r="C1989" s="3">
        <v>37372</v>
      </c>
      <c r="D1989" s="2" t="s">
        <v>2054</v>
      </c>
      <c r="E1989" s="3" t="s">
        <v>4958</v>
      </c>
      <c r="F1989" s="61">
        <v>1.43</v>
      </c>
      <c r="G1989" s="61">
        <v>1.43</v>
      </c>
      <c r="I1989" s="3" t="s">
        <v>40</v>
      </c>
    </row>
    <row r="1990" spans="1:9" x14ac:dyDescent="0.2">
      <c r="A1990" s="1" t="str">
        <f t="shared" si="32"/>
        <v>SINAPI-I 40863</v>
      </c>
      <c r="B1990" s="3" t="s">
        <v>80</v>
      </c>
      <c r="C1990" s="3">
        <v>40863</v>
      </c>
      <c r="D1990" s="2" t="s">
        <v>2055</v>
      </c>
      <c r="E1990" s="3" t="s">
        <v>4959</v>
      </c>
      <c r="F1990" s="61">
        <v>270.51</v>
      </c>
      <c r="G1990" s="61">
        <v>270.51</v>
      </c>
      <c r="I1990" s="3" t="s">
        <v>40</v>
      </c>
    </row>
    <row r="1991" spans="1:9" x14ac:dyDescent="0.2">
      <c r="A1991" s="1" t="str">
        <f t="shared" si="32"/>
        <v>SINAPI-I 38475</v>
      </c>
      <c r="B1991" s="3" t="s">
        <v>80</v>
      </c>
      <c r="C1991" s="3">
        <v>38475</v>
      </c>
      <c r="D1991" s="2" t="s">
        <v>2056</v>
      </c>
      <c r="E1991" s="3" t="s">
        <v>4953</v>
      </c>
      <c r="F1991" s="61">
        <v>45.16</v>
      </c>
      <c r="G1991" s="61">
        <v>45.16</v>
      </c>
      <c r="I1991" s="3" t="s">
        <v>4974</v>
      </c>
    </row>
    <row r="1992" spans="1:9" x14ac:dyDescent="0.2">
      <c r="A1992" s="1" t="str">
        <f t="shared" si="32"/>
        <v>SINAPI-I 38474</v>
      </c>
      <c r="B1992" s="3" t="s">
        <v>80</v>
      </c>
      <c r="C1992" s="3">
        <v>38474</v>
      </c>
      <c r="D1992" s="2" t="s">
        <v>2057</v>
      </c>
      <c r="E1992" s="3" t="s">
        <v>4953</v>
      </c>
      <c r="F1992" s="61">
        <v>55.83</v>
      </c>
      <c r="G1992" s="61">
        <v>55.83</v>
      </c>
      <c r="I1992" s="3" t="s">
        <v>4974</v>
      </c>
    </row>
    <row r="1993" spans="1:9" x14ac:dyDescent="0.2">
      <c r="A1993" s="1" t="str">
        <f t="shared" si="32"/>
        <v>SINAPI-I 10886</v>
      </c>
      <c r="B1993" s="3" t="s">
        <v>80</v>
      </c>
      <c r="C1993" s="3">
        <v>10886</v>
      </c>
      <c r="D1993" s="2" t="s">
        <v>2058</v>
      </c>
      <c r="E1993" s="3" t="s">
        <v>4953</v>
      </c>
      <c r="F1993" s="61">
        <v>203.04</v>
      </c>
      <c r="G1993" s="61">
        <v>203.04</v>
      </c>
      <c r="I1993" s="3" t="s">
        <v>4974</v>
      </c>
    </row>
    <row r="1994" spans="1:9" x14ac:dyDescent="0.2">
      <c r="A1994" s="1" t="str">
        <f t="shared" si="32"/>
        <v>SINAPI-I 10888</v>
      </c>
      <c r="B1994" s="3" t="s">
        <v>80</v>
      </c>
      <c r="C1994" s="3">
        <v>10888</v>
      </c>
      <c r="D1994" s="2" t="s">
        <v>2059</v>
      </c>
      <c r="E1994" s="3" t="s">
        <v>4953</v>
      </c>
      <c r="F1994" s="61">
        <v>642.59</v>
      </c>
      <c r="G1994" s="61">
        <v>642.59</v>
      </c>
      <c r="I1994" s="3" t="s">
        <v>4974</v>
      </c>
    </row>
    <row r="1995" spans="1:9" x14ac:dyDescent="0.2">
      <c r="A1995" s="1" t="str">
        <f t="shared" si="32"/>
        <v>SINAPI-I 10889</v>
      </c>
      <c r="B1995" s="3" t="s">
        <v>80</v>
      </c>
      <c r="C1995" s="3">
        <v>10889</v>
      </c>
      <c r="D1995" s="2" t="s">
        <v>2060</v>
      </c>
      <c r="E1995" s="3" t="s">
        <v>4953</v>
      </c>
      <c r="F1995" s="61">
        <v>696.15</v>
      </c>
      <c r="G1995" s="61">
        <v>696.15</v>
      </c>
      <c r="I1995" s="3" t="s">
        <v>4974</v>
      </c>
    </row>
    <row r="1996" spans="1:9" x14ac:dyDescent="0.2">
      <c r="A1996" s="1" t="str">
        <f t="shared" si="32"/>
        <v>SINAPI-I 10890</v>
      </c>
      <c r="B1996" s="3" t="s">
        <v>80</v>
      </c>
      <c r="C1996" s="3">
        <v>10890</v>
      </c>
      <c r="D1996" s="2" t="s">
        <v>2061</v>
      </c>
      <c r="E1996" s="3" t="s">
        <v>4953</v>
      </c>
      <c r="F1996" s="61">
        <v>321.29000000000002</v>
      </c>
      <c r="G1996" s="61">
        <v>321.29000000000002</v>
      </c>
      <c r="I1996" s="3" t="s">
        <v>4974</v>
      </c>
    </row>
    <row r="1997" spans="1:9" x14ac:dyDescent="0.2">
      <c r="A1997" s="1" t="str">
        <f t="shared" si="32"/>
        <v>SINAPI-I 10891</v>
      </c>
      <c r="B1997" s="3" t="s">
        <v>80</v>
      </c>
      <c r="C1997" s="3">
        <v>10891</v>
      </c>
      <c r="D1997" s="2" t="s">
        <v>2062</v>
      </c>
      <c r="E1997" s="3" t="s">
        <v>4953</v>
      </c>
      <c r="F1997" s="61">
        <v>196.34</v>
      </c>
      <c r="G1997" s="61">
        <v>196.34</v>
      </c>
      <c r="I1997" s="3" t="s">
        <v>4974</v>
      </c>
    </row>
    <row r="1998" spans="1:9" x14ac:dyDescent="0.2">
      <c r="A1998" s="1" t="str">
        <f t="shared" si="32"/>
        <v>SINAPI-I 10892</v>
      </c>
      <c r="B1998" s="3" t="s">
        <v>80</v>
      </c>
      <c r="C1998" s="3">
        <v>10892</v>
      </c>
      <c r="D1998" s="2" t="s">
        <v>2063</v>
      </c>
      <c r="E1998" s="3" t="s">
        <v>4953</v>
      </c>
      <c r="F1998" s="61">
        <v>232.05</v>
      </c>
      <c r="G1998" s="61">
        <v>232.05</v>
      </c>
      <c r="I1998" s="3" t="s">
        <v>40</v>
      </c>
    </row>
    <row r="1999" spans="1:9" x14ac:dyDescent="0.2">
      <c r="A1999" s="1" t="str">
        <f t="shared" si="32"/>
        <v>SINAPI-I 20977</v>
      </c>
      <c r="B1999" s="3" t="s">
        <v>80</v>
      </c>
      <c r="C1999" s="3">
        <v>20977</v>
      </c>
      <c r="D1999" s="2" t="s">
        <v>2064</v>
      </c>
      <c r="E1999" s="3" t="s">
        <v>4953</v>
      </c>
      <c r="F1999" s="61">
        <v>276.67</v>
      </c>
      <c r="G1999" s="61">
        <v>276.67</v>
      </c>
      <c r="I1999" s="3" t="s">
        <v>4974</v>
      </c>
    </row>
    <row r="2000" spans="1:9" x14ac:dyDescent="0.2">
      <c r="A2000" s="1" t="str">
        <f t="shared" ref="A2000:A2063" si="33">CONCATENATE($B2000," ",$C2000)</f>
        <v>SINAPI-I 3073</v>
      </c>
      <c r="B2000" s="3" t="s">
        <v>80</v>
      </c>
      <c r="C2000" s="3">
        <v>3073</v>
      </c>
      <c r="D2000" s="2" t="s">
        <v>2065</v>
      </c>
      <c r="E2000" s="3" t="s">
        <v>4953</v>
      </c>
    </row>
    <row r="2001" spans="1:9" x14ac:dyDescent="0.2">
      <c r="A2001" s="1" t="str">
        <f t="shared" si="33"/>
        <v>SINAPI-I 3074</v>
      </c>
      <c r="B2001" s="3" t="s">
        <v>80</v>
      </c>
      <c r="C2001" s="3">
        <v>3074</v>
      </c>
      <c r="D2001" s="2" t="s">
        <v>2066</v>
      </c>
      <c r="E2001" s="3" t="s">
        <v>4953</v>
      </c>
    </row>
    <row r="2002" spans="1:9" x14ac:dyDescent="0.2">
      <c r="A2002" s="1" t="str">
        <f t="shared" si="33"/>
        <v>SINAPI-I 3076</v>
      </c>
      <c r="B2002" s="3" t="s">
        <v>80</v>
      </c>
      <c r="C2002" s="3">
        <v>3076</v>
      </c>
      <c r="D2002" s="2" t="s">
        <v>2067</v>
      </c>
      <c r="E2002" s="3" t="s">
        <v>4953</v>
      </c>
    </row>
    <row r="2003" spans="1:9" x14ac:dyDescent="0.2">
      <c r="A2003" s="1" t="str">
        <f t="shared" si="33"/>
        <v>SINAPI-I 3075</v>
      </c>
      <c r="B2003" s="3" t="s">
        <v>80</v>
      </c>
      <c r="C2003" s="3">
        <v>3075</v>
      </c>
      <c r="D2003" s="2" t="s">
        <v>2068</v>
      </c>
      <c r="E2003" s="3" t="s">
        <v>4953</v>
      </c>
    </row>
    <row r="2004" spans="1:9" x14ac:dyDescent="0.2">
      <c r="A2004" s="1" t="str">
        <f t="shared" si="33"/>
        <v>SINAPI-I 10781</v>
      </c>
      <c r="B2004" s="3" t="s">
        <v>80</v>
      </c>
      <c r="C2004" s="3">
        <v>10781</v>
      </c>
      <c r="D2004" s="2" t="s">
        <v>2069</v>
      </c>
      <c r="E2004" s="3" t="s">
        <v>4953</v>
      </c>
    </row>
    <row r="2005" spans="1:9" ht="22.5" x14ac:dyDescent="0.2">
      <c r="A2005" s="1" t="str">
        <f t="shared" si="33"/>
        <v>SINAPI-I 11480</v>
      </c>
      <c r="B2005" s="3" t="s">
        <v>80</v>
      </c>
      <c r="C2005" s="3">
        <v>11480</v>
      </c>
      <c r="D2005" s="2" t="s">
        <v>2070</v>
      </c>
      <c r="E2005" s="3" t="s">
        <v>4964</v>
      </c>
      <c r="F2005" s="61">
        <v>161.19</v>
      </c>
      <c r="G2005" s="61">
        <v>161.19</v>
      </c>
      <c r="I2005" s="3" t="s">
        <v>4974</v>
      </c>
    </row>
    <row r="2006" spans="1:9" ht="22.5" x14ac:dyDescent="0.2">
      <c r="A2006" s="1" t="str">
        <f t="shared" si="33"/>
        <v>SINAPI-I 43612</v>
      </c>
      <c r="B2006" s="3" t="s">
        <v>80</v>
      </c>
      <c r="C2006" s="3">
        <v>43612</v>
      </c>
      <c r="D2006" s="2" t="s">
        <v>2071</v>
      </c>
      <c r="E2006" s="3" t="s">
        <v>4964</v>
      </c>
      <c r="F2006" s="61">
        <v>126.87</v>
      </c>
      <c r="G2006" s="61">
        <v>126.87</v>
      </c>
      <c r="I2006" s="3" t="s">
        <v>4974</v>
      </c>
    </row>
    <row r="2007" spans="1:9" ht="22.5" x14ac:dyDescent="0.2">
      <c r="A2007" s="1" t="str">
        <f t="shared" si="33"/>
        <v>SINAPI-I 43613</v>
      </c>
      <c r="B2007" s="3" t="s">
        <v>80</v>
      </c>
      <c r="C2007" s="3">
        <v>43613</v>
      </c>
      <c r="D2007" s="2" t="s">
        <v>2072</v>
      </c>
      <c r="E2007" s="3" t="s">
        <v>4964</v>
      </c>
      <c r="F2007" s="61">
        <v>105.03</v>
      </c>
      <c r="G2007" s="61">
        <v>105.03</v>
      </c>
      <c r="I2007" s="3" t="s">
        <v>4974</v>
      </c>
    </row>
    <row r="2008" spans="1:9" ht="33.75" x14ac:dyDescent="0.2">
      <c r="A2008" s="1" t="str">
        <f t="shared" si="33"/>
        <v>SINAPI-I 11469</v>
      </c>
      <c r="B2008" s="3" t="s">
        <v>80</v>
      </c>
      <c r="C2008" s="3">
        <v>11469</v>
      </c>
      <c r="D2008" s="2" t="s">
        <v>2073</v>
      </c>
      <c r="E2008" s="3" t="s">
        <v>4953</v>
      </c>
      <c r="F2008" s="61">
        <v>17.21</v>
      </c>
      <c r="G2008" s="61">
        <v>17.21</v>
      </c>
      <c r="I2008" s="3" t="s">
        <v>4974</v>
      </c>
    </row>
    <row r="2009" spans="1:9" ht="22.5" x14ac:dyDescent="0.2">
      <c r="A2009" s="1" t="str">
        <f t="shared" si="33"/>
        <v>SINAPI-I 11468</v>
      </c>
      <c r="B2009" s="3" t="s">
        <v>80</v>
      </c>
      <c r="C2009" s="3">
        <v>11468</v>
      </c>
      <c r="D2009" s="2" t="s">
        <v>2074</v>
      </c>
      <c r="E2009" s="3" t="s">
        <v>4953</v>
      </c>
      <c r="F2009" s="61">
        <v>17.22</v>
      </c>
      <c r="G2009" s="61">
        <v>17.22</v>
      </c>
      <c r="I2009" s="3" t="s">
        <v>4974</v>
      </c>
    </row>
    <row r="2010" spans="1:9" ht="22.5" x14ac:dyDescent="0.2">
      <c r="A2010" s="1" t="str">
        <f t="shared" si="33"/>
        <v>SINAPI-I 11484</v>
      </c>
      <c r="B2010" s="3" t="s">
        <v>80</v>
      </c>
      <c r="C2010" s="3">
        <v>11484</v>
      </c>
      <c r="D2010" s="2" t="s">
        <v>2075</v>
      </c>
      <c r="E2010" s="3" t="s">
        <v>4953</v>
      </c>
      <c r="F2010" s="61">
        <v>75.62</v>
      </c>
      <c r="G2010" s="61">
        <v>75.62</v>
      </c>
      <c r="I2010" s="3" t="s">
        <v>4974</v>
      </c>
    </row>
    <row r="2011" spans="1:9" ht="22.5" x14ac:dyDescent="0.2">
      <c r="A2011" s="1" t="str">
        <f t="shared" si="33"/>
        <v>SINAPI-I 38155</v>
      </c>
      <c r="B2011" s="3" t="s">
        <v>80</v>
      </c>
      <c r="C2011" s="3">
        <v>38155</v>
      </c>
      <c r="D2011" s="2" t="s">
        <v>2076</v>
      </c>
      <c r="E2011" s="3" t="s">
        <v>4953</v>
      </c>
      <c r="F2011" s="61">
        <v>117.41</v>
      </c>
      <c r="G2011" s="61">
        <v>117.41</v>
      </c>
      <c r="I2011" s="3" t="s">
        <v>4974</v>
      </c>
    </row>
    <row r="2012" spans="1:9" ht="22.5" x14ac:dyDescent="0.2">
      <c r="A2012" s="1" t="str">
        <f t="shared" si="33"/>
        <v>SINAPI-I 11467</v>
      </c>
      <c r="B2012" s="3" t="s">
        <v>80</v>
      </c>
      <c r="C2012" s="3">
        <v>11467</v>
      </c>
      <c r="D2012" s="2" t="s">
        <v>2077</v>
      </c>
      <c r="E2012" s="3" t="s">
        <v>4953</v>
      </c>
      <c r="F2012" s="61">
        <v>26.83</v>
      </c>
      <c r="G2012" s="61">
        <v>26.83</v>
      </c>
      <c r="I2012" s="3" t="s">
        <v>4974</v>
      </c>
    </row>
    <row r="2013" spans="1:9" ht="33.75" x14ac:dyDescent="0.2">
      <c r="A2013" s="1" t="str">
        <f t="shared" si="33"/>
        <v>SINAPI-I 38153</v>
      </c>
      <c r="B2013" s="3" t="s">
        <v>80</v>
      </c>
      <c r="C2013" s="3">
        <v>38153</v>
      </c>
      <c r="D2013" s="2" t="s">
        <v>2078</v>
      </c>
      <c r="E2013" s="3" t="s">
        <v>4964</v>
      </c>
      <c r="F2013" s="61">
        <v>68.53</v>
      </c>
      <c r="G2013" s="61">
        <v>68.53</v>
      </c>
      <c r="I2013" s="3" t="s">
        <v>4974</v>
      </c>
    </row>
    <row r="2014" spans="1:9" ht="33.75" x14ac:dyDescent="0.2">
      <c r="A2014" s="1" t="str">
        <f t="shared" si="33"/>
        <v>SINAPI-I 43607</v>
      </c>
      <c r="B2014" s="3" t="s">
        <v>80</v>
      </c>
      <c r="C2014" s="3">
        <v>43607</v>
      </c>
      <c r="D2014" s="2" t="s">
        <v>2079</v>
      </c>
      <c r="E2014" s="3" t="s">
        <v>4964</v>
      </c>
      <c r="F2014" s="61">
        <v>129.62</v>
      </c>
      <c r="G2014" s="61">
        <v>129.62</v>
      </c>
      <c r="I2014" s="3" t="s">
        <v>4974</v>
      </c>
    </row>
    <row r="2015" spans="1:9" ht="33.75" x14ac:dyDescent="0.2">
      <c r="A2015" s="1" t="str">
        <f t="shared" si="33"/>
        <v>SINAPI-I 3080</v>
      </c>
      <c r="B2015" s="3" t="s">
        <v>80</v>
      </c>
      <c r="C2015" s="3">
        <v>3080</v>
      </c>
      <c r="D2015" s="2" t="s">
        <v>2080</v>
      </c>
      <c r="E2015" s="3" t="s">
        <v>4964</v>
      </c>
      <c r="F2015" s="61">
        <v>87.15</v>
      </c>
      <c r="G2015" s="61">
        <v>87.15</v>
      </c>
      <c r="I2015" s="3" t="s">
        <v>40</v>
      </c>
    </row>
    <row r="2016" spans="1:9" ht="33.75" x14ac:dyDescent="0.2">
      <c r="A2016" s="1" t="str">
        <f t="shared" si="33"/>
        <v>SINAPI-I 3081</v>
      </c>
      <c r="B2016" s="3" t="s">
        <v>80</v>
      </c>
      <c r="C2016" s="3">
        <v>3081</v>
      </c>
      <c r="D2016" s="2" t="s">
        <v>2081</v>
      </c>
      <c r="E2016" s="3" t="s">
        <v>4964</v>
      </c>
      <c r="F2016" s="61">
        <v>172.42</v>
      </c>
      <c r="G2016" s="61">
        <v>172.42</v>
      </c>
      <c r="I2016" s="3" t="s">
        <v>4974</v>
      </c>
    </row>
    <row r="2017" spans="1:9" ht="33.75" x14ac:dyDescent="0.2">
      <c r="A2017" s="1" t="str">
        <f t="shared" si="33"/>
        <v>SINAPI-I 3090</v>
      </c>
      <c r="B2017" s="3" t="s">
        <v>80</v>
      </c>
      <c r="C2017" s="3">
        <v>3090</v>
      </c>
      <c r="D2017" s="2" t="s">
        <v>2082</v>
      </c>
      <c r="E2017" s="3" t="s">
        <v>4964</v>
      </c>
      <c r="F2017" s="61">
        <v>77.790000000000006</v>
      </c>
      <c r="G2017" s="61">
        <v>77.790000000000006</v>
      </c>
      <c r="I2017" s="3" t="s">
        <v>4974</v>
      </c>
    </row>
    <row r="2018" spans="1:9" ht="33.75" x14ac:dyDescent="0.2">
      <c r="A2018" s="1" t="str">
        <f t="shared" si="33"/>
        <v>SINAPI-I 43611</v>
      </c>
      <c r="B2018" s="3" t="s">
        <v>80</v>
      </c>
      <c r="C2018" s="3">
        <v>43611</v>
      </c>
      <c r="D2018" s="2" t="s">
        <v>2083</v>
      </c>
      <c r="E2018" s="3" t="s">
        <v>4964</v>
      </c>
      <c r="F2018" s="61">
        <v>129.08000000000001</v>
      </c>
      <c r="G2018" s="61">
        <v>129.08000000000001</v>
      </c>
      <c r="I2018" s="3" t="s">
        <v>4974</v>
      </c>
    </row>
    <row r="2019" spans="1:9" ht="22.5" x14ac:dyDescent="0.2">
      <c r="A2019" s="1" t="str">
        <f t="shared" si="33"/>
        <v>SINAPI-I 3103</v>
      </c>
      <c r="B2019" s="3" t="s">
        <v>80</v>
      </c>
      <c r="C2019" s="3">
        <v>3103</v>
      </c>
      <c r="D2019" s="2" t="s">
        <v>2084</v>
      </c>
      <c r="E2019" s="3" t="s">
        <v>4953</v>
      </c>
      <c r="F2019" s="61">
        <v>64.489999999999995</v>
      </c>
      <c r="G2019" s="61">
        <v>64.489999999999995</v>
      </c>
      <c r="I2019" s="3" t="s">
        <v>4974</v>
      </c>
    </row>
    <row r="2020" spans="1:9" ht="33.75" x14ac:dyDescent="0.2">
      <c r="A2020" s="1" t="str">
        <f t="shared" si="33"/>
        <v>SINAPI-I 3097</v>
      </c>
      <c r="B2020" s="3" t="s">
        <v>80</v>
      </c>
      <c r="C2020" s="3">
        <v>3097</v>
      </c>
      <c r="D2020" s="2" t="s">
        <v>2085</v>
      </c>
      <c r="E2020" s="3" t="s">
        <v>4964</v>
      </c>
      <c r="F2020" s="61">
        <v>97.58</v>
      </c>
      <c r="G2020" s="61">
        <v>97.58</v>
      </c>
      <c r="I2020" s="3" t="s">
        <v>4974</v>
      </c>
    </row>
    <row r="2021" spans="1:9" ht="33.75" x14ac:dyDescent="0.2">
      <c r="A2021" s="1" t="str">
        <f t="shared" si="33"/>
        <v>SINAPI-I 3099</v>
      </c>
      <c r="B2021" s="3" t="s">
        <v>80</v>
      </c>
      <c r="C2021" s="3">
        <v>3099</v>
      </c>
      <c r="D2021" s="2" t="s">
        <v>2086</v>
      </c>
      <c r="E2021" s="3" t="s">
        <v>4964</v>
      </c>
      <c r="F2021" s="61">
        <v>156.24</v>
      </c>
      <c r="G2021" s="61">
        <v>156.24</v>
      </c>
      <c r="I2021" s="3" t="s">
        <v>4974</v>
      </c>
    </row>
    <row r="2022" spans="1:9" ht="33.75" x14ac:dyDescent="0.2">
      <c r="A2022" s="1" t="str">
        <f t="shared" si="33"/>
        <v>SINAPI-I 38151</v>
      </c>
      <c r="B2022" s="3" t="s">
        <v>80</v>
      </c>
      <c r="C2022" s="3">
        <v>38151</v>
      </c>
      <c r="D2022" s="2" t="s">
        <v>2087</v>
      </c>
      <c r="E2022" s="3" t="s">
        <v>4964</v>
      </c>
      <c r="F2022" s="61">
        <v>113.27</v>
      </c>
      <c r="G2022" s="61">
        <v>113.27</v>
      </c>
      <c r="I2022" s="3" t="s">
        <v>4974</v>
      </c>
    </row>
    <row r="2023" spans="1:9" ht="33.75" x14ac:dyDescent="0.2">
      <c r="A2023" s="1" t="str">
        <f t="shared" si="33"/>
        <v>SINAPI-I 38152</v>
      </c>
      <c r="B2023" s="3" t="s">
        <v>80</v>
      </c>
      <c r="C2023" s="3">
        <v>38152</v>
      </c>
      <c r="D2023" s="2" t="s">
        <v>2088</v>
      </c>
      <c r="E2023" s="3" t="s">
        <v>4964</v>
      </c>
      <c r="F2023" s="61">
        <v>182.72</v>
      </c>
      <c r="G2023" s="61">
        <v>182.72</v>
      </c>
      <c r="I2023" s="3" t="s">
        <v>4974</v>
      </c>
    </row>
    <row r="2024" spans="1:9" ht="33.75" x14ac:dyDescent="0.2">
      <c r="A2024" s="1" t="str">
        <f t="shared" si="33"/>
        <v>SINAPI-I 43610</v>
      </c>
      <c r="B2024" s="3" t="s">
        <v>80</v>
      </c>
      <c r="C2024" s="3">
        <v>43610</v>
      </c>
      <c r="D2024" s="2" t="s">
        <v>2089</v>
      </c>
      <c r="E2024" s="3" t="s">
        <v>4964</v>
      </c>
      <c r="F2024" s="61">
        <v>96.82</v>
      </c>
      <c r="G2024" s="61">
        <v>96.82</v>
      </c>
      <c r="I2024" s="3" t="s">
        <v>4974</v>
      </c>
    </row>
    <row r="2025" spans="1:9" ht="33.75" x14ac:dyDescent="0.2">
      <c r="A2025" s="1" t="str">
        <f t="shared" si="33"/>
        <v>SINAPI-I 3093</v>
      </c>
      <c r="B2025" s="3" t="s">
        <v>80</v>
      </c>
      <c r="C2025" s="3">
        <v>3093</v>
      </c>
      <c r="D2025" s="2" t="s">
        <v>2090</v>
      </c>
      <c r="E2025" s="3" t="s">
        <v>4964</v>
      </c>
      <c r="F2025" s="61">
        <v>156.24</v>
      </c>
      <c r="G2025" s="61">
        <v>156.24</v>
      </c>
      <c r="I2025" s="3" t="s">
        <v>4974</v>
      </c>
    </row>
    <row r="2026" spans="1:9" ht="22.5" x14ac:dyDescent="0.2">
      <c r="A2026" s="1" t="str">
        <f t="shared" si="33"/>
        <v>SINAPI-I 38165</v>
      </c>
      <c r="B2026" s="3" t="s">
        <v>80</v>
      </c>
      <c r="C2026" s="3">
        <v>38165</v>
      </c>
      <c r="D2026" s="2" t="s">
        <v>2091</v>
      </c>
      <c r="E2026" s="3" t="s">
        <v>4964</v>
      </c>
      <c r="F2026" s="61">
        <v>73.59</v>
      </c>
      <c r="G2026" s="61">
        <v>73.59</v>
      </c>
      <c r="I2026" s="3" t="s">
        <v>4974</v>
      </c>
    </row>
    <row r="2027" spans="1:9" x14ac:dyDescent="0.2">
      <c r="A2027" s="1" t="str">
        <f t="shared" si="33"/>
        <v>SINAPI-I 38177</v>
      </c>
      <c r="B2027" s="3" t="s">
        <v>80</v>
      </c>
      <c r="C2027" s="3">
        <v>38177</v>
      </c>
      <c r="D2027" s="2" t="s">
        <v>2092</v>
      </c>
      <c r="E2027" s="3" t="s">
        <v>4953</v>
      </c>
      <c r="F2027" s="61">
        <v>21.87</v>
      </c>
      <c r="G2027" s="61">
        <v>21.87</v>
      </c>
      <c r="I2027" s="3" t="s">
        <v>4974</v>
      </c>
    </row>
    <row r="2028" spans="1:9" x14ac:dyDescent="0.2">
      <c r="A2028" s="1" t="str">
        <f t="shared" si="33"/>
        <v>SINAPI-I 11458</v>
      </c>
      <c r="B2028" s="3" t="s">
        <v>80</v>
      </c>
      <c r="C2028" s="3">
        <v>11458</v>
      </c>
      <c r="D2028" s="2" t="s">
        <v>2093</v>
      </c>
      <c r="E2028" s="3" t="s">
        <v>4953</v>
      </c>
      <c r="F2028" s="61">
        <v>26.11</v>
      </c>
      <c r="G2028" s="61">
        <v>26.11</v>
      </c>
      <c r="I2028" s="3" t="s">
        <v>4974</v>
      </c>
    </row>
    <row r="2029" spans="1:9" ht="33.75" x14ac:dyDescent="0.2">
      <c r="A2029" s="1" t="str">
        <f t="shared" si="33"/>
        <v>SINAPI-I 3108</v>
      </c>
      <c r="B2029" s="3" t="s">
        <v>80</v>
      </c>
      <c r="C2029" s="3">
        <v>3108</v>
      </c>
      <c r="D2029" s="2" t="s">
        <v>2094</v>
      </c>
      <c r="E2029" s="3" t="s">
        <v>4953</v>
      </c>
      <c r="F2029" s="61">
        <v>110.98</v>
      </c>
      <c r="G2029" s="61">
        <v>110.98</v>
      </c>
      <c r="I2029" s="3" t="s">
        <v>4974</v>
      </c>
    </row>
    <row r="2030" spans="1:9" ht="33.75" x14ac:dyDescent="0.2">
      <c r="A2030" s="1" t="str">
        <f t="shared" si="33"/>
        <v>SINAPI-I 3105</v>
      </c>
      <c r="B2030" s="3" t="s">
        <v>80</v>
      </c>
      <c r="C2030" s="3">
        <v>3105</v>
      </c>
      <c r="D2030" s="2" t="s">
        <v>2095</v>
      </c>
      <c r="E2030" s="3" t="s">
        <v>4953</v>
      </c>
      <c r="F2030" s="61">
        <v>145.16</v>
      </c>
      <c r="G2030" s="61">
        <v>145.16</v>
      </c>
      <c r="I2030" s="3" t="s">
        <v>4974</v>
      </c>
    </row>
    <row r="2031" spans="1:9" ht="22.5" x14ac:dyDescent="0.2">
      <c r="A2031" s="1" t="str">
        <f t="shared" si="33"/>
        <v>SINAPI-I 38178</v>
      </c>
      <c r="B2031" s="3" t="s">
        <v>80</v>
      </c>
      <c r="C2031" s="3">
        <v>38178</v>
      </c>
      <c r="D2031" s="2" t="s">
        <v>2096</v>
      </c>
      <c r="E2031" s="3" t="s">
        <v>4953</v>
      </c>
      <c r="F2031" s="61">
        <v>24.06</v>
      </c>
      <c r="G2031" s="61">
        <v>24.06</v>
      </c>
      <c r="I2031" s="3" t="s">
        <v>4974</v>
      </c>
    </row>
    <row r="2032" spans="1:9" ht="22.5" x14ac:dyDescent="0.2">
      <c r="A2032" s="1" t="str">
        <f t="shared" si="33"/>
        <v>SINAPI-I 43575</v>
      </c>
      <c r="B2032" s="3" t="s">
        <v>80</v>
      </c>
      <c r="C2032" s="3">
        <v>43575</v>
      </c>
      <c r="D2032" s="2" t="s">
        <v>2097</v>
      </c>
      <c r="E2032" s="3" t="s">
        <v>4953</v>
      </c>
      <c r="F2032" s="61">
        <v>52.13</v>
      </c>
      <c r="G2032" s="61">
        <v>52.13</v>
      </c>
      <c r="I2032" s="3" t="s">
        <v>4974</v>
      </c>
    </row>
    <row r="2033" spans="1:9" ht="22.5" x14ac:dyDescent="0.2">
      <c r="A2033" s="1" t="str">
        <f t="shared" si="33"/>
        <v>SINAPI-I 43577</v>
      </c>
      <c r="B2033" s="3" t="s">
        <v>80</v>
      </c>
      <c r="C2033" s="3">
        <v>43577</v>
      </c>
      <c r="D2033" s="2" t="s">
        <v>2098</v>
      </c>
      <c r="E2033" s="3" t="s">
        <v>4953</v>
      </c>
      <c r="F2033" s="61">
        <v>90.63</v>
      </c>
      <c r="G2033" s="61">
        <v>90.63</v>
      </c>
      <c r="I2033" s="3" t="s">
        <v>4974</v>
      </c>
    </row>
    <row r="2034" spans="1:9" x14ac:dyDescent="0.2">
      <c r="A2034" s="1" t="str">
        <f t="shared" si="33"/>
        <v>SINAPI-I 43458</v>
      </c>
      <c r="B2034" s="3" t="s">
        <v>80</v>
      </c>
      <c r="C2034" s="3">
        <v>43458</v>
      </c>
      <c r="D2034" s="2" t="s">
        <v>2099</v>
      </c>
      <c r="E2034" s="3" t="s">
        <v>4958</v>
      </c>
      <c r="F2034" s="61">
        <v>0.06</v>
      </c>
      <c r="G2034" s="61">
        <v>0.06</v>
      </c>
      <c r="I2034" s="3" t="s">
        <v>40</v>
      </c>
    </row>
    <row r="2035" spans="1:9" x14ac:dyDescent="0.2">
      <c r="A2035" s="1" t="str">
        <f t="shared" si="33"/>
        <v>SINAPI-I 43470</v>
      </c>
      <c r="B2035" s="3" t="s">
        <v>80</v>
      </c>
      <c r="C2035" s="3">
        <v>43470</v>
      </c>
      <c r="D2035" s="2" t="s">
        <v>2100</v>
      </c>
      <c r="E2035" s="3" t="s">
        <v>4959</v>
      </c>
      <c r="F2035" s="61">
        <v>11.14</v>
      </c>
      <c r="G2035" s="61">
        <v>11.14</v>
      </c>
      <c r="I2035" s="3" t="s">
        <v>40</v>
      </c>
    </row>
    <row r="2036" spans="1:9" x14ac:dyDescent="0.2">
      <c r="A2036" s="1" t="str">
        <f t="shared" si="33"/>
        <v>SINAPI-I 43459</v>
      </c>
      <c r="B2036" s="3" t="s">
        <v>80</v>
      </c>
      <c r="C2036" s="3">
        <v>43459</v>
      </c>
      <c r="D2036" s="2" t="s">
        <v>2101</v>
      </c>
      <c r="E2036" s="3" t="s">
        <v>4958</v>
      </c>
      <c r="F2036" s="61">
        <v>0.44</v>
      </c>
      <c r="G2036" s="61">
        <v>0.44</v>
      </c>
      <c r="I2036" s="3" t="s">
        <v>40</v>
      </c>
    </row>
    <row r="2037" spans="1:9" x14ac:dyDescent="0.2">
      <c r="A2037" s="1" t="str">
        <f t="shared" si="33"/>
        <v>SINAPI-I 43471</v>
      </c>
      <c r="B2037" s="3" t="s">
        <v>80</v>
      </c>
      <c r="C2037" s="3">
        <v>43471</v>
      </c>
      <c r="D2037" s="2" t="s">
        <v>2102</v>
      </c>
      <c r="E2037" s="3" t="s">
        <v>4959</v>
      </c>
      <c r="F2037" s="61">
        <v>82.31</v>
      </c>
      <c r="G2037" s="61">
        <v>82.31</v>
      </c>
      <c r="I2037" s="3" t="s">
        <v>40</v>
      </c>
    </row>
    <row r="2038" spans="1:9" x14ac:dyDescent="0.2">
      <c r="A2038" s="1" t="str">
        <f t="shared" si="33"/>
        <v>SINAPI-I 43460</v>
      </c>
      <c r="B2038" s="3" t="s">
        <v>80</v>
      </c>
      <c r="C2038" s="3">
        <v>43460</v>
      </c>
      <c r="D2038" s="2" t="s">
        <v>2103</v>
      </c>
      <c r="E2038" s="3" t="s">
        <v>4958</v>
      </c>
      <c r="F2038" s="61">
        <v>0.86</v>
      </c>
      <c r="G2038" s="61">
        <v>0.86</v>
      </c>
      <c r="I2038" s="3" t="s">
        <v>40</v>
      </c>
    </row>
    <row r="2039" spans="1:9" x14ac:dyDescent="0.2">
      <c r="A2039" s="1" t="str">
        <f t="shared" si="33"/>
        <v>SINAPI-I 43472</v>
      </c>
      <c r="B2039" s="3" t="s">
        <v>80</v>
      </c>
      <c r="C2039" s="3">
        <v>43472</v>
      </c>
      <c r="D2039" s="2" t="s">
        <v>2104</v>
      </c>
      <c r="E2039" s="3" t="s">
        <v>4959</v>
      </c>
      <c r="F2039" s="61">
        <v>161.72999999999999</v>
      </c>
      <c r="G2039" s="61">
        <v>161.72999999999999</v>
      </c>
      <c r="I2039" s="3" t="s">
        <v>40</v>
      </c>
    </row>
    <row r="2040" spans="1:9" x14ac:dyDescent="0.2">
      <c r="A2040" s="1" t="str">
        <f t="shared" si="33"/>
        <v>SINAPI-I 43461</v>
      </c>
      <c r="B2040" s="3" t="s">
        <v>80</v>
      </c>
      <c r="C2040" s="3">
        <v>43461</v>
      </c>
      <c r="D2040" s="2" t="s">
        <v>2105</v>
      </c>
      <c r="E2040" s="3" t="s">
        <v>4958</v>
      </c>
      <c r="F2040" s="61">
        <v>0.31</v>
      </c>
      <c r="G2040" s="61">
        <v>0.31</v>
      </c>
      <c r="I2040" s="3" t="s">
        <v>40</v>
      </c>
    </row>
    <row r="2041" spans="1:9" x14ac:dyDescent="0.2">
      <c r="A2041" s="1" t="str">
        <f t="shared" si="33"/>
        <v>SINAPI-I 43473</v>
      </c>
      <c r="B2041" s="3" t="s">
        <v>80</v>
      </c>
      <c r="C2041" s="3">
        <v>43473</v>
      </c>
      <c r="D2041" s="2" t="s">
        <v>2106</v>
      </c>
      <c r="E2041" s="3" t="s">
        <v>4959</v>
      </c>
      <c r="F2041" s="61">
        <v>59.01</v>
      </c>
      <c r="G2041" s="61">
        <v>59.01</v>
      </c>
      <c r="I2041" s="3" t="s">
        <v>40</v>
      </c>
    </row>
    <row r="2042" spans="1:9" x14ac:dyDescent="0.2">
      <c r="A2042" s="1" t="str">
        <f t="shared" si="33"/>
        <v>SINAPI-I 43463</v>
      </c>
      <c r="B2042" s="3" t="s">
        <v>80</v>
      </c>
      <c r="C2042" s="3">
        <v>43463</v>
      </c>
      <c r="D2042" s="2" t="s">
        <v>2107</v>
      </c>
      <c r="E2042" s="3" t="s">
        <v>4958</v>
      </c>
      <c r="F2042" s="61">
        <v>0.08</v>
      </c>
      <c r="G2042" s="61">
        <v>0.08</v>
      </c>
      <c r="I2042" s="3" t="s">
        <v>40</v>
      </c>
    </row>
    <row r="2043" spans="1:9" x14ac:dyDescent="0.2">
      <c r="A2043" s="1" t="str">
        <f t="shared" si="33"/>
        <v>SINAPI-I 43475</v>
      </c>
      <c r="B2043" s="3" t="s">
        <v>80</v>
      </c>
      <c r="C2043" s="3">
        <v>43475</v>
      </c>
      <c r="D2043" s="2" t="s">
        <v>2108</v>
      </c>
      <c r="E2043" s="3" t="s">
        <v>4959</v>
      </c>
      <c r="F2043" s="61">
        <v>15.46</v>
      </c>
      <c r="G2043" s="61">
        <v>15.46</v>
      </c>
      <c r="I2043" s="3" t="s">
        <v>40</v>
      </c>
    </row>
    <row r="2044" spans="1:9" x14ac:dyDescent="0.2">
      <c r="A2044" s="1" t="str">
        <f t="shared" si="33"/>
        <v>SINAPI-I 43462</v>
      </c>
      <c r="B2044" s="3" t="s">
        <v>80</v>
      </c>
      <c r="C2044" s="3">
        <v>43462</v>
      </c>
      <c r="D2044" s="2" t="s">
        <v>2109</v>
      </c>
      <c r="E2044" s="3" t="s">
        <v>4958</v>
      </c>
      <c r="F2044" s="61">
        <v>0.01</v>
      </c>
      <c r="G2044" s="61">
        <v>0.01</v>
      </c>
      <c r="I2044" s="3" t="s">
        <v>40</v>
      </c>
    </row>
    <row r="2045" spans="1:9" x14ac:dyDescent="0.2">
      <c r="A2045" s="1" t="str">
        <f t="shared" si="33"/>
        <v>SINAPI-I 43474</v>
      </c>
      <c r="B2045" s="3" t="s">
        <v>80</v>
      </c>
      <c r="C2045" s="3">
        <v>43474</v>
      </c>
      <c r="D2045" s="2" t="s">
        <v>2110</v>
      </c>
      <c r="E2045" s="3" t="s">
        <v>4959</v>
      </c>
      <c r="F2045" s="61">
        <v>2.35</v>
      </c>
      <c r="G2045" s="61">
        <v>2.35</v>
      </c>
      <c r="I2045" s="3" t="s">
        <v>40</v>
      </c>
    </row>
    <row r="2046" spans="1:9" x14ac:dyDescent="0.2">
      <c r="A2046" s="1" t="str">
        <f t="shared" si="33"/>
        <v>SINAPI-I 43464</v>
      </c>
      <c r="B2046" s="3" t="s">
        <v>80</v>
      </c>
      <c r="C2046" s="3">
        <v>43464</v>
      </c>
      <c r="D2046" s="2" t="s">
        <v>2111</v>
      </c>
      <c r="E2046" s="3" t="s">
        <v>4958</v>
      </c>
      <c r="F2046" s="61">
        <v>0.01</v>
      </c>
      <c r="G2046" s="61">
        <v>0.01</v>
      </c>
      <c r="I2046" s="3" t="s">
        <v>40</v>
      </c>
    </row>
    <row r="2047" spans="1:9" x14ac:dyDescent="0.2">
      <c r="A2047" s="1" t="str">
        <f t="shared" si="33"/>
        <v>SINAPI-I 43476</v>
      </c>
      <c r="B2047" s="3" t="s">
        <v>80</v>
      </c>
      <c r="C2047" s="3">
        <v>43476</v>
      </c>
      <c r="D2047" s="2" t="s">
        <v>2112</v>
      </c>
      <c r="E2047" s="3" t="s">
        <v>4959</v>
      </c>
      <c r="F2047" s="61">
        <v>0.01</v>
      </c>
      <c r="G2047" s="61">
        <v>0.01</v>
      </c>
      <c r="I2047" s="3" t="s">
        <v>40</v>
      </c>
    </row>
    <row r="2048" spans="1:9" x14ac:dyDescent="0.2">
      <c r="A2048" s="1" t="str">
        <f t="shared" si="33"/>
        <v>SINAPI-I 43465</v>
      </c>
      <c r="B2048" s="3" t="s">
        <v>80</v>
      </c>
      <c r="C2048" s="3">
        <v>43465</v>
      </c>
      <c r="D2048" s="2" t="s">
        <v>2113</v>
      </c>
      <c r="E2048" s="3" t="s">
        <v>4958</v>
      </c>
      <c r="F2048" s="61">
        <v>0.78</v>
      </c>
      <c r="G2048" s="61">
        <v>0.78</v>
      </c>
      <c r="I2048" s="3" t="s">
        <v>40</v>
      </c>
    </row>
    <row r="2049" spans="1:9" x14ac:dyDescent="0.2">
      <c r="A2049" s="1" t="str">
        <f t="shared" si="33"/>
        <v>SINAPI-I 43477</v>
      </c>
      <c r="B2049" s="3" t="s">
        <v>80</v>
      </c>
      <c r="C2049" s="3">
        <v>43477</v>
      </c>
      <c r="D2049" s="2" t="s">
        <v>2114</v>
      </c>
      <c r="E2049" s="3" t="s">
        <v>4959</v>
      </c>
      <c r="F2049" s="61">
        <v>147.87</v>
      </c>
      <c r="G2049" s="61">
        <v>147.87</v>
      </c>
      <c r="I2049" s="3" t="s">
        <v>40</v>
      </c>
    </row>
    <row r="2050" spans="1:9" x14ac:dyDescent="0.2">
      <c r="A2050" s="1" t="str">
        <f t="shared" si="33"/>
        <v>SINAPI-I 43466</v>
      </c>
      <c r="B2050" s="3" t="s">
        <v>80</v>
      </c>
      <c r="C2050" s="3">
        <v>43466</v>
      </c>
      <c r="D2050" s="2" t="s">
        <v>2115</v>
      </c>
      <c r="E2050" s="3" t="s">
        <v>4958</v>
      </c>
      <c r="F2050" s="61">
        <v>2.0499999999999998</v>
      </c>
      <c r="G2050" s="61">
        <v>2.0499999999999998</v>
      </c>
      <c r="I2050" s="3" t="s">
        <v>40</v>
      </c>
    </row>
    <row r="2051" spans="1:9" x14ac:dyDescent="0.2">
      <c r="A2051" s="1" t="str">
        <f t="shared" si="33"/>
        <v>SINAPI-I 43478</v>
      </c>
      <c r="B2051" s="3" t="s">
        <v>80</v>
      </c>
      <c r="C2051" s="3">
        <v>43478</v>
      </c>
      <c r="D2051" s="2" t="s">
        <v>2116</v>
      </c>
      <c r="E2051" s="3" t="s">
        <v>4959</v>
      </c>
      <c r="F2051" s="61">
        <v>387.36</v>
      </c>
      <c r="G2051" s="61">
        <v>387.36</v>
      </c>
      <c r="I2051" s="3" t="s">
        <v>40</v>
      </c>
    </row>
    <row r="2052" spans="1:9" x14ac:dyDescent="0.2">
      <c r="A2052" s="1" t="str">
        <f t="shared" si="33"/>
        <v>SINAPI-I 43467</v>
      </c>
      <c r="B2052" s="3" t="s">
        <v>80</v>
      </c>
      <c r="C2052" s="3">
        <v>43467</v>
      </c>
      <c r="D2052" s="2" t="s">
        <v>2117</v>
      </c>
      <c r="E2052" s="3" t="s">
        <v>4958</v>
      </c>
      <c r="F2052" s="61">
        <v>0.61</v>
      </c>
      <c r="G2052" s="61">
        <v>0.61</v>
      </c>
      <c r="I2052" s="3" t="s">
        <v>40</v>
      </c>
    </row>
    <row r="2053" spans="1:9" x14ac:dyDescent="0.2">
      <c r="A2053" s="1" t="str">
        <f t="shared" si="33"/>
        <v>SINAPI-I 43479</v>
      </c>
      <c r="B2053" s="3" t="s">
        <v>80</v>
      </c>
      <c r="C2053" s="3">
        <v>43479</v>
      </c>
      <c r="D2053" s="2" t="s">
        <v>2118</v>
      </c>
      <c r="E2053" s="3" t="s">
        <v>4959</v>
      </c>
      <c r="F2053" s="61">
        <v>114.77</v>
      </c>
      <c r="G2053" s="61">
        <v>114.77</v>
      </c>
      <c r="I2053" s="3" t="s">
        <v>40</v>
      </c>
    </row>
    <row r="2054" spans="1:9" x14ac:dyDescent="0.2">
      <c r="A2054" s="1" t="str">
        <f t="shared" si="33"/>
        <v>SINAPI-I 43468</v>
      </c>
      <c r="B2054" s="3" t="s">
        <v>80</v>
      </c>
      <c r="C2054" s="3">
        <v>43468</v>
      </c>
      <c r="D2054" s="2" t="s">
        <v>2119</v>
      </c>
      <c r="E2054" s="3" t="s">
        <v>4958</v>
      </c>
      <c r="F2054" s="61">
        <v>1.21</v>
      </c>
      <c r="G2054" s="61">
        <v>1.21</v>
      </c>
      <c r="I2054" s="3" t="s">
        <v>40</v>
      </c>
    </row>
    <row r="2055" spans="1:9" x14ac:dyDescent="0.2">
      <c r="A2055" s="1" t="str">
        <f t="shared" si="33"/>
        <v>SINAPI-I 43480</v>
      </c>
      <c r="B2055" s="3" t="s">
        <v>80</v>
      </c>
      <c r="C2055" s="3">
        <v>43480</v>
      </c>
      <c r="D2055" s="2" t="s">
        <v>2120</v>
      </c>
      <c r="E2055" s="3" t="s">
        <v>4959</v>
      </c>
      <c r="F2055" s="61">
        <v>228.92</v>
      </c>
      <c r="G2055" s="61">
        <v>228.92</v>
      </c>
      <c r="I2055" s="3" t="s">
        <v>40</v>
      </c>
    </row>
    <row r="2056" spans="1:9" x14ac:dyDescent="0.2">
      <c r="A2056" s="1" t="str">
        <f t="shared" si="33"/>
        <v>SINAPI-I 43469</v>
      </c>
      <c r="B2056" s="3" t="s">
        <v>80</v>
      </c>
      <c r="C2056" s="3">
        <v>43469</v>
      </c>
      <c r="D2056" s="2" t="s">
        <v>2121</v>
      </c>
      <c r="E2056" s="3" t="s">
        <v>4958</v>
      </c>
      <c r="F2056" s="61">
        <v>0.05</v>
      </c>
      <c r="G2056" s="61">
        <v>0.05</v>
      </c>
      <c r="I2056" s="3" t="s">
        <v>40</v>
      </c>
    </row>
    <row r="2057" spans="1:9" x14ac:dyDescent="0.2">
      <c r="A2057" s="1" t="str">
        <f t="shared" si="33"/>
        <v>SINAPI-I 43481</v>
      </c>
      <c r="B2057" s="3" t="s">
        <v>80</v>
      </c>
      <c r="C2057" s="3">
        <v>43481</v>
      </c>
      <c r="D2057" s="2" t="s">
        <v>2122</v>
      </c>
      <c r="E2057" s="3" t="s">
        <v>4959</v>
      </c>
      <c r="F2057" s="61">
        <v>9.89</v>
      </c>
      <c r="G2057" s="61">
        <v>9.89</v>
      </c>
      <c r="I2057" s="3" t="s">
        <v>40</v>
      </c>
    </row>
    <row r="2058" spans="1:9" ht="22.5" x14ac:dyDescent="0.2">
      <c r="A2058" s="1" t="str">
        <f t="shared" si="33"/>
        <v>SINAPI-I 3119</v>
      </c>
      <c r="B2058" s="3" t="s">
        <v>80</v>
      </c>
      <c r="C2058" s="3">
        <v>3119</v>
      </c>
      <c r="D2058" s="2" t="s">
        <v>2123</v>
      </c>
      <c r="E2058" s="3" t="s">
        <v>4953</v>
      </c>
      <c r="F2058" s="61">
        <v>2.82</v>
      </c>
      <c r="G2058" s="61">
        <v>2.82</v>
      </c>
      <c r="I2058" s="3" t="s">
        <v>4974</v>
      </c>
    </row>
    <row r="2059" spans="1:9" ht="22.5" x14ac:dyDescent="0.2">
      <c r="A2059" s="1" t="str">
        <f t="shared" si="33"/>
        <v>SINAPI-I 3122</v>
      </c>
      <c r="B2059" s="3" t="s">
        <v>80</v>
      </c>
      <c r="C2059" s="3">
        <v>3122</v>
      </c>
      <c r="D2059" s="2" t="s">
        <v>2124</v>
      </c>
      <c r="E2059" s="3" t="s">
        <v>4953</v>
      </c>
      <c r="F2059" s="61">
        <v>5.75</v>
      </c>
      <c r="G2059" s="61">
        <v>5.75</v>
      </c>
      <c r="I2059" s="3" t="s">
        <v>4974</v>
      </c>
    </row>
    <row r="2060" spans="1:9" ht="22.5" x14ac:dyDescent="0.2">
      <c r="A2060" s="1" t="str">
        <f t="shared" si="33"/>
        <v>SINAPI-I 3121</v>
      </c>
      <c r="B2060" s="3" t="s">
        <v>80</v>
      </c>
      <c r="C2060" s="3">
        <v>3121</v>
      </c>
      <c r="D2060" s="2" t="s">
        <v>2125</v>
      </c>
      <c r="E2060" s="3" t="s">
        <v>4953</v>
      </c>
      <c r="F2060" s="61">
        <v>6.52</v>
      </c>
      <c r="G2060" s="61">
        <v>6.52</v>
      </c>
      <c r="I2060" s="3" t="s">
        <v>4974</v>
      </c>
    </row>
    <row r="2061" spans="1:9" ht="22.5" x14ac:dyDescent="0.2">
      <c r="A2061" s="1" t="str">
        <f t="shared" si="33"/>
        <v>SINAPI-I 3120</v>
      </c>
      <c r="B2061" s="3" t="s">
        <v>80</v>
      </c>
      <c r="C2061" s="3">
        <v>3120</v>
      </c>
      <c r="D2061" s="2" t="s">
        <v>2126</v>
      </c>
      <c r="E2061" s="3" t="s">
        <v>4953</v>
      </c>
      <c r="F2061" s="61">
        <v>12.35</v>
      </c>
      <c r="G2061" s="61">
        <v>12.35</v>
      </c>
      <c r="I2061" s="3" t="s">
        <v>4974</v>
      </c>
    </row>
    <row r="2062" spans="1:9" ht="22.5" x14ac:dyDescent="0.2">
      <c r="A2062" s="1" t="str">
        <f t="shared" si="33"/>
        <v>SINAPI-I 11455</v>
      </c>
      <c r="B2062" s="3" t="s">
        <v>80</v>
      </c>
      <c r="C2062" s="3">
        <v>11455</v>
      </c>
      <c r="D2062" s="2" t="s">
        <v>2127</v>
      </c>
      <c r="E2062" s="3" t="s">
        <v>4953</v>
      </c>
      <c r="F2062" s="61">
        <v>17.87</v>
      </c>
      <c r="G2062" s="61">
        <v>17.87</v>
      </c>
      <c r="I2062" s="3" t="s">
        <v>4974</v>
      </c>
    </row>
    <row r="2063" spans="1:9" ht="22.5" x14ac:dyDescent="0.2">
      <c r="A2063" s="1" t="str">
        <f t="shared" si="33"/>
        <v>SINAPI-I 11456</v>
      </c>
      <c r="B2063" s="3" t="s">
        <v>80</v>
      </c>
      <c r="C2063" s="3">
        <v>11456</v>
      </c>
      <c r="D2063" s="2" t="s">
        <v>2128</v>
      </c>
      <c r="E2063" s="3" t="s">
        <v>4953</v>
      </c>
      <c r="F2063" s="61">
        <v>21.36</v>
      </c>
      <c r="G2063" s="61">
        <v>21.36</v>
      </c>
      <c r="I2063" s="3" t="s">
        <v>4974</v>
      </c>
    </row>
    <row r="2064" spans="1:9" ht="33.75" x14ac:dyDescent="0.2">
      <c r="A2064" s="1" t="str">
        <f t="shared" ref="A2064:A2127" si="34">CONCATENATE($B2064," ",$C2064)</f>
        <v>SINAPI-I 3107</v>
      </c>
      <c r="B2064" s="3" t="s">
        <v>80</v>
      </c>
      <c r="C2064" s="3">
        <v>3107</v>
      </c>
      <c r="D2064" s="2" t="s">
        <v>2129</v>
      </c>
      <c r="E2064" s="3" t="s">
        <v>4953</v>
      </c>
      <c r="F2064" s="61">
        <v>9.01</v>
      </c>
      <c r="G2064" s="61">
        <v>9.01</v>
      </c>
      <c r="I2064" s="3" t="s">
        <v>4974</v>
      </c>
    </row>
    <row r="2065" spans="1:9" ht="33.75" x14ac:dyDescent="0.2">
      <c r="A2065" s="1" t="str">
        <f t="shared" si="34"/>
        <v>SINAPI-I 43583</v>
      </c>
      <c r="B2065" s="3" t="s">
        <v>80</v>
      </c>
      <c r="C2065" s="3">
        <v>43583</v>
      </c>
      <c r="D2065" s="2" t="s">
        <v>2130</v>
      </c>
      <c r="E2065" s="3" t="s">
        <v>4953</v>
      </c>
      <c r="F2065" s="61">
        <v>10.16</v>
      </c>
      <c r="G2065" s="61">
        <v>10.16</v>
      </c>
      <c r="I2065" s="3" t="s">
        <v>4974</v>
      </c>
    </row>
    <row r="2066" spans="1:9" ht="22.5" x14ac:dyDescent="0.2">
      <c r="A2066" s="1" t="str">
        <f t="shared" si="34"/>
        <v>SINAPI-I 43586</v>
      </c>
      <c r="B2066" s="3" t="s">
        <v>80</v>
      </c>
      <c r="C2066" s="3">
        <v>43586</v>
      </c>
      <c r="D2066" s="2" t="s">
        <v>2131</v>
      </c>
      <c r="E2066" s="3" t="s">
        <v>4953</v>
      </c>
      <c r="F2066" s="61">
        <v>10.41</v>
      </c>
      <c r="G2066" s="61">
        <v>10.41</v>
      </c>
      <c r="I2066" s="3" t="s">
        <v>4974</v>
      </c>
    </row>
    <row r="2067" spans="1:9" ht="33.75" x14ac:dyDescent="0.2">
      <c r="A2067" s="1" t="str">
        <f t="shared" si="34"/>
        <v>SINAPI-I 11461</v>
      </c>
      <c r="B2067" s="3" t="s">
        <v>80</v>
      </c>
      <c r="C2067" s="3">
        <v>11461</v>
      </c>
      <c r="D2067" s="2" t="s">
        <v>2132</v>
      </c>
      <c r="E2067" s="3" t="s">
        <v>4953</v>
      </c>
      <c r="F2067" s="61">
        <v>11.35</v>
      </c>
      <c r="G2067" s="61">
        <v>11.35</v>
      </c>
      <c r="I2067" s="3" t="s">
        <v>4974</v>
      </c>
    </row>
    <row r="2068" spans="1:9" ht="22.5" x14ac:dyDescent="0.2">
      <c r="A2068" s="1" t="str">
        <f t="shared" si="34"/>
        <v>SINAPI-I 43587</v>
      </c>
      <c r="B2068" s="3" t="s">
        <v>80</v>
      </c>
      <c r="C2068" s="3">
        <v>43587</v>
      </c>
      <c r="D2068" s="2" t="s">
        <v>2133</v>
      </c>
      <c r="E2068" s="3" t="s">
        <v>4953</v>
      </c>
      <c r="F2068" s="61">
        <v>13.1</v>
      </c>
      <c r="G2068" s="61">
        <v>13.1</v>
      </c>
      <c r="I2068" s="3" t="s">
        <v>4974</v>
      </c>
    </row>
    <row r="2069" spans="1:9" ht="33.75" x14ac:dyDescent="0.2">
      <c r="A2069" s="1" t="str">
        <f t="shared" si="34"/>
        <v>SINAPI-I 3106</v>
      </c>
      <c r="B2069" s="3" t="s">
        <v>80</v>
      </c>
      <c r="C2069" s="3">
        <v>3106</v>
      </c>
      <c r="D2069" s="2" t="s">
        <v>2134</v>
      </c>
      <c r="E2069" s="3" t="s">
        <v>4953</v>
      </c>
      <c r="F2069" s="61">
        <v>16.61</v>
      </c>
      <c r="G2069" s="61">
        <v>16.61</v>
      </c>
      <c r="I2069" s="3" t="s">
        <v>4974</v>
      </c>
    </row>
    <row r="2070" spans="1:9" x14ac:dyDescent="0.2">
      <c r="A2070" s="1" t="str">
        <f t="shared" si="34"/>
        <v>SINAPI-I 44539</v>
      </c>
      <c r="B2070" s="3" t="s">
        <v>80</v>
      </c>
      <c r="C2070" s="3">
        <v>44539</v>
      </c>
      <c r="D2070" s="2" t="s">
        <v>2135</v>
      </c>
      <c r="E2070" s="3" t="s">
        <v>4955</v>
      </c>
      <c r="F2070" s="61">
        <v>2.64</v>
      </c>
      <c r="G2070" s="61">
        <v>2.64</v>
      </c>
      <c r="I2070" s="3" t="s">
        <v>4974</v>
      </c>
    </row>
    <row r="2071" spans="1:9" x14ac:dyDescent="0.2">
      <c r="A2071" s="1" t="str">
        <f t="shared" si="34"/>
        <v>SINAPI-I 3123</v>
      </c>
      <c r="B2071" s="3" t="s">
        <v>80</v>
      </c>
      <c r="C2071" s="3">
        <v>3123</v>
      </c>
      <c r="D2071" s="2" t="s">
        <v>2136</v>
      </c>
      <c r="E2071" s="3" t="s">
        <v>4955</v>
      </c>
      <c r="F2071" s="61">
        <v>2.46</v>
      </c>
      <c r="G2071" s="61">
        <v>2.46</v>
      </c>
      <c r="I2071" s="3" t="s">
        <v>40</v>
      </c>
    </row>
    <row r="2072" spans="1:9" x14ac:dyDescent="0.2">
      <c r="A2072" s="1" t="str">
        <f t="shared" si="34"/>
        <v>SINAPI-I 38125</v>
      </c>
      <c r="B2072" s="3" t="s">
        <v>80</v>
      </c>
      <c r="C2072" s="3">
        <v>38125</v>
      </c>
      <c r="D2072" s="2" t="s">
        <v>2137</v>
      </c>
      <c r="E2072" s="3" t="s">
        <v>4955</v>
      </c>
      <c r="F2072" s="61">
        <v>1.4</v>
      </c>
      <c r="G2072" s="61">
        <v>1.4</v>
      </c>
      <c r="I2072" s="3" t="s">
        <v>4974</v>
      </c>
    </row>
    <row r="2073" spans="1:9" ht="22.5" x14ac:dyDescent="0.2">
      <c r="A2073" s="1" t="str">
        <f t="shared" si="34"/>
        <v>SINAPI-I 39014</v>
      </c>
      <c r="B2073" s="3" t="s">
        <v>80</v>
      </c>
      <c r="C2073" s="3">
        <v>39014</v>
      </c>
      <c r="D2073" s="2" t="s">
        <v>2138</v>
      </c>
      <c r="E2073" s="3" t="s">
        <v>4955</v>
      </c>
      <c r="F2073" s="61">
        <v>7.7</v>
      </c>
      <c r="G2073" s="61">
        <v>7.7</v>
      </c>
      <c r="I2073" s="3" t="s">
        <v>4974</v>
      </c>
    </row>
    <row r="2074" spans="1:9" x14ac:dyDescent="0.2">
      <c r="A2074" s="1" t="str">
        <f t="shared" si="34"/>
        <v>SINAPI-I 39365</v>
      </c>
      <c r="B2074" s="3" t="s">
        <v>80</v>
      </c>
      <c r="C2074" s="3">
        <v>39365</v>
      </c>
      <c r="D2074" s="2" t="s">
        <v>2139</v>
      </c>
      <c r="E2074" s="3" t="s">
        <v>4953</v>
      </c>
      <c r="F2074" s="61">
        <v>1951.32</v>
      </c>
      <c r="G2074" s="61">
        <v>1951.32</v>
      </c>
      <c r="I2074" s="3" t="s">
        <v>4974</v>
      </c>
    </row>
    <row r="2075" spans="1:9" x14ac:dyDescent="0.2">
      <c r="A2075" s="1" t="str">
        <f t="shared" si="34"/>
        <v>SINAPI-I 39366</v>
      </c>
      <c r="B2075" s="3" t="s">
        <v>80</v>
      </c>
      <c r="C2075" s="3">
        <v>39366</v>
      </c>
      <c r="D2075" s="2" t="s">
        <v>2140</v>
      </c>
      <c r="E2075" s="3" t="s">
        <v>4953</v>
      </c>
      <c r="F2075" s="61">
        <v>2960.48</v>
      </c>
      <c r="G2075" s="61">
        <v>2960.48</v>
      </c>
      <c r="I2075" s="3" t="s">
        <v>4974</v>
      </c>
    </row>
    <row r="2076" spans="1:9" x14ac:dyDescent="0.2">
      <c r="A2076" s="1" t="str">
        <f t="shared" si="34"/>
        <v>SINAPI-I 39367</v>
      </c>
      <c r="B2076" s="3" t="s">
        <v>80</v>
      </c>
      <c r="C2076" s="3">
        <v>39367</v>
      </c>
      <c r="D2076" s="2" t="s">
        <v>2141</v>
      </c>
      <c r="E2076" s="3" t="s">
        <v>4953</v>
      </c>
      <c r="F2076" s="61">
        <v>5072.58</v>
      </c>
      <c r="G2076" s="61">
        <v>5072.58</v>
      </c>
      <c r="I2076" s="3" t="s">
        <v>4974</v>
      </c>
    </row>
    <row r="2077" spans="1:9" x14ac:dyDescent="0.2">
      <c r="A2077" s="1" t="str">
        <f t="shared" si="34"/>
        <v>SINAPI-I 45263</v>
      </c>
      <c r="B2077" s="3" t="s">
        <v>80</v>
      </c>
      <c r="C2077" s="3">
        <v>45263</v>
      </c>
      <c r="D2077" s="2" t="s">
        <v>2142</v>
      </c>
      <c r="E2077" s="3" t="s">
        <v>4953</v>
      </c>
      <c r="F2077" s="61">
        <v>21.03</v>
      </c>
      <c r="G2077" s="61">
        <v>21.03</v>
      </c>
      <c r="I2077" s="3" t="s">
        <v>4974</v>
      </c>
    </row>
    <row r="2078" spans="1:9" x14ac:dyDescent="0.2">
      <c r="A2078" s="1" t="str">
        <f t="shared" si="34"/>
        <v>SINAPI-I 37394</v>
      </c>
      <c r="B2078" s="3" t="s">
        <v>80</v>
      </c>
      <c r="C2078" s="3">
        <v>37394</v>
      </c>
      <c r="D2078" s="2" t="s">
        <v>2143</v>
      </c>
      <c r="E2078" s="3" t="s">
        <v>4967</v>
      </c>
    </row>
    <row r="2079" spans="1:9" x14ac:dyDescent="0.2">
      <c r="A2079" s="1" t="str">
        <f t="shared" si="34"/>
        <v>SINAPI-I 14146</v>
      </c>
      <c r="B2079" s="3" t="s">
        <v>80</v>
      </c>
      <c r="C2079" s="3">
        <v>14146</v>
      </c>
      <c r="D2079" s="2" t="s">
        <v>2144</v>
      </c>
      <c r="E2079" s="3" t="s">
        <v>4967</v>
      </c>
    </row>
    <row r="2080" spans="1:9" x14ac:dyDescent="0.2">
      <c r="A2080" s="1" t="str">
        <f t="shared" si="34"/>
        <v>SINAPI-I 938</v>
      </c>
      <c r="B2080" s="3" t="s">
        <v>80</v>
      </c>
      <c r="C2080" s="3">
        <v>938</v>
      </c>
      <c r="D2080" s="2" t="s">
        <v>2145</v>
      </c>
      <c r="E2080" s="3" t="s">
        <v>4954</v>
      </c>
      <c r="F2080" s="61">
        <v>1.59</v>
      </c>
      <c r="G2080" s="61">
        <v>1.59</v>
      </c>
      <c r="I2080" s="3" t="s">
        <v>4974</v>
      </c>
    </row>
    <row r="2081" spans="1:9" x14ac:dyDescent="0.2">
      <c r="A2081" s="1" t="str">
        <f t="shared" si="34"/>
        <v>SINAPI-I 937</v>
      </c>
      <c r="B2081" s="3" t="s">
        <v>80</v>
      </c>
      <c r="C2081" s="3">
        <v>937</v>
      </c>
      <c r="D2081" s="2" t="s">
        <v>2146</v>
      </c>
      <c r="E2081" s="3" t="s">
        <v>4954</v>
      </c>
      <c r="F2081" s="61">
        <v>9.2899999999999991</v>
      </c>
      <c r="G2081" s="61">
        <v>9.2899999999999991</v>
      </c>
      <c r="I2081" s="3" t="s">
        <v>4974</v>
      </c>
    </row>
    <row r="2082" spans="1:9" x14ac:dyDescent="0.2">
      <c r="A2082" s="1" t="str">
        <f t="shared" si="34"/>
        <v>SINAPI-I 939</v>
      </c>
      <c r="B2082" s="3" t="s">
        <v>80</v>
      </c>
      <c r="C2082" s="3">
        <v>939</v>
      </c>
      <c r="D2082" s="2" t="s">
        <v>2147</v>
      </c>
      <c r="E2082" s="3" t="s">
        <v>4954</v>
      </c>
      <c r="F2082" s="61">
        <v>2.58</v>
      </c>
      <c r="G2082" s="61">
        <v>2.58</v>
      </c>
      <c r="I2082" s="3" t="s">
        <v>4974</v>
      </c>
    </row>
    <row r="2083" spans="1:9" x14ac:dyDescent="0.2">
      <c r="A2083" s="1" t="str">
        <f t="shared" si="34"/>
        <v>SINAPI-I 944</v>
      </c>
      <c r="B2083" s="3" t="s">
        <v>80</v>
      </c>
      <c r="C2083" s="3">
        <v>944</v>
      </c>
      <c r="D2083" s="2" t="s">
        <v>2148</v>
      </c>
      <c r="E2083" s="3" t="s">
        <v>4954</v>
      </c>
      <c r="F2083" s="61">
        <v>4.07</v>
      </c>
      <c r="G2083" s="61">
        <v>4.07</v>
      </c>
      <c r="I2083" s="3" t="s">
        <v>4974</v>
      </c>
    </row>
    <row r="2084" spans="1:9" x14ac:dyDescent="0.2">
      <c r="A2084" s="1" t="str">
        <f t="shared" si="34"/>
        <v>SINAPI-I 940</v>
      </c>
      <c r="B2084" s="3" t="s">
        <v>80</v>
      </c>
      <c r="C2084" s="3">
        <v>940</v>
      </c>
      <c r="D2084" s="2" t="s">
        <v>2149</v>
      </c>
      <c r="E2084" s="3" t="s">
        <v>4954</v>
      </c>
      <c r="F2084" s="61">
        <v>5.88</v>
      </c>
      <c r="G2084" s="61">
        <v>5.88</v>
      </c>
      <c r="I2084" s="3" t="s">
        <v>4974</v>
      </c>
    </row>
    <row r="2085" spans="1:9" x14ac:dyDescent="0.2">
      <c r="A2085" s="1" t="str">
        <f t="shared" si="34"/>
        <v>SINAPI-I 44397</v>
      </c>
      <c r="B2085" s="3" t="s">
        <v>80</v>
      </c>
      <c r="C2085" s="3">
        <v>44397</v>
      </c>
      <c r="D2085" s="2" t="s">
        <v>2150</v>
      </c>
      <c r="E2085" s="3" t="s">
        <v>4954</v>
      </c>
      <c r="F2085" s="61">
        <v>3.04</v>
      </c>
      <c r="G2085" s="61">
        <v>3.04</v>
      </c>
      <c r="I2085" s="3" t="s">
        <v>4974</v>
      </c>
    </row>
    <row r="2086" spans="1:9" x14ac:dyDescent="0.2">
      <c r="A2086" s="1" t="str">
        <f t="shared" si="34"/>
        <v>SINAPI-I 406</v>
      </c>
      <c r="B2086" s="3" t="s">
        <v>80</v>
      </c>
      <c r="C2086" s="3">
        <v>406</v>
      </c>
      <c r="D2086" s="2" t="s">
        <v>2151</v>
      </c>
      <c r="E2086" s="3" t="s">
        <v>4953</v>
      </c>
      <c r="F2086" s="61">
        <v>103.06</v>
      </c>
      <c r="G2086" s="61">
        <v>103.06</v>
      </c>
      <c r="I2086" s="3" t="s">
        <v>4974</v>
      </c>
    </row>
    <row r="2087" spans="1:9" x14ac:dyDescent="0.2">
      <c r="A2087" s="1" t="str">
        <f t="shared" si="34"/>
        <v>SINAPI-I 42529</v>
      </c>
      <c r="B2087" s="3" t="s">
        <v>80</v>
      </c>
      <c r="C2087" s="3">
        <v>42529</v>
      </c>
      <c r="D2087" s="2" t="s">
        <v>2152</v>
      </c>
      <c r="E2087" s="3" t="s">
        <v>4954</v>
      </c>
      <c r="F2087" s="61">
        <v>1.05</v>
      </c>
      <c r="G2087" s="61">
        <v>1.05</v>
      </c>
      <c r="I2087" s="3" t="s">
        <v>4974</v>
      </c>
    </row>
    <row r="2088" spans="1:9" ht="22.5" x14ac:dyDescent="0.2">
      <c r="A2088" s="1" t="str">
        <f t="shared" si="34"/>
        <v>SINAPI-I 39634</v>
      </c>
      <c r="B2088" s="3" t="s">
        <v>80</v>
      </c>
      <c r="C2088" s="3">
        <v>39634</v>
      </c>
      <c r="D2088" s="2" t="s">
        <v>2153</v>
      </c>
      <c r="E2088" s="3" t="s">
        <v>4954</v>
      </c>
      <c r="F2088" s="61">
        <v>9.5500000000000007</v>
      </c>
      <c r="G2088" s="61">
        <v>9.5500000000000007</v>
      </c>
      <c r="I2088" s="3" t="s">
        <v>4974</v>
      </c>
    </row>
    <row r="2089" spans="1:9" x14ac:dyDescent="0.2">
      <c r="A2089" s="1" t="str">
        <f t="shared" si="34"/>
        <v>SINAPI-I 39701</v>
      </c>
      <c r="B2089" s="3" t="s">
        <v>80</v>
      </c>
      <c r="C2089" s="3">
        <v>39701</v>
      </c>
      <c r="D2089" s="2" t="s">
        <v>2154</v>
      </c>
      <c r="E2089" s="3" t="s">
        <v>4953</v>
      </c>
      <c r="F2089" s="61">
        <v>114.18</v>
      </c>
      <c r="G2089" s="61">
        <v>114.18</v>
      </c>
      <c r="I2089" s="3" t="s">
        <v>4974</v>
      </c>
    </row>
    <row r="2090" spans="1:9" x14ac:dyDescent="0.2">
      <c r="A2090" s="1" t="str">
        <f t="shared" si="34"/>
        <v>SINAPI-I 12815</v>
      </c>
      <c r="B2090" s="3" t="s">
        <v>80</v>
      </c>
      <c r="C2090" s="3">
        <v>12815</v>
      </c>
      <c r="D2090" s="2" t="s">
        <v>2155</v>
      </c>
      <c r="E2090" s="3" t="s">
        <v>4953</v>
      </c>
      <c r="F2090" s="61">
        <v>11.23</v>
      </c>
      <c r="G2090" s="61">
        <v>11.23</v>
      </c>
      <c r="I2090" s="3" t="s">
        <v>4974</v>
      </c>
    </row>
    <row r="2091" spans="1:9" x14ac:dyDescent="0.2">
      <c r="A2091" s="1" t="str">
        <f t="shared" si="34"/>
        <v>SINAPI-I 39431</v>
      </c>
      <c r="B2091" s="3" t="s">
        <v>80</v>
      </c>
      <c r="C2091" s="3">
        <v>39431</v>
      </c>
      <c r="D2091" s="2" t="s">
        <v>2156</v>
      </c>
      <c r="E2091" s="3" t="s">
        <v>4954</v>
      </c>
      <c r="F2091" s="61">
        <v>0.37</v>
      </c>
      <c r="G2091" s="61">
        <v>0.37</v>
      </c>
      <c r="I2091" s="3" t="s">
        <v>4974</v>
      </c>
    </row>
    <row r="2092" spans="1:9" x14ac:dyDescent="0.2">
      <c r="A2092" s="1" t="str">
        <f t="shared" si="34"/>
        <v>SINAPI-I 39432</v>
      </c>
      <c r="B2092" s="3" t="s">
        <v>80</v>
      </c>
      <c r="C2092" s="3">
        <v>39432</v>
      </c>
      <c r="D2092" s="2" t="s">
        <v>2157</v>
      </c>
      <c r="E2092" s="3" t="s">
        <v>4954</v>
      </c>
      <c r="F2092" s="61">
        <v>3.27</v>
      </c>
      <c r="G2092" s="61">
        <v>3.27</v>
      </c>
      <c r="I2092" s="3" t="s">
        <v>4974</v>
      </c>
    </row>
    <row r="2093" spans="1:9" x14ac:dyDescent="0.2">
      <c r="A2093" s="1" t="str">
        <f t="shared" si="34"/>
        <v>SINAPI-I 20111</v>
      </c>
      <c r="B2093" s="3" t="s">
        <v>80</v>
      </c>
      <c r="C2093" s="3">
        <v>20111</v>
      </c>
      <c r="D2093" s="2" t="s">
        <v>2158</v>
      </c>
      <c r="E2093" s="3" t="s">
        <v>4953</v>
      </c>
      <c r="F2093" s="61">
        <v>8.7899999999999991</v>
      </c>
      <c r="G2093" s="61">
        <v>8.7899999999999991</v>
      </c>
      <c r="I2093" s="3" t="s">
        <v>40</v>
      </c>
    </row>
    <row r="2094" spans="1:9" x14ac:dyDescent="0.2">
      <c r="A2094" s="1" t="str">
        <f t="shared" si="34"/>
        <v>SINAPI-I 21127</v>
      </c>
      <c r="B2094" s="3" t="s">
        <v>80</v>
      </c>
      <c r="C2094" s="3">
        <v>21127</v>
      </c>
      <c r="D2094" s="2" t="s">
        <v>2159</v>
      </c>
      <c r="E2094" s="3" t="s">
        <v>4953</v>
      </c>
      <c r="F2094" s="61">
        <v>3.32</v>
      </c>
      <c r="G2094" s="61">
        <v>3.32</v>
      </c>
      <c r="I2094" s="3" t="s">
        <v>4974</v>
      </c>
    </row>
    <row r="2095" spans="1:9" x14ac:dyDescent="0.2">
      <c r="A2095" s="1" t="str">
        <f t="shared" si="34"/>
        <v>SINAPI-I 404</v>
      </c>
      <c r="B2095" s="3" t="s">
        <v>80</v>
      </c>
      <c r="C2095" s="3">
        <v>404</v>
      </c>
      <c r="D2095" s="2" t="s">
        <v>2160</v>
      </c>
      <c r="E2095" s="3" t="s">
        <v>4954</v>
      </c>
      <c r="F2095" s="61">
        <v>1.19</v>
      </c>
      <c r="G2095" s="61">
        <v>1.19</v>
      </c>
      <c r="I2095" s="3" t="s">
        <v>4974</v>
      </c>
    </row>
    <row r="2096" spans="1:9" x14ac:dyDescent="0.2">
      <c r="A2096" s="1" t="str">
        <f t="shared" si="34"/>
        <v>SINAPI-I 14151</v>
      </c>
      <c r="B2096" s="3" t="s">
        <v>80</v>
      </c>
      <c r="C2096" s="3">
        <v>14151</v>
      </c>
      <c r="D2096" s="2" t="s">
        <v>2161</v>
      </c>
      <c r="E2096" s="3" t="s">
        <v>4953</v>
      </c>
    </row>
    <row r="2097" spans="1:9" x14ac:dyDescent="0.2">
      <c r="A2097" s="1" t="str">
        <f t="shared" si="34"/>
        <v>SINAPI-I 14153</v>
      </c>
      <c r="B2097" s="3" t="s">
        <v>80</v>
      </c>
      <c r="C2097" s="3">
        <v>14153</v>
      </c>
      <c r="D2097" s="2" t="s">
        <v>2162</v>
      </c>
      <c r="E2097" s="3" t="s">
        <v>4953</v>
      </c>
    </row>
    <row r="2098" spans="1:9" x14ac:dyDescent="0.2">
      <c r="A2098" s="1" t="str">
        <f t="shared" si="34"/>
        <v>SINAPI-I 14152</v>
      </c>
      <c r="B2098" s="3" t="s">
        <v>80</v>
      </c>
      <c r="C2098" s="3">
        <v>14152</v>
      </c>
      <c r="D2098" s="2" t="s">
        <v>2163</v>
      </c>
      <c r="E2098" s="3" t="s">
        <v>4953</v>
      </c>
    </row>
    <row r="2099" spans="1:9" x14ac:dyDescent="0.2">
      <c r="A2099" s="1" t="str">
        <f t="shared" si="34"/>
        <v>SINAPI-I 14154</v>
      </c>
      <c r="B2099" s="3" t="s">
        <v>80</v>
      </c>
      <c r="C2099" s="3">
        <v>14154</v>
      </c>
      <c r="D2099" s="2" t="s">
        <v>2164</v>
      </c>
      <c r="E2099" s="3" t="s">
        <v>4953</v>
      </c>
    </row>
    <row r="2100" spans="1:9" x14ac:dyDescent="0.2">
      <c r="A2100" s="1" t="str">
        <f t="shared" si="34"/>
        <v>SINAPI-I 3143</v>
      </c>
      <c r="B2100" s="3" t="s">
        <v>80</v>
      </c>
      <c r="C2100" s="3">
        <v>3143</v>
      </c>
      <c r="D2100" s="2" t="s">
        <v>2165</v>
      </c>
      <c r="E2100" s="3" t="s">
        <v>4953</v>
      </c>
      <c r="F2100" s="61">
        <v>11.14</v>
      </c>
      <c r="G2100" s="61">
        <v>11.14</v>
      </c>
      <c r="I2100" s="3" t="s">
        <v>4974</v>
      </c>
    </row>
    <row r="2101" spans="1:9" x14ac:dyDescent="0.2">
      <c r="A2101" s="1" t="str">
        <f t="shared" si="34"/>
        <v>SINAPI-I 3146</v>
      </c>
      <c r="B2101" s="3" t="s">
        <v>80</v>
      </c>
      <c r="C2101" s="3">
        <v>3146</v>
      </c>
      <c r="D2101" s="2" t="s">
        <v>2166</v>
      </c>
      <c r="E2101" s="3" t="s">
        <v>4953</v>
      </c>
      <c r="F2101" s="61">
        <v>4.9000000000000004</v>
      </c>
      <c r="G2101" s="61">
        <v>4.9000000000000004</v>
      </c>
      <c r="I2101" s="3" t="s">
        <v>40</v>
      </c>
    </row>
    <row r="2102" spans="1:9" x14ac:dyDescent="0.2">
      <c r="A2102" s="1" t="str">
        <f t="shared" si="34"/>
        <v>SINAPI-I 3148</v>
      </c>
      <c r="B2102" s="3" t="s">
        <v>80</v>
      </c>
      <c r="C2102" s="3">
        <v>3148</v>
      </c>
      <c r="D2102" s="2" t="s">
        <v>2167</v>
      </c>
      <c r="E2102" s="3" t="s">
        <v>4953</v>
      </c>
      <c r="F2102" s="61">
        <v>18.07</v>
      </c>
      <c r="G2102" s="61">
        <v>18.07</v>
      </c>
      <c r="I2102" s="3" t="s">
        <v>4974</v>
      </c>
    </row>
    <row r="2103" spans="1:9" x14ac:dyDescent="0.2">
      <c r="A2103" s="1" t="str">
        <f t="shared" si="34"/>
        <v>SINAPI-I 4310</v>
      </c>
      <c r="B2103" s="3" t="s">
        <v>80</v>
      </c>
      <c r="C2103" s="3">
        <v>4310</v>
      </c>
      <c r="D2103" s="2" t="s">
        <v>2168</v>
      </c>
      <c r="E2103" s="3" t="s">
        <v>4953</v>
      </c>
      <c r="F2103" s="61">
        <v>3.17</v>
      </c>
      <c r="G2103" s="61">
        <v>3.17</v>
      </c>
      <c r="I2103" s="3" t="s">
        <v>4974</v>
      </c>
    </row>
    <row r="2104" spans="1:9" x14ac:dyDescent="0.2">
      <c r="A2104" s="1" t="str">
        <f t="shared" si="34"/>
        <v>SINAPI-I 4311</v>
      </c>
      <c r="B2104" s="3" t="s">
        <v>80</v>
      </c>
      <c r="C2104" s="3">
        <v>4311</v>
      </c>
      <c r="D2104" s="2" t="s">
        <v>2169</v>
      </c>
      <c r="E2104" s="3" t="s">
        <v>4953</v>
      </c>
      <c r="F2104" s="61">
        <v>2.23</v>
      </c>
      <c r="G2104" s="61">
        <v>2.23</v>
      </c>
      <c r="I2104" s="3" t="s">
        <v>4974</v>
      </c>
    </row>
    <row r="2105" spans="1:9" x14ac:dyDescent="0.2">
      <c r="A2105" s="1" t="str">
        <f t="shared" si="34"/>
        <v>SINAPI-I 4312</v>
      </c>
      <c r="B2105" s="3" t="s">
        <v>80</v>
      </c>
      <c r="C2105" s="3">
        <v>4312</v>
      </c>
      <c r="D2105" s="2" t="s">
        <v>2170</v>
      </c>
      <c r="E2105" s="3" t="s">
        <v>4953</v>
      </c>
      <c r="F2105" s="61">
        <v>3.13</v>
      </c>
      <c r="G2105" s="61">
        <v>3.13</v>
      </c>
      <c r="I2105" s="3" t="s">
        <v>4974</v>
      </c>
    </row>
    <row r="2106" spans="1:9" x14ac:dyDescent="0.2">
      <c r="A2106" s="1" t="str">
        <f t="shared" si="34"/>
        <v>SINAPI-I 13261</v>
      </c>
      <c r="B2106" s="3" t="s">
        <v>80</v>
      </c>
      <c r="C2106" s="3">
        <v>13261</v>
      </c>
      <c r="D2106" s="2" t="s">
        <v>2171</v>
      </c>
      <c r="E2106" s="3" t="s">
        <v>4953</v>
      </c>
      <c r="F2106" s="61">
        <v>3.29</v>
      </c>
      <c r="G2106" s="61">
        <v>3.29</v>
      </c>
      <c r="I2106" s="3" t="s">
        <v>4974</v>
      </c>
    </row>
    <row r="2107" spans="1:9" x14ac:dyDescent="0.2">
      <c r="A2107" s="1" t="str">
        <f t="shared" si="34"/>
        <v>SINAPI-I 3272</v>
      </c>
      <c r="B2107" s="3" t="s">
        <v>80</v>
      </c>
      <c r="C2107" s="3">
        <v>3272</v>
      </c>
      <c r="D2107" s="2" t="s">
        <v>2172</v>
      </c>
      <c r="E2107" s="3" t="s">
        <v>4953</v>
      </c>
      <c r="F2107" s="61">
        <v>52.37</v>
      </c>
      <c r="G2107" s="61">
        <v>52.37</v>
      </c>
      <c r="I2107" s="3" t="s">
        <v>4974</v>
      </c>
    </row>
    <row r="2108" spans="1:9" x14ac:dyDescent="0.2">
      <c r="A2108" s="1" t="str">
        <f t="shared" si="34"/>
        <v>SINAPI-I 3265</v>
      </c>
      <c r="B2108" s="3" t="s">
        <v>80</v>
      </c>
      <c r="C2108" s="3">
        <v>3265</v>
      </c>
      <c r="D2108" s="2" t="s">
        <v>2173</v>
      </c>
      <c r="E2108" s="3" t="s">
        <v>4953</v>
      </c>
      <c r="F2108" s="61">
        <v>41.61</v>
      </c>
      <c r="G2108" s="61">
        <v>41.61</v>
      </c>
      <c r="I2108" s="3" t="s">
        <v>4974</v>
      </c>
    </row>
    <row r="2109" spans="1:9" x14ac:dyDescent="0.2">
      <c r="A2109" s="1" t="str">
        <f t="shared" si="34"/>
        <v>SINAPI-I 3264</v>
      </c>
      <c r="B2109" s="3" t="s">
        <v>80</v>
      </c>
      <c r="C2109" s="3">
        <v>3264</v>
      </c>
      <c r="D2109" s="2" t="s">
        <v>2174</v>
      </c>
      <c r="E2109" s="3" t="s">
        <v>4953</v>
      </c>
      <c r="F2109" s="61">
        <v>29.92</v>
      </c>
      <c r="G2109" s="61">
        <v>29.92</v>
      </c>
      <c r="I2109" s="3" t="s">
        <v>4974</v>
      </c>
    </row>
    <row r="2110" spans="1:9" x14ac:dyDescent="0.2">
      <c r="A2110" s="1" t="str">
        <f t="shared" si="34"/>
        <v>SINAPI-I 3262</v>
      </c>
      <c r="B2110" s="3" t="s">
        <v>80</v>
      </c>
      <c r="C2110" s="3">
        <v>3262</v>
      </c>
      <c r="D2110" s="2" t="s">
        <v>2175</v>
      </c>
      <c r="E2110" s="3" t="s">
        <v>4953</v>
      </c>
      <c r="F2110" s="61">
        <v>18.21</v>
      </c>
      <c r="G2110" s="61">
        <v>18.21</v>
      </c>
      <c r="I2110" s="3" t="s">
        <v>4974</v>
      </c>
    </row>
    <row r="2111" spans="1:9" x14ac:dyDescent="0.2">
      <c r="A2111" s="1" t="str">
        <f t="shared" si="34"/>
        <v>SINAPI-I 3267</v>
      </c>
      <c r="B2111" s="3" t="s">
        <v>80</v>
      </c>
      <c r="C2111" s="3">
        <v>3267</v>
      </c>
      <c r="D2111" s="2" t="s">
        <v>2176</v>
      </c>
      <c r="E2111" s="3" t="s">
        <v>4953</v>
      </c>
      <c r="F2111" s="61">
        <v>97.71</v>
      </c>
      <c r="G2111" s="61">
        <v>97.71</v>
      </c>
      <c r="I2111" s="3" t="s">
        <v>4974</v>
      </c>
    </row>
    <row r="2112" spans="1:9" x14ac:dyDescent="0.2">
      <c r="A2112" s="1" t="str">
        <f t="shared" si="34"/>
        <v>SINAPI-I 3266</v>
      </c>
      <c r="B2112" s="3" t="s">
        <v>80</v>
      </c>
      <c r="C2112" s="3">
        <v>3266</v>
      </c>
      <c r="D2112" s="2" t="s">
        <v>2177</v>
      </c>
      <c r="E2112" s="3" t="s">
        <v>4953</v>
      </c>
      <c r="F2112" s="61">
        <v>62.16</v>
      </c>
      <c r="G2112" s="61">
        <v>62.16</v>
      </c>
      <c r="I2112" s="3" t="s">
        <v>4974</v>
      </c>
    </row>
    <row r="2113" spans="1:9" x14ac:dyDescent="0.2">
      <c r="A2113" s="1" t="str">
        <f t="shared" si="34"/>
        <v>SINAPI-I 3268</v>
      </c>
      <c r="B2113" s="3" t="s">
        <v>80</v>
      </c>
      <c r="C2113" s="3">
        <v>3268</v>
      </c>
      <c r="D2113" s="2" t="s">
        <v>2178</v>
      </c>
      <c r="E2113" s="3" t="s">
        <v>4953</v>
      </c>
      <c r="F2113" s="61">
        <v>132.11000000000001</v>
      </c>
      <c r="G2113" s="61">
        <v>132.11000000000001</v>
      </c>
      <c r="I2113" s="3" t="s">
        <v>4974</v>
      </c>
    </row>
    <row r="2114" spans="1:9" x14ac:dyDescent="0.2">
      <c r="A2114" s="1" t="str">
        <f t="shared" si="34"/>
        <v>SINAPI-I 3263</v>
      </c>
      <c r="B2114" s="3" t="s">
        <v>80</v>
      </c>
      <c r="C2114" s="3">
        <v>3263</v>
      </c>
      <c r="D2114" s="2" t="s">
        <v>2179</v>
      </c>
      <c r="E2114" s="3" t="s">
        <v>4953</v>
      </c>
      <c r="F2114" s="61">
        <v>24.88</v>
      </c>
      <c r="G2114" s="61">
        <v>24.88</v>
      </c>
      <c r="I2114" s="3" t="s">
        <v>4974</v>
      </c>
    </row>
    <row r="2115" spans="1:9" x14ac:dyDescent="0.2">
      <c r="A2115" s="1" t="str">
        <f t="shared" si="34"/>
        <v>SINAPI-I 3271</v>
      </c>
      <c r="B2115" s="3" t="s">
        <v>80</v>
      </c>
      <c r="C2115" s="3">
        <v>3271</v>
      </c>
      <c r="D2115" s="2" t="s">
        <v>2180</v>
      </c>
      <c r="E2115" s="3" t="s">
        <v>4953</v>
      </c>
      <c r="F2115" s="61">
        <v>195.31</v>
      </c>
      <c r="G2115" s="61">
        <v>195.31</v>
      </c>
      <c r="I2115" s="3" t="s">
        <v>4974</v>
      </c>
    </row>
    <row r="2116" spans="1:9" x14ac:dyDescent="0.2">
      <c r="A2116" s="1" t="str">
        <f t="shared" si="34"/>
        <v>SINAPI-I 3270</v>
      </c>
      <c r="B2116" s="3" t="s">
        <v>80</v>
      </c>
      <c r="C2116" s="3">
        <v>3270</v>
      </c>
      <c r="D2116" s="2" t="s">
        <v>2181</v>
      </c>
      <c r="E2116" s="3" t="s">
        <v>4953</v>
      </c>
      <c r="F2116" s="61">
        <v>328.13</v>
      </c>
      <c r="G2116" s="61">
        <v>328.13</v>
      </c>
      <c r="I2116" s="3" t="s">
        <v>4974</v>
      </c>
    </row>
    <row r="2117" spans="1:9" x14ac:dyDescent="0.2">
      <c r="A2117" s="1" t="str">
        <f t="shared" si="34"/>
        <v>SINAPI-I 45256</v>
      </c>
      <c r="B2117" s="3" t="s">
        <v>80</v>
      </c>
      <c r="C2117" s="3">
        <v>45256</v>
      </c>
      <c r="D2117" s="2" t="s">
        <v>2182</v>
      </c>
      <c r="E2117" s="3" t="s">
        <v>4953</v>
      </c>
      <c r="F2117" s="61">
        <v>27.65</v>
      </c>
      <c r="G2117" s="61">
        <v>27.65</v>
      </c>
      <c r="I2117" s="3" t="s">
        <v>4974</v>
      </c>
    </row>
    <row r="2118" spans="1:9" ht="22.5" x14ac:dyDescent="0.2">
      <c r="A2118" s="1" t="str">
        <f t="shared" si="34"/>
        <v>SINAPI-I 3275</v>
      </c>
      <c r="B2118" s="3" t="s">
        <v>80</v>
      </c>
      <c r="C2118" s="3">
        <v>3275</v>
      </c>
      <c r="D2118" s="2" t="s">
        <v>2183</v>
      </c>
      <c r="E2118" s="3" t="s">
        <v>4960</v>
      </c>
      <c r="F2118" s="61">
        <v>153.97</v>
      </c>
      <c r="G2118" s="61">
        <v>153.97</v>
      </c>
      <c r="I2118" s="3" t="s">
        <v>4974</v>
      </c>
    </row>
    <row r="2119" spans="1:9" ht="22.5" x14ac:dyDescent="0.2">
      <c r="A2119" s="1" t="str">
        <f t="shared" si="34"/>
        <v>SINAPI-I 39512</v>
      </c>
      <c r="B2119" s="3" t="s">
        <v>80</v>
      </c>
      <c r="C2119" s="3">
        <v>39512</v>
      </c>
      <c r="D2119" s="2" t="s">
        <v>2184</v>
      </c>
      <c r="E2119" s="3" t="s">
        <v>4960</v>
      </c>
      <c r="F2119" s="61">
        <v>96.8</v>
      </c>
      <c r="G2119" s="61">
        <v>96.8</v>
      </c>
      <c r="I2119" s="3" t="s">
        <v>4974</v>
      </c>
    </row>
    <row r="2120" spans="1:9" ht="22.5" x14ac:dyDescent="0.2">
      <c r="A2120" s="1" t="str">
        <f t="shared" si="34"/>
        <v>SINAPI-I 39511</v>
      </c>
      <c r="B2120" s="3" t="s">
        <v>80</v>
      </c>
      <c r="C2120" s="3">
        <v>39511</v>
      </c>
      <c r="D2120" s="2" t="s">
        <v>2185</v>
      </c>
      <c r="E2120" s="3" t="s">
        <v>4960</v>
      </c>
      <c r="F2120" s="61">
        <v>105.58</v>
      </c>
      <c r="G2120" s="61">
        <v>105.58</v>
      </c>
      <c r="I2120" s="3" t="s">
        <v>4974</v>
      </c>
    </row>
    <row r="2121" spans="1:9" ht="22.5" x14ac:dyDescent="0.2">
      <c r="A2121" s="1" t="str">
        <f t="shared" si="34"/>
        <v>SINAPI-I 39513</v>
      </c>
      <c r="B2121" s="3" t="s">
        <v>80</v>
      </c>
      <c r="C2121" s="3">
        <v>39513</v>
      </c>
      <c r="D2121" s="2" t="s">
        <v>2186</v>
      </c>
      <c r="E2121" s="3" t="s">
        <v>4960</v>
      </c>
      <c r="F2121" s="61">
        <v>113.25</v>
      </c>
      <c r="G2121" s="61">
        <v>113.25</v>
      </c>
      <c r="I2121" s="3" t="s">
        <v>4974</v>
      </c>
    </row>
    <row r="2122" spans="1:9" ht="22.5" x14ac:dyDescent="0.2">
      <c r="A2122" s="1" t="str">
        <f t="shared" si="34"/>
        <v>SINAPI-I 3286</v>
      </c>
      <c r="B2122" s="3" t="s">
        <v>80</v>
      </c>
      <c r="C2122" s="3">
        <v>3286</v>
      </c>
      <c r="D2122" s="2" t="s">
        <v>2187</v>
      </c>
      <c r="E2122" s="3" t="s">
        <v>4960</v>
      </c>
      <c r="F2122" s="61">
        <v>105.88</v>
      </c>
      <c r="G2122" s="61">
        <v>105.88</v>
      </c>
      <c r="I2122" s="3" t="s">
        <v>4974</v>
      </c>
    </row>
    <row r="2123" spans="1:9" ht="22.5" x14ac:dyDescent="0.2">
      <c r="A2123" s="1" t="str">
        <f t="shared" si="34"/>
        <v>SINAPI-I 3287</v>
      </c>
      <c r="B2123" s="3" t="s">
        <v>80</v>
      </c>
      <c r="C2123" s="3">
        <v>3287</v>
      </c>
      <c r="D2123" s="2" t="s">
        <v>2188</v>
      </c>
      <c r="E2123" s="3" t="s">
        <v>4960</v>
      </c>
      <c r="F2123" s="61">
        <v>160</v>
      </c>
      <c r="G2123" s="61">
        <v>160</v>
      </c>
      <c r="I2123" s="3" t="s">
        <v>4974</v>
      </c>
    </row>
    <row r="2124" spans="1:9" ht="22.5" x14ac:dyDescent="0.2">
      <c r="A2124" s="1" t="str">
        <f t="shared" si="34"/>
        <v>SINAPI-I 3283</v>
      </c>
      <c r="B2124" s="3" t="s">
        <v>80</v>
      </c>
      <c r="C2124" s="3">
        <v>3283</v>
      </c>
      <c r="D2124" s="2" t="s">
        <v>2189</v>
      </c>
      <c r="E2124" s="3" t="s">
        <v>4960</v>
      </c>
      <c r="F2124" s="61">
        <v>33.61</v>
      </c>
      <c r="G2124" s="61">
        <v>33.61</v>
      </c>
      <c r="I2124" s="3" t="s">
        <v>4974</v>
      </c>
    </row>
    <row r="2125" spans="1:9" ht="22.5" x14ac:dyDescent="0.2">
      <c r="A2125" s="1" t="str">
        <f t="shared" si="34"/>
        <v>SINAPI-I 11587</v>
      </c>
      <c r="B2125" s="3" t="s">
        <v>80</v>
      </c>
      <c r="C2125" s="3">
        <v>11587</v>
      </c>
      <c r="D2125" s="2" t="s">
        <v>2190</v>
      </c>
      <c r="E2125" s="3" t="s">
        <v>4960</v>
      </c>
      <c r="F2125" s="61">
        <v>105.58</v>
      </c>
      <c r="G2125" s="61">
        <v>105.58</v>
      </c>
      <c r="I2125" s="3" t="s">
        <v>4974</v>
      </c>
    </row>
    <row r="2126" spans="1:9" ht="22.5" x14ac:dyDescent="0.2">
      <c r="A2126" s="1" t="str">
        <f t="shared" si="34"/>
        <v>SINAPI-I 36225</v>
      </c>
      <c r="B2126" s="3" t="s">
        <v>80</v>
      </c>
      <c r="C2126" s="3">
        <v>36225</v>
      </c>
      <c r="D2126" s="2" t="s">
        <v>2191</v>
      </c>
      <c r="E2126" s="3" t="s">
        <v>4960</v>
      </c>
      <c r="F2126" s="61">
        <v>42.89</v>
      </c>
      <c r="G2126" s="61">
        <v>42.89</v>
      </c>
      <c r="I2126" s="3" t="s">
        <v>4974</v>
      </c>
    </row>
    <row r="2127" spans="1:9" ht="22.5" x14ac:dyDescent="0.2">
      <c r="A2127" s="1" t="str">
        <f t="shared" si="34"/>
        <v>SINAPI-I 36230</v>
      </c>
      <c r="B2127" s="3" t="s">
        <v>80</v>
      </c>
      <c r="C2127" s="3">
        <v>36230</v>
      </c>
      <c r="D2127" s="2" t="s">
        <v>2192</v>
      </c>
      <c r="E2127" s="3" t="s">
        <v>4960</v>
      </c>
      <c r="F2127" s="61">
        <v>31.51</v>
      </c>
      <c r="G2127" s="61">
        <v>31.51</v>
      </c>
      <c r="I2127" s="3" t="s">
        <v>40</v>
      </c>
    </row>
    <row r="2128" spans="1:9" ht="22.5" x14ac:dyDescent="0.2">
      <c r="A2128" s="1" t="str">
        <f t="shared" ref="A2128:A2191" si="35">CONCATENATE($B2128," ",$C2128)</f>
        <v>SINAPI-I 36238</v>
      </c>
      <c r="B2128" s="3" t="s">
        <v>80</v>
      </c>
      <c r="C2128" s="3">
        <v>36238</v>
      </c>
      <c r="D2128" s="2" t="s">
        <v>2193</v>
      </c>
      <c r="E2128" s="3" t="s">
        <v>4960</v>
      </c>
      <c r="F2128" s="61">
        <v>30.79</v>
      </c>
      <c r="G2128" s="61">
        <v>30.79</v>
      </c>
      <c r="I2128" s="3" t="s">
        <v>4974</v>
      </c>
    </row>
    <row r="2129" spans="1:9" ht="22.5" x14ac:dyDescent="0.2">
      <c r="A2129" s="1" t="str">
        <f t="shared" si="35"/>
        <v>SINAPI-I 39363</v>
      </c>
      <c r="B2129" s="3" t="s">
        <v>80</v>
      </c>
      <c r="C2129" s="3">
        <v>39363</v>
      </c>
      <c r="D2129" s="2" t="s">
        <v>2194</v>
      </c>
      <c r="E2129" s="3" t="s">
        <v>4953</v>
      </c>
      <c r="F2129" s="61">
        <v>5751.84</v>
      </c>
      <c r="G2129" s="61">
        <v>5751.84</v>
      </c>
      <c r="I2129" s="3" t="s">
        <v>4974</v>
      </c>
    </row>
    <row r="2130" spans="1:9" ht="22.5" x14ac:dyDescent="0.2">
      <c r="A2130" s="1" t="str">
        <f t="shared" si="35"/>
        <v>SINAPI-I 39361</v>
      </c>
      <c r="B2130" s="3" t="s">
        <v>80</v>
      </c>
      <c r="C2130" s="3">
        <v>39361</v>
      </c>
      <c r="D2130" s="2" t="s">
        <v>2195</v>
      </c>
      <c r="E2130" s="3" t="s">
        <v>4953</v>
      </c>
      <c r="F2130" s="61">
        <v>1757.22</v>
      </c>
      <c r="G2130" s="61">
        <v>1757.22</v>
      </c>
      <c r="I2130" s="3" t="s">
        <v>4974</v>
      </c>
    </row>
    <row r="2131" spans="1:9" ht="22.5" x14ac:dyDescent="0.2">
      <c r="A2131" s="1" t="str">
        <f t="shared" si="35"/>
        <v>SINAPI-I 39362</v>
      </c>
      <c r="B2131" s="3" t="s">
        <v>80</v>
      </c>
      <c r="C2131" s="3">
        <v>39362</v>
      </c>
      <c r="D2131" s="2" t="s">
        <v>2196</v>
      </c>
      <c r="E2131" s="3" t="s">
        <v>4953</v>
      </c>
      <c r="F2131" s="61">
        <v>3104.23</v>
      </c>
      <c r="G2131" s="61">
        <v>3104.23</v>
      </c>
      <c r="I2131" s="3" t="s">
        <v>4974</v>
      </c>
    </row>
    <row r="2132" spans="1:9" ht="22.5" x14ac:dyDescent="0.2">
      <c r="A2132" s="1" t="str">
        <f t="shared" si="35"/>
        <v>SINAPI-I 39364</v>
      </c>
      <c r="B2132" s="3" t="s">
        <v>80</v>
      </c>
      <c r="C2132" s="3">
        <v>39364</v>
      </c>
      <c r="D2132" s="2" t="s">
        <v>2197</v>
      </c>
      <c r="E2132" s="3" t="s">
        <v>4953</v>
      </c>
      <c r="F2132" s="61">
        <v>12132.16</v>
      </c>
      <c r="G2132" s="61">
        <v>12132.16</v>
      </c>
      <c r="I2132" s="3" t="s">
        <v>4974</v>
      </c>
    </row>
    <row r="2133" spans="1:9" x14ac:dyDescent="0.2">
      <c r="A2133" s="1" t="str">
        <f t="shared" si="35"/>
        <v>SINAPI-I 14576</v>
      </c>
      <c r="B2133" s="3" t="s">
        <v>80</v>
      </c>
      <c r="C2133" s="3">
        <v>14576</v>
      </c>
      <c r="D2133" s="2" t="s">
        <v>2198</v>
      </c>
      <c r="E2133" s="3" t="s">
        <v>4953</v>
      </c>
    </row>
    <row r="2134" spans="1:9" x14ac:dyDescent="0.2">
      <c r="A2134" s="1" t="str">
        <f t="shared" si="35"/>
        <v>SINAPI-I 13877</v>
      </c>
      <c r="B2134" s="3" t="s">
        <v>80</v>
      </c>
      <c r="C2134" s="3">
        <v>13877</v>
      </c>
      <c r="D2134" s="2" t="s">
        <v>2199</v>
      </c>
      <c r="E2134" s="3" t="s">
        <v>4953</v>
      </c>
    </row>
    <row r="2135" spans="1:9" x14ac:dyDescent="0.2">
      <c r="A2135" s="1" t="str">
        <f t="shared" si="35"/>
        <v>SINAPI-I 7307</v>
      </c>
      <c r="B2135" s="3" t="s">
        <v>80</v>
      </c>
      <c r="C2135" s="3">
        <v>7307</v>
      </c>
      <c r="D2135" s="2" t="s">
        <v>2200</v>
      </c>
      <c r="E2135" s="3" t="s">
        <v>4956</v>
      </c>
      <c r="F2135" s="61">
        <v>47.64</v>
      </c>
      <c r="G2135" s="61">
        <v>47.64</v>
      </c>
      <c r="I2135" s="3" t="s">
        <v>4974</v>
      </c>
    </row>
    <row r="2136" spans="1:9" x14ac:dyDescent="0.2">
      <c r="A2136" s="1" t="str">
        <f t="shared" si="35"/>
        <v>SINAPI-I 38122</v>
      </c>
      <c r="B2136" s="3" t="s">
        <v>80</v>
      </c>
      <c r="C2136" s="3">
        <v>38122</v>
      </c>
      <c r="D2136" s="2" t="s">
        <v>2201</v>
      </c>
      <c r="E2136" s="3" t="s">
        <v>4956</v>
      </c>
      <c r="F2136" s="61">
        <v>15.91</v>
      </c>
      <c r="G2136" s="61">
        <v>15.91</v>
      </c>
      <c r="I2136" s="3" t="s">
        <v>4974</v>
      </c>
    </row>
    <row r="2137" spans="1:9" x14ac:dyDescent="0.2">
      <c r="A2137" s="1" t="str">
        <f t="shared" si="35"/>
        <v>SINAPI-I 43653</v>
      </c>
      <c r="B2137" s="3" t="s">
        <v>80</v>
      </c>
      <c r="C2137" s="3">
        <v>43653</v>
      </c>
      <c r="D2137" s="2" t="s">
        <v>2202</v>
      </c>
      <c r="E2137" s="3" t="s">
        <v>4956</v>
      </c>
      <c r="F2137" s="61">
        <v>41.81</v>
      </c>
      <c r="G2137" s="61">
        <v>41.81</v>
      </c>
      <c r="I2137" s="3" t="s">
        <v>4974</v>
      </c>
    </row>
    <row r="2138" spans="1:9" ht="22.5" x14ac:dyDescent="0.2">
      <c r="A2138" s="1" t="str">
        <f t="shared" si="35"/>
        <v>SINAPI-I 45334</v>
      </c>
      <c r="B2138" s="3" t="s">
        <v>80</v>
      </c>
      <c r="C2138" s="3">
        <v>45334</v>
      </c>
      <c r="D2138" s="2" t="s">
        <v>2203</v>
      </c>
      <c r="E2138" s="3" t="s">
        <v>4953</v>
      </c>
      <c r="F2138" s="61">
        <v>23.98</v>
      </c>
      <c r="G2138" s="61">
        <v>23.98</v>
      </c>
      <c r="I2138" s="3" t="s">
        <v>4974</v>
      </c>
    </row>
    <row r="2139" spans="1:9" ht="22.5" x14ac:dyDescent="0.2">
      <c r="A2139" s="1" t="str">
        <f t="shared" si="35"/>
        <v>SINAPI-I 12344</v>
      </c>
      <c r="B2139" s="3" t="s">
        <v>80</v>
      </c>
      <c r="C2139" s="3">
        <v>12344</v>
      </c>
      <c r="D2139" s="2" t="s">
        <v>2204</v>
      </c>
      <c r="E2139" s="3" t="s">
        <v>4953</v>
      </c>
      <c r="F2139" s="61">
        <v>5.0999999999999996</v>
      </c>
      <c r="G2139" s="61">
        <v>5.0999999999999996</v>
      </c>
      <c r="I2139" s="3" t="s">
        <v>4974</v>
      </c>
    </row>
    <row r="2140" spans="1:9" ht="22.5" x14ac:dyDescent="0.2">
      <c r="A2140" s="1" t="str">
        <f t="shared" si="35"/>
        <v>SINAPI-I 12343</v>
      </c>
      <c r="B2140" s="3" t="s">
        <v>80</v>
      </c>
      <c r="C2140" s="3">
        <v>12343</v>
      </c>
      <c r="D2140" s="2" t="s">
        <v>2205</v>
      </c>
      <c r="E2140" s="3" t="s">
        <v>4953</v>
      </c>
      <c r="F2140" s="61">
        <v>7.91</v>
      </c>
      <c r="G2140" s="61">
        <v>7.91</v>
      </c>
      <c r="I2140" s="3" t="s">
        <v>4974</v>
      </c>
    </row>
    <row r="2141" spans="1:9" x14ac:dyDescent="0.2">
      <c r="A2141" s="1" t="str">
        <f t="shared" si="35"/>
        <v>SINAPI-I 3295</v>
      </c>
      <c r="B2141" s="3" t="s">
        <v>80</v>
      </c>
      <c r="C2141" s="3">
        <v>3295</v>
      </c>
      <c r="D2141" s="2" t="s">
        <v>2206</v>
      </c>
      <c r="E2141" s="3" t="s">
        <v>4953</v>
      </c>
      <c r="F2141" s="61">
        <v>27.65</v>
      </c>
      <c r="G2141" s="61">
        <v>27.65</v>
      </c>
      <c r="I2141" s="3" t="s">
        <v>4974</v>
      </c>
    </row>
    <row r="2142" spans="1:9" x14ac:dyDescent="0.2">
      <c r="A2142" s="1" t="str">
        <f t="shared" si="35"/>
        <v>SINAPI-I 3302</v>
      </c>
      <c r="B2142" s="3" t="s">
        <v>80</v>
      </c>
      <c r="C2142" s="3">
        <v>3302</v>
      </c>
      <c r="D2142" s="2" t="s">
        <v>2207</v>
      </c>
      <c r="E2142" s="3" t="s">
        <v>4953</v>
      </c>
      <c r="F2142" s="61">
        <v>28.9</v>
      </c>
      <c r="G2142" s="61">
        <v>28.9</v>
      </c>
      <c r="I2142" s="3" t="s">
        <v>4974</v>
      </c>
    </row>
    <row r="2143" spans="1:9" x14ac:dyDescent="0.2">
      <c r="A2143" s="1" t="str">
        <f t="shared" si="35"/>
        <v>SINAPI-I 3297</v>
      </c>
      <c r="B2143" s="3" t="s">
        <v>80</v>
      </c>
      <c r="C2143" s="3">
        <v>3297</v>
      </c>
      <c r="D2143" s="2" t="s">
        <v>2208</v>
      </c>
      <c r="E2143" s="3" t="s">
        <v>4953</v>
      </c>
      <c r="F2143" s="61">
        <v>30.86</v>
      </c>
      <c r="G2143" s="61">
        <v>30.86</v>
      </c>
      <c r="I2143" s="3" t="s">
        <v>4974</v>
      </c>
    </row>
    <row r="2144" spans="1:9" x14ac:dyDescent="0.2">
      <c r="A2144" s="1" t="str">
        <f t="shared" si="35"/>
        <v>SINAPI-I 3294</v>
      </c>
      <c r="B2144" s="3" t="s">
        <v>80</v>
      </c>
      <c r="C2144" s="3">
        <v>3294</v>
      </c>
      <c r="D2144" s="2" t="s">
        <v>2209</v>
      </c>
      <c r="E2144" s="3" t="s">
        <v>4953</v>
      </c>
      <c r="F2144" s="61">
        <v>31.33</v>
      </c>
      <c r="G2144" s="61">
        <v>31.33</v>
      </c>
      <c r="I2144" s="3" t="s">
        <v>4974</v>
      </c>
    </row>
    <row r="2145" spans="1:9" x14ac:dyDescent="0.2">
      <c r="A2145" s="1" t="str">
        <f t="shared" si="35"/>
        <v>SINAPI-I 3292</v>
      </c>
      <c r="B2145" s="3" t="s">
        <v>80</v>
      </c>
      <c r="C2145" s="3">
        <v>3292</v>
      </c>
      <c r="D2145" s="2" t="s">
        <v>2210</v>
      </c>
      <c r="E2145" s="3" t="s">
        <v>4953</v>
      </c>
      <c r="F2145" s="61">
        <v>29.43</v>
      </c>
      <c r="G2145" s="61">
        <v>29.43</v>
      </c>
      <c r="I2145" s="3" t="s">
        <v>40</v>
      </c>
    </row>
    <row r="2146" spans="1:9" x14ac:dyDescent="0.2">
      <c r="A2146" s="1" t="str">
        <f t="shared" si="35"/>
        <v>SINAPI-I 3298</v>
      </c>
      <c r="B2146" s="3" t="s">
        <v>80</v>
      </c>
      <c r="C2146" s="3">
        <v>3298</v>
      </c>
      <c r="D2146" s="2" t="s">
        <v>2211</v>
      </c>
      <c r="E2146" s="3" t="s">
        <v>4953</v>
      </c>
      <c r="F2146" s="61">
        <v>68.97</v>
      </c>
      <c r="G2146" s="61">
        <v>68.97</v>
      </c>
      <c r="I2146" s="3" t="s">
        <v>4974</v>
      </c>
    </row>
    <row r="2147" spans="1:9" ht="22.5" x14ac:dyDescent="0.2">
      <c r="A2147" s="1" t="str">
        <f t="shared" si="35"/>
        <v>SINAPI-I 34802</v>
      </c>
      <c r="B2147" s="3" t="s">
        <v>80</v>
      </c>
      <c r="C2147" s="3">
        <v>34802</v>
      </c>
      <c r="D2147" s="2" t="s">
        <v>2212</v>
      </c>
      <c r="E2147" s="3" t="s">
        <v>4953</v>
      </c>
      <c r="F2147" s="61">
        <v>1248.8800000000001</v>
      </c>
      <c r="G2147" s="61">
        <v>1248.8800000000001</v>
      </c>
      <c r="I2147" s="3" t="s">
        <v>4974</v>
      </c>
    </row>
    <row r="2148" spans="1:9" ht="22.5" x14ac:dyDescent="0.2">
      <c r="A2148" s="1" t="str">
        <f t="shared" si="35"/>
        <v>SINAPI-I 11588</v>
      </c>
      <c r="B2148" s="3" t="s">
        <v>80</v>
      </c>
      <c r="C2148" s="3">
        <v>11588</v>
      </c>
      <c r="D2148" s="2" t="s">
        <v>2213</v>
      </c>
      <c r="E2148" s="3" t="s">
        <v>4953</v>
      </c>
      <c r="F2148" s="61">
        <v>1347.34</v>
      </c>
      <c r="G2148" s="61">
        <v>1347.34</v>
      </c>
      <c r="I2148" s="3" t="s">
        <v>4974</v>
      </c>
    </row>
    <row r="2149" spans="1:9" ht="22.5" x14ac:dyDescent="0.2">
      <c r="A2149" s="1" t="str">
        <f t="shared" si="35"/>
        <v>SINAPI-I 34383</v>
      </c>
      <c r="B2149" s="3" t="s">
        <v>80</v>
      </c>
      <c r="C2149" s="3">
        <v>34383</v>
      </c>
      <c r="D2149" s="2" t="s">
        <v>2214</v>
      </c>
      <c r="E2149" s="3" t="s">
        <v>4953</v>
      </c>
      <c r="F2149" s="61">
        <v>1482.17</v>
      </c>
      <c r="G2149" s="61">
        <v>1482.17</v>
      </c>
      <c r="I2149" s="3" t="s">
        <v>4974</v>
      </c>
    </row>
    <row r="2150" spans="1:9" ht="22.5" x14ac:dyDescent="0.2">
      <c r="A2150" s="1" t="str">
        <f t="shared" si="35"/>
        <v>SINAPI-I 40451</v>
      </c>
      <c r="B2150" s="3" t="s">
        <v>80</v>
      </c>
      <c r="C2150" s="3">
        <v>40451</v>
      </c>
      <c r="D2150" s="2" t="s">
        <v>2215</v>
      </c>
      <c r="E2150" s="3" t="s">
        <v>4960</v>
      </c>
      <c r="F2150" s="61">
        <v>119.81</v>
      </c>
      <c r="G2150" s="61">
        <v>119.81</v>
      </c>
      <c r="I2150" s="3" t="s">
        <v>4974</v>
      </c>
    </row>
    <row r="2151" spans="1:9" ht="22.5" x14ac:dyDescent="0.2">
      <c r="A2151" s="1" t="str">
        <f t="shared" si="35"/>
        <v>SINAPI-I 40453</v>
      </c>
      <c r="B2151" s="3" t="s">
        <v>80</v>
      </c>
      <c r="C2151" s="3">
        <v>40453</v>
      </c>
      <c r="D2151" s="2" t="s">
        <v>2216</v>
      </c>
      <c r="E2151" s="3" t="s">
        <v>4960</v>
      </c>
      <c r="F2151" s="61">
        <v>129.63</v>
      </c>
      <c r="G2151" s="61">
        <v>129.63</v>
      </c>
      <c r="I2151" s="3" t="s">
        <v>4974</v>
      </c>
    </row>
    <row r="2152" spans="1:9" ht="22.5" x14ac:dyDescent="0.2">
      <c r="A2152" s="1" t="str">
        <f t="shared" si="35"/>
        <v>SINAPI-I 40452</v>
      </c>
      <c r="B2152" s="3" t="s">
        <v>80</v>
      </c>
      <c r="C2152" s="3">
        <v>40452</v>
      </c>
      <c r="D2152" s="2" t="s">
        <v>2217</v>
      </c>
      <c r="E2152" s="3" t="s">
        <v>4960</v>
      </c>
      <c r="F2152" s="61">
        <v>142.19</v>
      </c>
      <c r="G2152" s="61">
        <v>142.19</v>
      </c>
      <c r="I2152" s="3" t="s">
        <v>4974</v>
      </c>
    </row>
    <row r="2153" spans="1:9" ht="22.5" x14ac:dyDescent="0.2">
      <c r="A2153" s="1" t="str">
        <f t="shared" si="35"/>
        <v>SINAPI-I 11594</v>
      </c>
      <c r="B2153" s="3" t="s">
        <v>80</v>
      </c>
      <c r="C2153" s="3">
        <v>11594</v>
      </c>
      <c r="D2153" s="2" t="s">
        <v>2218</v>
      </c>
      <c r="E2153" s="3" t="s">
        <v>4953</v>
      </c>
      <c r="F2153" s="61">
        <v>429.43</v>
      </c>
      <c r="G2153" s="61">
        <v>429.43</v>
      </c>
      <c r="I2153" s="3" t="s">
        <v>4974</v>
      </c>
    </row>
    <row r="2154" spans="1:9" x14ac:dyDescent="0.2">
      <c r="A2154" s="1" t="str">
        <f t="shared" si="35"/>
        <v>SINAPI-I 3311</v>
      </c>
      <c r="B2154" s="3" t="s">
        <v>80</v>
      </c>
      <c r="C2154" s="3">
        <v>3311</v>
      </c>
      <c r="D2154" s="2" t="s">
        <v>2219</v>
      </c>
      <c r="E2154" s="3" t="s">
        <v>4957</v>
      </c>
      <c r="F2154" s="61">
        <v>429.43</v>
      </c>
      <c r="G2154" s="61">
        <v>429.43</v>
      </c>
      <c r="I2154" s="3" t="s">
        <v>4974</v>
      </c>
    </row>
    <row r="2155" spans="1:9" x14ac:dyDescent="0.2">
      <c r="A2155" s="1" t="str">
        <f t="shared" si="35"/>
        <v>SINAPI-I 11599</v>
      </c>
      <c r="B2155" s="3" t="s">
        <v>80</v>
      </c>
      <c r="C2155" s="3">
        <v>11599</v>
      </c>
      <c r="D2155" s="2" t="s">
        <v>2220</v>
      </c>
      <c r="E2155" s="3" t="s">
        <v>4953</v>
      </c>
      <c r="F2155" s="61">
        <v>571.1</v>
      </c>
      <c r="G2155" s="61">
        <v>571.1</v>
      </c>
      <c r="I2155" s="3" t="s">
        <v>4974</v>
      </c>
    </row>
    <row r="2156" spans="1:9" ht="22.5" x14ac:dyDescent="0.2">
      <c r="A2156" s="1" t="str">
        <f t="shared" si="35"/>
        <v>SINAPI-I 11593</v>
      </c>
      <c r="B2156" s="3" t="s">
        <v>80</v>
      </c>
      <c r="C2156" s="3">
        <v>11593</v>
      </c>
      <c r="D2156" s="2" t="s">
        <v>2221</v>
      </c>
      <c r="E2156" s="3" t="s">
        <v>4953</v>
      </c>
      <c r="F2156" s="61">
        <v>800.64</v>
      </c>
      <c r="G2156" s="61">
        <v>800.64</v>
      </c>
      <c r="I2156" s="3" t="s">
        <v>4974</v>
      </c>
    </row>
    <row r="2157" spans="1:9" x14ac:dyDescent="0.2">
      <c r="A2157" s="1" t="str">
        <f t="shared" si="35"/>
        <v>SINAPI-I 3314</v>
      </c>
      <c r="B2157" s="3" t="s">
        <v>80</v>
      </c>
      <c r="C2157" s="3">
        <v>3314</v>
      </c>
      <c r="D2157" s="2" t="s">
        <v>2222</v>
      </c>
      <c r="E2157" s="3" t="s">
        <v>4957</v>
      </c>
      <c r="F2157" s="61">
        <v>572.63</v>
      </c>
      <c r="G2157" s="61">
        <v>572.63</v>
      </c>
      <c r="I2157" s="3" t="s">
        <v>4974</v>
      </c>
    </row>
    <row r="2158" spans="1:9" x14ac:dyDescent="0.2">
      <c r="A2158" s="1" t="str">
        <f t="shared" si="35"/>
        <v>SINAPI-I 11597</v>
      </c>
      <c r="B2158" s="3" t="s">
        <v>80</v>
      </c>
      <c r="C2158" s="3">
        <v>11597</v>
      </c>
      <c r="D2158" s="2" t="s">
        <v>2223</v>
      </c>
      <c r="E2158" s="3" t="s">
        <v>4953</v>
      </c>
      <c r="F2158" s="61">
        <v>665.89</v>
      </c>
      <c r="G2158" s="61">
        <v>665.89</v>
      </c>
      <c r="I2158" s="3" t="s">
        <v>4974</v>
      </c>
    </row>
    <row r="2159" spans="1:9" x14ac:dyDescent="0.2">
      <c r="A2159" s="1" t="str">
        <f t="shared" si="35"/>
        <v>SINAPI-I 3309</v>
      </c>
      <c r="B2159" s="3" t="s">
        <v>80</v>
      </c>
      <c r="C2159" s="3">
        <v>3309</v>
      </c>
      <c r="D2159" s="2" t="s">
        <v>2224</v>
      </c>
      <c r="E2159" s="3" t="s">
        <v>4957</v>
      </c>
      <c r="F2159" s="61">
        <v>454.74</v>
      </c>
      <c r="G2159" s="61">
        <v>454.74</v>
      </c>
      <c r="I2159" s="3" t="s">
        <v>4974</v>
      </c>
    </row>
    <row r="2160" spans="1:9" ht="22.5" x14ac:dyDescent="0.2">
      <c r="A2160" s="1" t="str">
        <f t="shared" si="35"/>
        <v>SINAPI-I 40440</v>
      </c>
      <c r="B2160" s="3" t="s">
        <v>80</v>
      </c>
      <c r="C2160" s="3">
        <v>40440</v>
      </c>
      <c r="D2160" s="2" t="s">
        <v>2225</v>
      </c>
      <c r="E2160" s="3" t="s">
        <v>4957</v>
      </c>
      <c r="F2160" s="61">
        <v>596.45000000000005</v>
      </c>
      <c r="G2160" s="61">
        <v>596.45000000000005</v>
      </c>
      <c r="I2160" s="3" t="s">
        <v>4974</v>
      </c>
    </row>
    <row r="2161" spans="1:9" ht="22.5" x14ac:dyDescent="0.2">
      <c r="A2161" s="1" t="str">
        <f t="shared" si="35"/>
        <v>SINAPI-I 40441</v>
      </c>
      <c r="B2161" s="3" t="s">
        <v>80</v>
      </c>
      <c r="C2161" s="3">
        <v>40441</v>
      </c>
      <c r="D2161" s="2" t="s">
        <v>2226</v>
      </c>
      <c r="E2161" s="3" t="s">
        <v>4957</v>
      </c>
      <c r="F2161" s="61">
        <v>380.8</v>
      </c>
      <c r="G2161" s="61">
        <v>380.8</v>
      </c>
      <c r="I2161" s="3" t="s">
        <v>4974</v>
      </c>
    </row>
    <row r="2162" spans="1:9" ht="22.5" x14ac:dyDescent="0.2">
      <c r="A2162" s="1" t="str">
        <f t="shared" si="35"/>
        <v>SINAPI-I 34612</v>
      </c>
      <c r="B2162" s="3" t="s">
        <v>80</v>
      </c>
      <c r="C2162" s="3">
        <v>34612</v>
      </c>
      <c r="D2162" s="2" t="s">
        <v>2227</v>
      </c>
      <c r="E2162" s="3" t="s">
        <v>4953</v>
      </c>
      <c r="F2162" s="61">
        <v>823.59</v>
      </c>
      <c r="G2162" s="61">
        <v>823.59</v>
      </c>
      <c r="I2162" s="3" t="s">
        <v>4974</v>
      </c>
    </row>
    <row r="2163" spans="1:9" ht="22.5" x14ac:dyDescent="0.2">
      <c r="A2163" s="1" t="str">
        <f t="shared" si="35"/>
        <v>SINAPI-I 34635</v>
      </c>
      <c r="B2163" s="3" t="s">
        <v>80</v>
      </c>
      <c r="C2163" s="3">
        <v>34635</v>
      </c>
      <c r="D2163" s="2" t="s">
        <v>2228</v>
      </c>
      <c r="E2163" s="3" t="s">
        <v>4953</v>
      </c>
      <c r="F2163" s="61">
        <v>1059.0999999999999</v>
      </c>
      <c r="G2163" s="61">
        <v>1059.0999999999999</v>
      </c>
      <c r="I2163" s="3" t="s">
        <v>4974</v>
      </c>
    </row>
    <row r="2164" spans="1:9" ht="22.5" x14ac:dyDescent="0.2">
      <c r="A2164" s="1" t="str">
        <f t="shared" si="35"/>
        <v>SINAPI-I 34633</v>
      </c>
      <c r="B2164" s="3" t="s">
        <v>80</v>
      </c>
      <c r="C2164" s="3">
        <v>34633</v>
      </c>
      <c r="D2164" s="2" t="s">
        <v>2229</v>
      </c>
      <c r="E2164" s="3" t="s">
        <v>4953</v>
      </c>
      <c r="F2164" s="61">
        <v>1167.4100000000001</v>
      </c>
      <c r="G2164" s="61">
        <v>1167.4100000000001</v>
      </c>
      <c r="I2164" s="3" t="s">
        <v>4974</v>
      </c>
    </row>
    <row r="2165" spans="1:9" ht="22.5" x14ac:dyDescent="0.2">
      <c r="A2165" s="1" t="str">
        <f t="shared" si="35"/>
        <v>SINAPI-I 40449</v>
      </c>
      <c r="B2165" s="3" t="s">
        <v>80</v>
      </c>
      <c r="C2165" s="3">
        <v>40449</v>
      </c>
      <c r="D2165" s="2" t="s">
        <v>2230</v>
      </c>
      <c r="E2165" s="3" t="s">
        <v>4957</v>
      </c>
      <c r="F2165" s="61">
        <v>320.12</v>
      </c>
      <c r="G2165" s="61">
        <v>320.12</v>
      </c>
      <c r="I2165" s="3" t="s">
        <v>4974</v>
      </c>
    </row>
    <row r="2166" spans="1:9" ht="22.5" x14ac:dyDescent="0.2">
      <c r="A2166" s="1" t="str">
        <f t="shared" si="35"/>
        <v>SINAPI-I 11592</v>
      </c>
      <c r="B2166" s="3" t="s">
        <v>80</v>
      </c>
      <c r="C2166" s="3">
        <v>11592</v>
      </c>
      <c r="D2166" s="2" t="s">
        <v>2231</v>
      </c>
      <c r="E2166" s="3" t="s">
        <v>4953</v>
      </c>
      <c r="F2166" s="61">
        <v>572.63</v>
      </c>
      <c r="G2166" s="61">
        <v>572.63</v>
      </c>
      <c r="I2166" s="3" t="s">
        <v>4974</v>
      </c>
    </row>
    <row r="2167" spans="1:9" ht="22.5" x14ac:dyDescent="0.2">
      <c r="A2167" s="1" t="str">
        <f t="shared" si="35"/>
        <v>SINAPI-I 34800</v>
      </c>
      <c r="B2167" s="3" t="s">
        <v>80</v>
      </c>
      <c r="C2167" s="3">
        <v>34800</v>
      </c>
      <c r="D2167" s="2" t="s">
        <v>2232</v>
      </c>
      <c r="E2167" s="3" t="s">
        <v>4957</v>
      </c>
      <c r="F2167" s="61">
        <v>400.32</v>
      </c>
      <c r="G2167" s="61">
        <v>400.32</v>
      </c>
      <c r="I2167" s="3" t="s">
        <v>4974</v>
      </c>
    </row>
    <row r="2168" spans="1:9" x14ac:dyDescent="0.2">
      <c r="A2168" s="1" t="str">
        <f t="shared" si="35"/>
        <v>SINAPI-I 11596</v>
      </c>
      <c r="B2168" s="3" t="s">
        <v>80</v>
      </c>
      <c r="C2168" s="3">
        <v>11596</v>
      </c>
      <c r="D2168" s="2" t="s">
        <v>2233</v>
      </c>
      <c r="E2168" s="3" t="s">
        <v>4953</v>
      </c>
      <c r="F2168" s="61">
        <v>454.74</v>
      </c>
      <c r="G2168" s="61">
        <v>454.74</v>
      </c>
      <c r="I2168" s="3" t="s">
        <v>4974</v>
      </c>
    </row>
    <row r="2169" spans="1:9" x14ac:dyDescent="0.2">
      <c r="A2169" s="1" t="str">
        <f t="shared" si="35"/>
        <v>SINAPI-I 40438</v>
      </c>
      <c r="B2169" s="3" t="s">
        <v>80</v>
      </c>
      <c r="C2169" s="3">
        <v>40438</v>
      </c>
      <c r="D2169" s="2" t="s">
        <v>2234</v>
      </c>
      <c r="E2169" s="3" t="s">
        <v>4957</v>
      </c>
      <c r="F2169" s="61">
        <v>266.7</v>
      </c>
      <c r="G2169" s="61">
        <v>266.7</v>
      </c>
      <c r="I2169" s="3" t="s">
        <v>4974</v>
      </c>
    </row>
    <row r="2170" spans="1:9" x14ac:dyDescent="0.2">
      <c r="A2170" s="1" t="str">
        <f t="shared" si="35"/>
        <v>SINAPI-I 40436</v>
      </c>
      <c r="B2170" s="3" t="s">
        <v>80</v>
      </c>
      <c r="C2170" s="3">
        <v>40436</v>
      </c>
      <c r="D2170" s="2" t="s">
        <v>2235</v>
      </c>
      <c r="E2170" s="3" t="s">
        <v>4957</v>
      </c>
      <c r="F2170" s="61">
        <v>332.55</v>
      </c>
      <c r="G2170" s="61">
        <v>332.55</v>
      </c>
      <c r="I2170" s="3" t="s">
        <v>4974</v>
      </c>
    </row>
    <row r="2171" spans="1:9" ht="22.5" x14ac:dyDescent="0.2">
      <c r="A2171" s="1" t="str">
        <f t="shared" si="35"/>
        <v>SINAPI-I 4315</v>
      </c>
      <c r="B2171" s="3" t="s">
        <v>80</v>
      </c>
      <c r="C2171" s="3">
        <v>4315</v>
      </c>
      <c r="D2171" s="2" t="s">
        <v>2236</v>
      </c>
      <c r="E2171" s="3" t="s">
        <v>4953</v>
      </c>
      <c r="F2171" s="61">
        <v>2.2999999999999998</v>
      </c>
      <c r="G2171" s="61">
        <v>2.2999999999999998</v>
      </c>
      <c r="I2171" s="3" t="s">
        <v>4974</v>
      </c>
    </row>
    <row r="2172" spans="1:9" x14ac:dyDescent="0.2">
      <c r="A2172" s="1" t="str">
        <f t="shared" si="35"/>
        <v>SINAPI-I 402</v>
      </c>
      <c r="B2172" s="3" t="s">
        <v>80</v>
      </c>
      <c r="C2172" s="3">
        <v>402</v>
      </c>
      <c r="D2172" s="2" t="s">
        <v>2237</v>
      </c>
      <c r="E2172" s="3" t="s">
        <v>4953</v>
      </c>
    </row>
    <row r="2173" spans="1:9" x14ac:dyDescent="0.2">
      <c r="A2173" s="1" t="str">
        <f t="shared" si="35"/>
        <v>SINAPI-I 4226</v>
      </c>
      <c r="B2173" s="3" t="s">
        <v>80</v>
      </c>
      <c r="C2173" s="3">
        <v>4226</v>
      </c>
      <c r="D2173" s="2" t="s">
        <v>2238</v>
      </c>
      <c r="E2173" s="3" t="s">
        <v>4955</v>
      </c>
      <c r="F2173" s="61">
        <v>8.65</v>
      </c>
      <c r="G2173" s="61">
        <v>8.65</v>
      </c>
      <c r="I2173" s="3" t="s">
        <v>40</v>
      </c>
    </row>
    <row r="2174" spans="1:9" x14ac:dyDescent="0.2">
      <c r="A2174" s="1" t="str">
        <f t="shared" si="35"/>
        <v>SINAPI-I 4222</v>
      </c>
      <c r="B2174" s="3" t="s">
        <v>80</v>
      </c>
      <c r="C2174" s="3">
        <v>4222</v>
      </c>
      <c r="D2174" s="2" t="s">
        <v>2239</v>
      </c>
      <c r="E2174" s="3" t="s">
        <v>4956</v>
      </c>
      <c r="F2174" s="61">
        <v>6.17</v>
      </c>
      <c r="G2174" s="61">
        <v>6.17</v>
      </c>
      <c r="I2174" s="3" t="s">
        <v>40</v>
      </c>
    </row>
    <row r="2175" spans="1:9" ht="22.5" x14ac:dyDescent="0.2">
      <c r="A2175" s="1" t="str">
        <f t="shared" si="35"/>
        <v>SINAPI-I 34804</v>
      </c>
      <c r="B2175" s="3" t="s">
        <v>80</v>
      </c>
      <c r="C2175" s="3">
        <v>34804</v>
      </c>
      <c r="D2175" s="2" t="s">
        <v>2240</v>
      </c>
      <c r="E2175" s="3" t="s">
        <v>4960</v>
      </c>
      <c r="F2175" s="61">
        <v>48.34</v>
      </c>
      <c r="G2175" s="61">
        <v>48.34</v>
      </c>
      <c r="I2175" s="3" t="s">
        <v>4974</v>
      </c>
    </row>
    <row r="2176" spans="1:9" x14ac:dyDescent="0.2">
      <c r="A2176" s="1" t="str">
        <f t="shared" si="35"/>
        <v>SINAPI-I 4013</v>
      </c>
      <c r="B2176" s="3" t="s">
        <v>80</v>
      </c>
      <c r="C2176" s="3">
        <v>4013</v>
      </c>
      <c r="D2176" s="2" t="s">
        <v>2241</v>
      </c>
      <c r="E2176" s="3" t="s">
        <v>4960</v>
      </c>
      <c r="F2176" s="61">
        <v>8.0500000000000007</v>
      </c>
      <c r="G2176" s="61">
        <v>8.0500000000000007</v>
      </c>
      <c r="I2176" s="3" t="s">
        <v>4974</v>
      </c>
    </row>
    <row r="2177" spans="1:9" x14ac:dyDescent="0.2">
      <c r="A2177" s="1" t="str">
        <f t="shared" si="35"/>
        <v>SINAPI-I 4011</v>
      </c>
      <c r="B2177" s="3" t="s">
        <v>80</v>
      </c>
      <c r="C2177" s="3">
        <v>4011</v>
      </c>
      <c r="D2177" s="2" t="s">
        <v>2242</v>
      </c>
      <c r="E2177" s="3" t="s">
        <v>4960</v>
      </c>
      <c r="F2177" s="61">
        <v>8.99</v>
      </c>
      <c r="G2177" s="61">
        <v>8.99</v>
      </c>
      <c r="I2177" s="3" t="s">
        <v>4974</v>
      </c>
    </row>
    <row r="2178" spans="1:9" x14ac:dyDescent="0.2">
      <c r="A2178" s="1" t="str">
        <f t="shared" si="35"/>
        <v>SINAPI-I 4021</v>
      </c>
      <c r="B2178" s="3" t="s">
        <v>80</v>
      </c>
      <c r="C2178" s="3">
        <v>4021</v>
      </c>
      <c r="D2178" s="2" t="s">
        <v>2243</v>
      </c>
      <c r="E2178" s="3" t="s">
        <v>4960</v>
      </c>
      <c r="F2178" s="61">
        <v>11.22</v>
      </c>
      <c r="G2178" s="61">
        <v>11.22</v>
      </c>
      <c r="I2178" s="3" t="s">
        <v>4974</v>
      </c>
    </row>
    <row r="2179" spans="1:9" x14ac:dyDescent="0.2">
      <c r="A2179" s="1" t="str">
        <f t="shared" si="35"/>
        <v>SINAPI-I 4019</v>
      </c>
      <c r="B2179" s="3" t="s">
        <v>80</v>
      </c>
      <c r="C2179" s="3">
        <v>4019</v>
      </c>
      <c r="D2179" s="2" t="s">
        <v>2244</v>
      </c>
      <c r="E2179" s="3" t="s">
        <v>4960</v>
      </c>
      <c r="F2179" s="61">
        <v>13.47</v>
      </c>
      <c r="G2179" s="61">
        <v>13.47</v>
      </c>
      <c r="I2179" s="3" t="s">
        <v>4974</v>
      </c>
    </row>
    <row r="2180" spans="1:9" x14ac:dyDescent="0.2">
      <c r="A2180" s="1" t="str">
        <f t="shared" si="35"/>
        <v>SINAPI-I 4012</v>
      </c>
      <c r="B2180" s="3" t="s">
        <v>80</v>
      </c>
      <c r="C2180" s="3">
        <v>4012</v>
      </c>
      <c r="D2180" s="2" t="s">
        <v>2245</v>
      </c>
      <c r="E2180" s="3" t="s">
        <v>4960</v>
      </c>
      <c r="F2180" s="61">
        <v>18.05</v>
      </c>
      <c r="G2180" s="61">
        <v>18.05</v>
      </c>
      <c r="I2180" s="3" t="s">
        <v>4974</v>
      </c>
    </row>
    <row r="2181" spans="1:9" x14ac:dyDescent="0.2">
      <c r="A2181" s="1" t="str">
        <f t="shared" si="35"/>
        <v>SINAPI-I 4020</v>
      </c>
      <c r="B2181" s="3" t="s">
        <v>80</v>
      </c>
      <c r="C2181" s="3">
        <v>4020</v>
      </c>
      <c r="D2181" s="2" t="s">
        <v>2246</v>
      </c>
      <c r="E2181" s="3" t="s">
        <v>4960</v>
      </c>
      <c r="F2181" s="61">
        <v>22.6</v>
      </c>
      <c r="G2181" s="61">
        <v>22.6</v>
      </c>
      <c r="I2181" s="3" t="s">
        <v>4974</v>
      </c>
    </row>
    <row r="2182" spans="1:9" x14ac:dyDescent="0.2">
      <c r="A2182" s="1" t="str">
        <f t="shared" si="35"/>
        <v>SINAPI-I 4018</v>
      </c>
      <c r="B2182" s="3" t="s">
        <v>80</v>
      </c>
      <c r="C2182" s="3">
        <v>4018</v>
      </c>
      <c r="D2182" s="2" t="s">
        <v>2247</v>
      </c>
      <c r="E2182" s="3" t="s">
        <v>4960</v>
      </c>
      <c r="F2182" s="61">
        <v>27.07</v>
      </c>
      <c r="G2182" s="61">
        <v>27.07</v>
      </c>
      <c r="I2182" s="3" t="s">
        <v>4974</v>
      </c>
    </row>
    <row r="2183" spans="1:9" x14ac:dyDescent="0.2">
      <c r="A2183" s="1" t="str">
        <f t="shared" si="35"/>
        <v>SINAPI-I 36498</v>
      </c>
      <c r="B2183" s="3" t="s">
        <v>80</v>
      </c>
      <c r="C2183" s="3">
        <v>36498</v>
      </c>
      <c r="D2183" s="2" t="s">
        <v>2248</v>
      </c>
      <c r="E2183" s="3" t="s">
        <v>4953</v>
      </c>
    </row>
    <row r="2184" spans="1:9" x14ac:dyDescent="0.2">
      <c r="A2184" s="1" t="str">
        <f t="shared" si="35"/>
        <v>SINAPI-I 12872</v>
      </c>
      <c r="B2184" s="3" t="s">
        <v>80</v>
      </c>
      <c r="C2184" s="3">
        <v>12872</v>
      </c>
      <c r="D2184" s="2" t="s">
        <v>2249</v>
      </c>
      <c r="E2184" s="3" t="s">
        <v>4958</v>
      </c>
      <c r="F2184" s="61">
        <v>19.260000000000002</v>
      </c>
      <c r="G2184" s="61">
        <v>21.56</v>
      </c>
      <c r="I2184" s="3" t="s">
        <v>4974</v>
      </c>
    </row>
    <row r="2185" spans="1:9" x14ac:dyDescent="0.2">
      <c r="A2185" s="1" t="str">
        <f t="shared" si="35"/>
        <v>SINAPI-I 41075</v>
      </c>
      <c r="B2185" s="3" t="s">
        <v>80</v>
      </c>
      <c r="C2185" s="3">
        <v>41075</v>
      </c>
      <c r="D2185" s="2" t="s">
        <v>2250</v>
      </c>
      <c r="E2185" s="3" t="s">
        <v>4959</v>
      </c>
      <c r="F2185" s="61">
        <v>3384.35</v>
      </c>
      <c r="G2185" s="61">
        <v>3787.5</v>
      </c>
      <c r="I2185" s="3" t="s">
        <v>4974</v>
      </c>
    </row>
    <row r="2186" spans="1:9" x14ac:dyDescent="0.2">
      <c r="A2186" s="1" t="str">
        <f t="shared" si="35"/>
        <v>SINAPI-I 44324</v>
      </c>
      <c r="B2186" s="3" t="s">
        <v>80</v>
      </c>
      <c r="C2186" s="3">
        <v>44324</v>
      </c>
      <c r="D2186" s="2" t="s">
        <v>2251</v>
      </c>
      <c r="E2186" s="3" t="s">
        <v>4955</v>
      </c>
      <c r="F2186" s="61">
        <v>3.24</v>
      </c>
      <c r="G2186" s="61">
        <v>3.24</v>
      </c>
      <c r="I2186" s="3" t="s">
        <v>4974</v>
      </c>
    </row>
    <row r="2187" spans="1:9" x14ac:dyDescent="0.2">
      <c r="A2187" s="1" t="str">
        <f t="shared" si="35"/>
        <v>SINAPI-I 3315</v>
      </c>
      <c r="B2187" s="3" t="s">
        <v>80</v>
      </c>
      <c r="C2187" s="3">
        <v>3315</v>
      </c>
      <c r="D2187" s="2" t="s">
        <v>2252</v>
      </c>
      <c r="E2187" s="3" t="s">
        <v>4955</v>
      </c>
      <c r="F2187" s="61">
        <v>0.94</v>
      </c>
      <c r="G2187" s="61">
        <v>0.94</v>
      </c>
      <c r="I2187" s="3" t="s">
        <v>4974</v>
      </c>
    </row>
    <row r="2188" spans="1:9" x14ac:dyDescent="0.2">
      <c r="A2188" s="1" t="str">
        <f t="shared" si="35"/>
        <v>SINAPI-I 36870</v>
      </c>
      <c r="B2188" s="3" t="s">
        <v>80</v>
      </c>
      <c r="C2188" s="3">
        <v>36870</v>
      </c>
      <c r="D2188" s="2" t="s">
        <v>2253</v>
      </c>
      <c r="E2188" s="3" t="s">
        <v>4955</v>
      </c>
      <c r="F2188" s="61">
        <v>0.72</v>
      </c>
      <c r="G2188" s="61">
        <v>0.72</v>
      </c>
      <c r="I2188" s="3" t="s">
        <v>4974</v>
      </c>
    </row>
    <row r="2189" spans="1:9" ht="22.5" x14ac:dyDescent="0.2">
      <c r="A2189" s="1" t="str">
        <f t="shared" si="35"/>
        <v>SINAPI-I 5092</v>
      </c>
      <c r="B2189" s="3" t="s">
        <v>80</v>
      </c>
      <c r="C2189" s="3">
        <v>5092</v>
      </c>
      <c r="D2189" s="2" t="s">
        <v>2254</v>
      </c>
      <c r="E2189" s="3" t="s">
        <v>4961</v>
      </c>
      <c r="F2189" s="61">
        <v>18.72</v>
      </c>
      <c r="G2189" s="61">
        <v>18.72</v>
      </c>
      <c r="I2189" s="3" t="s">
        <v>4974</v>
      </c>
    </row>
    <row r="2190" spans="1:9" x14ac:dyDescent="0.2">
      <c r="A2190" s="1" t="str">
        <f t="shared" si="35"/>
        <v>SINAPI-I 11462</v>
      </c>
      <c r="B2190" s="3" t="s">
        <v>80</v>
      </c>
      <c r="C2190" s="3">
        <v>11462</v>
      </c>
      <c r="D2190" s="2" t="s">
        <v>2255</v>
      </c>
      <c r="E2190" s="3" t="s">
        <v>4961</v>
      </c>
      <c r="F2190" s="61">
        <v>19.14</v>
      </c>
      <c r="G2190" s="61">
        <v>19.14</v>
      </c>
      <c r="I2190" s="3" t="s">
        <v>4974</v>
      </c>
    </row>
    <row r="2191" spans="1:9" x14ac:dyDescent="0.2">
      <c r="A2191" s="1" t="str">
        <f t="shared" si="35"/>
        <v>SINAPI-I 36529</v>
      </c>
      <c r="B2191" s="3" t="s">
        <v>80</v>
      </c>
      <c r="C2191" s="3">
        <v>36529</v>
      </c>
      <c r="D2191" s="2" t="s">
        <v>2256</v>
      </c>
      <c r="E2191" s="3" t="s">
        <v>4953</v>
      </c>
      <c r="F2191" s="61">
        <v>90769.25</v>
      </c>
      <c r="G2191" s="61">
        <v>90769.25</v>
      </c>
      <c r="I2191" s="3" t="s">
        <v>4974</v>
      </c>
    </row>
    <row r="2192" spans="1:9" x14ac:dyDescent="0.2">
      <c r="A2192" s="1" t="str">
        <f t="shared" ref="A2192:A2255" si="36">CONCATENATE($B2192," ",$C2192)</f>
        <v>SINAPI-I 3318</v>
      </c>
      <c r="B2192" s="3" t="s">
        <v>80</v>
      </c>
      <c r="C2192" s="3">
        <v>3318</v>
      </c>
      <c r="D2192" s="2" t="s">
        <v>2257</v>
      </c>
      <c r="E2192" s="3" t="s">
        <v>4953</v>
      </c>
      <c r="F2192" s="61">
        <v>71163.100000000006</v>
      </c>
      <c r="G2192" s="61">
        <v>71163.100000000006</v>
      </c>
      <c r="I2192" s="3" t="s">
        <v>40</v>
      </c>
    </row>
    <row r="2193" spans="1:9" x14ac:dyDescent="0.2">
      <c r="A2193" s="1" t="str">
        <f t="shared" si="36"/>
        <v>SINAPI-I 3324</v>
      </c>
      <c r="B2193" s="3" t="s">
        <v>80</v>
      </c>
      <c r="C2193" s="3">
        <v>3324</v>
      </c>
      <c r="D2193" s="2" t="s">
        <v>2258</v>
      </c>
      <c r="E2193" s="3" t="s">
        <v>4960</v>
      </c>
      <c r="F2193" s="61">
        <v>18.53</v>
      </c>
      <c r="G2193" s="61">
        <v>18.53</v>
      </c>
      <c r="I2193" s="3" t="s">
        <v>4974</v>
      </c>
    </row>
    <row r="2194" spans="1:9" x14ac:dyDescent="0.2">
      <c r="A2194" s="1" t="str">
        <f t="shared" si="36"/>
        <v>SINAPI-I 3322</v>
      </c>
      <c r="B2194" s="3" t="s">
        <v>80</v>
      </c>
      <c r="C2194" s="3">
        <v>3322</v>
      </c>
      <c r="D2194" s="2" t="s">
        <v>2259</v>
      </c>
      <c r="E2194" s="3" t="s">
        <v>4960</v>
      </c>
      <c r="F2194" s="61">
        <v>25.95</v>
      </c>
      <c r="G2194" s="61">
        <v>25.95</v>
      </c>
      <c r="I2194" s="3" t="s">
        <v>40</v>
      </c>
    </row>
    <row r="2195" spans="1:9" x14ac:dyDescent="0.2">
      <c r="A2195" s="1" t="str">
        <f t="shared" si="36"/>
        <v>SINAPI-I 5076</v>
      </c>
      <c r="B2195" s="3" t="s">
        <v>80</v>
      </c>
      <c r="C2195" s="3">
        <v>5076</v>
      </c>
      <c r="D2195" s="2" t="s">
        <v>2260</v>
      </c>
      <c r="E2195" s="3" t="s">
        <v>4955</v>
      </c>
      <c r="F2195" s="61">
        <v>16.03</v>
      </c>
      <c r="G2195" s="61">
        <v>16.03</v>
      </c>
      <c r="I2195" s="3" t="s">
        <v>4974</v>
      </c>
    </row>
    <row r="2196" spans="1:9" x14ac:dyDescent="0.2">
      <c r="A2196" s="1" t="str">
        <f t="shared" si="36"/>
        <v>SINAPI-I 5077</v>
      </c>
      <c r="B2196" s="3" t="s">
        <v>80</v>
      </c>
      <c r="C2196" s="3">
        <v>5077</v>
      </c>
      <c r="D2196" s="2" t="s">
        <v>2261</v>
      </c>
      <c r="E2196" s="3" t="s">
        <v>4955</v>
      </c>
      <c r="F2196" s="61">
        <v>17.71</v>
      </c>
      <c r="G2196" s="61">
        <v>17.71</v>
      </c>
      <c r="I2196" s="3" t="s">
        <v>4974</v>
      </c>
    </row>
    <row r="2197" spans="1:9" x14ac:dyDescent="0.2">
      <c r="A2197" s="1" t="str">
        <f t="shared" si="36"/>
        <v>SINAPI-I 45242</v>
      </c>
      <c r="B2197" s="3" t="s">
        <v>80</v>
      </c>
      <c r="C2197" s="3">
        <v>45242</v>
      </c>
      <c r="D2197" s="2" t="s">
        <v>2262</v>
      </c>
      <c r="E2197" s="3" t="s">
        <v>4953</v>
      </c>
      <c r="F2197" s="61">
        <v>64.48</v>
      </c>
      <c r="G2197" s="61">
        <v>64.48</v>
      </c>
      <c r="I2197" s="3" t="s">
        <v>4974</v>
      </c>
    </row>
    <row r="2198" spans="1:9" ht="22.5" x14ac:dyDescent="0.2">
      <c r="A2198" s="1" t="str">
        <f t="shared" si="36"/>
        <v>SINAPI-I 11837</v>
      </c>
      <c r="B2198" s="3" t="s">
        <v>80</v>
      </c>
      <c r="C2198" s="3">
        <v>11837</v>
      </c>
      <c r="D2198" s="2" t="s">
        <v>2263</v>
      </c>
      <c r="E2198" s="3" t="s">
        <v>4953</v>
      </c>
      <c r="F2198" s="61">
        <v>95.02</v>
      </c>
      <c r="G2198" s="61">
        <v>95.02</v>
      </c>
      <c r="I2198" s="3" t="s">
        <v>4974</v>
      </c>
    </row>
    <row r="2199" spans="1:9" x14ac:dyDescent="0.2">
      <c r="A2199" s="1" t="str">
        <f t="shared" si="36"/>
        <v>SINAPI-I 415</v>
      </c>
      <c r="B2199" s="3" t="s">
        <v>80</v>
      </c>
      <c r="C2199" s="3">
        <v>415</v>
      </c>
      <c r="D2199" s="2" t="s">
        <v>2264</v>
      </c>
      <c r="E2199" s="3" t="s">
        <v>4953</v>
      </c>
      <c r="F2199" s="61">
        <v>38.96</v>
      </c>
      <c r="G2199" s="61">
        <v>38.96</v>
      </c>
      <c r="I2199" s="3" t="s">
        <v>4974</v>
      </c>
    </row>
    <row r="2200" spans="1:9" x14ac:dyDescent="0.2">
      <c r="A2200" s="1" t="str">
        <f t="shared" si="36"/>
        <v>SINAPI-I 38055</v>
      </c>
      <c r="B2200" s="3" t="s">
        <v>80</v>
      </c>
      <c r="C2200" s="3">
        <v>38055</v>
      </c>
      <c r="D2200" s="2" t="s">
        <v>2265</v>
      </c>
      <c r="E2200" s="3" t="s">
        <v>4953</v>
      </c>
      <c r="F2200" s="61">
        <v>8.6199999999999992</v>
      </c>
      <c r="G2200" s="61">
        <v>8.6199999999999992</v>
      </c>
      <c r="I2200" s="3" t="s">
        <v>4974</v>
      </c>
    </row>
    <row r="2201" spans="1:9" x14ac:dyDescent="0.2">
      <c r="A2201" s="1" t="str">
        <f t="shared" si="36"/>
        <v>SINAPI-I 416</v>
      </c>
      <c r="B2201" s="3" t="s">
        <v>80</v>
      </c>
      <c r="C2201" s="3">
        <v>416</v>
      </c>
      <c r="D2201" s="2" t="s">
        <v>2266</v>
      </c>
      <c r="E2201" s="3" t="s">
        <v>4953</v>
      </c>
      <c r="F2201" s="61">
        <v>14.26</v>
      </c>
      <c r="G2201" s="61">
        <v>14.26</v>
      </c>
      <c r="I2201" s="3" t="s">
        <v>4974</v>
      </c>
    </row>
    <row r="2202" spans="1:9" x14ac:dyDescent="0.2">
      <c r="A2202" s="1" t="str">
        <f t="shared" si="36"/>
        <v>SINAPI-I 425</v>
      </c>
      <c r="B2202" s="3" t="s">
        <v>80</v>
      </c>
      <c r="C2202" s="3">
        <v>425</v>
      </c>
      <c r="D2202" s="2" t="s">
        <v>2267</v>
      </c>
      <c r="E2202" s="3" t="s">
        <v>4953</v>
      </c>
      <c r="F2202" s="61">
        <v>8.84</v>
      </c>
      <c r="G2202" s="61">
        <v>8.84</v>
      </c>
      <c r="I2202" s="3" t="s">
        <v>4974</v>
      </c>
    </row>
    <row r="2203" spans="1:9" x14ac:dyDescent="0.2">
      <c r="A2203" s="1" t="str">
        <f t="shared" si="36"/>
        <v>SINAPI-I 426</v>
      </c>
      <c r="B2203" s="3" t="s">
        <v>80</v>
      </c>
      <c r="C2203" s="3">
        <v>426</v>
      </c>
      <c r="D2203" s="2" t="s">
        <v>2268</v>
      </c>
      <c r="E2203" s="3" t="s">
        <v>4953</v>
      </c>
      <c r="F2203" s="61">
        <v>48.7</v>
      </c>
      <c r="G2203" s="61">
        <v>48.7</v>
      </c>
      <c r="I2203" s="3" t="s">
        <v>4974</v>
      </c>
    </row>
    <row r="2204" spans="1:9" x14ac:dyDescent="0.2">
      <c r="A2204" s="1" t="str">
        <f t="shared" si="36"/>
        <v>SINAPI-I 38056</v>
      </c>
      <c r="B2204" s="3" t="s">
        <v>80</v>
      </c>
      <c r="C2204" s="3">
        <v>38056</v>
      </c>
      <c r="D2204" s="2" t="s">
        <v>2269</v>
      </c>
      <c r="E2204" s="3" t="s">
        <v>4953</v>
      </c>
      <c r="F2204" s="61">
        <v>47.56</v>
      </c>
      <c r="G2204" s="61">
        <v>47.56</v>
      </c>
      <c r="I2204" s="3" t="s">
        <v>4974</v>
      </c>
    </row>
    <row r="2205" spans="1:9" x14ac:dyDescent="0.2">
      <c r="A2205" s="1" t="str">
        <f t="shared" si="36"/>
        <v>SINAPI-I 1564</v>
      </c>
      <c r="B2205" s="3" t="s">
        <v>80</v>
      </c>
      <c r="C2205" s="3">
        <v>1564</v>
      </c>
      <c r="D2205" s="2" t="s">
        <v>2270</v>
      </c>
      <c r="E2205" s="3" t="s">
        <v>4953</v>
      </c>
      <c r="F2205" s="61">
        <v>18.149999999999999</v>
      </c>
      <c r="G2205" s="61">
        <v>18.149999999999999</v>
      </c>
      <c r="I2205" s="3" t="s">
        <v>4974</v>
      </c>
    </row>
    <row r="2206" spans="1:9" x14ac:dyDescent="0.2">
      <c r="A2206" s="1" t="str">
        <f t="shared" si="36"/>
        <v>SINAPI-I 11032</v>
      </c>
      <c r="B2206" s="3" t="s">
        <v>80</v>
      </c>
      <c r="C2206" s="3">
        <v>11032</v>
      </c>
      <c r="D2206" s="2" t="s">
        <v>2271</v>
      </c>
      <c r="E2206" s="3" t="s">
        <v>4953</v>
      </c>
      <c r="F2206" s="61">
        <v>12.98</v>
      </c>
      <c r="G2206" s="61">
        <v>12.98</v>
      </c>
      <c r="I2206" s="3" t="s">
        <v>4974</v>
      </c>
    </row>
    <row r="2207" spans="1:9" x14ac:dyDescent="0.2">
      <c r="A2207" s="1" t="str">
        <f t="shared" si="36"/>
        <v>SINAPI-I 36786</v>
      </c>
      <c r="B2207" s="3" t="s">
        <v>80</v>
      </c>
      <c r="C2207" s="3">
        <v>36786</v>
      </c>
      <c r="D2207" s="2" t="s">
        <v>2272</v>
      </c>
      <c r="E2207" s="3" t="s">
        <v>4968</v>
      </c>
    </row>
    <row r="2208" spans="1:9" x14ac:dyDescent="0.2">
      <c r="A2208" s="1" t="str">
        <f t="shared" si="36"/>
        <v>SINAPI-I 36785</v>
      </c>
      <c r="B2208" s="3" t="s">
        <v>80</v>
      </c>
      <c r="C2208" s="3">
        <v>36785</v>
      </c>
      <c r="D2208" s="2" t="s">
        <v>2273</v>
      </c>
      <c r="E2208" s="3" t="s">
        <v>4968</v>
      </c>
    </row>
    <row r="2209" spans="1:9" x14ac:dyDescent="0.2">
      <c r="A2209" s="1" t="str">
        <f t="shared" si="36"/>
        <v>SINAPI-I 36782</v>
      </c>
      <c r="B2209" s="3" t="s">
        <v>80</v>
      </c>
      <c r="C2209" s="3">
        <v>36782</v>
      </c>
      <c r="D2209" s="2" t="s">
        <v>2274</v>
      </c>
      <c r="E2209" s="3" t="s">
        <v>4968</v>
      </c>
    </row>
    <row r="2210" spans="1:9" x14ac:dyDescent="0.2">
      <c r="A2210" s="1" t="str">
        <f t="shared" si="36"/>
        <v>SINAPI-I 44481</v>
      </c>
      <c r="B2210" s="3" t="s">
        <v>80</v>
      </c>
      <c r="C2210" s="3">
        <v>44481</v>
      </c>
      <c r="D2210" s="2" t="s">
        <v>2275</v>
      </c>
      <c r="E2210" s="3" t="s">
        <v>4968</v>
      </c>
    </row>
    <row r="2211" spans="1:9" ht="22.5" x14ac:dyDescent="0.2">
      <c r="A2211" s="1" t="str">
        <f t="shared" si="36"/>
        <v>SINAPI-I 4824</v>
      </c>
      <c r="B2211" s="3" t="s">
        <v>80</v>
      </c>
      <c r="C2211" s="3">
        <v>4824</v>
      </c>
      <c r="D2211" s="2" t="s">
        <v>2276</v>
      </c>
      <c r="E2211" s="3" t="s">
        <v>4955</v>
      </c>
      <c r="F2211" s="61">
        <v>0.63</v>
      </c>
      <c r="G2211" s="61">
        <v>0.63</v>
      </c>
      <c r="I2211" s="3" t="s">
        <v>4974</v>
      </c>
    </row>
    <row r="2212" spans="1:9" ht="22.5" x14ac:dyDescent="0.2">
      <c r="A2212" s="1" t="str">
        <f t="shared" si="36"/>
        <v>SINAPI-I 11795</v>
      </c>
      <c r="B2212" s="3" t="s">
        <v>80</v>
      </c>
      <c r="C2212" s="3">
        <v>11795</v>
      </c>
      <c r="D2212" s="2" t="s">
        <v>2277</v>
      </c>
      <c r="E2212" s="3" t="s">
        <v>4960</v>
      </c>
      <c r="F2212" s="61">
        <v>679.24</v>
      </c>
      <c r="G2212" s="61">
        <v>679.24</v>
      </c>
      <c r="I2212" s="3" t="s">
        <v>4974</v>
      </c>
    </row>
    <row r="2213" spans="1:9" x14ac:dyDescent="0.2">
      <c r="A2213" s="1" t="str">
        <f t="shared" si="36"/>
        <v>SINAPI-I 134</v>
      </c>
      <c r="B2213" s="3" t="s">
        <v>80</v>
      </c>
      <c r="C2213" s="3">
        <v>134</v>
      </c>
      <c r="D2213" s="2" t="s">
        <v>2278</v>
      </c>
      <c r="E2213" s="3" t="s">
        <v>4955</v>
      </c>
      <c r="F2213" s="61">
        <v>1.71</v>
      </c>
      <c r="G2213" s="61">
        <v>1.71</v>
      </c>
      <c r="I2213" s="3" t="s">
        <v>4974</v>
      </c>
    </row>
    <row r="2214" spans="1:9" ht="22.5" x14ac:dyDescent="0.2">
      <c r="A2214" s="1" t="str">
        <f t="shared" si="36"/>
        <v>SINAPI-I 4229</v>
      </c>
      <c r="B2214" s="3" t="s">
        <v>80</v>
      </c>
      <c r="C2214" s="3">
        <v>4229</v>
      </c>
      <c r="D2214" s="2" t="s">
        <v>2279</v>
      </c>
      <c r="E2214" s="3" t="s">
        <v>4955</v>
      </c>
      <c r="F2214" s="61">
        <v>45.58</v>
      </c>
      <c r="G2214" s="61">
        <v>45.58</v>
      </c>
      <c r="I2214" s="3" t="s">
        <v>4974</v>
      </c>
    </row>
    <row r="2215" spans="1:9" x14ac:dyDescent="0.2">
      <c r="A2215" s="1" t="str">
        <f t="shared" si="36"/>
        <v>SINAPI-I 11731</v>
      </c>
      <c r="B2215" s="3" t="s">
        <v>80</v>
      </c>
      <c r="C2215" s="3">
        <v>11731</v>
      </c>
      <c r="D2215" s="2" t="s">
        <v>2280</v>
      </c>
      <c r="E2215" s="3" t="s">
        <v>4953</v>
      </c>
      <c r="F2215" s="61">
        <v>9.7799999999999994</v>
      </c>
      <c r="G2215" s="61">
        <v>9.7799999999999994</v>
      </c>
      <c r="I2215" s="3" t="s">
        <v>4974</v>
      </c>
    </row>
    <row r="2216" spans="1:9" x14ac:dyDescent="0.2">
      <c r="A2216" s="1" t="str">
        <f t="shared" si="36"/>
        <v>SINAPI-I 11732</v>
      </c>
      <c r="B2216" s="3" t="s">
        <v>80</v>
      </c>
      <c r="C2216" s="3">
        <v>11732</v>
      </c>
      <c r="D2216" s="2" t="s">
        <v>2281</v>
      </c>
      <c r="E2216" s="3" t="s">
        <v>4953</v>
      </c>
      <c r="F2216" s="61">
        <v>25.63</v>
      </c>
      <c r="G2216" s="61">
        <v>25.63</v>
      </c>
      <c r="I2216" s="3" t="s">
        <v>4974</v>
      </c>
    </row>
    <row r="2217" spans="1:9" x14ac:dyDescent="0.2">
      <c r="A2217" s="1" t="str">
        <f t="shared" si="36"/>
        <v>SINAPI-I 11244</v>
      </c>
      <c r="B2217" s="3" t="s">
        <v>80</v>
      </c>
      <c r="C2217" s="3">
        <v>11244</v>
      </c>
      <c r="D2217" s="2" t="s">
        <v>2282</v>
      </c>
      <c r="E2217" s="3" t="s">
        <v>4953</v>
      </c>
    </row>
    <row r="2218" spans="1:9" x14ac:dyDescent="0.2">
      <c r="A2218" s="1" t="str">
        <f t="shared" si="36"/>
        <v>SINAPI-I 11235</v>
      </c>
      <c r="B2218" s="3" t="s">
        <v>80</v>
      </c>
      <c r="C2218" s="3">
        <v>11235</v>
      </c>
      <c r="D2218" s="2" t="s">
        <v>2283</v>
      </c>
      <c r="E2218" s="3" t="s">
        <v>4953</v>
      </c>
    </row>
    <row r="2219" spans="1:9" x14ac:dyDescent="0.2">
      <c r="A2219" s="1" t="str">
        <f t="shared" si="36"/>
        <v>SINAPI-I 11236</v>
      </c>
      <c r="B2219" s="3" t="s">
        <v>80</v>
      </c>
      <c r="C2219" s="3">
        <v>11236</v>
      </c>
      <c r="D2219" s="2" t="s">
        <v>2284</v>
      </c>
      <c r="E2219" s="3" t="s">
        <v>4953</v>
      </c>
    </row>
    <row r="2220" spans="1:9" ht="22.5" x14ac:dyDescent="0.2">
      <c r="A2220" s="1" t="str">
        <f t="shared" si="36"/>
        <v>SINAPI-I 11245</v>
      </c>
      <c r="B2220" s="3" t="s">
        <v>80</v>
      </c>
      <c r="C2220" s="3">
        <v>11245</v>
      </c>
      <c r="D2220" s="2" t="s">
        <v>2285</v>
      </c>
      <c r="E2220" s="3" t="s">
        <v>4953</v>
      </c>
    </row>
    <row r="2221" spans="1:9" x14ac:dyDescent="0.2">
      <c r="A2221" s="1" t="str">
        <f t="shared" si="36"/>
        <v>SINAPI-I 36494</v>
      </c>
      <c r="B2221" s="3" t="s">
        <v>80</v>
      </c>
      <c r="C2221" s="3">
        <v>36494</v>
      </c>
      <c r="D2221" s="2" t="s">
        <v>2286</v>
      </c>
      <c r="E2221" s="3" t="s">
        <v>4953</v>
      </c>
      <c r="F2221" s="61">
        <v>726590.62</v>
      </c>
      <c r="G2221" s="61">
        <v>726590.62</v>
      </c>
      <c r="I2221" s="3" t="s">
        <v>4974</v>
      </c>
    </row>
    <row r="2222" spans="1:9" x14ac:dyDescent="0.2">
      <c r="A2222" s="1" t="str">
        <f t="shared" si="36"/>
        <v>SINAPI-I 36493</v>
      </c>
      <c r="B2222" s="3" t="s">
        <v>80</v>
      </c>
      <c r="C2222" s="3">
        <v>36493</v>
      </c>
      <c r="D2222" s="2" t="s">
        <v>2287</v>
      </c>
      <c r="E2222" s="3" t="s">
        <v>4953</v>
      </c>
      <c r="F2222" s="61">
        <v>823197.66</v>
      </c>
      <c r="G2222" s="61">
        <v>823197.66</v>
      </c>
      <c r="I2222" s="3" t="s">
        <v>4974</v>
      </c>
    </row>
    <row r="2223" spans="1:9" x14ac:dyDescent="0.2">
      <c r="A2223" s="1" t="str">
        <f t="shared" si="36"/>
        <v>SINAPI-I 36492</v>
      </c>
      <c r="B2223" s="3" t="s">
        <v>80</v>
      </c>
      <c r="C2223" s="3">
        <v>36492</v>
      </c>
      <c r="D2223" s="2" t="s">
        <v>2288</v>
      </c>
      <c r="E2223" s="3" t="s">
        <v>4953</v>
      </c>
      <c r="F2223" s="61">
        <v>1529189.06</v>
      </c>
      <c r="G2223" s="61">
        <v>1529189.06</v>
      </c>
      <c r="I2223" s="3" t="s">
        <v>4974</v>
      </c>
    </row>
    <row r="2224" spans="1:9" x14ac:dyDescent="0.2">
      <c r="A2224" s="1" t="str">
        <f t="shared" si="36"/>
        <v>SINAPI-I 36499</v>
      </c>
      <c r="B2224" s="3" t="s">
        <v>80</v>
      </c>
      <c r="C2224" s="3">
        <v>36499</v>
      </c>
      <c r="D2224" s="2" t="s">
        <v>2289</v>
      </c>
      <c r="E2224" s="3" t="s">
        <v>4953</v>
      </c>
    </row>
    <row r="2225" spans="1:5" ht="22.5" x14ac:dyDescent="0.2">
      <c r="A2225" s="1" t="str">
        <f t="shared" si="36"/>
        <v>SINAPI-I 13533</v>
      </c>
      <c r="B2225" s="3" t="s">
        <v>80</v>
      </c>
      <c r="C2225" s="3">
        <v>13533</v>
      </c>
      <c r="D2225" s="2" t="s">
        <v>2290</v>
      </c>
      <c r="E2225" s="3" t="s">
        <v>4953</v>
      </c>
    </row>
    <row r="2226" spans="1:5" ht="22.5" x14ac:dyDescent="0.2">
      <c r="A2226" s="1" t="str">
        <f t="shared" si="36"/>
        <v>SINAPI-I 13333</v>
      </c>
      <c r="B2226" s="3" t="s">
        <v>80</v>
      </c>
      <c r="C2226" s="3">
        <v>13333</v>
      </c>
      <c r="D2226" s="2" t="s">
        <v>2291</v>
      </c>
      <c r="E2226" s="3" t="s">
        <v>4953</v>
      </c>
    </row>
    <row r="2227" spans="1:5" ht="22.5" x14ac:dyDescent="0.2">
      <c r="A2227" s="1" t="str">
        <f t="shared" si="36"/>
        <v>SINAPI-I 39585</v>
      </c>
      <c r="B2227" s="3" t="s">
        <v>80</v>
      </c>
      <c r="C2227" s="3">
        <v>39585</v>
      </c>
      <c r="D2227" s="2" t="s">
        <v>2292</v>
      </c>
      <c r="E2227" s="3" t="s">
        <v>4953</v>
      </c>
    </row>
    <row r="2228" spans="1:5" ht="22.5" x14ac:dyDescent="0.2">
      <c r="A2228" s="1" t="str">
        <f t="shared" si="36"/>
        <v>SINAPI-I 39586</v>
      </c>
      <c r="B2228" s="3" t="s">
        <v>80</v>
      </c>
      <c r="C2228" s="3">
        <v>39586</v>
      </c>
      <c r="D2228" s="2" t="s">
        <v>2293</v>
      </c>
      <c r="E2228" s="3" t="s">
        <v>4953</v>
      </c>
    </row>
    <row r="2229" spans="1:5" ht="22.5" x14ac:dyDescent="0.2">
      <c r="A2229" s="1" t="str">
        <f t="shared" si="36"/>
        <v>SINAPI-I 39587</v>
      </c>
      <c r="B2229" s="3" t="s">
        <v>80</v>
      </c>
      <c r="C2229" s="3">
        <v>39587</v>
      </c>
      <c r="D2229" s="2" t="s">
        <v>2294</v>
      </c>
      <c r="E2229" s="3" t="s">
        <v>4953</v>
      </c>
    </row>
    <row r="2230" spans="1:5" ht="22.5" x14ac:dyDescent="0.2">
      <c r="A2230" s="1" t="str">
        <f t="shared" si="36"/>
        <v>SINAPI-I 39588</v>
      </c>
      <c r="B2230" s="3" t="s">
        <v>80</v>
      </c>
      <c r="C2230" s="3">
        <v>39588</v>
      </c>
      <c r="D2230" s="2" t="s">
        <v>2295</v>
      </c>
      <c r="E2230" s="3" t="s">
        <v>4953</v>
      </c>
    </row>
    <row r="2231" spans="1:5" ht="22.5" x14ac:dyDescent="0.2">
      <c r="A2231" s="1" t="str">
        <f t="shared" si="36"/>
        <v>SINAPI-I 39584</v>
      </c>
      <c r="B2231" s="3" t="s">
        <v>80</v>
      </c>
      <c r="C2231" s="3">
        <v>39584</v>
      </c>
      <c r="D2231" s="2" t="s">
        <v>2296</v>
      </c>
      <c r="E2231" s="3" t="s">
        <v>4953</v>
      </c>
    </row>
    <row r="2232" spans="1:5" ht="22.5" x14ac:dyDescent="0.2">
      <c r="A2232" s="1" t="str">
        <f t="shared" si="36"/>
        <v>SINAPI-I 39590</v>
      </c>
      <c r="B2232" s="3" t="s">
        <v>80</v>
      </c>
      <c r="C2232" s="3">
        <v>39590</v>
      </c>
      <c r="D2232" s="2" t="s">
        <v>2297</v>
      </c>
      <c r="E2232" s="3" t="s">
        <v>4953</v>
      </c>
    </row>
    <row r="2233" spans="1:5" ht="22.5" x14ac:dyDescent="0.2">
      <c r="A2233" s="1" t="str">
        <f t="shared" si="36"/>
        <v>SINAPI-I 39592</v>
      </c>
      <c r="B2233" s="3" t="s">
        <v>80</v>
      </c>
      <c r="C2233" s="3">
        <v>39592</v>
      </c>
      <c r="D2233" s="2" t="s">
        <v>2298</v>
      </c>
      <c r="E2233" s="3" t="s">
        <v>4953</v>
      </c>
    </row>
    <row r="2234" spans="1:5" ht="22.5" x14ac:dyDescent="0.2">
      <c r="A2234" s="1" t="str">
        <f t="shared" si="36"/>
        <v>SINAPI-I 39593</v>
      </c>
      <c r="B2234" s="3" t="s">
        <v>80</v>
      </c>
      <c r="C2234" s="3">
        <v>39593</v>
      </c>
      <c r="D2234" s="2" t="s">
        <v>2299</v>
      </c>
      <c r="E2234" s="3" t="s">
        <v>4953</v>
      </c>
    </row>
    <row r="2235" spans="1:5" ht="22.5" x14ac:dyDescent="0.2">
      <c r="A2235" s="1" t="str">
        <f t="shared" si="36"/>
        <v>SINAPI-I 14254</v>
      </c>
      <c r="B2235" s="3" t="s">
        <v>80</v>
      </c>
      <c r="C2235" s="3">
        <v>14254</v>
      </c>
      <c r="D2235" s="2" t="s">
        <v>2300</v>
      </c>
      <c r="E2235" s="3" t="s">
        <v>4953</v>
      </c>
    </row>
    <row r="2236" spans="1:5" x14ac:dyDescent="0.2">
      <c r="A2236" s="1" t="str">
        <f t="shared" si="36"/>
        <v>SINAPI-I 44494</v>
      </c>
      <c r="B2236" s="3" t="s">
        <v>80</v>
      </c>
      <c r="C2236" s="3">
        <v>44494</v>
      </c>
      <c r="D2236" s="2" t="s">
        <v>2301</v>
      </c>
      <c r="E2236" s="3" t="s">
        <v>4953</v>
      </c>
    </row>
    <row r="2237" spans="1:5" x14ac:dyDescent="0.2">
      <c r="A2237" s="1" t="str">
        <f t="shared" si="36"/>
        <v>SINAPI-I 25019</v>
      </c>
      <c r="B2237" s="3" t="s">
        <v>80</v>
      </c>
      <c r="C2237" s="3">
        <v>25019</v>
      </c>
      <c r="D2237" s="2" t="s">
        <v>2302</v>
      </c>
      <c r="E2237" s="3" t="s">
        <v>4953</v>
      </c>
    </row>
    <row r="2238" spans="1:5" x14ac:dyDescent="0.2">
      <c r="A2238" s="1" t="str">
        <f t="shared" si="36"/>
        <v>SINAPI-I 36501</v>
      </c>
      <c r="B2238" s="3" t="s">
        <v>80</v>
      </c>
      <c r="C2238" s="3">
        <v>36501</v>
      </c>
      <c r="D2238" s="2" t="s">
        <v>2303</v>
      </c>
      <c r="E2238" s="3" t="s">
        <v>4953</v>
      </c>
    </row>
    <row r="2239" spans="1:5" x14ac:dyDescent="0.2">
      <c r="A2239" s="1" t="str">
        <f t="shared" si="36"/>
        <v>SINAPI-I 44493</v>
      </c>
      <c r="B2239" s="3" t="s">
        <v>80</v>
      </c>
      <c r="C2239" s="3">
        <v>44493</v>
      </c>
      <c r="D2239" s="2" t="s">
        <v>2304</v>
      </c>
      <c r="E2239" s="3" t="s">
        <v>4953</v>
      </c>
    </row>
    <row r="2240" spans="1:5" x14ac:dyDescent="0.2">
      <c r="A2240" s="1" t="str">
        <f t="shared" si="36"/>
        <v>SINAPI-I 36500</v>
      </c>
      <c r="B2240" s="3" t="s">
        <v>80</v>
      </c>
      <c r="C2240" s="3">
        <v>36500</v>
      </c>
      <c r="D2240" s="2" t="s">
        <v>2305</v>
      </c>
      <c r="E2240" s="3" t="s">
        <v>4953</v>
      </c>
    </row>
    <row r="2241" spans="1:9" ht="22.5" x14ac:dyDescent="0.2">
      <c r="A2241" s="1" t="str">
        <f t="shared" si="36"/>
        <v>SINAPI-I 20017</v>
      </c>
      <c r="B2241" s="3" t="s">
        <v>80</v>
      </c>
      <c r="C2241" s="3">
        <v>20017</v>
      </c>
      <c r="D2241" s="2" t="s">
        <v>2306</v>
      </c>
      <c r="E2241" s="3" t="s">
        <v>4954</v>
      </c>
      <c r="F2241" s="61">
        <v>12.73</v>
      </c>
      <c r="G2241" s="61">
        <v>12.73</v>
      </c>
      <c r="I2241" s="3" t="s">
        <v>4974</v>
      </c>
    </row>
    <row r="2242" spans="1:9" ht="22.5" x14ac:dyDescent="0.2">
      <c r="A2242" s="1" t="str">
        <f t="shared" si="36"/>
        <v>SINAPI-I 20007</v>
      </c>
      <c r="B2242" s="3" t="s">
        <v>80</v>
      </c>
      <c r="C2242" s="3">
        <v>20007</v>
      </c>
      <c r="D2242" s="2" t="s">
        <v>2307</v>
      </c>
      <c r="E2242" s="3" t="s">
        <v>4954</v>
      </c>
      <c r="F2242" s="61">
        <v>7.59</v>
      </c>
      <c r="G2242" s="61">
        <v>7.59</v>
      </c>
      <c r="I2242" s="3" t="s">
        <v>4974</v>
      </c>
    </row>
    <row r="2243" spans="1:9" x14ac:dyDescent="0.2">
      <c r="A2243" s="1" t="str">
        <f t="shared" si="36"/>
        <v>SINAPI-I 39831</v>
      </c>
      <c r="B2243" s="3" t="s">
        <v>80</v>
      </c>
      <c r="C2243" s="3">
        <v>39831</v>
      </c>
      <c r="D2243" s="2" t="s">
        <v>2308</v>
      </c>
      <c r="E2243" s="3" t="s">
        <v>4962</v>
      </c>
      <c r="F2243" s="61">
        <v>230.12</v>
      </c>
      <c r="G2243" s="61">
        <v>230.12</v>
      </c>
      <c r="I2243" s="3" t="s">
        <v>4974</v>
      </c>
    </row>
    <row r="2244" spans="1:9" ht="22.5" x14ac:dyDescent="0.2">
      <c r="A2244" s="1" t="str">
        <f t="shared" si="36"/>
        <v>SINAPI-I 36888</v>
      </c>
      <c r="B2244" s="3" t="s">
        <v>80</v>
      </c>
      <c r="C2244" s="3">
        <v>36888</v>
      </c>
      <c r="D2244" s="2" t="s">
        <v>2309</v>
      </c>
      <c r="E2244" s="3" t="s">
        <v>4954</v>
      </c>
      <c r="F2244" s="61">
        <v>35.92</v>
      </c>
      <c r="G2244" s="61">
        <v>35.92</v>
      </c>
      <c r="I2244" s="3" t="s">
        <v>4974</v>
      </c>
    </row>
    <row r="2245" spans="1:9" ht="22.5" x14ac:dyDescent="0.2">
      <c r="A2245" s="1" t="str">
        <f t="shared" si="36"/>
        <v>SINAPI-I 39836</v>
      </c>
      <c r="B2245" s="3" t="s">
        <v>80</v>
      </c>
      <c r="C2245" s="3">
        <v>39836</v>
      </c>
      <c r="D2245" s="2" t="s">
        <v>2310</v>
      </c>
      <c r="E2245" s="3" t="s">
        <v>4962</v>
      </c>
      <c r="F2245" s="61">
        <v>202.2</v>
      </c>
      <c r="G2245" s="61">
        <v>202.2</v>
      </c>
      <c r="I2245" s="3" t="s">
        <v>4974</v>
      </c>
    </row>
    <row r="2246" spans="1:9" x14ac:dyDescent="0.2">
      <c r="A2246" s="1" t="str">
        <f t="shared" si="36"/>
        <v>SINAPI-I 39830</v>
      </c>
      <c r="B2246" s="3" t="s">
        <v>80</v>
      </c>
      <c r="C2246" s="3">
        <v>39830</v>
      </c>
      <c r="D2246" s="2" t="s">
        <v>2311</v>
      </c>
      <c r="E2246" s="3" t="s">
        <v>4962</v>
      </c>
      <c r="F2246" s="61">
        <v>230.61</v>
      </c>
      <c r="G2246" s="61">
        <v>230.61</v>
      </c>
      <c r="I2246" s="3" t="s">
        <v>4974</v>
      </c>
    </row>
    <row r="2247" spans="1:9" x14ac:dyDescent="0.2">
      <c r="A2247" s="1" t="str">
        <f t="shared" si="36"/>
        <v>SINAPI-I 36497</v>
      </c>
      <c r="B2247" s="3" t="s">
        <v>80</v>
      </c>
      <c r="C2247" s="3">
        <v>36497</v>
      </c>
      <c r="D2247" s="2" t="s">
        <v>2312</v>
      </c>
      <c r="E2247" s="3" t="s">
        <v>4953</v>
      </c>
      <c r="F2247" s="61">
        <v>2438.36</v>
      </c>
      <c r="G2247" s="61">
        <v>2438.36</v>
      </c>
      <c r="I2247" s="3" t="s">
        <v>4974</v>
      </c>
    </row>
    <row r="2248" spans="1:9" x14ac:dyDescent="0.2">
      <c r="A2248" s="1" t="str">
        <f t="shared" si="36"/>
        <v>SINAPI-I 40527</v>
      </c>
      <c r="B2248" s="3" t="s">
        <v>80</v>
      </c>
      <c r="C2248" s="3">
        <v>40527</v>
      </c>
      <c r="D2248" s="2" t="s">
        <v>2313</v>
      </c>
      <c r="E2248" s="3" t="s">
        <v>4953</v>
      </c>
      <c r="F2248" s="61">
        <v>2135.9</v>
      </c>
      <c r="G2248" s="61">
        <v>2135.9</v>
      </c>
      <c r="I2248" s="3" t="s">
        <v>4974</v>
      </c>
    </row>
    <row r="2249" spans="1:9" x14ac:dyDescent="0.2">
      <c r="A2249" s="1" t="str">
        <f t="shared" si="36"/>
        <v>SINAPI-I 36487</v>
      </c>
      <c r="B2249" s="3" t="s">
        <v>80</v>
      </c>
      <c r="C2249" s="3">
        <v>36487</v>
      </c>
      <c r="D2249" s="2" t="s">
        <v>2314</v>
      </c>
      <c r="E2249" s="3" t="s">
        <v>4953</v>
      </c>
      <c r="F2249" s="61">
        <v>4245.5600000000004</v>
      </c>
      <c r="G2249" s="61">
        <v>4245.5600000000004</v>
      </c>
      <c r="I2249" s="3" t="s">
        <v>4974</v>
      </c>
    </row>
    <row r="2250" spans="1:9" ht="22.5" x14ac:dyDescent="0.2">
      <c r="A2250" s="1" t="str">
        <f t="shared" si="36"/>
        <v>SINAPI-I 44475</v>
      </c>
      <c r="B2250" s="3" t="s">
        <v>80</v>
      </c>
      <c r="C2250" s="3">
        <v>44475</v>
      </c>
      <c r="D2250" s="2" t="s">
        <v>2315</v>
      </c>
      <c r="E2250" s="3" t="s">
        <v>4953</v>
      </c>
      <c r="F2250" s="61">
        <v>1270555.4099999999</v>
      </c>
      <c r="G2250" s="61">
        <v>1270555.4099999999</v>
      </c>
      <c r="I2250" s="3" t="s">
        <v>4974</v>
      </c>
    </row>
    <row r="2251" spans="1:9" ht="22.5" x14ac:dyDescent="0.2">
      <c r="A2251" s="1" t="str">
        <f t="shared" si="36"/>
        <v>SINAPI-I 44474</v>
      </c>
      <c r="B2251" s="3" t="s">
        <v>80</v>
      </c>
      <c r="C2251" s="3">
        <v>44474</v>
      </c>
      <c r="D2251" s="2" t="s">
        <v>2316</v>
      </c>
      <c r="E2251" s="3" t="s">
        <v>4953</v>
      </c>
      <c r="F2251" s="61">
        <v>2443375.7799999998</v>
      </c>
      <c r="G2251" s="61">
        <v>2443375.7799999998</v>
      </c>
      <c r="I2251" s="3" t="s">
        <v>4974</v>
      </c>
    </row>
    <row r="2252" spans="1:9" ht="22.5" x14ac:dyDescent="0.2">
      <c r="A2252" s="1" t="str">
        <f t="shared" si="36"/>
        <v>SINAPI-I 44490</v>
      </c>
      <c r="B2252" s="3" t="s">
        <v>80</v>
      </c>
      <c r="C2252" s="3">
        <v>44490</v>
      </c>
      <c r="D2252" s="2" t="s">
        <v>2317</v>
      </c>
      <c r="E2252" s="3" t="s">
        <v>4953</v>
      </c>
      <c r="F2252" s="61">
        <v>4153738.82</v>
      </c>
      <c r="G2252" s="61">
        <v>4153738.82</v>
      </c>
      <c r="I2252" s="3" t="s">
        <v>4974</v>
      </c>
    </row>
    <row r="2253" spans="1:9" ht="33.75" x14ac:dyDescent="0.2">
      <c r="A2253" s="1" t="str">
        <f t="shared" si="36"/>
        <v>SINAPI-I 37776</v>
      </c>
      <c r="B2253" s="3" t="s">
        <v>80</v>
      </c>
      <c r="C2253" s="3">
        <v>37776</v>
      </c>
      <c r="D2253" s="2" t="s">
        <v>2318</v>
      </c>
      <c r="E2253" s="3" t="s">
        <v>4953</v>
      </c>
      <c r="F2253" s="61">
        <v>254571.1</v>
      </c>
      <c r="G2253" s="61">
        <v>254571.1</v>
      </c>
      <c r="I2253" s="3" t="s">
        <v>4974</v>
      </c>
    </row>
    <row r="2254" spans="1:9" ht="33.75" x14ac:dyDescent="0.2">
      <c r="A2254" s="1" t="str">
        <f t="shared" si="36"/>
        <v>SINAPI-I 37775</v>
      </c>
      <c r="B2254" s="3" t="s">
        <v>80</v>
      </c>
      <c r="C2254" s="3">
        <v>37775</v>
      </c>
      <c r="D2254" s="2" t="s">
        <v>2319</v>
      </c>
      <c r="E2254" s="3" t="s">
        <v>4953</v>
      </c>
      <c r="F2254" s="61">
        <v>400968.75</v>
      </c>
      <c r="G2254" s="61">
        <v>400968.75</v>
      </c>
      <c r="I2254" s="3" t="s">
        <v>4974</v>
      </c>
    </row>
    <row r="2255" spans="1:9" ht="33.75" x14ac:dyDescent="0.2">
      <c r="A2255" s="1" t="str">
        <f t="shared" si="36"/>
        <v>SINAPI-I 36491</v>
      </c>
      <c r="B2255" s="3" t="s">
        <v>80</v>
      </c>
      <c r="C2255" s="3">
        <v>36491</v>
      </c>
      <c r="D2255" s="2" t="s">
        <v>2320</v>
      </c>
      <c r="E2255" s="3" t="s">
        <v>4953</v>
      </c>
      <c r="F2255" s="61">
        <v>1484906.25</v>
      </c>
      <c r="G2255" s="61">
        <v>1484906.25</v>
      </c>
      <c r="I2255" s="3" t="s">
        <v>4974</v>
      </c>
    </row>
    <row r="2256" spans="1:9" ht="33.75" x14ac:dyDescent="0.2">
      <c r="A2256" s="1" t="str">
        <f t="shared" ref="A2256:A2319" si="37">CONCATENATE($B2256," ",$C2256)</f>
        <v>SINAPI-I 10712</v>
      </c>
      <c r="B2256" s="3" t="s">
        <v>80</v>
      </c>
      <c r="C2256" s="3">
        <v>10712</v>
      </c>
      <c r="D2256" s="2" t="s">
        <v>2321</v>
      </c>
      <c r="E2256" s="3" t="s">
        <v>4953</v>
      </c>
      <c r="F2256" s="61">
        <v>100242.18</v>
      </c>
      <c r="G2256" s="61">
        <v>100242.18</v>
      </c>
      <c r="I2256" s="3" t="s">
        <v>4974</v>
      </c>
    </row>
    <row r="2257" spans="1:9" ht="33.75" x14ac:dyDescent="0.2">
      <c r="A2257" s="1" t="str">
        <f t="shared" si="37"/>
        <v>SINAPI-I 3363</v>
      </c>
      <c r="B2257" s="3" t="s">
        <v>80</v>
      </c>
      <c r="C2257" s="3">
        <v>3363</v>
      </c>
      <c r="D2257" s="2" t="s">
        <v>2322</v>
      </c>
      <c r="E2257" s="3" t="s">
        <v>4953</v>
      </c>
      <c r="F2257" s="61">
        <v>141000</v>
      </c>
      <c r="G2257" s="61">
        <v>141000</v>
      </c>
      <c r="I2257" s="3" t="s">
        <v>40</v>
      </c>
    </row>
    <row r="2258" spans="1:9" ht="33.75" x14ac:dyDescent="0.2">
      <c r="A2258" s="1" t="str">
        <f t="shared" si="37"/>
        <v>SINAPI-I 3365</v>
      </c>
      <c r="B2258" s="3" t="s">
        <v>80</v>
      </c>
      <c r="C2258" s="3">
        <v>3365</v>
      </c>
      <c r="D2258" s="2" t="s">
        <v>2323</v>
      </c>
      <c r="E2258" s="3" t="s">
        <v>4953</v>
      </c>
      <c r="F2258" s="61">
        <v>329587.5</v>
      </c>
      <c r="G2258" s="61">
        <v>329587.5</v>
      </c>
      <c r="I2258" s="3" t="s">
        <v>4974</v>
      </c>
    </row>
    <row r="2259" spans="1:9" x14ac:dyDescent="0.2">
      <c r="A2259" s="1" t="str">
        <f t="shared" si="37"/>
        <v>SINAPI-I 7569</v>
      </c>
      <c r="B2259" s="3" t="s">
        <v>80</v>
      </c>
      <c r="C2259" s="3">
        <v>7569</v>
      </c>
      <c r="D2259" s="2" t="s">
        <v>2324</v>
      </c>
      <c r="E2259" s="3" t="s">
        <v>4953</v>
      </c>
    </row>
    <row r="2260" spans="1:9" ht="22.5" x14ac:dyDescent="0.2">
      <c r="A2260" s="1" t="str">
        <f t="shared" si="37"/>
        <v>SINAPI-I 3378</v>
      </c>
      <c r="B2260" s="3" t="s">
        <v>80</v>
      </c>
      <c r="C2260" s="3">
        <v>3378</v>
      </c>
      <c r="D2260" s="2" t="s">
        <v>2325</v>
      </c>
      <c r="E2260" s="3" t="s">
        <v>4953</v>
      </c>
      <c r="F2260" s="61">
        <v>137.91999999999999</v>
      </c>
      <c r="G2260" s="61">
        <v>137.91999999999999</v>
      </c>
      <c r="I2260" s="3" t="s">
        <v>4974</v>
      </c>
    </row>
    <row r="2261" spans="1:9" ht="22.5" x14ac:dyDescent="0.2">
      <c r="A2261" s="1" t="str">
        <f t="shared" si="37"/>
        <v>SINAPI-I 3380</v>
      </c>
      <c r="B2261" s="3" t="s">
        <v>80</v>
      </c>
      <c r="C2261" s="3">
        <v>3380</v>
      </c>
      <c r="D2261" s="2" t="s">
        <v>2326</v>
      </c>
      <c r="E2261" s="3" t="s">
        <v>4953</v>
      </c>
      <c r="F2261" s="61">
        <v>96.55</v>
      </c>
      <c r="G2261" s="61">
        <v>96.55</v>
      </c>
      <c r="I2261" s="3" t="s">
        <v>40</v>
      </c>
    </row>
    <row r="2262" spans="1:9" ht="22.5" x14ac:dyDescent="0.2">
      <c r="A2262" s="1" t="str">
        <f t="shared" si="37"/>
        <v>SINAPI-I 3379</v>
      </c>
      <c r="B2262" s="3" t="s">
        <v>80</v>
      </c>
      <c r="C2262" s="3">
        <v>3379</v>
      </c>
      <c r="D2262" s="2" t="s">
        <v>2327</v>
      </c>
      <c r="E2262" s="3" t="s">
        <v>4953</v>
      </c>
      <c r="F2262" s="61">
        <v>93.22</v>
      </c>
      <c r="G2262" s="61">
        <v>93.22</v>
      </c>
      <c r="I2262" s="3" t="s">
        <v>4974</v>
      </c>
    </row>
    <row r="2263" spans="1:9" ht="22.5" x14ac:dyDescent="0.2">
      <c r="A2263" s="1" t="str">
        <f t="shared" si="37"/>
        <v>SINAPI-I 11991</v>
      </c>
      <c r="B2263" s="3" t="s">
        <v>80</v>
      </c>
      <c r="C2263" s="3">
        <v>11991</v>
      </c>
      <c r="D2263" s="2" t="s">
        <v>2328</v>
      </c>
      <c r="E2263" s="3" t="s">
        <v>4953</v>
      </c>
      <c r="F2263" s="61">
        <v>108.23</v>
      </c>
      <c r="G2263" s="61">
        <v>108.23</v>
      </c>
      <c r="I2263" s="3" t="s">
        <v>4974</v>
      </c>
    </row>
    <row r="2264" spans="1:9" x14ac:dyDescent="0.2">
      <c r="A2264" s="1" t="str">
        <f t="shared" si="37"/>
        <v>SINAPI-I 44305</v>
      </c>
      <c r="B2264" s="3" t="s">
        <v>80</v>
      </c>
      <c r="C2264" s="3">
        <v>44305</v>
      </c>
      <c r="D2264" s="2" t="s">
        <v>2329</v>
      </c>
      <c r="E2264" s="3" t="s">
        <v>4953</v>
      </c>
      <c r="F2264" s="61">
        <v>1877.66</v>
      </c>
      <c r="G2264" s="61">
        <v>1877.66</v>
      </c>
      <c r="I2264" s="3" t="s">
        <v>4974</v>
      </c>
    </row>
    <row r="2265" spans="1:9" ht="22.5" x14ac:dyDescent="0.2">
      <c r="A2265" s="1" t="str">
        <f t="shared" si="37"/>
        <v>SINAPI-I 34349</v>
      </c>
      <c r="B2265" s="3" t="s">
        <v>80</v>
      </c>
      <c r="C2265" s="3">
        <v>34349</v>
      </c>
      <c r="D2265" s="2" t="s">
        <v>2330</v>
      </c>
      <c r="E2265" s="3" t="s">
        <v>4953</v>
      </c>
      <c r="F2265" s="61">
        <v>27.46</v>
      </c>
      <c r="G2265" s="61">
        <v>27.46</v>
      </c>
      <c r="I2265" s="3" t="s">
        <v>4974</v>
      </c>
    </row>
    <row r="2266" spans="1:9" ht="22.5" x14ac:dyDescent="0.2">
      <c r="A2266" s="1" t="str">
        <f t="shared" si="37"/>
        <v>SINAPI-I 11029</v>
      </c>
      <c r="B2266" s="3" t="s">
        <v>80</v>
      </c>
      <c r="C2266" s="3">
        <v>11029</v>
      </c>
      <c r="D2266" s="2" t="s">
        <v>2331</v>
      </c>
      <c r="E2266" s="3" t="s">
        <v>4964</v>
      </c>
      <c r="F2266" s="61">
        <v>1.99</v>
      </c>
      <c r="G2266" s="61">
        <v>1.99</v>
      </c>
      <c r="I2266" s="3" t="s">
        <v>4974</v>
      </c>
    </row>
    <row r="2267" spans="1:9" ht="22.5" x14ac:dyDescent="0.2">
      <c r="A2267" s="1" t="str">
        <f t="shared" si="37"/>
        <v>SINAPI-I 4316</v>
      </c>
      <c r="B2267" s="3" t="s">
        <v>80</v>
      </c>
      <c r="C2267" s="3">
        <v>4316</v>
      </c>
      <c r="D2267" s="2" t="s">
        <v>2332</v>
      </c>
      <c r="E2267" s="3" t="s">
        <v>4953</v>
      </c>
      <c r="F2267" s="61">
        <v>2.0099999999999998</v>
      </c>
      <c r="G2267" s="61">
        <v>2.0099999999999998</v>
      </c>
      <c r="I2267" s="3" t="s">
        <v>4974</v>
      </c>
    </row>
    <row r="2268" spans="1:9" ht="22.5" x14ac:dyDescent="0.2">
      <c r="A2268" s="1" t="str">
        <f t="shared" si="37"/>
        <v>SINAPI-I 4313</v>
      </c>
      <c r="B2268" s="3" t="s">
        <v>80</v>
      </c>
      <c r="C2268" s="3">
        <v>4313</v>
      </c>
      <c r="D2268" s="2" t="s">
        <v>2333</v>
      </c>
      <c r="E2268" s="3" t="s">
        <v>4964</v>
      </c>
      <c r="F2268" s="61">
        <v>2.88</v>
      </c>
      <c r="G2268" s="61">
        <v>2.88</v>
      </c>
      <c r="I2268" s="3" t="s">
        <v>4974</v>
      </c>
    </row>
    <row r="2269" spans="1:9" ht="22.5" x14ac:dyDescent="0.2">
      <c r="A2269" s="1" t="str">
        <f t="shared" si="37"/>
        <v>SINAPI-I 4317</v>
      </c>
      <c r="B2269" s="3" t="s">
        <v>80</v>
      </c>
      <c r="C2269" s="3">
        <v>4317</v>
      </c>
      <c r="D2269" s="2" t="s">
        <v>2334</v>
      </c>
      <c r="E2269" s="3" t="s">
        <v>4953</v>
      </c>
      <c r="F2269" s="61">
        <v>3.28</v>
      </c>
      <c r="G2269" s="61">
        <v>3.28</v>
      </c>
      <c r="I2269" s="3" t="s">
        <v>4974</v>
      </c>
    </row>
    <row r="2270" spans="1:9" ht="22.5" x14ac:dyDescent="0.2">
      <c r="A2270" s="1" t="str">
        <f t="shared" si="37"/>
        <v>SINAPI-I 4314</v>
      </c>
      <c r="B2270" s="3" t="s">
        <v>80</v>
      </c>
      <c r="C2270" s="3">
        <v>4314</v>
      </c>
      <c r="D2270" s="2" t="s">
        <v>2335</v>
      </c>
      <c r="E2270" s="3" t="s">
        <v>4964</v>
      </c>
      <c r="F2270" s="61">
        <v>3.84</v>
      </c>
      <c r="G2270" s="61">
        <v>3.84</v>
      </c>
      <c r="I2270" s="3" t="s">
        <v>4974</v>
      </c>
    </row>
    <row r="2271" spans="1:9" ht="22.5" x14ac:dyDescent="0.2">
      <c r="A2271" s="1" t="str">
        <f t="shared" si="37"/>
        <v>SINAPI-I 10921</v>
      </c>
      <c r="B2271" s="3" t="s">
        <v>80</v>
      </c>
      <c r="C2271" s="3">
        <v>10921</v>
      </c>
      <c r="D2271" s="2" t="s">
        <v>2336</v>
      </c>
      <c r="E2271" s="3" t="s">
        <v>4953</v>
      </c>
    </row>
    <row r="2272" spans="1:9" ht="22.5" x14ac:dyDescent="0.2">
      <c r="A2272" s="1" t="str">
        <f t="shared" si="37"/>
        <v>SINAPI-I 10922</v>
      </c>
      <c r="B2272" s="3" t="s">
        <v>80</v>
      </c>
      <c r="C2272" s="3">
        <v>10922</v>
      </c>
      <c r="D2272" s="2" t="s">
        <v>2337</v>
      </c>
      <c r="E2272" s="3" t="s">
        <v>4953</v>
      </c>
    </row>
    <row r="2273" spans="1:9" x14ac:dyDescent="0.2">
      <c r="A2273" s="1" t="str">
        <f t="shared" si="37"/>
        <v>SINAPI-I 10923</v>
      </c>
      <c r="B2273" s="3" t="s">
        <v>80</v>
      </c>
      <c r="C2273" s="3">
        <v>10923</v>
      </c>
      <c r="D2273" s="2" t="s">
        <v>2338</v>
      </c>
      <c r="E2273" s="3" t="s">
        <v>4953</v>
      </c>
    </row>
    <row r="2274" spans="1:9" x14ac:dyDescent="0.2">
      <c r="A2274" s="1" t="str">
        <f t="shared" si="37"/>
        <v>SINAPI-I 10924</v>
      </c>
      <c r="B2274" s="3" t="s">
        <v>80</v>
      </c>
      <c r="C2274" s="3">
        <v>10924</v>
      </c>
      <c r="D2274" s="2" t="s">
        <v>2339</v>
      </c>
      <c r="E2274" s="3" t="s">
        <v>4953</v>
      </c>
    </row>
    <row r="2275" spans="1:9" ht="22.5" x14ac:dyDescent="0.2">
      <c r="A2275" s="1" t="str">
        <f t="shared" si="37"/>
        <v>SINAPI-I 37772</v>
      </c>
      <c r="B2275" s="3" t="s">
        <v>80</v>
      </c>
      <c r="C2275" s="3">
        <v>37772</v>
      </c>
      <c r="D2275" s="2" t="s">
        <v>2340</v>
      </c>
      <c r="E2275" s="3" t="s">
        <v>4953</v>
      </c>
    </row>
    <row r="2276" spans="1:9" ht="33.75" x14ac:dyDescent="0.2">
      <c r="A2276" s="1" t="str">
        <f t="shared" si="37"/>
        <v>SINAPI-I 37771</v>
      </c>
      <c r="B2276" s="3" t="s">
        <v>80</v>
      </c>
      <c r="C2276" s="3">
        <v>37771</v>
      </c>
      <c r="D2276" s="2" t="s">
        <v>2341</v>
      </c>
      <c r="E2276" s="3" t="s">
        <v>4953</v>
      </c>
    </row>
    <row r="2277" spans="1:9" ht="22.5" x14ac:dyDescent="0.2">
      <c r="A2277" s="1" t="str">
        <f t="shared" si="37"/>
        <v>SINAPI-I 12772</v>
      </c>
      <c r="B2277" s="3" t="s">
        <v>80</v>
      </c>
      <c r="C2277" s="3">
        <v>12772</v>
      </c>
      <c r="D2277" s="2" t="s">
        <v>2342</v>
      </c>
      <c r="E2277" s="3" t="s">
        <v>4953</v>
      </c>
      <c r="F2277" s="61">
        <v>1311.44</v>
      </c>
      <c r="G2277" s="61">
        <v>1311.44</v>
      </c>
      <c r="I2277" s="3" t="s">
        <v>4974</v>
      </c>
    </row>
    <row r="2278" spans="1:9" ht="22.5" x14ac:dyDescent="0.2">
      <c r="A2278" s="1" t="str">
        <f t="shared" si="37"/>
        <v>SINAPI-I 12770</v>
      </c>
      <c r="B2278" s="3" t="s">
        <v>80</v>
      </c>
      <c r="C2278" s="3">
        <v>12770</v>
      </c>
      <c r="D2278" s="2" t="s">
        <v>2343</v>
      </c>
      <c r="E2278" s="3" t="s">
        <v>4953</v>
      </c>
      <c r="F2278" s="61">
        <v>789.09</v>
      </c>
      <c r="G2278" s="61">
        <v>789.09</v>
      </c>
      <c r="I2278" s="3" t="s">
        <v>4974</v>
      </c>
    </row>
    <row r="2279" spans="1:9" ht="22.5" x14ac:dyDescent="0.2">
      <c r="A2279" s="1" t="str">
        <f t="shared" si="37"/>
        <v>SINAPI-I 12775</v>
      </c>
      <c r="B2279" s="3" t="s">
        <v>80</v>
      </c>
      <c r="C2279" s="3">
        <v>12775</v>
      </c>
      <c r="D2279" s="2" t="s">
        <v>2344</v>
      </c>
      <c r="E2279" s="3" t="s">
        <v>4953</v>
      </c>
      <c r="F2279" s="61">
        <v>577.91999999999996</v>
      </c>
      <c r="G2279" s="61">
        <v>577.91999999999996</v>
      </c>
      <c r="I2279" s="3" t="s">
        <v>4974</v>
      </c>
    </row>
    <row r="2280" spans="1:9" ht="22.5" x14ac:dyDescent="0.2">
      <c r="A2280" s="1" t="str">
        <f t="shared" si="37"/>
        <v>SINAPI-I 12768</v>
      </c>
      <c r="B2280" s="3" t="s">
        <v>80</v>
      </c>
      <c r="C2280" s="3">
        <v>12768</v>
      </c>
      <c r="D2280" s="2" t="s">
        <v>2345</v>
      </c>
      <c r="E2280" s="3" t="s">
        <v>4953</v>
      </c>
      <c r="F2280" s="61">
        <v>1844.91</v>
      </c>
      <c r="G2280" s="61">
        <v>1844.91</v>
      </c>
      <c r="I2280" s="3" t="s">
        <v>4974</v>
      </c>
    </row>
    <row r="2281" spans="1:9" ht="22.5" x14ac:dyDescent="0.2">
      <c r="A2281" s="1" t="str">
        <f t="shared" si="37"/>
        <v>SINAPI-I 12769</v>
      </c>
      <c r="B2281" s="3" t="s">
        <v>80</v>
      </c>
      <c r="C2281" s="3">
        <v>12769</v>
      </c>
      <c r="D2281" s="2" t="s">
        <v>2346</v>
      </c>
      <c r="E2281" s="3" t="s">
        <v>4953</v>
      </c>
      <c r="F2281" s="61">
        <v>151.15</v>
      </c>
      <c r="G2281" s="61">
        <v>151.15</v>
      </c>
      <c r="I2281" s="3" t="s">
        <v>40</v>
      </c>
    </row>
    <row r="2282" spans="1:9" ht="22.5" x14ac:dyDescent="0.2">
      <c r="A2282" s="1" t="str">
        <f t="shared" si="37"/>
        <v>SINAPI-I 12773</v>
      </c>
      <c r="B2282" s="3" t="s">
        <v>80</v>
      </c>
      <c r="C2282" s="3">
        <v>12773</v>
      </c>
      <c r="D2282" s="2" t="s">
        <v>2347</v>
      </c>
      <c r="E2282" s="3" t="s">
        <v>4953</v>
      </c>
      <c r="F2282" s="61">
        <v>162.26</v>
      </c>
      <c r="G2282" s="61">
        <v>162.26</v>
      </c>
      <c r="I2282" s="3" t="s">
        <v>4974</v>
      </c>
    </row>
    <row r="2283" spans="1:9" ht="22.5" x14ac:dyDescent="0.2">
      <c r="A2283" s="1" t="str">
        <f t="shared" si="37"/>
        <v>SINAPI-I 12774</v>
      </c>
      <c r="B2283" s="3" t="s">
        <v>80</v>
      </c>
      <c r="C2283" s="3">
        <v>12774</v>
      </c>
      <c r="D2283" s="2" t="s">
        <v>2348</v>
      </c>
      <c r="E2283" s="3" t="s">
        <v>4953</v>
      </c>
      <c r="F2283" s="61">
        <v>200.05</v>
      </c>
      <c r="G2283" s="61">
        <v>200.05</v>
      </c>
      <c r="I2283" s="3" t="s">
        <v>4974</v>
      </c>
    </row>
    <row r="2284" spans="1:9" ht="22.5" x14ac:dyDescent="0.2">
      <c r="A2284" s="1" t="str">
        <f t="shared" si="37"/>
        <v>SINAPI-I 12776</v>
      </c>
      <c r="B2284" s="3" t="s">
        <v>80</v>
      </c>
      <c r="C2284" s="3">
        <v>12776</v>
      </c>
      <c r="D2284" s="2" t="s">
        <v>2349</v>
      </c>
      <c r="E2284" s="3" t="s">
        <v>4953</v>
      </c>
      <c r="F2284" s="61">
        <v>2978.54</v>
      </c>
      <c r="G2284" s="61">
        <v>2978.54</v>
      </c>
      <c r="I2284" s="3" t="s">
        <v>4974</v>
      </c>
    </row>
    <row r="2285" spans="1:9" ht="22.5" x14ac:dyDescent="0.2">
      <c r="A2285" s="1" t="str">
        <f t="shared" si="37"/>
        <v>SINAPI-I 12777</v>
      </c>
      <c r="B2285" s="3" t="s">
        <v>80</v>
      </c>
      <c r="C2285" s="3">
        <v>12777</v>
      </c>
      <c r="D2285" s="2" t="s">
        <v>2350</v>
      </c>
      <c r="E2285" s="3" t="s">
        <v>4953</v>
      </c>
      <c r="F2285" s="61">
        <v>3889.88</v>
      </c>
      <c r="G2285" s="61">
        <v>3889.88</v>
      </c>
      <c r="I2285" s="3" t="s">
        <v>4974</v>
      </c>
    </row>
    <row r="2286" spans="1:9" x14ac:dyDescent="0.2">
      <c r="A2286" s="1" t="str">
        <f t="shared" si="37"/>
        <v>SINAPI-I 12873</v>
      </c>
      <c r="B2286" s="3" t="s">
        <v>80</v>
      </c>
      <c r="C2286" s="3">
        <v>12873</v>
      </c>
      <c r="D2286" s="2" t="s">
        <v>2351</v>
      </c>
      <c r="E2286" s="3" t="s">
        <v>4958</v>
      </c>
      <c r="F2286" s="61">
        <v>20.58</v>
      </c>
      <c r="G2286" s="61">
        <v>23.02</v>
      </c>
      <c r="I2286" s="3" t="s">
        <v>4974</v>
      </c>
    </row>
    <row r="2287" spans="1:9" x14ac:dyDescent="0.2">
      <c r="A2287" s="1" t="str">
        <f t="shared" si="37"/>
        <v>SINAPI-I 41076</v>
      </c>
      <c r="B2287" s="3" t="s">
        <v>80</v>
      </c>
      <c r="C2287" s="3">
        <v>41076</v>
      </c>
      <c r="D2287" s="2" t="s">
        <v>2352</v>
      </c>
      <c r="E2287" s="3" t="s">
        <v>4959</v>
      </c>
      <c r="F2287" s="61">
        <v>3616.74</v>
      </c>
      <c r="G2287" s="61">
        <v>4047.58</v>
      </c>
      <c r="I2287" s="3" t="s">
        <v>4974</v>
      </c>
    </row>
    <row r="2288" spans="1:9" x14ac:dyDescent="0.2">
      <c r="A2288" s="1" t="str">
        <f t="shared" si="37"/>
        <v>SINAPI-I 140</v>
      </c>
      <c r="B2288" s="3" t="s">
        <v>80</v>
      </c>
      <c r="C2288" s="3">
        <v>140</v>
      </c>
      <c r="D2288" s="2" t="s">
        <v>2353</v>
      </c>
      <c r="E2288" s="3" t="s">
        <v>4955</v>
      </c>
      <c r="F2288" s="61">
        <v>19.14</v>
      </c>
      <c r="G2288" s="61">
        <v>19.14</v>
      </c>
      <c r="I2288" s="3" t="s">
        <v>4974</v>
      </c>
    </row>
    <row r="2289" spans="1:9" ht="22.5" x14ac:dyDescent="0.2">
      <c r="A2289" s="1" t="str">
        <f t="shared" si="37"/>
        <v>SINAPI-I 151</v>
      </c>
      <c r="B2289" s="3" t="s">
        <v>80</v>
      </c>
      <c r="C2289" s="3">
        <v>151</v>
      </c>
      <c r="D2289" s="2" t="s">
        <v>2354</v>
      </c>
      <c r="E2289" s="3" t="s">
        <v>4956</v>
      </c>
      <c r="F2289" s="61">
        <v>28.24</v>
      </c>
      <c r="G2289" s="61">
        <v>28.24</v>
      </c>
      <c r="I2289" s="3" t="s">
        <v>4974</v>
      </c>
    </row>
    <row r="2290" spans="1:9" x14ac:dyDescent="0.2">
      <c r="A2290" s="1" t="str">
        <f t="shared" si="37"/>
        <v>SINAPI-I 7340</v>
      </c>
      <c r="B2290" s="3" t="s">
        <v>80</v>
      </c>
      <c r="C2290" s="3">
        <v>7340</v>
      </c>
      <c r="D2290" s="2" t="s">
        <v>2355</v>
      </c>
      <c r="E2290" s="3" t="s">
        <v>4956</v>
      </c>
      <c r="F2290" s="61">
        <v>35.15</v>
      </c>
      <c r="G2290" s="61">
        <v>35.15</v>
      </c>
      <c r="I2290" s="3" t="s">
        <v>4974</v>
      </c>
    </row>
    <row r="2291" spans="1:9" x14ac:dyDescent="0.2">
      <c r="A2291" s="1" t="str">
        <f t="shared" si="37"/>
        <v>SINAPI-I 40929</v>
      </c>
      <c r="B2291" s="3" t="s">
        <v>80</v>
      </c>
      <c r="C2291" s="3">
        <v>40929</v>
      </c>
      <c r="D2291" s="2" t="s">
        <v>2356</v>
      </c>
      <c r="E2291" s="3" t="s">
        <v>4959</v>
      </c>
      <c r="F2291" s="61">
        <v>6119.53</v>
      </c>
      <c r="G2291" s="61">
        <v>6848.5</v>
      </c>
      <c r="I2291" s="3" t="s">
        <v>4974</v>
      </c>
    </row>
    <row r="2292" spans="1:9" x14ac:dyDescent="0.2">
      <c r="A2292" s="1" t="str">
        <f t="shared" si="37"/>
        <v>SINAPI-I 2701</v>
      </c>
      <c r="B2292" s="3" t="s">
        <v>80</v>
      </c>
      <c r="C2292" s="3">
        <v>2701</v>
      </c>
      <c r="D2292" s="2" t="s">
        <v>2357</v>
      </c>
      <c r="E2292" s="3" t="s">
        <v>4958</v>
      </c>
      <c r="F2292" s="61">
        <v>34.82</v>
      </c>
      <c r="G2292" s="61">
        <v>38.97</v>
      </c>
      <c r="I2292" s="3" t="s">
        <v>4974</v>
      </c>
    </row>
    <row r="2293" spans="1:9" x14ac:dyDescent="0.2">
      <c r="A2293" s="1" t="str">
        <f t="shared" si="37"/>
        <v>SINAPI-I 38064</v>
      </c>
      <c r="B2293" s="3" t="s">
        <v>80</v>
      </c>
      <c r="C2293" s="3">
        <v>38064</v>
      </c>
      <c r="D2293" s="2" t="s">
        <v>2358</v>
      </c>
      <c r="E2293" s="3" t="s">
        <v>4953</v>
      </c>
      <c r="F2293" s="61">
        <v>24.13</v>
      </c>
      <c r="G2293" s="61">
        <v>24.13</v>
      </c>
      <c r="I2293" s="3" t="s">
        <v>4974</v>
      </c>
    </row>
    <row r="2294" spans="1:9" x14ac:dyDescent="0.2">
      <c r="A2294" s="1" t="str">
        <f t="shared" si="37"/>
        <v>SINAPI-I 38114</v>
      </c>
      <c r="B2294" s="3" t="s">
        <v>80</v>
      </c>
      <c r="C2294" s="3">
        <v>38114</v>
      </c>
      <c r="D2294" s="2" t="s">
        <v>2359</v>
      </c>
      <c r="E2294" s="3" t="s">
        <v>4953</v>
      </c>
      <c r="F2294" s="61">
        <v>21.58</v>
      </c>
      <c r="G2294" s="61">
        <v>21.58</v>
      </c>
      <c r="I2294" s="3" t="s">
        <v>4974</v>
      </c>
    </row>
    <row r="2295" spans="1:9" x14ac:dyDescent="0.2">
      <c r="A2295" s="1" t="str">
        <f t="shared" si="37"/>
        <v>SINAPI-I 38115</v>
      </c>
      <c r="B2295" s="3" t="s">
        <v>80</v>
      </c>
      <c r="C2295" s="3">
        <v>38115</v>
      </c>
      <c r="D2295" s="2" t="s">
        <v>2360</v>
      </c>
      <c r="E2295" s="3" t="s">
        <v>4953</v>
      </c>
      <c r="F2295" s="61">
        <v>23.05</v>
      </c>
      <c r="G2295" s="61">
        <v>23.05</v>
      </c>
      <c r="I2295" s="3" t="s">
        <v>4974</v>
      </c>
    </row>
    <row r="2296" spans="1:9" ht="22.5" x14ac:dyDescent="0.2">
      <c r="A2296" s="1" t="str">
        <f t="shared" si="37"/>
        <v>SINAPI-I 38065</v>
      </c>
      <c r="B2296" s="3" t="s">
        <v>80</v>
      </c>
      <c r="C2296" s="3">
        <v>38065</v>
      </c>
      <c r="D2296" s="2" t="s">
        <v>2361</v>
      </c>
      <c r="E2296" s="3" t="s">
        <v>4953</v>
      </c>
      <c r="F2296" s="61">
        <v>34.24</v>
      </c>
      <c r="G2296" s="61">
        <v>34.24</v>
      </c>
      <c r="I2296" s="3" t="s">
        <v>4974</v>
      </c>
    </row>
    <row r="2297" spans="1:9" ht="22.5" x14ac:dyDescent="0.2">
      <c r="A2297" s="1" t="str">
        <f t="shared" si="37"/>
        <v>SINAPI-I 38078</v>
      </c>
      <c r="B2297" s="3" t="s">
        <v>80</v>
      </c>
      <c r="C2297" s="3">
        <v>38078</v>
      </c>
      <c r="D2297" s="2" t="s">
        <v>2362</v>
      </c>
      <c r="E2297" s="3" t="s">
        <v>4953</v>
      </c>
      <c r="F2297" s="61">
        <v>19.98</v>
      </c>
      <c r="G2297" s="61">
        <v>19.98</v>
      </c>
      <c r="I2297" s="3" t="s">
        <v>4974</v>
      </c>
    </row>
    <row r="2298" spans="1:9" x14ac:dyDescent="0.2">
      <c r="A2298" s="1" t="str">
        <f t="shared" si="37"/>
        <v>SINAPI-I 38113</v>
      </c>
      <c r="B2298" s="3" t="s">
        <v>80</v>
      </c>
      <c r="C2298" s="3">
        <v>38113</v>
      </c>
      <c r="D2298" s="2" t="s">
        <v>2363</v>
      </c>
      <c r="E2298" s="3" t="s">
        <v>4953</v>
      </c>
      <c r="F2298" s="61">
        <v>10.85</v>
      </c>
      <c r="G2298" s="61">
        <v>10.85</v>
      </c>
      <c r="I2298" s="3" t="s">
        <v>4974</v>
      </c>
    </row>
    <row r="2299" spans="1:9" x14ac:dyDescent="0.2">
      <c r="A2299" s="1" t="str">
        <f t="shared" si="37"/>
        <v>SINAPI-I 38063</v>
      </c>
      <c r="B2299" s="3" t="s">
        <v>80</v>
      </c>
      <c r="C2299" s="3">
        <v>38063</v>
      </c>
      <c r="D2299" s="2" t="s">
        <v>2364</v>
      </c>
      <c r="E2299" s="3" t="s">
        <v>4953</v>
      </c>
      <c r="F2299" s="61">
        <v>11.64</v>
      </c>
      <c r="G2299" s="61">
        <v>11.64</v>
      </c>
      <c r="I2299" s="3" t="s">
        <v>4974</v>
      </c>
    </row>
    <row r="2300" spans="1:9" ht="22.5" x14ac:dyDescent="0.2">
      <c r="A2300" s="1" t="str">
        <f t="shared" si="37"/>
        <v>SINAPI-I 38073</v>
      </c>
      <c r="B2300" s="3" t="s">
        <v>80</v>
      </c>
      <c r="C2300" s="3">
        <v>38073</v>
      </c>
      <c r="D2300" s="2" t="s">
        <v>2365</v>
      </c>
      <c r="E2300" s="3" t="s">
        <v>4953</v>
      </c>
      <c r="F2300" s="61">
        <v>28.25</v>
      </c>
      <c r="G2300" s="61">
        <v>28.25</v>
      </c>
      <c r="I2300" s="3" t="s">
        <v>4974</v>
      </c>
    </row>
    <row r="2301" spans="1:9" ht="22.5" x14ac:dyDescent="0.2">
      <c r="A2301" s="1" t="str">
        <f t="shared" si="37"/>
        <v>SINAPI-I 38080</v>
      </c>
      <c r="B2301" s="3" t="s">
        <v>80</v>
      </c>
      <c r="C2301" s="3">
        <v>38080</v>
      </c>
      <c r="D2301" s="2" t="s">
        <v>2366</v>
      </c>
      <c r="E2301" s="3" t="s">
        <v>4953</v>
      </c>
      <c r="F2301" s="61">
        <v>34.69</v>
      </c>
      <c r="G2301" s="61">
        <v>34.69</v>
      </c>
      <c r="I2301" s="3" t="s">
        <v>4974</v>
      </c>
    </row>
    <row r="2302" spans="1:9" ht="22.5" x14ac:dyDescent="0.2">
      <c r="A2302" s="1" t="str">
        <f t="shared" si="37"/>
        <v>SINAPI-I 38069</v>
      </c>
      <c r="B2302" s="3" t="s">
        <v>80</v>
      </c>
      <c r="C2302" s="3">
        <v>38069</v>
      </c>
      <c r="D2302" s="2" t="s">
        <v>2367</v>
      </c>
      <c r="E2302" s="3" t="s">
        <v>4953</v>
      </c>
      <c r="F2302" s="61">
        <v>18.97</v>
      </c>
      <c r="G2302" s="61">
        <v>18.97</v>
      </c>
      <c r="I2302" s="3" t="s">
        <v>4974</v>
      </c>
    </row>
    <row r="2303" spans="1:9" ht="22.5" x14ac:dyDescent="0.2">
      <c r="A2303" s="1" t="str">
        <f t="shared" si="37"/>
        <v>SINAPI-I 38077</v>
      </c>
      <c r="B2303" s="3" t="s">
        <v>80</v>
      </c>
      <c r="C2303" s="3">
        <v>38077</v>
      </c>
      <c r="D2303" s="2" t="s">
        <v>2368</v>
      </c>
      <c r="E2303" s="3" t="s">
        <v>4953</v>
      </c>
      <c r="F2303" s="61">
        <v>18.54</v>
      </c>
      <c r="G2303" s="61">
        <v>18.54</v>
      </c>
      <c r="I2303" s="3" t="s">
        <v>4974</v>
      </c>
    </row>
    <row r="2304" spans="1:9" x14ac:dyDescent="0.2">
      <c r="A2304" s="1" t="str">
        <f t="shared" si="37"/>
        <v>SINAPI-I 38112</v>
      </c>
      <c r="B2304" s="3" t="s">
        <v>80</v>
      </c>
      <c r="C2304" s="3">
        <v>38112</v>
      </c>
      <c r="D2304" s="2" t="s">
        <v>2369</v>
      </c>
      <c r="E2304" s="3" t="s">
        <v>4953</v>
      </c>
      <c r="F2304" s="61">
        <v>8.33</v>
      </c>
      <c r="G2304" s="61">
        <v>8.33</v>
      </c>
      <c r="I2304" s="3" t="s">
        <v>4974</v>
      </c>
    </row>
    <row r="2305" spans="1:9" x14ac:dyDescent="0.2">
      <c r="A2305" s="1" t="str">
        <f t="shared" si="37"/>
        <v>SINAPI-I 38062</v>
      </c>
      <c r="B2305" s="3" t="s">
        <v>80</v>
      </c>
      <c r="C2305" s="3">
        <v>38062</v>
      </c>
      <c r="D2305" s="2" t="s">
        <v>2370</v>
      </c>
      <c r="E2305" s="3" t="s">
        <v>4953</v>
      </c>
      <c r="F2305" s="61">
        <v>8.5500000000000007</v>
      </c>
      <c r="G2305" s="61">
        <v>8.5500000000000007</v>
      </c>
      <c r="I2305" s="3" t="s">
        <v>4974</v>
      </c>
    </row>
    <row r="2306" spans="1:9" x14ac:dyDescent="0.2">
      <c r="A2306" s="1" t="str">
        <f t="shared" si="37"/>
        <v>SINAPI-I 12129</v>
      </c>
      <c r="B2306" s="3" t="s">
        <v>80</v>
      </c>
      <c r="C2306" s="3">
        <v>12129</v>
      </c>
      <c r="D2306" s="2" t="s">
        <v>2371</v>
      </c>
      <c r="E2306" s="3" t="s">
        <v>4953</v>
      </c>
      <c r="F2306" s="61">
        <v>15.11</v>
      </c>
      <c r="G2306" s="61">
        <v>15.11</v>
      </c>
      <c r="I2306" s="3" t="s">
        <v>4974</v>
      </c>
    </row>
    <row r="2307" spans="1:9" x14ac:dyDescent="0.2">
      <c r="A2307" s="1" t="str">
        <f t="shared" si="37"/>
        <v>SINAPI-I 12128</v>
      </c>
      <c r="B2307" s="3" t="s">
        <v>80</v>
      </c>
      <c r="C2307" s="3">
        <v>12128</v>
      </c>
      <c r="D2307" s="2" t="s">
        <v>2372</v>
      </c>
      <c r="E2307" s="3" t="s">
        <v>4953</v>
      </c>
      <c r="F2307" s="61">
        <v>11.43</v>
      </c>
      <c r="G2307" s="61">
        <v>11.43</v>
      </c>
      <c r="I2307" s="3" t="s">
        <v>4974</v>
      </c>
    </row>
    <row r="2308" spans="1:9" ht="22.5" x14ac:dyDescent="0.2">
      <c r="A2308" s="1" t="str">
        <f t="shared" si="37"/>
        <v>SINAPI-I 38081</v>
      </c>
      <c r="B2308" s="3" t="s">
        <v>80</v>
      </c>
      <c r="C2308" s="3">
        <v>38081</v>
      </c>
      <c r="D2308" s="2" t="s">
        <v>2373</v>
      </c>
      <c r="E2308" s="3" t="s">
        <v>4953</v>
      </c>
      <c r="F2308" s="61">
        <v>29.43</v>
      </c>
      <c r="G2308" s="61">
        <v>29.43</v>
      </c>
      <c r="I2308" s="3" t="s">
        <v>4974</v>
      </c>
    </row>
    <row r="2309" spans="1:9" ht="22.5" x14ac:dyDescent="0.2">
      <c r="A2309" s="1" t="str">
        <f t="shared" si="37"/>
        <v>SINAPI-I 38070</v>
      </c>
      <c r="B2309" s="3" t="s">
        <v>80</v>
      </c>
      <c r="C2309" s="3">
        <v>38070</v>
      </c>
      <c r="D2309" s="2" t="s">
        <v>2374</v>
      </c>
      <c r="E2309" s="3" t="s">
        <v>4953</v>
      </c>
      <c r="F2309" s="61">
        <v>20.28</v>
      </c>
      <c r="G2309" s="61">
        <v>20.28</v>
      </c>
      <c r="I2309" s="3" t="s">
        <v>4974</v>
      </c>
    </row>
    <row r="2310" spans="1:9" ht="22.5" x14ac:dyDescent="0.2">
      <c r="A2310" s="1" t="str">
        <f t="shared" si="37"/>
        <v>SINAPI-I 38074</v>
      </c>
      <c r="B2310" s="3" t="s">
        <v>80</v>
      </c>
      <c r="C2310" s="3">
        <v>38074</v>
      </c>
      <c r="D2310" s="2" t="s">
        <v>2375</v>
      </c>
      <c r="E2310" s="3" t="s">
        <v>4953</v>
      </c>
      <c r="F2310" s="61">
        <v>30.83</v>
      </c>
      <c r="G2310" s="61">
        <v>30.83</v>
      </c>
      <c r="I2310" s="3" t="s">
        <v>4974</v>
      </c>
    </row>
    <row r="2311" spans="1:9" ht="22.5" x14ac:dyDescent="0.2">
      <c r="A2311" s="1" t="str">
        <f t="shared" si="37"/>
        <v>SINAPI-I 38072</v>
      </c>
      <c r="B2311" s="3" t="s">
        <v>80</v>
      </c>
      <c r="C2311" s="3">
        <v>38072</v>
      </c>
      <c r="D2311" s="2" t="s">
        <v>2376</v>
      </c>
      <c r="E2311" s="3" t="s">
        <v>4953</v>
      </c>
      <c r="F2311" s="61">
        <v>25.43</v>
      </c>
      <c r="G2311" s="61">
        <v>25.43</v>
      </c>
      <c r="I2311" s="3" t="s">
        <v>4974</v>
      </c>
    </row>
    <row r="2312" spans="1:9" ht="22.5" x14ac:dyDescent="0.2">
      <c r="A2312" s="1" t="str">
        <f t="shared" si="37"/>
        <v>SINAPI-I 38079</v>
      </c>
      <c r="B2312" s="3" t="s">
        <v>80</v>
      </c>
      <c r="C2312" s="3">
        <v>38079</v>
      </c>
      <c r="D2312" s="2" t="s">
        <v>2377</v>
      </c>
      <c r="E2312" s="3" t="s">
        <v>4953</v>
      </c>
      <c r="F2312" s="61">
        <v>26.46</v>
      </c>
      <c r="G2312" s="61">
        <v>26.46</v>
      </c>
      <c r="I2312" s="3" t="s">
        <v>4974</v>
      </c>
    </row>
    <row r="2313" spans="1:9" ht="22.5" x14ac:dyDescent="0.2">
      <c r="A2313" s="1" t="str">
        <f t="shared" si="37"/>
        <v>SINAPI-I 38068</v>
      </c>
      <c r="B2313" s="3" t="s">
        <v>80</v>
      </c>
      <c r="C2313" s="3">
        <v>38068</v>
      </c>
      <c r="D2313" s="2" t="s">
        <v>2378</v>
      </c>
      <c r="E2313" s="3" t="s">
        <v>4953</v>
      </c>
      <c r="F2313" s="61">
        <v>17.55</v>
      </c>
      <c r="G2313" s="61">
        <v>17.55</v>
      </c>
      <c r="I2313" s="3" t="s">
        <v>4974</v>
      </c>
    </row>
    <row r="2314" spans="1:9" ht="22.5" x14ac:dyDescent="0.2">
      <c r="A2314" s="1" t="str">
        <f t="shared" si="37"/>
        <v>SINAPI-I 38071</v>
      </c>
      <c r="B2314" s="3" t="s">
        <v>80</v>
      </c>
      <c r="C2314" s="3">
        <v>38071</v>
      </c>
      <c r="D2314" s="2" t="s">
        <v>2379</v>
      </c>
      <c r="E2314" s="3" t="s">
        <v>4953</v>
      </c>
      <c r="F2314" s="61">
        <v>20.99</v>
      </c>
      <c r="G2314" s="61">
        <v>20.99</v>
      </c>
      <c r="I2314" s="3" t="s">
        <v>4974</v>
      </c>
    </row>
    <row r="2315" spans="1:9" ht="22.5" x14ac:dyDescent="0.2">
      <c r="A2315" s="1" t="str">
        <f t="shared" si="37"/>
        <v>SINAPI-I 38412</v>
      </c>
      <c r="B2315" s="3" t="s">
        <v>80</v>
      </c>
      <c r="C2315" s="3">
        <v>38412</v>
      </c>
      <c r="D2315" s="2" t="s">
        <v>2380</v>
      </c>
      <c r="E2315" s="3" t="s">
        <v>4953</v>
      </c>
      <c r="F2315" s="61">
        <v>1144.5</v>
      </c>
      <c r="G2315" s="61">
        <v>1144.5</v>
      </c>
      <c r="I2315" s="3" t="s">
        <v>40</v>
      </c>
    </row>
    <row r="2316" spans="1:9" x14ac:dyDescent="0.2">
      <c r="A2316" s="1" t="str">
        <f t="shared" si="37"/>
        <v>SINAPI-I 3405</v>
      </c>
      <c r="B2316" s="3" t="s">
        <v>80</v>
      </c>
      <c r="C2316" s="3">
        <v>3405</v>
      </c>
      <c r="D2316" s="2" t="s">
        <v>2381</v>
      </c>
      <c r="E2316" s="3" t="s">
        <v>4953</v>
      </c>
    </row>
    <row r="2317" spans="1:9" x14ac:dyDescent="0.2">
      <c r="A2317" s="1" t="str">
        <f t="shared" si="37"/>
        <v>SINAPI-I 3394</v>
      </c>
      <c r="B2317" s="3" t="s">
        <v>80</v>
      </c>
      <c r="C2317" s="3">
        <v>3394</v>
      </c>
      <c r="D2317" s="2" t="s">
        <v>2382</v>
      </c>
      <c r="E2317" s="3" t="s">
        <v>4953</v>
      </c>
    </row>
    <row r="2318" spans="1:9" x14ac:dyDescent="0.2">
      <c r="A2318" s="1" t="str">
        <f t="shared" si="37"/>
        <v>SINAPI-I 3393</v>
      </c>
      <c r="B2318" s="3" t="s">
        <v>80</v>
      </c>
      <c r="C2318" s="3">
        <v>3393</v>
      </c>
      <c r="D2318" s="2" t="s">
        <v>2383</v>
      </c>
      <c r="E2318" s="3" t="s">
        <v>4953</v>
      </c>
    </row>
    <row r="2319" spans="1:9" x14ac:dyDescent="0.2">
      <c r="A2319" s="1" t="str">
        <f t="shared" si="37"/>
        <v>SINAPI-I 3406</v>
      </c>
      <c r="B2319" s="3" t="s">
        <v>80</v>
      </c>
      <c r="C2319" s="3">
        <v>3406</v>
      </c>
      <c r="D2319" s="2" t="s">
        <v>2384</v>
      </c>
      <c r="E2319" s="3" t="s">
        <v>4953</v>
      </c>
    </row>
    <row r="2320" spans="1:9" x14ac:dyDescent="0.2">
      <c r="A2320" s="1" t="str">
        <f t="shared" ref="A2320:A2383" si="38">CONCATENATE($B2320," ",$C2320)</f>
        <v>SINAPI-I 3395</v>
      </c>
      <c r="B2320" s="3" t="s">
        <v>80</v>
      </c>
      <c r="C2320" s="3">
        <v>3395</v>
      </c>
      <c r="D2320" s="2" t="s">
        <v>2385</v>
      </c>
      <c r="E2320" s="3" t="s">
        <v>4953</v>
      </c>
    </row>
    <row r="2321" spans="1:9" x14ac:dyDescent="0.2">
      <c r="A2321" s="1" t="str">
        <f t="shared" si="38"/>
        <v>SINAPI-I 3398</v>
      </c>
      <c r="B2321" s="3" t="s">
        <v>80</v>
      </c>
      <c r="C2321" s="3">
        <v>3398</v>
      </c>
      <c r="D2321" s="2" t="s">
        <v>2386</v>
      </c>
      <c r="E2321" s="3" t="s">
        <v>4953</v>
      </c>
    </row>
    <row r="2322" spans="1:9" ht="33.75" x14ac:dyDescent="0.2">
      <c r="A2322" s="1" t="str">
        <f t="shared" si="38"/>
        <v>SINAPI-I 40662</v>
      </c>
      <c r="B2322" s="3" t="s">
        <v>80</v>
      </c>
      <c r="C2322" s="3">
        <v>40662</v>
      </c>
      <c r="D2322" s="2" t="s">
        <v>2387</v>
      </c>
      <c r="E2322" s="3" t="s">
        <v>4953</v>
      </c>
      <c r="F2322" s="61">
        <v>285.45999999999998</v>
      </c>
      <c r="G2322" s="61">
        <v>285.45999999999998</v>
      </c>
      <c r="I2322" s="3" t="s">
        <v>4974</v>
      </c>
    </row>
    <row r="2323" spans="1:9" ht="33.75" x14ac:dyDescent="0.2">
      <c r="A2323" s="1" t="str">
        <f t="shared" si="38"/>
        <v>SINAPI-I 3437</v>
      </c>
      <c r="B2323" s="3" t="s">
        <v>80</v>
      </c>
      <c r="C2323" s="3">
        <v>3437</v>
      </c>
      <c r="D2323" s="2" t="s">
        <v>2388</v>
      </c>
      <c r="E2323" s="3" t="s">
        <v>4960</v>
      </c>
      <c r="F2323" s="61">
        <v>792.95</v>
      </c>
      <c r="G2323" s="61">
        <v>792.95</v>
      </c>
      <c r="I2323" s="3" t="s">
        <v>4974</v>
      </c>
    </row>
    <row r="2324" spans="1:9" x14ac:dyDescent="0.2">
      <c r="A2324" s="1" t="str">
        <f t="shared" si="38"/>
        <v>SINAPI-I 11190</v>
      </c>
      <c r="B2324" s="3" t="s">
        <v>80</v>
      </c>
      <c r="C2324" s="3">
        <v>11190</v>
      </c>
      <c r="D2324" s="2" t="s">
        <v>2389</v>
      </c>
      <c r="E2324" s="3" t="s">
        <v>4953</v>
      </c>
    </row>
    <row r="2325" spans="1:9" ht="22.5" x14ac:dyDescent="0.2">
      <c r="A2325" s="1" t="str">
        <f t="shared" si="38"/>
        <v>SINAPI-I 34377</v>
      </c>
      <c r="B2325" s="3" t="s">
        <v>80</v>
      </c>
      <c r="C2325" s="3">
        <v>34377</v>
      </c>
      <c r="D2325" s="2" t="s">
        <v>2390</v>
      </c>
      <c r="E2325" s="3" t="s">
        <v>4953</v>
      </c>
      <c r="F2325" s="61">
        <v>252.94</v>
      </c>
      <c r="G2325" s="61">
        <v>252.94</v>
      </c>
      <c r="I2325" s="3" t="s">
        <v>4974</v>
      </c>
    </row>
    <row r="2326" spans="1:9" ht="45" x14ac:dyDescent="0.2">
      <c r="A2326" s="1" t="str">
        <f t="shared" si="38"/>
        <v>SINAPI-I 40659</v>
      </c>
      <c r="B2326" s="3" t="s">
        <v>80</v>
      </c>
      <c r="C2326" s="3">
        <v>40659</v>
      </c>
      <c r="D2326" s="2" t="s">
        <v>2391</v>
      </c>
      <c r="E2326" s="3" t="s">
        <v>4960</v>
      </c>
      <c r="F2326" s="61">
        <v>1121.9100000000001</v>
      </c>
      <c r="G2326" s="61">
        <v>1121.9100000000001</v>
      </c>
      <c r="I2326" s="3" t="s">
        <v>4974</v>
      </c>
    </row>
    <row r="2327" spans="1:9" ht="33.75" x14ac:dyDescent="0.2">
      <c r="A2327" s="1" t="str">
        <f t="shared" si="38"/>
        <v>SINAPI-I 40660</v>
      </c>
      <c r="B2327" s="3" t="s">
        <v>80</v>
      </c>
      <c r="C2327" s="3">
        <v>40660</v>
      </c>
      <c r="D2327" s="2" t="s">
        <v>2392</v>
      </c>
      <c r="E2327" s="3" t="s">
        <v>4960</v>
      </c>
      <c r="F2327" s="61">
        <v>1421.89</v>
      </c>
      <c r="G2327" s="61">
        <v>1421.89</v>
      </c>
      <c r="I2327" s="3" t="s">
        <v>4974</v>
      </c>
    </row>
    <row r="2328" spans="1:9" ht="33.75" x14ac:dyDescent="0.2">
      <c r="A2328" s="1" t="str">
        <f t="shared" si="38"/>
        <v>SINAPI-I 40661</v>
      </c>
      <c r="B2328" s="3" t="s">
        <v>80</v>
      </c>
      <c r="C2328" s="3">
        <v>40661</v>
      </c>
      <c r="D2328" s="2" t="s">
        <v>2393</v>
      </c>
      <c r="E2328" s="3" t="s">
        <v>4960</v>
      </c>
      <c r="F2328" s="61">
        <v>874.22</v>
      </c>
      <c r="G2328" s="61">
        <v>874.22</v>
      </c>
      <c r="I2328" s="3" t="s">
        <v>4974</v>
      </c>
    </row>
    <row r="2329" spans="1:9" ht="33.75" x14ac:dyDescent="0.2">
      <c r="A2329" s="1" t="str">
        <f t="shared" si="38"/>
        <v>SINAPI-I 3428</v>
      </c>
      <c r="B2329" s="3" t="s">
        <v>80</v>
      </c>
      <c r="C2329" s="3">
        <v>3428</v>
      </c>
      <c r="D2329" s="2" t="s">
        <v>2394</v>
      </c>
      <c r="E2329" s="3" t="s">
        <v>4960</v>
      </c>
      <c r="F2329" s="61">
        <v>1176.21</v>
      </c>
      <c r="G2329" s="61">
        <v>1176.21</v>
      </c>
      <c r="I2329" s="3" t="s">
        <v>40</v>
      </c>
    </row>
    <row r="2330" spans="1:9" ht="33.75" x14ac:dyDescent="0.2">
      <c r="A2330" s="1" t="str">
        <f t="shared" si="38"/>
        <v>SINAPI-I 3429</v>
      </c>
      <c r="B2330" s="3" t="s">
        <v>80</v>
      </c>
      <c r="C2330" s="3">
        <v>3429</v>
      </c>
      <c r="D2330" s="2" t="s">
        <v>2395</v>
      </c>
      <c r="E2330" s="3" t="s">
        <v>4960</v>
      </c>
      <c r="F2330" s="61">
        <v>672.02</v>
      </c>
      <c r="G2330" s="61">
        <v>672.02</v>
      </c>
      <c r="I2330" s="3" t="s">
        <v>4974</v>
      </c>
    </row>
    <row r="2331" spans="1:9" ht="22.5" x14ac:dyDescent="0.2">
      <c r="A2331" s="1" t="str">
        <f t="shared" si="38"/>
        <v>SINAPI-I 11199</v>
      </c>
      <c r="B2331" s="3" t="s">
        <v>80</v>
      </c>
      <c r="C2331" s="3">
        <v>11199</v>
      </c>
      <c r="D2331" s="2" t="s">
        <v>2396</v>
      </c>
      <c r="E2331" s="3" t="s">
        <v>4953</v>
      </c>
    </row>
    <row r="2332" spans="1:9" ht="22.5" x14ac:dyDescent="0.2">
      <c r="A2332" s="1" t="str">
        <f t="shared" si="38"/>
        <v>SINAPI-I 36896</v>
      </c>
      <c r="B2332" s="3" t="s">
        <v>80</v>
      </c>
      <c r="C2332" s="3">
        <v>36896</v>
      </c>
      <c r="D2332" s="2" t="s">
        <v>2397</v>
      </c>
      <c r="E2332" s="3" t="s">
        <v>4953</v>
      </c>
      <c r="F2332" s="61">
        <v>489.9</v>
      </c>
      <c r="G2332" s="61">
        <v>489.9</v>
      </c>
      <c r="I2332" s="3" t="s">
        <v>40</v>
      </c>
    </row>
    <row r="2333" spans="1:9" ht="22.5" x14ac:dyDescent="0.2">
      <c r="A2333" s="1" t="str">
        <f t="shared" si="38"/>
        <v>SINAPI-I 34367</v>
      </c>
      <c r="B2333" s="3" t="s">
        <v>80</v>
      </c>
      <c r="C2333" s="3">
        <v>34367</v>
      </c>
      <c r="D2333" s="2" t="s">
        <v>2398</v>
      </c>
      <c r="E2333" s="3" t="s">
        <v>4953</v>
      </c>
      <c r="F2333" s="61">
        <v>631.4</v>
      </c>
      <c r="G2333" s="61">
        <v>631.4</v>
      </c>
      <c r="I2333" s="3" t="s">
        <v>4974</v>
      </c>
    </row>
    <row r="2334" spans="1:9" ht="22.5" x14ac:dyDescent="0.2">
      <c r="A2334" s="1" t="str">
        <f t="shared" si="38"/>
        <v>SINAPI-I 36897</v>
      </c>
      <c r="B2334" s="3" t="s">
        <v>80</v>
      </c>
      <c r="C2334" s="3">
        <v>36897</v>
      </c>
      <c r="D2334" s="2" t="s">
        <v>2399</v>
      </c>
      <c r="E2334" s="3" t="s">
        <v>4953</v>
      </c>
      <c r="F2334" s="61">
        <v>764.48</v>
      </c>
      <c r="G2334" s="61">
        <v>764.48</v>
      </c>
      <c r="I2334" s="3" t="s">
        <v>4974</v>
      </c>
    </row>
    <row r="2335" spans="1:9" ht="22.5" x14ac:dyDescent="0.2">
      <c r="A2335" s="1" t="str">
        <f t="shared" si="38"/>
        <v>SINAPI-I 34369</v>
      </c>
      <c r="B2335" s="3" t="s">
        <v>80</v>
      </c>
      <c r="C2335" s="3">
        <v>34369</v>
      </c>
      <c r="D2335" s="2" t="s">
        <v>2400</v>
      </c>
      <c r="E2335" s="3" t="s">
        <v>4953</v>
      </c>
      <c r="F2335" s="61">
        <v>879.77</v>
      </c>
      <c r="G2335" s="61">
        <v>879.77</v>
      </c>
      <c r="I2335" s="3" t="s">
        <v>4974</v>
      </c>
    </row>
    <row r="2336" spans="1:9" ht="22.5" x14ac:dyDescent="0.2">
      <c r="A2336" s="1" t="str">
        <f t="shared" si="38"/>
        <v>SINAPI-I 34364</v>
      </c>
      <c r="B2336" s="3" t="s">
        <v>80</v>
      </c>
      <c r="C2336" s="3">
        <v>34364</v>
      </c>
      <c r="D2336" s="2" t="s">
        <v>2401</v>
      </c>
      <c r="E2336" s="3" t="s">
        <v>4953</v>
      </c>
      <c r="F2336" s="61">
        <v>829.96</v>
      </c>
      <c r="G2336" s="61">
        <v>829.96</v>
      </c>
      <c r="I2336" s="3" t="s">
        <v>4974</v>
      </c>
    </row>
    <row r="2337" spans="1:9" ht="33.75" x14ac:dyDescent="0.2">
      <c r="A2337" s="1" t="str">
        <f t="shared" si="38"/>
        <v>SINAPI-I 3421</v>
      </c>
      <c r="B2337" s="3" t="s">
        <v>80</v>
      </c>
      <c r="C2337" s="3">
        <v>3421</v>
      </c>
      <c r="D2337" s="2" t="s">
        <v>2402</v>
      </c>
      <c r="E2337" s="3" t="s">
        <v>4960</v>
      </c>
      <c r="F2337" s="61">
        <v>880.91</v>
      </c>
      <c r="G2337" s="61">
        <v>880.91</v>
      </c>
      <c r="I2337" s="3" t="s">
        <v>4974</v>
      </c>
    </row>
    <row r="2338" spans="1:9" ht="22.5" x14ac:dyDescent="0.2">
      <c r="A2338" s="1" t="str">
        <f t="shared" si="38"/>
        <v>SINAPI-I 599</v>
      </c>
      <c r="B2338" s="3" t="s">
        <v>80</v>
      </c>
      <c r="C2338" s="3">
        <v>599</v>
      </c>
      <c r="D2338" s="2" t="s">
        <v>2403</v>
      </c>
      <c r="E2338" s="3" t="s">
        <v>4960</v>
      </c>
      <c r="F2338" s="61">
        <v>893.47</v>
      </c>
      <c r="G2338" s="61">
        <v>893.47</v>
      </c>
      <c r="I2338" s="3" t="s">
        <v>4974</v>
      </c>
    </row>
    <row r="2339" spans="1:9" ht="33.75" x14ac:dyDescent="0.2">
      <c r="A2339" s="1" t="str">
        <f t="shared" si="38"/>
        <v>SINAPI-I 44053</v>
      </c>
      <c r="B2339" s="3" t="s">
        <v>80</v>
      </c>
      <c r="C2339" s="3">
        <v>44053</v>
      </c>
      <c r="D2339" s="2" t="s">
        <v>2404</v>
      </c>
      <c r="E2339" s="3" t="s">
        <v>4953</v>
      </c>
      <c r="F2339" s="61">
        <v>1983.09</v>
      </c>
      <c r="G2339" s="61">
        <v>1983.09</v>
      </c>
      <c r="I2339" s="3" t="s">
        <v>4974</v>
      </c>
    </row>
    <row r="2340" spans="1:9" ht="33.75" x14ac:dyDescent="0.2">
      <c r="A2340" s="1" t="str">
        <f t="shared" si="38"/>
        <v>SINAPI-I 3423</v>
      </c>
      <c r="B2340" s="3" t="s">
        <v>80</v>
      </c>
      <c r="C2340" s="3">
        <v>3423</v>
      </c>
      <c r="D2340" s="2" t="s">
        <v>2405</v>
      </c>
      <c r="E2340" s="3" t="s">
        <v>4960</v>
      </c>
      <c r="F2340" s="61">
        <v>1242.29</v>
      </c>
      <c r="G2340" s="61">
        <v>1242.29</v>
      </c>
      <c r="I2340" s="3" t="s">
        <v>4974</v>
      </c>
    </row>
    <row r="2341" spans="1:9" ht="22.5" x14ac:dyDescent="0.2">
      <c r="A2341" s="1" t="str">
        <f t="shared" si="38"/>
        <v>SINAPI-I 34797</v>
      </c>
      <c r="B2341" s="3" t="s">
        <v>80</v>
      </c>
      <c r="C2341" s="3">
        <v>34797</v>
      </c>
      <c r="D2341" s="2" t="s">
        <v>2406</v>
      </c>
      <c r="E2341" s="3" t="s">
        <v>4953</v>
      </c>
    </row>
    <row r="2342" spans="1:9" ht="22.5" x14ac:dyDescent="0.2">
      <c r="A2342" s="1" t="str">
        <f t="shared" si="38"/>
        <v>SINAPI-I 34381</v>
      </c>
      <c r="B2342" s="3" t="s">
        <v>80</v>
      </c>
      <c r="C2342" s="3">
        <v>34381</v>
      </c>
      <c r="D2342" s="2" t="s">
        <v>2407</v>
      </c>
      <c r="E2342" s="3" t="s">
        <v>4953</v>
      </c>
      <c r="F2342" s="61">
        <v>360.76</v>
      </c>
      <c r="G2342" s="61">
        <v>360.76</v>
      </c>
      <c r="I2342" s="3" t="s">
        <v>4974</v>
      </c>
    </row>
    <row r="2343" spans="1:9" ht="22.5" x14ac:dyDescent="0.2">
      <c r="A2343" s="1" t="str">
        <f t="shared" si="38"/>
        <v>SINAPI-I 44054</v>
      </c>
      <c r="B2343" s="3" t="s">
        <v>80</v>
      </c>
      <c r="C2343" s="3">
        <v>44054</v>
      </c>
      <c r="D2343" s="2" t="s">
        <v>2408</v>
      </c>
      <c r="E2343" s="3" t="s">
        <v>4953</v>
      </c>
      <c r="F2343" s="61">
        <v>711.41</v>
      </c>
      <c r="G2343" s="61">
        <v>711.41</v>
      </c>
      <c r="I2343" s="3" t="s">
        <v>4974</v>
      </c>
    </row>
    <row r="2344" spans="1:9" ht="22.5" x14ac:dyDescent="0.2">
      <c r="A2344" s="1" t="str">
        <f t="shared" si="38"/>
        <v>SINAPI-I 44399</v>
      </c>
      <c r="B2344" s="3" t="s">
        <v>80</v>
      </c>
      <c r="C2344" s="3">
        <v>44399</v>
      </c>
      <c r="D2344" s="2" t="s">
        <v>2409</v>
      </c>
      <c r="E2344" s="3" t="s">
        <v>4953</v>
      </c>
      <c r="F2344" s="61">
        <v>972.02</v>
      </c>
      <c r="G2344" s="61">
        <v>972.02</v>
      </c>
      <c r="I2344" s="3" t="s">
        <v>4974</v>
      </c>
    </row>
    <row r="2345" spans="1:9" x14ac:dyDescent="0.2">
      <c r="A2345" s="1" t="str">
        <f t="shared" si="38"/>
        <v>SINAPI-I 44503</v>
      </c>
      <c r="B2345" s="3" t="s">
        <v>80</v>
      </c>
      <c r="C2345" s="3">
        <v>44503</v>
      </c>
      <c r="D2345" s="2" t="s">
        <v>2410</v>
      </c>
      <c r="E2345" s="3" t="s">
        <v>4958</v>
      </c>
      <c r="F2345" s="61">
        <v>16.22</v>
      </c>
      <c r="G2345" s="61">
        <v>18.149999999999999</v>
      </c>
      <c r="I2345" s="3" t="s">
        <v>4974</v>
      </c>
    </row>
    <row r="2346" spans="1:9" x14ac:dyDescent="0.2">
      <c r="A2346" s="1" t="str">
        <f t="shared" si="38"/>
        <v>SINAPI-I 41077</v>
      </c>
      <c r="B2346" s="3" t="s">
        <v>80</v>
      </c>
      <c r="C2346" s="3">
        <v>41077</v>
      </c>
      <c r="D2346" s="2" t="s">
        <v>2411</v>
      </c>
      <c r="E2346" s="3" t="s">
        <v>4959</v>
      </c>
      <c r="F2346" s="61">
        <v>2851</v>
      </c>
      <c r="G2346" s="61">
        <v>3190.62</v>
      </c>
      <c r="I2346" s="3" t="s">
        <v>4974</v>
      </c>
    </row>
    <row r="2347" spans="1:9" x14ac:dyDescent="0.2">
      <c r="A2347" s="1" t="str">
        <f t="shared" si="38"/>
        <v>SINAPI-I 37963</v>
      </c>
      <c r="B2347" s="3" t="s">
        <v>80</v>
      </c>
      <c r="C2347" s="3">
        <v>37963</v>
      </c>
      <c r="D2347" s="2" t="s">
        <v>2412</v>
      </c>
      <c r="E2347" s="3" t="s">
        <v>4953</v>
      </c>
      <c r="F2347" s="61">
        <v>5.35</v>
      </c>
      <c r="G2347" s="61">
        <v>5.35</v>
      </c>
      <c r="I2347" s="3" t="s">
        <v>4974</v>
      </c>
    </row>
    <row r="2348" spans="1:9" x14ac:dyDescent="0.2">
      <c r="A2348" s="1" t="str">
        <f t="shared" si="38"/>
        <v>SINAPI-I 37964</v>
      </c>
      <c r="B2348" s="3" t="s">
        <v>80</v>
      </c>
      <c r="C2348" s="3">
        <v>37964</v>
      </c>
      <c r="D2348" s="2" t="s">
        <v>2413</v>
      </c>
      <c r="E2348" s="3" t="s">
        <v>4953</v>
      </c>
      <c r="F2348" s="61">
        <v>7.15</v>
      </c>
      <c r="G2348" s="61">
        <v>7.15</v>
      </c>
      <c r="I2348" s="3" t="s">
        <v>4974</v>
      </c>
    </row>
    <row r="2349" spans="1:9" x14ac:dyDescent="0.2">
      <c r="A2349" s="1" t="str">
        <f t="shared" si="38"/>
        <v>SINAPI-I 37965</v>
      </c>
      <c r="B2349" s="3" t="s">
        <v>80</v>
      </c>
      <c r="C2349" s="3">
        <v>37965</v>
      </c>
      <c r="D2349" s="2" t="s">
        <v>2414</v>
      </c>
      <c r="E2349" s="3" t="s">
        <v>4953</v>
      </c>
      <c r="F2349" s="61">
        <v>10.31</v>
      </c>
      <c r="G2349" s="61">
        <v>10.31</v>
      </c>
      <c r="I2349" s="3" t="s">
        <v>4974</v>
      </c>
    </row>
    <row r="2350" spans="1:9" x14ac:dyDescent="0.2">
      <c r="A2350" s="1" t="str">
        <f t="shared" si="38"/>
        <v>SINAPI-I 37966</v>
      </c>
      <c r="B2350" s="3" t="s">
        <v>80</v>
      </c>
      <c r="C2350" s="3">
        <v>37966</v>
      </c>
      <c r="D2350" s="2" t="s">
        <v>2415</v>
      </c>
      <c r="E2350" s="3" t="s">
        <v>4953</v>
      </c>
      <c r="F2350" s="61">
        <v>18.11</v>
      </c>
      <c r="G2350" s="61">
        <v>18.11</v>
      </c>
      <c r="I2350" s="3" t="s">
        <v>4974</v>
      </c>
    </row>
    <row r="2351" spans="1:9" x14ac:dyDescent="0.2">
      <c r="A2351" s="1" t="str">
        <f t="shared" si="38"/>
        <v>SINAPI-I 37967</v>
      </c>
      <c r="B2351" s="3" t="s">
        <v>80</v>
      </c>
      <c r="C2351" s="3">
        <v>37967</v>
      </c>
      <c r="D2351" s="2" t="s">
        <v>2416</v>
      </c>
      <c r="E2351" s="3" t="s">
        <v>4953</v>
      </c>
      <c r="F2351" s="61">
        <v>30.43</v>
      </c>
      <c r="G2351" s="61">
        <v>30.43</v>
      </c>
      <c r="I2351" s="3" t="s">
        <v>4974</v>
      </c>
    </row>
    <row r="2352" spans="1:9" x14ac:dyDescent="0.2">
      <c r="A2352" s="1" t="str">
        <f t="shared" si="38"/>
        <v>SINAPI-I 37968</v>
      </c>
      <c r="B2352" s="3" t="s">
        <v>80</v>
      </c>
      <c r="C2352" s="3">
        <v>37968</v>
      </c>
      <c r="D2352" s="2" t="s">
        <v>2417</v>
      </c>
      <c r="E2352" s="3" t="s">
        <v>4953</v>
      </c>
      <c r="F2352" s="61">
        <v>64.61</v>
      </c>
      <c r="G2352" s="61">
        <v>64.61</v>
      </c>
      <c r="I2352" s="3" t="s">
        <v>4974</v>
      </c>
    </row>
    <row r="2353" spans="1:9" x14ac:dyDescent="0.2">
      <c r="A2353" s="1" t="str">
        <f t="shared" si="38"/>
        <v>SINAPI-I 37969</v>
      </c>
      <c r="B2353" s="3" t="s">
        <v>80</v>
      </c>
      <c r="C2353" s="3">
        <v>37969</v>
      </c>
      <c r="D2353" s="2" t="s">
        <v>2418</v>
      </c>
      <c r="E2353" s="3" t="s">
        <v>4953</v>
      </c>
      <c r="F2353" s="61">
        <v>163.27000000000001</v>
      </c>
      <c r="G2353" s="61">
        <v>163.27000000000001</v>
      </c>
      <c r="I2353" s="3" t="s">
        <v>4974</v>
      </c>
    </row>
    <row r="2354" spans="1:9" x14ac:dyDescent="0.2">
      <c r="A2354" s="1" t="str">
        <f t="shared" si="38"/>
        <v>SINAPI-I 37970</v>
      </c>
      <c r="B2354" s="3" t="s">
        <v>80</v>
      </c>
      <c r="C2354" s="3">
        <v>37970</v>
      </c>
      <c r="D2354" s="2" t="s">
        <v>2419</v>
      </c>
      <c r="E2354" s="3" t="s">
        <v>4953</v>
      </c>
      <c r="F2354" s="61">
        <v>236.22</v>
      </c>
      <c r="G2354" s="61">
        <v>236.22</v>
      </c>
      <c r="I2354" s="3" t="s">
        <v>4974</v>
      </c>
    </row>
    <row r="2355" spans="1:9" x14ac:dyDescent="0.2">
      <c r="A2355" s="1" t="str">
        <f t="shared" si="38"/>
        <v>SINAPI-I 44251</v>
      </c>
      <c r="B2355" s="3" t="s">
        <v>80</v>
      </c>
      <c r="C2355" s="3">
        <v>44251</v>
      </c>
      <c r="D2355" s="2" t="s">
        <v>2420</v>
      </c>
      <c r="E2355" s="3" t="s">
        <v>4953</v>
      </c>
      <c r="F2355" s="61">
        <v>272.83999999999997</v>
      </c>
      <c r="G2355" s="61">
        <v>272.83999999999997</v>
      </c>
      <c r="I2355" s="3" t="s">
        <v>4974</v>
      </c>
    </row>
    <row r="2356" spans="1:9" x14ac:dyDescent="0.2">
      <c r="A2356" s="1" t="str">
        <f t="shared" si="38"/>
        <v>SINAPI-I 21118</v>
      </c>
      <c r="B2356" s="3" t="s">
        <v>80</v>
      </c>
      <c r="C2356" s="3">
        <v>21118</v>
      </c>
      <c r="D2356" s="2" t="s">
        <v>2421</v>
      </c>
      <c r="E2356" s="3" t="s">
        <v>4953</v>
      </c>
      <c r="F2356" s="61">
        <v>4.25</v>
      </c>
      <c r="G2356" s="61">
        <v>4.25</v>
      </c>
      <c r="I2356" s="3" t="s">
        <v>4974</v>
      </c>
    </row>
    <row r="2357" spans="1:9" x14ac:dyDescent="0.2">
      <c r="A2357" s="1" t="str">
        <f t="shared" si="38"/>
        <v>SINAPI-I 37956</v>
      </c>
      <c r="B2357" s="3" t="s">
        <v>80</v>
      </c>
      <c r="C2357" s="3">
        <v>37956</v>
      </c>
      <c r="D2357" s="2" t="s">
        <v>2422</v>
      </c>
      <c r="E2357" s="3" t="s">
        <v>4953</v>
      </c>
      <c r="F2357" s="61">
        <v>5.22</v>
      </c>
      <c r="G2357" s="61">
        <v>5.22</v>
      </c>
      <c r="I2357" s="3" t="s">
        <v>4974</v>
      </c>
    </row>
    <row r="2358" spans="1:9" x14ac:dyDescent="0.2">
      <c r="A2358" s="1" t="str">
        <f t="shared" si="38"/>
        <v>SINAPI-I 37957</v>
      </c>
      <c r="B2358" s="3" t="s">
        <v>80</v>
      </c>
      <c r="C2358" s="3">
        <v>37957</v>
      </c>
      <c r="D2358" s="2" t="s">
        <v>2423</v>
      </c>
      <c r="E2358" s="3" t="s">
        <v>4953</v>
      </c>
      <c r="F2358" s="61">
        <v>11.11</v>
      </c>
      <c r="G2358" s="61">
        <v>11.11</v>
      </c>
      <c r="I2358" s="3" t="s">
        <v>4974</v>
      </c>
    </row>
    <row r="2359" spans="1:9" x14ac:dyDescent="0.2">
      <c r="A2359" s="1" t="str">
        <f t="shared" si="38"/>
        <v>SINAPI-I 37958</v>
      </c>
      <c r="B2359" s="3" t="s">
        <v>80</v>
      </c>
      <c r="C2359" s="3">
        <v>37958</v>
      </c>
      <c r="D2359" s="2" t="s">
        <v>2424</v>
      </c>
      <c r="E2359" s="3" t="s">
        <v>4953</v>
      </c>
      <c r="F2359" s="61">
        <v>20.079999999999998</v>
      </c>
      <c r="G2359" s="61">
        <v>20.079999999999998</v>
      </c>
      <c r="I2359" s="3" t="s">
        <v>4974</v>
      </c>
    </row>
    <row r="2360" spans="1:9" x14ac:dyDescent="0.2">
      <c r="A2360" s="1" t="str">
        <f t="shared" si="38"/>
        <v>SINAPI-I 37959</v>
      </c>
      <c r="B2360" s="3" t="s">
        <v>80</v>
      </c>
      <c r="C2360" s="3">
        <v>37959</v>
      </c>
      <c r="D2360" s="2" t="s">
        <v>2425</v>
      </c>
      <c r="E2360" s="3" t="s">
        <v>4953</v>
      </c>
      <c r="F2360" s="61">
        <v>30.92</v>
      </c>
      <c r="G2360" s="61">
        <v>30.92</v>
      </c>
      <c r="I2360" s="3" t="s">
        <v>4974</v>
      </c>
    </row>
    <row r="2361" spans="1:9" x14ac:dyDescent="0.2">
      <c r="A2361" s="1" t="str">
        <f t="shared" si="38"/>
        <v>SINAPI-I 37960</v>
      </c>
      <c r="B2361" s="3" t="s">
        <v>80</v>
      </c>
      <c r="C2361" s="3">
        <v>37960</v>
      </c>
      <c r="D2361" s="2" t="s">
        <v>2426</v>
      </c>
      <c r="E2361" s="3" t="s">
        <v>4953</v>
      </c>
      <c r="F2361" s="61">
        <v>79</v>
      </c>
      <c r="G2361" s="61">
        <v>79</v>
      </c>
      <c r="I2361" s="3" t="s">
        <v>4974</v>
      </c>
    </row>
    <row r="2362" spans="1:9" x14ac:dyDescent="0.2">
      <c r="A2362" s="1" t="str">
        <f t="shared" si="38"/>
        <v>SINAPI-I 37961</v>
      </c>
      <c r="B2362" s="3" t="s">
        <v>80</v>
      </c>
      <c r="C2362" s="3">
        <v>37961</v>
      </c>
      <c r="D2362" s="2" t="s">
        <v>2427</v>
      </c>
      <c r="E2362" s="3" t="s">
        <v>4953</v>
      </c>
      <c r="F2362" s="61">
        <v>169.78</v>
      </c>
      <c r="G2362" s="61">
        <v>169.78</v>
      </c>
      <c r="I2362" s="3" t="s">
        <v>4974</v>
      </c>
    </row>
    <row r="2363" spans="1:9" x14ac:dyDescent="0.2">
      <c r="A2363" s="1" t="str">
        <f t="shared" si="38"/>
        <v>SINAPI-I 37962</v>
      </c>
      <c r="B2363" s="3" t="s">
        <v>80</v>
      </c>
      <c r="C2363" s="3">
        <v>37962</v>
      </c>
      <c r="D2363" s="2" t="s">
        <v>2428</v>
      </c>
      <c r="E2363" s="3" t="s">
        <v>4953</v>
      </c>
      <c r="F2363" s="61">
        <v>195.73</v>
      </c>
      <c r="G2363" s="61">
        <v>195.73</v>
      </c>
      <c r="I2363" s="3" t="s">
        <v>4974</v>
      </c>
    </row>
    <row r="2364" spans="1:9" x14ac:dyDescent="0.2">
      <c r="A2364" s="1" t="str">
        <f t="shared" si="38"/>
        <v>SINAPI-I 3533</v>
      </c>
      <c r="B2364" s="3" t="s">
        <v>80</v>
      </c>
      <c r="C2364" s="3">
        <v>3533</v>
      </c>
      <c r="D2364" s="2" t="s">
        <v>2429</v>
      </c>
      <c r="E2364" s="3" t="s">
        <v>4953</v>
      </c>
      <c r="F2364" s="61">
        <v>3</v>
      </c>
      <c r="G2364" s="61">
        <v>3</v>
      </c>
      <c r="I2364" s="3" t="s">
        <v>4974</v>
      </c>
    </row>
    <row r="2365" spans="1:9" x14ac:dyDescent="0.2">
      <c r="A2365" s="1" t="str">
        <f t="shared" si="38"/>
        <v>SINAPI-I 3538</v>
      </c>
      <c r="B2365" s="3" t="s">
        <v>80</v>
      </c>
      <c r="C2365" s="3">
        <v>3538</v>
      </c>
      <c r="D2365" s="2" t="s">
        <v>2430</v>
      </c>
      <c r="E2365" s="3" t="s">
        <v>4953</v>
      </c>
      <c r="F2365" s="61">
        <v>5.67</v>
      </c>
      <c r="G2365" s="61">
        <v>5.67</v>
      </c>
      <c r="I2365" s="3" t="s">
        <v>4974</v>
      </c>
    </row>
    <row r="2366" spans="1:9" x14ac:dyDescent="0.2">
      <c r="A2366" s="1" t="str">
        <f t="shared" si="38"/>
        <v>SINAPI-I 3498</v>
      </c>
      <c r="B2366" s="3" t="s">
        <v>80</v>
      </c>
      <c r="C2366" s="3">
        <v>3498</v>
      </c>
      <c r="D2366" s="2" t="s">
        <v>2431</v>
      </c>
      <c r="E2366" s="3" t="s">
        <v>4953</v>
      </c>
      <c r="F2366" s="61">
        <v>5.5</v>
      </c>
      <c r="G2366" s="61">
        <v>5.5</v>
      </c>
      <c r="I2366" s="3" t="s">
        <v>4974</v>
      </c>
    </row>
    <row r="2367" spans="1:9" x14ac:dyDescent="0.2">
      <c r="A2367" s="1" t="str">
        <f t="shared" si="38"/>
        <v>SINAPI-I 3496</v>
      </c>
      <c r="B2367" s="3" t="s">
        <v>80</v>
      </c>
      <c r="C2367" s="3">
        <v>3496</v>
      </c>
      <c r="D2367" s="2" t="s">
        <v>2432</v>
      </c>
      <c r="E2367" s="3" t="s">
        <v>4953</v>
      </c>
      <c r="F2367" s="61">
        <v>3.68</v>
      </c>
      <c r="G2367" s="61">
        <v>3.68</v>
      </c>
      <c r="I2367" s="3" t="s">
        <v>4974</v>
      </c>
    </row>
    <row r="2368" spans="1:9" x14ac:dyDescent="0.2">
      <c r="A2368" s="1" t="str">
        <f t="shared" si="38"/>
        <v>SINAPI-I 38429</v>
      </c>
      <c r="B2368" s="3" t="s">
        <v>80</v>
      </c>
      <c r="C2368" s="3">
        <v>38429</v>
      </c>
      <c r="D2368" s="2" t="s">
        <v>2433</v>
      </c>
      <c r="E2368" s="3" t="s">
        <v>4953</v>
      </c>
      <c r="F2368" s="61">
        <v>14.46</v>
      </c>
      <c r="G2368" s="61">
        <v>14.46</v>
      </c>
      <c r="I2368" s="3" t="s">
        <v>4974</v>
      </c>
    </row>
    <row r="2369" spans="1:9" x14ac:dyDescent="0.2">
      <c r="A2369" s="1" t="str">
        <f t="shared" si="38"/>
        <v>SINAPI-I 38431</v>
      </c>
      <c r="B2369" s="3" t="s">
        <v>80</v>
      </c>
      <c r="C2369" s="3">
        <v>38431</v>
      </c>
      <c r="D2369" s="2" t="s">
        <v>2434</v>
      </c>
      <c r="E2369" s="3" t="s">
        <v>4953</v>
      </c>
      <c r="F2369" s="61">
        <v>18.13</v>
      </c>
      <c r="G2369" s="61">
        <v>18.13</v>
      </c>
      <c r="I2369" s="3" t="s">
        <v>4974</v>
      </c>
    </row>
    <row r="2370" spans="1:9" x14ac:dyDescent="0.2">
      <c r="A2370" s="1" t="str">
        <f t="shared" si="38"/>
        <v>SINAPI-I 38430</v>
      </c>
      <c r="B2370" s="3" t="s">
        <v>80</v>
      </c>
      <c r="C2370" s="3">
        <v>38430</v>
      </c>
      <c r="D2370" s="2" t="s">
        <v>2435</v>
      </c>
      <c r="E2370" s="3" t="s">
        <v>4953</v>
      </c>
      <c r="F2370" s="61">
        <v>28.11</v>
      </c>
      <c r="G2370" s="61">
        <v>28.11</v>
      </c>
      <c r="I2370" s="3" t="s">
        <v>4974</v>
      </c>
    </row>
    <row r="2371" spans="1:9" x14ac:dyDescent="0.2">
      <c r="A2371" s="1" t="str">
        <f t="shared" si="38"/>
        <v>SINAPI-I 36348</v>
      </c>
      <c r="B2371" s="3" t="s">
        <v>80</v>
      </c>
      <c r="C2371" s="3">
        <v>36348</v>
      </c>
      <c r="D2371" s="2" t="s">
        <v>2436</v>
      </c>
      <c r="E2371" s="3" t="s">
        <v>4953</v>
      </c>
      <c r="F2371" s="61">
        <v>2.14</v>
      </c>
      <c r="G2371" s="61">
        <v>2.14</v>
      </c>
      <c r="I2371" s="3" t="s">
        <v>4974</v>
      </c>
    </row>
    <row r="2372" spans="1:9" x14ac:dyDescent="0.2">
      <c r="A2372" s="1" t="str">
        <f t="shared" si="38"/>
        <v>SINAPI-I 36349</v>
      </c>
      <c r="B2372" s="3" t="s">
        <v>80</v>
      </c>
      <c r="C2372" s="3">
        <v>36349</v>
      </c>
      <c r="D2372" s="2" t="s">
        <v>2437</v>
      </c>
      <c r="E2372" s="3" t="s">
        <v>4953</v>
      </c>
      <c r="F2372" s="61">
        <v>2.95</v>
      </c>
      <c r="G2372" s="61">
        <v>2.95</v>
      </c>
      <c r="I2372" s="3" t="s">
        <v>4974</v>
      </c>
    </row>
    <row r="2373" spans="1:9" x14ac:dyDescent="0.2">
      <c r="A2373" s="1" t="str">
        <f t="shared" si="38"/>
        <v>SINAPI-I 38987</v>
      </c>
      <c r="B2373" s="3" t="s">
        <v>80</v>
      </c>
      <c r="C2373" s="3">
        <v>38987</v>
      </c>
      <c r="D2373" s="2" t="s">
        <v>2438</v>
      </c>
      <c r="E2373" s="3" t="s">
        <v>4953</v>
      </c>
      <c r="F2373" s="61">
        <v>14.19</v>
      </c>
      <c r="G2373" s="61">
        <v>14.19</v>
      </c>
      <c r="I2373" s="3" t="s">
        <v>4974</v>
      </c>
    </row>
    <row r="2374" spans="1:9" x14ac:dyDescent="0.2">
      <c r="A2374" s="1" t="str">
        <f t="shared" si="38"/>
        <v>SINAPI-I 38988</v>
      </c>
      <c r="B2374" s="3" t="s">
        <v>80</v>
      </c>
      <c r="C2374" s="3">
        <v>38988</v>
      </c>
      <c r="D2374" s="2" t="s">
        <v>2439</v>
      </c>
      <c r="E2374" s="3" t="s">
        <v>4953</v>
      </c>
      <c r="F2374" s="61">
        <v>23.11</v>
      </c>
      <c r="G2374" s="61">
        <v>23.11</v>
      </c>
      <c r="I2374" s="3" t="s">
        <v>4974</v>
      </c>
    </row>
    <row r="2375" spans="1:9" x14ac:dyDescent="0.2">
      <c r="A2375" s="1" t="str">
        <f t="shared" si="38"/>
        <v>SINAPI-I 38989</v>
      </c>
      <c r="B2375" s="3" t="s">
        <v>80</v>
      </c>
      <c r="C2375" s="3">
        <v>38989</v>
      </c>
      <c r="D2375" s="2" t="s">
        <v>2440</v>
      </c>
      <c r="E2375" s="3" t="s">
        <v>4953</v>
      </c>
      <c r="F2375" s="61">
        <v>38.89</v>
      </c>
      <c r="G2375" s="61">
        <v>38.89</v>
      </c>
      <c r="I2375" s="3" t="s">
        <v>4974</v>
      </c>
    </row>
    <row r="2376" spans="1:9" x14ac:dyDescent="0.2">
      <c r="A2376" s="1" t="str">
        <f t="shared" si="38"/>
        <v>SINAPI-I 38990</v>
      </c>
      <c r="B2376" s="3" t="s">
        <v>80</v>
      </c>
      <c r="C2376" s="3">
        <v>38990</v>
      </c>
      <c r="D2376" s="2" t="s">
        <v>2441</v>
      </c>
      <c r="E2376" s="3" t="s">
        <v>4953</v>
      </c>
      <c r="F2376" s="61">
        <v>77.72</v>
      </c>
      <c r="G2376" s="61">
        <v>77.72</v>
      </c>
      <c r="I2376" s="3" t="s">
        <v>4974</v>
      </c>
    </row>
    <row r="2377" spans="1:9" x14ac:dyDescent="0.2">
      <c r="A2377" s="1" t="str">
        <f t="shared" si="38"/>
        <v>SINAPI-I 38991</v>
      </c>
      <c r="B2377" s="3" t="s">
        <v>80</v>
      </c>
      <c r="C2377" s="3">
        <v>38991</v>
      </c>
      <c r="D2377" s="2" t="s">
        <v>2442</v>
      </c>
      <c r="E2377" s="3" t="s">
        <v>4953</v>
      </c>
      <c r="F2377" s="61">
        <v>139.86000000000001</v>
      </c>
      <c r="G2377" s="61">
        <v>139.86000000000001</v>
      </c>
      <c r="I2377" s="3" t="s">
        <v>4974</v>
      </c>
    </row>
    <row r="2378" spans="1:9" x14ac:dyDescent="0.2">
      <c r="A2378" s="1" t="str">
        <f t="shared" si="38"/>
        <v>SINAPI-I 38433</v>
      </c>
      <c r="B2378" s="3" t="s">
        <v>80</v>
      </c>
      <c r="C2378" s="3">
        <v>38433</v>
      </c>
      <c r="D2378" s="2" t="s">
        <v>2443</v>
      </c>
      <c r="E2378" s="3" t="s">
        <v>4953</v>
      </c>
      <c r="F2378" s="61">
        <v>7.23</v>
      </c>
      <c r="G2378" s="61">
        <v>7.23</v>
      </c>
      <c r="I2378" s="3" t="s">
        <v>4974</v>
      </c>
    </row>
    <row r="2379" spans="1:9" x14ac:dyDescent="0.2">
      <c r="A2379" s="1" t="str">
        <f t="shared" si="38"/>
        <v>SINAPI-I 38440</v>
      </c>
      <c r="B2379" s="3" t="s">
        <v>80</v>
      </c>
      <c r="C2379" s="3">
        <v>38440</v>
      </c>
      <c r="D2379" s="2" t="s">
        <v>2444</v>
      </c>
      <c r="E2379" s="3" t="s">
        <v>4953</v>
      </c>
      <c r="F2379" s="61">
        <v>304.8</v>
      </c>
      <c r="G2379" s="61">
        <v>304.8</v>
      </c>
      <c r="I2379" s="3" t="s">
        <v>4974</v>
      </c>
    </row>
    <row r="2380" spans="1:9" x14ac:dyDescent="0.2">
      <c r="A2380" s="1" t="str">
        <f t="shared" si="38"/>
        <v>SINAPI-I 36359</v>
      </c>
      <c r="B2380" s="3" t="s">
        <v>80</v>
      </c>
      <c r="C2380" s="3">
        <v>36359</v>
      </c>
      <c r="D2380" s="2" t="s">
        <v>2445</v>
      </c>
      <c r="E2380" s="3" t="s">
        <v>4953</v>
      </c>
      <c r="F2380" s="61">
        <v>1.9</v>
      </c>
      <c r="G2380" s="61">
        <v>1.9</v>
      </c>
      <c r="I2380" s="3" t="s">
        <v>4974</v>
      </c>
    </row>
    <row r="2381" spans="1:9" x14ac:dyDescent="0.2">
      <c r="A2381" s="1" t="str">
        <f t="shared" si="38"/>
        <v>SINAPI-I 36360</v>
      </c>
      <c r="B2381" s="3" t="s">
        <v>80</v>
      </c>
      <c r="C2381" s="3">
        <v>36360</v>
      </c>
      <c r="D2381" s="2" t="s">
        <v>2446</v>
      </c>
      <c r="E2381" s="3" t="s">
        <v>4953</v>
      </c>
      <c r="F2381" s="61">
        <v>2.5499999999999998</v>
      </c>
      <c r="G2381" s="61">
        <v>2.5499999999999998</v>
      </c>
      <c r="I2381" s="3" t="s">
        <v>4974</v>
      </c>
    </row>
    <row r="2382" spans="1:9" x14ac:dyDescent="0.2">
      <c r="A2382" s="1" t="str">
        <f t="shared" si="38"/>
        <v>SINAPI-I 38434</v>
      </c>
      <c r="B2382" s="3" t="s">
        <v>80</v>
      </c>
      <c r="C2382" s="3">
        <v>38434</v>
      </c>
      <c r="D2382" s="2" t="s">
        <v>2447</v>
      </c>
      <c r="E2382" s="3" t="s">
        <v>4953</v>
      </c>
      <c r="F2382" s="61">
        <v>3.89</v>
      </c>
      <c r="G2382" s="61">
        <v>3.89</v>
      </c>
      <c r="I2382" s="3" t="s">
        <v>4974</v>
      </c>
    </row>
    <row r="2383" spans="1:9" x14ac:dyDescent="0.2">
      <c r="A2383" s="1" t="str">
        <f t="shared" si="38"/>
        <v>SINAPI-I 38435</v>
      </c>
      <c r="B2383" s="3" t="s">
        <v>80</v>
      </c>
      <c r="C2383" s="3">
        <v>38435</v>
      </c>
      <c r="D2383" s="2" t="s">
        <v>2448</v>
      </c>
      <c r="E2383" s="3" t="s">
        <v>4953</v>
      </c>
      <c r="F2383" s="61">
        <v>8.77</v>
      </c>
      <c r="G2383" s="61">
        <v>8.77</v>
      </c>
      <c r="I2383" s="3" t="s">
        <v>4974</v>
      </c>
    </row>
    <row r="2384" spans="1:9" x14ac:dyDescent="0.2">
      <c r="A2384" s="1" t="str">
        <f t="shared" ref="A2384:A2447" si="39">CONCATENATE($B2384," ",$C2384)</f>
        <v>SINAPI-I 38436</v>
      </c>
      <c r="B2384" s="3" t="s">
        <v>80</v>
      </c>
      <c r="C2384" s="3">
        <v>38436</v>
      </c>
      <c r="D2384" s="2" t="s">
        <v>2449</v>
      </c>
      <c r="E2384" s="3" t="s">
        <v>4953</v>
      </c>
      <c r="F2384" s="61">
        <v>14.53</v>
      </c>
      <c r="G2384" s="61">
        <v>14.53</v>
      </c>
      <c r="I2384" s="3" t="s">
        <v>4974</v>
      </c>
    </row>
    <row r="2385" spans="1:9" x14ac:dyDescent="0.2">
      <c r="A2385" s="1" t="str">
        <f t="shared" si="39"/>
        <v>SINAPI-I 38437</v>
      </c>
      <c r="B2385" s="3" t="s">
        <v>80</v>
      </c>
      <c r="C2385" s="3">
        <v>38437</v>
      </c>
      <c r="D2385" s="2" t="s">
        <v>2450</v>
      </c>
      <c r="E2385" s="3" t="s">
        <v>4953</v>
      </c>
      <c r="F2385" s="61">
        <v>23.57</v>
      </c>
      <c r="G2385" s="61">
        <v>23.57</v>
      </c>
      <c r="I2385" s="3" t="s">
        <v>4974</v>
      </c>
    </row>
    <row r="2386" spans="1:9" x14ac:dyDescent="0.2">
      <c r="A2386" s="1" t="str">
        <f t="shared" si="39"/>
        <v>SINAPI-I 38438</v>
      </c>
      <c r="B2386" s="3" t="s">
        <v>80</v>
      </c>
      <c r="C2386" s="3">
        <v>38438</v>
      </c>
      <c r="D2386" s="2" t="s">
        <v>2451</v>
      </c>
      <c r="E2386" s="3" t="s">
        <v>4953</v>
      </c>
      <c r="F2386" s="61">
        <v>68.38</v>
      </c>
      <c r="G2386" s="61">
        <v>68.38</v>
      </c>
      <c r="I2386" s="3" t="s">
        <v>4974</v>
      </c>
    </row>
    <row r="2387" spans="1:9" x14ac:dyDescent="0.2">
      <c r="A2387" s="1" t="str">
        <f t="shared" si="39"/>
        <v>SINAPI-I 38439</v>
      </c>
      <c r="B2387" s="3" t="s">
        <v>80</v>
      </c>
      <c r="C2387" s="3">
        <v>38439</v>
      </c>
      <c r="D2387" s="2" t="s">
        <v>2452</v>
      </c>
      <c r="E2387" s="3" t="s">
        <v>4953</v>
      </c>
      <c r="F2387" s="61">
        <v>86.89</v>
      </c>
      <c r="G2387" s="61">
        <v>86.89</v>
      </c>
      <c r="I2387" s="3" t="s">
        <v>4974</v>
      </c>
    </row>
    <row r="2388" spans="1:9" x14ac:dyDescent="0.2">
      <c r="A2388" s="1" t="str">
        <f t="shared" si="39"/>
        <v>SINAPI-I 10836</v>
      </c>
      <c r="B2388" s="3" t="s">
        <v>80</v>
      </c>
      <c r="C2388" s="3">
        <v>10836</v>
      </c>
      <c r="D2388" s="2" t="s">
        <v>2453</v>
      </c>
      <c r="E2388" s="3" t="s">
        <v>4953</v>
      </c>
      <c r="F2388" s="61">
        <v>21.24</v>
      </c>
      <c r="G2388" s="61">
        <v>21.24</v>
      </c>
      <c r="I2388" s="3" t="s">
        <v>4974</v>
      </c>
    </row>
    <row r="2389" spans="1:9" x14ac:dyDescent="0.2">
      <c r="A2389" s="1" t="str">
        <f t="shared" si="39"/>
        <v>SINAPI-I 3510</v>
      </c>
      <c r="B2389" s="3" t="s">
        <v>80</v>
      </c>
      <c r="C2389" s="3">
        <v>3510</v>
      </c>
      <c r="D2389" s="2" t="s">
        <v>2454</v>
      </c>
      <c r="E2389" s="3" t="s">
        <v>4953</v>
      </c>
      <c r="F2389" s="61">
        <v>13.81</v>
      </c>
      <c r="G2389" s="61">
        <v>13.81</v>
      </c>
      <c r="I2389" s="3" t="s">
        <v>4974</v>
      </c>
    </row>
    <row r="2390" spans="1:9" x14ac:dyDescent="0.2">
      <c r="A2390" s="1" t="str">
        <f t="shared" si="39"/>
        <v>SINAPI-I 10835</v>
      </c>
      <c r="B2390" s="3" t="s">
        <v>80</v>
      </c>
      <c r="C2390" s="3">
        <v>10835</v>
      </c>
      <c r="D2390" s="2" t="s">
        <v>2455</v>
      </c>
      <c r="E2390" s="3" t="s">
        <v>4953</v>
      </c>
      <c r="F2390" s="61">
        <v>5.93</v>
      </c>
      <c r="G2390" s="61">
        <v>5.93</v>
      </c>
      <c r="I2390" s="3" t="s">
        <v>4974</v>
      </c>
    </row>
    <row r="2391" spans="1:9" x14ac:dyDescent="0.2">
      <c r="A2391" s="1" t="str">
        <f t="shared" si="39"/>
        <v>SINAPI-I 3485</v>
      </c>
      <c r="B2391" s="3" t="s">
        <v>80</v>
      </c>
      <c r="C2391" s="3">
        <v>3485</v>
      </c>
      <c r="D2391" s="2" t="s">
        <v>2456</v>
      </c>
      <c r="E2391" s="3" t="s">
        <v>4953</v>
      </c>
      <c r="F2391" s="61">
        <v>14.52</v>
      </c>
      <c r="G2391" s="61">
        <v>14.52</v>
      </c>
      <c r="I2391" s="3" t="s">
        <v>4974</v>
      </c>
    </row>
    <row r="2392" spans="1:9" x14ac:dyDescent="0.2">
      <c r="A2392" s="1" t="str">
        <f t="shared" si="39"/>
        <v>SINAPI-I 3475</v>
      </c>
      <c r="B2392" s="3" t="s">
        <v>80</v>
      </c>
      <c r="C2392" s="3">
        <v>3475</v>
      </c>
      <c r="D2392" s="2" t="s">
        <v>2457</v>
      </c>
      <c r="E2392" s="3" t="s">
        <v>4953</v>
      </c>
      <c r="F2392" s="61">
        <v>5.25</v>
      </c>
      <c r="G2392" s="61">
        <v>5.25</v>
      </c>
      <c r="I2392" s="3" t="s">
        <v>4974</v>
      </c>
    </row>
    <row r="2393" spans="1:9" x14ac:dyDescent="0.2">
      <c r="A2393" s="1" t="str">
        <f t="shared" si="39"/>
        <v>SINAPI-I 3534</v>
      </c>
      <c r="B2393" s="3" t="s">
        <v>80</v>
      </c>
      <c r="C2393" s="3">
        <v>3534</v>
      </c>
      <c r="D2393" s="2" t="s">
        <v>2458</v>
      </c>
      <c r="E2393" s="3" t="s">
        <v>4953</v>
      </c>
      <c r="F2393" s="61">
        <v>8.32</v>
      </c>
      <c r="G2393" s="61">
        <v>8.32</v>
      </c>
      <c r="I2393" s="3" t="s">
        <v>4974</v>
      </c>
    </row>
    <row r="2394" spans="1:9" x14ac:dyDescent="0.2">
      <c r="A2394" s="1" t="str">
        <f t="shared" si="39"/>
        <v>SINAPI-I 3482</v>
      </c>
      <c r="B2394" s="3" t="s">
        <v>80</v>
      </c>
      <c r="C2394" s="3">
        <v>3482</v>
      </c>
      <c r="D2394" s="2" t="s">
        <v>2459</v>
      </c>
      <c r="E2394" s="3" t="s">
        <v>4953</v>
      </c>
      <c r="F2394" s="61">
        <v>5.95</v>
      </c>
      <c r="G2394" s="61">
        <v>5.95</v>
      </c>
      <c r="I2394" s="3" t="s">
        <v>4974</v>
      </c>
    </row>
    <row r="2395" spans="1:9" x14ac:dyDescent="0.2">
      <c r="A2395" s="1" t="str">
        <f t="shared" si="39"/>
        <v>SINAPI-I 3543</v>
      </c>
      <c r="B2395" s="3" t="s">
        <v>80</v>
      </c>
      <c r="C2395" s="3">
        <v>3543</v>
      </c>
      <c r="D2395" s="2" t="s">
        <v>2460</v>
      </c>
      <c r="E2395" s="3" t="s">
        <v>4953</v>
      </c>
      <c r="F2395" s="61">
        <v>1.93</v>
      </c>
      <c r="G2395" s="61">
        <v>1.93</v>
      </c>
      <c r="I2395" s="3" t="s">
        <v>4974</v>
      </c>
    </row>
    <row r="2396" spans="1:9" x14ac:dyDescent="0.2">
      <c r="A2396" s="1" t="str">
        <f t="shared" si="39"/>
        <v>SINAPI-I 3505</v>
      </c>
      <c r="B2396" s="3" t="s">
        <v>80</v>
      </c>
      <c r="C2396" s="3">
        <v>3505</v>
      </c>
      <c r="D2396" s="2" t="s">
        <v>2461</v>
      </c>
      <c r="E2396" s="3" t="s">
        <v>4953</v>
      </c>
      <c r="F2396" s="61">
        <v>2.87</v>
      </c>
      <c r="G2396" s="61">
        <v>2.87</v>
      </c>
      <c r="I2396" s="3" t="s">
        <v>4974</v>
      </c>
    </row>
    <row r="2397" spans="1:9" x14ac:dyDescent="0.2">
      <c r="A2397" s="1" t="str">
        <f t="shared" si="39"/>
        <v>SINAPI-I 3521</v>
      </c>
      <c r="B2397" s="3" t="s">
        <v>80</v>
      </c>
      <c r="C2397" s="3">
        <v>3521</v>
      </c>
      <c r="D2397" s="2" t="s">
        <v>2462</v>
      </c>
      <c r="E2397" s="3" t="s">
        <v>4953</v>
      </c>
      <c r="F2397" s="61">
        <v>2.17</v>
      </c>
      <c r="G2397" s="61">
        <v>2.17</v>
      </c>
      <c r="I2397" s="3" t="s">
        <v>4974</v>
      </c>
    </row>
    <row r="2398" spans="1:9" x14ac:dyDescent="0.2">
      <c r="A2398" s="1" t="str">
        <f t="shared" si="39"/>
        <v>SINAPI-I 3531</v>
      </c>
      <c r="B2398" s="3" t="s">
        <v>80</v>
      </c>
      <c r="C2398" s="3">
        <v>3531</v>
      </c>
      <c r="D2398" s="2" t="s">
        <v>2463</v>
      </c>
      <c r="E2398" s="3" t="s">
        <v>4953</v>
      </c>
      <c r="F2398" s="61">
        <v>4.12</v>
      </c>
      <c r="G2398" s="61">
        <v>4.12</v>
      </c>
      <c r="I2398" s="3" t="s">
        <v>4974</v>
      </c>
    </row>
    <row r="2399" spans="1:9" x14ac:dyDescent="0.2">
      <c r="A2399" s="1" t="str">
        <f t="shared" si="39"/>
        <v>SINAPI-I 3522</v>
      </c>
      <c r="B2399" s="3" t="s">
        <v>80</v>
      </c>
      <c r="C2399" s="3">
        <v>3522</v>
      </c>
      <c r="D2399" s="2" t="s">
        <v>2464</v>
      </c>
      <c r="E2399" s="3" t="s">
        <v>4953</v>
      </c>
      <c r="F2399" s="61">
        <v>2.66</v>
      </c>
      <c r="G2399" s="61">
        <v>2.66</v>
      </c>
      <c r="I2399" s="3" t="s">
        <v>4974</v>
      </c>
    </row>
    <row r="2400" spans="1:9" x14ac:dyDescent="0.2">
      <c r="A2400" s="1" t="str">
        <f t="shared" si="39"/>
        <v>SINAPI-I 3527</v>
      </c>
      <c r="B2400" s="3" t="s">
        <v>80</v>
      </c>
      <c r="C2400" s="3">
        <v>3527</v>
      </c>
      <c r="D2400" s="2" t="s">
        <v>2465</v>
      </c>
      <c r="E2400" s="3" t="s">
        <v>4953</v>
      </c>
      <c r="F2400" s="61">
        <v>13.99</v>
      </c>
      <c r="G2400" s="61">
        <v>13.99</v>
      </c>
      <c r="I2400" s="3" t="s">
        <v>4974</v>
      </c>
    </row>
    <row r="2401" spans="1:9" x14ac:dyDescent="0.2">
      <c r="A2401" s="1" t="str">
        <f t="shared" si="39"/>
        <v>SINAPI-I 3530</v>
      </c>
      <c r="B2401" s="3" t="s">
        <v>80</v>
      </c>
      <c r="C2401" s="3">
        <v>3530</v>
      </c>
      <c r="D2401" s="2" t="s">
        <v>2466</v>
      </c>
      <c r="E2401" s="3" t="s">
        <v>4953</v>
      </c>
      <c r="F2401" s="61">
        <v>226.59</v>
      </c>
      <c r="G2401" s="61">
        <v>226.59</v>
      </c>
      <c r="I2401" s="3" t="s">
        <v>4974</v>
      </c>
    </row>
    <row r="2402" spans="1:9" x14ac:dyDescent="0.2">
      <c r="A2402" s="1" t="str">
        <f t="shared" si="39"/>
        <v>SINAPI-I 3542</v>
      </c>
      <c r="B2402" s="3" t="s">
        <v>80</v>
      </c>
      <c r="C2402" s="3">
        <v>3542</v>
      </c>
      <c r="D2402" s="2" t="s">
        <v>2467</v>
      </c>
      <c r="E2402" s="3" t="s">
        <v>4953</v>
      </c>
      <c r="F2402" s="61">
        <v>0.65</v>
      </c>
      <c r="G2402" s="61">
        <v>0.65</v>
      </c>
      <c r="I2402" s="3" t="s">
        <v>4974</v>
      </c>
    </row>
    <row r="2403" spans="1:9" x14ac:dyDescent="0.2">
      <c r="A2403" s="1" t="str">
        <f t="shared" si="39"/>
        <v>SINAPI-I 3529</v>
      </c>
      <c r="B2403" s="3" t="s">
        <v>80</v>
      </c>
      <c r="C2403" s="3">
        <v>3529</v>
      </c>
      <c r="D2403" s="2" t="s">
        <v>2468</v>
      </c>
      <c r="E2403" s="3" t="s">
        <v>4953</v>
      </c>
      <c r="F2403" s="61">
        <v>0.8</v>
      </c>
      <c r="G2403" s="61">
        <v>0.8</v>
      </c>
      <c r="I2403" s="3" t="s">
        <v>4974</v>
      </c>
    </row>
    <row r="2404" spans="1:9" x14ac:dyDescent="0.2">
      <c r="A2404" s="1" t="str">
        <f t="shared" si="39"/>
        <v>SINAPI-I 3536</v>
      </c>
      <c r="B2404" s="3" t="s">
        <v>80</v>
      </c>
      <c r="C2404" s="3">
        <v>3536</v>
      </c>
      <c r="D2404" s="2" t="s">
        <v>2469</v>
      </c>
      <c r="E2404" s="3" t="s">
        <v>4953</v>
      </c>
      <c r="F2404" s="61">
        <v>2.66</v>
      </c>
      <c r="G2404" s="61">
        <v>2.66</v>
      </c>
      <c r="I2404" s="3" t="s">
        <v>4974</v>
      </c>
    </row>
    <row r="2405" spans="1:9" x14ac:dyDescent="0.2">
      <c r="A2405" s="1" t="str">
        <f t="shared" si="39"/>
        <v>SINAPI-I 3535</v>
      </c>
      <c r="B2405" s="3" t="s">
        <v>80</v>
      </c>
      <c r="C2405" s="3">
        <v>3535</v>
      </c>
      <c r="D2405" s="2" t="s">
        <v>2470</v>
      </c>
      <c r="E2405" s="3" t="s">
        <v>4953</v>
      </c>
      <c r="F2405" s="61">
        <v>6.47</v>
      </c>
      <c r="G2405" s="61">
        <v>6.47</v>
      </c>
      <c r="I2405" s="3" t="s">
        <v>4974</v>
      </c>
    </row>
    <row r="2406" spans="1:9" x14ac:dyDescent="0.2">
      <c r="A2406" s="1" t="str">
        <f t="shared" si="39"/>
        <v>SINAPI-I 3540</v>
      </c>
      <c r="B2406" s="3" t="s">
        <v>80</v>
      </c>
      <c r="C2406" s="3">
        <v>3540</v>
      </c>
      <c r="D2406" s="2" t="s">
        <v>2471</v>
      </c>
      <c r="E2406" s="3" t="s">
        <v>4953</v>
      </c>
      <c r="F2406" s="61">
        <v>5.47</v>
      </c>
      <c r="G2406" s="61">
        <v>5.47</v>
      </c>
      <c r="I2406" s="3" t="s">
        <v>4974</v>
      </c>
    </row>
    <row r="2407" spans="1:9" x14ac:dyDescent="0.2">
      <c r="A2407" s="1" t="str">
        <f t="shared" si="39"/>
        <v>SINAPI-I 3539</v>
      </c>
      <c r="B2407" s="3" t="s">
        <v>80</v>
      </c>
      <c r="C2407" s="3">
        <v>3539</v>
      </c>
      <c r="D2407" s="2" t="s">
        <v>2472</v>
      </c>
      <c r="E2407" s="3" t="s">
        <v>4953</v>
      </c>
      <c r="F2407" s="61">
        <v>31.71</v>
      </c>
      <c r="G2407" s="61">
        <v>31.71</v>
      </c>
      <c r="I2407" s="3" t="s">
        <v>4974</v>
      </c>
    </row>
    <row r="2408" spans="1:9" x14ac:dyDescent="0.2">
      <c r="A2408" s="1" t="str">
        <f t="shared" si="39"/>
        <v>SINAPI-I 3513</v>
      </c>
      <c r="B2408" s="3" t="s">
        <v>80</v>
      </c>
      <c r="C2408" s="3">
        <v>3513</v>
      </c>
      <c r="D2408" s="2" t="s">
        <v>2473</v>
      </c>
      <c r="E2408" s="3" t="s">
        <v>4953</v>
      </c>
      <c r="F2408" s="61">
        <v>111.82</v>
      </c>
      <c r="G2408" s="61">
        <v>111.82</v>
      </c>
      <c r="I2408" s="3" t="s">
        <v>4974</v>
      </c>
    </row>
    <row r="2409" spans="1:9" x14ac:dyDescent="0.2">
      <c r="A2409" s="1" t="str">
        <f t="shared" si="39"/>
        <v>SINAPI-I 3516</v>
      </c>
      <c r="B2409" s="3" t="s">
        <v>80</v>
      </c>
      <c r="C2409" s="3">
        <v>3516</v>
      </c>
      <c r="D2409" s="2" t="s">
        <v>2474</v>
      </c>
      <c r="E2409" s="3" t="s">
        <v>4953</v>
      </c>
      <c r="F2409" s="61">
        <v>2.4500000000000002</v>
      </c>
      <c r="G2409" s="61">
        <v>2.4500000000000002</v>
      </c>
      <c r="I2409" s="3" t="s">
        <v>4974</v>
      </c>
    </row>
    <row r="2410" spans="1:9" x14ac:dyDescent="0.2">
      <c r="A2410" s="1" t="str">
        <f t="shared" si="39"/>
        <v>SINAPI-I 3517</v>
      </c>
      <c r="B2410" s="3" t="s">
        <v>80</v>
      </c>
      <c r="C2410" s="3">
        <v>3517</v>
      </c>
      <c r="D2410" s="2" t="s">
        <v>2475</v>
      </c>
      <c r="E2410" s="3" t="s">
        <v>4953</v>
      </c>
      <c r="F2410" s="61">
        <v>2.21</v>
      </c>
      <c r="G2410" s="61">
        <v>2.21</v>
      </c>
      <c r="I2410" s="3" t="s">
        <v>4974</v>
      </c>
    </row>
    <row r="2411" spans="1:9" x14ac:dyDescent="0.2">
      <c r="A2411" s="1" t="str">
        <f t="shared" si="39"/>
        <v>SINAPI-I 3515</v>
      </c>
      <c r="B2411" s="3" t="s">
        <v>80</v>
      </c>
      <c r="C2411" s="3">
        <v>3515</v>
      </c>
      <c r="D2411" s="2" t="s">
        <v>2476</v>
      </c>
      <c r="E2411" s="3" t="s">
        <v>4953</v>
      </c>
      <c r="F2411" s="61">
        <v>7.14</v>
      </c>
      <c r="G2411" s="61">
        <v>7.14</v>
      </c>
      <c r="I2411" s="3" t="s">
        <v>4974</v>
      </c>
    </row>
    <row r="2412" spans="1:9" x14ac:dyDescent="0.2">
      <c r="A2412" s="1" t="str">
        <f t="shared" si="39"/>
        <v>SINAPI-I 20147</v>
      </c>
      <c r="B2412" s="3" t="s">
        <v>80</v>
      </c>
      <c r="C2412" s="3">
        <v>20147</v>
      </c>
      <c r="D2412" s="2" t="s">
        <v>2477</v>
      </c>
      <c r="E2412" s="3" t="s">
        <v>4953</v>
      </c>
      <c r="F2412" s="61">
        <v>5.87</v>
      </c>
      <c r="G2412" s="61">
        <v>5.87</v>
      </c>
      <c r="I2412" s="3" t="s">
        <v>4974</v>
      </c>
    </row>
    <row r="2413" spans="1:9" x14ac:dyDescent="0.2">
      <c r="A2413" s="1" t="str">
        <f t="shared" si="39"/>
        <v>SINAPI-I 3524</v>
      </c>
      <c r="B2413" s="3" t="s">
        <v>80</v>
      </c>
      <c r="C2413" s="3">
        <v>3524</v>
      </c>
      <c r="D2413" s="2" t="s">
        <v>2478</v>
      </c>
      <c r="E2413" s="3" t="s">
        <v>4953</v>
      </c>
      <c r="F2413" s="61">
        <v>8.83</v>
      </c>
      <c r="G2413" s="61">
        <v>8.83</v>
      </c>
      <c r="I2413" s="3" t="s">
        <v>4974</v>
      </c>
    </row>
    <row r="2414" spans="1:9" x14ac:dyDescent="0.2">
      <c r="A2414" s="1" t="str">
        <f t="shared" si="39"/>
        <v>SINAPI-I 3532</v>
      </c>
      <c r="B2414" s="3" t="s">
        <v>80</v>
      </c>
      <c r="C2414" s="3">
        <v>3532</v>
      </c>
      <c r="D2414" s="2" t="s">
        <v>2479</v>
      </c>
      <c r="E2414" s="3" t="s">
        <v>4953</v>
      </c>
      <c r="F2414" s="61">
        <v>20.41</v>
      </c>
      <c r="G2414" s="61">
        <v>20.41</v>
      </c>
      <c r="I2414" s="3" t="s">
        <v>4974</v>
      </c>
    </row>
    <row r="2415" spans="1:9" x14ac:dyDescent="0.2">
      <c r="A2415" s="1" t="str">
        <f t="shared" si="39"/>
        <v>SINAPI-I 3528</v>
      </c>
      <c r="B2415" s="3" t="s">
        <v>80</v>
      </c>
      <c r="C2415" s="3">
        <v>3528</v>
      </c>
      <c r="D2415" s="2" t="s">
        <v>2480</v>
      </c>
      <c r="E2415" s="3" t="s">
        <v>4953</v>
      </c>
      <c r="F2415" s="61">
        <v>9.56</v>
      </c>
      <c r="G2415" s="61">
        <v>9.56</v>
      </c>
      <c r="I2415" s="3" t="s">
        <v>4974</v>
      </c>
    </row>
    <row r="2416" spans="1:9" x14ac:dyDescent="0.2">
      <c r="A2416" s="1" t="str">
        <f t="shared" si="39"/>
        <v>SINAPI-I 37952</v>
      </c>
      <c r="B2416" s="3" t="s">
        <v>80</v>
      </c>
      <c r="C2416" s="3">
        <v>37952</v>
      </c>
      <c r="D2416" s="2" t="s">
        <v>2481</v>
      </c>
      <c r="E2416" s="3" t="s">
        <v>4953</v>
      </c>
      <c r="F2416" s="61">
        <v>68.540000000000006</v>
      </c>
      <c r="G2416" s="61">
        <v>68.540000000000006</v>
      </c>
      <c r="I2416" s="3" t="s">
        <v>4974</v>
      </c>
    </row>
    <row r="2417" spans="1:9" x14ac:dyDescent="0.2">
      <c r="A2417" s="1" t="str">
        <f t="shared" si="39"/>
        <v>SINAPI-I 37951</v>
      </c>
      <c r="B2417" s="3" t="s">
        <v>80</v>
      </c>
      <c r="C2417" s="3">
        <v>37951</v>
      </c>
      <c r="D2417" s="2" t="s">
        <v>2482</v>
      </c>
      <c r="E2417" s="3" t="s">
        <v>4953</v>
      </c>
      <c r="F2417" s="61">
        <v>2.58</v>
      </c>
      <c r="G2417" s="61">
        <v>2.58</v>
      </c>
      <c r="I2417" s="3" t="s">
        <v>4974</v>
      </c>
    </row>
    <row r="2418" spans="1:9" x14ac:dyDescent="0.2">
      <c r="A2418" s="1" t="str">
        <f t="shared" si="39"/>
        <v>SINAPI-I 3518</v>
      </c>
      <c r="B2418" s="3" t="s">
        <v>80</v>
      </c>
      <c r="C2418" s="3">
        <v>3518</v>
      </c>
      <c r="D2418" s="2" t="s">
        <v>2483</v>
      </c>
      <c r="E2418" s="3" t="s">
        <v>4953</v>
      </c>
      <c r="F2418" s="61">
        <v>3.96</v>
      </c>
      <c r="G2418" s="61">
        <v>3.96</v>
      </c>
      <c r="I2418" s="3" t="s">
        <v>4974</v>
      </c>
    </row>
    <row r="2419" spans="1:9" x14ac:dyDescent="0.2">
      <c r="A2419" s="1" t="str">
        <f t="shared" si="39"/>
        <v>SINAPI-I 3519</v>
      </c>
      <c r="B2419" s="3" t="s">
        <v>80</v>
      </c>
      <c r="C2419" s="3">
        <v>3519</v>
      </c>
      <c r="D2419" s="2" t="s">
        <v>2484</v>
      </c>
      <c r="E2419" s="3" t="s">
        <v>4953</v>
      </c>
      <c r="F2419" s="61">
        <v>8.2899999999999991</v>
      </c>
      <c r="G2419" s="61">
        <v>8.2899999999999991</v>
      </c>
      <c r="I2419" s="3" t="s">
        <v>4974</v>
      </c>
    </row>
    <row r="2420" spans="1:9" x14ac:dyDescent="0.2">
      <c r="A2420" s="1" t="str">
        <f t="shared" si="39"/>
        <v>SINAPI-I 3520</v>
      </c>
      <c r="B2420" s="3" t="s">
        <v>80</v>
      </c>
      <c r="C2420" s="3">
        <v>3520</v>
      </c>
      <c r="D2420" s="2" t="s">
        <v>2485</v>
      </c>
      <c r="E2420" s="3" t="s">
        <v>4953</v>
      </c>
      <c r="F2420" s="61">
        <v>8.69</v>
      </c>
      <c r="G2420" s="61">
        <v>8.69</v>
      </c>
      <c r="I2420" s="3" t="s">
        <v>4974</v>
      </c>
    </row>
    <row r="2421" spans="1:9" x14ac:dyDescent="0.2">
      <c r="A2421" s="1" t="str">
        <f t="shared" si="39"/>
        <v>SINAPI-I 37950</v>
      </c>
      <c r="B2421" s="3" t="s">
        <v>80</v>
      </c>
      <c r="C2421" s="3">
        <v>37950</v>
      </c>
      <c r="D2421" s="2" t="s">
        <v>2486</v>
      </c>
      <c r="E2421" s="3" t="s">
        <v>4953</v>
      </c>
      <c r="F2421" s="61">
        <v>63.09</v>
      </c>
      <c r="G2421" s="61">
        <v>63.09</v>
      </c>
      <c r="I2421" s="3" t="s">
        <v>4974</v>
      </c>
    </row>
    <row r="2422" spans="1:9" x14ac:dyDescent="0.2">
      <c r="A2422" s="1" t="str">
        <f t="shared" si="39"/>
        <v>SINAPI-I 37949</v>
      </c>
      <c r="B2422" s="3" t="s">
        <v>80</v>
      </c>
      <c r="C2422" s="3">
        <v>37949</v>
      </c>
      <c r="D2422" s="2" t="s">
        <v>2487</v>
      </c>
      <c r="E2422" s="3" t="s">
        <v>4953</v>
      </c>
      <c r="F2422" s="61">
        <v>2.3199999999999998</v>
      </c>
      <c r="G2422" s="61">
        <v>2.3199999999999998</v>
      </c>
      <c r="I2422" s="3" t="s">
        <v>4974</v>
      </c>
    </row>
    <row r="2423" spans="1:9" x14ac:dyDescent="0.2">
      <c r="A2423" s="1" t="str">
        <f t="shared" si="39"/>
        <v>SINAPI-I 3526</v>
      </c>
      <c r="B2423" s="3" t="s">
        <v>80</v>
      </c>
      <c r="C2423" s="3">
        <v>3526</v>
      </c>
      <c r="D2423" s="2" t="s">
        <v>2488</v>
      </c>
      <c r="E2423" s="3" t="s">
        <v>4953</v>
      </c>
      <c r="F2423" s="61">
        <v>3.2</v>
      </c>
      <c r="G2423" s="61">
        <v>3.2</v>
      </c>
      <c r="I2423" s="3" t="s">
        <v>4974</v>
      </c>
    </row>
    <row r="2424" spans="1:9" x14ac:dyDescent="0.2">
      <c r="A2424" s="1" t="str">
        <f t="shared" si="39"/>
        <v>SINAPI-I 3509</v>
      </c>
      <c r="B2424" s="3" t="s">
        <v>80</v>
      </c>
      <c r="C2424" s="3">
        <v>3509</v>
      </c>
      <c r="D2424" s="2" t="s">
        <v>2489</v>
      </c>
      <c r="E2424" s="3" t="s">
        <v>4953</v>
      </c>
      <c r="F2424" s="61">
        <v>7.27</v>
      </c>
      <c r="G2424" s="61">
        <v>7.27</v>
      </c>
      <c r="I2424" s="3" t="s">
        <v>4974</v>
      </c>
    </row>
    <row r="2425" spans="1:9" x14ac:dyDescent="0.2">
      <c r="A2425" s="1" t="str">
        <f t="shared" si="39"/>
        <v>SINAPI-I 20151</v>
      </c>
      <c r="B2425" s="3" t="s">
        <v>80</v>
      </c>
      <c r="C2425" s="3">
        <v>20151</v>
      </c>
      <c r="D2425" s="2" t="s">
        <v>2490</v>
      </c>
      <c r="E2425" s="3" t="s">
        <v>4953</v>
      </c>
      <c r="F2425" s="61">
        <v>21.37</v>
      </c>
      <c r="G2425" s="61">
        <v>21.37</v>
      </c>
      <c r="I2425" s="3" t="s">
        <v>4974</v>
      </c>
    </row>
    <row r="2426" spans="1:9" x14ac:dyDescent="0.2">
      <c r="A2426" s="1" t="str">
        <f t="shared" si="39"/>
        <v>SINAPI-I 20152</v>
      </c>
      <c r="B2426" s="3" t="s">
        <v>80</v>
      </c>
      <c r="C2426" s="3">
        <v>20152</v>
      </c>
      <c r="D2426" s="2" t="s">
        <v>2491</v>
      </c>
      <c r="E2426" s="3" t="s">
        <v>4953</v>
      </c>
      <c r="F2426" s="61">
        <v>77.34</v>
      </c>
      <c r="G2426" s="61">
        <v>77.34</v>
      </c>
      <c r="I2426" s="3" t="s">
        <v>4974</v>
      </c>
    </row>
    <row r="2427" spans="1:9" x14ac:dyDescent="0.2">
      <c r="A2427" s="1" t="str">
        <f t="shared" si="39"/>
        <v>SINAPI-I 20148</v>
      </c>
      <c r="B2427" s="3" t="s">
        <v>80</v>
      </c>
      <c r="C2427" s="3">
        <v>20148</v>
      </c>
      <c r="D2427" s="2" t="s">
        <v>2492</v>
      </c>
      <c r="E2427" s="3" t="s">
        <v>4953</v>
      </c>
      <c r="F2427" s="61">
        <v>4.2</v>
      </c>
      <c r="G2427" s="61">
        <v>4.2</v>
      </c>
      <c r="I2427" s="3" t="s">
        <v>4974</v>
      </c>
    </row>
    <row r="2428" spans="1:9" x14ac:dyDescent="0.2">
      <c r="A2428" s="1" t="str">
        <f t="shared" si="39"/>
        <v>SINAPI-I 20149</v>
      </c>
      <c r="B2428" s="3" t="s">
        <v>80</v>
      </c>
      <c r="C2428" s="3">
        <v>20149</v>
      </c>
      <c r="D2428" s="2" t="s">
        <v>2493</v>
      </c>
      <c r="E2428" s="3" t="s">
        <v>4953</v>
      </c>
      <c r="F2428" s="61">
        <v>7.02</v>
      </c>
      <c r="G2428" s="61">
        <v>7.02</v>
      </c>
      <c r="I2428" s="3" t="s">
        <v>4974</v>
      </c>
    </row>
    <row r="2429" spans="1:9" x14ac:dyDescent="0.2">
      <c r="A2429" s="1" t="str">
        <f t="shared" si="39"/>
        <v>SINAPI-I 20150</v>
      </c>
      <c r="B2429" s="3" t="s">
        <v>80</v>
      </c>
      <c r="C2429" s="3">
        <v>20150</v>
      </c>
      <c r="D2429" s="2" t="s">
        <v>2494</v>
      </c>
      <c r="E2429" s="3" t="s">
        <v>4953</v>
      </c>
      <c r="F2429" s="61">
        <v>18.09</v>
      </c>
      <c r="G2429" s="61">
        <v>18.09</v>
      </c>
      <c r="I2429" s="3" t="s">
        <v>4974</v>
      </c>
    </row>
    <row r="2430" spans="1:9" x14ac:dyDescent="0.2">
      <c r="A2430" s="1" t="str">
        <f t="shared" si="39"/>
        <v>SINAPI-I 20157</v>
      </c>
      <c r="B2430" s="3" t="s">
        <v>80</v>
      </c>
      <c r="C2430" s="3">
        <v>20157</v>
      </c>
      <c r="D2430" s="2" t="s">
        <v>2495</v>
      </c>
      <c r="E2430" s="3" t="s">
        <v>4953</v>
      </c>
      <c r="F2430" s="61">
        <v>20.3</v>
      </c>
      <c r="G2430" s="61">
        <v>20.3</v>
      </c>
      <c r="I2430" s="3" t="s">
        <v>4974</v>
      </c>
    </row>
    <row r="2431" spans="1:9" x14ac:dyDescent="0.2">
      <c r="A2431" s="1" t="str">
        <f t="shared" si="39"/>
        <v>SINAPI-I 20158</v>
      </c>
      <c r="B2431" s="3" t="s">
        <v>80</v>
      </c>
      <c r="C2431" s="3">
        <v>20158</v>
      </c>
      <c r="D2431" s="2" t="s">
        <v>2496</v>
      </c>
      <c r="E2431" s="3" t="s">
        <v>4953</v>
      </c>
      <c r="F2431" s="61">
        <v>80.62</v>
      </c>
      <c r="G2431" s="61">
        <v>80.62</v>
      </c>
      <c r="I2431" s="3" t="s">
        <v>4974</v>
      </c>
    </row>
    <row r="2432" spans="1:9" x14ac:dyDescent="0.2">
      <c r="A2432" s="1" t="str">
        <f t="shared" si="39"/>
        <v>SINAPI-I 20154</v>
      </c>
      <c r="B2432" s="3" t="s">
        <v>80</v>
      </c>
      <c r="C2432" s="3">
        <v>20154</v>
      </c>
      <c r="D2432" s="2" t="s">
        <v>2497</v>
      </c>
      <c r="E2432" s="3" t="s">
        <v>4953</v>
      </c>
      <c r="F2432" s="61">
        <v>4.1100000000000003</v>
      </c>
      <c r="G2432" s="61">
        <v>4.1100000000000003</v>
      </c>
      <c r="I2432" s="3" t="s">
        <v>4974</v>
      </c>
    </row>
    <row r="2433" spans="1:9" x14ac:dyDescent="0.2">
      <c r="A2433" s="1" t="str">
        <f t="shared" si="39"/>
        <v>SINAPI-I 20155</v>
      </c>
      <c r="B2433" s="3" t="s">
        <v>80</v>
      </c>
      <c r="C2433" s="3">
        <v>20155</v>
      </c>
      <c r="D2433" s="2" t="s">
        <v>2498</v>
      </c>
      <c r="E2433" s="3" t="s">
        <v>4953</v>
      </c>
      <c r="F2433" s="61">
        <v>6.26</v>
      </c>
      <c r="G2433" s="61">
        <v>6.26</v>
      </c>
      <c r="I2433" s="3" t="s">
        <v>4974</v>
      </c>
    </row>
    <row r="2434" spans="1:9" x14ac:dyDescent="0.2">
      <c r="A2434" s="1" t="str">
        <f t="shared" si="39"/>
        <v>SINAPI-I 20156</v>
      </c>
      <c r="B2434" s="3" t="s">
        <v>80</v>
      </c>
      <c r="C2434" s="3">
        <v>20156</v>
      </c>
      <c r="D2434" s="2" t="s">
        <v>2499</v>
      </c>
      <c r="E2434" s="3" t="s">
        <v>4953</v>
      </c>
      <c r="F2434" s="61">
        <v>17.61</v>
      </c>
      <c r="G2434" s="61">
        <v>17.61</v>
      </c>
      <c r="I2434" s="3" t="s">
        <v>4974</v>
      </c>
    </row>
    <row r="2435" spans="1:9" x14ac:dyDescent="0.2">
      <c r="A2435" s="1" t="str">
        <f t="shared" si="39"/>
        <v>SINAPI-I 3499</v>
      </c>
      <c r="B2435" s="3" t="s">
        <v>80</v>
      </c>
      <c r="C2435" s="3">
        <v>3499</v>
      </c>
      <c r="D2435" s="2" t="s">
        <v>2500</v>
      </c>
      <c r="E2435" s="3" t="s">
        <v>4953</v>
      </c>
      <c r="F2435" s="61">
        <v>1.24</v>
      </c>
      <c r="G2435" s="61">
        <v>1.24</v>
      </c>
      <c r="I2435" s="3" t="s">
        <v>4974</v>
      </c>
    </row>
    <row r="2436" spans="1:9" x14ac:dyDescent="0.2">
      <c r="A2436" s="1" t="str">
        <f t="shared" si="39"/>
        <v>SINAPI-I 3500</v>
      </c>
      <c r="B2436" s="3" t="s">
        <v>80</v>
      </c>
      <c r="C2436" s="3">
        <v>3500</v>
      </c>
      <c r="D2436" s="2" t="s">
        <v>2501</v>
      </c>
      <c r="E2436" s="3" t="s">
        <v>4953</v>
      </c>
      <c r="F2436" s="61">
        <v>1.64</v>
      </c>
      <c r="G2436" s="61">
        <v>1.64</v>
      </c>
      <c r="I2436" s="3" t="s">
        <v>4974</v>
      </c>
    </row>
    <row r="2437" spans="1:9" x14ac:dyDescent="0.2">
      <c r="A2437" s="1" t="str">
        <f t="shared" si="39"/>
        <v>SINAPI-I 3501</v>
      </c>
      <c r="B2437" s="3" t="s">
        <v>80</v>
      </c>
      <c r="C2437" s="3">
        <v>3501</v>
      </c>
      <c r="D2437" s="2" t="s">
        <v>2502</v>
      </c>
      <c r="E2437" s="3" t="s">
        <v>4953</v>
      </c>
      <c r="F2437" s="61">
        <v>4.54</v>
      </c>
      <c r="G2437" s="61">
        <v>4.54</v>
      </c>
      <c r="I2437" s="3" t="s">
        <v>4974</v>
      </c>
    </row>
    <row r="2438" spans="1:9" x14ac:dyDescent="0.2">
      <c r="A2438" s="1" t="str">
        <f t="shared" si="39"/>
        <v>SINAPI-I 3502</v>
      </c>
      <c r="B2438" s="3" t="s">
        <v>80</v>
      </c>
      <c r="C2438" s="3">
        <v>3502</v>
      </c>
      <c r="D2438" s="2" t="s">
        <v>2503</v>
      </c>
      <c r="E2438" s="3" t="s">
        <v>4953</v>
      </c>
      <c r="F2438" s="61">
        <v>6.53</v>
      </c>
      <c r="G2438" s="61">
        <v>6.53</v>
      </c>
      <c r="I2438" s="3" t="s">
        <v>4974</v>
      </c>
    </row>
    <row r="2439" spans="1:9" x14ac:dyDescent="0.2">
      <c r="A2439" s="1" t="str">
        <f t="shared" si="39"/>
        <v>SINAPI-I 3503</v>
      </c>
      <c r="B2439" s="3" t="s">
        <v>80</v>
      </c>
      <c r="C2439" s="3">
        <v>3503</v>
      </c>
      <c r="D2439" s="2" t="s">
        <v>2504</v>
      </c>
      <c r="E2439" s="3" t="s">
        <v>4953</v>
      </c>
      <c r="F2439" s="61">
        <v>8.1999999999999993</v>
      </c>
      <c r="G2439" s="61">
        <v>8.1999999999999993</v>
      </c>
      <c r="I2439" s="3" t="s">
        <v>4974</v>
      </c>
    </row>
    <row r="2440" spans="1:9" x14ac:dyDescent="0.2">
      <c r="A2440" s="1" t="str">
        <f t="shared" si="39"/>
        <v>SINAPI-I 3477</v>
      </c>
      <c r="B2440" s="3" t="s">
        <v>80</v>
      </c>
      <c r="C2440" s="3">
        <v>3477</v>
      </c>
      <c r="D2440" s="2" t="s">
        <v>2505</v>
      </c>
      <c r="E2440" s="3" t="s">
        <v>4953</v>
      </c>
      <c r="F2440" s="61">
        <v>29.8</v>
      </c>
      <c r="G2440" s="61">
        <v>29.8</v>
      </c>
      <c r="I2440" s="3" t="s">
        <v>4974</v>
      </c>
    </row>
    <row r="2441" spans="1:9" x14ac:dyDescent="0.2">
      <c r="A2441" s="1" t="str">
        <f t="shared" si="39"/>
        <v>SINAPI-I 3478</v>
      </c>
      <c r="B2441" s="3" t="s">
        <v>80</v>
      </c>
      <c r="C2441" s="3">
        <v>3478</v>
      </c>
      <c r="D2441" s="2" t="s">
        <v>2506</v>
      </c>
      <c r="E2441" s="3" t="s">
        <v>4953</v>
      </c>
      <c r="F2441" s="61">
        <v>71.45</v>
      </c>
      <c r="G2441" s="61">
        <v>71.45</v>
      </c>
      <c r="I2441" s="3" t="s">
        <v>4974</v>
      </c>
    </row>
    <row r="2442" spans="1:9" x14ac:dyDescent="0.2">
      <c r="A2442" s="1" t="str">
        <f t="shared" si="39"/>
        <v>SINAPI-I 3525</v>
      </c>
      <c r="B2442" s="3" t="s">
        <v>80</v>
      </c>
      <c r="C2442" s="3">
        <v>3525</v>
      </c>
      <c r="D2442" s="2" t="s">
        <v>2507</v>
      </c>
      <c r="E2442" s="3" t="s">
        <v>4953</v>
      </c>
      <c r="F2442" s="61">
        <v>88.18</v>
      </c>
      <c r="G2442" s="61">
        <v>88.18</v>
      </c>
      <c r="I2442" s="3" t="s">
        <v>4974</v>
      </c>
    </row>
    <row r="2443" spans="1:9" x14ac:dyDescent="0.2">
      <c r="A2443" s="1" t="str">
        <f t="shared" si="39"/>
        <v>SINAPI-I 3511</v>
      </c>
      <c r="B2443" s="3" t="s">
        <v>80</v>
      </c>
      <c r="C2443" s="3">
        <v>3511</v>
      </c>
      <c r="D2443" s="2" t="s">
        <v>2508</v>
      </c>
      <c r="E2443" s="3" t="s">
        <v>4953</v>
      </c>
      <c r="F2443" s="61">
        <v>93.53</v>
      </c>
      <c r="G2443" s="61">
        <v>93.53</v>
      </c>
      <c r="I2443" s="3" t="s">
        <v>4974</v>
      </c>
    </row>
    <row r="2444" spans="1:9" ht="22.5" x14ac:dyDescent="0.2">
      <c r="A2444" s="1" t="str">
        <f t="shared" si="39"/>
        <v>SINAPI-I 38913</v>
      </c>
      <c r="B2444" s="3" t="s">
        <v>80</v>
      </c>
      <c r="C2444" s="3">
        <v>38913</v>
      </c>
      <c r="D2444" s="2" t="s">
        <v>2509</v>
      </c>
      <c r="E2444" s="3" t="s">
        <v>4953</v>
      </c>
      <c r="F2444" s="61">
        <v>17.62</v>
      </c>
      <c r="G2444" s="61">
        <v>17.62</v>
      </c>
      <c r="I2444" s="3" t="s">
        <v>4974</v>
      </c>
    </row>
    <row r="2445" spans="1:9" ht="22.5" x14ac:dyDescent="0.2">
      <c r="A2445" s="1" t="str">
        <f t="shared" si="39"/>
        <v>SINAPI-I 38914</v>
      </c>
      <c r="B2445" s="3" t="s">
        <v>80</v>
      </c>
      <c r="C2445" s="3">
        <v>38914</v>
      </c>
      <c r="D2445" s="2" t="s">
        <v>2510</v>
      </c>
      <c r="E2445" s="3" t="s">
        <v>4953</v>
      </c>
      <c r="F2445" s="61">
        <v>21.63</v>
      </c>
      <c r="G2445" s="61">
        <v>21.63</v>
      </c>
      <c r="I2445" s="3" t="s">
        <v>4974</v>
      </c>
    </row>
    <row r="2446" spans="1:9" ht="22.5" x14ac:dyDescent="0.2">
      <c r="A2446" s="1" t="str">
        <f t="shared" si="39"/>
        <v>SINAPI-I 38915</v>
      </c>
      <c r="B2446" s="3" t="s">
        <v>80</v>
      </c>
      <c r="C2446" s="3">
        <v>38915</v>
      </c>
      <c r="D2446" s="2" t="s">
        <v>2511</v>
      </c>
      <c r="E2446" s="3" t="s">
        <v>4953</v>
      </c>
      <c r="F2446" s="61">
        <v>41.69</v>
      </c>
      <c r="G2446" s="61">
        <v>41.69</v>
      </c>
      <c r="I2446" s="3" t="s">
        <v>4974</v>
      </c>
    </row>
    <row r="2447" spans="1:9" ht="22.5" x14ac:dyDescent="0.2">
      <c r="A2447" s="1" t="str">
        <f t="shared" si="39"/>
        <v>SINAPI-I 38916</v>
      </c>
      <c r="B2447" s="3" t="s">
        <v>80</v>
      </c>
      <c r="C2447" s="3">
        <v>38916</v>
      </c>
      <c r="D2447" s="2" t="s">
        <v>2512</v>
      </c>
      <c r="E2447" s="3" t="s">
        <v>4953</v>
      </c>
      <c r="F2447" s="61">
        <v>57.7</v>
      </c>
      <c r="G2447" s="61">
        <v>57.7</v>
      </c>
      <c r="I2447" s="3" t="s">
        <v>4974</v>
      </c>
    </row>
    <row r="2448" spans="1:9" ht="22.5" x14ac:dyDescent="0.2">
      <c r="A2448" s="1" t="str">
        <f t="shared" ref="A2448:A2511" si="40">CONCATENATE($B2448," ",$C2448)</f>
        <v>SINAPI-I 39300</v>
      </c>
      <c r="B2448" s="3" t="s">
        <v>80</v>
      </c>
      <c r="C2448" s="3">
        <v>39300</v>
      </c>
      <c r="D2448" s="2" t="s">
        <v>2513</v>
      </c>
      <c r="E2448" s="3" t="s">
        <v>4953</v>
      </c>
      <c r="F2448" s="61">
        <v>15.73</v>
      </c>
      <c r="G2448" s="61">
        <v>15.73</v>
      </c>
      <c r="I2448" s="3" t="s">
        <v>4974</v>
      </c>
    </row>
    <row r="2449" spans="1:9" ht="22.5" x14ac:dyDescent="0.2">
      <c r="A2449" s="1" t="str">
        <f t="shared" si="40"/>
        <v>SINAPI-I 39301</v>
      </c>
      <c r="B2449" s="3" t="s">
        <v>80</v>
      </c>
      <c r="C2449" s="3">
        <v>39301</v>
      </c>
      <c r="D2449" s="2" t="s">
        <v>2514</v>
      </c>
      <c r="E2449" s="3" t="s">
        <v>4953</v>
      </c>
      <c r="F2449" s="61">
        <v>21.07</v>
      </c>
      <c r="G2449" s="61">
        <v>21.07</v>
      </c>
      <c r="I2449" s="3" t="s">
        <v>4974</v>
      </c>
    </row>
    <row r="2450" spans="1:9" ht="22.5" x14ac:dyDescent="0.2">
      <c r="A2450" s="1" t="str">
        <f t="shared" si="40"/>
        <v>SINAPI-I 39302</v>
      </c>
      <c r="B2450" s="3" t="s">
        <v>80</v>
      </c>
      <c r="C2450" s="3">
        <v>39302</v>
      </c>
      <c r="D2450" s="2" t="s">
        <v>2515</v>
      </c>
      <c r="E2450" s="3" t="s">
        <v>4953</v>
      </c>
      <c r="F2450" s="61">
        <v>38.29</v>
      </c>
      <c r="G2450" s="61">
        <v>38.29</v>
      </c>
      <c r="I2450" s="3" t="s">
        <v>4974</v>
      </c>
    </row>
    <row r="2451" spans="1:9" ht="22.5" x14ac:dyDescent="0.2">
      <c r="A2451" s="1" t="str">
        <f t="shared" si="40"/>
        <v>SINAPI-I 38941</v>
      </c>
      <c r="B2451" s="3" t="s">
        <v>80</v>
      </c>
      <c r="C2451" s="3">
        <v>38941</v>
      </c>
      <c r="D2451" s="2" t="s">
        <v>2516</v>
      </c>
      <c r="E2451" s="3" t="s">
        <v>4953</v>
      </c>
      <c r="F2451" s="61">
        <v>28.43</v>
      </c>
      <c r="G2451" s="61">
        <v>28.43</v>
      </c>
      <c r="I2451" s="3" t="s">
        <v>4974</v>
      </c>
    </row>
    <row r="2452" spans="1:9" ht="22.5" x14ac:dyDescent="0.2">
      <c r="A2452" s="1" t="str">
        <f t="shared" si="40"/>
        <v>SINAPI-I 38923</v>
      </c>
      <c r="B2452" s="3" t="s">
        <v>80</v>
      </c>
      <c r="C2452" s="3">
        <v>38923</v>
      </c>
      <c r="D2452" s="2" t="s">
        <v>2517</v>
      </c>
      <c r="E2452" s="3" t="s">
        <v>4953</v>
      </c>
      <c r="F2452" s="61">
        <v>18.86</v>
      </c>
      <c r="G2452" s="61">
        <v>18.86</v>
      </c>
      <c r="I2452" s="3" t="s">
        <v>4974</v>
      </c>
    </row>
    <row r="2453" spans="1:9" ht="22.5" x14ac:dyDescent="0.2">
      <c r="A2453" s="1" t="str">
        <f t="shared" si="40"/>
        <v>SINAPI-I 38925</v>
      </c>
      <c r="B2453" s="3" t="s">
        <v>80</v>
      </c>
      <c r="C2453" s="3">
        <v>38925</v>
      </c>
      <c r="D2453" s="2" t="s">
        <v>2518</v>
      </c>
      <c r="E2453" s="3" t="s">
        <v>4953</v>
      </c>
      <c r="F2453" s="61">
        <v>21.88</v>
      </c>
      <c r="G2453" s="61">
        <v>21.88</v>
      </c>
      <c r="I2453" s="3" t="s">
        <v>4974</v>
      </c>
    </row>
    <row r="2454" spans="1:9" ht="22.5" x14ac:dyDescent="0.2">
      <c r="A2454" s="1" t="str">
        <f t="shared" si="40"/>
        <v>SINAPI-I 38926</v>
      </c>
      <c r="B2454" s="3" t="s">
        <v>80</v>
      </c>
      <c r="C2454" s="3">
        <v>38926</v>
      </c>
      <c r="D2454" s="2" t="s">
        <v>2519</v>
      </c>
      <c r="E2454" s="3" t="s">
        <v>4953</v>
      </c>
      <c r="F2454" s="61">
        <v>25.95</v>
      </c>
      <c r="G2454" s="61">
        <v>25.95</v>
      </c>
      <c r="I2454" s="3" t="s">
        <v>4974</v>
      </c>
    </row>
    <row r="2455" spans="1:9" ht="22.5" x14ac:dyDescent="0.2">
      <c r="A2455" s="1" t="str">
        <f t="shared" si="40"/>
        <v>SINAPI-I 38927</v>
      </c>
      <c r="B2455" s="3" t="s">
        <v>80</v>
      </c>
      <c r="C2455" s="3">
        <v>38927</v>
      </c>
      <c r="D2455" s="2" t="s">
        <v>2520</v>
      </c>
      <c r="E2455" s="3" t="s">
        <v>4953</v>
      </c>
      <c r="F2455" s="61">
        <v>32.770000000000003</v>
      </c>
      <c r="G2455" s="61">
        <v>32.770000000000003</v>
      </c>
      <c r="I2455" s="3" t="s">
        <v>4974</v>
      </c>
    </row>
    <row r="2456" spans="1:9" ht="22.5" x14ac:dyDescent="0.2">
      <c r="A2456" s="1" t="str">
        <f t="shared" si="40"/>
        <v>SINAPI-I 39304</v>
      </c>
      <c r="B2456" s="3" t="s">
        <v>80</v>
      </c>
      <c r="C2456" s="3">
        <v>39304</v>
      </c>
      <c r="D2456" s="2" t="s">
        <v>2521</v>
      </c>
      <c r="E2456" s="3" t="s">
        <v>4953</v>
      </c>
      <c r="F2456" s="61">
        <v>18.62</v>
      </c>
      <c r="G2456" s="61">
        <v>18.62</v>
      </c>
      <c r="I2456" s="3" t="s">
        <v>4974</v>
      </c>
    </row>
    <row r="2457" spans="1:9" ht="22.5" x14ac:dyDescent="0.2">
      <c r="A2457" s="1" t="str">
        <f t="shared" si="40"/>
        <v>SINAPI-I 39305</v>
      </c>
      <c r="B2457" s="3" t="s">
        <v>80</v>
      </c>
      <c r="C2457" s="3">
        <v>39305</v>
      </c>
      <c r="D2457" s="2" t="s">
        <v>2522</v>
      </c>
      <c r="E2457" s="3" t="s">
        <v>4953</v>
      </c>
      <c r="F2457" s="61">
        <v>20.420000000000002</v>
      </c>
      <c r="G2457" s="61">
        <v>20.420000000000002</v>
      </c>
      <c r="I2457" s="3" t="s">
        <v>4974</v>
      </c>
    </row>
    <row r="2458" spans="1:9" ht="22.5" x14ac:dyDescent="0.2">
      <c r="A2458" s="1" t="str">
        <f t="shared" si="40"/>
        <v>SINAPI-I 39306</v>
      </c>
      <c r="B2458" s="3" t="s">
        <v>80</v>
      </c>
      <c r="C2458" s="3">
        <v>39306</v>
      </c>
      <c r="D2458" s="2" t="s">
        <v>2523</v>
      </c>
      <c r="E2458" s="3" t="s">
        <v>4953</v>
      </c>
      <c r="F2458" s="61">
        <v>27.44</v>
      </c>
      <c r="G2458" s="61">
        <v>27.44</v>
      </c>
      <c r="I2458" s="3" t="s">
        <v>4974</v>
      </c>
    </row>
    <row r="2459" spans="1:9" ht="22.5" x14ac:dyDescent="0.2">
      <c r="A2459" s="1" t="str">
        <f t="shared" si="40"/>
        <v>SINAPI-I 38928</v>
      </c>
      <c r="B2459" s="3" t="s">
        <v>80</v>
      </c>
      <c r="C2459" s="3">
        <v>38928</v>
      </c>
      <c r="D2459" s="2" t="s">
        <v>2524</v>
      </c>
      <c r="E2459" s="3" t="s">
        <v>4953</v>
      </c>
      <c r="F2459" s="61">
        <v>36.270000000000003</v>
      </c>
      <c r="G2459" s="61">
        <v>36.270000000000003</v>
      </c>
      <c r="I2459" s="3" t="s">
        <v>4974</v>
      </c>
    </row>
    <row r="2460" spans="1:9" ht="22.5" x14ac:dyDescent="0.2">
      <c r="A2460" s="1" t="str">
        <f t="shared" si="40"/>
        <v>SINAPI-I 38917</v>
      </c>
      <c r="B2460" s="3" t="s">
        <v>80</v>
      </c>
      <c r="C2460" s="3">
        <v>38917</v>
      </c>
      <c r="D2460" s="2" t="s">
        <v>2525</v>
      </c>
      <c r="E2460" s="3" t="s">
        <v>4953</v>
      </c>
      <c r="F2460" s="61">
        <v>20.27</v>
      </c>
      <c r="G2460" s="61">
        <v>20.27</v>
      </c>
      <c r="I2460" s="3" t="s">
        <v>4974</v>
      </c>
    </row>
    <row r="2461" spans="1:9" ht="22.5" x14ac:dyDescent="0.2">
      <c r="A2461" s="1" t="str">
        <f t="shared" si="40"/>
        <v>SINAPI-I 38919</v>
      </c>
      <c r="B2461" s="3" t="s">
        <v>80</v>
      </c>
      <c r="C2461" s="3">
        <v>38919</v>
      </c>
      <c r="D2461" s="2" t="s">
        <v>2526</v>
      </c>
      <c r="E2461" s="3" t="s">
        <v>4953</v>
      </c>
      <c r="F2461" s="61">
        <v>23.8</v>
      </c>
      <c r="G2461" s="61">
        <v>23.8</v>
      </c>
      <c r="I2461" s="3" t="s">
        <v>4974</v>
      </c>
    </row>
    <row r="2462" spans="1:9" ht="22.5" x14ac:dyDescent="0.2">
      <c r="A2462" s="1" t="str">
        <f t="shared" si="40"/>
        <v>SINAPI-I 38922</v>
      </c>
      <c r="B2462" s="3" t="s">
        <v>80</v>
      </c>
      <c r="C2462" s="3">
        <v>38922</v>
      </c>
      <c r="D2462" s="2" t="s">
        <v>2527</v>
      </c>
      <c r="E2462" s="3" t="s">
        <v>4953</v>
      </c>
      <c r="F2462" s="61">
        <v>31.93</v>
      </c>
      <c r="G2462" s="61">
        <v>31.93</v>
      </c>
      <c r="I2462" s="3" t="s">
        <v>4974</v>
      </c>
    </row>
    <row r="2463" spans="1:9" x14ac:dyDescent="0.2">
      <c r="A2463" s="1" t="str">
        <f t="shared" si="40"/>
        <v>SINAPI-I 45198</v>
      </c>
      <c r="B2463" s="3" t="s">
        <v>80</v>
      </c>
      <c r="C2463" s="3">
        <v>45198</v>
      </c>
      <c r="D2463" s="2" t="s">
        <v>2528</v>
      </c>
      <c r="E2463" s="3" t="s">
        <v>4953</v>
      </c>
      <c r="F2463" s="61">
        <v>52.7</v>
      </c>
      <c r="G2463" s="61">
        <v>52.7</v>
      </c>
      <c r="I2463" s="3" t="s">
        <v>4974</v>
      </c>
    </row>
    <row r="2464" spans="1:9" x14ac:dyDescent="0.2">
      <c r="A2464" s="1" t="str">
        <f t="shared" si="40"/>
        <v>SINAPI-I 45196</v>
      </c>
      <c r="B2464" s="3" t="s">
        <v>80</v>
      </c>
      <c r="C2464" s="3">
        <v>45196</v>
      </c>
      <c r="D2464" s="2" t="s">
        <v>2529</v>
      </c>
      <c r="E2464" s="3" t="s">
        <v>4953</v>
      </c>
      <c r="F2464" s="61">
        <v>108.67</v>
      </c>
      <c r="G2464" s="61">
        <v>108.67</v>
      </c>
      <c r="I2464" s="3" t="s">
        <v>4974</v>
      </c>
    </row>
    <row r="2465" spans="1:9" ht="22.5" x14ac:dyDescent="0.2">
      <c r="A2465" s="1" t="str">
        <f t="shared" si="40"/>
        <v>SINAPI-I 12032</v>
      </c>
      <c r="B2465" s="3" t="s">
        <v>80</v>
      </c>
      <c r="C2465" s="3">
        <v>12032</v>
      </c>
      <c r="D2465" s="2" t="s">
        <v>2530</v>
      </c>
      <c r="E2465" s="3" t="s">
        <v>4962</v>
      </c>
      <c r="F2465" s="61">
        <v>58.27</v>
      </c>
      <c r="G2465" s="61">
        <v>58.27</v>
      </c>
      <c r="I2465" s="3" t="s">
        <v>4974</v>
      </c>
    </row>
    <row r="2466" spans="1:9" ht="22.5" x14ac:dyDescent="0.2">
      <c r="A2466" s="1" t="str">
        <f t="shared" si="40"/>
        <v>SINAPI-I 12030</v>
      </c>
      <c r="B2466" s="3" t="s">
        <v>80</v>
      </c>
      <c r="C2466" s="3">
        <v>12030</v>
      </c>
      <c r="D2466" s="2" t="s">
        <v>2531</v>
      </c>
      <c r="E2466" s="3" t="s">
        <v>4962</v>
      </c>
      <c r="F2466" s="61">
        <v>54.75</v>
      </c>
      <c r="G2466" s="61">
        <v>54.75</v>
      </c>
      <c r="I2466" s="3" t="s">
        <v>4974</v>
      </c>
    </row>
    <row r="2467" spans="1:9" x14ac:dyDescent="0.2">
      <c r="A2467" s="1" t="str">
        <f t="shared" si="40"/>
        <v>SINAPI-I 45207</v>
      </c>
      <c r="B2467" s="3" t="s">
        <v>80</v>
      </c>
      <c r="C2467" s="3">
        <v>45207</v>
      </c>
      <c r="D2467" s="2" t="s">
        <v>2532</v>
      </c>
      <c r="E2467" s="3" t="s">
        <v>4953</v>
      </c>
      <c r="F2467" s="61">
        <v>347.12</v>
      </c>
      <c r="G2467" s="61">
        <v>347.12</v>
      </c>
      <c r="I2467" s="3" t="s">
        <v>4974</v>
      </c>
    </row>
    <row r="2468" spans="1:9" x14ac:dyDescent="0.2">
      <c r="A2468" s="1" t="str">
        <f t="shared" si="40"/>
        <v>SINAPI-I 14157</v>
      </c>
      <c r="B2468" s="3" t="s">
        <v>80</v>
      </c>
      <c r="C2468" s="3">
        <v>14157</v>
      </c>
      <c r="D2468" s="2" t="s">
        <v>2533</v>
      </c>
      <c r="E2468" s="3" t="s">
        <v>4953</v>
      </c>
    </row>
    <row r="2469" spans="1:9" x14ac:dyDescent="0.2">
      <c r="A2469" s="1" t="str">
        <f t="shared" si="40"/>
        <v>SINAPI-I 10908</v>
      </c>
      <c r="B2469" s="3" t="s">
        <v>80</v>
      </c>
      <c r="C2469" s="3">
        <v>10908</v>
      </c>
      <c r="D2469" s="2" t="s">
        <v>2534</v>
      </c>
      <c r="E2469" s="3" t="s">
        <v>4953</v>
      </c>
      <c r="F2469" s="61">
        <v>19.96</v>
      </c>
      <c r="G2469" s="61">
        <v>19.96</v>
      </c>
      <c r="I2469" s="3" t="s">
        <v>4974</v>
      </c>
    </row>
    <row r="2470" spans="1:9" x14ac:dyDescent="0.2">
      <c r="A2470" s="1" t="str">
        <f t="shared" si="40"/>
        <v>SINAPI-I 10909</v>
      </c>
      <c r="B2470" s="3" t="s">
        <v>80</v>
      </c>
      <c r="C2470" s="3">
        <v>10909</v>
      </c>
      <c r="D2470" s="2" t="s">
        <v>2535</v>
      </c>
      <c r="E2470" s="3" t="s">
        <v>4953</v>
      </c>
      <c r="F2470" s="61">
        <v>23.21</v>
      </c>
      <c r="G2470" s="61">
        <v>23.21</v>
      </c>
      <c r="I2470" s="3" t="s">
        <v>4974</v>
      </c>
    </row>
    <row r="2471" spans="1:9" x14ac:dyDescent="0.2">
      <c r="A2471" s="1" t="str">
        <f t="shared" si="40"/>
        <v>SINAPI-I 3669</v>
      </c>
      <c r="B2471" s="3" t="s">
        <v>80</v>
      </c>
      <c r="C2471" s="3">
        <v>3669</v>
      </c>
      <c r="D2471" s="2" t="s">
        <v>2536</v>
      </c>
      <c r="E2471" s="3" t="s">
        <v>4953</v>
      </c>
      <c r="F2471" s="61">
        <v>14.26</v>
      </c>
      <c r="G2471" s="61">
        <v>14.26</v>
      </c>
      <c r="I2471" s="3" t="s">
        <v>4974</v>
      </c>
    </row>
    <row r="2472" spans="1:9" x14ac:dyDescent="0.2">
      <c r="A2472" s="1" t="str">
        <f t="shared" si="40"/>
        <v>SINAPI-I 20139</v>
      </c>
      <c r="B2472" s="3" t="s">
        <v>80</v>
      </c>
      <c r="C2472" s="3">
        <v>20139</v>
      </c>
      <c r="D2472" s="2" t="s">
        <v>2537</v>
      </c>
      <c r="E2472" s="3" t="s">
        <v>4953</v>
      </c>
      <c r="F2472" s="61">
        <v>122.65</v>
      </c>
      <c r="G2472" s="61">
        <v>122.65</v>
      </c>
      <c r="I2472" s="3" t="s">
        <v>4974</v>
      </c>
    </row>
    <row r="2473" spans="1:9" x14ac:dyDescent="0.2">
      <c r="A2473" s="1" t="str">
        <f t="shared" si="40"/>
        <v>SINAPI-I 3668</v>
      </c>
      <c r="B2473" s="3" t="s">
        <v>80</v>
      </c>
      <c r="C2473" s="3">
        <v>3668</v>
      </c>
      <c r="D2473" s="2" t="s">
        <v>2538</v>
      </c>
      <c r="E2473" s="3" t="s">
        <v>4953</v>
      </c>
      <c r="F2473" s="61">
        <v>43.81</v>
      </c>
      <c r="G2473" s="61">
        <v>43.81</v>
      </c>
      <c r="I2473" s="3" t="s">
        <v>4974</v>
      </c>
    </row>
    <row r="2474" spans="1:9" x14ac:dyDescent="0.2">
      <c r="A2474" s="1" t="str">
        <f t="shared" si="40"/>
        <v>SINAPI-I 10911</v>
      </c>
      <c r="B2474" s="3" t="s">
        <v>80</v>
      </c>
      <c r="C2474" s="3">
        <v>10911</v>
      </c>
      <c r="D2474" s="2" t="s">
        <v>2539</v>
      </c>
      <c r="E2474" s="3" t="s">
        <v>4953</v>
      </c>
      <c r="F2474" s="61">
        <v>19.21</v>
      </c>
      <c r="G2474" s="61">
        <v>19.21</v>
      </c>
      <c r="I2474" s="3" t="s">
        <v>4974</v>
      </c>
    </row>
    <row r="2475" spans="1:9" x14ac:dyDescent="0.2">
      <c r="A2475" s="1" t="str">
        <f t="shared" si="40"/>
        <v>SINAPI-I 3659</v>
      </c>
      <c r="B2475" s="3" t="s">
        <v>80</v>
      </c>
      <c r="C2475" s="3">
        <v>3659</v>
      </c>
      <c r="D2475" s="2" t="s">
        <v>2540</v>
      </c>
      <c r="E2475" s="3" t="s">
        <v>4953</v>
      </c>
      <c r="F2475" s="61">
        <v>19.57</v>
      </c>
      <c r="G2475" s="61">
        <v>19.57</v>
      </c>
      <c r="I2475" s="3" t="s">
        <v>4974</v>
      </c>
    </row>
    <row r="2476" spans="1:9" x14ac:dyDescent="0.2">
      <c r="A2476" s="1" t="str">
        <f t="shared" si="40"/>
        <v>SINAPI-I 3660</v>
      </c>
      <c r="B2476" s="3" t="s">
        <v>80</v>
      </c>
      <c r="C2476" s="3">
        <v>3660</v>
      </c>
      <c r="D2476" s="2" t="s">
        <v>2541</v>
      </c>
      <c r="E2476" s="3" t="s">
        <v>4953</v>
      </c>
      <c r="F2476" s="61">
        <v>25.3</v>
      </c>
      <c r="G2476" s="61">
        <v>25.3</v>
      </c>
      <c r="I2476" s="3" t="s">
        <v>4974</v>
      </c>
    </row>
    <row r="2477" spans="1:9" x14ac:dyDescent="0.2">
      <c r="A2477" s="1" t="str">
        <f t="shared" si="40"/>
        <v>SINAPI-I 20144</v>
      </c>
      <c r="B2477" s="3" t="s">
        <v>80</v>
      </c>
      <c r="C2477" s="3">
        <v>20144</v>
      </c>
      <c r="D2477" s="2" t="s">
        <v>2542</v>
      </c>
      <c r="E2477" s="3" t="s">
        <v>4953</v>
      </c>
      <c r="F2477" s="61">
        <v>56.67</v>
      </c>
      <c r="G2477" s="61">
        <v>56.67</v>
      </c>
      <c r="I2477" s="3" t="s">
        <v>4974</v>
      </c>
    </row>
    <row r="2478" spans="1:9" x14ac:dyDescent="0.2">
      <c r="A2478" s="1" t="str">
        <f t="shared" si="40"/>
        <v>SINAPI-I 20143</v>
      </c>
      <c r="B2478" s="3" t="s">
        <v>80</v>
      </c>
      <c r="C2478" s="3">
        <v>20143</v>
      </c>
      <c r="D2478" s="2" t="s">
        <v>2543</v>
      </c>
      <c r="E2478" s="3" t="s">
        <v>4953</v>
      </c>
      <c r="F2478" s="61">
        <v>72.5</v>
      </c>
      <c r="G2478" s="61">
        <v>72.5</v>
      </c>
      <c r="I2478" s="3" t="s">
        <v>4974</v>
      </c>
    </row>
    <row r="2479" spans="1:9" x14ac:dyDescent="0.2">
      <c r="A2479" s="1" t="str">
        <f t="shared" si="40"/>
        <v>SINAPI-I 20145</v>
      </c>
      <c r="B2479" s="3" t="s">
        <v>80</v>
      </c>
      <c r="C2479" s="3">
        <v>20145</v>
      </c>
      <c r="D2479" s="2" t="s">
        <v>2544</v>
      </c>
      <c r="E2479" s="3" t="s">
        <v>4953</v>
      </c>
      <c r="F2479" s="61">
        <v>139.86000000000001</v>
      </c>
      <c r="G2479" s="61">
        <v>139.86000000000001</v>
      </c>
      <c r="I2479" s="3" t="s">
        <v>4974</v>
      </c>
    </row>
    <row r="2480" spans="1:9" x14ac:dyDescent="0.2">
      <c r="A2480" s="1" t="str">
        <f t="shared" si="40"/>
        <v>SINAPI-I 20146</v>
      </c>
      <c r="B2480" s="3" t="s">
        <v>80</v>
      </c>
      <c r="C2480" s="3">
        <v>20146</v>
      </c>
      <c r="D2480" s="2" t="s">
        <v>2545</v>
      </c>
      <c r="E2480" s="3" t="s">
        <v>4953</v>
      </c>
      <c r="F2480" s="61">
        <v>191.18</v>
      </c>
      <c r="G2480" s="61">
        <v>191.18</v>
      </c>
      <c r="I2480" s="3" t="s">
        <v>4974</v>
      </c>
    </row>
    <row r="2481" spans="1:9" x14ac:dyDescent="0.2">
      <c r="A2481" s="1" t="str">
        <f t="shared" si="40"/>
        <v>SINAPI-I 20140</v>
      </c>
      <c r="B2481" s="3" t="s">
        <v>80</v>
      </c>
      <c r="C2481" s="3">
        <v>20140</v>
      </c>
      <c r="D2481" s="2" t="s">
        <v>2546</v>
      </c>
      <c r="E2481" s="3" t="s">
        <v>4953</v>
      </c>
      <c r="F2481" s="61">
        <v>8.9700000000000006</v>
      </c>
      <c r="G2481" s="61">
        <v>8.9700000000000006</v>
      </c>
      <c r="I2481" s="3" t="s">
        <v>4974</v>
      </c>
    </row>
    <row r="2482" spans="1:9" x14ac:dyDescent="0.2">
      <c r="A2482" s="1" t="str">
        <f t="shared" si="40"/>
        <v>SINAPI-I 20141</v>
      </c>
      <c r="B2482" s="3" t="s">
        <v>80</v>
      </c>
      <c r="C2482" s="3">
        <v>20141</v>
      </c>
      <c r="D2482" s="2" t="s">
        <v>2547</v>
      </c>
      <c r="E2482" s="3" t="s">
        <v>4953</v>
      </c>
      <c r="F2482" s="61">
        <v>21.97</v>
      </c>
      <c r="G2482" s="61">
        <v>21.97</v>
      </c>
      <c r="I2482" s="3" t="s">
        <v>4974</v>
      </c>
    </row>
    <row r="2483" spans="1:9" x14ac:dyDescent="0.2">
      <c r="A2483" s="1" t="str">
        <f t="shared" si="40"/>
        <v>SINAPI-I 20142</v>
      </c>
      <c r="B2483" s="3" t="s">
        <v>80</v>
      </c>
      <c r="C2483" s="3">
        <v>20142</v>
      </c>
      <c r="D2483" s="2" t="s">
        <v>2548</v>
      </c>
      <c r="E2483" s="3" t="s">
        <v>4953</v>
      </c>
      <c r="F2483" s="61">
        <v>38.64</v>
      </c>
      <c r="G2483" s="61">
        <v>38.64</v>
      </c>
      <c r="I2483" s="3" t="s">
        <v>4974</v>
      </c>
    </row>
    <row r="2484" spans="1:9" x14ac:dyDescent="0.2">
      <c r="A2484" s="1" t="str">
        <f t="shared" si="40"/>
        <v>SINAPI-I 3670</v>
      </c>
      <c r="B2484" s="3" t="s">
        <v>80</v>
      </c>
      <c r="C2484" s="3">
        <v>3670</v>
      </c>
      <c r="D2484" s="2" t="s">
        <v>2549</v>
      </c>
      <c r="E2484" s="3" t="s">
        <v>4953</v>
      </c>
      <c r="F2484" s="61">
        <v>25.13</v>
      </c>
      <c r="G2484" s="61">
        <v>25.13</v>
      </c>
      <c r="I2484" s="3" t="s">
        <v>4974</v>
      </c>
    </row>
    <row r="2485" spans="1:9" x14ac:dyDescent="0.2">
      <c r="A2485" s="1" t="str">
        <f t="shared" si="40"/>
        <v>SINAPI-I 3666</v>
      </c>
      <c r="B2485" s="3" t="s">
        <v>80</v>
      </c>
      <c r="C2485" s="3">
        <v>3666</v>
      </c>
      <c r="D2485" s="2" t="s">
        <v>2550</v>
      </c>
      <c r="E2485" s="3" t="s">
        <v>4953</v>
      </c>
      <c r="F2485" s="61">
        <v>3.95</v>
      </c>
      <c r="G2485" s="61">
        <v>3.95</v>
      </c>
      <c r="I2485" s="3" t="s">
        <v>4974</v>
      </c>
    </row>
    <row r="2486" spans="1:9" x14ac:dyDescent="0.2">
      <c r="A2486" s="1" t="str">
        <f t="shared" si="40"/>
        <v>SINAPI-I 3662</v>
      </c>
      <c r="B2486" s="3" t="s">
        <v>80</v>
      </c>
      <c r="C2486" s="3">
        <v>3662</v>
      </c>
      <c r="D2486" s="2" t="s">
        <v>2551</v>
      </c>
      <c r="E2486" s="3" t="s">
        <v>4953</v>
      </c>
      <c r="F2486" s="61">
        <v>10.31</v>
      </c>
      <c r="G2486" s="61">
        <v>10.31</v>
      </c>
      <c r="I2486" s="3" t="s">
        <v>4974</v>
      </c>
    </row>
    <row r="2487" spans="1:9" x14ac:dyDescent="0.2">
      <c r="A2487" s="1" t="str">
        <f t="shared" si="40"/>
        <v>SINAPI-I 3658</v>
      </c>
      <c r="B2487" s="3" t="s">
        <v>80</v>
      </c>
      <c r="C2487" s="3">
        <v>3658</v>
      </c>
      <c r="D2487" s="2" t="s">
        <v>2552</v>
      </c>
      <c r="E2487" s="3" t="s">
        <v>4953</v>
      </c>
      <c r="F2487" s="61">
        <v>19.53</v>
      </c>
      <c r="G2487" s="61">
        <v>19.53</v>
      </c>
      <c r="I2487" s="3" t="s">
        <v>4974</v>
      </c>
    </row>
    <row r="2488" spans="1:9" x14ac:dyDescent="0.2">
      <c r="A2488" s="1" t="str">
        <f t="shared" si="40"/>
        <v>SINAPI-I 42696</v>
      </c>
      <c r="B2488" s="3" t="s">
        <v>80</v>
      </c>
      <c r="C2488" s="3">
        <v>42696</v>
      </c>
      <c r="D2488" s="2" t="s">
        <v>2553</v>
      </c>
      <c r="E2488" s="3" t="s">
        <v>4953</v>
      </c>
      <c r="F2488" s="61">
        <v>154.91999999999999</v>
      </c>
      <c r="G2488" s="61">
        <v>154.91999999999999</v>
      </c>
      <c r="I2488" s="3" t="s">
        <v>4974</v>
      </c>
    </row>
    <row r="2489" spans="1:9" x14ac:dyDescent="0.2">
      <c r="A2489" s="1" t="str">
        <f t="shared" si="40"/>
        <v>SINAPI-I 39875</v>
      </c>
      <c r="B2489" s="3" t="s">
        <v>80</v>
      </c>
      <c r="C2489" s="3">
        <v>39875</v>
      </c>
      <c r="D2489" s="2" t="s">
        <v>2554</v>
      </c>
      <c r="E2489" s="3" t="s">
        <v>4953</v>
      </c>
    </row>
    <row r="2490" spans="1:9" x14ac:dyDescent="0.2">
      <c r="A2490" s="1" t="str">
        <f t="shared" si="40"/>
        <v>SINAPI-I 39876</v>
      </c>
      <c r="B2490" s="3" t="s">
        <v>80</v>
      </c>
      <c r="C2490" s="3">
        <v>39876</v>
      </c>
      <c r="D2490" s="2" t="s">
        <v>2555</v>
      </c>
      <c r="E2490" s="3" t="s">
        <v>4953</v>
      </c>
    </row>
    <row r="2491" spans="1:9" x14ac:dyDescent="0.2">
      <c r="A2491" s="1" t="str">
        <f t="shared" si="40"/>
        <v>SINAPI-I 39877</v>
      </c>
      <c r="B2491" s="3" t="s">
        <v>80</v>
      </c>
      <c r="C2491" s="3">
        <v>39877</v>
      </c>
      <c r="D2491" s="2" t="s">
        <v>2556</v>
      </c>
      <c r="E2491" s="3" t="s">
        <v>4953</v>
      </c>
    </row>
    <row r="2492" spans="1:9" x14ac:dyDescent="0.2">
      <c r="A2492" s="1" t="str">
        <f t="shared" si="40"/>
        <v>SINAPI-I 39878</v>
      </c>
      <c r="B2492" s="3" t="s">
        <v>80</v>
      </c>
      <c r="C2492" s="3">
        <v>39878</v>
      </c>
      <c r="D2492" s="2" t="s">
        <v>2557</v>
      </c>
      <c r="E2492" s="3" t="s">
        <v>4953</v>
      </c>
    </row>
    <row r="2493" spans="1:9" x14ac:dyDescent="0.2">
      <c r="A2493" s="1" t="str">
        <f t="shared" si="40"/>
        <v>SINAPI-I 39872</v>
      </c>
      <c r="B2493" s="3" t="s">
        <v>80</v>
      </c>
      <c r="C2493" s="3">
        <v>39872</v>
      </c>
      <c r="D2493" s="2" t="s">
        <v>2558</v>
      </c>
      <c r="E2493" s="3" t="s">
        <v>4953</v>
      </c>
    </row>
    <row r="2494" spans="1:9" x14ac:dyDescent="0.2">
      <c r="A2494" s="1" t="str">
        <f t="shared" si="40"/>
        <v>SINAPI-I 39873</v>
      </c>
      <c r="B2494" s="3" t="s">
        <v>80</v>
      </c>
      <c r="C2494" s="3">
        <v>39873</v>
      </c>
      <c r="D2494" s="2" t="s">
        <v>2559</v>
      </c>
      <c r="E2494" s="3" t="s">
        <v>4953</v>
      </c>
    </row>
    <row r="2495" spans="1:9" x14ac:dyDescent="0.2">
      <c r="A2495" s="1" t="str">
        <f t="shared" si="40"/>
        <v>SINAPI-I 39874</v>
      </c>
      <c r="B2495" s="3" t="s">
        <v>80</v>
      </c>
      <c r="C2495" s="3">
        <v>39874</v>
      </c>
      <c r="D2495" s="2" t="s">
        <v>2560</v>
      </c>
      <c r="E2495" s="3" t="s">
        <v>4953</v>
      </c>
    </row>
    <row r="2496" spans="1:9" x14ac:dyDescent="0.2">
      <c r="A2496" s="1" t="str">
        <f t="shared" si="40"/>
        <v>SINAPI-I 3674</v>
      </c>
      <c r="B2496" s="3" t="s">
        <v>80</v>
      </c>
      <c r="C2496" s="3">
        <v>3674</v>
      </c>
      <c r="D2496" s="2" t="s">
        <v>2561</v>
      </c>
      <c r="E2496" s="3" t="s">
        <v>4954</v>
      </c>
    </row>
    <row r="2497" spans="1:9" x14ac:dyDescent="0.2">
      <c r="A2497" s="1" t="str">
        <f t="shared" si="40"/>
        <v>SINAPI-I 3681</v>
      </c>
      <c r="B2497" s="3" t="s">
        <v>80</v>
      </c>
      <c r="C2497" s="3">
        <v>3681</v>
      </c>
      <c r="D2497" s="2" t="s">
        <v>2562</v>
      </c>
      <c r="E2497" s="3" t="s">
        <v>4954</v>
      </c>
    </row>
    <row r="2498" spans="1:9" x14ac:dyDescent="0.2">
      <c r="A2498" s="1" t="str">
        <f t="shared" si="40"/>
        <v>SINAPI-I 3676</v>
      </c>
      <c r="B2498" s="3" t="s">
        <v>80</v>
      </c>
      <c r="C2498" s="3">
        <v>3676</v>
      </c>
      <c r="D2498" s="2" t="s">
        <v>2563</v>
      </c>
      <c r="E2498" s="3" t="s">
        <v>4954</v>
      </c>
    </row>
    <row r="2499" spans="1:9" x14ac:dyDescent="0.2">
      <c r="A2499" s="1" t="str">
        <f t="shared" si="40"/>
        <v>SINAPI-I 3679</v>
      </c>
      <c r="B2499" s="3" t="s">
        <v>80</v>
      </c>
      <c r="C2499" s="3">
        <v>3679</v>
      </c>
      <c r="D2499" s="2" t="s">
        <v>2564</v>
      </c>
      <c r="E2499" s="3" t="s">
        <v>4954</v>
      </c>
    </row>
    <row r="2500" spans="1:9" x14ac:dyDescent="0.2">
      <c r="A2500" s="1" t="str">
        <f t="shared" si="40"/>
        <v>SINAPI-I 3672</v>
      </c>
      <c r="B2500" s="3" t="s">
        <v>80</v>
      </c>
      <c r="C2500" s="3">
        <v>3672</v>
      </c>
      <c r="D2500" s="2" t="s">
        <v>2565</v>
      </c>
      <c r="E2500" s="3" t="s">
        <v>4954</v>
      </c>
    </row>
    <row r="2501" spans="1:9" x14ac:dyDescent="0.2">
      <c r="A2501" s="1" t="str">
        <f t="shared" si="40"/>
        <v>SINAPI-I 3671</v>
      </c>
      <c r="B2501" s="3" t="s">
        <v>80</v>
      </c>
      <c r="C2501" s="3">
        <v>3671</v>
      </c>
      <c r="D2501" s="2" t="s">
        <v>2566</v>
      </c>
      <c r="E2501" s="3" t="s">
        <v>4954</v>
      </c>
    </row>
    <row r="2502" spans="1:9" x14ac:dyDescent="0.2">
      <c r="A2502" s="1" t="str">
        <f t="shared" si="40"/>
        <v>SINAPI-I 3673</v>
      </c>
      <c r="B2502" s="3" t="s">
        <v>80</v>
      </c>
      <c r="C2502" s="3">
        <v>3673</v>
      </c>
      <c r="D2502" s="2" t="s">
        <v>2567</v>
      </c>
      <c r="E2502" s="3" t="s">
        <v>4954</v>
      </c>
    </row>
    <row r="2503" spans="1:9" ht="22.5" x14ac:dyDescent="0.2">
      <c r="A2503" s="1" t="str">
        <f t="shared" si="40"/>
        <v>SINAPI-I 38394</v>
      </c>
      <c r="B2503" s="3" t="s">
        <v>80</v>
      </c>
      <c r="C2503" s="3">
        <v>38394</v>
      </c>
      <c r="D2503" s="2" t="s">
        <v>2568</v>
      </c>
      <c r="E2503" s="3" t="s">
        <v>4953</v>
      </c>
      <c r="F2503" s="61">
        <v>204.27</v>
      </c>
      <c r="G2503" s="61">
        <v>204.27</v>
      </c>
      <c r="I2503" s="3" t="s">
        <v>4974</v>
      </c>
    </row>
    <row r="2504" spans="1:9" x14ac:dyDescent="0.2">
      <c r="A2504" s="1" t="str">
        <f t="shared" si="40"/>
        <v>SINAPI-I 3729</v>
      </c>
      <c r="B2504" s="3" t="s">
        <v>80</v>
      </c>
      <c r="C2504" s="3">
        <v>3729</v>
      </c>
      <c r="D2504" s="2" t="s">
        <v>2569</v>
      </c>
      <c r="E2504" s="3" t="s">
        <v>4953</v>
      </c>
      <c r="F2504" s="61">
        <v>151.93</v>
      </c>
      <c r="G2504" s="61">
        <v>151.93</v>
      </c>
      <c r="I2504" s="3" t="s">
        <v>4974</v>
      </c>
    </row>
    <row r="2505" spans="1:9" ht="33.75" x14ac:dyDescent="0.2">
      <c r="A2505" s="1" t="str">
        <f t="shared" si="40"/>
        <v>SINAPI-I 39357</v>
      </c>
      <c r="B2505" s="3" t="s">
        <v>80</v>
      </c>
      <c r="C2505" s="3">
        <v>39357</v>
      </c>
      <c r="D2505" s="2" t="s">
        <v>2570</v>
      </c>
      <c r="E2505" s="3" t="s">
        <v>4953</v>
      </c>
      <c r="F2505" s="61">
        <v>97.64</v>
      </c>
      <c r="G2505" s="61">
        <v>97.64</v>
      </c>
      <c r="I2505" s="3" t="s">
        <v>4974</v>
      </c>
    </row>
    <row r="2506" spans="1:9" ht="33.75" x14ac:dyDescent="0.2">
      <c r="A2506" s="1" t="str">
        <f t="shared" si="40"/>
        <v>SINAPI-I 39358</v>
      </c>
      <c r="B2506" s="3" t="s">
        <v>80</v>
      </c>
      <c r="C2506" s="3">
        <v>39358</v>
      </c>
      <c r="D2506" s="2" t="s">
        <v>2571</v>
      </c>
      <c r="E2506" s="3" t="s">
        <v>4953</v>
      </c>
      <c r="F2506" s="61">
        <v>97.64</v>
      </c>
      <c r="G2506" s="61">
        <v>97.64</v>
      </c>
      <c r="I2506" s="3" t="s">
        <v>4974</v>
      </c>
    </row>
    <row r="2507" spans="1:9" ht="33.75" x14ac:dyDescent="0.2">
      <c r="A2507" s="1" t="str">
        <f t="shared" si="40"/>
        <v>SINAPI-I 39355</v>
      </c>
      <c r="B2507" s="3" t="s">
        <v>80</v>
      </c>
      <c r="C2507" s="3">
        <v>39355</v>
      </c>
      <c r="D2507" s="2" t="s">
        <v>2572</v>
      </c>
      <c r="E2507" s="3" t="s">
        <v>4953</v>
      </c>
      <c r="F2507" s="61">
        <v>142.27000000000001</v>
      </c>
      <c r="G2507" s="61">
        <v>142.27000000000001</v>
      </c>
      <c r="I2507" s="3" t="s">
        <v>4974</v>
      </c>
    </row>
    <row r="2508" spans="1:9" ht="33.75" x14ac:dyDescent="0.2">
      <c r="A2508" s="1" t="str">
        <f t="shared" si="40"/>
        <v>SINAPI-I 39356</v>
      </c>
      <c r="B2508" s="3" t="s">
        <v>80</v>
      </c>
      <c r="C2508" s="3">
        <v>39356</v>
      </c>
      <c r="D2508" s="2" t="s">
        <v>2573</v>
      </c>
      <c r="E2508" s="3" t="s">
        <v>4953</v>
      </c>
      <c r="F2508" s="61">
        <v>135.77000000000001</v>
      </c>
      <c r="G2508" s="61">
        <v>135.77000000000001</v>
      </c>
      <c r="I2508" s="3" t="s">
        <v>4974</v>
      </c>
    </row>
    <row r="2509" spans="1:9" ht="22.5" x14ac:dyDescent="0.2">
      <c r="A2509" s="1" t="str">
        <f t="shared" si="40"/>
        <v>SINAPI-I 39353</v>
      </c>
      <c r="B2509" s="3" t="s">
        <v>80</v>
      </c>
      <c r="C2509" s="3">
        <v>39353</v>
      </c>
      <c r="D2509" s="2" t="s">
        <v>2574</v>
      </c>
      <c r="E2509" s="3" t="s">
        <v>4953</v>
      </c>
      <c r="F2509" s="61">
        <v>311.68</v>
      </c>
      <c r="G2509" s="61">
        <v>311.68</v>
      </c>
      <c r="I2509" s="3" t="s">
        <v>4974</v>
      </c>
    </row>
    <row r="2510" spans="1:9" ht="22.5" x14ac:dyDescent="0.2">
      <c r="A2510" s="1" t="str">
        <f t="shared" si="40"/>
        <v>SINAPI-I 39354</v>
      </c>
      <c r="B2510" s="3" t="s">
        <v>80</v>
      </c>
      <c r="C2510" s="3">
        <v>39354</v>
      </c>
      <c r="D2510" s="2" t="s">
        <v>2575</v>
      </c>
      <c r="E2510" s="3" t="s">
        <v>4953</v>
      </c>
      <c r="F2510" s="61">
        <v>657.59</v>
      </c>
      <c r="G2510" s="61">
        <v>657.59</v>
      </c>
      <c r="I2510" s="3" t="s">
        <v>4974</v>
      </c>
    </row>
    <row r="2511" spans="1:9" x14ac:dyDescent="0.2">
      <c r="A2511" s="1" t="str">
        <f t="shared" si="40"/>
        <v>SINAPI-I 39398</v>
      </c>
      <c r="B2511" s="3" t="s">
        <v>80</v>
      </c>
      <c r="C2511" s="3">
        <v>39398</v>
      </c>
      <c r="D2511" s="2" t="s">
        <v>2576</v>
      </c>
      <c r="E2511" s="3" t="s">
        <v>4953</v>
      </c>
      <c r="F2511" s="61">
        <v>207.74</v>
      </c>
      <c r="G2511" s="61">
        <v>207.74</v>
      </c>
      <c r="I2511" s="3" t="s">
        <v>4974</v>
      </c>
    </row>
    <row r="2512" spans="1:9" ht="22.5" x14ac:dyDescent="0.2">
      <c r="A2512" s="1" t="str">
        <f t="shared" ref="A2512:A2575" si="41">CONCATENATE($B2512," ",$C2512)</f>
        <v>SINAPI-I 13343</v>
      </c>
      <c r="B2512" s="3" t="s">
        <v>80</v>
      </c>
      <c r="C2512" s="3">
        <v>13343</v>
      </c>
      <c r="D2512" s="2" t="s">
        <v>2577</v>
      </c>
      <c r="E2512" s="3" t="s">
        <v>4953</v>
      </c>
    </row>
    <row r="2513" spans="1:9" ht="22.5" x14ac:dyDescent="0.2">
      <c r="A2513" s="1" t="str">
        <f t="shared" si="41"/>
        <v>SINAPI-I 12118</v>
      </c>
      <c r="B2513" s="3" t="s">
        <v>80</v>
      </c>
      <c r="C2513" s="3">
        <v>12118</v>
      </c>
      <c r="D2513" s="2" t="s">
        <v>2578</v>
      </c>
      <c r="E2513" s="3" t="s">
        <v>4953</v>
      </c>
      <c r="F2513" s="61">
        <v>27.42</v>
      </c>
      <c r="G2513" s="61">
        <v>27.42</v>
      </c>
      <c r="I2513" s="3" t="s">
        <v>4974</v>
      </c>
    </row>
    <row r="2514" spans="1:9" ht="33.75" x14ac:dyDescent="0.2">
      <c r="A2514" s="1" t="str">
        <f t="shared" si="41"/>
        <v>SINAPI-I 39482</v>
      </c>
      <c r="B2514" s="3" t="s">
        <v>80</v>
      </c>
      <c r="C2514" s="3">
        <v>39482</v>
      </c>
      <c r="D2514" s="2" t="s">
        <v>2579</v>
      </c>
      <c r="E2514" s="3" t="s">
        <v>4953</v>
      </c>
      <c r="F2514" s="61">
        <v>804.24</v>
      </c>
      <c r="G2514" s="61">
        <v>804.24</v>
      </c>
      <c r="I2514" s="3" t="s">
        <v>4974</v>
      </c>
    </row>
    <row r="2515" spans="1:9" ht="33.75" x14ac:dyDescent="0.2">
      <c r="A2515" s="1" t="str">
        <f t="shared" si="41"/>
        <v>SINAPI-I 39486</v>
      </c>
      <c r="B2515" s="3" t="s">
        <v>80</v>
      </c>
      <c r="C2515" s="3">
        <v>39486</v>
      </c>
      <c r="D2515" s="2" t="s">
        <v>2580</v>
      </c>
      <c r="E2515" s="3" t="s">
        <v>4953</v>
      </c>
      <c r="F2515" s="61">
        <v>656.38</v>
      </c>
      <c r="G2515" s="61">
        <v>656.38</v>
      </c>
      <c r="I2515" s="3" t="s">
        <v>4974</v>
      </c>
    </row>
    <row r="2516" spans="1:9" ht="33.75" x14ac:dyDescent="0.2">
      <c r="A2516" s="1" t="str">
        <f t="shared" si="41"/>
        <v>SINAPI-I 39484</v>
      </c>
      <c r="B2516" s="3" t="s">
        <v>80</v>
      </c>
      <c r="C2516" s="3">
        <v>39484</v>
      </c>
      <c r="D2516" s="2" t="s">
        <v>2581</v>
      </c>
      <c r="E2516" s="3" t="s">
        <v>4953</v>
      </c>
      <c r="F2516" s="61">
        <v>804.24</v>
      </c>
      <c r="G2516" s="61">
        <v>804.24</v>
      </c>
      <c r="I2516" s="3" t="s">
        <v>4974</v>
      </c>
    </row>
    <row r="2517" spans="1:9" ht="33.75" x14ac:dyDescent="0.2">
      <c r="A2517" s="1" t="str">
        <f t="shared" si="41"/>
        <v>SINAPI-I 39488</v>
      </c>
      <c r="B2517" s="3" t="s">
        <v>80</v>
      </c>
      <c r="C2517" s="3">
        <v>39488</v>
      </c>
      <c r="D2517" s="2" t="s">
        <v>2582</v>
      </c>
      <c r="E2517" s="3" t="s">
        <v>4953</v>
      </c>
      <c r="F2517" s="61">
        <v>667.12</v>
      </c>
      <c r="G2517" s="61">
        <v>667.12</v>
      </c>
      <c r="I2517" s="3" t="s">
        <v>4974</v>
      </c>
    </row>
    <row r="2518" spans="1:9" ht="33.75" x14ac:dyDescent="0.2">
      <c r="A2518" s="1" t="str">
        <f t="shared" si="41"/>
        <v>SINAPI-I 39485</v>
      </c>
      <c r="B2518" s="3" t="s">
        <v>80</v>
      </c>
      <c r="C2518" s="3">
        <v>39485</v>
      </c>
      <c r="D2518" s="2" t="s">
        <v>2583</v>
      </c>
      <c r="E2518" s="3" t="s">
        <v>4953</v>
      </c>
      <c r="F2518" s="61">
        <v>804.24</v>
      </c>
      <c r="G2518" s="61">
        <v>804.24</v>
      </c>
      <c r="I2518" s="3" t="s">
        <v>4974</v>
      </c>
    </row>
    <row r="2519" spans="1:9" ht="33.75" x14ac:dyDescent="0.2">
      <c r="A2519" s="1" t="str">
        <f t="shared" si="41"/>
        <v>SINAPI-I 39489</v>
      </c>
      <c r="B2519" s="3" t="s">
        <v>80</v>
      </c>
      <c r="C2519" s="3">
        <v>39489</v>
      </c>
      <c r="D2519" s="2" t="s">
        <v>2584</v>
      </c>
      <c r="E2519" s="3" t="s">
        <v>4953</v>
      </c>
      <c r="F2519" s="61">
        <v>678.43</v>
      </c>
      <c r="G2519" s="61">
        <v>678.43</v>
      </c>
      <c r="I2519" s="3" t="s">
        <v>4974</v>
      </c>
    </row>
    <row r="2520" spans="1:9" ht="33.75" x14ac:dyDescent="0.2">
      <c r="A2520" s="1" t="str">
        <f t="shared" si="41"/>
        <v>SINAPI-I 39490</v>
      </c>
      <c r="B2520" s="3" t="s">
        <v>80</v>
      </c>
      <c r="C2520" s="3">
        <v>39490</v>
      </c>
      <c r="D2520" s="2" t="s">
        <v>2585</v>
      </c>
      <c r="E2520" s="3" t="s">
        <v>4953</v>
      </c>
      <c r="F2520" s="61">
        <v>1010.95</v>
      </c>
      <c r="G2520" s="61">
        <v>1010.95</v>
      </c>
      <c r="I2520" s="3" t="s">
        <v>4974</v>
      </c>
    </row>
    <row r="2521" spans="1:9" ht="33.75" x14ac:dyDescent="0.2">
      <c r="A2521" s="1" t="str">
        <f t="shared" si="41"/>
        <v>SINAPI-I 39494</v>
      </c>
      <c r="B2521" s="3" t="s">
        <v>80</v>
      </c>
      <c r="C2521" s="3">
        <v>39494</v>
      </c>
      <c r="D2521" s="2" t="s">
        <v>2586</v>
      </c>
      <c r="E2521" s="3" t="s">
        <v>4953</v>
      </c>
      <c r="F2521" s="61">
        <v>725.95</v>
      </c>
      <c r="G2521" s="61">
        <v>725.95</v>
      </c>
      <c r="I2521" s="3" t="s">
        <v>4974</v>
      </c>
    </row>
    <row r="2522" spans="1:9" ht="33.75" x14ac:dyDescent="0.2">
      <c r="A2522" s="1" t="str">
        <f t="shared" si="41"/>
        <v>SINAPI-I 39495</v>
      </c>
      <c r="B2522" s="3" t="s">
        <v>80</v>
      </c>
      <c r="C2522" s="3">
        <v>39495</v>
      </c>
      <c r="D2522" s="2" t="s">
        <v>2587</v>
      </c>
      <c r="E2522" s="3" t="s">
        <v>4953</v>
      </c>
      <c r="F2522" s="61">
        <v>818.05</v>
      </c>
      <c r="G2522" s="61">
        <v>818.05</v>
      </c>
      <c r="I2522" s="3" t="s">
        <v>4974</v>
      </c>
    </row>
    <row r="2523" spans="1:9" ht="33.75" x14ac:dyDescent="0.2">
      <c r="A2523" s="1" t="str">
        <f t="shared" si="41"/>
        <v>SINAPI-I 39496</v>
      </c>
      <c r="B2523" s="3" t="s">
        <v>80</v>
      </c>
      <c r="C2523" s="3">
        <v>39496</v>
      </c>
      <c r="D2523" s="2" t="s">
        <v>2588</v>
      </c>
      <c r="E2523" s="3" t="s">
        <v>4953</v>
      </c>
      <c r="F2523" s="61">
        <v>899.85</v>
      </c>
      <c r="G2523" s="61">
        <v>899.85</v>
      </c>
      <c r="I2523" s="3" t="s">
        <v>4974</v>
      </c>
    </row>
    <row r="2524" spans="1:9" ht="33.75" x14ac:dyDescent="0.2">
      <c r="A2524" s="1" t="str">
        <f t="shared" si="41"/>
        <v>SINAPI-I 39492</v>
      </c>
      <c r="B2524" s="3" t="s">
        <v>80</v>
      </c>
      <c r="C2524" s="3">
        <v>39492</v>
      </c>
      <c r="D2524" s="2" t="s">
        <v>2589</v>
      </c>
      <c r="E2524" s="3" t="s">
        <v>4953</v>
      </c>
      <c r="F2524" s="61">
        <v>1041.78</v>
      </c>
      <c r="G2524" s="61">
        <v>1041.78</v>
      </c>
      <c r="I2524" s="3" t="s">
        <v>4974</v>
      </c>
    </row>
    <row r="2525" spans="1:9" ht="33.75" x14ac:dyDescent="0.2">
      <c r="A2525" s="1" t="str">
        <f t="shared" si="41"/>
        <v>SINAPI-I 39497</v>
      </c>
      <c r="B2525" s="3" t="s">
        <v>80</v>
      </c>
      <c r="C2525" s="3">
        <v>39497</v>
      </c>
      <c r="D2525" s="2" t="s">
        <v>2590</v>
      </c>
      <c r="E2525" s="3" t="s">
        <v>4953</v>
      </c>
      <c r="F2525" s="61">
        <v>941</v>
      </c>
      <c r="G2525" s="61">
        <v>941</v>
      </c>
      <c r="I2525" s="3" t="s">
        <v>4974</v>
      </c>
    </row>
    <row r="2526" spans="1:9" ht="33.75" x14ac:dyDescent="0.2">
      <c r="A2526" s="1" t="str">
        <f t="shared" si="41"/>
        <v>SINAPI-I 39493</v>
      </c>
      <c r="B2526" s="3" t="s">
        <v>80</v>
      </c>
      <c r="C2526" s="3">
        <v>39493</v>
      </c>
      <c r="D2526" s="2" t="s">
        <v>2591</v>
      </c>
      <c r="E2526" s="3" t="s">
        <v>4953</v>
      </c>
      <c r="F2526" s="61">
        <v>1117.4100000000001</v>
      </c>
      <c r="G2526" s="61">
        <v>1117.4100000000001</v>
      </c>
      <c r="I2526" s="3" t="s">
        <v>4974</v>
      </c>
    </row>
    <row r="2527" spans="1:9" ht="33.75" x14ac:dyDescent="0.2">
      <c r="A2527" s="1" t="str">
        <f t="shared" si="41"/>
        <v>SINAPI-I 43628</v>
      </c>
      <c r="B2527" s="3" t="s">
        <v>80</v>
      </c>
      <c r="C2527" s="3">
        <v>43628</v>
      </c>
      <c r="D2527" s="2" t="s">
        <v>2592</v>
      </c>
      <c r="E2527" s="3" t="s">
        <v>4953</v>
      </c>
      <c r="F2527" s="61">
        <v>1185.2</v>
      </c>
      <c r="G2527" s="61">
        <v>1185.2</v>
      </c>
      <c r="I2527" s="3" t="s">
        <v>4974</v>
      </c>
    </row>
    <row r="2528" spans="1:9" ht="33.75" x14ac:dyDescent="0.2">
      <c r="A2528" s="1" t="str">
        <f t="shared" si="41"/>
        <v>SINAPI-I 39500</v>
      </c>
      <c r="B2528" s="3" t="s">
        <v>80</v>
      </c>
      <c r="C2528" s="3">
        <v>39500</v>
      </c>
      <c r="D2528" s="2" t="s">
        <v>2593</v>
      </c>
      <c r="E2528" s="3" t="s">
        <v>4953</v>
      </c>
      <c r="F2528" s="61">
        <v>1219.19</v>
      </c>
      <c r="G2528" s="61">
        <v>1219.19</v>
      </c>
      <c r="I2528" s="3" t="s">
        <v>4974</v>
      </c>
    </row>
    <row r="2529" spans="1:9" ht="33.75" x14ac:dyDescent="0.2">
      <c r="A2529" s="1" t="str">
        <f t="shared" si="41"/>
        <v>SINAPI-I 39498</v>
      </c>
      <c r="B2529" s="3" t="s">
        <v>80</v>
      </c>
      <c r="C2529" s="3">
        <v>39498</v>
      </c>
      <c r="D2529" s="2" t="s">
        <v>2594</v>
      </c>
      <c r="E2529" s="3" t="s">
        <v>4953</v>
      </c>
      <c r="F2529" s="61">
        <v>1503.66</v>
      </c>
      <c r="G2529" s="61">
        <v>1503.66</v>
      </c>
      <c r="I2529" s="3" t="s">
        <v>4974</v>
      </c>
    </row>
    <row r="2530" spans="1:9" ht="33.75" x14ac:dyDescent="0.2">
      <c r="A2530" s="1" t="str">
        <f t="shared" si="41"/>
        <v>SINAPI-I 43621</v>
      </c>
      <c r="B2530" s="3" t="s">
        <v>80</v>
      </c>
      <c r="C2530" s="3">
        <v>43621</v>
      </c>
      <c r="D2530" s="2" t="s">
        <v>2595</v>
      </c>
      <c r="E2530" s="3" t="s">
        <v>4953</v>
      </c>
      <c r="F2530" s="61">
        <v>1259.28</v>
      </c>
      <c r="G2530" s="61">
        <v>1259.28</v>
      </c>
      <c r="I2530" s="3" t="s">
        <v>4974</v>
      </c>
    </row>
    <row r="2531" spans="1:9" ht="33.75" x14ac:dyDescent="0.2">
      <c r="A2531" s="1" t="str">
        <f t="shared" si="41"/>
        <v>SINAPI-I 39501</v>
      </c>
      <c r="B2531" s="3" t="s">
        <v>80</v>
      </c>
      <c r="C2531" s="3">
        <v>39501</v>
      </c>
      <c r="D2531" s="2" t="s">
        <v>2596</v>
      </c>
      <c r="E2531" s="3" t="s">
        <v>4953</v>
      </c>
      <c r="F2531" s="61">
        <v>1252.2</v>
      </c>
      <c r="G2531" s="61">
        <v>1252.2</v>
      </c>
      <c r="I2531" s="3" t="s">
        <v>4974</v>
      </c>
    </row>
    <row r="2532" spans="1:9" ht="33.75" x14ac:dyDescent="0.2">
      <c r="A2532" s="1" t="str">
        <f t="shared" si="41"/>
        <v>SINAPI-I 39499</v>
      </c>
      <c r="B2532" s="3" t="s">
        <v>80</v>
      </c>
      <c r="C2532" s="3">
        <v>39499</v>
      </c>
      <c r="D2532" s="2" t="s">
        <v>2597</v>
      </c>
      <c r="E2532" s="3" t="s">
        <v>4953</v>
      </c>
      <c r="F2532" s="61">
        <v>1525.01</v>
      </c>
      <c r="G2532" s="61">
        <v>1525.01</v>
      </c>
      <c r="I2532" s="3" t="s">
        <v>4974</v>
      </c>
    </row>
    <row r="2533" spans="1:9" x14ac:dyDescent="0.2">
      <c r="A2533" s="1" t="str">
        <f t="shared" si="41"/>
        <v>SINAPI-I 3733</v>
      </c>
      <c r="B2533" s="3" t="s">
        <v>80</v>
      </c>
      <c r="C2533" s="3">
        <v>3733</v>
      </c>
      <c r="D2533" s="2" t="s">
        <v>2598</v>
      </c>
      <c r="E2533" s="3" t="s">
        <v>4960</v>
      </c>
      <c r="F2533" s="61">
        <v>81.8</v>
      </c>
      <c r="G2533" s="61">
        <v>81.8</v>
      </c>
      <c r="I2533" s="3" t="s">
        <v>4974</v>
      </c>
    </row>
    <row r="2534" spans="1:9" x14ac:dyDescent="0.2">
      <c r="A2534" s="1" t="str">
        <f t="shared" si="41"/>
        <v>SINAPI-I 3731</v>
      </c>
      <c r="B2534" s="3" t="s">
        <v>80</v>
      </c>
      <c r="C2534" s="3">
        <v>3731</v>
      </c>
      <c r="D2534" s="2" t="s">
        <v>2599</v>
      </c>
      <c r="E2534" s="3" t="s">
        <v>4960</v>
      </c>
      <c r="F2534" s="61">
        <v>73.19</v>
      </c>
      <c r="G2534" s="61">
        <v>73.19</v>
      </c>
      <c r="I2534" s="3" t="s">
        <v>4974</v>
      </c>
    </row>
    <row r="2535" spans="1:9" x14ac:dyDescent="0.2">
      <c r="A2535" s="1" t="str">
        <f t="shared" si="41"/>
        <v>SINAPI-I 38137</v>
      </c>
      <c r="B2535" s="3" t="s">
        <v>80</v>
      </c>
      <c r="C2535" s="3">
        <v>38137</v>
      </c>
      <c r="D2535" s="2" t="s">
        <v>2600</v>
      </c>
      <c r="E2535" s="3" t="s">
        <v>4960</v>
      </c>
      <c r="F2535" s="61">
        <v>87.54</v>
      </c>
      <c r="G2535" s="61">
        <v>87.54</v>
      </c>
      <c r="I2535" s="3" t="s">
        <v>4974</v>
      </c>
    </row>
    <row r="2536" spans="1:9" x14ac:dyDescent="0.2">
      <c r="A2536" s="1" t="str">
        <f t="shared" si="41"/>
        <v>SINAPI-I 38138</v>
      </c>
      <c r="B2536" s="3" t="s">
        <v>80</v>
      </c>
      <c r="C2536" s="3">
        <v>38138</v>
      </c>
      <c r="D2536" s="2" t="s">
        <v>2601</v>
      </c>
      <c r="E2536" s="3" t="s">
        <v>4960</v>
      </c>
      <c r="F2536" s="61">
        <v>90.89</v>
      </c>
      <c r="G2536" s="61">
        <v>90.89</v>
      </c>
      <c r="I2536" s="3" t="s">
        <v>4974</v>
      </c>
    </row>
    <row r="2537" spans="1:9" ht="22.5" x14ac:dyDescent="0.2">
      <c r="A2537" s="1" t="str">
        <f t="shared" si="41"/>
        <v>SINAPI-I 3745</v>
      </c>
      <c r="B2537" s="3" t="s">
        <v>80</v>
      </c>
      <c r="C2537" s="3">
        <v>3745</v>
      </c>
      <c r="D2537" s="2" t="s">
        <v>2602</v>
      </c>
      <c r="E2537" s="3" t="s">
        <v>4960</v>
      </c>
      <c r="F2537" s="61">
        <v>84.3</v>
      </c>
      <c r="G2537" s="61">
        <v>84.3</v>
      </c>
      <c r="I2537" s="3" t="s">
        <v>4974</v>
      </c>
    </row>
    <row r="2538" spans="1:9" ht="22.5" x14ac:dyDescent="0.2">
      <c r="A2538" s="1" t="str">
        <f t="shared" si="41"/>
        <v>SINAPI-I 3736</v>
      </c>
      <c r="B2538" s="3" t="s">
        <v>80</v>
      </c>
      <c r="C2538" s="3">
        <v>3736</v>
      </c>
      <c r="D2538" s="2" t="s">
        <v>2603</v>
      </c>
      <c r="E2538" s="3" t="s">
        <v>4960</v>
      </c>
      <c r="F2538" s="61">
        <v>75</v>
      </c>
      <c r="G2538" s="61">
        <v>75</v>
      </c>
      <c r="I2538" s="3" t="s">
        <v>40</v>
      </c>
    </row>
    <row r="2539" spans="1:9" ht="22.5" x14ac:dyDescent="0.2">
      <c r="A2539" s="1" t="str">
        <f t="shared" si="41"/>
        <v>SINAPI-I 3741</v>
      </c>
      <c r="B2539" s="3" t="s">
        <v>80</v>
      </c>
      <c r="C2539" s="3">
        <v>3741</v>
      </c>
      <c r="D2539" s="2" t="s">
        <v>2604</v>
      </c>
      <c r="E2539" s="3" t="s">
        <v>4960</v>
      </c>
      <c r="F2539" s="61">
        <v>78.180000000000007</v>
      </c>
      <c r="G2539" s="61">
        <v>78.180000000000007</v>
      </c>
      <c r="I2539" s="3" t="s">
        <v>4974</v>
      </c>
    </row>
    <row r="2540" spans="1:9" ht="22.5" x14ac:dyDescent="0.2">
      <c r="A2540" s="1" t="str">
        <f t="shared" si="41"/>
        <v>SINAPI-I 3747</v>
      </c>
      <c r="B2540" s="3" t="s">
        <v>80</v>
      </c>
      <c r="C2540" s="3">
        <v>3747</v>
      </c>
      <c r="D2540" s="2" t="s">
        <v>2605</v>
      </c>
      <c r="E2540" s="3" t="s">
        <v>4960</v>
      </c>
      <c r="F2540" s="61">
        <v>85.75</v>
      </c>
      <c r="G2540" s="61">
        <v>85.75</v>
      </c>
      <c r="I2540" s="3" t="s">
        <v>4974</v>
      </c>
    </row>
    <row r="2541" spans="1:9" ht="22.5" x14ac:dyDescent="0.2">
      <c r="A2541" s="1" t="str">
        <f t="shared" si="41"/>
        <v>SINAPI-I 3743</v>
      </c>
      <c r="B2541" s="3" t="s">
        <v>80</v>
      </c>
      <c r="C2541" s="3">
        <v>3743</v>
      </c>
      <c r="D2541" s="2" t="s">
        <v>2606</v>
      </c>
      <c r="E2541" s="3" t="s">
        <v>4960</v>
      </c>
      <c r="F2541" s="61">
        <v>77.900000000000006</v>
      </c>
      <c r="G2541" s="61">
        <v>77.900000000000006</v>
      </c>
      <c r="I2541" s="3" t="s">
        <v>4974</v>
      </c>
    </row>
    <row r="2542" spans="1:9" ht="22.5" x14ac:dyDescent="0.2">
      <c r="A2542" s="1" t="str">
        <f t="shared" si="41"/>
        <v>SINAPI-I 3744</v>
      </c>
      <c r="B2542" s="3" t="s">
        <v>80</v>
      </c>
      <c r="C2542" s="3">
        <v>3744</v>
      </c>
      <c r="D2542" s="2" t="s">
        <v>2607</v>
      </c>
      <c r="E2542" s="3" t="s">
        <v>4960</v>
      </c>
      <c r="F2542" s="61">
        <v>85.75</v>
      </c>
      <c r="G2542" s="61">
        <v>85.75</v>
      </c>
      <c r="I2542" s="3" t="s">
        <v>4974</v>
      </c>
    </row>
    <row r="2543" spans="1:9" ht="22.5" x14ac:dyDescent="0.2">
      <c r="A2543" s="1" t="str">
        <f t="shared" si="41"/>
        <v>SINAPI-I 3739</v>
      </c>
      <c r="B2543" s="3" t="s">
        <v>80</v>
      </c>
      <c r="C2543" s="3">
        <v>3739</v>
      </c>
      <c r="D2543" s="2" t="s">
        <v>2608</v>
      </c>
      <c r="E2543" s="3" t="s">
        <v>4960</v>
      </c>
      <c r="F2543" s="61">
        <v>90.11</v>
      </c>
      <c r="G2543" s="61">
        <v>90.11</v>
      </c>
      <c r="I2543" s="3" t="s">
        <v>4974</v>
      </c>
    </row>
    <row r="2544" spans="1:9" ht="22.5" x14ac:dyDescent="0.2">
      <c r="A2544" s="1" t="str">
        <f t="shared" si="41"/>
        <v>SINAPI-I 3737</v>
      </c>
      <c r="B2544" s="3" t="s">
        <v>80</v>
      </c>
      <c r="C2544" s="3">
        <v>3737</v>
      </c>
      <c r="D2544" s="2" t="s">
        <v>2609</v>
      </c>
      <c r="E2544" s="3" t="s">
        <v>4960</v>
      </c>
      <c r="F2544" s="61">
        <v>94.47</v>
      </c>
      <c r="G2544" s="61">
        <v>94.47</v>
      </c>
      <c r="I2544" s="3" t="s">
        <v>4974</v>
      </c>
    </row>
    <row r="2545" spans="1:9" ht="22.5" x14ac:dyDescent="0.2">
      <c r="A2545" s="1" t="str">
        <f t="shared" si="41"/>
        <v>SINAPI-I 3738</v>
      </c>
      <c r="B2545" s="3" t="s">
        <v>80</v>
      </c>
      <c r="C2545" s="3">
        <v>3738</v>
      </c>
      <c r="D2545" s="2" t="s">
        <v>2610</v>
      </c>
      <c r="E2545" s="3" t="s">
        <v>4960</v>
      </c>
      <c r="F2545" s="61">
        <v>109.01</v>
      </c>
      <c r="G2545" s="61">
        <v>109.01</v>
      </c>
      <c r="I2545" s="3" t="s">
        <v>4974</v>
      </c>
    </row>
    <row r="2546" spans="1:9" ht="22.5" x14ac:dyDescent="0.2">
      <c r="A2546" s="1" t="str">
        <f t="shared" si="41"/>
        <v>SINAPI-I 11649</v>
      </c>
      <c r="B2546" s="3" t="s">
        <v>80</v>
      </c>
      <c r="C2546" s="3">
        <v>11649</v>
      </c>
      <c r="D2546" s="2" t="s">
        <v>2611</v>
      </c>
      <c r="E2546" s="3" t="s">
        <v>4953</v>
      </c>
      <c r="F2546" s="61">
        <v>622.09</v>
      </c>
      <c r="G2546" s="61">
        <v>622.09</v>
      </c>
      <c r="I2546" s="3" t="s">
        <v>4974</v>
      </c>
    </row>
    <row r="2547" spans="1:9" ht="22.5" x14ac:dyDescent="0.2">
      <c r="A2547" s="1" t="str">
        <f t="shared" si="41"/>
        <v>SINAPI-I 11650</v>
      </c>
      <c r="B2547" s="3" t="s">
        <v>80</v>
      </c>
      <c r="C2547" s="3">
        <v>11650</v>
      </c>
      <c r="D2547" s="2" t="s">
        <v>2612</v>
      </c>
      <c r="E2547" s="3" t="s">
        <v>4953</v>
      </c>
      <c r="F2547" s="61">
        <v>1060.31</v>
      </c>
      <c r="G2547" s="61">
        <v>1060.31</v>
      </c>
      <c r="I2547" s="3" t="s">
        <v>4974</v>
      </c>
    </row>
    <row r="2548" spans="1:9" ht="22.5" x14ac:dyDescent="0.2">
      <c r="A2548" s="1" t="str">
        <f t="shared" si="41"/>
        <v>SINAPI-I 3742</v>
      </c>
      <c r="B2548" s="3" t="s">
        <v>80</v>
      </c>
      <c r="C2548" s="3">
        <v>3742</v>
      </c>
      <c r="D2548" s="2" t="s">
        <v>2613</v>
      </c>
      <c r="E2548" s="3" t="s">
        <v>4960</v>
      </c>
      <c r="F2548" s="61">
        <v>113.08</v>
      </c>
      <c r="G2548" s="61">
        <v>113.08</v>
      </c>
      <c r="I2548" s="3" t="s">
        <v>4974</v>
      </c>
    </row>
    <row r="2549" spans="1:9" ht="22.5" x14ac:dyDescent="0.2">
      <c r="A2549" s="1" t="str">
        <f t="shared" si="41"/>
        <v>SINAPI-I 3746</v>
      </c>
      <c r="B2549" s="3" t="s">
        <v>80</v>
      </c>
      <c r="C2549" s="3">
        <v>3746</v>
      </c>
      <c r="D2549" s="2" t="s">
        <v>2614</v>
      </c>
      <c r="E2549" s="3" t="s">
        <v>4960</v>
      </c>
      <c r="F2549" s="61">
        <v>132.03</v>
      </c>
      <c r="G2549" s="61">
        <v>132.03</v>
      </c>
      <c r="I2549" s="3" t="s">
        <v>4974</v>
      </c>
    </row>
    <row r="2550" spans="1:9" ht="22.5" x14ac:dyDescent="0.2">
      <c r="A2550" s="1" t="str">
        <f t="shared" si="41"/>
        <v>SINAPI-I 21106</v>
      </c>
      <c r="B2550" s="3" t="s">
        <v>80</v>
      </c>
      <c r="C2550" s="3">
        <v>21106</v>
      </c>
      <c r="D2550" s="2" t="s">
        <v>2615</v>
      </c>
      <c r="E2550" s="3" t="s">
        <v>4955</v>
      </c>
    </row>
    <row r="2551" spans="1:9" x14ac:dyDescent="0.2">
      <c r="A2551" s="1" t="str">
        <f t="shared" si="41"/>
        <v>SINAPI-I 38194</v>
      </c>
      <c r="B2551" s="3" t="s">
        <v>80</v>
      </c>
      <c r="C2551" s="3">
        <v>38194</v>
      </c>
      <c r="D2551" s="2" t="s">
        <v>2616</v>
      </c>
      <c r="E2551" s="3" t="s">
        <v>4953</v>
      </c>
      <c r="F2551" s="61">
        <v>4.5999999999999996</v>
      </c>
      <c r="G2551" s="61">
        <v>4.5999999999999996</v>
      </c>
      <c r="I2551" s="3" t="s">
        <v>40</v>
      </c>
    </row>
    <row r="2552" spans="1:9" x14ac:dyDescent="0.2">
      <c r="A2552" s="1" t="str">
        <f t="shared" si="41"/>
        <v>SINAPI-I 38193</v>
      </c>
      <c r="B2552" s="3" t="s">
        <v>80</v>
      </c>
      <c r="C2552" s="3">
        <v>38193</v>
      </c>
      <c r="D2552" s="2" t="s">
        <v>2617</v>
      </c>
      <c r="E2552" s="3" t="s">
        <v>4953</v>
      </c>
      <c r="F2552" s="61">
        <v>3.99</v>
      </c>
      <c r="G2552" s="61">
        <v>3.99</v>
      </c>
      <c r="I2552" s="3" t="s">
        <v>4974</v>
      </c>
    </row>
    <row r="2553" spans="1:9" x14ac:dyDescent="0.2">
      <c r="A2553" s="1" t="str">
        <f t="shared" si="41"/>
        <v>SINAPI-I 39388</v>
      </c>
      <c r="B2553" s="3" t="s">
        <v>80</v>
      </c>
      <c r="C2553" s="3">
        <v>39388</v>
      </c>
      <c r="D2553" s="2" t="s">
        <v>2618</v>
      </c>
      <c r="E2553" s="3" t="s">
        <v>4953</v>
      </c>
      <c r="F2553" s="61">
        <v>5.65</v>
      </c>
      <c r="G2553" s="61">
        <v>5.65</v>
      </c>
      <c r="I2553" s="3" t="s">
        <v>4974</v>
      </c>
    </row>
    <row r="2554" spans="1:9" x14ac:dyDescent="0.2">
      <c r="A2554" s="1" t="str">
        <f t="shared" si="41"/>
        <v>SINAPI-I 39387</v>
      </c>
      <c r="B2554" s="3" t="s">
        <v>80</v>
      </c>
      <c r="C2554" s="3">
        <v>39387</v>
      </c>
      <c r="D2554" s="2" t="s">
        <v>2619</v>
      </c>
      <c r="E2554" s="3" t="s">
        <v>4953</v>
      </c>
      <c r="F2554" s="61">
        <v>8.82</v>
      </c>
      <c r="G2554" s="61">
        <v>8.82</v>
      </c>
      <c r="I2554" s="3" t="s">
        <v>4974</v>
      </c>
    </row>
    <row r="2555" spans="1:9" x14ac:dyDescent="0.2">
      <c r="A2555" s="1" t="str">
        <f t="shared" si="41"/>
        <v>SINAPI-I 39386</v>
      </c>
      <c r="B2555" s="3" t="s">
        <v>80</v>
      </c>
      <c r="C2555" s="3">
        <v>39386</v>
      </c>
      <c r="D2555" s="2" t="s">
        <v>2620</v>
      </c>
      <c r="E2555" s="3" t="s">
        <v>4953</v>
      </c>
      <c r="F2555" s="61">
        <v>6.15</v>
      </c>
      <c r="G2555" s="61">
        <v>6.15</v>
      </c>
      <c r="I2555" s="3" t="s">
        <v>4974</v>
      </c>
    </row>
    <row r="2556" spans="1:9" ht="22.5" x14ac:dyDescent="0.2">
      <c r="A2556" s="1" t="str">
        <f t="shared" si="41"/>
        <v>SINAPI-I 746</v>
      </c>
      <c r="B2556" s="3" t="s">
        <v>80</v>
      </c>
      <c r="C2556" s="3">
        <v>746</v>
      </c>
      <c r="D2556" s="2" t="s">
        <v>2621</v>
      </c>
      <c r="E2556" s="3" t="s">
        <v>4953</v>
      </c>
      <c r="F2556" s="61">
        <v>3074</v>
      </c>
      <c r="G2556" s="61">
        <v>3074</v>
      </c>
      <c r="I2556" s="3" t="s">
        <v>40</v>
      </c>
    </row>
    <row r="2557" spans="1:9" x14ac:dyDescent="0.2">
      <c r="A2557" s="1" t="str">
        <f t="shared" si="41"/>
        <v>SINAPI-I 20269</v>
      </c>
      <c r="B2557" s="3" t="s">
        <v>80</v>
      </c>
      <c r="C2557" s="3">
        <v>20269</v>
      </c>
      <c r="D2557" s="2" t="s">
        <v>2622</v>
      </c>
      <c r="E2557" s="3" t="s">
        <v>4953</v>
      </c>
      <c r="F2557" s="61">
        <v>117.35</v>
      </c>
      <c r="G2557" s="61">
        <v>117.35</v>
      </c>
      <c r="I2557" s="3" t="s">
        <v>4974</v>
      </c>
    </row>
    <row r="2558" spans="1:9" x14ac:dyDescent="0.2">
      <c r="A2558" s="1" t="str">
        <f t="shared" si="41"/>
        <v>SINAPI-I 20270</v>
      </c>
      <c r="B2558" s="3" t="s">
        <v>80</v>
      </c>
      <c r="C2558" s="3">
        <v>20270</v>
      </c>
      <c r="D2558" s="2" t="s">
        <v>2623</v>
      </c>
      <c r="E2558" s="3" t="s">
        <v>4953</v>
      </c>
      <c r="F2558" s="61">
        <v>129.66999999999999</v>
      </c>
      <c r="G2558" s="61">
        <v>129.66999999999999</v>
      </c>
      <c r="I2558" s="3" t="s">
        <v>4974</v>
      </c>
    </row>
    <row r="2559" spans="1:9" x14ac:dyDescent="0.2">
      <c r="A2559" s="1" t="str">
        <f t="shared" si="41"/>
        <v>SINAPI-I 11696</v>
      </c>
      <c r="B2559" s="3" t="s">
        <v>80</v>
      </c>
      <c r="C2559" s="3">
        <v>11696</v>
      </c>
      <c r="D2559" s="2" t="s">
        <v>2624</v>
      </c>
      <c r="E2559" s="3" t="s">
        <v>4953</v>
      </c>
      <c r="F2559" s="61">
        <v>207.58</v>
      </c>
      <c r="G2559" s="61">
        <v>207.58</v>
      </c>
      <c r="I2559" s="3" t="s">
        <v>4974</v>
      </c>
    </row>
    <row r="2560" spans="1:9" x14ac:dyDescent="0.2">
      <c r="A2560" s="1" t="str">
        <f t="shared" si="41"/>
        <v>SINAPI-I 10427</v>
      </c>
      <c r="B2560" s="3" t="s">
        <v>80</v>
      </c>
      <c r="C2560" s="3">
        <v>10427</v>
      </c>
      <c r="D2560" s="2" t="s">
        <v>2625</v>
      </c>
      <c r="E2560" s="3" t="s">
        <v>4953</v>
      </c>
      <c r="F2560" s="61">
        <v>580.89</v>
      </c>
      <c r="G2560" s="61">
        <v>580.89</v>
      </c>
      <c r="I2560" s="3" t="s">
        <v>4974</v>
      </c>
    </row>
    <row r="2561" spans="1:9" ht="22.5" x14ac:dyDescent="0.2">
      <c r="A2561" s="1" t="str">
        <f t="shared" si="41"/>
        <v>SINAPI-I 10428</v>
      </c>
      <c r="B2561" s="3" t="s">
        <v>80</v>
      </c>
      <c r="C2561" s="3">
        <v>10428</v>
      </c>
      <c r="D2561" s="2" t="s">
        <v>2626</v>
      </c>
      <c r="E2561" s="3" t="s">
        <v>4953</v>
      </c>
      <c r="F2561" s="61">
        <v>598.5</v>
      </c>
      <c r="G2561" s="61">
        <v>598.5</v>
      </c>
      <c r="I2561" s="3" t="s">
        <v>4974</v>
      </c>
    </row>
    <row r="2562" spans="1:9" x14ac:dyDescent="0.2">
      <c r="A2562" s="1" t="str">
        <f t="shared" si="41"/>
        <v>SINAPI-I 36521</v>
      </c>
      <c r="B2562" s="3" t="s">
        <v>80</v>
      </c>
      <c r="C2562" s="3">
        <v>36521</v>
      </c>
      <c r="D2562" s="2" t="s">
        <v>2627</v>
      </c>
      <c r="E2562" s="3" t="s">
        <v>4953</v>
      </c>
      <c r="F2562" s="61">
        <v>186.74</v>
      </c>
      <c r="G2562" s="61">
        <v>186.74</v>
      </c>
      <c r="I2562" s="3" t="s">
        <v>4974</v>
      </c>
    </row>
    <row r="2563" spans="1:9" x14ac:dyDescent="0.2">
      <c r="A2563" s="1" t="str">
        <f t="shared" si="41"/>
        <v>SINAPI-I 36794</v>
      </c>
      <c r="B2563" s="3" t="s">
        <v>80</v>
      </c>
      <c r="C2563" s="3">
        <v>36794</v>
      </c>
      <c r="D2563" s="2" t="s">
        <v>2628</v>
      </c>
      <c r="E2563" s="3" t="s">
        <v>4953</v>
      </c>
      <c r="F2563" s="61">
        <v>198.8</v>
      </c>
      <c r="G2563" s="61">
        <v>198.8</v>
      </c>
      <c r="I2563" s="3" t="s">
        <v>4974</v>
      </c>
    </row>
    <row r="2564" spans="1:9" x14ac:dyDescent="0.2">
      <c r="A2564" s="1" t="str">
        <f t="shared" si="41"/>
        <v>SINAPI-I 10426</v>
      </c>
      <c r="B2564" s="3" t="s">
        <v>80</v>
      </c>
      <c r="C2564" s="3">
        <v>10426</v>
      </c>
      <c r="D2564" s="2" t="s">
        <v>2629</v>
      </c>
      <c r="E2564" s="3" t="s">
        <v>4953</v>
      </c>
      <c r="F2564" s="61">
        <v>222.61</v>
      </c>
      <c r="G2564" s="61">
        <v>222.61</v>
      </c>
      <c r="I2564" s="3" t="s">
        <v>4974</v>
      </c>
    </row>
    <row r="2565" spans="1:9" x14ac:dyDescent="0.2">
      <c r="A2565" s="1" t="str">
        <f t="shared" si="41"/>
        <v>SINAPI-I 10425</v>
      </c>
      <c r="B2565" s="3" t="s">
        <v>80</v>
      </c>
      <c r="C2565" s="3">
        <v>10425</v>
      </c>
      <c r="D2565" s="2" t="s">
        <v>2630</v>
      </c>
      <c r="E2565" s="3" t="s">
        <v>4953</v>
      </c>
      <c r="F2565" s="61">
        <v>112.93</v>
      </c>
      <c r="G2565" s="61">
        <v>112.93</v>
      </c>
      <c r="I2565" s="3" t="s">
        <v>4974</v>
      </c>
    </row>
    <row r="2566" spans="1:9" x14ac:dyDescent="0.2">
      <c r="A2566" s="1" t="str">
        <f t="shared" si="41"/>
        <v>SINAPI-I 10431</v>
      </c>
      <c r="B2566" s="3" t="s">
        <v>80</v>
      </c>
      <c r="C2566" s="3">
        <v>10431</v>
      </c>
      <c r="D2566" s="2" t="s">
        <v>2631</v>
      </c>
      <c r="E2566" s="3" t="s">
        <v>4953</v>
      </c>
      <c r="F2566" s="61">
        <v>386.65</v>
      </c>
      <c r="G2566" s="61">
        <v>386.65</v>
      </c>
      <c r="I2566" s="3" t="s">
        <v>4974</v>
      </c>
    </row>
    <row r="2567" spans="1:9" x14ac:dyDescent="0.2">
      <c r="A2567" s="1" t="str">
        <f t="shared" si="41"/>
        <v>SINAPI-I 10429</v>
      </c>
      <c r="B2567" s="3" t="s">
        <v>80</v>
      </c>
      <c r="C2567" s="3">
        <v>10429</v>
      </c>
      <c r="D2567" s="2" t="s">
        <v>2632</v>
      </c>
      <c r="E2567" s="3" t="s">
        <v>4953</v>
      </c>
      <c r="F2567" s="61">
        <v>190.74</v>
      </c>
      <c r="G2567" s="61">
        <v>190.74</v>
      </c>
      <c r="I2567" s="3" t="s">
        <v>4974</v>
      </c>
    </row>
    <row r="2568" spans="1:9" x14ac:dyDescent="0.2">
      <c r="A2568" s="1" t="str">
        <f t="shared" si="41"/>
        <v>SINAPI-I 10853</v>
      </c>
      <c r="B2568" s="3" t="s">
        <v>80</v>
      </c>
      <c r="C2568" s="3">
        <v>10853</v>
      </c>
      <c r="D2568" s="2" t="s">
        <v>2633</v>
      </c>
      <c r="E2568" s="3" t="s">
        <v>4953</v>
      </c>
      <c r="F2568" s="61">
        <v>121.79</v>
      </c>
      <c r="G2568" s="61">
        <v>121.79</v>
      </c>
      <c r="I2568" s="3" t="s">
        <v>4974</v>
      </c>
    </row>
    <row r="2569" spans="1:9" x14ac:dyDescent="0.2">
      <c r="A2569" s="1" t="str">
        <f t="shared" si="41"/>
        <v>SINAPI-I 5093</v>
      </c>
      <c r="B2569" s="3" t="s">
        <v>80</v>
      </c>
      <c r="C2569" s="3">
        <v>5093</v>
      </c>
      <c r="D2569" s="2" t="s">
        <v>2634</v>
      </c>
      <c r="E2569" s="3" t="s">
        <v>4961</v>
      </c>
      <c r="F2569" s="61">
        <v>18.52</v>
      </c>
      <c r="G2569" s="61">
        <v>18.52</v>
      </c>
      <c r="I2569" s="3" t="s">
        <v>4974</v>
      </c>
    </row>
    <row r="2570" spans="1:9" x14ac:dyDescent="0.2">
      <c r="A2570" s="1" t="str">
        <f t="shared" si="41"/>
        <v>SINAPI-I 45254</v>
      </c>
      <c r="B2570" s="3" t="s">
        <v>80</v>
      </c>
      <c r="C2570" s="3">
        <v>45254</v>
      </c>
      <c r="D2570" s="2" t="s">
        <v>2635</v>
      </c>
      <c r="E2570" s="3" t="s">
        <v>4953</v>
      </c>
      <c r="F2570" s="61">
        <v>32.72</v>
      </c>
      <c r="G2570" s="61">
        <v>32.72</v>
      </c>
      <c r="I2570" s="3" t="s">
        <v>4974</v>
      </c>
    </row>
    <row r="2571" spans="1:9" x14ac:dyDescent="0.2">
      <c r="A2571" s="1" t="str">
        <f t="shared" si="41"/>
        <v>SINAPI-I 45253</v>
      </c>
      <c r="B2571" s="3" t="s">
        <v>80</v>
      </c>
      <c r="C2571" s="3">
        <v>45253</v>
      </c>
      <c r="D2571" s="2" t="s">
        <v>2636</v>
      </c>
      <c r="E2571" s="3" t="s">
        <v>4953</v>
      </c>
      <c r="F2571" s="61">
        <v>42.41</v>
      </c>
      <c r="G2571" s="61">
        <v>42.41</v>
      </c>
      <c r="I2571" s="3" t="s">
        <v>4974</v>
      </c>
    </row>
    <row r="2572" spans="1:9" x14ac:dyDescent="0.2">
      <c r="A2572" s="1" t="str">
        <f t="shared" si="41"/>
        <v>SINAPI-I 44331</v>
      </c>
      <c r="B2572" s="3" t="s">
        <v>80</v>
      </c>
      <c r="C2572" s="3">
        <v>44331</v>
      </c>
      <c r="D2572" s="2" t="s">
        <v>2637</v>
      </c>
      <c r="E2572" s="3" t="s">
        <v>4956</v>
      </c>
      <c r="F2572" s="61">
        <v>61.51</v>
      </c>
      <c r="G2572" s="61">
        <v>61.51</v>
      </c>
      <c r="I2572" s="3" t="s">
        <v>4974</v>
      </c>
    </row>
    <row r="2573" spans="1:9" ht="22.5" x14ac:dyDescent="0.2">
      <c r="A2573" s="1" t="str">
        <f t="shared" si="41"/>
        <v>SINAPI-I 37768</v>
      </c>
      <c r="B2573" s="3" t="s">
        <v>80</v>
      </c>
      <c r="C2573" s="3">
        <v>37768</v>
      </c>
      <c r="D2573" s="2" t="s">
        <v>2638</v>
      </c>
      <c r="E2573" s="3" t="s">
        <v>4953</v>
      </c>
    </row>
    <row r="2574" spans="1:9" ht="22.5" x14ac:dyDescent="0.2">
      <c r="A2574" s="1" t="str">
        <f t="shared" si="41"/>
        <v>SINAPI-I 37773</v>
      </c>
      <c r="B2574" s="3" t="s">
        <v>80</v>
      </c>
      <c r="C2574" s="3">
        <v>37773</v>
      </c>
      <c r="D2574" s="2" t="s">
        <v>2639</v>
      </c>
      <c r="E2574" s="3" t="s">
        <v>4953</v>
      </c>
    </row>
    <row r="2575" spans="1:9" x14ac:dyDescent="0.2">
      <c r="A2575" s="1" t="str">
        <f t="shared" si="41"/>
        <v>SINAPI-I 37769</v>
      </c>
      <c r="B2575" s="3" t="s">
        <v>80</v>
      </c>
      <c r="C2575" s="3">
        <v>37769</v>
      </c>
      <c r="D2575" s="2" t="s">
        <v>2640</v>
      </c>
      <c r="E2575" s="3" t="s">
        <v>4953</v>
      </c>
    </row>
    <row r="2576" spans="1:9" ht="22.5" x14ac:dyDescent="0.2">
      <c r="A2576" s="1" t="str">
        <f t="shared" ref="A2576:A2639" si="42">CONCATENATE($B2576," ",$C2576)</f>
        <v>SINAPI-I 37770</v>
      </c>
      <c r="B2576" s="3" t="s">
        <v>80</v>
      </c>
      <c r="C2576" s="3">
        <v>37770</v>
      </c>
      <c r="D2576" s="2" t="s">
        <v>2641</v>
      </c>
      <c r="E2576" s="3" t="s">
        <v>4953</v>
      </c>
    </row>
    <row r="2577" spans="1:9" x14ac:dyDescent="0.2">
      <c r="A2577" s="1" t="str">
        <f t="shared" si="42"/>
        <v>SINAPI-I 38382</v>
      </c>
      <c r="B2577" s="3" t="s">
        <v>80</v>
      </c>
      <c r="C2577" s="3">
        <v>38382</v>
      </c>
      <c r="D2577" s="2" t="s">
        <v>2642</v>
      </c>
      <c r="E2577" s="3" t="s">
        <v>4953</v>
      </c>
      <c r="F2577" s="61">
        <v>14.64</v>
      </c>
      <c r="G2577" s="61">
        <v>14.64</v>
      </c>
      <c r="I2577" s="3" t="s">
        <v>4974</v>
      </c>
    </row>
    <row r="2578" spans="1:9" x14ac:dyDescent="0.2">
      <c r="A2578" s="1" t="str">
        <f t="shared" si="42"/>
        <v>SINAPI-I 38383</v>
      </c>
      <c r="B2578" s="3" t="s">
        <v>80</v>
      </c>
      <c r="C2578" s="3">
        <v>38383</v>
      </c>
      <c r="D2578" s="2" t="s">
        <v>2643</v>
      </c>
      <c r="E2578" s="3" t="s">
        <v>4953</v>
      </c>
      <c r="F2578" s="61">
        <v>2.74</v>
      </c>
      <c r="G2578" s="61">
        <v>2.74</v>
      </c>
      <c r="I2578" s="3" t="s">
        <v>4974</v>
      </c>
    </row>
    <row r="2579" spans="1:9" x14ac:dyDescent="0.2">
      <c r="A2579" s="1" t="str">
        <f t="shared" si="42"/>
        <v>SINAPI-I 3768</v>
      </c>
      <c r="B2579" s="3" t="s">
        <v>80</v>
      </c>
      <c r="C2579" s="3">
        <v>3768</v>
      </c>
      <c r="D2579" s="2" t="s">
        <v>2644</v>
      </c>
      <c r="E2579" s="3" t="s">
        <v>4953</v>
      </c>
      <c r="F2579" s="61">
        <v>4.29</v>
      </c>
      <c r="G2579" s="61">
        <v>4.29</v>
      </c>
      <c r="I2579" s="3" t="s">
        <v>4974</v>
      </c>
    </row>
    <row r="2580" spans="1:9" x14ac:dyDescent="0.2">
      <c r="A2580" s="1" t="str">
        <f t="shared" si="42"/>
        <v>SINAPI-I 3767</v>
      </c>
      <c r="B2580" s="3" t="s">
        <v>80</v>
      </c>
      <c r="C2580" s="3">
        <v>3767</v>
      </c>
      <c r="D2580" s="2" t="s">
        <v>2645</v>
      </c>
      <c r="E2580" s="3" t="s">
        <v>4953</v>
      </c>
      <c r="F2580" s="61">
        <v>1.43</v>
      </c>
      <c r="G2580" s="61">
        <v>1.43</v>
      </c>
      <c r="I2580" s="3" t="s">
        <v>4974</v>
      </c>
    </row>
    <row r="2581" spans="1:9" x14ac:dyDescent="0.2">
      <c r="A2581" s="1" t="str">
        <f t="shared" si="42"/>
        <v>SINAPI-I 13192</v>
      </c>
      <c r="B2581" s="3" t="s">
        <v>80</v>
      </c>
      <c r="C2581" s="3">
        <v>13192</v>
      </c>
      <c r="D2581" s="2" t="s">
        <v>2646</v>
      </c>
      <c r="E2581" s="3" t="s">
        <v>4953</v>
      </c>
      <c r="F2581" s="61">
        <v>6352.32</v>
      </c>
      <c r="G2581" s="61">
        <v>6352.32</v>
      </c>
      <c r="I2581" s="3" t="s">
        <v>4974</v>
      </c>
    </row>
    <row r="2582" spans="1:9" x14ac:dyDescent="0.2">
      <c r="A2582" s="1" t="str">
        <f t="shared" si="42"/>
        <v>SINAPI-I 38413</v>
      </c>
      <c r="B2582" s="3" t="s">
        <v>80</v>
      </c>
      <c r="C2582" s="3">
        <v>38413</v>
      </c>
      <c r="D2582" s="2" t="s">
        <v>2647</v>
      </c>
      <c r="E2582" s="3" t="s">
        <v>4953</v>
      </c>
      <c r="F2582" s="61">
        <v>1050.58</v>
      </c>
      <c r="G2582" s="61">
        <v>1050.58</v>
      </c>
      <c r="I2582" s="3" t="s">
        <v>4974</v>
      </c>
    </row>
    <row r="2583" spans="1:9" ht="22.5" x14ac:dyDescent="0.2">
      <c r="A2583" s="1" t="str">
        <f t="shared" si="42"/>
        <v>SINAPI-I 42440</v>
      </c>
      <c r="B2583" s="3" t="s">
        <v>80</v>
      </c>
      <c r="C2583" s="3">
        <v>42440</v>
      </c>
      <c r="D2583" s="2" t="s">
        <v>2648</v>
      </c>
      <c r="E2583" s="3" t="s">
        <v>4953</v>
      </c>
    </row>
    <row r="2584" spans="1:9" ht="33.75" x14ac:dyDescent="0.2">
      <c r="A2584" s="1" t="str">
        <f t="shared" si="42"/>
        <v>SINAPI-I 20193</v>
      </c>
      <c r="B2584" s="3" t="s">
        <v>80</v>
      </c>
      <c r="C2584" s="3">
        <v>20193</v>
      </c>
      <c r="D2584" s="2" t="s">
        <v>2649</v>
      </c>
      <c r="E2584" s="3" t="s">
        <v>4969</v>
      </c>
      <c r="F2584" s="61">
        <v>24.75</v>
      </c>
      <c r="G2584" s="61">
        <v>24.75</v>
      </c>
      <c r="I2584" s="3" t="s">
        <v>4974</v>
      </c>
    </row>
    <row r="2585" spans="1:9" ht="33.75" x14ac:dyDescent="0.2">
      <c r="A2585" s="1" t="str">
        <f t="shared" si="42"/>
        <v>SINAPI-I 10527</v>
      </c>
      <c r="B2585" s="3" t="s">
        <v>80</v>
      </c>
      <c r="C2585" s="3">
        <v>10527</v>
      </c>
      <c r="D2585" s="2" t="s">
        <v>2650</v>
      </c>
      <c r="E2585" s="3" t="s">
        <v>4970</v>
      </c>
      <c r="F2585" s="61">
        <v>33</v>
      </c>
      <c r="G2585" s="61">
        <v>33</v>
      </c>
      <c r="I2585" s="3" t="s">
        <v>40</v>
      </c>
    </row>
    <row r="2586" spans="1:9" ht="22.5" x14ac:dyDescent="0.2">
      <c r="A2586" s="1" t="str">
        <f t="shared" si="42"/>
        <v>SINAPI-I 41805</v>
      </c>
      <c r="B2586" s="3" t="s">
        <v>80</v>
      </c>
      <c r="C2586" s="3">
        <v>41805</v>
      </c>
      <c r="D2586" s="2" t="s">
        <v>2651</v>
      </c>
      <c r="E2586" s="3" t="s">
        <v>4959</v>
      </c>
      <c r="F2586" s="61">
        <v>948.75</v>
      </c>
      <c r="G2586" s="61">
        <v>948.75</v>
      </c>
      <c r="I2586" s="3" t="s">
        <v>4974</v>
      </c>
    </row>
    <row r="2587" spans="1:9" ht="22.5" x14ac:dyDescent="0.2">
      <c r="A2587" s="1" t="str">
        <f t="shared" si="42"/>
        <v>SINAPI-I 40271</v>
      </c>
      <c r="B2587" s="3" t="s">
        <v>80</v>
      </c>
      <c r="C2587" s="3">
        <v>40271</v>
      </c>
      <c r="D2587" s="2" t="s">
        <v>2652</v>
      </c>
      <c r="E2587" s="3" t="s">
        <v>4971</v>
      </c>
      <c r="F2587" s="61">
        <v>25.26</v>
      </c>
      <c r="G2587" s="61">
        <v>25.26</v>
      </c>
      <c r="I2587" s="3" t="s">
        <v>4974</v>
      </c>
    </row>
    <row r="2588" spans="1:9" ht="22.5" x14ac:dyDescent="0.2">
      <c r="A2588" s="1" t="str">
        <f t="shared" si="42"/>
        <v>SINAPI-I 40287</v>
      </c>
      <c r="B2588" s="3" t="s">
        <v>80</v>
      </c>
      <c r="C2588" s="3">
        <v>40287</v>
      </c>
      <c r="D2588" s="2" t="s">
        <v>2653</v>
      </c>
      <c r="E2588" s="3" t="s">
        <v>4959</v>
      </c>
      <c r="F2588" s="61">
        <v>9.7200000000000006</v>
      </c>
      <c r="G2588" s="61">
        <v>9.7200000000000006</v>
      </c>
      <c r="I2588" s="3" t="s">
        <v>4974</v>
      </c>
    </row>
    <row r="2589" spans="1:9" ht="33.75" x14ac:dyDescent="0.2">
      <c r="A2589" s="1" t="str">
        <f t="shared" si="42"/>
        <v>SINAPI-I 4084</v>
      </c>
      <c r="B2589" s="3" t="s">
        <v>80</v>
      </c>
      <c r="C2589" s="3">
        <v>4084</v>
      </c>
      <c r="D2589" s="2" t="s">
        <v>2654</v>
      </c>
      <c r="E2589" s="3" t="s">
        <v>4958</v>
      </c>
      <c r="F2589" s="61">
        <v>1.89</v>
      </c>
      <c r="G2589" s="61">
        <v>1.89</v>
      </c>
      <c r="I2589" s="3" t="s">
        <v>4974</v>
      </c>
    </row>
    <row r="2590" spans="1:9" ht="33.75" x14ac:dyDescent="0.2">
      <c r="A2590" s="1" t="str">
        <f t="shared" si="42"/>
        <v>SINAPI-I 743</v>
      </c>
      <c r="B2590" s="3" t="s">
        <v>80</v>
      </c>
      <c r="C2590" s="3">
        <v>743</v>
      </c>
      <c r="D2590" s="2" t="s">
        <v>2655</v>
      </c>
      <c r="E2590" s="3" t="s">
        <v>4958</v>
      </c>
      <c r="F2590" s="61">
        <v>1.89</v>
      </c>
      <c r="G2590" s="61">
        <v>1.89</v>
      </c>
      <c r="I2590" s="3" t="s">
        <v>40</v>
      </c>
    </row>
    <row r="2591" spans="1:9" ht="33.75" x14ac:dyDescent="0.2">
      <c r="A2591" s="1" t="str">
        <f t="shared" si="42"/>
        <v>SINAPI-I 40293</v>
      </c>
      <c r="B2591" s="3" t="s">
        <v>80</v>
      </c>
      <c r="C2591" s="3">
        <v>40293</v>
      </c>
      <c r="D2591" s="2" t="s">
        <v>2656</v>
      </c>
      <c r="E2591" s="3" t="s">
        <v>4958</v>
      </c>
      <c r="F2591" s="61">
        <v>2.2599999999999998</v>
      </c>
      <c r="G2591" s="61">
        <v>2.2599999999999998</v>
      </c>
      <c r="I2591" s="3" t="s">
        <v>4974</v>
      </c>
    </row>
    <row r="2592" spans="1:9" ht="33.75" x14ac:dyDescent="0.2">
      <c r="A2592" s="1" t="str">
        <f t="shared" si="42"/>
        <v>SINAPI-I 40294</v>
      </c>
      <c r="B2592" s="3" t="s">
        <v>80</v>
      </c>
      <c r="C2592" s="3">
        <v>40294</v>
      </c>
      <c r="D2592" s="2" t="s">
        <v>2657</v>
      </c>
      <c r="E2592" s="3" t="s">
        <v>4958</v>
      </c>
      <c r="F2592" s="61">
        <v>1.89</v>
      </c>
      <c r="G2592" s="61">
        <v>1.89</v>
      </c>
      <c r="I2592" s="3" t="s">
        <v>4974</v>
      </c>
    </row>
    <row r="2593" spans="1:9" ht="33.75" x14ac:dyDescent="0.2">
      <c r="A2593" s="1" t="str">
        <f t="shared" si="42"/>
        <v>SINAPI-I 4085</v>
      </c>
      <c r="B2593" s="3" t="s">
        <v>80</v>
      </c>
      <c r="C2593" s="3">
        <v>4085</v>
      </c>
      <c r="D2593" s="2" t="s">
        <v>2658</v>
      </c>
      <c r="E2593" s="3" t="s">
        <v>4958</v>
      </c>
      <c r="F2593" s="61">
        <v>2.64</v>
      </c>
      <c r="G2593" s="61">
        <v>2.64</v>
      </c>
      <c r="I2593" s="3" t="s">
        <v>4974</v>
      </c>
    </row>
    <row r="2594" spans="1:9" ht="22.5" x14ac:dyDescent="0.2">
      <c r="A2594" s="1" t="str">
        <f t="shared" si="42"/>
        <v>SINAPI-I 10779</v>
      </c>
      <c r="B2594" s="3" t="s">
        <v>80</v>
      </c>
      <c r="C2594" s="3">
        <v>10779</v>
      </c>
      <c r="D2594" s="2" t="s">
        <v>2659</v>
      </c>
      <c r="E2594" s="3" t="s">
        <v>4959</v>
      </c>
      <c r="F2594" s="61">
        <v>1375</v>
      </c>
      <c r="G2594" s="61">
        <v>1375</v>
      </c>
      <c r="I2594" s="3" t="s">
        <v>4974</v>
      </c>
    </row>
    <row r="2595" spans="1:9" ht="22.5" x14ac:dyDescent="0.2">
      <c r="A2595" s="1" t="str">
        <f t="shared" si="42"/>
        <v>SINAPI-I 10777</v>
      </c>
      <c r="B2595" s="3" t="s">
        <v>80</v>
      </c>
      <c r="C2595" s="3">
        <v>10777</v>
      </c>
      <c r="D2595" s="2" t="s">
        <v>2660</v>
      </c>
      <c r="E2595" s="3" t="s">
        <v>4959</v>
      </c>
      <c r="F2595" s="61">
        <v>1248.95</v>
      </c>
      <c r="G2595" s="61">
        <v>1248.95</v>
      </c>
      <c r="I2595" s="3" t="s">
        <v>4974</v>
      </c>
    </row>
    <row r="2596" spans="1:9" ht="22.5" x14ac:dyDescent="0.2">
      <c r="A2596" s="1" t="str">
        <f t="shared" si="42"/>
        <v>SINAPI-I 10775</v>
      </c>
      <c r="B2596" s="3" t="s">
        <v>80</v>
      </c>
      <c r="C2596" s="3">
        <v>10775</v>
      </c>
      <c r="D2596" s="2" t="s">
        <v>2661</v>
      </c>
      <c r="E2596" s="3" t="s">
        <v>4959</v>
      </c>
      <c r="F2596" s="61">
        <v>1100</v>
      </c>
      <c r="G2596" s="61">
        <v>1100</v>
      </c>
      <c r="I2596" s="3" t="s">
        <v>40</v>
      </c>
    </row>
    <row r="2597" spans="1:9" ht="22.5" x14ac:dyDescent="0.2">
      <c r="A2597" s="1" t="str">
        <f t="shared" si="42"/>
        <v>SINAPI-I 10776</v>
      </c>
      <c r="B2597" s="3" t="s">
        <v>80</v>
      </c>
      <c r="C2597" s="3">
        <v>10776</v>
      </c>
      <c r="D2597" s="2" t="s">
        <v>2662</v>
      </c>
      <c r="E2597" s="3" t="s">
        <v>4959</v>
      </c>
      <c r="F2597" s="61">
        <v>859.37</v>
      </c>
      <c r="G2597" s="61">
        <v>859.37</v>
      </c>
      <c r="I2597" s="3" t="s">
        <v>4974</v>
      </c>
    </row>
    <row r="2598" spans="1:9" ht="22.5" x14ac:dyDescent="0.2">
      <c r="A2598" s="1" t="str">
        <f t="shared" si="42"/>
        <v>SINAPI-I 10778</v>
      </c>
      <c r="B2598" s="3" t="s">
        <v>80</v>
      </c>
      <c r="C2598" s="3">
        <v>10778</v>
      </c>
      <c r="D2598" s="2" t="s">
        <v>2663</v>
      </c>
      <c r="E2598" s="3" t="s">
        <v>4959</v>
      </c>
      <c r="F2598" s="61">
        <v>1375</v>
      </c>
      <c r="G2598" s="61">
        <v>1375</v>
      </c>
      <c r="I2598" s="3" t="s">
        <v>4974</v>
      </c>
    </row>
    <row r="2599" spans="1:9" ht="22.5" x14ac:dyDescent="0.2">
      <c r="A2599" s="1" t="str">
        <f t="shared" si="42"/>
        <v>SINAPI-I 40339</v>
      </c>
      <c r="B2599" s="3" t="s">
        <v>80</v>
      </c>
      <c r="C2599" s="3">
        <v>40339</v>
      </c>
      <c r="D2599" s="2" t="s">
        <v>2664</v>
      </c>
      <c r="E2599" s="3" t="s">
        <v>4971</v>
      </c>
      <c r="F2599" s="61">
        <v>8.86</v>
      </c>
      <c r="G2599" s="61">
        <v>8.86</v>
      </c>
      <c r="I2599" s="3" t="s">
        <v>4974</v>
      </c>
    </row>
    <row r="2600" spans="1:9" ht="22.5" x14ac:dyDescent="0.2">
      <c r="A2600" s="1" t="str">
        <f t="shared" si="42"/>
        <v>SINAPI-I 10749</v>
      </c>
      <c r="B2600" s="3" t="s">
        <v>80</v>
      </c>
      <c r="C2600" s="3">
        <v>10749</v>
      </c>
      <c r="D2600" s="2" t="s">
        <v>2665</v>
      </c>
      <c r="E2600" s="3" t="s">
        <v>4971</v>
      </c>
      <c r="F2600" s="61">
        <v>29.28</v>
      </c>
      <c r="G2600" s="61">
        <v>29.28</v>
      </c>
      <c r="I2600" s="3" t="s">
        <v>4974</v>
      </c>
    </row>
    <row r="2601" spans="1:9" x14ac:dyDescent="0.2">
      <c r="A2601" s="1" t="str">
        <f t="shared" si="42"/>
        <v>SINAPI-I 40290</v>
      </c>
      <c r="B2601" s="3" t="s">
        <v>80</v>
      </c>
      <c r="C2601" s="3">
        <v>40290</v>
      </c>
      <c r="D2601" s="2" t="s">
        <v>2666</v>
      </c>
      <c r="E2601" s="3" t="s">
        <v>4971</v>
      </c>
      <c r="F2601" s="61">
        <v>15.84</v>
      </c>
      <c r="G2601" s="61">
        <v>15.84</v>
      </c>
      <c r="I2601" s="3" t="s">
        <v>4974</v>
      </c>
    </row>
    <row r="2602" spans="1:9" x14ac:dyDescent="0.2">
      <c r="A2602" s="1" t="str">
        <f t="shared" si="42"/>
        <v>SINAPI-I 3346</v>
      </c>
      <c r="B2602" s="3" t="s">
        <v>80</v>
      </c>
      <c r="C2602" s="3">
        <v>3346</v>
      </c>
      <c r="D2602" s="2" t="s">
        <v>2667</v>
      </c>
      <c r="E2602" s="3" t="s">
        <v>4958</v>
      </c>
      <c r="F2602" s="61">
        <v>28.89</v>
      </c>
      <c r="G2602" s="61">
        <v>28.89</v>
      </c>
      <c r="I2602" s="3" t="s">
        <v>40</v>
      </c>
    </row>
    <row r="2603" spans="1:9" x14ac:dyDescent="0.2">
      <c r="A2603" s="1" t="str">
        <f t="shared" si="42"/>
        <v>SINAPI-I 3348</v>
      </c>
      <c r="B2603" s="3" t="s">
        <v>80</v>
      </c>
      <c r="C2603" s="3">
        <v>3348</v>
      </c>
      <c r="D2603" s="2" t="s">
        <v>2668</v>
      </c>
      <c r="E2603" s="3" t="s">
        <v>4958</v>
      </c>
      <c r="F2603" s="61">
        <v>34.56</v>
      </c>
      <c r="G2603" s="61">
        <v>34.56</v>
      </c>
      <c r="I2603" s="3" t="s">
        <v>4974</v>
      </c>
    </row>
    <row r="2604" spans="1:9" x14ac:dyDescent="0.2">
      <c r="A2604" s="1" t="str">
        <f t="shared" si="42"/>
        <v>SINAPI-I 39833</v>
      </c>
      <c r="B2604" s="3" t="s">
        <v>80</v>
      </c>
      <c r="C2604" s="3">
        <v>39833</v>
      </c>
      <c r="D2604" s="2" t="s">
        <v>2669</v>
      </c>
      <c r="E2604" s="3" t="s">
        <v>4958</v>
      </c>
      <c r="F2604" s="61">
        <v>47.34</v>
      </c>
      <c r="G2604" s="61">
        <v>47.34</v>
      </c>
      <c r="I2604" s="3" t="s">
        <v>4974</v>
      </c>
    </row>
    <row r="2605" spans="1:9" x14ac:dyDescent="0.2">
      <c r="A2605" s="1" t="str">
        <f t="shared" si="42"/>
        <v>SINAPI-I 7252</v>
      </c>
      <c r="B2605" s="3" t="s">
        <v>80</v>
      </c>
      <c r="C2605" s="3">
        <v>7252</v>
      </c>
      <c r="D2605" s="2" t="s">
        <v>2670</v>
      </c>
      <c r="E2605" s="3" t="s">
        <v>4958</v>
      </c>
    </row>
    <row r="2606" spans="1:9" x14ac:dyDescent="0.2">
      <c r="A2606" s="1" t="str">
        <f t="shared" si="42"/>
        <v>SINAPI-I 7247</v>
      </c>
      <c r="B2606" s="3" t="s">
        <v>80</v>
      </c>
      <c r="C2606" s="3">
        <v>7247</v>
      </c>
      <c r="D2606" s="2" t="s">
        <v>2671</v>
      </c>
      <c r="E2606" s="3" t="s">
        <v>4958</v>
      </c>
    </row>
    <row r="2607" spans="1:9" ht="22.5" x14ac:dyDescent="0.2">
      <c r="A2607" s="1" t="str">
        <f t="shared" si="42"/>
        <v>SINAPI-I 40291</v>
      </c>
      <c r="B2607" s="3" t="s">
        <v>80</v>
      </c>
      <c r="C2607" s="3">
        <v>40291</v>
      </c>
      <c r="D2607" s="2" t="s">
        <v>2672</v>
      </c>
      <c r="E2607" s="3" t="s">
        <v>4971</v>
      </c>
      <c r="F2607" s="61">
        <v>825</v>
      </c>
      <c r="G2607" s="61">
        <v>825</v>
      </c>
      <c r="I2607" s="3" t="s">
        <v>4974</v>
      </c>
    </row>
    <row r="2608" spans="1:9" ht="22.5" x14ac:dyDescent="0.2">
      <c r="A2608" s="1" t="str">
        <f t="shared" si="42"/>
        <v>SINAPI-I 40275</v>
      </c>
      <c r="B2608" s="3" t="s">
        <v>80</v>
      </c>
      <c r="C2608" s="3">
        <v>40275</v>
      </c>
      <c r="D2608" s="2" t="s">
        <v>2673</v>
      </c>
      <c r="E2608" s="3" t="s">
        <v>4971</v>
      </c>
      <c r="F2608" s="61">
        <v>26.4</v>
      </c>
      <c r="G2608" s="61">
        <v>26.4</v>
      </c>
      <c r="I2608" s="3" t="s">
        <v>4974</v>
      </c>
    </row>
    <row r="2609" spans="1:9" x14ac:dyDescent="0.2">
      <c r="A2609" s="1" t="str">
        <f t="shared" si="42"/>
        <v>SINAPI-I 42408</v>
      </c>
      <c r="B2609" s="3" t="s">
        <v>80</v>
      </c>
      <c r="C2609" s="3">
        <v>42408</v>
      </c>
      <c r="D2609" s="2" t="s">
        <v>2674</v>
      </c>
      <c r="E2609" s="3" t="s">
        <v>4960</v>
      </c>
      <c r="F2609" s="61">
        <v>2.74</v>
      </c>
      <c r="G2609" s="61">
        <v>2.74</v>
      </c>
      <c r="I2609" s="3" t="s">
        <v>4974</v>
      </c>
    </row>
    <row r="2610" spans="1:9" x14ac:dyDescent="0.2">
      <c r="A2610" s="1" t="str">
        <f t="shared" si="42"/>
        <v>SINAPI-I 3777</v>
      </c>
      <c r="B2610" s="3" t="s">
        <v>80</v>
      </c>
      <c r="C2610" s="3">
        <v>3777</v>
      </c>
      <c r="D2610" s="2" t="s">
        <v>2675</v>
      </c>
      <c r="E2610" s="3" t="s">
        <v>4960</v>
      </c>
      <c r="F2610" s="61">
        <v>1.98</v>
      </c>
      <c r="G2610" s="61">
        <v>1.98</v>
      </c>
      <c r="I2610" s="3" t="s">
        <v>40</v>
      </c>
    </row>
    <row r="2611" spans="1:9" ht="22.5" x14ac:dyDescent="0.2">
      <c r="A2611" s="1" t="str">
        <f t="shared" si="42"/>
        <v>SINAPI-I 44699</v>
      </c>
      <c r="B2611" s="3" t="s">
        <v>80</v>
      </c>
      <c r="C2611" s="3">
        <v>44699</v>
      </c>
      <c r="D2611" s="2" t="s">
        <v>2676</v>
      </c>
      <c r="E2611" s="3" t="s">
        <v>4955</v>
      </c>
      <c r="F2611" s="61">
        <v>48.86</v>
      </c>
      <c r="G2611" s="61">
        <v>48.86</v>
      </c>
      <c r="I2611" s="3" t="s">
        <v>4974</v>
      </c>
    </row>
    <row r="2612" spans="1:9" x14ac:dyDescent="0.2">
      <c r="A2612" s="1" t="str">
        <f t="shared" si="42"/>
        <v>SINAPI-I 3798</v>
      </c>
      <c r="B2612" s="3" t="s">
        <v>80</v>
      </c>
      <c r="C2612" s="3">
        <v>3798</v>
      </c>
      <c r="D2612" s="2" t="s">
        <v>2677</v>
      </c>
      <c r="E2612" s="3" t="s">
        <v>4953</v>
      </c>
    </row>
    <row r="2613" spans="1:9" ht="22.5" x14ac:dyDescent="0.2">
      <c r="A2613" s="1" t="str">
        <f t="shared" si="42"/>
        <v>SINAPI-I 38769</v>
      </c>
      <c r="B2613" s="3" t="s">
        <v>80</v>
      </c>
      <c r="C2613" s="3">
        <v>38769</v>
      </c>
      <c r="D2613" s="2" t="s">
        <v>2678</v>
      </c>
      <c r="E2613" s="3" t="s">
        <v>4953</v>
      </c>
    </row>
    <row r="2614" spans="1:9" x14ac:dyDescent="0.2">
      <c r="A2614" s="1" t="str">
        <f t="shared" si="42"/>
        <v>SINAPI-I 38774</v>
      </c>
      <c r="B2614" s="3" t="s">
        <v>80</v>
      </c>
      <c r="C2614" s="3">
        <v>38774</v>
      </c>
      <c r="D2614" s="2" t="s">
        <v>2679</v>
      </c>
      <c r="E2614" s="3" t="s">
        <v>4953</v>
      </c>
      <c r="F2614" s="61">
        <v>11.55</v>
      </c>
      <c r="G2614" s="61">
        <v>11.55</v>
      </c>
      <c r="I2614" s="3" t="s">
        <v>4974</v>
      </c>
    </row>
    <row r="2615" spans="1:9" x14ac:dyDescent="0.2">
      <c r="A2615" s="1" t="str">
        <f t="shared" si="42"/>
        <v>SINAPI-I 42247</v>
      </c>
      <c r="B2615" s="3" t="s">
        <v>80</v>
      </c>
      <c r="C2615" s="3">
        <v>42247</v>
      </c>
      <c r="D2615" s="2" t="s">
        <v>2680</v>
      </c>
      <c r="E2615" s="3" t="s">
        <v>4953</v>
      </c>
      <c r="F2615" s="61">
        <v>394.44</v>
      </c>
      <c r="G2615" s="61">
        <v>394.44</v>
      </c>
      <c r="I2615" s="3" t="s">
        <v>4974</v>
      </c>
    </row>
    <row r="2616" spans="1:9" x14ac:dyDescent="0.2">
      <c r="A2616" s="1" t="str">
        <f t="shared" si="42"/>
        <v>SINAPI-I 42248</v>
      </c>
      <c r="B2616" s="3" t="s">
        <v>80</v>
      </c>
      <c r="C2616" s="3">
        <v>42248</v>
      </c>
      <c r="D2616" s="2" t="s">
        <v>2681</v>
      </c>
      <c r="E2616" s="3" t="s">
        <v>4953</v>
      </c>
      <c r="F2616" s="61">
        <v>458.17</v>
      </c>
      <c r="G2616" s="61">
        <v>458.17</v>
      </c>
      <c r="I2616" s="3" t="s">
        <v>4974</v>
      </c>
    </row>
    <row r="2617" spans="1:9" x14ac:dyDescent="0.2">
      <c r="A2617" s="1" t="str">
        <f t="shared" si="42"/>
        <v>SINAPI-I 42249</v>
      </c>
      <c r="B2617" s="3" t="s">
        <v>80</v>
      </c>
      <c r="C2617" s="3">
        <v>42249</v>
      </c>
      <c r="D2617" s="2" t="s">
        <v>2682</v>
      </c>
      <c r="E2617" s="3" t="s">
        <v>4953</v>
      </c>
      <c r="F2617" s="61">
        <v>759.03</v>
      </c>
      <c r="G2617" s="61">
        <v>759.03</v>
      </c>
      <c r="I2617" s="3" t="s">
        <v>4974</v>
      </c>
    </row>
    <row r="2618" spans="1:9" x14ac:dyDescent="0.2">
      <c r="A2618" s="1" t="str">
        <f t="shared" si="42"/>
        <v>SINAPI-I 42244</v>
      </c>
      <c r="B2618" s="3" t="s">
        <v>80</v>
      </c>
      <c r="C2618" s="3">
        <v>42244</v>
      </c>
      <c r="D2618" s="2" t="s">
        <v>2683</v>
      </c>
      <c r="E2618" s="3" t="s">
        <v>4953</v>
      </c>
      <c r="F2618" s="61">
        <v>118.54</v>
      </c>
      <c r="G2618" s="61">
        <v>118.54</v>
      </c>
      <c r="I2618" s="3" t="s">
        <v>4974</v>
      </c>
    </row>
    <row r="2619" spans="1:9" x14ac:dyDescent="0.2">
      <c r="A2619" s="1" t="str">
        <f t="shared" si="42"/>
        <v>SINAPI-I 42245</v>
      </c>
      <c r="B2619" s="3" t="s">
        <v>80</v>
      </c>
      <c r="C2619" s="3">
        <v>42245</v>
      </c>
      <c r="D2619" s="2" t="s">
        <v>2684</v>
      </c>
      <c r="E2619" s="3" t="s">
        <v>4953</v>
      </c>
      <c r="F2619" s="61">
        <v>218.74</v>
      </c>
      <c r="G2619" s="61">
        <v>218.74</v>
      </c>
      <c r="I2619" s="3" t="s">
        <v>4974</v>
      </c>
    </row>
    <row r="2620" spans="1:9" x14ac:dyDescent="0.2">
      <c r="A2620" s="1" t="str">
        <f t="shared" si="42"/>
        <v>SINAPI-I 42246</v>
      </c>
      <c r="B2620" s="3" t="s">
        <v>80</v>
      </c>
      <c r="C2620" s="3">
        <v>42246</v>
      </c>
      <c r="D2620" s="2" t="s">
        <v>2685</v>
      </c>
      <c r="E2620" s="3" t="s">
        <v>4953</v>
      </c>
      <c r="F2620" s="61">
        <v>242.13</v>
      </c>
      <c r="G2620" s="61">
        <v>242.13</v>
      </c>
      <c r="I2620" s="3" t="s">
        <v>4974</v>
      </c>
    </row>
    <row r="2621" spans="1:9" x14ac:dyDescent="0.2">
      <c r="A2621" s="1" t="str">
        <f t="shared" si="42"/>
        <v>SINAPI-I 42243</v>
      </c>
      <c r="B2621" s="3" t="s">
        <v>80</v>
      </c>
      <c r="C2621" s="3">
        <v>42243</v>
      </c>
      <c r="D2621" s="2" t="s">
        <v>2686</v>
      </c>
      <c r="E2621" s="3" t="s">
        <v>4953</v>
      </c>
      <c r="F2621" s="61">
        <v>291.97000000000003</v>
      </c>
      <c r="G2621" s="61">
        <v>291.97000000000003</v>
      </c>
      <c r="I2621" s="3" t="s">
        <v>4974</v>
      </c>
    </row>
    <row r="2622" spans="1:9" ht="22.5" x14ac:dyDescent="0.2">
      <c r="A2622" s="1" t="str">
        <f t="shared" si="42"/>
        <v>SINAPI-I 38889</v>
      </c>
      <c r="B2622" s="3" t="s">
        <v>80</v>
      </c>
      <c r="C2622" s="3">
        <v>38889</v>
      </c>
      <c r="D2622" s="2" t="s">
        <v>2687</v>
      </c>
      <c r="E2622" s="3" t="s">
        <v>4953</v>
      </c>
    </row>
    <row r="2623" spans="1:9" ht="22.5" x14ac:dyDescent="0.2">
      <c r="A2623" s="1" t="str">
        <f t="shared" si="42"/>
        <v>SINAPI-I 38784</v>
      </c>
      <c r="B2623" s="3" t="s">
        <v>80</v>
      </c>
      <c r="C2623" s="3">
        <v>38784</v>
      </c>
      <c r="D2623" s="2" t="s">
        <v>2688</v>
      </c>
      <c r="E2623" s="3" t="s">
        <v>4953</v>
      </c>
    </row>
    <row r="2624" spans="1:9" ht="22.5" x14ac:dyDescent="0.2">
      <c r="A2624" s="1" t="str">
        <f t="shared" si="42"/>
        <v>SINAPI-I 3780</v>
      </c>
      <c r="B2624" s="3" t="s">
        <v>80</v>
      </c>
      <c r="C2624" s="3">
        <v>3780</v>
      </c>
      <c r="D2624" s="2" t="s">
        <v>2689</v>
      </c>
      <c r="E2624" s="3" t="s">
        <v>4953</v>
      </c>
    </row>
    <row r="2625" spans="1:9" ht="22.5" x14ac:dyDescent="0.2">
      <c r="A2625" s="1" t="str">
        <f t="shared" si="42"/>
        <v>SINAPI-I 38773</v>
      </c>
      <c r="B2625" s="3" t="s">
        <v>80</v>
      </c>
      <c r="C2625" s="3">
        <v>38773</v>
      </c>
      <c r="D2625" s="2" t="s">
        <v>2690</v>
      </c>
      <c r="E2625" s="3" t="s">
        <v>4953</v>
      </c>
    </row>
    <row r="2626" spans="1:9" x14ac:dyDescent="0.2">
      <c r="A2626" s="1" t="str">
        <f t="shared" si="42"/>
        <v>SINAPI-I 12271</v>
      </c>
      <c r="B2626" s="3" t="s">
        <v>80</v>
      </c>
      <c r="C2626" s="3">
        <v>12271</v>
      </c>
      <c r="D2626" s="2" t="s">
        <v>2691</v>
      </c>
      <c r="E2626" s="3" t="s">
        <v>4953</v>
      </c>
    </row>
    <row r="2627" spans="1:9" x14ac:dyDescent="0.2">
      <c r="A2627" s="1" t="str">
        <f t="shared" si="42"/>
        <v>SINAPI-I 39385</v>
      </c>
      <c r="B2627" s="3" t="s">
        <v>80</v>
      </c>
      <c r="C2627" s="3">
        <v>39385</v>
      </c>
      <c r="D2627" s="2" t="s">
        <v>2692</v>
      </c>
      <c r="E2627" s="3" t="s">
        <v>4953</v>
      </c>
      <c r="F2627" s="61">
        <v>10.57</v>
      </c>
      <c r="G2627" s="61">
        <v>10.57</v>
      </c>
      <c r="I2627" s="3" t="s">
        <v>4974</v>
      </c>
    </row>
    <row r="2628" spans="1:9" x14ac:dyDescent="0.2">
      <c r="A2628" s="1" t="str">
        <f t="shared" si="42"/>
        <v>SINAPI-I 39389</v>
      </c>
      <c r="B2628" s="3" t="s">
        <v>80</v>
      </c>
      <c r="C2628" s="3">
        <v>39389</v>
      </c>
      <c r="D2628" s="2" t="s">
        <v>2693</v>
      </c>
      <c r="E2628" s="3" t="s">
        <v>4953</v>
      </c>
      <c r="F2628" s="61">
        <v>11.46</v>
      </c>
      <c r="G2628" s="61">
        <v>11.46</v>
      </c>
      <c r="I2628" s="3" t="s">
        <v>4974</v>
      </c>
    </row>
    <row r="2629" spans="1:9" x14ac:dyDescent="0.2">
      <c r="A2629" s="1" t="str">
        <f t="shared" si="42"/>
        <v>SINAPI-I 39390</v>
      </c>
      <c r="B2629" s="3" t="s">
        <v>80</v>
      </c>
      <c r="C2629" s="3">
        <v>39390</v>
      </c>
      <c r="D2629" s="2" t="s">
        <v>2694</v>
      </c>
      <c r="E2629" s="3" t="s">
        <v>4953</v>
      </c>
      <c r="F2629" s="61">
        <v>24.04</v>
      </c>
      <c r="G2629" s="61">
        <v>24.04</v>
      </c>
      <c r="I2629" s="3" t="s">
        <v>4974</v>
      </c>
    </row>
    <row r="2630" spans="1:9" x14ac:dyDescent="0.2">
      <c r="A2630" s="1" t="str">
        <f t="shared" si="42"/>
        <v>SINAPI-I 39391</v>
      </c>
      <c r="B2630" s="3" t="s">
        <v>80</v>
      </c>
      <c r="C2630" s="3">
        <v>39391</v>
      </c>
      <c r="D2630" s="2" t="s">
        <v>2695</v>
      </c>
      <c r="E2630" s="3" t="s">
        <v>4953</v>
      </c>
      <c r="F2630" s="61">
        <v>26.98</v>
      </c>
      <c r="G2630" s="61">
        <v>26.98</v>
      </c>
      <c r="I2630" s="3" t="s">
        <v>4974</v>
      </c>
    </row>
    <row r="2631" spans="1:9" ht="22.5" x14ac:dyDescent="0.2">
      <c r="A2631" s="1" t="str">
        <f t="shared" si="42"/>
        <v>SINAPI-I 3803</v>
      </c>
      <c r="B2631" s="3" t="s">
        <v>80</v>
      </c>
      <c r="C2631" s="3">
        <v>3803</v>
      </c>
      <c r="D2631" s="2" t="s">
        <v>2696</v>
      </c>
      <c r="E2631" s="3" t="s">
        <v>4953</v>
      </c>
    </row>
    <row r="2632" spans="1:9" ht="22.5" x14ac:dyDescent="0.2">
      <c r="A2632" s="1" t="str">
        <f t="shared" si="42"/>
        <v>SINAPI-I 38770</v>
      </c>
      <c r="B2632" s="3" t="s">
        <v>80</v>
      </c>
      <c r="C2632" s="3">
        <v>38770</v>
      </c>
      <c r="D2632" s="2" t="s">
        <v>2697</v>
      </c>
      <c r="E2632" s="3" t="s">
        <v>4953</v>
      </c>
    </row>
    <row r="2633" spans="1:9" x14ac:dyDescent="0.2">
      <c r="A2633" s="1" t="str">
        <f t="shared" si="42"/>
        <v>SINAPI-I 12267</v>
      </c>
      <c r="B2633" s="3" t="s">
        <v>80</v>
      </c>
      <c r="C2633" s="3">
        <v>12267</v>
      </c>
      <c r="D2633" s="2" t="s">
        <v>2698</v>
      </c>
      <c r="E2633" s="3" t="s">
        <v>4953</v>
      </c>
    </row>
    <row r="2634" spans="1:9" ht="45" x14ac:dyDescent="0.2">
      <c r="A2634" s="1" t="str">
        <f t="shared" si="42"/>
        <v>SINAPI-I 43265</v>
      </c>
      <c r="B2634" s="3" t="s">
        <v>80</v>
      </c>
      <c r="C2634" s="3">
        <v>43265</v>
      </c>
      <c r="D2634" s="2" t="s">
        <v>2699</v>
      </c>
      <c r="E2634" s="3" t="s">
        <v>4953</v>
      </c>
      <c r="F2634" s="61">
        <v>33.049999999999997</v>
      </c>
      <c r="G2634" s="61">
        <v>33.049999999999997</v>
      </c>
      <c r="I2634" s="3" t="s">
        <v>4974</v>
      </c>
    </row>
    <row r="2635" spans="1:9" ht="22.5" x14ac:dyDescent="0.2">
      <c r="A2635" s="1" t="str">
        <f t="shared" si="42"/>
        <v>SINAPI-I 12266</v>
      </c>
      <c r="B2635" s="3" t="s">
        <v>80</v>
      </c>
      <c r="C2635" s="3">
        <v>12266</v>
      </c>
      <c r="D2635" s="2" t="s">
        <v>2700</v>
      </c>
      <c r="E2635" s="3" t="s">
        <v>4953</v>
      </c>
    </row>
    <row r="2636" spans="1:9" ht="22.5" x14ac:dyDescent="0.2">
      <c r="A2636" s="1" t="str">
        <f t="shared" si="42"/>
        <v>SINAPI-I 39378</v>
      </c>
      <c r="B2636" s="3" t="s">
        <v>80</v>
      </c>
      <c r="C2636" s="3">
        <v>39378</v>
      </c>
      <c r="D2636" s="2" t="s">
        <v>2701</v>
      </c>
      <c r="E2636" s="3" t="s">
        <v>4953</v>
      </c>
    </row>
    <row r="2637" spans="1:9" ht="22.5" x14ac:dyDescent="0.2">
      <c r="A2637" s="1" t="str">
        <f t="shared" si="42"/>
        <v>SINAPI-I 43543</v>
      </c>
      <c r="B2637" s="3" t="s">
        <v>80</v>
      </c>
      <c r="C2637" s="3">
        <v>43543</v>
      </c>
      <c r="D2637" s="2" t="s">
        <v>2702</v>
      </c>
      <c r="E2637" s="3" t="s">
        <v>4953</v>
      </c>
    </row>
    <row r="2638" spans="1:9" ht="22.5" x14ac:dyDescent="0.2">
      <c r="A2638" s="1" t="str">
        <f t="shared" si="42"/>
        <v>SINAPI-I 38775</v>
      </c>
      <c r="B2638" s="3" t="s">
        <v>80</v>
      </c>
      <c r="C2638" s="3">
        <v>38775</v>
      </c>
      <c r="D2638" s="2" t="s">
        <v>2703</v>
      </c>
      <c r="E2638" s="3" t="s">
        <v>4953</v>
      </c>
    </row>
    <row r="2639" spans="1:9" x14ac:dyDescent="0.2">
      <c r="A2639" s="1" t="str">
        <f t="shared" si="42"/>
        <v>SINAPI-I 44252</v>
      </c>
      <c r="B2639" s="3" t="s">
        <v>80</v>
      </c>
      <c r="C2639" s="3">
        <v>44252</v>
      </c>
      <c r="D2639" s="2" t="s">
        <v>2704</v>
      </c>
      <c r="E2639" s="3" t="s">
        <v>4953</v>
      </c>
      <c r="F2639" s="61">
        <v>223.3</v>
      </c>
      <c r="G2639" s="61">
        <v>223.3</v>
      </c>
      <c r="I2639" s="3" t="s">
        <v>4974</v>
      </c>
    </row>
    <row r="2640" spans="1:9" x14ac:dyDescent="0.2">
      <c r="A2640" s="1" t="str">
        <f t="shared" ref="A2640:A2703" si="43">CONCATENATE($B2640," ",$C2640)</f>
        <v>SINAPI-I 21119</v>
      </c>
      <c r="B2640" s="3" t="s">
        <v>80</v>
      </c>
      <c r="C2640" s="3">
        <v>21119</v>
      </c>
      <c r="D2640" s="2" t="s">
        <v>2705</v>
      </c>
      <c r="E2640" s="3" t="s">
        <v>4953</v>
      </c>
      <c r="F2640" s="61">
        <v>2.2400000000000002</v>
      </c>
      <c r="G2640" s="61">
        <v>2.2400000000000002</v>
      </c>
      <c r="I2640" s="3" t="s">
        <v>4974</v>
      </c>
    </row>
    <row r="2641" spans="1:9" x14ac:dyDescent="0.2">
      <c r="A2641" s="1" t="str">
        <f t="shared" si="43"/>
        <v>SINAPI-I 37974</v>
      </c>
      <c r="B2641" s="3" t="s">
        <v>80</v>
      </c>
      <c r="C2641" s="3">
        <v>37974</v>
      </c>
      <c r="D2641" s="2" t="s">
        <v>2706</v>
      </c>
      <c r="E2641" s="3" t="s">
        <v>4953</v>
      </c>
      <c r="F2641" s="61">
        <v>2.9</v>
      </c>
      <c r="G2641" s="61">
        <v>2.9</v>
      </c>
      <c r="I2641" s="3" t="s">
        <v>4974</v>
      </c>
    </row>
    <row r="2642" spans="1:9" x14ac:dyDescent="0.2">
      <c r="A2642" s="1" t="str">
        <f t="shared" si="43"/>
        <v>SINAPI-I 37975</v>
      </c>
      <c r="B2642" s="3" t="s">
        <v>80</v>
      </c>
      <c r="C2642" s="3">
        <v>37975</v>
      </c>
      <c r="D2642" s="2" t="s">
        <v>2707</v>
      </c>
      <c r="E2642" s="3" t="s">
        <v>4953</v>
      </c>
      <c r="F2642" s="61">
        <v>6.45</v>
      </c>
      <c r="G2642" s="61">
        <v>6.45</v>
      </c>
      <c r="I2642" s="3" t="s">
        <v>4974</v>
      </c>
    </row>
    <row r="2643" spans="1:9" x14ac:dyDescent="0.2">
      <c r="A2643" s="1" t="str">
        <f t="shared" si="43"/>
        <v>SINAPI-I 37976</v>
      </c>
      <c r="B2643" s="3" t="s">
        <v>80</v>
      </c>
      <c r="C2643" s="3">
        <v>37976</v>
      </c>
      <c r="D2643" s="2" t="s">
        <v>2708</v>
      </c>
      <c r="E2643" s="3" t="s">
        <v>4953</v>
      </c>
      <c r="F2643" s="61">
        <v>14.36</v>
      </c>
      <c r="G2643" s="61">
        <v>14.36</v>
      </c>
      <c r="I2643" s="3" t="s">
        <v>4974</v>
      </c>
    </row>
    <row r="2644" spans="1:9" x14ac:dyDescent="0.2">
      <c r="A2644" s="1" t="str">
        <f t="shared" si="43"/>
        <v>SINAPI-I 37977</v>
      </c>
      <c r="B2644" s="3" t="s">
        <v>80</v>
      </c>
      <c r="C2644" s="3">
        <v>37977</v>
      </c>
      <c r="D2644" s="2" t="s">
        <v>2709</v>
      </c>
      <c r="E2644" s="3" t="s">
        <v>4953</v>
      </c>
      <c r="F2644" s="61">
        <v>19.87</v>
      </c>
      <c r="G2644" s="61">
        <v>19.87</v>
      </c>
      <c r="I2644" s="3" t="s">
        <v>4974</v>
      </c>
    </row>
    <row r="2645" spans="1:9" x14ac:dyDescent="0.2">
      <c r="A2645" s="1" t="str">
        <f t="shared" si="43"/>
        <v>SINAPI-I 37978</v>
      </c>
      <c r="B2645" s="3" t="s">
        <v>80</v>
      </c>
      <c r="C2645" s="3">
        <v>37978</v>
      </c>
      <c r="D2645" s="2" t="s">
        <v>2710</v>
      </c>
      <c r="E2645" s="3" t="s">
        <v>4953</v>
      </c>
      <c r="F2645" s="61">
        <v>39.39</v>
      </c>
      <c r="G2645" s="61">
        <v>39.39</v>
      </c>
      <c r="I2645" s="3" t="s">
        <v>4974</v>
      </c>
    </row>
    <row r="2646" spans="1:9" x14ac:dyDescent="0.2">
      <c r="A2646" s="1" t="str">
        <f t="shared" si="43"/>
        <v>SINAPI-I 37979</v>
      </c>
      <c r="B2646" s="3" t="s">
        <v>80</v>
      </c>
      <c r="C2646" s="3">
        <v>37979</v>
      </c>
      <c r="D2646" s="2" t="s">
        <v>2711</v>
      </c>
      <c r="E2646" s="3" t="s">
        <v>4953</v>
      </c>
      <c r="F2646" s="61">
        <v>167.17</v>
      </c>
      <c r="G2646" s="61">
        <v>167.17</v>
      </c>
      <c r="I2646" s="3" t="s">
        <v>4974</v>
      </c>
    </row>
    <row r="2647" spans="1:9" x14ac:dyDescent="0.2">
      <c r="A2647" s="1" t="str">
        <f t="shared" si="43"/>
        <v>SINAPI-I 37980</v>
      </c>
      <c r="B2647" s="3" t="s">
        <v>80</v>
      </c>
      <c r="C2647" s="3">
        <v>37980</v>
      </c>
      <c r="D2647" s="2" t="s">
        <v>2712</v>
      </c>
      <c r="E2647" s="3" t="s">
        <v>4953</v>
      </c>
      <c r="F2647" s="61">
        <v>192.03</v>
      </c>
      <c r="G2647" s="61">
        <v>192.03</v>
      </c>
      <c r="I2647" s="3" t="s">
        <v>4974</v>
      </c>
    </row>
    <row r="2648" spans="1:9" x14ac:dyDescent="0.2">
      <c r="A2648" s="1" t="str">
        <f t="shared" si="43"/>
        <v>SINAPI-I 36147</v>
      </c>
      <c r="B2648" s="3" t="s">
        <v>80</v>
      </c>
      <c r="C2648" s="3">
        <v>36147</v>
      </c>
      <c r="D2648" s="2" t="s">
        <v>2713</v>
      </c>
      <c r="E2648" s="3" t="s">
        <v>4961</v>
      </c>
      <c r="F2648" s="61">
        <v>322.07</v>
      </c>
      <c r="G2648" s="61">
        <v>322.07</v>
      </c>
      <c r="I2648" s="3" t="s">
        <v>4974</v>
      </c>
    </row>
    <row r="2649" spans="1:9" x14ac:dyDescent="0.2">
      <c r="A2649" s="1" t="str">
        <f t="shared" si="43"/>
        <v>SINAPI-I 12731</v>
      </c>
      <c r="B2649" s="3" t="s">
        <v>80</v>
      </c>
      <c r="C2649" s="3">
        <v>12731</v>
      </c>
      <c r="D2649" s="2" t="s">
        <v>2714</v>
      </c>
      <c r="E2649" s="3" t="s">
        <v>4953</v>
      </c>
    </row>
    <row r="2650" spans="1:9" x14ac:dyDescent="0.2">
      <c r="A2650" s="1" t="str">
        <f t="shared" si="43"/>
        <v>SINAPI-I 12723</v>
      </c>
      <c r="B2650" s="3" t="s">
        <v>80</v>
      </c>
      <c r="C2650" s="3">
        <v>12723</v>
      </c>
      <c r="D2650" s="2" t="s">
        <v>2715</v>
      </c>
      <c r="E2650" s="3" t="s">
        <v>4953</v>
      </c>
    </row>
    <row r="2651" spans="1:9" x14ac:dyDescent="0.2">
      <c r="A2651" s="1" t="str">
        <f t="shared" si="43"/>
        <v>SINAPI-I 12724</v>
      </c>
      <c r="B2651" s="3" t="s">
        <v>80</v>
      </c>
      <c r="C2651" s="3">
        <v>12724</v>
      </c>
      <c r="D2651" s="2" t="s">
        <v>2716</v>
      </c>
      <c r="E2651" s="3" t="s">
        <v>4953</v>
      </c>
    </row>
    <row r="2652" spans="1:9" x14ac:dyDescent="0.2">
      <c r="A2652" s="1" t="str">
        <f t="shared" si="43"/>
        <v>SINAPI-I 12725</v>
      </c>
      <c r="B2652" s="3" t="s">
        <v>80</v>
      </c>
      <c r="C2652" s="3">
        <v>12725</v>
      </c>
      <c r="D2652" s="2" t="s">
        <v>2717</v>
      </c>
      <c r="E2652" s="3" t="s">
        <v>4953</v>
      </c>
    </row>
    <row r="2653" spans="1:9" x14ac:dyDescent="0.2">
      <c r="A2653" s="1" t="str">
        <f t="shared" si="43"/>
        <v>SINAPI-I 12726</v>
      </c>
      <c r="B2653" s="3" t="s">
        <v>80</v>
      </c>
      <c r="C2653" s="3">
        <v>12726</v>
      </c>
      <c r="D2653" s="2" t="s">
        <v>2718</v>
      </c>
      <c r="E2653" s="3" t="s">
        <v>4953</v>
      </c>
    </row>
    <row r="2654" spans="1:9" x14ac:dyDescent="0.2">
      <c r="A2654" s="1" t="str">
        <f t="shared" si="43"/>
        <v>SINAPI-I 12727</v>
      </c>
      <c r="B2654" s="3" t="s">
        <v>80</v>
      </c>
      <c r="C2654" s="3">
        <v>12727</v>
      </c>
      <c r="D2654" s="2" t="s">
        <v>2719</v>
      </c>
      <c r="E2654" s="3" t="s">
        <v>4953</v>
      </c>
    </row>
    <row r="2655" spans="1:9" x14ac:dyDescent="0.2">
      <c r="A2655" s="1" t="str">
        <f t="shared" si="43"/>
        <v>SINAPI-I 12728</v>
      </c>
      <c r="B2655" s="3" t="s">
        <v>80</v>
      </c>
      <c r="C2655" s="3">
        <v>12728</v>
      </c>
      <c r="D2655" s="2" t="s">
        <v>2720</v>
      </c>
      <c r="E2655" s="3" t="s">
        <v>4953</v>
      </c>
    </row>
    <row r="2656" spans="1:9" x14ac:dyDescent="0.2">
      <c r="A2656" s="1" t="str">
        <f t="shared" si="43"/>
        <v>SINAPI-I 12729</v>
      </c>
      <c r="B2656" s="3" t="s">
        <v>80</v>
      </c>
      <c r="C2656" s="3">
        <v>12729</v>
      </c>
      <c r="D2656" s="2" t="s">
        <v>2721</v>
      </c>
      <c r="E2656" s="3" t="s">
        <v>4953</v>
      </c>
    </row>
    <row r="2657" spans="1:9" x14ac:dyDescent="0.2">
      <c r="A2657" s="1" t="str">
        <f t="shared" si="43"/>
        <v>SINAPI-I 12730</v>
      </c>
      <c r="B2657" s="3" t="s">
        <v>80</v>
      </c>
      <c r="C2657" s="3">
        <v>12730</v>
      </c>
      <c r="D2657" s="2" t="s">
        <v>2722</v>
      </c>
      <c r="E2657" s="3" t="s">
        <v>4953</v>
      </c>
    </row>
    <row r="2658" spans="1:9" x14ac:dyDescent="0.2">
      <c r="A2658" s="1" t="str">
        <f t="shared" si="43"/>
        <v>SINAPI-I 3840</v>
      </c>
      <c r="B2658" s="3" t="s">
        <v>80</v>
      </c>
      <c r="C2658" s="3">
        <v>3840</v>
      </c>
      <c r="D2658" s="2" t="s">
        <v>2723</v>
      </c>
      <c r="E2658" s="3" t="s">
        <v>4953</v>
      </c>
    </row>
    <row r="2659" spans="1:9" x14ac:dyDescent="0.2">
      <c r="A2659" s="1" t="str">
        <f t="shared" si="43"/>
        <v>SINAPI-I 3838</v>
      </c>
      <c r="B2659" s="3" t="s">
        <v>80</v>
      </c>
      <c r="C2659" s="3">
        <v>3838</v>
      </c>
      <c r="D2659" s="2" t="s">
        <v>2724</v>
      </c>
      <c r="E2659" s="3" t="s">
        <v>4953</v>
      </c>
    </row>
    <row r="2660" spans="1:9" x14ac:dyDescent="0.2">
      <c r="A2660" s="1" t="str">
        <f t="shared" si="43"/>
        <v>SINAPI-I 3844</v>
      </c>
      <c r="B2660" s="3" t="s">
        <v>80</v>
      </c>
      <c r="C2660" s="3">
        <v>3844</v>
      </c>
      <c r="D2660" s="2" t="s">
        <v>2725</v>
      </c>
      <c r="E2660" s="3" t="s">
        <v>4953</v>
      </c>
    </row>
    <row r="2661" spans="1:9" x14ac:dyDescent="0.2">
      <c r="A2661" s="1" t="str">
        <f t="shared" si="43"/>
        <v>SINAPI-I 3839</v>
      </c>
      <c r="B2661" s="3" t="s">
        <v>80</v>
      </c>
      <c r="C2661" s="3">
        <v>3839</v>
      </c>
      <c r="D2661" s="2" t="s">
        <v>2726</v>
      </c>
      <c r="E2661" s="3" t="s">
        <v>4953</v>
      </c>
    </row>
    <row r="2662" spans="1:9" x14ac:dyDescent="0.2">
      <c r="A2662" s="1" t="str">
        <f t="shared" si="43"/>
        <v>SINAPI-I 3843</v>
      </c>
      <c r="B2662" s="3" t="s">
        <v>80</v>
      </c>
      <c r="C2662" s="3">
        <v>3843</v>
      </c>
      <c r="D2662" s="2" t="s">
        <v>2727</v>
      </c>
      <c r="E2662" s="3" t="s">
        <v>4953</v>
      </c>
    </row>
    <row r="2663" spans="1:9" x14ac:dyDescent="0.2">
      <c r="A2663" s="1" t="str">
        <f t="shared" si="43"/>
        <v>SINAPI-I 3900</v>
      </c>
      <c r="B2663" s="3" t="s">
        <v>80</v>
      </c>
      <c r="C2663" s="3">
        <v>3900</v>
      </c>
      <c r="D2663" s="2" t="s">
        <v>2728</v>
      </c>
      <c r="E2663" s="3" t="s">
        <v>4953</v>
      </c>
      <c r="F2663" s="61">
        <v>51.08</v>
      </c>
      <c r="G2663" s="61">
        <v>51.08</v>
      </c>
      <c r="I2663" s="3" t="s">
        <v>4974</v>
      </c>
    </row>
    <row r="2664" spans="1:9" x14ac:dyDescent="0.2">
      <c r="A2664" s="1" t="str">
        <f t="shared" si="43"/>
        <v>SINAPI-I 3846</v>
      </c>
      <c r="B2664" s="3" t="s">
        <v>80</v>
      </c>
      <c r="C2664" s="3">
        <v>3846</v>
      </c>
      <c r="D2664" s="2" t="s">
        <v>2729</v>
      </c>
      <c r="E2664" s="3" t="s">
        <v>4953</v>
      </c>
      <c r="F2664" s="61">
        <v>15.35</v>
      </c>
      <c r="G2664" s="61">
        <v>15.35</v>
      </c>
      <c r="I2664" s="3" t="s">
        <v>4974</v>
      </c>
    </row>
    <row r="2665" spans="1:9" x14ac:dyDescent="0.2">
      <c r="A2665" s="1" t="str">
        <f t="shared" si="43"/>
        <v>SINAPI-I 3886</v>
      </c>
      <c r="B2665" s="3" t="s">
        <v>80</v>
      </c>
      <c r="C2665" s="3">
        <v>3886</v>
      </c>
      <c r="D2665" s="2" t="s">
        <v>2730</v>
      </c>
      <c r="E2665" s="3" t="s">
        <v>4953</v>
      </c>
      <c r="F2665" s="61">
        <v>20.38</v>
      </c>
      <c r="G2665" s="61">
        <v>20.38</v>
      </c>
      <c r="I2665" s="3" t="s">
        <v>4974</v>
      </c>
    </row>
    <row r="2666" spans="1:9" x14ac:dyDescent="0.2">
      <c r="A2666" s="1" t="str">
        <f t="shared" si="43"/>
        <v>SINAPI-I 3854</v>
      </c>
      <c r="B2666" s="3" t="s">
        <v>80</v>
      </c>
      <c r="C2666" s="3">
        <v>3854</v>
      </c>
      <c r="D2666" s="2" t="s">
        <v>2731</v>
      </c>
      <c r="E2666" s="3" t="s">
        <v>4953</v>
      </c>
      <c r="F2666" s="61">
        <v>11.62</v>
      </c>
      <c r="G2666" s="61">
        <v>11.62</v>
      </c>
      <c r="I2666" s="3" t="s">
        <v>4974</v>
      </c>
    </row>
    <row r="2667" spans="1:9" x14ac:dyDescent="0.2">
      <c r="A2667" s="1" t="str">
        <f t="shared" si="43"/>
        <v>SINAPI-I 3873</v>
      </c>
      <c r="B2667" s="3" t="s">
        <v>80</v>
      </c>
      <c r="C2667" s="3">
        <v>3873</v>
      </c>
      <c r="D2667" s="2" t="s">
        <v>2732</v>
      </c>
      <c r="E2667" s="3" t="s">
        <v>4953</v>
      </c>
      <c r="F2667" s="61">
        <v>13.52</v>
      </c>
      <c r="G2667" s="61">
        <v>13.52</v>
      </c>
      <c r="I2667" s="3" t="s">
        <v>4974</v>
      </c>
    </row>
    <row r="2668" spans="1:9" x14ac:dyDescent="0.2">
      <c r="A2668" s="1" t="str">
        <f t="shared" si="43"/>
        <v>SINAPI-I 38021</v>
      </c>
      <c r="B2668" s="3" t="s">
        <v>80</v>
      </c>
      <c r="C2668" s="3">
        <v>38021</v>
      </c>
      <c r="D2668" s="2" t="s">
        <v>2733</v>
      </c>
      <c r="E2668" s="3" t="s">
        <v>4953</v>
      </c>
      <c r="F2668" s="61">
        <v>24.01</v>
      </c>
      <c r="G2668" s="61">
        <v>24.01</v>
      </c>
      <c r="I2668" s="3" t="s">
        <v>4974</v>
      </c>
    </row>
    <row r="2669" spans="1:9" x14ac:dyDescent="0.2">
      <c r="A2669" s="1" t="str">
        <f t="shared" si="43"/>
        <v>SINAPI-I 43838</v>
      </c>
      <c r="B2669" s="3" t="s">
        <v>80</v>
      </c>
      <c r="C2669" s="3">
        <v>43838</v>
      </c>
      <c r="D2669" s="2" t="s">
        <v>2734</v>
      </c>
      <c r="E2669" s="3" t="s">
        <v>4953</v>
      </c>
      <c r="F2669" s="61">
        <v>31.03</v>
      </c>
      <c r="G2669" s="61">
        <v>31.03</v>
      </c>
      <c r="I2669" s="3" t="s">
        <v>4974</v>
      </c>
    </row>
    <row r="2670" spans="1:9" x14ac:dyDescent="0.2">
      <c r="A2670" s="1" t="str">
        <f t="shared" si="43"/>
        <v>SINAPI-I 3847</v>
      </c>
      <c r="B2670" s="3" t="s">
        <v>80</v>
      </c>
      <c r="C2670" s="3">
        <v>3847</v>
      </c>
      <c r="D2670" s="2" t="s">
        <v>2735</v>
      </c>
      <c r="E2670" s="3" t="s">
        <v>4953</v>
      </c>
      <c r="F2670" s="61">
        <v>31.29</v>
      </c>
      <c r="G2670" s="61">
        <v>31.29</v>
      </c>
      <c r="I2670" s="3" t="s">
        <v>4974</v>
      </c>
    </row>
    <row r="2671" spans="1:9" x14ac:dyDescent="0.2">
      <c r="A2671" s="1" t="str">
        <f t="shared" si="43"/>
        <v>SINAPI-I 38022</v>
      </c>
      <c r="B2671" s="3" t="s">
        <v>80</v>
      </c>
      <c r="C2671" s="3">
        <v>38022</v>
      </c>
      <c r="D2671" s="2" t="s">
        <v>2736</v>
      </c>
      <c r="E2671" s="3" t="s">
        <v>4953</v>
      </c>
      <c r="F2671" s="61">
        <v>43.01</v>
      </c>
      <c r="G2671" s="61">
        <v>43.01</v>
      </c>
      <c r="I2671" s="3" t="s">
        <v>4974</v>
      </c>
    </row>
    <row r="2672" spans="1:9" x14ac:dyDescent="0.2">
      <c r="A2672" s="1" t="str">
        <f t="shared" si="43"/>
        <v>SINAPI-I 3826</v>
      </c>
      <c r="B2672" s="3" t="s">
        <v>80</v>
      </c>
      <c r="C2672" s="3">
        <v>3826</v>
      </c>
      <c r="D2672" s="2" t="s">
        <v>2737</v>
      </c>
      <c r="E2672" s="3" t="s">
        <v>4953</v>
      </c>
    </row>
    <row r="2673" spans="1:9" x14ac:dyDescent="0.2">
      <c r="A2673" s="1" t="str">
        <f t="shared" si="43"/>
        <v>SINAPI-I 3825</v>
      </c>
      <c r="B2673" s="3" t="s">
        <v>80</v>
      </c>
      <c r="C2673" s="3">
        <v>3825</v>
      </c>
      <c r="D2673" s="2" t="s">
        <v>2738</v>
      </c>
      <c r="E2673" s="3" t="s">
        <v>4953</v>
      </c>
    </row>
    <row r="2674" spans="1:9" x14ac:dyDescent="0.2">
      <c r="A2674" s="1" t="str">
        <f t="shared" si="43"/>
        <v>SINAPI-I 3827</v>
      </c>
      <c r="B2674" s="3" t="s">
        <v>80</v>
      </c>
      <c r="C2674" s="3">
        <v>3827</v>
      </c>
      <c r="D2674" s="2" t="s">
        <v>2739</v>
      </c>
      <c r="E2674" s="3" t="s">
        <v>4953</v>
      </c>
    </row>
    <row r="2675" spans="1:9" x14ac:dyDescent="0.2">
      <c r="A2675" s="1" t="str">
        <f t="shared" si="43"/>
        <v>SINAPI-I 3830</v>
      </c>
      <c r="B2675" s="3" t="s">
        <v>80</v>
      </c>
      <c r="C2675" s="3">
        <v>3830</v>
      </c>
      <c r="D2675" s="2" t="s">
        <v>2740</v>
      </c>
      <c r="E2675" s="3" t="s">
        <v>4953</v>
      </c>
      <c r="F2675" s="61">
        <v>206.78</v>
      </c>
      <c r="G2675" s="61">
        <v>206.78</v>
      </c>
      <c r="I2675" s="3" t="s">
        <v>4974</v>
      </c>
    </row>
    <row r="2676" spans="1:9" x14ac:dyDescent="0.2">
      <c r="A2676" s="1" t="str">
        <f t="shared" si="43"/>
        <v>SINAPI-I 37981</v>
      </c>
      <c r="B2676" s="3" t="s">
        <v>80</v>
      </c>
      <c r="C2676" s="3">
        <v>37981</v>
      </c>
      <c r="D2676" s="2" t="s">
        <v>2741</v>
      </c>
      <c r="E2676" s="3" t="s">
        <v>4953</v>
      </c>
      <c r="F2676" s="61">
        <v>8.36</v>
      </c>
      <c r="G2676" s="61">
        <v>8.36</v>
      </c>
      <c r="I2676" s="3" t="s">
        <v>4974</v>
      </c>
    </row>
    <row r="2677" spans="1:9" x14ac:dyDescent="0.2">
      <c r="A2677" s="1" t="str">
        <f t="shared" si="43"/>
        <v>SINAPI-I 37982</v>
      </c>
      <c r="B2677" s="3" t="s">
        <v>80</v>
      </c>
      <c r="C2677" s="3">
        <v>37982</v>
      </c>
      <c r="D2677" s="2" t="s">
        <v>2742</v>
      </c>
      <c r="E2677" s="3" t="s">
        <v>4953</v>
      </c>
      <c r="F2677" s="61">
        <v>12.14</v>
      </c>
      <c r="G2677" s="61">
        <v>12.14</v>
      </c>
      <c r="I2677" s="3" t="s">
        <v>4974</v>
      </c>
    </row>
    <row r="2678" spans="1:9" x14ac:dyDescent="0.2">
      <c r="A2678" s="1" t="str">
        <f t="shared" si="43"/>
        <v>SINAPI-I 37983</v>
      </c>
      <c r="B2678" s="3" t="s">
        <v>80</v>
      </c>
      <c r="C2678" s="3">
        <v>37983</v>
      </c>
      <c r="D2678" s="2" t="s">
        <v>2743</v>
      </c>
      <c r="E2678" s="3" t="s">
        <v>4953</v>
      </c>
      <c r="F2678" s="61">
        <v>17.940000000000001</v>
      </c>
      <c r="G2678" s="61">
        <v>17.940000000000001</v>
      </c>
      <c r="I2678" s="3" t="s">
        <v>4974</v>
      </c>
    </row>
    <row r="2679" spans="1:9" x14ac:dyDescent="0.2">
      <c r="A2679" s="1" t="str">
        <f t="shared" si="43"/>
        <v>SINAPI-I 37984</v>
      </c>
      <c r="B2679" s="3" t="s">
        <v>80</v>
      </c>
      <c r="C2679" s="3">
        <v>37984</v>
      </c>
      <c r="D2679" s="2" t="s">
        <v>2744</v>
      </c>
      <c r="E2679" s="3" t="s">
        <v>4953</v>
      </c>
      <c r="F2679" s="61">
        <v>25.2</v>
      </c>
      <c r="G2679" s="61">
        <v>25.2</v>
      </c>
      <c r="I2679" s="3" t="s">
        <v>4974</v>
      </c>
    </row>
    <row r="2680" spans="1:9" x14ac:dyDescent="0.2">
      <c r="A2680" s="1" t="str">
        <f t="shared" si="43"/>
        <v>SINAPI-I 37985</v>
      </c>
      <c r="B2680" s="3" t="s">
        <v>80</v>
      </c>
      <c r="C2680" s="3">
        <v>37985</v>
      </c>
      <c r="D2680" s="2" t="s">
        <v>2745</v>
      </c>
      <c r="E2680" s="3" t="s">
        <v>4953</v>
      </c>
      <c r="F2680" s="61">
        <v>35.81</v>
      </c>
      <c r="G2680" s="61">
        <v>35.81</v>
      </c>
      <c r="I2680" s="3" t="s">
        <v>4974</v>
      </c>
    </row>
    <row r="2681" spans="1:9" x14ac:dyDescent="0.2">
      <c r="A2681" s="1" t="str">
        <f t="shared" si="43"/>
        <v>SINAPI-I 20165</v>
      </c>
      <c r="B2681" s="3" t="s">
        <v>80</v>
      </c>
      <c r="C2681" s="3">
        <v>20165</v>
      </c>
      <c r="D2681" s="2" t="s">
        <v>2746</v>
      </c>
      <c r="E2681" s="3" t="s">
        <v>4953</v>
      </c>
      <c r="F2681" s="61">
        <v>25.63</v>
      </c>
      <c r="G2681" s="61">
        <v>25.63</v>
      </c>
      <c r="I2681" s="3" t="s">
        <v>4974</v>
      </c>
    </row>
    <row r="2682" spans="1:9" x14ac:dyDescent="0.2">
      <c r="A2682" s="1" t="str">
        <f t="shared" si="43"/>
        <v>SINAPI-I 20166</v>
      </c>
      <c r="B2682" s="3" t="s">
        <v>80</v>
      </c>
      <c r="C2682" s="3">
        <v>20166</v>
      </c>
      <c r="D2682" s="2" t="s">
        <v>2747</v>
      </c>
      <c r="E2682" s="3" t="s">
        <v>4953</v>
      </c>
      <c r="F2682" s="61">
        <v>78.290000000000006</v>
      </c>
      <c r="G2682" s="61">
        <v>78.290000000000006</v>
      </c>
      <c r="I2682" s="3" t="s">
        <v>4974</v>
      </c>
    </row>
    <row r="2683" spans="1:9" x14ac:dyDescent="0.2">
      <c r="A2683" s="1" t="str">
        <f t="shared" si="43"/>
        <v>SINAPI-I 20164</v>
      </c>
      <c r="B2683" s="3" t="s">
        <v>80</v>
      </c>
      <c r="C2683" s="3">
        <v>20164</v>
      </c>
      <c r="D2683" s="2" t="s">
        <v>2748</v>
      </c>
      <c r="E2683" s="3" t="s">
        <v>4953</v>
      </c>
      <c r="F2683" s="61">
        <v>12.31</v>
      </c>
      <c r="G2683" s="61">
        <v>12.31</v>
      </c>
      <c r="I2683" s="3" t="s">
        <v>4974</v>
      </c>
    </row>
    <row r="2684" spans="1:9" x14ac:dyDescent="0.2">
      <c r="A2684" s="1" t="str">
        <f t="shared" si="43"/>
        <v>SINAPI-I 3893</v>
      </c>
      <c r="B2684" s="3" t="s">
        <v>80</v>
      </c>
      <c r="C2684" s="3">
        <v>3893</v>
      </c>
      <c r="D2684" s="2" t="s">
        <v>2749</v>
      </c>
      <c r="E2684" s="3" t="s">
        <v>4953</v>
      </c>
      <c r="F2684" s="61">
        <v>19.3</v>
      </c>
      <c r="G2684" s="61">
        <v>19.3</v>
      </c>
      <c r="I2684" s="3" t="s">
        <v>4974</v>
      </c>
    </row>
    <row r="2685" spans="1:9" x14ac:dyDescent="0.2">
      <c r="A2685" s="1" t="str">
        <f t="shared" si="43"/>
        <v>SINAPI-I 3848</v>
      </c>
      <c r="B2685" s="3" t="s">
        <v>80</v>
      </c>
      <c r="C2685" s="3">
        <v>3848</v>
      </c>
      <c r="D2685" s="2" t="s">
        <v>2750</v>
      </c>
      <c r="E2685" s="3" t="s">
        <v>4953</v>
      </c>
      <c r="F2685" s="61">
        <v>11.77</v>
      </c>
      <c r="G2685" s="61">
        <v>11.77</v>
      </c>
      <c r="I2685" s="3" t="s">
        <v>4974</v>
      </c>
    </row>
    <row r="2686" spans="1:9" x14ac:dyDescent="0.2">
      <c r="A2686" s="1" t="str">
        <f t="shared" si="43"/>
        <v>SINAPI-I 3895</v>
      </c>
      <c r="B2686" s="3" t="s">
        <v>80</v>
      </c>
      <c r="C2686" s="3">
        <v>3895</v>
      </c>
      <c r="D2686" s="2" t="s">
        <v>2751</v>
      </c>
      <c r="E2686" s="3" t="s">
        <v>4953</v>
      </c>
      <c r="F2686" s="61">
        <v>13.07</v>
      </c>
      <c r="G2686" s="61">
        <v>13.07</v>
      </c>
      <c r="I2686" s="3" t="s">
        <v>4974</v>
      </c>
    </row>
    <row r="2687" spans="1:9" x14ac:dyDescent="0.2">
      <c r="A2687" s="1" t="str">
        <f t="shared" si="43"/>
        <v>SINAPI-I 12404</v>
      </c>
      <c r="B2687" s="3" t="s">
        <v>80</v>
      </c>
      <c r="C2687" s="3">
        <v>12404</v>
      </c>
      <c r="D2687" s="2" t="s">
        <v>2752</v>
      </c>
      <c r="E2687" s="3" t="s">
        <v>4953</v>
      </c>
      <c r="F2687" s="61">
        <v>11.02</v>
      </c>
      <c r="G2687" s="61">
        <v>11.02</v>
      </c>
      <c r="I2687" s="3" t="s">
        <v>4974</v>
      </c>
    </row>
    <row r="2688" spans="1:9" x14ac:dyDescent="0.2">
      <c r="A2688" s="1" t="str">
        <f t="shared" si="43"/>
        <v>SINAPI-I 3939</v>
      </c>
      <c r="B2688" s="3" t="s">
        <v>80</v>
      </c>
      <c r="C2688" s="3">
        <v>3939</v>
      </c>
      <c r="D2688" s="2" t="s">
        <v>2753</v>
      </c>
      <c r="E2688" s="3" t="s">
        <v>4953</v>
      </c>
      <c r="F2688" s="61">
        <v>22.72</v>
      </c>
      <c r="G2688" s="61">
        <v>22.72</v>
      </c>
      <c r="I2688" s="3" t="s">
        <v>4974</v>
      </c>
    </row>
    <row r="2689" spans="1:9" x14ac:dyDescent="0.2">
      <c r="A2689" s="1" t="str">
        <f t="shared" si="43"/>
        <v>SINAPI-I 3911</v>
      </c>
      <c r="B2689" s="3" t="s">
        <v>80</v>
      </c>
      <c r="C2689" s="3">
        <v>3911</v>
      </c>
      <c r="D2689" s="2" t="s">
        <v>2754</v>
      </c>
      <c r="E2689" s="3" t="s">
        <v>4953</v>
      </c>
      <c r="F2689" s="61">
        <v>18.559999999999999</v>
      </c>
      <c r="G2689" s="61">
        <v>18.559999999999999</v>
      </c>
      <c r="I2689" s="3" t="s">
        <v>4974</v>
      </c>
    </row>
    <row r="2690" spans="1:9" x14ac:dyDescent="0.2">
      <c r="A2690" s="1" t="str">
        <f t="shared" si="43"/>
        <v>SINAPI-I 3910</v>
      </c>
      <c r="B2690" s="3" t="s">
        <v>80</v>
      </c>
      <c r="C2690" s="3">
        <v>3910</v>
      </c>
      <c r="D2690" s="2" t="s">
        <v>2755</v>
      </c>
      <c r="E2690" s="3" t="s">
        <v>4953</v>
      </c>
      <c r="F2690" s="61">
        <v>13.28</v>
      </c>
      <c r="G2690" s="61">
        <v>13.28</v>
      </c>
      <c r="I2690" s="3" t="s">
        <v>4974</v>
      </c>
    </row>
    <row r="2691" spans="1:9" x14ac:dyDescent="0.2">
      <c r="A2691" s="1" t="str">
        <f t="shared" si="43"/>
        <v>SINAPI-I 3908</v>
      </c>
      <c r="B2691" s="3" t="s">
        <v>80</v>
      </c>
      <c r="C2691" s="3">
        <v>3908</v>
      </c>
      <c r="D2691" s="2" t="s">
        <v>2756</v>
      </c>
      <c r="E2691" s="3" t="s">
        <v>4953</v>
      </c>
      <c r="F2691" s="61">
        <v>6</v>
      </c>
      <c r="G2691" s="61">
        <v>6</v>
      </c>
      <c r="I2691" s="3" t="s">
        <v>4974</v>
      </c>
    </row>
    <row r="2692" spans="1:9" x14ac:dyDescent="0.2">
      <c r="A2692" s="1" t="str">
        <f t="shared" si="43"/>
        <v>SINAPI-I 3913</v>
      </c>
      <c r="B2692" s="3" t="s">
        <v>80</v>
      </c>
      <c r="C2692" s="3">
        <v>3913</v>
      </c>
      <c r="D2692" s="2" t="s">
        <v>2757</v>
      </c>
      <c r="E2692" s="3" t="s">
        <v>4953</v>
      </c>
      <c r="F2692" s="61">
        <v>63.46</v>
      </c>
      <c r="G2692" s="61">
        <v>63.46</v>
      </c>
      <c r="I2692" s="3" t="s">
        <v>4974</v>
      </c>
    </row>
    <row r="2693" spans="1:9" x14ac:dyDescent="0.2">
      <c r="A2693" s="1" t="str">
        <f t="shared" si="43"/>
        <v>SINAPI-I 3912</v>
      </c>
      <c r="B2693" s="3" t="s">
        <v>80</v>
      </c>
      <c r="C2693" s="3">
        <v>3912</v>
      </c>
      <c r="D2693" s="2" t="s">
        <v>2758</v>
      </c>
      <c r="E2693" s="3" t="s">
        <v>4953</v>
      </c>
      <c r="F2693" s="61">
        <v>34.79</v>
      </c>
      <c r="G2693" s="61">
        <v>34.79</v>
      </c>
      <c r="I2693" s="3" t="s">
        <v>4974</v>
      </c>
    </row>
    <row r="2694" spans="1:9" x14ac:dyDescent="0.2">
      <c r="A2694" s="1" t="str">
        <f t="shared" si="43"/>
        <v>SINAPI-I 3914</v>
      </c>
      <c r="B2694" s="3" t="s">
        <v>80</v>
      </c>
      <c r="C2694" s="3">
        <v>3914</v>
      </c>
      <c r="D2694" s="2" t="s">
        <v>2759</v>
      </c>
      <c r="E2694" s="3" t="s">
        <v>4953</v>
      </c>
      <c r="F2694" s="61">
        <v>95.74</v>
      </c>
      <c r="G2694" s="61">
        <v>95.74</v>
      </c>
      <c r="I2694" s="3" t="s">
        <v>4974</v>
      </c>
    </row>
    <row r="2695" spans="1:9" x14ac:dyDescent="0.2">
      <c r="A2695" s="1" t="str">
        <f t="shared" si="43"/>
        <v>SINAPI-I 3909</v>
      </c>
      <c r="B2695" s="3" t="s">
        <v>80</v>
      </c>
      <c r="C2695" s="3">
        <v>3909</v>
      </c>
      <c r="D2695" s="2" t="s">
        <v>2760</v>
      </c>
      <c r="E2695" s="3" t="s">
        <v>4953</v>
      </c>
      <c r="F2695" s="61">
        <v>8.16</v>
      </c>
      <c r="G2695" s="61">
        <v>8.16</v>
      </c>
      <c r="I2695" s="3" t="s">
        <v>4974</v>
      </c>
    </row>
    <row r="2696" spans="1:9" x14ac:dyDescent="0.2">
      <c r="A2696" s="1" t="str">
        <f t="shared" si="43"/>
        <v>SINAPI-I 3915</v>
      </c>
      <c r="B2696" s="3" t="s">
        <v>80</v>
      </c>
      <c r="C2696" s="3">
        <v>3915</v>
      </c>
      <c r="D2696" s="2" t="s">
        <v>2761</v>
      </c>
      <c r="E2696" s="3" t="s">
        <v>4953</v>
      </c>
      <c r="F2696" s="61">
        <v>150.97</v>
      </c>
      <c r="G2696" s="61">
        <v>150.97</v>
      </c>
      <c r="I2696" s="3" t="s">
        <v>4974</v>
      </c>
    </row>
    <row r="2697" spans="1:9" x14ac:dyDescent="0.2">
      <c r="A2697" s="1" t="str">
        <f t="shared" si="43"/>
        <v>SINAPI-I 3916</v>
      </c>
      <c r="B2697" s="3" t="s">
        <v>80</v>
      </c>
      <c r="C2697" s="3">
        <v>3916</v>
      </c>
      <c r="D2697" s="2" t="s">
        <v>2762</v>
      </c>
      <c r="E2697" s="3" t="s">
        <v>4953</v>
      </c>
      <c r="F2697" s="61">
        <v>275.05</v>
      </c>
      <c r="G2697" s="61">
        <v>275.05</v>
      </c>
      <c r="I2697" s="3" t="s">
        <v>4974</v>
      </c>
    </row>
    <row r="2698" spans="1:9" x14ac:dyDescent="0.2">
      <c r="A2698" s="1" t="str">
        <f t="shared" si="43"/>
        <v>SINAPI-I 3917</v>
      </c>
      <c r="B2698" s="3" t="s">
        <v>80</v>
      </c>
      <c r="C2698" s="3">
        <v>3917</v>
      </c>
      <c r="D2698" s="2" t="s">
        <v>2763</v>
      </c>
      <c r="E2698" s="3" t="s">
        <v>4953</v>
      </c>
      <c r="F2698" s="61">
        <v>453.65</v>
      </c>
      <c r="G2698" s="61">
        <v>453.65</v>
      </c>
      <c r="I2698" s="3" t="s">
        <v>4974</v>
      </c>
    </row>
    <row r="2699" spans="1:9" x14ac:dyDescent="0.2">
      <c r="A2699" s="1" t="str">
        <f t="shared" si="43"/>
        <v>SINAPI-I 1904</v>
      </c>
      <c r="B2699" s="3" t="s">
        <v>80</v>
      </c>
      <c r="C2699" s="3">
        <v>1904</v>
      </c>
      <c r="D2699" s="2" t="s">
        <v>2764</v>
      </c>
      <c r="E2699" s="3" t="s">
        <v>4953</v>
      </c>
      <c r="F2699" s="61">
        <v>1.07</v>
      </c>
      <c r="G2699" s="61">
        <v>1.07</v>
      </c>
      <c r="I2699" s="3" t="s">
        <v>4974</v>
      </c>
    </row>
    <row r="2700" spans="1:9" x14ac:dyDescent="0.2">
      <c r="A2700" s="1" t="str">
        <f t="shared" si="43"/>
        <v>SINAPI-I 1899</v>
      </c>
      <c r="B2700" s="3" t="s">
        <v>80</v>
      </c>
      <c r="C2700" s="3">
        <v>1899</v>
      </c>
      <c r="D2700" s="2" t="s">
        <v>2765</v>
      </c>
      <c r="E2700" s="3" t="s">
        <v>4953</v>
      </c>
      <c r="F2700" s="61">
        <v>1.21</v>
      </c>
      <c r="G2700" s="61">
        <v>1.21</v>
      </c>
      <c r="I2700" s="3" t="s">
        <v>4974</v>
      </c>
    </row>
    <row r="2701" spans="1:9" x14ac:dyDescent="0.2">
      <c r="A2701" s="1" t="str">
        <f t="shared" si="43"/>
        <v>SINAPI-I 1900</v>
      </c>
      <c r="B2701" s="3" t="s">
        <v>80</v>
      </c>
      <c r="C2701" s="3">
        <v>1900</v>
      </c>
      <c r="D2701" s="2" t="s">
        <v>2766</v>
      </c>
      <c r="E2701" s="3" t="s">
        <v>4953</v>
      </c>
      <c r="F2701" s="61">
        <v>1.97</v>
      </c>
      <c r="G2701" s="61">
        <v>1.97</v>
      </c>
      <c r="I2701" s="3" t="s">
        <v>4974</v>
      </c>
    </row>
    <row r="2702" spans="1:9" x14ac:dyDescent="0.2">
      <c r="A2702" s="1" t="str">
        <f t="shared" si="43"/>
        <v>SINAPI-I 12407</v>
      </c>
      <c r="B2702" s="3" t="s">
        <v>80</v>
      </c>
      <c r="C2702" s="3">
        <v>12407</v>
      </c>
      <c r="D2702" s="2" t="s">
        <v>2767</v>
      </c>
      <c r="E2702" s="3" t="s">
        <v>4953</v>
      </c>
      <c r="F2702" s="61">
        <v>34.340000000000003</v>
      </c>
      <c r="G2702" s="61">
        <v>34.340000000000003</v>
      </c>
      <c r="I2702" s="3" t="s">
        <v>4974</v>
      </c>
    </row>
    <row r="2703" spans="1:9" x14ac:dyDescent="0.2">
      <c r="A2703" s="1" t="str">
        <f t="shared" si="43"/>
        <v>SINAPI-I 12408</v>
      </c>
      <c r="B2703" s="3" t="s">
        <v>80</v>
      </c>
      <c r="C2703" s="3">
        <v>12408</v>
      </c>
      <c r="D2703" s="2" t="s">
        <v>2768</v>
      </c>
      <c r="E2703" s="3" t="s">
        <v>4953</v>
      </c>
      <c r="F2703" s="61">
        <v>19.38</v>
      </c>
      <c r="G2703" s="61">
        <v>19.38</v>
      </c>
      <c r="I2703" s="3" t="s">
        <v>4974</v>
      </c>
    </row>
    <row r="2704" spans="1:9" x14ac:dyDescent="0.2">
      <c r="A2704" s="1" t="str">
        <f t="shared" ref="A2704:A2767" si="44">CONCATENATE($B2704," ",$C2704)</f>
        <v>SINAPI-I 12409</v>
      </c>
      <c r="B2704" s="3" t="s">
        <v>80</v>
      </c>
      <c r="C2704" s="3">
        <v>12409</v>
      </c>
      <c r="D2704" s="2" t="s">
        <v>2769</v>
      </c>
      <c r="E2704" s="3" t="s">
        <v>4953</v>
      </c>
      <c r="F2704" s="61">
        <v>19.38</v>
      </c>
      <c r="G2704" s="61">
        <v>19.38</v>
      </c>
      <c r="I2704" s="3" t="s">
        <v>4974</v>
      </c>
    </row>
    <row r="2705" spans="1:9" x14ac:dyDescent="0.2">
      <c r="A2705" s="1" t="str">
        <f t="shared" si="44"/>
        <v>SINAPI-I 12410</v>
      </c>
      <c r="B2705" s="3" t="s">
        <v>80</v>
      </c>
      <c r="C2705" s="3">
        <v>12410</v>
      </c>
      <c r="D2705" s="2" t="s">
        <v>2770</v>
      </c>
      <c r="E2705" s="3" t="s">
        <v>4953</v>
      </c>
      <c r="F2705" s="61">
        <v>13.35</v>
      </c>
      <c r="G2705" s="61">
        <v>13.35</v>
      </c>
      <c r="I2705" s="3" t="s">
        <v>4974</v>
      </c>
    </row>
    <row r="2706" spans="1:9" x14ac:dyDescent="0.2">
      <c r="A2706" s="1" t="str">
        <f t="shared" si="44"/>
        <v>SINAPI-I 3936</v>
      </c>
      <c r="B2706" s="3" t="s">
        <v>80</v>
      </c>
      <c r="C2706" s="3">
        <v>3936</v>
      </c>
      <c r="D2706" s="2" t="s">
        <v>2771</v>
      </c>
      <c r="E2706" s="3" t="s">
        <v>4953</v>
      </c>
      <c r="F2706" s="61">
        <v>24.13</v>
      </c>
      <c r="G2706" s="61">
        <v>24.13</v>
      </c>
      <c r="I2706" s="3" t="s">
        <v>4974</v>
      </c>
    </row>
    <row r="2707" spans="1:9" x14ac:dyDescent="0.2">
      <c r="A2707" s="1" t="str">
        <f t="shared" si="44"/>
        <v>SINAPI-I 3924</v>
      </c>
      <c r="B2707" s="3" t="s">
        <v>80</v>
      </c>
      <c r="C2707" s="3">
        <v>3924</v>
      </c>
      <c r="D2707" s="2" t="s">
        <v>2772</v>
      </c>
      <c r="E2707" s="3" t="s">
        <v>4953</v>
      </c>
      <c r="F2707" s="61">
        <v>24.13</v>
      </c>
      <c r="G2707" s="61">
        <v>24.13</v>
      </c>
      <c r="I2707" s="3" t="s">
        <v>4974</v>
      </c>
    </row>
    <row r="2708" spans="1:9" x14ac:dyDescent="0.2">
      <c r="A2708" s="1" t="str">
        <f t="shared" si="44"/>
        <v>SINAPI-I 3922</v>
      </c>
      <c r="B2708" s="3" t="s">
        <v>80</v>
      </c>
      <c r="C2708" s="3">
        <v>3922</v>
      </c>
      <c r="D2708" s="2" t="s">
        <v>2773</v>
      </c>
      <c r="E2708" s="3" t="s">
        <v>4953</v>
      </c>
      <c r="F2708" s="61">
        <v>22.19</v>
      </c>
      <c r="G2708" s="61">
        <v>22.19</v>
      </c>
      <c r="I2708" s="3" t="s">
        <v>4974</v>
      </c>
    </row>
    <row r="2709" spans="1:9" x14ac:dyDescent="0.2">
      <c r="A2709" s="1" t="str">
        <f t="shared" si="44"/>
        <v>SINAPI-I 3923</v>
      </c>
      <c r="B2709" s="3" t="s">
        <v>80</v>
      </c>
      <c r="C2709" s="3">
        <v>3923</v>
      </c>
      <c r="D2709" s="2" t="s">
        <v>2774</v>
      </c>
      <c r="E2709" s="3" t="s">
        <v>4953</v>
      </c>
      <c r="F2709" s="61">
        <v>24.13</v>
      </c>
      <c r="G2709" s="61">
        <v>24.13</v>
      </c>
      <c r="I2709" s="3" t="s">
        <v>4974</v>
      </c>
    </row>
    <row r="2710" spans="1:9" x14ac:dyDescent="0.2">
      <c r="A2710" s="1" t="str">
        <f t="shared" si="44"/>
        <v>SINAPI-I 3921</v>
      </c>
      <c r="B2710" s="3" t="s">
        <v>80</v>
      </c>
      <c r="C2710" s="3">
        <v>3921</v>
      </c>
      <c r="D2710" s="2" t="s">
        <v>2775</v>
      </c>
      <c r="E2710" s="3" t="s">
        <v>4953</v>
      </c>
      <c r="F2710" s="61">
        <v>19.920000000000002</v>
      </c>
      <c r="G2710" s="61">
        <v>19.920000000000002</v>
      </c>
      <c r="I2710" s="3" t="s">
        <v>4974</v>
      </c>
    </row>
    <row r="2711" spans="1:9" x14ac:dyDescent="0.2">
      <c r="A2711" s="1" t="str">
        <f t="shared" si="44"/>
        <v>SINAPI-I 3937</v>
      </c>
      <c r="B2711" s="3" t="s">
        <v>80</v>
      </c>
      <c r="C2711" s="3">
        <v>3937</v>
      </c>
      <c r="D2711" s="2" t="s">
        <v>2776</v>
      </c>
      <c r="E2711" s="3" t="s">
        <v>4953</v>
      </c>
      <c r="F2711" s="61">
        <v>19.899999999999999</v>
      </c>
      <c r="G2711" s="61">
        <v>19.899999999999999</v>
      </c>
      <c r="I2711" s="3" t="s">
        <v>4974</v>
      </c>
    </row>
    <row r="2712" spans="1:9" x14ac:dyDescent="0.2">
      <c r="A2712" s="1" t="str">
        <f t="shared" si="44"/>
        <v>SINAPI-I 3920</v>
      </c>
      <c r="B2712" s="3" t="s">
        <v>80</v>
      </c>
      <c r="C2712" s="3">
        <v>3920</v>
      </c>
      <c r="D2712" s="2" t="s">
        <v>2777</v>
      </c>
      <c r="E2712" s="3" t="s">
        <v>4953</v>
      </c>
      <c r="F2712" s="61">
        <v>19.899999999999999</v>
      </c>
      <c r="G2712" s="61">
        <v>19.899999999999999</v>
      </c>
      <c r="I2712" s="3" t="s">
        <v>4974</v>
      </c>
    </row>
    <row r="2713" spans="1:9" x14ac:dyDescent="0.2">
      <c r="A2713" s="1" t="str">
        <f t="shared" si="44"/>
        <v>SINAPI-I 3938</v>
      </c>
      <c r="B2713" s="3" t="s">
        <v>80</v>
      </c>
      <c r="C2713" s="3">
        <v>3938</v>
      </c>
      <c r="D2713" s="2" t="s">
        <v>2778</v>
      </c>
      <c r="E2713" s="3" t="s">
        <v>4953</v>
      </c>
      <c r="F2713" s="61">
        <v>13.12</v>
      </c>
      <c r="G2713" s="61">
        <v>13.12</v>
      </c>
      <c r="I2713" s="3" t="s">
        <v>4974</v>
      </c>
    </row>
    <row r="2714" spans="1:9" x14ac:dyDescent="0.2">
      <c r="A2714" s="1" t="str">
        <f t="shared" si="44"/>
        <v>SINAPI-I 3919</v>
      </c>
      <c r="B2714" s="3" t="s">
        <v>80</v>
      </c>
      <c r="C2714" s="3">
        <v>3919</v>
      </c>
      <c r="D2714" s="2" t="s">
        <v>2779</v>
      </c>
      <c r="E2714" s="3" t="s">
        <v>4953</v>
      </c>
      <c r="F2714" s="61">
        <v>13.38</v>
      </c>
      <c r="G2714" s="61">
        <v>13.38</v>
      </c>
      <c r="I2714" s="3" t="s">
        <v>4974</v>
      </c>
    </row>
    <row r="2715" spans="1:9" x14ac:dyDescent="0.2">
      <c r="A2715" s="1" t="str">
        <f t="shared" si="44"/>
        <v>SINAPI-I 3927</v>
      </c>
      <c r="B2715" s="3" t="s">
        <v>80</v>
      </c>
      <c r="C2715" s="3">
        <v>3927</v>
      </c>
      <c r="D2715" s="2" t="s">
        <v>2780</v>
      </c>
      <c r="E2715" s="3" t="s">
        <v>4953</v>
      </c>
      <c r="F2715" s="61">
        <v>67.760000000000005</v>
      </c>
      <c r="G2715" s="61">
        <v>67.760000000000005</v>
      </c>
      <c r="I2715" s="3" t="s">
        <v>4974</v>
      </c>
    </row>
    <row r="2716" spans="1:9" x14ac:dyDescent="0.2">
      <c r="A2716" s="1" t="str">
        <f t="shared" si="44"/>
        <v>SINAPI-I 3928</v>
      </c>
      <c r="B2716" s="3" t="s">
        <v>80</v>
      </c>
      <c r="C2716" s="3">
        <v>3928</v>
      </c>
      <c r="D2716" s="2" t="s">
        <v>2781</v>
      </c>
      <c r="E2716" s="3" t="s">
        <v>4953</v>
      </c>
      <c r="F2716" s="61">
        <v>67.760000000000005</v>
      </c>
      <c r="G2716" s="61">
        <v>67.760000000000005</v>
      </c>
      <c r="I2716" s="3" t="s">
        <v>4974</v>
      </c>
    </row>
    <row r="2717" spans="1:9" x14ac:dyDescent="0.2">
      <c r="A2717" s="1" t="str">
        <f t="shared" si="44"/>
        <v>SINAPI-I 3926</v>
      </c>
      <c r="B2717" s="3" t="s">
        <v>80</v>
      </c>
      <c r="C2717" s="3">
        <v>3926</v>
      </c>
      <c r="D2717" s="2" t="s">
        <v>2782</v>
      </c>
      <c r="E2717" s="3" t="s">
        <v>4953</v>
      </c>
      <c r="F2717" s="61">
        <v>38.630000000000003</v>
      </c>
      <c r="G2717" s="61">
        <v>38.630000000000003</v>
      </c>
      <c r="I2717" s="3" t="s">
        <v>4974</v>
      </c>
    </row>
    <row r="2718" spans="1:9" x14ac:dyDescent="0.2">
      <c r="A2718" s="1" t="str">
        <f t="shared" si="44"/>
        <v>SINAPI-I 3935</v>
      </c>
      <c r="B2718" s="3" t="s">
        <v>80</v>
      </c>
      <c r="C2718" s="3">
        <v>3935</v>
      </c>
      <c r="D2718" s="2" t="s">
        <v>2783</v>
      </c>
      <c r="E2718" s="3" t="s">
        <v>4953</v>
      </c>
      <c r="F2718" s="61">
        <v>38.630000000000003</v>
      </c>
      <c r="G2718" s="61">
        <v>38.630000000000003</v>
      </c>
      <c r="I2718" s="3" t="s">
        <v>4974</v>
      </c>
    </row>
    <row r="2719" spans="1:9" x14ac:dyDescent="0.2">
      <c r="A2719" s="1" t="str">
        <f t="shared" si="44"/>
        <v>SINAPI-I 3925</v>
      </c>
      <c r="B2719" s="3" t="s">
        <v>80</v>
      </c>
      <c r="C2719" s="3">
        <v>3925</v>
      </c>
      <c r="D2719" s="2" t="s">
        <v>2784</v>
      </c>
      <c r="E2719" s="3" t="s">
        <v>4953</v>
      </c>
      <c r="F2719" s="61">
        <v>38.630000000000003</v>
      </c>
      <c r="G2719" s="61">
        <v>38.630000000000003</v>
      </c>
      <c r="I2719" s="3" t="s">
        <v>4974</v>
      </c>
    </row>
    <row r="2720" spans="1:9" x14ac:dyDescent="0.2">
      <c r="A2720" s="1" t="str">
        <f t="shared" si="44"/>
        <v>SINAPI-I 3929</v>
      </c>
      <c r="B2720" s="3" t="s">
        <v>80</v>
      </c>
      <c r="C2720" s="3">
        <v>3929</v>
      </c>
      <c r="D2720" s="2" t="s">
        <v>2785</v>
      </c>
      <c r="E2720" s="3" t="s">
        <v>4953</v>
      </c>
      <c r="F2720" s="61">
        <v>103.24</v>
      </c>
      <c r="G2720" s="61">
        <v>103.24</v>
      </c>
      <c r="I2720" s="3" t="s">
        <v>4974</v>
      </c>
    </row>
    <row r="2721" spans="1:9" x14ac:dyDescent="0.2">
      <c r="A2721" s="1" t="str">
        <f t="shared" si="44"/>
        <v>SINAPI-I 3931</v>
      </c>
      <c r="B2721" s="3" t="s">
        <v>80</v>
      </c>
      <c r="C2721" s="3">
        <v>3931</v>
      </c>
      <c r="D2721" s="2" t="s">
        <v>2786</v>
      </c>
      <c r="E2721" s="3" t="s">
        <v>4953</v>
      </c>
      <c r="F2721" s="61">
        <v>103.24</v>
      </c>
      <c r="G2721" s="61">
        <v>103.24</v>
      </c>
      <c r="I2721" s="3" t="s">
        <v>4974</v>
      </c>
    </row>
    <row r="2722" spans="1:9" x14ac:dyDescent="0.2">
      <c r="A2722" s="1" t="str">
        <f t="shared" si="44"/>
        <v>SINAPI-I 3930</v>
      </c>
      <c r="B2722" s="3" t="s">
        <v>80</v>
      </c>
      <c r="C2722" s="3">
        <v>3930</v>
      </c>
      <c r="D2722" s="2" t="s">
        <v>2787</v>
      </c>
      <c r="E2722" s="3" t="s">
        <v>4953</v>
      </c>
      <c r="F2722" s="61">
        <v>103.24</v>
      </c>
      <c r="G2722" s="61">
        <v>103.24</v>
      </c>
      <c r="I2722" s="3" t="s">
        <v>4974</v>
      </c>
    </row>
    <row r="2723" spans="1:9" x14ac:dyDescent="0.2">
      <c r="A2723" s="1" t="str">
        <f t="shared" si="44"/>
        <v>SINAPI-I 12406</v>
      </c>
      <c r="B2723" s="3" t="s">
        <v>80</v>
      </c>
      <c r="C2723" s="3">
        <v>12406</v>
      </c>
      <c r="D2723" s="2" t="s">
        <v>2788</v>
      </c>
      <c r="E2723" s="3" t="s">
        <v>4953</v>
      </c>
      <c r="F2723" s="61">
        <v>9.49</v>
      </c>
      <c r="G2723" s="61">
        <v>9.49</v>
      </c>
      <c r="I2723" s="3" t="s">
        <v>4974</v>
      </c>
    </row>
    <row r="2724" spans="1:9" x14ac:dyDescent="0.2">
      <c r="A2724" s="1" t="str">
        <f t="shared" si="44"/>
        <v>SINAPI-I 3932</v>
      </c>
      <c r="B2724" s="3" t="s">
        <v>80</v>
      </c>
      <c r="C2724" s="3">
        <v>3932</v>
      </c>
      <c r="D2724" s="2" t="s">
        <v>2789</v>
      </c>
      <c r="E2724" s="3" t="s">
        <v>4953</v>
      </c>
      <c r="F2724" s="61">
        <v>178.27</v>
      </c>
      <c r="G2724" s="61">
        <v>178.27</v>
      </c>
      <c r="I2724" s="3" t="s">
        <v>4974</v>
      </c>
    </row>
    <row r="2725" spans="1:9" x14ac:dyDescent="0.2">
      <c r="A2725" s="1" t="str">
        <f t="shared" si="44"/>
        <v>SINAPI-I 3933</v>
      </c>
      <c r="B2725" s="3" t="s">
        <v>80</v>
      </c>
      <c r="C2725" s="3">
        <v>3933</v>
      </c>
      <c r="D2725" s="2" t="s">
        <v>2790</v>
      </c>
      <c r="E2725" s="3" t="s">
        <v>4953</v>
      </c>
      <c r="F2725" s="61">
        <v>178.27</v>
      </c>
      <c r="G2725" s="61">
        <v>178.27</v>
      </c>
      <c r="I2725" s="3" t="s">
        <v>4974</v>
      </c>
    </row>
    <row r="2726" spans="1:9" x14ac:dyDescent="0.2">
      <c r="A2726" s="1" t="str">
        <f t="shared" si="44"/>
        <v>SINAPI-I 3934</v>
      </c>
      <c r="B2726" s="3" t="s">
        <v>80</v>
      </c>
      <c r="C2726" s="3">
        <v>3934</v>
      </c>
      <c r="D2726" s="2" t="s">
        <v>2791</v>
      </c>
      <c r="E2726" s="3" t="s">
        <v>4953</v>
      </c>
      <c r="F2726" s="61">
        <v>178.27</v>
      </c>
      <c r="G2726" s="61">
        <v>178.27</v>
      </c>
      <c r="I2726" s="3" t="s">
        <v>4974</v>
      </c>
    </row>
    <row r="2727" spans="1:9" x14ac:dyDescent="0.2">
      <c r="A2727" s="1" t="str">
        <f t="shared" si="44"/>
        <v>SINAPI-I 40355</v>
      </c>
      <c r="B2727" s="3" t="s">
        <v>80</v>
      </c>
      <c r="C2727" s="3">
        <v>40355</v>
      </c>
      <c r="D2727" s="2" t="s">
        <v>2792</v>
      </c>
      <c r="E2727" s="3" t="s">
        <v>4953</v>
      </c>
      <c r="F2727" s="61">
        <v>20.13</v>
      </c>
      <c r="G2727" s="61">
        <v>20.13</v>
      </c>
      <c r="I2727" s="3" t="s">
        <v>4974</v>
      </c>
    </row>
    <row r="2728" spans="1:9" x14ac:dyDescent="0.2">
      <c r="A2728" s="1" t="str">
        <f t="shared" si="44"/>
        <v>SINAPI-I 40364</v>
      </c>
      <c r="B2728" s="3" t="s">
        <v>80</v>
      </c>
      <c r="C2728" s="3">
        <v>40364</v>
      </c>
      <c r="D2728" s="2" t="s">
        <v>2793</v>
      </c>
      <c r="E2728" s="3" t="s">
        <v>4953</v>
      </c>
      <c r="F2728" s="61">
        <v>94.31</v>
      </c>
      <c r="G2728" s="61">
        <v>94.31</v>
      </c>
      <c r="I2728" s="3" t="s">
        <v>4974</v>
      </c>
    </row>
    <row r="2729" spans="1:9" x14ac:dyDescent="0.2">
      <c r="A2729" s="1" t="str">
        <f t="shared" si="44"/>
        <v>SINAPI-I 40361</v>
      </c>
      <c r="B2729" s="3" t="s">
        <v>80</v>
      </c>
      <c r="C2729" s="3">
        <v>40361</v>
      </c>
      <c r="D2729" s="2" t="s">
        <v>2794</v>
      </c>
      <c r="E2729" s="3" t="s">
        <v>4953</v>
      </c>
      <c r="F2729" s="61">
        <v>73.739999999999995</v>
      </c>
      <c r="G2729" s="61">
        <v>73.739999999999995</v>
      </c>
      <c r="I2729" s="3" t="s">
        <v>4974</v>
      </c>
    </row>
    <row r="2730" spans="1:9" x14ac:dyDescent="0.2">
      <c r="A2730" s="1" t="str">
        <f t="shared" si="44"/>
        <v>SINAPI-I 40358</v>
      </c>
      <c r="B2730" s="3" t="s">
        <v>80</v>
      </c>
      <c r="C2730" s="3">
        <v>40358</v>
      </c>
      <c r="D2730" s="2" t="s">
        <v>2795</v>
      </c>
      <c r="E2730" s="3" t="s">
        <v>4953</v>
      </c>
      <c r="F2730" s="61">
        <v>28.11</v>
      </c>
      <c r="G2730" s="61">
        <v>28.11</v>
      </c>
      <c r="I2730" s="3" t="s">
        <v>4974</v>
      </c>
    </row>
    <row r="2731" spans="1:9" x14ac:dyDescent="0.2">
      <c r="A2731" s="1" t="str">
        <f t="shared" si="44"/>
        <v>SINAPI-I 40370</v>
      </c>
      <c r="B2731" s="3" t="s">
        <v>80</v>
      </c>
      <c r="C2731" s="3">
        <v>40370</v>
      </c>
      <c r="D2731" s="2" t="s">
        <v>2796</v>
      </c>
      <c r="E2731" s="3" t="s">
        <v>4953</v>
      </c>
      <c r="F2731" s="61">
        <v>299.25</v>
      </c>
      <c r="G2731" s="61">
        <v>299.25</v>
      </c>
      <c r="I2731" s="3" t="s">
        <v>4974</v>
      </c>
    </row>
    <row r="2732" spans="1:9" x14ac:dyDescent="0.2">
      <c r="A2732" s="1" t="str">
        <f t="shared" si="44"/>
        <v>SINAPI-I 40367</v>
      </c>
      <c r="B2732" s="3" t="s">
        <v>80</v>
      </c>
      <c r="C2732" s="3">
        <v>40367</v>
      </c>
      <c r="D2732" s="2" t="s">
        <v>2797</v>
      </c>
      <c r="E2732" s="3" t="s">
        <v>4953</v>
      </c>
      <c r="F2732" s="61">
        <v>148.72999999999999</v>
      </c>
      <c r="G2732" s="61">
        <v>148.72999999999999</v>
      </c>
      <c r="I2732" s="3" t="s">
        <v>4974</v>
      </c>
    </row>
    <row r="2733" spans="1:9" x14ac:dyDescent="0.2">
      <c r="A2733" s="1" t="str">
        <f t="shared" si="44"/>
        <v>SINAPI-I 40373</v>
      </c>
      <c r="B2733" s="3" t="s">
        <v>80</v>
      </c>
      <c r="C2733" s="3">
        <v>40373</v>
      </c>
      <c r="D2733" s="2" t="s">
        <v>2798</v>
      </c>
      <c r="E2733" s="3" t="s">
        <v>4953</v>
      </c>
      <c r="F2733" s="61">
        <v>404.66</v>
      </c>
      <c r="G2733" s="61">
        <v>404.66</v>
      </c>
      <c r="I2733" s="3" t="s">
        <v>4974</v>
      </c>
    </row>
    <row r="2734" spans="1:9" x14ac:dyDescent="0.2">
      <c r="A2734" s="1" t="str">
        <f t="shared" si="44"/>
        <v>SINAPI-I 3907</v>
      </c>
      <c r="B2734" s="3" t="s">
        <v>80</v>
      </c>
      <c r="C2734" s="3">
        <v>3907</v>
      </c>
      <c r="D2734" s="2" t="s">
        <v>2799</v>
      </c>
      <c r="E2734" s="3" t="s">
        <v>4953</v>
      </c>
      <c r="F2734" s="61">
        <v>5.88</v>
      </c>
      <c r="G2734" s="61">
        <v>5.88</v>
      </c>
      <c r="I2734" s="3" t="s">
        <v>4974</v>
      </c>
    </row>
    <row r="2735" spans="1:9" x14ac:dyDescent="0.2">
      <c r="A2735" s="1" t="str">
        <f t="shared" si="44"/>
        <v>SINAPI-I 3889</v>
      </c>
      <c r="B2735" s="3" t="s">
        <v>80</v>
      </c>
      <c r="C2735" s="3">
        <v>3889</v>
      </c>
      <c r="D2735" s="2" t="s">
        <v>2800</v>
      </c>
      <c r="E2735" s="3" t="s">
        <v>4953</v>
      </c>
      <c r="F2735" s="61">
        <v>4.18</v>
      </c>
      <c r="G2735" s="61">
        <v>4.18</v>
      </c>
      <c r="I2735" s="3" t="s">
        <v>4974</v>
      </c>
    </row>
    <row r="2736" spans="1:9" x14ac:dyDescent="0.2">
      <c r="A2736" s="1" t="str">
        <f t="shared" si="44"/>
        <v>SINAPI-I 3868</v>
      </c>
      <c r="B2736" s="3" t="s">
        <v>80</v>
      </c>
      <c r="C2736" s="3">
        <v>3868</v>
      </c>
      <c r="D2736" s="2" t="s">
        <v>2801</v>
      </c>
      <c r="E2736" s="3" t="s">
        <v>4953</v>
      </c>
      <c r="F2736" s="61">
        <v>1.53</v>
      </c>
      <c r="G2736" s="61">
        <v>1.53</v>
      </c>
      <c r="I2736" s="3" t="s">
        <v>4974</v>
      </c>
    </row>
    <row r="2737" spans="1:9" x14ac:dyDescent="0.2">
      <c r="A2737" s="1" t="str">
        <f t="shared" si="44"/>
        <v>SINAPI-I 3869</v>
      </c>
      <c r="B2737" s="3" t="s">
        <v>80</v>
      </c>
      <c r="C2737" s="3">
        <v>3869</v>
      </c>
      <c r="D2737" s="2" t="s">
        <v>2802</v>
      </c>
      <c r="E2737" s="3" t="s">
        <v>4953</v>
      </c>
      <c r="F2737" s="61">
        <v>3.4</v>
      </c>
      <c r="G2737" s="61">
        <v>3.4</v>
      </c>
      <c r="I2737" s="3" t="s">
        <v>4974</v>
      </c>
    </row>
    <row r="2738" spans="1:9" x14ac:dyDescent="0.2">
      <c r="A2738" s="1" t="str">
        <f t="shared" si="44"/>
        <v>SINAPI-I 3872</v>
      </c>
      <c r="B2738" s="3" t="s">
        <v>80</v>
      </c>
      <c r="C2738" s="3">
        <v>3872</v>
      </c>
      <c r="D2738" s="2" t="s">
        <v>2803</v>
      </c>
      <c r="E2738" s="3" t="s">
        <v>4953</v>
      </c>
      <c r="F2738" s="61">
        <v>5.81</v>
      </c>
      <c r="G2738" s="61">
        <v>5.81</v>
      </c>
      <c r="I2738" s="3" t="s">
        <v>4974</v>
      </c>
    </row>
    <row r="2739" spans="1:9" x14ac:dyDescent="0.2">
      <c r="A2739" s="1" t="str">
        <f t="shared" si="44"/>
        <v>SINAPI-I 3850</v>
      </c>
      <c r="B2739" s="3" t="s">
        <v>80</v>
      </c>
      <c r="C2739" s="3">
        <v>3850</v>
      </c>
      <c r="D2739" s="2" t="s">
        <v>2804</v>
      </c>
      <c r="E2739" s="3" t="s">
        <v>4953</v>
      </c>
      <c r="F2739" s="61">
        <v>13.4</v>
      </c>
      <c r="G2739" s="61">
        <v>13.4</v>
      </c>
      <c r="I2739" s="3" t="s">
        <v>4974</v>
      </c>
    </row>
    <row r="2740" spans="1:9" x14ac:dyDescent="0.2">
      <c r="A2740" s="1" t="str">
        <f t="shared" si="44"/>
        <v>SINAPI-I 38023</v>
      </c>
      <c r="B2740" s="3" t="s">
        <v>80</v>
      </c>
      <c r="C2740" s="3">
        <v>38023</v>
      </c>
      <c r="D2740" s="2" t="s">
        <v>2805</v>
      </c>
      <c r="E2740" s="3" t="s">
        <v>4953</v>
      </c>
      <c r="F2740" s="61">
        <v>6.82</v>
      </c>
      <c r="G2740" s="61">
        <v>6.82</v>
      </c>
      <c r="I2740" s="3" t="s">
        <v>4974</v>
      </c>
    </row>
    <row r="2741" spans="1:9" x14ac:dyDescent="0.2">
      <c r="A2741" s="1" t="str">
        <f t="shared" si="44"/>
        <v>SINAPI-I 37986</v>
      </c>
      <c r="B2741" s="3" t="s">
        <v>80</v>
      </c>
      <c r="C2741" s="3">
        <v>37986</v>
      </c>
      <c r="D2741" s="2" t="s">
        <v>2806</v>
      </c>
      <c r="E2741" s="3" t="s">
        <v>4953</v>
      </c>
      <c r="F2741" s="61">
        <v>2.85</v>
      </c>
      <c r="G2741" s="61">
        <v>2.85</v>
      </c>
      <c r="I2741" s="3" t="s">
        <v>4974</v>
      </c>
    </row>
    <row r="2742" spans="1:9" x14ac:dyDescent="0.2">
      <c r="A2742" s="1" t="str">
        <f t="shared" si="44"/>
        <v>SINAPI-I 21120</v>
      </c>
      <c r="B2742" s="3" t="s">
        <v>80</v>
      </c>
      <c r="C2742" s="3">
        <v>21120</v>
      </c>
      <c r="D2742" s="2" t="s">
        <v>2807</v>
      </c>
      <c r="E2742" s="3" t="s">
        <v>4953</v>
      </c>
      <c r="F2742" s="61">
        <v>14.57</v>
      </c>
      <c r="G2742" s="61">
        <v>14.57</v>
      </c>
      <c r="I2742" s="3" t="s">
        <v>4974</v>
      </c>
    </row>
    <row r="2743" spans="1:9" x14ac:dyDescent="0.2">
      <c r="A2743" s="1" t="str">
        <f t="shared" si="44"/>
        <v>SINAPI-I 39318</v>
      </c>
      <c r="B2743" s="3" t="s">
        <v>80</v>
      </c>
      <c r="C2743" s="3">
        <v>39318</v>
      </c>
      <c r="D2743" s="2" t="s">
        <v>2808</v>
      </c>
      <c r="E2743" s="3" t="s">
        <v>4953</v>
      </c>
      <c r="F2743" s="61">
        <v>13.55</v>
      </c>
      <c r="G2743" s="61">
        <v>13.55</v>
      </c>
      <c r="I2743" s="3" t="s">
        <v>4974</v>
      </c>
    </row>
    <row r="2744" spans="1:9" x14ac:dyDescent="0.2">
      <c r="A2744" s="1" t="str">
        <f t="shared" si="44"/>
        <v>SINAPI-I 37987</v>
      </c>
      <c r="B2744" s="3" t="s">
        <v>80</v>
      </c>
      <c r="C2744" s="3">
        <v>37987</v>
      </c>
      <c r="D2744" s="2" t="s">
        <v>2809</v>
      </c>
      <c r="E2744" s="3" t="s">
        <v>4953</v>
      </c>
      <c r="F2744" s="61">
        <v>142.44999999999999</v>
      </c>
      <c r="G2744" s="61">
        <v>142.44999999999999</v>
      </c>
      <c r="I2744" s="3" t="s">
        <v>4974</v>
      </c>
    </row>
    <row r="2745" spans="1:9" x14ac:dyDescent="0.2">
      <c r="A2745" s="1" t="str">
        <f t="shared" si="44"/>
        <v>SINAPI-I 37988</v>
      </c>
      <c r="B2745" s="3" t="s">
        <v>80</v>
      </c>
      <c r="C2745" s="3">
        <v>37988</v>
      </c>
      <c r="D2745" s="2" t="s">
        <v>2810</v>
      </c>
      <c r="E2745" s="3" t="s">
        <v>4953</v>
      </c>
      <c r="F2745" s="61">
        <v>226.35</v>
      </c>
      <c r="G2745" s="61">
        <v>226.35</v>
      </c>
      <c r="I2745" s="3" t="s">
        <v>4974</v>
      </c>
    </row>
    <row r="2746" spans="1:9" x14ac:dyDescent="0.2">
      <c r="A2746" s="1" t="str">
        <f t="shared" si="44"/>
        <v>SINAPI-I 40366</v>
      </c>
      <c r="B2746" s="3" t="s">
        <v>80</v>
      </c>
      <c r="C2746" s="3">
        <v>40366</v>
      </c>
      <c r="D2746" s="2" t="s">
        <v>2811</v>
      </c>
      <c r="E2746" s="3" t="s">
        <v>4953</v>
      </c>
      <c r="F2746" s="61">
        <v>73.569999999999993</v>
      </c>
      <c r="G2746" s="61">
        <v>73.569999999999993</v>
      </c>
      <c r="I2746" s="3" t="s">
        <v>4974</v>
      </c>
    </row>
    <row r="2747" spans="1:9" x14ac:dyDescent="0.2">
      <c r="A2747" s="1" t="str">
        <f t="shared" si="44"/>
        <v>SINAPI-I 40363</v>
      </c>
      <c r="B2747" s="3" t="s">
        <v>80</v>
      </c>
      <c r="C2747" s="3">
        <v>40363</v>
      </c>
      <c r="D2747" s="2" t="s">
        <v>2812</v>
      </c>
      <c r="E2747" s="3" t="s">
        <v>4953</v>
      </c>
      <c r="F2747" s="61">
        <v>57.54</v>
      </c>
      <c r="G2747" s="61">
        <v>57.54</v>
      </c>
      <c r="I2747" s="3" t="s">
        <v>4974</v>
      </c>
    </row>
    <row r="2748" spans="1:9" x14ac:dyDescent="0.2">
      <c r="A2748" s="1" t="str">
        <f t="shared" si="44"/>
        <v>SINAPI-I 40360</v>
      </c>
      <c r="B2748" s="3" t="s">
        <v>80</v>
      </c>
      <c r="C2748" s="3">
        <v>40360</v>
      </c>
      <c r="D2748" s="2" t="s">
        <v>2813</v>
      </c>
      <c r="E2748" s="3" t="s">
        <v>4953</v>
      </c>
      <c r="F2748" s="61">
        <v>37.72</v>
      </c>
      <c r="G2748" s="61">
        <v>37.72</v>
      </c>
      <c r="I2748" s="3" t="s">
        <v>4974</v>
      </c>
    </row>
    <row r="2749" spans="1:9" x14ac:dyDescent="0.2">
      <c r="A2749" s="1" t="str">
        <f t="shared" si="44"/>
        <v>SINAPI-I 40354</v>
      </c>
      <c r="B2749" s="3" t="s">
        <v>80</v>
      </c>
      <c r="C2749" s="3">
        <v>40354</v>
      </c>
      <c r="D2749" s="2" t="s">
        <v>2814</v>
      </c>
      <c r="E2749" s="3" t="s">
        <v>4953</v>
      </c>
      <c r="F2749" s="61">
        <v>25.05</v>
      </c>
      <c r="G2749" s="61">
        <v>25.05</v>
      </c>
      <c r="I2749" s="3" t="s">
        <v>40</v>
      </c>
    </row>
    <row r="2750" spans="1:9" x14ac:dyDescent="0.2">
      <c r="A2750" s="1" t="str">
        <f t="shared" si="44"/>
        <v>SINAPI-I 40372</v>
      </c>
      <c r="B2750" s="3" t="s">
        <v>80</v>
      </c>
      <c r="C2750" s="3">
        <v>40372</v>
      </c>
      <c r="D2750" s="2" t="s">
        <v>2815</v>
      </c>
      <c r="E2750" s="3" t="s">
        <v>4953</v>
      </c>
      <c r="F2750" s="61">
        <v>232.94</v>
      </c>
      <c r="G2750" s="61">
        <v>232.94</v>
      </c>
      <c r="I2750" s="3" t="s">
        <v>4974</v>
      </c>
    </row>
    <row r="2751" spans="1:9" x14ac:dyDescent="0.2">
      <c r="A2751" s="1" t="str">
        <f t="shared" si="44"/>
        <v>SINAPI-I 40369</v>
      </c>
      <c r="B2751" s="3" t="s">
        <v>80</v>
      </c>
      <c r="C2751" s="3">
        <v>40369</v>
      </c>
      <c r="D2751" s="2" t="s">
        <v>2816</v>
      </c>
      <c r="E2751" s="3" t="s">
        <v>4953</v>
      </c>
      <c r="F2751" s="61">
        <v>115.94</v>
      </c>
      <c r="G2751" s="61">
        <v>115.94</v>
      </c>
      <c r="I2751" s="3" t="s">
        <v>4974</v>
      </c>
    </row>
    <row r="2752" spans="1:9" x14ac:dyDescent="0.2">
      <c r="A2752" s="1" t="str">
        <f t="shared" si="44"/>
        <v>SINAPI-I 40375</v>
      </c>
      <c r="B2752" s="3" t="s">
        <v>80</v>
      </c>
      <c r="C2752" s="3">
        <v>40375</v>
      </c>
      <c r="D2752" s="2" t="s">
        <v>2817</v>
      </c>
      <c r="E2752" s="3" t="s">
        <v>4953</v>
      </c>
      <c r="F2752" s="61">
        <v>315.33999999999997</v>
      </c>
      <c r="G2752" s="61">
        <v>315.33999999999997</v>
      </c>
      <c r="I2752" s="3" t="s">
        <v>4974</v>
      </c>
    </row>
    <row r="2753" spans="1:9" x14ac:dyDescent="0.2">
      <c r="A2753" s="1" t="str">
        <f t="shared" si="44"/>
        <v>SINAPI-I 40357</v>
      </c>
      <c r="B2753" s="3" t="s">
        <v>80</v>
      </c>
      <c r="C2753" s="3">
        <v>40357</v>
      </c>
      <c r="D2753" s="2" t="s">
        <v>2818</v>
      </c>
      <c r="E2753" s="3" t="s">
        <v>4953</v>
      </c>
      <c r="F2753" s="61">
        <v>28.11</v>
      </c>
      <c r="G2753" s="61">
        <v>28.11</v>
      </c>
      <c r="I2753" s="3" t="s">
        <v>4974</v>
      </c>
    </row>
    <row r="2754" spans="1:9" x14ac:dyDescent="0.2">
      <c r="A2754" s="1" t="str">
        <f t="shared" si="44"/>
        <v>SINAPI-I 1893</v>
      </c>
      <c r="B2754" s="3" t="s">
        <v>80</v>
      </c>
      <c r="C2754" s="3">
        <v>1893</v>
      </c>
      <c r="D2754" s="2" t="s">
        <v>2819</v>
      </c>
      <c r="E2754" s="3" t="s">
        <v>4953</v>
      </c>
      <c r="F2754" s="61">
        <v>4.04</v>
      </c>
      <c r="G2754" s="61">
        <v>4.04</v>
      </c>
      <c r="I2754" s="3" t="s">
        <v>4974</v>
      </c>
    </row>
    <row r="2755" spans="1:9" x14ac:dyDescent="0.2">
      <c r="A2755" s="1" t="str">
        <f t="shared" si="44"/>
        <v>SINAPI-I 1902</v>
      </c>
      <c r="B2755" s="3" t="s">
        <v>80</v>
      </c>
      <c r="C2755" s="3">
        <v>1902</v>
      </c>
      <c r="D2755" s="2" t="s">
        <v>2820</v>
      </c>
      <c r="E2755" s="3" t="s">
        <v>4953</v>
      </c>
      <c r="F2755" s="61">
        <v>2.94</v>
      </c>
      <c r="G2755" s="61">
        <v>2.94</v>
      </c>
      <c r="I2755" s="3" t="s">
        <v>4974</v>
      </c>
    </row>
    <row r="2756" spans="1:9" x14ac:dyDescent="0.2">
      <c r="A2756" s="1" t="str">
        <f t="shared" si="44"/>
        <v>SINAPI-I 1892</v>
      </c>
      <c r="B2756" s="3" t="s">
        <v>80</v>
      </c>
      <c r="C2756" s="3">
        <v>1892</v>
      </c>
      <c r="D2756" s="2" t="s">
        <v>2821</v>
      </c>
      <c r="E2756" s="3" t="s">
        <v>4953</v>
      </c>
      <c r="F2756" s="61">
        <v>1.89</v>
      </c>
      <c r="G2756" s="61">
        <v>1.89</v>
      </c>
      <c r="I2756" s="3" t="s">
        <v>4974</v>
      </c>
    </row>
    <row r="2757" spans="1:9" x14ac:dyDescent="0.2">
      <c r="A2757" s="1" t="str">
        <f t="shared" si="44"/>
        <v>SINAPI-I 1901</v>
      </c>
      <c r="B2757" s="3" t="s">
        <v>80</v>
      </c>
      <c r="C2757" s="3">
        <v>1901</v>
      </c>
      <c r="D2757" s="2" t="s">
        <v>2822</v>
      </c>
      <c r="E2757" s="3" t="s">
        <v>4953</v>
      </c>
      <c r="F2757" s="61">
        <v>0.92</v>
      </c>
      <c r="G2757" s="61">
        <v>0.92</v>
      </c>
      <c r="I2757" s="3" t="s">
        <v>4974</v>
      </c>
    </row>
    <row r="2758" spans="1:9" x14ac:dyDescent="0.2">
      <c r="A2758" s="1" t="str">
        <f t="shared" si="44"/>
        <v>SINAPI-I 1907</v>
      </c>
      <c r="B2758" s="3" t="s">
        <v>80</v>
      </c>
      <c r="C2758" s="3">
        <v>1907</v>
      </c>
      <c r="D2758" s="2" t="s">
        <v>2823</v>
      </c>
      <c r="E2758" s="3" t="s">
        <v>4953</v>
      </c>
      <c r="F2758" s="61">
        <v>13.02</v>
      </c>
      <c r="G2758" s="61">
        <v>13.02</v>
      </c>
      <c r="I2758" s="3" t="s">
        <v>4974</v>
      </c>
    </row>
    <row r="2759" spans="1:9" x14ac:dyDescent="0.2">
      <c r="A2759" s="1" t="str">
        <f t="shared" si="44"/>
        <v>SINAPI-I 1894</v>
      </c>
      <c r="B2759" s="3" t="s">
        <v>80</v>
      </c>
      <c r="C2759" s="3">
        <v>1894</v>
      </c>
      <c r="D2759" s="2" t="s">
        <v>2824</v>
      </c>
      <c r="E2759" s="3" t="s">
        <v>4953</v>
      </c>
      <c r="F2759" s="61">
        <v>5.85</v>
      </c>
      <c r="G2759" s="61">
        <v>5.85</v>
      </c>
      <c r="I2759" s="3" t="s">
        <v>4974</v>
      </c>
    </row>
    <row r="2760" spans="1:9" x14ac:dyDescent="0.2">
      <c r="A2760" s="1" t="str">
        <f t="shared" si="44"/>
        <v>SINAPI-I 1896</v>
      </c>
      <c r="B2760" s="3" t="s">
        <v>80</v>
      </c>
      <c r="C2760" s="3">
        <v>1896</v>
      </c>
      <c r="D2760" s="2" t="s">
        <v>2825</v>
      </c>
      <c r="E2760" s="3" t="s">
        <v>4953</v>
      </c>
      <c r="F2760" s="61">
        <v>17.48</v>
      </c>
      <c r="G2760" s="61">
        <v>17.48</v>
      </c>
      <c r="I2760" s="3" t="s">
        <v>4974</v>
      </c>
    </row>
    <row r="2761" spans="1:9" x14ac:dyDescent="0.2">
      <c r="A2761" s="1" t="str">
        <f t="shared" si="44"/>
        <v>SINAPI-I 1891</v>
      </c>
      <c r="B2761" s="3" t="s">
        <v>80</v>
      </c>
      <c r="C2761" s="3">
        <v>1891</v>
      </c>
      <c r="D2761" s="2" t="s">
        <v>2826</v>
      </c>
      <c r="E2761" s="3" t="s">
        <v>4953</v>
      </c>
      <c r="F2761" s="61">
        <v>1.36</v>
      </c>
      <c r="G2761" s="61">
        <v>1.36</v>
      </c>
      <c r="I2761" s="3" t="s">
        <v>4974</v>
      </c>
    </row>
    <row r="2762" spans="1:9" x14ac:dyDescent="0.2">
      <c r="A2762" s="1" t="str">
        <f t="shared" si="44"/>
        <v>SINAPI-I 1895</v>
      </c>
      <c r="B2762" s="3" t="s">
        <v>80</v>
      </c>
      <c r="C2762" s="3">
        <v>1895</v>
      </c>
      <c r="D2762" s="2" t="s">
        <v>2827</v>
      </c>
      <c r="E2762" s="3" t="s">
        <v>4953</v>
      </c>
      <c r="F2762" s="61">
        <v>30.72</v>
      </c>
      <c r="G2762" s="61">
        <v>30.72</v>
      </c>
      <c r="I2762" s="3" t="s">
        <v>4974</v>
      </c>
    </row>
    <row r="2763" spans="1:9" x14ac:dyDescent="0.2">
      <c r="A2763" s="1" t="str">
        <f t="shared" si="44"/>
        <v>SINAPI-I 2641</v>
      </c>
      <c r="B2763" s="3" t="s">
        <v>80</v>
      </c>
      <c r="C2763" s="3">
        <v>2641</v>
      </c>
      <c r="D2763" s="2" t="s">
        <v>2828</v>
      </c>
      <c r="E2763" s="3" t="s">
        <v>4953</v>
      </c>
      <c r="F2763" s="61">
        <v>32.71</v>
      </c>
      <c r="G2763" s="61">
        <v>32.71</v>
      </c>
      <c r="I2763" s="3" t="s">
        <v>4974</v>
      </c>
    </row>
    <row r="2764" spans="1:9" x14ac:dyDescent="0.2">
      <c r="A2764" s="1" t="str">
        <f t="shared" si="44"/>
        <v>SINAPI-I 2636</v>
      </c>
      <c r="B2764" s="3" t="s">
        <v>80</v>
      </c>
      <c r="C2764" s="3">
        <v>2636</v>
      </c>
      <c r="D2764" s="2" t="s">
        <v>2829</v>
      </c>
      <c r="E2764" s="3" t="s">
        <v>4953</v>
      </c>
      <c r="F2764" s="61">
        <v>2.1</v>
      </c>
      <c r="G2764" s="61">
        <v>2.1</v>
      </c>
      <c r="I2764" s="3" t="s">
        <v>4974</v>
      </c>
    </row>
    <row r="2765" spans="1:9" x14ac:dyDescent="0.2">
      <c r="A2765" s="1" t="str">
        <f t="shared" si="44"/>
        <v>SINAPI-I 2637</v>
      </c>
      <c r="B2765" s="3" t="s">
        <v>80</v>
      </c>
      <c r="C2765" s="3">
        <v>2637</v>
      </c>
      <c r="D2765" s="2" t="s">
        <v>2830</v>
      </c>
      <c r="E2765" s="3" t="s">
        <v>4953</v>
      </c>
      <c r="F2765" s="61">
        <v>2.2400000000000002</v>
      </c>
      <c r="G2765" s="61">
        <v>2.2400000000000002</v>
      </c>
      <c r="I2765" s="3" t="s">
        <v>4974</v>
      </c>
    </row>
    <row r="2766" spans="1:9" x14ac:dyDescent="0.2">
      <c r="A2766" s="1" t="str">
        <f t="shared" si="44"/>
        <v>SINAPI-I 2638</v>
      </c>
      <c r="B2766" s="3" t="s">
        <v>80</v>
      </c>
      <c r="C2766" s="3">
        <v>2638</v>
      </c>
      <c r="D2766" s="2" t="s">
        <v>2831</v>
      </c>
      <c r="E2766" s="3" t="s">
        <v>4953</v>
      </c>
      <c r="F2766" s="61">
        <v>2.6</v>
      </c>
      <c r="G2766" s="61">
        <v>2.6</v>
      </c>
      <c r="I2766" s="3" t="s">
        <v>4974</v>
      </c>
    </row>
    <row r="2767" spans="1:9" x14ac:dyDescent="0.2">
      <c r="A2767" s="1" t="str">
        <f t="shared" si="44"/>
        <v>SINAPI-I 2639</v>
      </c>
      <c r="B2767" s="3" t="s">
        <v>80</v>
      </c>
      <c r="C2767" s="3">
        <v>2639</v>
      </c>
      <c r="D2767" s="2" t="s">
        <v>2832</v>
      </c>
      <c r="E2767" s="3" t="s">
        <v>4953</v>
      </c>
      <c r="F2767" s="61">
        <v>4.62</v>
      </c>
      <c r="G2767" s="61">
        <v>4.62</v>
      </c>
      <c r="I2767" s="3" t="s">
        <v>4974</v>
      </c>
    </row>
    <row r="2768" spans="1:9" x14ac:dyDescent="0.2">
      <c r="A2768" s="1" t="str">
        <f t="shared" ref="A2768:A2831" si="45">CONCATENATE($B2768," ",$C2768)</f>
        <v>SINAPI-I 2644</v>
      </c>
      <c r="B2768" s="3" t="s">
        <v>80</v>
      </c>
      <c r="C2768" s="3">
        <v>2644</v>
      </c>
      <c r="D2768" s="2" t="s">
        <v>2833</v>
      </c>
      <c r="E2768" s="3" t="s">
        <v>4953</v>
      </c>
      <c r="F2768" s="61">
        <v>6.69</v>
      </c>
      <c r="G2768" s="61">
        <v>6.69</v>
      </c>
      <c r="I2768" s="3" t="s">
        <v>4974</v>
      </c>
    </row>
    <row r="2769" spans="1:9" x14ac:dyDescent="0.2">
      <c r="A2769" s="1" t="str">
        <f t="shared" si="45"/>
        <v>SINAPI-I 2640</v>
      </c>
      <c r="B2769" s="3" t="s">
        <v>80</v>
      </c>
      <c r="C2769" s="3">
        <v>2640</v>
      </c>
      <c r="D2769" s="2" t="s">
        <v>2834</v>
      </c>
      <c r="E2769" s="3" t="s">
        <v>4953</v>
      </c>
      <c r="F2769" s="61">
        <v>13.61</v>
      </c>
      <c r="G2769" s="61">
        <v>13.61</v>
      </c>
      <c r="I2769" s="3" t="s">
        <v>4974</v>
      </c>
    </row>
    <row r="2770" spans="1:9" x14ac:dyDescent="0.2">
      <c r="A2770" s="1" t="str">
        <f t="shared" si="45"/>
        <v>SINAPI-I 2642</v>
      </c>
      <c r="B2770" s="3" t="s">
        <v>80</v>
      </c>
      <c r="C2770" s="3">
        <v>2642</v>
      </c>
      <c r="D2770" s="2" t="s">
        <v>2835</v>
      </c>
      <c r="E2770" s="3" t="s">
        <v>4953</v>
      </c>
      <c r="F2770" s="61">
        <v>20.72</v>
      </c>
      <c r="G2770" s="61">
        <v>20.72</v>
      </c>
      <c r="I2770" s="3" t="s">
        <v>4974</v>
      </c>
    </row>
    <row r="2771" spans="1:9" x14ac:dyDescent="0.2">
      <c r="A2771" s="1" t="str">
        <f t="shared" si="45"/>
        <v>SINAPI-I 2643</v>
      </c>
      <c r="B2771" s="3" t="s">
        <v>80</v>
      </c>
      <c r="C2771" s="3">
        <v>2643</v>
      </c>
      <c r="D2771" s="2" t="s">
        <v>2836</v>
      </c>
      <c r="E2771" s="3" t="s">
        <v>4953</v>
      </c>
      <c r="F2771" s="61">
        <v>9.33</v>
      </c>
      <c r="G2771" s="61">
        <v>9.33</v>
      </c>
      <c r="I2771" s="3" t="s">
        <v>4974</v>
      </c>
    </row>
    <row r="2772" spans="1:9" x14ac:dyDescent="0.2">
      <c r="A2772" s="1" t="str">
        <f t="shared" si="45"/>
        <v>SINAPI-I 44281</v>
      </c>
      <c r="B2772" s="3" t="s">
        <v>80</v>
      </c>
      <c r="C2772" s="3">
        <v>44281</v>
      </c>
      <c r="D2772" s="2" t="s">
        <v>2837</v>
      </c>
      <c r="E2772" s="3" t="s">
        <v>4953</v>
      </c>
      <c r="F2772" s="61">
        <v>267.52999999999997</v>
      </c>
      <c r="G2772" s="61">
        <v>267.52999999999997</v>
      </c>
      <c r="I2772" s="3" t="s">
        <v>4974</v>
      </c>
    </row>
    <row r="2773" spans="1:9" x14ac:dyDescent="0.2">
      <c r="A2773" s="1" t="str">
        <f t="shared" si="45"/>
        <v>SINAPI-I 39855</v>
      </c>
      <c r="B2773" s="3" t="s">
        <v>80</v>
      </c>
      <c r="C2773" s="3">
        <v>39855</v>
      </c>
      <c r="D2773" s="2" t="s">
        <v>2838</v>
      </c>
      <c r="E2773" s="3" t="s">
        <v>4953</v>
      </c>
    </row>
    <row r="2774" spans="1:9" x14ac:dyDescent="0.2">
      <c r="A2774" s="1" t="str">
        <f t="shared" si="45"/>
        <v>SINAPI-I 39856</v>
      </c>
      <c r="B2774" s="3" t="s">
        <v>80</v>
      </c>
      <c r="C2774" s="3">
        <v>39856</v>
      </c>
      <c r="D2774" s="2" t="s">
        <v>2839</v>
      </c>
      <c r="E2774" s="3" t="s">
        <v>4953</v>
      </c>
    </row>
    <row r="2775" spans="1:9" x14ac:dyDescent="0.2">
      <c r="A2775" s="1" t="str">
        <f t="shared" si="45"/>
        <v>SINAPI-I 39857</v>
      </c>
      <c r="B2775" s="3" t="s">
        <v>80</v>
      </c>
      <c r="C2775" s="3">
        <v>39857</v>
      </c>
      <c r="D2775" s="2" t="s">
        <v>2840</v>
      </c>
      <c r="E2775" s="3" t="s">
        <v>4953</v>
      </c>
    </row>
    <row r="2776" spans="1:9" x14ac:dyDescent="0.2">
      <c r="A2776" s="1" t="str">
        <f t="shared" si="45"/>
        <v>SINAPI-I 39858</v>
      </c>
      <c r="B2776" s="3" t="s">
        <v>80</v>
      </c>
      <c r="C2776" s="3">
        <v>39858</v>
      </c>
      <c r="D2776" s="2" t="s">
        <v>2841</v>
      </c>
      <c r="E2776" s="3" t="s">
        <v>4953</v>
      </c>
    </row>
    <row r="2777" spans="1:9" x14ac:dyDescent="0.2">
      <c r="A2777" s="1" t="str">
        <f t="shared" si="45"/>
        <v>SINAPI-I 39859</v>
      </c>
      <c r="B2777" s="3" t="s">
        <v>80</v>
      </c>
      <c r="C2777" s="3">
        <v>39859</v>
      </c>
      <c r="D2777" s="2" t="s">
        <v>2842</v>
      </c>
      <c r="E2777" s="3" t="s">
        <v>4953</v>
      </c>
    </row>
    <row r="2778" spans="1:9" x14ac:dyDescent="0.2">
      <c r="A2778" s="1" t="str">
        <f t="shared" si="45"/>
        <v>SINAPI-I 39860</v>
      </c>
      <c r="B2778" s="3" t="s">
        <v>80</v>
      </c>
      <c r="C2778" s="3">
        <v>39860</v>
      </c>
      <c r="D2778" s="2" t="s">
        <v>2843</v>
      </c>
      <c r="E2778" s="3" t="s">
        <v>4953</v>
      </c>
    </row>
    <row r="2779" spans="1:9" x14ac:dyDescent="0.2">
      <c r="A2779" s="1" t="str">
        <f t="shared" si="45"/>
        <v>SINAPI-I 39861</v>
      </c>
      <c r="B2779" s="3" t="s">
        <v>80</v>
      </c>
      <c r="C2779" s="3">
        <v>39861</v>
      </c>
      <c r="D2779" s="2" t="s">
        <v>2844</v>
      </c>
      <c r="E2779" s="3" t="s">
        <v>4953</v>
      </c>
    </row>
    <row r="2780" spans="1:9" x14ac:dyDescent="0.2">
      <c r="A2780" s="1" t="str">
        <f t="shared" si="45"/>
        <v>SINAPI-I 3867</v>
      </c>
      <c r="B2780" s="3" t="s">
        <v>80</v>
      </c>
      <c r="C2780" s="3">
        <v>3867</v>
      </c>
      <c r="D2780" s="2" t="s">
        <v>2845</v>
      </c>
      <c r="E2780" s="3" t="s">
        <v>4953</v>
      </c>
      <c r="F2780" s="61">
        <v>81.58</v>
      </c>
      <c r="G2780" s="61">
        <v>81.58</v>
      </c>
      <c r="I2780" s="3" t="s">
        <v>4974</v>
      </c>
    </row>
    <row r="2781" spans="1:9" x14ac:dyDescent="0.2">
      <c r="A2781" s="1" t="str">
        <f t="shared" si="45"/>
        <v>SINAPI-I 3861</v>
      </c>
      <c r="B2781" s="3" t="s">
        <v>80</v>
      </c>
      <c r="C2781" s="3">
        <v>3861</v>
      </c>
      <c r="D2781" s="2" t="s">
        <v>2846</v>
      </c>
      <c r="E2781" s="3" t="s">
        <v>4953</v>
      </c>
      <c r="F2781" s="61">
        <v>0.84</v>
      </c>
      <c r="G2781" s="61">
        <v>0.84</v>
      </c>
      <c r="I2781" s="3" t="s">
        <v>4974</v>
      </c>
    </row>
    <row r="2782" spans="1:9" x14ac:dyDescent="0.2">
      <c r="A2782" s="1" t="str">
        <f t="shared" si="45"/>
        <v>SINAPI-I 3904</v>
      </c>
      <c r="B2782" s="3" t="s">
        <v>80</v>
      </c>
      <c r="C2782" s="3">
        <v>3904</v>
      </c>
      <c r="D2782" s="2" t="s">
        <v>2847</v>
      </c>
      <c r="E2782" s="3" t="s">
        <v>4953</v>
      </c>
      <c r="F2782" s="61">
        <v>0.9</v>
      </c>
      <c r="G2782" s="61">
        <v>0.9</v>
      </c>
      <c r="I2782" s="3" t="s">
        <v>4974</v>
      </c>
    </row>
    <row r="2783" spans="1:9" x14ac:dyDescent="0.2">
      <c r="A2783" s="1" t="str">
        <f t="shared" si="45"/>
        <v>SINAPI-I 3903</v>
      </c>
      <c r="B2783" s="3" t="s">
        <v>80</v>
      </c>
      <c r="C2783" s="3">
        <v>3903</v>
      </c>
      <c r="D2783" s="2" t="s">
        <v>2848</v>
      </c>
      <c r="E2783" s="3" t="s">
        <v>4953</v>
      </c>
      <c r="F2783" s="61">
        <v>2.19</v>
      </c>
      <c r="G2783" s="61">
        <v>2.19</v>
      </c>
      <c r="I2783" s="3" t="s">
        <v>4974</v>
      </c>
    </row>
    <row r="2784" spans="1:9" x14ac:dyDescent="0.2">
      <c r="A2784" s="1" t="str">
        <f t="shared" si="45"/>
        <v>SINAPI-I 3862</v>
      </c>
      <c r="B2784" s="3" t="s">
        <v>80</v>
      </c>
      <c r="C2784" s="3">
        <v>3862</v>
      </c>
      <c r="D2784" s="2" t="s">
        <v>2849</v>
      </c>
      <c r="E2784" s="3" t="s">
        <v>4953</v>
      </c>
      <c r="F2784" s="61">
        <v>4.66</v>
      </c>
      <c r="G2784" s="61">
        <v>4.66</v>
      </c>
      <c r="I2784" s="3" t="s">
        <v>4974</v>
      </c>
    </row>
    <row r="2785" spans="1:9" x14ac:dyDescent="0.2">
      <c r="A2785" s="1" t="str">
        <f t="shared" si="45"/>
        <v>SINAPI-I 3863</v>
      </c>
      <c r="B2785" s="3" t="s">
        <v>80</v>
      </c>
      <c r="C2785" s="3">
        <v>3863</v>
      </c>
      <c r="D2785" s="2" t="s">
        <v>2850</v>
      </c>
      <c r="E2785" s="3" t="s">
        <v>4953</v>
      </c>
      <c r="F2785" s="61">
        <v>4.78</v>
      </c>
      <c r="G2785" s="61">
        <v>4.78</v>
      </c>
      <c r="I2785" s="3" t="s">
        <v>4974</v>
      </c>
    </row>
    <row r="2786" spans="1:9" x14ac:dyDescent="0.2">
      <c r="A2786" s="1" t="str">
        <f t="shared" si="45"/>
        <v>SINAPI-I 3864</v>
      </c>
      <c r="B2786" s="3" t="s">
        <v>80</v>
      </c>
      <c r="C2786" s="3">
        <v>3864</v>
      </c>
      <c r="D2786" s="2" t="s">
        <v>2851</v>
      </c>
      <c r="E2786" s="3" t="s">
        <v>4953</v>
      </c>
      <c r="F2786" s="61">
        <v>14.63</v>
      </c>
      <c r="G2786" s="61">
        <v>14.63</v>
      </c>
      <c r="I2786" s="3" t="s">
        <v>4974</v>
      </c>
    </row>
    <row r="2787" spans="1:9" x14ac:dyDescent="0.2">
      <c r="A2787" s="1" t="str">
        <f t="shared" si="45"/>
        <v>SINAPI-I 3865</v>
      </c>
      <c r="B2787" s="3" t="s">
        <v>80</v>
      </c>
      <c r="C2787" s="3">
        <v>3865</v>
      </c>
      <c r="D2787" s="2" t="s">
        <v>2852</v>
      </c>
      <c r="E2787" s="3" t="s">
        <v>4953</v>
      </c>
      <c r="F2787" s="61">
        <v>21.4</v>
      </c>
      <c r="G2787" s="61">
        <v>21.4</v>
      </c>
      <c r="I2787" s="3" t="s">
        <v>4974</v>
      </c>
    </row>
    <row r="2788" spans="1:9" x14ac:dyDescent="0.2">
      <c r="A2788" s="1" t="str">
        <f t="shared" si="45"/>
        <v>SINAPI-I 3866</v>
      </c>
      <c r="B2788" s="3" t="s">
        <v>80</v>
      </c>
      <c r="C2788" s="3">
        <v>3866</v>
      </c>
      <c r="D2788" s="2" t="s">
        <v>2853</v>
      </c>
      <c r="E2788" s="3" t="s">
        <v>4953</v>
      </c>
      <c r="F2788" s="61">
        <v>48.05</v>
      </c>
      <c r="G2788" s="61">
        <v>48.05</v>
      </c>
      <c r="I2788" s="3" t="s">
        <v>4974</v>
      </c>
    </row>
    <row r="2789" spans="1:9" x14ac:dyDescent="0.2">
      <c r="A2789" s="1" t="str">
        <f t="shared" si="45"/>
        <v>SINAPI-I 3878</v>
      </c>
      <c r="B2789" s="3" t="s">
        <v>80</v>
      </c>
      <c r="C2789" s="3">
        <v>3878</v>
      </c>
      <c r="D2789" s="2" t="s">
        <v>2854</v>
      </c>
      <c r="E2789" s="3" t="s">
        <v>4953</v>
      </c>
      <c r="F2789" s="61">
        <v>13.1</v>
      </c>
      <c r="G2789" s="61">
        <v>13.1</v>
      </c>
      <c r="I2789" s="3" t="s">
        <v>4974</v>
      </c>
    </row>
    <row r="2790" spans="1:9" x14ac:dyDescent="0.2">
      <c r="A2790" s="1" t="str">
        <f t="shared" si="45"/>
        <v>SINAPI-I 3876</v>
      </c>
      <c r="B2790" s="3" t="s">
        <v>80</v>
      </c>
      <c r="C2790" s="3">
        <v>3876</v>
      </c>
      <c r="D2790" s="2" t="s">
        <v>2855</v>
      </c>
      <c r="E2790" s="3" t="s">
        <v>4953</v>
      </c>
      <c r="F2790" s="61">
        <v>5.21</v>
      </c>
      <c r="G2790" s="61">
        <v>5.21</v>
      </c>
      <c r="I2790" s="3" t="s">
        <v>4974</v>
      </c>
    </row>
    <row r="2791" spans="1:9" x14ac:dyDescent="0.2">
      <c r="A2791" s="1" t="str">
        <f t="shared" si="45"/>
        <v>SINAPI-I 3883</v>
      </c>
      <c r="B2791" s="3" t="s">
        <v>80</v>
      </c>
      <c r="C2791" s="3">
        <v>3883</v>
      </c>
      <c r="D2791" s="2" t="s">
        <v>2856</v>
      </c>
      <c r="E2791" s="3" t="s">
        <v>4953</v>
      </c>
      <c r="F2791" s="61">
        <v>1.68</v>
      </c>
      <c r="G2791" s="61">
        <v>1.68</v>
      </c>
      <c r="I2791" s="3" t="s">
        <v>4974</v>
      </c>
    </row>
    <row r="2792" spans="1:9" x14ac:dyDescent="0.2">
      <c r="A2792" s="1" t="str">
        <f t="shared" si="45"/>
        <v>SINAPI-I 3884</v>
      </c>
      <c r="B2792" s="3" t="s">
        <v>80</v>
      </c>
      <c r="C2792" s="3">
        <v>3884</v>
      </c>
      <c r="D2792" s="2" t="s">
        <v>2857</v>
      </c>
      <c r="E2792" s="3" t="s">
        <v>4953</v>
      </c>
      <c r="F2792" s="61">
        <v>2.65</v>
      </c>
      <c r="G2792" s="61">
        <v>2.65</v>
      </c>
      <c r="I2792" s="3" t="s">
        <v>4974</v>
      </c>
    </row>
    <row r="2793" spans="1:9" x14ac:dyDescent="0.2">
      <c r="A2793" s="1" t="str">
        <f t="shared" si="45"/>
        <v>SINAPI-I 12892</v>
      </c>
      <c r="B2793" s="3" t="s">
        <v>80</v>
      </c>
      <c r="C2793" s="3">
        <v>12892</v>
      </c>
      <c r="D2793" s="2" t="s">
        <v>2858</v>
      </c>
      <c r="E2793" s="3" t="s">
        <v>4961</v>
      </c>
      <c r="F2793" s="61">
        <v>13.61</v>
      </c>
      <c r="G2793" s="61">
        <v>13.61</v>
      </c>
      <c r="I2793" s="3" t="s">
        <v>4974</v>
      </c>
    </row>
    <row r="2794" spans="1:9" x14ac:dyDescent="0.2">
      <c r="A2794" s="1" t="str">
        <f t="shared" si="45"/>
        <v>SINAPI-I 38447</v>
      </c>
      <c r="B2794" s="3" t="s">
        <v>80</v>
      </c>
      <c r="C2794" s="3">
        <v>38447</v>
      </c>
      <c r="D2794" s="2" t="s">
        <v>2859</v>
      </c>
      <c r="E2794" s="3" t="s">
        <v>4953</v>
      </c>
      <c r="F2794" s="61">
        <v>89.23</v>
      </c>
      <c r="G2794" s="61">
        <v>89.23</v>
      </c>
      <c r="I2794" s="3" t="s">
        <v>4974</v>
      </c>
    </row>
    <row r="2795" spans="1:9" x14ac:dyDescent="0.2">
      <c r="A2795" s="1" t="str">
        <f t="shared" si="45"/>
        <v>SINAPI-I 36320</v>
      </c>
      <c r="B2795" s="3" t="s">
        <v>80</v>
      </c>
      <c r="C2795" s="3">
        <v>36320</v>
      </c>
      <c r="D2795" s="2" t="s">
        <v>2860</v>
      </c>
      <c r="E2795" s="3" t="s">
        <v>4953</v>
      </c>
      <c r="F2795" s="61">
        <v>2.4</v>
      </c>
      <c r="G2795" s="61">
        <v>2.4</v>
      </c>
      <c r="I2795" s="3" t="s">
        <v>4974</v>
      </c>
    </row>
    <row r="2796" spans="1:9" x14ac:dyDescent="0.2">
      <c r="A2796" s="1" t="str">
        <f t="shared" si="45"/>
        <v>SINAPI-I 36324</v>
      </c>
      <c r="B2796" s="3" t="s">
        <v>80</v>
      </c>
      <c r="C2796" s="3">
        <v>36324</v>
      </c>
      <c r="D2796" s="2" t="s">
        <v>2861</v>
      </c>
      <c r="E2796" s="3" t="s">
        <v>4953</v>
      </c>
      <c r="F2796" s="61">
        <v>2.19</v>
      </c>
      <c r="G2796" s="61">
        <v>2.19</v>
      </c>
      <c r="I2796" s="3" t="s">
        <v>4974</v>
      </c>
    </row>
    <row r="2797" spans="1:9" x14ac:dyDescent="0.2">
      <c r="A2797" s="1" t="str">
        <f t="shared" si="45"/>
        <v>SINAPI-I 38441</v>
      </c>
      <c r="B2797" s="3" t="s">
        <v>80</v>
      </c>
      <c r="C2797" s="3">
        <v>38441</v>
      </c>
      <c r="D2797" s="2" t="s">
        <v>2862</v>
      </c>
      <c r="E2797" s="3" t="s">
        <v>4953</v>
      </c>
      <c r="F2797" s="61">
        <v>3.92</v>
      </c>
      <c r="G2797" s="61">
        <v>3.92</v>
      </c>
      <c r="I2797" s="3" t="s">
        <v>4974</v>
      </c>
    </row>
    <row r="2798" spans="1:9" x14ac:dyDescent="0.2">
      <c r="A2798" s="1" t="str">
        <f t="shared" si="45"/>
        <v>SINAPI-I 38442</v>
      </c>
      <c r="B2798" s="3" t="s">
        <v>80</v>
      </c>
      <c r="C2798" s="3">
        <v>38442</v>
      </c>
      <c r="D2798" s="2" t="s">
        <v>2863</v>
      </c>
      <c r="E2798" s="3" t="s">
        <v>4953</v>
      </c>
      <c r="F2798" s="61">
        <v>11.15</v>
      </c>
      <c r="G2798" s="61">
        <v>11.15</v>
      </c>
      <c r="I2798" s="3" t="s">
        <v>4974</v>
      </c>
    </row>
    <row r="2799" spans="1:9" x14ac:dyDescent="0.2">
      <c r="A2799" s="1" t="str">
        <f t="shared" si="45"/>
        <v>SINAPI-I 38443</v>
      </c>
      <c r="B2799" s="3" t="s">
        <v>80</v>
      </c>
      <c r="C2799" s="3">
        <v>38443</v>
      </c>
      <c r="D2799" s="2" t="s">
        <v>2864</v>
      </c>
      <c r="E2799" s="3" t="s">
        <v>4953</v>
      </c>
      <c r="F2799" s="61">
        <v>13.53</v>
      </c>
      <c r="G2799" s="61">
        <v>13.53</v>
      </c>
      <c r="I2799" s="3" t="s">
        <v>4974</v>
      </c>
    </row>
    <row r="2800" spans="1:9" x14ac:dyDescent="0.2">
      <c r="A2800" s="1" t="str">
        <f t="shared" si="45"/>
        <v>SINAPI-I 38444</v>
      </c>
      <c r="B2800" s="3" t="s">
        <v>80</v>
      </c>
      <c r="C2800" s="3">
        <v>38444</v>
      </c>
      <c r="D2800" s="2" t="s">
        <v>2865</v>
      </c>
      <c r="E2800" s="3" t="s">
        <v>4953</v>
      </c>
      <c r="F2800" s="61">
        <v>22.72</v>
      </c>
      <c r="G2800" s="61">
        <v>22.72</v>
      </c>
      <c r="I2800" s="3" t="s">
        <v>4974</v>
      </c>
    </row>
    <row r="2801" spans="1:9" x14ac:dyDescent="0.2">
      <c r="A2801" s="1" t="str">
        <f t="shared" si="45"/>
        <v>SINAPI-I 38445</v>
      </c>
      <c r="B2801" s="3" t="s">
        <v>80</v>
      </c>
      <c r="C2801" s="3">
        <v>38445</v>
      </c>
      <c r="D2801" s="2" t="s">
        <v>2866</v>
      </c>
      <c r="E2801" s="3" t="s">
        <v>4953</v>
      </c>
      <c r="F2801" s="61">
        <v>42.12</v>
      </c>
      <c r="G2801" s="61">
        <v>42.12</v>
      </c>
      <c r="I2801" s="3" t="s">
        <v>4974</v>
      </c>
    </row>
    <row r="2802" spans="1:9" x14ac:dyDescent="0.2">
      <c r="A2802" s="1" t="str">
        <f t="shared" si="45"/>
        <v>SINAPI-I 38446</v>
      </c>
      <c r="B2802" s="3" t="s">
        <v>80</v>
      </c>
      <c r="C2802" s="3">
        <v>38446</v>
      </c>
      <c r="D2802" s="2" t="s">
        <v>2867</v>
      </c>
      <c r="E2802" s="3" t="s">
        <v>4953</v>
      </c>
      <c r="F2802" s="61">
        <v>68.94</v>
      </c>
      <c r="G2802" s="61">
        <v>68.94</v>
      </c>
      <c r="I2802" s="3" t="s">
        <v>4974</v>
      </c>
    </row>
    <row r="2803" spans="1:9" x14ac:dyDescent="0.2">
      <c r="A2803" s="1" t="str">
        <f t="shared" si="45"/>
        <v>SINAPI-I 3837</v>
      </c>
      <c r="B2803" s="3" t="s">
        <v>80</v>
      </c>
      <c r="C2803" s="3">
        <v>3837</v>
      </c>
      <c r="D2803" s="2" t="s">
        <v>2868</v>
      </c>
      <c r="E2803" s="3" t="s">
        <v>4953</v>
      </c>
    </row>
    <row r="2804" spans="1:9" x14ac:dyDescent="0.2">
      <c r="A2804" s="1" t="str">
        <f t="shared" si="45"/>
        <v>SINAPI-I 3845</v>
      </c>
      <c r="B2804" s="3" t="s">
        <v>80</v>
      </c>
      <c r="C2804" s="3">
        <v>3845</v>
      </c>
      <c r="D2804" s="2" t="s">
        <v>2869</v>
      </c>
      <c r="E2804" s="3" t="s">
        <v>4953</v>
      </c>
    </row>
    <row r="2805" spans="1:9" x14ac:dyDescent="0.2">
      <c r="A2805" s="1" t="str">
        <f t="shared" si="45"/>
        <v>SINAPI-I 11045</v>
      </c>
      <c r="B2805" s="3" t="s">
        <v>80</v>
      </c>
      <c r="C2805" s="3">
        <v>11045</v>
      </c>
      <c r="D2805" s="2" t="s">
        <v>2870</v>
      </c>
      <c r="E2805" s="3" t="s">
        <v>4953</v>
      </c>
    </row>
    <row r="2806" spans="1:9" x14ac:dyDescent="0.2">
      <c r="A2806" s="1" t="str">
        <f t="shared" si="45"/>
        <v>SINAPI-I 20170</v>
      </c>
      <c r="B2806" s="3" t="s">
        <v>80</v>
      </c>
      <c r="C2806" s="3">
        <v>20170</v>
      </c>
      <c r="D2806" s="2" t="s">
        <v>2871</v>
      </c>
      <c r="E2806" s="3" t="s">
        <v>4953</v>
      </c>
      <c r="F2806" s="61">
        <v>14.2</v>
      </c>
      <c r="G2806" s="61">
        <v>14.2</v>
      </c>
      <c r="I2806" s="3" t="s">
        <v>4974</v>
      </c>
    </row>
    <row r="2807" spans="1:9" x14ac:dyDescent="0.2">
      <c r="A2807" s="1" t="str">
        <f t="shared" si="45"/>
        <v>SINAPI-I 20171</v>
      </c>
      <c r="B2807" s="3" t="s">
        <v>80</v>
      </c>
      <c r="C2807" s="3">
        <v>20171</v>
      </c>
      <c r="D2807" s="2" t="s">
        <v>2872</v>
      </c>
      <c r="E2807" s="3" t="s">
        <v>4953</v>
      </c>
      <c r="F2807" s="61">
        <v>40.94</v>
      </c>
      <c r="G2807" s="61">
        <v>40.94</v>
      </c>
      <c r="I2807" s="3" t="s">
        <v>4974</v>
      </c>
    </row>
    <row r="2808" spans="1:9" x14ac:dyDescent="0.2">
      <c r="A2808" s="1" t="str">
        <f t="shared" si="45"/>
        <v>SINAPI-I 20167</v>
      </c>
      <c r="B2808" s="3" t="s">
        <v>80</v>
      </c>
      <c r="C2808" s="3">
        <v>20167</v>
      </c>
      <c r="D2808" s="2" t="s">
        <v>2873</v>
      </c>
      <c r="E2808" s="3" t="s">
        <v>4953</v>
      </c>
      <c r="F2808" s="61">
        <v>5.15</v>
      </c>
      <c r="G2808" s="61">
        <v>5.15</v>
      </c>
      <c r="I2808" s="3" t="s">
        <v>4974</v>
      </c>
    </row>
    <row r="2809" spans="1:9" x14ac:dyDescent="0.2">
      <c r="A2809" s="1" t="str">
        <f t="shared" si="45"/>
        <v>SINAPI-I 20168</v>
      </c>
      <c r="B2809" s="3" t="s">
        <v>80</v>
      </c>
      <c r="C2809" s="3">
        <v>20168</v>
      </c>
      <c r="D2809" s="2" t="s">
        <v>2874</v>
      </c>
      <c r="E2809" s="3" t="s">
        <v>4953</v>
      </c>
      <c r="F2809" s="61">
        <v>10.59</v>
      </c>
      <c r="G2809" s="61">
        <v>10.59</v>
      </c>
      <c r="I2809" s="3" t="s">
        <v>4974</v>
      </c>
    </row>
    <row r="2810" spans="1:9" x14ac:dyDescent="0.2">
      <c r="A2810" s="1" t="str">
        <f t="shared" si="45"/>
        <v>SINAPI-I 20169</v>
      </c>
      <c r="B2810" s="3" t="s">
        <v>80</v>
      </c>
      <c r="C2810" s="3">
        <v>20169</v>
      </c>
      <c r="D2810" s="2" t="s">
        <v>2875</v>
      </c>
      <c r="E2810" s="3" t="s">
        <v>4953</v>
      </c>
      <c r="F2810" s="61">
        <v>12.37</v>
      </c>
      <c r="G2810" s="61">
        <v>12.37</v>
      </c>
      <c r="I2810" s="3" t="s">
        <v>4974</v>
      </c>
    </row>
    <row r="2811" spans="1:9" x14ac:dyDescent="0.2">
      <c r="A2811" s="1" t="str">
        <f t="shared" si="45"/>
        <v>SINAPI-I 3899</v>
      </c>
      <c r="B2811" s="3" t="s">
        <v>80</v>
      </c>
      <c r="C2811" s="3">
        <v>3899</v>
      </c>
      <c r="D2811" s="2" t="s">
        <v>2876</v>
      </c>
      <c r="E2811" s="3" t="s">
        <v>4953</v>
      </c>
      <c r="F2811" s="61">
        <v>6.86</v>
      </c>
      <c r="G2811" s="61">
        <v>6.86</v>
      </c>
      <c r="I2811" s="3" t="s">
        <v>4974</v>
      </c>
    </row>
    <row r="2812" spans="1:9" x14ac:dyDescent="0.2">
      <c r="A2812" s="1" t="str">
        <f t="shared" si="45"/>
        <v>SINAPI-I 38676</v>
      </c>
      <c r="B2812" s="3" t="s">
        <v>80</v>
      </c>
      <c r="C2812" s="3">
        <v>38676</v>
      </c>
      <c r="D2812" s="2" t="s">
        <v>2877</v>
      </c>
      <c r="E2812" s="3" t="s">
        <v>4953</v>
      </c>
      <c r="F2812" s="61">
        <v>34.31</v>
      </c>
      <c r="G2812" s="61">
        <v>34.31</v>
      </c>
      <c r="I2812" s="3" t="s">
        <v>4974</v>
      </c>
    </row>
    <row r="2813" spans="1:9" x14ac:dyDescent="0.2">
      <c r="A2813" s="1" t="str">
        <f t="shared" si="45"/>
        <v>SINAPI-I 3897</v>
      </c>
      <c r="B2813" s="3" t="s">
        <v>80</v>
      </c>
      <c r="C2813" s="3">
        <v>3897</v>
      </c>
      <c r="D2813" s="2" t="s">
        <v>2878</v>
      </c>
      <c r="E2813" s="3" t="s">
        <v>4953</v>
      </c>
      <c r="F2813" s="61">
        <v>1.67</v>
      </c>
      <c r="G2813" s="61">
        <v>1.67</v>
      </c>
      <c r="I2813" s="3" t="s">
        <v>4974</v>
      </c>
    </row>
    <row r="2814" spans="1:9" x14ac:dyDescent="0.2">
      <c r="A2814" s="1" t="str">
        <f t="shared" si="45"/>
        <v>SINAPI-I 3875</v>
      </c>
      <c r="B2814" s="3" t="s">
        <v>80</v>
      </c>
      <c r="C2814" s="3">
        <v>3875</v>
      </c>
      <c r="D2814" s="2" t="s">
        <v>2879</v>
      </c>
      <c r="E2814" s="3" t="s">
        <v>4953</v>
      </c>
      <c r="F2814" s="61">
        <v>3.46</v>
      </c>
      <c r="G2814" s="61">
        <v>3.46</v>
      </c>
      <c r="I2814" s="3" t="s">
        <v>4974</v>
      </c>
    </row>
    <row r="2815" spans="1:9" x14ac:dyDescent="0.2">
      <c r="A2815" s="1" t="str">
        <f t="shared" si="45"/>
        <v>SINAPI-I 3898</v>
      </c>
      <c r="B2815" s="3" t="s">
        <v>80</v>
      </c>
      <c r="C2815" s="3">
        <v>3898</v>
      </c>
      <c r="D2815" s="2" t="s">
        <v>2880</v>
      </c>
      <c r="E2815" s="3" t="s">
        <v>4953</v>
      </c>
      <c r="F2815" s="61">
        <v>7.02</v>
      </c>
      <c r="G2815" s="61">
        <v>7.02</v>
      </c>
      <c r="I2815" s="3" t="s">
        <v>4974</v>
      </c>
    </row>
    <row r="2816" spans="1:9" x14ac:dyDescent="0.2">
      <c r="A2816" s="1" t="str">
        <f t="shared" si="45"/>
        <v>SINAPI-I 3855</v>
      </c>
      <c r="B2816" s="3" t="s">
        <v>80</v>
      </c>
      <c r="C2816" s="3">
        <v>3855</v>
      </c>
      <c r="D2816" s="2" t="s">
        <v>2881</v>
      </c>
      <c r="E2816" s="3" t="s">
        <v>4953</v>
      </c>
      <c r="F2816" s="61">
        <v>5.66</v>
      </c>
      <c r="G2816" s="61">
        <v>5.66</v>
      </c>
      <c r="I2816" s="3" t="s">
        <v>4974</v>
      </c>
    </row>
    <row r="2817" spans="1:9" x14ac:dyDescent="0.2">
      <c r="A2817" s="1" t="str">
        <f t="shared" si="45"/>
        <v>SINAPI-I 3874</v>
      </c>
      <c r="B2817" s="3" t="s">
        <v>80</v>
      </c>
      <c r="C2817" s="3">
        <v>3874</v>
      </c>
      <c r="D2817" s="2" t="s">
        <v>2882</v>
      </c>
      <c r="E2817" s="3" t="s">
        <v>4953</v>
      </c>
      <c r="F2817" s="61">
        <v>6.56</v>
      </c>
      <c r="G2817" s="61">
        <v>6.56</v>
      </c>
      <c r="I2817" s="3" t="s">
        <v>4974</v>
      </c>
    </row>
    <row r="2818" spans="1:9" x14ac:dyDescent="0.2">
      <c r="A2818" s="1" t="str">
        <f t="shared" si="45"/>
        <v>SINAPI-I 3870</v>
      </c>
      <c r="B2818" s="3" t="s">
        <v>80</v>
      </c>
      <c r="C2818" s="3">
        <v>3870</v>
      </c>
      <c r="D2818" s="2" t="s">
        <v>2883</v>
      </c>
      <c r="E2818" s="3" t="s">
        <v>4953</v>
      </c>
      <c r="F2818" s="61">
        <v>7.19</v>
      </c>
      <c r="G2818" s="61">
        <v>7.19</v>
      </c>
      <c r="I2818" s="3" t="s">
        <v>4974</v>
      </c>
    </row>
    <row r="2819" spans="1:9" x14ac:dyDescent="0.2">
      <c r="A2819" s="1" t="str">
        <f t="shared" si="45"/>
        <v>SINAPI-I 38678</v>
      </c>
      <c r="B2819" s="3" t="s">
        <v>80</v>
      </c>
      <c r="C2819" s="3">
        <v>38678</v>
      </c>
      <c r="D2819" s="2" t="s">
        <v>2884</v>
      </c>
      <c r="E2819" s="3" t="s">
        <v>4953</v>
      </c>
      <c r="F2819" s="61">
        <v>19.04</v>
      </c>
      <c r="G2819" s="61">
        <v>19.04</v>
      </c>
      <c r="I2819" s="3" t="s">
        <v>4974</v>
      </c>
    </row>
    <row r="2820" spans="1:9" x14ac:dyDescent="0.2">
      <c r="A2820" s="1" t="str">
        <f t="shared" si="45"/>
        <v>SINAPI-I 3859</v>
      </c>
      <c r="B2820" s="3" t="s">
        <v>80</v>
      </c>
      <c r="C2820" s="3">
        <v>3859</v>
      </c>
      <c r="D2820" s="2" t="s">
        <v>2885</v>
      </c>
      <c r="E2820" s="3" t="s">
        <v>4953</v>
      </c>
      <c r="F2820" s="61">
        <v>1.45</v>
      </c>
      <c r="G2820" s="61">
        <v>1.45</v>
      </c>
      <c r="I2820" s="3" t="s">
        <v>4974</v>
      </c>
    </row>
    <row r="2821" spans="1:9" x14ac:dyDescent="0.2">
      <c r="A2821" s="1" t="str">
        <f t="shared" si="45"/>
        <v>SINAPI-I 3856</v>
      </c>
      <c r="B2821" s="3" t="s">
        <v>80</v>
      </c>
      <c r="C2821" s="3">
        <v>3856</v>
      </c>
      <c r="D2821" s="2" t="s">
        <v>2886</v>
      </c>
      <c r="E2821" s="3" t="s">
        <v>4953</v>
      </c>
      <c r="F2821" s="61">
        <v>2.0099999999999998</v>
      </c>
      <c r="G2821" s="61">
        <v>2.0099999999999998</v>
      </c>
      <c r="I2821" s="3" t="s">
        <v>4974</v>
      </c>
    </row>
    <row r="2822" spans="1:9" x14ac:dyDescent="0.2">
      <c r="A2822" s="1" t="str">
        <f t="shared" si="45"/>
        <v>SINAPI-I 3906</v>
      </c>
      <c r="B2822" s="3" t="s">
        <v>80</v>
      </c>
      <c r="C2822" s="3">
        <v>3906</v>
      </c>
      <c r="D2822" s="2" t="s">
        <v>2887</v>
      </c>
      <c r="E2822" s="3" t="s">
        <v>4953</v>
      </c>
      <c r="F2822" s="61">
        <v>1.66</v>
      </c>
      <c r="G2822" s="61">
        <v>1.66</v>
      </c>
      <c r="I2822" s="3" t="s">
        <v>4974</v>
      </c>
    </row>
    <row r="2823" spans="1:9" x14ac:dyDescent="0.2">
      <c r="A2823" s="1" t="str">
        <f t="shared" si="45"/>
        <v>SINAPI-I 3860</v>
      </c>
      <c r="B2823" s="3" t="s">
        <v>80</v>
      </c>
      <c r="C2823" s="3">
        <v>3860</v>
      </c>
      <c r="D2823" s="2" t="s">
        <v>2888</v>
      </c>
      <c r="E2823" s="3" t="s">
        <v>4953</v>
      </c>
      <c r="F2823" s="61">
        <v>4.93</v>
      </c>
      <c r="G2823" s="61">
        <v>4.93</v>
      </c>
      <c r="I2823" s="3" t="s">
        <v>4974</v>
      </c>
    </row>
    <row r="2824" spans="1:9" x14ac:dyDescent="0.2">
      <c r="A2824" s="1" t="str">
        <f t="shared" si="45"/>
        <v>SINAPI-I 3905</v>
      </c>
      <c r="B2824" s="3" t="s">
        <v>80</v>
      </c>
      <c r="C2824" s="3">
        <v>3905</v>
      </c>
      <c r="D2824" s="2" t="s">
        <v>2889</v>
      </c>
      <c r="E2824" s="3" t="s">
        <v>4953</v>
      </c>
      <c r="F2824" s="61">
        <v>11.31</v>
      </c>
      <c r="G2824" s="61">
        <v>11.31</v>
      </c>
      <c r="I2824" s="3" t="s">
        <v>4974</v>
      </c>
    </row>
    <row r="2825" spans="1:9" x14ac:dyDescent="0.2">
      <c r="A2825" s="1" t="str">
        <f t="shared" si="45"/>
        <v>SINAPI-I 3871</v>
      </c>
      <c r="B2825" s="3" t="s">
        <v>80</v>
      </c>
      <c r="C2825" s="3">
        <v>3871</v>
      </c>
      <c r="D2825" s="2" t="s">
        <v>2890</v>
      </c>
      <c r="E2825" s="3" t="s">
        <v>4953</v>
      </c>
      <c r="F2825" s="61">
        <v>20.02</v>
      </c>
      <c r="G2825" s="61">
        <v>20.02</v>
      </c>
      <c r="I2825" s="3" t="s">
        <v>4974</v>
      </c>
    </row>
    <row r="2826" spans="1:9" x14ac:dyDescent="0.2">
      <c r="A2826" s="1" t="str">
        <f t="shared" si="45"/>
        <v>SINAPI-I 37427</v>
      </c>
      <c r="B2826" s="3" t="s">
        <v>80</v>
      </c>
      <c r="C2826" s="3">
        <v>37427</v>
      </c>
      <c r="D2826" s="2" t="s">
        <v>2891</v>
      </c>
      <c r="E2826" s="3" t="s">
        <v>4953</v>
      </c>
      <c r="F2826" s="61">
        <v>72.7</v>
      </c>
      <c r="G2826" s="61">
        <v>72.7</v>
      </c>
      <c r="I2826" s="3" t="s">
        <v>4974</v>
      </c>
    </row>
    <row r="2827" spans="1:9" x14ac:dyDescent="0.2">
      <c r="A2827" s="1" t="str">
        <f t="shared" si="45"/>
        <v>SINAPI-I 37424</v>
      </c>
      <c r="B2827" s="3" t="s">
        <v>80</v>
      </c>
      <c r="C2827" s="3">
        <v>37424</v>
      </c>
      <c r="D2827" s="2" t="s">
        <v>2892</v>
      </c>
      <c r="E2827" s="3" t="s">
        <v>4953</v>
      </c>
      <c r="F2827" s="61">
        <v>14</v>
      </c>
      <c r="G2827" s="61">
        <v>14</v>
      </c>
      <c r="I2827" s="3" t="s">
        <v>4974</v>
      </c>
    </row>
    <row r="2828" spans="1:9" x14ac:dyDescent="0.2">
      <c r="A2828" s="1" t="str">
        <f t="shared" si="45"/>
        <v>SINAPI-I 37428</v>
      </c>
      <c r="B2828" s="3" t="s">
        <v>80</v>
      </c>
      <c r="C2828" s="3">
        <v>37428</v>
      </c>
      <c r="D2828" s="2" t="s">
        <v>2893</v>
      </c>
      <c r="E2828" s="3" t="s">
        <v>4953</v>
      </c>
      <c r="F2828" s="61">
        <v>250.55</v>
      </c>
      <c r="G2828" s="61">
        <v>250.55</v>
      </c>
      <c r="I2828" s="3" t="s">
        <v>4974</v>
      </c>
    </row>
    <row r="2829" spans="1:9" x14ac:dyDescent="0.2">
      <c r="A2829" s="1" t="str">
        <f t="shared" si="45"/>
        <v>SINAPI-I 37425</v>
      </c>
      <c r="B2829" s="3" t="s">
        <v>80</v>
      </c>
      <c r="C2829" s="3">
        <v>37425</v>
      </c>
      <c r="D2829" s="2" t="s">
        <v>2894</v>
      </c>
      <c r="E2829" s="3" t="s">
        <v>4953</v>
      </c>
      <c r="F2829" s="61">
        <v>15.1</v>
      </c>
      <c r="G2829" s="61">
        <v>15.1</v>
      </c>
      <c r="I2829" s="3" t="s">
        <v>4974</v>
      </c>
    </row>
    <row r="2830" spans="1:9" x14ac:dyDescent="0.2">
      <c r="A2830" s="1" t="str">
        <f t="shared" si="45"/>
        <v>SINAPI-I 37429</v>
      </c>
      <c r="B2830" s="3" t="s">
        <v>80</v>
      </c>
      <c r="C2830" s="3">
        <v>37429</v>
      </c>
      <c r="D2830" s="2" t="s">
        <v>2895</v>
      </c>
      <c r="E2830" s="3" t="s">
        <v>4953</v>
      </c>
      <c r="F2830" s="61">
        <v>3168.39</v>
      </c>
      <c r="G2830" s="61">
        <v>3168.39</v>
      </c>
      <c r="I2830" s="3" t="s">
        <v>4974</v>
      </c>
    </row>
    <row r="2831" spans="1:9" x14ac:dyDescent="0.2">
      <c r="A2831" s="1" t="str">
        <f t="shared" si="45"/>
        <v>SINAPI-I 37426</v>
      </c>
      <c r="B2831" s="3" t="s">
        <v>80</v>
      </c>
      <c r="C2831" s="3">
        <v>37426</v>
      </c>
      <c r="D2831" s="2" t="s">
        <v>2896</v>
      </c>
      <c r="E2831" s="3" t="s">
        <v>4953</v>
      </c>
      <c r="F2831" s="61">
        <v>30.48</v>
      </c>
      <c r="G2831" s="61">
        <v>30.48</v>
      </c>
      <c r="I2831" s="3" t="s">
        <v>4974</v>
      </c>
    </row>
    <row r="2832" spans="1:9" ht="22.5" x14ac:dyDescent="0.2">
      <c r="A2832" s="1" t="str">
        <f t="shared" ref="A2832:A2895" si="46">CONCATENATE($B2832," ",$C2832)</f>
        <v>SINAPI-I 39292</v>
      </c>
      <c r="B2832" s="3" t="s">
        <v>80</v>
      </c>
      <c r="C2832" s="3">
        <v>39292</v>
      </c>
      <c r="D2832" s="2" t="s">
        <v>2897</v>
      </c>
      <c r="E2832" s="3" t="s">
        <v>4953</v>
      </c>
      <c r="F2832" s="61">
        <v>14.18</v>
      </c>
      <c r="G2832" s="61">
        <v>14.18</v>
      </c>
      <c r="I2832" s="3" t="s">
        <v>4974</v>
      </c>
    </row>
    <row r="2833" spans="1:9" ht="22.5" x14ac:dyDescent="0.2">
      <c r="A2833" s="1" t="str">
        <f t="shared" si="46"/>
        <v>SINAPI-I 39293</v>
      </c>
      <c r="B2833" s="3" t="s">
        <v>80</v>
      </c>
      <c r="C2833" s="3">
        <v>39293</v>
      </c>
      <c r="D2833" s="2" t="s">
        <v>2898</v>
      </c>
      <c r="E2833" s="3" t="s">
        <v>4953</v>
      </c>
      <c r="F2833" s="61">
        <v>22.03</v>
      </c>
      <c r="G2833" s="61">
        <v>22.03</v>
      </c>
      <c r="I2833" s="3" t="s">
        <v>4974</v>
      </c>
    </row>
    <row r="2834" spans="1:9" ht="22.5" x14ac:dyDescent="0.2">
      <c r="A2834" s="1" t="str">
        <f t="shared" si="46"/>
        <v>SINAPI-I 39294</v>
      </c>
      <c r="B2834" s="3" t="s">
        <v>80</v>
      </c>
      <c r="C2834" s="3">
        <v>39294</v>
      </c>
      <c r="D2834" s="2" t="s">
        <v>2899</v>
      </c>
      <c r="E2834" s="3" t="s">
        <v>4953</v>
      </c>
      <c r="F2834" s="61">
        <v>23.55</v>
      </c>
      <c r="G2834" s="61">
        <v>23.55</v>
      </c>
      <c r="I2834" s="3" t="s">
        <v>4974</v>
      </c>
    </row>
    <row r="2835" spans="1:9" ht="22.5" x14ac:dyDescent="0.2">
      <c r="A2835" s="1" t="str">
        <f t="shared" si="46"/>
        <v>SINAPI-I 39295</v>
      </c>
      <c r="B2835" s="3" t="s">
        <v>80</v>
      </c>
      <c r="C2835" s="3">
        <v>39295</v>
      </c>
      <c r="D2835" s="2" t="s">
        <v>2900</v>
      </c>
      <c r="E2835" s="3" t="s">
        <v>4953</v>
      </c>
      <c r="F2835" s="61">
        <v>32.39</v>
      </c>
      <c r="G2835" s="61">
        <v>32.39</v>
      </c>
      <c r="I2835" s="3" t="s">
        <v>4974</v>
      </c>
    </row>
    <row r="2836" spans="1:9" ht="22.5" x14ac:dyDescent="0.2">
      <c r="A2836" s="1" t="str">
        <f t="shared" si="46"/>
        <v>SINAPI-I 39312</v>
      </c>
      <c r="B2836" s="3" t="s">
        <v>80</v>
      </c>
      <c r="C2836" s="3">
        <v>39312</v>
      </c>
      <c r="D2836" s="2" t="s">
        <v>2901</v>
      </c>
      <c r="E2836" s="3" t="s">
        <v>4953</v>
      </c>
      <c r="F2836" s="61">
        <v>21.74</v>
      </c>
      <c r="G2836" s="61">
        <v>21.74</v>
      </c>
      <c r="I2836" s="3" t="s">
        <v>4974</v>
      </c>
    </row>
    <row r="2837" spans="1:9" ht="22.5" x14ac:dyDescent="0.2">
      <c r="A2837" s="1" t="str">
        <f t="shared" si="46"/>
        <v>SINAPI-I 39313</v>
      </c>
      <c r="B2837" s="3" t="s">
        <v>80</v>
      </c>
      <c r="C2837" s="3">
        <v>39313</v>
      </c>
      <c r="D2837" s="2" t="s">
        <v>2902</v>
      </c>
      <c r="E2837" s="3" t="s">
        <v>4953</v>
      </c>
      <c r="F2837" s="61">
        <v>29.2</v>
      </c>
      <c r="G2837" s="61">
        <v>29.2</v>
      </c>
      <c r="I2837" s="3" t="s">
        <v>4974</v>
      </c>
    </row>
    <row r="2838" spans="1:9" ht="22.5" x14ac:dyDescent="0.2">
      <c r="A2838" s="1" t="str">
        <f t="shared" si="46"/>
        <v>SINAPI-I 39314</v>
      </c>
      <c r="B2838" s="3" t="s">
        <v>80</v>
      </c>
      <c r="C2838" s="3">
        <v>39314</v>
      </c>
      <c r="D2838" s="2" t="s">
        <v>2903</v>
      </c>
      <c r="E2838" s="3" t="s">
        <v>4953</v>
      </c>
      <c r="F2838" s="61">
        <v>42.97</v>
      </c>
      <c r="G2838" s="61">
        <v>42.97</v>
      </c>
      <c r="I2838" s="3" t="s">
        <v>4974</v>
      </c>
    </row>
    <row r="2839" spans="1:9" ht="22.5" x14ac:dyDescent="0.2">
      <c r="A2839" s="1" t="str">
        <f t="shared" si="46"/>
        <v>SINAPI-I 39296</v>
      </c>
      <c r="B2839" s="3" t="s">
        <v>80</v>
      </c>
      <c r="C2839" s="3">
        <v>39296</v>
      </c>
      <c r="D2839" s="2" t="s">
        <v>2904</v>
      </c>
      <c r="E2839" s="3" t="s">
        <v>4953</v>
      </c>
      <c r="F2839" s="61">
        <v>12.93</v>
      </c>
      <c r="G2839" s="61">
        <v>12.93</v>
      </c>
      <c r="I2839" s="3" t="s">
        <v>4974</v>
      </c>
    </row>
    <row r="2840" spans="1:9" ht="22.5" x14ac:dyDescent="0.2">
      <c r="A2840" s="1" t="str">
        <f t="shared" si="46"/>
        <v>SINAPI-I 39297</v>
      </c>
      <c r="B2840" s="3" t="s">
        <v>80</v>
      </c>
      <c r="C2840" s="3">
        <v>39297</v>
      </c>
      <c r="D2840" s="2" t="s">
        <v>2905</v>
      </c>
      <c r="E2840" s="3" t="s">
        <v>4953</v>
      </c>
      <c r="F2840" s="61">
        <v>17.53</v>
      </c>
      <c r="G2840" s="61">
        <v>17.53</v>
      </c>
      <c r="I2840" s="3" t="s">
        <v>4974</v>
      </c>
    </row>
    <row r="2841" spans="1:9" ht="22.5" x14ac:dyDescent="0.2">
      <c r="A2841" s="1" t="str">
        <f t="shared" si="46"/>
        <v>SINAPI-I 39298</v>
      </c>
      <c r="B2841" s="3" t="s">
        <v>80</v>
      </c>
      <c r="C2841" s="3">
        <v>39298</v>
      </c>
      <c r="D2841" s="2" t="s">
        <v>2906</v>
      </c>
      <c r="E2841" s="3" t="s">
        <v>4953</v>
      </c>
      <c r="F2841" s="61">
        <v>33.65</v>
      </c>
      <c r="G2841" s="61">
        <v>33.65</v>
      </c>
      <c r="I2841" s="3" t="s">
        <v>4974</v>
      </c>
    </row>
    <row r="2842" spans="1:9" ht="22.5" x14ac:dyDescent="0.2">
      <c r="A2842" s="1" t="str">
        <f t="shared" si="46"/>
        <v>SINAPI-I 39299</v>
      </c>
      <c r="B2842" s="3" t="s">
        <v>80</v>
      </c>
      <c r="C2842" s="3">
        <v>39299</v>
      </c>
      <c r="D2842" s="2" t="s">
        <v>2907</v>
      </c>
      <c r="E2842" s="3" t="s">
        <v>4953</v>
      </c>
      <c r="F2842" s="61">
        <v>39.880000000000003</v>
      </c>
      <c r="G2842" s="61">
        <v>39.880000000000003</v>
      </c>
      <c r="I2842" s="3" t="s">
        <v>4974</v>
      </c>
    </row>
    <row r="2843" spans="1:9" x14ac:dyDescent="0.2">
      <c r="A2843" s="1" t="str">
        <f t="shared" si="46"/>
        <v>SINAPI-I 39308</v>
      </c>
      <c r="B2843" s="3" t="s">
        <v>80</v>
      </c>
      <c r="C2843" s="3">
        <v>39308</v>
      </c>
      <c r="D2843" s="2" t="s">
        <v>2908</v>
      </c>
      <c r="E2843" s="3" t="s">
        <v>4953</v>
      </c>
      <c r="F2843" s="61">
        <v>10.78</v>
      </c>
      <c r="G2843" s="61">
        <v>10.78</v>
      </c>
      <c r="I2843" s="3" t="s">
        <v>4974</v>
      </c>
    </row>
    <row r="2844" spans="1:9" x14ac:dyDescent="0.2">
      <c r="A2844" s="1" t="str">
        <f t="shared" si="46"/>
        <v>SINAPI-I 39309</v>
      </c>
      <c r="B2844" s="3" t="s">
        <v>80</v>
      </c>
      <c r="C2844" s="3">
        <v>39309</v>
      </c>
      <c r="D2844" s="2" t="s">
        <v>2909</v>
      </c>
      <c r="E2844" s="3" t="s">
        <v>4953</v>
      </c>
      <c r="F2844" s="61">
        <v>12.3</v>
      </c>
      <c r="G2844" s="61">
        <v>12.3</v>
      </c>
      <c r="I2844" s="3" t="s">
        <v>4974</v>
      </c>
    </row>
    <row r="2845" spans="1:9" x14ac:dyDescent="0.2">
      <c r="A2845" s="1" t="str">
        <f t="shared" si="46"/>
        <v>SINAPI-I 39310</v>
      </c>
      <c r="B2845" s="3" t="s">
        <v>80</v>
      </c>
      <c r="C2845" s="3">
        <v>39310</v>
      </c>
      <c r="D2845" s="2" t="s">
        <v>2910</v>
      </c>
      <c r="E2845" s="3" t="s">
        <v>4953</v>
      </c>
      <c r="F2845" s="61">
        <v>22.95</v>
      </c>
      <c r="G2845" s="61">
        <v>22.95</v>
      </c>
      <c r="I2845" s="3" t="s">
        <v>4974</v>
      </c>
    </row>
    <row r="2846" spans="1:9" x14ac:dyDescent="0.2">
      <c r="A2846" s="1" t="str">
        <f t="shared" si="46"/>
        <v>SINAPI-I 39311</v>
      </c>
      <c r="B2846" s="3" t="s">
        <v>80</v>
      </c>
      <c r="C2846" s="3">
        <v>39311</v>
      </c>
      <c r="D2846" s="2" t="s">
        <v>2911</v>
      </c>
      <c r="E2846" s="3" t="s">
        <v>4953</v>
      </c>
      <c r="F2846" s="61">
        <v>32.49</v>
      </c>
      <c r="G2846" s="61">
        <v>32.49</v>
      </c>
      <c r="I2846" s="3" t="s">
        <v>4974</v>
      </c>
    </row>
    <row r="2847" spans="1:9" ht="22.5" x14ac:dyDescent="0.2">
      <c r="A2847" s="1" t="str">
        <f t="shared" si="46"/>
        <v>SINAPI-I 45261</v>
      </c>
      <c r="B2847" s="3" t="s">
        <v>80</v>
      </c>
      <c r="C2847" s="3">
        <v>45261</v>
      </c>
      <c r="D2847" s="2" t="s">
        <v>2912</v>
      </c>
      <c r="E2847" s="3" t="s">
        <v>4961</v>
      </c>
      <c r="F2847" s="61">
        <v>23.76</v>
      </c>
      <c r="G2847" s="61">
        <v>23.76</v>
      </c>
      <c r="I2847" s="3" t="s">
        <v>4974</v>
      </c>
    </row>
    <row r="2848" spans="1:9" x14ac:dyDescent="0.2">
      <c r="A2848" s="1" t="str">
        <f t="shared" si="46"/>
        <v>SINAPI-I 11519</v>
      </c>
      <c r="B2848" s="3" t="s">
        <v>80</v>
      </c>
      <c r="C2848" s="3">
        <v>11519</v>
      </c>
      <c r="D2848" s="2" t="s">
        <v>2913</v>
      </c>
      <c r="E2848" s="3" t="s">
        <v>4961</v>
      </c>
      <c r="F2848" s="61">
        <v>65.22</v>
      </c>
      <c r="G2848" s="61">
        <v>65.22</v>
      </c>
      <c r="I2848" s="3" t="s">
        <v>4974</v>
      </c>
    </row>
    <row r="2849" spans="1:9" ht="22.5" x14ac:dyDescent="0.2">
      <c r="A2849" s="1" t="str">
        <f t="shared" si="46"/>
        <v>SINAPI-I 11520</v>
      </c>
      <c r="B2849" s="3" t="s">
        <v>80</v>
      </c>
      <c r="C2849" s="3">
        <v>11520</v>
      </c>
      <c r="D2849" s="2" t="s">
        <v>2914</v>
      </c>
      <c r="E2849" s="3" t="s">
        <v>4961</v>
      </c>
      <c r="F2849" s="61">
        <v>30.15</v>
      </c>
      <c r="G2849" s="61">
        <v>30.15</v>
      </c>
      <c r="I2849" s="3" t="s">
        <v>4974</v>
      </c>
    </row>
    <row r="2850" spans="1:9" x14ac:dyDescent="0.2">
      <c r="A2850" s="1" t="str">
        <f t="shared" si="46"/>
        <v>SINAPI-I 11518</v>
      </c>
      <c r="B2850" s="3" t="s">
        <v>80</v>
      </c>
      <c r="C2850" s="3">
        <v>11518</v>
      </c>
      <c r="D2850" s="2" t="s">
        <v>2915</v>
      </c>
      <c r="E2850" s="3" t="s">
        <v>4961</v>
      </c>
      <c r="F2850" s="61">
        <v>109.64</v>
      </c>
      <c r="G2850" s="61">
        <v>109.64</v>
      </c>
      <c r="I2850" s="3" t="s">
        <v>4974</v>
      </c>
    </row>
    <row r="2851" spans="1:9" x14ac:dyDescent="0.2">
      <c r="A2851" s="1" t="str">
        <f t="shared" si="46"/>
        <v>SINAPI-I 38473</v>
      </c>
      <c r="B2851" s="3" t="s">
        <v>80</v>
      </c>
      <c r="C2851" s="3">
        <v>38473</v>
      </c>
      <c r="D2851" s="2" t="s">
        <v>2916</v>
      </c>
      <c r="E2851" s="3" t="s">
        <v>4953</v>
      </c>
      <c r="F2851" s="61">
        <v>187.9</v>
      </c>
      <c r="G2851" s="61">
        <v>187.9</v>
      </c>
      <c r="I2851" s="3" t="s">
        <v>4974</v>
      </c>
    </row>
    <row r="2852" spans="1:9" x14ac:dyDescent="0.2">
      <c r="A2852" s="1" t="str">
        <f t="shared" si="46"/>
        <v>SINAPI-I 4244</v>
      </c>
      <c r="B2852" s="3" t="s">
        <v>80</v>
      </c>
      <c r="C2852" s="3">
        <v>4244</v>
      </c>
      <c r="D2852" s="2" t="s">
        <v>2917</v>
      </c>
      <c r="E2852" s="3" t="s">
        <v>4958</v>
      </c>
      <c r="F2852" s="61">
        <v>19.420000000000002</v>
      </c>
      <c r="G2852" s="61">
        <v>21.73</v>
      </c>
      <c r="I2852" s="3" t="s">
        <v>4974</v>
      </c>
    </row>
    <row r="2853" spans="1:9" x14ac:dyDescent="0.2">
      <c r="A2853" s="1" t="str">
        <f t="shared" si="46"/>
        <v>SINAPI-I 40977</v>
      </c>
      <c r="B2853" s="3" t="s">
        <v>80</v>
      </c>
      <c r="C2853" s="3">
        <v>40977</v>
      </c>
      <c r="D2853" s="2" t="s">
        <v>2918</v>
      </c>
      <c r="E2853" s="3" t="s">
        <v>4959</v>
      </c>
      <c r="F2853" s="61">
        <v>3411.24</v>
      </c>
      <c r="G2853" s="61">
        <v>3817.6</v>
      </c>
      <c r="I2853" s="3" t="s">
        <v>4974</v>
      </c>
    </row>
    <row r="2854" spans="1:9" x14ac:dyDescent="0.2">
      <c r="A2854" s="1" t="str">
        <f t="shared" si="46"/>
        <v>SINAPI-I 4115</v>
      </c>
      <c r="B2854" s="3" t="s">
        <v>80</v>
      </c>
      <c r="C2854" s="3">
        <v>4115</v>
      </c>
      <c r="D2854" s="2" t="s">
        <v>2919</v>
      </c>
      <c r="E2854" s="3" t="s">
        <v>4954</v>
      </c>
      <c r="F2854" s="61">
        <v>44.09</v>
      </c>
      <c r="G2854" s="61">
        <v>44.09</v>
      </c>
      <c r="I2854" s="3" t="s">
        <v>4974</v>
      </c>
    </row>
    <row r="2855" spans="1:9" x14ac:dyDescent="0.2">
      <c r="A2855" s="1" t="str">
        <f t="shared" si="46"/>
        <v>SINAPI-I 4119</v>
      </c>
      <c r="B2855" s="3" t="s">
        <v>80</v>
      </c>
      <c r="C2855" s="3">
        <v>4119</v>
      </c>
      <c r="D2855" s="2" t="s">
        <v>2920</v>
      </c>
      <c r="E2855" s="3" t="s">
        <v>4954</v>
      </c>
      <c r="F2855" s="61">
        <v>89.04</v>
      </c>
      <c r="G2855" s="61">
        <v>89.04</v>
      </c>
      <c r="I2855" s="3" t="s">
        <v>4974</v>
      </c>
    </row>
    <row r="2856" spans="1:9" x14ac:dyDescent="0.2">
      <c r="A2856" s="1" t="str">
        <f t="shared" si="46"/>
        <v>SINAPI-I 2794</v>
      </c>
      <c r="B2856" s="3" t="s">
        <v>80</v>
      </c>
      <c r="C2856" s="3">
        <v>2794</v>
      </c>
      <c r="D2856" s="2" t="s">
        <v>2921</v>
      </c>
      <c r="E2856" s="3" t="s">
        <v>4954</v>
      </c>
      <c r="F2856" s="61">
        <v>236.21</v>
      </c>
      <c r="G2856" s="61">
        <v>236.21</v>
      </c>
      <c r="I2856" s="3" t="s">
        <v>4974</v>
      </c>
    </row>
    <row r="2857" spans="1:9" x14ac:dyDescent="0.2">
      <c r="A2857" s="1" t="str">
        <f t="shared" si="46"/>
        <v>SINAPI-I 2788</v>
      </c>
      <c r="B2857" s="3" t="s">
        <v>80</v>
      </c>
      <c r="C2857" s="3">
        <v>2788</v>
      </c>
      <c r="D2857" s="2" t="s">
        <v>2922</v>
      </c>
      <c r="E2857" s="3" t="s">
        <v>4954</v>
      </c>
      <c r="F2857" s="61">
        <v>344.1</v>
      </c>
      <c r="G2857" s="61">
        <v>344.1</v>
      </c>
      <c r="I2857" s="3" t="s">
        <v>4974</v>
      </c>
    </row>
    <row r="2858" spans="1:9" x14ac:dyDescent="0.2">
      <c r="A2858" s="1" t="str">
        <f t="shared" si="46"/>
        <v>SINAPI-I 4006</v>
      </c>
      <c r="B2858" s="3" t="s">
        <v>80</v>
      </c>
      <c r="C2858" s="3">
        <v>4006</v>
      </c>
      <c r="D2858" s="2" t="s">
        <v>2923</v>
      </c>
      <c r="E2858" s="3" t="s">
        <v>4957</v>
      </c>
      <c r="F2858" s="61">
        <v>1539.31</v>
      </c>
      <c r="G2858" s="61">
        <v>1539.31</v>
      </c>
      <c r="I2858" s="3" t="s">
        <v>4974</v>
      </c>
    </row>
    <row r="2859" spans="1:9" x14ac:dyDescent="0.2">
      <c r="A2859" s="1" t="str">
        <f t="shared" si="46"/>
        <v>SINAPI-I 45395</v>
      </c>
      <c r="B2859" s="3" t="s">
        <v>80</v>
      </c>
      <c r="C2859" s="3">
        <v>45395</v>
      </c>
      <c r="D2859" s="2" t="s">
        <v>2924</v>
      </c>
      <c r="E2859" s="3" t="s">
        <v>4961</v>
      </c>
      <c r="F2859" s="61">
        <v>36.049999999999997</v>
      </c>
      <c r="G2859" s="61">
        <v>36.049999999999997</v>
      </c>
      <c r="I2859" s="3" t="s">
        <v>4974</v>
      </c>
    </row>
    <row r="2860" spans="1:9" ht="22.5" x14ac:dyDescent="0.2">
      <c r="A2860" s="1" t="str">
        <f t="shared" si="46"/>
        <v>SINAPI-I 37461</v>
      </c>
      <c r="B2860" s="3" t="s">
        <v>80</v>
      </c>
      <c r="C2860" s="3">
        <v>37461</v>
      </c>
      <c r="D2860" s="2" t="s">
        <v>2925</v>
      </c>
      <c r="E2860" s="3" t="s">
        <v>4954</v>
      </c>
      <c r="F2860" s="61">
        <v>13.71</v>
      </c>
      <c r="G2860" s="61">
        <v>13.71</v>
      </c>
      <c r="I2860" s="3" t="s">
        <v>4974</v>
      </c>
    </row>
    <row r="2861" spans="1:9" x14ac:dyDescent="0.2">
      <c r="A2861" s="1" t="str">
        <f t="shared" si="46"/>
        <v>SINAPI-I 37460</v>
      </c>
      <c r="B2861" s="3" t="s">
        <v>80</v>
      </c>
      <c r="C2861" s="3">
        <v>37460</v>
      </c>
      <c r="D2861" s="2" t="s">
        <v>2926</v>
      </c>
      <c r="E2861" s="3" t="s">
        <v>4954</v>
      </c>
      <c r="F2861" s="61">
        <v>18.73</v>
      </c>
      <c r="G2861" s="61">
        <v>18.73</v>
      </c>
      <c r="I2861" s="3" t="s">
        <v>4974</v>
      </c>
    </row>
    <row r="2862" spans="1:9" x14ac:dyDescent="0.2">
      <c r="A2862" s="1" t="str">
        <f t="shared" si="46"/>
        <v>SINAPI-I 37458</v>
      </c>
      <c r="B2862" s="3" t="s">
        <v>80</v>
      </c>
      <c r="C2862" s="3">
        <v>37458</v>
      </c>
      <c r="D2862" s="2" t="s">
        <v>2927</v>
      </c>
      <c r="E2862" s="3" t="s">
        <v>4954</v>
      </c>
      <c r="F2862" s="61">
        <v>5.49</v>
      </c>
      <c r="G2862" s="61">
        <v>5.49</v>
      </c>
      <c r="I2862" s="3" t="s">
        <v>40</v>
      </c>
    </row>
    <row r="2863" spans="1:9" x14ac:dyDescent="0.2">
      <c r="A2863" s="1" t="str">
        <f t="shared" si="46"/>
        <v>SINAPI-I 37454</v>
      </c>
      <c r="B2863" s="3" t="s">
        <v>80</v>
      </c>
      <c r="C2863" s="3">
        <v>37454</v>
      </c>
      <c r="D2863" s="2" t="s">
        <v>2928</v>
      </c>
      <c r="E2863" s="3" t="s">
        <v>4954</v>
      </c>
      <c r="F2863" s="61">
        <v>1.44</v>
      </c>
      <c r="G2863" s="61">
        <v>1.44</v>
      </c>
      <c r="I2863" s="3" t="s">
        <v>4974</v>
      </c>
    </row>
    <row r="2864" spans="1:9" x14ac:dyDescent="0.2">
      <c r="A2864" s="1" t="str">
        <f t="shared" si="46"/>
        <v>SINAPI-I 37455</v>
      </c>
      <c r="B2864" s="3" t="s">
        <v>80</v>
      </c>
      <c r="C2864" s="3">
        <v>37455</v>
      </c>
      <c r="D2864" s="2" t="s">
        <v>2929</v>
      </c>
      <c r="E2864" s="3" t="s">
        <v>4954</v>
      </c>
      <c r="F2864" s="61">
        <v>2.42</v>
      </c>
      <c r="G2864" s="61">
        <v>2.42</v>
      </c>
      <c r="I2864" s="3" t="s">
        <v>4974</v>
      </c>
    </row>
    <row r="2865" spans="1:9" x14ac:dyDescent="0.2">
      <c r="A2865" s="1" t="str">
        <f t="shared" si="46"/>
        <v>SINAPI-I 37459</v>
      </c>
      <c r="B2865" s="3" t="s">
        <v>80</v>
      </c>
      <c r="C2865" s="3">
        <v>37459</v>
      </c>
      <c r="D2865" s="2" t="s">
        <v>2930</v>
      </c>
      <c r="E2865" s="3" t="s">
        <v>4954</v>
      </c>
      <c r="F2865" s="61">
        <v>7.71</v>
      </c>
      <c r="G2865" s="61">
        <v>7.71</v>
      </c>
      <c r="I2865" s="3" t="s">
        <v>4974</v>
      </c>
    </row>
    <row r="2866" spans="1:9" x14ac:dyDescent="0.2">
      <c r="A2866" s="1" t="str">
        <f t="shared" si="46"/>
        <v>SINAPI-I 37457</v>
      </c>
      <c r="B2866" s="3" t="s">
        <v>80</v>
      </c>
      <c r="C2866" s="3">
        <v>37457</v>
      </c>
      <c r="D2866" s="2" t="s">
        <v>2931</v>
      </c>
      <c r="E2866" s="3" t="s">
        <v>4954</v>
      </c>
      <c r="F2866" s="61">
        <v>3.69</v>
      </c>
      <c r="G2866" s="61">
        <v>3.69</v>
      </c>
      <c r="I2866" s="3" t="s">
        <v>4974</v>
      </c>
    </row>
    <row r="2867" spans="1:9" x14ac:dyDescent="0.2">
      <c r="A2867" s="1" t="str">
        <f t="shared" si="46"/>
        <v>SINAPI-I 37456</v>
      </c>
      <c r="B2867" s="3" t="s">
        <v>80</v>
      </c>
      <c r="C2867" s="3">
        <v>37456</v>
      </c>
      <c r="D2867" s="2" t="s">
        <v>2932</v>
      </c>
      <c r="E2867" s="3" t="s">
        <v>4954</v>
      </c>
      <c r="F2867" s="61">
        <v>1.95</v>
      </c>
      <c r="G2867" s="61">
        <v>1.95</v>
      </c>
      <c r="I2867" s="3" t="s">
        <v>4974</v>
      </c>
    </row>
    <row r="2868" spans="1:9" ht="22.5" x14ac:dyDescent="0.2">
      <c r="A2868" s="1" t="str">
        <f t="shared" si="46"/>
        <v>SINAPI-I 21029</v>
      </c>
      <c r="B2868" s="3" t="s">
        <v>80</v>
      </c>
      <c r="C2868" s="3">
        <v>21029</v>
      </c>
      <c r="D2868" s="2" t="s">
        <v>2933</v>
      </c>
      <c r="E2868" s="3" t="s">
        <v>4953</v>
      </c>
      <c r="F2868" s="61">
        <v>346.94</v>
      </c>
      <c r="G2868" s="61">
        <v>346.94</v>
      </c>
      <c r="I2868" s="3" t="s">
        <v>40</v>
      </c>
    </row>
    <row r="2869" spans="1:9" ht="22.5" x14ac:dyDescent="0.2">
      <c r="A2869" s="1" t="str">
        <f t="shared" si="46"/>
        <v>SINAPI-I 21030</v>
      </c>
      <c r="B2869" s="3" t="s">
        <v>80</v>
      </c>
      <c r="C2869" s="3">
        <v>21030</v>
      </c>
      <c r="D2869" s="2" t="s">
        <v>2934</v>
      </c>
      <c r="E2869" s="3" t="s">
        <v>4953</v>
      </c>
      <c r="F2869" s="61">
        <v>427.66</v>
      </c>
      <c r="G2869" s="61">
        <v>427.66</v>
      </c>
      <c r="I2869" s="3" t="s">
        <v>4974</v>
      </c>
    </row>
    <row r="2870" spans="1:9" ht="22.5" x14ac:dyDescent="0.2">
      <c r="A2870" s="1" t="str">
        <f t="shared" si="46"/>
        <v>SINAPI-I 21031</v>
      </c>
      <c r="B2870" s="3" t="s">
        <v>80</v>
      </c>
      <c r="C2870" s="3">
        <v>21031</v>
      </c>
      <c r="D2870" s="2" t="s">
        <v>2935</v>
      </c>
      <c r="E2870" s="3" t="s">
        <v>4953</v>
      </c>
      <c r="F2870" s="61">
        <v>532.42999999999995</v>
      </c>
      <c r="G2870" s="61">
        <v>532.42999999999995</v>
      </c>
      <c r="I2870" s="3" t="s">
        <v>4974</v>
      </c>
    </row>
    <row r="2871" spans="1:9" ht="22.5" x14ac:dyDescent="0.2">
      <c r="A2871" s="1" t="str">
        <f t="shared" si="46"/>
        <v>SINAPI-I 21032</v>
      </c>
      <c r="B2871" s="3" t="s">
        <v>80</v>
      </c>
      <c r="C2871" s="3">
        <v>21032</v>
      </c>
      <c r="D2871" s="2" t="s">
        <v>2936</v>
      </c>
      <c r="E2871" s="3" t="s">
        <v>4953</v>
      </c>
      <c r="F2871" s="61">
        <v>568.5</v>
      </c>
      <c r="G2871" s="61">
        <v>568.5</v>
      </c>
      <c r="I2871" s="3" t="s">
        <v>4974</v>
      </c>
    </row>
    <row r="2872" spans="1:9" ht="22.5" x14ac:dyDescent="0.2">
      <c r="A2872" s="1" t="str">
        <f t="shared" si="46"/>
        <v>SINAPI-I 37527</v>
      </c>
      <c r="B2872" s="3" t="s">
        <v>80</v>
      </c>
      <c r="C2872" s="3">
        <v>37527</v>
      </c>
      <c r="D2872" s="2" t="s">
        <v>2937</v>
      </c>
      <c r="E2872" s="3" t="s">
        <v>4953</v>
      </c>
      <c r="F2872" s="61">
        <v>513.53</v>
      </c>
      <c r="G2872" s="61">
        <v>513.53</v>
      </c>
      <c r="I2872" s="3" t="s">
        <v>4974</v>
      </c>
    </row>
    <row r="2873" spans="1:9" ht="22.5" x14ac:dyDescent="0.2">
      <c r="A2873" s="1" t="str">
        <f t="shared" si="46"/>
        <v>SINAPI-I 37528</v>
      </c>
      <c r="B2873" s="3" t="s">
        <v>80</v>
      </c>
      <c r="C2873" s="3">
        <v>37528</v>
      </c>
      <c r="D2873" s="2" t="s">
        <v>2938</v>
      </c>
      <c r="E2873" s="3" t="s">
        <v>4953</v>
      </c>
      <c r="F2873" s="61">
        <v>612.29</v>
      </c>
      <c r="G2873" s="61">
        <v>612.29</v>
      </c>
      <c r="I2873" s="3" t="s">
        <v>4974</v>
      </c>
    </row>
    <row r="2874" spans="1:9" ht="22.5" x14ac:dyDescent="0.2">
      <c r="A2874" s="1" t="str">
        <f t="shared" si="46"/>
        <v>SINAPI-I 37529</v>
      </c>
      <c r="B2874" s="3" t="s">
        <v>80</v>
      </c>
      <c r="C2874" s="3">
        <v>37529</v>
      </c>
      <c r="D2874" s="2" t="s">
        <v>2939</v>
      </c>
      <c r="E2874" s="3" t="s">
        <v>4953</v>
      </c>
      <c r="F2874" s="61">
        <v>618.29999999999995</v>
      </c>
      <c r="G2874" s="61">
        <v>618.29999999999995</v>
      </c>
      <c r="I2874" s="3" t="s">
        <v>4974</v>
      </c>
    </row>
    <row r="2875" spans="1:9" ht="22.5" x14ac:dyDescent="0.2">
      <c r="A2875" s="1" t="str">
        <f t="shared" si="46"/>
        <v>SINAPI-I 37530</v>
      </c>
      <c r="B2875" s="3" t="s">
        <v>80</v>
      </c>
      <c r="C2875" s="3">
        <v>37530</v>
      </c>
      <c r="D2875" s="2" t="s">
        <v>2940</v>
      </c>
      <c r="E2875" s="3" t="s">
        <v>4953</v>
      </c>
      <c r="F2875" s="61">
        <v>807.23</v>
      </c>
      <c r="G2875" s="61">
        <v>807.23</v>
      </c>
      <c r="I2875" s="3" t="s">
        <v>4974</v>
      </c>
    </row>
    <row r="2876" spans="1:9" ht="22.5" x14ac:dyDescent="0.2">
      <c r="A2876" s="1" t="str">
        <f t="shared" si="46"/>
        <v>SINAPI-I 21034</v>
      </c>
      <c r="B2876" s="3" t="s">
        <v>80</v>
      </c>
      <c r="C2876" s="3">
        <v>21034</v>
      </c>
      <c r="D2876" s="2" t="s">
        <v>2941</v>
      </c>
      <c r="E2876" s="3" t="s">
        <v>4953</v>
      </c>
      <c r="F2876" s="61">
        <v>688.72</v>
      </c>
      <c r="G2876" s="61">
        <v>688.72</v>
      </c>
      <c r="I2876" s="3" t="s">
        <v>4974</v>
      </c>
    </row>
    <row r="2877" spans="1:9" ht="22.5" x14ac:dyDescent="0.2">
      <c r="A2877" s="1" t="str">
        <f t="shared" si="46"/>
        <v>SINAPI-I 37531</v>
      </c>
      <c r="B2877" s="3" t="s">
        <v>80</v>
      </c>
      <c r="C2877" s="3">
        <v>37531</v>
      </c>
      <c r="D2877" s="2" t="s">
        <v>2942</v>
      </c>
      <c r="E2877" s="3" t="s">
        <v>4953</v>
      </c>
      <c r="F2877" s="61">
        <v>867.35</v>
      </c>
      <c r="G2877" s="61">
        <v>867.35</v>
      </c>
      <c r="I2877" s="3" t="s">
        <v>4974</v>
      </c>
    </row>
    <row r="2878" spans="1:9" ht="22.5" x14ac:dyDescent="0.2">
      <c r="A2878" s="1" t="str">
        <f t="shared" si="46"/>
        <v>SINAPI-I 21036</v>
      </c>
      <c r="B2878" s="3" t="s">
        <v>80</v>
      </c>
      <c r="C2878" s="3">
        <v>21036</v>
      </c>
      <c r="D2878" s="2" t="s">
        <v>2943</v>
      </c>
      <c r="E2878" s="3" t="s">
        <v>4953</v>
      </c>
      <c r="F2878" s="61">
        <v>1054.56</v>
      </c>
      <c r="G2878" s="61">
        <v>1054.56</v>
      </c>
      <c r="I2878" s="3" t="s">
        <v>4974</v>
      </c>
    </row>
    <row r="2879" spans="1:9" ht="22.5" x14ac:dyDescent="0.2">
      <c r="A2879" s="1" t="str">
        <f t="shared" si="46"/>
        <v>SINAPI-I 21037</v>
      </c>
      <c r="B2879" s="3" t="s">
        <v>80</v>
      </c>
      <c r="C2879" s="3">
        <v>21037</v>
      </c>
      <c r="D2879" s="2" t="s">
        <v>2944</v>
      </c>
      <c r="E2879" s="3" t="s">
        <v>4953</v>
      </c>
      <c r="F2879" s="61">
        <v>1202.26</v>
      </c>
      <c r="G2879" s="61">
        <v>1202.26</v>
      </c>
      <c r="I2879" s="3" t="s">
        <v>4974</v>
      </c>
    </row>
    <row r="2880" spans="1:9" ht="22.5" x14ac:dyDescent="0.2">
      <c r="A2880" s="1" t="str">
        <f t="shared" si="46"/>
        <v>SINAPI-I 20185</v>
      </c>
      <c r="B2880" s="3" t="s">
        <v>80</v>
      </c>
      <c r="C2880" s="3">
        <v>20185</v>
      </c>
      <c r="D2880" s="2" t="s">
        <v>2945</v>
      </c>
      <c r="E2880" s="3" t="s">
        <v>4954</v>
      </c>
      <c r="F2880" s="61">
        <v>22.3</v>
      </c>
      <c r="G2880" s="61">
        <v>22.3</v>
      </c>
      <c r="I2880" s="3" t="s">
        <v>4974</v>
      </c>
    </row>
    <row r="2881" spans="1:9" x14ac:dyDescent="0.2">
      <c r="A2881" s="1" t="str">
        <f t="shared" si="46"/>
        <v>SINAPI-I 20260</v>
      </c>
      <c r="B2881" s="3" t="s">
        <v>80</v>
      </c>
      <c r="C2881" s="3">
        <v>20260</v>
      </c>
      <c r="D2881" s="2" t="s">
        <v>2946</v>
      </c>
      <c r="E2881" s="3" t="s">
        <v>4953</v>
      </c>
      <c r="F2881" s="61">
        <v>17.93</v>
      </c>
      <c r="G2881" s="61">
        <v>17.93</v>
      </c>
      <c r="I2881" s="3" t="s">
        <v>4974</v>
      </c>
    </row>
    <row r="2882" spans="1:9" ht="22.5" x14ac:dyDescent="0.2">
      <c r="A2882" s="1" t="str">
        <f t="shared" si="46"/>
        <v>SINAPI-I 37523</v>
      </c>
      <c r="B2882" s="3" t="s">
        <v>80</v>
      </c>
      <c r="C2882" s="3">
        <v>37523</v>
      </c>
      <c r="D2882" s="2" t="s">
        <v>2947</v>
      </c>
      <c r="E2882" s="3" t="s">
        <v>4953</v>
      </c>
    </row>
    <row r="2883" spans="1:9" ht="22.5" x14ac:dyDescent="0.2">
      <c r="A2883" s="1" t="str">
        <f t="shared" si="46"/>
        <v>SINAPI-I 37515</v>
      </c>
      <c r="B2883" s="3" t="s">
        <v>80</v>
      </c>
      <c r="C2883" s="3">
        <v>37515</v>
      </c>
      <c r="D2883" s="2" t="s">
        <v>2948</v>
      </c>
      <c r="E2883" s="3" t="s">
        <v>4953</v>
      </c>
    </row>
    <row r="2884" spans="1:9" ht="22.5" x14ac:dyDescent="0.2">
      <c r="A2884" s="1" t="str">
        <f t="shared" si="46"/>
        <v>SINAPI-I 12899</v>
      </c>
      <c r="B2884" s="3" t="s">
        <v>80</v>
      </c>
      <c r="C2884" s="3">
        <v>12899</v>
      </c>
      <c r="D2884" s="2" t="s">
        <v>2949</v>
      </c>
      <c r="E2884" s="3" t="s">
        <v>4953</v>
      </c>
      <c r="F2884" s="61">
        <v>142.77000000000001</v>
      </c>
      <c r="G2884" s="61">
        <v>142.77000000000001</v>
      </c>
      <c r="I2884" s="3" t="s">
        <v>4974</v>
      </c>
    </row>
    <row r="2885" spans="1:9" ht="22.5" x14ac:dyDescent="0.2">
      <c r="A2885" s="1" t="str">
        <f t="shared" si="46"/>
        <v>SINAPI-I 12898</v>
      </c>
      <c r="B2885" s="3" t="s">
        <v>80</v>
      </c>
      <c r="C2885" s="3">
        <v>12898</v>
      </c>
      <c r="D2885" s="2" t="s">
        <v>2950</v>
      </c>
      <c r="E2885" s="3" t="s">
        <v>4953</v>
      </c>
      <c r="F2885" s="61">
        <v>226.47</v>
      </c>
      <c r="G2885" s="61">
        <v>226.47</v>
      </c>
      <c r="I2885" s="3" t="s">
        <v>40</v>
      </c>
    </row>
    <row r="2886" spans="1:9" x14ac:dyDescent="0.2">
      <c r="A2886" s="1" t="str">
        <f t="shared" si="46"/>
        <v>SINAPI-I 39699</v>
      </c>
      <c r="B2886" s="3" t="s">
        <v>80</v>
      </c>
      <c r="C2886" s="3">
        <v>39699</v>
      </c>
      <c r="D2886" s="2" t="s">
        <v>2951</v>
      </c>
      <c r="E2886" s="3" t="s">
        <v>4960</v>
      </c>
      <c r="F2886" s="61">
        <v>14.67</v>
      </c>
      <c r="G2886" s="61">
        <v>14.67</v>
      </c>
      <c r="I2886" s="3" t="s">
        <v>4974</v>
      </c>
    </row>
    <row r="2887" spans="1:9" x14ac:dyDescent="0.2">
      <c r="A2887" s="1" t="str">
        <f t="shared" si="46"/>
        <v>SINAPI-I 39696</v>
      </c>
      <c r="B2887" s="3" t="s">
        <v>80</v>
      </c>
      <c r="C2887" s="3">
        <v>39696</v>
      </c>
      <c r="D2887" s="2" t="s">
        <v>2952</v>
      </c>
      <c r="E2887" s="3" t="s">
        <v>4960</v>
      </c>
      <c r="F2887" s="61">
        <v>4.99</v>
      </c>
      <c r="G2887" s="61">
        <v>4.99</v>
      </c>
      <c r="I2887" s="3" t="s">
        <v>40</v>
      </c>
    </row>
    <row r="2888" spans="1:9" x14ac:dyDescent="0.2">
      <c r="A2888" s="1" t="str">
        <f t="shared" si="46"/>
        <v>SINAPI-I 42528</v>
      </c>
      <c r="B2888" s="3" t="s">
        <v>80</v>
      </c>
      <c r="C2888" s="3">
        <v>42528</v>
      </c>
      <c r="D2888" s="2" t="s">
        <v>2953</v>
      </c>
      <c r="E2888" s="3" t="s">
        <v>4960</v>
      </c>
      <c r="F2888" s="61">
        <v>7.09</v>
      </c>
      <c r="G2888" s="61">
        <v>7.09</v>
      </c>
      <c r="I2888" s="3" t="s">
        <v>4974</v>
      </c>
    </row>
    <row r="2889" spans="1:9" x14ac:dyDescent="0.2">
      <c r="A2889" s="1" t="str">
        <f t="shared" si="46"/>
        <v>SINAPI-I 39700</v>
      </c>
      <c r="B2889" s="3" t="s">
        <v>80</v>
      </c>
      <c r="C2889" s="3">
        <v>39700</v>
      </c>
      <c r="D2889" s="2" t="s">
        <v>2954</v>
      </c>
      <c r="E2889" s="3" t="s">
        <v>4960</v>
      </c>
      <c r="F2889" s="61">
        <v>30.94</v>
      </c>
      <c r="G2889" s="61">
        <v>30.94</v>
      </c>
      <c r="I2889" s="3" t="s">
        <v>4974</v>
      </c>
    </row>
    <row r="2890" spans="1:9" x14ac:dyDescent="0.2">
      <c r="A2890" s="1" t="str">
        <f t="shared" si="46"/>
        <v>SINAPI-I 4014</v>
      </c>
      <c r="B2890" s="3" t="s">
        <v>80</v>
      </c>
      <c r="C2890" s="3">
        <v>4014</v>
      </c>
      <c r="D2890" s="2" t="s">
        <v>2955</v>
      </c>
      <c r="E2890" s="3" t="s">
        <v>4960</v>
      </c>
      <c r="F2890" s="61">
        <v>63.69</v>
      </c>
      <c r="G2890" s="61">
        <v>63.69</v>
      </c>
      <c r="I2890" s="3" t="s">
        <v>4974</v>
      </c>
    </row>
    <row r="2891" spans="1:9" x14ac:dyDescent="0.2">
      <c r="A2891" s="1" t="str">
        <f t="shared" si="46"/>
        <v>SINAPI-I 4015</v>
      </c>
      <c r="B2891" s="3" t="s">
        <v>80</v>
      </c>
      <c r="C2891" s="3">
        <v>4015</v>
      </c>
      <c r="D2891" s="2" t="s">
        <v>2956</v>
      </c>
      <c r="E2891" s="3" t="s">
        <v>4960</v>
      </c>
      <c r="F2891" s="61">
        <v>78.209999999999994</v>
      </c>
      <c r="G2891" s="61">
        <v>78.209999999999994</v>
      </c>
      <c r="I2891" s="3" t="s">
        <v>4974</v>
      </c>
    </row>
    <row r="2892" spans="1:9" x14ac:dyDescent="0.2">
      <c r="A2892" s="1" t="str">
        <f t="shared" si="46"/>
        <v>SINAPI-I 4017</v>
      </c>
      <c r="B2892" s="3" t="s">
        <v>80</v>
      </c>
      <c r="C2892" s="3">
        <v>4017</v>
      </c>
      <c r="D2892" s="2" t="s">
        <v>2957</v>
      </c>
      <c r="E2892" s="3" t="s">
        <v>4960</v>
      </c>
      <c r="F2892" s="61">
        <v>113.8</v>
      </c>
      <c r="G2892" s="61">
        <v>113.8</v>
      </c>
      <c r="I2892" s="3" t="s">
        <v>4974</v>
      </c>
    </row>
    <row r="2893" spans="1:9" x14ac:dyDescent="0.2">
      <c r="A2893" s="1" t="str">
        <f t="shared" si="46"/>
        <v>SINAPI-I 11621</v>
      </c>
      <c r="B2893" s="3" t="s">
        <v>80</v>
      </c>
      <c r="C2893" s="3">
        <v>11621</v>
      </c>
      <c r="D2893" s="2" t="s">
        <v>2958</v>
      </c>
      <c r="E2893" s="3" t="s">
        <v>4960</v>
      </c>
      <c r="F2893" s="61">
        <v>61.56</v>
      </c>
      <c r="G2893" s="61">
        <v>61.56</v>
      </c>
      <c r="I2893" s="3" t="s">
        <v>4974</v>
      </c>
    </row>
    <row r="2894" spans="1:9" x14ac:dyDescent="0.2">
      <c r="A2894" s="1" t="str">
        <f t="shared" si="46"/>
        <v>SINAPI-I 4016</v>
      </c>
      <c r="B2894" s="3" t="s">
        <v>80</v>
      </c>
      <c r="C2894" s="3">
        <v>4016</v>
      </c>
      <c r="D2894" s="2" t="s">
        <v>2959</v>
      </c>
      <c r="E2894" s="3" t="s">
        <v>4960</v>
      </c>
      <c r="F2894" s="61">
        <v>44.95</v>
      </c>
      <c r="G2894" s="61">
        <v>44.95</v>
      </c>
      <c r="I2894" s="3" t="s">
        <v>40</v>
      </c>
    </row>
    <row r="2895" spans="1:9" x14ac:dyDescent="0.2">
      <c r="A2895" s="1" t="str">
        <f t="shared" si="46"/>
        <v>SINAPI-I 38544</v>
      </c>
      <c r="B2895" s="3" t="s">
        <v>80</v>
      </c>
      <c r="C2895" s="3">
        <v>38544</v>
      </c>
      <c r="D2895" s="2" t="s">
        <v>2960</v>
      </c>
      <c r="E2895" s="3" t="s">
        <v>4960</v>
      </c>
      <c r="F2895" s="61">
        <v>11.53</v>
      </c>
      <c r="G2895" s="61">
        <v>11.53</v>
      </c>
      <c r="I2895" s="3" t="s">
        <v>4974</v>
      </c>
    </row>
    <row r="2896" spans="1:9" x14ac:dyDescent="0.2">
      <c r="A2896" s="1" t="str">
        <f t="shared" ref="A2896:A2959" si="47">CONCATENATE($B2896," ",$C2896)</f>
        <v>SINAPI-I 38545</v>
      </c>
      <c r="B2896" s="3" t="s">
        <v>80</v>
      </c>
      <c r="C2896" s="3">
        <v>38545</v>
      </c>
      <c r="D2896" s="2" t="s">
        <v>2961</v>
      </c>
      <c r="E2896" s="3" t="s">
        <v>4960</v>
      </c>
      <c r="F2896" s="61">
        <v>7.41</v>
      </c>
      <c r="G2896" s="61">
        <v>7.41</v>
      </c>
      <c r="I2896" s="3" t="s">
        <v>4974</v>
      </c>
    </row>
    <row r="2897" spans="1:9" x14ac:dyDescent="0.2">
      <c r="A2897" s="1" t="str">
        <f t="shared" si="47"/>
        <v>SINAPI-I 42527</v>
      </c>
      <c r="B2897" s="3" t="s">
        <v>80</v>
      </c>
      <c r="C2897" s="3">
        <v>42527</v>
      </c>
      <c r="D2897" s="2" t="s">
        <v>2962</v>
      </c>
      <c r="E2897" s="3" t="s">
        <v>4960</v>
      </c>
      <c r="F2897" s="61">
        <v>18.75</v>
      </c>
      <c r="G2897" s="61">
        <v>18.75</v>
      </c>
      <c r="I2897" s="3" t="s">
        <v>4974</v>
      </c>
    </row>
    <row r="2898" spans="1:9" x14ac:dyDescent="0.2">
      <c r="A2898" s="1" t="str">
        <f t="shared" si="47"/>
        <v>SINAPI-I 39323</v>
      </c>
      <c r="B2898" s="3" t="s">
        <v>80</v>
      </c>
      <c r="C2898" s="3">
        <v>39323</v>
      </c>
      <c r="D2898" s="2" t="s">
        <v>2963</v>
      </c>
      <c r="E2898" s="3" t="s">
        <v>4960</v>
      </c>
      <c r="F2898" s="61">
        <v>28.28</v>
      </c>
      <c r="G2898" s="61">
        <v>28.28</v>
      </c>
      <c r="I2898" s="3" t="s">
        <v>4974</v>
      </c>
    </row>
    <row r="2899" spans="1:9" ht="22.5" x14ac:dyDescent="0.2">
      <c r="A2899" s="1" t="str">
        <f t="shared" si="47"/>
        <v>SINAPI-I 626</v>
      </c>
      <c r="B2899" s="3" t="s">
        <v>80</v>
      </c>
      <c r="C2899" s="3">
        <v>626</v>
      </c>
      <c r="D2899" s="2" t="s">
        <v>2964</v>
      </c>
      <c r="E2899" s="3" t="s">
        <v>4955</v>
      </c>
      <c r="F2899" s="61">
        <v>23.25</v>
      </c>
      <c r="G2899" s="61">
        <v>23.25</v>
      </c>
      <c r="I2899" s="3" t="s">
        <v>40</v>
      </c>
    </row>
    <row r="2900" spans="1:9" x14ac:dyDescent="0.2">
      <c r="A2900" s="1" t="str">
        <f t="shared" si="47"/>
        <v>SINAPI-I 44504</v>
      </c>
      <c r="B2900" s="3" t="s">
        <v>80</v>
      </c>
      <c r="C2900" s="3">
        <v>44504</v>
      </c>
      <c r="D2900" s="2" t="s">
        <v>2965</v>
      </c>
      <c r="E2900" s="3" t="s">
        <v>4960</v>
      </c>
      <c r="F2900" s="61">
        <v>15.99</v>
      </c>
      <c r="G2900" s="61">
        <v>15.99</v>
      </c>
      <c r="I2900" s="3" t="s">
        <v>4974</v>
      </c>
    </row>
    <row r="2901" spans="1:9" x14ac:dyDescent="0.2">
      <c r="A2901" s="1" t="str">
        <f t="shared" si="47"/>
        <v>SINAPI-I 44505</v>
      </c>
      <c r="B2901" s="3" t="s">
        <v>80</v>
      </c>
      <c r="C2901" s="3">
        <v>44505</v>
      </c>
      <c r="D2901" s="2" t="s">
        <v>2966</v>
      </c>
      <c r="E2901" s="3" t="s">
        <v>4960</v>
      </c>
      <c r="F2901" s="61">
        <v>24.13</v>
      </c>
      <c r="G2901" s="61">
        <v>24.13</v>
      </c>
      <c r="I2901" s="3" t="s">
        <v>4974</v>
      </c>
    </row>
    <row r="2902" spans="1:9" x14ac:dyDescent="0.2">
      <c r="A2902" s="1" t="str">
        <f t="shared" si="47"/>
        <v>SINAPI-I 44506</v>
      </c>
      <c r="B2902" s="3" t="s">
        <v>80</v>
      </c>
      <c r="C2902" s="3">
        <v>44506</v>
      </c>
      <c r="D2902" s="2" t="s">
        <v>2967</v>
      </c>
      <c r="E2902" s="3" t="s">
        <v>4960</v>
      </c>
      <c r="F2902" s="61">
        <v>25.61</v>
      </c>
      <c r="G2902" s="61">
        <v>25.61</v>
      </c>
      <c r="I2902" s="3" t="s">
        <v>4974</v>
      </c>
    </row>
    <row r="2903" spans="1:9" x14ac:dyDescent="0.2">
      <c r="A2903" s="1" t="str">
        <f t="shared" si="47"/>
        <v>SINAPI-I 44507</v>
      </c>
      <c r="B2903" s="3" t="s">
        <v>80</v>
      </c>
      <c r="C2903" s="3">
        <v>44507</v>
      </c>
      <c r="D2903" s="2" t="s">
        <v>2968</v>
      </c>
      <c r="E2903" s="3" t="s">
        <v>4960</v>
      </c>
      <c r="F2903" s="61">
        <v>32.01</v>
      </c>
      <c r="G2903" s="61">
        <v>32.01</v>
      </c>
      <c r="I2903" s="3" t="s">
        <v>4974</v>
      </c>
    </row>
    <row r="2904" spans="1:9" x14ac:dyDescent="0.2">
      <c r="A2904" s="1" t="str">
        <f t="shared" si="47"/>
        <v>SINAPI-I 44508</v>
      </c>
      <c r="B2904" s="3" t="s">
        <v>80</v>
      </c>
      <c r="C2904" s="3">
        <v>44508</v>
      </c>
      <c r="D2904" s="2" t="s">
        <v>2969</v>
      </c>
      <c r="E2904" s="3" t="s">
        <v>4960</v>
      </c>
      <c r="F2904" s="61">
        <v>48.01</v>
      </c>
      <c r="G2904" s="61">
        <v>48.01</v>
      </c>
      <c r="I2904" s="3" t="s">
        <v>4974</v>
      </c>
    </row>
    <row r="2905" spans="1:9" x14ac:dyDescent="0.2">
      <c r="A2905" s="1" t="str">
        <f t="shared" si="47"/>
        <v>SINAPI-I 44509</v>
      </c>
      <c r="B2905" s="3" t="s">
        <v>80</v>
      </c>
      <c r="C2905" s="3">
        <v>44509</v>
      </c>
      <c r="D2905" s="2" t="s">
        <v>2970</v>
      </c>
      <c r="E2905" s="3" t="s">
        <v>4960</v>
      </c>
      <c r="F2905" s="61">
        <v>64.31</v>
      </c>
      <c r="G2905" s="61">
        <v>64.31</v>
      </c>
      <c r="I2905" s="3" t="s">
        <v>4974</v>
      </c>
    </row>
    <row r="2906" spans="1:9" x14ac:dyDescent="0.2">
      <c r="A2906" s="1" t="str">
        <f t="shared" si="47"/>
        <v>SINAPI-I 44510</v>
      </c>
      <c r="B2906" s="3" t="s">
        <v>80</v>
      </c>
      <c r="C2906" s="3">
        <v>44510</v>
      </c>
      <c r="D2906" s="2" t="s">
        <v>2971</v>
      </c>
      <c r="E2906" s="3" t="s">
        <v>4960</v>
      </c>
      <c r="F2906" s="61">
        <v>79.86</v>
      </c>
      <c r="G2906" s="61">
        <v>79.86</v>
      </c>
      <c r="I2906" s="3" t="s">
        <v>4974</v>
      </c>
    </row>
    <row r="2907" spans="1:9" x14ac:dyDescent="0.2">
      <c r="A2907" s="1" t="str">
        <f t="shared" si="47"/>
        <v>SINAPI-I 44512</v>
      </c>
      <c r="B2907" s="3" t="s">
        <v>80</v>
      </c>
      <c r="C2907" s="3">
        <v>44512</v>
      </c>
      <c r="D2907" s="2" t="s">
        <v>2972</v>
      </c>
      <c r="E2907" s="3" t="s">
        <v>4960</v>
      </c>
      <c r="F2907" s="61">
        <v>17.82</v>
      </c>
      <c r="G2907" s="61">
        <v>17.82</v>
      </c>
      <c r="I2907" s="3" t="s">
        <v>4974</v>
      </c>
    </row>
    <row r="2908" spans="1:9" x14ac:dyDescent="0.2">
      <c r="A2908" s="1" t="str">
        <f t="shared" si="47"/>
        <v>SINAPI-I 44513</v>
      </c>
      <c r="B2908" s="3" t="s">
        <v>80</v>
      </c>
      <c r="C2908" s="3">
        <v>44513</v>
      </c>
      <c r="D2908" s="2" t="s">
        <v>2973</v>
      </c>
      <c r="E2908" s="3" t="s">
        <v>4960</v>
      </c>
      <c r="F2908" s="61">
        <v>25.16</v>
      </c>
      <c r="G2908" s="61">
        <v>25.16</v>
      </c>
      <c r="I2908" s="3" t="s">
        <v>4974</v>
      </c>
    </row>
    <row r="2909" spans="1:9" x14ac:dyDescent="0.2">
      <c r="A2909" s="1" t="str">
        <f t="shared" si="47"/>
        <v>SINAPI-I 44514</v>
      </c>
      <c r="B2909" s="3" t="s">
        <v>80</v>
      </c>
      <c r="C2909" s="3">
        <v>44514</v>
      </c>
      <c r="D2909" s="2" t="s">
        <v>2974</v>
      </c>
      <c r="E2909" s="3" t="s">
        <v>4960</v>
      </c>
      <c r="F2909" s="61">
        <v>28.52</v>
      </c>
      <c r="G2909" s="61">
        <v>28.52</v>
      </c>
      <c r="I2909" s="3" t="s">
        <v>4974</v>
      </c>
    </row>
    <row r="2910" spans="1:9" x14ac:dyDescent="0.2">
      <c r="A2910" s="1" t="str">
        <f t="shared" si="47"/>
        <v>SINAPI-I 44515</v>
      </c>
      <c r="B2910" s="3" t="s">
        <v>80</v>
      </c>
      <c r="C2910" s="3">
        <v>44515</v>
      </c>
      <c r="D2910" s="2" t="s">
        <v>2975</v>
      </c>
      <c r="E2910" s="3" t="s">
        <v>4960</v>
      </c>
      <c r="F2910" s="61">
        <v>35.020000000000003</v>
      </c>
      <c r="G2910" s="61">
        <v>35.020000000000003</v>
      </c>
      <c r="I2910" s="3" t="s">
        <v>4974</v>
      </c>
    </row>
    <row r="2911" spans="1:9" x14ac:dyDescent="0.2">
      <c r="A2911" s="1" t="str">
        <f t="shared" si="47"/>
        <v>SINAPI-I 44511</v>
      </c>
      <c r="B2911" s="3" t="s">
        <v>80</v>
      </c>
      <c r="C2911" s="3">
        <v>44511</v>
      </c>
      <c r="D2911" s="2" t="s">
        <v>2976</v>
      </c>
      <c r="E2911" s="3" t="s">
        <v>4960</v>
      </c>
      <c r="F2911" s="61">
        <v>51.84</v>
      </c>
      <c r="G2911" s="61">
        <v>51.84</v>
      </c>
      <c r="I2911" s="3" t="s">
        <v>4974</v>
      </c>
    </row>
    <row r="2912" spans="1:9" x14ac:dyDescent="0.2">
      <c r="A2912" s="1" t="str">
        <f t="shared" si="47"/>
        <v>SINAPI-I 44516</v>
      </c>
      <c r="B2912" s="3" t="s">
        <v>80</v>
      </c>
      <c r="C2912" s="3">
        <v>44516</v>
      </c>
      <c r="D2912" s="2" t="s">
        <v>2977</v>
      </c>
      <c r="E2912" s="3" t="s">
        <v>4960</v>
      </c>
      <c r="F2912" s="61">
        <v>70.06</v>
      </c>
      <c r="G2912" s="61">
        <v>70.06</v>
      </c>
      <c r="I2912" s="3" t="s">
        <v>4974</v>
      </c>
    </row>
    <row r="2913" spans="1:9" x14ac:dyDescent="0.2">
      <c r="A2913" s="1" t="str">
        <f t="shared" si="47"/>
        <v>SINAPI-I 44517</v>
      </c>
      <c r="B2913" s="3" t="s">
        <v>80</v>
      </c>
      <c r="C2913" s="3">
        <v>44517</v>
      </c>
      <c r="D2913" s="2" t="s">
        <v>2978</v>
      </c>
      <c r="E2913" s="3" t="s">
        <v>4960</v>
      </c>
      <c r="F2913" s="61">
        <v>87.38</v>
      </c>
      <c r="G2913" s="61">
        <v>87.38</v>
      </c>
      <c r="I2913" s="3" t="s">
        <v>4974</v>
      </c>
    </row>
    <row r="2914" spans="1:9" x14ac:dyDescent="0.2">
      <c r="A2914" s="1" t="str">
        <f t="shared" si="47"/>
        <v>SINAPI-I 11479</v>
      </c>
      <c r="B2914" s="3" t="s">
        <v>80</v>
      </c>
      <c r="C2914" s="3">
        <v>11479</v>
      </c>
      <c r="D2914" s="2" t="s">
        <v>2979</v>
      </c>
      <c r="E2914" s="3" t="s">
        <v>4953</v>
      </c>
      <c r="F2914" s="61">
        <v>45.8</v>
      </c>
      <c r="G2914" s="61">
        <v>45.8</v>
      </c>
      <c r="I2914" s="3" t="s">
        <v>4974</v>
      </c>
    </row>
    <row r="2915" spans="1:9" x14ac:dyDescent="0.2">
      <c r="A2915" s="1" t="str">
        <f t="shared" si="47"/>
        <v>SINAPI-I 11481</v>
      </c>
      <c r="B2915" s="3" t="s">
        <v>80</v>
      </c>
      <c r="C2915" s="3">
        <v>11481</v>
      </c>
      <c r="D2915" s="2" t="s">
        <v>2980</v>
      </c>
      <c r="E2915" s="3" t="s">
        <v>4953</v>
      </c>
      <c r="F2915" s="61">
        <v>41.43</v>
      </c>
      <c r="G2915" s="61">
        <v>41.43</v>
      </c>
      <c r="I2915" s="3" t="s">
        <v>4974</v>
      </c>
    </row>
    <row r="2916" spans="1:9" x14ac:dyDescent="0.2">
      <c r="A2916" s="1" t="str">
        <f t="shared" si="47"/>
        <v>SINAPI-I 43609</v>
      </c>
      <c r="B2916" s="3" t="s">
        <v>80</v>
      </c>
      <c r="C2916" s="3">
        <v>43609</v>
      </c>
      <c r="D2916" s="2" t="s">
        <v>2981</v>
      </c>
      <c r="E2916" s="3" t="s">
        <v>4953</v>
      </c>
      <c r="F2916" s="61">
        <v>41.43</v>
      </c>
      <c r="G2916" s="61">
        <v>41.43</v>
      </c>
      <c r="I2916" s="3" t="s">
        <v>4974</v>
      </c>
    </row>
    <row r="2917" spans="1:9" x14ac:dyDescent="0.2">
      <c r="A2917" s="1" t="str">
        <f t="shared" si="47"/>
        <v>SINAPI-I 11478</v>
      </c>
      <c r="B2917" s="3" t="s">
        <v>80</v>
      </c>
      <c r="C2917" s="3">
        <v>11478</v>
      </c>
      <c r="D2917" s="2" t="s">
        <v>2982</v>
      </c>
      <c r="E2917" s="3" t="s">
        <v>4953</v>
      </c>
      <c r="F2917" s="61">
        <v>78.58</v>
      </c>
      <c r="G2917" s="61">
        <v>78.58</v>
      </c>
      <c r="I2917" s="3" t="s">
        <v>4974</v>
      </c>
    </row>
    <row r="2918" spans="1:9" x14ac:dyDescent="0.2">
      <c r="A2918" s="1" t="str">
        <f t="shared" si="47"/>
        <v>SINAPI-I 43608</v>
      </c>
      <c r="B2918" s="3" t="s">
        <v>80</v>
      </c>
      <c r="C2918" s="3">
        <v>43608</v>
      </c>
      <c r="D2918" s="2" t="s">
        <v>2983</v>
      </c>
      <c r="E2918" s="3" t="s">
        <v>4953</v>
      </c>
      <c r="F2918" s="61">
        <v>59.96</v>
      </c>
      <c r="G2918" s="61">
        <v>59.96</v>
      </c>
      <c r="I2918" s="3" t="s">
        <v>4974</v>
      </c>
    </row>
    <row r="2919" spans="1:9" x14ac:dyDescent="0.2">
      <c r="A2919" s="1" t="str">
        <f t="shared" si="47"/>
        <v>SINAPI-I 11476</v>
      </c>
      <c r="B2919" s="3" t="s">
        <v>80</v>
      </c>
      <c r="C2919" s="3">
        <v>11476</v>
      </c>
      <c r="D2919" s="2" t="s">
        <v>2984</v>
      </c>
      <c r="E2919" s="3" t="s">
        <v>4953</v>
      </c>
      <c r="F2919" s="61">
        <v>59.96</v>
      </c>
      <c r="G2919" s="61">
        <v>59.96</v>
      </c>
      <c r="I2919" s="3" t="s">
        <v>4974</v>
      </c>
    </row>
    <row r="2920" spans="1:9" x14ac:dyDescent="0.2">
      <c r="A2920" s="1" t="str">
        <f t="shared" si="47"/>
        <v>SINAPI-I 40637</v>
      </c>
      <c r="B2920" s="3" t="s">
        <v>80</v>
      </c>
      <c r="C2920" s="3">
        <v>40637</v>
      </c>
      <c r="D2920" s="2" t="s">
        <v>2985</v>
      </c>
      <c r="E2920" s="3" t="s">
        <v>4953</v>
      </c>
    </row>
    <row r="2921" spans="1:9" x14ac:dyDescent="0.2">
      <c r="A2921" s="1" t="str">
        <f t="shared" si="47"/>
        <v>SINAPI-I 13836</v>
      </c>
      <c r="B2921" s="3" t="s">
        <v>80</v>
      </c>
      <c r="C2921" s="3">
        <v>13836</v>
      </c>
      <c r="D2921" s="2" t="s">
        <v>2986</v>
      </c>
      <c r="E2921" s="3" t="s">
        <v>4953</v>
      </c>
    </row>
    <row r="2922" spans="1:9" ht="22.5" x14ac:dyDescent="0.2">
      <c r="A2922" s="1" t="str">
        <f t="shared" si="47"/>
        <v>SINAPI-I 14534</v>
      </c>
      <c r="B2922" s="3" t="s">
        <v>80</v>
      </c>
      <c r="C2922" s="3">
        <v>14534</v>
      </c>
      <c r="D2922" s="2" t="s">
        <v>2987</v>
      </c>
      <c r="E2922" s="3" t="s">
        <v>4953</v>
      </c>
    </row>
    <row r="2923" spans="1:9" ht="22.5" x14ac:dyDescent="0.2">
      <c r="A2923" s="1" t="str">
        <f t="shared" si="47"/>
        <v>SINAPI-I 14619</v>
      </c>
      <c r="B2923" s="3" t="s">
        <v>80</v>
      </c>
      <c r="C2923" s="3">
        <v>14619</v>
      </c>
      <c r="D2923" s="2" t="s">
        <v>2988</v>
      </c>
      <c r="E2923" s="3" t="s">
        <v>4953</v>
      </c>
      <c r="F2923" s="61">
        <v>17956.259999999998</v>
      </c>
      <c r="G2923" s="61">
        <v>17956.259999999998</v>
      </c>
      <c r="I2923" s="3" t="s">
        <v>4974</v>
      </c>
    </row>
    <row r="2924" spans="1:9" ht="22.5" x14ac:dyDescent="0.2">
      <c r="A2924" s="1" t="str">
        <f t="shared" si="47"/>
        <v>SINAPI-I 14535</v>
      </c>
      <c r="B2924" s="3" t="s">
        <v>80</v>
      </c>
      <c r="C2924" s="3">
        <v>14535</v>
      </c>
      <c r="D2924" s="2" t="s">
        <v>2989</v>
      </c>
      <c r="E2924" s="3" t="s">
        <v>4953</v>
      </c>
    </row>
    <row r="2925" spans="1:9" ht="33.75" x14ac:dyDescent="0.2">
      <c r="A2925" s="1" t="str">
        <f t="shared" si="47"/>
        <v>SINAPI-I 39813</v>
      </c>
      <c r="B2925" s="3" t="s">
        <v>80</v>
      </c>
      <c r="C2925" s="3">
        <v>39813</v>
      </c>
      <c r="D2925" s="2" t="s">
        <v>2990</v>
      </c>
      <c r="E2925" s="3" t="s">
        <v>4953</v>
      </c>
    </row>
    <row r="2926" spans="1:9" x14ac:dyDescent="0.2">
      <c r="A2926" s="1" t="str">
        <f t="shared" si="47"/>
        <v>SINAPI-I 12868</v>
      </c>
      <c r="B2926" s="3" t="s">
        <v>80</v>
      </c>
      <c r="C2926" s="3">
        <v>12868</v>
      </c>
      <c r="D2926" s="2" t="s">
        <v>2991</v>
      </c>
      <c r="E2926" s="3" t="s">
        <v>4958</v>
      </c>
      <c r="F2926" s="61">
        <v>17.84</v>
      </c>
      <c r="G2926" s="61">
        <v>19.96</v>
      </c>
      <c r="I2926" s="3" t="s">
        <v>4974</v>
      </c>
    </row>
    <row r="2927" spans="1:9" x14ac:dyDescent="0.2">
      <c r="A2927" s="1" t="str">
        <f t="shared" si="47"/>
        <v>SINAPI-I 40916</v>
      </c>
      <c r="B2927" s="3" t="s">
        <v>80</v>
      </c>
      <c r="C2927" s="3">
        <v>40916</v>
      </c>
      <c r="D2927" s="2" t="s">
        <v>2992</v>
      </c>
      <c r="E2927" s="3" t="s">
        <v>4959</v>
      </c>
      <c r="F2927" s="61">
        <v>3136.57</v>
      </c>
      <c r="G2927" s="61">
        <v>3510.21</v>
      </c>
      <c r="I2927" s="3" t="s">
        <v>4974</v>
      </c>
    </row>
    <row r="2928" spans="1:9" x14ac:dyDescent="0.2">
      <c r="A2928" s="1" t="str">
        <f t="shared" si="47"/>
        <v>SINAPI-I 4755</v>
      </c>
      <c r="B2928" s="3" t="s">
        <v>80</v>
      </c>
      <c r="C2928" s="3">
        <v>4755</v>
      </c>
      <c r="D2928" s="2" t="s">
        <v>2993</v>
      </c>
      <c r="E2928" s="3" t="s">
        <v>4958</v>
      </c>
      <c r="F2928" s="61">
        <v>19.23</v>
      </c>
      <c r="G2928" s="61">
        <v>21.51</v>
      </c>
      <c r="I2928" s="3" t="s">
        <v>4974</v>
      </c>
    </row>
    <row r="2929" spans="1:9" x14ac:dyDescent="0.2">
      <c r="A2929" s="1" t="str">
        <f t="shared" si="47"/>
        <v>SINAPI-I 41067</v>
      </c>
      <c r="B2929" s="3" t="s">
        <v>80</v>
      </c>
      <c r="C2929" s="3">
        <v>41067</v>
      </c>
      <c r="D2929" s="2" t="s">
        <v>2994</v>
      </c>
      <c r="E2929" s="3" t="s">
        <v>4959</v>
      </c>
      <c r="F2929" s="61">
        <v>3379.82</v>
      </c>
      <c r="G2929" s="61">
        <v>3782.44</v>
      </c>
      <c r="I2929" s="3" t="s">
        <v>4974</v>
      </c>
    </row>
    <row r="2930" spans="1:9" x14ac:dyDescent="0.2">
      <c r="A2930" s="1" t="str">
        <f t="shared" si="47"/>
        <v>SINAPI-I 45240</v>
      </c>
      <c r="B2930" s="3" t="s">
        <v>80</v>
      </c>
      <c r="C2930" s="3">
        <v>45240</v>
      </c>
      <c r="D2930" s="2" t="s">
        <v>2995</v>
      </c>
      <c r="E2930" s="3" t="s">
        <v>4953</v>
      </c>
      <c r="F2930" s="61">
        <v>32.630000000000003</v>
      </c>
      <c r="G2930" s="61">
        <v>32.630000000000003</v>
      </c>
      <c r="I2930" s="3" t="s">
        <v>4974</v>
      </c>
    </row>
    <row r="2931" spans="1:9" x14ac:dyDescent="0.2">
      <c r="A2931" s="1" t="str">
        <f t="shared" si="47"/>
        <v>SINAPI-I 45241</v>
      </c>
      <c r="B2931" s="3" t="s">
        <v>80</v>
      </c>
      <c r="C2931" s="3">
        <v>45241</v>
      </c>
      <c r="D2931" s="2" t="s">
        <v>2996</v>
      </c>
      <c r="E2931" s="3" t="s">
        <v>4953</v>
      </c>
      <c r="F2931" s="61">
        <v>40.119999999999997</v>
      </c>
      <c r="G2931" s="61">
        <v>40.119999999999997</v>
      </c>
      <c r="I2931" s="3" t="s">
        <v>4974</v>
      </c>
    </row>
    <row r="2932" spans="1:9" x14ac:dyDescent="0.2">
      <c r="A2932" s="1" t="str">
        <f t="shared" si="47"/>
        <v>SINAPI-I 38463</v>
      </c>
      <c r="B2932" s="3" t="s">
        <v>80</v>
      </c>
      <c r="C2932" s="3">
        <v>38463</v>
      </c>
      <c r="D2932" s="2" t="s">
        <v>2997</v>
      </c>
      <c r="E2932" s="3" t="s">
        <v>4953</v>
      </c>
      <c r="F2932" s="61">
        <v>45.65</v>
      </c>
      <c r="G2932" s="61">
        <v>45.65</v>
      </c>
      <c r="I2932" s="3" t="s">
        <v>4974</v>
      </c>
    </row>
    <row r="2933" spans="1:9" ht="22.5" x14ac:dyDescent="0.2">
      <c r="A2933" s="1" t="str">
        <f t="shared" si="47"/>
        <v>SINAPI-I 40703</v>
      </c>
      <c r="B2933" s="3" t="s">
        <v>80</v>
      </c>
      <c r="C2933" s="3">
        <v>40703</v>
      </c>
      <c r="D2933" s="2" t="s">
        <v>2998</v>
      </c>
      <c r="E2933" s="3" t="s">
        <v>4953</v>
      </c>
      <c r="F2933" s="61">
        <v>12049.9</v>
      </c>
      <c r="G2933" s="61">
        <v>12049.9</v>
      </c>
      <c r="I2933" s="3" t="s">
        <v>40</v>
      </c>
    </row>
    <row r="2934" spans="1:9" x14ac:dyDescent="0.2">
      <c r="A2934" s="1" t="str">
        <f t="shared" si="47"/>
        <v>SINAPI-I 14531</v>
      </c>
      <c r="B2934" s="3" t="s">
        <v>80</v>
      </c>
      <c r="C2934" s="3">
        <v>14531</v>
      </c>
      <c r="D2934" s="2" t="s">
        <v>2999</v>
      </c>
      <c r="E2934" s="3" t="s">
        <v>4953</v>
      </c>
      <c r="F2934" s="61">
        <v>22465.55</v>
      </c>
      <c r="G2934" s="61">
        <v>22465.55</v>
      </c>
      <c r="I2934" s="3" t="s">
        <v>4974</v>
      </c>
    </row>
    <row r="2935" spans="1:9" x14ac:dyDescent="0.2">
      <c r="A2935" s="1" t="str">
        <f t="shared" si="47"/>
        <v>SINAPI-I 36533</v>
      </c>
      <c r="B2935" s="3" t="s">
        <v>80</v>
      </c>
      <c r="C2935" s="3">
        <v>36533</v>
      </c>
      <c r="D2935" s="2" t="s">
        <v>3000</v>
      </c>
      <c r="E2935" s="3" t="s">
        <v>4953</v>
      </c>
      <c r="F2935" s="61">
        <v>25852.11</v>
      </c>
      <c r="G2935" s="61">
        <v>25852.11</v>
      </c>
      <c r="I2935" s="3" t="s">
        <v>4974</v>
      </c>
    </row>
    <row r="2936" spans="1:9" x14ac:dyDescent="0.2">
      <c r="A2936" s="1" t="str">
        <f t="shared" si="47"/>
        <v>SINAPI-I 11616</v>
      </c>
      <c r="B2936" s="3" t="s">
        <v>80</v>
      </c>
      <c r="C2936" s="3">
        <v>11616</v>
      </c>
      <c r="D2936" s="2" t="s">
        <v>3001</v>
      </c>
      <c r="E2936" s="3" t="s">
        <v>4953</v>
      </c>
      <c r="F2936" s="61">
        <v>24416.93</v>
      </c>
      <c r="G2936" s="61">
        <v>24416.93</v>
      </c>
      <c r="I2936" s="3" t="s">
        <v>4974</v>
      </c>
    </row>
    <row r="2937" spans="1:9" x14ac:dyDescent="0.2">
      <c r="A2937" s="1" t="str">
        <f t="shared" si="47"/>
        <v>SINAPI-I 41898</v>
      </c>
      <c r="B2937" s="3" t="s">
        <v>80</v>
      </c>
      <c r="C2937" s="3">
        <v>41898</v>
      </c>
      <c r="D2937" s="2" t="s">
        <v>3002</v>
      </c>
      <c r="E2937" s="3" t="s">
        <v>4953</v>
      </c>
      <c r="F2937" s="61">
        <v>27472.37</v>
      </c>
      <c r="G2937" s="61">
        <v>27472.37</v>
      </c>
      <c r="I2937" s="3" t="s">
        <v>4974</v>
      </c>
    </row>
    <row r="2938" spans="1:9" x14ac:dyDescent="0.2">
      <c r="A2938" s="1" t="str">
        <f t="shared" si="47"/>
        <v>SINAPI-I 13447</v>
      </c>
      <c r="B2938" s="3" t="s">
        <v>80</v>
      </c>
      <c r="C2938" s="3">
        <v>13447</v>
      </c>
      <c r="D2938" s="2" t="s">
        <v>3003</v>
      </c>
      <c r="E2938" s="3" t="s">
        <v>4953</v>
      </c>
      <c r="F2938" s="61">
        <v>50551.05</v>
      </c>
      <c r="G2938" s="61">
        <v>50551.05</v>
      </c>
      <c r="I2938" s="3" t="s">
        <v>4974</v>
      </c>
    </row>
    <row r="2939" spans="1:9" x14ac:dyDescent="0.2">
      <c r="A2939" s="1" t="str">
        <f t="shared" si="47"/>
        <v>SINAPI-I 14529</v>
      </c>
      <c r="B2939" s="3" t="s">
        <v>80</v>
      </c>
      <c r="C2939" s="3">
        <v>14529</v>
      </c>
      <c r="D2939" s="2" t="s">
        <v>3004</v>
      </c>
      <c r="E2939" s="3" t="s">
        <v>4953</v>
      </c>
      <c r="F2939" s="61">
        <v>28271.919999999998</v>
      </c>
      <c r="G2939" s="61">
        <v>28271.919999999998</v>
      </c>
      <c r="I2939" s="3" t="s">
        <v>4974</v>
      </c>
    </row>
    <row r="2940" spans="1:9" x14ac:dyDescent="0.2">
      <c r="A2940" s="1" t="str">
        <f t="shared" si="47"/>
        <v>SINAPI-I 10747</v>
      </c>
      <c r="B2940" s="3" t="s">
        <v>80</v>
      </c>
      <c r="C2940" s="3">
        <v>10747</v>
      </c>
      <c r="D2940" s="2" t="s">
        <v>3005</v>
      </c>
      <c r="E2940" s="3" t="s">
        <v>4953</v>
      </c>
      <c r="F2940" s="61">
        <v>27739.07</v>
      </c>
      <c r="G2940" s="61">
        <v>27739.07</v>
      </c>
      <c r="I2940" s="3" t="s">
        <v>4974</v>
      </c>
    </row>
    <row r="2941" spans="1:9" x14ac:dyDescent="0.2">
      <c r="A2941" s="1" t="str">
        <f t="shared" si="47"/>
        <v>SINAPI-I 36141</v>
      </c>
      <c r="B2941" s="3" t="s">
        <v>80</v>
      </c>
      <c r="C2941" s="3">
        <v>36141</v>
      </c>
      <c r="D2941" s="2" t="s">
        <v>3006</v>
      </c>
      <c r="E2941" s="3" t="s">
        <v>4953</v>
      </c>
      <c r="F2941" s="61">
        <v>92.69</v>
      </c>
      <c r="G2941" s="61">
        <v>92.69</v>
      </c>
      <c r="I2941" s="3" t="s">
        <v>4974</v>
      </c>
    </row>
    <row r="2942" spans="1:9" x14ac:dyDescent="0.2">
      <c r="A2942" s="1" t="str">
        <f t="shared" si="47"/>
        <v>SINAPI-I 43651</v>
      </c>
      <c r="B2942" s="3" t="s">
        <v>80</v>
      </c>
      <c r="C2942" s="3">
        <v>43651</v>
      </c>
      <c r="D2942" s="2" t="s">
        <v>3007</v>
      </c>
      <c r="E2942" s="3" t="s">
        <v>4955</v>
      </c>
      <c r="F2942" s="61">
        <v>7.64</v>
      </c>
      <c r="G2942" s="61">
        <v>7.64</v>
      </c>
      <c r="I2942" s="3" t="s">
        <v>4974</v>
      </c>
    </row>
    <row r="2943" spans="1:9" x14ac:dyDescent="0.2">
      <c r="A2943" s="1" t="str">
        <f t="shared" si="47"/>
        <v>SINAPI-I 43626</v>
      </c>
      <c r="B2943" s="3" t="s">
        <v>80</v>
      </c>
      <c r="C2943" s="3">
        <v>43626</v>
      </c>
      <c r="D2943" s="2" t="s">
        <v>3008</v>
      </c>
      <c r="E2943" s="3" t="s">
        <v>4955</v>
      </c>
      <c r="F2943" s="61">
        <v>4.25</v>
      </c>
      <c r="G2943" s="61">
        <v>4.25</v>
      </c>
      <c r="I2943" s="3" t="s">
        <v>40</v>
      </c>
    </row>
    <row r="2944" spans="1:9" ht="22.5" x14ac:dyDescent="0.2">
      <c r="A2944" s="1" t="str">
        <f t="shared" si="47"/>
        <v>SINAPI-I 39434</v>
      </c>
      <c r="B2944" s="3" t="s">
        <v>80</v>
      </c>
      <c r="C2944" s="3">
        <v>39434</v>
      </c>
      <c r="D2944" s="2" t="s">
        <v>3009</v>
      </c>
      <c r="E2944" s="3" t="s">
        <v>4955</v>
      </c>
      <c r="F2944" s="61">
        <v>4.09</v>
      </c>
      <c r="G2944" s="61">
        <v>4.09</v>
      </c>
      <c r="I2944" s="3" t="s">
        <v>4974</v>
      </c>
    </row>
    <row r="2945" spans="1:9" ht="22.5" x14ac:dyDescent="0.2">
      <c r="A2945" s="1" t="str">
        <f t="shared" si="47"/>
        <v>SINAPI-I 39433</v>
      </c>
      <c r="B2945" s="3" t="s">
        <v>80</v>
      </c>
      <c r="C2945" s="3">
        <v>39433</v>
      </c>
      <c r="D2945" s="2" t="s">
        <v>3010</v>
      </c>
      <c r="E2945" s="3" t="s">
        <v>4955</v>
      </c>
      <c r="F2945" s="61">
        <v>3.25</v>
      </c>
      <c r="G2945" s="61">
        <v>3.25</v>
      </c>
      <c r="I2945" s="3" t="s">
        <v>4974</v>
      </c>
    </row>
    <row r="2946" spans="1:9" x14ac:dyDescent="0.2">
      <c r="A2946" s="1" t="str">
        <f t="shared" si="47"/>
        <v>SINAPI-I 4049</v>
      </c>
      <c r="B2946" s="3" t="s">
        <v>80</v>
      </c>
      <c r="C2946" s="3">
        <v>4049</v>
      </c>
      <c r="D2946" s="2" t="s">
        <v>3011</v>
      </c>
      <c r="E2946" s="3" t="s">
        <v>4956</v>
      </c>
      <c r="F2946" s="61">
        <v>85.3</v>
      </c>
      <c r="G2946" s="61">
        <v>85.3</v>
      </c>
      <c r="I2946" s="3" t="s">
        <v>4974</v>
      </c>
    </row>
    <row r="2947" spans="1:9" x14ac:dyDescent="0.2">
      <c r="A2947" s="1" t="str">
        <f t="shared" si="47"/>
        <v>SINAPI-I 38120</v>
      </c>
      <c r="B2947" s="3" t="s">
        <v>80</v>
      </c>
      <c r="C2947" s="3">
        <v>38120</v>
      </c>
      <c r="D2947" s="2" t="s">
        <v>3012</v>
      </c>
      <c r="E2947" s="3" t="s">
        <v>4955</v>
      </c>
      <c r="F2947" s="61">
        <v>165.46</v>
      </c>
      <c r="G2947" s="61">
        <v>165.46</v>
      </c>
      <c r="I2947" s="3" t="s">
        <v>4974</v>
      </c>
    </row>
    <row r="2948" spans="1:9" x14ac:dyDescent="0.2">
      <c r="A2948" s="1" t="str">
        <f t="shared" si="47"/>
        <v>SINAPI-I 43652</v>
      </c>
      <c r="B2948" s="3" t="s">
        <v>80</v>
      </c>
      <c r="C2948" s="3">
        <v>43652</v>
      </c>
      <c r="D2948" s="2" t="s">
        <v>3013</v>
      </c>
      <c r="E2948" s="3" t="s">
        <v>4955</v>
      </c>
      <c r="F2948" s="61">
        <v>17.13</v>
      </c>
      <c r="G2948" s="61">
        <v>17.13</v>
      </c>
      <c r="I2948" s="3" t="s">
        <v>4974</v>
      </c>
    </row>
    <row r="2949" spans="1:9" x14ac:dyDescent="0.2">
      <c r="A2949" s="1" t="str">
        <f t="shared" si="47"/>
        <v>SINAPI-I 10498</v>
      </c>
      <c r="B2949" s="3" t="s">
        <v>80</v>
      </c>
      <c r="C2949" s="3">
        <v>10498</v>
      </c>
      <c r="D2949" s="2" t="s">
        <v>3014</v>
      </c>
      <c r="E2949" s="3" t="s">
        <v>4955</v>
      </c>
      <c r="F2949" s="61">
        <v>7.64</v>
      </c>
      <c r="G2949" s="61">
        <v>7.64</v>
      </c>
      <c r="I2949" s="3" t="s">
        <v>4974</v>
      </c>
    </row>
    <row r="2950" spans="1:9" x14ac:dyDescent="0.2">
      <c r="A2950" s="1" t="str">
        <f t="shared" si="47"/>
        <v>SINAPI-I 4823</v>
      </c>
      <c r="B2950" s="3" t="s">
        <v>80</v>
      </c>
      <c r="C2950" s="3">
        <v>4823</v>
      </c>
      <c r="D2950" s="2" t="s">
        <v>3015</v>
      </c>
      <c r="E2950" s="3" t="s">
        <v>4955</v>
      </c>
      <c r="F2950" s="61">
        <v>39.590000000000003</v>
      </c>
      <c r="G2950" s="61">
        <v>39.590000000000003</v>
      </c>
      <c r="I2950" s="3" t="s">
        <v>4974</v>
      </c>
    </row>
    <row r="2951" spans="1:9" x14ac:dyDescent="0.2">
      <c r="A2951" s="1" t="str">
        <f t="shared" si="47"/>
        <v>SINAPI-I 38877</v>
      </c>
      <c r="B2951" s="3" t="s">
        <v>80</v>
      </c>
      <c r="C2951" s="3">
        <v>38877</v>
      </c>
      <c r="D2951" s="2" t="s">
        <v>3016</v>
      </c>
      <c r="E2951" s="3" t="s">
        <v>4955</v>
      </c>
      <c r="F2951" s="61">
        <v>8.42</v>
      </c>
      <c r="G2951" s="61">
        <v>8.42</v>
      </c>
      <c r="I2951" s="3" t="s">
        <v>4974</v>
      </c>
    </row>
    <row r="2952" spans="1:9" x14ac:dyDescent="0.2">
      <c r="A2952" s="1" t="str">
        <f t="shared" si="47"/>
        <v>SINAPI-I 34546</v>
      </c>
      <c r="B2952" s="3" t="s">
        <v>80</v>
      </c>
      <c r="C2952" s="3">
        <v>34546</v>
      </c>
      <c r="D2952" s="2" t="s">
        <v>3017</v>
      </c>
      <c r="E2952" s="3" t="s">
        <v>4955</v>
      </c>
      <c r="F2952" s="61">
        <v>8.65</v>
      </c>
      <c r="G2952" s="61">
        <v>8.65</v>
      </c>
      <c r="I2952" s="3" t="s">
        <v>4974</v>
      </c>
    </row>
    <row r="2953" spans="1:9" x14ac:dyDescent="0.2">
      <c r="A2953" s="1" t="str">
        <f t="shared" si="47"/>
        <v>SINAPI-I 41387</v>
      </c>
      <c r="B2953" s="3" t="s">
        <v>80</v>
      </c>
      <c r="C2953" s="3">
        <v>41387</v>
      </c>
      <c r="D2953" s="2" t="s">
        <v>3018</v>
      </c>
      <c r="E2953" s="3" t="s">
        <v>4954</v>
      </c>
      <c r="F2953" s="61">
        <v>51.81</v>
      </c>
      <c r="G2953" s="61">
        <v>51.81</v>
      </c>
      <c r="I2953" s="3" t="s">
        <v>4974</v>
      </c>
    </row>
    <row r="2954" spans="1:9" x14ac:dyDescent="0.2">
      <c r="A2954" s="1" t="str">
        <f t="shared" si="47"/>
        <v>SINAPI-I 41388</v>
      </c>
      <c r="B2954" s="3" t="s">
        <v>80</v>
      </c>
      <c r="C2954" s="3">
        <v>41388</v>
      </c>
      <c r="D2954" s="2" t="s">
        <v>3019</v>
      </c>
      <c r="E2954" s="3" t="s">
        <v>4954</v>
      </c>
      <c r="F2954" s="61">
        <v>62.16</v>
      </c>
      <c r="G2954" s="61">
        <v>62.16</v>
      </c>
      <c r="I2954" s="3" t="s">
        <v>4974</v>
      </c>
    </row>
    <row r="2955" spans="1:9" x14ac:dyDescent="0.2">
      <c r="A2955" s="1" t="str">
        <f t="shared" si="47"/>
        <v>SINAPI-I 41380</v>
      </c>
      <c r="B2955" s="3" t="s">
        <v>80</v>
      </c>
      <c r="C2955" s="3">
        <v>41380</v>
      </c>
      <c r="D2955" s="2" t="s">
        <v>3020</v>
      </c>
      <c r="E2955" s="3" t="s">
        <v>4953</v>
      </c>
      <c r="F2955" s="61">
        <v>413.58</v>
      </c>
      <c r="G2955" s="61">
        <v>413.58</v>
      </c>
      <c r="I2955" s="3" t="s">
        <v>4974</v>
      </c>
    </row>
    <row r="2956" spans="1:9" x14ac:dyDescent="0.2">
      <c r="A2956" s="1" t="str">
        <f t="shared" si="47"/>
        <v>SINAPI-I 41381</v>
      </c>
      <c r="B2956" s="3" t="s">
        <v>80</v>
      </c>
      <c r="C2956" s="3">
        <v>41381</v>
      </c>
      <c r="D2956" s="2" t="s">
        <v>3021</v>
      </c>
      <c r="E2956" s="3" t="s">
        <v>4953</v>
      </c>
      <c r="F2956" s="61">
        <v>433.27</v>
      </c>
      <c r="G2956" s="61">
        <v>433.27</v>
      </c>
      <c r="I2956" s="3" t="s">
        <v>4974</v>
      </c>
    </row>
    <row r="2957" spans="1:9" x14ac:dyDescent="0.2">
      <c r="A2957" s="1" t="str">
        <f t="shared" si="47"/>
        <v>SINAPI-I 41382</v>
      </c>
      <c r="B2957" s="3" t="s">
        <v>80</v>
      </c>
      <c r="C2957" s="3">
        <v>41382</v>
      </c>
      <c r="D2957" s="2" t="s">
        <v>3022</v>
      </c>
      <c r="E2957" s="3" t="s">
        <v>4953</v>
      </c>
      <c r="F2957" s="61">
        <v>419.38</v>
      </c>
      <c r="G2957" s="61">
        <v>419.38</v>
      </c>
      <c r="I2957" s="3" t="s">
        <v>4974</v>
      </c>
    </row>
    <row r="2958" spans="1:9" x14ac:dyDescent="0.2">
      <c r="A2958" s="1" t="str">
        <f t="shared" si="47"/>
        <v>SINAPI-I 41383</v>
      </c>
      <c r="B2958" s="3" t="s">
        <v>80</v>
      </c>
      <c r="C2958" s="3">
        <v>41383</v>
      </c>
      <c r="D2958" s="2" t="s">
        <v>3023</v>
      </c>
      <c r="E2958" s="3" t="s">
        <v>4953</v>
      </c>
      <c r="F2958" s="61">
        <v>569.23</v>
      </c>
      <c r="G2958" s="61">
        <v>569.23</v>
      </c>
      <c r="I2958" s="3" t="s">
        <v>4974</v>
      </c>
    </row>
    <row r="2959" spans="1:9" x14ac:dyDescent="0.2">
      <c r="A2959" s="1" t="str">
        <f t="shared" si="47"/>
        <v>SINAPI-I 41385</v>
      </c>
      <c r="B2959" s="3" t="s">
        <v>80</v>
      </c>
      <c r="C2959" s="3">
        <v>41385</v>
      </c>
      <c r="D2959" s="2" t="s">
        <v>3024</v>
      </c>
      <c r="E2959" s="3" t="s">
        <v>4953</v>
      </c>
      <c r="F2959" s="61">
        <v>708.33</v>
      </c>
      <c r="G2959" s="61">
        <v>708.33</v>
      </c>
      <c r="I2959" s="3" t="s">
        <v>4974</v>
      </c>
    </row>
    <row r="2960" spans="1:9" x14ac:dyDescent="0.2">
      <c r="A2960" s="1" t="str">
        <f t="shared" ref="A2960:A3023" si="48">CONCATENATE($B2960," ",$C2960)</f>
        <v>SINAPI-I 4058</v>
      </c>
      <c r="B2960" s="3" t="s">
        <v>80</v>
      </c>
      <c r="C2960" s="3">
        <v>4058</v>
      </c>
      <c r="D2960" s="2" t="s">
        <v>3025</v>
      </c>
      <c r="E2960" s="3" t="s">
        <v>4958</v>
      </c>
      <c r="F2960" s="61">
        <v>39.35</v>
      </c>
      <c r="G2960" s="61">
        <v>44.03</v>
      </c>
      <c r="I2960" s="3" t="s">
        <v>4974</v>
      </c>
    </row>
    <row r="2961" spans="1:9" x14ac:dyDescent="0.2">
      <c r="A2961" s="1" t="str">
        <f t="shared" si="48"/>
        <v>SINAPI-I 40974</v>
      </c>
      <c r="B2961" s="3" t="s">
        <v>80</v>
      </c>
      <c r="C2961" s="3">
        <v>40974</v>
      </c>
      <c r="D2961" s="2" t="s">
        <v>3026</v>
      </c>
      <c r="E2961" s="3" t="s">
        <v>4959</v>
      </c>
      <c r="F2961" s="61">
        <v>6912.51</v>
      </c>
      <c r="G2961" s="61">
        <v>7735.95</v>
      </c>
      <c r="I2961" s="3" t="s">
        <v>4974</v>
      </c>
    </row>
    <row r="2962" spans="1:9" x14ac:dyDescent="0.2">
      <c r="A2962" s="1" t="str">
        <f t="shared" si="48"/>
        <v>SINAPI-I 34794</v>
      </c>
      <c r="B2962" s="3" t="s">
        <v>80</v>
      </c>
      <c r="C2962" s="3">
        <v>34794</v>
      </c>
      <c r="D2962" s="2" t="s">
        <v>3027</v>
      </c>
      <c r="E2962" s="3" t="s">
        <v>4958</v>
      </c>
      <c r="F2962" s="61">
        <v>21.62</v>
      </c>
      <c r="G2962" s="61">
        <v>24.19</v>
      </c>
      <c r="I2962" s="3" t="s">
        <v>4974</v>
      </c>
    </row>
    <row r="2963" spans="1:9" x14ac:dyDescent="0.2">
      <c r="A2963" s="1" t="str">
        <f t="shared" si="48"/>
        <v>SINAPI-I 40925</v>
      </c>
      <c r="B2963" s="3" t="s">
        <v>80</v>
      </c>
      <c r="C2963" s="3">
        <v>40925</v>
      </c>
      <c r="D2963" s="2" t="s">
        <v>3028</v>
      </c>
      <c r="E2963" s="3" t="s">
        <v>4959</v>
      </c>
      <c r="F2963" s="61">
        <v>3800.49</v>
      </c>
      <c r="G2963" s="61">
        <v>4253.21</v>
      </c>
      <c r="I2963" s="3" t="s">
        <v>4974</v>
      </c>
    </row>
    <row r="2964" spans="1:9" x14ac:dyDescent="0.2">
      <c r="A2964" s="1" t="str">
        <f t="shared" si="48"/>
        <v>SINAPI-I 13741</v>
      </c>
      <c r="B2964" s="3" t="s">
        <v>80</v>
      </c>
      <c r="C2964" s="3">
        <v>13741</v>
      </c>
      <c r="D2964" s="2" t="s">
        <v>3029</v>
      </c>
      <c r="E2964" s="3" t="s">
        <v>4953</v>
      </c>
      <c r="F2964" s="61">
        <v>2398.2800000000002</v>
      </c>
      <c r="G2964" s="61">
        <v>2398.2800000000002</v>
      </c>
      <c r="I2964" s="3" t="s">
        <v>4974</v>
      </c>
    </row>
    <row r="2965" spans="1:9" ht="22.5" x14ac:dyDescent="0.2">
      <c r="A2965" s="1" t="str">
        <f t="shared" si="48"/>
        <v>SINAPI-I 3288</v>
      </c>
      <c r="B2965" s="3" t="s">
        <v>80</v>
      </c>
      <c r="C2965" s="3">
        <v>3288</v>
      </c>
      <c r="D2965" s="2" t="s">
        <v>3030</v>
      </c>
      <c r="E2965" s="3" t="s">
        <v>4954</v>
      </c>
      <c r="F2965" s="61">
        <v>8</v>
      </c>
      <c r="G2965" s="61">
        <v>8</v>
      </c>
      <c r="I2965" s="3" t="s">
        <v>40</v>
      </c>
    </row>
    <row r="2966" spans="1:9" x14ac:dyDescent="0.2">
      <c r="A2966" s="1" t="str">
        <f t="shared" si="48"/>
        <v>SINAPI-I 13587</v>
      </c>
      <c r="B2966" s="3" t="s">
        <v>80</v>
      </c>
      <c r="C2966" s="3">
        <v>13587</v>
      </c>
      <c r="D2966" s="2" t="s">
        <v>3031</v>
      </c>
      <c r="E2966" s="3" t="s">
        <v>4954</v>
      </c>
      <c r="F2966" s="61">
        <v>4.83</v>
      </c>
      <c r="G2966" s="61">
        <v>4.83</v>
      </c>
      <c r="I2966" s="3" t="s">
        <v>4974</v>
      </c>
    </row>
    <row r="2967" spans="1:9" x14ac:dyDescent="0.2">
      <c r="A2967" s="1" t="str">
        <f t="shared" si="48"/>
        <v>SINAPI-I 38598</v>
      </c>
      <c r="B2967" s="3" t="s">
        <v>80</v>
      </c>
      <c r="C2967" s="3">
        <v>38598</v>
      </c>
      <c r="D2967" s="2" t="s">
        <v>3032</v>
      </c>
      <c r="E2967" s="3" t="s">
        <v>4953</v>
      </c>
      <c r="F2967" s="61">
        <v>4.0599999999999996</v>
      </c>
      <c r="G2967" s="61">
        <v>4.0599999999999996</v>
      </c>
      <c r="I2967" s="3" t="s">
        <v>4974</v>
      </c>
    </row>
    <row r="2968" spans="1:9" x14ac:dyDescent="0.2">
      <c r="A2968" s="1" t="str">
        <f t="shared" si="48"/>
        <v>SINAPI-I 38595</v>
      </c>
      <c r="B2968" s="3" t="s">
        <v>80</v>
      </c>
      <c r="C2968" s="3">
        <v>38595</v>
      </c>
      <c r="D2968" s="2" t="s">
        <v>3033</v>
      </c>
      <c r="E2968" s="3" t="s">
        <v>4953</v>
      </c>
      <c r="F2968" s="61">
        <v>3.44</v>
      </c>
      <c r="G2968" s="61">
        <v>3.44</v>
      </c>
      <c r="I2968" s="3" t="s">
        <v>4974</v>
      </c>
    </row>
    <row r="2969" spans="1:9" x14ac:dyDescent="0.2">
      <c r="A2969" s="1" t="str">
        <f t="shared" si="48"/>
        <v>SINAPI-I 38592</v>
      </c>
      <c r="B2969" s="3" t="s">
        <v>80</v>
      </c>
      <c r="C2969" s="3">
        <v>38592</v>
      </c>
      <c r="D2969" s="2" t="s">
        <v>3034</v>
      </c>
      <c r="E2969" s="3" t="s">
        <v>4953</v>
      </c>
      <c r="F2969" s="61">
        <v>3.48</v>
      </c>
      <c r="G2969" s="61">
        <v>3.48</v>
      </c>
      <c r="I2969" s="3" t="s">
        <v>4974</v>
      </c>
    </row>
    <row r="2970" spans="1:9" x14ac:dyDescent="0.2">
      <c r="A2970" s="1" t="str">
        <f t="shared" si="48"/>
        <v>SINAPI-I 38588</v>
      </c>
      <c r="B2970" s="3" t="s">
        <v>80</v>
      </c>
      <c r="C2970" s="3">
        <v>38588</v>
      </c>
      <c r="D2970" s="2" t="s">
        <v>3035</v>
      </c>
      <c r="E2970" s="3" t="s">
        <v>4953</v>
      </c>
      <c r="F2970" s="61">
        <v>2.78</v>
      </c>
      <c r="G2970" s="61">
        <v>2.78</v>
      </c>
      <c r="I2970" s="3" t="s">
        <v>4974</v>
      </c>
    </row>
    <row r="2971" spans="1:9" x14ac:dyDescent="0.2">
      <c r="A2971" s="1" t="str">
        <f t="shared" si="48"/>
        <v>SINAPI-I 38593</v>
      </c>
      <c r="B2971" s="3" t="s">
        <v>80</v>
      </c>
      <c r="C2971" s="3">
        <v>38593</v>
      </c>
      <c r="D2971" s="2" t="s">
        <v>3036</v>
      </c>
      <c r="E2971" s="3" t="s">
        <v>4953</v>
      </c>
      <c r="F2971" s="61">
        <v>3.84</v>
      </c>
      <c r="G2971" s="61">
        <v>3.84</v>
      </c>
      <c r="I2971" s="3" t="s">
        <v>4974</v>
      </c>
    </row>
    <row r="2972" spans="1:9" x14ac:dyDescent="0.2">
      <c r="A2972" s="1" t="str">
        <f t="shared" si="48"/>
        <v>SINAPI-I 38589</v>
      </c>
      <c r="B2972" s="3" t="s">
        <v>80</v>
      </c>
      <c r="C2972" s="3">
        <v>38589</v>
      </c>
      <c r="D2972" s="2" t="s">
        <v>3037</v>
      </c>
      <c r="E2972" s="3" t="s">
        <v>4953</v>
      </c>
      <c r="F2972" s="61">
        <v>2.92</v>
      </c>
      <c r="G2972" s="61">
        <v>2.92</v>
      </c>
      <c r="I2972" s="3" t="s">
        <v>4974</v>
      </c>
    </row>
    <row r="2973" spans="1:9" x14ac:dyDescent="0.2">
      <c r="A2973" s="1" t="str">
        <f t="shared" si="48"/>
        <v>SINAPI-I 38594</v>
      </c>
      <c r="B2973" s="3" t="s">
        <v>80</v>
      </c>
      <c r="C2973" s="3">
        <v>38594</v>
      </c>
      <c r="D2973" s="2" t="s">
        <v>3038</v>
      </c>
      <c r="E2973" s="3" t="s">
        <v>4953</v>
      </c>
      <c r="F2973" s="61">
        <v>6.06</v>
      </c>
      <c r="G2973" s="61">
        <v>6.06</v>
      </c>
      <c r="I2973" s="3" t="s">
        <v>4974</v>
      </c>
    </row>
    <row r="2974" spans="1:9" x14ac:dyDescent="0.2">
      <c r="A2974" s="1" t="str">
        <f t="shared" si="48"/>
        <v>SINAPI-I 34774</v>
      </c>
      <c r="B2974" s="3" t="s">
        <v>80</v>
      </c>
      <c r="C2974" s="3">
        <v>34774</v>
      </c>
      <c r="D2974" s="2" t="s">
        <v>3039</v>
      </c>
      <c r="E2974" s="3" t="s">
        <v>4953</v>
      </c>
      <c r="F2974" s="61">
        <v>2.72</v>
      </c>
      <c r="G2974" s="61">
        <v>2.72</v>
      </c>
      <c r="I2974" s="3" t="s">
        <v>4974</v>
      </c>
    </row>
    <row r="2975" spans="1:9" x14ac:dyDescent="0.2">
      <c r="A2975" s="1" t="str">
        <f t="shared" si="48"/>
        <v>SINAPI-I 34771</v>
      </c>
      <c r="B2975" s="3" t="s">
        <v>80</v>
      </c>
      <c r="C2975" s="3">
        <v>34771</v>
      </c>
      <c r="D2975" s="2" t="s">
        <v>3040</v>
      </c>
      <c r="E2975" s="3" t="s">
        <v>4953</v>
      </c>
      <c r="F2975" s="61">
        <v>3.28</v>
      </c>
      <c r="G2975" s="61">
        <v>3.28</v>
      </c>
      <c r="I2975" s="3" t="s">
        <v>4974</v>
      </c>
    </row>
    <row r="2976" spans="1:9" x14ac:dyDescent="0.2">
      <c r="A2976" s="1" t="str">
        <f t="shared" si="48"/>
        <v>SINAPI-I 34764</v>
      </c>
      <c r="B2976" s="3" t="s">
        <v>80</v>
      </c>
      <c r="C2976" s="3">
        <v>34764</v>
      </c>
      <c r="D2976" s="2" t="s">
        <v>3041</v>
      </c>
      <c r="E2976" s="3" t="s">
        <v>4953</v>
      </c>
      <c r="F2976" s="61">
        <v>2.15</v>
      </c>
      <c r="G2976" s="61">
        <v>2.15</v>
      </c>
      <c r="I2976" s="3" t="s">
        <v>4974</v>
      </c>
    </row>
    <row r="2977" spans="1:9" x14ac:dyDescent="0.2">
      <c r="A2977" s="1" t="str">
        <f t="shared" si="48"/>
        <v>SINAPI-I 34773</v>
      </c>
      <c r="B2977" s="3" t="s">
        <v>80</v>
      </c>
      <c r="C2977" s="3">
        <v>34773</v>
      </c>
      <c r="D2977" s="2" t="s">
        <v>3042</v>
      </c>
      <c r="E2977" s="3" t="s">
        <v>4953</v>
      </c>
      <c r="F2977" s="61">
        <v>2.87</v>
      </c>
      <c r="G2977" s="61">
        <v>2.87</v>
      </c>
      <c r="I2977" s="3" t="s">
        <v>4974</v>
      </c>
    </row>
    <row r="2978" spans="1:9" x14ac:dyDescent="0.2">
      <c r="A2978" s="1" t="str">
        <f t="shared" si="48"/>
        <v>SINAPI-I 34769</v>
      </c>
      <c r="B2978" s="3" t="s">
        <v>80</v>
      </c>
      <c r="C2978" s="3">
        <v>34769</v>
      </c>
      <c r="D2978" s="2" t="s">
        <v>3043</v>
      </c>
      <c r="E2978" s="3" t="s">
        <v>4953</v>
      </c>
      <c r="F2978" s="61">
        <v>3.55</v>
      </c>
      <c r="G2978" s="61">
        <v>3.55</v>
      </c>
      <c r="I2978" s="3" t="s">
        <v>4974</v>
      </c>
    </row>
    <row r="2979" spans="1:9" x14ac:dyDescent="0.2">
      <c r="A2979" s="1" t="str">
        <f t="shared" si="48"/>
        <v>SINAPI-I 34763</v>
      </c>
      <c r="B2979" s="3" t="s">
        <v>80</v>
      </c>
      <c r="C2979" s="3">
        <v>34763</v>
      </c>
      <c r="D2979" s="2" t="s">
        <v>3044</v>
      </c>
      <c r="E2979" s="3" t="s">
        <v>4953</v>
      </c>
      <c r="F2979" s="61">
        <v>2.19</v>
      </c>
      <c r="G2979" s="61">
        <v>2.19</v>
      </c>
      <c r="I2979" s="3" t="s">
        <v>4974</v>
      </c>
    </row>
    <row r="2980" spans="1:9" x14ac:dyDescent="0.2">
      <c r="A2980" s="1" t="str">
        <f t="shared" si="48"/>
        <v>SINAPI-I 34788</v>
      </c>
      <c r="B2980" s="3" t="s">
        <v>80</v>
      </c>
      <c r="C2980" s="3">
        <v>34788</v>
      </c>
      <c r="D2980" s="2" t="s">
        <v>3045</v>
      </c>
      <c r="E2980" s="3" t="s">
        <v>4953</v>
      </c>
      <c r="F2980" s="61">
        <v>1.23</v>
      </c>
      <c r="G2980" s="61">
        <v>1.23</v>
      </c>
      <c r="I2980" s="3" t="s">
        <v>4974</v>
      </c>
    </row>
    <row r="2981" spans="1:9" x14ac:dyDescent="0.2">
      <c r="A2981" s="1" t="str">
        <f t="shared" si="48"/>
        <v>SINAPI-I 34781</v>
      </c>
      <c r="B2981" s="3" t="s">
        <v>80</v>
      </c>
      <c r="C2981" s="3">
        <v>34781</v>
      </c>
      <c r="D2981" s="2" t="s">
        <v>3046</v>
      </c>
      <c r="E2981" s="3" t="s">
        <v>4953</v>
      </c>
      <c r="F2981" s="61">
        <v>1.69</v>
      </c>
      <c r="G2981" s="61">
        <v>1.69</v>
      </c>
      <c r="I2981" s="3" t="s">
        <v>4974</v>
      </c>
    </row>
    <row r="2982" spans="1:9" x14ac:dyDescent="0.2">
      <c r="A2982" s="1" t="str">
        <f t="shared" si="48"/>
        <v>SINAPI-I 41682</v>
      </c>
      <c r="B2982" s="3" t="s">
        <v>80</v>
      </c>
      <c r="C2982" s="3">
        <v>41682</v>
      </c>
      <c r="D2982" s="2" t="s">
        <v>3047</v>
      </c>
      <c r="E2982" s="3" t="s">
        <v>4953</v>
      </c>
      <c r="F2982" s="61">
        <v>37.42</v>
      </c>
      <c r="G2982" s="61">
        <v>37.42</v>
      </c>
      <c r="I2982" s="3" t="s">
        <v>4974</v>
      </c>
    </row>
    <row r="2983" spans="1:9" x14ac:dyDescent="0.2">
      <c r="A2983" s="1" t="str">
        <f t="shared" si="48"/>
        <v>SINAPI-I 41683</v>
      </c>
      <c r="B2983" s="3" t="s">
        <v>80</v>
      </c>
      <c r="C2983" s="3">
        <v>41683</v>
      </c>
      <c r="D2983" s="2" t="s">
        <v>3048</v>
      </c>
      <c r="E2983" s="3" t="s">
        <v>4953</v>
      </c>
      <c r="F2983" s="61">
        <v>27.53</v>
      </c>
      <c r="G2983" s="61">
        <v>27.53</v>
      </c>
      <c r="I2983" s="3" t="s">
        <v>4974</v>
      </c>
    </row>
    <row r="2984" spans="1:9" x14ac:dyDescent="0.2">
      <c r="A2984" s="1" t="str">
        <f t="shared" si="48"/>
        <v>SINAPI-I 41680</v>
      </c>
      <c r="B2984" s="3" t="s">
        <v>80</v>
      </c>
      <c r="C2984" s="3">
        <v>41680</v>
      </c>
      <c r="D2984" s="2" t="s">
        <v>3049</v>
      </c>
      <c r="E2984" s="3" t="s">
        <v>4953</v>
      </c>
      <c r="F2984" s="61">
        <v>14.82</v>
      </c>
      <c r="G2984" s="61">
        <v>14.82</v>
      </c>
      <c r="I2984" s="3" t="s">
        <v>4974</v>
      </c>
    </row>
    <row r="2985" spans="1:9" x14ac:dyDescent="0.2">
      <c r="A2985" s="1" t="str">
        <f t="shared" si="48"/>
        <v>SINAPI-I 41679</v>
      </c>
      <c r="B2985" s="3" t="s">
        <v>80</v>
      </c>
      <c r="C2985" s="3">
        <v>41679</v>
      </c>
      <c r="D2985" s="2" t="s">
        <v>3050</v>
      </c>
      <c r="E2985" s="3" t="s">
        <v>4953</v>
      </c>
      <c r="F2985" s="61">
        <v>33.880000000000003</v>
      </c>
      <c r="G2985" s="61">
        <v>33.880000000000003</v>
      </c>
      <c r="I2985" s="3" t="s">
        <v>4974</v>
      </c>
    </row>
    <row r="2986" spans="1:9" x14ac:dyDescent="0.2">
      <c r="A2986" s="1" t="str">
        <f t="shared" si="48"/>
        <v>SINAPI-I 41681</v>
      </c>
      <c r="B2986" s="3" t="s">
        <v>80</v>
      </c>
      <c r="C2986" s="3">
        <v>41681</v>
      </c>
      <c r="D2986" s="2" t="s">
        <v>3051</v>
      </c>
      <c r="E2986" s="3" t="s">
        <v>4953</v>
      </c>
      <c r="F2986" s="61">
        <v>23.19</v>
      </c>
      <c r="G2986" s="61">
        <v>23.19</v>
      </c>
      <c r="I2986" s="3" t="s">
        <v>4974</v>
      </c>
    </row>
    <row r="2987" spans="1:9" ht="22.5" x14ac:dyDescent="0.2">
      <c r="A2987" s="1" t="str">
        <f t="shared" si="48"/>
        <v>SINAPI-I 43386</v>
      </c>
      <c r="B2987" s="3" t="s">
        <v>80</v>
      </c>
      <c r="C2987" s="3">
        <v>43386</v>
      </c>
      <c r="D2987" s="2" t="s">
        <v>3052</v>
      </c>
      <c r="E2987" s="3" t="s">
        <v>4953</v>
      </c>
      <c r="F2987" s="61">
        <v>52.95</v>
      </c>
      <c r="G2987" s="61">
        <v>52.95</v>
      </c>
      <c r="I2987" s="3" t="s">
        <v>4974</v>
      </c>
    </row>
    <row r="2988" spans="1:9" x14ac:dyDescent="0.2">
      <c r="A2988" s="1" t="str">
        <f t="shared" si="48"/>
        <v>SINAPI-I 4059</v>
      </c>
      <c r="B2988" s="3" t="s">
        <v>80</v>
      </c>
      <c r="C2988" s="3">
        <v>4059</v>
      </c>
      <c r="D2988" s="2" t="s">
        <v>3053</v>
      </c>
      <c r="E2988" s="3" t="s">
        <v>4954</v>
      </c>
      <c r="F2988" s="61">
        <v>37.42</v>
      </c>
      <c r="G2988" s="61">
        <v>37.42</v>
      </c>
      <c r="I2988" s="3" t="s">
        <v>4974</v>
      </c>
    </row>
    <row r="2989" spans="1:9" x14ac:dyDescent="0.2">
      <c r="A2989" s="1" t="str">
        <f t="shared" si="48"/>
        <v>SINAPI-I 4062</v>
      </c>
      <c r="B2989" s="3" t="s">
        <v>80</v>
      </c>
      <c r="C2989" s="3">
        <v>4062</v>
      </c>
      <c r="D2989" s="2" t="s">
        <v>3054</v>
      </c>
      <c r="E2989" s="3" t="s">
        <v>4953</v>
      </c>
      <c r="F2989" s="61">
        <v>37.42</v>
      </c>
      <c r="G2989" s="61">
        <v>37.42</v>
      </c>
      <c r="I2989" s="3" t="s">
        <v>4974</v>
      </c>
    </row>
    <row r="2990" spans="1:9" x14ac:dyDescent="0.2">
      <c r="A2990" s="1" t="str">
        <f t="shared" si="48"/>
        <v>SINAPI-I 4061</v>
      </c>
      <c r="B2990" s="3" t="s">
        <v>80</v>
      </c>
      <c r="C2990" s="3">
        <v>4061</v>
      </c>
      <c r="D2990" s="2" t="s">
        <v>3055</v>
      </c>
      <c r="E2990" s="3" t="s">
        <v>4953</v>
      </c>
      <c r="F2990" s="61">
        <v>46.59</v>
      </c>
      <c r="G2990" s="61">
        <v>46.59</v>
      </c>
      <c r="I2990" s="3" t="s">
        <v>4974</v>
      </c>
    </row>
    <row r="2991" spans="1:9" x14ac:dyDescent="0.2">
      <c r="A2991" s="1" t="str">
        <f t="shared" si="48"/>
        <v>SINAPI-I 41315</v>
      </c>
      <c r="B2991" s="3" t="s">
        <v>80</v>
      </c>
      <c r="C2991" s="3">
        <v>41315</v>
      </c>
      <c r="D2991" s="2" t="s">
        <v>3056</v>
      </c>
      <c r="E2991" s="3" t="s">
        <v>4955</v>
      </c>
      <c r="F2991" s="61">
        <v>89.21</v>
      </c>
      <c r="G2991" s="61">
        <v>89.21</v>
      </c>
      <c r="I2991" s="3" t="s">
        <v>4974</v>
      </c>
    </row>
    <row r="2992" spans="1:9" x14ac:dyDescent="0.2">
      <c r="A2992" s="1" t="str">
        <f t="shared" si="48"/>
        <v>SINAPI-I 43148</v>
      </c>
      <c r="B2992" s="3" t="s">
        <v>80</v>
      </c>
      <c r="C2992" s="3">
        <v>43148</v>
      </c>
      <c r="D2992" s="2" t="s">
        <v>3057</v>
      </c>
      <c r="E2992" s="3" t="s">
        <v>4955</v>
      </c>
      <c r="F2992" s="61">
        <v>60.55</v>
      </c>
      <c r="G2992" s="61">
        <v>60.55</v>
      </c>
      <c r="I2992" s="3" t="s">
        <v>4974</v>
      </c>
    </row>
    <row r="2993" spans="1:9" x14ac:dyDescent="0.2">
      <c r="A2993" s="1" t="str">
        <f t="shared" si="48"/>
        <v>SINAPI-I 43147</v>
      </c>
      <c r="B2993" s="3" t="s">
        <v>80</v>
      </c>
      <c r="C2993" s="3">
        <v>43147</v>
      </c>
      <c r="D2993" s="2" t="s">
        <v>3058</v>
      </c>
      <c r="E2993" s="3" t="s">
        <v>4955</v>
      </c>
      <c r="F2993" s="61">
        <v>23.45</v>
      </c>
      <c r="G2993" s="61">
        <v>23.45</v>
      </c>
      <c r="I2993" s="3" t="s">
        <v>4974</v>
      </c>
    </row>
    <row r="2994" spans="1:9" x14ac:dyDescent="0.2">
      <c r="A2994" s="1" t="str">
        <f t="shared" si="48"/>
        <v>SINAPI-I 10608</v>
      </c>
      <c r="B2994" s="3" t="s">
        <v>80</v>
      </c>
      <c r="C2994" s="3">
        <v>10608</v>
      </c>
      <c r="D2994" s="2" t="s">
        <v>3059</v>
      </c>
      <c r="E2994" s="3" t="s">
        <v>4953</v>
      </c>
    </row>
    <row r="2995" spans="1:9" x14ac:dyDescent="0.2">
      <c r="A2995" s="1" t="str">
        <f t="shared" si="48"/>
        <v>SINAPI-I 4069</v>
      </c>
      <c r="B2995" s="3" t="s">
        <v>80</v>
      </c>
      <c r="C2995" s="3">
        <v>4069</v>
      </c>
      <c r="D2995" s="2" t="s">
        <v>3060</v>
      </c>
      <c r="E2995" s="3" t="s">
        <v>4958</v>
      </c>
      <c r="F2995" s="61">
        <v>103.21</v>
      </c>
      <c r="G2995" s="61">
        <v>115.48</v>
      </c>
      <c r="I2995" s="3" t="s">
        <v>4974</v>
      </c>
    </row>
    <row r="2996" spans="1:9" x14ac:dyDescent="0.2">
      <c r="A2996" s="1" t="str">
        <f t="shared" si="48"/>
        <v>SINAPI-I 40819</v>
      </c>
      <c r="B2996" s="3" t="s">
        <v>80</v>
      </c>
      <c r="C2996" s="3">
        <v>40819</v>
      </c>
      <c r="D2996" s="2" t="s">
        <v>3061</v>
      </c>
      <c r="E2996" s="3" t="s">
        <v>4959</v>
      </c>
      <c r="F2996" s="61">
        <v>18129.599999999999</v>
      </c>
      <c r="G2996" s="61">
        <v>20289.25</v>
      </c>
      <c r="I2996" s="3" t="s">
        <v>4974</v>
      </c>
    </row>
    <row r="2997" spans="1:9" x14ac:dyDescent="0.2">
      <c r="A2997" s="1" t="str">
        <f t="shared" si="48"/>
        <v>SINAPI-I 34361</v>
      </c>
      <c r="B2997" s="3" t="s">
        <v>80</v>
      </c>
      <c r="C2997" s="3">
        <v>34361</v>
      </c>
      <c r="D2997" s="2" t="s">
        <v>3062</v>
      </c>
      <c r="E2997" s="3" t="s">
        <v>4955</v>
      </c>
      <c r="F2997" s="61">
        <v>17.07</v>
      </c>
      <c r="G2997" s="61">
        <v>17.07</v>
      </c>
      <c r="I2997" s="3" t="s">
        <v>4974</v>
      </c>
    </row>
    <row r="2998" spans="1:9" x14ac:dyDescent="0.2">
      <c r="A2998" s="1" t="str">
        <f t="shared" si="48"/>
        <v>SINAPI-I 36512</v>
      </c>
      <c r="B2998" s="3" t="s">
        <v>80</v>
      </c>
      <c r="C2998" s="3">
        <v>36512</v>
      </c>
      <c r="D2998" s="2" t="s">
        <v>3063</v>
      </c>
      <c r="E2998" s="3" t="s">
        <v>4953</v>
      </c>
      <c r="F2998" s="61">
        <v>23255.11</v>
      </c>
      <c r="G2998" s="61">
        <v>23255.11</v>
      </c>
      <c r="I2998" s="3" t="s">
        <v>4974</v>
      </c>
    </row>
    <row r="2999" spans="1:9" x14ac:dyDescent="0.2">
      <c r="A2999" s="1" t="str">
        <f t="shared" si="48"/>
        <v>SINAPI-I 44478</v>
      </c>
      <c r="B2999" s="3" t="s">
        <v>80</v>
      </c>
      <c r="C2999" s="3">
        <v>44478</v>
      </c>
      <c r="D2999" s="2" t="s">
        <v>3064</v>
      </c>
      <c r="E2999" s="3" t="s">
        <v>4955</v>
      </c>
      <c r="F2999" s="61">
        <v>9.99</v>
      </c>
      <c r="G2999" s="61">
        <v>9.99</v>
      </c>
      <c r="I2999" s="3" t="s">
        <v>4974</v>
      </c>
    </row>
    <row r="3000" spans="1:9" x14ac:dyDescent="0.2">
      <c r="A3000" s="1" t="str">
        <f t="shared" si="48"/>
        <v>SINAPI-I 44477</v>
      </c>
      <c r="B3000" s="3" t="s">
        <v>80</v>
      </c>
      <c r="C3000" s="3">
        <v>44477</v>
      </c>
      <c r="D3000" s="2" t="s">
        <v>3065</v>
      </c>
      <c r="E3000" s="3" t="s">
        <v>4955</v>
      </c>
      <c r="F3000" s="61">
        <v>9.99</v>
      </c>
      <c r="G3000" s="61">
        <v>9.99</v>
      </c>
      <c r="I3000" s="3" t="s">
        <v>4974</v>
      </c>
    </row>
    <row r="3001" spans="1:9" x14ac:dyDescent="0.2">
      <c r="A3001" s="1" t="str">
        <f t="shared" si="48"/>
        <v>SINAPI-I 11697</v>
      </c>
      <c r="B3001" s="3" t="s">
        <v>80</v>
      </c>
      <c r="C3001" s="3">
        <v>11697</v>
      </c>
      <c r="D3001" s="2" t="s">
        <v>3066</v>
      </c>
      <c r="E3001" s="3" t="s">
        <v>4953</v>
      </c>
      <c r="F3001" s="61">
        <v>833.28</v>
      </c>
      <c r="G3001" s="61">
        <v>833.28</v>
      </c>
      <c r="I3001" s="3" t="s">
        <v>4974</v>
      </c>
    </row>
    <row r="3002" spans="1:9" x14ac:dyDescent="0.2">
      <c r="A3002" s="1" t="str">
        <f t="shared" si="48"/>
        <v>SINAPI-I 11698</v>
      </c>
      <c r="B3002" s="3" t="s">
        <v>80</v>
      </c>
      <c r="C3002" s="3">
        <v>11698</v>
      </c>
      <c r="D3002" s="2" t="s">
        <v>3067</v>
      </c>
      <c r="E3002" s="3" t="s">
        <v>4953</v>
      </c>
      <c r="F3002" s="61">
        <v>994.06</v>
      </c>
      <c r="G3002" s="61">
        <v>994.06</v>
      </c>
      <c r="I3002" s="3" t="s">
        <v>4974</v>
      </c>
    </row>
    <row r="3003" spans="1:9" x14ac:dyDescent="0.2">
      <c r="A3003" s="1" t="str">
        <f t="shared" si="48"/>
        <v>SINAPI-I 11699</v>
      </c>
      <c r="B3003" s="3" t="s">
        <v>80</v>
      </c>
      <c r="C3003" s="3">
        <v>11699</v>
      </c>
      <c r="D3003" s="2" t="s">
        <v>3068</v>
      </c>
      <c r="E3003" s="3" t="s">
        <v>4953</v>
      </c>
      <c r="F3003" s="61">
        <v>1098.6600000000001</v>
      </c>
      <c r="G3003" s="61">
        <v>1098.6600000000001</v>
      </c>
      <c r="I3003" s="3" t="s">
        <v>4974</v>
      </c>
    </row>
    <row r="3004" spans="1:9" x14ac:dyDescent="0.2">
      <c r="A3004" s="1" t="str">
        <f t="shared" si="48"/>
        <v>SINAPI-I 10432</v>
      </c>
      <c r="B3004" s="3" t="s">
        <v>80</v>
      </c>
      <c r="C3004" s="3">
        <v>10432</v>
      </c>
      <c r="D3004" s="2" t="s">
        <v>3069</v>
      </c>
      <c r="E3004" s="3" t="s">
        <v>4953</v>
      </c>
      <c r="F3004" s="61">
        <v>434.31</v>
      </c>
      <c r="G3004" s="61">
        <v>434.31</v>
      </c>
      <c r="I3004" s="3" t="s">
        <v>4974</v>
      </c>
    </row>
    <row r="3005" spans="1:9" x14ac:dyDescent="0.2">
      <c r="A3005" s="1" t="str">
        <f t="shared" si="48"/>
        <v>SINAPI-I 44020</v>
      </c>
      <c r="B3005" s="3" t="s">
        <v>80</v>
      </c>
      <c r="C3005" s="3">
        <v>44020</v>
      </c>
      <c r="D3005" s="2" t="s">
        <v>3070</v>
      </c>
      <c r="E3005" s="3" t="s">
        <v>4953</v>
      </c>
      <c r="F3005" s="61">
        <v>1071.5</v>
      </c>
      <c r="G3005" s="61">
        <v>1071.5</v>
      </c>
      <c r="I3005" s="3" t="s">
        <v>4974</v>
      </c>
    </row>
    <row r="3006" spans="1:9" x14ac:dyDescent="0.2">
      <c r="A3006" s="1" t="str">
        <f t="shared" si="48"/>
        <v>SINAPI-I 41419</v>
      </c>
      <c r="B3006" s="3" t="s">
        <v>80</v>
      </c>
      <c r="C3006" s="3">
        <v>41419</v>
      </c>
      <c r="D3006" s="2" t="s">
        <v>3071</v>
      </c>
      <c r="E3006" s="3" t="s">
        <v>4953</v>
      </c>
      <c r="F3006" s="61">
        <v>7.75</v>
      </c>
      <c r="G3006" s="61">
        <v>7.75</v>
      </c>
      <c r="I3006" s="3" t="s">
        <v>4974</v>
      </c>
    </row>
    <row r="3007" spans="1:9" x14ac:dyDescent="0.2">
      <c r="A3007" s="1" t="str">
        <f t="shared" si="48"/>
        <v>SINAPI-I 41420</v>
      </c>
      <c r="B3007" s="3" t="s">
        <v>80</v>
      </c>
      <c r="C3007" s="3">
        <v>41420</v>
      </c>
      <c r="D3007" s="2" t="s">
        <v>3072</v>
      </c>
      <c r="E3007" s="3" t="s">
        <v>4953</v>
      </c>
      <c r="F3007" s="61">
        <v>10.54</v>
      </c>
      <c r="G3007" s="61">
        <v>10.54</v>
      </c>
      <c r="I3007" s="3" t="s">
        <v>4974</v>
      </c>
    </row>
    <row r="3008" spans="1:9" ht="22.5" x14ac:dyDescent="0.2">
      <c r="A3008" s="1" t="str">
        <f t="shared" si="48"/>
        <v>SINAPI-I 41421</v>
      </c>
      <c r="B3008" s="3" t="s">
        <v>80</v>
      </c>
      <c r="C3008" s="3">
        <v>41421</v>
      </c>
      <c r="D3008" s="2" t="s">
        <v>3073</v>
      </c>
      <c r="E3008" s="3" t="s">
        <v>4953</v>
      </c>
      <c r="F3008" s="61">
        <v>10.52</v>
      </c>
      <c r="G3008" s="61">
        <v>10.52</v>
      </c>
      <c r="I3008" s="3" t="s">
        <v>4974</v>
      </c>
    </row>
    <row r="3009" spans="1:9" ht="22.5" x14ac:dyDescent="0.2">
      <c r="A3009" s="1" t="str">
        <f t="shared" si="48"/>
        <v>SINAPI-I 41422</v>
      </c>
      <c r="B3009" s="3" t="s">
        <v>80</v>
      </c>
      <c r="C3009" s="3">
        <v>41422</v>
      </c>
      <c r="D3009" s="2" t="s">
        <v>3074</v>
      </c>
      <c r="E3009" s="3" t="s">
        <v>4953</v>
      </c>
      <c r="F3009" s="61">
        <v>14.4</v>
      </c>
      <c r="G3009" s="61">
        <v>14.4</v>
      </c>
      <c r="I3009" s="3" t="s">
        <v>4974</v>
      </c>
    </row>
    <row r="3010" spans="1:9" ht="22.5" x14ac:dyDescent="0.2">
      <c r="A3010" s="1" t="str">
        <f t="shared" si="48"/>
        <v>SINAPI-I 41425</v>
      </c>
      <c r="B3010" s="3" t="s">
        <v>80</v>
      </c>
      <c r="C3010" s="3">
        <v>41425</v>
      </c>
      <c r="D3010" s="2" t="s">
        <v>3075</v>
      </c>
      <c r="E3010" s="3" t="s">
        <v>4953</v>
      </c>
      <c r="F3010" s="61">
        <v>7.37</v>
      </c>
      <c r="G3010" s="61">
        <v>7.37</v>
      </c>
      <c r="I3010" s="3" t="s">
        <v>4974</v>
      </c>
    </row>
    <row r="3011" spans="1:9" ht="22.5" x14ac:dyDescent="0.2">
      <c r="A3011" s="1" t="str">
        <f t="shared" si="48"/>
        <v>SINAPI-I 41426</v>
      </c>
      <c r="B3011" s="3" t="s">
        <v>80</v>
      </c>
      <c r="C3011" s="3">
        <v>41426</v>
      </c>
      <c r="D3011" s="2" t="s">
        <v>3076</v>
      </c>
      <c r="E3011" s="3" t="s">
        <v>4953</v>
      </c>
      <c r="F3011" s="61">
        <v>13.28</v>
      </c>
      <c r="G3011" s="61">
        <v>13.28</v>
      </c>
      <c r="I3011" s="3" t="s">
        <v>4974</v>
      </c>
    </row>
    <row r="3012" spans="1:9" x14ac:dyDescent="0.2">
      <c r="A3012" s="1" t="str">
        <f t="shared" si="48"/>
        <v>SINAPI-I 41414</v>
      </c>
      <c r="B3012" s="3" t="s">
        <v>80</v>
      </c>
      <c r="C3012" s="3">
        <v>41414</v>
      </c>
      <c r="D3012" s="2" t="s">
        <v>3077</v>
      </c>
      <c r="E3012" s="3" t="s">
        <v>4953</v>
      </c>
      <c r="F3012" s="61">
        <v>24.38</v>
      </c>
      <c r="G3012" s="61">
        <v>24.38</v>
      </c>
      <c r="I3012" s="3" t="s">
        <v>4974</v>
      </c>
    </row>
    <row r="3013" spans="1:9" x14ac:dyDescent="0.2">
      <c r="A3013" s="1" t="str">
        <f t="shared" si="48"/>
        <v>SINAPI-I 41415</v>
      </c>
      <c r="B3013" s="3" t="s">
        <v>80</v>
      </c>
      <c r="C3013" s="3">
        <v>41415</v>
      </c>
      <c r="D3013" s="2" t="s">
        <v>3078</v>
      </c>
      <c r="E3013" s="3" t="s">
        <v>4953</v>
      </c>
      <c r="F3013" s="61">
        <v>28.4</v>
      </c>
      <c r="G3013" s="61">
        <v>28.4</v>
      </c>
      <c r="I3013" s="3" t="s">
        <v>4974</v>
      </c>
    </row>
    <row r="3014" spans="1:9" ht="22.5" x14ac:dyDescent="0.2">
      <c r="A3014" s="1" t="str">
        <f t="shared" si="48"/>
        <v>SINAPI-I 37514</v>
      </c>
      <c r="B3014" s="3" t="s">
        <v>80</v>
      </c>
      <c r="C3014" s="3">
        <v>37514</v>
      </c>
      <c r="D3014" s="2" t="s">
        <v>3079</v>
      </c>
      <c r="E3014" s="3" t="s">
        <v>4953</v>
      </c>
      <c r="F3014" s="61">
        <v>321000</v>
      </c>
      <c r="G3014" s="61">
        <v>321000</v>
      </c>
      <c r="I3014" s="3" t="s">
        <v>40</v>
      </c>
    </row>
    <row r="3015" spans="1:9" ht="22.5" x14ac:dyDescent="0.2">
      <c r="A3015" s="1" t="str">
        <f t="shared" si="48"/>
        <v>SINAPI-I 37519</v>
      </c>
      <c r="B3015" s="3" t="s">
        <v>80</v>
      </c>
      <c r="C3015" s="3">
        <v>37519</v>
      </c>
      <c r="D3015" s="2" t="s">
        <v>3080</v>
      </c>
      <c r="E3015" s="3" t="s">
        <v>4953</v>
      </c>
      <c r="F3015" s="61">
        <v>495397.18</v>
      </c>
      <c r="G3015" s="61">
        <v>495397.18</v>
      </c>
      <c r="I3015" s="3" t="s">
        <v>4974</v>
      </c>
    </row>
    <row r="3016" spans="1:9" x14ac:dyDescent="0.2">
      <c r="A3016" s="1" t="str">
        <f t="shared" si="48"/>
        <v>SINAPI-I 37520</v>
      </c>
      <c r="B3016" s="3" t="s">
        <v>80</v>
      </c>
      <c r="C3016" s="3">
        <v>37520</v>
      </c>
      <c r="D3016" s="2" t="s">
        <v>3081</v>
      </c>
      <c r="E3016" s="3" t="s">
        <v>4953</v>
      </c>
      <c r="F3016" s="61">
        <v>487275.91</v>
      </c>
      <c r="G3016" s="61">
        <v>487275.91</v>
      </c>
      <c r="I3016" s="3" t="s">
        <v>4974</v>
      </c>
    </row>
    <row r="3017" spans="1:9" x14ac:dyDescent="0.2">
      <c r="A3017" s="1" t="str">
        <f t="shared" si="48"/>
        <v>SINAPI-I 37521</v>
      </c>
      <c r="B3017" s="3" t="s">
        <v>80</v>
      </c>
      <c r="C3017" s="3">
        <v>37521</v>
      </c>
      <c r="D3017" s="2" t="s">
        <v>3082</v>
      </c>
      <c r="E3017" s="3" t="s">
        <v>4953</v>
      </c>
      <c r="F3017" s="61">
        <v>594476.62</v>
      </c>
      <c r="G3017" s="61">
        <v>594476.62</v>
      </c>
      <c r="I3017" s="3" t="s">
        <v>4974</v>
      </c>
    </row>
    <row r="3018" spans="1:9" x14ac:dyDescent="0.2">
      <c r="A3018" s="1" t="str">
        <f t="shared" si="48"/>
        <v>SINAPI-I 37522</v>
      </c>
      <c r="B3018" s="3" t="s">
        <v>80</v>
      </c>
      <c r="C3018" s="3">
        <v>37522</v>
      </c>
      <c r="D3018" s="2" t="s">
        <v>3083</v>
      </c>
      <c r="E3018" s="3" t="s">
        <v>4953</v>
      </c>
      <c r="F3018" s="61">
        <v>612361.9</v>
      </c>
      <c r="G3018" s="61">
        <v>612361.9</v>
      </c>
      <c r="I3018" s="3" t="s">
        <v>4974</v>
      </c>
    </row>
    <row r="3019" spans="1:9" ht="22.5" x14ac:dyDescent="0.2">
      <c r="A3019" s="1" t="str">
        <f t="shared" si="48"/>
        <v>SINAPI-I 37546</v>
      </c>
      <c r="B3019" s="3" t="s">
        <v>80</v>
      </c>
      <c r="C3019" s="3">
        <v>37546</v>
      </c>
      <c r="D3019" s="2" t="s">
        <v>3084</v>
      </c>
      <c r="E3019" s="3" t="s">
        <v>4953</v>
      </c>
      <c r="F3019" s="61">
        <v>12026.15</v>
      </c>
      <c r="G3019" s="61">
        <v>12026.15</v>
      </c>
      <c r="I3019" s="3" t="s">
        <v>4974</v>
      </c>
    </row>
    <row r="3020" spans="1:9" ht="22.5" x14ac:dyDescent="0.2">
      <c r="A3020" s="1" t="str">
        <f t="shared" si="48"/>
        <v>SINAPI-I 37544</v>
      </c>
      <c r="B3020" s="3" t="s">
        <v>80</v>
      </c>
      <c r="C3020" s="3">
        <v>37544</v>
      </c>
      <c r="D3020" s="2" t="s">
        <v>3085</v>
      </c>
      <c r="E3020" s="3" t="s">
        <v>4953</v>
      </c>
      <c r="F3020" s="61">
        <v>12719.67</v>
      </c>
      <c r="G3020" s="61">
        <v>12719.67</v>
      </c>
      <c r="I3020" s="3" t="s">
        <v>4974</v>
      </c>
    </row>
    <row r="3021" spans="1:9" ht="22.5" x14ac:dyDescent="0.2">
      <c r="A3021" s="1" t="str">
        <f t="shared" si="48"/>
        <v>SINAPI-I 37545</v>
      </c>
      <c r="B3021" s="3" t="s">
        <v>80</v>
      </c>
      <c r="C3021" s="3">
        <v>37545</v>
      </c>
      <c r="D3021" s="2" t="s">
        <v>3086</v>
      </c>
      <c r="E3021" s="3" t="s">
        <v>4953</v>
      </c>
      <c r="F3021" s="61">
        <v>15134.7</v>
      </c>
      <c r="G3021" s="61">
        <v>15134.7</v>
      </c>
      <c r="I3021" s="3" t="s">
        <v>4974</v>
      </c>
    </row>
    <row r="3022" spans="1:9" x14ac:dyDescent="0.2">
      <c r="A3022" s="1" t="str">
        <f t="shared" si="48"/>
        <v>SINAPI-I 36793</v>
      </c>
      <c r="B3022" s="3" t="s">
        <v>80</v>
      </c>
      <c r="C3022" s="3">
        <v>36793</v>
      </c>
      <c r="D3022" s="2" t="s">
        <v>3087</v>
      </c>
      <c r="E3022" s="3" t="s">
        <v>4953</v>
      </c>
      <c r="F3022" s="61">
        <v>1434.29</v>
      </c>
      <c r="G3022" s="61">
        <v>1434.29</v>
      </c>
      <c r="I3022" s="3" t="s">
        <v>4974</v>
      </c>
    </row>
    <row r="3023" spans="1:9" x14ac:dyDescent="0.2">
      <c r="A3023" s="1" t="str">
        <f t="shared" si="48"/>
        <v>SINAPI-I 11769</v>
      </c>
      <c r="B3023" s="3" t="s">
        <v>80</v>
      </c>
      <c r="C3023" s="3">
        <v>11769</v>
      </c>
      <c r="D3023" s="2" t="s">
        <v>3088</v>
      </c>
      <c r="E3023" s="3" t="s">
        <v>4953</v>
      </c>
      <c r="F3023" s="61">
        <v>633.85</v>
      </c>
      <c r="G3023" s="61">
        <v>633.85</v>
      </c>
      <c r="I3023" s="3" t="s">
        <v>4974</v>
      </c>
    </row>
    <row r="3024" spans="1:9" x14ac:dyDescent="0.2">
      <c r="A3024" s="1" t="str">
        <f t="shared" ref="A3024:A3087" si="49">CONCATENATE($B3024," ",$C3024)</f>
        <v>SINAPI-I 11771</v>
      </c>
      <c r="B3024" s="3" t="s">
        <v>80</v>
      </c>
      <c r="C3024" s="3">
        <v>11771</v>
      </c>
      <c r="D3024" s="2" t="s">
        <v>3089</v>
      </c>
      <c r="E3024" s="3" t="s">
        <v>4953</v>
      </c>
      <c r="F3024" s="61">
        <v>776.38</v>
      </c>
      <c r="G3024" s="61">
        <v>776.38</v>
      </c>
      <c r="I3024" s="3" t="s">
        <v>4974</v>
      </c>
    </row>
    <row r="3025" spans="1:9" ht="22.5" x14ac:dyDescent="0.2">
      <c r="A3025" s="1" t="str">
        <f t="shared" si="49"/>
        <v>SINAPI-I 39919</v>
      </c>
      <c r="B3025" s="3" t="s">
        <v>80</v>
      </c>
      <c r="C3025" s="3">
        <v>39919</v>
      </c>
      <c r="D3025" s="2" t="s">
        <v>3090</v>
      </c>
      <c r="E3025" s="3" t="s">
        <v>4953</v>
      </c>
      <c r="F3025" s="61">
        <v>60197.53</v>
      </c>
      <c r="G3025" s="61">
        <v>60197.53</v>
      </c>
      <c r="I3025" s="3" t="s">
        <v>4974</v>
      </c>
    </row>
    <row r="3026" spans="1:9" x14ac:dyDescent="0.2">
      <c r="A3026" s="1" t="str">
        <f t="shared" si="49"/>
        <v>SINAPI-I 38385</v>
      </c>
      <c r="B3026" s="3" t="s">
        <v>80</v>
      </c>
      <c r="C3026" s="3">
        <v>38385</v>
      </c>
      <c r="D3026" s="2" t="s">
        <v>3091</v>
      </c>
      <c r="E3026" s="3" t="s">
        <v>4953</v>
      </c>
      <c r="F3026" s="61">
        <v>38.020000000000003</v>
      </c>
      <c r="G3026" s="61">
        <v>38.020000000000003</v>
      </c>
      <c r="I3026" s="3" t="s">
        <v>4974</v>
      </c>
    </row>
    <row r="3027" spans="1:9" ht="22.5" x14ac:dyDescent="0.2">
      <c r="A3027" s="1" t="str">
        <f t="shared" si="49"/>
        <v>SINAPI-I 36800</v>
      </c>
      <c r="B3027" s="3" t="s">
        <v>80</v>
      </c>
      <c r="C3027" s="3">
        <v>36800</v>
      </c>
      <c r="D3027" s="2" t="s">
        <v>3092</v>
      </c>
      <c r="E3027" s="3" t="s">
        <v>4953</v>
      </c>
      <c r="F3027" s="61">
        <v>380.86</v>
      </c>
      <c r="G3027" s="61">
        <v>380.86</v>
      </c>
      <c r="I3027" s="3" t="s">
        <v>4974</v>
      </c>
    </row>
    <row r="3028" spans="1:9" x14ac:dyDescent="0.2">
      <c r="A3028" s="1" t="str">
        <f t="shared" si="49"/>
        <v>SINAPI-I 37587</v>
      </c>
      <c r="B3028" s="3" t="s">
        <v>80</v>
      </c>
      <c r="C3028" s="3">
        <v>37587</v>
      </c>
      <c r="D3028" s="2" t="s">
        <v>3093</v>
      </c>
      <c r="E3028" s="3" t="s">
        <v>4953</v>
      </c>
      <c r="F3028" s="61">
        <v>836.76</v>
      </c>
      <c r="G3028" s="61">
        <v>836.76</v>
      </c>
      <c r="I3028" s="3" t="s">
        <v>4974</v>
      </c>
    </row>
    <row r="3029" spans="1:9" ht="22.5" x14ac:dyDescent="0.2">
      <c r="A3029" s="1" t="str">
        <f t="shared" si="49"/>
        <v>SINAPI-I 11561</v>
      </c>
      <c r="B3029" s="3" t="s">
        <v>80</v>
      </c>
      <c r="C3029" s="3">
        <v>11561</v>
      </c>
      <c r="D3029" s="2" t="s">
        <v>3094</v>
      </c>
      <c r="E3029" s="3" t="s">
        <v>4953</v>
      </c>
      <c r="F3029" s="61">
        <v>247.11</v>
      </c>
      <c r="G3029" s="61">
        <v>247.11</v>
      </c>
      <c r="I3029" s="3" t="s">
        <v>4974</v>
      </c>
    </row>
    <row r="3030" spans="1:9" ht="22.5" x14ac:dyDescent="0.2">
      <c r="A3030" s="1" t="str">
        <f t="shared" si="49"/>
        <v>SINAPI-I 43604</v>
      </c>
      <c r="B3030" s="3" t="s">
        <v>80</v>
      </c>
      <c r="C3030" s="3">
        <v>43604</v>
      </c>
      <c r="D3030" s="2" t="s">
        <v>3095</v>
      </c>
      <c r="E3030" s="3" t="s">
        <v>4953</v>
      </c>
      <c r="F3030" s="61">
        <v>131.74</v>
      </c>
      <c r="G3030" s="61">
        <v>131.74</v>
      </c>
      <c r="I3030" s="3" t="s">
        <v>4974</v>
      </c>
    </row>
    <row r="3031" spans="1:9" ht="22.5" x14ac:dyDescent="0.2">
      <c r="A3031" s="1" t="str">
        <f t="shared" si="49"/>
        <v>SINAPI-I 11560</v>
      </c>
      <c r="B3031" s="3" t="s">
        <v>80</v>
      </c>
      <c r="C3031" s="3">
        <v>11560</v>
      </c>
      <c r="D3031" s="2" t="s">
        <v>3096</v>
      </c>
      <c r="E3031" s="3" t="s">
        <v>4953</v>
      </c>
      <c r="F3031" s="61">
        <v>190.73</v>
      </c>
      <c r="G3031" s="61">
        <v>190.73</v>
      </c>
      <c r="I3031" s="3" t="s">
        <v>4974</v>
      </c>
    </row>
    <row r="3032" spans="1:9" x14ac:dyDescent="0.2">
      <c r="A3032" s="1" t="str">
        <f t="shared" si="49"/>
        <v>SINAPI-I 11499</v>
      </c>
      <c r="B3032" s="3" t="s">
        <v>80</v>
      </c>
      <c r="C3032" s="3">
        <v>11499</v>
      </c>
      <c r="D3032" s="2" t="s">
        <v>3097</v>
      </c>
      <c r="E3032" s="3" t="s">
        <v>4953</v>
      </c>
      <c r="F3032" s="61">
        <v>1082.5</v>
      </c>
      <c r="G3032" s="61">
        <v>1082.5</v>
      </c>
      <c r="I3032" s="3" t="s">
        <v>4974</v>
      </c>
    </row>
    <row r="3033" spans="1:9" x14ac:dyDescent="0.2">
      <c r="A3033" s="1" t="str">
        <f t="shared" si="49"/>
        <v>SINAPI-I 34761</v>
      </c>
      <c r="B3033" s="3" t="s">
        <v>80</v>
      </c>
      <c r="C3033" s="3">
        <v>34761</v>
      </c>
      <c r="D3033" s="2" t="s">
        <v>3098</v>
      </c>
      <c r="E3033" s="3" t="s">
        <v>4958</v>
      </c>
      <c r="F3033" s="61">
        <v>17.46</v>
      </c>
      <c r="G3033" s="61">
        <v>19.53</v>
      </c>
      <c r="I3033" s="3" t="s">
        <v>4974</v>
      </c>
    </row>
    <row r="3034" spans="1:9" x14ac:dyDescent="0.2">
      <c r="A3034" s="1" t="str">
        <f t="shared" si="49"/>
        <v>SINAPI-I 40924</v>
      </c>
      <c r="B3034" s="3" t="s">
        <v>80</v>
      </c>
      <c r="C3034" s="3">
        <v>40924</v>
      </c>
      <c r="D3034" s="2" t="s">
        <v>3099</v>
      </c>
      <c r="E3034" s="3" t="s">
        <v>4959</v>
      </c>
      <c r="F3034" s="61">
        <v>3067.1</v>
      </c>
      <c r="G3034" s="61">
        <v>3432.46</v>
      </c>
      <c r="I3034" s="3" t="s">
        <v>4974</v>
      </c>
    </row>
    <row r="3035" spans="1:9" x14ac:dyDescent="0.2">
      <c r="A3035" s="1" t="str">
        <f t="shared" si="49"/>
        <v>SINAPI-I 40983</v>
      </c>
      <c r="B3035" s="3" t="s">
        <v>80</v>
      </c>
      <c r="C3035" s="3">
        <v>40983</v>
      </c>
      <c r="D3035" s="2" t="s">
        <v>3100</v>
      </c>
      <c r="E3035" s="3" t="s">
        <v>4959</v>
      </c>
      <c r="F3035" s="61">
        <v>4244.8</v>
      </c>
      <c r="G3035" s="61">
        <v>4750.45</v>
      </c>
      <c r="I3035" s="3" t="s">
        <v>4974</v>
      </c>
    </row>
    <row r="3036" spans="1:9" x14ac:dyDescent="0.2">
      <c r="A3036" s="1" t="str">
        <f t="shared" si="49"/>
        <v>SINAPI-I 44497</v>
      </c>
      <c r="B3036" s="3" t="s">
        <v>80</v>
      </c>
      <c r="C3036" s="3">
        <v>44497</v>
      </c>
      <c r="D3036" s="2" t="s">
        <v>3101</v>
      </c>
      <c r="E3036" s="3" t="s">
        <v>4958</v>
      </c>
      <c r="F3036" s="61">
        <v>24.15</v>
      </c>
      <c r="G3036" s="61">
        <v>27.03</v>
      </c>
      <c r="I3036" s="3" t="s">
        <v>4974</v>
      </c>
    </row>
    <row r="3037" spans="1:9" x14ac:dyDescent="0.2">
      <c r="A3037" s="1" t="str">
        <f t="shared" si="49"/>
        <v>SINAPI-I 2437</v>
      </c>
      <c r="B3037" s="3" t="s">
        <v>80</v>
      </c>
      <c r="C3037" s="3">
        <v>2437</v>
      </c>
      <c r="D3037" s="2" t="s">
        <v>3102</v>
      </c>
      <c r="E3037" s="3" t="s">
        <v>4958</v>
      </c>
      <c r="F3037" s="61">
        <v>33.28</v>
      </c>
      <c r="G3037" s="61">
        <v>37.24</v>
      </c>
      <c r="I3037" s="3" t="s">
        <v>4974</v>
      </c>
    </row>
    <row r="3038" spans="1:9" x14ac:dyDescent="0.2">
      <c r="A3038" s="1" t="str">
        <f t="shared" si="49"/>
        <v>SINAPI-I 40921</v>
      </c>
      <c r="B3038" s="3" t="s">
        <v>80</v>
      </c>
      <c r="C3038" s="3">
        <v>40921</v>
      </c>
      <c r="D3038" s="2" t="s">
        <v>3103</v>
      </c>
      <c r="E3038" s="3" t="s">
        <v>4959</v>
      </c>
      <c r="F3038" s="61">
        <v>5848.4</v>
      </c>
      <c r="G3038" s="61">
        <v>6545.08</v>
      </c>
      <c r="I3038" s="3" t="s">
        <v>4974</v>
      </c>
    </row>
    <row r="3039" spans="1:9" ht="22.5" x14ac:dyDescent="0.2">
      <c r="A3039" s="1" t="str">
        <f t="shared" si="49"/>
        <v>SINAPI-I 14252</v>
      </c>
      <c r="B3039" s="3" t="s">
        <v>80</v>
      </c>
      <c r="C3039" s="3">
        <v>14252</v>
      </c>
      <c r="D3039" s="2" t="s">
        <v>3104</v>
      </c>
      <c r="E3039" s="3" t="s">
        <v>4953</v>
      </c>
      <c r="F3039" s="61">
        <v>3228.38</v>
      </c>
      <c r="G3039" s="61">
        <v>3228.38</v>
      </c>
      <c r="I3039" s="3" t="s">
        <v>4974</v>
      </c>
    </row>
    <row r="3040" spans="1:9" ht="22.5" x14ac:dyDescent="0.2">
      <c r="A3040" s="1" t="str">
        <f t="shared" si="49"/>
        <v>SINAPI-I 730</v>
      </c>
      <c r="B3040" s="3" t="s">
        <v>80</v>
      </c>
      <c r="C3040" s="3">
        <v>730</v>
      </c>
      <c r="D3040" s="2" t="s">
        <v>3105</v>
      </c>
      <c r="E3040" s="3" t="s">
        <v>4953</v>
      </c>
      <c r="F3040" s="61">
        <v>8625.6299999999992</v>
      </c>
      <c r="G3040" s="61">
        <v>8625.6299999999992</v>
      </c>
      <c r="I3040" s="3" t="s">
        <v>4974</v>
      </c>
    </row>
    <row r="3041" spans="1:9" ht="22.5" x14ac:dyDescent="0.2">
      <c r="A3041" s="1" t="str">
        <f t="shared" si="49"/>
        <v>SINAPI-I 723</v>
      </c>
      <c r="B3041" s="3" t="s">
        <v>80</v>
      </c>
      <c r="C3041" s="3">
        <v>723</v>
      </c>
      <c r="D3041" s="2" t="s">
        <v>3106</v>
      </c>
      <c r="E3041" s="3" t="s">
        <v>4953</v>
      </c>
      <c r="F3041" s="61">
        <v>4287.24</v>
      </c>
      <c r="G3041" s="61">
        <v>4287.24</v>
      </c>
      <c r="I3041" s="3" t="s">
        <v>4974</v>
      </c>
    </row>
    <row r="3042" spans="1:9" ht="22.5" x14ac:dyDescent="0.2">
      <c r="A3042" s="1" t="str">
        <f t="shared" si="49"/>
        <v>SINAPI-I 36502</v>
      </c>
      <c r="B3042" s="3" t="s">
        <v>80</v>
      </c>
      <c r="C3042" s="3">
        <v>36502</v>
      </c>
      <c r="D3042" s="2" t="s">
        <v>3107</v>
      </c>
      <c r="E3042" s="3" t="s">
        <v>4953</v>
      </c>
      <c r="F3042" s="61">
        <v>4029.5</v>
      </c>
      <c r="G3042" s="61">
        <v>4029.5</v>
      </c>
      <c r="I3042" s="3" t="s">
        <v>4974</v>
      </c>
    </row>
    <row r="3043" spans="1:9" ht="22.5" x14ac:dyDescent="0.2">
      <c r="A3043" s="1" t="str">
        <f t="shared" si="49"/>
        <v>SINAPI-I 36503</v>
      </c>
      <c r="B3043" s="3" t="s">
        <v>80</v>
      </c>
      <c r="C3043" s="3">
        <v>36503</v>
      </c>
      <c r="D3043" s="2" t="s">
        <v>3108</v>
      </c>
      <c r="E3043" s="3" t="s">
        <v>4953</v>
      </c>
      <c r="F3043" s="61">
        <v>4968.84</v>
      </c>
      <c r="G3043" s="61">
        <v>4968.84</v>
      </c>
      <c r="I3043" s="3" t="s">
        <v>4974</v>
      </c>
    </row>
    <row r="3044" spans="1:9" ht="22.5" x14ac:dyDescent="0.2">
      <c r="A3044" s="1" t="str">
        <f t="shared" si="49"/>
        <v>SINAPI-I 4090</v>
      </c>
      <c r="B3044" s="3" t="s">
        <v>80</v>
      </c>
      <c r="C3044" s="3">
        <v>4090</v>
      </c>
      <c r="D3044" s="2" t="s">
        <v>3109</v>
      </c>
      <c r="E3044" s="3" t="s">
        <v>4953</v>
      </c>
      <c r="F3044" s="61">
        <v>1126000</v>
      </c>
      <c r="G3044" s="61">
        <v>1126000</v>
      </c>
      <c r="I3044" s="3" t="s">
        <v>40</v>
      </c>
    </row>
    <row r="3045" spans="1:9" ht="22.5" x14ac:dyDescent="0.2">
      <c r="A3045" s="1" t="str">
        <f t="shared" si="49"/>
        <v>SINAPI-I 13227</v>
      </c>
      <c r="B3045" s="3" t="s">
        <v>80</v>
      </c>
      <c r="C3045" s="3">
        <v>13227</v>
      </c>
      <c r="D3045" s="2" t="s">
        <v>3110</v>
      </c>
      <c r="E3045" s="3" t="s">
        <v>4953</v>
      </c>
      <c r="F3045" s="61">
        <v>1399195.41</v>
      </c>
      <c r="G3045" s="61">
        <v>1399195.41</v>
      </c>
      <c r="I3045" s="3" t="s">
        <v>4974</v>
      </c>
    </row>
    <row r="3046" spans="1:9" ht="22.5" x14ac:dyDescent="0.2">
      <c r="A3046" s="1" t="str">
        <f t="shared" si="49"/>
        <v>SINAPI-I 10597</v>
      </c>
      <c r="B3046" s="3" t="s">
        <v>80</v>
      </c>
      <c r="C3046" s="3">
        <v>10597</v>
      </c>
      <c r="D3046" s="2" t="s">
        <v>3111</v>
      </c>
      <c r="E3046" s="3" t="s">
        <v>4953</v>
      </c>
      <c r="F3046" s="61">
        <v>1472833.67</v>
      </c>
      <c r="G3046" s="61">
        <v>1472833.67</v>
      </c>
      <c r="I3046" s="3" t="s">
        <v>4974</v>
      </c>
    </row>
    <row r="3047" spans="1:9" x14ac:dyDescent="0.2">
      <c r="A3047" s="1" t="str">
        <f t="shared" si="49"/>
        <v>SINAPI-I 39628</v>
      </c>
      <c r="B3047" s="3" t="s">
        <v>80</v>
      </c>
      <c r="C3047" s="3">
        <v>39628</v>
      </c>
      <c r="D3047" s="2" t="s">
        <v>3112</v>
      </c>
      <c r="E3047" s="3" t="s">
        <v>4953</v>
      </c>
    </row>
    <row r="3048" spans="1:9" x14ac:dyDescent="0.2">
      <c r="A3048" s="1" t="str">
        <f t="shared" si="49"/>
        <v>SINAPI-I 39404</v>
      </c>
      <c r="B3048" s="3" t="s">
        <v>80</v>
      </c>
      <c r="C3048" s="3">
        <v>39404</v>
      </c>
      <c r="D3048" s="2" t="s">
        <v>3113</v>
      </c>
      <c r="E3048" s="3" t="s">
        <v>4953</v>
      </c>
    </row>
    <row r="3049" spans="1:9" x14ac:dyDescent="0.2">
      <c r="A3049" s="1" t="str">
        <f t="shared" si="49"/>
        <v>SINAPI-I 39402</v>
      </c>
      <c r="B3049" s="3" t="s">
        <v>80</v>
      </c>
      <c r="C3049" s="3">
        <v>39402</v>
      </c>
      <c r="D3049" s="2" t="s">
        <v>3114</v>
      </c>
      <c r="E3049" s="3" t="s">
        <v>4953</v>
      </c>
    </row>
    <row r="3050" spans="1:9" x14ac:dyDescent="0.2">
      <c r="A3050" s="1" t="str">
        <f t="shared" si="49"/>
        <v>SINAPI-I 39403</v>
      </c>
      <c r="B3050" s="3" t="s">
        <v>80</v>
      </c>
      <c r="C3050" s="3">
        <v>39403</v>
      </c>
      <c r="D3050" s="2" t="s">
        <v>3115</v>
      </c>
      <c r="E3050" s="3" t="s">
        <v>4953</v>
      </c>
    </row>
    <row r="3051" spans="1:9" x14ac:dyDescent="0.2">
      <c r="A3051" s="1" t="str">
        <f t="shared" si="49"/>
        <v>SINAPI-I 4093</v>
      </c>
      <c r="B3051" s="3" t="s">
        <v>80</v>
      </c>
      <c r="C3051" s="3">
        <v>4093</v>
      </c>
      <c r="D3051" s="2" t="s">
        <v>3116</v>
      </c>
      <c r="E3051" s="3" t="s">
        <v>4958</v>
      </c>
      <c r="F3051" s="61">
        <v>20.12</v>
      </c>
      <c r="G3051" s="61">
        <v>22.51</v>
      </c>
      <c r="I3051" s="3" t="s">
        <v>40</v>
      </c>
    </row>
    <row r="3052" spans="1:9" x14ac:dyDescent="0.2">
      <c r="A3052" s="1" t="str">
        <f t="shared" si="49"/>
        <v>SINAPI-I 10512</v>
      </c>
      <c r="B3052" s="3" t="s">
        <v>80</v>
      </c>
      <c r="C3052" s="3">
        <v>10512</v>
      </c>
      <c r="D3052" s="2" t="s">
        <v>3117</v>
      </c>
      <c r="E3052" s="3" t="s">
        <v>4959</v>
      </c>
      <c r="F3052" s="61">
        <v>3534.69</v>
      </c>
      <c r="G3052" s="61">
        <v>3955.75</v>
      </c>
      <c r="I3052" s="3" t="s">
        <v>4974</v>
      </c>
    </row>
    <row r="3053" spans="1:9" x14ac:dyDescent="0.2">
      <c r="A3053" s="1" t="str">
        <f t="shared" si="49"/>
        <v>SINAPI-I 4243</v>
      </c>
      <c r="B3053" s="3" t="s">
        <v>80</v>
      </c>
      <c r="C3053" s="3">
        <v>4243</v>
      </c>
      <c r="D3053" s="2" t="s">
        <v>3118</v>
      </c>
      <c r="E3053" s="3" t="s">
        <v>4958</v>
      </c>
      <c r="F3053" s="61">
        <v>31.8</v>
      </c>
      <c r="G3053" s="61">
        <v>35.58</v>
      </c>
      <c r="I3053" s="3" t="s">
        <v>4974</v>
      </c>
    </row>
    <row r="3054" spans="1:9" x14ac:dyDescent="0.2">
      <c r="A3054" s="1" t="str">
        <f t="shared" si="49"/>
        <v>SINAPI-I 20020</v>
      </c>
      <c r="B3054" s="3" t="s">
        <v>80</v>
      </c>
      <c r="C3054" s="3">
        <v>20020</v>
      </c>
      <c r="D3054" s="2" t="s">
        <v>3119</v>
      </c>
      <c r="E3054" s="3" t="s">
        <v>4958</v>
      </c>
      <c r="F3054" s="61">
        <v>20.9</v>
      </c>
      <c r="G3054" s="61">
        <v>23.39</v>
      </c>
      <c r="I3054" s="3" t="s">
        <v>4974</v>
      </c>
    </row>
    <row r="3055" spans="1:9" x14ac:dyDescent="0.2">
      <c r="A3055" s="1" t="str">
        <f t="shared" si="49"/>
        <v>SINAPI-I 41038</v>
      </c>
      <c r="B3055" s="3" t="s">
        <v>80</v>
      </c>
      <c r="C3055" s="3">
        <v>41038</v>
      </c>
      <c r="D3055" s="2" t="s">
        <v>3120</v>
      </c>
      <c r="E3055" s="3" t="s">
        <v>4959</v>
      </c>
      <c r="F3055" s="61">
        <v>3673.26</v>
      </c>
      <c r="G3055" s="61">
        <v>4110.83</v>
      </c>
      <c r="I3055" s="3" t="s">
        <v>4974</v>
      </c>
    </row>
    <row r="3056" spans="1:9" x14ac:dyDescent="0.2">
      <c r="A3056" s="1" t="str">
        <f t="shared" si="49"/>
        <v>SINAPI-I 4094</v>
      </c>
      <c r="B3056" s="3" t="s">
        <v>80</v>
      </c>
      <c r="C3056" s="3">
        <v>4094</v>
      </c>
      <c r="D3056" s="2" t="s">
        <v>3121</v>
      </c>
      <c r="E3056" s="3" t="s">
        <v>4958</v>
      </c>
      <c r="F3056" s="61">
        <v>25.01</v>
      </c>
      <c r="G3056" s="61">
        <v>27.98</v>
      </c>
      <c r="I3056" s="3" t="s">
        <v>4974</v>
      </c>
    </row>
    <row r="3057" spans="1:9" x14ac:dyDescent="0.2">
      <c r="A3057" s="1" t="str">
        <f t="shared" si="49"/>
        <v>SINAPI-I 40988</v>
      </c>
      <c r="B3057" s="3" t="s">
        <v>80</v>
      </c>
      <c r="C3057" s="3">
        <v>40988</v>
      </c>
      <c r="D3057" s="2" t="s">
        <v>3122</v>
      </c>
      <c r="E3057" s="3" t="s">
        <v>4959</v>
      </c>
      <c r="F3057" s="61">
        <v>4396.5200000000004</v>
      </c>
      <c r="G3057" s="61">
        <v>4920.25</v>
      </c>
      <c r="I3057" s="3" t="s">
        <v>4974</v>
      </c>
    </row>
    <row r="3058" spans="1:9" x14ac:dyDescent="0.2">
      <c r="A3058" s="1" t="str">
        <f t="shared" si="49"/>
        <v>SINAPI-I 4095</v>
      </c>
      <c r="B3058" s="3" t="s">
        <v>80</v>
      </c>
      <c r="C3058" s="3">
        <v>4095</v>
      </c>
      <c r="D3058" s="2" t="s">
        <v>3123</v>
      </c>
      <c r="E3058" s="3" t="s">
        <v>4958</v>
      </c>
      <c r="F3058" s="61">
        <v>17.86</v>
      </c>
      <c r="G3058" s="61">
        <v>19.98</v>
      </c>
      <c r="I3058" s="3" t="s">
        <v>4974</v>
      </c>
    </row>
    <row r="3059" spans="1:9" x14ac:dyDescent="0.2">
      <c r="A3059" s="1" t="str">
        <f t="shared" si="49"/>
        <v>SINAPI-I 40990</v>
      </c>
      <c r="B3059" s="3" t="s">
        <v>80</v>
      </c>
      <c r="C3059" s="3">
        <v>40990</v>
      </c>
      <c r="D3059" s="2" t="s">
        <v>3124</v>
      </c>
      <c r="E3059" s="3" t="s">
        <v>4959</v>
      </c>
      <c r="F3059" s="61">
        <v>3139.49</v>
      </c>
      <c r="G3059" s="61">
        <v>3513.47</v>
      </c>
      <c r="I3059" s="3" t="s">
        <v>4974</v>
      </c>
    </row>
    <row r="3060" spans="1:9" x14ac:dyDescent="0.2">
      <c r="A3060" s="1" t="str">
        <f t="shared" si="49"/>
        <v>SINAPI-I 4096</v>
      </c>
      <c r="B3060" s="3" t="s">
        <v>80</v>
      </c>
      <c r="C3060" s="3">
        <v>4096</v>
      </c>
      <c r="D3060" s="2" t="s">
        <v>3125</v>
      </c>
      <c r="E3060" s="3" t="s">
        <v>4958</v>
      </c>
      <c r="F3060" s="61">
        <v>24.27</v>
      </c>
      <c r="G3060" s="61">
        <v>27.15</v>
      </c>
      <c r="I3060" s="3" t="s">
        <v>4974</v>
      </c>
    </row>
    <row r="3061" spans="1:9" x14ac:dyDescent="0.2">
      <c r="A3061" s="1" t="str">
        <f t="shared" si="49"/>
        <v>SINAPI-I 40992</v>
      </c>
      <c r="B3061" s="3" t="s">
        <v>80</v>
      </c>
      <c r="C3061" s="3">
        <v>40992</v>
      </c>
      <c r="D3061" s="2" t="s">
        <v>3126</v>
      </c>
      <c r="E3061" s="3" t="s">
        <v>4959</v>
      </c>
      <c r="F3061" s="61">
        <v>4265.47</v>
      </c>
      <c r="G3061" s="61">
        <v>4773.58</v>
      </c>
      <c r="I3061" s="3" t="s">
        <v>4974</v>
      </c>
    </row>
    <row r="3062" spans="1:9" x14ac:dyDescent="0.2">
      <c r="A3062" s="1" t="str">
        <f t="shared" si="49"/>
        <v>SINAPI-I 4114</v>
      </c>
      <c r="B3062" s="3" t="s">
        <v>80</v>
      </c>
      <c r="C3062" s="3">
        <v>4114</v>
      </c>
      <c r="D3062" s="2" t="s">
        <v>3127</v>
      </c>
      <c r="E3062" s="3" t="s">
        <v>4953</v>
      </c>
      <c r="F3062" s="61">
        <v>85.78</v>
      </c>
      <c r="G3062" s="61">
        <v>85.78</v>
      </c>
      <c r="I3062" s="3" t="s">
        <v>4974</v>
      </c>
    </row>
    <row r="3063" spans="1:9" x14ac:dyDescent="0.2">
      <c r="A3063" s="1" t="str">
        <f t="shared" si="49"/>
        <v>SINAPI-I 36797</v>
      </c>
      <c r="B3063" s="3" t="s">
        <v>80</v>
      </c>
      <c r="C3063" s="3">
        <v>36797</v>
      </c>
      <c r="D3063" s="2" t="s">
        <v>3128</v>
      </c>
      <c r="E3063" s="3" t="s">
        <v>4953</v>
      </c>
      <c r="F3063" s="61">
        <v>76.37</v>
      </c>
      <c r="G3063" s="61">
        <v>76.37</v>
      </c>
      <c r="I3063" s="3" t="s">
        <v>4974</v>
      </c>
    </row>
    <row r="3064" spans="1:9" x14ac:dyDescent="0.2">
      <c r="A3064" s="1" t="str">
        <f t="shared" si="49"/>
        <v>SINAPI-I 4107</v>
      </c>
      <c r="B3064" s="3" t="s">
        <v>80</v>
      </c>
      <c r="C3064" s="3">
        <v>4107</v>
      </c>
      <c r="D3064" s="2" t="s">
        <v>3129</v>
      </c>
      <c r="E3064" s="3" t="s">
        <v>4953</v>
      </c>
      <c r="F3064" s="61">
        <v>72.010000000000005</v>
      </c>
      <c r="G3064" s="61">
        <v>72.010000000000005</v>
      </c>
      <c r="I3064" s="3" t="s">
        <v>4974</v>
      </c>
    </row>
    <row r="3065" spans="1:9" x14ac:dyDescent="0.2">
      <c r="A3065" s="1" t="str">
        <f t="shared" si="49"/>
        <v>SINAPI-I 4102</v>
      </c>
      <c r="B3065" s="3" t="s">
        <v>80</v>
      </c>
      <c r="C3065" s="3">
        <v>4102</v>
      </c>
      <c r="D3065" s="2" t="s">
        <v>3130</v>
      </c>
      <c r="E3065" s="3" t="s">
        <v>4953</v>
      </c>
      <c r="F3065" s="61">
        <v>87.9</v>
      </c>
      <c r="G3065" s="61">
        <v>87.9</v>
      </c>
      <c r="I3065" s="3" t="s">
        <v>40</v>
      </c>
    </row>
    <row r="3066" spans="1:9" x14ac:dyDescent="0.2">
      <c r="A3066" s="1" t="str">
        <f t="shared" si="49"/>
        <v>SINAPI-I 36799</v>
      </c>
      <c r="B3066" s="3" t="s">
        <v>80</v>
      </c>
      <c r="C3066" s="3">
        <v>36799</v>
      </c>
      <c r="D3066" s="2" t="s">
        <v>3131</v>
      </c>
      <c r="E3066" s="3" t="s">
        <v>4953</v>
      </c>
      <c r="F3066" s="61">
        <v>74.13</v>
      </c>
      <c r="G3066" s="61">
        <v>74.13</v>
      </c>
      <c r="I3066" s="3" t="s">
        <v>4974</v>
      </c>
    </row>
    <row r="3067" spans="1:9" ht="22.5" x14ac:dyDescent="0.2">
      <c r="A3067" s="1" t="str">
        <f t="shared" si="49"/>
        <v>SINAPI-I 2747</v>
      </c>
      <c r="B3067" s="3" t="s">
        <v>80</v>
      </c>
      <c r="C3067" s="3">
        <v>2747</v>
      </c>
      <c r="D3067" s="2" t="s">
        <v>3132</v>
      </c>
      <c r="E3067" s="3" t="s">
        <v>4954</v>
      </c>
      <c r="F3067" s="61">
        <v>49.97</v>
      </c>
      <c r="G3067" s="61">
        <v>49.97</v>
      </c>
      <c r="I3067" s="3" t="s">
        <v>4974</v>
      </c>
    </row>
    <row r="3068" spans="1:9" ht="22.5" x14ac:dyDescent="0.2">
      <c r="A3068" s="1" t="str">
        <f t="shared" si="49"/>
        <v>SINAPI-I 21138</v>
      </c>
      <c r="B3068" s="3" t="s">
        <v>80</v>
      </c>
      <c r="C3068" s="3">
        <v>21138</v>
      </c>
      <c r="D3068" s="2" t="s">
        <v>3133</v>
      </c>
      <c r="E3068" s="3" t="s">
        <v>4954</v>
      </c>
      <c r="F3068" s="61">
        <v>15.84</v>
      </c>
      <c r="G3068" s="61">
        <v>15.84</v>
      </c>
      <c r="I3068" s="3" t="s">
        <v>40</v>
      </c>
    </row>
    <row r="3069" spans="1:9" ht="22.5" x14ac:dyDescent="0.2">
      <c r="A3069" s="1" t="str">
        <f t="shared" si="49"/>
        <v>SINAPI-I 10826</v>
      </c>
      <c r="B3069" s="3" t="s">
        <v>80</v>
      </c>
      <c r="C3069" s="3">
        <v>10826</v>
      </c>
      <c r="D3069" s="2" t="s">
        <v>3134</v>
      </c>
      <c r="E3069" s="3" t="s">
        <v>4953</v>
      </c>
      <c r="F3069" s="61">
        <v>74.709999999999994</v>
      </c>
      <c r="G3069" s="61">
        <v>74.709999999999994</v>
      </c>
      <c r="I3069" s="3" t="s">
        <v>4974</v>
      </c>
    </row>
    <row r="3070" spans="1:9" x14ac:dyDescent="0.2">
      <c r="A3070" s="1" t="str">
        <f t="shared" si="49"/>
        <v>SINAPI-I 365</v>
      </c>
      <c r="B3070" s="3" t="s">
        <v>80</v>
      </c>
      <c r="C3070" s="3">
        <v>365</v>
      </c>
      <c r="D3070" s="2" t="s">
        <v>3135</v>
      </c>
      <c r="E3070" s="3" t="s">
        <v>4953</v>
      </c>
      <c r="F3070" s="61">
        <v>46.32</v>
      </c>
      <c r="G3070" s="61">
        <v>46.32</v>
      </c>
      <c r="I3070" s="3" t="s">
        <v>4974</v>
      </c>
    </row>
    <row r="3071" spans="1:9" x14ac:dyDescent="0.2">
      <c r="A3071" s="1" t="str">
        <f t="shared" si="49"/>
        <v>SINAPI-I 38639</v>
      </c>
      <c r="B3071" s="3" t="s">
        <v>80</v>
      </c>
      <c r="C3071" s="3">
        <v>38639</v>
      </c>
      <c r="D3071" s="2" t="s">
        <v>3136</v>
      </c>
      <c r="E3071" s="3" t="s">
        <v>4953</v>
      </c>
      <c r="F3071" s="61">
        <v>179.31</v>
      </c>
      <c r="G3071" s="61">
        <v>179.31</v>
      </c>
      <c r="I3071" s="3" t="s">
        <v>4974</v>
      </c>
    </row>
    <row r="3072" spans="1:9" x14ac:dyDescent="0.2">
      <c r="A3072" s="1" t="str">
        <f t="shared" si="49"/>
        <v>SINAPI-I 38640</v>
      </c>
      <c r="B3072" s="3" t="s">
        <v>80</v>
      </c>
      <c r="C3072" s="3">
        <v>38640</v>
      </c>
      <c r="D3072" s="2" t="s">
        <v>3137</v>
      </c>
      <c r="E3072" s="3" t="s">
        <v>4953</v>
      </c>
      <c r="F3072" s="61">
        <v>2.68</v>
      </c>
      <c r="G3072" s="61">
        <v>2.68</v>
      </c>
      <c r="I3072" s="3" t="s">
        <v>4974</v>
      </c>
    </row>
    <row r="3073" spans="1:9" ht="22.5" x14ac:dyDescent="0.2">
      <c r="A3073" s="1" t="str">
        <f t="shared" si="49"/>
        <v>SINAPI-I 358</v>
      </c>
      <c r="B3073" s="3" t="s">
        <v>80</v>
      </c>
      <c r="C3073" s="3">
        <v>358</v>
      </c>
      <c r="D3073" s="2" t="s">
        <v>3138</v>
      </c>
      <c r="E3073" s="3" t="s">
        <v>4953</v>
      </c>
      <c r="F3073" s="61">
        <v>55.28</v>
      </c>
      <c r="G3073" s="61">
        <v>55.28</v>
      </c>
      <c r="I3073" s="3" t="s">
        <v>4974</v>
      </c>
    </row>
    <row r="3074" spans="1:9" ht="22.5" x14ac:dyDescent="0.2">
      <c r="A3074" s="1" t="str">
        <f t="shared" si="49"/>
        <v>SINAPI-I 359</v>
      </c>
      <c r="B3074" s="3" t="s">
        <v>80</v>
      </c>
      <c r="C3074" s="3">
        <v>359</v>
      </c>
      <c r="D3074" s="2" t="s">
        <v>3139</v>
      </c>
      <c r="E3074" s="3" t="s">
        <v>4953</v>
      </c>
      <c r="F3074" s="61">
        <v>113.56</v>
      </c>
      <c r="G3074" s="61">
        <v>113.56</v>
      </c>
      <c r="I3074" s="3" t="s">
        <v>4974</v>
      </c>
    </row>
    <row r="3075" spans="1:9" x14ac:dyDescent="0.2">
      <c r="A3075" s="1" t="str">
        <f t="shared" si="49"/>
        <v>SINAPI-I 38641</v>
      </c>
      <c r="B3075" s="3" t="s">
        <v>80</v>
      </c>
      <c r="C3075" s="3">
        <v>38641</v>
      </c>
      <c r="D3075" s="2" t="s">
        <v>3140</v>
      </c>
      <c r="E3075" s="3" t="s">
        <v>4953</v>
      </c>
      <c r="F3075" s="61">
        <v>112.06</v>
      </c>
      <c r="G3075" s="61">
        <v>112.06</v>
      </c>
      <c r="I3075" s="3" t="s">
        <v>4974</v>
      </c>
    </row>
    <row r="3076" spans="1:9" ht="22.5" x14ac:dyDescent="0.2">
      <c r="A3076" s="1" t="str">
        <f t="shared" si="49"/>
        <v>SINAPI-I 360</v>
      </c>
      <c r="B3076" s="3" t="s">
        <v>80</v>
      </c>
      <c r="C3076" s="3">
        <v>360</v>
      </c>
      <c r="D3076" s="2" t="s">
        <v>3141</v>
      </c>
      <c r="E3076" s="3" t="s">
        <v>4953</v>
      </c>
      <c r="F3076" s="61">
        <v>2.6</v>
      </c>
      <c r="G3076" s="61">
        <v>2.6</v>
      </c>
      <c r="I3076" s="3" t="s">
        <v>40</v>
      </c>
    </row>
    <row r="3077" spans="1:9" ht="22.5" x14ac:dyDescent="0.2">
      <c r="A3077" s="1" t="str">
        <f t="shared" si="49"/>
        <v>SINAPI-I 42430</v>
      </c>
      <c r="B3077" s="3" t="s">
        <v>80</v>
      </c>
      <c r="C3077" s="3">
        <v>42430</v>
      </c>
      <c r="D3077" s="2" t="s">
        <v>3142</v>
      </c>
      <c r="E3077" s="3" t="s">
        <v>4953</v>
      </c>
    </row>
    <row r="3078" spans="1:9" x14ac:dyDescent="0.2">
      <c r="A3078" s="1" t="str">
        <f t="shared" si="49"/>
        <v>SINAPI-I 4209</v>
      </c>
      <c r="B3078" s="3" t="s">
        <v>80</v>
      </c>
      <c r="C3078" s="3">
        <v>4209</v>
      </c>
      <c r="D3078" s="2" t="s">
        <v>3143</v>
      </c>
      <c r="E3078" s="3" t="s">
        <v>4953</v>
      </c>
      <c r="F3078" s="61">
        <v>22.38</v>
      </c>
      <c r="G3078" s="61">
        <v>22.38</v>
      </c>
      <c r="I3078" s="3" t="s">
        <v>4974</v>
      </c>
    </row>
    <row r="3079" spans="1:9" x14ac:dyDescent="0.2">
      <c r="A3079" s="1" t="str">
        <f t="shared" si="49"/>
        <v>SINAPI-I 4180</v>
      </c>
      <c r="B3079" s="3" t="s">
        <v>80</v>
      </c>
      <c r="C3079" s="3">
        <v>4180</v>
      </c>
      <c r="D3079" s="2" t="s">
        <v>3144</v>
      </c>
      <c r="E3079" s="3" t="s">
        <v>4953</v>
      </c>
      <c r="F3079" s="61">
        <v>16.850000000000001</v>
      </c>
      <c r="G3079" s="61">
        <v>16.850000000000001</v>
      </c>
      <c r="I3079" s="3" t="s">
        <v>4974</v>
      </c>
    </row>
    <row r="3080" spans="1:9" x14ac:dyDescent="0.2">
      <c r="A3080" s="1" t="str">
        <f t="shared" si="49"/>
        <v>SINAPI-I 4179</v>
      </c>
      <c r="B3080" s="3" t="s">
        <v>80</v>
      </c>
      <c r="C3080" s="3">
        <v>4179</v>
      </c>
      <c r="D3080" s="2" t="s">
        <v>3145</v>
      </c>
      <c r="E3080" s="3" t="s">
        <v>4953</v>
      </c>
      <c r="F3080" s="61">
        <v>11.44</v>
      </c>
      <c r="G3080" s="61">
        <v>11.44</v>
      </c>
      <c r="I3080" s="3" t="s">
        <v>4974</v>
      </c>
    </row>
    <row r="3081" spans="1:9" x14ac:dyDescent="0.2">
      <c r="A3081" s="1" t="str">
        <f t="shared" si="49"/>
        <v>SINAPI-I 4177</v>
      </c>
      <c r="B3081" s="3" t="s">
        <v>80</v>
      </c>
      <c r="C3081" s="3">
        <v>4177</v>
      </c>
      <c r="D3081" s="2" t="s">
        <v>3146</v>
      </c>
      <c r="E3081" s="3" t="s">
        <v>4953</v>
      </c>
      <c r="F3081" s="61">
        <v>5.59</v>
      </c>
      <c r="G3081" s="61">
        <v>5.59</v>
      </c>
      <c r="I3081" s="3" t="s">
        <v>4974</v>
      </c>
    </row>
    <row r="3082" spans="1:9" x14ac:dyDescent="0.2">
      <c r="A3082" s="1" t="str">
        <f t="shared" si="49"/>
        <v>SINAPI-I 4208</v>
      </c>
      <c r="B3082" s="3" t="s">
        <v>80</v>
      </c>
      <c r="C3082" s="3">
        <v>4208</v>
      </c>
      <c r="D3082" s="2" t="s">
        <v>3147</v>
      </c>
      <c r="E3082" s="3" t="s">
        <v>4953</v>
      </c>
      <c r="F3082" s="61">
        <v>53.29</v>
      </c>
      <c r="G3082" s="61">
        <v>53.29</v>
      </c>
      <c r="I3082" s="3" t="s">
        <v>4974</v>
      </c>
    </row>
    <row r="3083" spans="1:9" x14ac:dyDescent="0.2">
      <c r="A3083" s="1" t="str">
        <f t="shared" si="49"/>
        <v>SINAPI-I 4181</v>
      </c>
      <c r="B3083" s="3" t="s">
        <v>80</v>
      </c>
      <c r="C3083" s="3">
        <v>4181</v>
      </c>
      <c r="D3083" s="2" t="s">
        <v>3148</v>
      </c>
      <c r="E3083" s="3" t="s">
        <v>4953</v>
      </c>
      <c r="F3083" s="61">
        <v>34.81</v>
      </c>
      <c r="G3083" s="61">
        <v>34.81</v>
      </c>
      <c r="I3083" s="3" t="s">
        <v>4974</v>
      </c>
    </row>
    <row r="3084" spans="1:9" x14ac:dyDescent="0.2">
      <c r="A3084" s="1" t="str">
        <f t="shared" si="49"/>
        <v>SINAPI-I 4182</v>
      </c>
      <c r="B3084" s="3" t="s">
        <v>80</v>
      </c>
      <c r="C3084" s="3">
        <v>4182</v>
      </c>
      <c r="D3084" s="2" t="s">
        <v>3149</v>
      </c>
      <c r="E3084" s="3" t="s">
        <v>4953</v>
      </c>
      <c r="F3084" s="61">
        <v>86.68</v>
      </c>
      <c r="G3084" s="61">
        <v>86.68</v>
      </c>
      <c r="I3084" s="3" t="s">
        <v>4974</v>
      </c>
    </row>
    <row r="3085" spans="1:9" x14ac:dyDescent="0.2">
      <c r="A3085" s="1" t="str">
        <f t="shared" si="49"/>
        <v>SINAPI-I 4178</v>
      </c>
      <c r="B3085" s="3" t="s">
        <v>80</v>
      </c>
      <c r="C3085" s="3">
        <v>4178</v>
      </c>
      <c r="D3085" s="2" t="s">
        <v>3150</v>
      </c>
      <c r="E3085" s="3" t="s">
        <v>4953</v>
      </c>
      <c r="F3085" s="61">
        <v>7.76</v>
      </c>
      <c r="G3085" s="61">
        <v>7.76</v>
      </c>
      <c r="I3085" s="3" t="s">
        <v>4974</v>
      </c>
    </row>
    <row r="3086" spans="1:9" x14ac:dyDescent="0.2">
      <c r="A3086" s="1" t="str">
        <f t="shared" si="49"/>
        <v>SINAPI-I 4183</v>
      </c>
      <c r="B3086" s="3" t="s">
        <v>80</v>
      </c>
      <c r="C3086" s="3">
        <v>4183</v>
      </c>
      <c r="D3086" s="2" t="s">
        <v>3151</v>
      </c>
      <c r="E3086" s="3" t="s">
        <v>4953</v>
      </c>
      <c r="F3086" s="61">
        <v>139.55000000000001</v>
      </c>
      <c r="G3086" s="61">
        <v>139.55000000000001</v>
      </c>
      <c r="I3086" s="3" t="s">
        <v>4974</v>
      </c>
    </row>
    <row r="3087" spans="1:9" x14ac:dyDescent="0.2">
      <c r="A3087" s="1" t="str">
        <f t="shared" si="49"/>
        <v>SINAPI-I 4184</v>
      </c>
      <c r="B3087" s="3" t="s">
        <v>80</v>
      </c>
      <c r="C3087" s="3">
        <v>4184</v>
      </c>
      <c r="D3087" s="2" t="s">
        <v>3152</v>
      </c>
      <c r="E3087" s="3" t="s">
        <v>4953</v>
      </c>
      <c r="F3087" s="61">
        <v>308.04000000000002</v>
      </c>
      <c r="G3087" s="61">
        <v>308.04000000000002</v>
      </c>
      <c r="I3087" s="3" t="s">
        <v>4974</v>
      </c>
    </row>
    <row r="3088" spans="1:9" x14ac:dyDescent="0.2">
      <c r="A3088" s="1" t="str">
        <f t="shared" ref="A3088:A3151" si="50">CONCATENATE($B3088," ",$C3088)</f>
        <v>SINAPI-I 4185</v>
      </c>
      <c r="B3088" s="3" t="s">
        <v>80</v>
      </c>
      <c r="C3088" s="3">
        <v>4185</v>
      </c>
      <c r="D3088" s="2" t="s">
        <v>3153</v>
      </c>
      <c r="E3088" s="3" t="s">
        <v>4953</v>
      </c>
      <c r="F3088" s="61">
        <v>511.83</v>
      </c>
      <c r="G3088" s="61">
        <v>511.83</v>
      </c>
      <c r="I3088" s="3" t="s">
        <v>4974</v>
      </c>
    </row>
    <row r="3089" spans="1:9" x14ac:dyDescent="0.2">
      <c r="A3089" s="1" t="str">
        <f t="shared" si="50"/>
        <v>SINAPI-I 4205</v>
      </c>
      <c r="B3089" s="3" t="s">
        <v>80</v>
      </c>
      <c r="C3089" s="3">
        <v>4205</v>
      </c>
      <c r="D3089" s="2" t="s">
        <v>3154</v>
      </c>
      <c r="E3089" s="3" t="s">
        <v>4953</v>
      </c>
      <c r="F3089" s="61">
        <v>29.56</v>
      </c>
      <c r="G3089" s="61">
        <v>29.56</v>
      </c>
      <c r="I3089" s="3" t="s">
        <v>4974</v>
      </c>
    </row>
    <row r="3090" spans="1:9" x14ac:dyDescent="0.2">
      <c r="A3090" s="1" t="str">
        <f t="shared" si="50"/>
        <v>SINAPI-I 4192</v>
      </c>
      <c r="B3090" s="3" t="s">
        <v>80</v>
      </c>
      <c r="C3090" s="3">
        <v>4192</v>
      </c>
      <c r="D3090" s="2" t="s">
        <v>3155</v>
      </c>
      <c r="E3090" s="3" t="s">
        <v>4953</v>
      </c>
      <c r="F3090" s="61">
        <v>29.56</v>
      </c>
      <c r="G3090" s="61">
        <v>29.56</v>
      </c>
      <c r="I3090" s="3" t="s">
        <v>4974</v>
      </c>
    </row>
    <row r="3091" spans="1:9" x14ac:dyDescent="0.2">
      <c r="A3091" s="1" t="str">
        <f t="shared" si="50"/>
        <v>SINAPI-I 4191</v>
      </c>
      <c r="B3091" s="3" t="s">
        <v>80</v>
      </c>
      <c r="C3091" s="3">
        <v>4191</v>
      </c>
      <c r="D3091" s="2" t="s">
        <v>3156</v>
      </c>
      <c r="E3091" s="3" t="s">
        <v>4953</v>
      </c>
      <c r="F3091" s="61">
        <v>29.56</v>
      </c>
      <c r="G3091" s="61">
        <v>29.56</v>
      </c>
      <c r="I3091" s="3" t="s">
        <v>4974</v>
      </c>
    </row>
    <row r="3092" spans="1:9" x14ac:dyDescent="0.2">
      <c r="A3092" s="1" t="str">
        <f t="shared" si="50"/>
        <v>SINAPI-I 4206</v>
      </c>
      <c r="B3092" s="3" t="s">
        <v>80</v>
      </c>
      <c r="C3092" s="3">
        <v>4206</v>
      </c>
      <c r="D3092" s="2" t="s">
        <v>3157</v>
      </c>
      <c r="E3092" s="3" t="s">
        <v>4953</v>
      </c>
      <c r="F3092" s="61">
        <v>23.1</v>
      </c>
      <c r="G3092" s="61">
        <v>23.1</v>
      </c>
      <c r="I3092" s="3" t="s">
        <v>4974</v>
      </c>
    </row>
    <row r="3093" spans="1:9" x14ac:dyDescent="0.2">
      <c r="A3093" s="1" t="str">
        <f t="shared" si="50"/>
        <v>SINAPI-I 4207</v>
      </c>
      <c r="B3093" s="3" t="s">
        <v>80</v>
      </c>
      <c r="C3093" s="3">
        <v>4207</v>
      </c>
      <c r="D3093" s="2" t="s">
        <v>3158</v>
      </c>
      <c r="E3093" s="3" t="s">
        <v>4953</v>
      </c>
      <c r="F3093" s="61">
        <v>23.78</v>
      </c>
      <c r="G3093" s="61">
        <v>23.78</v>
      </c>
      <c r="I3093" s="3" t="s">
        <v>4974</v>
      </c>
    </row>
    <row r="3094" spans="1:9" x14ac:dyDescent="0.2">
      <c r="A3094" s="1" t="str">
        <f t="shared" si="50"/>
        <v>SINAPI-I 4190</v>
      </c>
      <c r="B3094" s="3" t="s">
        <v>80</v>
      </c>
      <c r="C3094" s="3">
        <v>4190</v>
      </c>
      <c r="D3094" s="2" t="s">
        <v>3159</v>
      </c>
      <c r="E3094" s="3" t="s">
        <v>4953</v>
      </c>
      <c r="F3094" s="61">
        <v>23.1</v>
      </c>
      <c r="G3094" s="61">
        <v>23.1</v>
      </c>
      <c r="I3094" s="3" t="s">
        <v>4974</v>
      </c>
    </row>
    <row r="3095" spans="1:9" x14ac:dyDescent="0.2">
      <c r="A3095" s="1" t="str">
        <f t="shared" si="50"/>
        <v>SINAPI-I 4188</v>
      </c>
      <c r="B3095" s="3" t="s">
        <v>80</v>
      </c>
      <c r="C3095" s="3">
        <v>4188</v>
      </c>
      <c r="D3095" s="2" t="s">
        <v>3160</v>
      </c>
      <c r="E3095" s="3" t="s">
        <v>4953</v>
      </c>
      <c r="F3095" s="61">
        <v>13.94</v>
      </c>
      <c r="G3095" s="61">
        <v>13.94</v>
      </c>
      <c r="I3095" s="3" t="s">
        <v>4974</v>
      </c>
    </row>
    <row r="3096" spans="1:9" x14ac:dyDescent="0.2">
      <c r="A3096" s="1" t="str">
        <f t="shared" si="50"/>
        <v>SINAPI-I 4189</v>
      </c>
      <c r="B3096" s="3" t="s">
        <v>80</v>
      </c>
      <c r="C3096" s="3">
        <v>4189</v>
      </c>
      <c r="D3096" s="2" t="s">
        <v>3161</v>
      </c>
      <c r="E3096" s="3" t="s">
        <v>4953</v>
      </c>
      <c r="F3096" s="61">
        <v>13.94</v>
      </c>
      <c r="G3096" s="61">
        <v>13.94</v>
      </c>
      <c r="I3096" s="3" t="s">
        <v>4974</v>
      </c>
    </row>
    <row r="3097" spans="1:9" x14ac:dyDescent="0.2">
      <c r="A3097" s="1" t="str">
        <f t="shared" si="50"/>
        <v>SINAPI-I 4186</v>
      </c>
      <c r="B3097" s="3" t="s">
        <v>80</v>
      </c>
      <c r="C3097" s="3">
        <v>4186</v>
      </c>
      <c r="D3097" s="2" t="s">
        <v>3162</v>
      </c>
      <c r="E3097" s="3" t="s">
        <v>4953</v>
      </c>
      <c r="F3097" s="61">
        <v>6.83</v>
      </c>
      <c r="G3097" s="61">
        <v>6.83</v>
      </c>
      <c r="I3097" s="3" t="s">
        <v>4974</v>
      </c>
    </row>
    <row r="3098" spans="1:9" x14ac:dyDescent="0.2">
      <c r="A3098" s="1" t="str">
        <f t="shared" si="50"/>
        <v>SINAPI-I 4197</v>
      </c>
      <c r="B3098" s="3" t="s">
        <v>80</v>
      </c>
      <c r="C3098" s="3">
        <v>4197</v>
      </c>
      <c r="D3098" s="2" t="s">
        <v>3163</v>
      </c>
      <c r="E3098" s="3" t="s">
        <v>4953</v>
      </c>
      <c r="F3098" s="61">
        <v>73.8</v>
      </c>
      <c r="G3098" s="61">
        <v>73.8</v>
      </c>
      <c r="I3098" s="3" t="s">
        <v>4974</v>
      </c>
    </row>
    <row r="3099" spans="1:9" x14ac:dyDescent="0.2">
      <c r="A3099" s="1" t="str">
        <f t="shared" si="50"/>
        <v>SINAPI-I 4194</v>
      </c>
      <c r="B3099" s="3" t="s">
        <v>80</v>
      </c>
      <c r="C3099" s="3">
        <v>4194</v>
      </c>
      <c r="D3099" s="2" t="s">
        <v>3164</v>
      </c>
      <c r="E3099" s="3" t="s">
        <v>4953</v>
      </c>
      <c r="F3099" s="61">
        <v>44.6</v>
      </c>
      <c r="G3099" s="61">
        <v>44.6</v>
      </c>
      <c r="I3099" s="3" t="s">
        <v>4974</v>
      </c>
    </row>
    <row r="3100" spans="1:9" x14ac:dyDescent="0.2">
      <c r="A3100" s="1" t="str">
        <f t="shared" si="50"/>
        <v>SINAPI-I 4193</v>
      </c>
      <c r="B3100" s="3" t="s">
        <v>80</v>
      </c>
      <c r="C3100" s="3">
        <v>4193</v>
      </c>
      <c r="D3100" s="2" t="s">
        <v>3165</v>
      </c>
      <c r="E3100" s="3" t="s">
        <v>4953</v>
      </c>
      <c r="F3100" s="61">
        <v>44.6</v>
      </c>
      <c r="G3100" s="61">
        <v>44.6</v>
      </c>
      <c r="I3100" s="3" t="s">
        <v>4974</v>
      </c>
    </row>
    <row r="3101" spans="1:9" x14ac:dyDescent="0.2">
      <c r="A3101" s="1" t="str">
        <f t="shared" si="50"/>
        <v>SINAPI-I 4204</v>
      </c>
      <c r="B3101" s="3" t="s">
        <v>80</v>
      </c>
      <c r="C3101" s="3">
        <v>4204</v>
      </c>
      <c r="D3101" s="2" t="s">
        <v>3166</v>
      </c>
      <c r="E3101" s="3" t="s">
        <v>4953</v>
      </c>
      <c r="F3101" s="61">
        <v>44.6</v>
      </c>
      <c r="G3101" s="61">
        <v>44.6</v>
      </c>
      <c r="I3101" s="3" t="s">
        <v>4974</v>
      </c>
    </row>
    <row r="3102" spans="1:9" x14ac:dyDescent="0.2">
      <c r="A3102" s="1" t="str">
        <f t="shared" si="50"/>
        <v>SINAPI-I 4202</v>
      </c>
      <c r="B3102" s="3" t="s">
        <v>80</v>
      </c>
      <c r="C3102" s="3">
        <v>4202</v>
      </c>
      <c r="D3102" s="2" t="s">
        <v>3167</v>
      </c>
      <c r="E3102" s="3" t="s">
        <v>4953</v>
      </c>
      <c r="F3102" s="61">
        <v>134.79</v>
      </c>
      <c r="G3102" s="61">
        <v>134.79</v>
      </c>
      <c r="I3102" s="3" t="s">
        <v>4974</v>
      </c>
    </row>
    <row r="3103" spans="1:9" x14ac:dyDescent="0.2">
      <c r="A3103" s="1" t="str">
        <f t="shared" si="50"/>
        <v>SINAPI-I 4203</v>
      </c>
      <c r="B3103" s="3" t="s">
        <v>80</v>
      </c>
      <c r="C3103" s="3">
        <v>4203</v>
      </c>
      <c r="D3103" s="2" t="s">
        <v>3168</v>
      </c>
      <c r="E3103" s="3" t="s">
        <v>4953</v>
      </c>
      <c r="F3103" s="61">
        <v>119.04</v>
      </c>
      <c r="G3103" s="61">
        <v>119.04</v>
      </c>
      <c r="I3103" s="3" t="s">
        <v>4974</v>
      </c>
    </row>
    <row r="3104" spans="1:9" x14ac:dyDescent="0.2">
      <c r="A3104" s="1" t="str">
        <f t="shared" si="50"/>
        <v>SINAPI-I 4187</v>
      </c>
      <c r="B3104" s="3" t="s">
        <v>80</v>
      </c>
      <c r="C3104" s="3">
        <v>4187</v>
      </c>
      <c r="D3104" s="2" t="s">
        <v>3169</v>
      </c>
      <c r="E3104" s="3" t="s">
        <v>4953</v>
      </c>
      <c r="F3104" s="61">
        <v>8.89</v>
      </c>
      <c r="G3104" s="61">
        <v>8.89</v>
      </c>
      <c r="I3104" s="3" t="s">
        <v>4974</v>
      </c>
    </row>
    <row r="3105" spans="1:9" x14ac:dyDescent="0.2">
      <c r="A3105" s="1" t="str">
        <f t="shared" si="50"/>
        <v>SINAPI-I 40368</v>
      </c>
      <c r="B3105" s="3" t="s">
        <v>80</v>
      </c>
      <c r="C3105" s="3">
        <v>40368</v>
      </c>
      <c r="D3105" s="2" t="s">
        <v>3170</v>
      </c>
      <c r="E3105" s="3" t="s">
        <v>4953</v>
      </c>
      <c r="F3105" s="61">
        <v>90.13</v>
      </c>
      <c r="G3105" s="61">
        <v>90.13</v>
      </c>
      <c r="I3105" s="3" t="s">
        <v>4974</v>
      </c>
    </row>
    <row r="3106" spans="1:9" x14ac:dyDescent="0.2">
      <c r="A3106" s="1" t="str">
        <f t="shared" si="50"/>
        <v>SINAPI-I 40365</v>
      </c>
      <c r="B3106" s="3" t="s">
        <v>80</v>
      </c>
      <c r="C3106" s="3">
        <v>40365</v>
      </c>
      <c r="D3106" s="2" t="s">
        <v>3171</v>
      </c>
      <c r="E3106" s="3" t="s">
        <v>4953</v>
      </c>
      <c r="F3106" s="61">
        <v>60.8</v>
      </c>
      <c r="G3106" s="61">
        <v>60.8</v>
      </c>
      <c r="I3106" s="3" t="s">
        <v>4974</v>
      </c>
    </row>
    <row r="3107" spans="1:9" x14ac:dyDescent="0.2">
      <c r="A3107" s="1" t="str">
        <f t="shared" si="50"/>
        <v>SINAPI-I 40362</v>
      </c>
      <c r="B3107" s="3" t="s">
        <v>80</v>
      </c>
      <c r="C3107" s="3">
        <v>40362</v>
      </c>
      <c r="D3107" s="2" t="s">
        <v>3172</v>
      </c>
      <c r="E3107" s="3" t="s">
        <v>4953</v>
      </c>
      <c r="F3107" s="61">
        <v>40.270000000000003</v>
      </c>
      <c r="G3107" s="61">
        <v>40.270000000000003</v>
      </c>
      <c r="I3107" s="3" t="s">
        <v>4974</v>
      </c>
    </row>
    <row r="3108" spans="1:9" x14ac:dyDescent="0.2">
      <c r="A3108" s="1" t="str">
        <f t="shared" si="50"/>
        <v>SINAPI-I 40356</v>
      </c>
      <c r="B3108" s="3" t="s">
        <v>80</v>
      </c>
      <c r="C3108" s="3">
        <v>40356</v>
      </c>
      <c r="D3108" s="2" t="s">
        <v>3173</v>
      </c>
      <c r="E3108" s="3" t="s">
        <v>4953</v>
      </c>
      <c r="F3108" s="61">
        <v>20.77</v>
      </c>
      <c r="G3108" s="61">
        <v>20.77</v>
      </c>
      <c r="I3108" s="3" t="s">
        <v>4974</v>
      </c>
    </row>
    <row r="3109" spans="1:9" x14ac:dyDescent="0.2">
      <c r="A3109" s="1" t="str">
        <f t="shared" si="50"/>
        <v>SINAPI-I 40374</v>
      </c>
      <c r="B3109" s="3" t="s">
        <v>80</v>
      </c>
      <c r="C3109" s="3">
        <v>40374</v>
      </c>
      <c r="D3109" s="2" t="s">
        <v>3174</v>
      </c>
      <c r="E3109" s="3" t="s">
        <v>4953</v>
      </c>
      <c r="F3109" s="61">
        <v>235.55</v>
      </c>
      <c r="G3109" s="61">
        <v>235.55</v>
      </c>
      <c r="I3109" s="3" t="s">
        <v>4974</v>
      </c>
    </row>
    <row r="3110" spans="1:9" x14ac:dyDescent="0.2">
      <c r="A3110" s="1" t="str">
        <f t="shared" si="50"/>
        <v>SINAPI-I 40371</v>
      </c>
      <c r="B3110" s="3" t="s">
        <v>80</v>
      </c>
      <c r="C3110" s="3">
        <v>40371</v>
      </c>
      <c r="D3110" s="2" t="s">
        <v>3175</v>
      </c>
      <c r="E3110" s="3" t="s">
        <v>4953</v>
      </c>
      <c r="F3110" s="61">
        <v>148.27000000000001</v>
      </c>
      <c r="G3110" s="61">
        <v>148.27000000000001</v>
      </c>
      <c r="I3110" s="3" t="s">
        <v>4974</v>
      </c>
    </row>
    <row r="3111" spans="1:9" x14ac:dyDescent="0.2">
      <c r="A3111" s="1" t="str">
        <f t="shared" si="50"/>
        <v>SINAPI-I 40359</v>
      </c>
      <c r="B3111" s="3" t="s">
        <v>80</v>
      </c>
      <c r="C3111" s="3">
        <v>40359</v>
      </c>
      <c r="D3111" s="2" t="s">
        <v>3176</v>
      </c>
      <c r="E3111" s="3" t="s">
        <v>4953</v>
      </c>
      <c r="F3111" s="61">
        <v>26.84</v>
      </c>
      <c r="G3111" s="61">
        <v>26.84</v>
      </c>
      <c r="I3111" s="3" t="s">
        <v>4974</v>
      </c>
    </row>
    <row r="3112" spans="1:9" x14ac:dyDescent="0.2">
      <c r="A3112" s="1" t="str">
        <f t="shared" si="50"/>
        <v>SINAPI-I 7595</v>
      </c>
      <c r="B3112" s="3" t="s">
        <v>80</v>
      </c>
      <c r="C3112" s="3">
        <v>7595</v>
      </c>
      <c r="D3112" s="2" t="s">
        <v>3177</v>
      </c>
      <c r="E3112" s="3" t="s">
        <v>4958</v>
      </c>
      <c r="F3112" s="61">
        <v>16.28</v>
      </c>
      <c r="G3112" s="61">
        <v>18.21</v>
      </c>
      <c r="I3112" s="3" t="s">
        <v>4974</v>
      </c>
    </row>
    <row r="3113" spans="1:9" x14ac:dyDescent="0.2">
      <c r="A3113" s="1" t="str">
        <f t="shared" si="50"/>
        <v>SINAPI-I 41094</v>
      </c>
      <c r="B3113" s="3" t="s">
        <v>80</v>
      </c>
      <c r="C3113" s="3">
        <v>41094</v>
      </c>
      <c r="D3113" s="2" t="s">
        <v>3178</v>
      </c>
      <c r="E3113" s="3" t="s">
        <v>4959</v>
      </c>
      <c r="F3113" s="61">
        <v>2861.2</v>
      </c>
      <c r="G3113" s="61">
        <v>3202.04</v>
      </c>
      <c r="I3113" s="3" t="s">
        <v>4974</v>
      </c>
    </row>
    <row r="3114" spans="1:9" x14ac:dyDescent="0.2">
      <c r="A3114" s="1" t="str">
        <f t="shared" si="50"/>
        <v>SINAPI-I 39609</v>
      </c>
      <c r="B3114" s="3" t="s">
        <v>80</v>
      </c>
      <c r="C3114" s="3">
        <v>39609</v>
      </c>
      <c r="D3114" s="2" t="s">
        <v>3179</v>
      </c>
      <c r="E3114" s="3" t="s">
        <v>4953</v>
      </c>
      <c r="F3114" s="61">
        <v>65502.04</v>
      </c>
      <c r="G3114" s="61">
        <v>65502.04</v>
      </c>
      <c r="I3114" s="3" t="s">
        <v>4974</v>
      </c>
    </row>
    <row r="3115" spans="1:9" x14ac:dyDescent="0.2">
      <c r="A3115" s="1" t="str">
        <f t="shared" si="50"/>
        <v>SINAPI-I 39610</v>
      </c>
      <c r="B3115" s="3" t="s">
        <v>80</v>
      </c>
      <c r="C3115" s="3">
        <v>39610</v>
      </c>
      <c r="D3115" s="2" t="s">
        <v>3180</v>
      </c>
      <c r="E3115" s="3" t="s">
        <v>4953</v>
      </c>
      <c r="F3115" s="61">
        <v>95612.54</v>
      </c>
      <c r="G3115" s="61">
        <v>95612.54</v>
      </c>
      <c r="I3115" s="3" t="s">
        <v>4974</v>
      </c>
    </row>
    <row r="3116" spans="1:9" x14ac:dyDescent="0.2">
      <c r="A3116" s="1" t="str">
        <f t="shared" si="50"/>
        <v>SINAPI-I 39611</v>
      </c>
      <c r="B3116" s="3" t="s">
        <v>80</v>
      </c>
      <c r="C3116" s="3">
        <v>39611</v>
      </c>
      <c r="D3116" s="2" t="s">
        <v>3181</v>
      </c>
      <c r="E3116" s="3" t="s">
        <v>4953</v>
      </c>
      <c r="F3116" s="61">
        <v>115706.82</v>
      </c>
      <c r="G3116" s="61">
        <v>115706.82</v>
      </c>
      <c r="I3116" s="3" t="s">
        <v>4974</v>
      </c>
    </row>
    <row r="3117" spans="1:9" x14ac:dyDescent="0.2">
      <c r="A3117" s="1" t="str">
        <f t="shared" si="50"/>
        <v>SINAPI-I 39612</v>
      </c>
      <c r="B3117" s="3" t="s">
        <v>80</v>
      </c>
      <c r="C3117" s="3">
        <v>39612</v>
      </c>
      <c r="D3117" s="2" t="s">
        <v>3182</v>
      </c>
      <c r="E3117" s="3" t="s">
        <v>4953</v>
      </c>
      <c r="F3117" s="61">
        <v>181257.34</v>
      </c>
      <c r="G3117" s="61">
        <v>181257.34</v>
      </c>
      <c r="I3117" s="3" t="s">
        <v>4974</v>
      </c>
    </row>
    <row r="3118" spans="1:9" x14ac:dyDescent="0.2">
      <c r="A3118" s="1" t="str">
        <f t="shared" si="50"/>
        <v>SINAPI-I 39608</v>
      </c>
      <c r="B3118" s="3" t="s">
        <v>80</v>
      </c>
      <c r="C3118" s="3">
        <v>39608</v>
      </c>
      <c r="D3118" s="2" t="s">
        <v>3183</v>
      </c>
      <c r="E3118" s="3" t="s">
        <v>4953</v>
      </c>
      <c r="F3118" s="61">
        <v>52374.74</v>
      </c>
      <c r="G3118" s="61">
        <v>52374.74</v>
      </c>
      <c r="I3118" s="3" t="s">
        <v>4974</v>
      </c>
    </row>
    <row r="3119" spans="1:9" ht="22.5" x14ac:dyDescent="0.2">
      <c r="A3119" s="1" t="str">
        <f t="shared" si="50"/>
        <v>SINAPI-I 38175</v>
      </c>
      <c r="B3119" s="3" t="s">
        <v>80</v>
      </c>
      <c r="C3119" s="3">
        <v>38175</v>
      </c>
      <c r="D3119" s="2" t="s">
        <v>3184</v>
      </c>
      <c r="E3119" s="3" t="s">
        <v>4953</v>
      </c>
      <c r="F3119" s="61">
        <v>4.95</v>
      </c>
      <c r="G3119" s="61">
        <v>4.95</v>
      </c>
      <c r="I3119" s="3" t="s">
        <v>4974</v>
      </c>
    </row>
    <row r="3120" spans="1:9" ht="22.5" x14ac:dyDescent="0.2">
      <c r="A3120" s="1" t="str">
        <f t="shared" si="50"/>
        <v>SINAPI-I 38176</v>
      </c>
      <c r="B3120" s="3" t="s">
        <v>80</v>
      </c>
      <c r="C3120" s="3">
        <v>38176</v>
      </c>
      <c r="D3120" s="2" t="s">
        <v>3185</v>
      </c>
      <c r="E3120" s="3" t="s">
        <v>4953</v>
      </c>
      <c r="F3120" s="61">
        <v>14.58</v>
      </c>
      <c r="G3120" s="61">
        <v>14.58</v>
      </c>
      <c r="I3120" s="3" t="s">
        <v>4974</v>
      </c>
    </row>
    <row r="3121" spans="1:9" x14ac:dyDescent="0.2">
      <c r="A3121" s="1" t="str">
        <f t="shared" si="50"/>
        <v>SINAPI-I 36152</v>
      </c>
      <c r="B3121" s="3" t="s">
        <v>80</v>
      </c>
      <c r="C3121" s="3">
        <v>36152</v>
      </c>
      <c r="D3121" s="2" t="s">
        <v>3186</v>
      </c>
      <c r="E3121" s="3" t="s">
        <v>4953</v>
      </c>
      <c r="F3121" s="61">
        <v>6.49</v>
      </c>
      <c r="G3121" s="61">
        <v>6.49</v>
      </c>
      <c r="I3121" s="3" t="s">
        <v>4974</v>
      </c>
    </row>
    <row r="3122" spans="1:9" x14ac:dyDescent="0.2">
      <c r="A3122" s="1" t="str">
        <f t="shared" si="50"/>
        <v>SINAPI-I 45212</v>
      </c>
      <c r="B3122" s="3" t="s">
        <v>80</v>
      </c>
      <c r="C3122" s="3">
        <v>45212</v>
      </c>
      <c r="D3122" s="2" t="s">
        <v>3187</v>
      </c>
      <c r="E3122" s="3" t="s">
        <v>4953</v>
      </c>
      <c r="F3122" s="61">
        <v>64.94</v>
      </c>
      <c r="G3122" s="61">
        <v>64.94</v>
      </c>
      <c r="I3122" s="3" t="s">
        <v>4974</v>
      </c>
    </row>
    <row r="3123" spans="1:9" x14ac:dyDescent="0.2">
      <c r="A3123" s="1" t="str">
        <f t="shared" si="50"/>
        <v>SINAPI-I 4221</v>
      </c>
      <c r="B3123" s="3" t="s">
        <v>80</v>
      </c>
      <c r="C3123" s="3">
        <v>4221</v>
      </c>
      <c r="D3123" s="2" t="s">
        <v>3188</v>
      </c>
      <c r="E3123" s="3" t="s">
        <v>4956</v>
      </c>
      <c r="F3123" s="61">
        <v>6.12</v>
      </c>
      <c r="G3123" s="61">
        <v>6.12</v>
      </c>
      <c r="I3123" s="3" t="s">
        <v>40</v>
      </c>
    </row>
    <row r="3124" spans="1:9" ht="22.5" x14ac:dyDescent="0.2">
      <c r="A3124" s="1" t="str">
        <f t="shared" si="50"/>
        <v>SINAPI-I 4227</v>
      </c>
      <c r="B3124" s="3" t="s">
        <v>80</v>
      </c>
      <c r="C3124" s="3">
        <v>4227</v>
      </c>
      <c r="D3124" s="2" t="s">
        <v>3189</v>
      </c>
      <c r="E3124" s="3" t="s">
        <v>4956</v>
      </c>
      <c r="F3124" s="61">
        <v>28.54</v>
      </c>
      <c r="G3124" s="61">
        <v>28.54</v>
      </c>
      <c r="I3124" s="3" t="s">
        <v>4974</v>
      </c>
    </row>
    <row r="3125" spans="1:9" ht="22.5" x14ac:dyDescent="0.2">
      <c r="A3125" s="1" t="str">
        <f t="shared" si="50"/>
        <v>SINAPI-I 38170</v>
      </c>
      <c r="B3125" s="3" t="s">
        <v>80</v>
      </c>
      <c r="C3125" s="3">
        <v>38170</v>
      </c>
      <c r="D3125" s="2" t="s">
        <v>3190</v>
      </c>
      <c r="E3125" s="3" t="s">
        <v>4953</v>
      </c>
      <c r="F3125" s="61">
        <v>21.66</v>
      </c>
      <c r="G3125" s="61">
        <v>21.66</v>
      </c>
      <c r="I3125" s="3" t="s">
        <v>4974</v>
      </c>
    </row>
    <row r="3126" spans="1:9" x14ac:dyDescent="0.2">
      <c r="A3126" s="1" t="str">
        <f t="shared" si="50"/>
        <v>SINAPI-I 4252</v>
      </c>
      <c r="B3126" s="3" t="s">
        <v>80</v>
      </c>
      <c r="C3126" s="3">
        <v>4252</v>
      </c>
      <c r="D3126" s="2" t="s">
        <v>3191</v>
      </c>
      <c r="E3126" s="3" t="s">
        <v>4958</v>
      </c>
      <c r="F3126" s="61">
        <v>30.07</v>
      </c>
      <c r="G3126" s="61">
        <v>33.65</v>
      </c>
      <c r="I3126" s="3" t="s">
        <v>4974</v>
      </c>
    </row>
    <row r="3127" spans="1:9" x14ac:dyDescent="0.2">
      <c r="A3127" s="1" t="str">
        <f t="shared" si="50"/>
        <v>SINAPI-I 40980</v>
      </c>
      <c r="B3127" s="3" t="s">
        <v>80</v>
      </c>
      <c r="C3127" s="3">
        <v>40980</v>
      </c>
      <c r="D3127" s="2" t="s">
        <v>3192</v>
      </c>
      <c r="E3127" s="3" t="s">
        <v>4959</v>
      </c>
      <c r="F3127" s="61">
        <v>5282.79</v>
      </c>
      <c r="G3127" s="61">
        <v>5912.1</v>
      </c>
      <c r="I3127" s="3" t="s">
        <v>4974</v>
      </c>
    </row>
    <row r="3128" spans="1:9" x14ac:dyDescent="0.2">
      <c r="A3128" s="1" t="str">
        <f t="shared" si="50"/>
        <v>SINAPI-I 41031</v>
      </c>
      <c r="B3128" s="3" t="s">
        <v>80</v>
      </c>
      <c r="C3128" s="3">
        <v>41031</v>
      </c>
      <c r="D3128" s="2" t="s">
        <v>3193</v>
      </c>
      <c r="E3128" s="3" t="s">
        <v>4959</v>
      </c>
      <c r="F3128" s="61">
        <v>5587.26</v>
      </c>
      <c r="G3128" s="61">
        <v>6252.83</v>
      </c>
      <c r="I3128" s="3" t="s">
        <v>4974</v>
      </c>
    </row>
    <row r="3129" spans="1:9" x14ac:dyDescent="0.2">
      <c r="A3129" s="1" t="str">
        <f t="shared" si="50"/>
        <v>SINAPI-I 37666</v>
      </c>
      <c r="B3129" s="3" t="s">
        <v>80</v>
      </c>
      <c r="C3129" s="3">
        <v>37666</v>
      </c>
      <c r="D3129" s="2" t="s">
        <v>3194</v>
      </c>
      <c r="E3129" s="3" t="s">
        <v>4958</v>
      </c>
      <c r="F3129" s="61">
        <v>26.3</v>
      </c>
      <c r="G3129" s="61">
        <v>29.43</v>
      </c>
      <c r="I3129" s="3" t="s">
        <v>4974</v>
      </c>
    </row>
    <row r="3130" spans="1:9" x14ac:dyDescent="0.2">
      <c r="A3130" s="1" t="str">
        <f t="shared" si="50"/>
        <v>SINAPI-I 40986</v>
      </c>
      <c r="B3130" s="3" t="s">
        <v>80</v>
      </c>
      <c r="C3130" s="3">
        <v>40986</v>
      </c>
      <c r="D3130" s="2" t="s">
        <v>3195</v>
      </c>
      <c r="E3130" s="3" t="s">
        <v>4959</v>
      </c>
      <c r="F3130" s="61">
        <v>4622.13</v>
      </c>
      <c r="G3130" s="61">
        <v>5172.7299999999996</v>
      </c>
      <c r="I3130" s="3" t="s">
        <v>4974</v>
      </c>
    </row>
    <row r="3131" spans="1:9" x14ac:dyDescent="0.2">
      <c r="A3131" s="1" t="str">
        <f t="shared" si="50"/>
        <v>SINAPI-I 4250</v>
      </c>
      <c r="B3131" s="3" t="s">
        <v>80</v>
      </c>
      <c r="C3131" s="3">
        <v>4250</v>
      </c>
      <c r="D3131" s="2" t="s">
        <v>3196</v>
      </c>
      <c r="E3131" s="3" t="s">
        <v>4958</v>
      </c>
      <c r="F3131" s="61">
        <v>19.72</v>
      </c>
      <c r="G3131" s="61">
        <v>22.07</v>
      </c>
      <c r="I3131" s="3" t="s">
        <v>4974</v>
      </c>
    </row>
    <row r="3132" spans="1:9" x14ac:dyDescent="0.2">
      <c r="A3132" s="1" t="str">
        <f t="shared" si="50"/>
        <v>SINAPI-I 40978</v>
      </c>
      <c r="B3132" s="3" t="s">
        <v>80</v>
      </c>
      <c r="C3132" s="3">
        <v>40978</v>
      </c>
      <c r="D3132" s="2" t="s">
        <v>3197</v>
      </c>
      <c r="E3132" s="3" t="s">
        <v>4959</v>
      </c>
      <c r="F3132" s="61">
        <v>3464.85</v>
      </c>
      <c r="G3132" s="61">
        <v>3877.59</v>
      </c>
      <c r="I3132" s="3" t="s">
        <v>4974</v>
      </c>
    </row>
    <row r="3133" spans="1:9" x14ac:dyDescent="0.2">
      <c r="A3133" s="1" t="str">
        <f t="shared" si="50"/>
        <v>SINAPI-I 44501</v>
      </c>
      <c r="B3133" s="3" t="s">
        <v>80</v>
      </c>
      <c r="C3133" s="3">
        <v>44501</v>
      </c>
      <c r="D3133" s="2" t="s">
        <v>3198</v>
      </c>
      <c r="E3133" s="3" t="s">
        <v>4958</v>
      </c>
      <c r="F3133" s="61">
        <v>31.8</v>
      </c>
      <c r="G3133" s="61">
        <v>35.58</v>
      </c>
      <c r="I3133" s="3" t="s">
        <v>4974</v>
      </c>
    </row>
    <row r="3134" spans="1:9" x14ac:dyDescent="0.2">
      <c r="A3134" s="1" t="str">
        <f t="shared" si="50"/>
        <v>SINAPI-I 41043</v>
      </c>
      <c r="B3134" s="3" t="s">
        <v>80</v>
      </c>
      <c r="C3134" s="3">
        <v>41043</v>
      </c>
      <c r="D3134" s="2" t="s">
        <v>3199</v>
      </c>
      <c r="E3134" s="3" t="s">
        <v>4959</v>
      </c>
      <c r="F3134" s="61">
        <v>5587.26</v>
      </c>
      <c r="G3134" s="61">
        <v>6252.83</v>
      </c>
      <c r="I3134" s="3" t="s">
        <v>4974</v>
      </c>
    </row>
    <row r="3135" spans="1:9" x14ac:dyDescent="0.2">
      <c r="A3135" s="1" t="str">
        <f t="shared" si="50"/>
        <v>SINAPI-I 4234</v>
      </c>
      <c r="B3135" s="3" t="s">
        <v>80</v>
      </c>
      <c r="C3135" s="3">
        <v>4234</v>
      </c>
      <c r="D3135" s="2" t="s">
        <v>3200</v>
      </c>
      <c r="E3135" s="3" t="s">
        <v>4958</v>
      </c>
      <c r="F3135" s="61">
        <v>28.74</v>
      </c>
      <c r="G3135" s="61">
        <v>32.159999999999997</v>
      </c>
      <c r="I3135" s="3" t="s">
        <v>40</v>
      </c>
    </row>
    <row r="3136" spans="1:9" x14ac:dyDescent="0.2">
      <c r="A3136" s="1" t="str">
        <f t="shared" si="50"/>
        <v>SINAPI-I 40987</v>
      </c>
      <c r="B3136" s="3" t="s">
        <v>80</v>
      </c>
      <c r="C3136" s="3">
        <v>40987</v>
      </c>
      <c r="D3136" s="2" t="s">
        <v>3201</v>
      </c>
      <c r="E3136" s="3" t="s">
        <v>4959</v>
      </c>
      <c r="F3136" s="61">
        <v>5048.13</v>
      </c>
      <c r="G3136" s="61">
        <v>5649.47</v>
      </c>
      <c r="I3136" s="3" t="s">
        <v>4974</v>
      </c>
    </row>
    <row r="3137" spans="1:9" x14ac:dyDescent="0.2">
      <c r="A3137" s="1" t="str">
        <f t="shared" si="50"/>
        <v>SINAPI-I 4253</v>
      </c>
      <c r="B3137" s="3" t="s">
        <v>80</v>
      </c>
      <c r="C3137" s="3">
        <v>4253</v>
      </c>
      <c r="D3137" s="2" t="s">
        <v>3202</v>
      </c>
      <c r="E3137" s="3" t="s">
        <v>4958</v>
      </c>
      <c r="F3137" s="61">
        <v>26.3</v>
      </c>
      <c r="G3137" s="61">
        <v>29.43</v>
      </c>
      <c r="I3137" s="3" t="s">
        <v>4974</v>
      </c>
    </row>
    <row r="3138" spans="1:9" x14ac:dyDescent="0.2">
      <c r="A3138" s="1" t="str">
        <f t="shared" si="50"/>
        <v>SINAPI-I 40981</v>
      </c>
      <c r="B3138" s="3" t="s">
        <v>80</v>
      </c>
      <c r="C3138" s="3">
        <v>40981</v>
      </c>
      <c r="D3138" s="2" t="s">
        <v>3203</v>
      </c>
      <c r="E3138" s="3" t="s">
        <v>4959</v>
      </c>
      <c r="F3138" s="61">
        <v>4622.13</v>
      </c>
      <c r="G3138" s="61">
        <v>5172.7299999999996</v>
      </c>
      <c r="I3138" s="3" t="s">
        <v>4974</v>
      </c>
    </row>
    <row r="3139" spans="1:9" x14ac:dyDescent="0.2">
      <c r="A3139" s="1" t="str">
        <f t="shared" si="50"/>
        <v>SINAPI-I 4254</v>
      </c>
      <c r="B3139" s="3" t="s">
        <v>80</v>
      </c>
      <c r="C3139" s="3">
        <v>4254</v>
      </c>
      <c r="D3139" s="2" t="s">
        <v>3204</v>
      </c>
      <c r="E3139" s="3" t="s">
        <v>4958</v>
      </c>
      <c r="F3139" s="61">
        <v>42.19</v>
      </c>
      <c r="G3139" s="61">
        <v>47.2</v>
      </c>
      <c r="I3139" s="3" t="s">
        <v>4974</v>
      </c>
    </row>
    <row r="3140" spans="1:9" x14ac:dyDescent="0.2">
      <c r="A3140" s="1" t="str">
        <f t="shared" si="50"/>
        <v>SINAPI-I 41036</v>
      </c>
      <c r="B3140" s="3" t="s">
        <v>80</v>
      </c>
      <c r="C3140" s="3">
        <v>41036</v>
      </c>
      <c r="D3140" s="2" t="s">
        <v>3205</v>
      </c>
      <c r="E3140" s="3" t="s">
        <v>4959</v>
      </c>
      <c r="F3140" s="61">
        <v>7411.07</v>
      </c>
      <c r="G3140" s="61">
        <v>8293.89</v>
      </c>
      <c r="I3140" s="3" t="s">
        <v>4974</v>
      </c>
    </row>
    <row r="3141" spans="1:9" x14ac:dyDescent="0.2">
      <c r="A3141" s="1" t="str">
        <f t="shared" si="50"/>
        <v>SINAPI-I 4251</v>
      </c>
      <c r="B3141" s="3" t="s">
        <v>80</v>
      </c>
      <c r="C3141" s="3">
        <v>4251</v>
      </c>
      <c r="D3141" s="2" t="s">
        <v>3206</v>
      </c>
      <c r="E3141" s="3" t="s">
        <v>4958</v>
      </c>
      <c r="F3141" s="61">
        <v>25.83</v>
      </c>
      <c r="G3141" s="61">
        <v>28.9</v>
      </c>
      <c r="I3141" s="3" t="s">
        <v>4974</v>
      </c>
    </row>
    <row r="3142" spans="1:9" x14ac:dyDescent="0.2">
      <c r="A3142" s="1" t="str">
        <f t="shared" si="50"/>
        <v>SINAPI-I 40979</v>
      </c>
      <c r="B3142" s="3" t="s">
        <v>80</v>
      </c>
      <c r="C3142" s="3">
        <v>40979</v>
      </c>
      <c r="D3142" s="2" t="s">
        <v>3207</v>
      </c>
      <c r="E3142" s="3" t="s">
        <v>4959</v>
      </c>
      <c r="F3142" s="61">
        <v>4537.3999999999996</v>
      </c>
      <c r="G3142" s="61">
        <v>5077.91</v>
      </c>
      <c r="I3142" s="3" t="s">
        <v>4974</v>
      </c>
    </row>
    <row r="3143" spans="1:9" x14ac:dyDescent="0.2">
      <c r="A3143" s="1" t="str">
        <f t="shared" si="50"/>
        <v>SINAPI-I 4230</v>
      </c>
      <c r="B3143" s="3" t="s">
        <v>80</v>
      </c>
      <c r="C3143" s="3">
        <v>4230</v>
      </c>
      <c r="D3143" s="2" t="s">
        <v>3208</v>
      </c>
      <c r="E3143" s="3" t="s">
        <v>4958</v>
      </c>
      <c r="F3143" s="61">
        <v>30.89</v>
      </c>
      <c r="G3143" s="61">
        <v>34.56</v>
      </c>
      <c r="I3143" s="3" t="s">
        <v>4974</v>
      </c>
    </row>
    <row r="3144" spans="1:9" x14ac:dyDescent="0.2">
      <c r="A3144" s="1" t="str">
        <f t="shared" si="50"/>
        <v>SINAPI-I 40998</v>
      </c>
      <c r="B3144" s="3" t="s">
        <v>80</v>
      </c>
      <c r="C3144" s="3">
        <v>40998</v>
      </c>
      <c r="D3144" s="2" t="s">
        <v>3209</v>
      </c>
      <c r="E3144" s="3" t="s">
        <v>4959</v>
      </c>
      <c r="F3144" s="61">
        <v>5426.09</v>
      </c>
      <c r="G3144" s="61">
        <v>6072.46</v>
      </c>
      <c r="I3144" s="3" t="s">
        <v>4974</v>
      </c>
    </row>
    <row r="3145" spans="1:9" x14ac:dyDescent="0.2">
      <c r="A3145" s="1" t="str">
        <f t="shared" si="50"/>
        <v>SINAPI-I 4257</v>
      </c>
      <c r="B3145" s="3" t="s">
        <v>80</v>
      </c>
      <c r="C3145" s="3">
        <v>4257</v>
      </c>
      <c r="D3145" s="2" t="s">
        <v>3210</v>
      </c>
      <c r="E3145" s="3" t="s">
        <v>4958</v>
      </c>
      <c r="F3145" s="61">
        <v>25.48</v>
      </c>
      <c r="G3145" s="61">
        <v>28.52</v>
      </c>
      <c r="I3145" s="3" t="s">
        <v>4974</v>
      </c>
    </row>
    <row r="3146" spans="1:9" x14ac:dyDescent="0.2">
      <c r="A3146" s="1" t="str">
        <f t="shared" si="50"/>
        <v>SINAPI-I 40982</v>
      </c>
      <c r="B3146" s="3" t="s">
        <v>80</v>
      </c>
      <c r="C3146" s="3">
        <v>40982</v>
      </c>
      <c r="D3146" s="2" t="s">
        <v>3211</v>
      </c>
      <c r="E3146" s="3" t="s">
        <v>4959</v>
      </c>
      <c r="F3146" s="61">
        <v>4477.8599999999997</v>
      </c>
      <c r="G3146" s="61">
        <v>5011.28</v>
      </c>
      <c r="I3146" s="3" t="s">
        <v>4974</v>
      </c>
    </row>
    <row r="3147" spans="1:9" x14ac:dyDescent="0.2">
      <c r="A3147" s="1" t="str">
        <f t="shared" si="50"/>
        <v>SINAPI-I 4240</v>
      </c>
      <c r="B3147" s="3" t="s">
        <v>80</v>
      </c>
      <c r="C3147" s="3">
        <v>4240</v>
      </c>
      <c r="D3147" s="2" t="s">
        <v>3212</v>
      </c>
      <c r="E3147" s="3" t="s">
        <v>4958</v>
      </c>
      <c r="F3147" s="61">
        <v>43.16</v>
      </c>
      <c r="G3147" s="61">
        <v>48.29</v>
      </c>
      <c r="I3147" s="3" t="s">
        <v>4974</v>
      </c>
    </row>
    <row r="3148" spans="1:9" x14ac:dyDescent="0.2">
      <c r="A3148" s="1" t="str">
        <f t="shared" si="50"/>
        <v>SINAPI-I 41026</v>
      </c>
      <c r="B3148" s="3" t="s">
        <v>80</v>
      </c>
      <c r="C3148" s="3">
        <v>41026</v>
      </c>
      <c r="D3148" s="2" t="s">
        <v>3213</v>
      </c>
      <c r="E3148" s="3" t="s">
        <v>4959</v>
      </c>
      <c r="F3148" s="61">
        <v>7581.64</v>
      </c>
      <c r="G3148" s="61">
        <v>8484.7800000000007</v>
      </c>
      <c r="I3148" s="3" t="s">
        <v>4974</v>
      </c>
    </row>
    <row r="3149" spans="1:9" x14ac:dyDescent="0.2">
      <c r="A3149" s="1" t="str">
        <f t="shared" si="50"/>
        <v>SINAPI-I 4239</v>
      </c>
      <c r="B3149" s="3" t="s">
        <v>80</v>
      </c>
      <c r="C3149" s="3">
        <v>4239</v>
      </c>
      <c r="D3149" s="2" t="s">
        <v>3214</v>
      </c>
      <c r="E3149" s="3" t="s">
        <v>4958</v>
      </c>
      <c r="F3149" s="61">
        <v>43.16</v>
      </c>
      <c r="G3149" s="61">
        <v>48.29</v>
      </c>
      <c r="I3149" s="3" t="s">
        <v>4974</v>
      </c>
    </row>
    <row r="3150" spans="1:9" x14ac:dyDescent="0.2">
      <c r="A3150" s="1" t="str">
        <f t="shared" si="50"/>
        <v>SINAPI-I 41024</v>
      </c>
      <c r="B3150" s="3" t="s">
        <v>80</v>
      </c>
      <c r="C3150" s="3">
        <v>41024</v>
      </c>
      <c r="D3150" s="2" t="s">
        <v>3215</v>
      </c>
      <c r="E3150" s="3" t="s">
        <v>4959</v>
      </c>
      <c r="F3150" s="61">
        <v>7581.64</v>
      </c>
      <c r="G3150" s="61">
        <v>8484.7800000000007</v>
      </c>
      <c r="I3150" s="3" t="s">
        <v>4974</v>
      </c>
    </row>
    <row r="3151" spans="1:9" x14ac:dyDescent="0.2">
      <c r="A3151" s="1" t="str">
        <f t="shared" si="50"/>
        <v>SINAPI-I 4248</v>
      </c>
      <c r="B3151" s="3" t="s">
        <v>80</v>
      </c>
      <c r="C3151" s="3">
        <v>4248</v>
      </c>
      <c r="D3151" s="2" t="s">
        <v>3216</v>
      </c>
      <c r="E3151" s="3" t="s">
        <v>4958</v>
      </c>
      <c r="F3151" s="61">
        <v>31.8</v>
      </c>
      <c r="G3151" s="61">
        <v>35.58</v>
      </c>
      <c r="I3151" s="3" t="s">
        <v>4974</v>
      </c>
    </row>
    <row r="3152" spans="1:9" x14ac:dyDescent="0.2">
      <c r="A3152" s="1" t="str">
        <f t="shared" ref="A3152:A3215" si="51">CONCATENATE($B3152," ",$C3152)</f>
        <v>SINAPI-I 41033</v>
      </c>
      <c r="B3152" s="3" t="s">
        <v>80</v>
      </c>
      <c r="C3152" s="3">
        <v>41033</v>
      </c>
      <c r="D3152" s="2" t="s">
        <v>3217</v>
      </c>
      <c r="E3152" s="3" t="s">
        <v>4959</v>
      </c>
      <c r="F3152" s="61">
        <v>5587.26</v>
      </c>
      <c r="G3152" s="61">
        <v>6252.83</v>
      </c>
      <c r="I3152" s="3" t="s">
        <v>4974</v>
      </c>
    </row>
    <row r="3153" spans="1:9" x14ac:dyDescent="0.2">
      <c r="A3153" s="1" t="str">
        <f t="shared" si="51"/>
        <v>SINAPI-I 44500</v>
      </c>
      <c r="B3153" s="3" t="s">
        <v>80</v>
      </c>
      <c r="C3153" s="3">
        <v>44500</v>
      </c>
      <c r="D3153" s="2" t="s">
        <v>3218</v>
      </c>
      <c r="E3153" s="3" t="s">
        <v>4958</v>
      </c>
      <c r="F3153" s="61">
        <v>31.8</v>
      </c>
      <c r="G3153" s="61">
        <v>35.58</v>
      </c>
      <c r="I3153" s="3" t="s">
        <v>4974</v>
      </c>
    </row>
    <row r="3154" spans="1:9" x14ac:dyDescent="0.2">
      <c r="A3154" s="1" t="str">
        <f t="shared" si="51"/>
        <v>SINAPI-I 41040</v>
      </c>
      <c r="B3154" s="3" t="s">
        <v>80</v>
      </c>
      <c r="C3154" s="3">
        <v>41040</v>
      </c>
      <c r="D3154" s="2" t="s">
        <v>3219</v>
      </c>
      <c r="E3154" s="3" t="s">
        <v>4959</v>
      </c>
      <c r="F3154" s="61">
        <v>5587.26</v>
      </c>
      <c r="G3154" s="61">
        <v>6252.83</v>
      </c>
      <c r="I3154" s="3" t="s">
        <v>4974</v>
      </c>
    </row>
    <row r="3155" spans="1:9" x14ac:dyDescent="0.2">
      <c r="A3155" s="1" t="str">
        <f t="shared" si="51"/>
        <v>SINAPI-I 4238</v>
      </c>
      <c r="B3155" s="3" t="s">
        <v>80</v>
      </c>
      <c r="C3155" s="3">
        <v>4238</v>
      </c>
      <c r="D3155" s="2" t="s">
        <v>3220</v>
      </c>
      <c r="E3155" s="3" t="s">
        <v>4958</v>
      </c>
      <c r="F3155" s="61">
        <v>25.96</v>
      </c>
      <c r="G3155" s="61">
        <v>29.05</v>
      </c>
      <c r="I3155" s="3" t="s">
        <v>4974</v>
      </c>
    </row>
    <row r="3156" spans="1:9" x14ac:dyDescent="0.2">
      <c r="A3156" s="1" t="str">
        <f t="shared" si="51"/>
        <v>SINAPI-I 41012</v>
      </c>
      <c r="B3156" s="3" t="s">
        <v>80</v>
      </c>
      <c r="C3156" s="3">
        <v>41012</v>
      </c>
      <c r="D3156" s="2" t="s">
        <v>3221</v>
      </c>
      <c r="E3156" s="3" t="s">
        <v>4959</v>
      </c>
      <c r="F3156" s="61">
        <v>4561.57</v>
      </c>
      <c r="G3156" s="61">
        <v>5104.95</v>
      </c>
      <c r="I3156" s="3" t="s">
        <v>4974</v>
      </c>
    </row>
    <row r="3157" spans="1:9" x14ac:dyDescent="0.2">
      <c r="A3157" s="1" t="str">
        <f t="shared" si="51"/>
        <v>SINAPI-I 4233</v>
      </c>
      <c r="B3157" s="3" t="s">
        <v>80</v>
      </c>
      <c r="C3157" s="3">
        <v>4233</v>
      </c>
      <c r="D3157" s="2" t="s">
        <v>3222</v>
      </c>
      <c r="E3157" s="3" t="s">
        <v>4958</v>
      </c>
      <c r="F3157" s="61">
        <v>43.16</v>
      </c>
      <c r="G3157" s="61">
        <v>48.29</v>
      </c>
      <c r="I3157" s="3" t="s">
        <v>4974</v>
      </c>
    </row>
    <row r="3158" spans="1:9" x14ac:dyDescent="0.2">
      <c r="A3158" s="1" t="str">
        <f t="shared" si="51"/>
        <v>SINAPI-I 41001</v>
      </c>
      <c r="B3158" s="3" t="s">
        <v>80</v>
      </c>
      <c r="C3158" s="3">
        <v>41001</v>
      </c>
      <c r="D3158" s="2" t="s">
        <v>3223</v>
      </c>
      <c r="E3158" s="3" t="s">
        <v>4959</v>
      </c>
      <c r="F3158" s="61">
        <v>7581.64</v>
      </c>
      <c r="G3158" s="61">
        <v>8484.7800000000007</v>
      </c>
      <c r="I3158" s="3" t="s">
        <v>4974</v>
      </c>
    </row>
    <row r="3159" spans="1:9" x14ac:dyDescent="0.2">
      <c r="A3159" s="1" t="str">
        <f t="shared" si="51"/>
        <v>SINAPI-I 2</v>
      </c>
      <c r="B3159" s="3" t="s">
        <v>80</v>
      </c>
      <c r="C3159" s="3">
        <v>2</v>
      </c>
      <c r="D3159" s="2" t="s">
        <v>3224</v>
      </c>
      <c r="E3159" s="3" t="s">
        <v>4957</v>
      </c>
      <c r="F3159" s="61">
        <v>23.96</v>
      </c>
      <c r="G3159" s="61">
        <v>23.96</v>
      </c>
      <c r="I3159" s="3" t="s">
        <v>4974</v>
      </c>
    </row>
    <row r="3160" spans="1:9" ht="22.5" x14ac:dyDescent="0.2">
      <c r="A3160" s="1" t="str">
        <f t="shared" si="51"/>
        <v>SINAPI-I 14221</v>
      </c>
      <c r="B3160" s="3" t="s">
        <v>80</v>
      </c>
      <c r="C3160" s="3">
        <v>14221</v>
      </c>
      <c r="D3160" s="2" t="s">
        <v>3225</v>
      </c>
      <c r="E3160" s="3" t="s">
        <v>4953</v>
      </c>
      <c r="F3160" s="61">
        <v>684089.97</v>
      </c>
      <c r="G3160" s="61">
        <v>684089.97</v>
      </c>
      <c r="I3160" s="3" t="s">
        <v>4974</v>
      </c>
    </row>
    <row r="3161" spans="1:9" ht="22.5" x14ac:dyDescent="0.2">
      <c r="A3161" s="1" t="str">
        <f t="shared" si="51"/>
        <v>SINAPI-I 36517</v>
      </c>
      <c r="B3161" s="3" t="s">
        <v>80</v>
      </c>
      <c r="C3161" s="3">
        <v>36517</v>
      </c>
      <c r="D3161" s="2" t="s">
        <v>3226</v>
      </c>
      <c r="E3161" s="3" t="s">
        <v>4953</v>
      </c>
      <c r="F3161" s="61">
        <v>659340</v>
      </c>
      <c r="G3161" s="61">
        <v>659340</v>
      </c>
      <c r="I3161" s="3" t="s">
        <v>4974</v>
      </c>
    </row>
    <row r="3162" spans="1:9" ht="22.5" x14ac:dyDescent="0.2">
      <c r="A3162" s="1" t="str">
        <f t="shared" si="51"/>
        <v>SINAPI-I 4262</v>
      </c>
      <c r="B3162" s="3" t="s">
        <v>80</v>
      </c>
      <c r="C3162" s="3">
        <v>4262</v>
      </c>
      <c r="D3162" s="2" t="s">
        <v>3227</v>
      </c>
      <c r="E3162" s="3" t="s">
        <v>4953</v>
      </c>
      <c r="F3162" s="61">
        <v>742500</v>
      </c>
      <c r="G3162" s="61">
        <v>742500</v>
      </c>
      <c r="I3162" s="3" t="s">
        <v>40</v>
      </c>
    </row>
    <row r="3163" spans="1:9" ht="22.5" x14ac:dyDescent="0.2">
      <c r="A3163" s="1" t="str">
        <f t="shared" si="51"/>
        <v>SINAPI-I 4263</v>
      </c>
      <c r="B3163" s="3" t="s">
        <v>80</v>
      </c>
      <c r="C3163" s="3">
        <v>4263</v>
      </c>
      <c r="D3163" s="2" t="s">
        <v>3228</v>
      </c>
      <c r="E3163" s="3" t="s">
        <v>4953</v>
      </c>
      <c r="F3163" s="61">
        <v>1029599.95</v>
      </c>
      <c r="G3163" s="61">
        <v>1029599.95</v>
      </c>
      <c r="I3163" s="3" t="s">
        <v>4974</v>
      </c>
    </row>
    <row r="3164" spans="1:9" ht="22.5" x14ac:dyDescent="0.2">
      <c r="A3164" s="1" t="str">
        <f t="shared" si="51"/>
        <v>SINAPI-I 36518</v>
      </c>
      <c r="B3164" s="3" t="s">
        <v>80</v>
      </c>
      <c r="C3164" s="3">
        <v>36518</v>
      </c>
      <c r="D3164" s="2" t="s">
        <v>3229</v>
      </c>
      <c r="E3164" s="3" t="s">
        <v>4953</v>
      </c>
      <c r="F3164" s="61">
        <v>1172159.95</v>
      </c>
      <c r="G3164" s="61">
        <v>1172159.95</v>
      </c>
      <c r="I3164" s="3" t="s">
        <v>4974</v>
      </c>
    </row>
    <row r="3165" spans="1:9" x14ac:dyDescent="0.2">
      <c r="A3165" s="1" t="str">
        <f t="shared" si="51"/>
        <v>SINAPI-I 38402</v>
      </c>
      <c r="B3165" s="3" t="s">
        <v>80</v>
      </c>
      <c r="C3165" s="3">
        <v>38402</v>
      </c>
      <c r="D3165" s="2" t="s">
        <v>3230</v>
      </c>
      <c r="E3165" s="3" t="s">
        <v>4953</v>
      </c>
      <c r="F3165" s="61">
        <v>13.46</v>
      </c>
      <c r="G3165" s="61">
        <v>13.46</v>
      </c>
      <c r="I3165" s="3" t="s">
        <v>4974</v>
      </c>
    </row>
    <row r="3166" spans="1:9" x14ac:dyDescent="0.2">
      <c r="A3166" s="1" t="str">
        <f t="shared" si="51"/>
        <v>SINAPI-I 3412</v>
      </c>
      <c r="B3166" s="3" t="s">
        <v>80</v>
      </c>
      <c r="C3166" s="3">
        <v>3412</v>
      </c>
      <c r="D3166" s="2" t="s">
        <v>3231</v>
      </c>
      <c r="E3166" s="3" t="s">
        <v>4960</v>
      </c>
      <c r="F3166" s="61">
        <v>36.32</v>
      </c>
      <c r="G3166" s="61">
        <v>36.32</v>
      </c>
      <c r="I3166" s="3" t="s">
        <v>4974</v>
      </c>
    </row>
    <row r="3167" spans="1:9" x14ac:dyDescent="0.2">
      <c r="A3167" s="1" t="str">
        <f t="shared" si="51"/>
        <v>SINAPI-I 3413</v>
      </c>
      <c r="B3167" s="3" t="s">
        <v>80</v>
      </c>
      <c r="C3167" s="3">
        <v>3413</v>
      </c>
      <c r="D3167" s="2" t="s">
        <v>3232</v>
      </c>
      <c r="E3167" s="3" t="s">
        <v>4960</v>
      </c>
      <c r="F3167" s="61">
        <v>81.77</v>
      </c>
      <c r="G3167" s="61">
        <v>81.77</v>
      </c>
      <c r="I3167" s="3" t="s">
        <v>4974</v>
      </c>
    </row>
    <row r="3168" spans="1:9" x14ac:dyDescent="0.2">
      <c r="A3168" s="1" t="str">
        <f t="shared" si="51"/>
        <v>SINAPI-I 39744</v>
      </c>
      <c r="B3168" s="3" t="s">
        <v>80</v>
      </c>
      <c r="C3168" s="3">
        <v>39744</v>
      </c>
      <c r="D3168" s="2" t="s">
        <v>3233</v>
      </c>
      <c r="E3168" s="3" t="s">
        <v>4960</v>
      </c>
      <c r="F3168" s="61">
        <v>63.49</v>
      </c>
      <c r="G3168" s="61">
        <v>63.49</v>
      </c>
      <c r="I3168" s="3" t="s">
        <v>4974</v>
      </c>
    </row>
    <row r="3169" spans="1:9" x14ac:dyDescent="0.2">
      <c r="A3169" s="1" t="str">
        <f t="shared" si="51"/>
        <v>SINAPI-I 39745</v>
      </c>
      <c r="B3169" s="3" t="s">
        <v>80</v>
      </c>
      <c r="C3169" s="3">
        <v>39745</v>
      </c>
      <c r="D3169" s="2" t="s">
        <v>3234</v>
      </c>
      <c r="E3169" s="3" t="s">
        <v>4960</v>
      </c>
      <c r="F3169" s="61">
        <v>134.01</v>
      </c>
      <c r="G3169" s="61">
        <v>134.01</v>
      </c>
      <c r="I3169" s="3" t="s">
        <v>4974</v>
      </c>
    </row>
    <row r="3170" spans="1:9" x14ac:dyDescent="0.2">
      <c r="A3170" s="1" t="str">
        <f t="shared" si="51"/>
        <v>SINAPI-I 39637</v>
      </c>
      <c r="B3170" s="3" t="s">
        <v>80</v>
      </c>
      <c r="C3170" s="3">
        <v>39637</v>
      </c>
      <c r="D3170" s="2" t="s">
        <v>3235</v>
      </c>
      <c r="E3170" s="3" t="s">
        <v>4960</v>
      </c>
      <c r="F3170" s="61">
        <v>96.41</v>
      </c>
      <c r="G3170" s="61">
        <v>96.41</v>
      </c>
      <c r="I3170" s="3" t="s">
        <v>4974</v>
      </c>
    </row>
    <row r="3171" spans="1:9" x14ac:dyDescent="0.2">
      <c r="A3171" s="1" t="str">
        <f t="shared" si="51"/>
        <v>SINAPI-I 39638</v>
      </c>
      <c r="B3171" s="3" t="s">
        <v>80</v>
      </c>
      <c r="C3171" s="3">
        <v>39638</v>
      </c>
      <c r="D3171" s="2" t="s">
        <v>3236</v>
      </c>
      <c r="E3171" s="3" t="s">
        <v>4960</v>
      </c>
      <c r="F3171" s="61">
        <v>109.09</v>
      </c>
      <c r="G3171" s="61">
        <v>109.09</v>
      </c>
      <c r="I3171" s="3" t="s">
        <v>4974</v>
      </c>
    </row>
    <row r="3172" spans="1:9" x14ac:dyDescent="0.2">
      <c r="A3172" s="1" t="str">
        <f t="shared" si="51"/>
        <v>SINAPI-I 39639</v>
      </c>
      <c r="B3172" s="3" t="s">
        <v>80</v>
      </c>
      <c r="C3172" s="3">
        <v>39639</v>
      </c>
      <c r="D3172" s="2" t="s">
        <v>3237</v>
      </c>
      <c r="E3172" s="3" t="s">
        <v>4960</v>
      </c>
      <c r="F3172" s="61">
        <v>164.59</v>
      </c>
      <c r="G3172" s="61">
        <v>164.59</v>
      </c>
      <c r="I3172" s="3" t="s">
        <v>4974</v>
      </c>
    </row>
    <row r="3173" spans="1:9" ht="33.75" x14ac:dyDescent="0.2">
      <c r="A3173" s="1" t="str">
        <f t="shared" si="51"/>
        <v>SINAPI-I 39517</v>
      </c>
      <c r="B3173" s="3" t="s">
        <v>80</v>
      </c>
      <c r="C3173" s="3">
        <v>39517</v>
      </c>
      <c r="D3173" s="2" t="s">
        <v>3238</v>
      </c>
      <c r="E3173" s="3" t="s">
        <v>4960</v>
      </c>
      <c r="F3173" s="61">
        <v>205.13</v>
      </c>
      <c r="G3173" s="61">
        <v>205.13</v>
      </c>
      <c r="I3173" s="3" t="s">
        <v>4974</v>
      </c>
    </row>
    <row r="3174" spans="1:9" ht="33.75" x14ac:dyDescent="0.2">
      <c r="A3174" s="1" t="str">
        <f t="shared" si="51"/>
        <v>SINAPI-I 39518</v>
      </c>
      <c r="B3174" s="3" t="s">
        <v>80</v>
      </c>
      <c r="C3174" s="3">
        <v>39518</v>
      </c>
      <c r="D3174" s="2" t="s">
        <v>3239</v>
      </c>
      <c r="E3174" s="3" t="s">
        <v>4960</v>
      </c>
      <c r="F3174" s="61">
        <v>243.2</v>
      </c>
      <c r="G3174" s="61">
        <v>243.2</v>
      </c>
      <c r="I3174" s="3" t="s">
        <v>4974</v>
      </c>
    </row>
    <row r="3175" spans="1:9" x14ac:dyDescent="0.2">
      <c r="A3175" s="1" t="str">
        <f t="shared" si="51"/>
        <v>SINAPI-I 38366</v>
      </c>
      <c r="B3175" s="3" t="s">
        <v>80</v>
      </c>
      <c r="C3175" s="3">
        <v>38366</v>
      </c>
      <c r="D3175" s="2" t="s">
        <v>3240</v>
      </c>
      <c r="E3175" s="3" t="s">
        <v>4960</v>
      </c>
      <c r="F3175" s="61">
        <v>6.53</v>
      </c>
      <c r="G3175" s="61">
        <v>6.53</v>
      </c>
      <c r="I3175" s="3" t="s">
        <v>4974</v>
      </c>
    </row>
    <row r="3176" spans="1:9" x14ac:dyDescent="0.2">
      <c r="A3176" s="1" t="str">
        <f t="shared" si="51"/>
        <v>SINAPI-I 11703</v>
      </c>
      <c r="B3176" s="3" t="s">
        <v>80</v>
      </c>
      <c r="C3176" s="3">
        <v>11703</v>
      </c>
      <c r="D3176" s="2" t="s">
        <v>3241</v>
      </c>
      <c r="E3176" s="3" t="s">
        <v>4953</v>
      </c>
      <c r="F3176" s="61">
        <v>80.84</v>
      </c>
      <c r="G3176" s="61">
        <v>80.84</v>
      </c>
      <c r="I3176" s="3" t="s">
        <v>4974</v>
      </c>
    </row>
    <row r="3177" spans="1:9" x14ac:dyDescent="0.2">
      <c r="A3177" s="1" t="str">
        <f t="shared" si="51"/>
        <v>SINAPI-I 37400</v>
      </c>
      <c r="B3177" s="3" t="s">
        <v>80</v>
      </c>
      <c r="C3177" s="3">
        <v>37400</v>
      </c>
      <c r="D3177" s="2" t="s">
        <v>3242</v>
      </c>
      <c r="E3177" s="3" t="s">
        <v>4953</v>
      </c>
      <c r="F3177" s="61">
        <v>46.83</v>
      </c>
      <c r="G3177" s="61">
        <v>46.83</v>
      </c>
      <c r="I3177" s="3" t="s">
        <v>4974</v>
      </c>
    </row>
    <row r="3178" spans="1:9" ht="22.5" x14ac:dyDescent="0.2">
      <c r="A3178" s="1" t="str">
        <f t="shared" si="51"/>
        <v>SINAPI-I 25400</v>
      </c>
      <c r="B3178" s="3" t="s">
        <v>80</v>
      </c>
      <c r="C3178" s="3">
        <v>25400</v>
      </c>
      <c r="D3178" s="2" t="s">
        <v>3243</v>
      </c>
      <c r="E3178" s="3" t="s">
        <v>4953</v>
      </c>
      <c r="F3178" s="61">
        <v>3701.83</v>
      </c>
      <c r="G3178" s="61">
        <v>3701.83</v>
      </c>
      <c r="I3178" s="3" t="s">
        <v>4974</v>
      </c>
    </row>
    <row r="3179" spans="1:9" x14ac:dyDescent="0.2">
      <c r="A3179" s="1" t="str">
        <f t="shared" si="51"/>
        <v>SINAPI-I 4276</v>
      </c>
      <c r="B3179" s="3" t="s">
        <v>80</v>
      </c>
      <c r="C3179" s="3">
        <v>4276</v>
      </c>
      <c r="D3179" s="2" t="s">
        <v>3244</v>
      </c>
      <c r="E3179" s="3" t="s">
        <v>4953</v>
      </c>
      <c r="F3179" s="61">
        <v>196.26</v>
      </c>
      <c r="G3179" s="61">
        <v>196.26</v>
      </c>
      <c r="I3179" s="3" t="s">
        <v>4974</v>
      </c>
    </row>
    <row r="3180" spans="1:9" x14ac:dyDescent="0.2">
      <c r="A3180" s="1" t="str">
        <f t="shared" si="51"/>
        <v>SINAPI-I 4273</v>
      </c>
      <c r="B3180" s="3" t="s">
        <v>80</v>
      </c>
      <c r="C3180" s="3">
        <v>4273</v>
      </c>
      <c r="D3180" s="2" t="s">
        <v>3245</v>
      </c>
      <c r="E3180" s="3" t="s">
        <v>4953</v>
      </c>
      <c r="F3180" s="61">
        <v>356.33</v>
      </c>
      <c r="G3180" s="61">
        <v>356.33</v>
      </c>
      <c r="I3180" s="3" t="s">
        <v>4974</v>
      </c>
    </row>
    <row r="3181" spans="1:9" ht="22.5" x14ac:dyDescent="0.2">
      <c r="A3181" s="1" t="str">
        <f t="shared" si="51"/>
        <v>SINAPI-I 4274</v>
      </c>
      <c r="B3181" s="3" t="s">
        <v>80</v>
      </c>
      <c r="C3181" s="3">
        <v>4274</v>
      </c>
      <c r="D3181" s="2" t="s">
        <v>3246</v>
      </c>
      <c r="E3181" s="3" t="s">
        <v>4953</v>
      </c>
      <c r="F3181" s="61">
        <v>130.36000000000001</v>
      </c>
      <c r="G3181" s="61">
        <v>130.36000000000001</v>
      </c>
      <c r="I3181" s="3" t="s">
        <v>40</v>
      </c>
    </row>
    <row r="3182" spans="1:9" ht="22.5" x14ac:dyDescent="0.2">
      <c r="A3182" s="1" t="str">
        <f t="shared" si="51"/>
        <v>SINAPI-I 39438</v>
      </c>
      <c r="B3182" s="3" t="s">
        <v>80</v>
      </c>
      <c r="C3182" s="3">
        <v>39438</v>
      </c>
      <c r="D3182" s="2" t="s">
        <v>3247</v>
      </c>
      <c r="E3182" s="3" t="s">
        <v>4953</v>
      </c>
    </row>
    <row r="3183" spans="1:9" ht="22.5" x14ac:dyDescent="0.2">
      <c r="A3183" s="1" t="str">
        <f t="shared" si="51"/>
        <v>SINAPI-I 4379</v>
      </c>
      <c r="B3183" s="3" t="s">
        <v>80</v>
      </c>
      <c r="C3183" s="3">
        <v>4379</v>
      </c>
      <c r="D3183" s="2" t="s">
        <v>3248</v>
      </c>
      <c r="E3183" s="3" t="s">
        <v>4953</v>
      </c>
    </row>
    <row r="3184" spans="1:9" ht="22.5" x14ac:dyDescent="0.2">
      <c r="A3184" s="1" t="str">
        <f t="shared" si="51"/>
        <v>SINAPI-I 4377</v>
      </c>
      <c r="B3184" s="3" t="s">
        <v>80</v>
      </c>
      <c r="C3184" s="3">
        <v>4377</v>
      </c>
      <c r="D3184" s="2" t="s">
        <v>3249</v>
      </c>
      <c r="E3184" s="3" t="s">
        <v>4953</v>
      </c>
    </row>
    <row r="3185" spans="1:5" ht="22.5" x14ac:dyDescent="0.2">
      <c r="A3185" s="1" t="str">
        <f t="shared" si="51"/>
        <v>SINAPI-I 4356</v>
      </c>
      <c r="B3185" s="3" t="s">
        <v>80</v>
      </c>
      <c r="C3185" s="3">
        <v>4356</v>
      </c>
      <c r="D3185" s="2" t="s">
        <v>3250</v>
      </c>
      <c r="E3185" s="3" t="s">
        <v>4953</v>
      </c>
    </row>
    <row r="3186" spans="1:5" ht="22.5" x14ac:dyDescent="0.2">
      <c r="A3186" s="1" t="str">
        <f t="shared" si="51"/>
        <v>SINAPI-I 13246</v>
      </c>
      <c r="B3186" s="3" t="s">
        <v>80</v>
      </c>
      <c r="C3186" s="3">
        <v>13246</v>
      </c>
      <c r="D3186" s="2" t="s">
        <v>3251</v>
      </c>
      <c r="E3186" s="3" t="s">
        <v>4953</v>
      </c>
    </row>
    <row r="3187" spans="1:5" x14ac:dyDescent="0.2">
      <c r="A3187" s="1" t="str">
        <f t="shared" si="51"/>
        <v>SINAPI-I 13294</v>
      </c>
      <c r="B3187" s="3" t="s">
        <v>80</v>
      </c>
      <c r="C3187" s="3">
        <v>13294</v>
      </c>
      <c r="D3187" s="2" t="s">
        <v>3252</v>
      </c>
      <c r="E3187" s="3" t="s">
        <v>4953</v>
      </c>
    </row>
    <row r="3188" spans="1:5" x14ac:dyDescent="0.2">
      <c r="A3188" s="1" t="str">
        <f t="shared" si="51"/>
        <v>SINAPI-I 11963</v>
      </c>
      <c r="B3188" s="3" t="s">
        <v>80</v>
      </c>
      <c r="C3188" s="3">
        <v>11963</v>
      </c>
      <c r="D3188" s="2" t="s">
        <v>3253</v>
      </c>
      <c r="E3188" s="3" t="s">
        <v>4953</v>
      </c>
    </row>
    <row r="3189" spans="1:5" x14ac:dyDescent="0.2">
      <c r="A3189" s="1" t="str">
        <f t="shared" si="51"/>
        <v>SINAPI-I 11964</v>
      </c>
      <c r="B3189" s="3" t="s">
        <v>80</v>
      </c>
      <c r="C3189" s="3">
        <v>11964</v>
      </c>
      <c r="D3189" s="2" t="s">
        <v>3254</v>
      </c>
      <c r="E3189" s="3" t="s">
        <v>4953</v>
      </c>
    </row>
    <row r="3190" spans="1:5" ht="22.5" x14ac:dyDescent="0.2">
      <c r="A3190" s="1" t="str">
        <f t="shared" si="51"/>
        <v>SINAPI-I 4346</v>
      </c>
      <c r="B3190" s="3" t="s">
        <v>80</v>
      </c>
      <c r="C3190" s="3">
        <v>4346</v>
      </c>
      <c r="D3190" s="2" t="s">
        <v>3255</v>
      </c>
      <c r="E3190" s="3" t="s">
        <v>4953</v>
      </c>
    </row>
    <row r="3191" spans="1:5" ht="22.5" x14ac:dyDescent="0.2">
      <c r="A3191" s="1" t="str">
        <f t="shared" si="51"/>
        <v>SINAPI-I 11955</v>
      </c>
      <c r="B3191" s="3" t="s">
        <v>80</v>
      </c>
      <c r="C3191" s="3">
        <v>11955</v>
      </c>
      <c r="D3191" s="2" t="s">
        <v>3256</v>
      </c>
      <c r="E3191" s="3" t="s">
        <v>4953</v>
      </c>
    </row>
    <row r="3192" spans="1:5" ht="22.5" x14ac:dyDescent="0.2">
      <c r="A3192" s="1" t="str">
        <f t="shared" si="51"/>
        <v>SINAPI-I 11960</v>
      </c>
      <c r="B3192" s="3" t="s">
        <v>80</v>
      </c>
      <c r="C3192" s="3">
        <v>11960</v>
      </c>
      <c r="D3192" s="2" t="s">
        <v>3257</v>
      </c>
      <c r="E3192" s="3" t="s">
        <v>4953</v>
      </c>
    </row>
    <row r="3193" spans="1:5" ht="22.5" x14ac:dyDescent="0.2">
      <c r="A3193" s="1" t="str">
        <f t="shared" si="51"/>
        <v>SINAPI-I 4333</v>
      </c>
      <c r="B3193" s="3" t="s">
        <v>80</v>
      </c>
      <c r="C3193" s="3">
        <v>4333</v>
      </c>
      <c r="D3193" s="2" t="s">
        <v>3258</v>
      </c>
      <c r="E3193" s="3" t="s">
        <v>4953</v>
      </c>
    </row>
    <row r="3194" spans="1:5" ht="22.5" x14ac:dyDescent="0.2">
      <c r="A3194" s="1" t="str">
        <f t="shared" si="51"/>
        <v>SINAPI-I 4358</v>
      </c>
      <c r="B3194" s="3" t="s">
        <v>80</v>
      </c>
      <c r="C3194" s="3">
        <v>4358</v>
      </c>
      <c r="D3194" s="2" t="s">
        <v>3259</v>
      </c>
      <c r="E3194" s="3" t="s">
        <v>4953</v>
      </c>
    </row>
    <row r="3195" spans="1:5" x14ac:dyDescent="0.2">
      <c r="A3195" s="1" t="str">
        <f t="shared" si="51"/>
        <v>SINAPI-I 39435</v>
      </c>
      <c r="B3195" s="3" t="s">
        <v>80</v>
      </c>
      <c r="C3195" s="3">
        <v>39435</v>
      </c>
      <c r="D3195" s="2" t="s">
        <v>3260</v>
      </c>
      <c r="E3195" s="3" t="s">
        <v>4953</v>
      </c>
    </row>
    <row r="3196" spans="1:5" x14ac:dyDescent="0.2">
      <c r="A3196" s="1" t="str">
        <f t="shared" si="51"/>
        <v>SINAPI-I 39436</v>
      </c>
      <c r="B3196" s="3" t="s">
        <v>80</v>
      </c>
      <c r="C3196" s="3">
        <v>39436</v>
      </c>
      <c r="D3196" s="2" t="s">
        <v>3261</v>
      </c>
      <c r="E3196" s="3" t="s">
        <v>4953</v>
      </c>
    </row>
    <row r="3197" spans="1:5" x14ac:dyDescent="0.2">
      <c r="A3197" s="1" t="str">
        <f t="shared" si="51"/>
        <v>SINAPI-I 39437</v>
      </c>
      <c r="B3197" s="3" t="s">
        <v>80</v>
      </c>
      <c r="C3197" s="3">
        <v>39437</v>
      </c>
      <c r="D3197" s="2" t="s">
        <v>3262</v>
      </c>
      <c r="E3197" s="3" t="s">
        <v>4953</v>
      </c>
    </row>
    <row r="3198" spans="1:5" x14ac:dyDescent="0.2">
      <c r="A3198" s="1" t="str">
        <f t="shared" si="51"/>
        <v>SINAPI-I 39439</v>
      </c>
      <c r="B3198" s="3" t="s">
        <v>80</v>
      </c>
      <c r="C3198" s="3">
        <v>39439</v>
      </c>
      <c r="D3198" s="2" t="s">
        <v>3263</v>
      </c>
      <c r="E3198" s="3" t="s">
        <v>4953</v>
      </c>
    </row>
    <row r="3199" spans="1:5" x14ac:dyDescent="0.2">
      <c r="A3199" s="1" t="str">
        <f t="shared" si="51"/>
        <v>SINAPI-I 39440</v>
      </c>
      <c r="B3199" s="3" t="s">
        <v>80</v>
      </c>
      <c r="C3199" s="3">
        <v>39440</v>
      </c>
      <c r="D3199" s="2" t="s">
        <v>3264</v>
      </c>
      <c r="E3199" s="3" t="s">
        <v>4953</v>
      </c>
    </row>
    <row r="3200" spans="1:5" x14ac:dyDescent="0.2">
      <c r="A3200" s="1" t="str">
        <f t="shared" si="51"/>
        <v>SINAPI-I 39441</v>
      </c>
      <c r="B3200" s="3" t="s">
        <v>80</v>
      </c>
      <c r="C3200" s="3">
        <v>39441</v>
      </c>
      <c r="D3200" s="2" t="s">
        <v>3265</v>
      </c>
      <c r="E3200" s="3" t="s">
        <v>4953</v>
      </c>
    </row>
    <row r="3201" spans="1:5" ht="22.5" x14ac:dyDescent="0.2">
      <c r="A3201" s="1" t="str">
        <f t="shared" si="51"/>
        <v>SINAPI-I 39442</v>
      </c>
      <c r="B3201" s="3" t="s">
        <v>80</v>
      </c>
      <c r="C3201" s="3">
        <v>39442</v>
      </c>
      <c r="D3201" s="2" t="s">
        <v>3266</v>
      </c>
      <c r="E3201" s="3" t="s">
        <v>4953</v>
      </c>
    </row>
    <row r="3202" spans="1:5" ht="22.5" x14ac:dyDescent="0.2">
      <c r="A3202" s="1" t="str">
        <f t="shared" si="51"/>
        <v>SINAPI-I 39443</v>
      </c>
      <c r="B3202" s="3" t="s">
        <v>80</v>
      </c>
      <c r="C3202" s="3">
        <v>39443</v>
      </c>
      <c r="D3202" s="2" t="s">
        <v>3267</v>
      </c>
      <c r="E3202" s="3" t="s">
        <v>4953</v>
      </c>
    </row>
    <row r="3203" spans="1:5" x14ac:dyDescent="0.2">
      <c r="A3203" s="1" t="str">
        <f t="shared" si="51"/>
        <v>SINAPI-I 4329</v>
      </c>
      <c r="B3203" s="3" t="s">
        <v>80</v>
      </c>
      <c r="C3203" s="3">
        <v>4329</v>
      </c>
      <c r="D3203" s="2" t="s">
        <v>3268</v>
      </c>
      <c r="E3203" s="3" t="s">
        <v>4953</v>
      </c>
    </row>
    <row r="3204" spans="1:5" x14ac:dyDescent="0.2">
      <c r="A3204" s="1" t="str">
        <f t="shared" si="51"/>
        <v>SINAPI-I 436</v>
      </c>
      <c r="B3204" s="3" t="s">
        <v>80</v>
      </c>
      <c r="C3204" s="3">
        <v>436</v>
      </c>
      <c r="D3204" s="2" t="s">
        <v>3269</v>
      </c>
      <c r="E3204" s="3" t="s">
        <v>4953</v>
      </c>
    </row>
    <row r="3205" spans="1:5" x14ac:dyDescent="0.2">
      <c r="A3205" s="1" t="str">
        <f t="shared" si="51"/>
        <v>SINAPI-I 442</v>
      </c>
      <c r="B3205" s="3" t="s">
        <v>80</v>
      </c>
      <c r="C3205" s="3">
        <v>442</v>
      </c>
      <c r="D3205" s="2" t="s">
        <v>3270</v>
      </c>
      <c r="E3205" s="3" t="s">
        <v>4953</v>
      </c>
    </row>
    <row r="3206" spans="1:5" ht="22.5" x14ac:dyDescent="0.2">
      <c r="A3206" s="1" t="str">
        <f t="shared" si="51"/>
        <v>SINAPI-I 4383</v>
      </c>
      <c r="B3206" s="3" t="s">
        <v>80</v>
      </c>
      <c r="C3206" s="3">
        <v>4383</v>
      </c>
      <c r="D3206" s="2" t="s">
        <v>3271</v>
      </c>
      <c r="E3206" s="3" t="s">
        <v>4953</v>
      </c>
    </row>
    <row r="3207" spans="1:5" ht="22.5" x14ac:dyDescent="0.2">
      <c r="A3207" s="1" t="str">
        <f t="shared" si="51"/>
        <v>SINAPI-I 4344</v>
      </c>
      <c r="B3207" s="3" t="s">
        <v>80</v>
      </c>
      <c r="C3207" s="3">
        <v>4344</v>
      </c>
      <c r="D3207" s="2" t="s">
        <v>3272</v>
      </c>
      <c r="E3207" s="3" t="s">
        <v>4953</v>
      </c>
    </row>
    <row r="3208" spans="1:5" x14ac:dyDescent="0.2">
      <c r="A3208" s="1" t="str">
        <f t="shared" si="51"/>
        <v>SINAPI-I 4335</v>
      </c>
      <c r="B3208" s="3" t="s">
        <v>80</v>
      </c>
      <c r="C3208" s="3">
        <v>4335</v>
      </c>
      <c r="D3208" s="2" t="s">
        <v>3273</v>
      </c>
      <c r="E3208" s="3" t="s">
        <v>4953</v>
      </c>
    </row>
    <row r="3209" spans="1:5" x14ac:dyDescent="0.2">
      <c r="A3209" s="1" t="str">
        <f t="shared" si="51"/>
        <v>SINAPI-I 4334</v>
      </c>
      <c r="B3209" s="3" t="s">
        <v>80</v>
      </c>
      <c r="C3209" s="3">
        <v>4334</v>
      </c>
      <c r="D3209" s="2" t="s">
        <v>3274</v>
      </c>
      <c r="E3209" s="3" t="s">
        <v>4953</v>
      </c>
    </row>
    <row r="3210" spans="1:5" x14ac:dyDescent="0.2">
      <c r="A3210" s="1" t="str">
        <f t="shared" si="51"/>
        <v>SINAPI-I 11953</v>
      </c>
      <c r="B3210" s="3" t="s">
        <v>80</v>
      </c>
      <c r="C3210" s="3">
        <v>11953</v>
      </c>
      <c r="D3210" s="2" t="s">
        <v>3275</v>
      </c>
      <c r="E3210" s="3" t="s">
        <v>4953</v>
      </c>
    </row>
    <row r="3211" spans="1:5" x14ac:dyDescent="0.2">
      <c r="A3211" s="1" t="str">
        <f t="shared" si="51"/>
        <v>SINAPI-I 4343</v>
      </c>
      <c r="B3211" s="3" t="s">
        <v>80</v>
      </c>
      <c r="C3211" s="3">
        <v>4343</v>
      </c>
      <c r="D3211" s="2" t="s">
        <v>3276</v>
      </c>
      <c r="E3211" s="3" t="s">
        <v>4953</v>
      </c>
    </row>
    <row r="3212" spans="1:5" ht="22.5" x14ac:dyDescent="0.2">
      <c r="A3212" s="1" t="str">
        <f t="shared" si="51"/>
        <v>SINAPI-I 430</v>
      </c>
      <c r="B3212" s="3" t="s">
        <v>80</v>
      </c>
      <c r="C3212" s="3">
        <v>430</v>
      </c>
      <c r="D3212" s="2" t="s">
        <v>3277</v>
      </c>
      <c r="E3212" s="3" t="s">
        <v>4953</v>
      </c>
    </row>
    <row r="3213" spans="1:5" ht="22.5" x14ac:dyDescent="0.2">
      <c r="A3213" s="1" t="str">
        <f t="shared" si="51"/>
        <v>SINAPI-I 441</v>
      </c>
      <c r="B3213" s="3" t="s">
        <v>80</v>
      </c>
      <c r="C3213" s="3">
        <v>441</v>
      </c>
      <c r="D3213" s="2" t="s">
        <v>3278</v>
      </c>
      <c r="E3213" s="3" t="s">
        <v>4953</v>
      </c>
    </row>
    <row r="3214" spans="1:5" ht="22.5" x14ac:dyDescent="0.2">
      <c r="A3214" s="1" t="str">
        <f t="shared" si="51"/>
        <v>SINAPI-I 431</v>
      </c>
      <c r="B3214" s="3" t="s">
        <v>80</v>
      </c>
      <c r="C3214" s="3">
        <v>431</v>
      </c>
      <c r="D3214" s="2" t="s">
        <v>3279</v>
      </c>
      <c r="E3214" s="3" t="s">
        <v>4953</v>
      </c>
    </row>
    <row r="3215" spans="1:5" ht="22.5" x14ac:dyDescent="0.2">
      <c r="A3215" s="1" t="str">
        <f t="shared" si="51"/>
        <v>SINAPI-I 432</v>
      </c>
      <c r="B3215" s="3" t="s">
        <v>80</v>
      </c>
      <c r="C3215" s="3">
        <v>432</v>
      </c>
      <c r="D3215" s="2" t="s">
        <v>3280</v>
      </c>
      <c r="E3215" s="3" t="s">
        <v>4953</v>
      </c>
    </row>
    <row r="3216" spans="1:5" x14ac:dyDescent="0.2">
      <c r="A3216" s="1" t="str">
        <f t="shared" ref="A3216:A3279" si="52">CONCATENATE($B3216," ",$C3216)</f>
        <v>SINAPI-I 429</v>
      </c>
      <c r="B3216" s="3" t="s">
        <v>80</v>
      </c>
      <c r="C3216" s="3">
        <v>429</v>
      </c>
      <c r="D3216" s="2" t="s">
        <v>3281</v>
      </c>
      <c r="E3216" s="3" t="s">
        <v>4953</v>
      </c>
    </row>
    <row r="3217" spans="1:9" ht="22.5" x14ac:dyDescent="0.2">
      <c r="A3217" s="1" t="str">
        <f t="shared" si="52"/>
        <v>SINAPI-I 439</v>
      </c>
      <c r="B3217" s="3" t="s">
        <v>80</v>
      </c>
      <c r="C3217" s="3">
        <v>439</v>
      </c>
      <c r="D3217" s="2" t="s">
        <v>3282</v>
      </c>
      <c r="E3217" s="3" t="s">
        <v>4953</v>
      </c>
    </row>
    <row r="3218" spans="1:9" ht="22.5" x14ac:dyDescent="0.2">
      <c r="A3218" s="1" t="str">
        <f t="shared" si="52"/>
        <v>SINAPI-I 433</v>
      </c>
      <c r="B3218" s="3" t="s">
        <v>80</v>
      </c>
      <c r="C3218" s="3">
        <v>433</v>
      </c>
      <c r="D3218" s="2" t="s">
        <v>3283</v>
      </c>
      <c r="E3218" s="3" t="s">
        <v>4953</v>
      </c>
    </row>
    <row r="3219" spans="1:9" x14ac:dyDescent="0.2">
      <c r="A3219" s="1" t="str">
        <f t="shared" si="52"/>
        <v>SINAPI-I 437</v>
      </c>
      <c r="B3219" s="3" t="s">
        <v>80</v>
      </c>
      <c r="C3219" s="3">
        <v>437</v>
      </c>
      <c r="D3219" s="2" t="s">
        <v>3284</v>
      </c>
      <c r="E3219" s="3" t="s">
        <v>4953</v>
      </c>
    </row>
    <row r="3220" spans="1:9" ht="22.5" x14ac:dyDescent="0.2">
      <c r="A3220" s="1" t="str">
        <f t="shared" si="52"/>
        <v>SINAPI-I 11790</v>
      </c>
      <c r="B3220" s="3" t="s">
        <v>80</v>
      </c>
      <c r="C3220" s="3">
        <v>11790</v>
      </c>
      <c r="D3220" s="2" t="s">
        <v>3285</v>
      </c>
      <c r="E3220" s="3" t="s">
        <v>4953</v>
      </c>
    </row>
    <row r="3221" spans="1:9" ht="22.5" x14ac:dyDescent="0.2">
      <c r="A3221" s="1" t="str">
        <f t="shared" si="52"/>
        <v>SINAPI-I 428</v>
      </c>
      <c r="B3221" s="3" t="s">
        <v>80</v>
      </c>
      <c r="C3221" s="3">
        <v>428</v>
      </c>
      <c r="D3221" s="2" t="s">
        <v>3286</v>
      </c>
      <c r="E3221" s="3" t="s">
        <v>4953</v>
      </c>
    </row>
    <row r="3222" spans="1:9" ht="22.5" x14ac:dyDescent="0.2">
      <c r="A3222" s="1" t="str">
        <f t="shared" si="52"/>
        <v>SINAPI-I 4351</v>
      </c>
      <c r="B3222" s="3" t="s">
        <v>80</v>
      </c>
      <c r="C3222" s="3">
        <v>4351</v>
      </c>
      <c r="D3222" s="2" t="s">
        <v>3287</v>
      </c>
      <c r="E3222" s="3" t="s">
        <v>4953</v>
      </c>
    </row>
    <row r="3223" spans="1:9" ht="22.5" x14ac:dyDescent="0.2">
      <c r="A3223" s="1" t="str">
        <f t="shared" si="52"/>
        <v>SINAPI-I 4384</v>
      </c>
      <c r="B3223" s="3" t="s">
        <v>80</v>
      </c>
      <c r="C3223" s="3">
        <v>4384</v>
      </c>
      <c r="D3223" s="2" t="s">
        <v>3288</v>
      </c>
      <c r="E3223" s="3" t="s">
        <v>4953</v>
      </c>
    </row>
    <row r="3224" spans="1:9" x14ac:dyDescent="0.2">
      <c r="A3224" s="1" t="str">
        <f t="shared" si="52"/>
        <v>SINAPI-I 11054</v>
      </c>
      <c r="B3224" s="3" t="s">
        <v>80</v>
      </c>
      <c r="C3224" s="3">
        <v>11054</v>
      </c>
      <c r="D3224" s="2" t="s">
        <v>3289</v>
      </c>
      <c r="E3224" s="3" t="s">
        <v>4953</v>
      </c>
      <c r="F3224" s="61">
        <v>0.05</v>
      </c>
      <c r="G3224" s="61">
        <v>0.05</v>
      </c>
      <c r="I3224" s="3" t="s">
        <v>4974</v>
      </c>
    </row>
    <row r="3225" spans="1:9" x14ac:dyDescent="0.2">
      <c r="A3225" s="1" t="str">
        <f t="shared" si="52"/>
        <v>SINAPI-I 11055</v>
      </c>
      <c r="B3225" s="3" t="s">
        <v>80</v>
      </c>
      <c r="C3225" s="3">
        <v>11055</v>
      </c>
      <c r="D3225" s="2" t="s">
        <v>3290</v>
      </c>
      <c r="E3225" s="3" t="s">
        <v>4953</v>
      </c>
      <c r="F3225" s="61">
        <v>0.08</v>
      </c>
      <c r="G3225" s="61">
        <v>0.08</v>
      </c>
      <c r="I3225" s="3" t="s">
        <v>4974</v>
      </c>
    </row>
    <row r="3226" spans="1:9" x14ac:dyDescent="0.2">
      <c r="A3226" s="1" t="str">
        <f t="shared" si="52"/>
        <v>SINAPI-I 11056</v>
      </c>
      <c r="B3226" s="3" t="s">
        <v>80</v>
      </c>
      <c r="C3226" s="3">
        <v>11056</v>
      </c>
      <c r="D3226" s="2" t="s">
        <v>3291</v>
      </c>
      <c r="E3226" s="3" t="s">
        <v>4953</v>
      </c>
      <c r="F3226" s="61">
        <v>0.08</v>
      </c>
      <c r="G3226" s="61">
        <v>0.08</v>
      </c>
      <c r="I3226" s="3" t="s">
        <v>4974</v>
      </c>
    </row>
    <row r="3227" spans="1:9" x14ac:dyDescent="0.2">
      <c r="A3227" s="1" t="str">
        <f t="shared" si="52"/>
        <v>SINAPI-I 11057</v>
      </c>
      <c r="B3227" s="3" t="s">
        <v>80</v>
      </c>
      <c r="C3227" s="3">
        <v>11057</v>
      </c>
      <c r="D3227" s="2" t="s">
        <v>3292</v>
      </c>
      <c r="E3227" s="3" t="s">
        <v>4953</v>
      </c>
      <c r="F3227" s="61">
        <v>0.17</v>
      </c>
      <c r="G3227" s="61">
        <v>0.17</v>
      </c>
      <c r="I3227" s="3" t="s">
        <v>4974</v>
      </c>
    </row>
    <row r="3228" spans="1:9" x14ac:dyDescent="0.2">
      <c r="A3228" s="1" t="str">
        <f t="shared" si="52"/>
        <v>SINAPI-I 11059</v>
      </c>
      <c r="B3228" s="3" t="s">
        <v>80</v>
      </c>
      <c r="C3228" s="3">
        <v>11059</v>
      </c>
      <c r="D3228" s="2" t="s">
        <v>3293</v>
      </c>
      <c r="E3228" s="3" t="s">
        <v>4953</v>
      </c>
      <c r="F3228" s="61">
        <v>0.34</v>
      </c>
      <c r="G3228" s="61">
        <v>0.34</v>
      </c>
      <c r="I3228" s="3" t="s">
        <v>4974</v>
      </c>
    </row>
    <row r="3229" spans="1:9" x14ac:dyDescent="0.2">
      <c r="A3229" s="1" t="str">
        <f t="shared" si="52"/>
        <v>SINAPI-I 11058</v>
      </c>
      <c r="B3229" s="3" t="s">
        <v>80</v>
      </c>
      <c r="C3229" s="3">
        <v>11058</v>
      </c>
      <c r="D3229" s="2" t="s">
        <v>3294</v>
      </c>
      <c r="E3229" s="3" t="s">
        <v>4953</v>
      </c>
      <c r="F3229" s="61">
        <v>0.44</v>
      </c>
      <c r="G3229" s="61">
        <v>0.44</v>
      </c>
      <c r="I3229" s="3" t="s">
        <v>4974</v>
      </c>
    </row>
    <row r="3230" spans="1:9" ht="22.5" x14ac:dyDescent="0.2">
      <c r="A3230" s="1" t="str">
        <f t="shared" si="52"/>
        <v>SINAPI-I 4320</v>
      </c>
      <c r="B3230" s="3" t="s">
        <v>80</v>
      </c>
      <c r="C3230" s="3">
        <v>4320</v>
      </c>
      <c r="D3230" s="2" t="s">
        <v>3295</v>
      </c>
      <c r="E3230" s="3" t="s">
        <v>4953</v>
      </c>
      <c r="F3230" s="61">
        <v>3.55</v>
      </c>
      <c r="G3230" s="61">
        <v>3.55</v>
      </c>
      <c r="I3230" s="3" t="s">
        <v>4974</v>
      </c>
    </row>
    <row r="3231" spans="1:9" ht="22.5" x14ac:dyDescent="0.2">
      <c r="A3231" s="1" t="str">
        <f t="shared" si="52"/>
        <v>SINAPI-I 4318</v>
      </c>
      <c r="B3231" s="3" t="s">
        <v>80</v>
      </c>
      <c r="C3231" s="3">
        <v>4318</v>
      </c>
      <c r="D3231" s="2" t="s">
        <v>3296</v>
      </c>
      <c r="E3231" s="3" t="s">
        <v>4953</v>
      </c>
      <c r="F3231" s="61">
        <v>1.73</v>
      </c>
      <c r="G3231" s="61">
        <v>1.73</v>
      </c>
      <c r="I3231" s="3" t="s">
        <v>4974</v>
      </c>
    </row>
    <row r="3232" spans="1:9" x14ac:dyDescent="0.2">
      <c r="A3232" s="1" t="str">
        <f t="shared" si="52"/>
        <v>SINAPI-I 4380</v>
      </c>
      <c r="B3232" s="3" t="s">
        <v>80</v>
      </c>
      <c r="C3232" s="3">
        <v>4380</v>
      </c>
      <c r="D3232" s="2" t="s">
        <v>3297</v>
      </c>
      <c r="E3232" s="3" t="s">
        <v>4953</v>
      </c>
      <c r="F3232" s="61">
        <v>1.49</v>
      </c>
      <c r="G3232" s="61">
        <v>1.49</v>
      </c>
      <c r="I3232" s="3" t="s">
        <v>4974</v>
      </c>
    </row>
    <row r="3233" spans="1:9" x14ac:dyDescent="0.2">
      <c r="A3233" s="1" t="str">
        <f t="shared" si="52"/>
        <v>SINAPI-I 4299</v>
      </c>
      <c r="B3233" s="3" t="s">
        <v>80</v>
      </c>
      <c r="C3233" s="3">
        <v>4299</v>
      </c>
      <c r="D3233" s="2" t="s">
        <v>3298</v>
      </c>
      <c r="E3233" s="3" t="s">
        <v>4953</v>
      </c>
      <c r="F3233" s="61">
        <v>1.41</v>
      </c>
      <c r="G3233" s="61">
        <v>1.41</v>
      </c>
      <c r="I3233" s="3" t="s">
        <v>40</v>
      </c>
    </row>
    <row r="3234" spans="1:9" x14ac:dyDescent="0.2">
      <c r="A3234" s="1" t="str">
        <f t="shared" si="52"/>
        <v>SINAPI-I 4304</v>
      </c>
      <c r="B3234" s="3" t="s">
        <v>80</v>
      </c>
      <c r="C3234" s="3">
        <v>4304</v>
      </c>
      <c r="D3234" s="2" t="s">
        <v>3299</v>
      </c>
      <c r="E3234" s="3" t="s">
        <v>4953</v>
      </c>
      <c r="F3234" s="61">
        <v>1.92</v>
      </c>
      <c r="G3234" s="61">
        <v>1.92</v>
      </c>
      <c r="I3234" s="3" t="s">
        <v>4974</v>
      </c>
    </row>
    <row r="3235" spans="1:9" x14ac:dyDescent="0.2">
      <c r="A3235" s="1" t="str">
        <f t="shared" si="52"/>
        <v>SINAPI-I 4305</v>
      </c>
      <c r="B3235" s="3" t="s">
        <v>80</v>
      </c>
      <c r="C3235" s="3">
        <v>4305</v>
      </c>
      <c r="D3235" s="2" t="s">
        <v>3300</v>
      </c>
      <c r="E3235" s="3" t="s">
        <v>4953</v>
      </c>
      <c r="F3235" s="61">
        <v>2.23</v>
      </c>
      <c r="G3235" s="61">
        <v>2.23</v>
      </c>
      <c r="I3235" s="3" t="s">
        <v>4974</v>
      </c>
    </row>
    <row r="3236" spans="1:9" x14ac:dyDescent="0.2">
      <c r="A3236" s="1" t="str">
        <f t="shared" si="52"/>
        <v>SINAPI-I 4306</v>
      </c>
      <c r="B3236" s="3" t="s">
        <v>80</v>
      </c>
      <c r="C3236" s="3">
        <v>4306</v>
      </c>
      <c r="D3236" s="2" t="s">
        <v>3301</v>
      </c>
      <c r="E3236" s="3" t="s">
        <v>4953</v>
      </c>
      <c r="F3236" s="61">
        <v>2.59</v>
      </c>
      <c r="G3236" s="61">
        <v>2.59</v>
      </c>
      <c r="I3236" s="3" t="s">
        <v>4974</v>
      </c>
    </row>
    <row r="3237" spans="1:9" x14ac:dyDescent="0.2">
      <c r="A3237" s="1" t="str">
        <f t="shared" si="52"/>
        <v>SINAPI-I 4308</v>
      </c>
      <c r="B3237" s="3" t="s">
        <v>80</v>
      </c>
      <c r="C3237" s="3">
        <v>4308</v>
      </c>
      <c r="D3237" s="2" t="s">
        <v>3302</v>
      </c>
      <c r="E3237" s="3" t="s">
        <v>4953</v>
      </c>
      <c r="F3237" s="61">
        <v>5.37</v>
      </c>
      <c r="G3237" s="61">
        <v>5.37</v>
      </c>
      <c r="I3237" s="3" t="s">
        <v>4974</v>
      </c>
    </row>
    <row r="3238" spans="1:9" x14ac:dyDescent="0.2">
      <c r="A3238" s="1" t="str">
        <f t="shared" si="52"/>
        <v>SINAPI-I 4302</v>
      </c>
      <c r="B3238" s="3" t="s">
        <v>80</v>
      </c>
      <c r="C3238" s="3">
        <v>4302</v>
      </c>
      <c r="D3238" s="2" t="s">
        <v>3303</v>
      </c>
      <c r="E3238" s="3" t="s">
        <v>4953</v>
      </c>
      <c r="F3238" s="61">
        <v>4.0199999999999996</v>
      </c>
      <c r="G3238" s="61">
        <v>4.0199999999999996</v>
      </c>
      <c r="I3238" s="3" t="s">
        <v>4974</v>
      </c>
    </row>
    <row r="3239" spans="1:9" x14ac:dyDescent="0.2">
      <c r="A3239" s="1" t="str">
        <f t="shared" si="52"/>
        <v>SINAPI-I 4300</v>
      </c>
      <c r="B3239" s="3" t="s">
        <v>80</v>
      </c>
      <c r="C3239" s="3">
        <v>4300</v>
      </c>
      <c r="D3239" s="2" t="s">
        <v>3304</v>
      </c>
      <c r="E3239" s="3" t="s">
        <v>4953</v>
      </c>
      <c r="F3239" s="61">
        <v>0.96</v>
      </c>
      <c r="G3239" s="61">
        <v>0.96</v>
      </c>
      <c r="I3239" s="3" t="s">
        <v>4974</v>
      </c>
    </row>
    <row r="3240" spans="1:9" x14ac:dyDescent="0.2">
      <c r="A3240" s="1" t="str">
        <f t="shared" si="52"/>
        <v>SINAPI-I 4301</v>
      </c>
      <c r="B3240" s="3" t="s">
        <v>80</v>
      </c>
      <c r="C3240" s="3">
        <v>4301</v>
      </c>
      <c r="D3240" s="2" t="s">
        <v>3305</v>
      </c>
      <c r="E3240" s="3" t="s">
        <v>4953</v>
      </c>
      <c r="F3240" s="61">
        <v>1.17</v>
      </c>
      <c r="G3240" s="61">
        <v>1.17</v>
      </c>
      <c r="I3240" s="3" t="s">
        <v>4974</v>
      </c>
    </row>
    <row r="3241" spans="1:9" x14ac:dyDescent="0.2">
      <c r="A3241" s="1" t="str">
        <f t="shared" si="52"/>
        <v>SINAPI-I 40547</v>
      </c>
      <c r="B3241" s="3" t="s">
        <v>80</v>
      </c>
      <c r="C3241" s="3">
        <v>40547</v>
      </c>
      <c r="D3241" s="2" t="s">
        <v>3306</v>
      </c>
      <c r="E3241" s="3" t="s">
        <v>4967</v>
      </c>
    </row>
    <row r="3242" spans="1:9" x14ac:dyDescent="0.2">
      <c r="A3242" s="1" t="str">
        <f t="shared" si="52"/>
        <v>SINAPI-I 11962</v>
      </c>
      <c r="B3242" s="3" t="s">
        <v>80</v>
      </c>
      <c r="C3242" s="3">
        <v>11962</v>
      </c>
      <c r="D3242" s="2" t="s">
        <v>3307</v>
      </c>
      <c r="E3242" s="3" t="s">
        <v>4953</v>
      </c>
    </row>
    <row r="3243" spans="1:9" x14ac:dyDescent="0.2">
      <c r="A3243" s="1" t="str">
        <f t="shared" si="52"/>
        <v>SINAPI-I 4332</v>
      </c>
      <c r="B3243" s="3" t="s">
        <v>80</v>
      </c>
      <c r="C3243" s="3">
        <v>4332</v>
      </c>
      <c r="D3243" s="2" t="s">
        <v>3308</v>
      </c>
      <c r="E3243" s="3" t="s">
        <v>4953</v>
      </c>
    </row>
    <row r="3244" spans="1:9" x14ac:dyDescent="0.2">
      <c r="A3244" s="1" t="str">
        <f t="shared" si="52"/>
        <v>SINAPI-I 4331</v>
      </c>
      <c r="B3244" s="3" t="s">
        <v>80</v>
      </c>
      <c r="C3244" s="3">
        <v>4331</v>
      </c>
      <c r="D3244" s="2" t="s">
        <v>3309</v>
      </c>
      <c r="E3244" s="3" t="s">
        <v>4953</v>
      </c>
    </row>
    <row r="3245" spans="1:9" ht="22.5" x14ac:dyDescent="0.2">
      <c r="A3245" s="1" t="str">
        <f t="shared" si="52"/>
        <v>SINAPI-I 4336</v>
      </c>
      <c r="B3245" s="3" t="s">
        <v>80</v>
      </c>
      <c r="C3245" s="3">
        <v>4336</v>
      </c>
      <c r="D3245" s="2" t="s">
        <v>3310</v>
      </c>
      <c r="E3245" s="3" t="s">
        <v>4953</v>
      </c>
    </row>
    <row r="3246" spans="1:9" x14ac:dyDescent="0.2">
      <c r="A3246" s="1" t="str">
        <f t="shared" si="52"/>
        <v>SINAPI-I 11948</v>
      </c>
      <c r="B3246" s="3" t="s">
        <v>80</v>
      </c>
      <c r="C3246" s="3">
        <v>11948</v>
      </c>
      <c r="D3246" s="2" t="s">
        <v>3311</v>
      </c>
      <c r="E3246" s="3" t="s">
        <v>4953</v>
      </c>
    </row>
    <row r="3247" spans="1:9" x14ac:dyDescent="0.2">
      <c r="A3247" s="1" t="str">
        <f t="shared" si="52"/>
        <v>SINAPI-I 4382</v>
      </c>
      <c r="B3247" s="3" t="s">
        <v>80</v>
      </c>
      <c r="C3247" s="3">
        <v>4382</v>
      </c>
      <c r="D3247" s="2" t="s">
        <v>3312</v>
      </c>
      <c r="E3247" s="3" t="s">
        <v>4953</v>
      </c>
    </row>
    <row r="3248" spans="1:9" x14ac:dyDescent="0.2">
      <c r="A3248" s="1" t="str">
        <f t="shared" si="52"/>
        <v>SINAPI-I 4354</v>
      </c>
      <c r="B3248" s="3" t="s">
        <v>80</v>
      </c>
      <c r="C3248" s="3">
        <v>4354</v>
      </c>
      <c r="D3248" s="2" t="s">
        <v>3313</v>
      </c>
      <c r="E3248" s="3" t="s">
        <v>4953</v>
      </c>
    </row>
    <row r="3249" spans="1:9" x14ac:dyDescent="0.2">
      <c r="A3249" s="1" t="str">
        <f t="shared" si="52"/>
        <v>SINAPI-I 40839</v>
      </c>
      <c r="B3249" s="3" t="s">
        <v>80</v>
      </c>
      <c r="C3249" s="3">
        <v>40839</v>
      </c>
      <c r="D3249" s="2" t="s">
        <v>3314</v>
      </c>
      <c r="E3249" s="3" t="s">
        <v>4967</v>
      </c>
    </row>
    <row r="3250" spans="1:9" x14ac:dyDescent="0.2">
      <c r="A3250" s="1" t="str">
        <f t="shared" si="52"/>
        <v>SINAPI-I 40552</v>
      </c>
      <c r="B3250" s="3" t="s">
        <v>80</v>
      </c>
      <c r="C3250" s="3">
        <v>40552</v>
      </c>
      <c r="D3250" s="2" t="s">
        <v>3315</v>
      </c>
      <c r="E3250" s="3" t="s">
        <v>4967</v>
      </c>
    </row>
    <row r="3251" spans="1:9" x14ac:dyDescent="0.2">
      <c r="A3251" s="1" t="str">
        <f t="shared" si="52"/>
        <v>SINAPI-I 40549</v>
      </c>
      <c r="B3251" s="3" t="s">
        <v>80</v>
      </c>
      <c r="C3251" s="3">
        <v>40549</v>
      </c>
      <c r="D3251" s="2" t="s">
        <v>3316</v>
      </c>
      <c r="E3251" s="3" t="s">
        <v>4967</v>
      </c>
    </row>
    <row r="3252" spans="1:9" ht="22.5" x14ac:dyDescent="0.2">
      <c r="A3252" s="1" t="str">
        <f t="shared" si="52"/>
        <v>SINAPI-I 4385</v>
      </c>
      <c r="B3252" s="3" t="s">
        <v>80</v>
      </c>
      <c r="C3252" s="3">
        <v>4385</v>
      </c>
      <c r="D3252" s="2" t="s">
        <v>3317</v>
      </c>
      <c r="E3252" s="3" t="s">
        <v>4972</v>
      </c>
      <c r="F3252" s="61">
        <v>2545.19</v>
      </c>
      <c r="G3252" s="61">
        <v>2545.19</v>
      </c>
      <c r="I3252" s="3" t="s">
        <v>4974</v>
      </c>
    </row>
    <row r="3253" spans="1:9" ht="22.5" x14ac:dyDescent="0.2">
      <c r="A3253" s="1" t="str">
        <f t="shared" si="52"/>
        <v>SINAPI-I 20078</v>
      </c>
      <c r="B3253" s="3" t="s">
        <v>80</v>
      </c>
      <c r="C3253" s="3">
        <v>20078</v>
      </c>
      <c r="D3253" s="2" t="s">
        <v>3318</v>
      </c>
      <c r="E3253" s="3" t="s">
        <v>4953</v>
      </c>
      <c r="F3253" s="61">
        <v>31.72</v>
      </c>
      <c r="G3253" s="61">
        <v>31.72</v>
      </c>
      <c r="I3253" s="3" t="s">
        <v>4974</v>
      </c>
    </row>
    <row r="3254" spans="1:9" x14ac:dyDescent="0.2">
      <c r="A3254" s="1" t="str">
        <f t="shared" si="52"/>
        <v>SINAPI-I 39897</v>
      </c>
      <c r="B3254" s="3" t="s">
        <v>80</v>
      </c>
      <c r="C3254" s="3">
        <v>39897</v>
      </c>
      <c r="D3254" s="2" t="s">
        <v>3319</v>
      </c>
      <c r="E3254" s="3" t="s">
        <v>4953</v>
      </c>
    </row>
    <row r="3255" spans="1:9" x14ac:dyDescent="0.2">
      <c r="A3255" s="1" t="str">
        <f t="shared" si="52"/>
        <v>SINAPI-I 118</v>
      </c>
      <c r="B3255" s="3" t="s">
        <v>80</v>
      </c>
      <c r="C3255" s="3">
        <v>118</v>
      </c>
      <c r="D3255" s="2" t="s">
        <v>3320</v>
      </c>
      <c r="E3255" s="3" t="s">
        <v>4953</v>
      </c>
      <c r="F3255" s="61">
        <v>67.069999999999993</v>
      </c>
      <c r="G3255" s="61">
        <v>67.069999999999993</v>
      </c>
      <c r="I3255" s="3" t="s">
        <v>4974</v>
      </c>
    </row>
    <row r="3256" spans="1:9" ht="22.5" x14ac:dyDescent="0.2">
      <c r="A3256" s="1" t="str">
        <f t="shared" si="52"/>
        <v>SINAPI-I 4396</v>
      </c>
      <c r="B3256" s="3" t="s">
        <v>80</v>
      </c>
      <c r="C3256" s="3">
        <v>4396</v>
      </c>
      <c r="D3256" s="2" t="s">
        <v>3321</v>
      </c>
      <c r="E3256" s="3" t="s">
        <v>4960</v>
      </c>
      <c r="F3256" s="61">
        <v>336.13</v>
      </c>
      <c r="G3256" s="61">
        <v>336.13</v>
      </c>
      <c r="I3256" s="3" t="s">
        <v>4974</v>
      </c>
    </row>
    <row r="3257" spans="1:9" ht="22.5" x14ac:dyDescent="0.2">
      <c r="A3257" s="1" t="str">
        <f t="shared" si="52"/>
        <v>SINAPI-I 36881</v>
      </c>
      <c r="B3257" s="3" t="s">
        <v>80</v>
      </c>
      <c r="C3257" s="3">
        <v>36881</v>
      </c>
      <c r="D3257" s="2" t="s">
        <v>3322</v>
      </c>
      <c r="E3257" s="3" t="s">
        <v>4960</v>
      </c>
      <c r="F3257" s="61">
        <v>245.39</v>
      </c>
      <c r="G3257" s="61">
        <v>245.39</v>
      </c>
      <c r="I3257" s="3" t="s">
        <v>4974</v>
      </c>
    </row>
    <row r="3258" spans="1:9" ht="22.5" x14ac:dyDescent="0.2">
      <c r="A3258" s="1" t="str">
        <f t="shared" si="52"/>
        <v>SINAPI-I 4397</v>
      </c>
      <c r="B3258" s="3" t="s">
        <v>80</v>
      </c>
      <c r="C3258" s="3">
        <v>4397</v>
      </c>
      <c r="D3258" s="2" t="s">
        <v>3323</v>
      </c>
      <c r="E3258" s="3" t="s">
        <v>4960</v>
      </c>
      <c r="F3258" s="61">
        <v>341.74</v>
      </c>
      <c r="G3258" s="61">
        <v>341.74</v>
      </c>
      <c r="I3258" s="3" t="s">
        <v>4974</v>
      </c>
    </row>
    <row r="3259" spans="1:9" ht="22.5" x14ac:dyDescent="0.2">
      <c r="A3259" s="1" t="str">
        <f t="shared" si="52"/>
        <v>SINAPI-I 36882</v>
      </c>
      <c r="B3259" s="3" t="s">
        <v>80</v>
      </c>
      <c r="C3259" s="3">
        <v>36882</v>
      </c>
      <c r="D3259" s="2" t="s">
        <v>3324</v>
      </c>
      <c r="E3259" s="3" t="s">
        <v>4960</v>
      </c>
      <c r="F3259" s="61">
        <v>250.22</v>
      </c>
      <c r="G3259" s="61">
        <v>250.22</v>
      </c>
      <c r="I3259" s="3" t="s">
        <v>4974</v>
      </c>
    </row>
    <row r="3260" spans="1:9" x14ac:dyDescent="0.2">
      <c r="A3260" s="1" t="str">
        <f t="shared" si="52"/>
        <v>SINAPI-I 4751</v>
      </c>
      <c r="B3260" s="3" t="s">
        <v>80</v>
      </c>
      <c r="C3260" s="3">
        <v>4751</v>
      </c>
      <c r="D3260" s="2" t="s">
        <v>3325</v>
      </c>
      <c r="E3260" s="3" t="s">
        <v>4958</v>
      </c>
      <c r="F3260" s="61">
        <v>19.260000000000002</v>
      </c>
      <c r="G3260" s="61">
        <v>21.56</v>
      </c>
      <c r="I3260" s="3" t="s">
        <v>4974</v>
      </c>
    </row>
    <row r="3261" spans="1:9" x14ac:dyDescent="0.2">
      <c r="A3261" s="1" t="str">
        <f t="shared" si="52"/>
        <v>SINAPI-I 41066</v>
      </c>
      <c r="B3261" s="3" t="s">
        <v>80</v>
      </c>
      <c r="C3261" s="3">
        <v>41066</v>
      </c>
      <c r="D3261" s="2" t="s">
        <v>3326</v>
      </c>
      <c r="E3261" s="3" t="s">
        <v>4959</v>
      </c>
      <c r="F3261" s="61">
        <v>3384.35</v>
      </c>
      <c r="G3261" s="61">
        <v>3787.5</v>
      </c>
      <c r="I3261" s="3" t="s">
        <v>4974</v>
      </c>
    </row>
    <row r="3262" spans="1:9" x14ac:dyDescent="0.2">
      <c r="A3262" s="1" t="str">
        <f t="shared" si="52"/>
        <v>SINAPI-I 39604</v>
      </c>
      <c r="B3262" s="3" t="s">
        <v>80</v>
      </c>
      <c r="C3262" s="3">
        <v>39604</v>
      </c>
      <c r="D3262" s="2" t="s">
        <v>3327</v>
      </c>
      <c r="E3262" s="3" t="s">
        <v>4953</v>
      </c>
      <c r="F3262" s="61">
        <v>13.69</v>
      </c>
      <c r="G3262" s="61">
        <v>13.69</v>
      </c>
      <c r="I3262" s="3" t="s">
        <v>4974</v>
      </c>
    </row>
    <row r="3263" spans="1:9" x14ac:dyDescent="0.2">
      <c r="A3263" s="1" t="str">
        <f t="shared" si="52"/>
        <v>SINAPI-I 39605</v>
      </c>
      <c r="B3263" s="3" t="s">
        <v>80</v>
      </c>
      <c r="C3263" s="3">
        <v>39605</v>
      </c>
      <c r="D3263" s="2" t="s">
        <v>3328</v>
      </c>
      <c r="E3263" s="3" t="s">
        <v>4953</v>
      </c>
      <c r="F3263" s="61">
        <v>14.87</v>
      </c>
      <c r="G3263" s="61">
        <v>14.87</v>
      </c>
      <c r="I3263" s="3" t="s">
        <v>4974</v>
      </c>
    </row>
    <row r="3264" spans="1:9" x14ac:dyDescent="0.2">
      <c r="A3264" s="1" t="str">
        <f t="shared" si="52"/>
        <v>SINAPI-I 39606</v>
      </c>
      <c r="B3264" s="3" t="s">
        <v>80</v>
      </c>
      <c r="C3264" s="3">
        <v>39606</v>
      </c>
      <c r="D3264" s="2" t="s">
        <v>3329</v>
      </c>
      <c r="E3264" s="3" t="s">
        <v>4953</v>
      </c>
      <c r="F3264" s="61">
        <v>26.05</v>
      </c>
      <c r="G3264" s="61">
        <v>26.05</v>
      </c>
      <c r="I3264" s="3" t="s">
        <v>4974</v>
      </c>
    </row>
    <row r="3265" spans="1:9" x14ac:dyDescent="0.2">
      <c r="A3265" s="1" t="str">
        <f t="shared" si="52"/>
        <v>SINAPI-I 39607</v>
      </c>
      <c r="B3265" s="3" t="s">
        <v>80</v>
      </c>
      <c r="C3265" s="3">
        <v>39607</v>
      </c>
      <c r="D3265" s="2" t="s">
        <v>3330</v>
      </c>
      <c r="E3265" s="3" t="s">
        <v>4953</v>
      </c>
      <c r="F3265" s="61">
        <v>35.24</v>
      </c>
      <c r="G3265" s="61">
        <v>35.24</v>
      </c>
      <c r="I3265" s="3" t="s">
        <v>4974</v>
      </c>
    </row>
    <row r="3266" spans="1:9" x14ac:dyDescent="0.2">
      <c r="A3266" s="1" t="str">
        <f t="shared" si="52"/>
        <v>SINAPI-I 39594</v>
      </c>
      <c r="B3266" s="3" t="s">
        <v>80</v>
      </c>
      <c r="C3266" s="3">
        <v>39594</v>
      </c>
      <c r="D3266" s="2" t="s">
        <v>3331</v>
      </c>
      <c r="E3266" s="3" t="s">
        <v>4953</v>
      </c>
      <c r="F3266" s="61">
        <v>342.92</v>
      </c>
      <c r="G3266" s="61">
        <v>342.92</v>
      </c>
      <c r="I3266" s="3" t="s">
        <v>40</v>
      </c>
    </row>
    <row r="3267" spans="1:9" x14ac:dyDescent="0.2">
      <c r="A3267" s="1" t="str">
        <f t="shared" si="52"/>
        <v>SINAPI-I 39596</v>
      </c>
      <c r="B3267" s="3" t="s">
        <v>80</v>
      </c>
      <c r="C3267" s="3">
        <v>39596</v>
      </c>
      <c r="D3267" s="2" t="s">
        <v>3332</v>
      </c>
      <c r="E3267" s="3" t="s">
        <v>4953</v>
      </c>
      <c r="F3267" s="61">
        <v>918.37</v>
      </c>
      <c r="G3267" s="61">
        <v>918.37</v>
      </c>
      <c r="I3267" s="3" t="s">
        <v>4974</v>
      </c>
    </row>
    <row r="3268" spans="1:9" x14ac:dyDescent="0.2">
      <c r="A3268" s="1" t="str">
        <f t="shared" si="52"/>
        <v>SINAPI-I 39595</v>
      </c>
      <c r="B3268" s="3" t="s">
        <v>80</v>
      </c>
      <c r="C3268" s="3">
        <v>39595</v>
      </c>
      <c r="D3268" s="2" t="s">
        <v>3333</v>
      </c>
      <c r="E3268" s="3" t="s">
        <v>4953</v>
      </c>
      <c r="F3268" s="61">
        <v>2063.44</v>
      </c>
      <c r="G3268" s="61">
        <v>2063.44</v>
      </c>
      <c r="I3268" s="3" t="s">
        <v>4974</v>
      </c>
    </row>
    <row r="3269" spans="1:9" x14ac:dyDescent="0.2">
      <c r="A3269" s="1" t="str">
        <f t="shared" si="52"/>
        <v>SINAPI-I 39597</v>
      </c>
      <c r="B3269" s="3" t="s">
        <v>80</v>
      </c>
      <c r="C3269" s="3">
        <v>39597</v>
      </c>
      <c r="D3269" s="2" t="s">
        <v>3334</v>
      </c>
      <c r="E3269" s="3" t="s">
        <v>4953</v>
      </c>
      <c r="F3269" s="61">
        <v>3236.79</v>
      </c>
      <c r="G3269" s="61">
        <v>3236.79</v>
      </c>
      <c r="I3269" s="3" t="s">
        <v>4974</v>
      </c>
    </row>
    <row r="3270" spans="1:9" x14ac:dyDescent="0.2">
      <c r="A3270" s="1" t="str">
        <f t="shared" si="52"/>
        <v>SINAPI-I 10731</v>
      </c>
      <c r="B3270" s="3" t="s">
        <v>80</v>
      </c>
      <c r="C3270" s="3">
        <v>10731</v>
      </c>
      <c r="D3270" s="2" t="s">
        <v>3335</v>
      </c>
      <c r="E3270" s="3" t="s">
        <v>4960</v>
      </c>
    </row>
    <row r="3271" spans="1:9" x14ac:dyDescent="0.2">
      <c r="A3271" s="1" t="str">
        <f t="shared" si="52"/>
        <v>SINAPI-I 4704</v>
      </c>
      <c r="B3271" s="3" t="s">
        <v>80</v>
      </c>
      <c r="C3271" s="3">
        <v>4704</v>
      </c>
      <c r="D3271" s="2" t="s">
        <v>3336</v>
      </c>
      <c r="E3271" s="3" t="s">
        <v>4960</v>
      </c>
    </row>
    <row r="3272" spans="1:9" x14ac:dyDescent="0.2">
      <c r="A3272" s="1" t="str">
        <f t="shared" si="52"/>
        <v>SINAPI-I 10730</v>
      </c>
      <c r="B3272" s="3" t="s">
        <v>80</v>
      </c>
      <c r="C3272" s="3">
        <v>10730</v>
      </c>
      <c r="D3272" s="2" t="s">
        <v>3337</v>
      </c>
      <c r="E3272" s="3" t="s">
        <v>4960</v>
      </c>
    </row>
    <row r="3273" spans="1:9" x14ac:dyDescent="0.2">
      <c r="A3273" s="1" t="str">
        <f t="shared" si="52"/>
        <v>SINAPI-I 4720</v>
      </c>
      <c r="B3273" s="3" t="s">
        <v>80</v>
      </c>
      <c r="C3273" s="3">
        <v>4720</v>
      </c>
      <c r="D3273" s="2" t="s">
        <v>3338</v>
      </c>
      <c r="E3273" s="3" t="s">
        <v>4957</v>
      </c>
      <c r="F3273" s="61">
        <v>107.22</v>
      </c>
      <c r="G3273" s="61">
        <v>107.22</v>
      </c>
      <c r="I3273" s="3" t="s">
        <v>4974</v>
      </c>
    </row>
    <row r="3274" spans="1:9" x14ac:dyDescent="0.2">
      <c r="A3274" s="1" t="str">
        <f t="shared" si="52"/>
        <v>SINAPI-I 4721</v>
      </c>
      <c r="B3274" s="3" t="s">
        <v>80</v>
      </c>
      <c r="C3274" s="3">
        <v>4721</v>
      </c>
      <c r="D3274" s="2" t="s">
        <v>3339</v>
      </c>
      <c r="E3274" s="3" t="s">
        <v>4957</v>
      </c>
      <c r="F3274" s="61">
        <v>92.87</v>
      </c>
      <c r="G3274" s="61">
        <v>92.87</v>
      </c>
      <c r="I3274" s="3" t="s">
        <v>4974</v>
      </c>
    </row>
    <row r="3275" spans="1:9" x14ac:dyDescent="0.2">
      <c r="A3275" s="1" t="str">
        <f t="shared" si="52"/>
        <v>SINAPI-I 4718</v>
      </c>
      <c r="B3275" s="3" t="s">
        <v>80</v>
      </c>
      <c r="C3275" s="3">
        <v>4718</v>
      </c>
      <c r="D3275" s="2" t="s">
        <v>3340</v>
      </c>
      <c r="E3275" s="3" t="s">
        <v>4957</v>
      </c>
      <c r="F3275" s="61">
        <v>93.36</v>
      </c>
      <c r="G3275" s="61">
        <v>93.36</v>
      </c>
      <c r="I3275" s="3" t="s">
        <v>40</v>
      </c>
    </row>
    <row r="3276" spans="1:9" x14ac:dyDescent="0.2">
      <c r="A3276" s="1" t="str">
        <f t="shared" si="52"/>
        <v>SINAPI-I 4722</v>
      </c>
      <c r="B3276" s="3" t="s">
        <v>80</v>
      </c>
      <c r="C3276" s="3">
        <v>4722</v>
      </c>
      <c r="D3276" s="2" t="s">
        <v>3341</v>
      </c>
      <c r="E3276" s="3" t="s">
        <v>4957</v>
      </c>
      <c r="F3276" s="61">
        <v>87.72</v>
      </c>
      <c r="G3276" s="61">
        <v>87.72</v>
      </c>
      <c r="I3276" s="3" t="s">
        <v>4974</v>
      </c>
    </row>
    <row r="3277" spans="1:9" x14ac:dyDescent="0.2">
      <c r="A3277" s="1" t="str">
        <f t="shared" si="52"/>
        <v>SINAPI-I 4730</v>
      </c>
      <c r="B3277" s="3" t="s">
        <v>80</v>
      </c>
      <c r="C3277" s="3">
        <v>4730</v>
      </c>
      <c r="D3277" s="2" t="s">
        <v>3342</v>
      </c>
      <c r="E3277" s="3" t="s">
        <v>4957</v>
      </c>
      <c r="F3277" s="61">
        <v>87.29</v>
      </c>
      <c r="G3277" s="61">
        <v>87.29</v>
      </c>
      <c r="I3277" s="3" t="s">
        <v>4974</v>
      </c>
    </row>
    <row r="3278" spans="1:9" ht="22.5" x14ac:dyDescent="0.2">
      <c r="A3278" s="1" t="str">
        <f t="shared" si="52"/>
        <v>SINAPI-I 13186</v>
      </c>
      <c r="B3278" s="3" t="s">
        <v>80</v>
      </c>
      <c r="C3278" s="3">
        <v>13186</v>
      </c>
      <c r="D3278" s="2" t="s">
        <v>3343</v>
      </c>
      <c r="E3278" s="3" t="s">
        <v>4957</v>
      </c>
      <c r="F3278" s="61">
        <v>100.72</v>
      </c>
      <c r="G3278" s="61">
        <v>100.72</v>
      </c>
      <c r="I3278" s="3" t="s">
        <v>4974</v>
      </c>
    </row>
    <row r="3279" spans="1:9" ht="22.5" x14ac:dyDescent="0.2">
      <c r="A3279" s="1" t="str">
        <f t="shared" si="52"/>
        <v>SINAPI-I 10737</v>
      </c>
      <c r="B3279" s="3" t="s">
        <v>80</v>
      </c>
      <c r="C3279" s="3">
        <v>10737</v>
      </c>
      <c r="D3279" s="2" t="s">
        <v>3344</v>
      </c>
      <c r="E3279" s="3" t="s">
        <v>4960</v>
      </c>
    </row>
    <row r="3280" spans="1:9" ht="22.5" x14ac:dyDescent="0.2">
      <c r="A3280" s="1" t="str">
        <f t="shared" ref="A3280:A3343" si="53">CONCATENATE($B3280," ",$C3280)</f>
        <v>SINAPI-I 10734</v>
      </c>
      <c r="B3280" s="3" t="s">
        <v>80</v>
      </c>
      <c r="C3280" s="3">
        <v>10734</v>
      </c>
      <c r="D3280" s="2" t="s">
        <v>3345</v>
      </c>
      <c r="E3280" s="3" t="s">
        <v>4960</v>
      </c>
    </row>
    <row r="3281" spans="1:9" x14ac:dyDescent="0.2">
      <c r="A3281" s="1" t="str">
        <f t="shared" si="53"/>
        <v>SINAPI-I 4708</v>
      </c>
      <c r="B3281" s="3" t="s">
        <v>80</v>
      </c>
      <c r="C3281" s="3">
        <v>4708</v>
      </c>
      <c r="D3281" s="2" t="s">
        <v>3346</v>
      </c>
      <c r="E3281" s="3" t="s">
        <v>4960</v>
      </c>
    </row>
    <row r="3282" spans="1:9" ht="22.5" x14ac:dyDescent="0.2">
      <c r="A3282" s="1" t="str">
        <f t="shared" si="53"/>
        <v>SINAPI-I 4712</v>
      </c>
      <c r="B3282" s="3" t="s">
        <v>80</v>
      </c>
      <c r="C3282" s="3">
        <v>4712</v>
      </c>
      <c r="D3282" s="2" t="s">
        <v>3347</v>
      </c>
      <c r="E3282" s="3" t="s">
        <v>4960</v>
      </c>
    </row>
    <row r="3283" spans="1:9" ht="22.5" x14ac:dyDescent="0.2">
      <c r="A3283" s="1" t="str">
        <f t="shared" si="53"/>
        <v>SINAPI-I 4710</v>
      </c>
      <c r="B3283" s="3" t="s">
        <v>80</v>
      </c>
      <c r="C3283" s="3">
        <v>4710</v>
      </c>
      <c r="D3283" s="2" t="s">
        <v>3348</v>
      </c>
      <c r="E3283" s="3" t="s">
        <v>4960</v>
      </c>
    </row>
    <row r="3284" spans="1:9" x14ac:dyDescent="0.2">
      <c r="A3284" s="1" t="str">
        <f t="shared" si="53"/>
        <v>SINAPI-I 4750</v>
      </c>
      <c r="B3284" s="3" t="s">
        <v>80</v>
      </c>
      <c r="C3284" s="3">
        <v>4750</v>
      </c>
      <c r="D3284" s="2" t="s">
        <v>3349</v>
      </c>
      <c r="E3284" s="3" t="s">
        <v>4958</v>
      </c>
      <c r="F3284" s="61">
        <v>19.260000000000002</v>
      </c>
      <c r="G3284" s="61">
        <v>21.56</v>
      </c>
      <c r="I3284" s="3" t="s">
        <v>40</v>
      </c>
    </row>
    <row r="3285" spans="1:9" x14ac:dyDescent="0.2">
      <c r="A3285" s="1" t="str">
        <f t="shared" si="53"/>
        <v>SINAPI-I 41065</v>
      </c>
      <c r="B3285" s="3" t="s">
        <v>80</v>
      </c>
      <c r="C3285" s="3">
        <v>41065</v>
      </c>
      <c r="D3285" s="2" t="s">
        <v>3350</v>
      </c>
      <c r="E3285" s="3" t="s">
        <v>4959</v>
      </c>
      <c r="F3285" s="61">
        <v>3384.35</v>
      </c>
      <c r="G3285" s="61">
        <v>3787.5</v>
      </c>
      <c r="I3285" s="3" t="s">
        <v>4974</v>
      </c>
    </row>
    <row r="3286" spans="1:9" x14ac:dyDescent="0.2">
      <c r="A3286" s="1" t="str">
        <f t="shared" si="53"/>
        <v>SINAPI-I 34747</v>
      </c>
      <c r="B3286" s="3" t="s">
        <v>80</v>
      </c>
      <c r="C3286" s="3">
        <v>34747</v>
      </c>
      <c r="D3286" s="2" t="s">
        <v>3351</v>
      </c>
      <c r="E3286" s="3" t="s">
        <v>4954</v>
      </c>
      <c r="F3286" s="61">
        <v>106.27</v>
      </c>
      <c r="G3286" s="61">
        <v>106.27</v>
      </c>
      <c r="I3286" s="3" t="s">
        <v>4974</v>
      </c>
    </row>
    <row r="3287" spans="1:9" x14ac:dyDescent="0.2">
      <c r="A3287" s="1" t="str">
        <f t="shared" si="53"/>
        <v>SINAPI-I 4826</v>
      </c>
      <c r="B3287" s="3" t="s">
        <v>80</v>
      </c>
      <c r="C3287" s="3">
        <v>4826</v>
      </c>
      <c r="D3287" s="2" t="s">
        <v>3352</v>
      </c>
      <c r="E3287" s="3" t="s">
        <v>4954</v>
      </c>
      <c r="F3287" s="61">
        <v>114.26</v>
      </c>
      <c r="G3287" s="61">
        <v>114.26</v>
      </c>
      <c r="I3287" s="3" t="s">
        <v>4974</v>
      </c>
    </row>
    <row r="3288" spans="1:9" x14ac:dyDescent="0.2">
      <c r="A3288" s="1" t="str">
        <f t="shared" si="53"/>
        <v>SINAPI-I 41975</v>
      </c>
      <c r="B3288" s="3" t="s">
        <v>80</v>
      </c>
      <c r="C3288" s="3">
        <v>41975</v>
      </c>
      <c r="D3288" s="2" t="s">
        <v>3353</v>
      </c>
      <c r="E3288" s="3" t="s">
        <v>4960</v>
      </c>
    </row>
    <row r="3289" spans="1:9" x14ac:dyDescent="0.2">
      <c r="A3289" s="1" t="str">
        <f t="shared" si="53"/>
        <v>SINAPI-I 4825</v>
      </c>
      <c r="B3289" s="3" t="s">
        <v>80</v>
      </c>
      <c r="C3289" s="3">
        <v>4825</v>
      </c>
      <c r="D3289" s="2" t="s">
        <v>3354</v>
      </c>
      <c r="E3289" s="3" t="s">
        <v>4954</v>
      </c>
      <c r="F3289" s="61">
        <v>158.16</v>
      </c>
      <c r="G3289" s="61">
        <v>158.16</v>
      </c>
      <c r="I3289" s="3" t="s">
        <v>4974</v>
      </c>
    </row>
    <row r="3290" spans="1:9" x14ac:dyDescent="0.2">
      <c r="A3290" s="1" t="str">
        <f t="shared" si="53"/>
        <v>SINAPI-I 34744</v>
      </c>
      <c r="B3290" s="3" t="s">
        <v>80</v>
      </c>
      <c r="C3290" s="3">
        <v>34744</v>
      </c>
      <c r="D3290" s="2" t="s">
        <v>3355</v>
      </c>
      <c r="E3290" s="3" t="s">
        <v>4960</v>
      </c>
    </row>
    <row r="3291" spans="1:9" ht="22.5" x14ac:dyDescent="0.2">
      <c r="A3291" s="1" t="str">
        <f t="shared" si="53"/>
        <v>SINAPI-I 39430</v>
      </c>
      <c r="B3291" s="3" t="s">
        <v>80</v>
      </c>
      <c r="C3291" s="3">
        <v>39430</v>
      </c>
      <c r="D3291" s="2" t="s">
        <v>3356</v>
      </c>
      <c r="E3291" s="3" t="s">
        <v>4953</v>
      </c>
      <c r="F3291" s="61">
        <v>2.3199999999999998</v>
      </c>
      <c r="G3291" s="61">
        <v>2.3199999999999998</v>
      </c>
      <c r="I3291" s="3" t="s">
        <v>4974</v>
      </c>
    </row>
    <row r="3292" spans="1:9" x14ac:dyDescent="0.2">
      <c r="A3292" s="1" t="str">
        <f t="shared" si="53"/>
        <v>SINAPI-I 39573</v>
      </c>
      <c r="B3292" s="3" t="s">
        <v>80</v>
      </c>
      <c r="C3292" s="3">
        <v>39573</v>
      </c>
      <c r="D3292" s="2" t="s">
        <v>3357</v>
      </c>
      <c r="E3292" s="3" t="s">
        <v>4953</v>
      </c>
      <c r="F3292" s="61">
        <v>2.29</v>
      </c>
      <c r="G3292" s="61">
        <v>2.29</v>
      </c>
      <c r="I3292" s="3" t="s">
        <v>4974</v>
      </c>
    </row>
    <row r="3293" spans="1:9" x14ac:dyDescent="0.2">
      <c r="A3293" s="1" t="str">
        <f t="shared" si="53"/>
        <v>SINAPI-I 38410</v>
      </c>
      <c r="B3293" s="3" t="s">
        <v>80</v>
      </c>
      <c r="C3293" s="3">
        <v>38410</v>
      </c>
      <c r="D3293" s="2" t="s">
        <v>3358</v>
      </c>
      <c r="E3293" s="3" t="s">
        <v>4953</v>
      </c>
      <c r="F3293" s="61">
        <v>14082.45</v>
      </c>
      <c r="G3293" s="61">
        <v>14082.45</v>
      </c>
      <c r="I3293" s="3" t="s">
        <v>4974</v>
      </c>
    </row>
    <row r="3294" spans="1:9" x14ac:dyDescent="0.2">
      <c r="A3294" s="1" t="str">
        <f t="shared" si="53"/>
        <v>SINAPI-I 43082</v>
      </c>
      <c r="B3294" s="3" t="s">
        <v>80</v>
      </c>
      <c r="C3294" s="3">
        <v>43082</v>
      </c>
      <c r="D3294" s="2" t="s">
        <v>3359</v>
      </c>
      <c r="E3294" s="3" t="s">
        <v>4955</v>
      </c>
    </row>
    <row r="3295" spans="1:9" x14ac:dyDescent="0.2">
      <c r="A3295" s="1" t="str">
        <f t="shared" si="53"/>
        <v>SINAPI-I 43083</v>
      </c>
      <c r="B3295" s="3" t="s">
        <v>80</v>
      </c>
      <c r="C3295" s="3">
        <v>43083</v>
      </c>
      <c r="D3295" s="2" t="s">
        <v>3360</v>
      </c>
      <c r="E3295" s="3" t="s">
        <v>4955</v>
      </c>
    </row>
    <row r="3296" spans="1:9" x14ac:dyDescent="0.2">
      <c r="A3296" s="1" t="str">
        <f t="shared" si="53"/>
        <v>SINAPI-I 40535</v>
      </c>
      <c r="B3296" s="3" t="s">
        <v>80</v>
      </c>
      <c r="C3296" s="3">
        <v>40535</v>
      </c>
      <c r="D3296" s="2" t="s">
        <v>3361</v>
      </c>
      <c r="E3296" s="3" t="s">
        <v>4955</v>
      </c>
    </row>
    <row r="3297" spans="1:9" x14ac:dyDescent="0.2">
      <c r="A3297" s="1" t="str">
        <f t="shared" si="53"/>
        <v>SINAPI-I 40598</v>
      </c>
      <c r="B3297" s="3" t="s">
        <v>80</v>
      </c>
      <c r="C3297" s="3">
        <v>40598</v>
      </c>
      <c r="D3297" s="2" t="s">
        <v>3362</v>
      </c>
      <c r="E3297" s="3" t="s">
        <v>4955</v>
      </c>
    </row>
    <row r="3298" spans="1:9" x14ac:dyDescent="0.2">
      <c r="A3298" s="1" t="str">
        <f t="shared" si="53"/>
        <v>SINAPI-I 43692</v>
      </c>
      <c r="B3298" s="3" t="s">
        <v>80</v>
      </c>
      <c r="C3298" s="3">
        <v>43692</v>
      </c>
      <c r="D3298" s="2" t="s">
        <v>3363</v>
      </c>
      <c r="E3298" s="3" t="s">
        <v>4955</v>
      </c>
    </row>
    <row r="3299" spans="1:9" x14ac:dyDescent="0.2">
      <c r="A3299" s="1" t="str">
        <f t="shared" si="53"/>
        <v>SINAPI-I 43665</v>
      </c>
      <c r="B3299" s="3" t="s">
        <v>80</v>
      </c>
      <c r="C3299" s="3">
        <v>43665</v>
      </c>
      <c r="D3299" s="2" t="s">
        <v>3364</v>
      </c>
      <c r="E3299" s="3" t="s">
        <v>4955</v>
      </c>
    </row>
    <row r="3300" spans="1:9" x14ac:dyDescent="0.2">
      <c r="A3300" s="1" t="str">
        <f t="shared" si="53"/>
        <v>SINAPI-I 10966</v>
      </c>
      <c r="B3300" s="3" t="s">
        <v>80</v>
      </c>
      <c r="C3300" s="3">
        <v>10966</v>
      </c>
      <c r="D3300" s="2" t="s">
        <v>3365</v>
      </c>
      <c r="E3300" s="3" t="s">
        <v>4955</v>
      </c>
    </row>
    <row r="3301" spans="1:9" ht="22.5" x14ac:dyDescent="0.2">
      <c r="A3301" s="1" t="str">
        <f t="shared" si="53"/>
        <v>SINAPI-I 39427</v>
      </c>
      <c r="B3301" s="3" t="s">
        <v>80</v>
      </c>
      <c r="C3301" s="3">
        <v>39427</v>
      </c>
      <c r="D3301" s="2" t="s">
        <v>3366</v>
      </c>
      <c r="E3301" s="3" t="s">
        <v>4954</v>
      </c>
      <c r="F3301" s="61">
        <v>6.17</v>
      </c>
      <c r="G3301" s="61">
        <v>6.17</v>
      </c>
      <c r="I3301" s="3" t="s">
        <v>4974</v>
      </c>
    </row>
    <row r="3302" spans="1:9" x14ac:dyDescent="0.2">
      <c r="A3302" s="1" t="str">
        <f t="shared" si="53"/>
        <v>SINAPI-I 39424</v>
      </c>
      <c r="B3302" s="3" t="s">
        <v>80</v>
      </c>
      <c r="C3302" s="3">
        <v>39424</v>
      </c>
      <c r="D3302" s="2" t="s">
        <v>3367</v>
      </c>
      <c r="E3302" s="3" t="s">
        <v>4954</v>
      </c>
      <c r="F3302" s="61">
        <v>3.67</v>
      </c>
      <c r="G3302" s="61">
        <v>3.67</v>
      </c>
      <c r="I3302" s="3" t="s">
        <v>4974</v>
      </c>
    </row>
    <row r="3303" spans="1:9" x14ac:dyDescent="0.2">
      <c r="A3303" s="1" t="str">
        <f t="shared" si="53"/>
        <v>SINAPI-I 39425</v>
      </c>
      <c r="B3303" s="3" t="s">
        <v>80</v>
      </c>
      <c r="C3303" s="3">
        <v>39425</v>
      </c>
      <c r="D3303" s="2" t="s">
        <v>3368</v>
      </c>
      <c r="E3303" s="3" t="s">
        <v>4954</v>
      </c>
      <c r="F3303" s="61">
        <v>3.62</v>
      </c>
      <c r="G3303" s="61">
        <v>3.62</v>
      </c>
      <c r="I3303" s="3" t="s">
        <v>4974</v>
      </c>
    </row>
    <row r="3304" spans="1:9" x14ac:dyDescent="0.2">
      <c r="A3304" s="1" t="str">
        <f t="shared" si="53"/>
        <v>SINAPI-I 40664</v>
      </c>
      <c r="B3304" s="3" t="s">
        <v>80</v>
      </c>
      <c r="C3304" s="3">
        <v>40664</v>
      </c>
      <c r="D3304" s="2" t="s">
        <v>3369</v>
      </c>
      <c r="E3304" s="3" t="s">
        <v>4955</v>
      </c>
    </row>
    <row r="3305" spans="1:9" x14ac:dyDescent="0.2">
      <c r="A3305" s="1" t="str">
        <f t="shared" si="53"/>
        <v>SINAPI-I 34360</v>
      </c>
      <c r="B3305" s="3" t="s">
        <v>80</v>
      </c>
      <c r="C3305" s="3">
        <v>34360</v>
      </c>
      <c r="D3305" s="2" t="s">
        <v>3370</v>
      </c>
      <c r="E3305" s="3" t="s">
        <v>4955</v>
      </c>
      <c r="F3305" s="61">
        <v>46.43</v>
      </c>
      <c r="G3305" s="61">
        <v>46.43</v>
      </c>
      <c r="I3305" s="3" t="s">
        <v>4974</v>
      </c>
    </row>
    <row r="3306" spans="1:9" x14ac:dyDescent="0.2">
      <c r="A3306" s="1" t="str">
        <f t="shared" si="53"/>
        <v>SINAPI-I 20259</v>
      </c>
      <c r="B3306" s="3" t="s">
        <v>80</v>
      </c>
      <c r="C3306" s="3">
        <v>20259</v>
      </c>
      <c r="D3306" s="2" t="s">
        <v>3371</v>
      </c>
      <c r="E3306" s="3" t="s">
        <v>4954</v>
      </c>
    </row>
    <row r="3307" spans="1:9" ht="22.5" x14ac:dyDescent="0.2">
      <c r="A3307" s="1" t="str">
        <f t="shared" si="53"/>
        <v>SINAPI-I 14077</v>
      </c>
      <c r="B3307" s="3" t="s">
        <v>80</v>
      </c>
      <c r="C3307" s="3">
        <v>14077</v>
      </c>
      <c r="D3307" s="2" t="s">
        <v>3372</v>
      </c>
      <c r="E3307" s="3" t="s">
        <v>4954</v>
      </c>
    </row>
    <row r="3308" spans="1:9" ht="22.5" x14ac:dyDescent="0.2">
      <c r="A3308" s="1" t="str">
        <f t="shared" si="53"/>
        <v>SINAPI-I 3678</v>
      </c>
      <c r="B3308" s="3" t="s">
        <v>80</v>
      </c>
      <c r="C3308" s="3">
        <v>3678</v>
      </c>
      <c r="D3308" s="2" t="s">
        <v>3373</v>
      </c>
      <c r="E3308" s="3" t="s">
        <v>4954</v>
      </c>
    </row>
    <row r="3309" spans="1:9" ht="22.5" x14ac:dyDescent="0.2">
      <c r="A3309" s="1" t="str">
        <f t="shared" si="53"/>
        <v>SINAPI-I 11552</v>
      </c>
      <c r="B3309" s="3" t="s">
        <v>80</v>
      </c>
      <c r="C3309" s="3">
        <v>11552</v>
      </c>
      <c r="D3309" s="2" t="s">
        <v>3374</v>
      </c>
      <c r="E3309" s="3" t="s">
        <v>4954</v>
      </c>
      <c r="F3309" s="61">
        <v>7.64</v>
      </c>
      <c r="G3309" s="61">
        <v>7.64</v>
      </c>
      <c r="I3309" s="3" t="s">
        <v>4974</v>
      </c>
    </row>
    <row r="3310" spans="1:9" ht="22.5" x14ac:dyDescent="0.2">
      <c r="A3310" s="1" t="str">
        <f t="shared" si="53"/>
        <v>SINAPI-I 585</v>
      </c>
      <c r="B3310" s="3" t="s">
        <v>80</v>
      </c>
      <c r="C3310" s="3">
        <v>585</v>
      </c>
      <c r="D3310" s="2" t="s">
        <v>3375</v>
      </c>
      <c r="E3310" s="3" t="s">
        <v>4955</v>
      </c>
      <c r="F3310" s="61">
        <v>37.14</v>
      </c>
      <c r="G3310" s="61">
        <v>37.14</v>
      </c>
      <c r="I3310" s="3" t="s">
        <v>4974</v>
      </c>
    </row>
    <row r="3311" spans="1:9" x14ac:dyDescent="0.2">
      <c r="A3311" s="1" t="str">
        <f t="shared" si="53"/>
        <v>SINAPI-I 39418</v>
      </c>
      <c r="B3311" s="3" t="s">
        <v>80</v>
      </c>
      <c r="C3311" s="3">
        <v>39418</v>
      </c>
      <c r="D3311" s="2" t="s">
        <v>3376</v>
      </c>
      <c r="E3311" s="3" t="s">
        <v>4954</v>
      </c>
      <c r="F3311" s="61">
        <v>6.89</v>
      </c>
      <c r="G3311" s="61">
        <v>6.89</v>
      </c>
      <c r="I3311" s="3" t="s">
        <v>4974</v>
      </c>
    </row>
    <row r="3312" spans="1:9" x14ac:dyDescent="0.2">
      <c r="A3312" s="1" t="str">
        <f t="shared" si="53"/>
        <v>SINAPI-I 39419</v>
      </c>
      <c r="B3312" s="3" t="s">
        <v>80</v>
      </c>
      <c r="C3312" s="3">
        <v>39419</v>
      </c>
      <c r="D3312" s="2" t="s">
        <v>3377</v>
      </c>
      <c r="E3312" s="3" t="s">
        <v>4954</v>
      </c>
      <c r="F3312" s="61">
        <v>8.39</v>
      </c>
      <c r="G3312" s="61">
        <v>8.39</v>
      </c>
      <c r="I3312" s="3" t="s">
        <v>4974</v>
      </c>
    </row>
    <row r="3313" spans="1:9" x14ac:dyDescent="0.2">
      <c r="A3313" s="1" t="str">
        <f t="shared" si="53"/>
        <v>SINAPI-I 39420</v>
      </c>
      <c r="B3313" s="3" t="s">
        <v>80</v>
      </c>
      <c r="C3313" s="3">
        <v>39420</v>
      </c>
      <c r="D3313" s="2" t="s">
        <v>3378</v>
      </c>
      <c r="E3313" s="3" t="s">
        <v>4954</v>
      </c>
      <c r="F3313" s="61">
        <v>9.26</v>
      </c>
      <c r="G3313" s="61">
        <v>9.26</v>
      </c>
      <c r="I3313" s="3" t="s">
        <v>4974</v>
      </c>
    </row>
    <row r="3314" spans="1:9" ht="22.5" x14ac:dyDescent="0.2">
      <c r="A3314" s="1" t="str">
        <f t="shared" si="53"/>
        <v>SINAPI-I 39571</v>
      </c>
      <c r="B3314" s="3" t="s">
        <v>80</v>
      </c>
      <c r="C3314" s="3">
        <v>39571</v>
      </c>
      <c r="D3314" s="2" t="s">
        <v>3379</v>
      </c>
      <c r="E3314" s="3" t="s">
        <v>4954</v>
      </c>
      <c r="F3314" s="61">
        <v>5.6</v>
      </c>
      <c r="G3314" s="61">
        <v>5.6</v>
      </c>
      <c r="I3314" s="3" t="s">
        <v>4974</v>
      </c>
    </row>
    <row r="3315" spans="1:9" ht="22.5" x14ac:dyDescent="0.2">
      <c r="A3315" s="1" t="str">
        <f t="shared" si="53"/>
        <v>SINAPI-I 39421</v>
      </c>
      <c r="B3315" s="3" t="s">
        <v>80</v>
      </c>
      <c r="C3315" s="3">
        <v>39421</v>
      </c>
      <c r="D3315" s="2" t="s">
        <v>3380</v>
      </c>
      <c r="E3315" s="3" t="s">
        <v>4954</v>
      </c>
      <c r="F3315" s="61">
        <v>8.15</v>
      </c>
      <c r="G3315" s="61">
        <v>8.15</v>
      </c>
      <c r="I3315" s="3" t="s">
        <v>4974</v>
      </c>
    </row>
    <row r="3316" spans="1:9" ht="22.5" x14ac:dyDescent="0.2">
      <c r="A3316" s="1" t="str">
        <f t="shared" si="53"/>
        <v>SINAPI-I 39422</v>
      </c>
      <c r="B3316" s="3" t="s">
        <v>80</v>
      </c>
      <c r="C3316" s="3">
        <v>39422</v>
      </c>
      <c r="D3316" s="2" t="s">
        <v>3381</v>
      </c>
      <c r="E3316" s="3" t="s">
        <v>4954</v>
      </c>
      <c r="F3316" s="61">
        <v>9.52</v>
      </c>
      <c r="G3316" s="61">
        <v>9.52</v>
      </c>
      <c r="I3316" s="3" t="s">
        <v>40</v>
      </c>
    </row>
    <row r="3317" spans="1:9" ht="22.5" x14ac:dyDescent="0.2">
      <c r="A3317" s="1" t="str">
        <f t="shared" si="53"/>
        <v>SINAPI-I 39423</v>
      </c>
      <c r="B3317" s="3" t="s">
        <v>80</v>
      </c>
      <c r="C3317" s="3">
        <v>39423</v>
      </c>
      <c r="D3317" s="2" t="s">
        <v>3382</v>
      </c>
      <c r="E3317" s="3" t="s">
        <v>4954</v>
      </c>
      <c r="F3317" s="61">
        <v>11.05</v>
      </c>
      <c r="G3317" s="61">
        <v>11.05</v>
      </c>
      <c r="I3317" s="3" t="s">
        <v>4974</v>
      </c>
    </row>
    <row r="3318" spans="1:9" ht="22.5" x14ac:dyDescent="0.2">
      <c r="A3318" s="1" t="str">
        <f t="shared" si="53"/>
        <v>SINAPI-I 39426</v>
      </c>
      <c r="B3318" s="3" t="s">
        <v>80</v>
      </c>
      <c r="C3318" s="3">
        <v>39426</v>
      </c>
      <c r="D3318" s="2" t="s">
        <v>3383</v>
      </c>
      <c r="E3318" s="3" t="s">
        <v>4954</v>
      </c>
      <c r="F3318" s="61">
        <v>24.85</v>
      </c>
      <c r="G3318" s="61">
        <v>24.85</v>
      </c>
      <c r="I3318" s="3" t="s">
        <v>4974</v>
      </c>
    </row>
    <row r="3319" spans="1:9" ht="22.5" x14ac:dyDescent="0.2">
      <c r="A3319" s="1" t="str">
        <f t="shared" si="53"/>
        <v>SINAPI-I 39429</v>
      </c>
      <c r="B3319" s="3" t="s">
        <v>80</v>
      </c>
      <c r="C3319" s="3">
        <v>39429</v>
      </c>
      <c r="D3319" s="2" t="s">
        <v>3384</v>
      </c>
      <c r="E3319" s="3" t="s">
        <v>4954</v>
      </c>
      <c r="F3319" s="61">
        <v>7.84</v>
      </c>
      <c r="G3319" s="61">
        <v>7.84</v>
      </c>
      <c r="I3319" s="3" t="s">
        <v>4974</v>
      </c>
    </row>
    <row r="3320" spans="1:9" ht="22.5" x14ac:dyDescent="0.2">
      <c r="A3320" s="1" t="str">
        <f t="shared" si="53"/>
        <v>SINAPI-I 39428</v>
      </c>
      <c r="B3320" s="3" t="s">
        <v>80</v>
      </c>
      <c r="C3320" s="3">
        <v>39428</v>
      </c>
      <c r="D3320" s="2" t="s">
        <v>3385</v>
      </c>
      <c r="E3320" s="3" t="s">
        <v>4954</v>
      </c>
      <c r="F3320" s="61">
        <v>5.99</v>
      </c>
      <c r="G3320" s="61">
        <v>5.99</v>
      </c>
      <c r="I3320" s="3" t="s">
        <v>4974</v>
      </c>
    </row>
    <row r="3321" spans="1:9" x14ac:dyDescent="0.2">
      <c r="A3321" s="1" t="str">
        <f t="shared" si="53"/>
        <v>SINAPI-I 39572</v>
      </c>
      <c r="B3321" s="3" t="s">
        <v>80</v>
      </c>
      <c r="C3321" s="3">
        <v>39572</v>
      </c>
      <c r="D3321" s="2" t="s">
        <v>3386</v>
      </c>
      <c r="E3321" s="3" t="s">
        <v>4954</v>
      </c>
      <c r="F3321" s="61">
        <v>5.18</v>
      </c>
      <c r="G3321" s="61">
        <v>5.18</v>
      </c>
      <c r="I3321" s="3" t="s">
        <v>4974</v>
      </c>
    </row>
    <row r="3322" spans="1:9" ht="22.5" x14ac:dyDescent="0.2">
      <c r="A3322" s="1" t="str">
        <f t="shared" si="53"/>
        <v>SINAPI-I 39570</v>
      </c>
      <c r="B3322" s="3" t="s">
        <v>80</v>
      </c>
      <c r="C3322" s="3">
        <v>39570</v>
      </c>
      <c r="D3322" s="2" t="s">
        <v>3387</v>
      </c>
      <c r="E3322" s="3" t="s">
        <v>4954</v>
      </c>
      <c r="F3322" s="61">
        <v>5.5</v>
      </c>
      <c r="G3322" s="61">
        <v>5.5</v>
      </c>
      <c r="I3322" s="3" t="s">
        <v>4974</v>
      </c>
    </row>
    <row r="3323" spans="1:9" ht="22.5" x14ac:dyDescent="0.2">
      <c r="A3323" s="1" t="str">
        <f t="shared" si="53"/>
        <v>SINAPI-I 39569</v>
      </c>
      <c r="B3323" s="3" t="s">
        <v>80</v>
      </c>
      <c r="C3323" s="3">
        <v>39569</v>
      </c>
      <c r="D3323" s="2" t="s">
        <v>3388</v>
      </c>
      <c r="E3323" s="3" t="s">
        <v>4954</v>
      </c>
      <c r="F3323" s="61">
        <v>5.43</v>
      </c>
      <c r="G3323" s="61">
        <v>5.43</v>
      </c>
      <c r="I3323" s="3" t="s">
        <v>4974</v>
      </c>
    </row>
    <row r="3324" spans="1:9" x14ac:dyDescent="0.2">
      <c r="A3324" s="1" t="str">
        <f t="shared" si="53"/>
        <v>SINAPI-I 39328</v>
      </c>
      <c r="B3324" s="3" t="s">
        <v>80</v>
      </c>
      <c r="C3324" s="3">
        <v>39328</v>
      </c>
      <c r="D3324" s="2" t="s">
        <v>3389</v>
      </c>
      <c r="E3324" s="3" t="s">
        <v>4954</v>
      </c>
      <c r="F3324" s="61">
        <v>5.61</v>
      </c>
      <c r="G3324" s="61">
        <v>5.61</v>
      </c>
      <c r="I3324" s="3" t="s">
        <v>4974</v>
      </c>
    </row>
    <row r="3325" spans="1:9" x14ac:dyDescent="0.2">
      <c r="A3325" s="1" t="str">
        <f t="shared" si="53"/>
        <v>SINAPI-I 39029</v>
      </c>
      <c r="B3325" s="3" t="s">
        <v>80</v>
      </c>
      <c r="C3325" s="3">
        <v>39029</v>
      </c>
      <c r="D3325" s="2" t="s">
        <v>3390</v>
      </c>
      <c r="E3325" s="3" t="s">
        <v>4954</v>
      </c>
      <c r="F3325" s="61">
        <v>17.54</v>
      </c>
      <c r="G3325" s="61">
        <v>17.54</v>
      </c>
      <c r="I3325" s="3" t="s">
        <v>4974</v>
      </c>
    </row>
    <row r="3326" spans="1:9" x14ac:dyDescent="0.2">
      <c r="A3326" s="1" t="str">
        <f t="shared" si="53"/>
        <v>SINAPI-I 39028</v>
      </c>
      <c r="B3326" s="3" t="s">
        <v>80</v>
      </c>
      <c r="C3326" s="3">
        <v>39028</v>
      </c>
      <c r="D3326" s="2" t="s">
        <v>3391</v>
      </c>
      <c r="E3326" s="3" t="s">
        <v>4954</v>
      </c>
      <c r="F3326" s="61">
        <v>10.210000000000001</v>
      </c>
      <c r="G3326" s="61">
        <v>10.210000000000001</v>
      </c>
      <c r="I3326" s="3" t="s">
        <v>4974</v>
      </c>
    </row>
    <row r="3327" spans="1:9" ht="33.75" x14ac:dyDescent="0.2">
      <c r="A3327" s="1" t="str">
        <f t="shared" si="53"/>
        <v>SINAPI-I 38541</v>
      </c>
      <c r="B3327" s="3" t="s">
        <v>80</v>
      </c>
      <c r="C3327" s="3">
        <v>38541</v>
      </c>
      <c r="D3327" s="2" t="s">
        <v>3392</v>
      </c>
      <c r="E3327" s="3" t="s">
        <v>4953</v>
      </c>
      <c r="F3327" s="61">
        <v>4513513.5</v>
      </c>
      <c r="G3327" s="61">
        <v>4513513.5</v>
      </c>
      <c r="I3327" s="3" t="s">
        <v>4974</v>
      </c>
    </row>
    <row r="3328" spans="1:9" ht="33.75" x14ac:dyDescent="0.2">
      <c r="A3328" s="1" t="str">
        <f t="shared" si="53"/>
        <v>SINAPI-I 38542</v>
      </c>
      <c r="B3328" s="3" t="s">
        <v>80</v>
      </c>
      <c r="C3328" s="3">
        <v>38542</v>
      </c>
      <c r="D3328" s="2" t="s">
        <v>3393</v>
      </c>
      <c r="E3328" s="3" t="s">
        <v>4953</v>
      </c>
      <c r="F3328" s="61">
        <v>6920720.7300000004</v>
      </c>
      <c r="G3328" s="61">
        <v>6920720.7300000004</v>
      </c>
      <c r="I3328" s="3" t="s">
        <v>4974</v>
      </c>
    </row>
    <row r="3329" spans="1:9" ht="22.5" x14ac:dyDescent="0.2">
      <c r="A3329" s="1" t="str">
        <f t="shared" si="53"/>
        <v>SINAPI-I 45080</v>
      </c>
      <c r="B3329" s="3" t="s">
        <v>80</v>
      </c>
      <c r="C3329" s="3">
        <v>45080</v>
      </c>
      <c r="D3329" s="2" t="s">
        <v>3394</v>
      </c>
      <c r="E3329" s="3" t="s">
        <v>4953</v>
      </c>
      <c r="F3329" s="61">
        <v>14988.08</v>
      </c>
      <c r="G3329" s="61">
        <v>14988.08</v>
      </c>
      <c r="I3329" s="3" t="s">
        <v>4974</v>
      </c>
    </row>
    <row r="3330" spans="1:9" ht="33.75" x14ac:dyDescent="0.2">
      <c r="A3330" s="1" t="str">
        <f t="shared" si="53"/>
        <v>SINAPI-I 38543</v>
      </c>
      <c r="B3330" s="3" t="s">
        <v>80</v>
      </c>
      <c r="C3330" s="3">
        <v>38543</v>
      </c>
      <c r="D3330" s="2" t="s">
        <v>3395</v>
      </c>
      <c r="E3330" s="3" t="s">
        <v>4953</v>
      </c>
      <c r="F3330" s="61">
        <v>1409224.99</v>
      </c>
      <c r="G3330" s="61">
        <v>1409224.99</v>
      </c>
      <c r="I3330" s="3" t="s">
        <v>4974</v>
      </c>
    </row>
    <row r="3331" spans="1:9" ht="22.5" x14ac:dyDescent="0.2">
      <c r="A3331" s="1" t="str">
        <f t="shared" si="53"/>
        <v>SINAPI-I 44002</v>
      </c>
      <c r="B3331" s="3" t="s">
        <v>80</v>
      </c>
      <c r="C3331" s="3">
        <v>44002</v>
      </c>
      <c r="D3331" s="2" t="s">
        <v>3396</v>
      </c>
      <c r="E3331" s="3" t="s">
        <v>4953</v>
      </c>
      <c r="F3331" s="61">
        <v>6582407.7800000003</v>
      </c>
      <c r="G3331" s="61">
        <v>6582407.7800000003</v>
      </c>
      <c r="I3331" s="3" t="s">
        <v>4974</v>
      </c>
    </row>
    <row r="3332" spans="1:9" ht="22.5" x14ac:dyDescent="0.2">
      <c r="A3332" s="1" t="str">
        <f t="shared" si="53"/>
        <v>SINAPI-I 43886</v>
      </c>
      <c r="B3332" s="3" t="s">
        <v>80</v>
      </c>
      <c r="C3332" s="3">
        <v>43886</v>
      </c>
      <c r="D3332" s="2" t="s">
        <v>3397</v>
      </c>
      <c r="E3332" s="3" t="s">
        <v>4953</v>
      </c>
      <c r="F3332" s="61">
        <v>3194567.54</v>
      </c>
      <c r="G3332" s="61">
        <v>3194567.54</v>
      </c>
      <c r="I3332" s="3" t="s">
        <v>4974</v>
      </c>
    </row>
    <row r="3333" spans="1:9" ht="22.5" x14ac:dyDescent="0.2">
      <c r="A3333" s="1" t="str">
        <f t="shared" si="53"/>
        <v>SINAPI-I 40406</v>
      </c>
      <c r="B3333" s="3" t="s">
        <v>80</v>
      </c>
      <c r="C3333" s="3">
        <v>40406</v>
      </c>
      <c r="D3333" s="2" t="s">
        <v>3398</v>
      </c>
      <c r="E3333" s="3" t="s">
        <v>4953</v>
      </c>
      <c r="F3333" s="61">
        <v>81146.84</v>
      </c>
      <c r="G3333" s="61">
        <v>81146.84</v>
      </c>
      <c r="I3333" s="3" t="s">
        <v>4974</v>
      </c>
    </row>
    <row r="3334" spans="1:9" ht="22.5" x14ac:dyDescent="0.2">
      <c r="A3334" s="1" t="str">
        <f t="shared" si="53"/>
        <v>SINAPI-I 40789</v>
      </c>
      <c r="B3334" s="3" t="s">
        <v>80</v>
      </c>
      <c r="C3334" s="3">
        <v>40789</v>
      </c>
      <c r="D3334" s="2" t="s">
        <v>3399</v>
      </c>
      <c r="E3334" s="3" t="s">
        <v>4953</v>
      </c>
      <c r="F3334" s="61">
        <v>11694.09</v>
      </c>
      <c r="G3334" s="61">
        <v>11694.09</v>
      </c>
      <c r="I3334" s="3" t="s">
        <v>4974</v>
      </c>
    </row>
    <row r="3335" spans="1:9" ht="22.5" x14ac:dyDescent="0.2">
      <c r="A3335" s="1" t="str">
        <f t="shared" si="53"/>
        <v>SINAPI-I 40791</v>
      </c>
      <c r="B3335" s="3" t="s">
        <v>80</v>
      </c>
      <c r="C3335" s="3">
        <v>40791</v>
      </c>
      <c r="D3335" s="2" t="s">
        <v>3400</v>
      </c>
      <c r="E3335" s="3" t="s">
        <v>4953</v>
      </c>
      <c r="F3335" s="61">
        <v>36607.589999999997</v>
      </c>
      <c r="G3335" s="61">
        <v>36607.589999999997</v>
      </c>
      <c r="I3335" s="3" t="s">
        <v>4974</v>
      </c>
    </row>
    <row r="3336" spans="1:9" ht="22.5" x14ac:dyDescent="0.2">
      <c r="A3336" s="1" t="str">
        <f t="shared" si="53"/>
        <v>SINAPI-I 44003</v>
      </c>
      <c r="B3336" s="3" t="s">
        <v>80</v>
      </c>
      <c r="C3336" s="3">
        <v>44003</v>
      </c>
      <c r="D3336" s="2" t="s">
        <v>3401</v>
      </c>
      <c r="E3336" s="3" t="s">
        <v>4953</v>
      </c>
      <c r="F3336" s="61">
        <v>9147387.4199999999</v>
      </c>
      <c r="G3336" s="61">
        <v>9147387.4199999999</v>
      </c>
      <c r="I3336" s="3" t="s">
        <v>4974</v>
      </c>
    </row>
    <row r="3337" spans="1:9" ht="22.5" x14ac:dyDescent="0.2">
      <c r="A3337" s="1" t="str">
        <f t="shared" si="53"/>
        <v>SINAPI-I 44548</v>
      </c>
      <c r="B3337" s="3" t="s">
        <v>80</v>
      </c>
      <c r="C3337" s="3">
        <v>44548</v>
      </c>
      <c r="D3337" s="2" t="s">
        <v>3402</v>
      </c>
      <c r="E3337" s="3" t="s">
        <v>4953</v>
      </c>
      <c r="F3337" s="61">
        <v>2797485.72</v>
      </c>
      <c r="G3337" s="61">
        <v>2797485.72</v>
      </c>
      <c r="I3337" s="3" t="s">
        <v>4974</v>
      </c>
    </row>
    <row r="3338" spans="1:9" ht="22.5" x14ac:dyDescent="0.2">
      <c r="A3338" s="1" t="str">
        <f t="shared" si="53"/>
        <v>SINAPI-I 44550</v>
      </c>
      <c r="B3338" s="3" t="s">
        <v>80</v>
      </c>
      <c r="C3338" s="3">
        <v>44550</v>
      </c>
      <c r="D3338" s="2" t="s">
        <v>3403</v>
      </c>
      <c r="E3338" s="3" t="s">
        <v>4953</v>
      </c>
      <c r="F3338" s="61">
        <v>8776677.4800000004</v>
      </c>
      <c r="G3338" s="61">
        <v>8776677.4800000004</v>
      </c>
      <c r="I3338" s="3" t="s">
        <v>4974</v>
      </c>
    </row>
    <row r="3339" spans="1:9" ht="22.5" x14ac:dyDescent="0.2">
      <c r="A3339" s="1" t="str">
        <f t="shared" si="53"/>
        <v>SINAPI-I 44549</v>
      </c>
      <c r="B3339" s="3" t="s">
        <v>80</v>
      </c>
      <c r="C3339" s="3">
        <v>44549</v>
      </c>
      <c r="D3339" s="2" t="s">
        <v>3404</v>
      </c>
      <c r="E3339" s="3" t="s">
        <v>4953</v>
      </c>
      <c r="F3339" s="61">
        <v>6417945.4299999997</v>
      </c>
      <c r="G3339" s="61">
        <v>6417945.4299999997</v>
      </c>
      <c r="I3339" s="3" t="s">
        <v>4974</v>
      </c>
    </row>
    <row r="3340" spans="1:9" ht="22.5" x14ac:dyDescent="0.2">
      <c r="A3340" s="1" t="str">
        <f t="shared" si="53"/>
        <v>SINAPI-I 11651</v>
      </c>
      <c r="B3340" s="3" t="s">
        <v>80</v>
      </c>
      <c r="C3340" s="3">
        <v>11651</v>
      </c>
      <c r="D3340" s="2" t="s">
        <v>3405</v>
      </c>
      <c r="E3340" s="3" t="s">
        <v>4953</v>
      </c>
      <c r="F3340" s="61">
        <v>20021.21</v>
      </c>
      <c r="G3340" s="61">
        <v>20021.21</v>
      </c>
      <c r="I3340" s="3" t="s">
        <v>4974</v>
      </c>
    </row>
    <row r="3341" spans="1:9" x14ac:dyDescent="0.2">
      <c r="A3341" s="1" t="str">
        <f t="shared" si="53"/>
        <v>SINAPI-I 41982</v>
      </c>
      <c r="B3341" s="3" t="s">
        <v>80</v>
      </c>
      <c r="C3341" s="3">
        <v>41982</v>
      </c>
      <c r="D3341" s="2" t="s">
        <v>3406</v>
      </c>
      <c r="E3341" s="3" t="s">
        <v>4953</v>
      </c>
      <c r="F3341" s="61">
        <v>1705105.07</v>
      </c>
      <c r="G3341" s="61">
        <v>1705105.07</v>
      </c>
      <c r="I3341" s="3" t="s">
        <v>4974</v>
      </c>
    </row>
    <row r="3342" spans="1:9" ht="22.5" x14ac:dyDescent="0.2">
      <c r="A3342" s="1" t="str">
        <f t="shared" si="53"/>
        <v>SINAPI-I 39012</v>
      </c>
      <c r="B3342" s="3" t="s">
        <v>80</v>
      </c>
      <c r="C3342" s="3">
        <v>39012</v>
      </c>
      <c r="D3342" s="2" t="s">
        <v>3407</v>
      </c>
      <c r="E3342" s="3" t="s">
        <v>4953</v>
      </c>
      <c r="F3342" s="61">
        <v>1000495.49</v>
      </c>
      <c r="G3342" s="61">
        <v>1000495.49</v>
      </c>
      <c r="I3342" s="3" t="s">
        <v>4974</v>
      </c>
    </row>
    <row r="3343" spans="1:9" x14ac:dyDescent="0.2">
      <c r="A3343" s="1" t="str">
        <f t="shared" si="53"/>
        <v>SINAPI-I 40435</v>
      </c>
      <c r="B3343" s="3" t="s">
        <v>80</v>
      </c>
      <c r="C3343" s="3">
        <v>40435</v>
      </c>
      <c r="D3343" s="2" t="s">
        <v>3408</v>
      </c>
      <c r="E3343" s="3" t="s">
        <v>4953</v>
      </c>
      <c r="F3343" s="61">
        <v>1010280.77</v>
      </c>
      <c r="G3343" s="61">
        <v>1010280.77</v>
      </c>
      <c r="I3343" s="3" t="s">
        <v>4974</v>
      </c>
    </row>
    <row r="3344" spans="1:9" x14ac:dyDescent="0.2">
      <c r="A3344" s="1" t="str">
        <f t="shared" ref="A3344:A3407" si="54">CONCATENATE($B3344," ",$C3344)</f>
        <v>SINAPI-I 45265</v>
      </c>
      <c r="B3344" s="3" t="s">
        <v>80</v>
      </c>
      <c r="C3344" s="3">
        <v>45265</v>
      </c>
      <c r="D3344" s="2" t="s">
        <v>3409</v>
      </c>
      <c r="E3344" s="3" t="s">
        <v>4961</v>
      </c>
      <c r="F3344" s="61">
        <v>39.6</v>
      </c>
      <c r="G3344" s="61">
        <v>39.6</v>
      </c>
      <c r="I3344" s="3" t="s">
        <v>4974</v>
      </c>
    </row>
    <row r="3345" spans="1:9" x14ac:dyDescent="0.2">
      <c r="A3345" s="1" t="str">
        <f t="shared" si="54"/>
        <v>SINAPI-I 13617</v>
      </c>
      <c r="B3345" s="3" t="s">
        <v>80</v>
      </c>
      <c r="C3345" s="3">
        <v>13617</v>
      </c>
      <c r="D3345" s="2" t="s">
        <v>3410</v>
      </c>
      <c r="E3345" s="3" t="s">
        <v>4953</v>
      </c>
      <c r="F3345" s="61">
        <v>98684.71</v>
      </c>
      <c r="G3345" s="61">
        <v>98684.71</v>
      </c>
      <c r="I3345" s="3" t="s">
        <v>4974</v>
      </c>
    </row>
    <row r="3346" spans="1:9" ht="22.5" x14ac:dyDescent="0.2">
      <c r="A3346" s="1" t="str">
        <f t="shared" si="54"/>
        <v>SINAPI-I 35274</v>
      </c>
      <c r="B3346" s="3" t="s">
        <v>80</v>
      </c>
      <c r="C3346" s="3">
        <v>35274</v>
      </c>
      <c r="D3346" s="2" t="s">
        <v>3411</v>
      </c>
      <c r="E3346" s="3" t="s">
        <v>4954</v>
      </c>
      <c r="F3346" s="61">
        <v>38.78</v>
      </c>
      <c r="G3346" s="61">
        <v>38.78</v>
      </c>
      <c r="I3346" s="3" t="s">
        <v>4974</v>
      </c>
    </row>
    <row r="3347" spans="1:9" ht="22.5" x14ac:dyDescent="0.2">
      <c r="A3347" s="1" t="str">
        <f t="shared" si="54"/>
        <v>SINAPI-I 35275</v>
      </c>
      <c r="B3347" s="3" t="s">
        <v>80</v>
      </c>
      <c r="C3347" s="3">
        <v>35275</v>
      </c>
      <c r="D3347" s="2" t="s">
        <v>3412</v>
      </c>
      <c r="E3347" s="3" t="s">
        <v>4954</v>
      </c>
      <c r="F3347" s="61">
        <v>82.32</v>
      </c>
      <c r="G3347" s="61">
        <v>82.32</v>
      </c>
      <c r="I3347" s="3" t="s">
        <v>4974</v>
      </c>
    </row>
    <row r="3348" spans="1:9" ht="22.5" x14ac:dyDescent="0.2">
      <c r="A3348" s="1" t="str">
        <f t="shared" si="54"/>
        <v>SINAPI-I 35276</v>
      </c>
      <c r="B3348" s="3" t="s">
        <v>80</v>
      </c>
      <c r="C3348" s="3">
        <v>35276</v>
      </c>
      <c r="D3348" s="2" t="s">
        <v>3413</v>
      </c>
      <c r="E3348" s="3" t="s">
        <v>4954</v>
      </c>
      <c r="F3348" s="61">
        <v>143.22999999999999</v>
      </c>
      <c r="G3348" s="61">
        <v>143.22999999999999</v>
      </c>
      <c r="I3348" s="3" t="s">
        <v>4974</v>
      </c>
    </row>
    <row r="3349" spans="1:9" x14ac:dyDescent="0.2">
      <c r="A3349" s="1" t="str">
        <f t="shared" si="54"/>
        <v>SINAPI-I 11091</v>
      </c>
      <c r="B3349" s="3" t="s">
        <v>80</v>
      </c>
      <c r="C3349" s="3">
        <v>11091</v>
      </c>
      <c r="D3349" s="2" t="s">
        <v>3414</v>
      </c>
      <c r="E3349" s="3" t="s">
        <v>4953</v>
      </c>
      <c r="F3349" s="61">
        <v>1.72</v>
      </c>
      <c r="G3349" s="61">
        <v>1.72</v>
      </c>
      <c r="I3349" s="3" t="s">
        <v>4974</v>
      </c>
    </row>
    <row r="3350" spans="1:9" x14ac:dyDescent="0.2">
      <c r="A3350" s="1" t="str">
        <f t="shared" si="54"/>
        <v>SINAPI-I 37586</v>
      </c>
      <c r="B3350" s="3" t="s">
        <v>80</v>
      </c>
      <c r="C3350" s="3">
        <v>37586</v>
      </c>
      <c r="D3350" s="2" t="s">
        <v>3415</v>
      </c>
      <c r="E3350" s="3" t="s">
        <v>4967</v>
      </c>
    </row>
    <row r="3351" spans="1:9" x14ac:dyDescent="0.2">
      <c r="A3351" s="1" t="str">
        <f t="shared" si="54"/>
        <v>SINAPI-I 37395</v>
      </c>
      <c r="B3351" s="3" t="s">
        <v>80</v>
      </c>
      <c r="C3351" s="3">
        <v>37395</v>
      </c>
      <c r="D3351" s="2" t="s">
        <v>3416</v>
      </c>
      <c r="E3351" s="3" t="s">
        <v>4967</v>
      </c>
    </row>
    <row r="3352" spans="1:9" x14ac:dyDescent="0.2">
      <c r="A3352" s="1" t="str">
        <f t="shared" si="54"/>
        <v>SINAPI-I 14147</v>
      </c>
      <c r="B3352" s="3" t="s">
        <v>80</v>
      </c>
      <c r="C3352" s="3">
        <v>14147</v>
      </c>
      <c r="D3352" s="2" t="s">
        <v>3417</v>
      </c>
      <c r="E3352" s="3" t="s">
        <v>4967</v>
      </c>
    </row>
    <row r="3353" spans="1:9" x14ac:dyDescent="0.2">
      <c r="A3353" s="1" t="str">
        <f t="shared" si="54"/>
        <v>SINAPI-I 37396</v>
      </c>
      <c r="B3353" s="3" t="s">
        <v>80</v>
      </c>
      <c r="C3353" s="3">
        <v>37396</v>
      </c>
      <c r="D3353" s="2" t="s">
        <v>3418</v>
      </c>
      <c r="E3353" s="3" t="s">
        <v>4967</v>
      </c>
    </row>
    <row r="3354" spans="1:9" x14ac:dyDescent="0.2">
      <c r="A3354" s="1" t="str">
        <f t="shared" si="54"/>
        <v>SINAPI-I 37397</v>
      </c>
      <c r="B3354" s="3" t="s">
        <v>80</v>
      </c>
      <c r="C3354" s="3">
        <v>37397</v>
      </c>
      <c r="D3354" s="2" t="s">
        <v>3419</v>
      </c>
      <c r="E3354" s="3" t="s">
        <v>4967</v>
      </c>
    </row>
    <row r="3355" spans="1:9" x14ac:dyDescent="0.2">
      <c r="A3355" s="1" t="str">
        <f t="shared" si="54"/>
        <v>SINAPI-I 43606</v>
      </c>
      <c r="B3355" s="3" t="s">
        <v>80</v>
      </c>
      <c r="C3355" s="3">
        <v>43606</v>
      </c>
      <c r="D3355" s="2" t="s">
        <v>3420</v>
      </c>
      <c r="E3355" s="3" t="s">
        <v>4953</v>
      </c>
      <c r="F3355" s="61">
        <v>9.16</v>
      </c>
      <c r="G3355" s="61">
        <v>9.16</v>
      </c>
      <c r="I3355" s="3" t="s">
        <v>4974</v>
      </c>
    </row>
    <row r="3356" spans="1:9" ht="22.5" x14ac:dyDescent="0.2">
      <c r="A3356" s="1" t="str">
        <f t="shared" si="54"/>
        <v>SINAPI-I 444</v>
      </c>
      <c r="B3356" s="3" t="s">
        <v>80</v>
      </c>
      <c r="C3356" s="3">
        <v>444</v>
      </c>
      <c r="D3356" s="2" t="s">
        <v>3421</v>
      </c>
      <c r="E3356" s="3" t="s">
        <v>4953</v>
      </c>
    </row>
    <row r="3357" spans="1:9" ht="22.5" x14ac:dyDescent="0.2">
      <c r="A3357" s="1" t="str">
        <f t="shared" si="54"/>
        <v>SINAPI-I 445</v>
      </c>
      <c r="B3357" s="3" t="s">
        <v>80</v>
      </c>
      <c r="C3357" s="3">
        <v>445</v>
      </c>
      <c r="D3357" s="2" t="s">
        <v>3422</v>
      </c>
      <c r="E3357" s="3" t="s">
        <v>4953</v>
      </c>
    </row>
    <row r="3358" spans="1:9" x14ac:dyDescent="0.2">
      <c r="A3358" s="1" t="str">
        <f t="shared" si="54"/>
        <v>SINAPI-I 4783</v>
      </c>
      <c r="B3358" s="3" t="s">
        <v>80</v>
      </c>
      <c r="C3358" s="3">
        <v>4783</v>
      </c>
      <c r="D3358" s="2" t="s">
        <v>3423</v>
      </c>
      <c r="E3358" s="3" t="s">
        <v>4958</v>
      </c>
      <c r="F3358" s="61">
        <v>19.260000000000002</v>
      </c>
      <c r="G3358" s="61">
        <v>21.56</v>
      </c>
      <c r="I3358" s="3" t="s">
        <v>40</v>
      </c>
    </row>
    <row r="3359" spans="1:9" x14ac:dyDescent="0.2">
      <c r="A3359" s="1" t="str">
        <f t="shared" si="54"/>
        <v>SINAPI-I 41079</v>
      </c>
      <c r="B3359" s="3" t="s">
        <v>80</v>
      </c>
      <c r="C3359" s="3">
        <v>41079</v>
      </c>
      <c r="D3359" s="2" t="s">
        <v>3424</v>
      </c>
      <c r="E3359" s="3" t="s">
        <v>4959</v>
      </c>
      <c r="F3359" s="61">
        <v>3384.35</v>
      </c>
      <c r="G3359" s="61">
        <v>3787.5</v>
      </c>
      <c r="I3359" s="3" t="s">
        <v>4974</v>
      </c>
    </row>
    <row r="3360" spans="1:9" x14ac:dyDescent="0.2">
      <c r="A3360" s="1" t="str">
        <f t="shared" si="54"/>
        <v>SINAPI-I 12874</v>
      </c>
      <c r="B3360" s="3" t="s">
        <v>80</v>
      </c>
      <c r="C3360" s="3">
        <v>12874</v>
      </c>
      <c r="D3360" s="2" t="s">
        <v>3425</v>
      </c>
      <c r="E3360" s="3" t="s">
        <v>4958</v>
      </c>
      <c r="F3360" s="61">
        <v>18.690000000000001</v>
      </c>
      <c r="G3360" s="61">
        <v>20.92</v>
      </c>
      <c r="I3360" s="3" t="s">
        <v>4974</v>
      </c>
    </row>
    <row r="3361" spans="1:9" x14ac:dyDescent="0.2">
      <c r="A3361" s="1" t="str">
        <f t="shared" si="54"/>
        <v>SINAPI-I 41082</v>
      </c>
      <c r="B3361" s="3" t="s">
        <v>80</v>
      </c>
      <c r="C3361" s="3">
        <v>41082</v>
      </c>
      <c r="D3361" s="2" t="s">
        <v>3426</v>
      </c>
      <c r="E3361" s="3" t="s">
        <v>4959</v>
      </c>
      <c r="F3361" s="61">
        <v>3286.43</v>
      </c>
      <c r="G3361" s="61">
        <v>3677.92</v>
      </c>
      <c r="I3361" s="3" t="s">
        <v>4974</v>
      </c>
    </row>
    <row r="3362" spans="1:9" x14ac:dyDescent="0.2">
      <c r="A3362" s="1" t="str">
        <f t="shared" si="54"/>
        <v>SINAPI-I 4785</v>
      </c>
      <c r="B3362" s="3" t="s">
        <v>80</v>
      </c>
      <c r="C3362" s="3">
        <v>4785</v>
      </c>
      <c r="D3362" s="2" t="s">
        <v>3427</v>
      </c>
      <c r="E3362" s="3" t="s">
        <v>4958</v>
      </c>
      <c r="F3362" s="61">
        <v>19.260000000000002</v>
      </c>
      <c r="G3362" s="61">
        <v>21.56</v>
      </c>
      <c r="I3362" s="3" t="s">
        <v>4974</v>
      </c>
    </row>
    <row r="3363" spans="1:9" x14ac:dyDescent="0.2">
      <c r="A3363" s="1" t="str">
        <f t="shared" si="54"/>
        <v>SINAPI-I 41081</v>
      </c>
      <c r="B3363" s="3" t="s">
        <v>80</v>
      </c>
      <c r="C3363" s="3">
        <v>41081</v>
      </c>
      <c r="D3363" s="2" t="s">
        <v>3428</v>
      </c>
      <c r="E3363" s="3" t="s">
        <v>4959</v>
      </c>
      <c r="F3363" s="61">
        <v>3384.35</v>
      </c>
      <c r="G3363" s="61">
        <v>3787.5</v>
      </c>
      <c r="I3363" s="3" t="s">
        <v>4974</v>
      </c>
    </row>
    <row r="3364" spans="1:9" x14ac:dyDescent="0.2">
      <c r="A3364" s="1" t="str">
        <f t="shared" si="54"/>
        <v>SINAPI-I 4801</v>
      </c>
      <c r="B3364" s="3" t="s">
        <v>80</v>
      </c>
      <c r="C3364" s="3">
        <v>4801</v>
      </c>
      <c r="D3364" s="2" t="s">
        <v>3429</v>
      </c>
      <c r="E3364" s="3" t="s">
        <v>4960</v>
      </c>
      <c r="F3364" s="61">
        <v>69.930000000000007</v>
      </c>
      <c r="G3364" s="61">
        <v>69.930000000000007</v>
      </c>
      <c r="I3364" s="3" t="s">
        <v>4974</v>
      </c>
    </row>
    <row r="3365" spans="1:9" x14ac:dyDescent="0.2">
      <c r="A3365" s="1" t="str">
        <f t="shared" si="54"/>
        <v>SINAPI-I 4794</v>
      </c>
      <c r="B3365" s="3" t="s">
        <v>80</v>
      </c>
      <c r="C3365" s="3">
        <v>4794</v>
      </c>
      <c r="D3365" s="2" t="s">
        <v>3430</v>
      </c>
      <c r="E3365" s="3" t="s">
        <v>4960</v>
      </c>
      <c r="F3365" s="61">
        <v>318.52</v>
      </c>
      <c r="G3365" s="61">
        <v>318.52</v>
      </c>
      <c r="I3365" s="3" t="s">
        <v>4974</v>
      </c>
    </row>
    <row r="3366" spans="1:9" x14ac:dyDescent="0.2">
      <c r="A3366" s="1" t="str">
        <f t="shared" si="54"/>
        <v>SINAPI-I 4796</v>
      </c>
      <c r="B3366" s="3" t="s">
        <v>80</v>
      </c>
      <c r="C3366" s="3">
        <v>4796</v>
      </c>
      <c r="D3366" s="2" t="s">
        <v>3431</v>
      </c>
      <c r="E3366" s="3" t="s">
        <v>4960</v>
      </c>
      <c r="F3366" s="61">
        <v>193.46</v>
      </c>
      <c r="G3366" s="61">
        <v>193.46</v>
      </c>
      <c r="I3366" s="3" t="s">
        <v>4974</v>
      </c>
    </row>
    <row r="3367" spans="1:9" x14ac:dyDescent="0.2">
      <c r="A3367" s="1" t="str">
        <f t="shared" si="54"/>
        <v>SINAPI-I 4800</v>
      </c>
      <c r="B3367" s="3" t="s">
        <v>80</v>
      </c>
      <c r="C3367" s="3">
        <v>4800</v>
      </c>
      <c r="D3367" s="2" t="s">
        <v>3432</v>
      </c>
      <c r="E3367" s="3" t="s">
        <v>4960</v>
      </c>
      <c r="F3367" s="61">
        <v>53.2</v>
      </c>
      <c r="G3367" s="61">
        <v>53.2</v>
      </c>
      <c r="I3367" s="3" t="s">
        <v>4974</v>
      </c>
    </row>
    <row r="3368" spans="1:9" x14ac:dyDescent="0.2">
      <c r="A3368" s="1" t="str">
        <f t="shared" si="54"/>
        <v>SINAPI-I 4795</v>
      </c>
      <c r="B3368" s="3" t="s">
        <v>80</v>
      </c>
      <c r="C3368" s="3">
        <v>4795</v>
      </c>
      <c r="D3368" s="2" t="s">
        <v>3433</v>
      </c>
      <c r="E3368" s="3" t="s">
        <v>4960</v>
      </c>
      <c r="F3368" s="61">
        <v>310.06</v>
      </c>
      <c r="G3368" s="61">
        <v>310.06</v>
      </c>
      <c r="I3368" s="3" t="s">
        <v>4974</v>
      </c>
    </row>
    <row r="3369" spans="1:9" ht="22.5" x14ac:dyDescent="0.2">
      <c r="A3369" s="1" t="str">
        <f t="shared" si="54"/>
        <v>SINAPI-I 39694</v>
      </c>
      <c r="B3369" s="3" t="s">
        <v>80</v>
      </c>
      <c r="C3369" s="3">
        <v>39694</v>
      </c>
      <c r="D3369" s="2" t="s">
        <v>3434</v>
      </c>
      <c r="E3369" s="3" t="s">
        <v>4960</v>
      </c>
      <c r="F3369" s="61">
        <v>494.92</v>
      </c>
      <c r="G3369" s="61">
        <v>494.92</v>
      </c>
      <c r="I3369" s="3" t="s">
        <v>4974</v>
      </c>
    </row>
    <row r="3370" spans="1:9" x14ac:dyDescent="0.2">
      <c r="A3370" s="1" t="str">
        <f t="shared" si="54"/>
        <v>SINAPI-I 1292</v>
      </c>
      <c r="B3370" s="3" t="s">
        <v>80</v>
      </c>
      <c r="C3370" s="3">
        <v>1292</v>
      </c>
      <c r="D3370" s="2" t="s">
        <v>3435</v>
      </c>
      <c r="E3370" s="3" t="s">
        <v>4960</v>
      </c>
      <c r="F3370" s="61">
        <v>49.6</v>
      </c>
      <c r="G3370" s="61">
        <v>49.6</v>
      </c>
      <c r="I3370" s="3" t="s">
        <v>4974</v>
      </c>
    </row>
    <row r="3371" spans="1:9" x14ac:dyDescent="0.2">
      <c r="A3371" s="1" t="str">
        <f t="shared" si="54"/>
        <v>SINAPI-I 1287</v>
      </c>
      <c r="B3371" s="3" t="s">
        <v>80</v>
      </c>
      <c r="C3371" s="3">
        <v>1287</v>
      </c>
      <c r="D3371" s="2" t="s">
        <v>3436</v>
      </c>
      <c r="E3371" s="3" t="s">
        <v>4960</v>
      </c>
      <c r="F3371" s="61">
        <v>39.71</v>
      </c>
      <c r="G3371" s="61">
        <v>39.71</v>
      </c>
      <c r="I3371" s="3" t="s">
        <v>4974</v>
      </c>
    </row>
    <row r="3372" spans="1:9" ht="22.5" x14ac:dyDescent="0.2">
      <c r="A3372" s="1" t="str">
        <f t="shared" si="54"/>
        <v>SINAPI-I 4786</v>
      </c>
      <c r="B3372" s="3" t="s">
        <v>80</v>
      </c>
      <c r="C3372" s="3">
        <v>4786</v>
      </c>
      <c r="D3372" s="2" t="s">
        <v>3437</v>
      </c>
      <c r="E3372" s="3" t="s">
        <v>4960</v>
      </c>
    </row>
    <row r="3373" spans="1:9" ht="22.5" x14ac:dyDescent="0.2">
      <c r="A3373" s="1" t="str">
        <f t="shared" si="54"/>
        <v>SINAPI-I 10840</v>
      </c>
      <c r="B3373" s="3" t="s">
        <v>80</v>
      </c>
      <c r="C3373" s="3">
        <v>10840</v>
      </c>
      <c r="D3373" s="2" t="s">
        <v>3438</v>
      </c>
      <c r="E3373" s="3" t="s">
        <v>4960</v>
      </c>
      <c r="F3373" s="61">
        <v>450</v>
      </c>
      <c r="G3373" s="61">
        <v>450</v>
      </c>
      <c r="I3373" s="3" t="s">
        <v>40</v>
      </c>
    </row>
    <row r="3374" spans="1:9" ht="22.5" x14ac:dyDescent="0.2">
      <c r="A3374" s="1" t="str">
        <f t="shared" si="54"/>
        <v>SINAPI-I 10841</v>
      </c>
      <c r="B3374" s="3" t="s">
        <v>80</v>
      </c>
      <c r="C3374" s="3">
        <v>10841</v>
      </c>
      <c r="D3374" s="2" t="s">
        <v>3439</v>
      </c>
      <c r="E3374" s="3" t="s">
        <v>4960</v>
      </c>
      <c r="F3374" s="61">
        <v>339.62</v>
      </c>
      <c r="G3374" s="61">
        <v>339.62</v>
      </c>
      <c r="I3374" s="3" t="s">
        <v>4974</v>
      </c>
    </row>
    <row r="3375" spans="1:9" ht="22.5" x14ac:dyDescent="0.2">
      <c r="A3375" s="1" t="str">
        <f t="shared" si="54"/>
        <v>SINAPI-I 44540</v>
      </c>
      <c r="B3375" s="3" t="s">
        <v>80</v>
      </c>
      <c r="C3375" s="3">
        <v>44540</v>
      </c>
      <c r="D3375" s="2" t="s">
        <v>3440</v>
      </c>
      <c r="E3375" s="3" t="s">
        <v>4960</v>
      </c>
      <c r="F3375" s="61">
        <v>433.96</v>
      </c>
      <c r="G3375" s="61">
        <v>433.96</v>
      </c>
      <c r="I3375" s="3" t="s">
        <v>4974</v>
      </c>
    </row>
    <row r="3376" spans="1:9" ht="22.5" x14ac:dyDescent="0.2">
      <c r="A3376" s="1" t="str">
        <f t="shared" si="54"/>
        <v>SINAPI-I 10842</v>
      </c>
      <c r="B3376" s="3" t="s">
        <v>80</v>
      </c>
      <c r="C3376" s="3">
        <v>10842</v>
      </c>
      <c r="D3376" s="2" t="s">
        <v>3441</v>
      </c>
      <c r="E3376" s="3" t="s">
        <v>4960</v>
      </c>
      <c r="F3376" s="61">
        <v>490.56</v>
      </c>
      <c r="G3376" s="61">
        <v>490.56</v>
      </c>
      <c r="I3376" s="3" t="s">
        <v>4974</v>
      </c>
    </row>
    <row r="3377" spans="1:9" ht="22.5" x14ac:dyDescent="0.2">
      <c r="A3377" s="1" t="str">
        <f t="shared" si="54"/>
        <v>SINAPI-I 45190</v>
      </c>
      <c r="B3377" s="3" t="s">
        <v>80</v>
      </c>
      <c r="C3377" s="3">
        <v>45190</v>
      </c>
      <c r="D3377" s="2" t="s">
        <v>3442</v>
      </c>
      <c r="E3377" s="3" t="s">
        <v>4960</v>
      </c>
      <c r="F3377" s="61">
        <v>81.900000000000006</v>
      </c>
      <c r="G3377" s="61">
        <v>81.900000000000006</v>
      </c>
      <c r="I3377" s="3" t="s">
        <v>40</v>
      </c>
    </row>
    <row r="3378" spans="1:9" x14ac:dyDescent="0.2">
      <c r="A3378" s="1" t="str">
        <f t="shared" si="54"/>
        <v>SINAPI-I 45191</v>
      </c>
      <c r="B3378" s="3" t="s">
        <v>80</v>
      </c>
      <c r="C3378" s="3">
        <v>45191</v>
      </c>
      <c r="D3378" s="2" t="s">
        <v>3443</v>
      </c>
      <c r="E3378" s="3" t="s">
        <v>4960</v>
      </c>
      <c r="F3378" s="61">
        <v>138.94</v>
      </c>
      <c r="G3378" s="61">
        <v>138.94</v>
      </c>
      <c r="I3378" s="3" t="s">
        <v>4974</v>
      </c>
    </row>
    <row r="3379" spans="1:9" x14ac:dyDescent="0.2">
      <c r="A3379" s="1" t="str">
        <f t="shared" si="54"/>
        <v>SINAPI-I 38180</v>
      </c>
      <c r="B3379" s="3" t="s">
        <v>80</v>
      </c>
      <c r="C3379" s="3">
        <v>38180</v>
      </c>
      <c r="D3379" s="2" t="s">
        <v>3444</v>
      </c>
      <c r="E3379" s="3" t="s">
        <v>4960</v>
      </c>
      <c r="F3379" s="61">
        <v>155.76</v>
      </c>
      <c r="G3379" s="61">
        <v>155.76</v>
      </c>
      <c r="I3379" s="3" t="s">
        <v>4974</v>
      </c>
    </row>
    <row r="3380" spans="1:9" x14ac:dyDescent="0.2">
      <c r="A3380" s="1" t="str">
        <f t="shared" si="54"/>
        <v>SINAPI-I 40648</v>
      </c>
      <c r="B3380" s="3" t="s">
        <v>80</v>
      </c>
      <c r="C3380" s="3">
        <v>40648</v>
      </c>
      <c r="D3380" s="2" t="s">
        <v>3445</v>
      </c>
      <c r="E3380" s="3" t="s">
        <v>4960</v>
      </c>
    </row>
    <row r="3381" spans="1:9" x14ac:dyDescent="0.2">
      <c r="A3381" s="1" t="str">
        <f t="shared" si="54"/>
        <v>SINAPI-I 40649</v>
      </c>
      <c r="B3381" s="3" t="s">
        <v>80</v>
      </c>
      <c r="C3381" s="3">
        <v>40649</v>
      </c>
      <c r="D3381" s="2" t="s">
        <v>3446</v>
      </c>
      <c r="E3381" s="3" t="s">
        <v>4960</v>
      </c>
    </row>
    <row r="3382" spans="1:9" x14ac:dyDescent="0.2">
      <c r="A3382" s="1" t="str">
        <f t="shared" si="54"/>
        <v>SINAPI-I 40650</v>
      </c>
      <c r="B3382" s="3" t="s">
        <v>80</v>
      </c>
      <c r="C3382" s="3">
        <v>40650</v>
      </c>
      <c r="D3382" s="2" t="s">
        <v>3447</v>
      </c>
      <c r="E3382" s="3" t="s">
        <v>4960</v>
      </c>
    </row>
    <row r="3383" spans="1:9" x14ac:dyDescent="0.2">
      <c r="A3383" s="1" t="str">
        <f t="shared" si="54"/>
        <v>SINAPI-I 40651</v>
      </c>
      <c r="B3383" s="3" t="s">
        <v>80</v>
      </c>
      <c r="C3383" s="3">
        <v>40651</v>
      </c>
      <c r="D3383" s="2" t="s">
        <v>3448</v>
      </c>
      <c r="E3383" s="3" t="s">
        <v>4960</v>
      </c>
    </row>
    <row r="3384" spans="1:9" x14ac:dyDescent="0.2">
      <c r="A3384" s="1" t="str">
        <f t="shared" si="54"/>
        <v>SINAPI-I 40652</v>
      </c>
      <c r="B3384" s="3" t="s">
        <v>80</v>
      </c>
      <c r="C3384" s="3">
        <v>40652</v>
      </c>
      <c r="D3384" s="2" t="s">
        <v>3449</v>
      </c>
      <c r="E3384" s="3" t="s">
        <v>4960</v>
      </c>
    </row>
    <row r="3385" spans="1:9" ht="22.5" x14ac:dyDescent="0.2">
      <c r="A3385" s="1" t="str">
        <f t="shared" si="54"/>
        <v>SINAPI-I 40647</v>
      </c>
      <c r="B3385" s="3" t="s">
        <v>80</v>
      </c>
      <c r="C3385" s="3">
        <v>40647</v>
      </c>
      <c r="D3385" s="2" t="s">
        <v>3450</v>
      </c>
      <c r="E3385" s="3" t="s">
        <v>4960</v>
      </c>
    </row>
    <row r="3386" spans="1:9" x14ac:dyDescent="0.2">
      <c r="A3386" s="1" t="str">
        <f t="shared" si="54"/>
        <v>SINAPI-I 40653</v>
      </c>
      <c r="B3386" s="3" t="s">
        <v>80</v>
      </c>
      <c r="C3386" s="3">
        <v>40653</v>
      </c>
      <c r="D3386" s="2" t="s">
        <v>3451</v>
      </c>
      <c r="E3386" s="3" t="s">
        <v>4960</v>
      </c>
    </row>
    <row r="3387" spans="1:9" ht="22.5" x14ac:dyDescent="0.2">
      <c r="A3387" s="1" t="str">
        <f t="shared" si="54"/>
        <v>SINAPI-I 38135</v>
      </c>
      <c r="B3387" s="3" t="s">
        <v>80</v>
      </c>
      <c r="C3387" s="3">
        <v>38135</v>
      </c>
      <c r="D3387" s="2" t="s">
        <v>3452</v>
      </c>
      <c r="E3387" s="3" t="s">
        <v>4960</v>
      </c>
      <c r="F3387" s="61">
        <v>82.05</v>
      </c>
      <c r="G3387" s="61">
        <v>82.05</v>
      </c>
      <c r="I3387" s="3" t="s">
        <v>4974</v>
      </c>
    </row>
    <row r="3388" spans="1:9" ht="22.5" x14ac:dyDescent="0.2">
      <c r="A3388" s="1" t="str">
        <f t="shared" si="54"/>
        <v>SINAPI-I 36178</v>
      </c>
      <c r="B3388" s="3" t="s">
        <v>80</v>
      </c>
      <c r="C3388" s="3">
        <v>36178</v>
      </c>
      <c r="D3388" s="2" t="s">
        <v>3453</v>
      </c>
      <c r="E3388" s="3" t="s">
        <v>4953</v>
      </c>
      <c r="F3388" s="61">
        <v>13.72</v>
      </c>
      <c r="G3388" s="61">
        <v>13.72</v>
      </c>
      <c r="I3388" s="3" t="s">
        <v>4974</v>
      </c>
    </row>
    <row r="3389" spans="1:9" x14ac:dyDescent="0.2">
      <c r="A3389" s="1" t="str">
        <f t="shared" si="54"/>
        <v>SINAPI-I 38181</v>
      </c>
      <c r="B3389" s="3" t="s">
        <v>80</v>
      </c>
      <c r="C3389" s="3">
        <v>38181</v>
      </c>
      <c r="D3389" s="2" t="s">
        <v>3454</v>
      </c>
      <c r="E3389" s="3" t="s">
        <v>4960</v>
      </c>
      <c r="F3389" s="61">
        <v>212.64</v>
      </c>
      <c r="G3389" s="61">
        <v>212.64</v>
      </c>
      <c r="I3389" s="3" t="s">
        <v>4974</v>
      </c>
    </row>
    <row r="3390" spans="1:9" x14ac:dyDescent="0.2">
      <c r="A3390" s="1" t="str">
        <f t="shared" si="54"/>
        <v>SINAPI-I 38182</v>
      </c>
      <c r="B3390" s="3" t="s">
        <v>80</v>
      </c>
      <c r="C3390" s="3">
        <v>38182</v>
      </c>
      <c r="D3390" s="2" t="s">
        <v>3455</v>
      </c>
      <c r="E3390" s="3" t="s">
        <v>4960</v>
      </c>
      <c r="F3390" s="61">
        <v>202.55</v>
      </c>
      <c r="G3390" s="61">
        <v>202.55</v>
      </c>
      <c r="I3390" s="3" t="s">
        <v>4974</v>
      </c>
    </row>
    <row r="3391" spans="1:9" x14ac:dyDescent="0.2">
      <c r="A3391" s="1" t="str">
        <f t="shared" si="54"/>
        <v>SINAPI-I 38186</v>
      </c>
      <c r="B3391" s="3" t="s">
        <v>80</v>
      </c>
      <c r="C3391" s="3">
        <v>38186</v>
      </c>
      <c r="D3391" s="2" t="s">
        <v>3456</v>
      </c>
      <c r="E3391" s="3" t="s">
        <v>4960</v>
      </c>
      <c r="F3391" s="61">
        <v>526.49</v>
      </c>
      <c r="G3391" s="61">
        <v>526.49</v>
      </c>
      <c r="I3391" s="3" t="s">
        <v>4974</v>
      </c>
    </row>
    <row r="3392" spans="1:9" x14ac:dyDescent="0.2">
      <c r="A3392" s="1" t="str">
        <f t="shared" si="54"/>
        <v>SINAPI-I 38185</v>
      </c>
      <c r="B3392" s="3" t="s">
        <v>80</v>
      </c>
      <c r="C3392" s="3">
        <v>38185</v>
      </c>
      <c r="D3392" s="2" t="s">
        <v>3457</v>
      </c>
      <c r="E3392" s="3" t="s">
        <v>4960</v>
      </c>
      <c r="F3392" s="61">
        <v>468.76</v>
      </c>
      <c r="G3392" s="61">
        <v>468.76</v>
      </c>
      <c r="I3392" s="3" t="s">
        <v>4974</v>
      </c>
    </row>
    <row r="3393" spans="1:9" x14ac:dyDescent="0.2">
      <c r="A3393" s="1" t="str">
        <f t="shared" si="54"/>
        <v>SINAPI-I 40654</v>
      </c>
      <c r="B3393" s="3" t="s">
        <v>80</v>
      </c>
      <c r="C3393" s="3">
        <v>40654</v>
      </c>
      <c r="D3393" s="2" t="s">
        <v>3458</v>
      </c>
      <c r="E3393" s="3" t="s">
        <v>4960</v>
      </c>
    </row>
    <row r="3394" spans="1:9" ht="22.5" x14ac:dyDescent="0.2">
      <c r="A3394" s="1" t="str">
        <f t="shared" si="54"/>
        <v>SINAPI-I 44541</v>
      </c>
      <c r="B3394" s="3" t="s">
        <v>80</v>
      </c>
      <c r="C3394" s="3">
        <v>44541</v>
      </c>
      <c r="D3394" s="2" t="s">
        <v>3459</v>
      </c>
      <c r="E3394" s="3" t="s">
        <v>4960</v>
      </c>
      <c r="F3394" s="61">
        <v>358.49</v>
      </c>
      <c r="G3394" s="61">
        <v>358.49</v>
      </c>
      <c r="I3394" s="3" t="s">
        <v>4974</v>
      </c>
    </row>
    <row r="3395" spans="1:9" x14ac:dyDescent="0.2">
      <c r="A3395" s="1" t="str">
        <f t="shared" si="54"/>
        <v>SINAPI-I 4822</v>
      </c>
      <c r="B3395" s="3" t="s">
        <v>80</v>
      </c>
      <c r="C3395" s="3">
        <v>4822</v>
      </c>
      <c r="D3395" s="2" t="s">
        <v>3460</v>
      </c>
      <c r="E3395" s="3" t="s">
        <v>4960</v>
      </c>
      <c r="F3395" s="61">
        <v>437.8</v>
      </c>
      <c r="G3395" s="61">
        <v>437.8</v>
      </c>
      <c r="I3395" s="3" t="s">
        <v>4974</v>
      </c>
    </row>
    <row r="3396" spans="1:9" x14ac:dyDescent="0.2">
      <c r="A3396" s="1" t="str">
        <f t="shared" si="54"/>
        <v>SINAPI-I 4818</v>
      </c>
      <c r="B3396" s="3" t="s">
        <v>80</v>
      </c>
      <c r="C3396" s="3">
        <v>4818</v>
      </c>
      <c r="D3396" s="2" t="s">
        <v>3461</v>
      </c>
      <c r="E3396" s="3" t="s">
        <v>4960</v>
      </c>
      <c r="F3396" s="61">
        <v>450</v>
      </c>
      <c r="G3396" s="61">
        <v>450</v>
      </c>
      <c r="I3396" s="3" t="s">
        <v>40</v>
      </c>
    </row>
    <row r="3397" spans="1:9" ht="22.5" x14ac:dyDescent="0.2">
      <c r="A3397" s="1" t="str">
        <f t="shared" si="54"/>
        <v>SINAPI-I 39567</v>
      </c>
      <c r="B3397" s="3" t="s">
        <v>80</v>
      </c>
      <c r="C3397" s="3">
        <v>39567</v>
      </c>
      <c r="D3397" s="2" t="s">
        <v>3462</v>
      </c>
      <c r="E3397" s="3" t="s">
        <v>4960</v>
      </c>
      <c r="F3397" s="61">
        <v>49.5</v>
      </c>
      <c r="G3397" s="61">
        <v>49.5</v>
      </c>
      <c r="I3397" s="3" t="s">
        <v>4974</v>
      </c>
    </row>
    <row r="3398" spans="1:9" ht="22.5" x14ac:dyDescent="0.2">
      <c r="A3398" s="1" t="str">
        <f t="shared" si="54"/>
        <v>SINAPI-I 39566</v>
      </c>
      <c r="B3398" s="3" t="s">
        <v>80</v>
      </c>
      <c r="C3398" s="3">
        <v>39566</v>
      </c>
      <c r="D3398" s="2" t="s">
        <v>3463</v>
      </c>
      <c r="E3398" s="3" t="s">
        <v>4960</v>
      </c>
      <c r="F3398" s="61">
        <v>52.39</v>
      </c>
      <c r="G3398" s="61">
        <v>52.39</v>
      </c>
      <c r="I3398" s="3" t="s">
        <v>4974</v>
      </c>
    </row>
    <row r="3399" spans="1:9" ht="22.5" x14ac:dyDescent="0.2">
      <c r="A3399" s="1" t="str">
        <f t="shared" si="54"/>
        <v>SINAPI-I 39416</v>
      </c>
      <c r="B3399" s="3" t="s">
        <v>80</v>
      </c>
      <c r="C3399" s="3">
        <v>39416</v>
      </c>
      <c r="D3399" s="2" t="s">
        <v>3464</v>
      </c>
      <c r="E3399" s="3" t="s">
        <v>4960</v>
      </c>
      <c r="F3399" s="61">
        <v>31.93</v>
      </c>
      <c r="G3399" s="61">
        <v>31.93</v>
      </c>
      <c r="I3399" s="3" t="s">
        <v>4974</v>
      </c>
    </row>
    <row r="3400" spans="1:9" ht="22.5" x14ac:dyDescent="0.2">
      <c r="A3400" s="1" t="str">
        <f t="shared" si="54"/>
        <v>SINAPI-I 39417</v>
      </c>
      <c r="B3400" s="3" t="s">
        <v>80</v>
      </c>
      <c r="C3400" s="3">
        <v>39417</v>
      </c>
      <c r="D3400" s="2" t="s">
        <v>3465</v>
      </c>
      <c r="E3400" s="3" t="s">
        <v>4960</v>
      </c>
      <c r="F3400" s="61">
        <v>31.14</v>
      </c>
      <c r="G3400" s="61">
        <v>31.14</v>
      </c>
      <c r="I3400" s="3" t="s">
        <v>4974</v>
      </c>
    </row>
    <row r="3401" spans="1:9" x14ac:dyDescent="0.2">
      <c r="A3401" s="1" t="str">
        <f t="shared" si="54"/>
        <v>SINAPI-I 43742</v>
      </c>
      <c r="B3401" s="3" t="s">
        <v>80</v>
      </c>
      <c r="C3401" s="3">
        <v>43742</v>
      </c>
      <c r="D3401" s="2" t="s">
        <v>3466</v>
      </c>
      <c r="E3401" s="3" t="s">
        <v>4960</v>
      </c>
      <c r="F3401" s="61">
        <v>33.590000000000003</v>
      </c>
      <c r="G3401" s="61">
        <v>33.590000000000003</v>
      </c>
      <c r="I3401" s="3" t="s">
        <v>4974</v>
      </c>
    </row>
    <row r="3402" spans="1:9" x14ac:dyDescent="0.2">
      <c r="A3402" s="1" t="str">
        <f t="shared" si="54"/>
        <v>SINAPI-I 39414</v>
      </c>
      <c r="B3402" s="3" t="s">
        <v>80</v>
      </c>
      <c r="C3402" s="3">
        <v>39414</v>
      </c>
      <c r="D3402" s="2" t="s">
        <v>3467</v>
      </c>
      <c r="E3402" s="3" t="s">
        <v>4960</v>
      </c>
      <c r="F3402" s="61">
        <v>30.24</v>
      </c>
      <c r="G3402" s="61">
        <v>30.24</v>
      </c>
      <c r="I3402" s="3" t="s">
        <v>4974</v>
      </c>
    </row>
    <row r="3403" spans="1:9" x14ac:dyDescent="0.2">
      <c r="A3403" s="1" t="str">
        <f t="shared" si="54"/>
        <v>SINAPI-I 39415</v>
      </c>
      <c r="B3403" s="3" t="s">
        <v>80</v>
      </c>
      <c r="C3403" s="3">
        <v>39415</v>
      </c>
      <c r="D3403" s="2" t="s">
        <v>3468</v>
      </c>
      <c r="E3403" s="3" t="s">
        <v>4960</v>
      </c>
      <c r="F3403" s="61">
        <v>26.06</v>
      </c>
      <c r="G3403" s="61">
        <v>26.06</v>
      </c>
      <c r="I3403" s="3" t="s">
        <v>4974</v>
      </c>
    </row>
    <row r="3404" spans="1:9" x14ac:dyDescent="0.2">
      <c r="A3404" s="1" t="str">
        <f t="shared" si="54"/>
        <v>SINAPI-I 43740</v>
      </c>
      <c r="B3404" s="3" t="s">
        <v>80</v>
      </c>
      <c r="C3404" s="3">
        <v>43740</v>
      </c>
      <c r="D3404" s="2" t="s">
        <v>3469</v>
      </c>
      <c r="E3404" s="3" t="s">
        <v>4960</v>
      </c>
      <c r="F3404" s="61">
        <v>31.83</v>
      </c>
      <c r="G3404" s="61">
        <v>31.83</v>
      </c>
      <c r="I3404" s="3" t="s">
        <v>4974</v>
      </c>
    </row>
    <row r="3405" spans="1:9" x14ac:dyDescent="0.2">
      <c r="A3405" s="1" t="str">
        <f t="shared" si="54"/>
        <v>SINAPI-I 39412</v>
      </c>
      <c r="B3405" s="3" t="s">
        <v>80</v>
      </c>
      <c r="C3405" s="3">
        <v>39412</v>
      </c>
      <c r="D3405" s="2" t="s">
        <v>3470</v>
      </c>
      <c r="E3405" s="3" t="s">
        <v>4960</v>
      </c>
      <c r="F3405" s="61">
        <v>21.83</v>
      </c>
      <c r="G3405" s="61">
        <v>21.83</v>
      </c>
      <c r="I3405" s="3" t="s">
        <v>40</v>
      </c>
    </row>
    <row r="3406" spans="1:9" x14ac:dyDescent="0.2">
      <c r="A3406" s="1" t="str">
        <f t="shared" si="54"/>
        <v>SINAPI-I 39413</v>
      </c>
      <c r="B3406" s="3" t="s">
        <v>80</v>
      </c>
      <c r="C3406" s="3">
        <v>39413</v>
      </c>
      <c r="D3406" s="2" t="s">
        <v>3471</v>
      </c>
      <c r="E3406" s="3" t="s">
        <v>4960</v>
      </c>
      <c r="F3406" s="61">
        <v>23.6</v>
      </c>
      <c r="G3406" s="61">
        <v>23.6</v>
      </c>
      <c r="I3406" s="3" t="s">
        <v>4974</v>
      </c>
    </row>
    <row r="3407" spans="1:9" x14ac:dyDescent="0.2">
      <c r="A3407" s="1" t="str">
        <f t="shared" si="54"/>
        <v>SINAPI-I 43741</v>
      </c>
      <c r="B3407" s="3" t="s">
        <v>80</v>
      </c>
      <c r="C3407" s="3">
        <v>43741</v>
      </c>
      <c r="D3407" s="2" t="s">
        <v>3472</v>
      </c>
      <c r="E3407" s="3" t="s">
        <v>4960</v>
      </c>
      <c r="F3407" s="61">
        <v>25.16</v>
      </c>
      <c r="G3407" s="61">
        <v>25.16</v>
      </c>
      <c r="I3407" s="3" t="s">
        <v>4974</v>
      </c>
    </row>
    <row r="3408" spans="1:9" x14ac:dyDescent="0.2">
      <c r="A3408" s="1" t="str">
        <f t="shared" ref="A3408:A3471" si="55">CONCATENATE($B3408," ",$C3408)</f>
        <v>SINAPI-I 11062</v>
      </c>
      <c r="B3408" s="3" t="s">
        <v>80</v>
      </c>
      <c r="C3408" s="3">
        <v>11062</v>
      </c>
      <c r="D3408" s="2" t="s">
        <v>3473</v>
      </c>
      <c r="E3408" s="3" t="s">
        <v>4960</v>
      </c>
      <c r="F3408" s="61">
        <v>50.17</v>
      </c>
      <c r="G3408" s="61">
        <v>50.17</v>
      </c>
      <c r="I3408" s="3" t="s">
        <v>4974</v>
      </c>
    </row>
    <row r="3409" spans="1:9" x14ac:dyDescent="0.2">
      <c r="A3409" s="1" t="str">
        <f t="shared" si="55"/>
        <v>SINAPI-I 11063</v>
      </c>
      <c r="B3409" s="3" t="s">
        <v>80</v>
      </c>
      <c r="C3409" s="3">
        <v>11063</v>
      </c>
      <c r="D3409" s="2" t="s">
        <v>3474</v>
      </c>
      <c r="E3409" s="3" t="s">
        <v>4960</v>
      </c>
      <c r="F3409" s="61">
        <v>30.71</v>
      </c>
      <c r="G3409" s="61">
        <v>30.71</v>
      </c>
      <c r="I3409" s="3" t="s">
        <v>4974</v>
      </c>
    </row>
    <row r="3410" spans="1:9" x14ac:dyDescent="0.2">
      <c r="A3410" s="1" t="str">
        <f t="shared" si="55"/>
        <v>SINAPI-I 13521</v>
      </c>
      <c r="B3410" s="3" t="s">
        <v>80</v>
      </c>
      <c r="C3410" s="3">
        <v>13521</v>
      </c>
      <c r="D3410" s="2" t="s">
        <v>3475</v>
      </c>
      <c r="E3410" s="3" t="s">
        <v>4953</v>
      </c>
    </row>
    <row r="3411" spans="1:9" ht="22.5" x14ac:dyDescent="0.2">
      <c r="A3411" s="1" t="str">
        <f t="shared" si="55"/>
        <v>SINAPI-I 10851</v>
      </c>
      <c r="B3411" s="3" t="s">
        <v>80</v>
      </c>
      <c r="C3411" s="3">
        <v>10851</v>
      </c>
      <c r="D3411" s="2" t="s">
        <v>3476</v>
      </c>
      <c r="E3411" s="3" t="s">
        <v>4953</v>
      </c>
      <c r="F3411" s="61">
        <v>74.569999999999993</v>
      </c>
      <c r="G3411" s="61">
        <v>74.569999999999993</v>
      </c>
      <c r="I3411" s="3" t="s">
        <v>4974</v>
      </c>
    </row>
    <row r="3412" spans="1:9" ht="22.5" x14ac:dyDescent="0.2">
      <c r="A3412" s="1" t="str">
        <f t="shared" si="55"/>
        <v>SINAPI-I 39515</v>
      </c>
      <c r="B3412" s="3" t="s">
        <v>80</v>
      </c>
      <c r="C3412" s="3">
        <v>39515</v>
      </c>
      <c r="D3412" s="2" t="s">
        <v>3477</v>
      </c>
      <c r="E3412" s="3" t="s">
        <v>4953</v>
      </c>
      <c r="F3412" s="61">
        <v>44.84</v>
      </c>
      <c r="G3412" s="61">
        <v>44.84</v>
      </c>
      <c r="I3412" s="3" t="s">
        <v>4974</v>
      </c>
    </row>
    <row r="3413" spans="1:9" ht="22.5" x14ac:dyDescent="0.2">
      <c r="A3413" s="1" t="str">
        <f t="shared" si="55"/>
        <v>SINAPI-I 39516</v>
      </c>
      <c r="B3413" s="3" t="s">
        <v>80</v>
      </c>
      <c r="C3413" s="3">
        <v>39516</v>
      </c>
      <c r="D3413" s="2" t="s">
        <v>3478</v>
      </c>
      <c r="E3413" s="3" t="s">
        <v>4953</v>
      </c>
      <c r="F3413" s="61">
        <v>37.799999999999997</v>
      </c>
      <c r="G3413" s="61">
        <v>37.799999999999997</v>
      </c>
      <c r="I3413" s="3" t="s">
        <v>4974</v>
      </c>
    </row>
    <row r="3414" spans="1:9" ht="22.5" x14ac:dyDescent="0.2">
      <c r="A3414" s="1" t="str">
        <f t="shared" si="55"/>
        <v>SINAPI-I 39514</v>
      </c>
      <c r="B3414" s="3" t="s">
        <v>80</v>
      </c>
      <c r="C3414" s="3">
        <v>39514</v>
      </c>
      <c r="D3414" s="2" t="s">
        <v>3479</v>
      </c>
      <c r="E3414" s="3" t="s">
        <v>4953</v>
      </c>
      <c r="F3414" s="61">
        <v>23.52</v>
      </c>
      <c r="G3414" s="61">
        <v>23.52</v>
      </c>
      <c r="I3414" s="3" t="s">
        <v>40</v>
      </c>
    </row>
    <row r="3415" spans="1:9" x14ac:dyDescent="0.2">
      <c r="A3415" s="1" t="str">
        <f t="shared" si="55"/>
        <v>SINAPI-I 4812</v>
      </c>
      <c r="B3415" s="3" t="s">
        <v>80</v>
      </c>
      <c r="C3415" s="3">
        <v>4812</v>
      </c>
      <c r="D3415" s="2" t="s">
        <v>3480</v>
      </c>
      <c r="E3415" s="3" t="s">
        <v>4960</v>
      </c>
      <c r="F3415" s="61">
        <v>13.09</v>
      </c>
      <c r="G3415" s="61">
        <v>13.09</v>
      </c>
      <c r="I3415" s="3" t="s">
        <v>4974</v>
      </c>
    </row>
    <row r="3416" spans="1:9" x14ac:dyDescent="0.2">
      <c r="A3416" s="1" t="str">
        <f t="shared" si="55"/>
        <v>SINAPI-I 10849</v>
      </c>
      <c r="B3416" s="3" t="s">
        <v>80</v>
      </c>
      <c r="C3416" s="3">
        <v>10849</v>
      </c>
      <c r="D3416" s="2" t="s">
        <v>3481</v>
      </c>
      <c r="E3416" s="3" t="s">
        <v>4953</v>
      </c>
    </row>
    <row r="3417" spans="1:9" x14ac:dyDescent="0.2">
      <c r="A3417" s="1" t="str">
        <f t="shared" si="55"/>
        <v>SINAPI-I 10848</v>
      </c>
      <c r="B3417" s="3" t="s">
        <v>80</v>
      </c>
      <c r="C3417" s="3">
        <v>10848</v>
      </c>
      <c r="D3417" s="2" t="s">
        <v>3482</v>
      </c>
      <c r="E3417" s="3" t="s">
        <v>4953</v>
      </c>
    </row>
    <row r="3418" spans="1:9" ht="22.5" x14ac:dyDescent="0.2">
      <c r="A3418" s="1" t="str">
        <f t="shared" si="55"/>
        <v>SINAPI-I 4813</v>
      </c>
      <c r="B3418" s="3" t="s">
        <v>80</v>
      </c>
      <c r="C3418" s="3">
        <v>4813</v>
      </c>
      <c r="D3418" s="2" t="s">
        <v>3483</v>
      </c>
      <c r="E3418" s="3" t="s">
        <v>4960</v>
      </c>
    </row>
    <row r="3419" spans="1:9" ht="22.5" x14ac:dyDescent="0.2">
      <c r="A3419" s="1" t="str">
        <f t="shared" si="55"/>
        <v>SINAPI-I 37560</v>
      </c>
      <c r="B3419" s="3" t="s">
        <v>80</v>
      </c>
      <c r="C3419" s="3">
        <v>37560</v>
      </c>
      <c r="D3419" s="2" t="s">
        <v>3484</v>
      </c>
      <c r="E3419" s="3" t="s">
        <v>4953</v>
      </c>
      <c r="F3419" s="61">
        <v>29.53</v>
      </c>
      <c r="G3419" s="61">
        <v>29.53</v>
      </c>
      <c r="I3419" s="3" t="s">
        <v>4974</v>
      </c>
    </row>
    <row r="3420" spans="1:9" ht="22.5" x14ac:dyDescent="0.2">
      <c r="A3420" s="1" t="str">
        <f t="shared" si="55"/>
        <v>SINAPI-I 37557</v>
      </c>
      <c r="B3420" s="3" t="s">
        <v>80</v>
      </c>
      <c r="C3420" s="3">
        <v>37557</v>
      </c>
      <c r="D3420" s="2" t="s">
        <v>3485</v>
      </c>
      <c r="E3420" s="3" t="s">
        <v>4953</v>
      </c>
      <c r="F3420" s="61">
        <v>8.9600000000000009</v>
      </c>
      <c r="G3420" s="61">
        <v>8.9600000000000009</v>
      </c>
      <c r="I3420" s="3" t="s">
        <v>4974</v>
      </c>
    </row>
    <row r="3421" spans="1:9" ht="22.5" x14ac:dyDescent="0.2">
      <c r="A3421" s="1" t="str">
        <f t="shared" si="55"/>
        <v>SINAPI-I 37556</v>
      </c>
      <c r="B3421" s="3" t="s">
        <v>80</v>
      </c>
      <c r="C3421" s="3">
        <v>37556</v>
      </c>
      <c r="D3421" s="2" t="s">
        <v>3486</v>
      </c>
      <c r="E3421" s="3" t="s">
        <v>4953</v>
      </c>
      <c r="F3421" s="61">
        <v>17.350000000000001</v>
      </c>
      <c r="G3421" s="61">
        <v>17.350000000000001</v>
      </c>
      <c r="I3421" s="3" t="s">
        <v>4974</v>
      </c>
    </row>
    <row r="3422" spans="1:9" ht="22.5" x14ac:dyDescent="0.2">
      <c r="A3422" s="1" t="str">
        <f t="shared" si="55"/>
        <v>SINAPI-I 37559</v>
      </c>
      <c r="B3422" s="3" t="s">
        <v>80</v>
      </c>
      <c r="C3422" s="3">
        <v>37559</v>
      </c>
      <c r="D3422" s="2" t="s">
        <v>3487</v>
      </c>
      <c r="E3422" s="3" t="s">
        <v>4953</v>
      </c>
      <c r="F3422" s="61">
        <v>21.28</v>
      </c>
      <c r="G3422" s="61">
        <v>21.28</v>
      </c>
      <c r="I3422" s="3" t="s">
        <v>4974</v>
      </c>
    </row>
    <row r="3423" spans="1:9" ht="22.5" x14ac:dyDescent="0.2">
      <c r="A3423" s="1" t="str">
        <f t="shared" si="55"/>
        <v>SINAPI-I 37539</v>
      </c>
      <c r="B3423" s="3" t="s">
        <v>80</v>
      </c>
      <c r="C3423" s="3">
        <v>37539</v>
      </c>
      <c r="D3423" s="2" t="s">
        <v>3488</v>
      </c>
      <c r="E3423" s="3" t="s">
        <v>4953</v>
      </c>
      <c r="F3423" s="61">
        <v>15</v>
      </c>
      <c r="G3423" s="61">
        <v>15</v>
      </c>
      <c r="I3423" s="3" t="s">
        <v>40</v>
      </c>
    </row>
    <row r="3424" spans="1:9" ht="22.5" x14ac:dyDescent="0.2">
      <c r="A3424" s="1" t="str">
        <f t="shared" si="55"/>
        <v>SINAPI-I 37558</v>
      </c>
      <c r="B3424" s="3" t="s">
        <v>80</v>
      </c>
      <c r="C3424" s="3">
        <v>37558</v>
      </c>
      <c r="D3424" s="2" t="s">
        <v>3489</v>
      </c>
      <c r="E3424" s="3" t="s">
        <v>4953</v>
      </c>
      <c r="F3424" s="61">
        <v>27.96</v>
      </c>
      <c r="G3424" s="61">
        <v>27.96</v>
      </c>
      <c r="I3424" s="3" t="s">
        <v>4974</v>
      </c>
    </row>
    <row r="3425" spans="1:9" x14ac:dyDescent="0.2">
      <c r="A3425" s="1" t="str">
        <f t="shared" si="55"/>
        <v>SINAPI-I 34723</v>
      </c>
      <c r="B3425" s="3" t="s">
        <v>80</v>
      </c>
      <c r="C3425" s="3">
        <v>34723</v>
      </c>
      <c r="D3425" s="2" t="s">
        <v>3490</v>
      </c>
      <c r="E3425" s="3" t="s">
        <v>4960</v>
      </c>
    </row>
    <row r="3426" spans="1:9" x14ac:dyDescent="0.2">
      <c r="A3426" s="1" t="str">
        <f t="shared" si="55"/>
        <v>SINAPI-I 34721</v>
      </c>
      <c r="B3426" s="3" t="s">
        <v>80</v>
      </c>
      <c r="C3426" s="3">
        <v>34721</v>
      </c>
      <c r="D3426" s="2" t="s">
        <v>3491</v>
      </c>
      <c r="E3426" s="3" t="s">
        <v>4960</v>
      </c>
    </row>
    <row r="3427" spans="1:9" x14ac:dyDescent="0.2">
      <c r="A3427" s="1" t="str">
        <f t="shared" si="55"/>
        <v>SINAPI-I 4309</v>
      </c>
      <c r="B3427" s="3" t="s">
        <v>80</v>
      </c>
      <c r="C3427" s="3">
        <v>4309</v>
      </c>
      <c r="D3427" s="2" t="s">
        <v>3492</v>
      </c>
      <c r="E3427" s="3" t="s">
        <v>4953</v>
      </c>
      <c r="F3427" s="61">
        <v>7.72</v>
      </c>
      <c r="G3427" s="61">
        <v>7.72</v>
      </c>
      <c r="I3427" s="3" t="s">
        <v>4974</v>
      </c>
    </row>
    <row r="3428" spans="1:9" x14ac:dyDescent="0.2">
      <c r="A3428" s="1" t="str">
        <f t="shared" si="55"/>
        <v>SINAPI-I 4307</v>
      </c>
      <c r="B3428" s="3" t="s">
        <v>80</v>
      </c>
      <c r="C3428" s="3">
        <v>4307</v>
      </c>
      <c r="D3428" s="2" t="s">
        <v>3493</v>
      </c>
      <c r="E3428" s="3" t="s">
        <v>4953</v>
      </c>
      <c r="F3428" s="61">
        <v>13.2</v>
      </c>
      <c r="G3428" s="61">
        <v>13.2</v>
      </c>
      <c r="I3428" s="3" t="s">
        <v>4974</v>
      </c>
    </row>
    <row r="3429" spans="1:9" x14ac:dyDescent="0.2">
      <c r="A3429" s="1" t="str">
        <f t="shared" si="55"/>
        <v>SINAPI-I 10850</v>
      </c>
      <c r="B3429" s="3" t="s">
        <v>80</v>
      </c>
      <c r="C3429" s="3">
        <v>10850</v>
      </c>
      <c r="D3429" s="2" t="s">
        <v>3494</v>
      </c>
      <c r="E3429" s="3" t="s">
        <v>4953</v>
      </c>
    </row>
    <row r="3430" spans="1:9" ht="33.75" x14ac:dyDescent="0.2">
      <c r="A3430" s="1" t="str">
        <f t="shared" si="55"/>
        <v>SINAPI-I 42438</v>
      </c>
      <c r="B3430" s="3" t="s">
        <v>80</v>
      </c>
      <c r="C3430" s="3">
        <v>42438</v>
      </c>
      <c r="D3430" s="2" t="s">
        <v>3495</v>
      </c>
      <c r="E3430" s="3" t="s">
        <v>4953</v>
      </c>
    </row>
    <row r="3431" spans="1:9" x14ac:dyDescent="0.2">
      <c r="A3431" s="1" t="str">
        <f t="shared" si="55"/>
        <v>SINAPI-I 4792</v>
      </c>
      <c r="B3431" s="3" t="s">
        <v>80</v>
      </c>
      <c r="C3431" s="3">
        <v>4792</v>
      </c>
      <c r="D3431" s="2" t="s">
        <v>3496</v>
      </c>
      <c r="E3431" s="3" t="s">
        <v>4960</v>
      </c>
      <c r="F3431" s="61">
        <v>149.52000000000001</v>
      </c>
      <c r="G3431" s="61">
        <v>149.52000000000001</v>
      </c>
      <c r="I3431" s="3" t="s">
        <v>4974</v>
      </c>
    </row>
    <row r="3432" spans="1:9" x14ac:dyDescent="0.2">
      <c r="A3432" s="1" t="str">
        <f t="shared" si="55"/>
        <v>SINAPI-I 4790</v>
      </c>
      <c r="B3432" s="3" t="s">
        <v>80</v>
      </c>
      <c r="C3432" s="3">
        <v>4790</v>
      </c>
      <c r="D3432" s="2" t="s">
        <v>3497</v>
      </c>
      <c r="E3432" s="3" t="s">
        <v>4960</v>
      </c>
      <c r="F3432" s="61">
        <v>89.9</v>
      </c>
      <c r="G3432" s="61">
        <v>89.9</v>
      </c>
      <c r="I3432" s="3" t="s">
        <v>40</v>
      </c>
    </row>
    <row r="3433" spans="1:9" ht="22.5" x14ac:dyDescent="0.2">
      <c r="A3433" s="1" t="str">
        <f t="shared" si="55"/>
        <v>SINAPI-I 40671</v>
      </c>
      <c r="B3433" s="3" t="s">
        <v>80</v>
      </c>
      <c r="C3433" s="3">
        <v>40671</v>
      </c>
      <c r="D3433" s="2" t="s">
        <v>3498</v>
      </c>
      <c r="E3433" s="3" t="s">
        <v>4960</v>
      </c>
      <c r="F3433" s="61">
        <v>85.53</v>
      </c>
      <c r="G3433" s="61">
        <v>85.53</v>
      </c>
      <c r="I3433" s="3" t="s">
        <v>4974</v>
      </c>
    </row>
    <row r="3434" spans="1:9" x14ac:dyDescent="0.2">
      <c r="A3434" s="1" t="str">
        <f t="shared" si="55"/>
        <v>SINAPI-I 7552</v>
      </c>
      <c r="B3434" s="3" t="s">
        <v>80</v>
      </c>
      <c r="C3434" s="3">
        <v>7552</v>
      </c>
      <c r="D3434" s="2" t="s">
        <v>3499</v>
      </c>
      <c r="E3434" s="3" t="s">
        <v>4953</v>
      </c>
      <c r="F3434" s="61">
        <v>30.42</v>
      </c>
      <c r="G3434" s="61">
        <v>30.42</v>
      </c>
      <c r="I3434" s="3" t="s">
        <v>4974</v>
      </c>
    </row>
    <row r="3435" spans="1:9" x14ac:dyDescent="0.2">
      <c r="A3435" s="1" t="str">
        <f t="shared" si="55"/>
        <v>SINAPI-I 4893</v>
      </c>
      <c r="B3435" s="3" t="s">
        <v>80</v>
      </c>
      <c r="C3435" s="3">
        <v>4893</v>
      </c>
      <c r="D3435" s="2" t="s">
        <v>3500</v>
      </c>
      <c r="E3435" s="3" t="s">
        <v>4953</v>
      </c>
      <c r="F3435" s="61">
        <v>13.96</v>
      </c>
      <c r="G3435" s="61">
        <v>13.96</v>
      </c>
      <c r="I3435" s="3" t="s">
        <v>4974</v>
      </c>
    </row>
    <row r="3436" spans="1:9" x14ac:dyDescent="0.2">
      <c r="A3436" s="1" t="str">
        <f t="shared" si="55"/>
        <v>SINAPI-I 4894</v>
      </c>
      <c r="B3436" s="3" t="s">
        <v>80</v>
      </c>
      <c r="C3436" s="3">
        <v>4894</v>
      </c>
      <c r="D3436" s="2" t="s">
        <v>3501</v>
      </c>
      <c r="E3436" s="3" t="s">
        <v>4953</v>
      </c>
      <c r="F3436" s="61">
        <v>11.98</v>
      </c>
      <c r="G3436" s="61">
        <v>11.98</v>
      </c>
      <c r="I3436" s="3" t="s">
        <v>4974</v>
      </c>
    </row>
    <row r="3437" spans="1:9" x14ac:dyDescent="0.2">
      <c r="A3437" s="1" t="str">
        <f t="shared" si="55"/>
        <v>SINAPI-I 4890</v>
      </c>
      <c r="B3437" s="3" t="s">
        <v>80</v>
      </c>
      <c r="C3437" s="3">
        <v>4890</v>
      </c>
      <c r="D3437" s="2" t="s">
        <v>3502</v>
      </c>
      <c r="E3437" s="3" t="s">
        <v>4953</v>
      </c>
      <c r="F3437" s="61">
        <v>7.67</v>
      </c>
      <c r="G3437" s="61">
        <v>7.67</v>
      </c>
      <c r="I3437" s="3" t="s">
        <v>4974</v>
      </c>
    </row>
    <row r="3438" spans="1:9" x14ac:dyDescent="0.2">
      <c r="A3438" s="1" t="str">
        <f t="shared" si="55"/>
        <v>SINAPI-I 4888</v>
      </c>
      <c r="B3438" s="3" t="s">
        <v>80</v>
      </c>
      <c r="C3438" s="3">
        <v>4888</v>
      </c>
      <c r="D3438" s="2" t="s">
        <v>3503</v>
      </c>
      <c r="E3438" s="3" t="s">
        <v>4953</v>
      </c>
      <c r="F3438" s="61">
        <v>4.08</v>
      </c>
      <c r="G3438" s="61">
        <v>4.08</v>
      </c>
      <c r="I3438" s="3" t="s">
        <v>4974</v>
      </c>
    </row>
    <row r="3439" spans="1:9" x14ac:dyDescent="0.2">
      <c r="A3439" s="1" t="str">
        <f t="shared" si="55"/>
        <v>SINAPI-I 12411</v>
      </c>
      <c r="B3439" s="3" t="s">
        <v>80</v>
      </c>
      <c r="C3439" s="3">
        <v>12411</v>
      </c>
      <c r="D3439" s="2" t="s">
        <v>3504</v>
      </c>
      <c r="E3439" s="3" t="s">
        <v>4953</v>
      </c>
      <c r="F3439" s="61">
        <v>41.29</v>
      </c>
      <c r="G3439" s="61">
        <v>41.29</v>
      </c>
      <c r="I3439" s="3" t="s">
        <v>4974</v>
      </c>
    </row>
    <row r="3440" spans="1:9" x14ac:dyDescent="0.2">
      <c r="A3440" s="1" t="str">
        <f t="shared" si="55"/>
        <v>SINAPI-I 4891</v>
      </c>
      <c r="B3440" s="3" t="s">
        <v>80</v>
      </c>
      <c r="C3440" s="3">
        <v>4891</v>
      </c>
      <c r="D3440" s="2" t="s">
        <v>3505</v>
      </c>
      <c r="E3440" s="3" t="s">
        <v>4953</v>
      </c>
      <c r="F3440" s="61">
        <v>20.64</v>
      </c>
      <c r="G3440" s="61">
        <v>20.64</v>
      </c>
      <c r="I3440" s="3" t="s">
        <v>4974</v>
      </c>
    </row>
    <row r="3441" spans="1:9" x14ac:dyDescent="0.2">
      <c r="A3441" s="1" t="str">
        <f t="shared" si="55"/>
        <v>SINAPI-I 4892</v>
      </c>
      <c r="B3441" s="3" t="s">
        <v>80</v>
      </c>
      <c r="C3441" s="3">
        <v>4892</v>
      </c>
      <c r="D3441" s="2" t="s">
        <v>3506</v>
      </c>
      <c r="E3441" s="3" t="s">
        <v>4953</v>
      </c>
      <c r="F3441" s="61">
        <v>57.81</v>
      </c>
      <c r="G3441" s="61">
        <v>57.81</v>
      </c>
      <c r="I3441" s="3" t="s">
        <v>4974</v>
      </c>
    </row>
    <row r="3442" spans="1:9" x14ac:dyDescent="0.2">
      <c r="A3442" s="1" t="str">
        <f t="shared" si="55"/>
        <v>SINAPI-I 4889</v>
      </c>
      <c r="B3442" s="3" t="s">
        <v>80</v>
      </c>
      <c r="C3442" s="3">
        <v>4889</v>
      </c>
      <c r="D3442" s="2" t="s">
        <v>3507</v>
      </c>
      <c r="E3442" s="3" t="s">
        <v>4953</v>
      </c>
      <c r="F3442" s="61">
        <v>5.52</v>
      </c>
      <c r="G3442" s="61">
        <v>5.52</v>
      </c>
      <c r="I3442" s="3" t="s">
        <v>4974</v>
      </c>
    </row>
    <row r="3443" spans="1:9" x14ac:dyDescent="0.2">
      <c r="A3443" s="1" t="str">
        <f t="shared" si="55"/>
        <v>SINAPI-I 12412</v>
      </c>
      <c r="B3443" s="3" t="s">
        <v>80</v>
      </c>
      <c r="C3443" s="3">
        <v>12412</v>
      </c>
      <c r="D3443" s="2" t="s">
        <v>3508</v>
      </c>
      <c r="E3443" s="3" t="s">
        <v>4953</v>
      </c>
      <c r="F3443" s="61">
        <v>107.45</v>
      </c>
      <c r="G3443" s="61">
        <v>107.45</v>
      </c>
      <c r="I3443" s="3" t="s">
        <v>4974</v>
      </c>
    </row>
    <row r="3444" spans="1:9" x14ac:dyDescent="0.2">
      <c r="A3444" s="1" t="str">
        <f t="shared" si="55"/>
        <v>SINAPI-I 4907</v>
      </c>
      <c r="B3444" s="3" t="s">
        <v>80</v>
      </c>
      <c r="C3444" s="3">
        <v>4907</v>
      </c>
      <c r="D3444" s="2" t="s">
        <v>3509</v>
      </c>
      <c r="E3444" s="3" t="s">
        <v>4953</v>
      </c>
      <c r="F3444" s="61">
        <v>22.29</v>
      </c>
      <c r="G3444" s="61">
        <v>22.29</v>
      </c>
      <c r="I3444" s="3" t="s">
        <v>4974</v>
      </c>
    </row>
    <row r="3445" spans="1:9" x14ac:dyDescent="0.2">
      <c r="A3445" s="1" t="str">
        <f t="shared" si="55"/>
        <v>SINAPI-I 4902</v>
      </c>
      <c r="B3445" s="3" t="s">
        <v>80</v>
      </c>
      <c r="C3445" s="3">
        <v>4902</v>
      </c>
      <c r="D3445" s="2" t="s">
        <v>3510</v>
      </c>
      <c r="E3445" s="3" t="s">
        <v>4953</v>
      </c>
      <c r="F3445" s="61">
        <v>57.81</v>
      </c>
      <c r="G3445" s="61">
        <v>57.81</v>
      </c>
      <c r="I3445" s="3" t="s">
        <v>4974</v>
      </c>
    </row>
    <row r="3446" spans="1:9" x14ac:dyDescent="0.2">
      <c r="A3446" s="1" t="str">
        <f t="shared" si="55"/>
        <v>SINAPI-I 4741</v>
      </c>
      <c r="B3446" s="3" t="s">
        <v>80</v>
      </c>
      <c r="C3446" s="3">
        <v>4741</v>
      </c>
      <c r="D3446" s="2" t="s">
        <v>3511</v>
      </c>
      <c r="E3446" s="3" t="s">
        <v>4957</v>
      </c>
      <c r="F3446" s="61">
        <v>87.72</v>
      </c>
      <c r="G3446" s="61">
        <v>87.72</v>
      </c>
      <c r="I3446" s="3" t="s">
        <v>4974</v>
      </c>
    </row>
    <row r="3447" spans="1:9" x14ac:dyDescent="0.2">
      <c r="A3447" s="1" t="str">
        <f t="shared" si="55"/>
        <v>SINAPI-I 4752</v>
      </c>
      <c r="B3447" s="3" t="s">
        <v>80</v>
      </c>
      <c r="C3447" s="3">
        <v>4752</v>
      </c>
      <c r="D3447" s="2" t="s">
        <v>3512</v>
      </c>
      <c r="E3447" s="3" t="s">
        <v>4958</v>
      </c>
      <c r="F3447" s="61">
        <v>21.41</v>
      </c>
      <c r="G3447" s="61">
        <v>23.96</v>
      </c>
      <c r="I3447" s="3" t="s">
        <v>4974</v>
      </c>
    </row>
    <row r="3448" spans="1:9" x14ac:dyDescent="0.2">
      <c r="A3448" s="1" t="str">
        <f t="shared" si="55"/>
        <v>SINAPI-I 41091</v>
      </c>
      <c r="B3448" s="3" t="s">
        <v>80</v>
      </c>
      <c r="C3448" s="3">
        <v>41091</v>
      </c>
      <c r="D3448" s="2" t="s">
        <v>3513</v>
      </c>
      <c r="E3448" s="3" t="s">
        <v>4959</v>
      </c>
      <c r="F3448" s="61">
        <v>3762.46</v>
      </c>
      <c r="G3448" s="61">
        <v>4210.66</v>
      </c>
      <c r="I3448" s="3" t="s">
        <v>4974</v>
      </c>
    </row>
    <row r="3449" spans="1:9" ht="22.5" x14ac:dyDescent="0.2">
      <c r="A3449" s="1" t="str">
        <f t="shared" si="55"/>
        <v>SINAPI-I 13954</v>
      </c>
      <c r="B3449" s="3" t="s">
        <v>80</v>
      </c>
      <c r="C3449" s="3">
        <v>13954</v>
      </c>
      <c r="D3449" s="2" t="s">
        <v>3514</v>
      </c>
      <c r="E3449" s="3" t="s">
        <v>4953</v>
      </c>
    </row>
    <row r="3450" spans="1:9" x14ac:dyDescent="0.2">
      <c r="A3450" s="1" t="str">
        <f t="shared" si="55"/>
        <v>SINAPI-I 3411</v>
      </c>
      <c r="B3450" s="3" t="s">
        <v>80</v>
      </c>
      <c r="C3450" s="3">
        <v>3411</v>
      </c>
      <c r="D3450" s="2" t="s">
        <v>3515</v>
      </c>
      <c r="E3450" s="3" t="s">
        <v>4955</v>
      </c>
      <c r="F3450" s="61">
        <v>101.96</v>
      </c>
      <c r="G3450" s="61">
        <v>101.96</v>
      </c>
      <c r="I3450" s="3" t="s">
        <v>4974</v>
      </c>
    </row>
    <row r="3451" spans="1:9" x14ac:dyDescent="0.2">
      <c r="A3451" s="1" t="str">
        <f t="shared" si="55"/>
        <v>SINAPI-I 39995</v>
      </c>
      <c r="B3451" s="3" t="s">
        <v>80</v>
      </c>
      <c r="C3451" s="3">
        <v>39995</v>
      </c>
      <c r="D3451" s="2" t="s">
        <v>3516</v>
      </c>
      <c r="E3451" s="3" t="s">
        <v>4957</v>
      </c>
      <c r="F3451" s="61">
        <v>784.4</v>
      </c>
      <c r="G3451" s="61">
        <v>784.4</v>
      </c>
      <c r="I3451" s="3" t="s">
        <v>4974</v>
      </c>
    </row>
    <row r="3452" spans="1:9" x14ac:dyDescent="0.2">
      <c r="A3452" s="1" t="str">
        <f t="shared" si="55"/>
        <v>SINAPI-I 11615</v>
      </c>
      <c r="B3452" s="3" t="s">
        <v>80</v>
      </c>
      <c r="C3452" s="3">
        <v>11615</v>
      </c>
      <c r="D3452" s="2" t="s">
        <v>3517</v>
      </c>
      <c r="E3452" s="3" t="s">
        <v>4960</v>
      </c>
      <c r="F3452" s="61">
        <v>6.65</v>
      </c>
      <c r="G3452" s="61">
        <v>6.65</v>
      </c>
      <c r="I3452" s="3" t="s">
        <v>4974</v>
      </c>
    </row>
    <row r="3453" spans="1:9" x14ac:dyDescent="0.2">
      <c r="A3453" s="1" t="str">
        <f t="shared" si="55"/>
        <v>SINAPI-I 3408</v>
      </c>
      <c r="B3453" s="3" t="s">
        <v>80</v>
      </c>
      <c r="C3453" s="3">
        <v>3408</v>
      </c>
      <c r="D3453" s="2" t="s">
        <v>3518</v>
      </c>
      <c r="E3453" s="3" t="s">
        <v>4960</v>
      </c>
      <c r="F3453" s="61">
        <v>17.670000000000002</v>
      </c>
      <c r="G3453" s="61">
        <v>17.670000000000002</v>
      </c>
      <c r="I3453" s="3" t="s">
        <v>40</v>
      </c>
    </row>
    <row r="3454" spans="1:9" x14ac:dyDescent="0.2">
      <c r="A3454" s="1" t="str">
        <f t="shared" si="55"/>
        <v>SINAPI-I 3409</v>
      </c>
      <c r="B3454" s="3" t="s">
        <v>80</v>
      </c>
      <c r="C3454" s="3">
        <v>3409</v>
      </c>
      <c r="D3454" s="2" t="s">
        <v>3519</v>
      </c>
      <c r="E3454" s="3" t="s">
        <v>4960</v>
      </c>
      <c r="F3454" s="61">
        <v>44.17</v>
      </c>
      <c r="G3454" s="61">
        <v>44.17</v>
      </c>
      <c r="I3454" s="3" t="s">
        <v>4974</v>
      </c>
    </row>
    <row r="3455" spans="1:9" x14ac:dyDescent="0.2">
      <c r="A3455" s="1" t="str">
        <f t="shared" si="55"/>
        <v>SINAPI-I 11427</v>
      </c>
      <c r="B3455" s="3" t="s">
        <v>80</v>
      </c>
      <c r="C3455" s="3">
        <v>11427</v>
      </c>
      <c r="D3455" s="2" t="s">
        <v>3520</v>
      </c>
      <c r="E3455" s="3" t="s">
        <v>4955</v>
      </c>
    </row>
    <row r="3456" spans="1:9" x14ac:dyDescent="0.2">
      <c r="A3456" s="1" t="str">
        <f t="shared" si="55"/>
        <v>SINAPI-I 4491</v>
      </c>
      <c r="B3456" s="3" t="s">
        <v>80</v>
      </c>
      <c r="C3456" s="3">
        <v>4491</v>
      </c>
      <c r="D3456" s="2" t="s">
        <v>3521</v>
      </c>
      <c r="E3456" s="3" t="s">
        <v>4954</v>
      </c>
      <c r="F3456" s="61">
        <v>6.84</v>
      </c>
      <c r="G3456" s="61">
        <v>6.84</v>
      </c>
      <c r="I3456" s="3" t="s">
        <v>4974</v>
      </c>
    </row>
    <row r="3457" spans="1:9" ht="22.5" x14ac:dyDescent="0.2">
      <c r="A3457" s="1" t="str">
        <f t="shared" si="55"/>
        <v>SINAPI-I 2745</v>
      </c>
      <c r="B3457" s="3" t="s">
        <v>80</v>
      </c>
      <c r="C3457" s="3">
        <v>2745</v>
      </c>
      <c r="D3457" s="2" t="s">
        <v>3522</v>
      </c>
      <c r="E3457" s="3" t="s">
        <v>4954</v>
      </c>
      <c r="F3457" s="61">
        <v>5.83</v>
      </c>
      <c r="G3457" s="61">
        <v>5.83</v>
      </c>
      <c r="I3457" s="3" t="s">
        <v>4974</v>
      </c>
    </row>
    <row r="3458" spans="1:9" ht="22.5" x14ac:dyDescent="0.2">
      <c r="A3458" s="1" t="str">
        <f t="shared" si="55"/>
        <v>SINAPI-I 14439</v>
      </c>
      <c r="B3458" s="3" t="s">
        <v>80</v>
      </c>
      <c r="C3458" s="3">
        <v>14439</v>
      </c>
      <c r="D3458" s="2" t="s">
        <v>3523</v>
      </c>
      <c r="E3458" s="3" t="s">
        <v>4954</v>
      </c>
      <c r="F3458" s="61">
        <v>7.23</v>
      </c>
      <c r="G3458" s="61">
        <v>7.23</v>
      </c>
      <c r="I3458" s="3" t="s">
        <v>4974</v>
      </c>
    </row>
    <row r="3459" spans="1:9" x14ac:dyDescent="0.2">
      <c r="A3459" s="1" t="str">
        <f t="shared" si="55"/>
        <v>SINAPI-I 45238</v>
      </c>
      <c r="B3459" s="3" t="s">
        <v>80</v>
      </c>
      <c r="C3459" s="3">
        <v>45238</v>
      </c>
      <c r="D3459" s="2" t="s">
        <v>3524</v>
      </c>
      <c r="E3459" s="3" t="s">
        <v>4953</v>
      </c>
      <c r="F3459" s="61">
        <v>24.92</v>
      </c>
      <c r="G3459" s="61">
        <v>24.92</v>
      </c>
      <c r="I3459" s="3" t="s">
        <v>4974</v>
      </c>
    </row>
    <row r="3460" spans="1:9" x14ac:dyDescent="0.2">
      <c r="A3460" s="1" t="str">
        <f t="shared" si="55"/>
        <v>SINAPI-I 44496</v>
      </c>
      <c r="B3460" s="3" t="s">
        <v>80</v>
      </c>
      <c r="C3460" s="3">
        <v>44496</v>
      </c>
      <c r="D3460" s="2" t="s">
        <v>3525</v>
      </c>
      <c r="E3460" s="3" t="s">
        <v>4953</v>
      </c>
      <c r="F3460" s="61">
        <v>170.39</v>
      </c>
      <c r="G3460" s="61">
        <v>170.39</v>
      </c>
      <c r="I3460" s="3" t="s">
        <v>4974</v>
      </c>
    </row>
    <row r="3461" spans="1:9" x14ac:dyDescent="0.2">
      <c r="A3461" s="1" t="str">
        <f t="shared" si="55"/>
        <v>SINAPI-I 12362</v>
      </c>
      <c r="B3461" s="3" t="s">
        <v>80</v>
      </c>
      <c r="C3461" s="3">
        <v>12362</v>
      </c>
      <c r="D3461" s="2" t="s">
        <v>3526</v>
      </c>
      <c r="E3461" s="3" t="s">
        <v>4953</v>
      </c>
    </row>
    <row r="3462" spans="1:9" x14ac:dyDescent="0.2">
      <c r="A3462" s="1" t="str">
        <f t="shared" si="55"/>
        <v>SINAPI-I 421</v>
      </c>
      <c r="B3462" s="3" t="s">
        <v>80</v>
      </c>
      <c r="C3462" s="3">
        <v>421</v>
      </c>
      <c r="D3462" s="2" t="s">
        <v>3527</v>
      </c>
      <c r="E3462" s="3" t="s">
        <v>4953</v>
      </c>
    </row>
    <row r="3463" spans="1:9" x14ac:dyDescent="0.2">
      <c r="A3463" s="1" t="str">
        <f t="shared" si="55"/>
        <v>SINAPI-I 14148</v>
      </c>
      <c r="B3463" s="3" t="s">
        <v>80</v>
      </c>
      <c r="C3463" s="3">
        <v>14148</v>
      </c>
      <c r="D3463" s="2" t="s">
        <v>3528</v>
      </c>
      <c r="E3463" s="3" t="s">
        <v>4953</v>
      </c>
    </row>
    <row r="3464" spans="1:9" x14ac:dyDescent="0.2">
      <c r="A3464" s="1" t="str">
        <f t="shared" si="55"/>
        <v>SINAPI-I 4341</v>
      </c>
      <c r="B3464" s="3" t="s">
        <v>80</v>
      </c>
      <c r="C3464" s="3">
        <v>4341</v>
      </c>
      <c r="D3464" s="2" t="s">
        <v>3529</v>
      </c>
      <c r="E3464" s="3" t="s">
        <v>4953</v>
      </c>
    </row>
    <row r="3465" spans="1:9" x14ac:dyDescent="0.2">
      <c r="A3465" s="1" t="str">
        <f t="shared" si="55"/>
        <v>SINAPI-I 4337</v>
      </c>
      <c r="B3465" s="3" t="s">
        <v>80</v>
      </c>
      <c r="C3465" s="3">
        <v>4337</v>
      </c>
      <c r="D3465" s="2" t="s">
        <v>3530</v>
      </c>
      <c r="E3465" s="3" t="s">
        <v>4953</v>
      </c>
    </row>
    <row r="3466" spans="1:9" x14ac:dyDescent="0.2">
      <c r="A3466" s="1" t="str">
        <f t="shared" si="55"/>
        <v>SINAPI-I 11971</v>
      </c>
      <c r="B3466" s="3" t="s">
        <v>80</v>
      </c>
      <c r="C3466" s="3">
        <v>11971</v>
      </c>
      <c r="D3466" s="2" t="s">
        <v>3531</v>
      </c>
      <c r="E3466" s="3" t="s">
        <v>4953</v>
      </c>
    </row>
    <row r="3467" spans="1:9" x14ac:dyDescent="0.2">
      <c r="A3467" s="1" t="str">
        <f t="shared" si="55"/>
        <v>SINAPI-I 4339</v>
      </c>
      <c r="B3467" s="3" t="s">
        <v>80</v>
      </c>
      <c r="C3467" s="3">
        <v>4339</v>
      </c>
      <c r="D3467" s="2" t="s">
        <v>3532</v>
      </c>
      <c r="E3467" s="3" t="s">
        <v>4953</v>
      </c>
    </row>
    <row r="3468" spans="1:9" x14ac:dyDescent="0.2">
      <c r="A3468" s="1" t="str">
        <f t="shared" si="55"/>
        <v>SINAPI-I 39997</v>
      </c>
      <c r="B3468" s="3" t="s">
        <v>80</v>
      </c>
      <c r="C3468" s="3">
        <v>39997</v>
      </c>
      <c r="D3468" s="2" t="s">
        <v>3533</v>
      </c>
      <c r="E3468" s="3" t="s">
        <v>4953</v>
      </c>
    </row>
    <row r="3469" spans="1:9" x14ac:dyDescent="0.2">
      <c r="A3469" s="1" t="str">
        <f t="shared" si="55"/>
        <v>SINAPI-I 4342</v>
      </c>
      <c r="B3469" s="3" t="s">
        <v>80</v>
      </c>
      <c r="C3469" s="3">
        <v>4342</v>
      </c>
      <c r="D3469" s="2" t="s">
        <v>3534</v>
      </c>
      <c r="E3469" s="3" t="s">
        <v>4953</v>
      </c>
    </row>
    <row r="3470" spans="1:9" x14ac:dyDescent="0.2">
      <c r="A3470" s="1" t="str">
        <f t="shared" si="55"/>
        <v>SINAPI-I 4330</v>
      </c>
      <c r="B3470" s="3" t="s">
        <v>80</v>
      </c>
      <c r="C3470" s="3">
        <v>4330</v>
      </c>
      <c r="D3470" s="2" t="s">
        <v>3535</v>
      </c>
      <c r="E3470" s="3" t="s">
        <v>4953</v>
      </c>
    </row>
    <row r="3471" spans="1:9" x14ac:dyDescent="0.2">
      <c r="A3471" s="1" t="str">
        <f t="shared" si="55"/>
        <v>SINAPI-I 4340</v>
      </c>
      <c r="B3471" s="3" t="s">
        <v>80</v>
      </c>
      <c r="C3471" s="3">
        <v>4340</v>
      </c>
      <c r="D3471" s="2" t="s">
        <v>3536</v>
      </c>
      <c r="E3471" s="3" t="s">
        <v>4953</v>
      </c>
    </row>
    <row r="3472" spans="1:9" x14ac:dyDescent="0.2">
      <c r="A3472" s="1" t="str">
        <f t="shared" ref="A3472:A3535" si="56">CONCATENATE($B3472," ",$C3472)</f>
        <v>SINAPI-I 5088</v>
      </c>
      <c r="B3472" s="3" t="s">
        <v>80</v>
      </c>
      <c r="C3472" s="3">
        <v>5088</v>
      </c>
      <c r="D3472" s="2" t="s">
        <v>3537</v>
      </c>
      <c r="E3472" s="3" t="s">
        <v>4953</v>
      </c>
      <c r="F3472" s="61">
        <v>7.15</v>
      </c>
      <c r="G3472" s="61">
        <v>7.15</v>
      </c>
      <c r="I3472" s="3" t="s">
        <v>4974</v>
      </c>
    </row>
    <row r="3473" spans="1:9" ht="33.75" x14ac:dyDescent="0.2">
      <c r="A3473" s="1" t="str">
        <f t="shared" si="56"/>
        <v>SINAPI-I 11154</v>
      </c>
      <c r="B3473" s="3" t="s">
        <v>80</v>
      </c>
      <c r="C3473" s="3">
        <v>11154</v>
      </c>
      <c r="D3473" s="2" t="s">
        <v>3538</v>
      </c>
      <c r="E3473" s="3" t="s">
        <v>4953</v>
      </c>
      <c r="F3473" s="61">
        <v>1412.75</v>
      </c>
      <c r="G3473" s="61">
        <v>1412.75</v>
      </c>
      <c r="I3473" s="3" t="s">
        <v>4974</v>
      </c>
    </row>
    <row r="3474" spans="1:9" ht="33.75" x14ac:dyDescent="0.2">
      <c r="A3474" s="1" t="str">
        <f t="shared" si="56"/>
        <v>SINAPI-I 4989</v>
      </c>
      <c r="B3474" s="3" t="s">
        <v>80</v>
      </c>
      <c r="C3474" s="3">
        <v>4989</v>
      </c>
      <c r="D3474" s="2" t="s">
        <v>3539</v>
      </c>
      <c r="E3474" s="3" t="s">
        <v>4953</v>
      </c>
      <c r="F3474" s="61">
        <v>425.05</v>
      </c>
      <c r="G3474" s="61">
        <v>425.05</v>
      </c>
      <c r="I3474" s="3" t="s">
        <v>4974</v>
      </c>
    </row>
    <row r="3475" spans="1:9" ht="22.5" x14ac:dyDescent="0.2">
      <c r="A3475" s="1" t="str">
        <f t="shared" si="56"/>
        <v>SINAPI-I 4982</v>
      </c>
      <c r="B3475" s="3" t="s">
        <v>80</v>
      </c>
      <c r="C3475" s="3">
        <v>4982</v>
      </c>
      <c r="D3475" s="2" t="s">
        <v>3540</v>
      </c>
      <c r="E3475" s="3" t="s">
        <v>4953</v>
      </c>
      <c r="F3475" s="61">
        <v>398.67</v>
      </c>
      <c r="G3475" s="61">
        <v>398.67</v>
      </c>
      <c r="I3475" s="3" t="s">
        <v>4974</v>
      </c>
    </row>
    <row r="3476" spans="1:9" ht="33.75" x14ac:dyDescent="0.2">
      <c r="A3476" s="1" t="str">
        <f t="shared" si="56"/>
        <v>SINAPI-I 4962</v>
      </c>
      <c r="B3476" s="3" t="s">
        <v>80</v>
      </c>
      <c r="C3476" s="3">
        <v>4962</v>
      </c>
      <c r="D3476" s="2" t="s">
        <v>3541</v>
      </c>
      <c r="E3476" s="3" t="s">
        <v>4953</v>
      </c>
      <c r="F3476" s="61">
        <v>314.39999999999998</v>
      </c>
      <c r="G3476" s="61">
        <v>314.39999999999998</v>
      </c>
      <c r="I3476" s="3" t="s">
        <v>4974</v>
      </c>
    </row>
    <row r="3477" spans="1:9" ht="33.75" x14ac:dyDescent="0.2">
      <c r="A3477" s="1" t="str">
        <f t="shared" si="56"/>
        <v>SINAPI-I 4981</v>
      </c>
      <c r="B3477" s="3" t="s">
        <v>80</v>
      </c>
      <c r="C3477" s="3">
        <v>4981</v>
      </c>
      <c r="D3477" s="2" t="s">
        <v>3542</v>
      </c>
      <c r="E3477" s="3" t="s">
        <v>4953</v>
      </c>
      <c r="F3477" s="61">
        <v>279.89999999999998</v>
      </c>
      <c r="G3477" s="61">
        <v>279.89999999999998</v>
      </c>
      <c r="I3477" s="3" t="s">
        <v>40</v>
      </c>
    </row>
    <row r="3478" spans="1:9" ht="33.75" x14ac:dyDescent="0.2">
      <c r="A3478" s="1" t="str">
        <f t="shared" si="56"/>
        <v>SINAPI-I 4964</v>
      </c>
      <c r="B3478" s="3" t="s">
        <v>80</v>
      </c>
      <c r="C3478" s="3">
        <v>4964</v>
      </c>
      <c r="D3478" s="2" t="s">
        <v>3543</v>
      </c>
      <c r="E3478" s="3" t="s">
        <v>4953</v>
      </c>
      <c r="F3478" s="61">
        <v>355.09</v>
      </c>
      <c r="G3478" s="61">
        <v>355.09</v>
      </c>
      <c r="I3478" s="3" t="s">
        <v>4974</v>
      </c>
    </row>
    <row r="3479" spans="1:9" ht="33.75" x14ac:dyDescent="0.2">
      <c r="A3479" s="1" t="str">
        <f t="shared" si="56"/>
        <v>SINAPI-I 4992</v>
      </c>
      <c r="B3479" s="3" t="s">
        <v>80</v>
      </c>
      <c r="C3479" s="3">
        <v>4992</v>
      </c>
      <c r="D3479" s="2" t="s">
        <v>3544</v>
      </c>
      <c r="E3479" s="3" t="s">
        <v>4953</v>
      </c>
      <c r="F3479" s="61">
        <v>346.86</v>
      </c>
      <c r="G3479" s="61">
        <v>346.86</v>
      </c>
      <c r="I3479" s="3" t="s">
        <v>4974</v>
      </c>
    </row>
    <row r="3480" spans="1:9" ht="33.75" x14ac:dyDescent="0.2">
      <c r="A3480" s="1" t="str">
        <f t="shared" si="56"/>
        <v>SINAPI-I 4987</v>
      </c>
      <c r="B3480" s="3" t="s">
        <v>80</v>
      </c>
      <c r="C3480" s="3">
        <v>4987</v>
      </c>
      <c r="D3480" s="2" t="s">
        <v>3545</v>
      </c>
      <c r="E3480" s="3" t="s">
        <v>4953</v>
      </c>
      <c r="F3480" s="61">
        <v>396.83</v>
      </c>
      <c r="G3480" s="61">
        <v>396.83</v>
      </c>
      <c r="I3480" s="3" t="s">
        <v>4974</v>
      </c>
    </row>
    <row r="3481" spans="1:9" ht="22.5" x14ac:dyDescent="0.2">
      <c r="A3481" s="1" t="str">
        <f t="shared" si="56"/>
        <v>SINAPI-I 4930</v>
      </c>
      <c r="B3481" s="3" t="s">
        <v>80</v>
      </c>
      <c r="C3481" s="3">
        <v>4930</v>
      </c>
      <c r="D3481" s="2" t="s">
        <v>3546</v>
      </c>
      <c r="E3481" s="3" t="s">
        <v>4960</v>
      </c>
      <c r="F3481" s="61">
        <v>598.39</v>
      </c>
      <c r="G3481" s="61">
        <v>598.39</v>
      </c>
      <c r="I3481" s="3" t="s">
        <v>4974</v>
      </c>
    </row>
    <row r="3482" spans="1:9" ht="33.75" x14ac:dyDescent="0.2">
      <c r="A3482" s="1" t="str">
        <f t="shared" si="56"/>
        <v>SINAPI-I 4998</v>
      </c>
      <c r="B3482" s="3" t="s">
        <v>80</v>
      </c>
      <c r="C3482" s="3">
        <v>4998</v>
      </c>
      <c r="D3482" s="2" t="s">
        <v>3547</v>
      </c>
      <c r="E3482" s="3" t="s">
        <v>4960</v>
      </c>
    </row>
    <row r="3483" spans="1:9" ht="33.75" x14ac:dyDescent="0.2">
      <c r="A3483" s="1" t="str">
        <f t="shared" si="56"/>
        <v>SINAPI-I 39021</v>
      </c>
      <c r="B3483" s="3" t="s">
        <v>80</v>
      </c>
      <c r="C3483" s="3">
        <v>39021</v>
      </c>
      <c r="D3483" s="2" t="s">
        <v>3548</v>
      </c>
      <c r="E3483" s="3" t="s">
        <v>4953</v>
      </c>
      <c r="F3483" s="61">
        <v>636.24</v>
      </c>
      <c r="G3483" s="61">
        <v>636.24</v>
      </c>
      <c r="I3483" s="3" t="s">
        <v>4974</v>
      </c>
    </row>
    <row r="3484" spans="1:9" ht="22.5" x14ac:dyDescent="0.2">
      <c r="A3484" s="1" t="str">
        <f t="shared" si="56"/>
        <v>SINAPI-I 39022</v>
      </c>
      <c r="B3484" s="3" t="s">
        <v>80</v>
      </c>
      <c r="C3484" s="3">
        <v>39022</v>
      </c>
      <c r="D3484" s="2" t="s">
        <v>3549</v>
      </c>
      <c r="E3484" s="3" t="s">
        <v>4953</v>
      </c>
      <c r="F3484" s="61">
        <v>569.9</v>
      </c>
      <c r="G3484" s="61">
        <v>569.9</v>
      </c>
      <c r="I3484" s="3" t="s">
        <v>40</v>
      </c>
    </row>
    <row r="3485" spans="1:9" ht="22.5" x14ac:dyDescent="0.2">
      <c r="A3485" s="1" t="str">
        <f t="shared" si="56"/>
        <v>SINAPI-I 39024</v>
      </c>
      <c r="B3485" s="3" t="s">
        <v>80</v>
      </c>
      <c r="C3485" s="3">
        <v>39024</v>
      </c>
      <c r="D3485" s="2" t="s">
        <v>3550</v>
      </c>
      <c r="E3485" s="3" t="s">
        <v>4953</v>
      </c>
      <c r="F3485" s="61">
        <v>1013.8</v>
      </c>
      <c r="G3485" s="61">
        <v>1013.8</v>
      </c>
      <c r="I3485" s="3" t="s">
        <v>4974</v>
      </c>
    </row>
    <row r="3486" spans="1:9" ht="22.5" x14ac:dyDescent="0.2">
      <c r="A3486" s="1" t="str">
        <f t="shared" si="56"/>
        <v>SINAPI-I 4914</v>
      </c>
      <c r="B3486" s="3" t="s">
        <v>80</v>
      </c>
      <c r="C3486" s="3">
        <v>4914</v>
      </c>
      <c r="D3486" s="2" t="s">
        <v>3551</v>
      </c>
      <c r="E3486" s="3" t="s">
        <v>4960</v>
      </c>
      <c r="F3486" s="61">
        <v>822.01</v>
      </c>
      <c r="G3486" s="61">
        <v>822.01</v>
      </c>
      <c r="I3486" s="3" t="s">
        <v>4974</v>
      </c>
    </row>
    <row r="3487" spans="1:9" x14ac:dyDescent="0.2">
      <c r="A3487" s="1" t="str">
        <f t="shared" si="56"/>
        <v>SINAPI-I 4917</v>
      </c>
      <c r="B3487" s="3" t="s">
        <v>80</v>
      </c>
      <c r="C3487" s="3">
        <v>4917</v>
      </c>
      <c r="D3487" s="2" t="s">
        <v>3552</v>
      </c>
      <c r="E3487" s="3" t="s">
        <v>4960</v>
      </c>
      <c r="F3487" s="61">
        <v>567.69000000000005</v>
      </c>
      <c r="G3487" s="61">
        <v>567.69000000000005</v>
      </c>
      <c r="I3487" s="3" t="s">
        <v>40</v>
      </c>
    </row>
    <row r="3488" spans="1:9" ht="22.5" x14ac:dyDescent="0.2">
      <c r="A3488" s="1" t="str">
        <f t="shared" si="56"/>
        <v>SINAPI-I 39025</v>
      </c>
      <c r="B3488" s="3" t="s">
        <v>80</v>
      </c>
      <c r="C3488" s="3">
        <v>39025</v>
      </c>
      <c r="D3488" s="2" t="s">
        <v>3553</v>
      </c>
      <c r="E3488" s="3" t="s">
        <v>4953</v>
      </c>
      <c r="F3488" s="61">
        <v>1039.55</v>
      </c>
      <c r="G3488" s="61">
        <v>1039.55</v>
      </c>
      <c r="I3488" s="3" t="s">
        <v>4974</v>
      </c>
    </row>
    <row r="3489" spans="1:9" ht="22.5" x14ac:dyDescent="0.2">
      <c r="A3489" s="1" t="str">
        <f t="shared" si="56"/>
        <v>SINAPI-I 4922</v>
      </c>
      <c r="B3489" s="3" t="s">
        <v>80</v>
      </c>
      <c r="C3489" s="3">
        <v>4922</v>
      </c>
      <c r="D3489" s="2" t="s">
        <v>3554</v>
      </c>
      <c r="E3489" s="3" t="s">
        <v>4960</v>
      </c>
      <c r="F3489" s="61">
        <v>526.58000000000004</v>
      </c>
      <c r="G3489" s="61">
        <v>526.58000000000004</v>
      </c>
      <c r="I3489" s="3" t="s">
        <v>4974</v>
      </c>
    </row>
    <row r="3490" spans="1:9" ht="22.5" x14ac:dyDescent="0.2">
      <c r="A3490" s="1" t="str">
        <f t="shared" si="56"/>
        <v>SINAPI-I 4911</v>
      </c>
      <c r="B3490" s="3" t="s">
        <v>80</v>
      </c>
      <c r="C3490" s="3">
        <v>4911</v>
      </c>
      <c r="D3490" s="2" t="s">
        <v>3555</v>
      </c>
      <c r="E3490" s="3" t="s">
        <v>4960</v>
      </c>
      <c r="F3490" s="61">
        <v>372.96</v>
      </c>
      <c r="G3490" s="61">
        <v>372.96</v>
      </c>
      <c r="I3490" s="3" t="s">
        <v>4974</v>
      </c>
    </row>
    <row r="3491" spans="1:9" ht="22.5" x14ac:dyDescent="0.2">
      <c r="A3491" s="1" t="str">
        <f t="shared" si="56"/>
        <v>SINAPI-I 37518</v>
      </c>
      <c r="B3491" s="3" t="s">
        <v>80</v>
      </c>
      <c r="C3491" s="3">
        <v>37518</v>
      </c>
      <c r="D3491" s="2" t="s">
        <v>3556</v>
      </c>
      <c r="E3491" s="3" t="s">
        <v>4960</v>
      </c>
      <c r="F3491" s="61">
        <v>606.05999999999995</v>
      </c>
      <c r="G3491" s="61">
        <v>606.05999999999995</v>
      </c>
      <c r="I3491" s="3" t="s">
        <v>4974</v>
      </c>
    </row>
    <row r="3492" spans="1:9" ht="22.5" x14ac:dyDescent="0.2">
      <c r="A3492" s="1" t="str">
        <f t="shared" si="56"/>
        <v>SINAPI-I 4910</v>
      </c>
      <c r="B3492" s="3" t="s">
        <v>80</v>
      </c>
      <c r="C3492" s="3">
        <v>4910</v>
      </c>
      <c r="D3492" s="2" t="s">
        <v>3557</v>
      </c>
      <c r="E3492" s="3" t="s">
        <v>4960</v>
      </c>
      <c r="F3492" s="61">
        <v>510.91</v>
      </c>
      <c r="G3492" s="61">
        <v>510.91</v>
      </c>
      <c r="I3492" s="3" t="s">
        <v>4974</v>
      </c>
    </row>
    <row r="3493" spans="1:9" ht="22.5" x14ac:dyDescent="0.2">
      <c r="A3493" s="1" t="str">
        <f t="shared" si="56"/>
        <v>SINAPI-I 4943</v>
      </c>
      <c r="B3493" s="3" t="s">
        <v>80</v>
      </c>
      <c r="C3493" s="3">
        <v>4943</v>
      </c>
      <c r="D3493" s="2" t="s">
        <v>3558</v>
      </c>
      <c r="E3493" s="3" t="s">
        <v>4960</v>
      </c>
      <c r="F3493" s="61">
        <v>761.14</v>
      </c>
      <c r="G3493" s="61">
        <v>761.14</v>
      </c>
      <c r="I3493" s="3" t="s">
        <v>4974</v>
      </c>
    </row>
    <row r="3494" spans="1:9" x14ac:dyDescent="0.2">
      <c r="A3494" s="1" t="str">
        <f t="shared" si="56"/>
        <v>SINAPI-I 5002</v>
      </c>
      <c r="B3494" s="3" t="s">
        <v>80</v>
      </c>
      <c r="C3494" s="3">
        <v>5002</v>
      </c>
      <c r="D3494" s="2" t="s">
        <v>3559</v>
      </c>
      <c r="E3494" s="3" t="s">
        <v>4960</v>
      </c>
    </row>
    <row r="3495" spans="1:9" x14ac:dyDescent="0.2">
      <c r="A3495" s="1" t="str">
        <f t="shared" si="56"/>
        <v>SINAPI-I 4977</v>
      </c>
      <c r="B3495" s="3" t="s">
        <v>80</v>
      </c>
      <c r="C3495" s="3">
        <v>4977</v>
      </c>
      <c r="D3495" s="2" t="s">
        <v>3560</v>
      </c>
      <c r="E3495" s="3" t="s">
        <v>4960</v>
      </c>
    </row>
    <row r="3496" spans="1:9" ht="22.5" x14ac:dyDescent="0.2">
      <c r="A3496" s="1" t="str">
        <f t="shared" si="56"/>
        <v>SINAPI-I 11364</v>
      </c>
      <c r="B3496" s="3" t="s">
        <v>80</v>
      </c>
      <c r="C3496" s="3">
        <v>11364</v>
      </c>
      <c r="D3496" s="2" t="s">
        <v>3561</v>
      </c>
      <c r="E3496" s="3" t="s">
        <v>4953</v>
      </c>
      <c r="F3496" s="61">
        <v>240.46</v>
      </c>
      <c r="G3496" s="61">
        <v>240.46</v>
      </c>
      <c r="I3496" s="3" t="s">
        <v>4974</v>
      </c>
    </row>
    <row r="3497" spans="1:9" ht="22.5" x14ac:dyDescent="0.2">
      <c r="A3497" s="1" t="str">
        <f t="shared" si="56"/>
        <v>SINAPI-I 11365</v>
      </c>
      <c r="B3497" s="3" t="s">
        <v>80</v>
      </c>
      <c r="C3497" s="3">
        <v>11365</v>
      </c>
      <c r="D3497" s="2" t="s">
        <v>3562</v>
      </c>
      <c r="E3497" s="3" t="s">
        <v>4953</v>
      </c>
      <c r="F3497" s="61">
        <v>249.54</v>
      </c>
      <c r="G3497" s="61">
        <v>249.54</v>
      </c>
      <c r="I3497" s="3" t="s">
        <v>4974</v>
      </c>
    </row>
    <row r="3498" spans="1:9" ht="22.5" x14ac:dyDescent="0.2">
      <c r="A3498" s="1" t="str">
        <f t="shared" si="56"/>
        <v>SINAPI-I 11366</v>
      </c>
      <c r="B3498" s="3" t="s">
        <v>80</v>
      </c>
      <c r="C3498" s="3">
        <v>11366</v>
      </c>
      <c r="D3498" s="2" t="s">
        <v>3563</v>
      </c>
      <c r="E3498" s="3" t="s">
        <v>4953</v>
      </c>
      <c r="F3498" s="61">
        <v>265.26</v>
      </c>
      <c r="G3498" s="61">
        <v>265.26</v>
      </c>
      <c r="I3498" s="3" t="s">
        <v>4974</v>
      </c>
    </row>
    <row r="3499" spans="1:9" ht="22.5" x14ac:dyDescent="0.2">
      <c r="A3499" s="1" t="str">
        <f t="shared" si="56"/>
        <v>SINAPI-I 43777</v>
      </c>
      <c r="B3499" s="3" t="s">
        <v>80</v>
      </c>
      <c r="C3499" s="3">
        <v>43777</v>
      </c>
      <c r="D3499" s="2" t="s">
        <v>3564</v>
      </c>
      <c r="E3499" s="3" t="s">
        <v>4953</v>
      </c>
      <c r="F3499" s="61">
        <v>311.58</v>
      </c>
      <c r="G3499" s="61">
        <v>311.58</v>
      </c>
      <c r="I3499" s="3" t="s">
        <v>4974</v>
      </c>
    </row>
    <row r="3500" spans="1:9" ht="22.5" x14ac:dyDescent="0.2">
      <c r="A3500" s="1" t="str">
        <f t="shared" si="56"/>
        <v>SINAPI-I 20322</v>
      </c>
      <c r="B3500" s="3" t="s">
        <v>80</v>
      </c>
      <c r="C3500" s="3">
        <v>20322</v>
      </c>
      <c r="D3500" s="2" t="s">
        <v>3565</v>
      </c>
      <c r="E3500" s="3" t="s">
        <v>4953</v>
      </c>
      <c r="F3500" s="61">
        <v>289.24</v>
      </c>
      <c r="G3500" s="61">
        <v>289.24</v>
      </c>
      <c r="I3500" s="3" t="s">
        <v>4974</v>
      </c>
    </row>
    <row r="3501" spans="1:9" ht="22.5" x14ac:dyDescent="0.2">
      <c r="A3501" s="1" t="str">
        <f t="shared" si="56"/>
        <v>SINAPI-I 10553</v>
      </c>
      <c r="B3501" s="3" t="s">
        <v>80</v>
      </c>
      <c r="C3501" s="3">
        <v>10553</v>
      </c>
      <c r="D3501" s="2" t="s">
        <v>3566</v>
      </c>
      <c r="E3501" s="3" t="s">
        <v>4953</v>
      </c>
      <c r="F3501" s="61">
        <v>262.63</v>
      </c>
      <c r="G3501" s="61">
        <v>262.63</v>
      </c>
      <c r="I3501" s="3" t="s">
        <v>4974</v>
      </c>
    </row>
    <row r="3502" spans="1:9" ht="22.5" x14ac:dyDescent="0.2">
      <c r="A3502" s="1" t="str">
        <f t="shared" si="56"/>
        <v>SINAPI-I 5020</v>
      </c>
      <c r="B3502" s="3" t="s">
        <v>80</v>
      </c>
      <c r="C3502" s="3">
        <v>5020</v>
      </c>
      <c r="D3502" s="2" t="s">
        <v>3567</v>
      </c>
      <c r="E3502" s="3" t="s">
        <v>4953</v>
      </c>
      <c r="F3502" s="61">
        <v>276.89999999999998</v>
      </c>
      <c r="G3502" s="61">
        <v>276.89999999999998</v>
      </c>
      <c r="I3502" s="3" t="s">
        <v>4974</v>
      </c>
    </row>
    <row r="3503" spans="1:9" ht="22.5" x14ac:dyDescent="0.2">
      <c r="A3503" s="1" t="str">
        <f t="shared" si="56"/>
        <v>SINAPI-I 10554</v>
      </c>
      <c r="B3503" s="3" t="s">
        <v>80</v>
      </c>
      <c r="C3503" s="3">
        <v>10554</v>
      </c>
      <c r="D3503" s="2" t="s">
        <v>3568</v>
      </c>
      <c r="E3503" s="3" t="s">
        <v>4953</v>
      </c>
      <c r="F3503" s="61">
        <v>264.95999999999998</v>
      </c>
      <c r="G3503" s="61">
        <v>264.95999999999998</v>
      </c>
      <c r="I3503" s="3" t="s">
        <v>4974</v>
      </c>
    </row>
    <row r="3504" spans="1:9" ht="22.5" x14ac:dyDescent="0.2">
      <c r="A3504" s="1" t="str">
        <f t="shared" si="56"/>
        <v>SINAPI-I 10555</v>
      </c>
      <c r="B3504" s="3" t="s">
        <v>80</v>
      </c>
      <c r="C3504" s="3">
        <v>10555</v>
      </c>
      <c r="D3504" s="2" t="s">
        <v>3569</v>
      </c>
      <c r="E3504" s="3" t="s">
        <v>4953</v>
      </c>
      <c r="F3504" s="61">
        <v>288.95</v>
      </c>
      <c r="G3504" s="61">
        <v>288.95</v>
      </c>
      <c r="I3504" s="3" t="s">
        <v>4974</v>
      </c>
    </row>
    <row r="3505" spans="1:9" ht="22.5" x14ac:dyDescent="0.2">
      <c r="A3505" s="1" t="str">
        <f t="shared" si="56"/>
        <v>SINAPI-I 10556</v>
      </c>
      <c r="B3505" s="3" t="s">
        <v>80</v>
      </c>
      <c r="C3505" s="3">
        <v>10556</v>
      </c>
      <c r="D3505" s="2" t="s">
        <v>3570</v>
      </c>
      <c r="E3505" s="3" t="s">
        <v>4953</v>
      </c>
      <c r="F3505" s="61">
        <v>384.19</v>
      </c>
      <c r="G3505" s="61">
        <v>384.19</v>
      </c>
      <c r="I3505" s="3" t="s">
        <v>4974</v>
      </c>
    </row>
    <row r="3506" spans="1:9" ht="22.5" x14ac:dyDescent="0.2">
      <c r="A3506" s="1" t="str">
        <f t="shared" si="56"/>
        <v>SINAPI-I 39502</v>
      </c>
      <c r="B3506" s="3" t="s">
        <v>80</v>
      </c>
      <c r="C3506" s="3">
        <v>39502</v>
      </c>
      <c r="D3506" s="2" t="s">
        <v>3571</v>
      </c>
      <c r="E3506" s="3" t="s">
        <v>4953</v>
      </c>
      <c r="F3506" s="61">
        <v>539.49</v>
      </c>
      <c r="G3506" s="61">
        <v>539.49</v>
      </c>
      <c r="I3506" s="3" t="s">
        <v>4974</v>
      </c>
    </row>
    <row r="3507" spans="1:9" ht="22.5" x14ac:dyDescent="0.2">
      <c r="A3507" s="1" t="str">
        <f t="shared" si="56"/>
        <v>SINAPI-I 39504</v>
      </c>
      <c r="B3507" s="3" t="s">
        <v>80</v>
      </c>
      <c r="C3507" s="3">
        <v>39504</v>
      </c>
      <c r="D3507" s="2" t="s">
        <v>3572</v>
      </c>
      <c r="E3507" s="3" t="s">
        <v>4953</v>
      </c>
      <c r="F3507" s="61">
        <v>596.57000000000005</v>
      </c>
      <c r="G3507" s="61">
        <v>596.57000000000005</v>
      </c>
      <c r="I3507" s="3" t="s">
        <v>4974</v>
      </c>
    </row>
    <row r="3508" spans="1:9" ht="22.5" x14ac:dyDescent="0.2">
      <c r="A3508" s="1" t="str">
        <f t="shared" si="56"/>
        <v>SINAPI-I 39503</v>
      </c>
      <c r="B3508" s="3" t="s">
        <v>80</v>
      </c>
      <c r="C3508" s="3">
        <v>39503</v>
      </c>
      <c r="D3508" s="2" t="s">
        <v>3573</v>
      </c>
      <c r="E3508" s="3" t="s">
        <v>4953</v>
      </c>
      <c r="F3508" s="61">
        <v>627.87</v>
      </c>
      <c r="G3508" s="61">
        <v>627.87</v>
      </c>
      <c r="I3508" s="3" t="s">
        <v>4974</v>
      </c>
    </row>
    <row r="3509" spans="1:9" ht="22.5" x14ac:dyDescent="0.2">
      <c r="A3509" s="1" t="str">
        <f t="shared" si="56"/>
        <v>SINAPI-I 39505</v>
      </c>
      <c r="B3509" s="3" t="s">
        <v>80</v>
      </c>
      <c r="C3509" s="3">
        <v>39505</v>
      </c>
      <c r="D3509" s="2" t="s">
        <v>3574</v>
      </c>
      <c r="E3509" s="3" t="s">
        <v>4953</v>
      </c>
      <c r="F3509" s="61">
        <v>676.62</v>
      </c>
      <c r="G3509" s="61">
        <v>676.62</v>
      </c>
      <c r="I3509" s="3" t="s">
        <v>4974</v>
      </c>
    </row>
    <row r="3510" spans="1:9" ht="22.5" x14ac:dyDescent="0.2">
      <c r="A3510" s="1" t="str">
        <f t="shared" si="56"/>
        <v>SINAPI-I 5028</v>
      </c>
      <c r="B3510" s="3" t="s">
        <v>80</v>
      </c>
      <c r="C3510" s="3">
        <v>5028</v>
      </c>
      <c r="D3510" s="2" t="s">
        <v>3575</v>
      </c>
      <c r="E3510" s="3" t="s">
        <v>4960</v>
      </c>
    </row>
    <row r="3511" spans="1:9" x14ac:dyDescent="0.2">
      <c r="A3511" s="1" t="str">
        <f t="shared" si="56"/>
        <v>SINAPI-I 4969</v>
      </c>
      <c r="B3511" s="3" t="s">
        <v>80</v>
      </c>
      <c r="C3511" s="3">
        <v>4969</v>
      </c>
      <c r="D3511" s="2" t="s">
        <v>3576</v>
      </c>
      <c r="E3511" s="3" t="s">
        <v>4960</v>
      </c>
    </row>
    <row r="3512" spans="1:9" x14ac:dyDescent="0.2">
      <c r="A3512" s="1" t="str">
        <f t="shared" si="56"/>
        <v>SINAPI-I 44471</v>
      </c>
      <c r="B3512" s="3" t="s">
        <v>80</v>
      </c>
      <c r="C3512" s="3">
        <v>44471</v>
      </c>
      <c r="D3512" s="2" t="s">
        <v>3577</v>
      </c>
      <c r="E3512" s="3" t="s">
        <v>4953</v>
      </c>
    </row>
    <row r="3513" spans="1:9" ht="22.5" x14ac:dyDescent="0.2">
      <c r="A3513" s="1" t="str">
        <f t="shared" si="56"/>
        <v>SINAPI-I 4944</v>
      </c>
      <c r="B3513" s="3" t="s">
        <v>80</v>
      </c>
      <c r="C3513" s="3">
        <v>4944</v>
      </c>
      <c r="D3513" s="2" t="s">
        <v>3578</v>
      </c>
      <c r="E3513" s="3" t="s">
        <v>4960</v>
      </c>
      <c r="F3513" s="61">
        <v>1137.9000000000001</v>
      </c>
      <c r="G3513" s="61">
        <v>1137.9000000000001</v>
      </c>
      <c r="I3513" s="3" t="s">
        <v>4974</v>
      </c>
    </row>
    <row r="3514" spans="1:9" x14ac:dyDescent="0.2">
      <c r="A3514" s="1" t="str">
        <f t="shared" si="56"/>
        <v>SINAPI-I 21102</v>
      </c>
      <c r="B3514" s="3" t="s">
        <v>80</v>
      </c>
      <c r="C3514" s="3">
        <v>21102</v>
      </c>
      <c r="D3514" s="2" t="s">
        <v>3579</v>
      </c>
      <c r="E3514" s="3" t="s">
        <v>4953</v>
      </c>
      <c r="F3514" s="61">
        <v>96.16</v>
      </c>
      <c r="G3514" s="61">
        <v>96.16</v>
      </c>
      <c r="I3514" s="3" t="s">
        <v>4974</v>
      </c>
    </row>
    <row r="3515" spans="1:9" x14ac:dyDescent="0.2">
      <c r="A3515" s="1" t="str">
        <f t="shared" si="56"/>
        <v>SINAPI-I 21101</v>
      </c>
      <c r="B3515" s="3" t="s">
        <v>80</v>
      </c>
      <c r="C3515" s="3">
        <v>21101</v>
      </c>
      <c r="D3515" s="2" t="s">
        <v>3580</v>
      </c>
      <c r="E3515" s="3" t="s">
        <v>4953</v>
      </c>
      <c r="F3515" s="61">
        <v>61.75</v>
      </c>
      <c r="G3515" s="61">
        <v>61.75</v>
      </c>
      <c r="I3515" s="3" t="s">
        <v>4974</v>
      </c>
    </row>
    <row r="3516" spans="1:9" x14ac:dyDescent="0.2">
      <c r="A3516" s="1" t="str">
        <f t="shared" si="56"/>
        <v>SINAPI-I 34713</v>
      </c>
      <c r="B3516" s="3" t="s">
        <v>80</v>
      </c>
      <c r="C3516" s="3">
        <v>34713</v>
      </c>
      <c r="D3516" s="2" t="s">
        <v>3581</v>
      </c>
      <c r="E3516" s="3" t="s">
        <v>4960</v>
      </c>
      <c r="F3516" s="61">
        <v>307.62</v>
      </c>
      <c r="G3516" s="61">
        <v>307.62</v>
      </c>
      <c r="I3516" s="3" t="s">
        <v>4974</v>
      </c>
    </row>
    <row r="3517" spans="1:9" ht="22.5" x14ac:dyDescent="0.2">
      <c r="A3517" s="1" t="str">
        <f t="shared" si="56"/>
        <v>SINAPI-I 37563</v>
      </c>
      <c r="B3517" s="3" t="s">
        <v>80</v>
      </c>
      <c r="C3517" s="3">
        <v>37563</v>
      </c>
      <c r="D3517" s="2" t="s">
        <v>3582</v>
      </c>
      <c r="E3517" s="3" t="s">
        <v>4960</v>
      </c>
      <c r="F3517" s="61">
        <v>658.45</v>
      </c>
      <c r="G3517" s="61">
        <v>658.45</v>
      </c>
      <c r="I3517" s="3" t="s">
        <v>4974</v>
      </c>
    </row>
    <row r="3518" spans="1:9" ht="22.5" x14ac:dyDescent="0.2">
      <c r="A3518" s="1" t="str">
        <f t="shared" si="56"/>
        <v>SINAPI-I 4948</v>
      </c>
      <c r="B3518" s="3" t="s">
        <v>80</v>
      </c>
      <c r="C3518" s="3">
        <v>4948</v>
      </c>
      <c r="D3518" s="2" t="s">
        <v>3583</v>
      </c>
      <c r="E3518" s="3" t="s">
        <v>4960</v>
      </c>
      <c r="F3518" s="61">
        <v>572.86</v>
      </c>
      <c r="G3518" s="61">
        <v>572.86</v>
      </c>
      <c r="I3518" s="3" t="s">
        <v>4974</v>
      </c>
    </row>
    <row r="3519" spans="1:9" ht="22.5" x14ac:dyDescent="0.2">
      <c r="A3519" s="1" t="str">
        <f t="shared" si="56"/>
        <v>SINAPI-I 37561</v>
      </c>
      <c r="B3519" s="3" t="s">
        <v>80</v>
      </c>
      <c r="C3519" s="3">
        <v>37561</v>
      </c>
      <c r="D3519" s="2" t="s">
        <v>3584</v>
      </c>
      <c r="E3519" s="3" t="s">
        <v>4960</v>
      </c>
      <c r="F3519" s="61">
        <v>534.28</v>
      </c>
      <c r="G3519" s="61">
        <v>534.28</v>
      </c>
      <c r="I3519" s="3" t="s">
        <v>4974</v>
      </c>
    </row>
    <row r="3520" spans="1:9" ht="22.5" x14ac:dyDescent="0.2">
      <c r="A3520" s="1" t="str">
        <f t="shared" si="56"/>
        <v>SINAPI-I 37562</v>
      </c>
      <c r="B3520" s="3" t="s">
        <v>80</v>
      </c>
      <c r="C3520" s="3">
        <v>37562</v>
      </c>
      <c r="D3520" s="2" t="s">
        <v>3585</v>
      </c>
      <c r="E3520" s="3" t="s">
        <v>4960</v>
      </c>
      <c r="F3520" s="61">
        <v>700.5</v>
      </c>
      <c r="G3520" s="61">
        <v>700.5</v>
      </c>
      <c r="I3520" s="3" t="s">
        <v>4974</v>
      </c>
    </row>
    <row r="3521" spans="1:9" ht="22.5" x14ac:dyDescent="0.2">
      <c r="A3521" s="1" t="str">
        <f t="shared" si="56"/>
        <v>SINAPI-I 14164</v>
      </c>
      <c r="B3521" s="3" t="s">
        <v>80</v>
      </c>
      <c r="C3521" s="3">
        <v>14164</v>
      </c>
      <c r="D3521" s="2" t="s">
        <v>3586</v>
      </c>
      <c r="E3521" s="3" t="s">
        <v>4953</v>
      </c>
      <c r="F3521" s="61">
        <v>2318.81</v>
      </c>
      <c r="G3521" s="61">
        <v>2318.81</v>
      </c>
      <c r="I3521" s="3" t="s">
        <v>4974</v>
      </c>
    </row>
    <row r="3522" spans="1:9" ht="22.5" x14ac:dyDescent="0.2">
      <c r="A3522" s="1" t="str">
        <f t="shared" si="56"/>
        <v>SINAPI-I 14163</v>
      </c>
      <c r="B3522" s="3" t="s">
        <v>80</v>
      </c>
      <c r="C3522" s="3">
        <v>14163</v>
      </c>
      <c r="D3522" s="2" t="s">
        <v>3587</v>
      </c>
      <c r="E3522" s="3" t="s">
        <v>4953</v>
      </c>
      <c r="F3522" s="61">
        <v>2635.48</v>
      </c>
      <c r="G3522" s="61">
        <v>2635.48</v>
      </c>
      <c r="I3522" s="3" t="s">
        <v>4974</v>
      </c>
    </row>
    <row r="3523" spans="1:9" ht="22.5" x14ac:dyDescent="0.2">
      <c r="A3523" s="1" t="str">
        <f t="shared" si="56"/>
        <v>SINAPI-I 5051</v>
      </c>
      <c r="B3523" s="3" t="s">
        <v>80</v>
      </c>
      <c r="C3523" s="3">
        <v>5051</v>
      </c>
      <c r="D3523" s="2" t="s">
        <v>3588</v>
      </c>
      <c r="E3523" s="3" t="s">
        <v>4953</v>
      </c>
      <c r="F3523" s="61">
        <v>2241.44</v>
      </c>
      <c r="G3523" s="61">
        <v>2241.44</v>
      </c>
      <c r="I3523" s="3" t="s">
        <v>4974</v>
      </c>
    </row>
    <row r="3524" spans="1:9" ht="22.5" x14ac:dyDescent="0.2">
      <c r="A3524" s="1" t="str">
        <f t="shared" si="56"/>
        <v>SINAPI-I 5052</v>
      </c>
      <c r="B3524" s="3" t="s">
        <v>80</v>
      </c>
      <c r="C3524" s="3">
        <v>5052</v>
      </c>
      <c r="D3524" s="2" t="s">
        <v>3589</v>
      </c>
      <c r="E3524" s="3" t="s">
        <v>4953</v>
      </c>
      <c r="F3524" s="61">
        <v>1670</v>
      </c>
      <c r="G3524" s="61">
        <v>1670</v>
      </c>
      <c r="I3524" s="3" t="s">
        <v>40</v>
      </c>
    </row>
    <row r="3525" spans="1:9" ht="22.5" x14ac:dyDescent="0.2">
      <c r="A3525" s="1" t="str">
        <f t="shared" si="56"/>
        <v>SINAPI-I 14162</v>
      </c>
      <c r="B3525" s="3" t="s">
        <v>80</v>
      </c>
      <c r="C3525" s="3">
        <v>14162</v>
      </c>
      <c r="D3525" s="2" t="s">
        <v>3590</v>
      </c>
      <c r="E3525" s="3" t="s">
        <v>4953</v>
      </c>
      <c r="F3525" s="61">
        <v>2238.1799999999998</v>
      </c>
      <c r="G3525" s="61">
        <v>2238.1799999999998</v>
      </c>
      <c r="I3525" s="3" t="s">
        <v>4974</v>
      </c>
    </row>
    <row r="3526" spans="1:9" x14ac:dyDescent="0.2">
      <c r="A3526" s="1" t="str">
        <f t="shared" si="56"/>
        <v>SINAPI-I 14166</v>
      </c>
      <c r="B3526" s="3" t="s">
        <v>80</v>
      </c>
      <c r="C3526" s="3">
        <v>14166</v>
      </c>
      <c r="D3526" s="2" t="s">
        <v>3591</v>
      </c>
      <c r="E3526" s="3" t="s">
        <v>4953</v>
      </c>
      <c r="F3526" s="61">
        <v>1691.2</v>
      </c>
      <c r="G3526" s="61">
        <v>1691.2</v>
      </c>
      <c r="I3526" s="3" t="s">
        <v>4974</v>
      </c>
    </row>
    <row r="3527" spans="1:9" x14ac:dyDescent="0.2">
      <c r="A3527" s="1" t="str">
        <f t="shared" si="56"/>
        <v>SINAPI-I 14165</v>
      </c>
      <c r="B3527" s="3" t="s">
        <v>80</v>
      </c>
      <c r="C3527" s="3">
        <v>14165</v>
      </c>
      <c r="D3527" s="2" t="s">
        <v>3592</v>
      </c>
      <c r="E3527" s="3" t="s">
        <v>4953</v>
      </c>
      <c r="F3527" s="61">
        <v>2342.9299999999998</v>
      </c>
      <c r="G3527" s="61">
        <v>2342.9299999999998</v>
      </c>
      <c r="I3527" s="3" t="s">
        <v>4974</v>
      </c>
    </row>
    <row r="3528" spans="1:9" x14ac:dyDescent="0.2">
      <c r="A3528" s="1" t="str">
        <f t="shared" si="56"/>
        <v>SINAPI-I 5050</v>
      </c>
      <c r="B3528" s="3" t="s">
        <v>80</v>
      </c>
      <c r="C3528" s="3">
        <v>5050</v>
      </c>
      <c r="D3528" s="2" t="s">
        <v>3593</v>
      </c>
      <c r="E3528" s="3" t="s">
        <v>4953</v>
      </c>
      <c r="F3528" s="61">
        <v>576.65</v>
      </c>
      <c r="G3528" s="61">
        <v>576.65</v>
      </c>
      <c r="I3528" s="3" t="s">
        <v>4974</v>
      </c>
    </row>
    <row r="3529" spans="1:9" x14ac:dyDescent="0.2">
      <c r="A3529" s="1" t="str">
        <f t="shared" si="56"/>
        <v>SINAPI-I 12366</v>
      </c>
      <c r="B3529" s="3" t="s">
        <v>80</v>
      </c>
      <c r="C3529" s="3">
        <v>12366</v>
      </c>
      <c r="D3529" s="2" t="s">
        <v>3594</v>
      </c>
      <c r="E3529" s="3" t="s">
        <v>4953</v>
      </c>
      <c r="F3529" s="61">
        <v>1235.42</v>
      </c>
      <c r="G3529" s="61">
        <v>1235.42</v>
      </c>
      <c r="I3529" s="3" t="s">
        <v>4974</v>
      </c>
    </row>
    <row r="3530" spans="1:9" x14ac:dyDescent="0.2">
      <c r="A3530" s="1" t="str">
        <f t="shared" si="56"/>
        <v>SINAPI-I 5045</v>
      </c>
      <c r="B3530" s="3" t="s">
        <v>80</v>
      </c>
      <c r="C3530" s="3">
        <v>5045</v>
      </c>
      <c r="D3530" s="2" t="s">
        <v>3595</v>
      </c>
      <c r="E3530" s="3" t="s">
        <v>4953</v>
      </c>
      <c r="F3530" s="61">
        <v>1706.67</v>
      </c>
      <c r="G3530" s="61">
        <v>1706.67</v>
      </c>
      <c r="I3530" s="3" t="s">
        <v>4974</v>
      </c>
    </row>
    <row r="3531" spans="1:9" x14ac:dyDescent="0.2">
      <c r="A3531" s="1" t="str">
        <f t="shared" si="56"/>
        <v>SINAPI-I 5035</v>
      </c>
      <c r="B3531" s="3" t="s">
        <v>80</v>
      </c>
      <c r="C3531" s="3">
        <v>5035</v>
      </c>
      <c r="D3531" s="2" t="s">
        <v>3596</v>
      </c>
      <c r="E3531" s="3" t="s">
        <v>4953</v>
      </c>
      <c r="F3531" s="61">
        <v>1962.26</v>
      </c>
      <c r="G3531" s="61">
        <v>1962.26</v>
      </c>
      <c r="I3531" s="3" t="s">
        <v>4974</v>
      </c>
    </row>
    <row r="3532" spans="1:9" x14ac:dyDescent="0.2">
      <c r="A3532" s="1" t="str">
        <f t="shared" si="56"/>
        <v>SINAPI-I 41180</v>
      </c>
      <c r="B3532" s="3" t="s">
        <v>80</v>
      </c>
      <c r="C3532" s="3">
        <v>41180</v>
      </c>
      <c r="D3532" s="2" t="s">
        <v>3597</v>
      </c>
      <c r="E3532" s="3" t="s">
        <v>4953</v>
      </c>
      <c r="F3532" s="61">
        <v>4411.13</v>
      </c>
      <c r="G3532" s="61">
        <v>4411.13</v>
      </c>
      <c r="I3532" s="3" t="s">
        <v>4974</v>
      </c>
    </row>
    <row r="3533" spans="1:9" x14ac:dyDescent="0.2">
      <c r="A3533" s="1" t="str">
        <f t="shared" si="56"/>
        <v>SINAPI-I 41181</v>
      </c>
      <c r="B3533" s="3" t="s">
        <v>80</v>
      </c>
      <c r="C3533" s="3">
        <v>41181</v>
      </c>
      <c r="D3533" s="2" t="s">
        <v>3598</v>
      </c>
      <c r="E3533" s="3" t="s">
        <v>4953</v>
      </c>
      <c r="F3533" s="61">
        <v>5840.2</v>
      </c>
      <c r="G3533" s="61">
        <v>5840.2</v>
      </c>
      <c r="I3533" s="3" t="s">
        <v>4974</v>
      </c>
    </row>
    <row r="3534" spans="1:9" x14ac:dyDescent="0.2">
      <c r="A3534" s="1" t="str">
        <f t="shared" si="56"/>
        <v>SINAPI-I 41182</v>
      </c>
      <c r="B3534" s="3" t="s">
        <v>80</v>
      </c>
      <c r="C3534" s="3">
        <v>41182</v>
      </c>
      <c r="D3534" s="2" t="s">
        <v>3599</v>
      </c>
      <c r="E3534" s="3" t="s">
        <v>4953</v>
      </c>
      <c r="F3534" s="61">
        <v>8378.25</v>
      </c>
      <c r="G3534" s="61">
        <v>8378.25</v>
      </c>
      <c r="I3534" s="3" t="s">
        <v>4974</v>
      </c>
    </row>
    <row r="3535" spans="1:9" x14ac:dyDescent="0.2">
      <c r="A3535" s="1" t="str">
        <f t="shared" si="56"/>
        <v>SINAPI-I 41183</v>
      </c>
      <c r="B3535" s="3" t="s">
        <v>80</v>
      </c>
      <c r="C3535" s="3">
        <v>41183</v>
      </c>
      <c r="D3535" s="2" t="s">
        <v>3600</v>
      </c>
      <c r="E3535" s="3" t="s">
        <v>4953</v>
      </c>
      <c r="F3535" s="61">
        <v>10460.42</v>
      </c>
      <c r="G3535" s="61">
        <v>10460.42</v>
      </c>
      <c r="I3535" s="3" t="s">
        <v>4974</v>
      </c>
    </row>
    <row r="3536" spans="1:9" x14ac:dyDescent="0.2">
      <c r="A3536" s="1" t="str">
        <f t="shared" ref="A3536:A3599" si="57">CONCATENATE($B3536," ",$C3536)</f>
        <v>SINAPI-I 41184</v>
      </c>
      <c r="B3536" s="3" t="s">
        <v>80</v>
      </c>
      <c r="C3536" s="3">
        <v>41184</v>
      </c>
      <c r="D3536" s="2" t="s">
        <v>3601</v>
      </c>
      <c r="E3536" s="3" t="s">
        <v>4953</v>
      </c>
      <c r="F3536" s="61">
        <v>15926.63</v>
      </c>
      <c r="G3536" s="61">
        <v>15926.63</v>
      </c>
      <c r="I3536" s="3" t="s">
        <v>4974</v>
      </c>
    </row>
    <row r="3537" spans="1:9" x14ac:dyDescent="0.2">
      <c r="A3537" s="1" t="str">
        <f t="shared" si="57"/>
        <v>SINAPI-I 41185</v>
      </c>
      <c r="B3537" s="3" t="s">
        <v>80</v>
      </c>
      <c r="C3537" s="3">
        <v>41185</v>
      </c>
      <c r="D3537" s="2" t="s">
        <v>3602</v>
      </c>
      <c r="E3537" s="3" t="s">
        <v>4953</v>
      </c>
      <c r="F3537" s="61">
        <v>5906.31</v>
      </c>
      <c r="G3537" s="61">
        <v>5906.31</v>
      </c>
      <c r="I3537" s="3" t="s">
        <v>4974</v>
      </c>
    </row>
    <row r="3538" spans="1:9" x14ac:dyDescent="0.2">
      <c r="A3538" s="1" t="str">
        <f t="shared" si="57"/>
        <v>SINAPI-I 41186</v>
      </c>
      <c r="B3538" s="3" t="s">
        <v>80</v>
      </c>
      <c r="C3538" s="3">
        <v>41186</v>
      </c>
      <c r="D3538" s="2" t="s">
        <v>3603</v>
      </c>
      <c r="E3538" s="3" t="s">
        <v>4953</v>
      </c>
      <c r="F3538" s="61">
        <v>8277.01</v>
      </c>
      <c r="G3538" s="61">
        <v>8277.01</v>
      </c>
      <c r="I3538" s="3" t="s">
        <v>4974</v>
      </c>
    </row>
    <row r="3539" spans="1:9" x14ac:dyDescent="0.2">
      <c r="A3539" s="1" t="str">
        <f t="shared" si="57"/>
        <v>SINAPI-I 41187</v>
      </c>
      <c r="B3539" s="3" t="s">
        <v>80</v>
      </c>
      <c r="C3539" s="3">
        <v>41187</v>
      </c>
      <c r="D3539" s="2" t="s">
        <v>3604</v>
      </c>
      <c r="E3539" s="3" t="s">
        <v>4953</v>
      </c>
      <c r="F3539" s="61">
        <v>11100.16</v>
      </c>
      <c r="G3539" s="61">
        <v>11100.16</v>
      </c>
      <c r="I3539" s="3" t="s">
        <v>4974</v>
      </c>
    </row>
    <row r="3540" spans="1:9" x14ac:dyDescent="0.2">
      <c r="A3540" s="1" t="str">
        <f t="shared" si="57"/>
        <v>SINAPI-I 41188</v>
      </c>
      <c r="B3540" s="3" t="s">
        <v>80</v>
      </c>
      <c r="C3540" s="3">
        <v>41188</v>
      </c>
      <c r="D3540" s="2" t="s">
        <v>3605</v>
      </c>
      <c r="E3540" s="3" t="s">
        <v>4953</v>
      </c>
      <c r="F3540" s="61">
        <v>14194.63</v>
      </c>
      <c r="G3540" s="61">
        <v>14194.63</v>
      </c>
      <c r="I3540" s="3" t="s">
        <v>4974</v>
      </c>
    </row>
    <row r="3541" spans="1:9" x14ac:dyDescent="0.2">
      <c r="A3541" s="1" t="str">
        <f t="shared" si="57"/>
        <v>SINAPI-I 5036</v>
      </c>
      <c r="B3541" s="3" t="s">
        <v>80</v>
      </c>
      <c r="C3541" s="3">
        <v>5036</v>
      </c>
      <c r="D3541" s="2" t="s">
        <v>3606</v>
      </c>
      <c r="E3541" s="3" t="s">
        <v>4953</v>
      </c>
      <c r="F3541" s="61">
        <v>3010.46</v>
      </c>
      <c r="G3541" s="61">
        <v>3010.46</v>
      </c>
      <c r="I3541" s="3" t="s">
        <v>4974</v>
      </c>
    </row>
    <row r="3542" spans="1:9" x14ac:dyDescent="0.2">
      <c r="A3542" s="1" t="str">
        <f t="shared" si="57"/>
        <v>SINAPI-I 41189</v>
      </c>
      <c r="B3542" s="3" t="s">
        <v>80</v>
      </c>
      <c r="C3542" s="3">
        <v>41189</v>
      </c>
      <c r="D3542" s="2" t="s">
        <v>3607</v>
      </c>
      <c r="E3542" s="3" t="s">
        <v>4953</v>
      </c>
      <c r="F3542" s="61">
        <v>18248.68</v>
      </c>
      <c r="G3542" s="61">
        <v>18248.68</v>
      </c>
      <c r="I3542" s="3" t="s">
        <v>4974</v>
      </c>
    </row>
    <row r="3543" spans="1:9" x14ac:dyDescent="0.2">
      <c r="A3543" s="1" t="str">
        <f t="shared" si="57"/>
        <v>SINAPI-I 41190</v>
      </c>
      <c r="B3543" s="3" t="s">
        <v>80</v>
      </c>
      <c r="C3543" s="3">
        <v>41190</v>
      </c>
      <c r="D3543" s="2" t="s">
        <v>3608</v>
      </c>
      <c r="E3543" s="3" t="s">
        <v>4953</v>
      </c>
      <c r="F3543" s="61">
        <v>6346.25</v>
      </c>
      <c r="G3543" s="61">
        <v>6346.25</v>
      </c>
      <c r="I3543" s="3" t="s">
        <v>4974</v>
      </c>
    </row>
    <row r="3544" spans="1:9" x14ac:dyDescent="0.2">
      <c r="A3544" s="1" t="str">
        <f t="shared" si="57"/>
        <v>SINAPI-I 41191</v>
      </c>
      <c r="B3544" s="3" t="s">
        <v>80</v>
      </c>
      <c r="C3544" s="3">
        <v>41191</v>
      </c>
      <c r="D3544" s="2" t="s">
        <v>3609</v>
      </c>
      <c r="E3544" s="3" t="s">
        <v>4953</v>
      </c>
      <c r="F3544" s="61">
        <v>9731.74</v>
      </c>
      <c r="G3544" s="61">
        <v>9731.74</v>
      </c>
      <c r="I3544" s="3" t="s">
        <v>4974</v>
      </c>
    </row>
    <row r="3545" spans="1:9" x14ac:dyDescent="0.2">
      <c r="A3545" s="1" t="str">
        <f t="shared" si="57"/>
        <v>SINAPI-I 41192</v>
      </c>
      <c r="B3545" s="3" t="s">
        <v>80</v>
      </c>
      <c r="C3545" s="3">
        <v>41192</v>
      </c>
      <c r="D3545" s="2" t="s">
        <v>3610</v>
      </c>
      <c r="E3545" s="3" t="s">
        <v>4953</v>
      </c>
      <c r="F3545" s="61">
        <v>10145.26</v>
      </c>
      <c r="G3545" s="61">
        <v>10145.26</v>
      </c>
      <c r="I3545" s="3" t="s">
        <v>4974</v>
      </c>
    </row>
    <row r="3546" spans="1:9" x14ac:dyDescent="0.2">
      <c r="A3546" s="1" t="str">
        <f t="shared" si="57"/>
        <v>SINAPI-I 41193</v>
      </c>
      <c r="B3546" s="3" t="s">
        <v>80</v>
      </c>
      <c r="C3546" s="3">
        <v>41193</v>
      </c>
      <c r="D3546" s="2" t="s">
        <v>3611</v>
      </c>
      <c r="E3546" s="3" t="s">
        <v>4953</v>
      </c>
      <c r="F3546" s="61">
        <v>16577.02</v>
      </c>
      <c r="G3546" s="61">
        <v>16577.02</v>
      </c>
      <c r="I3546" s="3" t="s">
        <v>4974</v>
      </c>
    </row>
    <row r="3547" spans="1:9" x14ac:dyDescent="0.2">
      <c r="A3547" s="1" t="str">
        <f t="shared" si="57"/>
        <v>SINAPI-I 41194</v>
      </c>
      <c r="B3547" s="3" t="s">
        <v>80</v>
      </c>
      <c r="C3547" s="3">
        <v>41194</v>
      </c>
      <c r="D3547" s="2" t="s">
        <v>3612</v>
      </c>
      <c r="E3547" s="3" t="s">
        <v>4953</v>
      </c>
      <c r="F3547" s="61">
        <v>19780.14</v>
      </c>
      <c r="G3547" s="61">
        <v>19780.14</v>
      </c>
      <c r="I3547" s="3" t="s">
        <v>4974</v>
      </c>
    </row>
    <row r="3548" spans="1:9" x14ac:dyDescent="0.2">
      <c r="A3548" s="1" t="str">
        <f t="shared" si="57"/>
        <v>SINAPI-I 5044</v>
      </c>
      <c r="B3548" s="3" t="s">
        <v>80</v>
      </c>
      <c r="C3548" s="3">
        <v>5044</v>
      </c>
      <c r="D3548" s="2" t="s">
        <v>3613</v>
      </c>
      <c r="E3548" s="3" t="s">
        <v>4953</v>
      </c>
      <c r="F3548" s="61">
        <v>1064.3699999999999</v>
      </c>
      <c r="G3548" s="61">
        <v>1064.3699999999999</v>
      </c>
      <c r="I3548" s="3" t="s">
        <v>4974</v>
      </c>
    </row>
    <row r="3549" spans="1:9" x14ac:dyDescent="0.2">
      <c r="A3549" s="1" t="str">
        <f t="shared" si="57"/>
        <v>SINAPI-I 5059</v>
      </c>
      <c r="B3549" s="3" t="s">
        <v>80</v>
      </c>
      <c r="C3549" s="3">
        <v>5059</v>
      </c>
      <c r="D3549" s="2" t="s">
        <v>3614</v>
      </c>
      <c r="E3549" s="3" t="s">
        <v>4953</v>
      </c>
      <c r="F3549" s="61">
        <v>1272.8599999999999</v>
      </c>
      <c r="G3549" s="61">
        <v>1272.8599999999999</v>
      </c>
      <c r="I3549" s="3" t="s">
        <v>4974</v>
      </c>
    </row>
    <row r="3550" spans="1:9" x14ac:dyDescent="0.2">
      <c r="A3550" s="1" t="str">
        <f t="shared" si="57"/>
        <v>SINAPI-I 41201</v>
      </c>
      <c r="B3550" s="3" t="s">
        <v>80</v>
      </c>
      <c r="C3550" s="3">
        <v>41201</v>
      </c>
      <c r="D3550" s="2" t="s">
        <v>3615</v>
      </c>
      <c r="E3550" s="3" t="s">
        <v>4953</v>
      </c>
      <c r="F3550" s="61">
        <v>2583.16</v>
      </c>
      <c r="G3550" s="61">
        <v>2583.16</v>
      </c>
      <c r="I3550" s="3" t="s">
        <v>4974</v>
      </c>
    </row>
    <row r="3551" spans="1:9" x14ac:dyDescent="0.2">
      <c r="A3551" s="1" t="str">
        <f t="shared" si="57"/>
        <v>SINAPI-I 41199</v>
      </c>
      <c r="B3551" s="3" t="s">
        <v>80</v>
      </c>
      <c r="C3551" s="3">
        <v>41199</v>
      </c>
      <c r="D3551" s="2" t="s">
        <v>3616</v>
      </c>
      <c r="E3551" s="3" t="s">
        <v>4953</v>
      </c>
      <c r="F3551" s="61">
        <v>830.07</v>
      </c>
      <c r="G3551" s="61">
        <v>830.07</v>
      </c>
      <c r="I3551" s="3" t="s">
        <v>4974</v>
      </c>
    </row>
    <row r="3552" spans="1:9" ht="22.5" x14ac:dyDescent="0.2">
      <c r="A3552" s="1" t="str">
        <f t="shared" si="57"/>
        <v>SINAPI-I 5057</v>
      </c>
      <c r="B3552" s="3" t="s">
        <v>80</v>
      </c>
      <c r="C3552" s="3">
        <v>5057</v>
      </c>
      <c r="D3552" s="2" t="s">
        <v>3617</v>
      </c>
      <c r="E3552" s="3" t="s">
        <v>4953</v>
      </c>
      <c r="F3552" s="61">
        <v>1123.76</v>
      </c>
      <c r="G3552" s="61">
        <v>1123.76</v>
      </c>
      <c r="I3552" s="3" t="s">
        <v>4974</v>
      </c>
    </row>
    <row r="3553" spans="1:9" x14ac:dyDescent="0.2">
      <c r="A3553" s="1" t="str">
        <f t="shared" si="57"/>
        <v>SINAPI-I 41200</v>
      </c>
      <c r="B3553" s="3" t="s">
        <v>80</v>
      </c>
      <c r="C3553" s="3">
        <v>41200</v>
      </c>
      <c r="D3553" s="2" t="s">
        <v>3618</v>
      </c>
      <c r="E3553" s="3" t="s">
        <v>4953</v>
      </c>
      <c r="F3553" s="61">
        <v>1615.6</v>
      </c>
      <c r="G3553" s="61">
        <v>1615.6</v>
      </c>
      <c r="I3553" s="3" t="s">
        <v>4974</v>
      </c>
    </row>
    <row r="3554" spans="1:9" x14ac:dyDescent="0.2">
      <c r="A3554" s="1" t="str">
        <f t="shared" si="57"/>
        <v>SINAPI-I 41205</v>
      </c>
      <c r="B3554" s="3" t="s">
        <v>80</v>
      </c>
      <c r="C3554" s="3">
        <v>41205</v>
      </c>
      <c r="D3554" s="2" t="s">
        <v>3619</v>
      </c>
      <c r="E3554" s="3" t="s">
        <v>4953</v>
      </c>
      <c r="F3554" s="61">
        <v>2993.68</v>
      </c>
      <c r="G3554" s="61">
        <v>2993.68</v>
      </c>
      <c r="I3554" s="3" t="s">
        <v>4974</v>
      </c>
    </row>
    <row r="3555" spans="1:9" x14ac:dyDescent="0.2">
      <c r="A3555" s="1" t="str">
        <f t="shared" si="57"/>
        <v>SINAPI-I 41202</v>
      </c>
      <c r="B3555" s="3" t="s">
        <v>80</v>
      </c>
      <c r="C3555" s="3">
        <v>41202</v>
      </c>
      <c r="D3555" s="2" t="s">
        <v>3620</v>
      </c>
      <c r="E3555" s="3" t="s">
        <v>4953</v>
      </c>
      <c r="F3555" s="61">
        <v>873.57</v>
      </c>
      <c r="G3555" s="61">
        <v>873.57</v>
      </c>
      <c r="I3555" s="3" t="s">
        <v>4974</v>
      </c>
    </row>
    <row r="3556" spans="1:9" x14ac:dyDescent="0.2">
      <c r="A3556" s="1" t="str">
        <f t="shared" si="57"/>
        <v>SINAPI-I 41206</v>
      </c>
      <c r="B3556" s="3" t="s">
        <v>80</v>
      </c>
      <c r="C3556" s="3">
        <v>41206</v>
      </c>
      <c r="D3556" s="2" t="s">
        <v>3621</v>
      </c>
      <c r="E3556" s="3" t="s">
        <v>4953</v>
      </c>
      <c r="F3556" s="61">
        <v>3947.04</v>
      </c>
      <c r="G3556" s="61">
        <v>3947.04</v>
      </c>
      <c r="I3556" s="3" t="s">
        <v>4974</v>
      </c>
    </row>
    <row r="3557" spans="1:9" x14ac:dyDescent="0.2">
      <c r="A3557" s="1" t="str">
        <f t="shared" si="57"/>
        <v>SINAPI-I 12372</v>
      </c>
      <c r="B3557" s="3" t="s">
        <v>80</v>
      </c>
      <c r="C3557" s="3">
        <v>12372</v>
      </c>
      <c r="D3557" s="2" t="s">
        <v>3622</v>
      </c>
      <c r="E3557" s="3" t="s">
        <v>4953</v>
      </c>
      <c r="F3557" s="61">
        <v>917.26</v>
      </c>
      <c r="G3557" s="61">
        <v>917.26</v>
      </c>
      <c r="I3557" s="3" t="s">
        <v>4974</v>
      </c>
    </row>
    <row r="3558" spans="1:9" x14ac:dyDescent="0.2">
      <c r="A3558" s="1" t="str">
        <f t="shared" si="57"/>
        <v>SINAPI-I 41207</v>
      </c>
      <c r="B3558" s="3" t="s">
        <v>80</v>
      </c>
      <c r="C3558" s="3">
        <v>41207</v>
      </c>
      <c r="D3558" s="2" t="s">
        <v>3623</v>
      </c>
      <c r="E3558" s="3" t="s">
        <v>4953</v>
      </c>
      <c r="F3558" s="61">
        <v>5313.5</v>
      </c>
      <c r="G3558" s="61">
        <v>5313.5</v>
      </c>
      <c r="I3558" s="3" t="s">
        <v>4974</v>
      </c>
    </row>
    <row r="3559" spans="1:9" x14ac:dyDescent="0.2">
      <c r="A3559" s="1" t="str">
        <f t="shared" si="57"/>
        <v>SINAPI-I 41203</v>
      </c>
      <c r="B3559" s="3" t="s">
        <v>80</v>
      </c>
      <c r="C3559" s="3">
        <v>41203</v>
      </c>
      <c r="D3559" s="2" t="s">
        <v>3624</v>
      </c>
      <c r="E3559" s="3" t="s">
        <v>4953</v>
      </c>
      <c r="F3559" s="61">
        <v>1399.37</v>
      </c>
      <c r="G3559" s="61">
        <v>1399.37</v>
      </c>
      <c r="I3559" s="3" t="s">
        <v>4974</v>
      </c>
    </row>
    <row r="3560" spans="1:9" x14ac:dyDescent="0.2">
      <c r="A3560" s="1" t="str">
        <f t="shared" si="57"/>
        <v>SINAPI-I 41204</v>
      </c>
      <c r="B3560" s="3" t="s">
        <v>80</v>
      </c>
      <c r="C3560" s="3">
        <v>41204</v>
      </c>
      <c r="D3560" s="2" t="s">
        <v>3625</v>
      </c>
      <c r="E3560" s="3" t="s">
        <v>4953</v>
      </c>
      <c r="F3560" s="61">
        <v>1978.36</v>
      </c>
      <c r="G3560" s="61">
        <v>1978.36</v>
      </c>
      <c r="I3560" s="3" t="s">
        <v>4974</v>
      </c>
    </row>
    <row r="3561" spans="1:9" x14ac:dyDescent="0.2">
      <c r="A3561" s="1" t="str">
        <f t="shared" si="57"/>
        <v>SINAPI-I 41210</v>
      </c>
      <c r="B3561" s="3" t="s">
        <v>80</v>
      </c>
      <c r="C3561" s="3">
        <v>41210</v>
      </c>
      <c r="D3561" s="2" t="s">
        <v>3626</v>
      </c>
      <c r="E3561" s="3" t="s">
        <v>4953</v>
      </c>
      <c r="F3561" s="61">
        <v>3304.8</v>
      </c>
      <c r="G3561" s="61">
        <v>3304.8</v>
      </c>
      <c r="I3561" s="3" t="s">
        <v>4974</v>
      </c>
    </row>
    <row r="3562" spans="1:9" x14ac:dyDescent="0.2">
      <c r="A3562" s="1" t="str">
        <f t="shared" si="57"/>
        <v>SINAPI-I 41208</v>
      </c>
      <c r="B3562" s="3" t="s">
        <v>80</v>
      </c>
      <c r="C3562" s="3">
        <v>41208</v>
      </c>
      <c r="D3562" s="2" t="s">
        <v>3627</v>
      </c>
      <c r="E3562" s="3" t="s">
        <v>4953</v>
      </c>
      <c r="F3562" s="61">
        <v>1156.8699999999999</v>
      </c>
      <c r="G3562" s="61">
        <v>1156.8699999999999</v>
      </c>
      <c r="I3562" s="3" t="s">
        <v>4974</v>
      </c>
    </row>
    <row r="3563" spans="1:9" x14ac:dyDescent="0.2">
      <c r="A3563" s="1" t="str">
        <f t="shared" si="57"/>
        <v>SINAPI-I 41211</v>
      </c>
      <c r="B3563" s="3" t="s">
        <v>80</v>
      </c>
      <c r="C3563" s="3">
        <v>41211</v>
      </c>
      <c r="D3563" s="2" t="s">
        <v>3628</v>
      </c>
      <c r="E3563" s="3" t="s">
        <v>4953</v>
      </c>
      <c r="F3563" s="61">
        <v>4656.41</v>
      </c>
      <c r="G3563" s="61">
        <v>4656.41</v>
      </c>
      <c r="I3563" s="3" t="s">
        <v>4974</v>
      </c>
    </row>
    <row r="3564" spans="1:9" ht="22.5" x14ac:dyDescent="0.2">
      <c r="A3564" s="1" t="str">
        <f t="shared" si="57"/>
        <v>SINAPI-I 13339</v>
      </c>
      <c r="B3564" s="3" t="s">
        <v>80</v>
      </c>
      <c r="C3564" s="3">
        <v>13339</v>
      </c>
      <c r="D3564" s="2" t="s">
        <v>3629</v>
      </c>
      <c r="E3564" s="3" t="s">
        <v>4953</v>
      </c>
      <c r="F3564" s="61">
        <v>1567.84</v>
      </c>
      <c r="G3564" s="61">
        <v>1567.84</v>
      </c>
      <c r="I3564" s="3" t="s">
        <v>4974</v>
      </c>
    </row>
    <row r="3565" spans="1:9" x14ac:dyDescent="0.2">
      <c r="A3565" s="1" t="str">
        <f t="shared" si="57"/>
        <v>SINAPI-I 41213</v>
      </c>
      <c r="B3565" s="3" t="s">
        <v>80</v>
      </c>
      <c r="C3565" s="3">
        <v>41213</v>
      </c>
      <c r="D3565" s="2" t="s">
        <v>3630</v>
      </c>
      <c r="E3565" s="3" t="s">
        <v>4953</v>
      </c>
      <c r="F3565" s="61">
        <v>9651.6</v>
      </c>
      <c r="G3565" s="61">
        <v>9651.6</v>
      </c>
      <c r="I3565" s="3" t="s">
        <v>4974</v>
      </c>
    </row>
    <row r="3566" spans="1:9" x14ac:dyDescent="0.2">
      <c r="A3566" s="1" t="str">
        <f t="shared" si="57"/>
        <v>SINAPI-I 41209</v>
      </c>
      <c r="B3566" s="3" t="s">
        <v>80</v>
      </c>
      <c r="C3566" s="3">
        <v>41209</v>
      </c>
      <c r="D3566" s="2" t="s">
        <v>3631</v>
      </c>
      <c r="E3566" s="3" t="s">
        <v>4953</v>
      </c>
      <c r="F3566" s="61">
        <v>2157.15</v>
      </c>
      <c r="G3566" s="61">
        <v>2157.15</v>
      </c>
      <c r="I3566" s="3" t="s">
        <v>4974</v>
      </c>
    </row>
    <row r="3567" spans="1:9" x14ac:dyDescent="0.2">
      <c r="A3567" s="1" t="str">
        <f t="shared" si="57"/>
        <v>SINAPI-I 41216</v>
      </c>
      <c r="B3567" s="3" t="s">
        <v>80</v>
      </c>
      <c r="C3567" s="3">
        <v>41216</v>
      </c>
      <c r="D3567" s="2" t="s">
        <v>3632</v>
      </c>
      <c r="E3567" s="3" t="s">
        <v>4953</v>
      </c>
      <c r="F3567" s="61">
        <v>4040.63</v>
      </c>
      <c r="G3567" s="61">
        <v>4040.63</v>
      </c>
      <c r="I3567" s="3" t="s">
        <v>4974</v>
      </c>
    </row>
    <row r="3568" spans="1:9" x14ac:dyDescent="0.2">
      <c r="A3568" s="1" t="str">
        <f t="shared" si="57"/>
        <v>SINAPI-I 41217</v>
      </c>
      <c r="B3568" s="3" t="s">
        <v>80</v>
      </c>
      <c r="C3568" s="3">
        <v>41217</v>
      </c>
      <c r="D3568" s="2" t="s">
        <v>3633</v>
      </c>
      <c r="E3568" s="3" t="s">
        <v>4953</v>
      </c>
      <c r="F3568" s="61">
        <v>6478.57</v>
      </c>
      <c r="G3568" s="61">
        <v>6478.57</v>
      </c>
      <c r="I3568" s="3" t="s">
        <v>4974</v>
      </c>
    </row>
    <row r="3569" spans="1:9" x14ac:dyDescent="0.2">
      <c r="A3569" s="1" t="str">
        <f t="shared" si="57"/>
        <v>SINAPI-I 41218</v>
      </c>
      <c r="B3569" s="3" t="s">
        <v>80</v>
      </c>
      <c r="C3569" s="3">
        <v>41218</v>
      </c>
      <c r="D3569" s="2" t="s">
        <v>3634</v>
      </c>
      <c r="E3569" s="3" t="s">
        <v>4953</v>
      </c>
      <c r="F3569" s="61">
        <v>8687.9599999999991</v>
      </c>
      <c r="G3569" s="61">
        <v>8687.9599999999991</v>
      </c>
      <c r="I3569" s="3" t="s">
        <v>4974</v>
      </c>
    </row>
    <row r="3570" spans="1:9" x14ac:dyDescent="0.2">
      <c r="A3570" s="1" t="str">
        <f t="shared" si="57"/>
        <v>SINAPI-I 41214</v>
      </c>
      <c r="B3570" s="3" t="s">
        <v>80</v>
      </c>
      <c r="C3570" s="3">
        <v>41214</v>
      </c>
      <c r="D3570" s="2" t="s">
        <v>3635</v>
      </c>
      <c r="E3570" s="3" t="s">
        <v>4953</v>
      </c>
      <c r="F3570" s="61">
        <v>1831.84</v>
      </c>
      <c r="G3570" s="61">
        <v>1831.84</v>
      </c>
      <c r="I3570" s="3" t="s">
        <v>4974</v>
      </c>
    </row>
    <row r="3571" spans="1:9" x14ac:dyDescent="0.2">
      <c r="A3571" s="1" t="str">
        <f t="shared" si="57"/>
        <v>SINAPI-I 41215</v>
      </c>
      <c r="B3571" s="3" t="s">
        <v>80</v>
      </c>
      <c r="C3571" s="3">
        <v>41215</v>
      </c>
      <c r="D3571" s="2" t="s">
        <v>3636</v>
      </c>
      <c r="E3571" s="3" t="s">
        <v>4953</v>
      </c>
      <c r="F3571" s="61">
        <v>2758.09</v>
      </c>
      <c r="G3571" s="61">
        <v>2758.09</v>
      </c>
      <c r="I3571" s="3" t="s">
        <v>4974</v>
      </c>
    </row>
    <row r="3572" spans="1:9" x14ac:dyDescent="0.2">
      <c r="A3572" s="1" t="str">
        <f t="shared" si="57"/>
        <v>SINAPI-I 41221</v>
      </c>
      <c r="B3572" s="3" t="s">
        <v>80</v>
      </c>
      <c r="C3572" s="3">
        <v>41221</v>
      </c>
      <c r="D3572" s="2" t="s">
        <v>3637</v>
      </c>
      <c r="E3572" s="3" t="s">
        <v>4953</v>
      </c>
      <c r="F3572" s="61">
        <v>7986.08</v>
      </c>
      <c r="G3572" s="61">
        <v>7986.08</v>
      </c>
      <c r="I3572" s="3" t="s">
        <v>4974</v>
      </c>
    </row>
    <row r="3573" spans="1:9" x14ac:dyDescent="0.2">
      <c r="A3573" s="1" t="str">
        <f t="shared" si="57"/>
        <v>SINAPI-I 41222</v>
      </c>
      <c r="B3573" s="3" t="s">
        <v>80</v>
      </c>
      <c r="C3573" s="3">
        <v>41222</v>
      </c>
      <c r="D3573" s="2" t="s">
        <v>3638</v>
      </c>
      <c r="E3573" s="3" t="s">
        <v>4953</v>
      </c>
      <c r="F3573" s="61">
        <v>11428.17</v>
      </c>
      <c r="G3573" s="61">
        <v>11428.17</v>
      </c>
      <c r="I3573" s="3" t="s">
        <v>4974</v>
      </c>
    </row>
    <row r="3574" spans="1:9" x14ac:dyDescent="0.2">
      <c r="A3574" s="1" t="str">
        <f t="shared" si="57"/>
        <v>SINAPI-I 41195</v>
      </c>
      <c r="B3574" s="3" t="s">
        <v>80</v>
      </c>
      <c r="C3574" s="3">
        <v>41195</v>
      </c>
      <c r="D3574" s="2" t="s">
        <v>3639</v>
      </c>
      <c r="E3574" s="3" t="s">
        <v>4953</v>
      </c>
      <c r="F3574" s="61">
        <v>587.37</v>
      </c>
      <c r="G3574" s="61">
        <v>587.37</v>
      </c>
      <c r="I3574" s="3" t="s">
        <v>4974</v>
      </c>
    </row>
    <row r="3575" spans="1:9" x14ac:dyDescent="0.2">
      <c r="A3575" s="1" t="str">
        <f t="shared" si="57"/>
        <v>SINAPI-I 41198</v>
      </c>
      <c r="B3575" s="3" t="s">
        <v>80</v>
      </c>
      <c r="C3575" s="3">
        <v>41198</v>
      </c>
      <c r="D3575" s="2" t="s">
        <v>3640</v>
      </c>
      <c r="E3575" s="3" t="s">
        <v>4953</v>
      </c>
      <c r="F3575" s="61">
        <v>2295.3200000000002</v>
      </c>
      <c r="G3575" s="61">
        <v>2295.3200000000002</v>
      </c>
      <c r="I3575" s="3" t="s">
        <v>4974</v>
      </c>
    </row>
    <row r="3576" spans="1:9" x14ac:dyDescent="0.2">
      <c r="A3576" s="1" t="str">
        <f t="shared" si="57"/>
        <v>SINAPI-I 41196</v>
      </c>
      <c r="B3576" s="3" t="s">
        <v>80</v>
      </c>
      <c r="C3576" s="3">
        <v>41196</v>
      </c>
      <c r="D3576" s="2" t="s">
        <v>3641</v>
      </c>
      <c r="E3576" s="3" t="s">
        <v>4953</v>
      </c>
      <c r="F3576" s="61">
        <v>728.08</v>
      </c>
      <c r="G3576" s="61">
        <v>728.08</v>
      </c>
      <c r="I3576" s="3" t="s">
        <v>4974</v>
      </c>
    </row>
    <row r="3577" spans="1:9" x14ac:dyDescent="0.2">
      <c r="A3577" s="1" t="str">
        <f t="shared" si="57"/>
        <v>SINAPI-I 5033</v>
      </c>
      <c r="B3577" s="3" t="s">
        <v>80</v>
      </c>
      <c r="C3577" s="3">
        <v>5033</v>
      </c>
      <c r="D3577" s="2" t="s">
        <v>3642</v>
      </c>
      <c r="E3577" s="3" t="s">
        <v>4953</v>
      </c>
      <c r="F3577" s="61">
        <v>955.94</v>
      </c>
      <c r="G3577" s="61">
        <v>955.94</v>
      </c>
      <c r="I3577" s="3" t="s">
        <v>40</v>
      </c>
    </row>
    <row r="3578" spans="1:9" x14ac:dyDescent="0.2">
      <c r="A3578" s="1" t="str">
        <f t="shared" si="57"/>
        <v>SINAPI-I 41197</v>
      </c>
      <c r="B3578" s="3" t="s">
        <v>80</v>
      </c>
      <c r="C3578" s="3">
        <v>41197</v>
      </c>
      <c r="D3578" s="2" t="s">
        <v>3643</v>
      </c>
      <c r="E3578" s="3" t="s">
        <v>4953</v>
      </c>
      <c r="F3578" s="61">
        <v>1419.92</v>
      </c>
      <c r="G3578" s="61">
        <v>1419.92</v>
      </c>
      <c r="I3578" s="3" t="s">
        <v>4974</v>
      </c>
    </row>
    <row r="3579" spans="1:9" x14ac:dyDescent="0.2">
      <c r="A3579" s="1" t="str">
        <f t="shared" si="57"/>
        <v>SINAPI-I 12388</v>
      </c>
      <c r="B3579" s="3" t="s">
        <v>80</v>
      </c>
      <c r="C3579" s="3">
        <v>12388</v>
      </c>
      <c r="D3579" s="2" t="s">
        <v>3644</v>
      </c>
      <c r="E3579" s="3" t="s">
        <v>4953</v>
      </c>
      <c r="F3579" s="61">
        <v>341.33</v>
      </c>
      <c r="G3579" s="61">
        <v>341.33</v>
      </c>
      <c r="I3579" s="3" t="s">
        <v>4974</v>
      </c>
    </row>
    <row r="3580" spans="1:9" x14ac:dyDescent="0.2">
      <c r="A3580" s="1" t="str">
        <f t="shared" si="57"/>
        <v>SINAPI-I 2731</v>
      </c>
      <c r="B3580" s="3" t="s">
        <v>80</v>
      </c>
      <c r="C3580" s="3">
        <v>2731</v>
      </c>
      <c r="D3580" s="2" t="s">
        <v>3645</v>
      </c>
      <c r="E3580" s="3" t="s">
        <v>4954</v>
      </c>
      <c r="F3580" s="61">
        <v>166.45</v>
      </c>
      <c r="G3580" s="61">
        <v>166.45</v>
      </c>
      <c r="I3580" s="3" t="s">
        <v>4974</v>
      </c>
    </row>
    <row r="3581" spans="1:9" x14ac:dyDescent="0.2">
      <c r="A3581" s="1" t="str">
        <f t="shared" si="57"/>
        <v>SINAPI-I 41457</v>
      </c>
      <c r="B3581" s="3" t="s">
        <v>80</v>
      </c>
      <c r="C3581" s="3">
        <v>41457</v>
      </c>
      <c r="D3581" s="2" t="s">
        <v>3646</v>
      </c>
      <c r="E3581" s="3" t="s">
        <v>4953</v>
      </c>
      <c r="F3581" s="61">
        <v>1537.09</v>
      </c>
      <c r="G3581" s="61">
        <v>1537.09</v>
      </c>
      <c r="I3581" s="3" t="s">
        <v>4974</v>
      </c>
    </row>
    <row r="3582" spans="1:9" x14ac:dyDescent="0.2">
      <c r="A3582" s="1" t="str">
        <f t="shared" si="57"/>
        <v>SINAPI-I 41458</v>
      </c>
      <c r="B3582" s="3" t="s">
        <v>80</v>
      </c>
      <c r="C3582" s="3">
        <v>41458</v>
      </c>
      <c r="D3582" s="2" t="s">
        <v>3647</v>
      </c>
      <c r="E3582" s="3" t="s">
        <v>4953</v>
      </c>
      <c r="F3582" s="61">
        <v>2145.85</v>
      </c>
      <c r="G3582" s="61">
        <v>2145.85</v>
      </c>
      <c r="I3582" s="3" t="s">
        <v>4974</v>
      </c>
    </row>
    <row r="3583" spans="1:9" x14ac:dyDescent="0.2">
      <c r="A3583" s="1" t="str">
        <f t="shared" si="57"/>
        <v>SINAPI-I 41459</v>
      </c>
      <c r="B3583" s="3" t="s">
        <v>80</v>
      </c>
      <c r="C3583" s="3">
        <v>41459</v>
      </c>
      <c r="D3583" s="2" t="s">
        <v>3648</v>
      </c>
      <c r="E3583" s="3" t="s">
        <v>4953</v>
      </c>
      <c r="F3583" s="61">
        <v>2993.3</v>
      </c>
      <c r="G3583" s="61">
        <v>2993.3</v>
      </c>
      <c r="I3583" s="3" t="s">
        <v>4974</v>
      </c>
    </row>
    <row r="3584" spans="1:9" x14ac:dyDescent="0.2">
      <c r="A3584" s="1" t="str">
        <f t="shared" si="57"/>
        <v>SINAPI-I 41461</v>
      </c>
      <c r="B3584" s="3" t="s">
        <v>80</v>
      </c>
      <c r="C3584" s="3">
        <v>41461</v>
      </c>
      <c r="D3584" s="2" t="s">
        <v>3649</v>
      </c>
      <c r="E3584" s="3" t="s">
        <v>4953</v>
      </c>
      <c r="F3584" s="61">
        <v>4081.21</v>
      </c>
      <c r="G3584" s="61">
        <v>4081.21</v>
      </c>
      <c r="I3584" s="3" t="s">
        <v>4974</v>
      </c>
    </row>
    <row r="3585" spans="1:9" x14ac:dyDescent="0.2">
      <c r="A3585" s="1" t="str">
        <f t="shared" si="57"/>
        <v>SINAPI-I 44537</v>
      </c>
      <c r="B3585" s="3" t="s">
        <v>80</v>
      </c>
      <c r="C3585" s="3">
        <v>44537</v>
      </c>
      <c r="D3585" s="2" t="s">
        <v>3650</v>
      </c>
      <c r="E3585" s="3" t="s">
        <v>4963</v>
      </c>
      <c r="F3585" s="61">
        <v>354.54</v>
      </c>
      <c r="G3585" s="61">
        <v>354.54</v>
      </c>
      <c r="I3585" s="3" t="s">
        <v>4974</v>
      </c>
    </row>
    <row r="3586" spans="1:9" x14ac:dyDescent="0.2">
      <c r="A3586" s="1" t="str">
        <f t="shared" si="57"/>
        <v>SINAPI-I 11844</v>
      </c>
      <c r="B3586" s="3" t="s">
        <v>80</v>
      </c>
      <c r="C3586" s="3">
        <v>11844</v>
      </c>
      <c r="D3586" s="2" t="s">
        <v>3651</v>
      </c>
      <c r="E3586" s="3" t="s">
        <v>4954</v>
      </c>
      <c r="F3586" s="61">
        <v>40.61</v>
      </c>
      <c r="G3586" s="61">
        <v>40.61</v>
      </c>
      <c r="I3586" s="3" t="s">
        <v>4974</v>
      </c>
    </row>
    <row r="3587" spans="1:9" ht="22.5" x14ac:dyDescent="0.2">
      <c r="A3587" s="1" t="str">
        <f t="shared" si="57"/>
        <v>SINAPI-I 4465</v>
      </c>
      <c r="B3587" s="3" t="s">
        <v>80</v>
      </c>
      <c r="C3587" s="3">
        <v>4465</v>
      </c>
      <c r="D3587" s="2" t="s">
        <v>3652</v>
      </c>
      <c r="E3587" s="3" t="s">
        <v>4954</v>
      </c>
      <c r="F3587" s="61">
        <v>33.75</v>
      </c>
      <c r="G3587" s="61">
        <v>33.75</v>
      </c>
      <c r="I3587" s="3" t="s">
        <v>4974</v>
      </c>
    </row>
    <row r="3588" spans="1:9" ht="22.5" x14ac:dyDescent="0.2">
      <c r="A3588" s="1" t="str">
        <f t="shared" si="57"/>
        <v>SINAPI-I 35273</v>
      </c>
      <c r="B3588" s="3" t="s">
        <v>80</v>
      </c>
      <c r="C3588" s="3">
        <v>35273</v>
      </c>
      <c r="D3588" s="2" t="s">
        <v>3653</v>
      </c>
      <c r="E3588" s="3" t="s">
        <v>4954</v>
      </c>
      <c r="F3588" s="61">
        <v>40.47</v>
      </c>
      <c r="G3588" s="61">
        <v>40.47</v>
      </c>
      <c r="I3588" s="3" t="s">
        <v>4974</v>
      </c>
    </row>
    <row r="3589" spans="1:9" ht="22.5" x14ac:dyDescent="0.2">
      <c r="A3589" s="1" t="str">
        <f t="shared" si="57"/>
        <v>SINAPI-I 4470</v>
      </c>
      <c r="B3589" s="3" t="s">
        <v>80</v>
      </c>
      <c r="C3589" s="3">
        <v>4470</v>
      </c>
      <c r="D3589" s="2" t="s">
        <v>3654</v>
      </c>
      <c r="E3589" s="3" t="s">
        <v>4954</v>
      </c>
      <c r="F3589" s="61">
        <v>93.41</v>
      </c>
      <c r="G3589" s="61">
        <v>93.41</v>
      </c>
      <c r="I3589" s="3" t="s">
        <v>4974</v>
      </c>
    </row>
    <row r="3590" spans="1:9" ht="22.5" x14ac:dyDescent="0.2">
      <c r="A3590" s="1" t="str">
        <f t="shared" si="57"/>
        <v>SINAPI-I 20204</v>
      </c>
      <c r="B3590" s="3" t="s">
        <v>80</v>
      </c>
      <c r="C3590" s="3">
        <v>20204</v>
      </c>
      <c r="D3590" s="2" t="s">
        <v>3655</v>
      </c>
      <c r="E3590" s="3" t="s">
        <v>4954</v>
      </c>
      <c r="F3590" s="61">
        <v>62.27</v>
      </c>
      <c r="G3590" s="61">
        <v>62.27</v>
      </c>
      <c r="I3590" s="3" t="s">
        <v>4974</v>
      </c>
    </row>
    <row r="3591" spans="1:9" x14ac:dyDescent="0.2">
      <c r="A3591" s="1" t="str">
        <f t="shared" si="57"/>
        <v>SINAPI-I 20208</v>
      </c>
      <c r="B3591" s="3" t="s">
        <v>80</v>
      </c>
      <c r="C3591" s="3">
        <v>20208</v>
      </c>
      <c r="D3591" s="2" t="s">
        <v>3656</v>
      </c>
      <c r="E3591" s="3" t="s">
        <v>4954</v>
      </c>
      <c r="F3591" s="61">
        <v>84.07</v>
      </c>
      <c r="G3591" s="61">
        <v>84.07</v>
      </c>
      <c r="I3591" s="3" t="s">
        <v>4974</v>
      </c>
    </row>
    <row r="3592" spans="1:9" ht="22.5" x14ac:dyDescent="0.2">
      <c r="A3592" s="1" t="str">
        <f t="shared" si="57"/>
        <v>SINAPI-I 4437</v>
      </c>
      <c r="B3592" s="3" t="s">
        <v>80</v>
      </c>
      <c r="C3592" s="3">
        <v>4437</v>
      </c>
      <c r="D3592" s="2" t="s">
        <v>3657</v>
      </c>
      <c r="E3592" s="3" t="s">
        <v>4954</v>
      </c>
      <c r="F3592" s="61">
        <v>70.06</v>
      </c>
      <c r="G3592" s="61">
        <v>70.06</v>
      </c>
      <c r="I3592" s="3" t="s">
        <v>4974</v>
      </c>
    </row>
    <row r="3593" spans="1:9" ht="22.5" x14ac:dyDescent="0.2">
      <c r="A3593" s="1" t="str">
        <f t="shared" si="57"/>
        <v>SINAPI-I 14580</v>
      </c>
      <c r="B3593" s="3" t="s">
        <v>80</v>
      </c>
      <c r="C3593" s="3">
        <v>14580</v>
      </c>
      <c r="D3593" s="2" t="s">
        <v>3658</v>
      </c>
      <c r="E3593" s="3" t="s">
        <v>4954</v>
      </c>
      <c r="F3593" s="61">
        <v>70.06</v>
      </c>
      <c r="G3593" s="61">
        <v>70.06</v>
      </c>
      <c r="I3593" s="3" t="s">
        <v>4974</v>
      </c>
    </row>
    <row r="3594" spans="1:9" x14ac:dyDescent="0.2">
      <c r="A3594" s="1" t="str">
        <f t="shared" si="57"/>
        <v>SINAPI-I 5065</v>
      </c>
      <c r="B3594" s="3" t="s">
        <v>80</v>
      </c>
      <c r="C3594" s="3">
        <v>5065</v>
      </c>
      <c r="D3594" s="2" t="s">
        <v>3659</v>
      </c>
      <c r="E3594" s="3" t="s">
        <v>4955</v>
      </c>
      <c r="F3594" s="61">
        <v>30.18</v>
      </c>
      <c r="G3594" s="61">
        <v>30.18</v>
      </c>
      <c r="I3594" s="3" t="s">
        <v>4974</v>
      </c>
    </row>
    <row r="3595" spans="1:9" x14ac:dyDescent="0.2">
      <c r="A3595" s="1" t="str">
        <f t="shared" si="57"/>
        <v>SINAPI-I 5072</v>
      </c>
      <c r="B3595" s="3" t="s">
        <v>80</v>
      </c>
      <c r="C3595" s="3">
        <v>5072</v>
      </c>
      <c r="D3595" s="2" t="s">
        <v>3660</v>
      </c>
      <c r="E3595" s="3" t="s">
        <v>4955</v>
      </c>
      <c r="F3595" s="61">
        <v>27.92</v>
      </c>
      <c r="G3595" s="61">
        <v>27.92</v>
      </c>
      <c r="I3595" s="3" t="s">
        <v>4974</v>
      </c>
    </row>
    <row r="3596" spans="1:9" x14ac:dyDescent="0.2">
      <c r="A3596" s="1" t="str">
        <f t="shared" si="57"/>
        <v>SINAPI-I 5066</v>
      </c>
      <c r="B3596" s="3" t="s">
        <v>80</v>
      </c>
      <c r="C3596" s="3">
        <v>5066</v>
      </c>
      <c r="D3596" s="2" t="s">
        <v>3661</v>
      </c>
      <c r="E3596" s="3" t="s">
        <v>4955</v>
      </c>
      <c r="F3596" s="61">
        <v>20.91</v>
      </c>
      <c r="G3596" s="61">
        <v>20.91</v>
      </c>
      <c r="I3596" s="3" t="s">
        <v>4974</v>
      </c>
    </row>
    <row r="3597" spans="1:9" x14ac:dyDescent="0.2">
      <c r="A3597" s="1" t="str">
        <f t="shared" si="57"/>
        <v>SINAPI-I 5063</v>
      </c>
      <c r="B3597" s="3" t="s">
        <v>80</v>
      </c>
      <c r="C3597" s="3">
        <v>5063</v>
      </c>
      <c r="D3597" s="2" t="s">
        <v>3662</v>
      </c>
      <c r="E3597" s="3" t="s">
        <v>4955</v>
      </c>
      <c r="F3597" s="61">
        <v>18.93</v>
      </c>
      <c r="G3597" s="61">
        <v>18.93</v>
      </c>
      <c r="I3597" s="3" t="s">
        <v>4974</v>
      </c>
    </row>
    <row r="3598" spans="1:9" x14ac:dyDescent="0.2">
      <c r="A3598" s="1" t="str">
        <f t="shared" si="57"/>
        <v>SINAPI-I 20247</v>
      </c>
      <c r="B3598" s="3" t="s">
        <v>80</v>
      </c>
      <c r="C3598" s="3">
        <v>20247</v>
      </c>
      <c r="D3598" s="2" t="s">
        <v>3663</v>
      </c>
      <c r="E3598" s="3" t="s">
        <v>4955</v>
      </c>
      <c r="F3598" s="61">
        <v>17.57</v>
      </c>
      <c r="G3598" s="61">
        <v>17.57</v>
      </c>
      <c r="I3598" s="3" t="s">
        <v>4974</v>
      </c>
    </row>
    <row r="3599" spans="1:9" x14ac:dyDescent="0.2">
      <c r="A3599" s="1" t="str">
        <f t="shared" si="57"/>
        <v>SINAPI-I 5074</v>
      </c>
      <c r="B3599" s="3" t="s">
        <v>80</v>
      </c>
      <c r="C3599" s="3">
        <v>5074</v>
      </c>
      <c r="D3599" s="2" t="s">
        <v>3664</v>
      </c>
      <c r="E3599" s="3" t="s">
        <v>4955</v>
      </c>
      <c r="F3599" s="61">
        <v>17.78</v>
      </c>
      <c r="G3599" s="61">
        <v>17.78</v>
      </c>
      <c r="I3599" s="3" t="s">
        <v>4974</v>
      </c>
    </row>
    <row r="3600" spans="1:9" x14ac:dyDescent="0.2">
      <c r="A3600" s="1" t="str">
        <f t="shared" ref="A3600:A3663" si="58">CONCATENATE($B3600," ",$C3600)</f>
        <v>SINAPI-I 5067</v>
      </c>
      <c r="B3600" s="3" t="s">
        <v>80</v>
      </c>
      <c r="C3600" s="3">
        <v>5067</v>
      </c>
      <c r="D3600" s="2" t="s">
        <v>3665</v>
      </c>
      <c r="E3600" s="3" t="s">
        <v>4955</v>
      </c>
      <c r="F3600" s="61">
        <v>16.91</v>
      </c>
      <c r="G3600" s="61">
        <v>16.91</v>
      </c>
      <c r="I3600" s="3" t="s">
        <v>4974</v>
      </c>
    </row>
    <row r="3601" spans="1:9" x14ac:dyDescent="0.2">
      <c r="A3601" s="1" t="str">
        <f t="shared" si="58"/>
        <v>SINAPI-I 5078</v>
      </c>
      <c r="B3601" s="3" t="s">
        <v>80</v>
      </c>
      <c r="C3601" s="3">
        <v>5078</v>
      </c>
      <c r="D3601" s="2" t="s">
        <v>3666</v>
      </c>
      <c r="E3601" s="3" t="s">
        <v>4955</v>
      </c>
      <c r="F3601" s="61">
        <v>16.72</v>
      </c>
      <c r="G3601" s="61">
        <v>16.72</v>
      </c>
      <c r="I3601" s="3" t="s">
        <v>4974</v>
      </c>
    </row>
    <row r="3602" spans="1:9" x14ac:dyDescent="0.2">
      <c r="A3602" s="1" t="str">
        <f t="shared" si="58"/>
        <v>SINAPI-I 5068</v>
      </c>
      <c r="B3602" s="3" t="s">
        <v>80</v>
      </c>
      <c r="C3602" s="3">
        <v>5068</v>
      </c>
      <c r="D3602" s="2" t="s">
        <v>3667</v>
      </c>
      <c r="E3602" s="3" t="s">
        <v>4955</v>
      </c>
      <c r="F3602" s="61">
        <v>15.87</v>
      </c>
      <c r="G3602" s="61">
        <v>15.87</v>
      </c>
      <c r="I3602" s="3" t="s">
        <v>4974</v>
      </c>
    </row>
    <row r="3603" spans="1:9" x14ac:dyDescent="0.2">
      <c r="A3603" s="1" t="str">
        <f t="shared" si="58"/>
        <v>SINAPI-I 5073</v>
      </c>
      <c r="B3603" s="3" t="s">
        <v>80</v>
      </c>
      <c r="C3603" s="3">
        <v>5073</v>
      </c>
      <c r="D3603" s="2" t="s">
        <v>3668</v>
      </c>
      <c r="E3603" s="3" t="s">
        <v>4955</v>
      </c>
      <c r="F3603" s="61">
        <v>16.170000000000002</v>
      </c>
      <c r="G3603" s="61">
        <v>16.170000000000002</v>
      </c>
      <c r="I3603" s="3" t="s">
        <v>4974</v>
      </c>
    </row>
    <row r="3604" spans="1:9" x14ac:dyDescent="0.2">
      <c r="A3604" s="1" t="str">
        <f t="shared" si="58"/>
        <v>SINAPI-I 5069</v>
      </c>
      <c r="B3604" s="3" t="s">
        <v>80</v>
      </c>
      <c r="C3604" s="3">
        <v>5069</v>
      </c>
      <c r="D3604" s="2" t="s">
        <v>3669</v>
      </c>
      <c r="E3604" s="3" t="s">
        <v>4955</v>
      </c>
      <c r="F3604" s="61">
        <v>16.170000000000002</v>
      </c>
      <c r="G3604" s="61">
        <v>16.170000000000002</v>
      </c>
      <c r="I3604" s="3" t="s">
        <v>4974</v>
      </c>
    </row>
    <row r="3605" spans="1:9" x14ac:dyDescent="0.2">
      <c r="A3605" s="1" t="str">
        <f t="shared" si="58"/>
        <v>SINAPI-I 5070</v>
      </c>
      <c r="B3605" s="3" t="s">
        <v>80</v>
      </c>
      <c r="C3605" s="3">
        <v>5070</v>
      </c>
      <c r="D3605" s="2" t="s">
        <v>3670</v>
      </c>
      <c r="E3605" s="3" t="s">
        <v>4955</v>
      </c>
      <c r="F3605" s="61">
        <v>16.350000000000001</v>
      </c>
      <c r="G3605" s="61">
        <v>16.350000000000001</v>
      </c>
      <c r="I3605" s="3" t="s">
        <v>4974</v>
      </c>
    </row>
    <row r="3606" spans="1:9" x14ac:dyDescent="0.2">
      <c r="A3606" s="1" t="str">
        <f t="shared" si="58"/>
        <v>SINAPI-I 5071</v>
      </c>
      <c r="B3606" s="3" t="s">
        <v>80</v>
      </c>
      <c r="C3606" s="3">
        <v>5071</v>
      </c>
      <c r="D3606" s="2" t="s">
        <v>3671</v>
      </c>
      <c r="E3606" s="3" t="s">
        <v>4955</v>
      </c>
      <c r="F3606" s="61">
        <v>15.87</v>
      </c>
      <c r="G3606" s="61">
        <v>15.87</v>
      </c>
      <c r="I3606" s="3" t="s">
        <v>4974</v>
      </c>
    </row>
    <row r="3607" spans="1:9" x14ac:dyDescent="0.2">
      <c r="A3607" s="1" t="str">
        <f t="shared" si="58"/>
        <v>SINAPI-I 5061</v>
      </c>
      <c r="B3607" s="3" t="s">
        <v>80</v>
      </c>
      <c r="C3607" s="3">
        <v>5061</v>
      </c>
      <c r="D3607" s="2" t="s">
        <v>3672</v>
      </c>
      <c r="E3607" s="3" t="s">
        <v>4955</v>
      </c>
      <c r="F3607" s="61">
        <v>15.6</v>
      </c>
      <c r="G3607" s="61">
        <v>15.6</v>
      </c>
      <c r="I3607" s="3" t="s">
        <v>40</v>
      </c>
    </row>
    <row r="3608" spans="1:9" x14ac:dyDescent="0.2">
      <c r="A3608" s="1" t="str">
        <f t="shared" si="58"/>
        <v>SINAPI-I 5075</v>
      </c>
      <c r="B3608" s="3" t="s">
        <v>80</v>
      </c>
      <c r="C3608" s="3">
        <v>5075</v>
      </c>
      <c r="D3608" s="2" t="s">
        <v>3673</v>
      </c>
      <c r="E3608" s="3" t="s">
        <v>4955</v>
      </c>
      <c r="F3608" s="61">
        <v>15.87</v>
      </c>
      <c r="G3608" s="61">
        <v>15.87</v>
      </c>
      <c r="I3608" s="3" t="s">
        <v>4974</v>
      </c>
    </row>
    <row r="3609" spans="1:9" x14ac:dyDescent="0.2">
      <c r="A3609" s="1" t="str">
        <f t="shared" si="58"/>
        <v>SINAPI-I 39027</v>
      </c>
      <c r="B3609" s="3" t="s">
        <v>80</v>
      </c>
      <c r="C3609" s="3">
        <v>39027</v>
      </c>
      <c r="D3609" s="2" t="s">
        <v>3674</v>
      </c>
      <c r="E3609" s="3" t="s">
        <v>4955</v>
      </c>
      <c r="F3609" s="61">
        <v>15.85</v>
      </c>
      <c r="G3609" s="61">
        <v>15.85</v>
      </c>
      <c r="I3609" s="3" t="s">
        <v>4974</v>
      </c>
    </row>
    <row r="3610" spans="1:9" x14ac:dyDescent="0.2">
      <c r="A3610" s="1" t="str">
        <f t="shared" si="58"/>
        <v>SINAPI-I 5062</v>
      </c>
      <c r="B3610" s="3" t="s">
        <v>80</v>
      </c>
      <c r="C3610" s="3">
        <v>5062</v>
      </c>
      <c r="D3610" s="2" t="s">
        <v>3675</v>
      </c>
      <c r="E3610" s="3" t="s">
        <v>4955</v>
      </c>
      <c r="F3610" s="61">
        <v>16.079999999999998</v>
      </c>
      <c r="G3610" s="61">
        <v>16.079999999999998</v>
      </c>
      <c r="I3610" s="3" t="s">
        <v>4974</v>
      </c>
    </row>
    <row r="3611" spans="1:9" x14ac:dyDescent="0.2">
      <c r="A3611" s="1" t="str">
        <f t="shared" si="58"/>
        <v>SINAPI-I 40568</v>
      </c>
      <c r="B3611" s="3" t="s">
        <v>80</v>
      </c>
      <c r="C3611" s="3">
        <v>40568</v>
      </c>
      <c r="D3611" s="2" t="s">
        <v>3676</v>
      </c>
      <c r="E3611" s="3" t="s">
        <v>4955</v>
      </c>
      <c r="F3611" s="61">
        <v>15.99</v>
      </c>
      <c r="G3611" s="61">
        <v>15.99</v>
      </c>
      <c r="I3611" s="3" t="s">
        <v>4974</v>
      </c>
    </row>
    <row r="3612" spans="1:9" x14ac:dyDescent="0.2">
      <c r="A3612" s="1" t="str">
        <f t="shared" si="58"/>
        <v>SINAPI-I 40304</v>
      </c>
      <c r="B3612" s="3" t="s">
        <v>80</v>
      </c>
      <c r="C3612" s="3">
        <v>40304</v>
      </c>
      <c r="D3612" s="2" t="s">
        <v>3677</v>
      </c>
      <c r="E3612" s="3" t="s">
        <v>4955</v>
      </c>
      <c r="F3612" s="61">
        <v>19.579999999999998</v>
      </c>
      <c r="G3612" s="61">
        <v>19.579999999999998</v>
      </c>
      <c r="I3612" s="3" t="s">
        <v>4974</v>
      </c>
    </row>
    <row r="3613" spans="1:9" x14ac:dyDescent="0.2">
      <c r="A3613" s="1" t="str">
        <f t="shared" si="58"/>
        <v>SINAPI-I 39026</v>
      </c>
      <c r="B3613" s="3" t="s">
        <v>80</v>
      </c>
      <c r="C3613" s="3">
        <v>39026</v>
      </c>
      <c r="D3613" s="2" t="s">
        <v>3678</v>
      </c>
      <c r="E3613" s="3" t="s">
        <v>4955</v>
      </c>
      <c r="F3613" s="61">
        <v>17.84</v>
      </c>
      <c r="G3613" s="61">
        <v>17.84</v>
      </c>
      <c r="I3613" s="3" t="s">
        <v>4974</v>
      </c>
    </row>
    <row r="3614" spans="1:9" ht="22.5" x14ac:dyDescent="0.2">
      <c r="A3614" s="1" t="str">
        <f t="shared" si="58"/>
        <v>SINAPI-I 42431</v>
      </c>
      <c r="B3614" s="3" t="s">
        <v>80</v>
      </c>
      <c r="C3614" s="3">
        <v>42431</v>
      </c>
      <c r="D3614" s="2" t="s">
        <v>3679</v>
      </c>
      <c r="E3614" s="3" t="s">
        <v>4953</v>
      </c>
    </row>
    <row r="3615" spans="1:9" x14ac:dyDescent="0.2">
      <c r="A3615" s="1" t="str">
        <f t="shared" si="58"/>
        <v>SINAPI-I 44074</v>
      </c>
      <c r="B3615" s="3" t="s">
        <v>80</v>
      </c>
      <c r="C3615" s="3">
        <v>44074</v>
      </c>
      <c r="D3615" s="2" t="s">
        <v>3680</v>
      </c>
      <c r="E3615" s="3" t="s">
        <v>4956</v>
      </c>
      <c r="F3615" s="61">
        <v>566.30999999999995</v>
      </c>
      <c r="G3615" s="61">
        <v>566.30999999999995</v>
      </c>
      <c r="I3615" s="3" t="s">
        <v>4974</v>
      </c>
    </row>
    <row r="3616" spans="1:9" x14ac:dyDescent="0.2">
      <c r="A3616" s="1" t="str">
        <f t="shared" si="58"/>
        <v>SINAPI-I 44072</v>
      </c>
      <c r="B3616" s="3" t="s">
        <v>80</v>
      </c>
      <c r="C3616" s="3">
        <v>44072</v>
      </c>
      <c r="D3616" s="2" t="s">
        <v>3681</v>
      </c>
      <c r="E3616" s="3" t="s">
        <v>4956</v>
      </c>
      <c r="F3616" s="61">
        <v>137.21</v>
      </c>
      <c r="G3616" s="61">
        <v>137.21</v>
      </c>
      <c r="I3616" s="3" t="s">
        <v>4974</v>
      </c>
    </row>
    <row r="3617" spans="1:9" x14ac:dyDescent="0.2">
      <c r="A3617" s="1" t="str">
        <f t="shared" si="58"/>
        <v>SINAPI-I 511</v>
      </c>
      <c r="B3617" s="3" t="s">
        <v>80</v>
      </c>
      <c r="C3617" s="3">
        <v>511</v>
      </c>
      <c r="D3617" s="2" t="s">
        <v>3682</v>
      </c>
      <c r="E3617" s="3" t="s">
        <v>4956</v>
      </c>
      <c r="F3617" s="61">
        <v>22.34</v>
      </c>
      <c r="G3617" s="61">
        <v>22.34</v>
      </c>
      <c r="I3617" s="3" t="s">
        <v>40</v>
      </c>
    </row>
    <row r="3618" spans="1:9" ht="22.5" x14ac:dyDescent="0.2">
      <c r="A3618" s="1" t="str">
        <f t="shared" si="58"/>
        <v>SINAPI-I 37540</v>
      </c>
      <c r="B3618" s="3" t="s">
        <v>80</v>
      </c>
      <c r="C3618" s="3">
        <v>37540</v>
      </c>
      <c r="D3618" s="2" t="s">
        <v>3683</v>
      </c>
      <c r="E3618" s="3" t="s">
        <v>4953</v>
      </c>
      <c r="F3618" s="61">
        <v>78249.320000000007</v>
      </c>
      <c r="G3618" s="61">
        <v>78249.320000000007</v>
      </c>
      <c r="I3618" s="3" t="s">
        <v>4974</v>
      </c>
    </row>
    <row r="3619" spans="1:9" ht="22.5" x14ac:dyDescent="0.2">
      <c r="A3619" s="1" t="str">
        <f t="shared" si="58"/>
        <v>SINAPI-I 37548</v>
      </c>
      <c r="B3619" s="3" t="s">
        <v>80</v>
      </c>
      <c r="C3619" s="3">
        <v>37548</v>
      </c>
      <c r="D3619" s="2" t="s">
        <v>3684</v>
      </c>
      <c r="E3619" s="3" t="s">
        <v>4953</v>
      </c>
      <c r="F3619" s="61">
        <v>103719.08</v>
      </c>
      <c r="G3619" s="61">
        <v>103719.08</v>
      </c>
      <c r="I3619" s="3" t="s">
        <v>4974</v>
      </c>
    </row>
    <row r="3620" spans="1:9" ht="22.5" x14ac:dyDescent="0.2">
      <c r="A3620" s="1" t="str">
        <f t="shared" si="58"/>
        <v>SINAPI-I 39828</v>
      </c>
      <c r="B3620" s="3" t="s">
        <v>80</v>
      </c>
      <c r="C3620" s="3">
        <v>39828</v>
      </c>
      <c r="D3620" s="2" t="s">
        <v>3685</v>
      </c>
      <c r="E3620" s="3" t="s">
        <v>4953</v>
      </c>
      <c r="F3620" s="61">
        <v>622.21</v>
      </c>
      <c r="G3620" s="61">
        <v>622.21</v>
      </c>
      <c r="I3620" s="3" t="s">
        <v>4974</v>
      </c>
    </row>
    <row r="3621" spans="1:9" x14ac:dyDescent="0.2">
      <c r="A3621" s="1" t="str">
        <f t="shared" si="58"/>
        <v>SINAPI-I 38392</v>
      </c>
      <c r="B3621" s="3" t="s">
        <v>80</v>
      </c>
      <c r="C3621" s="3">
        <v>38392</v>
      </c>
      <c r="D3621" s="2" t="s">
        <v>3686</v>
      </c>
      <c r="E3621" s="3" t="s">
        <v>4953</v>
      </c>
      <c r="F3621" s="61">
        <v>71.05</v>
      </c>
      <c r="G3621" s="61">
        <v>71.05</v>
      </c>
      <c r="I3621" s="3" t="s">
        <v>4974</v>
      </c>
    </row>
    <row r="3622" spans="1:9" x14ac:dyDescent="0.2">
      <c r="A3622" s="1" t="str">
        <f t="shared" si="58"/>
        <v>SINAPI-I 11735</v>
      </c>
      <c r="B3622" s="3" t="s">
        <v>80</v>
      </c>
      <c r="C3622" s="3">
        <v>11735</v>
      </c>
      <c r="D3622" s="2" t="s">
        <v>3687</v>
      </c>
      <c r="E3622" s="3" t="s">
        <v>4953</v>
      </c>
      <c r="F3622" s="61">
        <v>9</v>
      </c>
      <c r="G3622" s="61">
        <v>9</v>
      </c>
      <c r="I3622" s="3" t="s">
        <v>4974</v>
      </c>
    </row>
    <row r="3623" spans="1:9" x14ac:dyDescent="0.2">
      <c r="A3623" s="1" t="str">
        <f t="shared" si="58"/>
        <v>SINAPI-I 11737</v>
      </c>
      <c r="B3623" s="3" t="s">
        <v>80</v>
      </c>
      <c r="C3623" s="3">
        <v>11737</v>
      </c>
      <c r="D3623" s="2" t="s">
        <v>3688</v>
      </c>
      <c r="E3623" s="3" t="s">
        <v>4953</v>
      </c>
      <c r="F3623" s="61">
        <v>12.77</v>
      </c>
      <c r="G3623" s="61">
        <v>12.77</v>
      </c>
      <c r="I3623" s="3" t="s">
        <v>4974</v>
      </c>
    </row>
    <row r="3624" spans="1:9" x14ac:dyDescent="0.2">
      <c r="A3624" s="1" t="str">
        <f t="shared" si="58"/>
        <v>SINAPI-I 11738</v>
      </c>
      <c r="B3624" s="3" t="s">
        <v>80</v>
      </c>
      <c r="C3624" s="3">
        <v>11738</v>
      </c>
      <c r="D3624" s="2" t="s">
        <v>3689</v>
      </c>
      <c r="E3624" s="3" t="s">
        <v>4953</v>
      </c>
      <c r="F3624" s="61">
        <v>16.100000000000001</v>
      </c>
      <c r="G3624" s="61">
        <v>16.100000000000001</v>
      </c>
      <c r="I3624" s="3" t="s">
        <v>4974</v>
      </c>
    </row>
    <row r="3625" spans="1:9" x14ac:dyDescent="0.2">
      <c r="A3625" s="1" t="str">
        <f t="shared" si="58"/>
        <v>SINAPI-I 36143</v>
      </c>
      <c r="B3625" s="3" t="s">
        <v>80</v>
      </c>
      <c r="C3625" s="3">
        <v>36143</v>
      </c>
      <c r="D3625" s="2" t="s">
        <v>3690</v>
      </c>
      <c r="E3625" s="3" t="s">
        <v>4953</v>
      </c>
      <c r="F3625" s="61">
        <v>82.61</v>
      </c>
      <c r="G3625" s="61">
        <v>82.61</v>
      </c>
      <c r="I3625" s="3" t="s">
        <v>4974</v>
      </c>
    </row>
    <row r="3626" spans="1:9" x14ac:dyDescent="0.2">
      <c r="A3626" s="1" t="str">
        <f t="shared" si="58"/>
        <v>SINAPI-I 36142</v>
      </c>
      <c r="B3626" s="3" t="s">
        <v>80</v>
      </c>
      <c r="C3626" s="3">
        <v>36142</v>
      </c>
      <c r="D3626" s="2" t="s">
        <v>3691</v>
      </c>
      <c r="E3626" s="3" t="s">
        <v>4953</v>
      </c>
      <c r="F3626" s="61">
        <v>2.52</v>
      </c>
      <c r="G3626" s="61">
        <v>2.52</v>
      </c>
      <c r="I3626" s="3" t="s">
        <v>4974</v>
      </c>
    </row>
    <row r="3627" spans="1:9" x14ac:dyDescent="0.2">
      <c r="A3627" s="1" t="str">
        <f t="shared" si="58"/>
        <v>SINAPI-I 45209</v>
      </c>
      <c r="B3627" s="3" t="s">
        <v>80</v>
      </c>
      <c r="C3627" s="3">
        <v>45209</v>
      </c>
      <c r="D3627" s="2" t="s">
        <v>3692</v>
      </c>
      <c r="E3627" s="3" t="s">
        <v>4953</v>
      </c>
      <c r="F3627" s="61">
        <v>42.61</v>
      </c>
      <c r="G3627" s="61">
        <v>42.61</v>
      </c>
      <c r="I3627" s="3" t="s">
        <v>4974</v>
      </c>
    </row>
    <row r="3628" spans="1:9" x14ac:dyDescent="0.2">
      <c r="A3628" s="1" t="str">
        <f t="shared" si="58"/>
        <v>SINAPI-I 36146</v>
      </c>
      <c r="B3628" s="3" t="s">
        <v>80</v>
      </c>
      <c r="C3628" s="3">
        <v>36146</v>
      </c>
      <c r="D3628" s="2" t="s">
        <v>3693</v>
      </c>
      <c r="E3628" s="3" t="s">
        <v>4953</v>
      </c>
      <c r="F3628" s="61">
        <v>270.12</v>
      </c>
      <c r="G3628" s="61">
        <v>270.12</v>
      </c>
      <c r="I3628" s="3" t="s">
        <v>4974</v>
      </c>
    </row>
    <row r="3629" spans="1:9" x14ac:dyDescent="0.2">
      <c r="A3629" s="1" t="str">
        <f t="shared" si="58"/>
        <v>SINAPI-I 39015</v>
      </c>
      <c r="B3629" s="3" t="s">
        <v>80</v>
      </c>
      <c r="C3629" s="3">
        <v>39015</v>
      </c>
      <c r="D3629" s="2" t="s">
        <v>3694</v>
      </c>
      <c r="E3629" s="3" t="s">
        <v>4953</v>
      </c>
      <c r="F3629" s="61">
        <v>0.69</v>
      </c>
      <c r="G3629" s="61">
        <v>0.69</v>
      </c>
      <c r="I3629" s="3" t="s">
        <v>40</v>
      </c>
    </row>
    <row r="3630" spans="1:9" x14ac:dyDescent="0.2">
      <c r="A3630" s="1" t="str">
        <f t="shared" si="58"/>
        <v>SINAPI-I 38377</v>
      </c>
      <c r="B3630" s="3" t="s">
        <v>80</v>
      </c>
      <c r="C3630" s="3">
        <v>38377</v>
      </c>
      <c r="D3630" s="2" t="s">
        <v>3695</v>
      </c>
      <c r="E3630" s="3" t="s">
        <v>4953</v>
      </c>
      <c r="F3630" s="61">
        <v>30.35</v>
      </c>
      <c r="G3630" s="61">
        <v>30.35</v>
      </c>
      <c r="I3630" s="3" t="s">
        <v>4974</v>
      </c>
    </row>
    <row r="3631" spans="1:9" x14ac:dyDescent="0.2">
      <c r="A3631" s="1" t="str">
        <f t="shared" si="58"/>
        <v>SINAPI-I 38376</v>
      </c>
      <c r="B3631" s="3" t="s">
        <v>80</v>
      </c>
      <c r="C3631" s="3">
        <v>38376</v>
      </c>
      <c r="D3631" s="2" t="s">
        <v>3696</v>
      </c>
      <c r="E3631" s="3" t="s">
        <v>4953</v>
      </c>
      <c r="F3631" s="61">
        <v>35.11</v>
      </c>
      <c r="G3631" s="61">
        <v>35.11</v>
      </c>
      <c r="I3631" s="3" t="s">
        <v>4974</v>
      </c>
    </row>
    <row r="3632" spans="1:9" x14ac:dyDescent="0.2">
      <c r="A3632" s="1" t="str">
        <f t="shared" si="58"/>
        <v>SINAPI-I 38116</v>
      </c>
      <c r="B3632" s="3" t="s">
        <v>80</v>
      </c>
      <c r="C3632" s="3">
        <v>38116</v>
      </c>
      <c r="D3632" s="2" t="s">
        <v>3697</v>
      </c>
      <c r="E3632" s="3" t="s">
        <v>4953</v>
      </c>
      <c r="F3632" s="61">
        <v>6.98</v>
      </c>
      <c r="G3632" s="61">
        <v>6.98</v>
      </c>
      <c r="I3632" s="3" t="s">
        <v>4974</v>
      </c>
    </row>
    <row r="3633" spans="1:9" x14ac:dyDescent="0.2">
      <c r="A3633" s="1" t="str">
        <f t="shared" si="58"/>
        <v>SINAPI-I 38066</v>
      </c>
      <c r="B3633" s="3" t="s">
        <v>80</v>
      </c>
      <c r="C3633" s="3">
        <v>38066</v>
      </c>
      <c r="D3633" s="2" t="s">
        <v>3698</v>
      </c>
      <c r="E3633" s="3" t="s">
        <v>4953</v>
      </c>
      <c r="F3633" s="61">
        <v>11.52</v>
      </c>
      <c r="G3633" s="61">
        <v>11.52</v>
      </c>
      <c r="I3633" s="3" t="s">
        <v>4974</v>
      </c>
    </row>
    <row r="3634" spans="1:9" x14ac:dyDescent="0.2">
      <c r="A3634" s="1" t="str">
        <f t="shared" si="58"/>
        <v>SINAPI-I 38117</v>
      </c>
      <c r="B3634" s="3" t="s">
        <v>80</v>
      </c>
      <c r="C3634" s="3">
        <v>38117</v>
      </c>
      <c r="D3634" s="2" t="s">
        <v>3699</v>
      </c>
      <c r="E3634" s="3" t="s">
        <v>4953</v>
      </c>
      <c r="F3634" s="61">
        <v>11.88</v>
      </c>
      <c r="G3634" s="61">
        <v>11.88</v>
      </c>
      <c r="I3634" s="3" t="s">
        <v>4974</v>
      </c>
    </row>
    <row r="3635" spans="1:9" x14ac:dyDescent="0.2">
      <c r="A3635" s="1" t="str">
        <f t="shared" si="58"/>
        <v>SINAPI-I 38067</v>
      </c>
      <c r="B3635" s="3" t="s">
        <v>80</v>
      </c>
      <c r="C3635" s="3">
        <v>38067</v>
      </c>
      <c r="D3635" s="2" t="s">
        <v>3700</v>
      </c>
      <c r="E3635" s="3" t="s">
        <v>4953</v>
      </c>
      <c r="F3635" s="61">
        <v>16.22</v>
      </c>
      <c r="G3635" s="61">
        <v>16.22</v>
      </c>
      <c r="I3635" s="3" t="s">
        <v>4974</v>
      </c>
    </row>
    <row r="3636" spans="1:9" x14ac:dyDescent="0.2">
      <c r="A3636" s="1" t="str">
        <f t="shared" si="58"/>
        <v>SINAPI-I 44313</v>
      </c>
      <c r="B3636" s="3" t="s">
        <v>80</v>
      </c>
      <c r="C3636" s="3">
        <v>44313</v>
      </c>
      <c r="D3636" s="2" t="s">
        <v>3701</v>
      </c>
      <c r="E3636" s="3" t="s">
        <v>4953</v>
      </c>
      <c r="F3636" s="61">
        <v>959.16</v>
      </c>
      <c r="G3636" s="61">
        <v>959.16</v>
      </c>
      <c r="I3636" s="3" t="s">
        <v>4974</v>
      </c>
    </row>
    <row r="3637" spans="1:9" ht="22.5" x14ac:dyDescent="0.2">
      <c r="A3637" s="1" t="str">
        <f t="shared" si="58"/>
        <v>SINAPI-I 11522</v>
      </c>
      <c r="B3637" s="3" t="s">
        <v>80</v>
      </c>
      <c r="C3637" s="3">
        <v>11522</v>
      </c>
      <c r="D3637" s="2" t="s">
        <v>3702</v>
      </c>
      <c r="E3637" s="3" t="s">
        <v>4953</v>
      </c>
      <c r="F3637" s="61">
        <v>13.85</v>
      </c>
      <c r="G3637" s="61">
        <v>13.85</v>
      </c>
      <c r="I3637" s="3" t="s">
        <v>4974</v>
      </c>
    </row>
    <row r="3638" spans="1:9" ht="22.5" x14ac:dyDescent="0.2">
      <c r="A3638" s="1" t="str">
        <f t="shared" si="58"/>
        <v>SINAPI-I 43600</v>
      </c>
      <c r="B3638" s="3" t="s">
        <v>80</v>
      </c>
      <c r="C3638" s="3">
        <v>43600</v>
      </c>
      <c r="D3638" s="2" t="s">
        <v>3703</v>
      </c>
      <c r="E3638" s="3" t="s">
        <v>4953</v>
      </c>
      <c r="F3638" s="61">
        <v>55.5</v>
      </c>
      <c r="G3638" s="61">
        <v>55.5</v>
      </c>
      <c r="I3638" s="3" t="s">
        <v>4974</v>
      </c>
    </row>
    <row r="3639" spans="1:9" ht="22.5" x14ac:dyDescent="0.2">
      <c r="A3639" s="1" t="str">
        <f t="shared" si="58"/>
        <v>SINAPI-I 5080</v>
      </c>
      <c r="B3639" s="3" t="s">
        <v>80</v>
      </c>
      <c r="C3639" s="3">
        <v>5080</v>
      </c>
      <c r="D3639" s="2" t="s">
        <v>3704</v>
      </c>
      <c r="E3639" s="3" t="s">
        <v>4953</v>
      </c>
      <c r="F3639" s="61">
        <v>21.64</v>
      </c>
      <c r="G3639" s="61">
        <v>21.64</v>
      </c>
      <c r="I3639" s="3" t="s">
        <v>4974</v>
      </c>
    </row>
    <row r="3640" spans="1:9" ht="22.5" x14ac:dyDescent="0.2">
      <c r="A3640" s="1" t="str">
        <f t="shared" si="58"/>
        <v>SINAPI-I 38168</v>
      </c>
      <c r="B3640" s="3" t="s">
        <v>80</v>
      </c>
      <c r="C3640" s="3">
        <v>38168</v>
      </c>
      <c r="D3640" s="2" t="s">
        <v>3705</v>
      </c>
      <c r="E3640" s="3" t="s">
        <v>4953</v>
      </c>
      <c r="F3640" s="61">
        <v>151.11000000000001</v>
      </c>
      <c r="G3640" s="61">
        <v>151.11000000000001</v>
      </c>
      <c r="I3640" s="3" t="s">
        <v>4974</v>
      </c>
    </row>
    <row r="3641" spans="1:9" ht="22.5" x14ac:dyDescent="0.2">
      <c r="A3641" s="1" t="str">
        <f t="shared" si="58"/>
        <v>SINAPI-I 43601</v>
      </c>
      <c r="B3641" s="3" t="s">
        <v>80</v>
      </c>
      <c r="C3641" s="3">
        <v>43601</v>
      </c>
      <c r="D3641" s="2" t="s">
        <v>3706</v>
      </c>
      <c r="E3641" s="3" t="s">
        <v>4953</v>
      </c>
      <c r="F3641" s="61">
        <v>75.55</v>
      </c>
      <c r="G3641" s="61">
        <v>75.55</v>
      </c>
      <c r="I3641" s="3" t="s">
        <v>4974</v>
      </c>
    </row>
    <row r="3642" spans="1:9" ht="22.5" x14ac:dyDescent="0.2">
      <c r="A3642" s="1" t="str">
        <f t="shared" si="58"/>
        <v>SINAPI-I 13393</v>
      </c>
      <c r="B3642" s="3" t="s">
        <v>80</v>
      </c>
      <c r="C3642" s="3">
        <v>13393</v>
      </c>
      <c r="D3642" s="2" t="s">
        <v>3707</v>
      </c>
      <c r="E3642" s="3" t="s">
        <v>4953</v>
      </c>
      <c r="F3642" s="61">
        <v>386.98</v>
      </c>
      <c r="G3642" s="61">
        <v>386.98</v>
      </c>
      <c r="I3642" s="3" t="s">
        <v>4974</v>
      </c>
    </row>
    <row r="3643" spans="1:9" ht="22.5" x14ac:dyDescent="0.2">
      <c r="A3643" s="1" t="str">
        <f t="shared" si="58"/>
        <v>SINAPI-I 13395</v>
      </c>
      <c r="B3643" s="3" t="s">
        <v>80</v>
      </c>
      <c r="C3643" s="3">
        <v>13395</v>
      </c>
      <c r="D3643" s="2" t="s">
        <v>3708</v>
      </c>
      <c r="E3643" s="3" t="s">
        <v>4953</v>
      </c>
      <c r="F3643" s="61">
        <v>542.30999999999995</v>
      </c>
      <c r="G3643" s="61">
        <v>542.30999999999995</v>
      </c>
      <c r="I3643" s="3" t="s">
        <v>4974</v>
      </c>
    </row>
    <row r="3644" spans="1:9" ht="22.5" x14ac:dyDescent="0.2">
      <c r="A3644" s="1" t="str">
        <f t="shared" si="58"/>
        <v>SINAPI-I 12039</v>
      </c>
      <c r="B3644" s="3" t="s">
        <v>80</v>
      </c>
      <c r="C3644" s="3">
        <v>12039</v>
      </c>
      <c r="D3644" s="2" t="s">
        <v>3709</v>
      </c>
      <c r="E3644" s="3" t="s">
        <v>4953</v>
      </c>
      <c r="F3644" s="61">
        <v>569.91</v>
      </c>
      <c r="G3644" s="61">
        <v>569.91</v>
      </c>
      <c r="I3644" s="3" t="s">
        <v>4974</v>
      </c>
    </row>
    <row r="3645" spans="1:9" ht="22.5" x14ac:dyDescent="0.2">
      <c r="A3645" s="1" t="str">
        <f t="shared" si="58"/>
        <v>SINAPI-I 13396</v>
      </c>
      <c r="B3645" s="3" t="s">
        <v>80</v>
      </c>
      <c r="C3645" s="3">
        <v>13396</v>
      </c>
      <c r="D3645" s="2" t="s">
        <v>3710</v>
      </c>
      <c r="E3645" s="3" t="s">
        <v>4953</v>
      </c>
      <c r="F3645" s="61">
        <v>800.4</v>
      </c>
      <c r="G3645" s="61">
        <v>800.4</v>
      </c>
      <c r="I3645" s="3" t="s">
        <v>4974</v>
      </c>
    </row>
    <row r="3646" spans="1:9" ht="22.5" x14ac:dyDescent="0.2">
      <c r="A3646" s="1" t="str">
        <f t="shared" si="58"/>
        <v>SINAPI-I 12041</v>
      </c>
      <c r="B3646" s="3" t="s">
        <v>80</v>
      </c>
      <c r="C3646" s="3">
        <v>12041</v>
      </c>
      <c r="D3646" s="2" t="s">
        <v>3711</v>
      </c>
      <c r="E3646" s="3" t="s">
        <v>4953</v>
      </c>
      <c r="F3646" s="61">
        <v>653.58000000000004</v>
      </c>
      <c r="G3646" s="61">
        <v>653.58000000000004</v>
      </c>
      <c r="I3646" s="3" t="s">
        <v>4974</v>
      </c>
    </row>
    <row r="3647" spans="1:9" ht="22.5" x14ac:dyDescent="0.2">
      <c r="A3647" s="1" t="str">
        <f t="shared" si="58"/>
        <v>SINAPI-I 12043</v>
      </c>
      <c r="B3647" s="3" t="s">
        <v>80</v>
      </c>
      <c r="C3647" s="3">
        <v>12043</v>
      </c>
      <c r="D3647" s="2" t="s">
        <v>3712</v>
      </c>
      <c r="E3647" s="3" t="s">
        <v>4953</v>
      </c>
      <c r="F3647" s="61">
        <v>1379.93</v>
      </c>
      <c r="G3647" s="61">
        <v>1379.93</v>
      </c>
      <c r="I3647" s="3" t="s">
        <v>4974</v>
      </c>
    </row>
    <row r="3648" spans="1:9" ht="22.5" x14ac:dyDescent="0.2">
      <c r="A3648" s="1" t="str">
        <f t="shared" si="58"/>
        <v>SINAPI-I 39762</v>
      </c>
      <c r="B3648" s="3" t="s">
        <v>80</v>
      </c>
      <c r="C3648" s="3">
        <v>39762</v>
      </c>
      <c r="D3648" s="2" t="s">
        <v>3713</v>
      </c>
      <c r="E3648" s="3" t="s">
        <v>4953</v>
      </c>
      <c r="F3648" s="61">
        <v>656.88</v>
      </c>
      <c r="G3648" s="61">
        <v>656.88</v>
      </c>
      <c r="I3648" s="3" t="s">
        <v>4974</v>
      </c>
    </row>
    <row r="3649" spans="1:9" ht="22.5" x14ac:dyDescent="0.2">
      <c r="A3649" s="1" t="str">
        <f t="shared" si="58"/>
        <v>SINAPI-I 12042</v>
      </c>
      <c r="B3649" s="3" t="s">
        <v>80</v>
      </c>
      <c r="C3649" s="3">
        <v>12042</v>
      </c>
      <c r="D3649" s="2" t="s">
        <v>3714</v>
      </c>
      <c r="E3649" s="3" t="s">
        <v>4953</v>
      </c>
      <c r="F3649" s="61">
        <v>959.03</v>
      </c>
      <c r="G3649" s="61">
        <v>959.03</v>
      </c>
      <c r="I3649" s="3" t="s">
        <v>4974</v>
      </c>
    </row>
    <row r="3650" spans="1:9" ht="22.5" x14ac:dyDescent="0.2">
      <c r="A3650" s="1" t="str">
        <f t="shared" si="58"/>
        <v>SINAPI-I 39763</v>
      </c>
      <c r="B3650" s="3" t="s">
        <v>80</v>
      </c>
      <c r="C3650" s="3">
        <v>39763</v>
      </c>
      <c r="D3650" s="2" t="s">
        <v>3715</v>
      </c>
      <c r="E3650" s="3" t="s">
        <v>4953</v>
      </c>
      <c r="F3650" s="61">
        <v>1122.4100000000001</v>
      </c>
      <c r="G3650" s="61">
        <v>1122.4100000000001</v>
      </c>
      <c r="I3650" s="3" t="s">
        <v>4974</v>
      </c>
    </row>
    <row r="3651" spans="1:9" ht="22.5" x14ac:dyDescent="0.2">
      <c r="A3651" s="1" t="str">
        <f t="shared" si="58"/>
        <v>SINAPI-I 39760</v>
      </c>
      <c r="B3651" s="3" t="s">
        <v>80</v>
      </c>
      <c r="C3651" s="3">
        <v>39760</v>
      </c>
      <c r="D3651" s="2" t="s">
        <v>3716</v>
      </c>
      <c r="E3651" s="3" t="s">
        <v>4953</v>
      </c>
      <c r="F3651" s="61">
        <v>1118.72</v>
      </c>
      <c r="G3651" s="61">
        <v>1118.72</v>
      </c>
      <c r="I3651" s="3" t="s">
        <v>4974</v>
      </c>
    </row>
    <row r="3652" spans="1:9" ht="22.5" x14ac:dyDescent="0.2">
      <c r="A3652" s="1" t="str">
        <f t="shared" si="58"/>
        <v>SINAPI-I 39756</v>
      </c>
      <c r="B3652" s="3" t="s">
        <v>80</v>
      </c>
      <c r="C3652" s="3">
        <v>39756</v>
      </c>
      <c r="D3652" s="2" t="s">
        <v>3717</v>
      </c>
      <c r="E3652" s="3" t="s">
        <v>4953</v>
      </c>
      <c r="F3652" s="61">
        <v>401.69</v>
      </c>
      <c r="G3652" s="61">
        <v>401.69</v>
      </c>
      <c r="I3652" s="3" t="s">
        <v>4974</v>
      </c>
    </row>
    <row r="3653" spans="1:9" ht="22.5" x14ac:dyDescent="0.2">
      <c r="A3653" s="1" t="str">
        <f t="shared" si="58"/>
        <v>SINAPI-I 12038</v>
      </c>
      <c r="B3653" s="3" t="s">
        <v>80</v>
      </c>
      <c r="C3653" s="3">
        <v>12038</v>
      </c>
      <c r="D3653" s="2" t="s">
        <v>3718</v>
      </c>
      <c r="E3653" s="3" t="s">
        <v>4953</v>
      </c>
      <c r="F3653" s="61">
        <v>501.92</v>
      </c>
      <c r="G3653" s="61">
        <v>501.92</v>
      </c>
      <c r="I3653" s="3" t="s">
        <v>4974</v>
      </c>
    </row>
    <row r="3654" spans="1:9" ht="22.5" x14ac:dyDescent="0.2">
      <c r="A3654" s="1" t="str">
        <f t="shared" si="58"/>
        <v>SINAPI-I 39757</v>
      </c>
      <c r="B3654" s="3" t="s">
        <v>80</v>
      </c>
      <c r="C3654" s="3">
        <v>39757</v>
      </c>
      <c r="D3654" s="2" t="s">
        <v>3719</v>
      </c>
      <c r="E3654" s="3" t="s">
        <v>4953</v>
      </c>
      <c r="F3654" s="61">
        <v>464.12</v>
      </c>
      <c r="G3654" s="61">
        <v>464.12</v>
      </c>
      <c r="I3654" s="3" t="s">
        <v>4974</v>
      </c>
    </row>
    <row r="3655" spans="1:9" ht="22.5" x14ac:dyDescent="0.2">
      <c r="A3655" s="1" t="str">
        <f t="shared" si="58"/>
        <v>SINAPI-I 39758</v>
      </c>
      <c r="B3655" s="3" t="s">
        <v>80</v>
      </c>
      <c r="C3655" s="3">
        <v>39758</v>
      </c>
      <c r="D3655" s="2" t="s">
        <v>3720</v>
      </c>
      <c r="E3655" s="3" t="s">
        <v>4953</v>
      </c>
      <c r="F3655" s="61">
        <v>676.39</v>
      </c>
      <c r="G3655" s="61">
        <v>676.39</v>
      </c>
      <c r="I3655" s="3" t="s">
        <v>4974</v>
      </c>
    </row>
    <row r="3656" spans="1:9" ht="22.5" x14ac:dyDescent="0.2">
      <c r="A3656" s="1" t="str">
        <f t="shared" si="58"/>
        <v>SINAPI-I 39759</v>
      </c>
      <c r="B3656" s="3" t="s">
        <v>80</v>
      </c>
      <c r="C3656" s="3">
        <v>39759</v>
      </c>
      <c r="D3656" s="2" t="s">
        <v>3721</v>
      </c>
      <c r="E3656" s="3" t="s">
        <v>4953</v>
      </c>
      <c r="F3656" s="61">
        <v>835.35</v>
      </c>
      <c r="G3656" s="61">
        <v>835.35</v>
      </c>
      <c r="I3656" s="3" t="s">
        <v>4974</v>
      </c>
    </row>
    <row r="3657" spans="1:9" ht="22.5" x14ac:dyDescent="0.2">
      <c r="A3657" s="1" t="str">
        <f t="shared" si="58"/>
        <v>SINAPI-I 39761</v>
      </c>
      <c r="B3657" s="3" t="s">
        <v>80</v>
      </c>
      <c r="C3657" s="3">
        <v>39761</v>
      </c>
      <c r="D3657" s="2" t="s">
        <v>3722</v>
      </c>
      <c r="E3657" s="3" t="s">
        <v>4953</v>
      </c>
      <c r="F3657" s="61">
        <v>1004.11</v>
      </c>
      <c r="G3657" s="61">
        <v>1004.11</v>
      </c>
      <c r="I3657" s="3" t="s">
        <v>4974</v>
      </c>
    </row>
    <row r="3658" spans="1:9" ht="22.5" x14ac:dyDescent="0.2">
      <c r="A3658" s="1" t="str">
        <f t="shared" si="58"/>
        <v>SINAPI-I 39805</v>
      </c>
      <c r="B3658" s="3" t="s">
        <v>80</v>
      </c>
      <c r="C3658" s="3">
        <v>39805</v>
      </c>
      <c r="D3658" s="2" t="s">
        <v>3723</v>
      </c>
      <c r="E3658" s="3" t="s">
        <v>4953</v>
      </c>
      <c r="F3658" s="61">
        <v>135.53</v>
      </c>
      <c r="G3658" s="61">
        <v>135.53</v>
      </c>
      <c r="I3658" s="3" t="s">
        <v>4974</v>
      </c>
    </row>
    <row r="3659" spans="1:9" ht="22.5" x14ac:dyDescent="0.2">
      <c r="A3659" s="1" t="str">
        <f t="shared" si="58"/>
        <v>SINAPI-I 39806</v>
      </c>
      <c r="B3659" s="3" t="s">
        <v>80</v>
      </c>
      <c r="C3659" s="3">
        <v>39806</v>
      </c>
      <c r="D3659" s="2" t="s">
        <v>3724</v>
      </c>
      <c r="E3659" s="3" t="s">
        <v>4953</v>
      </c>
      <c r="F3659" s="61">
        <v>251.11</v>
      </c>
      <c r="G3659" s="61">
        <v>251.11</v>
      </c>
      <c r="I3659" s="3" t="s">
        <v>4974</v>
      </c>
    </row>
    <row r="3660" spans="1:9" ht="22.5" x14ac:dyDescent="0.2">
      <c r="A3660" s="1" t="str">
        <f t="shared" si="58"/>
        <v>SINAPI-I 39807</v>
      </c>
      <c r="B3660" s="3" t="s">
        <v>80</v>
      </c>
      <c r="C3660" s="3">
        <v>39807</v>
      </c>
      <c r="D3660" s="2" t="s">
        <v>3725</v>
      </c>
      <c r="E3660" s="3" t="s">
        <v>4953</v>
      </c>
      <c r="F3660" s="61">
        <v>544.21</v>
      </c>
      <c r="G3660" s="61">
        <v>544.21</v>
      </c>
      <c r="I3660" s="3" t="s">
        <v>4974</v>
      </c>
    </row>
    <row r="3661" spans="1:9" x14ac:dyDescent="0.2">
      <c r="A3661" s="1" t="str">
        <f t="shared" si="58"/>
        <v>SINAPI-I 43100</v>
      </c>
      <c r="B3661" s="3" t="s">
        <v>80</v>
      </c>
      <c r="C3661" s="3">
        <v>43100</v>
      </c>
      <c r="D3661" s="2" t="s">
        <v>3726</v>
      </c>
      <c r="E3661" s="3" t="s">
        <v>4953</v>
      </c>
      <c r="F3661" s="61">
        <v>425.46</v>
      </c>
      <c r="G3661" s="61">
        <v>425.46</v>
      </c>
      <c r="I3661" s="3" t="s">
        <v>4974</v>
      </c>
    </row>
    <row r="3662" spans="1:9" ht="22.5" x14ac:dyDescent="0.2">
      <c r="A3662" s="1" t="str">
        <f t="shared" si="58"/>
        <v>SINAPI-I 39804</v>
      </c>
      <c r="B3662" s="3" t="s">
        <v>80</v>
      </c>
      <c r="C3662" s="3">
        <v>39804</v>
      </c>
      <c r="D3662" s="2" t="s">
        <v>3727</v>
      </c>
      <c r="E3662" s="3" t="s">
        <v>4953</v>
      </c>
      <c r="F3662" s="61">
        <v>79.58</v>
      </c>
      <c r="G3662" s="61">
        <v>79.58</v>
      </c>
      <c r="I3662" s="3" t="s">
        <v>4974</v>
      </c>
    </row>
    <row r="3663" spans="1:9" ht="22.5" x14ac:dyDescent="0.2">
      <c r="A3663" s="1" t="str">
        <f t="shared" si="58"/>
        <v>SINAPI-I 39796</v>
      </c>
      <c r="B3663" s="3" t="s">
        <v>80</v>
      </c>
      <c r="C3663" s="3">
        <v>39796</v>
      </c>
      <c r="D3663" s="2" t="s">
        <v>3728</v>
      </c>
      <c r="E3663" s="3" t="s">
        <v>4953</v>
      </c>
      <c r="F3663" s="61">
        <v>82.43</v>
      </c>
      <c r="G3663" s="61">
        <v>82.43</v>
      </c>
      <c r="I3663" s="3" t="s">
        <v>4974</v>
      </c>
    </row>
    <row r="3664" spans="1:9" ht="22.5" x14ac:dyDescent="0.2">
      <c r="A3664" s="1" t="str">
        <f t="shared" ref="A3664:A3727" si="59">CONCATENATE($B3664," ",$C3664)</f>
        <v>SINAPI-I 39797</v>
      </c>
      <c r="B3664" s="3" t="s">
        <v>80</v>
      </c>
      <c r="C3664" s="3">
        <v>39797</v>
      </c>
      <c r="D3664" s="2" t="s">
        <v>3729</v>
      </c>
      <c r="E3664" s="3" t="s">
        <v>4953</v>
      </c>
      <c r="F3664" s="61">
        <v>129.4</v>
      </c>
      <c r="G3664" s="61">
        <v>129.4</v>
      </c>
      <c r="I3664" s="3" t="s">
        <v>40</v>
      </c>
    </row>
    <row r="3665" spans="1:9" ht="22.5" x14ac:dyDescent="0.2">
      <c r="A3665" s="1" t="str">
        <f t="shared" si="59"/>
        <v>SINAPI-I 39798</v>
      </c>
      <c r="B3665" s="3" t="s">
        <v>80</v>
      </c>
      <c r="C3665" s="3">
        <v>39798</v>
      </c>
      <c r="D3665" s="2" t="s">
        <v>3730</v>
      </c>
      <c r="E3665" s="3" t="s">
        <v>4953</v>
      </c>
      <c r="F3665" s="61">
        <v>221.96</v>
      </c>
      <c r="G3665" s="61">
        <v>221.96</v>
      </c>
      <c r="I3665" s="3" t="s">
        <v>4974</v>
      </c>
    </row>
    <row r="3666" spans="1:9" ht="22.5" x14ac:dyDescent="0.2">
      <c r="A3666" s="1" t="str">
        <f t="shared" si="59"/>
        <v>SINAPI-I 39794</v>
      </c>
      <c r="B3666" s="3" t="s">
        <v>80</v>
      </c>
      <c r="C3666" s="3">
        <v>39794</v>
      </c>
      <c r="D3666" s="2" t="s">
        <v>3731</v>
      </c>
      <c r="E3666" s="3" t="s">
        <v>4953</v>
      </c>
      <c r="F3666" s="61">
        <v>34.99</v>
      </c>
      <c r="G3666" s="61">
        <v>34.99</v>
      </c>
      <c r="I3666" s="3" t="s">
        <v>4974</v>
      </c>
    </row>
    <row r="3667" spans="1:9" ht="22.5" x14ac:dyDescent="0.2">
      <c r="A3667" s="1" t="str">
        <f t="shared" si="59"/>
        <v>SINAPI-I 39795</v>
      </c>
      <c r="B3667" s="3" t="s">
        <v>80</v>
      </c>
      <c r="C3667" s="3">
        <v>39795</v>
      </c>
      <c r="D3667" s="2" t="s">
        <v>3732</v>
      </c>
      <c r="E3667" s="3" t="s">
        <v>4953</v>
      </c>
      <c r="F3667" s="61">
        <v>55.28</v>
      </c>
      <c r="G3667" s="61">
        <v>55.28</v>
      </c>
      <c r="I3667" s="3" t="s">
        <v>4974</v>
      </c>
    </row>
    <row r="3668" spans="1:9" ht="22.5" x14ac:dyDescent="0.2">
      <c r="A3668" s="1" t="str">
        <f t="shared" si="59"/>
        <v>SINAPI-I 39801</v>
      </c>
      <c r="B3668" s="3" t="s">
        <v>80</v>
      </c>
      <c r="C3668" s="3">
        <v>39801</v>
      </c>
      <c r="D3668" s="2" t="s">
        <v>3733</v>
      </c>
      <c r="E3668" s="3" t="s">
        <v>4953</v>
      </c>
      <c r="F3668" s="61">
        <v>116.73</v>
      </c>
      <c r="G3668" s="61">
        <v>116.73</v>
      </c>
      <c r="I3668" s="3" t="s">
        <v>4974</v>
      </c>
    </row>
    <row r="3669" spans="1:9" ht="22.5" x14ac:dyDescent="0.2">
      <c r="A3669" s="1" t="str">
        <f t="shared" si="59"/>
        <v>SINAPI-I 39802</v>
      </c>
      <c r="B3669" s="3" t="s">
        <v>80</v>
      </c>
      <c r="C3669" s="3">
        <v>39802</v>
      </c>
      <c r="D3669" s="2" t="s">
        <v>3734</v>
      </c>
      <c r="E3669" s="3" t="s">
        <v>4953</v>
      </c>
      <c r="F3669" s="61">
        <v>171.1</v>
      </c>
      <c r="G3669" s="61">
        <v>171.1</v>
      </c>
      <c r="I3669" s="3" t="s">
        <v>4974</v>
      </c>
    </row>
    <row r="3670" spans="1:9" ht="22.5" x14ac:dyDescent="0.2">
      <c r="A3670" s="1" t="str">
        <f t="shared" si="59"/>
        <v>SINAPI-I 39803</v>
      </c>
      <c r="B3670" s="3" t="s">
        <v>80</v>
      </c>
      <c r="C3670" s="3">
        <v>39803</v>
      </c>
      <c r="D3670" s="2" t="s">
        <v>3735</v>
      </c>
      <c r="E3670" s="3" t="s">
        <v>4953</v>
      </c>
      <c r="F3670" s="61">
        <v>238.69</v>
      </c>
      <c r="G3670" s="61">
        <v>238.69</v>
      </c>
      <c r="I3670" s="3" t="s">
        <v>4974</v>
      </c>
    </row>
    <row r="3671" spans="1:9" ht="22.5" x14ac:dyDescent="0.2">
      <c r="A3671" s="1" t="str">
        <f t="shared" si="59"/>
        <v>SINAPI-I 39799</v>
      </c>
      <c r="B3671" s="3" t="s">
        <v>80</v>
      </c>
      <c r="C3671" s="3">
        <v>39799</v>
      </c>
      <c r="D3671" s="2" t="s">
        <v>3736</v>
      </c>
      <c r="E3671" s="3" t="s">
        <v>4953</v>
      </c>
      <c r="F3671" s="61">
        <v>40.78</v>
      </c>
      <c r="G3671" s="61">
        <v>40.78</v>
      </c>
      <c r="I3671" s="3" t="s">
        <v>4974</v>
      </c>
    </row>
    <row r="3672" spans="1:9" ht="22.5" x14ac:dyDescent="0.2">
      <c r="A3672" s="1" t="str">
        <f t="shared" si="59"/>
        <v>SINAPI-I 39800</v>
      </c>
      <c r="B3672" s="3" t="s">
        <v>80</v>
      </c>
      <c r="C3672" s="3">
        <v>39800</v>
      </c>
      <c r="D3672" s="2" t="s">
        <v>3737</v>
      </c>
      <c r="E3672" s="3" t="s">
        <v>4953</v>
      </c>
      <c r="F3672" s="61">
        <v>69.47</v>
      </c>
      <c r="G3672" s="61">
        <v>69.47</v>
      </c>
      <c r="I3672" s="3" t="s">
        <v>4974</v>
      </c>
    </row>
    <row r="3673" spans="1:9" x14ac:dyDescent="0.2">
      <c r="A3673" s="1" t="str">
        <f t="shared" si="59"/>
        <v>SINAPI-I 43837</v>
      </c>
      <c r="B3673" s="3" t="s">
        <v>80</v>
      </c>
      <c r="C3673" s="3">
        <v>43837</v>
      </c>
      <c r="D3673" s="2" t="s">
        <v>3738</v>
      </c>
      <c r="E3673" s="3" t="s">
        <v>4953</v>
      </c>
      <c r="F3673" s="61">
        <v>1371.43</v>
      </c>
      <c r="G3673" s="61">
        <v>1371.43</v>
      </c>
      <c r="I3673" s="3" t="s">
        <v>4974</v>
      </c>
    </row>
    <row r="3674" spans="1:9" x14ac:dyDescent="0.2">
      <c r="A3674" s="1" t="str">
        <f t="shared" si="59"/>
        <v>SINAPI-I 43836</v>
      </c>
      <c r="B3674" s="3" t="s">
        <v>80</v>
      </c>
      <c r="C3674" s="3">
        <v>43836</v>
      </c>
      <c r="D3674" s="2" t="s">
        <v>3739</v>
      </c>
      <c r="E3674" s="3" t="s">
        <v>4953</v>
      </c>
      <c r="F3674" s="61">
        <v>2790.62</v>
      </c>
      <c r="G3674" s="61">
        <v>2790.62</v>
      </c>
      <c r="I3674" s="3" t="s">
        <v>4974</v>
      </c>
    </row>
    <row r="3675" spans="1:9" x14ac:dyDescent="0.2">
      <c r="A3675" s="1" t="str">
        <f t="shared" si="59"/>
        <v>SINAPI-I 21059</v>
      </c>
      <c r="B3675" s="3" t="s">
        <v>80</v>
      </c>
      <c r="C3675" s="3">
        <v>21059</v>
      </c>
      <c r="D3675" s="2" t="s">
        <v>3740</v>
      </c>
      <c r="E3675" s="3" t="s">
        <v>4953</v>
      </c>
    </row>
    <row r="3676" spans="1:9" x14ac:dyDescent="0.2">
      <c r="A3676" s="1" t="str">
        <f t="shared" si="59"/>
        <v>SINAPI-I 11234</v>
      </c>
      <c r="B3676" s="3" t="s">
        <v>80</v>
      </c>
      <c r="C3676" s="3">
        <v>11234</v>
      </c>
      <c r="D3676" s="2" t="s">
        <v>3741</v>
      </c>
      <c r="E3676" s="3" t="s">
        <v>4953</v>
      </c>
    </row>
    <row r="3677" spans="1:9" x14ac:dyDescent="0.2">
      <c r="A3677" s="1" t="str">
        <f t="shared" si="59"/>
        <v>SINAPI-I 21060</v>
      </c>
      <c r="B3677" s="3" t="s">
        <v>80</v>
      </c>
      <c r="C3677" s="3">
        <v>21060</v>
      </c>
      <c r="D3677" s="2" t="s">
        <v>3742</v>
      </c>
      <c r="E3677" s="3" t="s">
        <v>4953</v>
      </c>
    </row>
    <row r="3678" spans="1:9" x14ac:dyDescent="0.2">
      <c r="A3678" s="1" t="str">
        <f t="shared" si="59"/>
        <v>SINAPI-I 21061</v>
      </c>
      <c r="B3678" s="3" t="s">
        <v>80</v>
      </c>
      <c r="C3678" s="3">
        <v>21061</v>
      </c>
      <c r="D3678" s="2" t="s">
        <v>3743</v>
      </c>
      <c r="E3678" s="3" t="s">
        <v>4953</v>
      </c>
    </row>
    <row r="3679" spans="1:9" x14ac:dyDescent="0.2">
      <c r="A3679" s="1" t="str">
        <f t="shared" si="59"/>
        <v>SINAPI-I 21062</v>
      </c>
      <c r="B3679" s="3" t="s">
        <v>80</v>
      </c>
      <c r="C3679" s="3">
        <v>21062</v>
      </c>
      <c r="D3679" s="2" t="s">
        <v>3744</v>
      </c>
      <c r="E3679" s="3" t="s">
        <v>4953</v>
      </c>
    </row>
    <row r="3680" spans="1:9" x14ac:dyDescent="0.2">
      <c r="A3680" s="1" t="str">
        <f t="shared" si="59"/>
        <v>SINAPI-I 11708</v>
      </c>
      <c r="B3680" s="3" t="s">
        <v>80</v>
      </c>
      <c r="C3680" s="3">
        <v>11708</v>
      </c>
      <c r="D3680" s="2" t="s">
        <v>3745</v>
      </c>
      <c r="E3680" s="3" t="s">
        <v>4953</v>
      </c>
    </row>
    <row r="3681" spans="1:9" x14ac:dyDescent="0.2">
      <c r="A3681" s="1" t="str">
        <f t="shared" si="59"/>
        <v>SINAPI-I 11709</v>
      </c>
      <c r="B3681" s="3" t="s">
        <v>80</v>
      </c>
      <c r="C3681" s="3">
        <v>11709</v>
      </c>
      <c r="D3681" s="2" t="s">
        <v>3746</v>
      </c>
      <c r="E3681" s="3" t="s">
        <v>4953</v>
      </c>
    </row>
    <row r="3682" spans="1:9" x14ac:dyDescent="0.2">
      <c r="A3682" s="1" t="str">
        <f t="shared" si="59"/>
        <v>SINAPI-I 11710</v>
      </c>
      <c r="B3682" s="3" t="s">
        <v>80</v>
      </c>
      <c r="C3682" s="3">
        <v>11710</v>
      </c>
      <c r="D3682" s="2" t="s">
        <v>3747</v>
      </c>
      <c r="E3682" s="3" t="s">
        <v>4953</v>
      </c>
    </row>
    <row r="3683" spans="1:9" x14ac:dyDescent="0.2">
      <c r="A3683" s="1" t="str">
        <f t="shared" si="59"/>
        <v>SINAPI-I 11707</v>
      </c>
      <c r="B3683" s="3" t="s">
        <v>80</v>
      </c>
      <c r="C3683" s="3">
        <v>11707</v>
      </c>
      <c r="D3683" s="2" t="s">
        <v>3748</v>
      </c>
      <c r="E3683" s="3" t="s">
        <v>4953</v>
      </c>
    </row>
    <row r="3684" spans="1:9" x14ac:dyDescent="0.2">
      <c r="A3684" s="1" t="str">
        <f t="shared" si="59"/>
        <v>SINAPI-I 5102</v>
      </c>
      <c r="B3684" s="3" t="s">
        <v>80</v>
      </c>
      <c r="C3684" s="3">
        <v>5102</v>
      </c>
      <c r="D3684" s="2" t="s">
        <v>3749</v>
      </c>
      <c r="E3684" s="3" t="s">
        <v>4953</v>
      </c>
      <c r="F3684" s="61">
        <v>12.65</v>
      </c>
      <c r="G3684" s="61">
        <v>12.65</v>
      </c>
      <c r="I3684" s="3" t="s">
        <v>4974</v>
      </c>
    </row>
    <row r="3685" spans="1:9" x14ac:dyDescent="0.2">
      <c r="A3685" s="1" t="str">
        <f t="shared" si="59"/>
        <v>SINAPI-I 11711</v>
      </c>
      <c r="B3685" s="3" t="s">
        <v>80</v>
      </c>
      <c r="C3685" s="3">
        <v>11711</v>
      </c>
      <c r="D3685" s="2" t="s">
        <v>3750</v>
      </c>
      <c r="E3685" s="3" t="s">
        <v>4953</v>
      </c>
      <c r="F3685" s="61">
        <v>10.54</v>
      </c>
      <c r="G3685" s="61">
        <v>10.54</v>
      </c>
      <c r="I3685" s="3" t="s">
        <v>4974</v>
      </c>
    </row>
    <row r="3686" spans="1:9" x14ac:dyDescent="0.2">
      <c r="A3686" s="1" t="str">
        <f t="shared" si="59"/>
        <v>SINAPI-I 11739</v>
      </c>
      <c r="B3686" s="3" t="s">
        <v>80</v>
      </c>
      <c r="C3686" s="3">
        <v>11739</v>
      </c>
      <c r="D3686" s="2" t="s">
        <v>3751</v>
      </c>
      <c r="E3686" s="3" t="s">
        <v>4953</v>
      </c>
      <c r="F3686" s="61">
        <v>9.02</v>
      </c>
      <c r="G3686" s="61">
        <v>9.02</v>
      </c>
      <c r="I3686" s="3" t="s">
        <v>4974</v>
      </c>
    </row>
    <row r="3687" spans="1:9" x14ac:dyDescent="0.2">
      <c r="A3687" s="1" t="str">
        <f t="shared" si="59"/>
        <v>SINAPI-I 11741</v>
      </c>
      <c r="B3687" s="3" t="s">
        <v>80</v>
      </c>
      <c r="C3687" s="3">
        <v>11741</v>
      </c>
      <c r="D3687" s="2" t="s">
        <v>3752</v>
      </c>
      <c r="E3687" s="3" t="s">
        <v>4953</v>
      </c>
      <c r="F3687" s="61">
        <v>11.48</v>
      </c>
      <c r="G3687" s="61">
        <v>11.48</v>
      </c>
      <c r="I3687" s="3" t="s">
        <v>4974</v>
      </c>
    </row>
    <row r="3688" spans="1:9" x14ac:dyDescent="0.2">
      <c r="A3688" s="1" t="str">
        <f t="shared" si="59"/>
        <v>SINAPI-I 11745</v>
      </c>
      <c r="B3688" s="3" t="s">
        <v>80</v>
      </c>
      <c r="C3688" s="3">
        <v>11745</v>
      </c>
      <c r="D3688" s="2" t="s">
        <v>3753</v>
      </c>
      <c r="E3688" s="3" t="s">
        <v>4953</v>
      </c>
      <c r="F3688" s="61">
        <v>15.13</v>
      </c>
      <c r="G3688" s="61">
        <v>15.13</v>
      </c>
      <c r="I3688" s="3" t="s">
        <v>4974</v>
      </c>
    </row>
    <row r="3689" spans="1:9" x14ac:dyDescent="0.2">
      <c r="A3689" s="1" t="str">
        <f t="shared" si="59"/>
        <v>SINAPI-I 11743</v>
      </c>
      <c r="B3689" s="3" t="s">
        <v>80</v>
      </c>
      <c r="C3689" s="3">
        <v>11743</v>
      </c>
      <c r="D3689" s="2" t="s">
        <v>3754</v>
      </c>
      <c r="E3689" s="3" t="s">
        <v>4953</v>
      </c>
      <c r="F3689" s="61">
        <v>9.64</v>
      </c>
      <c r="G3689" s="61">
        <v>9.64</v>
      </c>
      <c r="I3689" s="3" t="s">
        <v>4974</v>
      </c>
    </row>
    <row r="3690" spans="1:9" x14ac:dyDescent="0.2">
      <c r="A3690" s="1" t="str">
        <f t="shared" si="59"/>
        <v>SINAPI-I 5104</v>
      </c>
      <c r="B3690" s="3" t="s">
        <v>80</v>
      </c>
      <c r="C3690" s="3">
        <v>5104</v>
      </c>
      <c r="D3690" s="2" t="s">
        <v>3755</v>
      </c>
      <c r="E3690" s="3" t="s">
        <v>4955</v>
      </c>
      <c r="F3690" s="61">
        <v>75.69</v>
      </c>
      <c r="G3690" s="61">
        <v>75.69</v>
      </c>
      <c r="I3690" s="3" t="s">
        <v>4974</v>
      </c>
    </row>
    <row r="3691" spans="1:9" x14ac:dyDescent="0.2">
      <c r="A3691" s="1" t="str">
        <f t="shared" si="59"/>
        <v>SINAPI-I 44530</v>
      </c>
      <c r="B3691" s="3" t="s">
        <v>80</v>
      </c>
      <c r="C3691" s="3">
        <v>44530</v>
      </c>
      <c r="D3691" s="2" t="s">
        <v>3756</v>
      </c>
      <c r="E3691" s="3" t="s">
        <v>4953</v>
      </c>
      <c r="F3691" s="61">
        <v>65.86</v>
      </c>
      <c r="G3691" s="61">
        <v>65.86</v>
      </c>
      <c r="I3691" s="3" t="s">
        <v>4974</v>
      </c>
    </row>
    <row r="3692" spans="1:9" x14ac:dyDescent="0.2">
      <c r="A3692" s="1" t="str">
        <f t="shared" si="59"/>
        <v>SINAPI-I 2710</v>
      </c>
      <c r="B3692" s="3" t="s">
        <v>80</v>
      </c>
      <c r="C3692" s="3">
        <v>2710</v>
      </c>
      <c r="D3692" s="2" t="s">
        <v>3757</v>
      </c>
      <c r="E3692" s="3" t="s">
        <v>4953</v>
      </c>
      <c r="F3692" s="61">
        <v>56.84</v>
      </c>
      <c r="G3692" s="61">
        <v>56.84</v>
      </c>
      <c r="I3692" s="3" t="s">
        <v>4974</v>
      </c>
    </row>
    <row r="3693" spans="1:9" x14ac:dyDescent="0.2">
      <c r="A3693" s="1" t="str">
        <f t="shared" si="59"/>
        <v>SINAPI-I 14575</v>
      </c>
      <c r="B3693" s="3" t="s">
        <v>80</v>
      </c>
      <c r="C3693" s="3">
        <v>14575</v>
      </c>
      <c r="D3693" s="2" t="s">
        <v>3758</v>
      </c>
      <c r="E3693" s="3" t="s">
        <v>4953</v>
      </c>
    </row>
    <row r="3694" spans="1:9" x14ac:dyDescent="0.2">
      <c r="A3694" s="1" t="str">
        <f t="shared" si="59"/>
        <v>SINAPI-I 20043</v>
      </c>
      <c r="B3694" s="3" t="s">
        <v>80</v>
      </c>
      <c r="C3694" s="3">
        <v>20043</v>
      </c>
      <c r="D3694" s="2" t="s">
        <v>3759</v>
      </c>
      <c r="E3694" s="3" t="s">
        <v>4953</v>
      </c>
      <c r="F3694" s="61">
        <v>9.39</v>
      </c>
      <c r="G3694" s="61">
        <v>9.39</v>
      </c>
      <c r="I3694" s="3" t="s">
        <v>4974</v>
      </c>
    </row>
    <row r="3695" spans="1:9" x14ac:dyDescent="0.2">
      <c r="A3695" s="1" t="str">
        <f t="shared" si="59"/>
        <v>SINAPI-I 20044</v>
      </c>
      <c r="B3695" s="3" t="s">
        <v>80</v>
      </c>
      <c r="C3695" s="3">
        <v>20044</v>
      </c>
      <c r="D3695" s="2" t="s">
        <v>3760</v>
      </c>
      <c r="E3695" s="3" t="s">
        <v>4953</v>
      </c>
      <c r="F3695" s="61">
        <v>10.88</v>
      </c>
      <c r="G3695" s="61">
        <v>10.88</v>
      </c>
      <c r="I3695" s="3" t="s">
        <v>4974</v>
      </c>
    </row>
    <row r="3696" spans="1:9" x14ac:dyDescent="0.2">
      <c r="A3696" s="1" t="str">
        <f t="shared" si="59"/>
        <v>SINAPI-I 20042</v>
      </c>
      <c r="B3696" s="3" t="s">
        <v>80</v>
      </c>
      <c r="C3696" s="3">
        <v>20042</v>
      </c>
      <c r="D3696" s="2" t="s">
        <v>3761</v>
      </c>
      <c r="E3696" s="3" t="s">
        <v>4953</v>
      </c>
      <c r="F3696" s="61">
        <v>8.14</v>
      </c>
      <c r="G3696" s="61">
        <v>8.14</v>
      </c>
      <c r="I3696" s="3" t="s">
        <v>4974</v>
      </c>
    </row>
    <row r="3697" spans="1:9" x14ac:dyDescent="0.2">
      <c r="A3697" s="1" t="str">
        <f t="shared" si="59"/>
        <v>SINAPI-I 20046</v>
      </c>
      <c r="B3697" s="3" t="s">
        <v>80</v>
      </c>
      <c r="C3697" s="3">
        <v>20046</v>
      </c>
      <c r="D3697" s="2" t="s">
        <v>3762</v>
      </c>
      <c r="E3697" s="3" t="s">
        <v>4953</v>
      </c>
      <c r="F3697" s="61">
        <v>19.27</v>
      </c>
      <c r="G3697" s="61">
        <v>19.27</v>
      </c>
      <c r="I3697" s="3" t="s">
        <v>4974</v>
      </c>
    </row>
    <row r="3698" spans="1:9" x14ac:dyDescent="0.2">
      <c r="A3698" s="1" t="str">
        <f t="shared" si="59"/>
        <v>SINAPI-I 20047</v>
      </c>
      <c r="B3698" s="3" t="s">
        <v>80</v>
      </c>
      <c r="C3698" s="3">
        <v>20047</v>
      </c>
      <c r="D3698" s="2" t="s">
        <v>3763</v>
      </c>
      <c r="E3698" s="3" t="s">
        <v>4953</v>
      </c>
      <c r="F3698" s="61">
        <v>57.79</v>
      </c>
      <c r="G3698" s="61">
        <v>57.79</v>
      </c>
      <c r="I3698" s="3" t="s">
        <v>4974</v>
      </c>
    </row>
    <row r="3699" spans="1:9" x14ac:dyDescent="0.2">
      <c r="A3699" s="1" t="str">
        <f t="shared" si="59"/>
        <v>SINAPI-I 20045</v>
      </c>
      <c r="B3699" s="3" t="s">
        <v>80</v>
      </c>
      <c r="C3699" s="3">
        <v>20045</v>
      </c>
      <c r="D3699" s="2" t="s">
        <v>3764</v>
      </c>
      <c r="E3699" s="3" t="s">
        <v>4953</v>
      </c>
      <c r="F3699" s="61">
        <v>9.75</v>
      </c>
      <c r="G3699" s="61">
        <v>9.75</v>
      </c>
      <c r="I3699" s="3" t="s">
        <v>4974</v>
      </c>
    </row>
    <row r="3700" spans="1:9" ht="22.5" x14ac:dyDescent="0.2">
      <c r="A3700" s="1" t="str">
        <f t="shared" si="59"/>
        <v>SINAPI-I 20972</v>
      </c>
      <c r="B3700" s="3" t="s">
        <v>80</v>
      </c>
      <c r="C3700" s="3">
        <v>20972</v>
      </c>
      <c r="D3700" s="2" t="s">
        <v>3765</v>
      </c>
      <c r="E3700" s="3" t="s">
        <v>4953</v>
      </c>
      <c r="F3700" s="61">
        <v>117.85</v>
      </c>
      <c r="G3700" s="61">
        <v>117.85</v>
      </c>
      <c r="I3700" s="3" t="s">
        <v>4974</v>
      </c>
    </row>
    <row r="3701" spans="1:9" x14ac:dyDescent="0.2">
      <c r="A3701" s="1" t="str">
        <f t="shared" si="59"/>
        <v>SINAPI-I 11321</v>
      </c>
      <c r="B3701" s="3" t="s">
        <v>80</v>
      </c>
      <c r="C3701" s="3">
        <v>11321</v>
      </c>
      <c r="D3701" s="2" t="s">
        <v>3766</v>
      </c>
      <c r="E3701" s="3" t="s">
        <v>4953</v>
      </c>
    </row>
    <row r="3702" spans="1:9" x14ac:dyDescent="0.2">
      <c r="A3702" s="1" t="str">
        <f t="shared" si="59"/>
        <v>SINAPI-I 11323</v>
      </c>
      <c r="B3702" s="3" t="s">
        <v>80</v>
      </c>
      <c r="C3702" s="3">
        <v>11323</v>
      </c>
      <c r="D3702" s="2" t="s">
        <v>3767</v>
      </c>
      <c r="E3702" s="3" t="s">
        <v>4953</v>
      </c>
    </row>
    <row r="3703" spans="1:9" x14ac:dyDescent="0.2">
      <c r="A3703" s="1" t="str">
        <f t="shared" si="59"/>
        <v>SINAPI-I 20327</v>
      </c>
      <c r="B3703" s="3" t="s">
        <v>80</v>
      </c>
      <c r="C3703" s="3">
        <v>20327</v>
      </c>
      <c r="D3703" s="2" t="s">
        <v>3768</v>
      </c>
      <c r="E3703" s="3" t="s">
        <v>4953</v>
      </c>
    </row>
    <row r="3704" spans="1:9" x14ac:dyDescent="0.2">
      <c r="A3704" s="1" t="str">
        <f t="shared" si="59"/>
        <v>SINAPI-I 6034</v>
      </c>
      <c r="B3704" s="3" t="s">
        <v>80</v>
      </c>
      <c r="C3704" s="3">
        <v>6034</v>
      </c>
      <c r="D3704" s="2" t="s">
        <v>3769</v>
      </c>
      <c r="E3704" s="3" t="s">
        <v>4953</v>
      </c>
      <c r="F3704" s="61">
        <v>16.25</v>
      </c>
      <c r="G3704" s="61">
        <v>16.25</v>
      </c>
      <c r="I3704" s="3" t="s">
        <v>4974</v>
      </c>
    </row>
    <row r="3705" spans="1:9" x14ac:dyDescent="0.2">
      <c r="A3705" s="1" t="str">
        <f t="shared" si="59"/>
        <v>SINAPI-I 6036</v>
      </c>
      <c r="B3705" s="3" t="s">
        <v>80</v>
      </c>
      <c r="C3705" s="3">
        <v>6036</v>
      </c>
      <c r="D3705" s="2" t="s">
        <v>3770</v>
      </c>
      <c r="E3705" s="3" t="s">
        <v>4953</v>
      </c>
      <c r="F3705" s="61">
        <v>22.13</v>
      </c>
      <c r="G3705" s="61">
        <v>22.13</v>
      </c>
      <c r="I3705" s="3" t="s">
        <v>4974</v>
      </c>
    </row>
    <row r="3706" spans="1:9" x14ac:dyDescent="0.2">
      <c r="A3706" s="1" t="str">
        <f t="shared" si="59"/>
        <v>SINAPI-I 6031</v>
      </c>
      <c r="B3706" s="3" t="s">
        <v>80</v>
      </c>
      <c r="C3706" s="3">
        <v>6031</v>
      </c>
      <c r="D3706" s="2" t="s">
        <v>3771</v>
      </c>
      <c r="E3706" s="3" t="s">
        <v>4953</v>
      </c>
      <c r="F3706" s="61">
        <v>26.01</v>
      </c>
      <c r="G3706" s="61">
        <v>26.01</v>
      </c>
      <c r="I3706" s="3" t="s">
        <v>40</v>
      </c>
    </row>
    <row r="3707" spans="1:9" x14ac:dyDescent="0.2">
      <c r="A3707" s="1" t="str">
        <f t="shared" si="59"/>
        <v>SINAPI-I 6029</v>
      </c>
      <c r="B3707" s="3" t="s">
        <v>80</v>
      </c>
      <c r="C3707" s="3">
        <v>6029</v>
      </c>
      <c r="D3707" s="2" t="s">
        <v>3772</v>
      </c>
      <c r="E3707" s="3" t="s">
        <v>4953</v>
      </c>
      <c r="F3707" s="61">
        <v>26.28</v>
      </c>
      <c r="G3707" s="61">
        <v>26.28</v>
      </c>
      <c r="I3707" s="3" t="s">
        <v>4974</v>
      </c>
    </row>
    <row r="3708" spans="1:9" x14ac:dyDescent="0.2">
      <c r="A3708" s="1" t="str">
        <f t="shared" si="59"/>
        <v>SINAPI-I 6033</v>
      </c>
      <c r="B3708" s="3" t="s">
        <v>80</v>
      </c>
      <c r="C3708" s="3">
        <v>6033</v>
      </c>
      <c r="D3708" s="2" t="s">
        <v>3773</v>
      </c>
      <c r="E3708" s="3" t="s">
        <v>4953</v>
      </c>
      <c r="F3708" s="61">
        <v>34.64</v>
      </c>
      <c r="G3708" s="61">
        <v>34.64</v>
      </c>
      <c r="I3708" s="3" t="s">
        <v>4974</v>
      </c>
    </row>
    <row r="3709" spans="1:9" x14ac:dyDescent="0.2">
      <c r="A3709" s="1" t="str">
        <f t="shared" si="59"/>
        <v>SINAPI-I 11672</v>
      </c>
      <c r="B3709" s="3" t="s">
        <v>80</v>
      </c>
      <c r="C3709" s="3">
        <v>11672</v>
      </c>
      <c r="D3709" s="2" t="s">
        <v>3774</v>
      </c>
      <c r="E3709" s="3" t="s">
        <v>4953</v>
      </c>
      <c r="F3709" s="61">
        <v>75.36</v>
      </c>
      <c r="G3709" s="61">
        <v>75.36</v>
      </c>
      <c r="I3709" s="3" t="s">
        <v>4974</v>
      </c>
    </row>
    <row r="3710" spans="1:9" x14ac:dyDescent="0.2">
      <c r="A3710" s="1" t="str">
        <f t="shared" si="59"/>
        <v>SINAPI-I 11669</v>
      </c>
      <c r="B3710" s="3" t="s">
        <v>80</v>
      </c>
      <c r="C3710" s="3">
        <v>11669</v>
      </c>
      <c r="D3710" s="2" t="s">
        <v>3775</v>
      </c>
      <c r="E3710" s="3" t="s">
        <v>4953</v>
      </c>
      <c r="F3710" s="61">
        <v>71.77</v>
      </c>
      <c r="G3710" s="61">
        <v>71.77</v>
      </c>
      <c r="I3710" s="3" t="s">
        <v>4974</v>
      </c>
    </row>
    <row r="3711" spans="1:9" x14ac:dyDescent="0.2">
      <c r="A3711" s="1" t="str">
        <f t="shared" si="59"/>
        <v>SINAPI-I 20055</v>
      </c>
      <c r="B3711" s="3" t="s">
        <v>80</v>
      </c>
      <c r="C3711" s="3">
        <v>20055</v>
      </c>
      <c r="D3711" s="2" t="s">
        <v>3776</v>
      </c>
      <c r="E3711" s="3" t="s">
        <v>4953</v>
      </c>
      <c r="F3711" s="61">
        <v>53.75</v>
      </c>
      <c r="G3711" s="61">
        <v>53.75</v>
      </c>
      <c r="I3711" s="3" t="s">
        <v>4974</v>
      </c>
    </row>
    <row r="3712" spans="1:9" x14ac:dyDescent="0.2">
      <c r="A3712" s="1" t="str">
        <f t="shared" si="59"/>
        <v>SINAPI-I 11670</v>
      </c>
      <c r="B3712" s="3" t="s">
        <v>80</v>
      </c>
      <c r="C3712" s="3">
        <v>11670</v>
      </c>
      <c r="D3712" s="2" t="s">
        <v>3777</v>
      </c>
      <c r="E3712" s="3" t="s">
        <v>4953</v>
      </c>
      <c r="F3712" s="61">
        <v>27.49</v>
      </c>
      <c r="G3712" s="61">
        <v>27.49</v>
      </c>
      <c r="I3712" s="3" t="s">
        <v>4974</v>
      </c>
    </row>
    <row r="3713" spans="1:9" x14ac:dyDescent="0.2">
      <c r="A3713" s="1" t="str">
        <f t="shared" si="59"/>
        <v>SINAPI-I 11671</v>
      </c>
      <c r="B3713" s="3" t="s">
        <v>80</v>
      </c>
      <c r="C3713" s="3">
        <v>11671</v>
      </c>
      <c r="D3713" s="2" t="s">
        <v>3778</v>
      </c>
      <c r="E3713" s="3" t="s">
        <v>4953</v>
      </c>
      <c r="F3713" s="61">
        <v>115.34</v>
      </c>
      <c r="G3713" s="61">
        <v>115.34</v>
      </c>
      <c r="I3713" s="3" t="s">
        <v>4974</v>
      </c>
    </row>
    <row r="3714" spans="1:9" x14ac:dyDescent="0.2">
      <c r="A3714" s="1" t="str">
        <f t="shared" si="59"/>
        <v>SINAPI-I 6032</v>
      </c>
      <c r="B3714" s="3" t="s">
        <v>80</v>
      </c>
      <c r="C3714" s="3">
        <v>6032</v>
      </c>
      <c r="D3714" s="2" t="s">
        <v>3779</v>
      </c>
      <c r="E3714" s="3" t="s">
        <v>4953</v>
      </c>
      <c r="F3714" s="61">
        <v>32.94</v>
      </c>
      <c r="G3714" s="61">
        <v>32.94</v>
      </c>
      <c r="I3714" s="3" t="s">
        <v>4974</v>
      </c>
    </row>
    <row r="3715" spans="1:9" x14ac:dyDescent="0.2">
      <c r="A3715" s="1" t="str">
        <f t="shared" si="59"/>
        <v>SINAPI-I 11673</v>
      </c>
      <c r="B3715" s="3" t="s">
        <v>80</v>
      </c>
      <c r="C3715" s="3">
        <v>11673</v>
      </c>
      <c r="D3715" s="2" t="s">
        <v>3780</v>
      </c>
      <c r="E3715" s="3" t="s">
        <v>4953</v>
      </c>
      <c r="F3715" s="61">
        <v>25.94</v>
      </c>
      <c r="G3715" s="61">
        <v>25.94</v>
      </c>
      <c r="I3715" s="3" t="s">
        <v>4974</v>
      </c>
    </row>
    <row r="3716" spans="1:9" x14ac:dyDescent="0.2">
      <c r="A3716" s="1" t="str">
        <f t="shared" si="59"/>
        <v>SINAPI-I 11674</v>
      </c>
      <c r="B3716" s="3" t="s">
        <v>80</v>
      </c>
      <c r="C3716" s="3">
        <v>11674</v>
      </c>
      <c r="D3716" s="2" t="s">
        <v>3781</v>
      </c>
      <c r="E3716" s="3" t="s">
        <v>4953</v>
      </c>
      <c r="F3716" s="61">
        <v>33.409999999999997</v>
      </c>
      <c r="G3716" s="61">
        <v>33.409999999999997</v>
      </c>
      <c r="I3716" s="3" t="s">
        <v>4974</v>
      </c>
    </row>
    <row r="3717" spans="1:9" x14ac:dyDescent="0.2">
      <c r="A3717" s="1" t="str">
        <f t="shared" si="59"/>
        <v>SINAPI-I 11675</v>
      </c>
      <c r="B3717" s="3" t="s">
        <v>80</v>
      </c>
      <c r="C3717" s="3">
        <v>11675</v>
      </c>
      <c r="D3717" s="2" t="s">
        <v>3782</v>
      </c>
      <c r="E3717" s="3" t="s">
        <v>4953</v>
      </c>
      <c r="F3717" s="61">
        <v>53.04</v>
      </c>
      <c r="G3717" s="61">
        <v>53.04</v>
      </c>
      <c r="I3717" s="3" t="s">
        <v>4974</v>
      </c>
    </row>
    <row r="3718" spans="1:9" x14ac:dyDescent="0.2">
      <c r="A3718" s="1" t="str">
        <f t="shared" si="59"/>
        <v>SINAPI-I 11676</v>
      </c>
      <c r="B3718" s="3" t="s">
        <v>80</v>
      </c>
      <c r="C3718" s="3">
        <v>11676</v>
      </c>
      <c r="D3718" s="2" t="s">
        <v>3783</v>
      </c>
      <c r="E3718" s="3" t="s">
        <v>4953</v>
      </c>
      <c r="F3718" s="61">
        <v>70.930000000000007</v>
      </c>
      <c r="G3718" s="61">
        <v>70.930000000000007</v>
      </c>
      <c r="I3718" s="3" t="s">
        <v>4974</v>
      </c>
    </row>
    <row r="3719" spans="1:9" x14ac:dyDescent="0.2">
      <c r="A3719" s="1" t="str">
        <f t="shared" si="59"/>
        <v>SINAPI-I 11677</v>
      </c>
      <c r="B3719" s="3" t="s">
        <v>80</v>
      </c>
      <c r="C3719" s="3">
        <v>11677</v>
      </c>
      <c r="D3719" s="2" t="s">
        <v>3784</v>
      </c>
      <c r="E3719" s="3" t="s">
        <v>4953</v>
      </c>
      <c r="F3719" s="61">
        <v>73.260000000000005</v>
      </c>
      <c r="G3719" s="61">
        <v>73.260000000000005</v>
      </c>
      <c r="I3719" s="3" t="s">
        <v>4974</v>
      </c>
    </row>
    <row r="3720" spans="1:9" x14ac:dyDescent="0.2">
      <c r="A3720" s="1" t="str">
        <f t="shared" si="59"/>
        <v>SINAPI-I 11678</v>
      </c>
      <c r="B3720" s="3" t="s">
        <v>80</v>
      </c>
      <c r="C3720" s="3">
        <v>11678</v>
      </c>
      <c r="D3720" s="2" t="s">
        <v>3785</v>
      </c>
      <c r="E3720" s="3" t="s">
        <v>4953</v>
      </c>
      <c r="F3720" s="61">
        <v>134.16</v>
      </c>
      <c r="G3720" s="61">
        <v>134.16</v>
      </c>
      <c r="I3720" s="3" t="s">
        <v>4974</v>
      </c>
    </row>
    <row r="3721" spans="1:9" x14ac:dyDescent="0.2">
      <c r="A3721" s="1" t="str">
        <f t="shared" si="59"/>
        <v>SINAPI-I 6038</v>
      </c>
      <c r="B3721" s="3" t="s">
        <v>80</v>
      </c>
      <c r="C3721" s="3">
        <v>6038</v>
      </c>
      <c r="D3721" s="2" t="s">
        <v>3786</v>
      </c>
      <c r="E3721" s="3" t="s">
        <v>4953</v>
      </c>
      <c r="F3721" s="61">
        <v>8.51</v>
      </c>
      <c r="G3721" s="61">
        <v>8.51</v>
      </c>
      <c r="I3721" s="3" t="s">
        <v>4974</v>
      </c>
    </row>
    <row r="3722" spans="1:9" x14ac:dyDescent="0.2">
      <c r="A3722" s="1" t="str">
        <f t="shared" si="59"/>
        <v>SINAPI-I 11718</v>
      </c>
      <c r="B3722" s="3" t="s">
        <v>80</v>
      </c>
      <c r="C3722" s="3">
        <v>11718</v>
      </c>
      <c r="D3722" s="2" t="s">
        <v>3787</v>
      </c>
      <c r="E3722" s="3" t="s">
        <v>4953</v>
      </c>
      <c r="F3722" s="61">
        <v>24.27</v>
      </c>
      <c r="G3722" s="61">
        <v>24.27</v>
      </c>
      <c r="I3722" s="3" t="s">
        <v>4974</v>
      </c>
    </row>
    <row r="3723" spans="1:9" x14ac:dyDescent="0.2">
      <c r="A3723" s="1" t="str">
        <f t="shared" si="59"/>
        <v>SINAPI-I 6037</v>
      </c>
      <c r="B3723" s="3" t="s">
        <v>80</v>
      </c>
      <c r="C3723" s="3">
        <v>6037</v>
      </c>
      <c r="D3723" s="2" t="s">
        <v>3788</v>
      </c>
      <c r="E3723" s="3" t="s">
        <v>4953</v>
      </c>
      <c r="F3723" s="61">
        <v>17.71</v>
      </c>
      <c r="G3723" s="61">
        <v>17.71</v>
      </c>
      <c r="I3723" s="3" t="s">
        <v>4974</v>
      </c>
    </row>
    <row r="3724" spans="1:9" x14ac:dyDescent="0.2">
      <c r="A3724" s="1" t="str">
        <f t="shared" si="59"/>
        <v>SINAPI-I 11719</v>
      </c>
      <c r="B3724" s="3" t="s">
        <v>80</v>
      </c>
      <c r="C3724" s="3">
        <v>11719</v>
      </c>
      <c r="D3724" s="2" t="s">
        <v>3789</v>
      </c>
      <c r="E3724" s="3" t="s">
        <v>4953</v>
      </c>
      <c r="F3724" s="61">
        <v>19.690000000000001</v>
      </c>
      <c r="G3724" s="61">
        <v>19.690000000000001</v>
      </c>
      <c r="I3724" s="3" t="s">
        <v>4974</v>
      </c>
    </row>
    <row r="3725" spans="1:9" x14ac:dyDescent="0.2">
      <c r="A3725" s="1" t="str">
        <f t="shared" si="59"/>
        <v>SINAPI-I 6010</v>
      </c>
      <c r="B3725" s="3" t="s">
        <v>80</v>
      </c>
      <c r="C3725" s="3">
        <v>6010</v>
      </c>
      <c r="D3725" s="2" t="s">
        <v>3790</v>
      </c>
      <c r="E3725" s="3" t="s">
        <v>4953</v>
      </c>
      <c r="F3725" s="61">
        <v>117.44</v>
      </c>
      <c r="G3725" s="61">
        <v>117.44</v>
      </c>
      <c r="I3725" s="3" t="s">
        <v>4974</v>
      </c>
    </row>
    <row r="3726" spans="1:9" x14ac:dyDescent="0.2">
      <c r="A3726" s="1" t="str">
        <f t="shared" si="59"/>
        <v>SINAPI-I 6017</v>
      </c>
      <c r="B3726" s="3" t="s">
        <v>80</v>
      </c>
      <c r="C3726" s="3">
        <v>6017</v>
      </c>
      <c r="D3726" s="2" t="s">
        <v>3791</v>
      </c>
      <c r="E3726" s="3" t="s">
        <v>4953</v>
      </c>
      <c r="F3726" s="61">
        <v>93.02</v>
      </c>
      <c r="G3726" s="61">
        <v>93.02</v>
      </c>
      <c r="I3726" s="3" t="s">
        <v>4974</v>
      </c>
    </row>
    <row r="3727" spans="1:9" x14ac:dyDescent="0.2">
      <c r="A3727" s="1" t="str">
        <f t="shared" si="59"/>
        <v>SINAPI-I 6019</v>
      </c>
      <c r="B3727" s="3" t="s">
        <v>80</v>
      </c>
      <c r="C3727" s="3">
        <v>6019</v>
      </c>
      <c r="D3727" s="2" t="s">
        <v>3792</v>
      </c>
      <c r="E3727" s="3" t="s">
        <v>4953</v>
      </c>
      <c r="F3727" s="61">
        <v>68.25</v>
      </c>
      <c r="G3727" s="61">
        <v>68.25</v>
      </c>
      <c r="I3727" s="3" t="s">
        <v>4974</v>
      </c>
    </row>
    <row r="3728" spans="1:9" x14ac:dyDescent="0.2">
      <c r="A3728" s="1" t="str">
        <f t="shared" ref="A3728:A3791" si="60">CONCATENATE($B3728," ",$C3728)</f>
        <v>SINAPI-I 6020</v>
      </c>
      <c r="B3728" s="3" t="s">
        <v>80</v>
      </c>
      <c r="C3728" s="3">
        <v>6020</v>
      </c>
      <c r="D3728" s="2" t="s">
        <v>3793</v>
      </c>
      <c r="E3728" s="3" t="s">
        <v>4953</v>
      </c>
      <c r="F3728" s="61">
        <v>40.99</v>
      </c>
      <c r="G3728" s="61">
        <v>40.99</v>
      </c>
      <c r="I3728" s="3" t="s">
        <v>4974</v>
      </c>
    </row>
    <row r="3729" spans="1:9" x14ac:dyDescent="0.2">
      <c r="A3729" s="1" t="str">
        <f t="shared" si="60"/>
        <v>SINAPI-I 6011</v>
      </c>
      <c r="B3729" s="3" t="s">
        <v>80</v>
      </c>
      <c r="C3729" s="3">
        <v>6011</v>
      </c>
      <c r="D3729" s="2" t="s">
        <v>3794</v>
      </c>
      <c r="E3729" s="3" t="s">
        <v>4953</v>
      </c>
      <c r="F3729" s="61">
        <v>339.24</v>
      </c>
      <c r="G3729" s="61">
        <v>339.24</v>
      </c>
      <c r="I3729" s="3" t="s">
        <v>4974</v>
      </c>
    </row>
    <row r="3730" spans="1:9" x14ac:dyDescent="0.2">
      <c r="A3730" s="1" t="str">
        <f t="shared" si="60"/>
        <v>SINAPI-I 6028</v>
      </c>
      <c r="B3730" s="3" t="s">
        <v>80</v>
      </c>
      <c r="C3730" s="3">
        <v>6028</v>
      </c>
      <c r="D3730" s="2" t="s">
        <v>3795</v>
      </c>
      <c r="E3730" s="3" t="s">
        <v>4953</v>
      </c>
      <c r="F3730" s="61">
        <v>163.58000000000001</v>
      </c>
      <c r="G3730" s="61">
        <v>163.58000000000001</v>
      </c>
      <c r="I3730" s="3" t="s">
        <v>4974</v>
      </c>
    </row>
    <row r="3731" spans="1:9" x14ac:dyDescent="0.2">
      <c r="A3731" s="1" t="str">
        <f t="shared" si="60"/>
        <v>SINAPI-I 6012</v>
      </c>
      <c r="B3731" s="3" t="s">
        <v>80</v>
      </c>
      <c r="C3731" s="3">
        <v>6012</v>
      </c>
      <c r="D3731" s="2" t="s">
        <v>3796</v>
      </c>
      <c r="E3731" s="3" t="s">
        <v>4953</v>
      </c>
      <c r="F3731" s="61">
        <v>410.71</v>
      </c>
      <c r="G3731" s="61">
        <v>410.71</v>
      </c>
      <c r="I3731" s="3" t="s">
        <v>4974</v>
      </c>
    </row>
    <row r="3732" spans="1:9" x14ac:dyDescent="0.2">
      <c r="A3732" s="1" t="str">
        <f t="shared" si="60"/>
        <v>SINAPI-I 6016</v>
      </c>
      <c r="B3732" s="3" t="s">
        <v>80</v>
      </c>
      <c r="C3732" s="3">
        <v>6016</v>
      </c>
      <c r="D3732" s="2" t="s">
        <v>3797</v>
      </c>
      <c r="E3732" s="3" t="s">
        <v>4953</v>
      </c>
      <c r="F3732" s="61">
        <v>43.24</v>
      </c>
      <c r="G3732" s="61">
        <v>43.24</v>
      </c>
      <c r="I3732" s="3" t="s">
        <v>4974</v>
      </c>
    </row>
    <row r="3733" spans="1:9" x14ac:dyDescent="0.2">
      <c r="A3733" s="1" t="str">
        <f t="shared" si="60"/>
        <v>SINAPI-I 6027</v>
      </c>
      <c r="B3733" s="3" t="s">
        <v>80</v>
      </c>
      <c r="C3733" s="3">
        <v>6027</v>
      </c>
      <c r="D3733" s="2" t="s">
        <v>3798</v>
      </c>
      <c r="E3733" s="3" t="s">
        <v>4953</v>
      </c>
      <c r="F3733" s="61">
        <v>855.78</v>
      </c>
      <c r="G3733" s="61">
        <v>855.78</v>
      </c>
      <c r="I3733" s="3" t="s">
        <v>4974</v>
      </c>
    </row>
    <row r="3734" spans="1:9" x14ac:dyDescent="0.2">
      <c r="A3734" s="1" t="str">
        <f t="shared" si="60"/>
        <v>SINAPI-I 6015</v>
      </c>
      <c r="B3734" s="3" t="s">
        <v>80</v>
      </c>
      <c r="C3734" s="3">
        <v>6015</v>
      </c>
      <c r="D3734" s="2" t="s">
        <v>3799</v>
      </c>
      <c r="E3734" s="3" t="s">
        <v>4953</v>
      </c>
      <c r="F3734" s="61">
        <v>187.79</v>
      </c>
      <c r="G3734" s="61">
        <v>187.79</v>
      </c>
      <c r="I3734" s="3" t="s">
        <v>4974</v>
      </c>
    </row>
    <row r="3735" spans="1:9" x14ac:dyDescent="0.2">
      <c r="A3735" s="1" t="str">
        <f t="shared" si="60"/>
        <v>SINAPI-I 6014</v>
      </c>
      <c r="B3735" s="3" t="s">
        <v>80</v>
      </c>
      <c r="C3735" s="3">
        <v>6014</v>
      </c>
      <c r="D3735" s="2" t="s">
        <v>3800</v>
      </c>
      <c r="E3735" s="3" t="s">
        <v>4953</v>
      </c>
      <c r="F3735" s="61">
        <v>179.54</v>
      </c>
      <c r="G3735" s="61">
        <v>179.54</v>
      </c>
      <c r="I3735" s="3" t="s">
        <v>4974</v>
      </c>
    </row>
    <row r="3736" spans="1:9" x14ac:dyDescent="0.2">
      <c r="A3736" s="1" t="str">
        <f t="shared" si="60"/>
        <v>SINAPI-I 6013</v>
      </c>
      <c r="B3736" s="3" t="s">
        <v>80</v>
      </c>
      <c r="C3736" s="3">
        <v>6013</v>
      </c>
      <c r="D3736" s="2" t="s">
        <v>3801</v>
      </c>
      <c r="E3736" s="3" t="s">
        <v>4953</v>
      </c>
      <c r="F3736" s="61">
        <v>129.13</v>
      </c>
      <c r="G3736" s="61">
        <v>129.13</v>
      </c>
      <c r="I3736" s="3" t="s">
        <v>4974</v>
      </c>
    </row>
    <row r="3737" spans="1:9" x14ac:dyDescent="0.2">
      <c r="A3737" s="1" t="str">
        <f t="shared" si="60"/>
        <v>SINAPI-I 6006</v>
      </c>
      <c r="B3737" s="3" t="s">
        <v>80</v>
      </c>
      <c r="C3737" s="3">
        <v>6006</v>
      </c>
      <c r="D3737" s="2" t="s">
        <v>3802</v>
      </c>
      <c r="E3737" s="3" t="s">
        <v>4953</v>
      </c>
      <c r="F3737" s="61">
        <v>93.51</v>
      </c>
      <c r="G3737" s="61">
        <v>93.51</v>
      </c>
      <c r="I3737" s="3" t="s">
        <v>4974</v>
      </c>
    </row>
    <row r="3738" spans="1:9" x14ac:dyDescent="0.2">
      <c r="A3738" s="1" t="str">
        <f t="shared" si="60"/>
        <v>SINAPI-I 6005</v>
      </c>
      <c r="B3738" s="3" t="s">
        <v>80</v>
      </c>
      <c r="C3738" s="3">
        <v>6005</v>
      </c>
      <c r="D3738" s="2" t="s">
        <v>3803</v>
      </c>
      <c r="E3738" s="3" t="s">
        <v>4953</v>
      </c>
      <c r="F3738" s="61">
        <v>105.49</v>
      </c>
      <c r="G3738" s="61">
        <v>105.49</v>
      </c>
      <c r="I3738" s="3" t="s">
        <v>40</v>
      </c>
    </row>
    <row r="3739" spans="1:9" x14ac:dyDescent="0.2">
      <c r="A3739" s="1" t="str">
        <f t="shared" si="60"/>
        <v>SINAPI-I 11756</v>
      </c>
      <c r="B3739" s="3" t="s">
        <v>80</v>
      </c>
      <c r="C3739" s="3">
        <v>11756</v>
      </c>
      <c r="D3739" s="2" t="s">
        <v>3804</v>
      </c>
      <c r="E3739" s="3" t="s">
        <v>4953</v>
      </c>
      <c r="F3739" s="61">
        <v>50.38</v>
      </c>
      <c r="G3739" s="61">
        <v>50.38</v>
      </c>
      <c r="I3739" s="3" t="s">
        <v>4974</v>
      </c>
    </row>
    <row r="3740" spans="1:9" ht="22.5" x14ac:dyDescent="0.2">
      <c r="A3740" s="1" t="str">
        <f t="shared" si="60"/>
        <v>SINAPI-I 10904</v>
      </c>
      <c r="B3740" s="3" t="s">
        <v>80</v>
      </c>
      <c r="C3740" s="3">
        <v>10904</v>
      </c>
      <c r="D3740" s="2" t="s">
        <v>3805</v>
      </c>
      <c r="E3740" s="3" t="s">
        <v>4953</v>
      </c>
      <c r="F3740" s="61">
        <v>165</v>
      </c>
      <c r="G3740" s="61">
        <v>165</v>
      </c>
      <c r="I3740" s="3" t="s">
        <v>40</v>
      </c>
    </row>
    <row r="3741" spans="1:9" x14ac:dyDescent="0.2">
      <c r="A3741" s="1" t="str">
        <f t="shared" si="60"/>
        <v>SINAPI-I 11752</v>
      </c>
      <c r="B3741" s="3" t="s">
        <v>80</v>
      </c>
      <c r="C3741" s="3">
        <v>11752</v>
      </c>
      <c r="D3741" s="2" t="s">
        <v>3806</v>
      </c>
      <c r="E3741" s="3" t="s">
        <v>4953</v>
      </c>
      <c r="F3741" s="61">
        <v>29.05</v>
      </c>
      <c r="G3741" s="61">
        <v>29.05</v>
      </c>
      <c r="I3741" s="3" t="s">
        <v>4974</v>
      </c>
    </row>
    <row r="3742" spans="1:9" x14ac:dyDescent="0.2">
      <c r="A3742" s="1" t="str">
        <f t="shared" si="60"/>
        <v>SINAPI-I 11753</v>
      </c>
      <c r="B3742" s="3" t="s">
        <v>80</v>
      </c>
      <c r="C3742" s="3">
        <v>11753</v>
      </c>
      <c r="D3742" s="2" t="s">
        <v>3807</v>
      </c>
      <c r="E3742" s="3" t="s">
        <v>4953</v>
      </c>
      <c r="F3742" s="61">
        <v>34.68</v>
      </c>
      <c r="G3742" s="61">
        <v>34.68</v>
      </c>
      <c r="I3742" s="3" t="s">
        <v>4974</v>
      </c>
    </row>
    <row r="3743" spans="1:9" x14ac:dyDescent="0.2">
      <c r="A3743" s="1" t="str">
        <f t="shared" si="60"/>
        <v>SINAPI-I 6021</v>
      </c>
      <c r="B3743" s="3" t="s">
        <v>80</v>
      </c>
      <c r="C3743" s="3">
        <v>6021</v>
      </c>
      <c r="D3743" s="2" t="s">
        <v>3808</v>
      </c>
      <c r="E3743" s="3" t="s">
        <v>4953</v>
      </c>
      <c r="F3743" s="61">
        <v>96.25</v>
      </c>
      <c r="G3743" s="61">
        <v>96.25</v>
      </c>
      <c r="I3743" s="3" t="s">
        <v>4974</v>
      </c>
    </row>
    <row r="3744" spans="1:9" x14ac:dyDescent="0.2">
      <c r="A3744" s="1" t="str">
        <f t="shared" si="60"/>
        <v>SINAPI-I 6024</v>
      </c>
      <c r="B3744" s="3" t="s">
        <v>80</v>
      </c>
      <c r="C3744" s="3">
        <v>6024</v>
      </c>
      <c r="D3744" s="2" t="s">
        <v>3809</v>
      </c>
      <c r="E3744" s="3" t="s">
        <v>4953</v>
      </c>
      <c r="F3744" s="61">
        <v>99.49</v>
      </c>
      <c r="G3744" s="61">
        <v>99.49</v>
      </c>
      <c r="I3744" s="3" t="s">
        <v>4974</v>
      </c>
    </row>
    <row r="3745" spans="1:9" x14ac:dyDescent="0.2">
      <c r="A3745" s="1" t="str">
        <f t="shared" si="60"/>
        <v>SINAPI-I 45394</v>
      </c>
      <c r="B3745" s="3" t="s">
        <v>80</v>
      </c>
      <c r="C3745" s="3">
        <v>45394</v>
      </c>
      <c r="D3745" s="2" t="s">
        <v>3810</v>
      </c>
      <c r="E3745" s="3" t="s">
        <v>4953</v>
      </c>
      <c r="F3745" s="61">
        <v>38.64</v>
      </c>
      <c r="G3745" s="61">
        <v>38.64</v>
      </c>
      <c r="I3745" s="3" t="s">
        <v>4974</v>
      </c>
    </row>
    <row r="3746" spans="1:9" x14ac:dyDescent="0.2">
      <c r="A3746" s="1" t="str">
        <f t="shared" si="60"/>
        <v>SINAPI-I 13897</v>
      </c>
      <c r="B3746" s="3" t="s">
        <v>80</v>
      </c>
      <c r="C3746" s="3">
        <v>13897</v>
      </c>
      <c r="D3746" s="2" t="s">
        <v>3811</v>
      </c>
      <c r="E3746" s="3" t="s">
        <v>4953</v>
      </c>
    </row>
    <row r="3747" spans="1:9" x14ac:dyDescent="0.2">
      <c r="A3747" s="1" t="str">
        <f t="shared" si="60"/>
        <v>SINAPI-I 10640</v>
      </c>
      <c r="B3747" s="3" t="s">
        <v>80</v>
      </c>
      <c r="C3747" s="3">
        <v>10640</v>
      </c>
      <c r="D3747" s="2" t="s">
        <v>3812</v>
      </c>
      <c r="E3747" s="3" t="s">
        <v>4953</v>
      </c>
    </row>
    <row r="3748" spans="1:9" x14ac:dyDescent="0.2">
      <c r="A3748" s="1" t="str">
        <f t="shared" si="60"/>
        <v>SINAPI-I 34357</v>
      </c>
      <c r="B3748" s="3" t="s">
        <v>80</v>
      </c>
      <c r="C3748" s="3">
        <v>34357</v>
      </c>
      <c r="D3748" s="2" t="s">
        <v>3813</v>
      </c>
      <c r="E3748" s="3" t="s">
        <v>4955</v>
      </c>
      <c r="F3748" s="61">
        <v>4.87</v>
      </c>
      <c r="G3748" s="61">
        <v>4.87</v>
      </c>
      <c r="I3748" s="3" t="s">
        <v>4974</v>
      </c>
    </row>
    <row r="3749" spans="1:9" x14ac:dyDescent="0.2">
      <c r="A3749" s="1" t="str">
        <f t="shared" si="60"/>
        <v>SINAPI-I 37329</v>
      </c>
      <c r="B3749" s="3" t="s">
        <v>80</v>
      </c>
      <c r="C3749" s="3">
        <v>37329</v>
      </c>
      <c r="D3749" s="2" t="s">
        <v>3814</v>
      </c>
      <c r="E3749" s="3" t="s">
        <v>4955</v>
      </c>
      <c r="F3749" s="61">
        <v>102.64</v>
      </c>
      <c r="G3749" s="61">
        <v>102.64</v>
      </c>
      <c r="I3749" s="3" t="s">
        <v>4974</v>
      </c>
    </row>
    <row r="3750" spans="1:9" x14ac:dyDescent="0.2">
      <c r="A3750" s="1" t="str">
        <f t="shared" si="60"/>
        <v>SINAPI-I 2510</v>
      </c>
      <c r="B3750" s="3" t="s">
        <v>80</v>
      </c>
      <c r="C3750" s="3">
        <v>2510</v>
      </c>
      <c r="D3750" s="2" t="s">
        <v>3815</v>
      </c>
      <c r="E3750" s="3" t="s">
        <v>4953</v>
      </c>
    </row>
    <row r="3751" spans="1:9" ht="22.5" x14ac:dyDescent="0.2">
      <c r="A3751" s="1" t="str">
        <f t="shared" si="60"/>
        <v>SINAPI-I 12359</v>
      </c>
      <c r="B3751" s="3" t="s">
        <v>80</v>
      </c>
      <c r="C3751" s="3">
        <v>12359</v>
      </c>
      <c r="D3751" s="2" t="s">
        <v>3816</v>
      </c>
      <c r="E3751" s="3" t="s">
        <v>4953</v>
      </c>
      <c r="F3751" s="61">
        <v>183.76</v>
      </c>
      <c r="G3751" s="61">
        <v>183.76</v>
      </c>
      <c r="I3751" s="3" t="s">
        <v>4974</v>
      </c>
    </row>
    <row r="3752" spans="1:9" x14ac:dyDescent="0.2">
      <c r="A3752" s="1" t="str">
        <f t="shared" si="60"/>
        <v>SINAPI-I 7353</v>
      </c>
      <c r="B3752" s="3" t="s">
        <v>80</v>
      </c>
      <c r="C3752" s="3">
        <v>7353</v>
      </c>
      <c r="D3752" s="2" t="s">
        <v>3817</v>
      </c>
      <c r="E3752" s="3" t="s">
        <v>4956</v>
      </c>
      <c r="F3752" s="61">
        <v>39.08</v>
      </c>
      <c r="G3752" s="61">
        <v>39.08</v>
      </c>
      <c r="I3752" s="3" t="s">
        <v>4974</v>
      </c>
    </row>
    <row r="3753" spans="1:9" ht="22.5" x14ac:dyDescent="0.2">
      <c r="A3753" s="1" t="str">
        <f t="shared" si="60"/>
        <v>SINAPI-I 45264</v>
      </c>
      <c r="B3753" s="3" t="s">
        <v>80</v>
      </c>
      <c r="C3753" s="3">
        <v>45264</v>
      </c>
      <c r="D3753" s="2" t="s">
        <v>3818</v>
      </c>
      <c r="E3753" s="3" t="s">
        <v>4953</v>
      </c>
      <c r="F3753" s="61">
        <v>31.79</v>
      </c>
      <c r="G3753" s="61">
        <v>31.79</v>
      </c>
      <c r="I3753" s="3" t="s">
        <v>4974</v>
      </c>
    </row>
    <row r="3754" spans="1:9" x14ac:dyDescent="0.2">
      <c r="A3754" s="1" t="str">
        <f t="shared" si="60"/>
        <v>SINAPI-I 36144</v>
      </c>
      <c r="B3754" s="3" t="s">
        <v>80</v>
      </c>
      <c r="C3754" s="3">
        <v>36144</v>
      </c>
      <c r="D3754" s="2" t="s">
        <v>3819</v>
      </c>
      <c r="E3754" s="3" t="s">
        <v>4953</v>
      </c>
      <c r="F3754" s="61">
        <v>1.98</v>
      </c>
      <c r="G3754" s="61">
        <v>1.98</v>
      </c>
      <c r="I3754" s="3" t="s">
        <v>4974</v>
      </c>
    </row>
    <row r="3755" spans="1:9" x14ac:dyDescent="0.2">
      <c r="A3755" s="1" t="str">
        <f t="shared" si="60"/>
        <v>SINAPI-I 10518</v>
      </c>
      <c r="B3755" s="3" t="s">
        <v>80</v>
      </c>
      <c r="C3755" s="3">
        <v>10518</v>
      </c>
      <c r="D3755" s="2" t="s">
        <v>3820</v>
      </c>
      <c r="E3755" s="3" t="s">
        <v>4953</v>
      </c>
    </row>
    <row r="3756" spans="1:9" ht="33.75" x14ac:dyDescent="0.2">
      <c r="A3756" s="1" t="str">
        <f t="shared" si="60"/>
        <v>SINAPI-I 36530</v>
      </c>
      <c r="B3756" s="3" t="s">
        <v>80</v>
      </c>
      <c r="C3756" s="3">
        <v>36530</v>
      </c>
      <c r="D3756" s="2" t="s">
        <v>3821</v>
      </c>
      <c r="E3756" s="3" t="s">
        <v>4953</v>
      </c>
      <c r="F3756" s="61">
        <v>401048.77</v>
      </c>
      <c r="G3756" s="61">
        <v>401048.77</v>
      </c>
      <c r="I3756" s="3" t="s">
        <v>4974</v>
      </c>
    </row>
    <row r="3757" spans="1:9" ht="33.75" x14ac:dyDescent="0.2">
      <c r="A3757" s="1" t="str">
        <f t="shared" si="60"/>
        <v>SINAPI-I 6046</v>
      </c>
      <c r="B3757" s="3" t="s">
        <v>80</v>
      </c>
      <c r="C3757" s="3">
        <v>6046</v>
      </c>
      <c r="D3757" s="2" t="s">
        <v>3822</v>
      </c>
      <c r="E3757" s="3" t="s">
        <v>4953</v>
      </c>
      <c r="F3757" s="61">
        <v>435000</v>
      </c>
      <c r="G3757" s="61">
        <v>435000</v>
      </c>
      <c r="I3757" s="3" t="s">
        <v>40</v>
      </c>
    </row>
    <row r="3758" spans="1:9" ht="33.75" x14ac:dyDescent="0.2">
      <c r="A3758" s="1" t="str">
        <f t="shared" si="60"/>
        <v>SINAPI-I 36531</v>
      </c>
      <c r="B3758" s="3" t="s">
        <v>80</v>
      </c>
      <c r="C3758" s="3">
        <v>36531</v>
      </c>
      <c r="D3758" s="2" t="s">
        <v>3823</v>
      </c>
      <c r="E3758" s="3" t="s">
        <v>4953</v>
      </c>
      <c r="F3758" s="61">
        <v>450914.6</v>
      </c>
      <c r="G3758" s="61">
        <v>450914.6</v>
      </c>
      <c r="I3758" s="3" t="s">
        <v>4974</v>
      </c>
    </row>
    <row r="3759" spans="1:9" x14ac:dyDescent="0.2">
      <c r="A3759" s="1" t="str">
        <f t="shared" si="60"/>
        <v>SINAPI-I 34684</v>
      </c>
      <c r="B3759" s="3" t="s">
        <v>80</v>
      </c>
      <c r="C3759" s="3">
        <v>34684</v>
      </c>
      <c r="D3759" s="2" t="s">
        <v>3824</v>
      </c>
      <c r="E3759" s="3" t="s">
        <v>4960</v>
      </c>
    </row>
    <row r="3760" spans="1:9" x14ac:dyDescent="0.2">
      <c r="A3760" s="1" t="str">
        <f t="shared" si="60"/>
        <v>SINAPI-I 34683</v>
      </c>
      <c r="B3760" s="3" t="s">
        <v>80</v>
      </c>
      <c r="C3760" s="3">
        <v>34683</v>
      </c>
      <c r="D3760" s="2" t="s">
        <v>3825</v>
      </c>
      <c r="E3760" s="3" t="s">
        <v>4960</v>
      </c>
    </row>
    <row r="3761" spans="1:9" ht="22.5" x14ac:dyDescent="0.2">
      <c r="A3761" s="1" t="str">
        <f t="shared" si="60"/>
        <v>SINAPI-I 44954</v>
      </c>
      <c r="B3761" s="3" t="s">
        <v>80</v>
      </c>
      <c r="C3761" s="3">
        <v>44954</v>
      </c>
      <c r="D3761" s="2" t="s">
        <v>3826</v>
      </c>
      <c r="E3761" s="3" t="s">
        <v>4960</v>
      </c>
      <c r="F3761" s="61">
        <v>132.1</v>
      </c>
      <c r="G3761" s="61">
        <v>132.1</v>
      </c>
      <c r="I3761" s="3" t="s">
        <v>4974</v>
      </c>
    </row>
    <row r="3762" spans="1:9" ht="22.5" x14ac:dyDescent="0.2">
      <c r="A3762" s="1" t="str">
        <f t="shared" si="60"/>
        <v>SINAPI-I 44955</v>
      </c>
      <c r="B3762" s="3" t="s">
        <v>80</v>
      </c>
      <c r="C3762" s="3">
        <v>44955</v>
      </c>
      <c r="D3762" s="2" t="s">
        <v>3827</v>
      </c>
      <c r="E3762" s="3" t="s">
        <v>4960</v>
      </c>
      <c r="F3762" s="61">
        <v>193.04</v>
      </c>
      <c r="G3762" s="61">
        <v>193.04</v>
      </c>
      <c r="I3762" s="3" t="s">
        <v>4974</v>
      </c>
    </row>
    <row r="3763" spans="1:9" x14ac:dyDescent="0.2">
      <c r="A3763" s="1" t="str">
        <f t="shared" si="60"/>
        <v>SINAPI-I 10515</v>
      </c>
      <c r="B3763" s="3" t="s">
        <v>80</v>
      </c>
      <c r="C3763" s="3">
        <v>10515</v>
      </c>
      <c r="D3763" s="2" t="s">
        <v>3828</v>
      </c>
      <c r="E3763" s="3" t="s">
        <v>4960</v>
      </c>
      <c r="F3763" s="61">
        <v>65.569999999999993</v>
      </c>
      <c r="G3763" s="61">
        <v>65.569999999999993</v>
      </c>
      <c r="I3763" s="3" t="s">
        <v>4974</v>
      </c>
    </row>
    <row r="3764" spans="1:9" x14ac:dyDescent="0.2">
      <c r="A3764" s="1" t="str">
        <f t="shared" si="60"/>
        <v>SINAPI-I 153</v>
      </c>
      <c r="B3764" s="3" t="s">
        <v>80</v>
      </c>
      <c r="C3764" s="3">
        <v>153</v>
      </c>
      <c r="D3764" s="2" t="s">
        <v>3829</v>
      </c>
      <c r="E3764" s="3" t="s">
        <v>4956</v>
      </c>
      <c r="F3764" s="61">
        <v>98.19</v>
      </c>
      <c r="G3764" s="61">
        <v>98.19</v>
      </c>
      <c r="I3764" s="3" t="s">
        <v>4974</v>
      </c>
    </row>
    <row r="3765" spans="1:9" x14ac:dyDescent="0.2">
      <c r="A3765" s="1" t="str">
        <f t="shared" si="60"/>
        <v>SINAPI-I 34682</v>
      </c>
      <c r="B3765" s="3" t="s">
        <v>80</v>
      </c>
      <c r="C3765" s="3">
        <v>34682</v>
      </c>
      <c r="D3765" s="2" t="s">
        <v>3830</v>
      </c>
      <c r="E3765" s="3" t="s">
        <v>4960</v>
      </c>
    </row>
    <row r="3766" spans="1:9" x14ac:dyDescent="0.2">
      <c r="A3766" s="1" t="str">
        <f t="shared" si="60"/>
        <v>SINAPI-I 536</v>
      </c>
      <c r="B3766" s="3" t="s">
        <v>80</v>
      </c>
      <c r="C3766" s="3">
        <v>536</v>
      </c>
      <c r="D3766" s="2" t="s">
        <v>3831</v>
      </c>
      <c r="E3766" s="3" t="s">
        <v>4960</v>
      </c>
      <c r="F3766" s="61">
        <v>36.93</v>
      </c>
      <c r="G3766" s="61">
        <v>36.93</v>
      </c>
      <c r="I3766" s="3" t="s">
        <v>4974</v>
      </c>
    </row>
    <row r="3767" spans="1:9" x14ac:dyDescent="0.2">
      <c r="A3767" s="1" t="str">
        <f t="shared" si="60"/>
        <v>SINAPI-I 20205</v>
      </c>
      <c r="B3767" s="3" t="s">
        <v>80</v>
      </c>
      <c r="C3767" s="3">
        <v>20205</v>
      </c>
      <c r="D3767" s="2" t="s">
        <v>3832</v>
      </c>
      <c r="E3767" s="3" t="s">
        <v>4954</v>
      </c>
      <c r="F3767" s="61">
        <v>2.59</v>
      </c>
      <c r="G3767" s="61">
        <v>2.59</v>
      </c>
      <c r="I3767" s="3" t="s">
        <v>4974</v>
      </c>
    </row>
    <row r="3768" spans="1:9" ht="22.5" x14ac:dyDescent="0.2">
      <c r="A3768" s="1" t="str">
        <f t="shared" si="60"/>
        <v>SINAPI-I 4412</v>
      </c>
      <c r="B3768" s="3" t="s">
        <v>80</v>
      </c>
      <c r="C3768" s="3">
        <v>4412</v>
      </c>
      <c r="D3768" s="2" t="s">
        <v>3833</v>
      </c>
      <c r="E3768" s="3" t="s">
        <v>4954</v>
      </c>
      <c r="F3768" s="61">
        <v>1.55</v>
      </c>
      <c r="G3768" s="61">
        <v>1.55</v>
      </c>
      <c r="I3768" s="3" t="s">
        <v>4974</v>
      </c>
    </row>
    <row r="3769" spans="1:9" ht="22.5" x14ac:dyDescent="0.2">
      <c r="A3769" s="1" t="str">
        <f t="shared" si="60"/>
        <v>SINAPI-I 4408</v>
      </c>
      <c r="B3769" s="3" t="s">
        <v>80</v>
      </c>
      <c r="C3769" s="3">
        <v>4408</v>
      </c>
      <c r="D3769" s="2" t="s">
        <v>3834</v>
      </c>
      <c r="E3769" s="3" t="s">
        <v>4954</v>
      </c>
      <c r="F3769" s="61">
        <v>1.94</v>
      </c>
      <c r="G3769" s="61">
        <v>1.94</v>
      </c>
      <c r="I3769" s="3" t="s">
        <v>4974</v>
      </c>
    </row>
    <row r="3770" spans="1:9" x14ac:dyDescent="0.2">
      <c r="A3770" s="1" t="str">
        <f t="shared" si="60"/>
        <v>SINAPI-I 45213</v>
      </c>
      <c r="B3770" s="3" t="s">
        <v>80</v>
      </c>
      <c r="C3770" s="3">
        <v>45213</v>
      </c>
      <c r="D3770" s="2" t="s">
        <v>3835</v>
      </c>
      <c r="E3770" s="3" t="s">
        <v>4953</v>
      </c>
      <c r="F3770" s="61">
        <v>35.57</v>
      </c>
      <c r="G3770" s="61">
        <v>35.57</v>
      </c>
      <c r="I3770" s="3" t="s">
        <v>4974</v>
      </c>
    </row>
    <row r="3771" spans="1:9" x14ac:dyDescent="0.2">
      <c r="A3771" s="1" t="str">
        <f t="shared" si="60"/>
        <v>SINAPI-I 36250</v>
      </c>
      <c r="B3771" s="3" t="s">
        <v>80</v>
      </c>
      <c r="C3771" s="3">
        <v>36250</v>
      </c>
      <c r="D3771" s="2" t="s">
        <v>3836</v>
      </c>
      <c r="E3771" s="3" t="s">
        <v>4954</v>
      </c>
      <c r="F3771" s="61">
        <v>5.86</v>
      </c>
      <c r="G3771" s="61">
        <v>5.86</v>
      </c>
      <c r="I3771" s="3" t="s">
        <v>4974</v>
      </c>
    </row>
    <row r="3772" spans="1:9" x14ac:dyDescent="0.2">
      <c r="A3772" s="1" t="str">
        <f t="shared" si="60"/>
        <v>SINAPI-I 10857</v>
      </c>
      <c r="B3772" s="3" t="s">
        <v>80</v>
      </c>
      <c r="C3772" s="3">
        <v>10857</v>
      </c>
      <c r="D3772" s="2" t="s">
        <v>3837</v>
      </c>
      <c r="E3772" s="3" t="s">
        <v>4954</v>
      </c>
    </row>
    <row r="3773" spans="1:9" x14ac:dyDescent="0.2">
      <c r="A3773" s="1" t="str">
        <f t="shared" si="60"/>
        <v>SINAPI-I 4803</v>
      </c>
      <c r="B3773" s="3" t="s">
        <v>80</v>
      </c>
      <c r="C3773" s="3">
        <v>4803</v>
      </c>
      <c r="D3773" s="2" t="s">
        <v>3838</v>
      </c>
      <c r="E3773" s="3" t="s">
        <v>4954</v>
      </c>
      <c r="F3773" s="61">
        <v>28.43</v>
      </c>
      <c r="G3773" s="61">
        <v>28.43</v>
      </c>
      <c r="I3773" s="3" t="s">
        <v>4974</v>
      </c>
    </row>
    <row r="3774" spans="1:9" x14ac:dyDescent="0.2">
      <c r="A3774" s="1" t="str">
        <f t="shared" si="60"/>
        <v>SINAPI-I 6186</v>
      </c>
      <c r="B3774" s="3" t="s">
        <v>80</v>
      </c>
      <c r="C3774" s="3">
        <v>6186</v>
      </c>
      <c r="D3774" s="2" t="s">
        <v>3839</v>
      </c>
      <c r="E3774" s="3" t="s">
        <v>4954</v>
      </c>
      <c r="F3774" s="61">
        <v>16.079999999999998</v>
      </c>
      <c r="G3774" s="61">
        <v>16.079999999999998</v>
      </c>
      <c r="I3774" s="3" t="s">
        <v>4974</v>
      </c>
    </row>
    <row r="3775" spans="1:9" x14ac:dyDescent="0.2">
      <c r="A3775" s="1" t="str">
        <f t="shared" si="60"/>
        <v>SINAPI-I 4829</v>
      </c>
      <c r="B3775" s="3" t="s">
        <v>80</v>
      </c>
      <c r="C3775" s="3">
        <v>4829</v>
      </c>
      <c r="D3775" s="2" t="s">
        <v>3840</v>
      </c>
      <c r="E3775" s="3" t="s">
        <v>4954</v>
      </c>
      <c r="F3775" s="61">
        <v>53.57</v>
      </c>
      <c r="G3775" s="61">
        <v>53.57</v>
      </c>
      <c r="I3775" s="3" t="s">
        <v>4974</v>
      </c>
    </row>
    <row r="3776" spans="1:9" x14ac:dyDescent="0.2">
      <c r="A3776" s="1" t="str">
        <f t="shared" si="60"/>
        <v>SINAPI-I 39829</v>
      </c>
      <c r="B3776" s="3" t="s">
        <v>80</v>
      </c>
      <c r="C3776" s="3">
        <v>39829</v>
      </c>
      <c r="D3776" s="2" t="s">
        <v>3841</v>
      </c>
      <c r="E3776" s="3" t="s">
        <v>4954</v>
      </c>
      <c r="F3776" s="61">
        <v>28.29</v>
      </c>
      <c r="G3776" s="61">
        <v>28.29</v>
      </c>
      <c r="I3776" s="3" t="s">
        <v>40</v>
      </c>
    </row>
    <row r="3777" spans="1:9" ht="22.5" x14ac:dyDescent="0.2">
      <c r="A3777" s="1" t="str">
        <f t="shared" si="60"/>
        <v>SINAPI-I 20231</v>
      </c>
      <c r="B3777" s="3" t="s">
        <v>80</v>
      </c>
      <c r="C3777" s="3">
        <v>20231</v>
      </c>
      <c r="D3777" s="2" t="s">
        <v>3842</v>
      </c>
      <c r="E3777" s="3" t="s">
        <v>4954</v>
      </c>
      <c r="F3777" s="61">
        <v>66.98</v>
      </c>
      <c r="G3777" s="61">
        <v>66.98</v>
      </c>
      <c r="I3777" s="3" t="s">
        <v>4974</v>
      </c>
    </row>
    <row r="3778" spans="1:9" x14ac:dyDescent="0.2">
      <c r="A3778" s="1" t="str">
        <f t="shared" si="60"/>
        <v>SINAPI-I 4804</v>
      </c>
      <c r="B3778" s="3" t="s">
        <v>80</v>
      </c>
      <c r="C3778" s="3">
        <v>4804</v>
      </c>
      <c r="D3778" s="2" t="s">
        <v>3843</v>
      </c>
      <c r="E3778" s="3" t="s">
        <v>4954</v>
      </c>
      <c r="F3778" s="61">
        <v>21.83</v>
      </c>
      <c r="G3778" s="61">
        <v>21.83</v>
      </c>
      <c r="I3778" s="3" t="s">
        <v>4974</v>
      </c>
    </row>
    <row r="3779" spans="1:9" x14ac:dyDescent="0.2">
      <c r="A3779" s="1" t="str">
        <f t="shared" si="60"/>
        <v>SINAPI-I 34680</v>
      </c>
      <c r="B3779" s="3" t="s">
        <v>80</v>
      </c>
      <c r="C3779" s="3">
        <v>34680</v>
      </c>
      <c r="D3779" s="2" t="s">
        <v>3844</v>
      </c>
      <c r="E3779" s="3" t="s">
        <v>4954</v>
      </c>
    </row>
    <row r="3780" spans="1:9" ht="22.5" x14ac:dyDescent="0.2">
      <c r="A3780" s="1" t="str">
        <f t="shared" si="60"/>
        <v>SINAPI-I 11573</v>
      </c>
      <c r="B3780" s="3" t="s">
        <v>80</v>
      </c>
      <c r="C3780" s="3">
        <v>11573</v>
      </c>
      <c r="D3780" s="2" t="s">
        <v>3845</v>
      </c>
      <c r="E3780" s="3" t="s">
        <v>4953</v>
      </c>
      <c r="F3780" s="61">
        <v>6.2</v>
      </c>
      <c r="G3780" s="61">
        <v>6.2</v>
      </c>
      <c r="I3780" s="3" t="s">
        <v>4974</v>
      </c>
    </row>
    <row r="3781" spans="1:9" x14ac:dyDescent="0.2">
      <c r="A3781" s="1" t="str">
        <f t="shared" si="60"/>
        <v>SINAPI-I 38401</v>
      </c>
      <c r="B3781" s="3" t="s">
        <v>80</v>
      </c>
      <c r="C3781" s="3">
        <v>38401</v>
      </c>
      <c r="D3781" s="2" t="s">
        <v>3846</v>
      </c>
      <c r="E3781" s="3" t="s">
        <v>4953</v>
      </c>
      <c r="F3781" s="61">
        <v>16.010000000000002</v>
      </c>
      <c r="G3781" s="61">
        <v>16.010000000000002</v>
      </c>
      <c r="I3781" s="3" t="s">
        <v>4974</v>
      </c>
    </row>
    <row r="3782" spans="1:9" ht="22.5" x14ac:dyDescent="0.2">
      <c r="A3782" s="1" t="str">
        <f t="shared" si="60"/>
        <v>SINAPI-I 11575</v>
      </c>
      <c r="B3782" s="3" t="s">
        <v>80</v>
      </c>
      <c r="C3782" s="3">
        <v>11575</v>
      </c>
      <c r="D3782" s="2" t="s">
        <v>3847</v>
      </c>
      <c r="E3782" s="3" t="s">
        <v>4953</v>
      </c>
      <c r="F3782" s="61">
        <v>59.77</v>
      </c>
      <c r="G3782" s="61">
        <v>59.77</v>
      </c>
      <c r="I3782" s="3" t="s">
        <v>4974</v>
      </c>
    </row>
    <row r="3783" spans="1:9" ht="22.5" x14ac:dyDescent="0.2">
      <c r="A3783" s="1" t="str">
        <f t="shared" si="60"/>
        <v>SINAPI-I 38179</v>
      </c>
      <c r="B3783" s="3" t="s">
        <v>80</v>
      </c>
      <c r="C3783" s="3">
        <v>38179</v>
      </c>
      <c r="D3783" s="2" t="s">
        <v>3848</v>
      </c>
      <c r="E3783" s="3" t="s">
        <v>4953</v>
      </c>
      <c r="F3783" s="61">
        <v>49.42</v>
      </c>
      <c r="G3783" s="61">
        <v>49.42</v>
      </c>
      <c r="I3783" s="3" t="s">
        <v>4974</v>
      </c>
    </row>
    <row r="3784" spans="1:9" x14ac:dyDescent="0.2">
      <c r="A3784" s="1" t="str">
        <f t="shared" si="60"/>
        <v>SINAPI-I 20256</v>
      </c>
      <c r="B3784" s="3" t="s">
        <v>80</v>
      </c>
      <c r="C3784" s="3">
        <v>20256</v>
      </c>
      <c r="D3784" s="2" t="s">
        <v>3849</v>
      </c>
      <c r="E3784" s="3" t="s">
        <v>4953</v>
      </c>
      <c r="F3784" s="61">
        <v>0.56999999999999995</v>
      </c>
      <c r="G3784" s="61">
        <v>0.56999999999999995</v>
      </c>
      <c r="I3784" s="3" t="s">
        <v>4974</v>
      </c>
    </row>
    <row r="3785" spans="1:9" ht="22.5" x14ac:dyDescent="0.2">
      <c r="A3785" s="1" t="str">
        <f t="shared" si="60"/>
        <v>SINAPI-I 14511</v>
      </c>
      <c r="B3785" s="3" t="s">
        <v>80</v>
      </c>
      <c r="C3785" s="3">
        <v>14511</v>
      </c>
      <c r="D3785" s="2" t="s">
        <v>3850</v>
      </c>
      <c r="E3785" s="3" t="s">
        <v>4953</v>
      </c>
    </row>
    <row r="3786" spans="1:9" ht="22.5" x14ac:dyDescent="0.2">
      <c r="A3786" s="1" t="str">
        <f t="shared" si="60"/>
        <v>SINAPI-I 10642</v>
      </c>
      <c r="B3786" s="3" t="s">
        <v>80</v>
      </c>
      <c r="C3786" s="3">
        <v>10642</v>
      </c>
      <c r="D3786" s="2" t="s">
        <v>3851</v>
      </c>
      <c r="E3786" s="3" t="s">
        <v>4953</v>
      </c>
    </row>
    <row r="3787" spans="1:9" ht="22.5" x14ac:dyDescent="0.2">
      <c r="A3787" s="1" t="str">
        <f t="shared" si="60"/>
        <v>SINAPI-I 14489</v>
      </c>
      <c r="B3787" s="3" t="s">
        <v>80</v>
      </c>
      <c r="C3787" s="3">
        <v>14489</v>
      </c>
      <c r="D3787" s="2" t="s">
        <v>3852</v>
      </c>
      <c r="E3787" s="3" t="s">
        <v>4953</v>
      </c>
    </row>
    <row r="3788" spans="1:9" ht="22.5" x14ac:dyDescent="0.2">
      <c r="A3788" s="1" t="str">
        <f t="shared" si="60"/>
        <v>SINAPI-I 14513</v>
      </c>
      <c r="B3788" s="3" t="s">
        <v>80</v>
      </c>
      <c r="C3788" s="3">
        <v>14513</v>
      </c>
      <c r="D3788" s="2" t="s">
        <v>3853</v>
      </c>
      <c r="E3788" s="3" t="s">
        <v>4953</v>
      </c>
    </row>
    <row r="3789" spans="1:9" ht="22.5" x14ac:dyDescent="0.2">
      <c r="A3789" s="1" t="str">
        <f t="shared" si="60"/>
        <v>SINAPI-I 13600</v>
      </c>
      <c r="B3789" s="3" t="s">
        <v>80</v>
      </c>
      <c r="C3789" s="3">
        <v>13600</v>
      </c>
      <c r="D3789" s="2" t="s">
        <v>3854</v>
      </c>
      <c r="E3789" s="3" t="s">
        <v>4953</v>
      </c>
    </row>
    <row r="3790" spans="1:9" ht="22.5" x14ac:dyDescent="0.2">
      <c r="A3790" s="1" t="str">
        <f t="shared" si="60"/>
        <v>SINAPI-I 10646</v>
      </c>
      <c r="B3790" s="3" t="s">
        <v>80</v>
      </c>
      <c r="C3790" s="3">
        <v>10646</v>
      </c>
      <c r="D3790" s="2" t="s">
        <v>3855</v>
      </c>
      <c r="E3790" s="3" t="s">
        <v>4953</v>
      </c>
    </row>
    <row r="3791" spans="1:9" ht="22.5" x14ac:dyDescent="0.2">
      <c r="A3791" s="1" t="str">
        <f t="shared" si="60"/>
        <v>SINAPI-I 6070</v>
      </c>
      <c r="B3791" s="3" t="s">
        <v>80</v>
      </c>
      <c r="C3791" s="3">
        <v>6070</v>
      </c>
      <c r="D3791" s="2" t="s">
        <v>3856</v>
      </c>
      <c r="E3791" s="3" t="s">
        <v>4953</v>
      </c>
    </row>
    <row r="3792" spans="1:9" ht="22.5" x14ac:dyDescent="0.2">
      <c r="A3792" s="1" t="str">
        <f t="shared" ref="A3792:A3855" si="61">CONCATENATE($B3792," ",$C3792)</f>
        <v>SINAPI-I 6069</v>
      </c>
      <c r="B3792" s="3" t="s">
        <v>80</v>
      </c>
      <c r="C3792" s="3">
        <v>6069</v>
      </c>
      <c r="D3792" s="2" t="s">
        <v>3857</v>
      </c>
      <c r="E3792" s="3" t="s">
        <v>4953</v>
      </c>
    </row>
    <row r="3793" spans="1:9" ht="22.5" x14ac:dyDescent="0.2">
      <c r="A3793" s="1" t="str">
        <f t="shared" si="61"/>
        <v>SINAPI-I 14626</v>
      </c>
      <c r="B3793" s="3" t="s">
        <v>80</v>
      </c>
      <c r="C3793" s="3">
        <v>14626</v>
      </c>
      <c r="D3793" s="2" t="s">
        <v>3858</v>
      </c>
      <c r="E3793" s="3" t="s">
        <v>4953</v>
      </c>
    </row>
    <row r="3794" spans="1:9" ht="22.5" x14ac:dyDescent="0.2">
      <c r="A3794" s="1" t="str">
        <f t="shared" si="61"/>
        <v>SINAPI-I 6067</v>
      </c>
      <c r="B3794" s="3" t="s">
        <v>80</v>
      </c>
      <c r="C3794" s="3">
        <v>6067</v>
      </c>
      <c r="D3794" s="2" t="s">
        <v>3859</v>
      </c>
      <c r="E3794" s="3" t="s">
        <v>4953</v>
      </c>
    </row>
    <row r="3795" spans="1:9" x14ac:dyDescent="0.2">
      <c r="A3795" s="1" t="str">
        <f t="shared" si="61"/>
        <v>SINAPI-I 38393</v>
      </c>
      <c r="B3795" s="3" t="s">
        <v>80</v>
      </c>
      <c r="C3795" s="3">
        <v>38393</v>
      </c>
      <c r="D3795" s="2" t="s">
        <v>3860</v>
      </c>
      <c r="E3795" s="3" t="s">
        <v>4953</v>
      </c>
      <c r="F3795" s="61">
        <v>19.899999999999999</v>
      </c>
      <c r="G3795" s="61">
        <v>19.899999999999999</v>
      </c>
      <c r="I3795" s="3" t="s">
        <v>40</v>
      </c>
    </row>
    <row r="3796" spans="1:9" x14ac:dyDescent="0.2">
      <c r="A3796" s="1" t="str">
        <f t="shared" si="61"/>
        <v>SINAPI-I 38390</v>
      </c>
      <c r="B3796" s="3" t="s">
        <v>80</v>
      </c>
      <c r="C3796" s="3">
        <v>38390</v>
      </c>
      <c r="D3796" s="2" t="s">
        <v>3861</v>
      </c>
      <c r="E3796" s="3" t="s">
        <v>4953</v>
      </c>
      <c r="F3796" s="61">
        <v>44.14</v>
      </c>
      <c r="G3796" s="61">
        <v>44.14</v>
      </c>
      <c r="I3796" s="3" t="s">
        <v>4974</v>
      </c>
    </row>
    <row r="3797" spans="1:9" ht="22.5" x14ac:dyDescent="0.2">
      <c r="A3797" s="1" t="str">
        <f t="shared" si="61"/>
        <v>SINAPI-I 11578</v>
      </c>
      <c r="B3797" s="3" t="s">
        <v>80</v>
      </c>
      <c r="C3797" s="3">
        <v>11578</v>
      </c>
      <c r="D3797" s="2" t="s">
        <v>3862</v>
      </c>
      <c r="E3797" s="3" t="s">
        <v>4953</v>
      </c>
      <c r="F3797" s="61">
        <v>12.9</v>
      </c>
      <c r="G3797" s="61">
        <v>12.9</v>
      </c>
      <c r="I3797" s="3" t="s">
        <v>4974</v>
      </c>
    </row>
    <row r="3798" spans="1:9" ht="22.5" x14ac:dyDescent="0.2">
      <c r="A3798" s="1" t="str">
        <f t="shared" si="61"/>
        <v>SINAPI-I 11577</v>
      </c>
      <c r="B3798" s="3" t="s">
        <v>80</v>
      </c>
      <c r="C3798" s="3">
        <v>11577</v>
      </c>
      <c r="D3798" s="2" t="s">
        <v>3863</v>
      </c>
      <c r="E3798" s="3" t="s">
        <v>4953</v>
      </c>
      <c r="F3798" s="61">
        <v>12.32</v>
      </c>
      <c r="G3798" s="61">
        <v>12.32</v>
      </c>
      <c r="I3798" s="3" t="s">
        <v>4974</v>
      </c>
    </row>
    <row r="3799" spans="1:9" ht="22.5" x14ac:dyDescent="0.2">
      <c r="A3799" s="1" t="str">
        <f t="shared" si="61"/>
        <v>SINAPI-I 42432</v>
      </c>
      <c r="B3799" s="3" t="s">
        <v>80</v>
      </c>
      <c r="C3799" s="3">
        <v>42432</v>
      </c>
      <c r="D3799" s="2" t="s">
        <v>3864</v>
      </c>
      <c r="E3799" s="3" t="s">
        <v>4953</v>
      </c>
    </row>
    <row r="3800" spans="1:9" ht="22.5" x14ac:dyDescent="0.2">
      <c r="A3800" s="1" t="str">
        <f t="shared" si="61"/>
        <v>SINAPI-I 42437</v>
      </c>
      <c r="B3800" s="3" t="s">
        <v>80</v>
      </c>
      <c r="C3800" s="3">
        <v>42437</v>
      </c>
      <c r="D3800" s="2" t="s">
        <v>3865</v>
      </c>
      <c r="E3800" s="3" t="s">
        <v>4953</v>
      </c>
    </row>
    <row r="3801" spans="1:9" x14ac:dyDescent="0.2">
      <c r="A3801" s="1" t="str">
        <f t="shared" si="61"/>
        <v>SINAPI-I 1116</v>
      </c>
      <c r="B3801" s="3" t="s">
        <v>80</v>
      </c>
      <c r="C3801" s="3">
        <v>1116</v>
      </c>
      <c r="D3801" s="2" t="s">
        <v>3866</v>
      </c>
      <c r="E3801" s="3" t="s">
        <v>4954</v>
      </c>
      <c r="F3801" s="61">
        <v>22.23</v>
      </c>
      <c r="G3801" s="61">
        <v>22.23</v>
      </c>
      <c r="I3801" s="3" t="s">
        <v>4974</v>
      </c>
    </row>
    <row r="3802" spans="1:9" x14ac:dyDescent="0.2">
      <c r="A3802" s="1" t="str">
        <f t="shared" si="61"/>
        <v>SINAPI-I 1115</v>
      </c>
      <c r="B3802" s="3" t="s">
        <v>80</v>
      </c>
      <c r="C3802" s="3">
        <v>1115</v>
      </c>
      <c r="D3802" s="2" t="s">
        <v>3867</v>
      </c>
      <c r="E3802" s="3" t="s">
        <v>4954</v>
      </c>
      <c r="F3802" s="61">
        <v>26.64</v>
      </c>
      <c r="G3802" s="61">
        <v>26.64</v>
      </c>
      <c r="I3802" s="3" t="s">
        <v>4974</v>
      </c>
    </row>
    <row r="3803" spans="1:9" x14ac:dyDescent="0.2">
      <c r="A3803" s="1" t="str">
        <f t="shared" si="61"/>
        <v>SINAPI-I 1113</v>
      </c>
      <c r="B3803" s="3" t="s">
        <v>80</v>
      </c>
      <c r="C3803" s="3">
        <v>1113</v>
      </c>
      <c r="D3803" s="2" t="s">
        <v>3868</v>
      </c>
      <c r="E3803" s="3" t="s">
        <v>4954</v>
      </c>
      <c r="F3803" s="61">
        <v>31.15</v>
      </c>
      <c r="G3803" s="61">
        <v>31.15</v>
      </c>
      <c r="I3803" s="3" t="s">
        <v>4974</v>
      </c>
    </row>
    <row r="3804" spans="1:9" x14ac:dyDescent="0.2">
      <c r="A3804" s="1" t="str">
        <f t="shared" si="61"/>
        <v>SINAPI-I 1114</v>
      </c>
      <c r="B3804" s="3" t="s">
        <v>80</v>
      </c>
      <c r="C3804" s="3">
        <v>1114</v>
      </c>
      <c r="D3804" s="2" t="s">
        <v>3869</v>
      </c>
      <c r="E3804" s="3" t="s">
        <v>4954</v>
      </c>
      <c r="F3804" s="61">
        <v>37.1</v>
      </c>
      <c r="G3804" s="61">
        <v>37.1</v>
      </c>
      <c r="I3804" s="3" t="s">
        <v>4974</v>
      </c>
    </row>
    <row r="3805" spans="1:9" x14ac:dyDescent="0.2">
      <c r="A3805" s="1" t="str">
        <f t="shared" si="61"/>
        <v>SINAPI-I 40873</v>
      </c>
      <c r="B3805" s="3" t="s">
        <v>80</v>
      </c>
      <c r="C3805" s="3">
        <v>40873</v>
      </c>
      <c r="D3805" s="2" t="s">
        <v>3870</v>
      </c>
      <c r="E3805" s="3" t="s">
        <v>4954</v>
      </c>
      <c r="F3805" s="61">
        <v>29.03</v>
      </c>
      <c r="G3805" s="61">
        <v>29.03</v>
      </c>
      <c r="I3805" s="3" t="s">
        <v>4974</v>
      </c>
    </row>
    <row r="3806" spans="1:9" x14ac:dyDescent="0.2">
      <c r="A3806" s="1" t="str">
        <f t="shared" si="61"/>
        <v>SINAPI-I 20214</v>
      </c>
      <c r="B3806" s="3" t="s">
        <v>80</v>
      </c>
      <c r="C3806" s="3">
        <v>20214</v>
      </c>
      <c r="D3806" s="2" t="s">
        <v>3871</v>
      </c>
      <c r="E3806" s="3" t="s">
        <v>4953</v>
      </c>
      <c r="F3806" s="61">
        <v>56.28</v>
      </c>
      <c r="G3806" s="61">
        <v>56.28</v>
      </c>
      <c r="I3806" s="3" t="s">
        <v>4974</v>
      </c>
    </row>
    <row r="3807" spans="1:9" ht="22.5" x14ac:dyDescent="0.2">
      <c r="A3807" s="1" t="str">
        <f t="shared" si="61"/>
        <v>SINAPI-I 7237</v>
      </c>
      <c r="B3807" s="3" t="s">
        <v>80</v>
      </c>
      <c r="C3807" s="3">
        <v>7237</v>
      </c>
      <c r="D3807" s="2" t="s">
        <v>3872</v>
      </c>
      <c r="E3807" s="3" t="s">
        <v>4953</v>
      </c>
      <c r="F3807" s="61">
        <v>55.1</v>
      </c>
      <c r="G3807" s="61">
        <v>55.1</v>
      </c>
      <c r="I3807" s="3" t="s">
        <v>4974</v>
      </c>
    </row>
    <row r="3808" spans="1:9" x14ac:dyDescent="0.2">
      <c r="A3808" s="1" t="str">
        <f t="shared" si="61"/>
        <v>SINAPI-I 11757</v>
      </c>
      <c r="B3808" s="3" t="s">
        <v>80</v>
      </c>
      <c r="C3808" s="3">
        <v>11757</v>
      </c>
      <c r="D3808" s="2" t="s">
        <v>3873</v>
      </c>
      <c r="E3808" s="3" t="s">
        <v>4953</v>
      </c>
      <c r="F3808" s="61">
        <v>78.8</v>
      </c>
      <c r="G3808" s="61">
        <v>78.8</v>
      </c>
      <c r="I3808" s="3" t="s">
        <v>40</v>
      </c>
    </row>
    <row r="3809" spans="1:9" x14ac:dyDescent="0.2">
      <c r="A3809" s="1" t="str">
        <f t="shared" si="61"/>
        <v>SINAPI-I 11758</v>
      </c>
      <c r="B3809" s="3" t="s">
        <v>80</v>
      </c>
      <c r="C3809" s="3">
        <v>11758</v>
      </c>
      <c r="D3809" s="2" t="s">
        <v>3874</v>
      </c>
      <c r="E3809" s="3" t="s">
        <v>4953</v>
      </c>
      <c r="F3809" s="61">
        <v>44.98</v>
      </c>
      <c r="G3809" s="61">
        <v>44.98</v>
      </c>
      <c r="I3809" s="3" t="s">
        <v>40</v>
      </c>
    </row>
    <row r="3810" spans="1:9" x14ac:dyDescent="0.2">
      <c r="A3810" s="1" t="str">
        <f t="shared" si="61"/>
        <v>SINAPI-I 37526</v>
      </c>
      <c r="B3810" s="3" t="s">
        <v>80</v>
      </c>
      <c r="C3810" s="3">
        <v>37526</v>
      </c>
      <c r="D3810" s="2" t="s">
        <v>3875</v>
      </c>
      <c r="E3810" s="3" t="s">
        <v>4953</v>
      </c>
      <c r="F3810" s="61">
        <v>3.55</v>
      </c>
      <c r="G3810" s="61">
        <v>3.55</v>
      </c>
      <c r="I3810" s="3" t="s">
        <v>4974</v>
      </c>
    </row>
    <row r="3811" spans="1:9" x14ac:dyDescent="0.2">
      <c r="A3811" s="1" t="str">
        <f t="shared" si="61"/>
        <v>SINAPI-I 6076</v>
      </c>
      <c r="B3811" s="3" t="s">
        <v>80</v>
      </c>
      <c r="C3811" s="3">
        <v>6076</v>
      </c>
      <c r="D3811" s="2" t="s">
        <v>3876</v>
      </c>
      <c r="E3811" s="3" t="s">
        <v>4957</v>
      </c>
    </row>
    <row r="3812" spans="1:9" x14ac:dyDescent="0.2">
      <c r="A3812" s="1" t="str">
        <f t="shared" si="61"/>
        <v>SINAPI-I 13109</v>
      </c>
      <c r="B3812" s="3" t="s">
        <v>80</v>
      </c>
      <c r="C3812" s="3">
        <v>13109</v>
      </c>
      <c r="D3812" s="2" t="s">
        <v>3877</v>
      </c>
      <c r="E3812" s="3" t="s">
        <v>4953</v>
      </c>
    </row>
    <row r="3813" spans="1:9" x14ac:dyDescent="0.2">
      <c r="A3813" s="1" t="str">
        <f t="shared" si="61"/>
        <v>SINAPI-I 13110</v>
      </c>
      <c r="B3813" s="3" t="s">
        <v>80</v>
      </c>
      <c r="C3813" s="3">
        <v>13110</v>
      </c>
      <c r="D3813" s="2" t="s">
        <v>3878</v>
      </c>
      <c r="E3813" s="3" t="s">
        <v>4953</v>
      </c>
    </row>
    <row r="3814" spans="1:9" x14ac:dyDescent="0.2">
      <c r="A3814" s="1" t="str">
        <f t="shared" si="61"/>
        <v>SINAPI-I 7581</v>
      </c>
      <c r="B3814" s="3" t="s">
        <v>80</v>
      </c>
      <c r="C3814" s="3">
        <v>7581</v>
      </c>
      <c r="D3814" s="2" t="s">
        <v>3879</v>
      </c>
      <c r="E3814" s="3" t="s">
        <v>4953</v>
      </c>
    </row>
    <row r="3815" spans="1:9" x14ac:dyDescent="0.2">
      <c r="A3815" s="1" t="str">
        <f t="shared" si="61"/>
        <v>SINAPI-I 4509</v>
      </c>
      <c r="B3815" s="3" t="s">
        <v>80</v>
      </c>
      <c r="C3815" s="3">
        <v>4509</v>
      </c>
      <c r="D3815" s="2" t="s">
        <v>3880</v>
      </c>
      <c r="E3815" s="3" t="s">
        <v>4954</v>
      </c>
      <c r="F3815" s="61">
        <v>3.47</v>
      </c>
      <c r="G3815" s="61">
        <v>3.47</v>
      </c>
      <c r="I3815" s="3" t="s">
        <v>4974</v>
      </c>
    </row>
    <row r="3816" spans="1:9" x14ac:dyDescent="0.2">
      <c r="A3816" s="1" t="str">
        <f t="shared" si="61"/>
        <v>SINAPI-I 4512</v>
      </c>
      <c r="B3816" s="3" t="s">
        <v>80</v>
      </c>
      <c r="C3816" s="3">
        <v>4512</v>
      </c>
      <c r="D3816" s="2" t="s">
        <v>3881</v>
      </c>
      <c r="E3816" s="3" t="s">
        <v>4954</v>
      </c>
      <c r="F3816" s="61">
        <v>1.65</v>
      </c>
      <c r="G3816" s="61">
        <v>1.65</v>
      </c>
      <c r="I3816" s="3" t="s">
        <v>4974</v>
      </c>
    </row>
    <row r="3817" spans="1:9" x14ac:dyDescent="0.2">
      <c r="A3817" s="1" t="str">
        <f t="shared" si="61"/>
        <v>SINAPI-I 4517</v>
      </c>
      <c r="B3817" s="3" t="s">
        <v>80</v>
      </c>
      <c r="C3817" s="3">
        <v>4517</v>
      </c>
      <c r="D3817" s="2" t="s">
        <v>3882</v>
      </c>
      <c r="E3817" s="3" t="s">
        <v>4954</v>
      </c>
      <c r="F3817" s="61">
        <v>2.39</v>
      </c>
      <c r="G3817" s="61">
        <v>2.39</v>
      </c>
      <c r="I3817" s="3" t="s">
        <v>4974</v>
      </c>
    </row>
    <row r="3818" spans="1:9" x14ac:dyDescent="0.2">
      <c r="A3818" s="1" t="str">
        <f t="shared" si="61"/>
        <v>SINAPI-I 20206</v>
      </c>
      <c r="B3818" s="3" t="s">
        <v>80</v>
      </c>
      <c r="C3818" s="3">
        <v>20206</v>
      </c>
      <c r="D3818" s="2" t="s">
        <v>3883</v>
      </c>
      <c r="E3818" s="3" t="s">
        <v>4954</v>
      </c>
      <c r="F3818" s="61">
        <v>7</v>
      </c>
      <c r="G3818" s="61">
        <v>7</v>
      </c>
      <c r="I3818" s="3" t="s">
        <v>4974</v>
      </c>
    </row>
    <row r="3819" spans="1:9" ht="22.5" x14ac:dyDescent="0.2">
      <c r="A3819" s="1" t="str">
        <f t="shared" si="61"/>
        <v>SINAPI-I 4460</v>
      </c>
      <c r="B3819" s="3" t="s">
        <v>80</v>
      </c>
      <c r="C3819" s="3">
        <v>4460</v>
      </c>
      <c r="D3819" s="2" t="s">
        <v>3884</v>
      </c>
      <c r="E3819" s="3" t="s">
        <v>4954</v>
      </c>
      <c r="F3819" s="61">
        <v>7.19</v>
      </c>
      <c r="G3819" s="61">
        <v>7.19</v>
      </c>
      <c r="I3819" s="3" t="s">
        <v>4974</v>
      </c>
    </row>
    <row r="3820" spans="1:9" ht="22.5" x14ac:dyDescent="0.2">
      <c r="A3820" s="1" t="str">
        <f t="shared" si="61"/>
        <v>SINAPI-I 4415</v>
      </c>
      <c r="B3820" s="3" t="s">
        <v>80</v>
      </c>
      <c r="C3820" s="3">
        <v>4415</v>
      </c>
      <c r="D3820" s="2" t="s">
        <v>3885</v>
      </c>
      <c r="E3820" s="3" t="s">
        <v>4954</v>
      </c>
      <c r="F3820" s="61">
        <v>3.85</v>
      </c>
      <c r="G3820" s="61">
        <v>3.85</v>
      </c>
      <c r="I3820" s="3" t="s">
        <v>4974</v>
      </c>
    </row>
    <row r="3821" spans="1:9" ht="22.5" x14ac:dyDescent="0.2">
      <c r="A3821" s="1" t="str">
        <f t="shared" si="61"/>
        <v>SINAPI-I 4417</v>
      </c>
      <c r="B3821" s="3" t="s">
        <v>80</v>
      </c>
      <c r="C3821" s="3">
        <v>4417</v>
      </c>
      <c r="D3821" s="2" t="s">
        <v>3886</v>
      </c>
      <c r="E3821" s="3" t="s">
        <v>4954</v>
      </c>
      <c r="F3821" s="61">
        <v>5.54</v>
      </c>
      <c r="G3821" s="61">
        <v>5.54</v>
      </c>
      <c r="I3821" s="3" t="s">
        <v>4974</v>
      </c>
    </row>
    <row r="3822" spans="1:9" x14ac:dyDescent="0.2">
      <c r="A3822" s="1" t="str">
        <f t="shared" si="61"/>
        <v>SINAPI-I 37373</v>
      </c>
      <c r="B3822" s="3" t="s">
        <v>80</v>
      </c>
      <c r="C3822" s="3">
        <v>37373</v>
      </c>
      <c r="D3822" s="2" t="s">
        <v>3887</v>
      </c>
      <c r="E3822" s="3" t="s">
        <v>4958</v>
      </c>
      <c r="F3822" s="61">
        <v>0.08</v>
      </c>
      <c r="G3822" s="61">
        <v>0.08</v>
      </c>
      <c r="I3822" s="3" t="s">
        <v>40</v>
      </c>
    </row>
    <row r="3823" spans="1:9" x14ac:dyDescent="0.2">
      <c r="A3823" s="1" t="str">
        <f t="shared" si="61"/>
        <v>SINAPI-I 40864</v>
      </c>
      <c r="B3823" s="3" t="s">
        <v>80</v>
      </c>
      <c r="C3823" s="3">
        <v>40864</v>
      </c>
      <c r="D3823" s="2" t="s">
        <v>3888</v>
      </c>
      <c r="E3823" s="3" t="s">
        <v>4959</v>
      </c>
      <c r="F3823" s="61">
        <v>15.46</v>
      </c>
      <c r="G3823" s="61">
        <v>15.46</v>
      </c>
      <c r="I3823" s="3" t="s">
        <v>40</v>
      </c>
    </row>
    <row r="3824" spans="1:9" x14ac:dyDescent="0.2">
      <c r="A3824" s="1" t="str">
        <f t="shared" si="61"/>
        <v>SINAPI-I 4734</v>
      </c>
      <c r="B3824" s="3" t="s">
        <v>80</v>
      </c>
      <c r="C3824" s="3">
        <v>4734</v>
      </c>
      <c r="D3824" s="2" t="s">
        <v>3889</v>
      </c>
      <c r="E3824" s="3" t="s">
        <v>4957</v>
      </c>
      <c r="F3824" s="61">
        <v>305.29000000000002</v>
      </c>
      <c r="G3824" s="61">
        <v>305.29000000000002</v>
      </c>
      <c r="I3824" s="3" t="s">
        <v>4974</v>
      </c>
    </row>
    <row r="3825" spans="1:9" x14ac:dyDescent="0.2">
      <c r="A3825" s="1" t="str">
        <f t="shared" si="61"/>
        <v>SINAPI-I 6085</v>
      </c>
      <c r="B3825" s="3" t="s">
        <v>80</v>
      </c>
      <c r="C3825" s="3">
        <v>6085</v>
      </c>
      <c r="D3825" s="2" t="s">
        <v>3890</v>
      </c>
      <c r="E3825" s="3" t="s">
        <v>4956</v>
      </c>
      <c r="F3825" s="61">
        <v>8.89</v>
      </c>
      <c r="G3825" s="61">
        <v>8.89</v>
      </c>
      <c r="I3825" s="3" t="s">
        <v>40</v>
      </c>
    </row>
    <row r="3826" spans="1:9" x14ac:dyDescent="0.2">
      <c r="A3826" s="1" t="str">
        <f t="shared" si="61"/>
        <v>SINAPI-I 38396</v>
      </c>
      <c r="B3826" s="3" t="s">
        <v>80</v>
      </c>
      <c r="C3826" s="3">
        <v>38396</v>
      </c>
      <c r="D3826" s="2" t="s">
        <v>3891</v>
      </c>
      <c r="E3826" s="3" t="s">
        <v>4953</v>
      </c>
      <c r="F3826" s="61">
        <v>872</v>
      </c>
      <c r="G3826" s="61">
        <v>872</v>
      </c>
      <c r="I3826" s="3" t="s">
        <v>4974</v>
      </c>
    </row>
    <row r="3827" spans="1:9" x14ac:dyDescent="0.2">
      <c r="A3827" s="1" t="str">
        <f t="shared" si="61"/>
        <v>SINAPI-I 11622</v>
      </c>
      <c r="B3827" s="3" t="s">
        <v>80</v>
      </c>
      <c r="C3827" s="3">
        <v>11622</v>
      </c>
      <c r="D3827" s="2" t="s">
        <v>3892</v>
      </c>
      <c r="E3827" s="3" t="s">
        <v>4955</v>
      </c>
      <c r="F3827" s="61">
        <v>73.989999999999995</v>
      </c>
      <c r="G3827" s="61">
        <v>73.989999999999995</v>
      </c>
      <c r="I3827" s="3" t="s">
        <v>4974</v>
      </c>
    </row>
    <row r="3828" spans="1:9" ht="22.5" x14ac:dyDescent="0.2">
      <c r="A3828" s="1" t="str">
        <f t="shared" si="61"/>
        <v>SINAPI-I 43143</v>
      </c>
      <c r="B3828" s="3" t="s">
        <v>80</v>
      </c>
      <c r="C3828" s="3">
        <v>43143</v>
      </c>
      <c r="D3828" s="2" t="s">
        <v>3893</v>
      </c>
      <c r="E3828" s="3" t="s">
        <v>4956</v>
      </c>
      <c r="F3828" s="61">
        <v>27.94</v>
      </c>
      <c r="G3828" s="61">
        <v>27.94</v>
      </c>
      <c r="I3828" s="3" t="s">
        <v>4974</v>
      </c>
    </row>
    <row r="3829" spans="1:9" x14ac:dyDescent="0.2">
      <c r="A3829" s="1" t="str">
        <f t="shared" si="61"/>
        <v>SINAPI-I 7317</v>
      </c>
      <c r="B3829" s="3" t="s">
        <v>80</v>
      </c>
      <c r="C3829" s="3">
        <v>7317</v>
      </c>
      <c r="D3829" s="2" t="s">
        <v>3894</v>
      </c>
      <c r="E3829" s="3" t="s">
        <v>4955</v>
      </c>
      <c r="F3829" s="61">
        <v>49</v>
      </c>
      <c r="G3829" s="61">
        <v>49</v>
      </c>
      <c r="I3829" s="3" t="s">
        <v>4974</v>
      </c>
    </row>
    <row r="3830" spans="1:9" x14ac:dyDescent="0.2">
      <c r="A3830" s="1" t="str">
        <f t="shared" si="61"/>
        <v>SINAPI-I 142</v>
      </c>
      <c r="B3830" s="3" t="s">
        <v>80</v>
      </c>
      <c r="C3830" s="3">
        <v>142</v>
      </c>
      <c r="D3830" s="2" t="s">
        <v>3895</v>
      </c>
      <c r="E3830" s="3" t="s">
        <v>4973</v>
      </c>
      <c r="F3830" s="61">
        <v>34.909999999999997</v>
      </c>
      <c r="G3830" s="61">
        <v>34.909999999999997</v>
      </c>
      <c r="I3830" s="3" t="s">
        <v>4974</v>
      </c>
    </row>
    <row r="3831" spans="1:9" x14ac:dyDescent="0.2">
      <c r="A3831" s="1" t="str">
        <f t="shared" si="61"/>
        <v>SINAPI-I 43142</v>
      </c>
      <c r="B3831" s="3" t="s">
        <v>80</v>
      </c>
      <c r="C3831" s="3">
        <v>43142</v>
      </c>
      <c r="D3831" s="2" t="s">
        <v>3896</v>
      </c>
      <c r="E3831" s="3" t="s">
        <v>4956</v>
      </c>
      <c r="F3831" s="61">
        <v>158.59</v>
      </c>
      <c r="G3831" s="61">
        <v>158.59</v>
      </c>
      <c r="I3831" s="3" t="s">
        <v>4974</v>
      </c>
    </row>
    <row r="3832" spans="1:9" x14ac:dyDescent="0.2">
      <c r="A3832" s="1" t="str">
        <f t="shared" si="61"/>
        <v>SINAPI-I 38123</v>
      </c>
      <c r="B3832" s="3" t="s">
        <v>80</v>
      </c>
      <c r="C3832" s="3">
        <v>38123</v>
      </c>
      <c r="D3832" s="2" t="s">
        <v>3897</v>
      </c>
      <c r="E3832" s="3" t="s">
        <v>4955</v>
      </c>
      <c r="F3832" s="61">
        <v>56.2</v>
      </c>
      <c r="G3832" s="61">
        <v>56.2</v>
      </c>
      <c r="I3832" s="3" t="s">
        <v>4974</v>
      </c>
    </row>
    <row r="3833" spans="1:9" x14ac:dyDescent="0.2">
      <c r="A3833" s="1" t="str">
        <f t="shared" si="61"/>
        <v>SINAPI-I 42699</v>
      </c>
      <c r="B3833" s="3" t="s">
        <v>80</v>
      </c>
      <c r="C3833" s="3">
        <v>42699</v>
      </c>
      <c r="D3833" s="2" t="s">
        <v>3898</v>
      </c>
      <c r="E3833" s="3" t="s">
        <v>4953</v>
      </c>
      <c r="F3833" s="61">
        <v>33.770000000000003</v>
      </c>
      <c r="G3833" s="61">
        <v>33.770000000000003</v>
      </c>
      <c r="I3833" s="3" t="s">
        <v>4974</v>
      </c>
    </row>
    <row r="3834" spans="1:9" ht="22.5" x14ac:dyDescent="0.2">
      <c r="A3834" s="1" t="str">
        <f t="shared" si="61"/>
        <v>SINAPI-I 37743</v>
      </c>
      <c r="B3834" s="3" t="s">
        <v>80</v>
      </c>
      <c r="C3834" s="3">
        <v>37743</v>
      </c>
      <c r="D3834" s="2" t="s">
        <v>3899</v>
      </c>
      <c r="E3834" s="3" t="s">
        <v>4953</v>
      </c>
      <c r="F3834" s="61">
        <v>284760.83</v>
      </c>
      <c r="G3834" s="61">
        <v>284760.83</v>
      </c>
      <c r="I3834" s="3" t="s">
        <v>4974</v>
      </c>
    </row>
    <row r="3835" spans="1:9" ht="22.5" x14ac:dyDescent="0.2">
      <c r="A3835" s="1" t="str">
        <f t="shared" si="61"/>
        <v>SINAPI-I 37744</v>
      </c>
      <c r="B3835" s="3" t="s">
        <v>80</v>
      </c>
      <c r="C3835" s="3">
        <v>37744</v>
      </c>
      <c r="D3835" s="2" t="s">
        <v>3900</v>
      </c>
      <c r="E3835" s="3" t="s">
        <v>4953</v>
      </c>
      <c r="F3835" s="61">
        <v>334825.17</v>
      </c>
      <c r="G3835" s="61">
        <v>334825.17</v>
      </c>
      <c r="I3835" s="3" t="s">
        <v>4974</v>
      </c>
    </row>
    <row r="3836" spans="1:9" ht="22.5" x14ac:dyDescent="0.2">
      <c r="A3836" s="1" t="str">
        <f t="shared" si="61"/>
        <v>SINAPI-I 37741</v>
      </c>
      <c r="B3836" s="3" t="s">
        <v>80</v>
      </c>
      <c r="C3836" s="3">
        <v>37741</v>
      </c>
      <c r="D3836" s="2" t="s">
        <v>3901</v>
      </c>
      <c r="E3836" s="3" t="s">
        <v>4953</v>
      </c>
      <c r="F3836" s="61">
        <v>258931.46</v>
      </c>
      <c r="G3836" s="61">
        <v>258931.46</v>
      </c>
      <c r="I3836" s="3" t="s">
        <v>4974</v>
      </c>
    </row>
    <row r="3837" spans="1:9" ht="22.5" x14ac:dyDescent="0.2">
      <c r="A3837" s="1" t="str">
        <f t="shared" si="61"/>
        <v>SINAPI-I 39396</v>
      </c>
      <c r="B3837" s="3" t="s">
        <v>80</v>
      </c>
      <c r="C3837" s="3">
        <v>39396</v>
      </c>
      <c r="D3837" s="2" t="s">
        <v>3902</v>
      </c>
      <c r="E3837" s="3" t="s">
        <v>4953</v>
      </c>
    </row>
    <row r="3838" spans="1:9" ht="22.5" x14ac:dyDescent="0.2">
      <c r="A3838" s="1" t="str">
        <f t="shared" si="61"/>
        <v>SINAPI-I 39392</v>
      </c>
      <c r="B3838" s="3" t="s">
        <v>80</v>
      </c>
      <c r="C3838" s="3">
        <v>39392</v>
      </c>
      <c r="D3838" s="2" t="s">
        <v>3903</v>
      </c>
      <c r="E3838" s="3" t="s">
        <v>4953</v>
      </c>
    </row>
    <row r="3839" spans="1:9" ht="22.5" x14ac:dyDescent="0.2">
      <c r="A3839" s="1" t="str">
        <f t="shared" si="61"/>
        <v>SINAPI-I 39393</v>
      </c>
      <c r="B3839" s="3" t="s">
        <v>80</v>
      </c>
      <c r="C3839" s="3">
        <v>39393</v>
      </c>
      <c r="D3839" s="2" t="s">
        <v>3904</v>
      </c>
      <c r="E3839" s="3" t="s">
        <v>4953</v>
      </c>
    </row>
    <row r="3840" spans="1:9" ht="22.5" x14ac:dyDescent="0.2">
      <c r="A3840" s="1" t="str">
        <f t="shared" si="61"/>
        <v>SINAPI-I 39394</v>
      </c>
      <c r="B3840" s="3" t="s">
        <v>80</v>
      </c>
      <c r="C3840" s="3">
        <v>39394</v>
      </c>
      <c r="D3840" s="2" t="s">
        <v>3905</v>
      </c>
      <c r="E3840" s="3" t="s">
        <v>4953</v>
      </c>
    </row>
    <row r="3841" spans="1:9" ht="22.5" x14ac:dyDescent="0.2">
      <c r="A3841" s="1" t="str">
        <f t="shared" si="61"/>
        <v>SINAPI-I 39395</v>
      </c>
      <c r="B3841" s="3" t="s">
        <v>80</v>
      </c>
      <c r="C3841" s="3">
        <v>39395</v>
      </c>
      <c r="D3841" s="2" t="s">
        <v>3906</v>
      </c>
      <c r="E3841" s="3" t="s">
        <v>4953</v>
      </c>
    </row>
    <row r="3842" spans="1:9" ht="22.5" x14ac:dyDescent="0.2">
      <c r="A3842" s="1" t="str">
        <f t="shared" si="61"/>
        <v>SINAPI-I 14618</v>
      </c>
      <c r="B3842" s="3" t="s">
        <v>80</v>
      </c>
      <c r="C3842" s="3">
        <v>14618</v>
      </c>
      <c r="D3842" s="2" t="s">
        <v>3907</v>
      </c>
      <c r="E3842" s="3" t="s">
        <v>4953</v>
      </c>
      <c r="F3842" s="61">
        <v>1533.31</v>
      </c>
      <c r="G3842" s="61">
        <v>1533.31</v>
      </c>
      <c r="I3842" s="3" t="s">
        <v>4974</v>
      </c>
    </row>
    <row r="3843" spans="1:9" ht="22.5" x14ac:dyDescent="0.2">
      <c r="A3843" s="1" t="str">
        <f t="shared" si="61"/>
        <v>SINAPI-I 40269</v>
      </c>
      <c r="B3843" s="3" t="s">
        <v>80</v>
      </c>
      <c r="C3843" s="3">
        <v>40269</v>
      </c>
      <c r="D3843" s="2" t="s">
        <v>3908</v>
      </c>
      <c r="E3843" s="3" t="s">
        <v>4953</v>
      </c>
      <c r="F3843" s="61">
        <v>6177.62</v>
      </c>
      <c r="G3843" s="61">
        <v>6177.62</v>
      </c>
      <c r="I3843" s="3" t="s">
        <v>4974</v>
      </c>
    </row>
    <row r="3844" spans="1:9" x14ac:dyDescent="0.2">
      <c r="A3844" s="1" t="str">
        <f t="shared" si="61"/>
        <v>SINAPI-I 6110</v>
      </c>
      <c r="B3844" s="3" t="s">
        <v>80</v>
      </c>
      <c r="C3844" s="3">
        <v>6110</v>
      </c>
      <c r="D3844" s="2" t="s">
        <v>3909</v>
      </c>
      <c r="E3844" s="3" t="s">
        <v>4958</v>
      </c>
      <c r="F3844" s="61">
        <v>19.260000000000002</v>
      </c>
      <c r="G3844" s="61">
        <v>21.56</v>
      </c>
      <c r="I3844" s="3" t="s">
        <v>4974</v>
      </c>
    </row>
    <row r="3845" spans="1:9" x14ac:dyDescent="0.2">
      <c r="A3845" s="1" t="str">
        <f t="shared" si="61"/>
        <v>SINAPI-I 40910</v>
      </c>
      <c r="B3845" s="3" t="s">
        <v>80</v>
      </c>
      <c r="C3845" s="3">
        <v>40910</v>
      </c>
      <c r="D3845" s="2" t="s">
        <v>3910</v>
      </c>
      <c r="E3845" s="3" t="s">
        <v>4959</v>
      </c>
      <c r="F3845" s="61">
        <v>3384.35</v>
      </c>
      <c r="G3845" s="61">
        <v>3787.5</v>
      </c>
      <c r="I3845" s="3" t="s">
        <v>4974</v>
      </c>
    </row>
    <row r="3846" spans="1:9" x14ac:dyDescent="0.2">
      <c r="A3846" s="1" t="str">
        <f t="shared" si="61"/>
        <v>SINAPI-I 45255</v>
      </c>
      <c r="B3846" s="3" t="s">
        <v>80</v>
      </c>
      <c r="C3846" s="3">
        <v>45255</v>
      </c>
      <c r="D3846" s="2" t="s">
        <v>3911</v>
      </c>
      <c r="E3846" s="3" t="s">
        <v>4953</v>
      </c>
      <c r="F3846" s="61">
        <v>40.520000000000003</v>
      </c>
      <c r="G3846" s="61">
        <v>40.520000000000003</v>
      </c>
      <c r="I3846" s="3" t="s">
        <v>4974</v>
      </c>
    </row>
    <row r="3847" spans="1:9" x14ac:dyDescent="0.2">
      <c r="A3847" s="1" t="str">
        <f t="shared" si="61"/>
        <v>SINAPI-I 6111</v>
      </c>
      <c r="B3847" s="3" t="s">
        <v>80</v>
      </c>
      <c r="C3847" s="3">
        <v>6111</v>
      </c>
      <c r="D3847" s="2" t="s">
        <v>3912</v>
      </c>
      <c r="E3847" s="3" t="s">
        <v>4958</v>
      </c>
      <c r="F3847" s="61">
        <v>15.14</v>
      </c>
      <c r="G3847" s="61">
        <v>16.940000000000001</v>
      </c>
      <c r="I3847" s="3" t="s">
        <v>40</v>
      </c>
    </row>
    <row r="3848" spans="1:9" x14ac:dyDescent="0.2">
      <c r="A3848" s="1" t="str">
        <f t="shared" si="61"/>
        <v>SINAPI-I 41084</v>
      </c>
      <c r="B3848" s="3" t="s">
        <v>80</v>
      </c>
      <c r="C3848" s="3">
        <v>41084</v>
      </c>
      <c r="D3848" s="2" t="s">
        <v>3913</v>
      </c>
      <c r="E3848" s="3" t="s">
        <v>4959</v>
      </c>
      <c r="F3848" s="61">
        <v>2659.37</v>
      </c>
      <c r="G3848" s="61">
        <v>2976.16</v>
      </c>
      <c r="I3848" s="3" t="s">
        <v>4974</v>
      </c>
    </row>
    <row r="3849" spans="1:9" ht="22.5" x14ac:dyDescent="0.2">
      <c r="A3849" s="1" t="str">
        <f t="shared" si="61"/>
        <v>SINAPI-I 44535</v>
      </c>
      <c r="B3849" s="3" t="s">
        <v>80</v>
      </c>
      <c r="C3849" s="3">
        <v>44535</v>
      </c>
      <c r="D3849" s="2" t="s">
        <v>3914</v>
      </c>
      <c r="E3849" s="3" t="s">
        <v>4957</v>
      </c>
      <c r="F3849" s="61">
        <v>54.23</v>
      </c>
      <c r="G3849" s="61">
        <v>54.23</v>
      </c>
      <c r="I3849" s="3" t="s">
        <v>4974</v>
      </c>
    </row>
    <row r="3850" spans="1:9" x14ac:dyDescent="0.2">
      <c r="A3850" s="1" t="str">
        <f t="shared" si="61"/>
        <v>SINAPI-I 44945</v>
      </c>
      <c r="B3850" s="3" t="s">
        <v>80</v>
      </c>
      <c r="C3850" s="3">
        <v>44945</v>
      </c>
      <c r="D3850" s="2" t="s">
        <v>3915</v>
      </c>
      <c r="E3850" s="3" t="s">
        <v>4953</v>
      </c>
      <c r="F3850" s="61">
        <v>10.4</v>
      </c>
      <c r="G3850" s="61">
        <v>10.4</v>
      </c>
      <c r="I3850" s="3" t="s">
        <v>40</v>
      </c>
    </row>
    <row r="3851" spans="1:9" x14ac:dyDescent="0.2">
      <c r="A3851" s="1" t="str">
        <f t="shared" si="61"/>
        <v>SINAPI-I 38637</v>
      </c>
      <c r="B3851" s="3" t="s">
        <v>80</v>
      </c>
      <c r="C3851" s="3">
        <v>38637</v>
      </c>
      <c r="D3851" s="2" t="s">
        <v>3916</v>
      </c>
      <c r="E3851" s="3" t="s">
        <v>4953</v>
      </c>
      <c r="F3851" s="61">
        <v>351.91</v>
      </c>
      <c r="G3851" s="61">
        <v>351.91</v>
      </c>
      <c r="I3851" s="3" t="s">
        <v>4974</v>
      </c>
    </row>
    <row r="3852" spans="1:9" x14ac:dyDescent="0.2">
      <c r="A3852" s="1" t="str">
        <f t="shared" si="61"/>
        <v>SINAPI-I 6150</v>
      </c>
      <c r="B3852" s="3" t="s">
        <v>80</v>
      </c>
      <c r="C3852" s="3">
        <v>6150</v>
      </c>
      <c r="D3852" s="2" t="s">
        <v>3917</v>
      </c>
      <c r="E3852" s="3" t="s">
        <v>4953</v>
      </c>
      <c r="F3852" s="61">
        <v>356.21</v>
      </c>
      <c r="G3852" s="61">
        <v>356.21</v>
      </c>
      <c r="I3852" s="3" t="s">
        <v>4974</v>
      </c>
    </row>
    <row r="3853" spans="1:9" x14ac:dyDescent="0.2">
      <c r="A3853" s="1" t="str">
        <f t="shared" si="61"/>
        <v>SINAPI-I 6136</v>
      </c>
      <c r="B3853" s="3" t="s">
        <v>80</v>
      </c>
      <c r="C3853" s="3">
        <v>6136</v>
      </c>
      <c r="D3853" s="2" t="s">
        <v>3918</v>
      </c>
      <c r="E3853" s="3" t="s">
        <v>4953</v>
      </c>
      <c r="F3853" s="61">
        <v>280</v>
      </c>
      <c r="G3853" s="61">
        <v>280</v>
      </c>
      <c r="I3853" s="3" t="s">
        <v>40</v>
      </c>
    </row>
    <row r="3854" spans="1:9" x14ac:dyDescent="0.2">
      <c r="A3854" s="1" t="str">
        <f t="shared" si="61"/>
        <v>SINAPI-I 38638</v>
      </c>
      <c r="B3854" s="3" t="s">
        <v>80</v>
      </c>
      <c r="C3854" s="3">
        <v>38638</v>
      </c>
      <c r="D3854" s="2" t="s">
        <v>3919</v>
      </c>
      <c r="E3854" s="3" t="s">
        <v>4953</v>
      </c>
      <c r="F3854" s="61">
        <v>296.54000000000002</v>
      </c>
      <c r="G3854" s="61">
        <v>296.54000000000002</v>
      </c>
      <c r="I3854" s="3" t="s">
        <v>4974</v>
      </c>
    </row>
    <row r="3855" spans="1:9" x14ac:dyDescent="0.2">
      <c r="A3855" s="1" t="str">
        <f t="shared" si="61"/>
        <v>SINAPI-I 20262</v>
      </c>
      <c r="B3855" s="3" t="s">
        <v>80</v>
      </c>
      <c r="C3855" s="3">
        <v>20262</v>
      </c>
      <c r="D3855" s="2" t="s">
        <v>3920</v>
      </c>
      <c r="E3855" s="3" t="s">
        <v>4953</v>
      </c>
      <c r="F3855" s="61">
        <v>19.05</v>
      </c>
      <c r="G3855" s="61">
        <v>19.05</v>
      </c>
      <c r="I3855" s="3" t="s">
        <v>4974</v>
      </c>
    </row>
    <row r="3856" spans="1:9" x14ac:dyDescent="0.2">
      <c r="A3856" s="1" t="str">
        <f t="shared" ref="A3856:A3919" si="62">CONCATENATE($B3856," ",$C3856)</f>
        <v>SINAPI-I 6145</v>
      </c>
      <c r="B3856" s="3" t="s">
        <v>80</v>
      </c>
      <c r="C3856" s="3">
        <v>6145</v>
      </c>
      <c r="D3856" s="2" t="s">
        <v>3921</v>
      </c>
      <c r="E3856" s="3" t="s">
        <v>4953</v>
      </c>
      <c r="F3856" s="61">
        <v>21.04</v>
      </c>
      <c r="G3856" s="61">
        <v>21.04</v>
      </c>
      <c r="I3856" s="3" t="s">
        <v>4974</v>
      </c>
    </row>
    <row r="3857" spans="1:9" x14ac:dyDescent="0.2">
      <c r="A3857" s="1" t="str">
        <f t="shared" si="62"/>
        <v>SINAPI-I 6149</v>
      </c>
      <c r="B3857" s="3" t="s">
        <v>80</v>
      </c>
      <c r="C3857" s="3">
        <v>6149</v>
      </c>
      <c r="D3857" s="2" t="s">
        <v>3922</v>
      </c>
      <c r="E3857" s="3" t="s">
        <v>4953</v>
      </c>
      <c r="F3857" s="61">
        <v>13.91</v>
      </c>
      <c r="G3857" s="61">
        <v>13.91</v>
      </c>
      <c r="I3857" s="3" t="s">
        <v>4974</v>
      </c>
    </row>
    <row r="3858" spans="1:9" x14ac:dyDescent="0.2">
      <c r="A3858" s="1" t="str">
        <f t="shared" si="62"/>
        <v>SINAPI-I 6146</v>
      </c>
      <c r="B3858" s="3" t="s">
        <v>80</v>
      </c>
      <c r="C3858" s="3">
        <v>6146</v>
      </c>
      <c r="D3858" s="2" t="s">
        <v>3923</v>
      </c>
      <c r="E3858" s="3" t="s">
        <v>4953</v>
      </c>
      <c r="F3858" s="61">
        <v>19.989999999999998</v>
      </c>
      <c r="G3858" s="61">
        <v>19.989999999999998</v>
      </c>
      <c r="I3858" s="3" t="s">
        <v>4974</v>
      </c>
    </row>
    <row r="3859" spans="1:9" x14ac:dyDescent="0.2">
      <c r="A3859" s="1" t="str">
        <f t="shared" si="62"/>
        <v>SINAPI-I 44536</v>
      </c>
      <c r="B3859" s="3" t="s">
        <v>80</v>
      </c>
      <c r="C3859" s="3">
        <v>44536</v>
      </c>
      <c r="D3859" s="2" t="s">
        <v>3924</v>
      </c>
      <c r="E3859" s="3" t="s">
        <v>4955</v>
      </c>
      <c r="F3859" s="61">
        <v>2.93</v>
      </c>
      <c r="G3859" s="61">
        <v>2.93</v>
      </c>
      <c r="I3859" s="3" t="s">
        <v>4974</v>
      </c>
    </row>
    <row r="3860" spans="1:9" x14ac:dyDescent="0.2">
      <c r="A3860" s="1" t="str">
        <f t="shared" si="62"/>
        <v>SINAPI-I 39961</v>
      </c>
      <c r="B3860" s="3" t="s">
        <v>80</v>
      </c>
      <c r="C3860" s="3">
        <v>39961</v>
      </c>
      <c r="D3860" s="2" t="s">
        <v>3925</v>
      </c>
      <c r="E3860" s="3" t="s">
        <v>4953</v>
      </c>
      <c r="F3860" s="61">
        <v>23.07</v>
      </c>
      <c r="G3860" s="61">
        <v>23.07</v>
      </c>
      <c r="I3860" s="3" t="s">
        <v>4974</v>
      </c>
    </row>
    <row r="3861" spans="1:9" ht="22.5" x14ac:dyDescent="0.2">
      <c r="A3861" s="1" t="str">
        <f t="shared" si="62"/>
        <v>SINAPI-I 42433</v>
      </c>
      <c r="B3861" s="3" t="s">
        <v>80</v>
      </c>
      <c r="C3861" s="3">
        <v>42433</v>
      </c>
      <c r="D3861" s="2" t="s">
        <v>3926</v>
      </c>
      <c r="E3861" s="3" t="s">
        <v>4953</v>
      </c>
    </row>
    <row r="3862" spans="1:9" ht="22.5" x14ac:dyDescent="0.2">
      <c r="A3862" s="1" t="str">
        <f t="shared" si="62"/>
        <v>SINAPI-I 42434</v>
      </c>
      <c r="B3862" s="3" t="s">
        <v>80</v>
      </c>
      <c r="C3862" s="3">
        <v>42434</v>
      </c>
      <c r="D3862" s="2" t="s">
        <v>3927</v>
      </c>
      <c r="E3862" s="3" t="s">
        <v>4953</v>
      </c>
    </row>
    <row r="3863" spans="1:9" ht="22.5" x14ac:dyDescent="0.2">
      <c r="A3863" s="1" t="str">
        <f t="shared" si="62"/>
        <v>SINAPI-I 42435</v>
      </c>
      <c r="B3863" s="3" t="s">
        <v>80</v>
      </c>
      <c r="C3863" s="3">
        <v>42435</v>
      </c>
      <c r="D3863" s="2" t="s">
        <v>3928</v>
      </c>
      <c r="E3863" s="3" t="s">
        <v>4953</v>
      </c>
    </row>
    <row r="3864" spans="1:9" x14ac:dyDescent="0.2">
      <c r="A3864" s="1" t="str">
        <f t="shared" si="62"/>
        <v>SINAPI-I 38061</v>
      </c>
      <c r="B3864" s="3" t="s">
        <v>80</v>
      </c>
      <c r="C3864" s="3">
        <v>38061</v>
      </c>
      <c r="D3864" s="2" t="s">
        <v>3929</v>
      </c>
      <c r="E3864" s="3" t="s">
        <v>4953</v>
      </c>
      <c r="F3864" s="61">
        <v>46.48</v>
      </c>
      <c r="G3864" s="61">
        <v>46.48</v>
      </c>
      <c r="I3864" s="3" t="s">
        <v>4974</v>
      </c>
    </row>
    <row r="3865" spans="1:9" x14ac:dyDescent="0.2">
      <c r="A3865" s="1" t="str">
        <f t="shared" si="62"/>
        <v>SINAPI-I 20250</v>
      </c>
      <c r="B3865" s="3" t="s">
        <v>80</v>
      </c>
      <c r="C3865" s="3">
        <v>20250</v>
      </c>
      <c r="D3865" s="2" t="s">
        <v>3930</v>
      </c>
      <c r="E3865" s="3" t="s">
        <v>4955</v>
      </c>
      <c r="F3865" s="61">
        <v>16</v>
      </c>
      <c r="G3865" s="61">
        <v>16</v>
      </c>
      <c r="I3865" s="3" t="s">
        <v>40</v>
      </c>
    </row>
    <row r="3866" spans="1:9" x14ac:dyDescent="0.2">
      <c r="A3866" s="1" t="str">
        <f t="shared" si="62"/>
        <v>SINAPI-I 13388</v>
      </c>
      <c r="B3866" s="3" t="s">
        <v>80</v>
      </c>
      <c r="C3866" s="3">
        <v>13388</v>
      </c>
      <c r="D3866" s="2" t="s">
        <v>3931</v>
      </c>
      <c r="E3866" s="3" t="s">
        <v>4955</v>
      </c>
      <c r="F3866" s="61">
        <v>246.63</v>
      </c>
      <c r="G3866" s="61">
        <v>246.63</v>
      </c>
      <c r="I3866" s="3" t="s">
        <v>4974</v>
      </c>
    </row>
    <row r="3867" spans="1:9" x14ac:dyDescent="0.2">
      <c r="A3867" s="1" t="str">
        <f t="shared" si="62"/>
        <v>SINAPI-I 39914</v>
      </c>
      <c r="B3867" s="3" t="s">
        <v>80</v>
      </c>
      <c r="C3867" s="3">
        <v>39914</v>
      </c>
      <c r="D3867" s="2" t="s">
        <v>3932</v>
      </c>
      <c r="E3867" s="3" t="s">
        <v>4955</v>
      </c>
    </row>
    <row r="3868" spans="1:9" x14ac:dyDescent="0.2">
      <c r="A3868" s="1" t="str">
        <f t="shared" si="62"/>
        <v>SINAPI-I 12732</v>
      </c>
      <c r="B3868" s="3" t="s">
        <v>80</v>
      </c>
      <c r="C3868" s="3">
        <v>12732</v>
      </c>
      <c r="D3868" s="2" t="s">
        <v>3933</v>
      </c>
      <c r="E3868" s="3" t="s">
        <v>4953</v>
      </c>
    </row>
    <row r="3869" spans="1:9" x14ac:dyDescent="0.2">
      <c r="A3869" s="1" t="str">
        <f t="shared" si="62"/>
        <v>SINAPI-I 6160</v>
      </c>
      <c r="B3869" s="3" t="s">
        <v>80</v>
      </c>
      <c r="C3869" s="3">
        <v>6160</v>
      </c>
      <c r="D3869" s="2" t="s">
        <v>3934</v>
      </c>
      <c r="E3869" s="3" t="s">
        <v>4958</v>
      </c>
      <c r="F3869" s="61">
        <v>22.52</v>
      </c>
      <c r="G3869" s="61">
        <v>25.2</v>
      </c>
      <c r="I3869" s="3" t="s">
        <v>40</v>
      </c>
    </row>
    <row r="3870" spans="1:9" x14ac:dyDescent="0.2">
      <c r="A3870" s="1" t="str">
        <f t="shared" si="62"/>
        <v>SINAPI-I 41087</v>
      </c>
      <c r="B3870" s="3" t="s">
        <v>80</v>
      </c>
      <c r="C3870" s="3">
        <v>41087</v>
      </c>
      <c r="D3870" s="2" t="s">
        <v>3935</v>
      </c>
      <c r="E3870" s="3" t="s">
        <v>4959</v>
      </c>
      <c r="F3870" s="61">
        <v>3955.64</v>
      </c>
      <c r="G3870" s="61">
        <v>4426.8500000000004</v>
      </c>
      <c r="I3870" s="3" t="s">
        <v>4974</v>
      </c>
    </row>
    <row r="3871" spans="1:9" x14ac:dyDescent="0.2">
      <c r="A3871" s="1" t="str">
        <f t="shared" si="62"/>
        <v>SINAPI-I 6166</v>
      </c>
      <c r="B3871" s="3" t="s">
        <v>80</v>
      </c>
      <c r="C3871" s="3">
        <v>6166</v>
      </c>
      <c r="D3871" s="2" t="s">
        <v>3936</v>
      </c>
      <c r="E3871" s="3" t="s">
        <v>4958</v>
      </c>
      <c r="F3871" s="61">
        <v>24.89</v>
      </c>
      <c r="G3871" s="61">
        <v>27.86</v>
      </c>
      <c r="I3871" s="3" t="s">
        <v>4974</v>
      </c>
    </row>
    <row r="3872" spans="1:9" x14ac:dyDescent="0.2">
      <c r="A3872" s="1" t="str">
        <f t="shared" si="62"/>
        <v>SINAPI-I 41088</v>
      </c>
      <c r="B3872" s="3" t="s">
        <v>80</v>
      </c>
      <c r="C3872" s="3">
        <v>41088</v>
      </c>
      <c r="D3872" s="2" t="s">
        <v>3937</v>
      </c>
      <c r="E3872" s="3" t="s">
        <v>4959</v>
      </c>
      <c r="F3872" s="61">
        <v>4376.13</v>
      </c>
      <c r="G3872" s="61">
        <v>4897.43</v>
      </c>
      <c r="I3872" s="3" t="s">
        <v>4974</v>
      </c>
    </row>
    <row r="3873" spans="1:9" ht="22.5" x14ac:dyDescent="0.2">
      <c r="A3873" s="1" t="str">
        <f t="shared" si="62"/>
        <v>SINAPI-I 20232</v>
      </c>
      <c r="B3873" s="3" t="s">
        <v>80</v>
      </c>
      <c r="C3873" s="3">
        <v>20232</v>
      </c>
      <c r="D3873" s="2" t="s">
        <v>3938</v>
      </c>
      <c r="E3873" s="3" t="s">
        <v>4954</v>
      </c>
      <c r="F3873" s="61">
        <v>94.81</v>
      </c>
      <c r="G3873" s="61">
        <v>94.81</v>
      </c>
      <c r="I3873" s="3" t="s">
        <v>4974</v>
      </c>
    </row>
    <row r="3874" spans="1:9" x14ac:dyDescent="0.2">
      <c r="A3874" s="1" t="str">
        <f t="shared" si="62"/>
        <v>SINAPI-I 10856</v>
      </c>
      <c r="B3874" s="3" t="s">
        <v>80</v>
      </c>
      <c r="C3874" s="3">
        <v>10856</v>
      </c>
      <c r="D3874" s="2" t="s">
        <v>3939</v>
      </c>
      <c r="E3874" s="3" t="s">
        <v>4954</v>
      </c>
    </row>
    <row r="3875" spans="1:9" x14ac:dyDescent="0.2">
      <c r="A3875" s="1" t="str">
        <f t="shared" si="62"/>
        <v>SINAPI-I 4828</v>
      </c>
      <c r="B3875" s="3" t="s">
        <v>80</v>
      </c>
      <c r="C3875" s="3">
        <v>4828</v>
      </c>
      <c r="D3875" s="2" t="s">
        <v>3940</v>
      </c>
      <c r="E3875" s="3" t="s">
        <v>4954</v>
      </c>
      <c r="F3875" s="61">
        <v>79.959999999999994</v>
      </c>
      <c r="G3875" s="61">
        <v>79.959999999999994</v>
      </c>
      <c r="I3875" s="3" t="s">
        <v>4974</v>
      </c>
    </row>
    <row r="3876" spans="1:9" x14ac:dyDescent="0.2">
      <c r="A3876" s="1" t="str">
        <f t="shared" si="62"/>
        <v>SINAPI-I 20249</v>
      </c>
      <c r="B3876" s="3" t="s">
        <v>80</v>
      </c>
      <c r="C3876" s="3">
        <v>20249</v>
      </c>
      <c r="D3876" s="2" t="s">
        <v>3941</v>
      </c>
      <c r="E3876" s="3" t="s">
        <v>4954</v>
      </c>
      <c r="F3876" s="61">
        <v>43.78</v>
      </c>
      <c r="G3876" s="61">
        <v>43.78</v>
      </c>
      <c r="I3876" s="3" t="s">
        <v>4974</v>
      </c>
    </row>
    <row r="3877" spans="1:9" x14ac:dyDescent="0.2">
      <c r="A3877" s="1" t="str">
        <f t="shared" si="62"/>
        <v>SINAPI-I 11609</v>
      </c>
      <c r="B3877" s="3" t="s">
        <v>80</v>
      </c>
      <c r="C3877" s="3">
        <v>11609</v>
      </c>
      <c r="D3877" s="2" t="s">
        <v>3942</v>
      </c>
      <c r="E3877" s="3" t="s">
        <v>4956</v>
      </c>
      <c r="F3877" s="61">
        <v>12.29</v>
      </c>
      <c r="G3877" s="61">
        <v>12.29</v>
      </c>
      <c r="I3877" s="3" t="s">
        <v>4974</v>
      </c>
    </row>
    <row r="3878" spans="1:9" x14ac:dyDescent="0.2">
      <c r="A3878" s="1" t="str">
        <f t="shared" si="62"/>
        <v>SINAPI-I 20083</v>
      </c>
      <c r="B3878" s="3" t="s">
        <v>80</v>
      </c>
      <c r="C3878" s="3">
        <v>20083</v>
      </c>
      <c r="D3878" s="2" t="s">
        <v>3943</v>
      </c>
      <c r="E3878" s="3" t="s">
        <v>4953</v>
      </c>
      <c r="F3878" s="61">
        <v>87.08</v>
      </c>
      <c r="G3878" s="61">
        <v>87.08</v>
      </c>
      <c r="I3878" s="3" t="s">
        <v>4974</v>
      </c>
    </row>
    <row r="3879" spans="1:9" x14ac:dyDescent="0.2">
      <c r="A3879" s="1" t="str">
        <f t="shared" si="62"/>
        <v>SINAPI-I 10691</v>
      </c>
      <c r="B3879" s="3" t="s">
        <v>80</v>
      </c>
      <c r="C3879" s="3">
        <v>10691</v>
      </c>
      <c r="D3879" s="2" t="s">
        <v>3944</v>
      </c>
      <c r="E3879" s="3" t="s">
        <v>4956</v>
      </c>
    </row>
    <row r="3880" spans="1:9" x14ac:dyDescent="0.2">
      <c r="A3880" s="1" t="str">
        <f t="shared" si="62"/>
        <v>SINAPI-I 12295</v>
      </c>
      <c r="B3880" s="3" t="s">
        <v>80</v>
      </c>
      <c r="C3880" s="3">
        <v>12295</v>
      </c>
      <c r="D3880" s="2" t="s">
        <v>3945</v>
      </c>
      <c r="E3880" s="3" t="s">
        <v>4953</v>
      </c>
      <c r="F3880" s="61">
        <v>4.8499999999999996</v>
      </c>
      <c r="G3880" s="61">
        <v>4.8499999999999996</v>
      </c>
      <c r="I3880" s="3" t="s">
        <v>4974</v>
      </c>
    </row>
    <row r="3881" spans="1:9" x14ac:dyDescent="0.2">
      <c r="A3881" s="1" t="str">
        <f t="shared" si="62"/>
        <v>SINAPI-I 12296</v>
      </c>
      <c r="B3881" s="3" t="s">
        <v>80</v>
      </c>
      <c r="C3881" s="3">
        <v>12296</v>
      </c>
      <c r="D3881" s="2" t="s">
        <v>3946</v>
      </c>
      <c r="E3881" s="3" t="s">
        <v>4953</v>
      </c>
      <c r="F3881" s="61">
        <v>6.27</v>
      </c>
      <c r="G3881" s="61">
        <v>6.27</v>
      </c>
      <c r="I3881" s="3" t="s">
        <v>4974</v>
      </c>
    </row>
    <row r="3882" spans="1:9" x14ac:dyDescent="0.2">
      <c r="A3882" s="1" t="str">
        <f t="shared" si="62"/>
        <v>SINAPI-I 12294</v>
      </c>
      <c r="B3882" s="3" t="s">
        <v>80</v>
      </c>
      <c r="C3882" s="3">
        <v>12294</v>
      </c>
      <c r="D3882" s="2" t="s">
        <v>3947</v>
      </c>
      <c r="E3882" s="3" t="s">
        <v>4953</v>
      </c>
      <c r="F3882" s="61">
        <v>15.06</v>
      </c>
      <c r="G3882" s="61">
        <v>15.06</v>
      </c>
      <c r="I3882" s="3" t="s">
        <v>4974</v>
      </c>
    </row>
    <row r="3883" spans="1:9" x14ac:dyDescent="0.2">
      <c r="A3883" s="1" t="str">
        <f t="shared" si="62"/>
        <v>SINAPI-I 14543</v>
      </c>
      <c r="B3883" s="3" t="s">
        <v>80</v>
      </c>
      <c r="C3883" s="3">
        <v>14543</v>
      </c>
      <c r="D3883" s="2" t="s">
        <v>3948</v>
      </c>
      <c r="E3883" s="3" t="s">
        <v>4953</v>
      </c>
      <c r="F3883" s="61">
        <v>10.75</v>
      </c>
      <c r="G3883" s="61">
        <v>10.75</v>
      </c>
      <c r="I3883" s="3" t="s">
        <v>4974</v>
      </c>
    </row>
    <row r="3884" spans="1:9" x14ac:dyDescent="0.2">
      <c r="A3884" s="1" t="str">
        <f t="shared" si="62"/>
        <v>SINAPI-I 13329</v>
      </c>
      <c r="B3884" s="3" t="s">
        <v>80</v>
      </c>
      <c r="C3884" s="3">
        <v>13329</v>
      </c>
      <c r="D3884" s="2" t="s">
        <v>3949</v>
      </c>
      <c r="E3884" s="3" t="s">
        <v>4953</v>
      </c>
      <c r="F3884" s="61">
        <v>6.31</v>
      </c>
      <c r="G3884" s="61">
        <v>6.31</v>
      </c>
      <c r="I3884" s="3" t="s">
        <v>40</v>
      </c>
    </row>
    <row r="3885" spans="1:9" ht="22.5" x14ac:dyDescent="0.2">
      <c r="A3885" s="1" t="str">
        <f t="shared" si="62"/>
        <v>SINAPI-I 21047</v>
      </c>
      <c r="B3885" s="3" t="s">
        <v>80</v>
      </c>
      <c r="C3885" s="3">
        <v>21047</v>
      </c>
      <c r="D3885" s="2" t="s">
        <v>3950</v>
      </c>
      <c r="E3885" s="3" t="s">
        <v>4953</v>
      </c>
      <c r="F3885" s="61">
        <v>37.659999999999997</v>
      </c>
      <c r="G3885" s="61">
        <v>37.659999999999997</v>
      </c>
      <c r="I3885" s="3" t="s">
        <v>4974</v>
      </c>
    </row>
    <row r="3886" spans="1:9" ht="22.5" x14ac:dyDescent="0.2">
      <c r="A3886" s="1" t="str">
        <f t="shared" si="62"/>
        <v>SINAPI-I 21042</v>
      </c>
      <c r="B3886" s="3" t="s">
        <v>80</v>
      </c>
      <c r="C3886" s="3">
        <v>21042</v>
      </c>
      <c r="D3886" s="2" t="s">
        <v>3951</v>
      </c>
      <c r="E3886" s="3" t="s">
        <v>4953</v>
      </c>
      <c r="F3886" s="61">
        <v>29.03</v>
      </c>
      <c r="G3886" s="61">
        <v>29.03</v>
      </c>
      <c r="I3886" s="3" t="s">
        <v>4974</v>
      </c>
    </row>
    <row r="3887" spans="1:9" ht="22.5" x14ac:dyDescent="0.2">
      <c r="A3887" s="1" t="str">
        <f t="shared" si="62"/>
        <v>SINAPI-I 21043</v>
      </c>
      <c r="B3887" s="3" t="s">
        <v>80</v>
      </c>
      <c r="C3887" s="3">
        <v>21043</v>
      </c>
      <c r="D3887" s="2" t="s">
        <v>3952</v>
      </c>
      <c r="E3887" s="3" t="s">
        <v>4953</v>
      </c>
      <c r="F3887" s="61">
        <v>36.67</v>
      </c>
      <c r="G3887" s="61">
        <v>36.67</v>
      </c>
      <c r="I3887" s="3" t="s">
        <v>4974</v>
      </c>
    </row>
    <row r="3888" spans="1:9" ht="22.5" x14ac:dyDescent="0.2">
      <c r="A3888" s="1" t="str">
        <f t="shared" si="62"/>
        <v>SINAPI-I 21044</v>
      </c>
      <c r="B3888" s="3" t="s">
        <v>80</v>
      </c>
      <c r="C3888" s="3">
        <v>21044</v>
      </c>
      <c r="D3888" s="2" t="s">
        <v>3953</v>
      </c>
      <c r="E3888" s="3" t="s">
        <v>4953</v>
      </c>
      <c r="F3888" s="61">
        <v>25.55</v>
      </c>
      <c r="G3888" s="61">
        <v>25.55</v>
      </c>
      <c r="I3888" s="3" t="s">
        <v>4974</v>
      </c>
    </row>
    <row r="3889" spans="1:9" ht="22.5" x14ac:dyDescent="0.2">
      <c r="A3889" s="1" t="str">
        <f t="shared" si="62"/>
        <v>SINAPI-I 21045</v>
      </c>
      <c r="B3889" s="3" t="s">
        <v>80</v>
      </c>
      <c r="C3889" s="3">
        <v>21045</v>
      </c>
      <c r="D3889" s="2" t="s">
        <v>3954</v>
      </c>
      <c r="E3889" s="3" t="s">
        <v>4953</v>
      </c>
      <c r="F3889" s="61">
        <v>34.99</v>
      </c>
      <c r="G3889" s="61">
        <v>34.99</v>
      </c>
      <c r="I3889" s="3" t="s">
        <v>4974</v>
      </c>
    </row>
    <row r="3890" spans="1:9" ht="22.5" x14ac:dyDescent="0.2">
      <c r="A3890" s="1" t="str">
        <f t="shared" si="62"/>
        <v>SINAPI-I 21041</v>
      </c>
      <c r="B3890" s="3" t="s">
        <v>80</v>
      </c>
      <c r="C3890" s="3">
        <v>21041</v>
      </c>
      <c r="D3890" s="2" t="s">
        <v>3955</v>
      </c>
      <c r="E3890" s="3" t="s">
        <v>4953</v>
      </c>
      <c r="F3890" s="61">
        <v>30.18</v>
      </c>
      <c r="G3890" s="61">
        <v>30.18</v>
      </c>
      <c r="I3890" s="3" t="s">
        <v>4974</v>
      </c>
    </row>
    <row r="3891" spans="1:9" ht="22.5" x14ac:dyDescent="0.2">
      <c r="A3891" s="1" t="str">
        <f t="shared" si="62"/>
        <v>SINAPI-I 21040</v>
      </c>
      <c r="B3891" s="3" t="s">
        <v>80</v>
      </c>
      <c r="C3891" s="3">
        <v>21040</v>
      </c>
      <c r="D3891" s="2" t="s">
        <v>3956</v>
      </c>
      <c r="E3891" s="3" t="s">
        <v>4953</v>
      </c>
      <c r="F3891" s="61">
        <v>25</v>
      </c>
      <c r="G3891" s="61">
        <v>25</v>
      </c>
      <c r="I3891" s="3" t="s">
        <v>40</v>
      </c>
    </row>
    <row r="3892" spans="1:9" x14ac:dyDescent="0.2">
      <c r="A3892" s="1" t="str">
        <f t="shared" si="62"/>
        <v>SINAPI-I 14149</v>
      </c>
      <c r="B3892" s="3" t="s">
        <v>80</v>
      </c>
      <c r="C3892" s="3">
        <v>14149</v>
      </c>
      <c r="D3892" s="2" t="s">
        <v>3957</v>
      </c>
      <c r="E3892" s="3" t="s">
        <v>4967</v>
      </c>
    </row>
    <row r="3893" spans="1:9" ht="22.5" x14ac:dyDescent="0.2">
      <c r="A3893" s="1" t="str">
        <f t="shared" si="62"/>
        <v>SINAPI-I 38099</v>
      </c>
      <c r="B3893" s="3" t="s">
        <v>80</v>
      </c>
      <c r="C3893" s="3">
        <v>38099</v>
      </c>
      <c r="D3893" s="2" t="s">
        <v>3958</v>
      </c>
      <c r="E3893" s="3" t="s">
        <v>4953</v>
      </c>
      <c r="F3893" s="61">
        <v>1.83</v>
      </c>
      <c r="G3893" s="61">
        <v>1.83</v>
      </c>
      <c r="I3893" s="3" t="s">
        <v>4974</v>
      </c>
    </row>
    <row r="3894" spans="1:9" ht="22.5" x14ac:dyDescent="0.2">
      <c r="A3894" s="1" t="str">
        <f t="shared" si="62"/>
        <v>SINAPI-I 38100</v>
      </c>
      <c r="B3894" s="3" t="s">
        <v>80</v>
      </c>
      <c r="C3894" s="3">
        <v>38100</v>
      </c>
      <c r="D3894" s="2" t="s">
        <v>3959</v>
      </c>
      <c r="E3894" s="3" t="s">
        <v>4953</v>
      </c>
      <c r="F3894" s="61">
        <v>3</v>
      </c>
      <c r="G3894" s="61">
        <v>3</v>
      </c>
      <c r="I3894" s="3" t="s">
        <v>4974</v>
      </c>
    </row>
    <row r="3895" spans="1:9" x14ac:dyDescent="0.2">
      <c r="A3895" s="1" t="str">
        <f t="shared" si="62"/>
        <v>SINAPI-I 7576</v>
      </c>
      <c r="B3895" s="3" t="s">
        <v>80</v>
      </c>
      <c r="C3895" s="3">
        <v>7576</v>
      </c>
      <c r="D3895" s="2" t="s">
        <v>3960</v>
      </c>
      <c r="E3895" s="3" t="s">
        <v>4953</v>
      </c>
    </row>
    <row r="3896" spans="1:9" x14ac:dyDescent="0.2">
      <c r="A3896" s="1" t="str">
        <f t="shared" si="62"/>
        <v>SINAPI-I 3384</v>
      </c>
      <c r="B3896" s="3" t="s">
        <v>80</v>
      </c>
      <c r="C3896" s="3">
        <v>3384</v>
      </c>
      <c r="D3896" s="2" t="s">
        <v>3961</v>
      </c>
      <c r="E3896" s="3" t="s">
        <v>4953</v>
      </c>
      <c r="F3896" s="61">
        <v>11.06</v>
      </c>
      <c r="G3896" s="61">
        <v>11.06</v>
      </c>
      <c r="I3896" s="3" t="s">
        <v>4974</v>
      </c>
    </row>
    <row r="3897" spans="1:9" x14ac:dyDescent="0.2">
      <c r="A3897" s="1" t="str">
        <f t="shared" si="62"/>
        <v>SINAPI-I 7572</v>
      </c>
      <c r="B3897" s="3" t="s">
        <v>80</v>
      </c>
      <c r="C3897" s="3">
        <v>7572</v>
      </c>
      <c r="D3897" s="2" t="s">
        <v>3962</v>
      </c>
      <c r="E3897" s="3" t="s">
        <v>4953</v>
      </c>
      <c r="F3897" s="61">
        <v>7.6</v>
      </c>
      <c r="G3897" s="61">
        <v>7.6</v>
      </c>
      <c r="I3897" s="3" t="s">
        <v>4974</v>
      </c>
    </row>
    <row r="3898" spans="1:9" x14ac:dyDescent="0.2">
      <c r="A3898" s="1" t="str">
        <f t="shared" si="62"/>
        <v>SINAPI-I 3396</v>
      </c>
      <c r="B3898" s="3" t="s">
        <v>80</v>
      </c>
      <c r="C3898" s="3">
        <v>3396</v>
      </c>
      <c r="D3898" s="2" t="s">
        <v>3963</v>
      </c>
      <c r="E3898" s="3" t="s">
        <v>4953</v>
      </c>
      <c r="F3898" s="61">
        <v>5.14</v>
      </c>
      <c r="G3898" s="61">
        <v>5.14</v>
      </c>
      <c r="I3898" s="3" t="s">
        <v>4974</v>
      </c>
    </row>
    <row r="3899" spans="1:9" x14ac:dyDescent="0.2">
      <c r="A3899" s="1" t="str">
        <f t="shared" si="62"/>
        <v>SINAPI-I 37590</v>
      </c>
      <c r="B3899" s="3" t="s">
        <v>80</v>
      </c>
      <c r="C3899" s="3">
        <v>37590</v>
      </c>
      <c r="D3899" s="2" t="s">
        <v>3964</v>
      </c>
      <c r="E3899" s="3" t="s">
        <v>4953</v>
      </c>
    </row>
    <row r="3900" spans="1:9" x14ac:dyDescent="0.2">
      <c r="A3900" s="1" t="str">
        <f t="shared" si="62"/>
        <v>SINAPI-I 37591</v>
      </c>
      <c r="B3900" s="3" t="s">
        <v>80</v>
      </c>
      <c r="C3900" s="3">
        <v>37591</v>
      </c>
      <c r="D3900" s="2" t="s">
        <v>3965</v>
      </c>
      <c r="E3900" s="3" t="s">
        <v>4953</v>
      </c>
    </row>
    <row r="3901" spans="1:9" ht="22.5" x14ac:dyDescent="0.2">
      <c r="A3901" s="1" t="str">
        <f t="shared" si="62"/>
        <v>SINAPI-I 12626</v>
      </c>
      <c r="B3901" s="3" t="s">
        <v>80</v>
      </c>
      <c r="C3901" s="3">
        <v>12626</v>
      </c>
      <c r="D3901" s="2" t="s">
        <v>3966</v>
      </c>
      <c r="E3901" s="3" t="s">
        <v>4953</v>
      </c>
      <c r="F3901" s="61">
        <v>42.72</v>
      </c>
      <c r="G3901" s="61">
        <v>42.72</v>
      </c>
      <c r="I3901" s="3" t="s">
        <v>4974</v>
      </c>
    </row>
    <row r="3902" spans="1:9" x14ac:dyDescent="0.2">
      <c r="A3902" s="1" t="str">
        <f t="shared" si="62"/>
        <v>SINAPI-I 11033</v>
      </c>
      <c r="B3902" s="3" t="s">
        <v>80</v>
      </c>
      <c r="C3902" s="3">
        <v>11033</v>
      </c>
      <c r="D3902" s="2" t="s">
        <v>3967</v>
      </c>
      <c r="E3902" s="3" t="s">
        <v>4953</v>
      </c>
      <c r="F3902" s="61">
        <v>7.38</v>
      </c>
      <c r="G3902" s="61">
        <v>7.38</v>
      </c>
      <c r="I3902" s="3" t="s">
        <v>4974</v>
      </c>
    </row>
    <row r="3903" spans="1:9" x14ac:dyDescent="0.2">
      <c r="A3903" s="1" t="str">
        <f t="shared" si="62"/>
        <v>SINAPI-I 390</v>
      </c>
      <c r="B3903" s="3" t="s">
        <v>80</v>
      </c>
      <c r="C3903" s="3">
        <v>390</v>
      </c>
      <c r="D3903" s="2" t="s">
        <v>3968</v>
      </c>
      <c r="E3903" s="3" t="s">
        <v>4953</v>
      </c>
      <c r="F3903" s="61">
        <v>9.2899999999999991</v>
      </c>
      <c r="G3903" s="61">
        <v>9.2899999999999991</v>
      </c>
      <c r="I3903" s="3" t="s">
        <v>4974</v>
      </c>
    </row>
    <row r="3904" spans="1:9" ht="22.5" x14ac:dyDescent="0.2">
      <c r="A3904" s="1" t="str">
        <f t="shared" si="62"/>
        <v>SINAPI-I 42436</v>
      </c>
      <c r="B3904" s="3" t="s">
        <v>80</v>
      </c>
      <c r="C3904" s="3">
        <v>42436</v>
      </c>
      <c r="D3904" s="2" t="s">
        <v>3969</v>
      </c>
      <c r="E3904" s="3" t="s">
        <v>4953</v>
      </c>
    </row>
    <row r="3905" spans="1:9" x14ac:dyDescent="0.2">
      <c r="A3905" s="1" t="str">
        <f t="shared" si="62"/>
        <v>SINAPI-I 6194</v>
      </c>
      <c r="B3905" s="3" t="s">
        <v>80</v>
      </c>
      <c r="C3905" s="3">
        <v>6194</v>
      </c>
      <c r="D3905" s="2" t="s">
        <v>3970</v>
      </c>
      <c r="E3905" s="3" t="s">
        <v>4954</v>
      </c>
      <c r="F3905" s="61">
        <v>4.88</v>
      </c>
      <c r="G3905" s="61">
        <v>4.88</v>
      </c>
      <c r="I3905" s="3" t="s">
        <v>4974</v>
      </c>
    </row>
    <row r="3906" spans="1:9" x14ac:dyDescent="0.2">
      <c r="A3906" s="1" t="str">
        <f t="shared" si="62"/>
        <v>SINAPI-I 10567</v>
      </c>
      <c r="B3906" s="3" t="s">
        <v>80</v>
      </c>
      <c r="C3906" s="3">
        <v>10567</v>
      </c>
      <c r="D3906" s="2" t="s">
        <v>3971</v>
      </c>
      <c r="E3906" s="3" t="s">
        <v>4954</v>
      </c>
      <c r="F3906" s="61">
        <v>7.73</v>
      </c>
      <c r="G3906" s="61">
        <v>7.73</v>
      </c>
      <c r="I3906" s="3" t="s">
        <v>4974</v>
      </c>
    </row>
    <row r="3907" spans="1:9" x14ac:dyDescent="0.2">
      <c r="A3907" s="1" t="str">
        <f t="shared" si="62"/>
        <v>SINAPI-I 6212</v>
      </c>
      <c r="B3907" s="3" t="s">
        <v>80</v>
      </c>
      <c r="C3907" s="3">
        <v>6212</v>
      </c>
      <c r="D3907" s="2" t="s">
        <v>3972</v>
      </c>
      <c r="E3907" s="3" t="s">
        <v>4954</v>
      </c>
      <c r="F3907" s="61">
        <v>11.34</v>
      </c>
      <c r="G3907" s="61">
        <v>11.34</v>
      </c>
      <c r="I3907" s="3" t="s">
        <v>40</v>
      </c>
    </row>
    <row r="3908" spans="1:9" x14ac:dyDescent="0.2">
      <c r="A3908" s="1" t="str">
        <f t="shared" si="62"/>
        <v>SINAPI-I 3993</v>
      </c>
      <c r="B3908" s="3" t="s">
        <v>80</v>
      </c>
      <c r="C3908" s="3">
        <v>3993</v>
      </c>
      <c r="D3908" s="2" t="s">
        <v>3973</v>
      </c>
      <c r="E3908" s="3" t="s">
        <v>4960</v>
      </c>
      <c r="F3908" s="61">
        <v>93.07</v>
      </c>
      <c r="G3908" s="61">
        <v>93.07</v>
      </c>
      <c r="I3908" s="3" t="s">
        <v>4974</v>
      </c>
    </row>
    <row r="3909" spans="1:9" x14ac:dyDescent="0.2">
      <c r="A3909" s="1" t="str">
        <f t="shared" si="62"/>
        <v>SINAPI-I 3990</v>
      </c>
      <c r="B3909" s="3" t="s">
        <v>80</v>
      </c>
      <c r="C3909" s="3">
        <v>3990</v>
      </c>
      <c r="D3909" s="2" t="s">
        <v>3974</v>
      </c>
      <c r="E3909" s="3" t="s">
        <v>4954</v>
      </c>
      <c r="F3909" s="61">
        <v>17.510000000000002</v>
      </c>
      <c r="G3909" s="61">
        <v>17.510000000000002</v>
      </c>
      <c r="I3909" s="3" t="s">
        <v>4974</v>
      </c>
    </row>
    <row r="3910" spans="1:9" x14ac:dyDescent="0.2">
      <c r="A3910" s="1" t="str">
        <f t="shared" si="62"/>
        <v>SINAPI-I 3992</v>
      </c>
      <c r="B3910" s="3" t="s">
        <v>80</v>
      </c>
      <c r="C3910" s="3">
        <v>3992</v>
      </c>
      <c r="D3910" s="2" t="s">
        <v>3975</v>
      </c>
      <c r="E3910" s="3" t="s">
        <v>4954</v>
      </c>
      <c r="F3910" s="61">
        <v>23.64</v>
      </c>
      <c r="G3910" s="61">
        <v>23.64</v>
      </c>
      <c r="I3910" s="3" t="s">
        <v>4974</v>
      </c>
    </row>
    <row r="3911" spans="1:9" ht="22.5" x14ac:dyDescent="0.2">
      <c r="A3911" s="1" t="str">
        <f t="shared" si="62"/>
        <v>SINAPI-I 6178</v>
      </c>
      <c r="B3911" s="3" t="s">
        <v>80</v>
      </c>
      <c r="C3911" s="3">
        <v>6178</v>
      </c>
      <c r="D3911" s="2" t="s">
        <v>3976</v>
      </c>
      <c r="E3911" s="3" t="s">
        <v>4960</v>
      </c>
      <c r="F3911" s="61">
        <v>268.24</v>
      </c>
      <c r="G3911" s="61">
        <v>268.24</v>
      </c>
      <c r="I3911" s="3" t="s">
        <v>4974</v>
      </c>
    </row>
    <row r="3912" spans="1:9" ht="22.5" x14ac:dyDescent="0.2">
      <c r="A3912" s="1" t="str">
        <f t="shared" si="62"/>
        <v>SINAPI-I 6180</v>
      </c>
      <c r="B3912" s="3" t="s">
        <v>80</v>
      </c>
      <c r="C3912" s="3">
        <v>6180</v>
      </c>
      <c r="D3912" s="2" t="s">
        <v>3977</v>
      </c>
      <c r="E3912" s="3" t="s">
        <v>4960</v>
      </c>
      <c r="F3912" s="61">
        <v>289.5</v>
      </c>
      <c r="G3912" s="61">
        <v>289.5</v>
      </c>
      <c r="I3912" s="3" t="s">
        <v>40</v>
      </c>
    </row>
    <row r="3913" spans="1:9" x14ac:dyDescent="0.2">
      <c r="A3913" s="1" t="str">
        <f t="shared" si="62"/>
        <v>SINAPI-I 6182</v>
      </c>
      <c r="B3913" s="3" t="s">
        <v>80</v>
      </c>
      <c r="C3913" s="3">
        <v>6182</v>
      </c>
      <c r="D3913" s="2" t="s">
        <v>3978</v>
      </c>
      <c r="E3913" s="3" t="s">
        <v>4960</v>
      </c>
      <c r="F3913" s="61">
        <v>359.34</v>
      </c>
      <c r="G3913" s="61">
        <v>359.34</v>
      </c>
      <c r="I3913" s="3" t="s">
        <v>4974</v>
      </c>
    </row>
    <row r="3914" spans="1:9" ht="22.5" x14ac:dyDescent="0.2">
      <c r="A3914" s="1" t="str">
        <f t="shared" si="62"/>
        <v>SINAPI-I 43614</v>
      </c>
      <c r="B3914" s="3" t="s">
        <v>80</v>
      </c>
      <c r="C3914" s="3">
        <v>43614</v>
      </c>
      <c r="D3914" s="2" t="s">
        <v>3979</v>
      </c>
      <c r="E3914" s="3" t="s">
        <v>4954</v>
      </c>
      <c r="F3914" s="61">
        <v>11.83</v>
      </c>
      <c r="G3914" s="61">
        <v>11.83</v>
      </c>
      <c r="I3914" s="3" t="s">
        <v>4974</v>
      </c>
    </row>
    <row r="3915" spans="1:9" ht="22.5" x14ac:dyDescent="0.2">
      <c r="A3915" s="1" t="str">
        <f t="shared" si="62"/>
        <v>SINAPI-I 6193</v>
      </c>
      <c r="B3915" s="3" t="s">
        <v>80</v>
      </c>
      <c r="C3915" s="3">
        <v>6193</v>
      </c>
      <c r="D3915" s="2" t="s">
        <v>3980</v>
      </c>
      <c r="E3915" s="3" t="s">
        <v>4954</v>
      </c>
      <c r="F3915" s="61">
        <v>14.4</v>
      </c>
      <c r="G3915" s="61">
        <v>14.4</v>
      </c>
      <c r="I3915" s="3" t="s">
        <v>4974</v>
      </c>
    </row>
    <row r="3916" spans="1:9" ht="22.5" x14ac:dyDescent="0.2">
      <c r="A3916" s="1" t="str">
        <f t="shared" si="62"/>
        <v>SINAPI-I 6189</v>
      </c>
      <c r="B3916" s="3" t="s">
        <v>80</v>
      </c>
      <c r="C3916" s="3">
        <v>6189</v>
      </c>
      <c r="D3916" s="2" t="s">
        <v>3981</v>
      </c>
      <c r="E3916" s="3" t="s">
        <v>4954</v>
      </c>
      <c r="F3916" s="61">
        <v>21.01</v>
      </c>
      <c r="G3916" s="61">
        <v>21.01</v>
      </c>
      <c r="I3916" s="3" t="s">
        <v>4974</v>
      </c>
    </row>
    <row r="3917" spans="1:9" x14ac:dyDescent="0.2">
      <c r="A3917" s="1" t="str">
        <f t="shared" si="62"/>
        <v>SINAPI-I 6214</v>
      </c>
      <c r="B3917" s="3" t="s">
        <v>80</v>
      </c>
      <c r="C3917" s="3">
        <v>6214</v>
      </c>
      <c r="D3917" s="2" t="s">
        <v>3982</v>
      </c>
      <c r="E3917" s="3" t="s">
        <v>4960</v>
      </c>
      <c r="F3917" s="61">
        <v>168.03</v>
      </c>
      <c r="G3917" s="61">
        <v>168.03</v>
      </c>
      <c r="I3917" s="3" t="s">
        <v>4974</v>
      </c>
    </row>
    <row r="3918" spans="1:9" x14ac:dyDescent="0.2">
      <c r="A3918" s="1" t="str">
        <f t="shared" si="62"/>
        <v>SINAPI-I 36153</v>
      </c>
      <c r="B3918" s="3" t="s">
        <v>80</v>
      </c>
      <c r="C3918" s="3">
        <v>36153</v>
      </c>
      <c r="D3918" s="2" t="s">
        <v>3983</v>
      </c>
      <c r="E3918" s="3" t="s">
        <v>4953</v>
      </c>
      <c r="F3918" s="61">
        <v>238.94</v>
      </c>
      <c r="G3918" s="61">
        <v>238.94</v>
      </c>
      <c r="I3918" s="3" t="s">
        <v>4974</v>
      </c>
    </row>
    <row r="3919" spans="1:9" x14ac:dyDescent="0.2">
      <c r="A3919" s="1" t="str">
        <f t="shared" si="62"/>
        <v>SINAPI-I 10740</v>
      </c>
      <c r="B3919" s="3" t="s">
        <v>80</v>
      </c>
      <c r="C3919" s="3">
        <v>10740</v>
      </c>
      <c r="D3919" s="2" t="s">
        <v>3984</v>
      </c>
      <c r="E3919" s="3" t="s">
        <v>4953</v>
      </c>
      <c r="F3919" s="61">
        <v>9466.59</v>
      </c>
      <c r="G3919" s="61">
        <v>9466.59</v>
      </c>
      <c r="I3919" s="3" t="s">
        <v>4974</v>
      </c>
    </row>
    <row r="3920" spans="1:9" x14ac:dyDescent="0.2">
      <c r="A3920" s="1" t="str">
        <f t="shared" ref="A3920:A3983" si="63">CONCATENATE($B3920," ",$C3920)</f>
        <v>SINAPI-I 13914</v>
      </c>
      <c r="B3920" s="3" t="s">
        <v>80</v>
      </c>
      <c r="C3920" s="3">
        <v>13914</v>
      </c>
      <c r="D3920" s="2" t="s">
        <v>3985</v>
      </c>
      <c r="E3920" s="3" t="s">
        <v>4953</v>
      </c>
      <c r="F3920" s="61">
        <v>684.94</v>
      </c>
      <c r="G3920" s="61">
        <v>684.94</v>
      </c>
      <c r="I3920" s="3" t="s">
        <v>4974</v>
      </c>
    </row>
    <row r="3921" spans="1:9" x14ac:dyDescent="0.2">
      <c r="A3921" s="1" t="str">
        <f t="shared" si="63"/>
        <v>SINAPI-I 10742</v>
      </c>
      <c r="B3921" s="3" t="s">
        <v>80</v>
      </c>
      <c r="C3921" s="3">
        <v>10742</v>
      </c>
      <c r="D3921" s="2" t="s">
        <v>3986</v>
      </c>
      <c r="E3921" s="3" t="s">
        <v>4953</v>
      </c>
      <c r="F3921" s="61">
        <v>999</v>
      </c>
      <c r="G3921" s="61">
        <v>999</v>
      </c>
      <c r="I3921" s="3" t="s">
        <v>40</v>
      </c>
    </row>
    <row r="3922" spans="1:9" x14ac:dyDescent="0.2">
      <c r="A3922" s="1" t="str">
        <f t="shared" si="63"/>
        <v>SINAPI-I 45239</v>
      </c>
      <c r="B3922" s="3" t="s">
        <v>80</v>
      </c>
      <c r="C3922" s="3">
        <v>45239</v>
      </c>
      <c r="D3922" s="2" t="s">
        <v>3987</v>
      </c>
      <c r="E3922" s="3" t="s">
        <v>4953</v>
      </c>
      <c r="F3922" s="61">
        <v>26.49</v>
      </c>
      <c r="G3922" s="61">
        <v>26.49</v>
      </c>
      <c r="I3922" s="3" t="s">
        <v>4974</v>
      </c>
    </row>
    <row r="3923" spans="1:9" x14ac:dyDescent="0.2">
      <c r="A3923" s="1" t="str">
        <f t="shared" si="63"/>
        <v>SINAPI-I 38465</v>
      </c>
      <c r="B3923" s="3" t="s">
        <v>80</v>
      </c>
      <c r="C3923" s="3">
        <v>38465</v>
      </c>
      <c r="D3923" s="2" t="s">
        <v>3988</v>
      </c>
      <c r="E3923" s="3" t="s">
        <v>4953</v>
      </c>
      <c r="F3923" s="61">
        <v>73.19</v>
      </c>
      <c r="G3923" s="61">
        <v>73.19</v>
      </c>
      <c r="I3923" s="3" t="s">
        <v>4974</v>
      </c>
    </row>
    <row r="3924" spans="1:9" x14ac:dyDescent="0.2">
      <c r="A3924" s="1" t="str">
        <f t="shared" si="63"/>
        <v>SINAPI-I 7543</v>
      </c>
      <c r="B3924" s="3" t="s">
        <v>80</v>
      </c>
      <c r="C3924" s="3">
        <v>7543</v>
      </c>
      <c r="D3924" s="2" t="s">
        <v>3989</v>
      </c>
      <c r="E3924" s="3" t="s">
        <v>4953</v>
      </c>
      <c r="F3924" s="61">
        <v>6.09</v>
      </c>
      <c r="G3924" s="61">
        <v>6.09</v>
      </c>
      <c r="I3924" s="3" t="s">
        <v>4974</v>
      </c>
    </row>
    <row r="3925" spans="1:9" ht="22.5" x14ac:dyDescent="0.2">
      <c r="A3925" s="1" t="str">
        <f t="shared" si="63"/>
        <v>SINAPI-I 43427</v>
      </c>
      <c r="B3925" s="3" t="s">
        <v>80</v>
      </c>
      <c r="C3925" s="3">
        <v>43427</v>
      </c>
      <c r="D3925" s="2" t="s">
        <v>3990</v>
      </c>
      <c r="E3925" s="3" t="s">
        <v>4953</v>
      </c>
      <c r="F3925" s="61">
        <v>1864.15</v>
      </c>
      <c r="G3925" s="61">
        <v>1864.15</v>
      </c>
      <c r="I3925" s="3" t="s">
        <v>4974</v>
      </c>
    </row>
    <row r="3926" spans="1:9" x14ac:dyDescent="0.2">
      <c r="A3926" s="1" t="str">
        <f t="shared" si="63"/>
        <v>SINAPI-I 41613</v>
      </c>
      <c r="B3926" s="3" t="s">
        <v>80</v>
      </c>
      <c r="C3926" s="3">
        <v>41613</v>
      </c>
      <c r="D3926" s="2" t="s">
        <v>3991</v>
      </c>
      <c r="E3926" s="3" t="s">
        <v>4953</v>
      </c>
      <c r="F3926" s="61">
        <v>119.83</v>
      </c>
      <c r="G3926" s="61">
        <v>119.83</v>
      </c>
      <c r="I3926" s="3" t="s">
        <v>4974</v>
      </c>
    </row>
    <row r="3927" spans="1:9" x14ac:dyDescent="0.2">
      <c r="A3927" s="1" t="str">
        <f t="shared" si="63"/>
        <v>SINAPI-I 41614</v>
      </c>
      <c r="B3927" s="3" t="s">
        <v>80</v>
      </c>
      <c r="C3927" s="3">
        <v>41614</v>
      </c>
      <c r="D3927" s="2" t="s">
        <v>3992</v>
      </c>
      <c r="E3927" s="3" t="s">
        <v>4953</v>
      </c>
      <c r="F3927" s="61">
        <v>152.68</v>
      </c>
      <c r="G3927" s="61">
        <v>152.68</v>
      </c>
      <c r="I3927" s="3" t="s">
        <v>4974</v>
      </c>
    </row>
    <row r="3928" spans="1:9" x14ac:dyDescent="0.2">
      <c r="A3928" s="1" t="str">
        <f t="shared" si="63"/>
        <v>SINAPI-I 41615</v>
      </c>
      <c r="B3928" s="3" t="s">
        <v>80</v>
      </c>
      <c r="C3928" s="3">
        <v>41615</v>
      </c>
      <c r="D3928" s="2" t="s">
        <v>3993</v>
      </c>
      <c r="E3928" s="3" t="s">
        <v>4953</v>
      </c>
      <c r="F3928" s="61">
        <v>235.99</v>
      </c>
      <c r="G3928" s="61">
        <v>235.99</v>
      </c>
      <c r="I3928" s="3" t="s">
        <v>4974</v>
      </c>
    </row>
    <row r="3929" spans="1:9" x14ac:dyDescent="0.2">
      <c r="A3929" s="1" t="str">
        <f t="shared" si="63"/>
        <v>SINAPI-I 41616</v>
      </c>
      <c r="B3929" s="3" t="s">
        <v>80</v>
      </c>
      <c r="C3929" s="3">
        <v>41616</v>
      </c>
      <c r="D3929" s="2" t="s">
        <v>3994</v>
      </c>
      <c r="E3929" s="3" t="s">
        <v>4953</v>
      </c>
      <c r="F3929" s="61">
        <v>352.6</v>
      </c>
      <c r="G3929" s="61">
        <v>352.6</v>
      </c>
      <c r="I3929" s="3" t="s">
        <v>4974</v>
      </c>
    </row>
    <row r="3930" spans="1:9" x14ac:dyDescent="0.2">
      <c r="A3930" s="1" t="str">
        <f t="shared" si="63"/>
        <v>SINAPI-I 41617</v>
      </c>
      <c r="B3930" s="3" t="s">
        <v>80</v>
      </c>
      <c r="C3930" s="3">
        <v>41617</v>
      </c>
      <c r="D3930" s="2" t="s">
        <v>3995</v>
      </c>
      <c r="E3930" s="3" t="s">
        <v>4953</v>
      </c>
      <c r="F3930" s="61">
        <v>701.11</v>
      </c>
      <c r="G3930" s="61">
        <v>701.11</v>
      </c>
      <c r="I3930" s="3" t="s">
        <v>4974</v>
      </c>
    </row>
    <row r="3931" spans="1:9" x14ac:dyDescent="0.2">
      <c r="A3931" s="1" t="str">
        <f t="shared" si="63"/>
        <v>SINAPI-I 41618</v>
      </c>
      <c r="B3931" s="3" t="s">
        <v>80</v>
      </c>
      <c r="C3931" s="3">
        <v>41618</v>
      </c>
      <c r="D3931" s="2" t="s">
        <v>3996</v>
      </c>
      <c r="E3931" s="3" t="s">
        <v>4953</v>
      </c>
      <c r="F3931" s="61">
        <v>1290.7</v>
      </c>
      <c r="G3931" s="61">
        <v>1290.7</v>
      </c>
      <c r="I3931" s="3" t="s">
        <v>4974</v>
      </c>
    </row>
    <row r="3932" spans="1:9" ht="22.5" x14ac:dyDescent="0.2">
      <c r="A3932" s="1" t="str">
        <f t="shared" si="63"/>
        <v>SINAPI-I 43428</v>
      </c>
      <c r="B3932" s="3" t="s">
        <v>80</v>
      </c>
      <c r="C3932" s="3">
        <v>43428</v>
      </c>
      <c r="D3932" s="2" t="s">
        <v>3997</v>
      </c>
      <c r="E3932" s="3" t="s">
        <v>4953</v>
      </c>
      <c r="F3932" s="61">
        <v>2267.14</v>
      </c>
      <c r="G3932" s="61">
        <v>2267.14</v>
      </c>
      <c r="I3932" s="3" t="s">
        <v>4974</v>
      </c>
    </row>
    <row r="3933" spans="1:9" x14ac:dyDescent="0.2">
      <c r="A3933" s="1" t="str">
        <f t="shared" si="63"/>
        <v>SINAPI-I 41619</v>
      </c>
      <c r="B3933" s="3" t="s">
        <v>80</v>
      </c>
      <c r="C3933" s="3">
        <v>41619</v>
      </c>
      <c r="D3933" s="2" t="s">
        <v>3998</v>
      </c>
      <c r="E3933" s="3" t="s">
        <v>4953</v>
      </c>
      <c r="F3933" s="61">
        <v>146.88999999999999</v>
      </c>
      <c r="G3933" s="61">
        <v>146.88999999999999</v>
      </c>
      <c r="I3933" s="3" t="s">
        <v>4974</v>
      </c>
    </row>
    <row r="3934" spans="1:9" x14ac:dyDescent="0.2">
      <c r="A3934" s="1" t="str">
        <f t="shared" si="63"/>
        <v>SINAPI-I 41620</v>
      </c>
      <c r="B3934" s="3" t="s">
        <v>80</v>
      </c>
      <c r="C3934" s="3">
        <v>41620</v>
      </c>
      <c r="D3934" s="2" t="s">
        <v>3999</v>
      </c>
      <c r="E3934" s="3" t="s">
        <v>4953</v>
      </c>
      <c r="F3934" s="61">
        <v>185.54</v>
      </c>
      <c r="G3934" s="61">
        <v>185.54</v>
      </c>
      <c r="I3934" s="3" t="s">
        <v>4974</v>
      </c>
    </row>
    <row r="3935" spans="1:9" x14ac:dyDescent="0.2">
      <c r="A3935" s="1" t="str">
        <f t="shared" si="63"/>
        <v>SINAPI-I 41622</v>
      </c>
      <c r="B3935" s="3" t="s">
        <v>80</v>
      </c>
      <c r="C3935" s="3">
        <v>41622</v>
      </c>
      <c r="D3935" s="2" t="s">
        <v>4000</v>
      </c>
      <c r="E3935" s="3" t="s">
        <v>4953</v>
      </c>
      <c r="F3935" s="61">
        <v>321.8</v>
      </c>
      <c r="G3935" s="61">
        <v>321.8</v>
      </c>
      <c r="I3935" s="3" t="s">
        <v>4974</v>
      </c>
    </row>
    <row r="3936" spans="1:9" x14ac:dyDescent="0.2">
      <c r="A3936" s="1" t="str">
        <f t="shared" si="63"/>
        <v>SINAPI-I 41623</v>
      </c>
      <c r="B3936" s="3" t="s">
        <v>80</v>
      </c>
      <c r="C3936" s="3">
        <v>41623</v>
      </c>
      <c r="D3936" s="2" t="s">
        <v>4001</v>
      </c>
      <c r="E3936" s="3" t="s">
        <v>4953</v>
      </c>
      <c r="F3936" s="61">
        <v>494.78</v>
      </c>
      <c r="G3936" s="61">
        <v>494.78</v>
      </c>
      <c r="I3936" s="3" t="s">
        <v>4974</v>
      </c>
    </row>
    <row r="3937" spans="1:9" x14ac:dyDescent="0.2">
      <c r="A3937" s="1" t="str">
        <f t="shared" si="63"/>
        <v>SINAPI-I 41624</v>
      </c>
      <c r="B3937" s="3" t="s">
        <v>80</v>
      </c>
      <c r="C3937" s="3">
        <v>41624</v>
      </c>
      <c r="D3937" s="2" t="s">
        <v>4002</v>
      </c>
      <c r="E3937" s="3" t="s">
        <v>4953</v>
      </c>
      <c r="F3937" s="61">
        <v>927.73</v>
      </c>
      <c r="G3937" s="61">
        <v>927.73</v>
      </c>
      <c r="I3937" s="3" t="s">
        <v>4974</v>
      </c>
    </row>
    <row r="3938" spans="1:9" x14ac:dyDescent="0.2">
      <c r="A3938" s="1" t="str">
        <f t="shared" si="63"/>
        <v>SINAPI-I 41625</v>
      </c>
      <c r="B3938" s="3" t="s">
        <v>80</v>
      </c>
      <c r="C3938" s="3">
        <v>41625</v>
      </c>
      <c r="D3938" s="2" t="s">
        <v>4003</v>
      </c>
      <c r="E3938" s="3" t="s">
        <v>4953</v>
      </c>
      <c r="F3938" s="61">
        <v>1427.35</v>
      </c>
      <c r="G3938" s="61">
        <v>1427.35</v>
      </c>
      <c r="I3938" s="3" t="s">
        <v>4974</v>
      </c>
    </row>
    <row r="3939" spans="1:9" x14ac:dyDescent="0.2">
      <c r="A3939" s="1" t="str">
        <f t="shared" si="63"/>
        <v>SINAPI-I 39346</v>
      </c>
      <c r="B3939" s="3" t="s">
        <v>80</v>
      </c>
      <c r="C3939" s="3">
        <v>39346</v>
      </c>
      <c r="D3939" s="2" t="s">
        <v>4004</v>
      </c>
      <c r="E3939" s="3" t="s">
        <v>4953</v>
      </c>
      <c r="F3939" s="61">
        <v>3.76</v>
      </c>
      <c r="G3939" s="61">
        <v>3.76</v>
      </c>
      <c r="I3939" s="3" t="s">
        <v>4974</v>
      </c>
    </row>
    <row r="3940" spans="1:9" x14ac:dyDescent="0.2">
      <c r="A3940" s="1" t="str">
        <f t="shared" si="63"/>
        <v>SINAPI-I 39350</v>
      </c>
      <c r="B3940" s="3" t="s">
        <v>80</v>
      </c>
      <c r="C3940" s="3">
        <v>39350</v>
      </c>
      <c r="D3940" s="2" t="s">
        <v>4005</v>
      </c>
      <c r="E3940" s="3" t="s">
        <v>4953</v>
      </c>
      <c r="F3940" s="61">
        <v>4.04</v>
      </c>
      <c r="G3940" s="61">
        <v>4.04</v>
      </c>
      <c r="I3940" s="3" t="s">
        <v>4974</v>
      </c>
    </row>
    <row r="3941" spans="1:9" x14ac:dyDescent="0.2">
      <c r="A3941" s="1" t="str">
        <f t="shared" si="63"/>
        <v>SINAPI-I 39351</v>
      </c>
      <c r="B3941" s="3" t="s">
        <v>80</v>
      </c>
      <c r="C3941" s="3">
        <v>39351</v>
      </c>
      <c r="D3941" s="2" t="s">
        <v>4006</v>
      </c>
      <c r="E3941" s="3" t="s">
        <v>4953</v>
      </c>
      <c r="F3941" s="61">
        <v>4.68</v>
      </c>
      <c r="G3941" s="61">
        <v>4.68</v>
      </c>
      <c r="I3941" s="3" t="s">
        <v>4974</v>
      </c>
    </row>
    <row r="3942" spans="1:9" x14ac:dyDescent="0.2">
      <c r="A3942" s="1" t="str">
        <f t="shared" si="63"/>
        <v>SINAPI-I 39352</v>
      </c>
      <c r="B3942" s="3" t="s">
        <v>80</v>
      </c>
      <c r="C3942" s="3">
        <v>39352</v>
      </c>
      <c r="D3942" s="2" t="s">
        <v>4007</v>
      </c>
      <c r="E3942" s="3" t="s">
        <v>4953</v>
      </c>
      <c r="F3942" s="61">
        <v>3.76</v>
      </c>
      <c r="G3942" s="61">
        <v>3.76</v>
      </c>
      <c r="I3942" s="3" t="s">
        <v>4974</v>
      </c>
    </row>
    <row r="3943" spans="1:9" x14ac:dyDescent="0.2">
      <c r="A3943" s="1" t="str">
        <f t="shared" si="63"/>
        <v>SINAPI-I 38837</v>
      </c>
      <c r="B3943" s="3" t="s">
        <v>80</v>
      </c>
      <c r="C3943" s="3">
        <v>38837</v>
      </c>
      <c r="D3943" s="2" t="s">
        <v>4008</v>
      </c>
      <c r="E3943" s="3" t="s">
        <v>4953</v>
      </c>
      <c r="F3943" s="61">
        <v>14.09</v>
      </c>
      <c r="G3943" s="61">
        <v>14.09</v>
      </c>
      <c r="I3943" s="3" t="s">
        <v>4974</v>
      </c>
    </row>
    <row r="3944" spans="1:9" x14ac:dyDescent="0.2">
      <c r="A3944" s="1" t="str">
        <f t="shared" si="63"/>
        <v>SINAPI-I 38836</v>
      </c>
      <c r="B3944" s="3" t="s">
        <v>80</v>
      </c>
      <c r="C3944" s="3">
        <v>38836</v>
      </c>
      <c r="D3944" s="2" t="s">
        <v>4009</v>
      </c>
      <c r="E3944" s="3" t="s">
        <v>4953</v>
      </c>
      <c r="F3944" s="61">
        <v>9.84</v>
      </c>
      <c r="G3944" s="61">
        <v>9.84</v>
      </c>
      <c r="I3944" s="3" t="s">
        <v>4974</v>
      </c>
    </row>
    <row r="3945" spans="1:9" x14ac:dyDescent="0.2">
      <c r="A3945" s="1" t="str">
        <f t="shared" si="63"/>
        <v>SINAPI-I 2666</v>
      </c>
      <c r="B3945" s="3" t="s">
        <v>80</v>
      </c>
      <c r="C3945" s="3">
        <v>2666</v>
      </c>
      <c r="D3945" s="2" t="s">
        <v>4010</v>
      </c>
      <c r="E3945" s="3" t="s">
        <v>4953</v>
      </c>
      <c r="F3945" s="61">
        <v>9.76</v>
      </c>
      <c r="G3945" s="61">
        <v>9.76</v>
      </c>
      <c r="I3945" s="3" t="s">
        <v>4974</v>
      </c>
    </row>
    <row r="3946" spans="1:9" x14ac:dyDescent="0.2">
      <c r="A3946" s="1" t="str">
        <f t="shared" si="63"/>
        <v>SINAPI-I 2668</v>
      </c>
      <c r="B3946" s="3" t="s">
        <v>80</v>
      </c>
      <c r="C3946" s="3">
        <v>2668</v>
      </c>
      <c r="D3946" s="2" t="s">
        <v>4011</v>
      </c>
      <c r="E3946" s="3" t="s">
        <v>4953</v>
      </c>
      <c r="F3946" s="61">
        <v>11.14</v>
      </c>
      <c r="G3946" s="61">
        <v>11.14</v>
      </c>
      <c r="I3946" s="3" t="s">
        <v>4974</v>
      </c>
    </row>
    <row r="3947" spans="1:9" x14ac:dyDescent="0.2">
      <c r="A3947" s="1" t="str">
        <f t="shared" si="63"/>
        <v>SINAPI-I 2664</v>
      </c>
      <c r="B3947" s="3" t="s">
        <v>80</v>
      </c>
      <c r="C3947" s="3">
        <v>2664</v>
      </c>
      <c r="D3947" s="2" t="s">
        <v>4012</v>
      </c>
      <c r="E3947" s="3" t="s">
        <v>4953</v>
      </c>
      <c r="F3947" s="61">
        <v>16.440000000000001</v>
      </c>
      <c r="G3947" s="61">
        <v>16.440000000000001</v>
      </c>
      <c r="I3947" s="3" t="s">
        <v>4974</v>
      </c>
    </row>
    <row r="3948" spans="1:9" x14ac:dyDescent="0.2">
      <c r="A3948" s="1" t="str">
        <f t="shared" si="63"/>
        <v>SINAPI-I 2662</v>
      </c>
      <c r="B3948" s="3" t="s">
        <v>80</v>
      </c>
      <c r="C3948" s="3">
        <v>2662</v>
      </c>
      <c r="D3948" s="2" t="s">
        <v>4013</v>
      </c>
      <c r="E3948" s="3" t="s">
        <v>4953</v>
      </c>
      <c r="F3948" s="61">
        <v>20.16</v>
      </c>
      <c r="G3948" s="61">
        <v>20.16</v>
      </c>
      <c r="I3948" s="3" t="s">
        <v>4974</v>
      </c>
    </row>
    <row r="3949" spans="1:9" x14ac:dyDescent="0.2">
      <c r="A3949" s="1" t="str">
        <f t="shared" si="63"/>
        <v>SINAPI-I 20964</v>
      </c>
      <c r="B3949" s="3" t="s">
        <v>80</v>
      </c>
      <c r="C3949" s="3">
        <v>20964</v>
      </c>
      <c r="D3949" s="2" t="s">
        <v>4014</v>
      </c>
      <c r="E3949" s="3" t="s">
        <v>4953</v>
      </c>
      <c r="F3949" s="61">
        <v>64.42</v>
      </c>
      <c r="G3949" s="61">
        <v>64.42</v>
      </c>
      <c r="I3949" s="3" t="s">
        <v>4974</v>
      </c>
    </row>
    <row r="3950" spans="1:9" x14ac:dyDescent="0.2">
      <c r="A3950" s="1" t="str">
        <f t="shared" si="63"/>
        <v>SINAPI-I 10905</v>
      </c>
      <c r="B3950" s="3" t="s">
        <v>80</v>
      </c>
      <c r="C3950" s="3">
        <v>10905</v>
      </c>
      <c r="D3950" s="2" t="s">
        <v>4015</v>
      </c>
      <c r="E3950" s="3" t="s">
        <v>4953</v>
      </c>
      <c r="F3950" s="61">
        <v>86.42</v>
      </c>
      <c r="G3950" s="61">
        <v>86.42</v>
      </c>
      <c r="I3950" s="3" t="s">
        <v>4974</v>
      </c>
    </row>
    <row r="3951" spans="1:9" ht="22.5" x14ac:dyDescent="0.2">
      <c r="A3951" s="1" t="str">
        <f t="shared" si="63"/>
        <v>SINAPI-I 11289</v>
      </c>
      <c r="B3951" s="3" t="s">
        <v>80</v>
      </c>
      <c r="C3951" s="3">
        <v>11289</v>
      </c>
      <c r="D3951" s="2" t="s">
        <v>4016</v>
      </c>
      <c r="E3951" s="3" t="s">
        <v>4953</v>
      </c>
    </row>
    <row r="3952" spans="1:9" ht="22.5" x14ac:dyDescent="0.2">
      <c r="A3952" s="1" t="str">
        <f t="shared" si="63"/>
        <v>SINAPI-I 11241</v>
      </c>
      <c r="B3952" s="3" t="s">
        <v>80</v>
      </c>
      <c r="C3952" s="3">
        <v>11241</v>
      </c>
      <c r="D3952" s="2" t="s">
        <v>4017</v>
      </c>
      <c r="E3952" s="3" t="s">
        <v>4953</v>
      </c>
    </row>
    <row r="3953" spans="1:9" ht="22.5" x14ac:dyDescent="0.2">
      <c r="A3953" s="1" t="str">
        <f t="shared" si="63"/>
        <v>SINAPI-I 11301</v>
      </c>
      <c r="B3953" s="3" t="s">
        <v>80</v>
      </c>
      <c r="C3953" s="3">
        <v>11301</v>
      </c>
      <c r="D3953" s="2" t="s">
        <v>4018</v>
      </c>
      <c r="E3953" s="3" t="s">
        <v>4953</v>
      </c>
    </row>
    <row r="3954" spans="1:9" ht="22.5" x14ac:dyDescent="0.2">
      <c r="A3954" s="1" t="str">
        <f t="shared" si="63"/>
        <v>SINAPI-I 21090</v>
      </c>
      <c r="B3954" s="3" t="s">
        <v>80</v>
      </c>
      <c r="C3954" s="3">
        <v>21090</v>
      </c>
      <c r="D3954" s="2" t="s">
        <v>4019</v>
      </c>
      <c r="E3954" s="3" t="s">
        <v>4953</v>
      </c>
    </row>
    <row r="3955" spans="1:9" ht="22.5" x14ac:dyDescent="0.2">
      <c r="A3955" s="1" t="str">
        <f t="shared" si="63"/>
        <v>SINAPI-I 11315</v>
      </c>
      <c r="B3955" s="3" t="s">
        <v>80</v>
      </c>
      <c r="C3955" s="3">
        <v>11315</v>
      </c>
      <c r="D3955" s="2" t="s">
        <v>4020</v>
      </c>
      <c r="E3955" s="3" t="s">
        <v>4953</v>
      </c>
    </row>
    <row r="3956" spans="1:9" ht="22.5" x14ac:dyDescent="0.2">
      <c r="A3956" s="1" t="str">
        <f t="shared" si="63"/>
        <v>SINAPI-I 21071</v>
      </c>
      <c r="B3956" s="3" t="s">
        <v>80</v>
      </c>
      <c r="C3956" s="3">
        <v>21071</v>
      </c>
      <c r="D3956" s="2" t="s">
        <v>4021</v>
      </c>
      <c r="E3956" s="3" t="s">
        <v>4953</v>
      </c>
    </row>
    <row r="3957" spans="1:9" ht="22.5" x14ac:dyDescent="0.2">
      <c r="A3957" s="1" t="str">
        <f t="shared" si="63"/>
        <v>SINAPI-I 14112</v>
      </c>
      <c r="B3957" s="3" t="s">
        <v>80</v>
      </c>
      <c r="C3957" s="3">
        <v>14112</v>
      </c>
      <c r="D3957" s="2" t="s">
        <v>4022</v>
      </c>
      <c r="E3957" s="3" t="s">
        <v>4953</v>
      </c>
    </row>
    <row r="3958" spans="1:9" ht="22.5" x14ac:dyDescent="0.2">
      <c r="A3958" s="1" t="str">
        <f t="shared" si="63"/>
        <v>SINAPI-I 11316</v>
      </c>
      <c r="B3958" s="3" t="s">
        <v>80</v>
      </c>
      <c r="C3958" s="3">
        <v>11316</v>
      </c>
      <c r="D3958" s="2" t="s">
        <v>4023</v>
      </c>
      <c r="E3958" s="3" t="s">
        <v>4953</v>
      </c>
    </row>
    <row r="3959" spans="1:9" ht="22.5" x14ac:dyDescent="0.2">
      <c r="A3959" s="1" t="str">
        <f t="shared" si="63"/>
        <v>SINAPI-I 6243</v>
      </c>
      <c r="B3959" s="3" t="s">
        <v>80</v>
      </c>
      <c r="C3959" s="3">
        <v>6243</v>
      </c>
      <c r="D3959" s="2" t="s">
        <v>4024</v>
      </c>
      <c r="E3959" s="3" t="s">
        <v>4953</v>
      </c>
    </row>
    <row r="3960" spans="1:9" ht="22.5" x14ac:dyDescent="0.2">
      <c r="A3960" s="1" t="str">
        <f t="shared" si="63"/>
        <v>SINAPI-I 6240</v>
      </c>
      <c r="B3960" s="3" t="s">
        <v>80</v>
      </c>
      <c r="C3960" s="3">
        <v>6240</v>
      </c>
      <c r="D3960" s="2" t="s">
        <v>4025</v>
      </c>
      <c r="E3960" s="3" t="s">
        <v>4953</v>
      </c>
    </row>
    <row r="3961" spans="1:9" ht="22.5" x14ac:dyDescent="0.2">
      <c r="A3961" s="1" t="str">
        <f t="shared" si="63"/>
        <v>SINAPI-I 11296</v>
      </c>
      <c r="B3961" s="3" t="s">
        <v>80</v>
      </c>
      <c r="C3961" s="3">
        <v>11296</v>
      </c>
      <c r="D3961" s="2" t="s">
        <v>4026</v>
      </c>
      <c r="E3961" s="3" t="s">
        <v>4953</v>
      </c>
    </row>
    <row r="3962" spans="1:9" ht="22.5" x14ac:dyDescent="0.2">
      <c r="A3962" s="1" t="str">
        <f t="shared" si="63"/>
        <v>SINAPI-I 11299</v>
      </c>
      <c r="B3962" s="3" t="s">
        <v>80</v>
      </c>
      <c r="C3962" s="3">
        <v>11299</v>
      </c>
      <c r="D3962" s="2" t="s">
        <v>4027</v>
      </c>
      <c r="E3962" s="3" t="s">
        <v>4953</v>
      </c>
    </row>
    <row r="3963" spans="1:9" x14ac:dyDescent="0.2">
      <c r="A3963" s="1" t="str">
        <f t="shared" si="63"/>
        <v>SINAPI-I 11688</v>
      </c>
      <c r="B3963" s="3" t="s">
        <v>80</v>
      </c>
      <c r="C3963" s="3">
        <v>11688</v>
      </c>
      <c r="D3963" s="2" t="s">
        <v>4028</v>
      </c>
      <c r="E3963" s="3" t="s">
        <v>4953</v>
      </c>
      <c r="F3963" s="61">
        <v>596.62</v>
      </c>
      <c r="G3963" s="61">
        <v>596.62</v>
      </c>
      <c r="I3963" s="3" t="s">
        <v>4974</v>
      </c>
    </row>
    <row r="3964" spans="1:9" ht="22.5" x14ac:dyDescent="0.2">
      <c r="A3964" s="1" t="str">
        <f t="shared" si="63"/>
        <v>SINAPI-I 37736</v>
      </c>
      <c r="B3964" s="3" t="s">
        <v>80</v>
      </c>
      <c r="C3964" s="3">
        <v>37736</v>
      </c>
      <c r="D3964" s="2" t="s">
        <v>4029</v>
      </c>
      <c r="E3964" s="3" t="s">
        <v>4953</v>
      </c>
    </row>
    <row r="3965" spans="1:9" ht="22.5" x14ac:dyDescent="0.2">
      <c r="A3965" s="1" t="str">
        <f t="shared" si="63"/>
        <v>SINAPI-I 37739</v>
      </c>
      <c r="B3965" s="3" t="s">
        <v>80</v>
      </c>
      <c r="C3965" s="3">
        <v>37739</v>
      </c>
      <c r="D3965" s="2" t="s">
        <v>4030</v>
      </c>
      <c r="E3965" s="3" t="s">
        <v>4953</v>
      </c>
    </row>
    <row r="3966" spans="1:9" ht="22.5" x14ac:dyDescent="0.2">
      <c r="A3966" s="1" t="str">
        <f t="shared" si="63"/>
        <v>SINAPI-I 37740</v>
      </c>
      <c r="B3966" s="3" t="s">
        <v>80</v>
      </c>
      <c r="C3966" s="3">
        <v>37740</v>
      </c>
      <c r="D3966" s="2" t="s">
        <v>4031</v>
      </c>
      <c r="E3966" s="3" t="s">
        <v>4953</v>
      </c>
    </row>
    <row r="3967" spans="1:9" ht="22.5" x14ac:dyDescent="0.2">
      <c r="A3967" s="1" t="str">
        <f t="shared" si="63"/>
        <v>SINAPI-I 37738</v>
      </c>
      <c r="B3967" s="3" t="s">
        <v>80</v>
      </c>
      <c r="C3967" s="3">
        <v>37738</v>
      </c>
      <c r="D3967" s="2" t="s">
        <v>4032</v>
      </c>
      <c r="E3967" s="3" t="s">
        <v>4953</v>
      </c>
    </row>
    <row r="3968" spans="1:9" ht="22.5" x14ac:dyDescent="0.2">
      <c r="A3968" s="1" t="str">
        <f t="shared" si="63"/>
        <v>SINAPI-I 37737</v>
      </c>
      <c r="B3968" s="3" t="s">
        <v>80</v>
      </c>
      <c r="C3968" s="3">
        <v>37737</v>
      </c>
      <c r="D3968" s="2" t="s">
        <v>4033</v>
      </c>
      <c r="E3968" s="3" t="s">
        <v>4953</v>
      </c>
    </row>
    <row r="3969" spans="1:9" x14ac:dyDescent="0.2">
      <c r="A3969" s="1" t="str">
        <f t="shared" si="63"/>
        <v>SINAPI-I 25014</v>
      </c>
      <c r="B3969" s="3" t="s">
        <v>80</v>
      </c>
      <c r="C3969" s="3">
        <v>25014</v>
      </c>
      <c r="D3969" s="2" t="s">
        <v>4034</v>
      </c>
      <c r="E3969" s="3" t="s">
        <v>4953</v>
      </c>
    </row>
    <row r="3970" spans="1:9" x14ac:dyDescent="0.2">
      <c r="A3970" s="1" t="str">
        <f t="shared" si="63"/>
        <v>SINAPI-I 25013</v>
      </c>
      <c r="B3970" s="3" t="s">
        <v>80</v>
      </c>
      <c r="C3970" s="3">
        <v>25013</v>
      </c>
      <c r="D3970" s="2" t="s">
        <v>4035</v>
      </c>
      <c r="E3970" s="3" t="s">
        <v>4953</v>
      </c>
    </row>
    <row r="3971" spans="1:9" x14ac:dyDescent="0.2">
      <c r="A3971" s="1" t="str">
        <f t="shared" si="63"/>
        <v>SINAPI-I 14405</v>
      </c>
      <c r="B3971" s="3" t="s">
        <v>80</v>
      </c>
      <c r="C3971" s="3">
        <v>14405</v>
      </c>
      <c r="D3971" s="2" t="s">
        <v>4036</v>
      </c>
      <c r="E3971" s="3" t="s">
        <v>4953</v>
      </c>
    </row>
    <row r="3972" spans="1:9" x14ac:dyDescent="0.2">
      <c r="A3972" s="1" t="str">
        <f t="shared" si="63"/>
        <v>SINAPI-I 20271</v>
      </c>
      <c r="B3972" s="3" t="s">
        <v>80</v>
      </c>
      <c r="C3972" s="3">
        <v>20271</v>
      </c>
      <c r="D3972" s="2" t="s">
        <v>4037</v>
      </c>
      <c r="E3972" s="3" t="s">
        <v>4953</v>
      </c>
      <c r="F3972" s="61">
        <v>650.72</v>
      </c>
      <c r="G3972" s="61">
        <v>650.72</v>
      </c>
      <c r="I3972" s="3" t="s">
        <v>4974</v>
      </c>
    </row>
    <row r="3973" spans="1:9" x14ac:dyDescent="0.2">
      <c r="A3973" s="1" t="str">
        <f t="shared" si="63"/>
        <v>SINAPI-I 10423</v>
      </c>
      <c r="B3973" s="3" t="s">
        <v>80</v>
      </c>
      <c r="C3973" s="3">
        <v>10423</v>
      </c>
      <c r="D3973" s="2" t="s">
        <v>4038</v>
      </c>
      <c r="E3973" s="3" t="s">
        <v>4953</v>
      </c>
      <c r="F3973" s="61">
        <v>477.78</v>
      </c>
      <c r="G3973" s="61">
        <v>477.78</v>
      </c>
      <c r="I3973" s="3" t="s">
        <v>4974</v>
      </c>
    </row>
    <row r="3974" spans="1:9" x14ac:dyDescent="0.2">
      <c r="A3974" s="1" t="str">
        <f t="shared" si="63"/>
        <v>SINAPI-I 36790</v>
      </c>
      <c r="B3974" s="3" t="s">
        <v>80</v>
      </c>
      <c r="C3974" s="3">
        <v>36790</v>
      </c>
      <c r="D3974" s="2" t="s">
        <v>4039</v>
      </c>
      <c r="E3974" s="3" t="s">
        <v>4953</v>
      </c>
      <c r="F3974" s="61">
        <v>416.6</v>
      </c>
      <c r="G3974" s="61">
        <v>416.6</v>
      </c>
      <c r="I3974" s="3" t="s">
        <v>4974</v>
      </c>
    </row>
    <row r="3975" spans="1:9" x14ac:dyDescent="0.2">
      <c r="A3975" s="1" t="str">
        <f t="shared" si="63"/>
        <v>SINAPI-I 37589</v>
      </c>
      <c r="B3975" s="3" t="s">
        <v>80</v>
      </c>
      <c r="C3975" s="3">
        <v>37589</v>
      </c>
      <c r="D3975" s="2" t="s">
        <v>4040</v>
      </c>
      <c r="E3975" s="3" t="s">
        <v>4953</v>
      </c>
      <c r="F3975" s="61">
        <v>510.45</v>
      </c>
      <c r="G3975" s="61">
        <v>510.45</v>
      </c>
      <c r="I3975" s="3" t="s">
        <v>4974</v>
      </c>
    </row>
    <row r="3976" spans="1:9" x14ac:dyDescent="0.2">
      <c r="A3976" s="1" t="str">
        <f t="shared" si="63"/>
        <v>SINAPI-I 11690</v>
      </c>
      <c r="B3976" s="3" t="s">
        <v>80</v>
      </c>
      <c r="C3976" s="3">
        <v>11690</v>
      </c>
      <c r="D3976" s="2" t="s">
        <v>4041</v>
      </c>
      <c r="E3976" s="3" t="s">
        <v>4953</v>
      </c>
      <c r="F3976" s="61">
        <v>271.16000000000003</v>
      </c>
      <c r="G3976" s="61">
        <v>271.16000000000003</v>
      </c>
      <c r="I3976" s="3" t="s">
        <v>4974</v>
      </c>
    </row>
    <row r="3977" spans="1:9" x14ac:dyDescent="0.2">
      <c r="A3977" s="1" t="str">
        <f t="shared" si="63"/>
        <v>SINAPI-I 20234</v>
      </c>
      <c r="B3977" s="3" t="s">
        <v>80</v>
      </c>
      <c r="C3977" s="3">
        <v>20234</v>
      </c>
      <c r="D3977" s="2" t="s">
        <v>4042</v>
      </c>
      <c r="E3977" s="3" t="s">
        <v>4953</v>
      </c>
      <c r="F3977" s="61">
        <v>343.16</v>
      </c>
      <c r="G3977" s="61">
        <v>343.16</v>
      </c>
      <c r="I3977" s="3" t="s">
        <v>4974</v>
      </c>
    </row>
    <row r="3978" spans="1:9" x14ac:dyDescent="0.2">
      <c r="A3978" s="1" t="str">
        <f t="shared" si="63"/>
        <v>SINAPI-I 44480</v>
      </c>
      <c r="B3978" s="3" t="s">
        <v>80</v>
      </c>
      <c r="C3978" s="3">
        <v>44480</v>
      </c>
      <c r="D3978" s="2" t="s">
        <v>4043</v>
      </c>
      <c r="E3978" s="3" t="s">
        <v>4957</v>
      </c>
      <c r="F3978" s="61">
        <v>17.78</v>
      </c>
      <c r="G3978" s="61">
        <v>17.78</v>
      </c>
      <c r="I3978" s="3" t="s">
        <v>4974</v>
      </c>
    </row>
    <row r="3979" spans="1:9" x14ac:dyDescent="0.2">
      <c r="A3979" s="1" t="str">
        <f t="shared" si="63"/>
        <v>SINAPI-I 11457</v>
      </c>
      <c r="B3979" s="3" t="s">
        <v>80</v>
      </c>
      <c r="C3979" s="3">
        <v>11457</v>
      </c>
      <c r="D3979" s="2" t="s">
        <v>4044</v>
      </c>
      <c r="E3979" s="3" t="s">
        <v>4953</v>
      </c>
      <c r="F3979" s="61">
        <v>48.86</v>
      </c>
      <c r="G3979" s="61">
        <v>48.86</v>
      </c>
      <c r="I3979" s="3" t="s">
        <v>4974</v>
      </c>
    </row>
    <row r="3980" spans="1:9" x14ac:dyDescent="0.2">
      <c r="A3980" s="1" t="str">
        <f t="shared" si="63"/>
        <v>SINAPI-I 44073</v>
      </c>
      <c r="B3980" s="3" t="s">
        <v>80</v>
      </c>
      <c r="C3980" s="3">
        <v>44073</v>
      </c>
      <c r="D3980" s="2" t="s">
        <v>4045</v>
      </c>
      <c r="E3980" s="3" t="s">
        <v>4954</v>
      </c>
      <c r="F3980" s="61">
        <v>0.88</v>
      </c>
      <c r="G3980" s="61">
        <v>0.88</v>
      </c>
      <c r="I3980" s="3" t="s">
        <v>4974</v>
      </c>
    </row>
    <row r="3981" spans="1:9" x14ac:dyDescent="0.2">
      <c r="A3981" s="1" t="str">
        <f t="shared" si="63"/>
        <v>SINAPI-I 3593</v>
      </c>
      <c r="B3981" s="3" t="s">
        <v>80</v>
      </c>
      <c r="C3981" s="3">
        <v>3593</v>
      </c>
      <c r="D3981" s="2" t="s">
        <v>4046</v>
      </c>
      <c r="E3981" s="3" t="s">
        <v>4953</v>
      </c>
      <c r="F3981" s="61">
        <v>90.02</v>
      </c>
      <c r="G3981" s="61">
        <v>90.02</v>
      </c>
      <c r="I3981" s="3" t="s">
        <v>4974</v>
      </c>
    </row>
    <row r="3982" spans="1:9" x14ac:dyDescent="0.2">
      <c r="A3982" s="1" t="str">
        <f t="shared" si="63"/>
        <v>SINAPI-I 3588</v>
      </c>
      <c r="B3982" s="3" t="s">
        <v>80</v>
      </c>
      <c r="C3982" s="3">
        <v>3588</v>
      </c>
      <c r="D3982" s="2" t="s">
        <v>4047</v>
      </c>
      <c r="E3982" s="3" t="s">
        <v>4953</v>
      </c>
      <c r="F3982" s="61">
        <v>69.39</v>
      </c>
      <c r="G3982" s="61">
        <v>69.39</v>
      </c>
      <c r="I3982" s="3" t="s">
        <v>4974</v>
      </c>
    </row>
    <row r="3983" spans="1:9" x14ac:dyDescent="0.2">
      <c r="A3983" s="1" t="str">
        <f t="shared" si="63"/>
        <v>SINAPI-I 3587</v>
      </c>
      <c r="B3983" s="3" t="s">
        <v>80</v>
      </c>
      <c r="C3983" s="3">
        <v>3587</v>
      </c>
      <c r="D3983" s="2" t="s">
        <v>4048</v>
      </c>
      <c r="E3983" s="3" t="s">
        <v>4953</v>
      </c>
      <c r="F3983" s="61">
        <v>43.06</v>
      </c>
      <c r="G3983" s="61">
        <v>43.06</v>
      </c>
      <c r="I3983" s="3" t="s">
        <v>4974</v>
      </c>
    </row>
    <row r="3984" spans="1:9" x14ac:dyDescent="0.2">
      <c r="A3984" s="1" t="str">
        <f t="shared" ref="A3984:A4047" si="64">CONCATENATE($B3984," ",$C3984)</f>
        <v>SINAPI-I 3585</v>
      </c>
      <c r="B3984" s="3" t="s">
        <v>80</v>
      </c>
      <c r="C3984" s="3">
        <v>3585</v>
      </c>
      <c r="D3984" s="2" t="s">
        <v>4049</v>
      </c>
      <c r="E3984" s="3" t="s">
        <v>4953</v>
      </c>
      <c r="F3984" s="61">
        <v>21.43</v>
      </c>
      <c r="G3984" s="61">
        <v>21.43</v>
      </c>
      <c r="I3984" s="3" t="s">
        <v>4974</v>
      </c>
    </row>
    <row r="3985" spans="1:9" x14ac:dyDescent="0.2">
      <c r="A3985" s="1" t="str">
        <f t="shared" si="64"/>
        <v>SINAPI-I 3590</v>
      </c>
      <c r="B3985" s="3" t="s">
        <v>80</v>
      </c>
      <c r="C3985" s="3">
        <v>3590</v>
      </c>
      <c r="D3985" s="2" t="s">
        <v>4050</v>
      </c>
      <c r="E3985" s="3" t="s">
        <v>4953</v>
      </c>
      <c r="F3985" s="61">
        <v>255.61</v>
      </c>
      <c r="G3985" s="61">
        <v>255.61</v>
      </c>
      <c r="I3985" s="3" t="s">
        <v>4974</v>
      </c>
    </row>
    <row r="3986" spans="1:9" x14ac:dyDescent="0.2">
      <c r="A3986" s="1" t="str">
        <f t="shared" si="64"/>
        <v>SINAPI-I 3589</v>
      </c>
      <c r="B3986" s="3" t="s">
        <v>80</v>
      </c>
      <c r="C3986" s="3">
        <v>3589</v>
      </c>
      <c r="D3986" s="2" t="s">
        <v>4051</v>
      </c>
      <c r="E3986" s="3" t="s">
        <v>4953</v>
      </c>
      <c r="F3986" s="61">
        <v>137.19999999999999</v>
      </c>
      <c r="G3986" s="61">
        <v>137.19999999999999</v>
      </c>
      <c r="I3986" s="3" t="s">
        <v>4974</v>
      </c>
    </row>
    <row r="3987" spans="1:9" x14ac:dyDescent="0.2">
      <c r="A3987" s="1" t="str">
        <f t="shared" si="64"/>
        <v>SINAPI-I 3592</v>
      </c>
      <c r="B3987" s="3" t="s">
        <v>80</v>
      </c>
      <c r="C3987" s="3">
        <v>3592</v>
      </c>
      <c r="D3987" s="2" t="s">
        <v>4052</v>
      </c>
      <c r="E3987" s="3" t="s">
        <v>4953</v>
      </c>
      <c r="F3987" s="61">
        <v>404.04</v>
      </c>
      <c r="G3987" s="61">
        <v>404.04</v>
      </c>
      <c r="I3987" s="3" t="s">
        <v>4974</v>
      </c>
    </row>
    <row r="3988" spans="1:9" x14ac:dyDescent="0.2">
      <c r="A3988" s="1" t="str">
        <f t="shared" si="64"/>
        <v>SINAPI-I 3586</v>
      </c>
      <c r="B3988" s="3" t="s">
        <v>80</v>
      </c>
      <c r="C3988" s="3">
        <v>3586</v>
      </c>
      <c r="D3988" s="2" t="s">
        <v>4053</v>
      </c>
      <c r="E3988" s="3" t="s">
        <v>4953</v>
      </c>
      <c r="F3988" s="61">
        <v>28.07</v>
      </c>
      <c r="G3988" s="61">
        <v>28.07</v>
      </c>
      <c r="I3988" s="3" t="s">
        <v>4974</v>
      </c>
    </row>
    <row r="3989" spans="1:9" x14ac:dyDescent="0.2">
      <c r="A3989" s="1" t="str">
        <f t="shared" si="64"/>
        <v>SINAPI-I 3591</v>
      </c>
      <c r="B3989" s="3" t="s">
        <v>80</v>
      </c>
      <c r="C3989" s="3">
        <v>3591</v>
      </c>
      <c r="D3989" s="2" t="s">
        <v>4054</v>
      </c>
      <c r="E3989" s="3" t="s">
        <v>4953</v>
      </c>
      <c r="F3989" s="61">
        <v>647.69000000000005</v>
      </c>
      <c r="G3989" s="61">
        <v>647.69000000000005</v>
      </c>
      <c r="I3989" s="3" t="s">
        <v>4974</v>
      </c>
    </row>
    <row r="3990" spans="1:9" x14ac:dyDescent="0.2">
      <c r="A3990" s="1" t="str">
        <f t="shared" si="64"/>
        <v>SINAPI-I 40396</v>
      </c>
      <c r="B3990" s="3" t="s">
        <v>80</v>
      </c>
      <c r="C3990" s="3">
        <v>40396</v>
      </c>
      <c r="D3990" s="2" t="s">
        <v>4055</v>
      </c>
      <c r="E3990" s="3" t="s">
        <v>4953</v>
      </c>
      <c r="F3990" s="61">
        <v>209.33</v>
      </c>
      <c r="G3990" s="61">
        <v>209.33</v>
      </c>
      <c r="I3990" s="3" t="s">
        <v>4974</v>
      </c>
    </row>
    <row r="3991" spans="1:9" x14ac:dyDescent="0.2">
      <c r="A3991" s="1" t="str">
        <f t="shared" si="64"/>
        <v>SINAPI-I 40395</v>
      </c>
      <c r="B3991" s="3" t="s">
        <v>80</v>
      </c>
      <c r="C3991" s="3">
        <v>40395</v>
      </c>
      <c r="D3991" s="2" t="s">
        <v>4056</v>
      </c>
      <c r="E3991" s="3" t="s">
        <v>4953</v>
      </c>
      <c r="F3991" s="61">
        <v>160.65</v>
      </c>
      <c r="G3991" s="61">
        <v>160.65</v>
      </c>
      <c r="I3991" s="3" t="s">
        <v>4974</v>
      </c>
    </row>
    <row r="3992" spans="1:9" x14ac:dyDescent="0.2">
      <c r="A3992" s="1" t="str">
        <f t="shared" si="64"/>
        <v>SINAPI-I 40394</v>
      </c>
      <c r="B3992" s="3" t="s">
        <v>80</v>
      </c>
      <c r="C3992" s="3">
        <v>40394</v>
      </c>
      <c r="D3992" s="2" t="s">
        <v>4057</v>
      </c>
      <c r="E3992" s="3" t="s">
        <v>4953</v>
      </c>
      <c r="F3992" s="61">
        <v>104.59</v>
      </c>
      <c r="G3992" s="61">
        <v>104.59</v>
      </c>
      <c r="I3992" s="3" t="s">
        <v>4974</v>
      </c>
    </row>
    <row r="3993" spans="1:9" x14ac:dyDescent="0.2">
      <c r="A3993" s="1" t="str">
        <f t="shared" si="64"/>
        <v>SINAPI-I 40392</v>
      </c>
      <c r="B3993" s="3" t="s">
        <v>80</v>
      </c>
      <c r="C3993" s="3">
        <v>40392</v>
      </c>
      <c r="D3993" s="2" t="s">
        <v>4058</v>
      </c>
      <c r="E3993" s="3" t="s">
        <v>4953</v>
      </c>
      <c r="F3993" s="61">
        <v>51.69</v>
      </c>
      <c r="G3993" s="61">
        <v>51.69</v>
      </c>
      <c r="I3993" s="3" t="s">
        <v>4974</v>
      </c>
    </row>
    <row r="3994" spans="1:9" x14ac:dyDescent="0.2">
      <c r="A3994" s="1" t="str">
        <f t="shared" si="64"/>
        <v>SINAPI-I 40398</v>
      </c>
      <c r="B3994" s="3" t="s">
        <v>80</v>
      </c>
      <c r="C3994" s="3">
        <v>40398</v>
      </c>
      <c r="D3994" s="2" t="s">
        <v>4059</v>
      </c>
      <c r="E3994" s="3" t="s">
        <v>4953</v>
      </c>
      <c r="F3994" s="61">
        <v>671.58</v>
      </c>
      <c r="G3994" s="61">
        <v>671.58</v>
      </c>
      <c r="I3994" s="3" t="s">
        <v>4974</v>
      </c>
    </row>
    <row r="3995" spans="1:9" x14ac:dyDescent="0.2">
      <c r="A3995" s="1" t="str">
        <f t="shared" si="64"/>
        <v>SINAPI-I 40397</v>
      </c>
      <c r="B3995" s="3" t="s">
        <v>80</v>
      </c>
      <c r="C3995" s="3">
        <v>40397</v>
      </c>
      <c r="D3995" s="2" t="s">
        <v>4060</v>
      </c>
      <c r="E3995" s="3" t="s">
        <v>4953</v>
      </c>
      <c r="F3995" s="61">
        <v>343.92</v>
      </c>
      <c r="G3995" s="61">
        <v>343.92</v>
      </c>
      <c r="I3995" s="3" t="s">
        <v>4974</v>
      </c>
    </row>
    <row r="3996" spans="1:9" x14ac:dyDescent="0.2">
      <c r="A3996" s="1" t="str">
        <f t="shared" si="64"/>
        <v>SINAPI-I 40399</v>
      </c>
      <c r="B3996" s="3" t="s">
        <v>80</v>
      </c>
      <c r="C3996" s="3">
        <v>40399</v>
      </c>
      <c r="D3996" s="2" t="s">
        <v>4061</v>
      </c>
      <c r="E3996" s="3" t="s">
        <v>4953</v>
      </c>
      <c r="F3996" s="61">
        <v>1098.68</v>
      </c>
      <c r="G3996" s="61">
        <v>1098.68</v>
      </c>
      <c r="I3996" s="3" t="s">
        <v>4974</v>
      </c>
    </row>
    <row r="3997" spans="1:9" x14ac:dyDescent="0.2">
      <c r="A3997" s="1" t="str">
        <f t="shared" si="64"/>
        <v>SINAPI-I 40393</v>
      </c>
      <c r="B3997" s="3" t="s">
        <v>80</v>
      </c>
      <c r="C3997" s="3">
        <v>40393</v>
      </c>
      <c r="D3997" s="2" t="s">
        <v>4062</v>
      </c>
      <c r="E3997" s="3" t="s">
        <v>4953</v>
      </c>
      <c r="F3997" s="61">
        <v>66.58</v>
      </c>
      <c r="G3997" s="61">
        <v>66.58</v>
      </c>
      <c r="I3997" s="3" t="s">
        <v>4974</v>
      </c>
    </row>
    <row r="3998" spans="1:9" x14ac:dyDescent="0.2">
      <c r="A3998" s="1" t="str">
        <f t="shared" si="64"/>
        <v>SINAPI-I 44253</v>
      </c>
      <c r="B3998" s="3" t="s">
        <v>80</v>
      </c>
      <c r="C3998" s="3">
        <v>44253</v>
      </c>
      <c r="D3998" s="2" t="s">
        <v>4063</v>
      </c>
      <c r="E3998" s="3" t="s">
        <v>4953</v>
      </c>
      <c r="F3998" s="61">
        <v>329.86</v>
      </c>
      <c r="G3998" s="61">
        <v>329.86</v>
      </c>
      <c r="I3998" s="3" t="s">
        <v>4974</v>
      </c>
    </row>
    <row r="3999" spans="1:9" x14ac:dyDescent="0.2">
      <c r="A3999" s="1" t="str">
        <f t="shared" si="64"/>
        <v>SINAPI-I 21121</v>
      </c>
      <c r="B3999" s="3" t="s">
        <v>80</v>
      </c>
      <c r="C3999" s="3">
        <v>21121</v>
      </c>
      <c r="D3999" s="2" t="s">
        <v>4064</v>
      </c>
      <c r="E3999" s="3" t="s">
        <v>4953</v>
      </c>
      <c r="F3999" s="61">
        <v>4.7300000000000004</v>
      </c>
      <c r="G3999" s="61">
        <v>4.7300000000000004</v>
      </c>
      <c r="I3999" s="3" t="s">
        <v>4974</v>
      </c>
    </row>
    <row r="4000" spans="1:9" x14ac:dyDescent="0.2">
      <c r="A4000" s="1" t="str">
        <f t="shared" si="64"/>
        <v>SINAPI-I 38010</v>
      </c>
      <c r="B4000" s="3" t="s">
        <v>80</v>
      </c>
      <c r="C4000" s="3">
        <v>38010</v>
      </c>
      <c r="D4000" s="2" t="s">
        <v>4065</v>
      </c>
      <c r="E4000" s="3" t="s">
        <v>4953</v>
      </c>
      <c r="F4000" s="61">
        <v>5.89</v>
      </c>
      <c r="G4000" s="61">
        <v>5.89</v>
      </c>
      <c r="I4000" s="3" t="s">
        <v>4974</v>
      </c>
    </row>
    <row r="4001" spans="1:9" x14ac:dyDescent="0.2">
      <c r="A4001" s="1" t="str">
        <f t="shared" si="64"/>
        <v>SINAPI-I 38011</v>
      </c>
      <c r="B4001" s="3" t="s">
        <v>80</v>
      </c>
      <c r="C4001" s="3">
        <v>38011</v>
      </c>
      <c r="D4001" s="2" t="s">
        <v>4066</v>
      </c>
      <c r="E4001" s="3" t="s">
        <v>4953</v>
      </c>
      <c r="F4001" s="61">
        <v>11.81</v>
      </c>
      <c r="G4001" s="61">
        <v>11.81</v>
      </c>
      <c r="I4001" s="3" t="s">
        <v>4974</v>
      </c>
    </row>
    <row r="4002" spans="1:9" x14ac:dyDescent="0.2">
      <c r="A4002" s="1" t="str">
        <f t="shared" si="64"/>
        <v>SINAPI-I 38012</v>
      </c>
      <c r="B4002" s="3" t="s">
        <v>80</v>
      </c>
      <c r="C4002" s="3">
        <v>38012</v>
      </c>
      <c r="D4002" s="2" t="s">
        <v>4067</v>
      </c>
      <c r="E4002" s="3" t="s">
        <v>4953</v>
      </c>
      <c r="F4002" s="61">
        <v>45.03</v>
      </c>
      <c r="G4002" s="61">
        <v>45.03</v>
      </c>
      <c r="I4002" s="3" t="s">
        <v>4974</v>
      </c>
    </row>
    <row r="4003" spans="1:9" x14ac:dyDescent="0.2">
      <c r="A4003" s="1" t="str">
        <f t="shared" si="64"/>
        <v>SINAPI-I 38013</v>
      </c>
      <c r="B4003" s="3" t="s">
        <v>80</v>
      </c>
      <c r="C4003" s="3">
        <v>38013</v>
      </c>
      <c r="D4003" s="2" t="s">
        <v>4068</v>
      </c>
      <c r="E4003" s="3" t="s">
        <v>4953</v>
      </c>
      <c r="F4003" s="61">
        <v>57.85</v>
      </c>
      <c r="G4003" s="61">
        <v>57.85</v>
      </c>
      <c r="I4003" s="3" t="s">
        <v>4974</v>
      </c>
    </row>
    <row r="4004" spans="1:9" x14ac:dyDescent="0.2">
      <c r="A4004" s="1" t="str">
        <f t="shared" si="64"/>
        <v>SINAPI-I 38014</v>
      </c>
      <c r="B4004" s="3" t="s">
        <v>80</v>
      </c>
      <c r="C4004" s="3">
        <v>38014</v>
      </c>
      <c r="D4004" s="2" t="s">
        <v>4069</v>
      </c>
      <c r="E4004" s="3" t="s">
        <v>4953</v>
      </c>
      <c r="F4004" s="61">
        <v>96.6</v>
      </c>
      <c r="G4004" s="61">
        <v>96.6</v>
      </c>
      <c r="I4004" s="3" t="s">
        <v>4974</v>
      </c>
    </row>
    <row r="4005" spans="1:9" x14ac:dyDescent="0.2">
      <c r="A4005" s="1" t="str">
        <f t="shared" si="64"/>
        <v>SINAPI-I 38015</v>
      </c>
      <c r="B4005" s="3" t="s">
        <v>80</v>
      </c>
      <c r="C4005" s="3">
        <v>38015</v>
      </c>
      <c r="D4005" s="2" t="s">
        <v>4070</v>
      </c>
      <c r="E4005" s="3" t="s">
        <v>4953</v>
      </c>
      <c r="F4005" s="61">
        <v>227.1</v>
      </c>
      <c r="G4005" s="61">
        <v>227.1</v>
      </c>
      <c r="I4005" s="3" t="s">
        <v>4974</v>
      </c>
    </row>
    <row r="4006" spans="1:9" x14ac:dyDescent="0.2">
      <c r="A4006" s="1" t="str">
        <f t="shared" si="64"/>
        <v>SINAPI-I 38016</v>
      </c>
      <c r="B4006" s="3" t="s">
        <v>80</v>
      </c>
      <c r="C4006" s="3">
        <v>38016</v>
      </c>
      <c r="D4006" s="2" t="s">
        <v>4071</v>
      </c>
      <c r="E4006" s="3" t="s">
        <v>4953</v>
      </c>
      <c r="F4006" s="61">
        <v>264.10000000000002</v>
      </c>
      <c r="G4006" s="61">
        <v>264.10000000000002</v>
      </c>
      <c r="I4006" s="3" t="s">
        <v>4974</v>
      </c>
    </row>
    <row r="4007" spans="1:9" x14ac:dyDescent="0.2">
      <c r="A4007" s="1" t="str">
        <f t="shared" si="64"/>
        <v>SINAPI-I 12741</v>
      </c>
      <c r="B4007" s="3" t="s">
        <v>80</v>
      </c>
      <c r="C4007" s="3">
        <v>12741</v>
      </c>
      <c r="D4007" s="2" t="s">
        <v>4072</v>
      </c>
      <c r="E4007" s="3" t="s">
        <v>4953</v>
      </c>
    </row>
    <row r="4008" spans="1:9" x14ac:dyDescent="0.2">
      <c r="A4008" s="1" t="str">
        <f t="shared" si="64"/>
        <v>SINAPI-I 12733</v>
      </c>
      <c r="B4008" s="3" t="s">
        <v>80</v>
      </c>
      <c r="C4008" s="3">
        <v>12733</v>
      </c>
      <c r="D4008" s="2" t="s">
        <v>4073</v>
      </c>
      <c r="E4008" s="3" t="s">
        <v>4953</v>
      </c>
    </row>
    <row r="4009" spans="1:9" x14ac:dyDescent="0.2">
      <c r="A4009" s="1" t="str">
        <f t="shared" si="64"/>
        <v>SINAPI-I 12734</v>
      </c>
      <c r="B4009" s="3" t="s">
        <v>80</v>
      </c>
      <c r="C4009" s="3">
        <v>12734</v>
      </c>
      <c r="D4009" s="2" t="s">
        <v>4074</v>
      </c>
      <c r="E4009" s="3" t="s">
        <v>4953</v>
      </c>
    </row>
    <row r="4010" spans="1:9" x14ac:dyDescent="0.2">
      <c r="A4010" s="1" t="str">
        <f t="shared" si="64"/>
        <v>SINAPI-I 12735</v>
      </c>
      <c r="B4010" s="3" t="s">
        <v>80</v>
      </c>
      <c r="C4010" s="3">
        <v>12735</v>
      </c>
      <c r="D4010" s="2" t="s">
        <v>4075</v>
      </c>
      <c r="E4010" s="3" t="s">
        <v>4953</v>
      </c>
    </row>
    <row r="4011" spans="1:9" x14ac:dyDescent="0.2">
      <c r="A4011" s="1" t="str">
        <f t="shared" si="64"/>
        <v>SINAPI-I 12736</v>
      </c>
      <c r="B4011" s="3" t="s">
        <v>80</v>
      </c>
      <c r="C4011" s="3">
        <v>12736</v>
      </c>
      <c r="D4011" s="2" t="s">
        <v>4076</v>
      </c>
      <c r="E4011" s="3" t="s">
        <v>4953</v>
      </c>
    </row>
    <row r="4012" spans="1:9" x14ac:dyDescent="0.2">
      <c r="A4012" s="1" t="str">
        <f t="shared" si="64"/>
        <v>SINAPI-I 12737</v>
      </c>
      <c r="B4012" s="3" t="s">
        <v>80</v>
      </c>
      <c r="C4012" s="3">
        <v>12737</v>
      </c>
      <c r="D4012" s="2" t="s">
        <v>4077</v>
      </c>
      <c r="E4012" s="3" t="s">
        <v>4953</v>
      </c>
    </row>
    <row r="4013" spans="1:9" x14ac:dyDescent="0.2">
      <c r="A4013" s="1" t="str">
        <f t="shared" si="64"/>
        <v>SINAPI-I 12738</v>
      </c>
      <c r="B4013" s="3" t="s">
        <v>80</v>
      </c>
      <c r="C4013" s="3">
        <v>12738</v>
      </c>
      <c r="D4013" s="2" t="s">
        <v>4078</v>
      </c>
      <c r="E4013" s="3" t="s">
        <v>4953</v>
      </c>
    </row>
    <row r="4014" spans="1:9" x14ac:dyDescent="0.2">
      <c r="A4014" s="1" t="str">
        <f t="shared" si="64"/>
        <v>SINAPI-I 12739</v>
      </c>
      <c r="B4014" s="3" t="s">
        <v>80</v>
      </c>
      <c r="C4014" s="3">
        <v>12739</v>
      </c>
      <c r="D4014" s="2" t="s">
        <v>4079</v>
      </c>
      <c r="E4014" s="3" t="s">
        <v>4953</v>
      </c>
    </row>
    <row r="4015" spans="1:9" x14ac:dyDescent="0.2">
      <c r="A4015" s="1" t="str">
        <f t="shared" si="64"/>
        <v>SINAPI-I 12740</v>
      </c>
      <c r="B4015" s="3" t="s">
        <v>80</v>
      </c>
      <c r="C4015" s="3">
        <v>12740</v>
      </c>
      <c r="D4015" s="2" t="s">
        <v>4080</v>
      </c>
      <c r="E4015" s="3" t="s">
        <v>4953</v>
      </c>
    </row>
    <row r="4016" spans="1:9" x14ac:dyDescent="0.2">
      <c r="A4016" s="1" t="str">
        <f t="shared" si="64"/>
        <v>SINAPI-I 6297</v>
      </c>
      <c r="B4016" s="3" t="s">
        <v>80</v>
      </c>
      <c r="C4016" s="3">
        <v>6297</v>
      </c>
      <c r="D4016" s="2" t="s">
        <v>4081</v>
      </c>
      <c r="E4016" s="3" t="s">
        <v>4953</v>
      </c>
      <c r="F4016" s="61">
        <v>41.48</v>
      </c>
      <c r="G4016" s="61">
        <v>41.48</v>
      </c>
      <c r="I4016" s="3" t="s">
        <v>4974</v>
      </c>
    </row>
    <row r="4017" spans="1:9" x14ac:dyDescent="0.2">
      <c r="A4017" s="1" t="str">
        <f t="shared" si="64"/>
        <v>SINAPI-I 6296</v>
      </c>
      <c r="B4017" s="3" t="s">
        <v>80</v>
      </c>
      <c r="C4017" s="3">
        <v>6296</v>
      </c>
      <c r="D4017" s="2" t="s">
        <v>4082</v>
      </c>
      <c r="E4017" s="3" t="s">
        <v>4953</v>
      </c>
      <c r="F4017" s="61">
        <v>32.74</v>
      </c>
      <c r="G4017" s="61">
        <v>32.74</v>
      </c>
      <c r="I4017" s="3" t="s">
        <v>4974</v>
      </c>
    </row>
    <row r="4018" spans="1:9" x14ac:dyDescent="0.2">
      <c r="A4018" s="1" t="str">
        <f t="shared" si="64"/>
        <v>SINAPI-I 6323</v>
      </c>
      <c r="B4018" s="3" t="s">
        <v>80</v>
      </c>
      <c r="C4018" s="3">
        <v>6323</v>
      </c>
      <c r="D4018" s="2" t="s">
        <v>4083</v>
      </c>
      <c r="E4018" s="3" t="s">
        <v>4953</v>
      </c>
      <c r="F4018" s="61">
        <v>21.39</v>
      </c>
      <c r="G4018" s="61">
        <v>21.39</v>
      </c>
      <c r="I4018" s="3" t="s">
        <v>4974</v>
      </c>
    </row>
    <row r="4019" spans="1:9" x14ac:dyDescent="0.2">
      <c r="A4019" s="1" t="str">
        <f t="shared" si="64"/>
        <v>SINAPI-I 6294</v>
      </c>
      <c r="B4019" s="3" t="s">
        <v>80</v>
      </c>
      <c r="C4019" s="3">
        <v>6294</v>
      </c>
      <c r="D4019" s="2" t="s">
        <v>4084</v>
      </c>
      <c r="E4019" s="3" t="s">
        <v>4953</v>
      </c>
      <c r="F4019" s="61">
        <v>9.33</v>
      </c>
      <c r="G4019" s="61">
        <v>9.33</v>
      </c>
      <c r="I4019" s="3" t="s">
        <v>4974</v>
      </c>
    </row>
    <row r="4020" spans="1:9" x14ac:dyDescent="0.2">
      <c r="A4020" s="1" t="str">
        <f t="shared" si="64"/>
        <v>SINAPI-I 6299</v>
      </c>
      <c r="B4020" s="3" t="s">
        <v>80</v>
      </c>
      <c r="C4020" s="3">
        <v>6299</v>
      </c>
      <c r="D4020" s="2" t="s">
        <v>4085</v>
      </c>
      <c r="E4020" s="3" t="s">
        <v>4953</v>
      </c>
      <c r="F4020" s="61">
        <v>124.75</v>
      </c>
      <c r="G4020" s="61">
        <v>124.75</v>
      </c>
      <c r="I4020" s="3" t="s">
        <v>4974</v>
      </c>
    </row>
    <row r="4021" spans="1:9" x14ac:dyDescent="0.2">
      <c r="A4021" s="1" t="str">
        <f t="shared" si="64"/>
        <v>SINAPI-I 6298</v>
      </c>
      <c r="B4021" s="3" t="s">
        <v>80</v>
      </c>
      <c r="C4021" s="3">
        <v>6298</v>
      </c>
      <c r="D4021" s="2" t="s">
        <v>4086</v>
      </c>
      <c r="E4021" s="3" t="s">
        <v>4953</v>
      </c>
      <c r="F4021" s="61">
        <v>65.7</v>
      </c>
      <c r="G4021" s="61">
        <v>65.7</v>
      </c>
      <c r="I4021" s="3" t="s">
        <v>4974</v>
      </c>
    </row>
    <row r="4022" spans="1:9" x14ac:dyDescent="0.2">
      <c r="A4022" s="1" t="str">
        <f t="shared" si="64"/>
        <v>SINAPI-I 6322</v>
      </c>
      <c r="B4022" s="3" t="s">
        <v>80</v>
      </c>
      <c r="C4022" s="3">
        <v>6322</v>
      </c>
      <c r="D4022" s="2" t="s">
        <v>4087</v>
      </c>
      <c r="E4022" s="3" t="s">
        <v>4953</v>
      </c>
      <c r="F4022" s="61">
        <v>167.09</v>
      </c>
      <c r="G4022" s="61">
        <v>167.09</v>
      </c>
      <c r="I4022" s="3" t="s">
        <v>4974</v>
      </c>
    </row>
    <row r="4023" spans="1:9" x14ac:dyDescent="0.2">
      <c r="A4023" s="1" t="str">
        <f t="shared" si="64"/>
        <v>SINAPI-I 6295</v>
      </c>
      <c r="B4023" s="3" t="s">
        <v>80</v>
      </c>
      <c r="C4023" s="3">
        <v>6295</v>
      </c>
      <c r="D4023" s="2" t="s">
        <v>4088</v>
      </c>
      <c r="E4023" s="3" t="s">
        <v>4953</v>
      </c>
      <c r="F4023" s="61">
        <v>13.29</v>
      </c>
      <c r="G4023" s="61">
        <v>13.29</v>
      </c>
      <c r="I4023" s="3" t="s">
        <v>4974</v>
      </c>
    </row>
    <row r="4024" spans="1:9" x14ac:dyDescent="0.2">
      <c r="A4024" s="1" t="str">
        <f t="shared" si="64"/>
        <v>SINAPI-I 6300</v>
      </c>
      <c r="B4024" s="3" t="s">
        <v>80</v>
      </c>
      <c r="C4024" s="3">
        <v>6300</v>
      </c>
      <c r="D4024" s="2" t="s">
        <v>4089</v>
      </c>
      <c r="E4024" s="3" t="s">
        <v>4953</v>
      </c>
      <c r="F4024" s="61">
        <v>308.06</v>
      </c>
      <c r="G4024" s="61">
        <v>308.06</v>
      </c>
      <c r="I4024" s="3" t="s">
        <v>4974</v>
      </c>
    </row>
    <row r="4025" spans="1:9" x14ac:dyDescent="0.2">
      <c r="A4025" s="1" t="str">
        <f t="shared" si="64"/>
        <v>SINAPI-I 6321</v>
      </c>
      <c r="B4025" s="3" t="s">
        <v>80</v>
      </c>
      <c r="C4025" s="3">
        <v>6321</v>
      </c>
      <c r="D4025" s="2" t="s">
        <v>4090</v>
      </c>
      <c r="E4025" s="3" t="s">
        <v>4953</v>
      </c>
      <c r="F4025" s="61">
        <v>440.04</v>
      </c>
      <c r="G4025" s="61">
        <v>440.04</v>
      </c>
      <c r="I4025" s="3" t="s">
        <v>4974</v>
      </c>
    </row>
    <row r="4026" spans="1:9" x14ac:dyDescent="0.2">
      <c r="A4026" s="1" t="str">
        <f t="shared" si="64"/>
        <v>SINAPI-I 6301</v>
      </c>
      <c r="B4026" s="3" t="s">
        <v>80</v>
      </c>
      <c r="C4026" s="3">
        <v>6301</v>
      </c>
      <c r="D4026" s="2" t="s">
        <v>4091</v>
      </c>
      <c r="E4026" s="3" t="s">
        <v>4953</v>
      </c>
      <c r="F4026" s="61">
        <v>1031.4100000000001</v>
      </c>
      <c r="G4026" s="61">
        <v>1031.4100000000001</v>
      </c>
      <c r="I4026" s="3" t="s">
        <v>4974</v>
      </c>
    </row>
    <row r="4027" spans="1:9" x14ac:dyDescent="0.2">
      <c r="A4027" s="1" t="str">
        <f t="shared" si="64"/>
        <v>SINAPI-I 7105</v>
      </c>
      <c r="B4027" s="3" t="s">
        <v>80</v>
      </c>
      <c r="C4027" s="3">
        <v>7105</v>
      </c>
      <c r="D4027" s="2" t="s">
        <v>4092</v>
      </c>
      <c r="E4027" s="3" t="s">
        <v>4953</v>
      </c>
      <c r="F4027" s="61">
        <v>42.93</v>
      </c>
      <c r="G4027" s="61">
        <v>42.93</v>
      </c>
      <c r="I4027" s="3" t="s">
        <v>4974</v>
      </c>
    </row>
    <row r="4028" spans="1:9" x14ac:dyDescent="0.2">
      <c r="A4028" s="1" t="str">
        <f t="shared" si="64"/>
        <v>SINAPI-I 20183</v>
      </c>
      <c r="B4028" s="3" t="s">
        <v>80</v>
      </c>
      <c r="C4028" s="3">
        <v>20183</v>
      </c>
      <c r="D4028" s="2" t="s">
        <v>4093</v>
      </c>
      <c r="E4028" s="3" t="s">
        <v>4953</v>
      </c>
      <c r="F4028" s="61">
        <v>52.89</v>
      </c>
      <c r="G4028" s="61">
        <v>52.89</v>
      </c>
      <c r="I4028" s="3" t="s">
        <v>4974</v>
      </c>
    </row>
    <row r="4029" spans="1:9" x14ac:dyDescent="0.2">
      <c r="A4029" s="1" t="str">
        <f t="shared" si="64"/>
        <v>SINAPI-I 38448</v>
      </c>
      <c r="B4029" s="3" t="s">
        <v>80</v>
      </c>
      <c r="C4029" s="3">
        <v>38448</v>
      </c>
      <c r="D4029" s="2" t="s">
        <v>4094</v>
      </c>
      <c r="E4029" s="3" t="s">
        <v>4953</v>
      </c>
      <c r="F4029" s="61">
        <v>240</v>
      </c>
      <c r="G4029" s="61">
        <v>240</v>
      </c>
      <c r="I4029" s="3" t="s">
        <v>4974</v>
      </c>
    </row>
    <row r="4030" spans="1:9" x14ac:dyDescent="0.2">
      <c r="A4030" s="1" t="str">
        <f t="shared" si="64"/>
        <v>SINAPI-I 20182</v>
      </c>
      <c r="B4030" s="3" t="s">
        <v>80</v>
      </c>
      <c r="C4030" s="3">
        <v>20182</v>
      </c>
      <c r="D4030" s="2" t="s">
        <v>4095</v>
      </c>
      <c r="E4030" s="3" t="s">
        <v>4953</v>
      </c>
      <c r="F4030" s="61">
        <v>30.75</v>
      </c>
      <c r="G4030" s="61">
        <v>30.75</v>
      </c>
      <c r="I4030" s="3" t="s">
        <v>4974</v>
      </c>
    </row>
    <row r="4031" spans="1:9" x14ac:dyDescent="0.2">
      <c r="A4031" s="1" t="str">
        <f t="shared" si="64"/>
        <v>SINAPI-I 7119</v>
      </c>
      <c r="B4031" s="3" t="s">
        <v>80</v>
      </c>
      <c r="C4031" s="3">
        <v>7119</v>
      </c>
      <c r="D4031" s="2" t="s">
        <v>4096</v>
      </c>
      <c r="E4031" s="3" t="s">
        <v>4953</v>
      </c>
      <c r="F4031" s="61">
        <v>12.35</v>
      </c>
      <c r="G4031" s="61">
        <v>12.35</v>
      </c>
      <c r="I4031" s="3" t="s">
        <v>4974</v>
      </c>
    </row>
    <row r="4032" spans="1:9" x14ac:dyDescent="0.2">
      <c r="A4032" s="1" t="str">
        <f t="shared" si="64"/>
        <v>SINAPI-I 7126</v>
      </c>
      <c r="B4032" s="3" t="s">
        <v>80</v>
      </c>
      <c r="C4032" s="3">
        <v>7126</v>
      </c>
      <c r="D4032" s="2" t="s">
        <v>4097</v>
      </c>
      <c r="E4032" s="3" t="s">
        <v>4953</v>
      </c>
      <c r="F4032" s="61">
        <v>25.21</v>
      </c>
      <c r="G4032" s="61">
        <v>25.21</v>
      </c>
      <c r="I4032" s="3" t="s">
        <v>4974</v>
      </c>
    </row>
    <row r="4033" spans="1:9" x14ac:dyDescent="0.2">
      <c r="A4033" s="1" t="str">
        <f t="shared" si="64"/>
        <v>SINAPI-I 7120</v>
      </c>
      <c r="B4033" s="3" t="s">
        <v>80</v>
      </c>
      <c r="C4033" s="3">
        <v>7120</v>
      </c>
      <c r="D4033" s="2" t="s">
        <v>4098</v>
      </c>
      <c r="E4033" s="3" t="s">
        <v>4953</v>
      </c>
      <c r="F4033" s="61">
        <v>9.48</v>
      </c>
      <c r="G4033" s="61">
        <v>9.48</v>
      </c>
      <c r="I4033" s="3" t="s">
        <v>4974</v>
      </c>
    </row>
    <row r="4034" spans="1:9" x14ac:dyDescent="0.2">
      <c r="A4034" s="1" t="str">
        <f t="shared" si="64"/>
        <v>SINAPI-I 6319</v>
      </c>
      <c r="B4034" s="3" t="s">
        <v>80</v>
      </c>
      <c r="C4034" s="3">
        <v>6319</v>
      </c>
      <c r="D4034" s="2" t="s">
        <v>4099</v>
      </c>
      <c r="E4034" s="3" t="s">
        <v>4953</v>
      </c>
      <c r="F4034" s="61">
        <v>48.73</v>
      </c>
      <c r="G4034" s="61">
        <v>48.73</v>
      </c>
      <c r="I4034" s="3" t="s">
        <v>4974</v>
      </c>
    </row>
    <row r="4035" spans="1:9" x14ac:dyDescent="0.2">
      <c r="A4035" s="1" t="str">
        <f t="shared" si="64"/>
        <v>SINAPI-I 6304</v>
      </c>
      <c r="B4035" s="3" t="s">
        <v>80</v>
      </c>
      <c r="C4035" s="3">
        <v>6304</v>
      </c>
      <c r="D4035" s="2" t="s">
        <v>4100</v>
      </c>
      <c r="E4035" s="3" t="s">
        <v>4953</v>
      </c>
      <c r="F4035" s="61">
        <v>48.73</v>
      </c>
      <c r="G4035" s="61">
        <v>48.73</v>
      </c>
      <c r="I4035" s="3" t="s">
        <v>4974</v>
      </c>
    </row>
    <row r="4036" spans="1:9" x14ac:dyDescent="0.2">
      <c r="A4036" s="1" t="str">
        <f t="shared" si="64"/>
        <v>SINAPI-I 21116</v>
      </c>
      <c r="B4036" s="3" t="s">
        <v>80</v>
      </c>
      <c r="C4036" s="3">
        <v>21116</v>
      </c>
      <c r="D4036" s="2" t="s">
        <v>4101</v>
      </c>
      <c r="E4036" s="3" t="s">
        <v>4953</v>
      </c>
      <c r="F4036" s="61">
        <v>36.9</v>
      </c>
      <c r="G4036" s="61">
        <v>36.9</v>
      </c>
      <c r="I4036" s="3" t="s">
        <v>4974</v>
      </c>
    </row>
    <row r="4037" spans="1:9" x14ac:dyDescent="0.2">
      <c r="A4037" s="1" t="str">
        <f t="shared" si="64"/>
        <v>SINAPI-I 6320</v>
      </c>
      <c r="B4037" s="3" t="s">
        <v>80</v>
      </c>
      <c r="C4037" s="3">
        <v>6320</v>
      </c>
      <c r="D4037" s="2" t="s">
        <v>4102</v>
      </c>
      <c r="E4037" s="3" t="s">
        <v>4953</v>
      </c>
      <c r="F4037" s="61">
        <v>25.09</v>
      </c>
      <c r="G4037" s="61">
        <v>25.09</v>
      </c>
      <c r="I4037" s="3" t="s">
        <v>4974</v>
      </c>
    </row>
    <row r="4038" spans="1:9" x14ac:dyDescent="0.2">
      <c r="A4038" s="1" t="str">
        <f t="shared" si="64"/>
        <v>SINAPI-I 6303</v>
      </c>
      <c r="B4038" s="3" t="s">
        <v>80</v>
      </c>
      <c r="C4038" s="3">
        <v>6303</v>
      </c>
      <c r="D4038" s="2" t="s">
        <v>4103</v>
      </c>
      <c r="E4038" s="3" t="s">
        <v>4953</v>
      </c>
      <c r="F4038" s="61">
        <v>25.09</v>
      </c>
      <c r="G4038" s="61">
        <v>25.09</v>
      </c>
      <c r="I4038" s="3" t="s">
        <v>4974</v>
      </c>
    </row>
    <row r="4039" spans="1:9" x14ac:dyDescent="0.2">
      <c r="A4039" s="1" t="str">
        <f t="shared" si="64"/>
        <v>SINAPI-I 6308</v>
      </c>
      <c r="B4039" s="3" t="s">
        <v>80</v>
      </c>
      <c r="C4039" s="3">
        <v>6308</v>
      </c>
      <c r="D4039" s="2" t="s">
        <v>4104</v>
      </c>
      <c r="E4039" s="3" t="s">
        <v>4953</v>
      </c>
      <c r="F4039" s="61">
        <v>134.84</v>
      </c>
      <c r="G4039" s="61">
        <v>134.84</v>
      </c>
      <c r="I4039" s="3" t="s">
        <v>4974</v>
      </c>
    </row>
    <row r="4040" spans="1:9" x14ac:dyDescent="0.2">
      <c r="A4040" s="1" t="str">
        <f t="shared" si="64"/>
        <v>SINAPI-I 6317</v>
      </c>
      <c r="B4040" s="3" t="s">
        <v>80</v>
      </c>
      <c r="C4040" s="3">
        <v>6317</v>
      </c>
      <c r="D4040" s="2" t="s">
        <v>4105</v>
      </c>
      <c r="E4040" s="3" t="s">
        <v>4953</v>
      </c>
      <c r="F4040" s="61">
        <v>134.84</v>
      </c>
      <c r="G4040" s="61">
        <v>134.84</v>
      </c>
      <c r="I4040" s="3" t="s">
        <v>4974</v>
      </c>
    </row>
    <row r="4041" spans="1:9" x14ac:dyDescent="0.2">
      <c r="A4041" s="1" t="str">
        <f t="shared" si="64"/>
        <v>SINAPI-I 6307</v>
      </c>
      <c r="B4041" s="3" t="s">
        <v>80</v>
      </c>
      <c r="C4041" s="3">
        <v>6307</v>
      </c>
      <c r="D4041" s="2" t="s">
        <v>4106</v>
      </c>
      <c r="E4041" s="3" t="s">
        <v>4953</v>
      </c>
      <c r="F4041" s="61">
        <v>134.84</v>
      </c>
      <c r="G4041" s="61">
        <v>134.84</v>
      </c>
      <c r="I4041" s="3" t="s">
        <v>4974</v>
      </c>
    </row>
    <row r="4042" spans="1:9" x14ac:dyDescent="0.2">
      <c r="A4042" s="1" t="str">
        <f t="shared" si="64"/>
        <v>SINAPI-I 6309</v>
      </c>
      <c r="B4042" s="3" t="s">
        <v>80</v>
      </c>
      <c r="C4042" s="3">
        <v>6309</v>
      </c>
      <c r="D4042" s="2" t="s">
        <v>4107</v>
      </c>
      <c r="E4042" s="3" t="s">
        <v>4953</v>
      </c>
      <c r="F4042" s="61">
        <v>138.76</v>
      </c>
      <c r="G4042" s="61">
        <v>138.76</v>
      </c>
      <c r="I4042" s="3" t="s">
        <v>4974</v>
      </c>
    </row>
    <row r="4043" spans="1:9" x14ac:dyDescent="0.2">
      <c r="A4043" s="1" t="str">
        <f t="shared" si="64"/>
        <v>SINAPI-I 6318</v>
      </c>
      <c r="B4043" s="3" t="s">
        <v>80</v>
      </c>
      <c r="C4043" s="3">
        <v>6318</v>
      </c>
      <c r="D4043" s="2" t="s">
        <v>4108</v>
      </c>
      <c r="E4043" s="3" t="s">
        <v>4953</v>
      </c>
      <c r="F4043" s="61">
        <v>72.739999999999995</v>
      </c>
      <c r="G4043" s="61">
        <v>72.739999999999995</v>
      </c>
      <c r="I4043" s="3" t="s">
        <v>4974</v>
      </c>
    </row>
    <row r="4044" spans="1:9" x14ac:dyDescent="0.2">
      <c r="A4044" s="1" t="str">
        <f t="shared" si="64"/>
        <v>SINAPI-I 6306</v>
      </c>
      <c r="B4044" s="3" t="s">
        <v>80</v>
      </c>
      <c r="C4044" s="3">
        <v>6306</v>
      </c>
      <c r="D4044" s="2" t="s">
        <v>4109</v>
      </c>
      <c r="E4044" s="3" t="s">
        <v>4953</v>
      </c>
      <c r="F4044" s="61">
        <v>72.739999999999995</v>
      </c>
      <c r="G4044" s="61">
        <v>72.739999999999995</v>
      </c>
      <c r="I4044" s="3" t="s">
        <v>4974</v>
      </c>
    </row>
    <row r="4045" spans="1:9" x14ac:dyDescent="0.2">
      <c r="A4045" s="1" t="str">
        <f t="shared" si="64"/>
        <v>SINAPI-I 6305</v>
      </c>
      <c r="B4045" s="3" t="s">
        <v>80</v>
      </c>
      <c r="C4045" s="3">
        <v>6305</v>
      </c>
      <c r="D4045" s="2" t="s">
        <v>4110</v>
      </c>
      <c r="E4045" s="3" t="s">
        <v>4953</v>
      </c>
      <c r="F4045" s="61">
        <v>72.739999999999995</v>
      </c>
      <c r="G4045" s="61">
        <v>72.739999999999995</v>
      </c>
      <c r="I4045" s="3" t="s">
        <v>4974</v>
      </c>
    </row>
    <row r="4046" spans="1:9" x14ac:dyDescent="0.2">
      <c r="A4046" s="1" t="str">
        <f t="shared" si="64"/>
        <v>SINAPI-I 6312</v>
      </c>
      <c r="B4046" s="3" t="s">
        <v>80</v>
      </c>
      <c r="C4046" s="3">
        <v>6312</v>
      </c>
      <c r="D4046" s="2" t="s">
        <v>4111</v>
      </c>
      <c r="E4046" s="3" t="s">
        <v>4953</v>
      </c>
      <c r="F4046" s="61">
        <v>193.96</v>
      </c>
      <c r="G4046" s="61">
        <v>193.96</v>
      </c>
      <c r="I4046" s="3" t="s">
        <v>4974</v>
      </c>
    </row>
    <row r="4047" spans="1:9" x14ac:dyDescent="0.2">
      <c r="A4047" s="1" t="str">
        <f t="shared" si="64"/>
        <v>SINAPI-I 6311</v>
      </c>
      <c r="B4047" s="3" t="s">
        <v>80</v>
      </c>
      <c r="C4047" s="3">
        <v>6311</v>
      </c>
      <c r="D4047" s="2" t="s">
        <v>4112</v>
      </c>
      <c r="E4047" s="3" t="s">
        <v>4953</v>
      </c>
      <c r="F4047" s="61">
        <v>193.96</v>
      </c>
      <c r="G4047" s="61">
        <v>193.96</v>
      </c>
      <c r="I4047" s="3" t="s">
        <v>4974</v>
      </c>
    </row>
    <row r="4048" spans="1:9" x14ac:dyDescent="0.2">
      <c r="A4048" s="1" t="str">
        <f t="shared" ref="A4048:A4111" si="65">CONCATENATE($B4048," ",$C4048)</f>
        <v>SINAPI-I 6310</v>
      </c>
      <c r="B4048" s="3" t="s">
        <v>80</v>
      </c>
      <c r="C4048" s="3">
        <v>6310</v>
      </c>
      <c r="D4048" s="2" t="s">
        <v>4113</v>
      </c>
      <c r="E4048" s="3" t="s">
        <v>4953</v>
      </c>
      <c r="F4048" s="61">
        <v>193.96</v>
      </c>
      <c r="G4048" s="61">
        <v>193.96</v>
      </c>
      <c r="I4048" s="3" t="s">
        <v>4974</v>
      </c>
    </row>
    <row r="4049" spans="1:9" x14ac:dyDescent="0.2">
      <c r="A4049" s="1" t="str">
        <f t="shared" si="65"/>
        <v>SINAPI-I 6314</v>
      </c>
      <c r="B4049" s="3" t="s">
        <v>80</v>
      </c>
      <c r="C4049" s="3">
        <v>6314</v>
      </c>
      <c r="D4049" s="2" t="s">
        <v>4114</v>
      </c>
      <c r="E4049" s="3" t="s">
        <v>4953</v>
      </c>
      <c r="F4049" s="61">
        <v>193.96</v>
      </c>
      <c r="G4049" s="61">
        <v>193.96</v>
      </c>
      <c r="I4049" s="3" t="s">
        <v>4974</v>
      </c>
    </row>
    <row r="4050" spans="1:9" x14ac:dyDescent="0.2">
      <c r="A4050" s="1" t="str">
        <f t="shared" si="65"/>
        <v>SINAPI-I 6313</v>
      </c>
      <c r="B4050" s="3" t="s">
        <v>80</v>
      </c>
      <c r="C4050" s="3">
        <v>6313</v>
      </c>
      <c r="D4050" s="2" t="s">
        <v>4115</v>
      </c>
      <c r="E4050" s="3" t="s">
        <v>4953</v>
      </c>
      <c r="F4050" s="61">
        <v>193.96</v>
      </c>
      <c r="G4050" s="61">
        <v>193.96</v>
      </c>
      <c r="I4050" s="3" t="s">
        <v>4974</v>
      </c>
    </row>
    <row r="4051" spans="1:9" x14ac:dyDescent="0.2">
      <c r="A4051" s="1" t="str">
        <f t="shared" si="65"/>
        <v>SINAPI-I 6302</v>
      </c>
      <c r="B4051" s="3" t="s">
        <v>80</v>
      </c>
      <c r="C4051" s="3">
        <v>6302</v>
      </c>
      <c r="D4051" s="2" t="s">
        <v>4116</v>
      </c>
      <c r="E4051" s="3" t="s">
        <v>4953</v>
      </c>
      <c r="F4051" s="61">
        <v>15.43</v>
      </c>
      <c r="G4051" s="61">
        <v>15.43</v>
      </c>
      <c r="I4051" s="3" t="s">
        <v>4974</v>
      </c>
    </row>
    <row r="4052" spans="1:9" x14ac:dyDescent="0.2">
      <c r="A4052" s="1" t="str">
        <f t="shared" si="65"/>
        <v>SINAPI-I 6315</v>
      </c>
      <c r="B4052" s="3" t="s">
        <v>80</v>
      </c>
      <c r="C4052" s="3">
        <v>6315</v>
      </c>
      <c r="D4052" s="2" t="s">
        <v>4117</v>
      </c>
      <c r="E4052" s="3" t="s">
        <v>4953</v>
      </c>
      <c r="F4052" s="61">
        <v>367.25</v>
      </c>
      <c r="G4052" s="61">
        <v>367.25</v>
      </c>
      <c r="I4052" s="3" t="s">
        <v>4974</v>
      </c>
    </row>
    <row r="4053" spans="1:9" x14ac:dyDescent="0.2">
      <c r="A4053" s="1" t="str">
        <f t="shared" si="65"/>
        <v>SINAPI-I 6316</v>
      </c>
      <c r="B4053" s="3" t="s">
        <v>80</v>
      </c>
      <c r="C4053" s="3">
        <v>6316</v>
      </c>
      <c r="D4053" s="2" t="s">
        <v>4118</v>
      </c>
      <c r="E4053" s="3" t="s">
        <v>4953</v>
      </c>
      <c r="F4053" s="61">
        <v>367.25</v>
      </c>
      <c r="G4053" s="61">
        <v>367.25</v>
      </c>
      <c r="I4053" s="3" t="s">
        <v>4974</v>
      </c>
    </row>
    <row r="4054" spans="1:9" x14ac:dyDescent="0.2">
      <c r="A4054" s="1" t="str">
        <f t="shared" si="65"/>
        <v>SINAPI-I 39324</v>
      </c>
      <c r="B4054" s="3" t="s">
        <v>80</v>
      </c>
      <c r="C4054" s="3">
        <v>39324</v>
      </c>
      <c r="D4054" s="2" t="s">
        <v>4119</v>
      </c>
      <c r="E4054" s="3" t="s">
        <v>4953</v>
      </c>
      <c r="F4054" s="61">
        <v>6.16</v>
      </c>
      <c r="G4054" s="61">
        <v>6.16</v>
      </c>
      <c r="I4054" s="3" t="s">
        <v>4974</v>
      </c>
    </row>
    <row r="4055" spans="1:9" x14ac:dyDescent="0.2">
      <c r="A4055" s="1" t="str">
        <f t="shared" si="65"/>
        <v>SINAPI-I 39325</v>
      </c>
      <c r="B4055" s="3" t="s">
        <v>80</v>
      </c>
      <c r="C4055" s="3">
        <v>39325</v>
      </c>
      <c r="D4055" s="2" t="s">
        <v>4120</v>
      </c>
      <c r="E4055" s="3" t="s">
        <v>4953</v>
      </c>
      <c r="F4055" s="61">
        <v>9.2799999999999994</v>
      </c>
      <c r="G4055" s="61">
        <v>9.2799999999999994</v>
      </c>
      <c r="I4055" s="3" t="s">
        <v>4974</v>
      </c>
    </row>
    <row r="4056" spans="1:9" x14ac:dyDescent="0.2">
      <c r="A4056" s="1" t="str">
        <f t="shared" si="65"/>
        <v>SINAPI-I 39326</v>
      </c>
      <c r="B4056" s="3" t="s">
        <v>80</v>
      </c>
      <c r="C4056" s="3">
        <v>39326</v>
      </c>
      <c r="D4056" s="2" t="s">
        <v>4121</v>
      </c>
      <c r="E4056" s="3" t="s">
        <v>4953</v>
      </c>
      <c r="F4056" s="61">
        <v>33.299999999999997</v>
      </c>
      <c r="G4056" s="61">
        <v>33.299999999999997</v>
      </c>
      <c r="I4056" s="3" t="s">
        <v>4974</v>
      </c>
    </row>
    <row r="4057" spans="1:9" x14ac:dyDescent="0.2">
      <c r="A4057" s="1" t="str">
        <f t="shared" si="65"/>
        <v>SINAPI-I 39327</v>
      </c>
      <c r="B4057" s="3" t="s">
        <v>80</v>
      </c>
      <c r="C4057" s="3">
        <v>39327</v>
      </c>
      <c r="D4057" s="2" t="s">
        <v>4122</v>
      </c>
      <c r="E4057" s="3" t="s">
        <v>4953</v>
      </c>
      <c r="F4057" s="61">
        <v>50.24</v>
      </c>
      <c r="G4057" s="61">
        <v>50.24</v>
      </c>
      <c r="I4057" s="3" t="s">
        <v>4974</v>
      </c>
    </row>
    <row r="4058" spans="1:9" x14ac:dyDescent="0.2">
      <c r="A4058" s="1" t="str">
        <f t="shared" si="65"/>
        <v>SINAPI-I 11378</v>
      </c>
      <c r="B4058" s="3" t="s">
        <v>80</v>
      </c>
      <c r="C4058" s="3">
        <v>11378</v>
      </c>
      <c r="D4058" s="2" t="s">
        <v>4123</v>
      </c>
      <c r="E4058" s="3" t="s">
        <v>4953</v>
      </c>
    </row>
    <row r="4059" spans="1:9" x14ac:dyDescent="0.2">
      <c r="A4059" s="1" t="str">
        <f t="shared" si="65"/>
        <v>SINAPI-I 11379</v>
      </c>
      <c r="B4059" s="3" t="s">
        <v>80</v>
      </c>
      <c r="C4059" s="3">
        <v>11379</v>
      </c>
      <c r="D4059" s="2" t="s">
        <v>4124</v>
      </c>
      <c r="E4059" s="3" t="s">
        <v>4953</v>
      </c>
    </row>
    <row r="4060" spans="1:9" x14ac:dyDescent="0.2">
      <c r="A4060" s="1" t="str">
        <f t="shared" si="65"/>
        <v>SINAPI-I 11493</v>
      </c>
      <c r="B4060" s="3" t="s">
        <v>80</v>
      </c>
      <c r="C4060" s="3">
        <v>11493</v>
      </c>
      <c r="D4060" s="2" t="s">
        <v>4125</v>
      </c>
      <c r="E4060" s="3" t="s">
        <v>4953</v>
      </c>
    </row>
    <row r="4061" spans="1:9" x14ac:dyDescent="0.2">
      <c r="A4061" s="1" t="str">
        <f t="shared" si="65"/>
        <v>SINAPI-I 7106</v>
      </c>
      <c r="B4061" s="3" t="s">
        <v>80</v>
      </c>
      <c r="C4061" s="3">
        <v>7106</v>
      </c>
      <c r="D4061" s="2" t="s">
        <v>4126</v>
      </c>
      <c r="E4061" s="3" t="s">
        <v>4953</v>
      </c>
      <c r="F4061" s="61">
        <v>156</v>
      </c>
      <c r="G4061" s="61">
        <v>156</v>
      </c>
      <c r="I4061" s="3" t="s">
        <v>4974</v>
      </c>
    </row>
    <row r="4062" spans="1:9" x14ac:dyDescent="0.2">
      <c r="A4062" s="1" t="str">
        <f t="shared" si="65"/>
        <v>SINAPI-I 7104</v>
      </c>
      <c r="B4062" s="3" t="s">
        <v>80</v>
      </c>
      <c r="C4062" s="3">
        <v>7104</v>
      </c>
      <c r="D4062" s="2" t="s">
        <v>4127</v>
      </c>
      <c r="E4062" s="3" t="s">
        <v>4953</v>
      </c>
      <c r="F4062" s="61">
        <v>4.2</v>
      </c>
      <c r="G4062" s="61">
        <v>4.2</v>
      </c>
      <c r="I4062" s="3" t="s">
        <v>4974</v>
      </c>
    </row>
    <row r="4063" spans="1:9" x14ac:dyDescent="0.2">
      <c r="A4063" s="1" t="str">
        <f t="shared" si="65"/>
        <v>SINAPI-I 7136</v>
      </c>
      <c r="B4063" s="3" t="s">
        <v>80</v>
      </c>
      <c r="C4063" s="3">
        <v>7136</v>
      </c>
      <c r="D4063" s="2" t="s">
        <v>4128</v>
      </c>
      <c r="E4063" s="3" t="s">
        <v>4953</v>
      </c>
      <c r="F4063" s="61">
        <v>7.32</v>
      </c>
      <c r="G4063" s="61">
        <v>7.32</v>
      </c>
      <c r="I4063" s="3" t="s">
        <v>4974</v>
      </c>
    </row>
    <row r="4064" spans="1:9" x14ac:dyDescent="0.2">
      <c r="A4064" s="1" t="str">
        <f t="shared" si="65"/>
        <v>SINAPI-I 7128</v>
      </c>
      <c r="B4064" s="3" t="s">
        <v>80</v>
      </c>
      <c r="C4064" s="3">
        <v>7128</v>
      </c>
      <c r="D4064" s="2" t="s">
        <v>4129</v>
      </c>
      <c r="E4064" s="3" t="s">
        <v>4953</v>
      </c>
      <c r="F4064" s="61">
        <v>9.5</v>
      </c>
      <c r="G4064" s="61">
        <v>9.5</v>
      </c>
      <c r="I4064" s="3" t="s">
        <v>4974</v>
      </c>
    </row>
    <row r="4065" spans="1:9" x14ac:dyDescent="0.2">
      <c r="A4065" s="1" t="str">
        <f t="shared" si="65"/>
        <v>SINAPI-I 7108</v>
      </c>
      <c r="B4065" s="3" t="s">
        <v>80</v>
      </c>
      <c r="C4065" s="3">
        <v>7108</v>
      </c>
      <c r="D4065" s="2" t="s">
        <v>4130</v>
      </c>
      <c r="E4065" s="3" t="s">
        <v>4953</v>
      </c>
      <c r="F4065" s="61">
        <v>9.48</v>
      </c>
      <c r="G4065" s="61">
        <v>9.48</v>
      </c>
      <c r="I4065" s="3" t="s">
        <v>4974</v>
      </c>
    </row>
    <row r="4066" spans="1:9" x14ac:dyDescent="0.2">
      <c r="A4066" s="1" t="str">
        <f t="shared" si="65"/>
        <v>SINAPI-I 7129</v>
      </c>
      <c r="B4066" s="3" t="s">
        <v>80</v>
      </c>
      <c r="C4066" s="3">
        <v>7129</v>
      </c>
      <c r="D4066" s="2" t="s">
        <v>4131</v>
      </c>
      <c r="E4066" s="3" t="s">
        <v>4953</v>
      </c>
      <c r="F4066" s="61">
        <v>11.15</v>
      </c>
      <c r="G4066" s="61">
        <v>11.15</v>
      </c>
      <c r="I4066" s="3" t="s">
        <v>4974</v>
      </c>
    </row>
    <row r="4067" spans="1:9" x14ac:dyDescent="0.2">
      <c r="A4067" s="1" t="str">
        <f t="shared" si="65"/>
        <v>SINAPI-I 7130</v>
      </c>
      <c r="B4067" s="3" t="s">
        <v>80</v>
      </c>
      <c r="C4067" s="3">
        <v>7130</v>
      </c>
      <c r="D4067" s="2" t="s">
        <v>4132</v>
      </c>
      <c r="E4067" s="3" t="s">
        <v>4953</v>
      </c>
      <c r="F4067" s="61">
        <v>16.2</v>
      </c>
      <c r="G4067" s="61">
        <v>16.2</v>
      </c>
      <c r="I4067" s="3" t="s">
        <v>4974</v>
      </c>
    </row>
    <row r="4068" spans="1:9" x14ac:dyDescent="0.2">
      <c r="A4068" s="1" t="str">
        <f t="shared" si="65"/>
        <v>SINAPI-I 7131</v>
      </c>
      <c r="B4068" s="3" t="s">
        <v>80</v>
      </c>
      <c r="C4068" s="3">
        <v>7131</v>
      </c>
      <c r="D4068" s="2" t="s">
        <v>4133</v>
      </c>
      <c r="E4068" s="3" t="s">
        <v>4953</v>
      </c>
      <c r="F4068" s="61">
        <v>19.82</v>
      </c>
      <c r="G4068" s="61">
        <v>19.82</v>
      </c>
      <c r="I4068" s="3" t="s">
        <v>4974</v>
      </c>
    </row>
    <row r="4069" spans="1:9" x14ac:dyDescent="0.2">
      <c r="A4069" s="1" t="str">
        <f t="shared" si="65"/>
        <v>SINAPI-I 7132</v>
      </c>
      <c r="B4069" s="3" t="s">
        <v>80</v>
      </c>
      <c r="C4069" s="3">
        <v>7132</v>
      </c>
      <c r="D4069" s="2" t="s">
        <v>4134</v>
      </c>
      <c r="E4069" s="3" t="s">
        <v>4953</v>
      </c>
      <c r="F4069" s="61">
        <v>46.66</v>
      </c>
      <c r="G4069" s="61">
        <v>46.66</v>
      </c>
      <c r="I4069" s="3" t="s">
        <v>4974</v>
      </c>
    </row>
    <row r="4070" spans="1:9" x14ac:dyDescent="0.2">
      <c r="A4070" s="1" t="str">
        <f t="shared" si="65"/>
        <v>SINAPI-I 7133</v>
      </c>
      <c r="B4070" s="3" t="s">
        <v>80</v>
      </c>
      <c r="C4070" s="3">
        <v>7133</v>
      </c>
      <c r="D4070" s="2" t="s">
        <v>4135</v>
      </c>
      <c r="E4070" s="3" t="s">
        <v>4953</v>
      </c>
      <c r="F4070" s="61">
        <v>107.83</v>
      </c>
      <c r="G4070" s="61">
        <v>107.83</v>
      </c>
      <c r="I4070" s="3" t="s">
        <v>4974</v>
      </c>
    </row>
    <row r="4071" spans="1:9" x14ac:dyDescent="0.2">
      <c r="A4071" s="1" t="str">
        <f t="shared" si="65"/>
        <v>SINAPI-I 37422</v>
      </c>
      <c r="B4071" s="3" t="s">
        <v>80</v>
      </c>
      <c r="C4071" s="3">
        <v>37422</v>
      </c>
      <c r="D4071" s="2" t="s">
        <v>4136</v>
      </c>
      <c r="E4071" s="3" t="s">
        <v>4953</v>
      </c>
      <c r="F4071" s="61">
        <v>84.64</v>
      </c>
      <c r="G4071" s="61">
        <v>84.64</v>
      </c>
      <c r="I4071" s="3" t="s">
        <v>4974</v>
      </c>
    </row>
    <row r="4072" spans="1:9" ht="22.5" x14ac:dyDescent="0.2">
      <c r="A4072" s="1" t="str">
        <f t="shared" si="65"/>
        <v>SINAPI-I 37420</v>
      </c>
      <c r="B4072" s="3" t="s">
        <v>80</v>
      </c>
      <c r="C4072" s="3">
        <v>37420</v>
      </c>
      <c r="D4072" s="2" t="s">
        <v>4137</v>
      </c>
      <c r="E4072" s="3" t="s">
        <v>4953</v>
      </c>
      <c r="F4072" s="61">
        <v>66.16</v>
      </c>
      <c r="G4072" s="61">
        <v>66.16</v>
      </c>
      <c r="I4072" s="3" t="s">
        <v>4974</v>
      </c>
    </row>
    <row r="4073" spans="1:9" ht="22.5" x14ac:dyDescent="0.2">
      <c r="A4073" s="1" t="str">
        <f t="shared" si="65"/>
        <v>SINAPI-I 37421</v>
      </c>
      <c r="B4073" s="3" t="s">
        <v>80</v>
      </c>
      <c r="C4073" s="3">
        <v>37421</v>
      </c>
      <c r="D4073" s="2" t="s">
        <v>4138</v>
      </c>
      <c r="E4073" s="3" t="s">
        <v>4953</v>
      </c>
      <c r="F4073" s="61">
        <v>90.43</v>
      </c>
      <c r="G4073" s="61">
        <v>90.43</v>
      </c>
      <c r="I4073" s="3" t="s">
        <v>4974</v>
      </c>
    </row>
    <row r="4074" spans="1:9" x14ac:dyDescent="0.2">
      <c r="A4074" s="1" t="str">
        <f t="shared" si="65"/>
        <v>SINAPI-I 37443</v>
      </c>
      <c r="B4074" s="3" t="s">
        <v>80</v>
      </c>
      <c r="C4074" s="3">
        <v>37443</v>
      </c>
      <c r="D4074" s="2" t="s">
        <v>4139</v>
      </c>
      <c r="E4074" s="3" t="s">
        <v>4953</v>
      </c>
      <c r="F4074" s="61">
        <v>227.48</v>
      </c>
      <c r="G4074" s="61">
        <v>227.48</v>
      </c>
      <c r="I4074" s="3" t="s">
        <v>4974</v>
      </c>
    </row>
    <row r="4075" spans="1:9" x14ac:dyDescent="0.2">
      <c r="A4075" s="1" t="str">
        <f t="shared" si="65"/>
        <v>SINAPI-I 37444</v>
      </c>
      <c r="B4075" s="3" t="s">
        <v>80</v>
      </c>
      <c r="C4075" s="3">
        <v>37444</v>
      </c>
      <c r="D4075" s="2" t="s">
        <v>4140</v>
      </c>
      <c r="E4075" s="3" t="s">
        <v>4953</v>
      </c>
      <c r="F4075" s="61">
        <v>231.34</v>
      </c>
      <c r="G4075" s="61">
        <v>231.34</v>
      </c>
      <c r="I4075" s="3" t="s">
        <v>4974</v>
      </c>
    </row>
    <row r="4076" spans="1:9" x14ac:dyDescent="0.2">
      <c r="A4076" s="1" t="str">
        <f t="shared" si="65"/>
        <v>SINAPI-I 37445</v>
      </c>
      <c r="B4076" s="3" t="s">
        <v>80</v>
      </c>
      <c r="C4076" s="3">
        <v>37445</v>
      </c>
      <c r="D4076" s="2" t="s">
        <v>4141</v>
      </c>
      <c r="E4076" s="3" t="s">
        <v>4953</v>
      </c>
      <c r="F4076" s="61">
        <v>350.65</v>
      </c>
      <c r="G4076" s="61">
        <v>350.65</v>
      </c>
      <c r="I4076" s="3" t="s">
        <v>4974</v>
      </c>
    </row>
    <row r="4077" spans="1:9" x14ac:dyDescent="0.2">
      <c r="A4077" s="1" t="str">
        <f t="shared" si="65"/>
        <v>SINAPI-I 37446</v>
      </c>
      <c r="B4077" s="3" t="s">
        <v>80</v>
      </c>
      <c r="C4077" s="3">
        <v>37446</v>
      </c>
      <c r="D4077" s="2" t="s">
        <v>4142</v>
      </c>
      <c r="E4077" s="3" t="s">
        <v>4953</v>
      </c>
      <c r="F4077" s="61">
        <v>382.26</v>
      </c>
      <c r="G4077" s="61">
        <v>382.26</v>
      </c>
      <c r="I4077" s="3" t="s">
        <v>4974</v>
      </c>
    </row>
    <row r="4078" spans="1:9" x14ac:dyDescent="0.2">
      <c r="A4078" s="1" t="str">
        <f t="shared" si="65"/>
        <v>SINAPI-I 37447</v>
      </c>
      <c r="B4078" s="3" t="s">
        <v>80</v>
      </c>
      <c r="C4078" s="3">
        <v>37447</v>
      </c>
      <c r="D4078" s="2" t="s">
        <v>4143</v>
      </c>
      <c r="E4078" s="3" t="s">
        <v>4953</v>
      </c>
      <c r="F4078" s="61">
        <v>388.24</v>
      </c>
      <c r="G4078" s="61">
        <v>388.24</v>
      </c>
      <c r="I4078" s="3" t="s">
        <v>4974</v>
      </c>
    </row>
    <row r="4079" spans="1:9" x14ac:dyDescent="0.2">
      <c r="A4079" s="1" t="str">
        <f t="shared" si="65"/>
        <v>SINAPI-I 37448</v>
      </c>
      <c r="B4079" s="3" t="s">
        <v>80</v>
      </c>
      <c r="C4079" s="3">
        <v>37448</v>
      </c>
      <c r="D4079" s="2" t="s">
        <v>4144</v>
      </c>
      <c r="E4079" s="3" t="s">
        <v>4953</v>
      </c>
      <c r="F4079" s="61">
        <v>532.54</v>
      </c>
      <c r="G4079" s="61">
        <v>532.54</v>
      </c>
      <c r="I4079" s="3" t="s">
        <v>4974</v>
      </c>
    </row>
    <row r="4080" spans="1:9" x14ac:dyDescent="0.2">
      <c r="A4080" s="1" t="str">
        <f t="shared" si="65"/>
        <v>SINAPI-I 37440</v>
      </c>
      <c r="B4080" s="3" t="s">
        <v>80</v>
      </c>
      <c r="C4080" s="3">
        <v>37440</v>
      </c>
      <c r="D4080" s="2" t="s">
        <v>4145</v>
      </c>
      <c r="E4080" s="3" t="s">
        <v>4953</v>
      </c>
      <c r="F4080" s="61">
        <v>180.56</v>
      </c>
      <c r="G4080" s="61">
        <v>180.56</v>
      </c>
      <c r="I4080" s="3" t="s">
        <v>4974</v>
      </c>
    </row>
    <row r="4081" spans="1:9" x14ac:dyDescent="0.2">
      <c r="A4081" s="1" t="str">
        <f t="shared" si="65"/>
        <v>SINAPI-I 37441</v>
      </c>
      <c r="B4081" s="3" t="s">
        <v>80</v>
      </c>
      <c r="C4081" s="3">
        <v>37441</v>
      </c>
      <c r="D4081" s="2" t="s">
        <v>4146</v>
      </c>
      <c r="E4081" s="3" t="s">
        <v>4953</v>
      </c>
      <c r="F4081" s="61">
        <v>180.56</v>
      </c>
      <c r="G4081" s="61">
        <v>180.56</v>
      </c>
      <c r="I4081" s="3" t="s">
        <v>4974</v>
      </c>
    </row>
    <row r="4082" spans="1:9" x14ac:dyDescent="0.2">
      <c r="A4082" s="1" t="str">
        <f t="shared" si="65"/>
        <v>SINAPI-I 37442</v>
      </c>
      <c r="B4082" s="3" t="s">
        <v>80</v>
      </c>
      <c r="C4082" s="3">
        <v>37442</v>
      </c>
      <c r="D4082" s="2" t="s">
        <v>4147</v>
      </c>
      <c r="E4082" s="3" t="s">
        <v>4953</v>
      </c>
      <c r="F4082" s="61">
        <v>217.47</v>
      </c>
      <c r="G4082" s="61">
        <v>217.47</v>
      </c>
      <c r="I4082" s="3" t="s">
        <v>4974</v>
      </c>
    </row>
    <row r="4083" spans="1:9" x14ac:dyDescent="0.2">
      <c r="A4083" s="1" t="str">
        <f t="shared" si="65"/>
        <v>SINAPI-I 38017</v>
      </c>
      <c r="B4083" s="3" t="s">
        <v>80</v>
      </c>
      <c r="C4083" s="3">
        <v>38017</v>
      </c>
      <c r="D4083" s="2" t="s">
        <v>4148</v>
      </c>
      <c r="E4083" s="3" t="s">
        <v>4953</v>
      </c>
      <c r="F4083" s="61">
        <v>12.59</v>
      </c>
      <c r="G4083" s="61">
        <v>12.59</v>
      </c>
      <c r="I4083" s="3" t="s">
        <v>4974</v>
      </c>
    </row>
    <row r="4084" spans="1:9" x14ac:dyDescent="0.2">
      <c r="A4084" s="1" t="str">
        <f t="shared" si="65"/>
        <v>SINAPI-I 38018</v>
      </c>
      <c r="B4084" s="3" t="s">
        <v>80</v>
      </c>
      <c r="C4084" s="3">
        <v>38018</v>
      </c>
      <c r="D4084" s="2" t="s">
        <v>4149</v>
      </c>
      <c r="E4084" s="3" t="s">
        <v>4953</v>
      </c>
      <c r="F4084" s="61">
        <v>14.15</v>
      </c>
      <c r="G4084" s="61">
        <v>14.15</v>
      </c>
      <c r="I4084" s="3" t="s">
        <v>4974</v>
      </c>
    </row>
    <row r="4085" spans="1:9" x14ac:dyDescent="0.2">
      <c r="A4085" s="1" t="str">
        <f t="shared" si="65"/>
        <v>SINAPI-I 39895</v>
      </c>
      <c r="B4085" s="3" t="s">
        <v>80</v>
      </c>
      <c r="C4085" s="3">
        <v>39895</v>
      </c>
      <c r="D4085" s="2" t="s">
        <v>4150</v>
      </c>
      <c r="E4085" s="3" t="s">
        <v>4953</v>
      </c>
    </row>
    <row r="4086" spans="1:9" x14ac:dyDescent="0.2">
      <c r="A4086" s="1" t="str">
        <f t="shared" si="65"/>
        <v>SINAPI-I 39896</v>
      </c>
      <c r="B4086" s="3" t="s">
        <v>80</v>
      </c>
      <c r="C4086" s="3">
        <v>39896</v>
      </c>
      <c r="D4086" s="2" t="s">
        <v>4151</v>
      </c>
      <c r="E4086" s="3" t="s">
        <v>4953</v>
      </c>
    </row>
    <row r="4087" spans="1:9" x14ac:dyDescent="0.2">
      <c r="A4087" s="1" t="str">
        <f t="shared" si="65"/>
        <v>SINAPI-I 38873</v>
      </c>
      <c r="B4087" s="3" t="s">
        <v>80</v>
      </c>
      <c r="C4087" s="3">
        <v>38873</v>
      </c>
      <c r="D4087" s="2" t="s">
        <v>4152</v>
      </c>
      <c r="E4087" s="3" t="s">
        <v>4953</v>
      </c>
      <c r="F4087" s="61">
        <v>26.84</v>
      </c>
      <c r="G4087" s="61">
        <v>26.84</v>
      </c>
      <c r="I4087" s="3" t="s">
        <v>4974</v>
      </c>
    </row>
    <row r="4088" spans="1:9" x14ac:dyDescent="0.2">
      <c r="A4088" s="1" t="str">
        <f t="shared" si="65"/>
        <v>SINAPI-I 38874</v>
      </c>
      <c r="B4088" s="3" t="s">
        <v>80</v>
      </c>
      <c r="C4088" s="3">
        <v>38874</v>
      </c>
      <c r="D4088" s="2" t="s">
        <v>4153</v>
      </c>
      <c r="E4088" s="3" t="s">
        <v>4953</v>
      </c>
      <c r="F4088" s="61">
        <v>33.979999999999997</v>
      </c>
      <c r="G4088" s="61">
        <v>33.979999999999997</v>
      </c>
      <c r="I4088" s="3" t="s">
        <v>4974</v>
      </c>
    </row>
    <row r="4089" spans="1:9" x14ac:dyDescent="0.2">
      <c r="A4089" s="1" t="str">
        <f t="shared" si="65"/>
        <v>SINAPI-I 38875</v>
      </c>
      <c r="B4089" s="3" t="s">
        <v>80</v>
      </c>
      <c r="C4089" s="3">
        <v>38875</v>
      </c>
      <c r="D4089" s="2" t="s">
        <v>4154</v>
      </c>
      <c r="E4089" s="3" t="s">
        <v>4953</v>
      </c>
      <c r="F4089" s="61">
        <v>53.86</v>
      </c>
      <c r="G4089" s="61">
        <v>53.86</v>
      </c>
      <c r="I4089" s="3" t="s">
        <v>4974</v>
      </c>
    </row>
    <row r="4090" spans="1:9" x14ac:dyDescent="0.2">
      <c r="A4090" s="1" t="str">
        <f t="shared" si="65"/>
        <v>SINAPI-I 38876</v>
      </c>
      <c r="B4090" s="3" t="s">
        <v>80</v>
      </c>
      <c r="C4090" s="3">
        <v>38876</v>
      </c>
      <c r="D4090" s="2" t="s">
        <v>4155</v>
      </c>
      <c r="E4090" s="3" t="s">
        <v>4953</v>
      </c>
      <c r="F4090" s="61">
        <v>72.37</v>
      </c>
      <c r="G4090" s="61">
        <v>72.37</v>
      </c>
      <c r="I4090" s="3" t="s">
        <v>4974</v>
      </c>
    </row>
    <row r="4091" spans="1:9" x14ac:dyDescent="0.2">
      <c r="A4091" s="1" t="str">
        <f t="shared" si="65"/>
        <v>SINAPI-I 39000</v>
      </c>
      <c r="B4091" s="3" t="s">
        <v>80</v>
      </c>
      <c r="C4091" s="3">
        <v>39000</v>
      </c>
      <c r="D4091" s="2" t="s">
        <v>4156</v>
      </c>
      <c r="E4091" s="3" t="s">
        <v>4953</v>
      </c>
      <c r="F4091" s="61">
        <v>32.549999999999997</v>
      </c>
      <c r="G4091" s="61">
        <v>32.549999999999997</v>
      </c>
      <c r="I4091" s="3" t="s">
        <v>4974</v>
      </c>
    </row>
    <row r="4092" spans="1:9" x14ac:dyDescent="0.2">
      <c r="A4092" s="1" t="str">
        <f t="shared" si="65"/>
        <v>SINAPI-I 38674</v>
      </c>
      <c r="B4092" s="3" t="s">
        <v>80</v>
      </c>
      <c r="C4092" s="3">
        <v>38674</v>
      </c>
      <c r="D4092" s="2" t="s">
        <v>4157</v>
      </c>
      <c r="E4092" s="3" t="s">
        <v>4953</v>
      </c>
      <c r="F4092" s="61">
        <v>42.36</v>
      </c>
      <c r="G4092" s="61">
        <v>42.36</v>
      </c>
      <c r="I4092" s="3" t="s">
        <v>4974</v>
      </c>
    </row>
    <row r="4093" spans="1:9" x14ac:dyDescent="0.2">
      <c r="A4093" s="1" t="str">
        <f t="shared" si="65"/>
        <v>SINAPI-I 38019</v>
      </c>
      <c r="B4093" s="3" t="s">
        <v>80</v>
      </c>
      <c r="C4093" s="3">
        <v>38019</v>
      </c>
      <c r="D4093" s="2" t="s">
        <v>4158</v>
      </c>
      <c r="E4093" s="3" t="s">
        <v>4953</v>
      </c>
      <c r="F4093" s="61">
        <v>8.9600000000000009</v>
      </c>
      <c r="G4093" s="61">
        <v>8.9600000000000009</v>
      </c>
      <c r="I4093" s="3" t="s">
        <v>4974</v>
      </c>
    </row>
    <row r="4094" spans="1:9" x14ac:dyDescent="0.2">
      <c r="A4094" s="1" t="str">
        <f t="shared" si="65"/>
        <v>SINAPI-I 38020</v>
      </c>
      <c r="B4094" s="3" t="s">
        <v>80</v>
      </c>
      <c r="C4094" s="3">
        <v>38020</v>
      </c>
      <c r="D4094" s="2" t="s">
        <v>4159</v>
      </c>
      <c r="E4094" s="3" t="s">
        <v>4953</v>
      </c>
      <c r="F4094" s="61">
        <v>11.04</v>
      </c>
      <c r="G4094" s="61">
        <v>11.04</v>
      </c>
      <c r="I4094" s="3" t="s">
        <v>4974</v>
      </c>
    </row>
    <row r="4095" spans="1:9" x14ac:dyDescent="0.2">
      <c r="A4095" s="1" t="str">
        <f t="shared" si="65"/>
        <v>SINAPI-I 38454</v>
      </c>
      <c r="B4095" s="3" t="s">
        <v>80</v>
      </c>
      <c r="C4095" s="3">
        <v>38454</v>
      </c>
      <c r="D4095" s="2" t="s">
        <v>4160</v>
      </c>
      <c r="E4095" s="3" t="s">
        <v>4953</v>
      </c>
      <c r="F4095" s="61">
        <v>12.21</v>
      </c>
      <c r="G4095" s="61">
        <v>12.21</v>
      </c>
      <c r="I4095" s="3" t="s">
        <v>4974</v>
      </c>
    </row>
    <row r="4096" spans="1:9" x14ac:dyDescent="0.2">
      <c r="A4096" s="1" t="str">
        <f t="shared" si="65"/>
        <v>SINAPI-I 38455</v>
      </c>
      <c r="B4096" s="3" t="s">
        <v>80</v>
      </c>
      <c r="C4096" s="3">
        <v>38455</v>
      </c>
      <c r="D4096" s="2" t="s">
        <v>4161</v>
      </c>
      <c r="E4096" s="3" t="s">
        <v>4953</v>
      </c>
      <c r="F4096" s="61">
        <v>16.34</v>
      </c>
      <c r="G4096" s="61">
        <v>16.34</v>
      </c>
      <c r="I4096" s="3" t="s">
        <v>4974</v>
      </c>
    </row>
    <row r="4097" spans="1:9" x14ac:dyDescent="0.2">
      <c r="A4097" s="1" t="str">
        <f t="shared" si="65"/>
        <v>SINAPI-I 38462</v>
      </c>
      <c r="B4097" s="3" t="s">
        <v>80</v>
      </c>
      <c r="C4097" s="3">
        <v>38462</v>
      </c>
      <c r="D4097" s="2" t="s">
        <v>4162</v>
      </c>
      <c r="E4097" s="3" t="s">
        <v>4953</v>
      </c>
      <c r="F4097" s="61">
        <v>263.45999999999998</v>
      </c>
      <c r="G4097" s="61">
        <v>263.45999999999998</v>
      </c>
      <c r="I4097" s="3" t="s">
        <v>4974</v>
      </c>
    </row>
    <row r="4098" spans="1:9" x14ac:dyDescent="0.2">
      <c r="A4098" s="1" t="str">
        <f t="shared" si="65"/>
        <v>SINAPI-I 36362</v>
      </c>
      <c r="B4098" s="3" t="s">
        <v>80</v>
      </c>
      <c r="C4098" s="3">
        <v>36362</v>
      </c>
      <c r="D4098" s="2" t="s">
        <v>4163</v>
      </c>
      <c r="E4098" s="3" t="s">
        <v>4953</v>
      </c>
      <c r="F4098" s="61">
        <v>3.64</v>
      </c>
      <c r="G4098" s="61">
        <v>3.64</v>
      </c>
      <c r="I4098" s="3" t="s">
        <v>4974</v>
      </c>
    </row>
    <row r="4099" spans="1:9" x14ac:dyDescent="0.2">
      <c r="A4099" s="1" t="str">
        <f t="shared" si="65"/>
        <v>SINAPI-I 36298</v>
      </c>
      <c r="B4099" s="3" t="s">
        <v>80</v>
      </c>
      <c r="C4099" s="3">
        <v>36298</v>
      </c>
      <c r="D4099" s="2" t="s">
        <v>4164</v>
      </c>
      <c r="E4099" s="3" t="s">
        <v>4953</v>
      </c>
      <c r="F4099" s="61">
        <v>3.13</v>
      </c>
      <c r="G4099" s="61">
        <v>3.13</v>
      </c>
      <c r="I4099" s="3" t="s">
        <v>4974</v>
      </c>
    </row>
    <row r="4100" spans="1:9" x14ac:dyDescent="0.2">
      <c r="A4100" s="1" t="str">
        <f t="shared" si="65"/>
        <v>SINAPI-I 38456</v>
      </c>
      <c r="B4100" s="3" t="s">
        <v>80</v>
      </c>
      <c r="C4100" s="3">
        <v>38456</v>
      </c>
      <c r="D4100" s="2" t="s">
        <v>4165</v>
      </c>
      <c r="E4100" s="3" t="s">
        <v>4953</v>
      </c>
      <c r="F4100" s="61">
        <v>7.79</v>
      </c>
      <c r="G4100" s="61">
        <v>7.79</v>
      </c>
      <c r="I4100" s="3" t="s">
        <v>4974</v>
      </c>
    </row>
    <row r="4101" spans="1:9" x14ac:dyDescent="0.2">
      <c r="A4101" s="1" t="str">
        <f t="shared" si="65"/>
        <v>SINAPI-I 38457</v>
      </c>
      <c r="B4101" s="3" t="s">
        <v>80</v>
      </c>
      <c r="C4101" s="3">
        <v>38457</v>
      </c>
      <c r="D4101" s="2" t="s">
        <v>4166</v>
      </c>
      <c r="E4101" s="3" t="s">
        <v>4953</v>
      </c>
      <c r="F4101" s="61">
        <v>14.2</v>
      </c>
      <c r="G4101" s="61">
        <v>14.2</v>
      </c>
      <c r="I4101" s="3" t="s">
        <v>4974</v>
      </c>
    </row>
    <row r="4102" spans="1:9" x14ac:dyDescent="0.2">
      <c r="A4102" s="1" t="str">
        <f t="shared" si="65"/>
        <v>SINAPI-I 38458</v>
      </c>
      <c r="B4102" s="3" t="s">
        <v>80</v>
      </c>
      <c r="C4102" s="3">
        <v>38458</v>
      </c>
      <c r="D4102" s="2" t="s">
        <v>4167</v>
      </c>
      <c r="E4102" s="3" t="s">
        <v>4953</v>
      </c>
      <c r="F4102" s="61">
        <v>27.35</v>
      </c>
      <c r="G4102" s="61">
        <v>27.35</v>
      </c>
      <c r="I4102" s="3" t="s">
        <v>4974</v>
      </c>
    </row>
    <row r="4103" spans="1:9" x14ac:dyDescent="0.2">
      <c r="A4103" s="1" t="str">
        <f t="shared" si="65"/>
        <v>SINAPI-I 38459</v>
      </c>
      <c r="B4103" s="3" t="s">
        <v>80</v>
      </c>
      <c r="C4103" s="3">
        <v>38459</v>
      </c>
      <c r="D4103" s="2" t="s">
        <v>4168</v>
      </c>
      <c r="E4103" s="3" t="s">
        <v>4953</v>
      </c>
      <c r="F4103" s="61">
        <v>42.99</v>
      </c>
      <c r="G4103" s="61">
        <v>42.99</v>
      </c>
      <c r="I4103" s="3" t="s">
        <v>4974</v>
      </c>
    </row>
    <row r="4104" spans="1:9" x14ac:dyDescent="0.2">
      <c r="A4104" s="1" t="str">
        <f t="shared" si="65"/>
        <v>SINAPI-I 38460</v>
      </c>
      <c r="B4104" s="3" t="s">
        <v>80</v>
      </c>
      <c r="C4104" s="3">
        <v>38460</v>
      </c>
      <c r="D4104" s="2" t="s">
        <v>4169</v>
      </c>
      <c r="E4104" s="3" t="s">
        <v>4953</v>
      </c>
      <c r="F4104" s="61">
        <v>92.23</v>
      </c>
      <c r="G4104" s="61">
        <v>92.23</v>
      </c>
      <c r="I4104" s="3" t="s">
        <v>4974</v>
      </c>
    </row>
    <row r="4105" spans="1:9" x14ac:dyDescent="0.2">
      <c r="A4105" s="1" t="str">
        <f t="shared" si="65"/>
        <v>SINAPI-I 38461</v>
      </c>
      <c r="B4105" s="3" t="s">
        <v>80</v>
      </c>
      <c r="C4105" s="3">
        <v>38461</v>
      </c>
      <c r="D4105" s="2" t="s">
        <v>4170</v>
      </c>
      <c r="E4105" s="3" t="s">
        <v>4953</v>
      </c>
      <c r="F4105" s="61">
        <v>123.76</v>
      </c>
      <c r="G4105" s="61">
        <v>123.76</v>
      </c>
      <c r="I4105" s="3" t="s">
        <v>4974</v>
      </c>
    </row>
    <row r="4106" spans="1:9" x14ac:dyDescent="0.2">
      <c r="A4106" s="1" t="str">
        <f t="shared" si="65"/>
        <v>SINAPI-I 7094</v>
      </c>
      <c r="B4106" s="3" t="s">
        <v>80</v>
      </c>
      <c r="C4106" s="3">
        <v>7094</v>
      </c>
      <c r="D4106" s="2" t="s">
        <v>4171</v>
      </c>
      <c r="E4106" s="3" t="s">
        <v>4953</v>
      </c>
      <c r="F4106" s="61">
        <v>13.73</v>
      </c>
      <c r="G4106" s="61">
        <v>13.73</v>
      </c>
      <c r="I4106" s="3" t="s">
        <v>4974</v>
      </c>
    </row>
    <row r="4107" spans="1:9" x14ac:dyDescent="0.2">
      <c r="A4107" s="1" t="str">
        <f t="shared" si="65"/>
        <v>SINAPI-I 7116</v>
      </c>
      <c r="B4107" s="3" t="s">
        <v>80</v>
      </c>
      <c r="C4107" s="3">
        <v>7116</v>
      </c>
      <c r="D4107" s="2" t="s">
        <v>4172</v>
      </c>
      <c r="E4107" s="3" t="s">
        <v>4953</v>
      </c>
      <c r="F4107" s="61">
        <v>3.85</v>
      </c>
      <c r="G4107" s="61">
        <v>3.85</v>
      </c>
      <c r="I4107" s="3" t="s">
        <v>4974</v>
      </c>
    </row>
    <row r="4108" spans="1:9" x14ac:dyDescent="0.2">
      <c r="A4108" s="1" t="str">
        <f t="shared" si="65"/>
        <v>SINAPI-I 7118</v>
      </c>
      <c r="B4108" s="3" t="s">
        <v>80</v>
      </c>
      <c r="C4108" s="3">
        <v>7118</v>
      </c>
      <c r="D4108" s="2" t="s">
        <v>4173</v>
      </c>
      <c r="E4108" s="3" t="s">
        <v>4953</v>
      </c>
      <c r="F4108" s="61">
        <v>28.23</v>
      </c>
      <c r="G4108" s="61">
        <v>28.23</v>
      </c>
      <c r="I4108" s="3" t="s">
        <v>4974</v>
      </c>
    </row>
    <row r="4109" spans="1:9" x14ac:dyDescent="0.2">
      <c r="A4109" s="1" t="str">
        <f t="shared" si="65"/>
        <v>SINAPI-I 7098</v>
      </c>
      <c r="B4109" s="3" t="s">
        <v>80</v>
      </c>
      <c r="C4109" s="3">
        <v>7098</v>
      </c>
      <c r="D4109" s="2" t="s">
        <v>4174</v>
      </c>
      <c r="E4109" s="3" t="s">
        <v>4953</v>
      </c>
      <c r="F4109" s="61">
        <v>4.1900000000000004</v>
      </c>
      <c r="G4109" s="61">
        <v>4.1900000000000004</v>
      </c>
      <c r="I4109" s="3" t="s">
        <v>4974</v>
      </c>
    </row>
    <row r="4110" spans="1:9" x14ac:dyDescent="0.2">
      <c r="A4110" s="1" t="str">
        <f t="shared" si="65"/>
        <v>SINAPI-I 7110</v>
      </c>
      <c r="B4110" s="3" t="s">
        <v>80</v>
      </c>
      <c r="C4110" s="3">
        <v>7110</v>
      </c>
      <c r="D4110" s="2" t="s">
        <v>4175</v>
      </c>
      <c r="E4110" s="3" t="s">
        <v>4953</v>
      </c>
      <c r="F4110" s="61">
        <v>53.67</v>
      </c>
      <c r="G4110" s="61">
        <v>53.67</v>
      </c>
      <c r="I4110" s="3" t="s">
        <v>4974</v>
      </c>
    </row>
    <row r="4111" spans="1:9" x14ac:dyDescent="0.2">
      <c r="A4111" s="1" t="str">
        <f t="shared" si="65"/>
        <v>SINAPI-I 7123</v>
      </c>
      <c r="B4111" s="3" t="s">
        <v>80</v>
      </c>
      <c r="C4111" s="3">
        <v>7123</v>
      </c>
      <c r="D4111" s="2" t="s">
        <v>4176</v>
      </c>
      <c r="E4111" s="3" t="s">
        <v>4953</v>
      </c>
      <c r="F4111" s="61">
        <v>5.07</v>
      </c>
      <c r="G4111" s="61">
        <v>5.07</v>
      </c>
      <c r="I4111" s="3" t="s">
        <v>4974</v>
      </c>
    </row>
    <row r="4112" spans="1:9" x14ac:dyDescent="0.2">
      <c r="A4112" s="1" t="str">
        <f t="shared" ref="A4112:A4175" si="66">CONCATENATE($B4112," ",$C4112)</f>
        <v>SINAPI-I 7121</v>
      </c>
      <c r="B4112" s="3" t="s">
        <v>80</v>
      </c>
      <c r="C4112" s="3">
        <v>7121</v>
      </c>
      <c r="D4112" s="2" t="s">
        <v>4177</v>
      </c>
      <c r="E4112" s="3" t="s">
        <v>4953</v>
      </c>
      <c r="F4112" s="61">
        <v>10.039999999999999</v>
      </c>
      <c r="G4112" s="61">
        <v>10.039999999999999</v>
      </c>
      <c r="I4112" s="3" t="s">
        <v>4974</v>
      </c>
    </row>
    <row r="4113" spans="1:9" x14ac:dyDescent="0.2">
      <c r="A4113" s="1" t="str">
        <f t="shared" si="66"/>
        <v>SINAPI-I 7137</v>
      </c>
      <c r="B4113" s="3" t="s">
        <v>80</v>
      </c>
      <c r="C4113" s="3">
        <v>7137</v>
      </c>
      <c r="D4113" s="2" t="s">
        <v>4178</v>
      </c>
      <c r="E4113" s="3" t="s">
        <v>4953</v>
      </c>
      <c r="F4113" s="61">
        <v>10.96</v>
      </c>
      <c r="G4113" s="61">
        <v>10.96</v>
      </c>
      <c r="I4113" s="3" t="s">
        <v>4974</v>
      </c>
    </row>
    <row r="4114" spans="1:9" x14ac:dyDescent="0.2">
      <c r="A4114" s="1" t="str">
        <f t="shared" si="66"/>
        <v>SINAPI-I 7122</v>
      </c>
      <c r="B4114" s="3" t="s">
        <v>80</v>
      </c>
      <c r="C4114" s="3">
        <v>7122</v>
      </c>
      <c r="D4114" s="2" t="s">
        <v>4179</v>
      </c>
      <c r="E4114" s="3" t="s">
        <v>4953</v>
      </c>
      <c r="F4114" s="61">
        <v>12.07</v>
      </c>
      <c r="G4114" s="61">
        <v>12.07</v>
      </c>
      <c r="I4114" s="3" t="s">
        <v>4974</v>
      </c>
    </row>
    <row r="4115" spans="1:9" x14ac:dyDescent="0.2">
      <c r="A4115" s="1" t="str">
        <f t="shared" si="66"/>
        <v>SINAPI-I 7114</v>
      </c>
      <c r="B4115" s="3" t="s">
        <v>80</v>
      </c>
      <c r="C4115" s="3">
        <v>7114</v>
      </c>
      <c r="D4115" s="2" t="s">
        <v>4180</v>
      </c>
      <c r="E4115" s="3" t="s">
        <v>4953</v>
      </c>
      <c r="F4115" s="61">
        <v>14.03</v>
      </c>
      <c r="G4115" s="61">
        <v>14.03</v>
      </c>
      <c r="I4115" s="3" t="s">
        <v>4974</v>
      </c>
    </row>
    <row r="4116" spans="1:9" x14ac:dyDescent="0.2">
      <c r="A4116" s="1" t="str">
        <f t="shared" si="66"/>
        <v>SINAPI-I 7109</v>
      </c>
      <c r="B4116" s="3" t="s">
        <v>80</v>
      </c>
      <c r="C4116" s="3">
        <v>7109</v>
      </c>
      <c r="D4116" s="2" t="s">
        <v>4181</v>
      </c>
      <c r="E4116" s="3" t="s">
        <v>4953</v>
      </c>
      <c r="F4116" s="61">
        <v>2.78</v>
      </c>
      <c r="G4116" s="61">
        <v>2.78</v>
      </c>
      <c r="I4116" s="3" t="s">
        <v>4974</v>
      </c>
    </row>
    <row r="4117" spans="1:9" x14ac:dyDescent="0.2">
      <c r="A4117" s="1" t="str">
        <f t="shared" si="66"/>
        <v>SINAPI-I 7135</v>
      </c>
      <c r="B4117" s="3" t="s">
        <v>80</v>
      </c>
      <c r="C4117" s="3">
        <v>7135</v>
      </c>
      <c r="D4117" s="2" t="s">
        <v>4182</v>
      </c>
      <c r="E4117" s="3" t="s">
        <v>4953</v>
      </c>
      <c r="F4117" s="61">
        <v>5.7</v>
      </c>
      <c r="G4117" s="61">
        <v>5.7</v>
      </c>
      <c r="I4117" s="3" t="s">
        <v>4974</v>
      </c>
    </row>
    <row r="4118" spans="1:9" x14ac:dyDescent="0.2">
      <c r="A4118" s="1" t="str">
        <f t="shared" si="66"/>
        <v>SINAPI-I 37947</v>
      </c>
      <c r="B4118" s="3" t="s">
        <v>80</v>
      </c>
      <c r="C4118" s="3">
        <v>37947</v>
      </c>
      <c r="D4118" s="2" t="s">
        <v>4183</v>
      </c>
      <c r="E4118" s="3" t="s">
        <v>4953</v>
      </c>
      <c r="F4118" s="61">
        <v>4.63</v>
      </c>
      <c r="G4118" s="61">
        <v>4.63</v>
      </c>
      <c r="I4118" s="3" t="s">
        <v>4974</v>
      </c>
    </row>
    <row r="4119" spans="1:9" x14ac:dyDescent="0.2">
      <c r="A4119" s="1" t="str">
        <f t="shared" si="66"/>
        <v>SINAPI-I 7103</v>
      </c>
      <c r="B4119" s="3" t="s">
        <v>80</v>
      </c>
      <c r="C4119" s="3">
        <v>7103</v>
      </c>
      <c r="D4119" s="2" t="s">
        <v>4184</v>
      </c>
      <c r="E4119" s="3" t="s">
        <v>4953</v>
      </c>
      <c r="F4119" s="61">
        <v>15.09</v>
      </c>
      <c r="G4119" s="61">
        <v>15.09</v>
      </c>
      <c r="I4119" s="3" t="s">
        <v>4974</v>
      </c>
    </row>
    <row r="4120" spans="1:9" x14ac:dyDescent="0.2">
      <c r="A4120" s="1" t="str">
        <f t="shared" si="66"/>
        <v>SINAPI-I 40419</v>
      </c>
      <c r="B4120" s="3" t="s">
        <v>80</v>
      </c>
      <c r="C4120" s="3">
        <v>40419</v>
      </c>
      <c r="D4120" s="2" t="s">
        <v>4185</v>
      </c>
      <c r="E4120" s="3" t="s">
        <v>4953</v>
      </c>
    </row>
    <row r="4121" spans="1:9" x14ac:dyDescent="0.2">
      <c r="A4121" s="1" t="str">
        <f t="shared" si="66"/>
        <v>SINAPI-I 40420</v>
      </c>
      <c r="B4121" s="3" t="s">
        <v>80</v>
      </c>
      <c r="C4121" s="3">
        <v>40420</v>
      </c>
      <c r="D4121" s="2" t="s">
        <v>4186</v>
      </c>
      <c r="E4121" s="3" t="s">
        <v>4953</v>
      </c>
    </row>
    <row r="4122" spans="1:9" x14ac:dyDescent="0.2">
      <c r="A4122" s="1" t="str">
        <f t="shared" si="66"/>
        <v>SINAPI-I 40421</v>
      </c>
      <c r="B4122" s="3" t="s">
        <v>80</v>
      </c>
      <c r="C4122" s="3">
        <v>40421</v>
      </c>
      <c r="D4122" s="2" t="s">
        <v>4187</v>
      </c>
      <c r="E4122" s="3" t="s">
        <v>4953</v>
      </c>
    </row>
    <row r="4123" spans="1:9" ht="22.5" x14ac:dyDescent="0.2">
      <c r="A4123" s="1" t="str">
        <f t="shared" si="66"/>
        <v>SINAPI-I 38905</v>
      </c>
      <c r="B4123" s="3" t="s">
        <v>80</v>
      </c>
      <c r="C4123" s="3">
        <v>38905</v>
      </c>
      <c r="D4123" s="2" t="s">
        <v>4188</v>
      </c>
      <c r="E4123" s="3" t="s">
        <v>4953</v>
      </c>
      <c r="F4123" s="61">
        <v>34.729999999999997</v>
      </c>
      <c r="G4123" s="61">
        <v>34.729999999999997</v>
      </c>
      <c r="I4123" s="3" t="s">
        <v>4974</v>
      </c>
    </row>
    <row r="4124" spans="1:9" ht="22.5" x14ac:dyDescent="0.2">
      <c r="A4124" s="1" t="str">
        <f t="shared" si="66"/>
        <v>SINAPI-I 38907</v>
      </c>
      <c r="B4124" s="3" t="s">
        <v>80</v>
      </c>
      <c r="C4124" s="3">
        <v>38907</v>
      </c>
      <c r="D4124" s="2" t="s">
        <v>4189</v>
      </c>
      <c r="E4124" s="3" t="s">
        <v>4953</v>
      </c>
      <c r="F4124" s="61">
        <v>33.479999999999997</v>
      </c>
      <c r="G4124" s="61">
        <v>33.479999999999997</v>
      </c>
      <c r="I4124" s="3" t="s">
        <v>4974</v>
      </c>
    </row>
    <row r="4125" spans="1:9" ht="22.5" x14ac:dyDescent="0.2">
      <c r="A4125" s="1" t="str">
        <f t="shared" si="66"/>
        <v>SINAPI-I 38910</v>
      </c>
      <c r="B4125" s="3" t="s">
        <v>80</v>
      </c>
      <c r="C4125" s="3">
        <v>38910</v>
      </c>
      <c r="D4125" s="2" t="s">
        <v>4190</v>
      </c>
      <c r="E4125" s="3" t="s">
        <v>4953</v>
      </c>
      <c r="F4125" s="61">
        <v>39.159999999999997</v>
      </c>
      <c r="G4125" s="61">
        <v>39.159999999999997</v>
      </c>
      <c r="I4125" s="3" t="s">
        <v>4974</v>
      </c>
    </row>
    <row r="4126" spans="1:9" x14ac:dyDescent="0.2">
      <c r="A4126" s="1" t="str">
        <f t="shared" si="66"/>
        <v>SINAPI-I 11655</v>
      </c>
      <c r="B4126" s="3" t="s">
        <v>80</v>
      </c>
      <c r="C4126" s="3">
        <v>11655</v>
      </c>
      <c r="D4126" s="2" t="s">
        <v>4191</v>
      </c>
      <c r="E4126" s="3" t="s">
        <v>4953</v>
      </c>
      <c r="F4126" s="61">
        <v>17.79</v>
      </c>
      <c r="G4126" s="61">
        <v>17.79</v>
      </c>
      <c r="I4126" s="3" t="s">
        <v>4974</v>
      </c>
    </row>
    <row r="4127" spans="1:9" x14ac:dyDescent="0.2">
      <c r="A4127" s="1" t="str">
        <f t="shared" si="66"/>
        <v>SINAPI-I 11656</v>
      </c>
      <c r="B4127" s="3" t="s">
        <v>80</v>
      </c>
      <c r="C4127" s="3">
        <v>11656</v>
      </c>
      <c r="D4127" s="2" t="s">
        <v>4192</v>
      </c>
      <c r="E4127" s="3" t="s">
        <v>4953</v>
      </c>
      <c r="F4127" s="61">
        <v>20.420000000000002</v>
      </c>
      <c r="G4127" s="61">
        <v>20.420000000000002</v>
      </c>
      <c r="I4127" s="3" t="s">
        <v>4974</v>
      </c>
    </row>
    <row r="4128" spans="1:9" x14ac:dyDescent="0.2">
      <c r="A4128" s="1" t="str">
        <f t="shared" si="66"/>
        <v>SINAPI-I 7091</v>
      </c>
      <c r="B4128" s="3" t="s">
        <v>80</v>
      </c>
      <c r="C4128" s="3">
        <v>7091</v>
      </c>
      <c r="D4128" s="2" t="s">
        <v>4193</v>
      </c>
      <c r="E4128" s="3" t="s">
        <v>4953</v>
      </c>
      <c r="F4128" s="61">
        <v>16.73</v>
      </c>
      <c r="G4128" s="61">
        <v>16.73</v>
      </c>
      <c r="I4128" s="3" t="s">
        <v>4974</v>
      </c>
    </row>
    <row r="4129" spans="1:9" x14ac:dyDescent="0.2">
      <c r="A4129" s="1" t="str">
        <f t="shared" si="66"/>
        <v>SINAPI-I 37948</v>
      </c>
      <c r="B4129" s="3" t="s">
        <v>80</v>
      </c>
      <c r="C4129" s="3">
        <v>37948</v>
      </c>
      <c r="D4129" s="2" t="s">
        <v>4194</v>
      </c>
      <c r="E4129" s="3" t="s">
        <v>4953</v>
      </c>
      <c r="F4129" s="61">
        <v>3.87</v>
      </c>
      <c r="G4129" s="61">
        <v>3.87</v>
      </c>
      <c r="I4129" s="3" t="s">
        <v>4974</v>
      </c>
    </row>
    <row r="4130" spans="1:9" x14ac:dyDescent="0.2">
      <c r="A4130" s="1" t="str">
        <f t="shared" si="66"/>
        <v>SINAPI-I 7097</v>
      </c>
      <c r="B4130" s="3" t="s">
        <v>80</v>
      </c>
      <c r="C4130" s="3">
        <v>7097</v>
      </c>
      <c r="D4130" s="2" t="s">
        <v>4195</v>
      </c>
      <c r="E4130" s="3" t="s">
        <v>4953</v>
      </c>
      <c r="F4130" s="61">
        <v>7.86</v>
      </c>
      <c r="G4130" s="61">
        <v>7.86</v>
      </c>
      <c r="I4130" s="3" t="s">
        <v>4974</v>
      </c>
    </row>
    <row r="4131" spans="1:9" x14ac:dyDescent="0.2">
      <c r="A4131" s="1" t="str">
        <f t="shared" si="66"/>
        <v>SINAPI-I 11658</v>
      </c>
      <c r="B4131" s="3" t="s">
        <v>80</v>
      </c>
      <c r="C4131" s="3">
        <v>11658</v>
      </c>
      <c r="D4131" s="2" t="s">
        <v>4196</v>
      </c>
      <c r="E4131" s="3" t="s">
        <v>4953</v>
      </c>
      <c r="F4131" s="61">
        <v>17.37</v>
      </c>
      <c r="G4131" s="61">
        <v>17.37</v>
      </c>
      <c r="I4131" s="3" t="s">
        <v>4974</v>
      </c>
    </row>
    <row r="4132" spans="1:9" x14ac:dyDescent="0.2">
      <c r="A4132" s="1" t="str">
        <f t="shared" si="66"/>
        <v>SINAPI-I 7146</v>
      </c>
      <c r="B4132" s="3" t="s">
        <v>80</v>
      </c>
      <c r="C4132" s="3">
        <v>7146</v>
      </c>
      <c r="D4132" s="2" t="s">
        <v>4197</v>
      </c>
      <c r="E4132" s="3" t="s">
        <v>4953</v>
      </c>
      <c r="F4132" s="61">
        <v>183.7</v>
      </c>
      <c r="G4132" s="61">
        <v>183.7</v>
      </c>
      <c r="I4132" s="3" t="s">
        <v>4974</v>
      </c>
    </row>
    <row r="4133" spans="1:9" x14ac:dyDescent="0.2">
      <c r="A4133" s="1" t="str">
        <f t="shared" si="66"/>
        <v>SINAPI-I 7138</v>
      </c>
      <c r="B4133" s="3" t="s">
        <v>80</v>
      </c>
      <c r="C4133" s="3">
        <v>7138</v>
      </c>
      <c r="D4133" s="2" t="s">
        <v>4198</v>
      </c>
      <c r="E4133" s="3" t="s">
        <v>4953</v>
      </c>
      <c r="F4133" s="61">
        <v>1.1599999999999999</v>
      </c>
      <c r="G4133" s="61">
        <v>1.1599999999999999</v>
      </c>
      <c r="I4133" s="3" t="s">
        <v>4974</v>
      </c>
    </row>
    <row r="4134" spans="1:9" x14ac:dyDescent="0.2">
      <c r="A4134" s="1" t="str">
        <f t="shared" si="66"/>
        <v>SINAPI-I 7139</v>
      </c>
      <c r="B4134" s="3" t="s">
        <v>80</v>
      </c>
      <c r="C4134" s="3">
        <v>7139</v>
      </c>
      <c r="D4134" s="2" t="s">
        <v>4199</v>
      </c>
      <c r="E4134" s="3" t="s">
        <v>4953</v>
      </c>
      <c r="F4134" s="61">
        <v>1.32</v>
      </c>
      <c r="G4134" s="61">
        <v>1.32</v>
      </c>
      <c r="I4134" s="3" t="s">
        <v>4974</v>
      </c>
    </row>
    <row r="4135" spans="1:9" x14ac:dyDescent="0.2">
      <c r="A4135" s="1" t="str">
        <f t="shared" si="66"/>
        <v>SINAPI-I 7140</v>
      </c>
      <c r="B4135" s="3" t="s">
        <v>80</v>
      </c>
      <c r="C4135" s="3">
        <v>7140</v>
      </c>
      <c r="D4135" s="2" t="s">
        <v>4200</v>
      </c>
      <c r="E4135" s="3" t="s">
        <v>4953</v>
      </c>
      <c r="F4135" s="61">
        <v>4.13</v>
      </c>
      <c r="G4135" s="61">
        <v>4.13</v>
      </c>
      <c r="I4135" s="3" t="s">
        <v>4974</v>
      </c>
    </row>
    <row r="4136" spans="1:9" x14ac:dyDescent="0.2">
      <c r="A4136" s="1" t="str">
        <f t="shared" si="66"/>
        <v>SINAPI-I 7141</v>
      </c>
      <c r="B4136" s="3" t="s">
        <v>80</v>
      </c>
      <c r="C4136" s="3">
        <v>7141</v>
      </c>
      <c r="D4136" s="2" t="s">
        <v>4201</v>
      </c>
      <c r="E4136" s="3" t="s">
        <v>4953</v>
      </c>
      <c r="F4136" s="61">
        <v>10.11</v>
      </c>
      <c r="G4136" s="61">
        <v>10.11</v>
      </c>
      <c r="I4136" s="3" t="s">
        <v>4974</v>
      </c>
    </row>
    <row r="4137" spans="1:9" x14ac:dyDescent="0.2">
      <c r="A4137" s="1" t="str">
        <f t="shared" si="66"/>
        <v>SINAPI-I 7143</v>
      </c>
      <c r="B4137" s="3" t="s">
        <v>80</v>
      </c>
      <c r="C4137" s="3">
        <v>7143</v>
      </c>
      <c r="D4137" s="2" t="s">
        <v>4202</v>
      </c>
      <c r="E4137" s="3" t="s">
        <v>4953</v>
      </c>
      <c r="F4137" s="61">
        <v>33.909999999999997</v>
      </c>
      <c r="G4137" s="61">
        <v>33.909999999999997</v>
      </c>
      <c r="I4137" s="3" t="s">
        <v>4974</v>
      </c>
    </row>
    <row r="4138" spans="1:9" x14ac:dyDescent="0.2">
      <c r="A4138" s="1" t="str">
        <f t="shared" si="66"/>
        <v>SINAPI-I 7144</v>
      </c>
      <c r="B4138" s="3" t="s">
        <v>80</v>
      </c>
      <c r="C4138" s="3">
        <v>7144</v>
      </c>
      <c r="D4138" s="2" t="s">
        <v>4203</v>
      </c>
      <c r="E4138" s="3" t="s">
        <v>4953</v>
      </c>
      <c r="F4138" s="61">
        <v>62.92</v>
      </c>
      <c r="G4138" s="61">
        <v>62.92</v>
      </c>
      <c r="I4138" s="3" t="s">
        <v>4974</v>
      </c>
    </row>
    <row r="4139" spans="1:9" x14ac:dyDescent="0.2">
      <c r="A4139" s="1" t="str">
        <f t="shared" si="66"/>
        <v>SINAPI-I 7145</v>
      </c>
      <c r="B4139" s="3" t="s">
        <v>80</v>
      </c>
      <c r="C4139" s="3">
        <v>7145</v>
      </c>
      <c r="D4139" s="2" t="s">
        <v>4204</v>
      </c>
      <c r="E4139" s="3" t="s">
        <v>4953</v>
      </c>
      <c r="F4139" s="61">
        <v>85.55</v>
      </c>
      <c r="G4139" s="61">
        <v>85.55</v>
      </c>
      <c r="I4139" s="3" t="s">
        <v>4974</v>
      </c>
    </row>
    <row r="4140" spans="1:9" x14ac:dyDescent="0.2">
      <c r="A4140" s="1" t="str">
        <f t="shared" si="66"/>
        <v>SINAPI-I 7142</v>
      </c>
      <c r="B4140" s="3" t="s">
        <v>80</v>
      </c>
      <c r="C4140" s="3">
        <v>7142</v>
      </c>
      <c r="D4140" s="2" t="s">
        <v>4205</v>
      </c>
      <c r="E4140" s="3" t="s">
        <v>4953</v>
      </c>
      <c r="F4140" s="61">
        <v>10.56</v>
      </c>
      <c r="G4140" s="61">
        <v>10.56</v>
      </c>
      <c r="I4140" s="3" t="s">
        <v>4974</v>
      </c>
    </row>
    <row r="4141" spans="1:9" x14ac:dyDescent="0.2">
      <c r="A4141" s="1" t="str">
        <f t="shared" si="66"/>
        <v>SINAPI-I 39322</v>
      </c>
      <c r="B4141" s="3" t="s">
        <v>80</v>
      </c>
      <c r="C4141" s="3">
        <v>39322</v>
      </c>
      <c r="D4141" s="2" t="s">
        <v>4206</v>
      </c>
      <c r="E4141" s="3" t="s">
        <v>4953</v>
      </c>
      <c r="F4141" s="61">
        <v>16.52</v>
      </c>
      <c r="G4141" s="61">
        <v>16.52</v>
      </c>
      <c r="I4141" s="3" t="s">
        <v>4974</v>
      </c>
    </row>
    <row r="4142" spans="1:9" x14ac:dyDescent="0.2">
      <c r="A4142" s="1" t="str">
        <f t="shared" si="66"/>
        <v>SINAPI-I 39289</v>
      </c>
      <c r="B4142" s="3" t="s">
        <v>80</v>
      </c>
      <c r="C4142" s="3">
        <v>39289</v>
      </c>
      <c r="D4142" s="2" t="s">
        <v>4207</v>
      </c>
      <c r="E4142" s="3" t="s">
        <v>4953</v>
      </c>
      <c r="F4142" s="61">
        <v>30.79</v>
      </c>
      <c r="G4142" s="61">
        <v>30.79</v>
      </c>
      <c r="I4142" s="3" t="s">
        <v>4974</v>
      </c>
    </row>
    <row r="4143" spans="1:9" x14ac:dyDescent="0.2">
      <c r="A4143" s="1" t="str">
        <f t="shared" si="66"/>
        <v>SINAPI-I 39290</v>
      </c>
      <c r="B4143" s="3" t="s">
        <v>80</v>
      </c>
      <c r="C4143" s="3">
        <v>39290</v>
      </c>
      <c r="D4143" s="2" t="s">
        <v>4208</v>
      </c>
      <c r="E4143" s="3" t="s">
        <v>4953</v>
      </c>
      <c r="F4143" s="61">
        <v>51.99</v>
      </c>
      <c r="G4143" s="61">
        <v>51.99</v>
      </c>
      <c r="I4143" s="3" t="s">
        <v>4974</v>
      </c>
    </row>
    <row r="4144" spans="1:9" x14ac:dyDescent="0.2">
      <c r="A4144" s="1" t="str">
        <f t="shared" si="66"/>
        <v>SINAPI-I 39291</v>
      </c>
      <c r="B4144" s="3" t="s">
        <v>80</v>
      </c>
      <c r="C4144" s="3">
        <v>39291</v>
      </c>
      <c r="D4144" s="2" t="s">
        <v>4209</v>
      </c>
      <c r="E4144" s="3" t="s">
        <v>4953</v>
      </c>
      <c r="F4144" s="61">
        <v>57.49</v>
      </c>
      <c r="G4144" s="61">
        <v>57.49</v>
      </c>
      <c r="I4144" s="3" t="s">
        <v>4974</v>
      </c>
    </row>
    <row r="4145" spans="1:9" x14ac:dyDescent="0.2">
      <c r="A4145" s="1" t="str">
        <f t="shared" si="66"/>
        <v>SINAPI-I 41892</v>
      </c>
      <c r="B4145" s="3" t="s">
        <v>80</v>
      </c>
      <c r="C4145" s="3">
        <v>41892</v>
      </c>
      <c r="D4145" s="2" t="s">
        <v>4210</v>
      </c>
      <c r="E4145" s="3" t="s">
        <v>4953</v>
      </c>
    </row>
    <row r="4146" spans="1:9" x14ac:dyDescent="0.2">
      <c r="A4146" s="1" t="str">
        <f t="shared" si="66"/>
        <v>SINAPI-I 7048</v>
      </c>
      <c r="B4146" s="3" t="s">
        <v>80</v>
      </c>
      <c r="C4146" s="3">
        <v>7048</v>
      </c>
      <c r="D4146" s="2" t="s">
        <v>4211</v>
      </c>
      <c r="E4146" s="3" t="s">
        <v>4953</v>
      </c>
    </row>
    <row r="4147" spans="1:9" x14ac:dyDescent="0.2">
      <c r="A4147" s="1" t="str">
        <f t="shared" si="66"/>
        <v>SINAPI-I 7088</v>
      </c>
      <c r="B4147" s="3" t="s">
        <v>80</v>
      </c>
      <c r="C4147" s="3">
        <v>7088</v>
      </c>
      <c r="D4147" s="2" t="s">
        <v>4212</v>
      </c>
      <c r="E4147" s="3" t="s">
        <v>4953</v>
      </c>
    </row>
    <row r="4148" spans="1:9" x14ac:dyDescent="0.2">
      <c r="A4148" s="1" t="str">
        <f t="shared" si="66"/>
        <v>SINAPI-I 7070</v>
      </c>
      <c r="B4148" s="3" t="s">
        <v>80</v>
      </c>
      <c r="C4148" s="3">
        <v>7070</v>
      </c>
      <c r="D4148" s="2" t="s">
        <v>4213</v>
      </c>
      <c r="E4148" s="3" t="s">
        <v>4953</v>
      </c>
      <c r="F4148" s="61">
        <v>215.27</v>
      </c>
      <c r="G4148" s="61">
        <v>215.27</v>
      </c>
      <c r="I4148" s="3" t="s">
        <v>4974</v>
      </c>
    </row>
    <row r="4149" spans="1:9" x14ac:dyDescent="0.2">
      <c r="A4149" s="1" t="str">
        <f t="shared" si="66"/>
        <v>SINAPI-I 20179</v>
      </c>
      <c r="B4149" s="3" t="s">
        <v>80</v>
      </c>
      <c r="C4149" s="3">
        <v>20179</v>
      </c>
      <c r="D4149" s="2" t="s">
        <v>4214</v>
      </c>
      <c r="E4149" s="3" t="s">
        <v>4953</v>
      </c>
      <c r="F4149" s="61">
        <v>45.79</v>
      </c>
      <c r="G4149" s="61">
        <v>45.79</v>
      </c>
      <c r="I4149" s="3" t="s">
        <v>4974</v>
      </c>
    </row>
    <row r="4150" spans="1:9" x14ac:dyDescent="0.2">
      <c r="A4150" s="1" t="str">
        <f t="shared" si="66"/>
        <v>SINAPI-I 20178</v>
      </c>
      <c r="B4150" s="3" t="s">
        <v>80</v>
      </c>
      <c r="C4150" s="3">
        <v>20178</v>
      </c>
      <c r="D4150" s="2" t="s">
        <v>4215</v>
      </c>
      <c r="E4150" s="3" t="s">
        <v>4953</v>
      </c>
      <c r="F4150" s="61">
        <v>54.88</v>
      </c>
      <c r="G4150" s="61">
        <v>54.88</v>
      </c>
      <c r="I4150" s="3" t="s">
        <v>4974</v>
      </c>
    </row>
    <row r="4151" spans="1:9" x14ac:dyDescent="0.2">
      <c r="A4151" s="1" t="str">
        <f t="shared" si="66"/>
        <v>SINAPI-I 20180</v>
      </c>
      <c r="B4151" s="3" t="s">
        <v>80</v>
      </c>
      <c r="C4151" s="3">
        <v>20180</v>
      </c>
      <c r="D4151" s="2" t="s">
        <v>4216</v>
      </c>
      <c r="E4151" s="3" t="s">
        <v>4953</v>
      </c>
      <c r="F4151" s="61">
        <v>90.58</v>
      </c>
      <c r="G4151" s="61">
        <v>90.58</v>
      </c>
      <c r="I4151" s="3" t="s">
        <v>4974</v>
      </c>
    </row>
    <row r="4152" spans="1:9" x14ac:dyDescent="0.2">
      <c r="A4152" s="1" t="str">
        <f t="shared" si="66"/>
        <v>SINAPI-I 20181</v>
      </c>
      <c r="B4152" s="3" t="s">
        <v>80</v>
      </c>
      <c r="C4152" s="3">
        <v>20181</v>
      </c>
      <c r="D4152" s="2" t="s">
        <v>4217</v>
      </c>
      <c r="E4152" s="3" t="s">
        <v>4953</v>
      </c>
      <c r="F4152" s="61">
        <v>121.28</v>
      </c>
      <c r="G4152" s="61">
        <v>121.28</v>
      </c>
      <c r="I4152" s="3" t="s">
        <v>4974</v>
      </c>
    </row>
    <row r="4153" spans="1:9" x14ac:dyDescent="0.2">
      <c r="A4153" s="1" t="str">
        <f t="shared" si="66"/>
        <v>SINAPI-I 20177</v>
      </c>
      <c r="B4153" s="3" t="s">
        <v>80</v>
      </c>
      <c r="C4153" s="3">
        <v>20177</v>
      </c>
      <c r="D4153" s="2" t="s">
        <v>4218</v>
      </c>
      <c r="E4153" s="3" t="s">
        <v>4953</v>
      </c>
      <c r="F4153" s="61">
        <v>30</v>
      </c>
      <c r="G4153" s="61">
        <v>30</v>
      </c>
      <c r="I4153" s="3" t="s">
        <v>4974</v>
      </c>
    </row>
    <row r="4154" spans="1:9" x14ac:dyDescent="0.2">
      <c r="A4154" s="1" t="str">
        <f t="shared" si="66"/>
        <v>SINAPI-I 40945</v>
      </c>
      <c r="B4154" s="3" t="s">
        <v>80</v>
      </c>
      <c r="C4154" s="3">
        <v>40945</v>
      </c>
      <c r="D4154" s="2" t="s">
        <v>4219</v>
      </c>
      <c r="E4154" s="3" t="s">
        <v>4958</v>
      </c>
      <c r="F4154" s="61">
        <v>27.48</v>
      </c>
      <c r="G4154" s="61">
        <v>30.75</v>
      </c>
      <c r="I4154" s="3" t="s">
        <v>4974</v>
      </c>
    </row>
    <row r="4155" spans="1:9" x14ac:dyDescent="0.2">
      <c r="A4155" s="1" t="str">
        <f t="shared" si="66"/>
        <v>SINAPI-I 40946</v>
      </c>
      <c r="B4155" s="3" t="s">
        <v>80</v>
      </c>
      <c r="C4155" s="3">
        <v>40946</v>
      </c>
      <c r="D4155" s="2" t="s">
        <v>4220</v>
      </c>
      <c r="E4155" s="3" t="s">
        <v>4959</v>
      </c>
      <c r="F4155" s="61">
        <v>4830.74</v>
      </c>
      <c r="G4155" s="61">
        <v>5406.19</v>
      </c>
      <c r="I4155" s="3" t="s">
        <v>4974</v>
      </c>
    </row>
    <row r="4156" spans="1:9" x14ac:dyDescent="0.2">
      <c r="A4156" s="1" t="str">
        <f t="shared" si="66"/>
        <v>SINAPI-I 7153</v>
      </c>
      <c r="B4156" s="3" t="s">
        <v>80</v>
      </c>
      <c r="C4156" s="3">
        <v>7153</v>
      </c>
      <c r="D4156" s="2" t="s">
        <v>4221</v>
      </c>
      <c r="E4156" s="3" t="s">
        <v>4958</v>
      </c>
      <c r="F4156" s="61">
        <v>29.08</v>
      </c>
      <c r="G4156" s="61">
        <v>32.54</v>
      </c>
      <c r="I4156" s="3" t="s">
        <v>4974</v>
      </c>
    </row>
    <row r="4157" spans="1:9" x14ac:dyDescent="0.2">
      <c r="A4157" s="1" t="str">
        <f t="shared" si="66"/>
        <v>SINAPI-I 41089</v>
      </c>
      <c r="B4157" s="3" t="s">
        <v>80</v>
      </c>
      <c r="C4157" s="3">
        <v>41089</v>
      </c>
      <c r="D4157" s="2" t="s">
        <v>4222</v>
      </c>
      <c r="E4157" s="3" t="s">
        <v>4959</v>
      </c>
      <c r="F4157" s="61">
        <v>5111.4399999999996</v>
      </c>
      <c r="G4157" s="61">
        <v>5720.33</v>
      </c>
      <c r="I4157" s="3" t="s">
        <v>4974</v>
      </c>
    </row>
    <row r="4158" spans="1:9" x14ac:dyDescent="0.2">
      <c r="A4158" s="1" t="str">
        <f t="shared" si="66"/>
        <v>SINAPI-I 40943</v>
      </c>
      <c r="B4158" s="3" t="s">
        <v>80</v>
      </c>
      <c r="C4158" s="3">
        <v>40943</v>
      </c>
      <c r="D4158" s="2" t="s">
        <v>4223</v>
      </c>
      <c r="E4158" s="3" t="s">
        <v>4958</v>
      </c>
      <c r="F4158" s="61">
        <v>33.549999999999997</v>
      </c>
      <c r="G4158" s="61">
        <v>37.54</v>
      </c>
      <c r="I4158" s="3" t="s">
        <v>4974</v>
      </c>
    </row>
    <row r="4159" spans="1:9" x14ac:dyDescent="0.2">
      <c r="A4159" s="1" t="str">
        <f t="shared" si="66"/>
        <v>SINAPI-I 40944</v>
      </c>
      <c r="B4159" s="3" t="s">
        <v>80</v>
      </c>
      <c r="C4159" s="3">
        <v>40944</v>
      </c>
      <c r="D4159" s="2" t="s">
        <v>4224</v>
      </c>
      <c r="E4159" s="3" t="s">
        <v>4959</v>
      </c>
      <c r="F4159" s="61">
        <v>5895.25</v>
      </c>
      <c r="G4159" s="61">
        <v>6597.5</v>
      </c>
      <c r="I4159" s="3" t="s">
        <v>4974</v>
      </c>
    </row>
    <row r="4160" spans="1:9" x14ac:dyDescent="0.2">
      <c r="A4160" s="1" t="str">
        <f t="shared" si="66"/>
        <v>SINAPI-I 6175</v>
      </c>
      <c r="B4160" s="3" t="s">
        <v>80</v>
      </c>
      <c r="C4160" s="3">
        <v>6175</v>
      </c>
      <c r="D4160" s="2" t="s">
        <v>4225</v>
      </c>
      <c r="E4160" s="3" t="s">
        <v>4958</v>
      </c>
      <c r="F4160" s="61">
        <v>41.42</v>
      </c>
      <c r="G4160" s="61">
        <v>46.35</v>
      </c>
      <c r="I4160" s="3" t="s">
        <v>4974</v>
      </c>
    </row>
    <row r="4161" spans="1:9" x14ac:dyDescent="0.2">
      <c r="A4161" s="1" t="str">
        <f t="shared" si="66"/>
        <v>SINAPI-I 41092</v>
      </c>
      <c r="B4161" s="3" t="s">
        <v>80</v>
      </c>
      <c r="C4161" s="3">
        <v>41092</v>
      </c>
      <c r="D4161" s="2" t="s">
        <v>4226</v>
      </c>
      <c r="E4161" s="3" t="s">
        <v>4959</v>
      </c>
      <c r="F4161" s="61">
        <v>7277.72</v>
      </c>
      <c r="G4161" s="61">
        <v>8144.66</v>
      </c>
      <c r="I4161" s="3" t="s">
        <v>4974</v>
      </c>
    </row>
    <row r="4162" spans="1:9" ht="22.5" x14ac:dyDescent="0.2">
      <c r="A4162" s="1" t="str">
        <f t="shared" si="66"/>
        <v>SINAPI-I 37712</v>
      </c>
      <c r="B4162" s="3" t="s">
        <v>80</v>
      </c>
      <c r="C4162" s="3">
        <v>37712</v>
      </c>
      <c r="D4162" s="2" t="s">
        <v>4227</v>
      </c>
      <c r="E4162" s="3" t="s">
        <v>4960</v>
      </c>
      <c r="F4162" s="61">
        <v>65.430000000000007</v>
      </c>
      <c r="G4162" s="61">
        <v>65.430000000000007</v>
      </c>
      <c r="I4162" s="3" t="s">
        <v>4974</v>
      </c>
    </row>
    <row r="4163" spans="1:9" ht="22.5" x14ac:dyDescent="0.2">
      <c r="A4163" s="1" t="str">
        <f t="shared" si="66"/>
        <v>SINAPI-I 34558</v>
      </c>
      <c r="B4163" s="3" t="s">
        <v>80</v>
      </c>
      <c r="C4163" s="3">
        <v>34558</v>
      </c>
      <c r="D4163" s="2" t="s">
        <v>4228</v>
      </c>
      <c r="E4163" s="3" t="s">
        <v>4954</v>
      </c>
      <c r="F4163" s="61">
        <v>3.23</v>
      </c>
      <c r="G4163" s="61">
        <v>3.23</v>
      </c>
      <c r="I4163" s="3" t="s">
        <v>4974</v>
      </c>
    </row>
    <row r="4164" spans="1:9" ht="22.5" x14ac:dyDescent="0.2">
      <c r="A4164" s="1" t="str">
        <f t="shared" si="66"/>
        <v>SINAPI-I 34547</v>
      </c>
      <c r="B4164" s="3" t="s">
        <v>80</v>
      </c>
      <c r="C4164" s="3">
        <v>34547</v>
      </c>
      <c r="D4164" s="2" t="s">
        <v>4229</v>
      </c>
      <c r="E4164" s="3" t="s">
        <v>4954</v>
      </c>
      <c r="F4164" s="61">
        <v>3.98</v>
      </c>
      <c r="G4164" s="61">
        <v>3.98</v>
      </c>
      <c r="I4164" s="3" t="s">
        <v>4974</v>
      </c>
    </row>
    <row r="4165" spans="1:9" ht="22.5" x14ac:dyDescent="0.2">
      <c r="A4165" s="1" t="str">
        <f t="shared" si="66"/>
        <v>SINAPI-I 34548</v>
      </c>
      <c r="B4165" s="3" t="s">
        <v>80</v>
      </c>
      <c r="C4165" s="3">
        <v>34548</v>
      </c>
      <c r="D4165" s="2" t="s">
        <v>4230</v>
      </c>
      <c r="E4165" s="3" t="s">
        <v>4954</v>
      </c>
      <c r="F4165" s="61">
        <v>6.53</v>
      </c>
      <c r="G4165" s="61">
        <v>6.53</v>
      </c>
      <c r="I4165" s="3" t="s">
        <v>4974</v>
      </c>
    </row>
    <row r="4166" spans="1:9" ht="22.5" x14ac:dyDescent="0.2">
      <c r="A4166" s="1" t="str">
        <f t="shared" si="66"/>
        <v>SINAPI-I 34550</v>
      </c>
      <c r="B4166" s="3" t="s">
        <v>80</v>
      </c>
      <c r="C4166" s="3">
        <v>34550</v>
      </c>
      <c r="D4166" s="2" t="s">
        <v>4231</v>
      </c>
      <c r="E4166" s="3" t="s">
        <v>4954</v>
      </c>
      <c r="F4166" s="61">
        <v>1.72</v>
      </c>
      <c r="G4166" s="61">
        <v>1.72</v>
      </c>
      <c r="I4166" s="3" t="s">
        <v>4974</v>
      </c>
    </row>
    <row r="4167" spans="1:9" ht="22.5" x14ac:dyDescent="0.2">
      <c r="A4167" s="1" t="str">
        <f t="shared" si="66"/>
        <v>SINAPI-I 34557</v>
      </c>
      <c r="B4167" s="3" t="s">
        <v>80</v>
      </c>
      <c r="C4167" s="3">
        <v>34557</v>
      </c>
      <c r="D4167" s="2" t="s">
        <v>4232</v>
      </c>
      <c r="E4167" s="3" t="s">
        <v>4954</v>
      </c>
      <c r="F4167" s="61">
        <v>2.52</v>
      </c>
      <c r="G4167" s="61">
        <v>2.52</v>
      </c>
      <c r="I4167" s="3" t="s">
        <v>4974</v>
      </c>
    </row>
    <row r="4168" spans="1:9" x14ac:dyDescent="0.2">
      <c r="A4168" s="1" t="str">
        <f t="shared" si="66"/>
        <v>SINAPI-I 37411</v>
      </c>
      <c r="B4168" s="3" t="s">
        <v>80</v>
      </c>
      <c r="C4168" s="3">
        <v>37411</v>
      </c>
      <c r="D4168" s="2" t="s">
        <v>4233</v>
      </c>
      <c r="E4168" s="3" t="s">
        <v>4960</v>
      </c>
      <c r="F4168" s="61">
        <v>18.43</v>
      </c>
      <c r="G4168" s="61">
        <v>18.43</v>
      </c>
      <c r="I4168" s="3" t="s">
        <v>4974</v>
      </c>
    </row>
    <row r="4169" spans="1:9" ht="22.5" x14ac:dyDescent="0.2">
      <c r="A4169" s="1" t="str">
        <f t="shared" si="66"/>
        <v>SINAPI-I 39508</v>
      </c>
      <c r="B4169" s="3" t="s">
        <v>80</v>
      </c>
      <c r="C4169" s="3">
        <v>39508</v>
      </c>
      <c r="D4169" s="2" t="s">
        <v>4234</v>
      </c>
      <c r="E4169" s="3" t="s">
        <v>4960</v>
      </c>
      <c r="F4169" s="61">
        <v>10.35</v>
      </c>
      <c r="G4169" s="61">
        <v>10.35</v>
      </c>
      <c r="I4169" s="3" t="s">
        <v>4974</v>
      </c>
    </row>
    <row r="4170" spans="1:9" ht="22.5" x14ac:dyDescent="0.2">
      <c r="A4170" s="1" t="str">
        <f t="shared" si="66"/>
        <v>SINAPI-I 39507</v>
      </c>
      <c r="B4170" s="3" t="s">
        <v>80</v>
      </c>
      <c r="C4170" s="3">
        <v>39507</v>
      </c>
      <c r="D4170" s="2" t="s">
        <v>4235</v>
      </c>
      <c r="E4170" s="3" t="s">
        <v>4960</v>
      </c>
      <c r="F4170" s="61">
        <v>15.44</v>
      </c>
      <c r="G4170" s="61">
        <v>15.44</v>
      </c>
      <c r="I4170" s="3" t="s">
        <v>4974</v>
      </c>
    </row>
    <row r="4171" spans="1:9" ht="22.5" x14ac:dyDescent="0.2">
      <c r="A4171" s="1" t="str">
        <f t="shared" si="66"/>
        <v>SINAPI-I 7155</v>
      </c>
      <c r="B4171" s="3" t="s">
        <v>80</v>
      </c>
      <c r="C4171" s="3">
        <v>7155</v>
      </c>
      <c r="D4171" s="2" t="s">
        <v>4236</v>
      </c>
      <c r="E4171" s="3" t="s">
        <v>4960</v>
      </c>
      <c r="F4171" s="61">
        <v>19.82</v>
      </c>
      <c r="G4171" s="61">
        <v>19.82</v>
      </c>
      <c r="I4171" s="3" t="s">
        <v>4974</v>
      </c>
    </row>
    <row r="4172" spans="1:9" ht="22.5" x14ac:dyDescent="0.2">
      <c r="A4172" s="1" t="str">
        <f t="shared" si="66"/>
        <v>SINAPI-I 42406</v>
      </c>
      <c r="B4172" s="3" t="s">
        <v>80</v>
      </c>
      <c r="C4172" s="3">
        <v>42406</v>
      </c>
      <c r="D4172" s="2" t="s">
        <v>4237</v>
      </c>
      <c r="E4172" s="3" t="s">
        <v>4960</v>
      </c>
      <c r="F4172" s="61">
        <v>22.73</v>
      </c>
      <c r="G4172" s="61">
        <v>22.73</v>
      </c>
      <c r="I4172" s="3" t="s">
        <v>4974</v>
      </c>
    </row>
    <row r="4173" spans="1:9" ht="22.5" x14ac:dyDescent="0.2">
      <c r="A4173" s="1" t="str">
        <f t="shared" si="66"/>
        <v>SINAPI-I 7156</v>
      </c>
      <c r="B4173" s="3" t="s">
        <v>80</v>
      </c>
      <c r="C4173" s="3">
        <v>7156</v>
      </c>
      <c r="D4173" s="2" t="s">
        <v>4238</v>
      </c>
      <c r="E4173" s="3" t="s">
        <v>4960</v>
      </c>
      <c r="F4173" s="61">
        <v>28.44</v>
      </c>
      <c r="G4173" s="61">
        <v>28.44</v>
      </c>
      <c r="I4173" s="3" t="s">
        <v>40</v>
      </c>
    </row>
    <row r="4174" spans="1:9" ht="22.5" x14ac:dyDescent="0.2">
      <c r="A4174" s="1" t="str">
        <f t="shared" si="66"/>
        <v>SINAPI-I 43127</v>
      </c>
      <c r="B4174" s="3" t="s">
        <v>80</v>
      </c>
      <c r="C4174" s="3">
        <v>43127</v>
      </c>
      <c r="D4174" s="2" t="s">
        <v>4239</v>
      </c>
      <c r="E4174" s="3" t="s">
        <v>4960</v>
      </c>
      <c r="F4174" s="61">
        <v>40.700000000000003</v>
      </c>
      <c r="G4174" s="61">
        <v>40.700000000000003</v>
      </c>
      <c r="I4174" s="3" t="s">
        <v>4974</v>
      </c>
    </row>
    <row r="4175" spans="1:9" ht="22.5" x14ac:dyDescent="0.2">
      <c r="A4175" s="1" t="str">
        <f t="shared" si="66"/>
        <v>SINAPI-I 10917</v>
      </c>
      <c r="B4175" s="3" t="s">
        <v>80</v>
      </c>
      <c r="C4175" s="3">
        <v>10917</v>
      </c>
      <c r="D4175" s="2" t="s">
        <v>4240</v>
      </c>
      <c r="E4175" s="3" t="s">
        <v>4960</v>
      </c>
      <c r="F4175" s="61">
        <v>8.59</v>
      </c>
      <c r="G4175" s="61">
        <v>8.59</v>
      </c>
      <c r="I4175" s="3" t="s">
        <v>4974</v>
      </c>
    </row>
    <row r="4176" spans="1:9" ht="22.5" x14ac:dyDescent="0.2">
      <c r="A4176" s="1" t="str">
        <f t="shared" ref="A4176:A4239" si="67">CONCATENATE($B4176," ",$C4176)</f>
        <v>SINAPI-I 21141</v>
      </c>
      <c r="B4176" s="3" t="s">
        <v>80</v>
      </c>
      <c r="C4176" s="3">
        <v>21141</v>
      </c>
      <c r="D4176" s="2" t="s">
        <v>4241</v>
      </c>
      <c r="E4176" s="3" t="s">
        <v>4960</v>
      </c>
      <c r="F4176" s="61">
        <v>13.3</v>
      </c>
      <c r="G4176" s="61">
        <v>13.3</v>
      </c>
      <c r="I4176" s="3" t="s">
        <v>4974</v>
      </c>
    </row>
    <row r="4177" spans="1:9" ht="22.5" x14ac:dyDescent="0.2">
      <c r="A4177" s="1" t="str">
        <f t="shared" si="67"/>
        <v>SINAPI-I 39509</v>
      </c>
      <c r="B4177" s="3" t="s">
        <v>80</v>
      </c>
      <c r="C4177" s="3">
        <v>39509</v>
      </c>
      <c r="D4177" s="2" t="s">
        <v>4242</v>
      </c>
      <c r="E4177" s="3" t="s">
        <v>4960</v>
      </c>
      <c r="F4177" s="61">
        <v>12.79</v>
      </c>
      <c r="G4177" s="61">
        <v>12.79</v>
      </c>
      <c r="I4177" s="3" t="s">
        <v>4974</v>
      </c>
    </row>
    <row r="4178" spans="1:9" x14ac:dyDescent="0.2">
      <c r="A4178" s="1" t="str">
        <f t="shared" si="67"/>
        <v>SINAPI-I 44529</v>
      </c>
      <c r="B4178" s="3" t="s">
        <v>80</v>
      </c>
      <c r="C4178" s="3">
        <v>44529</v>
      </c>
      <c r="D4178" s="2" t="s">
        <v>4243</v>
      </c>
      <c r="E4178" s="3" t="s">
        <v>4960</v>
      </c>
      <c r="F4178" s="61">
        <v>14.37</v>
      </c>
      <c r="G4178" s="61">
        <v>14.37</v>
      </c>
      <c r="I4178" s="3" t="s">
        <v>4974</v>
      </c>
    </row>
    <row r="4179" spans="1:9" x14ac:dyDescent="0.2">
      <c r="A4179" s="1" t="str">
        <f t="shared" si="67"/>
        <v>SINAPI-I 7167</v>
      </c>
      <c r="B4179" s="3" t="s">
        <v>80</v>
      </c>
      <c r="C4179" s="3">
        <v>7167</v>
      </c>
      <c r="D4179" s="2" t="s">
        <v>4244</v>
      </c>
      <c r="E4179" s="3" t="s">
        <v>4960</v>
      </c>
      <c r="F4179" s="61">
        <v>21.15</v>
      </c>
      <c r="G4179" s="61">
        <v>21.15</v>
      </c>
      <c r="I4179" s="3" t="s">
        <v>4974</v>
      </c>
    </row>
    <row r="4180" spans="1:9" x14ac:dyDescent="0.2">
      <c r="A4180" s="1" t="str">
        <f t="shared" si="67"/>
        <v>SINAPI-I 10928</v>
      </c>
      <c r="B4180" s="3" t="s">
        <v>80</v>
      </c>
      <c r="C4180" s="3">
        <v>10928</v>
      </c>
      <c r="D4180" s="2" t="s">
        <v>4245</v>
      </c>
      <c r="E4180" s="3" t="s">
        <v>4960</v>
      </c>
      <c r="F4180" s="61">
        <v>12.15</v>
      </c>
      <c r="G4180" s="61">
        <v>12.15</v>
      </c>
      <c r="I4180" s="3" t="s">
        <v>4974</v>
      </c>
    </row>
    <row r="4181" spans="1:9" x14ac:dyDescent="0.2">
      <c r="A4181" s="1" t="str">
        <f t="shared" si="67"/>
        <v>SINAPI-I 10933</v>
      </c>
      <c r="B4181" s="3" t="s">
        <v>80</v>
      </c>
      <c r="C4181" s="3">
        <v>10933</v>
      </c>
      <c r="D4181" s="2" t="s">
        <v>4246</v>
      </c>
      <c r="E4181" s="3" t="s">
        <v>4960</v>
      </c>
      <c r="F4181" s="61">
        <v>18.329999999999998</v>
      </c>
      <c r="G4181" s="61">
        <v>18.329999999999998</v>
      </c>
      <c r="I4181" s="3" t="s">
        <v>4974</v>
      </c>
    </row>
    <row r="4182" spans="1:9" x14ac:dyDescent="0.2">
      <c r="A4182" s="1" t="str">
        <f t="shared" si="67"/>
        <v>SINAPI-I 7158</v>
      </c>
      <c r="B4182" s="3" t="s">
        <v>80</v>
      </c>
      <c r="C4182" s="3">
        <v>7158</v>
      </c>
      <c r="D4182" s="2" t="s">
        <v>4247</v>
      </c>
      <c r="E4182" s="3" t="s">
        <v>4960</v>
      </c>
      <c r="F4182" s="61">
        <v>31.09</v>
      </c>
      <c r="G4182" s="61">
        <v>31.09</v>
      </c>
      <c r="I4182" s="3" t="s">
        <v>40</v>
      </c>
    </row>
    <row r="4183" spans="1:9" x14ac:dyDescent="0.2">
      <c r="A4183" s="1" t="str">
        <f t="shared" si="67"/>
        <v>SINAPI-I 10927</v>
      </c>
      <c r="B4183" s="3" t="s">
        <v>80</v>
      </c>
      <c r="C4183" s="3">
        <v>10927</v>
      </c>
      <c r="D4183" s="2" t="s">
        <v>4248</v>
      </c>
      <c r="E4183" s="3" t="s">
        <v>4960</v>
      </c>
      <c r="F4183" s="61">
        <v>19.88</v>
      </c>
      <c r="G4183" s="61">
        <v>19.88</v>
      </c>
      <c r="I4183" s="3" t="s">
        <v>4974</v>
      </c>
    </row>
    <row r="4184" spans="1:9" x14ac:dyDescent="0.2">
      <c r="A4184" s="1" t="str">
        <f t="shared" si="67"/>
        <v>SINAPI-I 7162</v>
      </c>
      <c r="B4184" s="3" t="s">
        <v>80</v>
      </c>
      <c r="C4184" s="3">
        <v>7162</v>
      </c>
      <c r="D4184" s="2" t="s">
        <v>4249</v>
      </c>
      <c r="E4184" s="3" t="s">
        <v>4960</v>
      </c>
      <c r="F4184" s="61">
        <v>48.65</v>
      </c>
      <c r="G4184" s="61">
        <v>48.65</v>
      </c>
      <c r="I4184" s="3" t="s">
        <v>4974</v>
      </c>
    </row>
    <row r="4185" spans="1:9" x14ac:dyDescent="0.2">
      <c r="A4185" s="1" t="str">
        <f t="shared" si="67"/>
        <v>SINAPI-I 10932</v>
      </c>
      <c r="B4185" s="3" t="s">
        <v>80</v>
      </c>
      <c r="C4185" s="3">
        <v>10932</v>
      </c>
      <c r="D4185" s="2" t="s">
        <v>4250</v>
      </c>
      <c r="E4185" s="3" t="s">
        <v>4960</v>
      </c>
      <c r="F4185" s="61">
        <v>84.62</v>
      </c>
      <c r="G4185" s="61">
        <v>84.62</v>
      </c>
      <c r="I4185" s="3" t="s">
        <v>4974</v>
      </c>
    </row>
    <row r="4186" spans="1:9" ht="22.5" x14ac:dyDescent="0.2">
      <c r="A4186" s="1" t="str">
        <f t="shared" si="67"/>
        <v>SINAPI-I 10937</v>
      </c>
      <c r="B4186" s="3" t="s">
        <v>80</v>
      </c>
      <c r="C4186" s="3">
        <v>10937</v>
      </c>
      <c r="D4186" s="2" t="s">
        <v>4251</v>
      </c>
      <c r="E4186" s="3" t="s">
        <v>4960</v>
      </c>
      <c r="F4186" s="61">
        <v>21.75</v>
      </c>
      <c r="G4186" s="61">
        <v>21.75</v>
      </c>
      <c r="I4186" s="3" t="s">
        <v>4974</v>
      </c>
    </row>
    <row r="4187" spans="1:9" ht="22.5" x14ac:dyDescent="0.2">
      <c r="A4187" s="1" t="str">
        <f t="shared" si="67"/>
        <v>SINAPI-I 10935</v>
      </c>
      <c r="B4187" s="3" t="s">
        <v>80</v>
      </c>
      <c r="C4187" s="3">
        <v>10935</v>
      </c>
      <c r="D4187" s="2" t="s">
        <v>4252</v>
      </c>
      <c r="E4187" s="3" t="s">
        <v>4960</v>
      </c>
      <c r="F4187" s="61">
        <v>37.72</v>
      </c>
      <c r="G4187" s="61">
        <v>37.72</v>
      </c>
      <c r="I4187" s="3" t="s">
        <v>4974</v>
      </c>
    </row>
    <row r="4188" spans="1:9" x14ac:dyDescent="0.2">
      <c r="A4188" s="1" t="str">
        <f t="shared" si="67"/>
        <v>SINAPI-I 10931</v>
      </c>
      <c r="B4188" s="3" t="s">
        <v>80</v>
      </c>
      <c r="C4188" s="3">
        <v>10931</v>
      </c>
      <c r="D4188" s="2" t="s">
        <v>4253</v>
      </c>
      <c r="E4188" s="3" t="s">
        <v>4960</v>
      </c>
      <c r="F4188" s="61">
        <v>10.61</v>
      </c>
      <c r="G4188" s="61">
        <v>10.61</v>
      </c>
      <c r="I4188" s="3" t="s">
        <v>4974</v>
      </c>
    </row>
    <row r="4189" spans="1:9" x14ac:dyDescent="0.2">
      <c r="A4189" s="1" t="str">
        <f t="shared" si="67"/>
        <v>SINAPI-I 7164</v>
      </c>
      <c r="B4189" s="3" t="s">
        <v>80</v>
      </c>
      <c r="C4189" s="3">
        <v>7164</v>
      </c>
      <c r="D4189" s="2" t="s">
        <v>4254</v>
      </c>
      <c r="E4189" s="3" t="s">
        <v>4960</v>
      </c>
      <c r="F4189" s="61">
        <v>35.11</v>
      </c>
      <c r="G4189" s="61">
        <v>35.11</v>
      </c>
      <c r="I4189" s="3" t="s">
        <v>4974</v>
      </c>
    </row>
    <row r="4190" spans="1:9" x14ac:dyDescent="0.2">
      <c r="A4190" s="1" t="str">
        <f t="shared" si="67"/>
        <v>SINAPI-I 36887</v>
      </c>
      <c r="B4190" s="3" t="s">
        <v>80</v>
      </c>
      <c r="C4190" s="3">
        <v>36887</v>
      </c>
      <c r="D4190" s="2" t="s">
        <v>4255</v>
      </c>
      <c r="E4190" s="3" t="s">
        <v>4960</v>
      </c>
      <c r="F4190" s="61">
        <v>16.3</v>
      </c>
      <c r="G4190" s="61">
        <v>16.3</v>
      </c>
      <c r="I4190" s="3" t="s">
        <v>4974</v>
      </c>
    </row>
    <row r="4191" spans="1:9" ht="22.5" x14ac:dyDescent="0.2">
      <c r="A4191" s="1" t="str">
        <f t="shared" si="67"/>
        <v>SINAPI-I 34630</v>
      </c>
      <c r="B4191" s="3" t="s">
        <v>80</v>
      </c>
      <c r="C4191" s="3">
        <v>34630</v>
      </c>
      <c r="D4191" s="2" t="s">
        <v>4256</v>
      </c>
      <c r="E4191" s="3" t="s">
        <v>4953</v>
      </c>
      <c r="F4191" s="61">
        <v>1063.46</v>
      </c>
      <c r="G4191" s="61">
        <v>1063.46</v>
      </c>
      <c r="I4191" s="3" t="s">
        <v>4974</v>
      </c>
    </row>
    <row r="4192" spans="1:9" x14ac:dyDescent="0.2">
      <c r="A4192" s="1" t="str">
        <f t="shared" si="67"/>
        <v>SINAPI-I 7161</v>
      </c>
      <c r="B4192" s="3" t="s">
        <v>80</v>
      </c>
      <c r="C4192" s="3">
        <v>7161</v>
      </c>
      <c r="D4192" s="2" t="s">
        <v>4257</v>
      </c>
      <c r="E4192" s="3" t="s">
        <v>4960</v>
      </c>
      <c r="F4192" s="61">
        <v>4.37</v>
      </c>
      <c r="G4192" s="61">
        <v>4.37</v>
      </c>
      <c r="I4192" s="3" t="s">
        <v>4974</v>
      </c>
    </row>
    <row r="4193" spans="1:9" ht="22.5" x14ac:dyDescent="0.2">
      <c r="A4193" s="1" t="str">
        <f t="shared" si="67"/>
        <v>SINAPI-I 7170</v>
      </c>
      <c r="B4193" s="3" t="s">
        <v>80</v>
      </c>
      <c r="C4193" s="3">
        <v>7170</v>
      </c>
      <c r="D4193" s="2" t="s">
        <v>4258</v>
      </c>
      <c r="E4193" s="3" t="s">
        <v>4960</v>
      </c>
      <c r="F4193" s="61">
        <v>3.94</v>
      </c>
      <c r="G4193" s="61">
        <v>3.94</v>
      </c>
      <c r="I4193" s="3" t="s">
        <v>4974</v>
      </c>
    </row>
    <row r="4194" spans="1:9" x14ac:dyDescent="0.2">
      <c r="A4194" s="1" t="str">
        <f t="shared" si="67"/>
        <v>SINAPI-I 37524</v>
      </c>
      <c r="B4194" s="3" t="s">
        <v>80</v>
      </c>
      <c r="C4194" s="3">
        <v>37524</v>
      </c>
      <c r="D4194" s="2" t="s">
        <v>4259</v>
      </c>
      <c r="E4194" s="3" t="s">
        <v>4954</v>
      </c>
      <c r="F4194" s="61">
        <v>3.6</v>
      </c>
      <c r="G4194" s="61">
        <v>3.6</v>
      </c>
      <c r="I4194" s="3" t="s">
        <v>40</v>
      </c>
    </row>
    <row r="4195" spans="1:9" ht="22.5" x14ac:dyDescent="0.2">
      <c r="A4195" s="1" t="str">
        <f t="shared" si="67"/>
        <v>SINAPI-I 37525</v>
      </c>
      <c r="B4195" s="3" t="s">
        <v>80</v>
      </c>
      <c r="C4195" s="3">
        <v>37525</v>
      </c>
      <c r="D4195" s="2" t="s">
        <v>4260</v>
      </c>
      <c r="E4195" s="3" t="s">
        <v>4954</v>
      </c>
      <c r="F4195" s="61">
        <v>4.92</v>
      </c>
      <c r="G4195" s="61">
        <v>4.92</v>
      </c>
      <c r="I4195" s="3" t="s">
        <v>4974</v>
      </c>
    </row>
    <row r="4196" spans="1:9" x14ac:dyDescent="0.2">
      <c r="A4196" s="1" t="str">
        <f t="shared" si="67"/>
        <v>SINAPI-I 36789</v>
      </c>
      <c r="B4196" s="3" t="s">
        <v>80</v>
      </c>
      <c r="C4196" s="3">
        <v>36789</v>
      </c>
      <c r="D4196" s="2" t="s">
        <v>4261</v>
      </c>
      <c r="E4196" s="3" t="s">
        <v>4953</v>
      </c>
      <c r="F4196" s="61">
        <v>4.1399999999999997</v>
      </c>
      <c r="G4196" s="61">
        <v>4.1399999999999997</v>
      </c>
      <c r="I4196" s="3" t="s">
        <v>4974</v>
      </c>
    </row>
    <row r="4197" spans="1:9" ht="22.5" x14ac:dyDescent="0.2">
      <c r="A4197" s="1" t="str">
        <f t="shared" si="67"/>
        <v>SINAPI-I 7173</v>
      </c>
      <c r="B4197" s="3" t="s">
        <v>80</v>
      </c>
      <c r="C4197" s="3">
        <v>7173</v>
      </c>
      <c r="D4197" s="2" t="s">
        <v>4262</v>
      </c>
      <c r="E4197" s="3" t="s">
        <v>4972</v>
      </c>
      <c r="F4197" s="61">
        <v>2675</v>
      </c>
      <c r="G4197" s="61">
        <v>2675</v>
      </c>
      <c r="I4197" s="3" t="s">
        <v>40</v>
      </c>
    </row>
    <row r="4198" spans="1:9" ht="22.5" x14ac:dyDescent="0.2">
      <c r="A4198" s="1" t="str">
        <f t="shared" si="67"/>
        <v>SINAPI-I 7175</v>
      </c>
      <c r="B4198" s="3" t="s">
        <v>80</v>
      </c>
      <c r="C4198" s="3">
        <v>7175</v>
      </c>
      <c r="D4198" s="2" t="s">
        <v>4263</v>
      </c>
      <c r="E4198" s="3" t="s">
        <v>4953</v>
      </c>
      <c r="F4198" s="61">
        <v>3.02</v>
      </c>
      <c r="G4198" s="61">
        <v>3.02</v>
      </c>
      <c r="I4198" s="3" t="s">
        <v>4974</v>
      </c>
    </row>
    <row r="4199" spans="1:9" x14ac:dyDescent="0.2">
      <c r="A4199" s="1" t="str">
        <f t="shared" si="67"/>
        <v>SINAPI-I 40741</v>
      </c>
      <c r="B4199" s="3" t="s">
        <v>80</v>
      </c>
      <c r="C4199" s="3">
        <v>40741</v>
      </c>
      <c r="D4199" s="2" t="s">
        <v>4264</v>
      </c>
      <c r="E4199" s="3" t="s">
        <v>4953</v>
      </c>
      <c r="F4199" s="61">
        <v>3.71</v>
      </c>
      <c r="G4199" s="61">
        <v>3.71</v>
      </c>
      <c r="I4199" s="3" t="s">
        <v>4974</v>
      </c>
    </row>
    <row r="4200" spans="1:9" x14ac:dyDescent="0.2">
      <c r="A4200" s="1" t="str">
        <f t="shared" si="67"/>
        <v>SINAPI-I 7184</v>
      </c>
      <c r="B4200" s="3" t="s">
        <v>80</v>
      </c>
      <c r="C4200" s="3">
        <v>7184</v>
      </c>
      <c r="D4200" s="2" t="s">
        <v>4265</v>
      </c>
      <c r="E4200" s="3" t="s">
        <v>4960</v>
      </c>
      <c r="F4200" s="61">
        <v>47.46</v>
      </c>
      <c r="G4200" s="61">
        <v>47.46</v>
      </c>
      <c r="I4200" s="3" t="s">
        <v>40</v>
      </c>
    </row>
    <row r="4201" spans="1:9" x14ac:dyDescent="0.2">
      <c r="A4201" s="1" t="str">
        <f t="shared" si="67"/>
        <v>SINAPI-I 34458</v>
      </c>
      <c r="B4201" s="3" t="s">
        <v>80</v>
      </c>
      <c r="C4201" s="3">
        <v>34458</v>
      </c>
      <c r="D4201" s="2" t="s">
        <v>4266</v>
      </c>
      <c r="E4201" s="3" t="s">
        <v>4953</v>
      </c>
      <c r="F4201" s="61">
        <v>153.71</v>
      </c>
      <c r="G4201" s="61">
        <v>153.71</v>
      </c>
      <c r="I4201" s="3" t="s">
        <v>4974</v>
      </c>
    </row>
    <row r="4202" spans="1:9" x14ac:dyDescent="0.2">
      <c r="A4202" s="1" t="str">
        <f t="shared" si="67"/>
        <v>SINAPI-I 34464</v>
      </c>
      <c r="B4202" s="3" t="s">
        <v>80</v>
      </c>
      <c r="C4202" s="3">
        <v>34464</v>
      </c>
      <c r="D4202" s="2" t="s">
        <v>4267</v>
      </c>
      <c r="E4202" s="3" t="s">
        <v>4953</v>
      </c>
      <c r="F4202" s="61">
        <v>228.8</v>
      </c>
      <c r="G4202" s="61">
        <v>228.8</v>
      </c>
      <c r="I4202" s="3" t="s">
        <v>4974</v>
      </c>
    </row>
    <row r="4203" spans="1:9" x14ac:dyDescent="0.2">
      <c r="A4203" s="1" t="str">
        <f t="shared" si="67"/>
        <v>SINAPI-I 34468</v>
      </c>
      <c r="B4203" s="3" t="s">
        <v>80</v>
      </c>
      <c r="C4203" s="3">
        <v>34468</v>
      </c>
      <c r="D4203" s="2" t="s">
        <v>4268</v>
      </c>
      <c r="E4203" s="3" t="s">
        <v>4953</v>
      </c>
      <c r="F4203" s="61">
        <v>288.45999999999998</v>
      </c>
      <c r="G4203" s="61">
        <v>288.45999999999998</v>
      </c>
      <c r="I4203" s="3" t="s">
        <v>4974</v>
      </c>
    </row>
    <row r="4204" spans="1:9" x14ac:dyDescent="0.2">
      <c r="A4204" s="1" t="str">
        <f t="shared" si="67"/>
        <v>SINAPI-I 34473</v>
      </c>
      <c r="B4204" s="3" t="s">
        <v>80</v>
      </c>
      <c r="C4204" s="3">
        <v>34473</v>
      </c>
      <c r="D4204" s="2" t="s">
        <v>4269</v>
      </c>
      <c r="E4204" s="3" t="s">
        <v>4953</v>
      </c>
      <c r="F4204" s="61">
        <v>174.98</v>
      </c>
      <c r="G4204" s="61">
        <v>174.98</v>
      </c>
      <c r="I4204" s="3" t="s">
        <v>4974</v>
      </c>
    </row>
    <row r="4205" spans="1:9" x14ac:dyDescent="0.2">
      <c r="A4205" s="1" t="str">
        <f t="shared" si="67"/>
        <v>SINAPI-I 34480</v>
      </c>
      <c r="B4205" s="3" t="s">
        <v>80</v>
      </c>
      <c r="C4205" s="3">
        <v>34480</v>
      </c>
      <c r="D4205" s="2" t="s">
        <v>4270</v>
      </c>
      <c r="E4205" s="3" t="s">
        <v>4953</v>
      </c>
      <c r="F4205" s="61">
        <v>323.38</v>
      </c>
      <c r="G4205" s="61">
        <v>323.38</v>
      </c>
      <c r="I4205" s="3" t="s">
        <v>4974</v>
      </c>
    </row>
    <row r="4206" spans="1:9" x14ac:dyDescent="0.2">
      <c r="A4206" s="1" t="str">
        <f t="shared" si="67"/>
        <v>SINAPI-I 34486</v>
      </c>
      <c r="B4206" s="3" t="s">
        <v>80</v>
      </c>
      <c r="C4206" s="3">
        <v>34486</v>
      </c>
      <c r="D4206" s="2" t="s">
        <v>4271</v>
      </c>
      <c r="E4206" s="3" t="s">
        <v>4953</v>
      </c>
      <c r="F4206" s="61">
        <v>382.87</v>
      </c>
      <c r="G4206" s="61">
        <v>382.87</v>
      </c>
      <c r="I4206" s="3" t="s">
        <v>4974</v>
      </c>
    </row>
    <row r="4207" spans="1:9" x14ac:dyDescent="0.2">
      <c r="A4207" s="1" t="str">
        <f t="shared" si="67"/>
        <v>SINAPI-I 7190</v>
      </c>
      <c r="B4207" s="3" t="s">
        <v>80</v>
      </c>
      <c r="C4207" s="3">
        <v>7190</v>
      </c>
      <c r="D4207" s="2" t="s">
        <v>4272</v>
      </c>
      <c r="E4207" s="3" t="s">
        <v>4953</v>
      </c>
      <c r="F4207" s="61">
        <v>12.78</v>
      </c>
      <c r="G4207" s="61">
        <v>12.78</v>
      </c>
      <c r="I4207" s="3" t="s">
        <v>4974</v>
      </c>
    </row>
    <row r="4208" spans="1:9" x14ac:dyDescent="0.2">
      <c r="A4208" s="1" t="str">
        <f t="shared" si="67"/>
        <v>SINAPI-I 34417</v>
      </c>
      <c r="B4208" s="3" t="s">
        <v>80</v>
      </c>
      <c r="C4208" s="3">
        <v>34417</v>
      </c>
      <c r="D4208" s="2" t="s">
        <v>4273</v>
      </c>
      <c r="E4208" s="3" t="s">
        <v>4953</v>
      </c>
      <c r="F4208" s="61">
        <v>20.45</v>
      </c>
      <c r="G4208" s="61">
        <v>20.45</v>
      </c>
      <c r="I4208" s="3" t="s">
        <v>4974</v>
      </c>
    </row>
    <row r="4209" spans="1:9" x14ac:dyDescent="0.2">
      <c r="A4209" s="1" t="str">
        <f t="shared" si="67"/>
        <v>SINAPI-I 7213</v>
      </c>
      <c r="B4209" s="3" t="s">
        <v>80</v>
      </c>
      <c r="C4209" s="3">
        <v>7213</v>
      </c>
      <c r="D4209" s="2" t="s">
        <v>4274</v>
      </c>
      <c r="E4209" s="3" t="s">
        <v>4960</v>
      </c>
      <c r="F4209" s="61">
        <v>18.760000000000002</v>
      </c>
      <c r="G4209" s="61">
        <v>18.760000000000002</v>
      </c>
      <c r="I4209" s="3" t="s">
        <v>4974</v>
      </c>
    </row>
    <row r="4210" spans="1:9" x14ac:dyDescent="0.2">
      <c r="A4210" s="1" t="str">
        <f t="shared" si="67"/>
        <v>SINAPI-I 7195</v>
      </c>
      <c r="B4210" s="3" t="s">
        <v>80</v>
      </c>
      <c r="C4210" s="3">
        <v>7195</v>
      </c>
      <c r="D4210" s="2" t="s">
        <v>4275</v>
      </c>
      <c r="E4210" s="3" t="s">
        <v>4953</v>
      </c>
      <c r="F4210" s="61">
        <v>55.08</v>
      </c>
      <c r="G4210" s="61">
        <v>55.08</v>
      </c>
      <c r="I4210" s="3" t="s">
        <v>4974</v>
      </c>
    </row>
    <row r="4211" spans="1:9" x14ac:dyDescent="0.2">
      <c r="A4211" s="1" t="str">
        <f t="shared" si="67"/>
        <v>SINAPI-I 7186</v>
      </c>
      <c r="B4211" s="3" t="s">
        <v>80</v>
      </c>
      <c r="C4211" s="3">
        <v>7186</v>
      </c>
      <c r="D4211" s="2" t="s">
        <v>4276</v>
      </c>
      <c r="E4211" s="3" t="s">
        <v>4953</v>
      </c>
      <c r="F4211" s="61">
        <v>60</v>
      </c>
      <c r="G4211" s="61">
        <v>60</v>
      </c>
      <c r="I4211" s="3" t="s">
        <v>40</v>
      </c>
    </row>
    <row r="4212" spans="1:9" x14ac:dyDescent="0.2">
      <c r="A4212" s="1" t="str">
        <f t="shared" si="67"/>
        <v>SINAPI-I 7194</v>
      </c>
      <c r="B4212" s="3" t="s">
        <v>80</v>
      </c>
      <c r="C4212" s="3">
        <v>7194</v>
      </c>
      <c r="D4212" s="2" t="s">
        <v>4277</v>
      </c>
      <c r="E4212" s="3" t="s">
        <v>4960</v>
      </c>
      <c r="F4212" s="61">
        <v>27.66</v>
      </c>
      <c r="G4212" s="61">
        <v>27.66</v>
      </c>
      <c r="I4212" s="3" t="s">
        <v>4974</v>
      </c>
    </row>
    <row r="4213" spans="1:9" x14ac:dyDescent="0.2">
      <c r="A4213" s="1" t="str">
        <f t="shared" si="67"/>
        <v>SINAPI-I 7197</v>
      </c>
      <c r="B4213" s="3" t="s">
        <v>80</v>
      </c>
      <c r="C4213" s="3">
        <v>7197</v>
      </c>
      <c r="D4213" s="2" t="s">
        <v>4278</v>
      </c>
      <c r="E4213" s="3" t="s">
        <v>4953</v>
      </c>
      <c r="F4213" s="61">
        <v>116.76</v>
      </c>
      <c r="G4213" s="61">
        <v>116.76</v>
      </c>
      <c r="I4213" s="3" t="s">
        <v>4974</v>
      </c>
    </row>
    <row r="4214" spans="1:9" x14ac:dyDescent="0.2">
      <c r="A4214" s="1" t="str">
        <f t="shared" si="67"/>
        <v>SINAPI-I 7192</v>
      </c>
      <c r="B4214" s="3" t="s">
        <v>80</v>
      </c>
      <c r="C4214" s="3">
        <v>7192</v>
      </c>
      <c r="D4214" s="2" t="s">
        <v>4279</v>
      </c>
      <c r="E4214" s="3" t="s">
        <v>4953</v>
      </c>
      <c r="F4214" s="61">
        <v>104.61</v>
      </c>
      <c r="G4214" s="61">
        <v>104.61</v>
      </c>
      <c r="I4214" s="3" t="s">
        <v>4974</v>
      </c>
    </row>
    <row r="4215" spans="1:9" x14ac:dyDescent="0.2">
      <c r="A4215" s="1" t="str">
        <f t="shared" si="67"/>
        <v>SINAPI-I 7193</v>
      </c>
      <c r="B4215" s="3" t="s">
        <v>80</v>
      </c>
      <c r="C4215" s="3">
        <v>7193</v>
      </c>
      <c r="D4215" s="2" t="s">
        <v>4280</v>
      </c>
      <c r="E4215" s="3" t="s">
        <v>4953</v>
      </c>
      <c r="F4215" s="61">
        <v>117.77</v>
      </c>
      <c r="G4215" s="61">
        <v>117.77</v>
      </c>
      <c r="I4215" s="3" t="s">
        <v>4974</v>
      </c>
    </row>
    <row r="4216" spans="1:9" x14ac:dyDescent="0.2">
      <c r="A4216" s="1" t="str">
        <f t="shared" si="67"/>
        <v>SINAPI-I 7189</v>
      </c>
      <c r="B4216" s="3" t="s">
        <v>80</v>
      </c>
      <c r="C4216" s="3">
        <v>7189</v>
      </c>
      <c r="D4216" s="2" t="s">
        <v>4281</v>
      </c>
      <c r="E4216" s="3" t="s">
        <v>4953</v>
      </c>
      <c r="F4216" s="61">
        <v>136.86000000000001</v>
      </c>
      <c r="G4216" s="61">
        <v>136.86000000000001</v>
      </c>
      <c r="I4216" s="3" t="s">
        <v>4974</v>
      </c>
    </row>
    <row r="4217" spans="1:9" x14ac:dyDescent="0.2">
      <c r="A4217" s="1" t="str">
        <f t="shared" si="67"/>
        <v>SINAPI-I 34402</v>
      </c>
      <c r="B4217" s="3" t="s">
        <v>80</v>
      </c>
      <c r="C4217" s="3">
        <v>34402</v>
      </c>
      <c r="D4217" s="2" t="s">
        <v>4282</v>
      </c>
      <c r="E4217" s="3" t="s">
        <v>4953</v>
      </c>
      <c r="F4217" s="61">
        <v>193.22</v>
      </c>
      <c r="G4217" s="61">
        <v>193.22</v>
      </c>
      <c r="I4217" s="3" t="s">
        <v>4974</v>
      </c>
    </row>
    <row r="4218" spans="1:9" x14ac:dyDescent="0.2">
      <c r="A4218" s="1" t="str">
        <f t="shared" si="67"/>
        <v>SINAPI-I 7245</v>
      </c>
      <c r="B4218" s="3" t="s">
        <v>80</v>
      </c>
      <c r="C4218" s="3">
        <v>7245</v>
      </c>
      <c r="D4218" s="2" t="s">
        <v>4283</v>
      </c>
      <c r="E4218" s="3" t="s">
        <v>4953</v>
      </c>
      <c r="F4218" s="61">
        <v>32.79</v>
      </c>
      <c r="G4218" s="61">
        <v>32.79</v>
      </c>
      <c r="I4218" s="3" t="s">
        <v>4974</v>
      </c>
    </row>
    <row r="4219" spans="1:9" x14ac:dyDescent="0.2">
      <c r="A4219" s="1" t="str">
        <f t="shared" si="67"/>
        <v>SINAPI-I 34425</v>
      </c>
      <c r="B4219" s="3" t="s">
        <v>80</v>
      </c>
      <c r="C4219" s="3">
        <v>34425</v>
      </c>
      <c r="D4219" s="2" t="s">
        <v>4284</v>
      </c>
      <c r="E4219" s="3" t="s">
        <v>4953</v>
      </c>
      <c r="F4219" s="61">
        <v>124.12</v>
      </c>
      <c r="G4219" s="61">
        <v>124.12</v>
      </c>
      <c r="I4219" s="3" t="s">
        <v>4974</v>
      </c>
    </row>
    <row r="4220" spans="1:9" x14ac:dyDescent="0.2">
      <c r="A4220" s="1" t="str">
        <f t="shared" si="67"/>
        <v>SINAPI-I 7223</v>
      </c>
      <c r="B4220" s="3" t="s">
        <v>80</v>
      </c>
      <c r="C4220" s="3">
        <v>7223</v>
      </c>
      <c r="D4220" s="2" t="s">
        <v>4285</v>
      </c>
      <c r="E4220" s="3" t="s">
        <v>4953</v>
      </c>
      <c r="F4220" s="61">
        <v>138.32</v>
      </c>
      <c r="G4220" s="61">
        <v>138.32</v>
      </c>
      <c r="I4220" s="3" t="s">
        <v>4974</v>
      </c>
    </row>
    <row r="4221" spans="1:9" x14ac:dyDescent="0.2">
      <c r="A4221" s="1" t="str">
        <f t="shared" si="67"/>
        <v>SINAPI-I 7234</v>
      </c>
      <c r="B4221" s="3" t="s">
        <v>80</v>
      </c>
      <c r="C4221" s="3">
        <v>7234</v>
      </c>
      <c r="D4221" s="2" t="s">
        <v>4286</v>
      </c>
      <c r="E4221" s="3" t="s">
        <v>4953</v>
      </c>
      <c r="F4221" s="61">
        <v>208.73</v>
      </c>
      <c r="G4221" s="61">
        <v>208.73</v>
      </c>
      <c r="I4221" s="3" t="s">
        <v>4974</v>
      </c>
    </row>
    <row r="4222" spans="1:9" x14ac:dyDescent="0.2">
      <c r="A4222" s="1" t="str">
        <f t="shared" si="67"/>
        <v>SINAPI-I 7224</v>
      </c>
      <c r="B4222" s="3" t="s">
        <v>80</v>
      </c>
      <c r="C4222" s="3">
        <v>7224</v>
      </c>
      <c r="D4222" s="2" t="s">
        <v>4287</v>
      </c>
      <c r="E4222" s="3" t="s">
        <v>4953</v>
      </c>
      <c r="F4222" s="61">
        <v>254.29</v>
      </c>
      <c r="G4222" s="61">
        <v>254.29</v>
      </c>
      <c r="I4222" s="3" t="s">
        <v>4974</v>
      </c>
    </row>
    <row r="4223" spans="1:9" x14ac:dyDescent="0.2">
      <c r="A4223" s="1" t="str">
        <f t="shared" si="67"/>
        <v>SINAPI-I 7225</v>
      </c>
      <c r="B4223" s="3" t="s">
        <v>80</v>
      </c>
      <c r="C4223" s="3">
        <v>7225</v>
      </c>
      <c r="D4223" s="2" t="s">
        <v>4288</v>
      </c>
      <c r="E4223" s="3" t="s">
        <v>4953</v>
      </c>
      <c r="F4223" s="61">
        <v>272.67</v>
      </c>
      <c r="G4223" s="61">
        <v>272.67</v>
      </c>
      <c r="I4223" s="3" t="s">
        <v>4974</v>
      </c>
    </row>
    <row r="4224" spans="1:9" x14ac:dyDescent="0.2">
      <c r="A4224" s="1" t="str">
        <f t="shared" si="67"/>
        <v>SINAPI-I 7226</v>
      </c>
      <c r="B4224" s="3" t="s">
        <v>80</v>
      </c>
      <c r="C4224" s="3">
        <v>7226</v>
      </c>
      <c r="D4224" s="2" t="s">
        <v>4289</v>
      </c>
      <c r="E4224" s="3" t="s">
        <v>4953</v>
      </c>
      <c r="F4224" s="61">
        <v>290.97000000000003</v>
      </c>
      <c r="G4224" s="61">
        <v>290.97000000000003</v>
      </c>
      <c r="I4224" s="3" t="s">
        <v>4974</v>
      </c>
    </row>
    <row r="4225" spans="1:9" x14ac:dyDescent="0.2">
      <c r="A4225" s="1" t="str">
        <f t="shared" si="67"/>
        <v>SINAPI-I 7227</v>
      </c>
      <c r="B4225" s="3" t="s">
        <v>80</v>
      </c>
      <c r="C4225" s="3">
        <v>7227</v>
      </c>
      <c r="D4225" s="2" t="s">
        <v>4290</v>
      </c>
      <c r="E4225" s="3" t="s">
        <v>4953</v>
      </c>
      <c r="F4225" s="61">
        <v>331.2</v>
      </c>
      <c r="G4225" s="61">
        <v>331.2</v>
      </c>
      <c r="I4225" s="3" t="s">
        <v>4974</v>
      </c>
    </row>
    <row r="4226" spans="1:9" x14ac:dyDescent="0.2">
      <c r="A4226" s="1" t="str">
        <f t="shared" si="67"/>
        <v>SINAPI-I 7212</v>
      </c>
      <c r="B4226" s="3" t="s">
        <v>80</v>
      </c>
      <c r="C4226" s="3">
        <v>7212</v>
      </c>
      <c r="D4226" s="2" t="s">
        <v>4291</v>
      </c>
      <c r="E4226" s="3" t="s">
        <v>4953</v>
      </c>
      <c r="F4226" s="61">
        <v>363.91</v>
      </c>
      <c r="G4226" s="61">
        <v>363.91</v>
      </c>
      <c r="I4226" s="3" t="s">
        <v>4974</v>
      </c>
    </row>
    <row r="4227" spans="1:9" x14ac:dyDescent="0.2">
      <c r="A4227" s="1" t="str">
        <f t="shared" si="67"/>
        <v>SINAPI-I 7229</v>
      </c>
      <c r="B4227" s="3" t="s">
        <v>80</v>
      </c>
      <c r="C4227" s="3">
        <v>7229</v>
      </c>
      <c r="D4227" s="2" t="s">
        <v>4292</v>
      </c>
      <c r="E4227" s="3" t="s">
        <v>4953</v>
      </c>
      <c r="F4227" s="61">
        <v>230.67</v>
      </c>
      <c r="G4227" s="61">
        <v>230.67</v>
      </c>
      <c r="I4227" s="3" t="s">
        <v>4974</v>
      </c>
    </row>
    <row r="4228" spans="1:9" x14ac:dyDescent="0.2">
      <c r="A4228" s="1" t="str">
        <f t="shared" si="67"/>
        <v>SINAPI-I 7230</v>
      </c>
      <c r="B4228" s="3" t="s">
        <v>80</v>
      </c>
      <c r="C4228" s="3">
        <v>7230</v>
      </c>
      <c r="D4228" s="2" t="s">
        <v>4293</v>
      </c>
      <c r="E4228" s="3" t="s">
        <v>4953</v>
      </c>
      <c r="F4228" s="61">
        <v>384.02</v>
      </c>
      <c r="G4228" s="61">
        <v>384.02</v>
      </c>
      <c r="I4228" s="3" t="s">
        <v>4974</v>
      </c>
    </row>
    <row r="4229" spans="1:9" x14ac:dyDescent="0.2">
      <c r="A4229" s="1" t="str">
        <f t="shared" si="67"/>
        <v>SINAPI-I 7231</v>
      </c>
      <c r="B4229" s="3" t="s">
        <v>80</v>
      </c>
      <c r="C4229" s="3">
        <v>7231</v>
      </c>
      <c r="D4229" s="2" t="s">
        <v>4294</v>
      </c>
      <c r="E4229" s="3" t="s">
        <v>4953</v>
      </c>
      <c r="F4229" s="61">
        <v>544.77</v>
      </c>
      <c r="G4229" s="61">
        <v>544.77</v>
      </c>
      <c r="I4229" s="3" t="s">
        <v>4974</v>
      </c>
    </row>
    <row r="4230" spans="1:9" x14ac:dyDescent="0.2">
      <c r="A4230" s="1" t="str">
        <f t="shared" si="67"/>
        <v>SINAPI-I 7220</v>
      </c>
      <c r="B4230" s="3" t="s">
        <v>80</v>
      </c>
      <c r="C4230" s="3">
        <v>7220</v>
      </c>
      <c r="D4230" s="2" t="s">
        <v>4295</v>
      </c>
      <c r="E4230" s="3" t="s">
        <v>4953</v>
      </c>
      <c r="F4230" s="61">
        <v>672.46</v>
      </c>
      <c r="G4230" s="61">
        <v>672.46</v>
      </c>
      <c r="I4230" s="3" t="s">
        <v>4974</v>
      </c>
    </row>
    <row r="4231" spans="1:9" x14ac:dyDescent="0.2">
      <c r="A4231" s="1" t="str">
        <f t="shared" si="67"/>
        <v>SINAPI-I 34447</v>
      </c>
      <c r="B4231" s="3" t="s">
        <v>80</v>
      </c>
      <c r="C4231" s="3">
        <v>34447</v>
      </c>
      <c r="D4231" s="2" t="s">
        <v>4296</v>
      </c>
      <c r="E4231" s="3" t="s">
        <v>4953</v>
      </c>
      <c r="F4231" s="61">
        <v>751.91</v>
      </c>
      <c r="G4231" s="61">
        <v>751.91</v>
      </c>
      <c r="I4231" s="3" t="s">
        <v>4974</v>
      </c>
    </row>
    <row r="4232" spans="1:9" x14ac:dyDescent="0.2">
      <c r="A4232" s="1" t="str">
        <f t="shared" si="67"/>
        <v>SINAPI-I 7233</v>
      </c>
      <c r="B4232" s="3" t="s">
        <v>80</v>
      </c>
      <c r="C4232" s="3">
        <v>7233</v>
      </c>
      <c r="D4232" s="2" t="s">
        <v>4297</v>
      </c>
      <c r="E4232" s="3" t="s">
        <v>4953</v>
      </c>
      <c r="F4232" s="61">
        <v>862.56</v>
      </c>
      <c r="G4232" s="61">
        <v>862.56</v>
      </c>
      <c r="I4232" s="3" t="s">
        <v>4974</v>
      </c>
    </row>
    <row r="4233" spans="1:9" ht="33.75" x14ac:dyDescent="0.2">
      <c r="A4233" s="1" t="str">
        <f t="shared" si="67"/>
        <v>SINAPI-I 40740</v>
      </c>
      <c r="B4233" s="3" t="s">
        <v>80</v>
      </c>
      <c r="C4233" s="3">
        <v>40740</v>
      </c>
      <c r="D4233" s="2" t="s">
        <v>4298</v>
      </c>
      <c r="E4233" s="3" t="s">
        <v>4960</v>
      </c>
      <c r="F4233" s="61">
        <v>147.4</v>
      </c>
      <c r="G4233" s="61">
        <v>147.4</v>
      </c>
      <c r="I4233" s="3" t="s">
        <v>4974</v>
      </c>
    </row>
    <row r="4234" spans="1:9" ht="22.5" x14ac:dyDescent="0.2">
      <c r="A4234" s="1" t="str">
        <f t="shared" si="67"/>
        <v>SINAPI-I 25007</v>
      </c>
      <c r="B4234" s="3" t="s">
        <v>80</v>
      </c>
      <c r="C4234" s="3">
        <v>25007</v>
      </c>
      <c r="D4234" s="2" t="s">
        <v>4299</v>
      </c>
      <c r="E4234" s="3" t="s">
        <v>4960</v>
      </c>
      <c r="F4234" s="61">
        <v>42.18</v>
      </c>
      <c r="G4234" s="61">
        <v>42.18</v>
      </c>
      <c r="I4234" s="3" t="s">
        <v>40</v>
      </c>
    </row>
    <row r="4235" spans="1:9" ht="33.75" x14ac:dyDescent="0.2">
      <c r="A4235" s="1" t="str">
        <f t="shared" si="67"/>
        <v>SINAPI-I 43071</v>
      </c>
      <c r="B4235" s="3" t="s">
        <v>80</v>
      </c>
      <c r="C4235" s="3">
        <v>43071</v>
      </c>
      <c r="D4235" s="2" t="s">
        <v>4300</v>
      </c>
      <c r="E4235" s="3" t="s">
        <v>4960</v>
      </c>
      <c r="F4235" s="61">
        <v>165.98</v>
      </c>
      <c r="G4235" s="61">
        <v>165.98</v>
      </c>
      <c r="I4235" s="3" t="s">
        <v>4974</v>
      </c>
    </row>
    <row r="4236" spans="1:9" ht="33.75" x14ac:dyDescent="0.2">
      <c r="A4236" s="1" t="str">
        <f t="shared" si="67"/>
        <v>SINAPI-I 39520</v>
      </c>
      <c r="B4236" s="3" t="s">
        <v>80</v>
      </c>
      <c r="C4236" s="3">
        <v>39520</v>
      </c>
      <c r="D4236" s="2" t="s">
        <v>4301</v>
      </c>
      <c r="E4236" s="3" t="s">
        <v>4960</v>
      </c>
      <c r="F4236" s="61">
        <v>135.41</v>
      </c>
      <c r="G4236" s="61">
        <v>135.41</v>
      </c>
      <c r="I4236" s="3" t="s">
        <v>4974</v>
      </c>
    </row>
    <row r="4237" spans="1:9" ht="33.75" x14ac:dyDescent="0.2">
      <c r="A4237" s="1" t="str">
        <f t="shared" si="67"/>
        <v>SINAPI-I 39521</v>
      </c>
      <c r="B4237" s="3" t="s">
        <v>80</v>
      </c>
      <c r="C4237" s="3">
        <v>39521</v>
      </c>
      <c r="D4237" s="2" t="s">
        <v>4302</v>
      </c>
      <c r="E4237" s="3" t="s">
        <v>4960</v>
      </c>
      <c r="F4237" s="61">
        <v>139.83000000000001</v>
      </c>
      <c r="G4237" s="61">
        <v>139.83000000000001</v>
      </c>
      <c r="I4237" s="3" t="s">
        <v>4974</v>
      </c>
    </row>
    <row r="4238" spans="1:9" ht="33.75" x14ac:dyDescent="0.2">
      <c r="A4238" s="1" t="str">
        <f t="shared" si="67"/>
        <v>SINAPI-I 39522</v>
      </c>
      <c r="B4238" s="3" t="s">
        <v>80</v>
      </c>
      <c r="C4238" s="3">
        <v>39522</v>
      </c>
      <c r="D4238" s="2" t="s">
        <v>4303</v>
      </c>
      <c r="E4238" s="3" t="s">
        <v>4960</v>
      </c>
      <c r="F4238" s="61">
        <v>144.38999999999999</v>
      </c>
      <c r="G4238" s="61">
        <v>144.38999999999999</v>
      </c>
      <c r="I4238" s="3" t="s">
        <v>4974</v>
      </c>
    </row>
    <row r="4239" spans="1:9" ht="22.5" x14ac:dyDescent="0.2">
      <c r="A4239" s="1" t="str">
        <f t="shared" si="67"/>
        <v>SINAPI-I 7243</v>
      </c>
      <c r="B4239" s="3" t="s">
        <v>80</v>
      </c>
      <c r="C4239" s="3">
        <v>7243</v>
      </c>
      <c r="D4239" s="2" t="s">
        <v>4304</v>
      </c>
      <c r="E4239" s="3" t="s">
        <v>4960</v>
      </c>
      <c r="F4239" s="61">
        <v>44.07</v>
      </c>
      <c r="G4239" s="61">
        <v>44.07</v>
      </c>
      <c r="I4239" s="3" t="s">
        <v>4974</v>
      </c>
    </row>
    <row r="4240" spans="1:9" ht="22.5" x14ac:dyDescent="0.2">
      <c r="A4240" s="1" t="str">
        <f t="shared" ref="A4240:A4303" si="68">CONCATENATE($B4240," ",$C4240)</f>
        <v>SINAPI-I 11067</v>
      </c>
      <c r="B4240" s="3" t="s">
        <v>80</v>
      </c>
      <c r="C4240" s="3">
        <v>11067</v>
      </c>
      <c r="D4240" s="2" t="s">
        <v>4305</v>
      </c>
      <c r="E4240" s="3" t="s">
        <v>4953</v>
      </c>
    </row>
    <row r="4241" spans="1:9" ht="22.5" x14ac:dyDescent="0.2">
      <c r="A4241" s="1" t="str">
        <f t="shared" si="68"/>
        <v>SINAPI-I 11068</v>
      </c>
      <c r="B4241" s="3" t="s">
        <v>80</v>
      </c>
      <c r="C4241" s="3">
        <v>11068</v>
      </c>
      <c r="D4241" s="2" t="s">
        <v>4306</v>
      </c>
      <c r="E4241" s="3" t="s">
        <v>4953</v>
      </c>
    </row>
    <row r="4242" spans="1:9" x14ac:dyDescent="0.2">
      <c r="A4242" s="1" t="str">
        <f t="shared" si="68"/>
        <v>SINAPI-I 7246</v>
      </c>
      <c r="B4242" s="3" t="s">
        <v>80</v>
      </c>
      <c r="C4242" s="3">
        <v>7246</v>
      </c>
      <c r="D4242" s="2" t="s">
        <v>4307</v>
      </c>
      <c r="E4242" s="3" t="s">
        <v>4953</v>
      </c>
      <c r="F4242" s="61">
        <v>36.21</v>
      </c>
      <c r="G4242" s="61">
        <v>36.21</v>
      </c>
      <c r="I4242" s="3" t="s">
        <v>4974</v>
      </c>
    </row>
    <row r="4243" spans="1:9" x14ac:dyDescent="0.2">
      <c r="A4243" s="1" t="str">
        <f t="shared" si="68"/>
        <v>SINAPI-I 12869</v>
      </c>
      <c r="B4243" s="3" t="s">
        <v>80</v>
      </c>
      <c r="C4243" s="3">
        <v>12869</v>
      </c>
      <c r="D4243" s="2" t="s">
        <v>4308</v>
      </c>
      <c r="E4243" s="3" t="s">
        <v>4958</v>
      </c>
      <c r="F4243" s="61">
        <v>19.02</v>
      </c>
      <c r="G4243" s="61">
        <v>21.28</v>
      </c>
      <c r="I4243" s="3" t="s">
        <v>4974</v>
      </c>
    </row>
    <row r="4244" spans="1:9" x14ac:dyDescent="0.2">
      <c r="A4244" s="1" t="str">
        <f t="shared" si="68"/>
        <v>SINAPI-I 41097</v>
      </c>
      <c r="B4244" s="3" t="s">
        <v>80</v>
      </c>
      <c r="C4244" s="3">
        <v>41097</v>
      </c>
      <c r="D4244" s="2" t="s">
        <v>4309</v>
      </c>
      <c r="E4244" s="3" t="s">
        <v>4959</v>
      </c>
      <c r="F4244" s="61">
        <v>3344.12</v>
      </c>
      <c r="G4244" s="61">
        <v>3742.48</v>
      </c>
      <c r="I4244" s="3" t="s">
        <v>4974</v>
      </c>
    </row>
    <row r="4245" spans="1:9" ht="22.5" x14ac:dyDescent="0.2">
      <c r="A4245" s="1" t="str">
        <f t="shared" si="68"/>
        <v>SINAPI-I 1574</v>
      </c>
      <c r="B4245" s="3" t="s">
        <v>80</v>
      </c>
      <c r="C4245" s="3">
        <v>1574</v>
      </c>
      <c r="D4245" s="2" t="s">
        <v>4310</v>
      </c>
      <c r="E4245" s="3" t="s">
        <v>4953</v>
      </c>
      <c r="F4245" s="61">
        <v>2.04</v>
      </c>
      <c r="G4245" s="61">
        <v>2.04</v>
      </c>
      <c r="I4245" s="3" t="s">
        <v>4974</v>
      </c>
    </row>
    <row r="4246" spans="1:9" ht="22.5" x14ac:dyDescent="0.2">
      <c r="A4246" s="1" t="str">
        <f t="shared" si="68"/>
        <v>SINAPI-I 1581</v>
      </c>
      <c r="B4246" s="3" t="s">
        <v>80</v>
      </c>
      <c r="C4246" s="3">
        <v>1581</v>
      </c>
      <c r="D4246" s="2" t="s">
        <v>4311</v>
      </c>
      <c r="E4246" s="3" t="s">
        <v>4953</v>
      </c>
      <c r="F4246" s="61">
        <v>14.16</v>
      </c>
      <c r="G4246" s="61">
        <v>14.16</v>
      </c>
      <c r="I4246" s="3" t="s">
        <v>4974</v>
      </c>
    </row>
    <row r="4247" spans="1:9" ht="22.5" x14ac:dyDescent="0.2">
      <c r="A4247" s="1" t="str">
        <f t="shared" si="68"/>
        <v>SINAPI-I 1575</v>
      </c>
      <c r="B4247" s="3" t="s">
        <v>80</v>
      </c>
      <c r="C4247" s="3">
        <v>1575</v>
      </c>
      <c r="D4247" s="2" t="s">
        <v>4312</v>
      </c>
      <c r="E4247" s="3" t="s">
        <v>4953</v>
      </c>
      <c r="F4247" s="61">
        <v>2.42</v>
      </c>
      <c r="G4247" s="61">
        <v>2.42</v>
      </c>
      <c r="I4247" s="3" t="s">
        <v>4974</v>
      </c>
    </row>
    <row r="4248" spans="1:9" ht="22.5" x14ac:dyDescent="0.2">
      <c r="A4248" s="1" t="str">
        <f t="shared" si="68"/>
        <v>SINAPI-I 1570</v>
      </c>
      <c r="B4248" s="3" t="s">
        <v>80</v>
      </c>
      <c r="C4248" s="3">
        <v>1570</v>
      </c>
      <c r="D4248" s="2" t="s">
        <v>4313</v>
      </c>
      <c r="E4248" s="3" t="s">
        <v>4953</v>
      </c>
      <c r="F4248" s="61">
        <v>1.22</v>
      </c>
      <c r="G4248" s="61">
        <v>1.22</v>
      </c>
      <c r="I4248" s="3" t="s">
        <v>4974</v>
      </c>
    </row>
    <row r="4249" spans="1:9" ht="22.5" x14ac:dyDescent="0.2">
      <c r="A4249" s="1" t="str">
        <f t="shared" si="68"/>
        <v>SINAPI-I 1576</v>
      </c>
      <c r="B4249" s="3" t="s">
        <v>80</v>
      </c>
      <c r="C4249" s="3">
        <v>1576</v>
      </c>
      <c r="D4249" s="2" t="s">
        <v>4314</v>
      </c>
      <c r="E4249" s="3" t="s">
        <v>4953</v>
      </c>
      <c r="F4249" s="61">
        <v>3.35</v>
      </c>
      <c r="G4249" s="61">
        <v>3.35</v>
      </c>
      <c r="I4249" s="3" t="s">
        <v>4974</v>
      </c>
    </row>
    <row r="4250" spans="1:9" ht="22.5" x14ac:dyDescent="0.2">
      <c r="A4250" s="1" t="str">
        <f t="shared" si="68"/>
        <v>SINAPI-I 1577</v>
      </c>
      <c r="B4250" s="3" t="s">
        <v>80</v>
      </c>
      <c r="C4250" s="3">
        <v>1577</v>
      </c>
      <c r="D4250" s="2" t="s">
        <v>4315</v>
      </c>
      <c r="E4250" s="3" t="s">
        <v>4953</v>
      </c>
      <c r="F4250" s="61">
        <v>3.78</v>
      </c>
      <c r="G4250" s="61">
        <v>3.78</v>
      </c>
      <c r="I4250" s="3" t="s">
        <v>4974</v>
      </c>
    </row>
    <row r="4251" spans="1:9" ht="22.5" x14ac:dyDescent="0.2">
      <c r="A4251" s="1" t="str">
        <f t="shared" si="68"/>
        <v>SINAPI-I 1571</v>
      </c>
      <c r="B4251" s="3" t="s">
        <v>80</v>
      </c>
      <c r="C4251" s="3">
        <v>1571</v>
      </c>
      <c r="D4251" s="2" t="s">
        <v>4316</v>
      </c>
      <c r="E4251" s="3" t="s">
        <v>4953</v>
      </c>
      <c r="F4251" s="61">
        <v>1.58</v>
      </c>
      <c r="G4251" s="61">
        <v>1.58</v>
      </c>
      <c r="I4251" s="3" t="s">
        <v>4974</v>
      </c>
    </row>
    <row r="4252" spans="1:9" ht="22.5" x14ac:dyDescent="0.2">
      <c r="A4252" s="1" t="str">
        <f t="shared" si="68"/>
        <v>SINAPI-I 1578</v>
      </c>
      <c r="B4252" s="3" t="s">
        <v>80</v>
      </c>
      <c r="C4252" s="3">
        <v>1578</v>
      </c>
      <c r="D4252" s="2" t="s">
        <v>4317</v>
      </c>
      <c r="E4252" s="3" t="s">
        <v>4953</v>
      </c>
      <c r="F4252" s="61">
        <v>6.56</v>
      </c>
      <c r="G4252" s="61">
        <v>6.56</v>
      </c>
      <c r="I4252" s="3" t="s">
        <v>4974</v>
      </c>
    </row>
    <row r="4253" spans="1:9" ht="22.5" x14ac:dyDescent="0.2">
      <c r="A4253" s="1" t="str">
        <f t="shared" si="68"/>
        <v>SINAPI-I 1573</v>
      </c>
      <c r="B4253" s="3" t="s">
        <v>80</v>
      </c>
      <c r="C4253" s="3">
        <v>1573</v>
      </c>
      <c r="D4253" s="2" t="s">
        <v>4318</v>
      </c>
      <c r="E4253" s="3" t="s">
        <v>4953</v>
      </c>
      <c r="F4253" s="61">
        <v>1.89</v>
      </c>
      <c r="G4253" s="61">
        <v>1.89</v>
      </c>
      <c r="I4253" s="3" t="s">
        <v>4974</v>
      </c>
    </row>
    <row r="4254" spans="1:9" ht="22.5" x14ac:dyDescent="0.2">
      <c r="A4254" s="1" t="str">
        <f t="shared" si="68"/>
        <v>SINAPI-I 1579</v>
      </c>
      <c r="B4254" s="3" t="s">
        <v>80</v>
      </c>
      <c r="C4254" s="3">
        <v>1579</v>
      </c>
      <c r="D4254" s="2" t="s">
        <v>4319</v>
      </c>
      <c r="E4254" s="3" t="s">
        <v>4953</v>
      </c>
      <c r="F4254" s="61">
        <v>8.18</v>
      </c>
      <c r="G4254" s="61">
        <v>8.18</v>
      </c>
      <c r="I4254" s="3" t="s">
        <v>4974</v>
      </c>
    </row>
    <row r="4255" spans="1:9" ht="22.5" x14ac:dyDescent="0.2">
      <c r="A4255" s="1" t="str">
        <f t="shared" si="68"/>
        <v>SINAPI-I 1580</v>
      </c>
      <c r="B4255" s="3" t="s">
        <v>80</v>
      </c>
      <c r="C4255" s="3">
        <v>1580</v>
      </c>
      <c r="D4255" s="2" t="s">
        <v>4320</v>
      </c>
      <c r="E4255" s="3" t="s">
        <v>4953</v>
      </c>
      <c r="F4255" s="61">
        <v>10.07</v>
      </c>
      <c r="G4255" s="61">
        <v>10.07</v>
      </c>
      <c r="I4255" s="3" t="s">
        <v>4974</v>
      </c>
    </row>
    <row r="4256" spans="1:9" x14ac:dyDescent="0.2">
      <c r="A4256" s="1" t="str">
        <f t="shared" si="68"/>
        <v>SINAPI-I 39321</v>
      </c>
      <c r="B4256" s="3" t="s">
        <v>80</v>
      </c>
      <c r="C4256" s="3">
        <v>39321</v>
      </c>
      <c r="D4256" s="2" t="s">
        <v>4321</v>
      </c>
      <c r="E4256" s="3" t="s">
        <v>4953</v>
      </c>
      <c r="F4256" s="61">
        <v>22.94</v>
      </c>
      <c r="G4256" s="61">
        <v>22.94</v>
      </c>
      <c r="I4256" s="3" t="s">
        <v>4974</v>
      </c>
    </row>
    <row r="4257" spans="1:9" x14ac:dyDescent="0.2">
      <c r="A4257" s="1" t="str">
        <f t="shared" si="68"/>
        <v>SINAPI-I 39319</v>
      </c>
      <c r="B4257" s="3" t="s">
        <v>80</v>
      </c>
      <c r="C4257" s="3">
        <v>39319</v>
      </c>
      <c r="D4257" s="2" t="s">
        <v>4322</v>
      </c>
      <c r="E4257" s="3" t="s">
        <v>4953</v>
      </c>
      <c r="F4257" s="61">
        <v>9.5500000000000007</v>
      </c>
      <c r="G4257" s="61">
        <v>9.5500000000000007</v>
      </c>
      <c r="I4257" s="3" t="s">
        <v>4974</v>
      </c>
    </row>
    <row r="4258" spans="1:9" x14ac:dyDescent="0.2">
      <c r="A4258" s="1" t="str">
        <f t="shared" si="68"/>
        <v>SINAPI-I 39320</v>
      </c>
      <c r="B4258" s="3" t="s">
        <v>80</v>
      </c>
      <c r="C4258" s="3">
        <v>39320</v>
      </c>
      <c r="D4258" s="2" t="s">
        <v>4323</v>
      </c>
      <c r="E4258" s="3" t="s">
        <v>4953</v>
      </c>
      <c r="F4258" s="61">
        <v>18.350000000000001</v>
      </c>
      <c r="G4258" s="61">
        <v>18.350000000000001</v>
      </c>
      <c r="I4258" s="3" t="s">
        <v>4974</v>
      </c>
    </row>
    <row r="4259" spans="1:9" x14ac:dyDescent="0.2">
      <c r="A4259" s="1" t="str">
        <f t="shared" si="68"/>
        <v>SINAPI-I 1542</v>
      </c>
      <c r="B4259" s="3" t="s">
        <v>80</v>
      </c>
      <c r="C4259" s="3">
        <v>1542</v>
      </c>
      <c r="D4259" s="2" t="s">
        <v>4324</v>
      </c>
      <c r="E4259" s="3" t="s">
        <v>4953</v>
      </c>
      <c r="F4259" s="61">
        <v>27.9</v>
      </c>
      <c r="G4259" s="61">
        <v>27.9</v>
      </c>
      <c r="I4259" s="3" t="s">
        <v>4974</v>
      </c>
    </row>
    <row r="4260" spans="1:9" x14ac:dyDescent="0.2">
      <c r="A4260" s="1" t="str">
        <f t="shared" si="68"/>
        <v>SINAPI-I 1591</v>
      </c>
      <c r="B4260" s="3" t="s">
        <v>80</v>
      </c>
      <c r="C4260" s="3">
        <v>1591</v>
      </c>
      <c r="D4260" s="2" t="s">
        <v>4325</v>
      </c>
      <c r="E4260" s="3" t="s">
        <v>4953</v>
      </c>
      <c r="F4260" s="61">
        <v>31.23</v>
      </c>
      <c r="G4260" s="61">
        <v>31.23</v>
      </c>
      <c r="I4260" s="3" t="s">
        <v>4974</v>
      </c>
    </row>
    <row r="4261" spans="1:9" x14ac:dyDescent="0.2">
      <c r="A4261" s="1" t="str">
        <f t="shared" si="68"/>
        <v>SINAPI-I 1547</v>
      </c>
      <c r="B4261" s="3" t="s">
        <v>80</v>
      </c>
      <c r="C4261" s="3">
        <v>1547</v>
      </c>
      <c r="D4261" s="2" t="s">
        <v>4326</v>
      </c>
      <c r="E4261" s="3" t="s">
        <v>4953</v>
      </c>
      <c r="F4261" s="61">
        <v>163.66</v>
      </c>
      <c r="G4261" s="61">
        <v>163.66</v>
      </c>
      <c r="I4261" s="3" t="s">
        <v>4974</v>
      </c>
    </row>
    <row r="4262" spans="1:9" x14ac:dyDescent="0.2">
      <c r="A4262" s="1" t="str">
        <f t="shared" si="68"/>
        <v>SINAPI-I 38196</v>
      </c>
      <c r="B4262" s="3" t="s">
        <v>80</v>
      </c>
      <c r="C4262" s="3">
        <v>38196</v>
      </c>
      <c r="D4262" s="2" t="s">
        <v>4327</v>
      </c>
      <c r="E4262" s="3" t="s">
        <v>4953</v>
      </c>
      <c r="F4262" s="61">
        <v>31.87</v>
      </c>
      <c r="G4262" s="61">
        <v>31.87</v>
      </c>
      <c r="I4262" s="3" t="s">
        <v>4974</v>
      </c>
    </row>
    <row r="4263" spans="1:9" x14ac:dyDescent="0.2">
      <c r="A4263" s="1" t="str">
        <f t="shared" si="68"/>
        <v>SINAPI-I 1543</v>
      </c>
      <c r="B4263" s="3" t="s">
        <v>80</v>
      </c>
      <c r="C4263" s="3">
        <v>1543</v>
      </c>
      <c r="D4263" s="2" t="s">
        <v>4328</v>
      </c>
      <c r="E4263" s="3" t="s">
        <v>4953</v>
      </c>
      <c r="F4263" s="61">
        <v>33.869999999999997</v>
      </c>
      <c r="G4263" s="61">
        <v>33.869999999999997</v>
      </c>
      <c r="I4263" s="3" t="s">
        <v>4974</v>
      </c>
    </row>
    <row r="4264" spans="1:9" x14ac:dyDescent="0.2">
      <c r="A4264" s="1" t="str">
        <f t="shared" si="68"/>
        <v>SINAPI-I 1585</v>
      </c>
      <c r="B4264" s="3" t="s">
        <v>80</v>
      </c>
      <c r="C4264" s="3">
        <v>1585</v>
      </c>
      <c r="D4264" s="2" t="s">
        <v>4329</v>
      </c>
      <c r="E4264" s="3" t="s">
        <v>4953</v>
      </c>
      <c r="F4264" s="61">
        <v>6.56</v>
      </c>
      <c r="G4264" s="61">
        <v>6.56</v>
      </c>
      <c r="I4264" s="3" t="s">
        <v>4974</v>
      </c>
    </row>
    <row r="4265" spans="1:9" x14ac:dyDescent="0.2">
      <c r="A4265" s="1" t="str">
        <f t="shared" si="68"/>
        <v>SINAPI-I 1593</v>
      </c>
      <c r="B4265" s="3" t="s">
        <v>80</v>
      </c>
      <c r="C4265" s="3">
        <v>1593</v>
      </c>
      <c r="D4265" s="2" t="s">
        <v>4330</v>
      </c>
      <c r="E4265" s="3" t="s">
        <v>4953</v>
      </c>
      <c r="F4265" s="61">
        <v>34.83</v>
      </c>
      <c r="G4265" s="61">
        <v>34.83</v>
      </c>
      <c r="I4265" s="3" t="s">
        <v>4974</v>
      </c>
    </row>
    <row r="4266" spans="1:9" x14ac:dyDescent="0.2">
      <c r="A4266" s="1" t="str">
        <f t="shared" si="68"/>
        <v>SINAPI-I 11838</v>
      </c>
      <c r="B4266" s="3" t="s">
        <v>80</v>
      </c>
      <c r="C4266" s="3">
        <v>11838</v>
      </c>
      <c r="D4266" s="2" t="s">
        <v>4331</v>
      </c>
      <c r="E4266" s="3" t="s">
        <v>4953</v>
      </c>
      <c r="F4266" s="61">
        <v>45.96</v>
      </c>
      <c r="G4266" s="61">
        <v>45.96</v>
      </c>
      <c r="I4266" s="3" t="s">
        <v>4974</v>
      </c>
    </row>
    <row r="4267" spans="1:9" x14ac:dyDescent="0.2">
      <c r="A4267" s="1" t="str">
        <f t="shared" si="68"/>
        <v>SINAPI-I 1594</v>
      </c>
      <c r="B4267" s="3" t="s">
        <v>80</v>
      </c>
      <c r="C4267" s="3">
        <v>1594</v>
      </c>
      <c r="D4267" s="2" t="s">
        <v>4332</v>
      </c>
      <c r="E4267" s="3" t="s">
        <v>4953</v>
      </c>
      <c r="F4267" s="61">
        <v>46.47</v>
      </c>
      <c r="G4267" s="61">
        <v>46.47</v>
      </c>
      <c r="I4267" s="3" t="s">
        <v>4974</v>
      </c>
    </row>
    <row r="4268" spans="1:9" x14ac:dyDescent="0.2">
      <c r="A4268" s="1" t="str">
        <f t="shared" si="68"/>
        <v>SINAPI-I 1586</v>
      </c>
      <c r="B4268" s="3" t="s">
        <v>80</v>
      </c>
      <c r="C4268" s="3">
        <v>1586</v>
      </c>
      <c r="D4268" s="2" t="s">
        <v>4333</v>
      </c>
      <c r="E4268" s="3" t="s">
        <v>4953</v>
      </c>
      <c r="F4268" s="61">
        <v>8.3000000000000007</v>
      </c>
      <c r="G4268" s="61">
        <v>8.3000000000000007</v>
      </c>
      <c r="I4268" s="3" t="s">
        <v>4974</v>
      </c>
    </row>
    <row r="4269" spans="1:9" x14ac:dyDescent="0.2">
      <c r="A4269" s="1" t="str">
        <f t="shared" si="68"/>
        <v>SINAPI-I 11839</v>
      </c>
      <c r="B4269" s="3" t="s">
        <v>80</v>
      </c>
      <c r="C4269" s="3">
        <v>11839</v>
      </c>
      <c r="D4269" s="2" t="s">
        <v>4334</v>
      </c>
      <c r="E4269" s="3" t="s">
        <v>4953</v>
      </c>
      <c r="F4269" s="61">
        <v>66.88</v>
      </c>
      <c r="G4269" s="61">
        <v>66.88</v>
      </c>
      <c r="I4269" s="3" t="s">
        <v>4974</v>
      </c>
    </row>
    <row r="4270" spans="1:9" x14ac:dyDescent="0.2">
      <c r="A4270" s="1" t="str">
        <f t="shared" si="68"/>
        <v>SINAPI-I 1587</v>
      </c>
      <c r="B4270" s="3" t="s">
        <v>80</v>
      </c>
      <c r="C4270" s="3">
        <v>1587</v>
      </c>
      <c r="D4270" s="2" t="s">
        <v>4335</v>
      </c>
      <c r="E4270" s="3" t="s">
        <v>4953</v>
      </c>
      <c r="F4270" s="61">
        <v>8.4499999999999993</v>
      </c>
      <c r="G4270" s="61">
        <v>8.4499999999999993</v>
      </c>
      <c r="I4270" s="3" t="s">
        <v>4974</v>
      </c>
    </row>
    <row r="4271" spans="1:9" x14ac:dyDescent="0.2">
      <c r="A4271" s="1" t="str">
        <f t="shared" si="68"/>
        <v>SINAPI-I 1545</v>
      </c>
      <c r="B4271" s="3" t="s">
        <v>80</v>
      </c>
      <c r="C4271" s="3">
        <v>1545</v>
      </c>
      <c r="D4271" s="2" t="s">
        <v>4336</v>
      </c>
      <c r="E4271" s="3" t="s">
        <v>4953</v>
      </c>
      <c r="F4271" s="61">
        <v>80.25</v>
      </c>
      <c r="G4271" s="61">
        <v>80.25</v>
      </c>
      <c r="I4271" s="3" t="s">
        <v>4974</v>
      </c>
    </row>
    <row r="4272" spans="1:9" x14ac:dyDescent="0.2">
      <c r="A4272" s="1" t="str">
        <f t="shared" si="68"/>
        <v>SINAPI-I 1588</v>
      </c>
      <c r="B4272" s="3" t="s">
        <v>80</v>
      </c>
      <c r="C4272" s="3">
        <v>1588</v>
      </c>
      <c r="D4272" s="2" t="s">
        <v>4337</v>
      </c>
      <c r="E4272" s="3" t="s">
        <v>4953</v>
      </c>
      <c r="F4272" s="61">
        <v>11.6</v>
      </c>
      <c r="G4272" s="61">
        <v>11.6</v>
      </c>
      <c r="I4272" s="3" t="s">
        <v>4974</v>
      </c>
    </row>
    <row r="4273" spans="1:9" x14ac:dyDescent="0.2">
      <c r="A4273" s="1" t="str">
        <f t="shared" si="68"/>
        <v>SINAPI-I 1535</v>
      </c>
      <c r="B4273" s="3" t="s">
        <v>80</v>
      </c>
      <c r="C4273" s="3">
        <v>1535</v>
      </c>
      <c r="D4273" s="2" t="s">
        <v>4338</v>
      </c>
      <c r="E4273" s="3" t="s">
        <v>4953</v>
      </c>
      <c r="F4273" s="61">
        <v>6.68</v>
      </c>
      <c r="G4273" s="61">
        <v>6.68</v>
      </c>
      <c r="I4273" s="3" t="s">
        <v>4974</v>
      </c>
    </row>
    <row r="4274" spans="1:9" x14ac:dyDescent="0.2">
      <c r="A4274" s="1" t="str">
        <f t="shared" si="68"/>
        <v>SINAPI-I 1589</v>
      </c>
      <c r="B4274" s="3" t="s">
        <v>80</v>
      </c>
      <c r="C4274" s="3">
        <v>1589</v>
      </c>
      <c r="D4274" s="2" t="s">
        <v>4339</v>
      </c>
      <c r="E4274" s="3" t="s">
        <v>4953</v>
      </c>
      <c r="F4274" s="61">
        <v>11.96</v>
      </c>
      <c r="G4274" s="61">
        <v>11.96</v>
      </c>
      <c r="I4274" s="3" t="s">
        <v>4974</v>
      </c>
    </row>
    <row r="4275" spans="1:9" x14ac:dyDescent="0.2">
      <c r="A4275" s="1" t="str">
        <f t="shared" si="68"/>
        <v>SINAPI-I 1546</v>
      </c>
      <c r="B4275" s="3" t="s">
        <v>80</v>
      </c>
      <c r="C4275" s="3">
        <v>1546</v>
      </c>
      <c r="D4275" s="2" t="s">
        <v>4340</v>
      </c>
      <c r="E4275" s="3" t="s">
        <v>4953</v>
      </c>
      <c r="F4275" s="61">
        <v>135.43</v>
      </c>
      <c r="G4275" s="61">
        <v>135.43</v>
      </c>
      <c r="I4275" s="3" t="s">
        <v>4974</v>
      </c>
    </row>
    <row r="4276" spans="1:9" x14ac:dyDescent="0.2">
      <c r="A4276" s="1" t="str">
        <f t="shared" si="68"/>
        <v>SINAPI-I 1590</v>
      </c>
      <c r="B4276" s="3" t="s">
        <v>80</v>
      </c>
      <c r="C4276" s="3">
        <v>1590</v>
      </c>
      <c r="D4276" s="2" t="s">
        <v>4341</v>
      </c>
      <c r="E4276" s="3" t="s">
        <v>4953</v>
      </c>
      <c r="F4276" s="61">
        <v>21.06</v>
      </c>
      <c r="G4276" s="61">
        <v>21.06</v>
      </c>
      <c r="I4276" s="3" t="s">
        <v>4974</v>
      </c>
    </row>
    <row r="4277" spans="1:9" ht="22.5" x14ac:dyDescent="0.2">
      <c r="A4277" s="1" t="str">
        <f t="shared" si="68"/>
        <v>SINAPI-I 38415</v>
      </c>
      <c r="B4277" s="3" t="s">
        <v>80</v>
      </c>
      <c r="C4277" s="3">
        <v>38415</v>
      </c>
      <c r="D4277" s="2" t="s">
        <v>4342</v>
      </c>
      <c r="E4277" s="3" t="s">
        <v>4953</v>
      </c>
      <c r="F4277" s="61">
        <v>1137.02</v>
      </c>
      <c r="G4277" s="61">
        <v>1137.02</v>
      </c>
      <c r="I4277" s="3" t="s">
        <v>4974</v>
      </c>
    </row>
    <row r="4278" spans="1:9" ht="22.5" x14ac:dyDescent="0.2">
      <c r="A4278" s="1" t="str">
        <f t="shared" si="68"/>
        <v>SINAPI-I 38414</v>
      </c>
      <c r="B4278" s="3" t="s">
        <v>80</v>
      </c>
      <c r="C4278" s="3">
        <v>38414</v>
      </c>
      <c r="D4278" s="2" t="s">
        <v>4343</v>
      </c>
      <c r="E4278" s="3" t="s">
        <v>4953</v>
      </c>
      <c r="F4278" s="61">
        <v>1595.82</v>
      </c>
      <c r="G4278" s="61">
        <v>1595.82</v>
      </c>
      <c r="I4278" s="3" t="s">
        <v>4974</v>
      </c>
    </row>
    <row r="4279" spans="1:9" x14ac:dyDescent="0.2">
      <c r="A4279" s="1" t="str">
        <f t="shared" si="68"/>
        <v>SINAPI-I 38128</v>
      </c>
      <c r="B4279" s="3" t="s">
        <v>80</v>
      </c>
      <c r="C4279" s="3">
        <v>38128</v>
      </c>
      <c r="D4279" s="2" t="s">
        <v>4344</v>
      </c>
      <c r="E4279" s="3" t="s">
        <v>4955</v>
      </c>
      <c r="F4279" s="61">
        <v>0.82</v>
      </c>
      <c r="G4279" s="61">
        <v>0.82</v>
      </c>
      <c r="I4279" s="3" t="s">
        <v>40</v>
      </c>
    </row>
    <row r="4280" spans="1:9" x14ac:dyDescent="0.2">
      <c r="A4280" s="1" t="str">
        <f t="shared" si="68"/>
        <v>SINAPI-I 7253</v>
      </c>
      <c r="B4280" s="3" t="s">
        <v>80</v>
      </c>
      <c r="C4280" s="3">
        <v>7253</v>
      </c>
      <c r="D4280" s="2" t="s">
        <v>4345</v>
      </c>
      <c r="E4280" s="3" t="s">
        <v>4957</v>
      </c>
      <c r="F4280" s="61">
        <v>175.71</v>
      </c>
      <c r="G4280" s="61">
        <v>175.71</v>
      </c>
      <c r="I4280" s="3" t="s">
        <v>4974</v>
      </c>
    </row>
    <row r="4281" spans="1:9" x14ac:dyDescent="0.2">
      <c r="A4281" s="1" t="str">
        <f t="shared" si="68"/>
        <v>SINAPI-I 4806</v>
      </c>
      <c r="B4281" s="3" t="s">
        <v>80</v>
      </c>
      <c r="C4281" s="3">
        <v>4806</v>
      </c>
      <c r="D4281" s="2" t="s">
        <v>4346</v>
      </c>
      <c r="E4281" s="3" t="s">
        <v>4954</v>
      </c>
      <c r="F4281" s="61">
        <v>16.510000000000002</v>
      </c>
      <c r="G4281" s="61">
        <v>16.510000000000002</v>
      </c>
      <c r="I4281" s="3" t="s">
        <v>4974</v>
      </c>
    </row>
    <row r="4282" spans="1:9" x14ac:dyDescent="0.2">
      <c r="A4282" s="1" t="str">
        <f t="shared" si="68"/>
        <v>SINAPI-I 34401</v>
      </c>
      <c r="B4282" s="3" t="s">
        <v>80</v>
      </c>
      <c r="C4282" s="3">
        <v>34401</v>
      </c>
      <c r="D4282" s="2" t="s">
        <v>4347</v>
      </c>
      <c r="E4282" s="3" t="s">
        <v>4953</v>
      </c>
      <c r="F4282" s="61">
        <v>1.58</v>
      </c>
      <c r="G4282" s="61">
        <v>1.58</v>
      </c>
      <c r="I4282" s="3" t="s">
        <v>4974</v>
      </c>
    </row>
    <row r="4283" spans="1:9" x14ac:dyDescent="0.2">
      <c r="A4283" s="1" t="str">
        <f t="shared" si="68"/>
        <v>SINAPI-I 7256</v>
      </c>
      <c r="B4283" s="3" t="s">
        <v>80</v>
      </c>
      <c r="C4283" s="3">
        <v>7256</v>
      </c>
      <c r="D4283" s="2" t="s">
        <v>4348</v>
      </c>
      <c r="E4283" s="3" t="s">
        <v>4953</v>
      </c>
      <c r="F4283" s="61">
        <v>1.1299999999999999</v>
      </c>
      <c r="G4283" s="61">
        <v>1.1299999999999999</v>
      </c>
      <c r="I4283" s="3" t="s">
        <v>4974</v>
      </c>
    </row>
    <row r="4284" spans="1:9" x14ac:dyDescent="0.2">
      <c r="A4284" s="1" t="str">
        <f t="shared" si="68"/>
        <v>SINAPI-I 7260</v>
      </c>
      <c r="B4284" s="3" t="s">
        <v>80</v>
      </c>
      <c r="C4284" s="3">
        <v>7260</v>
      </c>
      <c r="D4284" s="2" t="s">
        <v>4349</v>
      </c>
      <c r="E4284" s="3" t="s">
        <v>4953</v>
      </c>
      <c r="F4284" s="61">
        <v>2.13</v>
      </c>
      <c r="G4284" s="61">
        <v>2.13</v>
      </c>
      <c r="I4284" s="3" t="s">
        <v>4974</v>
      </c>
    </row>
    <row r="4285" spans="1:9" x14ac:dyDescent="0.2">
      <c r="A4285" s="1" t="str">
        <f t="shared" si="68"/>
        <v>SINAPI-I 7258</v>
      </c>
      <c r="B4285" s="3" t="s">
        <v>80</v>
      </c>
      <c r="C4285" s="3">
        <v>7258</v>
      </c>
      <c r="D4285" s="2" t="s">
        <v>4350</v>
      </c>
      <c r="E4285" s="3" t="s">
        <v>4953</v>
      </c>
      <c r="F4285" s="61">
        <v>0.55000000000000004</v>
      </c>
      <c r="G4285" s="61">
        <v>0.55000000000000004</v>
      </c>
      <c r="I4285" s="3" t="s">
        <v>4974</v>
      </c>
    </row>
    <row r="4286" spans="1:9" x14ac:dyDescent="0.2">
      <c r="A4286" s="1" t="str">
        <f t="shared" si="68"/>
        <v>SINAPI-I 34400</v>
      </c>
      <c r="B4286" s="3" t="s">
        <v>80</v>
      </c>
      <c r="C4286" s="3">
        <v>34400</v>
      </c>
      <c r="D4286" s="2" t="s">
        <v>4351</v>
      </c>
      <c r="E4286" s="3" t="s">
        <v>4953</v>
      </c>
      <c r="F4286" s="61">
        <v>4.4000000000000004</v>
      </c>
      <c r="G4286" s="61">
        <v>4.4000000000000004</v>
      </c>
      <c r="I4286" s="3" t="s">
        <v>4974</v>
      </c>
    </row>
    <row r="4287" spans="1:9" x14ac:dyDescent="0.2">
      <c r="A4287" s="1" t="str">
        <f t="shared" si="68"/>
        <v>SINAPI-I 10617</v>
      </c>
      <c r="B4287" s="3" t="s">
        <v>80</v>
      </c>
      <c r="C4287" s="3">
        <v>10617</v>
      </c>
      <c r="D4287" s="2" t="s">
        <v>4352</v>
      </c>
      <c r="E4287" s="3" t="s">
        <v>4953</v>
      </c>
      <c r="F4287" s="61">
        <v>5.67</v>
      </c>
      <c r="G4287" s="61">
        <v>5.67</v>
      </c>
      <c r="I4287" s="3" t="s">
        <v>4974</v>
      </c>
    </row>
    <row r="4288" spans="1:9" x14ac:dyDescent="0.2">
      <c r="A4288" s="1" t="str">
        <f t="shared" si="68"/>
        <v>SINAPI-I 44261</v>
      </c>
      <c r="B4288" s="3" t="s">
        <v>80</v>
      </c>
      <c r="C4288" s="3">
        <v>44261</v>
      </c>
      <c r="D4288" s="2" t="s">
        <v>4353</v>
      </c>
      <c r="E4288" s="3" t="s">
        <v>4953</v>
      </c>
      <c r="F4288" s="61">
        <v>152.41</v>
      </c>
      <c r="G4288" s="61">
        <v>152.41</v>
      </c>
      <c r="I4288" s="3" t="s">
        <v>4974</v>
      </c>
    </row>
    <row r="4289" spans="1:9" x14ac:dyDescent="0.2">
      <c r="A4289" s="1" t="str">
        <f t="shared" si="68"/>
        <v>SINAPI-I 7274</v>
      </c>
      <c r="B4289" s="3" t="s">
        <v>80</v>
      </c>
      <c r="C4289" s="3">
        <v>7274</v>
      </c>
      <c r="D4289" s="2" t="s">
        <v>4354</v>
      </c>
      <c r="E4289" s="3" t="s">
        <v>4953</v>
      </c>
      <c r="F4289" s="61">
        <v>73.790000000000006</v>
      </c>
      <c r="G4289" s="61">
        <v>73.790000000000006</v>
      </c>
      <c r="I4289" s="3" t="s">
        <v>4974</v>
      </c>
    </row>
    <row r="4290" spans="1:9" x14ac:dyDescent="0.2">
      <c r="A4290" s="1" t="str">
        <f t="shared" si="68"/>
        <v>SINAPI-I 44326</v>
      </c>
      <c r="B4290" s="3" t="s">
        <v>80</v>
      </c>
      <c r="C4290" s="3">
        <v>44326</v>
      </c>
      <c r="D4290" s="2" t="s">
        <v>4355</v>
      </c>
      <c r="E4290" s="3" t="s">
        <v>4953</v>
      </c>
      <c r="F4290" s="61">
        <v>1593.67</v>
      </c>
      <c r="G4290" s="61">
        <v>1593.67</v>
      </c>
      <c r="I4290" s="3" t="s">
        <v>4974</v>
      </c>
    </row>
    <row r="4291" spans="1:9" x14ac:dyDescent="0.2">
      <c r="A4291" s="1" t="str">
        <f t="shared" si="68"/>
        <v>SINAPI-I 154</v>
      </c>
      <c r="B4291" s="3" t="s">
        <v>80</v>
      </c>
      <c r="C4291" s="3">
        <v>154</v>
      </c>
      <c r="D4291" s="2" t="s">
        <v>4356</v>
      </c>
      <c r="E4291" s="3" t="s">
        <v>4956</v>
      </c>
      <c r="F4291" s="61">
        <v>73.81</v>
      </c>
      <c r="G4291" s="61">
        <v>73.81</v>
      </c>
      <c r="I4291" s="3" t="s">
        <v>4974</v>
      </c>
    </row>
    <row r="4292" spans="1:9" ht="22.5" x14ac:dyDescent="0.2">
      <c r="A4292" s="1" t="str">
        <f t="shared" si="68"/>
        <v>SINAPI-I 38121</v>
      </c>
      <c r="B4292" s="3" t="s">
        <v>80</v>
      </c>
      <c r="C4292" s="3">
        <v>38121</v>
      </c>
      <c r="D4292" s="2" t="s">
        <v>4357</v>
      </c>
      <c r="E4292" s="3" t="s">
        <v>4956</v>
      </c>
      <c r="F4292" s="61">
        <v>18.59</v>
      </c>
      <c r="G4292" s="61">
        <v>18.59</v>
      </c>
      <c r="I4292" s="3" t="s">
        <v>4974</v>
      </c>
    </row>
    <row r="4293" spans="1:9" x14ac:dyDescent="0.2">
      <c r="A4293" s="1" t="str">
        <f t="shared" si="68"/>
        <v>SINAPI-I 43776</v>
      </c>
      <c r="B4293" s="3" t="s">
        <v>80</v>
      </c>
      <c r="C4293" s="3">
        <v>43776</v>
      </c>
      <c r="D4293" s="2" t="s">
        <v>4358</v>
      </c>
      <c r="E4293" s="3" t="s">
        <v>4956</v>
      </c>
      <c r="F4293" s="61">
        <v>30.75</v>
      </c>
      <c r="G4293" s="61">
        <v>30.75</v>
      </c>
      <c r="I4293" s="3" t="s">
        <v>4974</v>
      </c>
    </row>
    <row r="4294" spans="1:9" x14ac:dyDescent="0.2">
      <c r="A4294" s="1" t="str">
        <f t="shared" si="68"/>
        <v>SINAPI-I 7343</v>
      </c>
      <c r="B4294" s="3" t="s">
        <v>80</v>
      </c>
      <c r="C4294" s="3">
        <v>7343</v>
      </c>
      <c r="D4294" s="2" t="s">
        <v>4359</v>
      </c>
      <c r="E4294" s="3" t="s">
        <v>4956</v>
      </c>
      <c r="F4294" s="61">
        <v>27.35</v>
      </c>
      <c r="G4294" s="61">
        <v>27.35</v>
      </c>
      <c r="I4294" s="3" t="s">
        <v>4974</v>
      </c>
    </row>
    <row r="4295" spans="1:9" x14ac:dyDescent="0.2">
      <c r="A4295" s="1" t="str">
        <f t="shared" si="68"/>
        <v>SINAPI-I 7348</v>
      </c>
      <c r="B4295" s="3" t="s">
        <v>80</v>
      </c>
      <c r="C4295" s="3">
        <v>7348</v>
      </c>
      <c r="D4295" s="2" t="s">
        <v>4360</v>
      </c>
      <c r="E4295" s="3" t="s">
        <v>4956</v>
      </c>
      <c r="F4295" s="61">
        <v>23.65</v>
      </c>
      <c r="G4295" s="61">
        <v>23.65</v>
      </c>
      <c r="I4295" s="3" t="s">
        <v>4974</v>
      </c>
    </row>
    <row r="4296" spans="1:9" x14ac:dyDescent="0.2">
      <c r="A4296" s="1" t="str">
        <f t="shared" si="68"/>
        <v>SINAPI-I 7313</v>
      </c>
      <c r="B4296" s="3" t="s">
        <v>80</v>
      </c>
      <c r="C4296" s="3">
        <v>7313</v>
      </c>
      <c r="D4296" s="2" t="s">
        <v>4361</v>
      </c>
      <c r="E4296" s="3" t="s">
        <v>4956</v>
      </c>
      <c r="F4296" s="61">
        <v>25.88</v>
      </c>
      <c r="G4296" s="61">
        <v>25.88</v>
      </c>
      <c r="I4296" s="3" t="s">
        <v>4974</v>
      </c>
    </row>
    <row r="4297" spans="1:9" x14ac:dyDescent="0.2">
      <c r="A4297" s="1" t="str">
        <f t="shared" si="68"/>
        <v>SINAPI-I 7319</v>
      </c>
      <c r="B4297" s="3" t="s">
        <v>80</v>
      </c>
      <c r="C4297" s="3">
        <v>7319</v>
      </c>
      <c r="D4297" s="2" t="s">
        <v>4362</v>
      </c>
      <c r="E4297" s="3" t="s">
        <v>4956</v>
      </c>
      <c r="F4297" s="61">
        <v>14.81</v>
      </c>
      <c r="G4297" s="61">
        <v>14.81</v>
      </c>
      <c r="I4297" s="3" t="s">
        <v>4974</v>
      </c>
    </row>
    <row r="4298" spans="1:9" x14ac:dyDescent="0.2">
      <c r="A4298" s="1" t="str">
        <f t="shared" si="68"/>
        <v>SINAPI-I 7314</v>
      </c>
      <c r="B4298" s="3" t="s">
        <v>80</v>
      </c>
      <c r="C4298" s="3">
        <v>7314</v>
      </c>
      <c r="D4298" s="2" t="s">
        <v>4363</v>
      </c>
      <c r="E4298" s="3" t="s">
        <v>4956</v>
      </c>
      <c r="F4298" s="61">
        <v>65</v>
      </c>
      <c r="G4298" s="61">
        <v>65</v>
      </c>
      <c r="I4298" s="3" t="s">
        <v>4974</v>
      </c>
    </row>
    <row r="4299" spans="1:9" x14ac:dyDescent="0.2">
      <c r="A4299" s="1" t="str">
        <f t="shared" si="68"/>
        <v>SINAPI-I 7304</v>
      </c>
      <c r="B4299" s="3" t="s">
        <v>80</v>
      </c>
      <c r="C4299" s="3">
        <v>7304</v>
      </c>
      <c r="D4299" s="2" t="s">
        <v>4364</v>
      </c>
      <c r="E4299" s="3" t="s">
        <v>4956</v>
      </c>
      <c r="F4299" s="61">
        <v>91.13</v>
      </c>
      <c r="G4299" s="61">
        <v>91.13</v>
      </c>
      <c r="I4299" s="3" t="s">
        <v>4974</v>
      </c>
    </row>
    <row r="4300" spans="1:9" x14ac:dyDescent="0.2">
      <c r="A4300" s="1" t="str">
        <f t="shared" si="68"/>
        <v>SINAPI-I 43649</v>
      </c>
      <c r="B4300" s="3" t="s">
        <v>80</v>
      </c>
      <c r="C4300" s="3">
        <v>43649</v>
      </c>
      <c r="D4300" s="2" t="s">
        <v>4365</v>
      </c>
      <c r="E4300" s="3" t="s">
        <v>4956</v>
      </c>
      <c r="F4300" s="61">
        <v>47.13</v>
      </c>
      <c r="G4300" s="61">
        <v>47.13</v>
      </c>
      <c r="I4300" s="3" t="s">
        <v>4974</v>
      </c>
    </row>
    <row r="4301" spans="1:9" x14ac:dyDescent="0.2">
      <c r="A4301" s="1" t="str">
        <f t="shared" si="68"/>
        <v>SINAPI-I 43650</v>
      </c>
      <c r="B4301" s="3" t="s">
        <v>80</v>
      </c>
      <c r="C4301" s="3">
        <v>43650</v>
      </c>
      <c r="D4301" s="2" t="s">
        <v>4366</v>
      </c>
      <c r="E4301" s="3" t="s">
        <v>4956</v>
      </c>
      <c r="F4301" s="61">
        <v>44.54</v>
      </c>
      <c r="G4301" s="61">
        <v>44.54</v>
      </c>
      <c r="I4301" s="3" t="s">
        <v>4974</v>
      </c>
    </row>
    <row r="4302" spans="1:9" x14ac:dyDescent="0.2">
      <c r="A4302" s="1" t="str">
        <f t="shared" si="68"/>
        <v>SINAPI-I 7311</v>
      </c>
      <c r="B4302" s="3" t="s">
        <v>80</v>
      </c>
      <c r="C4302" s="3">
        <v>7311</v>
      </c>
      <c r="D4302" s="2" t="s">
        <v>4367</v>
      </c>
      <c r="E4302" s="3" t="s">
        <v>4956</v>
      </c>
      <c r="F4302" s="61">
        <v>45.62</v>
      </c>
      <c r="G4302" s="61">
        <v>45.62</v>
      </c>
      <c r="I4302" s="3" t="s">
        <v>4974</v>
      </c>
    </row>
    <row r="4303" spans="1:9" x14ac:dyDescent="0.2">
      <c r="A4303" s="1" t="str">
        <f t="shared" si="68"/>
        <v>SINAPI-I 7292</v>
      </c>
      <c r="B4303" s="3" t="s">
        <v>80</v>
      </c>
      <c r="C4303" s="3">
        <v>7292</v>
      </c>
      <c r="D4303" s="2" t="s">
        <v>4368</v>
      </c>
      <c r="E4303" s="3" t="s">
        <v>4956</v>
      </c>
      <c r="F4303" s="61">
        <v>44.17</v>
      </c>
      <c r="G4303" s="61">
        <v>44.17</v>
      </c>
      <c r="I4303" s="3" t="s">
        <v>40</v>
      </c>
    </row>
    <row r="4304" spans="1:9" x14ac:dyDescent="0.2">
      <c r="A4304" s="1" t="str">
        <f t="shared" ref="A4304:A4367" si="69">CONCATENATE($B4304," ",$C4304)</f>
        <v>SINAPI-I 7293</v>
      </c>
      <c r="B4304" s="3" t="s">
        <v>80</v>
      </c>
      <c r="C4304" s="3">
        <v>7293</v>
      </c>
      <c r="D4304" s="2" t="s">
        <v>4369</v>
      </c>
      <c r="E4304" s="3" t="s">
        <v>4956</v>
      </c>
      <c r="F4304" s="61">
        <v>48.86</v>
      </c>
      <c r="G4304" s="61">
        <v>48.86</v>
      </c>
      <c r="I4304" s="3" t="s">
        <v>4974</v>
      </c>
    </row>
    <row r="4305" spans="1:9" x14ac:dyDescent="0.2">
      <c r="A4305" s="1" t="str">
        <f t="shared" si="69"/>
        <v>SINAPI-I 7306</v>
      </c>
      <c r="B4305" s="3" t="s">
        <v>80</v>
      </c>
      <c r="C4305" s="3">
        <v>7306</v>
      </c>
      <c r="D4305" s="2" t="s">
        <v>4370</v>
      </c>
      <c r="E4305" s="3" t="s">
        <v>4956</v>
      </c>
      <c r="F4305" s="61">
        <v>53.93</v>
      </c>
      <c r="G4305" s="61">
        <v>53.93</v>
      </c>
      <c r="I4305" s="3" t="s">
        <v>4974</v>
      </c>
    </row>
    <row r="4306" spans="1:9" x14ac:dyDescent="0.2">
      <c r="A4306" s="1" t="str">
        <f t="shared" si="69"/>
        <v>SINAPI-I 7288</v>
      </c>
      <c r="B4306" s="3" t="s">
        <v>80</v>
      </c>
      <c r="C4306" s="3">
        <v>7288</v>
      </c>
      <c r="D4306" s="2" t="s">
        <v>4371</v>
      </c>
      <c r="E4306" s="3" t="s">
        <v>4956</v>
      </c>
      <c r="F4306" s="61">
        <v>44.78</v>
      </c>
      <c r="G4306" s="61">
        <v>44.78</v>
      </c>
      <c r="I4306" s="3" t="s">
        <v>4974</v>
      </c>
    </row>
    <row r="4307" spans="1:9" x14ac:dyDescent="0.2">
      <c r="A4307" s="1" t="str">
        <f t="shared" si="69"/>
        <v>SINAPI-I 43625</v>
      </c>
      <c r="B4307" s="3" t="s">
        <v>80</v>
      </c>
      <c r="C4307" s="3">
        <v>43625</v>
      </c>
      <c r="D4307" s="2" t="s">
        <v>4372</v>
      </c>
      <c r="E4307" s="3" t="s">
        <v>4956</v>
      </c>
      <c r="F4307" s="61">
        <v>36.15</v>
      </c>
      <c r="G4307" s="61">
        <v>36.15</v>
      </c>
      <c r="I4307" s="3" t="s">
        <v>4974</v>
      </c>
    </row>
    <row r="4308" spans="1:9" x14ac:dyDescent="0.2">
      <c r="A4308" s="1" t="str">
        <f t="shared" si="69"/>
        <v>SINAPI-I 43647</v>
      </c>
      <c r="B4308" s="3" t="s">
        <v>80</v>
      </c>
      <c r="C4308" s="3">
        <v>43647</v>
      </c>
      <c r="D4308" s="2" t="s">
        <v>4373</v>
      </c>
      <c r="E4308" s="3" t="s">
        <v>4956</v>
      </c>
      <c r="F4308" s="61">
        <v>32.840000000000003</v>
      </c>
      <c r="G4308" s="61">
        <v>32.840000000000003</v>
      </c>
      <c r="I4308" s="3" t="s">
        <v>4974</v>
      </c>
    </row>
    <row r="4309" spans="1:9" x14ac:dyDescent="0.2">
      <c r="A4309" s="1" t="str">
        <f t="shared" si="69"/>
        <v>SINAPI-I 43648</v>
      </c>
      <c r="B4309" s="3" t="s">
        <v>80</v>
      </c>
      <c r="C4309" s="3">
        <v>43648</v>
      </c>
      <c r="D4309" s="2" t="s">
        <v>4374</v>
      </c>
      <c r="E4309" s="3" t="s">
        <v>4956</v>
      </c>
      <c r="F4309" s="61">
        <v>31.69</v>
      </c>
      <c r="G4309" s="61">
        <v>31.69</v>
      </c>
      <c r="I4309" s="3" t="s">
        <v>4974</v>
      </c>
    </row>
    <row r="4310" spans="1:9" x14ac:dyDescent="0.2">
      <c r="A4310" s="1" t="str">
        <f t="shared" si="69"/>
        <v>SINAPI-I 35693</v>
      </c>
      <c r="B4310" s="3" t="s">
        <v>80</v>
      </c>
      <c r="C4310" s="3">
        <v>35693</v>
      </c>
      <c r="D4310" s="2" t="s">
        <v>4375</v>
      </c>
      <c r="E4310" s="3" t="s">
        <v>4956</v>
      </c>
      <c r="F4310" s="61">
        <v>14.71</v>
      </c>
      <c r="G4310" s="61">
        <v>14.71</v>
      </c>
      <c r="I4310" s="3" t="s">
        <v>4974</v>
      </c>
    </row>
    <row r="4311" spans="1:9" x14ac:dyDescent="0.2">
      <c r="A4311" s="1" t="str">
        <f t="shared" si="69"/>
        <v>SINAPI-I 7356</v>
      </c>
      <c r="B4311" s="3" t="s">
        <v>80</v>
      </c>
      <c r="C4311" s="3">
        <v>7356</v>
      </c>
      <c r="D4311" s="2" t="s">
        <v>4376</v>
      </c>
      <c r="E4311" s="3" t="s">
        <v>4956</v>
      </c>
      <c r="F4311" s="61">
        <v>35.270000000000003</v>
      </c>
      <c r="G4311" s="61">
        <v>35.270000000000003</v>
      </c>
      <c r="I4311" s="3" t="s">
        <v>40</v>
      </c>
    </row>
    <row r="4312" spans="1:9" x14ac:dyDescent="0.2">
      <c r="A4312" s="1" t="str">
        <f t="shared" si="69"/>
        <v>SINAPI-I 35692</v>
      </c>
      <c r="B4312" s="3" t="s">
        <v>80</v>
      </c>
      <c r="C4312" s="3">
        <v>35692</v>
      </c>
      <c r="D4312" s="2" t="s">
        <v>4377</v>
      </c>
      <c r="E4312" s="3" t="s">
        <v>4956</v>
      </c>
      <c r="F4312" s="61">
        <v>23.08</v>
      </c>
      <c r="G4312" s="61">
        <v>23.08</v>
      </c>
      <c r="I4312" s="3" t="s">
        <v>4974</v>
      </c>
    </row>
    <row r="4313" spans="1:9" x14ac:dyDescent="0.2">
      <c r="A4313" s="1" t="str">
        <f t="shared" si="69"/>
        <v>SINAPI-I 43624</v>
      </c>
      <c r="B4313" s="3" t="s">
        <v>80</v>
      </c>
      <c r="C4313" s="3">
        <v>43624</v>
      </c>
      <c r="D4313" s="2" t="s">
        <v>4378</v>
      </c>
      <c r="E4313" s="3" t="s">
        <v>4956</v>
      </c>
      <c r="F4313" s="61">
        <v>42.99</v>
      </c>
      <c r="G4313" s="61">
        <v>42.99</v>
      </c>
      <c r="I4313" s="3" t="s">
        <v>4974</v>
      </c>
    </row>
    <row r="4314" spans="1:9" x14ac:dyDescent="0.2">
      <c r="A4314" s="1" t="str">
        <f t="shared" si="69"/>
        <v>SINAPI-I 7342</v>
      </c>
      <c r="B4314" s="3" t="s">
        <v>80</v>
      </c>
      <c r="C4314" s="3">
        <v>7342</v>
      </c>
      <c r="D4314" s="2" t="s">
        <v>4379</v>
      </c>
      <c r="E4314" s="3" t="s">
        <v>4955</v>
      </c>
      <c r="F4314" s="61">
        <v>2.84</v>
      </c>
      <c r="G4314" s="61">
        <v>2.84</v>
      </c>
      <c r="I4314" s="3" t="s">
        <v>4974</v>
      </c>
    </row>
    <row r="4315" spans="1:9" x14ac:dyDescent="0.2">
      <c r="A4315" s="1" t="str">
        <f t="shared" si="69"/>
        <v>SINAPI-I 7350</v>
      </c>
      <c r="B4315" s="3" t="s">
        <v>80</v>
      </c>
      <c r="C4315" s="3">
        <v>7350</v>
      </c>
      <c r="D4315" s="2" t="s">
        <v>4380</v>
      </c>
      <c r="E4315" s="3" t="s">
        <v>4956</v>
      </c>
      <c r="F4315" s="61">
        <v>50.91</v>
      </c>
      <c r="G4315" s="61">
        <v>50.91</v>
      </c>
      <c r="I4315" s="3" t="s">
        <v>4974</v>
      </c>
    </row>
    <row r="4316" spans="1:9" ht="22.5" x14ac:dyDescent="0.2">
      <c r="A4316" s="1" t="str">
        <f t="shared" si="69"/>
        <v>SINAPI-I 39574</v>
      </c>
      <c r="B4316" s="3" t="s">
        <v>80</v>
      </c>
      <c r="C4316" s="3">
        <v>39574</v>
      </c>
      <c r="D4316" s="2" t="s">
        <v>4381</v>
      </c>
      <c r="E4316" s="3" t="s">
        <v>4953</v>
      </c>
      <c r="F4316" s="61">
        <v>5.22</v>
      </c>
      <c r="G4316" s="61">
        <v>5.22</v>
      </c>
      <c r="I4316" s="3" t="s">
        <v>4974</v>
      </c>
    </row>
    <row r="4317" spans="1:9" x14ac:dyDescent="0.2">
      <c r="A4317" s="1" t="str">
        <f t="shared" si="69"/>
        <v>SINAPI-I 11060</v>
      </c>
      <c r="B4317" s="3" t="s">
        <v>80</v>
      </c>
      <c r="C4317" s="3">
        <v>11060</v>
      </c>
      <c r="D4317" s="2" t="s">
        <v>4382</v>
      </c>
      <c r="E4317" s="3" t="s">
        <v>4953</v>
      </c>
      <c r="F4317" s="61">
        <v>43.75</v>
      </c>
      <c r="G4317" s="61">
        <v>43.75</v>
      </c>
      <c r="I4317" s="3" t="s">
        <v>4974</v>
      </c>
    </row>
    <row r="4318" spans="1:9" x14ac:dyDescent="0.2">
      <c r="A4318" s="1" t="str">
        <f t="shared" si="69"/>
        <v>SINAPI-I 37401</v>
      </c>
      <c r="B4318" s="3" t="s">
        <v>80</v>
      </c>
      <c r="C4318" s="3">
        <v>37401</v>
      </c>
      <c r="D4318" s="2" t="s">
        <v>4383</v>
      </c>
      <c r="E4318" s="3" t="s">
        <v>4953</v>
      </c>
      <c r="F4318" s="61">
        <v>46.83</v>
      </c>
      <c r="G4318" s="61">
        <v>46.83</v>
      </c>
      <c r="I4318" s="3" t="s">
        <v>4974</v>
      </c>
    </row>
    <row r="4319" spans="1:9" x14ac:dyDescent="0.2">
      <c r="A4319" s="1" t="str">
        <f t="shared" si="69"/>
        <v>SINAPI-I 38101</v>
      </c>
      <c r="B4319" s="3" t="s">
        <v>80</v>
      </c>
      <c r="C4319" s="3">
        <v>38101</v>
      </c>
      <c r="D4319" s="2" t="s">
        <v>4384</v>
      </c>
      <c r="E4319" s="3" t="s">
        <v>4953</v>
      </c>
      <c r="F4319" s="61">
        <v>9.48</v>
      </c>
      <c r="G4319" s="61">
        <v>9.48</v>
      </c>
      <c r="I4319" s="3" t="s">
        <v>4974</v>
      </c>
    </row>
    <row r="4320" spans="1:9" x14ac:dyDescent="0.2">
      <c r="A4320" s="1" t="str">
        <f t="shared" si="69"/>
        <v>SINAPI-I 7528</v>
      </c>
      <c r="B4320" s="3" t="s">
        <v>80</v>
      </c>
      <c r="C4320" s="3">
        <v>7528</v>
      </c>
      <c r="D4320" s="2" t="s">
        <v>4385</v>
      </c>
      <c r="E4320" s="3" t="s">
        <v>4953</v>
      </c>
      <c r="F4320" s="61">
        <v>11.14</v>
      </c>
      <c r="G4320" s="61">
        <v>11.14</v>
      </c>
      <c r="I4320" s="3" t="s">
        <v>40</v>
      </c>
    </row>
    <row r="4321" spans="1:9" x14ac:dyDescent="0.2">
      <c r="A4321" s="1" t="str">
        <f t="shared" si="69"/>
        <v>SINAPI-I 12147</v>
      </c>
      <c r="B4321" s="3" t="s">
        <v>80</v>
      </c>
      <c r="C4321" s="3">
        <v>12147</v>
      </c>
      <c r="D4321" s="2" t="s">
        <v>4386</v>
      </c>
      <c r="E4321" s="3" t="s">
        <v>4953</v>
      </c>
      <c r="F4321" s="61">
        <v>16.98</v>
      </c>
      <c r="G4321" s="61">
        <v>16.98</v>
      </c>
      <c r="I4321" s="3" t="s">
        <v>4974</v>
      </c>
    </row>
    <row r="4322" spans="1:9" x14ac:dyDescent="0.2">
      <c r="A4322" s="1" t="str">
        <f t="shared" si="69"/>
        <v>SINAPI-I 38075</v>
      </c>
      <c r="B4322" s="3" t="s">
        <v>80</v>
      </c>
      <c r="C4322" s="3">
        <v>38075</v>
      </c>
      <c r="D4322" s="2" t="s">
        <v>4387</v>
      </c>
      <c r="E4322" s="3" t="s">
        <v>4953</v>
      </c>
      <c r="F4322" s="61">
        <v>19.29</v>
      </c>
      <c r="G4322" s="61">
        <v>19.29</v>
      </c>
      <c r="I4322" s="3" t="s">
        <v>4974</v>
      </c>
    </row>
    <row r="4323" spans="1:9" x14ac:dyDescent="0.2">
      <c r="A4323" s="1" t="str">
        <f t="shared" si="69"/>
        <v>SINAPI-I 38102</v>
      </c>
      <c r="B4323" s="3" t="s">
        <v>80</v>
      </c>
      <c r="C4323" s="3">
        <v>38102</v>
      </c>
      <c r="D4323" s="2" t="s">
        <v>4388</v>
      </c>
      <c r="E4323" s="3" t="s">
        <v>4953</v>
      </c>
      <c r="F4323" s="61">
        <v>12.13</v>
      </c>
      <c r="G4323" s="61">
        <v>12.13</v>
      </c>
      <c r="I4323" s="3" t="s">
        <v>4974</v>
      </c>
    </row>
    <row r="4324" spans="1:9" x14ac:dyDescent="0.2">
      <c r="A4324" s="1" t="str">
        <f t="shared" si="69"/>
        <v>SINAPI-I 7525</v>
      </c>
      <c r="B4324" s="3" t="s">
        <v>80</v>
      </c>
      <c r="C4324" s="3">
        <v>7525</v>
      </c>
      <c r="D4324" s="2" t="s">
        <v>4389</v>
      </c>
      <c r="E4324" s="3" t="s">
        <v>4953</v>
      </c>
      <c r="F4324" s="61">
        <v>54.85</v>
      </c>
      <c r="G4324" s="61">
        <v>54.85</v>
      </c>
      <c r="I4324" s="3" t="s">
        <v>4974</v>
      </c>
    </row>
    <row r="4325" spans="1:9" x14ac:dyDescent="0.2">
      <c r="A4325" s="1" t="str">
        <f t="shared" si="69"/>
        <v>SINAPI-I 7524</v>
      </c>
      <c r="B4325" s="3" t="s">
        <v>80</v>
      </c>
      <c r="C4325" s="3">
        <v>7524</v>
      </c>
      <c r="D4325" s="2" t="s">
        <v>4390</v>
      </c>
      <c r="E4325" s="3" t="s">
        <v>4953</v>
      </c>
      <c r="F4325" s="61">
        <v>51.69</v>
      </c>
      <c r="G4325" s="61">
        <v>51.69</v>
      </c>
      <c r="I4325" s="3" t="s">
        <v>4974</v>
      </c>
    </row>
    <row r="4326" spans="1:9" x14ac:dyDescent="0.2">
      <c r="A4326" s="1" t="str">
        <f t="shared" si="69"/>
        <v>SINAPI-I 38105</v>
      </c>
      <c r="B4326" s="3" t="s">
        <v>80</v>
      </c>
      <c r="C4326" s="3">
        <v>38105</v>
      </c>
      <c r="D4326" s="2" t="s">
        <v>4391</v>
      </c>
      <c r="E4326" s="3" t="s">
        <v>4953</v>
      </c>
      <c r="F4326" s="61">
        <v>13.28</v>
      </c>
      <c r="G4326" s="61">
        <v>13.28</v>
      </c>
      <c r="I4326" s="3" t="s">
        <v>4974</v>
      </c>
    </row>
    <row r="4327" spans="1:9" ht="22.5" x14ac:dyDescent="0.2">
      <c r="A4327" s="1" t="str">
        <f t="shared" si="69"/>
        <v>SINAPI-I 38084</v>
      </c>
      <c r="B4327" s="3" t="s">
        <v>80</v>
      </c>
      <c r="C4327" s="3">
        <v>38084</v>
      </c>
      <c r="D4327" s="2" t="s">
        <v>4392</v>
      </c>
      <c r="E4327" s="3" t="s">
        <v>4953</v>
      </c>
      <c r="F4327" s="61">
        <v>18.86</v>
      </c>
      <c r="G4327" s="61">
        <v>18.86</v>
      </c>
      <c r="I4327" s="3" t="s">
        <v>4974</v>
      </c>
    </row>
    <row r="4328" spans="1:9" x14ac:dyDescent="0.2">
      <c r="A4328" s="1" t="str">
        <f t="shared" si="69"/>
        <v>SINAPI-I 38103</v>
      </c>
      <c r="B4328" s="3" t="s">
        <v>80</v>
      </c>
      <c r="C4328" s="3">
        <v>38103</v>
      </c>
      <c r="D4328" s="2" t="s">
        <v>4393</v>
      </c>
      <c r="E4328" s="3" t="s">
        <v>4953</v>
      </c>
      <c r="F4328" s="61">
        <v>19.93</v>
      </c>
      <c r="G4328" s="61">
        <v>19.93</v>
      </c>
      <c r="I4328" s="3" t="s">
        <v>4974</v>
      </c>
    </row>
    <row r="4329" spans="1:9" x14ac:dyDescent="0.2">
      <c r="A4329" s="1" t="str">
        <f t="shared" si="69"/>
        <v>SINAPI-I 38082</v>
      </c>
      <c r="B4329" s="3" t="s">
        <v>80</v>
      </c>
      <c r="C4329" s="3">
        <v>38082</v>
      </c>
      <c r="D4329" s="2" t="s">
        <v>4394</v>
      </c>
      <c r="E4329" s="3" t="s">
        <v>4953</v>
      </c>
      <c r="F4329" s="61">
        <v>24.55</v>
      </c>
      <c r="G4329" s="61">
        <v>24.55</v>
      </c>
      <c r="I4329" s="3" t="s">
        <v>4974</v>
      </c>
    </row>
    <row r="4330" spans="1:9" x14ac:dyDescent="0.2">
      <c r="A4330" s="1" t="str">
        <f t="shared" si="69"/>
        <v>SINAPI-I 38104</v>
      </c>
      <c r="B4330" s="3" t="s">
        <v>80</v>
      </c>
      <c r="C4330" s="3">
        <v>38104</v>
      </c>
      <c r="D4330" s="2" t="s">
        <v>4395</v>
      </c>
      <c r="E4330" s="3" t="s">
        <v>4953</v>
      </c>
      <c r="F4330" s="61">
        <v>39.03</v>
      </c>
      <c r="G4330" s="61">
        <v>39.03</v>
      </c>
      <c r="I4330" s="3" t="s">
        <v>4974</v>
      </c>
    </row>
    <row r="4331" spans="1:9" x14ac:dyDescent="0.2">
      <c r="A4331" s="1" t="str">
        <f t="shared" si="69"/>
        <v>SINAPI-I 38083</v>
      </c>
      <c r="B4331" s="3" t="s">
        <v>80</v>
      </c>
      <c r="C4331" s="3">
        <v>38083</v>
      </c>
      <c r="D4331" s="2" t="s">
        <v>4396</v>
      </c>
      <c r="E4331" s="3" t="s">
        <v>4953</v>
      </c>
      <c r="F4331" s="61">
        <v>43.33</v>
      </c>
      <c r="G4331" s="61">
        <v>43.33</v>
      </c>
      <c r="I4331" s="3" t="s">
        <v>4974</v>
      </c>
    </row>
    <row r="4332" spans="1:9" ht="22.5" x14ac:dyDescent="0.2">
      <c r="A4332" s="1" t="str">
        <f t="shared" si="69"/>
        <v>SINAPI-I 38076</v>
      </c>
      <c r="B4332" s="3" t="s">
        <v>80</v>
      </c>
      <c r="C4332" s="3">
        <v>38076</v>
      </c>
      <c r="D4332" s="2" t="s">
        <v>4397</v>
      </c>
      <c r="E4332" s="3" t="s">
        <v>4953</v>
      </c>
      <c r="F4332" s="61">
        <v>21.63</v>
      </c>
      <c r="G4332" s="61">
        <v>21.63</v>
      </c>
      <c r="I4332" s="3" t="s">
        <v>4974</v>
      </c>
    </row>
    <row r="4333" spans="1:9" x14ac:dyDescent="0.2">
      <c r="A4333" s="1" t="str">
        <f t="shared" si="69"/>
        <v>SINAPI-I 7592</v>
      </c>
      <c r="B4333" s="3" t="s">
        <v>80</v>
      </c>
      <c r="C4333" s="3">
        <v>7592</v>
      </c>
      <c r="D4333" s="2" t="s">
        <v>4398</v>
      </c>
      <c r="E4333" s="3" t="s">
        <v>4958</v>
      </c>
      <c r="F4333" s="61">
        <v>34.81</v>
      </c>
      <c r="G4333" s="61">
        <v>38.94</v>
      </c>
      <c r="I4333" s="3" t="s">
        <v>40</v>
      </c>
    </row>
    <row r="4334" spans="1:9" x14ac:dyDescent="0.2">
      <c r="A4334" s="1" t="str">
        <f t="shared" si="69"/>
        <v>SINAPI-I 40820</v>
      </c>
      <c r="B4334" s="3" t="s">
        <v>80</v>
      </c>
      <c r="C4334" s="3">
        <v>40820</v>
      </c>
      <c r="D4334" s="2" t="s">
        <v>4399</v>
      </c>
      <c r="E4334" s="3" t="s">
        <v>4959</v>
      </c>
      <c r="F4334" s="61">
        <v>6113.88</v>
      </c>
      <c r="G4334" s="61">
        <v>6842.18</v>
      </c>
      <c r="I4334" s="3" t="s">
        <v>4974</v>
      </c>
    </row>
    <row r="4335" spans="1:9" ht="22.5" x14ac:dyDescent="0.2">
      <c r="A4335" s="1" t="str">
        <f t="shared" si="69"/>
        <v>SINAPI-I 11826</v>
      </c>
      <c r="B4335" s="3" t="s">
        <v>80</v>
      </c>
      <c r="C4335" s="3">
        <v>11826</v>
      </c>
      <c r="D4335" s="2" t="s">
        <v>4400</v>
      </c>
      <c r="E4335" s="3" t="s">
        <v>4953</v>
      </c>
      <c r="F4335" s="61">
        <v>107.26</v>
      </c>
      <c r="G4335" s="61">
        <v>107.26</v>
      </c>
      <c r="I4335" s="3" t="s">
        <v>4974</v>
      </c>
    </row>
    <row r="4336" spans="1:9" ht="22.5" x14ac:dyDescent="0.2">
      <c r="A4336" s="1" t="str">
        <f t="shared" si="69"/>
        <v>SINAPI-I 7606</v>
      </c>
      <c r="B4336" s="3" t="s">
        <v>80</v>
      </c>
      <c r="C4336" s="3">
        <v>7606</v>
      </c>
      <c r="D4336" s="2" t="s">
        <v>4401</v>
      </c>
      <c r="E4336" s="3" t="s">
        <v>4953</v>
      </c>
      <c r="F4336" s="61">
        <v>128.97999999999999</v>
      </c>
      <c r="G4336" s="61">
        <v>128.97999999999999</v>
      </c>
      <c r="I4336" s="3" t="s">
        <v>4974</v>
      </c>
    </row>
    <row r="4337" spans="1:9" ht="22.5" x14ac:dyDescent="0.2">
      <c r="A4337" s="1" t="str">
        <f t="shared" si="69"/>
        <v>SINAPI-I 11825</v>
      </c>
      <c r="B4337" s="3" t="s">
        <v>80</v>
      </c>
      <c r="C4337" s="3">
        <v>11825</v>
      </c>
      <c r="D4337" s="2" t="s">
        <v>4402</v>
      </c>
      <c r="E4337" s="3" t="s">
        <v>4953</v>
      </c>
      <c r="F4337" s="61">
        <v>135.69</v>
      </c>
      <c r="G4337" s="61">
        <v>135.69</v>
      </c>
      <c r="I4337" s="3" t="s">
        <v>4974</v>
      </c>
    </row>
    <row r="4338" spans="1:9" ht="22.5" x14ac:dyDescent="0.2">
      <c r="A4338" s="1" t="str">
        <f t="shared" si="69"/>
        <v>SINAPI-I 11767</v>
      </c>
      <c r="B4338" s="3" t="s">
        <v>80</v>
      </c>
      <c r="C4338" s="3">
        <v>11767</v>
      </c>
      <c r="D4338" s="2" t="s">
        <v>4403</v>
      </c>
      <c r="E4338" s="3" t="s">
        <v>4953</v>
      </c>
      <c r="F4338" s="61">
        <v>361.39</v>
      </c>
      <c r="G4338" s="61">
        <v>361.39</v>
      </c>
      <c r="I4338" s="3" t="s">
        <v>4974</v>
      </c>
    </row>
    <row r="4339" spans="1:9" ht="22.5" x14ac:dyDescent="0.2">
      <c r="A4339" s="1" t="str">
        <f t="shared" si="69"/>
        <v>SINAPI-I 11763</v>
      </c>
      <c r="B4339" s="3" t="s">
        <v>80</v>
      </c>
      <c r="C4339" s="3">
        <v>11763</v>
      </c>
      <c r="D4339" s="2" t="s">
        <v>4404</v>
      </c>
      <c r="E4339" s="3" t="s">
        <v>4953</v>
      </c>
      <c r="F4339" s="61">
        <v>281.67</v>
      </c>
      <c r="G4339" s="61">
        <v>281.67</v>
      </c>
      <c r="I4339" s="3" t="s">
        <v>4974</v>
      </c>
    </row>
    <row r="4340" spans="1:9" ht="22.5" x14ac:dyDescent="0.2">
      <c r="A4340" s="1" t="str">
        <f t="shared" si="69"/>
        <v>SINAPI-I 11764</v>
      </c>
      <c r="B4340" s="3" t="s">
        <v>80</v>
      </c>
      <c r="C4340" s="3">
        <v>11764</v>
      </c>
      <c r="D4340" s="2" t="s">
        <v>4405</v>
      </c>
      <c r="E4340" s="3" t="s">
        <v>4953</v>
      </c>
      <c r="F4340" s="61">
        <v>231.09</v>
      </c>
      <c r="G4340" s="61">
        <v>231.09</v>
      </c>
      <c r="I4340" s="3" t="s">
        <v>4974</v>
      </c>
    </row>
    <row r="4341" spans="1:9" ht="22.5" x14ac:dyDescent="0.2">
      <c r="A4341" s="1" t="str">
        <f t="shared" si="69"/>
        <v>SINAPI-I 11829</v>
      </c>
      <c r="B4341" s="3" t="s">
        <v>80</v>
      </c>
      <c r="C4341" s="3">
        <v>11829</v>
      </c>
      <c r="D4341" s="2" t="s">
        <v>4406</v>
      </c>
      <c r="E4341" s="3" t="s">
        <v>4953</v>
      </c>
      <c r="F4341" s="61">
        <v>55.85</v>
      </c>
      <c r="G4341" s="61">
        <v>55.85</v>
      </c>
      <c r="I4341" s="3" t="s">
        <v>4974</v>
      </c>
    </row>
    <row r="4342" spans="1:9" ht="22.5" x14ac:dyDescent="0.2">
      <c r="A4342" s="1" t="str">
        <f t="shared" si="69"/>
        <v>SINAPI-I 11830</v>
      </c>
      <c r="B4342" s="3" t="s">
        <v>80</v>
      </c>
      <c r="C4342" s="3">
        <v>11830</v>
      </c>
      <c r="D4342" s="2" t="s">
        <v>4407</v>
      </c>
      <c r="E4342" s="3" t="s">
        <v>4953</v>
      </c>
      <c r="F4342" s="61">
        <v>60.31</v>
      </c>
      <c r="G4342" s="61">
        <v>60.31</v>
      </c>
      <c r="I4342" s="3" t="s">
        <v>4974</v>
      </c>
    </row>
    <row r="4343" spans="1:9" ht="22.5" x14ac:dyDescent="0.2">
      <c r="A4343" s="1" t="str">
        <f t="shared" si="69"/>
        <v>SINAPI-I 11765</v>
      </c>
      <c r="B4343" s="3" t="s">
        <v>80</v>
      </c>
      <c r="C4343" s="3">
        <v>11765</v>
      </c>
      <c r="D4343" s="2" t="s">
        <v>4408</v>
      </c>
      <c r="E4343" s="3" t="s">
        <v>4953</v>
      </c>
      <c r="F4343" s="61">
        <v>154.01</v>
      </c>
      <c r="G4343" s="61">
        <v>154.01</v>
      </c>
      <c r="I4343" s="3" t="s">
        <v>4974</v>
      </c>
    </row>
    <row r="4344" spans="1:9" ht="22.5" x14ac:dyDescent="0.2">
      <c r="A4344" s="1" t="str">
        <f t="shared" si="69"/>
        <v>SINAPI-I 11766</v>
      </c>
      <c r="B4344" s="3" t="s">
        <v>80</v>
      </c>
      <c r="C4344" s="3">
        <v>11766</v>
      </c>
      <c r="D4344" s="2" t="s">
        <v>4409</v>
      </c>
      <c r="E4344" s="3" t="s">
        <v>4953</v>
      </c>
      <c r="F4344" s="61">
        <v>84.24</v>
      </c>
      <c r="G4344" s="61">
        <v>84.24</v>
      </c>
      <c r="I4344" s="3" t="s">
        <v>4974</v>
      </c>
    </row>
    <row r="4345" spans="1:9" ht="22.5" x14ac:dyDescent="0.2">
      <c r="A4345" s="1" t="str">
        <f t="shared" si="69"/>
        <v>SINAPI-I 11824</v>
      </c>
      <c r="B4345" s="3" t="s">
        <v>80</v>
      </c>
      <c r="C4345" s="3">
        <v>11824</v>
      </c>
      <c r="D4345" s="2" t="s">
        <v>4410</v>
      </c>
      <c r="E4345" s="3" t="s">
        <v>4953</v>
      </c>
      <c r="F4345" s="61">
        <v>99.09</v>
      </c>
      <c r="G4345" s="61">
        <v>99.09</v>
      </c>
      <c r="I4345" s="3" t="s">
        <v>4974</v>
      </c>
    </row>
    <row r="4346" spans="1:9" x14ac:dyDescent="0.2">
      <c r="A4346" s="1" t="str">
        <f t="shared" si="69"/>
        <v>SINAPI-I 44045</v>
      </c>
      <c r="B4346" s="3" t="s">
        <v>80</v>
      </c>
      <c r="C4346" s="3">
        <v>44045</v>
      </c>
      <c r="D4346" s="2" t="s">
        <v>4411</v>
      </c>
      <c r="E4346" s="3" t="s">
        <v>4953</v>
      </c>
      <c r="F4346" s="61">
        <v>534.99</v>
      </c>
      <c r="G4346" s="61">
        <v>534.99</v>
      </c>
      <c r="I4346" s="3" t="s">
        <v>4974</v>
      </c>
    </row>
    <row r="4347" spans="1:9" x14ac:dyDescent="0.2">
      <c r="A4347" s="1" t="str">
        <f t="shared" si="69"/>
        <v>SINAPI-I 39702</v>
      </c>
      <c r="B4347" s="3" t="s">
        <v>80</v>
      </c>
      <c r="C4347" s="3">
        <v>39702</v>
      </c>
      <c r="D4347" s="2" t="s">
        <v>4412</v>
      </c>
      <c r="E4347" s="3" t="s">
        <v>4953</v>
      </c>
      <c r="F4347" s="61">
        <v>3553.06</v>
      </c>
      <c r="G4347" s="61">
        <v>3553.06</v>
      </c>
      <c r="I4347" s="3" t="s">
        <v>4974</v>
      </c>
    </row>
    <row r="4348" spans="1:9" x14ac:dyDescent="0.2">
      <c r="A4348" s="1" t="str">
        <f t="shared" si="69"/>
        <v>SINAPI-I 13415</v>
      </c>
      <c r="B4348" s="3" t="s">
        <v>80</v>
      </c>
      <c r="C4348" s="3">
        <v>13415</v>
      </c>
      <c r="D4348" s="2" t="s">
        <v>4413</v>
      </c>
      <c r="E4348" s="3" t="s">
        <v>4953</v>
      </c>
      <c r="F4348" s="61">
        <v>116.65</v>
      </c>
      <c r="G4348" s="61">
        <v>116.65</v>
      </c>
      <c r="I4348" s="3" t="s">
        <v>40</v>
      </c>
    </row>
    <row r="4349" spans="1:9" ht="22.5" x14ac:dyDescent="0.2">
      <c r="A4349" s="1" t="str">
        <f t="shared" si="69"/>
        <v>SINAPI-I 7602</v>
      </c>
      <c r="B4349" s="3" t="s">
        <v>80</v>
      </c>
      <c r="C4349" s="3">
        <v>7602</v>
      </c>
      <c r="D4349" s="2" t="s">
        <v>4414</v>
      </c>
      <c r="E4349" s="3" t="s">
        <v>4953</v>
      </c>
      <c r="F4349" s="61">
        <v>74.44</v>
      </c>
      <c r="G4349" s="61">
        <v>74.44</v>
      </c>
      <c r="I4349" s="3" t="s">
        <v>4974</v>
      </c>
    </row>
    <row r="4350" spans="1:9" ht="22.5" x14ac:dyDescent="0.2">
      <c r="A4350" s="1" t="str">
        <f t="shared" si="69"/>
        <v>SINAPI-I 7603</v>
      </c>
      <c r="B4350" s="3" t="s">
        <v>80</v>
      </c>
      <c r="C4350" s="3">
        <v>7603</v>
      </c>
      <c r="D4350" s="2" t="s">
        <v>4415</v>
      </c>
      <c r="E4350" s="3" t="s">
        <v>4953</v>
      </c>
      <c r="F4350" s="61">
        <v>63.15</v>
      </c>
      <c r="G4350" s="61">
        <v>63.15</v>
      </c>
      <c r="I4350" s="3" t="s">
        <v>4974</v>
      </c>
    </row>
    <row r="4351" spans="1:9" x14ac:dyDescent="0.2">
      <c r="A4351" s="1" t="str">
        <f t="shared" si="69"/>
        <v>SINAPI-I 11777</v>
      </c>
      <c r="B4351" s="3" t="s">
        <v>80</v>
      </c>
      <c r="C4351" s="3">
        <v>11777</v>
      </c>
      <c r="D4351" s="2" t="s">
        <v>4416</v>
      </c>
      <c r="E4351" s="3" t="s">
        <v>4953</v>
      </c>
      <c r="F4351" s="61">
        <v>194.94</v>
      </c>
      <c r="G4351" s="61">
        <v>194.94</v>
      </c>
      <c r="I4351" s="3" t="s">
        <v>4974</v>
      </c>
    </row>
    <row r="4352" spans="1:9" ht="22.5" x14ac:dyDescent="0.2">
      <c r="A4352" s="1" t="str">
        <f t="shared" si="69"/>
        <v>SINAPI-I 13417</v>
      </c>
      <c r="B4352" s="3" t="s">
        <v>80</v>
      </c>
      <c r="C4352" s="3">
        <v>13417</v>
      </c>
      <c r="D4352" s="2" t="s">
        <v>4417</v>
      </c>
      <c r="E4352" s="3" t="s">
        <v>4953</v>
      </c>
      <c r="F4352" s="61">
        <v>151.93</v>
      </c>
      <c r="G4352" s="61">
        <v>151.93</v>
      </c>
      <c r="I4352" s="3" t="s">
        <v>4974</v>
      </c>
    </row>
    <row r="4353" spans="1:9" x14ac:dyDescent="0.2">
      <c r="A4353" s="1" t="str">
        <f t="shared" si="69"/>
        <v>SINAPI-I 36791</v>
      </c>
      <c r="B4353" s="3" t="s">
        <v>80</v>
      </c>
      <c r="C4353" s="3">
        <v>36791</v>
      </c>
      <c r="D4353" s="2" t="s">
        <v>4418</v>
      </c>
      <c r="E4353" s="3" t="s">
        <v>4953</v>
      </c>
      <c r="F4353" s="61">
        <v>228.02</v>
      </c>
      <c r="G4353" s="61">
        <v>228.02</v>
      </c>
      <c r="I4353" s="3" t="s">
        <v>4974</v>
      </c>
    </row>
    <row r="4354" spans="1:9" ht="22.5" x14ac:dyDescent="0.2">
      <c r="A4354" s="1" t="str">
        <f t="shared" si="69"/>
        <v>SINAPI-I 36795</v>
      </c>
      <c r="B4354" s="3" t="s">
        <v>80</v>
      </c>
      <c r="C4354" s="3">
        <v>36795</v>
      </c>
      <c r="D4354" s="2" t="s">
        <v>4419</v>
      </c>
      <c r="E4354" s="3" t="s">
        <v>4953</v>
      </c>
      <c r="F4354" s="61">
        <v>2882.99</v>
      </c>
      <c r="G4354" s="61">
        <v>2882.99</v>
      </c>
      <c r="I4354" s="3" t="s">
        <v>4974</v>
      </c>
    </row>
    <row r="4355" spans="1:9" ht="22.5" x14ac:dyDescent="0.2">
      <c r="A4355" s="1" t="str">
        <f t="shared" si="69"/>
        <v>SINAPI-I 36796</v>
      </c>
      <c r="B4355" s="3" t="s">
        <v>80</v>
      </c>
      <c r="C4355" s="3">
        <v>36796</v>
      </c>
      <c r="D4355" s="2" t="s">
        <v>4420</v>
      </c>
      <c r="E4355" s="3" t="s">
        <v>4953</v>
      </c>
      <c r="F4355" s="61">
        <v>239.57</v>
      </c>
      <c r="G4355" s="61">
        <v>239.57</v>
      </c>
      <c r="I4355" s="3" t="s">
        <v>4974</v>
      </c>
    </row>
    <row r="4356" spans="1:9" ht="22.5" x14ac:dyDescent="0.2">
      <c r="A4356" s="1" t="str">
        <f t="shared" si="69"/>
        <v>SINAPI-I 36792</v>
      </c>
      <c r="B4356" s="3" t="s">
        <v>80</v>
      </c>
      <c r="C4356" s="3">
        <v>36792</v>
      </c>
      <c r="D4356" s="2" t="s">
        <v>4421</v>
      </c>
      <c r="E4356" s="3" t="s">
        <v>4953</v>
      </c>
      <c r="F4356" s="61">
        <v>303.48</v>
      </c>
      <c r="G4356" s="61">
        <v>303.48</v>
      </c>
      <c r="I4356" s="3" t="s">
        <v>4974</v>
      </c>
    </row>
    <row r="4357" spans="1:9" x14ac:dyDescent="0.2">
      <c r="A4357" s="1" t="str">
        <f t="shared" si="69"/>
        <v>SINAPI-I 11773</v>
      </c>
      <c r="B4357" s="3" t="s">
        <v>80</v>
      </c>
      <c r="C4357" s="3">
        <v>11773</v>
      </c>
      <c r="D4357" s="2" t="s">
        <v>4422</v>
      </c>
      <c r="E4357" s="3" t="s">
        <v>4953</v>
      </c>
      <c r="F4357" s="61">
        <v>202.02</v>
      </c>
      <c r="G4357" s="61">
        <v>202.02</v>
      </c>
      <c r="I4357" s="3" t="s">
        <v>4974</v>
      </c>
    </row>
    <row r="4358" spans="1:9" ht="22.5" x14ac:dyDescent="0.2">
      <c r="A4358" s="1" t="str">
        <f t="shared" si="69"/>
        <v>SINAPI-I 11762</v>
      </c>
      <c r="B4358" s="3" t="s">
        <v>80</v>
      </c>
      <c r="C4358" s="3">
        <v>11762</v>
      </c>
      <c r="D4358" s="2" t="s">
        <v>4423</v>
      </c>
      <c r="E4358" s="3" t="s">
        <v>4953</v>
      </c>
      <c r="F4358" s="61">
        <v>95.82</v>
      </c>
      <c r="G4358" s="61">
        <v>95.82</v>
      </c>
      <c r="I4358" s="3" t="s">
        <v>4974</v>
      </c>
    </row>
    <row r="4359" spans="1:9" ht="22.5" x14ac:dyDescent="0.2">
      <c r="A4359" s="1" t="str">
        <f t="shared" si="69"/>
        <v>SINAPI-I 7604</v>
      </c>
      <c r="B4359" s="3" t="s">
        <v>80</v>
      </c>
      <c r="C4359" s="3">
        <v>7604</v>
      </c>
      <c r="D4359" s="2" t="s">
        <v>4424</v>
      </c>
      <c r="E4359" s="3" t="s">
        <v>4953</v>
      </c>
      <c r="F4359" s="61">
        <v>81.14</v>
      </c>
      <c r="G4359" s="61">
        <v>81.14</v>
      </c>
      <c r="I4359" s="3" t="s">
        <v>4974</v>
      </c>
    </row>
    <row r="4360" spans="1:9" ht="22.5" x14ac:dyDescent="0.2">
      <c r="A4360" s="1" t="str">
        <f t="shared" si="69"/>
        <v>SINAPI-I 13984</v>
      </c>
      <c r="B4360" s="3" t="s">
        <v>80</v>
      </c>
      <c r="C4360" s="3">
        <v>13984</v>
      </c>
      <c r="D4360" s="2" t="s">
        <v>4425</v>
      </c>
      <c r="E4360" s="3" t="s">
        <v>4953</v>
      </c>
      <c r="F4360" s="61">
        <v>117.91</v>
      </c>
      <c r="G4360" s="61">
        <v>117.91</v>
      </c>
      <c r="I4360" s="3" t="s">
        <v>4974</v>
      </c>
    </row>
    <row r="4361" spans="1:9" x14ac:dyDescent="0.2">
      <c r="A4361" s="1" t="str">
        <f t="shared" si="69"/>
        <v>SINAPI-I 11772</v>
      </c>
      <c r="B4361" s="3" t="s">
        <v>80</v>
      </c>
      <c r="C4361" s="3">
        <v>11772</v>
      </c>
      <c r="D4361" s="2" t="s">
        <v>4426</v>
      </c>
      <c r="E4361" s="3" t="s">
        <v>4953</v>
      </c>
      <c r="F4361" s="61">
        <v>202.66</v>
      </c>
      <c r="G4361" s="61">
        <v>202.66</v>
      </c>
      <c r="I4361" s="3" t="s">
        <v>4974</v>
      </c>
    </row>
    <row r="4362" spans="1:9" x14ac:dyDescent="0.2">
      <c r="A4362" s="1" t="str">
        <f t="shared" si="69"/>
        <v>SINAPI-I 13983</v>
      </c>
      <c r="B4362" s="3" t="s">
        <v>80</v>
      </c>
      <c r="C4362" s="3">
        <v>13983</v>
      </c>
      <c r="D4362" s="2" t="s">
        <v>4427</v>
      </c>
      <c r="E4362" s="3" t="s">
        <v>4953</v>
      </c>
      <c r="F4362" s="61">
        <v>153.47</v>
      </c>
      <c r="G4362" s="61">
        <v>153.47</v>
      </c>
      <c r="I4362" s="3" t="s">
        <v>4974</v>
      </c>
    </row>
    <row r="4363" spans="1:9" ht="22.5" x14ac:dyDescent="0.2">
      <c r="A4363" s="1" t="str">
        <f t="shared" si="69"/>
        <v>SINAPI-I 13416</v>
      </c>
      <c r="B4363" s="3" t="s">
        <v>80</v>
      </c>
      <c r="C4363" s="3">
        <v>13416</v>
      </c>
      <c r="D4363" s="2" t="s">
        <v>4428</v>
      </c>
      <c r="E4363" s="3" t="s">
        <v>4953</v>
      </c>
      <c r="F4363" s="61">
        <v>136.31</v>
      </c>
      <c r="G4363" s="61">
        <v>136.31</v>
      </c>
      <c r="I4363" s="3" t="s">
        <v>4974</v>
      </c>
    </row>
    <row r="4364" spans="1:9" ht="22.5" x14ac:dyDescent="0.2">
      <c r="A4364" s="1" t="str">
        <f t="shared" si="69"/>
        <v>SINAPI-I 40329</v>
      </c>
      <c r="B4364" s="3" t="s">
        <v>80</v>
      </c>
      <c r="C4364" s="3">
        <v>40329</v>
      </c>
      <c r="D4364" s="2" t="s">
        <v>4429</v>
      </c>
      <c r="E4364" s="3" t="s">
        <v>4953</v>
      </c>
      <c r="F4364" s="61">
        <v>35</v>
      </c>
      <c r="G4364" s="61">
        <v>35</v>
      </c>
      <c r="I4364" s="3" t="s">
        <v>40</v>
      </c>
    </row>
    <row r="4365" spans="1:9" x14ac:dyDescent="0.2">
      <c r="A4365" s="1" t="str">
        <f t="shared" si="69"/>
        <v>SINAPI-I 11823</v>
      </c>
      <c r="B4365" s="3" t="s">
        <v>80</v>
      </c>
      <c r="C4365" s="3">
        <v>11823</v>
      </c>
      <c r="D4365" s="2" t="s">
        <v>4430</v>
      </c>
      <c r="E4365" s="3" t="s">
        <v>4953</v>
      </c>
      <c r="F4365" s="61">
        <v>14.74</v>
      </c>
      <c r="G4365" s="61">
        <v>14.74</v>
      </c>
      <c r="I4365" s="3" t="s">
        <v>4974</v>
      </c>
    </row>
    <row r="4366" spans="1:9" x14ac:dyDescent="0.2">
      <c r="A4366" s="1" t="str">
        <f t="shared" si="69"/>
        <v>SINAPI-I 11822</v>
      </c>
      <c r="B4366" s="3" t="s">
        <v>80</v>
      </c>
      <c r="C4366" s="3">
        <v>11822</v>
      </c>
      <c r="D4366" s="2" t="s">
        <v>4431</v>
      </c>
      <c r="E4366" s="3" t="s">
        <v>4953</v>
      </c>
      <c r="F4366" s="61">
        <v>33.06</v>
      </c>
      <c r="G4366" s="61">
        <v>33.06</v>
      </c>
      <c r="I4366" s="3" t="s">
        <v>4974</v>
      </c>
    </row>
    <row r="4367" spans="1:9" x14ac:dyDescent="0.2">
      <c r="A4367" s="1" t="str">
        <f t="shared" si="69"/>
        <v>SINAPI-I 11831</v>
      </c>
      <c r="B4367" s="3" t="s">
        <v>80</v>
      </c>
      <c r="C4367" s="3">
        <v>11831</v>
      </c>
      <c r="D4367" s="2" t="s">
        <v>4432</v>
      </c>
      <c r="E4367" s="3" t="s">
        <v>4953</v>
      </c>
      <c r="F4367" s="61">
        <v>19.899999999999999</v>
      </c>
      <c r="G4367" s="61">
        <v>19.899999999999999</v>
      </c>
      <c r="I4367" s="3" t="s">
        <v>4974</v>
      </c>
    </row>
    <row r="4368" spans="1:9" x14ac:dyDescent="0.2">
      <c r="A4368" s="1" t="str">
        <f t="shared" ref="A4368:A4431" si="70">CONCATENATE($B4368," ",$C4368)</f>
        <v>SINAPI-I 45249</v>
      </c>
      <c r="B4368" s="3" t="s">
        <v>80</v>
      </c>
      <c r="C4368" s="3">
        <v>45249</v>
      </c>
      <c r="D4368" s="2" t="s">
        <v>4433</v>
      </c>
      <c r="E4368" s="3" t="s">
        <v>4953</v>
      </c>
      <c r="F4368" s="61">
        <v>173.67</v>
      </c>
      <c r="G4368" s="61">
        <v>173.67</v>
      </c>
      <c r="I4368" s="3" t="s">
        <v>4974</v>
      </c>
    </row>
    <row r="4369" spans="1:9" ht="22.5" x14ac:dyDescent="0.2">
      <c r="A4369" s="1" t="str">
        <f t="shared" si="70"/>
        <v>SINAPI-I 7613</v>
      </c>
      <c r="B4369" s="3" t="s">
        <v>80</v>
      </c>
      <c r="C4369" s="3">
        <v>7613</v>
      </c>
      <c r="D4369" s="2" t="s">
        <v>4434</v>
      </c>
      <c r="E4369" s="3" t="s">
        <v>4953</v>
      </c>
    </row>
    <row r="4370" spans="1:9" ht="22.5" x14ac:dyDescent="0.2">
      <c r="A4370" s="1" t="str">
        <f t="shared" si="70"/>
        <v>SINAPI-I 7619</v>
      </c>
      <c r="B4370" s="3" t="s">
        <v>80</v>
      </c>
      <c r="C4370" s="3">
        <v>7619</v>
      </c>
      <c r="D4370" s="2" t="s">
        <v>4435</v>
      </c>
      <c r="E4370" s="3" t="s">
        <v>4953</v>
      </c>
    </row>
    <row r="4371" spans="1:9" ht="22.5" x14ac:dyDescent="0.2">
      <c r="A4371" s="1" t="str">
        <f t="shared" si="70"/>
        <v>SINAPI-I 12076</v>
      </c>
      <c r="B4371" s="3" t="s">
        <v>80</v>
      </c>
      <c r="C4371" s="3">
        <v>12076</v>
      </c>
      <c r="D4371" s="2" t="s">
        <v>4436</v>
      </c>
      <c r="E4371" s="3" t="s">
        <v>4953</v>
      </c>
    </row>
    <row r="4372" spans="1:9" ht="22.5" x14ac:dyDescent="0.2">
      <c r="A4372" s="1" t="str">
        <f t="shared" si="70"/>
        <v>SINAPI-I 7614</v>
      </c>
      <c r="B4372" s="3" t="s">
        <v>80</v>
      </c>
      <c r="C4372" s="3">
        <v>7614</v>
      </c>
      <c r="D4372" s="2" t="s">
        <v>4437</v>
      </c>
      <c r="E4372" s="3" t="s">
        <v>4953</v>
      </c>
    </row>
    <row r="4373" spans="1:9" ht="22.5" x14ac:dyDescent="0.2">
      <c r="A4373" s="1" t="str">
        <f t="shared" si="70"/>
        <v>SINAPI-I 7618</v>
      </c>
      <c r="B4373" s="3" t="s">
        <v>80</v>
      </c>
      <c r="C4373" s="3">
        <v>7618</v>
      </c>
      <c r="D4373" s="2" t="s">
        <v>4438</v>
      </c>
      <c r="E4373" s="3" t="s">
        <v>4953</v>
      </c>
    </row>
    <row r="4374" spans="1:9" ht="22.5" x14ac:dyDescent="0.2">
      <c r="A4374" s="1" t="str">
        <f t="shared" si="70"/>
        <v>SINAPI-I 7620</v>
      </c>
      <c r="B4374" s="3" t="s">
        <v>80</v>
      </c>
      <c r="C4374" s="3">
        <v>7620</v>
      </c>
      <c r="D4374" s="2" t="s">
        <v>4439</v>
      </c>
      <c r="E4374" s="3" t="s">
        <v>4953</v>
      </c>
    </row>
    <row r="4375" spans="1:9" ht="22.5" x14ac:dyDescent="0.2">
      <c r="A4375" s="1" t="str">
        <f t="shared" si="70"/>
        <v>SINAPI-I 7610</v>
      </c>
      <c r="B4375" s="3" t="s">
        <v>80</v>
      </c>
      <c r="C4375" s="3">
        <v>7610</v>
      </c>
      <c r="D4375" s="2" t="s">
        <v>4440</v>
      </c>
      <c r="E4375" s="3" t="s">
        <v>4953</v>
      </c>
    </row>
    <row r="4376" spans="1:9" ht="22.5" x14ac:dyDescent="0.2">
      <c r="A4376" s="1" t="str">
        <f t="shared" si="70"/>
        <v>SINAPI-I 7615</v>
      </c>
      <c r="B4376" s="3" t="s">
        <v>80</v>
      </c>
      <c r="C4376" s="3">
        <v>7615</v>
      </c>
      <c r="D4376" s="2" t="s">
        <v>4441</v>
      </c>
      <c r="E4376" s="3" t="s">
        <v>4953</v>
      </c>
    </row>
    <row r="4377" spans="1:9" ht="22.5" x14ac:dyDescent="0.2">
      <c r="A4377" s="1" t="str">
        <f t="shared" si="70"/>
        <v>SINAPI-I 7617</v>
      </c>
      <c r="B4377" s="3" t="s">
        <v>80</v>
      </c>
      <c r="C4377" s="3">
        <v>7617</v>
      </c>
      <c r="D4377" s="2" t="s">
        <v>4442</v>
      </c>
      <c r="E4377" s="3" t="s">
        <v>4953</v>
      </c>
    </row>
    <row r="4378" spans="1:9" ht="22.5" x14ac:dyDescent="0.2">
      <c r="A4378" s="1" t="str">
        <f t="shared" si="70"/>
        <v>SINAPI-I 7616</v>
      </c>
      <c r="B4378" s="3" t="s">
        <v>80</v>
      </c>
      <c r="C4378" s="3">
        <v>7616</v>
      </c>
      <c r="D4378" s="2" t="s">
        <v>4443</v>
      </c>
      <c r="E4378" s="3" t="s">
        <v>4953</v>
      </c>
    </row>
    <row r="4379" spans="1:9" ht="22.5" x14ac:dyDescent="0.2">
      <c r="A4379" s="1" t="str">
        <f t="shared" si="70"/>
        <v>SINAPI-I 7611</v>
      </c>
      <c r="B4379" s="3" t="s">
        <v>80</v>
      </c>
      <c r="C4379" s="3">
        <v>7611</v>
      </c>
      <c r="D4379" s="2" t="s">
        <v>4444</v>
      </c>
      <c r="E4379" s="3" t="s">
        <v>4953</v>
      </c>
    </row>
    <row r="4380" spans="1:9" ht="22.5" x14ac:dyDescent="0.2">
      <c r="A4380" s="1" t="str">
        <f t="shared" si="70"/>
        <v>SINAPI-I 7612</v>
      </c>
      <c r="B4380" s="3" t="s">
        <v>80</v>
      </c>
      <c r="C4380" s="3">
        <v>7612</v>
      </c>
      <c r="D4380" s="2" t="s">
        <v>4445</v>
      </c>
      <c r="E4380" s="3" t="s">
        <v>4953</v>
      </c>
    </row>
    <row r="4381" spans="1:9" x14ac:dyDescent="0.2">
      <c r="A4381" s="1" t="str">
        <f t="shared" si="70"/>
        <v>SINAPI-I 37371</v>
      </c>
      <c r="B4381" s="3" t="s">
        <v>80</v>
      </c>
      <c r="C4381" s="3">
        <v>37371</v>
      </c>
      <c r="D4381" s="2" t="s">
        <v>4446</v>
      </c>
      <c r="E4381" s="3" t="s">
        <v>4958</v>
      </c>
      <c r="F4381" s="61">
        <v>1</v>
      </c>
      <c r="G4381" s="61">
        <v>1</v>
      </c>
      <c r="I4381" s="3" t="s">
        <v>40</v>
      </c>
    </row>
    <row r="4382" spans="1:9" x14ac:dyDescent="0.2">
      <c r="A4382" s="1" t="str">
        <f t="shared" si="70"/>
        <v>SINAPI-I 40861</v>
      </c>
      <c r="B4382" s="3" t="s">
        <v>80</v>
      </c>
      <c r="C4382" s="3">
        <v>40861</v>
      </c>
      <c r="D4382" s="2" t="s">
        <v>4447</v>
      </c>
      <c r="E4382" s="3" t="s">
        <v>4959</v>
      </c>
      <c r="F4382" s="61">
        <v>188.9</v>
      </c>
      <c r="G4382" s="61">
        <v>188.9</v>
      </c>
      <c r="I4382" s="3" t="s">
        <v>40</v>
      </c>
    </row>
    <row r="4383" spans="1:9" x14ac:dyDescent="0.2">
      <c r="A4383" s="1" t="str">
        <f t="shared" si="70"/>
        <v>SINAPI-I 36509</v>
      </c>
      <c r="B4383" s="3" t="s">
        <v>80</v>
      </c>
      <c r="C4383" s="3">
        <v>36509</v>
      </c>
      <c r="D4383" s="2" t="s">
        <v>4448</v>
      </c>
      <c r="E4383" s="3" t="s">
        <v>4953</v>
      </c>
      <c r="F4383" s="61">
        <v>1081834.79</v>
      </c>
      <c r="G4383" s="61">
        <v>1081834.79</v>
      </c>
      <c r="I4383" s="3" t="s">
        <v>4974</v>
      </c>
    </row>
    <row r="4384" spans="1:9" ht="22.5" x14ac:dyDescent="0.2">
      <c r="A4384" s="1" t="str">
        <f t="shared" si="70"/>
        <v>SINAPI-I 36510</v>
      </c>
      <c r="B4384" s="3" t="s">
        <v>80</v>
      </c>
      <c r="C4384" s="3">
        <v>36510</v>
      </c>
      <c r="D4384" s="2" t="s">
        <v>4449</v>
      </c>
      <c r="E4384" s="3" t="s">
        <v>4953</v>
      </c>
      <c r="F4384" s="61">
        <v>1065443.3799999999</v>
      </c>
      <c r="G4384" s="61">
        <v>1065443.3799999999</v>
      </c>
      <c r="I4384" s="3" t="s">
        <v>4974</v>
      </c>
    </row>
    <row r="4385" spans="1:9" ht="22.5" x14ac:dyDescent="0.2">
      <c r="A4385" s="1" t="str">
        <f t="shared" si="70"/>
        <v>SINAPI-I 25020</v>
      </c>
      <c r="B4385" s="3" t="s">
        <v>80</v>
      </c>
      <c r="C4385" s="3">
        <v>25020</v>
      </c>
      <c r="D4385" s="2" t="s">
        <v>4450</v>
      </c>
      <c r="E4385" s="3" t="s">
        <v>4953</v>
      </c>
      <c r="F4385" s="61">
        <v>4389251.87</v>
      </c>
      <c r="G4385" s="61">
        <v>4389251.87</v>
      </c>
      <c r="I4385" s="3" t="s">
        <v>4974</v>
      </c>
    </row>
    <row r="4386" spans="1:9" x14ac:dyDescent="0.2">
      <c r="A4386" s="1" t="str">
        <f t="shared" si="70"/>
        <v>SINAPI-I 7622</v>
      </c>
      <c r="B4386" s="3" t="s">
        <v>80</v>
      </c>
      <c r="C4386" s="3">
        <v>7622</v>
      </c>
      <c r="D4386" s="2" t="s">
        <v>4451</v>
      </c>
      <c r="E4386" s="3" t="s">
        <v>4953</v>
      </c>
      <c r="F4386" s="61">
        <v>1033635.8</v>
      </c>
      <c r="G4386" s="61">
        <v>1033635.8</v>
      </c>
      <c r="I4386" s="3" t="s">
        <v>4974</v>
      </c>
    </row>
    <row r="4387" spans="1:9" ht="22.5" x14ac:dyDescent="0.2">
      <c r="A4387" s="1" t="str">
        <f t="shared" si="70"/>
        <v>SINAPI-I 7624</v>
      </c>
      <c r="B4387" s="3" t="s">
        <v>80</v>
      </c>
      <c r="C4387" s="3">
        <v>7624</v>
      </c>
      <c r="D4387" s="2" t="s">
        <v>4452</v>
      </c>
      <c r="E4387" s="3" t="s">
        <v>4953</v>
      </c>
      <c r="F4387" s="61">
        <v>1340000</v>
      </c>
      <c r="G4387" s="61">
        <v>1340000</v>
      </c>
      <c r="I4387" s="3" t="s">
        <v>40</v>
      </c>
    </row>
    <row r="4388" spans="1:9" x14ac:dyDescent="0.2">
      <c r="A4388" s="1" t="str">
        <f t="shared" si="70"/>
        <v>SINAPI-I 7625</v>
      </c>
      <c r="B4388" s="3" t="s">
        <v>80</v>
      </c>
      <c r="C4388" s="3">
        <v>7625</v>
      </c>
      <c r="D4388" s="2" t="s">
        <v>4453</v>
      </c>
      <c r="E4388" s="3" t="s">
        <v>4953</v>
      </c>
      <c r="F4388" s="61">
        <v>1331804.1499999999</v>
      </c>
      <c r="G4388" s="61">
        <v>1331804.1499999999</v>
      </c>
      <c r="I4388" s="3" t="s">
        <v>4974</v>
      </c>
    </row>
    <row r="4389" spans="1:9" ht="22.5" x14ac:dyDescent="0.2">
      <c r="A4389" s="1" t="str">
        <f t="shared" si="70"/>
        <v>SINAPI-I 7623</v>
      </c>
      <c r="B4389" s="3" t="s">
        <v>80</v>
      </c>
      <c r="C4389" s="3">
        <v>7623</v>
      </c>
      <c r="D4389" s="2" t="s">
        <v>4454</v>
      </c>
      <c r="E4389" s="3" t="s">
        <v>4953</v>
      </c>
      <c r="F4389" s="61">
        <v>4389251.87</v>
      </c>
      <c r="G4389" s="61">
        <v>4389251.87</v>
      </c>
      <c r="I4389" s="3" t="s">
        <v>4974</v>
      </c>
    </row>
    <row r="4390" spans="1:9" ht="22.5" x14ac:dyDescent="0.2">
      <c r="A4390" s="1" t="str">
        <f t="shared" si="70"/>
        <v>SINAPI-I 36508</v>
      </c>
      <c r="B4390" s="3" t="s">
        <v>80</v>
      </c>
      <c r="C4390" s="3">
        <v>36508</v>
      </c>
      <c r="D4390" s="2" t="s">
        <v>4455</v>
      </c>
      <c r="E4390" s="3" t="s">
        <v>4953</v>
      </c>
      <c r="F4390" s="61">
        <v>1974020.73</v>
      </c>
      <c r="G4390" s="61">
        <v>1974020.73</v>
      </c>
      <c r="I4390" s="3" t="s">
        <v>4974</v>
      </c>
    </row>
    <row r="4391" spans="1:9" x14ac:dyDescent="0.2">
      <c r="A4391" s="1" t="str">
        <f t="shared" si="70"/>
        <v>SINAPI-I 13238</v>
      </c>
      <c r="B4391" s="3" t="s">
        <v>80</v>
      </c>
      <c r="C4391" s="3">
        <v>13238</v>
      </c>
      <c r="D4391" s="2" t="s">
        <v>4456</v>
      </c>
      <c r="E4391" s="3" t="s">
        <v>4953</v>
      </c>
      <c r="F4391" s="61">
        <v>350915.86</v>
      </c>
      <c r="G4391" s="61">
        <v>350915.86</v>
      </c>
      <c r="I4391" s="3" t="s">
        <v>4974</v>
      </c>
    </row>
    <row r="4392" spans="1:9" x14ac:dyDescent="0.2">
      <c r="A4392" s="1" t="str">
        <f t="shared" si="70"/>
        <v>SINAPI-I 36511</v>
      </c>
      <c r="B4392" s="3" t="s">
        <v>80</v>
      </c>
      <c r="C4392" s="3">
        <v>36511</v>
      </c>
      <c r="D4392" s="2" t="s">
        <v>4457</v>
      </c>
      <c r="E4392" s="3" t="s">
        <v>4953</v>
      </c>
      <c r="F4392" s="61">
        <v>406616.79</v>
      </c>
      <c r="G4392" s="61">
        <v>406616.79</v>
      </c>
      <c r="I4392" s="3" t="s">
        <v>4974</v>
      </c>
    </row>
    <row r="4393" spans="1:9" x14ac:dyDescent="0.2">
      <c r="A4393" s="1" t="str">
        <f t="shared" si="70"/>
        <v>SINAPI-I 36515</v>
      </c>
      <c r="B4393" s="3" t="s">
        <v>80</v>
      </c>
      <c r="C4393" s="3">
        <v>36515</v>
      </c>
      <c r="D4393" s="2" t="s">
        <v>4458</v>
      </c>
      <c r="E4393" s="3" t="s">
        <v>4953</v>
      </c>
      <c r="F4393" s="61">
        <v>119756.99</v>
      </c>
      <c r="G4393" s="61">
        <v>119756.99</v>
      </c>
      <c r="I4393" s="3" t="s">
        <v>4974</v>
      </c>
    </row>
    <row r="4394" spans="1:9" x14ac:dyDescent="0.2">
      <c r="A4394" s="1" t="str">
        <f t="shared" si="70"/>
        <v>SINAPI-I 10598</v>
      </c>
      <c r="B4394" s="3" t="s">
        <v>80</v>
      </c>
      <c r="C4394" s="3">
        <v>10598</v>
      </c>
      <c r="D4394" s="2" t="s">
        <v>4459</v>
      </c>
      <c r="E4394" s="3" t="s">
        <v>4953</v>
      </c>
      <c r="F4394" s="61">
        <v>194204.06</v>
      </c>
      <c r="G4394" s="61">
        <v>194204.06</v>
      </c>
      <c r="I4394" s="3" t="s">
        <v>4974</v>
      </c>
    </row>
    <row r="4395" spans="1:9" x14ac:dyDescent="0.2">
      <c r="A4395" s="1" t="str">
        <f t="shared" si="70"/>
        <v>SINAPI-I 7640</v>
      </c>
      <c r="B4395" s="3" t="s">
        <v>80</v>
      </c>
      <c r="C4395" s="3">
        <v>7640</v>
      </c>
      <c r="D4395" s="2" t="s">
        <v>4460</v>
      </c>
      <c r="E4395" s="3" t="s">
        <v>4953</v>
      </c>
      <c r="F4395" s="61">
        <v>298000</v>
      </c>
      <c r="G4395" s="61">
        <v>298000</v>
      </c>
      <c r="I4395" s="3" t="s">
        <v>40</v>
      </c>
    </row>
    <row r="4396" spans="1:9" x14ac:dyDescent="0.2">
      <c r="A4396" s="1" t="str">
        <f t="shared" si="70"/>
        <v>SINAPI-I 36513</v>
      </c>
      <c r="B4396" s="3" t="s">
        <v>80</v>
      </c>
      <c r="C4396" s="3">
        <v>36513</v>
      </c>
      <c r="D4396" s="2" t="s">
        <v>4461</v>
      </c>
      <c r="E4396" s="3" t="s">
        <v>4953</v>
      </c>
      <c r="F4396" s="61">
        <v>287068.67</v>
      </c>
      <c r="G4396" s="61">
        <v>287068.67</v>
      </c>
      <c r="I4396" s="3" t="s">
        <v>4974</v>
      </c>
    </row>
    <row r="4397" spans="1:9" x14ac:dyDescent="0.2">
      <c r="A4397" s="1" t="str">
        <f t="shared" si="70"/>
        <v>SINAPI-I 36514</v>
      </c>
      <c r="B4397" s="3" t="s">
        <v>80</v>
      </c>
      <c r="C4397" s="3">
        <v>36514</v>
      </c>
      <c r="D4397" s="2" t="s">
        <v>4462</v>
      </c>
      <c r="E4397" s="3" t="s">
        <v>4953</v>
      </c>
      <c r="F4397" s="61">
        <v>320280.34999999998</v>
      </c>
      <c r="G4397" s="61">
        <v>320280.34999999998</v>
      </c>
      <c r="I4397" s="3" t="s">
        <v>4974</v>
      </c>
    </row>
    <row r="4398" spans="1:9" x14ac:dyDescent="0.2">
      <c r="A4398" s="1" t="str">
        <f t="shared" si="70"/>
        <v>SINAPI-I 11572</v>
      </c>
      <c r="B4398" s="3" t="s">
        <v>80</v>
      </c>
      <c r="C4398" s="3">
        <v>11572</v>
      </c>
      <c r="D4398" s="2" t="s">
        <v>4463</v>
      </c>
      <c r="E4398" s="3" t="s">
        <v>4953</v>
      </c>
      <c r="F4398" s="61">
        <v>33.21</v>
      </c>
      <c r="G4398" s="61">
        <v>33.21</v>
      </c>
      <c r="I4398" s="3" t="s">
        <v>4974</v>
      </c>
    </row>
    <row r="4399" spans="1:9" ht="22.5" x14ac:dyDescent="0.2">
      <c r="A4399" s="1" t="str">
        <f t="shared" si="70"/>
        <v>SINAPI-I 36149</v>
      </c>
      <c r="B4399" s="3" t="s">
        <v>80</v>
      </c>
      <c r="C4399" s="3">
        <v>36149</v>
      </c>
      <c r="D4399" s="2" t="s">
        <v>4464</v>
      </c>
      <c r="E4399" s="3" t="s">
        <v>4953</v>
      </c>
      <c r="F4399" s="61">
        <v>209.54</v>
      </c>
      <c r="G4399" s="61">
        <v>209.54</v>
      </c>
      <c r="I4399" s="3" t="s">
        <v>4974</v>
      </c>
    </row>
    <row r="4400" spans="1:9" ht="22.5" x14ac:dyDescent="0.2">
      <c r="A4400" s="1" t="str">
        <f t="shared" si="70"/>
        <v>SINAPI-I 42407</v>
      </c>
      <c r="B4400" s="3" t="s">
        <v>80</v>
      </c>
      <c r="C4400" s="3">
        <v>42407</v>
      </c>
      <c r="D4400" s="2" t="s">
        <v>4465</v>
      </c>
      <c r="E4400" s="3" t="s">
        <v>4954</v>
      </c>
      <c r="F4400" s="61">
        <v>6.49</v>
      </c>
      <c r="G4400" s="61">
        <v>6.49</v>
      </c>
      <c r="I4400" s="3" t="s">
        <v>4974</v>
      </c>
    </row>
    <row r="4401" spans="1:9" ht="22.5" x14ac:dyDescent="0.2">
      <c r="A4401" s="1" t="str">
        <f t="shared" si="70"/>
        <v>SINAPI-I 11581</v>
      </c>
      <c r="B4401" s="3" t="s">
        <v>80</v>
      </c>
      <c r="C4401" s="3">
        <v>11581</v>
      </c>
      <c r="D4401" s="2" t="s">
        <v>4466</v>
      </c>
      <c r="E4401" s="3" t="s">
        <v>4954</v>
      </c>
      <c r="F4401" s="61">
        <v>21.92</v>
      </c>
      <c r="G4401" s="61">
        <v>21.92</v>
      </c>
      <c r="I4401" s="3" t="s">
        <v>4974</v>
      </c>
    </row>
    <row r="4402" spans="1:9" x14ac:dyDescent="0.2">
      <c r="A4402" s="1" t="str">
        <f t="shared" si="70"/>
        <v>SINAPI-I 43605</v>
      </c>
      <c r="B4402" s="3" t="s">
        <v>80</v>
      </c>
      <c r="C4402" s="3">
        <v>43605</v>
      </c>
      <c r="D4402" s="2" t="s">
        <v>4467</v>
      </c>
      <c r="E4402" s="3" t="s">
        <v>4954</v>
      </c>
      <c r="F4402" s="61">
        <v>44.85</v>
      </c>
      <c r="G4402" s="61">
        <v>44.85</v>
      </c>
      <c r="I4402" s="3" t="s">
        <v>4974</v>
      </c>
    </row>
    <row r="4403" spans="1:9" x14ac:dyDescent="0.2">
      <c r="A4403" s="1" t="str">
        <f t="shared" si="70"/>
        <v>SINAPI-I 11580</v>
      </c>
      <c r="B4403" s="3" t="s">
        <v>80</v>
      </c>
      <c r="C4403" s="3">
        <v>11580</v>
      </c>
      <c r="D4403" s="2" t="s">
        <v>4468</v>
      </c>
      <c r="E4403" s="3" t="s">
        <v>4954</v>
      </c>
      <c r="F4403" s="61">
        <v>8.7899999999999991</v>
      </c>
      <c r="G4403" s="61">
        <v>8.7899999999999991</v>
      </c>
      <c r="I4403" s="3" t="s">
        <v>4974</v>
      </c>
    </row>
    <row r="4404" spans="1:9" x14ac:dyDescent="0.2">
      <c r="A4404" s="1" t="str">
        <f t="shared" si="70"/>
        <v>SINAPI-I 38386</v>
      </c>
      <c r="B4404" s="3" t="s">
        <v>80</v>
      </c>
      <c r="C4404" s="3">
        <v>38386</v>
      </c>
      <c r="D4404" s="2" t="s">
        <v>4469</v>
      </c>
      <c r="E4404" s="3" t="s">
        <v>4953</v>
      </c>
      <c r="F4404" s="61">
        <v>6.44</v>
      </c>
      <c r="G4404" s="61">
        <v>6.44</v>
      </c>
      <c r="I4404" s="3" t="s">
        <v>4974</v>
      </c>
    </row>
    <row r="4405" spans="1:9" x14ac:dyDescent="0.2">
      <c r="A4405" s="1" t="str">
        <f t="shared" si="70"/>
        <v>SINAPI-I 10743</v>
      </c>
      <c r="B4405" s="3" t="s">
        <v>80</v>
      </c>
      <c r="C4405" s="3">
        <v>10743</v>
      </c>
      <c r="D4405" s="2" t="s">
        <v>4470</v>
      </c>
      <c r="E4405" s="3" t="s">
        <v>4953</v>
      </c>
      <c r="F4405" s="61">
        <v>553.04999999999995</v>
      </c>
      <c r="G4405" s="61">
        <v>553.04999999999995</v>
      </c>
      <c r="I4405" s="3" t="s">
        <v>4974</v>
      </c>
    </row>
    <row r="4406" spans="1:9" ht="22.5" x14ac:dyDescent="0.2">
      <c r="A4406" s="1" t="str">
        <f t="shared" si="70"/>
        <v>SINAPI-I 39848</v>
      </c>
      <c r="B4406" s="3" t="s">
        <v>80</v>
      </c>
      <c r="C4406" s="3">
        <v>39848</v>
      </c>
      <c r="D4406" s="2" t="s">
        <v>4471</v>
      </c>
      <c r="E4406" s="3" t="s">
        <v>4954</v>
      </c>
      <c r="F4406" s="61">
        <v>2.16</v>
      </c>
      <c r="G4406" s="61">
        <v>2.16</v>
      </c>
      <c r="I4406" s="3" t="s">
        <v>4974</v>
      </c>
    </row>
    <row r="4407" spans="1:9" x14ac:dyDescent="0.2">
      <c r="A4407" s="1" t="str">
        <f t="shared" si="70"/>
        <v>SINAPI-I 7667</v>
      </c>
      <c r="B4407" s="3" t="s">
        <v>80</v>
      </c>
      <c r="C4407" s="3">
        <v>7667</v>
      </c>
      <c r="D4407" s="2" t="s">
        <v>4472</v>
      </c>
      <c r="E4407" s="3" t="s">
        <v>4954</v>
      </c>
      <c r="F4407" s="61">
        <v>2766.37</v>
      </c>
      <c r="G4407" s="61">
        <v>2766.37</v>
      </c>
      <c r="I4407" s="3" t="s">
        <v>4974</v>
      </c>
    </row>
    <row r="4408" spans="1:9" x14ac:dyDescent="0.2">
      <c r="A4408" s="1" t="str">
        <f t="shared" si="70"/>
        <v>SINAPI-I 7660</v>
      </c>
      <c r="B4408" s="3" t="s">
        <v>80</v>
      </c>
      <c r="C4408" s="3">
        <v>7660</v>
      </c>
      <c r="D4408" s="2" t="s">
        <v>4473</v>
      </c>
      <c r="E4408" s="3" t="s">
        <v>4954</v>
      </c>
      <c r="F4408" s="61">
        <v>3526.46</v>
      </c>
      <c r="G4408" s="61">
        <v>3526.46</v>
      </c>
      <c r="I4408" s="3" t="s">
        <v>4974</v>
      </c>
    </row>
    <row r="4409" spans="1:9" x14ac:dyDescent="0.2">
      <c r="A4409" s="1" t="str">
        <f t="shared" si="70"/>
        <v>SINAPI-I 7676</v>
      </c>
      <c r="B4409" s="3" t="s">
        <v>80</v>
      </c>
      <c r="C4409" s="3">
        <v>7676</v>
      </c>
      <c r="D4409" s="2" t="s">
        <v>4474</v>
      </c>
      <c r="E4409" s="3" t="s">
        <v>4954</v>
      </c>
      <c r="F4409" s="61">
        <v>3566.76</v>
      </c>
      <c r="G4409" s="61">
        <v>3566.76</v>
      </c>
      <c r="I4409" s="3" t="s">
        <v>4974</v>
      </c>
    </row>
    <row r="4410" spans="1:9" x14ac:dyDescent="0.2">
      <c r="A4410" s="1" t="str">
        <f t="shared" si="70"/>
        <v>SINAPI-I 20999</v>
      </c>
      <c r="B4410" s="3" t="s">
        <v>80</v>
      </c>
      <c r="C4410" s="3">
        <v>20999</v>
      </c>
      <c r="D4410" s="2" t="s">
        <v>4475</v>
      </c>
      <c r="E4410" s="3" t="s">
        <v>4954</v>
      </c>
      <c r="F4410" s="61">
        <v>11.1</v>
      </c>
      <c r="G4410" s="61">
        <v>11.1</v>
      </c>
      <c r="I4410" s="3" t="s">
        <v>4974</v>
      </c>
    </row>
    <row r="4411" spans="1:9" x14ac:dyDescent="0.2">
      <c r="A4411" s="1" t="str">
        <f t="shared" si="70"/>
        <v>SINAPI-I 21001</v>
      </c>
      <c r="B4411" s="3" t="s">
        <v>80</v>
      </c>
      <c r="C4411" s="3">
        <v>21001</v>
      </c>
      <c r="D4411" s="2" t="s">
        <v>4476</v>
      </c>
      <c r="E4411" s="3" t="s">
        <v>4954</v>
      </c>
      <c r="F4411" s="61">
        <v>20.71</v>
      </c>
      <c r="G4411" s="61">
        <v>20.71</v>
      </c>
      <c r="I4411" s="3" t="s">
        <v>40</v>
      </c>
    </row>
    <row r="4412" spans="1:9" x14ac:dyDescent="0.2">
      <c r="A4412" s="1" t="str">
        <f t="shared" si="70"/>
        <v>SINAPI-I 21003</v>
      </c>
      <c r="B4412" s="3" t="s">
        <v>80</v>
      </c>
      <c r="C4412" s="3">
        <v>21003</v>
      </c>
      <c r="D4412" s="2" t="s">
        <v>4477</v>
      </c>
      <c r="E4412" s="3" t="s">
        <v>4954</v>
      </c>
      <c r="F4412" s="61">
        <v>34.03</v>
      </c>
      <c r="G4412" s="61">
        <v>34.03</v>
      </c>
      <c r="I4412" s="3" t="s">
        <v>4974</v>
      </c>
    </row>
    <row r="4413" spans="1:9" x14ac:dyDescent="0.2">
      <c r="A4413" s="1" t="str">
        <f t="shared" si="70"/>
        <v>SINAPI-I 21006</v>
      </c>
      <c r="B4413" s="3" t="s">
        <v>80</v>
      </c>
      <c r="C4413" s="3">
        <v>21006</v>
      </c>
      <c r="D4413" s="2" t="s">
        <v>4478</v>
      </c>
      <c r="E4413" s="3" t="s">
        <v>4954</v>
      </c>
      <c r="F4413" s="61">
        <v>72.22</v>
      </c>
      <c r="G4413" s="61">
        <v>72.22</v>
      </c>
      <c r="I4413" s="3" t="s">
        <v>4974</v>
      </c>
    </row>
    <row r="4414" spans="1:9" x14ac:dyDescent="0.2">
      <c r="A4414" s="1" t="str">
        <f t="shared" si="70"/>
        <v>SINAPI-I 21019</v>
      </c>
      <c r="B4414" s="3" t="s">
        <v>80</v>
      </c>
      <c r="C4414" s="3">
        <v>21019</v>
      </c>
      <c r="D4414" s="2" t="s">
        <v>4479</v>
      </c>
      <c r="E4414" s="3" t="s">
        <v>4954</v>
      </c>
      <c r="F4414" s="61">
        <v>25.1</v>
      </c>
      <c r="G4414" s="61">
        <v>25.1</v>
      </c>
      <c r="I4414" s="3" t="s">
        <v>4974</v>
      </c>
    </row>
    <row r="4415" spans="1:9" x14ac:dyDescent="0.2">
      <c r="A4415" s="1" t="str">
        <f t="shared" si="70"/>
        <v>SINAPI-I 21021</v>
      </c>
      <c r="B4415" s="3" t="s">
        <v>80</v>
      </c>
      <c r="C4415" s="3">
        <v>21021</v>
      </c>
      <c r="D4415" s="2" t="s">
        <v>4480</v>
      </c>
      <c r="E4415" s="3" t="s">
        <v>4954</v>
      </c>
      <c r="F4415" s="61">
        <v>39.69</v>
      </c>
      <c r="G4415" s="61">
        <v>39.69</v>
      </c>
      <c r="I4415" s="3" t="s">
        <v>4974</v>
      </c>
    </row>
    <row r="4416" spans="1:9" x14ac:dyDescent="0.2">
      <c r="A4416" s="1" t="str">
        <f t="shared" si="70"/>
        <v>SINAPI-I 21024</v>
      </c>
      <c r="B4416" s="3" t="s">
        <v>80</v>
      </c>
      <c r="C4416" s="3">
        <v>21024</v>
      </c>
      <c r="D4416" s="2" t="s">
        <v>4481</v>
      </c>
      <c r="E4416" s="3" t="s">
        <v>4954</v>
      </c>
      <c r="F4416" s="61">
        <v>85.03</v>
      </c>
      <c r="G4416" s="61">
        <v>85.03</v>
      </c>
      <c r="I4416" s="3" t="s">
        <v>4974</v>
      </c>
    </row>
    <row r="4417" spans="1:9" x14ac:dyDescent="0.2">
      <c r="A4417" s="1" t="str">
        <f t="shared" si="70"/>
        <v>SINAPI-I 40624</v>
      </c>
      <c r="B4417" s="3" t="s">
        <v>80</v>
      </c>
      <c r="C4417" s="3">
        <v>40624</v>
      </c>
      <c r="D4417" s="2" t="s">
        <v>4482</v>
      </c>
      <c r="E4417" s="3" t="s">
        <v>4954</v>
      </c>
      <c r="F4417" s="61">
        <v>76.37</v>
      </c>
      <c r="G4417" s="61">
        <v>76.37</v>
      </c>
      <c r="I4417" s="3" t="s">
        <v>4974</v>
      </c>
    </row>
    <row r="4418" spans="1:9" x14ac:dyDescent="0.2">
      <c r="A4418" s="1" t="str">
        <f t="shared" si="70"/>
        <v>SINAPI-I 42575</v>
      </c>
      <c r="B4418" s="3" t="s">
        <v>80</v>
      </c>
      <c r="C4418" s="3">
        <v>42575</v>
      </c>
      <c r="D4418" s="2" t="s">
        <v>4483</v>
      </c>
      <c r="E4418" s="3" t="s">
        <v>4954</v>
      </c>
      <c r="F4418" s="61">
        <v>70.08</v>
      </c>
      <c r="G4418" s="61">
        <v>70.08</v>
      </c>
      <c r="I4418" s="3" t="s">
        <v>4974</v>
      </c>
    </row>
    <row r="4419" spans="1:9" x14ac:dyDescent="0.2">
      <c r="A4419" s="1" t="str">
        <f t="shared" si="70"/>
        <v>SINAPI-I 42574</v>
      </c>
      <c r="B4419" s="3" t="s">
        <v>80</v>
      </c>
      <c r="C4419" s="3">
        <v>42574</v>
      </c>
      <c r="D4419" s="2" t="s">
        <v>4484</v>
      </c>
      <c r="E4419" s="3" t="s">
        <v>4954</v>
      </c>
      <c r="F4419" s="61">
        <v>52.3</v>
      </c>
      <c r="G4419" s="61">
        <v>52.3</v>
      </c>
      <c r="I4419" s="3" t="s">
        <v>4974</v>
      </c>
    </row>
    <row r="4420" spans="1:9" x14ac:dyDescent="0.2">
      <c r="A4420" s="1" t="str">
        <f t="shared" si="70"/>
        <v>SINAPI-I 13127</v>
      </c>
      <c r="B4420" s="3" t="s">
        <v>80</v>
      </c>
      <c r="C4420" s="3">
        <v>13127</v>
      </c>
      <c r="D4420" s="2" t="s">
        <v>4485</v>
      </c>
      <c r="E4420" s="3" t="s">
        <v>4954</v>
      </c>
      <c r="F4420" s="61">
        <v>34.06</v>
      </c>
      <c r="G4420" s="61">
        <v>34.06</v>
      </c>
      <c r="I4420" s="3" t="s">
        <v>4974</v>
      </c>
    </row>
    <row r="4421" spans="1:9" x14ac:dyDescent="0.2">
      <c r="A4421" s="1" t="str">
        <f t="shared" si="70"/>
        <v>SINAPI-I 13137</v>
      </c>
      <c r="B4421" s="3" t="s">
        <v>80</v>
      </c>
      <c r="C4421" s="3">
        <v>13137</v>
      </c>
      <c r="D4421" s="2" t="s">
        <v>4486</v>
      </c>
      <c r="E4421" s="3" t="s">
        <v>4954</v>
      </c>
      <c r="F4421" s="61">
        <v>45.2</v>
      </c>
      <c r="G4421" s="61">
        <v>45.2</v>
      </c>
      <c r="I4421" s="3" t="s">
        <v>4974</v>
      </c>
    </row>
    <row r="4422" spans="1:9" x14ac:dyDescent="0.2">
      <c r="A4422" s="1" t="str">
        <f t="shared" si="70"/>
        <v>SINAPI-I 20989</v>
      </c>
      <c r="B4422" s="3" t="s">
        <v>80</v>
      </c>
      <c r="C4422" s="3">
        <v>20989</v>
      </c>
      <c r="D4422" s="2" t="s">
        <v>4487</v>
      </c>
      <c r="E4422" s="3" t="s">
        <v>4954</v>
      </c>
      <c r="F4422" s="61">
        <v>1619.5</v>
      </c>
      <c r="G4422" s="61">
        <v>1619.5</v>
      </c>
      <c r="I4422" s="3" t="s">
        <v>4974</v>
      </c>
    </row>
    <row r="4423" spans="1:9" x14ac:dyDescent="0.2">
      <c r="A4423" s="1" t="str">
        <f t="shared" si="70"/>
        <v>SINAPI-I 21147</v>
      </c>
      <c r="B4423" s="3" t="s">
        <v>80</v>
      </c>
      <c r="C4423" s="3">
        <v>21147</v>
      </c>
      <c r="D4423" s="2" t="s">
        <v>4488</v>
      </c>
      <c r="E4423" s="3" t="s">
        <v>4954</v>
      </c>
      <c r="F4423" s="61">
        <v>151.84</v>
      </c>
      <c r="G4423" s="61">
        <v>151.84</v>
      </c>
      <c r="I4423" s="3" t="s">
        <v>4974</v>
      </c>
    </row>
    <row r="4424" spans="1:9" x14ac:dyDescent="0.2">
      <c r="A4424" s="1" t="str">
        <f t="shared" si="70"/>
        <v>SINAPI-I 21148</v>
      </c>
      <c r="B4424" s="3" t="s">
        <v>80</v>
      </c>
      <c r="C4424" s="3">
        <v>21148</v>
      </c>
      <c r="D4424" s="2" t="s">
        <v>4489</v>
      </c>
      <c r="E4424" s="3" t="s">
        <v>4954</v>
      </c>
      <c r="F4424" s="61">
        <v>93.72</v>
      </c>
      <c r="G4424" s="61">
        <v>93.72</v>
      </c>
      <c r="I4424" s="3" t="s">
        <v>40</v>
      </c>
    </row>
    <row r="4425" spans="1:9" x14ac:dyDescent="0.2">
      <c r="A4425" s="1" t="str">
        <f t="shared" si="70"/>
        <v>SINAPI-I 20984</v>
      </c>
      <c r="B4425" s="3" t="s">
        <v>80</v>
      </c>
      <c r="C4425" s="3">
        <v>20984</v>
      </c>
      <c r="D4425" s="2" t="s">
        <v>4490</v>
      </c>
      <c r="E4425" s="3" t="s">
        <v>4954</v>
      </c>
      <c r="F4425" s="61">
        <v>3107.51</v>
      </c>
      <c r="G4425" s="61">
        <v>3107.51</v>
      </c>
      <c r="I4425" s="3" t="s">
        <v>4974</v>
      </c>
    </row>
    <row r="4426" spans="1:9" x14ac:dyDescent="0.2">
      <c r="A4426" s="1" t="str">
        <f t="shared" si="70"/>
        <v>SINAPI-I 13042</v>
      </c>
      <c r="B4426" s="3" t="s">
        <v>80</v>
      </c>
      <c r="C4426" s="3">
        <v>13042</v>
      </c>
      <c r="D4426" s="2" t="s">
        <v>4491</v>
      </c>
      <c r="E4426" s="3" t="s">
        <v>4954</v>
      </c>
      <c r="F4426" s="61">
        <v>1722.02</v>
      </c>
      <c r="G4426" s="61">
        <v>1722.02</v>
      </c>
      <c r="I4426" s="3" t="s">
        <v>4974</v>
      </c>
    </row>
    <row r="4427" spans="1:9" x14ac:dyDescent="0.2">
      <c r="A4427" s="1" t="str">
        <f t="shared" si="70"/>
        <v>SINAPI-I 42576</v>
      </c>
      <c r="B4427" s="3" t="s">
        <v>80</v>
      </c>
      <c r="C4427" s="3">
        <v>42576</v>
      </c>
      <c r="D4427" s="2" t="s">
        <v>4492</v>
      </c>
      <c r="E4427" s="3" t="s">
        <v>4954</v>
      </c>
      <c r="F4427" s="61">
        <v>191.17</v>
      </c>
      <c r="G4427" s="61">
        <v>191.17</v>
      </c>
      <c r="I4427" s="3" t="s">
        <v>4974</v>
      </c>
    </row>
    <row r="4428" spans="1:9" x14ac:dyDescent="0.2">
      <c r="A4428" s="1" t="str">
        <f t="shared" si="70"/>
        <v>SINAPI-I 21150</v>
      </c>
      <c r="B4428" s="3" t="s">
        <v>80</v>
      </c>
      <c r="C4428" s="3">
        <v>21150</v>
      </c>
      <c r="D4428" s="2" t="s">
        <v>4493</v>
      </c>
      <c r="E4428" s="3" t="s">
        <v>4954</v>
      </c>
      <c r="F4428" s="61">
        <v>46.47</v>
      </c>
      <c r="G4428" s="61">
        <v>46.47</v>
      </c>
      <c r="I4428" s="3" t="s">
        <v>4974</v>
      </c>
    </row>
    <row r="4429" spans="1:9" x14ac:dyDescent="0.2">
      <c r="A4429" s="1" t="str">
        <f t="shared" si="70"/>
        <v>SINAPI-I 13141</v>
      </c>
      <c r="B4429" s="3" t="s">
        <v>80</v>
      </c>
      <c r="C4429" s="3">
        <v>13141</v>
      </c>
      <c r="D4429" s="2" t="s">
        <v>4494</v>
      </c>
      <c r="E4429" s="3" t="s">
        <v>4954</v>
      </c>
      <c r="F4429" s="61">
        <v>58.55</v>
      </c>
      <c r="G4429" s="61">
        <v>58.55</v>
      </c>
      <c r="I4429" s="3" t="s">
        <v>4974</v>
      </c>
    </row>
    <row r="4430" spans="1:9" x14ac:dyDescent="0.2">
      <c r="A4430" s="1" t="str">
        <f t="shared" si="70"/>
        <v>SINAPI-I 21151</v>
      </c>
      <c r="B4430" s="3" t="s">
        <v>80</v>
      </c>
      <c r="C4430" s="3">
        <v>21151</v>
      </c>
      <c r="D4430" s="2" t="s">
        <v>4495</v>
      </c>
      <c r="E4430" s="3" t="s">
        <v>4954</v>
      </c>
      <c r="F4430" s="61">
        <v>278.16000000000003</v>
      </c>
      <c r="G4430" s="61">
        <v>278.16000000000003</v>
      </c>
      <c r="I4430" s="3" t="s">
        <v>4974</v>
      </c>
    </row>
    <row r="4431" spans="1:9" x14ac:dyDescent="0.2">
      <c r="A4431" s="1" t="str">
        <f t="shared" si="70"/>
        <v>SINAPI-I 13142</v>
      </c>
      <c r="B4431" s="3" t="s">
        <v>80</v>
      </c>
      <c r="C4431" s="3">
        <v>13142</v>
      </c>
      <c r="D4431" s="2" t="s">
        <v>4496</v>
      </c>
      <c r="E4431" s="3" t="s">
        <v>4954</v>
      </c>
      <c r="F4431" s="61">
        <v>397.65</v>
      </c>
      <c r="G4431" s="61">
        <v>397.65</v>
      </c>
      <c r="I4431" s="3" t="s">
        <v>4974</v>
      </c>
    </row>
    <row r="4432" spans="1:9" x14ac:dyDescent="0.2">
      <c r="A4432" s="1" t="str">
        <f t="shared" ref="A4432:A4495" si="71">CONCATENATE($B4432," ",$C4432)</f>
        <v>SINAPI-I 42577</v>
      </c>
      <c r="B4432" s="3" t="s">
        <v>80</v>
      </c>
      <c r="C4432" s="3">
        <v>42577</v>
      </c>
      <c r="D4432" s="2" t="s">
        <v>4497</v>
      </c>
      <c r="E4432" s="3" t="s">
        <v>4954</v>
      </c>
      <c r="F4432" s="61">
        <v>436.33</v>
      </c>
      <c r="G4432" s="61">
        <v>436.33</v>
      </c>
      <c r="I4432" s="3" t="s">
        <v>4974</v>
      </c>
    </row>
    <row r="4433" spans="1:9" x14ac:dyDescent="0.2">
      <c r="A4433" s="1" t="str">
        <f t="shared" si="71"/>
        <v>SINAPI-I 20994</v>
      </c>
      <c r="B4433" s="3" t="s">
        <v>80</v>
      </c>
      <c r="C4433" s="3">
        <v>20994</v>
      </c>
      <c r="D4433" s="2" t="s">
        <v>4498</v>
      </c>
      <c r="E4433" s="3" t="s">
        <v>4954</v>
      </c>
      <c r="F4433" s="61">
        <v>749.75</v>
      </c>
      <c r="G4433" s="61">
        <v>749.75</v>
      </c>
      <c r="I4433" s="3" t="s">
        <v>4974</v>
      </c>
    </row>
    <row r="4434" spans="1:9" x14ac:dyDescent="0.2">
      <c r="A4434" s="1" t="str">
        <f t="shared" si="71"/>
        <v>SINAPI-I 7672</v>
      </c>
      <c r="B4434" s="3" t="s">
        <v>80</v>
      </c>
      <c r="C4434" s="3">
        <v>7672</v>
      </c>
      <c r="D4434" s="2" t="s">
        <v>4499</v>
      </c>
      <c r="E4434" s="3" t="s">
        <v>4954</v>
      </c>
      <c r="F4434" s="61">
        <v>491.16</v>
      </c>
      <c r="G4434" s="61">
        <v>491.16</v>
      </c>
      <c r="I4434" s="3" t="s">
        <v>4974</v>
      </c>
    </row>
    <row r="4435" spans="1:9" x14ac:dyDescent="0.2">
      <c r="A4435" s="1" t="str">
        <f t="shared" si="71"/>
        <v>SINAPI-I 20995</v>
      </c>
      <c r="B4435" s="3" t="s">
        <v>80</v>
      </c>
      <c r="C4435" s="3">
        <v>20995</v>
      </c>
      <c r="D4435" s="2" t="s">
        <v>4500</v>
      </c>
      <c r="E4435" s="3" t="s">
        <v>4954</v>
      </c>
      <c r="F4435" s="61">
        <v>985.31</v>
      </c>
      <c r="G4435" s="61">
        <v>985.31</v>
      </c>
      <c r="I4435" s="3" t="s">
        <v>4974</v>
      </c>
    </row>
    <row r="4436" spans="1:9" x14ac:dyDescent="0.2">
      <c r="A4436" s="1" t="str">
        <f t="shared" si="71"/>
        <v>SINAPI-I 7690</v>
      </c>
      <c r="B4436" s="3" t="s">
        <v>80</v>
      </c>
      <c r="C4436" s="3">
        <v>7690</v>
      </c>
      <c r="D4436" s="2" t="s">
        <v>4501</v>
      </c>
      <c r="E4436" s="3" t="s">
        <v>4954</v>
      </c>
      <c r="F4436" s="61">
        <v>569.87</v>
      </c>
      <c r="G4436" s="61">
        <v>569.87</v>
      </c>
      <c r="I4436" s="3" t="s">
        <v>4974</v>
      </c>
    </row>
    <row r="4437" spans="1:9" x14ac:dyDescent="0.2">
      <c r="A4437" s="1" t="str">
        <f t="shared" si="71"/>
        <v>SINAPI-I 20980</v>
      </c>
      <c r="B4437" s="3" t="s">
        <v>80</v>
      </c>
      <c r="C4437" s="3">
        <v>20980</v>
      </c>
      <c r="D4437" s="2" t="s">
        <v>4502</v>
      </c>
      <c r="E4437" s="3" t="s">
        <v>4954</v>
      </c>
      <c r="F4437" s="61">
        <v>621.66999999999996</v>
      </c>
      <c r="G4437" s="61">
        <v>621.66999999999996</v>
      </c>
      <c r="I4437" s="3" t="s">
        <v>4974</v>
      </c>
    </row>
    <row r="4438" spans="1:9" x14ac:dyDescent="0.2">
      <c r="A4438" s="1" t="str">
        <f t="shared" si="71"/>
        <v>SINAPI-I 7661</v>
      </c>
      <c r="B4438" s="3" t="s">
        <v>80</v>
      </c>
      <c r="C4438" s="3">
        <v>7661</v>
      </c>
      <c r="D4438" s="2" t="s">
        <v>4503</v>
      </c>
      <c r="E4438" s="3" t="s">
        <v>4954</v>
      </c>
      <c r="F4438" s="61">
        <v>739.53</v>
      </c>
      <c r="G4438" s="61">
        <v>739.53</v>
      </c>
      <c r="I4438" s="3" t="s">
        <v>4974</v>
      </c>
    </row>
    <row r="4439" spans="1:9" x14ac:dyDescent="0.2">
      <c r="A4439" s="1" t="str">
        <f t="shared" si="71"/>
        <v>SINAPI-I 21016</v>
      </c>
      <c r="B4439" s="3" t="s">
        <v>80</v>
      </c>
      <c r="C4439" s="3">
        <v>21016</v>
      </c>
      <c r="D4439" s="2" t="s">
        <v>4504</v>
      </c>
      <c r="E4439" s="3" t="s">
        <v>4954</v>
      </c>
      <c r="F4439" s="61">
        <v>158.79</v>
      </c>
      <c r="G4439" s="61">
        <v>158.79</v>
      </c>
      <c r="I4439" s="3" t="s">
        <v>4974</v>
      </c>
    </row>
    <row r="4440" spans="1:9" x14ac:dyDescent="0.2">
      <c r="A4440" s="1" t="str">
        <f t="shared" si="71"/>
        <v>SINAPI-I 21008</v>
      </c>
      <c r="B4440" s="3" t="s">
        <v>80</v>
      </c>
      <c r="C4440" s="3">
        <v>21008</v>
      </c>
      <c r="D4440" s="2" t="s">
        <v>4505</v>
      </c>
      <c r="E4440" s="3" t="s">
        <v>4954</v>
      </c>
      <c r="F4440" s="61">
        <v>18.55</v>
      </c>
      <c r="G4440" s="61">
        <v>18.55</v>
      </c>
      <c r="I4440" s="3" t="s">
        <v>4974</v>
      </c>
    </row>
    <row r="4441" spans="1:9" x14ac:dyDescent="0.2">
      <c r="A4441" s="1" t="str">
        <f t="shared" si="71"/>
        <v>SINAPI-I 21009</v>
      </c>
      <c r="B4441" s="3" t="s">
        <v>80</v>
      </c>
      <c r="C4441" s="3">
        <v>21009</v>
      </c>
      <c r="D4441" s="2" t="s">
        <v>4506</v>
      </c>
      <c r="E4441" s="3" t="s">
        <v>4954</v>
      </c>
      <c r="F4441" s="61">
        <v>24.15</v>
      </c>
      <c r="G4441" s="61">
        <v>24.15</v>
      </c>
      <c r="I4441" s="3" t="s">
        <v>4974</v>
      </c>
    </row>
    <row r="4442" spans="1:9" x14ac:dyDescent="0.2">
      <c r="A4442" s="1" t="str">
        <f t="shared" si="71"/>
        <v>SINAPI-I 21010</v>
      </c>
      <c r="B4442" s="3" t="s">
        <v>80</v>
      </c>
      <c r="C4442" s="3">
        <v>21010</v>
      </c>
      <c r="D4442" s="2" t="s">
        <v>4507</v>
      </c>
      <c r="E4442" s="3" t="s">
        <v>4954</v>
      </c>
      <c r="F4442" s="61">
        <v>32.43</v>
      </c>
      <c r="G4442" s="61">
        <v>32.43</v>
      </c>
      <c r="I4442" s="3" t="s">
        <v>40</v>
      </c>
    </row>
    <row r="4443" spans="1:9" x14ac:dyDescent="0.2">
      <c r="A4443" s="1" t="str">
        <f t="shared" si="71"/>
        <v>SINAPI-I 21011</v>
      </c>
      <c r="B4443" s="3" t="s">
        <v>80</v>
      </c>
      <c r="C4443" s="3">
        <v>21011</v>
      </c>
      <c r="D4443" s="2" t="s">
        <v>4508</v>
      </c>
      <c r="E4443" s="3" t="s">
        <v>4954</v>
      </c>
      <c r="F4443" s="61">
        <v>47.27</v>
      </c>
      <c r="G4443" s="61">
        <v>47.27</v>
      </c>
      <c r="I4443" s="3" t="s">
        <v>4974</v>
      </c>
    </row>
    <row r="4444" spans="1:9" x14ac:dyDescent="0.2">
      <c r="A4444" s="1" t="str">
        <f t="shared" si="71"/>
        <v>SINAPI-I 21012</v>
      </c>
      <c r="B4444" s="3" t="s">
        <v>80</v>
      </c>
      <c r="C4444" s="3">
        <v>21012</v>
      </c>
      <c r="D4444" s="2" t="s">
        <v>4509</v>
      </c>
      <c r="E4444" s="3" t="s">
        <v>4954</v>
      </c>
      <c r="F4444" s="61">
        <v>52.23</v>
      </c>
      <c r="G4444" s="61">
        <v>52.23</v>
      </c>
      <c r="I4444" s="3" t="s">
        <v>4974</v>
      </c>
    </row>
    <row r="4445" spans="1:9" x14ac:dyDescent="0.2">
      <c r="A4445" s="1" t="str">
        <f t="shared" si="71"/>
        <v>SINAPI-I 21013</v>
      </c>
      <c r="B4445" s="3" t="s">
        <v>80</v>
      </c>
      <c r="C4445" s="3">
        <v>21013</v>
      </c>
      <c r="D4445" s="2" t="s">
        <v>4510</v>
      </c>
      <c r="E4445" s="3" t="s">
        <v>4954</v>
      </c>
      <c r="F4445" s="61">
        <v>68.16</v>
      </c>
      <c r="G4445" s="61">
        <v>68.16</v>
      </c>
      <c r="I4445" s="3" t="s">
        <v>4974</v>
      </c>
    </row>
    <row r="4446" spans="1:9" x14ac:dyDescent="0.2">
      <c r="A4446" s="1" t="str">
        <f t="shared" si="71"/>
        <v>SINAPI-I 21014</v>
      </c>
      <c r="B4446" s="3" t="s">
        <v>80</v>
      </c>
      <c r="C4446" s="3">
        <v>21014</v>
      </c>
      <c r="D4446" s="2" t="s">
        <v>4511</v>
      </c>
      <c r="E4446" s="3" t="s">
        <v>4954</v>
      </c>
      <c r="F4446" s="61">
        <v>95.37</v>
      </c>
      <c r="G4446" s="61">
        <v>95.37</v>
      </c>
      <c r="I4446" s="3" t="s">
        <v>4974</v>
      </c>
    </row>
    <row r="4447" spans="1:9" x14ac:dyDescent="0.2">
      <c r="A4447" s="1" t="str">
        <f t="shared" si="71"/>
        <v>SINAPI-I 21015</v>
      </c>
      <c r="B4447" s="3" t="s">
        <v>80</v>
      </c>
      <c r="C4447" s="3">
        <v>21015</v>
      </c>
      <c r="D4447" s="2" t="s">
        <v>4512</v>
      </c>
      <c r="E4447" s="3" t="s">
        <v>4954</v>
      </c>
      <c r="F4447" s="61">
        <v>109.57</v>
      </c>
      <c r="G4447" s="61">
        <v>109.57</v>
      </c>
      <c r="I4447" s="3" t="s">
        <v>4974</v>
      </c>
    </row>
    <row r="4448" spans="1:9" x14ac:dyDescent="0.2">
      <c r="A4448" s="1" t="str">
        <f t="shared" si="71"/>
        <v>SINAPI-I 40626</v>
      </c>
      <c r="B4448" s="3" t="s">
        <v>80</v>
      </c>
      <c r="C4448" s="3">
        <v>40626</v>
      </c>
      <c r="D4448" s="2" t="s">
        <v>4513</v>
      </c>
      <c r="E4448" s="3" t="s">
        <v>4954</v>
      </c>
      <c r="F4448" s="61">
        <v>35.69</v>
      </c>
      <c r="G4448" s="61">
        <v>35.69</v>
      </c>
      <c r="I4448" s="3" t="s">
        <v>4974</v>
      </c>
    </row>
    <row r="4449" spans="1:9" x14ac:dyDescent="0.2">
      <c r="A4449" s="1" t="str">
        <f t="shared" si="71"/>
        <v>SINAPI-I 7697</v>
      </c>
      <c r="B4449" s="3" t="s">
        <v>80</v>
      </c>
      <c r="C4449" s="3">
        <v>7697</v>
      </c>
      <c r="D4449" s="2" t="s">
        <v>4514</v>
      </c>
      <c r="E4449" s="3" t="s">
        <v>4954</v>
      </c>
      <c r="F4449" s="61">
        <v>52.28</v>
      </c>
      <c r="G4449" s="61">
        <v>52.28</v>
      </c>
      <c r="I4449" s="3" t="s">
        <v>4974</v>
      </c>
    </row>
    <row r="4450" spans="1:9" x14ac:dyDescent="0.2">
      <c r="A4450" s="1" t="str">
        <f t="shared" si="71"/>
        <v>SINAPI-I 7698</v>
      </c>
      <c r="B4450" s="3" t="s">
        <v>80</v>
      </c>
      <c r="C4450" s="3">
        <v>7698</v>
      </c>
      <c r="D4450" s="2" t="s">
        <v>4515</v>
      </c>
      <c r="E4450" s="3" t="s">
        <v>4954</v>
      </c>
      <c r="F4450" s="61">
        <v>45.01</v>
      </c>
      <c r="G4450" s="61">
        <v>45.01</v>
      </c>
      <c r="I4450" s="3" t="s">
        <v>4974</v>
      </c>
    </row>
    <row r="4451" spans="1:9" x14ac:dyDescent="0.2">
      <c r="A4451" s="1" t="str">
        <f t="shared" si="71"/>
        <v>SINAPI-I 7691</v>
      </c>
      <c r="B4451" s="3" t="s">
        <v>80</v>
      </c>
      <c r="C4451" s="3">
        <v>7691</v>
      </c>
      <c r="D4451" s="2" t="s">
        <v>4516</v>
      </c>
      <c r="E4451" s="3" t="s">
        <v>4954</v>
      </c>
      <c r="F4451" s="61">
        <v>19.02</v>
      </c>
      <c r="G4451" s="61">
        <v>19.02</v>
      </c>
      <c r="I4451" s="3" t="s">
        <v>4974</v>
      </c>
    </row>
    <row r="4452" spans="1:9" x14ac:dyDescent="0.2">
      <c r="A4452" s="1" t="str">
        <f t="shared" si="71"/>
        <v>SINAPI-I 7696</v>
      </c>
      <c r="B4452" s="3" t="s">
        <v>80</v>
      </c>
      <c r="C4452" s="3">
        <v>7696</v>
      </c>
      <c r="D4452" s="2" t="s">
        <v>4517</v>
      </c>
      <c r="E4452" s="3" t="s">
        <v>4954</v>
      </c>
      <c r="F4452" s="61">
        <v>75.400000000000006</v>
      </c>
      <c r="G4452" s="61">
        <v>75.400000000000006</v>
      </c>
      <c r="I4452" s="3" t="s">
        <v>4974</v>
      </c>
    </row>
    <row r="4453" spans="1:9" x14ac:dyDescent="0.2">
      <c r="A4453" s="1" t="str">
        <f t="shared" si="71"/>
        <v>SINAPI-I 7701</v>
      </c>
      <c r="B4453" s="3" t="s">
        <v>80</v>
      </c>
      <c r="C4453" s="3">
        <v>7701</v>
      </c>
      <c r="D4453" s="2" t="s">
        <v>4518</v>
      </c>
      <c r="E4453" s="3" t="s">
        <v>4954</v>
      </c>
      <c r="F4453" s="61">
        <v>93.56</v>
      </c>
      <c r="G4453" s="61">
        <v>93.56</v>
      </c>
      <c r="I4453" s="3" t="s">
        <v>4974</v>
      </c>
    </row>
    <row r="4454" spans="1:9" x14ac:dyDescent="0.2">
      <c r="A4454" s="1" t="str">
        <f t="shared" si="71"/>
        <v>SINAPI-I 7694</v>
      </c>
      <c r="B4454" s="3" t="s">
        <v>80</v>
      </c>
      <c r="C4454" s="3">
        <v>7694</v>
      </c>
      <c r="D4454" s="2" t="s">
        <v>4519</v>
      </c>
      <c r="E4454" s="3" t="s">
        <v>4954</v>
      </c>
      <c r="F4454" s="61">
        <v>125.91</v>
      </c>
      <c r="G4454" s="61">
        <v>125.91</v>
      </c>
      <c r="I4454" s="3" t="s">
        <v>4974</v>
      </c>
    </row>
    <row r="4455" spans="1:9" x14ac:dyDescent="0.2">
      <c r="A4455" s="1" t="str">
        <f t="shared" si="71"/>
        <v>SINAPI-I 7700</v>
      </c>
      <c r="B4455" s="3" t="s">
        <v>80</v>
      </c>
      <c r="C4455" s="3">
        <v>7700</v>
      </c>
      <c r="D4455" s="2" t="s">
        <v>4520</v>
      </c>
      <c r="E4455" s="3" t="s">
        <v>4954</v>
      </c>
      <c r="F4455" s="61">
        <v>24.05</v>
      </c>
      <c r="G4455" s="61">
        <v>24.05</v>
      </c>
      <c r="I4455" s="3" t="s">
        <v>4974</v>
      </c>
    </row>
    <row r="4456" spans="1:9" x14ac:dyDescent="0.2">
      <c r="A4456" s="1" t="str">
        <f t="shared" si="71"/>
        <v>SINAPI-I 7693</v>
      </c>
      <c r="B4456" s="3" t="s">
        <v>80</v>
      </c>
      <c r="C4456" s="3">
        <v>7693</v>
      </c>
      <c r="D4456" s="2" t="s">
        <v>4521</v>
      </c>
      <c r="E4456" s="3" t="s">
        <v>4954</v>
      </c>
      <c r="F4456" s="61">
        <v>173.4</v>
      </c>
      <c r="G4456" s="61">
        <v>173.4</v>
      </c>
      <c r="I4456" s="3" t="s">
        <v>4974</v>
      </c>
    </row>
    <row r="4457" spans="1:9" x14ac:dyDescent="0.2">
      <c r="A4457" s="1" t="str">
        <f t="shared" si="71"/>
        <v>SINAPI-I 7692</v>
      </c>
      <c r="B4457" s="3" t="s">
        <v>80</v>
      </c>
      <c r="C4457" s="3">
        <v>7692</v>
      </c>
      <c r="D4457" s="2" t="s">
        <v>4522</v>
      </c>
      <c r="E4457" s="3" t="s">
        <v>4954</v>
      </c>
      <c r="F4457" s="61">
        <v>259.62</v>
      </c>
      <c r="G4457" s="61">
        <v>259.62</v>
      </c>
      <c r="I4457" s="3" t="s">
        <v>4974</v>
      </c>
    </row>
    <row r="4458" spans="1:9" x14ac:dyDescent="0.2">
      <c r="A4458" s="1" t="str">
        <f t="shared" si="71"/>
        <v>SINAPI-I 7695</v>
      </c>
      <c r="B4458" s="3" t="s">
        <v>80</v>
      </c>
      <c r="C4458" s="3">
        <v>7695</v>
      </c>
      <c r="D4458" s="2" t="s">
        <v>4523</v>
      </c>
      <c r="E4458" s="3" t="s">
        <v>4954</v>
      </c>
      <c r="F4458" s="61">
        <v>281.56</v>
      </c>
      <c r="G4458" s="61">
        <v>281.56</v>
      </c>
      <c r="I4458" s="3" t="s">
        <v>4974</v>
      </c>
    </row>
    <row r="4459" spans="1:9" x14ac:dyDescent="0.2">
      <c r="A4459" s="1" t="str">
        <f t="shared" si="71"/>
        <v>SINAPI-I 13356</v>
      </c>
      <c r="B4459" s="3" t="s">
        <v>80</v>
      </c>
      <c r="C4459" s="3">
        <v>13356</v>
      </c>
      <c r="D4459" s="2" t="s">
        <v>4524</v>
      </c>
      <c r="E4459" s="3" t="s">
        <v>4954</v>
      </c>
      <c r="F4459" s="61">
        <v>20.41</v>
      </c>
      <c r="G4459" s="61">
        <v>20.41</v>
      </c>
      <c r="I4459" s="3" t="s">
        <v>4974</v>
      </c>
    </row>
    <row r="4460" spans="1:9" x14ac:dyDescent="0.2">
      <c r="A4460" s="1" t="str">
        <f t="shared" si="71"/>
        <v>SINAPI-I 36365</v>
      </c>
      <c r="B4460" s="3" t="s">
        <v>80</v>
      </c>
      <c r="C4460" s="3">
        <v>36365</v>
      </c>
      <c r="D4460" s="2" t="s">
        <v>4525</v>
      </c>
      <c r="E4460" s="3" t="s">
        <v>4954</v>
      </c>
      <c r="F4460" s="61">
        <v>41.98</v>
      </c>
      <c r="G4460" s="61">
        <v>41.98</v>
      </c>
      <c r="I4460" s="3" t="s">
        <v>4974</v>
      </c>
    </row>
    <row r="4461" spans="1:9" x14ac:dyDescent="0.2">
      <c r="A4461" s="1" t="str">
        <f t="shared" si="71"/>
        <v>SINAPI-I 41930</v>
      </c>
      <c r="B4461" s="3" t="s">
        <v>80</v>
      </c>
      <c r="C4461" s="3">
        <v>41930</v>
      </c>
      <c r="D4461" s="2" t="s">
        <v>4526</v>
      </c>
      <c r="E4461" s="3" t="s">
        <v>4954</v>
      </c>
      <c r="F4461" s="61">
        <v>139.84</v>
      </c>
      <c r="G4461" s="61">
        <v>139.84</v>
      </c>
      <c r="I4461" s="3" t="s">
        <v>4974</v>
      </c>
    </row>
    <row r="4462" spans="1:9" x14ac:dyDescent="0.2">
      <c r="A4462" s="1" t="str">
        <f t="shared" si="71"/>
        <v>SINAPI-I 41931</v>
      </c>
      <c r="B4462" s="3" t="s">
        <v>80</v>
      </c>
      <c r="C4462" s="3">
        <v>41931</v>
      </c>
      <c r="D4462" s="2" t="s">
        <v>4527</v>
      </c>
      <c r="E4462" s="3" t="s">
        <v>4954</v>
      </c>
      <c r="F4462" s="61">
        <v>219.03</v>
      </c>
      <c r="G4462" s="61">
        <v>219.03</v>
      </c>
      <c r="I4462" s="3" t="s">
        <v>4974</v>
      </c>
    </row>
    <row r="4463" spans="1:9" x14ac:dyDescent="0.2">
      <c r="A4463" s="1" t="str">
        <f t="shared" si="71"/>
        <v>SINAPI-I 41932</v>
      </c>
      <c r="B4463" s="3" t="s">
        <v>80</v>
      </c>
      <c r="C4463" s="3">
        <v>41932</v>
      </c>
      <c r="D4463" s="2" t="s">
        <v>4528</v>
      </c>
      <c r="E4463" s="3" t="s">
        <v>4954</v>
      </c>
      <c r="F4463" s="61">
        <v>337.13</v>
      </c>
      <c r="G4463" s="61">
        <v>337.13</v>
      </c>
      <c r="I4463" s="3" t="s">
        <v>4974</v>
      </c>
    </row>
    <row r="4464" spans="1:9" x14ac:dyDescent="0.2">
      <c r="A4464" s="1" t="str">
        <f t="shared" si="71"/>
        <v>SINAPI-I 41933</v>
      </c>
      <c r="B4464" s="3" t="s">
        <v>80</v>
      </c>
      <c r="C4464" s="3">
        <v>41933</v>
      </c>
      <c r="D4464" s="2" t="s">
        <v>4529</v>
      </c>
      <c r="E4464" s="3" t="s">
        <v>4954</v>
      </c>
      <c r="F4464" s="61">
        <v>476.44</v>
      </c>
      <c r="G4464" s="61">
        <v>476.44</v>
      </c>
      <c r="I4464" s="3" t="s">
        <v>4974</v>
      </c>
    </row>
    <row r="4465" spans="1:9" x14ac:dyDescent="0.2">
      <c r="A4465" s="1" t="str">
        <f t="shared" si="71"/>
        <v>SINAPI-I 41934</v>
      </c>
      <c r="B4465" s="3" t="s">
        <v>80</v>
      </c>
      <c r="C4465" s="3">
        <v>41934</v>
      </c>
      <c r="D4465" s="2" t="s">
        <v>4530</v>
      </c>
      <c r="E4465" s="3" t="s">
        <v>4954</v>
      </c>
      <c r="F4465" s="61">
        <v>554.87</v>
      </c>
      <c r="G4465" s="61">
        <v>554.87</v>
      </c>
      <c r="I4465" s="3" t="s">
        <v>4974</v>
      </c>
    </row>
    <row r="4466" spans="1:9" x14ac:dyDescent="0.2">
      <c r="A4466" s="1" t="str">
        <f t="shared" si="71"/>
        <v>SINAPI-I 41936</v>
      </c>
      <c r="B4466" s="3" t="s">
        <v>80</v>
      </c>
      <c r="C4466" s="3">
        <v>41936</v>
      </c>
      <c r="D4466" s="2" t="s">
        <v>4531</v>
      </c>
      <c r="E4466" s="3" t="s">
        <v>4954</v>
      </c>
      <c r="F4466" s="61">
        <v>82.34</v>
      </c>
      <c r="G4466" s="61">
        <v>82.34</v>
      </c>
      <c r="I4466" s="3" t="s">
        <v>4974</v>
      </c>
    </row>
    <row r="4467" spans="1:9" x14ac:dyDescent="0.2">
      <c r="A4467" s="1" t="str">
        <f t="shared" si="71"/>
        <v>SINAPI-I 44812</v>
      </c>
      <c r="B4467" s="3" t="s">
        <v>80</v>
      </c>
      <c r="C4467" s="3">
        <v>44812</v>
      </c>
      <c r="D4467" s="2" t="s">
        <v>4532</v>
      </c>
      <c r="E4467" s="3" t="s">
        <v>4954</v>
      </c>
      <c r="F4467" s="61">
        <v>674.22</v>
      </c>
      <c r="G4467" s="61">
        <v>674.22</v>
      </c>
      <c r="I4467" s="3" t="s">
        <v>4974</v>
      </c>
    </row>
    <row r="4468" spans="1:9" ht="22.5" x14ac:dyDescent="0.2">
      <c r="A4468" s="1" t="str">
        <f t="shared" si="71"/>
        <v>SINAPI-I 41785</v>
      </c>
      <c r="B4468" s="3" t="s">
        <v>80</v>
      </c>
      <c r="C4468" s="3">
        <v>41785</v>
      </c>
      <c r="D4468" s="2" t="s">
        <v>4533</v>
      </c>
      <c r="E4468" s="3" t="s">
        <v>4954</v>
      </c>
      <c r="F4468" s="61">
        <v>2498.61</v>
      </c>
      <c r="G4468" s="61">
        <v>2498.61</v>
      </c>
      <c r="I4468" s="3" t="s">
        <v>4974</v>
      </c>
    </row>
    <row r="4469" spans="1:9" ht="22.5" x14ac:dyDescent="0.2">
      <c r="A4469" s="1" t="str">
        <f t="shared" si="71"/>
        <v>SINAPI-I 41781</v>
      </c>
      <c r="B4469" s="3" t="s">
        <v>80</v>
      </c>
      <c r="C4469" s="3">
        <v>41781</v>
      </c>
      <c r="D4469" s="2" t="s">
        <v>4534</v>
      </c>
      <c r="E4469" s="3" t="s">
        <v>4954</v>
      </c>
      <c r="F4469" s="61">
        <v>451.16</v>
      </c>
      <c r="G4469" s="61">
        <v>451.16</v>
      </c>
      <c r="I4469" s="3" t="s">
        <v>4974</v>
      </c>
    </row>
    <row r="4470" spans="1:9" ht="22.5" x14ac:dyDescent="0.2">
      <c r="A4470" s="1" t="str">
        <f t="shared" si="71"/>
        <v>SINAPI-I 41783</v>
      </c>
      <c r="B4470" s="3" t="s">
        <v>80</v>
      </c>
      <c r="C4470" s="3">
        <v>41783</v>
      </c>
      <c r="D4470" s="2" t="s">
        <v>4535</v>
      </c>
      <c r="E4470" s="3" t="s">
        <v>4954</v>
      </c>
      <c r="F4470" s="61">
        <v>1621.97</v>
      </c>
      <c r="G4470" s="61">
        <v>1621.97</v>
      </c>
      <c r="I4470" s="3" t="s">
        <v>4974</v>
      </c>
    </row>
    <row r="4471" spans="1:9" ht="22.5" x14ac:dyDescent="0.2">
      <c r="A4471" s="1" t="str">
        <f t="shared" si="71"/>
        <v>SINAPI-I 41786</v>
      </c>
      <c r="B4471" s="3" t="s">
        <v>80</v>
      </c>
      <c r="C4471" s="3">
        <v>41786</v>
      </c>
      <c r="D4471" s="2" t="s">
        <v>4536</v>
      </c>
      <c r="E4471" s="3" t="s">
        <v>4954</v>
      </c>
      <c r="F4471" s="61">
        <v>3453.24</v>
      </c>
      <c r="G4471" s="61">
        <v>3453.24</v>
      </c>
      <c r="I4471" s="3" t="s">
        <v>4974</v>
      </c>
    </row>
    <row r="4472" spans="1:9" ht="22.5" x14ac:dyDescent="0.2">
      <c r="A4472" s="1" t="str">
        <f t="shared" si="71"/>
        <v>SINAPI-I 41779</v>
      </c>
      <c r="B4472" s="3" t="s">
        <v>80</v>
      </c>
      <c r="C4472" s="3">
        <v>41779</v>
      </c>
      <c r="D4472" s="2" t="s">
        <v>4537</v>
      </c>
      <c r="E4472" s="3" t="s">
        <v>4954</v>
      </c>
      <c r="F4472" s="61">
        <v>177.68</v>
      </c>
      <c r="G4472" s="61">
        <v>177.68</v>
      </c>
      <c r="I4472" s="3" t="s">
        <v>4974</v>
      </c>
    </row>
    <row r="4473" spans="1:9" ht="22.5" x14ac:dyDescent="0.2">
      <c r="A4473" s="1" t="str">
        <f t="shared" si="71"/>
        <v>SINAPI-I 41780</v>
      </c>
      <c r="B4473" s="3" t="s">
        <v>80</v>
      </c>
      <c r="C4473" s="3">
        <v>41780</v>
      </c>
      <c r="D4473" s="2" t="s">
        <v>4538</v>
      </c>
      <c r="E4473" s="3" t="s">
        <v>4954</v>
      </c>
      <c r="F4473" s="61">
        <v>278.38</v>
      </c>
      <c r="G4473" s="61">
        <v>278.38</v>
      </c>
      <c r="I4473" s="3" t="s">
        <v>4974</v>
      </c>
    </row>
    <row r="4474" spans="1:9" ht="22.5" x14ac:dyDescent="0.2">
      <c r="A4474" s="1" t="str">
        <f t="shared" si="71"/>
        <v>SINAPI-I 41782</v>
      </c>
      <c r="B4474" s="3" t="s">
        <v>80</v>
      </c>
      <c r="C4474" s="3">
        <v>41782</v>
      </c>
      <c r="D4474" s="2" t="s">
        <v>4539</v>
      </c>
      <c r="E4474" s="3" t="s">
        <v>4954</v>
      </c>
      <c r="F4474" s="61">
        <v>997.2</v>
      </c>
      <c r="G4474" s="61">
        <v>997.2</v>
      </c>
      <c r="I4474" s="3" t="s">
        <v>4974</v>
      </c>
    </row>
    <row r="4475" spans="1:9" x14ac:dyDescent="0.2">
      <c r="A4475" s="1" t="str">
        <f t="shared" si="71"/>
        <v>SINAPI-I 38130</v>
      </c>
      <c r="B4475" s="3" t="s">
        <v>80</v>
      </c>
      <c r="C4475" s="3">
        <v>38130</v>
      </c>
      <c r="D4475" s="2" t="s">
        <v>4540</v>
      </c>
      <c r="E4475" s="3" t="s">
        <v>4954</v>
      </c>
      <c r="F4475" s="61">
        <v>51.31</v>
      </c>
      <c r="G4475" s="61">
        <v>51.31</v>
      </c>
      <c r="I4475" s="3" t="s">
        <v>4974</v>
      </c>
    </row>
    <row r="4476" spans="1:9" x14ac:dyDescent="0.2">
      <c r="A4476" s="1" t="str">
        <f t="shared" si="71"/>
        <v>SINAPI-I 44260</v>
      </c>
      <c r="B4476" s="3" t="s">
        <v>80</v>
      </c>
      <c r="C4476" s="3">
        <v>44260</v>
      </c>
      <c r="D4476" s="2" t="s">
        <v>4541</v>
      </c>
      <c r="E4476" s="3" t="s">
        <v>4954</v>
      </c>
      <c r="F4476" s="61">
        <v>485.67</v>
      </c>
      <c r="G4476" s="61">
        <v>485.67</v>
      </c>
      <c r="I4476" s="3" t="s">
        <v>4974</v>
      </c>
    </row>
    <row r="4477" spans="1:9" x14ac:dyDescent="0.2">
      <c r="A4477" s="1" t="str">
        <f t="shared" si="71"/>
        <v>SINAPI-I 21123</v>
      </c>
      <c r="B4477" s="3" t="s">
        <v>80</v>
      </c>
      <c r="C4477" s="3">
        <v>21123</v>
      </c>
      <c r="D4477" s="2" t="s">
        <v>4542</v>
      </c>
      <c r="E4477" s="3" t="s">
        <v>4954</v>
      </c>
      <c r="F4477" s="61">
        <v>14.28</v>
      </c>
      <c r="G4477" s="61">
        <v>14.28</v>
      </c>
      <c r="I4477" s="3" t="s">
        <v>40</v>
      </c>
    </row>
    <row r="4478" spans="1:9" x14ac:dyDescent="0.2">
      <c r="A4478" s="1" t="str">
        <f t="shared" si="71"/>
        <v>SINAPI-I 21124</v>
      </c>
      <c r="B4478" s="3" t="s">
        <v>80</v>
      </c>
      <c r="C4478" s="3">
        <v>21124</v>
      </c>
      <c r="D4478" s="2" t="s">
        <v>4543</v>
      </c>
      <c r="E4478" s="3" t="s">
        <v>4954</v>
      </c>
      <c r="F4478" s="61">
        <v>22.81</v>
      </c>
      <c r="G4478" s="61">
        <v>22.81</v>
      </c>
      <c r="I4478" s="3" t="s">
        <v>4974</v>
      </c>
    </row>
    <row r="4479" spans="1:9" x14ac:dyDescent="0.2">
      <c r="A4479" s="1" t="str">
        <f t="shared" si="71"/>
        <v>SINAPI-I 21125</v>
      </c>
      <c r="B4479" s="3" t="s">
        <v>80</v>
      </c>
      <c r="C4479" s="3">
        <v>21125</v>
      </c>
      <c r="D4479" s="2" t="s">
        <v>4544</v>
      </c>
      <c r="E4479" s="3" t="s">
        <v>4954</v>
      </c>
      <c r="F4479" s="61">
        <v>39.29</v>
      </c>
      <c r="G4479" s="61">
        <v>39.29</v>
      </c>
      <c r="I4479" s="3" t="s">
        <v>4974</v>
      </c>
    </row>
    <row r="4480" spans="1:9" x14ac:dyDescent="0.2">
      <c r="A4480" s="1" t="str">
        <f t="shared" si="71"/>
        <v>SINAPI-I 38028</v>
      </c>
      <c r="B4480" s="3" t="s">
        <v>80</v>
      </c>
      <c r="C4480" s="3">
        <v>38028</v>
      </c>
      <c r="D4480" s="2" t="s">
        <v>4545</v>
      </c>
      <c r="E4480" s="3" t="s">
        <v>4954</v>
      </c>
      <c r="F4480" s="61">
        <v>68.69</v>
      </c>
      <c r="G4480" s="61">
        <v>68.69</v>
      </c>
      <c r="I4480" s="3" t="s">
        <v>4974</v>
      </c>
    </row>
    <row r="4481" spans="1:9" x14ac:dyDescent="0.2">
      <c r="A4481" s="1" t="str">
        <f t="shared" si="71"/>
        <v>SINAPI-I 38029</v>
      </c>
      <c r="B4481" s="3" t="s">
        <v>80</v>
      </c>
      <c r="C4481" s="3">
        <v>38029</v>
      </c>
      <c r="D4481" s="2" t="s">
        <v>4546</v>
      </c>
      <c r="E4481" s="3" t="s">
        <v>4954</v>
      </c>
      <c r="F4481" s="61">
        <v>100.55</v>
      </c>
      <c r="G4481" s="61">
        <v>100.55</v>
      </c>
      <c r="I4481" s="3" t="s">
        <v>4974</v>
      </c>
    </row>
    <row r="4482" spans="1:9" x14ac:dyDescent="0.2">
      <c r="A4482" s="1" t="str">
        <f t="shared" si="71"/>
        <v>SINAPI-I 38030</v>
      </c>
      <c r="B4482" s="3" t="s">
        <v>80</v>
      </c>
      <c r="C4482" s="3">
        <v>38030</v>
      </c>
      <c r="D4482" s="2" t="s">
        <v>4547</v>
      </c>
      <c r="E4482" s="3" t="s">
        <v>4954</v>
      </c>
      <c r="F4482" s="61">
        <v>162.59</v>
      </c>
      <c r="G4482" s="61">
        <v>162.59</v>
      </c>
      <c r="I4482" s="3" t="s">
        <v>4974</v>
      </c>
    </row>
    <row r="4483" spans="1:9" x14ac:dyDescent="0.2">
      <c r="A4483" s="1" t="str">
        <f t="shared" si="71"/>
        <v>SINAPI-I 38031</v>
      </c>
      <c r="B4483" s="3" t="s">
        <v>80</v>
      </c>
      <c r="C4483" s="3">
        <v>38031</v>
      </c>
      <c r="D4483" s="2" t="s">
        <v>4548</v>
      </c>
      <c r="E4483" s="3" t="s">
        <v>4954</v>
      </c>
      <c r="F4483" s="61">
        <v>255.19</v>
      </c>
      <c r="G4483" s="61">
        <v>255.19</v>
      </c>
      <c r="I4483" s="3" t="s">
        <v>4974</v>
      </c>
    </row>
    <row r="4484" spans="1:9" ht="22.5" x14ac:dyDescent="0.2">
      <c r="A4484" s="1" t="str">
        <f t="shared" si="71"/>
        <v>SINAPI-I 39735</v>
      </c>
      <c r="B4484" s="3" t="s">
        <v>80</v>
      </c>
      <c r="C4484" s="3">
        <v>39735</v>
      </c>
      <c r="D4484" s="2" t="s">
        <v>4549</v>
      </c>
      <c r="E4484" s="3" t="s">
        <v>4954</v>
      </c>
      <c r="F4484" s="61">
        <v>63.84</v>
      </c>
      <c r="G4484" s="61">
        <v>63.84</v>
      </c>
      <c r="I4484" s="3" t="s">
        <v>4974</v>
      </c>
    </row>
    <row r="4485" spans="1:9" ht="22.5" x14ac:dyDescent="0.2">
      <c r="A4485" s="1" t="str">
        <f t="shared" si="71"/>
        <v>SINAPI-I 39734</v>
      </c>
      <c r="B4485" s="3" t="s">
        <v>80</v>
      </c>
      <c r="C4485" s="3">
        <v>39734</v>
      </c>
      <c r="D4485" s="2" t="s">
        <v>4550</v>
      </c>
      <c r="E4485" s="3" t="s">
        <v>4954</v>
      </c>
      <c r="F4485" s="61">
        <v>75.73</v>
      </c>
      <c r="G4485" s="61">
        <v>75.73</v>
      </c>
      <c r="I4485" s="3" t="s">
        <v>4974</v>
      </c>
    </row>
    <row r="4486" spans="1:9" ht="22.5" x14ac:dyDescent="0.2">
      <c r="A4486" s="1" t="str">
        <f t="shared" si="71"/>
        <v>SINAPI-I 39736</v>
      </c>
      <c r="B4486" s="3" t="s">
        <v>80</v>
      </c>
      <c r="C4486" s="3">
        <v>39736</v>
      </c>
      <c r="D4486" s="2" t="s">
        <v>4551</v>
      </c>
      <c r="E4486" s="3" t="s">
        <v>4954</v>
      </c>
      <c r="F4486" s="61">
        <v>86.43</v>
      </c>
      <c r="G4486" s="61">
        <v>86.43</v>
      </c>
      <c r="I4486" s="3" t="s">
        <v>4974</v>
      </c>
    </row>
    <row r="4487" spans="1:9" ht="22.5" x14ac:dyDescent="0.2">
      <c r="A4487" s="1" t="str">
        <f t="shared" si="71"/>
        <v>SINAPI-I 39739</v>
      </c>
      <c r="B4487" s="3" t="s">
        <v>80</v>
      </c>
      <c r="C4487" s="3">
        <v>39739</v>
      </c>
      <c r="D4487" s="2" t="s">
        <v>4552</v>
      </c>
      <c r="E4487" s="3" t="s">
        <v>4954</v>
      </c>
      <c r="F4487" s="61">
        <v>59.77</v>
      </c>
      <c r="G4487" s="61">
        <v>59.77</v>
      </c>
      <c r="I4487" s="3" t="s">
        <v>4974</v>
      </c>
    </row>
    <row r="4488" spans="1:9" ht="22.5" x14ac:dyDescent="0.2">
      <c r="A4488" s="1" t="str">
        <f t="shared" si="71"/>
        <v>SINAPI-I 39737</v>
      </c>
      <c r="B4488" s="3" t="s">
        <v>80</v>
      </c>
      <c r="C4488" s="3">
        <v>39737</v>
      </c>
      <c r="D4488" s="2" t="s">
        <v>4553</v>
      </c>
      <c r="E4488" s="3" t="s">
        <v>4954</v>
      </c>
      <c r="F4488" s="61">
        <v>11.62</v>
      </c>
      <c r="G4488" s="61">
        <v>11.62</v>
      </c>
      <c r="I4488" s="3" t="s">
        <v>4974</v>
      </c>
    </row>
    <row r="4489" spans="1:9" ht="22.5" x14ac:dyDescent="0.2">
      <c r="A4489" s="1" t="str">
        <f t="shared" si="71"/>
        <v>SINAPI-I 39738</v>
      </c>
      <c r="B4489" s="3" t="s">
        <v>80</v>
      </c>
      <c r="C4489" s="3">
        <v>39738</v>
      </c>
      <c r="D4489" s="2" t="s">
        <v>4554</v>
      </c>
      <c r="E4489" s="3" t="s">
        <v>4954</v>
      </c>
      <c r="F4489" s="61">
        <v>4.2</v>
      </c>
      <c r="G4489" s="61">
        <v>4.2</v>
      </c>
      <c r="I4489" s="3" t="s">
        <v>4974</v>
      </c>
    </row>
    <row r="4490" spans="1:9" ht="22.5" x14ac:dyDescent="0.2">
      <c r="A4490" s="1" t="str">
        <f t="shared" si="71"/>
        <v>SINAPI-I 39733</v>
      </c>
      <c r="B4490" s="3" t="s">
        <v>80</v>
      </c>
      <c r="C4490" s="3">
        <v>39733</v>
      </c>
      <c r="D4490" s="2" t="s">
        <v>4555</v>
      </c>
      <c r="E4490" s="3" t="s">
        <v>4954</v>
      </c>
      <c r="F4490" s="61">
        <v>103.43</v>
      </c>
      <c r="G4490" s="61">
        <v>103.43</v>
      </c>
      <c r="I4490" s="3" t="s">
        <v>4974</v>
      </c>
    </row>
    <row r="4491" spans="1:9" ht="33.75" x14ac:dyDescent="0.2">
      <c r="A4491" s="1" t="str">
        <f t="shared" si="71"/>
        <v>SINAPI-I 39854</v>
      </c>
      <c r="B4491" s="3" t="s">
        <v>80</v>
      </c>
      <c r="C4491" s="3">
        <v>39854</v>
      </c>
      <c r="D4491" s="2" t="s">
        <v>4556</v>
      </c>
      <c r="E4491" s="3" t="s">
        <v>4954</v>
      </c>
      <c r="F4491" s="61">
        <v>104.89</v>
      </c>
      <c r="G4491" s="61">
        <v>104.89</v>
      </c>
      <c r="I4491" s="3" t="s">
        <v>4974</v>
      </c>
    </row>
    <row r="4492" spans="1:9" ht="22.5" x14ac:dyDescent="0.2">
      <c r="A4492" s="1" t="str">
        <f t="shared" si="71"/>
        <v>SINAPI-I 39740</v>
      </c>
      <c r="B4492" s="3" t="s">
        <v>80</v>
      </c>
      <c r="C4492" s="3">
        <v>39740</v>
      </c>
      <c r="D4492" s="2" t="s">
        <v>4557</v>
      </c>
      <c r="E4492" s="3" t="s">
        <v>4954</v>
      </c>
      <c r="F4492" s="61">
        <v>57.39</v>
      </c>
      <c r="G4492" s="61">
        <v>57.39</v>
      </c>
      <c r="I4492" s="3" t="s">
        <v>4974</v>
      </c>
    </row>
    <row r="4493" spans="1:9" ht="22.5" x14ac:dyDescent="0.2">
      <c r="A4493" s="1" t="str">
        <f t="shared" si="71"/>
        <v>SINAPI-I 39741</v>
      </c>
      <c r="B4493" s="3" t="s">
        <v>80</v>
      </c>
      <c r="C4493" s="3">
        <v>39741</v>
      </c>
      <c r="D4493" s="2" t="s">
        <v>4558</v>
      </c>
      <c r="E4493" s="3" t="s">
        <v>4954</v>
      </c>
      <c r="F4493" s="61">
        <v>10.57</v>
      </c>
      <c r="G4493" s="61">
        <v>10.57</v>
      </c>
      <c r="I4493" s="3" t="s">
        <v>4974</v>
      </c>
    </row>
    <row r="4494" spans="1:9" ht="22.5" x14ac:dyDescent="0.2">
      <c r="A4494" s="1" t="str">
        <f t="shared" si="71"/>
        <v>SINAPI-I 39853</v>
      </c>
      <c r="B4494" s="3" t="s">
        <v>80</v>
      </c>
      <c r="C4494" s="3">
        <v>39853</v>
      </c>
      <c r="D4494" s="2" t="s">
        <v>4559</v>
      </c>
      <c r="E4494" s="3" t="s">
        <v>4954</v>
      </c>
      <c r="F4494" s="61">
        <v>13.89</v>
      </c>
      <c r="G4494" s="61">
        <v>13.89</v>
      </c>
      <c r="I4494" s="3" t="s">
        <v>4974</v>
      </c>
    </row>
    <row r="4495" spans="1:9" ht="22.5" x14ac:dyDescent="0.2">
      <c r="A4495" s="1" t="str">
        <f t="shared" si="71"/>
        <v>SINAPI-I 39742</v>
      </c>
      <c r="B4495" s="3" t="s">
        <v>80</v>
      </c>
      <c r="C4495" s="3">
        <v>39742</v>
      </c>
      <c r="D4495" s="2" t="s">
        <v>4560</v>
      </c>
      <c r="E4495" s="3" t="s">
        <v>4954</v>
      </c>
      <c r="F4495" s="61">
        <v>46.13</v>
      </c>
      <c r="G4495" s="61">
        <v>46.13</v>
      </c>
      <c r="I4495" s="3" t="s">
        <v>4974</v>
      </c>
    </row>
    <row r="4496" spans="1:9" ht="22.5" x14ac:dyDescent="0.2">
      <c r="A4496" s="1" t="str">
        <f t="shared" ref="A4496:A4559" si="72">CONCATENATE($B4496," ",$C4496)</f>
        <v>SINAPI-I 39751</v>
      </c>
      <c r="B4496" s="3" t="s">
        <v>80</v>
      </c>
      <c r="C4496" s="3">
        <v>39751</v>
      </c>
      <c r="D4496" s="2" t="s">
        <v>4561</v>
      </c>
      <c r="E4496" s="3" t="s">
        <v>4954</v>
      </c>
    </row>
    <row r="4497" spans="1:5" ht="22.5" x14ac:dyDescent="0.2">
      <c r="A4497" s="1" t="str">
        <f t="shared" si="72"/>
        <v>SINAPI-I 39750</v>
      </c>
      <c r="B4497" s="3" t="s">
        <v>80</v>
      </c>
      <c r="C4497" s="3">
        <v>39750</v>
      </c>
      <c r="D4497" s="2" t="s">
        <v>4562</v>
      </c>
      <c r="E4497" s="3" t="s">
        <v>4954</v>
      </c>
    </row>
    <row r="4498" spans="1:5" ht="22.5" x14ac:dyDescent="0.2">
      <c r="A4498" s="1" t="str">
        <f t="shared" si="72"/>
        <v>SINAPI-I 39749</v>
      </c>
      <c r="B4498" s="3" t="s">
        <v>80</v>
      </c>
      <c r="C4498" s="3">
        <v>39749</v>
      </c>
      <c r="D4498" s="2" t="s">
        <v>4563</v>
      </c>
      <c r="E4498" s="3" t="s">
        <v>4954</v>
      </c>
    </row>
    <row r="4499" spans="1:5" ht="22.5" x14ac:dyDescent="0.2">
      <c r="A4499" s="1" t="str">
        <f t="shared" si="72"/>
        <v>SINAPI-I 39747</v>
      </c>
      <c r="B4499" s="3" t="s">
        <v>80</v>
      </c>
      <c r="C4499" s="3">
        <v>39747</v>
      </c>
      <c r="D4499" s="2" t="s">
        <v>4564</v>
      </c>
      <c r="E4499" s="3" t="s">
        <v>4954</v>
      </c>
    </row>
    <row r="4500" spans="1:5" ht="22.5" x14ac:dyDescent="0.2">
      <c r="A4500" s="1" t="str">
        <f t="shared" si="72"/>
        <v>SINAPI-I 39753</v>
      </c>
      <c r="B4500" s="3" t="s">
        <v>80</v>
      </c>
      <c r="C4500" s="3">
        <v>39753</v>
      </c>
      <c r="D4500" s="2" t="s">
        <v>4565</v>
      </c>
      <c r="E4500" s="3" t="s">
        <v>4954</v>
      </c>
    </row>
    <row r="4501" spans="1:5" ht="22.5" x14ac:dyDescent="0.2">
      <c r="A4501" s="1" t="str">
        <f t="shared" si="72"/>
        <v>SINAPI-I 39752</v>
      </c>
      <c r="B4501" s="3" t="s">
        <v>80</v>
      </c>
      <c r="C4501" s="3">
        <v>39752</v>
      </c>
      <c r="D4501" s="2" t="s">
        <v>4566</v>
      </c>
      <c r="E4501" s="3" t="s">
        <v>4954</v>
      </c>
    </row>
    <row r="4502" spans="1:5" ht="22.5" x14ac:dyDescent="0.2">
      <c r="A4502" s="1" t="str">
        <f t="shared" si="72"/>
        <v>SINAPI-I 39754</v>
      </c>
      <c r="B4502" s="3" t="s">
        <v>80</v>
      </c>
      <c r="C4502" s="3">
        <v>39754</v>
      </c>
      <c r="D4502" s="2" t="s">
        <v>4567</v>
      </c>
      <c r="E4502" s="3" t="s">
        <v>4954</v>
      </c>
    </row>
    <row r="4503" spans="1:5" ht="22.5" x14ac:dyDescent="0.2">
      <c r="A4503" s="1" t="str">
        <f t="shared" si="72"/>
        <v>SINAPI-I 39748</v>
      </c>
      <c r="B4503" s="3" t="s">
        <v>80</v>
      </c>
      <c r="C4503" s="3">
        <v>39748</v>
      </c>
      <c r="D4503" s="2" t="s">
        <v>4568</v>
      </c>
      <c r="E4503" s="3" t="s">
        <v>4954</v>
      </c>
    </row>
    <row r="4504" spans="1:5" ht="22.5" x14ac:dyDescent="0.2">
      <c r="A4504" s="1" t="str">
        <f t="shared" si="72"/>
        <v>SINAPI-I 39755</v>
      </c>
      <c r="B4504" s="3" t="s">
        <v>80</v>
      </c>
      <c r="C4504" s="3">
        <v>39755</v>
      </c>
      <c r="D4504" s="2" t="s">
        <v>4569</v>
      </c>
      <c r="E4504" s="3" t="s">
        <v>4954</v>
      </c>
    </row>
    <row r="4505" spans="1:5" x14ac:dyDescent="0.2">
      <c r="A4505" s="1" t="str">
        <f t="shared" si="72"/>
        <v>SINAPI-I 12742</v>
      </c>
      <c r="B4505" s="3" t="s">
        <v>80</v>
      </c>
      <c r="C4505" s="3">
        <v>12742</v>
      </c>
      <c r="D4505" s="2" t="s">
        <v>4570</v>
      </c>
      <c r="E4505" s="3" t="s">
        <v>4954</v>
      </c>
    </row>
    <row r="4506" spans="1:5" x14ac:dyDescent="0.2">
      <c r="A4506" s="1" t="str">
        <f t="shared" si="72"/>
        <v>SINAPI-I 12713</v>
      </c>
      <c r="B4506" s="3" t="s">
        <v>80</v>
      </c>
      <c r="C4506" s="3">
        <v>12713</v>
      </c>
      <c r="D4506" s="2" t="s">
        <v>4571</v>
      </c>
      <c r="E4506" s="3" t="s">
        <v>4954</v>
      </c>
    </row>
    <row r="4507" spans="1:5" x14ac:dyDescent="0.2">
      <c r="A4507" s="1" t="str">
        <f t="shared" si="72"/>
        <v>SINAPI-I 12743</v>
      </c>
      <c r="B4507" s="3" t="s">
        <v>80</v>
      </c>
      <c r="C4507" s="3">
        <v>12743</v>
      </c>
      <c r="D4507" s="2" t="s">
        <v>4572</v>
      </c>
      <c r="E4507" s="3" t="s">
        <v>4954</v>
      </c>
    </row>
    <row r="4508" spans="1:5" x14ac:dyDescent="0.2">
      <c r="A4508" s="1" t="str">
        <f t="shared" si="72"/>
        <v>SINAPI-I 12744</v>
      </c>
      <c r="B4508" s="3" t="s">
        <v>80</v>
      </c>
      <c r="C4508" s="3">
        <v>12744</v>
      </c>
      <c r="D4508" s="2" t="s">
        <v>4573</v>
      </c>
      <c r="E4508" s="3" t="s">
        <v>4954</v>
      </c>
    </row>
    <row r="4509" spans="1:5" x14ac:dyDescent="0.2">
      <c r="A4509" s="1" t="str">
        <f t="shared" si="72"/>
        <v>SINAPI-I 12745</v>
      </c>
      <c r="B4509" s="3" t="s">
        <v>80</v>
      </c>
      <c r="C4509" s="3">
        <v>12745</v>
      </c>
      <c r="D4509" s="2" t="s">
        <v>4574</v>
      </c>
      <c r="E4509" s="3" t="s">
        <v>4954</v>
      </c>
    </row>
    <row r="4510" spans="1:5" x14ac:dyDescent="0.2">
      <c r="A4510" s="1" t="str">
        <f t="shared" si="72"/>
        <v>SINAPI-I 12746</v>
      </c>
      <c r="B4510" s="3" t="s">
        <v>80</v>
      </c>
      <c r="C4510" s="3">
        <v>12746</v>
      </c>
      <c r="D4510" s="2" t="s">
        <v>4575</v>
      </c>
      <c r="E4510" s="3" t="s">
        <v>4954</v>
      </c>
    </row>
    <row r="4511" spans="1:5" x14ac:dyDescent="0.2">
      <c r="A4511" s="1" t="str">
        <f t="shared" si="72"/>
        <v>SINAPI-I 12747</v>
      </c>
      <c r="B4511" s="3" t="s">
        <v>80</v>
      </c>
      <c r="C4511" s="3">
        <v>12747</v>
      </c>
      <c r="D4511" s="2" t="s">
        <v>4576</v>
      </c>
      <c r="E4511" s="3" t="s">
        <v>4954</v>
      </c>
    </row>
    <row r="4512" spans="1:5" x14ac:dyDescent="0.2">
      <c r="A4512" s="1" t="str">
        <f t="shared" si="72"/>
        <v>SINAPI-I 12748</v>
      </c>
      <c r="B4512" s="3" t="s">
        <v>80</v>
      </c>
      <c r="C4512" s="3">
        <v>12748</v>
      </c>
      <c r="D4512" s="2" t="s">
        <v>4577</v>
      </c>
      <c r="E4512" s="3" t="s">
        <v>4954</v>
      </c>
    </row>
    <row r="4513" spans="1:9" x14ac:dyDescent="0.2">
      <c r="A4513" s="1" t="str">
        <f t="shared" si="72"/>
        <v>SINAPI-I 12749</v>
      </c>
      <c r="B4513" s="3" t="s">
        <v>80</v>
      </c>
      <c r="C4513" s="3">
        <v>12749</v>
      </c>
      <c r="D4513" s="2" t="s">
        <v>4578</v>
      </c>
      <c r="E4513" s="3" t="s">
        <v>4954</v>
      </c>
    </row>
    <row r="4514" spans="1:9" ht="22.5" x14ac:dyDescent="0.2">
      <c r="A4514" s="1" t="str">
        <f t="shared" si="72"/>
        <v>SINAPI-I 39660</v>
      </c>
      <c r="B4514" s="3" t="s">
        <v>80</v>
      </c>
      <c r="C4514" s="3">
        <v>39660</v>
      </c>
      <c r="D4514" s="2" t="s">
        <v>4579</v>
      </c>
      <c r="E4514" s="3" t="s">
        <v>4954</v>
      </c>
    </row>
    <row r="4515" spans="1:9" ht="22.5" x14ac:dyDescent="0.2">
      <c r="A4515" s="1" t="str">
        <f t="shared" si="72"/>
        <v>SINAPI-I 39662</v>
      </c>
      <c r="B4515" s="3" t="s">
        <v>80</v>
      </c>
      <c r="C4515" s="3">
        <v>39662</v>
      </c>
      <c r="D4515" s="2" t="s">
        <v>4580</v>
      </c>
      <c r="E4515" s="3" t="s">
        <v>4954</v>
      </c>
    </row>
    <row r="4516" spans="1:9" ht="22.5" x14ac:dyDescent="0.2">
      <c r="A4516" s="1" t="str">
        <f t="shared" si="72"/>
        <v>SINAPI-I 39661</v>
      </c>
      <c r="B4516" s="3" t="s">
        <v>80</v>
      </c>
      <c r="C4516" s="3">
        <v>39661</v>
      </c>
      <c r="D4516" s="2" t="s">
        <v>4581</v>
      </c>
      <c r="E4516" s="3" t="s">
        <v>4954</v>
      </c>
    </row>
    <row r="4517" spans="1:9" ht="22.5" x14ac:dyDescent="0.2">
      <c r="A4517" s="1" t="str">
        <f t="shared" si="72"/>
        <v>SINAPI-I 39666</v>
      </c>
      <c r="B4517" s="3" t="s">
        <v>80</v>
      </c>
      <c r="C4517" s="3">
        <v>39666</v>
      </c>
      <c r="D4517" s="2" t="s">
        <v>4582</v>
      </c>
      <c r="E4517" s="3" t="s">
        <v>4954</v>
      </c>
    </row>
    <row r="4518" spans="1:9" ht="22.5" x14ac:dyDescent="0.2">
      <c r="A4518" s="1" t="str">
        <f t="shared" si="72"/>
        <v>SINAPI-I 39664</v>
      </c>
      <c r="B4518" s="3" t="s">
        <v>80</v>
      </c>
      <c r="C4518" s="3">
        <v>39664</v>
      </c>
      <c r="D4518" s="2" t="s">
        <v>4583</v>
      </c>
      <c r="E4518" s="3" t="s">
        <v>4954</v>
      </c>
    </row>
    <row r="4519" spans="1:9" ht="22.5" x14ac:dyDescent="0.2">
      <c r="A4519" s="1" t="str">
        <f t="shared" si="72"/>
        <v>SINAPI-I 39663</v>
      </c>
      <c r="B4519" s="3" t="s">
        <v>80</v>
      </c>
      <c r="C4519" s="3">
        <v>39663</v>
      </c>
      <c r="D4519" s="2" t="s">
        <v>4584</v>
      </c>
      <c r="E4519" s="3" t="s">
        <v>4954</v>
      </c>
    </row>
    <row r="4520" spans="1:9" ht="22.5" x14ac:dyDescent="0.2">
      <c r="A4520" s="1" t="str">
        <f t="shared" si="72"/>
        <v>SINAPI-I 39665</v>
      </c>
      <c r="B4520" s="3" t="s">
        <v>80</v>
      </c>
      <c r="C4520" s="3">
        <v>39665</v>
      </c>
      <c r="D4520" s="2" t="s">
        <v>4585</v>
      </c>
      <c r="E4520" s="3" t="s">
        <v>4954</v>
      </c>
    </row>
    <row r="4521" spans="1:9" ht="22.5" x14ac:dyDescent="0.2">
      <c r="A4521" s="1" t="str">
        <f t="shared" si="72"/>
        <v>SINAPI-I 7753</v>
      </c>
      <c r="B4521" s="3" t="s">
        <v>80</v>
      </c>
      <c r="C4521" s="3">
        <v>7753</v>
      </c>
      <c r="D4521" s="2" t="s">
        <v>4586</v>
      </c>
      <c r="E4521" s="3" t="s">
        <v>4954</v>
      </c>
      <c r="F4521" s="61">
        <v>448.4</v>
      </c>
      <c r="G4521" s="61">
        <v>448.4</v>
      </c>
      <c r="I4521" s="3" t="s">
        <v>4974</v>
      </c>
    </row>
    <row r="4522" spans="1:9" ht="22.5" x14ac:dyDescent="0.2">
      <c r="A4522" s="1" t="str">
        <f t="shared" si="72"/>
        <v>SINAPI-I 13256</v>
      </c>
      <c r="B4522" s="3" t="s">
        <v>80</v>
      </c>
      <c r="C4522" s="3">
        <v>13256</v>
      </c>
      <c r="D4522" s="2" t="s">
        <v>4587</v>
      </c>
      <c r="E4522" s="3" t="s">
        <v>4954</v>
      </c>
      <c r="F4522" s="61">
        <v>628.15</v>
      </c>
      <c r="G4522" s="61">
        <v>628.15</v>
      </c>
      <c r="I4522" s="3" t="s">
        <v>4974</v>
      </c>
    </row>
    <row r="4523" spans="1:9" ht="22.5" x14ac:dyDescent="0.2">
      <c r="A4523" s="1" t="str">
        <f t="shared" si="72"/>
        <v>SINAPI-I 7757</v>
      </c>
      <c r="B4523" s="3" t="s">
        <v>80</v>
      </c>
      <c r="C4523" s="3">
        <v>7757</v>
      </c>
      <c r="D4523" s="2" t="s">
        <v>4588</v>
      </c>
      <c r="E4523" s="3" t="s">
        <v>4954</v>
      </c>
      <c r="F4523" s="61">
        <v>669.7</v>
      </c>
      <c r="G4523" s="61">
        <v>669.7</v>
      </c>
      <c r="I4523" s="3" t="s">
        <v>4974</v>
      </c>
    </row>
    <row r="4524" spans="1:9" ht="22.5" x14ac:dyDescent="0.2">
      <c r="A4524" s="1" t="str">
        <f t="shared" si="72"/>
        <v>SINAPI-I 7758</v>
      </c>
      <c r="B4524" s="3" t="s">
        <v>80</v>
      </c>
      <c r="C4524" s="3">
        <v>7758</v>
      </c>
      <c r="D4524" s="2" t="s">
        <v>4589</v>
      </c>
      <c r="E4524" s="3" t="s">
        <v>4954</v>
      </c>
      <c r="F4524" s="61">
        <v>970.25</v>
      </c>
      <c r="G4524" s="61">
        <v>970.25</v>
      </c>
      <c r="I4524" s="3" t="s">
        <v>4974</v>
      </c>
    </row>
    <row r="4525" spans="1:9" ht="22.5" x14ac:dyDescent="0.2">
      <c r="A4525" s="1" t="str">
        <f t="shared" si="72"/>
        <v>SINAPI-I 7759</v>
      </c>
      <c r="B4525" s="3" t="s">
        <v>80</v>
      </c>
      <c r="C4525" s="3">
        <v>7759</v>
      </c>
      <c r="D4525" s="2" t="s">
        <v>4590</v>
      </c>
      <c r="E4525" s="3" t="s">
        <v>4954</v>
      </c>
      <c r="F4525" s="61">
        <v>2688.56</v>
      </c>
      <c r="G4525" s="61">
        <v>2688.56</v>
      </c>
      <c r="I4525" s="3" t="s">
        <v>4974</v>
      </c>
    </row>
    <row r="4526" spans="1:9" ht="22.5" x14ac:dyDescent="0.2">
      <c r="A4526" s="1" t="str">
        <f t="shared" si="72"/>
        <v>SINAPI-I 40334</v>
      </c>
      <c r="B4526" s="3" t="s">
        <v>80</v>
      </c>
      <c r="C4526" s="3">
        <v>40334</v>
      </c>
      <c r="D4526" s="2" t="s">
        <v>4591</v>
      </c>
      <c r="E4526" s="3" t="s">
        <v>4954</v>
      </c>
      <c r="F4526" s="61">
        <v>105.33</v>
      </c>
      <c r="G4526" s="61">
        <v>105.33</v>
      </c>
      <c r="I4526" s="3" t="s">
        <v>4974</v>
      </c>
    </row>
    <row r="4527" spans="1:9" ht="22.5" x14ac:dyDescent="0.2">
      <c r="A4527" s="1" t="str">
        <f t="shared" si="72"/>
        <v>SINAPI-I 7745</v>
      </c>
      <c r="B4527" s="3" t="s">
        <v>80</v>
      </c>
      <c r="C4527" s="3">
        <v>7745</v>
      </c>
      <c r="D4527" s="2" t="s">
        <v>4592</v>
      </c>
      <c r="E4527" s="3" t="s">
        <v>4954</v>
      </c>
      <c r="F4527" s="61">
        <v>118.86</v>
      </c>
      <c r="G4527" s="61">
        <v>118.86</v>
      </c>
      <c r="I4527" s="3" t="s">
        <v>4974</v>
      </c>
    </row>
    <row r="4528" spans="1:9" ht="22.5" x14ac:dyDescent="0.2">
      <c r="A4528" s="1" t="str">
        <f t="shared" si="72"/>
        <v>SINAPI-I 7742</v>
      </c>
      <c r="B4528" s="3" t="s">
        <v>80</v>
      </c>
      <c r="C4528" s="3">
        <v>7742</v>
      </c>
      <c r="D4528" s="2" t="s">
        <v>4593</v>
      </c>
      <c r="E4528" s="3" t="s">
        <v>4954</v>
      </c>
      <c r="F4528" s="61">
        <v>313.49</v>
      </c>
      <c r="G4528" s="61">
        <v>313.49</v>
      </c>
      <c r="I4528" s="3" t="s">
        <v>4974</v>
      </c>
    </row>
    <row r="4529" spans="1:9" ht="22.5" x14ac:dyDescent="0.2">
      <c r="A4529" s="1" t="str">
        <f t="shared" si="72"/>
        <v>SINAPI-I 7750</v>
      </c>
      <c r="B4529" s="3" t="s">
        <v>80</v>
      </c>
      <c r="C4529" s="3">
        <v>7750</v>
      </c>
      <c r="D4529" s="2" t="s">
        <v>4594</v>
      </c>
      <c r="E4529" s="3" t="s">
        <v>4954</v>
      </c>
      <c r="F4529" s="61">
        <v>382.68</v>
      </c>
      <c r="G4529" s="61">
        <v>382.68</v>
      </c>
      <c r="I4529" s="3" t="s">
        <v>4974</v>
      </c>
    </row>
    <row r="4530" spans="1:9" ht="22.5" x14ac:dyDescent="0.2">
      <c r="A4530" s="1" t="str">
        <f t="shared" si="72"/>
        <v>SINAPI-I 7756</v>
      </c>
      <c r="B4530" s="3" t="s">
        <v>80</v>
      </c>
      <c r="C4530" s="3">
        <v>7756</v>
      </c>
      <c r="D4530" s="2" t="s">
        <v>4595</v>
      </c>
      <c r="E4530" s="3" t="s">
        <v>4954</v>
      </c>
      <c r="F4530" s="61">
        <v>439.7</v>
      </c>
      <c r="G4530" s="61">
        <v>439.7</v>
      </c>
      <c r="I4530" s="3" t="s">
        <v>4974</v>
      </c>
    </row>
    <row r="4531" spans="1:9" ht="22.5" x14ac:dyDescent="0.2">
      <c r="A4531" s="1" t="str">
        <f t="shared" si="72"/>
        <v>SINAPI-I 7725</v>
      </c>
      <c r="B4531" s="3" t="s">
        <v>80</v>
      </c>
      <c r="C4531" s="3">
        <v>7725</v>
      </c>
      <c r="D4531" s="2" t="s">
        <v>4596</v>
      </c>
      <c r="E4531" s="3" t="s">
        <v>4954</v>
      </c>
      <c r="F4531" s="61">
        <v>230</v>
      </c>
      <c r="G4531" s="61">
        <v>230</v>
      </c>
      <c r="I4531" s="3" t="s">
        <v>40</v>
      </c>
    </row>
    <row r="4532" spans="1:9" ht="22.5" x14ac:dyDescent="0.2">
      <c r="A4532" s="1" t="str">
        <f t="shared" si="72"/>
        <v>SINAPI-I 7765</v>
      </c>
      <c r="B4532" s="3" t="s">
        <v>80</v>
      </c>
      <c r="C4532" s="3">
        <v>7765</v>
      </c>
      <c r="D4532" s="2" t="s">
        <v>4597</v>
      </c>
      <c r="E4532" s="3" t="s">
        <v>4954</v>
      </c>
      <c r="F4532" s="61">
        <v>492.85</v>
      </c>
      <c r="G4532" s="61">
        <v>492.85</v>
      </c>
      <c r="I4532" s="3" t="s">
        <v>4974</v>
      </c>
    </row>
    <row r="4533" spans="1:9" ht="22.5" x14ac:dyDescent="0.2">
      <c r="A4533" s="1" t="str">
        <f t="shared" si="72"/>
        <v>SINAPI-I 12569</v>
      </c>
      <c r="B4533" s="3" t="s">
        <v>80</v>
      </c>
      <c r="C4533" s="3">
        <v>12569</v>
      </c>
      <c r="D4533" s="2" t="s">
        <v>4598</v>
      </c>
      <c r="E4533" s="3" t="s">
        <v>4954</v>
      </c>
      <c r="F4533" s="61">
        <v>680.33</v>
      </c>
      <c r="G4533" s="61">
        <v>680.33</v>
      </c>
      <c r="I4533" s="3" t="s">
        <v>4974</v>
      </c>
    </row>
    <row r="4534" spans="1:9" ht="22.5" x14ac:dyDescent="0.2">
      <c r="A4534" s="1" t="str">
        <f t="shared" si="72"/>
        <v>SINAPI-I 7766</v>
      </c>
      <c r="B4534" s="3" t="s">
        <v>80</v>
      </c>
      <c r="C4534" s="3">
        <v>7766</v>
      </c>
      <c r="D4534" s="2" t="s">
        <v>4599</v>
      </c>
      <c r="E4534" s="3" t="s">
        <v>4954</v>
      </c>
      <c r="F4534" s="61">
        <v>722.85</v>
      </c>
      <c r="G4534" s="61">
        <v>722.85</v>
      </c>
      <c r="I4534" s="3" t="s">
        <v>4974</v>
      </c>
    </row>
    <row r="4535" spans="1:9" ht="22.5" x14ac:dyDescent="0.2">
      <c r="A4535" s="1" t="str">
        <f t="shared" si="72"/>
        <v>SINAPI-I 7767</v>
      </c>
      <c r="B4535" s="3" t="s">
        <v>80</v>
      </c>
      <c r="C4535" s="3">
        <v>7767</v>
      </c>
      <c r="D4535" s="2" t="s">
        <v>4600</v>
      </c>
      <c r="E4535" s="3" t="s">
        <v>4954</v>
      </c>
      <c r="F4535" s="61">
        <v>1037.8900000000001</v>
      </c>
      <c r="G4535" s="61">
        <v>1037.8900000000001</v>
      </c>
      <c r="I4535" s="3" t="s">
        <v>4974</v>
      </c>
    </row>
    <row r="4536" spans="1:9" ht="22.5" x14ac:dyDescent="0.2">
      <c r="A4536" s="1" t="str">
        <f t="shared" si="72"/>
        <v>SINAPI-I 7727</v>
      </c>
      <c r="B4536" s="3" t="s">
        <v>80</v>
      </c>
      <c r="C4536" s="3">
        <v>7727</v>
      </c>
      <c r="D4536" s="2" t="s">
        <v>4601</v>
      </c>
      <c r="E4536" s="3" t="s">
        <v>4954</v>
      </c>
      <c r="F4536" s="61">
        <v>3015.12</v>
      </c>
      <c r="G4536" s="61">
        <v>3015.12</v>
      </c>
      <c r="I4536" s="3" t="s">
        <v>4974</v>
      </c>
    </row>
    <row r="4537" spans="1:9" ht="22.5" x14ac:dyDescent="0.2">
      <c r="A4537" s="1" t="str">
        <f t="shared" si="72"/>
        <v>SINAPI-I 7760</v>
      </c>
      <c r="B4537" s="3" t="s">
        <v>80</v>
      </c>
      <c r="C4537" s="3">
        <v>7760</v>
      </c>
      <c r="D4537" s="2" t="s">
        <v>4602</v>
      </c>
      <c r="E4537" s="3" t="s">
        <v>4954</v>
      </c>
      <c r="F4537" s="61">
        <v>119.83</v>
      </c>
      <c r="G4537" s="61">
        <v>119.83</v>
      </c>
      <c r="I4537" s="3" t="s">
        <v>4974</v>
      </c>
    </row>
    <row r="4538" spans="1:9" ht="22.5" x14ac:dyDescent="0.2">
      <c r="A4538" s="1" t="str">
        <f t="shared" si="72"/>
        <v>SINAPI-I 7761</v>
      </c>
      <c r="B4538" s="3" t="s">
        <v>80</v>
      </c>
      <c r="C4538" s="3">
        <v>7761</v>
      </c>
      <c r="D4538" s="2" t="s">
        <v>4603</v>
      </c>
      <c r="E4538" s="3" t="s">
        <v>4954</v>
      </c>
      <c r="F4538" s="61">
        <v>125.63</v>
      </c>
      <c r="G4538" s="61">
        <v>125.63</v>
      </c>
      <c r="I4538" s="3" t="s">
        <v>4974</v>
      </c>
    </row>
    <row r="4539" spans="1:9" ht="22.5" x14ac:dyDescent="0.2">
      <c r="A4539" s="1" t="str">
        <f t="shared" si="72"/>
        <v>SINAPI-I 7752</v>
      </c>
      <c r="B4539" s="3" t="s">
        <v>80</v>
      </c>
      <c r="C4539" s="3">
        <v>7752</v>
      </c>
      <c r="D4539" s="2" t="s">
        <v>4604</v>
      </c>
      <c r="E4539" s="3" t="s">
        <v>4954</v>
      </c>
      <c r="F4539" s="61">
        <v>152.68</v>
      </c>
      <c r="G4539" s="61">
        <v>152.68</v>
      </c>
      <c r="I4539" s="3" t="s">
        <v>4974</v>
      </c>
    </row>
    <row r="4540" spans="1:9" ht="22.5" x14ac:dyDescent="0.2">
      <c r="A4540" s="1" t="str">
        <f t="shared" si="72"/>
        <v>SINAPI-I 7762</v>
      </c>
      <c r="B4540" s="3" t="s">
        <v>80</v>
      </c>
      <c r="C4540" s="3">
        <v>7762</v>
      </c>
      <c r="D4540" s="2" t="s">
        <v>4605</v>
      </c>
      <c r="E4540" s="3" t="s">
        <v>4954</v>
      </c>
      <c r="F4540" s="61">
        <v>199.55</v>
      </c>
      <c r="G4540" s="61">
        <v>199.55</v>
      </c>
      <c r="I4540" s="3" t="s">
        <v>4974</v>
      </c>
    </row>
    <row r="4541" spans="1:9" ht="22.5" x14ac:dyDescent="0.2">
      <c r="A4541" s="1" t="str">
        <f t="shared" si="72"/>
        <v>SINAPI-I 7722</v>
      </c>
      <c r="B4541" s="3" t="s">
        <v>80</v>
      </c>
      <c r="C4541" s="3">
        <v>7722</v>
      </c>
      <c r="D4541" s="2" t="s">
        <v>4606</v>
      </c>
      <c r="E4541" s="3" t="s">
        <v>4954</v>
      </c>
      <c r="F4541" s="61">
        <v>305.37</v>
      </c>
      <c r="G4541" s="61">
        <v>305.37</v>
      </c>
      <c r="I4541" s="3" t="s">
        <v>4974</v>
      </c>
    </row>
    <row r="4542" spans="1:9" ht="22.5" x14ac:dyDescent="0.2">
      <c r="A4542" s="1" t="str">
        <f t="shared" si="72"/>
        <v>SINAPI-I 7763</v>
      </c>
      <c r="B4542" s="3" t="s">
        <v>80</v>
      </c>
      <c r="C4542" s="3">
        <v>7763</v>
      </c>
      <c r="D4542" s="2" t="s">
        <v>4607</v>
      </c>
      <c r="E4542" s="3" t="s">
        <v>4954</v>
      </c>
      <c r="F4542" s="61">
        <v>372.05</v>
      </c>
      <c r="G4542" s="61">
        <v>372.05</v>
      </c>
      <c r="I4542" s="3" t="s">
        <v>4974</v>
      </c>
    </row>
    <row r="4543" spans="1:9" ht="22.5" x14ac:dyDescent="0.2">
      <c r="A4543" s="1" t="str">
        <f t="shared" si="72"/>
        <v>SINAPI-I 7764</v>
      </c>
      <c r="B4543" s="3" t="s">
        <v>80</v>
      </c>
      <c r="C4543" s="3">
        <v>7764</v>
      </c>
      <c r="D4543" s="2" t="s">
        <v>4608</v>
      </c>
      <c r="E4543" s="3" t="s">
        <v>4954</v>
      </c>
      <c r="F4543" s="61">
        <v>444.53</v>
      </c>
      <c r="G4543" s="61">
        <v>444.53</v>
      </c>
      <c r="I4543" s="3" t="s">
        <v>4974</v>
      </c>
    </row>
    <row r="4544" spans="1:9" ht="22.5" x14ac:dyDescent="0.2">
      <c r="A4544" s="1" t="str">
        <f t="shared" si="72"/>
        <v>SINAPI-I 12572</v>
      </c>
      <c r="B4544" s="3" t="s">
        <v>80</v>
      </c>
      <c r="C4544" s="3">
        <v>12572</v>
      </c>
      <c r="D4544" s="2" t="s">
        <v>4609</v>
      </c>
      <c r="E4544" s="3" t="s">
        <v>4954</v>
      </c>
      <c r="F4544" s="61">
        <v>628.15</v>
      </c>
      <c r="G4544" s="61">
        <v>628.15</v>
      </c>
      <c r="I4544" s="3" t="s">
        <v>4974</v>
      </c>
    </row>
    <row r="4545" spans="1:9" ht="22.5" x14ac:dyDescent="0.2">
      <c r="A4545" s="1" t="str">
        <f t="shared" si="72"/>
        <v>SINAPI-I 12573</v>
      </c>
      <c r="B4545" s="3" t="s">
        <v>80</v>
      </c>
      <c r="C4545" s="3">
        <v>12573</v>
      </c>
      <c r="D4545" s="2" t="s">
        <v>4610</v>
      </c>
      <c r="E4545" s="3" t="s">
        <v>4954</v>
      </c>
      <c r="F4545" s="61">
        <v>826.26</v>
      </c>
      <c r="G4545" s="61">
        <v>826.26</v>
      </c>
      <c r="I4545" s="3" t="s">
        <v>4974</v>
      </c>
    </row>
    <row r="4546" spans="1:9" ht="22.5" x14ac:dyDescent="0.2">
      <c r="A4546" s="1" t="str">
        <f t="shared" si="72"/>
        <v>SINAPI-I 12574</v>
      </c>
      <c r="B4546" s="3" t="s">
        <v>80</v>
      </c>
      <c r="C4546" s="3">
        <v>12574</v>
      </c>
      <c r="D4546" s="2" t="s">
        <v>4611</v>
      </c>
      <c r="E4546" s="3" t="s">
        <v>4954</v>
      </c>
      <c r="F4546" s="61">
        <v>999.05</v>
      </c>
      <c r="G4546" s="61">
        <v>999.05</v>
      </c>
      <c r="I4546" s="3" t="s">
        <v>4974</v>
      </c>
    </row>
    <row r="4547" spans="1:9" ht="22.5" x14ac:dyDescent="0.2">
      <c r="A4547" s="1" t="str">
        <f t="shared" si="72"/>
        <v>SINAPI-I 12575</v>
      </c>
      <c r="B4547" s="3" t="s">
        <v>80</v>
      </c>
      <c r="C4547" s="3">
        <v>12575</v>
      </c>
      <c r="D4547" s="2" t="s">
        <v>4612</v>
      </c>
      <c r="E4547" s="3" t="s">
        <v>4954</v>
      </c>
      <c r="F4547" s="61">
        <v>1517.22</v>
      </c>
      <c r="G4547" s="61">
        <v>1517.22</v>
      </c>
      <c r="I4547" s="3" t="s">
        <v>4974</v>
      </c>
    </row>
    <row r="4548" spans="1:9" ht="22.5" x14ac:dyDescent="0.2">
      <c r="A4548" s="1" t="str">
        <f t="shared" si="72"/>
        <v>SINAPI-I 12576</v>
      </c>
      <c r="B4548" s="3" t="s">
        <v>80</v>
      </c>
      <c r="C4548" s="3">
        <v>12576</v>
      </c>
      <c r="D4548" s="2" t="s">
        <v>4613</v>
      </c>
      <c r="E4548" s="3" t="s">
        <v>4954</v>
      </c>
      <c r="F4548" s="61">
        <v>183.61</v>
      </c>
      <c r="G4548" s="61">
        <v>183.61</v>
      </c>
      <c r="I4548" s="3" t="s">
        <v>4974</v>
      </c>
    </row>
    <row r="4549" spans="1:9" ht="22.5" x14ac:dyDescent="0.2">
      <c r="A4549" s="1" t="str">
        <f t="shared" si="72"/>
        <v>SINAPI-I 12577</v>
      </c>
      <c r="B4549" s="3" t="s">
        <v>80</v>
      </c>
      <c r="C4549" s="3">
        <v>12577</v>
      </c>
      <c r="D4549" s="2" t="s">
        <v>4614</v>
      </c>
      <c r="E4549" s="3" t="s">
        <v>4954</v>
      </c>
      <c r="F4549" s="61">
        <v>247.39</v>
      </c>
      <c r="G4549" s="61">
        <v>247.39</v>
      </c>
      <c r="I4549" s="3" t="s">
        <v>4974</v>
      </c>
    </row>
    <row r="4550" spans="1:9" ht="22.5" x14ac:dyDescent="0.2">
      <c r="A4550" s="1" t="str">
        <f t="shared" si="72"/>
        <v>SINAPI-I 12578</v>
      </c>
      <c r="B4550" s="3" t="s">
        <v>80</v>
      </c>
      <c r="C4550" s="3">
        <v>12578</v>
      </c>
      <c r="D4550" s="2" t="s">
        <v>4615</v>
      </c>
      <c r="E4550" s="3" t="s">
        <v>4954</v>
      </c>
      <c r="F4550" s="61">
        <v>299.57</v>
      </c>
      <c r="G4550" s="61">
        <v>299.57</v>
      </c>
      <c r="I4550" s="3" t="s">
        <v>4974</v>
      </c>
    </row>
    <row r="4551" spans="1:9" ht="22.5" x14ac:dyDescent="0.2">
      <c r="A4551" s="1" t="str">
        <f t="shared" si="72"/>
        <v>SINAPI-I 12579</v>
      </c>
      <c r="B4551" s="3" t="s">
        <v>80</v>
      </c>
      <c r="C4551" s="3">
        <v>12579</v>
      </c>
      <c r="D4551" s="2" t="s">
        <v>4616</v>
      </c>
      <c r="E4551" s="3" t="s">
        <v>4954</v>
      </c>
      <c r="F4551" s="61">
        <v>516.04999999999995</v>
      </c>
      <c r="G4551" s="61">
        <v>516.04999999999995</v>
      </c>
      <c r="I4551" s="3" t="s">
        <v>4974</v>
      </c>
    </row>
    <row r="4552" spans="1:9" ht="22.5" x14ac:dyDescent="0.2">
      <c r="A4552" s="1" t="str">
        <f t="shared" si="72"/>
        <v>SINAPI-I 12580</v>
      </c>
      <c r="B4552" s="3" t="s">
        <v>80</v>
      </c>
      <c r="C4552" s="3">
        <v>12580</v>
      </c>
      <c r="D4552" s="2" t="s">
        <v>4617</v>
      </c>
      <c r="E4552" s="3" t="s">
        <v>4954</v>
      </c>
      <c r="F4552" s="61">
        <v>537.69000000000005</v>
      </c>
      <c r="G4552" s="61">
        <v>537.69000000000005</v>
      </c>
      <c r="I4552" s="3" t="s">
        <v>4974</v>
      </c>
    </row>
    <row r="4553" spans="1:9" ht="22.5" x14ac:dyDescent="0.2">
      <c r="A4553" s="1" t="str">
        <f t="shared" si="72"/>
        <v>SINAPI-I 12581</v>
      </c>
      <c r="B4553" s="3" t="s">
        <v>80</v>
      </c>
      <c r="C4553" s="3">
        <v>12581</v>
      </c>
      <c r="D4553" s="2" t="s">
        <v>4618</v>
      </c>
      <c r="E4553" s="3" t="s">
        <v>4954</v>
      </c>
      <c r="F4553" s="61">
        <v>575.96</v>
      </c>
      <c r="G4553" s="61">
        <v>575.96</v>
      </c>
      <c r="I4553" s="3" t="s">
        <v>4974</v>
      </c>
    </row>
    <row r="4554" spans="1:9" ht="22.5" x14ac:dyDescent="0.2">
      <c r="A4554" s="1" t="str">
        <f t="shared" si="72"/>
        <v>SINAPI-I 7720</v>
      </c>
      <c r="B4554" s="3" t="s">
        <v>80</v>
      </c>
      <c r="C4554" s="3">
        <v>7720</v>
      </c>
      <c r="D4554" s="2" t="s">
        <v>4619</v>
      </c>
      <c r="E4554" s="3" t="s">
        <v>4954</v>
      </c>
      <c r="F4554" s="61">
        <v>900.67</v>
      </c>
      <c r="G4554" s="61">
        <v>900.67</v>
      </c>
      <c r="I4554" s="3" t="s">
        <v>4974</v>
      </c>
    </row>
    <row r="4555" spans="1:9" ht="22.5" x14ac:dyDescent="0.2">
      <c r="A4555" s="1" t="str">
        <f t="shared" si="72"/>
        <v>SINAPI-I 40335</v>
      </c>
      <c r="B4555" s="3" t="s">
        <v>80</v>
      </c>
      <c r="C4555" s="3">
        <v>40335</v>
      </c>
      <c r="D4555" s="2" t="s">
        <v>4620</v>
      </c>
      <c r="E4555" s="3" t="s">
        <v>4954</v>
      </c>
      <c r="F4555" s="61">
        <v>188.44</v>
      </c>
      <c r="G4555" s="61">
        <v>188.44</v>
      </c>
      <c r="I4555" s="3" t="s">
        <v>4974</v>
      </c>
    </row>
    <row r="4556" spans="1:9" ht="22.5" x14ac:dyDescent="0.2">
      <c r="A4556" s="1" t="str">
        <f t="shared" si="72"/>
        <v>SINAPI-I 7740</v>
      </c>
      <c r="B4556" s="3" t="s">
        <v>80</v>
      </c>
      <c r="C4556" s="3">
        <v>7740</v>
      </c>
      <c r="D4556" s="2" t="s">
        <v>4621</v>
      </c>
      <c r="E4556" s="3" t="s">
        <v>4954</v>
      </c>
      <c r="F4556" s="61">
        <v>193.27</v>
      </c>
      <c r="G4556" s="61">
        <v>193.27</v>
      </c>
      <c r="I4556" s="3" t="s">
        <v>4974</v>
      </c>
    </row>
    <row r="4557" spans="1:9" ht="22.5" x14ac:dyDescent="0.2">
      <c r="A4557" s="1" t="str">
        <f t="shared" si="72"/>
        <v>SINAPI-I 7741</v>
      </c>
      <c r="B4557" s="3" t="s">
        <v>80</v>
      </c>
      <c r="C4557" s="3">
        <v>7741</v>
      </c>
      <c r="D4557" s="2" t="s">
        <v>4622</v>
      </c>
      <c r="E4557" s="3" t="s">
        <v>4954</v>
      </c>
      <c r="F4557" s="61">
        <v>357.56</v>
      </c>
      <c r="G4557" s="61">
        <v>357.56</v>
      </c>
      <c r="I4557" s="3" t="s">
        <v>4974</v>
      </c>
    </row>
    <row r="4558" spans="1:9" ht="22.5" x14ac:dyDescent="0.2">
      <c r="A4558" s="1" t="str">
        <f t="shared" si="72"/>
        <v>SINAPI-I 7774</v>
      </c>
      <c r="B4558" s="3" t="s">
        <v>80</v>
      </c>
      <c r="C4558" s="3">
        <v>7774</v>
      </c>
      <c r="D4558" s="2" t="s">
        <v>4623</v>
      </c>
      <c r="E4558" s="3" t="s">
        <v>4954</v>
      </c>
      <c r="F4558" s="61">
        <v>438.73</v>
      </c>
      <c r="G4558" s="61">
        <v>438.73</v>
      </c>
      <c r="I4558" s="3" t="s">
        <v>4974</v>
      </c>
    </row>
    <row r="4559" spans="1:9" ht="22.5" x14ac:dyDescent="0.2">
      <c r="A4559" s="1" t="str">
        <f t="shared" si="72"/>
        <v>SINAPI-I 7744</v>
      </c>
      <c r="B4559" s="3" t="s">
        <v>80</v>
      </c>
      <c r="C4559" s="3">
        <v>7744</v>
      </c>
      <c r="D4559" s="2" t="s">
        <v>4624</v>
      </c>
      <c r="E4559" s="3" t="s">
        <v>4954</v>
      </c>
      <c r="F4559" s="61">
        <v>573.05999999999995</v>
      </c>
      <c r="G4559" s="61">
        <v>573.05999999999995</v>
      </c>
      <c r="I4559" s="3" t="s">
        <v>4974</v>
      </c>
    </row>
    <row r="4560" spans="1:9" ht="22.5" x14ac:dyDescent="0.2">
      <c r="A4560" s="1" t="str">
        <f t="shared" ref="A4560:A4623" si="73">CONCATENATE($B4560," ",$C4560)</f>
        <v>SINAPI-I 7773</v>
      </c>
      <c r="B4560" s="3" t="s">
        <v>80</v>
      </c>
      <c r="C4560" s="3">
        <v>7773</v>
      </c>
      <c r="D4560" s="2" t="s">
        <v>4625</v>
      </c>
      <c r="E4560" s="3" t="s">
        <v>4954</v>
      </c>
      <c r="F4560" s="61">
        <v>585.72</v>
      </c>
      <c r="G4560" s="61">
        <v>585.72</v>
      </c>
      <c r="I4560" s="3" t="s">
        <v>4974</v>
      </c>
    </row>
    <row r="4561" spans="1:9" ht="22.5" x14ac:dyDescent="0.2">
      <c r="A4561" s="1" t="str">
        <f t="shared" si="73"/>
        <v>SINAPI-I 7754</v>
      </c>
      <c r="B4561" s="3" t="s">
        <v>80</v>
      </c>
      <c r="C4561" s="3">
        <v>7754</v>
      </c>
      <c r="D4561" s="2" t="s">
        <v>4626</v>
      </c>
      <c r="E4561" s="3" t="s">
        <v>4954</v>
      </c>
      <c r="F4561" s="61">
        <v>888.1</v>
      </c>
      <c r="G4561" s="61">
        <v>888.1</v>
      </c>
      <c r="I4561" s="3" t="s">
        <v>4974</v>
      </c>
    </row>
    <row r="4562" spans="1:9" ht="22.5" x14ac:dyDescent="0.2">
      <c r="A4562" s="1" t="str">
        <f t="shared" si="73"/>
        <v>SINAPI-I 7735</v>
      </c>
      <c r="B4562" s="3" t="s">
        <v>80</v>
      </c>
      <c r="C4562" s="3">
        <v>7735</v>
      </c>
      <c r="D4562" s="2" t="s">
        <v>4627</v>
      </c>
      <c r="E4562" s="3" t="s">
        <v>4954</v>
      </c>
      <c r="F4562" s="61">
        <v>1150</v>
      </c>
      <c r="G4562" s="61">
        <v>1150</v>
      </c>
      <c r="I4562" s="3" t="s">
        <v>4974</v>
      </c>
    </row>
    <row r="4563" spans="1:9" ht="22.5" x14ac:dyDescent="0.2">
      <c r="A4563" s="1" t="str">
        <f t="shared" si="73"/>
        <v>SINAPI-I 7755</v>
      </c>
      <c r="B4563" s="3" t="s">
        <v>80</v>
      </c>
      <c r="C4563" s="3">
        <v>7755</v>
      </c>
      <c r="D4563" s="2" t="s">
        <v>4628</v>
      </c>
      <c r="E4563" s="3" t="s">
        <v>4954</v>
      </c>
      <c r="F4563" s="61">
        <v>228.06</v>
      </c>
      <c r="G4563" s="61">
        <v>228.06</v>
      </c>
      <c r="I4563" s="3" t="s">
        <v>4974</v>
      </c>
    </row>
    <row r="4564" spans="1:9" ht="22.5" x14ac:dyDescent="0.2">
      <c r="A4564" s="1" t="str">
        <f t="shared" si="73"/>
        <v>SINAPI-I 7776</v>
      </c>
      <c r="B4564" s="3" t="s">
        <v>80</v>
      </c>
      <c r="C4564" s="3">
        <v>7776</v>
      </c>
      <c r="D4564" s="2" t="s">
        <v>4629</v>
      </c>
      <c r="E4564" s="3" t="s">
        <v>4954</v>
      </c>
      <c r="F4564" s="61">
        <v>475.46</v>
      </c>
      <c r="G4564" s="61">
        <v>475.46</v>
      </c>
      <c r="I4564" s="3" t="s">
        <v>4974</v>
      </c>
    </row>
    <row r="4565" spans="1:9" ht="22.5" x14ac:dyDescent="0.2">
      <c r="A4565" s="1" t="str">
        <f t="shared" si="73"/>
        <v>SINAPI-I 7743</v>
      </c>
      <c r="B4565" s="3" t="s">
        <v>80</v>
      </c>
      <c r="C4565" s="3">
        <v>7743</v>
      </c>
      <c r="D4565" s="2" t="s">
        <v>4630</v>
      </c>
      <c r="E4565" s="3" t="s">
        <v>4954</v>
      </c>
      <c r="F4565" s="61">
        <v>503.48</v>
      </c>
      <c r="G4565" s="61">
        <v>503.48</v>
      </c>
      <c r="I4565" s="3" t="s">
        <v>4974</v>
      </c>
    </row>
    <row r="4566" spans="1:9" ht="22.5" x14ac:dyDescent="0.2">
      <c r="A4566" s="1" t="str">
        <f t="shared" si="73"/>
        <v>SINAPI-I 7733</v>
      </c>
      <c r="B4566" s="3" t="s">
        <v>80</v>
      </c>
      <c r="C4566" s="3">
        <v>7733</v>
      </c>
      <c r="D4566" s="2" t="s">
        <v>4631</v>
      </c>
      <c r="E4566" s="3" t="s">
        <v>4954</v>
      </c>
      <c r="F4566" s="61">
        <v>657.14</v>
      </c>
      <c r="G4566" s="61">
        <v>657.14</v>
      </c>
      <c r="I4566" s="3" t="s">
        <v>4974</v>
      </c>
    </row>
    <row r="4567" spans="1:9" ht="22.5" x14ac:dyDescent="0.2">
      <c r="A4567" s="1" t="str">
        <f t="shared" si="73"/>
        <v>SINAPI-I 7775</v>
      </c>
      <c r="B4567" s="3" t="s">
        <v>80</v>
      </c>
      <c r="C4567" s="3">
        <v>7775</v>
      </c>
      <c r="D4567" s="2" t="s">
        <v>4632</v>
      </c>
      <c r="E4567" s="3" t="s">
        <v>4954</v>
      </c>
      <c r="F4567" s="61">
        <v>719.95</v>
      </c>
      <c r="G4567" s="61">
        <v>719.95</v>
      </c>
      <c r="I4567" s="3" t="s">
        <v>4974</v>
      </c>
    </row>
    <row r="4568" spans="1:9" ht="22.5" x14ac:dyDescent="0.2">
      <c r="A4568" s="1" t="str">
        <f t="shared" si="73"/>
        <v>SINAPI-I 7734</v>
      </c>
      <c r="B4568" s="3" t="s">
        <v>80</v>
      </c>
      <c r="C4568" s="3">
        <v>7734</v>
      </c>
      <c r="D4568" s="2" t="s">
        <v>4633</v>
      </c>
      <c r="E4568" s="3" t="s">
        <v>4954</v>
      </c>
      <c r="F4568" s="61">
        <v>1019.53</v>
      </c>
      <c r="G4568" s="61">
        <v>1019.53</v>
      </c>
      <c r="I4568" s="3" t="s">
        <v>4974</v>
      </c>
    </row>
    <row r="4569" spans="1:9" ht="22.5" x14ac:dyDescent="0.2">
      <c r="A4569" s="1" t="str">
        <f t="shared" si="73"/>
        <v>SINAPI-I 7714</v>
      </c>
      <c r="B4569" s="3" t="s">
        <v>80</v>
      </c>
      <c r="C4569" s="3">
        <v>7714</v>
      </c>
      <c r="D4569" s="2" t="s">
        <v>4634</v>
      </c>
      <c r="E4569" s="3" t="s">
        <v>4954</v>
      </c>
      <c r="F4569" s="61">
        <v>142.05000000000001</v>
      </c>
      <c r="G4569" s="61">
        <v>142.05000000000001</v>
      </c>
      <c r="I4569" s="3" t="s">
        <v>4974</v>
      </c>
    </row>
    <row r="4570" spans="1:9" ht="22.5" x14ac:dyDescent="0.2">
      <c r="A4570" s="1" t="str">
        <f t="shared" si="73"/>
        <v>SINAPI-I 37449</v>
      </c>
      <c r="B4570" s="3" t="s">
        <v>80</v>
      </c>
      <c r="C4570" s="3">
        <v>37449</v>
      </c>
      <c r="D4570" s="2" t="s">
        <v>4635</v>
      </c>
      <c r="E4570" s="3" t="s">
        <v>4954</v>
      </c>
      <c r="F4570" s="61">
        <v>35.299999999999997</v>
      </c>
      <c r="G4570" s="61">
        <v>35.299999999999997</v>
      </c>
      <c r="I4570" s="3" t="s">
        <v>4974</v>
      </c>
    </row>
    <row r="4571" spans="1:9" ht="22.5" x14ac:dyDescent="0.2">
      <c r="A4571" s="1" t="str">
        <f t="shared" si="73"/>
        <v>SINAPI-I 37450</v>
      </c>
      <c r="B4571" s="3" t="s">
        <v>80</v>
      </c>
      <c r="C4571" s="3">
        <v>37450</v>
      </c>
      <c r="D4571" s="2" t="s">
        <v>4636</v>
      </c>
      <c r="E4571" s="3" t="s">
        <v>4954</v>
      </c>
      <c r="F4571" s="61">
        <v>49.42</v>
      </c>
      <c r="G4571" s="61">
        <v>49.42</v>
      </c>
      <c r="I4571" s="3" t="s">
        <v>4974</v>
      </c>
    </row>
    <row r="4572" spans="1:9" ht="22.5" x14ac:dyDescent="0.2">
      <c r="A4572" s="1" t="str">
        <f t="shared" si="73"/>
        <v>SINAPI-I 37451</v>
      </c>
      <c r="B4572" s="3" t="s">
        <v>80</v>
      </c>
      <c r="C4572" s="3">
        <v>37451</v>
      </c>
      <c r="D4572" s="2" t="s">
        <v>4637</v>
      </c>
      <c r="E4572" s="3" t="s">
        <v>4954</v>
      </c>
      <c r="F4572" s="61">
        <v>68.989999999999995</v>
      </c>
      <c r="G4572" s="61">
        <v>68.989999999999995</v>
      </c>
      <c r="I4572" s="3" t="s">
        <v>4974</v>
      </c>
    </row>
    <row r="4573" spans="1:9" ht="22.5" x14ac:dyDescent="0.2">
      <c r="A4573" s="1" t="str">
        <f t="shared" si="73"/>
        <v>SINAPI-I 37452</v>
      </c>
      <c r="B4573" s="3" t="s">
        <v>80</v>
      </c>
      <c r="C4573" s="3">
        <v>37452</v>
      </c>
      <c r="D4573" s="2" t="s">
        <v>4638</v>
      </c>
      <c r="E4573" s="3" t="s">
        <v>4954</v>
      </c>
      <c r="F4573" s="61">
        <v>100.28</v>
      </c>
      <c r="G4573" s="61">
        <v>100.28</v>
      </c>
      <c r="I4573" s="3" t="s">
        <v>4974</v>
      </c>
    </row>
    <row r="4574" spans="1:9" ht="22.5" x14ac:dyDescent="0.2">
      <c r="A4574" s="1" t="str">
        <f t="shared" si="73"/>
        <v>SINAPI-I 37453</v>
      </c>
      <c r="B4574" s="3" t="s">
        <v>80</v>
      </c>
      <c r="C4574" s="3">
        <v>37453</v>
      </c>
      <c r="D4574" s="2" t="s">
        <v>4639</v>
      </c>
      <c r="E4574" s="3" t="s">
        <v>4954</v>
      </c>
      <c r="F4574" s="61">
        <v>115.49</v>
      </c>
      <c r="G4574" s="61">
        <v>115.49</v>
      </c>
      <c r="I4574" s="3" t="s">
        <v>4974</v>
      </c>
    </row>
    <row r="4575" spans="1:9" ht="22.5" x14ac:dyDescent="0.2">
      <c r="A4575" s="1" t="str">
        <f t="shared" si="73"/>
        <v>SINAPI-I 7778</v>
      </c>
      <c r="B4575" s="3" t="s">
        <v>80</v>
      </c>
      <c r="C4575" s="3">
        <v>7778</v>
      </c>
      <c r="D4575" s="2" t="s">
        <v>4640</v>
      </c>
      <c r="E4575" s="3" t="s">
        <v>4954</v>
      </c>
      <c r="F4575" s="61">
        <v>43.32</v>
      </c>
      <c r="G4575" s="61">
        <v>43.32</v>
      </c>
      <c r="I4575" s="3" t="s">
        <v>4974</v>
      </c>
    </row>
    <row r="4576" spans="1:9" ht="22.5" x14ac:dyDescent="0.2">
      <c r="A4576" s="1" t="str">
        <f t="shared" si="73"/>
        <v>SINAPI-I 7796</v>
      </c>
      <c r="B4576" s="3" t="s">
        <v>80</v>
      </c>
      <c r="C4576" s="3">
        <v>7796</v>
      </c>
      <c r="D4576" s="2" t="s">
        <v>4641</v>
      </c>
      <c r="E4576" s="3" t="s">
        <v>4954</v>
      </c>
      <c r="F4576" s="61">
        <v>59.37</v>
      </c>
      <c r="G4576" s="61">
        <v>59.37</v>
      </c>
      <c r="I4576" s="3" t="s">
        <v>40</v>
      </c>
    </row>
    <row r="4577" spans="1:9" ht="22.5" x14ac:dyDescent="0.2">
      <c r="A4577" s="1" t="str">
        <f t="shared" si="73"/>
        <v>SINAPI-I 7781</v>
      </c>
      <c r="B4577" s="3" t="s">
        <v>80</v>
      </c>
      <c r="C4577" s="3">
        <v>7781</v>
      </c>
      <c r="D4577" s="2" t="s">
        <v>4642</v>
      </c>
      <c r="E4577" s="3" t="s">
        <v>4954</v>
      </c>
      <c r="F4577" s="61">
        <v>70.16</v>
      </c>
      <c r="G4577" s="61">
        <v>70.16</v>
      </c>
      <c r="I4577" s="3" t="s">
        <v>4974</v>
      </c>
    </row>
    <row r="4578" spans="1:9" ht="22.5" x14ac:dyDescent="0.2">
      <c r="A4578" s="1" t="str">
        <f t="shared" si="73"/>
        <v>SINAPI-I 7795</v>
      </c>
      <c r="B4578" s="3" t="s">
        <v>80</v>
      </c>
      <c r="C4578" s="3">
        <v>7795</v>
      </c>
      <c r="D4578" s="2" t="s">
        <v>4643</v>
      </c>
      <c r="E4578" s="3" t="s">
        <v>4954</v>
      </c>
      <c r="F4578" s="61">
        <v>104.41</v>
      </c>
      <c r="G4578" s="61">
        <v>104.41</v>
      </c>
      <c r="I4578" s="3" t="s">
        <v>4974</v>
      </c>
    </row>
    <row r="4579" spans="1:9" ht="22.5" x14ac:dyDescent="0.2">
      <c r="A4579" s="1" t="str">
        <f t="shared" si="73"/>
        <v>SINAPI-I 7791</v>
      </c>
      <c r="B4579" s="3" t="s">
        <v>80</v>
      </c>
      <c r="C4579" s="3">
        <v>7791</v>
      </c>
      <c r="D4579" s="2" t="s">
        <v>4644</v>
      </c>
      <c r="E4579" s="3" t="s">
        <v>4954</v>
      </c>
      <c r="F4579" s="61">
        <v>124.99</v>
      </c>
      <c r="G4579" s="61">
        <v>124.99</v>
      </c>
      <c r="I4579" s="3" t="s">
        <v>4974</v>
      </c>
    </row>
    <row r="4580" spans="1:9" ht="22.5" x14ac:dyDescent="0.2">
      <c r="A4580" s="1" t="str">
        <f t="shared" si="73"/>
        <v>SINAPI-I 7783</v>
      </c>
      <c r="B4580" s="3" t="s">
        <v>80</v>
      </c>
      <c r="C4580" s="3">
        <v>7783</v>
      </c>
      <c r="D4580" s="2" t="s">
        <v>4645</v>
      </c>
      <c r="E4580" s="3" t="s">
        <v>4954</v>
      </c>
      <c r="F4580" s="61">
        <v>44.29</v>
      </c>
      <c r="G4580" s="61">
        <v>44.29</v>
      </c>
      <c r="I4580" s="3" t="s">
        <v>4974</v>
      </c>
    </row>
    <row r="4581" spans="1:9" ht="22.5" x14ac:dyDescent="0.2">
      <c r="A4581" s="1" t="str">
        <f t="shared" si="73"/>
        <v>SINAPI-I 7790</v>
      </c>
      <c r="B4581" s="3" t="s">
        <v>80</v>
      </c>
      <c r="C4581" s="3">
        <v>7790</v>
      </c>
      <c r="D4581" s="2" t="s">
        <v>4646</v>
      </c>
      <c r="E4581" s="3" t="s">
        <v>4954</v>
      </c>
      <c r="F4581" s="61">
        <v>69.790000000000006</v>
      </c>
      <c r="G4581" s="61">
        <v>69.790000000000006</v>
      </c>
      <c r="I4581" s="3" t="s">
        <v>4974</v>
      </c>
    </row>
    <row r="4582" spans="1:9" ht="22.5" x14ac:dyDescent="0.2">
      <c r="A4582" s="1" t="str">
        <f t="shared" si="73"/>
        <v>SINAPI-I 7785</v>
      </c>
      <c r="B4582" s="3" t="s">
        <v>80</v>
      </c>
      <c r="C4582" s="3">
        <v>7785</v>
      </c>
      <c r="D4582" s="2" t="s">
        <v>4647</v>
      </c>
      <c r="E4582" s="3" t="s">
        <v>4954</v>
      </c>
      <c r="F4582" s="61">
        <v>77.02</v>
      </c>
      <c r="G4582" s="61">
        <v>77.02</v>
      </c>
      <c r="I4582" s="3" t="s">
        <v>4974</v>
      </c>
    </row>
    <row r="4583" spans="1:9" ht="22.5" x14ac:dyDescent="0.2">
      <c r="A4583" s="1" t="str">
        <f t="shared" si="73"/>
        <v>SINAPI-I 7792</v>
      </c>
      <c r="B4583" s="3" t="s">
        <v>80</v>
      </c>
      <c r="C4583" s="3">
        <v>7792</v>
      </c>
      <c r="D4583" s="2" t="s">
        <v>4648</v>
      </c>
      <c r="E4583" s="3" t="s">
        <v>4954</v>
      </c>
      <c r="F4583" s="61">
        <v>109.23</v>
      </c>
      <c r="G4583" s="61">
        <v>109.23</v>
      </c>
      <c r="I4583" s="3" t="s">
        <v>4974</v>
      </c>
    </row>
    <row r="4584" spans="1:9" ht="22.5" x14ac:dyDescent="0.2">
      <c r="A4584" s="1" t="str">
        <f t="shared" si="73"/>
        <v>SINAPI-I 7793</v>
      </c>
      <c r="B4584" s="3" t="s">
        <v>80</v>
      </c>
      <c r="C4584" s="3">
        <v>7793</v>
      </c>
      <c r="D4584" s="2" t="s">
        <v>4649</v>
      </c>
      <c r="E4584" s="3" t="s">
        <v>4954</v>
      </c>
      <c r="F4584" s="61">
        <v>129</v>
      </c>
      <c r="G4584" s="61">
        <v>129</v>
      </c>
      <c r="I4584" s="3" t="s">
        <v>4974</v>
      </c>
    </row>
    <row r="4585" spans="1:9" ht="22.5" x14ac:dyDescent="0.2">
      <c r="A4585" s="1" t="str">
        <f t="shared" si="73"/>
        <v>SINAPI-I 13159</v>
      </c>
      <c r="B4585" s="3" t="s">
        <v>80</v>
      </c>
      <c r="C4585" s="3">
        <v>13159</v>
      </c>
      <c r="D4585" s="2" t="s">
        <v>4650</v>
      </c>
      <c r="E4585" s="3" t="s">
        <v>4954</v>
      </c>
      <c r="F4585" s="61">
        <v>112.32</v>
      </c>
      <c r="G4585" s="61">
        <v>112.32</v>
      </c>
      <c r="I4585" s="3" t="s">
        <v>4974</v>
      </c>
    </row>
    <row r="4586" spans="1:9" ht="22.5" x14ac:dyDescent="0.2">
      <c r="A4586" s="1" t="str">
        <f t="shared" si="73"/>
        <v>SINAPI-I 13168</v>
      </c>
      <c r="B4586" s="3" t="s">
        <v>80</v>
      </c>
      <c r="C4586" s="3">
        <v>13168</v>
      </c>
      <c r="D4586" s="2" t="s">
        <v>4651</v>
      </c>
      <c r="E4586" s="3" t="s">
        <v>4954</v>
      </c>
      <c r="F4586" s="61">
        <v>136.38999999999999</v>
      </c>
      <c r="G4586" s="61">
        <v>136.38999999999999</v>
      </c>
      <c r="I4586" s="3" t="s">
        <v>4974</v>
      </c>
    </row>
    <row r="4587" spans="1:9" ht="22.5" x14ac:dyDescent="0.2">
      <c r="A4587" s="1" t="str">
        <f t="shared" si="73"/>
        <v>SINAPI-I 13173</v>
      </c>
      <c r="B4587" s="3" t="s">
        <v>80</v>
      </c>
      <c r="C4587" s="3">
        <v>13173</v>
      </c>
      <c r="D4587" s="2" t="s">
        <v>4652</v>
      </c>
      <c r="E4587" s="3" t="s">
        <v>4954</v>
      </c>
      <c r="F4587" s="61">
        <v>184.52</v>
      </c>
      <c r="G4587" s="61">
        <v>184.52</v>
      </c>
      <c r="I4587" s="3" t="s">
        <v>4974</v>
      </c>
    </row>
    <row r="4588" spans="1:9" ht="22.5" x14ac:dyDescent="0.2">
      <c r="A4588" s="1" t="str">
        <f t="shared" si="73"/>
        <v>SINAPI-I 12583</v>
      </c>
      <c r="B4588" s="3" t="s">
        <v>80</v>
      </c>
      <c r="C4588" s="3">
        <v>12583</v>
      </c>
      <c r="D4588" s="2" t="s">
        <v>4653</v>
      </c>
      <c r="E4588" s="3" t="s">
        <v>4954</v>
      </c>
      <c r="F4588" s="61">
        <v>36.9</v>
      </c>
      <c r="G4588" s="61">
        <v>36.9</v>
      </c>
      <c r="I4588" s="3" t="s">
        <v>4974</v>
      </c>
    </row>
    <row r="4589" spans="1:9" ht="22.5" x14ac:dyDescent="0.2">
      <c r="A4589" s="1" t="str">
        <f t="shared" si="73"/>
        <v>SINAPI-I 12584</v>
      </c>
      <c r="B4589" s="3" t="s">
        <v>80</v>
      </c>
      <c r="C4589" s="3">
        <v>12584</v>
      </c>
      <c r="D4589" s="2" t="s">
        <v>4654</v>
      </c>
      <c r="E4589" s="3" t="s">
        <v>4954</v>
      </c>
      <c r="F4589" s="61">
        <v>48.13</v>
      </c>
      <c r="G4589" s="61">
        <v>48.13</v>
      </c>
      <c r="I4589" s="3" t="s">
        <v>4974</v>
      </c>
    </row>
    <row r="4590" spans="1:9" x14ac:dyDescent="0.2">
      <c r="A4590" s="1" t="str">
        <f t="shared" si="73"/>
        <v>SINAPI-I 12613</v>
      </c>
      <c r="B4590" s="3" t="s">
        <v>80</v>
      </c>
      <c r="C4590" s="3">
        <v>12613</v>
      </c>
      <c r="D4590" s="2" t="s">
        <v>4655</v>
      </c>
      <c r="E4590" s="3" t="s">
        <v>4953</v>
      </c>
      <c r="F4590" s="61">
        <v>19.25</v>
      </c>
      <c r="G4590" s="61">
        <v>19.25</v>
      </c>
      <c r="I4590" s="3" t="s">
        <v>4974</v>
      </c>
    </row>
    <row r="4591" spans="1:9" ht="22.5" x14ac:dyDescent="0.2">
      <c r="A4591" s="1" t="str">
        <f t="shared" si="73"/>
        <v>SINAPI-I 1031</v>
      </c>
      <c r="B4591" s="3" t="s">
        <v>80</v>
      </c>
      <c r="C4591" s="3">
        <v>1031</v>
      </c>
      <c r="D4591" s="2" t="s">
        <v>4656</v>
      </c>
      <c r="E4591" s="3" t="s">
        <v>4953</v>
      </c>
      <c r="F4591" s="61">
        <v>14.51</v>
      </c>
      <c r="G4591" s="61">
        <v>14.51</v>
      </c>
      <c r="I4591" s="3" t="s">
        <v>4974</v>
      </c>
    </row>
    <row r="4592" spans="1:9" ht="22.5" x14ac:dyDescent="0.2">
      <c r="A4592" s="1" t="str">
        <f t="shared" si="73"/>
        <v>SINAPI-I 39707</v>
      </c>
      <c r="B4592" s="3" t="s">
        <v>80</v>
      </c>
      <c r="C4592" s="3">
        <v>39707</v>
      </c>
      <c r="D4592" s="2" t="s">
        <v>4657</v>
      </c>
      <c r="E4592" s="3" t="s">
        <v>4954</v>
      </c>
      <c r="F4592" s="61">
        <v>5.0999999999999996</v>
      </c>
      <c r="G4592" s="61">
        <v>5.0999999999999996</v>
      </c>
      <c r="I4592" s="3" t="s">
        <v>4974</v>
      </c>
    </row>
    <row r="4593" spans="1:9" ht="22.5" x14ac:dyDescent="0.2">
      <c r="A4593" s="1" t="str">
        <f t="shared" si="73"/>
        <v>SINAPI-I 39708</v>
      </c>
      <c r="B4593" s="3" t="s">
        <v>80</v>
      </c>
      <c r="C4593" s="3">
        <v>39708</v>
      </c>
      <c r="D4593" s="2" t="s">
        <v>4658</v>
      </c>
      <c r="E4593" s="3" t="s">
        <v>4954</v>
      </c>
      <c r="F4593" s="61">
        <v>4.9400000000000004</v>
      </c>
      <c r="G4593" s="61">
        <v>4.9400000000000004</v>
      </c>
      <c r="I4593" s="3" t="s">
        <v>4974</v>
      </c>
    </row>
    <row r="4594" spans="1:9" ht="22.5" x14ac:dyDescent="0.2">
      <c r="A4594" s="1" t="str">
        <f t="shared" si="73"/>
        <v>SINAPI-I 39710</v>
      </c>
      <c r="B4594" s="3" t="s">
        <v>80</v>
      </c>
      <c r="C4594" s="3">
        <v>39710</v>
      </c>
      <c r="D4594" s="2" t="s">
        <v>4659</v>
      </c>
      <c r="E4594" s="3" t="s">
        <v>4954</v>
      </c>
      <c r="F4594" s="61">
        <v>3.48</v>
      </c>
      <c r="G4594" s="61">
        <v>3.48</v>
      </c>
      <c r="I4594" s="3" t="s">
        <v>4974</v>
      </c>
    </row>
    <row r="4595" spans="1:9" ht="22.5" x14ac:dyDescent="0.2">
      <c r="A4595" s="1" t="str">
        <f t="shared" si="73"/>
        <v>SINAPI-I 39709</v>
      </c>
      <c r="B4595" s="3" t="s">
        <v>80</v>
      </c>
      <c r="C4595" s="3">
        <v>39709</v>
      </c>
      <c r="D4595" s="2" t="s">
        <v>4660</v>
      </c>
      <c r="E4595" s="3" t="s">
        <v>4954</v>
      </c>
      <c r="F4595" s="61">
        <v>4.82</v>
      </c>
      <c r="G4595" s="61">
        <v>4.82</v>
      </c>
      <c r="I4595" s="3" t="s">
        <v>4974</v>
      </c>
    </row>
    <row r="4596" spans="1:9" ht="22.5" x14ac:dyDescent="0.2">
      <c r="A4596" s="1" t="str">
        <f t="shared" si="73"/>
        <v>SINAPI-I 39711</v>
      </c>
      <c r="B4596" s="3" t="s">
        <v>80</v>
      </c>
      <c r="C4596" s="3">
        <v>39711</v>
      </c>
      <c r="D4596" s="2" t="s">
        <v>4661</v>
      </c>
      <c r="E4596" s="3" t="s">
        <v>4954</v>
      </c>
      <c r="F4596" s="61">
        <v>5.42</v>
      </c>
      <c r="G4596" s="61">
        <v>5.42</v>
      </c>
      <c r="I4596" s="3" t="s">
        <v>4974</v>
      </c>
    </row>
    <row r="4597" spans="1:9" ht="22.5" x14ac:dyDescent="0.2">
      <c r="A4597" s="1" t="str">
        <f t="shared" si="73"/>
        <v>SINAPI-I 39714</v>
      </c>
      <c r="B4597" s="3" t="s">
        <v>80</v>
      </c>
      <c r="C4597" s="3">
        <v>39714</v>
      </c>
      <c r="D4597" s="2" t="s">
        <v>4662</v>
      </c>
      <c r="E4597" s="3" t="s">
        <v>4954</v>
      </c>
      <c r="F4597" s="61">
        <v>3.44</v>
      </c>
      <c r="G4597" s="61">
        <v>3.44</v>
      </c>
      <c r="I4597" s="3" t="s">
        <v>4974</v>
      </c>
    </row>
    <row r="4598" spans="1:9" ht="22.5" x14ac:dyDescent="0.2">
      <c r="A4598" s="1" t="str">
        <f t="shared" si="73"/>
        <v>SINAPI-I 39712</v>
      </c>
      <c r="B4598" s="3" t="s">
        <v>80</v>
      </c>
      <c r="C4598" s="3">
        <v>39712</v>
      </c>
      <c r="D4598" s="2" t="s">
        <v>4663</v>
      </c>
      <c r="E4598" s="3" t="s">
        <v>4954</v>
      </c>
      <c r="F4598" s="61">
        <v>1.9</v>
      </c>
      <c r="G4598" s="61">
        <v>1.9</v>
      </c>
      <c r="I4598" s="3" t="s">
        <v>40</v>
      </c>
    </row>
    <row r="4599" spans="1:9" ht="22.5" x14ac:dyDescent="0.2">
      <c r="A4599" s="1" t="str">
        <f t="shared" si="73"/>
        <v>SINAPI-I 39713</v>
      </c>
      <c r="B4599" s="3" t="s">
        <v>80</v>
      </c>
      <c r="C4599" s="3">
        <v>39713</v>
      </c>
      <c r="D4599" s="2" t="s">
        <v>4664</v>
      </c>
      <c r="E4599" s="3" t="s">
        <v>4954</v>
      </c>
      <c r="F4599" s="61">
        <v>1.5</v>
      </c>
      <c r="G4599" s="61">
        <v>1.5</v>
      </c>
      <c r="I4599" s="3" t="s">
        <v>4974</v>
      </c>
    </row>
    <row r="4600" spans="1:9" ht="22.5" x14ac:dyDescent="0.2">
      <c r="A4600" s="1" t="str">
        <f t="shared" si="73"/>
        <v>SINAPI-I 39715</v>
      </c>
      <c r="B4600" s="3" t="s">
        <v>80</v>
      </c>
      <c r="C4600" s="3">
        <v>39715</v>
      </c>
      <c r="D4600" s="2" t="s">
        <v>4665</v>
      </c>
      <c r="E4600" s="3" t="s">
        <v>4954</v>
      </c>
      <c r="F4600" s="61">
        <v>2.4500000000000002</v>
      </c>
      <c r="G4600" s="61">
        <v>2.4500000000000002</v>
      </c>
      <c r="I4600" s="3" t="s">
        <v>4974</v>
      </c>
    </row>
    <row r="4601" spans="1:9" ht="22.5" x14ac:dyDescent="0.2">
      <c r="A4601" s="1" t="str">
        <f t="shared" si="73"/>
        <v>SINAPI-I 39716</v>
      </c>
      <c r="B4601" s="3" t="s">
        <v>80</v>
      </c>
      <c r="C4601" s="3">
        <v>39716</v>
      </c>
      <c r="D4601" s="2" t="s">
        <v>4666</v>
      </c>
      <c r="E4601" s="3" t="s">
        <v>4954</v>
      </c>
      <c r="F4601" s="61">
        <v>1.86</v>
      </c>
      <c r="G4601" s="61">
        <v>1.86</v>
      </c>
      <c r="I4601" s="3" t="s">
        <v>4974</v>
      </c>
    </row>
    <row r="4602" spans="1:9" ht="22.5" x14ac:dyDescent="0.2">
      <c r="A4602" s="1" t="str">
        <f t="shared" si="73"/>
        <v>SINAPI-I 39718</v>
      </c>
      <c r="B4602" s="3" t="s">
        <v>80</v>
      </c>
      <c r="C4602" s="3">
        <v>39718</v>
      </c>
      <c r="D4602" s="2" t="s">
        <v>4667</v>
      </c>
      <c r="E4602" s="3" t="s">
        <v>4954</v>
      </c>
      <c r="F4602" s="61">
        <v>3.16</v>
      </c>
      <c r="G4602" s="61">
        <v>3.16</v>
      </c>
      <c r="I4602" s="3" t="s">
        <v>4974</v>
      </c>
    </row>
    <row r="4603" spans="1:9" ht="22.5" x14ac:dyDescent="0.2">
      <c r="A4603" s="1" t="str">
        <f t="shared" si="73"/>
        <v>SINAPI-I 9813</v>
      </c>
      <c r="B4603" s="3" t="s">
        <v>80</v>
      </c>
      <c r="C4603" s="3">
        <v>9813</v>
      </c>
      <c r="D4603" s="2" t="s">
        <v>4668</v>
      </c>
      <c r="E4603" s="3" t="s">
        <v>4954</v>
      </c>
      <c r="F4603" s="61">
        <v>6.18</v>
      </c>
      <c r="G4603" s="61">
        <v>6.18</v>
      </c>
      <c r="I4603" s="3" t="s">
        <v>40</v>
      </c>
    </row>
    <row r="4604" spans="1:9" ht="22.5" x14ac:dyDescent="0.2">
      <c r="A4604" s="1" t="str">
        <f t="shared" si="73"/>
        <v>SINAPI-I 9815</v>
      </c>
      <c r="B4604" s="3" t="s">
        <v>80</v>
      </c>
      <c r="C4604" s="3">
        <v>9815</v>
      </c>
      <c r="D4604" s="2" t="s">
        <v>4669</v>
      </c>
      <c r="E4604" s="3" t="s">
        <v>4954</v>
      </c>
      <c r="F4604" s="61">
        <v>12.2</v>
      </c>
      <c r="G4604" s="61">
        <v>12.2</v>
      </c>
      <c r="I4604" s="3" t="s">
        <v>4974</v>
      </c>
    </row>
    <row r="4605" spans="1:9" ht="22.5" x14ac:dyDescent="0.2">
      <c r="A4605" s="1" t="str">
        <f t="shared" si="73"/>
        <v>SINAPI-I 44543</v>
      </c>
      <c r="B4605" s="3" t="s">
        <v>80</v>
      </c>
      <c r="C4605" s="3">
        <v>44543</v>
      </c>
      <c r="D4605" s="2" t="s">
        <v>4670</v>
      </c>
      <c r="E4605" s="3" t="s">
        <v>4954</v>
      </c>
      <c r="F4605" s="61">
        <v>6072.88</v>
      </c>
      <c r="G4605" s="61">
        <v>6072.88</v>
      </c>
      <c r="I4605" s="3" t="s">
        <v>4974</v>
      </c>
    </row>
    <row r="4606" spans="1:9" ht="22.5" x14ac:dyDescent="0.2">
      <c r="A4606" s="1" t="str">
        <f t="shared" si="73"/>
        <v>SINAPI-I 44526</v>
      </c>
      <c r="B4606" s="3" t="s">
        <v>80</v>
      </c>
      <c r="C4606" s="3">
        <v>44526</v>
      </c>
      <c r="D4606" s="2" t="s">
        <v>4671</v>
      </c>
      <c r="E4606" s="3" t="s">
        <v>4954</v>
      </c>
      <c r="F4606" s="61">
        <v>148.84</v>
      </c>
      <c r="G4606" s="61">
        <v>148.84</v>
      </c>
      <c r="I4606" s="3" t="s">
        <v>4974</v>
      </c>
    </row>
    <row r="4607" spans="1:9" ht="22.5" x14ac:dyDescent="0.2">
      <c r="A4607" s="1" t="str">
        <f t="shared" si="73"/>
        <v>SINAPI-I 44545</v>
      </c>
      <c r="B4607" s="3" t="s">
        <v>80</v>
      </c>
      <c r="C4607" s="3">
        <v>44545</v>
      </c>
      <c r="D4607" s="2" t="s">
        <v>4672</v>
      </c>
      <c r="E4607" s="3" t="s">
        <v>4954</v>
      </c>
      <c r="F4607" s="61">
        <v>319.48</v>
      </c>
      <c r="G4607" s="61">
        <v>319.48</v>
      </c>
      <c r="I4607" s="3" t="s">
        <v>4974</v>
      </c>
    </row>
    <row r="4608" spans="1:9" ht="22.5" x14ac:dyDescent="0.2">
      <c r="A4608" s="1" t="str">
        <f t="shared" si="73"/>
        <v>SINAPI-I 44525</v>
      </c>
      <c r="B4608" s="3" t="s">
        <v>80</v>
      </c>
      <c r="C4608" s="3">
        <v>44525</v>
      </c>
      <c r="D4608" s="2" t="s">
        <v>4673</v>
      </c>
      <c r="E4608" s="3" t="s">
        <v>4954</v>
      </c>
      <c r="F4608" s="61">
        <v>5508.06</v>
      </c>
      <c r="G4608" s="61">
        <v>5508.06</v>
      </c>
      <c r="I4608" s="3" t="s">
        <v>4974</v>
      </c>
    </row>
    <row r="4609" spans="1:9" ht="22.5" x14ac:dyDescent="0.2">
      <c r="A4609" s="1" t="str">
        <f t="shared" si="73"/>
        <v>SINAPI-I 44547</v>
      </c>
      <c r="B4609" s="3" t="s">
        <v>80</v>
      </c>
      <c r="C4609" s="3">
        <v>44547</v>
      </c>
      <c r="D4609" s="2" t="s">
        <v>4674</v>
      </c>
      <c r="E4609" s="3" t="s">
        <v>4954</v>
      </c>
      <c r="F4609" s="61">
        <v>498.03</v>
      </c>
      <c r="G4609" s="61">
        <v>498.03</v>
      </c>
      <c r="I4609" s="3" t="s">
        <v>4974</v>
      </c>
    </row>
    <row r="4610" spans="1:9" ht="22.5" x14ac:dyDescent="0.2">
      <c r="A4610" s="1" t="str">
        <f t="shared" si="73"/>
        <v>SINAPI-I 44519</v>
      </c>
      <c r="B4610" s="3" t="s">
        <v>80</v>
      </c>
      <c r="C4610" s="3">
        <v>44519</v>
      </c>
      <c r="D4610" s="2" t="s">
        <v>4675</v>
      </c>
      <c r="E4610" s="3" t="s">
        <v>4954</v>
      </c>
      <c r="F4610" s="61">
        <v>1220.31</v>
      </c>
      <c r="G4610" s="61">
        <v>1220.31</v>
      </c>
      <c r="I4610" s="3" t="s">
        <v>4974</v>
      </c>
    </row>
    <row r="4611" spans="1:9" ht="22.5" x14ac:dyDescent="0.2">
      <c r="A4611" s="1" t="str">
        <f t="shared" si="73"/>
        <v>SINAPI-I 44520</v>
      </c>
      <c r="B4611" s="3" t="s">
        <v>80</v>
      </c>
      <c r="C4611" s="3">
        <v>44520</v>
      </c>
      <c r="D4611" s="2" t="s">
        <v>4676</v>
      </c>
      <c r="E4611" s="3" t="s">
        <v>4954</v>
      </c>
      <c r="F4611" s="61">
        <v>1965.48</v>
      </c>
      <c r="G4611" s="61">
        <v>1965.48</v>
      </c>
      <c r="I4611" s="3" t="s">
        <v>4974</v>
      </c>
    </row>
    <row r="4612" spans="1:9" ht="22.5" x14ac:dyDescent="0.2">
      <c r="A4612" s="1" t="str">
        <f t="shared" si="73"/>
        <v>SINAPI-I 44521</v>
      </c>
      <c r="B4612" s="3" t="s">
        <v>80</v>
      </c>
      <c r="C4612" s="3">
        <v>44521</v>
      </c>
      <c r="D4612" s="2" t="s">
        <v>4677</v>
      </c>
      <c r="E4612" s="3" t="s">
        <v>4954</v>
      </c>
      <c r="F4612" s="61">
        <v>31.71</v>
      </c>
      <c r="G4612" s="61">
        <v>31.71</v>
      </c>
      <c r="I4612" s="3" t="s">
        <v>4974</v>
      </c>
    </row>
    <row r="4613" spans="1:9" ht="22.5" x14ac:dyDescent="0.2">
      <c r="A4613" s="1" t="str">
        <f t="shared" si="73"/>
        <v>SINAPI-I 44522</v>
      </c>
      <c r="B4613" s="3" t="s">
        <v>80</v>
      </c>
      <c r="C4613" s="3">
        <v>44522</v>
      </c>
      <c r="D4613" s="2" t="s">
        <v>4678</v>
      </c>
      <c r="E4613" s="3" t="s">
        <v>4954</v>
      </c>
      <c r="F4613" s="61">
        <v>3450.65</v>
      </c>
      <c r="G4613" s="61">
        <v>3450.65</v>
      </c>
      <c r="I4613" s="3" t="s">
        <v>4974</v>
      </c>
    </row>
    <row r="4614" spans="1:9" ht="22.5" x14ac:dyDescent="0.2">
      <c r="A4614" s="1" t="str">
        <f t="shared" si="73"/>
        <v>SINAPI-I 44523</v>
      </c>
      <c r="B4614" s="3" t="s">
        <v>80</v>
      </c>
      <c r="C4614" s="3">
        <v>44523</v>
      </c>
      <c r="D4614" s="2" t="s">
        <v>4679</v>
      </c>
      <c r="E4614" s="3" t="s">
        <v>4954</v>
      </c>
      <c r="F4614" s="61">
        <v>5132.09</v>
      </c>
      <c r="G4614" s="61">
        <v>5132.09</v>
      </c>
      <c r="I4614" s="3" t="s">
        <v>4974</v>
      </c>
    </row>
    <row r="4615" spans="1:9" ht="22.5" x14ac:dyDescent="0.2">
      <c r="A4615" s="1" t="str">
        <f t="shared" si="73"/>
        <v>SINAPI-I 44527</v>
      </c>
      <c r="B4615" s="3" t="s">
        <v>80</v>
      </c>
      <c r="C4615" s="3">
        <v>44527</v>
      </c>
      <c r="D4615" s="2" t="s">
        <v>4680</v>
      </c>
      <c r="E4615" s="3" t="s">
        <v>4954</v>
      </c>
      <c r="F4615" s="61">
        <v>2573.61</v>
      </c>
      <c r="G4615" s="61">
        <v>2573.61</v>
      </c>
      <c r="I4615" s="3" t="s">
        <v>4974</v>
      </c>
    </row>
    <row r="4616" spans="1:9" ht="22.5" x14ac:dyDescent="0.2">
      <c r="A4616" s="1" t="str">
        <f t="shared" si="73"/>
        <v>SINAPI-I 44524</v>
      </c>
      <c r="B4616" s="3" t="s">
        <v>80</v>
      </c>
      <c r="C4616" s="3">
        <v>44524</v>
      </c>
      <c r="D4616" s="2" t="s">
        <v>4681</v>
      </c>
      <c r="E4616" s="3" t="s">
        <v>4954</v>
      </c>
      <c r="F4616" s="61">
        <v>70.91</v>
      </c>
      <c r="G4616" s="61">
        <v>70.91</v>
      </c>
      <c r="I4616" s="3" t="s">
        <v>4974</v>
      </c>
    </row>
    <row r="4617" spans="1:9" ht="22.5" x14ac:dyDescent="0.2">
      <c r="A4617" s="1" t="str">
        <f t="shared" si="73"/>
        <v>SINAPI-I 44542</v>
      </c>
      <c r="B4617" s="3" t="s">
        <v>80</v>
      </c>
      <c r="C4617" s="3">
        <v>44542</v>
      </c>
      <c r="D4617" s="2" t="s">
        <v>4682</v>
      </c>
      <c r="E4617" s="3" t="s">
        <v>4954</v>
      </c>
      <c r="F4617" s="61">
        <v>3357.7</v>
      </c>
      <c r="G4617" s="61">
        <v>3357.7</v>
      </c>
      <c r="I4617" s="3" t="s">
        <v>4974</v>
      </c>
    </row>
    <row r="4618" spans="1:9" x14ac:dyDescent="0.2">
      <c r="A4618" s="1" t="str">
        <f t="shared" si="73"/>
        <v>SINAPI-I 9877</v>
      </c>
      <c r="B4618" s="3" t="s">
        <v>80</v>
      </c>
      <c r="C4618" s="3">
        <v>9877</v>
      </c>
      <c r="D4618" s="2" t="s">
        <v>4683</v>
      </c>
      <c r="E4618" s="3" t="s">
        <v>4954</v>
      </c>
      <c r="F4618" s="61">
        <v>129.36000000000001</v>
      </c>
      <c r="G4618" s="61">
        <v>129.36000000000001</v>
      </c>
      <c r="I4618" s="3" t="s">
        <v>4974</v>
      </c>
    </row>
    <row r="4619" spans="1:9" x14ac:dyDescent="0.2">
      <c r="A4619" s="1" t="str">
        <f t="shared" si="73"/>
        <v>SINAPI-I 9878</v>
      </c>
      <c r="B4619" s="3" t="s">
        <v>80</v>
      </c>
      <c r="C4619" s="3">
        <v>9878</v>
      </c>
      <c r="D4619" s="2" t="s">
        <v>4684</v>
      </c>
      <c r="E4619" s="3" t="s">
        <v>4954</v>
      </c>
      <c r="F4619" s="61">
        <v>159.25</v>
      </c>
      <c r="G4619" s="61">
        <v>159.25</v>
      </c>
      <c r="I4619" s="3" t="s">
        <v>4974</v>
      </c>
    </row>
    <row r="4620" spans="1:9" ht="22.5" x14ac:dyDescent="0.2">
      <c r="A4620" s="1" t="str">
        <f t="shared" si="73"/>
        <v>SINAPI-I 41986</v>
      </c>
      <c r="B4620" s="3" t="s">
        <v>80</v>
      </c>
      <c r="C4620" s="3">
        <v>41986</v>
      </c>
      <c r="D4620" s="2" t="s">
        <v>4685</v>
      </c>
      <c r="E4620" s="3" t="s">
        <v>4954</v>
      </c>
      <c r="F4620" s="61">
        <v>2931.06</v>
      </c>
      <c r="G4620" s="61">
        <v>2931.06</v>
      </c>
      <c r="I4620" s="3" t="s">
        <v>4974</v>
      </c>
    </row>
    <row r="4621" spans="1:9" ht="22.5" x14ac:dyDescent="0.2">
      <c r="A4621" s="1" t="str">
        <f t="shared" si="73"/>
        <v>SINAPI-I 43422</v>
      </c>
      <c r="B4621" s="3" t="s">
        <v>80</v>
      </c>
      <c r="C4621" s="3">
        <v>43422</v>
      </c>
      <c r="D4621" s="2" t="s">
        <v>4686</v>
      </c>
      <c r="E4621" s="3" t="s">
        <v>4954</v>
      </c>
      <c r="F4621" s="61">
        <v>3594.66</v>
      </c>
      <c r="G4621" s="61">
        <v>3594.66</v>
      </c>
      <c r="I4621" s="3" t="s">
        <v>4974</v>
      </c>
    </row>
    <row r="4622" spans="1:9" ht="22.5" x14ac:dyDescent="0.2">
      <c r="A4622" s="1" t="str">
        <f t="shared" si="73"/>
        <v>SINAPI-I 41987</v>
      </c>
      <c r="B4622" s="3" t="s">
        <v>80</v>
      </c>
      <c r="C4622" s="3">
        <v>41987</v>
      </c>
      <c r="D4622" s="2" t="s">
        <v>4687</v>
      </c>
      <c r="E4622" s="3" t="s">
        <v>4954</v>
      </c>
      <c r="F4622" s="61">
        <v>4166.51</v>
      </c>
      <c r="G4622" s="61">
        <v>4166.51</v>
      </c>
      <c r="I4622" s="3" t="s">
        <v>4974</v>
      </c>
    </row>
    <row r="4623" spans="1:9" ht="22.5" x14ac:dyDescent="0.2">
      <c r="A4623" s="1" t="str">
        <f t="shared" si="73"/>
        <v>SINAPI-I 41988</v>
      </c>
      <c r="B4623" s="3" t="s">
        <v>80</v>
      </c>
      <c r="C4623" s="3">
        <v>41988</v>
      </c>
      <c r="D4623" s="2" t="s">
        <v>4688</v>
      </c>
      <c r="E4623" s="3" t="s">
        <v>4954</v>
      </c>
      <c r="F4623" s="61">
        <v>5503.37</v>
      </c>
      <c r="G4623" s="61">
        <v>5503.37</v>
      </c>
      <c r="I4623" s="3" t="s">
        <v>4974</v>
      </c>
    </row>
    <row r="4624" spans="1:9" ht="22.5" x14ac:dyDescent="0.2">
      <c r="A4624" s="1" t="str">
        <f t="shared" ref="A4624:A4687" si="74">CONCATENATE($B4624," ",$C4624)</f>
        <v>SINAPI-I 41697</v>
      </c>
      <c r="B4624" s="3" t="s">
        <v>80</v>
      </c>
      <c r="C4624" s="3">
        <v>41697</v>
      </c>
      <c r="D4624" s="2" t="s">
        <v>4689</v>
      </c>
      <c r="E4624" s="3" t="s">
        <v>4954</v>
      </c>
      <c r="F4624" s="61">
        <v>975.45</v>
      </c>
      <c r="G4624" s="61">
        <v>975.45</v>
      </c>
      <c r="I4624" s="3" t="s">
        <v>4974</v>
      </c>
    </row>
    <row r="4625" spans="1:9" ht="22.5" x14ac:dyDescent="0.2">
      <c r="A4625" s="1" t="str">
        <f t="shared" si="74"/>
        <v>SINAPI-I 41985</v>
      </c>
      <c r="B4625" s="3" t="s">
        <v>80</v>
      </c>
      <c r="C4625" s="3">
        <v>41985</v>
      </c>
      <c r="D4625" s="2" t="s">
        <v>4690</v>
      </c>
      <c r="E4625" s="3" t="s">
        <v>4954</v>
      </c>
      <c r="F4625" s="61">
        <v>1358.55</v>
      </c>
      <c r="G4625" s="61">
        <v>1358.55</v>
      </c>
      <c r="I4625" s="3" t="s">
        <v>4974</v>
      </c>
    </row>
    <row r="4626" spans="1:9" ht="22.5" x14ac:dyDescent="0.2">
      <c r="A4626" s="1" t="str">
        <f t="shared" si="74"/>
        <v>SINAPI-I 41699</v>
      </c>
      <c r="B4626" s="3" t="s">
        <v>80</v>
      </c>
      <c r="C4626" s="3">
        <v>41699</v>
      </c>
      <c r="D4626" s="2" t="s">
        <v>4691</v>
      </c>
      <c r="E4626" s="3" t="s">
        <v>4954</v>
      </c>
      <c r="F4626" s="61">
        <v>1934.5</v>
      </c>
      <c r="G4626" s="61">
        <v>1934.5</v>
      </c>
      <c r="I4626" s="3" t="s">
        <v>4974</v>
      </c>
    </row>
    <row r="4627" spans="1:9" ht="22.5" x14ac:dyDescent="0.2">
      <c r="A4627" s="1" t="str">
        <f t="shared" si="74"/>
        <v>SINAPI-I 38053</v>
      </c>
      <c r="B4627" s="3" t="s">
        <v>80</v>
      </c>
      <c r="C4627" s="3">
        <v>38053</v>
      </c>
      <c r="D4627" s="2" t="s">
        <v>4692</v>
      </c>
      <c r="E4627" s="3" t="s">
        <v>4954</v>
      </c>
    </row>
    <row r="4628" spans="1:9" ht="22.5" x14ac:dyDescent="0.2">
      <c r="A4628" s="1" t="str">
        <f t="shared" si="74"/>
        <v>SINAPI-I 38054</v>
      </c>
      <c r="B4628" s="3" t="s">
        <v>80</v>
      </c>
      <c r="C4628" s="3">
        <v>38054</v>
      </c>
      <c r="D4628" s="2" t="s">
        <v>4693</v>
      </c>
      <c r="E4628" s="3" t="s">
        <v>4954</v>
      </c>
    </row>
    <row r="4629" spans="1:9" ht="22.5" x14ac:dyDescent="0.2">
      <c r="A4629" s="1" t="str">
        <f t="shared" si="74"/>
        <v>SINAPI-I 38052</v>
      </c>
      <c r="B4629" s="3" t="s">
        <v>80</v>
      </c>
      <c r="C4629" s="3">
        <v>38052</v>
      </c>
      <c r="D4629" s="2" t="s">
        <v>4694</v>
      </c>
      <c r="E4629" s="3" t="s">
        <v>4954</v>
      </c>
    </row>
    <row r="4630" spans="1:9" ht="22.5" x14ac:dyDescent="0.2">
      <c r="A4630" s="1" t="str">
        <f t="shared" si="74"/>
        <v>SINAPI-I 38051</v>
      </c>
      <c r="B4630" s="3" t="s">
        <v>80</v>
      </c>
      <c r="C4630" s="3">
        <v>38051</v>
      </c>
      <c r="D4630" s="2" t="s">
        <v>4695</v>
      </c>
      <c r="E4630" s="3" t="s">
        <v>4954</v>
      </c>
    </row>
    <row r="4631" spans="1:9" x14ac:dyDescent="0.2">
      <c r="A4631" s="1" t="str">
        <f t="shared" si="74"/>
        <v>SINAPI-I 38787</v>
      </c>
      <c r="B4631" s="3" t="s">
        <v>80</v>
      </c>
      <c r="C4631" s="3">
        <v>38787</v>
      </c>
      <c r="D4631" s="2" t="s">
        <v>4696</v>
      </c>
      <c r="E4631" s="3" t="s">
        <v>4954</v>
      </c>
      <c r="F4631" s="61">
        <v>7.49</v>
      </c>
      <c r="G4631" s="61">
        <v>7.49</v>
      </c>
      <c r="I4631" s="3" t="s">
        <v>40</v>
      </c>
    </row>
    <row r="4632" spans="1:9" x14ac:dyDescent="0.2">
      <c r="A4632" s="1" t="str">
        <f t="shared" si="74"/>
        <v>SINAPI-I 38825</v>
      </c>
      <c r="B4632" s="3" t="s">
        <v>80</v>
      </c>
      <c r="C4632" s="3">
        <v>38825</v>
      </c>
      <c r="D4632" s="2" t="s">
        <v>4697</v>
      </c>
      <c r="E4632" s="3" t="s">
        <v>4954</v>
      </c>
      <c r="F4632" s="61">
        <v>9.68</v>
      </c>
      <c r="G4632" s="61">
        <v>9.68</v>
      </c>
      <c r="I4632" s="3" t="s">
        <v>4974</v>
      </c>
    </row>
    <row r="4633" spans="1:9" x14ac:dyDescent="0.2">
      <c r="A4633" s="1" t="str">
        <f t="shared" si="74"/>
        <v>SINAPI-I 38826</v>
      </c>
      <c r="B4633" s="3" t="s">
        <v>80</v>
      </c>
      <c r="C4633" s="3">
        <v>38826</v>
      </c>
      <c r="D4633" s="2" t="s">
        <v>4698</v>
      </c>
      <c r="E4633" s="3" t="s">
        <v>4954</v>
      </c>
      <c r="F4633" s="61">
        <v>13.77</v>
      </c>
      <c r="G4633" s="61">
        <v>13.77</v>
      </c>
      <c r="I4633" s="3" t="s">
        <v>4974</v>
      </c>
    </row>
    <row r="4634" spans="1:9" x14ac:dyDescent="0.2">
      <c r="A4634" s="1" t="str">
        <f t="shared" si="74"/>
        <v>SINAPI-I 38827</v>
      </c>
      <c r="B4634" s="3" t="s">
        <v>80</v>
      </c>
      <c r="C4634" s="3">
        <v>38827</v>
      </c>
      <c r="D4634" s="2" t="s">
        <v>4699</v>
      </c>
      <c r="E4634" s="3" t="s">
        <v>4954</v>
      </c>
      <c r="F4634" s="61">
        <v>22.52</v>
      </c>
      <c r="G4634" s="61">
        <v>22.52</v>
      </c>
      <c r="I4634" s="3" t="s">
        <v>4974</v>
      </c>
    </row>
    <row r="4635" spans="1:9" x14ac:dyDescent="0.2">
      <c r="A4635" s="1" t="str">
        <f t="shared" si="74"/>
        <v>SINAPI-I 38828</v>
      </c>
      <c r="B4635" s="3" t="s">
        <v>80</v>
      </c>
      <c r="C4635" s="3">
        <v>38828</v>
      </c>
      <c r="D4635" s="2" t="s">
        <v>4700</v>
      </c>
      <c r="E4635" s="3" t="s">
        <v>4954</v>
      </c>
      <c r="F4635" s="61">
        <v>14.43</v>
      </c>
      <c r="G4635" s="61">
        <v>14.43</v>
      </c>
      <c r="I4635" s="3" t="s">
        <v>4974</v>
      </c>
    </row>
    <row r="4636" spans="1:9" x14ac:dyDescent="0.2">
      <c r="A4636" s="1" t="str">
        <f t="shared" si="74"/>
        <v>SINAPI-I 38829</v>
      </c>
      <c r="B4636" s="3" t="s">
        <v>80</v>
      </c>
      <c r="C4636" s="3">
        <v>38829</v>
      </c>
      <c r="D4636" s="2" t="s">
        <v>4701</v>
      </c>
      <c r="E4636" s="3" t="s">
        <v>4954</v>
      </c>
      <c r="F4636" s="61">
        <v>23.63</v>
      </c>
      <c r="G4636" s="61">
        <v>23.63</v>
      </c>
      <c r="I4636" s="3" t="s">
        <v>4974</v>
      </c>
    </row>
    <row r="4637" spans="1:9" x14ac:dyDescent="0.2">
      <c r="A4637" s="1" t="str">
        <f t="shared" si="74"/>
        <v>SINAPI-I 38830</v>
      </c>
      <c r="B4637" s="3" t="s">
        <v>80</v>
      </c>
      <c r="C4637" s="3">
        <v>38830</v>
      </c>
      <c r="D4637" s="2" t="s">
        <v>4702</v>
      </c>
      <c r="E4637" s="3" t="s">
        <v>4954</v>
      </c>
      <c r="F4637" s="61">
        <v>32.72</v>
      </c>
      <c r="G4637" s="61">
        <v>32.72</v>
      </c>
      <c r="I4637" s="3" t="s">
        <v>4974</v>
      </c>
    </row>
    <row r="4638" spans="1:9" x14ac:dyDescent="0.2">
      <c r="A4638" s="1" t="str">
        <f t="shared" si="74"/>
        <v>SINAPI-I 38831</v>
      </c>
      <c r="B4638" s="3" t="s">
        <v>80</v>
      </c>
      <c r="C4638" s="3">
        <v>38831</v>
      </c>
      <c r="D4638" s="2" t="s">
        <v>4703</v>
      </c>
      <c r="E4638" s="3" t="s">
        <v>4954</v>
      </c>
      <c r="F4638" s="61">
        <v>45.63</v>
      </c>
      <c r="G4638" s="61">
        <v>45.63</v>
      </c>
      <c r="I4638" s="3" t="s">
        <v>4974</v>
      </c>
    </row>
    <row r="4639" spans="1:9" x14ac:dyDescent="0.2">
      <c r="A4639" s="1" t="str">
        <f t="shared" si="74"/>
        <v>SINAPI-I 36274</v>
      </c>
      <c r="B4639" s="3" t="s">
        <v>80</v>
      </c>
      <c r="C4639" s="3">
        <v>36274</v>
      </c>
      <c r="D4639" s="2" t="s">
        <v>4704</v>
      </c>
      <c r="E4639" s="3" t="s">
        <v>4954</v>
      </c>
      <c r="F4639" s="61">
        <v>9.77</v>
      </c>
      <c r="G4639" s="61">
        <v>9.77</v>
      </c>
      <c r="I4639" s="3" t="s">
        <v>40</v>
      </c>
    </row>
    <row r="4640" spans="1:9" x14ac:dyDescent="0.2">
      <c r="A4640" s="1" t="str">
        <f t="shared" si="74"/>
        <v>SINAPI-I 36278</v>
      </c>
      <c r="B4640" s="3" t="s">
        <v>80</v>
      </c>
      <c r="C4640" s="3">
        <v>36278</v>
      </c>
      <c r="D4640" s="2" t="s">
        <v>4705</v>
      </c>
      <c r="E4640" s="3" t="s">
        <v>4954</v>
      </c>
      <c r="F4640" s="61">
        <v>13.25</v>
      </c>
      <c r="G4640" s="61">
        <v>13.25</v>
      </c>
      <c r="I4640" s="3" t="s">
        <v>4974</v>
      </c>
    </row>
    <row r="4641" spans="1:9" x14ac:dyDescent="0.2">
      <c r="A4641" s="1" t="str">
        <f t="shared" si="74"/>
        <v>SINAPI-I 38977</v>
      </c>
      <c r="B4641" s="3" t="s">
        <v>80</v>
      </c>
      <c r="C4641" s="3">
        <v>38977</v>
      </c>
      <c r="D4641" s="2" t="s">
        <v>4706</v>
      </c>
      <c r="E4641" s="3" t="s">
        <v>4954</v>
      </c>
      <c r="F4641" s="61">
        <v>129.61000000000001</v>
      </c>
      <c r="G4641" s="61">
        <v>129.61000000000001</v>
      </c>
      <c r="I4641" s="3" t="s">
        <v>4974</v>
      </c>
    </row>
    <row r="4642" spans="1:9" x14ac:dyDescent="0.2">
      <c r="A4642" s="1" t="str">
        <f t="shared" si="74"/>
        <v>SINAPI-I 38971</v>
      </c>
      <c r="B4642" s="3" t="s">
        <v>80</v>
      </c>
      <c r="C4642" s="3">
        <v>38971</v>
      </c>
      <c r="D4642" s="2" t="s">
        <v>4707</v>
      </c>
      <c r="E4642" s="3" t="s">
        <v>4954</v>
      </c>
      <c r="F4642" s="61">
        <v>10.88</v>
      </c>
      <c r="G4642" s="61">
        <v>10.88</v>
      </c>
      <c r="I4642" s="3" t="s">
        <v>4974</v>
      </c>
    </row>
    <row r="4643" spans="1:9" x14ac:dyDescent="0.2">
      <c r="A4643" s="1" t="str">
        <f t="shared" si="74"/>
        <v>SINAPI-I 38972</v>
      </c>
      <c r="B4643" s="3" t="s">
        <v>80</v>
      </c>
      <c r="C4643" s="3">
        <v>38972</v>
      </c>
      <c r="D4643" s="2" t="s">
        <v>4708</v>
      </c>
      <c r="E4643" s="3" t="s">
        <v>4954</v>
      </c>
      <c r="F4643" s="61">
        <v>14.66</v>
      </c>
      <c r="G4643" s="61">
        <v>14.66</v>
      </c>
      <c r="I4643" s="3" t="s">
        <v>4974</v>
      </c>
    </row>
    <row r="4644" spans="1:9" x14ac:dyDescent="0.2">
      <c r="A4644" s="1" t="str">
        <f t="shared" si="74"/>
        <v>SINAPI-I 38973</v>
      </c>
      <c r="B4644" s="3" t="s">
        <v>80</v>
      </c>
      <c r="C4644" s="3">
        <v>38973</v>
      </c>
      <c r="D4644" s="2" t="s">
        <v>4709</v>
      </c>
      <c r="E4644" s="3" t="s">
        <v>4954</v>
      </c>
      <c r="F4644" s="61">
        <v>24.23</v>
      </c>
      <c r="G4644" s="61">
        <v>24.23</v>
      </c>
      <c r="I4644" s="3" t="s">
        <v>4974</v>
      </c>
    </row>
    <row r="4645" spans="1:9" x14ac:dyDescent="0.2">
      <c r="A4645" s="1" t="str">
        <f t="shared" si="74"/>
        <v>SINAPI-I 38974</v>
      </c>
      <c r="B4645" s="3" t="s">
        <v>80</v>
      </c>
      <c r="C4645" s="3">
        <v>38974</v>
      </c>
      <c r="D4645" s="2" t="s">
        <v>4710</v>
      </c>
      <c r="E4645" s="3" t="s">
        <v>4954</v>
      </c>
      <c r="F4645" s="61">
        <v>39.35</v>
      </c>
      <c r="G4645" s="61">
        <v>39.35</v>
      </c>
      <c r="I4645" s="3" t="s">
        <v>4974</v>
      </c>
    </row>
    <row r="4646" spans="1:9" x14ac:dyDescent="0.2">
      <c r="A4646" s="1" t="str">
        <f t="shared" si="74"/>
        <v>SINAPI-I 38975</v>
      </c>
      <c r="B4646" s="3" t="s">
        <v>80</v>
      </c>
      <c r="C4646" s="3">
        <v>38975</v>
      </c>
      <c r="D4646" s="2" t="s">
        <v>4711</v>
      </c>
      <c r="E4646" s="3" t="s">
        <v>4954</v>
      </c>
      <c r="F4646" s="61">
        <v>50.46</v>
      </c>
      <c r="G4646" s="61">
        <v>50.46</v>
      </c>
      <c r="I4646" s="3" t="s">
        <v>4974</v>
      </c>
    </row>
    <row r="4647" spans="1:9" x14ac:dyDescent="0.2">
      <c r="A4647" s="1" t="str">
        <f t="shared" si="74"/>
        <v>SINAPI-I 38976</v>
      </c>
      <c r="B4647" s="3" t="s">
        <v>80</v>
      </c>
      <c r="C4647" s="3">
        <v>38976</v>
      </c>
      <c r="D4647" s="2" t="s">
        <v>4712</v>
      </c>
      <c r="E4647" s="3" t="s">
        <v>4954</v>
      </c>
      <c r="F4647" s="61">
        <v>86.75</v>
      </c>
      <c r="G4647" s="61">
        <v>86.75</v>
      </c>
      <c r="I4647" s="3" t="s">
        <v>4974</v>
      </c>
    </row>
    <row r="4648" spans="1:9" x14ac:dyDescent="0.2">
      <c r="A4648" s="1" t="str">
        <f t="shared" si="74"/>
        <v>SINAPI-I 44176</v>
      </c>
      <c r="B4648" s="3" t="s">
        <v>80</v>
      </c>
      <c r="C4648" s="3">
        <v>44176</v>
      </c>
      <c r="D4648" s="2" t="s">
        <v>4713</v>
      </c>
      <c r="E4648" s="3" t="s">
        <v>4954</v>
      </c>
      <c r="F4648" s="61">
        <v>19.940000000000001</v>
      </c>
      <c r="G4648" s="61">
        <v>19.940000000000001</v>
      </c>
      <c r="I4648" s="3" t="s">
        <v>4974</v>
      </c>
    </row>
    <row r="4649" spans="1:9" x14ac:dyDescent="0.2">
      <c r="A4649" s="1" t="str">
        <f t="shared" si="74"/>
        <v>SINAPI-I 38986</v>
      </c>
      <c r="B4649" s="3" t="s">
        <v>80</v>
      </c>
      <c r="C4649" s="3">
        <v>38986</v>
      </c>
      <c r="D4649" s="2" t="s">
        <v>4714</v>
      </c>
      <c r="E4649" s="3" t="s">
        <v>4954</v>
      </c>
      <c r="F4649" s="61">
        <v>261.87</v>
      </c>
      <c r="G4649" s="61">
        <v>261.87</v>
      </c>
      <c r="I4649" s="3" t="s">
        <v>4974</v>
      </c>
    </row>
    <row r="4650" spans="1:9" x14ac:dyDescent="0.2">
      <c r="A4650" s="1" t="str">
        <f t="shared" si="74"/>
        <v>SINAPI-I 38978</v>
      </c>
      <c r="B4650" s="3" t="s">
        <v>80</v>
      </c>
      <c r="C4650" s="3">
        <v>38978</v>
      </c>
      <c r="D4650" s="2" t="s">
        <v>4715</v>
      </c>
      <c r="E4650" s="3" t="s">
        <v>4954</v>
      </c>
      <c r="F4650" s="61">
        <v>10.74</v>
      </c>
      <c r="G4650" s="61">
        <v>10.74</v>
      </c>
      <c r="I4650" s="3" t="s">
        <v>4974</v>
      </c>
    </row>
    <row r="4651" spans="1:9" x14ac:dyDescent="0.2">
      <c r="A4651" s="1" t="str">
        <f t="shared" si="74"/>
        <v>SINAPI-I 38979</v>
      </c>
      <c r="B4651" s="3" t="s">
        <v>80</v>
      </c>
      <c r="C4651" s="3">
        <v>38979</v>
      </c>
      <c r="D4651" s="2" t="s">
        <v>4716</v>
      </c>
      <c r="E4651" s="3" t="s">
        <v>4954</v>
      </c>
      <c r="F4651" s="61">
        <v>14.85</v>
      </c>
      <c r="G4651" s="61">
        <v>14.85</v>
      </c>
      <c r="I4651" s="3" t="s">
        <v>4974</v>
      </c>
    </row>
    <row r="4652" spans="1:9" x14ac:dyDescent="0.2">
      <c r="A4652" s="1" t="str">
        <f t="shared" si="74"/>
        <v>SINAPI-I 38980</v>
      </c>
      <c r="B4652" s="3" t="s">
        <v>80</v>
      </c>
      <c r="C4652" s="3">
        <v>38980</v>
      </c>
      <c r="D4652" s="2" t="s">
        <v>4717</v>
      </c>
      <c r="E4652" s="3" t="s">
        <v>4954</v>
      </c>
      <c r="F4652" s="61">
        <v>19.87</v>
      </c>
      <c r="G4652" s="61">
        <v>19.87</v>
      </c>
      <c r="I4652" s="3" t="s">
        <v>4974</v>
      </c>
    </row>
    <row r="4653" spans="1:9" x14ac:dyDescent="0.2">
      <c r="A4653" s="1" t="str">
        <f t="shared" si="74"/>
        <v>SINAPI-I 38981</v>
      </c>
      <c r="B4653" s="3" t="s">
        <v>80</v>
      </c>
      <c r="C4653" s="3">
        <v>38981</v>
      </c>
      <c r="D4653" s="2" t="s">
        <v>4718</v>
      </c>
      <c r="E4653" s="3" t="s">
        <v>4954</v>
      </c>
      <c r="F4653" s="61">
        <v>28.68</v>
      </c>
      <c r="G4653" s="61">
        <v>28.68</v>
      </c>
      <c r="I4653" s="3" t="s">
        <v>4974</v>
      </c>
    </row>
    <row r="4654" spans="1:9" x14ac:dyDescent="0.2">
      <c r="A4654" s="1" t="str">
        <f t="shared" si="74"/>
        <v>SINAPI-I 38982</v>
      </c>
      <c r="B4654" s="3" t="s">
        <v>80</v>
      </c>
      <c r="C4654" s="3">
        <v>38982</v>
      </c>
      <c r="D4654" s="2" t="s">
        <v>4719</v>
      </c>
      <c r="E4654" s="3" t="s">
        <v>4954</v>
      </c>
      <c r="F4654" s="61">
        <v>45.31</v>
      </c>
      <c r="G4654" s="61">
        <v>45.31</v>
      </c>
      <c r="I4654" s="3" t="s">
        <v>4974</v>
      </c>
    </row>
    <row r="4655" spans="1:9" x14ac:dyDescent="0.2">
      <c r="A4655" s="1" t="str">
        <f t="shared" si="74"/>
        <v>SINAPI-I 38983</v>
      </c>
      <c r="B4655" s="3" t="s">
        <v>80</v>
      </c>
      <c r="C4655" s="3">
        <v>38983</v>
      </c>
      <c r="D4655" s="2" t="s">
        <v>4720</v>
      </c>
      <c r="E4655" s="3" t="s">
        <v>4954</v>
      </c>
      <c r="F4655" s="61">
        <v>79.73</v>
      </c>
      <c r="G4655" s="61">
        <v>79.73</v>
      </c>
      <c r="I4655" s="3" t="s">
        <v>4974</v>
      </c>
    </row>
    <row r="4656" spans="1:9" x14ac:dyDescent="0.2">
      <c r="A4656" s="1" t="str">
        <f t="shared" si="74"/>
        <v>SINAPI-I 38984</v>
      </c>
      <c r="B4656" s="3" t="s">
        <v>80</v>
      </c>
      <c r="C4656" s="3">
        <v>38984</v>
      </c>
      <c r="D4656" s="2" t="s">
        <v>4721</v>
      </c>
      <c r="E4656" s="3" t="s">
        <v>4954</v>
      </c>
      <c r="F4656" s="61">
        <v>109.61</v>
      </c>
      <c r="G4656" s="61">
        <v>109.61</v>
      </c>
      <c r="I4656" s="3" t="s">
        <v>4974</v>
      </c>
    </row>
    <row r="4657" spans="1:9" x14ac:dyDescent="0.2">
      <c r="A4657" s="1" t="str">
        <f t="shared" si="74"/>
        <v>SINAPI-I 38985</v>
      </c>
      <c r="B4657" s="3" t="s">
        <v>80</v>
      </c>
      <c r="C4657" s="3">
        <v>38985</v>
      </c>
      <c r="D4657" s="2" t="s">
        <v>4722</v>
      </c>
      <c r="E4657" s="3" t="s">
        <v>4954</v>
      </c>
      <c r="F4657" s="61">
        <v>188.45</v>
      </c>
      <c r="G4657" s="61">
        <v>188.45</v>
      </c>
      <c r="I4657" s="3" t="s">
        <v>4974</v>
      </c>
    </row>
    <row r="4658" spans="1:9" x14ac:dyDescent="0.2">
      <c r="A4658" s="1" t="str">
        <f t="shared" si="74"/>
        <v>SINAPI-I 38032</v>
      </c>
      <c r="B4658" s="3" t="s">
        <v>80</v>
      </c>
      <c r="C4658" s="3">
        <v>38032</v>
      </c>
      <c r="D4658" s="2" t="s">
        <v>4723</v>
      </c>
      <c r="E4658" s="3" t="s">
        <v>4954</v>
      </c>
      <c r="F4658" s="61">
        <v>61.6</v>
      </c>
      <c r="G4658" s="61">
        <v>61.6</v>
      </c>
      <c r="I4658" s="3" t="s">
        <v>4974</v>
      </c>
    </row>
    <row r="4659" spans="1:9" x14ac:dyDescent="0.2">
      <c r="A4659" s="1" t="str">
        <f t="shared" si="74"/>
        <v>SINAPI-I 38033</v>
      </c>
      <c r="B4659" s="3" t="s">
        <v>80</v>
      </c>
      <c r="C4659" s="3">
        <v>38033</v>
      </c>
      <c r="D4659" s="2" t="s">
        <v>4724</v>
      </c>
      <c r="E4659" s="3" t="s">
        <v>4954</v>
      </c>
      <c r="F4659" s="61">
        <v>104.72</v>
      </c>
      <c r="G4659" s="61">
        <v>104.72</v>
      </c>
      <c r="I4659" s="3" t="s">
        <v>4974</v>
      </c>
    </row>
    <row r="4660" spans="1:9" x14ac:dyDescent="0.2">
      <c r="A4660" s="1" t="str">
        <f t="shared" si="74"/>
        <v>SINAPI-I 38034</v>
      </c>
      <c r="B4660" s="3" t="s">
        <v>80</v>
      </c>
      <c r="C4660" s="3">
        <v>38034</v>
      </c>
      <c r="D4660" s="2" t="s">
        <v>4725</v>
      </c>
      <c r="E4660" s="3" t="s">
        <v>4954</v>
      </c>
      <c r="F4660" s="61">
        <v>164.04</v>
      </c>
      <c r="G4660" s="61">
        <v>164.04</v>
      </c>
      <c r="I4660" s="3" t="s">
        <v>4974</v>
      </c>
    </row>
    <row r="4661" spans="1:9" x14ac:dyDescent="0.2">
      <c r="A4661" s="1" t="str">
        <f t="shared" si="74"/>
        <v>SINAPI-I 38035</v>
      </c>
      <c r="B4661" s="3" t="s">
        <v>80</v>
      </c>
      <c r="C4661" s="3">
        <v>38035</v>
      </c>
      <c r="D4661" s="2" t="s">
        <v>4726</v>
      </c>
      <c r="E4661" s="3" t="s">
        <v>4954</v>
      </c>
      <c r="F4661" s="61">
        <v>241.32</v>
      </c>
      <c r="G4661" s="61">
        <v>241.32</v>
      </c>
      <c r="I4661" s="3" t="s">
        <v>4974</v>
      </c>
    </row>
    <row r="4662" spans="1:9" x14ac:dyDescent="0.2">
      <c r="A4662" s="1" t="str">
        <f t="shared" si="74"/>
        <v>SINAPI-I 38036</v>
      </c>
      <c r="B4662" s="3" t="s">
        <v>80</v>
      </c>
      <c r="C4662" s="3">
        <v>38036</v>
      </c>
      <c r="D4662" s="2" t="s">
        <v>4727</v>
      </c>
      <c r="E4662" s="3" t="s">
        <v>4954</v>
      </c>
      <c r="F4662" s="61">
        <v>325.08999999999997</v>
      </c>
      <c r="G4662" s="61">
        <v>325.08999999999997</v>
      </c>
      <c r="I4662" s="3" t="s">
        <v>4974</v>
      </c>
    </row>
    <row r="4663" spans="1:9" x14ac:dyDescent="0.2">
      <c r="A4663" s="1" t="str">
        <f t="shared" si="74"/>
        <v>SINAPI-I 38037</v>
      </c>
      <c r="B4663" s="3" t="s">
        <v>80</v>
      </c>
      <c r="C4663" s="3">
        <v>38037</v>
      </c>
      <c r="D4663" s="2" t="s">
        <v>4728</v>
      </c>
      <c r="E4663" s="3" t="s">
        <v>4954</v>
      </c>
      <c r="F4663" s="61">
        <v>429.4</v>
      </c>
      <c r="G4663" s="61">
        <v>429.4</v>
      </c>
      <c r="I4663" s="3" t="s">
        <v>4974</v>
      </c>
    </row>
    <row r="4664" spans="1:9" x14ac:dyDescent="0.2">
      <c r="A4664" s="1" t="str">
        <f t="shared" si="74"/>
        <v>SINAPI-I 9850</v>
      </c>
      <c r="B4664" s="3" t="s">
        <v>80</v>
      </c>
      <c r="C4664" s="3">
        <v>9850</v>
      </c>
      <c r="D4664" s="2" t="s">
        <v>4729</v>
      </c>
      <c r="E4664" s="3" t="s">
        <v>4954</v>
      </c>
    </row>
    <row r="4665" spans="1:9" x14ac:dyDescent="0.2">
      <c r="A4665" s="1" t="str">
        <f t="shared" si="74"/>
        <v>SINAPI-I 9853</v>
      </c>
      <c r="B4665" s="3" t="s">
        <v>80</v>
      </c>
      <c r="C4665" s="3">
        <v>9853</v>
      </c>
      <c r="D4665" s="2" t="s">
        <v>4730</v>
      </c>
      <c r="E4665" s="3" t="s">
        <v>4954</v>
      </c>
    </row>
    <row r="4666" spans="1:9" x14ac:dyDescent="0.2">
      <c r="A4666" s="1" t="str">
        <f t="shared" si="74"/>
        <v>SINAPI-I 9854</v>
      </c>
      <c r="B4666" s="3" t="s">
        <v>80</v>
      </c>
      <c r="C4666" s="3">
        <v>9854</v>
      </c>
      <c r="D4666" s="2" t="s">
        <v>4731</v>
      </c>
      <c r="E4666" s="3" t="s">
        <v>4954</v>
      </c>
    </row>
    <row r="4667" spans="1:9" x14ac:dyDescent="0.2">
      <c r="A4667" s="1" t="str">
        <f t="shared" si="74"/>
        <v>SINAPI-I 9851</v>
      </c>
      <c r="B4667" s="3" t="s">
        <v>80</v>
      </c>
      <c r="C4667" s="3">
        <v>9851</v>
      </c>
      <c r="D4667" s="2" t="s">
        <v>4732</v>
      </c>
      <c r="E4667" s="3" t="s">
        <v>4954</v>
      </c>
    </row>
    <row r="4668" spans="1:9" x14ac:dyDescent="0.2">
      <c r="A4668" s="1" t="str">
        <f t="shared" si="74"/>
        <v>SINAPI-I 9825</v>
      </c>
      <c r="B4668" s="3" t="s">
        <v>80</v>
      </c>
      <c r="C4668" s="3">
        <v>9825</v>
      </c>
      <c r="D4668" s="2" t="s">
        <v>4733</v>
      </c>
      <c r="E4668" s="3" t="s">
        <v>4954</v>
      </c>
    </row>
    <row r="4669" spans="1:9" x14ac:dyDescent="0.2">
      <c r="A4669" s="1" t="str">
        <f t="shared" si="74"/>
        <v>SINAPI-I 9828</v>
      </c>
      <c r="B4669" s="3" t="s">
        <v>80</v>
      </c>
      <c r="C4669" s="3">
        <v>9828</v>
      </c>
      <c r="D4669" s="2" t="s">
        <v>4734</v>
      </c>
      <c r="E4669" s="3" t="s">
        <v>4954</v>
      </c>
    </row>
    <row r="4670" spans="1:9" x14ac:dyDescent="0.2">
      <c r="A4670" s="1" t="str">
        <f t="shared" si="74"/>
        <v>SINAPI-I 9829</v>
      </c>
      <c r="B4670" s="3" t="s">
        <v>80</v>
      </c>
      <c r="C4670" s="3">
        <v>9829</v>
      </c>
      <c r="D4670" s="2" t="s">
        <v>4735</v>
      </c>
      <c r="E4670" s="3" t="s">
        <v>4954</v>
      </c>
    </row>
    <row r="4671" spans="1:9" x14ac:dyDescent="0.2">
      <c r="A4671" s="1" t="str">
        <f t="shared" si="74"/>
        <v>SINAPI-I 9826</v>
      </c>
      <c r="B4671" s="3" t="s">
        <v>80</v>
      </c>
      <c r="C4671" s="3">
        <v>9826</v>
      </c>
      <c r="D4671" s="2" t="s">
        <v>4736</v>
      </c>
      <c r="E4671" s="3" t="s">
        <v>4954</v>
      </c>
    </row>
    <row r="4672" spans="1:9" x14ac:dyDescent="0.2">
      <c r="A4672" s="1" t="str">
        <f t="shared" si="74"/>
        <v>SINAPI-I 9827</v>
      </c>
      <c r="B4672" s="3" t="s">
        <v>80</v>
      </c>
      <c r="C4672" s="3">
        <v>9827</v>
      </c>
      <c r="D4672" s="2" t="s">
        <v>4737</v>
      </c>
      <c r="E4672" s="3" t="s">
        <v>4954</v>
      </c>
    </row>
    <row r="4673" spans="1:9" x14ac:dyDescent="0.2">
      <c r="A4673" s="1" t="str">
        <f t="shared" si="74"/>
        <v>SINAPI-I 36374</v>
      </c>
      <c r="B4673" s="3" t="s">
        <v>80</v>
      </c>
      <c r="C4673" s="3">
        <v>36374</v>
      </c>
      <c r="D4673" s="2" t="s">
        <v>4738</v>
      </c>
      <c r="E4673" s="3" t="s">
        <v>4954</v>
      </c>
    </row>
    <row r="4674" spans="1:9" x14ac:dyDescent="0.2">
      <c r="A4674" s="1" t="str">
        <f t="shared" si="74"/>
        <v>SINAPI-I 36084</v>
      </c>
      <c r="B4674" s="3" t="s">
        <v>80</v>
      </c>
      <c r="C4674" s="3">
        <v>36084</v>
      </c>
      <c r="D4674" s="2" t="s">
        <v>4739</v>
      </c>
      <c r="E4674" s="3" t="s">
        <v>4954</v>
      </c>
    </row>
    <row r="4675" spans="1:9" x14ac:dyDescent="0.2">
      <c r="A4675" s="1" t="str">
        <f t="shared" si="74"/>
        <v>SINAPI-I 36373</v>
      </c>
      <c r="B4675" s="3" t="s">
        <v>80</v>
      </c>
      <c r="C4675" s="3">
        <v>36373</v>
      </c>
      <c r="D4675" s="2" t="s">
        <v>4740</v>
      </c>
      <c r="E4675" s="3" t="s">
        <v>4954</v>
      </c>
    </row>
    <row r="4676" spans="1:9" x14ac:dyDescent="0.2">
      <c r="A4676" s="1" t="str">
        <f t="shared" si="74"/>
        <v>SINAPI-I 36377</v>
      </c>
      <c r="B4676" s="3" t="s">
        <v>80</v>
      </c>
      <c r="C4676" s="3">
        <v>36377</v>
      </c>
      <c r="D4676" s="2" t="s">
        <v>4741</v>
      </c>
      <c r="E4676" s="3" t="s">
        <v>4954</v>
      </c>
    </row>
    <row r="4677" spans="1:9" x14ac:dyDescent="0.2">
      <c r="A4677" s="1" t="str">
        <f t="shared" si="74"/>
        <v>SINAPI-I 36375</v>
      </c>
      <c r="B4677" s="3" t="s">
        <v>80</v>
      </c>
      <c r="C4677" s="3">
        <v>36375</v>
      </c>
      <c r="D4677" s="2" t="s">
        <v>4742</v>
      </c>
      <c r="E4677" s="3" t="s">
        <v>4954</v>
      </c>
    </row>
    <row r="4678" spans="1:9" x14ac:dyDescent="0.2">
      <c r="A4678" s="1" t="str">
        <f t="shared" si="74"/>
        <v>SINAPI-I 36376</v>
      </c>
      <c r="B4678" s="3" t="s">
        <v>80</v>
      </c>
      <c r="C4678" s="3">
        <v>36376</v>
      </c>
      <c r="D4678" s="2" t="s">
        <v>4743</v>
      </c>
      <c r="E4678" s="3" t="s">
        <v>4954</v>
      </c>
    </row>
    <row r="4679" spans="1:9" x14ac:dyDescent="0.2">
      <c r="A4679" s="1" t="str">
        <f t="shared" si="74"/>
        <v>SINAPI-I 36380</v>
      </c>
      <c r="B4679" s="3" t="s">
        <v>80</v>
      </c>
      <c r="C4679" s="3">
        <v>36380</v>
      </c>
      <c r="D4679" s="2" t="s">
        <v>4744</v>
      </c>
      <c r="E4679" s="3" t="s">
        <v>4954</v>
      </c>
    </row>
    <row r="4680" spans="1:9" x14ac:dyDescent="0.2">
      <c r="A4680" s="1" t="str">
        <f t="shared" si="74"/>
        <v>SINAPI-I 36378</v>
      </c>
      <c r="B4680" s="3" t="s">
        <v>80</v>
      </c>
      <c r="C4680" s="3">
        <v>36378</v>
      </c>
      <c r="D4680" s="2" t="s">
        <v>4745</v>
      </c>
      <c r="E4680" s="3" t="s">
        <v>4954</v>
      </c>
    </row>
    <row r="4681" spans="1:9" x14ac:dyDescent="0.2">
      <c r="A4681" s="1" t="str">
        <f t="shared" si="74"/>
        <v>SINAPI-I 36379</v>
      </c>
      <c r="B4681" s="3" t="s">
        <v>80</v>
      </c>
      <c r="C4681" s="3">
        <v>36379</v>
      </c>
      <c r="D4681" s="2" t="s">
        <v>4746</v>
      </c>
      <c r="E4681" s="3" t="s">
        <v>4954</v>
      </c>
    </row>
    <row r="4682" spans="1:9" x14ac:dyDescent="0.2">
      <c r="A4682" s="1" t="str">
        <f t="shared" si="74"/>
        <v>SINAPI-I 9859</v>
      </c>
      <c r="B4682" s="3" t="s">
        <v>80</v>
      </c>
      <c r="C4682" s="3">
        <v>9859</v>
      </c>
      <c r="D4682" s="2" t="s">
        <v>4747</v>
      </c>
      <c r="E4682" s="3" t="s">
        <v>4954</v>
      </c>
      <c r="F4682" s="61">
        <v>11.14</v>
      </c>
      <c r="G4682" s="61">
        <v>11.14</v>
      </c>
      <c r="I4682" s="3" t="s">
        <v>4974</v>
      </c>
    </row>
    <row r="4683" spans="1:9" x14ac:dyDescent="0.2">
      <c r="A4683" s="1" t="str">
        <f t="shared" si="74"/>
        <v>SINAPI-I 9836</v>
      </c>
      <c r="B4683" s="3" t="s">
        <v>80</v>
      </c>
      <c r="C4683" s="3">
        <v>9836</v>
      </c>
      <c r="D4683" s="2" t="s">
        <v>4748</v>
      </c>
      <c r="E4683" s="3" t="s">
        <v>4954</v>
      </c>
      <c r="F4683" s="61">
        <v>15.59</v>
      </c>
      <c r="G4683" s="61">
        <v>15.59</v>
      </c>
      <c r="I4683" s="3" t="s">
        <v>40</v>
      </c>
    </row>
    <row r="4684" spans="1:9" x14ac:dyDescent="0.2">
      <c r="A4684" s="1" t="str">
        <f t="shared" si="74"/>
        <v>SINAPI-I 20065</v>
      </c>
      <c r="B4684" s="3" t="s">
        <v>80</v>
      </c>
      <c r="C4684" s="3">
        <v>20065</v>
      </c>
      <c r="D4684" s="2" t="s">
        <v>4749</v>
      </c>
      <c r="E4684" s="3" t="s">
        <v>4954</v>
      </c>
      <c r="F4684" s="61">
        <v>40.75</v>
      </c>
      <c r="G4684" s="61">
        <v>40.75</v>
      </c>
      <c r="I4684" s="3" t="s">
        <v>4974</v>
      </c>
    </row>
    <row r="4685" spans="1:9" x14ac:dyDescent="0.2">
      <c r="A4685" s="1" t="str">
        <f t="shared" si="74"/>
        <v>SINAPI-I 9835</v>
      </c>
      <c r="B4685" s="3" t="s">
        <v>80</v>
      </c>
      <c r="C4685" s="3">
        <v>9835</v>
      </c>
      <c r="D4685" s="2" t="s">
        <v>4750</v>
      </c>
      <c r="E4685" s="3" t="s">
        <v>4954</v>
      </c>
      <c r="F4685" s="61">
        <v>6.81</v>
      </c>
      <c r="G4685" s="61">
        <v>6.81</v>
      </c>
      <c r="I4685" s="3" t="s">
        <v>4974</v>
      </c>
    </row>
    <row r="4686" spans="1:9" x14ac:dyDescent="0.2">
      <c r="A4686" s="1" t="str">
        <f t="shared" si="74"/>
        <v>SINAPI-I 9838</v>
      </c>
      <c r="B4686" s="3" t="s">
        <v>80</v>
      </c>
      <c r="C4686" s="3">
        <v>9838</v>
      </c>
      <c r="D4686" s="2" t="s">
        <v>4751</v>
      </c>
      <c r="E4686" s="3" t="s">
        <v>4954</v>
      </c>
      <c r="F4686" s="61">
        <v>11.25</v>
      </c>
      <c r="G4686" s="61">
        <v>11.25</v>
      </c>
      <c r="I4686" s="3" t="s">
        <v>4974</v>
      </c>
    </row>
    <row r="4687" spans="1:9" x14ac:dyDescent="0.2">
      <c r="A4687" s="1" t="str">
        <f t="shared" si="74"/>
        <v>SINAPI-I 9837</v>
      </c>
      <c r="B4687" s="3" t="s">
        <v>80</v>
      </c>
      <c r="C4687" s="3">
        <v>9837</v>
      </c>
      <c r="D4687" s="2" t="s">
        <v>4752</v>
      </c>
      <c r="E4687" s="3" t="s">
        <v>4954</v>
      </c>
      <c r="F4687" s="61">
        <v>14.76</v>
      </c>
      <c r="G4687" s="61">
        <v>14.76</v>
      </c>
      <c r="I4687" s="3" t="s">
        <v>4974</v>
      </c>
    </row>
    <row r="4688" spans="1:9" x14ac:dyDescent="0.2">
      <c r="A4688" s="1" t="str">
        <f t="shared" ref="A4688:A4751" si="75">CONCATENATE($B4688," ",$C4688)</f>
        <v>SINAPI-I 44315</v>
      </c>
      <c r="B4688" s="3" t="s">
        <v>80</v>
      </c>
      <c r="C4688" s="3">
        <v>44315</v>
      </c>
      <c r="D4688" s="2" t="s">
        <v>4753</v>
      </c>
      <c r="E4688" s="3" t="s">
        <v>4954</v>
      </c>
      <c r="F4688" s="61">
        <v>61.04</v>
      </c>
      <c r="G4688" s="61">
        <v>61.04</v>
      </c>
      <c r="I4688" s="3" t="s">
        <v>4974</v>
      </c>
    </row>
    <row r="4689" spans="1:9" x14ac:dyDescent="0.2">
      <c r="A4689" s="1" t="str">
        <f t="shared" si="75"/>
        <v>SINAPI-I 9862</v>
      </c>
      <c r="B4689" s="3" t="s">
        <v>80</v>
      </c>
      <c r="C4689" s="3">
        <v>9862</v>
      </c>
      <c r="D4689" s="2" t="s">
        <v>4754</v>
      </c>
      <c r="E4689" s="3" t="s">
        <v>4954</v>
      </c>
      <c r="F4689" s="61">
        <v>34.33</v>
      </c>
      <c r="G4689" s="61">
        <v>34.33</v>
      </c>
      <c r="I4689" s="3" t="s">
        <v>4974</v>
      </c>
    </row>
    <row r="4690" spans="1:9" x14ac:dyDescent="0.2">
      <c r="A4690" s="1" t="str">
        <f t="shared" si="75"/>
        <v>SINAPI-I 9861</v>
      </c>
      <c r="B4690" s="3" t="s">
        <v>80</v>
      </c>
      <c r="C4690" s="3">
        <v>9861</v>
      </c>
      <c r="D4690" s="2" t="s">
        <v>4755</v>
      </c>
      <c r="E4690" s="3" t="s">
        <v>4954</v>
      </c>
      <c r="F4690" s="61">
        <v>26.96</v>
      </c>
      <c r="G4690" s="61">
        <v>26.96</v>
      </c>
      <c r="I4690" s="3" t="s">
        <v>4974</v>
      </c>
    </row>
    <row r="4691" spans="1:9" x14ac:dyDescent="0.2">
      <c r="A4691" s="1" t="str">
        <f t="shared" si="75"/>
        <v>SINAPI-I 9866</v>
      </c>
      <c r="B4691" s="3" t="s">
        <v>80</v>
      </c>
      <c r="C4691" s="3">
        <v>9866</v>
      </c>
      <c r="D4691" s="2" t="s">
        <v>4756</v>
      </c>
      <c r="E4691" s="3" t="s">
        <v>4954</v>
      </c>
      <c r="F4691" s="61">
        <v>23.27</v>
      </c>
      <c r="G4691" s="61">
        <v>23.27</v>
      </c>
      <c r="I4691" s="3" t="s">
        <v>4974</v>
      </c>
    </row>
    <row r="4692" spans="1:9" x14ac:dyDescent="0.2">
      <c r="A4692" s="1" t="str">
        <f t="shared" si="75"/>
        <v>SINAPI-I 9856</v>
      </c>
      <c r="B4692" s="3" t="s">
        <v>80</v>
      </c>
      <c r="C4692" s="3">
        <v>9856</v>
      </c>
      <c r="D4692" s="2" t="s">
        <v>4757</v>
      </c>
      <c r="E4692" s="3" t="s">
        <v>4954</v>
      </c>
      <c r="F4692" s="61">
        <v>8.69</v>
      </c>
      <c r="G4692" s="61">
        <v>8.69</v>
      </c>
      <c r="I4692" s="3" t="s">
        <v>4974</v>
      </c>
    </row>
    <row r="4693" spans="1:9" x14ac:dyDescent="0.2">
      <c r="A4693" s="1" t="str">
        <f t="shared" si="75"/>
        <v>SINAPI-I 9863</v>
      </c>
      <c r="B4693" s="3" t="s">
        <v>80</v>
      </c>
      <c r="C4693" s="3">
        <v>9863</v>
      </c>
      <c r="D4693" s="2" t="s">
        <v>4758</v>
      </c>
      <c r="E4693" s="3" t="s">
        <v>4954</v>
      </c>
      <c r="F4693" s="61">
        <v>67.3</v>
      </c>
      <c r="G4693" s="61">
        <v>67.3</v>
      </c>
      <c r="I4693" s="3" t="s">
        <v>4974</v>
      </c>
    </row>
    <row r="4694" spans="1:9" x14ac:dyDescent="0.2">
      <c r="A4694" s="1" t="str">
        <f t="shared" si="75"/>
        <v>SINAPI-I 9860</v>
      </c>
      <c r="B4694" s="3" t="s">
        <v>80</v>
      </c>
      <c r="C4694" s="3">
        <v>9860</v>
      </c>
      <c r="D4694" s="2" t="s">
        <v>4759</v>
      </c>
      <c r="E4694" s="3" t="s">
        <v>4954</v>
      </c>
      <c r="F4694" s="61">
        <v>49.13</v>
      </c>
      <c r="G4694" s="61">
        <v>49.13</v>
      </c>
      <c r="I4694" s="3" t="s">
        <v>4974</v>
      </c>
    </row>
    <row r="4695" spans="1:9" x14ac:dyDescent="0.2">
      <c r="A4695" s="1" t="str">
        <f t="shared" si="75"/>
        <v>SINAPI-I 9841</v>
      </c>
      <c r="B4695" s="3" t="s">
        <v>80</v>
      </c>
      <c r="C4695" s="3">
        <v>9841</v>
      </c>
      <c r="D4695" s="2" t="s">
        <v>4760</v>
      </c>
      <c r="E4695" s="3" t="s">
        <v>4954</v>
      </c>
      <c r="F4695" s="61">
        <v>29.36</v>
      </c>
      <c r="G4695" s="61">
        <v>29.36</v>
      </c>
      <c r="I4695" s="3" t="s">
        <v>4974</v>
      </c>
    </row>
    <row r="4696" spans="1:9" x14ac:dyDescent="0.2">
      <c r="A4696" s="1" t="str">
        <f t="shared" si="75"/>
        <v>SINAPI-I 9840</v>
      </c>
      <c r="B4696" s="3" t="s">
        <v>80</v>
      </c>
      <c r="C4696" s="3">
        <v>9840</v>
      </c>
      <c r="D4696" s="2" t="s">
        <v>4761</v>
      </c>
      <c r="E4696" s="3" t="s">
        <v>4954</v>
      </c>
      <c r="F4696" s="61">
        <v>62.02</v>
      </c>
      <c r="G4696" s="61">
        <v>62.02</v>
      </c>
      <c r="I4696" s="3" t="s">
        <v>4974</v>
      </c>
    </row>
    <row r="4697" spans="1:9" x14ac:dyDescent="0.2">
      <c r="A4697" s="1" t="str">
        <f t="shared" si="75"/>
        <v>SINAPI-I 20067</v>
      </c>
      <c r="B4697" s="3" t="s">
        <v>80</v>
      </c>
      <c r="C4697" s="3">
        <v>20067</v>
      </c>
      <c r="D4697" s="2" t="s">
        <v>4762</v>
      </c>
      <c r="E4697" s="3" t="s">
        <v>4954</v>
      </c>
      <c r="F4697" s="61">
        <v>9.52</v>
      </c>
      <c r="G4697" s="61">
        <v>9.52</v>
      </c>
      <c r="I4697" s="3" t="s">
        <v>4974</v>
      </c>
    </row>
    <row r="4698" spans="1:9" x14ac:dyDescent="0.2">
      <c r="A4698" s="1" t="str">
        <f t="shared" si="75"/>
        <v>SINAPI-I 20068</v>
      </c>
      <c r="B4698" s="3" t="s">
        <v>80</v>
      </c>
      <c r="C4698" s="3">
        <v>20068</v>
      </c>
      <c r="D4698" s="2" t="s">
        <v>4763</v>
      </c>
      <c r="E4698" s="3" t="s">
        <v>4954</v>
      </c>
      <c r="F4698" s="61">
        <v>13.41</v>
      </c>
      <c r="G4698" s="61">
        <v>13.41</v>
      </c>
      <c r="I4698" s="3" t="s">
        <v>4974</v>
      </c>
    </row>
    <row r="4699" spans="1:9" x14ac:dyDescent="0.2">
      <c r="A4699" s="1" t="str">
        <f t="shared" si="75"/>
        <v>SINAPI-I 9839</v>
      </c>
      <c r="B4699" s="3" t="s">
        <v>80</v>
      </c>
      <c r="C4699" s="3">
        <v>9839</v>
      </c>
      <c r="D4699" s="2" t="s">
        <v>4764</v>
      </c>
      <c r="E4699" s="3" t="s">
        <v>4954</v>
      </c>
      <c r="F4699" s="61">
        <v>24.32</v>
      </c>
      <c r="G4699" s="61">
        <v>24.32</v>
      </c>
      <c r="I4699" s="3" t="s">
        <v>4974</v>
      </c>
    </row>
    <row r="4700" spans="1:9" x14ac:dyDescent="0.2">
      <c r="A4700" s="1" t="str">
        <f t="shared" si="75"/>
        <v>SINAPI-I 9870</v>
      </c>
      <c r="B4700" s="3" t="s">
        <v>80</v>
      </c>
      <c r="C4700" s="3">
        <v>9870</v>
      </c>
      <c r="D4700" s="2" t="s">
        <v>4765</v>
      </c>
      <c r="E4700" s="3" t="s">
        <v>4954</v>
      </c>
      <c r="F4700" s="61">
        <v>100.38</v>
      </c>
      <c r="G4700" s="61">
        <v>100.38</v>
      </c>
      <c r="I4700" s="3" t="s">
        <v>4974</v>
      </c>
    </row>
    <row r="4701" spans="1:9" x14ac:dyDescent="0.2">
      <c r="A4701" s="1" t="str">
        <f t="shared" si="75"/>
        <v>SINAPI-I 9867</v>
      </c>
      <c r="B4701" s="3" t="s">
        <v>80</v>
      </c>
      <c r="C4701" s="3">
        <v>9867</v>
      </c>
      <c r="D4701" s="2" t="s">
        <v>4766</v>
      </c>
      <c r="E4701" s="3" t="s">
        <v>4954</v>
      </c>
      <c r="F4701" s="61">
        <v>4.03</v>
      </c>
      <c r="G4701" s="61">
        <v>4.03</v>
      </c>
      <c r="I4701" s="3" t="s">
        <v>4974</v>
      </c>
    </row>
    <row r="4702" spans="1:9" x14ac:dyDescent="0.2">
      <c r="A4702" s="1" t="str">
        <f t="shared" si="75"/>
        <v>SINAPI-I 9868</v>
      </c>
      <c r="B4702" s="3" t="s">
        <v>80</v>
      </c>
      <c r="C4702" s="3">
        <v>9868</v>
      </c>
      <c r="D4702" s="2" t="s">
        <v>4767</v>
      </c>
      <c r="E4702" s="3" t="s">
        <v>4954</v>
      </c>
      <c r="F4702" s="61">
        <v>4.55</v>
      </c>
      <c r="G4702" s="61">
        <v>4.55</v>
      </c>
      <c r="I4702" s="3" t="s">
        <v>40</v>
      </c>
    </row>
    <row r="4703" spans="1:9" x14ac:dyDescent="0.2">
      <c r="A4703" s="1" t="str">
        <f t="shared" si="75"/>
        <v>SINAPI-I 9869</v>
      </c>
      <c r="B4703" s="3" t="s">
        <v>80</v>
      </c>
      <c r="C4703" s="3">
        <v>9869</v>
      </c>
      <c r="D4703" s="2" t="s">
        <v>4768</v>
      </c>
      <c r="E4703" s="3" t="s">
        <v>4954</v>
      </c>
      <c r="F4703" s="61">
        <v>9.82</v>
      </c>
      <c r="G4703" s="61">
        <v>9.82</v>
      </c>
      <c r="I4703" s="3" t="s">
        <v>4974</v>
      </c>
    </row>
    <row r="4704" spans="1:9" x14ac:dyDescent="0.2">
      <c r="A4704" s="1" t="str">
        <f t="shared" si="75"/>
        <v>SINAPI-I 9874</v>
      </c>
      <c r="B4704" s="3" t="s">
        <v>80</v>
      </c>
      <c r="C4704" s="3">
        <v>9874</v>
      </c>
      <c r="D4704" s="2" t="s">
        <v>4769</v>
      </c>
      <c r="E4704" s="3" t="s">
        <v>4954</v>
      </c>
      <c r="F4704" s="61">
        <v>15.42</v>
      </c>
      <c r="G4704" s="61">
        <v>15.42</v>
      </c>
      <c r="I4704" s="3" t="s">
        <v>4974</v>
      </c>
    </row>
    <row r="4705" spans="1:9" x14ac:dyDescent="0.2">
      <c r="A4705" s="1" t="str">
        <f t="shared" si="75"/>
        <v>SINAPI-I 9875</v>
      </c>
      <c r="B4705" s="3" t="s">
        <v>80</v>
      </c>
      <c r="C4705" s="3">
        <v>9875</v>
      </c>
      <c r="D4705" s="2" t="s">
        <v>4770</v>
      </c>
      <c r="E4705" s="3" t="s">
        <v>4954</v>
      </c>
      <c r="F4705" s="61">
        <v>16.91</v>
      </c>
      <c r="G4705" s="61">
        <v>16.91</v>
      </c>
      <c r="I4705" s="3" t="s">
        <v>4974</v>
      </c>
    </row>
    <row r="4706" spans="1:9" x14ac:dyDescent="0.2">
      <c r="A4706" s="1" t="str">
        <f t="shared" si="75"/>
        <v>SINAPI-I 9873</v>
      </c>
      <c r="B4706" s="3" t="s">
        <v>80</v>
      </c>
      <c r="C4706" s="3">
        <v>9873</v>
      </c>
      <c r="D4706" s="2" t="s">
        <v>4771</v>
      </c>
      <c r="E4706" s="3" t="s">
        <v>4954</v>
      </c>
      <c r="F4706" s="61">
        <v>27.82</v>
      </c>
      <c r="G4706" s="61">
        <v>27.82</v>
      </c>
      <c r="I4706" s="3" t="s">
        <v>4974</v>
      </c>
    </row>
    <row r="4707" spans="1:9" x14ac:dyDescent="0.2">
      <c r="A4707" s="1" t="str">
        <f t="shared" si="75"/>
        <v>SINAPI-I 9871</v>
      </c>
      <c r="B4707" s="3" t="s">
        <v>80</v>
      </c>
      <c r="C4707" s="3">
        <v>9871</v>
      </c>
      <c r="D4707" s="2" t="s">
        <v>4772</v>
      </c>
      <c r="E4707" s="3" t="s">
        <v>4954</v>
      </c>
      <c r="F4707" s="61">
        <v>46.11</v>
      </c>
      <c r="G4707" s="61">
        <v>46.11</v>
      </c>
      <c r="I4707" s="3" t="s">
        <v>4974</v>
      </c>
    </row>
    <row r="4708" spans="1:9" x14ac:dyDescent="0.2">
      <c r="A4708" s="1" t="str">
        <f t="shared" si="75"/>
        <v>SINAPI-I 9872</v>
      </c>
      <c r="B4708" s="3" t="s">
        <v>80</v>
      </c>
      <c r="C4708" s="3">
        <v>9872</v>
      </c>
      <c r="D4708" s="2" t="s">
        <v>4773</v>
      </c>
      <c r="E4708" s="3" t="s">
        <v>4954</v>
      </c>
      <c r="F4708" s="61">
        <v>64.14</v>
      </c>
      <c r="G4708" s="61">
        <v>64.14</v>
      </c>
      <c r="I4708" s="3" t="s">
        <v>4974</v>
      </c>
    </row>
    <row r="4709" spans="1:9" x14ac:dyDescent="0.2">
      <c r="A4709" s="1" t="str">
        <f t="shared" si="75"/>
        <v>SINAPI-I 12425</v>
      </c>
      <c r="B4709" s="3" t="s">
        <v>80</v>
      </c>
      <c r="C4709" s="3">
        <v>12425</v>
      </c>
      <c r="D4709" s="2" t="s">
        <v>4774</v>
      </c>
      <c r="E4709" s="3" t="s">
        <v>4953</v>
      </c>
      <c r="F4709" s="61">
        <v>61.8</v>
      </c>
      <c r="G4709" s="61">
        <v>61.8</v>
      </c>
      <c r="I4709" s="3" t="s">
        <v>4974</v>
      </c>
    </row>
    <row r="4710" spans="1:9" x14ac:dyDescent="0.2">
      <c r="A4710" s="1" t="str">
        <f t="shared" si="75"/>
        <v>SINAPI-I 12426</v>
      </c>
      <c r="B4710" s="3" t="s">
        <v>80</v>
      </c>
      <c r="C4710" s="3">
        <v>12426</v>
      </c>
      <c r="D4710" s="2" t="s">
        <v>4775</v>
      </c>
      <c r="E4710" s="3" t="s">
        <v>4953</v>
      </c>
      <c r="F4710" s="61">
        <v>44.98</v>
      </c>
      <c r="G4710" s="61">
        <v>44.98</v>
      </c>
      <c r="I4710" s="3" t="s">
        <v>4974</v>
      </c>
    </row>
    <row r="4711" spans="1:9" x14ac:dyDescent="0.2">
      <c r="A4711" s="1" t="str">
        <f t="shared" si="75"/>
        <v>SINAPI-I 12427</v>
      </c>
      <c r="B4711" s="3" t="s">
        <v>80</v>
      </c>
      <c r="C4711" s="3">
        <v>12427</v>
      </c>
      <c r="D4711" s="2" t="s">
        <v>4776</v>
      </c>
      <c r="E4711" s="3" t="s">
        <v>4953</v>
      </c>
      <c r="F4711" s="61">
        <v>256.5</v>
      </c>
      <c r="G4711" s="61">
        <v>256.5</v>
      </c>
      <c r="I4711" s="3" t="s">
        <v>4974</v>
      </c>
    </row>
    <row r="4712" spans="1:9" x14ac:dyDescent="0.2">
      <c r="A4712" s="1" t="str">
        <f t="shared" si="75"/>
        <v>SINAPI-I 12428</v>
      </c>
      <c r="B4712" s="3" t="s">
        <v>80</v>
      </c>
      <c r="C4712" s="3">
        <v>12428</v>
      </c>
      <c r="D4712" s="2" t="s">
        <v>4777</v>
      </c>
      <c r="E4712" s="3" t="s">
        <v>4953</v>
      </c>
      <c r="F4712" s="61">
        <v>164.64</v>
      </c>
      <c r="G4712" s="61">
        <v>164.64</v>
      </c>
      <c r="I4712" s="3" t="s">
        <v>4974</v>
      </c>
    </row>
    <row r="4713" spans="1:9" x14ac:dyDescent="0.2">
      <c r="A4713" s="1" t="str">
        <f t="shared" si="75"/>
        <v>SINAPI-I 12429</v>
      </c>
      <c r="B4713" s="3" t="s">
        <v>80</v>
      </c>
      <c r="C4713" s="3">
        <v>12429</v>
      </c>
      <c r="D4713" s="2" t="s">
        <v>4778</v>
      </c>
      <c r="E4713" s="3" t="s">
        <v>4953</v>
      </c>
      <c r="F4713" s="61">
        <v>414.76</v>
      </c>
      <c r="G4713" s="61">
        <v>414.76</v>
      </c>
      <c r="I4713" s="3" t="s">
        <v>4974</v>
      </c>
    </row>
    <row r="4714" spans="1:9" x14ac:dyDescent="0.2">
      <c r="A4714" s="1" t="str">
        <f t="shared" si="75"/>
        <v>SINAPI-I 12430</v>
      </c>
      <c r="B4714" s="3" t="s">
        <v>80</v>
      </c>
      <c r="C4714" s="3">
        <v>12430</v>
      </c>
      <c r="D4714" s="2" t="s">
        <v>4779</v>
      </c>
      <c r="E4714" s="3" t="s">
        <v>4953</v>
      </c>
      <c r="F4714" s="61">
        <v>55.14</v>
      </c>
      <c r="G4714" s="61">
        <v>55.14</v>
      </c>
      <c r="I4714" s="3" t="s">
        <v>4974</v>
      </c>
    </row>
    <row r="4715" spans="1:9" x14ac:dyDescent="0.2">
      <c r="A4715" s="1" t="str">
        <f t="shared" si="75"/>
        <v>SINAPI-I 12431</v>
      </c>
      <c r="B4715" s="3" t="s">
        <v>80</v>
      </c>
      <c r="C4715" s="3">
        <v>12431</v>
      </c>
      <c r="D4715" s="2" t="s">
        <v>4780</v>
      </c>
      <c r="E4715" s="3" t="s">
        <v>4953</v>
      </c>
      <c r="F4715" s="61">
        <v>705.86</v>
      </c>
      <c r="G4715" s="61">
        <v>705.86</v>
      </c>
      <c r="I4715" s="3" t="s">
        <v>4974</v>
      </c>
    </row>
    <row r="4716" spans="1:9" x14ac:dyDescent="0.2">
      <c r="A4716" s="1" t="str">
        <f t="shared" si="75"/>
        <v>SINAPI-I 12432</v>
      </c>
      <c r="B4716" s="3" t="s">
        <v>80</v>
      </c>
      <c r="C4716" s="3">
        <v>12432</v>
      </c>
      <c r="D4716" s="2" t="s">
        <v>4781</v>
      </c>
      <c r="E4716" s="3" t="s">
        <v>4953</v>
      </c>
      <c r="F4716" s="61">
        <v>145.16999999999999</v>
      </c>
      <c r="G4716" s="61">
        <v>145.16999999999999</v>
      </c>
      <c r="I4716" s="3" t="s">
        <v>4974</v>
      </c>
    </row>
    <row r="4717" spans="1:9" x14ac:dyDescent="0.2">
      <c r="A4717" s="1" t="str">
        <f t="shared" si="75"/>
        <v>SINAPI-I 12433</v>
      </c>
      <c r="B4717" s="3" t="s">
        <v>80</v>
      </c>
      <c r="C4717" s="3">
        <v>12433</v>
      </c>
      <c r="D4717" s="2" t="s">
        <v>4782</v>
      </c>
      <c r="E4717" s="3" t="s">
        <v>4953</v>
      </c>
      <c r="F4717" s="61">
        <v>92.42</v>
      </c>
      <c r="G4717" s="61">
        <v>92.42</v>
      </c>
      <c r="I4717" s="3" t="s">
        <v>4974</v>
      </c>
    </row>
    <row r="4718" spans="1:9" x14ac:dyDescent="0.2">
      <c r="A4718" s="1" t="str">
        <f t="shared" si="75"/>
        <v>SINAPI-I 12434</v>
      </c>
      <c r="B4718" s="3" t="s">
        <v>80</v>
      </c>
      <c r="C4718" s="3">
        <v>12434</v>
      </c>
      <c r="D4718" s="2" t="s">
        <v>4783</v>
      </c>
      <c r="E4718" s="3" t="s">
        <v>4953</v>
      </c>
      <c r="F4718" s="61">
        <v>47.31</v>
      </c>
      <c r="G4718" s="61">
        <v>47.31</v>
      </c>
      <c r="I4718" s="3" t="s">
        <v>4974</v>
      </c>
    </row>
    <row r="4719" spans="1:9" x14ac:dyDescent="0.2">
      <c r="A4719" s="1" t="str">
        <f t="shared" si="75"/>
        <v>SINAPI-I 12435</v>
      </c>
      <c r="B4719" s="3" t="s">
        <v>80</v>
      </c>
      <c r="C4719" s="3">
        <v>12435</v>
      </c>
      <c r="D4719" s="2" t="s">
        <v>4784</v>
      </c>
      <c r="E4719" s="3" t="s">
        <v>4953</v>
      </c>
      <c r="F4719" s="61">
        <v>286.01</v>
      </c>
      <c r="G4719" s="61">
        <v>286.01</v>
      </c>
      <c r="I4719" s="3" t="s">
        <v>4974</v>
      </c>
    </row>
    <row r="4720" spans="1:9" x14ac:dyDescent="0.2">
      <c r="A4720" s="1" t="str">
        <f t="shared" si="75"/>
        <v>SINAPI-I 12437</v>
      </c>
      <c r="B4720" s="3" t="s">
        <v>80</v>
      </c>
      <c r="C4720" s="3">
        <v>12437</v>
      </c>
      <c r="D4720" s="2" t="s">
        <v>4785</v>
      </c>
      <c r="E4720" s="3" t="s">
        <v>4953</v>
      </c>
      <c r="F4720" s="61">
        <v>230.99</v>
      </c>
      <c r="G4720" s="61">
        <v>230.99</v>
      </c>
      <c r="I4720" s="3" t="s">
        <v>4974</v>
      </c>
    </row>
    <row r="4721" spans="1:9" x14ac:dyDescent="0.2">
      <c r="A4721" s="1" t="str">
        <f t="shared" si="75"/>
        <v>SINAPI-I 12438</v>
      </c>
      <c r="B4721" s="3" t="s">
        <v>80</v>
      </c>
      <c r="C4721" s="3">
        <v>12438</v>
      </c>
      <c r="D4721" s="2" t="s">
        <v>4786</v>
      </c>
      <c r="E4721" s="3" t="s">
        <v>4953</v>
      </c>
      <c r="F4721" s="61">
        <v>418.02</v>
      </c>
      <c r="G4721" s="61">
        <v>418.02</v>
      </c>
      <c r="I4721" s="3" t="s">
        <v>4974</v>
      </c>
    </row>
    <row r="4722" spans="1:9" x14ac:dyDescent="0.2">
      <c r="A4722" s="1" t="str">
        <f t="shared" si="75"/>
        <v>SINAPI-I 12439</v>
      </c>
      <c r="B4722" s="3" t="s">
        <v>80</v>
      </c>
      <c r="C4722" s="3">
        <v>12439</v>
      </c>
      <c r="D4722" s="2" t="s">
        <v>4787</v>
      </c>
      <c r="E4722" s="3" t="s">
        <v>4953</v>
      </c>
      <c r="F4722" s="61">
        <v>74.14</v>
      </c>
      <c r="G4722" s="61">
        <v>74.14</v>
      </c>
      <c r="I4722" s="3" t="s">
        <v>4974</v>
      </c>
    </row>
    <row r="4723" spans="1:9" x14ac:dyDescent="0.2">
      <c r="A4723" s="1" t="str">
        <f t="shared" si="75"/>
        <v>SINAPI-I 12436</v>
      </c>
      <c r="B4723" s="3" t="s">
        <v>80</v>
      </c>
      <c r="C4723" s="3">
        <v>12436</v>
      </c>
      <c r="D4723" s="2" t="s">
        <v>4788</v>
      </c>
      <c r="E4723" s="3" t="s">
        <v>4953</v>
      </c>
      <c r="F4723" s="61">
        <v>528.04999999999995</v>
      </c>
      <c r="G4723" s="61">
        <v>528.04999999999995</v>
      </c>
      <c r="I4723" s="3" t="s">
        <v>4974</v>
      </c>
    </row>
    <row r="4724" spans="1:9" x14ac:dyDescent="0.2">
      <c r="A4724" s="1" t="str">
        <f t="shared" si="75"/>
        <v>SINAPI-I 36357</v>
      </c>
      <c r="B4724" s="3" t="s">
        <v>80</v>
      </c>
      <c r="C4724" s="3">
        <v>36357</v>
      </c>
      <c r="D4724" s="2" t="s">
        <v>4789</v>
      </c>
      <c r="E4724" s="3" t="s">
        <v>4953</v>
      </c>
      <c r="F4724" s="61">
        <v>144.62</v>
      </c>
      <c r="G4724" s="61">
        <v>144.62</v>
      </c>
      <c r="I4724" s="3" t="s">
        <v>4974</v>
      </c>
    </row>
    <row r="4725" spans="1:9" x14ac:dyDescent="0.2">
      <c r="A4725" s="1" t="str">
        <f t="shared" si="75"/>
        <v>SINAPI-I 12424</v>
      </c>
      <c r="B4725" s="3" t="s">
        <v>80</v>
      </c>
      <c r="C4725" s="3">
        <v>12424</v>
      </c>
      <c r="D4725" s="2" t="s">
        <v>4790</v>
      </c>
      <c r="E4725" s="3" t="s">
        <v>4953</v>
      </c>
      <c r="F4725" s="61">
        <v>95.15</v>
      </c>
      <c r="G4725" s="61">
        <v>95.15</v>
      </c>
      <c r="I4725" s="3" t="s">
        <v>4974</v>
      </c>
    </row>
    <row r="4726" spans="1:9" x14ac:dyDescent="0.2">
      <c r="A4726" s="1" t="str">
        <f t="shared" si="75"/>
        <v>SINAPI-I 12440</v>
      </c>
      <c r="B4726" s="3" t="s">
        <v>80</v>
      </c>
      <c r="C4726" s="3">
        <v>12440</v>
      </c>
      <c r="D4726" s="2" t="s">
        <v>4791</v>
      </c>
      <c r="E4726" s="3" t="s">
        <v>4953</v>
      </c>
      <c r="F4726" s="61">
        <v>91.97</v>
      </c>
      <c r="G4726" s="61">
        <v>91.97</v>
      </c>
      <c r="I4726" s="3" t="s">
        <v>4974</v>
      </c>
    </row>
    <row r="4727" spans="1:9" x14ac:dyDescent="0.2">
      <c r="A4727" s="1" t="str">
        <f t="shared" si="75"/>
        <v>SINAPI-I 9884</v>
      </c>
      <c r="B4727" s="3" t="s">
        <v>80</v>
      </c>
      <c r="C4727" s="3">
        <v>9884</v>
      </c>
      <c r="D4727" s="2" t="s">
        <v>4792</v>
      </c>
      <c r="E4727" s="3" t="s">
        <v>4953</v>
      </c>
      <c r="F4727" s="61">
        <v>68.599999999999994</v>
      </c>
      <c r="G4727" s="61">
        <v>68.599999999999994</v>
      </c>
      <c r="I4727" s="3" t="s">
        <v>4974</v>
      </c>
    </row>
    <row r="4728" spans="1:9" x14ac:dyDescent="0.2">
      <c r="A4728" s="1" t="str">
        <f t="shared" si="75"/>
        <v>SINAPI-I 9888</v>
      </c>
      <c r="B4728" s="3" t="s">
        <v>80</v>
      </c>
      <c r="C4728" s="3">
        <v>9888</v>
      </c>
      <c r="D4728" s="2" t="s">
        <v>4793</v>
      </c>
      <c r="E4728" s="3" t="s">
        <v>4953</v>
      </c>
      <c r="F4728" s="61">
        <v>55.12</v>
      </c>
      <c r="G4728" s="61">
        <v>55.12</v>
      </c>
      <c r="I4728" s="3" t="s">
        <v>4974</v>
      </c>
    </row>
    <row r="4729" spans="1:9" x14ac:dyDescent="0.2">
      <c r="A4729" s="1" t="str">
        <f t="shared" si="75"/>
        <v>SINAPI-I 9886</v>
      </c>
      <c r="B4729" s="3" t="s">
        <v>80</v>
      </c>
      <c r="C4729" s="3">
        <v>9886</v>
      </c>
      <c r="D4729" s="2" t="s">
        <v>4794</v>
      </c>
      <c r="E4729" s="3" t="s">
        <v>4953</v>
      </c>
      <c r="F4729" s="61">
        <v>32.94</v>
      </c>
      <c r="G4729" s="61">
        <v>32.94</v>
      </c>
      <c r="I4729" s="3" t="s">
        <v>4974</v>
      </c>
    </row>
    <row r="4730" spans="1:9" x14ac:dyDescent="0.2">
      <c r="A4730" s="1" t="str">
        <f t="shared" si="75"/>
        <v>SINAPI-I 9883</v>
      </c>
      <c r="B4730" s="3" t="s">
        <v>80</v>
      </c>
      <c r="C4730" s="3">
        <v>9883</v>
      </c>
      <c r="D4730" s="2" t="s">
        <v>4795</v>
      </c>
      <c r="E4730" s="3" t="s">
        <v>4953</v>
      </c>
      <c r="F4730" s="61">
        <v>24.05</v>
      </c>
      <c r="G4730" s="61">
        <v>24.05</v>
      </c>
      <c r="I4730" s="3" t="s">
        <v>4974</v>
      </c>
    </row>
    <row r="4731" spans="1:9" x14ac:dyDescent="0.2">
      <c r="A4731" s="1" t="str">
        <f t="shared" si="75"/>
        <v>SINAPI-I 9889</v>
      </c>
      <c r="B4731" s="3" t="s">
        <v>80</v>
      </c>
      <c r="C4731" s="3">
        <v>9889</v>
      </c>
      <c r="D4731" s="2" t="s">
        <v>4796</v>
      </c>
      <c r="E4731" s="3" t="s">
        <v>4953</v>
      </c>
      <c r="F4731" s="61">
        <v>166.9</v>
      </c>
      <c r="G4731" s="61">
        <v>166.9</v>
      </c>
      <c r="I4731" s="3" t="s">
        <v>4974</v>
      </c>
    </row>
    <row r="4732" spans="1:9" x14ac:dyDescent="0.2">
      <c r="A4732" s="1" t="str">
        <f t="shared" si="75"/>
        <v>SINAPI-I 9887</v>
      </c>
      <c r="B4732" s="3" t="s">
        <v>80</v>
      </c>
      <c r="C4732" s="3">
        <v>9887</v>
      </c>
      <c r="D4732" s="2" t="s">
        <v>4797</v>
      </c>
      <c r="E4732" s="3" t="s">
        <v>4953</v>
      </c>
      <c r="F4732" s="61">
        <v>100.88</v>
      </c>
      <c r="G4732" s="61">
        <v>100.88</v>
      </c>
      <c r="I4732" s="3" t="s">
        <v>4974</v>
      </c>
    </row>
    <row r="4733" spans="1:9" x14ac:dyDescent="0.2">
      <c r="A4733" s="1" t="str">
        <f t="shared" si="75"/>
        <v>SINAPI-I 9890</v>
      </c>
      <c r="B4733" s="3" t="s">
        <v>80</v>
      </c>
      <c r="C4733" s="3">
        <v>9890</v>
      </c>
      <c r="D4733" s="2" t="s">
        <v>4798</v>
      </c>
      <c r="E4733" s="3" t="s">
        <v>4953</v>
      </c>
      <c r="F4733" s="61">
        <v>258.57</v>
      </c>
      <c r="G4733" s="61">
        <v>258.57</v>
      </c>
      <c r="I4733" s="3" t="s">
        <v>4974</v>
      </c>
    </row>
    <row r="4734" spans="1:9" x14ac:dyDescent="0.2">
      <c r="A4734" s="1" t="str">
        <f t="shared" si="75"/>
        <v>SINAPI-I 9885</v>
      </c>
      <c r="B4734" s="3" t="s">
        <v>80</v>
      </c>
      <c r="C4734" s="3">
        <v>9885</v>
      </c>
      <c r="D4734" s="2" t="s">
        <v>4799</v>
      </c>
      <c r="E4734" s="3" t="s">
        <v>4953</v>
      </c>
      <c r="F4734" s="61">
        <v>31.85</v>
      </c>
      <c r="G4734" s="61">
        <v>31.85</v>
      </c>
      <c r="I4734" s="3" t="s">
        <v>4974</v>
      </c>
    </row>
    <row r="4735" spans="1:9" x14ac:dyDescent="0.2">
      <c r="A4735" s="1" t="str">
        <f t="shared" si="75"/>
        <v>SINAPI-I 9891</v>
      </c>
      <c r="B4735" s="3" t="s">
        <v>80</v>
      </c>
      <c r="C4735" s="3">
        <v>9891</v>
      </c>
      <c r="D4735" s="2" t="s">
        <v>4800</v>
      </c>
      <c r="E4735" s="3" t="s">
        <v>4953</v>
      </c>
      <c r="F4735" s="61">
        <v>362.99</v>
      </c>
      <c r="G4735" s="61">
        <v>362.99</v>
      </c>
      <c r="I4735" s="3" t="s">
        <v>4974</v>
      </c>
    </row>
    <row r="4736" spans="1:9" x14ac:dyDescent="0.2">
      <c r="A4736" s="1" t="str">
        <f t="shared" si="75"/>
        <v>SINAPI-I 36316</v>
      </c>
      <c r="B4736" s="3" t="s">
        <v>80</v>
      </c>
      <c r="C4736" s="3">
        <v>36316</v>
      </c>
      <c r="D4736" s="2" t="s">
        <v>4801</v>
      </c>
      <c r="E4736" s="3" t="s">
        <v>4953</v>
      </c>
      <c r="F4736" s="61">
        <v>23.57</v>
      </c>
      <c r="G4736" s="61">
        <v>23.57</v>
      </c>
      <c r="I4736" s="3" t="s">
        <v>4974</v>
      </c>
    </row>
    <row r="4737" spans="1:9" x14ac:dyDescent="0.2">
      <c r="A4737" s="1" t="str">
        <f t="shared" si="75"/>
        <v>SINAPI-I 36313</v>
      </c>
      <c r="B4737" s="3" t="s">
        <v>80</v>
      </c>
      <c r="C4737" s="3">
        <v>36313</v>
      </c>
      <c r="D4737" s="2" t="s">
        <v>4802</v>
      </c>
      <c r="E4737" s="3" t="s">
        <v>4953</v>
      </c>
      <c r="F4737" s="61">
        <v>15.13</v>
      </c>
      <c r="G4737" s="61">
        <v>15.13</v>
      </c>
      <c r="I4737" s="3" t="s">
        <v>4974</v>
      </c>
    </row>
    <row r="4738" spans="1:9" x14ac:dyDescent="0.2">
      <c r="A4738" s="1" t="str">
        <f t="shared" si="75"/>
        <v>SINAPI-I 64</v>
      </c>
      <c r="B4738" s="3" t="s">
        <v>80</v>
      </c>
      <c r="C4738" s="3">
        <v>64</v>
      </c>
      <c r="D4738" s="2" t="s">
        <v>4803</v>
      </c>
      <c r="E4738" s="3" t="s">
        <v>4953</v>
      </c>
      <c r="F4738" s="61">
        <v>7.87</v>
      </c>
      <c r="G4738" s="61">
        <v>7.87</v>
      </c>
      <c r="I4738" s="3" t="s">
        <v>4974</v>
      </c>
    </row>
    <row r="4739" spans="1:9" x14ac:dyDescent="0.2">
      <c r="A4739" s="1" t="str">
        <f t="shared" si="75"/>
        <v>SINAPI-I 37423</v>
      </c>
      <c r="B4739" s="3" t="s">
        <v>80</v>
      </c>
      <c r="C4739" s="3">
        <v>37423</v>
      </c>
      <c r="D4739" s="2" t="s">
        <v>4804</v>
      </c>
      <c r="E4739" s="3" t="s">
        <v>4953</v>
      </c>
      <c r="F4739" s="61">
        <v>19.43</v>
      </c>
      <c r="G4739" s="61">
        <v>19.43</v>
      </c>
      <c r="I4739" s="3" t="s">
        <v>4974</v>
      </c>
    </row>
    <row r="4740" spans="1:9" x14ac:dyDescent="0.2">
      <c r="A4740" s="1" t="str">
        <f t="shared" si="75"/>
        <v>SINAPI-I 9892</v>
      </c>
      <c r="B4740" s="3" t="s">
        <v>80</v>
      </c>
      <c r="C4740" s="3">
        <v>9892</v>
      </c>
      <c r="D4740" s="2" t="s">
        <v>4805</v>
      </c>
      <c r="E4740" s="3" t="s">
        <v>4953</v>
      </c>
      <c r="F4740" s="61">
        <v>7.38</v>
      </c>
      <c r="G4740" s="61">
        <v>7.38</v>
      </c>
      <c r="I4740" s="3" t="s">
        <v>4974</v>
      </c>
    </row>
    <row r="4741" spans="1:9" x14ac:dyDescent="0.2">
      <c r="A4741" s="1" t="str">
        <f t="shared" si="75"/>
        <v>SINAPI-I 9901</v>
      </c>
      <c r="B4741" s="3" t="s">
        <v>80</v>
      </c>
      <c r="C4741" s="3">
        <v>9901</v>
      </c>
      <c r="D4741" s="2" t="s">
        <v>4806</v>
      </c>
      <c r="E4741" s="3" t="s">
        <v>4953</v>
      </c>
      <c r="F4741" s="61">
        <v>35.729999999999997</v>
      </c>
      <c r="G4741" s="61">
        <v>35.729999999999997</v>
      </c>
      <c r="I4741" s="3" t="s">
        <v>4974</v>
      </c>
    </row>
    <row r="4742" spans="1:9" x14ac:dyDescent="0.2">
      <c r="A4742" s="1" t="str">
        <f t="shared" si="75"/>
        <v>SINAPI-I 9900</v>
      </c>
      <c r="B4742" s="3" t="s">
        <v>80</v>
      </c>
      <c r="C4742" s="3">
        <v>9900</v>
      </c>
      <c r="D4742" s="2" t="s">
        <v>4807</v>
      </c>
      <c r="E4742" s="3" t="s">
        <v>4953</v>
      </c>
      <c r="F4742" s="61">
        <v>20.7</v>
      </c>
      <c r="G4742" s="61">
        <v>20.7</v>
      </c>
      <c r="I4742" s="3" t="s">
        <v>4974</v>
      </c>
    </row>
    <row r="4743" spans="1:9" x14ac:dyDescent="0.2">
      <c r="A4743" s="1" t="str">
        <f t="shared" si="75"/>
        <v>SINAPI-I 9899</v>
      </c>
      <c r="B4743" s="3" t="s">
        <v>80</v>
      </c>
      <c r="C4743" s="3">
        <v>9899</v>
      </c>
      <c r="D4743" s="2" t="s">
        <v>4808</v>
      </c>
      <c r="E4743" s="3" t="s">
        <v>4953</v>
      </c>
      <c r="F4743" s="61">
        <v>9.2799999999999994</v>
      </c>
      <c r="G4743" s="61">
        <v>9.2799999999999994</v>
      </c>
      <c r="I4743" s="3" t="s">
        <v>4974</v>
      </c>
    </row>
    <row r="4744" spans="1:9" x14ac:dyDescent="0.2">
      <c r="A4744" s="1" t="str">
        <f t="shared" si="75"/>
        <v>SINAPI-I 9908</v>
      </c>
      <c r="B4744" s="3" t="s">
        <v>80</v>
      </c>
      <c r="C4744" s="3">
        <v>9908</v>
      </c>
      <c r="D4744" s="2" t="s">
        <v>4809</v>
      </c>
      <c r="E4744" s="3" t="s">
        <v>4953</v>
      </c>
      <c r="F4744" s="61">
        <v>417.3</v>
      </c>
      <c r="G4744" s="61">
        <v>417.3</v>
      </c>
      <c r="I4744" s="3" t="s">
        <v>4974</v>
      </c>
    </row>
    <row r="4745" spans="1:9" x14ac:dyDescent="0.2">
      <c r="A4745" s="1" t="str">
        <f t="shared" si="75"/>
        <v>SINAPI-I 9905</v>
      </c>
      <c r="B4745" s="3" t="s">
        <v>80</v>
      </c>
      <c r="C4745" s="3">
        <v>9905</v>
      </c>
      <c r="D4745" s="2" t="s">
        <v>4810</v>
      </c>
      <c r="E4745" s="3" t="s">
        <v>4953</v>
      </c>
      <c r="F4745" s="61">
        <v>7.26</v>
      </c>
      <c r="G4745" s="61">
        <v>7.26</v>
      </c>
      <c r="I4745" s="3" t="s">
        <v>4974</v>
      </c>
    </row>
    <row r="4746" spans="1:9" x14ac:dyDescent="0.2">
      <c r="A4746" s="1" t="str">
        <f t="shared" si="75"/>
        <v>SINAPI-I 9906</v>
      </c>
      <c r="B4746" s="3" t="s">
        <v>80</v>
      </c>
      <c r="C4746" s="3">
        <v>9906</v>
      </c>
      <c r="D4746" s="2" t="s">
        <v>4811</v>
      </c>
      <c r="E4746" s="3" t="s">
        <v>4953</v>
      </c>
      <c r="F4746" s="61">
        <v>8.75</v>
      </c>
      <c r="G4746" s="61">
        <v>8.75</v>
      </c>
      <c r="I4746" s="3" t="s">
        <v>4974</v>
      </c>
    </row>
    <row r="4747" spans="1:9" x14ac:dyDescent="0.2">
      <c r="A4747" s="1" t="str">
        <f t="shared" si="75"/>
        <v>SINAPI-I 9895</v>
      </c>
      <c r="B4747" s="3" t="s">
        <v>80</v>
      </c>
      <c r="C4747" s="3">
        <v>9895</v>
      </c>
      <c r="D4747" s="2" t="s">
        <v>4812</v>
      </c>
      <c r="E4747" s="3" t="s">
        <v>4953</v>
      </c>
      <c r="F4747" s="61">
        <v>14.74</v>
      </c>
      <c r="G4747" s="61">
        <v>14.74</v>
      </c>
      <c r="I4747" s="3" t="s">
        <v>4974</v>
      </c>
    </row>
    <row r="4748" spans="1:9" x14ac:dyDescent="0.2">
      <c r="A4748" s="1" t="str">
        <f t="shared" si="75"/>
        <v>SINAPI-I 9894</v>
      </c>
      <c r="B4748" s="3" t="s">
        <v>80</v>
      </c>
      <c r="C4748" s="3">
        <v>9894</v>
      </c>
      <c r="D4748" s="2" t="s">
        <v>4813</v>
      </c>
      <c r="E4748" s="3" t="s">
        <v>4953</v>
      </c>
      <c r="F4748" s="61">
        <v>28.35</v>
      </c>
      <c r="G4748" s="61">
        <v>28.35</v>
      </c>
      <c r="I4748" s="3" t="s">
        <v>4974</v>
      </c>
    </row>
    <row r="4749" spans="1:9" x14ac:dyDescent="0.2">
      <c r="A4749" s="1" t="str">
        <f t="shared" si="75"/>
        <v>SINAPI-I 9897</v>
      </c>
      <c r="B4749" s="3" t="s">
        <v>80</v>
      </c>
      <c r="C4749" s="3">
        <v>9897</v>
      </c>
      <c r="D4749" s="2" t="s">
        <v>4814</v>
      </c>
      <c r="E4749" s="3" t="s">
        <v>4953</v>
      </c>
      <c r="F4749" s="61">
        <v>30.27</v>
      </c>
      <c r="G4749" s="61">
        <v>30.27</v>
      </c>
      <c r="I4749" s="3" t="s">
        <v>4974</v>
      </c>
    </row>
    <row r="4750" spans="1:9" x14ac:dyDescent="0.2">
      <c r="A4750" s="1" t="str">
        <f t="shared" si="75"/>
        <v>SINAPI-I 9910</v>
      </c>
      <c r="B4750" s="3" t="s">
        <v>80</v>
      </c>
      <c r="C4750" s="3">
        <v>9910</v>
      </c>
      <c r="D4750" s="2" t="s">
        <v>4815</v>
      </c>
      <c r="E4750" s="3" t="s">
        <v>4953</v>
      </c>
      <c r="F4750" s="61">
        <v>78.77</v>
      </c>
      <c r="G4750" s="61">
        <v>78.77</v>
      </c>
      <c r="I4750" s="3" t="s">
        <v>4974</v>
      </c>
    </row>
    <row r="4751" spans="1:9" x14ac:dyDescent="0.2">
      <c r="A4751" s="1" t="str">
        <f t="shared" si="75"/>
        <v>SINAPI-I 9909</v>
      </c>
      <c r="B4751" s="3" t="s">
        <v>80</v>
      </c>
      <c r="C4751" s="3">
        <v>9909</v>
      </c>
      <c r="D4751" s="2" t="s">
        <v>4816</v>
      </c>
      <c r="E4751" s="3" t="s">
        <v>4953</v>
      </c>
      <c r="F4751" s="61">
        <v>160.41999999999999</v>
      </c>
      <c r="G4751" s="61">
        <v>160.41999999999999</v>
      </c>
      <c r="I4751" s="3" t="s">
        <v>4974</v>
      </c>
    </row>
    <row r="4752" spans="1:9" x14ac:dyDescent="0.2">
      <c r="A4752" s="1" t="str">
        <f t="shared" ref="A4752:A4815" si="76">CONCATENATE($B4752," ",$C4752)</f>
        <v>SINAPI-I 9907</v>
      </c>
      <c r="B4752" s="3" t="s">
        <v>80</v>
      </c>
      <c r="C4752" s="3">
        <v>9907</v>
      </c>
      <c r="D4752" s="2" t="s">
        <v>4817</v>
      </c>
      <c r="E4752" s="3" t="s">
        <v>4953</v>
      </c>
      <c r="F4752" s="61">
        <v>189.41</v>
      </c>
      <c r="G4752" s="61">
        <v>189.41</v>
      </c>
      <c r="I4752" s="3" t="s">
        <v>4974</v>
      </c>
    </row>
    <row r="4753" spans="1:9" ht="22.5" x14ac:dyDescent="0.2">
      <c r="A4753" s="1" t="str">
        <f t="shared" si="76"/>
        <v>SINAPI-I 20973</v>
      </c>
      <c r="B4753" s="3" t="s">
        <v>80</v>
      </c>
      <c r="C4753" s="3">
        <v>20973</v>
      </c>
      <c r="D4753" s="2" t="s">
        <v>4818</v>
      </c>
      <c r="E4753" s="3" t="s">
        <v>4953</v>
      </c>
      <c r="F4753" s="61">
        <v>101.05</v>
      </c>
      <c r="G4753" s="61">
        <v>101.05</v>
      </c>
      <c r="I4753" s="3" t="s">
        <v>4974</v>
      </c>
    </row>
    <row r="4754" spans="1:9" ht="22.5" x14ac:dyDescent="0.2">
      <c r="A4754" s="1" t="str">
        <f t="shared" si="76"/>
        <v>SINAPI-I 20974</v>
      </c>
      <c r="B4754" s="3" t="s">
        <v>80</v>
      </c>
      <c r="C4754" s="3">
        <v>20974</v>
      </c>
      <c r="D4754" s="2" t="s">
        <v>4819</v>
      </c>
      <c r="E4754" s="3" t="s">
        <v>4953</v>
      </c>
      <c r="F4754" s="61">
        <v>144.57</v>
      </c>
      <c r="G4754" s="61">
        <v>144.57</v>
      </c>
      <c r="I4754" s="3" t="s">
        <v>4974</v>
      </c>
    </row>
    <row r="4755" spans="1:9" x14ac:dyDescent="0.2">
      <c r="A4755" s="1" t="str">
        <f t="shared" si="76"/>
        <v>SINAPI-I 37989</v>
      </c>
      <c r="B4755" s="3" t="s">
        <v>80</v>
      </c>
      <c r="C4755" s="3">
        <v>37989</v>
      </c>
      <c r="D4755" s="2" t="s">
        <v>4820</v>
      </c>
      <c r="E4755" s="3" t="s">
        <v>4953</v>
      </c>
      <c r="F4755" s="61">
        <v>17.89</v>
      </c>
      <c r="G4755" s="61">
        <v>17.89</v>
      </c>
      <c r="I4755" s="3" t="s">
        <v>4974</v>
      </c>
    </row>
    <row r="4756" spans="1:9" x14ac:dyDescent="0.2">
      <c r="A4756" s="1" t="str">
        <f t="shared" si="76"/>
        <v>SINAPI-I 37990</v>
      </c>
      <c r="B4756" s="3" t="s">
        <v>80</v>
      </c>
      <c r="C4756" s="3">
        <v>37990</v>
      </c>
      <c r="D4756" s="2" t="s">
        <v>4821</v>
      </c>
      <c r="E4756" s="3" t="s">
        <v>4953</v>
      </c>
      <c r="F4756" s="61">
        <v>19.72</v>
      </c>
      <c r="G4756" s="61">
        <v>19.72</v>
      </c>
      <c r="I4756" s="3" t="s">
        <v>4974</v>
      </c>
    </row>
    <row r="4757" spans="1:9" x14ac:dyDescent="0.2">
      <c r="A4757" s="1" t="str">
        <f t="shared" si="76"/>
        <v>SINAPI-I 37991</v>
      </c>
      <c r="B4757" s="3" t="s">
        <v>80</v>
      </c>
      <c r="C4757" s="3">
        <v>37991</v>
      </c>
      <c r="D4757" s="2" t="s">
        <v>4822</v>
      </c>
      <c r="E4757" s="3" t="s">
        <v>4953</v>
      </c>
      <c r="F4757" s="61">
        <v>26.25</v>
      </c>
      <c r="G4757" s="61">
        <v>26.25</v>
      </c>
      <c r="I4757" s="3" t="s">
        <v>4974</v>
      </c>
    </row>
    <row r="4758" spans="1:9" x14ac:dyDescent="0.2">
      <c r="A4758" s="1" t="str">
        <f t="shared" si="76"/>
        <v>SINAPI-I 37992</v>
      </c>
      <c r="B4758" s="3" t="s">
        <v>80</v>
      </c>
      <c r="C4758" s="3">
        <v>37992</v>
      </c>
      <c r="D4758" s="2" t="s">
        <v>4823</v>
      </c>
      <c r="E4758" s="3" t="s">
        <v>4953</v>
      </c>
      <c r="F4758" s="61">
        <v>40.74</v>
      </c>
      <c r="G4758" s="61">
        <v>40.74</v>
      </c>
      <c r="I4758" s="3" t="s">
        <v>4974</v>
      </c>
    </row>
    <row r="4759" spans="1:9" x14ac:dyDescent="0.2">
      <c r="A4759" s="1" t="str">
        <f t="shared" si="76"/>
        <v>SINAPI-I 37993</v>
      </c>
      <c r="B4759" s="3" t="s">
        <v>80</v>
      </c>
      <c r="C4759" s="3">
        <v>37993</v>
      </c>
      <c r="D4759" s="2" t="s">
        <v>4824</v>
      </c>
      <c r="E4759" s="3" t="s">
        <v>4953</v>
      </c>
      <c r="F4759" s="61">
        <v>61.81</v>
      </c>
      <c r="G4759" s="61">
        <v>61.81</v>
      </c>
      <c r="I4759" s="3" t="s">
        <v>4974</v>
      </c>
    </row>
    <row r="4760" spans="1:9" x14ac:dyDescent="0.2">
      <c r="A4760" s="1" t="str">
        <f t="shared" si="76"/>
        <v>SINAPI-I 37994</v>
      </c>
      <c r="B4760" s="3" t="s">
        <v>80</v>
      </c>
      <c r="C4760" s="3">
        <v>37994</v>
      </c>
      <c r="D4760" s="2" t="s">
        <v>4825</v>
      </c>
      <c r="E4760" s="3" t="s">
        <v>4953</v>
      </c>
      <c r="F4760" s="61">
        <v>147.18</v>
      </c>
      <c r="G4760" s="61">
        <v>147.18</v>
      </c>
      <c r="I4760" s="3" t="s">
        <v>4974</v>
      </c>
    </row>
    <row r="4761" spans="1:9" x14ac:dyDescent="0.2">
      <c r="A4761" s="1" t="str">
        <f t="shared" si="76"/>
        <v>SINAPI-I 37995</v>
      </c>
      <c r="B4761" s="3" t="s">
        <v>80</v>
      </c>
      <c r="C4761" s="3">
        <v>37995</v>
      </c>
      <c r="D4761" s="2" t="s">
        <v>4826</v>
      </c>
      <c r="E4761" s="3" t="s">
        <v>4953</v>
      </c>
      <c r="F4761" s="61">
        <v>191.85</v>
      </c>
      <c r="G4761" s="61">
        <v>191.85</v>
      </c>
      <c r="I4761" s="3" t="s">
        <v>4974</v>
      </c>
    </row>
    <row r="4762" spans="1:9" x14ac:dyDescent="0.2">
      <c r="A4762" s="1" t="str">
        <f t="shared" si="76"/>
        <v>SINAPI-I 37996</v>
      </c>
      <c r="B4762" s="3" t="s">
        <v>80</v>
      </c>
      <c r="C4762" s="3">
        <v>37996</v>
      </c>
      <c r="D4762" s="2" t="s">
        <v>4827</v>
      </c>
      <c r="E4762" s="3" t="s">
        <v>4953</v>
      </c>
      <c r="F4762" s="61">
        <v>292.13</v>
      </c>
      <c r="G4762" s="61">
        <v>292.13</v>
      </c>
      <c r="I4762" s="3" t="s">
        <v>4974</v>
      </c>
    </row>
    <row r="4763" spans="1:9" x14ac:dyDescent="0.2">
      <c r="A4763" s="1" t="str">
        <f t="shared" si="76"/>
        <v>SINAPI-I 45267</v>
      </c>
      <c r="B4763" s="3" t="s">
        <v>80</v>
      </c>
      <c r="C4763" s="3">
        <v>45267</v>
      </c>
      <c r="D4763" s="2" t="s">
        <v>4828</v>
      </c>
      <c r="E4763" s="3" t="s">
        <v>4953</v>
      </c>
      <c r="F4763" s="61">
        <v>216.35</v>
      </c>
      <c r="G4763" s="61">
        <v>216.35</v>
      </c>
      <c r="I4763" s="3" t="s">
        <v>4974</v>
      </c>
    </row>
    <row r="4764" spans="1:9" x14ac:dyDescent="0.2">
      <c r="A4764" s="1" t="str">
        <f t="shared" si="76"/>
        <v>SINAPI-I 13883</v>
      </c>
      <c r="B4764" s="3" t="s">
        <v>80</v>
      </c>
      <c r="C4764" s="3">
        <v>13883</v>
      </c>
      <c r="D4764" s="2" t="s">
        <v>4829</v>
      </c>
      <c r="E4764" s="3" t="s">
        <v>4953</v>
      </c>
    </row>
    <row r="4765" spans="1:9" x14ac:dyDescent="0.2">
      <c r="A4765" s="1" t="str">
        <f t="shared" si="76"/>
        <v>SINAPI-I 38604</v>
      </c>
      <c r="B4765" s="3" t="s">
        <v>80</v>
      </c>
      <c r="C4765" s="3">
        <v>38604</v>
      </c>
      <c r="D4765" s="2" t="s">
        <v>4830</v>
      </c>
      <c r="E4765" s="3" t="s">
        <v>4953</v>
      </c>
    </row>
    <row r="4766" spans="1:9" ht="22.5" x14ac:dyDescent="0.2">
      <c r="A4766" s="1" t="str">
        <f t="shared" si="76"/>
        <v>SINAPI-I 10601</v>
      </c>
      <c r="B4766" s="3" t="s">
        <v>80</v>
      </c>
      <c r="C4766" s="3">
        <v>10601</v>
      </c>
      <c r="D4766" s="2" t="s">
        <v>4831</v>
      </c>
      <c r="E4766" s="3" t="s">
        <v>4953</v>
      </c>
    </row>
    <row r="4767" spans="1:9" x14ac:dyDescent="0.2">
      <c r="A4767" s="1" t="str">
        <f t="shared" si="76"/>
        <v>SINAPI-I 44469</v>
      </c>
      <c r="B4767" s="3" t="s">
        <v>80</v>
      </c>
      <c r="C4767" s="3">
        <v>44469</v>
      </c>
      <c r="D4767" s="2" t="s">
        <v>4832</v>
      </c>
      <c r="E4767" s="3" t="s">
        <v>4953</v>
      </c>
    </row>
    <row r="4768" spans="1:9" x14ac:dyDescent="0.2">
      <c r="A4768" s="1" t="str">
        <f t="shared" si="76"/>
        <v>SINAPI-I 13894</v>
      </c>
      <c r="B4768" s="3" t="s">
        <v>80</v>
      </c>
      <c r="C4768" s="3">
        <v>13894</v>
      </c>
      <c r="D4768" s="2" t="s">
        <v>4833</v>
      </c>
      <c r="E4768" s="3" t="s">
        <v>4953</v>
      </c>
    </row>
    <row r="4769" spans="1:9" x14ac:dyDescent="0.2">
      <c r="A4769" s="1" t="str">
        <f t="shared" si="76"/>
        <v>SINAPI-I 13895</v>
      </c>
      <c r="B4769" s="3" t="s">
        <v>80</v>
      </c>
      <c r="C4769" s="3">
        <v>13895</v>
      </c>
      <c r="D4769" s="2" t="s">
        <v>4834</v>
      </c>
      <c r="E4769" s="3" t="s">
        <v>4953</v>
      </c>
    </row>
    <row r="4770" spans="1:9" x14ac:dyDescent="0.2">
      <c r="A4770" s="1" t="str">
        <f t="shared" si="76"/>
        <v>SINAPI-I 13892</v>
      </c>
      <c r="B4770" s="3" t="s">
        <v>80</v>
      </c>
      <c r="C4770" s="3">
        <v>13892</v>
      </c>
      <c r="D4770" s="2" t="s">
        <v>4835</v>
      </c>
      <c r="E4770" s="3" t="s">
        <v>4953</v>
      </c>
    </row>
    <row r="4771" spans="1:9" x14ac:dyDescent="0.2">
      <c r="A4771" s="1" t="str">
        <f t="shared" si="76"/>
        <v>SINAPI-I 9914</v>
      </c>
      <c r="B4771" s="3" t="s">
        <v>80</v>
      </c>
      <c r="C4771" s="3">
        <v>9914</v>
      </c>
      <c r="D4771" s="2" t="s">
        <v>4836</v>
      </c>
      <c r="E4771" s="3" t="s">
        <v>4953</v>
      </c>
    </row>
    <row r="4772" spans="1:9" ht="22.5" x14ac:dyDescent="0.2">
      <c r="A4772" s="1" t="str">
        <f t="shared" si="76"/>
        <v>SINAPI-I 36485</v>
      </c>
      <c r="B4772" s="3" t="s">
        <v>80</v>
      </c>
      <c r="C4772" s="3">
        <v>36485</v>
      </c>
      <c r="D4772" s="2" t="s">
        <v>4837</v>
      </c>
      <c r="E4772" s="3" t="s">
        <v>4953</v>
      </c>
    </row>
    <row r="4773" spans="1:9" x14ac:dyDescent="0.2">
      <c r="A4773" s="1" t="str">
        <f t="shared" si="76"/>
        <v>SINAPI-I 9912</v>
      </c>
      <c r="B4773" s="3" t="s">
        <v>80</v>
      </c>
      <c r="C4773" s="3">
        <v>9912</v>
      </c>
      <c r="D4773" s="2" t="s">
        <v>4838</v>
      </c>
      <c r="E4773" s="3" t="s">
        <v>4953</v>
      </c>
    </row>
    <row r="4774" spans="1:9" ht="22.5" x14ac:dyDescent="0.2">
      <c r="A4774" s="1" t="str">
        <f t="shared" si="76"/>
        <v>SINAPI-I 9921</v>
      </c>
      <c r="B4774" s="3" t="s">
        <v>80</v>
      </c>
      <c r="C4774" s="3">
        <v>9921</v>
      </c>
      <c r="D4774" s="2" t="s">
        <v>4839</v>
      </c>
      <c r="E4774" s="3" t="s">
        <v>4953</v>
      </c>
    </row>
    <row r="4775" spans="1:9" ht="22.5" x14ac:dyDescent="0.2">
      <c r="A4775" s="1" t="str">
        <f t="shared" si="76"/>
        <v>SINAPI-I 21112</v>
      </c>
      <c r="B4775" s="3" t="s">
        <v>80</v>
      </c>
      <c r="C4775" s="3">
        <v>21112</v>
      </c>
      <c r="D4775" s="2" t="s">
        <v>4840</v>
      </c>
      <c r="E4775" s="3" t="s">
        <v>4953</v>
      </c>
      <c r="F4775" s="61">
        <v>325.54000000000002</v>
      </c>
      <c r="G4775" s="61">
        <v>325.54000000000002</v>
      </c>
      <c r="I4775" s="3" t="s">
        <v>4974</v>
      </c>
    </row>
    <row r="4776" spans="1:9" x14ac:dyDescent="0.2">
      <c r="A4776" s="1" t="str">
        <f t="shared" si="76"/>
        <v>SINAPI-I 10228</v>
      </c>
      <c r="B4776" s="3" t="s">
        <v>80</v>
      </c>
      <c r="C4776" s="3">
        <v>10228</v>
      </c>
      <c r="D4776" s="2" t="s">
        <v>4841</v>
      </c>
      <c r="E4776" s="3" t="s">
        <v>4953</v>
      </c>
      <c r="F4776" s="61">
        <v>378.18</v>
      </c>
      <c r="G4776" s="61">
        <v>378.18</v>
      </c>
      <c r="I4776" s="3" t="s">
        <v>40</v>
      </c>
    </row>
    <row r="4777" spans="1:9" x14ac:dyDescent="0.2">
      <c r="A4777" s="1" t="str">
        <f t="shared" si="76"/>
        <v>SINAPI-I 11781</v>
      </c>
      <c r="B4777" s="3" t="s">
        <v>80</v>
      </c>
      <c r="C4777" s="3">
        <v>11781</v>
      </c>
      <c r="D4777" s="2" t="s">
        <v>4842</v>
      </c>
      <c r="E4777" s="3" t="s">
        <v>4953</v>
      </c>
      <c r="F4777" s="61">
        <v>306.37</v>
      </c>
      <c r="G4777" s="61">
        <v>306.37</v>
      </c>
      <c r="I4777" s="3" t="s">
        <v>4974</v>
      </c>
    </row>
    <row r="4778" spans="1:9" x14ac:dyDescent="0.2">
      <c r="A4778" s="1" t="str">
        <f t="shared" si="76"/>
        <v>SINAPI-I 37588</v>
      </c>
      <c r="B4778" s="3" t="s">
        <v>80</v>
      </c>
      <c r="C4778" s="3">
        <v>37588</v>
      </c>
      <c r="D4778" s="2" t="s">
        <v>4843</v>
      </c>
      <c r="E4778" s="3" t="s">
        <v>4953</v>
      </c>
      <c r="F4778" s="61">
        <v>88.08</v>
      </c>
      <c r="G4778" s="61">
        <v>88.08</v>
      </c>
      <c r="I4778" s="3" t="s">
        <v>4974</v>
      </c>
    </row>
    <row r="4779" spans="1:9" x14ac:dyDescent="0.2">
      <c r="A4779" s="1" t="str">
        <f t="shared" si="76"/>
        <v>SINAPI-I 11751</v>
      </c>
      <c r="B4779" s="3" t="s">
        <v>80</v>
      </c>
      <c r="C4779" s="3">
        <v>11751</v>
      </c>
      <c r="D4779" s="2" t="s">
        <v>4844</v>
      </c>
      <c r="E4779" s="3" t="s">
        <v>4953</v>
      </c>
      <c r="F4779" s="61">
        <v>171.99</v>
      </c>
      <c r="G4779" s="61">
        <v>171.99</v>
      </c>
      <c r="I4779" s="3" t="s">
        <v>4974</v>
      </c>
    </row>
    <row r="4780" spans="1:9" x14ac:dyDescent="0.2">
      <c r="A4780" s="1" t="str">
        <f t="shared" si="76"/>
        <v>SINAPI-I 11750</v>
      </c>
      <c r="B4780" s="3" t="s">
        <v>80</v>
      </c>
      <c r="C4780" s="3">
        <v>11750</v>
      </c>
      <c r="D4780" s="2" t="s">
        <v>4845</v>
      </c>
      <c r="E4780" s="3" t="s">
        <v>4953</v>
      </c>
      <c r="F4780" s="61">
        <v>142.72999999999999</v>
      </c>
      <c r="G4780" s="61">
        <v>142.72999999999999</v>
      </c>
      <c r="I4780" s="3" t="s">
        <v>4974</v>
      </c>
    </row>
    <row r="4781" spans="1:9" x14ac:dyDescent="0.2">
      <c r="A4781" s="1" t="str">
        <f t="shared" si="76"/>
        <v>SINAPI-I 11746</v>
      </c>
      <c r="B4781" s="3" t="s">
        <v>80</v>
      </c>
      <c r="C4781" s="3">
        <v>11746</v>
      </c>
      <c r="D4781" s="2" t="s">
        <v>4846</v>
      </c>
      <c r="E4781" s="3" t="s">
        <v>4953</v>
      </c>
      <c r="F4781" s="61">
        <v>95.76</v>
      </c>
      <c r="G4781" s="61">
        <v>95.76</v>
      </c>
      <c r="I4781" s="3" t="s">
        <v>4974</v>
      </c>
    </row>
    <row r="4782" spans="1:9" x14ac:dyDescent="0.2">
      <c r="A4782" s="1" t="str">
        <f t="shared" si="76"/>
        <v>SINAPI-I 11748</v>
      </c>
      <c r="B4782" s="3" t="s">
        <v>80</v>
      </c>
      <c r="C4782" s="3">
        <v>11748</v>
      </c>
      <c r="D4782" s="2" t="s">
        <v>4847</v>
      </c>
      <c r="E4782" s="3" t="s">
        <v>4953</v>
      </c>
      <c r="F4782" s="61">
        <v>61.45</v>
      </c>
      <c r="G4782" s="61">
        <v>61.45</v>
      </c>
      <c r="I4782" s="3" t="s">
        <v>4974</v>
      </c>
    </row>
    <row r="4783" spans="1:9" x14ac:dyDescent="0.2">
      <c r="A4783" s="1" t="str">
        <f t="shared" si="76"/>
        <v>SINAPI-I 11747</v>
      </c>
      <c r="B4783" s="3" t="s">
        <v>80</v>
      </c>
      <c r="C4783" s="3">
        <v>11747</v>
      </c>
      <c r="D4783" s="2" t="s">
        <v>4848</v>
      </c>
      <c r="E4783" s="3" t="s">
        <v>4953</v>
      </c>
      <c r="F4783" s="61">
        <v>265.20999999999998</v>
      </c>
      <c r="G4783" s="61">
        <v>265.20999999999998</v>
      </c>
      <c r="I4783" s="3" t="s">
        <v>4974</v>
      </c>
    </row>
    <row r="4784" spans="1:9" x14ac:dyDescent="0.2">
      <c r="A4784" s="1" t="str">
        <f t="shared" si="76"/>
        <v>SINAPI-I 11749</v>
      </c>
      <c r="B4784" s="3" t="s">
        <v>80</v>
      </c>
      <c r="C4784" s="3">
        <v>11749</v>
      </c>
      <c r="D4784" s="2" t="s">
        <v>4849</v>
      </c>
      <c r="E4784" s="3" t="s">
        <v>4953</v>
      </c>
      <c r="F4784" s="61">
        <v>70.930000000000007</v>
      </c>
      <c r="G4784" s="61">
        <v>70.930000000000007</v>
      </c>
      <c r="I4784" s="3" t="s">
        <v>4974</v>
      </c>
    </row>
    <row r="4785" spans="1:9" x14ac:dyDescent="0.2">
      <c r="A4785" s="1" t="str">
        <f t="shared" si="76"/>
        <v>SINAPI-I 10236</v>
      </c>
      <c r="B4785" s="3" t="s">
        <v>80</v>
      </c>
      <c r="C4785" s="3">
        <v>10236</v>
      </c>
      <c r="D4785" s="2" t="s">
        <v>4850</v>
      </c>
      <c r="E4785" s="3" t="s">
        <v>4953</v>
      </c>
      <c r="F4785" s="61">
        <v>153.6</v>
      </c>
      <c r="G4785" s="61">
        <v>153.6</v>
      </c>
      <c r="I4785" s="3" t="s">
        <v>4974</v>
      </c>
    </row>
    <row r="4786" spans="1:9" x14ac:dyDescent="0.2">
      <c r="A4786" s="1" t="str">
        <f t="shared" si="76"/>
        <v>SINAPI-I 10233</v>
      </c>
      <c r="B4786" s="3" t="s">
        <v>80</v>
      </c>
      <c r="C4786" s="3">
        <v>10233</v>
      </c>
      <c r="D4786" s="2" t="s">
        <v>4851</v>
      </c>
      <c r="E4786" s="3" t="s">
        <v>4953</v>
      </c>
      <c r="F4786" s="61">
        <v>143.94</v>
      </c>
      <c r="G4786" s="61">
        <v>143.94</v>
      </c>
      <c r="I4786" s="3" t="s">
        <v>4974</v>
      </c>
    </row>
    <row r="4787" spans="1:9" x14ac:dyDescent="0.2">
      <c r="A4787" s="1" t="str">
        <f t="shared" si="76"/>
        <v>SINAPI-I 10234</v>
      </c>
      <c r="B4787" s="3" t="s">
        <v>80</v>
      </c>
      <c r="C4787" s="3">
        <v>10234</v>
      </c>
      <c r="D4787" s="2" t="s">
        <v>4852</v>
      </c>
      <c r="E4787" s="3" t="s">
        <v>4953</v>
      </c>
      <c r="F4787" s="61">
        <v>90.67</v>
      </c>
      <c r="G4787" s="61">
        <v>90.67</v>
      </c>
      <c r="I4787" s="3" t="s">
        <v>4974</v>
      </c>
    </row>
    <row r="4788" spans="1:9" x14ac:dyDescent="0.2">
      <c r="A4788" s="1" t="str">
        <f t="shared" si="76"/>
        <v>SINAPI-I 10231</v>
      </c>
      <c r="B4788" s="3" t="s">
        <v>80</v>
      </c>
      <c r="C4788" s="3">
        <v>10231</v>
      </c>
      <c r="D4788" s="2" t="s">
        <v>4853</v>
      </c>
      <c r="E4788" s="3" t="s">
        <v>4953</v>
      </c>
      <c r="F4788" s="61">
        <v>415.79</v>
      </c>
      <c r="G4788" s="61">
        <v>415.79</v>
      </c>
      <c r="I4788" s="3" t="s">
        <v>4974</v>
      </c>
    </row>
    <row r="4789" spans="1:9" x14ac:dyDescent="0.2">
      <c r="A4789" s="1" t="str">
        <f t="shared" si="76"/>
        <v>SINAPI-I 10232</v>
      </c>
      <c r="B4789" s="3" t="s">
        <v>80</v>
      </c>
      <c r="C4789" s="3">
        <v>10232</v>
      </c>
      <c r="D4789" s="2" t="s">
        <v>4854</v>
      </c>
      <c r="E4789" s="3" t="s">
        <v>4953</v>
      </c>
      <c r="F4789" s="61">
        <v>232.67</v>
      </c>
      <c r="G4789" s="61">
        <v>232.67</v>
      </c>
      <c r="I4789" s="3" t="s">
        <v>4974</v>
      </c>
    </row>
    <row r="4790" spans="1:9" x14ac:dyDescent="0.2">
      <c r="A4790" s="1" t="str">
        <f t="shared" si="76"/>
        <v>SINAPI-I 10235</v>
      </c>
      <c r="B4790" s="3" t="s">
        <v>80</v>
      </c>
      <c r="C4790" s="3">
        <v>10235</v>
      </c>
      <c r="D4790" s="2" t="s">
        <v>4855</v>
      </c>
      <c r="E4790" s="3" t="s">
        <v>4953</v>
      </c>
      <c r="F4790" s="61">
        <v>570</v>
      </c>
      <c r="G4790" s="61">
        <v>570</v>
      </c>
      <c r="I4790" s="3" t="s">
        <v>4974</v>
      </c>
    </row>
    <row r="4791" spans="1:9" x14ac:dyDescent="0.2">
      <c r="A4791" s="1" t="str">
        <f t="shared" si="76"/>
        <v>SINAPI-I 10229</v>
      </c>
      <c r="B4791" s="3" t="s">
        <v>80</v>
      </c>
      <c r="C4791" s="3">
        <v>10229</v>
      </c>
      <c r="D4791" s="2" t="s">
        <v>4856</v>
      </c>
      <c r="E4791" s="3" t="s">
        <v>4953</v>
      </c>
      <c r="F4791" s="61">
        <v>82</v>
      </c>
      <c r="G4791" s="61">
        <v>82</v>
      </c>
      <c r="I4791" s="3" t="s">
        <v>40</v>
      </c>
    </row>
    <row r="4792" spans="1:9" x14ac:dyDescent="0.2">
      <c r="A4792" s="1" t="str">
        <f t="shared" si="76"/>
        <v>SINAPI-I 10230</v>
      </c>
      <c r="B4792" s="3" t="s">
        <v>80</v>
      </c>
      <c r="C4792" s="3">
        <v>10230</v>
      </c>
      <c r="D4792" s="2" t="s">
        <v>4857</v>
      </c>
      <c r="E4792" s="3" t="s">
        <v>4953</v>
      </c>
      <c r="F4792" s="61">
        <v>1003.14</v>
      </c>
      <c r="G4792" s="61">
        <v>1003.14</v>
      </c>
      <c r="I4792" s="3" t="s">
        <v>4974</v>
      </c>
    </row>
    <row r="4793" spans="1:9" ht="22.5" x14ac:dyDescent="0.2">
      <c r="A4793" s="1" t="str">
        <f t="shared" si="76"/>
        <v>SINAPI-I 10409</v>
      </c>
      <c r="B4793" s="3" t="s">
        <v>80</v>
      </c>
      <c r="C4793" s="3">
        <v>10409</v>
      </c>
      <c r="D4793" s="2" t="s">
        <v>4858</v>
      </c>
      <c r="E4793" s="3" t="s">
        <v>4953</v>
      </c>
      <c r="F4793" s="61">
        <v>298.02</v>
      </c>
      <c r="G4793" s="61">
        <v>298.02</v>
      </c>
      <c r="I4793" s="3" t="s">
        <v>4974</v>
      </c>
    </row>
    <row r="4794" spans="1:9" ht="22.5" x14ac:dyDescent="0.2">
      <c r="A4794" s="1" t="str">
        <f t="shared" si="76"/>
        <v>SINAPI-I 10411</v>
      </c>
      <c r="B4794" s="3" t="s">
        <v>80</v>
      </c>
      <c r="C4794" s="3">
        <v>10411</v>
      </c>
      <c r="D4794" s="2" t="s">
        <v>4859</v>
      </c>
      <c r="E4794" s="3" t="s">
        <v>4953</v>
      </c>
      <c r="F4794" s="61">
        <v>266.67</v>
      </c>
      <c r="G4794" s="61">
        <v>266.67</v>
      </c>
      <c r="I4794" s="3" t="s">
        <v>4974</v>
      </c>
    </row>
    <row r="4795" spans="1:9" ht="22.5" x14ac:dyDescent="0.2">
      <c r="A4795" s="1" t="str">
        <f t="shared" si="76"/>
        <v>SINAPI-I 10410</v>
      </c>
      <c r="B4795" s="3" t="s">
        <v>80</v>
      </c>
      <c r="C4795" s="3">
        <v>10410</v>
      </c>
      <c r="D4795" s="2" t="s">
        <v>4860</v>
      </c>
      <c r="E4795" s="3" t="s">
        <v>4953</v>
      </c>
      <c r="F4795" s="61">
        <v>178.13</v>
      </c>
      <c r="G4795" s="61">
        <v>178.13</v>
      </c>
      <c r="I4795" s="3" t="s">
        <v>4974</v>
      </c>
    </row>
    <row r="4796" spans="1:9" ht="22.5" x14ac:dyDescent="0.2">
      <c r="A4796" s="1" t="str">
        <f t="shared" si="76"/>
        <v>SINAPI-I 10404</v>
      </c>
      <c r="B4796" s="3" t="s">
        <v>80</v>
      </c>
      <c r="C4796" s="3">
        <v>10404</v>
      </c>
      <c r="D4796" s="2" t="s">
        <v>4861</v>
      </c>
      <c r="E4796" s="3" t="s">
        <v>4953</v>
      </c>
      <c r="F4796" s="61">
        <v>108.15</v>
      </c>
      <c r="G4796" s="61">
        <v>108.15</v>
      </c>
      <c r="I4796" s="3" t="s">
        <v>4974</v>
      </c>
    </row>
    <row r="4797" spans="1:9" ht="22.5" x14ac:dyDescent="0.2">
      <c r="A4797" s="1" t="str">
        <f t="shared" si="76"/>
        <v>SINAPI-I 10405</v>
      </c>
      <c r="B4797" s="3" t="s">
        <v>80</v>
      </c>
      <c r="C4797" s="3">
        <v>10405</v>
      </c>
      <c r="D4797" s="2" t="s">
        <v>4862</v>
      </c>
      <c r="E4797" s="3" t="s">
        <v>4953</v>
      </c>
      <c r="F4797" s="61">
        <v>597.09</v>
      </c>
      <c r="G4797" s="61">
        <v>597.09</v>
      </c>
      <c r="I4797" s="3" t="s">
        <v>4974</v>
      </c>
    </row>
    <row r="4798" spans="1:9" ht="22.5" x14ac:dyDescent="0.2">
      <c r="A4798" s="1" t="str">
        <f t="shared" si="76"/>
        <v>SINAPI-I 10408</v>
      </c>
      <c r="B4798" s="3" t="s">
        <v>80</v>
      </c>
      <c r="C4798" s="3">
        <v>10408</v>
      </c>
      <c r="D4798" s="2" t="s">
        <v>4863</v>
      </c>
      <c r="E4798" s="3" t="s">
        <v>4953</v>
      </c>
      <c r="F4798" s="61">
        <v>417.53</v>
      </c>
      <c r="G4798" s="61">
        <v>417.53</v>
      </c>
      <c r="I4798" s="3" t="s">
        <v>4974</v>
      </c>
    </row>
    <row r="4799" spans="1:9" ht="22.5" x14ac:dyDescent="0.2">
      <c r="A4799" s="1" t="str">
        <f t="shared" si="76"/>
        <v>SINAPI-I 10406</v>
      </c>
      <c r="B4799" s="3" t="s">
        <v>80</v>
      </c>
      <c r="C4799" s="3">
        <v>10406</v>
      </c>
      <c r="D4799" s="2" t="s">
        <v>4864</v>
      </c>
      <c r="E4799" s="3" t="s">
        <v>4953</v>
      </c>
      <c r="F4799" s="61">
        <v>824.7</v>
      </c>
      <c r="G4799" s="61">
        <v>824.7</v>
      </c>
      <c r="I4799" s="3" t="s">
        <v>4974</v>
      </c>
    </row>
    <row r="4800" spans="1:9" ht="22.5" x14ac:dyDescent="0.2">
      <c r="A4800" s="1" t="str">
        <f t="shared" si="76"/>
        <v>SINAPI-I 10412</v>
      </c>
      <c r="B4800" s="3" t="s">
        <v>80</v>
      </c>
      <c r="C4800" s="3">
        <v>10412</v>
      </c>
      <c r="D4800" s="2" t="s">
        <v>4865</v>
      </c>
      <c r="E4800" s="3" t="s">
        <v>4953</v>
      </c>
      <c r="F4800" s="61">
        <v>131.06</v>
      </c>
      <c r="G4800" s="61">
        <v>131.06</v>
      </c>
      <c r="I4800" s="3" t="s">
        <v>4974</v>
      </c>
    </row>
    <row r="4801" spans="1:9" ht="22.5" x14ac:dyDescent="0.2">
      <c r="A4801" s="1" t="str">
        <f t="shared" si="76"/>
        <v>SINAPI-I 10407</v>
      </c>
      <c r="B4801" s="3" t="s">
        <v>80</v>
      </c>
      <c r="C4801" s="3">
        <v>10407</v>
      </c>
      <c r="D4801" s="2" t="s">
        <v>4866</v>
      </c>
      <c r="E4801" s="3" t="s">
        <v>4953</v>
      </c>
      <c r="F4801" s="61">
        <v>1279.1099999999999</v>
      </c>
      <c r="G4801" s="61">
        <v>1279.1099999999999</v>
      </c>
      <c r="I4801" s="3" t="s">
        <v>4974</v>
      </c>
    </row>
    <row r="4802" spans="1:9" x14ac:dyDescent="0.2">
      <c r="A4802" s="1" t="str">
        <f t="shared" si="76"/>
        <v>SINAPI-I 10416</v>
      </c>
      <c r="B4802" s="3" t="s">
        <v>80</v>
      </c>
      <c r="C4802" s="3">
        <v>10416</v>
      </c>
      <c r="D4802" s="2" t="s">
        <v>4867</v>
      </c>
      <c r="E4802" s="3" t="s">
        <v>4953</v>
      </c>
      <c r="F4802" s="61">
        <v>158.66</v>
      </c>
      <c r="G4802" s="61">
        <v>158.66</v>
      </c>
      <c r="I4802" s="3" t="s">
        <v>4974</v>
      </c>
    </row>
    <row r="4803" spans="1:9" x14ac:dyDescent="0.2">
      <c r="A4803" s="1" t="str">
        <f t="shared" si="76"/>
        <v>SINAPI-I 10419</v>
      </c>
      <c r="B4803" s="3" t="s">
        <v>80</v>
      </c>
      <c r="C4803" s="3">
        <v>10419</v>
      </c>
      <c r="D4803" s="2" t="s">
        <v>4868</v>
      </c>
      <c r="E4803" s="3" t="s">
        <v>4953</v>
      </c>
      <c r="F4803" s="61">
        <v>137.72</v>
      </c>
      <c r="G4803" s="61">
        <v>137.72</v>
      </c>
      <c r="I4803" s="3" t="s">
        <v>4974</v>
      </c>
    </row>
    <row r="4804" spans="1:9" x14ac:dyDescent="0.2">
      <c r="A4804" s="1" t="str">
        <f t="shared" si="76"/>
        <v>SINAPI-I 10418</v>
      </c>
      <c r="B4804" s="3" t="s">
        <v>80</v>
      </c>
      <c r="C4804" s="3">
        <v>10418</v>
      </c>
      <c r="D4804" s="2" t="s">
        <v>4869</v>
      </c>
      <c r="E4804" s="3" t="s">
        <v>4953</v>
      </c>
      <c r="F4804" s="61">
        <v>91.8</v>
      </c>
      <c r="G4804" s="61">
        <v>91.8</v>
      </c>
      <c r="I4804" s="3" t="s">
        <v>4974</v>
      </c>
    </row>
    <row r="4805" spans="1:9" x14ac:dyDescent="0.2">
      <c r="A4805" s="1" t="str">
        <f t="shared" si="76"/>
        <v>SINAPI-I 21092</v>
      </c>
      <c r="B4805" s="3" t="s">
        <v>80</v>
      </c>
      <c r="C4805" s="3">
        <v>21092</v>
      </c>
      <c r="D4805" s="2" t="s">
        <v>4870</v>
      </c>
      <c r="E4805" s="3" t="s">
        <v>4953</v>
      </c>
      <c r="F4805" s="61">
        <v>78.73</v>
      </c>
      <c r="G4805" s="61">
        <v>78.73</v>
      </c>
      <c r="I4805" s="3" t="s">
        <v>4974</v>
      </c>
    </row>
    <row r="4806" spans="1:9" x14ac:dyDescent="0.2">
      <c r="A4806" s="1" t="str">
        <f t="shared" si="76"/>
        <v>SINAPI-I 12657</v>
      </c>
      <c r="B4806" s="3" t="s">
        <v>80</v>
      </c>
      <c r="C4806" s="3">
        <v>12657</v>
      </c>
      <c r="D4806" s="2" t="s">
        <v>4871</v>
      </c>
      <c r="E4806" s="3" t="s">
        <v>4953</v>
      </c>
      <c r="F4806" s="61">
        <v>370.44</v>
      </c>
      <c r="G4806" s="61">
        <v>370.44</v>
      </c>
      <c r="I4806" s="3" t="s">
        <v>4974</v>
      </c>
    </row>
    <row r="4807" spans="1:9" x14ac:dyDescent="0.2">
      <c r="A4807" s="1" t="str">
        <f t="shared" si="76"/>
        <v>SINAPI-I 10417</v>
      </c>
      <c r="B4807" s="3" t="s">
        <v>80</v>
      </c>
      <c r="C4807" s="3">
        <v>10417</v>
      </c>
      <c r="D4807" s="2" t="s">
        <v>4872</v>
      </c>
      <c r="E4807" s="3" t="s">
        <v>4953</v>
      </c>
      <c r="F4807" s="61">
        <v>231.17</v>
      </c>
      <c r="G4807" s="61">
        <v>231.17</v>
      </c>
      <c r="I4807" s="3" t="s">
        <v>4974</v>
      </c>
    </row>
    <row r="4808" spans="1:9" x14ac:dyDescent="0.2">
      <c r="A4808" s="1" t="str">
        <f t="shared" si="76"/>
        <v>SINAPI-I 10414</v>
      </c>
      <c r="B4808" s="3" t="s">
        <v>80</v>
      </c>
      <c r="C4808" s="3">
        <v>10414</v>
      </c>
      <c r="D4808" s="2" t="s">
        <v>4873</v>
      </c>
      <c r="E4808" s="3" t="s">
        <v>4953</v>
      </c>
      <c r="F4808" s="61">
        <v>505.86</v>
      </c>
      <c r="G4808" s="61">
        <v>505.86</v>
      </c>
      <c r="I4808" s="3" t="s">
        <v>4974</v>
      </c>
    </row>
    <row r="4809" spans="1:9" x14ac:dyDescent="0.2">
      <c r="A4809" s="1" t="str">
        <f t="shared" si="76"/>
        <v>SINAPI-I 10413</v>
      </c>
      <c r="B4809" s="3" t="s">
        <v>80</v>
      </c>
      <c r="C4809" s="3">
        <v>10413</v>
      </c>
      <c r="D4809" s="2" t="s">
        <v>4874</v>
      </c>
      <c r="E4809" s="3" t="s">
        <v>4953</v>
      </c>
      <c r="F4809" s="61">
        <v>84.02</v>
      </c>
      <c r="G4809" s="61">
        <v>84.02</v>
      </c>
      <c r="I4809" s="3" t="s">
        <v>4974</v>
      </c>
    </row>
    <row r="4810" spans="1:9" x14ac:dyDescent="0.2">
      <c r="A4810" s="1" t="str">
        <f t="shared" si="76"/>
        <v>SINAPI-I 10415</v>
      </c>
      <c r="B4810" s="3" t="s">
        <v>80</v>
      </c>
      <c r="C4810" s="3">
        <v>10415</v>
      </c>
      <c r="D4810" s="2" t="s">
        <v>4875</v>
      </c>
      <c r="E4810" s="3" t="s">
        <v>4953</v>
      </c>
      <c r="F4810" s="61">
        <v>877.94</v>
      </c>
      <c r="G4810" s="61">
        <v>877.94</v>
      </c>
      <c r="I4810" s="3" t="s">
        <v>4974</v>
      </c>
    </row>
    <row r="4811" spans="1:9" x14ac:dyDescent="0.2">
      <c r="A4811" s="1" t="str">
        <f t="shared" si="76"/>
        <v>SINAPI-I 38643</v>
      </c>
      <c r="B4811" s="3" t="s">
        <v>80</v>
      </c>
      <c r="C4811" s="3">
        <v>38643</v>
      </c>
      <c r="D4811" s="2" t="s">
        <v>4876</v>
      </c>
      <c r="E4811" s="3" t="s">
        <v>4953</v>
      </c>
      <c r="F4811" s="61">
        <v>70</v>
      </c>
      <c r="G4811" s="61">
        <v>70</v>
      </c>
      <c r="I4811" s="3" t="s">
        <v>4974</v>
      </c>
    </row>
    <row r="4812" spans="1:9" x14ac:dyDescent="0.2">
      <c r="A4812" s="1" t="str">
        <f t="shared" si="76"/>
        <v>SINAPI-I 6157</v>
      </c>
      <c r="B4812" s="3" t="s">
        <v>80</v>
      </c>
      <c r="C4812" s="3">
        <v>6157</v>
      </c>
      <c r="D4812" s="2" t="s">
        <v>4877</v>
      </c>
      <c r="E4812" s="3" t="s">
        <v>4953</v>
      </c>
      <c r="F4812" s="61">
        <v>95.62</v>
      </c>
      <c r="G4812" s="61">
        <v>95.62</v>
      </c>
      <c r="I4812" s="3" t="s">
        <v>4974</v>
      </c>
    </row>
    <row r="4813" spans="1:9" x14ac:dyDescent="0.2">
      <c r="A4813" s="1" t="str">
        <f t="shared" si="76"/>
        <v>SINAPI-I 6158</v>
      </c>
      <c r="B4813" s="3" t="s">
        <v>80</v>
      </c>
      <c r="C4813" s="3">
        <v>6158</v>
      </c>
      <c r="D4813" s="2" t="s">
        <v>4878</v>
      </c>
      <c r="E4813" s="3" t="s">
        <v>4953</v>
      </c>
      <c r="F4813" s="61">
        <v>8.8800000000000008</v>
      </c>
      <c r="G4813" s="61">
        <v>8.8800000000000008</v>
      </c>
      <c r="I4813" s="3" t="s">
        <v>4974</v>
      </c>
    </row>
    <row r="4814" spans="1:9" x14ac:dyDescent="0.2">
      <c r="A4814" s="1" t="str">
        <f t="shared" si="76"/>
        <v>SINAPI-I 6156</v>
      </c>
      <c r="B4814" s="3" t="s">
        <v>80</v>
      </c>
      <c r="C4814" s="3">
        <v>6156</v>
      </c>
      <c r="D4814" s="2" t="s">
        <v>4879</v>
      </c>
      <c r="E4814" s="3" t="s">
        <v>4953</v>
      </c>
      <c r="F4814" s="61">
        <v>7.62</v>
      </c>
      <c r="G4814" s="61">
        <v>7.62</v>
      </c>
      <c r="I4814" s="3" t="s">
        <v>4974</v>
      </c>
    </row>
    <row r="4815" spans="1:9" x14ac:dyDescent="0.2">
      <c r="A4815" s="1" t="str">
        <f t="shared" si="76"/>
        <v>SINAPI-I 6153</v>
      </c>
      <c r="B4815" s="3" t="s">
        <v>80</v>
      </c>
      <c r="C4815" s="3">
        <v>6153</v>
      </c>
      <c r="D4815" s="2" t="s">
        <v>4880</v>
      </c>
      <c r="E4815" s="3" t="s">
        <v>4953</v>
      </c>
      <c r="F4815" s="61">
        <v>6.11</v>
      </c>
      <c r="G4815" s="61">
        <v>6.11</v>
      </c>
      <c r="I4815" s="3" t="s">
        <v>4974</v>
      </c>
    </row>
    <row r="4816" spans="1:9" x14ac:dyDescent="0.2">
      <c r="A4816" s="1" t="str">
        <f t="shared" ref="A4816:A4879" si="77">CONCATENATE($B4816," ",$C4816)</f>
        <v>SINAPI-I 6154</v>
      </c>
      <c r="B4816" s="3" t="s">
        <v>80</v>
      </c>
      <c r="C4816" s="3">
        <v>6154</v>
      </c>
      <c r="D4816" s="2" t="s">
        <v>4881</v>
      </c>
      <c r="E4816" s="3" t="s">
        <v>4953</v>
      </c>
      <c r="F4816" s="61">
        <v>10.87</v>
      </c>
      <c r="G4816" s="61">
        <v>10.87</v>
      </c>
      <c r="I4816" s="3" t="s">
        <v>4974</v>
      </c>
    </row>
    <row r="4817" spans="1:9" x14ac:dyDescent="0.2">
      <c r="A4817" s="1" t="str">
        <f t="shared" si="77"/>
        <v>SINAPI-I 6155</v>
      </c>
      <c r="B4817" s="3" t="s">
        <v>80</v>
      </c>
      <c r="C4817" s="3">
        <v>6155</v>
      </c>
      <c r="D4817" s="2" t="s">
        <v>4882</v>
      </c>
      <c r="E4817" s="3" t="s">
        <v>4953</v>
      </c>
      <c r="F4817" s="61">
        <v>25.02</v>
      </c>
      <c r="G4817" s="61">
        <v>25.02</v>
      </c>
      <c r="I4817" s="3" t="s">
        <v>4974</v>
      </c>
    </row>
    <row r="4818" spans="1:9" ht="22.5" x14ac:dyDescent="0.2">
      <c r="A4818" s="1" t="str">
        <f t="shared" si="77"/>
        <v>SINAPI-I 43595</v>
      </c>
      <c r="B4818" s="3" t="s">
        <v>80</v>
      </c>
      <c r="C4818" s="3">
        <v>43595</v>
      </c>
      <c r="D4818" s="2" t="s">
        <v>4883</v>
      </c>
      <c r="E4818" s="3" t="s">
        <v>4953</v>
      </c>
      <c r="F4818" s="61">
        <v>19.86</v>
      </c>
      <c r="G4818" s="61">
        <v>19.86</v>
      </c>
      <c r="I4818" s="3" t="s">
        <v>4974</v>
      </c>
    </row>
    <row r="4819" spans="1:9" ht="22.5" x14ac:dyDescent="0.2">
      <c r="A4819" s="1" t="str">
        <f t="shared" si="77"/>
        <v>SINAPI-I 43596</v>
      </c>
      <c r="B4819" s="3" t="s">
        <v>80</v>
      </c>
      <c r="C4819" s="3">
        <v>43596</v>
      </c>
      <c r="D4819" s="2" t="s">
        <v>4884</v>
      </c>
      <c r="E4819" s="3" t="s">
        <v>4953</v>
      </c>
      <c r="F4819" s="61">
        <v>22.96</v>
      </c>
      <c r="G4819" s="61">
        <v>22.96</v>
      </c>
      <c r="I4819" s="3" t="s">
        <v>4974</v>
      </c>
    </row>
    <row r="4820" spans="1:9" x14ac:dyDescent="0.2">
      <c r="A4820" s="1" t="str">
        <f t="shared" si="77"/>
        <v>SINAPI-I 38108</v>
      </c>
      <c r="B4820" s="3" t="s">
        <v>80</v>
      </c>
      <c r="C4820" s="3">
        <v>38108</v>
      </c>
      <c r="D4820" s="2" t="s">
        <v>4885</v>
      </c>
      <c r="E4820" s="3" t="s">
        <v>4953</v>
      </c>
      <c r="F4820" s="61">
        <v>58.02</v>
      </c>
      <c r="G4820" s="61">
        <v>58.02</v>
      </c>
      <c r="I4820" s="3" t="s">
        <v>4974</v>
      </c>
    </row>
    <row r="4821" spans="1:9" ht="22.5" x14ac:dyDescent="0.2">
      <c r="A4821" s="1" t="str">
        <f t="shared" si="77"/>
        <v>SINAPI-I 38087</v>
      </c>
      <c r="B4821" s="3" t="s">
        <v>80</v>
      </c>
      <c r="C4821" s="3">
        <v>38087</v>
      </c>
      <c r="D4821" s="2" t="s">
        <v>4886</v>
      </c>
      <c r="E4821" s="3" t="s">
        <v>4953</v>
      </c>
      <c r="F4821" s="61">
        <v>74.62</v>
      </c>
      <c r="G4821" s="61">
        <v>74.62</v>
      </c>
      <c r="I4821" s="3" t="s">
        <v>4974</v>
      </c>
    </row>
    <row r="4822" spans="1:9" x14ac:dyDescent="0.2">
      <c r="A4822" s="1" t="str">
        <f t="shared" si="77"/>
        <v>SINAPI-I 38109</v>
      </c>
      <c r="B4822" s="3" t="s">
        <v>80</v>
      </c>
      <c r="C4822" s="3">
        <v>38109</v>
      </c>
      <c r="D4822" s="2" t="s">
        <v>4887</v>
      </c>
      <c r="E4822" s="3" t="s">
        <v>4953</v>
      </c>
      <c r="F4822" s="61">
        <v>92.72</v>
      </c>
      <c r="G4822" s="61">
        <v>92.72</v>
      </c>
      <c r="I4822" s="3" t="s">
        <v>4974</v>
      </c>
    </row>
    <row r="4823" spans="1:9" ht="22.5" x14ac:dyDescent="0.2">
      <c r="A4823" s="1" t="str">
        <f t="shared" si="77"/>
        <v>SINAPI-I 38088</v>
      </c>
      <c r="B4823" s="3" t="s">
        <v>80</v>
      </c>
      <c r="C4823" s="3">
        <v>38088</v>
      </c>
      <c r="D4823" s="2" t="s">
        <v>4888</v>
      </c>
      <c r="E4823" s="3" t="s">
        <v>4953</v>
      </c>
      <c r="F4823" s="61">
        <v>97.5</v>
      </c>
      <c r="G4823" s="61">
        <v>97.5</v>
      </c>
      <c r="I4823" s="3" t="s">
        <v>4974</v>
      </c>
    </row>
    <row r="4824" spans="1:9" x14ac:dyDescent="0.2">
      <c r="A4824" s="1" t="str">
        <f t="shared" si="77"/>
        <v>SINAPI-I 38110</v>
      </c>
      <c r="B4824" s="3" t="s">
        <v>80</v>
      </c>
      <c r="C4824" s="3">
        <v>38110</v>
      </c>
      <c r="D4824" s="2" t="s">
        <v>4889</v>
      </c>
      <c r="E4824" s="3" t="s">
        <v>4953</v>
      </c>
      <c r="F4824" s="61">
        <v>35.67</v>
      </c>
      <c r="G4824" s="61">
        <v>35.67</v>
      </c>
      <c r="I4824" s="3" t="s">
        <v>4974</v>
      </c>
    </row>
    <row r="4825" spans="1:9" ht="22.5" x14ac:dyDescent="0.2">
      <c r="A4825" s="1" t="str">
        <f t="shared" si="77"/>
        <v>SINAPI-I 38089</v>
      </c>
      <c r="B4825" s="3" t="s">
        <v>80</v>
      </c>
      <c r="C4825" s="3">
        <v>38089</v>
      </c>
      <c r="D4825" s="2" t="s">
        <v>4890</v>
      </c>
      <c r="E4825" s="3" t="s">
        <v>4953</v>
      </c>
      <c r="F4825" s="61">
        <v>62.15</v>
      </c>
      <c r="G4825" s="61">
        <v>62.15</v>
      </c>
      <c r="I4825" s="3" t="s">
        <v>4974</v>
      </c>
    </row>
    <row r="4826" spans="1:9" x14ac:dyDescent="0.2">
      <c r="A4826" s="1" t="str">
        <f t="shared" si="77"/>
        <v>SINAPI-I 38111</v>
      </c>
      <c r="B4826" s="3" t="s">
        <v>80</v>
      </c>
      <c r="C4826" s="3">
        <v>38111</v>
      </c>
      <c r="D4826" s="2" t="s">
        <v>4891</v>
      </c>
      <c r="E4826" s="3" t="s">
        <v>4953</v>
      </c>
      <c r="F4826" s="61">
        <v>39.89</v>
      </c>
      <c r="G4826" s="61">
        <v>39.89</v>
      </c>
      <c r="I4826" s="3" t="s">
        <v>4974</v>
      </c>
    </row>
    <row r="4827" spans="1:9" ht="22.5" x14ac:dyDescent="0.2">
      <c r="A4827" s="1" t="str">
        <f t="shared" si="77"/>
        <v>SINAPI-I 38090</v>
      </c>
      <c r="B4827" s="3" t="s">
        <v>80</v>
      </c>
      <c r="C4827" s="3">
        <v>38090</v>
      </c>
      <c r="D4827" s="2" t="s">
        <v>4892</v>
      </c>
      <c r="E4827" s="3" t="s">
        <v>4953</v>
      </c>
      <c r="F4827" s="61">
        <v>64.239999999999995</v>
      </c>
      <c r="G4827" s="61">
        <v>64.239999999999995</v>
      </c>
      <c r="I4827" s="3" t="s">
        <v>4974</v>
      </c>
    </row>
    <row r="4828" spans="1:9" x14ac:dyDescent="0.2">
      <c r="A4828" s="1" t="str">
        <f t="shared" si="77"/>
        <v>SINAPI-I 38400</v>
      </c>
      <c r="B4828" s="3" t="s">
        <v>80</v>
      </c>
      <c r="C4828" s="3">
        <v>38400</v>
      </c>
      <c r="D4828" s="2" t="s">
        <v>4893</v>
      </c>
      <c r="E4828" s="3" t="s">
        <v>4953</v>
      </c>
      <c r="F4828" s="61">
        <v>22.41</v>
      </c>
      <c r="G4828" s="61">
        <v>22.41</v>
      </c>
      <c r="I4828" s="3" t="s">
        <v>4974</v>
      </c>
    </row>
    <row r="4829" spans="1:9" x14ac:dyDescent="0.2">
      <c r="A4829" s="1" t="str">
        <f t="shared" si="77"/>
        <v>SINAPI-I 13726</v>
      </c>
      <c r="B4829" s="3" t="s">
        <v>80</v>
      </c>
      <c r="C4829" s="3">
        <v>13726</v>
      </c>
      <c r="D4829" s="2" t="s">
        <v>4894</v>
      </c>
      <c r="E4829" s="3" t="s">
        <v>4953</v>
      </c>
      <c r="F4829" s="61">
        <v>96215.41</v>
      </c>
      <c r="G4829" s="61">
        <v>96215.41</v>
      </c>
      <c r="I4829" s="3" t="s">
        <v>4974</v>
      </c>
    </row>
    <row r="4830" spans="1:9" x14ac:dyDescent="0.2">
      <c r="A4830" s="1" t="str">
        <f t="shared" si="77"/>
        <v>SINAPI-I 12627</v>
      </c>
      <c r="B4830" s="3" t="s">
        <v>80</v>
      </c>
      <c r="C4830" s="3">
        <v>12627</v>
      </c>
      <c r="D4830" s="2" t="s">
        <v>4895</v>
      </c>
      <c r="E4830" s="3" t="s">
        <v>4953</v>
      </c>
      <c r="F4830" s="61">
        <v>1.34</v>
      </c>
      <c r="G4830" s="61">
        <v>1.34</v>
      </c>
      <c r="I4830" s="3" t="s">
        <v>4974</v>
      </c>
    </row>
    <row r="4831" spans="1:9" x14ac:dyDescent="0.2">
      <c r="A4831" s="1" t="str">
        <f t="shared" si="77"/>
        <v>SINAPI-I 39996</v>
      </c>
      <c r="B4831" s="3" t="s">
        <v>80</v>
      </c>
      <c r="C4831" s="3">
        <v>39996</v>
      </c>
      <c r="D4831" s="2" t="s">
        <v>4896</v>
      </c>
      <c r="E4831" s="3" t="s">
        <v>4954</v>
      </c>
      <c r="F4831" s="61">
        <v>4.8600000000000003</v>
      </c>
      <c r="G4831" s="61">
        <v>4.8600000000000003</v>
      </c>
      <c r="I4831" s="3" t="s">
        <v>4974</v>
      </c>
    </row>
    <row r="4832" spans="1:9" ht="22.5" x14ac:dyDescent="0.2">
      <c r="A4832" s="1" t="str">
        <f t="shared" si="77"/>
        <v>SINAPI-I 10478</v>
      </c>
      <c r="B4832" s="3" t="s">
        <v>80</v>
      </c>
      <c r="C4832" s="3">
        <v>10478</v>
      </c>
      <c r="D4832" s="2" t="s">
        <v>4897</v>
      </c>
      <c r="E4832" s="3" t="s">
        <v>4956</v>
      </c>
      <c r="F4832" s="61">
        <v>43.13</v>
      </c>
      <c r="G4832" s="61">
        <v>43.13</v>
      </c>
      <c r="I4832" s="3" t="s">
        <v>40</v>
      </c>
    </row>
    <row r="4833" spans="1:9" x14ac:dyDescent="0.2">
      <c r="A4833" s="1" t="str">
        <f t="shared" si="77"/>
        <v>SINAPI-I 10481</v>
      </c>
      <c r="B4833" s="3" t="s">
        <v>80</v>
      </c>
      <c r="C4833" s="3">
        <v>10481</v>
      </c>
      <c r="D4833" s="2" t="s">
        <v>4898</v>
      </c>
      <c r="E4833" s="3" t="s">
        <v>4956</v>
      </c>
      <c r="F4833" s="61">
        <v>38.35</v>
      </c>
      <c r="G4833" s="61">
        <v>38.35</v>
      </c>
      <c r="I4833" s="3" t="s">
        <v>4974</v>
      </c>
    </row>
    <row r="4834" spans="1:9" x14ac:dyDescent="0.2">
      <c r="A4834" s="1" t="str">
        <f t="shared" si="77"/>
        <v>SINAPI-I 10475</v>
      </c>
      <c r="B4834" s="3" t="s">
        <v>80</v>
      </c>
      <c r="C4834" s="3">
        <v>10475</v>
      </c>
      <c r="D4834" s="2" t="s">
        <v>4899</v>
      </c>
      <c r="E4834" s="3" t="s">
        <v>4956</v>
      </c>
      <c r="F4834" s="61">
        <v>37.11</v>
      </c>
      <c r="G4834" s="61">
        <v>37.11</v>
      </c>
      <c r="I4834" s="3" t="s">
        <v>4974</v>
      </c>
    </row>
    <row r="4835" spans="1:9" x14ac:dyDescent="0.2">
      <c r="A4835" s="1" t="str">
        <f t="shared" si="77"/>
        <v>SINAPI-I 4030</v>
      </c>
      <c r="B4835" s="3" t="s">
        <v>80</v>
      </c>
      <c r="C4835" s="3">
        <v>4030</v>
      </c>
      <c r="D4835" s="2" t="s">
        <v>4900</v>
      </c>
      <c r="E4835" s="3" t="s">
        <v>4960</v>
      </c>
      <c r="F4835" s="61">
        <v>8.35</v>
      </c>
      <c r="G4835" s="61">
        <v>8.35</v>
      </c>
      <c r="I4835" s="3" t="s">
        <v>4974</v>
      </c>
    </row>
    <row r="4836" spans="1:9" x14ac:dyDescent="0.2">
      <c r="A4836" s="1" t="str">
        <f t="shared" si="77"/>
        <v>SINAPI-I 4031</v>
      </c>
      <c r="B4836" s="3" t="s">
        <v>80</v>
      </c>
      <c r="C4836" s="3">
        <v>4031</v>
      </c>
      <c r="D4836" s="2" t="s">
        <v>4901</v>
      </c>
      <c r="E4836" s="3" t="s">
        <v>4960</v>
      </c>
      <c r="F4836" s="61">
        <v>39.229999999999997</v>
      </c>
      <c r="G4836" s="61">
        <v>39.229999999999997</v>
      </c>
      <c r="I4836" s="3" t="s">
        <v>4974</v>
      </c>
    </row>
    <row r="4837" spans="1:9" x14ac:dyDescent="0.2">
      <c r="A4837" s="1" t="str">
        <f t="shared" si="77"/>
        <v>SINAPI-I 39399</v>
      </c>
      <c r="B4837" s="3" t="s">
        <v>80</v>
      </c>
      <c r="C4837" s="3">
        <v>39399</v>
      </c>
      <c r="D4837" s="2" t="s">
        <v>4902</v>
      </c>
      <c r="E4837" s="3" t="s">
        <v>4953</v>
      </c>
    </row>
    <row r="4838" spans="1:9" x14ac:dyDescent="0.2">
      <c r="A4838" s="1" t="str">
        <f t="shared" si="77"/>
        <v>SINAPI-I 39400</v>
      </c>
      <c r="B4838" s="3" t="s">
        <v>80</v>
      </c>
      <c r="C4838" s="3">
        <v>39400</v>
      </c>
      <c r="D4838" s="2" t="s">
        <v>4903</v>
      </c>
      <c r="E4838" s="3" t="s">
        <v>4953</v>
      </c>
    </row>
    <row r="4839" spans="1:9" x14ac:dyDescent="0.2">
      <c r="A4839" s="1" t="str">
        <f t="shared" si="77"/>
        <v>SINAPI-I 39401</v>
      </c>
      <c r="B4839" s="3" t="s">
        <v>80</v>
      </c>
      <c r="C4839" s="3">
        <v>39401</v>
      </c>
      <c r="D4839" s="2" t="s">
        <v>4904</v>
      </c>
      <c r="E4839" s="3" t="s">
        <v>4953</v>
      </c>
    </row>
    <row r="4840" spans="1:9" x14ac:dyDescent="0.2">
      <c r="A4840" s="1" t="str">
        <f t="shared" si="77"/>
        <v>SINAPI-I 11652</v>
      </c>
      <c r="B4840" s="3" t="s">
        <v>80</v>
      </c>
      <c r="C4840" s="3">
        <v>11652</v>
      </c>
      <c r="D4840" s="2" t="s">
        <v>4905</v>
      </c>
      <c r="E4840" s="3" t="s">
        <v>4953</v>
      </c>
    </row>
    <row r="4841" spans="1:9" x14ac:dyDescent="0.2">
      <c r="A4841" s="1" t="str">
        <f t="shared" si="77"/>
        <v>SINAPI-I 13475</v>
      </c>
      <c r="B4841" s="3" t="s">
        <v>80</v>
      </c>
      <c r="C4841" s="3">
        <v>13475</v>
      </c>
      <c r="D4841" s="2" t="s">
        <v>4906</v>
      </c>
      <c r="E4841" s="3" t="s">
        <v>4953</v>
      </c>
    </row>
    <row r="4842" spans="1:9" x14ac:dyDescent="0.2">
      <c r="A4842" s="1" t="str">
        <f t="shared" si="77"/>
        <v>SINAPI-I 13896</v>
      </c>
      <c r="B4842" s="3" t="s">
        <v>80</v>
      </c>
      <c r="C4842" s="3">
        <v>13896</v>
      </c>
      <c r="D4842" s="2" t="s">
        <v>4907</v>
      </c>
      <c r="E4842" s="3" t="s">
        <v>4953</v>
      </c>
    </row>
    <row r="4843" spans="1:9" x14ac:dyDescent="0.2">
      <c r="A4843" s="1" t="str">
        <f t="shared" si="77"/>
        <v>SINAPI-I 44470</v>
      </c>
      <c r="B4843" s="3" t="s">
        <v>80</v>
      </c>
      <c r="C4843" s="3">
        <v>44470</v>
      </c>
      <c r="D4843" s="2" t="s">
        <v>4908</v>
      </c>
      <c r="E4843" s="3" t="s">
        <v>4953</v>
      </c>
    </row>
    <row r="4844" spans="1:9" x14ac:dyDescent="0.2">
      <c r="A4844" s="1" t="str">
        <f t="shared" si="77"/>
        <v>SINAPI-I 13476</v>
      </c>
      <c r="B4844" s="3" t="s">
        <v>80</v>
      </c>
      <c r="C4844" s="3">
        <v>13476</v>
      </c>
      <c r="D4844" s="2" t="s">
        <v>4909</v>
      </c>
      <c r="E4844" s="3" t="s">
        <v>4953</v>
      </c>
    </row>
    <row r="4845" spans="1:9" x14ac:dyDescent="0.2">
      <c r="A4845" s="1" t="str">
        <f t="shared" si="77"/>
        <v>SINAPI-I 44491</v>
      </c>
      <c r="B4845" s="3" t="s">
        <v>80</v>
      </c>
      <c r="C4845" s="3">
        <v>44491</v>
      </c>
      <c r="D4845" s="2" t="s">
        <v>4910</v>
      </c>
      <c r="E4845" s="3" t="s">
        <v>4953</v>
      </c>
    </row>
    <row r="4846" spans="1:9" x14ac:dyDescent="0.2">
      <c r="A4846" s="1" t="str">
        <f t="shared" si="77"/>
        <v>SINAPI-I 10488</v>
      </c>
      <c r="B4846" s="3" t="s">
        <v>80</v>
      </c>
      <c r="C4846" s="3">
        <v>10488</v>
      </c>
      <c r="D4846" s="2" t="s">
        <v>4911</v>
      </c>
      <c r="E4846" s="3" t="s">
        <v>4953</v>
      </c>
    </row>
    <row r="4847" spans="1:9" ht="22.5" x14ac:dyDescent="0.2">
      <c r="A4847" s="1" t="str">
        <f t="shared" si="77"/>
        <v>SINAPI-I 13606</v>
      </c>
      <c r="B4847" s="3" t="s">
        <v>80</v>
      </c>
      <c r="C4847" s="3">
        <v>13606</v>
      </c>
      <c r="D4847" s="2" t="s">
        <v>4912</v>
      </c>
      <c r="E4847" s="3" t="s">
        <v>4953</v>
      </c>
    </row>
    <row r="4848" spans="1:9" x14ac:dyDescent="0.2">
      <c r="A4848" s="1" t="str">
        <f t="shared" si="77"/>
        <v>SINAPI-I 10489</v>
      </c>
      <c r="B4848" s="3" t="s">
        <v>80</v>
      </c>
      <c r="C4848" s="3">
        <v>10489</v>
      </c>
      <c r="D4848" s="2" t="s">
        <v>4913</v>
      </c>
      <c r="E4848" s="3" t="s">
        <v>4958</v>
      </c>
      <c r="F4848" s="61">
        <v>16.91</v>
      </c>
      <c r="G4848" s="61">
        <v>18.920000000000002</v>
      </c>
      <c r="I4848" s="3" t="s">
        <v>4974</v>
      </c>
    </row>
    <row r="4849" spans="1:9" x14ac:dyDescent="0.2">
      <c r="A4849" s="1" t="str">
        <f t="shared" si="77"/>
        <v>SINAPI-I 41073</v>
      </c>
      <c r="B4849" s="3" t="s">
        <v>80</v>
      </c>
      <c r="C4849" s="3">
        <v>41073</v>
      </c>
      <c r="D4849" s="2" t="s">
        <v>4914</v>
      </c>
      <c r="E4849" s="3" t="s">
        <v>4959</v>
      </c>
      <c r="F4849" s="61">
        <v>2971.64</v>
      </c>
      <c r="G4849" s="61">
        <v>3325.63</v>
      </c>
      <c r="I4849" s="3" t="s">
        <v>4974</v>
      </c>
    </row>
    <row r="4850" spans="1:9" x14ac:dyDescent="0.2">
      <c r="A4850" s="1" t="str">
        <f t="shared" si="77"/>
        <v>SINAPI-I 34391</v>
      </c>
      <c r="B4850" s="3" t="s">
        <v>80</v>
      </c>
      <c r="C4850" s="3">
        <v>34391</v>
      </c>
      <c r="D4850" s="2" t="s">
        <v>4915</v>
      </c>
      <c r="E4850" s="3" t="s">
        <v>4960</v>
      </c>
      <c r="F4850" s="61">
        <v>574.5</v>
      </c>
      <c r="G4850" s="61">
        <v>574.5</v>
      </c>
      <c r="I4850" s="3" t="s">
        <v>4974</v>
      </c>
    </row>
    <row r="4851" spans="1:9" x14ac:dyDescent="0.2">
      <c r="A4851" s="1" t="str">
        <f t="shared" si="77"/>
        <v>SINAPI-I 10496</v>
      </c>
      <c r="B4851" s="3" t="s">
        <v>80</v>
      </c>
      <c r="C4851" s="3">
        <v>10496</v>
      </c>
      <c r="D4851" s="2" t="s">
        <v>4916</v>
      </c>
      <c r="E4851" s="3" t="s">
        <v>4960</v>
      </c>
      <c r="F4851" s="61">
        <v>500</v>
      </c>
      <c r="G4851" s="61">
        <v>500</v>
      </c>
      <c r="I4851" s="3" t="s">
        <v>4974</v>
      </c>
    </row>
    <row r="4852" spans="1:9" x14ac:dyDescent="0.2">
      <c r="A4852" s="1" t="str">
        <f t="shared" si="77"/>
        <v>SINAPI-I 10497</v>
      </c>
      <c r="B4852" s="3" t="s">
        <v>80</v>
      </c>
      <c r="C4852" s="3">
        <v>10497</v>
      </c>
      <c r="D4852" s="2" t="s">
        <v>4917</v>
      </c>
      <c r="E4852" s="3" t="s">
        <v>4960</v>
      </c>
      <c r="F4852" s="61">
        <v>1299.99</v>
      </c>
      <c r="G4852" s="61">
        <v>1299.99</v>
      </c>
      <c r="I4852" s="3" t="s">
        <v>4974</v>
      </c>
    </row>
    <row r="4853" spans="1:9" x14ac:dyDescent="0.2">
      <c r="A4853" s="1" t="str">
        <f t="shared" si="77"/>
        <v>SINAPI-I 10504</v>
      </c>
      <c r="B4853" s="3" t="s">
        <v>80</v>
      </c>
      <c r="C4853" s="3">
        <v>10504</v>
      </c>
      <c r="D4853" s="2" t="s">
        <v>4918</v>
      </c>
      <c r="E4853" s="3" t="s">
        <v>4960</v>
      </c>
      <c r="F4853" s="61">
        <v>1520</v>
      </c>
      <c r="G4853" s="61">
        <v>1520</v>
      </c>
      <c r="I4853" s="3" t="s">
        <v>4974</v>
      </c>
    </row>
    <row r="4854" spans="1:9" x14ac:dyDescent="0.2">
      <c r="A4854" s="1" t="str">
        <f t="shared" si="77"/>
        <v>SINAPI-I 34390</v>
      </c>
      <c r="B4854" s="3" t="s">
        <v>80</v>
      </c>
      <c r="C4854" s="3">
        <v>34390</v>
      </c>
      <c r="D4854" s="2" t="s">
        <v>4919</v>
      </c>
      <c r="E4854" s="3" t="s">
        <v>4960</v>
      </c>
      <c r="F4854" s="61">
        <v>447.99</v>
      </c>
      <c r="G4854" s="61">
        <v>447.99</v>
      </c>
      <c r="I4854" s="3" t="s">
        <v>4974</v>
      </c>
    </row>
    <row r="4855" spans="1:9" x14ac:dyDescent="0.2">
      <c r="A4855" s="1" t="str">
        <f t="shared" si="77"/>
        <v>SINAPI-I 34389</v>
      </c>
      <c r="B4855" s="3" t="s">
        <v>80</v>
      </c>
      <c r="C4855" s="3">
        <v>34389</v>
      </c>
      <c r="D4855" s="2" t="s">
        <v>4920</v>
      </c>
      <c r="E4855" s="3" t="s">
        <v>4960</v>
      </c>
      <c r="F4855" s="61">
        <v>140</v>
      </c>
      <c r="G4855" s="61">
        <v>140</v>
      </c>
      <c r="I4855" s="3" t="s">
        <v>4974</v>
      </c>
    </row>
    <row r="4856" spans="1:9" x14ac:dyDescent="0.2">
      <c r="A4856" s="1" t="str">
        <f t="shared" si="77"/>
        <v>SINAPI-I 34388</v>
      </c>
      <c r="B4856" s="3" t="s">
        <v>80</v>
      </c>
      <c r="C4856" s="3">
        <v>34388</v>
      </c>
      <c r="D4856" s="2" t="s">
        <v>4921</v>
      </c>
      <c r="E4856" s="3" t="s">
        <v>4960</v>
      </c>
      <c r="F4856" s="61">
        <v>198.98</v>
      </c>
      <c r="G4856" s="61">
        <v>198.98</v>
      </c>
      <c r="I4856" s="3" t="s">
        <v>4974</v>
      </c>
    </row>
    <row r="4857" spans="1:9" x14ac:dyDescent="0.2">
      <c r="A4857" s="1" t="str">
        <f t="shared" si="77"/>
        <v>SINAPI-I 34387</v>
      </c>
      <c r="B4857" s="3" t="s">
        <v>80</v>
      </c>
      <c r="C4857" s="3">
        <v>34387</v>
      </c>
      <c r="D4857" s="2" t="s">
        <v>4922</v>
      </c>
      <c r="E4857" s="3" t="s">
        <v>4960</v>
      </c>
      <c r="F4857" s="61">
        <v>323</v>
      </c>
      <c r="G4857" s="61">
        <v>323</v>
      </c>
      <c r="I4857" s="3" t="s">
        <v>4974</v>
      </c>
    </row>
    <row r="4858" spans="1:9" x14ac:dyDescent="0.2">
      <c r="A4858" s="1" t="str">
        <f t="shared" si="77"/>
        <v>SINAPI-I 11188</v>
      </c>
      <c r="B4858" s="3" t="s">
        <v>80</v>
      </c>
      <c r="C4858" s="3">
        <v>11188</v>
      </c>
      <c r="D4858" s="2" t="s">
        <v>4923</v>
      </c>
      <c r="E4858" s="3" t="s">
        <v>4960</v>
      </c>
      <c r="F4858" s="61">
        <v>159.99</v>
      </c>
      <c r="G4858" s="61">
        <v>159.99</v>
      </c>
      <c r="I4858" s="3" t="s">
        <v>4974</v>
      </c>
    </row>
    <row r="4859" spans="1:9" x14ac:dyDescent="0.2">
      <c r="A4859" s="1" t="str">
        <f t="shared" si="77"/>
        <v>SINAPI-I 11189</v>
      </c>
      <c r="B4859" s="3" t="s">
        <v>80</v>
      </c>
      <c r="C4859" s="3">
        <v>11189</v>
      </c>
      <c r="D4859" s="2" t="s">
        <v>4924</v>
      </c>
      <c r="E4859" s="3" t="s">
        <v>4960</v>
      </c>
      <c r="F4859" s="61">
        <v>240</v>
      </c>
      <c r="G4859" s="61">
        <v>240</v>
      </c>
      <c r="I4859" s="3" t="s">
        <v>4974</v>
      </c>
    </row>
    <row r="4860" spans="1:9" x14ac:dyDescent="0.2">
      <c r="A4860" s="1" t="str">
        <f t="shared" si="77"/>
        <v>SINAPI-I 21107</v>
      </c>
      <c r="B4860" s="3" t="s">
        <v>80</v>
      </c>
      <c r="C4860" s="3">
        <v>21107</v>
      </c>
      <c r="D4860" s="2" t="s">
        <v>4925</v>
      </c>
      <c r="E4860" s="3" t="s">
        <v>4960</v>
      </c>
      <c r="F4860" s="61">
        <v>172.71</v>
      </c>
      <c r="G4860" s="61">
        <v>172.71</v>
      </c>
      <c r="I4860" s="3" t="s">
        <v>4974</v>
      </c>
    </row>
    <row r="4861" spans="1:9" x14ac:dyDescent="0.2">
      <c r="A4861" s="1" t="str">
        <f t="shared" si="77"/>
        <v>SINAPI-I 34386</v>
      </c>
      <c r="B4861" s="3" t="s">
        <v>80</v>
      </c>
      <c r="C4861" s="3">
        <v>34386</v>
      </c>
      <c r="D4861" s="2" t="s">
        <v>4926</v>
      </c>
      <c r="E4861" s="3" t="s">
        <v>4960</v>
      </c>
      <c r="F4861" s="61">
        <v>300</v>
      </c>
      <c r="G4861" s="61">
        <v>300</v>
      </c>
      <c r="I4861" s="3" t="s">
        <v>4974</v>
      </c>
    </row>
    <row r="4862" spans="1:9" x14ac:dyDescent="0.2">
      <c r="A4862" s="1" t="str">
        <f t="shared" si="77"/>
        <v>SINAPI-I 10490</v>
      </c>
      <c r="B4862" s="3" t="s">
        <v>80</v>
      </c>
      <c r="C4862" s="3">
        <v>10490</v>
      </c>
      <c r="D4862" s="2" t="s">
        <v>4927</v>
      </c>
      <c r="E4862" s="3" t="s">
        <v>4960</v>
      </c>
      <c r="F4862" s="61">
        <v>105</v>
      </c>
      <c r="G4862" s="61">
        <v>105</v>
      </c>
      <c r="I4862" s="3" t="s">
        <v>4974</v>
      </c>
    </row>
    <row r="4863" spans="1:9" x14ac:dyDescent="0.2">
      <c r="A4863" s="1" t="str">
        <f t="shared" si="77"/>
        <v>SINAPI-I 10492</v>
      </c>
      <c r="B4863" s="3" t="s">
        <v>80</v>
      </c>
      <c r="C4863" s="3">
        <v>10492</v>
      </c>
      <c r="D4863" s="2" t="s">
        <v>4928</v>
      </c>
      <c r="E4863" s="3" t="s">
        <v>4960</v>
      </c>
      <c r="F4863" s="61">
        <v>120</v>
      </c>
      <c r="G4863" s="61">
        <v>120</v>
      </c>
      <c r="I4863" s="3" t="s">
        <v>40</v>
      </c>
    </row>
    <row r="4864" spans="1:9" x14ac:dyDescent="0.2">
      <c r="A4864" s="1" t="str">
        <f t="shared" si="77"/>
        <v>SINAPI-I 10493</v>
      </c>
      <c r="B4864" s="3" t="s">
        <v>80</v>
      </c>
      <c r="C4864" s="3">
        <v>10493</v>
      </c>
      <c r="D4864" s="2" t="s">
        <v>4929</v>
      </c>
      <c r="E4864" s="3" t="s">
        <v>4960</v>
      </c>
      <c r="F4864" s="61">
        <v>140</v>
      </c>
      <c r="G4864" s="61">
        <v>140</v>
      </c>
      <c r="I4864" s="3" t="s">
        <v>4974</v>
      </c>
    </row>
    <row r="4865" spans="1:9" x14ac:dyDescent="0.2">
      <c r="A4865" s="1" t="str">
        <f t="shared" si="77"/>
        <v>SINAPI-I 10491</v>
      </c>
      <c r="B4865" s="3" t="s">
        <v>80</v>
      </c>
      <c r="C4865" s="3">
        <v>10491</v>
      </c>
      <c r="D4865" s="2" t="s">
        <v>4930</v>
      </c>
      <c r="E4865" s="3" t="s">
        <v>4960</v>
      </c>
      <c r="F4865" s="61">
        <v>170</v>
      </c>
      <c r="G4865" s="61">
        <v>170</v>
      </c>
      <c r="I4865" s="3" t="s">
        <v>4974</v>
      </c>
    </row>
    <row r="4866" spans="1:9" x14ac:dyDescent="0.2">
      <c r="A4866" s="1" t="str">
        <f t="shared" si="77"/>
        <v>SINAPI-I 34385</v>
      </c>
      <c r="B4866" s="3" t="s">
        <v>80</v>
      </c>
      <c r="C4866" s="3">
        <v>34385</v>
      </c>
      <c r="D4866" s="2" t="s">
        <v>4931</v>
      </c>
      <c r="E4866" s="3" t="s">
        <v>4960</v>
      </c>
      <c r="F4866" s="61">
        <v>248</v>
      </c>
      <c r="G4866" s="61">
        <v>248</v>
      </c>
      <c r="I4866" s="3" t="s">
        <v>4974</v>
      </c>
    </row>
    <row r="4867" spans="1:9" x14ac:dyDescent="0.2">
      <c r="A4867" s="1" t="str">
        <f t="shared" si="77"/>
        <v>SINAPI-I 10499</v>
      </c>
      <c r="B4867" s="3" t="s">
        <v>80</v>
      </c>
      <c r="C4867" s="3">
        <v>10499</v>
      </c>
      <c r="D4867" s="2" t="s">
        <v>4932</v>
      </c>
      <c r="E4867" s="3" t="s">
        <v>4960</v>
      </c>
      <c r="F4867" s="61">
        <v>99.99</v>
      </c>
      <c r="G4867" s="61">
        <v>99.99</v>
      </c>
      <c r="I4867" s="3" t="s">
        <v>4974</v>
      </c>
    </row>
    <row r="4868" spans="1:9" x14ac:dyDescent="0.2">
      <c r="A4868" s="1" t="str">
        <f t="shared" si="77"/>
        <v>SINAPI-I 34384</v>
      </c>
      <c r="B4868" s="3" t="s">
        <v>80</v>
      </c>
      <c r="C4868" s="3">
        <v>34384</v>
      </c>
      <c r="D4868" s="2" t="s">
        <v>4933</v>
      </c>
      <c r="E4868" s="3" t="s">
        <v>4960</v>
      </c>
      <c r="F4868" s="61">
        <v>300</v>
      </c>
      <c r="G4868" s="61">
        <v>300</v>
      </c>
      <c r="I4868" s="3" t="s">
        <v>4974</v>
      </c>
    </row>
    <row r="4869" spans="1:9" x14ac:dyDescent="0.2">
      <c r="A4869" s="1" t="str">
        <f t="shared" si="77"/>
        <v>SINAPI-I 11185</v>
      </c>
      <c r="B4869" s="3" t="s">
        <v>80</v>
      </c>
      <c r="C4869" s="3">
        <v>11185</v>
      </c>
      <c r="D4869" s="2" t="s">
        <v>4934</v>
      </c>
      <c r="E4869" s="3" t="s">
        <v>4960</v>
      </c>
      <c r="F4869" s="61">
        <v>309.99</v>
      </c>
      <c r="G4869" s="61">
        <v>309.99</v>
      </c>
      <c r="I4869" s="3" t="s">
        <v>4974</v>
      </c>
    </row>
    <row r="4870" spans="1:9" x14ac:dyDescent="0.2">
      <c r="A4870" s="1" t="str">
        <f t="shared" si="77"/>
        <v>SINAPI-I 10507</v>
      </c>
      <c r="B4870" s="3" t="s">
        <v>80</v>
      </c>
      <c r="C4870" s="3">
        <v>10507</v>
      </c>
      <c r="D4870" s="2" t="s">
        <v>4935</v>
      </c>
      <c r="E4870" s="3" t="s">
        <v>4960</v>
      </c>
      <c r="F4870" s="61">
        <v>300.01</v>
      </c>
      <c r="G4870" s="61">
        <v>300.01</v>
      </c>
      <c r="I4870" s="3" t="s">
        <v>4974</v>
      </c>
    </row>
    <row r="4871" spans="1:9" x14ac:dyDescent="0.2">
      <c r="A4871" s="1" t="str">
        <f t="shared" si="77"/>
        <v>SINAPI-I 10505</v>
      </c>
      <c r="B4871" s="3" t="s">
        <v>80</v>
      </c>
      <c r="C4871" s="3">
        <v>10505</v>
      </c>
      <c r="D4871" s="2" t="s">
        <v>4936</v>
      </c>
      <c r="E4871" s="3" t="s">
        <v>4960</v>
      </c>
      <c r="F4871" s="61">
        <v>177.03</v>
      </c>
      <c r="G4871" s="61">
        <v>177.03</v>
      </c>
      <c r="I4871" s="3" t="s">
        <v>4974</v>
      </c>
    </row>
    <row r="4872" spans="1:9" x14ac:dyDescent="0.2">
      <c r="A4872" s="1" t="str">
        <f t="shared" si="77"/>
        <v>SINAPI-I 10506</v>
      </c>
      <c r="B4872" s="3" t="s">
        <v>80</v>
      </c>
      <c r="C4872" s="3">
        <v>10506</v>
      </c>
      <c r="D4872" s="2" t="s">
        <v>4937</v>
      </c>
      <c r="E4872" s="3" t="s">
        <v>4960</v>
      </c>
      <c r="F4872" s="61">
        <v>231.1</v>
      </c>
      <c r="G4872" s="61">
        <v>231.1</v>
      </c>
      <c r="I4872" s="3" t="s">
        <v>4974</v>
      </c>
    </row>
    <row r="4873" spans="1:9" x14ac:dyDescent="0.2">
      <c r="A4873" s="1" t="str">
        <f t="shared" si="77"/>
        <v>SINAPI-I 5031</v>
      </c>
      <c r="B4873" s="3" t="s">
        <v>80</v>
      </c>
      <c r="C4873" s="3">
        <v>5031</v>
      </c>
      <c r="D4873" s="2" t="s">
        <v>4938</v>
      </c>
      <c r="E4873" s="3" t="s">
        <v>4960</v>
      </c>
      <c r="F4873" s="61">
        <v>324.5</v>
      </c>
      <c r="G4873" s="61">
        <v>324.5</v>
      </c>
      <c r="I4873" s="3" t="s">
        <v>40</v>
      </c>
    </row>
    <row r="4874" spans="1:9" x14ac:dyDescent="0.2">
      <c r="A4874" s="1" t="str">
        <f t="shared" si="77"/>
        <v>SINAPI-I 10502</v>
      </c>
      <c r="B4874" s="3" t="s">
        <v>80</v>
      </c>
      <c r="C4874" s="3">
        <v>10502</v>
      </c>
      <c r="D4874" s="2" t="s">
        <v>4939</v>
      </c>
      <c r="E4874" s="3" t="s">
        <v>4960</v>
      </c>
      <c r="F4874" s="61">
        <v>378.12</v>
      </c>
      <c r="G4874" s="61">
        <v>378.12</v>
      </c>
      <c r="I4874" s="3" t="s">
        <v>4974</v>
      </c>
    </row>
    <row r="4875" spans="1:9" x14ac:dyDescent="0.2">
      <c r="A4875" s="1" t="str">
        <f t="shared" si="77"/>
        <v>SINAPI-I 10501</v>
      </c>
      <c r="B4875" s="3" t="s">
        <v>80</v>
      </c>
      <c r="C4875" s="3">
        <v>10501</v>
      </c>
      <c r="D4875" s="2" t="s">
        <v>4940</v>
      </c>
      <c r="E4875" s="3" t="s">
        <v>4960</v>
      </c>
      <c r="F4875" s="61">
        <v>213.62</v>
      </c>
      <c r="G4875" s="61">
        <v>213.62</v>
      </c>
      <c r="I4875" s="3" t="s">
        <v>4974</v>
      </c>
    </row>
    <row r="4876" spans="1:9" x14ac:dyDescent="0.2">
      <c r="A4876" s="1" t="str">
        <f t="shared" si="77"/>
        <v>SINAPI-I 10503</v>
      </c>
      <c r="B4876" s="3" t="s">
        <v>80</v>
      </c>
      <c r="C4876" s="3">
        <v>10503</v>
      </c>
      <c r="D4876" s="2" t="s">
        <v>4941</v>
      </c>
      <c r="E4876" s="3" t="s">
        <v>4960</v>
      </c>
      <c r="F4876" s="61">
        <v>288.61</v>
      </c>
      <c r="G4876" s="61">
        <v>288.61</v>
      </c>
      <c r="I4876" s="3" t="s">
        <v>4974</v>
      </c>
    </row>
    <row r="4877" spans="1:9" x14ac:dyDescent="0.2">
      <c r="A4877" s="1" t="str">
        <f t="shared" si="77"/>
        <v>SINAPI-I 4500</v>
      </c>
      <c r="B4877" s="3" t="s">
        <v>80</v>
      </c>
      <c r="C4877" s="3">
        <v>4500</v>
      </c>
      <c r="D4877" s="2" t="s">
        <v>4942</v>
      </c>
      <c r="E4877" s="3" t="s">
        <v>4954</v>
      </c>
      <c r="F4877" s="61">
        <v>13.18</v>
      </c>
      <c r="G4877" s="61">
        <v>13.18</v>
      </c>
      <c r="I4877" s="3" t="s">
        <v>4974</v>
      </c>
    </row>
    <row r="4878" spans="1:9" x14ac:dyDescent="0.2">
      <c r="A4878" s="1" t="str">
        <f t="shared" si="77"/>
        <v>SINAPI-I 4448</v>
      </c>
      <c r="B4878" s="3" t="s">
        <v>80</v>
      </c>
      <c r="C4878" s="3">
        <v>4448</v>
      </c>
      <c r="D4878" s="2" t="s">
        <v>4943</v>
      </c>
      <c r="E4878" s="3" t="s">
        <v>4954</v>
      </c>
      <c r="F4878" s="61">
        <v>18.11</v>
      </c>
      <c r="G4878" s="61">
        <v>18.11</v>
      </c>
      <c r="I4878" s="3" t="s">
        <v>4974</v>
      </c>
    </row>
    <row r="4879" spans="1:9" x14ac:dyDescent="0.2">
      <c r="A4879" s="1" t="str">
        <f t="shared" si="77"/>
        <v>SINAPI-I 20213</v>
      </c>
      <c r="B4879" s="3" t="s">
        <v>80</v>
      </c>
      <c r="C4879" s="3">
        <v>20213</v>
      </c>
      <c r="D4879" s="2" t="s">
        <v>4944</v>
      </c>
      <c r="E4879" s="3" t="s">
        <v>4954</v>
      </c>
      <c r="F4879" s="61">
        <v>19.690000000000001</v>
      </c>
      <c r="G4879" s="61">
        <v>19.690000000000001</v>
      </c>
      <c r="I4879" s="3" t="s">
        <v>4974</v>
      </c>
    </row>
    <row r="4880" spans="1:9" x14ac:dyDescent="0.2">
      <c r="A4880" s="1" t="str">
        <f t="shared" ref="A4880:A4887" si="78">CONCATENATE($B4880," ",$C4880)</f>
        <v>SINAPI-I 20211</v>
      </c>
      <c r="B4880" s="3" t="s">
        <v>80</v>
      </c>
      <c r="C4880" s="3">
        <v>20211</v>
      </c>
      <c r="D4880" s="2" t="s">
        <v>4945</v>
      </c>
      <c r="E4880" s="3" t="s">
        <v>4954</v>
      </c>
      <c r="F4880" s="61">
        <v>26.07</v>
      </c>
      <c r="G4880" s="61">
        <v>26.07</v>
      </c>
      <c r="I4880" s="3" t="s">
        <v>4974</v>
      </c>
    </row>
    <row r="4881" spans="1:9" x14ac:dyDescent="0.2">
      <c r="A4881" s="1" t="str">
        <f t="shared" si="78"/>
        <v>SINAPI-I 40270</v>
      </c>
      <c r="B4881" s="3" t="s">
        <v>80</v>
      </c>
      <c r="C4881" s="3">
        <v>40270</v>
      </c>
      <c r="D4881" s="2" t="s">
        <v>4946</v>
      </c>
      <c r="E4881" s="3" t="s">
        <v>4954</v>
      </c>
    </row>
    <row r="4882" spans="1:9" ht="22.5" x14ac:dyDescent="0.2">
      <c r="A4882" s="1" t="str">
        <f t="shared" si="78"/>
        <v>SINAPI-I 4425</v>
      </c>
      <c r="B4882" s="3" t="s">
        <v>80</v>
      </c>
      <c r="C4882" s="3">
        <v>4425</v>
      </c>
      <c r="D4882" s="2" t="s">
        <v>4947</v>
      </c>
      <c r="E4882" s="3" t="s">
        <v>4954</v>
      </c>
      <c r="F4882" s="61">
        <v>21.55</v>
      </c>
      <c r="G4882" s="61">
        <v>21.55</v>
      </c>
      <c r="I4882" s="3" t="s">
        <v>4974</v>
      </c>
    </row>
    <row r="4883" spans="1:9" ht="22.5" x14ac:dyDescent="0.2">
      <c r="A4883" s="1" t="str">
        <f t="shared" si="78"/>
        <v>SINAPI-I 4472</v>
      </c>
      <c r="B4883" s="3" t="s">
        <v>80</v>
      </c>
      <c r="C4883" s="3">
        <v>4472</v>
      </c>
      <c r="D4883" s="2" t="s">
        <v>4948</v>
      </c>
      <c r="E4883" s="3" t="s">
        <v>4954</v>
      </c>
      <c r="F4883" s="61">
        <v>26.92</v>
      </c>
      <c r="G4883" s="61">
        <v>26.92</v>
      </c>
      <c r="I4883" s="3" t="s">
        <v>4974</v>
      </c>
    </row>
    <row r="4884" spans="1:9" ht="22.5" x14ac:dyDescent="0.2">
      <c r="A4884" s="1" t="str">
        <f t="shared" si="78"/>
        <v>SINAPI-I 35272</v>
      </c>
      <c r="B4884" s="3" t="s">
        <v>80</v>
      </c>
      <c r="C4884" s="3">
        <v>35272</v>
      </c>
      <c r="D4884" s="2" t="s">
        <v>4949</v>
      </c>
      <c r="E4884" s="3" t="s">
        <v>4954</v>
      </c>
      <c r="F4884" s="61">
        <v>38.92</v>
      </c>
      <c r="G4884" s="61">
        <v>38.92</v>
      </c>
      <c r="I4884" s="3" t="s">
        <v>4974</v>
      </c>
    </row>
    <row r="4885" spans="1:9" ht="22.5" x14ac:dyDescent="0.2">
      <c r="A4885" s="1" t="str">
        <f t="shared" si="78"/>
        <v>SINAPI-I 4481</v>
      </c>
      <c r="B4885" s="3" t="s">
        <v>80</v>
      </c>
      <c r="C4885" s="3">
        <v>4481</v>
      </c>
      <c r="D4885" s="2" t="s">
        <v>4950</v>
      </c>
      <c r="E4885" s="3" t="s">
        <v>4954</v>
      </c>
      <c r="F4885" s="61">
        <v>41.66</v>
      </c>
      <c r="G4885" s="61">
        <v>41.66</v>
      </c>
      <c r="I4885" s="3" t="s">
        <v>4974</v>
      </c>
    </row>
    <row r="4886" spans="1:9" x14ac:dyDescent="0.2">
      <c r="A4886" s="1" t="str">
        <f t="shared" si="78"/>
        <v>SINAPI-I 34345</v>
      </c>
      <c r="B4886" s="3" t="s">
        <v>80</v>
      </c>
      <c r="C4886" s="3">
        <v>34345</v>
      </c>
      <c r="D4886" s="2" t="s">
        <v>4951</v>
      </c>
      <c r="E4886" s="3" t="s">
        <v>4958</v>
      </c>
      <c r="F4886" s="61">
        <v>16.920000000000002</v>
      </c>
      <c r="G4886" s="61">
        <v>18.940000000000001</v>
      </c>
      <c r="I4886" s="3" t="s">
        <v>4974</v>
      </c>
    </row>
    <row r="4887" spans="1:9" x14ac:dyDescent="0.2">
      <c r="A4887" s="1" t="str">
        <f t="shared" si="78"/>
        <v>SINAPI-I 41096</v>
      </c>
      <c r="B4887" s="3" t="s">
        <v>80</v>
      </c>
      <c r="C4887" s="3">
        <v>41096</v>
      </c>
      <c r="D4887" s="2" t="s">
        <v>4952</v>
      </c>
      <c r="E4887" s="3" t="s">
        <v>4959</v>
      </c>
      <c r="F4887" s="61">
        <v>2976.74</v>
      </c>
      <c r="G4887" s="61">
        <v>3331.34</v>
      </c>
      <c r="I4887" s="3" t="s">
        <v>4974</v>
      </c>
    </row>
    <row r="4888" spans="1:9" x14ac:dyDescent="0.2">
      <c r="A4888" s="1" t="str">
        <f t="shared" ref="A4888:A4951" si="79">CONCATENATE($B4888," ",$C4888)</f>
        <v>SINAPI-I 45087</v>
      </c>
      <c r="B4888" s="3" t="s">
        <v>80</v>
      </c>
      <c r="C4888" s="3">
        <v>45087</v>
      </c>
      <c r="D4888" s="2" t="s">
        <v>4975</v>
      </c>
      <c r="E4888" s="3" t="s">
        <v>4953</v>
      </c>
    </row>
    <row r="4889" spans="1:9" x14ac:dyDescent="0.2">
      <c r="A4889" s="1" t="str">
        <f t="shared" si="79"/>
        <v>SINAPI-I 44905</v>
      </c>
      <c r="B4889" s="3" t="s">
        <v>80</v>
      </c>
      <c r="C4889" s="3">
        <v>44905</v>
      </c>
      <c r="D4889" s="2" t="s">
        <v>4976</v>
      </c>
      <c r="E4889" s="3" t="s">
        <v>4953</v>
      </c>
    </row>
    <row r="4890" spans="1:9" x14ac:dyDescent="0.2">
      <c r="A4890" s="1" t="str">
        <f t="shared" si="79"/>
        <v>SINAPI-I 44904</v>
      </c>
      <c r="B4890" s="3" t="s">
        <v>80</v>
      </c>
      <c r="C4890" s="3">
        <v>44904</v>
      </c>
      <c r="D4890" s="2" t="s">
        <v>4977</v>
      </c>
      <c r="E4890" s="3" t="s">
        <v>4953</v>
      </c>
    </row>
    <row r="4891" spans="1:9" x14ac:dyDescent="0.2">
      <c r="A4891" s="1" t="str">
        <f t="shared" si="79"/>
        <v>SINAPI-I 44902</v>
      </c>
      <c r="B4891" s="3" t="s">
        <v>80</v>
      </c>
      <c r="C4891" s="3">
        <v>44902</v>
      </c>
      <c r="D4891" s="2" t="s">
        <v>4978</v>
      </c>
      <c r="E4891" s="3" t="s">
        <v>4953</v>
      </c>
    </row>
    <row r="4892" spans="1:9" x14ac:dyDescent="0.2">
      <c r="A4892" s="1" t="str">
        <f t="shared" si="79"/>
        <v>SINAPI-I 44901</v>
      </c>
      <c r="B4892" s="3" t="s">
        <v>80</v>
      </c>
      <c r="C4892" s="3">
        <v>44901</v>
      </c>
      <c r="D4892" s="2" t="s">
        <v>4979</v>
      </c>
      <c r="E4892" s="3" t="s">
        <v>4953</v>
      </c>
    </row>
    <row r="4893" spans="1:9" x14ac:dyDescent="0.2">
      <c r="A4893" s="1" t="str">
        <f t="shared" si="79"/>
        <v>SINAPI-I 44900</v>
      </c>
      <c r="B4893" s="3" t="s">
        <v>80</v>
      </c>
      <c r="C4893" s="3">
        <v>44900</v>
      </c>
      <c r="D4893" s="2" t="s">
        <v>4980</v>
      </c>
      <c r="E4893" s="3" t="s">
        <v>4953</v>
      </c>
    </row>
    <row r="4894" spans="1:9" x14ac:dyDescent="0.2">
      <c r="A4894" s="1" t="str">
        <f t="shared" si="79"/>
        <v>SINAPI-I 44364</v>
      </c>
      <c r="B4894" s="3" t="s">
        <v>80</v>
      </c>
      <c r="C4894" s="3">
        <v>44364</v>
      </c>
      <c r="D4894" s="2" t="s">
        <v>4981</v>
      </c>
      <c r="E4894" s="3" t="s">
        <v>4953</v>
      </c>
    </row>
    <row r="4895" spans="1:9" x14ac:dyDescent="0.2">
      <c r="A4895" s="1" t="str">
        <f t="shared" si="79"/>
        <v>SINAPI-I 44363</v>
      </c>
      <c r="B4895" s="3" t="s">
        <v>80</v>
      </c>
      <c r="C4895" s="3">
        <v>44363</v>
      </c>
      <c r="D4895" s="2" t="s">
        <v>4982</v>
      </c>
      <c r="E4895" s="3" t="s">
        <v>4953</v>
      </c>
    </row>
    <row r="4896" spans="1:9" x14ac:dyDescent="0.2">
      <c r="A4896" s="1" t="str">
        <f t="shared" si="79"/>
        <v>SINAPI-I 44212</v>
      </c>
      <c r="B4896" s="3" t="s">
        <v>80</v>
      </c>
      <c r="C4896" s="3">
        <v>44212</v>
      </c>
      <c r="D4896" s="2" t="s">
        <v>4983</v>
      </c>
      <c r="E4896" s="3" t="s">
        <v>4953</v>
      </c>
    </row>
    <row r="4897" spans="1:5" x14ac:dyDescent="0.2">
      <c r="A4897" s="1" t="str">
        <f t="shared" si="79"/>
        <v>SINAPI-I 44983</v>
      </c>
      <c r="B4897" s="3" t="s">
        <v>80</v>
      </c>
      <c r="C4897" s="3">
        <v>44983</v>
      </c>
      <c r="D4897" s="2" t="s">
        <v>4984</v>
      </c>
      <c r="E4897" s="3" t="s">
        <v>4953</v>
      </c>
    </row>
    <row r="4898" spans="1:5" x14ac:dyDescent="0.2">
      <c r="A4898" s="1" t="str">
        <f t="shared" si="79"/>
        <v>SINAPI-I 44984</v>
      </c>
      <c r="B4898" s="3" t="s">
        <v>80</v>
      </c>
      <c r="C4898" s="3">
        <v>44984</v>
      </c>
      <c r="D4898" s="2" t="s">
        <v>4985</v>
      </c>
      <c r="E4898" s="3" t="s">
        <v>4953</v>
      </c>
    </row>
    <row r="4899" spans="1:5" ht="22.5" x14ac:dyDescent="0.2">
      <c r="A4899" s="1" t="str">
        <f t="shared" si="79"/>
        <v>SINAPI-I 44981</v>
      </c>
      <c r="B4899" s="3" t="s">
        <v>80</v>
      </c>
      <c r="C4899" s="3">
        <v>44981</v>
      </c>
      <c r="D4899" s="2" t="s">
        <v>4986</v>
      </c>
      <c r="E4899" s="3" t="s">
        <v>4954</v>
      </c>
    </row>
    <row r="4900" spans="1:5" ht="22.5" x14ac:dyDescent="0.2">
      <c r="A4900" s="1" t="str">
        <f t="shared" si="79"/>
        <v>SINAPI-I 44982</v>
      </c>
      <c r="B4900" s="3" t="s">
        <v>80</v>
      </c>
      <c r="C4900" s="3">
        <v>44982</v>
      </c>
      <c r="D4900" s="2" t="s">
        <v>4987</v>
      </c>
      <c r="E4900" s="3" t="s">
        <v>4954</v>
      </c>
    </row>
    <row r="4901" spans="1:5" x14ac:dyDescent="0.2">
      <c r="A4901" s="1" t="str">
        <f t="shared" si="79"/>
        <v>SINAPI-I 43830</v>
      </c>
      <c r="B4901" s="3" t="s">
        <v>80</v>
      </c>
      <c r="C4901" s="3">
        <v>43830</v>
      </c>
      <c r="D4901" s="2" t="s">
        <v>4988</v>
      </c>
      <c r="E4901" s="3" t="s">
        <v>4955</v>
      </c>
    </row>
    <row r="4902" spans="1:5" x14ac:dyDescent="0.2">
      <c r="A4902" s="1" t="str">
        <f t="shared" si="79"/>
        <v>SINAPI-I 44952</v>
      </c>
      <c r="B4902" s="3" t="s">
        <v>80</v>
      </c>
      <c r="C4902" s="3">
        <v>44952</v>
      </c>
      <c r="D4902" s="2" t="s">
        <v>4989</v>
      </c>
      <c r="E4902" s="3" t="s">
        <v>4955</v>
      </c>
    </row>
    <row r="4903" spans="1:5" ht="22.5" x14ac:dyDescent="0.2">
      <c r="A4903" s="1" t="str">
        <f t="shared" si="79"/>
        <v>SINAPI-I 44115</v>
      </c>
      <c r="B4903" s="3" t="s">
        <v>80</v>
      </c>
      <c r="C4903" s="3">
        <v>44115</v>
      </c>
      <c r="D4903" s="2" t="s">
        <v>4990</v>
      </c>
      <c r="E4903" s="3" t="s">
        <v>4954</v>
      </c>
    </row>
    <row r="4904" spans="1:5" ht="22.5" x14ac:dyDescent="0.2">
      <c r="A4904" s="1" t="str">
        <f t="shared" si="79"/>
        <v>SINAPI-I 44013</v>
      </c>
      <c r="B4904" s="3" t="s">
        <v>80</v>
      </c>
      <c r="C4904" s="3">
        <v>44013</v>
      </c>
      <c r="D4904" s="2" t="s">
        <v>4991</v>
      </c>
      <c r="E4904" s="3" t="s">
        <v>4953</v>
      </c>
    </row>
    <row r="4905" spans="1:5" ht="22.5" x14ac:dyDescent="0.2">
      <c r="A4905" s="1" t="str">
        <f t="shared" si="79"/>
        <v>SINAPI-I 44014</v>
      </c>
      <c r="B4905" s="3" t="s">
        <v>80</v>
      </c>
      <c r="C4905" s="3">
        <v>44014</v>
      </c>
      <c r="D4905" s="2" t="s">
        <v>4992</v>
      </c>
      <c r="E4905" s="3" t="s">
        <v>4953</v>
      </c>
    </row>
    <row r="4906" spans="1:5" ht="22.5" x14ac:dyDescent="0.2">
      <c r="A4906" s="1" t="str">
        <f t="shared" si="79"/>
        <v>SINAPI-I 44333</v>
      </c>
      <c r="B4906" s="3" t="s">
        <v>80</v>
      </c>
      <c r="C4906" s="3">
        <v>44333</v>
      </c>
      <c r="D4906" s="2" t="s">
        <v>4993</v>
      </c>
      <c r="E4906" s="3" t="s">
        <v>4954</v>
      </c>
    </row>
    <row r="4907" spans="1:5" ht="22.5" x14ac:dyDescent="0.2">
      <c r="A4907" s="1" t="str">
        <f t="shared" si="79"/>
        <v>SINAPI-I 44381</v>
      </c>
      <c r="B4907" s="3" t="s">
        <v>80</v>
      </c>
      <c r="C4907" s="3">
        <v>44381</v>
      </c>
      <c r="D4907" s="2" t="s">
        <v>4994</v>
      </c>
      <c r="E4907" s="3" t="s">
        <v>4953</v>
      </c>
    </row>
    <row r="4908" spans="1:5" ht="22.5" x14ac:dyDescent="0.2">
      <c r="A4908" s="1" t="str">
        <f t="shared" si="79"/>
        <v>SINAPI-I 44382</v>
      </c>
      <c r="B4908" s="3" t="s">
        <v>80</v>
      </c>
      <c r="C4908" s="3">
        <v>44382</v>
      </c>
      <c r="D4908" s="2" t="s">
        <v>4995</v>
      </c>
      <c r="E4908" s="3" t="s">
        <v>4953</v>
      </c>
    </row>
    <row r="4909" spans="1:5" ht="45" x14ac:dyDescent="0.2">
      <c r="A4909" s="1" t="str">
        <f t="shared" si="79"/>
        <v>SINAPI-I 45096</v>
      </c>
      <c r="B4909" s="3" t="s">
        <v>80</v>
      </c>
      <c r="C4909" s="3">
        <v>45096</v>
      </c>
      <c r="D4909" s="2" t="s">
        <v>4996</v>
      </c>
      <c r="E4909" s="3" t="s">
        <v>4960</v>
      </c>
    </row>
    <row r="4910" spans="1:5" ht="45" x14ac:dyDescent="0.2">
      <c r="A4910" s="1" t="str">
        <f t="shared" si="79"/>
        <v>SINAPI-I 45097</v>
      </c>
      <c r="B4910" s="3" t="s">
        <v>80</v>
      </c>
      <c r="C4910" s="3">
        <v>45097</v>
      </c>
      <c r="D4910" s="2" t="s">
        <v>4997</v>
      </c>
      <c r="E4910" s="3" t="s">
        <v>4960</v>
      </c>
    </row>
    <row r="4911" spans="1:5" ht="33.75" x14ac:dyDescent="0.2">
      <c r="A4911" s="1" t="str">
        <f t="shared" si="79"/>
        <v>SINAPI-I 45095</v>
      </c>
      <c r="B4911" s="3" t="s">
        <v>80</v>
      </c>
      <c r="C4911" s="3">
        <v>45095</v>
      </c>
      <c r="D4911" s="2" t="s">
        <v>4998</v>
      </c>
      <c r="E4911" s="3" t="s">
        <v>4953</v>
      </c>
    </row>
    <row r="4912" spans="1:5" ht="45" x14ac:dyDescent="0.2">
      <c r="A4912" s="1" t="str">
        <f t="shared" si="79"/>
        <v>SINAPI-I 45098</v>
      </c>
      <c r="B4912" s="3" t="s">
        <v>80</v>
      </c>
      <c r="C4912" s="3">
        <v>45098</v>
      </c>
      <c r="D4912" s="2" t="s">
        <v>4999</v>
      </c>
      <c r="E4912" s="3" t="s">
        <v>4960</v>
      </c>
    </row>
    <row r="4913" spans="1:5" x14ac:dyDescent="0.2">
      <c r="A4913" s="1" t="str">
        <f t="shared" si="79"/>
        <v>SINAPI-I 44230</v>
      </c>
      <c r="B4913" s="3" t="s">
        <v>80</v>
      </c>
      <c r="C4913" s="3">
        <v>44230</v>
      </c>
      <c r="D4913" s="2" t="s">
        <v>5000</v>
      </c>
      <c r="E4913" s="3" t="s">
        <v>4953</v>
      </c>
    </row>
    <row r="4914" spans="1:5" x14ac:dyDescent="0.2">
      <c r="A4914" s="1" t="str">
        <f t="shared" si="79"/>
        <v>SINAPI-I 44308</v>
      </c>
      <c r="B4914" s="3" t="s">
        <v>80</v>
      </c>
      <c r="C4914" s="3">
        <v>44308</v>
      </c>
      <c r="D4914" s="2" t="s">
        <v>5001</v>
      </c>
      <c r="E4914" s="3" t="s">
        <v>4953</v>
      </c>
    </row>
    <row r="4915" spans="1:5" x14ac:dyDescent="0.2">
      <c r="A4915" s="1" t="str">
        <f t="shared" si="79"/>
        <v>SINAPI-I 44310</v>
      </c>
      <c r="B4915" s="3" t="s">
        <v>80</v>
      </c>
      <c r="C4915" s="3">
        <v>44310</v>
      </c>
      <c r="D4915" s="2" t="s">
        <v>5002</v>
      </c>
      <c r="E4915" s="3" t="s">
        <v>4953</v>
      </c>
    </row>
    <row r="4916" spans="1:5" x14ac:dyDescent="0.2">
      <c r="A4916" s="1" t="str">
        <f t="shared" si="79"/>
        <v>SINAPI-I 44279</v>
      </c>
      <c r="B4916" s="3" t="s">
        <v>80</v>
      </c>
      <c r="C4916" s="3">
        <v>44279</v>
      </c>
      <c r="D4916" s="2" t="s">
        <v>5003</v>
      </c>
      <c r="E4916" s="3" t="s">
        <v>4953</v>
      </c>
    </row>
    <row r="4917" spans="1:5" ht="22.5" x14ac:dyDescent="0.2">
      <c r="A4917" s="1" t="str">
        <f t="shared" si="79"/>
        <v>SINAPI-I 44063</v>
      </c>
      <c r="B4917" s="3" t="s">
        <v>80</v>
      </c>
      <c r="C4917" s="3">
        <v>44063</v>
      </c>
      <c r="D4917" s="2" t="s">
        <v>5004</v>
      </c>
      <c r="E4917" s="3" t="s">
        <v>4954</v>
      </c>
    </row>
    <row r="4918" spans="1:5" ht="22.5" x14ac:dyDescent="0.2">
      <c r="A4918" s="1" t="str">
        <f t="shared" si="79"/>
        <v>SINAPI-I 45374</v>
      </c>
      <c r="B4918" s="3" t="s">
        <v>80</v>
      </c>
      <c r="C4918" s="3">
        <v>45374</v>
      </c>
      <c r="D4918" s="2" t="s">
        <v>5005</v>
      </c>
      <c r="E4918" s="3" t="s">
        <v>4953</v>
      </c>
    </row>
    <row r="4919" spans="1:5" ht="22.5" x14ac:dyDescent="0.2">
      <c r="A4919" s="1" t="str">
        <f t="shared" si="79"/>
        <v>SINAPI-I 45373</v>
      </c>
      <c r="B4919" s="3" t="s">
        <v>80</v>
      </c>
      <c r="C4919" s="3">
        <v>45373</v>
      </c>
      <c r="D4919" s="2" t="s">
        <v>5006</v>
      </c>
      <c r="E4919" s="3" t="s">
        <v>4953</v>
      </c>
    </row>
    <row r="4920" spans="1:5" x14ac:dyDescent="0.2">
      <c r="A4920" s="1" t="str">
        <f t="shared" si="79"/>
        <v>SINAPI-I 45371</v>
      </c>
      <c r="B4920" s="3" t="s">
        <v>80</v>
      </c>
      <c r="C4920" s="3">
        <v>45371</v>
      </c>
      <c r="D4920" s="2" t="s">
        <v>5007</v>
      </c>
      <c r="E4920" s="3" t="s">
        <v>4953</v>
      </c>
    </row>
    <row r="4921" spans="1:5" x14ac:dyDescent="0.2">
      <c r="A4921" s="1" t="str">
        <f t="shared" si="79"/>
        <v>SINAPI-I 45370</v>
      </c>
      <c r="B4921" s="3" t="s">
        <v>80</v>
      </c>
      <c r="C4921" s="3">
        <v>45370</v>
      </c>
      <c r="D4921" s="2" t="s">
        <v>5008</v>
      </c>
      <c r="E4921" s="3" t="s">
        <v>4953</v>
      </c>
    </row>
    <row r="4922" spans="1:5" x14ac:dyDescent="0.2">
      <c r="A4922" s="1" t="str">
        <f t="shared" si="79"/>
        <v>SINAPI-I 44234</v>
      </c>
      <c r="B4922" s="3" t="s">
        <v>80</v>
      </c>
      <c r="C4922" s="3">
        <v>44234</v>
      </c>
      <c r="D4922" s="2" t="s">
        <v>5009</v>
      </c>
      <c r="E4922" s="3" t="s">
        <v>4953</v>
      </c>
    </row>
    <row r="4923" spans="1:5" ht="22.5" x14ac:dyDescent="0.2">
      <c r="A4923" s="1" t="str">
        <f t="shared" si="79"/>
        <v>SINAPI-I 44229</v>
      </c>
      <c r="B4923" s="3" t="s">
        <v>80</v>
      </c>
      <c r="C4923" s="3">
        <v>44229</v>
      </c>
      <c r="D4923" s="2" t="s">
        <v>5010</v>
      </c>
      <c r="E4923" s="3" t="s">
        <v>4953</v>
      </c>
    </row>
    <row r="4924" spans="1:5" ht="33.75" x14ac:dyDescent="0.2">
      <c r="A4924" s="1" t="str">
        <f t="shared" si="79"/>
        <v>SINAPI-I 44164</v>
      </c>
      <c r="B4924" s="3" t="s">
        <v>80</v>
      </c>
      <c r="C4924" s="3">
        <v>44164</v>
      </c>
      <c r="D4924" s="2" t="s">
        <v>5011</v>
      </c>
      <c r="E4924" s="3" t="s">
        <v>4953</v>
      </c>
    </row>
    <row r="4925" spans="1:5" ht="22.5" x14ac:dyDescent="0.2">
      <c r="A4925" s="1" t="str">
        <f t="shared" si="79"/>
        <v>SINAPI-I 43658</v>
      </c>
      <c r="B4925" s="3" t="s">
        <v>80</v>
      </c>
      <c r="C4925" s="3">
        <v>43658</v>
      </c>
      <c r="D4925" s="2" t="s">
        <v>5012</v>
      </c>
      <c r="E4925" s="3" t="s">
        <v>4960</v>
      </c>
    </row>
    <row r="4926" spans="1:5" x14ac:dyDescent="0.2">
      <c r="A4926" s="1" t="str">
        <f t="shared" si="79"/>
        <v>SINAPI-I 44482</v>
      </c>
      <c r="B4926" s="3" t="s">
        <v>80</v>
      </c>
      <c r="C4926" s="3">
        <v>44482</v>
      </c>
      <c r="D4926" s="2" t="s">
        <v>5013</v>
      </c>
      <c r="E4926" s="3" t="s">
        <v>4953</v>
      </c>
    </row>
    <row r="4927" spans="1:5" x14ac:dyDescent="0.2">
      <c r="A4927" s="1" t="str">
        <f t="shared" si="79"/>
        <v>SINAPI-I 45111</v>
      </c>
      <c r="B4927" s="3" t="s">
        <v>80</v>
      </c>
      <c r="C4927" s="3">
        <v>45111</v>
      </c>
      <c r="D4927" s="2" t="s">
        <v>5014</v>
      </c>
      <c r="E4927" s="3" t="s">
        <v>4955</v>
      </c>
    </row>
    <row r="4928" spans="1:5" x14ac:dyDescent="0.2">
      <c r="A4928" s="1" t="str">
        <f t="shared" si="79"/>
        <v>SINAPI-I 45109</v>
      </c>
      <c r="B4928" s="3" t="s">
        <v>80</v>
      </c>
      <c r="C4928" s="3">
        <v>45109</v>
      </c>
      <c r="D4928" s="2" t="s">
        <v>5015</v>
      </c>
      <c r="E4928" s="3" t="s">
        <v>4955</v>
      </c>
    </row>
    <row r="4929" spans="1:5" x14ac:dyDescent="0.2">
      <c r="A4929" s="1" t="str">
        <f t="shared" si="79"/>
        <v>SINAPI-I 45108</v>
      </c>
      <c r="B4929" s="3" t="s">
        <v>80</v>
      </c>
      <c r="C4929" s="3">
        <v>45108</v>
      </c>
      <c r="D4929" s="2" t="s">
        <v>5016</v>
      </c>
      <c r="E4929" s="3" t="s">
        <v>4955</v>
      </c>
    </row>
    <row r="4930" spans="1:5" x14ac:dyDescent="0.2">
      <c r="A4930" s="1" t="str">
        <f t="shared" si="79"/>
        <v>SINAPI-I 44873</v>
      </c>
      <c r="B4930" s="3" t="s">
        <v>80</v>
      </c>
      <c r="C4930" s="3">
        <v>44873</v>
      </c>
      <c r="D4930" s="2" t="s">
        <v>5017</v>
      </c>
      <c r="E4930" s="3" t="s">
        <v>4953</v>
      </c>
    </row>
    <row r="4931" spans="1:5" x14ac:dyDescent="0.2">
      <c r="A4931" s="1" t="str">
        <f t="shared" si="79"/>
        <v>SINAPI-I 44863</v>
      </c>
      <c r="B4931" s="3" t="s">
        <v>80</v>
      </c>
      <c r="C4931" s="3">
        <v>44863</v>
      </c>
      <c r="D4931" s="2" t="s">
        <v>5018</v>
      </c>
      <c r="E4931" s="3" t="s">
        <v>4953</v>
      </c>
    </row>
    <row r="4932" spans="1:5" x14ac:dyDescent="0.2">
      <c r="A4932" s="1" t="str">
        <f t="shared" si="79"/>
        <v>SINAPI-I 44853</v>
      </c>
      <c r="B4932" s="3" t="s">
        <v>80</v>
      </c>
      <c r="C4932" s="3">
        <v>44853</v>
      </c>
      <c r="D4932" s="2" t="s">
        <v>5019</v>
      </c>
      <c r="E4932" s="3" t="s">
        <v>4953</v>
      </c>
    </row>
    <row r="4933" spans="1:5" ht="22.5" x14ac:dyDescent="0.2">
      <c r="A4933" s="1" t="str">
        <f t="shared" si="79"/>
        <v>SINAPI-I 44842</v>
      </c>
      <c r="B4933" s="3" t="s">
        <v>80</v>
      </c>
      <c r="C4933" s="3">
        <v>44842</v>
      </c>
      <c r="D4933" s="2" t="s">
        <v>5020</v>
      </c>
      <c r="E4933" s="3" t="s">
        <v>4953</v>
      </c>
    </row>
    <row r="4934" spans="1:5" x14ac:dyDescent="0.2">
      <c r="A4934" s="1" t="str">
        <f t="shared" si="79"/>
        <v>SINAPI-I 44878</v>
      </c>
      <c r="B4934" s="3" t="s">
        <v>80</v>
      </c>
      <c r="C4934" s="3">
        <v>44878</v>
      </c>
      <c r="D4934" s="2" t="s">
        <v>5021</v>
      </c>
      <c r="E4934" s="3" t="s">
        <v>4953</v>
      </c>
    </row>
    <row r="4935" spans="1:5" x14ac:dyDescent="0.2">
      <c r="A4935" s="1" t="str">
        <f t="shared" si="79"/>
        <v>SINAPI-I 44868</v>
      </c>
      <c r="B4935" s="3" t="s">
        <v>80</v>
      </c>
      <c r="C4935" s="3">
        <v>44868</v>
      </c>
      <c r="D4935" s="2" t="s">
        <v>5022</v>
      </c>
      <c r="E4935" s="3" t="s">
        <v>4953</v>
      </c>
    </row>
    <row r="4936" spans="1:5" x14ac:dyDescent="0.2">
      <c r="A4936" s="1" t="str">
        <f t="shared" si="79"/>
        <v>SINAPI-I 44858</v>
      </c>
      <c r="B4936" s="3" t="s">
        <v>80</v>
      </c>
      <c r="C4936" s="3">
        <v>44858</v>
      </c>
      <c r="D4936" s="2" t="s">
        <v>5023</v>
      </c>
      <c r="E4936" s="3" t="s">
        <v>4953</v>
      </c>
    </row>
    <row r="4937" spans="1:5" ht="22.5" x14ac:dyDescent="0.2">
      <c r="A4937" s="1" t="str">
        <f t="shared" si="79"/>
        <v>SINAPI-I 44843</v>
      </c>
      <c r="B4937" s="3" t="s">
        <v>80</v>
      </c>
      <c r="C4937" s="3">
        <v>44843</v>
      </c>
      <c r="D4937" s="2" t="s">
        <v>5024</v>
      </c>
      <c r="E4937" s="3" t="s">
        <v>4953</v>
      </c>
    </row>
    <row r="4938" spans="1:5" ht="22.5" x14ac:dyDescent="0.2">
      <c r="A4938" s="1" t="str">
        <f t="shared" si="79"/>
        <v>SINAPI-I 44877</v>
      </c>
      <c r="B4938" s="3" t="s">
        <v>80</v>
      </c>
      <c r="C4938" s="3">
        <v>44877</v>
      </c>
      <c r="D4938" s="2" t="s">
        <v>5025</v>
      </c>
      <c r="E4938" s="3" t="s">
        <v>4953</v>
      </c>
    </row>
    <row r="4939" spans="1:5" x14ac:dyDescent="0.2">
      <c r="A4939" s="1" t="str">
        <f t="shared" si="79"/>
        <v>SINAPI-I 44867</v>
      </c>
      <c r="B4939" s="3" t="s">
        <v>80</v>
      </c>
      <c r="C4939" s="3">
        <v>44867</v>
      </c>
      <c r="D4939" s="2" t="s">
        <v>5026</v>
      </c>
      <c r="E4939" s="3" t="s">
        <v>4953</v>
      </c>
    </row>
    <row r="4940" spans="1:5" x14ac:dyDescent="0.2">
      <c r="A4940" s="1" t="str">
        <f t="shared" si="79"/>
        <v>SINAPI-I 44857</v>
      </c>
      <c r="B4940" s="3" t="s">
        <v>80</v>
      </c>
      <c r="C4940" s="3">
        <v>44857</v>
      </c>
      <c r="D4940" s="2" t="s">
        <v>5027</v>
      </c>
      <c r="E4940" s="3" t="s">
        <v>4953</v>
      </c>
    </row>
    <row r="4941" spans="1:5" ht="22.5" x14ac:dyDescent="0.2">
      <c r="A4941" s="1" t="str">
        <f t="shared" si="79"/>
        <v>SINAPI-I 44882</v>
      </c>
      <c r="B4941" s="3" t="s">
        <v>80</v>
      </c>
      <c r="C4941" s="3">
        <v>44882</v>
      </c>
      <c r="D4941" s="2" t="s">
        <v>5028</v>
      </c>
      <c r="E4941" s="3" t="s">
        <v>4953</v>
      </c>
    </row>
    <row r="4942" spans="1:5" x14ac:dyDescent="0.2">
      <c r="A4942" s="1" t="str">
        <f t="shared" si="79"/>
        <v>SINAPI-I 44872</v>
      </c>
      <c r="B4942" s="3" t="s">
        <v>80</v>
      </c>
      <c r="C4942" s="3">
        <v>44872</v>
      </c>
      <c r="D4942" s="2" t="s">
        <v>5029</v>
      </c>
      <c r="E4942" s="3" t="s">
        <v>4953</v>
      </c>
    </row>
    <row r="4943" spans="1:5" x14ac:dyDescent="0.2">
      <c r="A4943" s="1" t="str">
        <f t="shared" si="79"/>
        <v>SINAPI-I 44862</v>
      </c>
      <c r="B4943" s="3" t="s">
        <v>80</v>
      </c>
      <c r="C4943" s="3">
        <v>44862</v>
      </c>
      <c r="D4943" s="2" t="s">
        <v>5030</v>
      </c>
      <c r="E4943" s="3" t="s">
        <v>4953</v>
      </c>
    </row>
    <row r="4944" spans="1:5" x14ac:dyDescent="0.2">
      <c r="A4944" s="1" t="str">
        <f t="shared" si="79"/>
        <v>SINAPI-I 44874</v>
      </c>
      <c r="B4944" s="3" t="s">
        <v>80</v>
      </c>
      <c r="C4944" s="3">
        <v>44874</v>
      </c>
      <c r="D4944" s="2" t="s">
        <v>5031</v>
      </c>
      <c r="E4944" s="3" t="s">
        <v>4953</v>
      </c>
    </row>
    <row r="4945" spans="1:5" x14ac:dyDescent="0.2">
      <c r="A4945" s="1" t="str">
        <f t="shared" si="79"/>
        <v>SINAPI-I 44864</v>
      </c>
      <c r="B4945" s="3" t="s">
        <v>80</v>
      </c>
      <c r="C4945" s="3">
        <v>44864</v>
      </c>
      <c r="D4945" s="2" t="s">
        <v>5032</v>
      </c>
      <c r="E4945" s="3" t="s">
        <v>4953</v>
      </c>
    </row>
    <row r="4946" spans="1:5" x14ac:dyDescent="0.2">
      <c r="A4946" s="1" t="str">
        <f t="shared" si="79"/>
        <v>SINAPI-I 44854</v>
      </c>
      <c r="B4946" s="3" t="s">
        <v>80</v>
      </c>
      <c r="C4946" s="3">
        <v>44854</v>
      </c>
      <c r="D4946" s="2" t="s">
        <v>5033</v>
      </c>
      <c r="E4946" s="3" t="s">
        <v>4953</v>
      </c>
    </row>
    <row r="4947" spans="1:5" x14ac:dyDescent="0.2">
      <c r="A4947" s="1" t="str">
        <f t="shared" si="79"/>
        <v>SINAPI-I 44879</v>
      </c>
      <c r="B4947" s="3" t="s">
        <v>80</v>
      </c>
      <c r="C4947" s="3">
        <v>44879</v>
      </c>
      <c r="D4947" s="2" t="s">
        <v>5034</v>
      </c>
      <c r="E4947" s="3" t="s">
        <v>4953</v>
      </c>
    </row>
    <row r="4948" spans="1:5" x14ac:dyDescent="0.2">
      <c r="A4948" s="1" t="str">
        <f t="shared" si="79"/>
        <v>SINAPI-I 44869</v>
      </c>
      <c r="B4948" s="3" t="s">
        <v>80</v>
      </c>
      <c r="C4948" s="3">
        <v>44869</v>
      </c>
      <c r="D4948" s="2" t="s">
        <v>5035</v>
      </c>
      <c r="E4948" s="3" t="s">
        <v>4953</v>
      </c>
    </row>
    <row r="4949" spans="1:5" x14ac:dyDescent="0.2">
      <c r="A4949" s="1" t="str">
        <f t="shared" si="79"/>
        <v>SINAPI-I 44859</v>
      </c>
      <c r="B4949" s="3" t="s">
        <v>80</v>
      </c>
      <c r="C4949" s="3">
        <v>44859</v>
      </c>
      <c r="D4949" s="2" t="s">
        <v>5036</v>
      </c>
      <c r="E4949" s="3" t="s">
        <v>4953</v>
      </c>
    </row>
    <row r="4950" spans="1:5" x14ac:dyDescent="0.2">
      <c r="A4950" s="1" t="str">
        <f t="shared" si="79"/>
        <v>SINAPI-I 44875</v>
      </c>
      <c r="B4950" s="3" t="s">
        <v>80</v>
      </c>
      <c r="C4950" s="3">
        <v>44875</v>
      </c>
      <c r="D4950" s="2" t="s">
        <v>5037</v>
      </c>
      <c r="E4950" s="3" t="s">
        <v>4953</v>
      </c>
    </row>
    <row r="4951" spans="1:5" x14ac:dyDescent="0.2">
      <c r="A4951" s="1" t="str">
        <f t="shared" si="79"/>
        <v>SINAPI-I 44865</v>
      </c>
      <c r="B4951" s="3" t="s">
        <v>80</v>
      </c>
      <c r="C4951" s="3">
        <v>44865</v>
      </c>
      <c r="D4951" s="2" t="s">
        <v>5038</v>
      </c>
      <c r="E4951" s="3" t="s">
        <v>4953</v>
      </c>
    </row>
    <row r="4952" spans="1:5" x14ac:dyDescent="0.2">
      <c r="A4952" s="1" t="str">
        <f t="shared" ref="A4952:A5015" si="80">CONCATENATE($B4952," ",$C4952)</f>
        <v>SINAPI-I 44855</v>
      </c>
      <c r="B4952" s="3" t="s">
        <v>80</v>
      </c>
      <c r="C4952" s="3">
        <v>44855</v>
      </c>
      <c r="D4952" s="2" t="s">
        <v>5039</v>
      </c>
      <c r="E4952" s="3" t="s">
        <v>4953</v>
      </c>
    </row>
    <row r="4953" spans="1:5" x14ac:dyDescent="0.2">
      <c r="A4953" s="1" t="str">
        <f t="shared" si="80"/>
        <v>SINAPI-I 44880</v>
      </c>
      <c r="B4953" s="3" t="s">
        <v>80</v>
      </c>
      <c r="C4953" s="3">
        <v>44880</v>
      </c>
      <c r="D4953" s="2" t="s">
        <v>5040</v>
      </c>
      <c r="E4953" s="3" t="s">
        <v>4953</v>
      </c>
    </row>
    <row r="4954" spans="1:5" x14ac:dyDescent="0.2">
      <c r="A4954" s="1" t="str">
        <f t="shared" si="80"/>
        <v>SINAPI-I 44870</v>
      </c>
      <c r="B4954" s="3" t="s">
        <v>80</v>
      </c>
      <c r="C4954" s="3">
        <v>44870</v>
      </c>
      <c r="D4954" s="2" t="s">
        <v>5041</v>
      </c>
      <c r="E4954" s="3" t="s">
        <v>4953</v>
      </c>
    </row>
    <row r="4955" spans="1:5" x14ac:dyDescent="0.2">
      <c r="A4955" s="1" t="str">
        <f t="shared" si="80"/>
        <v>SINAPI-I 44860</v>
      </c>
      <c r="B4955" s="3" t="s">
        <v>80</v>
      </c>
      <c r="C4955" s="3">
        <v>44860</v>
      </c>
      <c r="D4955" s="2" t="s">
        <v>5042</v>
      </c>
      <c r="E4955" s="3" t="s">
        <v>4953</v>
      </c>
    </row>
    <row r="4956" spans="1:5" x14ac:dyDescent="0.2">
      <c r="A4956" s="1" t="str">
        <f t="shared" si="80"/>
        <v>SINAPI-I 44876</v>
      </c>
      <c r="B4956" s="3" t="s">
        <v>80</v>
      </c>
      <c r="C4956" s="3">
        <v>44876</v>
      </c>
      <c r="D4956" s="2" t="s">
        <v>5043</v>
      </c>
      <c r="E4956" s="3" t="s">
        <v>4953</v>
      </c>
    </row>
    <row r="4957" spans="1:5" x14ac:dyDescent="0.2">
      <c r="A4957" s="1" t="str">
        <f t="shared" si="80"/>
        <v>SINAPI-I 44866</v>
      </c>
      <c r="B4957" s="3" t="s">
        <v>80</v>
      </c>
      <c r="C4957" s="3">
        <v>44866</v>
      </c>
      <c r="D4957" s="2" t="s">
        <v>5044</v>
      </c>
      <c r="E4957" s="3" t="s">
        <v>4953</v>
      </c>
    </row>
    <row r="4958" spans="1:5" x14ac:dyDescent="0.2">
      <c r="A4958" s="1" t="str">
        <f t="shared" si="80"/>
        <v>SINAPI-I 44856</v>
      </c>
      <c r="B4958" s="3" t="s">
        <v>80</v>
      </c>
      <c r="C4958" s="3">
        <v>44856</v>
      </c>
      <c r="D4958" s="2" t="s">
        <v>5045</v>
      </c>
      <c r="E4958" s="3" t="s">
        <v>4953</v>
      </c>
    </row>
    <row r="4959" spans="1:5" x14ac:dyDescent="0.2">
      <c r="A4959" s="1" t="str">
        <f t="shared" si="80"/>
        <v>SINAPI-I 44881</v>
      </c>
      <c r="B4959" s="3" t="s">
        <v>80</v>
      </c>
      <c r="C4959" s="3">
        <v>44881</v>
      </c>
      <c r="D4959" s="2" t="s">
        <v>5046</v>
      </c>
      <c r="E4959" s="3" t="s">
        <v>4953</v>
      </c>
    </row>
    <row r="4960" spans="1:5" x14ac:dyDescent="0.2">
      <c r="A4960" s="1" t="str">
        <f t="shared" si="80"/>
        <v>SINAPI-I 44871</v>
      </c>
      <c r="B4960" s="3" t="s">
        <v>80</v>
      </c>
      <c r="C4960" s="3">
        <v>44871</v>
      </c>
      <c r="D4960" s="2" t="s">
        <v>5047</v>
      </c>
      <c r="E4960" s="3" t="s">
        <v>4953</v>
      </c>
    </row>
    <row r="4961" spans="1:5" x14ac:dyDescent="0.2">
      <c r="A4961" s="1" t="str">
        <f t="shared" si="80"/>
        <v>SINAPI-I 44861</v>
      </c>
      <c r="B4961" s="3" t="s">
        <v>80</v>
      </c>
      <c r="C4961" s="3">
        <v>44861</v>
      </c>
      <c r="D4961" s="2" t="s">
        <v>5048</v>
      </c>
      <c r="E4961" s="3" t="s">
        <v>4953</v>
      </c>
    </row>
    <row r="4962" spans="1:5" x14ac:dyDescent="0.2">
      <c r="A4962" s="1" t="str">
        <f t="shared" si="80"/>
        <v>SINAPI-I 44849</v>
      </c>
      <c r="B4962" s="3" t="s">
        <v>80</v>
      </c>
      <c r="C4962" s="3">
        <v>44849</v>
      </c>
      <c r="D4962" s="2" t="s">
        <v>5049</v>
      </c>
      <c r="E4962" s="3" t="s">
        <v>4953</v>
      </c>
    </row>
    <row r="4963" spans="1:5" x14ac:dyDescent="0.2">
      <c r="A4963" s="1" t="str">
        <f t="shared" si="80"/>
        <v>SINAPI-I 44848</v>
      </c>
      <c r="B4963" s="3" t="s">
        <v>80</v>
      </c>
      <c r="C4963" s="3">
        <v>44848</v>
      </c>
      <c r="D4963" s="2" t="s">
        <v>5050</v>
      </c>
      <c r="E4963" s="3" t="s">
        <v>4954</v>
      </c>
    </row>
    <row r="4964" spans="1:5" ht="22.5" x14ac:dyDescent="0.2">
      <c r="A4964" s="1" t="str">
        <f t="shared" si="80"/>
        <v>SINAPI-I 44846</v>
      </c>
      <c r="B4964" s="3" t="s">
        <v>80</v>
      </c>
      <c r="C4964" s="3">
        <v>44846</v>
      </c>
      <c r="D4964" s="2" t="s">
        <v>5051</v>
      </c>
      <c r="E4964" s="3" t="s">
        <v>4953</v>
      </c>
    </row>
    <row r="4965" spans="1:5" ht="22.5" x14ac:dyDescent="0.2">
      <c r="A4965" s="1" t="str">
        <f t="shared" si="80"/>
        <v>SINAPI-I 44844</v>
      </c>
      <c r="B4965" s="3" t="s">
        <v>80</v>
      </c>
      <c r="C4965" s="3">
        <v>44844</v>
      </c>
      <c r="D4965" s="2" t="s">
        <v>5052</v>
      </c>
      <c r="E4965" s="3" t="s">
        <v>4953</v>
      </c>
    </row>
    <row r="4966" spans="1:5" ht="22.5" x14ac:dyDescent="0.2">
      <c r="A4966" s="1" t="str">
        <f t="shared" si="80"/>
        <v>SINAPI-I 44840</v>
      </c>
      <c r="B4966" s="3" t="s">
        <v>80</v>
      </c>
      <c r="C4966" s="3">
        <v>44840</v>
      </c>
      <c r="D4966" s="2" t="s">
        <v>5053</v>
      </c>
      <c r="E4966" s="3" t="s">
        <v>4953</v>
      </c>
    </row>
    <row r="4967" spans="1:5" ht="22.5" x14ac:dyDescent="0.2">
      <c r="A4967" s="1" t="str">
        <f t="shared" si="80"/>
        <v>SINAPI-I 44847</v>
      </c>
      <c r="B4967" s="3" t="s">
        <v>80</v>
      </c>
      <c r="C4967" s="3">
        <v>44847</v>
      </c>
      <c r="D4967" s="2" t="s">
        <v>5054</v>
      </c>
      <c r="E4967" s="3" t="s">
        <v>4953</v>
      </c>
    </row>
    <row r="4968" spans="1:5" ht="22.5" x14ac:dyDescent="0.2">
      <c r="A4968" s="1" t="str">
        <f t="shared" si="80"/>
        <v>SINAPI-I 44845</v>
      </c>
      <c r="B4968" s="3" t="s">
        <v>80</v>
      </c>
      <c r="C4968" s="3">
        <v>44845</v>
      </c>
      <c r="D4968" s="2" t="s">
        <v>5055</v>
      </c>
      <c r="E4968" s="3" t="s">
        <v>4953</v>
      </c>
    </row>
    <row r="4969" spans="1:5" ht="22.5" x14ac:dyDescent="0.2">
      <c r="A4969" s="1" t="str">
        <f t="shared" si="80"/>
        <v>SINAPI-I 44841</v>
      </c>
      <c r="B4969" s="3" t="s">
        <v>80</v>
      </c>
      <c r="C4969" s="3">
        <v>44841</v>
      </c>
      <c r="D4969" s="2" t="s">
        <v>5056</v>
      </c>
      <c r="E4969" s="3" t="s">
        <v>4953</v>
      </c>
    </row>
    <row r="4970" spans="1:5" x14ac:dyDescent="0.2">
      <c r="A4970" s="1" t="str">
        <f t="shared" si="80"/>
        <v>SINAPI-I 44883</v>
      </c>
      <c r="B4970" s="3" t="s">
        <v>80</v>
      </c>
      <c r="C4970" s="3">
        <v>44883</v>
      </c>
      <c r="D4970" s="2" t="s">
        <v>5057</v>
      </c>
      <c r="E4970" s="3" t="s">
        <v>4953</v>
      </c>
    </row>
    <row r="4971" spans="1:5" x14ac:dyDescent="0.2">
      <c r="A4971" s="1" t="str">
        <f t="shared" si="80"/>
        <v>SINAPI-I 44887</v>
      </c>
      <c r="B4971" s="3" t="s">
        <v>80</v>
      </c>
      <c r="C4971" s="3">
        <v>44887</v>
      </c>
      <c r="D4971" s="2" t="s">
        <v>5058</v>
      </c>
      <c r="E4971" s="3" t="s">
        <v>4953</v>
      </c>
    </row>
    <row r="4972" spans="1:5" x14ac:dyDescent="0.2">
      <c r="A4972" s="1" t="str">
        <f t="shared" si="80"/>
        <v>SINAPI-I 44884</v>
      </c>
      <c r="B4972" s="3" t="s">
        <v>80</v>
      </c>
      <c r="C4972" s="3">
        <v>44884</v>
      </c>
      <c r="D4972" s="2" t="s">
        <v>5059</v>
      </c>
      <c r="E4972" s="3" t="s">
        <v>4953</v>
      </c>
    </row>
    <row r="4973" spans="1:5" x14ac:dyDescent="0.2">
      <c r="A4973" s="1" t="str">
        <f t="shared" si="80"/>
        <v>SINAPI-I 44885</v>
      </c>
      <c r="B4973" s="3" t="s">
        <v>80</v>
      </c>
      <c r="C4973" s="3">
        <v>44885</v>
      </c>
      <c r="D4973" s="2" t="s">
        <v>5060</v>
      </c>
      <c r="E4973" s="3" t="s">
        <v>4953</v>
      </c>
    </row>
    <row r="4974" spans="1:5" x14ac:dyDescent="0.2">
      <c r="A4974" s="1" t="str">
        <f t="shared" si="80"/>
        <v>SINAPI-I 44886</v>
      </c>
      <c r="B4974" s="3" t="s">
        <v>80</v>
      </c>
      <c r="C4974" s="3">
        <v>44886</v>
      </c>
      <c r="D4974" s="2" t="s">
        <v>5061</v>
      </c>
      <c r="E4974" s="3" t="s">
        <v>4953</v>
      </c>
    </row>
    <row r="4975" spans="1:5" x14ac:dyDescent="0.2">
      <c r="A4975" s="1" t="str">
        <f t="shared" si="80"/>
        <v>SINAPI-I 44889</v>
      </c>
      <c r="B4975" s="3" t="s">
        <v>80</v>
      </c>
      <c r="C4975" s="3">
        <v>44889</v>
      </c>
      <c r="D4975" s="2" t="s">
        <v>5062</v>
      </c>
      <c r="E4975" s="3" t="s">
        <v>4954</v>
      </c>
    </row>
    <row r="4976" spans="1:5" x14ac:dyDescent="0.2">
      <c r="A4976" s="1" t="str">
        <f t="shared" si="80"/>
        <v>SINAPI-I 44890</v>
      </c>
      <c r="B4976" s="3" t="s">
        <v>80</v>
      </c>
      <c r="C4976" s="3">
        <v>44890</v>
      </c>
      <c r="D4976" s="2" t="s">
        <v>5063</v>
      </c>
      <c r="E4976" s="3" t="s">
        <v>4954</v>
      </c>
    </row>
    <row r="4977" spans="1:5" x14ac:dyDescent="0.2">
      <c r="A4977" s="1" t="str">
        <f t="shared" si="80"/>
        <v>SINAPI-I 44891</v>
      </c>
      <c r="B4977" s="3" t="s">
        <v>80</v>
      </c>
      <c r="C4977" s="3">
        <v>44891</v>
      </c>
      <c r="D4977" s="2" t="s">
        <v>5064</v>
      </c>
      <c r="E4977" s="3" t="s">
        <v>4954</v>
      </c>
    </row>
    <row r="4978" spans="1:5" x14ac:dyDescent="0.2">
      <c r="A4978" s="1" t="str">
        <f t="shared" si="80"/>
        <v>SINAPI-I 44892</v>
      </c>
      <c r="B4978" s="3" t="s">
        <v>80</v>
      </c>
      <c r="C4978" s="3">
        <v>44892</v>
      </c>
      <c r="D4978" s="2" t="s">
        <v>5065</v>
      </c>
      <c r="E4978" s="3" t="s">
        <v>4954</v>
      </c>
    </row>
    <row r="4979" spans="1:5" x14ac:dyDescent="0.2">
      <c r="A4979" s="1" t="str">
        <f t="shared" si="80"/>
        <v>SINAPI-I 44893</v>
      </c>
      <c r="B4979" s="3" t="s">
        <v>80</v>
      </c>
      <c r="C4979" s="3">
        <v>44893</v>
      </c>
      <c r="D4979" s="2" t="s">
        <v>5066</v>
      </c>
      <c r="E4979" s="3" t="s">
        <v>4954</v>
      </c>
    </row>
    <row r="4980" spans="1:5" x14ac:dyDescent="0.2">
      <c r="A4980" s="1" t="str">
        <f t="shared" si="80"/>
        <v>SINAPI-I 44894</v>
      </c>
      <c r="B4980" s="3" t="s">
        <v>80</v>
      </c>
      <c r="C4980" s="3">
        <v>44894</v>
      </c>
      <c r="D4980" s="2" t="s">
        <v>5067</v>
      </c>
      <c r="E4980" s="3" t="s">
        <v>4954</v>
      </c>
    </row>
    <row r="4981" spans="1:5" x14ac:dyDescent="0.2">
      <c r="A4981" s="1" t="str">
        <f t="shared" si="80"/>
        <v>SINAPI-I 44895</v>
      </c>
      <c r="B4981" s="3" t="s">
        <v>80</v>
      </c>
      <c r="C4981" s="3">
        <v>44895</v>
      </c>
      <c r="D4981" s="2" t="s">
        <v>5068</v>
      </c>
      <c r="E4981" s="3" t="s">
        <v>4954</v>
      </c>
    </row>
    <row r="4982" spans="1:5" x14ac:dyDescent="0.2">
      <c r="A4982" s="1" t="str">
        <f t="shared" si="80"/>
        <v>SINAPI-I 44836</v>
      </c>
      <c r="B4982" s="3" t="s">
        <v>80</v>
      </c>
      <c r="C4982" s="3">
        <v>44836</v>
      </c>
      <c r="D4982" s="2" t="s">
        <v>5069</v>
      </c>
      <c r="E4982" s="3" t="s">
        <v>4955</v>
      </c>
    </row>
    <row r="4983" spans="1:5" x14ac:dyDescent="0.2">
      <c r="A4983" s="1" t="str">
        <f t="shared" si="80"/>
        <v>SINAPI-I 44837</v>
      </c>
      <c r="B4983" s="3" t="s">
        <v>80</v>
      </c>
      <c r="C4983" s="3">
        <v>44837</v>
      </c>
      <c r="D4983" s="2" t="s">
        <v>5070</v>
      </c>
      <c r="E4983" s="3" t="s">
        <v>4955</v>
      </c>
    </row>
    <row r="4984" spans="1:5" x14ac:dyDescent="0.2">
      <c r="A4984" s="1" t="str">
        <f t="shared" si="80"/>
        <v>SINAPI-I 44838</v>
      </c>
      <c r="B4984" s="3" t="s">
        <v>80</v>
      </c>
      <c r="C4984" s="3">
        <v>44838</v>
      </c>
      <c r="D4984" s="2" t="s">
        <v>5071</v>
      </c>
      <c r="E4984" s="3" t="s">
        <v>4955</v>
      </c>
    </row>
    <row r="4985" spans="1:5" x14ac:dyDescent="0.2">
      <c r="A4985" s="1" t="str">
        <f t="shared" si="80"/>
        <v>SINAPI-I 44839</v>
      </c>
      <c r="B4985" s="3" t="s">
        <v>80</v>
      </c>
      <c r="C4985" s="3">
        <v>44839</v>
      </c>
      <c r="D4985" s="2" t="s">
        <v>5072</v>
      </c>
      <c r="E4985" s="3" t="s">
        <v>4955</v>
      </c>
    </row>
    <row r="4986" spans="1:5" ht="22.5" x14ac:dyDescent="0.2">
      <c r="A4986" s="1" t="str">
        <f t="shared" si="80"/>
        <v>SINAPI-I 44832</v>
      </c>
      <c r="B4986" s="3" t="s">
        <v>80</v>
      </c>
      <c r="C4986" s="3">
        <v>44832</v>
      </c>
      <c r="D4986" s="2" t="s">
        <v>5073</v>
      </c>
      <c r="E4986" s="3" t="s">
        <v>4955</v>
      </c>
    </row>
    <row r="4987" spans="1:5" ht="22.5" x14ac:dyDescent="0.2">
      <c r="A4987" s="1" t="str">
        <f t="shared" si="80"/>
        <v>SINAPI-I 44833</v>
      </c>
      <c r="B4987" s="3" t="s">
        <v>80</v>
      </c>
      <c r="C4987" s="3">
        <v>44833</v>
      </c>
      <c r="D4987" s="2" t="s">
        <v>5074</v>
      </c>
      <c r="E4987" s="3" t="s">
        <v>4955</v>
      </c>
    </row>
    <row r="4988" spans="1:5" ht="22.5" x14ac:dyDescent="0.2">
      <c r="A4988" s="1" t="str">
        <f t="shared" si="80"/>
        <v>SINAPI-I 44834</v>
      </c>
      <c r="B4988" s="3" t="s">
        <v>80</v>
      </c>
      <c r="C4988" s="3">
        <v>44834</v>
      </c>
      <c r="D4988" s="2" t="s">
        <v>5075</v>
      </c>
      <c r="E4988" s="3" t="s">
        <v>4955</v>
      </c>
    </row>
    <row r="4989" spans="1:5" ht="22.5" x14ac:dyDescent="0.2">
      <c r="A4989" s="1" t="str">
        <f t="shared" si="80"/>
        <v>SINAPI-I 44835</v>
      </c>
      <c r="B4989" s="3" t="s">
        <v>80</v>
      </c>
      <c r="C4989" s="3">
        <v>44835</v>
      </c>
      <c r="D4989" s="2" t="s">
        <v>5076</v>
      </c>
      <c r="E4989" s="3" t="s">
        <v>4955</v>
      </c>
    </row>
    <row r="4990" spans="1:5" x14ac:dyDescent="0.2">
      <c r="A4990" s="1" t="str">
        <f t="shared" si="80"/>
        <v>SINAPI-I 44758</v>
      </c>
      <c r="B4990" s="3" t="s">
        <v>80</v>
      </c>
      <c r="C4990" s="3">
        <v>44758</v>
      </c>
      <c r="D4990" s="2" t="s">
        <v>5077</v>
      </c>
      <c r="E4990" s="3" t="s">
        <v>4953</v>
      </c>
    </row>
    <row r="4991" spans="1:5" ht="22.5" x14ac:dyDescent="0.2">
      <c r="A4991" s="1" t="str">
        <f t="shared" si="80"/>
        <v>SINAPI-I 44008</v>
      </c>
      <c r="B4991" s="3" t="s">
        <v>80</v>
      </c>
      <c r="C4991" s="3">
        <v>44008</v>
      </c>
      <c r="D4991" s="2" t="s">
        <v>5078</v>
      </c>
      <c r="E4991" s="3" t="s">
        <v>4953</v>
      </c>
    </row>
    <row r="4992" spans="1:5" x14ac:dyDescent="0.2">
      <c r="A4992" s="1" t="str">
        <f t="shared" si="80"/>
        <v>SINAPI-I 43998</v>
      </c>
      <c r="B4992" s="3" t="s">
        <v>80</v>
      </c>
      <c r="C4992" s="3">
        <v>43998</v>
      </c>
      <c r="D4992" s="2" t="s">
        <v>5079</v>
      </c>
      <c r="E4992" s="3" t="s">
        <v>4953</v>
      </c>
    </row>
    <row r="4993" spans="1:5" ht="22.5" x14ac:dyDescent="0.2">
      <c r="A4993" s="1" t="str">
        <f t="shared" si="80"/>
        <v>SINAPI-I 45110</v>
      </c>
      <c r="B4993" s="3" t="s">
        <v>80</v>
      </c>
      <c r="C4993" s="3">
        <v>45110</v>
      </c>
      <c r="D4993" s="2" t="s">
        <v>5080</v>
      </c>
      <c r="E4993" s="3" t="s">
        <v>4953</v>
      </c>
    </row>
    <row r="4994" spans="1:5" ht="22.5" x14ac:dyDescent="0.2">
      <c r="A4994" s="1" t="str">
        <f t="shared" si="80"/>
        <v>SINAPI-I 43999</v>
      </c>
      <c r="B4994" s="3" t="s">
        <v>80</v>
      </c>
      <c r="C4994" s="3">
        <v>43999</v>
      </c>
      <c r="D4994" s="2" t="s">
        <v>5081</v>
      </c>
      <c r="E4994" s="3" t="s">
        <v>4953</v>
      </c>
    </row>
    <row r="4995" spans="1:5" ht="22.5" x14ac:dyDescent="0.2">
      <c r="A4995" s="1" t="str">
        <f t="shared" si="80"/>
        <v>SINAPI-I 41981</v>
      </c>
      <c r="B4995" s="3" t="s">
        <v>80</v>
      </c>
      <c r="C4995" s="3">
        <v>41981</v>
      </c>
      <c r="D4995" s="2" t="s">
        <v>5082</v>
      </c>
      <c r="E4995" s="3" t="s">
        <v>4953</v>
      </c>
    </row>
    <row r="4996" spans="1:5" ht="22.5" x14ac:dyDescent="0.2">
      <c r="A4996" s="1" t="str">
        <f t="shared" si="80"/>
        <v>SINAPI-I 41702</v>
      </c>
      <c r="B4996" s="3" t="s">
        <v>80</v>
      </c>
      <c r="C4996" s="3">
        <v>41702</v>
      </c>
      <c r="D4996" s="2" t="s">
        <v>5083</v>
      </c>
      <c r="E4996" s="3" t="s">
        <v>4953</v>
      </c>
    </row>
    <row r="4997" spans="1:5" ht="22.5" x14ac:dyDescent="0.2">
      <c r="A4997" s="1" t="str">
        <f t="shared" si="80"/>
        <v>SINAPI-I 41701</v>
      </c>
      <c r="B4997" s="3" t="s">
        <v>80</v>
      </c>
      <c r="C4997" s="3">
        <v>41701</v>
      </c>
      <c r="D4997" s="2" t="s">
        <v>5084</v>
      </c>
      <c r="E4997" s="3" t="s">
        <v>4953</v>
      </c>
    </row>
    <row r="4998" spans="1:5" x14ac:dyDescent="0.2">
      <c r="A4998" s="1" t="str">
        <f t="shared" si="80"/>
        <v>SINAPI-I 44332</v>
      </c>
      <c r="B4998" s="3" t="s">
        <v>80</v>
      </c>
      <c r="C4998" s="3">
        <v>44332</v>
      </c>
      <c r="D4998" s="2" t="s">
        <v>5085</v>
      </c>
      <c r="E4998" s="3" t="s">
        <v>4953</v>
      </c>
    </row>
    <row r="4999" spans="1:5" ht="22.5" x14ac:dyDescent="0.2">
      <c r="A4999" s="1" t="str">
        <f t="shared" si="80"/>
        <v>SINAPI-I 44852</v>
      </c>
      <c r="B4999" s="3" t="s">
        <v>80</v>
      </c>
      <c r="C4999" s="3">
        <v>44852</v>
      </c>
      <c r="D4999" s="2" t="s">
        <v>5086</v>
      </c>
      <c r="E4999" s="3" t="s">
        <v>4953</v>
      </c>
    </row>
    <row r="5000" spans="1:5" ht="22.5" x14ac:dyDescent="0.2">
      <c r="A5000" s="1" t="str">
        <f t="shared" si="80"/>
        <v>SINAPI-I 44850</v>
      </c>
      <c r="B5000" s="3" t="s">
        <v>80</v>
      </c>
      <c r="C5000" s="3">
        <v>44850</v>
      </c>
      <c r="D5000" s="2" t="s">
        <v>5087</v>
      </c>
      <c r="E5000" s="3" t="s">
        <v>4953</v>
      </c>
    </row>
    <row r="5001" spans="1:5" ht="22.5" x14ac:dyDescent="0.2">
      <c r="A5001" s="1" t="str">
        <f t="shared" si="80"/>
        <v>SINAPI-I 44851</v>
      </c>
      <c r="B5001" s="3" t="s">
        <v>80</v>
      </c>
      <c r="C5001" s="3">
        <v>44851</v>
      </c>
      <c r="D5001" s="2" t="s">
        <v>5088</v>
      </c>
      <c r="E5001" s="3" t="s">
        <v>4953</v>
      </c>
    </row>
    <row r="5002" spans="1:5" x14ac:dyDescent="0.2">
      <c r="A5002" s="1" t="str">
        <f t="shared" si="80"/>
        <v>SINAPI-I 44237</v>
      </c>
      <c r="B5002" s="3" t="s">
        <v>80</v>
      </c>
      <c r="C5002" s="3">
        <v>44237</v>
      </c>
      <c r="D5002" s="2" t="s">
        <v>5089</v>
      </c>
      <c r="E5002" s="3" t="s">
        <v>4953</v>
      </c>
    </row>
    <row r="5003" spans="1:5" x14ac:dyDescent="0.2">
      <c r="A5003" s="1" t="str">
        <f t="shared" si="80"/>
        <v>SINAPI-I 44007</v>
      </c>
      <c r="B5003" s="3" t="s">
        <v>80</v>
      </c>
      <c r="C5003" s="3">
        <v>44007</v>
      </c>
      <c r="D5003" s="2" t="s">
        <v>5090</v>
      </c>
      <c r="E5003" s="3" t="s">
        <v>4953</v>
      </c>
    </row>
    <row r="5004" spans="1:5" x14ac:dyDescent="0.2">
      <c r="A5004" s="1" t="str">
        <f t="shared" si="80"/>
        <v>SINAPI-I 44386</v>
      </c>
      <c r="B5004" s="3" t="s">
        <v>80</v>
      </c>
      <c r="C5004" s="3">
        <v>44386</v>
      </c>
      <c r="D5004" s="2" t="s">
        <v>5091</v>
      </c>
      <c r="E5004" s="3" t="s">
        <v>4953</v>
      </c>
    </row>
    <row r="5005" spans="1:5" ht="22.5" x14ac:dyDescent="0.2">
      <c r="A5005" s="1" t="str">
        <f t="shared" si="80"/>
        <v>SINAPI-I 41700</v>
      </c>
      <c r="B5005" s="3" t="s">
        <v>80</v>
      </c>
      <c r="C5005" s="3">
        <v>41700</v>
      </c>
      <c r="D5005" s="2" t="s">
        <v>5092</v>
      </c>
      <c r="E5005" s="3" t="s">
        <v>4953</v>
      </c>
    </row>
    <row r="5006" spans="1:5" ht="33.75" x14ac:dyDescent="0.2">
      <c r="A5006" s="1" t="str">
        <f t="shared" si="80"/>
        <v>SINAPI-I 44015</v>
      </c>
      <c r="B5006" s="3" t="s">
        <v>80</v>
      </c>
      <c r="C5006" s="3">
        <v>44015</v>
      </c>
      <c r="D5006" s="2" t="s">
        <v>5093</v>
      </c>
      <c r="E5006" s="3" t="s">
        <v>4953</v>
      </c>
    </row>
    <row r="5007" spans="1:5" ht="22.5" x14ac:dyDescent="0.2">
      <c r="A5007" s="1" t="str">
        <f t="shared" si="80"/>
        <v>SINAPI-I 45094</v>
      </c>
      <c r="B5007" s="3" t="s">
        <v>80</v>
      </c>
      <c r="C5007" s="3">
        <v>45094</v>
      </c>
      <c r="D5007" s="2" t="s">
        <v>5094</v>
      </c>
      <c r="E5007" s="3" t="s">
        <v>4953</v>
      </c>
    </row>
    <row r="5008" spans="1:5" x14ac:dyDescent="0.2">
      <c r="A5008" s="1" t="str">
        <f t="shared" si="80"/>
        <v>SINAPI-I 45155</v>
      </c>
      <c r="B5008" s="3" t="s">
        <v>80</v>
      </c>
      <c r="C5008" s="3">
        <v>45155</v>
      </c>
      <c r="D5008" s="2" t="s">
        <v>5095</v>
      </c>
      <c r="E5008" s="3" t="s">
        <v>4953</v>
      </c>
    </row>
    <row r="5009" spans="1:5" ht="22.5" x14ac:dyDescent="0.2">
      <c r="A5009" s="1" t="str">
        <f t="shared" si="80"/>
        <v>SINAPI-I 43984</v>
      </c>
      <c r="B5009" s="3" t="s">
        <v>80</v>
      </c>
      <c r="C5009" s="3">
        <v>43984</v>
      </c>
      <c r="D5009" s="2" t="s">
        <v>5096</v>
      </c>
      <c r="E5009" s="3" t="s">
        <v>4953</v>
      </c>
    </row>
    <row r="5010" spans="1:5" ht="22.5" x14ac:dyDescent="0.2">
      <c r="A5010" s="1" t="str">
        <f t="shared" si="80"/>
        <v>SINAPI-I 45113</v>
      </c>
      <c r="B5010" s="3" t="s">
        <v>80</v>
      </c>
      <c r="C5010" s="3">
        <v>45113</v>
      </c>
      <c r="D5010" s="2" t="s">
        <v>5097</v>
      </c>
      <c r="E5010" s="3" t="s">
        <v>4953</v>
      </c>
    </row>
    <row r="5011" spans="1:5" ht="22.5" x14ac:dyDescent="0.2">
      <c r="A5011" s="1" t="str">
        <f t="shared" si="80"/>
        <v>SINAPI-I 45154</v>
      </c>
      <c r="B5011" s="3" t="s">
        <v>80</v>
      </c>
      <c r="C5011" s="3">
        <v>45154</v>
      </c>
      <c r="D5011" s="2" t="s">
        <v>5098</v>
      </c>
      <c r="E5011" s="3" t="s">
        <v>4953</v>
      </c>
    </row>
    <row r="5012" spans="1:5" x14ac:dyDescent="0.2">
      <c r="A5012" s="1" t="str">
        <f t="shared" si="80"/>
        <v>SINAPI-I 44000</v>
      </c>
      <c r="B5012" s="3" t="s">
        <v>80</v>
      </c>
      <c r="C5012" s="3">
        <v>44000</v>
      </c>
      <c r="D5012" s="2" t="s">
        <v>5099</v>
      </c>
      <c r="E5012" s="3" t="s">
        <v>4953</v>
      </c>
    </row>
    <row r="5013" spans="1:5" ht="22.5" x14ac:dyDescent="0.2">
      <c r="A5013" s="1" t="str">
        <f t="shared" si="80"/>
        <v>SINAPI-I 44001</v>
      </c>
      <c r="B5013" s="3" t="s">
        <v>80</v>
      </c>
      <c r="C5013" s="3">
        <v>44001</v>
      </c>
      <c r="D5013" s="2" t="s">
        <v>5100</v>
      </c>
      <c r="E5013" s="3" t="s">
        <v>4953</v>
      </c>
    </row>
    <row r="5014" spans="1:5" x14ac:dyDescent="0.2">
      <c r="A5014" s="1" t="str">
        <f t="shared" si="80"/>
        <v>SINAPI-I 45281</v>
      </c>
      <c r="B5014" s="3" t="s">
        <v>80</v>
      </c>
      <c r="C5014" s="3">
        <v>45281</v>
      </c>
      <c r="D5014" s="2" t="s">
        <v>5101</v>
      </c>
      <c r="E5014" s="3" t="s">
        <v>4953</v>
      </c>
    </row>
    <row r="5015" spans="1:5" ht="22.5" x14ac:dyDescent="0.2">
      <c r="A5015" s="1" t="str">
        <f t="shared" si="80"/>
        <v>SINAPI-I 44985</v>
      </c>
      <c r="B5015" s="3" t="s">
        <v>80</v>
      </c>
      <c r="C5015" s="3">
        <v>44985</v>
      </c>
      <c r="D5015" s="2" t="s">
        <v>5102</v>
      </c>
      <c r="E5015" s="3" t="s">
        <v>4953</v>
      </c>
    </row>
    <row r="5016" spans="1:5" x14ac:dyDescent="0.2">
      <c r="A5016" s="1" t="str">
        <f t="shared" ref="A5016:A5079" si="81">CONCATENATE($B5016," ",$C5016)</f>
        <v>SINAPI-I 45092</v>
      </c>
      <c r="B5016" s="3" t="s">
        <v>80</v>
      </c>
      <c r="C5016" s="3">
        <v>45092</v>
      </c>
      <c r="D5016" s="2" t="s">
        <v>5103</v>
      </c>
      <c r="E5016" s="3" t="s">
        <v>4953</v>
      </c>
    </row>
    <row r="5017" spans="1:5" x14ac:dyDescent="0.2">
      <c r="A5017" s="1" t="str">
        <f t="shared" si="81"/>
        <v>SINAPI-I 45304</v>
      </c>
      <c r="B5017" s="3" t="s">
        <v>80</v>
      </c>
      <c r="C5017" s="3">
        <v>45304</v>
      </c>
      <c r="D5017" s="2" t="s">
        <v>5104</v>
      </c>
      <c r="E5017" s="3" t="s">
        <v>4953</v>
      </c>
    </row>
    <row r="5018" spans="1:5" ht="33.75" x14ac:dyDescent="0.2">
      <c r="A5018" s="1" t="str">
        <f t="shared" si="81"/>
        <v>SINAPI-I 44811</v>
      </c>
      <c r="B5018" s="3" t="s">
        <v>80</v>
      </c>
      <c r="C5018" s="3">
        <v>44811</v>
      </c>
      <c r="D5018" s="2" t="s">
        <v>5105</v>
      </c>
      <c r="E5018" s="3" t="s">
        <v>4953</v>
      </c>
    </row>
    <row r="5019" spans="1:5" ht="22.5" x14ac:dyDescent="0.2">
      <c r="A5019" s="1" t="str">
        <f t="shared" si="81"/>
        <v>SINAPI-I 44551</v>
      </c>
      <c r="B5019" s="3" t="s">
        <v>80</v>
      </c>
      <c r="C5019" s="3">
        <v>44551</v>
      </c>
      <c r="D5019" s="2" t="s">
        <v>5106</v>
      </c>
      <c r="E5019" s="3" t="s">
        <v>4953</v>
      </c>
    </row>
    <row r="5020" spans="1:5" x14ac:dyDescent="0.2">
      <c r="A5020" s="1" t="str">
        <f t="shared" si="81"/>
        <v>SINAPI-I 44009</v>
      </c>
      <c r="B5020" s="3" t="s">
        <v>80</v>
      </c>
      <c r="C5020" s="3">
        <v>44009</v>
      </c>
      <c r="D5020" s="2" t="s">
        <v>5107</v>
      </c>
      <c r="E5020" s="3" t="s">
        <v>4953</v>
      </c>
    </row>
    <row r="5021" spans="1:5" ht="22.5" x14ac:dyDescent="0.2">
      <c r="A5021" s="1" t="str">
        <f t="shared" si="81"/>
        <v>SINAPI-I 44236</v>
      </c>
      <c r="B5021" s="3" t="s">
        <v>80</v>
      </c>
      <c r="C5021" s="3">
        <v>44236</v>
      </c>
      <c r="D5021" s="2" t="s">
        <v>5108</v>
      </c>
      <c r="E5021" s="3" t="s">
        <v>4953</v>
      </c>
    </row>
    <row r="5022" spans="1:5" x14ac:dyDescent="0.2">
      <c r="A5022" s="1" t="str">
        <f t="shared" si="81"/>
        <v>SINAPI-I 44010</v>
      </c>
      <c r="B5022" s="3" t="s">
        <v>80</v>
      </c>
      <c r="C5022" s="3">
        <v>44010</v>
      </c>
      <c r="D5022" s="2" t="s">
        <v>5109</v>
      </c>
      <c r="E5022" s="3" t="s">
        <v>4953</v>
      </c>
    </row>
    <row r="5023" spans="1:5" ht="45" x14ac:dyDescent="0.2">
      <c r="A5023" s="1" t="str">
        <f t="shared" si="81"/>
        <v>SINAPI-I 44444</v>
      </c>
      <c r="B5023" s="3" t="s">
        <v>80</v>
      </c>
      <c r="C5023" s="3">
        <v>44444</v>
      </c>
      <c r="D5023" s="2" t="s">
        <v>5110</v>
      </c>
      <c r="E5023" s="3" t="s">
        <v>4953</v>
      </c>
    </row>
    <row r="5024" spans="1:5" ht="45" x14ac:dyDescent="0.2">
      <c r="A5024" s="1" t="str">
        <f t="shared" si="81"/>
        <v>SINAPI-I 44443</v>
      </c>
      <c r="B5024" s="3" t="s">
        <v>80</v>
      </c>
      <c r="C5024" s="3">
        <v>44443</v>
      </c>
      <c r="D5024" s="2" t="s">
        <v>5111</v>
      </c>
      <c r="E5024" s="3" t="s">
        <v>4953</v>
      </c>
    </row>
    <row r="5025" spans="1:5" ht="22.5" x14ac:dyDescent="0.2">
      <c r="A5025" s="1" t="str">
        <f t="shared" si="81"/>
        <v>SINAPI-I 44441</v>
      </c>
      <c r="B5025" s="3" t="s">
        <v>80</v>
      </c>
      <c r="C5025" s="3">
        <v>44441</v>
      </c>
      <c r="D5025" s="2" t="s">
        <v>5112</v>
      </c>
      <c r="E5025" s="3" t="s">
        <v>4953</v>
      </c>
    </row>
    <row r="5026" spans="1:5" ht="22.5" x14ac:dyDescent="0.2">
      <c r="A5026" s="1" t="str">
        <f t="shared" si="81"/>
        <v>SINAPI-I 44442</v>
      </c>
      <c r="B5026" s="3" t="s">
        <v>80</v>
      </c>
      <c r="C5026" s="3">
        <v>44442</v>
      </c>
      <c r="D5026" s="2" t="s">
        <v>5113</v>
      </c>
      <c r="E5026" s="3" t="s">
        <v>4953</v>
      </c>
    </row>
    <row r="5027" spans="1:5" ht="22.5" x14ac:dyDescent="0.2">
      <c r="A5027" s="1" t="str">
        <f t="shared" si="81"/>
        <v>SINAPI-I 44440</v>
      </c>
      <c r="B5027" s="3" t="s">
        <v>80</v>
      </c>
      <c r="C5027" s="3">
        <v>44440</v>
      </c>
      <c r="D5027" s="2" t="s">
        <v>5114</v>
      </c>
      <c r="E5027" s="3" t="s">
        <v>4953</v>
      </c>
    </row>
    <row r="5028" spans="1:5" x14ac:dyDescent="0.2">
      <c r="A5028" s="1" t="str">
        <f t="shared" si="81"/>
        <v>SINAPI-I 43983</v>
      </c>
      <c r="B5028" s="3" t="s">
        <v>80</v>
      </c>
      <c r="C5028" s="3">
        <v>43983</v>
      </c>
      <c r="D5028" s="2" t="s">
        <v>5115</v>
      </c>
      <c r="E5028" s="3" t="s">
        <v>4953</v>
      </c>
    </row>
    <row r="5029" spans="1:5" x14ac:dyDescent="0.2">
      <c r="A5029" s="1" t="str">
        <f t="shared" si="81"/>
        <v>SINAPI-I 44323</v>
      </c>
      <c r="B5029" s="3" t="s">
        <v>80</v>
      </c>
      <c r="C5029" s="3">
        <v>44323</v>
      </c>
      <c r="D5029" s="2" t="s">
        <v>5116</v>
      </c>
      <c r="E5029" s="3" t="s">
        <v>4953</v>
      </c>
    </row>
    <row r="5030" spans="1:5" x14ac:dyDescent="0.2">
      <c r="A5030" s="1" t="str">
        <f t="shared" si="81"/>
        <v>SINAPI-I 41316</v>
      </c>
      <c r="B5030" s="3" t="s">
        <v>80</v>
      </c>
      <c r="C5030" s="3">
        <v>41316</v>
      </c>
      <c r="D5030" s="2" t="s">
        <v>5117</v>
      </c>
      <c r="E5030" s="3" t="s">
        <v>4953</v>
      </c>
    </row>
    <row r="5031" spans="1:5" ht="22.5" x14ac:dyDescent="0.2">
      <c r="A5031" s="1" t="str">
        <f t="shared" si="81"/>
        <v>SINAPI-I 44287</v>
      </c>
      <c r="B5031" s="3" t="s">
        <v>80</v>
      </c>
      <c r="C5031" s="3">
        <v>44287</v>
      </c>
      <c r="D5031" s="2" t="s">
        <v>5118</v>
      </c>
      <c r="E5031" s="3" t="s">
        <v>4953</v>
      </c>
    </row>
    <row r="5032" spans="1:5" x14ac:dyDescent="0.2">
      <c r="A5032" s="1" t="str">
        <f t="shared" si="81"/>
        <v>SINAPI-I 44387</v>
      </c>
      <c r="B5032" s="3" t="s">
        <v>80</v>
      </c>
      <c r="C5032" s="3">
        <v>44387</v>
      </c>
      <c r="D5032" s="2" t="s">
        <v>5119</v>
      </c>
      <c r="E5032" s="3" t="s">
        <v>4953</v>
      </c>
    </row>
    <row r="5033" spans="1:5" ht="22.5" x14ac:dyDescent="0.2">
      <c r="A5033" s="1" t="str">
        <f t="shared" si="81"/>
        <v>SINAPI-I 44011</v>
      </c>
      <c r="B5033" s="3" t="s">
        <v>80</v>
      </c>
      <c r="C5033" s="3">
        <v>44011</v>
      </c>
      <c r="D5033" s="2" t="s">
        <v>5120</v>
      </c>
      <c r="E5033" s="3" t="s">
        <v>4953</v>
      </c>
    </row>
    <row r="5034" spans="1:5" ht="22.5" x14ac:dyDescent="0.2">
      <c r="A5034" s="1" t="str">
        <f t="shared" si="81"/>
        <v>SINAPI-I 44012</v>
      </c>
      <c r="B5034" s="3" t="s">
        <v>80</v>
      </c>
      <c r="C5034" s="3">
        <v>44012</v>
      </c>
      <c r="D5034" s="2" t="s">
        <v>5121</v>
      </c>
      <c r="E5034" s="3" t="s">
        <v>4953</v>
      </c>
    </row>
    <row r="5035" spans="1:5" x14ac:dyDescent="0.2">
      <c r="A5035" s="1" t="str">
        <f t="shared" si="81"/>
        <v>SINAPI-I 44005</v>
      </c>
      <c r="B5035" s="3" t="s">
        <v>80</v>
      </c>
      <c r="C5035" s="3">
        <v>44005</v>
      </c>
      <c r="D5035" s="2" t="s">
        <v>5122</v>
      </c>
      <c r="E5035" s="3" t="s">
        <v>4953</v>
      </c>
    </row>
    <row r="5036" spans="1:5" x14ac:dyDescent="0.2">
      <c r="A5036" s="1" t="str">
        <f t="shared" si="81"/>
        <v>SINAPI-I 44006</v>
      </c>
      <c r="B5036" s="3" t="s">
        <v>80</v>
      </c>
      <c r="C5036" s="3">
        <v>44006</v>
      </c>
      <c r="D5036" s="2" t="s">
        <v>5123</v>
      </c>
      <c r="E5036" s="3" t="s">
        <v>4953</v>
      </c>
    </row>
    <row r="5037" spans="1:5" x14ac:dyDescent="0.2">
      <c r="A5037" s="1" t="str">
        <f t="shared" si="81"/>
        <v>SINAPI-I 44772</v>
      </c>
      <c r="B5037" s="3" t="s">
        <v>80</v>
      </c>
      <c r="C5037" s="3">
        <v>44772</v>
      </c>
      <c r="D5037" s="2" t="s">
        <v>5124</v>
      </c>
      <c r="E5037" s="3" t="s">
        <v>4953</v>
      </c>
    </row>
    <row r="5038" spans="1:5" x14ac:dyDescent="0.2">
      <c r="A5038" s="1" t="str">
        <f t="shared" si="81"/>
        <v>SINAPI-I 44830</v>
      </c>
      <c r="B5038" s="3" t="s">
        <v>80</v>
      </c>
      <c r="C5038" s="3">
        <v>44830</v>
      </c>
      <c r="D5038" s="2" t="s">
        <v>5125</v>
      </c>
      <c r="E5038" s="3" t="s">
        <v>4953</v>
      </c>
    </row>
    <row r="5039" spans="1:5" ht="22.5" x14ac:dyDescent="0.2">
      <c r="A5039" s="1" t="str">
        <f t="shared" si="81"/>
        <v>SINAPI-I 44317</v>
      </c>
      <c r="B5039" s="3" t="s">
        <v>80</v>
      </c>
      <c r="C5039" s="3">
        <v>44317</v>
      </c>
      <c r="D5039" s="2" t="s">
        <v>5126</v>
      </c>
      <c r="E5039" s="3" t="s">
        <v>4960</v>
      </c>
    </row>
    <row r="5040" spans="1:5" x14ac:dyDescent="0.2">
      <c r="A5040" s="1" t="str">
        <f t="shared" si="81"/>
        <v>SINAPI-I 44316</v>
      </c>
      <c r="B5040" s="3" t="s">
        <v>80</v>
      </c>
      <c r="C5040" s="3">
        <v>44316</v>
      </c>
      <c r="D5040" s="2" t="s">
        <v>5127</v>
      </c>
      <c r="E5040" s="3" t="s">
        <v>4953</v>
      </c>
    </row>
    <row r="5041" spans="1:5" x14ac:dyDescent="0.2">
      <c r="A5041" s="1" t="str">
        <f t="shared" si="81"/>
        <v>SINAPI-I 43850</v>
      </c>
      <c r="B5041" s="3" t="s">
        <v>80</v>
      </c>
      <c r="C5041" s="3">
        <v>43850</v>
      </c>
      <c r="D5041" s="2" t="s">
        <v>5128</v>
      </c>
      <c r="E5041" s="3" t="s">
        <v>4953</v>
      </c>
    </row>
    <row r="5042" spans="1:5" ht="22.5" x14ac:dyDescent="0.2">
      <c r="A5042" s="1" t="str">
        <f t="shared" si="81"/>
        <v>SINAPI-I 43856</v>
      </c>
      <c r="B5042" s="3" t="s">
        <v>80</v>
      </c>
      <c r="C5042" s="3">
        <v>43856</v>
      </c>
      <c r="D5042" s="2" t="s">
        <v>5129</v>
      </c>
      <c r="E5042" s="3" t="s">
        <v>4960</v>
      </c>
    </row>
    <row r="5043" spans="1:5" x14ac:dyDescent="0.2">
      <c r="A5043" s="1" t="str">
        <f t="shared" si="81"/>
        <v>SINAPI-I 43728</v>
      </c>
      <c r="B5043" s="3" t="s">
        <v>80</v>
      </c>
      <c r="C5043" s="3">
        <v>43728</v>
      </c>
      <c r="D5043" s="2" t="s">
        <v>5130</v>
      </c>
      <c r="E5043" s="3" t="s">
        <v>4954</v>
      </c>
    </row>
    <row r="5044" spans="1:5" x14ac:dyDescent="0.2">
      <c r="A5044" s="1" t="str">
        <f t="shared" si="81"/>
        <v>SINAPI-I 43899</v>
      </c>
      <c r="B5044" s="3" t="s">
        <v>80</v>
      </c>
      <c r="C5044" s="3">
        <v>43899</v>
      </c>
      <c r="D5044" s="2" t="s">
        <v>5131</v>
      </c>
      <c r="E5044" s="3" t="s">
        <v>4953</v>
      </c>
    </row>
    <row r="5045" spans="1:5" x14ac:dyDescent="0.2">
      <c r="A5045" s="1" t="str">
        <f t="shared" si="81"/>
        <v>SINAPI-I 43900</v>
      </c>
      <c r="B5045" s="3" t="s">
        <v>80</v>
      </c>
      <c r="C5045" s="3">
        <v>43900</v>
      </c>
      <c r="D5045" s="2" t="s">
        <v>5132</v>
      </c>
      <c r="E5045" s="3" t="s">
        <v>4953</v>
      </c>
    </row>
    <row r="5046" spans="1:5" x14ac:dyDescent="0.2">
      <c r="A5046" s="1" t="str">
        <f t="shared" si="81"/>
        <v>SINAPI-I 43901</v>
      </c>
      <c r="B5046" s="3" t="s">
        <v>80</v>
      </c>
      <c r="C5046" s="3">
        <v>43901</v>
      </c>
      <c r="D5046" s="2" t="s">
        <v>5133</v>
      </c>
      <c r="E5046" s="3" t="s">
        <v>4953</v>
      </c>
    </row>
    <row r="5047" spans="1:5" x14ac:dyDescent="0.2">
      <c r="A5047" s="1" t="str">
        <f t="shared" si="81"/>
        <v>SINAPI-I 43902</v>
      </c>
      <c r="B5047" s="3" t="s">
        <v>80</v>
      </c>
      <c r="C5047" s="3">
        <v>43902</v>
      </c>
      <c r="D5047" s="2" t="s">
        <v>5134</v>
      </c>
      <c r="E5047" s="3" t="s">
        <v>4953</v>
      </c>
    </row>
    <row r="5048" spans="1:5" x14ac:dyDescent="0.2">
      <c r="A5048" s="1" t="str">
        <f t="shared" si="81"/>
        <v>SINAPI-I 43903</v>
      </c>
      <c r="B5048" s="3" t="s">
        <v>80</v>
      </c>
      <c r="C5048" s="3">
        <v>43903</v>
      </c>
      <c r="D5048" s="2" t="s">
        <v>5135</v>
      </c>
      <c r="E5048" s="3" t="s">
        <v>4953</v>
      </c>
    </row>
    <row r="5049" spans="1:5" x14ac:dyDescent="0.2">
      <c r="A5049" s="1" t="str">
        <f t="shared" si="81"/>
        <v>SINAPI-I 43904</v>
      </c>
      <c r="B5049" s="3" t="s">
        <v>80</v>
      </c>
      <c r="C5049" s="3">
        <v>43904</v>
      </c>
      <c r="D5049" s="2" t="s">
        <v>5136</v>
      </c>
      <c r="E5049" s="3" t="s">
        <v>4953</v>
      </c>
    </row>
    <row r="5050" spans="1:5" x14ac:dyDescent="0.2">
      <c r="A5050" s="1" t="str">
        <f t="shared" si="81"/>
        <v>SINAPI-I 43905</v>
      </c>
      <c r="B5050" s="3" t="s">
        <v>80</v>
      </c>
      <c r="C5050" s="3">
        <v>43905</v>
      </c>
      <c r="D5050" s="2" t="s">
        <v>5137</v>
      </c>
      <c r="E5050" s="3" t="s">
        <v>4953</v>
      </c>
    </row>
    <row r="5051" spans="1:5" x14ac:dyDescent="0.2">
      <c r="A5051" s="1" t="str">
        <f t="shared" si="81"/>
        <v>SINAPI-I 43906</v>
      </c>
      <c r="B5051" s="3" t="s">
        <v>80</v>
      </c>
      <c r="C5051" s="3">
        <v>43906</v>
      </c>
      <c r="D5051" s="2" t="s">
        <v>5138</v>
      </c>
      <c r="E5051" s="3" t="s">
        <v>4953</v>
      </c>
    </row>
    <row r="5052" spans="1:5" x14ac:dyDescent="0.2">
      <c r="A5052" s="1" t="str">
        <f t="shared" si="81"/>
        <v>SINAPI-I 43855</v>
      </c>
      <c r="B5052" s="3" t="s">
        <v>80</v>
      </c>
      <c r="C5052" s="3">
        <v>43855</v>
      </c>
      <c r="D5052" s="2" t="s">
        <v>5139</v>
      </c>
      <c r="E5052" s="3" t="s">
        <v>4953</v>
      </c>
    </row>
    <row r="5053" spans="1:5" ht="22.5" x14ac:dyDescent="0.2">
      <c r="A5053" s="1" t="str">
        <f t="shared" si="81"/>
        <v>SINAPI-I 43854</v>
      </c>
      <c r="B5053" s="3" t="s">
        <v>80</v>
      </c>
      <c r="C5053" s="3">
        <v>43854</v>
      </c>
      <c r="D5053" s="2" t="s">
        <v>5140</v>
      </c>
      <c r="E5053" s="3" t="s">
        <v>4960</v>
      </c>
    </row>
    <row r="5054" spans="1:5" x14ac:dyDescent="0.2">
      <c r="A5054" s="1" t="str">
        <f t="shared" si="81"/>
        <v>SINAPI-I 43852</v>
      </c>
      <c r="B5054" s="3" t="s">
        <v>80</v>
      </c>
      <c r="C5054" s="3">
        <v>43852</v>
      </c>
      <c r="D5054" s="2" t="s">
        <v>5141</v>
      </c>
      <c r="E5054" s="3" t="s">
        <v>4953</v>
      </c>
    </row>
    <row r="5055" spans="1:5" x14ac:dyDescent="0.2">
      <c r="A5055" s="1" t="str">
        <f t="shared" si="81"/>
        <v>SINAPI-I 43851</v>
      </c>
      <c r="B5055" s="3" t="s">
        <v>80</v>
      </c>
      <c r="C5055" s="3">
        <v>43851</v>
      </c>
      <c r="D5055" s="2" t="s">
        <v>5142</v>
      </c>
      <c r="E5055" s="3" t="s">
        <v>4953</v>
      </c>
    </row>
    <row r="5056" spans="1:5" x14ac:dyDescent="0.2">
      <c r="A5056" s="1" t="str">
        <f t="shared" si="81"/>
        <v>SINAPI-I 43727</v>
      </c>
      <c r="B5056" s="3" t="s">
        <v>80</v>
      </c>
      <c r="C5056" s="3">
        <v>43727</v>
      </c>
      <c r="D5056" s="2" t="s">
        <v>5143</v>
      </c>
      <c r="E5056" s="3" t="s">
        <v>4954</v>
      </c>
    </row>
    <row r="5057" spans="1:5" x14ac:dyDescent="0.2">
      <c r="A5057" s="1" t="str">
        <f t="shared" si="81"/>
        <v>SINAPI-I 43853</v>
      </c>
      <c r="B5057" s="3" t="s">
        <v>80</v>
      </c>
      <c r="C5057" s="3">
        <v>43853</v>
      </c>
      <c r="D5057" s="2" t="s">
        <v>5144</v>
      </c>
      <c r="E5057" s="3" t="s">
        <v>4960</v>
      </c>
    </row>
    <row r="5058" spans="1:5" x14ac:dyDescent="0.2">
      <c r="A5058" s="1" t="str">
        <f t="shared" si="81"/>
        <v>SINAPI-I 43729</v>
      </c>
      <c r="B5058" s="3" t="s">
        <v>80</v>
      </c>
      <c r="C5058" s="3">
        <v>43729</v>
      </c>
      <c r="D5058" s="2" t="s">
        <v>5145</v>
      </c>
      <c r="E5058" s="3" t="s">
        <v>4954</v>
      </c>
    </row>
    <row r="5059" spans="1:5" x14ac:dyDescent="0.2">
      <c r="A5059" s="1" t="str">
        <f t="shared" si="81"/>
        <v>SINAPI-I 43857</v>
      </c>
      <c r="B5059" s="3" t="s">
        <v>80</v>
      </c>
      <c r="C5059" s="3">
        <v>43857</v>
      </c>
      <c r="D5059" s="2" t="s">
        <v>5146</v>
      </c>
      <c r="E5059" s="3" t="s">
        <v>4954</v>
      </c>
    </row>
    <row r="5060" spans="1:5" x14ac:dyDescent="0.2">
      <c r="A5060" s="1" t="str">
        <f t="shared" si="81"/>
        <v>SINAPI-I 43858</v>
      </c>
      <c r="B5060" s="3" t="s">
        <v>80</v>
      </c>
      <c r="C5060" s="3">
        <v>43858</v>
      </c>
      <c r="D5060" s="2" t="s">
        <v>5147</v>
      </c>
      <c r="E5060" s="3" t="s">
        <v>4954</v>
      </c>
    </row>
    <row r="5061" spans="1:5" x14ac:dyDescent="0.2">
      <c r="A5061" s="1" t="str">
        <f t="shared" si="81"/>
        <v>SINAPI-I 43859</v>
      </c>
      <c r="B5061" s="3" t="s">
        <v>80</v>
      </c>
      <c r="C5061" s="3">
        <v>43859</v>
      </c>
      <c r="D5061" s="2" t="s">
        <v>5148</v>
      </c>
      <c r="E5061" s="3" t="s">
        <v>4954</v>
      </c>
    </row>
    <row r="5062" spans="1:5" x14ac:dyDescent="0.2">
      <c r="A5062" s="1" t="str">
        <f t="shared" si="81"/>
        <v>SINAPI-I 43860</v>
      </c>
      <c r="B5062" s="3" t="s">
        <v>80</v>
      </c>
      <c r="C5062" s="3">
        <v>43860</v>
      </c>
      <c r="D5062" s="2" t="s">
        <v>5149</v>
      </c>
      <c r="E5062" s="3" t="s">
        <v>4954</v>
      </c>
    </row>
    <row r="5063" spans="1:5" x14ac:dyDescent="0.2">
      <c r="A5063" s="1" t="str">
        <f t="shared" si="81"/>
        <v>SINAPI-I 43861</v>
      </c>
      <c r="B5063" s="3" t="s">
        <v>80</v>
      </c>
      <c r="C5063" s="3">
        <v>43861</v>
      </c>
      <c r="D5063" s="2" t="s">
        <v>5150</v>
      </c>
      <c r="E5063" s="3" t="s">
        <v>4954</v>
      </c>
    </row>
    <row r="5064" spans="1:5" x14ac:dyDescent="0.2">
      <c r="A5064" s="1" t="str">
        <f t="shared" si="81"/>
        <v>SINAPI-I 43862</v>
      </c>
      <c r="B5064" s="3" t="s">
        <v>80</v>
      </c>
      <c r="C5064" s="3">
        <v>43862</v>
      </c>
      <c r="D5064" s="2" t="s">
        <v>5151</v>
      </c>
      <c r="E5064" s="3" t="s">
        <v>4954</v>
      </c>
    </row>
    <row r="5065" spans="1:5" x14ac:dyDescent="0.2">
      <c r="A5065" s="1" t="str">
        <f t="shared" si="81"/>
        <v>SINAPI-I 43863</v>
      </c>
      <c r="B5065" s="3" t="s">
        <v>80</v>
      </c>
      <c r="C5065" s="3">
        <v>43863</v>
      </c>
      <c r="D5065" s="2" t="s">
        <v>5152</v>
      </c>
      <c r="E5065" s="3" t="s">
        <v>4954</v>
      </c>
    </row>
    <row r="5066" spans="1:5" x14ac:dyDescent="0.2">
      <c r="A5066" s="1" t="str">
        <f t="shared" si="81"/>
        <v>SINAPI-I 43864</v>
      </c>
      <c r="B5066" s="3" t="s">
        <v>80</v>
      </c>
      <c r="C5066" s="3">
        <v>43864</v>
      </c>
      <c r="D5066" s="2" t="s">
        <v>5153</v>
      </c>
      <c r="E5066" s="3" t="s">
        <v>4954</v>
      </c>
    </row>
    <row r="5067" spans="1:5" ht="22.5" x14ac:dyDescent="0.2">
      <c r="A5067" s="1" t="str">
        <f t="shared" si="81"/>
        <v>SINAPI-I 44027</v>
      </c>
      <c r="B5067" s="3" t="s">
        <v>80</v>
      </c>
      <c r="C5067" s="3">
        <v>44027</v>
      </c>
      <c r="D5067" s="2" t="s">
        <v>5154</v>
      </c>
      <c r="E5067" s="3" t="s">
        <v>4953</v>
      </c>
    </row>
    <row r="5068" spans="1:5" x14ac:dyDescent="0.2">
      <c r="A5068" s="1" t="str">
        <f t="shared" si="81"/>
        <v>SINAPI-I 43965</v>
      </c>
      <c r="B5068" s="3" t="s">
        <v>80</v>
      </c>
      <c r="C5068" s="3">
        <v>43965</v>
      </c>
      <c r="D5068" s="2" t="s">
        <v>5155</v>
      </c>
      <c r="E5068" s="3" t="s">
        <v>4953</v>
      </c>
    </row>
    <row r="5069" spans="1:5" ht="22.5" x14ac:dyDescent="0.2">
      <c r="A5069" s="1" t="str">
        <f t="shared" si="81"/>
        <v>SINAPI-I 43907</v>
      </c>
      <c r="B5069" s="3" t="s">
        <v>80</v>
      </c>
      <c r="C5069" s="3">
        <v>43907</v>
      </c>
      <c r="D5069" s="2" t="s">
        <v>5156</v>
      </c>
      <c r="E5069" s="3" t="s">
        <v>4953</v>
      </c>
    </row>
    <row r="5070" spans="1:5" ht="22.5" x14ac:dyDescent="0.2">
      <c r="A5070" s="1" t="str">
        <f t="shared" si="81"/>
        <v>SINAPI-I 43915</v>
      </c>
      <c r="B5070" s="3" t="s">
        <v>80</v>
      </c>
      <c r="C5070" s="3">
        <v>43915</v>
      </c>
      <c r="D5070" s="2" t="s">
        <v>5157</v>
      </c>
      <c r="E5070" s="3" t="s">
        <v>4953</v>
      </c>
    </row>
    <row r="5071" spans="1:5" ht="22.5" x14ac:dyDescent="0.2">
      <c r="A5071" s="1" t="str">
        <f t="shared" si="81"/>
        <v>SINAPI-I 43918</v>
      </c>
      <c r="B5071" s="3" t="s">
        <v>80</v>
      </c>
      <c r="C5071" s="3">
        <v>43918</v>
      </c>
      <c r="D5071" s="2" t="s">
        <v>5158</v>
      </c>
      <c r="E5071" s="3" t="s">
        <v>4953</v>
      </c>
    </row>
    <row r="5072" spans="1:5" ht="22.5" x14ac:dyDescent="0.2">
      <c r="A5072" s="1" t="str">
        <f t="shared" si="81"/>
        <v>SINAPI-I 43908</v>
      </c>
      <c r="B5072" s="3" t="s">
        <v>80</v>
      </c>
      <c r="C5072" s="3">
        <v>43908</v>
      </c>
      <c r="D5072" s="2" t="s">
        <v>5159</v>
      </c>
      <c r="E5072" s="3" t="s">
        <v>4953</v>
      </c>
    </row>
    <row r="5073" spans="1:5" ht="22.5" x14ac:dyDescent="0.2">
      <c r="A5073" s="1" t="str">
        <f t="shared" si="81"/>
        <v>SINAPI-I 43909</v>
      </c>
      <c r="B5073" s="3" t="s">
        <v>80</v>
      </c>
      <c r="C5073" s="3">
        <v>43909</v>
      </c>
      <c r="D5073" s="2" t="s">
        <v>5160</v>
      </c>
      <c r="E5073" s="3" t="s">
        <v>4953</v>
      </c>
    </row>
    <row r="5074" spans="1:5" ht="22.5" x14ac:dyDescent="0.2">
      <c r="A5074" s="1" t="str">
        <f t="shared" si="81"/>
        <v>SINAPI-I 43910</v>
      </c>
      <c r="B5074" s="3" t="s">
        <v>80</v>
      </c>
      <c r="C5074" s="3">
        <v>43910</v>
      </c>
      <c r="D5074" s="2" t="s">
        <v>5161</v>
      </c>
      <c r="E5074" s="3" t="s">
        <v>4953</v>
      </c>
    </row>
    <row r="5075" spans="1:5" ht="22.5" x14ac:dyDescent="0.2">
      <c r="A5075" s="1" t="str">
        <f t="shared" si="81"/>
        <v>SINAPI-I 43911</v>
      </c>
      <c r="B5075" s="3" t="s">
        <v>80</v>
      </c>
      <c r="C5075" s="3">
        <v>43911</v>
      </c>
      <c r="D5075" s="2" t="s">
        <v>5162</v>
      </c>
      <c r="E5075" s="3" t="s">
        <v>4953</v>
      </c>
    </row>
    <row r="5076" spans="1:5" ht="22.5" x14ac:dyDescent="0.2">
      <c r="A5076" s="1" t="str">
        <f t="shared" si="81"/>
        <v>SINAPI-I 43912</v>
      </c>
      <c r="B5076" s="3" t="s">
        <v>80</v>
      </c>
      <c r="C5076" s="3">
        <v>43912</v>
      </c>
      <c r="D5076" s="2" t="s">
        <v>5163</v>
      </c>
      <c r="E5076" s="3" t="s">
        <v>4953</v>
      </c>
    </row>
    <row r="5077" spans="1:5" ht="22.5" x14ac:dyDescent="0.2">
      <c r="A5077" s="1" t="str">
        <f t="shared" si="81"/>
        <v>SINAPI-I 43913</v>
      </c>
      <c r="B5077" s="3" t="s">
        <v>80</v>
      </c>
      <c r="C5077" s="3">
        <v>43913</v>
      </c>
      <c r="D5077" s="2" t="s">
        <v>5164</v>
      </c>
      <c r="E5077" s="3" t="s">
        <v>4953</v>
      </c>
    </row>
    <row r="5078" spans="1:5" ht="22.5" x14ac:dyDescent="0.2">
      <c r="A5078" s="1" t="str">
        <f t="shared" si="81"/>
        <v>SINAPI-I 43914</v>
      </c>
      <c r="B5078" s="3" t="s">
        <v>80</v>
      </c>
      <c r="C5078" s="3">
        <v>43914</v>
      </c>
      <c r="D5078" s="2" t="s">
        <v>5165</v>
      </c>
      <c r="E5078" s="3" t="s">
        <v>4953</v>
      </c>
    </row>
    <row r="5079" spans="1:5" ht="22.5" x14ac:dyDescent="0.2">
      <c r="A5079" s="1" t="str">
        <f t="shared" si="81"/>
        <v>SINAPI-I 43916</v>
      </c>
      <c r="B5079" s="3" t="s">
        <v>80</v>
      </c>
      <c r="C5079" s="3">
        <v>43916</v>
      </c>
      <c r="D5079" s="2" t="s">
        <v>5166</v>
      </c>
      <c r="E5079" s="3" t="s">
        <v>4953</v>
      </c>
    </row>
    <row r="5080" spans="1:5" ht="22.5" x14ac:dyDescent="0.2">
      <c r="A5080" s="1" t="str">
        <f t="shared" ref="A5080:A5143" si="82">CONCATENATE($B5080," ",$C5080)</f>
        <v>SINAPI-I 43917</v>
      </c>
      <c r="B5080" s="3" t="s">
        <v>80</v>
      </c>
      <c r="C5080" s="3">
        <v>43917</v>
      </c>
      <c r="D5080" s="2" t="s">
        <v>5167</v>
      </c>
      <c r="E5080" s="3" t="s">
        <v>4953</v>
      </c>
    </row>
    <row r="5081" spans="1:5" ht="22.5" x14ac:dyDescent="0.2">
      <c r="A5081" s="1" t="str">
        <f t="shared" si="82"/>
        <v>SINAPI-I 43919</v>
      </c>
      <c r="B5081" s="3" t="s">
        <v>80</v>
      </c>
      <c r="C5081" s="3">
        <v>43919</v>
      </c>
      <c r="D5081" s="2" t="s">
        <v>5168</v>
      </c>
      <c r="E5081" s="3" t="s">
        <v>4953</v>
      </c>
    </row>
    <row r="5082" spans="1:5" ht="22.5" x14ac:dyDescent="0.2">
      <c r="A5082" s="1" t="str">
        <f t="shared" si="82"/>
        <v>SINAPI-I 41806</v>
      </c>
      <c r="B5082" s="3" t="s">
        <v>80</v>
      </c>
      <c r="C5082" s="3">
        <v>41806</v>
      </c>
      <c r="D5082" s="2" t="s">
        <v>5169</v>
      </c>
      <c r="E5082" s="3" t="s">
        <v>4953</v>
      </c>
    </row>
    <row r="5083" spans="1:5" ht="22.5" x14ac:dyDescent="0.2">
      <c r="A5083" s="1" t="str">
        <f t="shared" si="82"/>
        <v>SINAPI-I 41814</v>
      </c>
      <c r="B5083" s="3" t="s">
        <v>80</v>
      </c>
      <c r="C5083" s="3">
        <v>41814</v>
      </c>
      <c r="D5083" s="2" t="s">
        <v>5170</v>
      </c>
      <c r="E5083" s="3" t="s">
        <v>4953</v>
      </c>
    </row>
    <row r="5084" spans="1:5" ht="22.5" x14ac:dyDescent="0.2">
      <c r="A5084" s="1" t="str">
        <f t="shared" si="82"/>
        <v>SINAPI-I 41818</v>
      </c>
      <c r="B5084" s="3" t="s">
        <v>80</v>
      </c>
      <c r="C5084" s="3">
        <v>41818</v>
      </c>
      <c r="D5084" s="2" t="s">
        <v>5171</v>
      </c>
      <c r="E5084" s="3" t="s">
        <v>4953</v>
      </c>
    </row>
    <row r="5085" spans="1:5" ht="22.5" x14ac:dyDescent="0.2">
      <c r="A5085" s="1" t="str">
        <f t="shared" si="82"/>
        <v>SINAPI-I 41807</v>
      </c>
      <c r="B5085" s="3" t="s">
        <v>80</v>
      </c>
      <c r="C5085" s="3">
        <v>41807</v>
      </c>
      <c r="D5085" s="2" t="s">
        <v>5172</v>
      </c>
      <c r="E5085" s="3" t="s">
        <v>4953</v>
      </c>
    </row>
    <row r="5086" spans="1:5" ht="22.5" x14ac:dyDescent="0.2">
      <c r="A5086" s="1" t="str">
        <f t="shared" si="82"/>
        <v>SINAPI-I 41808</v>
      </c>
      <c r="B5086" s="3" t="s">
        <v>80</v>
      </c>
      <c r="C5086" s="3">
        <v>41808</v>
      </c>
      <c r="D5086" s="2" t="s">
        <v>5173</v>
      </c>
      <c r="E5086" s="3" t="s">
        <v>4953</v>
      </c>
    </row>
    <row r="5087" spans="1:5" ht="22.5" x14ac:dyDescent="0.2">
      <c r="A5087" s="1" t="str">
        <f t="shared" si="82"/>
        <v>SINAPI-I 41809</v>
      </c>
      <c r="B5087" s="3" t="s">
        <v>80</v>
      </c>
      <c r="C5087" s="3">
        <v>41809</v>
      </c>
      <c r="D5087" s="2" t="s">
        <v>5174</v>
      </c>
      <c r="E5087" s="3" t="s">
        <v>4953</v>
      </c>
    </row>
    <row r="5088" spans="1:5" ht="22.5" x14ac:dyDescent="0.2">
      <c r="A5088" s="1" t="str">
        <f t="shared" si="82"/>
        <v>SINAPI-I 41811</v>
      </c>
      <c r="B5088" s="3" t="s">
        <v>80</v>
      </c>
      <c r="C5088" s="3">
        <v>41811</v>
      </c>
      <c r="D5088" s="2" t="s">
        <v>5175</v>
      </c>
      <c r="E5088" s="3" t="s">
        <v>4953</v>
      </c>
    </row>
    <row r="5089" spans="1:5" ht="22.5" x14ac:dyDescent="0.2">
      <c r="A5089" s="1" t="str">
        <f t="shared" si="82"/>
        <v>SINAPI-I 41812</v>
      </c>
      <c r="B5089" s="3" t="s">
        <v>80</v>
      </c>
      <c r="C5089" s="3">
        <v>41812</v>
      </c>
      <c r="D5089" s="2" t="s">
        <v>5176</v>
      </c>
      <c r="E5089" s="3" t="s">
        <v>4953</v>
      </c>
    </row>
    <row r="5090" spans="1:5" ht="22.5" x14ac:dyDescent="0.2">
      <c r="A5090" s="1" t="str">
        <f t="shared" si="82"/>
        <v>SINAPI-I 41813</v>
      </c>
      <c r="B5090" s="3" t="s">
        <v>80</v>
      </c>
      <c r="C5090" s="3">
        <v>41813</v>
      </c>
      <c r="D5090" s="2" t="s">
        <v>5177</v>
      </c>
      <c r="E5090" s="3" t="s">
        <v>4953</v>
      </c>
    </row>
    <row r="5091" spans="1:5" ht="22.5" x14ac:dyDescent="0.2">
      <c r="A5091" s="1" t="str">
        <f t="shared" si="82"/>
        <v>SINAPI-I 41815</v>
      </c>
      <c r="B5091" s="3" t="s">
        <v>80</v>
      </c>
      <c r="C5091" s="3">
        <v>41815</v>
      </c>
      <c r="D5091" s="2" t="s">
        <v>5178</v>
      </c>
      <c r="E5091" s="3" t="s">
        <v>4953</v>
      </c>
    </row>
    <row r="5092" spans="1:5" ht="22.5" x14ac:dyDescent="0.2">
      <c r="A5092" s="1" t="str">
        <f t="shared" si="82"/>
        <v>SINAPI-I 41816</v>
      </c>
      <c r="B5092" s="3" t="s">
        <v>80</v>
      </c>
      <c r="C5092" s="3">
        <v>41816</v>
      </c>
      <c r="D5092" s="2" t="s">
        <v>5179</v>
      </c>
      <c r="E5092" s="3" t="s">
        <v>4953</v>
      </c>
    </row>
    <row r="5093" spans="1:5" ht="22.5" x14ac:dyDescent="0.2">
      <c r="A5093" s="1" t="str">
        <f t="shared" si="82"/>
        <v>SINAPI-I 41817</v>
      </c>
      <c r="B5093" s="3" t="s">
        <v>80</v>
      </c>
      <c r="C5093" s="3">
        <v>41817</v>
      </c>
      <c r="D5093" s="2" t="s">
        <v>5180</v>
      </c>
      <c r="E5093" s="3" t="s">
        <v>4953</v>
      </c>
    </row>
    <row r="5094" spans="1:5" ht="22.5" x14ac:dyDescent="0.2">
      <c r="A5094" s="1" t="str">
        <f t="shared" si="82"/>
        <v>SINAPI-I 41819</v>
      </c>
      <c r="B5094" s="3" t="s">
        <v>80</v>
      </c>
      <c r="C5094" s="3">
        <v>41819</v>
      </c>
      <c r="D5094" s="2" t="s">
        <v>5181</v>
      </c>
      <c r="E5094" s="3" t="s">
        <v>4953</v>
      </c>
    </row>
    <row r="5095" spans="1:5" ht="22.5" x14ac:dyDescent="0.2">
      <c r="A5095" s="1" t="str">
        <f t="shared" si="82"/>
        <v>SINAPI-I 43920</v>
      </c>
      <c r="B5095" s="3" t="s">
        <v>80</v>
      </c>
      <c r="C5095" s="3">
        <v>43920</v>
      </c>
      <c r="D5095" s="2" t="s">
        <v>5182</v>
      </c>
      <c r="E5095" s="3" t="s">
        <v>4953</v>
      </c>
    </row>
    <row r="5096" spans="1:5" ht="22.5" x14ac:dyDescent="0.2">
      <c r="A5096" s="1" t="str">
        <f t="shared" si="82"/>
        <v>SINAPI-I 43952</v>
      </c>
      <c r="B5096" s="3" t="s">
        <v>80</v>
      </c>
      <c r="C5096" s="3">
        <v>43952</v>
      </c>
      <c r="D5096" s="2" t="s">
        <v>5183</v>
      </c>
      <c r="E5096" s="3" t="s">
        <v>4953</v>
      </c>
    </row>
    <row r="5097" spans="1:5" ht="22.5" x14ac:dyDescent="0.2">
      <c r="A5097" s="1" t="str">
        <f t="shared" si="82"/>
        <v>SINAPI-I 43921</v>
      </c>
      <c r="B5097" s="3" t="s">
        <v>80</v>
      </c>
      <c r="C5097" s="3">
        <v>43921</v>
      </c>
      <c r="D5097" s="2" t="s">
        <v>5184</v>
      </c>
      <c r="E5097" s="3" t="s">
        <v>4953</v>
      </c>
    </row>
    <row r="5098" spans="1:5" ht="22.5" x14ac:dyDescent="0.2">
      <c r="A5098" s="1" t="str">
        <f t="shared" si="82"/>
        <v>SINAPI-I 43922</v>
      </c>
      <c r="B5098" s="3" t="s">
        <v>80</v>
      </c>
      <c r="C5098" s="3">
        <v>43922</v>
      </c>
      <c r="D5098" s="2" t="s">
        <v>5185</v>
      </c>
      <c r="E5098" s="3" t="s">
        <v>4953</v>
      </c>
    </row>
    <row r="5099" spans="1:5" ht="22.5" x14ac:dyDescent="0.2">
      <c r="A5099" s="1" t="str">
        <f t="shared" si="82"/>
        <v>SINAPI-I 43923</v>
      </c>
      <c r="B5099" s="3" t="s">
        <v>80</v>
      </c>
      <c r="C5099" s="3">
        <v>43923</v>
      </c>
      <c r="D5099" s="2" t="s">
        <v>5186</v>
      </c>
      <c r="E5099" s="3" t="s">
        <v>4953</v>
      </c>
    </row>
    <row r="5100" spans="1:5" ht="22.5" x14ac:dyDescent="0.2">
      <c r="A5100" s="1" t="str">
        <f t="shared" si="82"/>
        <v>SINAPI-I 43924</v>
      </c>
      <c r="B5100" s="3" t="s">
        <v>80</v>
      </c>
      <c r="C5100" s="3">
        <v>43924</v>
      </c>
      <c r="D5100" s="2" t="s">
        <v>5187</v>
      </c>
      <c r="E5100" s="3" t="s">
        <v>4953</v>
      </c>
    </row>
    <row r="5101" spans="1:5" ht="22.5" x14ac:dyDescent="0.2">
      <c r="A5101" s="1" t="str">
        <f t="shared" si="82"/>
        <v>SINAPI-I 43945</v>
      </c>
      <c r="B5101" s="3" t="s">
        <v>80</v>
      </c>
      <c r="C5101" s="3">
        <v>43945</v>
      </c>
      <c r="D5101" s="2" t="s">
        <v>5188</v>
      </c>
      <c r="E5101" s="3" t="s">
        <v>4953</v>
      </c>
    </row>
    <row r="5102" spans="1:5" ht="22.5" x14ac:dyDescent="0.2">
      <c r="A5102" s="1" t="str">
        <f t="shared" si="82"/>
        <v>SINAPI-I 43947</v>
      </c>
      <c r="B5102" s="3" t="s">
        <v>80</v>
      </c>
      <c r="C5102" s="3">
        <v>43947</v>
      </c>
      <c r="D5102" s="2" t="s">
        <v>5189</v>
      </c>
      <c r="E5102" s="3" t="s">
        <v>4953</v>
      </c>
    </row>
    <row r="5103" spans="1:5" ht="22.5" x14ac:dyDescent="0.2">
      <c r="A5103" s="1" t="str">
        <f t="shared" si="82"/>
        <v>SINAPI-I 43950</v>
      </c>
      <c r="B5103" s="3" t="s">
        <v>80</v>
      </c>
      <c r="C5103" s="3">
        <v>43950</v>
      </c>
      <c r="D5103" s="2" t="s">
        <v>5190</v>
      </c>
      <c r="E5103" s="3" t="s">
        <v>4953</v>
      </c>
    </row>
    <row r="5104" spans="1:5" ht="22.5" x14ac:dyDescent="0.2">
      <c r="A5104" s="1" t="str">
        <f t="shared" si="82"/>
        <v>SINAPI-I 43954</v>
      </c>
      <c r="B5104" s="3" t="s">
        <v>80</v>
      </c>
      <c r="C5104" s="3">
        <v>43954</v>
      </c>
      <c r="D5104" s="2" t="s">
        <v>5191</v>
      </c>
      <c r="E5104" s="3" t="s">
        <v>4953</v>
      </c>
    </row>
    <row r="5105" spans="1:5" ht="22.5" x14ac:dyDescent="0.2">
      <c r="A5105" s="1" t="str">
        <f t="shared" si="82"/>
        <v>SINAPI-I 43955</v>
      </c>
      <c r="B5105" s="3" t="s">
        <v>80</v>
      </c>
      <c r="C5105" s="3">
        <v>43955</v>
      </c>
      <c r="D5105" s="2" t="s">
        <v>5192</v>
      </c>
      <c r="E5105" s="3" t="s">
        <v>4953</v>
      </c>
    </row>
    <row r="5106" spans="1:5" ht="22.5" x14ac:dyDescent="0.2">
      <c r="A5106" s="1" t="str">
        <f t="shared" si="82"/>
        <v>SINAPI-I 43956</v>
      </c>
      <c r="B5106" s="3" t="s">
        <v>80</v>
      </c>
      <c r="C5106" s="3">
        <v>43956</v>
      </c>
      <c r="D5106" s="2" t="s">
        <v>5193</v>
      </c>
      <c r="E5106" s="3" t="s">
        <v>4953</v>
      </c>
    </row>
    <row r="5107" spans="1:5" ht="22.5" x14ac:dyDescent="0.2">
      <c r="A5107" s="1" t="str">
        <f t="shared" si="82"/>
        <v>SINAPI-I 43957</v>
      </c>
      <c r="B5107" s="3" t="s">
        <v>80</v>
      </c>
      <c r="C5107" s="3">
        <v>43957</v>
      </c>
      <c r="D5107" s="2" t="s">
        <v>5194</v>
      </c>
      <c r="E5107" s="3" t="s">
        <v>4953</v>
      </c>
    </row>
    <row r="5108" spans="1:5" ht="22.5" x14ac:dyDescent="0.2">
      <c r="A5108" s="1" t="str">
        <f t="shared" si="82"/>
        <v>SINAPI-I 43961</v>
      </c>
      <c r="B5108" s="3" t="s">
        <v>80</v>
      </c>
      <c r="C5108" s="3">
        <v>43961</v>
      </c>
      <c r="D5108" s="2" t="s">
        <v>5195</v>
      </c>
      <c r="E5108" s="3" t="s">
        <v>4954</v>
      </c>
    </row>
    <row r="5109" spans="1:5" ht="22.5" x14ac:dyDescent="0.2">
      <c r="A5109" s="1" t="str">
        <f t="shared" si="82"/>
        <v>SINAPI-I 43959</v>
      </c>
      <c r="B5109" s="3" t="s">
        <v>80</v>
      </c>
      <c r="C5109" s="3">
        <v>43959</v>
      </c>
      <c r="D5109" s="2" t="s">
        <v>5196</v>
      </c>
      <c r="E5109" s="3" t="s">
        <v>4954</v>
      </c>
    </row>
    <row r="5110" spans="1:5" ht="22.5" x14ac:dyDescent="0.2">
      <c r="A5110" s="1" t="str">
        <f t="shared" si="82"/>
        <v>SINAPI-I 43962</v>
      </c>
      <c r="B5110" s="3" t="s">
        <v>80</v>
      </c>
      <c r="C5110" s="3">
        <v>43962</v>
      </c>
      <c r="D5110" s="2" t="s">
        <v>5197</v>
      </c>
      <c r="E5110" s="3" t="s">
        <v>4954</v>
      </c>
    </row>
    <row r="5111" spans="1:5" ht="22.5" x14ac:dyDescent="0.2">
      <c r="A5111" s="1" t="str">
        <f t="shared" si="82"/>
        <v>SINAPI-I 43958</v>
      </c>
      <c r="B5111" s="3" t="s">
        <v>80</v>
      </c>
      <c r="C5111" s="3">
        <v>43958</v>
      </c>
      <c r="D5111" s="2" t="s">
        <v>5198</v>
      </c>
      <c r="E5111" s="3" t="s">
        <v>4954</v>
      </c>
    </row>
    <row r="5112" spans="1:5" ht="22.5" x14ac:dyDescent="0.2">
      <c r="A5112" s="1" t="str">
        <f t="shared" si="82"/>
        <v>SINAPI-I 43960</v>
      </c>
      <c r="B5112" s="3" t="s">
        <v>80</v>
      </c>
      <c r="C5112" s="3">
        <v>43960</v>
      </c>
      <c r="D5112" s="2" t="s">
        <v>5199</v>
      </c>
      <c r="E5112" s="3" t="s">
        <v>4954</v>
      </c>
    </row>
    <row r="5113" spans="1:5" ht="22.5" x14ac:dyDescent="0.2">
      <c r="A5113" s="1" t="str">
        <f t="shared" si="82"/>
        <v>SINAPI-I 44041</v>
      </c>
      <c r="B5113" s="3" t="s">
        <v>80</v>
      </c>
      <c r="C5113" s="3">
        <v>44041</v>
      </c>
      <c r="D5113" s="2" t="s">
        <v>5200</v>
      </c>
      <c r="E5113" s="3" t="s">
        <v>4954</v>
      </c>
    </row>
    <row r="5114" spans="1:5" ht="22.5" x14ac:dyDescent="0.2">
      <c r="A5114" s="1" t="str">
        <f t="shared" si="82"/>
        <v>SINAPI-I 44042</v>
      </c>
      <c r="B5114" s="3" t="s">
        <v>80</v>
      </c>
      <c r="C5114" s="3">
        <v>44042</v>
      </c>
      <c r="D5114" s="2" t="s">
        <v>5201</v>
      </c>
      <c r="E5114" s="3" t="s">
        <v>4954</v>
      </c>
    </row>
    <row r="5115" spans="1:5" ht="22.5" x14ac:dyDescent="0.2">
      <c r="A5115" s="1" t="str">
        <f t="shared" si="82"/>
        <v>SINAPI-I 44043</v>
      </c>
      <c r="B5115" s="3" t="s">
        <v>80</v>
      </c>
      <c r="C5115" s="3">
        <v>44043</v>
      </c>
      <c r="D5115" s="2" t="s">
        <v>5202</v>
      </c>
      <c r="E5115" s="3" t="s">
        <v>4954</v>
      </c>
    </row>
    <row r="5116" spans="1:5" ht="22.5" x14ac:dyDescent="0.2">
      <c r="A5116" s="1" t="str">
        <f t="shared" si="82"/>
        <v>SINAPI-I 41549</v>
      </c>
      <c r="B5116" s="3" t="s">
        <v>80</v>
      </c>
      <c r="C5116" s="3">
        <v>41549</v>
      </c>
      <c r="D5116" s="2" t="s">
        <v>5203</v>
      </c>
      <c r="E5116" s="3" t="s">
        <v>4954</v>
      </c>
    </row>
    <row r="5117" spans="1:5" ht="22.5" x14ac:dyDescent="0.2">
      <c r="A5117" s="1" t="str">
        <f t="shared" si="82"/>
        <v>SINAPI-I 44044</v>
      </c>
      <c r="B5117" s="3" t="s">
        <v>80</v>
      </c>
      <c r="C5117" s="3">
        <v>44044</v>
      </c>
      <c r="D5117" s="2" t="s">
        <v>5204</v>
      </c>
      <c r="E5117" s="3" t="s">
        <v>4954</v>
      </c>
    </row>
    <row r="5118" spans="1:5" ht="22.5" x14ac:dyDescent="0.2">
      <c r="A5118" s="1" t="str">
        <f t="shared" si="82"/>
        <v>SINAPI-I 44046</v>
      </c>
      <c r="B5118" s="3" t="s">
        <v>80</v>
      </c>
      <c r="C5118" s="3">
        <v>44046</v>
      </c>
      <c r="D5118" s="2" t="s">
        <v>5205</v>
      </c>
      <c r="E5118" s="3" t="s">
        <v>4954</v>
      </c>
    </row>
    <row r="5119" spans="1:5" ht="22.5" x14ac:dyDescent="0.2">
      <c r="A5119" s="1" t="str">
        <f t="shared" si="82"/>
        <v>SINAPI-I 43963</v>
      </c>
      <c r="B5119" s="3" t="s">
        <v>80</v>
      </c>
      <c r="C5119" s="3">
        <v>43963</v>
      </c>
      <c r="D5119" s="2" t="s">
        <v>5206</v>
      </c>
      <c r="E5119" s="3" t="s">
        <v>4954</v>
      </c>
    </row>
    <row r="5120" spans="1:5" ht="22.5" x14ac:dyDescent="0.2">
      <c r="A5120" s="1" t="str">
        <f t="shared" si="82"/>
        <v>SINAPI-I 44047</v>
      </c>
      <c r="B5120" s="3" t="s">
        <v>80</v>
      </c>
      <c r="C5120" s="3">
        <v>44047</v>
      </c>
      <c r="D5120" s="2" t="s">
        <v>5207</v>
      </c>
      <c r="E5120" s="3" t="s">
        <v>4954</v>
      </c>
    </row>
    <row r="5121" spans="1:5" ht="22.5" x14ac:dyDescent="0.2">
      <c r="A5121" s="1" t="str">
        <f t="shared" si="82"/>
        <v>SINAPI-I 44336</v>
      </c>
      <c r="B5121" s="3" t="s">
        <v>80</v>
      </c>
      <c r="C5121" s="3">
        <v>44336</v>
      </c>
      <c r="D5121" s="2" t="s">
        <v>5208</v>
      </c>
      <c r="E5121" s="3" t="s">
        <v>4953</v>
      </c>
    </row>
    <row r="5122" spans="1:5" ht="22.5" x14ac:dyDescent="0.2">
      <c r="A5122" s="1" t="str">
        <f t="shared" si="82"/>
        <v>SINAPI-I 41834</v>
      </c>
      <c r="B5122" s="3" t="s">
        <v>80</v>
      </c>
      <c r="C5122" s="3">
        <v>41834</v>
      </c>
      <c r="D5122" s="2" t="s">
        <v>5209</v>
      </c>
      <c r="E5122" s="3" t="s">
        <v>4953</v>
      </c>
    </row>
    <row r="5123" spans="1:5" ht="22.5" x14ac:dyDescent="0.2">
      <c r="A5123" s="1" t="str">
        <f t="shared" si="82"/>
        <v>SINAPI-I 44337</v>
      </c>
      <c r="B5123" s="3" t="s">
        <v>80</v>
      </c>
      <c r="C5123" s="3">
        <v>44337</v>
      </c>
      <c r="D5123" s="2" t="s">
        <v>5210</v>
      </c>
      <c r="E5123" s="3" t="s">
        <v>4953</v>
      </c>
    </row>
    <row r="5124" spans="1:5" ht="22.5" x14ac:dyDescent="0.2">
      <c r="A5124" s="1" t="str">
        <f t="shared" si="82"/>
        <v>SINAPI-I 44344</v>
      </c>
      <c r="B5124" s="3" t="s">
        <v>80</v>
      </c>
      <c r="C5124" s="3">
        <v>44344</v>
      </c>
      <c r="D5124" s="2" t="s">
        <v>5211</v>
      </c>
      <c r="E5124" s="3" t="s">
        <v>4953</v>
      </c>
    </row>
    <row r="5125" spans="1:5" ht="22.5" x14ac:dyDescent="0.2">
      <c r="A5125" s="1" t="str">
        <f t="shared" si="82"/>
        <v>SINAPI-I 44335</v>
      </c>
      <c r="B5125" s="3" t="s">
        <v>80</v>
      </c>
      <c r="C5125" s="3">
        <v>44335</v>
      </c>
      <c r="D5125" s="2" t="s">
        <v>5212</v>
      </c>
      <c r="E5125" s="3" t="s">
        <v>4953</v>
      </c>
    </row>
    <row r="5126" spans="1:5" ht="22.5" x14ac:dyDescent="0.2">
      <c r="A5126" s="1" t="str">
        <f t="shared" si="82"/>
        <v>SINAPI-I 43964</v>
      </c>
      <c r="B5126" s="3" t="s">
        <v>80</v>
      </c>
      <c r="C5126" s="3">
        <v>43964</v>
      </c>
      <c r="D5126" s="2" t="s">
        <v>5213</v>
      </c>
      <c r="E5126" s="3" t="s">
        <v>4953</v>
      </c>
    </row>
    <row r="5127" spans="1:5" ht="22.5" x14ac:dyDescent="0.2">
      <c r="A5127" s="1" t="str">
        <f t="shared" si="82"/>
        <v>SINAPI-I 44334</v>
      </c>
      <c r="B5127" s="3" t="s">
        <v>80</v>
      </c>
      <c r="C5127" s="3">
        <v>44334</v>
      </c>
      <c r="D5127" s="2" t="s">
        <v>5214</v>
      </c>
      <c r="E5127" s="3" t="s">
        <v>4953</v>
      </c>
    </row>
    <row r="5128" spans="1:5" ht="22.5" x14ac:dyDescent="0.2">
      <c r="A5128" s="1" t="str">
        <f t="shared" si="82"/>
        <v>SINAPI-I 44338</v>
      </c>
      <c r="B5128" s="3" t="s">
        <v>80</v>
      </c>
      <c r="C5128" s="3">
        <v>44338</v>
      </c>
      <c r="D5128" s="2" t="s">
        <v>5215</v>
      </c>
      <c r="E5128" s="3" t="s">
        <v>4953</v>
      </c>
    </row>
    <row r="5129" spans="1:5" ht="22.5" x14ac:dyDescent="0.2">
      <c r="A5129" s="1" t="str">
        <f t="shared" si="82"/>
        <v>SINAPI-I 44339</v>
      </c>
      <c r="B5129" s="3" t="s">
        <v>80</v>
      </c>
      <c r="C5129" s="3">
        <v>44339</v>
      </c>
      <c r="D5129" s="2" t="s">
        <v>5216</v>
      </c>
      <c r="E5129" s="3" t="s">
        <v>4953</v>
      </c>
    </row>
    <row r="5130" spans="1:5" ht="22.5" x14ac:dyDescent="0.2">
      <c r="A5130" s="1" t="str">
        <f t="shared" si="82"/>
        <v>SINAPI-I 44340</v>
      </c>
      <c r="B5130" s="3" t="s">
        <v>80</v>
      </c>
      <c r="C5130" s="3">
        <v>44340</v>
      </c>
      <c r="D5130" s="2" t="s">
        <v>5217</v>
      </c>
      <c r="E5130" s="3" t="s">
        <v>4953</v>
      </c>
    </row>
    <row r="5131" spans="1:5" ht="22.5" x14ac:dyDescent="0.2">
      <c r="A5131" s="1" t="str">
        <f t="shared" si="82"/>
        <v>SINAPI-I 44341</v>
      </c>
      <c r="B5131" s="3" t="s">
        <v>80</v>
      </c>
      <c r="C5131" s="3">
        <v>44341</v>
      </c>
      <c r="D5131" s="2" t="s">
        <v>5218</v>
      </c>
      <c r="E5131" s="3" t="s">
        <v>4953</v>
      </c>
    </row>
    <row r="5132" spans="1:5" ht="22.5" x14ac:dyDescent="0.2">
      <c r="A5132" s="1" t="str">
        <f t="shared" si="82"/>
        <v>SINAPI-I 44342</v>
      </c>
      <c r="B5132" s="3" t="s">
        <v>80</v>
      </c>
      <c r="C5132" s="3">
        <v>44342</v>
      </c>
      <c r="D5132" s="2" t="s">
        <v>5219</v>
      </c>
      <c r="E5132" s="3" t="s">
        <v>4953</v>
      </c>
    </row>
    <row r="5133" spans="1:5" ht="22.5" x14ac:dyDescent="0.2">
      <c r="A5133" s="1" t="str">
        <f t="shared" si="82"/>
        <v>SINAPI-I 44343</v>
      </c>
      <c r="B5133" s="3" t="s">
        <v>80</v>
      </c>
      <c r="C5133" s="3">
        <v>44343</v>
      </c>
      <c r="D5133" s="2" t="s">
        <v>5220</v>
      </c>
      <c r="E5133" s="3" t="s">
        <v>4953</v>
      </c>
    </row>
    <row r="5134" spans="1:5" ht="22.5" x14ac:dyDescent="0.2">
      <c r="A5134" s="1" t="str">
        <f t="shared" si="82"/>
        <v>SINAPI-I 43966</v>
      </c>
      <c r="B5134" s="3" t="s">
        <v>80</v>
      </c>
      <c r="C5134" s="3">
        <v>43966</v>
      </c>
      <c r="D5134" s="2" t="s">
        <v>5221</v>
      </c>
      <c r="E5134" s="3" t="s">
        <v>4953</v>
      </c>
    </row>
    <row r="5135" spans="1:5" ht="22.5" x14ac:dyDescent="0.2">
      <c r="A5135" s="1" t="str">
        <f t="shared" si="82"/>
        <v>SINAPI-I 43967</v>
      </c>
      <c r="B5135" s="3" t="s">
        <v>80</v>
      </c>
      <c r="C5135" s="3">
        <v>43967</v>
      </c>
      <c r="D5135" s="2" t="s">
        <v>5222</v>
      </c>
      <c r="E5135" s="3" t="s">
        <v>4953</v>
      </c>
    </row>
    <row r="5136" spans="1:5" ht="22.5" x14ac:dyDescent="0.2">
      <c r="A5136" s="1" t="str">
        <f t="shared" si="82"/>
        <v>SINAPI-I 43968</v>
      </c>
      <c r="B5136" s="3" t="s">
        <v>80</v>
      </c>
      <c r="C5136" s="3">
        <v>43968</v>
      </c>
      <c r="D5136" s="2" t="s">
        <v>5223</v>
      </c>
      <c r="E5136" s="3" t="s">
        <v>4953</v>
      </c>
    </row>
    <row r="5137" spans="1:5" ht="22.5" x14ac:dyDescent="0.2">
      <c r="A5137" s="1" t="str">
        <f t="shared" si="82"/>
        <v>SINAPI-I 43970</v>
      </c>
      <c r="B5137" s="3" t="s">
        <v>80</v>
      </c>
      <c r="C5137" s="3">
        <v>43970</v>
      </c>
      <c r="D5137" s="2" t="s">
        <v>5224</v>
      </c>
      <c r="E5137" s="3" t="s">
        <v>4953</v>
      </c>
    </row>
    <row r="5138" spans="1:5" ht="22.5" x14ac:dyDescent="0.2">
      <c r="A5138" s="1" t="str">
        <f t="shared" si="82"/>
        <v>SINAPI-I 43969</v>
      </c>
      <c r="B5138" s="3" t="s">
        <v>80</v>
      </c>
      <c r="C5138" s="3">
        <v>43969</v>
      </c>
      <c r="D5138" s="2" t="s">
        <v>5225</v>
      </c>
      <c r="E5138" s="3" t="s">
        <v>4953</v>
      </c>
    </row>
    <row r="5139" spans="1:5" ht="22.5" x14ac:dyDescent="0.2">
      <c r="A5139" s="1" t="str">
        <f t="shared" si="82"/>
        <v>SINAPI-I 44021</v>
      </c>
      <c r="B5139" s="3" t="s">
        <v>80</v>
      </c>
      <c r="C5139" s="3">
        <v>44021</v>
      </c>
      <c r="D5139" s="2" t="s">
        <v>5226</v>
      </c>
      <c r="E5139" s="3" t="s">
        <v>4953</v>
      </c>
    </row>
    <row r="5140" spans="1:5" ht="22.5" x14ac:dyDescent="0.2">
      <c r="A5140" s="1" t="str">
        <f t="shared" si="82"/>
        <v>SINAPI-I 44022</v>
      </c>
      <c r="B5140" s="3" t="s">
        <v>80</v>
      </c>
      <c r="C5140" s="3">
        <v>44022</v>
      </c>
      <c r="D5140" s="2" t="s">
        <v>5227</v>
      </c>
      <c r="E5140" s="3" t="s">
        <v>4953</v>
      </c>
    </row>
    <row r="5141" spans="1:5" ht="22.5" x14ac:dyDescent="0.2">
      <c r="A5141" s="1" t="str">
        <f t="shared" si="82"/>
        <v>SINAPI-I 44023</v>
      </c>
      <c r="B5141" s="3" t="s">
        <v>80</v>
      </c>
      <c r="C5141" s="3">
        <v>44023</v>
      </c>
      <c r="D5141" s="2" t="s">
        <v>5228</v>
      </c>
      <c r="E5141" s="3" t="s">
        <v>4953</v>
      </c>
    </row>
    <row r="5142" spans="1:5" ht="22.5" x14ac:dyDescent="0.2">
      <c r="A5142" s="1" t="str">
        <f t="shared" si="82"/>
        <v>SINAPI-I 44024</v>
      </c>
      <c r="B5142" s="3" t="s">
        <v>80</v>
      </c>
      <c r="C5142" s="3">
        <v>44024</v>
      </c>
      <c r="D5142" s="2" t="s">
        <v>5229</v>
      </c>
      <c r="E5142" s="3" t="s">
        <v>4953</v>
      </c>
    </row>
    <row r="5143" spans="1:5" ht="22.5" x14ac:dyDescent="0.2">
      <c r="A5143" s="1" t="str">
        <f t="shared" si="82"/>
        <v>SINAPI-I 44025</v>
      </c>
      <c r="B5143" s="3" t="s">
        <v>80</v>
      </c>
      <c r="C5143" s="3">
        <v>44025</v>
      </c>
      <c r="D5143" s="2" t="s">
        <v>5230</v>
      </c>
      <c r="E5143" s="3" t="s">
        <v>4953</v>
      </c>
    </row>
    <row r="5144" spans="1:5" ht="22.5" x14ac:dyDescent="0.2">
      <c r="A5144" s="1" t="str">
        <f t="shared" ref="A5144:A5207" si="83">CONCATENATE($B5144," ",$C5144)</f>
        <v>SINAPI-I 44048</v>
      </c>
      <c r="B5144" s="3" t="s">
        <v>80</v>
      </c>
      <c r="C5144" s="3">
        <v>44048</v>
      </c>
      <c r="D5144" s="2" t="s">
        <v>5231</v>
      </c>
      <c r="E5144" s="3" t="s">
        <v>4953</v>
      </c>
    </row>
    <row r="5145" spans="1:5" ht="22.5" x14ac:dyDescent="0.2">
      <c r="A5145" s="1" t="str">
        <f t="shared" si="83"/>
        <v>SINAPI-I 44026</v>
      </c>
      <c r="B5145" s="3" t="s">
        <v>80</v>
      </c>
      <c r="C5145" s="3">
        <v>44026</v>
      </c>
      <c r="D5145" s="2" t="s">
        <v>5232</v>
      </c>
      <c r="E5145" s="3" t="s">
        <v>4953</v>
      </c>
    </row>
    <row r="5146" spans="1:5" ht="22.5" x14ac:dyDescent="0.2">
      <c r="A5146" s="1" t="str">
        <f t="shared" si="83"/>
        <v>SINAPI-I 44028</v>
      </c>
      <c r="B5146" s="3" t="s">
        <v>80</v>
      </c>
      <c r="C5146" s="3">
        <v>44028</v>
      </c>
      <c r="D5146" s="2" t="s">
        <v>5233</v>
      </c>
      <c r="E5146" s="3" t="s">
        <v>4953</v>
      </c>
    </row>
    <row r="5147" spans="1:5" ht="22.5" x14ac:dyDescent="0.2">
      <c r="A5147" s="1" t="str">
        <f t="shared" si="83"/>
        <v>SINAPI-I 44029</v>
      </c>
      <c r="B5147" s="3" t="s">
        <v>80</v>
      </c>
      <c r="C5147" s="3">
        <v>44029</v>
      </c>
      <c r="D5147" s="2" t="s">
        <v>5234</v>
      </c>
      <c r="E5147" s="3" t="s">
        <v>4953</v>
      </c>
    </row>
    <row r="5148" spans="1:5" ht="22.5" x14ac:dyDescent="0.2">
      <c r="A5148" s="1" t="str">
        <f t="shared" si="83"/>
        <v>SINAPI-I 44030</v>
      </c>
      <c r="B5148" s="3" t="s">
        <v>80</v>
      </c>
      <c r="C5148" s="3">
        <v>44030</v>
      </c>
      <c r="D5148" s="2" t="s">
        <v>5235</v>
      </c>
      <c r="E5148" s="3" t="s">
        <v>4953</v>
      </c>
    </row>
    <row r="5149" spans="1:5" ht="22.5" x14ac:dyDescent="0.2">
      <c r="A5149" s="1" t="str">
        <f t="shared" si="83"/>
        <v>SINAPI-I 44031</v>
      </c>
      <c r="B5149" s="3" t="s">
        <v>80</v>
      </c>
      <c r="C5149" s="3">
        <v>44031</v>
      </c>
      <c r="D5149" s="2" t="s">
        <v>5236</v>
      </c>
      <c r="E5149" s="3" t="s">
        <v>4953</v>
      </c>
    </row>
    <row r="5150" spans="1:5" ht="22.5" x14ac:dyDescent="0.2">
      <c r="A5150" s="1" t="str">
        <f t="shared" si="83"/>
        <v>SINAPI-I 44032</v>
      </c>
      <c r="B5150" s="3" t="s">
        <v>80</v>
      </c>
      <c r="C5150" s="3">
        <v>44032</v>
      </c>
      <c r="D5150" s="2" t="s">
        <v>5237</v>
      </c>
      <c r="E5150" s="3" t="s">
        <v>4953</v>
      </c>
    </row>
    <row r="5151" spans="1:5" ht="22.5" x14ac:dyDescent="0.2">
      <c r="A5151" s="1" t="str">
        <f t="shared" si="83"/>
        <v>SINAPI-I 44033</v>
      </c>
      <c r="B5151" s="3" t="s">
        <v>80</v>
      </c>
      <c r="C5151" s="3">
        <v>44033</v>
      </c>
      <c r="D5151" s="2" t="s">
        <v>5238</v>
      </c>
      <c r="E5151" s="3" t="s">
        <v>4953</v>
      </c>
    </row>
    <row r="5152" spans="1:5" ht="22.5" x14ac:dyDescent="0.2">
      <c r="A5152" s="1" t="str">
        <f t="shared" si="83"/>
        <v>SINAPI-I 44034</v>
      </c>
      <c r="B5152" s="3" t="s">
        <v>80</v>
      </c>
      <c r="C5152" s="3">
        <v>44034</v>
      </c>
      <c r="D5152" s="2" t="s">
        <v>5239</v>
      </c>
      <c r="E5152" s="3" t="s">
        <v>4953</v>
      </c>
    </row>
    <row r="5153" spans="1:5" ht="22.5" x14ac:dyDescent="0.2">
      <c r="A5153" s="1" t="str">
        <f t="shared" si="83"/>
        <v>SINAPI-I 44035</v>
      </c>
      <c r="B5153" s="3" t="s">
        <v>80</v>
      </c>
      <c r="C5153" s="3">
        <v>44035</v>
      </c>
      <c r="D5153" s="2" t="s">
        <v>5240</v>
      </c>
      <c r="E5153" s="3" t="s">
        <v>4953</v>
      </c>
    </row>
    <row r="5154" spans="1:5" ht="22.5" x14ac:dyDescent="0.2">
      <c r="A5154" s="1" t="str">
        <f t="shared" si="83"/>
        <v>SINAPI-I 44036</v>
      </c>
      <c r="B5154" s="3" t="s">
        <v>80</v>
      </c>
      <c r="C5154" s="3">
        <v>44036</v>
      </c>
      <c r="D5154" s="2" t="s">
        <v>5241</v>
      </c>
      <c r="E5154" s="3" t="s">
        <v>4953</v>
      </c>
    </row>
    <row r="5155" spans="1:5" ht="22.5" x14ac:dyDescent="0.2">
      <c r="A5155" s="1" t="str">
        <f t="shared" si="83"/>
        <v>SINAPI-I 44037</v>
      </c>
      <c r="B5155" s="3" t="s">
        <v>80</v>
      </c>
      <c r="C5155" s="3">
        <v>44037</v>
      </c>
      <c r="D5155" s="2" t="s">
        <v>5242</v>
      </c>
      <c r="E5155" s="3" t="s">
        <v>4953</v>
      </c>
    </row>
    <row r="5156" spans="1:5" ht="22.5" x14ac:dyDescent="0.2">
      <c r="A5156" s="1" t="str">
        <f t="shared" si="83"/>
        <v>SINAPI-I 44038</v>
      </c>
      <c r="B5156" s="3" t="s">
        <v>80</v>
      </c>
      <c r="C5156" s="3">
        <v>44038</v>
      </c>
      <c r="D5156" s="2" t="s">
        <v>5243</v>
      </c>
      <c r="E5156" s="3" t="s">
        <v>4953</v>
      </c>
    </row>
    <row r="5157" spans="1:5" ht="22.5" x14ac:dyDescent="0.2">
      <c r="A5157" s="1" t="str">
        <f t="shared" si="83"/>
        <v>SINAPI-I 44039</v>
      </c>
      <c r="B5157" s="3" t="s">
        <v>80</v>
      </c>
      <c r="C5157" s="3">
        <v>44039</v>
      </c>
      <c r="D5157" s="2" t="s">
        <v>5244</v>
      </c>
      <c r="E5157" s="3" t="s">
        <v>4953</v>
      </c>
    </row>
    <row r="5158" spans="1:5" ht="22.5" x14ac:dyDescent="0.2">
      <c r="A5158" s="1" t="str">
        <f t="shared" si="83"/>
        <v>SINAPI-I 44040</v>
      </c>
      <c r="B5158" s="3" t="s">
        <v>80</v>
      </c>
      <c r="C5158" s="3">
        <v>44040</v>
      </c>
      <c r="D5158" s="2" t="s">
        <v>5245</v>
      </c>
      <c r="E5158" s="3" t="s">
        <v>4953</v>
      </c>
    </row>
    <row r="5159" spans="1:5" ht="22.5" x14ac:dyDescent="0.2">
      <c r="A5159" s="1" t="str">
        <f t="shared" si="83"/>
        <v>SINAPI-I 44725</v>
      </c>
      <c r="B5159" s="3" t="s">
        <v>80</v>
      </c>
      <c r="C5159" s="3">
        <v>44725</v>
      </c>
      <c r="D5159" s="2" t="s">
        <v>5246</v>
      </c>
      <c r="E5159" s="3" t="s">
        <v>4953</v>
      </c>
    </row>
    <row r="5160" spans="1:5" ht="22.5" x14ac:dyDescent="0.2">
      <c r="A5160" s="1" t="str">
        <f t="shared" si="83"/>
        <v>SINAPI-I 44726</v>
      </c>
      <c r="B5160" s="3" t="s">
        <v>80</v>
      </c>
      <c r="C5160" s="3">
        <v>44726</v>
      </c>
      <c r="D5160" s="2" t="s">
        <v>5247</v>
      </c>
      <c r="E5160" s="3" t="s">
        <v>4953</v>
      </c>
    </row>
    <row r="5161" spans="1:5" ht="22.5" x14ac:dyDescent="0.2">
      <c r="A5161" s="1" t="str">
        <f t="shared" si="83"/>
        <v>SINAPI-I 44719</v>
      </c>
      <c r="B5161" s="3" t="s">
        <v>80</v>
      </c>
      <c r="C5161" s="3">
        <v>44719</v>
      </c>
      <c r="D5161" s="2" t="s">
        <v>5248</v>
      </c>
      <c r="E5161" s="3" t="s">
        <v>4954</v>
      </c>
    </row>
    <row r="5162" spans="1:5" ht="22.5" x14ac:dyDescent="0.2">
      <c r="A5162" s="1" t="str">
        <f t="shared" si="83"/>
        <v>SINAPI-I 44720</v>
      </c>
      <c r="B5162" s="3" t="s">
        <v>80</v>
      </c>
      <c r="C5162" s="3">
        <v>44720</v>
      </c>
      <c r="D5162" s="2" t="s">
        <v>5249</v>
      </c>
      <c r="E5162" s="3" t="s">
        <v>4954</v>
      </c>
    </row>
    <row r="5163" spans="1:5" ht="22.5" x14ac:dyDescent="0.2">
      <c r="A5163" s="1" t="str">
        <f t="shared" si="83"/>
        <v>SINAPI-I 44724</v>
      </c>
      <c r="B5163" s="3" t="s">
        <v>80</v>
      </c>
      <c r="C5163" s="3">
        <v>44724</v>
      </c>
      <c r="D5163" s="2" t="s">
        <v>5250</v>
      </c>
      <c r="E5163" s="3" t="s">
        <v>4953</v>
      </c>
    </row>
    <row r="5164" spans="1:5" ht="22.5" x14ac:dyDescent="0.2">
      <c r="A5164" s="1" t="str">
        <f t="shared" si="83"/>
        <v>SINAPI-I 44723</v>
      </c>
      <c r="B5164" s="3" t="s">
        <v>80</v>
      </c>
      <c r="C5164" s="3">
        <v>44723</v>
      </c>
      <c r="D5164" s="2" t="s">
        <v>5251</v>
      </c>
      <c r="E5164" s="3" t="s">
        <v>4953</v>
      </c>
    </row>
    <row r="5165" spans="1:5" ht="22.5" x14ac:dyDescent="0.2">
      <c r="A5165" s="1" t="str">
        <f t="shared" si="83"/>
        <v>SINAPI-I 44727</v>
      </c>
      <c r="B5165" s="3" t="s">
        <v>80</v>
      </c>
      <c r="C5165" s="3">
        <v>44727</v>
      </c>
      <c r="D5165" s="2" t="s">
        <v>5252</v>
      </c>
      <c r="E5165" s="3" t="s">
        <v>4953</v>
      </c>
    </row>
    <row r="5166" spans="1:5" ht="22.5" x14ac:dyDescent="0.2">
      <c r="A5166" s="1" t="str">
        <f t="shared" si="83"/>
        <v>SINAPI-I 44721</v>
      </c>
      <c r="B5166" s="3" t="s">
        <v>80</v>
      </c>
      <c r="C5166" s="3">
        <v>44721</v>
      </c>
      <c r="D5166" s="2" t="s">
        <v>5253</v>
      </c>
      <c r="E5166" s="3" t="s">
        <v>4953</v>
      </c>
    </row>
    <row r="5167" spans="1:5" ht="22.5" x14ac:dyDescent="0.2">
      <c r="A5167" s="1" t="str">
        <f t="shared" si="83"/>
        <v>SINAPI-I 44728</v>
      </c>
      <c r="B5167" s="3" t="s">
        <v>80</v>
      </c>
      <c r="C5167" s="3">
        <v>44728</v>
      </c>
      <c r="D5167" s="2" t="s">
        <v>5254</v>
      </c>
      <c r="E5167" s="3" t="s">
        <v>4953</v>
      </c>
    </row>
    <row r="5168" spans="1:5" x14ac:dyDescent="0.2">
      <c r="A5168" s="1" t="str">
        <f t="shared" si="83"/>
        <v>SINAPI-I 44715</v>
      </c>
      <c r="B5168" s="3" t="s">
        <v>80</v>
      </c>
      <c r="C5168" s="3">
        <v>44715</v>
      </c>
      <c r="D5168" s="2" t="s">
        <v>5255</v>
      </c>
      <c r="E5168" s="3" t="s">
        <v>4953</v>
      </c>
    </row>
    <row r="5169" spans="1:5" x14ac:dyDescent="0.2">
      <c r="A5169" s="1" t="str">
        <f t="shared" si="83"/>
        <v>SINAPI-I 44713</v>
      </c>
      <c r="B5169" s="3" t="s">
        <v>80</v>
      </c>
      <c r="C5169" s="3">
        <v>44713</v>
      </c>
      <c r="D5169" s="2" t="s">
        <v>5256</v>
      </c>
      <c r="E5169" s="3" t="s">
        <v>4953</v>
      </c>
    </row>
    <row r="5170" spans="1:5" x14ac:dyDescent="0.2">
      <c r="A5170" s="1" t="str">
        <f t="shared" si="83"/>
        <v>SINAPI-I 44709</v>
      </c>
      <c r="B5170" s="3" t="s">
        <v>80</v>
      </c>
      <c r="C5170" s="3">
        <v>44709</v>
      </c>
      <c r="D5170" s="2" t="s">
        <v>5257</v>
      </c>
      <c r="E5170" s="3" t="s">
        <v>4953</v>
      </c>
    </row>
    <row r="5171" spans="1:5" x14ac:dyDescent="0.2">
      <c r="A5171" s="1" t="str">
        <f t="shared" si="83"/>
        <v>SINAPI-I 44714</v>
      </c>
      <c r="B5171" s="3" t="s">
        <v>80</v>
      </c>
      <c r="C5171" s="3">
        <v>44714</v>
      </c>
      <c r="D5171" s="2" t="s">
        <v>5258</v>
      </c>
      <c r="E5171" s="3" t="s">
        <v>4953</v>
      </c>
    </row>
    <row r="5172" spans="1:5" x14ac:dyDescent="0.2">
      <c r="A5172" s="1" t="str">
        <f t="shared" si="83"/>
        <v>SINAPI-I 44710</v>
      </c>
      <c r="B5172" s="3" t="s">
        <v>80</v>
      </c>
      <c r="C5172" s="3">
        <v>44710</v>
      </c>
      <c r="D5172" s="2" t="s">
        <v>5259</v>
      </c>
      <c r="E5172" s="3" t="s">
        <v>4953</v>
      </c>
    </row>
    <row r="5173" spans="1:5" x14ac:dyDescent="0.2">
      <c r="A5173" s="1" t="str">
        <f t="shared" si="83"/>
        <v>SINAPI-I 44711</v>
      </c>
      <c r="B5173" s="3" t="s">
        <v>80</v>
      </c>
      <c r="C5173" s="3">
        <v>44711</v>
      </c>
      <c r="D5173" s="2" t="s">
        <v>5260</v>
      </c>
      <c r="E5173" s="3" t="s">
        <v>4953</v>
      </c>
    </row>
    <row r="5174" spans="1:5" x14ac:dyDescent="0.2">
      <c r="A5174" s="1" t="str">
        <f t="shared" si="83"/>
        <v>SINAPI-I 44712</v>
      </c>
      <c r="B5174" s="3" t="s">
        <v>80</v>
      </c>
      <c r="C5174" s="3">
        <v>44712</v>
      </c>
      <c r="D5174" s="2" t="s">
        <v>5261</v>
      </c>
      <c r="E5174" s="3" t="s">
        <v>4953</v>
      </c>
    </row>
    <row r="5175" spans="1:5" ht="22.5" x14ac:dyDescent="0.2">
      <c r="A5175" s="1" t="str">
        <f t="shared" si="83"/>
        <v>SINAPI-I 44722</v>
      </c>
      <c r="B5175" s="3" t="s">
        <v>80</v>
      </c>
      <c r="C5175" s="3">
        <v>44722</v>
      </c>
      <c r="D5175" s="2" t="s">
        <v>5262</v>
      </c>
      <c r="E5175" s="3" t="s">
        <v>4953</v>
      </c>
    </row>
    <row r="5176" spans="1:5" ht="33.75" x14ac:dyDescent="0.2">
      <c r="A5176" s="1" t="str">
        <f t="shared" si="83"/>
        <v>SINAPI-I 44969</v>
      </c>
      <c r="B5176" s="3" t="s">
        <v>80</v>
      </c>
      <c r="C5176" s="3">
        <v>44969</v>
      </c>
      <c r="D5176" s="2" t="s">
        <v>5263</v>
      </c>
      <c r="E5176" s="3" t="s">
        <v>4953</v>
      </c>
    </row>
    <row r="5177" spans="1:5" ht="33.75" x14ac:dyDescent="0.2">
      <c r="A5177" s="1" t="str">
        <f t="shared" si="83"/>
        <v>SINAPI-I 44718</v>
      </c>
      <c r="B5177" s="3" t="s">
        <v>80</v>
      </c>
      <c r="C5177" s="3">
        <v>44718</v>
      </c>
      <c r="D5177" s="2" t="s">
        <v>5264</v>
      </c>
      <c r="E5177" s="3" t="s">
        <v>4953</v>
      </c>
    </row>
    <row r="5178" spans="1:5" ht="22.5" x14ac:dyDescent="0.2">
      <c r="A5178" s="1" t="str">
        <f t="shared" si="83"/>
        <v>SINAPI-I 44717</v>
      </c>
      <c r="B5178" s="3" t="s">
        <v>80</v>
      </c>
      <c r="C5178" s="3">
        <v>44717</v>
      </c>
      <c r="D5178" s="2" t="s">
        <v>5265</v>
      </c>
      <c r="E5178" s="3" t="s">
        <v>4953</v>
      </c>
    </row>
    <row r="5179" spans="1:5" x14ac:dyDescent="0.2">
      <c r="A5179" s="1" t="str">
        <f t="shared" si="83"/>
        <v>SINAPI-I 41963</v>
      </c>
      <c r="B5179" s="3" t="s">
        <v>80</v>
      </c>
      <c r="C5179" s="3">
        <v>41963</v>
      </c>
      <c r="D5179" s="2" t="s">
        <v>5266</v>
      </c>
      <c r="E5179" s="3" t="s">
        <v>4954</v>
      </c>
    </row>
    <row r="5180" spans="1:5" x14ac:dyDescent="0.2">
      <c r="A5180" s="1" t="str">
        <f t="shared" si="83"/>
        <v>SINAPI-I 41961</v>
      </c>
      <c r="B5180" s="3" t="s">
        <v>80</v>
      </c>
      <c r="C5180" s="3">
        <v>41961</v>
      </c>
      <c r="D5180" s="2" t="s">
        <v>5267</v>
      </c>
      <c r="E5180" s="3" t="s">
        <v>4953</v>
      </c>
    </row>
    <row r="5181" spans="1:5" x14ac:dyDescent="0.2">
      <c r="A5181" s="1" t="str">
        <f t="shared" si="83"/>
        <v>SINAPI-I 45140</v>
      </c>
      <c r="B5181" s="3" t="s">
        <v>80</v>
      </c>
      <c r="C5181" s="3">
        <v>45140</v>
      </c>
      <c r="D5181" s="2" t="s">
        <v>5268</v>
      </c>
      <c r="E5181" s="3" t="s">
        <v>4953</v>
      </c>
    </row>
    <row r="5182" spans="1:5" x14ac:dyDescent="0.2">
      <c r="A5182" s="1" t="str">
        <f t="shared" si="83"/>
        <v>SINAPI-I 45139</v>
      </c>
      <c r="B5182" s="3" t="s">
        <v>80</v>
      </c>
      <c r="C5182" s="3">
        <v>45139</v>
      </c>
      <c r="D5182" s="2" t="s">
        <v>5269</v>
      </c>
      <c r="E5182" s="3" t="s">
        <v>4953</v>
      </c>
    </row>
    <row r="5183" spans="1:5" x14ac:dyDescent="0.2">
      <c r="A5183" s="1" t="str">
        <f t="shared" si="83"/>
        <v>SINAPI-I 41956</v>
      </c>
      <c r="B5183" s="3" t="s">
        <v>80</v>
      </c>
      <c r="C5183" s="3">
        <v>41956</v>
      </c>
      <c r="D5183" s="2" t="s">
        <v>5270</v>
      </c>
      <c r="E5183" s="3" t="s">
        <v>4954</v>
      </c>
    </row>
    <row r="5184" spans="1:5" ht="22.5" x14ac:dyDescent="0.2">
      <c r="A5184" s="1" t="str">
        <f t="shared" si="83"/>
        <v>SINAPI-I 45135</v>
      </c>
      <c r="B5184" s="3" t="s">
        <v>80</v>
      </c>
      <c r="C5184" s="3">
        <v>45135</v>
      </c>
      <c r="D5184" s="2" t="s">
        <v>5271</v>
      </c>
      <c r="E5184" s="3" t="s">
        <v>4970</v>
      </c>
    </row>
    <row r="5185" spans="1:5" ht="22.5" x14ac:dyDescent="0.2">
      <c r="A5185" s="1" t="str">
        <f t="shared" si="83"/>
        <v>SINAPI-I 45136</v>
      </c>
      <c r="B5185" s="3" t="s">
        <v>80</v>
      </c>
      <c r="C5185" s="3">
        <v>45136</v>
      </c>
      <c r="D5185" s="2" t="s">
        <v>5272</v>
      </c>
      <c r="E5185" s="3" t="s">
        <v>4970</v>
      </c>
    </row>
    <row r="5186" spans="1:5" ht="22.5" x14ac:dyDescent="0.2">
      <c r="A5186" s="1" t="str">
        <f t="shared" si="83"/>
        <v>SINAPI-I 45137</v>
      </c>
      <c r="B5186" s="3" t="s">
        <v>80</v>
      </c>
      <c r="C5186" s="3">
        <v>45137</v>
      </c>
      <c r="D5186" s="2" t="s">
        <v>5273</v>
      </c>
      <c r="E5186" s="3" t="s">
        <v>4970</v>
      </c>
    </row>
    <row r="5187" spans="1:5" ht="22.5" x14ac:dyDescent="0.2">
      <c r="A5187" s="1" t="str">
        <f t="shared" si="83"/>
        <v>SINAPI-I 45138</v>
      </c>
      <c r="B5187" s="3" t="s">
        <v>80</v>
      </c>
      <c r="C5187" s="3">
        <v>45138</v>
      </c>
      <c r="D5187" s="2" t="s">
        <v>5274</v>
      </c>
      <c r="E5187" s="3" t="s">
        <v>5275</v>
      </c>
    </row>
    <row r="5188" spans="1:5" ht="22.5" x14ac:dyDescent="0.2">
      <c r="A5188" s="1" t="str">
        <f t="shared" si="83"/>
        <v>SINAPI-I 41949</v>
      </c>
      <c r="B5188" s="3" t="s">
        <v>80</v>
      </c>
      <c r="C5188" s="3">
        <v>41949</v>
      </c>
      <c r="D5188" s="2" t="s">
        <v>5276</v>
      </c>
      <c r="E5188" s="3" t="s">
        <v>4953</v>
      </c>
    </row>
    <row r="5189" spans="1:5" x14ac:dyDescent="0.2">
      <c r="A5189" s="1" t="str">
        <f t="shared" si="83"/>
        <v>SINAPI-I 41948</v>
      </c>
      <c r="B5189" s="3" t="s">
        <v>80</v>
      </c>
      <c r="C5189" s="3">
        <v>41948</v>
      </c>
      <c r="D5189" s="2" t="s">
        <v>5277</v>
      </c>
      <c r="E5189" s="3" t="s">
        <v>4953</v>
      </c>
    </row>
    <row r="5190" spans="1:5" ht="22.5" x14ac:dyDescent="0.2">
      <c r="A5190" s="1" t="str">
        <f t="shared" si="83"/>
        <v>SINAPI-I 44345</v>
      </c>
      <c r="B5190" s="3" t="s">
        <v>80</v>
      </c>
      <c r="C5190" s="3">
        <v>44345</v>
      </c>
      <c r="D5190" s="2" t="s">
        <v>5278</v>
      </c>
      <c r="E5190" s="3" t="s">
        <v>4954</v>
      </c>
    </row>
    <row r="5191" spans="1:5" ht="22.5" x14ac:dyDescent="0.2">
      <c r="A5191" s="1" t="str">
        <f t="shared" si="83"/>
        <v>SINAPI-I 44309</v>
      </c>
      <c r="B5191" s="3" t="s">
        <v>80</v>
      </c>
      <c r="C5191" s="3">
        <v>44309</v>
      </c>
      <c r="D5191" s="2" t="s">
        <v>5279</v>
      </c>
      <c r="E5191" s="3" t="s">
        <v>4953</v>
      </c>
    </row>
    <row r="5192" spans="1:5" x14ac:dyDescent="0.2">
      <c r="A5192" s="1" t="str">
        <f t="shared" si="83"/>
        <v>SINAPI-I 44284</v>
      </c>
      <c r="B5192" s="3" t="s">
        <v>80</v>
      </c>
      <c r="C5192" s="3">
        <v>44284</v>
      </c>
      <c r="D5192" s="2" t="s">
        <v>5280</v>
      </c>
      <c r="E5192" s="3" t="s">
        <v>4953</v>
      </c>
    </row>
    <row r="5193" spans="1:5" x14ac:dyDescent="0.2">
      <c r="A5193" s="1" t="str">
        <f t="shared" si="83"/>
        <v>SINAPI-I 44301</v>
      </c>
      <c r="B5193" s="3" t="s">
        <v>80</v>
      </c>
      <c r="C5193" s="3">
        <v>44301</v>
      </c>
      <c r="D5193" s="2" t="s">
        <v>5281</v>
      </c>
      <c r="E5193" s="3" t="s">
        <v>4953</v>
      </c>
    </row>
    <row r="5194" spans="1:5" ht="22.5" x14ac:dyDescent="0.2">
      <c r="A5194" s="1" t="str">
        <f t="shared" si="83"/>
        <v>SINAPI-I 44273</v>
      </c>
      <c r="B5194" s="3" t="s">
        <v>80</v>
      </c>
      <c r="C5194" s="3">
        <v>44273</v>
      </c>
      <c r="D5194" s="2" t="s">
        <v>5282</v>
      </c>
      <c r="E5194" s="3" t="s">
        <v>4953</v>
      </c>
    </row>
    <row r="5195" spans="1:5" ht="22.5" x14ac:dyDescent="0.2">
      <c r="A5195" s="1" t="str">
        <f t="shared" si="83"/>
        <v>SINAPI-I 39379</v>
      </c>
      <c r="B5195" s="3" t="s">
        <v>80</v>
      </c>
      <c r="C5195" s="3">
        <v>39379</v>
      </c>
      <c r="D5195" s="2" t="s">
        <v>5283</v>
      </c>
      <c r="E5195" s="3" t="s">
        <v>4953</v>
      </c>
    </row>
    <row r="5196" spans="1:5" ht="22.5" x14ac:dyDescent="0.2">
      <c r="A5196" s="1" t="str">
        <f t="shared" si="83"/>
        <v>SINAPI-I 41952</v>
      </c>
      <c r="B5196" s="3" t="s">
        <v>80</v>
      </c>
      <c r="C5196" s="3">
        <v>41952</v>
      </c>
      <c r="D5196" s="2" t="s">
        <v>5284</v>
      </c>
      <c r="E5196" s="3" t="s">
        <v>4953</v>
      </c>
    </row>
    <row r="5197" spans="1:5" ht="22.5" x14ac:dyDescent="0.2">
      <c r="A5197" s="1" t="str">
        <f t="shared" si="83"/>
        <v>SINAPI-I 41950</v>
      </c>
      <c r="B5197" s="3" t="s">
        <v>80</v>
      </c>
      <c r="C5197" s="3">
        <v>41950</v>
      </c>
      <c r="D5197" s="2" t="s">
        <v>5285</v>
      </c>
      <c r="E5197" s="3" t="s">
        <v>4953</v>
      </c>
    </row>
    <row r="5198" spans="1:5" x14ac:dyDescent="0.2">
      <c r="A5198" s="1" t="str">
        <f t="shared" si="83"/>
        <v>SINAPI-I 41947</v>
      </c>
      <c r="B5198" s="3" t="s">
        <v>80</v>
      </c>
      <c r="C5198" s="3">
        <v>41947</v>
      </c>
      <c r="D5198" s="2" t="s">
        <v>5286</v>
      </c>
      <c r="E5198" s="3" t="s">
        <v>4953</v>
      </c>
    </row>
    <row r="5199" spans="1:5" ht="33.75" x14ac:dyDescent="0.2">
      <c r="A5199" s="1" t="str">
        <f t="shared" si="83"/>
        <v>SINAPI-I 41957</v>
      </c>
      <c r="B5199" s="3" t="s">
        <v>80</v>
      </c>
      <c r="C5199" s="3">
        <v>41957</v>
      </c>
      <c r="D5199" s="2" t="s">
        <v>5287</v>
      </c>
      <c r="E5199" s="3" t="s">
        <v>4953</v>
      </c>
    </row>
    <row r="5200" spans="1:5" ht="22.5" x14ac:dyDescent="0.2">
      <c r="A5200" s="1" t="str">
        <f t="shared" si="83"/>
        <v>SINAPI-I 41946</v>
      </c>
      <c r="B5200" s="3" t="s">
        <v>80</v>
      </c>
      <c r="C5200" s="3">
        <v>41946</v>
      </c>
      <c r="D5200" s="2" t="s">
        <v>5288</v>
      </c>
      <c r="E5200" s="3" t="s">
        <v>4953</v>
      </c>
    </row>
    <row r="5201" spans="1:5" ht="22.5" x14ac:dyDescent="0.2">
      <c r="A5201" s="1" t="str">
        <f t="shared" si="83"/>
        <v>SINAPI-I 41962</v>
      </c>
      <c r="B5201" s="3" t="s">
        <v>80</v>
      </c>
      <c r="C5201" s="3">
        <v>41962</v>
      </c>
      <c r="D5201" s="2" t="s">
        <v>5289</v>
      </c>
      <c r="E5201" s="3" t="s">
        <v>4960</v>
      </c>
    </row>
    <row r="5202" spans="1:5" ht="22.5" x14ac:dyDescent="0.2">
      <c r="A5202" s="1" t="str">
        <f t="shared" si="83"/>
        <v>SINAPI-I 41958</v>
      </c>
      <c r="B5202" s="3" t="s">
        <v>80</v>
      </c>
      <c r="C5202" s="3">
        <v>41958</v>
      </c>
      <c r="D5202" s="2" t="s">
        <v>5290</v>
      </c>
      <c r="E5202" s="3" t="s">
        <v>4953</v>
      </c>
    </row>
    <row r="5203" spans="1:5" ht="22.5" x14ac:dyDescent="0.2">
      <c r="A5203" s="1" t="str">
        <f t="shared" si="83"/>
        <v>SINAPI-I 41959</v>
      </c>
      <c r="B5203" s="3" t="s">
        <v>80</v>
      </c>
      <c r="C5203" s="3">
        <v>41959</v>
      </c>
      <c r="D5203" s="2" t="s">
        <v>5291</v>
      </c>
      <c r="E5203" s="3" t="s">
        <v>4953</v>
      </c>
    </row>
    <row r="5204" spans="1:5" ht="22.5" x14ac:dyDescent="0.2">
      <c r="A5204" s="1" t="str">
        <f t="shared" si="83"/>
        <v>SINAPI-I 41960</v>
      </c>
      <c r="B5204" s="3" t="s">
        <v>80</v>
      </c>
      <c r="C5204" s="3">
        <v>41960</v>
      </c>
      <c r="D5204" s="2" t="s">
        <v>5292</v>
      </c>
      <c r="E5204" s="3" t="s">
        <v>4953</v>
      </c>
    </row>
    <row r="5205" spans="1:5" x14ac:dyDescent="0.2">
      <c r="A5205" s="1" t="str">
        <f t="shared" si="83"/>
        <v>SINAPI-I 45143</v>
      </c>
      <c r="B5205" s="3" t="s">
        <v>80</v>
      </c>
      <c r="C5205" s="3">
        <v>45143</v>
      </c>
      <c r="D5205" s="2" t="s">
        <v>5293</v>
      </c>
      <c r="E5205" s="3" t="s">
        <v>4960</v>
      </c>
    </row>
    <row r="5206" spans="1:5" ht="22.5" x14ac:dyDescent="0.2">
      <c r="A5206" s="1" t="str">
        <f t="shared" si="83"/>
        <v>SINAPI-I 45142</v>
      </c>
      <c r="B5206" s="3" t="s">
        <v>80</v>
      </c>
      <c r="C5206" s="3">
        <v>45142</v>
      </c>
      <c r="D5206" s="2" t="s">
        <v>5294</v>
      </c>
      <c r="E5206" s="3" t="s">
        <v>4954</v>
      </c>
    </row>
    <row r="5207" spans="1:5" x14ac:dyDescent="0.2">
      <c r="A5207" s="1" t="str">
        <f t="shared" si="83"/>
        <v>SINAPI-I 44346</v>
      </c>
      <c r="B5207" s="3" t="s">
        <v>80</v>
      </c>
      <c r="C5207" s="3">
        <v>44346</v>
      </c>
      <c r="D5207" s="2" t="s">
        <v>5295</v>
      </c>
      <c r="E5207" s="3" t="s">
        <v>4960</v>
      </c>
    </row>
    <row r="5208" spans="1:5" ht="22.5" x14ac:dyDescent="0.2">
      <c r="A5208" s="1" t="str">
        <f t="shared" ref="A5208:A5271" si="84">CONCATENATE($B5208," ",$C5208)</f>
        <v>SINAPI-I 44049</v>
      </c>
      <c r="B5208" s="3" t="s">
        <v>80</v>
      </c>
      <c r="C5208" s="3">
        <v>44049</v>
      </c>
      <c r="D5208" s="2" t="s">
        <v>5296</v>
      </c>
      <c r="E5208" s="3" t="s">
        <v>4953</v>
      </c>
    </row>
    <row r="5209" spans="1:5" ht="22.5" x14ac:dyDescent="0.2">
      <c r="A5209" s="1" t="str">
        <f t="shared" si="84"/>
        <v>SINAPI-I 43865</v>
      </c>
      <c r="B5209" s="3" t="s">
        <v>80</v>
      </c>
      <c r="C5209" s="3">
        <v>43865</v>
      </c>
      <c r="D5209" s="2" t="s">
        <v>5297</v>
      </c>
      <c r="E5209" s="3" t="s">
        <v>4953</v>
      </c>
    </row>
    <row r="5210" spans="1:5" ht="22.5" x14ac:dyDescent="0.2">
      <c r="A5210" s="1" t="str">
        <f t="shared" si="84"/>
        <v>SINAPI-I 44050</v>
      </c>
      <c r="B5210" s="3" t="s">
        <v>80</v>
      </c>
      <c r="C5210" s="3">
        <v>44050</v>
      </c>
      <c r="D5210" s="2" t="s">
        <v>5298</v>
      </c>
      <c r="E5210" s="3" t="s">
        <v>4953</v>
      </c>
    </row>
    <row r="5211" spans="1:5" ht="22.5" x14ac:dyDescent="0.2">
      <c r="A5211" s="1" t="str">
        <f t="shared" si="84"/>
        <v>SINAPI-I 45141</v>
      </c>
      <c r="B5211" s="3" t="s">
        <v>80</v>
      </c>
      <c r="C5211" s="3">
        <v>45141</v>
      </c>
      <c r="D5211" s="2" t="s">
        <v>5299</v>
      </c>
      <c r="E5211" s="3" t="s">
        <v>4953</v>
      </c>
    </row>
    <row r="5212" spans="1:5" x14ac:dyDescent="0.2">
      <c r="A5212" s="1" t="str">
        <f t="shared" si="84"/>
        <v>SINAPI-I 44051</v>
      </c>
      <c r="B5212" s="3" t="s">
        <v>80</v>
      </c>
      <c r="C5212" s="3">
        <v>44051</v>
      </c>
      <c r="D5212" s="2" t="s">
        <v>5300</v>
      </c>
      <c r="E5212" s="3" t="s">
        <v>4953</v>
      </c>
    </row>
    <row r="5213" spans="1:5" ht="22.5" x14ac:dyDescent="0.2">
      <c r="A5213" s="1" t="str">
        <f t="shared" si="84"/>
        <v>SINAPI-I 44380</v>
      </c>
      <c r="B5213" s="3" t="s">
        <v>80</v>
      </c>
      <c r="C5213" s="3">
        <v>44380</v>
      </c>
      <c r="D5213" s="2" t="s">
        <v>5301</v>
      </c>
      <c r="E5213" s="3" t="s">
        <v>4954</v>
      </c>
    </row>
    <row r="5214" spans="1:5" ht="22.5" x14ac:dyDescent="0.2">
      <c r="A5214" s="1" t="str">
        <f t="shared" si="84"/>
        <v>SINAPI-I 43873</v>
      </c>
      <c r="B5214" s="3" t="s">
        <v>80</v>
      </c>
      <c r="C5214" s="3">
        <v>43873</v>
      </c>
      <c r="D5214" s="2" t="s">
        <v>5302</v>
      </c>
      <c r="E5214" s="3" t="s">
        <v>4954</v>
      </c>
    </row>
    <row r="5215" spans="1:5" ht="33.75" x14ac:dyDescent="0.2">
      <c r="A5215" s="1" t="str">
        <f t="shared" si="84"/>
        <v>SINAPI-I 43872</v>
      </c>
      <c r="B5215" s="3" t="s">
        <v>80</v>
      </c>
      <c r="C5215" s="3">
        <v>43872</v>
      </c>
      <c r="D5215" s="2" t="s">
        <v>5303</v>
      </c>
      <c r="E5215" s="3" t="s">
        <v>4954</v>
      </c>
    </row>
    <row r="5216" spans="1:5" x14ac:dyDescent="0.2">
      <c r="A5216" s="1" t="str">
        <f t="shared" si="84"/>
        <v>SINAPI-I 44312</v>
      </c>
      <c r="B5216" s="3" t="s">
        <v>80</v>
      </c>
      <c r="C5216" s="3">
        <v>44312</v>
      </c>
      <c r="D5216" s="2" t="s">
        <v>5304</v>
      </c>
      <c r="E5216" s="3" t="s">
        <v>4955</v>
      </c>
    </row>
    <row r="5217" spans="1:5" x14ac:dyDescent="0.2">
      <c r="A5217" s="1" t="str">
        <f t="shared" si="84"/>
        <v>SINAPI-I 44271</v>
      </c>
      <c r="B5217" s="3" t="s">
        <v>80</v>
      </c>
      <c r="C5217" s="3">
        <v>44271</v>
      </c>
      <c r="D5217" s="2" t="s">
        <v>5305</v>
      </c>
      <c r="E5217" s="3" t="s">
        <v>4953</v>
      </c>
    </row>
    <row r="5218" spans="1:5" x14ac:dyDescent="0.2">
      <c r="A5218" s="1" t="str">
        <f t="shared" si="84"/>
        <v>SINAPI-I 44283</v>
      </c>
      <c r="B5218" s="3" t="s">
        <v>80</v>
      </c>
      <c r="C5218" s="3">
        <v>44283</v>
      </c>
      <c r="D5218" s="2" t="s">
        <v>5306</v>
      </c>
      <c r="E5218" s="3" t="s">
        <v>4954</v>
      </c>
    </row>
    <row r="5219" spans="1:5" x14ac:dyDescent="0.2">
      <c r="A5219" s="1" t="str">
        <f t="shared" si="84"/>
        <v>SINAPI-I 44294</v>
      </c>
      <c r="B5219" s="3" t="s">
        <v>80</v>
      </c>
      <c r="C5219" s="3">
        <v>44294</v>
      </c>
      <c r="D5219" s="2" t="s">
        <v>5307</v>
      </c>
      <c r="E5219" s="3" t="s">
        <v>4953</v>
      </c>
    </row>
    <row r="5220" spans="1:5" x14ac:dyDescent="0.2">
      <c r="A5220" s="1" t="str">
        <f t="shared" si="84"/>
        <v>SINAPI-I 44282</v>
      </c>
      <c r="B5220" s="3" t="s">
        <v>80</v>
      </c>
      <c r="C5220" s="3">
        <v>44282</v>
      </c>
      <c r="D5220" s="2" t="s">
        <v>5308</v>
      </c>
      <c r="E5220" s="3" t="s">
        <v>4953</v>
      </c>
    </row>
    <row r="5221" spans="1:5" x14ac:dyDescent="0.2">
      <c r="A5221" s="1" t="str">
        <f t="shared" si="84"/>
        <v>SINAPI-I 44910</v>
      </c>
      <c r="B5221" s="3" t="s">
        <v>80</v>
      </c>
      <c r="C5221" s="3">
        <v>44910</v>
      </c>
      <c r="D5221" s="2" t="s">
        <v>5309</v>
      </c>
      <c r="E5221" s="3" t="s">
        <v>4954</v>
      </c>
    </row>
    <row r="5222" spans="1:5" ht="22.5" x14ac:dyDescent="0.2">
      <c r="A5222" s="1" t="str">
        <f t="shared" si="84"/>
        <v>SINAPI-I 44909</v>
      </c>
      <c r="B5222" s="3" t="s">
        <v>80</v>
      </c>
      <c r="C5222" s="3">
        <v>44909</v>
      </c>
      <c r="D5222" s="2" t="s">
        <v>5310</v>
      </c>
      <c r="E5222" s="3" t="s">
        <v>4954</v>
      </c>
    </row>
    <row r="5223" spans="1:5" x14ac:dyDescent="0.2">
      <c r="A5223" s="1" t="str">
        <f t="shared" si="84"/>
        <v>SINAPI-I 44908</v>
      </c>
      <c r="B5223" s="3" t="s">
        <v>80</v>
      </c>
      <c r="C5223" s="3">
        <v>44908</v>
      </c>
      <c r="D5223" s="2" t="s">
        <v>5311</v>
      </c>
      <c r="E5223" s="3" t="s">
        <v>4953</v>
      </c>
    </row>
    <row r="5224" spans="1:5" x14ac:dyDescent="0.2">
      <c r="A5224" s="1" t="str">
        <f t="shared" si="84"/>
        <v>SINAPI-I 44907</v>
      </c>
      <c r="B5224" s="3" t="s">
        <v>80</v>
      </c>
      <c r="C5224" s="3">
        <v>44907</v>
      </c>
      <c r="D5224" s="2" t="s">
        <v>5312</v>
      </c>
      <c r="E5224" s="3" t="s">
        <v>4954</v>
      </c>
    </row>
    <row r="5225" spans="1:5" ht="22.5" x14ac:dyDescent="0.2">
      <c r="A5225" s="1" t="str">
        <f t="shared" si="84"/>
        <v>SINAPI-I 44200</v>
      </c>
      <c r="B5225" s="3" t="s">
        <v>80</v>
      </c>
      <c r="C5225" s="3">
        <v>44200</v>
      </c>
      <c r="D5225" s="2" t="s">
        <v>5313</v>
      </c>
      <c r="E5225" s="3" t="s">
        <v>4960</v>
      </c>
    </row>
    <row r="5226" spans="1:5" ht="33.75" x14ac:dyDescent="0.2">
      <c r="A5226" s="1" t="str">
        <f t="shared" si="84"/>
        <v>SINAPI-I 44328</v>
      </c>
      <c r="B5226" s="3" t="s">
        <v>80</v>
      </c>
      <c r="C5226" s="3">
        <v>44328</v>
      </c>
      <c r="D5226" s="2" t="s">
        <v>5314</v>
      </c>
      <c r="E5226" s="3" t="s">
        <v>4953</v>
      </c>
    </row>
    <row r="5227" spans="1:5" x14ac:dyDescent="0.2">
      <c r="A5227" s="1" t="str">
        <f t="shared" si="84"/>
        <v>SINAPI-I 45193</v>
      </c>
      <c r="B5227" s="3" t="s">
        <v>80</v>
      </c>
      <c r="C5227" s="3">
        <v>45193</v>
      </c>
      <c r="D5227" s="2" t="s">
        <v>5315</v>
      </c>
      <c r="E5227" s="3" t="s">
        <v>4960</v>
      </c>
    </row>
    <row r="5228" spans="1:5" x14ac:dyDescent="0.2">
      <c r="A5228" s="1" t="str">
        <f t="shared" si="84"/>
        <v>SINAPI-I 45187</v>
      </c>
      <c r="B5228" s="3" t="s">
        <v>80</v>
      </c>
      <c r="C5228" s="3">
        <v>45187</v>
      </c>
      <c r="D5228" s="2" t="s">
        <v>5316</v>
      </c>
      <c r="E5228" s="3" t="s">
        <v>4960</v>
      </c>
    </row>
    <row r="5229" spans="1:5" x14ac:dyDescent="0.2">
      <c r="A5229" s="1" t="str">
        <f t="shared" si="84"/>
        <v>SINAPI-I 45184</v>
      </c>
      <c r="B5229" s="3" t="s">
        <v>80</v>
      </c>
      <c r="C5229" s="3">
        <v>45184</v>
      </c>
      <c r="D5229" s="2" t="s">
        <v>5317</v>
      </c>
      <c r="E5229" s="3" t="s">
        <v>4960</v>
      </c>
    </row>
    <row r="5230" spans="1:5" ht="22.5" x14ac:dyDescent="0.2">
      <c r="A5230" s="1" t="str">
        <f t="shared" si="84"/>
        <v>SINAPI-I 43684</v>
      </c>
      <c r="B5230" s="3" t="s">
        <v>80</v>
      </c>
      <c r="C5230" s="3">
        <v>43684</v>
      </c>
      <c r="D5230" s="2" t="s">
        <v>5318</v>
      </c>
      <c r="E5230" s="3" t="s">
        <v>4953</v>
      </c>
    </row>
    <row r="5231" spans="1:5" ht="22.5" x14ac:dyDescent="0.2">
      <c r="A5231" s="1" t="str">
        <f t="shared" si="84"/>
        <v>SINAPI-I 44962</v>
      </c>
      <c r="B5231" s="3" t="s">
        <v>80</v>
      </c>
      <c r="C5231" s="3">
        <v>44962</v>
      </c>
      <c r="D5231" s="2" t="s">
        <v>5319</v>
      </c>
      <c r="E5231" s="3" t="s">
        <v>4953</v>
      </c>
    </row>
    <row r="5232" spans="1:5" ht="22.5" x14ac:dyDescent="0.2">
      <c r="A5232" s="1" t="str">
        <f t="shared" si="84"/>
        <v>SINAPI-I 44209</v>
      </c>
      <c r="B5232" s="3" t="s">
        <v>80</v>
      </c>
      <c r="C5232" s="3">
        <v>44209</v>
      </c>
      <c r="D5232" s="2" t="s">
        <v>5320</v>
      </c>
      <c r="E5232" s="3" t="s">
        <v>4953</v>
      </c>
    </row>
    <row r="5233" spans="1:5" ht="22.5" x14ac:dyDescent="0.2">
      <c r="A5233" s="1" t="str">
        <f t="shared" si="84"/>
        <v>SINAPI-I 44199</v>
      </c>
      <c r="B5233" s="3" t="s">
        <v>80</v>
      </c>
      <c r="C5233" s="3">
        <v>44199</v>
      </c>
      <c r="D5233" s="2" t="s">
        <v>5321</v>
      </c>
      <c r="E5233" s="3" t="s">
        <v>4953</v>
      </c>
    </row>
    <row r="5234" spans="1:5" ht="22.5" x14ac:dyDescent="0.2">
      <c r="A5234" s="1" t="str">
        <f t="shared" si="84"/>
        <v>SINAPI-I 44198</v>
      </c>
      <c r="B5234" s="3" t="s">
        <v>80</v>
      </c>
      <c r="C5234" s="3">
        <v>44198</v>
      </c>
      <c r="D5234" s="2" t="s">
        <v>5322</v>
      </c>
      <c r="E5234" s="3" t="s">
        <v>4953</v>
      </c>
    </row>
    <row r="5235" spans="1:5" ht="22.5" x14ac:dyDescent="0.2">
      <c r="A5235" s="1" t="str">
        <f t="shared" si="84"/>
        <v>SINAPI-I 44235</v>
      </c>
      <c r="B5235" s="3" t="s">
        <v>80</v>
      </c>
      <c r="C5235" s="3">
        <v>44235</v>
      </c>
      <c r="D5235" s="2" t="s">
        <v>5323</v>
      </c>
      <c r="E5235" s="3" t="s">
        <v>4954</v>
      </c>
    </row>
    <row r="5236" spans="1:5" x14ac:dyDescent="0.2">
      <c r="A5236" s="1" t="str">
        <f t="shared" si="84"/>
        <v>SINAPI-I 44066</v>
      </c>
      <c r="B5236" s="3" t="s">
        <v>80</v>
      </c>
      <c r="C5236" s="3">
        <v>44066</v>
      </c>
      <c r="D5236" s="2" t="s">
        <v>5324</v>
      </c>
      <c r="E5236" s="3" t="s">
        <v>4954</v>
      </c>
    </row>
    <row r="5237" spans="1:5" x14ac:dyDescent="0.2">
      <c r="A5237" s="1" t="str">
        <f t="shared" si="84"/>
        <v>SINAPI-I 44065</v>
      </c>
      <c r="B5237" s="3" t="s">
        <v>80</v>
      </c>
      <c r="C5237" s="3">
        <v>44065</v>
      </c>
      <c r="D5237" s="2" t="s">
        <v>5325</v>
      </c>
      <c r="E5237" s="3" t="s">
        <v>4954</v>
      </c>
    </row>
    <row r="5238" spans="1:5" x14ac:dyDescent="0.2">
      <c r="A5238" s="1" t="str">
        <f t="shared" si="84"/>
        <v>SINAPI-I 44197</v>
      </c>
      <c r="B5238" s="3" t="s">
        <v>80</v>
      </c>
      <c r="C5238" s="3">
        <v>44197</v>
      </c>
      <c r="D5238" s="2" t="s">
        <v>5326</v>
      </c>
      <c r="E5238" s="3" t="s">
        <v>4955</v>
      </c>
    </row>
    <row r="5239" spans="1:5" x14ac:dyDescent="0.2">
      <c r="A5239" s="1" t="str">
        <f t="shared" si="84"/>
        <v>SINAPI-I 44170</v>
      </c>
      <c r="B5239" s="3" t="s">
        <v>80</v>
      </c>
      <c r="C5239" s="3">
        <v>44170</v>
      </c>
      <c r="D5239" s="2" t="s">
        <v>5327</v>
      </c>
      <c r="E5239" s="3" t="s">
        <v>4957</v>
      </c>
    </row>
    <row r="5240" spans="1:5" x14ac:dyDescent="0.2">
      <c r="A5240" s="1" t="str">
        <f t="shared" si="84"/>
        <v>SINAPI-I 44376</v>
      </c>
      <c r="B5240" s="3" t="s">
        <v>80</v>
      </c>
      <c r="C5240" s="3">
        <v>44376</v>
      </c>
      <c r="D5240" s="2" t="s">
        <v>5328</v>
      </c>
      <c r="E5240" s="3" t="s">
        <v>4957</v>
      </c>
    </row>
    <row r="5241" spans="1:5" x14ac:dyDescent="0.2">
      <c r="A5241" s="1" t="str">
        <f t="shared" si="84"/>
        <v>SINAPI-I 44377</v>
      </c>
      <c r="B5241" s="3" t="s">
        <v>80</v>
      </c>
      <c r="C5241" s="3">
        <v>44377</v>
      </c>
      <c r="D5241" s="2" t="s">
        <v>5329</v>
      </c>
      <c r="E5241" s="3" t="s">
        <v>4957</v>
      </c>
    </row>
    <row r="5242" spans="1:5" ht="22.5" x14ac:dyDescent="0.2">
      <c r="A5242" s="1" t="str">
        <f t="shared" si="84"/>
        <v>SINAPI-I 44385</v>
      </c>
      <c r="B5242" s="3" t="s">
        <v>80</v>
      </c>
      <c r="C5242" s="3">
        <v>44385</v>
      </c>
      <c r="D5242" s="2" t="s">
        <v>5330</v>
      </c>
      <c r="E5242" s="3" t="s">
        <v>4957</v>
      </c>
    </row>
    <row r="5243" spans="1:5" x14ac:dyDescent="0.2">
      <c r="A5243" s="1" t="str">
        <f t="shared" si="84"/>
        <v>SINAPI-I 44113</v>
      </c>
      <c r="B5243" s="3" t="s">
        <v>80</v>
      </c>
      <c r="C5243" s="3">
        <v>44113</v>
      </c>
      <c r="D5243" s="2" t="s">
        <v>5331</v>
      </c>
      <c r="E5243" s="3" t="s">
        <v>4957</v>
      </c>
    </row>
    <row r="5244" spans="1:5" x14ac:dyDescent="0.2">
      <c r="A5244" s="1" t="str">
        <f t="shared" si="84"/>
        <v>SINAPI-I 44116</v>
      </c>
      <c r="B5244" s="3" t="s">
        <v>80</v>
      </c>
      <c r="C5244" s="3">
        <v>44116</v>
      </c>
      <c r="D5244" s="2" t="s">
        <v>5332</v>
      </c>
      <c r="E5244" s="3" t="s">
        <v>4957</v>
      </c>
    </row>
    <row r="5245" spans="1:5" x14ac:dyDescent="0.2">
      <c r="A5245" s="1" t="str">
        <f t="shared" si="84"/>
        <v>SINAPI-I 45123</v>
      </c>
      <c r="B5245" s="3" t="s">
        <v>80</v>
      </c>
      <c r="C5245" s="3">
        <v>45123</v>
      </c>
      <c r="D5245" s="2" t="s">
        <v>5333</v>
      </c>
      <c r="E5245" s="3" t="s">
        <v>4957</v>
      </c>
    </row>
    <row r="5246" spans="1:5" x14ac:dyDescent="0.2">
      <c r="A5246" s="1" t="str">
        <f t="shared" si="84"/>
        <v>SINAPI-I 45121</v>
      </c>
      <c r="B5246" s="3" t="s">
        <v>80</v>
      </c>
      <c r="C5246" s="3">
        <v>45121</v>
      </c>
      <c r="D5246" s="2" t="s">
        <v>5334</v>
      </c>
      <c r="E5246" s="3" t="s">
        <v>4957</v>
      </c>
    </row>
    <row r="5247" spans="1:5" x14ac:dyDescent="0.2">
      <c r="A5247" s="1" t="str">
        <f t="shared" si="84"/>
        <v>SINAPI-I 45122</v>
      </c>
      <c r="B5247" s="3" t="s">
        <v>80</v>
      </c>
      <c r="C5247" s="3">
        <v>45122</v>
      </c>
      <c r="D5247" s="2" t="s">
        <v>5335</v>
      </c>
      <c r="E5247" s="3" t="s">
        <v>4957</v>
      </c>
    </row>
    <row r="5248" spans="1:5" x14ac:dyDescent="0.2">
      <c r="A5248" s="1" t="str">
        <f t="shared" si="84"/>
        <v>SINAPI-I 44117</v>
      </c>
      <c r="B5248" s="3" t="s">
        <v>80</v>
      </c>
      <c r="C5248" s="3">
        <v>44117</v>
      </c>
      <c r="D5248" s="2" t="s">
        <v>5336</v>
      </c>
      <c r="E5248" s="3" t="s">
        <v>4957</v>
      </c>
    </row>
    <row r="5249" spans="1:5" ht="33.75" x14ac:dyDescent="0.2">
      <c r="A5249" s="1" t="str">
        <f t="shared" si="84"/>
        <v>SINAPI-I 45277</v>
      </c>
      <c r="B5249" s="3" t="s">
        <v>80</v>
      </c>
      <c r="C5249" s="3">
        <v>45277</v>
      </c>
      <c r="D5249" s="2" t="s">
        <v>5337</v>
      </c>
      <c r="E5249" s="3" t="s">
        <v>4957</v>
      </c>
    </row>
    <row r="5250" spans="1:5" ht="22.5" x14ac:dyDescent="0.2">
      <c r="A5250" s="1" t="str">
        <f t="shared" si="84"/>
        <v>SINAPI-I 44195</v>
      </c>
      <c r="B5250" s="3" t="s">
        <v>80</v>
      </c>
      <c r="C5250" s="3">
        <v>44195</v>
      </c>
      <c r="D5250" s="2" t="s">
        <v>5338</v>
      </c>
      <c r="E5250" s="3" t="s">
        <v>4960</v>
      </c>
    </row>
    <row r="5251" spans="1:5" x14ac:dyDescent="0.2">
      <c r="A5251" s="1" t="str">
        <f t="shared" si="84"/>
        <v>SINAPI-I 44196</v>
      </c>
      <c r="B5251" s="3" t="s">
        <v>80</v>
      </c>
      <c r="C5251" s="3">
        <v>44196</v>
      </c>
      <c r="D5251" s="2" t="s">
        <v>5339</v>
      </c>
      <c r="E5251" s="3" t="s">
        <v>4953</v>
      </c>
    </row>
    <row r="5252" spans="1:5" x14ac:dyDescent="0.2">
      <c r="A5252" s="1" t="str">
        <f t="shared" si="84"/>
        <v>SINAPI-I 45158</v>
      </c>
      <c r="B5252" s="3" t="s">
        <v>80</v>
      </c>
      <c r="C5252" s="3">
        <v>45158</v>
      </c>
      <c r="D5252" s="2" t="s">
        <v>5340</v>
      </c>
      <c r="E5252" s="3" t="s">
        <v>4953</v>
      </c>
    </row>
    <row r="5253" spans="1:5" ht="33.75" x14ac:dyDescent="0.2">
      <c r="A5253" s="1" t="str">
        <f t="shared" si="84"/>
        <v>SINAPI-I 45156</v>
      </c>
      <c r="B5253" s="3" t="s">
        <v>80</v>
      </c>
      <c r="C5253" s="3">
        <v>45156</v>
      </c>
      <c r="D5253" s="2" t="s">
        <v>5341</v>
      </c>
      <c r="E5253" s="3" t="s">
        <v>4953</v>
      </c>
    </row>
    <row r="5254" spans="1:5" x14ac:dyDescent="0.2">
      <c r="A5254" s="1" t="str">
        <f t="shared" si="84"/>
        <v>SINAPI-I 45157</v>
      </c>
      <c r="B5254" s="3" t="s">
        <v>80</v>
      </c>
      <c r="C5254" s="3">
        <v>45157</v>
      </c>
      <c r="D5254" s="2" t="s">
        <v>5342</v>
      </c>
      <c r="E5254" s="3" t="s">
        <v>4953</v>
      </c>
    </row>
    <row r="5255" spans="1:5" x14ac:dyDescent="0.2">
      <c r="A5255" s="1" t="str">
        <f t="shared" si="84"/>
        <v>SINAPI-I 44383</v>
      </c>
      <c r="B5255" s="3" t="s">
        <v>80</v>
      </c>
      <c r="C5255" s="3">
        <v>44383</v>
      </c>
      <c r="D5255" s="2" t="s">
        <v>5343</v>
      </c>
      <c r="E5255" s="3" t="s">
        <v>4955</v>
      </c>
    </row>
    <row r="5256" spans="1:5" x14ac:dyDescent="0.2">
      <c r="A5256" s="1" t="str">
        <f t="shared" si="84"/>
        <v>SINAPI-I 44067</v>
      </c>
      <c r="B5256" s="3" t="s">
        <v>80</v>
      </c>
      <c r="C5256" s="3">
        <v>44067</v>
      </c>
      <c r="D5256" s="2" t="s">
        <v>5344</v>
      </c>
      <c r="E5256" s="3" t="s">
        <v>4953</v>
      </c>
    </row>
    <row r="5257" spans="1:5" x14ac:dyDescent="0.2">
      <c r="A5257" s="1" t="str">
        <f t="shared" si="84"/>
        <v>SINAPI-I 40545</v>
      </c>
      <c r="B5257" s="3" t="s">
        <v>80</v>
      </c>
      <c r="C5257" s="3">
        <v>40545</v>
      </c>
      <c r="D5257" s="2" t="s">
        <v>5345</v>
      </c>
      <c r="E5257" s="3" t="s">
        <v>4953</v>
      </c>
    </row>
    <row r="5258" spans="1:5" x14ac:dyDescent="0.2">
      <c r="A5258" s="1" t="str">
        <f t="shared" si="84"/>
        <v>SINAPI-I 40543</v>
      </c>
      <c r="B5258" s="3" t="s">
        <v>80</v>
      </c>
      <c r="C5258" s="3">
        <v>40543</v>
      </c>
      <c r="D5258" s="2" t="s">
        <v>5346</v>
      </c>
      <c r="E5258" s="3" t="s">
        <v>4953</v>
      </c>
    </row>
    <row r="5259" spans="1:5" ht="22.5" x14ac:dyDescent="0.2">
      <c r="A5259" s="1" t="str">
        <f t="shared" si="84"/>
        <v>SINAPI-I 44384</v>
      </c>
      <c r="B5259" s="3" t="s">
        <v>80</v>
      </c>
      <c r="C5259" s="3">
        <v>44384</v>
      </c>
      <c r="D5259" s="2" t="s">
        <v>5347</v>
      </c>
      <c r="E5259" s="3" t="s">
        <v>4955</v>
      </c>
    </row>
    <row r="5260" spans="1:5" x14ac:dyDescent="0.2">
      <c r="A5260" s="1" t="str">
        <f t="shared" si="84"/>
        <v>SINAPI-I 40541</v>
      </c>
      <c r="B5260" s="3" t="s">
        <v>80</v>
      </c>
      <c r="C5260" s="3">
        <v>40541</v>
      </c>
      <c r="D5260" s="2" t="s">
        <v>5348</v>
      </c>
      <c r="E5260" s="3" t="s">
        <v>4953</v>
      </c>
    </row>
    <row r="5261" spans="1:5" ht="22.5" x14ac:dyDescent="0.2">
      <c r="A5261" s="1" t="str">
        <f t="shared" si="84"/>
        <v>SINAPI-I 45085</v>
      </c>
      <c r="B5261" s="3" t="s">
        <v>80</v>
      </c>
      <c r="C5261" s="3">
        <v>45085</v>
      </c>
      <c r="D5261" s="2" t="s">
        <v>5349</v>
      </c>
      <c r="E5261" s="3" t="s">
        <v>4955</v>
      </c>
    </row>
    <row r="5262" spans="1:5" x14ac:dyDescent="0.2">
      <c r="A5262" s="1" t="str">
        <f t="shared" si="84"/>
        <v>SINAPI-I 45083</v>
      </c>
      <c r="B5262" s="3" t="s">
        <v>80</v>
      </c>
      <c r="C5262" s="3">
        <v>45083</v>
      </c>
      <c r="D5262" s="2" t="s">
        <v>5350</v>
      </c>
      <c r="E5262" s="3" t="s">
        <v>4953</v>
      </c>
    </row>
    <row r="5263" spans="1:5" x14ac:dyDescent="0.2">
      <c r="A5263" s="1" t="str">
        <f t="shared" si="84"/>
        <v>SINAPI-I 45081</v>
      </c>
      <c r="B5263" s="3" t="s">
        <v>80</v>
      </c>
      <c r="C5263" s="3">
        <v>45081</v>
      </c>
      <c r="D5263" s="2" t="s">
        <v>5351</v>
      </c>
      <c r="E5263" s="3" t="s">
        <v>4953</v>
      </c>
    </row>
    <row r="5264" spans="1:5" ht="22.5" x14ac:dyDescent="0.2">
      <c r="A5264" s="1" t="str">
        <f t="shared" si="84"/>
        <v>SINAPI-I 45086</v>
      </c>
      <c r="B5264" s="3" t="s">
        <v>80</v>
      </c>
      <c r="C5264" s="3">
        <v>45086</v>
      </c>
      <c r="D5264" s="2" t="s">
        <v>5352</v>
      </c>
      <c r="E5264" s="3" t="s">
        <v>4955</v>
      </c>
    </row>
    <row r="5265" spans="1:5" x14ac:dyDescent="0.2">
      <c r="A5265" s="1" t="str">
        <f t="shared" si="84"/>
        <v>SINAPI-I 45084</v>
      </c>
      <c r="B5265" s="3" t="s">
        <v>80</v>
      </c>
      <c r="C5265" s="3">
        <v>45084</v>
      </c>
      <c r="D5265" s="2" t="s">
        <v>5353</v>
      </c>
      <c r="E5265" s="3" t="s">
        <v>4953</v>
      </c>
    </row>
    <row r="5266" spans="1:5" x14ac:dyDescent="0.2">
      <c r="A5266" s="1" t="str">
        <f t="shared" si="84"/>
        <v>SINAPI-I 45082</v>
      </c>
      <c r="B5266" s="3" t="s">
        <v>80</v>
      </c>
      <c r="C5266" s="3">
        <v>45082</v>
      </c>
      <c r="D5266" s="2" t="s">
        <v>5354</v>
      </c>
      <c r="E5266" s="3" t="s">
        <v>4953</v>
      </c>
    </row>
    <row r="5267" spans="1:5" ht="22.5" x14ac:dyDescent="0.2">
      <c r="A5267" s="1" t="str">
        <f t="shared" si="84"/>
        <v>SINAPI-I 45295</v>
      </c>
      <c r="B5267" s="3" t="s">
        <v>80</v>
      </c>
      <c r="C5267" s="3">
        <v>45295</v>
      </c>
      <c r="D5267" s="2" t="s">
        <v>5355</v>
      </c>
      <c r="E5267" s="3" t="s">
        <v>4960</v>
      </c>
    </row>
    <row r="5268" spans="1:5" ht="22.5" x14ac:dyDescent="0.2">
      <c r="A5268" s="1" t="str">
        <f t="shared" si="84"/>
        <v>SINAPI-I 45296</v>
      </c>
      <c r="B5268" s="3" t="s">
        <v>80</v>
      </c>
      <c r="C5268" s="3">
        <v>45296</v>
      </c>
      <c r="D5268" s="2" t="s">
        <v>5356</v>
      </c>
      <c r="E5268" s="3" t="s">
        <v>4964</v>
      </c>
    </row>
    <row r="5269" spans="1:5" ht="22.5" x14ac:dyDescent="0.2">
      <c r="A5269" s="1" t="str">
        <f t="shared" si="84"/>
        <v>SINAPI-I 45293</v>
      </c>
      <c r="B5269" s="3" t="s">
        <v>80</v>
      </c>
      <c r="C5269" s="3">
        <v>45293</v>
      </c>
      <c r="D5269" s="2" t="s">
        <v>5357</v>
      </c>
      <c r="E5269" s="3" t="s">
        <v>4960</v>
      </c>
    </row>
    <row r="5270" spans="1:5" ht="22.5" x14ac:dyDescent="0.2">
      <c r="A5270" s="1" t="str">
        <f t="shared" si="84"/>
        <v>SINAPI-I 45294</v>
      </c>
      <c r="B5270" s="3" t="s">
        <v>80</v>
      </c>
      <c r="C5270" s="3">
        <v>45294</v>
      </c>
      <c r="D5270" s="2" t="s">
        <v>5358</v>
      </c>
      <c r="E5270" s="3" t="s">
        <v>4960</v>
      </c>
    </row>
    <row r="5271" spans="1:5" ht="22.5" x14ac:dyDescent="0.2">
      <c r="A5271" s="1" t="str">
        <f t="shared" si="84"/>
        <v>SINAPI-I 45297</v>
      </c>
      <c r="B5271" s="3" t="s">
        <v>80</v>
      </c>
      <c r="C5271" s="3">
        <v>45297</v>
      </c>
      <c r="D5271" s="2" t="s">
        <v>5359</v>
      </c>
      <c r="E5271" s="3" t="s">
        <v>4964</v>
      </c>
    </row>
    <row r="5272" spans="1:5" x14ac:dyDescent="0.2">
      <c r="A5272" s="1" t="str">
        <f t="shared" ref="A5272:A5335" si="85">CONCATENATE($B5272," ",$C5272)</f>
        <v>SINAPI-I 44233</v>
      </c>
      <c r="B5272" s="3" t="s">
        <v>80</v>
      </c>
      <c r="C5272" s="3">
        <v>44233</v>
      </c>
      <c r="D5272" s="2" t="s">
        <v>5360</v>
      </c>
      <c r="E5272" s="3" t="s">
        <v>4953</v>
      </c>
    </row>
    <row r="5273" spans="1:5" x14ac:dyDescent="0.2">
      <c r="A5273" s="1" t="str">
        <f t="shared" si="85"/>
        <v>SINAPI-I 44071</v>
      </c>
      <c r="B5273" s="3" t="s">
        <v>80</v>
      </c>
      <c r="C5273" s="3">
        <v>44071</v>
      </c>
      <c r="D5273" s="2" t="s">
        <v>5361</v>
      </c>
      <c r="E5273" s="3" t="s">
        <v>4953</v>
      </c>
    </row>
    <row r="5274" spans="1:5" x14ac:dyDescent="0.2">
      <c r="A5274" s="1" t="str">
        <f t="shared" si="85"/>
        <v>SINAPI-I 44232</v>
      </c>
      <c r="B5274" s="3" t="s">
        <v>80</v>
      </c>
      <c r="C5274" s="3">
        <v>44232</v>
      </c>
      <c r="D5274" s="2" t="s">
        <v>5362</v>
      </c>
      <c r="E5274" s="3" t="s">
        <v>4960</v>
      </c>
    </row>
    <row r="5275" spans="1:5" ht="22.5" x14ac:dyDescent="0.2">
      <c r="A5275" s="1" t="str">
        <f t="shared" si="85"/>
        <v>SINAPI-I 45160</v>
      </c>
      <c r="B5275" s="3" t="s">
        <v>80</v>
      </c>
      <c r="C5275" s="3">
        <v>45160</v>
      </c>
      <c r="D5275" s="2" t="s">
        <v>5363</v>
      </c>
      <c r="E5275" s="3" t="s">
        <v>4969</v>
      </c>
    </row>
    <row r="5276" spans="1:5" ht="22.5" x14ac:dyDescent="0.2">
      <c r="A5276" s="1" t="str">
        <f t="shared" si="85"/>
        <v>SINAPI-I 45159</v>
      </c>
      <c r="B5276" s="3" t="s">
        <v>80</v>
      </c>
      <c r="C5276" s="3">
        <v>45159</v>
      </c>
      <c r="D5276" s="2" t="s">
        <v>5364</v>
      </c>
      <c r="E5276" s="3" t="s">
        <v>4969</v>
      </c>
    </row>
    <row r="5277" spans="1:5" x14ac:dyDescent="0.2">
      <c r="A5277" s="1" t="str">
        <f t="shared" si="85"/>
        <v>SINAPI-I 44069</v>
      </c>
      <c r="B5277" s="3" t="s">
        <v>80</v>
      </c>
      <c r="C5277" s="3">
        <v>44069</v>
      </c>
      <c r="D5277" s="2" t="s">
        <v>5365</v>
      </c>
      <c r="E5277" s="3" t="s">
        <v>4954</v>
      </c>
    </row>
    <row r="5278" spans="1:5" x14ac:dyDescent="0.2">
      <c r="A5278" s="1" t="str">
        <f t="shared" si="85"/>
        <v>SINAPI-I 44068</v>
      </c>
      <c r="B5278" s="3" t="s">
        <v>80</v>
      </c>
      <c r="C5278" s="3">
        <v>44068</v>
      </c>
      <c r="D5278" s="2" t="s">
        <v>5366</v>
      </c>
      <c r="E5278" s="3" t="s">
        <v>4954</v>
      </c>
    </row>
    <row r="5279" spans="1:5" ht="22.5" x14ac:dyDescent="0.2">
      <c r="A5279" s="1" t="str">
        <f t="shared" si="85"/>
        <v>SINAPI-I 44070</v>
      </c>
      <c r="B5279" s="3" t="s">
        <v>80</v>
      </c>
      <c r="C5279" s="3">
        <v>44070</v>
      </c>
      <c r="D5279" s="2" t="s">
        <v>5367</v>
      </c>
      <c r="E5279" s="3" t="s">
        <v>5368</v>
      </c>
    </row>
    <row r="5280" spans="1:5" x14ac:dyDescent="0.2">
      <c r="A5280" s="1" t="str">
        <f t="shared" si="85"/>
        <v>SINAPI-I 45130</v>
      </c>
      <c r="B5280" s="3" t="s">
        <v>80</v>
      </c>
      <c r="C5280" s="3">
        <v>45130</v>
      </c>
      <c r="D5280" s="2" t="s">
        <v>5369</v>
      </c>
      <c r="E5280" s="3" t="s">
        <v>4954</v>
      </c>
    </row>
    <row r="5281" spans="1:5" ht="22.5" x14ac:dyDescent="0.2">
      <c r="A5281" s="1" t="str">
        <f t="shared" si="85"/>
        <v>SINAPI-I 44925</v>
      </c>
      <c r="B5281" s="3" t="s">
        <v>80</v>
      </c>
      <c r="C5281" s="3">
        <v>44925</v>
      </c>
      <c r="D5281" s="2" t="s">
        <v>5370</v>
      </c>
      <c r="E5281" s="3" t="s">
        <v>4953</v>
      </c>
    </row>
    <row r="5282" spans="1:5" ht="22.5" x14ac:dyDescent="0.2">
      <c r="A5282" s="1" t="str">
        <f t="shared" si="85"/>
        <v>SINAPI-I 44928</v>
      </c>
      <c r="B5282" s="3" t="s">
        <v>80</v>
      </c>
      <c r="C5282" s="3">
        <v>44928</v>
      </c>
      <c r="D5282" s="2" t="s">
        <v>5371</v>
      </c>
      <c r="E5282" s="3" t="s">
        <v>4953</v>
      </c>
    </row>
    <row r="5283" spans="1:5" ht="22.5" x14ac:dyDescent="0.2">
      <c r="A5283" s="1" t="str">
        <f t="shared" si="85"/>
        <v>SINAPI-I 44929</v>
      </c>
      <c r="B5283" s="3" t="s">
        <v>80</v>
      </c>
      <c r="C5283" s="3">
        <v>44929</v>
      </c>
      <c r="D5283" s="2" t="s">
        <v>5372</v>
      </c>
      <c r="E5283" s="3" t="s">
        <v>4953</v>
      </c>
    </row>
    <row r="5284" spans="1:5" ht="22.5" x14ac:dyDescent="0.2">
      <c r="A5284" s="1" t="str">
        <f t="shared" si="85"/>
        <v>SINAPI-I 44932</v>
      </c>
      <c r="B5284" s="3" t="s">
        <v>80</v>
      </c>
      <c r="C5284" s="3">
        <v>44932</v>
      </c>
      <c r="D5284" s="2" t="s">
        <v>5373</v>
      </c>
      <c r="E5284" s="3" t="s">
        <v>4953</v>
      </c>
    </row>
    <row r="5285" spans="1:5" ht="22.5" x14ac:dyDescent="0.2">
      <c r="A5285" s="1" t="str">
        <f t="shared" si="85"/>
        <v>SINAPI-I 44933</v>
      </c>
      <c r="B5285" s="3" t="s">
        <v>80</v>
      </c>
      <c r="C5285" s="3">
        <v>44933</v>
      </c>
      <c r="D5285" s="2" t="s">
        <v>5374</v>
      </c>
      <c r="E5285" s="3" t="s">
        <v>4953</v>
      </c>
    </row>
    <row r="5286" spans="1:5" ht="22.5" x14ac:dyDescent="0.2">
      <c r="A5286" s="1" t="str">
        <f t="shared" si="85"/>
        <v>SINAPI-I 44934</v>
      </c>
      <c r="B5286" s="3" t="s">
        <v>80</v>
      </c>
      <c r="C5286" s="3">
        <v>44934</v>
      </c>
      <c r="D5286" s="2" t="s">
        <v>5375</v>
      </c>
      <c r="E5286" s="3" t="s">
        <v>4953</v>
      </c>
    </row>
    <row r="5287" spans="1:5" ht="22.5" x14ac:dyDescent="0.2">
      <c r="A5287" s="1" t="str">
        <f t="shared" si="85"/>
        <v>SINAPI-I 44937</v>
      </c>
      <c r="B5287" s="3" t="s">
        <v>80</v>
      </c>
      <c r="C5287" s="3">
        <v>44937</v>
      </c>
      <c r="D5287" s="2" t="s">
        <v>5376</v>
      </c>
      <c r="E5287" s="3" t="s">
        <v>4953</v>
      </c>
    </row>
    <row r="5288" spans="1:5" ht="22.5" x14ac:dyDescent="0.2">
      <c r="A5288" s="1" t="str">
        <f t="shared" si="85"/>
        <v>SINAPI-I 44938</v>
      </c>
      <c r="B5288" s="3" t="s">
        <v>80</v>
      </c>
      <c r="C5288" s="3">
        <v>44938</v>
      </c>
      <c r="D5288" s="2" t="s">
        <v>5377</v>
      </c>
      <c r="E5288" s="3" t="s">
        <v>4953</v>
      </c>
    </row>
    <row r="5289" spans="1:5" ht="22.5" x14ac:dyDescent="0.2">
      <c r="A5289" s="1" t="str">
        <f t="shared" si="85"/>
        <v>SINAPI-I 44939</v>
      </c>
      <c r="B5289" s="3" t="s">
        <v>80</v>
      </c>
      <c r="C5289" s="3">
        <v>44939</v>
      </c>
      <c r="D5289" s="2" t="s">
        <v>5378</v>
      </c>
      <c r="E5289" s="3" t="s">
        <v>4953</v>
      </c>
    </row>
    <row r="5290" spans="1:5" ht="22.5" x14ac:dyDescent="0.2">
      <c r="A5290" s="1" t="str">
        <f t="shared" si="85"/>
        <v>SINAPI-I 44926</v>
      </c>
      <c r="B5290" s="3" t="s">
        <v>80</v>
      </c>
      <c r="C5290" s="3">
        <v>44926</v>
      </c>
      <c r="D5290" s="2" t="s">
        <v>5379</v>
      </c>
      <c r="E5290" s="3" t="s">
        <v>4953</v>
      </c>
    </row>
    <row r="5291" spans="1:5" ht="22.5" x14ac:dyDescent="0.2">
      <c r="A5291" s="1" t="str">
        <f t="shared" si="85"/>
        <v>SINAPI-I 44927</v>
      </c>
      <c r="B5291" s="3" t="s">
        <v>80</v>
      </c>
      <c r="C5291" s="3">
        <v>44927</v>
      </c>
      <c r="D5291" s="2" t="s">
        <v>5380</v>
      </c>
      <c r="E5291" s="3" t="s">
        <v>4953</v>
      </c>
    </row>
    <row r="5292" spans="1:5" ht="22.5" x14ac:dyDescent="0.2">
      <c r="A5292" s="1" t="str">
        <f t="shared" si="85"/>
        <v>SINAPI-I 44930</v>
      </c>
      <c r="B5292" s="3" t="s">
        <v>80</v>
      </c>
      <c r="C5292" s="3">
        <v>44930</v>
      </c>
      <c r="D5292" s="2" t="s">
        <v>5381</v>
      </c>
      <c r="E5292" s="3" t="s">
        <v>4953</v>
      </c>
    </row>
    <row r="5293" spans="1:5" ht="22.5" x14ac:dyDescent="0.2">
      <c r="A5293" s="1" t="str">
        <f t="shared" si="85"/>
        <v>SINAPI-I 44931</v>
      </c>
      <c r="B5293" s="3" t="s">
        <v>80</v>
      </c>
      <c r="C5293" s="3">
        <v>44931</v>
      </c>
      <c r="D5293" s="2" t="s">
        <v>5382</v>
      </c>
      <c r="E5293" s="3" t="s">
        <v>4953</v>
      </c>
    </row>
    <row r="5294" spans="1:5" ht="22.5" x14ac:dyDescent="0.2">
      <c r="A5294" s="1" t="str">
        <f t="shared" si="85"/>
        <v>SINAPI-I 44935</v>
      </c>
      <c r="B5294" s="3" t="s">
        <v>80</v>
      </c>
      <c r="C5294" s="3">
        <v>44935</v>
      </c>
      <c r="D5294" s="2" t="s">
        <v>5383</v>
      </c>
      <c r="E5294" s="3" t="s">
        <v>4953</v>
      </c>
    </row>
    <row r="5295" spans="1:5" ht="22.5" x14ac:dyDescent="0.2">
      <c r="A5295" s="1" t="str">
        <f t="shared" si="85"/>
        <v>SINAPI-I 44936</v>
      </c>
      <c r="B5295" s="3" t="s">
        <v>80</v>
      </c>
      <c r="C5295" s="3">
        <v>44936</v>
      </c>
      <c r="D5295" s="2" t="s">
        <v>5384</v>
      </c>
      <c r="E5295" s="3" t="s">
        <v>4953</v>
      </c>
    </row>
    <row r="5296" spans="1:5" ht="22.5" x14ac:dyDescent="0.2">
      <c r="A5296" s="1" t="str">
        <f t="shared" si="85"/>
        <v>SINAPI-I 44920</v>
      </c>
      <c r="B5296" s="3" t="s">
        <v>80</v>
      </c>
      <c r="C5296" s="3">
        <v>44920</v>
      </c>
      <c r="D5296" s="2" t="s">
        <v>5385</v>
      </c>
      <c r="E5296" s="3" t="s">
        <v>4953</v>
      </c>
    </row>
    <row r="5297" spans="1:5" ht="22.5" x14ac:dyDescent="0.2">
      <c r="A5297" s="1" t="str">
        <f t="shared" si="85"/>
        <v>SINAPI-I 44921</v>
      </c>
      <c r="B5297" s="3" t="s">
        <v>80</v>
      </c>
      <c r="C5297" s="3">
        <v>44921</v>
      </c>
      <c r="D5297" s="2" t="s">
        <v>5386</v>
      </c>
      <c r="E5297" s="3" t="s">
        <v>4953</v>
      </c>
    </row>
    <row r="5298" spans="1:5" ht="22.5" x14ac:dyDescent="0.2">
      <c r="A5298" s="1" t="str">
        <f t="shared" si="85"/>
        <v>SINAPI-I 44922</v>
      </c>
      <c r="B5298" s="3" t="s">
        <v>80</v>
      </c>
      <c r="C5298" s="3">
        <v>44922</v>
      </c>
      <c r="D5298" s="2" t="s">
        <v>5387</v>
      </c>
      <c r="E5298" s="3" t="s">
        <v>4953</v>
      </c>
    </row>
    <row r="5299" spans="1:5" ht="22.5" x14ac:dyDescent="0.2">
      <c r="A5299" s="1" t="str">
        <f t="shared" si="85"/>
        <v>SINAPI-I 44923</v>
      </c>
      <c r="B5299" s="3" t="s">
        <v>80</v>
      </c>
      <c r="C5299" s="3">
        <v>44923</v>
      </c>
      <c r="D5299" s="2" t="s">
        <v>5388</v>
      </c>
      <c r="E5299" s="3" t="s">
        <v>4953</v>
      </c>
    </row>
    <row r="5300" spans="1:5" ht="22.5" x14ac:dyDescent="0.2">
      <c r="A5300" s="1" t="str">
        <f t="shared" si="85"/>
        <v>SINAPI-I 44924</v>
      </c>
      <c r="B5300" s="3" t="s">
        <v>80</v>
      </c>
      <c r="C5300" s="3">
        <v>44924</v>
      </c>
      <c r="D5300" s="2" t="s">
        <v>5389</v>
      </c>
      <c r="E5300" s="3" t="s">
        <v>4953</v>
      </c>
    </row>
    <row r="5301" spans="1:5" x14ac:dyDescent="0.2">
      <c r="A5301" s="1" t="str">
        <f t="shared" si="85"/>
        <v>SINAPI-I 44190</v>
      </c>
      <c r="B5301" s="3" t="s">
        <v>80</v>
      </c>
      <c r="C5301" s="3">
        <v>44190</v>
      </c>
      <c r="D5301" s="2" t="s">
        <v>5390</v>
      </c>
      <c r="E5301" s="3" t="s">
        <v>4953</v>
      </c>
    </row>
    <row r="5302" spans="1:5" ht="22.5" x14ac:dyDescent="0.2">
      <c r="A5302" s="1" t="str">
        <f t="shared" si="85"/>
        <v>SINAPI-I 44187</v>
      </c>
      <c r="B5302" s="3" t="s">
        <v>80</v>
      </c>
      <c r="C5302" s="3">
        <v>44187</v>
      </c>
      <c r="D5302" s="2" t="s">
        <v>5391</v>
      </c>
      <c r="E5302" s="3" t="s">
        <v>4953</v>
      </c>
    </row>
    <row r="5303" spans="1:5" x14ac:dyDescent="0.2">
      <c r="A5303" s="1" t="str">
        <f t="shared" si="85"/>
        <v>SINAPI-I 44362</v>
      </c>
      <c r="B5303" s="3" t="s">
        <v>80</v>
      </c>
      <c r="C5303" s="3">
        <v>44362</v>
      </c>
      <c r="D5303" s="2" t="s">
        <v>5392</v>
      </c>
      <c r="E5303" s="3" t="s">
        <v>4954</v>
      </c>
    </row>
    <row r="5304" spans="1:5" ht="22.5" x14ac:dyDescent="0.2">
      <c r="A5304" s="1" t="str">
        <f t="shared" si="85"/>
        <v>SINAPI-I 44188</v>
      </c>
      <c r="B5304" s="3" t="s">
        <v>80</v>
      </c>
      <c r="C5304" s="3">
        <v>44188</v>
      </c>
      <c r="D5304" s="2" t="s">
        <v>5393</v>
      </c>
      <c r="E5304" s="3" t="s">
        <v>4953</v>
      </c>
    </row>
    <row r="5305" spans="1:5" x14ac:dyDescent="0.2">
      <c r="A5305" s="1" t="str">
        <f t="shared" si="85"/>
        <v>SINAPI-I 44186</v>
      </c>
      <c r="B5305" s="3" t="s">
        <v>80</v>
      </c>
      <c r="C5305" s="3">
        <v>44186</v>
      </c>
      <c r="D5305" s="2" t="s">
        <v>5394</v>
      </c>
      <c r="E5305" s="3" t="s">
        <v>4954</v>
      </c>
    </row>
    <row r="5306" spans="1:5" x14ac:dyDescent="0.2">
      <c r="A5306" s="1" t="str">
        <f t="shared" si="85"/>
        <v>SINAPI-I 44179</v>
      </c>
      <c r="B5306" s="3" t="s">
        <v>80</v>
      </c>
      <c r="C5306" s="3">
        <v>44179</v>
      </c>
      <c r="D5306" s="2" t="s">
        <v>5395</v>
      </c>
      <c r="E5306" s="3" t="s">
        <v>4953</v>
      </c>
    </row>
    <row r="5307" spans="1:5" ht="22.5" x14ac:dyDescent="0.2">
      <c r="A5307" s="1" t="str">
        <f t="shared" si="85"/>
        <v>SINAPI-I 44184</v>
      </c>
      <c r="B5307" s="3" t="s">
        <v>80</v>
      </c>
      <c r="C5307" s="3">
        <v>44184</v>
      </c>
      <c r="D5307" s="2" t="s">
        <v>5396</v>
      </c>
      <c r="E5307" s="3" t="s">
        <v>4953</v>
      </c>
    </row>
    <row r="5308" spans="1:5" x14ac:dyDescent="0.2">
      <c r="A5308" s="1" t="str">
        <f t="shared" si="85"/>
        <v>SINAPI-I 44183</v>
      </c>
      <c r="B5308" s="3" t="s">
        <v>80</v>
      </c>
      <c r="C5308" s="3">
        <v>44183</v>
      </c>
      <c r="D5308" s="2" t="s">
        <v>5397</v>
      </c>
      <c r="E5308" s="3" t="s">
        <v>4954</v>
      </c>
    </row>
    <row r="5309" spans="1:5" ht="22.5" x14ac:dyDescent="0.2">
      <c r="A5309" s="1" t="str">
        <f t="shared" si="85"/>
        <v>SINAPI-I 44185</v>
      </c>
      <c r="B5309" s="3" t="s">
        <v>80</v>
      </c>
      <c r="C5309" s="3">
        <v>44185</v>
      </c>
      <c r="D5309" s="2" t="s">
        <v>5398</v>
      </c>
      <c r="E5309" s="3" t="s">
        <v>4953</v>
      </c>
    </row>
    <row r="5310" spans="1:5" x14ac:dyDescent="0.2">
      <c r="A5310" s="1" t="str">
        <f t="shared" si="85"/>
        <v>SINAPI-I 44182</v>
      </c>
      <c r="B5310" s="3" t="s">
        <v>80</v>
      </c>
      <c r="C5310" s="3">
        <v>44182</v>
      </c>
      <c r="D5310" s="2" t="s">
        <v>5399</v>
      </c>
      <c r="E5310" s="3" t="s">
        <v>4954</v>
      </c>
    </row>
    <row r="5311" spans="1:5" x14ac:dyDescent="0.2">
      <c r="A5311" s="1" t="str">
        <f t="shared" si="85"/>
        <v>SINAPI-I 44181</v>
      </c>
      <c r="B5311" s="3" t="s">
        <v>80</v>
      </c>
      <c r="C5311" s="3">
        <v>44181</v>
      </c>
      <c r="D5311" s="2" t="s">
        <v>5400</v>
      </c>
      <c r="E5311" s="3" t="s">
        <v>4954</v>
      </c>
    </row>
    <row r="5312" spans="1:5" x14ac:dyDescent="0.2">
      <c r="A5312" s="1" t="str">
        <f t="shared" si="85"/>
        <v>SINAPI-I 44180</v>
      </c>
      <c r="B5312" s="3" t="s">
        <v>80</v>
      </c>
      <c r="C5312" s="3">
        <v>44180</v>
      </c>
      <c r="D5312" s="2" t="s">
        <v>5401</v>
      </c>
      <c r="E5312" s="3" t="s">
        <v>4954</v>
      </c>
    </row>
    <row r="5313" spans="1:5" ht="22.5" x14ac:dyDescent="0.2">
      <c r="A5313" s="1" t="str">
        <f t="shared" si="85"/>
        <v>SINAPI-I 45006</v>
      </c>
      <c r="B5313" s="3" t="s">
        <v>80</v>
      </c>
      <c r="C5313" s="3">
        <v>45006</v>
      </c>
      <c r="D5313" s="2" t="s">
        <v>5402</v>
      </c>
      <c r="E5313" s="3" t="s">
        <v>4953</v>
      </c>
    </row>
    <row r="5314" spans="1:5" ht="22.5" x14ac:dyDescent="0.2">
      <c r="A5314" s="1" t="str">
        <f t="shared" si="85"/>
        <v>SINAPI-I 45224</v>
      </c>
      <c r="B5314" s="3" t="s">
        <v>80</v>
      </c>
      <c r="C5314" s="3">
        <v>45224</v>
      </c>
      <c r="D5314" s="2" t="s">
        <v>5403</v>
      </c>
      <c r="E5314" s="3" t="s">
        <v>4953</v>
      </c>
    </row>
    <row r="5315" spans="1:5" ht="33.75" x14ac:dyDescent="0.2">
      <c r="A5315" s="1" t="str">
        <f t="shared" si="85"/>
        <v>SINAPI-I 43988</v>
      </c>
      <c r="B5315" s="3" t="s">
        <v>80</v>
      </c>
      <c r="C5315" s="3">
        <v>43988</v>
      </c>
      <c r="D5315" s="2" t="s">
        <v>5404</v>
      </c>
      <c r="E5315" s="3" t="s">
        <v>4953</v>
      </c>
    </row>
    <row r="5316" spans="1:5" ht="33.75" x14ac:dyDescent="0.2">
      <c r="A5316" s="1" t="str">
        <f t="shared" si="85"/>
        <v>SINAPI-I 43987</v>
      </c>
      <c r="B5316" s="3" t="s">
        <v>80</v>
      </c>
      <c r="C5316" s="3">
        <v>43987</v>
      </c>
      <c r="D5316" s="2" t="s">
        <v>5405</v>
      </c>
      <c r="E5316" s="3" t="s">
        <v>4953</v>
      </c>
    </row>
    <row r="5317" spans="1:5" ht="22.5" x14ac:dyDescent="0.2">
      <c r="A5317" s="1" t="str">
        <f t="shared" si="85"/>
        <v>SINAPI-I 45009</v>
      </c>
      <c r="B5317" s="3" t="s">
        <v>80</v>
      </c>
      <c r="C5317" s="3">
        <v>45009</v>
      </c>
      <c r="D5317" s="2" t="s">
        <v>5406</v>
      </c>
      <c r="E5317" s="3" t="s">
        <v>4953</v>
      </c>
    </row>
    <row r="5318" spans="1:5" x14ac:dyDescent="0.2">
      <c r="A5318" s="1" t="str">
        <f t="shared" si="85"/>
        <v>SINAPI-I 45223</v>
      </c>
      <c r="B5318" s="3" t="s">
        <v>80</v>
      </c>
      <c r="C5318" s="3">
        <v>45223</v>
      </c>
      <c r="D5318" s="2" t="s">
        <v>5407</v>
      </c>
      <c r="E5318" s="3" t="s">
        <v>4953</v>
      </c>
    </row>
    <row r="5319" spans="1:5" x14ac:dyDescent="0.2">
      <c r="A5319" s="1" t="str">
        <f t="shared" si="85"/>
        <v>SINAPI-I 45222</v>
      </c>
      <c r="B5319" s="3" t="s">
        <v>80</v>
      </c>
      <c r="C5319" s="3">
        <v>45222</v>
      </c>
      <c r="D5319" s="2" t="s">
        <v>5408</v>
      </c>
      <c r="E5319" s="3" t="s">
        <v>4953</v>
      </c>
    </row>
    <row r="5320" spans="1:5" x14ac:dyDescent="0.2">
      <c r="A5320" s="1" t="str">
        <f t="shared" si="85"/>
        <v>SINAPI-I 45221</v>
      </c>
      <c r="B5320" s="3" t="s">
        <v>80</v>
      </c>
      <c r="C5320" s="3">
        <v>45221</v>
      </c>
      <c r="D5320" s="2" t="s">
        <v>5409</v>
      </c>
      <c r="E5320" s="3" t="s">
        <v>4953</v>
      </c>
    </row>
    <row r="5321" spans="1:5" x14ac:dyDescent="0.2">
      <c r="A5321" s="1" t="str">
        <f t="shared" si="85"/>
        <v>SINAPI-I 45220</v>
      </c>
      <c r="B5321" s="3" t="s">
        <v>80</v>
      </c>
      <c r="C5321" s="3">
        <v>45220</v>
      </c>
      <c r="D5321" s="2" t="s">
        <v>5410</v>
      </c>
      <c r="E5321" s="3" t="s">
        <v>4953</v>
      </c>
    </row>
    <row r="5322" spans="1:5" x14ac:dyDescent="0.2">
      <c r="A5322" s="1" t="str">
        <f t="shared" si="85"/>
        <v>SINAPI-I 45219</v>
      </c>
      <c r="B5322" s="3" t="s">
        <v>80</v>
      </c>
      <c r="C5322" s="3">
        <v>45219</v>
      </c>
      <c r="D5322" s="2" t="s">
        <v>5411</v>
      </c>
      <c r="E5322" s="3" t="s">
        <v>4953</v>
      </c>
    </row>
    <row r="5323" spans="1:5" x14ac:dyDescent="0.2">
      <c r="A5323" s="1" t="str">
        <f t="shared" si="85"/>
        <v>SINAPI-I 45192</v>
      </c>
      <c r="B5323" s="3" t="s">
        <v>80</v>
      </c>
      <c r="C5323" s="3">
        <v>45192</v>
      </c>
      <c r="D5323" s="2" t="s">
        <v>5412</v>
      </c>
      <c r="E5323" s="3" t="s">
        <v>4954</v>
      </c>
    </row>
    <row r="5324" spans="1:5" ht="22.5" x14ac:dyDescent="0.2">
      <c r="A5324" s="1" t="str">
        <f t="shared" si="85"/>
        <v>SINAPI-I 45214</v>
      </c>
      <c r="B5324" s="3" t="s">
        <v>80</v>
      </c>
      <c r="C5324" s="3">
        <v>45214</v>
      </c>
      <c r="D5324" s="2" t="s">
        <v>5413</v>
      </c>
      <c r="E5324" s="3" t="s">
        <v>4953</v>
      </c>
    </row>
    <row r="5325" spans="1:5" ht="22.5" x14ac:dyDescent="0.2">
      <c r="A5325" s="1" t="str">
        <f t="shared" si="85"/>
        <v>SINAPI-I 45215</v>
      </c>
      <c r="B5325" s="3" t="s">
        <v>80</v>
      </c>
      <c r="C5325" s="3">
        <v>45215</v>
      </c>
      <c r="D5325" s="2" t="s">
        <v>5414</v>
      </c>
      <c r="E5325" s="3" t="s">
        <v>4953</v>
      </c>
    </row>
    <row r="5326" spans="1:5" x14ac:dyDescent="0.2">
      <c r="A5326" s="1" t="str">
        <f t="shared" si="85"/>
        <v>SINAPI-I 45216</v>
      </c>
      <c r="B5326" s="3" t="s">
        <v>80</v>
      </c>
      <c r="C5326" s="3">
        <v>45216</v>
      </c>
      <c r="D5326" s="2" t="s">
        <v>5415</v>
      </c>
      <c r="E5326" s="3" t="s">
        <v>4953</v>
      </c>
    </row>
    <row r="5327" spans="1:5" ht="22.5" x14ac:dyDescent="0.2">
      <c r="A5327" s="1" t="str">
        <f t="shared" si="85"/>
        <v>SINAPI-I 43994</v>
      </c>
      <c r="B5327" s="3" t="s">
        <v>80</v>
      </c>
      <c r="C5327" s="3">
        <v>43994</v>
      </c>
      <c r="D5327" s="2" t="s">
        <v>5416</v>
      </c>
      <c r="E5327" s="3" t="s">
        <v>4953</v>
      </c>
    </row>
    <row r="5328" spans="1:5" ht="22.5" x14ac:dyDescent="0.2">
      <c r="A5328" s="1" t="str">
        <f t="shared" si="85"/>
        <v>SINAPI-I 43996</v>
      </c>
      <c r="B5328" s="3" t="s">
        <v>80</v>
      </c>
      <c r="C5328" s="3">
        <v>43996</v>
      </c>
      <c r="D5328" s="2" t="s">
        <v>5417</v>
      </c>
      <c r="E5328" s="3" t="s">
        <v>4953</v>
      </c>
    </row>
    <row r="5329" spans="1:5" ht="22.5" x14ac:dyDescent="0.2">
      <c r="A5329" s="1" t="str">
        <f t="shared" si="85"/>
        <v>SINAPI-I 44208</v>
      </c>
      <c r="B5329" s="3" t="s">
        <v>80</v>
      </c>
      <c r="C5329" s="3">
        <v>44208</v>
      </c>
      <c r="D5329" s="2" t="s">
        <v>5418</v>
      </c>
      <c r="E5329" s="3" t="s">
        <v>4953</v>
      </c>
    </row>
    <row r="5330" spans="1:5" ht="22.5" x14ac:dyDescent="0.2">
      <c r="A5330" s="1" t="str">
        <f t="shared" si="85"/>
        <v>SINAPI-I 43995</v>
      </c>
      <c r="B5330" s="3" t="s">
        <v>80</v>
      </c>
      <c r="C5330" s="3">
        <v>43995</v>
      </c>
      <c r="D5330" s="2" t="s">
        <v>5419</v>
      </c>
      <c r="E5330" s="3" t="s">
        <v>4953</v>
      </c>
    </row>
    <row r="5331" spans="1:5" ht="22.5" x14ac:dyDescent="0.2">
      <c r="A5331" s="1" t="str">
        <f t="shared" si="85"/>
        <v>SINAPI-I 43997</v>
      </c>
      <c r="B5331" s="3" t="s">
        <v>80</v>
      </c>
      <c r="C5331" s="3">
        <v>43997</v>
      </c>
      <c r="D5331" s="2" t="s">
        <v>5420</v>
      </c>
      <c r="E5331" s="3" t="s">
        <v>4953</v>
      </c>
    </row>
    <row r="5332" spans="1:5" ht="22.5" x14ac:dyDescent="0.2">
      <c r="A5332" s="1" t="str">
        <f t="shared" si="85"/>
        <v>SINAPI-I 43990</v>
      </c>
      <c r="B5332" s="3" t="s">
        <v>80</v>
      </c>
      <c r="C5332" s="3">
        <v>43990</v>
      </c>
      <c r="D5332" s="2" t="s">
        <v>5421</v>
      </c>
      <c r="E5332" s="3" t="s">
        <v>4953</v>
      </c>
    </row>
    <row r="5333" spans="1:5" ht="33.75" x14ac:dyDescent="0.2">
      <c r="A5333" s="1" t="str">
        <f t="shared" si="85"/>
        <v>SINAPI-I 43975</v>
      </c>
      <c r="B5333" s="3" t="s">
        <v>80</v>
      </c>
      <c r="C5333" s="3">
        <v>43975</v>
      </c>
      <c r="D5333" s="2" t="s">
        <v>5422</v>
      </c>
      <c r="E5333" s="3" t="s">
        <v>4953</v>
      </c>
    </row>
    <row r="5334" spans="1:5" ht="22.5" x14ac:dyDescent="0.2">
      <c r="A5334" s="1" t="str">
        <f t="shared" si="85"/>
        <v>SINAPI-I 43992</v>
      </c>
      <c r="B5334" s="3" t="s">
        <v>80</v>
      </c>
      <c r="C5334" s="3">
        <v>43992</v>
      </c>
      <c r="D5334" s="2" t="s">
        <v>5423</v>
      </c>
      <c r="E5334" s="3" t="s">
        <v>4953</v>
      </c>
    </row>
    <row r="5335" spans="1:5" ht="33.75" x14ac:dyDescent="0.2">
      <c r="A5335" s="1" t="str">
        <f t="shared" si="85"/>
        <v>SINAPI-I 43974</v>
      </c>
      <c r="B5335" s="3" t="s">
        <v>80</v>
      </c>
      <c r="C5335" s="3">
        <v>43974</v>
      </c>
      <c r="D5335" s="2" t="s">
        <v>5424</v>
      </c>
      <c r="E5335" s="3" t="s">
        <v>4953</v>
      </c>
    </row>
    <row r="5336" spans="1:5" ht="22.5" x14ac:dyDescent="0.2">
      <c r="A5336" s="1" t="str">
        <f t="shared" ref="A5336:A5399" si="86">CONCATENATE($B5336," ",$C5336)</f>
        <v>SINAPI-I 43991</v>
      </c>
      <c r="B5336" s="3" t="s">
        <v>80</v>
      </c>
      <c r="C5336" s="3">
        <v>43991</v>
      </c>
      <c r="D5336" s="2" t="s">
        <v>5425</v>
      </c>
      <c r="E5336" s="3" t="s">
        <v>4953</v>
      </c>
    </row>
    <row r="5337" spans="1:5" ht="22.5" x14ac:dyDescent="0.2">
      <c r="A5337" s="1" t="str">
        <f t="shared" si="86"/>
        <v>SINAPI-I 43993</v>
      </c>
      <c r="B5337" s="3" t="s">
        <v>80</v>
      </c>
      <c r="C5337" s="3">
        <v>43993</v>
      </c>
      <c r="D5337" s="2" t="s">
        <v>5426</v>
      </c>
      <c r="E5337" s="3" t="s">
        <v>4953</v>
      </c>
    </row>
    <row r="5338" spans="1:5" ht="22.5" x14ac:dyDescent="0.2">
      <c r="A5338" s="1" t="str">
        <f t="shared" si="86"/>
        <v>SINAPI-I 44790</v>
      </c>
      <c r="B5338" s="3" t="s">
        <v>80</v>
      </c>
      <c r="C5338" s="3">
        <v>44790</v>
      </c>
      <c r="D5338" s="2" t="s">
        <v>5427</v>
      </c>
      <c r="E5338" s="3" t="s">
        <v>4953</v>
      </c>
    </row>
    <row r="5339" spans="1:5" ht="22.5" x14ac:dyDescent="0.2">
      <c r="A5339" s="1" t="str">
        <f t="shared" si="86"/>
        <v>SINAPI-I 44791</v>
      </c>
      <c r="B5339" s="3" t="s">
        <v>80</v>
      </c>
      <c r="C5339" s="3">
        <v>44791</v>
      </c>
      <c r="D5339" s="2" t="s">
        <v>5428</v>
      </c>
      <c r="E5339" s="3" t="s">
        <v>4953</v>
      </c>
    </row>
    <row r="5340" spans="1:5" ht="22.5" x14ac:dyDescent="0.2">
      <c r="A5340" s="1" t="str">
        <f t="shared" si="86"/>
        <v>SINAPI-I 44792</v>
      </c>
      <c r="B5340" s="3" t="s">
        <v>80</v>
      </c>
      <c r="C5340" s="3">
        <v>44792</v>
      </c>
      <c r="D5340" s="2" t="s">
        <v>5429</v>
      </c>
      <c r="E5340" s="3" t="s">
        <v>4953</v>
      </c>
    </row>
    <row r="5341" spans="1:5" ht="22.5" x14ac:dyDescent="0.2">
      <c r="A5341" s="1" t="str">
        <f t="shared" si="86"/>
        <v>SINAPI-I 44793</v>
      </c>
      <c r="B5341" s="3" t="s">
        <v>80</v>
      </c>
      <c r="C5341" s="3">
        <v>44793</v>
      </c>
      <c r="D5341" s="2" t="s">
        <v>5430</v>
      </c>
      <c r="E5341" s="3" t="s">
        <v>4953</v>
      </c>
    </row>
    <row r="5342" spans="1:5" ht="22.5" x14ac:dyDescent="0.2">
      <c r="A5342" s="1" t="str">
        <f t="shared" si="86"/>
        <v>SINAPI-I 44794</v>
      </c>
      <c r="B5342" s="3" t="s">
        <v>80</v>
      </c>
      <c r="C5342" s="3">
        <v>44794</v>
      </c>
      <c r="D5342" s="2" t="s">
        <v>5431</v>
      </c>
      <c r="E5342" s="3" t="s">
        <v>4953</v>
      </c>
    </row>
    <row r="5343" spans="1:5" ht="22.5" x14ac:dyDescent="0.2">
      <c r="A5343" s="1" t="str">
        <f t="shared" si="86"/>
        <v>SINAPI-I 44795</v>
      </c>
      <c r="B5343" s="3" t="s">
        <v>80</v>
      </c>
      <c r="C5343" s="3">
        <v>44795</v>
      </c>
      <c r="D5343" s="2" t="s">
        <v>5432</v>
      </c>
      <c r="E5343" s="3" t="s">
        <v>4953</v>
      </c>
    </row>
    <row r="5344" spans="1:5" ht="22.5" x14ac:dyDescent="0.2">
      <c r="A5344" s="1" t="str">
        <f t="shared" si="86"/>
        <v>SINAPI-I 45218</v>
      </c>
      <c r="B5344" s="3" t="s">
        <v>80</v>
      </c>
      <c r="C5344" s="3">
        <v>45218</v>
      </c>
      <c r="D5344" s="2" t="s">
        <v>5433</v>
      </c>
      <c r="E5344" s="3" t="s">
        <v>4953</v>
      </c>
    </row>
    <row r="5345" spans="1:5" x14ac:dyDescent="0.2">
      <c r="A5345" s="1" t="str">
        <f t="shared" si="86"/>
        <v>SINAPI-I 45183</v>
      </c>
      <c r="B5345" s="3" t="s">
        <v>80</v>
      </c>
      <c r="C5345" s="3">
        <v>45183</v>
      </c>
      <c r="D5345" s="2" t="s">
        <v>5434</v>
      </c>
      <c r="E5345" s="3" t="s">
        <v>4953</v>
      </c>
    </row>
    <row r="5346" spans="1:5" ht="22.5" x14ac:dyDescent="0.2">
      <c r="A5346" s="1" t="str">
        <f t="shared" si="86"/>
        <v>SINAPI-I 45217</v>
      </c>
      <c r="B5346" s="3" t="s">
        <v>80</v>
      </c>
      <c r="C5346" s="3">
        <v>45217</v>
      </c>
      <c r="D5346" s="2" t="s">
        <v>5435</v>
      </c>
      <c r="E5346" s="3" t="s">
        <v>4953</v>
      </c>
    </row>
    <row r="5347" spans="1:5" x14ac:dyDescent="0.2">
      <c r="A5347" s="1" t="str">
        <f t="shared" si="86"/>
        <v>SINAPI-I 45225</v>
      </c>
      <c r="B5347" s="3" t="s">
        <v>80</v>
      </c>
      <c r="C5347" s="3">
        <v>45225</v>
      </c>
      <c r="D5347" s="2" t="s">
        <v>5436</v>
      </c>
      <c r="E5347" s="3" t="s">
        <v>4954</v>
      </c>
    </row>
    <row r="5348" spans="1:5" ht="22.5" x14ac:dyDescent="0.2">
      <c r="A5348" s="1" t="str">
        <f t="shared" si="86"/>
        <v>SINAPI-I 44946</v>
      </c>
      <c r="B5348" s="3" t="s">
        <v>80</v>
      </c>
      <c r="C5348" s="3">
        <v>44946</v>
      </c>
      <c r="D5348" s="2" t="s">
        <v>5437</v>
      </c>
      <c r="E5348" s="3" t="s">
        <v>4953</v>
      </c>
    </row>
    <row r="5349" spans="1:5" ht="22.5" x14ac:dyDescent="0.2">
      <c r="A5349" s="1" t="str">
        <f t="shared" si="86"/>
        <v>SINAPI-I 44947</v>
      </c>
      <c r="B5349" s="3" t="s">
        <v>80</v>
      </c>
      <c r="C5349" s="3">
        <v>44947</v>
      </c>
      <c r="D5349" s="2" t="s">
        <v>5438</v>
      </c>
      <c r="E5349" s="3" t="s">
        <v>4953</v>
      </c>
    </row>
    <row r="5350" spans="1:5" x14ac:dyDescent="0.2">
      <c r="A5350" s="1" t="str">
        <f t="shared" si="86"/>
        <v>SINAPI-I 44090</v>
      </c>
      <c r="B5350" s="3" t="s">
        <v>80</v>
      </c>
      <c r="C5350" s="3">
        <v>44090</v>
      </c>
      <c r="D5350" s="2" t="s">
        <v>5439</v>
      </c>
      <c r="E5350" s="3" t="s">
        <v>4954</v>
      </c>
    </row>
    <row r="5351" spans="1:5" x14ac:dyDescent="0.2">
      <c r="A5351" s="1" t="str">
        <f t="shared" si="86"/>
        <v>SINAPI-I 44076</v>
      </c>
      <c r="B5351" s="3" t="s">
        <v>80</v>
      </c>
      <c r="C5351" s="3">
        <v>44076</v>
      </c>
      <c r="D5351" s="2" t="s">
        <v>5440</v>
      </c>
      <c r="E5351" s="3" t="s">
        <v>4953</v>
      </c>
    </row>
    <row r="5352" spans="1:5" x14ac:dyDescent="0.2">
      <c r="A5352" s="1" t="str">
        <f t="shared" si="86"/>
        <v>SINAPI-I 44077</v>
      </c>
      <c r="B5352" s="3" t="s">
        <v>80</v>
      </c>
      <c r="C5352" s="3">
        <v>44077</v>
      </c>
      <c r="D5352" s="2" t="s">
        <v>5441</v>
      </c>
      <c r="E5352" s="3" t="s">
        <v>4953</v>
      </c>
    </row>
    <row r="5353" spans="1:5" x14ac:dyDescent="0.2">
      <c r="A5353" s="1" t="str">
        <f t="shared" si="86"/>
        <v>SINAPI-I 44080</v>
      </c>
      <c r="B5353" s="3" t="s">
        <v>80</v>
      </c>
      <c r="C5353" s="3">
        <v>44080</v>
      </c>
      <c r="D5353" s="2" t="s">
        <v>5442</v>
      </c>
      <c r="E5353" s="3" t="s">
        <v>4953</v>
      </c>
    </row>
    <row r="5354" spans="1:5" x14ac:dyDescent="0.2">
      <c r="A5354" s="1" t="str">
        <f t="shared" si="86"/>
        <v>SINAPI-I 44079</v>
      </c>
      <c r="B5354" s="3" t="s">
        <v>80</v>
      </c>
      <c r="C5354" s="3">
        <v>44079</v>
      </c>
      <c r="D5354" s="2" t="s">
        <v>5443</v>
      </c>
      <c r="E5354" s="3" t="s">
        <v>4953</v>
      </c>
    </row>
    <row r="5355" spans="1:5" x14ac:dyDescent="0.2">
      <c r="A5355" s="1" t="str">
        <f t="shared" si="86"/>
        <v>SINAPI-I 44078</v>
      </c>
      <c r="B5355" s="3" t="s">
        <v>80</v>
      </c>
      <c r="C5355" s="3">
        <v>44078</v>
      </c>
      <c r="D5355" s="2" t="s">
        <v>5444</v>
      </c>
      <c r="E5355" s="3" t="s">
        <v>4953</v>
      </c>
    </row>
    <row r="5356" spans="1:5" x14ac:dyDescent="0.2">
      <c r="A5356" s="1" t="str">
        <f t="shared" si="86"/>
        <v>SINAPI-I 44083</v>
      </c>
      <c r="B5356" s="3" t="s">
        <v>80</v>
      </c>
      <c r="C5356" s="3">
        <v>44083</v>
      </c>
      <c r="D5356" s="2" t="s">
        <v>5445</v>
      </c>
      <c r="E5356" s="3" t="s">
        <v>4953</v>
      </c>
    </row>
    <row r="5357" spans="1:5" x14ac:dyDescent="0.2">
      <c r="A5357" s="1" t="str">
        <f t="shared" si="86"/>
        <v>SINAPI-I 44082</v>
      </c>
      <c r="B5357" s="3" t="s">
        <v>80</v>
      </c>
      <c r="C5357" s="3">
        <v>44082</v>
      </c>
      <c r="D5357" s="2" t="s">
        <v>5446</v>
      </c>
      <c r="E5357" s="3" t="s">
        <v>4953</v>
      </c>
    </row>
    <row r="5358" spans="1:5" x14ac:dyDescent="0.2">
      <c r="A5358" s="1" t="str">
        <f t="shared" si="86"/>
        <v>SINAPI-I 44081</v>
      </c>
      <c r="B5358" s="3" t="s">
        <v>80</v>
      </c>
      <c r="C5358" s="3">
        <v>44081</v>
      </c>
      <c r="D5358" s="2" t="s">
        <v>5447</v>
      </c>
      <c r="E5358" s="3" t="s">
        <v>4953</v>
      </c>
    </row>
    <row r="5359" spans="1:5" x14ac:dyDescent="0.2">
      <c r="A5359" s="1" t="str">
        <f t="shared" si="86"/>
        <v>SINAPI-I 44086</v>
      </c>
      <c r="B5359" s="3" t="s">
        <v>80</v>
      </c>
      <c r="C5359" s="3">
        <v>44086</v>
      </c>
      <c r="D5359" s="2" t="s">
        <v>5448</v>
      </c>
      <c r="E5359" s="3" t="s">
        <v>4953</v>
      </c>
    </row>
    <row r="5360" spans="1:5" x14ac:dyDescent="0.2">
      <c r="A5360" s="1" t="str">
        <f t="shared" si="86"/>
        <v>SINAPI-I 44085</v>
      </c>
      <c r="B5360" s="3" t="s">
        <v>80</v>
      </c>
      <c r="C5360" s="3">
        <v>44085</v>
      </c>
      <c r="D5360" s="2" t="s">
        <v>5449</v>
      </c>
      <c r="E5360" s="3" t="s">
        <v>4953</v>
      </c>
    </row>
    <row r="5361" spans="1:5" x14ac:dyDescent="0.2">
      <c r="A5361" s="1" t="str">
        <f t="shared" si="86"/>
        <v>SINAPI-I 44084</v>
      </c>
      <c r="B5361" s="3" t="s">
        <v>80</v>
      </c>
      <c r="C5361" s="3">
        <v>44084</v>
      </c>
      <c r="D5361" s="2" t="s">
        <v>5450</v>
      </c>
      <c r="E5361" s="3" t="s">
        <v>4953</v>
      </c>
    </row>
    <row r="5362" spans="1:5" x14ac:dyDescent="0.2">
      <c r="A5362" s="1" t="str">
        <f t="shared" si="86"/>
        <v>SINAPI-I 44087</v>
      </c>
      <c r="B5362" s="3" t="s">
        <v>80</v>
      </c>
      <c r="C5362" s="3">
        <v>44087</v>
      </c>
      <c r="D5362" s="2" t="s">
        <v>5451</v>
      </c>
      <c r="E5362" s="3" t="s">
        <v>4953</v>
      </c>
    </row>
    <row r="5363" spans="1:5" x14ac:dyDescent="0.2">
      <c r="A5363" s="1" t="str">
        <f t="shared" si="86"/>
        <v>SINAPI-I 44395</v>
      </c>
      <c r="B5363" s="3" t="s">
        <v>80</v>
      </c>
      <c r="C5363" s="3">
        <v>44395</v>
      </c>
      <c r="D5363" s="2" t="s">
        <v>5452</v>
      </c>
      <c r="E5363" s="3" t="s">
        <v>4953</v>
      </c>
    </row>
    <row r="5364" spans="1:5" x14ac:dyDescent="0.2">
      <c r="A5364" s="1" t="str">
        <f t="shared" si="86"/>
        <v>SINAPI-I 44088</v>
      </c>
      <c r="B5364" s="3" t="s">
        <v>80</v>
      </c>
      <c r="C5364" s="3">
        <v>44088</v>
      </c>
      <c r="D5364" s="2" t="s">
        <v>5453</v>
      </c>
      <c r="E5364" s="3" t="s">
        <v>4953</v>
      </c>
    </row>
    <row r="5365" spans="1:5" x14ac:dyDescent="0.2">
      <c r="A5365" s="1" t="str">
        <f t="shared" si="86"/>
        <v>SINAPI-I 44089</v>
      </c>
      <c r="B5365" s="3" t="s">
        <v>80</v>
      </c>
      <c r="C5365" s="3">
        <v>44089</v>
      </c>
      <c r="D5365" s="2" t="s">
        <v>5454</v>
      </c>
      <c r="E5365" s="3" t="s">
        <v>4953</v>
      </c>
    </row>
    <row r="5366" spans="1:5" ht="22.5" x14ac:dyDescent="0.2">
      <c r="A5366" s="1" t="str">
        <f t="shared" si="86"/>
        <v>SINAPI-I 43107</v>
      </c>
      <c r="B5366" s="3" t="s">
        <v>80</v>
      </c>
      <c r="C5366" s="3">
        <v>43107</v>
      </c>
      <c r="D5366" s="2" t="s">
        <v>5455</v>
      </c>
      <c r="E5366" s="3" t="s">
        <v>4953</v>
      </c>
    </row>
    <row r="5367" spans="1:5" x14ac:dyDescent="0.2">
      <c r="A5367" s="1" t="str">
        <f t="shared" si="86"/>
        <v>SINAPI-I 41229</v>
      </c>
      <c r="B5367" s="3" t="s">
        <v>80</v>
      </c>
      <c r="C5367" s="3">
        <v>41229</v>
      </c>
      <c r="D5367" s="2" t="s">
        <v>5456</v>
      </c>
      <c r="E5367" s="3" t="s">
        <v>4953</v>
      </c>
    </row>
    <row r="5368" spans="1:5" x14ac:dyDescent="0.2">
      <c r="A5368" s="1" t="str">
        <f t="shared" si="86"/>
        <v>SINAPI-I 41231</v>
      </c>
      <c r="B5368" s="3" t="s">
        <v>80</v>
      </c>
      <c r="C5368" s="3">
        <v>41231</v>
      </c>
      <c r="D5368" s="2" t="s">
        <v>5457</v>
      </c>
      <c r="E5368" s="3" t="s">
        <v>4953</v>
      </c>
    </row>
    <row r="5369" spans="1:5" x14ac:dyDescent="0.2">
      <c r="A5369" s="1" t="str">
        <f t="shared" si="86"/>
        <v>SINAPI-I 41232</v>
      </c>
      <c r="B5369" s="3" t="s">
        <v>80</v>
      </c>
      <c r="C5369" s="3">
        <v>41232</v>
      </c>
      <c r="D5369" s="2" t="s">
        <v>5458</v>
      </c>
      <c r="E5369" s="3" t="s">
        <v>4953</v>
      </c>
    </row>
    <row r="5370" spans="1:5" ht="22.5" x14ac:dyDescent="0.2">
      <c r="A5370" s="1" t="str">
        <f t="shared" si="86"/>
        <v>SINAPI-I 41496</v>
      </c>
      <c r="B5370" s="3" t="s">
        <v>80</v>
      </c>
      <c r="C5370" s="3">
        <v>41496</v>
      </c>
      <c r="D5370" s="2" t="s">
        <v>5459</v>
      </c>
      <c r="E5370" s="3" t="s">
        <v>4954</v>
      </c>
    </row>
    <row r="5371" spans="1:5" ht="22.5" x14ac:dyDescent="0.2">
      <c r="A5371" s="1" t="str">
        <f t="shared" si="86"/>
        <v>SINAPI-I 41495</v>
      </c>
      <c r="B5371" s="3" t="s">
        <v>80</v>
      </c>
      <c r="C5371" s="3">
        <v>41495</v>
      </c>
      <c r="D5371" s="2" t="s">
        <v>5460</v>
      </c>
      <c r="E5371" s="3" t="s">
        <v>4954</v>
      </c>
    </row>
    <row r="5372" spans="1:5" ht="22.5" x14ac:dyDescent="0.2">
      <c r="A5372" s="1" t="str">
        <f t="shared" si="86"/>
        <v>SINAPI-I 41494</v>
      </c>
      <c r="B5372" s="3" t="s">
        <v>80</v>
      </c>
      <c r="C5372" s="3">
        <v>41494</v>
      </c>
      <c r="D5372" s="2" t="s">
        <v>5461</v>
      </c>
      <c r="E5372" s="3" t="s">
        <v>4954</v>
      </c>
    </row>
    <row r="5373" spans="1:5" ht="22.5" x14ac:dyDescent="0.2">
      <c r="A5373" s="1" t="str">
        <f t="shared" si="86"/>
        <v>SINAPI-I 41493</v>
      </c>
      <c r="B5373" s="3" t="s">
        <v>80</v>
      </c>
      <c r="C5373" s="3">
        <v>41493</v>
      </c>
      <c r="D5373" s="2" t="s">
        <v>5462</v>
      </c>
      <c r="E5373" s="3" t="s">
        <v>4954</v>
      </c>
    </row>
    <row r="5374" spans="1:5" x14ac:dyDescent="0.2">
      <c r="A5374" s="1" t="str">
        <f t="shared" si="86"/>
        <v>SINAPI-I 44896</v>
      </c>
      <c r="B5374" s="3" t="s">
        <v>80</v>
      </c>
      <c r="C5374" s="3">
        <v>44896</v>
      </c>
      <c r="D5374" s="2" t="s">
        <v>5463</v>
      </c>
      <c r="E5374" s="3" t="s">
        <v>4953</v>
      </c>
    </row>
    <row r="5375" spans="1:5" x14ac:dyDescent="0.2">
      <c r="A5375" s="1" t="str">
        <f t="shared" si="86"/>
        <v>SINAPI-I 44897</v>
      </c>
      <c r="B5375" s="3" t="s">
        <v>80</v>
      </c>
      <c r="C5375" s="3">
        <v>44897</v>
      </c>
      <c r="D5375" s="2" t="s">
        <v>5464</v>
      </c>
      <c r="E5375" s="3" t="s">
        <v>4953</v>
      </c>
    </row>
    <row r="5376" spans="1:5" x14ac:dyDescent="0.2">
      <c r="A5376" s="1" t="str">
        <f t="shared" si="86"/>
        <v>SINAPI-I 44898</v>
      </c>
      <c r="B5376" s="3" t="s">
        <v>80</v>
      </c>
      <c r="C5376" s="3">
        <v>44898</v>
      </c>
      <c r="D5376" s="2" t="s">
        <v>5465</v>
      </c>
      <c r="E5376" s="3" t="s">
        <v>4953</v>
      </c>
    </row>
    <row r="5377" spans="1:5" x14ac:dyDescent="0.2">
      <c r="A5377" s="1" t="str">
        <f t="shared" si="86"/>
        <v>SINAPI-I 44095</v>
      </c>
      <c r="B5377" s="3" t="s">
        <v>80</v>
      </c>
      <c r="C5377" s="3">
        <v>44095</v>
      </c>
      <c r="D5377" s="2" t="s">
        <v>5466</v>
      </c>
      <c r="E5377" s="3" t="s">
        <v>4953</v>
      </c>
    </row>
    <row r="5378" spans="1:5" x14ac:dyDescent="0.2">
      <c r="A5378" s="1" t="str">
        <f t="shared" si="86"/>
        <v>SINAPI-I 44096</v>
      </c>
      <c r="B5378" s="3" t="s">
        <v>80</v>
      </c>
      <c r="C5378" s="3">
        <v>44096</v>
      </c>
      <c r="D5378" s="2" t="s">
        <v>5467</v>
      </c>
      <c r="E5378" s="3" t="s">
        <v>4953</v>
      </c>
    </row>
    <row r="5379" spans="1:5" x14ac:dyDescent="0.2">
      <c r="A5379" s="1" t="str">
        <f t="shared" si="86"/>
        <v>SINAPI-I 44097</v>
      </c>
      <c r="B5379" s="3" t="s">
        <v>80</v>
      </c>
      <c r="C5379" s="3">
        <v>44097</v>
      </c>
      <c r="D5379" s="2" t="s">
        <v>5468</v>
      </c>
      <c r="E5379" s="3" t="s">
        <v>4953</v>
      </c>
    </row>
    <row r="5380" spans="1:5" x14ac:dyDescent="0.2">
      <c r="A5380" s="1" t="str">
        <f t="shared" si="86"/>
        <v>SINAPI-I 44696</v>
      </c>
      <c r="B5380" s="3" t="s">
        <v>80</v>
      </c>
      <c r="C5380" s="3">
        <v>44696</v>
      </c>
      <c r="D5380" s="2" t="s">
        <v>5469</v>
      </c>
      <c r="E5380" s="3" t="s">
        <v>4953</v>
      </c>
    </row>
    <row r="5381" spans="1:5" x14ac:dyDescent="0.2">
      <c r="A5381" s="1" t="str">
        <f t="shared" si="86"/>
        <v>SINAPI-I 44694</v>
      </c>
      <c r="B5381" s="3" t="s">
        <v>80</v>
      </c>
      <c r="C5381" s="3">
        <v>44694</v>
      </c>
      <c r="D5381" s="2" t="s">
        <v>5470</v>
      </c>
      <c r="E5381" s="3" t="s">
        <v>4953</v>
      </c>
    </row>
    <row r="5382" spans="1:5" x14ac:dyDescent="0.2">
      <c r="A5382" s="1" t="str">
        <f t="shared" si="86"/>
        <v>SINAPI-I 44098</v>
      </c>
      <c r="B5382" s="3" t="s">
        <v>80</v>
      </c>
      <c r="C5382" s="3">
        <v>44098</v>
      </c>
      <c r="D5382" s="2" t="s">
        <v>5471</v>
      </c>
      <c r="E5382" s="3" t="s">
        <v>4953</v>
      </c>
    </row>
    <row r="5383" spans="1:5" x14ac:dyDescent="0.2">
      <c r="A5383" s="1" t="str">
        <f t="shared" si="86"/>
        <v>SINAPI-I 44695</v>
      </c>
      <c r="B5383" s="3" t="s">
        <v>80</v>
      </c>
      <c r="C5383" s="3">
        <v>44695</v>
      </c>
      <c r="D5383" s="2" t="s">
        <v>5472</v>
      </c>
      <c r="E5383" s="3" t="s">
        <v>4953</v>
      </c>
    </row>
    <row r="5384" spans="1:5" x14ac:dyDescent="0.2">
      <c r="A5384" s="1" t="str">
        <f t="shared" si="86"/>
        <v>SINAPI-I 44691</v>
      </c>
      <c r="B5384" s="3" t="s">
        <v>80</v>
      </c>
      <c r="C5384" s="3">
        <v>44691</v>
      </c>
      <c r="D5384" s="2" t="s">
        <v>5473</v>
      </c>
      <c r="E5384" s="3" t="s">
        <v>4953</v>
      </c>
    </row>
    <row r="5385" spans="1:5" x14ac:dyDescent="0.2">
      <c r="A5385" s="1" t="str">
        <f t="shared" si="86"/>
        <v>SINAPI-I 44099</v>
      </c>
      <c r="B5385" s="3" t="s">
        <v>80</v>
      </c>
      <c r="C5385" s="3">
        <v>44099</v>
      </c>
      <c r="D5385" s="2" t="s">
        <v>5474</v>
      </c>
      <c r="E5385" s="3" t="s">
        <v>4953</v>
      </c>
    </row>
    <row r="5386" spans="1:5" x14ac:dyDescent="0.2">
      <c r="A5386" s="1" t="str">
        <f t="shared" si="86"/>
        <v>SINAPI-I 44100</v>
      </c>
      <c r="B5386" s="3" t="s">
        <v>80</v>
      </c>
      <c r="C5386" s="3">
        <v>44100</v>
      </c>
      <c r="D5386" s="2" t="s">
        <v>5475</v>
      </c>
      <c r="E5386" s="3" t="s">
        <v>4953</v>
      </c>
    </row>
    <row r="5387" spans="1:5" x14ac:dyDescent="0.2">
      <c r="A5387" s="1" t="str">
        <f t="shared" si="86"/>
        <v>SINAPI-I 44101</v>
      </c>
      <c r="B5387" s="3" t="s">
        <v>80</v>
      </c>
      <c r="C5387" s="3">
        <v>44101</v>
      </c>
      <c r="D5387" s="2" t="s">
        <v>5476</v>
      </c>
      <c r="E5387" s="3" t="s">
        <v>4953</v>
      </c>
    </row>
    <row r="5388" spans="1:5" x14ac:dyDescent="0.2">
      <c r="A5388" s="1" t="str">
        <f t="shared" si="86"/>
        <v>SINAPI-I 44102</v>
      </c>
      <c r="B5388" s="3" t="s">
        <v>80</v>
      </c>
      <c r="C5388" s="3">
        <v>44102</v>
      </c>
      <c r="D5388" s="2" t="s">
        <v>5477</v>
      </c>
      <c r="E5388" s="3" t="s">
        <v>4953</v>
      </c>
    </row>
    <row r="5389" spans="1:5" x14ac:dyDescent="0.2">
      <c r="A5389" s="1" t="str">
        <f t="shared" si="86"/>
        <v>SINAPI-I 44103</v>
      </c>
      <c r="B5389" s="3" t="s">
        <v>80</v>
      </c>
      <c r="C5389" s="3">
        <v>44103</v>
      </c>
      <c r="D5389" s="2" t="s">
        <v>5478</v>
      </c>
      <c r="E5389" s="3" t="s">
        <v>4953</v>
      </c>
    </row>
    <row r="5390" spans="1:5" x14ac:dyDescent="0.2">
      <c r="A5390" s="1" t="str">
        <f t="shared" si="86"/>
        <v>SINAPI-I 44104</v>
      </c>
      <c r="B5390" s="3" t="s">
        <v>80</v>
      </c>
      <c r="C5390" s="3">
        <v>44104</v>
      </c>
      <c r="D5390" s="2" t="s">
        <v>5479</v>
      </c>
      <c r="E5390" s="3" t="s">
        <v>4953</v>
      </c>
    </row>
    <row r="5391" spans="1:5" x14ac:dyDescent="0.2">
      <c r="A5391" s="1" t="str">
        <f t="shared" si="86"/>
        <v>SINAPI-I 44105</v>
      </c>
      <c r="B5391" s="3" t="s">
        <v>80</v>
      </c>
      <c r="C5391" s="3">
        <v>44105</v>
      </c>
      <c r="D5391" s="2" t="s">
        <v>5480</v>
      </c>
      <c r="E5391" s="3" t="s">
        <v>4953</v>
      </c>
    </row>
    <row r="5392" spans="1:5" x14ac:dyDescent="0.2">
      <c r="A5392" s="1" t="str">
        <f t="shared" si="86"/>
        <v>SINAPI-I 44698</v>
      </c>
      <c r="B5392" s="3" t="s">
        <v>80</v>
      </c>
      <c r="C5392" s="3">
        <v>44698</v>
      </c>
      <c r="D5392" s="2" t="s">
        <v>5481</v>
      </c>
      <c r="E5392" s="3" t="s">
        <v>4953</v>
      </c>
    </row>
    <row r="5393" spans="1:5" x14ac:dyDescent="0.2">
      <c r="A5393" s="1" t="str">
        <f t="shared" si="86"/>
        <v>SINAPI-I 44692</v>
      </c>
      <c r="B5393" s="3" t="s">
        <v>80</v>
      </c>
      <c r="C5393" s="3">
        <v>44692</v>
      </c>
      <c r="D5393" s="2" t="s">
        <v>5482</v>
      </c>
      <c r="E5393" s="3" t="s">
        <v>4953</v>
      </c>
    </row>
    <row r="5394" spans="1:5" x14ac:dyDescent="0.2">
      <c r="A5394" s="1" t="str">
        <f t="shared" si="86"/>
        <v>SINAPI-I 44106</v>
      </c>
      <c r="B5394" s="3" t="s">
        <v>80</v>
      </c>
      <c r="C5394" s="3">
        <v>44106</v>
      </c>
      <c r="D5394" s="2" t="s">
        <v>5483</v>
      </c>
      <c r="E5394" s="3" t="s">
        <v>4953</v>
      </c>
    </row>
    <row r="5395" spans="1:5" x14ac:dyDescent="0.2">
      <c r="A5395" s="1" t="str">
        <f t="shared" si="86"/>
        <v>SINAPI-I 44697</v>
      </c>
      <c r="B5395" s="3" t="s">
        <v>80</v>
      </c>
      <c r="C5395" s="3">
        <v>44697</v>
      </c>
      <c r="D5395" s="2" t="s">
        <v>5484</v>
      </c>
      <c r="E5395" s="3" t="s">
        <v>4953</v>
      </c>
    </row>
    <row r="5396" spans="1:5" x14ac:dyDescent="0.2">
      <c r="A5396" s="1" t="str">
        <f t="shared" si="86"/>
        <v>SINAPI-I 44693</v>
      </c>
      <c r="B5396" s="3" t="s">
        <v>80</v>
      </c>
      <c r="C5396" s="3">
        <v>44693</v>
      </c>
      <c r="D5396" s="2" t="s">
        <v>5485</v>
      </c>
      <c r="E5396" s="3" t="s">
        <v>4953</v>
      </c>
    </row>
    <row r="5397" spans="1:5" x14ac:dyDescent="0.2">
      <c r="A5397" s="1" t="str">
        <f t="shared" si="86"/>
        <v>SINAPI-I 44107</v>
      </c>
      <c r="B5397" s="3" t="s">
        <v>80</v>
      </c>
      <c r="C5397" s="3">
        <v>44107</v>
      </c>
      <c r="D5397" s="2" t="s">
        <v>5486</v>
      </c>
      <c r="E5397" s="3" t="s">
        <v>4953</v>
      </c>
    </row>
    <row r="5398" spans="1:5" x14ac:dyDescent="0.2">
      <c r="A5398" s="1" t="str">
        <f t="shared" si="86"/>
        <v>SINAPI-I 44108</v>
      </c>
      <c r="B5398" s="3" t="s">
        <v>80</v>
      </c>
      <c r="C5398" s="3">
        <v>44108</v>
      </c>
      <c r="D5398" s="2" t="s">
        <v>5487</v>
      </c>
      <c r="E5398" s="3" t="s">
        <v>4953</v>
      </c>
    </row>
    <row r="5399" spans="1:5" x14ac:dyDescent="0.2">
      <c r="A5399" s="1" t="str">
        <f t="shared" si="86"/>
        <v>SINAPI-I 44109</v>
      </c>
      <c r="B5399" s="3" t="s">
        <v>80</v>
      </c>
      <c r="C5399" s="3">
        <v>44109</v>
      </c>
      <c r="D5399" s="2" t="s">
        <v>5488</v>
      </c>
      <c r="E5399" s="3" t="s">
        <v>4953</v>
      </c>
    </row>
    <row r="5400" spans="1:5" x14ac:dyDescent="0.2">
      <c r="A5400" s="1" t="str">
        <f t="shared" ref="A5400:A5463" si="87">CONCATENATE($B5400," ",$C5400)</f>
        <v>SINAPI-I 44110</v>
      </c>
      <c r="B5400" s="3" t="s">
        <v>80</v>
      </c>
      <c r="C5400" s="3">
        <v>44110</v>
      </c>
      <c r="D5400" s="2" t="s">
        <v>5489</v>
      </c>
      <c r="E5400" s="3" t="s">
        <v>4953</v>
      </c>
    </row>
    <row r="5401" spans="1:5" x14ac:dyDescent="0.2">
      <c r="A5401" s="1" t="str">
        <f t="shared" si="87"/>
        <v>SINAPI-I 44091</v>
      </c>
      <c r="B5401" s="3" t="s">
        <v>80</v>
      </c>
      <c r="C5401" s="3">
        <v>44091</v>
      </c>
      <c r="D5401" s="2" t="s">
        <v>5490</v>
      </c>
      <c r="E5401" s="3" t="s">
        <v>4953</v>
      </c>
    </row>
    <row r="5402" spans="1:5" x14ac:dyDescent="0.2">
      <c r="A5402" s="1" t="str">
        <f t="shared" si="87"/>
        <v>SINAPI-I 44092</v>
      </c>
      <c r="B5402" s="3" t="s">
        <v>80</v>
      </c>
      <c r="C5402" s="3">
        <v>44092</v>
      </c>
      <c r="D5402" s="2" t="s">
        <v>5491</v>
      </c>
      <c r="E5402" s="3" t="s">
        <v>4953</v>
      </c>
    </row>
    <row r="5403" spans="1:5" x14ac:dyDescent="0.2">
      <c r="A5403" s="1" t="str">
        <f t="shared" si="87"/>
        <v>SINAPI-I 44093</v>
      </c>
      <c r="B5403" s="3" t="s">
        <v>80</v>
      </c>
      <c r="C5403" s="3">
        <v>44093</v>
      </c>
      <c r="D5403" s="2" t="s">
        <v>5492</v>
      </c>
      <c r="E5403" s="3" t="s">
        <v>4953</v>
      </c>
    </row>
    <row r="5404" spans="1:5" x14ac:dyDescent="0.2">
      <c r="A5404" s="1" t="str">
        <f t="shared" si="87"/>
        <v>SINAPI-I 44094</v>
      </c>
      <c r="B5404" s="3" t="s">
        <v>80</v>
      </c>
      <c r="C5404" s="3">
        <v>44094</v>
      </c>
      <c r="D5404" s="2" t="s">
        <v>5493</v>
      </c>
      <c r="E5404" s="3" t="s">
        <v>4953</v>
      </c>
    </row>
    <row r="5405" spans="1:5" x14ac:dyDescent="0.2">
      <c r="A5405" s="1" t="str">
        <f t="shared" si="87"/>
        <v>SINAPI-I 44231</v>
      </c>
      <c r="B5405" s="3" t="s">
        <v>80</v>
      </c>
      <c r="C5405" s="3">
        <v>44231</v>
      </c>
      <c r="D5405" s="2" t="s">
        <v>5494</v>
      </c>
      <c r="E5405" s="3" t="s">
        <v>4953</v>
      </c>
    </row>
    <row r="5406" spans="1:5" x14ac:dyDescent="0.2">
      <c r="A5406" s="1" t="str">
        <f t="shared" si="87"/>
        <v>SINAPI-I 44347</v>
      </c>
      <c r="B5406" s="3" t="s">
        <v>80</v>
      </c>
      <c r="C5406" s="3">
        <v>44347</v>
      </c>
      <c r="D5406" s="2" t="s">
        <v>5495</v>
      </c>
      <c r="E5406" s="3" t="s">
        <v>4954</v>
      </c>
    </row>
    <row r="5407" spans="1:5" x14ac:dyDescent="0.2">
      <c r="A5407" s="1" t="str">
        <f t="shared" si="87"/>
        <v>SINAPI-I 44348</v>
      </c>
      <c r="B5407" s="3" t="s">
        <v>80</v>
      </c>
      <c r="C5407" s="3">
        <v>44348</v>
      </c>
      <c r="D5407" s="2" t="s">
        <v>5496</v>
      </c>
      <c r="E5407" s="3" t="s">
        <v>4954</v>
      </c>
    </row>
    <row r="5408" spans="1:5" x14ac:dyDescent="0.2">
      <c r="A5408" s="1" t="str">
        <f t="shared" si="87"/>
        <v>SINAPI-I 44349</v>
      </c>
      <c r="B5408" s="3" t="s">
        <v>80</v>
      </c>
      <c r="C5408" s="3">
        <v>44349</v>
      </c>
      <c r="D5408" s="2" t="s">
        <v>5497</v>
      </c>
      <c r="E5408" s="3" t="s">
        <v>4954</v>
      </c>
    </row>
    <row r="5409" spans="1:5" x14ac:dyDescent="0.2">
      <c r="A5409" s="1" t="str">
        <f t="shared" si="87"/>
        <v>SINAPI-I 44350</v>
      </c>
      <c r="B5409" s="3" t="s">
        <v>80</v>
      </c>
      <c r="C5409" s="3">
        <v>44350</v>
      </c>
      <c r="D5409" s="2" t="s">
        <v>5498</v>
      </c>
      <c r="E5409" s="3" t="s">
        <v>4954</v>
      </c>
    </row>
    <row r="5410" spans="1:5" x14ac:dyDescent="0.2">
      <c r="A5410" s="1" t="str">
        <f t="shared" si="87"/>
        <v>SINAPI-I 44351</v>
      </c>
      <c r="B5410" s="3" t="s">
        <v>80</v>
      </c>
      <c r="C5410" s="3">
        <v>44351</v>
      </c>
      <c r="D5410" s="2" t="s">
        <v>5499</v>
      </c>
      <c r="E5410" s="3" t="s">
        <v>4954</v>
      </c>
    </row>
    <row r="5411" spans="1:5" x14ac:dyDescent="0.2">
      <c r="A5411" s="1" t="str">
        <f t="shared" si="87"/>
        <v>SINAPI-I 44352</v>
      </c>
      <c r="B5411" s="3" t="s">
        <v>80</v>
      </c>
      <c r="C5411" s="3">
        <v>44352</v>
      </c>
      <c r="D5411" s="2" t="s">
        <v>5500</v>
      </c>
      <c r="E5411" s="3" t="s">
        <v>4954</v>
      </c>
    </row>
    <row r="5412" spans="1:5" x14ac:dyDescent="0.2">
      <c r="A5412" s="1" t="str">
        <f t="shared" si="87"/>
        <v>SINAPI-I 44353</v>
      </c>
      <c r="B5412" s="3" t="s">
        <v>80</v>
      </c>
      <c r="C5412" s="3">
        <v>44353</v>
      </c>
      <c r="D5412" s="2" t="s">
        <v>5501</v>
      </c>
      <c r="E5412" s="3" t="s">
        <v>4954</v>
      </c>
    </row>
    <row r="5413" spans="1:5" x14ac:dyDescent="0.2">
      <c r="A5413" s="1" t="str">
        <f t="shared" si="87"/>
        <v>SINAPI-I 44354</v>
      </c>
      <c r="B5413" s="3" t="s">
        <v>80</v>
      </c>
      <c r="C5413" s="3">
        <v>44354</v>
      </c>
      <c r="D5413" s="2" t="s">
        <v>5502</v>
      </c>
      <c r="E5413" s="3" t="s">
        <v>4954</v>
      </c>
    </row>
    <row r="5414" spans="1:5" x14ac:dyDescent="0.2">
      <c r="A5414" s="1" t="str">
        <f t="shared" si="87"/>
        <v>SINAPI-I 44355</v>
      </c>
      <c r="B5414" s="3" t="s">
        <v>80</v>
      </c>
      <c r="C5414" s="3">
        <v>44355</v>
      </c>
      <c r="D5414" s="2" t="s">
        <v>5503</v>
      </c>
      <c r="E5414" s="3" t="s">
        <v>4954</v>
      </c>
    </row>
    <row r="5415" spans="1:5" x14ac:dyDescent="0.2">
      <c r="A5415" s="1" t="str">
        <f t="shared" si="87"/>
        <v>SINAPI-I 44356</v>
      </c>
      <c r="B5415" s="3" t="s">
        <v>80</v>
      </c>
      <c r="C5415" s="3">
        <v>44356</v>
      </c>
      <c r="D5415" s="2" t="s">
        <v>5504</v>
      </c>
      <c r="E5415" s="3" t="s">
        <v>4954</v>
      </c>
    </row>
    <row r="5416" spans="1:5" x14ac:dyDescent="0.2">
      <c r="A5416" s="1" t="str">
        <f t="shared" si="87"/>
        <v>SINAPI-I 43893</v>
      </c>
      <c r="B5416" s="3" t="s">
        <v>80</v>
      </c>
      <c r="C5416" s="3">
        <v>43893</v>
      </c>
      <c r="D5416" s="2" t="s">
        <v>5505</v>
      </c>
      <c r="E5416" s="3" t="s">
        <v>4953</v>
      </c>
    </row>
    <row r="5417" spans="1:5" x14ac:dyDescent="0.2">
      <c r="A5417" s="1" t="str">
        <f t="shared" si="87"/>
        <v>SINAPI-I 43877</v>
      </c>
      <c r="B5417" s="3" t="s">
        <v>80</v>
      </c>
      <c r="C5417" s="3">
        <v>43877</v>
      </c>
      <c r="D5417" s="2" t="s">
        <v>5506</v>
      </c>
      <c r="E5417" s="3" t="s">
        <v>4953</v>
      </c>
    </row>
    <row r="5418" spans="1:5" x14ac:dyDescent="0.2">
      <c r="A5418" s="1" t="str">
        <f t="shared" si="87"/>
        <v>SINAPI-I 43935</v>
      </c>
      <c r="B5418" s="3" t="s">
        <v>80</v>
      </c>
      <c r="C5418" s="3">
        <v>43935</v>
      </c>
      <c r="D5418" s="2" t="s">
        <v>5507</v>
      </c>
      <c r="E5418" s="3" t="s">
        <v>4953</v>
      </c>
    </row>
    <row r="5419" spans="1:5" x14ac:dyDescent="0.2">
      <c r="A5419" s="1" t="str">
        <f t="shared" si="87"/>
        <v>SINAPI-I 43878</v>
      </c>
      <c r="B5419" s="3" t="s">
        <v>80</v>
      </c>
      <c r="C5419" s="3">
        <v>43878</v>
      </c>
      <c r="D5419" s="2" t="s">
        <v>5508</v>
      </c>
      <c r="E5419" s="3" t="s">
        <v>4953</v>
      </c>
    </row>
    <row r="5420" spans="1:5" x14ac:dyDescent="0.2">
      <c r="A5420" s="1" t="str">
        <f t="shared" si="87"/>
        <v>SINAPI-I 43894</v>
      </c>
      <c r="B5420" s="3" t="s">
        <v>80</v>
      </c>
      <c r="C5420" s="3">
        <v>43894</v>
      </c>
      <c r="D5420" s="2" t="s">
        <v>5509</v>
      </c>
      <c r="E5420" s="3" t="s">
        <v>4953</v>
      </c>
    </row>
    <row r="5421" spans="1:5" x14ac:dyDescent="0.2">
      <c r="A5421" s="1" t="str">
        <f t="shared" si="87"/>
        <v>SINAPI-I 43876</v>
      </c>
      <c r="B5421" s="3" t="s">
        <v>80</v>
      </c>
      <c r="C5421" s="3">
        <v>43876</v>
      </c>
      <c r="D5421" s="2" t="s">
        <v>5510</v>
      </c>
      <c r="E5421" s="3" t="s">
        <v>4953</v>
      </c>
    </row>
    <row r="5422" spans="1:5" x14ac:dyDescent="0.2">
      <c r="A5422" s="1" t="str">
        <f t="shared" si="87"/>
        <v>SINAPI-I 44214</v>
      </c>
      <c r="B5422" s="3" t="s">
        <v>80</v>
      </c>
      <c r="C5422" s="3">
        <v>44214</v>
      </c>
      <c r="D5422" s="2" t="s">
        <v>5511</v>
      </c>
      <c r="E5422" s="3" t="s">
        <v>4953</v>
      </c>
    </row>
    <row r="5423" spans="1:5" ht="22.5" x14ac:dyDescent="0.2">
      <c r="A5423" s="1" t="str">
        <f t="shared" si="87"/>
        <v>SINAPI-I 44213</v>
      </c>
      <c r="B5423" s="3" t="s">
        <v>80</v>
      </c>
      <c r="C5423" s="3">
        <v>44213</v>
      </c>
      <c r="D5423" s="2" t="s">
        <v>5512</v>
      </c>
      <c r="E5423" s="3" t="s">
        <v>4953</v>
      </c>
    </row>
    <row r="5424" spans="1:5" x14ac:dyDescent="0.2">
      <c r="A5424" s="1" t="str">
        <f t="shared" si="87"/>
        <v>SINAPI-I 44215</v>
      </c>
      <c r="B5424" s="3" t="s">
        <v>80</v>
      </c>
      <c r="C5424" s="3">
        <v>44215</v>
      </c>
      <c r="D5424" s="2" t="s">
        <v>5513</v>
      </c>
      <c r="E5424" s="3" t="s">
        <v>4953</v>
      </c>
    </row>
    <row r="5425" spans="1:5" x14ac:dyDescent="0.2">
      <c r="A5425" s="1" t="str">
        <f t="shared" si="87"/>
        <v>SINAPI-I 44134</v>
      </c>
      <c r="B5425" s="3" t="s">
        <v>80</v>
      </c>
      <c r="C5425" s="3">
        <v>44134</v>
      </c>
      <c r="D5425" s="2" t="s">
        <v>5514</v>
      </c>
      <c r="E5425" s="3" t="s">
        <v>4953</v>
      </c>
    </row>
    <row r="5426" spans="1:5" x14ac:dyDescent="0.2">
      <c r="A5426" s="1" t="str">
        <f t="shared" si="87"/>
        <v>SINAPI-I 44135</v>
      </c>
      <c r="B5426" s="3" t="s">
        <v>80</v>
      </c>
      <c r="C5426" s="3">
        <v>44135</v>
      </c>
      <c r="D5426" s="2" t="s">
        <v>5515</v>
      </c>
      <c r="E5426" s="3" t="s">
        <v>4953</v>
      </c>
    </row>
    <row r="5427" spans="1:5" x14ac:dyDescent="0.2">
      <c r="A5427" s="1" t="str">
        <f t="shared" si="87"/>
        <v>SINAPI-I 44136</v>
      </c>
      <c r="B5427" s="3" t="s">
        <v>80</v>
      </c>
      <c r="C5427" s="3">
        <v>44136</v>
      </c>
      <c r="D5427" s="2" t="s">
        <v>5516</v>
      </c>
      <c r="E5427" s="3" t="s">
        <v>4953</v>
      </c>
    </row>
    <row r="5428" spans="1:5" x14ac:dyDescent="0.2">
      <c r="A5428" s="1" t="str">
        <f t="shared" si="87"/>
        <v>SINAPI-I 44137</v>
      </c>
      <c r="B5428" s="3" t="s">
        <v>80</v>
      </c>
      <c r="C5428" s="3">
        <v>44137</v>
      </c>
      <c r="D5428" s="2" t="s">
        <v>5517</v>
      </c>
      <c r="E5428" s="3" t="s">
        <v>4953</v>
      </c>
    </row>
    <row r="5429" spans="1:5" x14ac:dyDescent="0.2">
      <c r="A5429" s="1" t="str">
        <f t="shared" si="87"/>
        <v>SINAPI-I 43843</v>
      </c>
      <c r="B5429" s="3" t="s">
        <v>80</v>
      </c>
      <c r="C5429" s="3">
        <v>43843</v>
      </c>
      <c r="D5429" s="2" t="s">
        <v>5518</v>
      </c>
      <c r="E5429" s="3" t="s">
        <v>4953</v>
      </c>
    </row>
    <row r="5430" spans="1:5" x14ac:dyDescent="0.2">
      <c r="A5430" s="1" t="str">
        <f t="shared" si="87"/>
        <v>SINAPI-I 43844</v>
      </c>
      <c r="B5430" s="3" t="s">
        <v>80</v>
      </c>
      <c r="C5430" s="3">
        <v>43844</v>
      </c>
      <c r="D5430" s="2" t="s">
        <v>5519</v>
      </c>
      <c r="E5430" s="3" t="s">
        <v>4953</v>
      </c>
    </row>
    <row r="5431" spans="1:5" x14ac:dyDescent="0.2">
      <c r="A5431" s="1" t="str">
        <f t="shared" si="87"/>
        <v>SINAPI-I 43845</v>
      </c>
      <c r="B5431" s="3" t="s">
        <v>80</v>
      </c>
      <c r="C5431" s="3">
        <v>43845</v>
      </c>
      <c r="D5431" s="2" t="s">
        <v>5520</v>
      </c>
      <c r="E5431" s="3" t="s">
        <v>4953</v>
      </c>
    </row>
    <row r="5432" spans="1:5" x14ac:dyDescent="0.2">
      <c r="A5432" s="1" t="str">
        <f t="shared" si="87"/>
        <v>SINAPI-I 43846</v>
      </c>
      <c r="B5432" s="3" t="s">
        <v>80</v>
      </c>
      <c r="C5432" s="3">
        <v>43846</v>
      </c>
      <c r="D5432" s="2" t="s">
        <v>5521</v>
      </c>
      <c r="E5432" s="3" t="s">
        <v>4953</v>
      </c>
    </row>
    <row r="5433" spans="1:5" x14ac:dyDescent="0.2">
      <c r="A5433" s="1" t="str">
        <f t="shared" si="87"/>
        <v>SINAPI-I 43847</v>
      </c>
      <c r="B5433" s="3" t="s">
        <v>80</v>
      </c>
      <c r="C5433" s="3">
        <v>43847</v>
      </c>
      <c r="D5433" s="2" t="s">
        <v>5522</v>
      </c>
      <c r="E5433" s="3" t="s">
        <v>4953</v>
      </c>
    </row>
    <row r="5434" spans="1:5" x14ac:dyDescent="0.2">
      <c r="A5434" s="1" t="str">
        <f t="shared" si="87"/>
        <v>SINAPI-I 43848</v>
      </c>
      <c r="B5434" s="3" t="s">
        <v>80</v>
      </c>
      <c r="C5434" s="3">
        <v>43848</v>
      </c>
      <c r="D5434" s="2" t="s">
        <v>5523</v>
      </c>
      <c r="E5434" s="3" t="s">
        <v>4953</v>
      </c>
    </row>
    <row r="5435" spans="1:5" x14ac:dyDescent="0.2">
      <c r="A5435" s="1" t="str">
        <f t="shared" si="87"/>
        <v>SINAPI-I 44155</v>
      </c>
      <c r="B5435" s="3" t="s">
        <v>80</v>
      </c>
      <c r="C5435" s="3">
        <v>44155</v>
      </c>
      <c r="D5435" s="2" t="s">
        <v>5524</v>
      </c>
      <c r="E5435" s="3" t="s">
        <v>4953</v>
      </c>
    </row>
    <row r="5436" spans="1:5" x14ac:dyDescent="0.2">
      <c r="A5436" s="1" t="str">
        <f t="shared" si="87"/>
        <v>SINAPI-I 44156</v>
      </c>
      <c r="B5436" s="3" t="s">
        <v>80</v>
      </c>
      <c r="C5436" s="3">
        <v>44156</v>
      </c>
      <c r="D5436" s="2" t="s">
        <v>5525</v>
      </c>
      <c r="E5436" s="3" t="s">
        <v>4953</v>
      </c>
    </row>
    <row r="5437" spans="1:5" x14ac:dyDescent="0.2">
      <c r="A5437" s="1" t="str">
        <f t="shared" si="87"/>
        <v>SINAPI-I 44138</v>
      </c>
      <c r="B5437" s="3" t="s">
        <v>80</v>
      </c>
      <c r="C5437" s="3">
        <v>44138</v>
      </c>
      <c r="D5437" s="2" t="s">
        <v>5526</v>
      </c>
      <c r="E5437" s="3" t="s">
        <v>4953</v>
      </c>
    </row>
    <row r="5438" spans="1:5" x14ac:dyDescent="0.2">
      <c r="A5438" s="1" t="str">
        <f t="shared" si="87"/>
        <v>SINAPI-I 44144</v>
      </c>
      <c r="B5438" s="3" t="s">
        <v>80</v>
      </c>
      <c r="C5438" s="3">
        <v>44144</v>
      </c>
      <c r="D5438" s="2" t="s">
        <v>5527</v>
      </c>
      <c r="E5438" s="3" t="s">
        <v>4953</v>
      </c>
    </row>
    <row r="5439" spans="1:5" x14ac:dyDescent="0.2">
      <c r="A5439" s="1" t="str">
        <f t="shared" si="87"/>
        <v>SINAPI-I 44145</v>
      </c>
      <c r="B5439" s="3" t="s">
        <v>80</v>
      </c>
      <c r="C5439" s="3">
        <v>44145</v>
      </c>
      <c r="D5439" s="2" t="s">
        <v>5528</v>
      </c>
      <c r="E5439" s="3" t="s">
        <v>4953</v>
      </c>
    </row>
    <row r="5440" spans="1:5" x14ac:dyDescent="0.2">
      <c r="A5440" s="1" t="str">
        <f t="shared" si="87"/>
        <v>SINAPI-I 44146</v>
      </c>
      <c r="B5440" s="3" t="s">
        <v>80</v>
      </c>
      <c r="C5440" s="3">
        <v>44146</v>
      </c>
      <c r="D5440" s="2" t="s">
        <v>5529</v>
      </c>
      <c r="E5440" s="3" t="s">
        <v>4953</v>
      </c>
    </row>
    <row r="5441" spans="1:5" x14ac:dyDescent="0.2">
      <c r="A5441" s="1" t="str">
        <f t="shared" si="87"/>
        <v>SINAPI-I 45103</v>
      </c>
      <c r="B5441" s="3" t="s">
        <v>80</v>
      </c>
      <c r="C5441" s="3">
        <v>45103</v>
      </c>
      <c r="D5441" s="2" t="s">
        <v>5530</v>
      </c>
      <c r="E5441" s="3" t="s">
        <v>4953</v>
      </c>
    </row>
    <row r="5442" spans="1:5" x14ac:dyDescent="0.2">
      <c r="A5442" s="1" t="str">
        <f t="shared" si="87"/>
        <v>SINAPI-I 45104</v>
      </c>
      <c r="B5442" s="3" t="s">
        <v>80</v>
      </c>
      <c r="C5442" s="3">
        <v>45104</v>
      </c>
      <c r="D5442" s="2" t="s">
        <v>5531</v>
      </c>
      <c r="E5442" s="3" t="s">
        <v>4953</v>
      </c>
    </row>
    <row r="5443" spans="1:5" x14ac:dyDescent="0.2">
      <c r="A5443" s="1" t="str">
        <f t="shared" si="87"/>
        <v>SINAPI-I 45105</v>
      </c>
      <c r="B5443" s="3" t="s">
        <v>80</v>
      </c>
      <c r="C5443" s="3">
        <v>45105</v>
      </c>
      <c r="D5443" s="2" t="s">
        <v>5532</v>
      </c>
      <c r="E5443" s="3" t="s">
        <v>4953</v>
      </c>
    </row>
    <row r="5444" spans="1:5" x14ac:dyDescent="0.2">
      <c r="A5444" s="1" t="str">
        <f t="shared" si="87"/>
        <v>SINAPI-I 45106</v>
      </c>
      <c r="B5444" s="3" t="s">
        <v>80</v>
      </c>
      <c r="C5444" s="3">
        <v>45106</v>
      </c>
      <c r="D5444" s="2" t="s">
        <v>5533</v>
      </c>
      <c r="E5444" s="3" t="s">
        <v>4953</v>
      </c>
    </row>
    <row r="5445" spans="1:5" ht="22.5" x14ac:dyDescent="0.2">
      <c r="A5445" s="1" t="str">
        <f t="shared" si="87"/>
        <v>SINAPI-I 45071</v>
      </c>
      <c r="B5445" s="3" t="s">
        <v>80</v>
      </c>
      <c r="C5445" s="3">
        <v>45071</v>
      </c>
      <c r="D5445" s="2" t="s">
        <v>5534</v>
      </c>
      <c r="E5445" s="3" t="s">
        <v>4953</v>
      </c>
    </row>
    <row r="5446" spans="1:5" ht="22.5" x14ac:dyDescent="0.2">
      <c r="A5446" s="1" t="str">
        <f t="shared" si="87"/>
        <v>SINAPI-I 45014</v>
      </c>
      <c r="B5446" s="3" t="s">
        <v>80</v>
      </c>
      <c r="C5446" s="3">
        <v>45014</v>
      </c>
      <c r="D5446" s="2" t="s">
        <v>5535</v>
      </c>
      <c r="E5446" s="3" t="s">
        <v>4953</v>
      </c>
    </row>
    <row r="5447" spans="1:5" ht="22.5" x14ac:dyDescent="0.2">
      <c r="A5447" s="1" t="str">
        <f t="shared" si="87"/>
        <v>SINAPI-I 45072</v>
      </c>
      <c r="B5447" s="3" t="s">
        <v>80</v>
      </c>
      <c r="C5447" s="3">
        <v>45072</v>
      </c>
      <c r="D5447" s="2" t="s">
        <v>5536</v>
      </c>
      <c r="E5447" s="3" t="s">
        <v>4953</v>
      </c>
    </row>
    <row r="5448" spans="1:5" ht="22.5" x14ac:dyDescent="0.2">
      <c r="A5448" s="1" t="str">
        <f t="shared" si="87"/>
        <v>SINAPI-I 45073</v>
      </c>
      <c r="B5448" s="3" t="s">
        <v>80</v>
      </c>
      <c r="C5448" s="3">
        <v>45073</v>
      </c>
      <c r="D5448" s="2" t="s">
        <v>5537</v>
      </c>
      <c r="E5448" s="3" t="s">
        <v>4953</v>
      </c>
    </row>
    <row r="5449" spans="1:5" ht="22.5" x14ac:dyDescent="0.2">
      <c r="A5449" s="1" t="str">
        <f t="shared" si="87"/>
        <v>SINAPI-I 45074</v>
      </c>
      <c r="B5449" s="3" t="s">
        <v>80</v>
      </c>
      <c r="C5449" s="3">
        <v>45074</v>
      </c>
      <c r="D5449" s="2" t="s">
        <v>5538</v>
      </c>
      <c r="E5449" s="3" t="s">
        <v>4953</v>
      </c>
    </row>
    <row r="5450" spans="1:5" ht="22.5" x14ac:dyDescent="0.2">
      <c r="A5450" s="1" t="str">
        <f t="shared" si="87"/>
        <v>SINAPI-I 45015</v>
      </c>
      <c r="B5450" s="3" t="s">
        <v>80</v>
      </c>
      <c r="C5450" s="3">
        <v>45015</v>
      </c>
      <c r="D5450" s="2" t="s">
        <v>5539</v>
      </c>
      <c r="E5450" s="3" t="s">
        <v>4953</v>
      </c>
    </row>
    <row r="5451" spans="1:5" ht="22.5" x14ac:dyDescent="0.2">
      <c r="A5451" s="1" t="str">
        <f t="shared" si="87"/>
        <v>SINAPI-I 45075</v>
      </c>
      <c r="B5451" s="3" t="s">
        <v>80</v>
      </c>
      <c r="C5451" s="3">
        <v>45075</v>
      </c>
      <c r="D5451" s="2" t="s">
        <v>5540</v>
      </c>
      <c r="E5451" s="3" t="s">
        <v>4953</v>
      </c>
    </row>
    <row r="5452" spans="1:5" ht="22.5" x14ac:dyDescent="0.2">
      <c r="A5452" s="1" t="str">
        <f t="shared" si="87"/>
        <v>SINAPI-I 45076</v>
      </c>
      <c r="B5452" s="3" t="s">
        <v>80</v>
      </c>
      <c r="C5452" s="3">
        <v>45076</v>
      </c>
      <c r="D5452" s="2" t="s">
        <v>5541</v>
      </c>
      <c r="E5452" s="3" t="s">
        <v>4953</v>
      </c>
    </row>
    <row r="5453" spans="1:5" ht="22.5" x14ac:dyDescent="0.2">
      <c r="A5453" s="1" t="str">
        <f t="shared" si="87"/>
        <v>SINAPI-I 45065</v>
      </c>
      <c r="B5453" s="3" t="s">
        <v>80</v>
      </c>
      <c r="C5453" s="3">
        <v>45065</v>
      </c>
      <c r="D5453" s="2" t="s">
        <v>5542</v>
      </c>
      <c r="E5453" s="3" t="s">
        <v>4953</v>
      </c>
    </row>
    <row r="5454" spans="1:5" ht="22.5" x14ac:dyDescent="0.2">
      <c r="A5454" s="1" t="str">
        <f t="shared" si="87"/>
        <v>SINAPI-I 45066</v>
      </c>
      <c r="B5454" s="3" t="s">
        <v>80</v>
      </c>
      <c r="C5454" s="3">
        <v>45066</v>
      </c>
      <c r="D5454" s="2" t="s">
        <v>5543</v>
      </c>
      <c r="E5454" s="3" t="s">
        <v>4953</v>
      </c>
    </row>
    <row r="5455" spans="1:5" ht="22.5" x14ac:dyDescent="0.2">
      <c r="A5455" s="1" t="str">
        <f t="shared" si="87"/>
        <v>SINAPI-I 45067</v>
      </c>
      <c r="B5455" s="3" t="s">
        <v>80</v>
      </c>
      <c r="C5455" s="3">
        <v>45067</v>
      </c>
      <c r="D5455" s="2" t="s">
        <v>5544</v>
      </c>
      <c r="E5455" s="3" t="s">
        <v>4953</v>
      </c>
    </row>
    <row r="5456" spans="1:5" ht="22.5" x14ac:dyDescent="0.2">
      <c r="A5456" s="1" t="str">
        <f t="shared" si="87"/>
        <v>SINAPI-I 45068</v>
      </c>
      <c r="B5456" s="3" t="s">
        <v>80</v>
      </c>
      <c r="C5456" s="3">
        <v>45068</v>
      </c>
      <c r="D5456" s="2" t="s">
        <v>5545</v>
      </c>
      <c r="E5456" s="3" t="s">
        <v>4953</v>
      </c>
    </row>
    <row r="5457" spans="1:5" ht="22.5" x14ac:dyDescent="0.2">
      <c r="A5457" s="1" t="str">
        <f t="shared" si="87"/>
        <v>SINAPI-I 45069</v>
      </c>
      <c r="B5457" s="3" t="s">
        <v>80</v>
      </c>
      <c r="C5457" s="3">
        <v>45069</v>
      </c>
      <c r="D5457" s="2" t="s">
        <v>5546</v>
      </c>
      <c r="E5457" s="3" t="s">
        <v>4953</v>
      </c>
    </row>
    <row r="5458" spans="1:5" ht="22.5" x14ac:dyDescent="0.2">
      <c r="A5458" s="1" t="str">
        <f t="shared" si="87"/>
        <v>SINAPI-I 45070</v>
      </c>
      <c r="B5458" s="3" t="s">
        <v>80</v>
      </c>
      <c r="C5458" s="3">
        <v>45070</v>
      </c>
      <c r="D5458" s="2" t="s">
        <v>5547</v>
      </c>
      <c r="E5458" s="3" t="s">
        <v>4953</v>
      </c>
    </row>
    <row r="5459" spans="1:5" ht="22.5" x14ac:dyDescent="0.2">
      <c r="A5459" s="1" t="str">
        <f t="shared" si="87"/>
        <v>SINAPI-I 45064</v>
      </c>
      <c r="B5459" s="3" t="s">
        <v>80</v>
      </c>
      <c r="C5459" s="3">
        <v>45064</v>
      </c>
      <c r="D5459" s="2" t="s">
        <v>5548</v>
      </c>
      <c r="E5459" s="3" t="s">
        <v>4953</v>
      </c>
    </row>
    <row r="5460" spans="1:5" ht="22.5" x14ac:dyDescent="0.2">
      <c r="A5460" s="1" t="str">
        <f t="shared" si="87"/>
        <v>SINAPI-I 45043</v>
      </c>
      <c r="B5460" s="3" t="s">
        <v>80</v>
      </c>
      <c r="C5460" s="3">
        <v>45043</v>
      </c>
      <c r="D5460" s="2" t="s">
        <v>5549</v>
      </c>
      <c r="E5460" s="3" t="s">
        <v>4953</v>
      </c>
    </row>
    <row r="5461" spans="1:5" ht="22.5" x14ac:dyDescent="0.2">
      <c r="A5461" s="1" t="str">
        <f t="shared" si="87"/>
        <v>SINAPI-I 45044</v>
      </c>
      <c r="B5461" s="3" t="s">
        <v>80</v>
      </c>
      <c r="C5461" s="3">
        <v>45044</v>
      </c>
      <c r="D5461" s="2" t="s">
        <v>5550</v>
      </c>
      <c r="E5461" s="3" t="s">
        <v>4953</v>
      </c>
    </row>
    <row r="5462" spans="1:5" ht="22.5" x14ac:dyDescent="0.2">
      <c r="A5462" s="1" t="str">
        <f t="shared" si="87"/>
        <v>SINAPI-I 45045</v>
      </c>
      <c r="B5462" s="3" t="s">
        <v>80</v>
      </c>
      <c r="C5462" s="3">
        <v>45045</v>
      </c>
      <c r="D5462" s="2" t="s">
        <v>5551</v>
      </c>
      <c r="E5462" s="3" t="s">
        <v>4953</v>
      </c>
    </row>
    <row r="5463" spans="1:5" ht="22.5" x14ac:dyDescent="0.2">
      <c r="A5463" s="1" t="str">
        <f t="shared" si="87"/>
        <v>SINAPI-I 45048</v>
      </c>
      <c r="B5463" s="3" t="s">
        <v>80</v>
      </c>
      <c r="C5463" s="3">
        <v>45048</v>
      </c>
      <c r="D5463" s="2" t="s">
        <v>5552</v>
      </c>
      <c r="E5463" s="3" t="s">
        <v>4953</v>
      </c>
    </row>
    <row r="5464" spans="1:5" ht="22.5" x14ac:dyDescent="0.2">
      <c r="A5464" s="1" t="str">
        <f t="shared" ref="A5464:A5527" si="88">CONCATENATE($B5464," ",$C5464)</f>
        <v>SINAPI-I 45047</v>
      </c>
      <c r="B5464" s="3" t="s">
        <v>80</v>
      </c>
      <c r="C5464" s="3">
        <v>45047</v>
      </c>
      <c r="D5464" s="2" t="s">
        <v>5553</v>
      </c>
      <c r="E5464" s="3" t="s">
        <v>4953</v>
      </c>
    </row>
    <row r="5465" spans="1:5" ht="22.5" x14ac:dyDescent="0.2">
      <c r="A5465" s="1" t="str">
        <f t="shared" si="88"/>
        <v>SINAPI-I 45046</v>
      </c>
      <c r="B5465" s="3" t="s">
        <v>80</v>
      </c>
      <c r="C5465" s="3">
        <v>45046</v>
      </c>
      <c r="D5465" s="2" t="s">
        <v>5554</v>
      </c>
      <c r="E5465" s="3" t="s">
        <v>4953</v>
      </c>
    </row>
    <row r="5466" spans="1:5" ht="22.5" x14ac:dyDescent="0.2">
      <c r="A5466" s="1" t="str">
        <f t="shared" si="88"/>
        <v>SINAPI-I 45049</v>
      </c>
      <c r="B5466" s="3" t="s">
        <v>80</v>
      </c>
      <c r="C5466" s="3">
        <v>45049</v>
      </c>
      <c r="D5466" s="2" t="s">
        <v>5555</v>
      </c>
      <c r="E5466" s="3" t="s">
        <v>4953</v>
      </c>
    </row>
    <row r="5467" spans="1:5" ht="22.5" x14ac:dyDescent="0.2">
      <c r="A5467" s="1" t="str">
        <f t="shared" si="88"/>
        <v>SINAPI-I 45050</v>
      </c>
      <c r="B5467" s="3" t="s">
        <v>80</v>
      </c>
      <c r="C5467" s="3">
        <v>45050</v>
      </c>
      <c r="D5467" s="2" t="s">
        <v>5556</v>
      </c>
      <c r="E5467" s="3" t="s">
        <v>4953</v>
      </c>
    </row>
    <row r="5468" spans="1:5" ht="22.5" x14ac:dyDescent="0.2">
      <c r="A5468" s="1" t="str">
        <f t="shared" si="88"/>
        <v>SINAPI-I 45051</v>
      </c>
      <c r="B5468" s="3" t="s">
        <v>80</v>
      </c>
      <c r="C5468" s="3">
        <v>45051</v>
      </c>
      <c r="D5468" s="2" t="s">
        <v>5557</v>
      </c>
      <c r="E5468" s="3" t="s">
        <v>4953</v>
      </c>
    </row>
    <row r="5469" spans="1:5" ht="22.5" x14ac:dyDescent="0.2">
      <c r="A5469" s="1" t="str">
        <f t="shared" si="88"/>
        <v>SINAPI-I 45052</v>
      </c>
      <c r="B5469" s="3" t="s">
        <v>80</v>
      </c>
      <c r="C5469" s="3">
        <v>45052</v>
      </c>
      <c r="D5469" s="2" t="s">
        <v>5558</v>
      </c>
      <c r="E5469" s="3" t="s">
        <v>4953</v>
      </c>
    </row>
    <row r="5470" spans="1:5" ht="22.5" x14ac:dyDescent="0.2">
      <c r="A5470" s="1" t="str">
        <f t="shared" si="88"/>
        <v>SINAPI-I 45040</v>
      </c>
      <c r="B5470" s="3" t="s">
        <v>80</v>
      </c>
      <c r="C5470" s="3">
        <v>45040</v>
      </c>
      <c r="D5470" s="2" t="s">
        <v>5559</v>
      </c>
      <c r="E5470" s="3" t="s">
        <v>4953</v>
      </c>
    </row>
    <row r="5471" spans="1:5" ht="22.5" x14ac:dyDescent="0.2">
      <c r="A5471" s="1" t="str">
        <f t="shared" si="88"/>
        <v>SINAPI-I 45041</v>
      </c>
      <c r="B5471" s="3" t="s">
        <v>80</v>
      </c>
      <c r="C5471" s="3">
        <v>45041</v>
      </c>
      <c r="D5471" s="2" t="s">
        <v>5560</v>
      </c>
      <c r="E5471" s="3" t="s">
        <v>4953</v>
      </c>
    </row>
    <row r="5472" spans="1:5" ht="22.5" x14ac:dyDescent="0.2">
      <c r="A5472" s="1" t="str">
        <f t="shared" si="88"/>
        <v>SINAPI-I 45042</v>
      </c>
      <c r="B5472" s="3" t="s">
        <v>80</v>
      </c>
      <c r="C5472" s="3">
        <v>45042</v>
      </c>
      <c r="D5472" s="2" t="s">
        <v>5561</v>
      </c>
      <c r="E5472" s="3" t="s">
        <v>4953</v>
      </c>
    </row>
    <row r="5473" spans="1:5" ht="22.5" x14ac:dyDescent="0.2">
      <c r="A5473" s="1" t="str">
        <f t="shared" si="88"/>
        <v>SINAPI-I 45060</v>
      </c>
      <c r="B5473" s="3" t="s">
        <v>80</v>
      </c>
      <c r="C5473" s="3">
        <v>45060</v>
      </c>
      <c r="D5473" s="2" t="s">
        <v>2901</v>
      </c>
      <c r="E5473" s="3" t="s">
        <v>4953</v>
      </c>
    </row>
    <row r="5474" spans="1:5" x14ac:dyDescent="0.2">
      <c r="A5474" s="1" t="str">
        <f t="shared" si="88"/>
        <v>SINAPI-I 45062</v>
      </c>
      <c r="B5474" s="3" t="s">
        <v>80</v>
      </c>
      <c r="C5474" s="3">
        <v>45062</v>
      </c>
      <c r="D5474" s="2" t="s">
        <v>5562</v>
      </c>
      <c r="E5474" s="3" t="s">
        <v>4953</v>
      </c>
    </row>
    <row r="5475" spans="1:5" x14ac:dyDescent="0.2">
      <c r="A5475" s="1" t="str">
        <f t="shared" si="88"/>
        <v>SINAPI-I 45063</v>
      </c>
      <c r="B5475" s="3" t="s">
        <v>80</v>
      </c>
      <c r="C5475" s="3">
        <v>45063</v>
      </c>
      <c r="D5475" s="2" t="s">
        <v>5563</v>
      </c>
      <c r="E5475" s="3" t="s">
        <v>4953</v>
      </c>
    </row>
    <row r="5476" spans="1:5" x14ac:dyDescent="0.2">
      <c r="A5476" s="1" t="str">
        <f t="shared" si="88"/>
        <v>SINAPI-I 45013</v>
      </c>
      <c r="B5476" s="3" t="s">
        <v>80</v>
      </c>
      <c r="C5476" s="3">
        <v>45013</v>
      </c>
      <c r="D5476" s="2" t="s">
        <v>5564</v>
      </c>
      <c r="E5476" s="3" t="s">
        <v>4953</v>
      </c>
    </row>
    <row r="5477" spans="1:5" ht="22.5" x14ac:dyDescent="0.2">
      <c r="A5477" s="1" t="str">
        <f t="shared" si="88"/>
        <v>SINAPI-I 45016</v>
      </c>
      <c r="B5477" s="3" t="s">
        <v>80</v>
      </c>
      <c r="C5477" s="3">
        <v>45016</v>
      </c>
      <c r="D5477" s="2" t="s">
        <v>5565</v>
      </c>
      <c r="E5477" s="3" t="s">
        <v>4953</v>
      </c>
    </row>
    <row r="5478" spans="1:5" ht="22.5" x14ac:dyDescent="0.2">
      <c r="A5478" s="1" t="str">
        <f t="shared" si="88"/>
        <v>SINAPI-I 45017</v>
      </c>
      <c r="B5478" s="3" t="s">
        <v>80</v>
      </c>
      <c r="C5478" s="3">
        <v>45017</v>
      </c>
      <c r="D5478" s="2" t="s">
        <v>5566</v>
      </c>
      <c r="E5478" s="3" t="s">
        <v>4953</v>
      </c>
    </row>
    <row r="5479" spans="1:5" ht="22.5" x14ac:dyDescent="0.2">
      <c r="A5479" s="1" t="str">
        <f t="shared" si="88"/>
        <v>SINAPI-I 45021</v>
      </c>
      <c r="B5479" s="3" t="s">
        <v>80</v>
      </c>
      <c r="C5479" s="3">
        <v>45021</v>
      </c>
      <c r="D5479" s="2" t="s">
        <v>5567</v>
      </c>
      <c r="E5479" s="3" t="s">
        <v>4953</v>
      </c>
    </row>
    <row r="5480" spans="1:5" ht="22.5" x14ac:dyDescent="0.2">
      <c r="A5480" s="1" t="str">
        <f t="shared" si="88"/>
        <v>SINAPI-I 45018</v>
      </c>
      <c r="B5480" s="3" t="s">
        <v>80</v>
      </c>
      <c r="C5480" s="3">
        <v>45018</v>
      </c>
      <c r="D5480" s="2" t="s">
        <v>5568</v>
      </c>
      <c r="E5480" s="3" t="s">
        <v>4953</v>
      </c>
    </row>
    <row r="5481" spans="1:5" ht="22.5" x14ac:dyDescent="0.2">
      <c r="A5481" s="1" t="str">
        <f t="shared" si="88"/>
        <v>SINAPI-I 45019</v>
      </c>
      <c r="B5481" s="3" t="s">
        <v>80</v>
      </c>
      <c r="C5481" s="3">
        <v>45019</v>
      </c>
      <c r="D5481" s="2" t="s">
        <v>5569</v>
      </c>
      <c r="E5481" s="3" t="s">
        <v>4953</v>
      </c>
    </row>
    <row r="5482" spans="1:5" ht="22.5" x14ac:dyDescent="0.2">
      <c r="A5482" s="1" t="str">
        <f t="shared" si="88"/>
        <v>SINAPI-I 45020</v>
      </c>
      <c r="B5482" s="3" t="s">
        <v>80</v>
      </c>
      <c r="C5482" s="3">
        <v>45020</v>
      </c>
      <c r="D5482" s="2" t="s">
        <v>5570</v>
      </c>
      <c r="E5482" s="3" t="s">
        <v>4953</v>
      </c>
    </row>
    <row r="5483" spans="1:5" ht="22.5" x14ac:dyDescent="0.2">
      <c r="A5483" s="1" t="str">
        <f t="shared" si="88"/>
        <v>SINAPI-I 45022</v>
      </c>
      <c r="B5483" s="3" t="s">
        <v>80</v>
      </c>
      <c r="C5483" s="3">
        <v>45022</v>
      </c>
      <c r="D5483" s="2" t="s">
        <v>5571</v>
      </c>
      <c r="E5483" s="3" t="s">
        <v>4953</v>
      </c>
    </row>
    <row r="5484" spans="1:5" ht="22.5" x14ac:dyDescent="0.2">
      <c r="A5484" s="1" t="str">
        <f t="shared" si="88"/>
        <v>SINAPI-I 45023</v>
      </c>
      <c r="B5484" s="3" t="s">
        <v>80</v>
      </c>
      <c r="C5484" s="3">
        <v>45023</v>
      </c>
      <c r="D5484" s="2" t="s">
        <v>5572</v>
      </c>
      <c r="E5484" s="3" t="s">
        <v>4953</v>
      </c>
    </row>
    <row r="5485" spans="1:5" ht="22.5" x14ac:dyDescent="0.2">
      <c r="A5485" s="1" t="str">
        <f t="shared" si="88"/>
        <v>SINAPI-I 45024</v>
      </c>
      <c r="B5485" s="3" t="s">
        <v>80</v>
      </c>
      <c r="C5485" s="3">
        <v>45024</v>
      </c>
      <c r="D5485" s="2" t="s">
        <v>5573</v>
      </c>
      <c r="E5485" s="3" t="s">
        <v>4953</v>
      </c>
    </row>
    <row r="5486" spans="1:5" ht="22.5" x14ac:dyDescent="0.2">
      <c r="A5486" s="1" t="str">
        <f t="shared" si="88"/>
        <v>SINAPI-I 45025</v>
      </c>
      <c r="B5486" s="3" t="s">
        <v>80</v>
      </c>
      <c r="C5486" s="3">
        <v>45025</v>
      </c>
      <c r="D5486" s="2" t="s">
        <v>5574</v>
      </c>
      <c r="E5486" s="3" t="s">
        <v>4953</v>
      </c>
    </row>
    <row r="5487" spans="1:5" ht="22.5" x14ac:dyDescent="0.2">
      <c r="A5487" s="1" t="str">
        <f t="shared" si="88"/>
        <v>SINAPI-I 45026</v>
      </c>
      <c r="B5487" s="3" t="s">
        <v>80</v>
      </c>
      <c r="C5487" s="3">
        <v>45026</v>
      </c>
      <c r="D5487" s="2" t="s">
        <v>5575</v>
      </c>
      <c r="E5487" s="3" t="s">
        <v>4953</v>
      </c>
    </row>
    <row r="5488" spans="1:5" ht="22.5" x14ac:dyDescent="0.2">
      <c r="A5488" s="1" t="str">
        <f t="shared" si="88"/>
        <v>SINAPI-I 45027</v>
      </c>
      <c r="B5488" s="3" t="s">
        <v>80</v>
      </c>
      <c r="C5488" s="3">
        <v>45027</v>
      </c>
      <c r="D5488" s="2" t="s">
        <v>5576</v>
      </c>
      <c r="E5488" s="3" t="s">
        <v>4953</v>
      </c>
    </row>
    <row r="5489" spans="1:5" ht="22.5" x14ac:dyDescent="0.2">
      <c r="A5489" s="1" t="str">
        <f t="shared" si="88"/>
        <v>SINAPI-I 45028</v>
      </c>
      <c r="B5489" s="3" t="s">
        <v>80</v>
      </c>
      <c r="C5489" s="3">
        <v>45028</v>
      </c>
      <c r="D5489" s="2" t="s">
        <v>5577</v>
      </c>
      <c r="E5489" s="3" t="s">
        <v>4953</v>
      </c>
    </row>
    <row r="5490" spans="1:5" ht="22.5" x14ac:dyDescent="0.2">
      <c r="A5490" s="1" t="str">
        <f t="shared" si="88"/>
        <v>SINAPI-I 45029</v>
      </c>
      <c r="B5490" s="3" t="s">
        <v>80</v>
      </c>
      <c r="C5490" s="3">
        <v>45029</v>
      </c>
      <c r="D5490" s="2" t="s">
        <v>5578</v>
      </c>
      <c r="E5490" s="3" t="s">
        <v>4953</v>
      </c>
    </row>
    <row r="5491" spans="1:5" ht="22.5" x14ac:dyDescent="0.2">
      <c r="A5491" s="1" t="str">
        <f t="shared" si="88"/>
        <v>SINAPI-I 45030</v>
      </c>
      <c r="B5491" s="3" t="s">
        <v>80</v>
      </c>
      <c r="C5491" s="3">
        <v>45030</v>
      </c>
      <c r="D5491" s="2" t="s">
        <v>5579</v>
      </c>
      <c r="E5491" s="3" t="s">
        <v>4953</v>
      </c>
    </row>
    <row r="5492" spans="1:5" ht="22.5" x14ac:dyDescent="0.2">
      <c r="A5492" s="1" t="str">
        <f t="shared" si="88"/>
        <v>SINAPI-I 45038</v>
      </c>
      <c r="B5492" s="3" t="s">
        <v>80</v>
      </c>
      <c r="C5492" s="3">
        <v>45038</v>
      </c>
      <c r="D5492" s="2" t="s">
        <v>5580</v>
      </c>
      <c r="E5492" s="3" t="s">
        <v>4953</v>
      </c>
    </row>
    <row r="5493" spans="1:5" ht="22.5" x14ac:dyDescent="0.2">
      <c r="A5493" s="1" t="str">
        <f t="shared" si="88"/>
        <v>SINAPI-I 45039</v>
      </c>
      <c r="B5493" s="3" t="s">
        <v>80</v>
      </c>
      <c r="C5493" s="3">
        <v>45039</v>
      </c>
      <c r="D5493" s="2" t="s">
        <v>5581</v>
      </c>
      <c r="E5493" s="3" t="s">
        <v>4953</v>
      </c>
    </row>
    <row r="5494" spans="1:5" ht="22.5" x14ac:dyDescent="0.2">
      <c r="A5494" s="1" t="str">
        <f t="shared" si="88"/>
        <v>SINAPI-I 45036</v>
      </c>
      <c r="B5494" s="3" t="s">
        <v>80</v>
      </c>
      <c r="C5494" s="3">
        <v>45036</v>
      </c>
      <c r="D5494" s="2" t="s">
        <v>5582</v>
      </c>
      <c r="E5494" s="3" t="s">
        <v>4953</v>
      </c>
    </row>
    <row r="5495" spans="1:5" ht="22.5" x14ac:dyDescent="0.2">
      <c r="A5495" s="1" t="str">
        <f t="shared" si="88"/>
        <v>SINAPI-I 45037</v>
      </c>
      <c r="B5495" s="3" t="s">
        <v>80</v>
      </c>
      <c r="C5495" s="3">
        <v>45037</v>
      </c>
      <c r="D5495" s="2" t="s">
        <v>5583</v>
      </c>
      <c r="E5495" s="3" t="s">
        <v>4953</v>
      </c>
    </row>
    <row r="5496" spans="1:5" ht="22.5" x14ac:dyDescent="0.2">
      <c r="A5496" s="1" t="str">
        <f t="shared" si="88"/>
        <v>SINAPI-I 45031</v>
      </c>
      <c r="B5496" s="3" t="s">
        <v>80</v>
      </c>
      <c r="C5496" s="3">
        <v>45031</v>
      </c>
      <c r="D5496" s="2" t="s">
        <v>5584</v>
      </c>
      <c r="E5496" s="3" t="s">
        <v>4953</v>
      </c>
    </row>
    <row r="5497" spans="1:5" ht="22.5" x14ac:dyDescent="0.2">
      <c r="A5497" s="1" t="str">
        <f t="shared" si="88"/>
        <v>SINAPI-I 45032</v>
      </c>
      <c r="B5497" s="3" t="s">
        <v>80</v>
      </c>
      <c r="C5497" s="3">
        <v>45032</v>
      </c>
      <c r="D5497" s="2" t="s">
        <v>5585</v>
      </c>
      <c r="E5497" s="3" t="s">
        <v>4953</v>
      </c>
    </row>
    <row r="5498" spans="1:5" ht="22.5" x14ac:dyDescent="0.2">
      <c r="A5498" s="1" t="str">
        <f t="shared" si="88"/>
        <v>SINAPI-I 45033</v>
      </c>
      <c r="B5498" s="3" t="s">
        <v>80</v>
      </c>
      <c r="C5498" s="3">
        <v>45033</v>
      </c>
      <c r="D5498" s="2" t="s">
        <v>5586</v>
      </c>
      <c r="E5498" s="3" t="s">
        <v>4953</v>
      </c>
    </row>
    <row r="5499" spans="1:5" ht="22.5" x14ac:dyDescent="0.2">
      <c r="A5499" s="1" t="str">
        <f t="shared" si="88"/>
        <v>SINAPI-I 45034</v>
      </c>
      <c r="B5499" s="3" t="s">
        <v>80</v>
      </c>
      <c r="C5499" s="3">
        <v>45034</v>
      </c>
      <c r="D5499" s="2" t="s">
        <v>5587</v>
      </c>
      <c r="E5499" s="3" t="s">
        <v>4953</v>
      </c>
    </row>
    <row r="5500" spans="1:5" ht="22.5" x14ac:dyDescent="0.2">
      <c r="A5500" s="1" t="str">
        <f t="shared" si="88"/>
        <v>SINAPI-I 45035</v>
      </c>
      <c r="B5500" s="3" t="s">
        <v>80</v>
      </c>
      <c r="C5500" s="3">
        <v>45035</v>
      </c>
      <c r="D5500" s="2" t="s">
        <v>5588</v>
      </c>
      <c r="E5500" s="3" t="s">
        <v>4953</v>
      </c>
    </row>
    <row r="5501" spans="1:5" x14ac:dyDescent="0.2">
      <c r="A5501" s="1" t="str">
        <f t="shared" si="88"/>
        <v>SINAPI-I 44831</v>
      </c>
      <c r="B5501" s="3" t="s">
        <v>80</v>
      </c>
      <c r="C5501" s="3">
        <v>44831</v>
      </c>
      <c r="D5501" s="2" t="s">
        <v>5589</v>
      </c>
      <c r="E5501" s="3" t="s">
        <v>4953</v>
      </c>
    </row>
    <row r="5502" spans="1:5" ht="22.5" x14ac:dyDescent="0.2">
      <c r="A5502" s="1" t="str">
        <f t="shared" si="88"/>
        <v>SINAPI-I 43879</v>
      </c>
      <c r="B5502" s="3" t="s">
        <v>80</v>
      </c>
      <c r="C5502" s="3">
        <v>43879</v>
      </c>
      <c r="D5502" s="2" t="s">
        <v>5590</v>
      </c>
      <c r="E5502" s="3" t="s">
        <v>4953</v>
      </c>
    </row>
    <row r="5503" spans="1:5" x14ac:dyDescent="0.2">
      <c r="A5503" s="1" t="str">
        <f t="shared" si="88"/>
        <v>SINAPI-I 44372</v>
      </c>
      <c r="B5503" s="3" t="s">
        <v>80</v>
      </c>
      <c r="C5503" s="3">
        <v>44372</v>
      </c>
      <c r="D5503" s="2" t="s">
        <v>5591</v>
      </c>
      <c r="E5503" s="3" t="s">
        <v>4960</v>
      </c>
    </row>
    <row r="5504" spans="1:5" x14ac:dyDescent="0.2">
      <c r="A5504" s="1" t="str">
        <f t="shared" si="88"/>
        <v>SINAPI-I 44371</v>
      </c>
      <c r="B5504" s="3" t="s">
        <v>80</v>
      </c>
      <c r="C5504" s="3">
        <v>44371</v>
      </c>
      <c r="D5504" s="2" t="s">
        <v>5592</v>
      </c>
      <c r="E5504" s="3" t="s">
        <v>4960</v>
      </c>
    </row>
    <row r="5505" spans="1:5" ht="22.5" x14ac:dyDescent="0.2">
      <c r="A5505" s="1" t="str">
        <f t="shared" si="88"/>
        <v>SINAPI-I 44369</v>
      </c>
      <c r="B5505" s="3" t="s">
        <v>80</v>
      </c>
      <c r="C5505" s="3">
        <v>44369</v>
      </c>
      <c r="D5505" s="2" t="s">
        <v>5593</v>
      </c>
      <c r="E5505" s="3" t="s">
        <v>4954</v>
      </c>
    </row>
    <row r="5506" spans="1:5" ht="22.5" x14ac:dyDescent="0.2">
      <c r="A5506" s="1" t="str">
        <f t="shared" si="88"/>
        <v>SINAPI-I 44368</v>
      </c>
      <c r="B5506" s="3" t="s">
        <v>80</v>
      </c>
      <c r="C5506" s="3">
        <v>44368</v>
      </c>
      <c r="D5506" s="2" t="s">
        <v>5594</v>
      </c>
      <c r="E5506" s="3" t="s">
        <v>4954</v>
      </c>
    </row>
    <row r="5507" spans="1:5" ht="22.5" x14ac:dyDescent="0.2">
      <c r="A5507" s="1" t="str">
        <f t="shared" si="88"/>
        <v>SINAPI-I 44367</v>
      </c>
      <c r="B5507" s="3" t="s">
        <v>80</v>
      </c>
      <c r="C5507" s="3">
        <v>44367</v>
      </c>
      <c r="D5507" s="2" t="s">
        <v>5595</v>
      </c>
      <c r="E5507" s="3" t="s">
        <v>4954</v>
      </c>
    </row>
    <row r="5508" spans="1:5" ht="22.5" x14ac:dyDescent="0.2">
      <c r="A5508" s="1" t="str">
        <f t="shared" si="88"/>
        <v>SINAPI-I 43883</v>
      </c>
      <c r="B5508" s="3" t="s">
        <v>80</v>
      </c>
      <c r="C5508" s="3">
        <v>43883</v>
      </c>
      <c r="D5508" s="2" t="s">
        <v>5596</v>
      </c>
      <c r="E5508" s="3" t="s">
        <v>4953</v>
      </c>
    </row>
    <row r="5509" spans="1:5" x14ac:dyDescent="0.2">
      <c r="A5509" s="1" t="str">
        <f t="shared" si="88"/>
        <v>SINAPI-I 44366</v>
      </c>
      <c r="B5509" s="3" t="s">
        <v>80</v>
      </c>
      <c r="C5509" s="3">
        <v>44366</v>
      </c>
      <c r="D5509" s="2" t="s">
        <v>5597</v>
      </c>
      <c r="E5509" s="3" t="s">
        <v>4954</v>
      </c>
    </row>
    <row r="5510" spans="1:5" ht="22.5" x14ac:dyDescent="0.2">
      <c r="A5510" s="1" t="str">
        <f t="shared" si="88"/>
        <v>SINAPI-I 44278</v>
      </c>
      <c r="B5510" s="3" t="s">
        <v>80</v>
      </c>
      <c r="C5510" s="3">
        <v>44278</v>
      </c>
      <c r="D5510" s="2" t="s">
        <v>5598</v>
      </c>
      <c r="E5510" s="3" t="s">
        <v>4960</v>
      </c>
    </row>
    <row r="5511" spans="1:5" ht="22.5" x14ac:dyDescent="0.2">
      <c r="A5511" s="1" t="str">
        <f t="shared" si="88"/>
        <v>SINAPI-I 44370</v>
      </c>
      <c r="B5511" s="3" t="s">
        <v>80</v>
      </c>
      <c r="C5511" s="3">
        <v>44370</v>
      </c>
      <c r="D5511" s="2" t="s">
        <v>5599</v>
      </c>
      <c r="E5511" s="3" t="s">
        <v>4960</v>
      </c>
    </row>
    <row r="5512" spans="1:5" x14ac:dyDescent="0.2">
      <c r="A5512" s="1" t="str">
        <f t="shared" si="88"/>
        <v>SINAPI-I 44302</v>
      </c>
      <c r="B5512" s="3" t="s">
        <v>80</v>
      </c>
      <c r="C5512" s="3">
        <v>44302</v>
      </c>
      <c r="D5512" s="2" t="s">
        <v>5600</v>
      </c>
      <c r="E5512" s="3" t="s">
        <v>4960</v>
      </c>
    </row>
    <row r="5513" spans="1:5" x14ac:dyDescent="0.2">
      <c r="A5513" s="1" t="str">
        <f t="shared" si="88"/>
        <v>SINAPI-I 44311</v>
      </c>
      <c r="B5513" s="3" t="s">
        <v>80</v>
      </c>
      <c r="C5513" s="3">
        <v>44311</v>
      </c>
      <c r="D5513" s="2" t="s">
        <v>5601</v>
      </c>
      <c r="E5513" s="3" t="s">
        <v>4960</v>
      </c>
    </row>
    <row r="5514" spans="1:5" ht="22.5" x14ac:dyDescent="0.2">
      <c r="A5514" s="1" t="str">
        <f t="shared" si="88"/>
        <v>SINAPI-I 44119</v>
      </c>
      <c r="B5514" s="3" t="s">
        <v>80</v>
      </c>
      <c r="C5514" s="3">
        <v>44119</v>
      </c>
      <c r="D5514" s="2" t="s">
        <v>5602</v>
      </c>
      <c r="E5514" s="3" t="s">
        <v>4964</v>
      </c>
    </row>
    <row r="5515" spans="1:5" ht="22.5" x14ac:dyDescent="0.2">
      <c r="A5515" s="1" t="str">
        <f t="shared" si="88"/>
        <v>SINAPI-I 44304</v>
      </c>
      <c r="B5515" s="3" t="s">
        <v>80</v>
      </c>
      <c r="C5515" s="3">
        <v>44304</v>
      </c>
      <c r="D5515" s="2" t="s">
        <v>5603</v>
      </c>
      <c r="E5515" s="3" t="s">
        <v>4960</v>
      </c>
    </row>
    <row r="5516" spans="1:5" ht="22.5" x14ac:dyDescent="0.2">
      <c r="A5516" s="1" t="str">
        <f t="shared" si="88"/>
        <v>SINAPI-I 44303</v>
      </c>
      <c r="B5516" s="3" t="s">
        <v>80</v>
      </c>
      <c r="C5516" s="3">
        <v>44303</v>
      </c>
      <c r="D5516" s="2" t="s">
        <v>5604</v>
      </c>
      <c r="E5516" s="3" t="s">
        <v>4960</v>
      </c>
    </row>
    <row r="5517" spans="1:5" ht="22.5" x14ac:dyDescent="0.2">
      <c r="A5517" s="1" t="str">
        <f t="shared" si="88"/>
        <v>SINAPI-I 43885</v>
      </c>
      <c r="B5517" s="3" t="s">
        <v>80</v>
      </c>
      <c r="C5517" s="3">
        <v>43885</v>
      </c>
      <c r="D5517" s="2" t="s">
        <v>5605</v>
      </c>
      <c r="E5517" s="3" t="s">
        <v>4953</v>
      </c>
    </row>
    <row r="5518" spans="1:5" x14ac:dyDescent="0.2">
      <c r="A5518" s="1" t="str">
        <f t="shared" si="88"/>
        <v>SINAPI-I 43884</v>
      </c>
      <c r="B5518" s="3" t="s">
        <v>80</v>
      </c>
      <c r="C5518" s="3">
        <v>43884</v>
      </c>
      <c r="D5518" s="2" t="s">
        <v>5606</v>
      </c>
      <c r="E5518" s="3" t="s">
        <v>4964</v>
      </c>
    </row>
    <row r="5519" spans="1:5" ht="22.5" x14ac:dyDescent="0.2">
      <c r="A5519" s="1" t="str">
        <f t="shared" si="88"/>
        <v>SINAPI-I 44276</v>
      </c>
      <c r="B5519" s="3" t="s">
        <v>80</v>
      </c>
      <c r="C5519" s="3">
        <v>44276</v>
      </c>
      <c r="D5519" s="2" t="s">
        <v>5607</v>
      </c>
      <c r="E5519" s="3" t="s">
        <v>4964</v>
      </c>
    </row>
    <row r="5520" spans="1:5" ht="22.5" x14ac:dyDescent="0.2">
      <c r="A5520" s="1" t="str">
        <f t="shared" si="88"/>
        <v>SINAPI-I 44296</v>
      </c>
      <c r="B5520" s="3" t="s">
        <v>80</v>
      </c>
      <c r="C5520" s="3">
        <v>44296</v>
      </c>
      <c r="D5520" s="2" t="s">
        <v>5608</v>
      </c>
      <c r="E5520" s="3" t="s">
        <v>4964</v>
      </c>
    </row>
    <row r="5521" spans="1:5" x14ac:dyDescent="0.2">
      <c r="A5521" s="1" t="str">
        <f t="shared" si="88"/>
        <v>SINAPI-I 44373</v>
      </c>
      <c r="B5521" s="3" t="s">
        <v>80</v>
      </c>
      <c r="C5521" s="3">
        <v>44373</v>
      </c>
      <c r="D5521" s="2" t="s">
        <v>5609</v>
      </c>
      <c r="E5521" s="3" t="s">
        <v>4964</v>
      </c>
    </row>
    <row r="5522" spans="1:5" x14ac:dyDescent="0.2">
      <c r="A5522" s="1" t="str">
        <f t="shared" si="88"/>
        <v>SINAPI-I 41032</v>
      </c>
      <c r="B5522" s="3" t="s">
        <v>80</v>
      </c>
      <c r="C5522" s="3">
        <v>41032</v>
      </c>
      <c r="D5522" s="2" t="s">
        <v>5610</v>
      </c>
      <c r="E5522" s="3" t="s">
        <v>4953</v>
      </c>
    </row>
    <row r="5523" spans="1:5" ht="22.5" x14ac:dyDescent="0.2">
      <c r="A5523" s="1" t="str">
        <f t="shared" si="88"/>
        <v>SINAPI-I 41039</v>
      </c>
      <c r="B5523" s="3" t="s">
        <v>80</v>
      </c>
      <c r="C5523" s="3">
        <v>41039</v>
      </c>
      <c r="D5523" s="2" t="s">
        <v>5611</v>
      </c>
      <c r="E5523" s="3" t="s">
        <v>4953</v>
      </c>
    </row>
    <row r="5524" spans="1:5" ht="22.5" x14ac:dyDescent="0.2">
      <c r="A5524" s="1" t="str">
        <f t="shared" si="88"/>
        <v>SINAPI-I 41045</v>
      </c>
      <c r="B5524" s="3" t="s">
        <v>80</v>
      </c>
      <c r="C5524" s="3">
        <v>41045</v>
      </c>
      <c r="D5524" s="2" t="s">
        <v>5612</v>
      </c>
      <c r="E5524" s="3" t="s">
        <v>4953</v>
      </c>
    </row>
    <row r="5525" spans="1:5" x14ac:dyDescent="0.2">
      <c r="A5525" s="1" t="str">
        <f t="shared" si="88"/>
        <v>SINAPI-I 41049</v>
      </c>
      <c r="B5525" s="3" t="s">
        <v>80</v>
      </c>
      <c r="C5525" s="3">
        <v>41049</v>
      </c>
      <c r="D5525" s="2" t="s">
        <v>5613</v>
      </c>
      <c r="E5525" s="3" t="s">
        <v>4953</v>
      </c>
    </row>
    <row r="5526" spans="1:5" ht="22.5" x14ac:dyDescent="0.2">
      <c r="A5526" s="1" t="str">
        <f t="shared" si="88"/>
        <v>SINAPI-I 41050</v>
      </c>
      <c r="B5526" s="3" t="s">
        <v>80</v>
      </c>
      <c r="C5526" s="3">
        <v>41050</v>
      </c>
      <c r="D5526" s="2" t="s">
        <v>5614</v>
      </c>
      <c r="E5526" s="3" t="s">
        <v>4953</v>
      </c>
    </row>
    <row r="5527" spans="1:5" ht="22.5" x14ac:dyDescent="0.2">
      <c r="A5527" s="1" t="str">
        <f t="shared" si="88"/>
        <v>SINAPI-I 41054</v>
      </c>
      <c r="B5527" s="3" t="s">
        <v>80</v>
      </c>
      <c r="C5527" s="3">
        <v>41054</v>
      </c>
      <c r="D5527" s="2" t="s">
        <v>5615</v>
      </c>
      <c r="E5527" s="3" t="s">
        <v>4953</v>
      </c>
    </row>
    <row r="5528" spans="1:5" ht="22.5" x14ac:dyDescent="0.2">
      <c r="A5528" s="1" t="str">
        <f t="shared" ref="A5528:A5591" si="89">CONCATENATE($B5528," ",$C5528)</f>
        <v>SINAPI-I 41058</v>
      </c>
      <c r="B5528" s="3" t="s">
        <v>80</v>
      </c>
      <c r="C5528" s="3">
        <v>41058</v>
      </c>
      <c r="D5528" s="2" t="s">
        <v>5616</v>
      </c>
      <c r="E5528" s="3" t="s">
        <v>4953</v>
      </c>
    </row>
    <row r="5529" spans="1:5" x14ac:dyDescent="0.2">
      <c r="A5529" s="1" t="str">
        <f t="shared" si="89"/>
        <v>SINAPI-I 44207</v>
      </c>
      <c r="B5529" s="3" t="s">
        <v>80</v>
      </c>
      <c r="C5529" s="3">
        <v>44207</v>
      </c>
      <c r="D5529" s="2" t="s">
        <v>5617</v>
      </c>
      <c r="E5529" s="3" t="s">
        <v>4953</v>
      </c>
    </row>
    <row r="5530" spans="1:5" ht="22.5" x14ac:dyDescent="0.2">
      <c r="A5530" s="1" t="str">
        <f t="shared" si="89"/>
        <v>SINAPI-I 44277</v>
      </c>
      <c r="B5530" s="3" t="s">
        <v>80</v>
      </c>
      <c r="C5530" s="3">
        <v>44277</v>
      </c>
      <c r="D5530" s="2" t="s">
        <v>5618</v>
      </c>
      <c r="E5530" s="3" t="s">
        <v>4953</v>
      </c>
    </row>
    <row r="5531" spans="1:5" x14ac:dyDescent="0.2">
      <c r="A5531" s="1" t="str">
        <f t="shared" si="89"/>
        <v>SINAPI-I 41004</v>
      </c>
      <c r="B5531" s="3" t="s">
        <v>80</v>
      </c>
      <c r="C5531" s="3">
        <v>41004</v>
      </c>
      <c r="D5531" s="2" t="s">
        <v>5619</v>
      </c>
      <c r="E5531" s="3" t="s">
        <v>4953</v>
      </c>
    </row>
    <row r="5532" spans="1:5" x14ac:dyDescent="0.2">
      <c r="A5532" s="1" t="str">
        <f t="shared" si="89"/>
        <v>SINAPI-I 41003</v>
      </c>
      <c r="B5532" s="3" t="s">
        <v>80</v>
      </c>
      <c r="C5532" s="3">
        <v>41003</v>
      </c>
      <c r="D5532" s="2" t="s">
        <v>5620</v>
      </c>
      <c r="E5532" s="3" t="s">
        <v>4953</v>
      </c>
    </row>
    <row r="5533" spans="1:5" x14ac:dyDescent="0.2">
      <c r="A5533" s="1" t="str">
        <f t="shared" si="89"/>
        <v>SINAPI-I 41005</v>
      </c>
      <c r="B5533" s="3" t="s">
        <v>80</v>
      </c>
      <c r="C5533" s="3">
        <v>41005</v>
      </c>
      <c r="D5533" s="2" t="s">
        <v>5621</v>
      </c>
      <c r="E5533" s="3" t="s">
        <v>4953</v>
      </c>
    </row>
    <row r="5534" spans="1:5" x14ac:dyDescent="0.2">
      <c r="A5534" s="1" t="str">
        <f t="shared" si="89"/>
        <v>SINAPI-I 41006</v>
      </c>
      <c r="B5534" s="3" t="s">
        <v>80</v>
      </c>
      <c r="C5534" s="3">
        <v>41006</v>
      </c>
      <c r="D5534" s="2" t="s">
        <v>5622</v>
      </c>
      <c r="E5534" s="3" t="s">
        <v>4953</v>
      </c>
    </row>
    <row r="5535" spans="1:5" ht="22.5" x14ac:dyDescent="0.2">
      <c r="A5535" s="1" t="str">
        <f t="shared" si="89"/>
        <v>SINAPI-I 41064</v>
      </c>
      <c r="B5535" s="3" t="s">
        <v>80</v>
      </c>
      <c r="C5535" s="3">
        <v>41064</v>
      </c>
      <c r="D5535" s="2" t="s">
        <v>5623</v>
      </c>
      <c r="E5535" s="3" t="s">
        <v>4953</v>
      </c>
    </row>
    <row r="5536" spans="1:5" ht="22.5" x14ac:dyDescent="0.2">
      <c r="A5536" s="1" t="str">
        <f t="shared" si="89"/>
        <v>SINAPI-I 41100</v>
      </c>
      <c r="B5536" s="3" t="s">
        <v>80</v>
      </c>
      <c r="C5536" s="3">
        <v>41100</v>
      </c>
      <c r="D5536" s="2" t="s">
        <v>5624</v>
      </c>
      <c r="E5536" s="3" t="s">
        <v>4953</v>
      </c>
    </row>
    <row r="5537" spans="1:5" ht="22.5" x14ac:dyDescent="0.2">
      <c r="A5537" s="1" t="str">
        <f t="shared" si="89"/>
        <v>SINAPI-I 41104</v>
      </c>
      <c r="B5537" s="3" t="s">
        <v>80</v>
      </c>
      <c r="C5537" s="3">
        <v>41104</v>
      </c>
      <c r="D5537" s="2" t="s">
        <v>5625</v>
      </c>
      <c r="E5537" s="3" t="s">
        <v>4953</v>
      </c>
    </row>
    <row r="5538" spans="1:5" ht="22.5" x14ac:dyDescent="0.2">
      <c r="A5538" s="1" t="str">
        <f t="shared" si="89"/>
        <v>SINAPI-I 44270</v>
      </c>
      <c r="B5538" s="3" t="s">
        <v>80</v>
      </c>
      <c r="C5538" s="3">
        <v>44270</v>
      </c>
      <c r="D5538" s="2" t="s">
        <v>5626</v>
      </c>
      <c r="E5538" s="3" t="s">
        <v>4953</v>
      </c>
    </row>
    <row r="5539" spans="1:5" ht="22.5" x14ac:dyDescent="0.2">
      <c r="A5539" s="1" t="str">
        <f t="shared" si="89"/>
        <v>SINAPI-I 41108</v>
      </c>
      <c r="B5539" s="3" t="s">
        <v>80</v>
      </c>
      <c r="C5539" s="3">
        <v>41108</v>
      </c>
      <c r="D5539" s="2" t="s">
        <v>5627</v>
      </c>
      <c r="E5539" s="3" t="s">
        <v>4953</v>
      </c>
    </row>
    <row r="5540" spans="1:5" ht="22.5" x14ac:dyDescent="0.2">
      <c r="A5540" s="1" t="str">
        <f t="shared" si="89"/>
        <v>SINAPI-I 41111</v>
      </c>
      <c r="B5540" s="3" t="s">
        <v>80</v>
      </c>
      <c r="C5540" s="3">
        <v>41111</v>
      </c>
      <c r="D5540" s="2" t="s">
        <v>5628</v>
      </c>
      <c r="E5540" s="3" t="s">
        <v>4953</v>
      </c>
    </row>
    <row r="5541" spans="1:5" ht="22.5" x14ac:dyDescent="0.2">
      <c r="A5541" s="1" t="str">
        <f t="shared" si="89"/>
        <v>SINAPI-I 41115</v>
      </c>
      <c r="B5541" s="3" t="s">
        <v>80</v>
      </c>
      <c r="C5541" s="3">
        <v>41115</v>
      </c>
      <c r="D5541" s="2" t="s">
        <v>5629</v>
      </c>
      <c r="E5541" s="3" t="s">
        <v>4953</v>
      </c>
    </row>
    <row r="5542" spans="1:5" ht="22.5" x14ac:dyDescent="0.2">
      <c r="A5542" s="1" t="str">
        <f t="shared" si="89"/>
        <v>SINAPI-I 44293</v>
      </c>
      <c r="B5542" s="3" t="s">
        <v>80</v>
      </c>
      <c r="C5542" s="3">
        <v>44293</v>
      </c>
      <c r="D5542" s="2" t="s">
        <v>5630</v>
      </c>
      <c r="E5542" s="3" t="s">
        <v>4953</v>
      </c>
    </row>
    <row r="5543" spans="1:5" x14ac:dyDescent="0.2">
      <c r="A5543" s="1" t="str">
        <f t="shared" si="89"/>
        <v>SINAPI-I 44202</v>
      </c>
      <c r="B5543" s="3" t="s">
        <v>80</v>
      </c>
      <c r="C5543" s="3">
        <v>44202</v>
      </c>
      <c r="D5543" s="2" t="s">
        <v>5631</v>
      </c>
      <c r="E5543" s="3" t="s">
        <v>4953</v>
      </c>
    </row>
    <row r="5544" spans="1:5" x14ac:dyDescent="0.2">
      <c r="A5544" s="1" t="str">
        <f t="shared" si="89"/>
        <v>SINAPI-I 40997</v>
      </c>
      <c r="B5544" s="3" t="s">
        <v>80</v>
      </c>
      <c r="C5544" s="3">
        <v>40997</v>
      </c>
      <c r="D5544" s="2" t="s">
        <v>5632</v>
      </c>
      <c r="E5544" s="3" t="s">
        <v>4953</v>
      </c>
    </row>
    <row r="5545" spans="1:5" x14ac:dyDescent="0.2">
      <c r="A5545" s="1" t="str">
        <f t="shared" si="89"/>
        <v>SINAPI-I 40999</v>
      </c>
      <c r="B5545" s="3" t="s">
        <v>80</v>
      </c>
      <c r="C5545" s="3">
        <v>40999</v>
      </c>
      <c r="D5545" s="2" t="s">
        <v>5633</v>
      </c>
      <c r="E5545" s="3" t="s">
        <v>4953</v>
      </c>
    </row>
    <row r="5546" spans="1:5" x14ac:dyDescent="0.2">
      <c r="A5546" s="1" t="str">
        <f t="shared" si="89"/>
        <v>SINAPI-I 41000</v>
      </c>
      <c r="B5546" s="3" t="s">
        <v>80</v>
      </c>
      <c r="C5546" s="3">
        <v>41000</v>
      </c>
      <c r="D5546" s="2" t="s">
        <v>5634</v>
      </c>
      <c r="E5546" s="3" t="s">
        <v>4953</v>
      </c>
    </row>
    <row r="5547" spans="1:5" x14ac:dyDescent="0.2">
      <c r="A5547" s="1" t="str">
        <f t="shared" si="89"/>
        <v>SINAPI-I 40989</v>
      </c>
      <c r="B5547" s="3" t="s">
        <v>80</v>
      </c>
      <c r="C5547" s="3">
        <v>40989</v>
      </c>
      <c r="D5547" s="2" t="s">
        <v>5635</v>
      </c>
      <c r="E5547" s="3" t="s">
        <v>4953</v>
      </c>
    </row>
    <row r="5548" spans="1:5" x14ac:dyDescent="0.2">
      <c r="A5548" s="1" t="str">
        <f t="shared" si="89"/>
        <v>SINAPI-I 40991</v>
      </c>
      <c r="B5548" s="3" t="s">
        <v>80</v>
      </c>
      <c r="C5548" s="3">
        <v>40991</v>
      </c>
      <c r="D5548" s="2" t="s">
        <v>5636</v>
      </c>
      <c r="E5548" s="3" t="s">
        <v>4953</v>
      </c>
    </row>
    <row r="5549" spans="1:5" x14ac:dyDescent="0.2">
      <c r="A5549" s="1" t="str">
        <f t="shared" si="89"/>
        <v>SINAPI-I 40993</v>
      </c>
      <c r="B5549" s="3" t="s">
        <v>80</v>
      </c>
      <c r="C5549" s="3">
        <v>40993</v>
      </c>
      <c r="D5549" s="2" t="s">
        <v>5637</v>
      </c>
      <c r="E5549" s="3" t="s">
        <v>4953</v>
      </c>
    </row>
    <row r="5550" spans="1:5" x14ac:dyDescent="0.2">
      <c r="A5550" s="1" t="str">
        <f t="shared" si="89"/>
        <v>SINAPI-I 40995</v>
      </c>
      <c r="B5550" s="3" t="s">
        <v>80</v>
      </c>
      <c r="C5550" s="3">
        <v>40995</v>
      </c>
      <c r="D5550" s="2" t="s">
        <v>5638</v>
      </c>
      <c r="E5550" s="3" t="s">
        <v>4953</v>
      </c>
    </row>
    <row r="5551" spans="1:5" x14ac:dyDescent="0.2">
      <c r="A5551" s="1" t="str">
        <f t="shared" si="89"/>
        <v>SINAPI-I 44203</v>
      </c>
      <c r="B5551" s="3" t="s">
        <v>80</v>
      </c>
      <c r="C5551" s="3">
        <v>44203</v>
      </c>
      <c r="D5551" s="2" t="s">
        <v>5639</v>
      </c>
      <c r="E5551" s="3" t="s">
        <v>4954</v>
      </c>
    </row>
    <row r="5552" spans="1:5" x14ac:dyDescent="0.2">
      <c r="A5552" s="1" t="str">
        <f t="shared" si="89"/>
        <v>SINAPI-I 44204</v>
      </c>
      <c r="B5552" s="3" t="s">
        <v>80</v>
      </c>
      <c r="C5552" s="3">
        <v>44204</v>
      </c>
      <c r="D5552" s="2" t="s">
        <v>5640</v>
      </c>
      <c r="E5552" s="3" t="s">
        <v>4954</v>
      </c>
    </row>
    <row r="5553" spans="1:5" x14ac:dyDescent="0.2">
      <c r="A5553" s="1" t="str">
        <f t="shared" si="89"/>
        <v>SINAPI-I 44205</v>
      </c>
      <c r="B5553" s="3" t="s">
        <v>80</v>
      </c>
      <c r="C5553" s="3">
        <v>44205</v>
      </c>
      <c r="D5553" s="2" t="s">
        <v>5641</v>
      </c>
      <c r="E5553" s="3" t="s">
        <v>4954</v>
      </c>
    </row>
    <row r="5554" spans="1:5" x14ac:dyDescent="0.2">
      <c r="A5554" s="1" t="str">
        <f t="shared" si="89"/>
        <v>SINAPI-I 44206</v>
      </c>
      <c r="B5554" s="3" t="s">
        <v>80</v>
      </c>
      <c r="C5554" s="3">
        <v>44206</v>
      </c>
      <c r="D5554" s="2" t="s">
        <v>5642</v>
      </c>
      <c r="E5554" s="3" t="s">
        <v>4954</v>
      </c>
    </row>
    <row r="5555" spans="1:5" x14ac:dyDescent="0.2">
      <c r="A5555" s="1" t="str">
        <f t="shared" si="89"/>
        <v>SINAPI-I 41007</v>
      </c>
      <c r="B5555" s="3" t="s">
        <v>80</v>
      </c>
      <c r="C5555" s="3">
        <v>41007</v>
      </c>
      <c r="D5555" s="2" t="s">
        <v>5643</v>
      </c>
      <c r="E5555" s="3" t="s">
        <v>4953</v>
      </c>
    </row>
    <row r="5556" spans="1:5" x14ac:dyDescent="0.2">
      <c r="A5556" s="1" t="str">
        <f t="shared" si="89"/>
        <v>SINAPI-I 41008</v>
      </c>
      <c r="B5556" s="3" t="s">
        <v>80</v>
      </c>
      <c r="C5556" s="3">
        <v>41008</v>
      </c>
      <c r="D5556" s="2" t="s">
        <v>5644</v>
      </c>
      <c r="E5556" s="3" t="s">
        <v>4953</v>
      </c>
    </row>
    <row r="5557" spans="1:5" x14ac:dyDescent="0.2">
      <c r="A5557" s="1" t="str">
        <f t="shared" si="89"/>
        <v>SINAPI-I 41009</v>
      </c>
      <c r="B5557" s="3" t="s">
        <v>80</v>
      </c>
      <c r="C5557" s="3">
        <v>41009</v>
      </c>
      <c r="D5557" s="2" t="s">
        <v>5645</v>
      </c>
      <c r="E5557" s="3" t="s">
        <v>4953</v>
      </c>
    </row>
    <row r="5558" spans="1:5" x14ac:dyDescent="0.2">
      <c r="A5558" s="1" t="str">
        <f t="shared" si="89"/>
        <v>SINAPI-I 41010</v>
      </c>
      <c r="B5558" s="3" t="s">
        <v>80</v>
      </c>
      <c r="C5558" s="3">
        <v>41010</v>
      </c>
      <c r="D5558" s="2" t="s">
        <v>5646</v>
      </c>
      <c r="E5558" s="3" t="s">
        <v>4953</v>
      </c>
    </row>
    <row r="5559" spans="1:5" x14ac:dyDescent="0.2">
      <c r="A5559" s="1" t="str">
        <f t="shared" si="89"/>
        <v>SINAPI-I 44416</v>
      </c>
      <c r="B5559" s="3" t="s">
        <v>80</v>
      </c>
      <c r="C5559" s="3">
        <v>44416</v>
      </c>
      <c r="D5559" s="2" t="s">
        <v>5647</v>
      </c>
      <c r="E5559" s="3" t="s">
        <v>4953</v>
      </c>
    </row>
    <row r="5560" spans="1:5" x14ac:dyDescent="0.2">
      <c r="A5560" s="1" t="str">
        <f t="shared" si="89"/>
        <v>SINAPI-I 44417</v>
      </c>
      <c r="B5560" s="3" t="s">
        <v>80</v>
      </c>
      <c r="C5560" s="3">
        <v>44417</v>
      </c>
      <c r="D5560" s="2" t="s">
        <v>5648</v>
      </c>
      <c r="E5560" s="3" t="s">
        <v>4953</v>
      </c>
    </row>
    <row r="5561" spans="1:5" x14ac:dyDescent="0.2">
      <c r="A5561" s="1" t="str">
        <f t="shared" si="89"/>
        <v>SINAPI-I 44415</v>
      </c>
      <c r="B5561" s="3" t="s">
        <v>80</v>
      </c>
      <c r="C5561" s="3">
        <v>44415</v>
      </c>
      <c r="D5561" s="2" t="s">
        <v>5649</v>
      </c>
      <c r="E5561" s="3" t="s">
        <v>4953</v>
      </c>
    </row>
    <row r="5562" spans="1:5" x14ac:dyDescent="0.2">
      <c r="A5562" s="1" t="str">
        <f t="shared" si="89"/>
        <v>SINAPI-I 44411</v>
      </c>
      <c r="B5562" s="3" t="s">
        <v>80</v>
      </c>
      <c r="C5562" s="3">
        <v>44411</v>
      </c>
      <c r="D5562" s="2" t="s">
        <v>5650</v>
      </c>
      <c r="E5562" s="3" t="s">
        <v>4953</v>
      </c>
    </row>
    <row r="5563" spans="1:5" x14ac:dyDescent="0.2">
      <c r="A5563" s="1" t="str">
        <f t="shared" si="89"/>
        <v>SINAPI-I 44409</v>
      </c>
      <c r="B5563" s="3" t="s">
        <v>80</v>
      </c>
      <c r="C5563" s="3">
        <v>44409</v>
      </c>
      <c r="D5563" s="2" t="s">
        <v>5651</v>
      </c>
      <c r="E5563" s="3" t="s">
        <v>4953</v>
      </c>
    </row>
    <row r="5564" spans="1:5" x14ac:dyDescent="0.2">
      <c r="A5564" s="1" t="str">
        <f t="shared" si="89"/>
        <v>SINAPI-I 44403</v>
      </c>
      <c r="B5564" s="3" t="s">
        <v>80</v>
      </c>
      <c r="C5564" s="3">
        <v>44403</v>
      </c>
      <c r="D5564" s="2" t="s">
        <v>5652</v>
      </c>
      <c r="E5564" s="3" t="s">
        <v>4953</v>
      </c>
    </row>
    <row r="5565" spans="1:5" x14ac:dyDescent="0.2">
      <c r="A5565" s="1" t="str">
        <f t="shared" si="89"/>
        <v>SINAPI-I 44412</v>
      </c>
      <c r="B5565" s="3" t="s">
        <v>80</v>
      </c>
      <c r="C5565" s="3">
        <v>44412</v>
      </c>
      <c r="D5565" s="2" t="s">
        <v>5653</v>
      </c>
      <c r="E5565" s="3" t="s">
        <v>4953</v>
      </c>
    </row>
    <row r="5566" spans="1:5" x14ac:dyDescent="0.2">
      <c r="A5566" s="1" t="str">
        <f t="shared" si="89"/>
        <v>SINAPI-I 44410</v>
      </c>
      <c r="B5566" s="3" t="s">
        <v>80</v>
      </c>
      <c r="C5566" s="3">
        <v>44410</v>
      </c>
      <c r="D5566" s="2" t="s">
        <v>5654</v>
      </c>
      <c r="E5566" s="3" t="s">
        <v>4953</v>
      </c>
    </row>
    <row r="5567" spans="1:5" x14ac:dyDescent="0.2">
      <c r="A5567" s="1" t="str">
        <f t="shared" si="89"/>
        <v>SINAPI-I 44404</v>
      </c>
      <c r="B5567" s="3" t="s">
        <v>80</v>
      </c>
      <c r="C5567" s="3">
        <v>44404</v>
      </c>
      <c r="D5567" s="2" t="s">
        <v>5655</v>
      </c>
      <c r="E5567" s="3" t="s">
        <v>4953</v>
      </c>
    </row>
    <row r="5568" spans="1:5" x14ac:dyDescent="0.2">
      <c r="A5568" s="1" t="str">
        <f t="shared" si="89"/>
        <v>SINAPI-I 44405</v>
      </c>
      <c r="B5568" s="3" t="s">
        <v>80</v>
      </c>
      <c r="C5568" s="3">
        <v>44405</v>
      </c>
      <c r="D5568" s="2" t="s">
        <v>5656</v>
      </c>
      <c r="E5568" s="3" t="s">
        <v>4953</v>
      </c>
    </row>
    <row r="5569" spans="1:5" x14ac:dyDescent="0.2">
      <c r="A5569" s="1" t="str">
        <f t="shared" si="89"/>
        <v>SINAPI-I 44406</v>
      </c>
      <c r="B5569" s="3" t="s">
        <v>80</v>
      </c>
      <c r="C5569" s="3">
        <v>44406</v>
      </c>
      <c r="D5569" s="2" t="s">
        <v>5657</v>
      </c>
      <c r="E5569" s="3" t="s">
        <v>4953</v>
      </c>
    </row>
    <row r="5570" spans="1:5" x14ac:dyDescent="0.2">
      <c r="A5570" s="1" t="str">
        <f t="shared" si="89"/>
        <v>SINAPI-I 44407</v>
      </c>
      <c r="B5570" s="3" t="s">
        <v>80</v>
      </c>
      <c r="C5570" s="3">
        <v>44407</v>
      </c>
      <c r="D5570" s="2" t="s">
        <v>5658</v>
      </c>
      <c r="E5570" s="3" t="s">
        <v>4953</v>
      </c>
    </row>
    <row r="5571" spans="1:5" x14ac:dyDescent="0.2">
      <c r="A5571" s="1" t="str">
        <f t="shared" si="89"/>
        <v>SINAPI-I 44408</v>
      </c>
      <c r="B5571" s="3" t="s">
        <v>80</v>
      </c>
      <c r="C5571" s="3">
        <v>44408</v>
      </c>
      <c r="D5571" s="2" t="s">
        <v>5659</v>
      </c>
      <c r="E5571" s="3" t="s">
        <v>4953</v>
      </c>
    </row>
    <row r="5572" spans="1:5" ht="33.75" x14ac:dyDescent="0.2">
      <c r="A5572" s="1" t="str">
        <f t="shared" si="89"/>
        <v>SINAPI-I 45124</v>
      </c>
      <c r="B5572" s="3" t="s">
        <v>80</v>
      </c>
      <c r="C5572" s="3">
        <v>45124</v>
      </c>
      <c r="D5572" s="2" t="s">
        <v>5660</v>
      </c>
      <c r="E5572" s="3" t="s">
        <v>4953</v>
      </c>
    </row>
    <row r="5573" spans="1:5" x14ac:dyDescent="0.2">
      <c r="A5573" s="1" t="str">
        <f t="shared" si="89"/>
        <v>SINAPI-I 44673</v>
      </c>
      <c r="B5573" s="3" t="s">
        <v>80</v>
      </c>
      <c r="C5573" s="3">
        <v>44673</v>
      </c>
      <c r="D5573" s="2" t="s">
        <v>5661</v>
      </c>
      <c r="E5573" s="3" t="s">
        <v>4960</v>
      </c>
    </row>
    <row r="5574" spans="1:5" ht="22.5" x14ac:dyDescent="0.2">
      <c r="A5574" s="1" t="str">
        <f t="shared" si="89"/>
        <v>SINAPI-I 43342</v>
      </c>
      <c r="B5574" s="3" t="s">
        <v>80</v>
      </c>
      <c r="C5574" s="3">
        <v>43342</v>
      </c>
      <c r="D5574" s="2" t="s">
        <v>5662</v>
      </c>
      <c r="E5574" s="3" t="s">
        <v>4960</v>
      </c>
    </row>
    <row r="5575" spans="1:5" ht="22.5" x14ac:dyDescent="0.2">
      <c r="A5575" s="1" t="str">
        <f t="shared" si="89"/>
        <v>SINAPI-I 43343</v>
      </c>
      <c r="B5575" s="3" t="s">
        <v>80</v>
      </c>
      <c r="C5575" s="3">
        <v>43343</v>
      </c>
      <c r="D5575" s="2" t="s">
        <v>5663</v>
      </c>
      <c r="E5575" s="3" t="s">
        <v>4960</v>
      </c>
    </row>
    <row r="5576" spans="1:5" ht="22.5" x14ac:dyDescent="0.2">
      <c r="A5576" s="1" t="str">
        <f t="shared" si="89"/>
        <v>SINAPI-I 43344</v>
      </c>
      <c r="B5576" s="3" t="s">
        <v>80</v>
      </c>
      <c r="C5576" s="3">
        <v>43344</v>
      </c>
      <c r="D5576" s="2" t="s">
        <v>5664</v>
      </c>
      <c r="E5576" s="3" t="s">
        <v>4960</v>
      </c>
    </row>
    <row r="5577" spans="1:5" ht="22.5" x14ac:dyDescent="0.2">
      <c r="A5577" s="1" t="str">
        <f t="shared" si="89"/>
        <v>SINAPI-I 43345</v>
      </c>
      <c r="B5577" s="3" t="s">
        <v>80</v>
      </c>
      <c r="C5577" s="3">
        <v>43345</v>
      </c>
      <c r="D5577" s="2" t="s">
        <v>5665</v>
      </c>
      <c r="E5577" s="3" t="s">
        <v>4960</v>
      </c>
    </row>
    <row r="5578" spans="1:5" ht="22.5" x14ac:dyDescent="0.2">
      <c r="A5578" s="1" t="str">
        <f t="shared" si="89"/>
        <v>SINAPI-I 43350</v>
      </c>
      <c r="B5578" s="3" t="s">
        <v>80</v>
      </c>
      <c r="C5578" s="3">
        <v>43350</v>
      </c>
      <c r="D5578" s="2" t="s">
        <v>5666</v>
      </c>
      <c r="E5578" s="3" t="s">
        <v>4960</v>
      </c>
    </row>
    <row r="5579" spans="1:5" ht="22.5" x14ac:dyDescent="0.2">
      <c r="A5579" s="1" t="str">
        <f t="shared" si="89"/>
        <v>SINAPI-I 43351</v>
      </c>
      <c r="B5579" s="3" t="s">
        <v>80</v>
      </c>
      <c r="C5579" s="3">
        <v>43351</v>
      </c>
      <c r="D5579" s="2" t="s">
        <v>5667</v>
      </c>
      <c r="E5579" s="3" t="s">
        <v>4960</v>
      </c>
    </row>
    <row r="5580" spans="1:5" ht="22.5" x14ac:dyDescent="0.2">
      <c r="A5580" s="1" t="str">
        <f t="shared" si="89"/>
        <v>SINAPI-I 43352</v>
      </c>
      <c r="B5580" s="3" t="s">
        <v>80</v>
      </c>
      <c r="C5580" s="3">
        <v>43352</v>
      </c>
      <c r="D5580" s="2" t="s">
        <v>5668</v>
      </c>
      <c r="E5580" s="3" t="s">
        <v>4960</v>
      </c>
    </row>
    <row r="5581" spans="1:5" ht="22.5" x14ac:dyDescent="0.2">
      <c r="A5581" s="1" t="str">
        <f t="shared" si="89"/>
        <v>SINAPI-I 43353</v>
      </c>
      <c r="B5581" s="3" t="s">
        <v>80</v>
      </c>
      <c r="C5581" s="3">
        <v>43353</v>
      </c>
      <c r="D5581" s="2" t="s">
        <v>5669</v>
      </c>
      <c r="E5581" s="3" t="s">
        <v>4960</v>
      </c>
    </row>
    <row r="5582" spans="1:5" ht="33.75" x14ac:dyDescent="0.2">
      <c r="A5582" s="1" t="str">
        <f t="shared" si="89"/>
        <v>SINAPI-I 43346</v>
      </c>
      <c r="B5582" s="3" t="s">
        <v>80</v>
      </c>
      <c r="C5582" s="3">
        <v>43346</v>
      </c>
      <c r="D5582" s="2" t="s">
        <v>5670</v>
      </c>
      <c r="E5582" s="3" t="s">
        <v>4960</v>
      </c>
    </row>
    <row r="5583" spans="1:5" ht="33.75" x14ac:dyDescent="0.2">
      <c r="A5583" s="1" t="str">
        <f t="shared" si="89"/>
        <v>SINAPI-I 43347</v>
      </c>
      <c r="B5583" s="3" t="s">
        <v>80</v>
      </c>
      <c r="C5583" s="3">
        <v>43347</v>
      </c>
      <c r="D5583" s="2" t="s">
        <v>5671</v>
      </c>
      <c r="E5583" s="3" t="s">
        <v>4960</v>
      </c>
    </row>
    <row r="5584" spans="1:5" ht="33.75" x14ac:dyDescent="0.2">
      <c r="A5584" s="1" t="str">
        <f t="shared" si="89"/>
        <v>SINAPI-I 43348</v>
      </c>
      <c r="B5584" s="3" t="s">
        <v>80</v>
      </c>
      <c r="C5584" s="3">
        <v>43348</v>
      </c>
      <c r="D5584" s="2" t="s">
        <v>5672</v>
      </c>
      <c r="E5584" s="3" t="s">
        <v>4960</v>
      </c>
    </row>
    <row r="5585" spans="1:5" ht="33.75" x14ac:dyDescent="0.2">
      <c r="A5585" s="1" t="str">
        <f t="shared" si="89"/>
        <v>SINAPI-I 43349</v>
      </c>
      <c r="B5585" s="3" t="s">
        <v>80</v>
      </c>
      <c r="C5585" s="3">
        <v>43349</v>
      </c>
      <c r="D5585" s="2" t="s">
        <v>5673</v>
      </c>
      <c r="E5585" s="3" t="s">
        <v>4960</v>
      </c>
    </row>
    <row r="5586" spans="1:5" ht="33.75" x14ac:dyDescent="0.2">
      <c r="A5586" s="1" t="str">
        <f t="shared" si="89"/>
        <v>SINAPI-I 44379</v>
      </c>
      <c r="B5586" s="3" t="s">
        <v>80</v>
      </c>
      <c r="C5586" s="3">
        <v>44379</v>
      </c>
      <c r="D5586" s="2" t="s">
        <v>5674</v>
      </c>
      <c r="E5586" s="3" t="s">
        <v>4960</v>
      </c>
    </row>
    <row r="5587" spans="1:5" ht="33.75" x14ac:dyDescent="0.2">
      <c r="A5587" s="1" t="str">
        <f t="shared" si="89"/>
        <v>SINAPI-I 43355</v>
      </c>
      <c r="B5587" s="3" t="s">
        <v>80</v>
      </c>
      <c r="C5587" s="3">
        <v>43355</v>
      </c>
      <c r="D5587" s="2" t="s">
        <v>5675</v>
      </c>
      <c r="E5587" s="3" t="s">
        <v>4960</v>
      </c>
    </row>
    <row r="5588" spans="1:5" ht="33.75" x14ac:dyDescent="0.2">
      <c r="A5588" s="1" t="str">
        <f t="shared" si="89"/>
        <v>SINAPI-I 43356</v>
      </c>
      <c r="B5588" s="3" t="s">
        <v>80</v>
      </c>
      <c r="C5588" s="3">
        <v>43356</v>
      </c>
      <c r="D5588" s="2" t="s">
        <v>5676</v>
      </c>
      <c r="E5588" s="3" t="s">
        <v>4960</v>
      </c>
    </row>
    <row r="5589" spans="1:5" ht="33.75" x14ac:dyDescent="0.2">
      <c r="A5589" s="1" t="str">
        <f t="shared" si="89"/>
        <v>SINAPI-I 43357</v>
      </c>
      <c r="B5589" s="3" t="s">
        <v>80</v>
      </c>
      <c r="C5589" s="3">
        <v>43357</v>
      </c>
      <c r="D5589" s="2" t="s">
        <v>5677</v>
      </c>
      <c r="E5589" s="3" t="s">
        <v>4960</v>
      </c>
    </row>
    <row r="5590" spans="1:5" ht="22.5" x14ac:dyDescent="0.2">
      <c r="A5590" s="1" t="str">
        <f t="shared" si="89"/>
        <v>SINAPI-I 44700</v>
      </c>
      <c r="B5590" s="3" t="s">
        <v>80</v>
      </c>
      <c r="C5590" s="3">
        <v>44700</v>
      </c>
      <c r="D5590" s="2" t="s">
        <v>5678</v>
      </c>
      <c r="E5590" s="3" t="s">
        <v>4953</v>
      </c>
    </row>
    <row r="5591" spans="1:5" ht="22.5" x14ac:dyDescent="0.2">
      <c r="A5591" s="1" t="str">
        <f t="shared" si="89"/>
        <v>SINAPI-I 44701</v>
      </c>
      <c r="B5591" s="3" t="s">
        <v>80</v>
      </c>
      <c r="C5591" s="3">
        <v>44701</v>
      </c>
      <c r="D5591" s="2" t="s">
        <v>5679</v>
      </c>
      <c r="E5591" s="3" t="s">
        <v>4953</v>
      </c>
    </row>
    <row r="5592" spans="1:5" x14ac:dyDescent="0.2">
      <c r="A5592" s="1" t="str">
        <f t="shared" ref="A5592:A5655" si="90">CONCATENATE($B5592," ",$C5592)</f>
        <v>SINAPI-I 44705</v>
      </c>
      <c r="B5592" s="3" t="s">
        <v>80</v>
      </c>
      <c r="C5592" s="3">
        <v>44705</v>
      </c>
      <c r="D5592" s="2" t="s">
        <v>5680</v>
      </c>
      <c r="E5592" s="3" t="s">
        <v>4953</v>
      </c>
    </row>
    <row r="5593" spans="1:5" ht="22.5" x14ac:dyDescent="0.2">
      <c r="A5593" s="1" t="str">
        <f t="shared" si="90"/>
        <v>SINAPI-I 44706</v>
      </c>
      <c r="B5593" s="3" t="s">
        <v>80</v>
      </c>
      <c r="C5593" s="3">
        <v>44706</v>
      </c>
      <c r="D5593" s="2" t="s">
        <v>5681</v>
      </c>
      <c r="E5593" s="3" t="s">
        <v>4953</v>
      </c>
    </row>
    <row r="5594" spans="1:5" ht="22.5" x14ac:dyDescent="0.2">
      <c r="A5594" s="1" t="str">
        <f t="shared" si="90"/>
        <v>SINAPI-I 44707</v>
      </c>
      <c r="B5594" s="3" t="s">
        <v>80</v>
      </c>
      <c r="C5594" s="3">
        <v>44707</v>
      </c>
      <c r="D5594" s="2" t="s">
        <v>5682</v>
      </c>
      <c r="E5594" s="3" t="s">
        <v>4953</v>
      </c>
    </row>
    <row r="5595" spans="1:5" ht="22.5" x14ac:dyDescent="0.2">
      <c r="A5595" s="1" t="str">
        <f t="shared" si="90"/>
        <v>SINAPI-I 44708</v>
      </c>
      <c r="B5595" s="3" t="s">
        <v>80</v>
      </c>
      <c r="C5595" s="3">
        <v>44708</v>
      </c>
      <c r="D5595" s="2" t="s">
        <v>5683</v>
      </c>
      <c r="E5595" s="3" t="s">
        <v>4953</v>
      </c>
    </row>
    <row r="5596" spans="1:5" ht="22.5" x14ac:dyDescent="0.2">
      <c r="A5596" s="1" t="str">
        <f t="shared" si="90"/>
        <v>SINAPI-I 44702</v>
      </c>
      <c r="B5596" s="3" t="s">
        <v>80</v>
      </c>
      <c r="C5596" s="3">
        <v>44702</v>
      </c>
      <c r="D5596" s="2" t="s">
        <v>5684</v>
      </c>
      <c r="E5596" s="3" t="s">
        <v>4953</v>
      </c>
    </row>
    <row r="5597" spans="1:5" ht="22.5" x14ac:dyDescent="0.2">
      <c r="A5597" s="1" t="str">
        <f t="shared" si="90"/>
        <v>SINAPI-I 44703</v>
      </c>
      <c r="B5597" s="3" t="s">
        <v>80</v>
      </c>
      <c r="C5597" s="3">
        <v>44703</v>
      </c>
      <c r="D5597" s="2" t="s">
        <v>5685</v>
      </c>
      <c r="E5597" s="3" t="s">
        <v>4953</v>
      </c>
    </row>
    <row r="5598" spans="1:5" ht="22.5" x14ac:dyDescent="0.2">
      <c r="A5598" s="1" t="str">
        <f t="shared" si="90"/>
        <v>SINAPI-I 44704</v>
      </c>
      <c r="B5598" s="3" t="s">
        <v>80</v>
      </c>
      <c r="C5598" s="3">
        <v>44704</v>
      </c>
      <c r="D5598" s="2" t="s">
        <v>5686</v>
      </c>
      <c r="E5598" s="3" t="s">
        <v>4953</v>
      </c>
    </row>
    <row r="5599" spans="1:5" x14ac:dyDescent="0.2">
      <c r="A5599" s="1" t="str">
        <f t="shared" si="90"/>
        <v>SINAPI-I 44016</v>
      </c>
      <c r="B5599" s="3" t="s">
        <v>80</v>
      </c>
      <c r="C5599" s="3">
        <v>44016</v>
      </c>
      <c r="D5599" s="2" t="s">
        <v>5687</v>
      </c>
      <c r="E5599" s="3" t="s">
        <v>4958</v>
      </c>
    </row>
    <row r="5600" spans="1:5" x14ac:dyDescent="0.2">
      <c r="A5600" s="1" t="str">
        <f t="shared" si="90"/>
        <v>SINAPI-I 45188</v>
      </c>
      <c r="B5600" s="3" t="s">
        <v>80</v>
      </c>
      <c r="C5600" s="3">
        <v>45188</v>
      </c>
      <c r="D5600" s="2" t="s">
        <v>5688</v>
      </c>
      <c r="E5600" s="3" t="s">
        <v>4958</v>
      </c>
    </row>
    <row r="5601" spans="1:5" x14ac:dyDescent="0.2">
      <c r="A5601" s="1" t="str">
        <f t="shared" si="90"/>
        <v>SINAPI-I 45152</v>
      </c>
      <c r="B5601" s="3" t="s">
        <v>80</v>
      </c>
      <c r="C5601" s="3">
        <v>45152</v>
      </c>
      <c r="D5601" s="2" t="s">
        <v>5689</v>
      </c>
      <c r="E5601" s="3" t="s">
        <v>4958</v>
      </c>
    </row>
    <row r="5602" spans="1:5" x14ac:dyDescent="0.2">
      <c r="A5602" s="1" t="str">
        <f t="shared" si="90"/>
        <v>SINAPI-I 45153</v>
      </c>
      <c r="B5602" s="3" t="s">
        <v>80</v>
      </c>
      <c r="C5602" s="3">
        <v>45153</v>
      </c>
      <c r="D5602" s="2" t="s">
        <v>5690</v>
      </c>
      <c r="E5602" s="3" t="s">
        <v>4958</v>
      </c>
    </row>
    <row r="5603" spans="1:5" x14ac:dyDescent="0.2">
      <c r="A5603" s="1" t="str">
        <f t="shared" si="90"/>
        <v>SINAPI-I 44201</v>
      </c>
      <c r="B5603" s="3" t="s">
        <v>80</v>
      </c>
      <c r="C5603" s="3">
        <v>44201</v>
      </c>
      <c r="D5603" s="2" t="s">
        <v>5691</v>
      </c>
      <c r="E5603" s="3" t="s">
        <v>4953</v>
      </c>
    </row>
    <row r="5604" spans="1:5" x14ac:dyDescent="0.2">
      <c r="A5604" s="1" t="str">
        <f t="shared" si="90"/>
        <v>SINAPI-I 44216</v>
      </c>
      <c r="B5604" s="3" t="s">
        <v>80</v>
      </c>
      <c r="C5604" s="3">
        <v>44216</v>
      </c>
      <c r="D5604" s="2" t="s">
        <v>5692</v>
      </c>
      <c r="E5604" s="3" t="s">
        <v>4953</v>
      </c>
    </row>
    <row r="5605" spans="1:5" x14ac:dyDescent="0.2">
      <c r="A5605" s="1" t="str">
        <f t="shared" si="90"/>
        <v>SINAPI-I 44217</v>
      </c>
      <c r="B5605" s="3" t="s">
        <v>80</v>
      </c>
      <c r="C5605" s="3">
        <v>44217</v>
      </c>
      <c r="D5605" s="2" t="s">
        <v>5693</v>
      </c>
      <c r="E5605" s="3" t="s">
        <v>4953</v>
      </c>
    </row>
    <row r="5606" spans="1:5" x14ac:dyDescent="0.2">
      <c r="A5606" s="1" t="str">
        <f t="shared" si="90"/>
        <v>SINAPI-I 45276</v>
      </c>
      <c r="B5606" s="3" t="s">
        <v>80</v>
      </c>
      <c r="C5606" s="3">
        <v>45276</v>
      </c>
      <c r="D5606" s="2" t="s">
        <v>5694</v>
      </c>
      <c r="E5606" s="3" t="s">
        <v>4953</v>
      </c>
    </row>
    <row r="5607" spans="1:5" x14ac:dyDescent="0.2">
      <c r="A5607" s="1" t="str">
        <f t="shared" si="90"/>
        <v>SINAPI-I 45274</v>
      </c>
      <c r="B5607" s="3" t="s">
        <v>80</v>
      </c>
      <c r="C5607" s="3">
        <v>45274</v>
      </c>
      <c r="D5607" s="2" t="s">
        <v>5695</v>
      </c>
      <c r="E5607" s="3" t="s">
        <v>4953</v>
      </c>
    </row>
    <row r="5608" spans="1:5" x14ac:dyDescent="0.2">
      <c r="A5608" s="1" t="str">
        <f t="shared" si="90"/>
        <v>SINAPI-I 45271</v>
      </c>
      <c r="B5608" s="3" t="s">
        <v>80</v>
      </c>
      <c r="C5608" s="3">
        <v>45271</v>
      </c>
      <c r="D5608" s="2" t="s">
        <v>5696</v>
      </c>
      <c r="E5608" s="3" t="s">
        <v>4953</v>
      </c>
    </row>
    <row r="5609" spans="1:5" x14ac:dyDescent="0.2">
      <c r="A5609" s="1" t="str">
        <f t="shared" si="90"/>
        <v>SINAPI-I 45268</v>
      </c>
      <c r="B5609" s="3" t="s">
        <v>80</v>
      </c>
      <c r="C5609" s="3">
        <v>45268</v>
      </c>
      <c r="D5609" s="2" t="s">
        <v>5697</v>
      </c>
      <c r="E5609" s="3" t="s">
        <v>4953</v>
      </c>
    </row>
    <row r="5610" spans="1:5" x14ac:dyDescent="0.2">
      <c r="A5610" s="1" t="str">
        <f t="shared" si="90"/>
        <v>SINAPI-I 45273</v>
      </c>
      <c r="B5610" s="3" t="s">
        <v>80</v>
      </c>
      <c r="C5610" s="3">
        <v>45273</v>
      </c>
      <c r="D5610" s="2" t="s">
        <v>5698</v>
      </c>
      <c r="E5610" s="3" t="s">
        <v>4953</v>
      </c>
    </row>
    <row r="5611" spans="1:5" ht="22.5" x14ac:dyDescent="0.2">
      <c r="A5611" s="1" t="str">
        <f t="shared" si="90"/>
        <v>SINAPI-I 44454</v>
      </c>
      <c r="B5611" s="3" t="s">
        <v>80</v>
      </c>
      <c r="C5611" s="3">
        <v>44454</v>
      </c>
      <c r="D5611" s="2" t="s">
        <v>5699</v>
      </c>
      <c r="E5611" s="3" t="s">
        <v>4953</v>
      </c>
    </row>
    <row r="5612" spans="1:5" ht="22.5" x14ac:dyDescent="0.2">
      <c r="A5612" s="1" t="str">
        <f t="shared" si="90"/>
        <v>SINAPI-I 44453</v>
      </c>
      <c r="B5612" s="3" t="s">
        <v>80</v>
      </c>
      <c r="C5612" s="3">
        <v>44453</v>
      </c>
      <c r="D5612" s="2" t="s">
        <v>5700</v>
      </c>
      <c r="E5612" s="3" t="s">
        <v>4953</v>
      </c>
    </row>
    <row r="5613" spans="1:5" ht="22.5" x14ac:dyDescent="0.2">
      <c r="A5613" s="1" t="str">
        <f t="shared" si="90"/>
        <v>SINAPI-I 44452</v>
      </c>
      <c r="B5613" s="3" t="s">
        <v>80</v>
      </c>
      <c r="C5613" s="3">
        <v>44452</v>
      </c>
      <c r="D5613" s="2" t="s">
        <v>5701</v>
      </c>
      <c r="E5613" s="3" t="s">
        <v>4953</v>
      </c>
    </row>
    <row r="5614" spans="1:5" ht="22.5" x14ac:dyDescent="0.2">
      <c r="A5614" s="1" t="str">
        <f t="shared" si="90"/>
        <v>SINAPI-I 44447</v>
      </c>
      <c r="B5614" s="3" t="s">
        <v>80</v>
      </c>
      <c r="C5614" s="3">
        <v>44447</v>
      </c>
      <c r="D5614" s="2" t="s">
        <v>5702</v>
      </c>
      <c r="E5614" s="3" t="s">
        <v>4953</v>
      </c>
    </row>
    <row r="5615" spans="1:5" ht="22.5" x14ac:dyDescent="0.2">
      <c r="A5615" s="1" t="str">
        <f t="shared" si="90"/>
        <v>SINAPI-I 44448</v>
      </c>
      <c r="B5615" s="3" t="s">
        <v>80</v>
      </c>
      <c r="C5615" s="3">
        <v>44448</v>
      </c>
      <c r="D5615" s="2" t="s">
        <v>5703</v>
      </c>
      <c r="E5615" s="3" t="s">
        <v>4953</v>
      </c>
    </row>
    <row r="5616" spans="1:5" ht="22.5" x14ac:dyDescent="0.2">
      <c r="A5616" s="1" t="str">
        <f t="shared" si="90"/>
        <v>SINAPI-I 44445</v>
      </c>
      <c r="B5616" s="3" t="s">
        <v>80</v>
      </c>
      <c r="C5616" s="3">
        <v>44445</v>
      </c>
      <c r="D5616" s="2" t="s">
        <v>5704</v>
      </c>
      <c r="E5616" s="3" t="s">
        <v>4953</v>
      </c>
    </row>
    <row r="5617" spans="1:5" ht="22.5" x14ac:dyDescent="0.2">
      <c r="A5617" s="1" t="str">
        <f t="shared" si="90"/>
        <v>SINAPI-I 44446</v>
      </c>
      <c r="B5617" s="3" t="s">
        <v>80</v>
      </c>
      <c r="C5617" s="3">
        <v>44446</v>
      </c>
      <c r="D5617" s="2" t="s">
        <v>5705</v>
      </c>
      <c r="E5617" s="3" t="s">
        <v>4953</v>
      </c>
    </row>
    <row r="5618" spans="1:5" ht="22.5" x14ac:dyDescent="0.2">
      <c r="A5618" s="1" t="str">
        <f t="shared" si="90"/>
        <v>SINAPI-I 44456</v>
      </c>
      <c r="B5618" s="3" t="s">
        <v>80</v>
      </c>
      <c r="C5618" s="3">
        <v>44456</v>
      </c>
      <c r="D5618" s="2" t="s">
        <v>5706</v>
      </c>
      <c r="E5618" s="3" t="s">
        <v>4953</v>
      </c>
    </row>
    <row r="5619" spans="1:5" ht="22.5" x14ac:dyDescent="0.2">
      <c r="A5619" s="1" t="str">
        <f t="shared" si="90"/>
        <v>SINAPI-I 44455</v>
      </c>
      <c r="B5619" s="3" t="s">
        <v>80</v>
      </c>
      <c r="C5619" s="3">
        <v>44455</v>
      </c>
      <c r="D5619" s="2" t="s">
        <v>5707</v>
      </c>
      <c r="E5619" s="3" t="s">
        <v>4953</v>
      </c>
    </row>
    <row r="5620" spans="1:5" ht="33.75" x14ac:dyDescent="0.2">
      <c r="A5620" s="1" t="str">
        <f t="shared" si="90"/>
        <v>SINAPI-I 44450</v>
      </c>
      <c r="B5620" s="3" t="s">
        <v>80</v>
      </c>
      <c r="C5620" s="3">
        <v>44450</v>
      </c>
      <c r="D5620" s="2" t="s">
        <v>5708</v>
      </c>
      <c r="E5620" s="3" t="s">
        <v>4953</v>
      </c>
    </row>
    <row r="5621" spans="1:5" ht="22.5" x14ac:dyDescent="0.2">
      <c r="A5621" s="1" t="str">
        <f t="shared" si="90"/>
        <v>SINAPI-I 44451</v>
      </c>
      <c r="B5621" s="3" t="s">
        <v>80</v>
      </c>
      <c r="C5621" s="3">
        <v>44451</v>
      </c>
      <c r="D5621" s="2" t="s">
        <v>5709</v>
      </c>
      <c r="E5621" s="3" t="s">
        <v>4953</v>
      </c>
    </row>
    <row r="5622" spans="1:5" ht="22.5" x14ac:dyDescent="0.2">
      <c r="A5622" s="1" t="str">
        <f t="shared" si="90"/>
        <v>SINAPI-I 44449</v>
      </c>
      <c r="B5622" s="3" t="s">
        <v>80</v>
      </c>
      <c r="C5622" s="3">
        <v>44449</v>
      </c>
      <c r="D5622" s="2" t="s">
        <v>5710</v>
      </c>
      <c r="E5622" s="3" t="s">
        <v>4953</v>
      </c>
    </row>
    <row r="5623" spans="1:5" x14ac:dyDescent="0.2">
      <c r="A5623" s="1" t="str">
        <f t="shared" si="90"/>
        <v>SINAPI-I 44762</v>
      </c>
      <c r="B5623" s="3" t="s">
        <v>80</v>
      </c>
      <c r="C5623" s="3">
        <v>44762</v>
      </c>
      <c r="D5623" s="2" t="s">
        <v>5711</v>
      </c>
      <c r="E5623" s="3" t="s">
        <v>4953</v>
      </c>
    </row>
    <row r="5624" spans="1:5" x14ac:dyDescent="0.2">
      <c r="A5624" s="1" t="str">
        <f t="shared" si="90"/>
        <v>SINAPI-I 44764</v>
      </c>
      <c r="B5624" s="3" t="s">
        <v>80</v>
      </c>
      <c r="C5624" s="3">
        <v>44764</v>
      </c>
      <c r="D5624" s="2" t="s">
        <v>5712</v>
      </c>
      <c r="E5624" s="3" t="s">
        <v>4953</v>
      </c>
    </row>
    <row r="5625" spans="1:5" x14ac:dyDescent="0.2">
      <c r="A5625" s="1" t="str">
        <f t="shared" si="90"/>
        <v>SINAPI-I 44321</v>
      </c>
      <c r="B5625" s="3" t="s">
        <v>80</v>
      </c>
      <c r="C5625" s="3">
        <v>44321</v>
      </c>
      <c r="D5625" s="2" t="s">
        <v>5713</v>
      </c>
      <c r="E5625" s="3" t="s">
        <v>4953</v>
      </c>
    </row>
    <row r="5626" spans="1:5" x14ac:dyDescent="0.2">
      <c r="A5626" s="1" t="str">
        <f t="shared" si="90"/>
        <v>SINAPI-I 44162</v>
      </c>
      <c r="B5626" s="3" t="s">
        <v>80</v>
      </c>
      <c r="C5626" s="3">
        <v>44162</v>
      </c>
      <c r="D5626" s="2" t="s">
        <v>5714</v>
      </c>
      <c r="E5626" s="3" t="s">
        <v>4953</v>
      </c>
    </row>
    <row r="5627" spans="1:5" x14ac:dyDescent="0.2">
      <c r="A5627" s="1" t="str">
        <f t="shared" si="90"/>
        <v>SINAPI-I 44163</v>
      </c>
      <c r="B5627" s="3" t="s">
        <v>80</v>
      </c>
      <c r="C5627" s="3">
        <v>44163</v>
      </c>
      <c r="D5627" s="2" t="s">
        <v>5715</v>
      </c>
      <c r="E5627" s="3" t="s">
        <v>4953</v>
      </c>
    </row>
    <row r="5628" spans="1:5" x14ac:dyDescent="0.2">
      <c r="A5628" s="1" t="str">
        <f t="shared" si="90"/>
        <v>SINAPI-I 44160</v>
      </c>
      <c r="B5628" s="3" t="s">
        <v>80</v>
      </c>
      <c r="C5628" s="3">
        <v>44160</v>
      </c>
      <c r="D5628" s="2" t="s">
        <v>5716</v>
      </c>
      <c r="E5628" s="3" t="s">
        <v>4953</v>
      </c>
    </row>
    <row r="5629" spans="1:5" x14ac:dyDescent="0.2">
      <c r="A5629" s="1" t="str">
        <f t="shared" si="90"/>
        <v>SINAPI-I 44161</v>
      </c>
      <c r="B5629" s="3" t="s">
        <v>80</v>
      </c>
      <c r="C5629" s="3">
        <v>44161</v>
      </c>
      <c r="D5629" s="2" t="s">
        <v>5717</v>
      </c>
      <c r="E5629" s="3" t="s">
        <v>4953</v>
      </c>
    </row>
    <row r="5630" spans="1:5" x14ac:dyDescent="0.2">
      <c r="A5630" s="1" t="str">
        <f t="shared" si="90"/>
        <v>SINAPI-I 44159</v>
      </c>
      <c r="B5630" s="3" t="s">
        <v>80</v>
      </c>
      <c r="C5630" s="3">
        <v>44159</v>
      </c>
      <c r="D5630" s="2" t="s">
        <v>5718</v>
      </c>
      <c r="E5630" s="3" t="s">
        <v>4953</v>
      </c>
    </row>
    <row r="5631" spans="1:5" ht="22.5" x14ac:dyDescent="0.2">
      <c r="A5631" s="1" t="str">
        <f t="shared" si="90"/>
        <v>SINAPI-I 44158</v>
      </c>
      <c r="B5631" s="3" t="s">
        <v>80</v>
      </c>
      <c r="C5631" s="3">
        <v>44158</v>
      </c>
      <c r="D5631" s="2" t="s">
        <v>5719</v>
      </c>
      <c r="E5631" s="3" t="s">
        <v>4953</v>
      </c>
    </row>
    <row r="5632" spans="1:5" ht="22.5" x14ac:dyDescent="0.2">
      <c r="A5632" s="1" t="str">
        <f t="shared" si="90"/>
        <v>SINAPI-I 44192</v>
      </c>
      <c r="B5632" s="3" t="s">
        <v>80</v>
      </c>
      <c r="C5632" s="3">
        <v>44192</v>
      </c>
      <c r="D5632" s="2" t="s">
        <v>5720</v>
      </c>
      <c r="E5632" s="3" t="s">
        <v>4960</v>
      </c>
    </row>
    <row r="5633" spans="1:5" ht="22.5" x14ac:dyDescent="0.2">
      <c r="A5633" s="1" t="str">
        <f t="shared" si="90"/>
        <v>SINAPI-I 44193</v>
      </c>
      <c r="B5633" s="3" t="s">
        <v>80</v>
      </c>
      <c r="C5633" s="3">
        <v>44193</v>
      </c>
      <c r="D5633" s="2" t="s">
        <v>5721</v>
      </c>
      <c r="E5633" s="3" t="s">
        <v>4960</v>
      </c>
    </row>
    <row r="5634" spans="1:5" ht="22.5" x14ac:dyDescent="0.2">
      <c r="A5634" s="1" t="str">
        <f t="shared" si="90"/>
        <v>SINAPI-I 44191</v>
      </c>
      <c r="B5634" s="3" t="s">
        <v>80</v>
      </c>
      <c r="C5634" s="3">
        <v>44191</v>
      </c>
      <c r="D5634" s="2" t="s">
        <v>5722</v>
      </c>
      <c r="E5634" s="3" t="s">
        <v>4960</v>
      </c>
    </row>
    <row r="5635" spans="1:5" ht="22.5" x14ac:dyDescent="0.2">
      <c r="A5635" s="1" t="str">
        <f t="shared" si="90"/>
        <v>SINAPI-I 45260</v>
      </c>
      <c r="B5635" s="3" t="s">
        <v>80</v>
      </c>
      <c r="C5635" s="3">
        <v>45260</v>
      </c>
      <c r="D5635" s="2" t="s">
        <v>5723</v>
      </c>
      <c r="E5635" s="3" t="s">
        <v>4960</v>
      </c>
    </row>
    <row r="5636" spans="1:5" ht="22.5" x14ac:dyDescent="0.2">
      <c r="A5636" s="1" t="str">
        <f t="shared" si="90"/>
        <v>SINAPI-I 44949</v>
      </c>
      <c r="B5636" s="3" t="s">
        <v>80</v>
      </c>
      <c r="C5636" s="3">
        <v>44949</v>
      </c>
      <c r="D5636" s="2" t="s">
        <v>5724</v>
      </c>
      <c r="E5636" s="3" t="s">
        <v>4953</v>
      </c>
    </row>
    <row r="5637" spans="1:5" x14ac:dyDescent="0.2">
      <c r="A5637" s="1" t="str">
        <f t="shared" si="90"/>
        <v>SINAPI-I 44787</v>
      </c>
      <c r="B5637" s="3" t="s">
        <v>80</v>
      </c>
      <c r="C5637" s="3">
        <v>44787</v>
      </c>
      <c r="D5637" s="2" t="s">
        <v>5725</v>
      </c>
      <c r="E5637" s="3" t="s">
        <v>4955</v>
      </c>
    </row>
    <row r="5638" spans="1:5" ht="33.75" x14ac:dyDescent="0.2">
      <c r="A5638" s="1" t="str">
        <f t="shared" si="90"/>
        <v>SINAPI-I 45259</v>
      </c>
      <c r="B5638" s="3" t="s">
        <v>80</v>
      </c>
      <c r="C5638" s="3">
        <v>45259</v>
      </c>
      <c r="D5638" s="2" t="s">
        <v>5726</v>
      </c>
      <c r="E5638" s="3" t="s">
        <v>4960</v>
      </c>
    </row>
    <row r="5639" spans="1:5" ht="33.75" x14ac:dyDescent="0.2">
      <c r="A5639" s="1" t="str">
        <f t="shared" si="90"/>
        <v>SINAPI-I 43925</v>
      </c>
      <c r="B5639" s="3" t="s">
        <v>80</v>
      </c>
      <c r="C5639" s="3">
        <v>43925</v>
      </c>
      <c r="D5639" s="2" t="s">
        <v>5727</v>
      </c>
      <c r="E5639" s="3" t="s">
        <v>4960</v>
      </c>
    </row>
    <row r="5640" spans="1:5" ht="33.75" x14ac:dyDescent="0.2">
      <c r="A5640" s="1" t="str">
        <f t="shared" si="90"/>
        <v>SINAPI-I 45257</v>
      </c>
      <c r="B5640" s="3" t="s">
        <v>80</v>
      </c>
      <c r="C5640" s="3">
        <v>45257</v>
      </c>
      <c r="D5640" s="2" t="s">
        <v>5728</v>
      </c>
      <c r="E5640" s="3" t="s">
        <v>4960</v>
      </c>
    </row>
    <row r="5641" spans="1:5" ht="33.75" x14ac:dyDescent="0.2">
      <c r="A5641" s="1" t="str">
        <f t="shared" si="90"/>
        <v>SINAPI-I 44402</v>
      </c>
      <c r="B5641" s="3" t="s">
        <v>80</v>
      </c>
      <c r="C5641" s="3">
        <v>44402</v>
      </c>
      <c r="D5641" s="2" t="s">
        <v>5729</v>
      </c>
      <c r="E5641" s="3" t="s">
        <v>4960</v>
      </c>
    </row>
    <row r="5642" spans="1:5" ht="22.5" x14ac:dyDescent="0.2">
      <c r="A5642" s="1" t="str">
        <f t="shared" si="90"/>
        <v>SINAPI-I 44948</v>
      </c>
      <c r="B5642" s="3" t="s">
        <v>80</v>
      </c>
      <c r="C5642" s="3">
        <v>44948</v>
      </c>
      <c r="D5642" s="2" t="s">
        <v>5730</v>
      </c>
      <c r="E5642" s="3" t="s">
        <v>4960</v>
      </c>
    </row>
    <row r="5643" spans="1:5" ht="22.5" x14ac:dyDescent="0.2">
      <c r="A5643" s="1" t="str">
        <f t="shared" si="90"/>
        <v>SINAPI-I 42490</v>
      </c>
      <c r="B5643" s="3" t="s">
        <v>80</v>
      </c>
      <c r="C5643" s="3">
        <v>42490</v>
      </c>
      <c r="D5643" s="2" t="s">
        <v>5731</v>
      </c>
      <c r="E5643" s="3" t="s">
        <v>4960</v>
      </c>
    </row>
    <row r="5644" spans="1:5" ht="22.5" x14ac:dyDescent="0.2">
      <c r="A5644" s="1" t="str">
        <f t="shared" si="90"/>
        <v>SINAPI-I 44420</v>
      </c>
      <c r="B5644" s="3" t="s">
        <v>80</v>
      </c>
      <c r="C5644" s="3">
        <v>44420</v>
      </c>
      <c r="D5644" s="2" t="s">
        <v>5732</v>
      </c>
      <c r="E5644" s="3" t="s">
        <v>4953</v>
      </c>
    </row>
    <row r="5645" spans="1:5" ht="22.5" x14ac:dyDescent="0.2">
      <c r="A5645" s="1" t="str">
        <f t="shared" si="90"/>
        <v>SINAPI-I 44421</v>
      </c>
      <c r="B5645" s="3" t="s">
        <v>80</v>
      </c>
      <c r="C5645" s="3">
        <v>44421</v>
      </c>
      <c r="D5645" s="2" t="s">
        <v>5733</v>
      </c>
      <c r="E5645" s="3" t="s">
        <v>4953</v>
      </c>
    </row>
    <row r="5646" spans="1:5" ht="22.5" x14ac:dyDescent="0.2">
      <c r="A5646" s="1" t="str">
        <f t="shared" si="90"/>
        <v>SINAPI-I 44426</v>
      </c>
      <c r="B5646" s="3" t="s">
        <v>80</v>
      </c>
      <c r="C5646" s="3">
        <v>44426</v>
      </c>
      <c r="D5646" s="2" t="s">
        <v>5734</v>
      </c>
      <c r="E5646" s="3" t="s">
        <v>4953</v>
      </c>
    </row>
    <row r="5647" spans="1:5" ht="22.5" x14ac:dyDescent="0.2">
      <c r="A5647" s="1" t="str">
        <f t="shared" si="90"/>
        <v>SINAPI-I 44424</v>
      </c>
      <c r="B5647" s="3" t="s">
        <v>80</v>
      </c>
      <c r="C5647" s="3">
        <v>44424</v>
      </c>
      <c r="D5647" s="2" t="s">
        <v>5735</v>
      </c>
      <c r="E5647" s="3" t="s">
        <v>4953</v>
      </c>
    </row>
    <row r="5648" spans="1:5" ht="22.5" x14ac:dyDescent="0.2">
      <c r="A5648" s="1" t="str">
        <f t="shared" si="90"/>
        <v>SINAPI-I 44425</v>
      </c>
      <c r="B5648" s="3" t="s">
        <v>80</v>
      </c>
      <c r="C5648" s="3">
        <v>44425</v>
      </c>
      <c r="D5648" s="2" t="s">
        <v>5736</v>
      </c>
      <c r="E5648" s="3" t="s">
        <v>4953</v>
      </c>
    </row>
    <row r="5649" spans="1:5" ht="22.5" x14ac:dyDescent="0.2">
      <c r="A5649" s="1" t="str">
        <f t="shared" si="90"/>
        <v>SINAPI-I 44427</v>
      </c>
      <c r="B5649" s="3" t="s">
        <v>80</v>
      </c>
      <c r="C5649" s="3">
        <v>44427</v>
      </c>
      <c r="D5649" s="2" t="s">
        <v>5737</v>
      </c>
      <c r="E5649" s="3" t="s">
        <v>4953</v>
      </c>
    </row>
    <row r="5650" spans="1:5" ht="22.5" x14ac:dyDescent="0.2">
      <c r="A5650" s="1" t="str">
        <f t="shared" si="90"/>
        <v>SINAPI-I 44422</v>
      </c>
      <c r="B5650" s="3" t="s">
        <v>80</v>
      </c>
      <c r="C5650" s="3">
        <v>44422</v>
      </c>
      <c r="D5650" s="2" t="s">
        <v>5738</v>
      </c>
      <c r="E5650" s="3" t="s">
        <v>4953</v>
      </c>
    </row>
    <row r="5651" spans="1:5" ht="22.5" x14ac:dyDescent="0.2">
      <c r="A5651" s="1" t="str">
        <f t="shared" si="90"/>
        <v>SINAPI-I 44423</v>
      </c>
      <c r="B5651" s="3" t="s">
        <v>80</v>
      </c>
      <c r="C5651" s="3">
        <v>44423</v>
      </c>
      <c r="D5651" s="2" t="s">
        <v>5739</v>
      </c>
      <c r="E5651" s="3" t="s">
        <v>4953</v>
      </c>
    </row>
    <row r="5652" spans="1:5" ht="22.5" x14ac:dyDescent="0.2">
      <c r="A5652" s="1" t="str">
        <f t="shared" si="90"/>
        <v>SINAPI-I 44428</v>
      </c>
      <c r="B5652" s="3" t="s">
        <v>80</v>
      </c>
      <c r="C5652" s="3">
        <v>44428</v>
      </c>
      <c r="D5652" s="2" t="s">
        <v>5740</v>
      </c>
      <c r="E5652" s="3" t="s">
        <v>4953</v>
      </c>
    </row>
    <row r="5653" spans="1:5" x14ac:dyDescent="0.2">
      <c r="A5653" s="1" t="str">
        <f t="shared" si="90"/>
        <v>SINAPI-I 44228</v>
      </c>
      <c r="B5653" s="3" t="s">
        <v>80</v>
      </c>
      <c r="C5653" s="3">
        <v>44228</v>
      </c>
      <c r="D5653" s="2" t="s">
        <v>5741</v>
      </c>
      <c r="E5653" s="3" t="s">
        <v>4960</v>
      </c>
    </row>
    <row r="5654" spans="1:5" x14ac:dyDescent="0.2">
      <c r="A5654" s="1" t="str">
        <f t="shared" si="90"/>
        <v>SINAPI-I 44220</v>
      </c>
      <c r="B5654" s="3" t="s">
        <v>80</v>
      </c>
      <c r="C5654" s="3">
        <v>44220</v>
      </c>
      <c r="D5654" s="2" t="s">
        <v>5742</v>
      </c>
      <c r="E5654" s="3" t="s">
        <v>4955</v>
      </c>
    </row>
    <row r="5655" spans="1:5" ht="22.5" x14ac:dyDescent="0.2">
      <c r="A5655" s="1" t="str">
        <f t="shared" si="90"/>
        <v>SINAPI-I 44788</v>
      </c>
      <c r="B5655" s="3" t="s">
        <v>80</v>
      </c>
      <c r="C5655" s="3">
        <v>44788</v>
      </c>
      <c r="D5655" s="2" t="s">
        <v>5743</v>
      </c>
      <c r="E5655" s="3" t="s">
        <v>4957</v>
      </c>
    </row>
    <row r="5656" spans="1:5" ht="22.5" x14ac:dyDescent="0.2">
      <c r="A5656" s="1" t="str">
        <f t="shared" ref="A5656:A5719" si="91">CONCATENATE($B5656," ",$C5656)</f>
        <v>SINAPI-I 44911</v>
      </c>
      <c r="B5656" s="3" t="s">
        <v>80</v>
      </c>
      <c r="C5656" s="3">
        <v>44911</v>
      </c>
      <c r="D5656" s="2" t="s">
        <v>5744</v>
      </c>
      <c r="E5656" s="3" t="s">
        <v>4960</v>
      </c>
    </row>
    <row r="5657" spans="1:5" ht="22.5" x14ac:dyDescent="0.2">
      <c r="A5657" s="1" t="str">
        <f t="shared" si="91"/>
        <v>SINAPI-I 44917</v>
      </c>
      <c r="B5657" s="3" t="s">
        <v>80</v>
      </c>
      <c r="C5657" s="3">
        <v>44917</v>
      </c>
      <c r="D5657" s="2" t="s">
        <v>5745</v>
      </c>
      <c r="E5657" s="3" t="s">
        <v>4960</v>
      </c>
    </row>
    <row r="5658" spans="1:5" ht="22.5" x14ac:dyDescent="0.2">
      <c r="A5658" s="1" t="str">
        <f t="shared" si="91"/>
        <v>SINAPI-I 44915</v>
      </c>
      <c r="B5658" s="3" t="s">
        <v>80</v>
      </c>
      <c r="C5658" s="3">
        <v>44915</v>
      </c>
      <c r="D5658" s="2" t="s">
        <v>5746</v>
      </c>
      <c r="E5658" s="3" t="s">
        <v>4960</v>
      </c>
    </row>
    <row r="5659" spans="1:5" ht="22.5" x14ac:dyDescent="0.2">
      <c r="A5659" s="1" t="str">
        <f t="shared" si="91"/>
        <v>SINAPI-I 44914</v>
      </c>
      <c r="B5659" s="3" t="s">
        <v>80</v>
      </c>
      <c r="C5659" s="3">
        <v>44914</v>
      </c>
      <c r="D5659" s="2" t="s">
        <v>5747</v>
      </c>
      <c r="E5659" s="3" t="s">
        <v>4960</v>
      </c>
    </row>
    <row r="5660" spans="1:5" ht="22.5" x14ac:dyDescent="0.2">
      <c r="A5660" s="1" t="str">
        <f t="shared" si="91"/>
        <v>SINAPI-I 44913</v>
      </c>
      <c r="B5660" s="3" t="s">
        <v>80</v>
      </c>
      <c r="C5660" s="3">
        <v>44913</v>
      </c>
      <c r="D5660" s="2" t="s">
        <v>5748</v>
      </c>
      <c r="E5660" s="3" t="s">
        <v>4960</v>
      </c>
    </row>
    <row r="5661" spans="1:5" ht="22.5" x14ac:dyDescent="0.2">
      <c r="A5661" s="1" t="str">
        <f t="shared" si="91"/>
        <v>SINAPI-I 44912</v>
      </c>
      <c r="B5661" s="3" t="s">
        <v>80</v>
      </c>
      <c r="C5661" s="3">
        <v>44912</v>
      </c>
      <c r="D5661" s="2" t="s">
        <v>5749</v>
      </c>
      <c r="E5661" s="3" t="s">
        <v>4960</v>
      </c>
    </row>
    <row r="5662" spans="1:5" ht="22.5" x14ac:dyDescent="0.2">
      <c r="A5662" s="1" t="str">
        <f t="shared" si="91"/>
        <v>SINAPI-I 44918</v>
      </c>
      <c r="B5662" s="3" t="s">
        <v>80</v>
      </c>
      <c r="C5662" s="3">
        <v>44918</v>
      </c>
      <c r="D5662" s="2" t="s">
        <v>5750</v>
      </c>
      <c r="E5662" s="3" t="s">
        <v>4960</v>
      </c>
    </row>
    <row r="5663" spans="1:5" ht="22.5" x14ac:dyDescent="0.2">
      <c r="A5663" s="1" t="str">
        <f t="shared" si="91"/>
        <v>SINAPI-I 44916</v>
      </c>
      <c r="B5663" s="3" t="s">
        <v>80</v>
      </c>
      <c r="C5663" s="3">
        <v>44916</v>
      </c>
      <c r="D5663" s="2" t="s">
        <v>5751</v>
      </c>
      <c r="E5663" s="3" t="s">
        <v>4960</v>
      </c>
    </row>
    <row r="5664" spans="1:5" x14ac:dyDescent="0.2">
      <c r="A5664" s="1" t="str">
        <f t="shared" si="91"/>
        <v>SINAPI-I 43875</v>
      </c>
      <c r="B5664" s="3" t="s">
        <v>80</v>
      </c>
      <c r="C5664" s="3">
        <v>43875</v>
      </c>
      <c r="D5664" s="2" t="s">
        <v>5752</v>
      </c>
      <c r="E5664" s="3" t="s">
        <v>4954</v>
      </c>
    </row>
    <row r="5665" spans="1:5" x14ac:dyDescent="0.2">
      <c r="A5665" s="1" t="str">
        <f t="shared" si="91"/>
        <v>SINAPI-I 43874</v>
      </c>
      <c r="B5665" s="3" t="s">
        <v>80</v>
      </c>
      <c r="C5665" s="3">
        <v>43874</v>
      </c>
      <c r="D5665" s="2" t="s">
        <v>5753</v>
      </c>
      <c r="E5665" s="3" t="s">
        <v>4954</v>
      </c>
    </row>
    <row r="5666" spans="1:5" ht="33.75" x14ac:dyDescent="0.2">
      <c r="A5666" s="1" t="str">
        <f t="shared" si="91"/>
        <v>SINAPI-I 44971</v>
      </c>
      <c r="B5666" s="3" t="s">
        <v>80</v>
      </c>
      <c r="C5666" s="3">
        <v>44971</v>
      </c>
      <c r="D5666" s="2" t="s">
        <v>5754</v>
      </c>
      <c r="E5666" s="3" t="s">
        <v>4960</v>
      </c>
    </row>
    <row r="5667" spans="1:5" ht="33.75" x14ac:dyDescent="0.2">
      <c r="A5667" s="1" t="str">
        <f t="shared" si="91"/>
        <v>SINAPI-I 44970</v>
      </c>
      <c r="B5667" s="3" t="s">
        <v>80</v>
      </c>
      <c r="C5667" s="3">
        <v>44970</v>
      </c>
      <c r="D5667" s="2" t="s">
        <v>5755</v>
      </c>
      <c r="E5667" s="3" t="s">
        <v>4960</v>
      </c>
    </row>
    <row r="5668" spans="1:5" ht="33.75" x14ac:dyDescent="0.2">
      <c r="A5668" s="1" t="str">
        <f t="shared" si="91"/>
        <v>SINAPI-I 44973</v>
      </c>
      <c r="B5668" s="3" t="s">
        <v>80</v>
      </c>
      <c r="C5668" s="3">
        <v>44973</v>
      </c>
      <c r="D5668" s="2" t="s">
        <v>5756</v>
      </c>
      <c r="E5668" s="3" t="s">
        <v>4960</v>
      </c>
    </row>
    <row r="5669" spans="1:5" ht="33.75" x14ac:dyDescent="0.2">
      <c r="A5669" s="1" t="str">
        <f t="shared" si="91"/>
        <v>SINAPI-I 44972</v>
      </c>
      <c r="B5669" s="3" t="s">
        <v>80</v>
      </c>
      <c r="C5669" s="3">
        <v>44972</v>
      </c>
      <c r="D5669" s="2" t="s">
        <v>5757</v>
      </c>
      <c r="E5669" s="3" t="s">
        <v>4960</v>
      </c>
    </row>
    <row r="5670" spans="1:5" ht="33.75" x14ac:dyDescent="0.2">
      <c r="A5670" s="1" t="str">
        <f t="shared" si="91"/>
        <v>SINAPI-I 44974</v>
      </c>
      <c r="B5670" s="3" t="s">
        <v>80</v>
      </c>
      <c r="C5670" s="3">
        <v>44974</v>
      </c>
      <c r="D5670" s="2" t="s">
        <v>5758</v>
      </c>
      <c r="E5670" s="3" t="s">
        <v>4960</v>
      </c>
    </row>
    <row r="5671" spans="1:5" x14ac:dyDescent="0.2">
      <c r="A5671" s="1" t="str">
        <f t="shared" si="91"/>
        <v>SINAPI-I 44690</v>
      </c>
      <c r="B5671" s="3" t="s">
        <v>80</v>
      </c>
      <c r="C5671" s="3">
        <v>44690</v>
      </c>
      <c r="D5671" s="2" t="s">
        <v>5759</v>
      </c>
      <c r="E5671" s="3" t="s">
        <v>4955</v>
      </c>
    </row>
    <row r="5672" spans="1:5" x14ac:dyDescent="0.2">
      <c r="A5672" s="1" t="str">
        <f t="shared" si="91"/>
        <v>SINAPI-I 44689</v>
      </c>
      <c r="B5672" s="3" t="s">
        <v>80</v>
      </c>
      <c r="C5672" s="3">
        <v>44689</v>
      </c>
      <c r="D5672" s="2" t="s">
        <v>5760</v>
      </c>
      <c r="E5672" s="3" t="s">
        <v>4955</v>
      </c>
    </row>
    <row r="5673" spans="1:5" x14ac:dyDescent="0.2">
      <c r="A5673" s="1" t="str">
        <f t="shared" si="91"/>
        <v>SINAPI-I 44688</v>
      </c>
      <c r="B5673" s="3" t="s">
        <v>80</v>
      </c>
      <c r="C5673" s="3">
        <v>44688</v>
      </c>
      <c r="D5673" s="2" t="s">
        <v>5761</v>
      </c>
      <c r="E5673" s="3" t="s">
        <v>4955</v>
      </c>
    </row>
    <row r="5674" spans="1:5" ht="22.5" x14ac:dyDescent="0.2">
      <c r="A5674" s="1" t="str">
        <f t="shared" si="91"/>
        <v>SINAPI-I 44432</v>
      </c>
      <c r="B5674" s="3" t="s">
        <v>80</v>
      </c>
      <c r="C5674" s="3">
        <v>44432</v>
      </c>
      <c r="D5674" s="2" t="s">
        <v>5762</v>
      </c>
      <c r="E5674" s="3" t="s">
        <v>4954</v>
      </c>
    </row>
    <row r="5675" spans="1:5" ht="22.5" x14ac:dyDescent="0.2">
      <c r="A5675" s="1" t="str">
        <f t="shared" si="91"/>
        <v>SINAPI-I 44433</v>
      </c>
      <c r="B5675" s="3" t="s">
        <v>80</v>
      </c>
      <c r="C5675" s="3">
        <v>44433</v>
      </c>
      <c r="D5675" s="2" t="s">
        <v>5763</v>
      </c>
      <c r="E5675" s="3" t="s">
        <v>4954</v>
      </c>
    </row>
    <row r="5676" spans="1:5" ht="22.5" x14ac:dyDescent="0.2">
      <c r="A5676" s="1" t="str">
        <f t="shared" si="91"/>
        <v>SINAPI-I 44434</v>
      </c>
      <c r="B5676" s="3" t="s">
        <v>80</v>
      </c>
      <c r="C5676" s="3">
        <v>44434</v>
      </c>
      <c r="D5676" s="2" t="s">
        <v>5764</v>
      </c>
      <c r="E5676" s="3" t="s">
        <v>4954</v>
      </c>
    </row>
    <row r="5677" spans="1:5" ht="22.5" x14ac:dyDescent="0.2">
      <c r="A5677" s="1" t="str">
        <f t="shared" si="91"/>
        <v>SINAPI-I 44435</v>
      </c>
      <c r="B5677" s="3" t="s">
        <v>80</v>
      </c>
      <c r="C5677" s="3">
        <v>44435</v>
      </c>
      <c r="D5677" s="2" t="s">
        <v>5765</v>
      </c>
      <c r="E5677" s="3" t="s">
        <v>4954</v>
      </c>
    </row>
    <row r="5678" spans="1:5" ht="22.5" x14ac:dyDescent="0.2">
      <c r="A5678" s="1" t="str">
        <f t="shared" si="91"/>
        <v>SINAPI-I 44436</v>
      </c>
      <c r="B5678" s="3" t="s">
        <v>80</v>
      </c>
      <c r="C5678" s="3">
        <v>44436</v>
      </c>
      <c r="D5678" s="2" t="s">
        <v>5766</v>
      </c>
      <c r="E5678" s="3" t="s">
        <v>4954</v>
      </c>
    </row>
    <row r="5679" spans="1:5" ht="22.5" x14ac:dyDescent="0.2">
      <c r="A5679" s="1" t="str">
        <f t="shared" si="91"/>
        <v>SINAPI-I 44437</v>
      </c>
      <c r="B5679" s="3" t="s">
        <v>80</v>
      </c>
      <c r="C5679" s="3">
        <v>44437</v>
      </c>
      <c r="D5679" s="2" t="s">
        <v>5767</v>
      </c>
      <c r="E5679" s="3" t="s">
        <v>4954</v>
      </c>
    </row>
    <row r="5680" spans="1:5" ht="22.5" x14ac:dyDescent="0.2">
      <c r="A5680" s="1" t="str">
        <f t="shared" si="91"/>
        <v>SINAPI-I 44429</v>
      </c>
      <c r="B5680" s="3" t="s">
        <v>80</v>
      </c>
      <c r="C5680" s="3">
        <v>44429</v>
      </c>
      <c r="D5680" s="2" t="s">
        <v>5768</v>
      </c>
      <c r="E5680" s="3" t="s">
        <v>4954</v>
      </c>
    </row>
    <row r="5681" spans="1:5" ht="22.5" x14ac:dyDescent="0.2">
      <c r="A5681" s="1" t="str">
        <f t="shared" si="91"/>
        <v>SINAPI-I 44430</v>
      </c>
      <c r="B5681" s="3" t="s">
        <v>80</v>
      </c>
      <c r="C5681" s="3">
        <v>44430</v>
      </c>
      <c r="D5681" s="2" t="s">
        <v>5769</v>
      </c>
      <c r="E5681" s="3" t="s">
        <v>4954</v>
      </c>
    </row>
    <row r="5682" spans="1:5" ht="22.5" x14ac:dyDescent="0.2">
      <c r="A5682" s="1" t="str">
        <f t="shared" si="91"/>
        <v>SINAPI-I 44438</v>
      </c>
      <c r="B5682" s="3" t="s">
        <v>80</v>
      </c>
      <c r="C5682" s="3">
        <v>44438</v>
      </c>
      <c r="D5682" s="2" t="s">
        <v>5770</v>
      </c>
      <c r="E5682" s="3" t="s">
        <v>4954</v>
      </c>
    </row>
    <row r="5683" spans="1:5" ht="22.5" x14ac:dyDescent="0.2">
      <c r="A5683" s="1" t="str">
        <f t="shared" si="91"/>
        <v>SINAPI-I 44431</v>
      </c>
      <c r="B5683" s="3" t="s">
        <v>80</v>
      </c>
      <c r="C5683" s="3">
        <v>44431</v>
      </c>
      <c r="D5683" s="2" t="s">
        <v>5771</v>
      </c>
      <c r="E5683" s="3" t="s">
        <v>4954</v>
      </c>
    </row>
    <row r="5684" spans="1:5" x14ac:dyDescent="0.2">
      <c r="A5684" s="1" t="str">
        <f t="shared" si="91"/>
        <v>SINAPI-I 43940</v>
      </c>
      <c r="B5684" s="3" t="s">
        <v>80</v>
      </c>
      <c r="C5684" s="3">
        <v>43940</v>
      </c>
      <c r="D5684" s="2" t="s">
        <v>5772</v>
      </c>
      <c r="E5684" s="3" t="s">
        <v>4956</v>
      </c>
    </row>
    <row r="5685" spans="1:5" x14ac:dyDescent="0.2">
      <c r="A5685" s="1" t="str">
        <f t="shared" si="91"/>
        <v>SINAPI-I 43938</v>
      </c>
      <c r="B5685" s="3" t="s">
        <v>80</v>
      </c>
      <c r="C5685" s="3">
        <v>43938</v>
      </c>
      <c r="D5685" s="2" t="s">
        <v>5773</v>
      </c>
      <c r="E5685" s="3" t="s">
        <v>4956</v>
      </c>
    </row>
    <row r="5686" spans="1:5" x14ac:dyDescent="0.2">
      <c r="A5686" s="1" t="str">
        <f t="shared" si="91"/>
        <v>SINAPI-I 43939</v>
      </c>
      <c r="B5686" s="3" t="s">
        <v>80</v>
      </c>
      <c r="C5686" s="3">
        <v>43939</v>
      </c>
      <c r="D5686" s="2" t="s">
        <v>5774</v>
      </c>
      <c r="E5686" s="3" t="s">
        <v>4956</v>
      </c>
    </row>
    <row r="5687" spans="1:5" x14ac:dyDescent="0.2">
      <c r="A5687" s="1" t="str">
        <f t="shared" si="91"/>
        <v>SINAPI-I 43934</v>
      </c>
      <c r="B5687" s="3" t="s">
        <v>80</v>
      </c>
      <c r="C5687" s="3">
        <v>43934</v>
      </c>
      <c r="D5687" s="2" t="s">
        <v>5775</v>
      </c>
      <c r="E5687" s="3" t="s">
        <v>4956</v>
      </c>
    </row>
    <row r="5688" spans="1:5" x14ac:dyDescent="0.2">
      <c r="A5688" s="1" t="str">
        <f t="shared" si="91"/>
        <v>SINAPI-I 43942</v>
      </c>
      <c r="B5688" s="3" t="s">
        <v>80</v>
      </c>
      <c r="C5688" s="3">
        <v>43942</v>
      </c>
      <c r="D5688" s="2" t="s">
        <v>5776</v>
      </c>
      <c r="E5688" s="3" t="s">
        <v>4956</v>
      </c>
    </row>
    <row r="5689" spans="1:5" x14ac:dyDescent="0.2">
      <c r="A5689" s="1" t="str">
        <f t="shared" si="91"/>
        <v>SINAPI-I 44374</v>
      </c>
      <c r="B5689" s="3" t="s">
        <v>80</v>
      </c>
      <c r="C5689" s="3">
        <v>44374</v>
      </c>
      <c r="D5689" s="2" t="s">
        <v>5777</v>
      </c>
      <c r="E5689" s="3" t="s">
        <v>4956</v>
      </c>
    </row>
    <row r="5690" spans="1:5" x14ac:dyDescent="0.2">
      <c r="A5690" s="1" t="str">
        <f t="shared" si="91"/>
        <v>SINAPI-I 43941</v>
      </c>
      <c r="B5690" s="3" t="s">
        <v>80</v>
      </c>
      <c r="C5690" s="3">
        <v>43941</v>
      </c>
      <c r="D5690" s="2" t="s">
        <v>5778</v>
      </c>
      <c r="E5690" s="3" t="s">
        <v>4956</v>
      </c>
    </row>
    <row r="5691" spans="1:5" x14ac:dyDescent="0.2">
      <c r="A5691" s="1" t="str">
        <f t="shared" si="91"/>
        <v>SINAPI-I 44306</v>
      </c>
      <c r="B5691" s="3" t="s">
        <v>80</v>
      </c>
      <c r="C5691" s="3">
        <v>44306</v>
      </c>
      <c r="D5691" s="2" t="s">
        <v>5779</v>
      </c>
      <c r="E5691" s="3" t="s">
        <v>4956</v>
      </c>
    </row>
    <row r="5692" spans="1:5" x14ac:dyDescent="0.2">
      <c r="A5692" s="1" t="str">
        <f t="shared" si="91"/>
        <v>SINAPI-I 43985</v>
      </c>
      <c r="B5692" s="3" t="s">
        <v>80</v>
      </c>
      <c r="C5692" s="3">
        <v>43985</v>
      </c>
      <c r="D5692" s="2" t="s">
        <v>5780</v>
      </c>
      <c r="E5692" s="3" t="s">
        <v>4953</v>
      </c>
    </row>
    <row r="5693" spans="1:5" x14ac:dyDescent="0.2">
      <c r="A5693" s="1" t="str">
        <f t="shared" si="91"/>
        <v>SINAPI-I 43953</v>
      </c>
      <c r="B5693" s="3" t="s">
        <v>80</v>
      </c>
      <c r="C5693" s="3">
        <v>43953</v>
      </c>
      <c r="D5693" s="2" t="s">
        <v>5781</v>
      </c>
      <c r="E5693" s="3" t="s">
        <v>4953</v>
      </c>
    </row>
    <row r="5694" spans="1:5" ht="22.5" x14ac:dyDescent="0.2">
      <c r="A5694" s="1" t="str">
        <f t="shared" si="91"/>
        <v>SINAPI-I 43946</v>
      </c>
      <c r="B5694" s="3" t="s">
        <v>80</v>
      </c>
      <c r="C5694" s="3">
        <v>43946</v>
      </c>
      <c r="D5694" s="2" t="s">
        <v>5782</v>
      </c>
      <c r="E5694" s="3" t="s">
        <v>4953</v>
      </c>
    </row>
    <row r="5695" spans="1:5" ht="22.5" x14ac:dyDescent="0.2">
      <c r="A5695" s="1" t="str">
        <f t="shared" si="91"/>
        <v>SINAPI-I 43948</v>
      </c>
      <c r="B5695" s="3" t="s">
        <v>80</v>
      </c>
      <c r="C5695" s="3">
        <v>43948</v>
      </c>
      <c r="D5695" s="2" t="s">
        <v>5783</v>
      </c>
      <c r="E5695" s="3" t="s">
        <v>4953</v>
      </c>
    </row>
    <row r="5696" spans="1:5" ht="22.5" x14ac:dyDescent="0.2">
      <c r="A5696" s="1" t="str">
        <f t="shared" si="91"/>
        <v>SINAPI-I 43986</v>
      </c>
      <c r="B5696" s="3" t="s">
        <v>80</v>
      </c>
      <c r="C5696" s="3">
        <v>43986</v>
      </c>
      <c r="D5696" s="2" t="s">
        <v>5784</v>
      </c>
      <c r="E5696" s="3" t="s">
        <v>4953</v>
      </c>
    </row>
    <row r="5697" spans="1:5" ht="22.5" x14ac:dyDescent="0.2">
      <c r="A5697" s="1" t="str">
        <f t="shared" si="91"/>
        <v>SINAPI-I 43949</v>
      </c>
      <c r="B5697" s="3" t="s">
        <v>80</v>
      </c>
      <c r="C5697" s="3">
        <v>43949</v>
      </c>
      <c r="D5697" s="2" t="s">
        <v>5785</v>
      </c>
      <c r="E5697" s="3" t="s">
        <v>4953</v>
      </c>
    </row>
    <row r="5698" spans="1:5" ht="22.5" x14ac:dyDescent="0.2">
      <c r="A5698" s="1" t="str">
        <f t="shared" si="91"/>
        <v>SINAPI-I 43951</v>
      </c>
      <c r="B5698" s="3" t="s">
        <v>80</v>
      </c>
      <c r="C5698" s="3">
        <v>43951</v>
      </c>
      <c r="D5698" s="2" t="s">
        <v>5786</v>
      </c>
      <c r="E5698" s="3" t="s">
        <v>4953</v>
      </c>
    </row>
    <row r="5699" spans="1:5" x14ac:dyDescent="0.2">
      <c r="A5699" s="1" t="str">
        <f t="shared" si="91"/>
        <v>SINAPI-I 43871</v>
      </c>
      <c r="B5699" s="3" t="s">
        <v>80</v>
      </c>
      <c r="C5699" s="3">
        <v>43871</v>
      </c>
      <c r="D5699" s="2" t="s">
        <v>5787</v>
      </c>
      <c r="E5699" s="3" t="s">
        <v>4953</v>
      </c>
    </row>
    <row r="5700" spans="1:5" x14ac:dyDescent="0.2">
      <c r="A5700" s="1" t="str">
        <f t="shared" si="91"/>
        <v>SINAPI-I 43870</v>
      </c>
      <c r="B5700" s="3" t="s">
        <v>80</v>
      </c>
      <c r="C5700" s="3">
        <v>43870</v>
      </c>
      <c r="D5700" s="2" t="s">
        <v>5788</v>
      </c>
      <c r="E5700" s="3" t="s">
        <v>4953</v>
      </c>
    </row>
    <row r="5701" spans="1:5" x14ac:dyDescent="0.2">
      <c r="A5701" s="1" t="str">
        <f t="shared" si="91"/>
        <v>SINAPI-I 43869</v>
      </c>
      <c r="B5701" s="3" t="s">
        <v>80</v>
      </c>
      <c r="C5701" s="3">
        <v>43869</v>
      </c>
      <c r="D5701" s="2" t="s">
        <v>5789</v>
      </c>
      <c r="E5701" s="3" t="s">
        <v>4953</v>
      </c>
    </row>
    <row r="5702" spans="1:5" x14ac:dyDescent="0.2">
      <c r="A5702" s="1" t="str">
        <f t="shared" si="91"/>
        <v>SINAPI-I 43868</v>
      </c>
      <c r="B5702" s="3" t="s">
        <v>80</v>
      </c>
      <c r="C5702" s="3">
        <v>43868</v>
      </c>
      <c r="D5702" s="2" t="s">
        <v>5790</v>
      </c>
      <c r="E5702" s="3" t="s">
        <v>4953</v>
      </c>
    </row>
    <row r="5703" spans="1:5" x14ac:dyDescent="0.2">
      <c r="A5703" s="1" t="str">
        <f t="shared" si="91"/>
        <v>SINAPI-I 43867</v>
      </c>
      <c r="B5703" s="3" t="s">
        <v>80</v>
      </c>
      <c r="C5703" s="3">
        <v>43867</v>
      </c>
      <c r="D5703" s="2" t="s">
        <v>5791</v>
      </c>
      <c r="E5703" s="3" t="s">
        <v>4953</v>
      </c>
    </row>
    <row r="5704" spans="1:5" x14ac:dyDescent="0.2">
      <c r="A5704" s="1" t="str">
        <f t="shared" si="91"/>
        <v>SINAPI-I 43866</v>
      </c>
      <c r="B5704" s="3" t="s">
        <v>80</v>
      </c>
      <c r="C5704" s="3">
        <v>43866</v>
      </c>
      <c r="D5704" s="2" t="s">
        <v>5792</v>
      </c>
      <c r="E5704" s="3" t="s">
        <v>4955</v>
      </c>
    </row>
    <row r="5705" spans="1:5" ht="22.5" x14ac:dyDescent="0.2">
      <c r="A5705" s="1" t="str">
        <f t="shared" si="91"/>
        <v>SINAPI-I 43932</v>
      </c>
      <c r="B5705" s="3" t="s">
        <v>80</v>
      </c>
      <c r="C5705" s="3">
        <v>43932</v>
      </c>
      <c r="D5705" s="2" t="s">
        <v>5793</v>
      </c>
      <c r="E5705" s="3" t="s">
        <v>4960</v>
      </c>
    </row>
    <row r="5706" spans="1:5" x14ac:dyDescent="0.2">
      <c r="A5706" s="1" t="str">
        <f t="shared" si="91"/>
        <v>SINAPI-I 44167</v>
      </c>
      <c r="B5706" s="3" t="s">
        <v>80</v>
      </c>
      <c r="C5706" s="3">
        <v>44167</v>
      </c>
      <c r="D5706" s="2" t="s">
        <v>5794</v>
      </c>
      <c r="E5706" s="3" t="s">
        <v>4960</v>
      </c>
    </row>
    <row r="5707" spans="1:5" ht="22.5" x14ac:dyDescent="0.2">
      <c r="A5707" s="1" t="str">
        <f t="shared" si="91"/>
        <v>SINAPI-I 44227</v>
      </c>
      <c r="B5707" s="3" t="s">
        <v>80</v>
      </c>
      <c r="C5707" s="3">
        <v>44227</v>
      </c>
      <c r="D5707" s="2" t="s">
        <v>5795</v>
      </c>
      <c r="E5707" s="3" t="s">
        <v>4960</v>
      </c>
    </row>
    <row r="5708" spans="1:5" ht="22.5" x14ac:dyDescent="0.2">
      <c r="A5708" s="1" t="str">
        <f t="shared" si="91"/>
        <v>SINAPI-I 44225</v>
      </c>
      <c r="B5708" s="3" t="s">
        <v>80</v>
      </c>
      <c r="C5708" s="3">
        <v>44225</v>
      </c>
      <c r="D5708" s="2" t="s">
        <v>5796</v>
      </c>
      <c r="E5708" s="3" t="s">
        <v>4960</v>
      </c>
    </row>
    <row r="5709" spans="1:5" x14ac:dyDescent="0.2">
      <c r="A5709" s="1" t="str">
        <f t="shared" si="91"/>
        <v>SINAPI-I 44357</v>
      </c>
      <c r="B5709" s="3" t="s">
        <v>80</v>
      </c>
      <c r="C5709" s="3">
        <v>44357</v>
      </c>
      <c r="D5709" s="2" t="s">
        <v>5797</v>
      </c>
      <c r="E5709" s="3" t="s">
        <v>4960</v>
      </c>
    </row>
    <row r="5710" spans="1:5" x14ac:dyDescent="0.2">
      <c r="A5710" s="1" t="str">
        <f t="shared" si="91"/>
        <v>SINAPI-I 44166</v>
      </c>
      <c r="B5710" s="3" t="s">
        <v>80</v>
      </c>
      <c r="C5710" s="3">
        <v>44166</v>
      </c>
      <c r="D5710" s="2" t="s">
        <v>5798</v>
      </c>
      <c r="E5710" s="3" t="s">
        <v>4954</v>
      </c>
    </row>
    <row r="5711" spans="1:5" x14ac:dyDescent="0.2">
      <c r="A5711" s="1" t="str">
        <f t="shared" si="91"/>
        <v>SINAPI-I 44169</v>
      </c>
      <c r="B5711" s="3" t="s">
        <v>80</v>
      </c>
      <c r="C5711" s="3">
        <v>44169</v>
      </c>
      <c r="D5711" s="2" t="s">
        <v>5799</v>
      </c>
      <c r="E5711" s="3" t="s">
        <v>4954</v>
      </c>
    </row>
    <row r="5712" spans="1:5" x14ac:dyDescent="0.2">
      <c r="A5712" s="1" t="str">
        <f t="shared" si="91"/>
        <v>SINAPI-I 44168</v>
      </c>
      <c r="B5712" s="3" t="s">
        <v>80</v>
      </c>
      <c r="C5712" s="3">
        <v>44168</v>
      </c>
      <c r="D5712" s="2" t="s">
        <v>5800</v>
      </c>
      <c r="E5712" s="3" t="s">
        <v>4954</v>
      </c>
    </row>
    <row r="5713" spans="1:5" x14ac:dyDescent="0.2">
      <c r="A5713" s="1" t="str">
        <f t="shared" si="91"/>
        <v>SINAPI-I 45358</v>
      </c>
      <c r="B5713" s="3" t="s">
        <v>80</v>
      </c>
      <c r="C5713" s="3">
        <v>45358</v>
      </c>
      <c r="D5713" s="2" t="s">
        <v>5801</v>
      </c>
      <c r="E5713" s="3" t="s">
        <v>4954</v>
      </c>
    </row>
    <row r="5714" spans="1:5" x14ac:dyDescent="0.2">
      <c r="A5714" s="1" t="str">
        <f t="shared" si="91"/>
        <v>SINAPI-I 45357</v>
      </c>
      <c r="B5714" s="3" t="s">
        <v>80</v>
      </c>
      <c r="C5714" s="3">
        <v>45357</v>
      </c>
      <c r="D5714" s="2" t="s">
        <v>5802</v>
      </c>
      <c r="E5714" s="3" t="s">
        <v>4954</v>
      </c>
    </row>
    <row r="5715" spans="1:5" x14ac:dyDescent="0.2">
      <c r="A5715" s="1" t="str">
        <f t="shared" si="91"/>
        <v>SINAPI-I 45355</v>
      </c>
      <c r="B5715" s="3" t="s">
        <v>80</v>
      </c>
      <c r="C5715" s="3">
        <v>45355</v>
      </c>
      <c r="D5715" s="2" t="s">
        <v>5803</v>
      </c>
      <c r="E5715" s="3" t="s">
        <v>4954</v>
      </c>
    </row>
    <row r="5716" spans="1:5" x14ac:dyDescent="0.2">
      <c r="A5716" s="1" t="str">
        <f t="shared" si="91"/>
        <v>SINAPI-I 45356</v>
      </c>
      <c r="B5716" s="3" t="s">
        <v>80</v>
      </c>
      <c r="C5716" s="3">
        <v>45356</v>
      </c>
      <c r="D5716" s="2" t="s">
        <v>5804</v>
      </c>
      <c r="E5716" s="3" t="s">
        <v>4954</v>
      </c>
    </row>
    <row r="5717" spans="1:5" x14ac:dyDescent="0.2">
      <c r="A5717" s="1" t="str">
        <f t="shared" si="91"/>
        <v>SINAPI-I 45366</v>
      </c>
      <c r="B5717" s="3" t="s">
        <v>80</v>
      </c>
      <c r="C5717" s="3">
        <v>45366</v>
      </c>
      <c r="D5717" s="2" t="s">
        <v>5805</v>
      </c>
      <c r="E5717" s="3" t="s">
        <v>4953</v>
      </c>
    </row>
    <row r="5718" spans="1:5" x14ac:dyDescent="0.2">
      <c r="A5718" s="1" t="str">
        <f t="shared" si="91"/>
        <v>SINAPI-I 45365</v>
      </c>
      <c r="B5718" s="3" t="s">
        <v>80</v>
      </c>
      <c r="C5718" s="3">
        <v>45365</v>
      </c>
      <c r="D5718" s="2" t="s">
        <v>5806</v>
      </c>
      <c r="E5718" s="3" t="s">
        <v>4953</v>
      </c>
    </row>
    <row r="5719" spans="1:5" x14ac:dyDescent="0.2">
      <c r="A5719" s="1" t="str">
        <f t="shared" si="91"/>
        <v>SINAPI-I 45359</v>
      </c>
      <c r="B5719" s="3" t="s">
        <v>80</v>
      </c>
      <c r="C5719" s="3">
        <v>45359</v>
      </c>
      <c r="D5719" s="2" t="s">
        <v>5807</v>
      </c>
      <c r="E5719" s="3" t="s">
        <v>4953</v>
      </c>
    </row>
    <row r="5720" spans="1:5" x14ac:dyDescent="0.2">
      <c r="A5720" s="1" t="str">
        <f t="shared" ref="A5720:A5783" si="92">CONCATENATE($B5720," ",$C5720)</f>
        <v>SINAPI-I 45361</v>
      </c>
      <c r="B5720" s="3" t="s">
        <v>80</v>
      </c>
      <c r="C5720" s="3">
        <v>45361</v>
      </c>
      <c r="D5720" s="2" t="s">
        <v>5808</v>
      </c>
      <c r="E5720" s="3" t="s">
        <v>4953</v>
      </c>
    </row>
    <row r="5721" spans="1:5" ht="22.5" x14ac:dyDescent="0.2">
      <c r="A5721" s="1" t="str">
        <f t="shared" si="92"/>
        <v>SINAPI-I 45345</v>
      </c>
      <c r="B5721" s="3" t="s">
        <v>80</v>
      </c>
      <c r="C5721" s="3">
        <v>45345</v>
      </c>
      <c r="D5721" s="2" t="s">
        <v>5809</v>
      </c>
      <c r="E5721" s="3" t="s">
        <v>4953</v>
      </c>
    </row>
    <row r="5722" spans="1:5" ht="22.5" x14ac:dyDescent="0.2">
      <c r="A5722" s="1" t="str">
        <f t="shared" si="92"/>
        <v>SINAPI-I 45342</v>
      </c>
      <c r="B5722" s="3" t="s">
        <v>80</v>
      </c>
      <c r="C5722" s="3">
        <v>45342</v>
      </c>
      <c r="D5722" s="2" t="s">
        <v>5810</v>
      </c>
      <c r="E5722" s="3" t="s">
        <v>4953</v>
      </c>
    </row>
    <row r="5723" spans="1:5" ht="22.5" x14ac:dyDescent="0.2">
      <c r="A5723" s="1" t="str">
        <f t="shared" si="92"/>
        <v>SINAPI-I 45336</v>
      </c>
      <c r="B5723" s="3" t="s">
        <v>80</v>
      </c>
      <c r="C5723" s="3">
        <v>45336</v>
      </c>
      <c r="D5723" s="2" t="s">
        <v>5811</v>
      </c>
      <c r="E5723" s="3" t="s">
        <v>4953</v>
      </c>
    </row>
    <row r="5724" spans="1:5" ht="22.5" x14ac:dyDescent="0.2">
      <c r="A5724" s="1" t="str">
        <f t="shared" si="92"/>
        <v>SINAPI-I 45346</v>
      </c>
      <c r="B5724" s="3" t="s">
        <v>80</v>
      </c>
      <c r="C5724" s="3">
        <v>45346</v>
      </c>
      <c r="D5724" s="2" t="s">
        <v>5812</v>
      </c>
      <c r="E5724" s="3" t="s">
        <v>4953</v>
      </c>
    </row>
    <row r="5725" spans="1:5" ht="22.5" x14ac:dyDescent="0.2">
      <c r="A5725" s="1" t="str">
        <f t="shared" si="92"/>
        <v>SINAPI-I 45343</v>
      </c>
      <c r="B5725" s="3" t="s">
        <v>80</v>
      </c>
      <c r="C5725" s="3">
        <v>45343</v>
      </c>
      <c r="D5725" s="2" t="s">
        <v>5813</v>
      </c>
      <c r="E5725" s="3" t="s">
        <v>4953</v>
      </c>
    </row>
    <row r="5726" spans="1:5" ht="22.5" x14ac:dyDescent="0.2">
      <c r="A5726" s="1" t="str">
        <f t="shared" si="92"/>
        <v>SINAPI-I 45337</v>
      </c>
      <c r="B5726" s="3" t="s">
        <v>80</v>
      </c>
      <c r="C5726" s="3">
        <v>45337</v>
      </c>
      <c r="D5726" s="2" t="s">
        <v>5814</v>
      </c>
      <c r="E5726" s="3" t="s">
        <v>4953</v>
      </c>
    </row>
    <row r="5727" spans="1:5" ht="22.5" x14ac:dyDescent="0.2">
      <c r="A5727" s="1" t="str">
        <f t="shared" si="92"/>
        <v>SINAPI-I 45351</v>
      </c>
      <c r="B5727" s="3" t="s">
        <v>80</v>
      </c>
      <c r="C5727" s="3">
        <v>45351</v>
      </c>
      <c r="D5727" s="2" t="s">
        <v>5815</v>
      </c>
      <c r="E5727" s="3" t="s">
        <v>4953</v>
      </c>
    </row>
    <row r="5728" spans="1:5" ht="22.5" x14ac:dyDescent="0.2">
      <c r="A5728" s="1" t="str">
        <f t="shared" si="92"/>
        <v>SINAPI-I 45347</v>
      </c>
      <c r="B5728" s="3" t="s">
        <v>80</v>
      </c>
      <c r="C5728" s="3">
        <v>45347</v>
      </c>
      <c r="D5728" s="2" t="s">
        <v>5816</v>
      </c>
      <c r="E5728" s="3" t="s">
        <v>4953</v>
      </c>
    </row>
    <row r="5729" spans="1:5" ht="22.5" x14ac:dyDescent="0.2">
      <c r="A5729" s="1" t="str">
        <f t="shared" si="92"/>
        <v>SINAPI-I 45344</v>
      </c>
      <c r="B5729" s="3" t="s">
        <v>80</v>
      </c>
      <c r="C5729" s="3">
        <v>45344</v>
      </c>
      <c r="D5729" s="2" t="s">
        <v>5817</v>
      </c>
      <c r="E5729" s="3" t="s">
        <v>4953</v>
      </c>
    </row>
    <row r="5730" spans="1:5" ht="22.5" x14ac:dyDescent="0.2">
      <c r="A5730" s="1" t="str">
        <f t="shared" si="92"/>
        <v>SINAPI-I 45338</v>
      </c>
      <c r="B5730" s="3" t="s">
        <v>80</v>
      </c>
      <c r="C5730" s="3">
        <v>45338</v>
      </c>
      <c r="D5730" s="2" t="s">
        <v>5818</v>
      </c>
      <c r="E5730" s="3" t="s">
        <v>4953</v>
      </c>
    </row>
    <row r="5731" spans="1:5" ht="22.5" x14ac:dyDescent="0.2">
      <c r="A5731" s="1" t="str">
        <f t="shared" si="92"/>
        <v>SINAPI-I 45352</v>
      </c>
      <c r="B5731" s="3" t="s">
        <v>80</v>
      </c>
      <c r="C5731" s="3">
        <v>45352</v>
      </c>
      <c r="D5731" s="2" t="s">
        <v>5819</v>
      </c>
      <c r="E5731" s="3" t="s">
        <v>4953</v>
      </c>
    </row>
    <row r="5732" spans="1:5" ht="22.5" x14ac:dyDescent="0.2">
      <c r="A5732" s="1" t="str">
        <f t="shared" si="92"/>
        <v>SINAPI-I 45348</v>
      </c>
      <c r="B5732" s="3" t="s">
        <v>80</v>
      </c>
      <c r="C5732" s="3">
        <v>45348</v>
      </c>
      <c r="D5732" s="2" t="s">
        <v>5820</v>
      </c>
      <c r="E5732" s="3" t="s">
        <v>4953</v>
      </c>
    </row>
    <row r="5733" spans="1:5" ht="22.5" x14ac:dyDescent="0.2">
      <c r="A5733" s="1" t="str">
        <f t="shared" si="92"/>
        <v>SINAPI-I 45339</v>
      </c>
      <c r="B5733" s="3" t="s">
        <v>80</v>
      </c>
      <c r="C5733" s="3">
        <v>45339</v>
      </c>
      <c r="D5733" s="2" t="s">
        <v>5821</v>
      </c>
      <c r="E5733" s="3" t="s">
        <v>4953</v>
      </c>
    </row>
    <row r="5734" spans="1:5" x14ac:dyDescent="0.2">
      <c r="A5734" s="1" t="str">
        <f t="shared" si="92"/>
        <v>SINAPI-I 45353</v>
      </c>
      <c r="B5734" s="3" t="s">
        <v>80</v>
      </c>
      <c r="C5734" s="3">
        <v>45353</v>
      </c>
      <c r="D5734" s="2" t="s">
        <v>5822</v>
      </c>
      <c r="E5734" s="3" t="s">
        <v>4953</v>
      </c>
    </row>
    <row r="5735" spans="1:5" x14ac:dyDescent="0.2">
      <c r="A5735" s="1" t="str">
        <f t="shared" si="92"/>
        <v>SINAPI-I 45349</v>
      </c>
      <c r="B5735" s="3" t="s">
        <v>80</v>
      </c>
      <c r="C5735" s="3">
        <v>45349</v>
      </c>
      <c r="D5735" s="2" t="s">
        <v>5823</v>
      </c>
      <c r="E5735" s="3" t="s">
        <v>4953</v>
      </c>
    </row>
    <row r="5736" spans="1:5" x14ac:dyDescent="0.2">
      <c r="A5736" s="1" t="str">
        <f t="shared" si="92"/>
        <v>SINAPI-I 45340</v>
      </c>
      <c r="B5736" s="3" t="s">
        <v>80</v>
      </c>
      <c r="C5736" s="3">
        <v>45340</v>
      </c>
      <c r="D5736" s="2" t="s">
        <v>5824</v>
      </c>
      <c r="E5736" s="3" t="s">
        <v>4953</v>
      </c>
    </row>
    <row r="5737" spans="1:5" x14ac:dyDescent="0.2">
      <c r="A5737" s="1" t="str">
        <f t="shared" si="92"/>
        <v>SINAPI-I 45354</v>
      </c>
      <c r="B5737" s="3" t="s">
        <v>80</v>
      </c>
      <c r="C5737" s="3">
        <v>45354</v>
      </c>
      <c r="D5737" s="2" t="s">
        <v>5825</v>
      </c>
      <c r="E5737" s="3" t="s">
        <v>4953</v>
      </c>
    </row>
    <row r="5738" spans="1:5" x14ac:dyDescent="0.2">
      <c r="A5738" s="1" t="str">
        <f t="shared" si="92"/>
        <v>SINAPI-I 45350</v>
      </c>
      <c r="B5738" s="3" t="s">
        <v>80</v>
      </c>
      <c r="C5738" s="3">
        <v>45350</v>
      </c>
      <c r="D5738" s="2" t="s">
        <v>5826</v>
      </c>
      <c r="E5738" s="3" t="s">
        <v>4953</v>
      </c>
    </row>
    <row r="5739" spans="1:5" x14ac:dyDescent="0.2">
      <c r="A5739" s="1" t="str">
        <f t="shared" si="92"/>
        <v>SINAPI-I 45369</v>
      </c>
      <c r="B5739" s="3" t="s">
        <v>80</v>
      </c>
      <c r="C5739" s="3">
        <v>45369</v>
      </c>
      <c r="D5739" s="2" t="s">
        <v>5827</v>
      </c>
      <c r="E5739" s="3" t="s">
        <v>4953</v>
      </c>
    </row>
    <row r="5740" spans="1:5" x14ac:dyDescent="0.2">
      <c r="A5740" s="1" t="str">
        <f t="shared" si="92"/>
        <v>SINAPI-I 45341</v>
      </c>
      <c r="B5740" s="3" t="s">
        <v>80</v>
      </c>
      <c r="C5740" s="3">
        <v>45341</v>
      </c>
      <c r="D5740" s="2" t="s">
        <v>5828</v>
      </c>
      <c r="E5740" s="3" t="s">
        <v>4953</v>
      </c>
    </row>
    <row r="5741" spans="1:5" x14ac:dyDescent="0.2">
      <c r="A5741" s="1" t="str">
        <f t="shared" si="92"/>
        <v>SINAPI-I 45335</v>
      </c>
      <c r="B5741" s="3" t="s">
        <v>80</v>
      </c>
      <c r="C5741" s="3">
        <v>45335</v>
      </c>
      <c r="D5741" s="2" t="s">
        <v>5829</v>
      </c>
      <c r="E5741" s="3" t="s">
        <v>4953</v>
      </c>
    </row>
    <row r="5742" spans="1:5" x14ac:dyDescent="0.2">
      <c r="A5742" s="1" t="str">
        <f t="shared" si="92"/>
        <v>SINAPI-I 44956</v>
      </c>
      <c r="B5742" s="3" t="s">
        <v>80</v>
      </c>
      <c r="C5742" s="3">
        <v>44956</v>
      </c>
      <c r="D5742" s="2" t="s">
        <v>5830</v>
      </c>
      <c r="E5742" s="3" t="s">
        <v>4957</v>
      </c>
    </row>
    <row r="5743" spans="1:5" ht="22.5" x14ac:dyDescent="0.2">
      <c r="A5743" s="1" t="str">
        <f t="shared" si="92"/>
        <v>SINAPI-I 44959</v>
      </c>
      <c r="B5743" s="3" t="s">
        <v>80</v>
      </c>
      <c r="C5743" s="3">
        <v>44959</v>
      </c>
      <c r="D5743" s="2" t="s">
        <v>5831</v>
      </c>
      <c r="E5743" s="3" t="s">
        <v>4957</v>
      </c>
    </row>
    <row r="5744" spans="1:5" ht="22.5" x14ac:dyDescent="0.2">
      <c r="A5744" s="1" t="str">
        <f t="shared" si="92"/>
        <v>SINAPI-I 44961</v>
      </c>
      <c r="B5744" s="3" t="s">
        <v>80</v>
      </c>
      <c r="C5744" s="3">
        <v>44961</v>
      </c>
      <c r="D5744" s="2" t="s">
        <v>5832</v>
      </c>
      <c r="E5744" s="3" t="s">
        <v>4957</v>
      </c>
    </row>
    <row r="5745" spans="1:5" x14ac:dyDescent="0.2">
      <c r="A5745" s="1" t="str">
        <f t="shared" si="92"/>
        <v>SINAPI-I 44960</v>
      </c>
      <c r="B5745" s="3" t="s">
        <v>80</v>
      </c>
      <c r="C5745" s="3">
        <v>44960</v>
      </c>
      <c r="D5745" s="2" t="s">
        <v>5833</v>
      </c>
      <c r="E5745" s="3" t="s">
        <v>4957</v>
      </c>
    </row>
    <row r="5746" spans="1:5" ht="22.5" x14ac:dyDescent="0.2">
      <c r="A5746" s="1" t="str">
        <f t="shared" si="92"/>
        <v>SINAPI-I 44663</v>
      </c>
      <c r="B5746" s="3" t="s">
        <v>80</v>
      </c>
      <c r="C5746" s="3">
        <v>44663</v>
      </c>
      <c r="D5746" s="2" t="s">
        <v>5834</v>
      </c>
      <c r="E5746" s="3" t="s">
        <v>4953</v>
      </c>
    </row>
    <row r="5747" spans="1:5" ht="22.5" x14ac:dyDescent="0.2">
      <c r="A5747" s="1" t="str">
        <f t="shared" si="92"/>
        <v>SINAPI-I 44664</v>
      </c>
      <c r="B5747" s="3" t="s">
        <v>80</v>
      </c>
      <c r="C5747" s="3">
        <v>44664</v>
      </c>
      <c r="D5747" s="2" t="s">
        <v>5835</v>
      </c>
      <c r="E5747" s="3" t="s">
        <v>4953</v>
      </c>
    </row>
    <row r="5748" spans="1:5" ht="33.75" x14ac:dyDescent="0.2">
      <c r="A5748" s="1" t="str">
        <f t="shared" si="92"/>
        <v>SINAPI-I 44660</v>
      </c>
      <c r="B5748" s="3" t="s">
        <v>80</v>
      </c>
      <c r="C5748" s="3">
        <v>44660</v>
      </c>
      <c r="D5748" s="2" t="s">
        <v>5836</v>
      </c>
      <c r="E5748" s="3" t="s">
        <v>4953</v>
      </c>
    </row>
    <row r="5749" spans="1:5" ht="33.75" x14ac:dyDescent="0.2">
      <c r="A5749" s="1" t="str">
        <f t="shared" si="92"/>
        <v>SINAPI-I 44659</v>
      </c>
      <c r="B5749" s="3" t="s">
        <v>80</v>
      </c>
      <c r="C5749" s="3">
        <v>44659</v>
      </c>
      <c r="D5749" s="2" t="s">
        <v>5837</v>
      </c>
      <c r="E5749" s="3" t="s">
        <v>4953</v>
      </c>
    </row>
    <row r="5750" spans="1:5" ht="22.5" x14ac:dyDescent="0.2">
      <c r="A5750" s="1" t="str">
        <f t="shared" si="92"/>
        <v>SINAPI-I 44658</v>
      </c>
      <c r="B5750" s="3" t="s">
        <v>80</v>
      </c>
      <c r="C5750" s="3">
        <v>44658</v>
      </c>
      <c r="D5750" s="2" t="s">
        <v>5838</v>
      </c>
      <c r="E5750" s="3" t="s">
        <v>4953</v>
      </c>
    </row>
    <row r="5751" spans="1:5" ht="22.5" x14ac:dyDescent="0.2">
      <c r="A5751" s="1" t="str">
        <f t="shared" si="92"/>
        <v>SINAPI-I 44657</v>
      </c>
      <c r="B5751" s="3" t="s">
        <v>80</v>
      </c>
      <c r="C5751" s="3">
        <v>44657</v>
      </c>
      <c r="D5751" s="2" t="s">
        <v>5839</v>
      </c>
      <c r="E5751" s="3" t="s">
        <v>4953</v>
      </c>
    </row>
    <row r="5752" spans="1:5" x14ac:dyDescent="0.2">
      <c r="A5752" s="1" t="str">
        <f t="shared" si="92"/>
        <v>SINAPI-I 44656</v>
      </c>
      <c r="B5752" s="3" t="s">
        <v>80</v>
      </c>
      <c r="C5752" s="3">
        <v>44656</v>
      </c>
      <c r="D5752" s="2" t="s">
        <v>5840</v>
      </c>
      <c r="E5752" s="3" t="s">
        <v>4953</v>
      </c>
    </row>
    <row r="5753" spans="1:5" ht="22.5" x14ac:dyDescent="0.2">
      <c r="A5753" s="1" t="str">
        <f t="shared" si="92"/>
        <v>SINAPI-I 44662</v>
      </c>
      <c r="B5753" s="3" t="s">
        <v>80</v>
      </c>
      <c r="C5753" s="3">
        <v>44662</v>
      </c>
      <c r="D5753" s="2" t="s">
        <v>5841</v>
      </c>
      <c r="E5753" s="3" t="s">
        <v>4953</v>
      </c>
    </row>
    <row r="5754" spans="1:5" ht="22.5" x14ac:dyDescent="0.2">
      <c r="A5754" s="1" t="str">
        <f t="shared" si="92"/>
        <v>SINAPI-I 44661</v>
      </c>
      <c r="B5754" s="3" t="s">
        <v>80</v>
      </c>
      <c r="C5754" s="3">
        <v>44661</v>
      </c>
      <c r="D5754" s="2" t="s">
        <v>5842</v>
      </c>
      <c r="E5754" s="3" t="s">
        <v>4953</v>
      </c>
    </row>
    <row r="5755" spans="1:5" x14ac:dyDescent="0.2">
      <c r="A5755" s="1" t="str">
        <f t="shared" si="92"/>
        <v>SINAPI-I 44953</v>
      </c>
      <c r="B5755" s="3" t="s">
        <v>80</v>
      </c>
      <c r="C5755" s="3">
        <v>44953</v>
      </c>
      <c r="D5755" s="2" t="s">
        <v>5843</v>
      </c>
      <c r="E5755" s="3" t="s">
        <v>4963</v>
      </c>
    </row>
    <row r="5756" spans="1:5" x14ac:dyDescent="0.2">
      <c r="A5756" s="1" t="str">
        <f t="shared" si="92"/>
        <v>SINAPI-I 44678</v>
      </c>
      <c r="B5756" s="3" t="s">
        <v>80</v>
      </c>
      <c r="C5756" s="3">
        <v>44678</v>
      </c>
      <c r="D5756" s="2" t="s">
        <v>5844</v>
      </c>
      <c r="E5756" s="3" t="s">
        <v>4955</v>
      </c>
    </row>
    <row r="5757" spans="1:5" x14ac:dyDescent="0.2">
      <c r="A5757" s="1" t="str">
        <f t="shared" si="92"/>
        <v>SINAPI-I 44677</v>
      </c>
      <c r="B5757" s="3" t="s">
        <v>80</v>
      </c>
      <c r="C5757" s="3">
        <v>44677</v>
      </c>
      <c r="D5757" s="2" t="s">
        <v>5845</v>
      </c>
      <c r="E5757" s="3" t="s">
        <v>4955</v>
      </c>
    </row>
    <row r="5758" spans="1:5" x14ac:dyDescent="0.2">
      <c r="A5758" s="1" t="str">
        <f t="shared" si="92"/>
        <v>SINAPI-I 44676</v>
      </c>
      <c r="B5758" s="3" t="s">
        <v>80</v>
      </c>
      <c r="C5758" s="3">
        <v>44676</v>
      </c>
      <c r="D5758" s="2" t="s">
        <v>5846</v>
      </c>
      <c r="E5758" s="3" t="s">
        <v>4955</v>
      </c>
    </row>
    <row r="5759" spans="1:5" x14ac:dyDescent="0.2">
      <c r="A5759" s="1" t="str">
        <f t="shared" si="92"/>
        <v>SINAPI-I 44683</v>
      </c>
      <c r="B5759" s="3" t="s">
        <v>80</v>
      </c>
      <c r="C5759" s="3">
        <v>44683</v>
      </c>
      <c r="D5759" s="2" t="s">
        <v>5847</v>
      </c>
      <c r="E5759" s="3" t="s">
        <v>4955</v>
      </c>
    </row>
    <row r="5760" spans="1:5" x14ac:dyDescent="0.2">
      <c r="A5760" s="1" t="str">
        <f t="shared" si="92"/>
        <v>SINAPI-I 44682</v>
      </c>
      <c r="B5760" s="3" t="s">
        <v>80</v>
      </c>
      <c r="C5760" s="3">
        <v>44682</v>
      </c>
      <c r="D5760" s="2" t="s">
        <v>5848</v>
      </c>
      <c r="E5760" s="3" t="s">
        <v>4954</v>
      </c>
    </row>
    <row r="5761" spans="1:5" x14ac:dyDescent="0.2">
      <c r="A5761" s="1" t="str">
        <f t="shared" si="92"/>
        <v>SINAPI-I 44681</v>
      </c>
      <c r="B5761" s="3" t="s">
        <v>80</v>
      </c>
      <c r="C5761" s="3">
        <v>44681</v>
      </c>
      <c r="D5761" s="2" t="s">
        <v>5849</v>
      </c>
      <c r="E5761" s="3" t="s">
        <v>4955</v>
      </c>
    </row>
    <row r="5762" spans="1:5" x14ac:dyDescent="0.2">
      <c r="A5762" s="1" t="str">
        <f t="shared" si="92"/>
        <v>SINAPI-I 44680</v>
      </c>
      <c r="B5762" s="3" t="s">
        <v>80</v>
      </c>
      <c r="C5762" s="3">
        <v>44680</v>
      </c>
      <c r="D5762" s="2" t="s">
        <v>5850</v>
      </c>
      <c r="E5762" s="3" t="s">
        <v>4960</v>
      </c>
    </row>
    <row r="5763" spans="1:5" x14ac:dyDescent="0.2">
      <c r="A5763" s="1" t="str">
        <f t="shared" si="92"/>
        <v>SINAPI-I 44679</v>
      </c>
      <c r="B5763" s="3" t="s">
        <v>80</v>
      </c>
      <c r="C5763" s="3">
        <v>44679</v>
      </c>
      <c r="D5763" s="2" t="s">
        <v>5851</v>
      </c>
      <c r="E5763" s="3" t="s">
        <v>4960</v>
      </c>
    </row>
    <row r="5764" spans="1:5" ht="22.5" x14ac:dyDescent="0.2">
      <c r="A5764" s="1" t="str">
        <f t="shared" si="92"/>
        <v>SINAPI-I 44789</v>
      </c>
      <c r="B5764" s="3" t="s">
        <v>80</v>
      </c>
      <c r="C5764" s="3">
        <v>44789</v>
      </c>
      <c r="D5764" s="2" t="s">
        <v>5852</v>
      </c>
      <c r="E5764" s="3" t="s">
        <v>4953</v>
      </c>
    </row>
    <row r="5765" spans="1:5" x14ac:dyDescent="0.2">
      <c r="A5765" s="1" t="str">
        <f t="shared" si="92"/>
        <v>SINAPI-I 44675</v>
      </c>
      <c r="B5765" s="3" t="s">
        <v>80</v>
      </c>
      <c r="C5765" s="3">
        <v>44675</v>
      </c>
      <c r="D5765" s="2" t="s">
        <v>5853</v>
      </c>
      <c r="E5765" s="3" t="s">
        <v>4953</v>
      </c>
    </row>
    <row r="5766" spans="1:5" x14ac:dyDescent="0.2">
      <c r="A5766" s="1" t="str">
        <f t="shared" si="92"/>
        <v>SINAPI-I 44674</v>
      </c>
      <c r="B5766" s="3" t="s">
        <v>80</v>
      </c>
      <c r="C5766" s="3">
        <v>44674</v>
      </c>
      <c r="D5766" s="2" t="s">
        <v>5854</v>
      </c>
      <c r="E5766" s="3" t="s">
        <v>4953</v>
      </c>
    </row>
    <row r="5767" spans="1:5" x14ac:dyDescent="0.2">
      <c r="A5767" s="1" t="str">
        <f t="shared" si="92"/>
        <v>SINAPI-I 44672</v>
      </c>
      <c r="B5767" s="3" t="s">
        <v>80</v>
      </c>
      <c r="C5767" s="3">
        <v>44672</v>
      </c>
      <c r="D5767" s="2" t="s">
        <v>5855</v>
      </c>
      <c r="E5767" s="3" t="s">
        <v>4955</v>
      </c>
    </row>
    <row r="5768" spans="1:5" x14ac:dyDescent="0.2">
      <c r="A5768" s="1" t="str">
        <f t="shared" si="92"/>
        <v>SINAPI-I 44671</v>
      </c>
      <c r="B5768" s="3" t="s">
        <v>80</v>
      </c>
      <c r="C5768" s="3">
        <v>44671</v>
      </c>
      <c r="D5768" s="2" t="s">
        <v>5856</v>
      </c>
      <c r="E5768" s="3" t="s">
        <v>4955</v>
      </c>
    </row>
    <row r="5769" spans="1:5" x14ac:dyDescent="0.2">
      <c r="A5769" s="1" t="str">
        <f t="shared" si="92"/>
        <v>SINAPI-I 44670</v>
      </c>
      <c r="B5769" s="3" t="s">
        <v>80</v>
      </c>
      <c r="C5769" s="3">
        <v>44670</v>
      </c>
      <c r="D5769" s="2" t="s">
        <v>5857</v>
      </c>
      <c r="E5769" s="3" t="s">
        <v>4960</v>
      </c>
    </row>
    <row r="5770" spans="1:5" x14ac:dyDescent="0.2">
      <c r="A5770" s="1" t="str">
        <f t="shared" si="92"/>
        <v>SINAPI-I 44669</v>
      </c>
      <c r="B5770" s="3" t="s">
        <v>80</v>
      </c>
      <c r="C5770" s="3">
        <v>44669</v>
      </c>
      <c r="D5770" s="2" t="s">
        <v>5858</v>
      </c>
      <c r="E5770" s="3" t="s">
        <v>4960</v>
      </c>
    </row>
    <row r="5771" spans="1:5" x14ac:dyDescent="0.2">
      <c r="A5771" s="1" t="str">
        <f t="shared" si="92"/>
        <v>SINAPI-I 44668</v>
      </c>
      <c r="B5771" s="3" t="s">
        <v>80</v>
      </c>
      <c r="C5771" s="3">
        <v>44668</v>
      </c>
      <c r="D5771" s="2" t="s">
        <v>5859</v>
      </c>
      <c r="E5771" s="3" t="s">
        <v>4960</v>
      </c>
    </row>
    <row r="5772" spans="1:5" x14ac:dyDescent="0.2">
      <c r="A5772" s="1" t="str">
        <f t="shared" si="92"/>
        <v>SINAPI-I 44685</v>
      </c>
      <c r="B5772" s="3" t="s">
        <v>80</v>
      </c>
      <c r="C5772" s="3">
        <v>44685</v>
      </c>
      <c r="D5772" s="2" t="s">
        <v>5860</v>
      </c>
      <c r="E5772" s="3" t="s">
        <v>4960</v>
      </c>
    </row>
    <row r="5773" spans="1:5" x14ac:dyDescent="0.2">
      <c r="A5773" s="1" t="str">
        <f t="shared" si="92"/>
        <v>SINAPI-I 44667</v>
      </c>
      <c r="B5773" s="3" t="s">
        <v>80</v>
      </c>
      <c r="C5773" s="3">
        <v>44667</v>
      </c>
      <c r="D5773" s="2" t="s">
        <v>5861</v>
      </c>
      <c r="E5773" s="3" t="s">
        <v>4954</v>
      </c>
    </row>
    <row r="5774" spans="1:5" x14ac:dyDescent="0.2">
      <c r="A5774" s="1" t="str">
        <f t="shared" si="92"/>
        <v>SINAPI-I 44684</v>
      </c>
      <c r="B5774" s="3" t="s">
        <v>80</v>
      </c>
      <c r="C5774" s="3">
        <v>44684</v>
      </c>
      <c r="D5774" s="2" t="s">
        <v>5862</v>
      </c>
      <c r="E5774" s="3" t="s">
        <v>4960</v>
      </c>
    </row>
    <row r="5775" spans="1:5" ht="22.5" x14ac:dyDescent="0.2">
      <c r="A5775" s="1" t="str">
        <f t="shared" si="92"/>
        <v>SINAPI-I 43813</v>
      </c>
      <c r="B5775" s="3" t="s">
        <v>80</v>
      </c>
      <c r="C5775" s="3">
        <v>43813</v>
      </c>
      <c r="D5775" s="2" t="s">
        <v>5863</v>
      </c>
      <c r="E5775" s="3" t="s">
        <v>4960</v>
      </c>
    </row>
    <row r="5776" spans="1:5" ht="22.5" x14ac:dyDescent="0.2">
      <c r="A5776" s="1" t="str">
        <f t="shared" si="92"/>
        <v>SINAPI-I 43814</v>
      </c>
      <c r="B5776" s="3" t="s">
        <v>80</v>
      </c>
      <c r="C5776" s="3">
        <v>43814</v>
      </c>
      <c r="D5776" s="2" t="s">
        <v>5864</v>
      </c>
      <c r="E5776" s="3" t="s">
        <v>4960</v>
      </c>
    </row>
    <row r="5777" spans="1:5" ht="22.5" x14ac:dyDescent="0.2">
      <c r="A5777" s="1" t="str">
        <f t="shared" si="92"/>
        <v>SINAPI-I 43928</v>
      </c>
      <c r="B5777" s="3" t="s">
        <v>80</v>
      </c>
      <c r="C5777" s="3">
        <v>43928</v>
      </c>
      <c r="D5777" s="2" t="s">
        <v>5865</v>
      </c>
      <c r="E5777" s="3" t="s">
        <v>5368</v>
      </c>
    </row>
    <row r="5778" spans="1:5" ht="22.5" x14ac:dyDescent="0.2">
      <c r="A5778" s="1" t="str">
        <f t="shared" si="92"/>
        <v>SINAPI-I 44687</v>
      </c>
      <c r="B5778" s="3" t="s">
        <v>80</v>
      </c>
      <c r="C5778" s="3">
        <v>44687</v>
      </c>
      <c r="D5778" s="2" t="s">
        <v>5866</v>
      </c>
      <c r="E5778" s="3" t="s">
        <v>4954</v>
      </c>
    </row>
    <row r="5779" spans="1:5" ht="22.5" x14ac:dyDescent="0.2">
      <c r="A5779" s="1" t="str">
        <f t="shared" si="92"/>
        <v>SINAPI-I 44365</v>
      </c>
      <c r="B5779" s="3" t="s">
        <v>80</v>
      </c>
      <c r="C5779" s="3">
        <v>44365</v>
      </c>
      <c r="D5779" s="2" t="s">
        <v>5867</v>
      </c>
      <c r="E5779" s="3" t="s">
        <v>4963</v>
      </c>
    </row>
    <row r="5780" spans="1:5" ht="22.5" x14ac:dyDescent="0.2">
      <c r="A5780" s="1" t="str">
        <f t="shared" si="92"/>
        <v>SINAPI-I 44484</v>
      </c>
      <c r="B5780" s="3" t="s">
        <v>80</v>
      </c>
      <c r="C5780" s="3">
        <v>44484</v>
      </c>
      <c r="D5780" s="2" t="s">
        <v>5868</v>
      </c>
      <c r="E5780" s="3" t="s">
        <v>4954</v>
      </c>
    </row>
    <row r="5781" spans="1:5" ht="22.5" x14ac:dyDescent="0.2">
      <c r="A5781" s="1" t="str">
        <f t="shared" si="92"/>
        <v>SINAPI-I 44485</v>
      </c>
      <c r="B5781" s="3" t="s">
        <v>80</v>
      </c>
      <c r="C5781" s="3">
        <v>44485</v>
      </c>
      <c r="D5781" s="2" t="s">
        <v>5869</v>
      </c>
      <c r="E5781" s="3" t="s">
        <v>4954</v>
      </c>
    </row>
    <row r="5782" spans="1:5" ht="22.5" x14ac:dyDescent="0.2">
      <c r="A5782" s="1" t="str">
        <f t="shared" si="92"/>
        <v>SINAPI-I 44486</v>
      </c>
      <c r="B5782" s="3" t="s">
        <v>80</v>
      </c>
      <c r="C5782" s="3">
        <v>44486</v>
      </c>
      <c r="D5782" s="2" t="s">
        <v>5870</v>
      </c>
      <c r="E5782" s="3" t="s">
        <v>4954</v>
      </c>
    </row>
    <row r="5783" spans="1:5" ht="22.5" x14ac:dyDescent="0.2">
      <c r="A5783" s="1" t="str">
        <f t="shared" si="92"/>
        <v>SINAPI-I 44487</v>
      </c>
      <c r="B5783" s="3" t="s">
        <v>80</v>
      </c>
      <c r="C5783" s="3">
        <v>44487</v>
      </c>
      <c r="D5783" s="2" t="s">
        <v>5871</v>
      </c>
      <c r="E5783" s="3" t="s">
        <v>4954</v>
      </c>
    </row>
    <row r="5784" spans="1:5" ht="22.5" x14ac:dyDescent="0.2">
      <c r="A5784" s="1" t="str">
        <f t="shared" ref="A5784:A5847" si="93">CONCATENATE($B5784," ",$C5784)</f>
        <v>SINAPI-I 44488</v>
      </c>
      <c r="B5784" s="3" t="s">
        <v>80</v>
      </c>
      <c r="C5784" s="3">
        <v>44488</v>
      </c>
      <c r="D5784" s="2" t="s">
        <v>5872</v>
      </c>
      <c r="E5784" s="3" t="s">
        <v>4954</v>
      </c>
    </row>
    <row r="5785" spans="1:5" ht="22.5" x14ac:dyDescent="0.2">
      <c r="A5785" s="1" t="str">
        <f t="shared" si="93"/>
        <v>SINAPI-I 45133</v>
      </c>
      <c r="B5785" s="3" t="s">
        <v>80</v>
      </c>
      <c r="C5785" s="3">
        <v>45133</v>
      </c>
      <c r="D5785" s="2" t="s">
        <v>5873</v>
      </c>
      <c r="E5785" s="3" t="s">
        <v>4954</v>
      </c>
    </row>
    <row r="5786" spans="1:5" ht="22.5" x14ac:dyDescent="0.2">
      <c r="A5786" s="1" t="str">
        <f t="shared" si="93"/>
        <v>SINAPI-I 45132</v>
      </c>
      <c r="B5786" s="3" t="s">
        <v>80</v>
      </c>
      <c r="C5786" s="3">
        <v>45132</v>
      </c>
      <c r="D5786" s="2" t="s">
        <v>5874</v>
      </c>
      <c r="E5786" s="3" t="s">
        <v>4954</v>
      </c>
    </row>
    <row r="5787" spans="1:5" ht="22.5" x14ac:dyDescent="0.2">
      <c r="A5787" s="1" t="str">
        <f t="shared" si="93"/>
        <v>SINAPI-I 45131</v>
      </c>
      <c r="B5787" s="3" t="s">
        <v>80</v>
      </c>
      <c r="C5787" s="3">
        <v>45131</v>
      </c>
      <c r="D5787" s="2" t="s">
        <v>5875</v>
      </c>
      <c r="E5787" s="3" t="s">
        <v>4954</v>
      </c>
    </row>
    <row r="5788" spans="1:5" x14ac:dyDescent="0.2">
      <c r="A5788" s="1" t="str">
        <f t="shared" si="93"/>
        <v>SINAPI-I 44737</v>
      </c>
      <c r="B5788" s="3" t="s">
        <v>80</v>
      </c>
      <c r="C5788" s="3">
        <v>44737</v>
      </c>
      <c r="D5788" s="2" t="s">
        <v>5876</v>
      </c>
      <c r="E5788" s="3" t="s">
        <v>4953</v>
      </c>
    </row>
    <row r="5789" spans="1:5" x14ac:dyDescent="0.2">
      <c r="A5789" s="1" t="str">
        <f t="shared" si="93"/>
        <v>SINAPI-I 44736</v>
      </c>
      <c r="B5789" s="3" t="s">
        <v>80</v>
      </c>
      <c r="C5789" s="3">
        <v>44736</v>
      </c>
      <c r="D5789" s="2" t="s">
        <v>5877</v>
      </c>
      <c r="E5789" s="3" t="s">
        <v>4953</v>
      </c>
    </row>
    <row r="5790" spans="1:5" x14ac:dyDescent="0.2">
      <c r="A5790" s="1" t="str">
        <f t="shared" si="93"/>
        <v>SINAPI-I 44755</v>
      </c>
      <c r="B5790" s="3" t="s">
        <v>80</v>
      </c>
      <c r="C5790" s="3">
        <v>44755</v>
      </c>
      <c r="D5790" s="2" t="s">
        <v>5878</v>
      </c>
      <c r="E5790" s="3" t="s">
        <v>4953</v>
      </c>
    </row>
    <row r="5791" spans="1:5" x14ac:dyDescent="0.2">
      <c r="A5791" s="1" t="str">
        <f t="shared" si="93"/>
        <v>SINAPI-I 44756</v>
      </c>
      <c r="B5791" s="3" t="s">
        <v>80</v>
      </c>
      <c r="C5791" s="3">
        <v>44756</v>
      </c>
      <c r="D5791" s="2" t="s">
        <v>5879</v>
      </c>
      <c r="E5791" s="3" t="s">
        <v>4953</v>
      </c>
    </row>
    <row r="5792" spans="1:5" x14ac:dyDescent="0.2">
      <c r="A5792" s="1" t="str">
        <f t="shared" si="93"/>
        <v>SINAPI-I 44729</v>
      </c>
      <c r="B5792" s="3" t="s">
        <v>80</v>
      </c>
      <c r="C5792" s="3">
        <v>44729</v>
      </c>
      <c r="D5792" s="2" t="s">
        <v>5880</v>
      </c>
      <c r="E5792" s="3" t="s">
        <v>4953</v>
      </c>
    </row>
    <row r="5793" spans="1:5" x14ac:dyDescent="0.2">
      <c r="A5793" s="1" t="str">
        <f t="shared" si="93"/>
        <v>SINAPI-I 44735</v>
      </c>
      <c r="B5793" s="3" t="s">
        <v>80</v>
      </c>
      <c r="C5793" s="3">
        <v>44735</v>
      </c>
      <c r="D5793" s="2" t="s">
        <v>5881</v>
      </c>
      <c r="E5793" s="3" t="s">
        <v>4953</v>
      </c>
    </row>
    <row r="5794" spans="1:5" x14ac:dyDescent="0.2">
      <c r="A5794" s="1" t="str">
        <f t="shared" si="93"/>
        <v>SINAPI-I 44776</v>
      </c>
      <c r="B5794" s="3" t="s">
        <v>80</v>
      </c>
      <c r="C5794" s="3">
        <v>44776</v>
      </c>
      <c r="D5794" s="2" t="s">
        <v>5882</v>
      </c>
      <c r="E5794" s="3" t="s">
        <v>4953</v>
      </c>
    </row>
    <row r="5795" spans="1:5" x14ac:dyDescent="0.2">
      <c r="A5795" s="1" t="str">
        <f t="shared" si="93"/>
        <v>SINAPI-I 44775</v>
      </c>
      <c r="B5795" s="3" t="s">
        <v>80</v>
      </c>
      <c r="C5795" s="3">
        <v>44775</v>
      </c>
      <c r="D5795" s="2" t="s">
        <v>5883</v>
      </c>
      <c r="E5795" s="3" t="s">
        <v>4953</v>
      </c>
    </row>
    <row r="5796" spans="1:5" ht="22.5" x14ac:dyDescent="0.2">
      <c r="A5796" s="1" t="str">
        <f t="shared" si="93"/>
        <v>SINAPI-I 44774</v>
      </c>
      <c r="B5796" s="3" t="s">
        <v>80</v>
      </c>
      <c r="C5796" s="3">
        <v>44774</v>
      </c>
      <c r="D5796" s="2" t="s">
        <v>5884</v>
      </c>
      <c r="E5796" s="3" t="s">
        <v>4953</v>
      </c>
    </row>
    <row r="5797" spans="1:5" x14ac:dyDescent="0.2">
      <c r="A5797" s="1" t="str">
        <f t="shared" si="93"/>
        <v>SINAPI-I 44753</v>
      </c>
      <c r="B5797" s="3" t="s">
        <v>80</v>
      </c>
      <c r="C5797" s="3">
        <v>44753</v>
      </c>
      <c r="D5797" s="2" t="s">
        <v>5885</v>
      </c>
      <c r="E5797" s="3" t="s">
        <v>4953</v>
      </c>
    </row>
    <row r="5798" spans="1:5" x14ac:dyDescent="0.2">
      <c r="A5798" s="1" t="str">
        <f t="shared" si="93"/>
        <v>SINAPI-I 44752</v>
      </c>
      <c r="B5798" s="3" t="s">
        <v>80</v>
      </c>
      <c r="C5798" s="3">
        <v>44752</v>
      </c>
      <c r="D5798" s="2" t="s">
        <v>5886</v>
      </c>
      <c r="E5798" s="3" t="s">
        <v>4953</v>
      </c>
    </row>
    <row r="5799" spans="1:5" ht="22.5" x14ac:dyDescent="0.2">
      <c r="A5799" s="1" t="str">
        <f t="shared" si="93"/>
        <v>SINAPI-I 44748</v>
      </c>
      <c r="B5799" s="3" t="s">
        <v>80</v>
      </c>
      <c r="C5799" s="3">
        <v>44748</v>
      </c>
      <c r="D5799" s="2" t="s">
        <v>5887</v>
      </c>
      <c r="E5799" s="3" t="s">
        <v>4953</v>
      </c>
    </row>
    <row r="5800" spans="1:5" x14ac:dyDescent="0.2">
      <c r="A5800" s="1" t="str">
        <f t="shared" si="93"/>
        <v>SINAPI-I 44743</v>
      </c>
      <c r="B5800" s="3" t="s">
        <v>80</v>
      </c>
      <c r="C5800" s="3">
        <v>44743</v>
      </c>
      <c r="D5800" s="2" t="s">
        <v>5888</v>
      </c>
      <c r="E5800" s="3" t="s">
        <v>4953</v>
      </c>
    </row>
    <row r="5801" spans="1:5" x14ac:dyDescent="0.2">
      <c r="A5801" s="1" t="str">
        <f t="shared" si="93"/>
        <v>SINAPI-I 44742</v>
      </c>
      <c r="B5801" s="3" t="s">
        <v>80</v>
      </c>
      <c r="C5801" s="3">
        <v>44742</v>
      </c>
      <c r="D5801" s="2" t="s">
        <v>5889</v>
      </c>
      <c r="E5801" s="3" t="s">
        <v>4953</v>
      </c>
    </row>
    <row r="5802" spans="1:5" x14ac:dyDescent="0.2">
      <c r="A5802" s="1" t="str">
        <f t="shared" si="93"/>
        <v>SINAPI-I 44741</v>
      </c>
      <c r="B5802" s="3" t="s">
        <v>80</v>
      </c>
      <c r="C5802" s="3">
        <v>44741</v>
      </c>
      <c r="D5802" s="2" t="s">
        <v>5890</v>
      </c>
      <c r="E5802" s="3" t="s">
        <v>4953</v>
      </c>
    </row>
    <row r="5803" spans="1:5" x14ac:dyDescent="0.2">
      <c r="A5803" s="1" t="str">
        <f t="shared" si="93"/>
        <v>SINAPI-I 44740</v>
      </c>
      <c r="B5803" s="3" t="s">
        <v>80</v>
      </c>
      <c r="C5803" s="3">
        <v>44740</v>
      </c>
      <c r="D5803" s="2" t="s">
        <v>5891</v>
      </c>
      <c r="E5803" s="3" t="s">
        <v>4953</v>
      </c>
    </row>
    <row r="5804" spans="1:5" x14ac:dyDescent="0.2">
      <c r="A5804" s="1" t="str">
        <f t="shared" si="93"/>
        <v>SINAPI-I 44739</v>
      </c>
      <c r="B5804" s="3" t="s">
        <v>80</v>
      </c>
      <c r="C5804" s="3">
        <v>44739</v>
      </c>
      <c r="D5804" s="2" t="s">
        <v>5892</v>
      </c>
      <c r="E5804" s="3" t="s">
        <v>4953</v>
      </c>
    </row>
    <row r="5805" spans="1:5" ht="22.5" x14ac:dyDescent="0.2">
      <c r="A5805" s="1" t="str">
        <f t="shared" si="93"/>
        <v>SINAPI-I 44738</v>
      </c>
      <c r="B5805" s="3" t="s">
        <v>80</v>
      </c>
      <c r="C5805" s="3">
        <v>44738</v>
      </c>
      <c r="D5805" s="2" t="s">
        <v>5893</v>
      </c>
      <c r="E5805" s="3" t="s">
        <v>4953</v>
      </c>
    </row>
    <row r="5806" spans="1:5" ht="22.5" x14ac:dyDescent="0.2">
      <c r="A5806" s="1" t="str">
        <f t="shared" si="93"/>
        <v>SINAPI-I 44773</v>
      </c>
      <c r="B5806" s="3" t="s">
        <v>80</v>
      </c>
      <c r="C5806" s="3">
        <v>44773</v>
      </c>
      <c r="D5806" s="2" t="s">
        <v>5894</v>
      </c>
      <c r="E5806" s="3" t="s">
        <v>4953</v>
      </c>
    </row>
    <row r="5807" spans="1:5" x14ac:dyDescent="0.2">
      <c r="A5807" s="1" t="str">
        <f t="shared" si="93"/>
        <v>SINAPI-I 44751</v>
      </c>
      <c r="B5807" s="3" t="s">
        <v>80</v>
      </c>
      <c r="C5807" s="3">
        <v>44751</v>
      </c>
      <c r="D5807" s="2" t="s">
        <v>5895</v>
      </c>
      <c r="E5807" s="3" t="s">
        <v>4953</v>
      </c>
    </row>
    <row r="5808" spans="1:5" ht="22.5" x14ac:dyDescent="0.2">
      <c r="A5808" s="1" t="str">
        <f t="shared" si="93"/>
        <v>SINAPI-I 44747</v>
      </c>
      <c r="B5808" s="3" t="s">
        <v>80</v>
      </c>
      <c r="C5808" s="3">
        <v>44747</v>
      </c>
      <c r="D5808" s="2" t="s">
        <v>5896</v>
      </c>
      <c r="E5808" s="3" t="s">
        <v>4953</v>
      </c>
    </row>
    <row r="5809" spans="1:5" x14ac:dyDescent="0.2">
      <c r="A5809" s="1" t="str">
        <f t="shared" si="93"/>
        <v>SINAPI-I 44754</v>
      </c>
      <c r="B5809" s="3" t="s">
        <v>80</v>
      </c>
      <c r="C5809" s="3">
        <v>44754</v>
      </c>
      <c r="D5809" s="2" t="s">
        <v>5897</v>
      </c>
      <c r="E5809" s="3" t="s">
        <v>4953</v>
      </c>
    </row>
    <row r="5810" spans="1:5" ht="22.5" x14ac:dyDescent="0.2">
      <c r="A5810" s="1" t="str">
        <f t="shared" si="93"/>
        <v>SINAPI-I 44746</v>
      </c>
      <c r="B5810" s="3" t="s">
        <v>80</v>
      </c>
      <c r="C5810" s="3">
        <v>44746</v>
      </c>
      <c r="D5810" s="2" t="s">
        <v>5898</v>
      </c>
      <c r="E5810" s="3" t="s">
        <v>4953</v>
      </c>
    </row>
    <row r="5811" spans="1:5" x14ac:dyDescent="0.2">
      <c r="A5811" s="1" t="str">
        <f t="shared" si="93"/>
        <v>SINAPI-I 44744</v>
      </c>
      <c r="B5811" s="3" t="s">
        <v>80</v>
      </c>
      <c r="C5811" s="3">
        <v>44744</v>
      </c>
      <c r="D5811" s="2" t="s">
        <v>5899</v>
      </c>
      <c r="E5811" s="3" t="s">
        <v>4953</v>
      </c>
    </row>
    <row r="5812" spans="1:5" x14ac:dyDescent="0.2">
      <c r="A5812" s="1" t="str">
        <f t="shared" si="93"/>
        <v>SINAPI-I 44761</v>
      </c>
      <c r="B5812" s="3" t="s">
        <v>80</v>
      </c>
      <c r="C5812" s="3">
        <v>44761</v>
      </c>
      <c r="D5812" s="2" t="s">
        <v>5900</v>
      </c>
      <c r="E5812" s="3" t="s">
        <v>4953</v>
      </c>
    </row>
    <row r="5813" spans="1:5" x14ac:dyDescent="0.2">
      <c r="A5813" s="1" t="str">
        <f t="shared" si="93"/>
        <v>SINAPI-I 44760</v>
      </c>
      <c r="B5813" s="3" t="s">
        <v>80</v>
      </c>
      <c r="C5813" s="3">
        <v>44760</v>
      </c>
      <c r="D5813" s="2" t="s">
        <v>5901</v>
      </c>
      <c r="E5813" s="3" t="s">
        <v>4953</v>
      </c>
    </row>
    <row r="5814" spans="1:5" x14ac:dyDescent="0.2">
      <c r="A5814" s="1" t="str">
        <f t="shared" si="93"/>
        <v>SINAPI-I 44749</v>
      </c>
      <c r="B5814" s="3" t="s">
        <v>80</v>
      </c>
      <c r="C5814" s="3">
        <v>44749</v>
      </c>
      <c r="D5814" s="2" t="s">
        <v>5902</v>
      </c>
      <c r="E5814" s="3" t="s">
        <v>4953</v>
      </c>
    </row>
    <row r="5815" spans="1:5" x14ac:dyDescent="0.2">
      <c r="A5815" s="1" t="str">
        <f t="shared" si="93"/>
        <v>SINAPI-I 44745</v>
      </c>
      <c r="B5815" s="3" t="s">
        <v>80</v>
      </c>
      <c r="C5815" s="3">
        <v>44745</v>
      </c>
      <c r="D5815" s="2" t="s">
        <v>5903</v>
      </c>
      <c r="E5815" s="3" t="s">
        <v>4953</v>
      </c>
    </row>
    <row r="5816" spans="1:5" x14ac:dyDescent="0.2">
      <c r="A5816" s="1" t="str">
        <f t="shared" si="93"/>
        <v>SINAPI-I 44732</v>
      </c>
      <c r="B5816" s="3" t="s">
        <v>80</v>
      </c>
      <c r="C5816" s="3">
        <v>44732</v>
      </c>
      <c r="D5816" s="2" t="s">
        <v>5904</v>
      </c>
      <c r="E5816" s="3" t="s">
        <v>4953</v>
      </c>
    </row>
    <row r="5817" spans="1:5" x14ac:dyDescent="0.2">
      <c r="A5817" s="1" t="str">
        <f t="shared" si="93"/>
        <v>SINAPI-I 44734</v>
      </c>
      <c r="B5817" s="3" t="s">
        <v>80</v>
      </c>
      <c r="C5817" s="3">
        <v>44734</v>
      </c>
      <c r="D5817" s="2" t="s">
        <v>5905</v>
      </c>
      <c r="E5817" s="3" t="s">
        <v>4953</v>
      </c>
    </row>
    <row r="5818" spans="1:5" x14ac:dyDescent="0.2">
      <c r="A5818" s="1" t="str">
        <f t="shared" si="93"/>
        <v>SINAPI-I 44733</v>
      </c>
      <c r="B5818" s="3" t="s">
        <v>80</v>
      </c>
      <c r="C5818" s="3">
        <v>44733</v>
      </c>
      <c r="D5818" s="2" t="s">
        <v>5906</v>
      </c>
      <c r="E5818" s="3" t="s">
        <v>4953</v>
      </c>
    </row>
    <row r="5819" spans="1:5" x14ac:dyDescent="0.2">
      <c r="A5819" s="1" t="str">
        <f t="shared" si="93"/>
        <v>SINAPI-I 44730</v>
      </c>
      <c r="B5819" s="3" t="s">
        <v>80</v>
      </c>
      <c r="C5819" s="3">
        <v>44730</v>
      </c>
      <c r="D5819" s="2" t="s">
        <v>5907</v>
      </c>
      <c r="E5819" s="3" t="s">
        <v>4953</v>
      </c>
    </row>
    <row r="5820" spans="1:5" x14ac:dyDescent="0.2">
      <c r="A5820" s="1" t="str">
        <f t="shared" si="93"/>
        <v>SINAPI-I 44731</v>
      </c>
      <c r="B5820" s="3" t="s">
        <v>80</v>
      </c>
      <c r="C5820" s="3">
        <v>44731</v>
      </c>
      <c r="D5820" s="2" t="s">
        <v>5908</v>
      </c>
      <c r="E5820" s="3" t="s">
        <v>4953</v>
      </c>
    </row>
    <row r="5821" spans="1:5" x14ac:dyDescent="0.2">
      <c r="A5821" s="1" t="str">
        <f t="shared" si="93"/>
        <v>SINAPI-I 44759</v>
      </c>
      <c r="B5821" s="3" t="s">
        <v>80</v>
      </c>
      <c r="C5821" s="3">
        <v>44759</v>
      </c>
      <c r="D5821" s="2" t="s">
        <v>5909</v>
      </c>
      <c r="E5821" s="3" t="s">
        <v>4953</v>
      </c>
    </row>
    <row r="5822" spans="1:5" x14ac:dyDescent="0.2">
      <c r="A5822" s="1" t="str">
        <f t="shared" si="93"/>
        <v>SINAPI-I 44757</v>
      </c>
      <c r="B5822" s="3" t="s">
        <v>80</v>
      </c>
      <c r="C5822" s="3">
        <v>44757</v>
      </c>
      <c r="D5822" s="2" t="s">
        <v>5910</v>
      </c>
      <c r="E5822" s="3" t="s">
        <v>4953</v>
      </c>
    </row>
    <row r="5823" spans="1:5" ht="33.75" x14ac:dyDescent="0.2">
      <c r="A5823" s="1" t="str">
        <f t="shared" si="93"/>
        <v>SINAPI-I 44782</v>
      </c>
      <c r="B5823" s="3" t="s">
        <v>80</v>
      </c>
      <c r="C5823" s="3">
        <v>44782</v>
      </c>
      <c r="D5823" s="2" t="s">
        <v>5911</v>
      </c>
      <c r="E5823" s="3" t="s">
        <v>4960</v>
      </c>
    </row>
    <row r="5824" spans="1:5" x14ac:dyDescent="0.2">
      <c r="A5824" s="1" t="str">
        <f t="shared" si="93"/>
        <v>SINAPI-I 44625</v>
      </c>
      <c r="B5824" s="3" t="s">
        <v>80</v>
      </c>
      <c r="C5824" s="3">
        <v>44625</v>
      </c>
      <c r="D5824" s="2" t="s">
        <v>5912</v>
      </c>
      <c r="E5824" s="3" t="s">
        <v>4953</v>
      </c>
    </row>
    <row r="5825" spans="1:5" ht="22.5" x14ac:dyDescent="0.2">
      <c r="A5825" s="1" t="str">
        <f t="shared" si="93"/>
        <v>SINAPI-I 44624</v>
      </c>
      <c r="B5825" s="3" t="s">
        <v>80</v>
      </c>
      <c r="C5825" s="3">
        <v>44624</v>
      </c>
      <c r="D5825" s="2" t="s">
        <v>5913</v>
      </c>
      <c r="E5825" s="3" t="s">
        <v>4953</v>
      </c>
    </row>
    <row r="5826" spans="1:5" ht="22.5" x14ac:dyDescent="0.2">
      <c r="A5826" s="1" t="str">
        <f t="shared" si="93"/>
        <v>SINAPI-I 44621</v>
      </c>
      <c r="B5826" s="3" t="s">
        <v>80</v>
      </c>
      <c r="C5826" s="3">
        <v>44621</v>
      </c>
      <c r="D5826" s="2" t="s">
        <v>5914</v>
      </c>
      <c r="E5826" s="3" t="s">
        <v>4953</v>
      </c>
    </row>
    <row r="5827" spans="1:5" ht="33.75" x14ac:dyDescent="0.2">
      <c r="A5827" s="1" t="str">
        <f t="shared" si="93"/>
        <v>SINAPI-I 44781</v>
      </c>
      <c r="B5827" s="3" t="s">
        <v>80</v>
      </c>
      <c r="C5827" s="3">
        <v>44781</v>
      </c>
      <c r="D5827" s="2" t="s">
        <v>5915</v>
      </c>
      <c r="E5827" s="3" t="s">
        <v>4960</v>
      </c>
    </row>
    <row r="5828" spans="1:5" ht="22.5" x14ac:dyDescent="0.2">
      <c r="A5828" s="1" t="str">
        <f t="shared" si="93"/>
        <v>SINAPI-I 44968</v>
      </c>
      <c r="B5828" s="3" t="s">
        <v>80</v>
      </c>
      <c r="C5828" s="3">
        <v>44968</v>
      </c>
      <c r="D5828" s="2" t="s">
        <v>5916</v>
      </c>
      <c r="E5828" s="3" t="s">
        <v>4960</v>
      </c>
    </row>
    <row r="5829" spans="1:5" ht="22.5" x14ac:dyDescent="0.2">
      <c r="A5829" s="1" t="str">
        <f t="shared" si="93"/>
        <v>SINAPI-I 44628</v>
      </c>
      <c r="B5829" s="3" t="s">
        <v>80</v>
      </c>
      <c r="C5829" s="3">
        <v>44628</v>
      </c>
      <c r="D5829" s="2" t="s">
        <v>5917</v>
      </c>
      <c r="E5829" s="3" t="s">
        <v>4953</v>
      </c>
    </row>
    <row r="5830" spans="1:5" ht="22.5" x14ac:dyDescent="0.2">
      <c r="A5830" s="1" t="str">
        <f t="shared" si="93"/>
        <v>SINAPI-I 44629</v>
      </c>
      <c r="B5830" s="3" t="s">
        <v>80</v>
      </c>
      <c r="C5830" s="3">
        <v>44629</v>
      </c>
      <c r="D5830" s="2" t="s">
        <v>5918</v>
      </c>
      <c r="E5830" s="3" t="s">
        <v>4953</v>
      </c>
    </row>
    <row r="5831" spans="1:5" ht="22.5" x14ac:dyDescent="0.2">
      <c r="A5831" s="1" t="str">
        <f t="shared" si="93"/>
        <v>SINAPI-I 44630</v>
      </c>
      <c r="B5831" s="3" t="s">
        <v>80</v>
      </c>
      <c r="C5831" s="3">
        <v>44630</v>
      </c>
      <c r="D5831" s="2" t="s">
        <v>5919</v>
      </c>
      <c r="E5831" s="3" t="s">
        <v>4953</v>
      </c>
    </row>
    <row r="5832" spans="1:5" ht="22.5" x14ac:dyDescent="0.2">
      <c r="A5832" s="1" t="str">
        <f t="shared" si="93"/>
        <v>SINAPI-I 44631</v>
      </c>
      <c r="B5832" s="3" t="s">
        <v>80</v>
      </c>
      <c r="C5832" s="3">
        <v>44631</v>
      </c>
      <c r="D5832" s="2" t="s">
        <v>5920</v>
      </c>
      <c r="E5832" s="3" t="s">
        <v>4953</v>
      </c>
    </row>
    <row r="5833" spans="1:5" ht="22.5" x14ac:dyDescent="0.2">
      <c r="A5833" s="1" t="str">
        <f t="shared" si="93"/>
        <v>SINAPI-I 44632</v>
      </c>
      <c r="B5833" s="3" t="s">
        <v>80</v>
      </c>
      <c r="C5833" s="3">
        <v>44632</v>
      </c>
      <c r="D5833" s="2" t="s">
        <v>5921</v>
      </c>
      <c r="E5833" s="3" t="s">
        <v>4953</v>
      </c>
    </row>
    <row r="5834" spans="1:5" ht="22.5" x14ac:dyDescent="0.2">
      <c r="A5834" s="1" t="str">
        <f t="shared" si="93"/>
        <v>SINAPI-I 44633</v>
      </c>
      <c r="B5834" s="3" t="s">
        <v>80</v>
      </c>
      <c r="C5834" s="3">
        <v>44633</v>
      </c>
      <c r="D5834" s="2" t="s">
        <v>5922</v>
      </c>
      <c r="E5834" s="3" t="s">
        <v>4953</v>
      </c>
    </row>
    <row r="5835" spans="1:5" ht="22.5" x14ac:dyDescent="0.2">
      <c r="A5835" s="1" t="str">
        <f t="shared" si="93"/>
        <v>SINAPI-I 44634</v>
      </c>
      <c r="B5835" s="3" t="s">
        <v>80</v>
      </c>
      <c r="C5835" s="3">
        <v>44634</v>
      </c>
      <c r="D5835" s="2" t="s">
        <v>5923</v>
      </c>
      <c r="E5835" s="3" t="s">
        <v>4953</v>
      </c>
    </row>
    <row r="5836" spans="1:5" ht="22.5" x14ac:dyDescent="0.2">
      <c r="A5836" s="1" t="str">
        <f t="shared" si="93"/>
        <v>SINAPI-I 44635</v>
      </c>
      <c r="B5836" s="3" t="s">
        <v>80</v>
      </c>
      <c r="C5836" s="3">
        <v>44635</v>
      </c>
      <c r="D5836" s="2" t="s">
        <v>5924</v>
      </c>
      <c r="E5836" s="3" t="s">
        <v>4953</v>
      </c>
    </row>
    <row r="5837" spans="1:5" ht="22.5" x14ac:dyDescent="0.2">
      <c r="A5837" s="1" t="str">
        <f t="shared" si="93"/>
        <v>SINAPI-I 44636</v>
      </c>
      <c r="B5837" s="3" t="s">
        <v>80</v>
      </c>
      <c r="C5837" s="3">
        <v>44636</v>
      </c>
      <c r="D5837" s="2" t="s">
        <v>5925</v>
      </c>
      <c r="E5837" s="3" t="s">
        <v>4953</v>
      </c>
    </row>
    <row r="5838" spans="1:5" ht="22.5" x14ac:dyDescent="0.2">
      <c r="A5838" s="1" t="str">
        <f t="shared" si="93"/>
        <v>SINAPI-I 44637</v>
      </c>
      <c r="B5838" s="3" t="s">
        <v>80</v>
      </c>
      <c r="C5838" s="3">
        <v>44637</v>
      </c>
      <c r="D5838" s="2" t="s">
        <v>5926</v>
      </c>
      <c r="E5838" s="3" t="s">
        <v>4953</v>
      </c>
    </row>
    <row r="5839" spans="1:5" ht="22.5" x14ac:dyDescent="0.2">
      <c r="A5839" s="1" t="str">
        <f t="shared" si="93"/>
        <v>SINAPI-I 44638</v>
      </c>
      <c r="B5839" s="3" t="s">
        <v>80</v>
      </c>
      <c r="C5839" s="3">
        <v>44638</v>
      </c>
      <c r="D5839" s="2" t="s">
        <v>5927</v>
      </c>
      <c r="E5839" s="3" t="s">
        <v>4953</v>
      </c>
    </row>
    <row r="5840" spans="1:5" ht="22.5" x14ac:dyDescent="0.2">
      <c r="A5840" s="1" t="str">
        <f t="shared" si="93"/>
        <v>SINAPI-I 44639</v>
      </c>
      <c r="B5840" s="3" t="s">
        <v>80</v>
      </c>
      <c r="C5840" s="3">
        <v>44639</v>
      </c>
      <c r="D5840" s="2" t="s">
        <v>5928</v>
      </c>
      <c r="E5840" s="3" t="s">
        <v>4953</v>
      </c>
    </row>
    <row r="5841" spans="1:5" ht="22.5" x14ac:dyDescent="0.2">
      <c r="A5841" s="1" t="str">
        <f t="shared" si="93"/>
        <v>SINAPI-I 44640</v>
      </c>
      <c r="B5841" s="3" t="s">
        <v>80</v>
      </c>
      <c r="C5841" s="3">
        <v>44640</v>
      </c>
      <c r="D5841" s="2" t="s">
        <v>5929</v>
      </c>
      <c r="E5841" s="3" t="s">
        <v>4953</v>
      </c>
    </row>
    <row r="5842" spans="1:5" ht="22.5" x14ac:dyDescent="0.2">
      <c r="A5842" s="1" t="str">
        <f t="shared" si="93"/>
        <v>SINAPI-I 44641</v>
      </c>
      <c r="B5842" s="3" t="s">
        <v>80</v>
      </c>
      <c r="C5842" s="3">
        <v>44641</v>
      </c>
      <c r="D5842" s="2" t="s">
        <v>5930</v>
      </c>
      <c r="E5842" s="3" t="s">
        <v>4953</v>
      </c>
    </row>
    <row r="5843" spans="1:5" ht="22.5" x14ac:dyDescent="0.2">
      <c r="A5843" s="1" t="str">
        <f t="shared" si="93"/>
        <v>SINAPI-I 44642</v>
      </c>
      <c r="B5843" s="3" t="s">
        <v>80</v>
      </c>
      <c r="C5843" s="3">
        <v>44642</v>
      </c>
      <c r="D5843" s="2" t="s">
        <v>5931</v>
      </c>
      <c r="E5843" s="3" t="s">
        <v>4953</v>
      </c>
    </row>
    <row r="5844" spans="1:5" ht="22.5" x14ac:dyDescent="0.2">
      <c r="A5844" s="1" t="str">
        <f t="shared" si="93"/>
        <v>SINAPI-I 44643</v>
      </c>
      <c r="B5844" s="3" t="s">
        <v>80</v>
      </c>
      <c r="C5844" s="3">
        <v>44643</v>
      </c>
      <c r="D5844" s="2" t="s">
        <v>5932</v>
      </c>
      <c r="E5844" s="3" t="s">
        <v>4953</v>
      </c>
    </row>
    <row r="5845" spans="1:5" ht="22.5" x14ac:dyDescent="0.2">
      <c r="A5845" s="1" t="str">
        <f t="shared" si="93"/>
        <v>SINAPI-I 44627</v>
      </c>
      <c r="B5845" s="3" t="s">
        <v>80</v>
      </c>
      <c r="C5845" s="3">
        <v>44627</v>
      </c>
      <c r="D5845" s="2" t="s">
        <v>5933</v>
      </c>
      <c r="E5845" s="3" t="s">
        <v>4953</v>
      </c>
    </row>
    <row r="5846" spans="1:5" ht="22.5" x14ac:dyDescent="0.2">
      <c r="A5846" s="1" t="str">
        <f t="shared" si="93"/>
        <v>SINAPI-I 44644</v>
      </c>
      <c r="B5846" s="3" t="s">
        <v>80</v>
      </c>
      <c r="C5846" s="3">
        <v>44644</v>
      </c>
      <c r="D5846" s="2" t="s">
        <v>5934</v>
      </c>
      <c r="E5846" s="3" t="s">
        <v>4953</v>
      </c>
    </row>
    <row r="5847" spans="1:5" ht="22.5" x14ac:dyDescent="0.2">
      <c r="A5847" s="1" t="str">
        <f t="shared" si="93"/>
        <v>SINAPI-I 44645</v>
      </c>
      <c r="B5847" s="3" t="s">
        <v>80</v>
      </c>
      <c r="C5847" s="3">
        <v>44645</v>
      </c>
      <c r="D5847" s="2" t="s">
        <v>5935</v>
      </c>
      <c r="E5847" s="3" t="s">
        <v>4953</v>
      </c>
    </row>
    <row r="5848" spans="1:5" ht="22.5" x14ac:dyDescent="0.2">
      <c r="A5848" s="1" t="str">
        <f t="shared" ref="A5848:A5911" si="94">CONCATENATE($B5848," ",$C5848)</f>
        <v>SINAPI-I 44646</v>
      </c>
      <c r="B5848" s="3" t="s">
        <v>80</v>
      </c>
      <c r="C5848" s="3">
        <v>44646</v>
      </c>
      <c r="D5848" s="2" t="s">
        <v>5936</v>
      </c>
      <c r="E5848" s="3" t="s">
        <v>4953</v>
      </c>
    </row>
    <row r="5849" spans="1:5" ht="22.5" x14ac:dyDescent="0.2">
      <c r="A5849" s="1" t="str">
        <f t="shared" si="94"/>
        <v>SINAPI-I 44647</v>
      </c>
      <c r="B5849" s="3" t="s">
        <v>80</v>
      </c>
      <c r="C5849" s="3">
        <v>44647</v>
      </c>
      <c r="D5849" s="2" t="s">
        <v>5937</v>
      </c>
      <c r="E5849" s="3" t="s">
        <v>4953</v>
      </c>
    </row>
    <row r="5850" spans="1:5" ht="22.5" x14ac:dyDescent="0.2">
      <c r="A5850" s="1" t="str">
        <f t="shared" si="94"/>
        <v>SINAPI-I 44648</v>
      </c>
      <c r="B5850" s="3" t="s">
        <v>80</v>
      </c>
      <c r="C5850" s="3">
        <v>44648</v>
      </c>
      <c r="D5850" s="2" t="s">
        <v>5938</v>
      </c>
      <c r="E5850" s="3" t="s">
        <v>4953</v>
      </c>
    </row>
    <row r="5851" spans="1:5" ht="22.5" x14ac:dyDescent="0.2">
      <c r="A5851" s="1" t="str">
        <f t="shared" si="94"/>
        <v>SINAPI-I 44649</v>
      </c>
      <c r="B5851" s="3" t="s">
        <v>80</v>
      </c>
      <c r="C5851" s="3">
        <v>44649</v>
      </c>
      <c r="D5851" s="2" t="s">
        <v>5939</v>
      </c>
      <c r="E5851" s="3" t="s">
        <v>4953</v>
      </c>
    </row>
    <row r="5852" spans="1:5" ht="22.5" x14ac:dyDescent="0.2">
      <c r="A5852" s="1" t="str">
        <f t="shared" si="94"/>
        <v>SINAPI-I 44650</v>
      </c>
      <c r="B5852" s="3" t="s">
        <v>80</v>
      </c>
      <c r="C5852" s="3">
        <v>44650</v>
      </c>
      <c r="D5852" s="2" t="s">
        <v>5940</v>
      </c>
      <c r="E5852" s="3" t="s">
        <v>4953</v>
      </c>
    </row>
    <row r="5853" spans="1:5" ht="22.5" x14ac:dyDescent="0.2">
      <c r="A5853" s="1" t="str">
        <f t="shared" si="94"/>
        <v>SINAPI-I 44651</v>
      </c>
      <c r="B5853" s="3" t="s">
        <v>80</v>
      </c>
      <c r="C5853" s="3">
        <v>44651</v>
      </c>
      <c r="D5853" s="2" t="s">
        <v>5941</v>
      </c>
      <c r="E5853" s="3" t="s">
        <v>4953</v>
      </c>
    </row>
    <row r="5854" spans="1:5" ht="22.5" x14ac:dyDescent="0.2">
      <c r="A5854" s="1" t="str">
        <f t="shared" si="94"/>
        <v>SINAPI-I 44652</v>
      </c>
      <c r="B5854" s="3" t="s">
        <v>80</v>
      </c>
      <c r="C5854" s="3">
        <v>44652</v>
      </c>
      <c r="D5854" s="2" t="s">
        <v>5942</v>
      </c>
      <c r="E5854" s="3" t="s">
        <v>4953</v>
      </c>
    </row>
    <row r="5855" spans="1:5" ht="22.5" x14ac:dyDescent="0.2">
      <c r="A5855" s="1" t="str">
        <f t="shared" si="94"/>
        <v>SINAPI-I 44653</v>
      </c>
      <c r="B5855" s="3" t="s">
        <v>80</v>
      </c>
      <c r="C5855" s="3">
        <v>44653</v>
      </c>
      <c r="D5855" s="2" t="s">
        <v>5943</v>
      </c>
      <c r="E5855" s="3" t="s">
        <v>4953</v>
      </c>
    </row>
    <row r="5856" spans="1:5" ht="22.5" x14ac:dyDescent="0.2">
      <c r="A5856" s="1" t="str">
        <f t="shared" si="94"/>
        <v>SINAPI-I 44654</v>
      </c>
      <c r="B5856" s="3" t="s">
        <v>80</v>
      </c>
      <c r="C5856" s="3">
        <v>44654</v>
      </c>
      <c r="D5856" s="2" t="s">
        <v>5944</v>
      </c>
      <c r="E5856" s="3" t="s">
        <v>4953</v>
      </c>
    </row>
    <row r="5857" spans="1:5" ht="22.5" x14ac:dyDescent="0.2">
      <c r="A5857" s="1" t="str">
        <f t="shared" si="94"/>
        <v>SINAPI-I 44655</v>
      </c>
      <c r="B5857" s="3" t="s">
        <v>80</v>
      </c>
      <c r="C5857" s="3">
        <v>44655</v>
      </c>
      <c r="D5857" s="2" t="s">
        <v>5945</v>
      </c>
      <c r="E5857" s="3" t="s">
        <v>4953</v>
      </c>
    </row>
    <row r="5858" spans="1:5" x14ac:dyDescent="0.2">
      <c r="A5858" s="1" t="str">
        <f t="shared" si="94"/>
        <v>SINAPI-I 44622</v>
      </c>
      <c r="B5858" s="3" t="s">
        <v>80</v>
      </c>
      <c r="C5858" s="3">
        <v>44622</v>
      </c>
      <c r="D5858" s="2" t="s">
        <v>5946</v>
      </c>
      <c r="E5858" s="3" t="s">
        <v>4954</v>
      </c>
    </row>
    <row r="5859" spans="1:5" ht="22.5" x14ac:dyDescent="0.2">
      <c r="A5859" s="1" t="str">
        <f t="shared" si="94"/>
        <v>SINAPI-I 41439</v>
      </c>
      <c r="B5859" s="3" t="s">
        <v>80</v>
      </c>
      <c r="C5859" s="3">
        <v>41439</v>
      </c>
      <c r="D5859" s="2" t="s">
        <v>5947</v>
      </c>
      <c r="E5859" s="3" t="s">
        <v>4953</v>
      </c>
    </row>
    <row r="5860" spans="1:5" x14ac:dyDescent="0.2">
      <c r="A5860" s="1" t="str">
        <f t="shared" si="94"/>
        <v>SINAPI-I 44358</v>
      </c>
      <c r="B5860" s="3" t="s">
        <v>80</v>
      </c>
      <c r="C5860" s="3">
        <v>44358</v>
      </c>
      <c r="D5860" s="2" t="s">
        <v>5948</v>
      </c>
      <c r="E5860" s="3" t="s">
        <v>4953</v>
      </c>
    </row>
    <row r="5861" spans="1:5" x14ac:dyDescent="0.2">
      <c r="A5861" s="1" t="str">
        <f t="shared" si="94"/>
        <v>SINAPI-I 44359</v>
      </c>
      <c r="B5861" s="3" t="s">
        <v>80</v>
      </c>
      <c r="C5861" s="3">
        <v>44359</v>
      </c>
      <c r="D5861" s="2" t="s">
        <v>5949</v>
      </c>
      <c r="E5861" s="3" t="s">
        <v>4953</v>
      </c>
    </row>
    <row r="5862" spans="1:5" x14ac:dyDescent="0.2">
      <c r="A5862" s="1" t="str">
        <f t="shared" si="94"/>
        <v>SINAPI-I 44360</v>
      </c>
      <c r="B5862" s="3" t="s">
        <v>80</v>
      </c>
      <c r="C5862" s="3">
        <v>44360</v>
      </c>
      <c r="D5862" s="2" t="s">
        <v>5950</v>
      </c>
      <c r="E5862" s="3" t="s">
        <v>4953</v>
      </c>
    </row>
    <row r="5863" spans="1:5" x14ac:dyDescent="0.2">
      <c r="A5863" s="1" t="str">
        <f t="shared" si="94"/>
        <v>SINAPI-I 44361</v>
      </c>
      <c r="B5863" s="3" t="s">
        <v>80</v>
      </c>
      <c r="C5863" s="3">
        <v>44361</v>
      </c>
      <c r="D5863" s="2" t="s">
        <v>5951</v>
      </c>
      <c r="E5863" s="3" t="s">
        <v>4953</v>
      </c>
    </row>
    <row r="5864" spans="1:5" ht="22.5" x14ac:dyDescent="0.2">
      <c r="A5864" s="1" t="str">
        <f t="shared" si="94"/>
        <v>SINAPI-I 45077</v>
      </c>
      <c r="B5864" s="3" t="s">
        <v>80</v>
      </c>
      <c r="C5864" s="3">
        <v>45077</v>
      </c>
      <c r="D5864" s="2" t="s">
        <v>5952</v>
      </c>
      <c r="E5864" s="3" t="s">
        <v>4953</v>
      </c>
    </row>
    <row r="5865" spans="1:5" x14ac:dyDescent="0.2">
      <c r="A5865" s="1" t="str">
        <f t="shared" si="94"/>
        <v>SINAPI-I 44118</v>
      </c>
      <c r="B5865" s="3" t="s">
        <v>80</v>
      </c>
      <c r="C5865" s="3">
        <v>44118</v>
      </c>
      <c r="D5865" s="2" t="s">
        <v>5953</v>
      </c>
      <c r="E5865" s="3" t="s">
        <v>4954</v>
      </c>
    </row>
    <row r="5866" spans="1:5" x14ac:dyDescent="0.2">
      <c r="A5866" s="1" t="str">
        <f t="shared" si="94"/>
        <v>SINAPI-I 44122</v>
      </c>
      <c r="B5866" s="3" t="s">
        <v>80</v>
      </c>
      <c r="C5866" s="3">
        <v>44122</v>
      </c>
      <c r="D5866" s="2" t="s">
        <v>5954</v>
      </c>
      <c r="E5866" s="3" t="s">
        <v>4953</v>
      </c>
    </row>
    <row r="5867" spans="1:5" x14ac:dyDescent="0.2">
      <c r="A5867" s="1" t="str">
        <f t="shared" si="94"/>
        <v>SINAPI-I 45078</v>
      </c>
      <c r="B5867" s="3" t="s">
        <v>80</v>
      </c>
      <c r="C5867" s="3">
        <v>45078</v>
      </c>
      <c r="D5867" s="2" t="s">
        <v>5955</v>
      </c>
      <c r="E5867" s="3" t="s">
        <v>4953</v>
      </c>
    </row>
    <row r="5868" spans="1:5" ht="22.5" x14ac:dyDescent="0.2">
      <c r="A5868" s="1" t="str">
        <f t="shared" si="94"/>
        <v>SINAPI-I 44978</v>
      </c>
      <c r="B5868" s="3" t="s">
        <v>80</v>
      </c>
      <c r="C5868" s="3">
        <v>44978</v>
      </c>
      <c r="D5868" s="2" t="s">
        <v>5956</v>
      </c>
      <c r="E5868" s="3" t="s">
        <v>4953</v>
      </c>
    </row>
    <row r="5869" spans="1:5" ht="22.5" x14ac:dyDescent="0.2">
      <c r="A5869" s="1" t="str">
        <f t="shared" si="94"/>
        <v>SINAPI-I 44979</v>
      </c>
      <c r="B5869" s="3" t="s">
        <v>80</v>
      </c>
      <c r="C5869" s="3">
        <v>44979</v>
      </c>
      <c r="D5869" s="2" t="s">
        <v>5957</v>
      </c>
      <c r="E5869" s="3" t="s">
        <v>4953</v>
      </c>
    </row>
    <row r="5870" spans="1:5" ht="33.75" x14ac:dyDescent="0.2">
      <c r="A5870" s="1" t="str">
        <f t="shared" si="94"/>
        <v>SINAPI-I 44975</v>
      </c>
      <c r="B5870" s="3" t="s">
        <v>80</v>
      </c>
      <c r="C5870" s="3">
        <v>44975</v>
      </c>
      <c r="D5870" s="2" t="s">
        <v>5958</v>
      </c>
      <c r="E5870" s="3" t="s">
        <v>4953</v>
      </c>
    </row>
    <row r="5871" spans="1:5" ht="22.5" x14ac:dyDescent="0.2">
      <c r="A5871" s="1" t="str">
        <f t="shared" si="94"/>
        <v>SINAPI-I 44977</v>
      </c>
      <c r="B5871" s="3" t="s">
        <v>80</v>
      </c>
      <c r="C5871" s="3">
        <v>44977</v>
      </c>
      <c r="D5871" s="2" t="s">
        <v>5959</v>
      </c>
      <c r="E5871" s="3" t="s">
        <v>4953</v>
      </c>
    </row>
    <row r="5872" spans="1:5" ht="22.5" x14ac:dyDescent="0.2">
      <c r="A5872" s="1" t="str">
        <f t="shared" si="94"/>
        <v>SINAPI-I 44976</v>
      </c>
      <c r="B5872" s="3" t="s">
        <v>80</v>
      </c>
      <c r="C5872" s="3">
        <v>44976</v>
      </c>
      <c r="D5872" s="2" t="s">
        <v>5960</v>
      </c>
      <c r="E5872" s="3" t="s">
        <v>4953</v>
      </c>
    </row>
    <row r="5873" spans="1:5" ht="22.5" x14ac:dyDescent="0.2">
      <c r="A5873" s="1" t="str">
        <f t="shared" si="94"/>
        <v>SINAPI-I 45114</v>
      </c>
      <c r="B5873" s="3" t="s">
        <v>80</v>
      </c>
      <c r="C5873" s="3">
        <v>45114</v>
      </c>
      <c r="D5873" s="2" t="s">
        <v>5961</v>
      </c>
      <c r="E5873" s="3" t="s">
        <v>4953</v>
      </c>
    </row>
    <row r="5874" spans="1:5" x14ac:dyDescent="0.2">
      <c r="A5874" s="1" t="str">
        <f t="shared" si="94"/>
        <v>SINAPI-I 45115</v>
      </c>
      <c r="B5874" s="3" t="s">
        <v>80</v>
      </c>
      <c r="C5874" s="3">
        <v>45115</v>
      </c>
      <c r="D5874" s="2" t="s">
        <v>5962</v>
      </c>
      <c r="E5874" s="3" t="s">
        <v>4953</v>
      </c>
    </row>
    <row r="5875" spans="1:5" x14ac:dyDescent="0.2">
      <c r="A5875" s="1" t="str">
        <f t="shared" si="94"/>
        <v>SINAPI-I 45116</v>
      </c>
      <c r="B5875" s="3" t="s">
        <v>80</v>
      </c>
      <c r="C5875" s="3">
        <v>45116</v>
      </c>
      <c r="D5875" s="2" t="s">
        <v>5963</v>
      </c>
      <c r="E5875" s="3" t="s">
        <v>4953</v>
      </c>
    </row>
    <row r="5876" spans="1:5" ht="22.5" x14ac:dyDescent="0.2">
      <c r="A5876" s="1" t="str">
        <f t="shared" si="94"/>
        <v>SINAPI-I 45117</v>
      </c>
      <c r="B5876" s="3" t="s">
        <v>80</v>
      </c>
      <c r="C5876" s="3">
        <v>45117</v>
      </c>
      <c r="D5876" s="2" t="s">
        <v>5964</v>
      </c>
      <c r="E5876" s="3" t="s">
        <v>4953</v>
      </c>
    </row>
    <row r="5877" spans="1:5" x14ac:dyDescent="0.2">
      <c r="A5877" s="1" t="str">
        <f t="shared" si="94"/>
        <v>SINAPI-I 44398</v>
      </c>
      <c r="B5877" s="3" t="s">
        <v>80</v>
      </c>
      <c r="C5877" s="3">
        <v>44398</v>
      </c>
      <c r="D5877" s="2" t="s">
        <v>5965</v>
      </c>
      <c r="E5877" s="3" t="s">
        <v>4953</v>
      </c>
    </row>
    <row r="5878" spans="1:5" ht="22.5" x14ac:dyDescent="0.2">
      <c r="A5878" s="1" t="str">
        <f t="shared" si="94"/>
        <v>SINAPI-I 44194</v>
      </c>
      <c r="B5878" s="3" t="s">
        <v>80</v>
      </c>
      <c r="C5878" s="3">
        <v>44194</v>
      </c>
      <c r="D5878" s="2" t="s">
        <v>5966</v>
      </c>
      <c r="E5878" s="3" t="s">
        <v>4954</v>
      </c>
    </row>
    <row r="5879" spans="1:5" ht="33.75" x14ac:dyDescent="0.2">
      <c r="A5879" s="1" t="str">
        <f t="shared" si="94"/>
        <v>SINAPI-I 45148</v>
      </c>
      <c r="B5879" s="3" t="s">
        <v>80</v>
      </c>
      <c r="C5879" s="3">
        <v>45148</v>
      </c>
      <c r="D5879" s="2" t="s">
        <v>5967</v>
      </c>
      <c r="E5879" s="3" t="s">
        <v>5968</v>
      </c>
    </row>
    <row r="5880" spans="1:5" ht="33.75" x14ac:dyDescent="0.2">
      <c r="A5880" s="1" t="str">
        <f t="shared" si="94"/>
        <v>SINAPI-I 45149</v>
      </c>
      <c r="B5880" s="3" t="s">
        <v>80</v>
      </c>
      <c r="C5880" s="3">
        <v>45149</v>
      </c>
      <c r="D5880" s="2" t="s">
        <v>5969</v>
      </c>
      <c r="E5880" s="3" t="s">
        <v>5968</v>
      </c>
    </row>
    <row r="5881" spans="1:5" ht="33.75" x14ac:dyDescent="0.2">
      <c r="A5881" s="1" t="str">
        <f t="shared" si="94"/>
        <v>SINAPI-I 45150</v>
      </c>
      <c r="B5881" s="3" t="s">
        <v>80</v>
      </c>
      <c r="C5881" s="3">
        <v>45150</v>
      </c>
      <c r="D5881" s="2" t="s">
        <v>5970</v>
      </c>
      <c r="E5881" s="3" t="s">
        <v>5968</v>
      </c>
    </row>
    <row r="5882" spans="1:5" ht="33.75" x14ac:dyDescent="0.2">
      <c r="A5882" s="1" t="str">
        <f t="shared" si="94"/>
        <v>SINAPI-I 45147</v>
      </c>
      <c r="B5882" s="3" t="s">
        <v>80</v>
      </c>
      <c r="C5882" s="3">
        <v>45147</v>
      </c>
      <c r="D5882" s="2" t="s">
        <v>5971</v>
      </c>
      <c r="E5882" s="3" t="s">
        <v>5968</v>
      </c>
    </row>
    <row r="5883" spans="1:5" x14ac:dyDescent="0.2">
      <c r="A5883" s="1" t="str">
        <f t="shared" si="94"/>
        <v>SINAPI-I 43362</v>
      </c>
      <c r="B5883" s="3" t="s">
        <v>80</v>
      </c>
      <c r="C5883" s="3">
        <v>43362</v>
      </c>
      <c r="D5883" s="2" t="s">
        <v>5972</v>
      </c>
      <c r="E5883" s="3" t="s">
        <v>4955</v>
      </c>
    </row>
    <row r="5884" spans="1:5" x14ac:dyDescent="0.2">
      <c r="A5884" s="1" t="str">
        <f t="shared" si="94"/>
        <v>SINAPI-I 44951</v>
      </c>
      <c r="B5884" s="3" t="s">
        <v>80</v>
      </c>
      <c r="C5884" s="3">
        <v>44951</v>
      </c>
      <c r="D5884" s="2" t="s">
        <v>5973</v>
      </c>
      <c r="E5884" s="3" t="s">
        <v>4963</v>
      </c>
    </row>
    <row r="5885" spans="1:5" x14ac:dyDescent="0.2">
      <c r="A5885" s="1" t="str">
        <f t="shared" si="94"/>
        <v>SINAPI-I 43937</v>
      </c>
      <c r="B5885" s="3" t="s">
        <v>80</v>
      </c>
      <c r="C5885" s="3">
        <v>43937</v>
      </c>
      <c r="D5885" s="2" t="s">
        <v>5974</v>
      </c>
      <c r="E5885" s="3" t="s">
        <v>4953</v>
      </c>
    </row>
    <row r="5886" spans="1:5" x14ac:dyDescent="0.2">
      <c r="A5886" s="1" t="str">
        <f t="shared" si="94"/>
        <v>SINAPI-I 43936</v>
      </c>
      <c r="B5886" s="3" t="s">
        <v>80</v>
      </c>
      <c r="C5886" s="3">
        <v>43936</v>
      </c>
      <c r="D5886" s="2" t="s">
        <v>5975</v>
      </c>
      <c r="E5886" s="3" t="s">
        <v>4953</v>
      </c>
    </row>
    <row r="5887" spans="1:5" x14ac:dyDescent="0.2">
      <c r="A5887" s="1" t="str">
        <f t="shared" si="94"/>
        <v>SINAPI-I 44121</v>
      </c>
      <c r="B5887" s="3" t="s">
        <v>80</v>
      </c>
      <c r="C5887" s="3">
        <v>44121</v>
      </c>
      <c r="D5887" s="2" t="s">
        <v>5976</v>
      </c>
      <c r="E5887" s="3" t="s">
        <v>4953</v>
      </c>
    </row>
    <row r="5888" spans="1:5" x14ac:dyDescent="0.2">
      <c r="A5888" s="1" t="str">
        <f t="shared" si="94"/>
        <v>SINAPI-I 44375</v>
      </c>
      <c r="B5888" s="3" t="s">
        <v>80</v>
      </c>
      <c r="C5888" s="3">
        <v>44375</v>
      </c>
      <c r="D5888" s="2" t="s">
        <v>5977</v>
      </c>
      <c r="E5888" s="3" t="s">
        <v>4954</v>
      </c>
    </row>
    <row r="5889" spans="1:5" x14ac:dyDescent="0.2">
      <c r="A5889" s="1" t="str">
        <f t="shared" si="94"/>
        <v>SINAPI-I 44120</v>
      </c>
      <c r="B5889" s="3" t="s">
        <v>80</v>
      </c>
      <c r="C5889" s="3">
        <v>44120</v>
      </c>
      <c r="D5889" s="2" t="s">
        <v>5978</v>
      </c>
      <c r="E5889" s="3" t="s">
        <v>4953</v>
      </c>
    </row>
    <row r="5890" spans="1:5" x14ac:dyDescent="0.2">
      <c r="A5890" s="1" t="str">
        <f t="shared" si="94"/>
        <v>SINAPI-I 43817</v>
      </c>
      <c r="B5890" s="3" t="s">
        <v>80</v>
      </c>
      <c r="C5890" s="3">
        <v>43817</v>
      </c>
      <c r="D5890" s="2" t="s">
        <v>5979</v>
      </c>
      <c r="E5890" s="3" t="s">
        <v>4953</v>
      </c>
    </row>
    <row r="5891" spans="1:5" x14ac:dyDescent="0.2">
      <c r="A5891" s="1" t="str">
        <f t="shared" si="94"/>
        <v>SINAPI-I 43820</v>
      </c>
      <c r="B5891" s="3" t="s">
        <v>80</v>
      </c>
      <c r="C5891" s="3">
        <v>43820</v>
      </c>
      <c r="D5891" s="2" t="s">
        <v>5980</v>
      </c>
      <c r="E5891" s="3" t="s">
        <v>4953</v>
      </c>
    </row>
    <row r="5892" spans="1:5" x14ac:dyDescent="0.2">
      <c r="A5892" s="1" t="str">
        <f t="shared" si="94"/>
        <v>SINAPI-I 43818</v>
      </c>
      <c r="B5892" s="3" t="s">
        <v>80</v>
      </c>
      <c r="C5892" s="3">
        <v>43818</v>
      </c>
      <c r="D5892" s="2" t="s">
        <v>5981</v>
      </c>
      <c r="E5892" s="3" t="s">
        <v>4953</v>
      </c>
    </row>
    <row r="5893" spans="1:5" x14ac:dyDescent="0.2">
      <c r="A5893" s="1" t="str">
        <f t="shared" si="94"/>
        <v>SINAPI-I 43819</v>
      </c>
      <c r="B5893" s="3" t="s">
        <v>80</v>
      </c>
      <c r="C5893" s="3">
        <v>43819</v>
      </c>
      <c r="D5893" s="2" t="s">
        <v>5982</v>
      </c>
      <c r="E5893" s="3" t="s">
        <v>4953</v>
      </c>
    </row>
    <row r="5894" spans="1:5" x14ac:dyDescent="0.2">
      <c r="A5894" s="1" t="str">
        <f t="shared" si="94"/>
        <v>SINAPI-I 43816</v>
      </c>
      <c r="B5894" s="3" t="s">
        <v>80</v>
      </c>
      <c r="C5894" s="3">
        <v>43816</v>
      </c>
      <c r="D5894" s="2" t="s">
        <v>5983</v>
      </c>
      <c r="E5894" s="3" t="s">
        <v>4953</v>
      </c>
    </row>
    <row r="5895" spans="1:5" x14ac:dyDescent="0.2">
      <c r="A5895" s="1" t="str">
        <f t="shared" si="94"/>
        <v>SINAPI-I 43815</v>
      </c>
      <c r="B5895" s="3" t="s">
        <v>80</v>
      </c>
      <c r="C5895" s="3">
        <v>43815</v>
      </c>
      <c r="D5895" s="2" t="s">
        <v>5984</v>
      </c>
      <c r="E5895" s="3" t="s">
        <v>4953</v>
      </c>
    </row>
    <row r="5896" spans="1:5" x14ac:dyDescent="0.2">
      <c r="A5896" s="1" t="str">
        <f t="shared" si="94"/>
        <v>SINAPI-I 43825</v>
      </c>
      <c r="B5896" s="3" t="s">
        <v>80</v>
      </c>
      <c r="C5896" s="3">
        <v>43825</v>
      </c>
      <c r="D5896" s="2" t="s">
        <v>5985</v>
      </c>
      <c r="E5896" s="3" t="s">
        <v>4953</v>
      </c>
    </row>
    <row r="5897" spans="1:5" x14ac:dyDescent="0.2">
      <c r="A5897" s="1" t="str">
        <f t="shared" si="94"/>
        <v>SINAPI-I 43824</v>
      </c>
      <c r="B5897" s="3" t="s">
        <v>80</v>
      </c>
      <c r="C5897" s="3">
        <v>43824</v>
      </c>
      <c r="D5897" s="2" t="s">
        <v>5986</v>
      </c>
      <c r="E5897" s="3" t="s">
        <v>4953</v>
      </c>
    </row>
    <row r="5898" spans="1:5" x14ac:dyDescent="0.2">
      <c r="A5898" s="1" t="str">
        <f t="shared" si="94"/>
        <v>SINAPI-I 43823</v>
      </c>
      <c r="B5898" s="3" t="s">
        <v>80</v>
      </c>
      <c r="C5898" s="3">
        <v>43823</v>
      </c>
      <c r="D5898" s="2" t="s">
        <v>5987</v>
      </c>
      <c r="E5898" s="3" t="s">
        <v>4953</v>
      </c>
    </row>
    <row r="5899" spans="1:5" x14ac:dyDescent="0.2">
      <c r="A5899" s="1" t="str">
        <f t="shared" si="94"/>
        <v>SINAPI-I 43821</v>
      </c>
      <c r="B5899" s="3" t="s">
        <v>80</v>
      </c>
      <c r="C5899" s="3">
        <v>43821</v>
      </c>
      <c r="D5899" s="2" t="s">
        <v>5988</v>
      </c>
      <c r="E5899" s="3" t="s">
        <v>4953</v>
      </c>
    </row>
    <row r="5900" spans="1:5" x14ac:dyDescent="0.2">
      <c r="A5900" s="1" t="str">
        <f t="shared" si="94"/>
        <v>SINAPI-I 43827</v>
      </c>
      <c r="B5900" s="3" t="s">
        <v>80</v>
      </c>
      <c r="C5900" s="3">
        <v>43827</v>
      </c>
      <c r="D5900" s="2" t="s">
        <v>5989</v>
      </c>
      <c r="E5900" s="3" t="s">
        <v>4953</v>
      </c>
    </row>
    <row r="5901" spans="1:5" x14ac:dyDescent="0.2">
      <c r="A5901" s="1" t="str">
        <f t="shared" si="94"/>
        <v>SINAPI-I 43826</v>
      </c>
      <c r="B5901" s="3" t="s">
        <v>80</v>
      </c>
      <c r="C5901" s="3">
        <v>43826</v>
      </c>
      <c r="D5901" s="2" t="s">
        <v>5990</v>
      </c>
      <c r="E5901" s="3" t="s">
        <v>4953</v>
      </c>
    </row>
    <row r="5902" spans="1:5" x14ac:dyDescent="0.2">
      <c r="A5902" s="1" t="str">
        <f t="shared" si="94"/>
        <v>SINAPI-I 43822</v>
      </c>
      <c r="B5902" s="3" t="s">
        <v>80</v>
      </c>
      <c r="C5902" s="3">
        <v>43822</v>
      </c>
      <c r="D5902" s="2" t="s">
        <v>5991</v>
      </c>
      <c r="E5902" s="3" t="s">
        <v>4953</v>
      </c>
    </row>
    <row r="5903" spans="1:5" x14ac:dyDescent="0.2">
      <c r="A5903" s="1" t="str">
        <f t="shared" si="94"/>
        <v>SINAPI-I 43828</v>
      </c>
      <c r="B5903" s="3" t="s">
        <v>80</v>
      </c>
      <c r="C5903" s="3">
        <v>43828</v>
      </c>
      <c r="D5903" s="2" t="s">
        <v>5992</v>
      </c>
      <c r="E5903" s="3" t="s">
        <v>4953</v>
      </c>
    </row>
    <row r="5904" spans="1:5" x14ac:dyDescent="0.2">
      <c r="A5904" s="1" t="str">
        <f t="shared" si="94"/>
        <v>SINAPI-I 43829</v>
      </c>
      <c r="B5904" s="3" t="s">
        <v>80</v>
      </c>
      <c r="C5904" s="3">
        <v>43829</v>
      </c>
      <c r="D5904" s="2" t="s">
        <v>5993</v>
      </c>
      <c r="E5904" s="3" t="s">
        <v>4953</v>
      </c>
    </row>
    <row r="5905" spans="1:5" ht="22.5" x14ac:dyDescent="0.2">
      <c r="A5905" s="1" t="str">
        <f t="shared" si="94"/>
        <v>SINAPI-I 44587</v>
      </c>
      <c r="B5905" s="3" t="s">
        <v>80</v>
      </c>
      <c r="C5905" s="3">
        <v>44587</v>
      </c>
      <c r="D5905" s="2" t="s">
        <v>5994</v>
      </c>
      <c r="E5905" s="3" t="s">
        <v>4953</v>
      </c>
    </row>
    <row r="5906" spans="1:5" ht="22.5" x14ac:dyDescent="0.2">
      <c r="A5906" s="1" t="str">
        <f t="shared" si="94"/>
        <v>SINAPI-I 44588</v>
      </c>
      <c r="B5906" s="3" t="s">
        <v>80</v>
      </c>
      <c r="C5906" s="3">
        <v>44588</v>
      </c>
      <c r="D5906" s="2" t="s">
        <v>5995</v>
      </c>
      <c r="E5906" s="3" t="s">
        <v>4953</v>
      </c>
    </row>
    <row r="5907" spans="1:5" ht="22.5" x14ac:dyDescent="0.2">
      <c r="A5907" s="1" t="str">
        <f t="shared" si="94"/>
        <v>SINAPI-I 44589</v>
      </c>
      <c r="B5907" s="3" t="s">
        <v>80</v>
      </c>
      <c r="C5907" s="3">
        <v>44589</v>
      </c>
      <c r="D5907" s="2" t="s">
        <v>5996</v>
      </c>
      <c r="E5907" s="3" t="s">
        <v>4953</v>
      </c>
    </row>
    <row r="5908" spans="1:5" ht="22.5" x14ac:dyDescent="0.2">
      <c r="A5908" s="1" t="str">
        <f t="shared" si="94"/>
        <v>SINAPI-I 44590</v>
      </c>
      <c r="B5908" s="3" t="s">
        <v>80</v>
      </c>
      <c r="C5908" s="3">
        <v>44590</v>
      </c>
      <c r="D5908" s="2" t="s">
        <v>5997</v>
      </c>
      <c r="E5908" s="3" t="s">
        <v>4953</v>
      </c>
    </row>
    <row r="5909" spans="1:5" ht="22.5" x14ac:dyDescent="0.2">
      <c r="A5909" s="1" t="str">
        <f t="shared" si="94"/>
        <v>SINAPI-I 44591</v>
      </c>
      <c r="B5909" s="3" t="s">
        <v>80</v>
      </c>
      <c r="C5909" s="3">
        <v>44591</v>
      </c>
      <c r="D5909" s="2" t="s">
        <v>5998</v>
      </c>
      <c r="E5909" s="3" t="s">
        <v>4953</v>
      </c>
    </row>
    <row r="5910" spans="1:5" ht="22.5" x14ac:dyDescent="0.2">
      <c r="A5910" s="1" t="str">
        <f t="shared" si="94"/>
        <v>SINAPI-I 44592</v>
      </c>
      <c r="B5910" s="3" t="s">
        <v>80</v>
      </c>
      <c r="C5910" s="3">
        <v>44592</v>
      </c>
      <c r="D5910" s="2" t="s">
        <v>5999</v>
      </c>
      <c r="E5910" s="3" t="s">
        <v>4953</v>
      </c>
    </row>
    <row r="5911" spans="1:5" ht="22.5" x14ac:dyDescent="0.2">
      <c r="A5911" s="1" t="str">
        <f t="shared" si="94"/>
        <v>SINAPI-I 44593</v>
      </c>
      <c r="B5911" s="3" t="s">
        <v>80</v>
      </c>
      <c r="C5911" s="3">
        <v>44593</v>
      </c>
      <c r="D5911" s="2" t="s">
        <v>6000</v>
      </c>
      <c r="E5911" s="3" t="s">
        <v>4953</v>
      </c>
    </row>
    <row r="5912" spans="1:5" ht="22.5" x14ac:dyDescent="0.2">
      <c r="A5912" s="1" t="str">
        <f t="shared" ref="A5912:A5974" si="95">CONCATENATE($B5912," ",$C5912)</f>
        <v>SINAPI-I 44594</v>
      </c>
      <c r="B5912" s="3" t="s">
        <v>80</v>
      </c>
      <c r="C5912" s="3">
        <v>44594</v>
      </c>
      <c r="D5912" s="2" t="s">
        <v>6001</v>
      </c>
      <c r="E5912" s="3" t="s">
        <v>4953</v>
      </c>
    </row>
    <row r="5913" spans="1:5" ht="22.5" x14ac:dyDescent="0.2">
      <c r="A5913" s="1" t="str">
        <f t="shared" si="95"/>
        <v>SINAPI-I 44595</v>
      </c>
      <c r="B5913" s="3" t="s">
        <v>80</v>
      </c>
      <c r="C5913" s="3">
        <v>44595</v>
      </c>
      <c r="D5913" s="2" t="s">
        <v>6002</v>
      </c>
      <c r="E5913" s="3" t="s">
        <v>4953</v>
      </c>
    </row>
    <row r="5914" spans="1:5" ht="22.5" x14ac:dyDescent="0.2">
      <c r="A5914" s="1" t="str">
        <f t="shared" si="95"/>
        <v>SINAPI-I 44586</v>
      </c>
      <c r="B5914" s="3" t="s">
        <v>80</v>
      </c>
      <c r="C5914" s="3">
        <v>44586</v>
      </c>
      <c r="D5914" s="2" t="s">
        <v>6003</v>
      </c>
      <c r="E5914" s="3" t="s">
        <v>4953</v>
      </c>
    </row>
    <row r="5915" spans="1:5" ht="22.5" x14ac:dyDescent="0.2">
      <c r="A5915" s="1" t="str">
        <f t="shared" si="95"/>
        <v>SINAPI-I 44597</v>
      </c>
      <c r="B5915" s="3" t="s">
        <v>80</v>
      </c>
      <c r="C5915" s="3">
        <v>44597</v>
      </c>
      <c r="D5915" s="2" t="s">
        <v>6004</v>
      </c>
      <c r="E5915" s="3" t="s">
        <v>4953</v>
      </c>
    </row>
    <row r="5916" spans="1:5" ht="22.5" x14ac:dyDescent="0.2">
      <c r="A5916" s="1" t="str">
        <f t="shared" si="95"/>
        <v>SINAPI-I 44609</v>
      </c>
      <c r="B5916" s="3" t="s">
        <v>80</v>
      </c>
      <c r="C5916" s="3">
        <v>44609</v>
      </c>
      <c r="D5916" s="2" t="s">
        <v>6005</v>
      </c>
      <c r="E5916" s="3" t="s">
        <v>4953</v>
      </c>
    </row>
    <row r="5917" spans="1:5" ht="22.5" x14ac:dyDescent="0.2">
      <c r="A5917" s="1" t="str">
        <f t="shared" si="95"/>
        <v>SINAPI-I 44610</v>
      </c>
      <c r="B5917" s="3" t="s">
        <v>80</v>
      </c>
      <c r="C5917" s="3">
        <v>44610</v>
      </c>
      <c r="D5917" s="2" t="s">
        <v>6006</v>
      </c>
      <c r="E5917" s="3" t="s">
        <v>4953</v>
      </c>
    </row>
    <row r="5918" spans="1:5" ht="22.5" x14ac:dyDescent="0.2">
      <c r="A5918" s="1" t="str">
        <f t="shared" si="95"/>
        <v>SINAPI-I 44598</v>
      </c>
      <c r="B5918" s="3" t="s">
        <v>80</v>
      </c>
      <c r="C5918" s="3">
        <v>44598</v>
      </c>
      <c r="D5918" s="2" t="s">
        <v>6007</v>
      </c>
      <c r="E5918" s="3" t="s">
        <v>4953</v>
      </c>
    </row>
    <row r="5919" spans="1:5" ht="22.5" x14ac:dyDescent="0.2">
      <c r="A5919" s="1" t="str">
        <f t="shared" si="95"/>
        <v>SINAPI-I 44599</v>
      </c>
      <c r="B5919" s="3" t="s">
        <v>80</v>
      </c>
      <c r="C5919" s="3">
        <v>44599</v>
      </c>
      <c r="D5919" s="2" t="s">
        <v>6008</v>
      </c>
      <c r="E5919" s="3" t="s">
        <v>4953</v>
      </c>
    </row>
    <row r="5920" spans="1:5" ht="22.5" x14ac:dyDescent="0.2">
      <c r="A5920" s="1" t="str">
        <f t="shared" si="95"/>
        <v>SINAPI-I 44600</v>
      </c>
      <c r="B5920" s="3" t="s">
        <v>80</v>
      </c>
      <c r="C5920" s="3">
        <v>44600</v>
      </c>
      <c r="D5920" s="2" t="s">
        <v>6009</v>
      </c>
      <c r="E5920" s="3" t="s">
        <v>4953</v>
      </c>
    </row>
    <row r="5921" spans="1:5" ht="22.5" x14ac:dyDescent="0.2">
      <c r="A5921" s="1" t="str">
        <f t="shared" si="95"/>
        <v>SINAPI-I 44601</v>
      </c>
      <c r="B5921" s="3" t="s">
        <v>80</v>
      </c>
      <c r="C5921" s="3">
        <v>44601</v>
      </c>
      <c r="D5921" s="2" t="s">
        <v>6010</v>
      </c>
      <c r="E5921" s="3" t="s">
        <v>4953</v>
      </c>
    </row>
    <row r="5922" spans="1:5" ht="22.5" x14ac:dyDescent="0.2">
      <c r="A5922" s="1" t="str">
        <f t="shared" si="95"/>
        <v>SINAPI-I 44602</v>
      </c>
      <c r="B5922" s="3" t="s">
        <v>80</v>
      </c>
      <c r="C5922" s="3">
        <v>44602</v>
      </c>
      <c r="D5922" s="2" t="s">
        <v>6011</v>
      </c>
      <c r="E5922" s="3" t="s">
        <v>4953</v>
      </c>
    </row>
    <row r="5923" spans="1:5" ht="22.5" x14ac:dyDescent="0.2">
      <c r="A5923" s="1" t="str">
        <f t="shared" si="95"/>
        <v>SINAPI-I 44603</v>
      </c>
      <c r="B5923" s="3" t="s">
        <v>80</v>
      </c>
      <c r="C5923" s="3">
        <v>44603</v>
      </c>
      <c r="D5923" s="2" t="s">
        <v>6012</v>
      </c>
      <c r="E5923" s="3" t="s">
        <v>4953</v>
      </c>
    </row>
    <row r="5924" spans="1:5" ht="22.5" x14ac:dyDescent="0.2">
      <c r="A5924" s="1" t="str">
        <f t="shared" si="95"/>
        <v>SINAPI-I 44604</v>
      </c>
      <c r="B5924" s="3" t="s">
        <v>80</v>
      </c>
      <c r="C5924" s="3">
        <v>44604</v>
      </c>
      <c r="D5924" s="2" t="s">
        <v>6013</v>
      </c>
      <c r="E5924" s="3" t="s">
        <v>4953</v>
      </c>
    </row>
    <row r="5925" spans="1:5" ht="22.5" x14ac:dyDescent="0.2">
      <c r="A5925" s="1" t="str">
        <f t="shared" si="95"/>
        <v>SINAPI-I 44605</v>
      </c>
      <c r="B5925" s="3" t="s">
        <v>80</v>
      </c>
      <c r="C5925" s="3">
        <v>44605</v>
      </c>
      <c r="D5925" s="2" t="s">
        <v>6014</v>
      </c>
      <c r="E5925" s="3" t="s">
        <v>4953</v>
      </c>
    </row>
    <row r="5926" spans="1:5" ht="22.5" x14ac:dyDescent="0.2">
      <c r="A5926" s="1" t="str">
        <f t="shared" si="95"/>
        <v>SINAPI-I 44606</v>
      </c>
      <c r="B5926" s="3" t="s">
        <v>80</v>
      </c>
      <c r="C5926" s="3">
        <v>44606</v>
      </c>
      <c r="D5926" s="2" t="s">
        <v>6015</v>
      </c>
      <c r="E5926" s="3" t="s">
        <v>4953</v>
      </c>
    </row>
    <row r="5927" spans="1:5" ht="22.5" x14ac:dyDescent="0.2">
      <c r="A5927" s="1" t="str">
        <f t="shared" si="95"/>
        <v>SINAPI-I 44596</v>
      </c>
      <c r="B5927" s="3" t="s">
        <v>80</v>
      </c>
      <c r="C5927" s="3">
        <v>44596</v>
      </c>
      <c r="D5927" s="2" t="s">
        <v>6016</v>
      </c>
      <c r="E5927" s="3" t="s">
        <v>4953</v>
      </c>
    </row>
    <row r="5928" spans="1:5" ht="22.5" x14ac:dyDescent="0.2">
      <c r="A5928" s="1" t="str">
        <f t="shared" si="95"/>
        <v>SINAPI-I 44607</v>
      </c>
      <c r="B5928" s="3" t="s">
        <v>80</v>
      </c>
      <c r="C5928" s="3">
        <v>44607</v>
      </c>
      <c r="D5928" s="2" t="s">
        <v>6017</v>
      </c>
      <c r="E5928" s="3" t="s">
        <v>4953</v>
      </c>
    </row>
    <row r="5929" spans="1:5" ht="22.5" x14ac:dyDescent="0.2">
      <c r="A5929" s="1" t="str">
        <f t="shared" si="95"/>
        <v>SINAPI-I 44608</v>
      </c>
      <c r="B5929" s="3" t="s">
        <v>80</v>
      </c>
      <c r="C5929" s="3">
        <v>44608</v>
      </c>
      <c r="D5929" s="2" t="s">
        <v>6018</v>
      </c>
      <c r="E5929" s="3" t="s">
        <v>4953</v>
      </c>
    </row>
    <row r="5930" spans="1:5" ht="22.5" x14ac:dyDescent="0.2">
      <c r="A5930" s="1" t="str">
        <f t="shared" si="95"/>
        <v>SINAPI-I 44963</v>
      </c>
      <c r="B5930" s="3" t="s">
        <v>80</v>
      </c>
      <c r="C5930" s="3">
        <v>44963</v>
      </c>
      <c r="D5930" s="2" t="s">
        <v>6019</v>
      </c>
      <c r="E5930" s="3" t="s">
        <v>4953</v>
      </c>
    </row>
    <row r="5931" spans="1:5" ht="22.5" x14ac:dyDescent="0.2">
      <c r="A5931" s="1" t="str">
        <f t="shared" si="95"/>
        <v>SINAPI-I 44613</v>
      </c>
      <c r="B5931" s="3" t="s">
        <v>80</v>
      </c>
      <c r="C5931" s="3">
        <v>44613</v>
      </c>
      <c r="D5931" s="2" t="s">
        <v>6020</v>
      </c>
      <c r="E5931" s="3" t="s">
        <v>4953</v>
      </c>
    </row>
    <row r="5932" spans="1:5" ht="22.5" x14ac:dyDescent="0.2">
      <c r="A5932" s="1" t="str">
        <f t="shared" si="95"/>
        <v>SINAPI-I 44964</v>
      </c>
      <c r="B5932" s="3" t="s">
        <v>80</v>
      </c>
      <c r="C5932" s="3">
        <v>44964</v>
      </c>
      <c r="D5932" s="2" t="s">
        <v>6021</v>
      </c>
      <c r="E5932" s="3" t="s">
        <v>4953</v>
      </c>
    </row>
    <row r="5933" spans="1:5" ht="22.5" x14ac:dyDescent="0.2">
      <c r="A5933" s="1" t="str">
        <f t="shared" si="95"/>
        <v>SINAPI-I 44615</v>
      </c>
      <c r="B5933" s="3" t="s">
        <v>80</v>
      </c>
      <c r="C5933" s="3">
        <v>44615</v>
      </c>
      <c r="D5933" s="2" t="s">
        <v>6022</v>
      </c>
      <c r="E5933" s="3" t="s">
        <v>4953</v>
      </c>
    </row>
    <row r="5934" spans="1:5" ht="22.5" x14ac:dyDescent="0.2">
      <c r="A5934" s="1" t="str">
        <f t="shared" si="95"/>
        <v>SINAPI-I 44965</v>
      </c>
      <c r="B5934" s="3" t="s">
        <v>80</v>
      </c>
      <c r="C5934" s="3">
        <v>44965</v>
      </c>
      <c r="D5934" s="2" t="s">
        <v>6023</v>
      </c>
      <c r="E5934" s="3" t="s">
        <v>4953</v>
      </c>
    </row>
    <row r="5935" spans="1:5" ht="22.5" x14ac:dyDescent="0.2">
      <c r="A5935" s="1" t="str">
        <f t="shared" si="95"/>
        <v>SINAPI-I 44617</v>
      </c>
      <c r="B5935" s="3" t="s">
        <v>80</v>
      </c>
      <c r="C5935" s="3">
        <v>44617</v>
      </c>
      <c r="D5935" s="2" t="s">
        <v>6024</v>
      </c>
      <c r="E5935" s="3" t="s">
        <v>4953</v>
      </c>
    </row>
    <row r="5936" spans="1:5" ht="22.5" x14ac:dyDescent="0.2">
      <c r="A5936" s="1" t="str">
        <f t="shared" si="95"/>
        <v>SINAPI-I 44966</v>
      </c>
      <c r="B5936" s="3" t="s">
        <v>80</v>
      </c>
      <c r="C5936" s="3">
        <v>44966</v>
      </c>
      <c r="D5936" s="2" t="s">
        <v>6025</v>
      </c>
      <c r="E5936" s="3" t="s">
        <v>4953</v>
      </c>
    </row>
    <row r="5937" spans="1:5" ht="22.5" x14ac:dyDescent="0.2">
      <c r="A5937" s="1" t="str">
        <f t="shared" si="95"/>
        <v>SINAPI-I 44619</v>
      </c>
      <c r="B5937" s="3" t="s">
        <v>80</v>
      </c>
      <c r="C5937" s="3">
        <v>44619</v>
      </c>
      <c r="D5937" s="2" t="s">
        <v>6026</v>
      </c>
      <c r="E5937" s="3" t="s">
        <v>4953</v>
      </c>
    </row>
    <row r="5938" spans="1:5" ht="22.5" x14ac:dyDescent="0.2">
      <c r="A5938" s="1" t="str">
        <f t="shared" si="95"/>
        <v>SINAPI-I 44967</v>
      </c>
      <c r="B5938" s="3" t="s">
        <v>80</v>
      </c>
      <c r="C5938" s="3">
        <v>44967</v>
      </c>
      <c r="D5938" s="2" t="s">
        <v>6027</v>
      </c>
      <c r="E5938" s="3" t="s">
        <v>4953</v>
      </c>
    </row>
    <row r="5939" spans="1:5" ht="22.5" x14ac:dyDescent="0.2">
      <c r="A5939" s="1" t="str">
        <f t="shared" si="95"/>
        <v>SINAPI-I 44620</v>
      </c>
      <c r="B5939" s="3" t="s">
        <v>80</v>
      </c>
      <c r="C5939" s="3">
        <v>44620</v>
      </c>
      <c r="D5939" s="2" t="s">
        <v>6028</v>
      </c>
      <c r="E5939" s="3" t="s">
        <v>4953</v>
      </c>
    </row>
    <row r="5940" spans="1:5" x14ac:dyDescent="0.2">
      <c r="A5940" s="1" t="str">
        <f t="shared" si="95"/>
        <v>SINAPI-I 44554</v>
      </c>
      <c r="B5940" s="3" t="s">
        <v>80</v>
      </c>
      <c r="C5940" s="3">
        <v>44554</v>
      </c>
      <c r="D5940" s="2" t="s">
        <v>6029</v>
      </c>
      <c r="E5940" s="3" t="s">
        <v>4953</v>
      </c>
    </row>
    <row r="5941" spans="1:5" ht="22.5" x14ac:dyDescent="0.2">
      <c r="A5941" s="1" t="str">
        <f t="shared" si="95"/>
        <v>SINAPI-I 44614</v>
      </c>
      <c r="B5941" s="3" t="s">
        <v>80</v>
      </c>
      <c r="C5941" s="3">
        <v>44614</v>
      </c>
      <c r="D5941" s="2" t="s">
        <v>6030</v>
      </c>
      <c r="E5941" s="3" t="s">
        <v>4953</v>
      </c>
    </row>
    <row r="5942" spans="1:5" x14ac:dyDescent="0.2">
      <c r="A5942" s="1" t="str">
        <f t="shared" si="95"/>
        <v>SINAPI-I 44555</v>
      </c>
      <c r="B5942" s="3" t="s">
        <v>80</v>
      </c>
      <c r="C5942" s="3">
        <v>44555</v>
      </c>
      <c r="D5942" s="2" t="s">
        <v>6031</v>
      </c>
      <c r="E5942" s="3" t="s">
        <v>4953</v>
      </c>
    </row>
    <row r="5943" spans="1:5" x14ac:dyDescent="0.2">
      <c r="A5943" s="1" t="str">
        <f t="shared" si="95"/>
        <v>SINAPI-I 44556</v>
      </c>
      <c r="B5943" s="3" t="s">
        <v>80</v>
      </c>
      <c r="C5943" s="3">
        <v>44556</v>
      </c>
      <c r="D5943" s="2" t="s">
        <v>6032</v>
      </c>
      <c r="E5943" s="3" t="s">
        <v>4953</v>
      </c>
    </row>
    <row r="5944" spans="1:5" ht="22.5" x14ac:dyDescent="0.2">
      <c r="A5944" s="1" t="str">
        <f t="shared" si="95"/>
        <v>SINAPI-I 44616</v>
      </c>
      <c r="B5944" s="3" t="s">
        <v>80</v>
      </c>
      <c r="C5944" s="3">
        <v>44616</v>
      </c>
      <c r="D5944" s="2" t="s">
        <v>6033</v>
      </c>
      <c r="E5944" s="3" t="s">
        <v>4953</v>
      </c>
    </row>
    <row r="5945" spans="1:5" x14ac:dyDescent="0.2">
      <c r="A5945" s="1" t="str">
        <f t="shared" si="95"/>
        <v>SINAPI-I 44557</v>
      </c>
      <c r="B5945" s="3" t="s">
        <v>80</v>
      </c>
      <c r="C5945" s="3">
        <v>44557</v>
      </c>
      <c r="D5945" s="2" t="s">
        <v>6034</v>
      </c>
      <c r="E5945" s="3" t="s">
        <v>4953</v>
      </c>
    </row>
    <row r="5946" spans="1:5" x14ac:dyDescent="0.2">
      <c r="A5946" s="1" t="str">
        <f t="shared" si="95"/>
        <v>SINAPI-I 44558</v>
      </c>
      <c r="B5946" s="3" t="s">
        <v>80</v>
      </c>
      <c r="C5946" s="3">
        <v>44558</v>
      </c>
      <c r="D5946" s="2" t="s">
        <v>6035</v>
      </c>
      <c r="E5946" s="3" t="s">
        <v>4953</v>
      </c>
    </row>
    <row r="5947" spans="1:5" ht="22.5" x14ac:dyDescent="0.2">
      <c r="A5947" s="1" t="str">
        <f t="shared" si="95"/>
        <v>SINAPI-I 44618</v>
      </c>
      <c r="B5947" s="3" t="s">
        <v>80</v>
      </c>
      <c r="C5947" s="3">
        <v>44618</v>
      </c>
      <c r="D5947" s="2" t="s">
        <v>6036</v>
      </c>
      <c r="E5947" s="3" t="s">
        <v>4953</v>
      </c>
    </row>
    <row r="5948" spans="1:5" x14ac:dyDescent="0.2">
      <c r="A5948" s="1" t="str">
        <f t="shared" si="95"/>
        <v>SINAPI-I 44559</v>
      </c>
      <c r="B5948" s="3" t="s">
        <v>80</v>
      </c>
      <c r="C5948" s="3">
        <v>44559</v>
      </c>
      <c r="D5948" s="2" t="s">
        <v>6037</v>
      </c>
      <c r="E5948" s="3" t="s">
        <v>4953</v>
      </c>
    </row>
    <row r="5949" spans="1:5" x14ac:dyDescent="0.2">
      <c r="A5949" s="1" t="str">
        <f t="shared" si="95"/>
        <v>SINAPI-I 44560</v>
      </c>
      <c r="B5949" s="3" t="s">
        <v>80</v>
      </c>
      <c r="C5949" s="3">
        <v>44560</v>
      </c>
      <c r="D5949" s="2" t="s">
        <v>6038</v>
      </c>
      <c r="E5949" s="3" t="s">
        <v>4953</v>
      </c>
    </row>
    <row r="5950" spans="1:5" ht="22.5" x14ac:dyDescent="0.2">
      <c r="A5950" s="1" t="str">
        <f t="shared" si="95"/>
        <v>SINAPI-I 44611</v>
      </c>
      <c r="B5950" s="3" t="s">
        <v>80</v>
      </c>
      <c r="C5950" s="3">
        <v>44611</v>
      </c>
      <c r="D5950" s="2" t="s">
        <v>6039</v>
      </c>
      <c r="E5950" s="3" t="s">
        <v>4953</v>
      </c>
    </row>
    <row r="5951" spans="1:5" x14ac:dyDescent="0.2">
      <c r="A5951" s="1" t="str">
        <f t="shared" si="95"/>
        <v>SINAPI-I 44552</v>
      </c>
      <c r="B5951" s="3" t="s">
        <v>80</v>
      </c>
      <c r="C5951" s="3">
        <v>44552</v>
      </c>
      <c r="D5951" s="2" t="s">
        <v>6040</v>
      </c>
      <c r="E5951" s="3" t="s">
        <v>4953</v>
      </c>
    </row>
    <row r="5952" spans="1:5" x14ac:dyDescent="0.2">
      <c r="A5952" s="1" t="str">
        <f t="shared" si="95"/>
        <v>SINAPI-I 44561</v>
      </c>
      <c r="B5952" s="3" t="s">
        <v>80</v>
      </c>
      <c r="C5952" s="3">
        <v>44561</v>
      </c>
      <c r="D5952" s="2" t="s">
        <v>6041</v>
      </c>
      <c r="E5952" s="3" t="s">
        <v>4953</v>
      </c>
    </row>
    <row r="5953" spans="1:5" ht="22.5" x14ac:dyDescent="0.2">
      <c r="A5953" s="1" t="str">
        <f t="shared" si="95"/>
        <v>SINAPI-I 44612</v>
      </c>
      <c r="B5953" s="3" t="s">
        <v>80</v>
      </c>
      <c r="C5953" s="3">
        <v>44612</v>
      </c>
      <c r="D5953" s="2" t="s">
        <v>6042</v>
      </c>
      <c r="E5953" s="3" t="s">
        <v>4953</v>
      </c>
    </row>
    <row r="5954" spans="1:5" x14ac:dyDescent="0.2">
      <c r="A5954" s="1" t="str">
        <f t="shared" si="95"/>
        <v>SINAPI-I 44553</v>
      </c>
      <c r="B5954" s="3" t="s">
        <v>80</v>
      </c>
      <c r="C5954" s="3">
        <v>44553</v>
      </c>
      <c r="D5954" s="2" t="s">
        <v>6043</v>
      </c>
      <c r="E5954" s="3" t="s">
        <v>4953</v>
      </c>
    </row>
    <row r="5955" spans="1:5" ht="22.5" x14ac:dyDescent="0.2">
      <c r="A5955" s="1" t="str">
        <f t="shared" si="95"/>
        <v>SINAPI-I 44564</v>
      </c>
      <c r="B5955" s="3" t="s">
        <v>80</v>
      </c>
      <c r="C5955" s="3">
        <v>44564</v>
      </c>
      <c r="D5955" s="2" t="s">
        <v>6044</v>
      </c>
      <c r="E5955" s="3" t="s">
        <v>4953</v>
      </c>
    </row>
    <row r="5956" spans="1:5" ht="22.5" x14ac:dyDescent="0.2">
      <c r="A5956" s="1" t="str">
        <f t="shared" si="95"/>
        <v>SINAPI-I 44562</v>
      </c>
      <c r="B5956" s="3" t="s">
        <v>80</v>
      </c>
      <c r="C5956" s="3">
        <v>44562</v>
      </c>
      <c r="D5956" s="2" t="s">
        <v>6045</v>
      </c>
      <c r="E5956" s="3" t="s">
        <v>4953</v>
      </c>
    </row>
    <row r="5957" spans="1:5" ht="22.5" x14ac:dyDescent="0.2">
      <c r="A5957" s="1" t="str">
        <f t="shared" si="95"/>
        <v>SINAPI-I 44563</v>
      </c>
      <c r="B5957" s="3" t="s">
        <v>80</v>
      </c>
      <c r="C5957" s="3">
        <v>44563</v>
      </c>
      <c r="D5957" s="2" t="s">
        <v>6046</v>
      </c>
      <c r="E5957" s="3" t="s">
        <v>4953</v>
      </c>
    </row>
    <row r="5958" spans="1:5" ht="22.5" x14ac:dyDescent="0.2">
      <c r="A5958" s="1" t="str">
        <f t="shared" si="95"/>
        <v>SINAPI-I 44565</v>
      </c>
      <c r="B5958" s="3" t="s">
        <v>80</v>
      </c>
      <c r="C5958" s="3">
        <v>44565</v>
      </c>
      <c r="D5958" s="2" t="s">
        <v>6047</v>
      </c>
      <c r="E5958" s="3" t="s">
        <v>4953</v>
      </c>
    </row>
    <row r="5959" spans="1:5" ht="22.5" x14ac:dyDescent="0.2">
      <c r="A5959" s="1" t="str">
        <f t="shared" si="95"/>
        <v>SINAPI-I 44566</v>
      </c>
      <c r="B5959" s="3" t="s">
        <v>80</v>
      </c>
      <c r="C5959" s="3">
        <v>44566</v>
      </c>
      <c r="D5959" s="2" t="s">
        <v>6048</v>
      </c>
      <c r="E5959" s="3" t="s">
        <v>4953</v>
      </c>
    </row>
    <row r="5960" spans="1:5" ht="22.5" x14ac:dyDescent="0.2">
      <c r="A5960" s="1" t="str">
        <f t="shared" si="95"/>
        <v>SINAPI-I 44567</v>
      </c>
      <c r="B5960" s="3" t="s">
        <v>80</v>
      </c>
      <c r="C5960" s="3">
        <v>44567</v>
      </c>
      <c r="D5960" s="2" t="s">
        <v>6049</v>
      </c>
      <c r="E5960" s="3" t="s">
        <v>4953</v>
      </c>
    </row>
    <row r="5961" spans="1:5" ht="22.5" x14ac:dyDescent="0.2">
      <c r="A5961" s="1" t="str">
        <f t="shared" si="95"/>
        <v>SINAPI-I 44568</v>
      </c>
      <c r="B5961" s="3" t="s">
        <v>80</v>
      </c>
      <c r="C5961" s="3">
        <v>44568</v>
      </c>
      <c r="D5961" s="2" t="s">
        <v>6050</v>
      </c>
      <c r="E5961" s="3" t="s">
        <v>4953</v>
      </c>
    </row>
    <row r="5962" spans="1:5" ht="22.5" x14ac:dyDescent="0.2">
      <c r="A5962" s="1" t="str">
        <f t="shared" si="95"/>
        <v>SINAPI-I 44585</v>
      </c>
      <c r="B5962" s="3" t="s">
        <v>80</v>
      </c>
      <c r="C5962" s="3">
        <v>44585</v>
      </c>
      <c r="D5962" s="2" t="s">
        <v>6051</v>
      </c>
      <c r="E5962" s="3" t="s">
        <v>4953</v>
      </c>
    </row>
    <row r="5963" spans="1:5" ht="22.5" x14ac:dyDescent="0.2">
      <c r="A5963" s="1" t="str">
        <f t="shared" si="95"/>
        <v>SINAPI-I 44569</v>
      </c>
      <c r="B5963" s="3" t="s">
        <v>80</v>
      </c>
      <c r="C5963" s="3">
        <v>44569</v>
      </c>
      <c r="D5963" s="2" t="s">
        <v>6052</v>
      </c>
      <c r="E5963" s="3" t="s">
        <v>4953</v>
      </c>
    </row>
    <row r="5964" spans="1:5" ht="22.5" x14ac:dyDescent="0.2">
      <c r="A5964" s="1" t="str">
        <f t="shared" si="95"/>
        <v>SINAPI-I 44686</v>
      </c>
      <c r="B5964" s="3" t="s">
        <v>80</v>
      </c>
      <c r="C5964" s="3">
        <v>44686</v>
      </c>
      <c r="D5964" s="2" t="s">
        <v>6053</v>
      </c>
      <c r="E5964" s="3" t="s">
        <v>4953</v>
      </c>
    </row>
    <row r="5965" spans="1:5" ht="22.5" x14ac:dyDescent="0.2">
      <c r="A5965" s="1" t="str">
        <f t="shared" si="95"/>
        <v>SINAPI-I 44572</v>
      </c>
      <c r="B5965" s="3" t="s">
        <v>80</v>
      </c>
      <c r="C5965" s="3">
        <v>44572</v>
      </c>
      <c r="D5965" s="2" t="s">
        <v>6054</v>
      </c>
      <c r="E5965" s="3" t="s">
        <v>4953</v>
      </c>
    </row>
    <row r="5966" spans="1:5" ht="22.5" x14ac:dyDescent="0.2">
      <c r="A5966" s="1" t="str">
        <f t="shared" si="95"/>
        <v>SINAPI-I 44573</v>
      </c>
      <c r="B5966" s="3" t="s">
        <v>80</v>
      </c>
      <c r="C5966" s="3">
        <v>44573</v>
      </c>
      <c r="D5966" s="2" t="s">
        <v>6055</v>
      </c>
      <c r="E5966" s="3" t="s">
        <v>4953</v>
      </c>
    </row>
    <row r="5967" spans="1:5" ht="22.5" x14ac:dyDescent="0.2">
      <c r="A5967" s="1" t="str">
        <f t="shared" si="95"/>
        <v>SINAPI-I 44574</v>
      </c>
      <c r="B5967" s="3" t="s">
        <v>80</v>
      </c>
      <c r="C5967" s="3">
        <v>44574</v>
      </c>
      <c r="D5967" s="2" t="s">
        <v>6056</v>
      </c>
      <c r="E5967" s="3" t="s">
        <v>4953</v>
      </c>
    </row>
    <row r="5968" spans="1:5" ht="22.5" x14ac:dyDescent="0.2">
      <c r="A5968" s="1" t="str">
        <f t="shared" si="95"/>
        <v>SINAPI-I 44575</v>
      </c>
      <c r="B5968" s="3" t="s">
        <v>80</v>
      </c>
      <c r="C5968" s="3">
        <v>44575</v>
      </c>
      <c r="D5968" s="2" t="s">
        <v>6057</v>
      </c>
      <c r="E5968" s="3" t="s">
        <v>4953</v>
      </c>
    </row>
    <row r="5969" spans="1:11" ht="22.5" x14ac:dyDescent="0.2">
      <c r="A5969" s="1" t="str">
        <f t="shared" si="95"/>
        <v>SINAPI-I 44576</v>
      </c>
      <c r="B5969" s="3" t="s">
        <v>80</v>
      </c>
      <c r="C5969" s="3">
        <v>44576</v>
      </c>
      <c r="D5969" s="2" t="s">
        <v>6058</v>
      </c>
      <c r="E5969" s="3" t="s">
        <v>4953</v>
      </c>
    </row>
    <row r="5970" spans="1:11" ht="22.5" x14ac:dyDescent="0.2">
      <c r="A5970" s="1" t="str">
        <f t="shared" si="95"/>
        <v>SINAPI-I 44577</v>
      </c>
      <c r="B5970" s="3" t="s">
        <v>80</v>
      </c>
      <c r="C5970" s="3">
        <v>44577</v>
      </c>
      <c r="D5970" s="2" t="s">
        <v>6059</v>
      </c>
      <c r="E5970" s="3" t="s">
        <v>4953</v>
      </c>
    </row>
    <row r="5971" spans="1:11" ht="22.5" x14ac:dyDescent="0.2">
      <c r="A5971" s="1" t="str">
        <f t="shared" si="95"/>
        <v>SINAPI-I 44578</v>
      </c>
      <c r="B5971" s="3" t="s">
        <v>80</v>
      </c>
      <c r="C5971" s="3">
        <v>44578</v>
      </c>
      <c r="D5971" s="2" t="s">
        <v>6060</v>
      </c>
      <c r="E5971" s="3" t="s">
        <v>4953</v>
      </c>
    </row>
    <row r="5972" spans="1:11" ht="22.5" x14ac:dyDescent="0.2">
      <c r="A5972" s="1" t="str">
        <f t="shared" si="95"/>
        <v>SINAPI-I 44570</v>
      </c>
      <c r="B5972" s="3" t="s">
        <v>80</v>
      </c>
      <c r="C5972" s="3">
        <v>44570</v>
      </c>
      <c r="D5972" s="2" t="s">
        <v>6061</v>
      </c>
      <c r="E5972" s="3" t="s">
        <v>4953</v>
      </c>
    </row>
    <row r="5973" spans="1:11" ht="22.5" x14ac:dyDescent="0.2">
      <c r="A5973" s="1" t="str">
        <f t="shared" si="95"/>
        <v>SINAPI-I 44579</v>
      </c>
      <c r="B5973" s="3" t="s">
        <v>80</v>
      </c>
      <c r="C5973" s="3">
        <v>44579</v>
      </c>
      <c r="D5973" s="2" t="s">
        <v>6062</v>
      </c>
      <c r="E5973" s="3" t="s">
        <v>4953</v>
      </c>
    </row>
    <row r="5974" spans="1:11" ht="22.5" x14ac:dyDescent="0.2">
      <c r="A5974" s="1" t="str">
        <f t="shared" si="95"/>
        <v>SINAPI-I 44571</v>
      </c>
      <c r="B5974" s="3" t="s">
        <v>80</v>
      </c>
      <c r="C5974" s="3">
        <v>44571</v>
      </c>
      <c r="D5974" s="2" t="s">
        <v>6063</v>
      </c>
      <c r="E5974" s="3" t="s">
        <v>4953</v>
      </c>
    </row>
    <row r="5975" spans="1:11" x14ac:dyDescent="0.2">
      <c r="A5975" s="1" t="str">
        <f t="shared" ref="A5975:A6038" si="96">CONCATENATE($B5975," ",$C5975)</f>
        <v>SINAPI 104658</v>
      </c>
      <c r="B5975" s="3" t="s">
        <v>6064</v>
      </c>
      <c r="C5975" s="3">
        <v>104658</v>
      </c>
      <c r="D5975" s="2" t="s">
        <v>6065</v>
      </c>
      <c r="E5975" s="3" t="s">
        <v>4960</v>
      </c>
      <c r="F5975" s="61">
        <v>146.58000000000001</v>
      </c>
      <c r="G5975" s="61">
        <v>150.41999999999999</v>
      </c>
      <c r="J5975" s="89">
        <v>0</v>
      </c>
      <c r="K5975" s="89">
        <v>0</v>
      </c>
    </row>
    <row r="5976" spans="1:11" ht="22.5" x14ac:dyDescent="0.2">
      <c r="A5976" s="1" t="str">
        <f t="shared" si="96"/>
        <v>SINAPI 105002</v>
      </c>
      <c r="B5976" s="3" t="s">
        <v>6064</v>
      </c>
      <c r="C5976" s="3">
        <v>105002</v>
      </c>
      <c r="D5976" s="2" t="s">
        <v>6066</v>
      </c>
      <c r="E5976" s="3" t="s">
        <v>4953</v>
      </c>
      <c r="F5976" s="61">
        <v>711.46</v>
      </c>
      <c r="G5976" s="61">
        <v>740.86</v>
      </c>
      <c r="J5976" s="89">
        <v>0</v>
      </c>
      <c r="K5976" s="89">
        <v>0</v>
      </c>
    </row>
    <row r="5977" spans="1:11" ht="22.5" x14ac:dyDescent="0.2">
      <c r="A5977" s="1" t="str">
        <f t="shared" si="96"/>
        <v>SINAPI 105004</v>
      </c>
      <c r="B5977" s="3" t="s">
        <v>6064</v>
      </c>
      <c r="C5977" s="3">
        <v>105004</v>
      </c>
      <c r="D5977" s="2" t="s">
        <v>6067</v>
      </c>
      <c r="E5977" s="3" t="s">
        <v>4960</v>
      </c>
      <c r="F5977" s="61">
        <v>122.32</v>
      </c>
      <c r="G5977" s="61">
        <v>127.42</v>
      </c>
      <c r="J5977" s="89">
        <v>0</v>
      </c>
      <c r="K5977" s="89">
        <v>0</v>
      </c>
    </row>
    <row r="5978" spans="1:11" ht="22.5" x14ac:dyDescent="0.2">
      <c r="A5978" s="1" t="str">
        <f t="shared" si="96"/>
        <v>SINAPI 105003</v>
      </c>
      <c r="B5978" s="3" t="s">
        <v>6064</v>
      </c>
      <c r="C5978" s="3">
        <v>105003</v>
      </c>
      <c r="D5978" s="2" t="s">
        <v>6068</v>
      </c>
      <c r="E5978" s="3" t="s">
        <v>4953</v>
      </c>
      <c r="F5978" s="61">
        <v>1183.55</v>
      </c>
      <c r="G5978" s="61">
        <v>1246.79</v>
      </c>
      <c r="J5978" s="89">
        <v>5.0700000000000002E-2</v>
      </c>
      <c r="K5978" s="89">
        <v>4.8099999999999997E-2</v>
      </c>
    </row>
    <row r="5979" spans="1:11" ht="22.5" x14ac:dyDescent="0.2">
      <c r="A5979" s="1" t="str">
        <f t="shared" si="96"/>
        <v>SINAPI 105005</v>
      </c>
      <c r="B5979" s="3" t="s">
        <v>6064</v>
      </c>
      <c r="C5979" s="3">
        <v>105005</v>
      </c>
      <c r="D5979" s="2" t="s">
        <v>6069</v>
      </c>
      <c r="E5979" s="3" t="s">
        <v>4960</v>
      </c>
      <c r="F5979" s="61">
        <v>209.72</v>
      </c>
      <c r="G5979" s="61">
        <v>221.08</v>
      </c>
      <c r="J5979" s="89">
        <v>5.2900000000000003E-2</v>
      </c>
      <c r="K5979" s="89">
        <v>5.0200000000000002E-2</v>
      </c>
    </row>
    <row r="5980" spans="1:11" ht="22.5" x14ac:dyDescent="0.2">
      <c r="A5980" s="1" t="str">
        <f t="shared" si="96"/>
        <v>SINAPI 105006</v>
      </c>
      <c r="B5980" s="3" t="s">
        <v>6064</v>
      </c>
      <c r="C5980" s="3">
        <v>105006</v>
      </c>
      <c r="D5980" s="2" t="s">
        <v>6070</v>
      </c>
      <c r="E5980" s="3" t="s">
        <v>4953</v>
      </c>
      <c r="F5980" s="61">
        <v>0</v>
      </c>
      <c r="G5980" s="61">
        <v>0</v>
      </c>
      <c r="J5980" s="89"/>
      <c r="K5980" s="89"/>
    </row>
    <row r="5981" spans="1:11" ht="22.5" x14ac:dyDescent="0.2">
      <c r="A5981" s="1" t="str">
        <f t="shared" si="96"/>
        <v>SINAPI 104999</v>
      </c>
      <c r="B5981" s="3" t="s">
        <v>6064</v>
      </c>
      <c r="C5981" s="3">
        <v>104999</v>
      </c>
      <c r="D5981" s="2" t="s">
        <v>6071</v>
      </c>
      <c r="E5981" s="3" t="s">
        <v>4953</v>
      </c>
      <c r="F5981" s="61">
        <v>0</v>
      </c>
      <c r="G5981" s="61">
        <v>0</v>
      </c>
      <c r="J5981" s="89"/>
      <c r="K5981" s="89"/>
    </row>
    <row r="5982" spans="1:11" ht="22.5" x14ac:dyDescent="0.2">
      <c r="A5982" s="1" t="str">
        <f t="shared" si="96"/>
        <v>SINAPI 105000</v>
      </c>
      <c r="B5982" s="3" t="s">
        <v>6064</v>
      </c>
      <c r="C5982" s="3">
        <v>105000</v>
      </c>
      <c r="D5982" s="2" t="s">
        <v>6072</v>
      </c>
      <c r="E5982" s="3" t="s">
        <v>4954</v>
      </c>
      <c r="F5982" s="61">
        <v>1341.74</v>
      </c>
      <c r="G5982" s="61">
        <v>1388.43</v>
      </c>
      <c r="J5982" s="89">
        <v>1.32E-2</v>
      </c>
      <c r="K5982" s="89">
        <v>1.2699999999999999E-2</v>
      </c>
    </row>
    <row r="5983" spans="1:11" ht="22.5" x14ac:dyDescent="0.2">
      <c r="A5983" s="1" t="str">
        <f t="shared" si="96"/>
        <v>SINAPI 105001</v>
      </c>
      <c r="B5983" s="3" t="s">
        <v>6064</v>
      </c>
      <c r="C5983" s="3">
        <v>105001</v>
      </c>
      <c r="D5983" s="2" t="s">
        <v>6073</v>
      </c>
      <c r="E5983" s="3" t="s">
        <v>4954</v>
      </c>
      <c r="F5983" s="61">
        <v>1373.56</v>
      </c>
      <c r="G5983" s="61">
        <v>1420.72</v>
      </c>
      <c r="J5983" s="89">
        <v>1.29E-2</v>
      </c>
      <c r="K5983" s="89">
        <v>1.24E-2</v>
      </c>
    </row>
    <row r="5984" spans="1:11" ht="22.5" x14ac:dyDescent="0.2">
      <c r="A5984" s="1" t="str">
        <f t="shared" si="96"/>
        <v>SINAPI 89306</v>
      </c>
      <c r="B5984" s="3" t="s">
        <v>6064</v>
      </c>
      <c r="C5984" s="3">
        <v>89306</v>
      </c>
      <c r="D5984" s="2" t="s">
        <v>6074</v>
      </c>
      <c r="E5984" s="3" t="s">
        <v>4960</v>
      </c>
      <c r="F5984" s="61">
        <v>91.7</v>
      </c>
      <c r="G5984" s="61">
        <v>95.93</v>
      </c>
      <c r="J5984" s="89">
        <v>0</v>
      </c>
      <c r="K5984" s="89">
        <v>0</v>
      </c>
    </row>
    <row r="5985" spans="1:11" ht="22.5" x14ac:dyDescent="0.2">
      <c r="A5985" s="1" t="str">
        <f t="shared" si="96"/>
        <v>SINAPI 89307</v>
      </c>
      <c r="B5985" s="3" t="s">
        <v>6064</v>
      </c>
      <c r="C5985" s="3">
        <v>89307</v>
      </c>
      <c r="D5985" s="2" t="s">
        <v>6075</v>
      </c>
      <c r="E5985" s="3" t="s">
        <v>4960</v>
      </c>
      <c r="F5985" s="61">
        <v>93.08</v>
      </c>
      <c r="G5985" s="61">
        <v>97.39</v>
      </c>
      <c r="J5985" s="89">
        <v>0</v>
      </c>
      <c r="K5985" s="89">
        <v>0</v>
      </c>
    </row>
    <row r="5986" spans="1:11" ht="22.5" x14ac:dyDescent="0.2">
      <c r="A5986" s="1" t="str">
        <f t="shared" si="96"/>
        <v>SINAPI 89290</v>
      </c>
      <c r="B5986" s="3" t="s">
        <v>6064</v>
      </c>
      <c r="C5986" s="3">
        <v>89290</v>
      </c>
      <c r="D5986" s="2" t="s">
        <v>6076</v>
      </c>
      <c r="E5986" s="3" t="s">
        <v>4960</v>
      </c>
      <c r="F5986" s="61">
        <v>76.209999999999994</v>
      </c>
      <c r="G5986" s="61">
        <v>79.260000000000005</v>
      </c>
      <c r="J5986" s="89">
        <v>0</v>
      </c>
      <c r="K5986" s="89">
        <v>0</v>
      </c>
    </row>
    <row r="5987" spans="1:11" ht="22.5" x14ac:dyDescent="0.2">
      <c r="A5987" s="1" t="str">
        <f t="shared" si="96"/>
        <v>SINAPI 89291</v>
      </c>
      <c r="B5987" s="3" t="s">
        <v>6064</v>
      </c>
      <c r="C5987" s="3">
        <v>89291</v>
      </c>
      <c r="D5987" s="2" t="s">
        <v>6077</v>
      </c>
      <c r="E5987" s="3" t="s">
        <v>4960</v>
      </c>
      <c r="F5987" s="61">
        <v>77.23</v>
      </c>
      <c r="G5987" s="61">
        <v>80.34</v>
      </c>
      <c r="J5987" s="89">
        <v>0</v>
      </c>
      <c r="K5987" s="89">
        <v>0</v>
      </c>
    </row>
    <row r="5988" spans="1:11" ht="22.5" x14ac:dyDescent="0.2">
      <c r="A5988" s="1" t="str">
        <f t="shared" si="96"/>
        <v>SINAPI 89298</v>
      </c>
      <c r="B5988" s="3" t="s">
        <v>6064</v>
      </c>
      <c r="C5988" s="3">
        <v>89298</v>
      </c>
      <c r="D5988" s="2" t="s">
        <v>6078</v>
      </c>
      <c r="E5988" s="3" t="s">
        <v>4960</v>
      </c>
      <c r="F5988" s="61">
        <v>79.69</v>
      </c>
      <c r="G5988" s="61">
        <v>82.85</v>
      </c>
      <c r="J5988" s="89">
        <v>0</v>
      </c>
      <c r="K5988" s="89">
        <v>0</v>
      </c>
    </row>
    <row r="5989" spans="1:11" ht="22.5" x14ac:dyDescent="0.2">
      <c r="A5989" s="1" t="str">
        <f t="shared" si="96"/>
        <v>SINAPI 89299</v>
      </c>
      <c r="B5989" s="3" t="s">
        <v>6064</v>
      </c>
      <c r="C5989" s="3">
        <v>89299</v>
      </c>
      <c r="D5989" s="2" t="s">
        <v>6079</v>
      </c>
      <c r="E5989" s="3" t="s">
        <v>4960</v>
      </c>
      <c r="F5989" s="61">
        <v>80.930000000000007</v>
      </c>
      <c r="G5989" s="61">
        <v>84.16</v>
      </c>
      <c r="J5989" s="89">
        <v>0</v>
      </c>
      <c r="K5989" s="89">
        <v>0</v>
      </c>
    </row>
    <row r="5990" spans="1:11" ht="22.5" x14ac:dyDescent="0.2">
      <c r="A5990" s="1" t="str">
        <f t="shared" si="96"/>
        <v>SINAPI 89282</v>
      </c>
      <c r="B5990" s="3" t="s">
        <v>6064</v>
      </c>
      <c r="C5990" s="3">
        <v>89282</v>
      </c>
      <c r="D5990" s="2" t="s">
        <v>6080</v>
      </c>
      <c r="E5990" s="3" t="s">
        <v>4960</v>
      </c>
      <c r="F5990" s="61">
        <v>68.7</v>
      </c>
      <c r="G5990" s="61">
        <v>71.040000000000006</v>
      </c>
      <c r="J5990" s="89">
        <v>0</v>
      </c>
      <c r="K5990" s="89">
        <v>0</v>
      </c>
    </row>
    <row r="5991" spans="1:11" ht="22.5" x14ac:dyDescent="0.2">
      <c r="A5991" s="1" t="str">
        <f t="shared" si="96"/>
        <v>SINAPI 89283</v>
      </c>
      <c r="B5991" s="3" t="s">
        <v>6064</v>
      </c>
      <c r="C5991" s="3">
        <v>89283</v>
      </c>
      <c r="D5991" s="2" t="s">
        <v>6081</v>
      </c>
      <c r="E5991" s="3" t="s">
        <v>4960</v>
      </c>
      <c r="F5991" s="61">
        <v>69.62</v>
      </c>
      <c r="G5991" s="61">
        <v>72.02</v>
      </c>
      <c r="J5991" s="89">
        <v>0</v>
      </c>
      <c r="K5991" s="89">
        <v>0</v>
      </c>
    </row>
    <row r="5992" spans="1:11" ht="22.5" x14ac:dyDescent="0.2">
      <c r="A5992" s="1" t="str">
        <f t="shared" si="96"/>
        <v>SINAPI 89480</v>
      </c>
      <c r="B5992" s="3" t="s">
        <v>6064</v>
      </c>
      <c r="C5992" s="3">
        <v>89480</v>
      </c>
      <c r="D5992" s="2" t="s">
        <v>6082</v>
      </c>
      <c r="E5992" s="3" t="s">
        <v>4960</v>
      </c>
      <c r="F5992" s="61">
        <v>168.57</v>
      </c>
      <c r="G5992" s="61">
        <v>173.52</v>
      </c>
      <c r="J5992" s="89">
        <v>0</v>
      </c>
      <c r="K5992" s="89">
        <v>0</v>
      </c>
    </row>
    <row r="5993" spans="1:11" ht="22.5" x14ac:dyDescent="0.2">
      <c r="A5993" s="1" t="str">
        <f t="shared" si="96"/>
        <v>SINAPI 89464</v>
      </c>
      <c r="B5993" s="3" t="s">
        <v>6064</v>
      </c>
      <c r="C5993" s="3">
        <v>89464</v>
      </c>
      <c r="D5993" s="2" t="s">
        <v>6083</v>
      </c>
      <c r="E5993" s="3" t="s">
        <v>4960</v>
      </c>
      <c r="F5993" s="61">
        <v>149.19999999999999</v>
      </c>
      <c r="G5993" s="61">
        <v>152.69</v>
      </c>
      <c r="J5993" s="89">
        <v>0</v>
      </c>
      <c r="K5993" s="89">
        <v>0</v>
      </c>
    </row>
    <row r="5994" spans="1:11" ht="22.5" x14ac:dyDescent="0.2">
      <c r="A5994" s="1" t="str">
        <f t="shared" si="96"/>
        <v>SINAPI 89478</v>
      </c>
      <c r="B5994" s="3" t="s">
        <v>6064</v>
      </c>
      <c r="C5994" s="3">
        <v>89478</v>
      </c>
      <c r="D5994" s="2" t="s">
        <v>6084</v>
      </c>
      <c r="E5994" s="3" t="s">
        <v>4960</v>
      </c>
      <c r="F5994" s="61">
        <v>143.51</v>
      </c>
      <c r="G5994" s="61">
        <v>148.15</v>
      </c>
      <c r="J5994" s="89">
        <v>0</v>
      </c>
      <c r="K5994" s="89">
        <v>0</v>
      </c>
    </row>
    <row r="5995" spans="1:11" ht="22.5" x14ac:dyDescent="0.2">
      <c r="A5995" s="1" t="str">
        <f t="shared" si="96"/>
        <v>SINAPI 89462</v>
      </c>
      <c r="B5995" s="3" t="s">
        <v>6064</v>
      </c>
      <c r="C5995" s="3">
        <v>89462</v>
      </c>
      <c r="D5995" s="2" t="s">
        <v>6085</v>
      </c>
      <c r="E5995" s="3" t="s">
        <v>4960</v>
      </c>
      <c r="F5995" s="61">
        <v>125.35</v>
      </c>
      <c r="G5995" s="61">
        <v>128.61000000000001</v>
      </c>
      <c r="J5995" s="89">
        <v>0</v>
      </c>
      <c r="K5995" s="89">
        <v>0</v>
      </c>
    </row>
    <row r="5996" spans="1:11" ht="22.5" x14ac:dyDescent="0.2">
      <c r="A5996" s="1" t="str">
        <f t="shared" si="96"/>
        <v>SINAPI 104444</v>
      </c>
      <c r="B5996" s="3" t="s">
        <v>6064</v>
      </c>
      <c r="C5996" s="3">
        <v>104444</v>
      </c>
      <c r="D5996" s="2" t="s">
        <v>6086</v>
      </c>
      <c r="E5996" s="3" t="s">
        <v>4960</v>
      </c>
      <c r="F5996" s="61">
        <v>0</v>
      </c>
      <c r="G5996" s="61">
        <v>0</v>
      </c>
      <c r="J5996" s="89"/>
      <c r="K5996" s="89"/>
    </row>
    <row r="5997" spans="1:11" ht="22.5" x14ac:dyDescent="0.2">
      <c r="A5997" s="1" t="str">
        <f t="shared" si="96"/>
        <v>SINAPI 104442</v>
      </c>
      <c r="B5997" s="3" t="s">
        <v>6064</v>
      </c>
      <c r="C5997" s="3">
        <v>104442</v>
      </c>
      <c r="D5997" s="2" t="s">
        <v>6087</v>
      </c>
      <c r="E5997" s="3" t="s">
        <v>4960</v>
      </c>
      <c r="F5997" s="61">
        <v>0</v>
      </c>
      <c r="G5997" s="61">
        <v>0</v>
      </c>
      <c r="J5997" s="89"/>
      <c r="K5997" s="89"/>
    </row>
    <row r="5998" spans="1:11" ht="22.5" x14ac:dyDescent="0.2">
      <c r="A5998" s="1" t="str">
        <f t="shared" si="96"/>
        <v>SINAPI 89472</v>
      </c>
      <c r="B5998" s="3" t="s">
        <v>6064</v>
      </c>
      <c r="C5998" s="3">
        <v>89472</v>
      </c>
      <c r="D5998" s="2" t="s">
        <v>6088</v>
      </c>
      <c r="E5998" s="3" t="s">
        <v>4960</v>
      </c>
      <c r="F5998" s="61">
        <v>130.82</v>
      </c>
      <c r="G5998" s="61">
        <v>133.83000000000001</v>
      </c>
      <c r="J5998" s="89">
        <v>0</v>
      </c>
      <c r="K5998" s="89">
        <v>0</v>
      </c>
    </row>
    <row r="5999" spans="1:11" ht="22.5" x14ac:dyDescent="0.2">
      <c r="A5999" s="1" t="str">
        <f t="shared" si="96"/>
        <v>SINAPI 89455</v>
      </c>
      <c r="B5999" s="3" t="s">
        <v>6064</v>
      </c>
      <c r="C5999" s="3">
        <v>89455</v>
      </c>
      <c r="D5999" s="2" t="s">
        <v>6089</v>
      </c>
      <c r="E5999" s="3" t="s">
        <v>4960</v>
      </c>
      <c r="F5999" s="61">
        <v>118.48</v>
      </c>
      <c r="G5999" s="61">
        <v>120.63</v>
      </c>
      <c r="J5999" s="89">
        <v>0</v>
      </c>
      <c r="K5999" s="89">
        <v>0</v>
      </c>
    </row>
    <row r="6000" spans="1:11" ht="22.5" x14ac:dyDescent="0.2">
      <c r="A6000" s="1" t="str">
        <f t="shared" si="96"/>
        <v>SINAPI 89470</v>
      </c>
      <c r="B6000" s="3" t="s">
        <v>6064</v>
      </c>
      <c r="C6000" s="3">
        <v>89470</v>
      </c>
      <c r="D6000" s="2" t="s">
        <v>6090</v>
      </c>
      <c r="E6000" s="3" t="s">
        <v>4960</v>
      </c>
      <c r="F6000" s="61">
        <v>107.6</v>
      </c>
      <c r="G6000" s="61">
        <v>110.43</v>
      </c>
      <c r="J6000" s="89">
        <v>0</v>
      </c>
      <c r="K6000" s="89">
        <v>0</v>
      </c>
    </row>
    <row r="6001" spans="1:11" ht="22.5" x14ac:dyDescent="0.2">
      <c r="A6001" s="1" t="str">
        <f t="shared" si="96"/>
        <v>SINAPI 89453</v>
      </c>
      <c r="B6001" s="3" t="s">
        <v>6064</v>
      </c>
      <c r="C6001" s="3">
        <v>89453</v>
      </c>
      <c r="D6001" s="2" t="s">
        <v>6091</v>
      </c>
      <c r="E6001" s="3" t="s">
        <v>4960</v>
      </c>
      <c r="F6001" s="61">
        <v>96.45</v>
      </c>
      <c r="G6001" s="61">
        <v>98.48</v>
      </c>
      <c r="J6001" s="89">
        <v>0</v>
      </c>
      <c r="K6001" s="89">
        <v>0</v>
      </c>
    </row>
    <row r="6002" spans="1:11" ht="22.5" x14ac:dyDescent="0.2">
      <c r="A6002" s="1" t="str">
        <f t="shared" si="96"/>
        <v>SINAPI 104443</v>
      </c>
      <c r="B6002" s="3" t="s">
        <v>6064</v>
      </c>
      <c r="C6002" s="3">
        <v>104443</v>
      </c>
      <c r="D6002" s="2" t="s">
        <v>6092</v>
      </c>
      <c r="E6002" s="3" t="s">
        <v>4960</v>
      </c>
      <c r="F6002" s="61">
        <v>0</v>
      </c>
      <c r="G6002" s="61">
        <v>0</v>
      </c>
      <c r="J6002" s="89"/>
      <c r="K6002" s="89"/>
    </row>
    <row r="6003" spans="1:11" ht="22.5" x14ac:dyDescent="0.2">
      <c r="A6003" s="1" t="str">
        <f t="shared" si="96"/>
        <v>SINAPI 104441</v>
      </c>
      <c r="B6003" s="3" t="s">
        <v>6064</v>
      </c>
      <c r="C6003" s="3">
        <v>104441</v>
      </c>
      <c r="D6003" s="2" t="s">
        <v>6093</v>
      </c>
      <c r="E6003" s="3" t="s">
        <v>4960</v>
      </c>
      <c r="F6003" s="61">
        <v>0</v>
      </c>
      <c r="G6003" s="61">
        <v>0</v>
      </c>
      <c r="J6003" s="89"/>
      <c r="K6003" s="89"/>
    </row>
    <row r="6004" spans="1:11" ht="22.5" x14ac:dyDescent="0.2">
      <c r="A6004" s="1" t="str">
        <f t="shared" si="96"/>
        <v>SINAPI 103354</v>
      </c>
      <c r="B6004" s="3" t="s">
        <v>6064</v>
      </c>
      <c r="C6004" s="3">
        <v>103354</v>
      </c>
      <c r="D6004" s="2" t="s">
        <v>6094</v>
      </c>
      <c r="E6004" s="3" t="s">
        <v>4960</v>
      </c>
      <c r="F6004" s="61">
        <v>83.52</v>
      </c>
      <c r="G6004" s="61">
        <v>88.17</v>
      </c>
      <c r="J6004" s="89">
        <v>7.4000000000000003E-3</v>
      </c>
      <c r="K6004" s="89">
        <v>7.0000000000000001E-3</v>
      </c>
    </row>
    <row r="6005" spans="1:11" ht="22.5" x14ac:dyDescent="0.2">
      <c r="A6005" s="1" t="str">
        <f t="shared" si="96"/>
        <v>SINAPI 103355</v>
      </c>
      <c r="B6005" s="3" t="s">
        <v>6064</v>
      </c>
      <c r="C6005" s="3">
        <v>103355</v>
      </c>
      <c r="D6005" s="2" t="s">
        <v>6095</v>
      </c>
      <c r="E6005" s="3" t="s">
        <v>4960</v>
      </c>
      <c r="F6005" s="61">
        <v>84.41</v>
      </c>
      <c r="G6005" s="61">
        <v>89.12</v>
      </c>
      <c r="J6005" s="89">
        <v>7.3000000000000001E-3</v>
      </c>
      <c r="K6005" s="89">
        <v>7.0000000000000001E-3</v>
      </c>
    </row>
    <row r="6006" spans="1:11" ht="22.5" x14ac:dyDescent="0.2">
      <c r="A6006" s="1" t="str">
        <f t="shared" si="96"/>
        <v>SINAPI 103330</v>
      </c>
      <c r="B6006" s="3" t="s">
        <v>6064</v>
      </c>
      <c r="C6006" s="3">
        <v>103330</v>
      </c>
      <c r="D6006" s="2" t="s">
        <v>6096</v>
      </c>
      <c r="E6006" s="3" t="s">
        <v>4960</v>
      </c>
      <c r="F6006" s="61">
        <v>77.489999999999995</v>
      </c>
      <c r="G6006" s="61">
        <v>81.55</v>
      </c>
      <c r="J6006" s="89">
        <v>5.7000000000000002E-3</v>
      </c>
      <c r="K6006" s="89">
        <v>5.4000000000000003E-3</v>
      </c>
    </row>
    <row r="6007" spans="1:11" ht="22.5" x14ac:dyDescent="0.2">
      <c r="A6007" s="1" t="str">
        <f t="shared" si="96"/>
        <v>SINAPI 103331</v>
      </c>
      <c r="B6007" s="3" t="s">
        <v>6064</v>
      </c>
      <c r="C6007" s="3">
        <v>103331</v>
      </c>
      <c r="D6007" s="2" t="s">
        <v>6097</v>
      </c>
      <c r="E6007" s="3" t="s">
        <v>4960</v>
      </c>
      <c r="F6007" s="61">
        <v>78.319999999999993</v>
      </c>
      <c r="G6007" s="61">
        <v>82.44</v>
      </c>
      <c r="J6007" s="89">
        <v>5.5999999999999999E-3</v>
      </c>
      <c r="K6007" s="89">
        <v>5.3E-3</v>
      </c>
    </row>
    <row r="6008" spans="1:11" ht="22.5" x14ac:dyDescent="0.2">
      <c r="A6008" s="1" t="str">
        <f t="shared" si="96"/>
        <v>SINAPI 103358</v>
      </c>
      <c r="B6008" s="3" t="s">
        <v>6064</v>
      </c>
      <c r="C6008" s="3">
        <v>103358</v>
      </c>
      <c r="D6008" s="2" t="s">
        <v>6098</v>
      </c>
      <c r="E6008" s="3" t="s">
        <v>4960</v>
      </c>
      <c r="F6008" s="61">
        <v>65.760000000000005</v>
      </c>
      <c r="G6008" s="61">
        <v>69</v>
      </c>
      <c r="J6008" s="89">
        <v>6.7000000000000002E-3</v>
      </c>
      <c r="K6008" s="89">
        <v>6.4000000000000003E-3</v>
      </c>
    </row>
    <row r="6009" spans="1:11" ht="22.5" x14ac:dyDescent="0.2">
      <c r="A6009" s="1" t="str">
        <f t="shared" si="96"/>
        <v>SINAPI 103359</v>
      </c>
      <c r="B6009" s="3" t="s">
        <v>6064</v>
      </c>
      <c r="C6009" s="3">
        <v>103359</v>
      </c>
      <c r="D6009" s="2" t="s">
        <v>6099</v>
      </c>
      <c r="E6009" s="3" t="s">
        <v>4960</v>
      </c>
      <c r="F6009" s="61">
        <v>66.47</v>
      </c>
      <c r="G6009" s="61">
        <v>69.760000000000005</v>
      </c>
      <c r="J6009" s="89">
        <v>6.6E-3</v>
      </c>
      <c r="K6009" s="89">
        <v>6.3E-3</v>
      </c>
    </row>
    <row r="6010" spans="1:11" ht="22.5" x14ac:dyDescent="0.2">
      <c r="A6010" s="1" t="str">
        <f t="shared" si="96"/>
        <v>SINAPI 103366</v>
      </c>
      <c r="B6010" s="3" t="s">
        <v>6064</v>
      </c>
      <c r="C6010" s="3">
        <v>103366</v>
      </c>
      <c r="D6010" s="2" t="s">
        <v>6100</v>
      </c>
      <c r="E6010" s="3" t="s">
        <v>4960</v>
      </c>
      <c r="F6010" s="61">
        <v>57.76</v>
      </c>
      <c r="G6010" s="61">
        <v>60.29</v>
      </c>
      <c r="J6010" s="89">
        <v>7.6E-3</v>
      </c>
      <c r="K6010" s="89">
        <v>7.3000000000000001E-3</v>
      </c>
    </row>
    <row r="6011" spans="1:11" ht="22.5" x14ac:dyDescent="0.2">
      <c r="A6011" s="1" t="str">
        <f t="shared" si="96"/>
        <v>SINAPI 103367</v>
      </c>
      <c r="B6011" s="3" t="s">
        <v>6064</v>
      </c>
      <c r="C6011" s="3">
        <v>103367</v>
      </c>
      <c r="D6011" s="2" t="s">
        <v>6101</v>
      </c>
      <c r="E6011" s="3" t="s">
        <v>4960</v>
      </c>
      <c r="F6011" s="61">
        <v>58.4</v>
      </c>
      <c r="G6011" s="61">
        <v>60.97</v>
      </c>
      <c r="J6011" s="89">
        <v>7.4999999999999997E-3</v>
      </c>
      <c r="K6011" s="89">
        <v>7.1999999999999998E-3</v>
      </c>
    </row>
    <row r="6012" spans="1:11" ht="22.5" x14ac:dyDescent="0.2">
      <c r="A6012" s="1" t="str">
        <f t="shared" si="96"/>
        <v>SINAPI 103360</v>
      </c>
      <c r="B6012" s="3" t="s">
        <v>6064</v>
      </c>
      <c r="C6012" s="3">
        <v>103360</v>
      </c>
      <c r="D6012" s="2" t="s">
        <v>6102</v>
      </c>
      <c r="E6012" s="3" t="s">
        <v>4960</v>
      </c>
      <c r="F6012" s="61">
        <v>76.81</v>
      </c>
      <c r="G6012" s="61">
        <v>80.650000000000006</v>
      </c>
      <c r="J6012" s="89">
        <v>5.7000000000000002E-3</v>
      </c>
      <c r="K6012" s="89">
        <v>5.4999999999999997E-3</v>
      </c>
    </row>
    <row r="6013" spans="1:11" ht="22.5" x14ac:dyDescent="0.2">
      <c r="A6013" s="1" t="str">
        <f t="shared" si="96"/>
        <v>SINAPI 103361</v>
      </c>
      <c r="B6013" s="3" t="s">
        <v>6064</v>
      </c>
      <c r="C6013" s="3">
        <v>103361</v>
      </c>
      <c r="D6013" s="2" t="s">
        <v>6103</v>
      </c>
      <c r="E6013" s="3" t="s">
        <v>4960</v>
      </c>
      <c r="F6013" s="61">
        <v>77.709999999999994</v>
      </c>
      <c r="G6013" s="61">
        <v>81.61</v>
      </c>
      <c r="J6013" s="89">
        <v>5.7000000000000002E-3</v>
      </c>
      <c r="K6013" s="89">
        <v>5.4000000000000003E-3</v>
      </c>
    </row>
    <row r="6014" spans="1:11" ht="22.5" x14ac:dyDescent="0.2">
      <c r="A6014" s="1" t="str">
        <f t="shared" si="96"/>
        <v>SINAPI 103368</v>
      </c>
      <c r="B6014" s="3" t="s">
        <v>6064</v>
      </c>
      <c r="C6014" s="3">
        <v>103368</v>
      </c>
      <c r="D6014" s="2" t="s">
        <v>6104</v>
      </c>
      <c r="E6014" s="3" t="s">
        <v>4960</v>
      </c>
      <c r="F6014" s="61">
        <v>65.5</v>
      </c>
      <c r="G6014" s="61">
        <v>68.459999999999994</v>
      </c>
      <c r="J6014" s="89">
        <v>6.7000000000000002E-3</v>
      </c>
      <c r="K6014" s="89">
        <v>6.4000000000000003E-3</v>
      </c>
    </row>
    <row r="6015" spans="1:11" ht="22.5" x14ac:dyDescent="0.2">
      <c r="A6015" s="1" t="str">
        <f t="shared" si="96"/>
        <v>SINAPI 103369</v>
      </c>
      <c r="B6015" s="3" t="s">
        <v>6064</v>
      </c>
      <c r="C6015" s="3">
        <v>103369</v>
      </c>
      <c r="D6015" s="2" t="s">
        <v>6105</v>
      </c>
      <c r="E6015" s="3" t="s">
        <v>4960</v>
      </c>
      <c r="F6015" s="61">
        <v>66.319999999999993</v>
      </c>
      <c r="G6015" s="61">
        <v>69.33</v>
      </c>
      <c r="J6015" s="89">
        <v>6.6E-3</v>
      </c>
      <c r="K6015" s="89">
        <v>6.3E-3</v>
      </c>
    </row>
    <row r="6016" spans="1:11" ht="22.5" x14ac:dyDescent="0.2">
      <c r="A6016" s="1" t="str">
        <f t="shared" si="96"/>
        <v>SINAPI 103334</v>
      </c>
      <c r="B6016" s="3" t="s">
        <v>6064</v>
      </c>
      <c r="C6016" s="3">
        <v>103334</v>
      </c>
      <c r="D6016" s="2" t="s">
        <v>6106</v>
      </c>
      <c r="E6016" s="3" t="s">
        <v>4960</v>
      </c>
      <c r="F6016" s="61">
        <v>135.91999999999999</v>
      </c>
      <c r="G6016" s="61">
        <v>143.76</v>
      </c>
      <c r="J6016" s="89">
        <v>6.3E-3</v>
      </c>
      <c r="K6016" s="89">
        <v>6.0000000000000001E-3</v>
      </c>
    </row>
    <row r="6017" spans="1:11" ht="22.5" x14ac:dyDescent="0.2">
      <c r="A6017" s="1" t="str">
        <f t="shared" si="96"/>
        <v>SINAPI 103335</v>
      </c>
      <c r="B6017" s="3" t="s">
        <v>6064</v>
      </c>
      <c r="C6017" s="3">
        <v>103335</v>
      </c>
      <c r="D6017" s="2" t="s">
        <v>6107</v>
      </c>
      <c r="E6017" s="3" t="s">
        <v>4960</v>
      </c>
      <c r="F6017" s="61">
        <v>137.47999999999999</v>
      </c>
      <c r="G6017" s="61">
        <v>145.44</v>
      </c>
      <c r="J6017" s="89">
        <v>6.3E-3</v>
      </c>
      <c r="K6017" s="89">
        <v>5.8999999999999999E-3</v>
      </c>
    </row>
    <row r="6018" spans="1:11" ht="22.5" x14ac:dyDescent="0.2">
      <c r="A6018" s="1" t="str">
        <f t="shared" si="96"/>
        <v>SINAPI 103362</v>
      </c>
      <c r="B6018" s="3" t="s">
        <v>6064</v>
      </c>
      <c r="C6018" s="3">
        <v>103362</v>
      </c>
      <c r="D6018" s="2" t="s">
        <v>6108</v>
      </c>
      <c r="E6018" s="3" t="s">
        <v>4960</v>
      </c>
      <c r="F6018" s="61">
        <v>93.56</v>
      </c>
      <c r="G6018" s="61">
        <v>97.95</v>
      </c>
      <c r="J6018" s="89">
        <v>4.7000000000000002E-3</v>
      </c>
      <c r="K6018" s="89">
        <v>4.4999999999999997E-3</v>
      </c>
    </row>
    <row r="6019" spans="1:11" ht="22.5" x14ac:dyDescent="0.2">
      <c r="A6019" s="1" t="str">
        <f t="shared" si="96"/>
        <v>SINAPI 103363</v>
      </c>
      <c r="B6019" s="3" t="s">
        <v>6064</v>
      </c>
      <c r="C6019" s="3">
        <v>103363</v>
      </c>
      <c r="D6019" s="2" t="s">
        <v>6109</v>
      </c>
      <c r="E6019" s="3" t="s">
        <v>4960</v>
      </c>
      <c r="F6019" s="61">
        <v>94.57</v>
      </c>
      <c r="G6019" s="61">
        <v>99.03</v>
      </c>
      <c r="J6019" s="89">
        <v>4.7000000000000002E-3</v>
      </c>
      <c r="K6019" s="89">
        <v>4.4000000000000003E-3</v>
      </c>
    </row>
    <row r="6020" spans="1:11" ht="22.5" x14ac:dyDescent="0.2">
      <c r="A6020" s="1" t="str">
        <f t="shared" si="96"/>
        <v>SINAPI 103370</v>
      </c>
      <c r="B6020" s="3" t="s">
        <v>6064</v>
      </c>
      <c r="C6020" s="3">
        <v>103370</v>
      </c>
      <c r="D6020" s="2" t="s">
        <v>6110</v>
      </c>
      <c r="E6020" s="3" t="s">
        <v>4960</v>
      </c>
      <c r="F6020" s="61">
        <v>83.08</v>
      </c>
      <c r="G6020" s="61">
        <v>86.47</v>
      </c>
      <c r="J6020" s="89">
        <v>5.3E-3</v>
      </c>
      <c r="K6020" s="89">
        <v>5.1000000000000004E-3</v>
      </c>
    </row>
    <row r="6021" spans="1:11" ht="22.5" x14ac:dyDescent="0.2">
      <c r="A6021" s="1" t="str">
        <f t="shared" si="96"/>
        <v>SINAPI 103371</v>
      </c>
      <c r="B6021" s="3" t="s">
        <v>6064</v>
      </c>
      <c r="C6021" s="3">
        <v>103371</v>
      </c>
      <c r="D6021" s="2" t="s">
        <v>6111</v>
      </c>
      <c r="E6021" s="3" t="s">
        <v>4960</v>
      </c>
      <c r="F6021" s="61">
        <v>84</v>
      </c>
      <c r="G6021" s="61">
        <v>87.45</v>
      </c>
      <c r="J6021" s="89">
        <v>5.1999999999999998E-3</v>
      </c>
      <c r="K6021" s="89">
        <v>5.0000000000000001E-3</v>
      </c>
    </row>
    <row r="6022" spans="1:11" ht="22.5" x14ac:dyDescent="0.2">
      <c r="A6022" s="1" t="str">
        <f t="shared" si="96"/>
        <v>SINAPI 103332</v>
      </c>
      <c r="B6022" s="3" t="s">
        <v>6064</v>
      </c>
      <c r="C6022" s="3">
        <v>103332</v>
      </c>
      <c r="D6022" s="2" t="s">
        <v>6112</v>
      </c>
      <c r="E6022" s="3" t="s">
        <v>4960</v>
      </c>
      <c r="F6022" s="61">
        <v>112.43</v>
      </c>
      <c r="G6022" s="61">
        <v>119.76</v>
      </c>
      <c r="J6022" s="89">
        <v>2.7000000000000001E-3</v>
      </c>
      <c r="K6022" s="89">
        <v>2.5000000000000001E-3</v>
      </c>
    </row>
    <row r="6023" spans="1:11" ht="22.5" x14ac:dyDescent="0.2">
      <c r="A6023" s="1" t="str">
        <f t="shared" si="96"/>
        <v>SINAPI 103333</v>
      </c>
      <c r="B6023" s="3" t="s">
        <v>6064</v>
      </c>
      <c r="C6023" s="3">
        <v>103333</v>
      </c>
      <c r="D6023" s="2" t="s">
        <v>6113</v>
      </c>
      <c r="E6023" s="3" t="s">
        <v>4960</v>
      </c>
      <c r="F6023" s="61">
        <v>113.33</v>
      </c>
      <c r="G6023" s="61">
        <v>120.72</v>
      </c>
      <c r="J6023" s="89">
        <v>2.5999999999999999E-3</v>
      </c>
      <c r="K6023" s="89">
        <v>2.5000000000000001E-3</v>
      </c>
    </row>
    <row r="6024" spans="1:11" ht="22.5" x14ac:dyDescent="0.2">
      <c r="A6024" s="1" t="str">
        <f t="shared" si="96"/>
        <v>SINAPI 103352</v>
      </c>
      <c r="B6024" s="3" t="s">
        <v>6064</v>
      </c>
      <c r="C6024" s="3">
        <v>103352</v>
      </c>
      <c r="D6024" s="2" t="s">
        <v>6114</v>
      </c>
      <c r="E6024" s="3" t="s">
        <v>4960</v>
      </c>
      <c r="F6024" s="61">
        <v>96.46</v>
      </c>
      <c r="G6024" s="61">
        <v>102.47</v>
      </c>
      <c r="J6024" s="89">
        <v>3.0999999999999999E-3</v>
      </c>
      <c r="K6024" s="89">
        <v>2.8999999999999998E-3</v>
      </c>
    </row>
    <row r="6025" spans="1:11" ht="22.5" x14ac:dyDescent="0.2">
      <c r="A6025" s="1" t="str">
        <f t="shared" si="96"/>
        <v>SINAPI 103353</v>
      </c>
      <c r="B6025" s="3" t="s">
        <v>6064</v>
      </c>
      <c r="C6025" s="3">
        <v>103353</v>
      </c>
      <c r="D6025" s="2" t="s">
        <v>6115</v>
      </c>
      <c r="E6025" s="3" t="s">
        <v>4960</v>
      </c>
      <c r="F6025" s="61">
        <v>97.29</v>
      </c>
      <c r="G6025" s="61">
        <v>103.36</v>
      </c>
      <c r="J6025" s="89">
        <v>3.0999999999999999E-3</v>
      </c>
      <c r="K6025" s="89">
        <v>2.8999999999999998E-3</v>
      </c>
    </row>
    <row r="6026" spans="1:11" ht="22.5" x14ac:dyDescent="0.2">
      <c r="A6026" s="1" t="str">
        <f t="shared" si="96"/>
        <v>SINAPI 103328</v>
      </c>
      <c r="B6026" s="3" t="s">
        <v>6064</v>
      </c>
      <c r="C6026" s="3">
        <v>103328</v>
      </c>
      <c r="D6026" s="2" t="s">
        <v>6116</v>
      </c>
      <c r="E6026" s="3" t="s">
        <v>4960</v>
      </c>
      <c r="F6026" s="61">
        <v>88.37</v>
      </c>
      <c r="G6026" s="61">
        <v>93.76</v>
      </c>
      <c r="J6026" s="89">
        <v>2.5000000000000001E-3</v>
      </c>
      <c r="K6026" s="89">
        <v>2.3E-3</v>
      </c>
    </row>
    <row r="6027" spans="1:11" ht="22.5" x14ac:dyDescent="0.2">
      <c r="A6027" s="1" t="str">
        <f t="shared" si="96"/>
        <v>SINAPI 103329</v>
      </c>
      <c r="B6027" s="3" t="s">
        <v>6064</v>
      </c>
      <c r="C6027" s="3">
        <v>103329</v>
      </c>
      <c r="D6027" s="2" t="s">
        <v>6117</v>
      </c>
      <c r="E6027" s="3" t="s">
        <v>4960</v>
      </c>
      <c r="F6027" s="61">
        <v>89.15</v>
      </c>
      <c r="G6027" s="61">
        <v>94.59</v>
      </c>
      <c r="J6027" s="89">
        <v>2.5000000000000001E-3</v>
      </c>
      <c r="K6027" s="89">
        <v>2.3E-3</v>
      </c>
    </row>
    <row r="6028" spans="1:11" ht="22.5" x14ac:dyDescent="0.2">
      <c r="A6028" s="1" t="str">
        <f t="shared" si="96"/>
        <v>SINAPI 103356</v>
      </c>
      <c r="B6028" s="3" t="s">
        <v>6064</v>
      </c>
      <c r="C6028" s="3">
        <v>103356</v>
      </c>
      <c r="D6028" s="2" t="s">
        <v>6118</v>
      </c>
      <c r="E6028" s="3" t="s">
        <v>4960</v>
      </c>
      <c r="F6028" s="61">
        <v>57.76</v>
      </c>
      <c r="G6028" s="61">
        <v>60.38</v>
      </c>
      <c r="J6028" s="89">
        <v>3.8E-3</v>
      </c>
      <c r="K6028" s="89">
        <v>3.5999999999999999E-3</v>
      </c>
    </row>
    <row r="6029" spans="1:11" ht="22.5" x14ac:dyDescent="0.2">
      <c r="A6029" s="1" t="str">
        <f t="shared" si="96"/>
        <v>SINAPI 103357</v>
      </c>
      <c r="B6029" s="3" t="s">
        <v>6064</v>
      </c>
      <c r="C6029" s="3">
        <v>103357</v>
      </c>
      <c r="D6029" s="2" t="s">
        <v>6119</v>
      </c>
      <c r="E6029" s="3" t="s">
        <v>4960</v>
      </c>
      <c r="F6029" s="61">
        <v>58.42</v>
      </c>
      <c r="G6029" s="61">
        <v>61.09</v>
      </c>
      <c r="J6029" s="89">
        <v>3.8E-3</v>
      </c>
      <c r="K6029" s="89">
        <v>3.5999999999999999E-3</v>
      </c>
    </row>
    <row r="6030" spans="1:11" ht="22.5" x14ac:dyDescent="0.2">
      <c r="A6030" s="1" t="str">
        <f t="shared" si="96"/>
        <v>SINAPI 103364</v>
      </c>
      <c r="B6030" s="3" t="s">
        <v>6064</v>
      </c>
      <c r="C6030" s="3">
        <v>103364</v>
      </c>
      <c r="D6030" s="2" t="s">
        <v>6120</v>
      </c>
      <c r="E6030" s="3" t="s">
        <v>4960</v>
      </c>
      <c r="F6030" s="61">
        <v>48.39</v>
      </c>
      <c r="G6030" s="61">
        <v>50.41</v>
      </c>
      <c r="J6030" s="89">
        <v>9.1000000000000004E-3</v>
      </c>
      <c r="K6030" s="89">
        <v>8.6999999999999994E-3</v>
      </c>
    </row>
    <row r="6031" spans="1:11" ht="22.5" x14ac:dyDescent="0.2">
      <c r="A6031" s="1" t="str">
        <f t="shared" si="96"/>
        <v>SINAPI 103365</v>
      </c>
      <c r="B6031" s="3" t="s">
        <v>6064</v>
      </c>
      <c r="C6031" s="3">
        <v>103365</v>
      </c>
      <c r="D6031" s="2" t="s">
        <v>6121</v>
      </c>
      <c r="E6031" s="3" t="s">
        <v>4960</v>
      </c>
      <c r="F6031" s="61">
        <v>48.76</v>
      </c>
      <c r="G6031" s="61">
        <v>50.83</v>
      </c>
      <c r="J6031" s="89">
        <v>4.4999999999999997E-3</v>
      </c>
      <c r="K6031" s="89">
        <v>4.3E-3</v>
      </c>
    </row>
    <row r="6032" spans="1:11" ht="22.5" x14ac:dyDescent="0.2">
      <c r="A6032" s="1" t="str">
        <f t="shared" si="96"/>
        <v>SINAPI 103350</v>
      </c>
      <c r="B6032" s="3" t="s">
        <v>6064</v>
      </c>
      <c r="C6032" s="3">
        <v>103350</v>
      </c>
      <c r="D6032" s="2" t="s">
        <v>6122</v>
      </c>
      <c r="E6032" s="3" t="s">
        <v>4960</v>
      </c>
      <c r="F6032" s="61">
        <v>163.43</v>
      </c>
      <c r="G6032" s="61">
        <v>173.51</v>
      </c>
      <c r="J6032" s="89">
        <v>2.5999999999999999E-3</v>
      </c>
      <c r="K6032" s="89">
        <v>2.5000000000000001E-3</v>
      </c>
    </row>
    <row r="6033" spans="1:11" ht="22.5" x14ac:dyDescent="0.2">
      <c r="A6033" s="1" t="str">
        <f t="shared" si="96"/>
        <v>SINAPI 103351</v>
      </c>
      <c r="B6033" s="3" t="s">
        <v>6064</v>
      </c>
      <c r="C6033" s="3">
        <v>103351</v>
      </c>
      <c r="D6033" s="2" t="s">
        <v>6123</v>
      </c>
      <c r="E6033" s="3" t="s">
        <v>4960</v>
      </c>
      <c r="F6033" s="61">
        <v>164.58</v>
      </c>
      <c r="G6033" s="61">
        <v>174.74</v>
      </c>
      <c r="J6033" s="89">
        <v>2.5999999999999999E-3</v>
      </c>
      <c r="K6033" s="89">
        <v>2.5000000000000001E-3</v>
      </c>
    </row>
    <row r="6034" spans="1:11" ht="22.5" x14ac:dyDescent="0.2">
      <c r="A6034" s="1" t="str">
        <f t="shared" si="96"/>
        <v>SINAPI 103344</v>
      </c>
      <c r="B6034" s="3" t="s">
        <v>6064</v>
      </c>
      <c r="C6034" s="3">
        <v>103344</v>
      </c>
      <c r="D6034" s="2" t="s">
        <v>6124</v>
      </c>
      <c r="E6034" s="3" t="s">
        <v>4960</v>
      </c>
      <c r="F6034" s="61">
        <v>78.260000000000005</v>
      </c>
      <c r="G6034" s="61">
        <v>81.569999999999993</v>
      </c>
      <c r="J6034" s="89">
        <v>5.5999999999999999E-3</v>
      </c>
      <c r="K6034" s="89">
        <v>5.4000000000000003E-3</v>
      </c>
    </row>
    <row r="6035" spans="1:11" ht="22.5" x14ac:dyDescent="0.2">
      <c r="A6035" s="1" t="str">
        <f t="shared" si="96"/>
        <v>SINAPI 103345</v>
      </c>
      <c r="B6035" s="3" t="s">
        <v>6064</v>
      </c>
      <c r="C6035" s="3">
        <v>103345</v>
      </c>
      <c r="D6035" s="2" t="s">
        <v>6125</v>
      </c>
      <c r="E6035" s="3" t="s">
        <v>4960</v>
      </c>
      <c r="F6035" s="61">
        <v>79.31</v>
      </c>
      <c r="G6035" s="61">
        <v>82.69</v>
      </c>
      <c r="J6035" s="89">
        <v>5.4999999999999997E-3</v>
      </c>
      <c r="K6035" s="89">
        <v>5.3E-3</v>
      </c>
    </row>
    <row r="6036" spans="1:11" ht="22.5" x14ac:dyDescent="0.2">
      <c r="A6036" s="1" t="str">
        <f t="shared" si="96"/>
        <v>SINAPI 103348</v>
      </c>
      <c r="B6036" s="3" t="s">
        <v>6064</v>
      </c>
      <c r="C6036" s="3">
        <v>103348</v>
      </c>
      <c r="D6036" s="2" t="s">
        <v>6126</v>
      </c>
      <c r="E6036" s="3" t="s">
        <v>4960</v>
      </c>
      <c r="F6036" s="61">
        <v>66.209999999999994</v>
      </c>
      <c r="G6036" s="61">
        <v>68.78</v>
      </c>
      <c r="J6036" s="89">
        <v>6.6E-3</v>
      </c>
      <c r="K6036" s="89">
        <v>6.4000000000000003E-3</v>
      </c>
    </row>
    <row r="6037" spans="1:11" ht="22.5" x14ac:dyDescent="0.2">
      <c r="A6037" s="1" t="str">
        <f t="shared" si="96"/>
        <v>SINAPI 103349</v>
      </c>
      <c r="B6037" s="3" t="s">
        <v>6064</v>
      </c>
      <c r="C6037" s="3">
        <v>103349</v>
      </c>
      <c r="D6037" s="2" t="s">
        <v>6127</v>
      </c>
      <c r="E6037" s="3" t="s">
        <v>4960</v>
      </c>
      <c r="F6037" s="61">
        <v>67.16</v>
      </c>
      <c r="G6037" s="61">
        <v>69.8</v>
      </c>
      <c r="J6037" s="89">
        <v>6.6E-3</v>
      </c>
      <c r="K6037" s="89">
        <v>6.3E-3</v>
      </c>
    </row>
    <row r="6038" spans="1:11" ht="22.5" x14ac:dyDescent="0.2">
      <c r="A6038" s="1" t="str">
        <f t="shared" si="96"/>
        <v>SINAPI 103346</v>
      </c>
      <c r="B6038" s="3" t="s">
        <v>6064</v>
      </c>
      <c r="C6038" s="3">
        <v>103346</v>
      </c>
      <c r="D6038" s="2" t="s">
        <v>6128</v>
      </c>
      <c r="E6038" s="3" t="s">
        <v>4960</v>
      </c>
      <c r="F6038" s="61">
        <v>86.71</v>
      </c>
      <c r="G6038" s="61">
        <v>90.58</v>
      </c>
      <c r="J6038" s="89">
        <v>5.1000000000000004E-3</v>
      </c>
      <c r="K6038" s="89">
        <v>4.8999999999999998E-3</v>
      </c>
    </row>
    <row r="6039" spans="1:11" ht="22.5" x14ac:dyDescent="0.2">
      <c r="A6039" s="1" t="str">
        <f t="shared" ref="A6039:A6102" si="97">CONCATENATE($B6039," ",$C6039)</f>
        <v>SINAPI 103347</v>
      </c>
      <c r="B6039" s="3" t="s">
        <v>6064</v>
      </c>
      <c r="C6039" s="3">
        <v>103347</v>
      </c>
      <c r="D6039" s="2" t="s">
        <v>6129</v>
      </c>
      <c r="E6039" s="3" t="s">
        <v>4960</v>
      </c>
      <c r="F6039" s="61">
        <v>87.82</v>
      </c>
      <c r="G6039" s="61">
        <v>91.78</v>
      </c>
      <c r="J6039" s="89">
        <v>5.0000000000000001E-3</v>
      </c>
      <c r="K6039" s="89">
        <v>4.7999999999999996E-3</v>
      </c>
    </row>
    <row r="6040" spans="1:11" ht="22.5" x14ac:dyDescent="0.2">
      <c r="A6040" s="1" t="str">
        <f t="shared" si="97"/>
        <v>SINAPI 103324</v>
      </c>
      <c r="B6040" s="3" t="s">
        <v>6064</v>
      </c>
      <c r="C6040" s="3">
        <v>103324</v>
      </c>
      <c r="D6040" s="2" t="s">
        <v>6130</v>
      </c>
      <c r="E6040" s="3" t="s">
        <v>4960</v>
      </c>
      <c r="F6040" s="61">
        <v>74.989999999999995</v>
      </c>
      <c r="G6040" s="61">
        <v>77.98</v>
      </c>
      <c r="J6040" s="89">
        <v>5.8999999999999999E-3</v>
      </c>
      <c r="K6040" s="89">
        <v>5.5999999999999999E-3</v>
      </c>
    </row>
    <row r="6041" spans="1:11" ht="22.5" x14ac:dyDescent="0.2">
      <c r="A6041" s="1" t="str">
        <f t="shared" si="97"/>
        <v>SINAPI 103325</v>
      </c>
      <c r="B6041" s="3" t="s">
        <v>6064</v>
      </c>
      <c r="C6041" s="3">
        <v>103325</v>
      </c>
      <c r="D6041" s="2" t="s">
        <v>6131</v>
      </c>
      <c r="E6041" s="3" t="s">
        <v>4960</v>
      </c>
      <c r="F6041" s="61">
        <v>76</v>
      </c>
      <c r="G6041" s="61">
        <v>79.06</v>
      </c>
      <c r="J6041" s="89">
        <v>5.7999999999999996E-3</v>
      </c>
      <c r="K6041" s="89">
        <v>5.5999999999999999E-3</v>
      </c>
    </row>
    <row r="6042" spans="1:11" ht="22.5" x14ac:dyDescent="0.2">
      <c r="A6042" s="1" t="str">
        <f t="shared" si="97"/>
        <v>SINAPI 103326</v>
      </c>
      <c r="B6042" s="3" t="s">
        <v>6064</v>
      </c>
      <c r="C6042" s="3">
        <v>103326</v>
      </c>
      <c r="D6042" s="2" t="s">
        <v>6132</v>
      </c>
      <c r="E6042" s="3" t="s">
        <v>4960</v>
      </c>
      <c r="F6042" s="61">
        <v>88.42</v>
      </c>
      <c r="G6042" s="61">
        <v>91.84</v>
      </c>
      <c r="J6042" s="89">
        <v>5.0000000000000001E-3</v>
      </c>
      <c r="K6042" s="89">
        <v>4.7999999999999996E-3</v>
      </c>
    </row>
    <row r="6043" spans="1:11" ht="22.5" x14ac:dyDescent="0.2">
      <c r="A6043" s="1" t="str">
        <f t="shared" si="97"/>
        <v>SINAPI 103327</v>
      </c>
      <c r="B6043" s="3" t="s">
        <v>6064</v>
      </c>
      <c r="C6043" s="3">
        <v>103327</v>
      </c>
      <c r="D6043" s="2" t="s">
        <v>6133</v>
      </c>
      <c r="E6043" s="3" t="s">
        <v>4960</v>
      </c>
      <c r="F6043" s="61">
        <v>89.6</v>
      </c>
      <c r="G6043" s="61">
        <v>93.11</v>
      </c>
      <c r="J6043" s="89">
        <v>4.8999999999999998E-3</v>
      </c>
      <c r="K6043" s="89">
        <v>4.7000000000000002E-3</v>
      </c>
    </row>
    <row r="6044" spans="1:11" ht="22.5" x14ac:dyDescent="0.2">
      <c r="A6044" s="1" t="str">
        <f t="shared" si="97"/>
        <v>SINAPI 103322</v>
      </c>
      <c r="B6044" s="3" t="s">
        <v>6064</v>
      </c>
      <c r="C6044" s="3">
        <v>103322</v>
      </c>
      <c r="D6044" s="2" t="s">
        <v>6134</v>
      </c>
      <c r="E6044" s="3" t="s">
        <v>4960</v>
      </c>
      <c r="F6044" s="61">
        <v>56.27</v>
      </c>
      <c r="G6044" s="61">
        <v>58.35</v>
      </c>
      <c r="J6044" s="89">
        <v>3.8999999999999998E-3</v>
      </c>
      <c r="K6044" s="89">
        <v>3.8E-3</v>
      </c>
    </row>
    <row r="6045" spans="1:11" ht="22.5" x14ac:dyDescent="0.2">
      <c r="A6045" s="1" t="str">
        <f t="shared" si="97"/>
        <v>SINAPI 103323</v>
      </c>
      <c r="B6045" s="3" t="s">
        <v>6064</v>
      </c>
      <c r="C6045" s="3">
        <v>103323</v>
      </c>
      <c r="D6045" s="2" t="s">
        <v>6135</v>
      </c>
      <c r="E6045" s="3" t="s">
        <v>4960</v>
      </c>
      <c r="F6045" s="61">
        <v>57.16</v>
      </c>
      <c r="G6045" s="61">
        <v>59.3</v>
      </c>
      <c r="J6045" s="89">
        <v>3.8E-3</v>
      </c>
      <c r="K6045" s="89">
        <v>3.7000000000000002E-3</v>
      </c>
    </row>
    <row r="6046" spans="1:11" ht="22.5" x14ac:dyDescent="0.2">
      <c r="A6046" s="1" t="str">
        <f t="shared" si="97"/>
        <v>SINAPI 103338</v>
      </c>
      <c r="B6046" s="3" t="s">
        <v>6064</v>
      </c>
      <c r="C6046" s="3">
        <v>103338</v>
      </c>
      <c r="D6046" s="2" t="s">
        <v>6136</v>
      </c>
      <c r="E6046" s="3" t="s">
        <v>4960</v>
      </c>
      <c r="F6046" s="61">
        <v>118.89</v>
      </c>
      <c r="G6046" s="61">
        <v>123.28</v>
      </c>
      <c r="J6046" s="89">
        <v>3.7000000000000002E-3</v>
      </c>
      <c r="K6046" s="89">
        <v>3.5999999999999999E-3</v>
      </c>
    </row>
    <row r="6047" spans="1:11" ht="22.5" x14ac:dyDescent="0.2">
      <c r="A6047" s="1" t="str">
        <f t="shared" si="97"/>
        <v>SINAPI 103339</v>
      </c>
      <c r="B6047" s="3" t="s">
        <v>6064</v>
      </c>
      <c r="C6047" s="3">
        <v>103339</v>
      </c>
      <c r="D6047" s="2" t="s">
        <v>6137</v>
      </c>
      <c r="E6047" s="3" t="s">
        <v>4960</v>
      </c>
      <c r="F6047" s="61">
        <v>119.76</v>
      </c>
      <c r="G6047" s="61">
        <v>124.22</v>
      </c>
      <c r="J6047" s="89">
        <v>3.7000000000000002E-3</v>
      </c>
      <c r="K6047" s="89">
        <v>3.5000000000000001E-3</v>
      </c>
    </row>
    <row r="6048" spans="1:11" ht="22.5" x14ac:dyDescent="0.2">
      <c r="A6048" s="1" t="str">
        <f t="shared" si="97"/>
        <v>SINAPI 103340</v>
      </c>
      <c r="B6048" s="3" t="s">
        <v>6064</v>
      </c>
      <c r="C6048" s="3">
        <v>103340</v>
      </c>
      <c r="D6048" s="2" t="s">
        <v>6138</v>
      </c>
      <c r="E6048" s="3" t="s">
        <v>4960</v>
      </c>
      <c r="F6048" s="61">
        <v>144.74</v>
      </c>
      <c r="G6048" s="61">
        <v>149.72</v>
      </c>
      <c r="J6048" s="89">
        <v>3.0000000000000001E-3</v>
      </c>
      <c r="K6048" s="89">
        <v>2.8999999999999998E-3</v>
      </c>
    </row>
    <row r="6049" spans="1:11" ht="22.5" x14ac:dyDescent="0.2">
      <c r="A6049" s="1" t="str">
        <f t="shared" si="97"/>
        <v>SINAPI 103341</v>
      </c>
      <c r="B6049" s="3" t="s">
        <v>6064</v>
      </c>
      <c r="C6049" s="3">
        <v>103341</v>
      </c>
      <c r="D6049" s="2" t="s">
        <v>6139</v>
      </c>
      <c r="E6049" s="3" t="s">
        <v>4960</v>
      </c>
      <c r="F6049" s="61">
        <v>145.83000000000001</v>
      </c>
      <c r="G6049" s="61">
        <v>150.88999999999999</v>
      </c>
      <c r="J6049" s="89">
        <v>3.0000000000000001E-3</v>
      </c>
      <c r="K6049" s="89">
        <v>2.8999999999999998E-3</v>
      </c>
    </row>
    <row r="6050" spans="1:11" ht="22.5" x14ac:dyDescent="0.2">
      <c r="A6050" s="1" t="str">
        <f t="shared" si="97"/>
        <v>SINAPI 103336</v>
      </c>
      <c r="B6050" s="3" t="s">
        <v>6064</v>
      </c>
      <c r="C6050" s="3">
        <v>103336</v>
      </c>
      <c r="D6050" s="2" t="s">
        <v>6140</v>
      </c>
      <c r="E6050" s="3" t="s">
        <v>4960</v>
      </c>
      <c r="F6050" s="61">
        <v>90.79</v>
      </c>
      <c r="G6050" s="61">
        <v>94.01</v>
      </c>
      <c r="J6050" s="89">
        <v>2.3999999999999998E-3</v>
      </c>
      <c r="K6050" s="89">
        <v>2.3E-3</v>
      </c>
    </row>
    <row r="6051" spans="1:11" ht="22.5" x14ac:dyDescent="0.2">
      <c r="A6051" s="1" t="str">
        <f t="shared" si="97"/>
        <v>SINAPI 103337</v>
      </c>
      <c r="B6051" s="3" t="s">
        <v>6064</v>
      </c>
      <c r="C6051" s="3">
        <v>103337</v>
      </c>
      <c r="D6051" s="2" t="s">
        <v>6141</v>
      </c>
      <c r="E6051" s="3" t="s">
        <v>4960</v>
      </c>
      <c r="F6051" s="61">
        <v>91.53</v>
      </c>
      <c r="G6051" s="61">
        <v>94.81</v>
      </c>
      <c r="J6051" s="89">
        <v>2.3999999999999998E-3</v>
      </c>
      <c r="K6051" s="89">
        <v>2.3E-3</v>
      </c>
    </row>
    <row r="6052" spans="1:11" ht="22.5" x14ac:dyDescent="0.2">
      <c r="A6052" s="1" t="str">
        <f t="shared" si="97"/>
        <v>SINAPI 103342</v>
      </c>
      <c r="B6052" s="3" t="s">
        <v>6064</v>
      </c>
      <c r="C6052" s="3">
        <v>103342</v>
      </c>
      <c r="D6052" s="2" t="s">
        <v>6142</v>
      </c>
      <c r="E6052" s="3" t="s">
        <v>4960</v>
      </c>
      <c r="F6052" s="61">
        <v>123.77</v>
      </c>
      <c r="G6052" s="61">
        <v>127.62</v>
      </c>
      <c r="J6052" s="89">
        <v>3.5999999999999999E-3</v>
      </c>
      <c r="K6052" s="89">
        <v>3.3999999999999998E-3</v>
      </c>
    </row>
    <row r="6053" spans="1:11" ht="22.5" x14ac:dyDescent="0.2">
      <c r="A6053" s="1" t="str">
        <f t="shared" si="97"/>
        <v>SINAPI 103343</v>
      </c>
      <c r="B6053" s="3" t="s">
        <v>6064</v>
      </c>
      <c r="C6053" s="3">
        <v>103343</v>
      </c>
      <c r="D6053" s="2" t="s">
        <v>6143</v>
      </c>
      <c r="E6053" s="3" t="s">
        <v>4960</v>
      </c>
      <c r="F6053" s="61">
        <v>124.73</v>
      </c>
      <c r="G6053" s="61">
        <v>128.65</v>
      </c>
      <c r="J6053" s="89">
        <v>3.5000000000000001E-3</v>
      </c>
      <c r="K6053" s="89">
        <v>3.3999999999999998E-3</v>
      </c>
    </row>
    <row r="6054" spans="1:11" ht="22.5" x14ac:dyDescent="0.2">
      <c r="A6054" s="1" t="str">
        <f t="shared" si="97"/>
        <v>SINAPI 103318</v>
      </c>
      <c r="B6054" s="3" t="s">
        <v>6064</v>
      </c>
      <c r="C6054" s="3">
        <v>103318</v>
      </c>
      <c r="D6054" s="2" t="s">
        <v>6144</v>
      </c>
      <c r="E6054" s="3" t="s">
        <v>4960</v>
      </c>
      <c r="F6054" s="61">
        <v>105.65</v>
      </c>
      <c r="G6054" s="61">
        <v>109.06</v>
      </c>
      <c r="J6054" s="89">
        <v>4.1999999999999997E-3</v>
      </c>
      <c r="K6054" s="89">
        <v>4.0000000000000001E-3</v>
      </c>
    </row>
    <row r="6055" spans="1:11" ht="22.5" x14ac:dyDescent="0.2">
      <c r="A6055" s="1" t="str">
        <f t="shared" si="97"/>
        <v>SINAPI 103319</v>
      </c>
      <c r="B6055" s="3" t="s">
        <v>6064</v>
      </c>
      <c r="C6055" s="3">
        <v>103319</v>
      </c>
      <c r="D6055" s="2" t="s">
        <v>6145</v>
      </c>
      <c r="E6055" s="3" t="s">
        <v>4960</v>
      </c>
      <c r="F6055" s="61">
        <v>106.52</v>
      </c>
      <c r="G6055" s="61">
        <v>110</v>
      </c>
      <c r="J6055" s="89">
        <v>4.1000000000000003E-3</v>
      </c>
      <c r="K6055" s="89">
        <v>4.0000000000000001E-3</v>
      </c>
    </row>
    <row r="6056" spans="1:11" ht="22.5" x14ac:dyDescent="0.2">
      <c r="A6056" s="1" t="str">
        <f t="shared" si="97"/>
        <v>SINAPI 103320</v>
      </c>
      <c r="B6056" s="3" t="s">
        <v>6064</v>
      </c>
      <c r="C6056" s="3">
        <v>103320</v>
      </c>
      <c r="D6056" s="2" t="s">
        <v>6146</v>
      </c>
      <c r="E6056" s="3" t="s">
        <v>4960</v>
      </c>
      <c r="F6056" s="61">
        <v>127.59</v>
      </c>
      <c r="G6056" s="61">
        <v>131.46</v>
      </c>
      <c r="J6056" s="89">
        <v>3.3999999999999998E-3</v>
      </c>
      <c r="K6056" s="89">
        <v>3.3E-3</v>
      </c>
    </row>
    <row r="6057" spans="1:11" ht="22.5" x14ac:dyDescent="0.2">
      <c r="A6057" s="1" t="str">
        <f t="shared" si="97"/>
        <v>SINAPI 103321</v>
      </c>
      <c r="B6057" s="3" t="s">
        <v>6064</v>
      </c>
      <c r="C6057" s="3">
        <v>103321</v>
      </c>
      <c r="D6057" s="2" t="s">
        <v>6147</v>
      </c>
      <c r="E6057" s="3" t="s">
        <v>4960</v>
      </c>
      <c r="F6057" s="61">
        <v>128.68</v>
      </c>
      <c r="G6057" s="61">
        <v>132.63</v>
      </c>
      <c r="J6057" s="89">
        <v>3.3999999999999998E-3</v>
      </c>
      <c r="K6057" s="89">
        <v>3.3E-3</v>
      </c>
    </row>
    <row r="6058" spans="1:11" ht="22.5" x14ac:dyDescent="0.2">
      <c r="A6058" s="1" t="str">
        <f t="shared" si="97"/>
        <v>SINAPI 103316</v>
      </c>
      <c r="B6058" s="3" t="s">
        <v>6064</v>
      </c>
      <c r="C6058" s="3">
        <v>103316</v>
      </c>
      <c r="D6058" s="2" t="s">
        <v>6148</v>
      </c>
      <c r="E6058" s="3" t="s">
        <v>4960</v>
      </c>
      <c r="F6058" s="61">
        <v>81.819999999999993</v>
      </c>
      <c r="G6058" s="61">
        <v>84.32</v>
      </c>
      <c r="J6058" s="89">
        <v>2.7000000000000001E-3</v>
      </c>
      <c r="K6058" s="89">
        <v>2.5999999999999999E-3</v>
      </c>
    </row>
    <row r="6059" spans="1:11" ht="22.5" x14ac:dyDescent="0.2">
      <c r="A6059" s="1" t="str">
        <f t="shared" si="97"/>
        <v>SINAPI 103317</v>
      </c>
      <c r="B6059" s="3" t="s">
        <v>6064</v>
      </c>
      <c r="C6059" s="3">
        <v>103317</v>
      </c>
      <c r="D6059" s="2" t="s">
        <v>6149</v>
      </c>
      <c r="E6059" s="3" t="s">
        <v>4960</v>
      </c>
      <c r="F6059" s="61">
        <v>82.56</v>
      </c>
      <c r="G6059" s="61">
        <v>85.12</v>
      </c>
      <c r="J6059" s="89">
        <v>2.7000000000000001E-3</v>
      </c>
      <c r="K6059" s="89">
        <v>2.5999999999999999E-3</v>
      </c>
    </row>
    <row r="6060" spans="1:11" ht="22.5" x14ac:dyDescent="0.2">
      <c r="A6060" s="1" t="str">
        <f t="shared" si="97"/>
        <v>SINAPI 101166</v>
      </c>
      <c r="B6060" s="3" t="s">
        <v>6064</v>
      </c>
      <c r="C6060" s="3">
        <v>101166</v>
      </c>
      <c r="D6060" s="2" t="s">
        <v>6150</v>
      </c>
      <c r="E6060" s="3" t="s">
        <v>4957</v>
      </c>
      <c r="F6060" s="61">
        <v>627.49</v>
      </c>
      <c r="G6060" s="61">
        <v>656.58</v>
      </c>
      <c r="J6060" s="89">
        <v>0</v>
      </c>
      <c r="K6060" s="89">
        <v>0</v>
      </c>
    </row>
    <row r="6061" spans="1:11" ht="22.5" x14ac:dyDescent="0.2">
      <c r="A6061" s="1" t="str">
        <f t="shared" si="97"/>
        <v>SINAPI 101165</v>
      </c>
      <c r="B6061" s="3" t="s">
        <v>6064</v>
      </c>
      <c r="C6061" s="3">
        <v>101165</v>
      </c>
      <c r="D6061" s="2" t="s">
        <v>6151</v>
      </c>
      <c r="E6061" s="3" t="s">
        <v>4957</v>
      </c>
      <c r="F6061" s="61">
        <v>1045.8800000000001</v>
      </c>
      <c r="G6061" s="61">
        <v>1081.24</v>
      </c>
      <c r="J6061" s="89">
        <v>0</v>
      </c>
      <c r="K6061" s="89">
        <v>0</v>
      </c>
    </row>
    <row r="6062" spans="1:11" ht="22.5" x14ac:dyDescent="0.2">
      <c r="A6062" s="1" t="str">
        <f t="shared" si="97"/>
        <v>SINAPI 101163</v>
      </c>
      <c r="B6062" s="3" t="s">
        <v>6064</v>
      </c>
      <c r="C6062" s="3">
        <v>101163</v>
      </c>
      <c r="D6062" s="2" t="s">
        <v>6152</v>
      </c>
      <c r="E6062" s="3" t="s">
        <v>4960</v>
      </c>
      <c r="F6062" s="61">
        <v>618.01</v>
      </c>
      <c r="G6062" s="61">
        <v>631.86</v>
      </c>
      <c r="J6062" s="89">
        <v>0</v>
      </c>
      <c r="K6062" s="89">
        <v>0</v>
      </c>
    </row>
    <row r="6063" spans="1:11" ht="22.5" x14ac:dyDescent="0.2">
      <c r="A6063" s="1" t="str">
        <f t="shared" si="97"/>
        <v>SINAPI 101164</v>
      </c>
      <c r="B6063" s="3" t="s">
        <v>6064</v>
      </c>
      <c r="C6063" s="3">
        <v>101164</v>
      </c>
      <c r="D6063" s="2" t="s">
        <v>6153</v>
      </c>
      <c r="E6063" s="3" t="s">
        <v>4960</v>
      </c>
      <c r="F6063" s="61">
        <v>627.66</v>
      </c>
      <c r="G6063" s="61">
        <v>641.61</v>
      </c>
      <c r="J6063" s="89">
        <v>0</v>
      </c>
      <c r="K6063" s="89">
        <v>0</v>
      </c>
    </row>
    <row r="6064" spans="1:11" ht="22.5" x14ac:dyDescent="0.2">
      <c r="A6064" s="1" t="str">
        <f t="shared" si="97"/>
        <v>SINAPI 101162</v>
      </c>
      <c r="B6064" s="3" t="s">
        <v>6064</v>
      </c>
      <c r="C6064" s="3">
        <v>101162</v>
      </c>
      <c r="D6064" s="2" t="s">
        <v>6154</v>
      </c>
      <c r="E6064" s="3" t="s">
        <v>4960</v>
      </c>
      <c r="F6064" s="61">
        <v>147.93</v>
      </c>
      <c r="G6064" s="61">
        <v>155.38999999999999</v>
      </c>
      <c r="J6064" s="89">
        <v>0</v>
      </c>
      <c r="K6064" s="89">
        <v>0</v>
      </c>
    </row>
    <row r="6065" spans="1:11" ht="22.5" x14ac:dyDescent="0.2">
      <c r="A6065" s="1" t="str">
        <f t="shared" si="97"/>
        <v>SINAPI 101161</v>
      </c>
      <c r="B6065" s="3" t="s">
        <v>6064</v>
      </c>
      <c r="C6065" s="3">
        <v>101161</v>
      </c>
      <c r="D6065" s="2" t="s">
        <v>6155</v>
      </c>
      <c r="E6065" s="3" t="s">
        <v>4960</v>
      </c>
      <c r="F6065" s="61">
        <v>247.18</v>
      </c>
      <c r="G6065" s="61">
        <v>253.98</v>
      </c>
      <c r="J6065" s="89">
        <v>0</v>
      </c>
      <c r="K6065" s="89">
        <v>0</v>
      </c>
    </row>
    <row r="6066" spans="1:11" ht="22.5" x14ac:dyDescent="0.2">
      <c r="A6066" s="1" t="str">
        <f t="shared" si="97"/>
        <v>SINAPI 101160</v>
      </c>
      <c r="B6066" s="3" t="s">
        <v>6064</v>
      </c>
      <c r="C6066" s="3">
        <v>101160</v>
      </c>
      <c r="D6066" s="2" t="s">
        <v>6156</v>
      </c>
      <c r="E6066" s="3" t="s">
        <v>4960</v>
      </c>
      <c r="F6066" s="61">
        <v>0</v>
      </c>
      <c r="G6066" s="61">
        <v>0</v>
      </c>
      <c r="J6066" s="89"/>
      <c r="K6066" s="89"/>
    </row>
    <row r="6067" spans="1:11" ht="22.5" x14ac:dyDescent="0.2">
      <c r="A6067" s="1" t="str">
        <f t="shared" si="97"/>
        <v>SINAPI 101159</v>
      </c>
      <c r="B6067" s="3" t="s">
        <v>6064</v>
      </c>
      <c r="C6067" s="3">
        <v>101159</v>
      </c>
      <c r="D6067" s="2" t="s">
        <v>6157</v>
      </c>
      <c r="E6067" s="3" t="s">
        <v>4960</v>
      </c>
      <c r="F6067" s="61">
        <v>128.06</v>
      </c>
      <c r="G6067" s="61">
        <v>134.79</v>
      </c>
      <c r="J6067" s="89">
        <v>0</v>
      </c>
      <c r="K6067" s="89">
        <v>0</v>
      </c>
    </row>
    <row r="6068" spans="1:11" ht="22.5" x14ac:dyDescent="0.2">
      <c r="A6068" s="1" t="str">
        <f t="shared" si="97"/>
        <v>SINAPI 101154</v>
      </c>
      <c r="B6068" s="3" t="s">
        <v>6064</v>
      </c>
      <c r="C6068" s="3">
        <v>101154</v>
      </c>
      <c r="D6068" s="2" t="s">
        <v>6158</v>
      </c>
      <c r="E6068" s="3" t="s">
        <v>4960</v>
      </c>
      <c r="F6068" s="61">
        <v>132.02000000000001</v>
      </c>
      <c r="G6068" s="61">
        <v>134.88</v>
      </c>
      <c r="J6068" s="89">
        <v>0</v>
      </c>
      <c r="K6068" s="89">
        <v>0</v>
      </c>
    </row>
    <row r="6069" spans="1:11" ht="22.5" x14ac:dyDescent="0.2">
      <c r="A6069" s="1" t="str">
        <f t="shared" si="97"/>
        <v>SINAPI 101155</v>
      </c>
      <c r="B6069" s="3" t="s">
        <v>6064</v>
      </c>
      <c r="C6069" s="3">
        <v>101155</v>
      </c>
      <c r="D6069" s="2" t="s">
        <v>6159</v>
      </c>
      <c r="E6069" s="3" t="s">
        <v>4960</v>
      </c>
      <c r="F6069" s="61">
        <v>185.69</v>
      </c>
      <c r="G6069" s="61">
        <v>189.44</v>
      </c>
      <c r="J6069" s="89">
        <v>0</v>
      </c>
      <c r="K6069" s="89">
        <v>0</v>
      </c>
    </row>
    <row r="6070" spans="1:11" ht="22.5" x14ac:dyDescent="0.2">
      <c r="A6070" s="1" t="str">
        <f t="shared" si="97"/>
        <v>SINAPI 101156</v>
      </c>
      <c r="B6070" s="3" t="s">
        <v>6064</v>
      </c>
      <c r="C6070" s="3">
        <v>101156</v>
      </c>
      <c r="D6070" s="2" t="s">
        <v>6160</v>
      </c>
      <c r="E6070" s="3" t="s">
        <v>4960</v>
      </c>
      <c r="F6070" s="61">
        <v>272.86</v>
      </c>
      <c r="G6070" s="61">
        <v>277.89999999999998</v>
      </c>
      <c r="J6070" s="89">
        <v>0</v>
      </c>
      <c r="K6070" s="89">
        <v>0</v>
      </c>
    </row>
    <row r="6071" spans="1:11" x14ac:dyDescent="0.2">
      <c r="A6071" s="1" t="str">
        <f t="shared" si="97"/>
        <v>SINAPI 101158</v>
      </c>
      <c r="B6071" s="3" t="s">
        <v>6064</v>
      </c>
      <c r="C6071" s="3">
        <v>101158</v>
      </c>
      <c r="D6071" s="2" t="s">
        <v>6161</v>
      </c>
      <c r="E6071" s="3" t="s">
        <v>4960</v>
      </c>
      <c r="F6071" s="61">
        <v>89.95</v>
      </c>
      <c r="G6071" s="61">
        <v>91.8</v>
      </c>
      <c r="J6071" s="89">
        <v>0</v>
      </c>
      <c r="K6071" s="89">
        <v>0</v>
      </c>
    </row>
    <row r="6072" spans="1:11" x14ac:dyDescent="0.2">
      <c r="A6072" s="1" t="str">
        <f t="shared" si="97"/>
        <v>SINAPI 101157</v>
      </c>
      <c r="B6072" s="3" t="s">
        <v>6064</v>
      </c>
      <c r="C6072" s="3">
        <v>101157</v>
      </c>
      <c r="D6072" s="2" t="s">
        <v>6162</v>
      </c>
      <c r="E6072" s="3" t="s">
        <v>4960</v>
      </c>
      <c r="F6072" s="61">
        <v>68.430000000000007</v>
      </c>
      <c r="G6072" s="61">
        <v>70.010000000000005</v>
      </c>
      <c r="J6072" s="89">
        <v>0</v>
      </c>
      <c r="K6072" s="89">
        <v>0</v>
      </c>
    </row>
    <row r="6073" spans="1:11" ht="22.5" x14ac:dyDescent="0.2">
      <c r="A6073" s="1" t="str">
        <f t="shared" si="97"/>
        <v>SINAPI 87382</v>
      </c>
      <c r="B6073" s="3" t="s">
        <v>6064</v>
      </c>
      <c r="C6073" s="3">
        <v>87382</v>
      </c>
      <c r="D6073" s="2" t="s">
        <v>6163</v>
      </c>
      <c r="E6073" s="3" t="s">
        <v>4957</v>
      </c>
      <c r="F6073" s="61">
        <v>1802.42</v>
      </c>
      <c r="G6073" s="61">
        <v>1816.51</v>
      </c>
      <c r="J6073" s="89">
        <v>0</v>
      </c>
      <c r="K6073" s="89">
        <v>0</v>
      </c>
    </row>
    <row r="6074" spans="1:11" ht="22.5" x14ac:dyDescent="0.2">
      <c r="A6074" s="1" t="str">
        <f t="shared" si="97"/>
        <v>SINAPI 87383</v>
      </c>
      <c r="B6074" s="3" t="s">
        <v>6064</v>
      </c>
      <c r="C6074" s="3">
        <v>87383</v>
      </c>
      <c r="D6074" s="2" t="s">
        <v>6164</v>
      </c>
      <c r="E6074" s="3" t="s">
        <v>4957</v>
      </c>
      <c r="F6074" s="61">
        <v>1788.84</v>
      </c>
      <c r="G6074" s="61">
        <v>1799.9</v>
      </c>
      <c r="J6074" s="89">
        <v>0</v>
      </c>
      <c r="K6074" s="89">
        <v>0</v>
      </c>
    </row>
    <row r="6075" spans="1:11" ht="22.5" x14ac:dyDescent="0.2">
      <c r="A6075" s="1" t="str">
        <f t="shared" si="97"/>
        <v>SINAPI 87384</v>
      </c>
      <c r="B6075" s="3" t="s">
        <v>6064</v>
      </c>
      <c r="C6075" s="3">
        <v>87384</v>
      </c>
      <c r="D6075" s="2" t="s">
        <v>6165</v>
      </c>
      <c r="E6075" s="3" t="s">
        <v>4957</v>
      </c>
      <c r="F6075" s="61">
        <v>1767.65</v>
      </c>
      <c r="G6075" s="61">
        <v>1775.36</v>
      </c>
      <c r="J6075" s="89">
        <v>0</v>
      </c>
      <c r="K6075" s="89">
        <v>0</v>
      </c>
    </row>
    <row r="6076" spans="1:11" ht="22.5" x14ac:dyDescent="0.2">
      <c r="A6076" s="1" t="str">
        <f t="shared" si="97"/>
        <v>SINAPI 87398</v>
      </c>
      <c r="B6076" s="3" t="s">
        <v>6064</v>
      </c>
      <c r="C6076" s="3">
        <v>87398</v>
      </c>
      <c r="D6076" s="2" t="s">
        <v>6166</v>
      </c>
      <c r="E6076" s="3" t="s">
        <v>4957</v>
      </c>
      <c r="F6076" s="61">
        <v>1970.8</v>
      </c>
      <c r="G6076" s="61">
        <v>1993.84</v>
      </c>
      <c r="J6076" s="89">
        <v>0</v>
      </c>
      <c r="K6076" s="89">
        <v>0</v>
      </c>
    </row>
    <row r="6077" spans="1:11" ht="22.5" x14ac:dyDescent="0.2">
      <c r="A6077" s="1" t="str">
        <f t="shared" si="97"/>
        <v>SINAPI 87395</v>
      </c>
      <c r="B6077" s="3" t="s">
        <v>6064</v>
      </c>
      <c r="C6077" s="3">
        <v>87395</v>
      </c>
      <c r="D6077" s="2" t="s">
        <v>6167</v>
      </c>
      <c r="E6077" s="3" t="s">
        <v>4957</v>
      </c>
      <c r="F6077" s="61">
        <v>3495.4</v>
      </c>
      <c r="G6077" s="61">
        <v>3513.79</v>
      </c>
      <c r="J6077" s="89">
        <v>0</v>
      </c>
      <c r="K6077" s="89">
        <v>0</v>
      </c>
    </row>
    <row r="6078" spans="1:11" ht="22.5" x14ac:dyDescent="0.2">
      <c r="A6078" s="1" t="str">
        <f t="shared" si="97"/>
        <v>SINAPI 87396</v>
      </c>
      <c r="B6078" s="3" t="s">
        <v>6064</v>
      </c>
      <c r="C6078" s="3">
        <v>87396</v>
      </c>
      <c r="D6078" s="2" t="s">
        <v>6168</v>
      </c>
      <c r="E6078" s="3" t="s">
        <v>4957</v>
      </c>
      <c r="F6078" s="61">
        <v>3505.18</v>
      </c>
      <c r="G6078" s="61">
        <v>3520.09</v>
      </c>
      <c r="J6078" s="89">
        <v>0</v>
      </c>
      <c r="K6078" s="89">
        <v>0</v>
      </c>
    </row>
    <row r="6079" spans="1:11" ht="22.5" x14ac:dyDescent="0.2">
      <c r="A6079" s="1" t="str">
        <f t="shared" si="97"/>
        <v>SINAPI 87397</v>
      </c>
      <c r="B6079" s="3" t="s">
        <v>6064</v>
      </c>
      <c r="C6079" s="3">
        <v>87397</v>
      </c>
      <c r="D6079" s="2" t="s">
        <v>6169</v>
      </c>
      <c r="E6079" s="3" t="s">
        <v>4957</v>
      </c>
      <c r="F6079" s="61">
        <v>3510.17</v>
      </c>
      <c r="G6079" s="61">
        <v>3521.2</v>
      </c>
      <c r="J6079" s="89">
        <v>0</v>
      </c>
      <c r="K6079" s="89">
        <v>0</v>
      </c>
    </row>
    <row r="6080" spans="1:11" x14ac:dyDescent="0.2">
      <c r="A6080" s="1" t="str">
        <f t="shared" si="97"/>
        <v>SINAPI 87402</v>
      </c>
      <c r="B6080" s="3" t="s">
        <v>6064</v>
      </c>
      <c r="C6080" s="3">
        <v>87402</v>
      </c>
      <c r="D6080" s="2" t="s">
        <v>6170</v>
      </c>
      <c r="E6080" s="3" t="s">
        <v>4957</v>
      </c>
      <c r="F6080" s="61">
        <v>3709.71</v>
      </c>
      <c r="G6080" s="61">
        <v>3738.59</v>
      </c>
      <c r="J6080" s="89">
        <v>0</v>
      </c>
      <c r="K6080" s="89">
        <v>0</v>
      </c>
    </row>
    <row r="6081" spans="1:11" ht="22.5" x14ac:dyDescent="0.2">
      <c r="A6081" s="1" t="str">
        <f t="shared" si="97"/>
        <v>SINAPI 87391</v>
      </c>
      <c r="B6081" s="3" t="s">
        <v>6064</v>
      </c>
      <c r="C6081" s="3">
        <v>87391</v>
      </c>
      <c r="D6081" s="2" t="s">
        <v>6171</v>
      </c>
      <c r="E6081" s="3" t="s">
        <v>4957</v>
      </c>
      <c r="F6081" s="61">
        <v>5509.02</v>
      </c>
      <c r="G6081" s="61">
        <v>5527.41</v>
      </c>
      <c r="J6081" s="89">
        <v>0</v>
      </c>
      <c r="K6081" s="89">
        <v>0</v>
      </c>
    </row>
    <row r="6082" spans="1:11" ht="22.5" x14ac:dyDescent="0.2">
      <c r="A6082" s="1" t="str">
        <f t="shared" si="97"/>
        <v>SINAPI 87393</v>
      </c>
      <c r="B6082" s="3" t="s">
        <v>6064</v>
      </c>
      <c r="C6082" s="3">
        <v>87393</v>
      </c>
      <c r="D6082" s="2" t="s">
        <v>6172</v>
      </c>
      <c r="E6082" s="3" t="s">
        <v>4957</v>
      </c>
      <c r="F6082" s="61">
        <v>5545.85</v>
      </c>
      <c r="G6082" s="61">
        <v>5560.76</v>
      </c>
      <c r="J6082" s="89">
        <v>0</v>
      </c>
      <c r="K6082" s="89">
        <v>0</v>
      </c>
    </row>
    <row r="6083" spans="1:11" ht="22.5" x14ac:dyDescent="0.2">
      <c r="A6083" s="1" t="str">
        <f t="shared" si="97"/>
        <v>SINAPI 87394</v>
      </c>
      <c r="B6083" s="3" t="s">
        <v>6064</v>
      </c>
      <c r="C6083" s="3">
        <v>87394</v>
      </c>
      <c r="D6083" s="2" t="s">
        <v>6173</v>
      </c>
      <c r="E6083" s="3" t="s">
        <v>4957</v>
      </c>
      <c r="F6083" s="61">
        <v>5576.67</v>
      </c>
      <c r="G6083" s="61">
        <v>5587.7</v>
      </c>
      <c r="J6083" s="89">
        <v>0</v>
      </c>
      <c r="K6083" s="89">
        <v>0</v>
      </c>
    </row>
    <row r="6084" spans="1:11" x14ac:dyDescent="0.2">
      <c r="A6084" s="1" t="str">
        <f t="shared" si="97"/>
        <v>SINAPI 87401</v>
      </c>
      <c r="B6084" s="3" t="s">
        <v>6064</v>
      </c>
      <c r="C6084" s="3">
        <v>87401</v>
      </c>
      <c r="D6084" s="2" t="s">
        <v>6174</v>
      </c>
      <c r="E6084" s="3" t="s">
        <v>4957</v>
      </c>
      <c r="F6084" s="61">
        <v>5764.56</v>
      </c>
      <c r="G6084" s="61">
        <v>5793.44</v>
      </c>
      <c r="J6084" s="89">
        <v>0</v>
      </c>
      <c r="K6084" s="89">
        <v>0</v>
      </c>
    </row>
    <row r="6085" spans="1:11" ht="22.5" x14ac:dyDescent="0.2">
      <c r="A6085" s="1" t="str">
        <f t="shared" si="97"/>
        <v>SINAPI 87407</v>
      </c>
      <c r="B6085" s="3" t="s">
        <v>6064</v>
      </c>
      <c r="C6085" s="3">
        <v>87407</v>
      </c>
      <c r="D6085" s="2" t="s">
        <v>6175</v>
      </c>
      <c r="E6085" s="3" t="s">
        <v>4957</v>
      </c>
      <c r="F6085" s="61">
        <v>1835.3</v>
      </c>
      <c r="G6085" s="61">
        <v>1848.69</v>
      </c>
      <c r="J6085" s="89">
        <v>0</v>
      </c>
      <c r="K6085" s="89">
        <v>0</v>
      </c>
    </row>
    <row r="6086" spans="1:11" x14ac:dyDescent="0.2">
      <c r="A6086" s="1" t="str">
        <f t="shared" si="97"/>
        <v>SINAPI 87408</v>
      </c>
      <c r="B6086" s="3" t="s">
        <v>6064</v>
      </c>
      <c r="C6086" s="3">
        <v>87408</v>
      </c>
      <c r="D6086" s="2" t="s">
        <v>6176</v>
      </c>
      <c r="E6086" s="3" t="s">
        <v>4957</v>
      </c>
      <c r="F6086" s="61">
        <v>1812.19</v>
      </c>
      <c r="G6086" s="61">
        <v>1822.24</v>
      </c>
      <c r="J6086" s="89">
        <v>0</v>
      </c>
      <c r="K6086" s="89">
        <v>0</v>
      </c>
    </row>
    <row r="6087" spans="1:11" ht="22.5" x14ac:dyDescent="0.2">
      <c r="A6087" s="1" t="str">
        <f t="shared" si="97"/>
        <v>SINAPI 87404</v>
      </c>
      <c r="B6087" s="3" t="s">
        <v>6064</v>
      </c>
      <c r="C6087" s="3">
        <v>87404</v>
      </c>
      <c r="D6087" s="2" t="s">
        <v>6177</v>
      </c>
      <c r="E6087" s="3" t="s">
        <v>4957</v>
      </c>
      <c r="F6087" s="61">
        <v>5170.99</v>
      </c>
      <c r="G6087" s="61">
        <v>5190.84</v>
      </c>
      <c r="J6087" s="89">
        <v>0</v>
      </c>
      <c r="K6087" s="89">
        <v>0</v>
      </c>
    </row>
    <row r="6088" spans="1:11" ht="22.5" x14ac:dyDescent="0.2">
      <c r="A6088" s="1" t="str">
        <f t="shared" si="97"/>
        <v>SINAPI 87405</v>
      </c>
      <c r="B6088" s="3" t="s">
        <v>6064</v>
      </c>
      <c r="C6088" s="3">
        <v>87405</v>
      </c>
      <c r="D6088" s="2" t="s">
        <v>6178</v>
      </c>
      <c r="E6088" s="3" t="s">
        <v>4957</v>
      </c>
      <c r="F6088" s="61">
        <v>5166.54</v>
      </c>
      <c r="G6088" s="61">
        <v>5181.43</v>
      </c>
      <c r="J6088" s="89">
        <v>0</v>
      </c>
      <c r="K6088" s="89">
        <v>0</v>
      </c>
    </row>
    <row r="6089" spans="1:11" ht="22.5" x14ac:dyDescent="0.2">
      <c r="A6089" s="1" t="str">
        <f t="shared" si="97"/>
        <v>SINAPI 87388</v>
      </c>
      <c r="B6089" s="3" t="s">
        <v>6064</v>
      </c>
      <c r="C6089" s="3">
        <v>87388</v>
      </c>
      <c r="D6089" s="2" t="s">
        <v>6179</v>
      </c>
      <c r="E6089" s="3" t="s">
        <v>4957</v>
      </c>
      <c r="F6089" s="61">
        <v>4960.4399999999996</v>
      </c>
      <c r="G6089" s="61">
        <v>4974.63</v>
      </c>
      <c r="J6089" s="89">
        <v>0</v>
      </c>
      <c r="K6089" s="89">
        <v>0</v>
      </c>
    </row>
    <row r="6090" spans="1:11" ht="22.5" x14ac:dyDescent="0.2">
      <c r="A6090" s="1" t="str">
        <f t="shared" si="97"/>
        <v>SINAPI 87389</v>
      </c>
      <c r="B6090" s="3" t="s">
        <v>6064</v>
      </c>
      <c r="C6090" s="3">
        <v>87389</v>
      </c>
      <c r="D6090" s="2" t="s">
        <v>6180</v>
      </c>
      <c r="E6090" s="3" t="s">
        <v>4957</v>
      </c>
      <c r="F6090" s="61">
        <v>4968.72</v>
      </c>
      <c r="G6090" s="61">
        <v>4979.6899999999996</v>
      </c>
      <c r="J6090" s="89">
        <v>0</v>
      </c>
      <c r="K6090" s="89">
        <v>0</v>
      </c>
    </row>
    <row r="6091" spans="1:11" ht="22.5" x14ac:dyDescent="0.2">
      <c r="A6091" s="1" t="str">
        <f t="shared" si="97"/>
        <v>SINAPI 87390</v>
      </c>
      <c r="B6091" s="3" t="s">
        <v>6064</v>
      </c>
      <c r="C6091" s="3">
        <v>87390</v>
      </c>
      <c r="D6091" s="2" t="s">
        <v>6181</v>
      </c>
      <c r="E6091" s="3" t="s">
        <v>4957</v>
      </c>
      <c r="F6091" s="61">
        <v>4980.43</v>
      </c>
      <c r="G6091" s="61">
        <v>4988.1400000000003</v>
      </c>
      <c r="J6091" s="89">
        <v>0</v>
      </c>
      <c r="K6091" s="89">
        <v>0</v>
      </c>
    </row>
    <row r="6092" spans="1:11" x14ac:dyDescent="0.2">
      <c r="A6092" s="1" t="str">
        <f t="shared" si="97"/>
        <v>SINAPI 87385</v>
      </c>
      <c r="B6092" s="3" t="s">
        <v>6064</v>
      </c>
      <c r="C6092" s="3">
        <v>87385</v>
      </c>
      <c r="D6092" s="2" t="s">
        <v>6182</v>
      </c>
      <c r="E6092" s="3" t="s">
        <v>4957</v>
      </c>
      <c r="F6092" s="61">
        <v>2112.8000000000002</v>
      </c>
      <c r="G6092" s="61">
        <v>2129.61</v>
      </c>
      <c r="J6092" s="89">
        <v>0</v>
      </c>
      <c r="K6092" s="89">
        <v>0</v>
      </c>
    </row>
    <row r="6093" spans="1:11" x14ac:dyDescent="0.2">
      <c r="A6093" s="1" t="str">
        <f t="shared" si="97"/>
        <v>SINAPI 87386</v>
      </c>
      <c r="B6093" s="3" t="s">
        <v>6064</v>
      </c>
      <c r="C6093" s="3">
        <v>87386</v>
      </c>
      <c r="D6093" s="2" t="s">
        <v>6183</v>
      </c>
      <c r="E6093" s="3" t="s">
        <v>4957</v>
      </c>
      <c r="F6093" s="61">
        <v>2091</v>
      </c>
      <c r="G6093" s="61">
        <v>2103.71</v>
      </c>
      <c r="J6093" s="89">
        <v>0</v>
      </c>
      <c r="K6093" s="89">
        <v>0</v>
      </c>
    </row>
    <row r="6094" spans="1:11" x14ac:dyDescent="0.2">
      <c r="A6094" s="1" t="str">
        <f t="shared" si="97"/>
        <v>SINAPI 87387</v>
      </c>
      <c r="B6094" s="3" t="s">
        <v>6064</v>
      </c>
      <c r="C6094" s="3">
        <v>87387</v>
      </c>
      <c r="D6094" s="2" t="s">
        <v>6184</v>
      </c>
      <c r="E6094" s="3" t="s">
        <v>4957</v>
      </c>
      <c r="F6094" s="61">
        <v>2070.44</v>
      </c>
      <c r="G6094" s="61">
        <v>2079.46</v>
      </c>
      <c r="J6094" s="89">
        <v>0</v>
      </c>
      <c r="K6094" s="89">
        <v>0</v>
      </c>
    </row>
    <row r="6095" spans="1:11" x14ac:dyDescent="0.2">
      <c r="A6095" s="1" t="str">
        <f t="shared" si="97"/>
        <v>SINAPI 87399</v>
      </c>
      <c r="B6095" s="3" t="s">
        <v>6064</v>
      </c>
      <c r="C6095" s="3">
        <v>87399</v>
      </c>
      <c r="D6095" s="2" t="s">
        <v>6185</v>
      </c>
      <c r="E6095" s="3" t="s">
        <v>4957</v>
      </c>
      <c r="F6095" s="61">
        <v>2276.54</v>
      </c>
      <c r="G6095" s="61">
        <v>2301.3000000000002</v>
      </c>
      <c r="J6095" s="89">
        <v>0</v>
      </c>
      <c r="K6095" s="89">
        <v>0</v>
      </c>
    </row>
    <row r="6096" spans="1:11" ht="22.5" x14ac:dyDescent="0.2">
      <c r="A6096" s="1" t="str">
        <f t="shared" si="97"/>
        <v>SINAPI 88627</v>
      </c>
      <c r="B6096" s="3" t="s">
        <v>6064</v>
      </c>
      <c r="C6096" s="3">
        <v>88627</v>
      </c>
      <c r="D6096" s="2" t="s">
        <v>6186</v>
      </c>
      <c r="E6096" s="3" t="s">
        <v>4957</v>
      </c>
      <c r="F6096" s="61">
        <v>678.88</v>
      </c>
      <c r="G6096" s="61">
        <v>694.95</v>
      </c>
      <c r="J6096" s="89">
        <v>0</v>
      </c>
      <c r="K6096" s="89">
        <v>0</v>
      </c>
    </row>
    <row r="6097" spans="1:11" ht="22.5" x14ac:dyDescent="0.2">
      <c r="A6097" s="1" t="str">
        <f t="shared" si="97"/>
        <v>SINAPI 100463</v>
      </c>
      <c r="B6097" s="3" t="s">
        <v>6064</v>
      </c>
      <c r="C6097" s="3">
        <v>100463</v>
      </c>
      <c r="D6097" s="2" t="s">
        <v>6187</v>
      </c>
      <c r="E6097" s="3" t="s">
        <v>4957</v>
      </c>
      <c r="F6097" s="61">
        <v>0</v>
      </c>
      <c r="G6097" s="61">
        <v>0</v>
      </c>
      <c r="J6097" s="89"/>
      <c r="K6097" s="89"/>
    </row>
    <row r="6098" spans="1:11" ht="22.5" x14ac:dyDescent="0.2">
      <c r="A6098" s="1" t="str">
        <f t="shared" si="97"/>
        <v>SINAPI 88626</v>
      </c>
      <c r="B6098" s="3" t="s">
        <v>6064</v>
      </c>
      <c r="C6098" s="3">
        <v>88626</v>
      </c>
      <c r="D6098" s="2" t="s">
        <v>6188</v>
      </c>
      <c r="E6098" s="3" t="s">
        <v>4957</v>
      </c>
      <c r="F6098" s="61">
        <v>615.23</v>
      </c>
      <c r="G6098" s="61">
        <v>627.49</v>
      </c>
      <c r="J6098" s="89">
        <v>0</v>
      </c>
      <c r="K6098" s="89">
        <v>0</v>
      </c>
    </row>
    <row r="6099" spans="1:11" ht="22.5" x14ac:dyDescent="0.2">
      <c r="A6099" s="1" t="str">
        <f t="shared" si="97"/>
        <v>SINAPI 100488</v>
      </c>
      <c r="B6099" s="3" t="s">
        <v>6064</v>
      </c>
      <c r="C6099" s="3">
        <v>100488</v>
      </c>
      <c r="D6099" s="2" t="s">
        <v>6189</v>
      </c>
      <c r="E6099" s="3" t="s">
        <v>4957</v>
      </c>
      <c r="F6099" s="61">
        <v>593.32000000000005</v>
      </c>
      <c r="G6099" s="61">
        <v>602.58000000000004</v>
      </c>
      <c r="J6099" s="89">
        <v>0</v>
      </c>
      <c r="K6099" s="89">
        <v>0</v>
      </c>
    </row>
    <row r="6100" spans="1:11" ht="22.5" x14ac:dyDescent="0.2">
      <c r="A6100" s="1" t="str">
        <f t="shared" si="97"/>
        <v>SINAPI 100464</v>
      </c>
      <c r="B6100" s="3" t="s">
        <v>6064</v>
      </c>
      <c r="C6100" s="3">
        <v>100464</v>
      </c>
      <c r="D6100" s="2" t="s">
        <v>6190</v>
      </c>
      <c r="E6100" s="3" t="s">
        <v>4957</v>
      </c>
      <c r="F6100" s="61">
        <v>653.01</v>
      </c>
      <c r="G6100" s="61">
        <v>669.82</v>
      </c>
      <c r="J6100" s="89">
        <v>0</v>
      </c>
      <c r="K6100" s="89">
        <v>0</v>
      </c>
    </row>
    <row r="6101" spans="1:11" ht="22.5" x14ac:dyDescent="0.2">
      <c r="A6101" s="1" t="str">
        <f t="shared" si="97"/>
        <v>SINAPI 100465</v>
      </c>
      <c r="B6101" s="3" t="s">
        <v>6064</v>
      </c>
      <c r="C6101" s="3">
        <v>100465</v>
      </c>
      <c r="D6101" s="2" t="s">
        <v>6191</v>
      </c>
      <c r="E6101" s="3" t="s">
        <v>4957</v>
      </c>
      <c r="F6101" s="61">
        <v>598.26</v>
      </c>
      <c r="G6101" s="61">
        <v>609.35</v>
      </c>
      <c r="J6101" s="89">
        <v>0</v>
      </c>
      <c r="K6101" s="89">
        <v>0</v>
      </c>
    </row>
    <row r="6102" spans="1:11" ht="22.5" x14ac:dyDescent="0.2">
      <c r="A6102" s="1" t="str">
        <f t="shared" si="97"/>
        <v>SINAPI 100466</v>
      </c>
      <c r="B6102" s="3" t="s">
        <v>6064</v>
      </c>
      <c r="C6102" s="3">
        <v>100466</v>
      </c>
      <c r="D6102" s="2" t="s">
        <v>6192</v>
      </c>
      <c r="E6102" s="3" t="s">
        <v>4957</v>
      </c>
      <c r="F6102" s="61">
        <v>565.72</v>
      </c>
      <c r="G6102" s="61">
        <v>573.24</v>
      </c>
      <c r="J6102" s="89">
        <v>0</v>
      </c>
      <c r="K6102" s="89">
        <v>0</v>
      </c>
    </row>
    <row r="6103" spans="1:11" ht="22.5" x14ac:dyDescent="0.2">
      <c r="A6103" s="1" t="str">
        <f t="shared" ref="A6103:A6166" si="98">CONCATENATE($B6103," ",$C6103)</f>
        <v>SINAPI 87368</v>
      </c>
      <c r="B6103" s="3" t="s">
        <v>6064</v>
      </c>
      <c r="C6103" s="3">
        <v>87368</v>
      </c>
      <c r="D6103" s="2" t="s">
        <v>6193</v>
      </c>
      <c r="E6103" s="3" t="s">
        <v>4957</v>
      </c>
      <c r="F6103" s="61">
        <v>680.97</v>
      </c>
      <c r="G6103" s="61">
        <v>701.69</v>
      </c>
      <c r="J6103" s="89">
        <v>0</v>
      </c>
      <c r="K6103" s="89">
        <v>0</v>
      </c>
    </row>
    <row r="6104" spans="1:11" ht="22.5" x14ac:dyDescent="0.2">
      <c r="A6104" s="1" t="str">
        <f t="shared" si="98"/>
        <v>SINAPI 100450</v>
      </c>
      <c r="B6104" s="3" t="s">
        <v>6064</v>
      </c>
      <c r="C6104" s="3">
        <v>100450</v>
      </c>
      <c r="D6104" s="2" t="s">
        <v>6194</v>
      </c>
      <c r="E6104" s="3" t="s">
        <v>4957</v>
      </c>
      <c r="F6104" s="61">
        <v>0</v>
      </c>
      <c r="G6104" s="61">
        <v>0</v>
      </c>
      <c r="J6104" s="89"/>
      <c r="K6104" s="89"/>
    </row>
    <row r="6105" spans="1:11" ht="22.5" x14ac:dyDescent="0.2">
      <c r="A6105" s="1" t="str">
        <f t="shared" si="98"/>
        <v>SINAPI 87289</v>
      </c>
      <c r="B6105" s="3" t="s">
        <v>6064</v>
      </c>
      <c r="C6105" s="3">
        <v>87289</v>
      </c>
      <c r="D6105" s="2" t="s">
        <v>6195</v>
      </c>
      <c r="E6105" s="3" t="s">
        <v>4957</v>
      </c>
      <c r="F6105" s="61">
        <v>602.26</v>
      </c>
      <c r="G6105" s="61">
        <v>617.64</v>
      </c>
      <c r="J6105" s="89">
        <v>0</v>
      </c>
      <c r="K6105" s="89">
        <v>0</v>
      </c>
    </row>
    <row r="6106" spans="1:11" ht="22.5" x14ac:dyDescent="0.2">
      <c r="A6106" s="1" t="str">
        <f t="shared" si="98"/>
        <v>SINAPI 87290</v>
      </c>
      <c r="B6106" s="3" t="s">
        <v>6064</v>
      </c>
      <c r="C6106" s="3">
        <v>87290</v>
      </c>
      <c r="D6106" s="2" t="s">
        <v>6196</v>
      </c>
      <c r="E6106" s="3" t="s">
        <v>4957</v>
      </c>
      <c r="F6106" s="61">
        <v>578.78</v>
      </c>
      <c r="G6106" s="61">
        <v>590.98</v>
      </c>
      <c r="J6106" s="89">
        <v>0</v>
      </c>
      <c r="K6106" s="89">
        <v>0</v>
      </c>
    </row>
    <row r="6107" spans="1:11" ht="33.75" x14ac:dyDescent="0.2">
      <c r="A6107" s="1" t="str">
        <f t="shared" si="98"/>
        <v>SINAPI 87333</v>
      </c>
      <c r="B6107" s="3" t="s">
        <v>6064</v>
      </c>
      <c r="C6107" s="3">
        <v>87333</v>
      </c>
      <c r="D6107" s="2" t="s">
        <v>6197</v>
      </c>
      <c r="E6107" s="3" t="s">
        <v>4957</v>
      </c>
      <c r="F6107" s="61">
        <v>610.77</v>
      </c>
      <c r="G6107" s="61">
        <v>627.71</v>
      </c>
      <c r="J6107" s="89">
        <v>0</v>
      </c>
      <c r="K6107" s="89">
        <v>0</v>
      </c>
    </row>
    <row r="6108" spans="1:11" ht="33.75" x14ac:dyDescent="0.2">
      <c r="A6108" s="1" t="str">
        <f t="shared" si="98"/>
        <v>SINAPI 87334</v>
      </c>
      <c r="B6108" s="3" t="s">
        <v>6064</v>
      </c>
      <c r="C6108" s="3">
        <v>87334</v>
      </c>
      <c r="D6108" s="2" t="s">
        <v>6198</v>
      </c>
      <c r="E6108" s="3" t="s">
        <v>4957</v>
      </c>
      <c r="F6108" s="61">
        <v>552.15</v>
      </c>
      <c r="G6108" s="61">
        <v>562.97</v>
      </c>
      <c r="J6108" s="89">
        <v>0</v>
      </c>
      <c r="K6108" s="89">
        <v>0</v>
      </c>
    </row>
    <row r="6109" spans="1:11" ht="22.5" x14ac:dyDescent="0.2">
      <c r="A6109" s="1" t="str">
        <f t="shared" si="98"/>
        <v>SINAPI 105515</v>
      </c>
      <c r="B6109" s="3" t="s">
        <v>6064</v>
      </c>
      <c r="C6109" s="3">
        <v>105515</v>
      </c>
      <c r="D6109" s="2" t="s">
        <v>6199</v>
      </c>
      <c r="E6109" s="3" t="s">
        <v>4957</v>
      </c>
      <c r="F6109" s="61">
        <v>935.13</v>
      </c>
      <c r="G6109" s="61">
        <v>954.12</v>
      </c>
      <c r="J6109" s="89">
        <v>0</v>
      </c>
      <c r="K6109" s="89">
        <v>0</v>
      </c>
    </row>
    <row r="6110" spans="1:11" ht="22.5" x14ac:dyDescent="0.2">
      <c r="A6110" s="1" t="str">
        <f t="shared" si="98"/>
        <v>SINAPI 87367</v>
      </c>
      <c r="B6110" s="3" t="s">
        <v>6064</v>
      </c>
      <c r="C6110" s="3">
        <v>87367</v>
      </c>
      <c r="D6110" s="2" t="s">
        <v>6200</v>
      </c>
      <c r="E6110" s="3" t="s">
        <v>4957</v>
      </c>
      <c r="F6110" s="61">
        <v>705.27</v>
      </c>
      <c r="G6110" s="61">
        <v>725.82</v>
      </c>
      <c r="J6110" s="89">
        <v>0</v>
      </c>
      <c r="K6110" s="89">
        <v>0</v>
      </c>
    </row>
    <row r="6111" spans="1:11" ht="22.5" x14ac:dyDescent="0.2">
      <c r="A6111" s="1" t="str">
        <f t="shared" si="98"/>
        <v>SINAPI 100449</v>
      </c>
      <c r="B6111" s="3" t="s">
        <v>6064</v>
      </c>
      <c r="C6111" s="3">
        <v>100449</v>
      </c>
      <c r="D6111" s="2" t="s">
        <v>6201</v>
      </c>
      <c r="E6111" s="3" t="s">
        <v>4957</v>
      </c>
      <c r="F6111" s="61">
        <v>0</v>
      </c>
      <c r="G6111" s="61">
        <v>0</v>
      </c>
      <c r="J6111" s="89"/>
      <c r="K6111" s="89"/>
    </row>
    <row r="6112" spans="1:11" ht="22.5" x14ac:dyDescent="0.2">
      <c r="A6112" s="1" t="str">
        <f t="shared" si="98"/>
        <v>SINAPI 87286</v>
      </c>
      <c r="B6112" s="3" t="s">
        <v>6064</v>
      </c>
      <c r="C6112" s="3">
        <v>87286</v>
      </c>
      <c r="D6112" s="2" t="s">
        <v>6202</v>
      </c>
      <c r="E6112" s="3" t="s">
        <v>4957</v>
      </c>
      <c r="F6112" s="61">
        <v>633.66999999999996</v>
      </c>
      <c r="G6112" s="61">
        <v>649.97</v>
      </c>
      <c r="J6112" s="89">
        <v>0</v>
      </c>
      <c r="K6112" s="89">
        <v>0</v>
      </c>
    </row>
    <row r="6113" spans="1:11" ht="22.5" x14ac:dyDescent="0.2">
      <c r="A6113" s="1" t="str">
        <f t="shared" si="98"/>
        <v>SINAPI 87287</v>
      </c>
      <c r="B6113" s="3" t="s">
        <v>6064</v>
      </c>
      <c r="C6113" s="3">
        <v>87287</v>
      </c>
      <c r="D6113" s="2" t="s">
        <v>6203</v>
      </c>
      <c r="E6113" s="3" t="s">
        <v>4957</v>
      </c>
      <c r="F6113" s="61">
        <v>596.44000000000005</v>
      </c>
      <c r="G6113" s="61">
        <v>607.75</v>
      </c>
      <c r="J6113" s="89">
        <v>0</v>
      </c>
      <c r="K6113" s="89">
        <v>0</v>
      </c>
    </row>
    <row r="6114" spans="1:11" ht="33.75" x14ac:dyDescent="0.2">
      <c r="A6114" s="1" t="str">
        <f t="shared" si="98"/>
        <v>SINAPI 87331</v>
      </c>
      <c r="B6114" s="3" t="s">
        <v>6064</v>
      </c>
      <c r="C6114" s="3">
        <v>87331</v>
      </c>
      <c r="D6114" s="2" t="s">
        <v>6204</v>
      </c>
      <c r="E6114" s="3" t="s">
        <v>4957</v>
      </c>
      <c r="F6114" s="61">
        <v>664.59</v>
      </c>
      <c r="G6114" s="61">
        <v>684.18</v>
      </c>
      <c r="J6114" s="89">
        <v>0</v>
      </c>
      <c r="K6114" s="89">
        <v>0</v>
      </c>
    </row>
    <row r="6115" spans="1:11" ht="33.75" x14ac:dyDescent="0.2">
      <c r="A6115" s="1" t="str">
        <f t="shared" si="98"/>
        <v>SINAPI 87332</v>
      </c>
      <c r="B6115" s="3" t="s">
        <v>6064</v>
      </c>
      <c r="C6115" s="3">
        <v>87332</v>
      </c>
      <c r="D6115" s="2" t="s">
        <v>6205</v>
      </c>
      <c r="E6115" s="3" t="s">
        <v>4957</v>
      </c>
      <c r="F6115" s="61">
        <v>572.1</v>
      </c>
      <c r="G6115" s="61">
        <v>582.13</v>
      </c>
      <c r="J6115" s="89">
        <v>0</v>
      </c>
      <c r="K6115" s="89">
        <v>0</v>
      </c>
    </row>
    <row r="6116" spans="1:11" ht="22.5" x14ac:dyDescent="0.2">
      <c r="A6116" s="1" t="str">
        <f t="shared" si="98"/>
        <v>SINAPI 87369</v>
      </c>
      <c r="B6116" s="3" t="s">
        <v>6064</v>
      </c>
      <c r="C6116" s="3">
        <v>87369</v>
      </c>
      <c r="D6116" s="2" t="s">
        <v>6206</v>
      </c>
      <c r="E6116" s="3" t="s">
        <v>4957</v>
      </c>
      <c r="F6116" s="61">
        <v>692.84</v>
      </c>
      <c r="G6116" s="61">
        <v>713.15</v>
      </c>
      <c r="J6116" s="89">
        <v>0</v>
      </c>
      <c r="K6116" s="89">
        <v>0</v>
      </c>
    </row>
    <row r="6117" spans="1:11" ht="22.5" x14ac:dyDescent="0.2">
      <c r="A6117" s="1" t="str">
        <f t="shared" si="98"/>
        <v>SINAPI 100451</v>
      </c>
      <c r="B6117" s="3" t="s">
        <v>6064</v>
      </c>
      <c r="C6117" s="3">
        <v>100451</v>
      </c>
      <c r="D6117" s="2" t="s">
        <v>6207</v>
      </c>
      <c r="E6117" s="3" t="s">
        <v>4957</v>
      </c>
      <c r="F6117" s="61">
        <v>0</v>
      </c>
      <c r="G6117" s="61">
        <v>0</v>
      </c>
      <c r="J6117" s="89"/>
      <c r="K6117" s="89"/>
    </row>
    <row r="6118" spans="1:11" ht="22.5" x14ac:dyDescent="0.2">
      <c r="A6118" s="1" t="str">
        <f t="shared" si="98"/>
        <v>SINAPI 87292</v>
      </c>
      <c r="B6118" s="3" t="s">
        <v>6064</v>
      </c>
      <c r="C6118" s="3">
        <v>87292</v>
      </c>
      <c r="D6118" s="2" t="s">
        <v>6208</v>
      </c>
      <c r="E6118" s="3" t="s">
        <v>4957</v>
      </c>
      <c r="F6118" s="61">
        <v>607.30999999999995</v>
      </c>
      <c r="G6118" s="61">
        <v>621.53</v>
      </c>
      <c r="J6118" s="89">
        <v>0</v>
      </c>
      <c r="K6118" s="89">
        <v>0</v>
      </c>
    </row>
    <row r="6119" spans="1:11" ht="33.75" x14ac:dyDescent="0.2">
      <c r="A6119" s="1" t="str">
        <f t="shared" si="98"/>
        <v>SINAPI 87335</v>
      </c>
      <c r="B6119" s="3" t="s">
        <v>6064</v>
      </c>
      <c r="C6119" s="3">
        <v>87335</v>
      </c>
      <c r="D6119" s="2" t="s">
        <v>6209</v>
      </c>
      <c r="E6119" s="3" t="s">
        <v>4957</v>
      </c>
      <c r="F6119" s="61">
        <v>599.84</v>
      </c>
      <c r="G6119" s="61">
        <v>615.51</v>
      </c>
      <c r="J6119" s="89">
        <v>0</v>
      </c>
      <c r="K6119" s="89">
        <v>0</v>
      </c>
    </row>
    <row r="6120" spans="1:11" ht="33.75" x14ac:dyDescent="0.2">
      <c r="A6120" s="1" t="str">
        <f t="shared" si="98"/>
        <v>SINAPI 87336</v>
      </c>
      <c r="B6120" s="3" t="s">
        <v>6064</v>
      </c>
      <c r="C6120" s="3">
        <v>87336</v>
      </c>
      <c r="D6120" s="2" t="s">
        <v>6210</v>
      </c>
      <c r="E6120" s="3" t="s">
        <v>4957</v>
      </c>
      <c r="F6120" s="61">
        <v>564.07000000000005</v>
      </c>
      <c r="G6120" s="61">
        <v>574.44000000000005</v>
      </c>
      <c r="J6120" s="89">
        <v>0</v>
      </c>
      <c r="K6120" s="89">
        <v>0</v>
      </c>
    </row>
    <row r="6121" spans="1:11" ht="22.5" x14ac:dyDescent="0.2">
      <c r="A6121" s="1" t="str">
        <f t="shared" si="98"/>
        <v>SINAPI 87370</v>
      </c>
      <c r="B6121" s="3" t="s">
        <v>6064</v>
      </c>
      <c r="C6121" s="3">
        <v>87370</v>
      </c>
      <c r="D6121" s="2" t="s">
        <v>6211</v>
      </c>
      <c r="E6121" s="3" t="s">
        <v>4957</v>
      </c>
      <c r="F6121" s="61">
        <v>666.52</v>
      </c>
      <c r="G6121" s="61">
        <v>686.96</v>
      </c>
      <c r="J6121" s="89">
        <v>0</v>
      </c>
      <c r="K6121" s="89">
        <v>0</v>
      </c>
    </row>
    <row r="6122" spans="1:11" ht="22.5" x14ac:dyDescent="0.2">
      <c r="A6122" s="1" t="str">
        <f t="shared" si="98"/>
        <v>SINAPI 100452</v>
      </c>
      <c r="B6122" s="3" t="s">
        <v>6064</v>
      </c>
      <c r="C6122" s="3">
        <v>100452</v>
      </c>
      <c r="D6122" s="2" t="s">
        <v>6212</v>
      </c>
      <c r="E6122" s="3" t="s">
        <v>4957</v>
      </c>
      <c r="F6122" s="61">
        <v>0</v>
      </c>
      <c r="G6122" s="61">
        <v>0</v>
      </c>
      <c r="J6122" s="89"/>
      <c r="K6122" s="89"/>
    </row>
    <row r="6123" spans="1:11" ht="22.5" x14ac:dyDescent="0.2">
      <c r="A6123" s="1" t="str">
        <f t="shared" si="98"/>
        <v>SINAPI 88715</v>
      </c>
      <c r="B6123" s="3" t="s">
        <v>6064</v>
      </c>
      <c r="C6123" s="3">
        <v>88715</v>
      </c>
      <c r="D6123" s="2" t="s">
        <v>6213</v>
      </c>
      <c r="E6123" s="3" t="s">
        <v>4957</v>
      </c>
      <c r="F6123" s="61">
        <v>572.01</v>
      </c>
      <c r="G6123" s="61">
        <v>585.48</v>
      </c>
      <c r="J6123" s="89">
        <v>0</v>
      </c>
      <c r="K6123" s="89">
        <v>0</v>
      </c>
    </row>
    <row r="6124" spans="1:11" ht="22.5" x14ac:dyDescent="0.2">
      <c r="A6124" s="1" t="str">
        <f t="shared" si="98"/>
        <v>SINAPI 87294</v>
      </c>
      <c r="B6124" s="3" t="s">
        <v>6064</v>
      </c>
      <c r="C6124" s="3">
        <v>87294</v>
      </c>
      <c r="D6124" s="2" t="s">
        <v>6214</v>
      </c>
      <c r="E6124" s="3" t="s">
        <v>4957</v>
      </c>
      <c r="F6124" s="61">
        <v>571.4</v>
      </c>
      <c r="G6124" s="61">
        <v>584.39</v>
      </c>
      <c r="J6124" s="89">
        <v>0</v>
      </c>
      <c r="K6124" s="89">
        <v>0</v>
      </c>
    </row>
    <row r="6125" spans="1:11" ht="33.75" x14ac:dyDescent="0.2">
      <c r="A6125" s="1" t="str">
        <f t="shared" si="98"/>
        <v>SINAPI 87337</v>
      </c>
      <c r="B6125" s="3" t="s">
        <v>6064</v>
      </c>
      <c r="C6125" s="3">
        <v>87337</v>
      </c>
      <c r="D6125" s="2" t="s">
        <v>6215</v>
      </c>
      <c r="E6125" s="3" t="s">
        <v>4957</v>
      </c>
      <c r="F6125" s="61">
        <v>585.61</v>
      </c>
      <c r="G6125" s="61">
        <v>601.03</v>
      </c>
      <c r="J6125" s="89">
        <v>0</v>
      </c>
      <c r="K6125" s="89">
        <v>0</v>
      </c>
    </row>
    <row r="6126" spans="1:11" ht="33.75" x14ac:dyDescent="0.2">
      <c r="A6126" s="1" t="str">
        <f t="shared" si="98"/>
        <v>SINAPI 100487</v>
      </c>
      <c r="B6126" s="3" t="s">
        <v>6064</v>
      </c>
      <c r="C6126" s="3">
        <v>100487</v>
      </c>
      <c r="D6126" s="2" t="s">
        <v>6216</v>
      </c>
      <c r="E6126" s="3" t="s">
        <v>4957</v>
      </c>
      <c r="F6126" s="61">
        <v>532.69000000000005</v>
      </c>
      <c r="G6126" s="61">
        <v>542.64</v>
      </c>
      <c r="J6126" s="89">
        <v>0</v>
      </c>
      <c r="K6126" s="89">
        <v>0</v>
      </c>
    </row>
    <row r="6127" spans="1:11" ht="22.5" x14ac:dyDescent="0.2">
      <c r="A6127" s="1" t="str">
        <f t="shared" si="98"/>
        <v>SINAPI 87380</v>
      </c>
      <c r="B6127" s="3" t="s">
        <v>6064</v>
      </c>
      <c r="C6127" s="3">
        <v>87380</v>
      </c>
      <c r="D6127" s="2" t="s">
        <v>6217</v>
      </c>
      <c r="E6127" s="3" t="s">
        <v>4957</v>
      </c>
      <c r="F6127" s="61">
        <v>4171.83</v>
      </c>
      <c r="G6127" s="61">
        <v>4191.72</v>
      </c>
      <c r="J6127" s="89">
        <v>0</v>
      </c>
      <c r="K6127" s="89">
        <v>0</v>
      </c>
    </row>
    <row r="6128" spans="1:11" ht="22.5" x14ac:dyDescent="0.2">
      <c r="A6128" s="1" t="str">
        <f t="shared" si="98"/>
        <v>SINAPI 100461</v>
      </c>
      <c r="B6128" s="3" t="s">
        <v>6064</v>
      </c>
      <c r="C6128" s="3">
        <v>100461</v>
      </c>
      <c r="D6128" s="2" t="s">
        <v>6218</v>
      </c>
      <c r="E6128" s="3" t="s">
        <v>4957</v>
      </c>
      <c r="F6128" s="61">
        <v>0</v>
      </c>
      <c r="G6128" s="61">
        <v>0</v>
      </c>
      <c r="J6128" s="89"/>
      <c r="K6128" s="89"/>
    </row>
    <row r="6129" spans="1:11" ht="22.5" x14ac:dyDescent="0.2">
      <c r="A6129" s="1" t="str">
        <f t="shared" si="98"/>
        <v>SINAPI 87322</v>
      </c>
      <c r="B6129" s="3" t="s">
        <v>6064</v>
      </c>
      <c r="C6129" s="3">
        <v>87322</v>
      </c>
      <c r="D6129" s="2" t="s">
        <v>6219</v>
      </c>
      <c r="E6129" s="3" t="s">
        <v>4957</v>
      </c>
      <c r="F6129" s="61">
        <v>4126.38</v>
      </c>
      <c r="G6129" s="61">
        <v>4140.79</v>
      </c>
      <c r="J6129" s="89">
        <v>0</v>
      </c>
      <c r="K6129" s="89">
        <v>0</v>
      </c>
    </row>
    <row r="6130" spans="1:11" ht="22.5" x14ac:dyDescent="0.2">
      <c r="A6130" s="1" t="str">
        <f t="shared" si="98"/>
        <v>SINAPI 87323</v>
      </c>
      <c r="B6130" s="3" t="s">
        <v>6064</v>
      </c>
      <c r="C6130" s="3">
        <v>87323</v>
      </c>
      <c r="D6130" s="2" t="s">
        <v>6220</v>
      </c>
      <c r="E6130" s="3" t="s">
        <v>4957</v>
      </c>
      <c r="F6130" s="61">
        <v>4111.51</v>
      </c>
      <c r="G6130" s="61">
        <v>4122.07</v>
      </c>
      <c r="J6130" s="89">
        <v>0</v>
      </c>
      <c r="K6130" s="89">
        <v>0</v>
      </c>
    </row>
    <row r="6131" spans="1:11" ht="22.5" x14ac:dyDescent="0.2">
      <c r="A6131" s="1" t="str">
        <f t="shared" si="98"/>
        <v>SINAPI 87360</v>
      </c>
      <c r="B6131" s="3" t="s">
        <v>6064</v>
      </c>
      <c r="C6131" s="3">
        <v>87360</v>
      </c>
      <c r="D6131" s="2" t="s">
        <v>6221</v>
      </c>
      <c r="E6131" s="3" t="s">
        <v>4957</v>
      </c>
      <c r="F6131" s="61">
        <v>4092.52</v>
      </c>
      <c r="G6131" s="61">
        <v>4114.3</v>
      </c>
      <c r="J6131" s="89">
        <v>0</v>
      </c>
      <c r="K6131" s="89">
        <v>0</v>
      </c>
    </row>
    <row r="6132" spans="1:11" ht="22.5" x14ac:dyDescent="0.2">
      <c r="A6132" s="1" t="str">
        <f t="shared" si="98"/>
        <v>SINAPI 87361</v>
      </c>
      <c r="B6132" s="3" t="s">
        <v>6064</v>
      </c>
      <c r="C6132" s="3">
        <v>87361</v>
      </c>
      <c r="D6132" s="2" t="s">
        <v>6222</v>
      </c>
      <c r="E6132" s="3" t="s">
        <v>4957</v>
      </c>
      <c r="F6132" s="61">
        <v>4025.95</v>
      </c>
      <c r="G6132" s="61">
        <v>4038.97</v>
      </c>
      <c r="J6132" s="89">
        <v>0</v>
      </c>
      <c r="K6132" s="89">
        <v>0</v>
      </c>
    </row>
    <row r="6133" spans="1:11" ht="22.5" x14ac:dyDescent="0.2">
      <c r="A6133" s="1" t="str">
        <f t="shared" si="98"/>
        <v>SINAPI 87362</v>
      </c>
      <c r="B6133" s="3" t="s">
        <v>6064</v>
      </c>
      <c r="C6133" s="3">
        <v>87362</v>
      </c>
      <c r="D6133" s="2" t="s">
        <v>6223</v>
      </c>
      <c r="E6133" s="3" t="s">
        <v>4957</v>
      </c>
      <c r="F6133" s="61">
        <v>4013.39</v>
      </c>
      <c r="G6133" s="61">
        <v>4022.26</v>
      </c>
      <c r="J6133" s="89">
        <v>0</v>
      </c>
      <c r="K6133" s="89">
        <v>0</v>
      </c>
    </row>
    <row r="6134" spans="1:11" ht="22.5" x14ac:dyDescent="0.2">
      <c r="A6134" s="1" t="str">
        <f t="shared" si="98"/>
        <v>SINAPI 87377</v>
      </c>
      <c r="B6134" s="3" t="s">
        <v>6064</v>
      </c>
      <c r="C6134" s="3">
        <v>87377</v>
      </c>
      <c r="D6134" s="2" t="s">
        <v>6224</v>
      </c>
      <c r="E6134" s="3" t="s">
        <v>4957</v>
      </c>
      <c r="F6134" s="61">
        <v>708.87</v>
      </c>
      <c r="G6134" s="61">
        <v>729.04</v>
      </c>
      <c r="J6134" s="89">
        <v>0</v>
      </c>
      <c r="K6134" s="89">
        <v>0</v>
      </c>
    </row>
    <row r="6135" spans="1:11" ht="22.5" x14ac:dyDescent="0.2">
      <c r="A6135" s="1" t="str">
        <f t="shared" si="98"/>
        <v>SINAPI 100458</v>
      </c>
      <c r="B6135" s="3" t="s">
        <v>6064</v>
      </c>
      <c r="C6135" s="3">
        <v>100458</v>
      </c>
      <c r="D6135" s="2" t="s">
        <v>6225</v>
      </c>
      <c r="E6135" s="3" t="s">
        <v>4957</v>
      </c>
      <c r="F6135" s="61">
        <v>0</v>
      </c>
      <c r="G6135" s="61">
        <v>0</v>
      </c>
      <c r="J6135" s="89"/>
      <c r="K6135" s="89"/>
    </row>
    <row r="6136" spans="1:11" ht="22.5" x14ac:dyDescent="0.2">
      <c r="A6136" s="1" t="str">
        <f t="shared" si="98"/>
        <v>SINAPI 87313</v>
      </c>
      <c r="B6136" s="3" t="s">
        <v>6064</v>
      </c>
      <c r="C6136" s="3">
        <v>87313</v>
      </c>
      <c r="D6136" s="2" t="s">
        <v>6226</v>
      </c>
      <c r="E6136" s="3" t="s">
        <v>4957</v>
      </c>
      <c r="F6136" s="61">
        <v>615.82000000000005</v>
      </c>
      <c r="G6136" s="61">
        <v>629.47</v>
      </c>
      <c r="J6136" s="89">
        <v>0</v>
      </c>
      <c r="K6136" s="89">
        <v>0</v>
      </c>
    </row>
    <row r="6137" spans="1:11" ht="22.5" x14ac:dyDescent="0.2">
      <c r="A6137" s="1" t="str">
        <f t="shared" si="98"/>
        <v>SINAPI 87314</v>
      </c>
      <c r="B6137" s="3" t="s">
        <v>6064</v>
      </c>
      <c r="C6137" s="3">
        <v>87314</v>
      </c>
      <c r="D6137" s="2" t="s">
        <v>6227</v>
      </c>
      <c r="E6137" s="3" t="s">
        <v>4957</v>
      </c>
      <c r="F6137" s="61">
        <v>595.17999999999995</v>
      </c>
      <c r="G6137" s="61">
        <v>605.99</v>
      </c>
      <c r="J6137" s="89">
        <v>0</v>
      </c>
      <c r="K6137" s="89">
        <v>0</v>
      </c>
    </row>
    <row r="6138" spans="1:11" ht="22.5" x14ac:dyDescent="0.2">
      <c r="A6138" s="1" t="str">
        <f t="shared" si="98"/>
        <v>SINAPI 87352</v>
      </c>
      <c r="B6138" s="3" t="s">
        <v>6064</v>
      </c>
      <c r="C6138" s="3">
        <v>87352</v>
      </c>
      <c r="D6138" s="2" t="s">
        <v>6228</v>
      </c>
      <c r="E6138" s="3" t="s">
        <v>4957</v>
      </c>
      <c r="F6138" s="61">
        <v>730.34</v>
      </c>
      <c r="G6138" s="61">
        <v>756.04</v>
      </c>
      <c r="J6138" s="89">
        <v>0</v>
      </c>
      <c r="K6138" s="89">
        <v>0</v>
      </c>
    </row>
    <row r="6139" spans="1:11" ht="22.5" x14ac:dyDescent="0.2">
      <c r="A6139" s="1" t="str">
        <f t="shared" si="98"/>
        <v>SINAPI 87353</v>
      </c>
      <c r="B6139" s="3" t="s">
        <v>6064</v>
      </c>
      <c r="C6139" s="3">
        <v>87353</v>
      </c>
      <c r="D6139" s="2" t="s">
        <v>6229</v>
      </c>
      <c r="E6139" s="3" t="s">
        <v>4957</v>
      </c>
      <c r="F6139" s="61">
        <v>622.76</v>
      </c>
      <c r="G6139" s="61">
        <v>637.80999999999995</v>
      </c>
      <c r="J6139" s="89">
        <v>0</v>
      </c>
      <c r="K6139" s="89">
        <v>0</v>
      </c>
    </row>
    <row r="6140" spans="1:11" ht="22.5" x14ac:dyDescent="0.2">
      <c r="A6140" s="1" t="str">
        <f t="shared" si="98"/>
        <v>SINAPI 87354</v>
      </c>
      <c r="B6140" s="3" t="s">
        <v>6064</v>
      </c>
      <c r="C6140" s="3">
        <v>87354</v>
      </c>
      <c r="D6140" s="2" t="s">
        <v>6230</v>
      </c>
      <c r="E6140" s="3" t="s">
        <v>4957</v>
      </c>
      <c r="F6140" s="61">
        <v>568.73</v>
      </c>
      <c r="G6140" s="61">
        <v>577.89</v>
      </c>
      <c r="J6140" s="89">
        <v>0</v>
      </c>
      <c r="K6140" s="89">
        <v>0</v>
      </c>
    </row>
    <row r="6141" spans="1:11" ht="22.5" x14ac:dyDescent="0.2">
      <c r="A6141" s="1" t="str">
        <f t="shared" si="98"/>
        <v>SINAPI 100480</v>
      </c>
      <c r="B6141" s="3" t="s">
        <v>6064</v>
      </c>
      <c r="C6141" s="3">
        <v>100480</v>
      </c>
      <c r="D6141" s="2" t="s">
        <v>6231</v>
      </c>
      <c r="E6141" s="3" t="s">
        <v>4957</v>
      </c>
      <c r="F6141" s="61">
        <v>872.83</v>
      </c>
      <c r="G6141" s="61">
        <v>889.12</v>
      </c>
      <c r="J6141" s="89">
        <v>0</v>
      </c>
      <c r="K6141" s="89">
        <v>0</v>
      </c>
    </row>
    <row r="6142" spans="1:11" ht="22.5" x14ac:dyDescent="0.2">
      <c r="A6142" s="1" t="str">
        <f t="shared" si="98"/>
        <v>SINAPI 100476</v>
      </c>
      <c r="B6142" s="3" t="s">
        <v>6064</v>
      </c>
      <c r="C6142" s="3">
        <v>100476</v>
      </c>
      <c r="D6142" s="2" t="s">
        <v>6232</v>
      </c>
      <c r="E6142" s="3" t="s">
        <v>4957</v>
      </c>
      <c r="F6142" s="61">
        <v>0</v>
      </c>
      <c r="G6142" s="61">
        <v>0</v>
      </c>
      <c r="J6142" s="89"/>
      <c r="K6142" s="89"/>
    </row>
    <row r="6143" spans="1:11" ht="22.5" x14ac:dyDescent="0.2">
      <c r="A6143" s="1" t="str">
        <f t="shared" si="98"/>
        <v>SINAPI 100475</v>
      </c>
      <c r="B6143" s="3" t="s">
        <v>6064</v>
      </c>
      <c r="C6143" s="3">
        <v>100475</v>
      </c>
      <c r="D6143" s="2" t="s">
        <v>6233</v>
      </c>
      <c r="E6143" s="3" t="s">
        <v>4957</v>
      </c>
      <c r="F6143" s="61">
        <v>804.01</v>
      </c>
      <c r="G6143" s="61">
        <v>815.86</v>
      </c>
      <c r="J6143" s="89">
        <v>0</v>
      </c>
      <c r="K6143" s="89">
        <v>0</v>
      </c>
    </row>
    <row r="6144" spans="1:11" ht="22.5" x14ac:dyDescent="0.2">
      <c r="A6144" s="1" t="str">
        <f t="shared" si="98"/>
        <v>SINAPI 100491</v>
      </c>
      <c r="B6144" s="3" t="s">
        <v>6064</v>
      </c>
      <c r="C6144" s="3">
        <v>100491</v>
      </c>
      <c r="D6144" s="2" t="s">
        <v>6234</v>
      </c>
      <c r="E6144" s="3" t="s">
        <v>4957</v>
      </c>
      <c r="F6144" s="61">
        <v>792.96</v>
      </c>
      <c r="G6144" s="61">
        <v>803.04</v>
      </c>
      <c r="J6144" s="89">
        <v>0</v>
      </c>
      <c r="K6144" s="89">
        <v>0</v>
      </c>
    </row>
    <row r="6145" spans="1:11" ht="22.5" x14ac:dyDescent="0.2">
      <c r="A6145" s="1" t="str">
        <f t="shared" si="98"/>
        <v>SINAPI 100477</v>
      </c>
      <c r="B6145" s="3" t="s">
        <v>6064</v>
      </c>
      <c r="C6145" s="3">
        <v>100477</v>
      </c>
      <c r="D6145" s="2" t="s">
        <v>6235</v>
      </c>
      <c r="E6145" s="3" t="s">
        <v>4957</v>
      </c>
      <c r="F6145" s="61">
        <v>894.81</v>
      </c>
      <c r="G6145" s="61">
        <v>917.31</v>
      </c>
      <c r="J6145" s="89">
        <v>0</v>
      </c>
      <c r="K6145" s="89">
        <v>0</v>
      </c>
    </row>
    <row r="6146" spans="1:11" ht="22.5" x14ac:dyDescent="0.2">
      <c r="A6146" s="1" t="str">
        <f t="shared" si="98"/>
        <v>SINAPI 100478</v>
      </c>
      <c r="B6146" s="3" t="s">
        <v>6064</v>
      </c>
      <c r="C6146" s="3">
        <v>100478</v>
      </c>
      <c r="D6146" s="2" t="s">
        <v>6236</v>
      </c>
      <c r="E6146" s="3" t="s">
        <v>4957</v>
      </c>
      <c r="F6146" s="61">
        <v>787.44</v>
      </c>
      <c r="G6146" s="61">
        <v>798.75</v>
      </c>
      <c r="J6146" s="89">
        <v>0</v>
      </c>
      <c r="K6146" s="89">
        <v>0</v>
      </c>
    </row>
    <row r="6147" spans="1:11" ht="22.5" x14ac:dyDescent="0.2">
      <c r="A6147" s="1" t="str">
        <f t="shared" si="98"/>
        <v>SINAPI 100479</v>
      </c>
      <c r="B6147" s="3" t="s">
        <v>6064</v>
      </c>
      <c r="C6147" s="3">
        <v>100479</v>
      </c>
      <c r="D6147" s="2" t="s">
        <v>6237</v>
      </c>
      <c r="E6147" s="3" t="s">
        <v>4957</v>
      </c>
      <c r="F6147" s="61">
        <v>758.45</v>
      </c>
      <c r="G6147" s="61">
        <v>766.42</v>
      </c>
      <c r="J6147" s="89">
        <v>0</v>
      </c>
      <c r="K6147" s="89">
        <v>0</v>
      </c>
    </row>
    <row r="6148" spans="1:11" ht="22.5" x14ac:dyDescent="0.2">
      <c r="A6148" s="1" t="str">
        <f t="shared" si="98"/>
        <v>SINAPI 87372</v>
      </c>
      <c r="B6148" s="3" t="s">
        <v>6064</v>
      </c>
      <c r="C6148" s="3">
        <v>87372</v>
      </c>
      <c r="D6148" s="2" t="s">
        <v>6238</v>
      </c>
      <c r="E6148" s="3" t="s">
        <v>4957</v>
      </c>
      <c r="F6148" s="61">
        <v>878.13</v>
      </c>
      <c r="G6148" s="61">
        <v>899.45</v>
      </c>
      <c r="J6148" s="89">
        <v>0</v>
      </c>
      <c r="K6148" s="89">
        <v>0</v>
      </c>
    </row>
    <row r="6149" spans="1:11" ht="22.5" x14ac:dyDescent="0.2">
      <c r="A6149" s="1" t="str">
        <f t="shared" si="98"/>
        <v>SINAPI 100453</v>
      </c>
      <c r="B6149" s="3" t="s">
        <v>6064</v>
      </c>
      <c r="C6149" s="3">
        <v>100453</v>
      </c>
      <c r="D6149" s="2" t="s">
        <v>6239</v>
      </c>
      <c r="E6149" s="3" t="s">
        <v>4957</v>
      </c>
      <c r="F6149" s="61">
        <v>0</v>
      </c>
      <c r="G6149" s="61">
        <v>0</v>
      </c>
      <c r="J6149" s="89"/>
      <c r="K6149" s="89"/>
    </row>
    <row r="6150" spans="1:11" ht="22.5" x14ac:dyDescent="0.2">
      <c r="A6150" s="1" t="str">
        <f t="shared" si="98"/>
        <v>SINAPI 87298</v>
      </c>
      <c r="B6150" s="3" t="s">
        <v>6064</v>
      </c>
      <c r="C6150" s="3">
        <v>87298</v>
      </c>
      <c r="D6150" s="2" t="s">
        <v>6240</v>
      </c>
      <c r="E6150" s="3" t="s">
        <v>4957</v>
      </c>
      <c r="F6150" s="61">
        <v>781.27</v>
      </c>
      <c r="G6150" s="61">
        <v>795.24</v>
      </c>
      <c r="J6150" s="89">
        <v>0</v>
      </c>
      <c r="K6150" s="89">
        <v>0</v>
      </c>
    </row>
    <row r="6151" spans="1:11" ht="22.5" x14ac:dyDescent="0.2">
      <c r="A6151" s="1" t="str">
        <f t="shared" si="98"/>
        <v>SINAPI 87299</v>
      </c>
      <c r="B6151" s="3" t="s">
        <v>6064</v>
      </c>
      <c r="C6151" s="3">
        <v>87299</v>
      </c>
      <c r="D6151" s="2" t="s">
        <v>6241</v>
      </c>
      <c r="E6151" s="3" t="s">
        <v>4957</v>
      </c>
      <c r="F6151" s="61">
        <v>497.57</v>
      </c>
      <c r="G6151" s="61">
        <v>509.45</v>
      </c>
      <c r="J6151" s="89">
        <v>0</v>
      </c>
      <c r="K6151" s="89">
        <v>0</v>
      </c>
    </row>
    <row r="6152" spans="1:11" ht="22.5" x14ac:dyDescent="0.2">
      <c r="A6152" s="1" t="str">
        <f t="shared" si="98"/>
        <v>SINAPI 87339</v>
      </c>
      <c r="B6152" s="3" t="s">
        <v>6064</v>
      </c>
      <c r="C6152" s="3">
        <v>87339</v>
      </c>
      <c r="D6152" s="2" t="s">
        <v>6242</v>
      </c>
      <c r="E6152" s="3" t="s">
        <v>4957</v>
      </c>
      <c r="F6152" s="61">
        <v>954.91</v>
      </c>
      <c r="G6152" s="61">
        <v>987.61</v>
      </c>
      <c r="J6152" s="89">
        <v>0</v>
      </c>
      <c r="K6152" s="89">
        <v>0</v>
      </c>
    </row>
    <row r="6153" spans="1:11" ht="22.5" x14ac:dyDescent="0.2">
      <c r="A6153" s="1" t="str">
        <f t="shared" si="98"/>
        <v>SINAPI 87340</v>
      </c>
      <c r="B6153" s="3" t="s">
        <v>6064</v>
      </c>
      <c r="C6153" s="3">
        <v>87340</v>
      </c>
      <c r="D6153" s="2" t="s">
        <v>6243</v>
      </c>
      <c r="E6153" s="3" t="s">
        <v>4957</v>
      </c>
      <c r="F6153" s="61">
        <v>780.23</v>
      </c>
      <c r="G6153" s="61">
        <v>795.34</v>
      </c>
      <c r="J6153" s="89">
        <v>0</v>
      </c>
      <c r="K6153" s="89">
        <v>0</v>
      </c>
    </row>
    <row r="6154" spans="1:11" ht="22.5" x14ac:dyDescent="0.2">
      <c r="A6154" s="1" t="str">
        <f t="shared" si="98"/>
        <v>SINAPI 87341</v>
      </c>
      <c r="B6154" s="3" t="s">
        <v>6064</v>
      </c>
      <c r="C6154" s="3">
        <v>87341</v>
      </c>
      <c r="D6154" s="2" t="s">
        <v>6244</v>
      </c>
      <c r="E6154" s="3" t="s">
        <v>4957</v>
      </c>
      <c r="F6154" s="61">
        <v>730.99</v>
      </c>
      <c r="G6154" s="61">
        <v>740.87</v>
      </c>
      <c r="J6154" s="89">
        <v>0</v>
      </c>
      <c r="K6154" s="89">
        <v>0</v>
      </c>
    </row>
    <row r="6155" spans="1:11" x14ac:dyDescent="0.2">
      <c r="A6155" s="1" t="str">
        <f t="shared" si="98"/>
        <v>SINAPI 88629</v>
      </c>
      <c r="B6155" s="3" t="s">
        <v>6064</v>
      </c>
      <c r="C6155" s="3">
        <v>88629</v>
      </c>
      <c r="D6155" s="2" t="s">
        <v>6245</v>
      </c>
      <c r="E6155" s="3" t="s">
        <v>4957</v>
      </c>
      <c r="F6155" s="61">
        <v>722.1</v>
      </c>
      <c r="G6155" s="61">
        <v>737.78</v>
      </c>
      <c r="J6155" s="89">
        <v>0</v>
      </c>
      <c r="K6155" s="89">
        <v>0</v>
      </c>
    </row>
    <row r="6156" spans="1:11" ht="22.5" x14ac:dyDescent="0.2">
      <c r="A6156" s="1" t="str">
        <f t="shared" si="98"/>
        <v>SINAPI 100467</v>
      </c>
      <c r="B6156" s="3" t="s">
        <v>6064</v>
      </c>
      <c r="C6156" s="3">
        <v>100467</v>
      </c>
      <c r="D6156" s="2" t="s">
        <v>6246</v>
      </c>
      <c r="E6156" s="3" t="s">
        <v>4957</v>
      </c>
      <c r="F6156" s="61">
        <v>0</v>
      </c>
      <c r="G6156" s="61">
        <v>0</v>
      </c>
      <c r="J6156" s="89"/>
      <c r="K6156" s="89"/>
    </row>
    <row r="6157" spans="1:11" ht="22.5" x14ac:dyDescent="0.2">
      <c r="A6157" s="1" t="str">
        <f t="shared" si="98"/>
        <v>SINAPI 88628</v>
      </c>
      <c r="B6157" s="3" t="s">
        <v>6064</v>
      </c>
      <c r="C6157" s="3">
        <v>88628</v>
      </c>
      <c r="D6157" s="2" t="s">
        <v>6247</v>
      </c>
      <c r="E6157" s="3" t="s">
        <v>4957</v>
      </c>
      <c r="F6157" s="61">
        <v>648.87</v>
      </c>
      <c r="G6157" s="61">
        <v>659.68</v>
      </c>
      <c r="J6157" s="89">
        <v>0</v>
      </c>
      <c r="K6157" s="89">
        <v>0</v>
      </c>
    </row>
    <row r="6158" spans="1:11" ht="22.5" x14ac:dyDescent="0.2">
      <c r="A6158" s="1" t="str">
        <f t="shared" si="98"/>
        <v>SINAPI 100489</v>
      </c>
      <c r="B6158" s="3" t="s">
        <v>6064</v>
      </c>
      <c r="C6158" s="3">
        <v>100489</v>
      </c>
      <c r="D6158" s="2" t="s">
        <v>6248</v>
      </c>
      <c r="E6158" s="3" t="s">
        <v>4957</v>
      </c>
      <c r="F6158" s="61">
        <v>637.54999999999995</v>
      </c>
      <c r="G6158" s="61">
        <v>646.63</v>
      </c>
      <c r="J6158" s="89">
        <v>0</v>
      </c>
      <c r="K6158" s="89">
        <v>0</v>
      </c>
    </row>
    <row r="6159" spans="1:11" ht="22.5" x14ac:dyDescent="0.2">
      <c r="A6159" s="1" t="str">
        <f t="shared" si="98"/>
        <v>SINAPI 100468</v>
      </c>
      <c r="B6159" s="3" t="s">
        <v>6064</v>
      </c>
      <c r="C6159" s="3">
        <v>100468</v>
      </c>
      <c r="D6159" s="2" t="s">
        <v>6249</v>
      </c>
      <c r="E6159" s="3" t="s">
        <v>4957</v>
      </c>
      <c r="F6159" s="61">
        <v>790.36</v>
      </c>
      <c r="G6159" s="61">
        <v>811.81</v>
      </c>
      <c r="J6159" s="89">
        <v>0</v>
      </c>
      <c r="K6159" s="89">
        <v>0</v>
      </c>
    </row>
    <row r="6160" spans="1:11" ht="22.5" x14ac:dyDescent="0.2">
      <c r="A6160" s="1" t="str">
        <f t="shared" si="98"/>
        <v>SINAPI 100469</v>
      </c>
      <c r="B6160" s="3" t="s">
        <v>6064</v>
      </c>
      <c r="C6160" s="3">
        <v>100469</v>
      </c>
      <c r="D6160" s="2" t="s">
        <v>6250</v>
      </c>
      <c r="E6160" s="3" t="s">
        <v>4957</v>
      </c>
      <c r="F6160" s="61">
        <v>636.04999999999995</v>
      </c>
      <c r="G6160" s="61">
        <v>646.32000000000005</v>
      </c>
      <c r="J6160" s="89">
        <v>0</v>
      </c>
      <c r="K6160" s="89">
        <v>0</v>
      </c>
    </row>
    <row r="6161" spans="1:11" ht="22.5" x14ac:dyDescent="0.2">
      <c r="A6161" s="1" t="str">
        <f t="shared" si="98"/>
        <v>SINAPI 100470</v>
      </c>
      <c r="B6161" s="3" t="s">
        <v>6064</v>
      </c>
      <c r="C6161" s="3">
        <v>100470</v>
      </c>
      <c r="D6161" s="2" t="s">
        <v>6251</v>
      </c>
      <c r="E6161" s="3" t="s">
        <v>4957</v>
      </c>
      <c r="F6161" s="61">
        <v>571.54999999999995</v>
      </c>
      <c r="G6161" s="61">
        <v>581.82000000000005</v>
      </c>
      <c r="J6161" s="89">
        <v>0</v>
      </c>
      <c r="K6161" s="89">
        <v>0</v>
      </c>
    </row>
    <row r="6162" spans="1:11" ht="22.5" x14ac:dyDescent="0.2">
      <c r="A6162" s="1" t="str">
        <f t="shared" si="98"/>
        <v>SINAPI 87371</v>
      </c>
      <c r="B6162" s="3" t="s">
        <v>6064</v>
      </c>
      <c r="C6162" s="3">
        <v>87371</v>
      </c>
      <c r="D6162" s="2" t="s">
        <v>6252</v>
      </c>
      <c r="E6162" s="3" t="s">
        <v>4957</v>
      </c>
      <c r="F6162" s="61">
        <v>646.59</v>
      </c>
      <c r="G6162" s="61">
        <v>666.5</v>
      </c>
      <c r="J6162" s="89">
        <v>0</v>
      </c>
      <c r="K6162" s="89">
        <v>0</v>
      </c>
    </row>
    <row r="6163" spans="1:11" ht="22.5" x14ac:dyDescent="0.2">
      <c r="A6163" s="1" t="str">
        <f t="shared" si="98"/>
        <v>SINAPI 87295</v>
      </c>
      <c r="B6163" s="3" t="s">
        <v>6064</v>
      </c>
      <c r="C6163" s="3">
        <v>87295</v>
      </c>
      <c r="D6163" s="2" t="s">
        <v>6253</v>
      </c>
      <c r="E6163" s="3" t="s">
        <v>4957</v>
      </c>
      <c r="F6163" s="61">
        <v>594.85</v>
      </c>
      <c r="G6163" s="61">
        <v>612.32000000000005</v>
      </c>
      <c r="J6163" s="89">
        <v>0</v>
      </c>
      <c r="K6163" s="89">
        <v>0</v>
      </c>
    </row>
    <row r="6164" spans="1:11" ht="22.5" x14ac:dyDescent="0.2">
      <c r="A6164" s="1" t="str">
        <f t="shared" si="98"/>
        <v>SINAPI 87296</v>
      </c>
      <c r="B6164" s="3" t="s">
        <v>6064</v>
      </c>
      <c r="C6164" s="3">
        <v>87296</v>
      </c>
      <c r="D6164" s="2" t="s">
        <v>6254</v>
      </c>
      <c r="E6164" s="3" t="s">
        <v>4957</v>
      </c>
      <c r="F6164" s="61">
        <v>544.13</v>
      </c>
      <c r="G6164" s="61">
        <v>555.54</v>
      </c>
      <c r="J6164" s="89">
        <v>0</v>
      </c>
      <c r="K6164" s="89">
        <v>0</v>
      </c>
    </row>
    <row r="6165" spans="1:11" ht="33.75" x14ac:dyDescent="0.2">
      <c r="A6165" s="1" t="str">
        <f t="shared" si="98"/>
        <v>SINAPI 87338</v>
      </c>
      <c r="B6165" s="3" t="s">
        <v>6064</v>
      </c>
      <c r="C6165" s="3">
        <v>87338</v>
      </c>
      <c r="D6165" s="2" t="s">
        <v>6255</v>
      </c>
      <c r="E6165" s="3" t="s">
        <v>4957</v>
      </c>
      <c r="F6165" s="61">
        <v>547</v>
      </c>
      <c r="G6165" s="61">
        <v>559.82000000000005</v>
      </c>
      <c r="J6165" s="89">
        <v>0</v>
      </c>
      <c r="K6165" s="89">
        <v>0</v>
      </c>
    </row>
    <row r="6166" spans="1:11" x14ac:dyDescent="0.2">
      <c r="A6166" s="1" t="str">
        <f t="shared" si="98"/>
        <v>SINAPI 88630</v>
      </c>
      <c r="B6166" s="3" t="s">
        <v>6064</v>
      </c>
      <c r="C6166" s="3">
        <v>88630</v>
      </c>
      <c r="D6166" s="2" t="s">
        <v>6256</v>
      </c>
      <c r="E6166" s="3" t="s">
        <v>4957</v>
      </c>
      <c r="F6166" s="61">
        <v>546.66</v>
      </c>
      <c r="G6166" s="61">
        <v>557.28</v>
      </c>
      <c r="J6166" s="89">
        <v>0</v>
      </c>
      <c r="K6166" s="89">
        <v>0</v>
      </c>
    </row>
    <row r="6167" spans="1:11" ht="22.5" x14ac:dyDescent="0.2">
      <c r="A6167" s="1" t="str">
        <f t="shared" ref="A6167:A6230" si="99">CONCATENATE($B6167," ",$C6167)</f>
        <v>SINAPI 87381</v>
      </c>
      <c r="B6167" s="3" t="s">
        <v>6064</v>
      </c>
      <c r="C6167" s="3">
        <v>87381</v>
      </c>
      <c r="D6167" s="2" t="s">
        <v>6257</v>
      </c>
      <c r="E6167" s="3" t="s">
        <v>4957</v>
      </c>
      <c r="F6167" s="61">
        <v>4099.6099999999997</v>
      </c>
      <c r="G6167" s="61">
        <v>4118.8500000000004</v>
      </c>
      <c r="J6167" s="89">
        <v>0</v>
      </c>
      <c r="K6167" s="89">
        <v>0</v>
      </c>
    </row>
    <row r="6168" spans="1:11" ht="22.5" x14ac:dyDescent="0.2">
      <c r="A6168" s="1" t="str">
        <f t="shared" si="99"/>
        <v>SINAPI 100462</v>
      </c>
      <c r="B6168" s="3" t="s">
        <v>6064</v>
      </c>
      <c r="C6168" s="3">
        <v>100462</v>
      </c>
      <c r="D6168" s="2" t="s">
        <v>6258</v>
      </c>
      <c r="E6168" s="3" t="s">
        <v>4957</v>
      </c>
      <c r="F6168" s="61">
        <v>0</v>
      </c>
      <c r="G6168" s="61">
        <v>0</v>
      </c>
      <c r="J6168" s="89"/>
      <c r="K6168" s="89"/>
    </row>
    <row r="6169" spans="1:11" ht="22.5" x14ac:dyDescent="0.2">
      <c r="A6169" s="1" t="str">
        <f t="shared" si="99"/>
        <v>SINAPI 87325</v>
      </c>
      <c r="B6169" s="3" t="s">
        <v>6064</v>
      </c>
      <c r="C6169" s="3">
        <v>87325</v>
      </c>
      <c r="D6169" s="2" t="s">
        <v>6259</v>
      </c>
      <c r="E6169" s="3" t="s">
        <v>4957</v>
      </c>
      <c r="F6169" s="61">
        <v>4031.52</v>
      </c>
      <c r="G6169" s="61">
        <v>4046.34</v>
      </c>
      <c r="J6169" s="89">
        <v>0</v>
      </c>
      <c r="K6169" s="89">
        <v>0</v>
      </c>
    </row>
    <row r="6170" spans="1:11" ht="22.5" x14ac:dyDescent="0.2">
      <c r="A6170" s="1" t="str">
        <f t="shared" si="99"/>
        <v>SINAPI 87326</v>
      </c>
      <c r="B6170" s="3" t="s">
        <v>6064</v>
      </c>
      <c r="C6170" s="3">
        <v>87326</v>
      </c>
      <c r="D6170" s="2" t="s">
        <v>6260</v>
      </c>
      <c r="E6170" s="3" t="s">
        <v>4957</v>
      </c>
      <c r="F6170" s="61">
        <v>4026.11</v>
      </c>
      <c r="G6170" s="61">
        <v>4036.1</v>
      </c>
      <c r="J6170" s="89">
        <v>0</v>
      </c>
      <c r="K6170" s="89">
        <v>0</v>
      </c>
    </row>
    <row r="6171" spans="1:11" ht="22.5" x14ac:dyDescent="0.2">
      <c r="A6171" s="1" t="str">
        <f t="shared" si="99"/>
        <v>SINAPI 87363</v>
      </c>
      <c r="B6171" s="3" t="s">
        <v>6064</v>
      </c>
      <c r="C6171" s="3">
        <v>87363</v>
      </c>
      <c r="D6171" s="2" t="s">
        <v>6261</v>
      </c>
      <c r="E6171" s="3" t="s">
        <v>4957</v>
      </c>
      <c r="F6171" s="61">
        <v>4004.55</v>
      </c>
      <c r="G6171" s="61">
        <v>4023.07</v>
      </c>
      <c r="J6171" s="89">
        <v>0</v>
      </c>
      <c r="K6171" s="89">
        <v>0</v>
      </c>
    </row>
    <row r="6172" spans="1:11" ht="22.5" x14ac:dyDescent="0.2">
      <c r="A6172" s="1" t="str">
        <f t="shared" si="99"/>
        <v>SINAPI 87364</v>
      </c>
      <c r="B6172" s="3" t="s">
        <v>6064</v>
      </c>
      <c r="C6172" s="3">
        <v>87364</v>
      </c>
      <c r="D6172" s="2" t="s">
        <v>6262</v>
      </c>
      <c r="E6172" s="3" t="s">
        <v>4957</v>
      </c>
      <c r="F6172" s="61">
        <v>3951.75</v>
      </c>
      <c r="G6172" s="61">
        <v>3961.08</v>
      </c>
      <c r="J6172" s="89">
        <v>0</v>
      </c>
      <c r="K6172" s="89">
        <v>0</v>
      </c>
    </row>
    <row r="6173" spans="1:11" ht="22.5" x14ac:dyDescent="0.2">
      <c r="A6173" s="1" t="str">
        <f t="shared" si="99"/>
        <v>SINAPI 87378</v>
      </c>
      <c r="B6173" s="3" t="s">
        <v>6064</v>
      </c>
      <c r="C6173" s="3">
        <v>87378</v>
      </c>
      <c r="D6173" s="2" t="s">
        <v>6263</v>
      </c>
      <c r="E6173" s="3" t="s">
        <v>4957</v>
      </c>
      <c r="F6173" s="61">
        <v>634.04</v>
      </c>
      <c r="G6173" s="61">
        <v>653.54999999999995</v>
      </c>
      <c r="J6173" s="89">
        <v>0</v>
      </c>
      <c r="K6173" s="89">
        <v>0</v>
      </c>
    </row>
    <row r="6174" spans="1:11" ht="22.5" x14ac:dyDescent="0.2">
      <c r="A6174" s="1" t="str">
        <f t="shared" si="99"/>
        <v>SINAPI 100459</v>
      </c>
      <c r="B6174" s="3" t="s">
        <v>6064</v>
      </c>
      <c r="C6174" s="3">
        <v>100459</v>
      </c>
      <c r="D6174" s="2" t="s">
        <v>6264</v>
      </c>
      <c r="E6174" s="3" t="s">
        <v>4957</v>
      </c>
      <c r="F6174" s="61">
        <v>0</v>
      </c>
      <c r="G6174" s="61">
        <v>0</v>
      </c>
      <c r="J6174" s="89"/>
      <c r="K6174" s="89"/>
    </row>
    <row r="6175" spans="1:11" ht="22.5" x14ac:dyDescent="0.2">
      <c r="A6175" s="1" t="str">
        <f t="shared" si="99"/>
        <v>SINAPI 87316</v>
      </c>
      <c r="B6175" s="3" t="s">
        <v>6064</v>
      </c>
      <c r="C6175" s="3">
        <v>87316</v>
      </c>
      <c r="D6175" s="2" t="s">
        <v>6265</v>
      </c>
      <c r="E6175" s="3" t="s">
        <v>4957</v>
      </c>
      <c r="F6175" s="61">
        <v>558.28</v>
      </c>
      <c r="G6175" s="61">
        <v>572.94000000000005</v>
      </c>
      <c r="J6175" s="89">
        <v>0</v>
      </c>
      <c r="K6175" s="89">
        <v>0</v>
      </c>
    </row>
    <row r="6176" spans="1:11" ht="22.5" x14ac:dyDescent="0.2">
      <c r="A6176" s="1" t="str">
        <f t="shared" si="99"/>
        <v>SINAPI 87317</v>
      </c>
      <c r="B6176" s="3" t="s">
        <v>6064</v>
      </c>
      <c r="C6176" s="3">
        <v>87317</v>
      </c>
      <c r="D6176" s="2" t="s">
        <v>6266</v>
      </c>
      <c r="E6176" s="3" t="s">
        <v>4957</v>
      </c>
      <c r="F6176" s="61">
        <v>527.54</v>
      </c>
      <c r="G6176" s="61">
        <v>538.35</v>
      </c>
      <c r="J6176" s="89">
        <v>0</v>
      </c>
      <c r="K6176" s="89">
        <v>0</v>
      </c>
    </row>
    <row r="6177" spans="1:11" ht="22.5" x14ac:dyDescent="0.2">
      <c r="A6177" s="1" t="str">
        <f t="shared" si="99"/>
        <v>SINAPI 87355</v>
      </c>
      <c r="B6177" s="3" t="s">
        <v>6064</v>
      </c>
      <c r="C6177" s="3">
        <v>87355</v>
      </c>
      <c r="D6177" s="2" t="s">
        <v>6267</v>
      </c>
      <c r="E6177" s="3" t="s">
        <v>4957</v>
      </c>
      <c r="F6177" s="61">
        <v>612.76</v>
      </c>
      <c r="G6177" s="61">
        <v>633.46</v>
      </c>
      <c r="J6177" s="89">
        <v>0</v>
      </c>
      <c r="K6177" s="89">
        <v>0</v>
      </c>
    </row>
    <row r="6178" spans="1:11" ht="22.5" x14ac:dyDescent="0.2">
      <c r="A6178" s="1" t="str">
        <f t="shared" si="99"/>
        <v>SINAPI 87356</v>
      </c>
      <c r="B6178" s="3" t="s">
        <v>6064</v>
      </c>
      <c r="C6178" s="3">
        <v>87356</v>
      </c>
      <c r="D6178" s="2" t="s">
        <v>6268</v>
      </c>
      <c r="E6178" s="3" t="s">
        <v>4957</v>
      </c>
      <c r="F6178" s="61">
        <v>539.46</v>
      </c>
      <c r="G6178" s="61">
        <v>552.66999999999996</v>
      </c>
      <c r="J6178" s="89">
        <v>0</v>
      </c>
      <c r="K6178" s="89">
        <v>0</v>
      </c>
    </row>
    <row r="6179" spans="1:11" ht="22.5" x14ac:dyDescent="0.2">
      <c r="A6179" s="1" t="str">
        <f t="shared" si="99"/>
        <v>SINAPI 87357</v>
      </c>
      <c r="B6179" s="3" t="s">
        <v>6064</v>
      </c>
      <c r="C6179" s="3">
        <v>87357</v>
      </c>
      <c r="D6179" s="2" t="s">
        <v>6269</v>
      </c>
      <c r="E6179" s="3" t="s">
        <v>4957</v>
      </c>
      <c r="F6179" s="61">
        <v>499.19</v>
      </c>
      <c r="G6179" s="61">
        <v>508.13</v>
      </c>
      <c r="J6179" s="89">
        <v>0</v>
      </c>
      <c r="K6179" s="89">
        <v>0</v>
      </c>
    </row>
    <row r="6180" spans="1:11" ht="22.5" x14ac:dyDescent="0.2">
      <c r="A6180" s="1" t="str">
        <f t="shared" si="99"/>
        <v>SINAPI 100486</v>
      </c>
      <c r="B6180" s="3" t="s">
        <v>6064</v>
      </c>
      <c r="C6180" s="3">
        <v>100486</v>
      </c>
      <c r="D6180" s="2" t="s">
        <v>6270</v>
      </c>
      <c r="E6180" s="3" t="s">
        <v>4957</v>
      </c>
      <c r="F6180" s="61">
        <v>766.93</v>
      </c>
      <c r="G6180" s="61">
        <v>782.58</v>
      </c>
      <c r="J6180" s="89">
        <v>0</v>
      </c>
      <c r="K6180" s="89">
        <v>0</v>
      </c>
    </row>
    <row r="6181" spans="1:11" ht="22.5" x14ac:dyDescent="0.2">
      <c r="A6181" s="1" t="str">
        <f t="shared" si="99"/>
        <v>SINAPI 100482</v>
      </c>
      <c r="B6181" s="3" t="s">
        <v>6064</v>
      </c>
      <c r="C6181" s="3">
        <v>100482</v>
      </c>
      <c r="D6181" s="2" t="s">
        <v>6271</v>
      </c>
      <c r="E6181" s="3" t="s">
        <v>4957</v>
      </c>
      <c r="F6181" s="61">
        <v>0</v>
      </c>
      <c r="G6181" s="61">
        <v>0</v>
      </c>
      <c r="J6181" s="89"/>
      <c r="K6181" s="89"/>
    </row>
    <row r="6182" spans="1:11" ht="22.5" x14ac:dyDescent="0.2">
      <c r="A6182" s="1" t="str">
        <f t="shared" si="99"/>
        <v>SINAPI 100481</v>
      </c>
      <c r="B6182" s="3" t="s">
        <v>6064</v>
      </c>
      <c r="C6182" s="3">
        <v>100481</v>
      </c>
      <c r="D6182" s="2" t="s">
        <v>6272</v>
      </c>
      <c r="E6182" s="3" t="s">
        <v>4957</v>
      </c>
      <c r="F6182" s="61">
        <v>690.32</v>
      </c>
      <c r="G6182" s="61">
        <v>701.41</v>
      </c>
      <c r="J6182" s="89">
        <v>0</v>
      </c>
      <c r="K6182" s="89">
        <v>0</v>
      </c>
    </row>
    <row r="6183" spans="1:11" ht="22.5" x14ac:dyDescent="0.2">
      <c r="A6183" s="1" t="str">
        <f t="shared" si="99"/>
        <v>SINAPI 100492</v>
      </c>
      <c r="B6183" s="3" t="s">
        <v>6064</v>
      </c>
      <c r="C6183" s="3">
        <v>100492</v>
      </c>
      <c r="D6183" s="2" t="s">
        <v>6273</v>
      </c>
      <c r="E6183" s="3" t="s">
        <v>4957</v>
      </c>
      <c r="F6183" s="61">
        <v>680.45</v>
      </c>
      <c r="G6183" s="61">
        <v>689.81</v>
      </c>
      <c r="J6183" s="89">
        <v>0</v>
      </c>
      <c r="K6183" s="89">
        <v>0</v>
      </c>
    </row>
    <row r="6184" spans="1:11" ht="22.5" x14ac:dyDescent="0.2">
      <c r="A6184" s="1" t="str">
        <f t="shared" si="99"/>
        <v>SINAPI 100483</v>
      </c>
      <c r="B6184" s="3" t="s">
        <v>6064</v>
      </c>
      <c r="C6184" s="3">
        <v>100483</v>
      </c>
      <c r="D6184" s="2" t="s">
        <v>6274</v>
      </c>
      <c r="E6184" s="3" t="s">
        <v>4957</v>
      </c>
      <c r="F6184" s="61">
        <v>758.22</v>
      </c>
      <c r="G6184" s="61">
        <v>777.21</v>
      </c>
      <c r="J6184" s="89">
        <v>0</v>
      </c>
      <c r="K6184" s="89">
        <v>0</v>
      </c>
    </row>
    <row r="6185" spans="1:11" ht="22.5" x14ac:dyDescent="0.2">
      <c r="A6185" s="1" t="str">
        <f t="shared" si="99"/>
        <v>SINAPI 100484</v>
      </c>
      <c r="B6185" s="3" t="s">
        <v>6064</v>
      </c>
      <c r="C6185" s="3">
        <v>100484</v>
      </c>
      <c r="D6185" s="2" t="s">
        <v>6275</v>
      </c>
      <c r="E6185" s="3" t="s">
        <v>4957</v>
      </c>
      <c r="F6185" s="61">
        <v>690.43</v>
      </c>
      <c r="G6185" s="61">
        <v>702.44</v>
      </c>
      <c r="J6185" s="89">
        <v>0</v>
      </c>
      <c r="K6185" s="89">
        <v>0</v>
      </c>
    </row>
    <row r="6186" spans="1:11" ht="22.5" x14ac:dyDescent="0.2">
      <c r="A6186" s="1" t="str">
        <f t="shared" si="99"/>
        <v>SINAPI 100485</v>
      </c>
      <c r="B6186" s="3" t="s">
        <v>6064</v>
      </c>
      <c r="C6186" s="3">
        <v>100485</v>
      </c>
      <c r="D6186" s="2" t="s">
        <v>6276</v>
      </c>
      <c r="E6186" s="3" t="s">
        <v>4957</v>
      </c>
      <c r="F6186" s="61">
        <v>656.12</v>
      </c>
      <c r="G6186" s="61">
        <v>664.05</v>
      </c>
      <c r="J6186" s="89">
        <v>0</v>
      </c>
      <c r="K6186" s="89">
        <v>0</v>
      </c>
    </row>
    <row r="6187" spans="1:11" ht="22.5" x14ac:dyDescent="0.2">
      <c r="A6187" s="1" t="str">
        <f t="shared" si="99"/>
        <v>SINAPI 87373</v>
      </c>
      <c r="B6187" s="3" t="s">
        <v>6064</v>
      </c>
      <c r="C6187" s="3">
        <v>87373</v>
      </c>
      <c r="D6187" s="2" t="s">
        <v>6277</v>
      </c>
      <c r="E6187" s="3" t="s">
        <v>4957</v>
      </c>
      <c r="F6187" s="61">
        <v>776.22</v>
      </c>
      <c r="G6187" s="61">
        <v>796.39</v>
      </c>
      <c r="J6187" s="89">
        <v>0</v>
      </c>
      <c r="K6187" s="89">
        <v>0</v>
      </c>
    </row>
    <row r="6188" spans="1:11" ht="22.5" x14ac:dyDescent="0.2">
      <c r="A6188" s="1" t="str">
        <f t="shared" si="99"/>
        <v>SINAPI 100454</v>
      </c>
      <c r="B6188" s="3" t="s">
        <v>6064</v>
      </c>
      <c r="C6188" s="3">
        <v>100454</v>
      </c>
      <c r="D6188" s="2" t="s">
        <v>6278</v>
      </c>
      <c r="E6188" s="3" t="s">
        <v>4957</v>
      </c>
      <c r="F6188" s="61">
        <v>0</v>
      </c>
      <c r="G6188" s="61">
        <v>0</v>
      </c>
      <c r="J6188" s="89"/>
      <c r="K6188" s="89"/>
    </row>
    <row r="6189" spans="1:11" ht="22.5" x14ac:dyDescent="0.2">
      <c r="A6189" s="1" t="str">
        <f t="shared" si="99"/>
        <v>SINAPI 87301</v>
      </c>
      <c r="B6189" s="3" t="s">
        <v>6064</v>
      </c>
      <c r="C6189" s="3">
        <v>87301</v>
      </c>
      <c r="D6189" s="2" t="s">
        <v>6279</v>
      </c>
      <c r="E6189" s="3" t="s">
        <v>4957</v>
      </c>
      <c r="F6189" s="61">
        <v>701.43</v>
      </c>
      <c r="G6189" s="61">
        <v>716.75</v>
      </c>
      <c r="J6189" s="89">
        <v>0</v>
      </c>
      <c r="K6189" s="89">
        <v>0</v>
      </c>
    </row>
    <row r="6190" spans="1:11" ht="22.5" x14ac:dyDescent="0.2">
      <c r="A6190" s="1" t="str">
        <f t="shared" si="99"/>
        <v>SINAPI 87302</v>
      </c>
      <c r="B6190" s="3" t="s">
        <v>6064</v>
      </c>
      <c r="C6190" s="3">
        <v>87302</v>
      </c>
      <c r="D6190" s="2" t="s">
        <v>6280</v>
      </c>
      <c r="E6190" s="3" t="s">
        <v>4957</v>
      </c>
      <c r="F6190" s="61">
        <v>677.6</v>
      </c>
      <c r="G6190" s="61">
        <v>689.63</v>
      </c>
      <c r="J6190" s="89">
        <v>0</v>
      </c>
      <c r="K6190" s="89">
        <v>0</v>
      </c>
    </row>
    <row r="6191" spans="1:11" ht="22.5" x14ac:dyDescent="0.2">
      <c r="A6191" s="1" t="str">
        <f t="shared" si="99"/>
        <v>SINAPI 87342</v>
      </c>
      <c r="B6191" s="3" t="s">
        <v>6064</v>
      </c>
      <c r="C6191" s="3">
        <v>87342</v>
      </c>
      <c r="D6191" s="2" t="s">
        <v>6281</v>
      </c>
      <c r="E6191" s="3" t="s">
        <v>4957</v>
      </c>
      <c r="F6191" s="61">
        <v>802.87</v>
      </c>
      <c r="G6191" s="61">
        <v>829.25</v>
      </c>
      <c r="J6191" s="89">
        <v>0</v>
      </c>
      <c r="K6191" s="89">
        <v>0</v>
      </c>
    </row>
    <row r="6192" spans="1:11" ht="22.5" x14ac:dyDescent="0.2">
      <c r="A6192" s="1" t="str">
        <f t="shared" si="99"/>
        <v>SINAPI 87343</v>
      </c>
      <c r="B6192" s="3" t="s">
        <v>6064</v>
      </c>
      <c r="C6192" s="3">
        <v>87343</v>
      </c>
      <c r="D6192" s="2" t="s">
        <v>6282</v>
      </c>
      <c r="E6192" s="3" t="s">
        <v>4957</v>
      </c>
      <c r="F6192" s="61">
        <v>703.81</v>
      </c>
      <c r="G6192" s="61">
        <v>720.18</v>
      </c>
      <c r="J6192" s="89">
        <v>0</v>
      </c>
      <c r="K6192" s="89">
        <v>0</v>
      </c>
    </row>
    <row r="6193" spans="1:11" ht="22.5" x14ac:dyDescent="0.2">
      <c r="A6193" s="1" t="str">
        <f t="shared" si="99"/>
        <v>SINAPI 87344</v>
      </c>
      <c r="B6193" s="3" t="s">
        <v>6064</v>
      </c>
      <c r="C6193" s="3">
        <v>87344</v>
      </c>
      <c r="D6193" s="2" t="s">
        <v>6283</v>
      </c>
      <c r="E6193" s="3" t="s">
        <v>4957</v>
      </c>
      <c r="F6193" s="61">
        <v>643.26</v>
      </c>
      <c r="G6193" s="61">
        <v>653.09</v>
      </c>
      <c r="J6193" s="89">
        <v>0</v>
      </c>
      <c r="K6193" s="89">
        <v>0</v>
      </c>
    </row>
    <row r="6194" spans="1:11" x14ac:dyDescent="0.2">
      <c r="A6194" s="1" t="str">
        <f t="shared" si="99"/>
        <v>SINAPI 88631</v>
      </c>
      <c r="B6194" s="3" t="s">
        <v>6064</v>
      </c>
      <c r="C6194" s="3">
        <v>88631</v>
      </c>
      <c r="D6194" s="2" t="s">
        <v>6284</v>
      </c>
      <c r="E6194" s="3" t="s">
        <v>4957</v>
      </c>
      <c r="F6194" s="61">
        <v>639.78</v>
      </c>
      <c r="G6194" s="61">
        <v>654.95000000000005</v>
      </c>
      <c r="J6194" s="89">
        <v>0</v>
      </c>
      <c r="K6194" s="89">
        <v>0</v>
      </c>
    </row>
    <row r="6195" spans="1:11" ht="22.5" x14ac:dyDescent="0.2">
      <c r="A6195" s="1" t="str">
        <f t="shared" si="99"/>
        <v>SINAPI 100471</v>
      </c>
      <c r="B6195" s="3" t="s">
        <v>6064</v>
      </c>
      <c r="C6195" s="3">
        <v>100471</v>
      </c>
      <c r="D6195" s="2" t="s">
        <v>6285</v>
      </c>
      <c r="E6195" s="3" t="s">
        <v>4957</v>
      </c>
      <c r="F6195" s="61">
        <v>0</v>
      </c>
      <c r="G6195" s="61">
        <v>0</v>
      </c>
      <c r="J6195" s="89"/>
      <c r="K6195" s="89"/>
    </row>
    <row r="6196" spans="1:11" ht="22.5" x14ac:dyDescent="0.2">
      <c r="A6196" s="1" t="str">
        <f t="shared" si="99"/>
        <v>SINAPI 100490</v>
      </c>
      <c r="B6196" s="3" t="s">
        <v>6064</v>
      </c>
      <c r="C6196" s="3">
        <v>100490</v>
      </c>
      <c r="D6196" s="2" t="s">
        <v>6286</v>
      </c>
      <c r="E6196" s="3" t="s">
        <v>4957</v>
      </c>
      <c r="F6196" s="61">
        <v>556.5</v>
      </c>
      <c r="G6196" s="61">
        <v>565.07000000000005</v>
      </c>
      <c r="J6196" s="89">
        <v>0</v>
      </c>
      <c r="K6196" s="89">
        <v>0</v>
      </c>
    </row>
    <row r="6197" spans="1:11" ht="22.5" x14ac:dyDescent="0.2">
      <c r="A6197" s="1" t="str">
        <f t="shared" si="99"/>
        <v>SINAPI 100472</v>
      </c>
      <c r="B6197" s="3" t="s">
        <v>6064</v>
      </c>
      <c r="C6197" s="3">
        <v>100472</v>
      </c>
      <c r="D6197" s="2" t="s">
        <v>6287</v>
      </c>
      <c r="E6197" s="3" t="s">
        <v>4957</v>
      </c>
      <c r="F6197" s="61">
        <v>638.59</v>
      </c>
      <c r="G6197" s="61">
        <v>656.72</v>
      </c>
      <c r="J6197" s="89">
        <v>0</v>
      </c>
      <c r="K6197" s="89">
        <v>0</v>
      </c>
    </row>
    <row r="6198" spans="1:11" ht="22.5" x14ac:dyDescent="0.2">
      <c r="A6198" s="1" t="str">
        <f t="shared" si="99"/>
        <v>SINAPI 100473</v>
      </c>
      <c r="B6198" s="3" t="s">
        <v>6064</v>
      </c>
      <c r="C6198" s="3">
        <v>100473</v>
      </c>
      <c r="D6198" s="2" t="s">
        <v>6288</v>
      </c>
      <c r="E6198" s="3" t="s">
        <v>4957</v>
      </c>
      <c r="F6198" s="61">
        <v>569.66999999999996</v>
      </c>
      <c r="G6198" s="61">
        <v>580.82000000000005</v>
      </c>
      <c r="J6198" s="89">
        <v>0</v>
      </c>
      <c r="K6198" s="89">
        <v>0</v>
      </c>
    </row>
    <row r="6199" spans="1:11" ht="22.5" x14ac:dyDescent="0.2">
      <c r="A6199" s="1" t="str">
        <f t="shared" si="99"/>
        <v>SINAPI 100474</v>
      </c>
      <c r="B6199" s="3" t="s">
        <v>6064</v>
      </c>
      <c r="C6199" s="3">
        <v>100474</v>
      </c>
      <c r="D6199" s="2" t="s">
        <v>6289</v>
      </c>
      <c r="E6199" s="3" t="s">
        <v>4957</v>
      </c>
      <c r="F6199" s="61">
        <v>534</v>
      </c>
      <c r="G6199" s="61">
        <v>541.14</v>
      </c>
      <c r="J6199" s="89">
        <v>0</v>
      </c>
      <c r="K6199" s="89">
        <v>0</v>
      </c>
    </row>
    <row r="6200" spans="1:11" ht="22.5" x14ac:dyDescent="0.2">
      <c r="A6200" s="1" t="str">
        <f t="shared" si="99"/>
        <v>SINAPI 87379</v>
      </c>
      <c r="B6200" s="3" t="s">
        <v>6064</v>
      </c>
      <c r="C6200" s="3">
        <v>87379</v>
      </c>
      <c r="D6200" s="2" t="s">
        <v>6290</v>
      </c>
      <c r="E6200" s="3" t="s">
        <v>4957</v>
      </c>
      <c r="F6200" s="61">
        <v>4059.76</v>
      </c>
      <c r="G6200" s="61">
        <v>4079.25</v>
      </c>
      <c r="J6200" s="89">
        <v>0</v>
      </c>
      <c r="K6200" s="89">
        <v>0</v>
      </c>
    </row>
    <row r="6201" spans="1:11" ht="22.5" x14ac:dyDescent="0.2">
      <c r="A6201" s="1" t="str">
        <f t="shared" si="99"/>
        <v>SINAPI 100460</v>
      </c>
      <c r="B6201" s="3" t="s">
        <v>6064</v>
      </c>
      <c r="C6201" s="3">
        <v>100460</v>
      </c>
      <c r="D6201" s="2" t="s">
        <v>6291</v>
      </c>
      <c r="E6201" s="3" t="s">
        <v>4957</v>
      </c>
      <c r="F6201" s="61">
        <v>0</v>
      </c>
      <c r="G6201" s="61">
        <v>0</v>
      </c>
      <c r="J6201" s="89"/>
      <c r="K6201" s="89"/>
    </row>
    <row r="6202" spans="1:11" ht="22.5" x14ac:dyDescent="0.2">
      <c r="A6202" s="1" t="str">
        <f t="shared" si="99"/>
        <v>SINAPI 87319</v>
      </c>
      <c r="B6202" s="3" t="s">
        <v>6064</v>
      </c>
      <c r="C6202" s="3">
        <v>87319</v>
      </c>
      <c r="D6202" s="2" t="s">
        <v>6292</v>
      </c>
      <c r="E6202" s="3" t="s">
        <v>4957</v>
      </c>
      <c r="F6202" s="61">
        <v>3995.22</v>
      </c>
      <c r="G6202" s="61">
        <v>4008.87</v>
      </c>
      <c r="J6202" s="89">
        <v>0</v>
      </c>
      <c r="K6202" s="89">
        <v>0</v>
      </c>
    </row>
    <row r="6203" spans="1:11" ht="22.5" x14ac:dyDescent="0.2">
      <c r="A6203" s="1" t="str">
        <f t="shared" si="99"/>
        <v>SINAPI 87320</v>
      </c>
      <c r="B6203" s="3" t="s">
        <v>6064</v>
      </c>
      <c r="C6203" s="3">
        <v>87320</v>
      </c>
      <c r="D6203" s="2" t="s">
        <v>6293</v>
      </c>
      <c r="E6203" s="3" t="s">
        <v>4957</v>
      </c>
      <c r="F6203" s="61">
        <v>3990.01</v>
      </c>
      <c r="G6203" s="61">
        <v>4000.97</v>
      </c>
      <c r="J6203" s="89">
        <v>0</v>
      </c>
      <c r="K6203" s="89">
        <v>0</v>
      </c>
    </row>
    <row r="6204" spans="1:11" ht="22.5" x14ac:dyDescent="0.2">
      <c r="A6204" s="1" t="str">
        <f t="shared" si="99"/>
        <v>SINAPI 87358</v>
      </c>
      <c r="B6204" s="3" t="s">
        <v>6064</v>
      </c>
      <c r="C6204" s="3">
        <v>87358</v>
      </c>
      <c r="D6204" s="2" t="s">
        <v>6294</v>
      </c>
      <c r="E6204" s="3" t="s">
        <v>4957</v>
      </c>
      <c r="F6204" s="61">
        <v>3956.96</v>
      </c>
      <c r="G6204" s="61">
        <v>3973.92</v>
      </c>
      <c r="J6204" s="89">
        <v>0</v>
      </c>
      <c r="K6204" s="89">
        <v>0</v>
      </c>
    </row>
    <row r="6205" spans="1:11" ht="22.5" x14ac:dyDescent="0.2">
      <c r="A6205" s="1" t="str">
        <f t="shared" si="99"/>
        <v>SINAPI 87359</v>
      </c>
      <c r="B6205" s="3" t="s">
        <v>6064</v>
      </c>
      <c r="C6205" s="3">
        <v>87359</v>
      </c>
      <c r="D6205" s="2" t="s">
        <v>6295</v>
      </c>
      <c r="E6205" s="3" t="s">
        <v>4957</v>
      </c>
      <c r="F6205" s="61">
        <v>3908.84</v>
      </c>
      <c r="G6205" s="61">
        <v>3919.46</v>
      </c>
      <c r="J6205" s="89">
        <v>0</v>
      </c>
      <c r="K6205" s="89">
        <v>0</v>
      </c>
    </row>
    <row r="6206" spans="1:11" ht="22.5" x14ac:dyDescent="0.2">
      <c r="A6206" s="1" t="str">
        <f t="shared" si="99"/>
        <v>SINAPI 87376</v>
      </c>
      <c r="B6206" s="3" t="s">
        <v>6064</v>
      </c>
      <c r="C6206" s="3">
        <v>87376</v>
      </c>
      <c r="D6206" s="2" t="s">
        <v>6296</v>
      </c>
      <c r="E6206" s="3" t="s">
        <v>4957</v>
      </c>
      <c r="F6206" s="61">
        <v>592.05999999999995</v>
      </c>
      <c r="G6206" s="61">
        <v>611.82000000000005</v>
      </c>
      <c r="J6206" s="89">
        <v>0</v>
      </c>
      <c r="K6206" s="89">
        <v>0</v>
      </c>
    </row>
    <row r="6207" spans="1:11" ht="22.5" x14ac:dyDescent="0.2">
      <c r="A6207" s="1" t="str">
        <f t="shared" si="99"/>
        <v>SINAPI 100457</v>
      </c>
      <c r="B6207" s="3" t="s">
        <v>6064</v>
      </c>
      <c r="C6207" s="3">
        <v>100457</v>
      </c>
      <c r="D6207" s="2" t="s">
        <v>6297</v>
      </c>
      <c r="E6207" s="3" t="s">
        <v>4957</v>
      </c>
      <c r="F6207" s="61">
        <v>0</v>
      </c>
      <c r="G6207" s="61">
        <v>0</v>
      </c>
      <c r="J6207" s="89"/>
      <c r="K6207" s="89"/>
    </row>
    <row r="6208" spans="1:11" ht="22.5" x14ac:dyDescent="0.2">
      <c r="A6208" s="1" t="str">
        <f t="shared" si="99"/>
        <v>SINAPI 87310</v>
      </c>
      <c r="B6208" s="3" t="s">
        <v>6064</v>
      </c>
      <c r="C6208" s="3">
        <v>87310</v>
      </c>
      <c r="D6208" s="2" t="s">
        <v>6298</v>
      </c>
      <c r="E6208" s="3" t="s">
        <v>4957</v>
      </c>
      <c r="F6208" s="61">
        <v>503.52</v>
      </c>
      <c r="G6208" s="61">
        <v>517.11</v>
      </c>
      <c r="J6208" s="89">
        <v>0</v>
      </c>
      <c r="K6208" s="89">
        <v>0</v>
      </c>
    </row>
    <row r="6209" spans="1:11" ht="22.5" x14ac:dyDescent="0.2">
      <c r="A6209" s="1" t="str">
        <f t="shared" si="99"/>
        <v>SINAPI 87311</v>
      </c>
      <c r="B6209" s="3" t="s">
        <v>6064</v>
      </c>
      <c r="C6209" s="3">
        <v>87311</v>
      </c>
      <c r="D6209" s="2" t="s">
        <v>6299</v>
      </c>
      <c r="E6209" s="3" t="s">
        <v>4957</v>
      </c>
      <c r="F6209" s="61">
        <v>480.79</v>
      </c>
      <c r="G6209" s="61">
        <v>491.57</v>
      </c>
      <c r="J6209" s="89">
        <v>0</v>
      </c>
      <c r="K6209" s="89">
        <v>0</v>
      </c>
    </row>
    <row r="6210" spans="1:11" ht="22.5" x14ac:dyDescent="0.2">
      <c r="A6210" s="1" t="str">
        <f t="shared" si="99"/>
        <v>SINAPI 87350</v>
      </c>
      <c r="B6210" s="3" t="s">
        <v>6064</v>
      </c>
      <c r="C6210" s="3">
        <v>87350</v>
      </c>
      <c r="D6210" s="2" t="s">
        <v>6300</v>
      </c>
      <c r="E6210" s="3" t="s">
        <v>4957</v>
      </c>
      <c r="F6210" s="61">
        <v>567.58000000000004</v>
      </c>
      <c r="G6210" s="61">
        <v>587.84</v>
      </c>
      <c r="J6210" s="89">
        <v>0</v>
      </c>
      <c r="K6210" s="89">
        <v>0</v>
      </c>
    </row>
    <row r="6211" spans="1:11" ht="22.5" x14ac:dyDescent="0.2">
      <c r="A6211" s="1" t="str">
        <f t="shared" si="99"/>
        <v>SINAPI 87351</v>
      </c>
      <c r="B6211" s="3" t="s">
        <v>6064</v>
      </c>
      <c r="C6211" s="3">
        <v>87351</v>
      </c>
      <c r="D6211" s="2" t="s">
        <v>6301</v>
      </c>
      <c r="E6211" s="3" t="s">
        <v>4957</v>
      </c>
      <c r="F6211" s="61">
        <v>461.9</v>
      </c>
      <c r="G6211" s="61">
        <v>471.56</v>
      </c>
      <c r="J6211" s="89">
        <v>0</v>
      </c>
      <c r="K6211" s="89">
        <v>0</v>
      </c>
    </row>
    <row r="6212" spans="1:11" ht="22.5" x14ac:dyDescent="0.2">
      <c r="A6212" s="1" t="str">
        <f t="shared" si="99"/>
        <v>SINAPI 87374</v>
      </c>
      <c r="B6212" s="3" t="s">
        <v>6064</v>
      </c>
      <c r="C6212" s="3">
        <v>87374</v>
      </c>
      <c r="D6212" s="2" t="s">
        <v>6302</v>
      </c>
      <c r="E6212" s="3" t="s">
        <v>4957</v>
      </c>
      <c r="F6212" s="61">
        <v>717.45</v>
      </c>
      <c r="G6212" s="61">
        <v>737.76</v>
      </c>
      <c r="J6212" s="89">
        <v>0</v>
      </c>
      <c r="K6212" s="89">
        <v>0</v>
      </c>
    </row>
    <row r="6213" spans="1:11" ht="22.5" x14ac:dyDescent="0.2">
      <c r="A6213" s="1" t="str">
        <f t="shared" si="99"/>
        <v>SINAPI 100455</v>
      </c>
      <c r="B6213" s="3" t="s">
        <v>6064</v>
      </c>
      <c r="C6213" s="3">
        <v>100455</v>
      </c>
      <c r="D6213" s="2" t="s">
        <v>6303</v>
      </c>
      <c r="E6213" s="3" t="s">
        <v>4957</v>
      </c>
      <c r="F6213" s="61">
        <v>0</v>
      </c>
      <c r="G6213" s="61">
        <v>0</v>
      </c>
      <c r="J6213" s="89"/>
      <c r="K6213" s="89"/>
    </row>
    <row r="6214" spans="1:11" ht="22.5" x14ac:dyDescent="0.2">
      <c r="A6214" s="1" t="str">
        <f t="shared" si="99"/>
        <v>SINAPI 87304</v>
      </c>
      <c r="B6214" s="3" t="s">
        <v>6064</v>
      </c>
      <c r="C6214" s="3">
        <v>87304</v>
      </c>
      <c r="D6214" s="2" t="s">
        <v>6304</v>
      </c>
      <c r="E6214" s="3" t="s">
        <v>4957</v>
      </c>
      <c r="F6214" s="61">
        <v>628.4</v>
      </c>
      <c r="G6214" s="61">
        <v>642.29999999999995</v>
      </c>
      <c r="J6214" s="89">
        <v>0</v>
      </c>
      <c r="K6214" s="89">
        <v>0</v>
      </c>
    </row>
    <row r="6215" spans="1:11" ht="22.5" x14ac:dyDescent="0.2">
      <c r="A6215" s="1" t="str">
        <f t="shared" si="99"/>
        <v>SINAPI 87305</v>
      </c>
      <c r="B6215" s="3" t="s">
        <v>6064</v>
      </c>
      <c r="C6215" s="3">
        <v>87305</v>
      </c>
      <c r="D6215" s="2" t="s">
        <v>6305</v>
      </c>
      <c r="E6215" s="3" t="s">
        <v>4957</v>
      </c>
      <c r="F6215" s="61">
        <v>621.37</v>
      </c>
      <c r="G6215" s="61">
        <v>633.83000000000004</v>
      </c>
      <c r="J6215" s="89">
        <v>0</v>
      </c>
      <c r="K6215" s="89">
        <v>0</v>
      </c>
    </row>
    <row r="6216" spans="1:11" ht="22.5" x14ac:dyDescent="0.2">
      <c r="A6216" s="1" t="str">
        <f t="shared" si="99"/>
        <v>SINAPI 87345</v>
      </c>
      <c r="B6216" s="3" t="s">
        <v>6064</v>
      </c>
      <c r="C6216" s="3">
        <v>87345</v>
      </c>
      <c r="D6216" s="2" t="s">
        <v>6306</v>
      </c>
      <c r="E6216" s="3" t="s">
        <v>4957</v>
      </c>
      <c r="F6216" s="61">
        <v>714.48</v>
      </c>
      <c r="G6216" s="61">
        <v>737.99</v>
      </c>
      <c r="J6216" s="89">
        <v>0</v>
      </c>
      <c r="K6216" s="89">
        <v>0</v>
      </c>
    </row>
    <row r="6217" spans="1:11" ht="22.5" x14ac:dyDescent="0.2">
      <c r="A6217" s="1" t="str">
        <f t="shared" si="99"/>
        <v>SINAPI 87346</v>
      </c>
      <c r="B6217" s="3" t="s">
        <v>6064</v>
      </c>
      <c r="C6217" s="3">
        <v>87346</v>
      </c>
      <c r="D6217" s="2" t="s">
        <v>6307</v>
      </c>
      <c r="E6217" s="3" t="s">
        <v>4957</v>
      </c>
      <c r="F6217" s="61">
        <v>632.55999999999995</v>
      </c>
      <c r="G6217" s="61">
        <v>647.69000000000005</v>
      </c>
      <c r="J6217" s="89">
        <v>0</v>
      </c>
      <c r="K6217" s="89">
        <v>0</v>
      </c>
    </row>
    <row r="6218" spans="1:11" ht="22.5" x14ac:dyDescent="0.2">
      <c r="A6218" s="1" t="str">
        <f t="shared" si="99"/>
        <v>SINAPI 87347</v>
      </c>
      <c r="B6218" s="3" t="s">
        <v>6064</v>
      </c>
      <c r="C6218" s="3">
        <v>87347</v>
      </c>
      <c r="D6218" s="2" t="s">
        <v>6308</v>
      </c>
      <c r="E6218" s="3" t="s">
        <v>4957</v>
      </c>
      <c r="F6218" s="61">
        <v>583.36</v>
      </c>
      <c r="G6218" s="61">
        <v>593.28</v>
      </c>
      <c r="J6218" s="89">
        <v>0</v>
      </c>
      <c r="K6218" s="89">
        <v>0</v>
      </c>
    </row>
    <row r="6219" spans="1:11" ht="22.5" x14ac:dyDescent="0.2">
      <c r="A6219" s="1" t="str">
        <f t="shared" si="99"/>
        <v>SINAPI 87366</v>
      </c>
      <c r="B6219" s="3" t="s">
        <v>6064</v>
      </c>
      <c r="C6219" s="3">
        <v>87366</v>
      </c>
      <c r="D6219" s="2" t="s">
        <v>6309</v>
      </c>
      <c r="E6219" s="3" t="s">
        <v>4957</v>
      </c>
      <c r="F6219" s="61">
        <v>613.26</v>
      </c>
      <c r="G6219" s="61">
        <v>633.64</v>
      </c>
      <c r="J6219" s="89">
        <v>0</v>
      </c>
      <c r="K6219" s="89">
        <v>0</v>
      </c>
    </row>
    <row r="6220" spans="1:11" ht="33.75" x14ac:dyDescent="0.2">
      <c r="A6220" s="1" t="str">
        <f t="shared" si="99"/>
        <v>SINAPI 100448</v>
      </c>
      <c r="B6220" s="3" t="s">
        <v>6064</v>
      </c>
      <c r="C6220" s="3">
        <v>100448</v>
      </c>
      <c r="D6220" s="2" t="s">
        <v>6310</v>
      </c>
      <c r="E6220" s="3" t="s">
        <v>4957</v>
      </c>
      <c r="F6220" s="61">
        <v>0</v>
      </c>
      <c r="G6220" s="61">
        <v>0</v>
      </c>
      <c r="J6220" s="89"/>
      <c r="K6220" s="89"/>
    </row>
    <row r="6221" spans="1:11" ht="33.75" x14ac:dyDescent="0.2">
      <c r="A6221" s="1" t="str">
        <f t="shared" si="99"/>
        <v>SINAPI 87283</v>
      </c>
      <c r="B6221" s="3" t="s">
        <v>6064</v>
      </c>
      <c r="C6221" s="3">
        <v>87283</v>
      </c>
      <c r="D6221" s="2" t="s">
        <v>6311</v>
      </c>
      <c r="E6221" s="3" t="s">
        <v>4957</v>
      </c>
      <c r="F6221" s="61">
        <v>519.46</v>
      </c>
      <c r="G6221" s="61">
        <v>533.14</v>
      </c>
      <c r="J6221" s="89">
        <v>0</v>
      </c>
      <c r="K6221" s="89">
        <v>0</v>
      </c>
    </row>
    <row r="6222" spans="1:11" ht="33.75" x14ac:dyDescent="0.2">
      <c r="A6222" s="1" t="str">
        <f t="shared" si="99"/>
        <v>SINAPI 87284</v>
      </c>
      <c r="B6222" s="3" t="s">
        <v>6064</v>
      </c>
      <c r="C6222" s="3">
        <v>87284</v>
      </c>
      <c r="D6222" s="2" t="s">
        <v>6312</v>
      </c>
      <c r="E6222" s="3" t="s">
        <v>4957</v>
      </c>
      <c r="F6222" s="61">
        <v>500.2</v>
      </c>
      <c r="G6222" s="61">
        <v>511.32</v>
      </c>
      <c r="J6222" s="89">
        <v>0</v>
      </c>
      <c r="K6222" s="89">
        <v>0</v>
      </c>
    </row>
    <row r="6223" spans="1:11" ht="33.75" x14ac:dyDescent="0.2">
      <c r="A6223" s="1" t="str">
        <f t="shared" si="99"/>
        <v>SINAPI 87329</v>
      </c>
      <c r="B6223" s="3" t="s">
        <v>6064</v>
      </c>
      <c r="C6223" s="3">
        <v>87329</v>
      </c>
      <c r="D6223" s="2" t="s">
        <v>6313</v>
      </c>
      <c r="E6223" s="3" t="s">
        <v>4957</v>
      </c>
      <c r="F6223" s="61">
        <v>578.55999999999995</v>
      </c>
      <c r="G6223" s="61">
        <v>598.53</v>
      </c>
      <c r="J6223" s="89">
        <v>0</v>
      </c>
      <c r="K6223" s="89">
        <v>0</v>
      </c>
    </row>
    <row r="6224" spans="1:11" ht="33.75" x14ac:dyDescent="0.2">
      <c r="A6224" s="1" t="str">
        <f t="shared" si="99"/>
        <v>SINAPI 87330</v>
      </c>
      <c r="B6224" s="3" t="s">
        <v>6064</v>
      </c>
      <c r="C6224" s="3">
        <v>87330</v>
      </c>
      <c r="D6224" s="2" t="s">
        <v>6314</v>
      </c>
      <c r="E6224" s="3" t="s">
        <v>4957</v>
      </c>
      <c r="F6224" s="61">
        <v>479.29</v>
      </c>
      <c r="G6224" s="61">
        <v>489.22</v>
      </c>
      <c r="J6224" s="89">
        <v>0</v>
      </c>
      <c r="K6224" s="89">
        <v>0</v>
      </c>
    </row>
    <row r="6225" spans="1:11" ht="22.5" x14ac:dyDescent="0.2">
      <c r="A6225" s="1" t="str">
        <f t="shared" si="99"/>
        <v>SINAPI 87375</v>
      </c>
      <c r="B6225" s="3" t="s">
        <v>6064</v>
      </c>
      <c r="C6225" s="3">
        <v>87375</v>
      </c>
      <c r="D6225" s="2" t="s">
        <v>6315</v>
      </c>
      <c r="E6225" s="3" t="s">
        <v>4957</v>
      </c>
      <c r="F6225" s="61">
        <v>678.99</v>
      </c>
      <c r="G6225" s="61">
        <v>699.69</v>
      </c>
      <c r="J6225" s="89">
        <v>0</v>
      </c>
      <c r="K6225" s="89">
        <v>0</v>
      </c>
    </row>
    <row r="6226" spans="1:11" ht="22.5" x14ac:dyDescent="0.2">
      <c r="A6226" s="1" t="str">
        <f t="shared" si="99"/>
        <v>SINAPI 100456</v>
      </c>
      <c r="B6226" s="3" t="s">
        <v>6064</v>
      </c>
      <c r="C6226" s="3">
        <v>100456</v>
      </c>
      <c r="D6226" s="2" t="s">
        <v>6316</v>
      </c>
      <c r="E6226" s="3" t="s">
        <v>4957</v>
      </c>
      <c r="F6226" s="61">
        <v>0</v>
      </c>
      <c r="G6226" s="61">
        <v>0</v>
      </c>
      <c r="J6226" s="89"/>
      <c r="K6226" s="89"/>
    </row>
    <row r="6227" spans="1:11" ht="22.5" x14ac:dyDescent="0.2">
      <c r="A6227" s="1" t="str">
        <f t="shared" si="99"/>
        <v>SINAPI 87307</v>
      </c>
      <c r="B6227" s="3" t="s">
        <v>6064</v>
      </c>
      <c r="C6227" s="3">
        <v>87307</v>
      </c>
      <c r="D6227" s="2" t="s">
        <v>6317</v>
      </c>
      <c r="E6227" s="3" t="s">
        <v>4957</v>
      </c>
      <c r="F6227" s="61">
        <v>598.36</v>
      </c>
      <c r="G6227" s="61">
        <v>613.67999999999995</v>
      </c>
      <c r="J6227" s="89">
        <v>0</v>
      </c>
      <c r="K6227" s="89">
        <v>0</v>
      </c>
    </row>
    <row r="6228" spans="1:11" ht="22.5" x14ac:dyDescent="0.2">
      <c r="A6228" s="1" t="str">
        <f t="shared" si="99"/>
        <v>SINAPI 87308</v>
      </c>
      <c r="B6228" s="3" t="s">
        <v>6064</v>
      </c>
      <c r="C6228" s="3">
        <v>87308</v>
      </c>
      <c r="D6228" s="2" t="s">
        <v>6318</v>
      </c>
      <c r="E6228" s="3" t="s">
        <v>4957</v>
      </c>
      <c r="F6228" s="61">
        <v>574.87</v>
      </c>
      <c r="G6228" s="61">
        <v>587.27</v>
      </c>
      <c r="J6228" s="89">
        <v>0</v>
      </c>
      <c r="K6228" s="89">
        <v>0</v>
      </c>
    </row>
    <row r="6229" spans="1:11" ht="22.5" x14ac:dyDescent="0.2">
      <c r="A6229" s="1" t="str">
        <f t="shared" si="99"/>
        <v>SINAPI 87348</v>
      </c>
      <c r="B6229" s="3" t="s">
        <v>6064</v>
      </c>
      <c r="C6229" s="3">
        <v>87348</v>
      </c>
      <c r="D6229" s="2" t="s">
        <v>6319</v>
      </c>
      <c r="E6229" s="3" t="s">
        <v>4957</v>
      </c>
      <c r="F6229" s="61">
        <v>648.13</v>
      </c>
      <c r="G6229" s="61">
        <v>669.3</v>
      </c>
      <c r="J6229" s="89">
        <v>0</v>
      </c>
      <c r="K6229" s="89">
        <v>0</v>
      </c>
    </row>
    <row r="6230" spans="1:11" ht="22.5" x14ac:dyDescent="0.2">
      <c r="A6230" s="1" t="str">
        <f t="shared" si="99"/>
        <v>SINAPI 87349</v>
      </c>
      <c r="B6230" s="3" t="s">
        <v>6064</v>
      </c>
      <c r="C6230" s="3">
        <v>87349</v>
      </c>
      <c r="D6230" s="2" t="s">
        <v>6320</v>
      </c>
      <c r="E6230" s="3" t="s">
        <v>4957</v>
      </c>
      <c r="F6230" s="61">
        <v>534.92999999999995</v>
      </c>
      <c r="G6230" s="61">
        <v>544.22</v>
      </c>
      <c r="J6230" s="89">
        <v>0</v>
      </c>
      <c r="K6230" s="89">
        <v>0</v>
      </c>
    </row>
    <row r="6231" spans="1:11" ht="22.5" x14ac:dyDescent="0.2">
      <c r="A6231" s="1" t="str">
        <f t="shared" ref="A6231:A6294" si="100">CONCATENATE($B6231," ",$C6231)</f>
        <v>SINAPI 87365</v>
      </c>
      <c r="B6231" s="3" t="s">
        <v>6064</v>
      </c>
      <c r="C6231" s="3">
        <v>87365</v>
      </c>
      <c r="D6231" s="2" t="s">
        <v>6321</v>
      </c>
      <c r="E6231" s="3" t="s">
        <v>4957</v>
      </c>
      <c r="F6231" s="61">
        <v>577.89</v>
      </c>
      <c r="G6231" s="61">
        <v>597.65</v>
      </c>
      <c r="J6231" s="89">
        <v>0</v>
      </c>
      <c r="K6231" s="89">
        <v>0</v>
      </c>
    </row>
    <row r="6232" spans="1:11" ht="33.75" x14ac:dyDescent="0.2">
      <c r="A6232" s="1" t="str">
        <f t="shared" si="100"/>
        <v>SINAPI 100447</v>
      </c>
      <c r="B6232" s="3" t="s">
        <v>6064</v>
      </c>
      <c r="C6232" s="3">
        <v>100447</v>
      </c>
      <c r="D6232" s="2" t="s">
        <v>6322</v>
      </c>
      <c r="E6232" s="3" t="s">
        <v>4957</v>
      </c>
      <c r="F6232" s="61">
        <v>0</v>
      </c>
      <c r="G6232" s="61">
        <v>0</v>
      </c>
      <c r="J6232" s="89"/>
      <c r="K6232" s="89"/>
    </row>
    <row r="6233" spans="1:11" ht="33.75" x14ac:dyDescent="0.2">
      <c r="A6233" s="1" t="str">
        <f t="shared" si="100"/>
        <v>SINAPI 87280</v>
      </c>
      <c r="B6233" s="3" t="s">
        <v>6064</v>
      </c>
      <c r="C6233" s="3">
        <v>87280</v>
      </c>
      <c r="D6233" s="2" t="s">
        <v>6323</v>
      </c>
      <c r="E6233" s="3" t="s">
        <v>4957</v>
      </c>
      <c r="F6233" s="61">
        <v>503.58</v>
      </c>
      <c r="G6233" s="61">
        <v>518.80999999999995</v>
      </c>
      <c r="J6233" s="89">
        <v>0</v>
      </c>
      <c r="K6233" s="89">
        <v>0</v>
      </c>
    </row>
    <row r="6234" spans="1:11" ht="33.75" x14ac:dyDescent="0.2">
      <c r="A6234" s="1" t="str">
        <f t="shared" si="100"/>
        <v>SINAPI 87281</v>
      </c>
      <c r="B6234" s="3" t="s">
        <v>6064</v>
      </c>
      <c r="C6234" s="3">
        <v>87281</v>
      </c>
      <c r="D6234" s="2" t="s">
        <v>6324</v>
      </c>
      <c r="E6234" s="3" t="s">
        <v>4957</v>
      </c>
      <c r="F6234" s="61">
        <v>484.2</v>
      </c>
      <c r="G6234" s="61">
        <v>496.64</v>
      </c>
      <c r="J6234" s="89">
        <v>0</v>
      </c>
      <c r="K6234" s="89">
        <v>0</v>
      </c>
    </row>
    <row r="6235" spans="1:11" ht="33.75" x14ac:dyDescent="0.2">
      <c r="A6235" s="1" t="str">
        <f t="shared" si="100"/>
        <v>SINAPI 87327</v>
      </c>
      <c r="B6235" s="3" t="s">
        <v>6064</v>
      </c>
      <c r="C6235" s="3">
        <v>87327</v>
      </c>
      <c r="D6235" s="2" t="s">
        <v>6325</v>
      </c>
      <c r="E6235" s="3" t="s">
        <v>4957</v>
      </c>
      <c r="F6235" s="61">
        <v>535.38</v>
      </c>
      <c r="G6235" s="61">
        <v>553.84</v>
      </c>
      <c r="J6235" s="89">
        <v>0</v>
      </c>
      <c r="K6235" s="89">
        <v>0</v>
      </c>
    </row>
    <row r="6236" spans="1:11" ht="33.75" x14ac:dyDescent="0.2">
      <c r="A6236" s="1" t="str">
        <f t="shared" si="100"/>
        <v>SINAPI 87328</v>
      </c>
      <c r="B6236" s="3" t="s">
        <v>6064</v>
      </c>
      <c r="C6236" s="3">
        <v>87328</v>
      </c>
      <c r="D6236" s="2" t="s">
        <v>6326</v>
      </c>
      <c r="E6236" s="3" t="s">
        <v>4957</v>
      </c>
      <c r="F6236" s="61">
        <v>447.07</v>
      </c>
      <c r="G6236" s="61">
        <v>456.53</v>
      </c>
      <c r="J6236" s="89">
        <v>0</v>
      </c>
      <c r="K6236" s="89">
        <v>0</v>
      </c>
    </row>
    <row r="6237" spans="1:11" x14ac:dyDescent="0.2">
      <c r="A6237" s="1" t="str">
        <f t="shared" si="100"/>
        <v>SINAPI 87410</v>
      </c>
      <c r="B6237" s="3" t="s">
        <v>6064</v>
      </c>
      <c r="C6237" s="3">
        <v>87410</v>
      </c>
      <c r="D6237" s="2" t="s">
        <v>6327</v>
      </c>
      <c r="E6237" s="3" t="s">
        <v>4957</v>
      </c>
      <c r="F6237" s="61">
        <v>1014.69</v>
      </c>
      <c r="G6237" s="61">
        <v>1033.3699999999999</v>
      </c>
      <c r="J6237" s="89">
        <v>0</v>
      </c>
      <c r="K6237" s="89">
        <v>0</v>
      </c>
    </row>
    <row r="6238" spans="1:11" x14ac:dyDescent="0.2">
      <c r="A6238" s="1" t="str">
        <f t="shared" si="100"/>
        <v>SINAPI 95577</v>
      </c>
      <c r="B6238" s="3" t="s">
        <v>6064</v>
      </c>
      <c r="C6238" s="3">
        <v>95577</v>
      </c>
      <c r="D6238" s="2" t="s">
        <v>6328</v>
      </c>
      <c r="E6238" s="3" t="s">
        <v>4955</v>
      </c>
      <c r="F6238" s="61">
        <v>11.73</v>
      </c>
      <c r="G6238" s="61">
        <v>11.83</v>
      </c>
      <c r="J6238" s="89">
        <v>0</v>
      </c>
      <c r="K6238" s="89">
        <v>0</v>
      </c>
    </row>
    <row r="6239" spans="1:11" x14ac:dyDescent="0.2">
      <c r="A6239" s="1" t="str">
        <f t="shared" si="100"/>
        <v>SINAPI 95578</v>
      </c>
      <c r="B6239" s="3" t="s">
        <v>6064</v>
      </c>
      <c r="C6239" s="3">
        <v>95578</v>
      </c>
      <c r="D6239" s="2" t="s">
        <v>6329</v>
      </c>
      <c r="E6239" s="3" t="s">
        <v>4955</v>
      </c>
      <c r="F6239" s="61">
        <v>9.82</v>
      </c>
      <c r="G6239" s="61">
        <v>9.8800000000000008</v>
      </c>
      <c r="J6239" s="89">
        <v>0</v>
      </c>
      <c r="K6239" s="89">
        <v>0</v>
      </c>
    </row>
    <row r="6240" spans="1:11" x14ac:dyDescent="0.2">
      <c r="A6240" s="1" t="str">
        <f t="shared" si="100"/>
        <v>SINAPI 95579</v>
      </c>
      <c r="B6240" s="3" t="s">
        <v>6064</v>
      </c>
      <c r="C6240" s="3">
        <v>95579</v>
      </c>
      <c r="D6240" s="2" t="s">
        <v>6330</v>
      </c>
      <c r="E6240" s="3" t="s">
        <v>4955</v>
      </c>
      <c r="F6240" s="61">
        <v>9.5500000000000007</v>
      </c>
      <c r="G6240" s="61">
        <v>9.58</v>
      </c>
      <c r="J6240" s="89">
        <v>0</v>
      </c>
      <c r="K6240" s="89">
        <v>0</v>
      </c>
    </row>
    <row r="6241" spans="1:11" x14ac:dyDescent="0.2">
      <c r="A6241" s="1" t="str">
        <f t="shared" si="100"/>
        <v>SINAPI 95580</v>
      </c>
      <c r="B6241" s="3" t="s">
        <v>6064</v>
      </c>
      <c r="C6241" s="3">
        <v>95580</v>
      </c>
      <c r="D6241" s="2" t="s">
        <v>6331</v>
      </c>
      <c r="E6241" s="3" t="s">
        <v>4955</v>
      </c>
      <c r="F6241" s="61">
        <v>11.03</v>
      </c>
      <c r="G6241" s="61">
        <v>11.06</v>
      </c>
      <c r="J6241" s="89">
        <v>0</v>
      </c>
      <c r="K6241" s="89">
        <v>0</v>
      </c>
    </row>
    <row r="6242" spans="1:11" x14ac:dyDescent="0.2">
      <c r="A6242" s="1" t="str">
        <f t="shared" si="100"/>
        <v>SINAPI 95581</v>
      </c>
      <c r="B6242" s="3" t="s">
        <v>6064</v>
      </c>
      <c r="C6242" s="3">
        <v>95581</v>
      </c>
      <c r="D6242" s="2" t="s">
        <v>6332</v>
      </c>
      <c r="E6242" s="3" t="s">
        <v>4955</v>
      </c>
      <c r="F6242" s="61">
        <v>10.99</v>
      </c>
      <c r="G6242" s="61">
        <v>11.02</v>
      </c>
      <c r="J6242" s="89">
        <v>0</v>
      </c>
      <c r="K6242" s="89">
        <v>0</v>
      </c>
    </row>
    <row r="6243" spans="1:11" x14ac:dyDescent="0.2">
      <c r="A6243" s="1" t="str">
        <f t="shared" si="100"/>
        <v>SINAPI 95582</v>
      </c>
      <c r="B6243" s="3" t="s">
        <v>6064</v>
      </c>
      <c r="C6243" s="3">
        <v>95582</v>
      </c>
      <c r="D6243" s="2" t="s">
        <v>6333</v>
      </c>
      <c r="E6243" s="3" t="s">
        <v>4955</v>
      </c>
      <c r="F6243" s="61">
        <v>12</v>
      </c>
      <c r="G6243" s="61">
        <v>12.02</v>
      </c>
      <c r="J6243" s="89">
        <v>0</v>
      </c>
      <c r="K6243" s="89">
        <v>0</v>
      </c>
    </row>
    <row r="6244" spans="1:11" x14ac:dyDescent="0.2">
      <c r="A6244" s="1" t="str">
        <f t="shared" si="100"/>
        <v>SINAPI 95576</v>
      </c>
      <c r="B6244" s="3" t="s">
        <v>6064</v>
      </c>
      <c r="C6244" s="3">
        <v>95576</v>
      </c>
      <c r="D6244" s="2" t="s">
        <v>6334</v>
      </c>
      <c r="E6244" s="3" t="s">
        <v>4955</v>
      </c>
      <c r="F6244" s="61">
        <v>13.62</v>
      </c>
      <c r="G6244" s="61">
        <v>13.84</v>
      </c>
      <c r="J6244" s="89">
        <v>0</v>
      </c>
      <c r="K6244" s="89">
        <v>0</v>
      </c>
    </row>
    <row r="6245" spans="1:11" x14ac:dyDescent="0.2">
      <c r="A6245" s="1" t="str">
        <f t="shared" si="100"/>
        <v>SINAPI 95583</v>
      </c>
      <c r="B6245" s="3" t="s">
        <v>6064</v>
      </c>
      <c r="C6245" s="3">
        <v>95583</v>
      </c>
      <c r="D6245" s="2" t="s">
        <v>6335</v>
      </c>
      <c r="E6245" s="3" t="s">
        <v>4955</v>
      </c>
      <c r="F6245" s="61">
        <v>16.43</v>
      </c>
      <c r="G6245" s="61">
        <v>17.03</v>
      </c>
      <c r="J6245" s="89">
        <v>0</v>
      </c>
      <c r="K6245" s="89">
        <v>0</v>
      </c>
    </row>
    <row r="6246" spans="1:11" x14ac:dyDescent="0.2">
      <c r="A6246" s="1" t="str">
        <f t="shared" si="100"/>
        <v>SINAPI 95584</v>
      </c>
      <c r="B6246" s="3" t="s">
        <v>6064</v>
      </c>
      <c r="C6246" s="3">
        <v>95584</v>
      </c>
      <c r="D6246" s="2" t="s">
        <v>6336</v>
      </c>
      <c r="E6246" s="3" t="s">
        <v>4955</v>
      </c>
      <c r="F6246" s="61">
        <v>14.82</v>
      </c>
      <c r="G6246" s="61">
        <v>15.18</v>
      </c>
      <c r="J6246" s="89">
        <v>0</v>
      </c>
      <c r="K6246" s="89">
        <v>0</v>
      </c>
    </row>
    <row r="6247" spans="1:11" ht="22.5" x14ac:dyDescent="0.2">
      <c r="A6247" s="1" t="str">
        <f t="shared" si="100"/>
        <v>SINAPI 95593</v>
      </c>
      <c r="B6247" s="3" t="s">
        <v>6064</v>
      </c>
      <c r="C6247" s="3">
        <v>95593</v>
      </c>
      <c r="D6247" s="2" t="s">
        <v>6337</v>
      </c>
      <c r="E6247" s="3" t="s">
        <v>4955</v>
      </c>
      <c r="F6247" s="61">
        <v>14.82</v>
      </c>
      <c r="G6247" s="61">
        <v>15.18</v>
      </c>
      <c r="J6247" s="89">
        <v>0</v>
      </c>
      <c r="K6247" s="89">
        <v>0</v>
      </c>
    </row>
    <row r="6248" spans="1:11" x14ac:dyDescent="0.2">
      <c r="A6248" s="1" t="str">
        <f t="shared" si="100"/>
        <v>SINAPI 95592</v>
      </c>
      <c r="B6248" s="3" t="s">
        <v>6064</v>
      </c>
      <c r="C6248" s="3">
        <v>95592</v>
      </c>
      <c r="D6248" s="2" t="s">
        <v>6338</v>
      </c>
      <c r="E6248" s="3" t="s">
        <v>4955</v>
      </c>
      <c r="F6248" s="61">
        <v>16.43</v>
      </c>
      <c r="G6248" s="61">
        <v>17.03</v>
      </c>
      <c r="J6248" s="89">
        <v>0</v>
      </c>
      <c r="K6248" s="89">
        <v>0</v>
      </c>
    </row>
    <row r="6249" spans="1:11" ht="22.5" x14ac:dyDescent="0.2">
      <c r="A6249" s="1" t="str">
        <f t="shared" si="100"/>
        <v>SINAPI 92919</v>
      </c>
      <c r="B6249" s="3" t="s">
        <v>6064</v>
      </c>
      <c r="C6249" s="3">
        <v>92919</v>
      </c>
      <c r="D6249" s="2" t="s">
        <v>6339</v>
      </c>
      <c r="E6249" s="3" t="s">
        <v>4955</v>
      </c>
      <c r="F6249" s="61">
        <v>13</v>
      </c>
      <c r="G6249" s="61">
        <v>13.2</v>
      </c>
      <c r="J6249" s="89">
        <v>0</v>
      </c>
      <c r="K6249" s="89">
        <v>0</v>
      </c>
    </row>
    <row r="6250" spans="1:11" ht="22.5" x14ac:dyDescent="0.2">
      <c r="A6250" s="1" t="str">
        <f t="shared" si="100"/>
        <v>SINAPI 92921</v>
      </c>
      <c r="B6250" s="3" t="s">
        <v>6064</v>
      </c>
      <c r="C6250" s="3">
        <v>92921</v>
      </c>
      <c r="D6250" s="2" t="s">
        <v>6340</v>
      </c>
      <c r="E6250" s="3" t="s">
        <v>4955</v>
      </c>
      <c r="F6250" s="61">
        <v>10.79</v>
      </c>
      <c r="G6250" s="61">
        <v>10.92</v>
      </c>
      <c r="J6250" s="89">
        <v>0</v>
      </c>
      <c r="K6250" s="89">
        <v>0</v>
      </c>
    </row>
    <row r="6251" spans="1:11" ht="22.5" x14ac:dyDescent="0.2">
      <c r="A6251" s="1" t="str">
        <f t="shared" si="100"/>
        <v>SINAPI 92922</v>
      </c>
      <c r="B6251" s="3" t="s">
        <v>6064</v>
      </c>
      <c r="C6251" s="3">
        <v>92922</v>
      </c>
      <c r="D6251" s="2" t="s">
        <v>6341</v>
      </c>
      <c r="E6251" s="3" t="s">
        <v>4955</v>
      </c>
      <c r="F6251" s="61">
        <v>10.36</v>
      </c>
      <c r="G6251" s="61">
        <v>10.45</v>
      </c>
      <c r="J6251" s="89">
        <v>0</v>
      </c>
      <c r="K6251" s="89">
        <v>0</v>
      </c>
    </row>
    <row r="6252" spans="1:11" ht="22.5" x14ac:dyDescent="0.2">
      <c r="A6252" s="1" t="str">
        <f t="shared" si="100"/>
        <v>SINAPI 92923</v>
      </c>
      <c r="B6252" s="3" t="s">
        <v>6064</v>
      </c>
      <c r="C6252" s="3">
        <v>92923</v>
      </c>
      <c r="D6252" s="2" t="s">
        <v>6342</v>
      </c>
      <c r="E6252" s="3" t="s">
        <v>4955</v>
      </c>
      <c r="F6252" s="61">
        <v>11.7</v>
      </c>
      <c r="G6252" s="61">
        <v>11.77</v>
      </c>
      <c r="J6252" s="89">
        <v>0</v>
      </c>
      <c r="K6252" s="89">
        <v>0</v>
      </c>
    </row>
    <row r="6253" spans="1:11" ht="22.5" x14ac:dyDescent="0.2">
      <c r="A6253" s="1" t="str">
        <f t="shared" si="100"/>
        <v>SINAPI 92924</v>
      </c>
      <c r="B6253" s="3" t="s">
        <v>6064</v>
      </c>
      <c r="C6253" s="3">
        <v>92924</v>
      </c>
      <c r="D6253" s="2" t="s">
        <v>6343</v>
      </c>
      <c r="E6253" s="3" t="s">
        <v>4955</v>
      </c>
      <c r="F6253" s="61">
        <v>11.5</v>
      </c>
      <c r="G6253" s="61">
        <v>11.57</v>
      </c>
      <c r="J6253" s="89">
        <v>0</v>
      </c>
      <c r="K6253" s="89">
        <v>0</v>
      </c>
    </row>
    <row r="6254" spans="1:11" ht="22.5" x14ac:dyDescent="0.2">
      <c r="A6254" s="1" t="str">
        <f t="shared" si="100"/>
        <v>SINAPI 104104</v>
      </c>
      <c r="B6254" s="3" t="s">
        <v>6064</v>
      </c>
      <c r="C6254" s="3">
        <v>104104</v>
      </c>
      <c r="D6254" s="2" t="s">
        <v>6344</v>
      </c>
      <c r="E6254" s="3" t="s">
        <v>4955</v>
      </c>
      <c r="F6254" s="61">
        <v>12.15</v>
      </c>
      <c r="G6254" s="61">
        <v>12.18</v>
      </c>
      <c r="J6254" s="89">
        <v>0</v>
      </c>
      <c r="K6254" s="89">
        <v>0</v>
      </c>
    </row>
    <row r="6255" spans="1:11" ht="22.5" x14ac:dyDescent="0.2">
      <c r="A6255" s="1" t="str">
        <f t="shared" si="100"/>
        <v>SINAPI 92916</v>
      </c>
      <c r="B6255" s="3" t="s">
        <v>6064</v>
      </c>
      <c r="C6255" s="3">
        <v>92916</v>
      </c>
      <c r="D6255" s="2" t="s">
        <v>6345</v>
      </c>
      <c r="E6255" s="3" t="s">
        <v>4955</v>
      </c>
      <c r="F6255" s="61">
        <v>15.98</v>
      </c>
      <c r="G6255" s="61">
        <v>16.440000000000001</v>
      </c>
      <c r="J6255" s="89">
        <v>0</v>
      </c>
      <c r="K6255" s="89">
        <v>0</v>
      </c>
    </row>
    <row r="6256" spans="1:11" ht="22.5" x14ac:dyDescent="0.2">
      <c r="A6256" s="1" t="str">
        <f t="shared" si="100"/>
        <v>SINAPI 92917</v>
      </c>
      <c r="B6256" s="3" t="s">
        <v>6064</v>
      </c>
      <c r="C6256" s="3">
        <v>92917</v>
      </c>
      <c r="D6256" s="2" t="s">
        <v>6346</v>
      </c>
      <c r="E6256" s="3" t="s">
        <v>4955</v>
      </c>
      <c r="F6256" s="61">
        <v>14.76</v>
      </c>
      <c r="G6256" s="61">
        <v>15.07</v>
      </c>
      <c r="J6256" s="89">
        <v>0</v>
      </c>
      <c r="K6256" s="89">
        <v>0</v>
      </c>
    </row>
    <row r="6257" spans="1:11" ht="22.5" x14ac:dyDescent="0.2">
      <c r="A6257" s="1" t="str">
        <f t="shared" si="100"/>
        <v>SINAPI 92915</v>
      </c>
      <c r="B6257" s="3" t="s">
        <v>6064</v>
      </c>
      <c r="C6257" s="3">
        <v>92915</v>
      </c>
      <c r="D6257" s="2" t="s">
        <v>6347</v>
      </c>
      <c r="E6257" s="3" t="s">
        <v>4955</v>
      </c>
      <c r="F6257" s="61">
        <v>17.23</v>
      </c>
      <c r="G6257" s="61">
        <v>17.89</v>
      </c>
      <c r="J6257" s="89">
        <v>0</v>
      </c>
      <c r="K6257" s="89">
        <v>0</v>
      </c>
    </row>
    <row r="6258" spans="1:11" ht="22.5" x14ac:dyDescent="0.2">
      <c r="A6258" s="1" t="str">
        <f t="shared" si="100"/>
        <v>SINAPI 92771</v>
      </c>
      <c r="B6258" s="3" t="s">
        <v>6064</v>
      </c>
      <c r="C6258" s="3">
        <v>92771</v>
      </c>
      <c r="D6258" s="2" t="s">
        <v>6348</v>
      </c>
      <c r="E6258" s="3" t="s">
        <v>4955</v>
      </c>
      <c r="F6258" s="61">
        <v>11.65</v>
      </c>
      <c r="G6258" s="61">
        <v>11.74</v>
      </c>
      <c r="J6258" s="89">
        <v>0</v>
      </c>
      <c r="K6258" s="89">
        <v>0</v>
      </c>
    </row>
    <row r="6259" spans="1:11" ht="22.5" x14ac:dyDescent="0.2">
      <c r="A6259" s="1" t="str">
        <f t="shared" si="100"/>
        <v>SINAPI 92772</v>
      </c>
      <c r="B6259" s="3" t="s">
        <v>6064</v>
      </c>
      <c r="C6259" s="3">
        <v>92772</v>
      </c>
      <c r="D6259" s="2" t="s">
        <v>6349</v>
      </c>
      <c r="E6259" s="3" t="s">
        <v>4955</v>
      </c>
      <c r="F6259" s="61">
        <v>9.82</v>
      </c>
      <c r="G6259" s="61">
        <v>9.86</v>
      </c>
      <c r="J6259" s="89">
        <v>0</v>
      </c>
      <c r="K6259" s="89">
        <v>0</v>
      </c>
    </row>
    <row r="6260" spans="1:11" ht="22.5" x14ac:dyDescent="0.2">
      <c r="A6260" s="1" t="str">
        <f t="shared" si="100"/>
        <v>SINAPI 92773</v>
      </c>
      <c r="B6260" s="3" t="s">
        <v>6064</v>
      </c>
      <c r="C6260" s="3">
        <v>92773</v>
      </c>
      <c r="D6260" s="2" t="s">
        <v>6350</v>
      </c>
      <c r="E6260" s="3" t="s">
        <v>4955</v>
      </c>
      <c r="F6260" s="61">
        <v>9.66</v>
      </c>
      <c r="G6260" s="61">
        <v>9.69</v>
      </c>
      <c r="J6260" s="89">
        <v>0</v>
      </c>
      <c r="K6260" s="89">
        <v>0</v>
      </c>
    </row>
    <row r="6261" spans="1:11" ht="22.5" x14ac:dyDescent="0.2">
      <c r="A6261" s="1" t="str">
        <f t="shared" si="100"/>
        <v>SINAPI 92774</v>
      </c>
      <c r="B6261" s="3" t="s">
        <v>6064</v>
      </c>
      <c r="C6261" s="3">
        <v>92774</v>
      </c>
      <c r="D6261" s="2" t="s">
        <v>6351</v>
      </c>
      <c r="E6261" s="3" t="s">
        <v>4955</v>
      </c>
      <c r="F6261" s="61">
        <v>11.2</v>
      </c>
      <c r="G6261" s="61">
        <v>11.23</v>
      </c>
      <c r="J6261" s="89">
        <v>0</v>
      </c>
      <c r="K6261" s="89">
        <v>0</v>
      </c>
    </row>
    <row r="6262" spans="1:11" ht="22.5" x14ac:dyDescent="0.2">
      <c r="A6262" s="1" t="str">
        <f t="shared" si="100"/>
        <v>SINAPI 92769</v>
      </c>
      <c r="B6262" s="3" t="s">
        <v>6064</v>
      </c>
      <c r="C6262" s="3">
        <v>92769</v>
      </c>
      <c r="D6262" s="2" t="s">
        <v>6352</v>
      </c>
      <c r="E6262" s="3" t="s">
        <v>4955</v>
      </c>
      <c r="F6262" s="61">
        <v>13.61</v>
      </c>
      <c r="G6262" s="61">
        <v>13.84</v>
      </c>
      <c r="J6262" s="89">
        <v>0</v>
      </c>
      <c r="K6262" s="89">
        <v>0</v>
      </c>
    </row>
    <row r="6263" spans="1:11" ht="22.5" x14ac:dyDescent="0.2">
      <c r="A6263" s="1" t="str">
        <f t="shared" si="100"/>
        <v>SINAPI 92770</v>
      </c>
      <c r="B6263" s="3" t="s">
        <v>6064</v>
      </c>
      <c r="C6263" s="3">
        <v>92770</v>
      </c>
      <c r="D6263" s="2" t="s">
        <v>6353</v>
      </c>
      <c r="E6263" s="3" t="s">
        <v>4955</v>
      </c>
      <c r="F6263" s="61">
        <v>12.95</v>
      </c>
      <c r="G6263" s="61">
        <v>13.12</v>
      </c>
      <c r="J6263" s="89">
        <v>0</v>
      </c>
      <c r="K6263" s="89">
        <v>0</v>
      </c>
    </row>
    <row r="6264" spans="1:11" ht="22.5" x14ac:dyDescent="0.2">
      <c r="A6264" s="1" t="str">
        <f t="shared" si="100"/>
        <v>SINAPI 92767</v>
      </c>
      <c r="B6264" s="3" t="s">
        <v>6064</v>
      </c>
      <c r="C6264" s="3">
        <v>92767</v>
      </c>
      <c r="D6264" s="2" t="s">
        <v>6354</v>
      </c>
      <c r="E6264" s="3" t="s">
        <v>4955</v>
      </c>
      <c r="F6264" s="61">
        <v>15.94</v>
      </c>
      <c r="G6264" s="61">
        <v>16.46</v>
      </c>
      <c r="J6264" s="89">
        <v>0</v>
      </c>
      <c r="K6264" s="89">
        <v>0</v>
      </c>
    </row>
    <row r="6265" spans="1:11" ht="22.5" x14ac:dyDescent="0.2">
      <c r="A6265" s="1" t="str">
        <f t="shared" si="100"/>
        <v>SINAPI 92768</v>
      </c>
      <c r="B6265" s="3" t="s">
        <v>6064</v>
      </c>
      <c r="C6265" s="3">
        <v>92768</v>
      </c>
      <c r="D6265" s="2" t="s">
        <v>6355</v>
      </c>
      <c r="E6265" s="3" t="s">
        <v>4955</v>
      </c>
      <c r="F6265" s="61">
        <v>14.16</v>
      </c>
      <c r="G6265" s="61">
        <v>14.53</v>
      </c>
      <c r="J6265" s="89">
        <v>0</v>
      </c>
      <c r="K6265" s="89">
        <v>0</v>
      </c>
    </row>
    <row r="6266" spans="1:11" ht="22.5" x14ac:dyDescent="0.2">
      <c r="A6266" s="1" t="str">
        <f t="shared" si="100"/>
        <v>SINAPI 92762</v>
      </c>
      <c r="B6266" s="3" t="s">
        <v>6064</v>
      </c>
      <c r="C6266" s="3">
        <v>92762</v>
      </c>
      <c r="D6266" s="2" t="s">
        <v>6356</v>
      </c>
      <c r="E6266" s="3" t="s">
        <v>4955</v>
      </c>
      <c r="F6266" s="61">
        <v>12.07</v>
      </c>
      <c r="G6266" s="61">
        <v>12.19</v>
      </c>
      <c r="J6266" s="89">
        <v>0</v>
      </c>
      <c r="K6266" s="89">
        <v>0</v>
      </c>
    </row>
    <row r="6267" spans="1:11" ht="22.5" x14ac:dyDescent="0.2">
      <c r="A6267" s="1" t="str">
        <f t="shared" si="100"/>
        <v>SINAPI 92763</v>
      </c>
      <c r="B6267" s="3" t="s">
        <v>6064</v>
      </c>
      <c r="C6267" s="3">
        <v>92763</v>
      </c>
      <c r="D6267" s="2" t="s">
        <v>6357</v>
      </c>
      <c r="E6267" s="3" t="s">
        <v>4955</v>
      </c>
      <c r="F6267" s="61">
        <v>10.18</v>
      </c>
      <c r="G6267" s="61">
        <v>10.26</v>
      </c>
      <c r="J6267" s="89">
        <v>0</v>
      </c>
      <c r="K6267" s="89">
        <v>0</v>
      </c>
    </row>
    <row r="6268" spans="1:11" ht="22.5" x14ac:dyDescent="0.2">
      <c r="A6268" s="1" t="str">
        <f t="shared" si="100"/>
        <v>SINAPI 92764</v>
      </c>
      <c r="B6268" s="3" t="s">
        <v>6064</v>
      </c>
      <c r="C6268" s="3">
        <v>92764</v>
      </c>
      <c r="D6268" s="2" t="s">
        <v>6358</v>
      </c>
      <c r="E6268" s="3" t="s">
        <v>4955</v>
      </c>
      <c r="F6268" s="61">
        <v>9.91</v>
      </c>
      <c r="G6268" s="61">
        <v>9.9600000000000009</v>
      </c>
      <c r="J6268" s="89">
        <v>0</v>
      </c>
      <c r="K6268" s="89">
        <v>0</v>
      </c>
    </row>
    <row r="6269" spans="1:11" ht="22.5" x14ac:dyDescent="0.2">
      <c r="A6269" s="1" t="str">
        <f t="shared" si="100"/>
        <v>SINAPI 92765</v>
      </c>
      <c r="B6269" s="3" t="s">
        <v>6064</v>
      </c>
      <c r="C6269" s="3">
        <v>92765</v>
      </c>
      <c r="D6269" s="2" t="s">
        <v>6359</v>
      </c>
      <c r="E6269" s="3" t="s">
        <v>4955</v>
      </c>
      <c r="F6269" s="61">
        <v>11.33</v>
      </c>
      <c r="G6269" s="61">
        <v>11.38</v>
      </c>
      <c r="J6269" s="89">
        <v>0</v>
      </c>
      <c r="K6269" s="89">
        <v>0</v>
      </c>
    </row>
    <row r="6270" spans="1:11" ht="22.5" x14ac:dyDescent="0.2">
      <c r="A6270" s="1" t="str">
        <f t="shared" si="100"/>
        <v>SINAPI 92766</v>
      </c>
      <c r="B6270" s="3" t="s">
        <v>6064</v>
      </c>
      <c r="C6270" s="3">
        <v>92766</v>
      </c>
      <c r="D6270" s="2" t="s">
        <v>6360</v>
      </c>
      <c r="E6270" s="3" t="s">
        <v>4955</v>
      </c>
      <c r="F6270" s="61">
        <v>11.22</v>
      </c>
      <c r="G6270" s="61">
        <v>11.26</v>
      </c>
      <c r="J6270" s="89">
        <v>0</v>
      </c>
      <c r="K6270" s="89">
        <v>0</v>
      </c>
    </row>
    <row r="6271" spans="1:11" ht="22.5" x14ac:dyDescent="0.2">
      <c r="A6271" s="1" t="str">
        <f t="shared" si="100"/>
        <v>SINAPI 104105</v>
      </c>
      <c r="B6271" s="3" t="s">
        <v>6064</v>
      </c>
      <c r="C6271" s="3">
        <v>104105</v>
      </c>
      <c r="D6271" s="2" t="s">
        <v>6361</v>
      </c>
      <c r="E6271" s="3" t="s">
        <v>4955</v>
      </c>
      <c r="F6271" s="61">
        <v>12.16</v>
      </c>
      <c r="G6271" s="61">
        <v>12.18</v>
      </c>
      <c r="J6271" s="89">
        <v>0</v>
      </c>
      <c r="K6271" s="89">
        <v>0</v>
      </c>
    </row>
    <row r="6272" spans="1:11" ht="22.5" x14ac:dyDescent="0.2">
      <c r="A6272" s="1" t="str">
        <f t="shared" si="100"/>
        <v>SINAPI 92760</v>
      </c>
      <c r="B6272" s="3" t="s">
        <v>6064</v>
      </c>
      <c r="C6272" s="3">
        <v>92760</v>
      </c>
      <c r="D6272" s="2" t="s">
        <v>6362</v>
      </c>
      <c r="E6272" s="3" t="s">
        <v>4955</v>
      </c>
      <c r="F6272" s="61">
        <v>14.12</v>
      </c>
      <c r="G6272" s="61">
        <v>14.41</v>
      </c>
      <c r="J6272" s="89">
        <v>0</v>
      </c>
      <c r="K6272" s="89">
        <v>0</v>
      </c>
    </row>
    <row r="6273" spans="1:11" ht="22.5" x14ac:dyDescent="0.2">
      <c r="A6273" s="1" t="str">
        <f t="shared" si="100"/>
        <v>SINAPI 92761</v>
      </c>
      <c r="B6273" s="3" t="s">
        <v>6064</v>
      </c>
      <c r="C6273" s="3">
        <v>92761</v>
      </c>
      <c r="D6273" s="2" t="s">
        <v>6363</v>
      </c>
      <c r="E6273" s="3" t="s">
        <v>4955</v>
      </c>
      <c r="F6273" s="61">
        <v>13.43</v>
      </c>
      <c r="G6273" s="61">
        <v>13.63</v>
      </c>
      <c r="J6273" s="89">
        <v>0</v>
      </c>
      <c r="K6273" s="89">
        <v>0</v>
      </c>
    </row>
    <row r="6274" spans="1:11" ht="22.5" x14ac:dyDescent="0.2">
      <c r="A6274" s="1" t="str">
        <f t="shared" si="100"/>
        <v>SINAPI 92759</v>
      </c>
      <c r="B6274" s="3" t="s">
        <v>6064</v>
      </c>
      <c r="C6274" s="3">
        <v>92759</v>
      </c>
      <c r="D6274" s="2" t="s">
        <v>6364</v>
      </c>
      <c r="E6274" s="3" t="s">
        <v>4955</v>
      </c>
      <c r="F6274" s="61">
        <v>14.71</v>
      </c>
      <c r="G6274" s="61">
        <v>15.13</v>
      </c>
      <c r="J6274" s="89">
        <v>0</v>
      </c>
      <c r="K6274" s="89">
        <v>0</v>
      </c>
    </row>
    <row r="6275" spans="1:11" ht="22.5" x14ac:dyDescent="0.2">
      <c r="A6275" s="1" t="str">
        <f t="shared" si="100"/>
        <v>SINAPI 104108</v>
      </c>
      <c r="B6275" s="3" t="s">
        <v>6064</v>
      </c>
      <c r="C6275" s="3">
        <v>104108</v>
      </c>
      <c r="D6275" s="2" t="s">
        <v>6365</v>
      </c>
      <c r="E6275" s="3" t="s">
        <v>4955</v>
      </c>
      <c r="F6275" s="61">
        <v>13.72</v>
      </c>
      <c r="G6275" s="61">
        <v>13.99</v>
      </c>
      <c r="J6275" s="89">
        <v>0</v>
      </c>
      <c r="K6275" s="89">
        <v>0</v>
      </c>
    </row>
    <row r="6276" spans="1:11" ht="22.5" x14ac:dyDescent="0.2">
      <c r="A6276" s="1" t="str">
        <f t="shared" si="100"/>
        <v>SINAPI 104107</v>
      </c>
      <c r="B6276" s="3" t="s">
        <v>6064</v>
      </c>
      <c r="C6276" s="3">
        <v>104107</v>
      </c>
      <c r="D6276" s="2" t="s">
        <v>6366</v>
      </c>
      <c r="E6276" s="3" t="s">
        <v>4955</v>
      </c>
      <c r="F6276" s="61">
        <v>11.6</v>
      </c>
      <c r="G6276" s="61">
        <v>11.8</v>
      </c>
      <c r="J6276" s="89">
        <v>0</v>
      </c>
      <c r="K6276" s="89">
        <v>0</v>
      </c>
    </row>
    <row r="6277" spans="1:11" ht="22.5" x14ac:dyDescent="0.2">
      <c r="A6277" s="1" t="str">
        <f t="shared" si="100"/>
        <v>SINAPI 104106</v>
      </c>
      <c r="B6277" s="3" t="s">
        <v>6064</v>
      </c>
      <c r="C6277" s="3">
        <v>104106</v>
      </c>
      <c r="D6277" s="2" t="s">
        <v>6367</v>
      </c>
      <c r="E6277" s="3" t="s">
        <v>4955</v>
      </c>
      <c r="F6277" s="61">
        <v>10.98</v>
      </c>
      <c r="G6277" s="61">
        <v>11.13</v>
      </c>
      <c r="J6277" s="89">
        <v>0</v>
      </c>
      <c r="K6277" s="89">
        <v>0</v>
      </c>
    </row>
    <row r="6278" spans="1:11" ht="22.5" x14ac:dyDescent="0.2">
      <c r="A6278" s="1" t="str">
        <f t="shared" si="100"/>
        <v>SINAPI 104110</v>
      </c>
      <c r="B6278" s="3" t="s">
        <v>6064</v>
      </c>
      <c r="C6278" s="3">
        <v>104110</v>
      </c>
      <c r="D6278" s="2" t="s">
        <v>6368</v>
      </c>
      <c r="E6278" s="3" t="s">
        <v>4955</v>
      </c>
      <c r="F6278" s="61">
        <v>18.48</v>
      </c>
      <c r="G6278" s="61">
        <v>19.170000000000002</v>
      </c>
      <c r="J6278" s="89">
        <v>0</v>
      </c>
      <c r="K6278" s="89">
        <v>0</v>
      </c>
    </row>
    <row r="6279" spans="1:11" ht="22.5" x14ac:dyDescent="0.2">
      <c r="A6279" s="1" t="str">
        <f t="shared" si="100"/>
        <v>SINAPI 104109</v>
      </c>
      <c r="B6279" s="3" t="s">
        <v>6064</v>
      </c>
      <c r="C6279" s="3">
        <v>104109</v>
      </c>
      <c r="D6279" s="2" t="s">
        <v>6369</v>
      </c>
      <c r="E6279" s="3" t="s">
        <v>4955</v>
      </c>
      <c r="F6279" s="61">
        <v>16.54</v>
      </c>
      <c r="G6279" s="61">
        <v>17.010000000000002</v>
      </c>
      <c r="J6279" s="89">
        <v>0</v>
      </c>
      <c r="K6279" s="89">
        <v>0</v>
      </c>
    </row>
    <row r="6280" spans="1:11" ht="22.5" x14ac:dyDescent="0.2">
      <c r="A6280" s="1" t="str">
        <f t="shared" si="100"/>
        <v>SINAPI 104111</v>
      </c>
      <c r="B6280" s="3" t="s">
        <v>6064</v>
      </c>
      <c r="C6280" s="3">
        <v>104111</v>
      </c>
      <c r="D6280" s="2" t="s">
        <v>6370</v>
      </c>
      <c r="E6280" s="3" t="s">
        <v>4955</v>
      </c>
      <c r="F6280" s="61">
        <v>20.62</v>
      </c>
      <c r="G6280" s="61">
        <v>21.58</v>
      </c>
      <c r="J6280" s="89">
        <v>0</v>
      </c>
      <c r="K6280" s="89">
        <v>0</v>
      </c>
    </row>
    <row r="6281" spans="1:11" x14ac:dyDescent="0.2">
      <c r="A6281" s="1" t="str">
        <f t="shared" si="100"/>
        <v>SINAPI 92884</v>
      </c>
      <c r="B6281" s="3" t="s">
        <v>6064</v>
      </c>
      <c r="C6281" s="3">
        <v>92884</v>
      </c>
      <c r="D6281" s="2" t="s">
        <v>6371</v>
      </c>
      <c r="E6281" s="3" t="s">
        <v>4955</v>
      </c>
      <c r="F6281" s="61">
        <v>13.33</v>
      </c>
      <c r="G6281" s="61">
        <v>13.5</v>
      </c>
      <c r="J6281" s="89">
        <v>0</v>
      </c>
      <c r="K6281" s="89">
        <v>0</v>
      </c>
    </row>
    <row r="6282" spans="1:11" x14ac:dyDescent="0.2">
      <c r="A6282" s="1" t="str">
        <f t="shared" si="100"/>
        <v>SINAPI 92885</v>
      </c>
      <c r="B6282" s="3" t="s">
        <v>6064</v>
      </c>
      <c r="C6282" s="3">
        <v>92885</v>
      </c>
      <c r="D6282" s="2" t="s">
        <v>6372</v>
      </c>
      <c r="E6282" s="3" t="s">
        <v>4955</v>
      </c>
      <c r="F6282" s="61">
        <v>12.72</v>
      </c>
      <c r="G6282" s="61">
        <v>12.84</v>
      </c>
      <c r="J6282" s="89">
        <v>0</v>
      </c>
      <c r="K6282" s="89">
        <v>0</v>
      </c>
    </row>
    <row r="6283" spans="1:11" x14ac:dyDescent="0.2">
      <c r="A6283" s="1" t="str">
        <f t="shared" si="100"/>
        <v>SINAPI 92886</v>
      </c>
      <c r="B6283" s="3" t="s">
        <v>6064</v>
      </c>
      <c r="C6283" s="3">
        <v>92886</v>
      </c>
      <c r="D6283" s="2" t="s">
        <v>6373</v>
      </c>
      <c r="E6283" s="3" t="s">
        <v>4955</v>
      </c>
      <c r="F6283" s="61">
        <v>12.23</v>
      </c>
      <c r="G6283" s="61">
        <v>12.31</v>
      </c>
      <c r="J6283" s="89">
        <v>0</v>
      </c>
      <c r="K6283" s="89">
        <v>0</v>
      </c>
    </row>
    <row r="6284" spans="1:11" x14ac:dyDescent="0.2">
      <c r="A6284" s="1" t="str">
        <f t="shared" si="100"/>
        <v>SINAPI 92887</v>
      </c>
      <c r="B6284" s="3" t="s">
        <v>6064</v>
      </c>
      <c r="C6284" s="3">
        <v>92887</v>
      </c>
      <c r="D6284" s="2" t="s">
        <v>6374</v>
      </c>
      <c r="E6284" s="3" t="s">
        <v>4955</v>
      </c>
      <c r="F6284" s="61">
        <v>12.2</v>
      </c>
      <c r="G6284" s="61">
        <v>12.24</v>
      </c>
      <c r="J6284" s="89">
        <v>0</v>
      </c>
      <c r="K6284" s="89">
        <v>0</v>
      </c>
    </row>
    <row r="6285" spans="1:11" x14ac:dyDescent="0.2">
      <c r="A6285" s="1" t="str">
        <f t="shared" si="100"/>
        <v>SINAPI 92888</v>
      </c>
      <c r="B6285" s="3" t="s">
        <v>6064</v>
      </c>
      <c r="C6285" s="3">
        <v>92888</v>
      </c>
      <c r="D6285" s="2" t="s">
        <v>6375</v>
      </c>
      <c r="E6285" s="3" t="s">
        <v>4955</v>
      </c>
      <c r="F6285" s="61">
        <v>11.95</v>
      </c>
      <c r="G6285" s="61">
        <v>11.99</v>
      </c>
      <c r="J6285" s="89">
        <v>0</v>
      </c>
      <c r="K6285" s="89">
        <v>0</v>
      </c>
    </row>
    <row r="6286" spans="1:11" x14ac:dyDescent="0.2">
      <c r="A6286" s="1" t="str">
        <f t="shared" si="100"/>
        <v>SINAPI 92882</v>
      </c>
      <c r="B6286" s="3" t="s">
        <v>6064</v>
      </c>
      <c r="C6286" s="3">
        <v>92882</v>
      </c>
      <c r="D6286" s="2" t="s">
        <v>6376</v>
      </c>
      <c r="E6286" s="3" t="s">
        <v>4955</v>
      </c>
      <c r="F6286" s="61">
        <v>13.95</v>
      </c>
      <c r="G6286" s="61">
        <v>14.31</v>
      </c>
      <c r="J6286" s="89">
        <v>0</v>
      </c>
      <c r="K6286" s="89">
        <v>0</v>
      </c>
    </row>
    <row r="6287" spans="1:11" x14ac:dyDescent="0.2">
      <c r="A6287" s="1" t="str">
        <f t="shared" si="100"/>
        <v>SINAPI 92883</v>
      </c>
      <c r="B6287" s="3" t="s">
        <v>6064</v>
      </c>
      <c r="C6287" s="3">
        <v>92883</v>
      </c>
      <c r="D6287" s="2" t="s">
        <v>6377</v>
      </c>
      <c r="E6287" s="3" t="s">
        <v>4955</v>
      </c>
      <c r="F6287" s="61">
        <v>13</v>
      </c>
      <c r="G6287" s="61">
        <v>13.24</v>
      </c>
      <c r="J6287" s="89">
        <v>0</v>
      </c>
      <c r="K6287" s="89">
        <v>0</v>
      </c>
    </row>
    <row r="6288" spans="1:11" x14ac:dyDescent="0.2">
      <c r="A6288" s="1" t="str">
        <f t="shared" si="100"/>
        <v>SINAPI 92877</v>
      </c>
      <c r="B6288" s="3" t="s">
        <v>6064</v>
      </c>
      <c r="C6288" s="3">
        <v>92877</v>
      </c>
      <c r="D6288" s="2" t="s">
        <v>6378</v>
      </c>
      <c r="E6288" s="3" t="s">
        <v>4955</v>
      </c>
      <c r="F6288" s="61">
        <v>11.18</v>
      </c>
      <c r="G6288" s="61">
        <v>11.21</v>
      </c>
      <c r="J6288" s="89">
        <v>0</v>
      </c>
      <c r="K6288" s="89">
        <v>0</v>
      </c>
    </row>
    <row r="6289" spans="1:11" x14ac:dyDescent="0.2">
      <c r="A6289" s="1" t="str">
        <f t="shared" si="100"/>
        <v>SINAPI 92878</v>
      </c>
      <c r="B6289" s="3" t="s">
        <v>6064</v>
      </c>
      <c r="C6289" s="3">
        <v>92878</v>
      </c>
      <c r="D6289" s="2" t="s">
        <v>6379</v>
      </c>
      <c r="E6289" s="3" t="s">
        <v>4955</v>
      </c>
      <c r="F6289" s="61">
        <v>11.02</v>
      </c>
      <c r="G6289" s="61">
        <v>11.04</v>
      </c>
      <c r="J6289" s="89">
        <v>0</v>
      </c>
      <c r="K6289" s="89">
        <v>0</v>
      </c>
    </row>
    <row r="6290" spans="1:11" x14ac:dyDescent="0.2">
      <c r="A6290" s="1" t="str">
        <f t="shared" si="100"/>
        <v>SINAPI 92879</v>
      </c>
      <c r="B6290" s="3" t="s">
        <v>6064</v>
      </c>
      <c r="C6290" s="3">
        <v>92879</v>
      </c>
      <c r="D6290" s="2" t="s">
        <v>6380</v>
      </c>
      <c r="E6290" s="3" t="s">
        <v>4955</v>
      </c>
      <c r="F6290" s="61">
        <v>10.92</v>
      </c>
      <c r="G6290" s="61">
        <v>10.93</v>
      </c>
      <c r="J6290" s="89">
        <v>0</v>
      </c>
      <c r="K6290" s="89">
        <v>0</v>
      </c>
    </row>
    <row r="6291" spans="1:11" x14ac:dyDescent="0.2">
      <c r="A6291" s="1" t="str">
        <f t="shared" si="100"/>
        <v>SINAPI 92880</v>
      </c>
      <c r="B6291" s="3" t="s">
        <v>6064</v>
      </c>
      <c r="C6291" s="3">
        <v>92880</v>
      </c>
      <c r="D6291" s="2" t="s">
        <v>6381</v>
      </c>
      <c r="E6291" s="3" t="s">
        <v>4955</v>
      </c>
      <c r="F6291" s="61">
        <v>11.17</v>
      </c>
      <c r="G6291" s="61">
        <v>11.17</v>
      </c>
      <c r="J6291" s="89">
        <v>0</v>
      </c>
      <c r="K6291" s="89">
        <v>0</v>
      </c>
    </row>
    <row r="6292" spans="1:11" x14ac:dyDescent="0.2">
      <c r="A6292" s="1" t="str">
        <f t="shared" si="100"/>
        <v>SINAPI 92881</v>
      </c>
      <c r="B6292" s="3" t="s">
        <v>6064</v>
      </c>
      <c r="C6292" s="3">
        <v>92881</v>
      </c>
      <c r="D6292" s="2" t="s">
        <v>6382</v>
      </c>
      <c r="E6292" s="3" t="s">
        <v>4955</v>
      </c>
      <c r="F6292" s="61">
        <v>11.14</v>
      </c>
      <c r="G6292" s="61">
        <v>11.15</v>
      </c>
      <c r="J6292" s="89">
        <v>0</v>
      </c>
      <c r="K6292" s="89">
        <v>0</v>
      </c>
    </row>
    <row r="6293" spans="1:11" x14ac:dyDescent="0.2">
      <c r="A6293" s="1" t="str">
        <f t="shared" si="100"/>
        <v>SINAPI 92875</v>
      </c>
      <c r="B6293" s="3" t="s">
        <v>6064</v>
      </c>
      <c r="C6293" s="3">
        <v>92875</v>
      </c>
      <c r="D6293" s="2" t="s">
        <v>6383</v>
      </c>
      <c r="E6293" s="3" t="s">
        <v>4955</v>
      </c>
      <c r="F6293" s="61">
        <v>10.53</v>
      </c>
      <c r="G6293" s="61">
        <v>10.64</v>
      </c>
      <c r="J6293" s="89">
        <v>0</v>
      </c>
      <c r="K6293" s="89">
        <v>0</v>
      </c>
    </row>
    <row r="6294" spans="1:11" x14ac:dyDescent="0.2">
      <c r="A6294" s="1" t="str">
        <f t="shared" si="100"/>
        <v>SINAPI 92876</v>
      </c>
      <c r="B6294" s="3" t="s">
        <v>6064</v>
      </c>
      <c r="C6294" s="3">
        <v>92876</v>
      </c>
      <c r="D6294" s="2" t="s">
        <v>6384</v>
      </c>
      <c r="E6294" s="3" t="s">
        <v>4955</v>
      </c>
      <c r="F6294" s="61">
        <v>10.31</v>
      </c>
      <c r="G6294" s="61">
        <v>10.36</v>
      </c>
      <c r="J6294" s="89">
        <v>0</v>
      </c>
      <c r="K6294" s="89">
        <v>0</v>
      </c>
    </row>
    <row r="6295" spans="1:11" x14ac:dyDescent="0.2">
      <c r="A6295" s="1" t="str">
        <f t="shared" ref="A6295:A6358" si="101">CONCATENATE($B6295," ",$C6295)</f>
        <v>SINAPI 92803</v>
      </c>
      <c r="B6295" s="3" t="s">
        <v>6064</v>
      </c>
      <c r="C6295" s="3">
        <v>92803</v>
      </c>
      <c r="D6295" s="2" t="s">
        <v>6385</v>
      </c>
      <c r="E6295" s="3" t="s">
        <v>4955</v>
      </c>
      <c r="F6295" s="61">
        <v>10.32</v>
      </c>
      <c r="G6295" s="61">
        <v>10.34</v>
      </c>
      <c r="J6295" s="89">
        <v>0</v>
      </c>
      <c r="K6295" s="89">
        <v>0</v>
      </c>
    </row>
    <row r="6296" spans="1:11" x14ac:dyDescent="0.2">
      <c r="A6296" s="1" t="str">
        <f t="shared" si="101"/>
        <v>SINAPI 92804</v>
      </c>
      <c r="B6296" s="3" t="s">
        <v>6064</v>
      </c>
      <c r="C6296" s="3">
        <v>92804</v>
      </c>
      <c r="D6296" s="2" t="s">
        <v>6386</v>
      </c>
      <c r="E6296" s="3" t="s">
        <v>4955</v>
      </c>
      <c r="F6296" s="61">
        <v>8.86</v>
      </c>
      <c r="G6296" s="61">
        <v>8.8699999999999992</v>
      </c>
      <c r="J6296" s="89">
        <v>0</v>
      </c>
      <c r="K6296" s="89">
        <v>0</v>
      </c>
    </row>
    <row r="6297" spans="1:11" x14ac:dyDescent="0.2">
      <c r="A6297" s="1" t="str">
        <f t="shared" si="101"/>
        <v>SINAPI 92805</v>
      </c>
      <c r="B6297" s="3" t="s">
        <v>6064</v>
      </c>
      <c r="C6297" s="3">
        <v>92805</v>
      </c>
      <c r="D6297" s="2" t="s">
        <v>6387</v>
      </c>
      <c r="E6297" s="3" t="s">
        <v>4955</v>
      </c>
      <c r="F6297" s="61">
        <v>8.7899999999999991</v>
      </c>
      <c r="G6297" s="61">
        <v>8.7899999999999991</v>
      </c>
      <c r="J6297" s="89">
        <v>0</v>
      </c>
      <c r="K6297" s="89">
        <v>0</v>
      </c>
    </row>
    <row r="6298" spans="1:11" x14ac:dyDescent="0.2">
      <c r="A6298" s="1" t="str">
        <f t="shared" si="101"/>
        <v>SINAPI 92806</v>
      </c>
      <c r="B6298" s="3" t="s">
        <v>6064</v>
      </c>
      <c r="C6298" s="3">
        <v>92806</v>
      </c>
      <c r="D6298" s="2" t="s">
        <v>6388</v>
      </c>
      <c r="E6298" s="3" t="s">
        <v>4955</v>
      </c>
      <c r="F6298" s="61">
        <v>10.36</v>
      </c>
      <c r="G6298" s="61">
        <v>10.36</v>
      </c>
      <c r="J6298" s="89">
        <v>0</v>
      </c>
      <c r="K6298" s="89">
        <v>0</v>
      </c>
    </row>
    <row r="6299" spans="1:11" x14ac:dyDescent="0.2">
      <c r="A6299" s="1" t="str">
        <f t="shared" si="101"/>
        <v>SINAPI 92798</v>
      </c>
      <c r="B6299" s="3" t="s">
        <v>6064</v>
      </c>
      <c r="C6299" s="3">
        <v>92798</v>
      </c>
      <c r="D6299" s="2" t="s">
        <v>6389</v>
      </c>
      <c r="E6299" s="3" t="s">
        <v>4955</v>
      </c>
      <c r="F6299" s="61">
        <v>10.35</v>
      </c>
      <c r="G6299" s="61">
        <v>10.36</v>
      </c>
      <c r="J6299" s="89">
        <v>0</v>
      </c>
      <c r="K6299" s="89">
        <v>0</v>
      </c>
    </row>
    <row r="6300" spans="1:11" x14ac:dyDescent="0.2">
      <c r="A6300" s="1" t="str">
        <f t="shared" si="101"/>
        <v>SINAPI 95448</v>
      </c>
      <c r="B6300" s="3" t="s">
        <v>6064</v>
      </c>
      <c r="C6300" s="3">
        <v>95448</v>
      </c>
      <c r="D6300" s="2" t="s">
        <v>6390</v>
      </c>
      <c r="E6300" s="3" t="s">
        <v>4955</v>
      </c>
      <c r="F6300" s="61">
        <v>11.37</v>
      </c>
      <c r="G6300" s="61">
        <v>11.37</v>
      </c>
      <c r="J6300" s="89">
        <v>0</v>
      </c>
      <c r="K6300" s="89">
        <v>0</v>
      </c>
    </row>
    <row r="6301" spans="1:11" x14ac:dyDescent="0.2">
      <c r="A6301" s="1" t="str">
        <f t="shared" si="101"/>
        <v>SINAPI 92801</v>
      </c>
      <c r="B6301" s="3" t="s">
        <v>6064</v>
      </c>
      <c r="C6301" s="3">
        <v>92801</v>
      </c>
      <c r="D6301" s="2" t="s">
        <v>6391</v>
      </c>
      <c r="E6301" s="3" t="s">
        <v>4955</v>
      </c>
      <c r="F6301" s="61">
        <v>11.15</v>
      </c>
      <c r="G6301" s="61">
        <v>11.23</v>
      </c>
      <c r="J6301" s="89">
        <v>0</v>
      </c>
      <c r="K6301" s="89">
        <v>0</v>
      </c>
    </row>
    <row r="6302" spans="1:11" x14ac:dyDescent="0.2">
      <c r="A6302" s="1" t="str">
        <f t="shared" si="101"/>
        <v>SINAPI 92802</v>
      </c>
      <c r="B6302" s="3" t="s">
        <v>6064</v>
      </c>
      <c r="C6302" s="3">
        <v>92802</v>
      </c>
      <c r="D6302" s="2" t="s">
        <v>6392</v>
      </c>
      <c r="E6302" s="3" t="s">
        <v>4955</v>
      </c>
      <c r="F6302" s="61">
        <v>11.16</v>
      </c>
      <c r="G6302" s="61">
        <v>11.21</v>
      </c>
      <c r="J6302" s="89">
        <v>0</v>
      </c>
      <c r="K6302" s="89">
        <v>0</v>
      </c>
    </row>
    <row r="6303" spans="1:11" x14ac:dyDescent="0.2">
      <c r="A6303" s="1" t="str">
        <f t="shared" si="101"/>
        <v>SINAPI 92799</v>
      </c>
      <c r="B6303" s="3" t="s">
        <v>6064</v>
      </c>
      <c r="C6303" s="3">
        <v>92799</v>
      </c>
      <c r="D6303" s="2" t="s">
        <v>6393</v>
      </c>
      <c r="E6303" s="3" t="s">
        <v>4955</v>
      </c>
      <c r="F6303" s="61">
        <v>11.92</v>
      </c>
      <c r="G6303" s="61">
        <v>12.16</v>
      </c>
      <c r="J6303" s="89">
        <v>0</v>
      </c>
      <c r="K6303" s="89">
        <v>0</v>
      </c>
    </row>
    <row r="6304" spans="1:11" x14ac:dyDescent="0.2">
      <c r="A6304" s="1" t="str">
        <f t="shared" si="101"/>
        <v>SINAPI 92800</v>
      </c>
      <c r="B6304" s="3" t="s">
        <v>6064</v>
      </c>
      <c r="C6304" s="3">
        <v>92800</v>
      </c>
      <c r="D6304" s="2" t="s">
        <v>6394</v>
      </c>
      <c r="E6304" s="3" t="s">
        <v>4955</v>
      </c>
      <c r="F6304" s="61">
        <v>10.89</v>
      </c>
      <c r="G6304" s="61">
        <v>11.04</v>
      </c>
      <c r="J6304" s="89">
        <v>0</v>
      </c>
      <c r="K6304" s="89">
        <v>0</v>
      </c>
    </row>
    <row r="6305" spans="1:11" x14ac:dyDescent="0.2">
      <c r="A6305" s="1" t="str">
        <f t="shared" si="101"/>
        <v>SINAPI 95605</v>
      </c>
      <c r="B6305" s="3" t="s">
        <v>6064</v>
      </c>
      <c r="C6305" s="3">
        <v>95605</v>
      </c>
      <c r="D6305" s="2" t="s">
        <v>6395</v>
      </c>
      <c r="E6305" s="3" t="s">
        <v>4953</v>
      </c>
      <c r="F6305" s="61">
        <v>152.59</v>
      </c>
      <c r="G6305" s="61">
        <v>166.39</v>
      </c>
      <c r="J6305" s="89">
        <v>0</v>
      </c>
      <c r="K6305" s="89">
        <v>0</v>
      </c>
    </row>
    <row r="6306" spans="1:11" x14ac:dyDescent="0.2">
      <c r="A6306" s="1" t="str">
        <f t="shared" si="101"/>
        <v>SINAPI 95602</v>
      </c>
      <c r="B6306" s="3" t="s">
        <v>6064</v>
      </c>
      <c r="C6306" s="3">
        <v>95602</v>
      </c>
      <c r="D6306" s="2" t="s">
        <v>6396</v>
      </c>
      <c r="E6306" s="3" t="s">
        <v>4953</v>
      </c>
      <c r="F6306" s="61">
        <v>31.38</v>
      </c>
      <c r="G6306" s="61">
        <v>34.22</v>
      </c>
      <c r="J6306" s="89">
        <v>0</v>
      </c>
      <c r="K6306" s="89">
        <v>0</v>
      </c>
    </row>
    <row r="6307" spans="1:11" x14ac:dyDescent="0.2">
      <c r="A6307" s="1" t="str">
        <f t="shared" si="101"/>
        <v>SINAPI 95603</v>
      </c>
      <c r="B6307" s="3" t="s">
        <v>6064</v>
      </c>
      <c r="C6307" s="3">
        <v>95603</v>
      </c>
      <c r="D6307" s="2" t="s">
        <v>6397</v>
      </c>
      <c r="E6307" s="3" t="s">
        <v>4953</v>
      </c>
      <c r="F6307" s="61">
        <v>53.55</v>
      </c>
      <c r="G6307" s="61">
        <v>58.39</v>
      </c>
      <c r="J6307" s="89">
        <v>0</v>
      </c>
      <c r="K6307" s="89">
        <v>0</v>
      </c>
    </row>
    <row r="6308" spans="1:11" x14ac:dyDescent="0.2">
      <c r="A6308" s="1" t="str">
        <f t="shared" si="101"/>
        <v>SINAPI 95604</v>
      </c>
      <c r="B6308" s="3" t="s">
        <v>6064</v>
      </c>
      <c r="C6308" s="3">
        <v>95604</v>
      </c>
      <c r="D6308" s="2" t="s">
        <v>6398</v>
      </c>
      <c r="E6308" s="3" t="s">
        <v>4953</v>
      </c>
      <c r="F6308" s="61">
        <v>83.09</v>
      </c>
      <c r="G6308" s="61">
        <v>90.61</v>
      </c>
      <c r="J6308" s="89">
        <v>0</v>
      </c>
      <c r="K6308" s="89">
        <v>0</v>
      </c>
    </row>
    <row r="6309" spans="1:11" x14ac:dyDescent="0.2">
      <c r="A6309" s="1" t="str">
        <f t="shared" si="101"/>
        <v>SINAPI 95601</v>
      </c>
      <c r="B6309" s="3" t="s">
        <v>6064</v>
      </c>
      <c r="C6309" s="3">
        <v>95601</v>
      </c>
      <c r="D6309" s="2" t="s">
        <v>6399</v>
      </c>
      <c r="E6309" s="3" t="s">
        <v>4953</v>
      </c>
      <c r="F6309" s="61">
        <v>19.600000000000001</v>
      </c>
      <c r="G6309" s="61">
        <v>21.39</v>
      </c>
      <c r="J6309" s="89">
        <v>0</v>
      </c>
      <c r="K6309" s="89">
        <v>0</v>
      </c>
    </row>
    <row r="6310" spans="1:11" x14ac:dyDescent="0.2">
      <c r="A6310" s="1" t="str">
        <f t="shared" si="101"/>
        <v>SINAPI 102521</v>
      </c>
      <c r="B6310" s="3" t="s">
        <v>6064</v>
      </c>
      <c r="C6310" s="3">
        <v>102521</v>
      </c>
      <c r="D6310" s="2" t="s">
        <v>6400</v>
      </c>
      <c r="E6310" s="3" t="s">
        <v>4953</v>
      </c>
      <c r="F6310" s="61">
        <v>125.88</v>
      </c>
      <c r="G6310" s="61">
        <v>137.26</v>
      </c>
      <c r="J6310" s="89">
        <v>0</v>
      </c>
      <c r="K6310" s="89">
        <v>0</v>
      </c>
    </row>
    <row r="6311" spans="1:11" x14ac:dyDescent="0.2">
      <c r="A6311" s="1" t="str">
        <f t="shared" si="101"/>
        <v>SINAPI 102522</v>
      </c>
      <c r="B6311" s="3" t="s">
        <v>6064</v>
      </c>
      <c r="C6311" s="3">
        <v>102522</v>
      </c>
      <c r="D6311" s="2" t="s">
        <v>6401</v>
      </c>
      <c r="E6311" s="3" t="s">
        <v>4953</v>
      </c>
      <c r="F6311" s="61">
        <v>184.66</v>
      </c>
      <c r="G6311" s="61">
        <v>201.37</v>
      </c>
      <c r="J6311" s="89">
        <v>0</v>
      </c>
      <c r="K6311" s="89">
        <v>0</v>
      </c>
    </row>
    <row r="6312" spans="1:11" x14ac:dyDescent="0.2">
      <c r="A6312" s="1" t="str">
        <f t="shared" si="101"/>
        <v>SINAPI 102523</v>
      </c>
      <c r="B6312" s="3" t="s">
        <v>6064</v>
      </c>
      <c r="C6312" s="3">
        <v>102523</v>
      </c>
      <c r="D6312" s="2" t="s">
        <v>6402</v>
      </c>
      <c r="E6312" s="3" t="s">
        <v>4953</v>
      </c>
      <c r="F6312" s="61">
        <v>243.46</v>
      </c>
      <c r="G6312" s="61">
        <v>265.47000000000003</v>
      </c>
      <c r="J6312" s="89">
        <v>0</v>
      </c>
      <c r="K6312" s="89">
        <v>0</v>
      </c>
    </row>
    <row r="6313" spans="1:11" x14ac:dyDescent="0.2">
      <c r="A6313" s="1" t="str">
        <f t="shared" si="101"/>
        <v>SINAPI 95608</v>
      </c>
      <c r="B6313" s="3" t="s">
        <v>6064</v>
      </c>
      <c r="C6313" s="3">
        <v>95608</v>
      </c>
      <c r="D6313" s="2" t="s">
        <v>6403</v>
      </c>
      <c r="E6313" s="3" t="s">
        <v>4953</v>
      </c>
      <c r="F6313" s="61">
        <v>36.130000000000003</v>
      </c>
      <c r="G6313" s="61">
        <v>37.72</v>
      </c>
      <c r="J6313" s="89">
        <v>0</v>
      </c>
      <c r="K6313" s="89">
        <v>0</v>
      </c>
    </row>
    <row r="6314" spans="1:11" x14ac:dyDescent="0.2">
      <c r="A6314" s="1" t="str">
        <f t="shared" si="101"/>
        <v>SINAPI 95609</v>
      </c>
      <c r="B6314" s="3" t="s">
        <v>6064</v>
      </c>
      <c r="C6314" s="3">
        <v>95609</v>
      </c>
      <c r="D6314" s="2" t="s">
        <v>6404</v>
      </c>
      <c r="E6314" s="3" t="s">
        <v>4953</v>
      </c>
      <c r="F6314" s="61">
        <v>45.81</v>
      </c>
      <c r="G6314" s="61">
        <v>47.84</v>
      </c>
      <c r="J6314" s="89">
        <v>0</v>
      </c>
      <c r="K6314" s="89">
        <v>0</v>
      </c>
    </row>
    <row r="6315" spans="1:11" x14ac:dyDescent="0.2">
      <c r="A6315" s="1" t="str">
        <f t="shared" si="101"/>
        <v>SINAPI 95607</v>
      </c>
      <c r="B6315" s="3" t="s">
        <v>6064</v>
      </c>
      <c r="C6315" s="3">
        <v>95607</v>
      </c>
      <c r="D6315" s="2" t="s">
        <v>6405</v>
      </c>
      <c r="E6315" s="3" t="s">
        <v>4953</v>
      </c>
      <c r="F6315" s="61">
        <v>24.9</v>
      </c>
      <c r="G6315" s="61">
        <v>26</v>
      </c>
      <c r="J6315" s="89">
        <v>0</v>
      </c>
      <c r="K6315" s="89">
        <v>0</v>
      </c>
    </row>
    <row r="6316" spans="1:11" ht="22.5" x14ac:dyDescent="0.2">
      <c r="A6316" s="1" t="str">
        <f t="shared" si="101"/>
        <v>SINAPI 95996</v>
      </c>
      <c r="B6316" s="3" t="s">
        <v>6064</v>
      </c>
      <c r="C6316" s="3">
        <v>95996</v>
      </c>
      <c r="D6316" s="2" t="s">
        <v>6406</v>
      </c>
      <c r="E6316" s="3" t="s">
        <v>4957</v>
      </c>
      <c r="F6316" s="61">
        <v>1909.84</v>
      </c>
      <c r="G6316" s="61">
        <v>1912.9</v>
      </c>
      <c r="J6316" s="89">
        <v>1.7600000000000001E-2</v>
      </c>
      <c r="K6316" s="89">
        <v>1.7500000000000002E-2</v>
      </c>
    </row>
    <row r="6317" spans="1:11" ht="22.5" x14ac:dyDescent="0.2">
      <c r="A6317" s="1" t="str">
        <f t="shared" si="101"/>
        <v>SINAPI 95995</v>
      </c>
      <c r="B6317" s="3" t="s">
        <v>6064</v>
      </c>
      <c r="C6317" s="3">
        <v>95995</v>
      </c>
      <c r="D6317" s="2" t="s">
        <v>6407</v>
      </c>
      <c r="E6317" s="3" t="s">
        <v>4957</v>
      </c>
      <c r="F6317" s="61">
        <v>2200.14</v>
      </c>
      <c r="G6317" s="61">
        <v>2204.4299999999998</v>
      </c>
      <c r="J6317" s="89">
        <v>2.1399999999999999E-2</v>
      </c>
      <c r="K6317" s="89">
        <v>2.1299999999999999E-2</v>
      </c>
    </row>
    <row r="6318" spans="1:11" ht="22.5" x14ac:dyDescent="0.2">
      <c r="A6318" s="1" t="str">
        <f t="shared" si="101"/>
        <v>SINAPI 104372</v>
      </c>
      <c r="B6318" s="3" t="s">
        <v>6064</v>
      </c>
      <c r="C6318" s="3">
        <v>104372</v>
      </c>
      <c r="D6318" s="2" t="s">
        <v>6408</v>
      </c>
      <c r="E6318" s="3" t="s">
        <v>4957</v>
      </c>
      <c r="F6318" s="61">
        <v>0</v>
      </c>
      <c r="G6318" s="61">
        <v>0</v>
      </c>
      <c r="J6318" s="89"/>
      <c r="K6318" s="89"/>
    </row>
    <row r="6319" spans="1:11" ht="22.5" x14ac:dyDescent="0.2">
      <c r="A6319" s="1" t="str">
        <f t="shared" si="101"/>
        <v>SINAPI 104371</v>
      </c>
      <c r="B6319" s="3" t="s">
        <v>6064</v>
      </c>
      <c r="C6319" s="3">
        <v>104371</v>
      </c>
      <c r="D6319" s="2" t="s">
        <v>6409</v>
      </c>
      <c r="E6319" s="3" t="s">
        <v>4957</v>
      </c>
      <c r="F6319" s="61">
        <v>0</v>
      </c>
      <c r="G6319" s="61">
        <v>0</v>
      </c>
      <c r="J6319" s="89"/>
      <c r="K6319" s="89"/>
    </row>
    <row r="6320" spans="1:11" x14ac:dyDescent="0.2">
      <c r="A6320" s="1" t="str">
        <f t="shared" si="101"/>
        <v>SINAPI 96001</v>
      </c>
      <c r="B6320" s="3" t="s">
        <v>6064</v>
      </c>
      <c r="C6320" s="3">
        <v>96001</v>
      </c>
      <c r="D6320" s="2" t="s">
        <v>6410</v>
      </c>
      <c r="E6320" s="3" t="s">
        <v>4960</v>
      </c>
      <c r="F6320" s="61">
        <v>7.32</v>
      </c>
      <c r="G6320" s="61">
        <v>7.43</v>
      </c>
      <c r="J6320" s="89">
        <v>0.56420000000000003</v>
      </c>
      <c r="K6320" s="89">
        <v>0.55589999999999995</v>
      </c>
    </row>
    <row r="6321" spans="1:11" ht="22.5" x14ac:dyDescent="0.2">
      <c r="A6321" s="1" t="str">
        <f t="shared" si="101"/>
        <v>SINAPI 94880</v>
      </c>
      <c r="B6321" s="3" t="s">
        <v>6064</v>
      </c>
      <c r="C6321" s="3">
        <v>94880</v>
      </c>
      <c r="D6321" s="2" t="s">
        <v>6411</v>
      </c>
      <c r="E6321" s="3" t="s">
        <v>4954</v>
      </c>
      <c r="F6321" s="61">
        <v>43.43</v>
      </c>
      <c r="G6321" s="61">
        <v>44.96</v>
      </c>
      <c r="J6321" s="89">
        <v>0</v>
      </c>
      <c r="K6321" s="89">
        <v>0</v>
      </c>
    </row>
    <row r="6322" spans="1:11" ht="22.5" x14ac:dyDescent="0.2">
      <c r="A6322" s="1" t="str">
        <f t="shared" si="101"/>
        <v>SINAPI 94882</v>
      </c>
      <c r="B6322" s="3" t="s">
        <v>6064</v>
      </c>
      <c r="C6322" s="3">
        <v>94882</v>
      </c>
      <c r="D6322" s="2" t="s">
        <v>6412</v>
      </c>
      <c r="E6322" s="3" t="s">
        <v>4954</v>
      </c>
      <c r="F6322" s="61">
        <v>50.29</v>
      </c>
      <c r="G6322" s="61">
        <v>52.1</v>
      </c>
      <c r="J6322" s="89">
        <v>0</v>
      </c>
      <c r="K6322" s="89">
        <v>0</v>
      </c>
    </row>
    <row r="6323" spans="1:11" ht="22.5" x14ac:dyDescent="0.2">
      <c r="A6323" s="1" t="str">
        <f t="shared" si="101"/>
        <v>SINAPI 94884</v>
      </c>
      <c r="B6323" s="3" t="s">
        <v>6064</v>
      </c>
      <c r="C6323" s="3">
        <v>94884</v>
      </c>
      <c r="D6323" s="2" t="s">
        <v>6413</v>
      </c>
      <c r="E6323" s="3" t="s">
        <v>4954</v>
      </c>
      <c r="F6323" s="61">
        <v>64.2</v>
      </c>
      <c r="G6323" s="61">
        <v>66.58</v>
      </c>
      <c r="J6323" s="89">
        <v>0</v>
      </c>
      <c r="K6323" s="89">
        <v>0</v>
      </c>
    </row>
    <row r="6324" spans="1:11" ht="22.5" x14ac:dyDescent="0.2">
      <c r="A6324" s="1" t="str">
        <f t="shared" si="101"/>
        <v>SINAPI 94870</v>
      </c>
      <c r="B6324" s="3" t="s">
        <v>6064</v>
      </c>
      <c r="C6324" s="3">
        <v>94870</v>
      </c>
      <c r="D6324" s="2" t="s">
        <v>6414</v>
      </c>
      <c r="E6324" s="3" t="s">
        <v>4954</v>
      </c>
      <c r="F6324" s="61">
        <v>2.0099999999999998</v>
      </c>
      <c r="G6324" s="61">
        <v>2.08</v>
      </c>
      <c r="J6324" s="89">
        <v>0</v>
      </c>
      <c r="K6324" s="89">
        <v>0</v>
      </c>
    </row>
    <row r="6325" spans="1:11" ht="22.5" x14ac:dyDescent="0.2">
      <c r="A6325" s="1" t="str">
        <f t="shared" si="101"/>
        <v>SINAPI 94872</v>
      </c>
      <c r="B6325" s="3" t="s">
        <v>6064</v>
      </c>
      <c r="C6325" s="3">
        <v>94872</v>
      </c>
      <c r="D6325" s="2" t="s">
        <v>6415</v>
      </c>
      <c r="E6325" s="3" t="s">
        <v>4954</v>
      </c>
      <c r="F6325" s="61">
        <v>2.74</v>
      </c>
      <c r="G6325" s="61">
        <v>2.87</v>
      </c>
      <c r="J6325" s="89">
        <v>0</v>
      </c>
      <c r="K6325" s="89">
        <v>0</v>
      </c>
    </row>
    <row r="6326" spans="1:11" ht="22.5" x14ac:dyDescent="0.2">
      <c r="A6326" s="1" t="str">
        <f t="shared" si="101"/>
        <v>SINAPI 90746</v>
      </c>
      <c r="B6326" s="3" t="s">
        <v>6064</v>
      </c>
      <c r="C6326" s="3">
        <v>90746</v>
      </c>
      <c r="D6326" s="2" t="s">
        <v>6416</v>
      </c>
      <c r="E6326" s="3" t="s">
        <v>4954</v>
      </c>
      <c r="F6326" s="61">
        <v>3.33</v>
      </c>
      <c r="G6326" s="61">
        <v>3.62</v>
      </c>
      <c r="J6326" s="89">
        <v>0</v>
      </c>
      <c r="K6326" s="89">
        <v>0</v>
      </c>
    </row>
    <row r="6327" spans="1:11" ht="22.5" x14ac:dyDescent="0.2">
      <c r="A6327" s="1" t="str">
        <f t="shared" si="101"/>
        <v>SINAPI 90747</v>
      </c>
      <c r="B6327" s="3" t="s">
        <v>6064</v>
      </c>
      <c r="C6327" s="3">
        <v>90747</v>
      </c>
      <c r="D6327" s="2" t="s">
        <v>6417</v>
      </c>
      <c r="E6327" s="3" t="s">
        <v>4954</v>
      </c>
      <c r="F6327" s="61">
        <v>16.920000000000002</v>
      </c>
      <c r="G6327" s="61">
        <v>17.63</v>
      </c>
      <c r="J6327" s="89">
        <v>0</v>
      </c>
      <c r="K6327" s="89">
        <v>0</v>
      </c>
    </row>
    <row r="6328" spans="1:11" ht="22.5" x14ac:dyDescent="0.2">
      <c r="A6328" s="1" t="str">
        <f t="shared" si="101"/>
        <v>SINAPI 94876</v>
      </c>
      <c r="B6328" s="3" t="s">
        <v>6064</v>
      </c>
      <c r="C6328" s="3">
        <v>94876</v>
      </c>
      <c r="D6328" s="2" t="s">
        <v>6418</v>
      </c>
      <c r="E6328" s="3" t="s">
        <v>4954</v>
      </c>
      <c r="F6328" s="61">
        <v>28.93</v>
      </c>
      <c r="G6328" s="61">
        <v>30</v>
      </c>
      <c r="J6328" s="89">
        <v>0</v>
      </c>
      <c r="K6328" s="89">
        <v>0</v>
      </c>
    </row>
    <row r="6329" spans="1:11" ht="22.5" x14ac:dyDescent="0.2">
      <c r="A6329" s="1" t="str">
        <f t="shared" si="101"/>
        <v>SINAPI 94878</v>
      </c>
      <c r="B6329" s="3" t="s">
        <v>6064</v>
      </c>
      <c r="C6329" s="3">
        <v>94878</v>
      </c>
      <c r="D6329" s="2" t="s">
        <v>6419</v>
      </c>
      <c r="E6329" s="3" t="s">
        <v>4954</v>
      </c>
      <c r="F6329" s="61">
        <v>33.380000000000003</v>
      </c>
      <c r="G6329" s="61">
        <v>34.619999999999997</v>
      </c>
      <c r="J6329" s="89">
        <v>0</v>
      </c>
      <c r="K6329" s="89">
        <v>0</v>
      </c>
    </row>
    <row r="6330" spans="1:11" ht="22.5" x14ac:dyDescent="0.2">
      <c r="A6330" s="1" t="str">
        <f t="shared" si="101"/>
        <v>SINAPI 90740</v>
      </c>
      <c r="B6330" s="3" t="s">
        <v>6064</v>
      </c>
      <c r="C6330" s="3">
        <v>90740</v>
      </c>
      <c r="D6330" s="2" t="s">
        <v>6420</v>
      </c>
      <c r="E6330" s="3" t="s">
        <v>4954</v>
      </c>
      <c r="F6330" s="61">
        <v>4.0599999999999996</v>
      </c>
      <c r="G6330" s="61">
        <v>4.41</v>
      </c>
      <c r="J6330" s="89">
        <v>0</v>
      </c>
      <c r="K6330" s="89">
        <v>0</v>
      </c>
    </row>
    <row r="6331" spans="1:11" ht="22.5" x14ac:dyDescent="0.2">
      <c r="A6331" s="1" t="str">
        <f t="shared" si="101"/>
        <v>SINAPI 90741</v>
      </c>
      <c r="B6331" s="3" t="s">
        <v>6064</v>
      </c>
      <c r="C6331" s="3">
        <v>90741</v>
      </c>
      <c r="D6331" s="2" t="s">
        <v>6421</v>
      </c>
      <c r="E6331" s="3" t="s">
        <v>4954</v>
      </c>
      <c r="F6331" s="61">
        <v>4.63</v>
      </c>
      <c r="G6331" s="61">
        <v>5.04</v>
      </c>
      <c r="J6331" s="89">
        <v>0</v>
      </c>
      <c r="K6331" s="89">
        <v>0</v>
      </c>
    </row>
    <row r="6332" spans="1:11" ht="22.5" x14ac:dyDescent="0.2">
      <c r="A6332" s="1" t="str">
        <f t="shared" si="101"/>
        <v>SINAPI 90742</v>
      </c>
      <c r="B6332" s="3" t="s">
        <v>6064</v>
      </c>
      <c r="C6332" s="3">
        <v>90742</v>
      </c>
      <c r="D6332" s="2" t="s">
        <v>6422</v>
      </c>
      <c r="E6332" s="3" t="s">
        <v>4954</v>
      </c>
      <c r="F6332" s="61">
        <v>5.2</v>
      </c>
      <c r="G6332" s="61">
        <v>5.66</v>
      </c>
      <c r="J6332" s="89">
        <v>0</v>
      </c>
      <c r="K6332" s="89">
        <v>0</v>
      </c>
    </row>
    <row r="6333" spans="1:11" ht="22.5" x14ac:dyDescent="0.2">
      <c r="A6333" s="1" t="str">
        <f t="shared" si="101"/>
        <v>SINAPI 90743</v>
      </c>
      <c r="B6333" s="3" t="s">
        <v>6064</v>
      </c>
      <c r="C6333" s="3">
        <v>90743</v>
      </c>
      <c r="D6333" s="2" t="s">
        <v>6423</v>
      </c>
      <c r="E6333" s="3" t="s">
        <v>4954</v>
      </c>
      <c r="F6333" s="61">
        <v>5.78</v>
      </c>
      <c r="G6333" s="61">
        <v>6.27</v>
      </c>
      <c r="J6333" s="89">
        <v>0</v>
      </c>
      <c r="K6333" s="89">
        <v>0</v>
      </c>
    </row>
    <row r="6334" spans="1:11" ht="22.5" x14ac:dyDescent="0.2">
      <c r="A6334" s="1" t="str">
        <f t="shared" si="101"/>
        <v>SINAPI 90744</v>
      </c>
      <c r="B6334" s="3" t="s">
        <v>6064</v>
      </c>
      <c r="C6334" s="3">
        <v>90744</v>
      </c>
      <c r="D6334" s="2" t="s">
        <v>6424</v>
      </c>
      <c r="E6334" s="3" t="s">
        <v>4954</v>
      </c>
      <c r="F6334" s="61">
        <v>6.34</v>
      </c>
      <c r="G6334" s="61">
        <v>6.9</v>
      </c>
      <c r="J6334" s="89">
        <v>0</v>
      </c>
      <c r="K6334" s="89">
        <v>0</v>
      </c>
    </row>
    <row r="6335" spans="1:11" ht="22.5" x14ac:dyDescent="0.2">
      <c r="A6335" s="1" t="str">
        <f t="shared" si="101"/>
        <v>SINAPI 90745</v>
      </c>
      <c r="B6335" s="3" t="s">
        <v>6064</v>
      </c>
      <c r="C6335" s="3">
        <v>90745</v>
      </c>
      <c r="D6335" s="2" t="s">
        <v>6425</v>
      </c>
      <c r="E6335" s="3" t="s">
        <v>4954</v>
      </c>
      <c r="F6335" s="61">
        <v>10</v>
      </c>
      <c r="G6335" s="61">
        <v>10.51</v>
      </c>
      <c r="J6335" s="89">
        <v>0</v>
      </c>
      <c r="K6335" s="89">
        <v>0</v>
      </c>
    </row>
    <row r="6336" spans="1:11" ht="22.5" x14ac:dyDescent="0.2">
      <c r="A6336" s="1" t="str">
        <f t="shared" si="101"/>
        <v>SINAPI 90733</v>
      </c>
      <c r="B6336" s="3" t="s">
        <v>6064</v>
      </c>
      <c r="C6336" s="3">
        <v>90733</v>
      </c>
      <c r="D6336" s="2" t="s">
        <v>6426</v>
      </c>
      <c r="E6336" s="3" t="s">
        <v>4954</v>
      </c>
      <c r="F6336" s="61">
        <v>3.08</v>
      </c>
      <c r="G6336" s="61">
        <v>3.35</v>
      </c>
      <c r="J6336" s="89">
        <v>0</v>
      </c>
      <c r="K6336" s="89">
        <v>0</v>
      </c>
    </row>
    <row r="6337" spans="1:11" ht="22.5" x14ac:dyDescent="0.2">
      <c r="A6337" s="1" t="str">
        <f t="shared" si="101"/>
        <v>SINAPI 90734</v>
      </c>
      <c r="B6337" s="3" t="s">
        <v>6064</v>
      </c>
      <c r="C6337" s="3">
        <v>90734</v>
      </c>
      <c r="D6337" s="2" t="s">
        <v>6427</v>
      </c>
      <c r="E6337" s="3" t="s">
        <v>4954</v>
      </c>
      <c r="F6337" s="61">
        <v>3.65</v>
      </c>
      <c r="G6337" s="61">
        <v>3.97</v>
      </c>
      <c r="J6337" s="89">
        <v>0</v>
      </c>
      <c r="K6337" s="89">
        <v>0</v>
      </c>
    </row>
    <row r="6338" spans="1:11" ht="22.5" x14ac:dyDescent="0.2">
      <c r="A6338" s="1" t="str">
        <f t="shared" si="101"/>
        <v>SINAPI 90735</v>
      </c>
      <c r="B6338" s="3" t="s">
        <v>6064</v>
      </c>
      <c r="C6338" s="3">
        <v>90735</v>
      </c>
      <c r="D6338" s="2" t="s">
        <v>6428</v>
      </c>
      <c r="E6338" s="3" t="s">
        <v>4954</v>
      </c>
      <c r="F6338" s="61">
        <v>4.21</v>
      </c>
      <c r="G6338" s="61">
        <v>4.58</v>
      </c>
      <c r="J6338" s="89">
        <v>0</v>
      </c>
      <c r="K6338" s="89">
        <v>0</v>
      </c>
    </row>
    <row r="6339" spans="1:11" ht="22.5" x14ac:dyDescent="0.2">
      <c r="A6339" s="1" t="str">
        <f t="shared" si="101"/>
        <v>SINAPI 90736</v>
      </c>
      <c r="B6339" s="3" t="s">
        <v>6064</v>
      </c>
      <c r="C6339" s="3">
        <v>90736</v>
      </c>
      <c r="D6339" s="2" t="s">
        <v>6429</v>
      </c>
      <c r="E6339" s="3" t="s">
        <v>4954</v>
      </c>
      <c r="F6339" s="61">
        <v>4.79</v>
      </c>
      <c r="G6339" s="61">
        <v>5.2</v>
      </c>
      <c r="J6339" s="89">
        <v>0</v>
      </c>
      <c r="K6339" s="89">
        <v>0</v>
      </c>
    </row>
    <row r="6340" spans="1:11" ht="22.5" x14ac:dyDescent="0.2">
      <c r="A6340" s="1" t="str">
        <f t="shared" si="101"/>
        <v>SINAPI 90737</v>
      </c>
      <c r="B6340" s="3" t="s">
        <v>6064</v>
      </c>
      <c r="C6340" s="3">
        <v>90737</v>
      </c>
      <c r="D6340" s="2" t="s">
        <v>6430</v>
      </c>
      <c r="E6340" s="3" t="s">
        <v>4954</v>
      </c>
      <c r="F6340" s="61">
        <v>5.36</v>
      </c>
      <c r="G6340" s="61">
        <v>5.82</v>
      </c>
      <c r="J6340" s="89">
        <v>0</v>
      </c>
      <c r="K6340" s="89">
        <v>0</v>
      </c>
    </row>
    <row r="6341" spans="1:11" ht="22.5" x14ac:dyDescent="0.2">
      <c r="A6341" s="1" t="str">
        <f t="shared" si="101"/>
        <v>SINAPI 90738</v>
      </c>
      <c r="B6341" s="3" t="s">
        <v>6064</v>
      </c>
      <c r="C6341" s="3">
        <v>90738</v>
      </c>
      <c r="D6341" s="2" t="s">
        <v>6431</v>
      </c>
      <c r="E6341" s="3" t="s">
        <v>4954</v>
      </c>
      <c r="F6341" s="61">
        <v>5.93</v>
      </c>
      <c r="G6341" s="61">
        <v>6.44</v>
      </c>
      <c r="J6341" s="89">
        <v>0</v>
      </c>
      <c r="K6341" s="89">
        <v>0</v>
      </c>
    </row>
    <row r="6342" spans="1:11" ht="22.5" x14ac:dyDescent="0.2">
      <c r="A6342" s="1" t="str">
        <f t="shared" si="101"/>
        <v>SINAPI 90739</v>
      </c>
      <c r="B6342" s="3" t="s">
        <v>6064</v>
      </c>
      <c r="C6342" s="3">
        <v>90739</v>
      </c>
      <c r="D6342" s="2" t="s">
        <v>6432</v>
      </c>
      <c r="E6342" s="3" t="s">
        <v>4954</v>
      </c>
      <c r="F6342" s="61">
        <v>8.9600000000000009</v>
      </c>
      <c r="G6342" s="61">
        <v>9.44</v>
      </c>
      <c r="J6342" s="89">
        <v>0</v>
      </c>
      <c r="K6342" s="89">
        <v>0</v>
      </c>
    </row>
    <row r="6343" spans="1:11" ht="22.5" x14ac:dyDescent="0.2">
      <c r="A6343" s="1" t="str">
        <f t="shared" si="101"/>
        <v>SINAPI 90724</v>
      </c>
      <c r="B6343" s="3" t="s">
        <v>6064</v>
      </c>
      <c r="C6343" s="3">
        <v>90724</v>
      </c>
      <c r="D6343" s="2" t="s">
        <v>6433</v>
      </c>
      <c r="E6343" s="3" t="s">
        <v>4953</v>
      </c>
      <c r="F6343" s="61">
        <v>22.14</v>
      </c>
      <c r="G6343" s="61">
        <v>23.99</v>
      </c>
      <c r="J6343" s="89">
        <v>0</v>
      </c>
      <c r="K6343" s="89">
        <v>0</v>
      </c>
    </row>
    <row r="6344" spans="1:11" ht="22.5" x14ac:dyDescent="0.2">
      <c r="A6344" s="1" t="str">
        <f t="shared" si="101"/>
        <v>SINAPI 102267</v>
      </c>
      <c r="B6344" s="3" t="s">
        <v>6064</v>
      </c>
      <c r="C6344" s="3">
        <v>102267</v>
      </c>
      <c r="D6344" s="2" t="s">
        <v>6434</v>
      </c>
      <c r="E6344" s="3" t="s">
        <v>4953</v>
      </c>
      <c r="F6344" s="61">
        <v>120.05</v>
      </c>
      <c r="G6344" s="61">
        <v>129.77000000000001</v>
      </c>
      <c r="J6344" s="89">
        <v>0</v>
      </c>
      <c r="K6344" s="89">
        <v>0</v>
      </c>
    </row>
    <row r="6345" spans="1:11" ht="22.5" x14ac:dyDescent="0.2">
      <c r="A6345" s="1" t="str">
        <f t="shared" si="101"/>
        <v>SINAPI 102268</v>
      </c>
      <c r="B6345" s="3" t="s">
        <v>6064</v>
      </c>
      <c r="C6345" s="3">
        <v>102268</v>
      </c>
      <c r="D6345" s="2" t="s">
        <v>6435</v>
      </c>
      <c r="E6345" s="3" t="s">
        <v>4953</v>
      </c>
      <c r="F6345" s="61">
        <v>135.47999999999999</v>
      </c>
      <c r="G6345" s="61">
        <v>146.44999999999999</v>
      </c>
      <c r="J6345" s="89">
        <v>0</v>
      </c>
      <c r="K6345" s="89">
        <v>0</v>
      </c>
    </row>
    <row r="6346" spans="1:11" ht="22.5" x14ac:dyDescent="0.2">
      <c r="A6346" s="1" t="str">
        <f t="shared" si="101"/>
        <v>SINAPI 90725</v>
      </c>
      <c r="B6346" s="3" t="s">
        <v>6064</v>
      </c>
      <c r="C6346" s="3">
        <v>90725</v>
      </c>
      <c r="D6346" s="2" t="s">
        <v>6436</v>
      </c>
      <c r="E6346" s="3" t="s">
        <v>4953</v>
      </c>
      <c r="F6346" s="61">
        <v>27.29</v>
      </c>
      <c r="G6346" s="61">
        <v>29.56</v>
      </c>
      <c r="J6346" s="89">
        <v>0</v>
      </c>
      <c r="K6346" s="89">
        <v>0</v>
      </c>
    </row>
    <row r="6347" spans="1:11" ht="22.5" x14ac:dyDescent="0.2">
      <c r="A6347" s="1" t="str">
        <f t="shared" si="101"/>
        <v>SINAPI 102269</v>
      </c>
      <c r="B6347" s="3" t="s">
        <v>6064</v>
      </c>
      <c r="C6347" s="3">
        <v>102269</v>
      </c>
      <c r="D6347" s="2" t="s">
        <v>6437</v>
      </c>
      <c r="E6347" s="3" t="s">
        <v>4953</v>
      </c>
      <c r="F6347" s="61">
        <v>166.35</v>
      </c>
      <c r="G6347" s="61">
        <v>179.8</v>
      </c>
      <c r="J6347" s="89">
        <v>0</v>
      </c>
      <c r="K6347" s="89">
        <v>0</v>
      </c>
    </row>
    <row r="6348" spans="1:11" ht="22.5" x14ac:dyDescent="0.2">
      <c r="A6348" s="1" t="str">
        <f t="shared" si="101"/>
        <v>SINAPI 90726</v>
      </c>
      <c r="B6348" s="3" t="s">
        <v>6064</v>
      </c>
      <c r="C6348" s="3">
        <v>90726</v>
      </c>
      <c r="D6348" s="2" t="s">
        <v>6438</v>
      </c>
      <c r="E6348" s="3" t="s">
        <v>4953</v>
      </c>
      <c r="F6348" s="61">
        <v>32.51</v>
      </c>
      <c r="G6348" s="61">
        <v>35.19</v>
      </c>
      <c r="J6348" s="89">
        <v>0</v>
      </c>
      <c r="K6348" s="89">
        <v>0</v>
      </c>
    </row>
    <row r="6349" spans="1:11" ht="22.5" x14ac:dyDescent="0.2">
      <c r="A6349" s="1" t="str">
        <f t="shared" si="101"/>
        <v>SINAPI 90727</v>
      </c>
      <c r="B6349" s="3" t="s">
        <v>6064</v>
      </c>
      <c r="C6349" s="3">
        <v>90727</v>
      </c>
      <c r="D6349" s="2" t="s">
        <v>6439</v>
      </c>
      <c r="E6349" s="3" t="s">
        <v>4953</v>
      </c>
      <c r="F6349" s="61">
        <v>37.659999999999997</v>
      </c>
      <c r="G6349" s="61">
        <v>40.75</v>
      </c>
      <c r="J6349" s="89">
        <v>0</v>
      </c>
      <c r="K6349" s="89">
        <v>0</v>
      </c>
    </row>
    <row r="6350" spans="1:11" ht="22.5" x14ac:dyDescent="0.2">
      <c r="A6350" s="1" t="str">
        <f t="shared" si="101"/>
        <v>SINAPI 90728</v>
      </c>
      <c r="B6350" s="3" t="s">
        <v>6064</v>
      </c>
      <c r="C6350" s="3">
        <v>90728</v>
      </c>
      <c r="D6350" s="2" t="s">
        <v>6440</v>
      </c>
      <c r="E6350" s="3" t="s">
        <v>4953</v>
      </c>
      <c r="F6350" s="61">
        <v>42.8</v>
      </c>
      <c r="G6350" s="61">
        <v>46.3</v>
      </c>
      <c r="J6350" s="89">
        <v>0</v>
      </c>
      <c r="K6350" s="89">
        <v>0</v>
      </c>
    </row>
    <row r="6351" spans="1:11" ht="22.5" x14ac:dyDescent="0.2">
      <c r="A6351" s="1" t="str">
        <f t="shared" si="101"/>
        <v>SINAPI 90729</v>
      </c>
      <c r="B6351" s="3" t="s">
        <v>6064</v>
      </c>
      <c r="C6351" s="3">
        <v>90729</v>
      </c>
      <c r="D6351" s="2" t="s">
        <v>6441</v>
      </c>
      <c r="E6351" s="3" t="s">
        <v>4953</v>
      </c>
      <c r="F6351" s="61">
        <v>47.94</v>
      </c>
      <c r="G6351" s="61">
        <v>51.87</v>
      </c>
      <c r="J6351" s="89">
        <v>0</v>
      </c>
      <c r="K6351" s="89">
        <v>0</v>
      </c>
    </row>
    <row r="6352" spans="1:11" ht="22.5" x14ac:dyDescent="0.2">
      <c r="A6352" s="1" t="str">
        <f t="shared" si="101"/>
        <v>SINAPI 90730</v>
      </c>
      <c r="B6352" s="3" t="s">
        <v>6064</v>
      </c>
      <c r="C6352" s="3">
        <v>90730</v>
      </c>
      <c r="D6352" s="2" t="s">
        <v>6442</v>
      </c>
      <c r="E6352" s="3" t="s">
        <v>4953</v>
      </c>
      <c r="F6352" s="61">
        <v>53.09</v>
      </c>
      <c r="G6352" s="61">
        <v>57.43</v>
      </c>
      <c r="J6352" s="89">
        <v>0</v>
      </c>
      <c r="K6352" s="89">
        <v>0</v>
      </c>
    </row>
    <row r="6353" spans="1:11" ht="22.5" x14ac:dyDescent="0.2">
      <c r="A6353" s="1" t="str">
        <f t="shared" si="101"/>
        <v>SINAPI 90731</v>
      </c>
      <c r="B6353" s="3" t="s">
        <v>6064</v>
      </c>
      <c r="C6353" s="3">
        <v>90731</v>
      </c>
      <c r="D6353" s="2" t="s">
        <v>6443</v>
      </c>
      <c r="E6353" s="3" t="s">
        <v>4953</v>
      </c>
      <c r="F6353" s="61">
        <v>58.24</v>
      </c>
      <c r="G6353" s="61">
        <v>62.98</v>
      </c>
      <c r="J6353" s="89">
        <v>0</v>
      </c>
      <c r="K6353" s="89">
        <v>0</v>
      </c>
    </row>
    <row r="6354" spans="1:11" ht="22.5" x14ac:dyDescent="0.2">
      <c r="A6354" s="1" t="str">
        <f t="shared" si="101"/>
        <v>SINAPI 90732</v>
      </c>
      <c r="B6354" s="3" t="s">
        <v>6064</v>
      </c>
      <c r="C6354" s="3">
        <v>90732</v>
      </c>
      <c r="D6354" s="2" t="s">
        <v>6444</v>
      </c>
      <c r="E6354" s="3" t="s">
        <v>4953</v>
      </c>
      <c r="F6354" s="61">
        <v>73.66</v>
      </c>
      <c r="G6354" s="61">
        <v>79.66</v>
      </c>
      <c r="J6354" s="89">
        <v>0</v>
      </c>
      <c r="K6354" s="89">
        <v>0</v>
      </c>
    </row>
    <row r="6355" spans="1:11" ht="22.5" x14ac:dyDescent="0.2">
      <c r="A6355" s="1" t="str">
        <f t="shared" si="101"/>
        <v>SINAPI 102265</v>
      </c>
      <c r="B6355" s="3" t="s">
        <v>6064</v>
      </c>
      <c r="C6355" s="3">
        <v>102265</v>
      </c>
      <c r="D6355" s="2" t="s">
        <v>6445</v>
      </c>
      <c r="E6355" s="3" t="s">
        <v>4953</v>
      </c>
      <c r="F6355" s="61">
        <v>94.25</v>
      </c>
      <c r="G6355" s="61">
        <v>101.9</v>
      </c>
      <c r="J6355" s="89">
        <v>0</v>
      </c>
      <c r="K6355" s="89">
        <v>0</v>
      </c>
    </row>
    <row r="6356" spans="1:11" ht="22.5" x14ac:dyDescent="0.2">
      <c r="A6356" s="1" t="str">
        <f t="shared" si="101"/>
        <v>SINAPI 102266</v>
      </c>
      <c r="B6356" s="3" t="s">
        <v>6064</v>
      </c>
      <c r="C6356" s="3">
        <v>102266</v>
      </c>
      <c r="D6356" s="2" t="s">
        <v>6446</v>
      </c>
      <c r="E6356" s="3" t="s">
        <v>4953</v>
      </c>
      <c r="F6356" s="61">
        <v>104.53</v>
      </c>
      <c r="G6356" s="61">
        <v>113.02</v>
      </c>
      <c r="J6356" s="89">
        <v>0</v>
      </c>
      <c r="K6356" s="89">
        <v>0</v>
      </c>
    </row>
    <row r="6357" spans="1:11" ht="22.5" x14ac:dyDescent="0.2">
      <c r="A6357" s="1" t="str">
        <f t="shared" si="101"/>
        <v>SINAPI 94879</v>
      </c>
      <c r="B6357" s="3" t="s">
        <v>6064</v>
      </c>
      <c r="C6357" s="3">
        <v>94879</v>
      </c>
      <c r="D6357" s="2" t="s">
        <v>6447</v>
      </c>
      <c r="E6357" s="3" t="s">
        <v>4954</v>
      </c>
      <c r="F6357" s="61">
        <v>2666.97</v>
      </c>
      <c r="G6357" s="61">
        <v>2668.5</v>
      </c>
      <c r="J6357" s="89">
        <v>0</v>
      </c>
      <c r="K6357" s="89">
        <v>0</v>
      </c>
    </row>
    <row r="6358" spans="1:11" ht="22.5" x14ac:dyDescent="0.2">
      <c r="A6358" s="1" t="str">
        <f t="shared" si="101"/>
        <v>SINAPI 94881</v>
      </c>
      <c r="B6358" s="3" t="s">
        <v>6064</v>
      </c>
      <c r="C6358" s="3">
        <v>94881</v>
      </c>
      <c r="D6358" s="2" t="s">
        <v>6448</v>
      </c>
      <c r="E6358" s="3" t="s">
        <v>4954</v>
      </c>
      <c r="F6358" s="61">
        <v>3676.19</v>
      </c>
      <c r="G6358" s="61">
        <v>3678</v>
      </c>
      <c r="J6358" s="89">
        <v>0</v>
      </c>
      <c r="K6358" s="89">
        <v>0</v>
      </c>
    </row>
    <row r="6359" spans="1:11" ht="22.5" x14ac:dyDescent="0.2">
      <c r="A6359" s="1" t="str">
        <f t="shared" ref="A6359:A6422" si="102">CONCATENATE($B6359," ",$C6359)</f>
        <v>SINAPI 94869</v>
      </c>
      <c r="B6359" s="3" t="s">
        <v>6064</v>
      </c>
      <c r="C6359" s="3">
        <v>94869</v>
      </c>
      <c r="D6359" s="2" t="s">
        <v>6449</v>
      </c>
      <c r="E6359" s="3" t="s">
        <v>4954</v>
      </c>
      <c r="F6359" s="61">
        <v>188.57</v>
      </c>
      <c r="G6359" s="61">
        <v>188.64</v>
      </c>
      <c r="J6359" s="89">
        <v>0</v>
      </c>
      <c r="K6359" s="89">
        <v>0</v>
      </c>
    </row>
    <row r="6360" spans="1:11" ht="22.5" x14ac:dyDescent="0.2">
      <c r="A6360" s="1" t="str">
        <f t="shared" si="102"/>
        <v>SINAPI 94871</v>
      </c>
      <c r="B6360" s="3" t="s">
        <v>6064</v>
      </c>
      <c r="C6360" s="3">
        <v>94871</v>
      </c>
      <c r="D6360" s="2" t="s">
        <v>6450</v>
      </c>
      <c r="E6360" s="3" t="s">
        <v>4954</v>
      </c>
      <c r="F6360" s="61">
        <v>295.02999999999997</v>
      </c>
      <c r="G6360" s="61">
        <v>295.16000000000003</v>
      </c>
      <c r="J6360" s="89">
        <v>0</v>
      </c>
      <c r="K6360" s="89">
        <v>0</v>
      </c>
    </row>
    <row r="6361" spans="1:11" ht="22.5" x14ac:dyDescent="0.2">
      <c r="A6361" s="1" t="str">
        <f t="shared" si="102"/>
        <v>SINAPI 90708</v>
      </c>
      <c r="B6361" s="3" t="s">
        <v>6064</v>
      </c>
      <c r="C6361" s="3">
        <v>90708</v>
      </c>
      <c r="D6361" s="2" t="s">
        <v>6451</v>
      </c>
      <c r="E6361" s="3" t="s">
        <v>4954</v>
      </c>
      <c r="F6361" s="61">
        <v>1066.18</v>
      </c>
      <c r="G6361" s="61">
        <v>1066.8900000000001</v>
      </c>
      <c r="J6361" s="89">
        <v>0</v>
      </c>
      <c r="K6361" s="89">
        <v>0</v>
      </c>
    </row>
    <row r="6362" spans="1:11" ht="22.5" x14ac:dyDescent="0.2">
      <c r="A6362" s="1" t="str">
        <f t="shared" si="102"/>
        <v>SINAPI 94875</v>
      </c>
      <c r="B6362" s="3" t="s">
        <v>6064</v>
      </c>
      <c r="C6362" s="3">
        <v>94875</v>
      </c>
      <c r="D6362" s="2" t="s">
        <v>6452</v>
      </c>
      <c r="E6362" s="3" t="s">
        <v>4954</v>
      </c>
      <c r="F6362" s="61">
        <v>1731.99</v>
      </c>
      <c r="G6362" s="61">
        <v>1733.06</v>
      </c>
      <c r="J6362" s="89">
        <v>0</v>
      </c>
      <c r="K6362" s="89">
        <v>0</v>
      </c>
    </row>
    <row r="6363" spans="1:11" ht="22.5" x14ac:dyDescent="0.2">
      <c r="A6363" s="1" t="str">
        <f t="shared" si="102"/>
        <v>SINAPI 102264</v>
      </c>
      <c r="B6363" s="3" t="s">
        <v>6064</v>
      </c>
      <c r="C6363" s="3">
        <v>102264</v>
      </c>
      <c r="D6363" s="2" t="s">
        <v>6453</v>
      </c>
      <c r="E6363" s="3" t="s">
        <v>4954</v>
      </c>
      <c r="F6363" s="61">
        <v>20.34</v>
      </c>
      <c r="G6363" s="61">
        <v>20.61</v>
      </c>
      <c r="J6363" s="89">
        <v>0</v>
      </c>
      <c r="K6363" s="89">
        <v>0</v>
      </c>
    </row>
    <row r="6364" spans="1:11" ht="22.5" x14ac:dyDescent="0.2">
      <c r="A6364" s="1" t="str">
        <f t="shared" si="102"/>
        <v>SINAPI 90701</v>
      </c>
      <c r="B6364" s="3" t="s">
        <v>6064</v>
      </c>
      <c r="C6364" s="3">
        <v>90701</v>
      </c>
      <c r="D6364" s="2" t="s">
        <v>6454</v>
      </c>
      <c r="E6364" s="3" t="s">
        <v>4954</v>
      </c>
      <c r="F6364" s="61">
        <v>70.989999999999995</v>
      </c>
      <c r="G6364" s="61">
        <v>71.34</v>
      </c>
      <c r="J6364" s="89">
        <v>0</v>
      </c>
      <c r="K6364" s="89">
        <v>0</v>
      </c>
    </row>
    <row r="6365" spans="1:11" ht="22.5" x14ac:dyDescent="0.2">
      <c r="A6365" s="1" t="str">
        <f t="shared" si="102"/>
        <v>SINAPI 90702</v>
      </c>
      <c r="B6365" s="3" t="s">
        <v>6064</v>
      </c>
      <c r="C6365" s="3">
        <v>90702</v>
      </c>
      <c r="D6365" s="2" t="s">
        <v>6455</v>
      </c>
      <c r="E6365" s="3" t="s">
        <v>4954</v>
      </c>
      <c r="F6365" s="61">
        <v>117.82</v>
      </c>
      <c r="G6365" s="61">
        <v>118.23</v>
      </c>
      <c r="J6365" s="89">
        <v>0</v>
      </c>
      <c r="K6365" s="89">
        <v>0</v>
      </c>
    </row>
    <row r="6366" spans="1:11" ht="22.5" x14ac:dyDescent="0.2">
      <c r="A6366" s="1" t="str">
        <f t="shared" si="102"/>
        <v>SINAPI 90703</v>
      </c>
      <c r="B6366" s="3" t="s">
        <v>6064</v>
      </c>
      <c r="C6366" s="3">
        <v>90703</v>
      </c>
      <c r="D6366" s="2" t="s">
        <v>6456</v>
      </c>
      <c r="E6366" s="3" t="s">
        <v>4954</v>
      </c>
      <c r="F6366" s="61">
        <v>184.9</v>
      </c>
      <c r="G6366" s="61">
        <v>185.36</v>
      </c>
      <c r="J6366" s="89">
        <v>0</v>
      </c>
      <c r="K6366" s="89">
        <v>0</v>
      </c>
    </row>
    <row r="6367" spans="1:11" ht="22.5" x14ac:dyDescent="0.2">
      <c r="A6367" s="1" t="str">
        <f t="shared" si="102"/>
        <v>SINAPI 90704</v>
      </c>
      <c r="B6367" s="3" t="s">
        <v>6064</v>
      </c>
      <c r="C6367" s="3">
        <v>90704</v>
      </c>
      <c r="D6367" s="2" t="s">
        <v>6457</v>
      </c>
      <c r="E6367" s="3" t="s">
        <v>4954</v>
      </c>
      <c r="F6367" s="61">
        <v>275.16000000000003</v>
      </c>
      <c r="G6367" s="61">
        <v>275.64999999999998</v>
      </c>
      <c r="J6367" s="89">
        <v>0</v>
      </c>
      <c r="K6367" s="89">
        <v>0</v>
      </c>
    </row>
    <row r="6368" spans="1:11" ht="22.5" x14ac:dyDescent="0.2">
      <c r="A6368" s="1" t="str">
        <f t="shared" si="102"/>
        <v>SINAPI 90705</v>
      </c>
      <c r="B6368" s="3" t="s">
        <v>6064</v>
      </c>
      <c r="C6368" s="3">
        <v>90705</v>
      </c>
      <c r="D6368" s="2" t="s">
        <v>6458</v>
      </c>
      <c r="E6368" s="3" t="s">
        <v>4954</v>
      </c>
      <c r="F6368" s="61">
        <v>359.66</v>
      </c>
      <c r="G6368" s="61">
        <v>360.22</v>
      </c>
      <c r="J6368" s="89">
        <v>0</v>
      </c>
      <c r="K6368" s="89">
        <v>0</v>
      </c>
    </row>
    <row r="6369" spans="1:11" ht="22.5" x14ac:dyDescent="0.2">
      <c r="A6369" s="1" t="str">
        <f t="shared" si="102"/>
        <v>SINAPI 90706</v>
      </c>
      <c r="B6369" s="3" t="s">
        <v>6064</v>
      </c>
      <c r="C6369" s="3">
        <v>90706</v>
      </c>
      <c r="D6369" s="2" t="s">
        <v>6459</v>
      </c>
      <c r="E6369" s="3" t="s">
        <v>4954</v>
      </c>
      <c r="F6369" s="61">
        <v>477.27</v>
      </c>
      <c r="G6369" s="61">
        <v>477.78</v>
      </c>
      <c r="J6369" s="89">
        <v>0</v>
      </c>
      <c r="K6369" s="89">
        <v>0</v>
      </c>
    </row>
    <row r="6370" spans="1:11" ht="22.5" x14ac:dyDescent="0.2">
      <c r="A6370" s="1" t="str">
        <f t="shared" si="102"/>
        <v>SINAPI 90694</v>
      </c>
      <c r="B6370" s="3" t="s">
        <v>6064</v>
      </c>
      <c r="C6370" s="3">
        <v>90694</v>
      </c>
      <c r="D6370" s="2" t="s">
        <v>6460</v>
      </c>
      <c r="E6370" s="3" t="s">
        <v>4954</v>
      </c>
      <c r="F6370" s="61">
        <v>47.47</v>
      </c>
      <c r="G6370" s="61">
        <v>47.74</v>
      </c>
      <c r="J6370" s="89">
        <v>0</v>
      </c>
      <c r="K6370" s="89">
        <v>0</v>
      </c>
    </row>
    <row r="6371" spans="1:11" ht="22.5" x14ac:dyDescent="0.2">
      <c r="A6371" s="1" t="str">
        <f t="shared" si="102"/>
        <v>SINAPI 90695</v>
      </c>
      <c r="B6371" s="3" t="s">
        <v>6064</v>
      </c>
      <c r="C6371" s="3">
        <v>90695</v>
      </c>
      <c r="D6371" s="2" t="s">
        <v>6461</v>
      </c>
      <c r="E6371" s="3" t="s">
        <v>4954</v>
      </c>
      <c r="F6371" s="61">
        <v>90.56</v>
      </c>
      <c r="G6371" s="61">
        <v>90.88</v>
      </c>
      <c r="J6371" s="89">
        <v>0</v>
      </c>
      <c r="K6371" s="89">
        <v>0</v>
      </c>
    </row>
    <row r="6372" spans="1:11" ht="22.5" x14ac:dyDescent="0.2">
      <c r="A6372" s="1" t="str">
        <f t="shared" si="102"/>
        <v>SINAPI 90696</v>
      </c>
      <c r="B6372" s="3" t="s">
        <v>6064</v>
      </c>
      <c r="C6372" s="3">
        <v>90696</v>
      </c>
      <c r="D6372" s="2" t="s">
        <v>6462</v>
      </c>
      <c r="E6372" s="3" t="s">
        <v>4954</v>
      </c>
      <c r="F6372" s="61">
        <v>151.56</v>
      </c>
      <c r="G6372" s="61">
        <v>151.93</v>
      </c>
      <c r="J6372" s="89">
        <v>0</v>
      </c>
      <c r="K6372" s="89">
        <v>0</v>
      </c>
    </row>
    <row r="6373" spans="1:11" ht="22.5" x14ac:dyDescent="0.2">
      <c r="A6373" s="1" t="str">
        <f t="shared" si="102"/>
        <v>SINAPI 90697</v>
      </c>
      <c r="B6373" s="3" t="s">
        <v>6064</v>
      </c>
      <c r="C6373" s="3">
        <v>90697</v>
      </c>
      <c r="D6373" s="2" t="s">
        <v>6463</v>
      </c>
      <c r="E6373" s="3" t="s">
        <v>4954</v>
      </c>
      <c r="F6373" s="61">
        <v>235.42</v>
      </c>
      <c r="G6373" s="61">
        <v>235.83</v>
      </c>
      <c r="J6373" s="89">
        <v>0</v>
      </c>
      <c r="K6373" s="89">
        <v>0</v>
      </c>
    </row>
    <row r="6374" spans="1:11" ht="22.5" x14ac:dyDescent="0.2">
      <c r="A6374" s="1" t="str">
        <f t="shared" si="102"/>
        <v>SINAPI 90698</v>
      </c>
      <c r="B6374" s="3" t="s">
        <v>6064</v>
      </c>
      <c r="C6374" s="3">
        <v>90698</v>
      </c>
      <c r="D6374" s="2" t="s">
        <v>6464</v>
      </c>
      <c r="E6374" s="3" t="s">
        <v>4954</v>
      </c>
      <c r="F6374" s="61">
        <v>360.13</v>
      </c>
      <c r="G6374" s="61">
        <v>360.59</v>
      </c>
      <c r="J6374" s="89">
        <v>0</v>
      </c>
      <c r="K6374" s="89">
        <v>0</v>
      </c>
    </row>
    <row r="6375" spans="1:11" ht="22.5" x14ac:dyDescent="0.2">
      <c r="A6375" s="1" t="str">
        <f t="shared" si="102"/>
        <v>SINAPI 90699</v>
      </c>
      <c r="B6375" s="3" t="s">
        <v>6064</v>
      </c>
      <c r="C6375" s="3">
        <v>90699</v>
      </c>
      <c r="D6375" s="2" t="s">
        <v>6465</v>
      </c>
      <c r="E6375" s="3" t="s">
        <v>4954</v>
      </c>
      <c r="F6375" s="61">
        <v>507.11</v>
      </c>
      <c r="G6375" s="61">
        <v>507.62</v>
      </c>
      <c r="J6375" s="89">
        <v>0</v>
      </c>
      <c r="K6375" s="89">
        <v>0</v>
      </c>
    </row>
    <row r="6376" spans="1:11" ht="22.5" x14ac:dyDescent="0.2">
      <c r="A6376" s="1" t="str">
        <f t="shared" si="102"/>
        <v>SINAPI 90700</v>
      </c>
      <c r="B6376" s="3" t="s">
        <v>6064</v>
      </c>
      <c r="C6376" s="3">
        <v>90700</v>
      </c>
      <c r="D6376" s="2" t="s">
        <v>6466</v>
      </c>
      <c r="E6376" s="3" t="s">
        <v>4954</v>
      </c>
      <c r="F6376" s="61">
        <v>592.62</v>
      </c>
      <c r="G6376" s="61">
        <v>593.1</v>
      </c>
      <c r="J6376" s="89">
        <v>0</v>
      </c>
      <c r="K6376" s="89">
        <v>0</v>
      </c>
    </row>
    <row r="6377" spans="1:11" ht="22.5" x14ac:dyDescent="0.2">
      <c r="A6377" s="1" t="str">
        <f t="shared" si="102"/>
        <v>SINAPI 105378</v>
      </c>
      <c r="B6377" s="3" t="s">
        <v>6064</v>
      </c>
      <c r="C6377" s="3">
        <v>105378</v>
      </c>
      <c r="D6377" s="2" t="s">
        <v>6467</v>
      </c>
      <c r="E6377" s="3" t="s">
        <v>4953</v>
      </c>
      <c r="F6377" s="61">
        <v>11.77</v>
      </c>
      <c r="G6377" s="61">
        <v>12.42</v>
      </c>
      <c r="J6377" s="89">
        <v>0</v>
      </c>
      <c r="K6377" s="89">
        <v>0</v>
      </c>
    </row>
    <row r="6378" spans="1:11" ht="22.5" x14ac:dyDescent="0.2">
      <c r="A6378" s="1" t="str">
        <f t="shared" si="102"/>
        <v>SINAPI 105373</v>
      </c>
      <c r="B6378" s="3" t="s">
        <v>6064</v>
      </c>
      <c r="C6378" s="3">
        <v>105373</v>
      </c>
      <c r="D6378" s="2" t="s">
        <v>6468</v>
      </c>
      <c r="E6378" s="3" t="s">
        <v>4953</v>
      </c>
      <c r="F6378" s="61">
        <v>9.15</v>
      </c>
      <c r="G6378" s="61">
        <v>9.66</v>
      </c>
      <c r="J6378" s="89">
        <v>0</v>
      </c>
      <c r="K6378" s="89">
        <v>0</v>
      </c>
    </row>
    <row r="6379" spans="1:11" ht="22.5" x14ac:dyDescent="0.2">
      <c r="A6379" s="1" t="str">
        <f t="shared" si="102"/>
        <v>SINAPI 105380</v>
      </c>
      <c r="B6379" s="3" t="s">
        <v>6064</v>
      </c>
      <c r="C6379" s="3">
        <v>105380</v>
      </c>
      <c r="D6379" s="2" t="s">
        <v>6469</v>
      </c>
      <c r="E6379" s="3" t="s">
        <v>4953</v>
      </c>
      <c r="F6379" s="61">
        <v>93.71</v>
      </c>
      <c r="G6379" s="61">
        <v>98.76</v>
      </c>
      <c r="J6379" s="89">
        <v>0</v>
      </c>
      <c r="K6379" s="89">
        <v>0</v>
      </c>
    </row>
    <row r="6380" spans="1:11" ht="22.5" x14ac:dyDescent="0.2">
      <c r="A6380" s="1" t="str">
        <f t="shared" si="102"/>
        <v>SINAPI 105267</v>
      </c>
      <c r="B6380" s="3" t="s">
        <v>6064</v>
      </c>
      <c r="C6380" s="3">
        <v>105267</v>
      </c>
      <c r="D6380" s="2" t="s">
        <v>6470</v>
      </c>
      <c r="E6380" s="3" t="s">
        <v>4953</v>
      </c>
      <c r="F6380" s="61">
        <v>75.77</v>
      </c>
      <c r="G6380" s="61">
        <v>79.930000000000007</v>
      </c>
      <c r="J6380" s="89">
        <v>0</v>
      </c>
      <c r="K6380" s="89">
        <v>0</v>
      </c>
    </row>
    <row r="6381" spans="1:11" ht="22.5" x14ac:dyDescent="0.2">
      <c r="A6381" s="1" t="str">
        <f t="shared" si="102"/>
        <v>SINAPI 105249</v>
      </c>
      <c r="B6381" s="3" t="s">
        <v>6064</v>
      </c>
      <c r="C6381" s="3">
        <v>105249</v>
      </c>
      <c r="D6381" s="2" t="s">
        <v>6471</v>
      </c>
      <c r="E6381" s="3" t="s">
        <v>4953</v>
      </c>
      <c r="F6381" s="61">
        <v>114.95</v>
      </c>
      <c r="G6381" s="61">
        <v>120.99</v>
      </c>
      <c r="J6381" s="89">
        <v>0</v>
      </c>
      <c r="K6381" s="89">
        <v>0</v>
      </c>
    </row>
    <row r="6382" spans="1:11" ht="22.5" x14ac:dyDescent="0.2">
      <c r="A6382" s="1" t="str">
        <f t="shared" si="102"/>
        <v>SINAPI 105268</v>
      </c>
      <c r="B6382" s="3" t="s">
        <v>6064</v>
      </c>
      <c r="C6382" s="3">
        <v>105268</v>
      </c>
      <c r="D6382" s="2" t="s">
        <v>6472</v>
      </c>
      <c r="E6382" s="3" t="s">
        <v>4953</v>
      </c>
      <c r="F6382" s="61">
        <v>93.8</v>
      </c>
      <c r="G6382" s="61">
        <v>98.79</v>
      </c>
      <c r="J6382" s="89">
        <v>0</v>
      </c>
      <c r="K6382" s="89">
        <v>0</v>
      </c>
    </row>
    <row r="6383" spans="1:11" ht="22.5" x14ac:dyDescent="0.2">
      <c r="A6383" s="1" t="str">
        <f t="shared" si="102"/>
        <v>SINAPI 105379</v>
      </c>
      <c r="B6383" s="3" t="s">
        <v>6064</v>
      </c>
      <c r="C6383" s="3">
        <v>105379</v>
      </c>
      <c r="D6383" s="2" t="s">
        <v>6473</v>
      </c>
      <c r="E6383" s="3" t="s">
        <v>4953</v>
      </c>
      <c r="F6383" s="61">
        <v>15.5</v>
      </c>
      <c r="G6383" s="61">
        <v>16.39</v>
      </c>
      <c r="J6383" s="89">
        <v>0</v>
      </c>
      <c r="K6383" s="89">
        <v>0</v>
      </c>
    </row>
    <row r="6384" spans="1:11" ht="22.5" x14ac:dyDescent="0.2">
      <c r="A6384" s="1" t="str">
        <f t="shared" si="102"/>
        <v>SINAPI 105388</v>
      </c>
      <c r="B6384" s="3" t="s">
        <v>6064</v>
      </c>
      <c r="C6384" s="3">
        <v>105388</v>
      </c>
      <c r="D6384" s="2" t="s">
        <v>6474</v>
      </c>
      <c r="E6384" s="3" t="s">
        <v>4953</v>
      </c>
      <c r="F6384" s="61">
        <v>12.26</v>
      </c>
      <c r="G6384" s="61">
        <v>12.96</v>
      </c>
      <c r="J6384" s="89">
        <v>0</v>
      </c>
      <c r="K6384" s="89">
        <v>0</v>
      </c>
    </row>
    <row r="6385" spans="1:11" ht="22.5" x14ac:dyDescent="0.2">
      <c r="A6385" s="1" t="str">
        <f t="shared" si="102"/>
        <v>SINAPI 105392</v>
      </c>
      <c r="B6385" s="3" t="s">
        <v>6064</v>
      </c>
      <c r="C6385" s="3">
        <v>105392</v>
      </c>
      <c r="D6385" s="2" t="s">
        <v>6475</v>
      </c>
      <c r="E6385" s="3" t="s">
        <v>4953</v>
      </c>
      <c r="F6385" s="61">
        <v>19.260000000000002</v>
      </c>
      <c r="G6385" s="61">
        <v>20.39</v>
      </c>
      <c r="J6385" s="89">
        <v>0</v>
      </c>
      <c r="K6385" s="89">
        <v>0</v>
      </c>
    </row>
    <row r="6386" spans="1:11" ht="22.5" x14ac:dyDescent="0.2">
      <c r="A6386" s="1" t="str">
        <f t="shared" si="102"/>
        <v>SINAPI 105389</v>
      </c>
      <c r="B6386" s="3" t="s">
        <v>6064</v>
      </c>
      <c r="C6386" s="3">
        <v>105389</v>
      </c>
      <c r="D6386" s="2" t="s">
        <v>6476</v>
      </c>
      <c r="E6386" s="3" t="s">
        <v>4953</v>
      </c>
      <c r="F6386" s="61">
        <v>15.39</v>
      </c>
      <c r="G6386" s="61">
        <v>16.29</v>
      </c>
      <c r="J6386" s="89">
        <v>0</v>
      </c>
      <c r="K6386" s="89">
        <v>0</v>
      </c>
    </row>
    <row r="6387" spans="1:11" ht="22.5" x14ac:dyDescent="0.2">
      <c r="A6387" s="1" t="str">
        <f t="shared" si="102"/>
        <v>SINAPI 105393</v>
      </c>
      <c r="B6387" s="3" t="s">
        <v>6064</v>
      </c>
      <c r="C6387" s="3">
        <v>105393</v>
      </c>
      <c r="D6387" s="2" t="s">
        <v>6477</v>
      </c>
      <c r="E6387" s="3" t="s">
        <v>4953</v>
      </c>
      <c r="F6387" s="61">
        <v>23.18</v>
      </c>
      <c r="G6387" s="61">
        <v>24.58</v>
      </c>
      <c r="J6387" s="89">
        <v>0</v>
      </c>
      <c r="K6387" s="89">
        <v>0</v>
      </c>
    </row>
    <row r="6388" spans="1:11" ht="22.5" x14ac:dyDescent="0.2">
      <c r="A6388" s="1" t="str">
        <f t="shared" si="102"/>
        <v>SINAPI 105316</v>
      </c>
      <c r="B6388" s="3" t="s">
        <v>6064</v>
      </c>
      <c r="C6388" s="3">
        <v>105316</v>
      </c>
      <c r="D6388" s="2" t="s">
        <v>6478</v>
      </c>
      <c r="E6388" s="3" t="s">
        <v>4953</v>
      </c>
      <c r="F6388" s="61">
        <v>18.68</v>
      </c>
      <c r="G6388" s="61">
        <v>19.8</v>
      </c>
      <c r="J6388" s="89">
        <v>0</v>
      </c>
      <c r="K6388" s="89">
        <v>0</v>
      </c>
    </row>
    <row r="6389" spans="1:11" ht="22.5" x14ac:dyDescent="0.2">
      <c r="A6389" s="1" t="str">
        <f t="shared" si="102"/>
        <v>SINAPI 105394</v>
      </c>
      <c r="B6389" s="3" t="s">
        <v>6064</v>
      </c>
      <c r="C6389" s="3">
        <v>105394</v>
      </c>
      <c r="D6389" s="2" t="s">
        <v>6479</v>
      </c>
      <c r="E6389" s="3" t="s">
        <v>4953</v>
      </c>
      <c r="F6389" s="61">
        <v>27.07</v>
      </c>
      <c r="G6389" s="61">
        <v>28.7</v>
      </c>
      <c r="J6389" s="89">
        <v>0</v>
      </c>
      <c r="K6389" s="89">
        <v>0</v>
      </c>
    </row>
    <row r="6390" spans="1:11" ht="22.5" x14ac:dyDescent="0.2">
      <c r="A6390" s="1" t="str">
        <f t="shared" si="102"/>
        <v>SINAPI 105317</v>
      </c>
      <c r="B6390" s="3" t="s">
        <v>6064</v>
      </c>
      <c r="C6390" s="3">
        <v>105317</v>
      </c>
      <c r="D6390" s="2" t="s">
        <v>6480</v>
      </c>
      <c r="E6390" s="3" t="s">
        <v>4953</v>
      </c>
      <c r="F6390" s="61">
        <v>21.95</v>
      </c>
      <c r="G6390" s="61">
        <v>23.27</v>
      </c>
      <c r="J6390" s="89">
        <v>0</v>
      </c>
      <c r="K6390" s="89">
        <v>0</v>
      </c>
    </row>
    <row r="6391" spans="1:11" ht="22.5" x14ac:dyDescent="0.2">
      <c r="A6391" s="1" t="str">
        <f t="shared" si="102"/>
        <v>SINAPI 105395</v>
      </c>
      <c r="B6391" s="3" t="s">
        <v>6064</v>
      </c>
      <c r="C6391" s="3">
        <v>105395</v>
      </c>
      <c r="D6391" s="2" t="s">
        <v>6481</v>
      </c>
      <c r="E6391" s="3" t="s">
        <v>4953</v>
      </c>
      <c r="F6391" s="61">
        <v>30.98</v>
      </c>
      <c r="G6391" s="61">
        <v>32.86</v>
      </c>
      <c r="J6391" s="89">
        <v>0</v>
      </c>
      <c r="K6391" s="89">
        <v>0</v>
      </c>
    </row>
    <row r="6392" spans="1:11" ht="22.5" x14ac:dyDescent="0.2">
      <c r="A6392" s="1" t="str">
        <f t="shared" si="102"/>
        <v>SINAPI 105318</v>
      </c>
      <c r="B6392" s="3" t="s">
        <v>6064</v>
      </c>
      <c r="C6392" s="3">
        <v>105318</v>
      </c>
      <c r="D6392" s="2" t="s">
        <v>6482</v>
      </c>
      <c r="E6392" s="3" t="s">
        <v>4953</v>
      </c>
      <c r="F6392" s="61">
        <v>25.23</v>
      </c>
      <c r="G6392" s="61">
        <v>26.75</v>
      </c>
      <c r="J6392" s="89">
        <v>0</v>
      </c>
      <c r="K6392" s="89">
        <v>0</v>
      </c>
    </row>
    <row r="6393" spans="1:11" ht="22.5" x14ac:dyDescent="0.2">
      <c r="A6393" s="1" t="str">
        <f t="shared" si="102"/>
        <v>SINAPI 105396</v>
      </c>
      <c r="B6393" s="3" t="s">
        <v>6064</v>
      </c>
      <c r="C6393" s="3">
        <v>105396</v>
      </c>
      <c r="D6393" s="2" t="s">
        <v>6483</v>
      </c>
      <c r="E6393" s="3" t="s">
        <v>4953</v>
      </c>
      <c r="F6393" s="61">
        <v>34.880000000000003</v>
      </c>
      <c r="G6393" s="61">
        <v>37</v>
      </c>
      <c r="J6393" s="89">
        <v>0</v>
      </c>
      <c r="K6393" s="89">
        <v>0</v>
      </c>
    </row>
    <row r="6394" spans="1:11" ht="22.5" x14ac:dyDescent="0.2">
      <c r="A6394" s="1" t="str">
        <f t="shared" si="102"/>
        <v>SINAPI 105258</v>
      </c>
      <c r="B6394" s="3" t="s">
        <v>6064</v>
      </c>
      <c r="C6394" s="3">
        <v>105258</v>
      </c>
      <c r="D6394" s="2" t="s">
        <v>6484</v>
      </c>
      <c r="E6394" s="3" t="s">
        <v>4953</v>
      </c>
      <c r="F6394" s="61">
        <v>28.5</v>
      </c>
      <c r="G6394" s="61">
        <v>30.21</v>
      </c>
      <c r="J6394" s="89">
        <v>0</v>
      </c>
      <c r="K6394" s="89">
        <v>0</v>
      </c>
    </row>
    <row r="6395" spans="1:11" ht="22.5" x14ac:dyDescent="0.2">
      <c r="A6395" s="1" t="str">
        <f t="shared" si="102"/>
        <v>SINAPI 105397</v>
      </c>
      <c r="B6395" s="3" t="s">
        <v>6064</v>
      </c>
      <c r="C6395" s="3">
        <v>105397</v>
      </c>
      <c r="D6395" s="2" t="s">
        <v>6485</v>
      </c>
      <c r="E6395" s="3" t="s">
        <v>4953</v>
      </c>
      <c r="F6395" s="61">
        <v>38.93</v>
      </c>
      <c r="G6395" s="61">
        <v>41.3</v>
      </c>
      <c r="J6395" s="89">
        <v>0</v>
      </c>
      <c r="K6395" s="89">
        <v>0</v>
      </c>
    </row>
    <row r="6396" spans="1:11" ht="22.5" x14ac:dyDescent="0.2">
      <c r="A6396" s="1" t="str">
        <f t="shared" si="102"/>
        <v>SINAPI 105261</v>
      </c>
      <c r="B6396" s="3" t="s">
        <v>6064</v>
      </c>
      <c r="C6396" s="3">
        <v>105261</v>
      </c>
      <c r="D6396" s="2" t="s">
        <v>6486</v>
      </c>
      <c r="E6396" s="3" t="s">
        <v>4953</v>
      </c>
      <c r="F6396" s="61">
        <v>31.91</v>
      </c>
      <c r="G6396" s="61">
        <v>33.85</v>
      </c>
      <c r="J6396" s="89">
        <v>0</v>
      </c>
      <c r="K6396" s="89">
        <v>0</v>
      </c>
    </row>
    <row r="6397" spans="1:11" ht="22.5" x14ac:dyDescent="0.2">
      <c r="A6397" s="1" t="str">
        <f t="shared" si="102"/>
        <v>SINAPI 105398</v>
      </c>
      <c r="B6397" s="3" t="s">
        <v>6064</v>
      </c>
      <c r="C6397" s="3">
        <v>105398</v>
      </c>
      <c r="D6397" s="2" t="s">
        <v>6487</v>
      </c>
      <c r="E6397" s="3" t="s">
        <v>4953</v>
      </c>
      <c r="F6397" s="61">
        <v>49.9</v>
      </c>
      <c r="G6397" s="61">
        <v>52.5</v>
      </c>
      <c r="J6397" s="89">
        <v>0</v>
      </c>
      <c r="K6397" s="89">
        <v>0</v>
      </c>
    </row>
    <row r="6398" spans="1:11" ht="22.5" x14ac:dyDescent="0.2">
      <c r="A6398" s="1" t="str">
        <f t="shared" si="102"/>
        <v>SINAPI 105262</v>
      </c>
      <c r="B6398" s="3" t="s">
        <v>6064</v>
      </c>
      <c r="C6398" s="3">
        <v>105262</v>
      </c>
      <c r="D6398" s="2" t="s">
        <v>6488</v>
      </c>
      <c r="E6398" s="3" t="s">
        <v>4953</v>
      </c>
      <c r="F6398" s="61">
        <v>39.97</v>
      </c>
      <c r="G6398" s="61">
        <v>42.1</v>
      </c>
      <c r="J6398" s="89">
        <v>0</v>
      </c>
      <c r="K6398" s="89">
        <v>0</v>
      </c>
    </row>
    <row r="6399" spans="1:11" ht="22.5" x14ac:dyDescent="0.2">
      <c r="A6399" s="1" t="str">
        <f t="shared" si="102"/>
        <v>SINAPI 105399</v>
      </c>
      <c r="B6399" s="3" t="s">
        <v>6064</v>
      </c>
      <c r="C6399" s="3">
        <v>105399</v>
      </c>
      <c r="D6399" s="2" t="s">
        <v>6489</v>
      </c>
      <c r="E6399" s="3" t="s">
        <v>4953</v>
      </c>
      <c r="F6399" s="61">
        <v>59.04</v>
      </c>
      <c r="G6399" s="61">
        <v>62.13</v>
      </c>
      <c r="J6399" s="89">
        <v>0</v>
      </c>
      <c r="K6399" s="89">
        <v>0</v>
      </c>
    </row>
    <row r="6400" spans="1:11" ht="22.5" x14ac:dyDescent="0.2">
      <c r="A6400" s="1" t="str">
        <f t="shared" si="102"/>
        <v>SINAPI 105263</v>
      </c>
      <c r="B6400" s="3" t="s">
        <v>6064</v>
      </c>
      <c r="C6400" s="3">
        <v>105263</v>
      </c>
      <c r="D6400" s="2" t="s">
        <v>6490</v>
      </c>
      <c r="E6400" s="3" t="s">
        <v>4953</v>
      </c>
      <c r="F6400" s="61">
        <v>47.5</v>
      </c>
      <c r="G6400" s="61">
        <v>50.04</v>
      </c>
      <c r="J6400" s="89">
        <v>0</v>
      </c>
      <c r="K6400" s="89">
        <v>0</v>
      </c>
    </row>
    <row r="6401" spans="1:11" ht="22.5" x14ac:dyDescent="0.2">
      <c r="A6401" s="1" t="str">
        <f t="shared" si="102"/>
        <v>SINAPI 105400</v>
      </c>
      <c r="B6401" s="3" t="s">
        <v>6064</v>
      </c>
      <c r="C6401" s="3">
        <v>105400</v>
      </c>
      <c r="D6401" s="2" t="s">
        <v>6491</v>
      </c>
      <c r="E6401" s="3" t="s">
        <v>4953</v>
      </c>
      <c r="F6401" s="61">
        <v>67.33</v>
      </c>
      <c r="G6401" s="61">
        <v>70.900000000000006</v>
      </c>
      <c r="J6401" s="89">
        <v>0</v>
      </c>
      <c r="K6401" s="89">
        <v>0</v>
      </c>
    </row>
    <row r="6402" spans="1:11" ht="22.5" x14ac:dyDescent="0.2">
      <c r="A6402" s="1" t="str">
        <f t="shared" si="102"/>
        <v>SINAPI 105264</v>
      </c>
      <c r="B6402" s="3" t="s">
        <v>6064</v>
      </c>
      <c r="C6402" s="3">
        <v>105264</v>
      </c>
      <c r="D6402" s="2" t="s">
        <v>6492</v>
      </c>
      <c r="E6402" s="3" t="s">
        <v>4953</v>
      </c>
      <c r="F6402" s="61">
        <v>54.19</v>
      </c>
      <c r="G6402" s="61">
        <v>57.14</v>
      </c>
      <c r="J6402" s="89">
        <v>0</v>
      </c>
      <c r="K6402" s="89">
        <v>0</v>
      </c>
    </row>
    <row r="6403" spans="1:11" ht="22.5" x14ac:dyDescent="0.2">
      <c r="A6403" s="1" t="str">
        <f t="shared" si="102"/>
        <v>SINAPI 105297</v>
      </c>
      <c r="B6403" s="3" t="s">
        <v>6064</v>
      </c>
      <c r="C6403" s="3">
        <v>105297</v>
      </c>
      <c r="D6403" s="2" t="s">
        <v>6493</v>
      </c>
      <c r="E6403" s="3" t="s">
        <v>4953</v>
      </c>
      <c r="F6403" s="61">
        <v>10.23</v>
      </c>
      <c r="G6403" s="61">
        <v>10.8</v>
      </c>
      <c r="J6403" s="89">
        <v>0</v>
      </c>
      <c r="K6403" s="89">
        <v>0</v>
      </c>
    </row>
    <row r="6404" spans="1:11" ht="22.5" x14ac:dyDescent="0.2">
      <c r="A6404" s="1" t="str">
        <f t="shared" si="102"/>
        <v>SINAPI 105372</v>
      </c>
      <c r="B6404" s="3" t="s">
        <v>6064</v>
      </c>
      <c r="C6404" s="3">
        <v>105372</v>
      </c>
      <c r="D6404" s="2" t="s">
        <v>6494</v>
      </c>
      <c r="E6404" s="3" t="s">
        <v>4953</v>
      </c>
      <c r="F6404" s="61">
        <v>7.89</v>
      </c>
      <c r="G6404" s="61">
        <v>8.3000000000000007</v>
      </c>
      <c r="J6404" s="89">
        <v>0</v>
      </c>
      <c r="K6404" s="89">
        <v>0</v>
      </c>
    </row>
    <row r="6405" spans="1:11" ht="22.5" x14ac:dyDescent="0.2">
      <c r="A6405" s="1" t="str">
        <f t="shared" si="102"/>
        <v>SINAPI 105401</v>
      </c>
      <c r="B6405" s="3" t="s">
        <v>6064</v>
      </c>
      <c r="C6405" s="3">
        <v>105401</v>
      </c>
      <c r="D6405" s="2" t="s">
        <v>6495</v>
      </c>
      <c r="E6405" s="3" t="s">
        <v>4953</v>
      </c>
      <c r="F6405" s="61">
        <v>75.91</v>
      </c>
      <c r="G6405" s="61">
        <v>79.98</v>
      </c>
      <c r="J6405" s="89">
        <v>0</v>
      </c>
      <c r="K6405" s="89">
        <v>0</v>
      </c>
    </row>
    <row r="6406" spans="1:11" ht="22.5" x14ac:dyDescent="0.2">
      <c r="A6406" s="1" t="str">
        <f t="shared" si="102"/>
        <v>SINAPI 105265</v>
      </c>
      <c r="B6406" s="3" t="s">
        <v>6064</v>
      </c>
      <c r="C6406" s="3">
        <v>105265</v>
      </c>
      <c r="D6406" s="2" t="s">
        <v>6496</v>
      </c>
      <c r="E6406" s="3" t="s">
        <v>4953</v>
      </c>
      <c r="F6406" s="61">
        <v>61.16</v>
      </c>
      <c r="G6406" s="61">
        <v>64.53</v>
      </c>
      <c r="J6406" s="89">
        <v>0</v>
      </c>
      <c r="K6406" s="89">
        <v>0</v>
      </c>
    </row>
    <row r="6407" spans="1:11" ht="22.5" x14ac:dyDescent="0.2">
      <c r="A6407" s="1" t="str">
        <f t="shared" si="102"/>
        <v>SINAPI 105402</v>
      </c>
      <c r="B6407" s="3" t="s">
        <v>6064</v>
      </c>
      <c r="C6407" s="3">
        <v>105402</v>
      </c>
      <c r="D6407" s="2" t="s">
        <v>6497</v>
      </c>
      <c r="E6407" s="3" t="s">
        <v>4953</v>
      </c>
      <c r="F6407" s="61">
        <v>84.75</v>
      </c>
      <c r="G6407" s="61">
        <v>89.32</v>
      </c>
      <c r="J6407" s="89">
        <v>0</v>
      </c>
      <c r="K6407" s="89">
        <v>0</v>
      </c>
    </row>
    <row r="6408" spans="1:11" ht="22.5" x14ac:dyDescent="0.2">
      <c r="A6408" s="1" t="str">
        <f t="shared" si="102"/>
        <v>SINAPI 105266</v>
      </c>
      <c r="B6408" s="3" t="s">
        <v>6064</v>
      </c>
      <c r="C6408" s="3">
        <v>105266</v>
      </c>
      <c r="D6408" s="2" t="s">
        <v>6498</v>
      </c>
      <c r="E6408" s="3" t="s">
        <v>4953</v>
      </c>
      <c r="F6408" s="61">
        <v>68.41</v>
      </c>
      <c r="G6408" s="61">
        <v>72.19</v>
      </c>
      <c r="J6408" s="89">
        <v>0</v>
      </c>
      <c r="K6408" s="89">
        <v>0</v>
      </c>
    </row>
    <row r="6409" spans="1:11" ht="22.5" x14ac:dyDescent="0.2">
      <c r="A6409" s="1" t="str">
        <f t="shared" si="102"/>
        <v>SINAPI 105361</v>
      </c>
      <c r="B6409" s="3" t="s">
        <v>6064</v>
      </c>
      <c r="C6409" s="3">
        <v>105361</v>
      </c>
      <c r="D6409" s="2" t="s">
        <v>6499</v>
      </c>
      <c r="E6409" s="3" t="s">
        <v>4953</v>
      </c>
      <c r="F6409" s="61">
        <v>16.22</v>
      </c>
      <c r="G6409" s="61">
        <v>17.48</v>
      </c>
      <c r="J6409" s="89">
        <v>0</v>
      </c>
      <c r="K6409" s="89">
        <v>0</v>
      </c>
    </row>
    <row r="6410" spans="1:11" ht="22.5" x14ac:dyDescent="0.2">
      <c r="A6410" s="1" t="str">
        <f t="shared" si="102"/>
        <v>SINAPI 105382</v>
      </c>
      <c r="B6410" s="3" t="s">
        <v>6064</v>
      </c>
      <c r="C6410" s="3">
        <v>105382</v>
      </c>
      <c r="D6410" s="2" t="s">
        <v>6500</v>
      </c>
      <c r="E6410" s="3" t="s">
        <v>4953</v>
      </c>
      <c r="F6410" s="61">
        <v>13.49</v>
      </c>
      <c r="G6410" s="61">
        <v>14.51</v>
      </c>
      <c r="J6410" s="89">
        <v>0</v>
      </c>
      <c r="K6410" s="89">
        <v>0</v>
      </c>
    </row>
    <row r="6411" spans="1:11" ht="22.5" x14ac:dyDescent="0.2">
      <c r="A6411" s="1" t="str">
        <f t="shared" si="102"/>
        <v>SINAPI 105359</v>
      </c>
      <c r="B6411" s="3" t="s">
        <v>6064</v>
      </c>
      <c r="C6411" s="3">
        <v>105359</v>
      </c>
      <c r="D6411" s="2" t="s">
        <v>6501</v>
      </c>
      <c r="E6411" s="3" t="s">
        <v>4953</v>
      </c>
      <c r="F6411" s="61">
        <v>11.38</v>
      </c>
      <c r="G6411" s="61">
        <v>12.31</v>
      </c>
      <c r="J6411" s="89">
        <v>0</v>
      </c>
      <c r="K6411" s="89">
        <v>0</v>
      </c>
    </row>
    <row r="6412" spans="1:11" ht="22.5" x14ac:dyDescent="0.2">
      <c r="A6412" s="1" t="str">
        <f t="shared" si="102"/>
        <v>SINAPI 105315</v>
      </c>
      <c r="B6412" s="3" t="s">
        <v>6064</v>
      </c>
      <c r="C6412" s="3">
        <v>105315</v>
      </c>
      <c r="D6412" s="2" t="s">
        <v>6502</v>
      </c>
      <c r="E6412" s="3" t="s">
        <v>4953</v>
      </c>
      <c r="F6412" s="61">
        <v>9.3800000000000008</v>
      </c>
      <c r="G6412" s="61">
        <v>10.130000000000001</v>
      </c>
      <c r="J6412" s="89">
        <v>0</v>
      </c>
      <c r="K6412" s="89">
        <v>0</v>
      </c>
    </row>
    <row r="6413" spans="1:11" ht="22.5" x14ac:dyDescent="0.2">
      <c r="A6413" s="1" t="str">
        <f t="shared" si="102"/>
        <v>SINAPI 105360</v>
      </c>
      <c r="B6413" s="3" t="s">
        <v>6064</v>
      </c>
      <c r="C6413" s="3">
        <v>105360</v>
      </c>
      <c r="D6413" s="2" t="s">
        <v>6503</v>
      </c>
      <c r="E6413" s="3" t="s">
        <v>4953</v>
      </c>
      <c r="F6413" s="61">
        <v>13.9</v>
      </c>
      <c r="G6413" s="61">
        <v>14.99</v>
      </c>
      <c r="J6413" s="89">
        <v>0</v>
      </c>
      <c r="K6413" s="89">
        <v>0</v>
      </c>
    </row>
    <row r="6414" spans="1:11" ht="22.5" x14ac:dyDescent="0.2">
      <c r="A6414" s="1" t="str">
        <f t="shared" si="102"/>
        <v>SINAPI 105381</v>
      </c>
      <c r="B6414" s="3" t="s">
        <v>6064</v>
      </c>
      <c r="C6414" s="3">
        <v>105381</v>
      </c>
      <c r="D6414" s="2" t="s">
        <v>6504</v>
      </c>
      <c r="E6414" s="3" t="s">
        <v>4953</v>
      </c>
      <c r="F6414" s="61">
        <v>11.54</v>
      </c>
      <c r="G6414" s="61">
        <v>12.42</v>
      </c>
      <c r="J6414" s="89">
        <v>0</v>
      </c>
      <c r="K6414" s="89">
        <v>0</v>
      </c>
    </row>
    <row r="6415" spans="1:11" ht="22.5" x14ac:dyDescent="0.2">
      <c r="A6415" s="1" t="str">
        <f t="shared" si="102"/>
        <v>SINAPI 105251</v>
      </c>
      <c r="B6415" s="3" t="s">
        <v>6064</v>
      </c>
      <c r="C6415" s="3">
        <v>105251</v>
      </c>
      <c r="D6415" s="2" t="s">
        <v>6505</v>
      </c>
      <c r="E6415" s="3" t="s">
        <v>4953</v>
      </c>
      <c r="F6415" s="61">
        <v>17.16</v>
      </c>
      <c r="G6415" s="61">
        <v>18.13</v>
      </c>
      <c r="J6415" s="89">
        <v>0</v>
      </c>
      <c r="K6415" s="89">
        <v>0</v>
      </c>
    </row>
    <row r="6416" spans="1:11" ht="22.5" x14ac:dyDescent="0.2">
      <c r="A6416" s="1" t="str">
        <f t="shared" si="102"/>
        <v>SINAPI 105282</v>
      </c>
      <c r="B6416" s="3" t="s">
        <v>6064</v>
      </c>
      <c r="C6416" s="3">
        <v>105282</v>
      </c>
      <c r="D6416" s="2" t="s">
        <v>6506</v>
      </c>
      <c r="E6416" s="3" t="s">
        <v>4953</v>
      </c>
      <c r="F6416" s="61">
        <v>13.24</v>
      </c>
      <c r="G6416" s="61">
        <v>13.99</v>
      </c>
      <c r="J6416" s="89">
        <v>0</v>
      </c>
      <c r="K6416" s="89">
        <v>0</v>
      </c>
    </row>
    <row r="6417" spans="1:11" ht="22.5" x14ac:dyDescent="0.2">
      <c r="A6417" s="1" t="str">
        <f t="shared" si="102"/>
        <v>SINAPI 105276</v>
      </c>
      <c r="B6417" s="3" t="s">
        <v>6064</v>
      </c>
      <c r="C6417" s="3">
        <v>105276</v>
      </c>
      <c r="D6417" s="2" t="s">
        <v>6507</v>
      </c>
      <c r="E6417" s="3" t="s">
        <v>4953</v>
      </c>
      <c r="F6417" s="61">
        <v>136.1</v>
      </c>
      <c r="G6417" s="61">
        <v>143.68</v>
      </c>
      <c r="J6417" s="89">
        <v>0</v>
      </c>
      <c r="K6417" s="89">
        <v>0</v>
      </c>
    </row>
    <row r="6418" spans="1:11" ht="22.5" x14ac:dyDescent="0.2">
      <c r="A6418" s="1" t="str">
        <f t="shared" si="102"/>
        <v>SINAPI 105341</v>
      </c>
      <c r="B6418" s="3" t="s">
        <v>6064</v>
      </c>
      <c r="C6418" s="3">
        <v>105341</v>
      </c>
      <c r="D6418" s="2" t="s">
        <v>6508</v>
      </c>
      <c r="E6418" s="3" t="s">
        <v>4953</v>
      </c>
      <c r="F6418" s="61">
        <v>109.18</v>
      </c>
      <c r="G6418" s="61">
        <v>115.45</v>
      </c>
      <c r="J6418" s="89">
        <v>0</v>
      </c>
      <c r="K6418" s="89">
        <v>0</v>
      </c>
    </row>
    <row r="6419" spans="1:11" ht="22.5" x14ac:dyDescent="0.2">
      <c r="A6419" s="1" t="str">
        <f t="shared" si="102"/>
        <v>SINAPI 105277</v>
      </c>
      <c r="B6419" s="3" t="s">
        <v>6064</v>
      </c>
      <c r="C6419" s="3">
        <v>105277</v>
      </c>
      <c r="D6419" s="2" t="s">
        <v>6509</v>
      </c>
      <c r="E6419" s="3" t="s">
        <v>4953</v>
      </c>
      <c r="F6419" s="61">
        <v>165.24</v>
      </c>
      <c r="G6419" s="61">
        <v>174.29</v>
      </c>
      <c r="J6419" s="89">
        <v>0</v>
      </c>
      <c r="K6419" s="89">
        <v>0</v>
      </c>
    </row>
    <row r="6420" spans="1:11" ht="22.5" x14ac:dyDescent="0.2">
      <c r="A6420" s="1" t="str">
        <f t="shared" si="102"/>
        <v>SINAPI 105342</v>
      </c>
      <c r="B6420" s="3" t="s">
        <v>6064</v>
      </c>
      <c r="C6420" s="3">
        <v>105342</v>
      </c>
      <c r="D6420" s="2" t="s">
        <v>6510</v>
      </c>
      <c r="E6420" s="3" t="s">
        <v>4953</v>
      </c>
      <c r="F6420" s="61">
        <v>133.52000000000001</v>
      </c>
      <c r="G6420" s="61">
        <v>141</v>
      </c>
      <c r="J6420" s="89">
        <v>0</v>
      </c>
      <c r="K6420" s="89">
        <v>0</v>
      </c>
    </row>
    <row r="6421" spans="1:11" ht="22.5" x14ac:dyDescent="0.2">
      <c r="A6421" s="1" t="str">
        <f t="shared" si="102"/>
        <v>SINAPI 105252</v>
      </c>
      <c r="B6421" s="3" t="s">
        <v>6064</v>
      </c>
      <c r="C6421" s="3">
        <v>105252</v>
      </c>
      <c r="D6421" s="2" t="s">
        <v>6511</v>
      </c>
      <c r="E6421" s="3" t="s">
        <v>4953</v>
      </c>
      <c r="F6421" s="61">
        <v>22.6</v>
      </c>
      <c r="G6421" s="61">
        <v>23.96</v>
      </c>
      <c r="J6421" s="89">
        <v>0</v>
      </c>
      <c r="K6421" s="89">
        <v>0</v>
      </c>
    </row>
    <row r="6422" spans="1:11" ht="22.5" x14ac:dyDescent="0.2">
      <c r="A6422" s="1" t="str">
        <f t="shared" si="102"/>
        <v>SINAPI 105298</v>
      </c>
      <c r="B6422" s="3" t="s">
        <v>6064</v>
      </c>
      <c r="C6422" s="3">
        <v>105298</v>
      </c>
      <c r="D6422" s="2" t="s">
        <v>6512</v>
      </c>
      <c r="E6422" s="3" t="s">
        <v>4953</v>
      </c>
      <c r="F6422" s="61">
        <v>17.739999999999998</v>
      </c>
      <c r="G6422" s="61">
        <v>18.79</v>
      </c>
      <c r="J6422" s="89">
        <v>0</v>
      </c>
      <c r="K6422" s="89">
        <v>0</v>
      </c>
    </row>
    <row r="6423" spans="1:11" ht="22.5" x14ac:dyDescent="0.2">
      <c r="A6423" s="1" t="str">
        <f t="shared" ref="A6423:A6486" si="103">CONCATENATE($B6423," ",$C6423)</f>
        <v>SINAPI 105253</v>
      </c>
      <c r="B6423" s="3" t="s">
        <v>6064</v>
      </c>
      <c r="C6423" s="3">
        <v>105253</v>
      </c>
      <c r="D6423" s="2" t="s">
        <v>6513</v>
      </c>
      <c r="E6423" s="3" t="s">
        <v>4953</v>
      </c>
      <c r="F6423" s="61">
        <v>28.08</v>
      </c>
      <c r="G6423" s="61">
        <v>29.78</v>
      </c>
      <c r="J6423" s="89">
        <v>0</v>
      </c>
      <c r="K6423" s="89">
        <v>0</v>
      </c>
    </row>
    <row r="6424" spans="1:11" ht="22.5" x14ac:dyDescent="0.2">
      <c r="A6424" s="1" t="str">
        <f t="shared" si="103"/>
        <v>SINAPI 105299</v>
      </c>
      <c r="B6424" s="3" t="s">
        <v>6064</v>
      </c>
      <c r="C6424" s="3">
        <v>105299</v>
      </c>
      <c r="D6424" s="2" t="s">
        <v>6514</v>
      </c>
      <c r="E6424" s="3" t="s">
        <v>4953</v>
      </c>
      <c r="F6424" s="61">
        <v>22.26</v>
      </c>
      <c r="G6424" s="61">
        <v>23.63</v>
      </c>
      <c r="J6424" s="89">
        <v>0</v>
      </c>
      <c r="K6424" s="89">
        <v>0</v>
      </c>
    </row>
    <row r="6425" spans="1:11" ht="22.5" x14ac:dyDescent="0.2">
      <c r="A6425" s="1" t="str">
        <f t="shared" si="103"/>
        <v>SINAPI 105254</v>
      </c>
      <c r="B6425" s="3" t="s">
        <v>6064</v>
      </c>
      <c r="C6425" s="3">
        <v>105254</v>
      </c>
      <c r="D6425" s="2" t="s">
        <v>6515</v>
      </c>
      <c r="E6425" s="3" t="s">
        <v>4953</v>
      </c>
      <c r="F6425" s="61">
        <v>33.71</v>
      </c>
      <c r="G6425" s="61">
        <v>35.78</v>
      </c>
      <c r="J6425" s="89">
        <v>0</v>
      </c>
      <c r="K6425" s="89">
        <v>0</v>
      </c>
    </row>
    <row r="6426" spans="1:11" ht="22.5" x14ac:dyDescent="0.2">
      <c r="A6426" s="1" t="str">
        <f t="shared" si="103"/>
        <v>SINAPI 105300</v>
      </c>
      <c r="B6426" s="3" t="s">
        <v>6064</v>
      </c>
      <c r="C6426" s="3">
        <v>105300</v>
      </c>
      <c r="D6426" s="2" t="s">
        <v>6516</v>
      </c>
      <c r="E6426" s="3" t="s">
        <v>4953</v>
      </c>
      <c r="F6426" s="61">
        <v>26.96</v>
      </c>
      <c r="G6426" s="61">
        <v>28.63</v>
      </c>
      <c r="J6426" s="89">
        <v>0</v>
      </c>
      <c r="K6426" s="89">
        <v>0</v>
      </c>
    </row>
    <row r="6427" spans="1:11" ht="22.5" x14ac:dyDescent="0.2">
      <c r="A6427" s="1" t="str">
        <f t="shared" si="103"/>
        <v>SINAPI 105255</v>
      </c>
      <c r="B6427" s="3" t="s">
        <v>6064</v>
      </c>
      <c r="C6427" s="3">
        <v>105255</v>
      </c>
      <c r="D6427" s="2" t="s">
        <v>6517</v>
      </c>
      <c r="E6427" s="3" t="s">
        <v>4953</v>
      </c>
      <c r="F6427" s="61">
        <v>39.32</v>
      </c>
      <c r="G6427" s="61">
        <v>41.75</v>
      </c>
      <c r="J6427" s="89">
        <v>0</v>
      </c>
      <c r="K6427" s="89">
        <v>0</v>
      </c>
    </row>
    <row r="6428" spans="1:11" ht="22.5" x14ac:dyDescent="0.2">
      <c r="A6428" s="1" t="str">
        <f t="shared" si="103"/>
        <v>SINAPI 105301</v>
      </c>
      <c r="B6428" s="3" t="s">
        <v>6064</v>
      </c>
      <c r="C6428" s="3">
        <v>105301</v>
      </c>
      <c r="D6428" s="2" t="s">
        <v>6518</v>
      </c>
      <c r="E6428" s="3" t="s">
        <v>4953</v>
      </c>
      <c r="F6428" s="61">
        <v>31.63</v>
      </c>
      <c r="G6428" s="61">
        <v>33.590000000000003</v>
      </c>
      <c r="J6428" s="89">
        <v>0</v>
      </c>
      <c r="K6428" s="89">
        <v>0</v>
      </c>
    </row>
    <row r="6429" spans="1:11" ht="22.5" x14ac:dyDescent="0.2">
      <c r="A6429" s="1" t="str">
        <f t="shared" si="103"/>
        <v>SINAPI 105256</v>
      </c>
      <c r="B6429" s="3" t="s">
        <v>6064</v>
      </c>
      <c r="C6429" s="3">
        <v>105256</v>
      </c>
      <c r="D6429" s="2" t="s">
        <v>6519</v>
      </c>
      <c r="E6429" s="3" t="s">
        <v>4953</v>
      </c>
      <c r="F6429" s="61">
        <v>44.94</v>
      </c>
      <c r="G6429" s="61">
        <v>47.75</v>
      </c>
      <c r="J6429" s="89">
        <v>0</v>
      </c>
      <c r="K6429" s="89">
        <v>0</v>
      </c>
    </row>
    <row r="6430" spans="1:11" ht="22.5" x14ac:dyDescent="0.2">
      <c r="A6430" s="1" t="str">
        <f t="shared" si="103"/>
        <v>SINAPI 105302</v>
      </c>
      <c r="B6430" s="3" t="s">
        <v>6064</v>
      </c>
      <c r="C6430" s="3">
        <v>105302</v>
      </c>
      <c r="D6430" s="2" t="s">
        <v>6520</v>
      </c>
      <c r="E6430" s="3" t="s">
        <v>4953</v>
      </c>
      <c r="F6430" s="61">
        <v>36.299999999999997</v>
      </c>
      <c r="G6430" s="61">
        <v>38.590000000000003</v>
      </c>
      <c r="J6430" s="89">
        <v>0</v>
      </c>
      <c r="K6430" s="89">
        <v>0</v>
      </c>
    </row>
    <row r="6431" spans="1:11" ht="22.5" x14ac:dyDescent="0.2">
      <c r="A6431" s="1" t="str">
        <f t="shared" si="103"/>
        <v>SINAPI 105257</v>
      </c>
      <c r="B6431" s="3" t="s">
        <v>6064</v>
      </c>
      <c r="C6431" s="3">
        <v>105257</v>
      </c>
      <c r="D6431" s="2" t="s">
        <v>6521</v>
      </c>
      <c r="E6431" s="3" t="s">
        <v>4953</v>
      </c>
      <c r="F6431" s="61">
        <v>50.54</v>
      </c>
      <c r="G6431" s="61">
        <v>53.71</v>
      </c>
      <c r="J6431" s="89">
        <v>0</v>
      </c>
      <c r="K6431" s="89">
        <v>0</v>
      </c>
    </row>
    <row r="6432" spans="1:11" ht="22.5" x14ac:dyDescent="0.2">
      <c r="A6432" s="1" t="str">
        <f t="shared" si="103"/>
        <v>SINAPI 105303</v>
      </c>
      <c r="B6432" s="3" t="s">
        <v>6064</v>
      </c>
      <c r="C6432" s="3">
        <v>105303</v>
      </c>
      <c r="D6432" s="2" t="s">
        <v>6522</v>
      </c>
      <c r="E6432" s="3" t="s">
        <v>4953</v>
      </c>
      <c r="F6432" s="61">
        <v>40.96</v>
      </c>
      <c r="G6432" s="61">
        <v>43.56</v>
      </c>
      <c r="J6432" s="89">
        <v>0</v>
      </c>
      <c r="K6432" s="89">
        <v>0</v>
      </c>
    </row>
    <row r="6433" spans="1:11" ht="22.5" x14ac:dyDescent="0.2">
      <c r="A6433" s="1" t="str">
        <f t="shared" si="103"/>
        <v>SINAPI 105270</v>
      </c>
      <c r="B6433" s="3" t="s">
        <v>6064</v>
      </c>
      <c r="C6433" s="3">
        <v>105270</v>
      </c>
      <c r="D6433" s="2" t="s">
        <v>6523</v>
      </c>
      <c r="E6433" s="3" t="s">
        <v>4953</v>
      </c>
      <c r="F6433" s="61">
        <v>56.31</v>
      </c>
      <c r="G6433" s="61">
        <v>59.86</v>
      </c>
      <c r="J6433" s="89">
        <v>0</v>
      </c>
      <c r="K6433" s="89">
        <v>0</v>
      </c>
    </row>
    <row r="6434" spans="1:11" ht="22.5" x14ac:dyDescent="0.2">
      <c r="A6434" s="1" t="str">
        <f t="shared" si="103"/>
        <v>SINAPI 105304</v>
      </c>
      <c r="B6434" s="3" t="s">
        <v>6064</v>
      </c>
      <c r="C6434" s="3">
        <v>105304</v>
      </c>
      <c r="D6434" s="2" t="s">
        <v>6524</v>
      </c>
      <c r="E6434" s="3" t="s">
        <v>4953</v>
      </c>
      <c r="F6434" s="61">
        <v>45.79</v>
      </c>
      <c r="G6434" s="61">
        <v>48.68</v>
      </c>
      <c r="J6434" s="89">
        <v>0</v>
      </c>
      <c r="K6434" s="89">
        <v>0</v>
      </c>
    </row>
    <row r="6435" spans="1:11" ht="22.5" x14ac:dyDescent="0.2">
      <c r="A6435" s="1" t="str">
        <f t="shared" si="103"/>
        <v>SINAPI 105271</v>
      </c>
      <c r="B6435" s="3" t="s">
        <v>6064</v>
      </c>
      <c r="C6435" s="3">
        <v>105271</v>
      </c>
      <c r="D6435" s="2" t="s">
        <v>6525</v>
      </c>
      <c r="E6435" s="3" t="s">
        <v>4953</v>
      </c>
      <c r="F6435" s="61">
        <v>72.5</v>
      </c>
      <c r="G6435" s="61">
        <v>76.42</v>
      </c>
      <c r="J6435" s="89">
        <v>0</v>
      </c>
      <c r="K6435" s="89">
        <v>0</v>
      </c>
    </row>
    <row r="6436" spans="1:11" ht="22.5" x14ac:dyDescent="0.2">
      <c r="A6436" s="1" t="str">
        <f t="shared" si="103"/>
        <v>SINAPI 105305</v>
      </c>
      <c r="B6436" s="3" t="s">
        <v>6064</v>
      </c>
      <c r="C6436" s="3">
        <v>105305</v>
      </c>
      <c r="D6436" s="2" t="s">
        <v>6526</v>
      </c>
      <c r="E6436" s="3" t="s">
        <v>4953</v>
      </c>
      <c r="F6436" s="61">
        <v>57.6</v>
      </c>
      <c r="G6436" s="61">
        <v>60.81</v>
      </c>
      <c r="J6436" s="89">
        <v>0</v>
      </c>
      <c r="K6436" s="89">
        <v>0</v>
      </c>
    </row>
    <row r="6437" spans="1:11" ht="22.5" x14ac:dyDescent="0.2">
      <c r="A6437" s="1" t="str">
        <f t="shared" si="103"/>
        <v>SINAPI 105272</v>
      </c>
      <c r="B6437" s="3" t="s">
        <v>6064</v>
      </c>
      <c r="C6437" s="3">
        <v>105272</v>
      </c>
      <c r="D6437" s="2" t="s">
        <v>6527</v>
      </c>
      <c r="E6437" s="3" t="s">
        <v>4953</v>
      </c>
      <c r="F6437" s="61">
        <v>85.61</v>
      </c>
      <c r="G6437" s="61">
        <v>90.25</v>
      </c>
      <c r="J6437" s="89">
        <v>0</v>
      </c>
      <c r="K6437" s="89">
        <v>0</v>
      </c>
    </row>
    <row r="6438" spans="1:11" ht="22.5" x14ac:dyDescent="0.2">
      <c r="A6438" s="1" t="str">
        <f t="shared" si="103"/>
        <v>SINAPI 105306</v>
      </c>
      <c r="B6438" s="3" t="s">
        <v>6064</v>
      </c>
      <c r="C6438" s="3">
        <v>105306</v>
      </c>
      <c r="D6438" s="2" t="s">
        <v>6528</v>
      </c>
      <c r="E6438" s="3" t="s">
        <v>4953</v>
      </c>
      <c r="F6438" s="61">
        <v>68.3</v>
      </c>
      <c r="G6438" s="61">
        <v>72.11</v>
      </c>
      <c r="J6438" s="89">
        <v>0</v>
      </c>
      <c r="K6438" s="89">
        <v>0</v>
      </c>
    </row>
    <row r="6439" spans="1:11" ht="22.5" x14ac:dyDescent="0.2">
      <c r="A6439" s="1" t="str">
        <f t="shared" si="103"/>
        <v>SINAPI 105273</v>
      </c>
      <c r="B6439" s="3" t="s">
        <v>6064</v>
      </c>
      <c r="C6439" s="3">
        <v>105273</v>
      </c>
      <c r="D6439" s="2" t="s">
        <v>6529</v>
      </c>
      <c r="E6439" s="3" t="s">
        <v>4953</v>
      </c>
      <c r="F6439" s="61">
        <v>97.83</v>
      </c>
      <c r="G6439" s="61">
        <v>103.22</v>
      </c>
      <c r="J6439" s="89">
        <v>0</v>
      </c>
      <c r="K6439" s="89">
        <v>0</v>
      </c>
    </row>
    <row r="6440" spans="1:11" ht="22.5" x14ac:dyDescent="0.2">
      <c r="A6440" s="1" t="str">
        <f t="shared" si="103"/>
        <v>SINAPI 105307</v>
      </c>
      <c r="B6440" s="3" t="s">
        <v>6064</v>
      </c>
      <c r="C6440" s="3">
        <v>105307</v>
      </c>
      <c r="D6440" s="2" t="s">
        <v>6530</v>
      </c>
      <c r="E6440" s="3" t="s">
        <v>4953</v>
      </c>
      <c r="F6440" s="61">
        <v>78.12</v>
      </c>
      <c r="G6440" s="61">
        <v>82.55</v>
      </c>
      <c r="J6440" s="89">
        <v>0</v>
      </c>
      <c r="K6440" s="89">
        <v>0</v>
      </c>
    </row>
    <row r="6441" spans="1:11" ht="22.5" x14ac:dyDescent="0.2">
      <c r="A6441" s="1" t="str">
        <f t="shared" si="103"/>
        <v>SINAPI 105250</v>
      </c>
      <c r="B6441" s="3" t="s">
        <v>6064</v>
      </c>
      <c r="C6441" s="3">
        <v>105250</v>
      </c>
      <c r="D6441" s="2" t="s">
        <v>6531</v>
      </c>
      <c r="E6441" s="3" t="s">
        <v>4953</v>
      </c>
      <c r="F6441" s="61">
        <v>14.94</v>
      </c>
      <c r="G6441" s="61">
        <v>15.77</v>
      </c>
      <c r="J6441" s="89">
        <v>0</v>
      </c>
      <c r="K6441" s="89">
        <v>0</v>
      </c>
    </row>
    <row r="6442" spans="1:11" ht="22.5" x14ac:dyDescent="0.2">
      <c r="A6442" s="1" t="str">
        <f t="shared" si="103"/>
        <v>SINAPI 105269</v>
      </c>
      <c r="B6442" s="3" t="s">
        <v>6064</v>
      </c>
      <c r="C6442" s="3">
        <v>105269</v>
      </c>
      <c r="D6442" s="2" t="s">
        <v>6532</v>
      </c>
      <c r="E6442" s="3" t="s">
        <v>4953</v>
      </c>
      <c r="F6442" s="61">
        <v>11.39</v>
      </c>
      <c r="G6442" s="61">
        <v>12.03</v>
      </c>
      <c r="J6442" s="89">
        <v>0</v>
      </c>
      <c r="K6442" s="89">
        <v>0</v>
      </c>
    </row>
    <row r="6443" spans="1:11" ht="22.5" x14ac:dyDescent="0.2">
      <c r="A6443" s="1" t="str">
        <f t="shared" si="103"/>
        <v>SINAPI 105274</v>
      </c>
      <c r="B6443" s="3" t="s">
        <v>6064</v>
      </c>
      <c r="C6443" s="3">
        <v>105274</v>
      </c>
      <c r="D6443" s="2" t="s">
        <v>6533</v>
      </c>
      <c r="E6443" s="3" t="s">
        <v>4953</v>
      </c>
      <c r="F6443" s="61">
        <v>110.38</v>
      </c>
      <c r="G6443" s="61">
        <v>116.49</v>
      </c>
      <c r="J6443" s="89">
        <v>0</v>
      </c>
      <c r="K6443" s="89">
        <v>0</v>
      </c>
    </row>
    <row r="6444" spans="1:11" ht="22.5" x14ac:dyDescent="0.2">
      <c r="A6444" s="1" t="str">
        <f t="shared" si="103"/>
        <v>SINAPI 105340</v>
      </c>
      <c r="B6444" s="3" t="s">
        <v>6064</v>
      </c>
      <c r="C6444" s="3">
        <v>105340</v>
      </c>
      <c r="D6444" s="2" t="s">
        <v>6534</v>
      </c>
      <c r="E6444" s="3" t="s">
        <v>4953</v>
      </c>
      <c r="F6444" s="61">
        <v>88.28</v>
      </c>
      <c r="G6444" s="61">
        <v>93.3</v>
      </c>
      <c r="J6444" s="89">
        <v>0</v>
      </c>
      <c r="K6444" s="89">
        <v>0</v>
      </c>
    </row>
    <row r="6445" spans="1:11" ht="22.5" x14ac:dyDescent="0.2">
      <c r="A6445" s="1" t="str">
        <f t="shared" si="103"/>
        <v>SINAPI 105275</v>
      </c>
      <c r="B6445" s="3" t="s">
        <v>6064</v>
      </c>
      <c r="C6445" s="3">
        <v>105275</v>
      </c>
      <c r="D6445" s="2" t="s">
        <v>6535</v>
      </c>
      <c r="E6445" s="3" t="s">
        <v>4953</v>
      </c>
      <c r="F6445" s="61">
        <v>123.18</v>
      </c>
      <c r="G6445" s="61">
        <v>130.02000000000001</v>
      </c>
      <c r="J6445" s="89">
        <v>0</v>
      </c>
      <c r="K6445" s="89">
        <v>0</v>
      </c>
    </row>
    <row r="6446" spans="1:11" ht="22.5" x14ac:dyDescent="0.2">
      <c r="A6446" s="1" t="str">
        <f t="shared" si="103"/>
        <v>SINAPI 105390</v>
      </c>
      <c r="B6446" s="3" t="s">
        <v>6064</v>
      </c>
      <c r="C6446" s="3">
        <v>105390</v>
      </c>
      <c r="D6446" s="2" t="s">
        <v>6536</v>
      </c>
      <c r="E6446" s="3" t="s">
        <v>4953</v>
      </c>
      <c r="F6446" s="61">
        <v>98.66</v>
      </c>
      <c r="G6446" s="61">
        <v>104.3</v>
      </c>
      <c r="J6446" s="89">
        <v>0</v>
      </c>
      <c r="K6446" s="89">
        <v>0</v>
      </c>
    </row>
    <row r="6447" spans="1:11" ht="22.5" x14ac:dyDescent="0.2">
      <c r="A6447" s="1" t="str">
        <f t="shared" si="103"/>
        <v>SINAPI 105364</v>
      </c>
      <c r="B6447" s="3" t="s">
        <v>6064</v>
      </c>
      <c r="C6447" s="3">
        <v>105364</v>
      </c>
      <c r="D6447" s="2" t="s">
        <v>6537</v>
      </c>
      <c r="E6447" s="3" t="s">
        <v>4953</v>
      </c>
      <c r="F6447" s="61">
        <v>23.45</v>
      </c>
      <c r="G6447" s="61">
        <v>25.34</v>
      </c>
      <c r="J6447" s="89">
        <v>0</v>
      </c>
      <c r="K6447" s="89">
        <v>0</v>
      </c>
    </row>
    <row r="6448" spans="1:11" ht="22.5" x14ac:dyDescent="0.2">
      <c r="A6448" s="1" t="str">
        <f t="shared" si="103"/>
        <v>SINAPI 105385</v>
      </c>
      <c r="B6448" s="3" t="s">
        <v>6064</v>
      </c>
      <c r="C6448" s="3">
        <v>105385</v>
      </c>
      <c r="D6448" s="2" t="s">
        <v>6538</v>
      </c>
      <c r="E6448" s="3" t="s">
        <v>4953</v>
      </c>
      <c r="F6448" s="61">
        <v>19.350000000000001</v>
      </c>
      <c r="G6448" s="61">
        <v>20.89</v>
      </c>
      <c r="J6448" s="89">
        <v>0</v>
      </c>
      <c r="K6448" s="89">
        <v>0</v>
      </c>
    </row>
    <row r="6449" spans="1:11" ht="22.5" x14ac:dyDescent="0.2">
      <c r="A6449" s="1" t="str">
        <f t="shared" si="103"/>
        <v>SINAPI 105362</v>
      </c>
      <c r="B6449" s="3" t="s">
        <v>6064</v>
      </c>
      <c r="C6449" s="3">
        <v>105362</v>
      </c>
      <c r="D6449" s="2" t="s">
        <v>6539</v>
      </c>
      <c r="E6449" s="3" t="s">
        <v>4953</v>
      </c>
      <c r="F6449" s="61">
        <v>16.68</v>
      </c>
      <c r="G6449" s="61">
        <v>18.059999999999999</v>
      </c>
      <c r="J6449" s="89">
        <v>0</v>
      </c>
      <c r="K6449" s="89">
        <v>0</v>
      </c>
    </row>
    <row r="6450" spans="1:11" ht="22.5" x14ac:dyDescent="0.2">
      <c r="A6450" s="1" t="str">
        <f t="shared" si="103"/>
        <v>SINAPI 105383</v>
      </c>
      <c r="B6450" s="3" t="s">
        <v>6064</v>
      </c>
      <c r="C6450" s="3">
        <v>105383</v>
      </c>
      <c r="D6450" s="2" t="s">
        <v>6540</v>
      </c>
      <c r="E6450" s="3" t="s">
        <v>4953</v>
      </c>
      <c r="F6450" s="61">
        <v>13.69</v>
      </c>
      <c r="G6450" s="61">
        <v>14.81</v>
      </c>
      <c r="J6450" s="89">
        <v>0</v>
      </c>
      <c r="K6450" s="89">
        <v>0</v>
      </c>
    </row>
    <row r="6451" spans="1:11" ht="22.5" x14ac:dyDescent="0.2">
      <c r="A6451" s="1" t="str">
        <f t="shared" si="103"/>
        <v>SINAPI 105363</v>
      </c>
      <c r="B6451" s="3" t="s">
        <v>6064</v>
      </c>
      <c r="C6451" s="3">
        <v>105363</v>
      </c>
      <c r="D6451" s="2" t="s">
        <v>6541</v>
      </c>
      <c r="E6451" s="3" t="s">
        <v>4953</v>
      </c>
      <c r="F6451" s="61">
        <v>20.16</v>
      </c>
      <c r="G6451" s="61">
        <v>21.79</v>
      </c>
      <c r="J6451" s="89">
        <v>0</v>
      </c>
      <c r="K6451" s="89">
        <v>0</v>
      </c>
    </row>
    <row r="6452" spans="1:11" ht="22.5" x14ac:dyDescent="0.2">
      <c r="A6452" s="1" t="str">
        <f t="shared" si="103"/>
        <v>SINAPI 105384</v>
      </c>
      <c r="B6452" s="3" t="s">
        <v>6064</v>
      </c>
      <c r="C6452" s="3">
        <v>105384</v>
      </c>
      <c r="D6452" s="2" t="s">
        <v>6542</v>
      </c>
      <c r="E6452" s="3" t="s">
        <v>4953</v>
      </c>
      <c r="F6452" s="61">
        <v>16.61</v>
      </c>
      <c r="G6452" s="61">
        <v>17.940000000000001</v>
      </c>
      <c r="J6452" s="89">
        <v>0</v>
      </c>
      <c r="K6452" s="89">
        <v>0</v>
      </c>
    </row>
    <row r="6453" spans="1:11" ht="22.5" x14ac:dyDescent="0.2">
      <c r="A6453" s="1" t="str">
        <f t="shared" si="103"/>
        <v>SINAPI 105279</v>
      </c>
      <c r="B6453" s="3" t="s">
        <v>6064</v>
      </c>
      <c r="C6453" s="3">
        <v>105279</v>
      </c>
      <c r="D6453" s="2" t="s">
        <v>6543</v>
      </c>
      <c r="E6453" s="3" t="s">
        <v>4953</v>
      </c>
      <c r="F6453" s="61">
        <v>23.58</v>
      </c>
      <c r="G6453" s="61">
        <v>24.87</v>
      </c>
      <c r="J6453" s="89">
        <v>0</v>
      </c>
      <c r="K6453" s="89">
        <v>0</v>
      </c>
    </row>
    <row r="6454" spans="1:11" ht="22.5" x14ac:dyDescent="0.2">
      <c r="A6454" s="1" t="str">
        <f t="shared" si="103"/>
        <v>SINAPI 105259</v>
      </c>
      <c r="B6454" s="3" t="s">
        <v>6064</v>
      </c>
      <c r="C6454" s="3">
        <v>105259</v>
      </c>
      <c r="D6454" s="2" t="s">
        <v>6544</v>
      </c>
      <c r="E6454" s="3" t="s">
        <v>4953</v>
      </c>
      <c r="F6454" s="61">
        <v>18.34</v>
      </c>
      <c r="G6454" s="61">
        <v>19.36</v>
      </c>
      <c r="J6454" s="89">
        <v>0</v>
      </c>
      <c r="K6454" s="89">
        <v>0</v>
      </c>
    </row>
    <row r="6455" spans="1:11" ht="22.5" x14ac:dyDescent="0.2">
      <c r="A6455" s="1" t="str">
        <f t="shared" si="103"/>
        <v>SINAPI 105357</v>
      </c>
      <c r="B6455" s="3" t="s">
        <v>6064</v>
      </c>
      <c r="C6455" s="3">
        <v>105357</v>
      </c>
      <c r="D6455" s="2" t="s">
        <v>6545</v>
      </c>
      <c r="E6455" s="3" t="s">
        <v>4953</v>
      </c>
      <c r="F6455" s="61">
        <v>187.44</v>
      </c>
      <c r="G6455" s="61">
        <v>197.56</v>
      </c>
      <c r="J6455" s="89">
        <v>0</v>
      </c>
      <c r="K6455" s="89">
        <v>0</v>
      </c>
    </row>
    <row r="6456" spans="1:11" ht="22.5" x14ac:dyDescent="0.2">
      <c r="A6456" s="1" t="str">
        <f t="shared" si="103"/>
        <v>SINAPI 105346</v>
      </c>
      <c r="B6456" s="3" t="s">
        <v>6064</v>
      </c>
      <c r="C6456" s="3">
        <v>105346</v>
      </c>
      <c r="D6456" s="2" t="s">
        <v>6546</v>
      </c>
      <c r="E6456" s="3" t="s">
        <v>4953</v>
      </c>
      <c r="F6456" s="61">
        <v>151.56</v>
      </c>
      <c r="G6456" s="61">
        <v>159.91</v>
      </c>
      <c r="J6456" s="89">
        <v>0</v>
      </c>
      <c r="K6456" s="89">
        <v>0</v>
      </c>
    </row>
    <row r="6457" spans="1:11" ht="22.5" x14ac:dyDescent="0.2">
      <c r="A6457" s="1" t="str">
        <f t="shared" si="103"/>
        <v>SINAPI 105358</v>
      </c>
      <c r="B6457" s="3" t="s">
        <v>6064</v>
      </c>
      <c r="C6457" s="3">
        <v>105358</v>
      </c>
      <c r="D6457" s="2" t="s">
        <v>6547</v>
      </c>
      <c r="E6457" s="3" t="s">
        <v>4953</v>
      </c>
      <c r="F6457" s="61">
        <v>229.92</v>
      </c>
      <c r="G6457" s="61">
        <v>241.97</v>
      </c>
      <c r="J6457" s="89">
        <v>0</v>
      </c>
      <c r="K6457" s="89">
        <v>0</v>
      </c>
    </row>
    <row r="6458" spans="1:11" ht="22.5" x14ac:dyDescent="0.2">
      <c r="A6458" s="1" t="str">
        <f t="shared" si="103"/>
        <v>SINAPI 105347</v>
      </c>
      <c r="B6458" s="3" t="s">
        <v>6064</v>
      </c>
      <c r="C6458" s="3">
        <v>105347</v>
      </c>
      <c r="D6458" s="2" t="s">
        <v>6548</v>
      </c>
      <c r="E6458" s="3" t="s">
        <v>4953</v>
      </c>
      <c r="F6458" s="61">
        <v>187.62</v>
      </c>
      <c r="G6458" s="61">
        <v>197.59</v>
      </c>
      <c r="J6458" s="89">
        <v>0</v>
      </c>
      <c r="K6458" s="89">
        <v>0</v>
      </c>
    </row>
    <row r="6459" spans="1:11" ht="22.5" x14ac:dyDescent="0.2">
      <c r="A6459" s="1" t="str">
        <f t="shared" si="103"/>
        <v>SINAPI 105280</v>
      </c>
      <c r="B6459" s="3" t="s">
        <v>6064</v>
      </c>
      <c r="C6459" s="3">
        <v>105280</v>
      </c>
      <c r="D6459" s="2" t="s">
        <v>6549</v>
      </c>
      <c r="E6459" s="3" t="s">
        <v>4953</v>
      </c>
      <c r="F6459" s="61">
        <v>31.05</v>
      </c>
      <c r="G6459" s="61">
        <v>32.840000000000003</v>
      </c>
      <c r="J6459" s="89">
        <v>0</v>
      </c>
      <c r="K6459" s="89">
        <v>0</v>
      </c>
    </row>
    <row r="6460" spans="1:11" ht="22.5" x14ac:dyDescent="0.2">
      <c r="A6460" s="1" t="str">
        <f t="shared" si="103"/>
        <v>SINAPI 105283</v>
      </c>
      <c r="B6460" s="3" t="s">
        <v>6064</v>
      </c>
      <c r="C6460" s="3">
        <v>105283</v>
      </c>
      <c r="D6460" s="2" t="s">
        <v>6550</v>
      </c>
      <c r="E6460" s="3" t="s">
        <v>4953</v>
      </c>
      <c r="F6460" s="61">
        <v>24.58</v>
      </c>
      <c r="G6460" s="61">
        <v>25.98</v>
      </c>
      <c r="J6460" s="89">
        <v>0</v>
      </c>
      <c r="K6460" s="89">
        <v>0</v>
      </c>
    </row>
    <row r="6461" spans="1:11" ht="22.5" x14ac:dyDescent="0.2">
      <c r="A6461" s="1" t="str">
        <f t="shared" si="103"/>
        <v>SINAPI 105281</v>
      </c>
      <c r="B6461" s="3" t="s">
        <v>6064</v>
      </c>
      <c r="C6461" s="3">
        <v>105281</v>
      </c>
      <c r="D6461" s="2" t="s">
        <v>6551</v>
      </c>
      <c r="E6461" s="3" t="s">
        <v>4953</v>
      </c>
      <c r="F6461" s="61">
        <v>38.54</v>
      </c>
      <c r="G6461" s="61">
        <v>40.81</v>
      </c>
      <c r="J6461" s="89">
        <v>0</v>
      </c>
      <c r="K6461" s="89">
        <v>0</v>
      </c>
    </row>
    <row r="6462" spans="1:11" ht="22.5" x14ac:dyDescent="0.2">
      <c r="A6462" s="1" t="str">
        <f t="shared" si="103"/>
        <v>SINAPI 105319</v>
      </c>
      <c r="B6462" s="3" t="s">
        <v>6064</v>
      </c>
      <c r="C6462" s="3">
        <v>105319</v>
      </c>
      <c r="D6462" s="2" t="s">
        <v>6552</v>
      </c>
      <c r="E6462" s="3" t="s">
        <v>4953</v>
      </c>
      <c r="F6462" s="61">
        <v>30.81</v>
      </c>
      <c r="G6462" s="61">
        <v>32.61</v>
      </c>
      <c r="J6462" s="89">
        <v>0</v>
      </c>
      <c r="K6462" s="89">
        <v>0</v>
      </c>
    </row>
    <row r="6463" spans="1:11" ht="22.5" x14ac:dyDescent="0.2">
      <c r="A6463" s="1" t="str">
        <f t="shared" si="103"/>
        <v>SINAPI 105284</v>
      </c>
      <c r="B6463" s="3" t="s">
        <v>6064</v>
      </c>
      <c r="C6463" s="3">
        <v>105284</v>
      </c>
      <c r="D6463" s="2" t="s">
        <v>6553</v>
      </c>
      <c r="E6463" s="3" t="s">
        <v>4953</v>
      </c>
      <c r="F6463" s="61">
        <v>46.38</v>
      </c>
      <c r="G6463" s="61">
        <v>49.16</v>
      </c>
      <c r="J6463" s="89">
        <v>0</v>
      </c>
      <c r="K6463" s="89">
        <v>0</v>
      </c>
    </row>
    <row r="6464" spans="1:11" ht="22.5" x14ac:dyDescent="0.2">
      <c r="A6464" s="1" t="str">
        <f t="shared" si="103"/>
        <v>SINAPI 105320</v>
      </c>
      <c r="B6464" s="3" t="s">
        <v>6064</v>
      </c>
      <c r="C6464" s="3">
        <v>105320</v>
      </c>
      <c r="D6464" s="2" t="s">
        <v>6554</v>
      </c>
      <c r="E6464" s="3" t="s">
        <v>4953</v>
      </c>
      <c r="F6464" s="61">
        <v>37.39</v>
      </c>
      <c r="G6464" s="61">
        <v>39.61</v>
      </c>
      <c r="J6464" s="89">
        <v>0</v>
      </c>
      <c r="K6464" s="89">
        <v>0</v>
      </c>
    </row>
    <row r="6465" spans="1:11" ht="22.5" x14ac:dyDescent="0.2">
      <c r="A6465" s="1" t="str">
        <f t="shared" si="103"/>
        <v>SINAPI 105348</v>
      </c>
      <c r="B6465" s="3" t="s">
        <v>6064</v>
      </c>
      <c r="C6465" s="3">
        <v>105348</v>
      </c>
      <c r="D6465" s="2" t="s">
        <v>6555</v>
      </c>
      <c r="E6465" s="3" t="s">
        <v>4953</v>
      </c>
      <c r="F6465" s="61">
        <v>54.18</v>
      </c>
      <c r="G6465" s="61">
        <v>57.44</v>
      </c>
      <c r="J6465" s="89">
        <v>0</v>
      </c>
      <c r="K6465" s="89">
        <v>0</v>
      </c>
    </row>
    <row r="6466" spans="1:11" ht="22.5" x14ac:dyDescent="0.2">
      <c r="A6466" s="1" t="str">
        <f t="shared" si="103"/>
        <v>SINAPI 105321</v>
      </c>
      <c r="B6466" s="3" t="s">
        <v>6064</v>
      </c>
      <c r="C6466" s="3">
        <v>105321</v>
      </c>
      <c r="D6466" s="2" t="s">
        <v>6556</v>
      </c>
      <c r="E6466" s="3" t="s">
        <v>4953</v>
      </c>
      <c r="F6466" s="61">
        <v>43.94</v>
      </c>
      <c r="G6466" s="61">
        <v>46.56</v>
      </c>
      <c r="J6466" s="89">
        <v>0</v>
      </c>
      <c r="K6466" s="89">
        <v>0</v>
      </c>
    </row>
    <row r="6467" spans="1:11" ht="22.5" x14ac:dyDescent="0.2">
      <c r="A6467" s="1" t="str">
        <f t="shared" si="103"/>
        <v>SINAPI 105349</v>
      </c>
      <c r="B6467" s="3" t="s">
        <v>6064</v>
      </c>
      <c r="C6467" s="3">
        <v>105349</v>
      </c>
      <c r="D6467" s="2" t="s">
        <v>6557</v>
      </c>
      <c r="E6467" s="3" t="s">
        <v>4953</v>
      </c>
      <c r="F6467" s="61">
        <v>61.99</v>
      </c>
      <c r="G6467" s="61">
        <v>65.739999999999995</v>
      </c>
      <c r="J6467" s="89">
        <v>0</v>
      </c>
      <c r="K6467" s="89">
        <v>0</v>
      </c>
    </row>
    <row r="6468" spans="1:11" ht="22.5" x14ac:dyDescent="0.2">
      <c r="A6468" s="1" t="str">
        <f t="shared" si="103"/>
        <v>SINAPI 105322</v>
      </c>
      <c r="B6468" s="3" t="s">
        <v>6064</v>
      </c>
      <c r="C6468" s="3">
        <v>105322</v>
      </c>
      <c r="D6468" s="2" t="s">
        <v>6558</v>
      </c>
      <c r="E6468" s="3" t="s">
        <v>4953</v>
      </c>
      <c r="F6468" s="61">
        <v>50.48</v>
      </c>
      <c r="G6468" s="61">
        <v>53.52</v>
      </c>
      <c r="J6468" s="89">
        <v>0</v>
      </c>
      <c r="K6468" s="89">
        <v>0</v>
      </c>
    </row>
    <row r="6469" spans="1:11" ht="22.5" x14ac:dyDescent="0.2">
      <c r="A6469" s="1" t="str">
        <f t="shared" si="103"/>
        <v>SINAPI 105350</v>
      </c>
      <c r="B6469" s="3" t="s">
        <v>6064</v>
      </c>
      <c r="C6469" s="3">
        <v>105350</v>
      </c>
      <c r="D6469" s="2" t="s">
        <v>6559</v>
      </c>
      <c r="E6469" s="3" t="s">
        <v>4953</v>
      </c>
      <c r="F6469" s="61">
        <v>69.78</v>
      </c>
      <c r="G6469" s="61">
        <v>74.02</v>
      </c>
      <c r="J6469" s="89">
        <v>0</v>
      </c>
      <c r="K6469" s="89">
        <v>0</v>
      </c>
    </row>
    <row r="6470" spans="1:11" ht="22.5" x14ac:dyDescent="0.2">
      <c r="A6470" s="1" t="str">
        <f t="shared" si="103"/>
        <v>SINAPI 105323</v>
      </c>
      <c r="B6470" s="3" t="s">
        <v>6064</v>
      </c>
      <c r="C6470" s="3">
        <v>105323</v>
      </c>
      <c r="D6470" s="2" t="s">
        <v>6560</v>
      </c>
      <c r="E6470" s="3" t="s">
        <v>4953</v>
      </c>
      <c r="F6470" s="61">
        <v>57.02</v>
      </c>
      <c r="G6470" s="61">
        <v>60.46</v>
      </c>
      <c r="J6470" s="89">
        <v>0</v>
      </c>
      <c r="K6470" s="89">
        <v>0</v>
      </c>
    </row>
    <row r="6471" spans="1:11" ht="22.5" x14ac:dyDescent="0.2">
      <c r="A6471" s="1" t="str">
        <f t="shared" si="103"/>
        <v>SINAPI 105351</v>
      </c>
      <c r="B6471" s="3" t="s">
        <v>6064</v>
      </c>
      <c r="C6471" s="3">
        <v>105351</v>
      </c>
      <c r="D6471" s="2" t="s">
        <v>6561</v>
      </c>
      <c r="E6471" s="3" t="s">
        <v>4953</v>
      </c>
      <c r="F6471" s="61">
        <v>77.91</v>
      </c>
      <c r="G6471" s="61">
        <v>82.63</v>
      </c>
      <c r="J6471" s="89">
        <v>0</v>
      </c>
      <c r="K6471" s="89">
        <v>0</v>
      </c>
    </row>
    <row r="6472" spans="1:11" ht="22.5" x14ac:dyDescent="0.2">
      <c r="A6472" s="1" t="str">
        <f t="shared" si="103"/>
        <v>SINAPI 105324</v>
      </c>
      <c r="B6472" s="3" t="s">
        <v>6064</v>
      </c>
      <c r="C6472" s="3">
        <v>105324</v>
      </c>
      <c r="D6472" s="2" t="s">
        <v>6562</v>
      </c>
      <c r="E6472" s="3" t="s">
        <v>4953</v>
      </c>
      <c r="F6472" s="61">
        <v>63.88</v>
      </c>
      <c r="G6472" s="61">
        <v>67.73</v>
      </c>
      <c r="J6472" s="89">
        <v>0</v>
      </c>
      <c r="K6472" s="89">
        <v>0</v>
      </c>
    </row>
    <row r="6473" spans="1:11" ht="22.5" x14ac:dyDescent="0.2">
      <c r="A6473" s="1" t="str">
        <f t="shared" si="103"/>
        <v>SINAPI 105352</v>
      </c>
      <c r="B6473" s="3" t="s">
        <v>6064</v>
      </c>
      <c r="C6473" s="3">
        <v>105352</v>
      </c>
      <c r="D6473" s="2" t="s">
        <v>6563</v>
      </c>
      <c r="E6473" s="3" t="s">
        <v>4953</v>
      </c>
      <c r="F6473" s="61">
        <v>99.83</v>
      </c>
      <c r="G6473" s="61">
        <v>105.05</v>
      </c>
      <c r="J6473" s="89">
        <v>0</v>
      </c>
      <c r="K6473" s="89">
        <v>0</v>
      </c>
    </row>
    <row r="6474" spans="1:11" ht="22.5" x14ac:dyDescent="0.2">
      <c r="A6474" s="1" t="str">
        <f t="shared" si="103"/>
        <v>SINAPI 105325</v>
      </c>
      <c r="B6474" s="3" t="s">
        <v>6064</v>
      </c>
      <c r="C6474" s="3">
        <v>105325</v>
      </c>
      <c r="D6474" s="2" t="s">
        <v>6564</v>
      </c>
      <c r="E6474" s="3" t="s">
        <v>4953</v>
      </c>
      <c r="F6474" s="61">
        <v>79.959999999999994</v>
      </c>
      <c r="G6474" s="61">
        <v>84.23</v>
      </c>
      <c r="J6474" s="89">
        <v>0</v>
      </c>
      <c r="K6474" s="89">
        <v>0</v>
      </c>
    </row>
    <row r="6475" spans="1:11" ht="22.5" x14ac:dyDescent="0.2">
      <c r="A6475" s="1" t="str">
        <f t="shared" si="103"/>
        <v>SINAPI 105353</v>
      </c>
      <c r="B6475" s="3" t="s">
        <v>6064</v>
      </c>
      <c r="C6475" s="3">
        <v>105353</v>
      </c>
      <c r="D6475" s="2" t="s">
        <v>6565</v>
      </c>
      <c r="E6475" s="3" t="s">
        <v>4953</v>
      </c>
      <c r="F6475" s="61">
        <v>118.13</v>
      </c>
      <c r="G6475" s="61">
        <v>124.33</v>
      </c>
      <c r="J6475" s="89">
        <v>0</v>
      </c>
      <c r="K6475" s="89">
        <v>0</v>
      </c>
    </row>
    <row r="6476" spans="1:11" ht="22.5" x14ac:dyDescent="0.2">
      <c r="A6476" s="1" t="str">
        <f t="shared" si="103"/>
        <v>SINAPI 105326</v>
      </c>
      <c r="B6476" s="3" t="s">
        <v>6064</v>
      </c>
      <c r="C6476" s="3">
        <v>105326</v>
      </c>
      <c r="D6476" s="2" t="s">
        <v>6566</v>
      </c>
      <c r="E6476" s="3" t="s">
        <v>4953</v>
      </c>
      <c r="F6476" s="61">
        <v>95.05</v>
      </c>
      <c r="G6476" s="61">
        <v>100.15</v>
      </c>
      <c r="J6476" s="89">
        <v>0</v>
      </c>
      <c r="K6476" s="89">
        <v>0</v>
      </c>
    </row>
    <row r="6477" spans="1:11" ht="22.5" x14ac:dyDescent="0.2">
      <c r="A6477" s="1" t="str">
        <f t="shared" si="103"/>
        <v>SINAPI 105354</v>
      </c>
      <c r="B6477" s="3" t="s">
        <v>6064</v>
      </c>
      <c r="C6477" s="3">
        <v>105354</v>
      </c>
      <c r="D6477" s="2" t="s">
        <v>6567</v>
      </c>
      <c r="E6477" s="3" t="s">
        <v>4953</v>
      </c>
      <c r="F6477" s="61">
        <v>134.66</v>
      </c>
      <c r="G6477" s="61">
        <v>141.82</v>
      </c>
      <c r="J6477" s="89">
        <v>0</v>
      </c>
      <c r="K6477" s="89">
        <v>0</v>
      </c>
    </row>
    <row r="6478" spans="1:11" ht="22.5" x14ac:dyDescent="0.2">
      <c r="A6478" s="1" t="str">
        <f t="shared" si="103"/>
        <v>SINAPI 105344</v>
      </c>
      <c r="B6478" s="3" t="s">
        <v>6064</v>
      </c>
      <c r="C6478" s="3">
        <v>105344</v>
      </c>
      <c r="D6478" s="2" t="s">
        <v>6568</v>
      </c>
      <c r="E6478" s="3" t="s">
        <v>4953</v>
      </c>
      <c r="F6478" s="61">
        <v>108.39</v>
      </c>
      <c r="G6478" s="61">
        <v>114.28</v>
      </c>
      <c r="J6478" s="89">
        <v>0</v>
      </c>
      <c r="K6478" s="89">
        <v>0</v>
      </c>
    </row>
    <row r="6479" spans="1:11" ht="22.5" x14ac:dyDescent="0.2">
      <c r="A6479" s="1" t="str">
        <f t="shared" si="103"/>
        <v>SINAPI 105278</v>
      </c>
      <c r="B6479" s="3" t="s">
        <v>6064</v>
      </c>
      <c r="C6479" s="3">
        <v>105278</v>
      </c>
      <c r="D6479" s="2" t="s">
        <v>6569</v>
      </c>
      <c r="E6479" s="3" t="s">
        <v>4953</v>
      </c>
      <c r="F6479" s="61">
        <v>20.5</v>
      </c>
      <c r="G6479" s="61">
        <v>21.62</v>
      </c>
      <c r="J6479" s="89">
        <v>0</v>
      </c>
      <c r="K6479" s="89">
        <v>0</v>
      </c>
    </row>
    <row r="6480" spans="1:11" ht="22.5" x14ac:dyDescent="0.2">
      <c r="A6480" s="1" t="str">
        <f t="shared" si="103"/>
        <v>SINAPI 105343</v>
      </c>
      <c r="B6480" s="3" t="s">
        <v>6064</v>
      </c>
      <c r="C6480" s="3">
        <v>105343</v>
      </c>
      <c r="D6480" s="2" t="s">
        <v>6570</v>
      </c>
      <c r="E6480" s="3" t="s">
        <v>4953</v>
      </c>
      <c r="F6480" s="61">
        <v>15.79</v>
      </c>
      <c r="G6480" s="61">
        <v>16.62</v>
      </c>
      <c r="J6480" s="89">
        <v>0</v>
      </c>
      <c r="K6480" s="89">
        <v>0</v>
      </c>
    </row>
    <row r="6481" spans="1:11" ht="22.5" x14ac:dyDescent="0.2">
      <c r="A6481" s="1" t="str">
        <f t="shared" si="103"/>
        <v>SINAPI 105355</v>
      </c>
      <c r="B6481" s="3" t="s">
        <v>6064</v>
      </c>
      <c r="C6481" s="3">
        <v>105355</v>
      </c>
      <c r="D6481" s="2" t="s">
        <v>6571</v>
      </c>
      <c r="E6481" s="3" t="s">
        <v>4953</v>
      </c>
      <c r="F6481" s="61">
        <v>151.83000000000001</v>
      </c>
      <c r="G6481" s="61">
        <v>159.97999999999999</v>
      </c>
      <c r="J6481" s="89">
        <v>0</v>
      </c>
      <c r="K6481" s="89">
        <v>0</v>
      </c>
    </row>
    <row r="6482" spans="1:11" ht="22.5" x14ac:dyDescent="0.2">
      <c r="A6482" s="1" t="str">
        <f t="shared" si="103"/>
        <v>SINAPI 105391</v>
      </c>
      <c r="B6482" s="3" t="s">
        <v>6064</v>
      </c>
      <c r="C6482" s="3">
        <v>105391</v>
      </c>
      <c r="D6482" s="2" t="s">
        <v>6572</v>
      </c>
      <c r="E6482" s="3" t="s">
        <v>4953</v>
      </c>
      <c r="F6482" s="61">
        <v>122.35</v>
      </c>
      <c r="G6482" s="61">
        <v>129.07</v>
      </c>
      <c r="J6482" s="89">
        <v>0</v>
      </c>
      <c r="K6482" s="89">
        <v>0</v>
      </c>
    </row>
    <row r="6483" spans="1:11" ht="22.5" x14ac:dyDescent="0.2">
      <c r="A6483" s="1" t="str">
        <f t="shared" si="103"/>
        <v>SINAPI 105356</v>
      </c>
      <c r="B6483" s="3" t="s">
        <v>6064</v>
      </c>
      <c r="C6483" s="3">
        <v>105356</v>
      </c>
      <c r="D6483" s="2" t="s">
        <v>6573</v>
      </c>
      <c r="E6483" s="3" t="s">
        <v>4953</v>
      </c>
      <c r="F6483" s="61">
        <v>169.5</v>
      </c>
      <c r="G6483" s="61">
        <v>178.62</v>
      </c>
      <c r="J6483" s="89">
        <v>0</v>
      </c>
      <c r="K6483" s="89">
        <v>0</v>
      </c>
    </row>
    <row r="6484" spans="1:11" ht="22.5" x14ac:dyDescent="0.2">
      <c r="A6484" s="1" t="str">
        <f t="shared" si="103"/>
        <v>SINAPI 105345</v>
      </c>
      <c r="B6484" s="3" t="s">
        <v>6064</v>
      </c>
      <c r="C6484" s="3">
        <v>105345</v>
      </c>
      <c r="D6484" s="2" t="s">
        <v>6574</v>
      </c>
      <c r="E6484" s="3" t="s">
        <v>4953</v>
      </c>
      <c r="F6484" s="61">
        <v>136.83000000000001</v>
      </c>
      <c r="G6484" s="61">
        <v>144.35</v>
      </c>
      <c r="J6484" s="89">
        <v>0</v>
      </c>
      <c r="K6484" s="89">
        <v>0</v>
      </c>
    </row>
    <row r="6485" spans="1:11" ht="22.5" x14ac:dyDescent="0.2">
      <c r="A6485" s="1" t="str">
        <f t="shared" si="103"/>
        <v>SINAPI 105367</v>
      </c>
      <c r="B6485" s="3" t="s">
        <v>6064</v>
      </c>
      <c r="C6485" s="3">
        <v>105367</v>
      </c>
      <c r="D6485" s="2" t="s">
        <v>6575</v>
      </c>
      <c r="E6485" s="3" t="s">
        <v>4953</v>
      </c>
      <c r="F6485" s="61">
        <v>32.450000000000003</v>
      </c>
      <c r="G6485" s="61">
        <v>34.96</v>
      </c>
      <c r="J6485" s="89">
        <v>0</v>
      </c>
      <c r="K6485" s="89">
        <v>0</v>
      </c>
    </row>
    <row r="6486" spans="1:11" ht="22.5" x14ac:dyDescent="0.2">
      <c r="A6486" s="1" t="str">
        <f t="shared" si="103"/>
        <v>SINAPI 105371</v>
      </c>
      <c r="B6486" s="3" t="s">
        <v>6064</v>
      </c>
      <c r="C6486" s="3">
        <v>105371</v>
      </c>
      <c r="D6486" s="2" t="s">
        <v>6576</v>
      </c>
      <c r="E6486" s="3" t="s">
        <v>4953</v>
      </c>
      <c r="F6486" s="61">
        <v>26.99</v>
      </c>
      <c r="G6486" s="61">
        <v>29.04</v>
      </c>
      <c r="J6486" s="89">
        <v>0</v>
      </c>
      <c r="K6486" s="89">
        <v>0</v>
      </c>
    </row>
    <row r="6487" spans="1:11" ht="22.5" x14ac:dyDescent="0.2">
      <c r="A6487" s="1" t="str">
        <f t="shared" ref="A6487:A6550" si="104">CONCATENATE($B6487," ",$C6487)</f>
        <v>SINAPI 105365</v>
      </c>
      <c r="B6487" s="3" t="s">
        <v>6064</v>
      </c>
      <c r="C6487" s="3">
        <v>105365</v>
      </c>
      <c r="D6487" s="2" t="s">
        <v>6577</v>
      </c>
      <c r="E6487" s="3" t="s">
        <v>4953</v>
      </c>
      <c r="F6487" s="61">
        <v>22.77</v>
      </c>
      <c r="G6487" s="61">
        <v>24.62</v>
      </c>
      <c r="J6487" s="89">
        <v>0</v>
      </c>
      <c r="K6487" s="89">
        <v>0</v>
      </c>
    </row>
    <row r="6488" spans="1:11" ht="22.5" x14ac:dyDescent="0.2">
      <c r="A6488" s="1" t="str">
        <f t="shared" si="104"/>
        <v>SINAPI 105386</v>
      </c>
      <c r="B6488" s="3" t="s">
        <v>6064</v>
      </c>
      <c r="C6488" s="3">
        <v>105386</v>
      </c>
      <c r="D6488" s="2" t="s">
        <v>6578</v>
      </c>
      <c r="E6488" s="3" t="s">
        <v>4953</v>
      </c>
      <c r="F6488" s="61">
        <v>18.77</v>
      </c>
      <c r="G6488" s="61">
        <v>20.27</v>
      </c>
      <c r="J6488" s="89">
        <v>0</v>
      </c>
      <c r="K6488" s="89">
        <v>0</v>
      </c>
    </row>
    <row r="6489" spans="1:11" ht="22.5" x14ac:dyDescent="0.2">
      <c r="A6489" s="1" t="str">
        <f t="shared" si="104"/>
        <v>SINAPI 105366</v>
      </c>
      <c r="B6489" s="3" t="s">
        <v>6064</v>
      </c>
      <c r="C6489" s="3">
        <v>105366</v>
      </c>
      <c r="D6489" s="2" t="s">
        <v>6579</v>
      </c>
      <c r="E6489" s="3" t="s">
        <v>4953</v>
      </c>
      <c r="F6489" s="61">
        <v>27.81</v>
      </c>
      <c r="G6489" s="61">
        <v>29.99</v>
      </c>
      <c r="J6489" s="89">
        <v>0</v>
      </c>
      <c r="K6489" s="89">
        <v>0</v>
      </c>
    </row>
    <row r="6490" spans="1:11" ht="22.5" x14ac:dyDescent="0.2">
      <c r="A6490" s="1" t="str">
        <f t="shared" si="104"/>
        <v>SINAPI 105387</v>
      </c>
      <c r="B6490" s="3" t="s">
        <v>6064</v>
      </c>
      <c r="C6490" s="3">
        <v>105387</v>
      </c>
      <c r="D6490" s="2" t="s">
        <v>6580</v>
      </c>
      <c r="E6490" s="3" t="s">
        <v>4953</v>
      </c>
      <c r="F6490" s="61">
        <v>23.08</v>
      </c>
      <c r="G6490" s="61">
        <v>24.85</v>
      </c>
      <c r="J6490" s="89">
        <v>0</v>
      </c>
      <c r="K6490" s="89">
        <v>0</v>
      </c>
    </row>
    <row r="6491" spans="1:11" ht="22.5" x14ac:dyDescent="0.2">
      <c r="A6491" s="1" t="str">
        <f t="shared" si="104"/>
        <v>SINAPI 97177</v>
      </c>
      <c r="B6491" s="3" t="s">
        <v>6064</v>
      </c>
      <c r="C6491" s="3">
        <v>97177</v>
      </c>
      <c r="D6491" s="2" t="s">
        <v>6581</v>
      </c>
      <c r="E6491" s="3" t="s">
        <v>4954</v>
      </c>
      <c r="F6491" s="61">
        <v>76.87</v>
      </c>
      <c r="G6491" s="61">
        <v>81.22</v>
      </c>
      <c r="J6491" s="89">
        <v>0</v>
      </c>
      <c r="K6491" s="89">
        <v>0</v>
      </c>
    </row>
    <row r="6492" spans="1:11" ht="22.5" x14ac:dyDescent="0.2">
      <c r="A6492" s="1" t="str">
        <f t="shared" si="104"/>
        <v>SINAPI 97187</v>
      </c>
      <c r="B6492" s="3" t="s">
        <v>6064</v>
      </c>
      <c r="C6492" s="3">
        <v>97187</v>
      </c>
      <c r="D6492" s="2" t="s">
        <v>6582</v>
      </c>
      <c r="E6492" s="3" t="s">
        <v>4954</v>
      </c>
      <c r="F6492" s="61">
        <v>69.14</v>
      </c>
      <c r="G6492" s="61">
        <v>73.150000000000006</v>
      </c>
      <c r="J6492" s="89">
        <v>0</v>
      </c>
      <c r="K6492" s="89">
        <v>0</v>
      </c>
    </row>
    <row r="6493" spans="1:11" ht="22.5" x14ac:dyDescent="0.2">
      <c r="A6493" s="1" t="str">
        <f t="shared" si="104"/>
        <v>SINAPI 97178</v>
      </c>
      <c r="B6493" s="3" t="s">
        <v>6064</v>
      </c>
      <c r="C6493" s="3">
        <v>97178</v>
      </c>
      <c r="D6493" s="2" t="s">
        <v>6583</v>
      </c>
      <c r="E6493" s="3" t="s">
        <v>4954</v>
      </c>
      <c r="F6493" s="61">
        <v>93.33</v>
      </c>
      <c r="G6493" s="61">
        <v>98.67</v>
      </c>
      <c r="J6493" s="89">
        <v>0</v>
      </c>
      <c r="K6493" s="89">
        <v>0</v>
      </c>
    </row>
    <row r="6494" spans="1:11" ht="22.5" x14ac:dyDescent="0.2">
      <c r="A6494" s="1" t="str">
        <f t="shared" si="104"/>
        <v>SINAPI 97188</v>
      </c>
      <c r="B6494" s="3" t="s">
        <v>6064</v>
      </c>
      <c r="C6494" s="3">
        <v>97188</v>
      </c>
      <c r="D6494" s="2" t="s">
        <v>6584</v>
      </c>
      <c r="E6494" s="3" t="s">
        <v>4954</v>
      </c>
      <c r="F6494" s="61">
        <v>84.06</v>
      </c>
      <c r="G6494" s="61">
        <v>88.95</v>
      </c>
      <c r="J6494" s="89">
        <v>0</v>
      </c>
      <c r="K6494" s="89">
        <v>0</v>
      </c>
    </row>
    <row r="6495" spans="1:11" ht="22.5" x14ac:dyDescent="0.2">
      <c r="A6495" s="1" t="str">
        <f t="shared" si="104"/>
        <v>SINAPI 97179</v>
      </c>
      <c r="B6495" s="3" t="s">
        <v>6064</v>
      </c>
      <c r="C6495" s="3">
        <v>97179</v>
      </c>
      <c r="D6495" s="2" t="s">
        <v>6585</v>
      </c>
      <c r="E6495" s="3" t="s">
        <v>4954</v>
      </c>
      <c r="F6495" s="61">
        <v>109.82</v>
      </c>
      <c r="G6495" s="61">
        <v>116.14</v>
      </c>
      <c r="J6495" s="89">
        <v>0</v>
      </c>
      <c r="K6495" s="89">
        <v>0</v>
      </c>
    </row>
    <row r="6496" spans="1:11" ht="22.5" x14ac:dyDescent="0.2">
      <c r="A6496" s="1" t="str">
        <f t="shared" si="104"/>
        <v>SINAPI 97189</v>
      </c>
      <c r="B6496" s="3" t="s">
        <v>6064</v>
      </c>
      <c r="C6496" s="3">
        <v>97189</v>
      </c>
      <c r="D6496" s="2" t="s">
        <v>6586</v>
      </c>
      <c r="E6496" s="3" t="s">
        <v>4954</v>
      </c>
      <c r="F6496" s="61">
        <v>98.97</v>
      </c>
      <c r="G6496" s="61">
        <v>104.78</v>
      </c>
      <c r="J6496" s="89">
        <v>0</v>
      </c>
      <c r="K6496" s="89">
        <v>0</v>
      </c>
    </row>
    <row r="6497" spans="1:11" ht="22.5" x14ac:dyDescent="0.2">
      <c r="A6497" s="1" t="str">
        <f t="shared" si="104"/>
        <v>SINAPI 97180</v>
      </c>
      <c r="B6497" s="3" t="s">
        <v>6064</v>
      </c>
      <c r="C6497" s="3">
        <v>97180</v>
      </c>
      <c r="D6497" s="2" t="s">
        <v>6587</v>
      </c>
      <c r="E6497" s="3" t="s">
        <v>4954</v>
      </c>
      <c r="F6497" s="61">
        <v>126.3</v>
      </c>
      <c r="G6497" s="61">
        <v>133.61000000000001</v>
      </c>
      <c r="J6497" s="89">
        <v>0</v>
      </c>
      <c r="K6497" s="89">
        <v>0</v>
      </c>
    </row>
    <row r="6498" spans="1:11" ht="22.5" x14ac:dyDescent="0.2">
      <c r="A6498" s="1" t="str">
        <f t="shared" si="104"/>
        <v>SINAPI 97190</v>
      </c>
      <c r="B6498" s="3" t="s">
        <v>6064</v>
      </c>
      <c r="C6498" s="3">
        <v>97190</v>
      </c>
      <c r="D6498" s="2" t="s">
        <v>6588</v>
      </c>
      <c r="E6498" s="3" t="s">
        <v>4954</v>
      </c>
      <c r="F6498" s="61">
        <v>113.89</v>
      </c>
      <c r="G6498" s="61">
        <v>120.61</v>
      </c>
      <c r="J6498" s="89">
        <v>0</v>
      </c>
      <c r="K6498" s="89">
        <v>0</v>
      </c>
    </row>
    <row r="6499" spans="1:11" ht="22.5" x14ac:dyDescent="0.2">
      <c r="A6499" s="1" t="str">
        <f t="shared" si="104"/>
        <v>SINAPI 97181</v>
      </c>
      <c r="B6499" s="3" t="s">
        <v>6064</v>
      </c>
      <c r="C6499" s="3">
        <v>97181</v>
      </c>
      <c r="D6499" s="2" t="s">
        <v>6589</v>
      </c>
      <c r="E6499" s="3" t="s">
        <v>4954</v>
      </c>
      <c r="F6499" s="61">
        <v>142.77000000000001</v>
      </c>
      <c r="G6499" s="61">
        <v>151.08000000000001</v>
      </c>
      <c r="J6499" s="89">
        <v>0</v>
      </c>
      <c r="K6499" s="89">
        <v>0</v>
      </c>
    </row>
    <row r="6500" spans="1:11" ht="22.5" x14ac:dyDescent="0.2">
      <c r="A6500" s="1" t="str">
        <f t="shared" si="104"/>
        <v>SINAPI 97191</v>
      </c>
      <c r="B6500" s="3" t="s">
        <v>6064</v>
      </c>
      <c r="C6500" s="3">
        <v>97191</v>
      </c>
      <c r="D6500" s="2" t="s">
        <v>6590</v>
      </c>
      <c r="E6500" s="3" t="s">
        <v>4954</v>
      </c>
      <c r="F6500" s="61">
        <v>128.81</v>
      </c>
      <c r="G6500" s="61">
        <v>136.44999999999999</v>
      </c>
      <c r="J6500" s="89">
        <v>0</v>
      </c>
      <c r="K6500" s="89">
        <v>0</v>
      </c>
    </row>
    <row r="6501" spans="1:11" ht="22.5" x14ac:dyDescent="0.2">
      <c r="A6501" s="1" t="str">
        <f t="shared" si="104"/>
        <v>SINAPI 97182</v>
      </c>
      <c r="B6501" s="3" t="s">
        <v>6064</v>
      </c>
      <c r="C6501" s="3">
        <v>97182</v>
      </c>
      <c r="D6501" s="2" t="s">
        <v>6591</v>
      </c>
      <c r="E6501" s="3" t="s">
        <v>4954</v>
      </c>
      <c r="F6501" s="61">
        <v>163.55000000000001</v>
      </c>
      <c r="G6501" s="61">
        <v>172.85</v>
      </c>
      <c r="J6501" s="89">
        <v>0</v>
      </c>
      <c r="K6501" s="89">
        <v>0</v>
      </c>
    </row>
    <row r="6502" spans="1:11" ht="22.5" x14ac:dyDescent="0.2">
      <c r="A6502" s="1" t="str">
        <f t="shared" si="104"/>
        <v>SINAPI 97192</v>
      </c>
      <c r="B6502" s="3" t="s">
        <v>6064</v>
      </c>
      <c r="C6502" s="3">
        <v>97192</v>
      </c>
      <c r="D6502" s="2" t="s">
        <v>6592</v>
      </c>
      <c r="E6502" s="3" t="s">
        <v>4954</v>
      </c>
      <c r="F6502" s="61">
        <v>147.02000000000001</v>
      </c>
      <c r="G6502" s="61">
        <v>155.55000000000001</v>
      </c>
      <c r="J6502" s="89">
        <v>0</v>
      </c>
      <c r="K6502" s="89">
        <v>0</v>
      </c>
    </row>
    <row r="6503" spans="1:11" ht="22.5" x14ac:dyDescent="0.2">
      <c r="A6503" s="1" t="str">
        <f t="shared" si="104"/>
        <v>SINAPI 97173</v>
      </c>
      <c r="B6503" s="3" t="s">
        <v>6064</v>
      </c>
      <c r="C6503" s="3">
        <v>97173</v>
      </c>
      <c r="D6503" s="2" t="s">
        <v>6593</v>
      </c>
      <c r="E6503" s="3" t="s">
        <v>4954</v>
      </c>
      <c r="F6503" s="61">
        <v>43.92</v>
      </c>
      <c r="G6503" s="61">
        <v>46.29</v>
      </c>
      <c r="J6503" s="89">
        <v>0</v>
      </c>
      <c r="K6503" s="89">
        <v>0</v>
      </c>
    </row>
    <row r="6504" spans="1:11" ht="22.5" x14ac:dyDescent="0.2">
      <c r="A6504" s="1" t="str">
        <f t="shared" si="104"/>
        <v>SINAPI 97183</v>
      </c>
      <c r="B6504" s="3" t="s">
        <v>6064</v>
      </c>
      <c r="C6504" s="3">
        <v>97183</v>
      </c>
      <c r="D6504" s="2" t="s">
        <v>6594</v>
      </c>
      <c r="E6504" s="3" t="s">
        <v>4954</v>
      </c>
      <c r="F6504" s="61">
        <v>39.33</v>
      </c>
      <c r="G6504" s="61">
        <v>41.5</v>
      </c>
      <c r="J6504" s="89">
        <v>0</v>
      </c>
      <c r="K6504" s="89">
        <v>0</v>
      </c>
    </row>
    <row r="6505" spans="1:11" ht="22.5" x14ac:dyDescent="0.2">
      <c r="A6505" s="1" t="str">
        <f t="shared" si="104"/>
        <v>SINAPI 97174</v>
      </c>
      <c r="B6505" s="3" t="s">
        <v>6064</v>
      </c>
      <c r="C6505" s="3">
        <v>97174</v>
      </c>
      <c r="D6505" s="2" t="s">
        <v>6595</v>
      </c>
      <c r="E6505" s="3" t="s">
        <v>4954</v>
      </c>
      <c r="F6505" s="61">
        <v>52.14</v>
      </c>
      <c r="G6505" s="61">
        <v>55</v>
      </c>
      <c r="J6505" s="89">
        <v>0</v>
      </c>
      <c r="K6505" s="89">
        <v>0</v>
      </c>
    </row>
    <row r="6506" spans="1:11" ht="22.5" x14ac:dyDescent="0.2">
      <c r="A6506" s="1" t="str">
        <f t="shared" si="104"/>
        <v>SINAPI 97184</v>
      </c>
      <c r="B6506" s="3" t="s">
        <v>6064</v>
      </c>
      <c r="C6506" s="3">
        <v>97184</v>
      </c>
      <c r="D6506" s="2" t="s">
        <v>6596</v>
      </c>
      <c r="E6506" s="3" t="s">
        <v>4954</v>
      </c>
      <c r="F6506" s="61">
        <v>46.76</v>
      </c>
      <c r="G6506" s="61">
        <v>49.39</v>
      </c>
      <c r="J6506" s="89">
        <v>0</v>
      </c>
      <c r="K6506" s="89">
        <v>0</v>
      </c>
    </row>
    <row r="6507" spans="1:11" ht="22.5" x14ac:dyDescent="0.2">
      <c r="A6507" s="1" t="str">
        <f t="shared" si="104"/>
        <v>SINAPI 97175</v>
      </c>
      <c r="B6507" s="3" t="s">
        <v>6064</v>
      </c>
      <c r="C6507" s="3">
        <v>97175</v>
      </c>
      <c r="D6507" s="2" t="s">
        <v>6597</v>
      </c>
      <c r="E6507" s="3" t="s">
        <v>4954</v>
      </c>
      <c r="F6507" s="61">
        <v>60.37</v>
      </c>
      <c r="G6507" s="61">
        <v>63.74</v>
      </c>
      <c r="J6507" s="89">
        <v>0</v>
      </c>
      <c r="K6507" s="89">
        <v>0</v>
      </c>
    </row>
    <row r="6508" spans="1:11" ht="22.5" x14ac:dyDescent="0.2">
      <c r="A6508" s="1" t="str">
        <f t="shared" si="104"/>
        <v>SINAPI 97185</v>
      </c>
      <c r="B6508" s="3" t="s">
        <v>6064</v>
      </c>
      <c r="C6508" s="3">
        <v>97185</v>
      </c>
      <c r="D6508" s="2" t="s">
        <v>6598</v>
      </c>
      <c r="E6508" s="3" t="s">
        <v>4954</v>
      </c>
      <c r="F6508" s="61">
        <v>54.22</v>
      </c>
      <c r="G6508" s="61">
        <v>57.32</v>
      </c>
      <c r="J6508" s="89">
        <v>0</v>
      </c>
      <c r="K6508" s="89">
        <v>0</v>
      </c>
    </row>
    <row r="6509" spans="1:11" ht="22.5" x14ac:dyDescent="0.2">
      <c r="A6509" s="1" t="str">
        <f t="shared" si="104"/>
        <v>SINAPI 97176</v>
      </c>
      <c r="B6509" s="3" t="s">
        <v>6064</v>
      </c>
      <c r="C6509" s="3">
        <v>97176</v>
      </c>
      <c r="D6509" s="2" t="s">
        <v>6599</v>
      </c>
      <c r="E6509" s="3" t="s">
        <v>4954</v>
      </c>
      <c r="F6509" s="61">
        <v>68.62</v>
      </c>
      <c r="G6509" s="61">
        <v>72.48</v>
      </c>
      <c r="J6509" s="89">
        <v>0</v>
      </c>
      <c r="K6509" s="89">
        <v>0</v>
      </c>
    </row>
    <row r="6510" spans="1:11" ht="22.5" x14ac:dyDescent="0.2">
      <c r="A6510" s="1" t="str">
        <f t="shared" si="104"/>
        <v>SINAPI 97186</v>
      </c>
      <c r="B6510" s="3" t="s">
        <v>6064</v>
      </c>
      <c r="C6510" s="3">
        <v>97186</v>
      </c>
      <c r="D6510" s="2" t="s">
        <v>6600</v>
      </c>
      <c r="E6510" s="3" t="s">
        <v>4954</v>
      </c>
      <c r="F6510" s="61">
        <v>61.69</v>
      </c>
      <c r="G6510" s="61">
        <v>65.22</v>
      </c>
      <c r="J6510" s="89">
        <v>0</v>
      </c>
      <c r="K6510" s="89">
        <v>0</v>
      </c>
    </row>
    <row r="6511" spans="1:11" ht="22.5" x14ac:dyDescent="0.2">
      <c r="A6511" s="1" t="str">
        <f t="shared" si="104"/>
        <v>SINAPI 97142</v>
      </c>
      <c r="B6511" s="3" t="s">
        <v>6064</v>
      </c>
      <c r="C6511" s="3">
        <v>97142</v>
      </c>
      <c r="D6511" s="2" t="s">
        <v>6601</v>
      </c>
      <c r="E6511" s="3" t="s">
        <v>4954</v>
      </c>
      <c r="F6511" s="61">
        <v>5.4</v>
      </c>
      <c r="G6511" s="61">
        <v>5.72</v>
      </c>
      <c r="J6511" s="89">
        <v>0</v>
      </c>
      <c r="K6511" s="89">
        <v>0</v>
      </c>
    </row>
    <row r="6512" spans="1:11" ht="22.5" x14ac:dyDescent="0.2">
      <c r="A6512" s="1" t="str">
        <f t="shared" si="104"/>
        <v>SINAPI 97158</v>
      </c>
      <c r="B6512" s="3" t="s">
        <v>6064</v>
      </c>
      <c r="C6512" s="3">
        <v>97158</v>
      </c>
      <c r="D6512" s="2" t="s">
        <v>6602</v>
      </c>
      <c r="E6512" s="3" t="s">
        <v>4954</v>
      </c>
      <c r="F6512" s="61">
        <v>4.1399999999999997</v>
      </c>
      <c r="G6512" s="61">
        <v>4.37</v>
      </c>
      <c r="J6512" s="89">
        <v>0</v>
      </c>
      <c r="K6512" s="89">
        <v>0</v>
      </c>
    </row>
    <row r="6513" spans="1:11" ht="22.5" x14ac:dyDescent="0.2">
      <c r="A6513" s="1" t="str">
        <f t="shared" si="104"/>
        <v>SINAPI 97155</v>
      </c>
      <c r="B6513" s="3" t="s">
        <v>6064</v>
      </c>
      <c r="C6513" s="3">
        <v>97155</v>
      </c>
      <c r="D6513" s="2" t="s">
        <v>6603</v>
      </c>
      <c r="E6513" s="3" t="s">
        <v>4954</v>
      </c>
      <c r="F6513" s="61">
        <v>42.59</v>
      </c>
      <c r="G6513" s="61">
        <v>45.06</v>
      </c>
      <c r="J6513" s="89">
        <v>0</v>
      </c>
      <c r="K6513" s="89">
        <v>0</v>
      </c>
    </row>
    <row r="6514" spans="1:11" ht="22.5" x14ac:dyDescent="0.2">
      <c r="A6514" s="1" t="str">
        <f t="shared" si="104"/>
        <v>SINAPI 97171</v>
      </c>
      <c r="B6514" s="3" t="s">
        <v>6064</v>
      </c>
      <c r="C6514" s="3">
        <v>97171</v>
      </c>
      <c r="D6514" s="2" t="s">
        <v>6604</v>
      </c>
      <c r="E6514" s="3" t="s">
        <v>4954</v>
      </c>
      <c r="F6514" s="61">
        <v>33.840000000000003</v>
      </c>
      <c r="G6514" s="61">
        <v>35.880000000000003</v>
      </c>
      <c r="J6514" s="89">
        <v>0</v>
      </c>
      <c r="K6514" s="89">
        <v>0</v>
      </c>
    </row>
    <row r="6515" spans="1:11" ht="22.5" x14ac:dyDescent="0.2">
      <c r="A6515" s="1" t="str">
        <f t="shared" si="104"/>
        <v>SINAPI 97156</v>
      </c>
      <c r="B6515" s="3" t="s">
        <v>6064</v>
      </c>
      <c r="C6515" s="3">
        <v>97156</v>
      </c>
      <c r="D6515" s="2" t="s">
        <v>6605</v>
      </c>
      <c r="E6515" s="3" t="s">
        <v>4954</v>
      </c>
      <c r="F6515" s="61">
        <v>51.06</v>
      </c>
      <c r="G6515" s="61">
        <v>54.01</v>
      </c>
      <c r="J6515" s="89">
        <v>0</v>
      </c>
      <c r="K6515" s="89">
        <v>0</v>
      </c>
    </row>
    <row r="6516" spans="1:11" ht="22.5" x14ac:dyDescent="0.2">
      <c r="A6516" s="1" t="str">
        <f t="shared" si="104"/>
        <v>SINAPI 97172</v>
      </c>
      <c r="B6516" s="3" t="s">
        <v>6064</v>
      </c>
      <c r="C6516" s="3">
        <v>97172</v>
      </c>
      <c r="D6516" s="2" t="s">
        <v>6606</v>
      </c>
      <c r="E6516" s="3" t="s">
        <v>4954</v>
      </c>
      <c r="F6516" s="61">
        <v>40.76</v>
      </c>
      <c r="G6516" s="61">
        <v>43.2</v>
      </c>
      <c r="J6516" s="89">
        <v>0</v>
      </c>
      <c r="K6516" s="89">
        <v>0</v>
      </c>
    </row>
    <row r="6517" spans="1:11" ht="22.5" x14ac:dyDescent="0.2">
      <c r="A6517" s="1" t="str">
        <f t="shared" si="104"/>
        <v>SINAPI 97143</v>
      </c>
      <c r="B6517" s="3" t="s">
        <v>6064</v>
      </c>
      <c r="C6517" s="3">
        <v>97143</v>
      </c>
      <c r="D6517" s="2" t="s">
        <v>6607</v>
      </c>
      <c r="E6517" s="3" t="s">
        <v>4954</v>
      </c>
      <c r="F6517" s="61">
        <v>7.12</v>
      </c>
      <c r="G6517" s="61">
        <v>7.56</v>
      </c>
      <c r="J6517" s="89">
        <v>0</v>
      </c>
      <c r="K6517" s="89">
        <v>0</v>
      </c>
    </row>
    <row r="6518" spans="1:11" ht="22.5" x14ac:dyDescent="0.2">
      <c r="A6518" s="1" t="str">
        <f t="shared" si="104"/>
        <v>SINAPI 97159</v>
      </c>
      <c r="B6518" s="3" t="s">
        <v>6064</v>
      </c>
      <c r="C6518" s="3">
        <v>97159</v>
      </c>
      <c r="D6518" s="2" t="s">
        <v>6608</v>
      </c>
      <c r="E6518" s="3" t="s">
        <v>4954</v>
      </c>
      <c r="F6518" s="61">
        <v>5.53</v>
      </c>
      <c r="G6518" s="61">
        <v>5.88</v>
      </c>
      <c r="J6518" s="89">
        <v>0</v>
      </c>
      <c r="K6518" s="89">
        <v>0</v>
      </c>
    </row>
    <row r="6519" spans="1:11" ht="22.5" x14ac:dyDescent="0.2">
      <c r="A6519" s="1" t="str">
        <f t="shared" si="104"/>
        <v>SINAPI 97144</v>
      </c>
      <c r="B6519" s="3" t="s">
        <v>6064</v>
      </c>
      <c r="C6519" s="3">
        <v>97144</v>
      </c>
      <c r="D6519" s="2" t="s">
        <v>6609</v>
      </c>
      <c r="E6519" s="3" t="s">
        <v>4954</v>
      </c>
      <c r="F6519" s="61">
        <v>8.85</v>
      </c>
      <c r="G6519" s="61">
        <v>9.4</v>
      </c>
      <c r="J6519" s="89">
        <v>0</v>
      </c>
      <c r="K6519" s="89">
        <v>0</v>
      </c>
    </row>
    <row r="6520" spans="1:11" ht="22.5" x14ac:dyDescent="0.2">
      <c r="A6520" s="1" t="str">
        <f t="shared" si="104"/>
        <v>SINAPI 97160</v>
      </c>
      <c r="B6520" s="3" t="s">
        <v>6064</v>
      </c>
      <c r="C6520" s="3">
        <v>97160</v>
      </c>
      <c r="D6520" s="2" t="s">
        <v>6610</v>
      </c>
      <c r="E6520" s="3" t="s">
        <v>4954</v>
      </c>
      <c r="F6520" s="61">
        <v>6.96</v>
      </c>
      <c r="G6520" s="61">
        <v>7.41</v>
      </c>
      <c r="J6520" s="89">
        <v>0</v>
      </c>
      <c r="K6520" s="89">
        <v>0</v>
      </c>
    </row>
    <row r="6521" spans="1:11" ht="22.5" x14ac:dyDescent="0.2">
      <c r="A6521" s="1" t="str">
        <f t="shared" si="104"/>
        <v>SINAPI 97145</v>
      </c>
      <c r="B6521" s="3" t="s">
        <v>6064</v>
      </c>
      <c r="C6521" s="3">
        <v>97145</v>
      </c>
      <c r="D6521" s="2" t="s">
        <v>6611</v>
      </c>
      <c r="E6521" s="3" t="s">
        <v>4954</v>
      </c>
      <c r="F6521" s="61">
        <v>10.59</v>
      </c>
      <c r="G6521" s="61">
        <v>11.27</v>
      </c>
      <c r="J6521" s="89">
        <v>0</v>
      </c>
      <c r="K6521" s="89">
        <v>0</v>
      </c>
    </row>
    <row r="6522" spans="1:11" ht="22.5" x14ac:dyDescent="0.2">
      <c r="A6522" s="1" t="str">
        <f t="shared" si="104"/>
        <v>SINAPI 97161</v>
      </c>
      <c r="B6522" s="3" t="s">
        <v>6064</v>
      </c>
      <c r="C6522" s="3">
        <v>97161</v>
      </c>
      <c r="D6522" s="2" t="s">
        <v>6612</v>
      </c>
      <c r="E6522" s="3" t="s">
        <v>4954</v>
      </c>
      <c r="F6522" s="61">
        <v>8.4</v>
      </c>
      <c r="G6522" s="61">
        <v>8.9499999999999993</v>
      </c>
      <c r="J6522" s="89">
        <v>0</v>
      </c>
      <c r="K6522" s="89">
        <v>0</v>
      </c>
    </row>
    <row r="6523" spans="1:11" ht="22.5" x14ac:dyDescent="0.2">
      <c r="A6523" s="1" t="str">
        <f t="shared" si="104"/>
        <v>SINAPI 97146</v>
      </c>
      <c r="B6523" s="3" t="s">
        <v>6064</v>
      </c>
      <c r="C6523" s="3">
        <v>97146</v>
      </c>
      <c r="D6523" s="2" t="s">
        <v>6613</v>
      </c>
      <c r="E6523" s="3" t="s">
        <v>4954</v>
      </c>
      <c r="F6523" s="61">
        <v>12.36</v>
      </c>
      <c r="G6523" s="61">
        <v>13.15</v>
      </c>
      <c r="J6523" s="89">
        <v>0</v>
      </c>
      <c r="K6523" s="89">
        <v>0</v>
      </c>
    </row>
    <row r="6524" spans="1:11" ht="22.5" x14ac:dyDescent="0.2">
      <c r="A6524" s="1" t="str">
        <f t="shared" si="104"/>
        <v>SINAPI 97162</v>
      </c>
      <c r="B6524" s="3" t="s">
        <v>6064</v>
      </c>
      <c r="C6524" s="3">
        <v>97162</v>
      </c>
      <c r="D6524" s="2" t="s">
        <v>6614</v>
      </c>
      <c r="E6524" s="3" t="s">
        <v>4954</v>
      </c>
      <c r="F6524" s="61">
        <v>9.85</v>
      </c>
      <c r="G6524" s="61">
        <v>10.5</v>
      </c>
      <c r="J6524" s="89">
        <v>0</v>
      </c>
      <c r="K6524" s="89">
        <v>0</v>
      </c>
    </row>
    <row r="6525" spans="1:11" ht="22.5" x14ac:dyDescent="0.2">
      <c r="A6525" s="1" t="str">
        <f t="shared" si="104"/>
        <v>SINAPI 97147</v>
      </c>
      <c r="B6525" s="3" t="s">
        <v>6064</v>
      </c>
      <c r="C6525" s="3">
        <v>97147</v>
      </c>
      <c r="D6525" s="2" t="s">
        <v>6615</v>
      </c>
      <c r="E6525" s="3" t="s">
        <v>4954</v>
      </c>
      <c r="F6525" s="61">
        <v>14.1</v>
      </c>
      <c r="G6525" s="61">
        <v>15.01</v>
      </c>
      <c r="J6525" s="89">
        <v>0</v>
      </c>
      <c r="K6525" s="89">
        <v>0</v>
      </c>
    </row>
    <row r="6526" spans="1:11" ht="22.5" x14ac:dyDescent="0.2">
      <c r="A6526" s="1" t="str">
        <f t="shared" si="104"/>
        <v>SINAPI 97163</v>
      </c>
      <c r="B6526" s="3" t="s">
        <v>6064</v>
      </c>
      <c r="C6526" s="3">
        <v>97163</v>
      </c>
      <c r="D6526" s="2" t="s">
        <v>6616</v>
      </c>
      <c r="E6526" s="3" t="s">
        <v>4954</v>
      </c>
      <c r="F6526" s="61">
        <v>11.29</v>
      </c>
      <c r="G6526" s="61">
        <v>12.03</v>
      </c>
      <c r="J6526" s="89">
        <v>0</v>
      </c>
      <c r="K6526" s="89">
        <v>0</v>
      </c>
    </row>
    <row r="6527" spans="1:11" ht="22.5" x14ac:dyDescent="0.2">
      <c r="A6527" s="1" t="str">
        <f t="shared" si="104"/>
        <v>SINAPI 97148</v>
      </c>
      <c r="B6527" s="3" t="s">
        <v>6064</v>
      </c>
      <c r="C6527" s="3">
        <v>97148</v>
      </c>
      <c r="D6527" s="2" t="s">
        <v>6617</v>
      </c>
      <c r="E6527" s="3" t="s">
        <v>4954</v>
      </c>
      <c r="F6527" s="61">
        <v>15.84</v>
      </c>
      <c r="G6527" s="61">
        <v>16.88</v>
      </c>
      <c r="J6527" s="89">
        <v>0</v>
      </c>
      <c r="K6527" s="89">
        <v>0</v>
      </c>
    </row>
    <row r="6528" spans="1:11" ht="22.5" x14ac:dyDescent="0.2">
      <c r="A6528" s="1" t="str">
        <f t="shared" si="104"/>
        <v>SINAPI 97164</v>
      </c>
      <c r="B6528" s="3" t="s">
        <v>6064</v>
      </c>
      <c r="C6528" s="3">
        <v>97164</v>
      </c>
      <c r="D6528" s="2" t="s">
        <v>6618</v>
      </c>
      <c r="E6528" s="3" t="s">
        <v>4954</v>
      </c>
      <c r="F6528" s="61">
        <v>12.73</v>
      </c>
      <c r="G6528" s="61">
        <v>13.59</v>
      </c>
      <c r="J6528" s="89">
        <v>0</v>
      </c>
      <c r="K6528" s="89">
        <v>0</v>
      </c>
    </row>
    <row r="6529" spans="1:11" ht="22.5" x14ac:dyDescent="0.2">
      <c r="A6529" s="1" t="str">
        <f t="shared" si="104"/>
        <v>SINAPI 97149</v>
      </c>
      <c r="B6529" s="3" t="s">
        <v>6064</v>
      </c>
      <c r="C6529" s="3">
        <v>97149</v>
      </c>
      <c r="D6529" s="2" t="s">
        <v>6619</v>
      </c>
      <c r="E6529" s="3" t="s">
        <v>4954</v>
      </c>
      <c r="F6529" s="61">
        <v>17.64</v>
      </c>
      <c r="G6529" s="61">
        <v>18.77</v>
      </c>
      <c r="J6529" s="89">
        <v>0</v>
      </c>
      <c r="K6529" s="89">
        <v>0</v>
      </c>
    </row>
    <row r="6530" spans="1:11" ht="22.5" x14ac:dyDescent="0.2">
      <c r="A6530" s="1" t="str">
        <f t="shared" si="104"/>
        <v>SINAPI 97165</v>
      </c>
      <c r="B6530" s="3" t="s">
        <v>6064</v>
      </c>
      <c r="C6530" s="3">
        <v>97165</v>
      </c>
      <c r="D6530" s="2" t="s">
        <v>6620</v>
      </c>
      <c r="E6530" s="3" t="s">
        <v>4954</v>
      </c>
      <c r="F6530" s="61">
        <v>14.21</v>
      </c>
      <c r="G6530" s="61">
        <v>15.15</v>
      </c>
      <c r="J6530" s="89">
        <v>0</v>
      </c>
      <c r="K6530" s="89">
        <v>0</v>
      </c>
    </row>
    <row r="6531" spans="1:11" ht="22.5" x14ac:dyDescent="0.2">
      <c r="A6531" s="1" t="str">
        <f t="shared" si="104"/>
        <v>SINAPI 97150</v>
      </c>
      <c r="B6531" s="3" t="s">
        <v>6064</v>
      </c>
      <c r="C6531" s="3">
        <v>97150</v>
      </c>
      <c r="D6531" s="2" t="s">
        <v>6621</v>
      </c>
      <c r="E6531" s="3" t="s">
        <v>4954</v>
      </c>
      <c r="F6531" s="61">
        <v>22.81</v>
      </c>
      <c r="G6531" s="61">
        <v>24.09</v>
      </c>
      <c r="J6531" s="89">
        <v>0</v>
      </c>
      <c r="K6531" s="89">
        <v>0</v>
      </c>
    </row>
    <row r="6532" spans="1:11" ht="22.5" x14ac:dyDescent="0.2">
      <c r="A6532" s="1" t="str">
        <f t="shared" si="104"/>
        <v>SINAPI 97166</v>
      </c>
      <c r="B6532" s="3" t="s">
        <v>6064</v>
      </c>
      <c r="C6532" s="3">
        <v>97166</v>
      </c>
      <c r="D6532" s="2" t="s">
        <v>6622</v>
      </c>
      <c r="E6532" s="3" t="s">
        <v>4954</v>
      </c>
      <c r="F6532" s="61">
        <v>17.97</v>
      </c>
      <c r="G6532" s="61">
        <v>19</v>
      </c>
      <c r="J6532" s="89">
        <v>0</v>
      </c>
      <c r="K6532" s="89">
        <v>0</v>
      </c>
    </row>
    <row r="6533" spans="1:11" ht="22.5" x14ac:dyDescent="0.2">
      <c r="A6533" s="1" t="str">
        <f t="shared" si="104"/>
        <v>SINAPI 97151</v>
      </c>
      <c r="B6533" s="3" t="s">
        <v>6064</v>
      </c>
      <c r="C6533" s="3">
        <v>97151</v>
      </c>
      <c r="D6533" s="2" t="s">
        <v>6623</v>
      </c>
      <c r="E6533" s="3" t="s">
        <v>4954</v>
      </c>
      <c r="F6533" s="61">
        <v>26.87</v>
      </c>
      <c r="G6533" s="61">
        <v>28.38</v>
      </c>
      <c r="J6533" s="89">
        <v>0</v>
      </c>
      <c r="K6533" s="89">
        <v>0</v>
      </c>
    </row>
    <row r="6534" spans="1:11" ht="22.5" x14ac:dyDescent="0.2">
      <c r="A6534" s="1" t="str">
        <f t="shared" si="104"/>
        <v>SINAPI 97167</v>
      </c>
      <c r="B6534" s="3" t="s">
        <v>6064</v>
      </c>
      <c r="C6534" s="3">
        <v>97167</v>
      </c>
      <c r="D6534" s="2" t="s">
        <v>6624</v>
      </c>
      <c r="E6534" s="3" t="s">
        <v>4954</v>
      </c>
      <c r="F6534" s="61">
        <v>21.25</v>
      </c>
      <c r="G6534" s="61">
        <v>22.49</v>
      </c>
      <c r="J6534" s="89">
        <v>0</v>
      </c>
      <c r="K6534" s="89">
        <v>0</v>
      </c>
    </row>
    <row r="6535" spans="1:11" ht="22.5" x14ac:dyDescent="0.2">
      <c r="A6535" s="1" t="str">
        <f t="shared" si="104"/>
        <v>SINAPI 97152</v>
      </c>
      <c r="B6535" s="3" t="s">
        <v>6064</v>
      </c>
      <c r="C6535" s="3">
        <v>97152</v>
      </c>
      <c r="D6535" s="2" t="s">
        <v>6625</v>
      </c>
      <c r="E6535" s="3" t="s">
        <v>4954</v>
      </c>
      <c r="F6535" s="61">
        <v>30.64</v>
      </c>
      <c r="G6535" s="61">
        <v>32.380000000000003</v>
      </c>
      <c r="J6535" s="89">
        <v>0</v>
      </c>
      <c r="K6535" s="89">
        <v>0</v>
      </c>
    </row>
    <row r="6536" spans="1:11" ht="22.5" x14ac:dyDescent="0.2">
      <c r="A6536" s="1" t="str">
        <f t="shared" si="104"/>
        <v>SINAPI 97168</v>
      </c>
      <c r="B6536" s="3" t="s">
        <v>6064</v>
      </c>
      <c r="C6536" s="3">
        <v>97168</v>
      </c>
      <c r="D6536" s="2" t="s">
        <v>6626</v>
      </c>
      <c r="E6536" s="3" t="s">
        <v>4954</v>
      </c>
      <c r="F6536" s="61">
        <v>24.24</v>
      </c>
      <c r="G6536" s="61">
        <v>25.67</v>
      </c>
      <c r="J6536" s="89">
        <v>0</v>
      </c>
      <c r="K6536" s="89">
        <v>0</v>
      </c>
    </row>
    <row r="6537" spans="1:11" ht="22.5" x14ac:dyDescent="0.2">
      <c r="A6537" s="1" t="str">
        <f t="shared" si="104"/>
        <v>SINAPI 97141</v>
      </c>
      <c r="B6537" s="3" t="s">
        <v>6064</v>
      </c>
      <c r="C6537" s="3">
        <v>97141</v>
      </c>
      <c r="D6537" s="2" t="s">
        <v>6627</v>
      </c>
      <c r="E6537" s="3" t="s">
        <v>4954</v>
      </c>
      <c r="F6537" s="61">
        <v>4.7</v>
      </c>
      <c r="G6537" s="61">
        <v>4.96</v>
      </c>
      <c r="J6537" s="89">
        <v>0</v>
      </c>
      <c r="K6537" s="89">
        <v>0</v>
      </c>
    </row>
    <row r="6538" spans="1:11" ht="22.5" x14ac:dyDescent="0.2">
      <c r="A6538" s="1" t="str">
        <f t="shared" si="104"/>
        <v>SINAPI 97157</v>
      </c>
      <c r="B6538" s="3" t="s">
        <v>6064</v>
      </c>
      <c r="C6538" s="3">
        <v>97157</v>
      </c>
      <c r="D6538" s="2" t="s">
        <v>6628</v>
      </c>
      <c r="E6538" s="3" t="s">
        <v>4954</v>
      </c>
      <c r="F6538" s="61">
        <v>3.54</v>
      </c>
      <c r="G6538" s="61">
        <v>3.75</v>
      </c>
      <c r="J6538" s="89">
        <v>0</v>
      </c>
      <c r="K6538" s="89">
        <v>0</v>
      </c>
    </row>
    <row r="6539" spans="1:11" ht="22.5" x14ac:dyDescent="0.2">
      <c r="A6539" s="1" t="str">
        <f t="shared" si="104"/>
        <v>SINAPI 97153</v>
      </c>
      <c r="B6539" s="3" t="s">
        <v>6064</v>
      </c>
      <c r="C6539" s="3">
        <v>97153</v>
      </c>
      <c r="D6539" s="2" t="s">
        <v>6629</v>
      </c>
      <c r="E6539" s="3" t="s">
        <v>4954</v>
      </c>
      <c r="F6539" s="61">
        <v>34.58</v>
      </c>
      <c r="G6539" s="61">
        <v>36.57</v>
      </c>
      <c r="J6539" s="89">
        <v>0</v>
      </c>
      <c r="K6539" s="89">
        <v>0</v>
      </c>
    </row>
    <row r="6540" spans="1:11" ht="22.5" x14ac:dyDescent="0.2">
      <c r="A6540" s="1" t="str">
        <f t="shared" si="104"/>
        <v>SINAPI 97169</v>
      </c>
      <c r="B6540" s="3" t="s">
        <v>6064</v>
      </c>
      <c r="C6540" s="3">
        <v>97169</v>
      </c>
      <c r="D6540" s="2" t="s">
        <v>6630</v>
      </c>
      <c r="E6540" s="3" t="s">
        <v>4954</v>
      </c>
      <c r="F6540" s="61">
        <v>27.39</v>
      </c>
      <c r="G6540" s="61">
        <v>29.03</v>
      </c>
      <c r="J6540" s="89">
        <v>0</v>
      </c>
      <c r="K6540" s="89">
        <v>0</v>
      </c>
    </row>
    <row r="6541" spans="1:11" ht="22.5" x14ac:dyDescent="0.2">
      <c r="A6541" s="1" t="str">
        <f t="shared" si="104"/>
        <v>SINAPI 97154</v>
      </c>
      <c r="B6541" s="3" t="s">
        <v>6064</v>
      </c>
      <c r="C6541" s="3">
        <v>97154</v>
      </c>
      <c r="D6541" s="2" t="s">
        <v>6631</v>
      </c>
      <c r="E6541" s="3" t="s">
        <v>4954</v>
      </c>
      <c r="F6541" s="61">
        <v>38.57</v>
      </c>
      <c r="G6541" s="61">
        <v>40.799999999999997</v>
      </c>
      <c r="J6541" s="89">
        <v>0</v>
      </c>
      <c r="K6541" s="89">
        <v>0</v>
      </c>
    </row>
    <row r="6542" spans="1:11" ht="22.5" x14ac:dyDescent="0.2">
      <c r="A6542" s="1" t="str">
        <f t="shared" si="104"/>
        <v>SINAPI 97170</v>
      </c>
      <c r="B6542" s="3" t="s">
        <v>6064</v>
      </c>
      <c r="C6542" s="3">
        <v>97170</v>
      </c>
      <c r="D6542" s="2" t="s">
        <v>6632</v>
      </c>
      <c r="E6542" s="3" t="s">
        <v>4954</v>
      </c>
      <c r="F6542" s="61">
        <v>30.61</v>
      </c>
      <c r="G6542" s="61">
        <v>32.44</v>
      </c>
      <c r="J6542" s="89">
        <v>0</v>
      </c>
      <c r="K6542" s="89">
        <v>0</v>
      </c>
    </row>
    <row r="6543" spans="1:11" ht="22.5" x14ac:dyDescent="0.2">
      <c r="A6543" s="1" t="str">
        <f t="shared" si="104"/>
        <v>SINAPI 105311</v>
      </c>
      <c r="B6543" s="3" t="s">
        <v>6064</v>
      </c>
      <c r="C6543" s="3">
        <v>105311</v>
      </c>
      <c r="D6543" s="2" t="s">
        <v>6633</v>
      </c>
      <c r="E6543" s="3" t="s">
        <v>4954</v>
      </c>
      <c r="F6543" s="61">
        <v>3.58</v>
      </c>
      <c r="G6543" s="61">
        <v>3.87</v>
      </c>
      <c r="J6543" s="89">
        <v>0</v>
      </c>
      <c r="K6543" s="89">
        <v>0</v>
      </c>
    </row>
    <row r="6544" spans="1:11" ht="22.5" x14ac:dyDescent="0.2">
      <c r="A6544" s="1" t="str">
        <f t="shared" si="104"/>
        <v>SINAPI 105339</v>
      </c>
      <c r="B6544" s="3" t="s">
        <v>6064</v>
      </c>
      <c r="C6544" s="3">
        <v>105339</v>
      </c>
      <c r="D6544" s="2" t="s">
        <v>6634</v>
      </c>
      <c r="E6544" s="3" t="s">
        <v>4954</v>
      </c>
      <c r="F6544" s="61">
        <v>2.97</v>
      </c>
      <c r="G6544" s="61">
        <v>3.2</v>
      </c>
      <c r="J6544" s="89">
        <v>0</v>
      </c>
      <c r="K6544" s="89">
        <v>0</v>
      </c>
    </row>
    <row r="6545" spans="1:11" ht="22.5" x14ac:dyDescent="0.2">
      <c r="A6545" s="1" t="str">
        <f t="shared" si="104"/>
        <v>SINAPI 97127</v>
      </c>
      <c r="B6545" s="3" t="s">
        <v>6064</v>
      </c>
      <c r="C6545" s="3">
        <v>97127</v>
      </c>
      <c r="D6545" s="2" t="s">
        <v>6635</v>
      </c>
      <c r="E6545" s="3" t="s">
        <v>4954</v>
      </c>
      <c r="F6545" s="61">
        <v>4.71</v>
      </c>
      <c r="G6545" s="61">
        <v>5.08</v>
      </c>
      <c r="J6545" s="89">
        <v>0</v>
      </c>
      <c r="K6545" s="89">
        <v>0</v>
      </c>
    </row>
    <row r="6546" spans="1:11" ht="22.5" x14ac:dyDescent="0.2">
      <c r="A6546" s="1" t="str">
        <f t="shared" si="104"/>
        <v>SINAPI 97134</v>
      </c>
      <c r="B6546" s="3" t="s">
        <v>6064</v>
      </c>
      <c r="C6546" s="3">
        <v>97134</v>
      </c>
      <c r="D6546" s="2" t="s">
        <v>6636</v>
      </c>
      <c r="E6546" s="3" t="s">
        <v>4954</v>
      </c>
      <c r="F6546" s="61">
        <v>3.9</v>
      </c>
      <c r="G6546" s="61">
        <v>4.2</v>
      </c>
      <c r="J6546" s="89">
        <v>0</v>
      </c>
      <c r="K6546" s="89">
        <v>0</v>
      </c>
    </row>
    <row r="6547" spans="1:11" ht="22.5" x14ac:dyDescent="0.2">
      <c r="A6547" s="1" t="str">
        <f t="shared" si="104"/>
        <v>SINAPI 97128</v>
      </c>
      <c r="B6547" s="3" t="s">
        <v>6064</v>
      </c>
      <c r="C6547" s="3">
        <v>97128</v>
      </c>
      <c r="D6547" s="2" t="s">
        <v>6637</v>
      </c>
      <c r="E6547" s="3" t="s">
        <v>4954</v>
      </c>
      <c r="F6547" s="61">
        <v>9.5399999999999991</v>
      </c>
      <c r="G6547" s="61">
        <v>10.15</v>
      </c>
      <c r="J6547" s="89">
        <v>0</v>
      </c>
      <c r="K6547" s="89">
        <v>0</v>
      </c>
    </row>
    <row r="6548" spans="1:11" ht="22.5" x14ac:dyDescent="0.2">
      <c r="A6548" s="1" t="str">
        <f t="shared" si="104"/>
        <v>SINAPI 97135</v>
      </c>
      <c r="B6548" s="3" t="s">
        <v>6064</v>
      </c>
      <c r="C6548" s="3">
        <v>97135</v>
      </c>
      <c r="D6548" s="2" t="s">
        <v>6638</v>
      </c>
      <c r="E6548" s="3" t="s">
        <v>4954</v>
      </c>
      <c r="F6548" s="61">
        <v>7.29</v>
      </c>
      <c r="G6548" s="61">
        <v>7.75</v>
      </c>
      <c r="J6548" s="89">
        <v>0</v>
      </c>
      <c r="K6548" s="89">
        <v>0</v>
      </c>
    </row>
    <row r="6549" spans="1:11" ht="22.5" x14ac:dyDescent="0.2">
      <c r="A6549" s="1" t="str">
        <f t="shared" si="104"/>
        <v>SINAPI 97129</v>
      </c>
      <c r="B6549" s="3" t="s">
        <v>6064</v>
      </c>
      <c r="C6549" s="3">
        <v>97129</v>
      </c>
      <c r="D6549" s="2" t="s">
        <v>6639</v>
      </c>
      <c r="E6549" s="3" t="s">
        <v>4954</v>
      </c>
      <c r="F6549" s="61">
        <v>11.3</v>
      </c>
      <c r="G6549" s="61">
        <v>12.03</v>
      </c>
      <c r="J6549" s="89">
        <v>0</v>
      </c>
      <c r="K6549" s="89">
        <v>0</v>
      </c>
    </row>
    <row r="6550" spans="1:11" ht="22.5" x14ac:dyDescent="0.2">
      <c r="A6550" s="1" t="str">
        <f t="shared" si="104"/>
        <v>SINAPI 97136</v>
      </c>
      <c r="B6550" s="3" t="s">
        <v>6064</v>
      </c>
      <c r="C6550" s="3">
        <v>97136</v>
      </c>
      <c r="D6550" s="2" t="s">
        <v>6640</v>
      </c>
      <c r="E6550" s="3" t="s">
        <v>4954</v>
      </c>
      <c r="F6550" s="61">
        <v>8.65</v>
      </c>
      <c r="G6550" s="61">
        <v>9.1999999999999993</v>
      </c>
      <c r="J6550" s="89">
        <v>0</v>
      </c>
      <c r="K6550" s="89">
        <v>0</v>
      </c>
    </row>
    <row r="6551" spans="1:11" ht="22.5" x14ac:dyDescent="0.2">
      <c r="A6551" s="1" t="str">
        <f t="shared" ref="A6551:A6614" si="105">CONCATENATE($B6551," ",$C6551)</f>
        <v>SINAPI 97130</v>
      </c>
      <c r="B6551" s="3" t="s">
        <v>6064</v>
      </c>
      <c r="C6551" s="3">
        <v>97130</v>
      </c>
      <c r="D6551" s="2" t="s">
        <v>6641</v>
      </c>
      <c r="E6551" s="3" t="s">
        <v>4954</v>
      </c>
      <c r="F6551" s="61">
        <v>13.07</v>
      </c>
      <c r="G6551" s="61">
        <v>13.91</v>
      </c>
      <c r="J6551" s="89">
        <v>0</v>
      </c>
      <c r="K6551" s="89">
        <v>0</v>
      </c>
    </row>
    <row r="6552" spans="1:11" ht="22.5" x14ac:dyDescent="0.2">
      <c r="A6552" s="1" t="str">
        <f t="shared" si="105"/>
        <v>SINAPI 97137</v>
      </c>
      <c r="B6552" s="3" t="s">
        <v>6064</v>
      </c>
      <c r="C6552" s="3">
        <v>97137</v>
      </c>
      <c r="D6552" s="2" t="s">
        <v>6642</v>
      </c>
      <c r="E6552" s="3" t="s">
        <v>4954</v>
      </c>
      <c r="F6552" s="61">
        <v>10</v>
      </c>
      <c r="G6552" s="61">
        <v>10.65</v>
      </c>
      <c r="J6552" s="89">
        <v>0</v>
      </c>
      <c r="K6552" s="89">
        <v>0</v>
      </c>
    </row>
    <row r="6553" spans="1:11" ht="22.5" x14ac:dyDescent="0.2">
      <c r="A6553" s="1" t="str">
        <f t="shared" si="105"/>
        <v>SINAPI 97131</v>
      </c>
      <c r="B6553" s="3" t="s">
        <v>6064</v>
      </c>
      <c r="C6553" s="3">
        <v>97131</v>
      </c>
      <c r="D6553" s="2" t="s">
        <v>6643</v>
      </c>
      <c r="E6553" s="3" t="s">
        <v>4954</v>
      </c>
      <c r="F6553" s="61">
        <v>14.86</v>
      </c>
      <c r="G6553" s="61">
        <v>15.81</v>
      </c>
      <c r="J6553" s="89">
        <v>0</v>
      </c>
      <c r="K6553" s="89">
        <v>0</v>
      </c>
    </row>
    <row r="6554" spans="1:11" ht="22.5" x14ac:dyDescent="0.2">
      <c r="A6554" s="1" t="str">
        <f t="shared" si="105"/>
        <v>SINAPI 97138</v>
      </c>
      <c r="B6554" s="3" t="s">
        <v>6064</v>
      </c>
      <c r="C6554" s="3">
        <v>97138</v>
      </c>
      <c r="D6554" s="2" t="s">
        <v>6644</v>
      </c>
      <c r="E6554" s="3" t="s">
        <v>4954</v>
      </c>
      <c r="F6554" s="61">
        <v>11.37</v>
      </c>
      <c r="G6554" s="61">
        <v>12.09</v>
      </c>
      <c r="J6554" s="89">
        <v>0</v>
      </c>
      <c r="K6554" s="89">
        <v>0</v>
      </c>
    </row>
    <row r="6555" spans="1:11" ht="22.5" x14ac:dyDescent="0.2">
      <c r="A6555" s="1" t="str">
        <f t="shared" si="105"/>
        <v>SINAPI 97132</v>
      </c>
      <c r="B6555" s="3" t="s">
        <v>6064</v>
      </c>
      <c r="C6555" s="3">
        <v>97132</v>
      </c>
      <c r="D6555" s="2" t="s">
        <v>6645</v>
      </c>
      <c r="E6555" s="3" t="s">
        <v>4954</v>
      </c>
      <c r="F6555" s="61">
        <v>16.63</v>
      </c>
      <c r="G6555" s="61">
        <v>17.7</v>
      </c>
      <c r="J6555" s="89">
        <v>0</v>
      </c>
      <c r="K6555" s="89">
        <v>0</v>
      </c>
    </row>
    <row r="6556" spans="1:11" ht="22.5" x14ac:dyDescent="0.2">
      <c r="A6556" s="1" t="str">
        <f t="shared" si="105"/>
        <v>SINAPI 97139</v>
      </c>
      <c r="B6556" s="3" t="s">
        <v>6064</v>
      </c>
      <c r="C6556" s="3">
        <v>97139</v>
      </c>
      <c r="D6556" s="2" t="s">
        <v>6646</v>
      </c>
      <c r="E6556" s="3" t="s">
        <v>4954</v>
      </c>
      <c r="F6556" s="61">
        <v>12.74</v>
      </c>
      <c r="G6556" s="61">
        <v>13.54</v>
      </c>
      <c r="J6556" s="89">
        <v>0</v>
      </c>
      <c r="K6556" s="89">
        <v>0</v>
      </c>
    </row>
    <row r="6557" spans="1:11" ht="22.5" x14ac:dyDescent="0.2">
      <c r="A6557" s="1" t="str">
        <f t="shared" si="105"/>
        <v>SINAPI 97133</v>
      </c>
      <c r="B6557" s="3" t="s">
        <v>6064</v>
      </c>
      <c r="C6557" s="3">
        <v>97133</v>
      </c>
      <c r="D6557" s="2" t="s">
        <v>6647</v>
      </c>
      <c r="E6557" s="3" t="s">
        <v>4954</v>
      </c>
      <c r="F6557" s="61">
        <v>20.149999999999999</v>
      </c>
      <c r="G6557" s="61">
        <v>21.45</v>
      </c>
      <c r="J6557" s="89">
        <v>0</v>
      </c>
      <c r="K6557" s="89">
        <v>0</v>
      </c>
    </row>
    <row r="6558" spans="1:11" ht="22.5" x14ac:dyDescent="0.2">
      <c r="A6558" s="1" t="str">
        <f t="shared" si="105"/>
        <v>SINAPI 97140</v>
      </c>
      <c r="B6558" s="3" t="s">
        <v>6064</v>
      </c>
      <c r="C6558" s="3">
        <v>97140</v>
      </c>
      <c r="D6558" s="2" t="s">
        <v>6648</v>
      </c>
      <c r="E6558" s="3" t="s">
        <v>4954</v>
      </c>
      <c r="F6558" s="61">
        <v>15.44</v>
      </c>
      <c r="G6558" s="61">
        <v>16.41</v>
      </c>
      <c r="J6558" s="89">
        <v>0</v>
      </c>
      <c r="K6558" s="89">
        <v>0</v>
      </c>
    </row>
    <row r="6559" spans="1:11" ht="22.5" x14ac:dyDescent="0.2">
      <c r="A6559" s="1" t="str">
        <f t="shared" si="105"/>
        <v>SINAPI 97123</v>
      </c>
      <c r="B6559" s="3" t="s">
        <v>6064</v>
      </c>
      <c r="C6559" s="3">
        <v>97123</v>
      </c>
      <c r="D6559" s="2" t="s">
        <v>6649</v>
      </c>
      <c r="E6559" s="3" t="s">
        <v>4954</v>
      </c>
      <c r="F6559" s="61">
        <v>3.85</v>
      </c>
      <c r="G6559" s="61">
        <v>4.16</v>
      </c>
      <c r="J6559" s="89">
        <v>0</v>
      </c>
      <c r="K6559" s="89">
        <v>0</v>
      </c>
    </row>
    <row r="6560" spans="1:11" ht="22.5" x14ac:dyDescent="0.2">
      <c r="A6560" s="1" t="str">
        <f t="shared" si="105"/>
        <v>SINAPI 97126</v>
      </c>
      <c r="B6560" s="3" t="s">
        <v>6064</v>
      </c>
      <c r="C6560" s="3">
        <v>97126</v>
      </c>
      <c r="D6560" s="2" t="s">
        <v>6650</v>
      </c>
      <c r="E6560" s="3" t="s">
        <v>4954</v>
      </c>
      <c r="F6560" s="61">
        <v>3.18</v>
      </c>
      <c r="G6560" s="61">
        <v>3.43</v>
      </c>
      <c r="J6560" s="89">
        <v>0</v>
      </c>
      <c r="K6560" s="89">
        <v>0</v>
      </c>
    </row>
    <row r="6561" spans="1:11" ht="22.5" x14ac:dyDescent="0.2">
      <c r="A6561" s="1" t="str">
        <f t="shared" si="105"/>
        <v>SINAPI 105308</v>
      </c>
      <c r="B6561" s="3" t="s">
        <v>6064</v>
      </c>
      <c r="C6561" s="3">
        <v>105308</v>
      </c>
      <c r="D6561" s="2" t="s">
        <v>6651</v>
      </c>
      <c r="E6561" s="3" t="s">
        <v>4954</v>
      </c>
      <c r="F6561" s="61">
        <v>4.47</v>
      </c>
      <c r="G6561" s="61">
        <v>4.82</v>
      </c>
      <c r="J6561" s="89">
        <v>0</v>
      </c>
      <c r="K6561" s="89">
        <v>0</v>
      </c>
    </row>
    <row r="6562" spans="1:11" ht="22.5" x14ac:dyDescent="0.2">
      <c r="A6562" s="1" t="str">
        <f t="shared" si="105"/>
        <v>SINAPI 105312</v>
      </c>
      <c r="B6562" s="3" t="s">
        <v>6064</v>
      </c>
      <c r="C6562" s="3">
        <v>105312</v>
      </c>
      <c r="D6562" s="2" t="s">
        <v>6652</v>
      </c>
      <c r="E6562" s="3" t="s">
        <v>4954</v>
      </c>
      <c r="F6562" s="61">
        <v>3.71</v>
      </c>
      <c r="G6562" s="61">
        <v>4</v>
      </c>
      <c r="J6562" s="89">
        <v>0</v>
      </c>
      <c r="K6562" s="89">
        <v>0</v>
      </c>
    </row>
    <row r="6563" spans="1:11" ht="22.5" x14ac:dyDescent="0.2">
      <c r="A6563" s="1" t="str">
        <f t="shared" si="105"/>
        <v>SINAPI 105309</v>
      </c>
      <c r="B6563" s="3" t="s">
        <v>6064</v>
      </c>
      <c r="C6563" s="3">
        <v>105309</v>
      </c>
      <c r="D6563" s="2" t="s">
        <v>6653</v>
      </c>
      <c r="E6563" s="3" t="s">
        <v>4954</v>
      </c>
      <c r="F6563" s="61">
        <v>4.82</v>
      </c>
      <c r="G6563" s="61">
        <v>5.2</v>
      </c>
      <c r="J6563" s="89">
        <v>0</v>
      </c>
      <c r="K6563" s="89">
        <v>0</v>
      </c>
    </row>
    <row r="6564" spans="1:11" ht="22.5" x14ac:dyDescent="0.2">
      <c r="A6564" s="1" t="str">
        <f t="shared" si="105"/>
        <v>SINAPI 105313</v>
      </c>
      <c r="B6564" s="3" t="s">
        <v>6064</v>
      </c>
      <c r="C6564" s="3">
        <v>105313</v>
      </c>
      <c r="D6564" s="2" t="s">
        <v>6654</v>
      </c>
      <c r="E6564" s="3" t="s">
        <v>4954</v>
      </c>
      <c r="F6564" s="61">
        <v>4</v>
      </c>
      <c r="G6564" s="61">
        <v>4.3099999999999996</v>
      </c>
      <c r="J6564" s="89">
        <v>0</v>
      </c>
      <c r="K6564" s="89">
        <v>0</v>
      </c>
    </row>
    <row r="6565" spans="1:11" ht="22.5" x14ac:dyDescent="0.2">
      <c r="A6565" s="1" t="str">
        <f t="shared" si="105"/>
        <v>SINAPI 105310</v>
      </c>
      <c r="B6565" s="3" t="s">
        <v>6064</v>
      </c>
      <c r="C6565" s="3">
        <v>105310</v>
      </c>
      <c r="D6565" s="2" t="s">
        <v>6655</v>
      </c>
      <c r="E6565" s="3" t="s">
        <v>4954</v>
      </c>
      <c r="F6565" s="61">
        <v>5.68</v>
      </c>
      <c r="G6565" s="61">
        <v>6.13</v>
      </c>
      <c r="J6565" s="89">
        <v>0</v>
      </c>
      <c r="K6565" s="89">
        <v>0</v>
      </c>
    </row>
    <row r="6566" spans="1:11" ht="22.5" x14ac:dyDescent="0.2">
      <c r="A6566" s="1" t="str">
        <f t="shared" si="105"/>
        <v>SINAPI 105314</v>
      </c>
      <c r="B6566" s="3" t="s">
        <v>6064</v>
      </c>
      <c r="C6566" s="3">
        <v>105314</v>
      </c>
      <c r="D6566" s="2" t="s">
        <v>6656</v>
      </c>
      <c r="E6566" s="3" t="s">
        <v>4954</v>
      </c>
      <c r="F6566" s="61">
        <v>4.72</v>
      </c>
      <c r="G6566" s="61">
        <v>5.08</v>
      </c>
      <c r="J6566" s="89">
        <v>0</v>
      </c>
      <c r="K6566" s="89">
        <v>0</v>
      </c>
    </row>
    <row r="6567" spans="1:11" ht="22.5" x14ac:dyDescent="0.2">
      <c r="A6567" s="1" t="str">
        <f t="shared" si="105"/>
        <v>SINAPI 97121</v>
      </c>
      <c r="B6567" s="3" t="s">
        <v>6064</v>
      </c>
      <c r="C6567" s="3">
        <v>97121</v>
      </c>
      <c r="D6567" s="2" t="s">
        <v>6657</v>
      </c>
      <c r="E6567" s="3" t="s">
        <v>4954</v>
      </c>
      <c r="F6567" s="61">
        <v>2.75</v>
      </c>
      <c r="G6567" s="61">
        <v>2.97</v>
      </c>
      <c r="J6567" s="89">
        <v>0</v>
      </c>
      <c r="K6567" s="89">
        <v>0</v>
      </c>
    </row>
    <row r="6568" spans="1:11" ht="22.5" x14ac:dyDescent="0.2">
      <c r="A6568" s="1" t="str">
        <f t="shared" si="105"/>
        <v>SINAPI 97124</v>
      </c>
      <c r="B6568" s="3" t="s">
        <v>6064</v>
      </c>
      <c r="C6568" s="3">
        <v>97124</v>
      </c>
      <c r="D6568" s="2" t="s">
        <v>6658</v>
      </c>
      <c r="E6568" s="3" t="s">
        <v>4954</v>
      </c>
      <c r="F6568" s="61">
        <v>2.25</v>
      </c>
      <c r="G6568" s="61">
        <v>2.4300000000000002</v>
      </c>
      <c r="J6568" s="89">
        <v>0</v>
      </c>
      <c r="K6568" s="89">
        <v>0</v>
      </c>
    </row>
    <row r="6569" spans="1:11" ht="22.5" x14ac:dyDescent="0.2">
      <c r="A6569" s="1" t="str">
        <f t="shared" si="105"/>
        <v>SINAPI 97122</v>
      </c>
      <c r="B6569" s="3" t="s">
        <v>6064</v>
      </c>
      <c r="C6569" s="3">
        <v>97122</v>
      </c>
      <c r="D6569" s="2" t="s">
        <v>6659</v>
      </c>
      <c r="E6569" s="3" t="s">
        <v>4954</v>
      </c>
      <c r="F6569" s="61">
        <v>3.33</v>
      </c>
      <c r="G6569" s="61">
        <v>3.59</v>
      </c>
      <c r="J6569" s="89">
        <v>0</v>
      </c>
      <c r="K6569" s="89">
        <v>0</v>
      </c>
    </row>
    <row r="6570" spans="1:11" ht="22.5" x14ac:dyDescent="0.2">
      <c r="A6570" s="1" t="str">
        <f t="shared" si="105"/>
        <v>SINAPI 97125</v>
      </c>
      <c r="B6570" s="3" t="s">
        <v>6064</v>
      </c>
      <c r="C6570" s="3">
        <v>97125</v>
      </c>
      <c r="D6570" s="2" t="s">
        <v>6660</v>
      </c>
      <c r="E6570" s="3" t="s">
        <v>4954</v>
      </c>
      <c r="F6570" s="61">
        <v>2.74</v>
      </c>
      <c r="G6570" s="61">
        <v>2.95</v>
      </c>
      <c r="J6570" s="89">
        <v>0</v>
      </c>
      <c r="K6570" s="89">
        <v>0</v>
      </c>
    </row>
    <row r="6571" spans="1:11" ht="33.75" x14ac:dyDescent="0.2">
      <c r="A6571" s="1" t="str">
        <f t="shared" si="105"/>
        <v>SINAPI 105296</v>
      </c>
      <c r="B6571" s="3" t="s">
        <v>6064</v>
      </c>
      <c r="C6571" s="3">
        <v>105296</v>
      </c>
      <c r="D6571" s="2" t="s">
        <v>6661</v>
      </c>
      <c r="E6571" s="3" t="s">
        <v>4953</v>
      </c>
      <c r="F6571" s="61">
        <v>170.18</v>
      </c>
      <c r="G6571" s="61">
        <v>172.07</v>
      </c>
      <c r="J6571" s="89">
        <v>0.86219999999999997</v>
      </c>
      <c r="K6571" s="89">
        <v>0.85270000000000001</v>
      </c>
    </row>
    <row r="6572" spans="1:11" ht="33.75" x14ac:dyDescent="0.2">
      <c r="A6572" s="1" t="str">
        <f t="shared" si="105"/>
        <v>SINAPI 105374</v>
      </c>
      <c r="B6572" s="3" t="s">
        <v>6064</v>
      </c>
      <c r="C6572" s="3">
        <v>105374</v>
      </c>
      <c r="D6572" s="2" t="s">
        <v>6662</v>
      </c>
      <c r="E6572" s="3" t="s">
        <v>4953</v>
      </c>
      <c r="F6572" s="61">
        <v>166.08</v>
      </c>
      <c r="G6572" s="61">
        <v>167.62</v>
      </c>
      <c r="J6572" s="89">
        <v>0.88349999999999995</v>
      </c>
      <c r="K6572" s="89">
        <v>0.87539999999999996</v>
      </c>
    </row>
    <row r="6573" spans="1:11" ht="33.75" x14ac:dyDescent="0.2">
      <c r="A6573" s="1" t="str">
        <f t="shared" si="105"/>
        <v>SINAPI 105292</v>
      </c>
      <c r="B6573" s="3" t="s">
        <v>6064</v>
      </c>
      <c r="C6573" s="3">
        <v>105292</v>
      </c>
      <c r="D6573" s="2" t="s">
        <v>6663</v>
      </c>
      <c r="E6573" s="3" t="s">
        <v>4953</v>
      </c>
      <c r="F6573" s="61">
        <v>48.71</v>
      </c>
      <c r="G6573" s="61">
        <v>50.09</v>
      </c>
      <c r="J6573" s="89">
        <v>0.65759999999999996</v>
      </c>
      <c r="K6573" s="89">
        <v>0.63939999999999997</v>
      </c>
    </row>
    <row r="6574" spans="1:11" ht="33.75" x14ac:dyDescent="0.2">
      <c r="A6574" s="1" t="str">
        <f t="shared" si="105"/>
        <v>SINAPI 105293</v>
      </c>
      <c r="B6574" s="3" t="s">
        <v>6064</v>
      </c>
      <c r="C6574" s="3">
        <v>105293</v>
      </c>
      <c r="D6574" s="2" t="s">
        <v>6664</v>
      </c>
      <c r="E6574" s="3" t="s">
        <v>4953</v>
      </c>
      <c r="F6574" s="61">
        <v>45.72</v>
      </c>
      <c r="G6574" s="61">
        <v>46.84</v>
      </c>
      <c r="J6574" s="89">
        <v>0.7006</v>
      </c>
      <c r="K6574" s="89">
        <v>0.68379999999999996</v>
      </c>
    </row>
    <row r="6575" spans="1:11" ht="33.75" x14ac:dyDescent="0.2">
      <c r="A6575" s="1" t="str">
        <f t="shared" si="105"/>
        <v>SINAPI 105294</v>
      </c>
      <c r="B6575" s="3" t="s">
        <v>6064</v>
      </c>
      <c r="C6575" s="3">
        <v>105294</v>
      </c>
      <c r="D6575" s="2" t="s">
        <v>6665</v>
      </c>
      <c r="E6575" s="3" t="s">
        <v>4953</v>
      </c>
      <c r="F6575" s="61">
        <v>99.21</v>
      </c>
      <c r="G6575" s="61">
        <v>100.84</v>
      </c>
      <c r="J6575" s="89">
        <v>0.79679999999999995</v>
      </c>
      <c r="K6575" s="89">
        <v>0.78390000000000004</v>
      </c>
    </row>
    <row r="6576" spans="1:11" ht="33.75" x14ac:dyDescent="0.2">
      <c r="A6576" s="1" t="str">
        <f t="shared" si="105"/>
        <v>SINAPI 105295</v>
      </c>
      <c r="B6576" s="3" t="s">
        <v>6064</v>
      </c>
      <c r="C6576" s="3">
        <v>105295</v>
      </c>
      <c r="D6576" s="2" t="s">
        <v>6666</v>
      </c>
      <c r="E6576" s="3" t="s">
        <v>4953</v>
      </c>
      <c r="F6576" s="61">
        <v>95.66</v>
      </c>
      <c r="G6576" s="61">
        <v>96.99</v>
      </c>
      <c r="J6576" s="89">
        <v>0.82640000000000002</v>
      </c>
      <c r="K6576" s="89">
        <v>0.81499999999999995</v>
      </c>
    </row>
    <row r="6577" spans="1:11" ht="33.75" x14ac:dyDescent="0.2">
      <c r="A6577" s="1" t="str">
        <f t="shared" si="105"/>
        <v>SINAPI 105290</v>
      </c>
      <c r="B6577" s="3" t="s">
        <v>6064</v>
      </c>
      <c r="C6577" s="3">
        <v>105290</v>
      </c>
      <c r="D6577" s="2" t="s">
        <v>6667</v>
      </c>
      <c r="E6577" s="3" t="s">
        <v>4953</v>
      </c>
      <c r="F6577" s="61">
        <v>65.09</v>
      </c>
      <c r="G6577" s="61">
        <v>66.349999999999994</v>
      </c>
      <c r="J6577" s="89">
        <v>0.75080000000000002</v>
      </c>
      <c r="K6577" s="89">
        <v>0.73650000000000004</v>
      </c>
    </row>
    <row r="6578" spans="1:11" ht="33.75" x14ac:dyDescent="0.2">
      <c r="A6578" s="1" t="str">
        <f t="shared" si="105"/>
        <v>SINAPI 105291</v>
      </c>
      <c r="B6578" s="3" t="s">
        <v>6064</v>
      </c>
      <c r="C6578" s="3">
        <v>105291</v>
      </c>
      <c r="D6578" s="2" t="s">
        <v>6668</v>
      </c>
      <c r="E6578" s="3" t="s">
        <v>4953</v>
      </c>
      <c r="F6578" s="61">
        <v>62.36</v>
      </c>
      <c r="G6578" s="61">
        <v>63.38</v>
      </c>
      <c r="J6578" s="89">
        <v>0.78369999999999995</v>
      </c>
      <c r="K6578" s="89">
        <v>0.77110000000000001</v>
      </c>
    </row>
    <row r="6579" spans="1:11" ht="33.75" x14ac:dyDescent="0.2">
      <c r="A6579" s="1" t="str">
        <f t="shared" si="105"/>
        <v>SINAPI 105286</v>
      </c>
      <c r="B6579" s="3" t="s">
        <v>6064</v>
      </c>
      <c r="C6579" s="3">
        <v>105286</v>
      </c>
      <c r="D6579" s="2" t="s">
        <v>6669</v>
      </c>
      <c r="E6579" s="3" t="s">
        <v>4953</v>
      </c>
      <c r="F6579" s="61">
        <v>29.23</v>
      </c>
      <c r="G6579" s="61">
        <v>30.16</v>
      </c>
      <c r="J6579" s="89">
        <v>0.61070000000000002</v>
      </c>
      <c r="K6579" s="89">
        <v>0.59179999999999999</v>
      </c>
    </row>
    <row r="6580" spans="1:11" ht="33.75" x14ac:dyDescent="0.2">
      <c r="A6580" s="1" t="str">
        <f t="shared" si="105"/>
        <v>SINAPI 105287</v>
      </c>
      <c r="B6580" s="3" t="s">
        <v>6064</v>
      </c>
      <c r="C6580" s="3">
        <v>105287</v>
      </c>
      <c r="D6580" s="2" t="s">
        <v>6670</v>
      </c>
      <c r="E6580" s="3" t="s">
        <v>4953</v>
      </c>
      <c r="F6580" s="61">
        <v>27.23</v>
      </c>
      <c r="G6580" s="61">
        <v>27.98</v>
      </c>
      <c r="J6580" s="89">
        <v>0.65549999999999997</v>
      </c>
      <c r="K6580" s="89">
        <v>0.63800000000000001</v>
      </c>
    </row>
    <row r="6581" spans="1:11" ht="33.75" x14ac:dyDescent="0.2">
      <c r="A6581" s="1" t="str">
        <f t="shared" si="105"/>
        <v>SINAPI 105288</v>
      </c>
      <c r="B6581" s="3" t="s">
        <v>6064</v>
      </c>
      <c r="C6581" s="3">
        <v>105288</v>
      </c>
      <c r="D6581" s="2" t="s">
        <v>6671</v>
      </c>
      <c r="E6581" s="3" t="s">
        <v>4953</v>
      </c>
      <c r="F6581" s="61">
        <v>48.33</v>
      </c>
      <c r="G6581" s="61">
        <v>49.42</v>
      </c>
      <c r="J6581" s="89">
        <v>0.71240000000000003</v>
      </c>
      <c r="K6581" s="89">
        <v>0.69669999999999999</v>
      </c>
    </row>
    <row r="6582" spans="1:11" ht="33.75" x14ac:dyDescent="0.2">
      <c r="A6582" s="1" t="str">
        <f t="shared" si="105"/>
        <v>SINAPI 105289</v>
      </c>
      <c r="B6582" s="3" t="s">
        <v>6064</v>
      </c>
      <c r="C6582" s="3">
        <v>105289</v>
      </c>
      <c r="D6582" s="2" t="s">
        <v>6672</v>
      </c>
      <c r="E6582" s="3" t="s">
        <v>4953</v>
      </c>
      <c r="F6582" s="61">
        <v>45.97</v>
      </c>
      <c r="G6582" s="61">
        <v>46.85</v>
      </c>
      <c r="J6582" s="89">
        <v>0.749</v>
      </c>
      <c r="K6582" s="89">
        <v>0.7349</v>
      </c>
    </row>
    <row r="6583" spans="1:11" ht="33.75" x14ac:dyDescent="0.2">
      <c r="A6583" s="1" t="str">
        <f t="shared" si="105"/>
        <v>SINAPI 105375</v>
      </c>
      <c r="B6583" s="3" t="s">
        <v>6064</v>
      </c>
      <c r="C6583" s="3">
        <v>105375</v>
      </c>
      <c r="D6583" s="2" t="s">
        <v>6673</v>
      </c>
      <c r="E6583" s="3" t="s">
        <v>4953</v>
      </c>
      <c r="F6583" s="61">
        <v>131.80000000000001</v>
      </c>
      <c r="G6583" s="61">
        <v>134.31</v>
      </c>
      <c r="J6583" s="89">
        <v>0.75380000000000003</v>
      </c>
      <c r="K6583" s="89">
        <v>0.73970000000000002</v>
      </c>
    </row>
    <row r="6584" spans="1:11" ht="33.75" x14ac:dyDescent="0.2">
      <c r="A6584" s="1" t="str">
        <f t="shared" si="105"/>
        <v>SINAPI 105376</v>
      </c>
      <c r="B6584" s="3" t="s">
        <v>6064</v>
      </c>
      <c r="C6584" s="3">
        <v>105376</v>
      </c>
      <c r="D6584" s="2" t="s">
        <v>6674</v>
      </c>
      <c r="E6584" s="3" t="s">
        <v>4953</v>
      </c>
      <c r="F6584" s="61">
        <v>126.34</v>
      </c>
      <c r="G6584" s="61">
        <v>128.38999999999999</v>
      </c>
      <c r="J6584" s="89">
        <v>0.78639999999999999</v>
      </c>
      <c r="K6584" s="89">
        <v>0.77380000000000004</v>
      </c>
    </row>
    <row r="6585" spans="1:11" ht="33.75" x14ac:dyDescent="0.2">
      <c r="A6585" s="1" t="str">
        <f t="shared" si="105"/>
        <v>SINAPI 105331</v>
      </c>
      <c r="B6585" s="3" t="s">
        <v>6064</v>
      </c>
      <c r="C6585" s="3">
        <v>105331</v>
      </c>
      <c r="D6585" s="2" t="s">
        <v>6675</v>
      </c>
      <c r="E6585" s="3" t="s">
        <v>4954</v>
      </c>
      <c r="F6585" s="61">
        <v>55.51</v>
      </c>
      <c r="G6585" s="61">
        <v>55.8</v>
      </c>
      <c r="J6585" s="89">
        <v>0.9355</v>
      </c>
      <c r="K6585" s="89">
        <v>0.93059999999999998</v>
      </c>
    </row>
    <row r="6586" spans="1:11" ht="33.75" x14ac:dyDescent="0.2">
      <c r="A6586" s="1" t="str">
        <f t="shared" si="105"/>
        <v>SINAPI 105332</v>
      </c>
      <c r="B6586" s="3" t="s">
        <v>6064</v>
      </c>
      <c r="C6586" s="3">
        <v>105332</v>
      </c>
      <c r="D6586" s="2" t="s">
        <v>6676</v>
      </c>
      <c r="E6586" s="3" t="s">
        <v>4954</v>
      </c>
      <c r="F6586" s="61">
        <v>54.9</v>
      </c>
      <c r="G6586" s="61">
        <v>55.13</v>
      </c>
      <c r="J6586" s="89">
        <v>0.94589999999999996</v>
      </c>
      <c r="K6586" s="89">
        <v>0.94199999999999995</v>
      </c>
    </row>
    <row r="6587" spans="1:11" ht="22.5" x14ac:dyDescent="0.2">
      <c r="A6587" s="1" t="str">
        <f t="shared" si="105"/>
        <v>SINAPI 105333</v>
      </c>
      <c r="B6587" s="3" t="s">
        <v>6064</v>
      </c>
      <c r="C6587" s="3">
        <v>105333</v>
      </c>
      <c r="D6587" s="2" t="s">
        <v>6677</v>
      </c>
      <c r="E6587" s="3" t="s">
        <v>4954</v>
      </c>
      <c r="F6587" s="61">
        <v>246.39</v>
      </c>
      <c r="G6587" s="61">
        <v>247</v>
      </c>
      <c r="J6587" s="89">
        <v>0.96130000000000004</v>
      </c>
      <c r="K6587" s="89">
        <v>0.95889999999999997</v>
      </c>
    </row>
    <row r="6588" spans="1:11" ht="22.5" x14ac:dyDescent="0.2">
      <c r="A6588" s="1" t="str">
        <f t="shared" si="105"/>
        <v>SINAPI 105334</v>
      </c>
      <c r="B6588" s="3" t="s">
        <v>6064</v>
      </c>
      <c r="C6588" s="3">
        <v>105334</v>
      </c>
      <c r="D6588" s="2" t="s">
        <v>6678</v>
      </c>
      <c r="E6588" s="3" t="s">
        <v>4954</v>
      </c>
      <c r="F6588" s="61">
        <v>244.14</v>
      </c>
      <c r="G6588" s="61">
        <v>244.6</v>
      </c>
      <c r="J6588" s="89">
        <v>0.97009999999999996</v>
      </c>
      <c r="K6588" s="89">
        <v>0.96830000000000005</v>
      </c>
    </row>
    <row r="6589" spans="1:11" ht="22.5" x14ac:dyDescent="0.2">
      <c r="A6589" s="1" t="str">
        <f t="shared" si="105"/>
        <v>SINAPI 105335</v>
      </c>
      <c r="B6589" s="3" t="s">
        <v>6064</v>
      </c>
      <c r="C6589" s="3">
        <v>105335</v>
      </c>
      <c r="D6589" s="2" t="s">
        <v>6679</v>
      </c>
      <c r="E6589" s="3" t="s">
        <v>4954</v>
      </c>
      <c r="F6589" s="61">
        <v>371.88</v>
      </c>
      <c r="G6589" s="61">
        <v>372.61</v>
      </c>
      <c r="J6589" s="89">
        <v>0.96960000000000002</v>
      </c>
      <c r="K6589" s="89">
        <v>0.9677</v>
      </c>
    </row>
    <row r="6590" spans="1:11" ht="22.5" x14ac:dyDescent="0.2">
      <c r="A6590" s="1" t="str">
        <f t="shared" si="105"/>
        <v>SINAPI 105336</v>
      </c>
      <c r="B6590" s="3" t="s">
        <v>6064</v>
      </c>
      <c r="C6590" s="3">
        <v>105336</v>
      </c>
      <c r="D6590" s="2" t="s">
        <v>6680</v>
      </c>
      <c r="E6590" s="3" t="s">
        <v>4954</v>
      </c>
      <c r="F6590" s="61">
        <v>369.23</v>
      </c>
      <c r="G6590" s="61">
        <v>369.78</v>
      </c>
      <c r="J6590" s="89">
        <v>0.97660000000000002</v>
      </c>
      <c r="K6590" s="89">
        <v>0.97509999999999997</v>
      </c>
    </row>
    <row r="6591" spans="1:11" ht="22.5" x14ac:dyDescent="0.2">
      <c r="A6591" s="1" t="str">
        <f t="shared" si="105"/>
        <v>SINAPI 105337</v>
      </c>
      <c r="B6591" s="3" t="s">
        <v>6064</v>
      </c>
      <c r="C6591" s="3">
        <v>105337</v>
      </c>
      <c r="D6591" s="2" t="s">
        <v>6681</v>
      </c>
      <c r="E6591" s="3" t="s">
        <v>4954</v>
      </c>
      <c r="F6591" s="61">
        <v>525.09</v>
      </c>
      <c r="G6591" s="61">
        <v>525.92999999999995</v>
      </c>
      <c r="J6591" s="89">
        <v>0.97509999999999997</v>
      </c>
      <c r="K6591" s="89">
        <v>0.97360000000000002</v>
      </c>
    </row>
    <row r="6592" spans="1:11" ht="22.5" x14ac:dyDescent="0.2">
      <c r="A6592" s="1" t="str">
        <f t="shared" si="105"/>
        <v>SINAPI 105338</v>
      </c>
      <c r="B6592" s="3" t="s">
        <v>6064</v>
      </c>
      <c r="C6592" s="3">
        <v>105338</v>
      </c>
      <c r="D6592" s="2" t="s">
        <v>6682</v>
      </c>
      <c r="E6592" s="3" t="s">
        <v>4954</v>
      </c>
      <c r="F6592" s="61">
        <v>522.02</v>
      </c>
      <c r="G6592" s="61">
        <v>522.66999999999996</v>
      </c>
      <c r="J6592" s="89">
        <v>0.98080000000000001</v>
      </c>
      <c r="K6592" s="89">
        <v>0.97960000000000003</v>
      </c>
    </row>
    <row r="6593" spans="1:11" ht="22.5" x14ac:dyDescent="0.2">
      <c r="A6593" s="1" t="str">
        <f t="shared" si="105"/>
        <v>SINAPI 105329</v>
      </c>
      <c r="B6593" s="3" t="s">
        <v>6064</v>
      </c>
      <c r="C6593" s="3">
        <v>105329</v>
      </c>
      <c r="D6593" s="2" t="s">
        <v>6683</v>
      </c>
      <c r="E6593" s="3" t="s">
        <v>4953</v>
      </c>
      <c r="F6593" s="61">
        <v>78.510000000000005</v>
      </c>
      <c r="G6593" s="61">
        <v>78.819999999999993</v>
      </c>
      <c r="J6593" s="89">
        <v>0.95099999999999996</v>
      </c>
      <c r="K6593" s="89">
        <v>0.94720000000000004</v>
      </c>
    </row>
    <row r="6594" spans="1:11" ht="22.5" x14ac:dyDescent="0.2">
      <c r="A6594" s="1" t="str">
        <f t="shared" si="105"/>
        <v>SINAPI 105330</v>
      </c>
      <c r="B6594" s="3" t="s">
        <v>6064</v>
      </c>
      <c r="C6594" s="3">
        <v>105330</v>
      </c>
      <c r="D6594" s="2" t="s">
        <v>6684</v>
      </c>
      <c r="E6594" s="3" t="s">
        <v>4953</v>
      </c>
      <c r="F6594" s="61">
        <v>77.84</v>
      </c>
      <c r="G6594" s="61">
        <v>78.09</v>
      </c>
      <c r="J6594" s="89">
        <v>0.95909999999999995</v>
      </c>
      <c r="K6594" s="89">
        <v>0.95609999999999995</v>
      </c>
    </row>
    <row r="6595" spans="1:11" ht="22.5" x14ac:dyDescent="0.2">
      <c r="A6595" s="1" t="str">
        <f t="shared" si="105"/>
        <v>SINAPI 105260</v>
      </c>
      <c r="B6595" s="3" t="s">
        <v>6064</v>
      </c>
      <c r="C6595" s="3">
        <v>105260</v>
      </c>
      <c r="D6595" s="2" t="s">
        <v>6685</v>
      </c>
      <c r="E6595" s="3" t="s">
        <v>4953</v>
      </c>
      <c r="F6595" s="61">
        <v>25.5</v>
      </c>
      <c r="G6595" s="61">
        <v>25.72</v>
      </c>
      <c r="J6595" s="89">
        <v>0.89219999999999999</v>
      </c>
      <c r="K6595" s="89">
        <v>0.88449999999999995</v>
      </c>
    </row>
    <row r="6596" spans="1:11" ht="22.5" x14ac:dyDescent="0.2">
      <c r="A6596" s="1" t="str">
        <f t="shared" si="105"/>
        <v>SINAPI 105285</v>
      </c>
      <c r="B6596" s="3" t="s">
        <v>6064</v>
      </c>
      <c r="C6596" s="3">
        <v>105285</v>
      </c>
      <c r="D6596" s="2" t="s">
        <v>6686</v>
      </c>
      <c r="E6596" s="3" t="s">
        <v>4953</v>
      </c>
      <c r="F6596" s="61">
        <v>25</v>
      </c>
      <c r="G6596" s="61">
        <v>25.18</v>
      </c>
      <c r="J6596" s="89">
        <v>0.91</v>
      </c>
      <c r="K6596" s="89">
        <v>0.90349999999999997</v>
      </c>
    </row>
    <row r="6597" spans="1:11" ht="22.5" x14ac:dyDescent="0.2">
      <c r="A6597" s="1" t="str">
        <f t="shared" si="105"/>
        <v>SINAPI 105327</v>
      </c>
      <c r="B6597" s="3" t="s">
        <v>6064</v>
      </c>
      <c r="C6597" s="3">
        <v>105327</v>
      </c>
      <c r="D6597" s="2" t="s">
        <v>6687</v>
      </c>
      <c r="E6597" s="3" t="s">
        <v>4953</v>
      </c>
      <c r="F6597" s="61">
        <v>48.02</v>
      </c>
      <c r="G6597" s="61">
        <v>48.28</v>
      </c>
      <c r="J6597" s="89">
        <v>0.93069999999999997</v>
      </c>
      <c r="K6597" s="89">
        <v>0.92559999999999998</v>
      </c>
    </row>
    <row r="6598" spans="1:11" ht="22.5" x14ac:dyDescent="0.2">
      <c r="A6598" s="1" t="str">
        <f t="shared" si="105"/>
        <v>SINAPI 105328</v>
      </c>
      <c r="B6598" s="3" t="s">
        <v>6064</v>
      </c>
      <c r="C6598" s="3">
        <v>105328</v>
      </c>
      <c r="D6598" s="2" t="s">
        <v>6688</v>
      </c>
      <c r="E6598" s="3" t="s">
        <v>4953</v>
      </c>
      <c r="F6598" s="61">
        <v>47.43</v>
      </c>
      <c r="G6598" s="61">
        <v>47.64</v>
      </c>
      <c r="J6598" s="89">
        <v>0.94220000000000004</v>
      </c>
      <c r="K6598" s="89">
        <v>0.93810000000000004</v>
      </c>
    </row>
    <row r="6599" spans="1:11" ht="22.5" x14ac:dyDescent="0.2">
      <c r="A6599" s="1" t="str">
        <f t="shared" si="105"/>
        <v>SINAPI 105377</v>
      </c>
      <c r="B6599" s="3" t="s">
        <v>6064</v>
      </c>
      <c r="C6599" s="3">
        <v>105377</v>
      </c>
      <c r="D6599" s="2" t="s">
        <v>6689</v>
      </c>
      <c r="E6599" s="3" t="s">
        <v>4953</v>
      </c>
      <c r="F6599" s="61">
        <v>44.51</v>
      </c>
      <c r="G6599" s="61">
        <v>45.34</v>
      </c>
      <c r="J6599" s="89">
        <v>0.6643</v>
      </c>
      <c r="K6599" s="89">
        <v>0.6522</v>
      </c>
    </row>
    <row r="6600" spans="1:11" ht="22.5" x14ac:dyDescent="0.2">
      <c r="A6600" s="1" t="str">
        <f t="shared" si="105"/>
        <v>SINAPI 105368</v>
      </c>
      <c r="B6600" s="3" t="s">
        <v>6064</v>
      </c>
      <c r="C6600" s="3">
        <v>105368</v>
      </c>
      <c r="D6600" s="2" t="s">
        <v>6690</v>
      </c>
      <c r="E6600" s="3" t="s">
        <v>4953</v>
      </c>
      <c r="F6600" s="61">
        <v>40.96</v>
      </c>
      <c r="G6600" s="61">
        <v>41.6</v>
      </c>
      <c r="J6600" s="89">
        <v>0.72189999999999999</v>
      </c>
      <c r="K6600" s="89">
        <v>0.71079999999999999</v>
      </c>
    </row>
    <row r="6601" spans="1:11" ht="22.5" x14ac:dyDescent="0.2">
      <c r="A6601" s="1" t="str">
        <f t="shared" si="105"/>
        <v>SINAPI 105369</v>
      </c>
      <c r="B6601" s="3" t="s">
        <v>6064</v>
      </c>
      <c r="C6601" s="3">
        <v>105369</v>
      </c>
      <c r="D6601" s="2" t="s">
        <v>6691</v>
      </c>
      <c r="E6601" s="3" t="s">
        <v>4953</v>
      </c>
      <c r="F6601" s="61">
        <v>70.069999999999993</v>
      </c>
      <c r="G6601" s="61">
        <v>71.19</v>
      </c>
      <c r="J6601" s="89">
        <v>0.70740000000000003</v>
      </c>
      <c r="K6601" s="89">
        <v>0.69630000000000003</v>
      </c>
    </row>
    <row r="6602" spans="1:11" ht="22.5" x14ac:dyDescent="0.2">
      <c r="A6602" s="1" t="str">
        <f t="shared" si="105"/>
        <v>SINAPI 105370</v>
      </c>
      <c r="B6602" s="3" t="s">
        <v>6064</v>
      </c>
      <c r="C6602" s="3">
        <v>105370</v>
      </c>
      <c r="D6602" s="2" t="s">
        <v>6692</v>
      </c>
      <c r="E6602" s="3" t="s">
        <v>4953</v>
      </c>
      <c r="F6602" s="61">
        <v>65.36</v>
      </c>
      <c r="G6602" s="61">
        <v>66.19</v>
      </c>
      <c r="J6602" s="89">
        <v>0.75839999999999996</v>
      </c>
      <c r="K6602" s="89">
        <v>0.74890000000000001</v>
      </c>
    </row>
    <row r="6603" spans="1:11" ht="33.75" x14ac:dyDescent="0.2">
      <c r="A6603" s="1" t="str">
        <f t="shared" si="105"/>
        <v>SINAPI 92864</v>
      </c>
      <c r="B6603" s="3" t="s">
        <v>6064</v>
      </c>
      <c r="C6603" s="3">
        <v>92864</v>
      </c>
      <c r="D6603" s="2" t="s">
        <v>6693</v>
      </c>
      <c r="E6603" s="3" t="s">
        <v>4954</v>
      </c>
      <c r="F6603" s="61">
        <v>90.39</v>
      </c>
      <c r="G6603" s="61">
        <v>93.07</v>
      </c>
      <c r="J6603" s="89">
        <v>0</v>
      </c>
      <c r="K6603" s="89">
        <v>0</v>
      </c>
    </row>
    <row r="6604" spans="1:11" ht="33.75" x14ac:dyDescent="0.2">
      <c r="A6604" s="1" t="str">
        <f t="shared" si="105"/>
        <v>SINAPI 92848</v>
      </c>
      <c r="B6604" s="3" t="s">
        <v>6064</v>
      </c>
      <c r="C6604" s="3">
        <v>92848</v>
      </c>
      <c r="D6604" s="2" t="s">
        <v>6694</v>
      </c>
      <c r="E6604" s="3" t="s">
        <v>4954</v>
      </c>
      <c r="F6604" s="61">
        <v>80.760000000000005</v>
      </c>
      <c r="G6604" s="61">
        <v>82.95</v>
      </c>
      <c r="J6604" s="89">
        <v>0</v>
      </c>
      <c r="K6604" s="89">
        <v>0</v>
      </c>
    </row>
    <row r="6605" spans="1:11" ht="33.75" x14ac:dyDescent="0.2">
      <c r="A6605" s="1" t="str">
        <f t="shared" si="105"/>
        <v>SINAPI 104937</v>
      </c>
      <c r="B6605" s="3" t="s">
        <v>6064</v>
      </c>
      <c r="C6605" s="3">
        <v>104937</v>
      </c>
      <c r="D6605" s="2" t="s">
        <v>6695</v>
      </c>
      <c r="E6605" s="3" t="s">
        <v>4954</v>
      </c>
      <c r="F6605" s="61">
        <v>0</v>
      </c>
      <c r="G6605" s="61">
        <v>0</v>
      </c>
      <c r="J6605" s="89"/>
      <c r="K6605" s="89"/>
    </row>
    <row r="6606" spans="1:11" ht="33.75" x14ac:dyDescent="0.2">
      <c r="A6606" s="1" t="str">
        <f t="shared" si="105"/>
        <v>SINAPI 104933</v>
      </c>
      <c r="B6606" s="3" t="s">
        <v>6064</v>
      </c>
      <c r="C6606" s="3">
        <v>104933</v>
      </c>
      <c r="D6606" s="2" t="s">
        <v>6696</v>
      </c>
      <c r="E6606" s="3" t="s">
        <v>4954</v>
      </c>
      <c r="F6606" s="61">
        <v>0</v>
      </c>
      <c r="G6606" s="61">
        <v>0</v>
      </c>
      <c r="J6606" s="89"/>
      <c r="K6606" s="89"/>
    </row>
    <row r="6607" spans="1:11" ht="33.75" x14ac:dyDescent="0.2">
      <c r="A6607" s="1" t="str">
        <f t="shared" si="105"/>
        <v>SINAPI 104939</v>
      </c>
      <c r="B6607" s="3" t="s">
        <v>6064</v>
      </c>
      <c r="C6607" s="3">
        <v>104939</v>
      </c>
      <c r="D6607" s="2" t="s">
        <v>6697</v>
      </c>
      <c r="E6607" s="3" t="s">
        <v>4954</v>
      </c>
      <c r="F6607" s="61">
        <v>0</v>
      </c>
      <c r="G6607" s="61">
        <v>0</v>
      </c>
      <c r="J6607" s="89"/>
      <c r="K6607" s="89"/>
    </row>
    <row r="6608" spans="1:11" ht="33.75" x14ac:dyDescent="0.2">
      <c r="A6608" s="1" t="str">
        <f t="shared" si="105"/>
        <v>SINAPI 104935</v>
      </c>
      <c r="B6608" s="3" t="s">
        <v>6064</v>
      </c>
      <c r="C6608" s="3">
        <v>104935</v>
      </c>
      <c r="D6608" s="2" t="s">
        <v>6698</v>
      </c>
      <c r="E6608" s="3" t="s">
        <v>4954</v>
      </c>
      <c r="F6608" s="61">
        <v>0</v>
      </c>
      <c r="G6608" s="61">
        <v>0</v>
      </c>
      <c r="J6608" s="89"/>
      <c r="K6608" s="89"/>
    </row>
    <row r="6609" spans="1:11" ht="33.75" x14ac:dyDescent="0.2">
      <c r="A6609" s="1" t="str">
        <f t="shared" si="105"/>
        <v>SINAPI 92850</v>
      </c>
      <c r="B6609" s="3" t="s">
        <v>6064</v>
      </c>
      <c r="C6609" s="3">
        <v>92850</v>
      </c>
      <c r="D6609" s="2" t="s">
        <v>6699</v>
      </c>
      <c r="E6609" s="3" t="s">
        <v>4954</v>
      </c>
      <c r="F6609" s="61">
        <v>22.34</v>
      </c>
      <c r="G6609" s="61">
        <v>23</v>
      </c>
      <c r="J6609" s="89">
        <v>0</v>
      </c>
      <c r="K6609" s="89">
        <v>0</v>
      </c>
    </row>
    <row r="6610" spans="1:11" ht="33.75" x14ac:dyDescent="0.2">
      <c r="A6610" s="1" t="str">
        <f t="shared" si="105"/>
        <v>SINAPI 92834</v>
      </c>
      <c r="B6610" s="3" t="s">
        <v>6064</v>
      </c>
      <c r="C6610" s="3">
        <v>92834</v>
      </c>
      <c r="D6610" s="2" t="s">
        <v>6700</v>
      </c>
      <c r="E6610" s="3" t="s">
        <v>4954</v>
      </c>
      <c r="F6610" s="61">
        <v>19.91</v>
      </c>
      <c r="G6610" s="61">
        <v>20.46</v>
      </c>
      <c r="J6610" s="89">
        <v>0</v>
      </c>
      <c r="K6610" s="89">
        <v>0</v>
      </c>
    </row>
    <row r="6611" spans="1:11" ht="33.75" x14ac:dyDescent="0.2">
      <c r="A6611" s="1" t="str">
        <f t="shared" si="105"/>
        <v>SINAPI 92852</v>
      </c>
      <c r="B6611" s="3" t="s">
        <v>6064</v>
      </c>
      <c r="C6611" s="3">
        <v>92852</v>
      </c>
      <c r="D6611" s="2" t="s">
        <v>6701</v>
      </c>
      <c r="E6611" s="3" t="s">
        <v>4954</v>
      </c>
      <c r="F6611" s="61">
        <v>29.74</v>
      </c>
      <c r="G6611" s="61">
        <v>30.7</v>
      </c>
      <c r="J6611" s="89">
        <v>0</v>
      </c>
      <c r="K6611" s="89">
        <v>0</v>
      </c>
    </row>
    <row r="6612" spans="1:11" ht="33.75" x14ac:dyDescent="0.2">
      <c r="A6612" s="1" t="str">
        <f t="shared" si="105"/>
        <v>SINAPI 92836</v>
      </c>
      <c r="B6612" s="3" t="s">
        <v>6064</v>
      </c>
      <c r="C6612" s="3">
        <v>92836</v>
      </c>
      <c r="D6612" s="2" t="s">
        <v>6702</v>
      </c>
      <c r="E6612" s="3" t="s">
        <v>4954</v>
      </c>
      <c r="F6612" s="61">
        <v>26.29</v>
      </c>
      <c r="G6612" s="61">
        <v>27.06</v>
      </c>
      <c r="J6612" s="89">
        <v>0</v>
      </c>
      <c r="K6612" s="89">
        <v>0</v>
      </c>
    </row>
    <row r="6613" spans="1:11" ht="33.75" x14ac:dyDescent="0.2">
      <c r="A6613" s="1" t="str">
        <f t="shared" si="105"/>
        <v>SINAPI 92854</v>
      </c>
      <c r="B6613" s="3" t="s">
        <v>6064</v>
      </c>
      <c r="C6613" s="3">
        <v>92854</v>
      </c>
      <c r="D6613" s="2" t="s">
        <v>6703</v>
      </c>
      <c r="E6613" s="3" t="s">
        <v>4954</v>
      </c>
      <c r="F6613" s="61">
        <v>37.49</v>
      </c>
      <c r="G6613" s="61">
        <v>38.729999999999997</v>
      </c>
      <c r="J6613" s="89">
        <v>0</v>
      </c>
      <c r="K6613" s="89">
        <v>0</v>
      </c>
    </row>
    <row r="6614" spans="1:11" ht="33.75" x14ac:dyDescent="0.2">
      <c r="A6614" s="1" t="str">
        <f t="shared" si="105"/>
        <v>SINAPI 92838</v>
      </c>
      <c r="B6614" s="3" t="s">
        <v>6064</v>
      </c>
      <c r="C6614" s="3">
        <v>92838</v>
      </c>
      <c r="D6614" s="2" t="s">
        <v>6704</v>
      </c>
      <c r="E6614" s="3" t="s">
        <v>4954</v>
      </c>
      <c r="F6614" s="61">
        <v>33.01</v>
      </c>
      <c r="G6614" s="61">
        <v>34.020000000000003</v>
      </c>
      <c r="J6614" s="89">
        <v>0</v>
      </c>
      <c r="K6614" s="89">
        <v>0</v>
      </c>
    </row>
    <row r="6615" spans="1:11" ht="33.75" x14ac:dyDescent="0.2">
      <c r="A6615" s="1" t="str">
        <f t="shared" ref="A6615:A6678" si="106">CONCATENATE($B6615," ",$C6615)</f>
        <v>SINAPI 92856</v>
      </c>
      <c r="B6615" s="3" t="s">
        <v>6064</v>
      </c>
      <c r="C6615" s="3">
        <v>92856</v>
      </c>
      <c r="D6615" s="2" t="s">
        <v>6705</v>
      </c>
      <c r="E6615" s="3" t="s">
        <v>4954</v>
      </c>
      <c r="F6615" s="61">
        <v>45.53</v>
      </c>
      <c r="G6615" s="61">
        <v>47.07</v>
      </c>
      <c r="J6615" s="89">
        <v>0</v>
      </c>
      <c r="K6615" s="89">
        <v>0</v>
      </c>
    </row>
    <row r="6616" spans="1:11" ht="33.75" x14ac:dyDescent="0.2">
      <c r="A6616" s="1" t="str">
        <f t="shared" si="106"/>
        <v>SINAPI 92840</v>
      </c>
      <c r="B6616" s="3" t="s">
        <v>6064</v>
      </c>
      <c r="C6616" s="3">
        <v>92840</v>
      </c>
      <c r="D6616" s="2" t="s">
        <v>6706</v>
      </c>
      <c r="E6616" s="3" t="s">
        <v>4954</v>
      </c>
      <c r="F6616" s="61">
        <v>40.03</v>
      </c>
      <c r="G6616" s="61">
        <v>41.28</v>
      </c>
      <c r="J6616" s="89">
        <v>0</v>
      </c>
      <c r="K6616" s="89">
        <v>0</v>
      </c>
    </row>
    <row r="6617" spans="1:11" ht="33.75" x14ac:dyDescent="0.2">
      <c r="A6617" s="1" t="str">
        <f t="shared" si="106"/>
        <v>SINAPI 92858</v>
      </c>
      <c r="B6617" s="3" t="s">
        <v>6064</v>
      </c>
      <c r="C6617" s="3">
        <v>92858</v>
      </c>
      <c r="D6617" s="2" t="s">
        <v>6707</v>
      </c>
      <c r="E6617" s="3" t="s">
        <v>4954</v>
      </c>
      <c r="F6617" s="61">
        <v>56.78</v>
      </c>
      <c r="G6617" s="61">
        <v>58.61</v>
      </c>
      <c r="J6617" s="89">
        <v>0</v>
      </c>
      <c r="K6617" s="89">
        <v>0</v>
      </c>
    </row>
    <row r="6618" spans="1:11" ht="33.75" x14ac:dyDescent="0.2">
      <c r="A6618" s="1" t="str">
        <f t="shared" si="106"/>
        <v>SINAPI 92842</v>
      </c>
      <c r="B6618" s="3" t="s">
        <v>6064</v>
      </c>
      <c r="C6618" s="3">
        <v>92842</v>
      </c>
      <c r="D6618" s="2" t="s">
        <v>6708</v>
      </c>
      <c r="E6618" s="3" t="s">
        <v>4954</v>
      </c>
      <c r="F6618" s="61">
        <v>50.23</v>
      </c>
      <c r="G6618" s="61">
        <v>51.71</v>
      </c>
      <c r="J6618" s="89">
        <v>0</v>
      </c>
      <c r="K6618" s="89">
        <v>0</v>
      </c>
    </row>
    <row r="6619" spans="1:11" ht="33.75" x14ac:dyDescent="0.2">
      <c r="A6619" s="1" t="str">
        <f t="shared" si="106"/>
        <v>SINAPI 92860</v>
      </c>
      <c r="B6619" s="3" t="s">
        <v>6064</v>
      </c>
      <c r="C6619" s="3">
        <v>92860</v>
      </c>
      <c r="D6619" s="2" t="s">
        <v>6709</v>
      </c>
      <c r="E6619" s="3" t="s">
        <v>4954</v>
      </c>
      <c r="F6619" s="61">
        <v>67.290000000000006</v>
      </c>
      <c r="G6619" s="61">
        <v>69.39</v>
      </c>
      <c r="J6619" s="89">
        <v>0</v>
      </c>
      <c r="K6619" s="89">
        <v>0</v>
      </c>
    </row>
    <row r="6620" spans="1:11" ht="33.75" x14ac:dyDescent="0.2">
      <c r="A6620" s="1" t="str">
        <f t="shared" si="106"/>
        <v>SINAPI 92844</v>
      </c>
      <c r="B6620" s="3" t="s">
        <v>6064</v>
      </c>
      <c r="C6620" s="3">
        <v>92844</v>
      </c>
      <c r="D6620" s="2" t="s">
        <v>6710</v>
      </c>
      <c r="E6620" s="3" t="s">
        <v>4954</v>
      </c>
      <c r="F6620" s="61">
        <v>59.71</v>
      </c>
      <c r="G6620" s="61">
        <v>61.43</v>
      </c>
      <c r="J6620" s="89">
        <v>0</v>
      </c>
      <c r="K6620" s="89">
        <v>0</v>
      </c>
    </row>
    <row r="6621" spans="1:11" ht="33.75" x14ac:dyDescent="0.2">
      <c r="A6621" s="1" t="str">
        <f t="shared" si="106"/>
        <v>SINAPI 92862</v>
      </c>
      <c r="B6621" s="3" t="s">
        <v>6064</v>
      </c>
      <c r="C6621" s="3">
        <v>92862</v>
      </c>
      <c r="D6621" s="2" t="s">
        <v>6711</v>
      </c>
      <c r="E6621" s="3" t="s">
        <v>4954</v>
      </c>
      <c r="F6621" s="61">
        <v>77.069999999999993</v>
      </c>
      <c r="G6621" s="61">
        <v>79.459999999999994</v>
      </c>
      <c r="J6621" s="89">
        <v>0</v>
      </c>
      <c r="K6621" s="89">
        <v>0</v>
      </c>
    </row>
    <row r="6622" spans="1:11" ht="33.75" x14ac:dyDescent="0.2">
      <c r="A6622" s="1" t="str">
        <f t="shared" si="106"/>
        <v>SINAPI 92846</v>
      </c>
      <c r="B6622" s="3" t="s">
        <v>6064</v>
      </c>
      <c r="C6622" s="3">
        <v>92846</v>
      </c>
      <c r="D6622" s="2" t="s">
        <v>6712</v>
      </c>
      <c r="E6622" s="3" t="s">
        <v>4954</v>
      </c>
      <c r="F6622" s="61">
        <v>68.47</v>
      </c>
      <c r="G6622" s="61">
        <v>70.42</v>
      </c>
      <c r="J6622" s="89">
        <v>0</v>
      </c>
      <c r="K6622" s="89">
        <v>0</v>
      </c>
    </row>
    <row r="6623" spans="1:11" ht="22.5" x14ac:dyDescent="0.2">
      <c r="A6623" s="1" t="str">
        <f t="shared" si="106"/>
        <v>SINAPI 92828</v>
      </c>
      <c r="B6623" s="3" t="s">
        <v>6064</v>
      </c>
      <c r="C6623" s="3">
        <v>92828</v>
      </c>
      <c r="D6623" s="2" t="s">
        <v>6713</v>
      </c>
      <c r="E6623" s="3" t="s">
        <v>4954</v>
      </c>
      <c r="F6623" s="61">
        <v>106.49</v>
      </c>
      <c r="G6623" s="61">
        <v>111.56</v>
      </c>
      <c r="J6623" s="89">
        <v>0</v>
      </c>
      <c r="K6623" s="89">
        <v>0</v>
      </c>
    </row>
    <row r="6624" spans="1:11" ht="22.5" x14ac:dyDescent="0.2">
      <c r="A6624" s="1" t="str">
        <f t="shared" si="106"/>
        <v>SINAPI 92815</v>
      </c>
      <c r="B6624" s="3" t="s">
        <v>6064</v>
      </c>
      <c r="C6624" s="3">
        <v>92815</v>
      </c>
      <c r="D6624" s="2" t="s">
        <v>6714</v>
      </c>
      <c r="E6624" s="3" t="s">
        <v>4954</v>
      </c>
      <c r="F6624" s="61">
        <v>96.84</v>
      </c>
      <c r="G6624" s="61">
        <v>101.43</v>
      </c>
      <c r="J6624" s="89">
        <v>0</v>
      </c>
      <c r="K6624" s="89">
        <v>0</v>
      </c>
    </row>
    <row r="6625" spans="1:11" ht="22.5" x14ac:dyDescent="0.2">
      <c r="A6625" s="1" t="str">
        <f t="shared" si="106"/>
        <v>SINAPI 92830</v>
      </c>
      <c r="B6625" s="3" t="s">
        <v>6064</v>
      </c>
      <c r="C6625" s="3">
        <v>92830</v>
      </c>
      <c r="D6625" s="2" t="s">
        <v>6715</v>
      </c>
      <c r="E6625" s="3" t="s">
        <v>4954</v>
      </c>
      <c r="F6625" s="61">
        <v>131.75</v>
      </c>
      <c r="G6625" s="61">
        <v>137.93</v>
      </c>
      <c r="J6625" s="89">
        <v>0</v>
      </c>
      <c r="K6625" s="89">
        <v>0</v>
      </c>
    </row>
    <row r="6626" spans="1:11" ht="22.5" x14ac:dyDescent="0.2">
      <c r="A6626" s="1" t="str">
        <f t="shared" si="106"/>
        <v>SINAPI 92817</v>
      </c>
      <c r="B6626" s="3" t="s">
        <v>6064</v>
      </c>
      <c r="C6626" s="3">
        <v>92817</v>
      </c>
      <c r="D6626" s="2" t="s">
        <v>6716</v>
      </c>
      <c r="E6626" s="3" t="s">
        <v>4954</v>
      </c>
      <c r="F6626" s="61">
        <v>120.04</v>
      </c>
      <c r="G6626" s="61">
        <v>125.64</v>
      </c>
      <c r="J6626" s="89">
        <v>0</v>
      </c>
      <c r="K6626" s="89">
        <v>0</v>
      </c>
    </row>
    <row r="6627" spans="1:11" ht="22.5" x14ac:dyDescent="0.2">
      <c r="A6627" s="1" t="str">
        <f t="shared" si="106"/>
        <v>SINAPI 92832</v>
      </c>
      <c r="B6627" s="3" t="s">
        <v>6064</v>
      </c>
      <c r="C6627" s="3">
        <v>92832</v>
      </c>
      <c r="D6627" s="2" t="s">
        <v>6717</v>
      </c>
      <c r="E6627" s="3" t="s">
        <v>4954</v>
      </c>
      <c r="F6627" s="61">
        <v>171.67</v>
      </c>
      <c r="G6627" s="61">
        <v>179.59</v>
      </c>
      <c r="J6627" s="89">
        <v>0</v>
      </c>
      <c r="K6627" s="89">
        <v>0</v>
      </c>
    </row>
    <row r="6628" spans="1:11" ht="22.5" x14ac:dyDescent="0.2">
      <c r="A6628" s="1" t="str">
        <f t="shared" si="106"/>
        <v>SINAPI 92819</v>
      </c>
      <c r="B6628" s="3" t="s">
        <v>6064</v>
      </c>
      <c r="C6628" s="3">
        <v>92819</v>
      </c>
      <c r="D6628" s="2" t="s">
        <v>6718</v>
      </c>
      <c r="E6628" s="3" t="s">
        <v>4954</v>
      </c>
      <c r="F6628" s="61">
        <v>156.87</v>
      </c>
      <c r="G6628" s="61">
        <v>164.03</v>
      </c>
      <c r="J6628" s="89">
        <v>0</v>
      </c>
      <c r="K6628" s="89">
        <v>0</v>
      </c>
    </row>
    <row r="6629" spans="1:11" ht="22.5" x14ac:dyDescent="0.2">
      <c r="A6629" s="1" t="str">
        <f t="shared" si="106"/>
        <v>SINAPI 92820</v>
      </c>
      <c r="B6629" s="3" t="s">
        <v>6064</v>
      </c>
      <c r="C6629" s="3">
        <v>92820</v>
      </c>
      <c r="D6629" s="2" t="s">
        <v>6719</v>
      </c>
      <c r="E6629" s="3" t="s">
        <v>4954</v>
      </c>
      <c r="F6629" s="61">
        <v>26.63</v>
      </c>
      <c r="G6629" s="61">
        <v>27.96</v>
      </c>
      <c r="J6629" s="89">
        <v>0</v>
      </c>
      <c r="K6629" s="89">
        <v>0</v>
      </c>
    </row>
    <row r="6630" spans="1:11" ht="22.5" x14ac:dyDescent="0.2">
      <c r="A6630" s="1" t="str">
        <f t="shared" si="106"/>
        <v>SINAPI 92808</v>
      </c>
      <c r="B6630" s="3" t="s">
        <v>6064</v>
      </c>
      <c r="C6630" s="3">
        <v>92808</v>
      </c>
      <c r="D6630" s="2" t="s">
        <v>6720</v>
      </c>
      <c r="E6630" s="3" t="s">
        <v>4954</v>
      </c>
      <c r="F6630" s="61">
        <v>24.19</v>
      </c>
      <c r="G6630" s="61">
        <v>25.42</v>
      </c>
      <c r="J6630" s="89">
        <v>0</v>
      </c>
      <c r="K6630" s="89">
        <v>0</v>
      </c>
    </row>
    <row r="6631" spans="1:11" ht="22.5" x14ac:dyDescent="0.2">
      <c r="A6631" s="1" t="str">
        <f t="shared" si="106"/>
        <v>SINAPI 92821</v>
      </c>
      <c r="B6631" s="3" t="s">
        <v>6064</v>
      </c>
      <c r="C6631" s="3">
        <v>92821</v>
      </c>
      <c r="D6631" s="2" t="s">
        <v>6721</v>
      </c>
      <c r="E6631" s="3" t="s">
        <v>4954</v>
      </c>
      <c r="F6631" s="61">
        <v>37.17</v>
      </c>
      <c r="G6631" s="61">
        <v>39.020000000000003</v>
      </c>
      <c r="J6631" s="89">
        <v>0</v>
      </c>
      <c r="K6631" s="89">
        <v>0</v>
      </c>
    </row>
    <row r="6632" spans="1:11" ht="22.5" x14ac:dyDescent="0.2">
      <c r="A6632" s="1" t="str">
        <f t="shared" si="106"/>
        <v>SINAPI 92809</v>
      </c>
      <c r="B6632" s="3" t="s">
        <v>6064</v>
      </c>
      <c r="C6632" s="3">
        <v>92809</v>
      </c>
      <c r="D6632" s="2" t="s">
        <v>6722</v>
      </c>
      <c r="E6632" s="3" t="s">
        <v>4954</v>
      </c>
      <c r="F6632" s="61">
        <v>33.71</v>
      </c>
      <c r="G6632" s="61">
        <v>35.39</v>
      </c>
      <c r="J6632" s="89">
        <v>0</v>
      </c>
      <c r="K6632" s="89">
        <v>0</v>
      </c>
    </row>
    <row r="6633" spans="1:11" ht="22.5" x14ac:dyDescent="0.2">
      <c r="A6633" s="1" t="str">
        <f t="shared" si="106"/>
        <v>SINAPI 92822</v>
      </c>
      <c r="B6633" s="3" t="s">
        <v>6064</v>
      </c>
      <c r="C6633" s="3">
        <v>92822</v>
      </c>
      <c r="D6633" s="2" t="s">
        <v>6723</v>
      </c>
      <c r="E6633" s="3" t="s">
        <v>4954</v>
      </c>
      <c r="F6633" s="61">
        <v>48.07</v>
      </c>
      <c r="G6633" s="61">
        <v>50.45</v>
      </c>
      <c r="J6633" s="89">
        <v>0</v>
      </c>
      <c r="K6633" s="89">
        <v>0</v>
      </c>
    </row>
    <row r="6634" spans="1:11" ht="22.5" x14ac:dyDescent="0.2">
      <c r="A6634" s="1" t="str">
        <f t="shared" si="106"/>
        <v>SINAPI 92810</v>
      </c>
      <c r="B6634" s="3" t="s">
        <v>6064</v>
      </c>
      <c r="C6634" s="3">
        <v>92810</v>
      </c>
      <c r="D6634" s="2" t="s">
        <v>6724</v>
      </c>
      <c r="E6634" s="3" t="s">
        <v>4954</v>
      </c>
      <c r="F6634" s="61">
        <v>43.58</v>
      </c>
      <c r="G6634" s="61">
        <v>45.73</v>
      </c>
      <c r="J6634" s="89">
        <v>0</v>
      </c>
      <c r="K6634" s="89">
        <v>0</v>
      </c>
    </row>
    <row r="6635" spans="1:11" ht="22.5" x14ac:dyDescent="0.2">
      <c r="A6635" s="1" t="str">
        <f t="shared" si="106"/>
        <v>SINAPI 92824</v>
      </c>
      <c r="B6635" s="3" t="s">
        <v>6064</v>
      </c>
      <c r="C6635" s="3">
        <v>92824</v>
      </c>
      <c r="D6635" s="2" t="s">
        <v>6725</v>
      </c>
      <c r="E6635" s="3" t="s">
        <v>4954</v>
      </c>
      <c r="F6635" s="61">
        <v>59.17</v>
      </c>
      <c r="G6635" s="61">
        <v>62.07</v>
      </c>
      <c r="J6635" s="89">
        <v>0</v>
      </c>
      <c r="K6635" s="89">
        <v>0</v>
      </c>
    </row>
    <row r="6636" spans="1:11" ht="22.5" x14ac:dyDescent="0.2">
      <c r="A6636" s="1" t="str">
        <f t="shared" si="106"/>
        <v>SINAPI 92811</v>
      </c>
      <c r="B6636" s="3" t="s">
        <v>6064</v>
      </c>
      <c r="C6636" s="3">
        <v>92811</v>
      </c>
      <c r="D6636" s="2" t="s">
        <v>6726</v>
      </c>
      <c r="E6636" s="3" t="s">
        <v>4954</v>
      </c>
      <c r="F6636" s="61">
        <v>53.67</v>
      </c>
      <c r="G6636" s="61">
        <v>56.3</v>
      </c>
      <c r="J6636" s="89">
        <v>0</v>
      </c>
      <c r="K6636" s="89">
        <v>0</v>
      </c>
    </row>
    <row r="6637" spans="1:11" ht="22.5" x14ac:dyDescent="0.2">
      <c r="A6637" s="1" t="str">
        <f t="shared" si="106"/>
        <v>SINAPI 92825</v>
      </c>
      <c r="B6637" s="3" t="s">
        <v>6064</v>
      </c>
      <c r="C6637" s="3">
        <v>92825</v>
      </c>
      <c r="D6637" s="2" t="s">
        <v>6727</v>
      </c>
      <c r="E6637" s="3" t="s">
        <v>4954</v>
      </c>
      <c r="F6637" s="61">
        <v>70.59</v>
      </c>
      <c r="G6637" s="61">
        <v>74.03</v>
      </c>
      <c r="J6637" s="89">
        <v>0</v>
      </c>
      <c r="K6637" s="89">
        <v>0</v>
      </c>
    </row>
    <row r="6638" spans="1:11" ht="22.5" x14ac:dyDescent="0.2">
      <c r="A6638" s="1" t="str">
        <f t="shared" si="106"/>
        <v>SINAPI 92812</v>
      </c>
      <c r="B6638" s="3" t="s">
        <v>6064</v>
      </c>
      <c r="C6638" s="3">
        <v>92812</v>
      </c>
      <c r="D6638" s="2" t="s">
        <v>6728</v>
      </c>
      <c r="E6638" s="3" t="s">
        <v>4954</v>
      </c>
      <c r="F6638" s="61">
        <v>64.06</v>
      </c>
      <c r="G6638" s="61">
        <v>67.150000000000006</v>
      </c>
      <c r="J6638" s="89">
        <v>0</v>
      </c>
      <c r="K6638" s="89">
        <v>0</v>
      </c>
    </row>
    <row r="6639" spans="1:11" ht="22.5" x14ac:dyDescent="0.2">
      <c r="A6639" s="1" t="str">
        <f t="shared" si="106"/>
        <v>SINAPI 92826</v>
      </c>
      <c r="B6639" s="3" t="s">
        <v>6064</v>
      </c>
      <c r="C6639" s="3">
        <v>92826</v>
      </c>
      <c r="D6639" s="2" t="s">
        <v>6729</v>
      </c>
      <c r="E6639" s="3" t="s">
        <v>4954</v>
      </c>
      <c r="F6639" s="61">
        <v>82.28</v>
      </c>
      <c r="G6639" s="61">
        <v>86.26</v>
      </c>
      <c r="J6639" s="89">
        <v>0</v>
      </c>
      <c r="K6639" s="89">
        <v>0</v>
      </c>
    </row>
    <row r="6640" spans="1:11" ht="22.5" x14ac:dyDescent="0.2">
      <c r="A6640" s="1" t="str">
        <f t="shared" si="106"/>
        <v>SINAPI 92813</v>
      </c>
      <c r="B6640" s="3" t="s">
        <v>6064</v>
      </c>
      <c r="C6640" s="3">
        <v>92813</v>
      </c>
      <c r="D6640" s="2" t="s">
        <v>6730</v>
      </c>
      <c r="E6640" s="3" t="s">
        <v>4954</v>
      </c>
      <c r="F6640" s="61">
        <v>74.72</v>
      </c>
      <c r="G6640" s="61">
        <v>78.31</v>
      </c>
      <c r="J6640" s="89">
        <v>0</v>
      </c>
      <c r="K6640" s="89">
        <v>0</v>
      </c>
    </row>
    <row r="6641" spans="1:11" ht="22.5" x14ac:dyDescent="0.2">
      <c r="A6641" s="1" t="str">
        <f t="shared" si="106"/>
        <v>SINAPI 92827</v>
      </c>
      <c r="B6641" s="3" t="s">
        <v>6064</v>
      </c>
      <c r="C6641" s="3">
        <v>92827</v>
      </c>
      <c r="D6641" s="2" t="s">
        <v>6731</v>
      </c>
      <c r="E6641" s="3" t="s">
        <v>4954</v>
      </c>
      <c r="F6641" s="61">
        <v>94.28</v>
      </c>
      <c r="G6641" s="61">
        <v>98.81</v>
      </c>
      <c r="J6641" s="89">
        <v>0</v>
      </c>
      <c r="K6641" s="89">
        <v>0</v>
      </c>
    </row>
    <row r="6642" spans="1:11" ht="22.5" x14ac:dyDescent="0.2">
      <c r="A6642" s="1" t="str">
        <f t="shared" si="106"/>
        <v>SINAPI 92814</v>
      </c>
      <c r="B6642" s="3" t="s">
        <v>6064</v>
      </c>
      <c r="C6642" s="3">
        <v>92814</v>
      </c>
      <c r="D6642" s="2" t="s">
        <v>6732</v>
      </c>
      <c r="E6642" s="3" t="s">
        <v>4954</v>
      </c>
      <c r="F6642" s="61">
        <v>85.64</v>
      </c>
      <c r="G6642" s="61">
        <v>89.75</v>
      </c>
      <c r="J6642" s="89">
        <v>0</v>
      </c>
      <c r="K6642" s="89">
        <v>0</v>
      </c>
    </row>
    <row r="6643" spans="1:11" ht="22.5" x14ac:dyDescent="0.2">
      <c r="A6643" s="1" t="str">
        <f t="shared" si="106"/>
        <v>SINAPI 95570</v>
      </c>
      <c r="B6643" s="3" t="s">
        <v>6064</v>
      </c>
      <c r="C6643" s="3">
        <v>95570</v>
      </c>
      <c r="D6643" s="2" t="s">
        <v>6733</v>
      </c>
      <c r="E6643" s="3" t="s">
        <v>4954</v>
      </c>
      <c r="F6643" s="61">
        <v>87.78</v>
      </c>
      <c r="G6643" s="61">
        <v>89.11</v>
      </c>
      <c r="J6643" s="89">
        <v>0</v>
      </c>
      <c r="K6643" s="89">
        <v>0</v>
      </c>
    </row>
    <row r="6644" spans="1:11" ht="22.5" x14ac:dyDescent="0.2">
      <c r="A6644" s="1" t="str">
        <f t="shared" si="106"/>
        <v>SINAPI 95567</v>
      </c>
      <c r="B6644" s="3" t="s">
        <v>6064</v>
      </c>
      <c r="C6644" s="3">
        <v>95567</v>
      </c>
      <c r="D6644" s="2" t="s">
        <v>6734</v>
      </c>
      <c r="E6644" s="3" t="s">
        <v>4954</v>
      </c>
      <c r="F6644" s="61">
        <v>85.34</v>
      </c>
      <c r="G6644" s="61">
        <v>86.57</v>
      </c>
      <c r="J6644" s="89">
        <v>0</v>
      </c>
      <c r="K6644" s="89">
        <v>0</v>
      </c>
    </row>
    <row r="6645" spans="1:11" ht="22.5" x14ac:dyDescent="0.2">
      <c r="A6645" s="1" t="str">
        <f t="shared" si="106"/>
        <v>SINAPI 95571</v>
      </c>
      <c r="B6645" s="3" t="s">
        <v>6064</v>
      </c>
      <c r="C6645" s="3">
        <v>95571</v>
      </c>
      <c r="D6645" s="2" t="s">
        <v>6735</v>
      </c>
      <c r="E6645" s="3" t="s">
        <v>4954</v>
      </c>
      <c r="F6645" s="61">
        <v>109.43</v>
      </c>
      <c r="G6645" s="61">
        <v>111.28</v>
      </c>
      <c r="J6645" s="89">
        <v>0</v>
      </c>
      <c r="K6645" s="89">
        <v>0</v>
      </c>
    </row>
    <row r="6646" spans="1:11" ht="22.5" x14ac:dyDescent="0.2">
      <c r="A6646" s="1" t="str">
        <f t="shared" si="106"/>
        <v>SINAPI 95568</v>
      </c>
      <c r="B6646" s="3" t="s">
        <v>6064</v>
      </c>
      <c r="C6646" s="3">
        <v>95568</v>
      </c>
      <c r="D6646" s="2" t="s">
        <v>6736</v>
      </c>
      <c r="E6646" s="3" t="s">
        <v>4954</v>
      </c>
      <c r="F6646" s="61">
        <v>105.97</v>
      </c>
      <c r="G6646" s="61">
        <v>107.65</v>
      </c>
      <c r="J6646" s="89">
        <v>0</v>
      </c>
      <c r="K6646" s="89">
        <v>0</v>
      </c>
    </row>
    <row r="6647" spans="1:11" ht="22.5" x14ac:dyDescent="0.2">
      <c r="A6647" s="1" t="str">
        <f t="shared" si="106"/>
        <v>SINAPI 95572</v>
      </c>
      <c r="B6647" s="3" t="s">
        <v>6064</v>
      </c>
      <c r="C6647" s="3">
        <v>95572</v>
      </c>
      <c r="D6647" s="2" t="s">
        <v>6737</v>
      </c>
      <c r="E6647" s="3" t="s">
        <v>4954</v>
      </c>
      <c r="F6647" s="61">
        <v>155.61000000000001</v>
      </c>
      <c r="G6647" s="61">
        <v>157.99</v>
      </c>
      <c r="J6647" s="89">
        <v>0</v>
      </c>
      <c r="K6647" s="89">
        <v>0</v>
      </c>
    </row>
    <row r="6648" spans="1:11" ht="22.5" x14ac:dyDescent="0.2">
      <c r="A6648" s="1" t="str">
        <f t="shared" si="106"/>
        <v>SINAPI 95569</v>
      </c>
      <c r="B6648" s="3" t="s">
        <v>6064</v>
      </c>
      <c r="C6648" s="3">
        <v>95569</v>
      </c>
      <c r="D6648" s="2" t="s">
        <v>6738</v>
      </c>
      <c r="E6648" s="3" t="s">
        <v>4954</v>
      </c>
      <c r="F6648" s="61">
        <v>151.12</v>
      </c>
      <c r="G6648" s="61">
        <v>153.27000000000001</v>
      </c>
      <c r="J6648" s="89">
        <v>0</v>
      </c>
      <c r="K6648" s="89">
        <v>0</v>
      </c>
    </row>
    <row r="6649" spans="1:11" ht="22.5" x14ac:dyDescent="0.2">
      <c r="A6649" s="1" t="str">
        <f t="shared" si="106"/>
        <v>SINAPI 92863</v>
      </c>
      <c r="B6649" s="3" t="s">
        <v>6064</v>
      </c>
      <c r="C6649" s="3">
        <v>92863</v>
      </c>
      <c r="D6649" s="2" t="s">
        <v>6739</v>
      </c>
      <c r="E6649" s="3" t="s">
        <v>4954</v>
      </c>
      <c r="F6649" s="61">
        <v>1018.08</v>
      </c>
      <c r="G6649" s="61">
        <v>1020.76</v>
      </c>
      <c r="J6649" s="89">
        <v>0</v>
      </c>
      <c r="K6649" s="89">
        <v>0</v>
      </c>
    </row>
    <row r="6650" spans="1:11" ht="22.5" x14ac:dyDescent="0.2">
      <c r="A6650" s="1" t="str">
        <f t="shared" si="106"/>
        <v>SINAPI 92847</v>
      </c>
      <c r="B6650" s="3" t="s">
        <v>6064</v>
      </c>
      <c r="C6650" s="3">
        <v>92847</v>
      </c>
      <c r="D6650" s="2" t="s">
        <v>6740</v>
      </c>
      <c r="E6650" s="3" t="s">
        <v>4954</v>
      </c>
      <c r="F6650" s="61">
        <v>1008.45</v>
      </c>
      <c r="G6650" s="61">
        <v>1010.64</v>
      </c>
      <c r="J6650" s="89">
        <v>0</v>
      </c>
      <c r="K6650" s="89">
        <v>0</v>
      </c>
    </row>
    <row r="6651" spans="1:11" ht="22.5" x14ac:dyDescent="0.2">
      <c r="A6651" s="1" t="str">
        <f t="shared" si="106"/>
        <v>SINAPI 104936</v>
      </c>
      <c r="B6651" s="3" t="s">
        <v>6064</v>
      </c>
      <c r="C6651" s="3">
        <v>104936</v>
      </c>
      <c r="D6651" s="2" t="s">
        <v>6741</v>
      </c>
      <c r="E6651" s="3" t="s">
        <v>4954</v>
      </c>
      <c r="F6651" s="61">
        <v>0</v>
      </c>
      <c r="G6651" s="61">
        <v>0</v>
      </c>
      <c r="J6651" s="89"/>
      <c r="K6651" s="89"/>
    </row>
    <row r="6652" spans="1:11" ht="22.5" x14ac:dyDescent="0.2">
      <c r="A6652" s="1" t="str">
        <f t="shared" si="106"/>
        <v>SINAPI 104932</v>
      </c>
      <c r="B6652" s="3" t="s">
        <v>6064</v>
      </c>
      <c r="C6652" s="3">
        <v>104932</v>
      </c>
      <c r="D6652" s="2" t="s">
        <v>6742</v>
      </c>
      <c r="E6652" s="3" t="s">
        <v>4954</v>
      </c>
      <c r="F6652" s="61">
        <v>0</v>
      </c>
      <c r="G6652" s="61">
        <v>0</v>
      </c>
      <c r="J6652" s="89"/>
      <c r="K6652" s="89"/>
    </row>
    <row r="6653" spans="1:11" ht="22.5" x14ac:dyDescent="0.2">
      <c r="A6653" s="1" t="str">
        <f t="shared" si="106"/>
        <v>SINAPI 104938</v>
      </c>
      <c r="B6653" s="3" t="s">
        <v>6064</v>
      </c>
      <c r="C6653" s="3">
        <v>104938</v>
      </c>
      <c r="D6653" s="2" t="s">
        <v>6743</v>
      </c>
      <c r="E6653" s="3" t="s">
        <v>4954</v>
      </c>
      <c r="F6653" s="61">
        <v>0</v>
      </c>
      <c r="G6653" s="61">
        <v>0</v>
      </c>
      <c r="J6653" s="89"/>
      <c r="K6653" s="89"/>
    </row>
    <row r="6654" spans="1:11" ht="22.5" x14ac:dyDescent="0.2">
      <c r="A6654" s="1" t="str">
        <f t="shared" si="106"/>
        <v>SINAPI 104934</v>
      </c>
      <c r="B6654" s="3" t="s">
        <v>6064</v>
      </c>
      <c r="C6654" s="3">
        <v>104934</v>
      </c>
      <c r="D6654" s="2" t="s">
        <v>6744</v>
      </c>
      <c r="E6654" s="3" t="s">
        <v>4954</v>
      </c>
      <c r="F6654" s="61">
        <v>0</v>
      </c>
      <c r="G6654" s="61">
        <v>0</v>
      </c>
      <c r="J6654" s="89"/>
      <c r="K6654" s="89"/>
    </row>
    <row r="6655" spans="1:11" ht="22.5" x14ac:dyDescent="0.2">
      <c r="A6655" s="1" t="str">
        <f t="shared" si="106"/>
        <v>SINAPI 92849</v>
      </c>
      <c r="B6655" s="3" t="s">
        <v>6064</v>
      </c>
      <c r="C6655" s="3">
        <v>92849</v>
      </c>
      <c r="D6655" s="2" t="s">
        <v>6745</v>
      </c>
      <c r="E6655" s="3" t="s">
        <v>4954</v>
      </c>
      <c r="F6655" s="61">
        <v>216.43</v>
      </c>
      <c r="G6655" s="61">
        <v>217.09</v>
      </c>
      <c r="J6655" s="89">
        <v>0</v>
      </c>
      <c r="K6655" s="89">
        <v>0</v>
      </c>
    </row>
    <row r="6656" spans="1:11" ht="22.5" x14ac:dyDescent="0.2">
      <c r="A6656" s="1" t="str">
        <f t="shared" si="106"/>
        <v>SINAPI 92833</v>
      </c>
      <c r="B6656" s="3" t="s">
        <v>6064</v>
      </c>
      <c r="C6656" s="3">
        <v>92833</v>
      </c>
      <c r="D6656" s="2" t="s">
        <v>6746</v>
      </c>
      <c r="E6656" s="3" t="s">
        <v>4954</v>
      </c>
      <c r="F6656" s="61">
        <v>214</v>
      </c>
      <c r="G6656" s="61">
        <v>214.55</v>
      </c>
      <c r="J6656" s="89">
        <v>0</v>
      </c>
      <c r="K6656" s="89">
        <v>0</v>
      </c>
    </row>
    <row r="6657" spans="1:11" ht="22.5" x14ac:dyDescent="0.2">
      <c r="A6657" s="1" t="str">
        <f t="shared" si="106"/>
        <v>SINAPI 92851</v>
      </c>
      <c r="B6657" s="3" t="s">
        <v>6064</v>
      </c>
      <c r="C6657" s="3">
        <v>92851</v>
      </c>
      <c r="D6657" s="2" t="s">
        <v>6747</v>
      </c>
      <c r="E6657" s="3" t="s">
        <v>4954</v>
      </c>
      <c r="F6657" s="61">
        <v>228.8</v>
      </c>
      <c r="G6657" s="61">
        <v>229.76</v>
      </c>
      <c r="J6657" s="89">
        <v>0</v>
      </c>
      <c r="K6657" s="89">
        <v>0</v>
      </c>
    </row>
    <row r="6658" spans="1:11" ht="22.5" x14ac:dyDescent="0.2">
      <c r="A6658" s="1" t="str">
        <f t="shared" si="106"/>
        <v>SINAPI 92835</v>
      </c>
      <c r="B6658" s="3" t="s">
        <v>6064</v>
      </c>
      <c r="C6658" s="3">
        <v>92835</v>
      </c>
      <c r="D6658" s="2" t="s">
        <v>6748</v>
      </c>
      <c r="E6658" s="3" t="s">
        <v>4954</v>
      </c>
      <c r="F6658" s="61">
        <v>225.35</v>
      </c>
      <c r="G6658" s="61">
        <v>226.12</v>
      </c>
      <c r="J6658" s="89">
        <v>0</v>
      </c>
      <c r="K6658" s="89">
        <v>0</v>
      </c>
    </row>
    <row r="6659" spans="1:11" ht="22.5" x14ac:dyDescent="0.2">
      <c r="A6659" s="1" t="str">
        <f t="shared" si="106"/>
        <v>SINAPI 92853</v>
      </c>
      <c r="B6659" s="3" t="s">
        <v>6064</v>
      </c>
      <c r="C6659" s="3">
        <v>92853</v>
      </c>
      <c r="D6659" s="2" t="s">
        <v>6749</v>
      </c>
      <c r="E6659" s="3" t="s">
        <v>4954</v>
      </c>
      <c r="F6659" s="61">
        <v>405.77</v>
      </c>
      <c r="G6659" s="61">
        <v>407.01</v>
      </c>
      <c r="J6659" s="89">
        <v>0</v>
      </c>
      <c r="K6659" s="89">
        <v>0</v>
      </c>
    </row>
    <row r="6660" spans="1:11" ht="22.5" x14ac:dyDescent="0.2">
      <c r="A6660" s="1" t="str">
        <f t="shared" si="106"/>
        <v>SINAPI 92837</v>
      </c>
      <c r="B6660" s="3" t="s">
        <v>6064</v>
      </c>
      <c r="C6660" s="3">
        <v>92837</v>
      </c>
      <c r="D6660" s="2" t="s">
        <v>6750</v>
      </c>
      <c r="E6660" s="3" t="s">
        <v>4954</v>
      </c>
      <c r="F6660" s="61">
        <v>401.29</v>
      </c>
      <c r="G6660" s="61">
        <v>402.3</v>
      </c>
      <c r="J6660" s="89">
        <v>0</v>
      </c>
      <c r="K6660" s="89">
        <v>0</v>
      </c>
    </row>
    <row r="6661" spans="1:11" ht="22.5" x14ac:dyDescent="0.2">
      <c r="A6661" s="1" t="str">
        <f t="shared" si="106"/>
        <v>SINAPI 92855</v>
      </c>
      <c r="B6661" s="3" t="s">
        <v>6064</v>
      </c>
      <c r="C6661" s="3">
        <v>92855</v>
      </c>
      <c r="D6661" s="2" t="s">
        <v>6751</v>
      </c>
      <c r="E6661" s="3" t="s">
        <v>4954</v>
      </c>
      <c r="F6661" s="61">
        <v>497.42</v>
      </c>
      <c r="G6661" s="61">
        <v>498.96</v>
      </c>
      <c r="J6661" s="89">
        <v>0</v>
      </c>
      <c r="K6661" s="89">
        <v>0</v>
      </c>
    </row>
    <row r="6662" spans="1:11" ht="22.5" x14ac:dyDescent="0.2">
      <c r="A6662" s="1" t="str">
        <f t="shared" si="106"/>
        <v>SINAPI 92839</v>
      </c>
      <c r="B6662" s="3" t="s">
        <v>6064</v>
      </c>
      <c r="C6662" s="3">
        <v>92839</v>
      </c>
      <c r="D6662" s="2" t="s">
        <v>6752</v>
      </c>
      <c r="E6662" s="3" t="s">
        <v>4954</v>
      </c>
      <c r="F6662" s="61">
        <v>491.92</v>
      </c>
      <c r="G6662" s="61">
        <v>493.17</v>
      </c>
      <c r="J6662" s="89">
        <v>0</v>
      </c>
      <c r="K6662" s="89">
        <v>0</v>
      </c>
    </row>
    <row r="6663" spans="1:11" ht="22.5" x14ac:dyDescent="0.2">
      <c r="A6663" s="1" t="str">
        <f t="shared" si="106"/>
        <v>SINAPI 92857</v>
      </c>
      <c r="B6663" s="3" t="s">
        <v>6064</v>
      </c>
      <c r="C6663" s="3">
        <v>92857</v>
      </c>
      <c r="D6663" s="2" t="s">
        <v>6753</v>
      </c>
      <c r="E6663" s="3" t="s">
        <v>4954</v>
      </c>
      <c r="F6663" s="61">
        <v>647.03</v>
      </c>
      <c r="G6663" s="61">
        <v>648.86</v>
      </c>
      <c r="J6663" s="89">
        <v>0</v>
      </c>
      <c r="K6663" s="89">
        <v>0</v>
      </c>
    </row>
    <row r="6664" spans="1:11" ht="22.5" x14ac:dyDescent="0.2">
      <c r="A6664" s="1" t="str">
        <f t="shared" si="106"/>
        <v>SINAPI 92841</v>
      </c>
      <c r="B6664" s="3" t="s">
        <v>6064</v>
      </c>
      <c r="C6664" s="3">
        <v>92841</v>
      </c>
      <c r="D6664" s="2" t="s">
        <v>6754</v>
      </c>
      <c r="E6664" s="3" t="s">
        <v>4954</v>
      </c>
      <c r="F6664" s="61">
        <v>640.48</v>
      </c>
      <c r="G6664" s="61">
        <v>641.96</v>
      </c>
      <c r="J6664" s="89">
        <v>0</v>
      </c>
      <c r="K6664" s="89">
        <v>0</v>
      </c>
    </row>
    <row r="6665" spans="1:11" ht="22.5" x14ac:dyDescent="0.2">
      <c r="A6665" s="1" t="str">
        <f t="shared" si="106"/>
        <v>SINAPI 92859</v>
      </c>
      <c r="B6665" s="3" t="s">
        <v>6064</v>
      </c>
      <c r="C6665" s="3">
        <v>92859</v>
      </c>
      <c r="D6665" s="2" t="s">
        <v>6755</v>
      </c>
      <c r="E6665" s="3" t="s">
        <v>4954</v>
      </c>
      <c r="F6665" s="61">
        <v>670.58</v>
      </c>
      <c r="G6665" s="61">
        <v>672.68</v>
      </c>
      <c r="J6665" s="89">
        <v>0</v>
      </c>
      <c r="K6665" s="89">
        <v>0</v>
      </c>
    </row>
    <row r="6666" spans="1:11" ht="22.5" x14ac:dyDescent="0.2">
      <c r="A6666" s="1" t="str">
        <f t="shared" si="106"/>
        <v>SINAPI 92843</v>
      </c>
      <c r="B6666" s="3" t="s">
        <v>6064</v>
      </c>
      <c r="C6666" s="3">
        <v>92843</v>
      </c>
      <c r="D6666" s="2" t="s">
        <v>6756</v>
      </c>
      <c r="E6666" s="3" t="s">
        <v>4954</v>
      </c>
      <c r="F6666" s="61">
        <v>663</v>
      </c>
      <c r="G6666" s="61">
        <v>664.72</v>
      </c>
      <c r="J6666" s="89">
        <v>0</v>
      </c>
      <c r="K6666" s="89">
        <v>0</v>
      </c>
    </row>
    <row r="6667" spans="1:11" ht="22.5" x14ac:dyDescent="0.2">
      <c r="A6667" s="1" t="str">
        <f t="shared" si="106"/>
        <v>SINAPI 92861</v>
      </c>
      <c r="B6667" s="3" t="s">
        <v>6064</v>
      </c>
      <c r="C6667" s="3">
        <v>92861</v>
      </c>
      <c r="D6667" s="2" t="s">
        <v>6757</v>
      </c>
      <c r="E6667" s="3" t="s">
        <v>4954</v>
      </c>
      <c r="F6667" s="61">
        <v>991.81</v>
      </c>
      <c r="G6667" s="61">
        <v>994.2</v>
      </c>
      <c r="J6667" s="89">
        <v>0</v>
      </c>
      <c r="K6667" s="89">
        <v>0</v>
      </c>
    </row>
    <row r="6668" spans="1:11" ht="22.5" x14ac:dyDescent="0.2">
      <c r="A6668" s="1" t="str">
        <f t="shared" si="106"/>
        <v>SINAPI 92845</v>
      </c>
      <c r="B6668" s="3" t="s">
        <v>6064</v>
      </c>
      <c r="C6668" s="3">
        <v>92845</v>
      </c>
      <c r="D6668" s="2" t="s">
        <v>6758</v>
      </c>
      <c r="E6668" s="3" t="s">
        <v>4954</v>
      </c>
      <c r="F6668" s="61">
        <v>983.21</v>
      </c>
      <c r="G6668" s="61">
        <v>985.16</v>
      </c>
      <c r="J6668" s="89">
        <v>0</v>
      </c>
      <c r="K6668" s="89">
        <v>0</v>
      </c>
    </row>
    <row r="6669" spans="1:11" ht="22.5" x14ac:dyDescent="0.2">
      <c r="A6669" s="1" t="str">
        <f t="shared" si="106"/>
        <v>SINAPI 92226</v>
      </c>
      <c r="B6669" s="3" t="s">
        <v>6064</v>
      </c>
      <c r="C6669" s="3">
        <v>92226</v>
      </c>
      <c r="D6669" s="2" t="s">
        <v>6759</v>
      </c>
      <c r="E6669" s="3" t="s">
        <v>4954</v>
      </c>
      <c r="F6669" s="61">
        <v>568.34</v>
      </c>
      <c r="G6669" s="61">
        <v>573.41</v>
      </c>
      <c r="J6669" s="89">
        <v>0</v>
      </c>
      <c r="K6669" s="89">
        <v>0</v>
      </c>
    </row>
    <row r="6670" spans="1:11" ht="22.5" x14ac:dyDescent="0.2">
      <c r="A6670" s="1" t="str">
        <f t="shared" si="106"/>
        <v>SINAPI 92216</v>
      </c>
      <c r="B6670" s="3" t="s">
        <v>6064</v>
      </c>
      <c r="C6670" s="3">
        <v>92216</v>
      </c>
      <c r="D6670" s="2" t="s">
        <v>6760</v>
      </c>
      <c r="E6670" s="3" t="s">
        <v>4954</v>
      </c>
      <c r="F6670" s="61">
        <v>558.69000000000005</v>
      </c>
      <c r="G6670" s="61">
        <v>563.28</v>
      </c>
      <c r="J6670" s="89">
        <v>0</v>
      </c>
      <c r="K6670" s="89">
        <v>0</v>
      </c>
    </row>
    <row r="6671" spans="1:11" ht="22.5" x14ac:dyDescent="0.2">
      <c r="A6671" s="1" t="str">
        <f t="shared" si="106"/>
        <v>SINAPI 92829</v>
      </c>
      <c r="B6671" s="3" t="s">
        <v>6064</v>
      </c>
      <c r="C6671" s="3">
        <v>92829</v>
      </c>
      <c r="D6671" s="2" t="s">
        <v>6761</v>
      </c>
      <c r="E6671" s="3" t="s">
        <v>4954</v>
      </c>
      <c r="F6671" s="61">
        <v>821.54</v>
      </c>
      <c r="G6671" s="61">
        <v>827.72</v>
      </c>
      <c r="J6671" s="89">
        <v>0</v>
      </c>
      <c r="K6671" s="89">
        <v>0</v>
      </c>
    </row>
    <row r="6672" spans="1:11" ht="22.5" x14ac:dyDescent="0.2">
      <c r="A6672" s="1" t="str">
        <f t="shared" si="106"/>
        <v>SINAPI 92816</v>
      </c>
      <c r="B6672" s="3" t="s">
        <v>6064</v>
      </c>
      <c r="C6672" s="3">
        <v>92816</v>
      </c>
      <c r="D6672" s="2" t="s">
        <v>6762</v>
      </c>
      <c r="E6672" s="3" t="s">
        <v>4954</v>
      </c>
      <c r="F6672" s="61">
        <v>809.83</v>
      </c>
      <c r="G6672" s="61">
        <v>815.43</v>
      </c>
      <c r="J6672" s="89">
        <v>0</v>
      </c>
      <c r="K6672" s="89">
        <v>0</v>
      </c>
    </row>
    <row r="6673" spans="1:11" ht="22.5" x14ac:dyDescent="0.2">
      <c r="A6673" s="1" t="str">
        <f t="shared" si="106"/>
        <v>SINAPI 92831</v>
      </c>
      <c r="B6673" s="3" t="s">
        <v>6064</v>
      </c>
      <c r="C6673" s="3">
        <v>92831</v>
      </c>
      <c r="D6673" s="2" t="s">
        <v>6763</v>
      </c>
      <c r="E6673" s="3" t="s">
        <v>4954</v>
      </c>
      <c r="F6673" s="61">
        <v>1171.02</v>
      </c>
      <c r="G6673" s="61">
        <v>1178.94</v>
      </c>
      <c r="J6673" s="89">
        <v>0</v>
      </c>
      <c r="K6673" s="89">
        <v>0</v>
      </c>
    </row>
    <row r="6674" spans="1:11" ht="22.5" x14ac:dyDescent="0.2">
      <c r="A6674" s="1" t="str">
        <f t="shared" si="106"/>
        <v>SINAPI 92818</v>
      </c>
      <c r="B6674" s="3" t="s">
        <v>6064</v>
      </c>
      <c r="C6674" s="3">
        <v>92818</v>
      </c>
      <c r="D6674" s="2" t="s">
        <v>6764</v>
      </c>
      <c r="E6674" s="3" t="s">
        <v>4954</v>
      </c>
      <c r="F6674" s="61">
        <v>1156.22</v>
      </c>
      <c r="G6674" s="61">
        <v>1163.3800000000001</v>
      </c>
      <c r="J6674" s="89">
        <v>0</v>
      </c>
      <c r="K6674" s="89">
        <v>0</v>
      </c>
    </row>
    <row r="6675" spans="1:11" ht="22.5" x14ac:dyDescent="0.2">
      <c r="A6675" s="1" t="str">
        <f t="shared" si="106"/>
        <v>SINAPI 95566</v>
      </c>
      <c r="B6675" s="3" t="s">
        <v>6064</v>
      </c>
      <c r="C6675" s="3">
        <v>95566</v>
      </c>
      <c r="D6675" s="2" t="s">
        <v>6765</v>
      </c>
      <c r="E6675" s="3" t="s">
        <v>4954</v>
      </c>
      <c r="F6675" s="61">
        <v>135.11000000000001</v>
      </c>
      <c r="G6675" s="61">
        <v>136.44</v>
      </c>
      <c r="J6675" s="89">
        <v>0</v>
      </c>
      <c r="K6675" s="89">
        <v>0</v>
      </c>
    </row>
    <row r="6676" spans="1:11" ht="22.5" x14ac:dyDescent="0.2">
      <c r="A6676" s="1" t="str">
        <f t="shared" si="106"/>
        <v>SINAPI 95565</v>
      </c>
      <c r="B6676" s="3" t="s">
        <v>6064</v>
      </c>
      <c r="C6676" s="3">
        <v>95565</v>
      </c>
      <c r="D6676" s="2" t="s">
        <v>6766</v>
      </c>
      <c r="E6676" s="3" t="s">
        <v>4954</v>
      </c>
      <c r="F6676" s="61">
        <v>132.66999999999999</v>
      </c>
      <c r="G6676" s="61">
        <v>133.9</v>
      </c>
      <c r="J6676" s="89">
        <v>0</v>
      </c>
      <c r="K6676" s="89">
        <v>0</v>
      </c>
    </row>
    <row r="6677" spans="1:11" ht="22.5" x14ac:dyDescent="0.2">
      <c r="A6677" s="1" t="str">
        <f t="shared" si="106"/>
        <v>SINAPI 92219</v>
      </c>
      <c r="B6677" s="3" t="s">
        <v>6064</v>
      </c>
      <c r="C6677" s="3">
        <v>92219</v>
      </c>
      <c r="D6677" s="2" t="s">
        <v>6767</v>
      </c>
      <c r="E6677" s="3" t="s">
        <v>4954</v>
      </c>
      <c r="F6677" s="61">
        <v>159.59</v>
      </c>
      <c r="G6677" s="61">
        <v>161.44</v>
      </c>
      <c r="J6677" s="89">
        <v>0</v>
      </c>
      <c r="K6677" s="89">
        <v>0</v>
      </c>
    </row>
    <row r="6678" spans="1:11" ht="22.5" x14ac:dyDescent="0.2">
      <c r="A6678" s="1" t="str">
        <f t="shared" si="106"/>
        <v>SINAPI 92210</v>
      </c>
      <c r="B6678" s="3" t="s">
        <v>6064</v>
      </c>
      <c r="C6678" s="3">
        <v>92210</v>
      </c>
      <c r="D6678" s="2" t="s">
        <v>6768</v>
      </c>
      <c r="E6678" s="3" t="s">
        <v>4954</v>
      </c>
      <c r="F6678" s="61">
        <v>156.13</v>
      </c>
      <c r="G6678" s="61">
        <v>157.81</v>
      </c>
      <c r="J6678" s="89">
        <v>0</v>
      </c>
      <c r="K6678" s="89">
        <v>0</v>
      </c>
    </row>
    <row r="6679" spans="1:11" ht="22.5" x14ac:dyDescent="0.2">
      <c r="A6679" s="1" t="str">
        <f t="shared" ref="A6679:A6742" si="107">CONCATENATE($B6679," ",$C6679)</f>
        <v>SINAPI 92220</v>
      </c>
      <c r="B6679" s="3" t="s">
        <v>6064</v>
      </c>
      <c r="C6679" s="3">
        <v>92220</v>
      </c>
      <c r="D6679" s="2" t="s">
        <v>6769</v>
      </c>
      <c r="E6679" s="3" t="s">
        <v>4954</v>
      </c>
      <c r="F6679" s="61">
        <v>194.38</v>
      </c>
      <c r="G6679" s="61">
        <v>196.76</v>
      </c>
      <c r="J6679" s="89">
        <v>0</v>
      </c>
      <c r="K6679" s="89">
        <v>0</v>
      </c>
    </row>
    <row r="6680" spans="1:11" ht="22.5" x14ac:dyDescent="0.2">
      <c r="A6680" s="1" t="str">
        <f t="shared" si="107"/>
        <v>SINAPI 92211</v>
      </c>
      <c r="B6680" s="3" t="s">
        <v>6064</v>
      </c>
      <c r="C6680" s="3">
        <v>92211</v>
      </c>
      <c r="D6680" s="2" t="s">
        <v>6770</v>
      </c>
      <c r="E6680" s="3" t="s">
        <v>4954</v>
      </c>
      <c r="F6680" s="61">
        <v>189.89</v>
      </c>
      <c r="G6680" s="61">
        <v>192.04</v>
      </c>
      <c r="J6680" s="89">
        <v>0</v>
      </c>
      <c r="K6680" s="89">
        <v>0</v>
      </c>
    </row>
    <row r="6681" spans="1:11" ht="22.5" x14ac:dyDescent="0.2">
      <c r="A6681" s="1" t="str">
        <f t="shared" si="107"/>
        <v>SINAPI 92221</v>
      </c>
      <c r="B6681" s="3" t="s">
        <v>6064</v>
      </c>
      <c r="C6681" s="3">
        <v>92221</v>
      </c>
      <c r="D6681" s="2" t="s">
        <v>6771</v>
      </c>
      <c r="E6681" s="3" t="s">
        <v>4954</v>
      </c>
      <c r="F6681" s="61">
        <v>296.07</v>
      </c>
      <c r="G6681" s="61">
        <v>298.97000000000003</v>
      </c>
      <c r="J6681" s="89">
        <v>0</v>
      </c>
      <c r="K6681" s="89">
        <v>0</v>
      </c>
    </row>
    <row r="6682" spans="1:11" ht="22.5" x14ac:dyDescent="0.2">
      <c r="A6682" s="1" t="str">
        <f t="shared" si="107"/>
        <v>SINAPI 92212</v>
      </c>
      <c r="B6682" s="3" t="s">
        <v>6064</v>
      </c>
      <c r="C6682" s="3">
        <v>92212</v>
      </c>
      <c r="D6682" s="2" t="s">
        <v>6772</v>
      </c>
      <c r="E6682" s="3" t="s">
        <v>4954</v>
      </c>
      <c r="F6682" s="61">
        <v>290.57</v>
      </c>
      <c r="G6682" s="61">
        <v>293.2</v>
      </c>
      <c r="J6682" s="89">
        <v>0</v>
      </c>
      <c r="K6682" s="89">
        <v>0</v>
      </c>
    </row>
    <row r="6683" spans="1:11" ht="22.5" x14ac:dyDescent="0.2">
      <c r="A6683" s="1" t="str">
        <f t="shared" si="107"/>
        <v>SINAPI 92222</v>
      </c>
      <c r="B6683" s="3" t="s">
        <v>6064</v>
      </c>
      <c r="C6683" s="3">
        <v>92222</v>
      </c>
      <c r="D6683" s="2" t="s">
        <v>6773</v>
      </c>
      <c r="E6683" s="3" t="s">
        <v>4954</v>
      </c>
      <c r="F6683" s="61">
        <v>393.48</v>
      </c>
      <c r="G6683" s="61">
        <v>396.92</v>
      </c>
      <c r="J6683" s="89">
        <v>0</v>
      </c>
      <c r="K6683" s="89">
        <v>0</v>
      </c>
    </row>
    <row r="6684" spans="1:11" ht="22.5" x14ac:dyDescent="0.2">
      <c r="A6684" s="1" t="str">
        <f t="shared" si="107"/>
        <v>SINAPI 92213</v>
      </c>
      <c r="B6684" s="3" t="s">
        <v>6064</v>
      </c>
      <c r="C6684" s="3">
        <v>92213</v>
      </c>
      <c r="D6684" s="2" t="s">
        <v>6774</v>
      </c>
      <c r="E6684" s="3" t="s">
        <v>4954</v>
      </c>
      <c r="F6684" s="61">
        <v>386.95</v>
      </c>
      <c r="G6684" s="61">
        <v>390.04</v>
      </c>
      <c r="J6684" s="89">
        <v>0</v>
      </c>
      <c r="K6684" s="89">
        <v>0</v>
      </c>
    </row>
    <row r="6685" spans="1:11" ht="22.5" x14ac:dyDescent="0.2">
      <c r="A6685" s="1" t="str">
        <f t="shared" si="107"/>
        <v>SINAPI 92223</v>
      </c>
      <c r="B6685" s="3" t="s">
        <v>6064</v>
      </c>
      <c r="C6685" s="3">
        <v>92223</v>
      </c>
      <c r="D6685" s="2" t="s">
        <v>6775</v>
      </c>
      <c r="E6685" s="3" t="s">
        <v>4954</v>
      </c>
      <c r="F6685" s="61">
        <v>476.44</v>
      </c>
      <c r="G6685" s="61">
        <v>480.42</v>
      </c>
      <c r="J6685" s="89">
        <v>0</v>
      </c>
      <c r="K6685" s="89">
        <v>0</v>
      </c>
    </row>
    <row r="6686" spans="1:11" ht="22.5" x14ac:dyDescent="0.2">
      <c r="A6686" s="1" t="str">
        <f t="shared" si="107"/>
        <v>SINAPI 92214</v>
      </c>
      <c r="B6686" s="3" t="s">
        <v>6064</v>
      </c>
      <c r="C6686" s="3">
        <v>92214</v>
      </c>
      <c r="D6686" s="2" t="s">
        <v>6776</v>
      </c>
      <c r="E6686" s="3" t="s">
        <v>4954</v>
      </c>
      <c r="F6686" s="61">
        <v>468.88</v>
      </c>
      <c r="G6686" s="61">
        <v>472.47</v>
      </c>
      <c r="J6686" s="89">
        <v>0</v>
      </c>
      <c r="K6686" s="89">
        <v>0</v>
      </c>
    </row>
    <row r="6687" spans="1:11" ht="22.5" x14ac:dyDescent="0.2">
      <c r="A6687" s="1" t="str">
        <f t="shared" si="107"/>
        <v>SINAPI 92224</v>
      </c>
      <c r="B6687" s="3" t="s">
        <v>6064</v>
      </c>
      <c r="C6687" s="3">
        <v>92224</v>
      </c>
      <c r="D6687" s="2" t="s">
        <v>6777</v>
      </c>
      <c r="E6687" s="3" t="s">
        <v>4954</v>
      </c>
      <c r="F6687" s="61">
        <v>547.16999999999996</v>
      </c>
      <c r="G6687" s="61">
        <v>551.70000000000005</v>
      </c>
      <c r="J6687" s="89">
        <v>0</v>
      </c>
      <c r="K6687" s="89">
        <v>0</v>
      </c>
    </row>
    <row r="6688" spans="1:11" ht="22.5" x14ac:dyDescent="0.2">
      <c r="A6688" s="1" t="str">
        <f t="shared" si="107"/>
        <v>SINAPI 92215</v>
      </c>
      <c r="B6688" s="3" t="s">
        <v>6064</v>
      </c>
      <c r="C6688" s="3">
        <v>92215</v>
      </c>
      <c r="D6688" s="2" t="s">
        <v>6778</v>
      </c>
      <c r="E6688" s="3" t="s">
        <v>4954</v>
      </c>
      <c r="F6688" s="61">
        <v>538.53</v>
      </c>
      <c r="G6688" s="61">
        <v>542.64</v>
      </c>
      <c r="J6688" s="89">
        <v>0</v>
      </c>
      <c r="K6688" s="89">
        <v>0</v>
      </c>
    </row>
    <row r="6689" spans="1:11" x14ac:dyDescent="0.2">
      <c r="A6689" s="1" t="str">
        <f t="shared" si="107"/>
        <v>SINAPI 94342</v>
      </c>
      <c r="B6689" s="3" t="s">
        <v>6064</v>
      </c>
      <c r="C6689" s="3">
        <v>94342</v>
      </c>
      <c r="D6689" s="2" t="s">
        <v>6779</v>
      </c>
      <c r="E6689" s="3" t="s">
        <v>4957</v>
      </c>
      <c r="F6689" s="61">
        <v>94.75</v>
      </c>
      <c r="G6689" s="61">
        <v>96.93</v>
      </c>
      <c r="J6689" s="89">
        <v>5.9999999999999995E-4</v>
      </c>
      <c r="K6689" s="89">
        <v>5.9999999999999995E-4</v>
      </c>
    </row>
    <row r="6690" spans="1:11" x14ac:dyDescent="0.2">
      <c r="A6690" s="1" t="str">
        <f t="shared" si="107"/>
        <v>SINAPI 94319</v>
      </c>
      <c r="B6690" s="3" t="s">
        <v>6064</v>
      </c>
      <c r="C6690" s="3">
        <v>94319</v>
      </c>
      <c r="D6690" s="2" t="s">
        <v>6780</v>
      </c>
      <c r="E6690" s="3" t="s">
        <v>4957</v>
      </c>
      <c r="F6690" s="61">
        <v>81.22</v>
      </c>
      <c r="G6690" s="61">
        <v>83.4</v>
      </c>
      <c r="J6690" s="89">
        <v>0.66349999999999998</v>
      </c>
      <c r="K6690" s="89">
        <v>0.6462</v>
      </c>
    </row>
    <row r="6691" spans="1:11" ht="22.5" x14ac:dyDescent="0.2">
      <c r="A6691" s="1" t="str">
        <f t="shared" si="107"/>
        <v>SINAPI 94304</v>
      </c>
      <c r="B6691" s="3" t="s">
        <v>6064</v>
      </c>
      <c r="C6691" s="3">
        <v>94304</v>
      </c>
      <c r="D6691" s="2" t="s">
        <v>6781</v>
      </c>
      <c r="E6691" s="3" t="s">
        <v>4957</v>
      </c>
      <c r="F6691" s="61">
        <v>78.489999999999995</v>
      </c>
      <c r="G6691" s="61">
        <v>79.48</v>
      </c>
      <c r="J6691" s="89">
        <v>0.68659999999999999</v>
      </c>
      <c r="K6691" s="89">
        <v>0.67800000000000005</v>
      </c>
    </row>
    <row r="6692" spans="1:11" ht="22.5" x14ac:dyDescent="0.2">
      <c r="A6692" s="1" t="str">
        <f t="shared" si="107"/>
        <v>SINAPI 94306</v>
      </c>
      <c r="B6692" s="3" t="s">
        <v>6064</v>
      </c>
      <c r="C6692" s="3">
        <v>94306</v>
      </c>
      <c r="D6692" s="2" t="s">
        <v>6782</v>
      </c>
      <c r="E6692" s="3" t="s">
        <v>4957</v>
      </c>
      <c r="F6692" s="61">
        <v>71.8</v>
      </c>
      <c r="G6692" s="61">
        <v>72.569999999999993</v>
      </c>
      <c r="J6692" s="89">
        <v>0.75060000000000004</v>
      </c>
      <c r="K6692" s="89">
        <v>0.74260000000000004</v>
      </c>
    </row>
    <row r="6693" spans="1:11" ht="22.5" x14ac:dyDescent="0.2">
      <c r="A6693" s="1" t="str">
        <f t="shared" si="107"/>
        <v>SINAPI 94327</v>
      </c>
      <c r="B6693" s="3" t="s">
        <v>6064</v>
      </c>
      <c r="C6693" s="3">
        <v>94327</v>
      </c>
      <c r="D6693" s="2" t="s">
        <v>6783</v>
      </c>
      <c r="E6693" s="3" t="s">
        <v>4957</v>
      </c>
      <c r="F6693" s="61">
        <v>92.02</v>
      </c>
      <c r="G6693" s="61">
        <v>93.01</v>
      </c>
      <c r="J6693" s="89">
        <v>6.9999999999999999E-4</v>
      </c>
      <c r="K6693" s="89">
        <v>5.9999999999999995E-4</v>
      </c>
    </row>
    <row r="6694" spans="1:11" ht="22.5" x14ac:dyDescent="0.2">
      <c r="A6694" s="1" t="str">
        <f t="shared" si="107"/>
        <v>SINAPI 94329</v>
      </c>
      <c r="B6694" s="3" t="s">
        <v>6064</v>
      </c>
      <c r="C6694" s="3">
        <v>94329</v>
      </c>
      <c r="D6694" s="2" t="s">
        <v>6784</v>
      </c>
      <c r="E6694" s="3" t="s">
        <v>4957</v>
      </c>
      <c r="F6694" s="61">
        <v>85.33</v>
      </c>
      <c r="G6694" s="61">
        <v>86.1</v>
      </c>
      <c r="J6694" s="89">
        <v>6.9999999999999999E-4</v>
      </c>
      <c r="K6694" s="89">
        <v>6.9999999999999999E-4</v>
      </c>
    </row>
    <row r="6695" spans="1:11" ht="22.5" x14ac:dyDescent="0.2">
      <c r="A6695" s="1" t="str">
        <f t="shared" si="107"/>
        <v>SINAPI 94333</v>
      </c>
      <c r="B6695" s="3" t="s">
        <v>6064</v>
      </c>
      <c r="C6695" s="3">
        <v>94333</v>
      </c>
      <c r="D6695" s="2" t="s">
        <v>6785</v>
      </c>
      <c r="E6695" s="3" t="s">
        <v>4957</v>
      </c>
      <c r="F6695" s="61">
        <v>82.3</v>
      </c>
      <c r="G6695" s="61">
        <v>82.99</v>
      </c>
      <c r="J6695" s="89">
        <v>6.9999999999999999E-4</v>
      </c>
      <c r="K6695" s="89">
        <v>6.9999999999999999E-4</v>
      </c>
    </row>
    <row r="6696" spans="1:11" ht="22.5" x14ac:dyDescent="0.2">
      <c r="A6696" s="1" t="str">
        <f t="shared" si="107"/>
        <v>SINAPI 94310</v>
      </c>
      <c r="B6696" s="3" t="s">
        <v>6064</v>
      </c>
      <c r="C6696" s="3">
        <v>94310</v>
      </c>
      <c r="D6696" s="2" t="s">
        <v>6786</v>
      </c>
      <c r="E6696" s="3" t="s">
        <v>4957</v>
      </c>
      <c r="F6696" s="61">
        <v>68.77</v>
      </c>
      <c r="G6696" s="61">
        <v>69.459999999999994</v>
      </c>
      <c r="J6696" s="89">
        <v>0.78359999999999996</v>
      </c>
      <c r="K6696" s="89">
        <v>0.77580000000000005</v>
      </c>
    </row>
    <row r="6697" spans="1:11" x14ac:dyDescent="0.2">
      <c r="A6697" s="1" t="str">
        <f t="shared" si="107"/>
        <v>SINAPI 104739</v>
      </c>
      <c r="B6697" s="3" t="s">
        <v>6064</v>
      </c>
      <c r="C6697" s="3">
        <v>104739</v>
      </c>
      <c r="D6697" s="2" t="s">
        <v>6787</v>
      </c>
      <c r="E6697" s="3" t="s">
        <v>4957</v>
      </c>
      <c r="F6697" s="61">
        <v>97.73</v>
      </c>
      <c r="G6697" s="61">
        <v>99.36</v>
      </c>
      <c r="J6697" s="89">
        <v>5.9999999999999995E-4</v>
      </c>
      <c r="K6697" s="89">
        <v>5.9999999999999995E-4</v>
      </c>
    </row>
    <row r="6698" spans="1:11" x14ac:dyDescent="0.2">
      <c r="A6698" s="1" t="str">
        <f t="shared" si="107"/>
        <v>SINAPI 104738</v>
      </c>
      <c r="B6698" s="3" t="s">
        <v>6064</v>
      </c>
      <c r="C6698" s="3">
        <v>104738</v>
      </c>
      <c r="D6698" s="2" t="s">
        <v>6788</v>
      </c>
      <c r="E6698" s="3" t="s">
        <v>4957</v>
      </c>
      <c r="F6698" s="61">
        <v>84.2</v>
      </c>
      <c r="G6698" s="61">
        <v>85.83</v>
      </c>
      <c r="J6698" s="89">
        <v>0.64</v>
      </c>
      <c r="K6698" s="89">
        <v>0.62790000000000001</v>
      </c>
    </row>
    <row r="6699" spans="1:11" ht="22.5" x14ac:dyDescent="0.2">
      <c r="A6699" s="1" t="str">
        <f t="shared" si="107"/>
        <v>SINAPI 94316</v>
      </c>
      <c r="B6699" s="3" t="s">
        <v>6064</v>
      </c>
      <c r="C6699" s="3">
        <v>94316</v>
      </c>
      <c r="D6699" s="2" t="s">
        <v>6789</v>
      </c>
      <c r="E6699" s="3" t="s">
        <v>4957</v>
      </c>
      <c r="F6699" s="61">
        <v>73.349999999999994</v>
      </c>
      <c r="G6699" s="61">
        <v>74.39</v>
      </c>
      <c r="J6699" s="89">
        <v>0.73470000000000002</v>
      </c>
      <c r="K6699" s="89">
        <v>0.72440000000000004</v>
      </c>
    </row>
    <row r="6700" spans="1:11" ht="22.5" x14ac:dyDescent="0.2">
      <c r="A6700" s="1" t="str">
        <f t="shared" si="107"/>
        <v>SINAPI 94318</v>
      </c>
      <c r="B6700" s="3" t="s">
        <v>6064</v>
      </c>
      <c r="C6700" s="3">
        <v>94318</v>
      </c>
      <c r="D6700" s="2" t="s">
        <v>6790</v>
      </c>
      <c r="E6700" s="3" t="s">
        <v>4957</v>
      </c>
      <c r="F6700" s="61">
        <v>67.42</v>
      </c>
      <c r="G6700" s="61">
        <v>68.150000000000006</v>
      </c>
      <c r="J6700" s="89">
        <v>0.79930000000000001</v>
      </c>
      <c r="K6700" s="89">
        <v>0.79079999999999995</v>
      </c>
    </row>
    <row r="6701" spans="1:11" ht="22.5" x14ac:dyDescent="0.2">
      <c r="A6701" s="1" t="str">
        <f t="shared" si="107"/>
        <v>SINAPI 94339</v>
      </c>
      <c r="B6701" s="3" t="s">
        <v>6064</v>
      </c>
      <c r="C6701" s="3">
        <v>94339</v>
      </c>
      <c r="D6701" s="2" t="s">
        <v>6791</v>
      </c>
      <c r="E6701" s="3" t="s">
        <v>4957</v>
      </c>
      <c r="F6701" s="61">
        <v>86.88</v>
      </c>
      <c r="G6701" s="61">
        <v>87.92</v>
      </c>
      <c r="J6701" s="89">
        <v>6.9999999999999999E-4</v>
      </c>
      <c r="K6701" s="89">
        <v>6.9999999999999999E-4</v>
      </c>
    </row>
    <row r="6702" spans="1:11" ht="22.5" x14ac:dyDescent="0.2">
      <c r="A6702" s="1" t="str">
        <f t="shared" si="107"/>
        <v>SINAPI 94341</v>
      </c>
      <c r="B6702" s="3" t="s">
        <v>6064</v>
      </c>
      <c r="C6702" s="3">
        <v>94341</v>
      </c>
      <c r="D6702" s="2" t="s">
        <v>6792</v>
      </c>
      <c r="E6702" s="3" t="s">
        <v>4957</v>
      </c>
      <c r="F6702" s="61">
        <v>80.95</v>
      </c>
      <c r="G6702" s="61">
        <v>81.680000000000007</v>
      </c>
      <c r="J6702" s="89">
        <v>6.9999999999999999E-4</v>
      </c>
      <c r="K6702" s="89">
        <v>6.9999999999999999E-4</v>
      </c>
    </row>
    <row r="6703" spans="1:11" x14ac:dyDescent="0.2">
      <c r="A6703" s="1" t="str">
        <f t="shared" si="107"/>
        <v>SINAPI 104742</v>
      </c>
      <c r="B6703" s="3" t="s">
        <v>6064</v>
      </c>
      <c r="C6703" s="3">
        <v>104742</v>
      </c>
      <c r="D6703" s="2" t="s">
        <v>6793</v>
      </c>
      <c r="E6703" s="3" t="s">
        <v>4960</v>
      </c>
      <c r="F6703" s="61">
        <v>8.73</v>
      </c>
      <c r="G6703" s="61">
        <v>8.92</v>
      </c>
      <c r="J6703" s="89">
        <v>0.50060000000000004</v>
      </c>
      <c r="K6703" s="89">
        <v>0.4899</v>
      </c>
    </row>
    <row r="6704" spans="1:11" x14ac:dyDescent="0.2">
      <c r="A6704" s="1" t="str">
        <f t="shared" si="107"/>
        <v>SINAPI 93382</v>
      </c>
      <c r="B6704" s="3" t="s">
        <v>6064</v>
      </c>
      <c r="C6704" s="3">
        <v>93382</v>
      </c>
      <c r="D6704" s="2" t="s">
        <v>6794</v>
      </c>
      <c r="E6704" s="3" t="s">
        <v>4957</v>
      </c>
      <c r="F6704" s="61">
        <v>27.39</v>
      </c>
      <c r="G6704" s="61">
        <v>29.57</v>
      </c>
      <c r="J6704" s="89">
        <v>2.2000000000000001E-3</v>
      </c>
      <c r="K6704" s="89">
        <v>2E-3</v>
      </c>
    </row>
    <row r="6705" spans="1:11" x14ac:dyDescent="0.2">
      <c r="A6705" s="1" t="str">
        <f t="shared" si="107"/>
        <v>SINAPI 104737</v>
      </c>
      <c r="B6705" s="3" t="s">
        <v>6064</v>
      </c>
      <c r="C6705" s="3">
        <v>104737</v>
      </c>
      <c r="D6705" s="2" t="s">
        <v>6795</v>
      </c>
      <c r="E6705" s="3" t="s">
        <v>4957</v>
      </c>
      <c r="F6705" s="61">
        <v>21.64</v>
      </c>
      <c r="G6705" s="61">
        <v>23.26</v>
      </c>
      <c r="J6705" s="89">
        <v>2.8E-3</v>
      </c>
      <c r="K6705" s="89">
        <v>2.5999999999999999E-3</v>
      </c>
    </row>
    <row r="6706" spans="1:11" ht="33.75" x14ac:dyDescent="0.2">
      <c r="A6706" s="1" t="str">
        <f t="shared" si="107"/>
        <v>SINAPI 93369</v>
      </c>
      <c r="B6706" s="3" t="s">
        <v>6064</v>
      </c>
      <c r="C6706" s="3">
        <v>93369</v>
      </c>
      <c r="D6706" s="2" t="s">
        <v>6796</v>
      </c>
      <c r="E6706" s="3" t="s">
        <v>4957</v>
      </c>
      <c r="F6706" s="61">
        <v>17.97</v>
      </c>
      <c r="G6706" s="61">
        <v>18.739999999999998</v>
      </c>
      <c r="J6706" s="89">
        <v>3.3E-3</v>
      </c>
      <c r="K6706" s="89">
        <v>3.2000000000000002E-3</v>
      </c>
    </row>
    <row r="6707" spans="1:11" ht="33.75" x14ac:dyDescent="0.2">
      <c r="A6707" s="1" t="str">
        <f t="shared" si="107"/>
        <v>SINAPI 93373</v>
      </c>
      <c r="B6707" s="3" t="s">
        <v>6064</v>
      </c>
      <c r="C6707" s="3">
        <v>93373</v>
      </c>
      <c r="D6707" s="2" t="s">
        <v>6797</v>
      </c>
      <c r="E6707" s="3" t="s">
        <v>4957</v>
      </c>
      <c r="F6707" s="61">
        <v>14.94</v>
      </c>
      <c r="G6707" s="61">
        <v>15.63</v>
      </c>
      <c r="J6707" s="89">
        <v>4.0000000000000001E-3</v>
      </c>
      <c r="K6707" s="89">
        <v>3.8E-3</v>
      </c>
    </row>
    <row r="6708" spans="1:11" ht="33.75" x14ac:dyDescent="0.2">
      <c r="A6708" s="1" t="str">
        <f t="shared" si="107"/>
        <v>SINAPI 93368</v>
      </c>
      <c r="B6708" s="3" t="s">
        <v>6064</v>
      </c>
      <c r="C6708" s="3">
        <v>93368</v>
      </c>
      <c r="D6708" s="2" t="s">
        <v>6798</v>
      </c>
      <c r="E6708" s="3" t="s">
        <v>4957</v>
      </c>
      <c r="F6708" s="61">
        <v>21.67</v>
      </c>
      <c r="G6708" s="61">
        <v>22.57</v>
      </c>
      <c r="J6708" s="89">
        <v>2.8E-3</v>
      </c>
      <c r="K6708" s="89">
        <v>2.7000000000000001E-3</v>
      </c>
    </row>
    <row r="6709" spans="1:11" ht="33.75" x14ac:dyDescent="0.2">
      <c r="A6709" s="1" t="str">
        <f t="shared" si="107"/>
        <v>SINAPI 104729</v>
      </c>
      <c r="B6709" s="3" t="s">
        <v>6064</v>
      </c>
      <c r="C6709" s="3">
        <v>104729</v>
      </c>
      <c r="D6709" s="2" t="s">
        <v>6799</v>
      </c>
      <c r="E6709" s="3" t="s">
        <v>4957</v>
      </c>
      <c r="F6709" s="61">
        <v>16.79</v>
      </c>
      <c r="G6709" s="61">
        <v>17.260000000000002</v>
      </c>
      <c r="J6709" s="89">
        <v>3.5999999999999999E-3</v>
      </c>
      <c r="K6709" s="89">
        <v>3.5000000000000001E-3</v>
      </c>
    </row>
    <row r="6710" spans="1:11" ht="33.75" x14ac:dyDescent="0.2">
      <c r="A6710" s="1" t="str">
        <f t="shared" si="107"/>
        <v>SINAPI 93372</v>
      </c>
      <c r="B6710" s="3" t="s">
        <v>6064</v>
      </c>
      <c r="C6710" s="3">
        <v>93372</v>
      </c>
      <c r="D6710" s="2" t="s">
        <v>6800</v>
      </c>
      <c r="E6710" s="3" t="s">
        <v>4957</v>
      </c>
      <c r="F6710" s="61">
        <v>17.29</v>
      </c>
      <c r="G6710" s="61">
        <v>18.05</v>
      </c>
      <c r="J6710" s="89">
        <v>3.5000000000000001E-3</v>
      </c>
      <c r="K6710" s="89">
        <v>3.3E-3</v>
      </c>
    </row>
    <row r="6711" spans="1:11" ht="33.75" x14ac:dyDescent="0.2">
      <c r="A6711" s="1" t="str">
        <f t="shared" si="107"/>
        <v>SINAPI 104731</v>
      </c>
      <c r="B6711" s="3" t="s">
        <v>6064</v>
      </c>
      <c r="C6711" s="3">
        <v>104731</v>
      </c>
      <c r="D6711" s="2" t="s">
        <v>6801</v>
      </c>
      <c r="E6711" s="3" t="s">
        <v>4957</v>
      </c>
      <c r="F6711" s="61">
        <v>12.45</v>
      </c>
      <c r="G6711" s="61">
        <v>12.79</v>
      </c>
      <c r="J6711" s="89">
        <v>4.7999999999999996E-3</v>
      </c>
      <c r="K6711" s="89">
        <v>4.7000000000000002E-3</v>
      </c>
    </row>
    <row r="6712" spans="1:11" ht="33.75" x14ac:dyDescent="0.2">
      <c r="A6712" s="1" t="str">
        <f t="shared" si="107"/>
        <v>SINAPI 93367</v>
      </c>
      <c r="B6712" s="3" t="s">
        <v>6064</v>
      </c>
      <c r="C6712" s="3">
        <v>93367</v>
      </c>
      <c r="D6712" s="2" t="s">
        <v>6802</v>
      </c>
      <c r="E6712" s="3" t="s">
        <v>4957</v>
      </c>
      <c r="F6712" s="61">
        <v>24.66</v>
      </c>
      <c r="G6712" s="61">
        <v>25.65</v>
      </c>
      <c r="J6712" s="89">
        <v>2.3999999999999998E-3</v>
      </c>
      <c r="K6712" s="89">
        <v>2.3E-3</v>
      </c>
    </row>
    <row r="6713" spans="1:11" ht="33.75" x14ac:dyDescent="0.2">
      <c r="A6713" s="1" t="str">
        <f t="shared" si="107"/>
        <v>SINAPI 104728</v>
      </c>
      <c r="B6713" s="3" t="s">
        <v>6064</v>
      </c>
      <c r="C6713" s="3">
        <v>104728</v>
      </c>
      <c r="D6713" s="2" t="s">
        <v>6803</v>
      </c>
      <c r="E6713" s="3" t="s">
        <v>4957</v>
      </c>
      <c r="F6713" s="61">
        <v>19.71</v>
      </c>
      <c r="G6713" s="61">
        <v>20.25</v>
      </c>
      <c r="J6713" s="89">
        <v>3.0000000000000001E-3</v>
      </c>
      <c r="K6713" s="89">
        <v>3.0000000000000001E-3</v>
      </c>
    </row>
    <row r="6714" spans="1:11" ht="33.75" x14ac:dyDescent="0.2">
      <c r="A6714" s="1" t="str">
        <f t="shared" si="107"/>
        <v>SINAPI 104730</v>
      </c>
      <c r="B6714" s="3" t="s">
        <v>6064</v>
      </c>
      <c r="C6714" s="3">
        <v>104730</v>
      </c>
      <c r="D6714" s="2" t="s">
        <v>6804</v>
      </c>
      <c r="E6714" s="3" t="s">
        <v>4957</v>
      </c>
      <c r="F6714" s="61">
        <v>13.11</v>
      </c>
      <c r="G6714" s="61">
        <v>13.47</v>
      </c>
      <c r="J6714" s="89">
        <v>4.5999999999999999E-3</v>
      </c>
      <c r="K6714" s="89">
        <v>4.4999999999999997E-3</v>
      </c>
    </row>
    <row r="6715" spans="1:11" ht="33.75" x14ac:dyDescent="0.2">
      <c r="A6715" s="1" t="str">
        <f t="shared" si="107"/>
        <v>SINAPI 104732</v>
      </c>
      <c r="B6715" s="3" t="s">
        <v>6064</v>
      </c>
      <c r="C6715" s="3">
        <v>104732</v>
      </c>
      <c r="D6715" s="2" t="s">
        <v>6805</v>
      </c>
      <c r="E6715" s="3" t="s">
        <v>4957</v>
      </c>
      <c r="F6715" s="61">
        <v>10.11</v>
      </c>
      <c r="G6715" s="61">
        <v>10.38</v>
      </c>
      <c r="J6715" s="89">
        <v>5.8999999999999999E-3</v>
      </c>
      <c r="K6715" s="89">
        <v>5.7999999999999996E-3</v>
      </c>
    </row>
    <row r="6716" spans="1:11" ht="22.5" x14ac:dyDescent="0.2">
      <c r="A6716" s="1" t="str">
        <f t="shared" si="107"/>
        <v>SINAPI 104740</v>
      </c>
      <c r="B6716" s="3" t="s">
        <v>6064</v>
      </c>
      <c r="C6716" s="3">
        <v>104740</v>
      </c>
      <c r="D6716" s="2" t="s">
        <v>6806</v>
      </c>
      <c r="E6716" s="3" t="s">
        <v>4957</v>
      </c>
      <c r="F6716" s="61">
        <v>30.37</v>
      </c>
      <c r="G6716" s="61">
        <v>32</v>
      </c>
      <c r="J6716" s="89">
        <v>2E-3</v>
      </c>
      <c r="K6716" s="89">
        <v>1.9E-3</v>
      </c>
    </row>
    <row r="6717" spans="1:11" x14ac:dyDescent="0.2">
      <c r="A6717" s="1" t="str">
        <f t="shared" si="107"/>
        <v>SINAPI 104741</v>
      </c>
      <c r="B6717" s="3" t="s">
        <v>6064</v>
      </c>
      <c r="C6717" s="3">
        <v>104741</v>
      </c>
      <c r="D6717" s="2" t="s">
        <v>6807</v>
      </c>
      <c r="E6717" s="3" t="s">
        <v>4957</v>
      </c>
      <c r="F6717" s="61">
        <v>24.62</v>
      </c>
      <c r="G6717" s="61">
        <v>25.69</v>
      </c>
      <c r="J6717" s="89">
        <v>2.3999999999999998E-3</v>
      </c>
      <c r="K6717" s="89">
        <v>2.3E-3</v>
      </c>
    </row>
    <row r="6718" spans="1:11" ht="33.75" x14ac:dyDescent="0.2">
      <c r="A6718" s="1" t="str">
        <f t="shared" si="107"/>
        <v>SINAPI 93381</v>
      </c>
      <c r="B6718" s="3" t="s">
        <v>6064</v>
      </c>
      <c r="C6718" s="3">
        <v>93381</v>
      </c>
      <c r="D6718" s="2" t="s">
        <v>6808</v>
      </c>
      <c r="E6718" s="3" t="s">
        <v>4957</v>
      </c>
      <c r="F6718" s="61">
        <v>13.59</v>
      </c>
      <c r="G6718" s="61">
        <v>14.32</v>
      </c>
      <c r="J6718" s="89">
        <v>4.4000000000000003E-3</v>
      </c>
      <c r="K6718" s="89">
        <v>4.1999999999999997E-3</v>
      </c>
    </row>
    <row r="6719" spans="1:11" ht="33.75" x14ac:dyDescent="0.2">
      <c r="A6719" s="1" t="str">
        <f t="shared" si="107"/>
        <v>SINAPI 93379</v>
      </c>
      <c r="B6719" s="3" t="s">
        <v>6064</v>
      </c>
      <c r="C6719" s="3">
        <v>93379</v>
      </c>
      <c r="D6719" s="2" t="s">
        <v>6809</v>
      </c>
      <c r="E6719" s="3" t="s">
        <v>4957</v>
      </c>
      <c r="F6719" s="61">
        <v>19.52</v>
      </c>
      <c r="G6719" s="61">
        <v>20.56</v>
      </c>
      <c r="J6719" s="89">
        <v>3.0999999999999999E-3</v>
      </c>
      <c r="K6719" s="89">
        <v>2.8999999999999998E-3</v>
      </c>
    </row>
    <row r="6720" spans="1:11" ht="33.75" x14ac:dyDescent="0.2">
      <c r="A6720" s="1" t="str">
        <f t="shared" si="107"/>
        <v>SINAPI 93380</v>
      </c>
      <c r="B6720" s="3" t="s">
        <v>6064</v>
      </c>
      <c r="C6720" s="3">
        <v>93380</v>
      </c>
      <c r="D6720" s="2" t="s">
        <v>6810</v>
      </c>
      <c r="E6720" s="3" t="s">
        <v>4957</v>
      </c>
      <c r="F6720" s="61">
        <v>16.649999999999999</v>
      </c>
      <c r="G6720" s="61">
        <v>17.52</v>
      </c>
      <c r="J6720" s="89">
        <v>3.5999999999999999E-3</v>
      </c>
      <c r="K6720" s="89">
        <v>3.3999999999999998E-3</v>
      </c>
    </row>
    <row r="6721" spans="1:11" ht="33.75" x14ac:dyDescent="0.2">
      <c r="A6721" s="1" t="str">
        <f t="shared" si="107"/>
        <v>SINAPI 93378</v>
      </c>
      <c r="B6721" s="3" t="s">
        <v>6064</v>
      </c>
      <c r="C6721" s="3">
        <v>93378</v>
      </c>
      <c r="D6721" s="2" t="s">
        <v>6811</v>
      </c>
      <c r="E6721" s="3" t="s">
        <v>4957</v>
      </c>
      <c r="F6721" s="61">
        <v>25.26</v>
      </c>
      <c r="G6721" s="61">
        <v>26.59</v>
      </c>
      <c r="J6721" s="89">
        <v>2.3999999999999998E-3</v>
      </c>
      <c r="K6721" s="89">
        <v>2.3E-3</v>
      </c>
    </row>
    <row r="6722" spans="1:11" ht="33.75" x14ac:dyDescent="0.2">
      <c r="A6722" s="1" t="str">
        <f t="shared" si="107"/>
        <v>SINAPI 104733</v>
      </c>
      <c r="B6722" s="3" t="s">
        <v>6064</v>
      </c>
      <c r="C6722" s="3">
        <v>104733</v>
      </c>
      <c r="D6722" s="2" t="s">
        <v>6812</v>
      </c>
      <c r="E6722" s="3" t="s">
        <v>4957</v>
      </c>
      <c r="F6722" s="61">
        <v>19.510000000000002</v>
      </c>
      <c r="G6722" s="61">
        <v>20.28</v>
      </c>
      <c r="J6722" s="89">
        <v>3.0999999999999999E-3</v>
      </c>
      <c r="K6722" s="89">
        <v>3.0000000000000001E-3</v>
      </c>
    </row>
    <row r="6723" spans="1:11" ht="33.75" x14ac:dyDescent="0.2">
      <c r="A6723" s="1" t="str">
        <f t="shared" si="107"/>
        <v>SINAPI 104735</v>
      </c>
      <c r="B6723" s="3" t="s">
        <v>6064</v>
      </c>
      <c r="C6723" s="3">
        <v>104735</v>
      </c>
      <c r="D6723" s="2" t="s">
        <v>6813</v>
      </c>
      <c r="E6723" s="3" t="s">
        <v>4957</v>
      </c>
      <c r="F6723" s="61">
        <v>11.59</v>
      </c>
      <c r="G6723" s="61">
        <v>12.01</v>
      </c>
      <c r="J6723" s="89">
        <v>5.1999999999999998E-3</v>
      </c>
      <c r="K6723" s="89">
        <v>5.0000000000000001E-3</v>
      </c>
    </row>
    <row r="6724" spans="1:11" ht="33.75" x14ac:dyDescent="0.2">
      <c r="A6724" s="1" t="str">
        <f t="shared" si="107"/>
        <v>SINAPI 104734</v>
      </c>
      <c r="B6724" s="3" t="s">
        <v>6064</v>
      </c>
      <c r="C6724" s="3">
        <v>104734</v>
      </c>
      <c r="D6724" s="2" t="s">
        <v>6814</v>
      </c>
      <c r="E6724" s="3" t="s">
        <v>4957</v>
      </c>
      <c r="F6724" s="61">
        <v>14.19</v>
      </c>
      <c r="G6724" s="61">
        <v>14.73</v>
      </c>
      <c r="J6724" s="89">
        <v>4.1999999999999997E-3</v>
      </c>
      <c r="K6724" s="89">
        <v>4.1000000000000003E-3</v>
      </c>
    </row>
    <row r="6725" spans="1:11" ht="33.75" x14ac:dyDescent="0.2">
      <c r="A6725" s="1" t="str">
        <f t="shared" si="107"/>
        <v>SINAPI 104736</v>
      </c>
      <c r="B6725" s="3" t="s">
        <v>6064</v>
      </c>
      <c r="C6725" s="3">
        <v>104736</v>
      </c>
      <c r="D6725" s="2" t="s">
        <v>6815</v>
      </c>
      <c r="E6725" s="3" t="s">
        <v>4957</v>
      </c>
      <c r="F6725" s="61">
        <v>8.7100000000000009</v>
      </c>
      <c r="G6725" s="61">
        <v>9.01</v>
      </c>
      <c r="J6725" s="89">
        <v>6.8999999999999999E-3</v>
      </c>
      <c r="K6725" s="89">
        <v>6.7000000000000002E-3</v>
      </c>
    </row>
    <row r="6726" spans="1:11" ht="22.5" x14ac:dyDescent="0.2">
      <c r="A6726" s="1" t="str">
        <f t="shared" si="107"/>
        <v>SINAPI 105732</v>
      </c>
      <c r="B6726" s="3" t="s">
        <v>6064</v>
      </c>
      <c r="C6726" s="3">
        <v>105732</v>
      </c>
      <c r="D6726" s="2" t="s">
        <v>6816</v>
      </c>
      <c r="E6726" s="3" t="s">
        <v>4957</v>
      </c>
      <c r="F6726" s="61">
        <v>246.03</v>
      </c>
      <c r="G6726" s="61">
        <v>247.01</v>
      </c>
      <c r="J6726" s="89">
        <v>3.1199999999999999E-2</v>
      </c>
      <c r="K6726" s="89">
        <v>3.1099999999999999E-2</v>
      </c>
    </row>
    <row r="6727" spans="1:11" ht="22.5" x14ac:dyDescent="0.2">
      <c r="A6727" s="1" t="str">
        <f t="shared" si="107"/>
        <v>SINAPI 96397</v>
      </c>
      <c r="B6727" s="3" t="s">
        <v>6064</v>
      </c>
      <c r="C6727" s="3">
        <v>96397</v>
      </c>
      <c r="D6727" s="2" t="s">
        <v>6817</v>
      </c>
      <c r="E6727" s="3" t="s">
        <v>4957</v>
      </c>
      <c r="F6727" s="61">
        <v>241.42</v>
      </c>
      <c r="G6727" s="61">
        <v>242.25</v>
      </c>
      <c r="J6727" s="89">
        <v>2.5999999999999999E-2</v>
      </c>
      <c r="K6727" s="89">
        <v>2.5899999999999999E-2</v>
      </c>
    </row>
    <row r="6728" spans="1:11" ht="22.5" x14ac:dyDescent="0.2">
      <c r="A6728" s="1" t="str">
        <f t="shared" si="107"/>
        <v>SINAPI 105735</v>
      </c>
      <c r="B6728" s="3" t="s">
        <v>6064</v>
      </c>
      <c r="C6728" s="3">
        <v>105735</v>
      </c>
      <c r="D6728" s="2" t="s">
        <v>6818</v>
      </c>
      <c r="E6728" s="3" t="s">
        <v>4957</v>
      </c>
      <c r="F6728" s="61">
        <v>239.1</v>
      </c>
      <c r="G6728" s="61">
        <v>239.83</v>
      </c>
      <c r="J6728" s="89">
        <v>2.35E-2</v>
      </c>
      <c r="K6728" s="89">
        <v>2.3400000000000001E-2</v>
      </c>
    </row>
    <row r="6729" spans="1:11" ht="22.5" x14ac:dyDescent="0.2">
      <c r="A6729" s="1" t="str">
        <f t="shared" si="107"/>
        <v>SINAPI 105727</v>
      </c>
      <c r="B6729" s="3" t="s">
        <v>6064</v>
      </c>
      <c r="C6729" s="3">
        <v>105727</v>
      </c>
      <c r="D6729" s="2" t="s">
        <v>6819</v>
      </c>
      <c r="E6729" s="3" t="s">
        <v>4957</v>
      </c>
      <c r="F6729" s="61">
        <v>166.67</v>
      </c>
      <c r="G6729" s="61">
        <v>167.55</v>
      </c>
      <c r="J6729" s="89">
        <v>4.0099999999999997E-2</v>
      </c>
      <c r="K6729" s="89">
        <v>3.9899999999999998E-2</v>
      </c>
    </row>
    <row r="6730" spans="1:11" ht="22.5" x14ac:dyDescent="0.2">
      <c r="A6730" s="1" t="str">
        <f t="shared" si="107"/>
        <v>SINAPI 96396</v>
      </c>
      <c r="B6730" s="3" t="s">
        <v>6064</v>
      </c>
      <c r="C6730" s="3">
        <v>96396</v>
      </c>
      <c r="D6730" s="2" t="s">
        <v>6820</v>
      </c>
      <c r="E6730" s="3" t="s">
        <v>4957</v>
      </c>
      <c r="F6730" s="61">
        <v>163.12</v>
      </c>
      <c r="G6730" s="61">
        <v>163.87</v>
      </c>
      <c r="J6730" s="89">
        <v>3.44E-2</v>
      </c>
      <c r="K6730" s="89">
        <v>3.4200000000000001E-2</v>
      </c>
    </row>
    <row r="6731" spans="1:11" ht="22.5" x14ac:dyDescent="0.2">
      <c r="A6731" s="1" t="str">
        <f t="shared" si="107"/>
        <v>SINAPI 105730</v>
      </c>
      <c r="B6731" s="3" t="s">
        <v>6064</v>
      </c>
      <c r="C6731" s="3">
        <v>105730</v>
      </c>
      <c r="D6731" s="2" t="s">
        <v>6821</v>
      </c>
      <c r="E6731" s="3" t="s">
        <v>4957</v>
      </c>
      <c r="F6731" s="61">
        <v>161.34</v>
      </c>
      <c r="G6731" s="61">
        <v>162.03</v>
      </c>
      <c r="J6731" s="89">
        <v>3.1800000000000002E-2</v>
      </c>
      <c r="K6731" s="89">
        <v>3.1699999999999999E-2</v>
      </c>
    </row>
    <row r="6732" spans="1:11" ht="22.5" x14ac:dyDescent="0.2">
      <c r="A6732" s="1" t="str">
        <f t="shared" si="107"/>
        <v>SINAPI 105737</v>
      </c>
      <c r="B6732" s="3" t="s">
        <v>6064</v>
      </c>
      <c r="C6732" s="3">
        <v>105737</v>
      </c>
      <c r="D6732" s="2" t="s">
        <v>6822</v>
      </c>
      <c r="E6732" s="3" t="s">
        <v>4957</v>
      </c>
      <c r="F6732" s="61">
        <v>346.82</v>
      </c>
      <c r="G6732" s="61">
        <v>347.87</v>
      </c>
      <c r="J6732" s="89">
        <v>1.9099999999999999E-2</v>
      </c>
      <c r="K6732" s="89">
        <v>1.9E-2</v>
      </c>
    </row>
    <row r="6733" spans="1:11" ht="22.5" x14ac:dyDescent="0.2">
      <c r="A6733" s="1" t="str">
        <f t="shared" si="107"/>
        <v>SINAPI 96398</v>
      </c>
      <c r="B6733" s="3" t="s">
        <v>6064</v>
      </c>
      <c r="C6733" s="3">
        <v>96398</v>
      </c>
      <c r="D6733" s="2" t="s">
        <v>6823</v>
      </c>
      <c r="E6733" s="3" t="s">
        <v>4957</v>
      </c>
      <c r="F6733" s="61">
        <v>343.37</v>
      </c>
      <c r="G6733" s="61">
        <v>344.28</v>
      </c>
      <c r="J6733" s="89">
        <v>1.6299999999999999E-2</v>
      </c>
      <c r="K6733" s="89">
        <v>1.6299999999999999E-2</v>
      </c>
    </row>
    <row r="6734" spans="1:11" ht="22.5" x14ac:dyDescent="0.2">
      <c r="A6734" s="1" t="str">
        <f t="shared" si="107"/>
        <v>SINAPI 105740</v>
      </c>
      <c r="B6734" s="3" t="s">
        <v>6064</v>
      </c>
      <c r="C6734" s="3">
        <v>105740</v>
      </c>
      <c r="D6734" s="2" t="s">
        <v>6824</v>
      </c>
      <c r="E6734" s="3" t="s">
        <v>4957</v>
      </c>
      <c r="F6734" s="61">
        <v>341.53</v>
      </c>
      <c r="G6734" s="61">
        <v>342.39</v>
      </c>
      <c r="J6734" s="89">
        <v>1.49E-2</v>
      </c>
      <c r="K6734" s="89">
        <v>1.49E-2</v>
      </c>
    </row>
    <row r="6735" spans="1:11" ht="22.5" x14ac:dyDescent="0.2">
      <c r="A6735" s="1" t="str">
        <f t="shared" si="107"/>
        <v>SINAPI 105749</v>
      </c>
      <c r="B6735" s="3" t="s">
        <v>6064</v>
      </c>
      <c r="C6735" s="3">
        <v>105749</v>
      </c>
      <c r="D6735" s="2" t="s">
        <v>6825</v>
      </c>
      <c r="E6735" s="3" t="s">
        <v>4957</v>
      </c>
      <c r="F6735" s="61">
        <v>151.34</v>
      </c>
      <c r="G6735" s="61">
        <v>152.44</v>
      </c>
      <c r="J6735" s="89">
        <v>2.5000000000000001E-2</v>
      </c>
      <c r="K6735" s="89">
        <v>2.4799999999999999E-2</v>
      </c>
    </row>
    <row r="6736" spans="1:11" ht="22.5" x14ac:dyDescent="0.2">
      <c r="A6736" s="1" t="str">
        <f t="shared" si="107"/>
        <v>SINAPI 96400</v>
      </c>
      <c r="B6736" s="3" t="s">
        <v>6064</v>
      </c>
      <c r="C6736" s="3">
        <v>96400</v>
      </c>
      <c r="D6736" s="2" t="s">
        <v>6826</v>
      </c>
      <c r="E6736" s="3" t="s">
        <v>4957</v>
      </c>
      <c r="F6736" s="61">
        <v>149.46</v>
      </c>
      <c r="G6736" s="61">
        <v>150.47999999999999</v>
      </c>
      <c r="J6736" s="89">
        <v>2.29E-2</v>
      </c>
      <c r="K6736" s="89">
        <v>2.2700000000000001E-2</v>
      </c>
    </row>
    <row r="6737" spans="1:11" ht="22.5" x14ac:dyDescent="0.2">
      <c r="A6737" s="1" t="str">
        <f t="shared" si="107"/>
        <v>SINAPI 105752</v>
      </c>
      <c r="B6737" s="3" t="s">
        <v>6064</v>
      </c>
      <c r="C6737" s="3">
        <v>105752</v>
      </c>
      <c r="D6737" s="2" t="s">
        <v>6827</v>
      </c>
      <c r="E6737" s="3" t="s">
        <v>4957</v>
      </c>
      <c r="F6737" s="61">
        <v>147.79</v>
      </c>
      <c r="G6737" s="61">
        <v>148.78</v>
      </c>
      <c r="J6737" s="89">
        <v>2.1299999999999999E-2</v>
      </c>
      <c r="K6737" s="89">
        <v>2.12E-2</v>
      </c>
    </row>
    <row r="6738" spans="1:11" ht="22.5" x14ac:dyDescent="0.2">
      <c r="A6738" s="1" t="str">
        <f t="shared" si="107"/>
        <v>SINAPI 105754</v>
      </c>
      <c r="B6738" s="3" t="s">
        <v>6064</v>
      </c>
      <c r="C6738" s="3">
        <v>105754</v>
      </c>
      <c r="D6738" s="2" t="s">
        <v>6828</v>
      </c>
      <c r="E6738" s="3" t="s">
        <v>4957</v>
      </c>
      <c r="F6738" s="61">
        <v>146.22999999999999</v>
      </c>
      <c r="G6738" s="61">
        <v>147.13</v>
      </c>
      <c r="J6738" s="89">
        <v>0.02</v>
      </c>
      <c r="K6738" s="89">
        <v>1.9800000000000002E-2</v>
      </c>
    </row>
    <row r="6739" spans="1:11" ht="22.5" x14ac:dyDescent="0.2">
      <c r="A6739" s="1" t="str">
        <f t="shared" si="107"/>
        <v>SINAPI 105742</v>
      </c>
      <c r="B6739" s="3" t="s">
        <v>6064</v>
      </c>
      <c r="C6739" s="3">
        <v>105742</v>
      </c>
      <c r="D6739" s="2" t="s">
        <v>6829</v>
      </c>
      <c r="E6739" s="3" t="s">
        <v>4957</v>
      </c>
      <c r="F6739" s="61">
        <v>115.18</v>
      </c>
      <c r="G6739" s="61">
        <v>115.89</v>
      </c>
      <c r="J6739" s="89">
        <v>4.7500000000000001E-2</v>
      </c>
      <c r="K6739" s="89">
        <v>4.7199999999999999E-2</v>
      </c>
    </row>
    <row r="6740" spans="1:11" ht="22.5" x14ac:dyDescent="0.2">
      <c r="A6740" s="1" t="str">
        <f t="shared" si="107"/>
        <v>SINAPI 96399</v>
      </c>
      <c r="B6740" s="3" t="s">
        <v>6064</v>
      </c>
      <c r="C6740" s="3">
        <v>96399</v>
      </c>
      <c r="D6740" s="2" t="s">
        <v>6830</v>
      </c>
      <c r="E6740" s="3" t="s">
        <v>4957</v>
      </c>
      <c r="F6740" s="61">
        <v>113.52</v>
      </c>
      <c r="G6740" s="61">
        <v>114.16</v>
      </c>
      <c r="J6740" s="89">
        <v>4.41E-2</v>
      </c>
      <c r="K6740" s="89">
        <v>4.3900000000000002E-2</v>
      </c>
    </row>
    <row r="6741" spans="1:11" ht="22.5" x14ac:dyDescent="0.2">
      <c r="A6741" s="1" t="str">
        <f t="shared" si="107"/>
        <v>SINAPI 105745</v>
      </c>
      <c r="B6741" s="3" t="s">
        <v>6064</v>
      </c>
      <c r="C6741" s="3">
        <v>105745</v>
      </c>
      <c r="D6741" s="2" t="s">
        <v>6831</v>
      </c>
      <c r="E6741" s="3" t="s">
        <v>4957</v>
      </c>
      <c r="F6741" s="61">
        <v>111.83</v>
      </c>
      <c r="G6741" s="61">
        <v>112.41</v>
      </c>
      <c r="J6741" s="89">
        <v>4.0500000000000001E-2</v>
      </c>
      <c r="K6741" s="89">
        <v>4.0300000000000002E-2</v>
      </c>
    </row>
    <row r="6742" spans="1:11" ht="22.5" x14ac:dyDescent="0.2">
      <c r="A6742" s="1" t="str">
        <f t="shared" si="107"/>
        <v>SINAPI 105747</v>
      </c>
      <c r="B6742" s="3" t="s">
        <v>6064</v>
      </c>
      <c r="C6742" s="3">
        <v>105747</v>
      </c>
      <c r="D6742" s="2" t="s">
        <v>6832</v>
      </c>
      <c r="E6742" s="3" t="s">
        <v>4957</v>
      </c>
      <c r="F6742" s="61">
        <v>110.13</v>
      </c>
      <c r="G6742" s="61">
        <v>110.65</v>
      </c>
      <c r="J6742" s="89">
        <v>3.6900000000000002E-2</v>
      </c>
      <c r="K6742" s="89">
        <v>3.6700000000000003E-2</v>
      </c>
    </row>
    <row r="6743" spans="1:11" ht="33.75" x14ac:dyDescent="0.2">
      <c r="A6743" s="1" t="str">
        <f t="shared" ref="A6743:A6806" si="108">CONCATENATE($B6743," ",$C6743)</f>
        <v>SINAPI 105657</v>
      </c>
      <c r="B6743" s="3" t="s">
        <v>6064</v>
      </c>
      <c r="C6743" s="3">
        <v>105657</v>
      </c>
      <c r="D6743" s="2" t="s">
        <v>6833</v>
      </c>
      <c r="E6743" s="3" t="s">
        <v>4957</v>
      </c>
      <c r="F6743" s="61">
        <v>189.62</v>
      </c>
      <c r="G6743" s="61">
        <v>190.98</v>
      </c>
      <c r="J6743" s="89">
        <v>3.8800000000000001E-2</v>
      </c>
      <c r="K6743" s="89">
        <v>3.85E-2</v>
      </c>
    </row>
    <row r="6744" spans="1:11" ht="33.75" x14ac:dyDescent="0.2">
      <c r="A6744" s="1" t="str">
        <f t="shared" si="108"/>
        <v>SINAPI 100566</v>
      </c>
      <c r="B6744" s="3" t="s">
        <v>6064</v>
      </c>
      <c r="C6744" s="3">
        <v>100566</v>
      </c>
      <c r="D6744" s="2" t="s">
        <v>6834</v>
      </c>
      <c r="E6744" s="3" t="s">
        <v>4957</v>
      </c>
      <c r="F6744" s="61">
        <v>182.27</v>
      </c>
      <c r="G6744" s="61">
        <v>183.3</v>
      </c>
      <c r="J6744" s="89">
        <v>3.0700000000000002E-2</v>
      </c>
      <c r="K6744" s="89">
        <v>3.0599999999999999E-2</v>
      </c>
    </row>
    <row r="6745" spans="1:11" ht="33.75" x14ac:dyDescent="0.2">
      <c r="A6745" s="1" t="str">
        <f t="shared" si="108"/>
        <v>SINAPI 105666</v>
      </c>
      <c r="B6745" s="3" t="s">
        <v>6064</v>
      </c>
      <c r="C6745" s="3">
        <v>105666</v>
      </c>
      <c r="D6745" s="2" t="s">
        <v>6835</v>
      </c>
      <c r="E6745" s="3" t="s">
        <v>4957</v>
      </c>
      <c r="F6745" s="61">
        <v>178.58</v>
      </c>
      <c r="G6745" s="61">
        <v>179.43</v>
      </c>
      <c r="J6745" s="89">
        <v>2.6700000000000002E-2</v>
      </c>
      <c r="K6745" s="89">
        <v>2.6599999999999999E-2</v>
      </c>
    </row>
    <row r="6746" spans="1:11" ht="22.5" x14ac:dyDescent="0.2">
      <c r="A6746" s="1" t="str">
        <f t="shared" si="108"/>
        <v>SINAPI 105639</v>
      </c>
      <c r="B6746" s="3" t="s">
        <v>6064</v>
      </c>
      <c r="C6746" s="3">
        <v>105639</v>
      </c>
      <c r="D6746" s="2" t="s">
        <v>6836</v>
      </c>
      <c r="E6746" s="3" t="s">
        <v>4957</v>
      </c>
      <c r="F6746" s="61">
        <v>0</v>
      </c>
      <c r="G6746" s="61">
        <v>0</v>
      </c>
      <c r="J6746" s="89"/>
      <c r="K6746" s="89"/>
    </row>
    <row r="6747" spans="1:11" ht="22.5" x14ac:dyDescent="0.2">
      <c r="A6747" s="1" t="str">
        <f t="shared" si="108"/>
        <v>SINAPI 105645</v>
      </c>
      <c r="B6747" s="3" t="s">
        <v>6064</v>
      </c>
      <c r="C6747" s="3">
        <v>105645</v>
      </c>
      <c r="D6747" s="2" t="s">
        <v>6837</v>
      </c>
      <c r="E6747" s="3" t="s">
        <v>4957</v>
      </c>
      <c r="F6747" s="61">
        <v>0</v>
      </c>
      <c r="G6747" s="61">
        <v>0</v>
      </c>
      <c r="J6747" s="89"/>
      <c r="K6747" s="89"/>
    </row>
    <row r="6748" spans="1:11" ht="22.5" x14ac:dyDescent="0.2">
      <c r="A6748" s="1" t="str">
        <f t="shared" si="108"/>
        <v>SINAPI 105651</v>
      </c>
      <c r="B6748" s="3" t="s">
        <v>6064</v>
      </c>
      <c r="C6748" s="3">
        <v>105651</v>
      </c>
      <c r="D6748" s="2" t="s">
        <v>6838</v>
      </c>
      <c r="E6748" s="3" t="s">
        <v>4957</v>
      </c>
      <c r="F6748" s="61">
        <v>0</v>
      </c>
      <c r="G6748" s="61">
        <v>0</v>
      </c>
      <c r="J6748" s="89"/>
      <c r="K6748" s="89"/>
    </row>
    <row r="6749" spans="1:11" ht="33.75" x14ac:dyDescent="0.2">
      <c r="A6749" s="1" t="str">
        <f t="shared" si="108"/>
        <v>SINAPI 105658</v>
      </c>
      <c r="B6749" s="3" t="s">
        <v>6064</v>
      </c>
      <c r="C6749" s="3">
        <v>105658</v>
      </c>
      <c r="D6749" s="2" t="s">
        <v>6839</v>
      </c>
      <c r="E6749" s="3" t="s">
        <v>4957</v>
      </c>
      <c r="F6749" s="61">
        <v>227.35</v>
      </c>
      <c r="G6749" s="61">
        <v>228.71</v>
      </c>
      <c r="J6749" s="89">
        <v>3.2399999999999998E-2</v>
      </c>
      <c r="K6749" s="89">
        <v>3.2199999999999999E-2</v>
      </c>
    </row>
    <row r="6750" spans="1:11" ht="33.75" x14ac:dyDescent="0.2">
      <c r="A6750" s="1" t="str">
        <f t="shared" si="108"/>
        <v>SINAPI 100567</v>
      </c>
      <c r="B6750" s="3" t="s">
        <v>6064</v>
      </c>
      <c r="C6750" s="3">
        <v>100567</v>
      </c>
      <c r="D6750" s="2" t="s">
        <v>6840</v>
      </c>
      <c r="E6750" s="3" t="s">
        <v>4957</v>
      </c>
      <c r="F6750" s="61">
        <v>220</v>
      </c>
      <c r="G6750" s="61">
        <v>221.03</v>
      </c>
      <c r="J6750" s="89">
        <v>2.5499999999999998E-2</v>
      </c>
      <c r="K6750" s="89">
        <v>2.53E-2</v>
      </c>
    </row>
    <row r="6751" spans="1:11" ht="33.75" x14ac:dyDescent="0.2">
      <c r="A6751" s="1" t="str">
        <f t="shared" si="108"/>
        <v>SINAPI 105667</v>
      </c>
      <c r="B6751" s="3" t="s">
        <v>6064</v>
      </c>
      <c r="C6751" s="3">
        <v>105667</v>
      </c>
      <c r="D6751" s="2" t="s">
        <v>6841</v>
      </c>
      <c r="E6751" s="3" t="s">
        <v>4957</v>
      </c>
      <c r="F6751" s="61">
        <v>216.31</v>
      </c>
      <c r="G6751" s="61">
        <v>217.16</v>
      </c>
      <c r="J6751" s="89">
        <v>2.2100000000000002E-2</v>
      </c>
      <c r="K6751" s="89">
        <v>2.1999999999999999E-2</v>
      </c>
    </row>
    <row r="6752" spans="1:11" ht="22.5" x14ac:dyDescent="0.2">
      <c r="A6752" s="1" t="str">
        <f t="shared" si="108"/>
        <v>SINAPI 105640</v>
      </c>
      <c r="B6752" s="3" t="s">
        <v>6064</v>
      </c>
      <c r="C6752" s="3">
        <v>105640</v>
      </c>
      <c r="D6752" s="2" t="s">
        <v>6842</v>
      </c>
      <c r="E6752" s="3" t="s">
        <v>4957</v>
      </c>
      <c r="F6752" s="61">
        <v>0</v>
      </c>
      <c r="G6752" s="61">
        <v>0</v>
      </c>
      <c r="J6752" s="89"/>
      <c r="K6752" s="89"/>
    </row>
    <row r="6753" spans="1:11" ht="22.5" x14ac:dyDescent="0.2">
      <c r="A6753" s="1" t="str">
        <f t="shared" si="108"/>
        <v>SINAPI 105646</v>
      </c>
      <c r="B6753" s="3" t="s">
        <v>6064</v>
      </c>
      <c r="C6753" s="3">
        <v>105646</v>
      </c>
      <c r="D6753" s="2" t="s">
        <v>6843</v>
      </c>
      <c r="E6753" s="3" t="s">
        <v>4957</v>
      </c>
      <c r="F6753" s="61">
        <v>0</v>
      </c>
      <c r="G6753" s="61">
        <v>0</v>
      </c>
      <c r="J6753" s="89"/>
      <c r="K6753" s="89"/>
    </row>
    <row r="6754" spans="1:11" ht="22.5" x14ac:dyDescent="0.2">
      <c r="A6754" s="1" t="str">
        <f t="shared" si="108"/>
        <v>SINAPI 105652</v>
      </c>
      <c r="B6754" s="3" t="s">
        <v>6064</v>
      </c>
      <c r="C6754" s="3">
        <v>105652</v>
      </c>
      <c r="D6754" s="2" t="s">
        <v>6844</v>
      </c>
      <c r="E6754" s="3" t="s">
        <v>4957</v>
      </c>
      <c r="F6754" s="61">
        <v>0</v>
      </c>
      <c r="G6754" s="61">
        <v>0</v>
      </c>
      <c r="J6754" s="89"/>
      <c r="K6754" s="89"/>
    </row>
    <row r="6755" spans="1:11" ht="33.75" x14ac:dyDescent="0.2">
      <c r="A6755" s="1" t="str">
        <f t="shared" si="108"/>
        <v>SINAPI 105659</v>
      </c>
      <c r="B6755" s="3" t="s">
        <v>6064</v>
      </c>
      <c r="C6755" s="3">
        <v>105659</v>
      </c>
      <c r="D6755" s="2" t="s">
        <v>6845</v>
      </c>
      <c r="E6755" s="3" t="s">
        <v>4957</v>
      </c>
      <c r="F6755" s="61">
        <v>264.58</v>
      </c>
      <c r="G6755" s="61">
        <v>265.94</v>
      </c>
      <c r="J6755" s="89">
        <v>2.7799999999999998E-2</v>
      </c>
      <c r="K6755" s="89">
        <v>2.7699999999999999E-2</v>
      </c>
    </row>
    <row r="6756" spans="1:11" ht="33.75" x14ac:dyDescent="0.2">
      <c r="A6756" s="1" t="str">
        <f t="shared" si="108"/>
        <v>SINAPI 100568</v>
      </c>
      <c r="B6756" s="3" t="s">
        <v>6064</v>
      </c>
      <c r="C6756" s="3">
        <v>100568</v>
      </c>
      <c r="D6756" s="2" t="s">
        <v>6846</v>
      </c>
      <c r="E6756" s="3" t="s">
        <v>4957</v>
      </c>
      <c r="F6756" s="61">
        <v>257.23</v>
      </c>
      <c r="G6756" s="61">
        <v>258.26</v>
      </c>
      <c r="J6756" s="89">
        <v>2.18E-2</v>
      </c>
      <c r="K6756" s="89">
        <v>2.1700000000000001E-2</v>
      </c>
    </row>
    <row r="6757" spans="1:11" ht="33.75" x14ac:dyDescent="0.2">
      <c r="A6757" s="1" t="str">
        <f t="shared" si="108"/>
        <v>SINAPI 105668</v>
      </c>
      <c r="B6757" s="3" t="s">
        <v>6064</v>
      </c>
      <c r="C6757" s="3">
        <v>105668</v>
      </c>
      <c r="D6757" s="2" t="s">
        <v>6847</v>
      </c>
      <c r="E6757" s="3" t="s">
        <v>4957</v>
      </c>
      <c r="F6757" s="61">
        <v>253.54</v>
      </c>
      <c r="G6757" s="61">
        <v>254.39</v>
      </c>
      <c r="J6757" s="89">
        <v>1.8800000000000001E-2</v>
      </c>
      <c r="K6757" s="89">
        <v>1.8800000000000001E-2</v>
      </c>
    </row>
    <row r="6758" spans="1:11" ht="22.5" x14ac:dyDescent="0.2">
      <c r="A6758" s="1" t="str">
        <f t="shared" si="108"/>
        <v>SINAPI 105641</v>
      </c>
      <c r="B6758" s="3" t="s">
        <v>6064</v>
      </c>
      <c r="C6758" s="3">
        <v>105641</v>
      </c>
      <c r="D6758" s="2" t="s">
        <v>6848</v>
      </c>
      <c r="E6758" s="3" t="s">
        <v>4957</v>
      </c>
      <c r="F6758" s="61">
        <v>0</v>
      </c>
      <c r="G6758" s="61">
        <v>0</v>
      </c>
      <c r="J6758" s="89"/>
      <c r="K6758" s="89"/>
    </row>
    <row r="6759" spans="1:11" ht="22.5" x14ac:dyDescent="0.2">
      <c r="A6759" s="1" t="str">
        <f t="shared" si="108"/>
        <v>SINAPI 105647</v>
      </c>
      <c r="B6759" s="3" t="s">
        <v>6064</v>
      </c>
      <c r="C6759" s="3">
        <v>105647</v>
      </c>
      <c r="D6759" s="2" t="s">
        <v>6849</v>
      </c>
      <c r="E6759" s="3" t="s">
        <v>4957</v>
      </c>
      <c r="F6759" s="61">
        <v>0</v>
      </c>
      <c r="G6759" s="61">
        <v>0</v>
      </c>
      <c r="J6759" s="89"/>
      <c r="K6759" s="89"/>
    </row>
    <row r="6760" spans="1:11" ht="22.5" x14ac:dyDescent="0.2">
      <c r="A6760" s="1" t="str">
        <f t="shared" si="108"/>
        <v>SINAPI 105653</v>
      </c>
      <c r="B6760" s="3" t="s">
        <v>6064</v>
      </c>
      <c r="C6760" s="3">
        <v>105653</v>
      </c>
      <c r="D6760" s="2" t="s">
        <v>6850</v>
      </c>
      <c r="E6760" s="3" t="s">
        <v>4957</v>
      </c>
      <c r="F6760" s="61">
        <v>0</v>
      </c>
      <c r="G6760" s="61">
        <v>0</v>
      </c>
      <c r="J6760" s="89"/>
      <c r="K6760" s="89"/>
    </row>
    <row r="6761" spans="1:11" ht="33.75" x14ac:dyDescent="0.2">
      <c r="A6761" s="1" t="str">
        <f t="shared" si="108"/>
        <v>SINAPI 105710</v>
      </c>
      <c r="B6761" s="3" t="s">
        <v>6064</v>
      </c>
      <c r="C6761" s="3">
        <v>105710</v>
      </c>
      <c r="D6761" s="2" t="s">
        <v>6851</v>
      </c>
      <c r="E6761" s="3" t="s">
        <v>4957</v>
      </c>
      <c r="F6761" s="61">
        <v>109.05</v>
      </c>
      <c r="G6761" s="61">
        <v>110.41</v>
      </c>
      <c r="J6761" s="89">
        <v>6.7599999999999993E-2</v>
      </c>
      <c r="K6761" s="89">
        <v>6.6799999999999998E-2</v>
      </c>
    </row>
    <row r="6762" spans="1:11" ht="33.75" x14ac:dyDescent="0.2">
      <c r="A6762" s="1" t="str">
        <f t="shared" si="108"/>
        <v>SINAPI 100564</v>
      </c>
      <c r="B6762" s="3" t="s">
        <v>6064</v>
      </c>
      <c r="C6762" s="3">
        <v>100564</v>
      </c>
      <c r="D6762" s="2" t="s">
        <v>6852</v>
      </c>
      <c r="E6762" s="3" t="s">
        <v>4957</v>
      </c>
      <c r="F6762" s="61">
        <v>101.7</v>
      </c>
      <c r="G6762" s="61">
        <v>102.73</v>
      </c>
      <c r="J6762" s="89">
        <v>5.5199999999999999E-2</v>
      </c>
      <c r="K6762" s="89">
        <v>5.4600000000000003E-2</v>
      </c>
    </row>
    <row r="6763" spans="1:11" ht="33.75" x14ac:dyDescent="0.2">
      <c r="A6763" s="1" t="str">
        <f t="shared" si="108"/>
        <v>SINAPI 105711</v>
      </c>
      <c r="B6763" s="3" t="s">
        <v>6064</v>
      </c>
      <c r="C6763" s="3">
        <v>105711</v>
      </c>
      <c r="D6763" s="2" t="s">
        <v>6853</v>
      </c>
      <c r="E6763" s="3" t="s">
        <v>4957</v>
      </c>
      <c r="F6763" s="61">
        <v>98.01</v>
      </c>
      <c r="G6763" s="61">
        <v>98.86</v>
      </c>
      <c r="J6763" s="89">
        <v>4.8800000000000003E-2</v>
      </c>
      <c r="K6763" s="89">
        <v>4.8399999999999999E-2</v>
      </c>
    </row>
    <row r="6764" spans="1:11" ht="22.5" x14ac:dyDescent="0.2">
      <c r="A6764" s="1" t="str">
        <f t="shared" si="108"/>
        <v>SINAPI 105705</v>
      </c>
      <c r="B6764" s="3" t="s">
        <v>6064</v>
      </c>
      <c r="C6764" s="3">
        <v>105705</v>
      </c>
      <c r="D6764" s="2" t="s">
        <v>6854</v>
      </c>
      <c r="E6764" s="3" t="s">
        <v>4957</v>
      </c>
      <c r="F6764" s="61">
        <v>0</v>
      </c>
      <c r="G6764" s="61">
        <v>0</v>
      </c>
      <c r="J6764" s="89"/>
      <c r="K6764" s="89"/>
    </row>
    <row r="6765" spans="1:11" ht="22.5" x14ac:dyDescent="0.2">
      <c r="A6765" s="1" t="str">
        <f t="shared" si="108"/>
        <v>SINAPI 105706</v>
      </c>
      <c r="B6765" s="3" t="s">
        <v>6064</v>
      </c>
      <c r="C6765" s="3">
        <v>105706</v>
      </c>
      <c r="D6765" s="2" t="s">
        <v>6855</v>
      </c>
      <c r="E6765" s="3" t="s">
        <v>4957</v>
      </c>
      <c r="F6765" s="61">
        <v>0</v>
      </c>
      <c r="G6765" s="61">
        <v>0</v>
      </c>
      <c r="J6765" s="89"/>
      <c r="K6765" s="89"/>
    </row>
    <row r="6766" spans="1:11" ht="22.5" x14ac:dyDescent="0.2">
      <c r="A6766" s="1" t="str">
        <f t="shared" si="108"/>
        <v>SINAPI 105708</v>
      </c>
      <c r="B6766" s="3" t="s">
        <v>6064</v>
      </c>
      <c r="C6766" s="3">
        <v>105708</v>
      </c>
      <c r="D6766" s="2" t="s">
        <v>6856</v>
      </c>
      <c r="E6766" s="3" t="s">
        <v>4957</v>
      </c>
      <c r="F6766" s="61">
        <v>0</v>
      </c>
      <c r="G6766" s="61">
        <v>0</v>
      </c>
      <c r="J6766" s="89"/>
      <c r="K6766" s="89"/>
    </row>
    <row r="6767" spans="1:11" ht="33.75" x14ac:dyDescent="0.2">
      <c r="A6767" s="1" t="str">
        <f t="shared" si="108"/>
        <v>SINAPI 105690</v>
      </c>
      <c r="B6767" s="3" t="s">
        <v>6064</v>
      </c>
      <c r="C6767" s="3">
        <v>105690</v>
      </c>
      <c r="D6767" s="2" t="s">
        <v>6857</v>
      </c>
      <c r="E6767" s="3" t="s">
        <v>4957</v>
      </c>
      <c r="F6767" s="61">
        <v>177.35</v>
      </c>
      <c r="G6767" s="61">
        <v>178.71</v>
      </c>
      <c r="J6767" s="89">
        <v>4.1500000000000002E-2</v>
      </c>
      <c r="K6767" s="89">
        <v>4.1200000000000001E-2</v>
      </c>
    </row>
    <row r="6768" spans="1:11" ht="33.75" x14ac:dyDescent="0.2">
      <c r="A6768" s="1" t="str">
        <f t="shared" si="108"/>
        <v>SINAPI 100569</v>
      </c>
      <c r="B6768" s="3" t="s">
        <v>6064</v>
      </c>
      <c r="C6768" s="3">
        <v>100569</v>
      </c>
      <c r="D6768" s="2" t="s">
        <v>6858</v>
      </c>
      <c r="E6768" s="3" t="s">
        <v>4957</v>
      </c>
      <c r="F6768" s="61">
        <v>170</v>
      </c>
      <c r="G6768" s="61">
        <v>171.03</v>
      </c>
      <c r="J6768" s="89">
        <v>3.2899999999999999E-2</v>
      </c>
      <c r="K6768" s="89">
        <v>3.27E-2</v>
      </c>
    </row>
    <row r="6769" spans="1:11" ht="33.75" x14ac:dyDescent="0.2">
      <c r="A6769" s="1" t="str">
        <f t="shared" si="108"/>
        <v>SINAPI 105699</v>
      </c>
      <c r="B6769" s="3" t="s">
        <v>6064</v>
      </c>
      <c r="C6769" s="3">
        <v>105699</v>
      </c>
      <c r="D6769" s="2" t="s">
        <v>6859</v>
      </c>
      <c r="E6769" s="3" t="s">
        <v>4957</v>
      </c>
      <c r="F6769" s="61">
        <v>166.31</v>
      </c>
      <c r="G6769" s="61">
        <v>167.16</v>
      </c>
      <c r="J6769" s="89">
        <v>2.87E-2</v>
      </c>
      <c r="K6769" s="89">
        <v>2.8500000000000001E-2</v>
      </c>
    </row>
    <row r="6770" spans="1:11" ht="22.5" x14ac:dyDescent="0.2">
      <c r="A6770" s="1" t="str">
        <f t="shared" si="108"/>
        <v>SINAPI 105672</v>
      </c>
      <c r="B6770" s="3" t="s">
        <v>6064</v>
      </c>
      <c r="C6770" s="3">
        <v>105672</v>
      </c>
      <c r="D6770" s="2" t="s">
        <v>6860</v>
      </c>
      <c r="E6770" s="3" t="s">
        <v>4957</v>
      </c>
      <c r="F6770" s="61">
        <v>0</v>
      </c>
      <c r="G6770" s="61">
        <v>0</v>
      </c>
      <c r="J6770" s="89"/>
      <c r="K6770" s="89"/>
    </row>
    <row r="6771" spans="1:11" ht="22.5" x14ac:dyDescent="0.2">
      <c r="A6771" s="1" t="str">
        <f t="shared" si="108"/>
        <v>SINAPI 105678</v>
      </c>
      <c r="B6771" s="3" t="s">
        <v>6064</v>
      </c>
      <c r="C6771" s="3">
        <v>105678</v>
      </c>
      <c r="D6771" s="2" t="s">
        <v>6861</v>
      </c>
      <c r="E6771" s="3" t="s">
        <v>4957</v>
      </c>
      <c r="F6771" s="61">
        <v>0</v>
      </c>
      <c r="G6771" s="61">
        <v>0</v>
      </c>
      <c r="J6771" s="89"/>
      <c r="K6771" s="89"/>
    </row>
    <row r="6772" spans="1:11" ht="22.5" x14ac:dyDescent="0.2">
      <c r="A6772" s="1" t="str">
        <f t="shared" si="108"/>
        <v>SINAPI 105684</v>
      </c>
      <c r="B6772" s="3" t="s">
        <v>6064</v>
      </c>
      <c r="C6772" s="3">
        <v>105684</v>
      </c>
      <c r="D6772" s="2" t="s">
        <v>6862</v>
      </c>
      <c r="E6772" s="3" t="s">
        <v>4957</v>
      </c>
      <c r="F6772" s="61">
        <v>0</v>
      </c>
      <c r="G6772" s="61">
        <v>0</v>
      </c>
      <c r="J6772" s="89"/>
      <c r="K6772" s="89"/>
    </row>
    <row r="6773" spans="1:11" ht="33.75" x14ac:dyDescent="0.2">
      <c r="A6773" s="1" t="str">
        <f t="shared" si="108"/>
        <v>SINAPI 105691</v>
      </c>
      <c r="B6773" s="3" t="s">
        <v>6064</v>
      </c>
      <c r="C6773" s="3">
        <v>105691</v>
      </c>
      <c r="D6773" s="2" t="s">
        <v>6863</v>
      </c>
      <c r="E6773" s="3" t="s">
        <v>4957</v>
      </c>
      <c r="F6773" s="61">
        <v>215.35</v>
      </c>
      <c r="G6773" s="61">
        <v>216.71</v>
      </c>
      <c r="J6773" s="89">
        <v>3.4200000000000001E-2</v>
      </c>
      <c r="K6773" s="89">
        <v>3.4000000000000002E-2</v>
      </c>
    </row>
    <row r="6774" spans="1:11" ht="33.75" x14ac:dyDescent="0.2">
      <c r="A6774" s="1" t="str">
        <f t="shared" si="108"/>
        <v>SINAPI 100570</v>
      </c>
      <c r="B6774" s="3" t="s">
        <v>6064</v>
      </c>
      <c r="C6774" s="3">
        <v>100570</v>
      </c>
      <c r="D6774" s="2" t="s">
        <v>6864</v>
      </c>
      <c r="E6774" s="3" t="s">
        <v>4957</v>
      </c>
      <c r="F6774" s="61">
        <v>208</v>
      </c>
      <c r="G6774" s="61">
        <v>209.03</v>
      </c>
      <c r="J6774" s="89">
        <v>2.69E-2</v>
      </c>
      <c r="K6774" s="89">
        <v>2.6800000000000001E-2</v>
      </c>
    </row>
    <row r="6775" spans="1:11" ht="33.75" x14ac:dyDescent="0.2">
      <c r="A6775" s="1" t="str">
        <f t="shared" si="108"/>
        <v>SINAPI 105700</v>
      </c>
      <c r="B6775" s="3" t="s">
        <v>6064</v>
      </c>
      <c r="C6775" s="3">
        <v>105700</v>
      </c>
      <c r="D6775" s="2" t="s">
        <v>6865</v>
      </c>
      <c r="E6775" s="3" t="s">
        <v>4957</v>
      </c>
      <c r="F6775" s="61">
        <v>204.31</v>
      </c>
      <c r="G6775" s="61">
        <v>205.16</v>
      </c>
      <c r="J6775" s="89">
        <v>2.3300000000000001E-2</v>
      </c>
      <c r="K6775" s="89">
        <v>2.3300000000000001E-2</v>
      </c>
    </row>
    <row r="6776" spans="1:11" ht="22.5" x14ac:dyDescent="0.2">
      <c r="A6776" s="1" t="str">
        <f t="shared" si="108"/>
        <v>SINAPI 105673</v>
      </c>
      <c r="B6776" s="3" t="s">
        <v>6064</v>
      </c>
      <c r="C6776" s="3">
        <v>105673</v>
      </c>
      <c r="D6776" s="2" t="s">
        <v>6866</v>
      </c>
      <c r="E6776" s="3" t="s">
        <v>4957</v>
      </c>
      <c r="F6776" s="61">
        <v>0</v>
      </c>
      <c r="G6776" s="61">
        <v>0</v>
      </c>
      <c r="J6776" s="89"/>
      <c r="K6776" s="89"/>
    </row>
    <row r="6777" spans="1:11" ht="22.5" x14ac:dyDescent="0.2">
      <c r="A6777" s="1" t="str">
        <f t="shared" si="108"/>
        <v>SINAPI 105679</v>
      </c>
      <c r="B6777" s="3" t="s">
        <v>6064</v>
      </c>
      <c r="C6777" s="3">
        <v>105679</v>
      </c>
      <c r="D6777" s="2" t="s">
        <v>6867</v>
      </c>
      <c r="E6777" s="3" t="s">
        <v>4957</v>
      </c>
      <c r="F6777" s="61">
        <v>0</v>
      </c>
      <c r="G6777" s="61">
        <v>0</v>
      </c>
      <c r="J6777" s="89"/>
      <c r="K6777" s="89"/>
    </row>
    <row r="6778" spans="1:11" ht="22.5" x14ac:dyDescent="0.2">
      <c r="A6778" s="1" t="str">
        <f t="shared" si="108"/>
        <v>SINAPI 105685</v>
      </c>
      <c r="B6778" s="3" t="s">
        <v>6064</v>
      </c>
      <c r="C6778" s="3">
        <v>105685</v>
      </c>
      <c r="D6778" s="2" t="s">
        <v>6868</v>
      </c>
      <c r="E6778" s="3" t="s">
        <v>4957</v>
      </c>
      <c r="F6778" s="61">
        <v>0</v>
      </c>
      <c r="G6778" s="61">
        <v>0</v>
      </c>
      <c r="J6778" s="89"/>
      <c r="K6778" s="89"/>
    </row>
    <row r="6779" spans="1:11" ht="33.75" x14ac:dyDescent="0.2">
      <c r="A6779" s="1" t="str">
        <f t="shared" si="108"/>
        <v>SINAPI 105692</v>
      </c>
      <c r="B6779" s="3" t="s">
        <v>6064</v>
      </c>
      <c r="C6779" s="3">
        <v>105692</v>
      </c>
      <c r="D6779" s="2" t="s">
        <v>6869</v>
      </c>
      <c r="E6779" s="3" t="s">
        <v>4957</v>
      </c>
      <c r="F6779" s="61">
        <v>252.83</v>
      </c>
      <c r="G6779" s="61">
        <v>254.19</v>
      </c>
      <c r="J6779" s="89">
        <v>2.9100000000000001E-2</v>
      </c>
      <c r="K6779" s="89">
        <v>2.9000000000000001E-2</v>
      </c>
    </row>
    <row r="6780" spans="1:11" ht="33.75" x14ac:dyDescent="0.2">
      <c r="A6780" s="1" t="str">
        <f t="shared" si="108"/>
        <v>SINAPI 100571</v>
      </c>
      <c r="B6780" s="3" t="s">
        <v>6064</v>
      </c>
      <c r="C6780" s="3">
        <v>100571</v>
      </c>
      <c r="D6780" s="2" t="s">
        <v>6870</v>
      </c>
      <c r="E6780" s="3" t="s">
        <v>4957</v>
      </c>
      <c r="F6780" s="61">
        <v>245.48</v>
      </c>
      <c r="G6780" s="61">
        <v>246.51</v>
      </c>
      <c r="J6780" s="89">
        <v>2.2800000000000001E-2</v>
      </c>
      <c r="K6780" s="89">
        <v>2.2700000000000001E-2</v>
      </c>
    </row>
    <row r="6781" spans="1:11" ht="33.75" x14ac:dyDescent="0.2">
      <c r="A6781" s="1" t="str">
        <f t="shared" si="108"/>
        <v>SINAPI 105701</v>
      </c>
      <c r="B6781" s="3" t="s">
        <v>6064</v>
      </c>
      <c r="C6781" s="3">
        <v>105701</v>
      </c>
      <c r="D6781" s="2" t="s">
        <v>6871</v>
      </c>
      <c r="E6781" s="3" t="s">
        <v>4957</v>
      </c>
      <c r="F6781" s="61">
        <v>241.79</v>
      </c>
      <c r="G6781" s="61">
        <v>242.64</v>
      </c>
      <c r="J6781" s="89">
        <v>1.9699999999999999E-2</v>
      </c>
      <c r="K6781" s="89">
        <v>1.9699999999999999E-2</v>
      </c>
    </row>
    <row r="6782" spans="1:11" ht="22.5" x14ac:dyDescent="0.2">
      <c r="A6782" s="1" t="str">
        <f t="shared" si="108"/>
        <v>SINAPI 105674</v>
      </c>
      <c r="B6782" s="3" t="s">
        <v>6064</v>
      </c>
      <c r="C6782" s="3">
        <v>105674</v>
      </c>
      <c r="D6782" s="2" t="s">
        <v>6872</v>
      </c>
      <c r="E6782" s="3" t="s">
        <v>4957</v>
      </c>
      <c r="F6782" s="61">
        <v>0</v>
      </c>
      <c r="G6782" s="61">
        <v>0</v>
      </c>
      <c r="J6782" s="89"/>
      <c r="K6782" s="89"/>
    </row>
    <row r="6783" spans="1:11" ht="22.5" x14ac:dyDescent="0.2">
      <c r="A6783" s="1" t="str">
        <f t="shared" si="108"/>
        <v>SINAPI 105680</v>
      </c>
      <c r="B6783" s="3" t="s">
        <v>6064</v>
      </c>
      <c r="C6783" s="3">
        <v>105680</v>
      </c>
      <c r="D6783" s="2" t="s">
        <v>6873</v>
      </c>
      <c r="E6783" s="3" t="s">
        <v>4957</v>
      </c>
      <c r="F6783" s="61">
        <v>0</v>
      </c>
      <c r="G6783" s="61">
        <v>0</v>
      </c>
      <c r="J6783" s="89"/>
      <c r="K6783" s="89"/>
    </row>
    <row r="6784" spans="1:11" ht="22.5" x14ac:dyDescent="0.2">
      <c r="A6784" s="1" t="str">
        <f t="shared" si="108"/>
        <v>SINAPI 105686</v>
      </c>
      <c r="B6784" s="3" t="s">
        <v>6064</v>
      </c>
      <c r="C6784" s="3">
        <v>105686</v>
      </c>
      <c r="D6784" s="2" t="s">
        <v>6874</v>
      </c>
      <c r="E6784" s="3" t="s">
        <v>4957</v>
      </c>
      <c r="F6784" s="61">
        <v>0</v>
      </c>
      <c r="G6784" s="61">
        <v>0</v>
      </c>
      <c r="J6784" s="89"/>
      <c r="K6784" s="89"/>
    </row>
    <row r="6785" spans="1:11" ht="33.75" x14ac:dyDescent="0.2">
      <c r="A6785" s="1" t="str">
        <f t="shared" si="108"/>
        <v>SINAPI 105718</v>
      </c>
      <c r="B6785" s="3" t="s">
        <v>6064</v>
      </c>
      <c r="C6785" s="3">
        <v>105718</v>
      </c>
      <c r="D6785" s="2" t="s">
        <v>6875</v>
      </c>
      <c r="E6785" s="3" t="s">
        <v>4957</v>
      </c>
      <c r="F6785" s="61">
        <v>96.28</v>
      </c>
      <c r="G6785" s="61">
        <v>97.64</v>
      </c>
      <c r="J6785" s="89">
        <v>7.6499999999999999E-2</v>
      </c>
      <c r="K6785" s="89">
        <v>7.5499999999999998E-2</v>
      </c>
    </row>
    <row r="6786" spans="1:11" ht="33.75" x14ac:dyDescent="0.2">
      <c r="A6786" s="1" t="str">
        <f t="shared" si="108"/>
        <v>SINAPI 100565</v>
      </c>
      <c r="B6786" s="3" t="s">
        <v>6064</v>
      </c>
      <c r="C6786" s="3">
        <v>100565</v>
      </c>
      <c r="D6786" s="2" t="s">
        <v>6876</v>
      </c>
      <c r="E6786" s="3" t="s">
        <v>4957</v>
      </c>
      <c r="F6786" s="61">
        <v>88.93</v>
      </c>
      <c r="G6786" s="61">
        <v>89.96</v>
      </c>
      <c r="J6786" s="89">
        <v>6.3100000000000003E-2</v>
      </c>
      <c r="K6786" s="89">
        <v>6.2399999999999997E-2</v>
      </c>
    </row>
    <row r="6787" spans="1:11" ht="33.75" x14ac:dyDescent="0.2">
      <c r="A6787" s="1" t="str">
        <f t="shared" si="108"/>
        <v>SINAPI 105581</v>
      </c>
      <c r="B6787" s="3" t="s">
        <v>6064</v>
      </c>
      <c r="C6787" s="3">
        <v>105581</v>
      </c>
      <c r="D6787" s="2" t="s">
        <v>6877</v>
      </c>
      <c r="E6787" s="3" t="s">
        <v>4957</v>
      </c>
      <c r="F6787" s="61">
        <v>85.24</v>
      </c>
      <c r="G6787" s="61">
        <v>86.09</v>
      </c>
      <c r="J6787" s="89">
        <v>5.6099999999999997E-2</v>
      </c>
      <c r="K6787" s="89">
        <v>5.5500000000000001E-2</v>
      </c>
    </row>
    <row r="6788" spans="1:11" ht="22.5" x14ac:dyDescent="0.2">
      <c r="A6788" s="1" t="str">
        <f t="shared" si="108"/>
        <v>SINAPI 105713</v>
      </c>
      <c r="B6788" s="3" t="s">
        <v>6064</v>
      </c>
      <c r="C6788" s="3">
        <v>105713</v>
      </c>
      <c r="D6788" s="2" t="s">
        <v>6878</v>
      </c>
      <c r="E6788" s="3" t="s">
        <v>4957</v>
      </c>
      <c r="F6788" s="61">
        <v>0</v>
      </c>
      <c r="G6788" s="61">
        <v>0</v>
      </c>
      <c r="J6788" s="89"/>
      <c r="K6788" s="89"/>
    </row>
    <row r="6789" spans="1:11" ht="22.5" x14ac:dyDescent="0.2">
      <c r="A6789" s="1" t="str">
        <f t="shared" si="108"/>
        <v>SINAPI 105714</v>
      </c>
      <c r="B6789" s="3" t="s">
        <v>6064</v>
      </c>
      <c r="C6789" s="3">
        <v>105714</v>
      </c>
      <c r="D6789" s="2" t="s">
        <v>6879</v>
      </c>
      <c r="E6789" s="3" t="s">
        <v>4957</v>
      </c>
      <c r="F6789" s="61">
        <v>0</v>
      </c>
      <c r="G6789" s="61">
        <v>0</v>
      </c>
      <c r="J6789" s="89"/>
      <c r="K6789" s="89"/>
    </row>
    <row r="6790" spans="1:11" ht="22.5" x14ac:dyDescent="0.2">
      <c r="A6790" s="1" t="str">
        <f t="shared" si="108"/>
        <v>SINAPI 105716</v>
      </c>
      <c r="B6790" s="3" t="s">
        <v>6064</v>
      </c>
      <c r="C6790" s="3">
        <v>105716</v>
      </c>
      <c r="D6790" s="2" t="s">
        <v>6880</v>
      </c>
      <c r="E6790" s="3" t="s">
        <v>4957</v>
      </c>
      <c r="F6790" s="61">
        <v>0</v>
      </c>
      <c r="G6790" s="61">
        <v>0</v>
      </c>
      <c r="J6790" s="89"/>
      <c r="K6790" s="89"/>
    </row>
    <row r="6791" spans="1:11" ht="33.75" x14ac:dyDescent="0.2">
      <c r="A6791" s="1" t="str">
        <f t="shared" si="108"/>
        <v>SINAPI 105624</v>
      </c>
      <c r="B6791" s="3" t="s">
        <v>6064</v>
      </c>
      <c r="C6791" s="3">
        <v>105624</v>
      </c>
      <c r="D6791" s="2" t="s">
        <v>6881</v>
      </c>
      <c r="E6791" s="3" t="s">
        <v>4957</v>
      </c>
      <c r="F6791" s="61">
        <v>142.88999999999999</v>
      </c>
      <c r="G6791" s="61">
        <v>143.66</v>
      </c>
      <c r="J6791" s="89">
        <v>3.0700000000000002E-2</v>
      </c>
      <c r="K6791" s="89">
        <v>3.0599999999999999E-2</v>
      </c>
    </row>
    <row r="6792" spans="1:11" ht="33.75" x14ac:dyDescent="0.2">
      <c r="A6792" s="1" t="str">
        <f t="shared" si="108"/>
        <v>SINAPI 96391</v>
      </c>
      <c r="B6792" s="3" t="s">
        <v>6064</v>
      </c>
      <c r="C6792" s="3">
        <v>96391</v>
      </c>
      <c r="D6792" s="2" t="s">
        <v>6882</v>
      </c>
      <c r="E6792" s="3" t="s">
        <v>4957</v>
      </c>
      <c r="F6792" s="61">
        <v>136.97999999999999</v>
      </c>
      <c r="G6792" s="61">
        <v>137.51</v>
      </c>
      <c r="J6792" s="89">
        <v>2.1899999999999999E-2</v>
      </c>
      <c r="K6792" s="89">
        <v>2.18E-2</v>
      </c>
    </row>
    <row r="6793" spans="1:11" ht="33.75" x14ac:dyDescent="0.2">
      <c r="A6793" s="1" t="str">
        <f t="shared" si="108"/>
        <v>SINAPI 105632</v>
      </c>
      <c r="B6793" s="3" t="s">
        <v>6064</v>
      </c>
      <c r="C6793" s="3">
        <v>105632</v>
      </c>
      <c r="D6793" s="2" t="s">
        <v>6883</v>
      </c>
      <c r="E6793" s="3" t="s">
        <v>4957</v>
      </c>
      <c r="F6793" s="61">
        <v>136.06</v>
      </c>
      <c r="G6793" s="61">
        <v>136.54</v>
      </c>
      <c r="J6793" s="89">
        <v>2.0400000000000001E-2</v>
      </c>
      <c r="K6793" s="89">
        <v>2.0400000000000001E-2</v>
      </c>
    </row>
    <row r="6794" spans="1:11" ht="22.5" x14ac:dyDescent="0.2">
      <c r="A6794" s="1" t="str">
        <f t="shared" si="108"/>
        <v>SINAPI 105601</v>
      </c>
      <c r="B6794" s="3" t="s">
        <v>6064</v>
      </c>
      <c r="C6794" s="3">
        <v>105601</v>
      </c>
      <c r="D6794" s="2" t="s">
        <v>6884</v>
      </c>
      <c r="E6794" s="3" t="s">
        <v>4957</v>
      </c>
      <c r="F6794" s="61">
        <v>0</v>
      </c>
      <c r="G6794" s="61">
        <v>0</v>
      </c>
      <c r="J6794" s="89"/>
      <c r="K6794" s="89"/>
    </row>
    <row r="6795" spans="1:11" ht="22.5" x14ac:dyDescent="0.2">
      <c r="A6795" s="1" t="str">
        <f t="shared" si="108"/>
        <v>SINAPI 105609</v>
      </c>
      <c r="B6795" s="3" t="s">
        <v>6064</v>
      </c>
      <c r="C6795" s="3">
        <v>105609</v>
      </c>
      <c r="D6795" s="2" t="s">
        <v>6885</v>
      </c>
      <c r="E6795" s="3" t="s">
        <v>4957</v>
      </c>
      <c r="F6795" s="61">
        <v>0</v>
      </c>
      <c r="G6795" s="61">
        <v>0</v>
      </c>
      <c r="J6795" s="89"/>
      <c r="K6795" s="89"/>
    </row>
    <row r="6796" spans="1:11" ht="22.5" x14ac:dyDescent="0.2">
      <c r="A6796" s="1" t="str">
        <f t="shared" si="108"/>
        <v>SINAPI 105617</v>
      </c>
      <c r="B6796" s="3" t="s">
        <v>6064</v>
      </c>
      <c r="C6796" s="3">
        <v>105617</v>
      </c>
      <c r="D6796" s="2" t="s">
        <v>6886</v>
      </c>
      <c r="E6796" s="3" t="s">
        <v>4957</v>
      </c>
      <c r="F6796" s="61">
        <v>0</v>
      </c>
      <c r="G6796" s="61">
        <v>0</v>
      </c>
      <c r="J6796" s="89"/>
      <c r="K6796" s="89"/>
    </row>
    <row r="6797" spans="1:11" ht="33.75" x14ac:dyDescent="0.2">
      <c r="A6797" s="1" t="str">
        <f t="shared" si="108"/>
        <v>SINAPI 105625</v>
      </c>
      <c r="B6797" s="3" t="s">
        <v>6064</v>
      </c>
      <c r="C6797" s="3">
        <v>105625</v>
      </c>
      <c r="D6797" s="2" t="s">
        <v>6887</v>
      </c>
      <c r="E6797" s="3" t="s">
        <v>4957</v>
      </c>
      <c r="F6797" s="61">
        <v>181.65</v>
      </c>
      <c r="G6797" s="61">
        <v>182.42</v>
      </c>
      <c r="J6797" s="89">
        <v>2.4199999999999999E-2</v>
      </c>
      <c r="K6797" s="89">
        <v>2.41E-2</v>
      </c>
    </row>
    <row r="6798" spans="1:11" ht="33.75" x14ac:dyDescent="0.2">
      <c r="A6798" s="1" t="str">
        <f t="shared" si="108"/>
        <v>SINAPI 96392</v>
      </c>
      <c r="B6798" s="3" t="s">
        <v>6064</v>
      </c>
      <c r="C6798" s="3">
        <v>96392</v>
      </c>
      <c r="D6798" s="2" t="s">
        <v>6888</v>
      </c>
      <c r="E6798" s="3" t="s">
        <v>4957</v>
      </c>
      <c r="F6798" s="61">
        <v>175.74</v>
      </c>
      <c r="G6798" s="61">
        <v>176.27</v>
      </c>
      <c r="J6798" s="89">
        <v>1.7100000000000001E-2</v>
      </c>
      <c r="K6798" s="89">
        <v>1.7000000000000001E-2</v>
      </c>
    </row>
    <row r="6799" spans="1:11" ht="33.75" x14ac:dyDescent="0.2">
      <c r="A6799" s="1" t="str">
        <f t="shared" si="108"/>
        <v>SINAPI 105633</v>
      </c>
      <c r="B6799" s="3" t="s">
        <v>6064</v>
      </c>
      <c r="C6799" s="3">
        <v>105633</v>
      </c>
      <c r="D6799" s="2" t="s">
        <v>6889</v>
      </c>
      <c r="E6799" s="3" t="s">
        <v>4957</v>
      </c>
      <c r="F6799" s="61">
        <v>174.82</v>
      </c>
      <c r="G6799" s="61">
        <v>175.3</v>
      </c>
      <c r="J6799" s="89">
        <v>1.5900000000000001E-2</v>
      </c>
      <c r="K6799" s="89">
        <v>1.5900000000000001E-2</v>
      </c>
    </row>
    <row r="6800" spans="1:11" ht="22.5" x14ac:dyDescent="0.2">
      <c r="A6800" s="1" t="str">
        <f t="shared" si="108"/>
        <v>SINAPI 105602</v>
      </c>
      <c r="B6800" s="3" t="s">
        <v>6064</v>
      </c>
      <c r="C6800" s="3">
        <v>105602</v>
      </c>
      <c r="D6800" s="2" t="s">
        <v>6890</v>
      </c>
      <c r="E6800" s="3" t="s">
        <v>4957</v>
      </c>
      <c r="F6800" s="61">
        <v>0</v>
      </c>
      <c r="G6800" s="61">
        <v>0</v>
      </c>
      <c r="J6800" s="89"/>
      <c r="K6800" s="89"/>
    </row>
    <row r="6801" spans="1:11" ht="22.5" x14ac:dyDescent="0.2">
      <c r="A6801" s="1" t="str">
        <f t="shared" si="108"/>
        <v>SINAPI 105610</v>
      </c>
      <c r="B6801" s="3" t="s">
        <v>6064</v>
      </c>
      <c r="C6801" s="3">
        <v>105610</v>
      </c>
      <c r="D6801" s="2" t="s">
        <v>6891</v>
      </c>
      <c r="E6801" s="3" t="s">
        <v>4957</v>
      </c>
      <c r="F6801" s="61">
        <v>0</v>
      </c>
      <c r="G6801" s="61">
        <v>0</v>
      </c>
      <c r="J6801" s="89"/>
      <c r="K6801" s="89"/>
    </row>
    <row r="6802" spans="1:11" ht="22.5" x14ac:dyDescent="0.2">
      <c r="A6802" s="1" t="str">
        <f t="shared" si="108"/>
        <v>SINAPI 105618</v>
      </c>
      <c r="B6802" s="3" t="s">
        <v>6064</v>
      </c>
      <c r="C6802" s="3">
        <v>105618</v>
      </c>
      <c r="D6802" s="2" t="s">
        <v>6892</v>
      </c>
      <c r="E6802" s="3" t="s">
        <v>4957</v>
      </c>
      <c r="F6802" s="61">
        <v>0</v>
      </c>
      <c r="G6802" s="61">
        <v>0</v>
      </c>
      <c r="J6802" s="89"/>
      <c r="K6802" s="89"/>
    </row>
    <row r="6803" spans="1:11" ht="33.75" x14ac:dyDescent="0.2">
      <c r="A6803" s="1" t="str">
        <f t="shared" si="108"/>
        <v>SINAPI 105571</v>
      </c>
      <c r="B6803" s="3" t="s">
        <v>6064</v>
      </c>
      <c r="C6803" s="3">
        <v>105571</v>
      </c>
      <c r="D6803" s="2" t="s">
        <v>6893</v>
      </c>
      <c r="E6803" s="3" t="s">
        <v>4957</v>
      </c>
      <c r="F6803" s="61">
        <v>63.25</v>
      </c>
      <c r="G6803" s="61">
        <v>64.02</v>
      </c>
      <c r="J6803" s="89">
        <v>6.9400000000000003E-2</v>
      </c>
      <c r="K6803" s="89">
        <v>6.8599999999999994E-2</v>
      </c>
    </row>
    <row r="6804" spans="1:11" ht="33.75" x14ac:dyDescent="0.2">
      <c r="A6804" s="1" t="str">
        <f t="shared" si="108"/>
        <v>SINAPI 96389</v>
      </c>
      <c r="B6804" s="3" t="s">
        <v>6064</v>
      </c>
      <c r="C6804" s="3">
        <v>96389</v>
      </c>
      <c r="D6804" s="2" t="s">
        <v>6894</v>
      </c>
      <c r="E6804" s="3" t="s">
        <v>4957</v>
      </c>
      <c r="F6804" s="61">
        <v>57.34</v>
      </c>
      <c r="G6804" s="61">
        <v>57.87</v>
      </c>
      <c r="J6804" s="89">
        <v>5.2299999999999999E-2</v>
      </c>
      <c r="K6804" s="89">
        <v>5.1799999999999999E-2</v>
      </c>
    </row>
    <row r="6805" spans="1:11" ht="33.75" x14ac:dyDescent="0.2">
      <c r="A6805" s="1" t="str">
        <f t="shared" si="108"/>
        <v>SINAPI 105575</v>
      </c>
      <c r="B6805" s="3" t="s">
        <v>6064</v>
      </c>
      <c r="C6805" s="3">
        <v>105575</v>
      </c>
      <c r="D6805" s="2" t="s">
        <v>6895</v>
      </c>
      <c r="E6805" s="3" t="s">
        <v>4957</v>
      </c>
      <c r="F6805" s="61">
        <v>56.42</v>
      </c>
      <c r="G6805" s="61">
        <v>56.9</v>
      </c>
      <c r="J6805" s="89">
        <v>4.9299999999999997E-2</v>
      </c>
      <c r="K6805" s="89">
        <v>4.8899999999999999E-2</v>
      </c>
    </row>
    <row r="6806" spans="1:11" ht="22.5" x14ac:dyDescent="0.2">
      <c r="A6806" s="1" t="str">
        <f t="shared" si="108"/>
        <v>SINAPI 105599</v>
      </c>
      <c r="B6806" s="3" t="s">
        <v>6064</v>
      </c>
      <c r="C6806" s="3">
        <v>105599</v>
      </c>
      <c r="D6806" s="2" t="s">
        <v>6896</v>
      </c>
      <c r="E6806" s="3" t="s">
        <v>4957</v>
      </c>
      <c r="F6806" s="61">
        <v>0</v>
      </c>
      <c r="G6806" s="61">
        <v>0</v>
      </c>
      <c r="J6806" s="89"/>
      <c r="K6806" s="89"/>
    </row>
    <row r="6807" spans="1:11" ht="22.5" x14ac:dyDescent="0.2">
      <c r="A6807" s="1" t="str">
        <f t="shared" ref="A6807:A6870" si="109">CONCATENATE($B6807," ",$C6807)</f>
        <v>SINAPI 105607</v>
      </c>
      <c r="B6807" s="3" t="s">
        <v>6064</v>
      </c>
      <c r="C6807" s="3">
        <v>105607</v>
      </c>
      <c r="D6807" s="2" t="s">
        <v>6897</v>
      </c>
      <c r="E6807" s="3" t="s">
        <v>4957</v>
      </c>
      <c r="F6807" s="61">
        <v>0</v>
      </c>
      <c r="G6807" s="61">
        <v>0</v>
      </c>
      <c r="J6807" s="89"/>
      <c r="K6807" s="89"/>
    </row>
    <row r="6808" spans="1:11" ht="22.5" x14ac:dyDescent="0.2">
      <c r="A6808" s="1" t="str">
        <f t="shared" si="109"/>
        <v>SINAPI 105615</v>
      </c>
      <c r="B6808" s="3" t="s">
        <v>6064</v>
      </c>
      <c r="C6808" s="3">
        <v>105615</v>
      </c>
      <c r="D6808" s="2" t="s">
        <v>6898</v>
      </c>
      <c r="E6808" s="3" t="s">
        <v>4957</v>
      </c>
      <c r="F6808" s="61">
        <v>0</v>
      </c>
      <c r="G6808" s="61">
        <v>0</v>
      </c>
      <c r="J6808" s="89"/>
      <c r="K6808" s="89"/>
    </row>
    <row r="6809" spans="1:11" ht="33.75" x14ac:dyDescent="0.2">
      <c r="A6809" s="1" t="str">
        <f t="shared" si="109"/>
        <v>SINAPI 105623</v>
      </c>
      <c r="B6809" s="3" t="s">
        <v>6064</v>
      </c>
      <c r="C6809" s="3">
        <v>105623</v>
      </c>
      <c r="D6809" s="2" t="s">
        <v>6899</v>
      </c>
      <c r="E6809" s="3" t="s">
        <v>4957</v>
      </c>
      <c r="F6809" s="61">
        <v>103.62</v>
      </c>
      <c r="G6809" s="61">
        <v>104.39</v>
      </c>
      <c r="J6809" s="89">
        <v>4.24E-2</v>
      </c>
      <c r="K6809" s="89">
        <v>4.2099999999999999E-2</v>
      </c>
    </row>
    <row r="6810" spans="1:11" ht="33.75" x14ac:dyDescent="0.2">
      <c r="A6810" s="1" t="str">
        <f t="shared" si="109"/>
        <v>SINAPI 96390</v>
      </c>
      <c r="B6810" s="3" t="s">
        <v>6064</v>
      </c>
      <c r="C6810" s="3">
        <v>96390</v>
      </c>
      <c r="D6810" s="2" t="s">
        <v>6900</v>
      </c>
      <c r="E6810" s="3" t="s">
        <v>4957</v>
      </c>
      <c r="F6810" s="61">
        <v>97.71</v>
      </c>
      <c r="G6810" s="61">
        <v>98.24</v>
      </c>
      <c r="J6810" s="89">
        <v>3.0700000000000002E-2</v>
      </c>
      <c r="K6810" s="89">
        <v>3.0499999999999999E-2</v>
      </c>
    </row>
    <row r="6811" spans="1:11" ht="33.75" x14ac:dyDescent="0.2">
      <c r="A6811" s="1" t="str">
        <f t="shared" si="109"/>
        <v>SINAPI 105631</v>
      </c>
      <c r="B6811" s="3" t="s">
        <v>6064</v>
      </c>
      <c r="C6811" s="3">
        <v>105631</v>
      </c>
      <c r="D6811" s="2" t="s">
        <v>6901</v>
      </c>
      <c r="E6811" s="3" t="s">
        <v>4957</v>
      </c>
      <c r="F6811" s="61">
        <v>96.79</v>
      </c>
      <c r="G6811" s="61">
        <v>97.27</v>
      </c>
      <c r="J6811" s="89">
        <v>2.87E-2</v>
      </c>
      <c r="K6811" s="89">
        <v>2.86E-2</v>
      </c>
    </row>
    <row r="6812" spans="1:11" ht="22.5" x14ac:dyDescent="0.2">
      <c r="A6812" s="1" t="str">
        <f t="shared" si="109"/>
        <v>SINAPI 105600</v>
      </c>
      <c r="B6812" s="3" t="s">
        <v>6064</v>
      </c>
      <c r="C6812" s="3">
        <v>105600</v>
      </c>
      <c r="D6812" s="2" t="s">
        <v>6902</v>
      </c>
      <c r="E6812" s="3" t="s">
        <v>4957</v>
      </c>
      <c r="F6812" s="61">
        <v>0</v>
      </c>
      <c r="G6812" s="61">
        <v>0</v>
      </c>
      <c r="J6812" s="89"/>
      <c r="K6812" s="89"/>
    </row>
    <row r="6813" spans="1:11" ht="22.5" x14ac:dyDescent="0.2">
      <c r="A6813" s="1" t="str">
        <f t="shared" si="109"/>
        <v>SINAPI 105608</v>
      </c>
      <c r="B6813" s="3" t="s">
        <v>6064</v>
      </c>
      <c r="C6813" s="3">
        <v>105608</v>
      </c>
      <c r="D6813" s="2" t="s">
        <v>6903</v>
      </c>
      <c r="E6813" s="3" t="s">
        <v>4957</v>
      </c>
      <c r="F6813" s="61">
        <v>0</v>
      </c>
      <c r="G6813" s="61">
        <v>0</v>
      </c>
      <c r="J6813" s="89"/>
      <c r="K6813" s="89"/>
    </row>
    <row r="6814" spans="1:11" ht="22.5" x14ac:dyDescent="0.2">
      <c r="A6814" s="1" t="str">
        <f t="shared" si="109"/>
        <v>SINAPI 105616</v>
      </c>
      <c r="B6814" s="3" t="s">
        <v>6064</v>
      </c>
      <c r="C6814" s="3">
        <v>105616</v>
      </c>
      <c r="D6814" s="2" t="s">
        <v>6904</v>
      </c>
      <c r="E6814" s="3" t="s">
        <v>4957</v>
      </c>
      <c r="F6814" s="61">
        <v>0</v>
      </c>
      <c r="G6814" s="61">
        <v>0</v>
      </c>
      <c r="J6814" s="89"/>
      <c r="K6814" s="89"/>
    </row>
    <row r="6815" spans="1:11" ht="33.75" x14ac:dyDescent="0.2">
      <c r="A6815" s="1" t="str">
        <f t="shared" si="109"/>
        <v>SINAPI 105585</v>
      </c>
      <c r="B6815" s="3" t="s">
        <v>6064</v>
      </c>
      <c r="C6815" s="3">
        <v>105585</v>
      </c>
      <c r="D6815" s="2" t="s">
        <v>6905</v>
      </c>
      <c r="E6815" s="3" t="s">
        <v>4957</v>
      </c>
      <c r="F6815" s="61">
        <v>117.29</v>
      </c>
      <c r="G6815" s="61">
        <v>119.03</v>
      </c>
      <c r="J6815" s="89">
        <v>8.0100000000000005E-2</v>
      </c>
      <c r="K6815" s="89">
        <v>7.9000000000000001E-2</v>
      </c>
    </row>
    <row r="6816" spans="1:11" ht="33.75" x14ac:dyDescent="0.2">
      <c r="A6816" s="1" t="str">
        <f t="shared" si="109"/>
        <v>SINAPI 100572</v>
      </c>
      <c r="B6816" s="3" t="s">
        <v>6064</v>
      </c>
      <c r="C6816" s="3">
        <v>100572</v>
      </c>
      <c r="D6816" s="2" t="s">
        <v>6906</v>
      </c>
      <c r="E6816" s="3" t="s">
        <v>4957</v>
      </c>
      <c r="F6816" s="61">
        <v>107.19</v>
      </c>
      <c r="G6816" s="61">
        <v>108.48</v>
      </c>
      <c r="J6816" s="89">
        <v>6.5000000000000002E-2</v>
      </c>
      <c r="K6816" s="89">
        <v>6.4299999999999996E-2</v>
      </c>
    </row>
    <row r="6817" spans="1:11" ht="33.75" x14ac:dyDescent="0.2">
      <c r="A6817" s="1" t="str">
        <f t="shared" si="109"/>
        <v>SINAPI 105588</v>
      </c>
      <c r="B6817" s="3" t="s">
        <v>6064</v>
      </c>
      <c r="C6817" s="3">
        <v>105588</v>
      </c>
      <c r="D6817" s="2" t="s">
        <v>6907</v>
      </c>
      <c r="E6817" s="3" t="s">
        <v>4957</v>
      </c>
      <c r="F6817" s="61">
        <v>106.19</v>
      </c>
      <c r="G6817" s="61">
        <v>107.44</v>
      </c>
      <c r="J6817" s="89">
        <v>6.3799999999999996E-2</v>
      </c>
      <c r="K6817" s="89">
        <v>6.3E-2</v>
      </c>
    </row>
    <row r="6818" spans="1:11" ht="22.5" x14ac:dyDescent="0.2">
      <c r="A6818" s="1" t="str">
        <f t="shared" si="109"/>
        <v>SINAPI 105583</v>
      </c>
      <c r="B6818" s="3" t="s">
        <v>6064</v>
      </c>
      <c r="C6818" s="3">
        <v>105583</v>
      </c>
      <c r="D6818" s="2" t="s">
        <v>6908</v>
      </c>
      <c r="E6818" s="3" t="s">
        <v>4957</v>
      </c>
      <c r="F6818" s="61">
        <v>0</v>
      </c>
      <c r="G6818" s="61">
        <v>0</v>
      </c>
      <c r="J6818" s="89"/>
      <c r="K6818" s="89"/>
    </row>
    <row r="6819" spans="1:11" ht="22.5" x14ac:dyDescent="0.2">
      <c r="A6819" s="1" t="str">
        <f t="shared" si="109"/>
        <v>SINAPI 105719</v>
      </c>
      <c r="B6819" s="3" t="s">
        <v>6064</v>
      </c>
      <c r="C6819" s="3">
        <v>105719</v>
      </c>
      <c r="D6819" s="2" t="s">
        <v>6909</v>
      </c>
      <c r="E6819" s="3" t="s">
        <v>4957</v>
      </c>
      <c r="F6819" s="61">
        <v>0</v>
      </c>
      <c r="G6819" s="61">
        <v>0</v>
      </c>
      <c r="J6819" s="89"/>
      <c r="K6819" s="89"/>
    </row>
    <row r="6820" spans="1:11" ht="22.5" x14ac:dyDescent="0.2">
      <c r="A6820" s="1" t="str">
        <f t="shared" si="109"/>
        <v>SINAPI 105721</v>
      </c>
      <c r="B6820" s="3" t="s">
        <v>6064</v>
      </c>
      <c r="C6820" s="3">
        <v>105721</v>
      </c>
      <c r="D6820" s="2" t="s">
        <v>6910</v>
      </c>
      <c r="E6820" s="3" t="s">
        <v>4957</v>
      </c>
      <c r="F6820" s="61">
        <v>0</v>
      </c>
      <c r="G6820" s="61">
        <v>0</v>
      </c>
      <c r="J6820" s="89"/>
      <c r="K6820" s="89"/>
    </row>
    <row r="6821" spans="1:11" ht="33.75" x14ac:dyDescent="0.2">
      <c r="A6821" s="1" t="str">
        <f t="shared" si="109"/>
        <v>SINAPI 105592</v>
      </c>
      <c r="B6821" s="3" t="s">
        <v>6064</v>
      </c>
      <c r="C6821" s="3">
        <v>105592</v>
      </c>
      <c r="D6821" s="2" t="s">
        <v>6911</v>
      </c>
      <c r="E6821" s="3" t="s">
        <v>4957</v>
      </c>
      <c r="F6821" s="61">
        <v>104.52</v>
      </c>
      <c r="G6821" s="61">
        <v>106.26</v>
      </c>
      <c r="J6821" s="89">
        <v>8.9899999999999994E-2</v>
      </c>
      <c r="K6821" s="89">
        <v>8.8499999999999995E-2</v>
      </c>
    </row>
    <row r="6822" spans="1:11" ht="33.75" x14ac:dyDescent="0.2">
      <c r="A6822" s="1" t="str">
        <f t="shared" si="109"/>
        <v>SINAPI 100573</v>
      </c>
      <c r="B6822" s="3" t="s">
        <v>6064</v>
      </c>
      <c r="C6822" s="3">
        <v>100573</v>
      </c>
      <c r="D6822" s="2" t="s">
        <v>6912</v>
      </c>
      <c r="E6822" s="3" t="s">
        <v>4957</v>
      </c>
      <c r="F6822" s="61">
        <v>94.42</v>
      </c>
      <c r="G6822" s="61">
        <v>95.71</v>
      </c>
      <c r="J6822" s="89">
        <v>7.3800000000000004E-2</v>
      </c>
      <c r="K6822" s="89">
        <v>7.2800000000000004E-2</v>
      </c>
    </row>
    <row r="6823" spans="1:11" ht="33.75" x14ac:dyDescent="0.2">
      <c r="A6823" s="1" t="str">
        <f t="shared" si="109"/>
        <v>SINAPI 105595</v>
      </c>
      <c r="B6823" s="3" t="s">
        <v>6064</v>
      </c>
      <c r="C6823" s="3">
        <v>105595</v>
      </c>
      <c r="D6823" s="2" t="s">
        <v>6913</v>
      </c>
      <c r="E6823" s="3" t="s">
        <v>4957</v>
      </c>
      <c r="F6823" s="61">
        <v>93.42</v>
      </c>
      <c r="G6823" s="61">
        <v>94.67</v>
      </c>
      <c r="J6823" s="89">
        <v>7.2499999999999995E-2</v>
      </c>
      <c r="K6823" s="89">
        <v>7.1499999999999994E-2</v>
      </c>
    </row>
    <row r="6824" spans="1:11" ht="22.5" x14ac:dyDescent="0.2">
      <c r="A6824" s="1" t="str">
        <f t="shared" si="109"/>
        <v>SINAPI 105590</v>
      </c>
      <c r="B6824" s="3" t="s">
        <v>6064</v>
      </c>
      <c r="C6824" s="3">
        <v>105590</v>
      </c>
      <c r="D6824" s="2" t="s">
        <v>6914</v>
      </c>
      <c r="E6824" s="3" t="s">
        <v>4957</v>
      </c>
      <c r="F6824" s="61">
        <v>0</v>
      </c>
      <c r="G6824" s="61">
        <v>0</v>
      </c>
      <c r="J6824" s="89"/>
      <c r="K6824" s="89"/>
    </row>
    <row r="6825" spans="1:11" ht="22.5" x14ac:dyDescent="0.2">
      <c r="A6825" s="1" t="str">
        <f t="shared" si="109"/>
        <v>SINAPI 105723</v>
      </c>
      <c r="B6825" s="3" t="s">
        <v>6064</v>
      </c>
      <c r="C6825" s="3">
        <v>105723</v>
      </c>
      <c r="D6825" s="2" t="s">
        <v>6915</v>
      </c>
      <c r="E6825" s="3" t="s">
        <v>4957</v>
      </c>
      <c r="F6825" s="61">
        <v>0</v>
      </c>
      <c r="G6825" s="61">
        <v>0</v>
      </c>
      <c r="J6825" s="89"/>
      <c r="K6825" s="89"/>
    </row>
    <row r="6826" spans="1:11" ht="22.5" x14ac:dyDescent="0.2">
      <c r="A6826" s="1" t="str">
        <f t="shared" si="109"/>
        <v>SINAPI 105725</v>
      </c>
      <c r="B6826" s="3" t="s">
        <v>6064</v>
      </c>
      <c r="C6826" s="3">
        <v>105725</v>
      </c>
      <c r="D6826" s="2" t="s">
        <v>6916</v>
      </c>
      <c r="E6826" s="3" t="s">
        <v>4957</v>
      </c>
      <c r="F6826" s="61">
        <v>0</v>
      </c>
      <c r="G6826" s="61">
        <v>0</v>
      </c>
      <c r="J6826" s="89"/>
      <c r="K6826" s="89"/>
    </row>
    <row r="6827" spans="1:11" ht="22.5" x14ac:dyDescent="0.2">
      <c r="A6827" s="1" t="str">
        <f t="shared" si="109"/>
        <v>SINAPI 105566</v>
      </c>
      <c r="B6827" s="3" t="s">
        <v>6064</v>
      </c>
      <c r="C6827" s="3">
        <v>105566</v>
      </c>
      <c r="D6827" s="2" t="s">
        <v>6917</v>
      </c>
      <c r="E6827" s="3" t="s">
        <v>4957</v>
      </c>
      <c r="F6827" s="61">
        <v>11.64</v>
      </c>
      <c r="G6827" s="61">
        <v>11.99</v>
      </c>
      <c r="J6827" s="89">
        <v>0.26719999999999999</v>
      </c>
      <c r="K6827" s="89">
        <v>0.25940000000000002</v>
      </c>
    </row>
    <row r="6828" spans="1:11" ht="22.5" x14ac:dyDescent="0.2">
      <c r="A6828" s="1" t="str">
        <f t="shared" si="109"/>
        <v>SINAPI 96388</v>
      </c>
      <c r="B6828" s="3" t="s">
        <v>6064</v>
      </c>
      <c r="C6828" s="3">
        <v>96388</v>
      </c>
      <c r="D6828" s="2" t="s">
        <v>6918</v>
      </c>
      <c r="E6828" s="3" t="s">
        <v>4957</v>
      </c>
      <c r="F6828" s="61">
        <v>9.31</v>
      </c>
      <c r="G6828" s="61">
        <v>9.61</v>
      </c>
      <c r="J6828" s="89">
        <v>0.2621</v>
      </c>
      <c r="K6828" s="89">
        <v>0.25390000000000001</v>
      </c>
    </row>
    <row r="6829" spans="1:11" ht="22.5" x14ac:dyDescent="0.2">
      <c r="A6829" s="1" t="str">
        <f t="shared" si="109"/>
        <v>SINAPI 105569</v>
      </c>
      <c r="B6829" s="3" t="s">
        <v>6064</v>
      </c>
      <c r="C6829" s="3">
        <v>105569</v>
      </c>
      <c r="D6829" s="2" t="s">
        <v>6919</v>
      </c>
      <c r="E6829" s="3" t="s">
        <v>4957</v>
      </c>
      <c r="F6829" s="61">
        <v>7.74</v>
      </c>
      <c r="G6829" s="61">
        <v>7.97</v>
      </c>
      <c r="J6829" s="89">
        <v>0.25969999999999999</v>
      </c>
      <c r="K6829" s="89">
        <v>0.25219999999999998</v>
      </c>
    </row>
    <row r="6830" spans="1:11" ht="22.5" x14ac:dyDescent="0.2">
      <c r="A6830" s="1" t="str">
        <f t="shared" si="109"/>
        <v>SINAPI 101767</v>
      </c>
      <c r="B6830" s="3" t="s">
        <v>6064</v>
      </c>
      <c r="C6830" s="3">
        <v>101767</v>
      </c>
      <c r="D6830" s="2" t="s">
        <v>6920</v>
      </c>
      <c r="E6830" s="3" t="s">
        <v>4957</v>
      </c>
      <c r="F6830" s="61">
        <v>30.89</v>
      </c>
      <c r="G6830" s="61">
        <v>32.18</v>
      </c>
      <c r="J6830" s="89">
        <v>0.22600000000000001</v>
      </c>
      <c r="K6830" s="89">
        <v>0.21690000000000001</v>
      </c>
    </row>
    <row r="6831" spans="1:11" ht="22.5" x14ac:dyDescent="0.2">
      <c r="A6831" s="1" t="str">
        <f t="shared" si="109"/>
        <v>SINAPI 101768</v>
      </c>
      <c r="B6831" s="3" t="s">
        <v>6064</v>
      </c>
      <c r="C6831" s="3">
        <v>101768</v>
      </c>
      <c r="D6831" s="2" t="s">
        <v>6921</v>
      </c>
      <c r="E6831" s="3" t="s">
        <v>4957</v>
      </c>
      <c r="F6831" s="61">
        <v>27.08</v>
      </c>
      <c r="G6831" s="61">
        <v>28.07</v>
      </c>
      <c r="J6831" s="89">
        <v>0.25629999999999997</v>
      </c>
      <c r="K6831" s="89">
        <v>0.2472</v>
      </c>
    </row>
    <row r="6832" spans="1:11" x14ac:dyDescent="0.2">
      <c r="A6832" s="1" t="str">
        <f t="shared" si="109"/>
        <v>SINAPI 100574</v>
      </c>
      <c r="B6832" s="3" t="s">
        <v>6064</v>
      </c>
      <c r="C6832" s="3">
        <v>100574</v>
      </c>
      <c r="D6832" s="2" t="s">
        <v>6922</v>
      </c>
      <c r="E6832" s="3" t="s">
        <v>4957</v>
      </c>
      <c r="F6832" s="61">
        <v>1.43</v>
      </c>
      <c r="G6832" s="61">
        <v>1.48</v>
      </c>
      <c r="J6832" s="89">
        <v>0</v>
      </c>
      <c r="K6832" s="89">
        <v>0</v>
      </c>
    </row>
    <row r="6833" spans="1:11" ht="22.5" x14ac:dyDescent="0.2">
      <c r="A6833" s="1" t="str">
        <f t="shared" si="109"/>
        <v>SINAPI 102470</v>
      </c>
      <c r="B6833" s="3" t="s">
        <v>6064</v>
      </c>
      <c r="C6833" s="3">
        <v>102470</v>
      </c>
      <c r="D6833" s="2" t="s">
        <v>6923</v>
      </c>
      <c r="E6833" s="3" t="s">
        <v>4960</v>
      </c>
      <c r="F6833" s="61">
        <v>0</v>
      </c>
      <c r="G6833" s="61">
        <v>0</v>
      </c>
      <c r="J6833" s="89"/>
      <c r="K6833" s="89"/>
    </row>
    <row r="6834" spans="1:11" ht="22.5" x14ac:dyDescent="0.2">
      <c r="A6834" s="1" t="str">
        <f t="shared" si="109"/>
        <v>SINAPI 105756</v>
      </c>
      <c r="B6834" s="3" t="s">
        <v>6064</v>
      </c>
      <c r="C6834" s="3">
        <v>105756</v>
      </c>
      <c r="D6834" s="2" t="s">
        <v>6924</v>
      </c>
      <c r="E6834" s="3" t="s">
        <v>4960</v>
      </c>
      <c r="F6834" s="61">
        <v>0</v>
      </c>
      <c r="G6834" s="61">
        <v>0</v>
      </c>
      <c r="J6834" s="89"/>
      <c r="K6834" s="89"/>
    </row>
    <row r="6835" spans="1:11" ht="22.5" x14ac:dyDescent="0.2">
      <c r="A6835" s="1" t="str">
        <f t="shared" si="109"/>
        <v>SINAPI 104375</v>
      </c>
      <c r="B6835" s="3" t="s">
        <v>6064</v>
      </c>
      <c r="C6835" s="3">
        <v>104375</v>
      </c>
      <c r="D6835" s="2" t="s">
        <v>6925</v>
      </c>
      <c r="E6835" s="3" t="s">
        <v>4960</v>
      </c>
      <c r="F6835" s="61">
        <v>0</v>
      </c>
      <c r="G6835" s="61">
        <v>0</v>
      </c>
      <c r="J6835" s="89"/>
      <c r="K6835" s="89"/>
    </row>
    <row r="6836" spans="1:11" ht="22.5" x14ac:dyDescent="0.2">
      <c r="A6836" s="1" t="str">
        <f t="shared" si="109"/>
        <v>SINAPI 105757</v>
      </c>
      <c r="B6836" s="3" t="s">
        <v>6064</v>
      </c>
      <c r="C6836" s="3">
        <v>105757</v>
      </c>
      <c r="D6836" s="2" t="s">
        <v>6926</v>
      </c>
      <c r="E6836" s="3" t="s">
        <v>4960</v>
      </c>
      <c r="F6836" s="61">
        <v>0</v>
      </c>
      <c r="G6836" s="61">
        <v>0</v>
      </c>
      <c r="J6836" s="89"/>
      <c r="K6836" s="89"/>
    </row>
    <row r="6837" spans="1:11" ht="33.75" x14ac:dyDescent="0.2">
      <c r="A6837" s="1" t="str">
        <f t="shared" si="109"/>
        <v>SINAPI 105562</v>
      </c>
      <c r="B6837" s="3" t="s">
        <v>6064</v>
      </c>
      <c r="C6837" s="3">
        <v>105562</v>
      </c>
      <c r="D6837" s="2" t="s">
        <v>6927</v>
      </c>
      <c r="E6837" s="3" t="s">
        <v>4957</v>
      </c>
      <c r="F6837" s="61">
        <v>8.5399999999999991</v>
      </c>
      <c r="G6837" s="61">
        <v>8.7899999999999991</v>
      </c>
      <c r="J6837" s="89">
        <v>0.2084</v>
      </c>
      <c r="K6837" s="89">
        <v>0.20250000000000001</v>
      </c>
    </row>
    <row r="6838" spans="1:11" ht="33.75" x14ac:dyDescent="0.2">
      <c r="A6838" s="1" t="str">
        <f t="shared" si="109"/>
        <v>SINAPI 105563</v>
      </c>
      <c r="B6838" s="3" t="s">
        <v>6064</v>
      </c>
      <c r="C6838" s="3">
        <v>105563</v>
      </c>
      <c r="D6838" s="2" t="s">
        <v>6928</v>
      </c>
      <c r="E6838" s="3" t="s">
        <v>4957</v>
      </c>
      <c r="F6838" s="61">
        <v>6.9</v>
      </c>
      <c r="G6838" s="61">
        <v>7.07</v>
      </c>
      <c r="J6838" s="89">
        <v>0.2014</v>
      </c>
      <c r="K6838" s="89">
        <v>0.1966</v>
      </c>
    </row>
    <row r="6839" spans="1:11" ht="33.75" x14ac:dyDescent="0.2">
      <c r="A6839" s="1" t="str">
        <f t="shared" si="109"/>
        <v>SINAPI 105565</v>
      </c>
      <c r="B6839" s="3" t="s">
        <v>6064</v>
      </c>
      <c r="C6839" s="3">
        <v>105565</v>
      </c>
      <c r="D6839" s="2" t="s">
        <v>6929</v>
      </c>
      <c r="E6839" s="3" t="s">
        <v>4957</v>
      </c>
      <c r="F6839" s="61">
        <v>6.41</v>
      </c>
      <c r="G6839" s="61">
        <v>6.58</v>
      </c>
      <c r="J6839" s="89">
        <v>0.2044</v>
      </c>
      <c r="K6839" s="89">
        <v>0.1991</v>
      </c>
    </row>
    <row r="6840" spans="1:11" ht="33.75" x14ac:dyDescent="0.2">
      <c r="A6840" s="1" t="str">
        <f t="shared" si="109"/>
        <v>SINAPI 105557</v>
      </c>
      <c r="B6840" s="3" t="s">
        <v>6064</v>
      </c>
      <c r="C6840" s="3">
        <v>105557</v>
      </c>
      <c r="D6840" s="2" t="s">
        <v>6930</v>
      </c>
      <c r="E6840" s="3" t="s">
        <v>4957</v>
      </c>
      <c r="F6840" s="61">
        <v>16.32</v>
      </c>
      <c r="G6840" s="61">
        <v>16.899999999999999</v>
      </c>
      <c r="J6840" s="89">
        <v>0.1759</v>
      </c>
      <c r="K6840" s="89">
        <v>0.16980000000000001</v>
      </c>
    </row>
    <row r="6841" spans="1:11" ht="33.75" x14ac:dyDescent="0.2">
      <c r="A6841" s="1" t="str">
        <f t="shared" si="109"/>
        <v>SINAPI 105558</v>
      </c>
      <c r="B6841" s="3" t="s">
        <v>6064</v>
      </c>
      <c r="C6841" s="3">
        <v>105558</v>
      </c>
      <c r="D6841" s="2" t="s">
        <v>6931</v>
      </c>
      <c r="E6841" s="3" t="s">
        <v>4957</v>
      </c>
      <c r="F6841" s="61">
        <v>14.06</v>
      </c>
      <c r="G6841" s="61">
        <v>14.57</v>
      </c>
      <c r="J6841" s="89">
        <v>0.17499999999999999</v>
      </c>
      <c r="K6841" s="89">
        <v>0.16880000000000001</v>
      </c>
    </row>
    <row r="6842" spans="1:11" ht="33.75" x14ac:dyDescent="0.2">
      <c r="A6842" s="1" t="str">
        <f t="shared" si="109"/>
        <v>SINAPI 105560</v>
      </c>
      <c r="B6842" s="3" t="s">
        <v>6064</v>
      </c>
      <c r="C6842" s="3">
        <v>105560</v>
      </c>
      <c r="D6842" s="2" t="s">
        <v>6932</v>
      </c>
      <c r="E6842" s="3" t="s">
        <v>4957</v>
      </c>
      <c r="F6842" s="61">
        <v>12.84</v>
      </c>
      <c r="G6842" s="61">
        <v>13.3</v>
      </c>
      <c r="J6842" s="89">
        <v>0.17519999999999999</v>
      </c>
      <c r="K6842" s="89">
        <v>0.16919999999999999</v>
      </c>
    </row>
    <row r="6843" spans="1:11" ht="33.75" x14ac:dyDescent="0.2">
      <c r="A6843" s="1" t="str">
        <f t="shared" si="109"/>
        <v>SINAPI 96386</v>
      </c>
      <c r="B6843" s="3" t="s">
        <v>6064</v>
      </c>
      <c r="C6843" s="3">
        <v>96386</v>
      </c>
      <c r="D6843" s="2" t="s">
        <v>6933</v>
      </c>
      <c r="E6843" s="3" t="s">
        <v>4957</v>
      </c>
      <c r="F6843" s="61">
        <v>6.84</v>
      </c>
      <c r="G6843" s="61">
        <v>7.01</v>
      </c>
      <c r="J6843" s="89">
        <v>0.1988</v>
      </c>
      <c r="K6843" s="89">
        <v>0.19400000000000001</v>
      </c>
    </row>
    <row r="6844" spans="1:11" ht="33.75" x14ac:dyDescent="0.2">
      <c r="A6844" s="1" t="str">
        <f t="shared" si="109"/>
        <v>SINAPI 105564</v>
      </c>
      <c r="B6844" s="3" t="s">
        <v>6064</v>
      </c>
      <c r="C6844" s="3">
        <v>105564</v>
      </c>
      <c r="D6844" s="2" t="s">
        <v>6934</v>
      </c>
      <c r="E6844" s="3" t="s">
        <v>4957</v>
      </c>
      <c r="F6844" s="61">
        <v>6.36</v>
      </c>
      <c r="G6844" s="61">
        <v>6.54</v>
      </c>
      <c r="J6844" s="89">
        <v>0.20130000000000001</v>
      </c>
      <c r="K6844" s="89">
        <v>0.19570000000000001</v>
      </c>
    </row>
    <row r="6845" spans="1:11" ht="33.75" x14ac:dyDescent="0.2">
      <c r="A6845" s="1" t="str">
        <f t="shared" si="109"/>
        <v>SINAPI 105561</v>
      </c>
      <c r="B6845" s="3" t="s">
        <v>6064</v>
      </c>
      <c r="C6845" s="3">
        <v>105561</v>
      </c>
      <c r="D6845" s="2" t="s">
        <v>6935</v>
      </c>
      <c r="E6845" s="3" t="s">
        <v>4957</v>
      </c>
      <c r="F6845" s="61">
        <v>8.36</v>
      </c>
      <c r="G6845" s="61">
        <v>8.61</v>
      </c>
      <c r="J6845" s="89">
        <v>0.20219999999999999</v>
      </c>
      <c r="K6845" s="89">
        <v>0.1963</v>
      </c>
    </row>
    <row r="6846" spans="1:11" ht="33.75" x14ac:dyDescent="0.2">
      <c r="A6846" s="1" t="str">
        <f t="shared" si="109"/>
        <v>SINAPI 96385</v>
      </c>
      <c r="B6846" s="3" t="s">
        <v>6064</v>
      </c>
      <c r="C6846" s="3">
        <v>96385</v>
      </c>
      <c r="D6846" s="2" t="s">
        <v>6936</v>
      </c>
      <c r="E6846" s="3" t="s">
        <v>4957</v>
      </c>
      <c r="F6846" s="61">
        <v>12.7</v>
      </c>
      <c r="G6846" s="61">
        <v>13.14</v>
      </c>
      <c r="J6846" s="89">
        <v>0.17169999999999999</v>
      </c>
      <c r="K6846" s="89">
        <v>0.16589999999999999</v>
      </c>
    </row>
    <row r="6847" spans="1:11" ht="33.75" x14ac:dyDescent="0.2">
      <c r="A6847" s="1" t="str">
        <f t="shared" si="109"/>
        <v>SINAPI 105556</v>
      </c>
      <c r="B6847" s="3" t="s">
        <v>6064</v>
      </c>
      <c r="C6847" s="3">
        <v>105556</v>
      </c>
      <c r="D6847" s="2" t="s">
        <v>6937</v>
      </c>
      <c r="E6847" s="3" t="s">
        <v>4957</v>
      </c>
      <c r="F6847" s="61">
        <v>14.26</v>
      </c>
      <c r="G6847" s="61">
        <v>14.78</v>
      </c>
      <c r="J6847" s="89">
        <v>0.17249999999999999</v>
      </c>
      <c r="K6847" s="89">
        <v>0.16639999999999999</v>
      </c>
    </row>
    <row r="6848" spans="1:11" ht="33.75" x14ac:dyDescent="0.2">
      <c r="A6848" s="1" t="str">
        <f t="shared" si="109"/>
        <v>SINAPI 105559</v>
      </c>
      <c r="B6848" s="3" t="s">
        <v>6064</v>
      </c>
      <c r="C6848" s="3">
        <v>105559</v>
      </c>
      <c r="D6848" s="2" t="s">
        <v>6938</v>
      </c>
      <c r="E6848" s="3" t="s">
        <v>4957</v>
      </c>
      <c r="F6848" s="61">
        <v>10.79</v>
      </c>
      <c r="G6848" s="61">
        <v>11.17</v>
      </c>
      <c r="J6848" s="89">
        <v>0.17050000000000001</v>
      </c>
      <c r="K6848" s="89">
        <v>0.16470000000000001</v>
      </c>
    </row>
    <row r="6849" spans="1:11" ht="22.5" x14ac:dyDescent="0.2">
      <c r="A6849" s="1" t="str">
        <f t="shared" si="109"/>
        <v>SINAPI 105733</v>
      </c>
      <c r="B6849" s="3" t="s">
        <v>6064</v>
      </c>
      <c r="C6849" s="3">
        <v>105733</v>
      </c>
      <c r="D6849" s="2" t="s">
        <v>6939</v>
      </c>
      <c r="E6849" s="3" t="s">
        <v>4957</v>
      </c>
      <c r="F6849" s="61">
        <v>253.96</v>
      </c>
      <c r="G6849" s="61">
        <v>255.25</v>
      </c>
      <c r="J6849" s="89">
        <v>3.9800000000000002E-2</v>
      </c>
      <c r="K6849" s="89">
        <v>3.9600000000000003E-2</v>
      </c>
    </row>
    <row r="6850" spans="1:11" ht="22.5" x14ac:dyDescent="0.2">
      <c r="A6850" s="1" t="str">
        <f t="shared" si="109"/>
        <v>SINAPI 105734</v>
      </c>
      <c r="B6850" s="3" t="s">
        <v>6064</v>
      </c>
      <c r="C6850" s="3">
        <v>105734</v>
      </c>
      <c r="D6850" s="2" t="s">
        <v>6940</v>
      </c>
      <c r="E6850" s="3" t="s">
        <v>4957</v>
      </c>
      <c r="F6850" s="61">
        <v>247.57</v>
      </c>
      <c r="G6850" s="61">
        <v>248.66</v>
      </c>
      <c r="J6850" s="89">
        <v>3.3000000000000002E-2</v>
      </c>
      <c r="K6850" s="89">
        <v>3.2800000000000003E-2</v>
      </c>
    </row>
    <row r="6851" spans="1:11" ht="22.5" x14ac:dyDescent="0.2">
      <c r="A6851" s="1" t="str">
        <f t="shared" si="109"/>
        <v>SINAPI 105736</v>
      </c>
      <c r="B6851" s="3" t="s">
        <v>6064</v>
      </c>
      <c r="C6851" s="3">
        <v>105736</v>
      </c>
      <c r="D6851" s="2" t="s">
        <v>6941</v>
      </c>
      <c r="E6851" s="3" t="s">
        <v>4957</v>
      </c>
      <c r="F6851" s="61">
        <v>244.39</v>
      </c>
      <c r="G6851" s="61">
        <v>245.34</v>
      </c>
      <c r="J6851" s="89">
        <v>2.9600000000000001E-2</v>
      </c>
      <c r="K6851" s="89">
        <v>2.9499999999999998E-2</v>
      </c>
    </row>
    <row r="6852" spans="1:11" ht="22.5" x14ac:dyDescent="0.2">
      <c r="A6852" s="1" t="str">
        <f t="shared" si="109"/>
        <v>SINAPI 105728</v>
      </c>
      <c r="B6852" s="3" t="s">
        <v>6064</v>
      </c>
      <c r="C6852" s="3">
        <v>105728</v>
      </c>
      <c r="D6852" s="2" t="s">
        <v>6942</v>
      </c>
      <c r="E6852" s="3" t="s">
        <v>4957</v>
      </c>
      <c r="F6852" s="61">
        <v>173.28</v>
      </c>
      <c r="G6852" s="61">
        <v>174.43</v>
      </c>
      <c r="J6852" s="89">
        <v>5.0299999999999997E-2</v>
      </c>
      <c r="K6852" s="89">
        <v>4.99E-2</v>
      </c>
    </row>
    <row r="6853" spans="1:11" ht="22.5" x14ac:dyDescent="0.2">
      <c r="A6853" s="1" t="str">
        <f t="shared" si="109"/>
        <v>SINAPI 105729</v>
      </c>
      <c r="B6853" s="3" t="s">
        <v>6064</v>
      </c>
      <c r="C6853" s="3">
        <v>105729</v>
      </c>
      <c r="D6853" s="2" t="s">
        <v>6943</v>
      </c>
      <c r="E6853" s="3" t="s">
        <v>4957</v>
      </c>
      <c r="F6853" s="61">
        <v>168.41</v>
      </c>
      <c r="G6853" s="61">
        <v>169.37</v>
      </c>
      <c r="J6853" s="89">
        <v>4.2900000000000001E-2</v>
      </c>
      <c r="K6853" s="89">
        <v>4.2599999999999999E-2</v>
      </c>
    </row>
    <row r="6854" spans="1:11" ht="22.5" x14ac:dyDescent="0.2">
      <c r="A6854" s="1" t="str">
        <f t="shared" si="109"/>
        <v>SINAPI 105731</v>
      </c>
      <c r="B6854" s="3" t="s">
        <v>6064</v>
      </c>
      <c r="C6854" s="3">
        <v>105731</v>
      </c>
      <c r="D6854" s="2" t="s">
        <v>6944</v>
      </c>
      <c r="E6854" s="3" t="s">
        <v>4957</v>
      </c>
      <c r="F6854" s="61">
        <v>165.96</v>
      </c>
      <c r="G6854" s="61">
        <v>166.84</v>
      </c>
      <c r="J6854" s="89">
        <v>3.95E-2</v>
      </c>
      <c r="K6854" s="89">
        <v>3.9300000000000002E-2</v>
      </c>
    </row>
    <row r="6855" spans="1:11" ht="22.5" x14ac:dyDescent="0.2">
      <c r="A6855" s="1" t="str">
        <f t="shared" si="109"/>
        <v>SINAPI 105738</v>
      </c>
      <c r="B6855" s="3" t="s">
        <v>6064</v>
      </c>
      <c r="C6855" s="3">
        <v>105738</v>
      </c>
      <c r="D6855" s="2" t="s">
        <v>6945</v>
      </c>
      <c r="E6855" s="3" t="s">
        <v>4957</v>
      </c>
      <c r="F6855" s="61">
        <v>353.42</v>
      </c>
      <c r="G6855" s="61">
        <v>354.75</v>
      </c>
      <c r="J6855" s="89">
        <v>2.4500000000000001E-2</v>
      </c>
      <c r="K6855" s="89">
        <v>2.4400000000000002E-2</v>
      </c>
    </row>
    <row r="6856" spans="1:11" ht="22.5" x14ac:dyDescent="0.2">
      <c r="A6856" s="1" t="str">
        <f t="shared" si="109"/>
        <v>SINAPI 105739</v>
      </c>
      <c r="B6856" s="3" t="s">
        <v>6064</v>
      </c>
      <c r="C6856" s="3">
        <v>105739</v>
      </c>
      <c r="D6856" s="2" t="s">
        <v>6946</v>
      </c>
      <c r="E6856" s="3" t="s">
        <v>4957</v>
      </c>
      <c r="F6856" s="61">
        <v>348.66</v>
      </c>
      <c r="G6856" s="61">
        <v>349.78</v>
      </c>
      <c r="J6856" s="89">
        <v>2.07E-2</v>
      </c>
      <c r="K6856" s="89">
        <v>2.06E-2</v>
      </c>
    </row>
    <row r="6857" spans="1:11" ht="22.5" x14ac:dyDescent="0.2">
      <c r="A6857" s="1" t="str">
        <f t="shared" si="109"/>
        <v>SINAPI 105741</v>
      </c>
      <c r="B6857" s="3" t="s">
        <v>6064</v>
      </c>
      <c r="C6857" s="3">
        <v>105741</v>
      </c>
      <c r="D6857" s="2" t="s">
        <v>6947</v>
      </c>
      <c r="E6857" s="3" t="s">
        <v>4957</v>
      </c>
      <c r="F6857" s="61">
        <v>346.16</v>
      </c>
      <c r="G6857" s="61">
        <v>347.2</v>
      </c>
      <c r="J6857" s="89">
        <v>1.8800000000000001E-2</v>
      </c>
      <c r="K6857" s="89">
        <v>1.8800000000000001E-2</v>
      </c>
    </row>
    <row r="6858" spans="1:11" ht="22.5" x14ac:dyDescent="0.2">
      <c r="A6858" s="1" t="str">
        <f t="shared" si="109"/>
        <v>SINAPI 105750</v>
      </c>
      <c r="B6858" s="3" t="s">
        <v>6064</v>
      </c>
      <c r="C6858" s="3">
        <v>105750</v>
      </c>
      <c r="D6858" s="2" t="s">
        <v>6948</v>
      </c>
      <c r="E6858" s="3" t="s">
        <v>4957</v>
      </c>
      <c r="F6858" s="61">
        <v>161.94999999999999</v>
      </c>
      <c r="G6858" s="61">
        <v>163.52000000000001</v>
      </c>
      <c r="J6858" s="89">
        <v>3.2300000000000002E-2</v>
      </c>
      <c r="K6858" s="89">
        <v>3.2000000000000001E-2</v>
      </c>
    </row>
    <row r="6859" spans="1:11" ht="22.5" x14ac:dyDescent="0.2">
      <c r="A6859" s="1" t="str">
        <f t="shared" si="109"/>
        <v>SINAPI 105751</v>
      </c>
      <c r="B6859" s="3" t="s">
        <v>6064</v>
      </c>
      <c r="C6859" s="3">
        <v>105751</v>
      </c>
      <c r="D6859" s="2" t="s">
        <v>6949</v>
      </c>
      <c r="E6859" s="3" t="s">
        <v>4957</v>
      </c>
      <c r="F6859" s="61">
        <v>159.47999999999999</v>
      </c>
      <c r="G6859" s="61">
        <v>160.97999999999999</v>
      </c>
      <c r="J6859" s="89">
        <v>3.0099999999999998E-2</v>
      </c>
      <c r="K6859" s="89">
        <v>2.98E-2</v>
      </c>
    </row>
    <row r="6860" spans="1:11" ht="22.5" x14ac:dyDescent="0.2">
      <c r="A6860" s="1" t="str">
        <f t="shared" si="109"/>
        <v>SINAPI 105753</v>
      </c>
      <c r="B6860" s="3" t="s">
        <v>6064</v>
      </c>
      <c r="C6860" s="3">
        <v>105753</v>
      </c>
      <c r="D6860" s="2" t="s">
        <v>6950</v>
      </c>
      <c r="E6860" s="3" t="s">
        <v>4957</v>
      </c>
      <c r="F6860" s="61">
        <v>157.25</v>
      </c>
      <c r="G6860" s="61">
        <v>158.65</v>
      </c>
      <c r="J6860" s="89">
        <v>2.8299999999999999E-2</v>
      </c>
      <c r="K6860" s="89">
        <v>2.8000000000000001E-2</v>
      </c>
    </row>
    <row r="6861" spans="1:11" ht="22.5" x14ac:dyDescent="0.2">
      <c r="A6861" s="1" t="str">
        <f t="shared" si="109"/>
        <v>SINAPI 105755</v>
      </c>
      <c r="B6861" s="3" t="s">
        <v>6064</v>
      </c>
      <c r="C6861" s="3">
        <v>105755</v>
      </c>
      <c r="D6861" s="2" t="s">
        <v>6951</v>
      </c>
      <c r="E6861" s="3" t="s">
        <v>4957</v>
      </c>
      <c r="F6861" s="61">
        <v>155.11000000000001</v>
      </c>
      <c r="G6861" s="61">
        <v>156.41</v>
      </c>
      <c r="J6861" s="89">
        <v>2.6700000000000002E-2</v>
      </c>
      <c r="K6861" s="89">
        <v>2.6499999999999999E-2</v>
      </c>
    </row>
    <row r="6862" spans="1:11" ht="22.5" x14ac:dyDescent="0.2">
      <c r="A6862" s="1" t="str">
        <f t="shared" si="109"/>
        <v>SINAPI 105743</v>
      </c>
      <c r="B6862" s="3" t="s">
        <v>6064</v>
      </c>
      <c r="C6862" s="3">
        <v>105743</v>
      </c>
      <c r="D6862" s="2" t="s">
        <v>6952</v>
      </c>
      <c r="E6862" s="3" t="s">
        <v>4957</v>
      </c>
      <c r="F6862" s="61">
        <v>122.46</v>
      </c>
      <c r="G6862" s="61">
        <v>123.5</v>
      </c>
      <c r="J6862" s="89">
        <v>6.3700000000000007E-2</v>
      </c>
      <c r="K6862" s="89">
        <v>6.3200000000000006E-2</v>
      </c>
    </row>
    <row r="6863" spans="1:11" ht="22.5" x14ac:dyDescent="0.2">
      <c r="A6863" s="1" t="str">
        <f t="shared" si="109"/>
        <v>SINAPI 105744</v>
      </c>
      <c r="B6863" s="3" t="s">
        <v>6064</v>
      </c>
      <c r="C6863" s="3">
        <v>105744</v>
      </c>
      <c r="D6863" s="2" t="s">
        <v>6953</v>
      </c>
      <c r="E6863" s="3" t="s">
        <v>4957</v>
      </c>
      <c r="F6863" s="61">
        <v>120.12</v>
      </c>
      <c r="G6863" s="61">
        <v>121.07</v>
      </c>
      <c r="J6863" s="89">
        <v>5.9200000000000003E-2</v>
      </c>
      <c r="K6863" s="89">
        <v>5.8700000000000002E-2</v>
      </c>
    </row>
    <row r="6864" spans="1:11" ht="22.5" x14ac:dyDescent="0.2">
      <c r="A6864" s="1" t="str">
        <f t="shared" si="109"/>
        <v>SINAPI 105746</v>
      </c>
      <c r="B6864" s="3" t="s">
        <v>6064</v>
      </c>
      <c r="C6864" s="3">
        <v>105746</v>
      </c>
      <c r="D6864" s="2" t="s">
        <v>6954</v>
      </c>
      <c r="E6864" s="3" t="s">
        <v>4957</v>
      </c>
      <c r="F6864" s="61">
        <v>117.76</v>
      </c>
      <c r="G6864" s="61">
        <v>118.61</v>
      </c>
      <c r="J6864" s="89">
        <v>5.4600000000000003E-2</v>
      </c>
      <c r="K6864" s="89">
        <v>5.4199999999999998E-2</v>
      </c>
    </row>
    <row r="6865" spans="1:11" ht="22.5" x14ac:dyDescent="0.2">
      <c r="A6865" s="1" t="str">
        <f t="shared" si="109"/>
        <v>SINAPI 105748</v>
      </c>
      <c r="B6865" s="3" t="s">
        <v>6064</v>
      </c>
      <c r="C6865" s="3">
        <v>105748</v>
      </c>
      <c r="D6865" s="2" t="s">
        <v>6955</v>
      </c>
      <c r="E6865" s="3" t="s">
        <v>4957</v>
      </c>
      <c r="F6865" s="61">
        <v>115.39</v>
      </c>
      <c r="G6865" s="61">
        <v>116.14</v>
      </c>
      <c r="J6865" s="89">
        <v>4.9700000000000001E-2</v>
      </c>
      <c r="K6865" s="89">
        <v>4.9299999999999997E-2</v>
      </c>
    </row>
    <row r="6866" spans="1:11" ht="33.75" x14ac:dyDescent="0.2">
      <c r="A6866" s="1" t="str">
        <f t="shared" si="109"/>
        <v>SINAPI 105660</v>
      </c>
      <c r="B6866" s="3" t="s">
        <v>6064</v>
      </c>
      <c r="C6866" s="3">
        <v>105660</v>
      </c>
      <c r="D6866" s="2" t="s">
        <v>6956</v>
      </c>
      <c r="E6866" s="3" t="s">
        <v>4957</v>
      </c>
      <c r="F6866" s="61">
        <v>201.95</v>
      </c>
      <c r="G6866" s="61">
        <v>203.91</v>
      </c>
      <c r="J6866" s="89">
        <v>5.0500000000000003E-2</v>
      </c>
      <c r="K6866" s="89">
        <v>0.05</v>
      </c>
    </row>
    <row r="6867" spans="1:11" ht="33.75" x14ac:dyDescent="0.2">
      <c r="A6867" s="1" t="str">
        <f t="shared" si="109"/>
        <v>SINAPI 105663</v>
      </c>
      <c r="B6867" s="3" t="s">
        <v>6064</v>
      </c>
      <c r="C6867" s="3">
        <v>105663</v>
      </c>
      <c r="D6867" s="2" t="s">
        <v>6957</v>
      </c>
      <c r="E6867" s="3" t="s">
        <v>4957</v>
      </c>
      <c r="F6867" s="61">
        <v>191.65</v>
      </c>
      <c r="G6867" s="61">
        <v>193.15</v>
      </c>
      <c r="J6867" s="89">
        <v>4.0399999999999998E-2</v>
      </c>
      <c r="K6867" s="89">
        <v>4.0099999999999997E-2</v>
      </c>
    </row>
    <row r="6868" spans="1:11" ht="33.75" x14ac:dyDescent="0.2">
      <c r="A6868" s="1" t="str">
        <f t="shared" si="109"/>
        <v>SINAPI 105669</v>
      </c>
      <c r="B6868" s="3" t="s">
        <v>6064</v>
      </c>
      <c r="C6868" s="3">
        <v>105669</v>
      </c>
      <c r="D6868" s="2" t="s">
        <v>6958</v>
      </c>
      <c r="E6868" s="3" t="s">
        <v>4957</v>
      </c>
      <c r="F6868" s="61">
        <v>186.5</v>
      </c>
      <c r="G6868" s="61">
        <v>187.77</v>
      </c>
      <c r="J6868" s="89">
        <v>3.5299999999999998E-2</v>
      </c>
      <c r="K6868" s="89">
        <v>3.5000000000000003E-2</v>
      </c>
    </row>
    <row r="6869" spans="1:11" ht="33.75" x14ac:dyDescent="0.2">
      <c r="A6869" s="1" t="str">
        <f t="shared" si="109"/>
        <v>SINAPI 105642</v>
      </c>
      <c r="B6869" s="3" t="s">
        <v>6064</v>
      </c>
      <c r="C6869" s="3">
        <v>105642</v>
      </c>
      <c r="D6869" s="2" t="s">
        <v>6959</v>
      </c>
      <c r="E6869" s="3" t="s">
        <v>4957</v>
      </c>
      <c r="F6869" s="61">
        <v>0</v>
      </c>
      <c r="G6869" s="61">
        <v>0</v>
      </c>
      <c r="J6869" s="89"/>
      <c r="K6869" s="89"/>
    </row>
    <row r="6870" spans="1:11" ht="33.75" x14ac:dyDescent="0.2">
      <c r="A6870" s="1" t="str">
        <f t="shared" si="109"/>
        <v>SINAPI 105648</v>
      </c>
      <c r="B6870" s="3" t="s">
        <v>6064</v>
      </c>
      <c r="C6870" s="3">
        <v>105648</v>
      </c>
      <c r="D6870" s="2" t="s">
        <v>6960</v>
      </c>
      <c r="E6870" s="3" t="s">
        <v>4957</v>
      </c>
      <c r="F6870" s="61">
        <v>0</v>
      </c>
      <c r="G6870" s="61">
        <v>0</v>
      </c>
      <c r="J6870" s="89"/>
      <c r="K6870" s="89"/>
    </row>
    <row r="6871" spans="1:11" ht="33.75" x14ac:dyDescent="0.2">
      <c r="A6871" s="1" t="str">
        <f t="shared" ref="A6871:A6934" si="110">CONCATENATE($B6871," ",$C6871)</f>
        <v>SINAPI 105654</v>
      </c>
      <c r="B6871" s="3" t="s">
        <v>6064</v>
      </c>
      <c r="C6871" s="3">
        <v>105654</v>
      </c>
      <c r="D6871" s="2" t="s">
        <v>6961</v>
      </c>
      <c r="E6871" s="3" t="s">
        <v>4957</v>
      </c>
      <c r="F6871" s="61">
        <v>0</v>
      </c>
      <c r="G6871" s="61">
        <v>0</v>
      </c>
      <c r="J6871" s="89"/>
      <c r="K6871" s="89"/>
    </row>
    <row r="6872" spans="1:11" ht="33.75" x14ac:dyDescent="0.2">
      <c r="A6872" s="1" t="str">
        <f t="shared" si="110"/>
        <v>SINAPI 105661</v>
      </c>
      <c r="B6872" s="3" t="s">
        <v>6064</v>
      </c>
      <c r="C6872" s="3">
        <v>105661</v>
      </c>
      <c r="D6872" s="2" t="s">
        <v>6962</v>
      </c>
      <c r="E6872" s="3" t="s">
        <v>4957</v>
      </c>
      <c r="F6872" s="61">
        <v>239.68</v>
      </c>
      <c r="G6872" s="61">
        <v>241.64</v>
      </c>
      <c r="J6872" s="89">
        <v>4.2500000000000003E-2</v>
      </c>
      <c r="K6872" s="89">
        <v>4.2200000000000001E-2</v>
      </c>
    </row>
    <row r="6873" spans="1:11" ht="33.75" x14ac:dyDescent="0.2">
      <c r="A6873" s="1" t="str">
        <f t="shared" si="110"/>
        <v>SINAPI 105664</v>
      </c>
      <c r="B6873" s="3" t="s">
        <v>6064</v>
      </c>
      <c r="C6873" s="3">
        <v>105664</v>
      </c>
      <c r="D6873" s="2" t="s">
        <v>6963</v>
      </c>
      <c r="E6873" s="3" t="s">
        <v>4957</v>
      </c>
      <c r="F6873" s="61">
        <v>229.38</v>
      </c>
      <c r="G6873" s="61">
        <v>230.88</v>
      </c>
      <c r="J6873" s="89">
        <v>3.3799999999999997E-2</v>
      </c>
      <c r="K6873" s="89">
        <v>3.3599999999999998E-2</v>
      </c>
    </row>
    <row r="6874" spans="1:11" ht="33.75" x14ac:dyDescent="0.2">
      <c r="A6874" s="1" t="str">
        <f t="shared" si="110"/>
        <v>SINAPI 105670</v>
      </c>
      <c r="B6874" s="3" t="s">
        <v>6064</v>
      </c>
      <c r="C6874" s="3">
        <v>105670</v>
      </c>
      <c r="D6874" s="2" t="s">
        <v>6964</v>
      </c>
      <c r="E6874" s="3" t="s">
        <v>4957</v>
      </c>
      <c r="F6874" s="61">
        <v>224.23</v>
      </c>
      <c r="G6874" s="61">
        <v>225.5</v>
      </c>
      <c r="J6874" s="89">
        <v>2.93E-2</v>
      </c>
      <c r="K6874" s="89">
        <v>2.92E-2</v>
      </c>
    </row>
    <row r="6875" spans="1:11" ht="33.75" x14ac:dyDescent="0.2">
      <c r="A6875" s="1" t="str">
        <f t="shared" si="110"/>
        <v>SINAPI 105643</v>
      </c>
      <c r="B6875" s="3" t="s">
        <v>6064</v>
      </c>
      <c r="C6875" s="3">
        <v>105643</v>
      </c>
      <c r="D6875" s="2" t="s">
        <v>6965</v>
      </c>
      <c r="E6875" s="3" t="s">
        <v>4957</v>
      </c>
      <c r="F6875" s="61">
        <v>0</v>
      </c>
      <c r="G6875" s="61">
        <v>0</v>
      </c>
      <c r="J6875" s="89"/>
      <c r="K6875" s="89"/>
    </row>
    <row r="6876" spans="1:11" ht="33.75" x14ac:dyDescent="0.2">
      <c r="A6876" s="1" t="str">
        <f t="shared" si="110"/>
        <v>SINAPI 105649</v>
      </c>
      <c r="B6876" s="3" t="s">
        <v>6064</v>
      </c>
      <c r="C6876" s="3">
        <v>105649</v>
      </c>
      <c r="D6876" s="2" t="s">
        <v>6966</v>
      </c>
      <c r="E6876" s="3" t="s">
        <v>4957</v>
      </c>
      <c r="F6876" s="61">
        <v>0</v>
      </c>
      <c r="G6876" s="61">
        <v>0</v>
      </c>
      <c r="J6876" s="89"/>
      <c r="K6876" s="89"/>
    </row>
    <row r="6877" spans="1:11" ht="33.75" x14ac:dyDescent="0.2">
      <c r="A6877" s="1" t="str">
        <f t="shared" si="110"/>
        <v>SINAPI 105655</v>
      </c>
      <c r="B6877" s="3" t="s">
        <v>6064</v>
      </c>
      <c r="C6877" s="3">
        <v>105655</v>
      </c>
      <c r="D6877" s="2" t="s">
        <v>6967</v>
      </c>
      <c r="E6877" s="3" t="s">
        <v>4957</v>
      </c>
      <c r="F6877" s="61">
        <v>0</v>
      </c>
      <c r="G6877" s="61">
        <v>0</v>
      </c>
      <c r="J6877" s="89"/>
      <c r="K6877" s="89"/>
    </row>
    <row r="6878" spans="1:11" ht="33.75" x14ac:dyDescent="0.2">
      <c r="A6878" s="1" t="str">
        <f t="shared" si="110"/>
        <v>SINAPI 105662</v>
      </c>
      <c r="B6878" s="3" t="s">
        <v>6064</v>
      </c>
      <c r="C6878" s="3">
        <v>105662</v>
      </c>
      <c r="D6878" s="2" t="s">
        <v>6968</v>
      </c>
      <c r="E6878" s="3" t="s">
        <v>4957</v>
      </c>
      <c r="F6878" s="61">
        <v>276.91000000000003</v>
      </c>
      <c r="G6878" s="61">
        <v>278.87</v>
      </c>
      <c r="J6878" s="89">
        <v>3.6799999999999999E-2</v>
      </c>
      <c r="K6878" s="89">
        <v>3.6499999999999998E-2</v>
      </c>
    </row>
    <row r="6879" spans="1:11" ht="33.75" x14ac:dyDescent="0.2">
      <c r="A6879" s="1" t="str">
        <f t="shared" si="110"/>
        <v>SINAPI 105665</v>
      </c>
      <c r="B6879" s="3" t="s">
        <v>6064</v>
      </c>
      <c r="C6879" s="3">
        <v>105665</v>
      </c>
      <c r="D6879" s="2" t="s">
        <v>6969</v>
      </c>
      <c r="E6879" s="3" t="s">
        <v>4957</v>
      </c>
      <c r="F6879" s="61">
        <v>266.61</v>
      </c>
      <c r="G6879" s="61">
        <v>268.11</v>
      </c>
      <c r="J6879" s="89">
        <v>2.9100000000000001E-2</v>
      </c>
      <c r="K6879" s="89">
        <v>2.8899999999999999E-2</v>
      </c>
    </row>
    <row r="6880" spans="1:11" ht="33.75" x14ac:dyDescent="0.2">
      <c r="A6880" s="1" t="str">
        <f t="shared" si="110"/>
        <v>SINAPI 105671</v>
      </c>
      <c r="B6880" s="3" t="s">
        <v>6064</v>
      </c>
      <c r="C6880" s="3">
        <v>105671</v>
      </c>
      <c r="D6880" s="2" t="s">
        <v>6970</v>
      </c>
      <c r="E6880" s="3" t="s">
        <v>4957</v>
      </c>
      <c r="F6880" s="61">
        <v>261.45999999999998</v>
      </c>
      <c r="G6880" s="61">
        <v>262.73</v>
      </c>
      <c r="J6880" s="89">
        <v>2.52E-2</v>
      </c>
      <c r="K6880" s="89">
        <v>2.5000000000000001E-2</v>
      </c>
    </row>
    <row r="6881" spans="1:11" ht="33.75" x14ac:dyDescent="0.2">
      <c r="A6881" s="1" t="str">
        <f t="shared" si="110"/>
        <v>SINAPI 105644</v>
      </c>
      <c r="B6881" s="3" t="s">
        <v>6064</v>
      </c>
      <c r="C6881" s="3">
        <v>105644</v>
      </c>
      <c r="D6881" s="2" t="s">
        <v>6971</v>
      </c>
      <c r="E6881" s="3" t="s">
        <v>4957</v>
      </c>
      <c r="F6881" s="61">
        <v>0</v>
      </c>
      <c r="G6881" s="61">
        <v>0</v>
      </c>
      <c r="J6881" s="89"/>
      <c r="K6881" s="89"/>
    </row>
    <row r="6882" spans="1:11" ht="33.75" x14ac:dyDescent="0.2">
      <c r="A6882" s="1" t="str">
        <f t="shared" si="110"/>
        <v>SINAPI 105650</v>
      </c>
      <c r="B6882" s="3" t="s">
        <v>6064</v>
      </c>
      <c r="C6882" s="3">
        <v>105650</v>
      </c>
      <c r="D6882" s="2" t="s">
        <v>6972</v>
      </c>
      <c r="E6882" s="3" t="s">
        <v>4957</v>
      </c>
      <c r="F6882" s="61">
        <v>0</v>
      </c>
      <c r="G6882" s="61">
        <v>0</v>
      </c>
      <c r="J6882" s="89"/>
      <c r="K6882" s="89"/>
    </row>
    <row r="6883" spans="1:11" ht="33.75" x14ac:dyDescent="0.2">
      <c r="A6883" s="1" t="str">
        <f t="shared" si="110"/>
        <v>SINAPI 105656</v>
      </c>
      <c r="B6883" s="3" t="s">
        <v>6064</v>
      </c>
      <c r="C6883" s="3">
        <v>105656</v>
      </c>
      <c r="D6883" s="2" t="s">
        <v>6973</v>
      </c>
      <c r="E6883" s="3" t="s">
        <v>4957</v>
      </c>
      <c r="F6883" s="61">
        <v>0</v>
      </c>
      <c r="G6883" s="61">
        <v>0</v>
      </c>
      <c r="J6883" s="89"/>
      <c r="K6883" s="89"/>
    </row>
    <row r="6884" spans="1:11" ht="33.75" x14ac:dyDescent="0.2">
      <c r="A6884" s="1" t="str">
        <f t="shared" si="110"/>
        <v>SINAPI 105577</v>
      </c>
      <c r="B6884" s="3" t="s">
        <v>6064</v>
      </c>
      <c r="C6884" s="3">
        <v>105577</v>
      </c>
      <c r="D6884" s="2" t="s">
        <v>6974</v>
      </c>
      <c r="E6884" s="3" t="s">
        <v>4957</v>
      </c>
      <c r="F6884" s="61">
        <v>121.38</v>
      </c>
      <c r="G6884" s="61">
        <v>123.34</v>
      </c>
      <c r="J6884" s="89">
        <v>8.4000000000000005E-2</v>
      </c>
      <c r="K6884" s="89">
        <v>8.2699999999999996E-2</v>
      </c>
    </row>
    <row r="6885" spans="1:11" ht="33.75" x14ac:dyDescent="0.2">
      <c r="A6885" s="1" t="str">
        <f t="shared" si="110"/>
        <v>SINAPI 105578</v>
      </c>
      <c r="B6885" s="3" t="s">
        <v>6064</v>
      </c>
      <c r="C6885" s="3">
        <v>105578</v>
      </c>
      <c r="D6885" s="2" t="s">
        <v>6975</v>
      </c>
      <c r="E6885" s="3" t="s">
        <v>4957</v>
      </c>
      <c r="F6885" s="61">
        <v>111.08</v>
      </c>
      <c r="G6885" s="61">
        <v>112.59</v>
      </c>
      <c r="J6885" s="89">
        <v>6.9900000000000004E-2</v>
      </c>
      <c r="K6885" s="89">
        <v>6.8900000000000003E-2</v>
      </c>
    </row>
    <row r="6886" spans="1:11" ht="33.75" x14ac:dyDescent="0.2">
      <c r="A6886" s="1" t="str">
        <f t="shared" si="110"/>
        <v>SINAPI 105712</v>
      </c>
      <c r="B6886" s="3" t="s">
        <v>6064</v>
      </c>
      <c r="C6886" s="3">
        <v>105712</v>
      </c>
      <c r="D6886" s="2" t="s">
        <v>6976</v>
      </c>
      <c r="E6886" s="3" t="s">
        <v>4957</v>
      </c>
      <c r="F6886" s="61">
        <v>105.93</v>
      </c>
      <c r="G6886" s="61">
        <v>107.2</v>
      </c>
      <c r="J6886" s="89">
        <v>6.2199999999999998E-2</v>
      </c>
      <c r="K6886" s="89">
        <v>6.1499999999999999E-2</v>
      </c>
    </row>
    <row r="6887" spans="1:11" ht="22.5" x14ac:dyDescent="0.2">
      <c r="A6887" s="1" t="str">
        <f t="shared" si="110"/>
        <v>SINAPI 105637</v>
      </c>
      <c r="B6887" s="3" t="s">
        <v>6064</v>
      </c>
      <c r="C6887" s="3">
        <v>105637</v>
      </c>
      <c r="D6887" s="2" t="s">
        <v>6977</v>
      </c>
      <c r="E6887" s="3" t="s">
        <v>4957</v>
      </c>
      <c r="F6887" s="61">
        <v>0</v>
      </c>
      <c r="G6887" s="61">
        <v>0</v>
      </c>
      <c r="J6887" s="89"/>
      <c r="K6887" s="89"/>
    </row>
    <row r="6888" spans="1:11" ht="22.5" x14ac:dyDescent="0.2">
      <c r="A6888" s="1" t="str">
        <f t="shared" si="110"/>
        <v>SINAPI 105707</v>
      </c>
      <c r="B6888" s="3" t="s">
        <v>6064</v>
      </c>
      <c r="C6888" s="3">
        <v>105707</v>
      </c>
      <c r="D6888" s="2" t="s">
        <v>6978</v>
      </c>
      <c r="E6888" s="3" t="s">
        <v>4957</v>
      </c>
      <c r="F6888" s="61">
        <v>0</v>
      </c>
      <c r="G6888" s="61">
        <v>0</v>
      </c>
      <c r="J6888" s="89"/>
      <c r="K6888" s="89"/>
    </row>
    <row r="6889" spans="1:11" ht="22.5" x14ac:dyDescent="0.2">
      <c r="A6889" s="1" t="str">
        <f t="shared" si="110"/>
        <v>SINAPI 105709</v>
      </c>
      <c r="B6889" s="3" t="s">
        <v>6064</v>
      </c>
      <c r="C6889" s="3">
        <v>105709</v>
      </c>
      <c r="D6889" s="2" t="s">
        <v>6979</v>
      </c>
      <c r="E6889" s="3" t="s">
        <v>4957</v>
      </c>
      <c r="F6889" s="61">
        <v>0</v>
      </c>
      <c r="G6889" s="61">
        <v>0</v>
      </c>
      <c r="J6889" s="89"/>
      <c r="K6889" s="89"/>
    </row>
    <row r="6890" spans="1:11" ht="33.75" x14ac:dyDescent="0.2">
      <c r="A6890" s="1" t="str">
        <f t="shared" si="110"/>
        <v>SINAPI 105693</v>
      </c>
      <c r="B6890" s="3" t="s">
        <v>6064</v>
      </c>
      <c r="C6890" s="3">
        <v>105693</v>
      </c>
      <c r="D6890" s="2" t="s">
        <v>6980</v>
      </c>
      <c r="E6890" s="3" t="s">
        <v>4957</v>
      </c>
      <c r="F6890" s="61">
        <v>189.68</v>
      </c>
      <c r="G6890" s="61">
        <v>191.64</v>
      </c>
      <c r="J6890" s="89">
        <v>5.3699999999999998E-2</v>
      </c>
      <c r="K6890" s="89">
        <v>5.3199999999999997E-2</v>
      </c>
    </row>
    <row r="6891" spans="1:11" ht="33.75" x14ac:dyDescent="0.2">
      <c r="A6891" s="1" t="str">
        <f t="shared" si="110"/>
        <v>SINAPI 105696</v>
      </c>
      <c r="B6891" s="3" t="s">
        <v>6064</v>
      </c>
      <c r="C6891" s="3">
        <v>105696</v>
      </c>
      <c r="D6891" s="2" t="s">
        <v>6981</v>
      </c>
      <c r="E6891" s="3" t="s">
        <v>4957</v>
      </c>
      <c r="F6891" s="61">
        <v>179.38</v>
      </c>
      <c r="G6891" s="61">
        <v>180.88</v>
      </c>
      <c r="J6891" s="89">
        <v>4.3200000000000002E-2</v>
      </c>
      <c r="K6891" s="89">
        <v>4.2799999999999998E-2</v>
      </c>
    </row>
    <row r="6892" spans="1:11" ht="33.75" x14ac:dyDescent="0.2">
      <c r="A6892" s="1" t="str">
        <f t="shared" si="110"/>
        <v>SINAPI 105702</v>
      </c>
      <c r="B6892" s="3" t="s">
        <v>6064</v>
      </c>
      <c r="C6892" s="3">
        <v>105702</v>
      </c>
      <c r="D6892" s="2" t="s">
        <v>6982</v>
      </c>
      <c r="E6892" s="3" t="s">
        <v>4957</v>
      </c>
      <c r="F6892" s="61">
        <v>174.23</v>
      </c>
      <c r="G6892" s="61">
        <v>175.5</v>
      </c>
      <c r="J6892" s="89">
        <v>3.78E-2</v>
      </c>
      <c r="K6892" s="89">
        <v>3.7499999999999999E-2</v>
      </c>
    </row>
    <row r="6893" spans="1:11" ht="33.75" x14ac:dyDescent="0.2">
      <c r="A6893" s="1" t="str">
        <f t="shared" si="110"/>
        <v>SINAPI 105675</v>
      </c>
      <c r="B6893" s="3" t="s">
        <v>6064</v>
      </c>
      <c r="C6893" s="3">
        <v>105675</v>
      </c>
      <c r="D6893" s="2" t="s">
        <v>6983</v>
      </c>
      <c r="E6893" s="3" t="s">
        <v>4957</v>
      </c>
      <c r="F6893" s="61">
        <v>0</v>
      </c>
      <c r="G6893" s="61">
        <v>0</v>
      </c>
      <c r="J6893" s="89"/>
      <c r="K6893" s="89"/>
    </row>
    <row r="6894" spans="1:11" ht="33.75" x14ac:dyDescent="0.2">
      <c r="A6894" s="1" t="str">
        <f t="shared" si="110"/>
        <v>SINAPI 105681</v>
      </c>
      <c r="B6894" s="3" t="s">
        <v>6064</v>
      </c>
      <c r="C6894" s="3">
        <v>105681</v>
      </c>
      <c r="D6894" s="2" t="s">
        <v>6984</v>
      </c>
      <c r="E6894" s="3" t="s">
        <v>4957</v>
      </c>
      <c r="F6894" s="61">
        <v>0</v>
      </c>
      <c r="G6894" s="61">
        <v>0</v>
      </c>
      <c r="J6894" s="89"/>
      <c r="K6894" s="89"/>
    </row>
    <row r="6895" spans="1:11" ht="33.75" x14ac:dyDescent="0.2">
      <c r="A6895" s="1" t="str">
        <f t="shared" si="110"/>
        <v>SINAPI 105687</v>
      </c>
      <c r="B6895" s="3" t="s">
        <v>6064</v>
      </c>
      <c r="C6895" s="3">
        <v>105687</v>
      </c>
      <c r="D6895" s="2" t="s">
        <v>6985</v>
      </c>
      <c r="E6895" s="3" t="s">
        <v>4957</v>
      </c>
      <c r="F6895" s="61">
        <v>0</v>
      </c>
      <c r="G6895" s="61">
        <v>0</v>
      </c>
      <c r="J6895" s="89"/>
      <c r="K6895" s="89"/>
    </row>
    <row r="6896" spans="1:11" ht="33.75" x14ac:dyDescent="0.2">
      <c r="A6896" s="1" t="str">
        <f t="shared" si="110"/>
        <v>SINAPI 105694</v>
      </c>
      <c r="B6896" s="3" t="s">
        <v>6064</v>
      </c>
      <c r="C6896" s="3">
        <v>105694</v>
      </c>
      <c r="D6896" s="2" t="s">
        <v>6986</v>
      </c>
      <c r="E6896" s="3" t="s">
        <v>4957</v>
      </c>
      <c r="F6896" s="61">
        <v>227.68</v>
      </c>
      <c r="G6896" s="61">
        <v>229.64</v>
      </c>
      <c r="J6896" s="89">
        <v>4.48E-2</v>
      </c>
      <c r="K6896" s="89">
        <v>4.4400000000000002E-2</v>
      </c>
    </row>
    <row r="6897" spans="1:11" ht="33.75" x14ac:dyDescent="0.2">
      <c r="A6897" s="1" t="str">
        <f t="shared" si="110"/>
        <v>SINAPI 105697</v>
      </c>
      <c r="B6897" s="3" t="s">
        <v>6064</v>
      </c>
      <c r="C6897" s="3">
        <v>105697</v>
      </c>
      <c r="D6897" s="2" t="s">
        <v>6987</v>
      </c>
      <c r="E6897" s="3" t="s">
        <v>4957</v>
      </c>
      <c r="F6897" s="61">
        <v>217.38</v>
      </c>
      <c r="G6897" s="61">
        <v>218.88</v>
      </c>
      <c r="J6897" s="89">
        <v>3.5700000000000003E-2</v>
      </c>
      <c r="K6897" s="89">
        <v>3.5400000000000001E-2</v>
      </c>
    </row>
    <row r="6898" spans="1:11" ht="33.75" x14ac:dyDescent="0.2">
      <c r="A6898" s="1" t="str">
        <f t="shared" si="110"/>
        <v>SINAPI 105703</v>
      </c>
      <c r="B6898" s="3" t="s">
        <v>6064</v>
      </c>
      <c r="C6898" s="3">
        <v>105703</v>
      </c>
      <c r="D6898" s="2" t="s">
        <v>6988</v>
      </c>
      <c r="E6898" s="3" t="s">
        <v>4957</v>
      </c>
      <c r="F6898" s="61">
        <v>212.23</v>
      </c>
      <c r="G6898" s="61">
        <v>213.5</v>
      </c>
      <c r="J6898" s="89">
        <v>3.1E-2</v>
      </c>
      <c r="K6898" s="89">
        <v>3.0800000000000001E-2</v>
      </c>
    </row>
    <row r="6899" spans="1:11" ht="33.75" x14ac:dyDescent="0.2">
      <c r="A6899" s="1" t="str">
        <f t="shared" si="110"/>
        <v>SINAPI 105676</v>
      </c>
      <c r="B6899" s="3" t="s">
        <v>6064</v>
      </c>
      <c r="C6899" s="3">
        <v>105676</v>
      </c>
      <c r="D6899" s="2" t="s">
        <v>6989</v>
      </c>
      <c r="E6899" s="3" t="s">
        <v>4957</v>
      </c>
      <c r="F6899" s="61">
        <v>0</v>
      </c>
      <c r="G6899" s="61">
        <v>0</v>
      </c>
      <c r="J6899" s="89"/>
      <c r="K6899" s="89"/>
    </row>
    <row r="6900" spans="1:11" ht="33.75" x14ac:dyDescent="0.2">
      <c r="A6900" s="1" t="str">
        <f t="shared" si="110"/>
        <v>SINAPI 105682</v>
      </c>
      <c r="B6900" s="3" t="s">
        <v>6064</v>
      </c>
      <c r="C6900" s="3">
        <v>105682</v>
      </c>
      <c r="D6900" s="2" t="s">
        <v>6990</v>
      </c>
      <c r="E6900" s="3" t="s">
        <v>4957</v>
      </c>
      <c r="F6900" s="61">
        <v>0</v>
      </c>
      <c r="G6900" s="61">
        <v>0</v>
      </c>
      <c r="J6900" s="89"/>
      <c r="K6900" s="89"/>
    </row>
    <row r="6901" spans="1:11" ht="33.75" x14ac:dyDescent="0.2">
      <c r="A6901" s="1" t="str">
        <f t="shared" si="110"/>
        <v>SINAPI 105688</v>
      </c>
      <c r="B6901" s="3" t="s">
        <v>6064</v>
      </c>
      <c r="C6901" s="3">
        <v>105688</v>
      </c>
      <c r="D6901" s="2" t="s">
        <v>6991</v>
      </c>
      <c r="E6901" s="3" t="s">
        <v>4957</v>
      </c>
      <c r="F6901" s="61">
        <v>0</v>
      </c>
      <c r="G6901" s="61">
        <v>0</v>
      </c>
      <c r="J6901" s="89"/>
      <c r="K6901" s="89"/>
    </row>
    <row r="6902" spans="1:11" ht="33.75" x14ac:dyDescent="0.2">
      <c r="A6902" s="1" t="str">
        <f t="shared" si="110"/>
        <v>SINAPI 105695</v>
      </c>
      <c r="B6902" s="3" t="s">
        <v>6064</v>
      </c>
      <c r="C6902" s="3">
        <v>105695</v>
      </c>
      <c r="D6902" s="2" t="s">
        <v>6992</v>
      </c>
      <c r="E6902" s="3" t="s">
        <v>4957</v>
      </c>
      <c r="F6902" s="61">
        <v>265.16000000000003</v>
      </c>
      <c r="G6902" s="61">
        <v>267.12</v>
      </c>
      <c r="J6902" s="89">
        <v>3.8399999999999997E-2</v>
      </c>
      <c r="K6902" s="89">
        <v>3.8100000000000002E-2</v>
      </c>
    </row>
    <row r="6903" spans="1:11" ht="33.75" x14ac:dyDescent="0.2">
      <c r="A6903" s="1" t="str">
        <f t="shared" si="110"/>
        <v>SINAPI 105698</v>
      </c>
      <c r="B6903" s="3" t="s">
        <v>6064</v>
      </c>
      <c r="C6903" s="3">
        <v>105698</v>
      </c>
      <c r="D6903" s="2" t="s">
        <v>6993</v>
      </c>
      <c r="E6903" s="3" t="s">
        <v>4957</v>
      </c>
      <c r="F6903" s="61">
        <v>254.86</v>
      </c>
      <c r="G6903" s="61">
        <v>256.36</v>
      </c>
      <c r="J6903" s="89">
        <v>3.04E-2</v>
      </c>
      <c r="K6903" s="89">
        <v>3.0200000000000001E-2</v>
      </c>
    </row>
    <row r="6904" spans="1:11" ht="33.75" x14ac:dyDescent="0.2">
      <c r="A6904" s="1" t="str">
        <f t="shared" si="110"/>
        <v>SINAPI 105704</v>
      </c>
      <c r="B6904" s="3" t="s">
        <v>6064</v>
      </c>
      <c r="C6904" s="3">
        <v>105704</v>
      </c>
      <c r="D6904" s="2" t="s">
        <v>6994</v>
      </c>
      <c r="E6904" s="3" t="s">
        <v>4957</v>
      </c>
      <c r="F6904" s="61">
        <v>249.71</v>
      </c>
      <c r="G6904" s="61">
        <v>250.98</v>
      </c>
      <c r="J6904" s="89">
        <v>2.64E-2</v>
      </c>
      <c r="K6904" s="89">
        <v>2.6200000000000001E-2</v>
      </c>
    </row>
    <row r="6905" spans="1:11" ht="33.75" x14ac:dyDescent="0.2">
      <c r="A6905" s="1" t="str">
        <f t="shared" si="110"/>
        <v>SINAPI 105677</v>
      </c>
      <c r="B6905" s="3" t="s">
        <v>6064</v>
      </c>
      <c r="C6905" s="3">
        <v>105677</v>
      </c>
      <c r="D6905" s="2" t="s">
        <v>6995</v>
      </c>
      <c r="E6905" s="3" t="s">
        <v>4957</v>
      </c>
      <c r="F6905" s="61">
        <v>0</v>
      </c>
      <c r="G6905" s="61">
        <v>0</v>
      </c>
      <c r="J6905" s="89"/>
      <c r="K6905" s="89"/>
    </row>
    <row r="6906" spans="1:11" ht="33.75" x14ac:dyDescent="0.2">
      <c r="A6906" s="1" t="str">
        <f t="shared" si="110"/>
        <v>SINAPI 105683</v>
      </c>
      <c r="B6906" s="3" t="s">
        <v>6064</v>
      </c>
      <c r="C6906" s="3">
        <v>105683</v>
      </c>
      <c r="D6906" s="2" t="s">
        <v>6996</v>
      </c>
      <c r="E6906" s="3" t="s">
        <v>4957</v>
      </c>
      <c r="F6906" s="61">
        <v>0</v>
      </c>
      <c r="G6906" s="61">
        <v>0</v>
      </c>
      <c r="J6906" s="89"/>
      <c r="K6906" s="89"/>
    </row>
    <row r="6907" spans="1:11" ht="33.75" x14ac:dyDescent="0.2">
      <c r="A6907" s="1" t="str">
        <f t="shared" si="110"/>
        <v>SINAPI 105689</v>
      </c>
      <c r="B6907" s="3" t="s">
        <v>6064</v>
      </c>
      <c r="C6907" s="3">
        <v>105689</v>
      </c>
      <c r="D6907" s="2" t="s">
        <v>6997</v>
      </c>
      <c r="E6907" s="3" t="s">
        <v>4957</v>
      </c>
      <c r="F6907" s="61">
        <v>0</v>
      </c>
      <c r="G6907" s="61">
        <v>0</v>
      </c>
      <c r="J6907" s="89"/>
      <c r="K6907" s="89"/>
    </row>
    <row r="6908" spans="1:11" ht="33.75" x14ac:dyDescent="0.2">
      <c r="A6908" s="1" t="str">
        <f t="shared" si="110"/>
        <v>SINAPI 105579</v>
      </c>
      <c r="B6908" s="3" t="s">
        <v>6064</v>
      </c>
      <c r="C6908" s="3">
        <v>105579</v>
      </c>
      <c r="D6908" s="2" t="s">
        <v>6998</v>
      </c>
      <c r="E6908" s="3" t="s">
        <v>4957</v>
      </c>
      <c r="F6908" s="61">
        <v>108.61</v>
      </c>
      <c r="G6908" s="61">
        <v>110.57</v>
      </c>
      <c r="J6908" s="89">
        <v>9.3899999999999997E-2</v>
      </c>
      <c r="K6908" s="89">
        <v>9.2200000000000004E-2</v>
      </c>
    </row>
    <row r="6909" spans="1:11" ht="33.75" x14ac:dyDescent="0.2">
      <c r="A6909" s="1" t="str">
        <f t="shared" si="110"/>
        <v>SINAPI 105580</v>
      </c>
      <c r="B6909" s="3" t="s">
        <v>6064</v>
      </c>
      <c r="C6909" s="3">
        <v>105580</v>
      </c>
      <c r="D6909" s="2" t="s">
        <v>6999</v>
      </c>
      <c r="E6909" s="3" t="s">
        <v>4957</v>
      </c>
      <c r="F6909" s="61">
        <v>98.31</v>
      </c>
      <c r="G6909" s="61">
        <v>99.82</v>
      </c>
      <c r="J6909" s="89">
        <v>7.8899999999999998E-2</v>
      </c>
      <c r="K6909" s="89">
        <v>7.7700000000000005E-2</v>
      </c>
    </row>
    <row r="6910" spans="1:11" ht="33.75" x14ac:dyDescent="0.2">
      <c r="A6910" s="1" t="str">
        <f t="shared" si="110"/>
        <v>SINAPI 105582</v>
      </c>
      <c r="B6910" s="3" t="s">
        <v>6064</v>
      </c>
      <c r="C6910" s="3">
        <v>105582</v>
      </c>
      <c r="D6910" s="2" t="s">
        <v>7000</v>
      </c>
      <c r="E6910" s="3" t="s">
        <v>4957</v>
      </c>
      <c r="F6910" s="61">
        <v>93.16</v>
      </c>
      <c r="G6910" s="61">
        <v>94.43</v>
      </c>
      <c r="J6910" s="89">
        <v>7.0699999999999999E-2</v>
      </c>
      <c r="K6910" s="89">
        <v>6.9800000000000001E-2</v>
      </c>
    </row>
    <row r="6911" spans="1:11" ht="22.5" x14ac:dyDescent="0.2">
      <c r="A6911" s="1" t="str">
        <f t="shared" si="110"/>
        <v>SINAPI 105638</v>
      </c>
      <c r="B6911" s="3" t="s">
        <v>6064</v>
      </c>
      <c r="C6911" s="3">
        <v>105638</v>
      </c>
      <c r="D6911" s="2" t="s">
        <v>7001</v>
      </c>
      <c r="E6911" s="3" t="s">
        <v>4957</v>
      </c>
      <c r="F6911" s="61">
        <v>0</v>
      </c>
      <c r="G6911" s="61">
        <v>0</v>
      </c>
      <c r="J6911" s="89"/>
      <c r="K6911" s="89"/>
    </row>
    <row r="6912" spans="1:11" ht="22.5" x14ac:dyDescent="0.2">
      <c r="A6912" s="1" t="str">
        <f t="shared" si="110"/>
        <v>SINAPI 105715</v>
      </c>
      <c r="B6912" s="3" t="s">
        <v>6064</v>
      </c>
      <c r="C6912" s="3">
        <v>105715</v>
      </c>
      <c r="D6912" s="2" t="s">
        <v>7002</v>
      </c>
      <c r="E6912" s="3" t="s">
        <v>4957</v>
      </c>
      <c r="F6912" s="61">
        <v>0</v>
      </c>
      <c r="G6912" s="61">
        <v>0</v>
      </c>
      <c r="J6912" s="89"/>
      <c r="K6912" s="89"/>
    </row>
    <row r="6913" spans="1:11" ht="22.5" x14ac:dyDescent="0.2">
      <c r="A6913" s="1" t="str">
        <f t="shared" si="110"/>
        <v>SINAPI 105717</v>
      </c>
      <c r="B6913" s="3" t="s">
        <v>6064</v>
      </c>
      <c r="C6913" s="3">
        <v>105717</v>
      </c>
      <c r="D6913" s="2" t="s">
        <v>7003</v>
      </c>
      <c r="E6913" s="3" t="s">
        <v>4957</v>
      </c>
      <c r="F6913" s="61">
        <v>0</v>
      </c>
      <c r="G6913" s="61">
        <v>0</v>
      </c>
      <c r="J6913" s="89"/>
      <c r="K6913" s="89"/>
    </row>
    <row r="6914" spans="1:11" ht="33.75" x14ac:dyDescent="0.2">
      <c r="A6914" s="1" t="str">
        <f t="shared" si="110"/>
        <v>SINAPI 105626</v>
      </c>
      <c r="B6914" s="3" t="s">
        <v>6064</v>
      </c>
      <c r="C6914" s="3">
        <v>105626</v>
      </c>
      <c r="D6914" s="2" t="s">
        <v>7004</v>
      </c>
      <c r="E6914" s="3" t="s">
        <v>4957</v>
      </c>
      <c r="F6914" s="61">
        <v>149.94</v>
      </c>
      <c r="G6914" s="61">
        <v>151.06</v>
      </c>
      <c r="J6914" s="89">
        <v>0.04</v>
      </c>
      <c r="K6914" s="89">
        <v>3.9699999999999999E-2</v>
      </c>
    </row>
    <row r="6915" spans="1:11" ht="33.75" x14ac:dyDescent="0.2">
      <c r="A6915" s="1" t="str">
        <f t="shared" si="110"/>
        <v>SINAPI 105629</v>
      </c>
      <c r="B6915" s="3" t="s">
        <v>6064</v>
      </c>
      <c r="C6915" s="3">
        <v>105629</v>
      </c>
      <c r="D6915" s="2" t="s">
        <v>7005</v>
      </c>
      <c r="E6915" s="3" t="s">
        <v>4957</v>
      </c>
      <c r="F6915" s="61">
        <v>141.68</v>
      </c>
      <c r="G6915" s="61">
        <v>142.41999999999999</v>
      </c>
      <c r="J6915" s="89">
        <v>2.8799999999999999E-2</v>
      </c>
      <c r="K6915" s="89">
        <v>2.86E-2</v>
      </c>
    </row>
    <row r="6916" spans="1:11" ht="33.75" x14ac:dyDescent="0.2">
      <c r="A6916" s="1" t="str">
        <f t="shared" si="110"/>
        <v>SINAPI 105635</v>
      </c>
      <c r="B6916" s="3" t="s">
        <v>6064</v>
      </c>
      <c r="C6916" s="3">
        <v>105635</v>
      </c>
      <c r="D6916" s="2" t="s">
        <v>7006</v>
      </c>
      <c r="E6916" s="3" t="s">
        <v>4957</v>
      </c>
      <c r="F6916" s="61">
        <v>140.53</v>
      </c>
      <c r="G6916" s="61">
        <v>141.24</v>
      </c>
      <c r="J6916" s="89">
        <v>2.7E-2</v>
      </c>
      <c r="K6916" s="89">
        <v>2.69E-2</v>
      </c>
    </row>
    <row r="6917" spans="1:11" ht="22.5" x14ac:dyDescent="0.2">
      <c r="A6917" s="1" t="str">
        <f t="shared" si="110"/>
        <v>SINAPI 105605</v>
      </c>
      <c r="B6917" s="3" t="s">
        <v>6064</v>
      </c>
      <c r="C6917" s="3">
        <v>105605</v>
      </c>
      <c r="D6917" s="2" t="s">
        <v>7007</v>
      </c>
      <c r="E6917" s="3" t="s">
        <v>4957</v>
      </c>
      <c r="F6917" s="61">
        <v>0</v>
      </c>
      <c r="G6917" s="61">
        <v>0</v>
      </c>
      <c r="J6917" s="89"/>
      <c r="K6917" s="89"/>
    </row>
    <row r="6918" spans="1:11" ht="22.5" x14ac:dyDescent="0.2">
      <c r="A6918" s="1" t="str">
        <f t="shared" si="110"/>
        <v>SINAPI 105613</v>
      </c>
      <c r="B6918" s="3" t="s">
        <v>6064</v>
      </c>
      <c r="C6918" s="3">
        <v>105613</v>
      </c>
      <c r="D6918" s="2" t="s">
        <v>7008</v>
      </c>
      <c r="E6918" s="3" t="s">
        <v>4957</v>
      </c>
      <c r="F6918" s="61">
        <v>0</v>
      </c>
      <c r="G6918" s="61">
        <v>0</v>
      </c>
      <c r="J6918" s="89"/>
      <c r="K6918" s="89"/>
    </row>
    <row r="6919" spans="1:11" ht="22.5" x14ac:dyDescent="0.2">
      <c r="A6919" s="1" t="str">
        <f t="shared" si="110"/>
        <v>SINAPI 105621</v>
      </c>
      <c r="B6919" s="3" t="s">
        <v>6064</v>
      </c>
      <c r="C6919" s="3">
        <v>105621</v>
      </c>
      <c r="D6919" s="2" t="s">
        <v>7009</v>
      </c>
      <c r="E6919" s="3" t="s">
        <v>4957</v>
      </c>
      <c r="F6919" s="61">
        <v>0</v>
      </c>
      <c r="G6919" s="61">
        <v>0</v>
      </c>
      <c r="J6919" s="89"/>
      <c r="K6919" s="89"/>
    </row>
    <row r="6920" spans="1:11" ht="33.75" x14ac:dyDescent="0.2">
      <c r="A6920" s="1" t="str">
        <f t="shared" si="110"/>
        <v>SINAPI 105627</v>
      </c>
      <c r="B6920" s="3" t="s">
        <v>6064</v>
      </c>
      <c r="C6920" s="3">
        <v>105627</v>
      </c>
      <c r="D6920" s="2" t="s">
        <v>7010</v>
      </c>
      <c r="E6920" s="3" t="s">
        <v>4957</v>
      </c>
      <c r="F6920" s="61">
        <v>188.7</v>
      </c>
      <c r="G6920" s="61">
        <v>189.82</v>
      </c>
      <c r="J6920" s="89">
        <v>3.1800000000000002E-2</v>
      </c>
      <c r="K6920" s="89">
        <v>3.1600000000000003E-2</v>
      </c>
    </row>
    <row r="6921" spans="1:11" ht="33.75" x14ac:dyDescent="0.2">
      <c r="A6921" s="1" t="str">
        <f t="shared" si="110"/>
        <v>SINAPI 105630</v>
      </c>
      <c r="B6921" s="3" t="s">
        <v>6064</v>
      </c>
      <c r="C6921" s="3">
        <v>105630</v>
      </c>
      <c r="D6921" s="2" t="s">
        <v>7011</v>
      </c>
      <c r="E6921" s="3" t="s">
        <v>4957</v>
      </c>
      <c r="F6921" s="61">
        <v>180.44</v>
      </c>
      <c r="G6921" s="61">
        <v>181.18</v>
      </c>
      <c r="J6921" s="89">
        <v>2.2599999999999999E-2</v>
      </c>
      <c r="K6921" s="89">
        <v>2.2499999999999999E-2</v>
      </c>
    </row>
    <row r="6922" spans="1:11" ht="33.75" x14ac:dyDescent="0.2">
      <c r="A6922" s="1" t="str">
        <f t="shared" si="110"/>
        <v>SINAPI 105636</v>
      </c>
      <c r="B6922" s="3" t="s">
        <v>6064</v>
      </c>
      <c r="C6922" s="3">
        <v>105636</v>
      </c>
      <c r="D6922" s="2" t="s">
        <v>7012</v>
      </c>
      <c r="E6922" s="3" t="s">
        <v>4957</v>
      </c>
      <c r="F6922" s="61">
        <v>179.29</v>
      </c>
      <c r="G6922" s="61">
        <v>180</v>
      </c>
      <c r="J6922" s="89">
        <v>2.12E-2</v>
      </c>
      <c r="K6922" s="89">
        <v>2.1100000000000001E-2</v>
      </c>
    </row>
    <row r="6923" spans="1:11" ht="22.5" x14ac:dyDescent="0.2">
      <c r="A6923" s="1" t="str">
        <f t="shared" si="110"/>
        <v>SINAPI 105606</v>
      </c>
      <c r="B6923" s="3" t="s">
        <v>6064</v>
      </c>
      <c r="C6923" s="3">
        <v>105606</v>
      </c>
      <c r="D6923" s="2" t="s">
        <v>7013</v>
      </c>
      <c r="E6923" s="3" t="s">
        <v>4957</v>
      </c>
      <c r="F6923" s="61">
        <v>0</v>
      </c>
      <c r="G6923" s="61">
        <v>0</v>
      </c>
      <c r="J6923" s="89"/>
      <c r="K6923" s="89"/>
    </row>
    <row r="6924" spans="1:11" ht="22.5" x14ac:dyDescent="0.2">
      <c r="A6924" s="1" t="str">
        <f t="shared" si="110"/>
        <v>SINAPI 105614</v>
      </c>
      <c r="B6924" s="3" t="s">
        <v>6064</v>
      </c>
      <c r="C6924" s="3">
        <v>105614</v>
      </c>
      <c r="D6924" s="2" t="s">
        <v>7014</v>
      </c>
      <c r="E6924" s="3" t="s">
        <v>4957</v>
      </c>
      <c r="F6924" s="61">
        <v>0</v>
      </c>
      <c r="G6924" s="61">
        <v>0</v>
      </c>
      <c r="J6924" s="89"/>
      <c r="K6924" s="89"/>
    </row>
    <row r="6925" spans="1:11" ht="22.5" x14ac:dyDescent="0.2">
      <c r="A6925" s="1" t="str">
        <f t="shared" si="110"/>
        <v>SINAPI 105622</v>
      </c>
      <c r="B6925" s="3" t="s">
        <v>6064</v>
      </c>
      <c r="C6925" s="3">
        <v>105622</v>
      </c>
      <c r="D6925" s="2" t="s">
        <v>7015</v>
      </c>
      <c r="E6925" s="3" t="s">
        <v>4957</v>
      </c>
      <c r="F6925" s="61">
        <v>0</v>
      </c>
      <c r="G6925" s="61">
        <v>0</v>
      </c>
      <c r="J6925" s="89"/>
      <c r="K6925" s="89"/>
    </row>
    <row r="6926" spans="1:11" ht="33.75" x14ac:dyDescent="0.2">
      <c r="A6926" s="1" t="str">
        <f t="shared" si="110"/>
        <v>SINAPI 105572</v>
      </c>
      <c r="B6926" s="3" t="s">
        <v>6064</v>
      </c>
      <c r="C6926" s="3">
        <v>105572</v>
      </c>
      <c r="D6926" s="2" t="s">
        <v>7016</v>
      </c>
      <c r="E6926" s="3" t="s">
        <v>4957</v>
      </c>
      <c r="F6926" s="61">
        <v>70.3</v>
      </c>
      <c r="G6926" s="61">
        <v>71.42</v>
      </c>
      <c r="J6926" s="89">
        <v>8.5300000000000001E-2</v>
      </c>
      <c r="K6926" s="89">
        <v>8.4000000000000005E-2</v>
      </c>
    </row>
    <row r="6927" spans="1:11" ht="33.75" x14ac:dyDescent="0.2">
      <c r="A6927" s="1" t="str">
        <f t="shared" si="110"/>
        <v>SINAPI 105574</v>
      </c>
      <c r="B6927" s="3" t="s">
        <v>6064</v>
      </c>
      <c r="C6927" s="3">
        <v>105574</v>
      </c>
      <c r="D6927" s="2" t="s">
        <v>7017</v>
      </c>
      <c r="E6927" s="3" t="s">
        <v>4957</v>
      </c>
      <c r="F6927" s="61">
        <v>62.04</v>
      </c>
      <c r="G6927" s="61">
        <v>62.78</v>
      </c>
      <c r="J6927" s="89">
        <v>6.5799999999999997E-2</v>
      </c>
      <c r="K6927" s="89">
        <v>6.5000000000000002E-2</v>
      </c>
    </row>
    <row r="6928" spans="1:11" ht="33.75" x14ac:dyDescent="0.2">
      <c r="A6928" s="1" t="str">
        <f t="shared" si="110"/>
        <v>SINAPI 105576</v>
      </c>
      <c r="B6928" s="3" t="s">
        <v>6064</v>
      </c>
      <c r="C6928" s="3">
        <v>105576</v>
      </c>
      <c r="D6928" s="2" t="s">
        <v>7018</v>
      </c>
      <c r="E6928" s="3" t="s">
        <v>4957</v>
      </c>
      <c r="F6928" s="61">
        <v>60.89</v>
      </c>
      <c r="G6928" s="61">
        <v>61.6</v>
      </c>
      <c r="J6928" s="89">
        <v>6.2399999999999997E-2</v>
      </c>
      <c r="K6928" s="89">
        <v>6.1699999999999998E-2</v>
      </c>
    </row>
    <row r="6929" spans="1:11" ht="22.5" x14ac:dyDescent="0.2">
      <c r="A6929" s="1" t="str">
        <f t="shared" si="110"/>
        <v>SINAPI 105603</v>
      </c>
      <c r="B6929" s="3" t="s">
        <v>6064</v>
      </c>
      <c r="C6929" s="3">
        <v>105603</v>
      </c>
      <c r="D6929" s="2" t="s">
        <v>7019</v>
      </c>
      <c r="E6929" s="3" t="s">
        <v>4957</v>
      </c>
      <c r="F6929" s="61">
        <v>0</v>
      </c>
      <c r="G6929" s="61">
        <v>0</v>
      </c>
      <c r="J6929" s="89"/>
      <c r="K6929" s="89"/>
    </row>
    <row r="6930" spans="1:11" ht="22.5" x14ac:dyDescent="0.2">
      <c r="A6930" s="1" t="str">
        <f t="shared" si="110"/>
        <v>SINAPI 105611</v>
      </c>
      <c r="B6930" s="3" t="s">
        <v>6064</v>
      </c>
      <c r="C6930" s="3">
        <v>105611</v>
      </c>
      <c r="D6930" s="2" t="s">
        <v>7020</v>
      </c>
      <c r="E6930" s="3" t="s">
        <v>4957</v>
      </c>
      <c r="F6930" s="61">
        <v>0</v>
      </c>
      <c r="G6930" s="61">
        <v>0</v>
      </c>
      <c r="J6930" s="89"/>
      <c r="K6930" s="89"/>
    </row>
    <row r="6931" spans="1:11" ht="22.5" x14ac:dyDescent="0.2">
      <c r="A6931" s="1" t="str">
        <f t="shared" si="110"/>
        <v>SINAPI 105619</v>
      </c>
      <c r="B6931" s="3" t="s">
        <v>6064</v>
      </c>
      <c r="C6931" s="3">
        <v>105619</v>
      </c>
      <c r="D6931" s="2" t="s">
        <v>7021</v>
      </c>
      <c r="E6931" s="3" t="s">
        <v>4957</v>
      </c>
      <c r="F6931" s="61">
        <v>0</v>
      </c>
      <c r="G6931" s="61">
        <v>0</v>
      </c>
      <c r="J6931" s="89"/>
      <c r="K6931" s="89"/>
    </row>
    <row r="6932" spans="1:11" ht="33.75" x14ac:dyDescent="0.2">
      <c r="A6932" s="1" t="str">
        <f t="shared" si="110"/>
        <v>SINAPI 105573</v>
      </c>
      <c r="B6932" s="3" t="s">
        <v>6064</v>
      </c>
      <c r="C6932" s="3">
        <v>105573</v>
      </c>
      <c r="D6932" s="2" t="s">
        <v>7022</v>
      </c>
      <c r="E6932" s="3" t="s">
        <v>4957</v>
      </c>
      <c r="F6932" s="61">
        <v>110.67</v>
      </c>
      <c r="G6932" s="61">
        <v>111.79</v>
      </c>
      <c r="J6932" s="89">
        <v>5.4199999999999998E-2</v>
      </c>
      <c r="K6932" s="89">
        <v>5.3699999999999998E-2</v>
      </c>
    </row>
    <row r="6933" spans="1:11" ht="33.75" x14ac:dyDescent="0.2">
      <c r="A6933" s="1" t="str">
        <f t="shared" si="110"/>
        <v>SINAPI 105628</v>
      </c>
      <c r="B6933" s="3" t="s">
        <v>6064</v>
      </c>
      <c r="C6933" s="3">
        <v>105628</v>
      </c>
      <c r="D6933" s="2" t="s">
        <v>7023</v>
      </c>
      <c r="E6933" s="3" t="s">
        <v>4957</v>
      </c>
      <c r="F6933" s="61">
        <v>102.41</v>
      </c>
      <c r="G6933" s="61">
        <v>103.15</v>
      </c>
      <c r="J6933" s="89">
        <v>3.9800000000000002E-2</v>
      </c>
      <c r="K6933" s="89">
        <v>3.9600000000000003E-2</v>
      </c>
    </row>
    <row r="6934" spans="1:11" ht="33.75" x14ac:dyDescent="0.2">
      <c r="A6934" s="1" t="str">
        <f t="shared" si="110"/>
        <v>SINAPI 105634</v>
      </c>
      <c r="B6934" s="3" t="s">
        <v>6064</v>
      </c>
      <c r="C6934" s="3">
        <v>105634</v>
      </c>
      <c r="D6934" s="2" t="s">
        <v>7024</v>
      </c>
      <c r="E6934" s="3" t="s">
        <v>4957</v>
      </c>
      <c r="F6934" s="61">
        <v>101.26</v>
      </c>
      <c r="G6934" s="61">
        <v>101.97</v>
      </c>
      <c r="J6934" s="89">
        <v>3.7499999999999999E-2</v>
      </c>
      <c r="K6934" s="89">
        <v>3.73E-2</v>
      </c>
    </row>
    <row r="6935" spans="1:11" ht="22.5" x14ac:dyDescent="0.2">
      <c r="A6935" s="1" t="str">
        <f t="shared" ref="A6935:A6998" si="111">CONCATENATE($B6935," ",$C6935)</f>
        <v>SINAPI 105604</v>
      </c>
      <c r="B6935" s="3" t="s">
        <v>6064</v>
      </c>
      <c r="C6935" s="3">
        <v>105604</v>
      </c>
      <c r="D6935" s="2" t="s">
        <v>7025</v>
      </c>
      <c r="E6935" s="3" t="s">
        <v>4957</v>
      </c>
      <c r="F6935" s="61">
        <v>0</v>
      </c>
      <c r="G6935" s="61">
        <v>0</v>
      </c>
      <c r="J6935" s="89"/>
      <c r="K6935" s="89"/>
    </row>
    <row r="6936" spans="1:11" ht="22.5" x14ac:dyDescent="0.2">
      <c r="A6936" s="1" t="str">
        <f t="shared" si="111"/>
        <v>SINAPI 105612</v>
      </c>
      <c r="B6936" s="3" t="s">
        <v>6064</v>
      </c>
      <c r="C6936" s="3">
        <v>105612</v>
      </c>
      <c r="D6936" s="2" t="s">
        <v>7026</v>
      </c>
      <c r="E6936" s="3" t="s">
        <v>4957</v>
      </c>
      <c r="F6936" s="61">
        <v>0</v>
      </c>
      <c r="G6936" s="61">
        <v>0</v>
      </c>
      <c r="J6936" s="89"/>
      <c r="K6936" s="89"/>
    </row>
    <row r="6937" spans="1:11" ht="22.5" x14ac:dyDescent="0.2">
      <c r="A6937" s="1" t="str">
        <f t="shared" si="111"/>
        <v>SINAPI 105620</v>
      </c>
      <c r="B6937" s="3" t="s">
        <v>6064</v>
      </c>
      <c r="C6937" s="3">
        <v>105620</v>
      </c>
      <c r="D6937" s="2" t="s">
        <v>7027</v>
      </c>
      <c r="E6937" s="3" t="s">
        <v>4957</v>
      </c>
      <c r="F6937" s="61">
        <v>0</v>
      </c>
      <c r="G6937" s="61">
        <v>0</v>
      </c>
      <c r="J6937" s="89"/>
      <c r="K6937" s="89"/>
    </row>
    <row r="6938" spans="1:11" ht="33.75" x14ac:dyDescent="0.2">
      <c r="A6938" s="1" t="str">
        <f t="shared" si="111"/>
        <v>SINAPI 105586</v>
      </c>
      <c r="B6938" s="3" t="s">
        <v>6064</v>
      </c>
      <c r="C6938" s="3">
        <v>105586</v>
      </c>
      <c r="D6938" s="2" t="s">
        <v>7028</v>
      </c>
      <c r="E6938" s="3" t="s">
        <v>4957</v>
      </c>
      <c r="F6938" s="61">
        <v>133.19</v>
      </c>
      <c r="G6938" s="61">
        <v>135.72999999999999</v>
      </c>
      <c r="J6938" s="89">
        <v>9.8299999999999998E-2</v>
      </c>
      <c r="K6938" s="89">
        <v>9.64E-2</v>
      </c>
    </row>
    <row r="6939" spans="1:11" ht="33.75" x14ac:dyDescent="0.2">
      <c r="A6939" s="1" t="str">
        <f t="shared" si="111"/>
        <v>SINAPI 105587</v>
      </c>
      <c r="B6939" s="3" t="s">
        <v>6064</v>
      </c>
      <c r="C6939" s="3">
        <v>105587</v>
      </c>
      <c r="D6939" s="2" t="s">
        <v>7029</v>
      </c>
      <c r="E6939" s="3" t="s">
        <v>4957</v>
      </c>
      <c r="F6939" s="61">
        <v>118.98</v>
      </c>
      <c r="G6939" s="61">
        <v>120.86</v>
      </c>
      <c r="J6939" s="89">
        <v>8.1500000000000003E-2</v>
      </c>
      <c r="K6939" s="89">
        <v>8.0299999999999996E-2</v>
      </c>
    </row>
    <row r="6940" spans="1:11" ht="33.75" x14ac:dyDescent="0.2">
      <c r="A6940" s="1" t="str">
        <f t="shared" si="111"/>
        <v>SINAPI 105589</v>
      </c>
      <c r="B6940" s="3" t="s">
        <v>6064</v>
      </c>
      <c r="C6940" s="3">
        <v>105589</v>
      </c>
      <c r="D6940" s="2" t="s">
        <v>7030</v>
      </c>
      <c r="E6940" s="3" t="s">
        <v>4957</v>
      </c>
      <c r="F6940" s="61">
        <v>117.67</v>
      </c>
      <c r="G6940" s="61">
        <v>119.49</v>
      </c>
      <c r="J6940" s="89">
        <v>8.0100000000000005E-2</v>
      </c>
      <c r="K6940" s="89">
        <v>7.8899999999999998E-2</v>
      </c>
    </row>
    <row r="6941" spans="1:11" ht="22.5" x14ac:dyDescent="0.2">
      <c r="A6941" s="1" t="str">
        <f t="shared" si="111"/>
        <v>SINAPI 105584</v>
      </c>
      <c r="B6941" s="3" t="s">
        <v>6064</v>
      </c>
      <c r="C6941" s="3">
        <v>105584</v>
      </c>
      <c r="D6941" s="2" t="s">
        <v>7031</v>
      </c>
      <c r="E6941" s="3" t="s">
        <v>4957</v>
      </c>
      <c r="F6941" s="61">
        <v>0</v>
      </c>
      <c r="G6941" s="61">
        <v>0</v>
      </c>
      <c r="J6941" s="89"/>
      <c r="K6941" s="89"/>
    </row>
    <row r="6942" spans="1:11" ht="22.5" x14ac:dyDescent="0.2">
      <c r="A6942" s="1" t="str">
        <f t="shared" si="111"/>
        <v>SINAPI 105720</v>
      </c>
      <c r="B6942" s="3" t="s">
        <v>6064</v>
      </c>
      <c r="C6942" s="3">
        <v>105720</v>
      </c>
      <c r="D6942" s="2" t="s">
        <v>7032</v>
      </c>
      <c r="E6942" s="3" t="s">
        <v>4957</v>
      </c>
      <c r="F6942" s="61">
        <v>0</v>
      </c>
      <c r="G6942" s="61">
        <v>0</v>
      </c>
      <c r="J6942" s="89"/>
      <c r="K6942" s="89"/>
    </row>
    <row r="6943" spans="1:11" ht="22.5" x14ac:dyDescent="0.2">
      <c r="A6943" s="1" t="str">
        <f t="shared" si="111"/>
        <v>SINAPI 105722</v>
      </c>
      <c r="B6943" s="3" t="s">
        <v>6064</v>
      </c>
      <c r="C6943" s="3">
        <v>105722</v>
      </c>
      <c r="D6943" s="2" t="s">
        <v>7033</v>
      </c>
      <c r="E6943" s="3" t="s">
        <v>4957</v>
      </c>
      <c r="F6943" s="61">
        <v>0</v>
      </c>
      <c r="G6943" s="61">
        <v>0</v>
      </c>
      <c r="J6943" s="89"/>
      <c r="K6943" s="89"/>
    </row>
    <row r="6944" spans="1:11" ht="33.75" x14ac:dyDescent="0.2">
      <c r="A6944" s="1" t="str">
        <f t="shared" si="111"/>
        <v>SINAPI 105593</v>
      </c>
      <c r="B6944" s="3" t="s">
        <v>6064</v>
      </c>
      <c r="C6944" s="3">
        <v>105593</v>
      </c>
      <c r="D6944" s="2" t="s">
        <v>7034</v>
      </c>
      <c r="E6944" s="3" t="s">
        <v>4957</v>
      </c>
      <c r="F6944" s="61">
        <v>120.42</v>
      </c>
      <c r="G6944" s="61">
        <v>122.96</v>
      </c>
      <c r="J6944" s="89">
        <v>0.1087</v>
      </c>
      <c r="K6944" s="89">
        <v>0.1065</v>
      </c>
    </row>
    <row r="6945" spans="1:11" ht="33.75" x14ac:dyDescent="0.2">
      <c r="A6945" s="1" t="str">
        <f t="shared" si="111"/>
        <v>SINAPI 105594</v>
      </c>
      <c r="B6945" s="3" t="s">
        <v>6064</v>
      </c>
      <c r="C6945" s="3">
        <v>105594</v>
      </c>
      <c r="D6945" s="2" t="s">
        <v>7035</v>
      </c>
      <c r="E6945" s="3" t="s">
        <v>4957</v>
      </c>
      <c r="F6945" s="61">
        <v>106.21</v>
      </c>
      <c r="G6945" s="61">
        <v>108.09</v>
      </c>
      <c r="J6945" s="89">
        <v>9.1300000000000006E-2</v>
      </c>
      <c r="K6945" s="89">
        <v>8.9700000000000002E-2</v>
      </c>
    </row>
    <row r="6946" spans="1:11" ht="33.75" x14ac:dyDescent="0.2">
      <c r="A6946" s="1" t="str">
        <f t="shared" si="111"/>
        <v>SINAPI 105596</v>
      </c>
      <c r="B6946" s="3" t="s">
        <v>6064</v>
      </c>
      <c r="C6946" s="3">
        <v>105596</v>
      </c>
      <c r="D6946" s="2" t="s">
        <v>7036</v>
      </c>
      <c r="E6946" s="3" t="s">
        <v>4957</v>
      </c>
      <c r="F6946" s="61">
        <v>104.9</v>
      </c>
      <c r="G6946" s="61">
        <v>106.72</v>
      </c>
      <c r="J6946" s="89">
        <v>8.9899999999999994E-2</v>
      </c>
      <c r="K6946" s="89">
        <v>8.8400000000000006E-2</v>
      </c>
    </row>
    <row r="6947" spans="1:11" ht="22.5" x14ac:dyDescent="0.2">
      <c r="A6947" s="1" t="str">
        <f t="shared" si="111"/>
        <v>SINAPI 105591</v>
      </c>
      <c r="B6947" s="3" t="s">
        <v>6064</v>
      </c>
      <c r="C6947" s="3">
        <v>105591</v>
      </c>
      <c r="D6947" s="2" t="s">
        <v>7037</v>
      </c>
      <c r="E6947" s="3" t="s">
        <v>4957</v>
      </c>
      <c r="F6947" s="61">
        <v>0</v>
      </c>
      <c r="G6947" s="61">
        <v>0</v>
      </c>
      <c r="J6947" s="89"/>
      <c r="K6947" s="89"/>
    </row>
    <row r="6948" spans="1:11" ht="22.5" x14ac:dyDescent="0.2">
      <c r="A6948" s="1" t="str">
        <f t="shared" si="111"/>
        <v>SINAPI 105724</v>
      </c>
      <c r="B6948" s="3" t="s">
        <v>6064</v>
      </c>
      <c r="C6948" s="3">
        <v>105724</v>
      </c>
      <c r="D6948" s="2" t="s">
        <v>7038</v>
      </c>
      <c r="E6948" s="3" t="s">
        <v>4957</v>
      </c>
      <c r="F6948" s="61">
        <v>0</v>
      </c>
      <c r="G6948" s="61">
        <v>0</v>
      </c>
      <c r="J6948" s="89"/>
      <c r="K6948" s="89"/>
    </row>
    <row r="6949" spans="1:11" ht="22.5" x14ac:dyDescent="0.2">
      <c r="A6949" s="1" t="str">
        <f t="shared" si="111"/>
        <v>SINAPI 105726</v>
      </c>
      <c r="B6949" s="3" t="s">
        <v>6064</v>
      </c>
      <c r="C6949" s="3">
        <v>105726</v>
      </c>
      <c r="D6949" s="2" t="s">
        <v>7039</v>
      </c>
      <c r="E6949" s="3" t="s">
        <v>4957</v>
      </c>
      <c r="F6949" s="61">
        <v>0</v>
      </c>
      <c r="G6949" s="61">
        <v>0</v>
      </c>
      <c r="J6949" s="89"/>
      <c r="K6949" s="89"/>
    </row>
    <row r="6950" spans="1:11" ht="22.5" x14ac:dyDescent="0.2">
      <c r="A6950" s="1" t="str">
        <f t="shared" si="111"/>
        <v>SINAPI 105567</v>
      </c>
      <c r="B6950" s="3" t="s">
        <v>6064</v>
      </c>
      <c r="C6950" s="3">
        <v>105567</v>
      </c>
      <c r="D6950" s="2" t="s">
        <v>7040</v>
      </c>
      <c r="E6950" s="3" t="s">
        <v>4957</v>
      </c>
      <c r="F6950" s="61">
        <v>15.45</v>
      </c>
      <c r="G6950" s="61">
        <v>15.95</v>
      </c>
      <c r="J6950" s="89">
        <v>0.27700000000000002</v>
      </c>
      <c r="K6950" s="89">
        <v>0.26829999999999998</v>
      </c>
    </row>
    <row r="6951" spans="1:11" ht="22.5" x14ac:dyDescent="0.2">
      <c r="A6951" s="1" t="str">
        <f t="shared" si="111"/>
        <v>SINAPI 105568</v>
      </c>
      <c r="B6951" s="3" t="s">
        <v>6064</v>
      </c>
      <c r="C6951" s="3">
        <v>105568</v>
      </c>
      <c r="D6951" s="2" t="s">
        <v>7041</v>
      </c>
      <c r="E6951" s="3" t="s">
        <v>4957</v>
      </c>
      <c r="F6951" s="61">
        <v>12.29</v>
      </c>
      <c r="G6951" s="61">
        <v>12.7</v>
      </c>
      <c r="J6951" s="89">
        <v>0.27260000000000001</v>
      </c>
      <c r="K6951" s="89">
        <v>0.26379999999999998</v>
      </c>
    </row>
    <row r="6952" spans="1:11" ht="22.5" x14ac:dyDescent="0.2">
      <c r="A6952" s="1" t="str">
        <f t="shared" si="111"/>
        <v>SINAPI 105570</v>
      </c>
      <c r="B6952" s="3" t="s">
        <v>6064</v>
      </c>
      <c r="C6952" s="3">
        <v>105570</v>
      </c>
      <c r="D6952" s="2" t="s">
        <v>7042</v>
      </c>
      <c r="E6952" s="3" t="s">
        <v>4957</v>
      </c>
      <c r="F6952" s="61">
        <v>10.16</v>
      </c>
      <c r="G6952" s="61">
        <v>10.49</v>
      </c>
      <c r="J6952" s="89">
        <v>0.2707</v>
      </c>
      <c r="K6952" s="89">
        <v>0.26219999999999999</v>
      </c>
    </row>
    <row r="6953" spans="1:11" x14ac:dyDescent="0.2">
      <c r="A6953" s="1" t="str">
        <f t="shared" si="111"/>
        <v>SINAPI 100575</v>
      </c>
      <c r="B6953" s="3" t="s">
        <v>6064</v>
      </c>
      <c r="C6953" s="3">
        <v>100575</v>
      </c>
      <c r="D6953" s="2" t="s">
        <v>7043</v>
      </c>
      <c r="E6953" s="3" t="s">
        <v>4960</v>
      </c>
      <c r="F6953" s="61">
        <v>1.93</v>
      </c>
      <c r="G6953" s="61">
        <v>2</v>
      </c>
      <c r="J6953" s="89">
        <v>0.26419999999999999</v>
      </c>
      <c r="K6953" s="89">
        <v>0.255</v>
      </c>
    </row>
    <row r="6954" spans="1:11" ht="22.5" x14ac:dyDescent="0.2">
      <c r="A6954" s="1" t="str">
        <f t="shared" si="111"/>
        <v>SINAPI 100577</v>
      </c>
      <c r="B6954" s="3" t="s">
        <v>6064</v>
      </c>
      <c r="C6954" s="3">
        <v>100577</v>
      </c>
      <c r="D6954" s="2" t="s">
        <v>7044</v>
      </c>
      <c r="E6954" s="3" t="s">
        <v>4960</v>
      </c>
      <c r="F6954" s="61">
        <v>0.51</v>
      </c>
      <c r="G6954" s="61">
        <v>0.54</v>
      </c>
      <c r="J6954" s="89">
        <v>0</v>
      </c>
      <c r="K6954" s="89">
        <v>0</v>
      </c>
    </row>
    <row r="6955" spans="1:11" ht="22.5" x14ac:dyDescent="0.2">
      <c r="A6955" s="1" t="str">
        <f t="shared" si="111"/>
        <v>SINAPI 105598</v>
      </c>
      <c r="B6955" s="3" t="s">
        <v>6064</v>
      </c>
      <c r="C6955" s="3">
        <v>105598</v>
      </c>
      <c r="D6955" s="2" t="s">
        <v>7045</v>
      </c>
      <c r="E6955" s="3" t="s">
        <v>4960</v>
      </c>
      <c r="F6955" s="61">
        <v>1.99</v>
      </c>
      <c r="G6955" s="61">
        <v>2.0699999999999998</v>
      </c>
      <c r="J6955" s="89">
        <v>0.21609999999999999</v>
      </c>
      <c r="K6955" s="89">
        <v>0.2077</v>
      </c>
    </row>
    <row r="6956" spans="1:11" ht="22.5" x14ac:dyDescent="0.2">
      <c r="A6956" s="1" t="str">
        <f t="shared" si="111"/>
        <v>SINAPI 100576</v>
      </c>
      <c r="B6956" s="3" t="s">
        <v>6064</v>
      </c>
      <c r="C6956" s="3">
        <v>100576</v>
      </c>
      <c r="D6956" s="2" t="s">
        <v>7046</v>
      </c>
      <c r="E6956" s="3" t="s">
        <v>4960</v>
      </c>
      <c r="F6956" s="61">
        <v>2.14</v>
      </c>
      <c r="G6956" s="61">
        <v>2.23</v>
      </c>
      <c r="J6956" s="89">
        <v>0.1449</v>
      </c>
      <c r="K6956" s="89">
        <v>0.13900000000000001</v>
      </c>
    </row>
    <row r="6957" spans="1:11" ht="22.5" x14ac:dyDescent="0.2">
      <c r="A6957" s="1" t="str">
        <f t="shared" si="111"/>
        <v>SINAPI 105597</v>
      </c>
      <c r="B6957" s="3" t="s">
        <v>6064</v>
      </c>
      <c r="C6957" s="3">
        <v>105597</v>
      </c>
      <c r="D6957" s="2" t="s">
        <v>7047</v>
      </c>
      <c r="E6957" s="3" t="s">
        <v>4960</v>
      </c>
      <c r="F6957" s="61">
        <v>4</v>
      </c>
      <c r="G6957" s="61">
        <v>4.17</v>
      </c>
      <c r="J6957" s="89">
        <v>0.17749999999999999</v>
      </c>
      <c r="K6957" s="89">
        <v>0.17030000000000001</v>
      </c>
    </row>
    <row r="6958" spans="1:11" x14ac:dyDescent="0.2">
      <c r="A6958" s="1" t="str">
        <f t="shared" si="111"/>
        <v>SINAPI 102730</v>
      </c>
      <c r="B6958" s="3" t="s">
        <v>6064</v>
      </c>
      <c r="C6958" s="3">
        <v>102730</v>
      </c>
      <c r="D6958" s="2" t="s">
        <v>7048</v>
      </c>
      <c r="E6958" s="3" t="s">
        <v>4955</v>
      </c>
      <c r="F6958" s="61">
        <v>12.88</v>
      </c>
      <c r="G6958" s="61">
        <v>13.08</v>
      </c>
      <c r="J6958" s="89">
        <v>0</v>
      </c>
      <c r="K6958" s="89">
        <v>0</v>
      </c>
    </row>
    <row r="6959" spans="1:11" x14ac:dyDescent="0.2">
      <c r="A6959" s="1" t="str">
        <f t="shared" si="111"/>
        <v>SINAPI 102731</v>
      </c>
      <c r="B6959" s="3" t="s">
        <v>6064</v>
      </c>
      <c r="C6959" s="3">
        <v>102731</v>
      </c>
      <c r="D6959" s="2" t="s">
        <v>7049</v>
      </c>
      <c r="E6959" s="3" t="s">
        <v>4955</v>
      </c>
      <c r="F6959" s="61">
        <v>10.87</v>
      </c>
      <c r="G6959" s="61">
        <v>11.01</v>
      </c>
      <c r="J6959" s="89">
        <v>0</v>
      </c>
      <c r="K6959" s="89">
        <v>0</v>
      </c>
    </row>
    <row r="6960" spans="1:11" x14ac:dyDescent="0.2">
      <c r="A6960" s="1" t="str">
        <f t="shared" si="111"/>
        <v>SINAPI 102732</v>
      </c>
      <c r="B6960" s="3" t="s">
        <v>6064</v>
      </c>
      <c r="C6960" s="3">
        <v>102732</v>
      </c>
      <c r="D6960" s="2" t="s">
        <v>7050</v>
      </c>
      <c r="E6960" s="3" t="s">
        <v>4955</v>
      </c>
      <c r="F6960" s="61">
        <v>10.32</v>
      </c>
      <c r="G6960" s="61">
        <v>10.4</v>
      </c>
      <c r="J6960" s="89">
        <v>0</v>
      </c>
      <c r="K6960" s="89">
        <v>0</v>
      </c>
    </row>
    <row r="6961" spans="1:11" x14ac:dyDescent="0.2">
      <c r="A6961" s="1" t="str">
        <f t="shared" si="111"/>
        <v>SINAPI 102733</v>
      </c>
      <c r="B6961" s="3" t="s">
        <v>6064</v>
      </c>
      <c r="C6961" s="3">
        <v>102733</v>
      </c>
      <c r="D6961" s="2" t="s">
        <v>7051</v>
      </c>
      <c r="E6961" s="3" t="s">
        <v>4955</v>
      </c>
      <c r="F6961" s="61">
        <v>11.53</v>
      </c>
      <c r="G6961" s="61">
        <v>11.59</v>
      </c>
      <c r="J6961" s="89">
        <v>0</v>
      </c>
      <c r="K6961" s="89">
        <v>0</v>
      </c>
    </row>
    <row r="6962" spans="1:11" x14ac:dyDescent="0.2">
      <c r="A6962" s="1" t="str">
        <f t="shared" si="111"/>
        <v>SINAPI 102728</v>
      </c>
      <c r="B6962" s="3" t="s">
        <v>6064</v>
      </c>
      <c r="C6962" s="3">
        <v>102728</v>
      </c>
      <c r="D6962" s="2" t="s">
        <v>7052</v>
      </c>
      <c r="E6962" s="3" t="s">
        <v>4955</v>
      </c>
      <c r="F6962" s="61">
        <v>15.34</v>
      </c>
      <c r="G6962" s="61">
        <v>15.73</v>
      </c>
      <c r="J6962" s="89">
        <v>0</v>
      </c>
      <c r="K6962" s="89">
        <v>0</v>
      </c>
    </row>
    <row r="6963" spans="1:11" x14ac:dyDescent="0.2">
      <c r="A6963" s="1" t="str">
        <f t="shared" si="111"/>
        <v>SINAPI 102729</v>
      </c>
      <c r="B6963" s="3" t="s">
        <v>6064</v>
      </c>
      <c r="C6963" s="3">
        <v>102729</v>
      </c>
      <c r="D6963" s="2" t="s">
        <v>7053</v>
      </c>
      <c r="E6963" s="3" t="s">
        <v>4955</v>
      </c>
      <c r="F6963" s="61">
        <v>14.42</v>
      </c>
      <c r="G6963" s="61">
        <v>14.7</v>
      </c>
      <c r="J6963" s="89">
        <v>0</v>
      </c>
      <c r="K6963" s="89">
        <v>0</v>
      </c>
    </row>
    <row r="6964" spans="1:11" x14ac:dyDescent="0.2">
      <c r="A6964" s="1" t="str">
        <f t="shared" si="111"/>
        <v>SINAPI 102734</v>
      </c>
      <c r="B6964" s="3" t="s">
        <v>6064</v>
      </c>
      <c r="C6964" s="3">
        <v>102734</v>
      </c>
      <c r="D6964" s="2" t="s">
        <v>7054</v>
      </c>
      <c r="E6964" s="3" t="s">
        <v>4955</v>
      </c>
      <c r="F6964" s="61">
        <v>14.41</v>
      </c>
      <c r="G6964" s="61">
        <v>14.7</v>
      </c>
      <c r="J6964" s="89">
        <v>0</v>
      </c>
      <c r="K6964" s="89">
        <v>0</v>
      </c>
    </row>
    <row r="6965" spans="1:11" x14ac:dyDescent="0.2">
      <c r="A6965" s="1" t="str">
        <f t="shared" si="111"/>
        <v>SINAPI 102735</v>
      </c>
      <c r="B6965" s="3" t="s">
        <v>6064</v>
      </c>
      <c r="C6965" s="3">
        <v>102735</v>
      </c>
      <c r="D6965" s="2" t="s">
        <v>7055</v>
      </c>
      <c r="E6965" s="3" t="s">
        <v>4955</v>
      </c>
      <c r="F6965" s="61">
        <v>13.63</v>
      </c>
      <c r="G6965" s="61">
        <v>13.84</v>
      </c>
      <c r="J6965" s="89">
        <v>0</v>
      </c>
      <c r="K6965" s="89">
        <v>0</v>
      </c>
    </row>
    <row r="6966" spans="1:11" ht="22.5" x14ac:dyDescent="0.2">
      <c r="A6966" s="1" t="str">
        <f t="shared" si="111"/>
        <v>SINAPI 102765</v>
      </c>
      <c r="B6966" s="3" t="s">
        <v>6064</v>
      </c>
      <c r="C6966" s="3">
        <v>102765</v>
      </c>
      <c r="D6966" s="2" t="s">
        <v>7056</v>
      </c>
      <c r="E6966" s="3" t="s">
        <v>4953</v>
      </c>
      <c r="F6966" s="61">
        <v>16676.599999999999</v>
      </c>
      <c r="G6966" s="61">
        <v>17067.55</v>
      </c>
      <c r="J6966" s="89">
        <v>0</v>
      </c>
      <c r="K6966" s="89">
        <v>0</v>
      </c>
    </row>
    <row r="6967" spans="1:11" ht="22.5" x14ac:dyDescent="0.2">
      <c r="A6967" s="1" t="str">
        <f t="shared" si="111"/>
        <v>SINAPI 102795</v>
      </c>
      <c r="B6967" s="3" t="s">
        <v>6064</v>
      </c>
      <c r="C6967" s="3">
        <v>102795</v>
      </c>
      <c r="D6967" s="2" t="s">
        <v>7057</v>
      </c>
      <c r="E6967" s="3" t="s">
        <v>4953</v>
      </c>
      <c r="F6967" s="61">
        <v>30245.68</v>
      </c>
      <c r="G6967" s="61">
        <v>30915.66</v>
      </c>
      <c r="J6967" s="89">
        <v>0</v>
      </c>
      <c r="K6967" s="89">
        <v>0</v>
      </c>
    </row>
    <row r="6968" spans="1:11" ht="22.5" x14ac:dyDescent="0.2">
      <c r="A6968" s="1" t="str">
        <f t="shared" si="111"/>
        <v>SINAPI 102766</v>
      </c>
      <c r="B6968" s="3" t="s">
        <v>6064</v>
      </c>
      <c r="C6968" s="3">
        <v>102766</v>
      </c>
      <c r="D6968" s="2" t="s">
        <v>7058</v>
      </c>
      <c r="E6968" s="3" t="s">
        <v>4953</v>
      </c>
      <c r="F6968" s="61">
        <v>25207.48</v>
      </c>
      <c r="G6968" s="61">
        <v>25755.360000000001</v>
      </c>
      <c r="J6968" s="89">
        <v>0</v>
      </c>
      <c r="K6968" s="89">
        <v>0</v>
      </c>
    </row>
    <row r="6969" spans="1:11" ht="22.5" x14ac:dyDescent="0.2">
      <c r="A6969" s="1" t="str">
        <f t="shared" si="111"/>
        <v>SINAPI 102796</v>
      </c>
      <c r="B6969" s="3" t="s">
        <v>6064</v>
      </c>
      <c r="C6969" s="3">
        <v>102796</v>
      </c>
      <c r="D6969" s="2" t="s">
        <v>7059</v>
      </c>
      <c r="E6969" s="3" t="s">
        <v>4953</v>
      </c>
      <c r="F6969" s="61">
        <v>48725.21</v>
      </c>
      <c r="G6969" s="61">
        <v>49743.46</v>
      </c>
      <c r="J6969" s="89">
        <v>0</v>
      </c>
      <c r="K6969" s="89">
        <v>0</v>
      </c>
    </row>
    <row r="6970" spans="1:11" ht="22.5" x14ac:dyDescent="0.2">
      <c r="A6970" s="1" t="str">
        <f t="shared" si="111"/>
        <v>SINAPI 102767</v>
      </c>
      <c r="B6970" s="3" t="s">
        <v>6064</v>
      </c>
      <c r="C6970" s="3">
        <v>102767</v>
      </c>
      <c r="D6970" s="2" t="s">
        <v>7060</v>
      </c>
      <c r="E6970" s="3" t="s">
        <v>4953</v>
      </c>
      <c r="F6970" s="61">
        <v>35308.730000000003</v>
      </c>
      <c r="G6970" s="61">
        <v>36049.519999999997</v>
      </c>
      <c r="J6970" s="89">
        <v>0</v>
      </c>
      <c r="K6970" s="89">
        <v>0</v>
      </c>
    </row>
    <row r="6971" spans="1:11" ht="22.5" x14ac:dyDescent="0.2">
      <c r="A6971" s="1" t="str">
        <f t="shared" si="111"/>
        <v>SINAPI 102797</v>
      </c>
      <c r="B6971" s="3" t="s">
        <v>6064</v>
      </c>
      <c r="C6971" s="3">
        <v>102797</v>
      </c>
      <c r="D6971" s="2" t="s">
        <v>7061</v>
      </c>
      <c r="E6971" s="3" t="s">
        <v>4953</v>
      </c>
      <c r="F6971" s="61">
        <v>69092.31</v>
      </c>
      <c r="G6971" s="61">
        <v>70501.62</v>
      </c>
      <c r="J6971" s="89">
        <v>0</v>
      </c>
      <c r="K6971" s="89">
        <v>0</v>
      </c>
    </row>
    <row r="6972" spans="1:11" ht="22.5" x14ac:dyDescent="0.2">
      <c r="A6972" s="1" t="str">
        <f t="shared" si="111"/>
        <v>SINAPI 102768</v>
      </c>
      <c r="B6972" s="3" t="s">
        <v>6064</v>
      </c>
      <c r="C6972" s="3">
        <v>102768</v>
      </c>
      <c r="D6972" s="2" t="s">
        <v>7062</v>
      </c>
      <c r="E6972" s="3" t="s">
        <v>4953</v>
      </c>
      <c r="F6972" s="61">
        <v>49511.88</v>
      </c>
      <c r="G6972" s="61">
        <v>50476.86</v>
      </c>
      <c r="J6972" s="89">
        <v>0</v>
      </c>
      <c r="K6972" s="89">
        <v>0</v>
      </c>
    </row>
    <row r="6973" spans="1:11" ht="22.5" x14ac:dyDescent="0.2">
      <c r="A6973" s="1" t="str">
        <f t="shared" si="111"/>
        <v>SINAPI 102798</v>
      </c>
      <c r="B6973" s="3" t="s">
        <v>6064</v>
      </c>
      <c r="C6973" s="3">
        <v>102798</v>
      </c>
      <c r="D6973" s="2" t="s">
        <v>7063</v>
      </c>
      <c r="E6973" s="3" t="s">
        <v>4953</v>
      </c>
      <c r="F6973" s="61">
        <v>84498.33</v>
      </c>
      <c r="G6973" s="61">
        <v>86196.02</v>
      </c>
      <c r="J6973" s="89">
        <v>0</v>
      </c>
      <c r="K6973" s="89">
        <v>0</v>
      </c>
    </row>
    <row r="6974" spans="1:11" ht="22.5" x14ac:dyDescent="0.2">
      <c r="A6974" s="1" t="str">
        <f t="shared" si="111"/>
        <v>SINAPI 102744</v>
      </c>
      <c r="B6974" s="3" t="s">
        <v>6064</v>
      </c>
      <c r="C6974" s="3">
        <v>102744</v>
      </c>
      <c r="D6974" s="2" t="s">
        <v>7064</v>
      </c>
      <c r="E6974" s="3" t="s">
        <v>4953</v>
      </c>
      <c r="F6974" s="61">
        <v>7028.36</v>
      </c>
      <c r="G6974" s="61">
        <v>7179.32</v>
      </c>
      <c r="J6974" s="89">
        <v>0</v>
      </c>
      <c r="K6974" s="89">
        <v>0</v>
      </c>
    </row>
    <row r="6975" spans="1:11" ht="22.5" x14ac:dyDescent="0.2">
      <c r="A6975" s="1" t="str">
        <f t="shared" si="111"/>
        <v>SINAPI 102755</v>
      </c>
      <c r="B6975" s="3" t="s">
        <v>6064</v>
      </c>
      <c r="C6975" s="3">
        <v>102755</v>
      </c>
      <c r="D6975" s="2" t="s">
        <v>7065</v>
      </c>
      <c r="E6975" s="3" t="s">
        <v>4953</v>
      </c>
      <c r="F6975" s="61">
        <v>10908.1</v>
      </c>
      <c r="G6975" s="61">
        <v>11126.22</v>
      </c>
      <c r="J6975" s="89">
        <v>1E-4</v>
      </c>
      <c r="K6975" s="89">
        <v>1E-4</v>
      </c>
    </row>
    <row r="6976" spans="1:11" ht="22.5" x14ac:dyDescent="0.2">
      <c r="A6976" s="1" t="str">
        <f t="shared" si="111"/>
        <v>SINAPI 102782</v>
      </c>
      <c r="B6976" s="3" t="s">
        <v>6064</v>
      </c>
      <c r="C6976" s="3">
        <v>102782</v>
      </c>
      <c r="D6976" s="2" t="s">
        <v>7066</v>
      </c>
      <c r="E6976" s="3" t="s">
        <v>4953</v>
      </c>
      <c r="F6976" s="61">
        <v>14747.42</v>
      </c>
      <c r="G6976" s="61">
        <v>15080.54</v>
      </c>
      <c r="J6976" s="89">
        <v>0</v>
      </c>
      <c r="K6976" s="89">
        <v>0</v>
      </c>
    </row>
    <row r="6977" spans="1:11" ht="22.5" x14ac:dyDescent="0.2">
      <c r="A6977" s="1" t="str">
        <f t="shared" si="111"/>
        <v>SINAPI 102745</v>
      </c>
      <c r="B6977" s="3" t="s">
        <v>6064</v>
      </c>
      <c r="C6977" s="3">
        <v>102745</v>
      </c>
      <c r="D6977" s="2" t="s">
        <v>7067</v>
      </c>
      <c r="E6977" s="3" t="s">
        <v>4953</v>
      </c>
      <c r="F6977" s="61">
        <v>9881.34</v>
      </c>
      <c r="G6977" s="61">
        <v>10088.17</v>
      </c>
      <c r="J6977" s="89">
        <v>0</v>
      </c>
      <c r="K6977" s="89">
        <v>0</v>
      </c>
    </row>
    <row r="6978" spans="1:11" ht="22.5" x14ac:dyDescent="0.2">
      <c r="A6978" s="1" t="str">
        <f t="shared" si="111"/>
        <v>SINAPI 102756</v>
      </c>
      <c r="B6978" s="3" t="s">
        <v>6064</v>
      </c>
      <c r="C6978" s="3">
        <v>102756</v>
      </c>
      <c r="D6978" s="2" t="s">
        <v>7068</v>
      </c>
      <c r="E6978" s="3" t="s">
        <v>4953</v>
      </c>
      <c r="F6978" s="61">
        <v>16204.92</v>
      </c>
      <c r="G6978" s="61">
        <v>16518.25</v>
      </c>
      <c r="J6978" s="89">
        <v>1E-4</v>
      </c>
      <c r="K6978" s="89">
        <v>1E-4</v>
      </c>
    </row>
    <row r="6979" spans="1:11" ht="22.5" x14ac:dyDescent="0.2">
      <c r="A6979" s="1" t="str">
        <f t="shared" si="111"/>
        <v>SINAPI 102783</v>
      </c>
      <c r="B6979" s="3" t="s">
        <v>6064</v>
      </c>
      <c r="C6979" s="3">
        <v>102783</v>
      </c>
      <c r="D6979" s="2" t="s">
        <v>7069</v>
      </c>
      <c r="E6979" s="3" t="s">
        <v>4953</v>
      </c>
      <c r="F6979" s="61">
        <v>19519.22</v>
      </c>
      <c r="G6979" s="61">
        <v>19967.54</v>
      </c>
      <c r="J6979" s="89">
        <v>0</v>
      </c>
      <c r="K6979" s="89">
        <v>0</v>
      </c>
    </row>
    <row r="6980" spans="1:11" ht="22.5" x14ac:dyDescent="0.2">
      <c r="A6980" s="1" t="str">
        <f t="shared" si="111"/>
        <v>SINAPI 102746</v>
      </c>
      <c r="B6980" s="3" t="s">
        <v>6064</v>
      </c>
      <c r="C6980" s="3">
        <v>102746</v>
      </c>
      <c r="D6980" s="2" t="s">
        <v>7070</v>
      </c>
      <c r="E6980" s="3" t="s">
        <v>4953</v>
      </c>
      <c r="F6980" s="61">
        <v>17140.009999999998</v>
      </c>
      <c r="G6980" s="61">
        <v>17489.03</v>
      </c>
      <c r="J6980" s="89">
        <v>1E-4</v>
      </c>
      <c r="K6980" s="89">
        <v>0</v>
      </c>
    </row>
    <row r="6981" spans="1:11" ht="22.5" x14ac:dyDescent="0.2">
      <c r="A6981" s="1" t="str">
        <f t="shared" si="111"/>
        <v>SINAPI 102757</v>
      </c>
      <c r="B6981" s="3" t="s">
        <v>6064</v>
      </c>
      <c r="C6981" s="3">
        <v>102757</v>
      </c>
      <c r="D6981" s="2" t="s">
        <v>7071</v>
      </c>
      <c r="E6981" s="3" t="s">
        <v>4953</v>
      </c>
      <c r="F6981" s="61">
        <v>30172.25</v>
      </c>
      <c r="G6981" s="61">
        <v>30736.76</v>
      </c>
      <c r="J6981" s="89">
        <v>1E-4</v>
      </c>
      <c r="K6981" s="89">
        <v>1E-4</v>
      </c>
    </row>
    <row r="6982" spans="1:11" ht="22.5" x14ac:dyDescent="0.2">
      <c r="A6982" s="1" t="str">
        <f t="shared" si="111"/>
        <v>SINAPI 102784</v>
      </c>
      <c r="B6982" s="3" t="s">
        <v>6064</v>
      </c>
      <c r="C6982" s="3">
        <v>102784</v>
      </c>
      <c r="D6982" s="2" t="s">
        <v>7072</v>
      </c>
      <c r="E6982" s="3" t="s">
        <v>4953</v>
      </c>
      <c r="F6982" s="61">
        <v>30349.87</v>
      </c>
      <c r="G6982" s="61">
        <v>30866.7</v>
      </c>
      <c r="J6982" s="89">
        <v>0</v>
      </c>
      <c r="K6982" s="89">
        <v>0</v>
      </c>
    </row>
    <row r="6983" spans="1:11" ht="22.5" x14ac:dyDescent="0.2">
      <c r="A6983" s="1" t="str">
        <f t="shared" si="111"/>
        <v>SINAPI 102779</v>
      </c>
      <c r="B6983" s="3" t="s">
        <v>6064</v>
      </c>
      <c r="C6983" s="3">
        <v>102779</v>
      </c>
      <c r="D6983" s="2" t="s">
        <v>7073</v>
      </c>
      <c r="E6983" s="3" t="s">
        <v>4953</v>
      </c>
      <c r="F6983" s="61">
        <v>7794.42</v>
      </c>
      <c r="G6983" s="61">
        <v>7982.7</v>
      </c>
      <c r="J6983" s="89">
        <v>0</v>
      </c>
      <c r="K6983" s="89">
        <v>0</v>
      </c>
    </row>
    <row r="6984" spans="1:11" ht="22.5" x14ac:dyDescent="0.2">
      <c r="A6984" s="1" t="str">
        <f t="shared" si="111"/>
        <v>SINAPI 102780</v>
      </c>
      <c r="B6984" s="3" t="s">
        <v>6064</v>
      </c>
      <c r="C6984" s="3">
        <v>102780</v>
      </c>
      <c r="D6984" s="2" t="s">
        <v>7074</v>
      </c>
      <c r="E6984" s="3" t="s">
        <v>4953</v>
      </c>
      <c r="F6984" s="61">
        <v>8971.56</v>
      </c>
      <c r="G6984" s="61">
        <v>9188.2800000000007</v>
      </c>
      <c r="J6984" s="89">
        <v>0</v>
      </c>
      <c r="K6984" s="89">
        <v>0</v>
      </c>
    </row>
    <row r="6985" spans="1:11" ht="22.5" x14ac:dyDescent="0.2">
      <c r="A6985" s="1" t="str">
        <f t="shared" si="111"/>
        <v>SINAPI 102743</v>
      </c>
      <c r="B6985" s="3" t="s">
        <v>6064</v>
      </c>
      <c r="C6985" s="3">
        <v>102743</v>
      </c>
      <c r="D6985" s="2" t="s">
        <v>7075</v>
      </c>
      <c r="E6985" s="3" t="s">
        <v>4953</v>
      </c>
      <c r="F6985" s="61">
        <v>4690.9799999999996</v>
      </c>
      <c r="G6985" s="61">
        <v>4794.47</v>
      </c>
      <c r="J6985" s="89">
        <v>0</v>
      </c>
      <c r="K6985" s="89">
        <v>0</v>
      </c>
    </row>
    <row r="6986" spans="1:11" ht="22.5" x14ac:dyDescent="0.2">
      <c r="A6986" s="1" t="str">
        <f t="shared" si="111"/>
        <v>SINAPI 102781</v>
      </c>
      <c r="B6986" s="3" t="s">
        <v>6064</v>
      </c>
      <c r="C6986" s="3">
        <v>102781</v>
      </c>
      <c r="D6986" s="2" t="s">
        <v>7076</v>
      </c>
      <c r="E6986" s="3" t="s">
        <v>4953</v>
      </c>
      <c r="F6986" s="61">
        <v>13266.18</v>
      </c>
      <c r="G6986" s="61">
        <v>13586.58</v>
      </c>
      <c r="J6986" s="89">
        <v>0</v>
      </c>
      <c r="K6986" s="89">
        <v>0</v>
      </c>
    </row>
    <row r="6987" spans="1:11" ht="22.5" x14ac:dyDescent="0.2">
      <c r="A6987" s="1" t="str">
        <f t="shared" si="111"/>
        <v>SINAPI 102761</v>
      </c>
      <c r="B6987" s="3" t="s">
        <v>6064</v>
      </c>
      <c r="C6987" s="3">
        <v>102761</v>
      </c>
      <c r="D6987" s="2" t="s">
        <v>7077</v>
      </c>
      <c r="E6987" s="3" t="s">
        <v>4953</v>
      </c>
      <c r="F6987" s="61">
        <v>13367.73</v>
      </c>
      <c r="G6987" s="61">
        <v>13682.41</v>
      </c>
      <c r="J6987" s="89">
        <v>0</v>
      </c>
      <c r="K6987" s="89">
        <v>0</v>
      </c>
    </row>
    <row r="6988" spans="1:11" ht="22.5" x14ac:dyDescent="0.2">
      <c r="A6988" s="1" t="str">
        <f t="shared" si="111"/>
        <v>SINAPI 102791</v>
      </c>
      <c r="B6988" s="3" t="s">
        <v>6064</v>
      </c>
      <c r="C6988" s="3">
        <v>102791</v>
      </c>
      <c r="D6988" s="2" t="s">
        <v>7078</v>
      </c>
      <c r="E6988" s="3" t="s">
        <v>4953</v>
      </c>
      <c r="F6988" s="61">
        <v>28326.5</v>
      </c>
      <c r="G6988" s="61">
        <v>28952.959999999999</v>
      </c>
      <c r="J6988" s="89">
        <v>0</v>
      </c>
      <c r="K6988" s="89">
        <v>0</v>
      </c>
    </row>
    <row r="6989" spans="1:11" ht="22.5" x14ac:dyDescent="0.2">
      <c r="A6989" s="1" t="str">
        <f t="shared" si="111"/>
        <v>SINAPI 102762</v>
      </c>
      <c r="B6989" s="3" t="s">
        <v>6064</v>
      </c>
      <c r="C6989" s="3">
        <v>102762</v>
      </c>
      <c r="D6989" s="2" t="s">
        <v>7079</v>
      </c>
      <c r="E6989" s="3" t="s">
        <v>4953</v>
      </c>
      <c r="F6989" s="61">
        <v>20719.330000000002</v>
      </c>
      <c r="G6989" s="61">
        <v>21171.29</v>
      </c>
      <c r="J6989" s="89">
        <v>0</v>
      </c>
      <c r="K6989" s="89">
        <v>0</v>
      </c>
    </row>
    <row r="6990" spans="1:11" ht="22.5" x14ac:dyDescent="0.2">
      <c r="A6990" s="1" t="str">
        <f t="shared" si="111"/>
        <v>SINAPI 102792</v>
      </c>
      <c r="B6990" s="3" t="s">
        <v>6064</v>
      </c>
      <c r="C6990" s="3">
        <v>102792</v>
      </c>
      <c r="D6990" s="2" t="s">
        <v>7080</v>
      </c>
      <c r="E6990" s="3" t="s">
        <v>4953</v>
      </c>
      <c r="F6990" s="61">
        <v>46033.55</v>
      </c>
      <c r="G6990" s="61">
        <v>47001.14</v>
      </c>
      <c r="J6990" s="89">
        <v>0</v>
      </c>
      <c r="K6990" s="89">
        <v>0</v>
      </c>
    </row>
    <row r="6991" spans="1:11" ht="22.5" x14ac:dyDescent="0.2">
      <c r="A6991" s="1" t="str">
        <f t="shared" si="111"/>
        <v>SINAPI 102763</v>
      </c>
      <c r="B6991" s="3" t="s">
        <v>6064</v>
      </c>
      <c r="C6991" s="3">
        <v>102763</v>
      </c>
      <c r="D6991" s="2" t="s">
        <v>7081</v>
      </c>
      <c r="E6991" s="3" t="s">
        <v>4953</v>
      </c>
      <c r="F6991" s="61">
        <v>28835.49</v>
      </c>
      <c r="G6991" s="61">
        <v>29445.4</v>
      </c>
      <c r="J6991" s="89">
        <v>0</v>
      </c>
      <c r="K6991" s="89">
        <v>0</v>
      </c>
    </row>
    <row r="6992" spans="1:11" ht="22.5" x14ac:dyDescent="0.2">
      <c r="A6992" s="1" t="str">
        <f t="shared" si="111"/>
        <v>SINAPI 102793</v>
      </c>
      <c r="B6992" s="3" t="s">
        <v>6064</v>
      </c>
      <c r="C6992" s="3">
        <v>102793</v>
      </c>
      <c r="D6992" s="2" t="s">
        <v>7082</v>
      </c>
      <c r="E6992" s="3" t="s">
        <v>4953</v>
      </c>
      <c r="F6992" s="61">
        <v>61952.91</v>
      </c>
      <c r="G6992" s="61">
        <v>63175.28</v>
      </c>
      <c r="J6992" s="89">
        <v>0</v>
      </c>
      <c r="K6992" s="89">
        <v>0</v>
      </c>
    </row>
    <row r="6993" spans="1:11" ht="22.5" x14ac:dyDescent="0.2">
      <c r="A6993" s="1" t="str">
        <f t="shared" si="111"/>
        <v>SINAPI 102764</v>
      </c>
      <c r="B6993" s="3" t="s">
        <v>6064</v>
      </c>
      <c r="C6993" s="3">
        <v>102764</v>
      </c>
      <c r="D6993" s="2" t="s">
        <v>7083</v>
      </c>
      <c r="E6993" s="3" t="s">
        <v>4953</v>
      </c>
      <c r="F6993" s="61">
        <v>40796.32</v>
      </c>
      <c r="G6993" s="61">
        <v>41598.39</v>
      </c>
      <c r="J6993" s="89">
        <v>0</v>
      </c>
      <c r="K6993" s="89">
        <v>0</v>
      </c>
    </row>
    <row r="6994" spans="1:11" ht="22.5" x14ac:dyDescent="0.2">
      <c r="A6994" s="1" t="str">
        <f t="shared" si="111"/>
        <v>SINAPI 102794</v>
      </c>
      <c r="B6994" s="3" t="s">
        <v>6064</v>
      </c>
      <c r="C6994" s="3">
        <v>102794</v>
      </c>
      <c r="D6994" s="2" t="s">
        <v>7084</v>
      </c>
      <c r="E6994" s="3" t="s">
        <v>4953</v>
      </c>
      <c r="F6994" s="61">
        <v>88652.22</v>
      </c>
      <c r="G6994" s="61">
        <v>90363.56</v>
      </c>
      <c r="J6994" s="89">
        <v>0</v>
      </c>
      <c r="K6994" s="89">
        <v>0</v>
      </c>
    </row>
    <row r="6995" spans="1:11" ht="22.5" x14ac:dyDescent="0.2">
      <c r="A6995" s="1" t="str">
        <f t="shared" si="111"/>
        <v>SINAPI 102740</v>
      </c>
      <c r="B6995" s="3" t="s">
        <v>6064</v>
      </c>
      <c r="C6995" s="3">
        <v>102740</v>
      </c>
      <c r="D6995" s="2" t="s">
        <v>7085</v>
      </c>
      <c r="E6995" s="3" t="s">
        <v>4953</v>
      </c>
      <c r="F6995" s="61">
        <v>5790.99</v>
      </c>
      <c r="G6995" s="61">
        <v>5915.89</v>
      </c>
      <c r="J6995" s="89">
        <v>0</v>
      </c>
      <c r="K6995" s="89">
        <v>0</v>
      </c>
    </row>
    <row r="6996" spans="1:11" ht="22.5" x14ac:dyDescent="0.2">
      <c r="A6996" s="1" t="str">
        <f t="shared" si="111"/>
        <v>SINAPI 102752</v>
      </c>
      <c r="B6996" s="3" t="s">
        <v>6064</v>
      </c>
      <c r="C6996" s="3">
        <v>102752</v>
      </c>
      <c r="D6996" s="2" t="s">
        <v>7086</v>
      </c>
      <c r="E6996" s="3" t="s">
        <v>4953</v>
      </c>
      <c r="F6996" s="61">
        <v>7796.55</v>
      </c>
      <c r="G6996" s="61">
        <v>7956.44</v>
      </c>
      <c r="J6996" s="89">
        <v>1E-4</v>
      </c>
      <c r="K6996" s="89">
        <v>0</v>
      </c>
    </row>
    <row r="6997" spans="1:11" ht="22.5" x14ac:dyDescent="0.2">
      <c r="A6997" s="1" t="str">
        <f t="shared" si="111"/>
        <v>SINAPI 102776</v>
      </c>
      <c r="B6997" s="3" t="s">
        <v>6064</v>
      </c>
      <c r="C6997" s="3">
        <v>102776</v>
      </c>
      <c r="D6997" s="2" t="s">
        <v>7087</v>
      </c>
      <c r="E6997" s="3" t="s">
        <v>4953</v>
      </c>
      <c r="F6997" s="61">
        <v>11611.86</v>
      </c>
      <c r="G6997" s="61">
        <v>11892.3</v>
      </c>
      <c r="J6997" s="89">
        <v>0</v>
      </c>
      <c r="K6997" s="89">
        <v>0</v>
      </c>
    </row>
    <row r="6998" spans="1:11" ht="22.5" x14ac:dyDescent="0.2">
      <c r="A6998" s="1" t="str">
        <f t="shared" si="111"/>
        <v>SINAPI 102741</v>
      </c>
      <c r="B6998" s="3" t="s">
        <v>6064</v>
      </c>
      <c r="C6998" s="3">
        <v>102741</v>
      </c>
      <c r="D6998" s="2" t="s">
        <v>7088</v>
      </c>
      <c r="E6998" s="3" t="s">
        <v>4953</v>
      </c>
      <c r="F6998" s="61">
        <v>8131.21</v>
      </c>
      <c r="G6998" s="61">
        <v>8302.39</v>
      </c>
      <c r="J6998" s="89">
        <v>0</v>
      </c>
      <c r="K6998" s="89">
        <v>0</v>
      </c>
    </row>
    <row r="6999" spans="1:11" ht="22.5" x14ac:dyDescent="0.2">
      <c r="A6999" s="1" t="str">
        <f t="shared" ref="A6999:A7062" si="112">CONCATENATE($B6999," ",$C6999)</f>
        <v>SINAPI 102753</v>
      </c>
      <c r="B6999" s="3" t="s">
        <v>6064</v>
      </c>
      <c r="C6999" s="3">
        <v>102753</v>
      </c>
      <c r="D6999" s="2" t="s">
        <v>7089</v>
      </c>
      <c r="E6999" s="3" t="s">
        <v>4953</v>
      </c>
      <c r="F6999" s="61">
        <v>11546.37</v>
      </c>
      <c r="G6999" s="61">
        <v>11775.61</v>
      </c>
      <c r="J6999" s="89">
        <v>1E-4</v>
      </c>
      <c r="K6999" s="89">
        <v>1E-4</v>
      </c>
    </row>
    <row r="7000" spans="1:11" ht="22.5" x14ac:dyDescent="0.2">
      <c r="A7000" s="1" t="str">
        <f t="shared" si="112"/>
        <v>SINAPI 102777</v>
      </c>
      <c r="B7000" s="3" t="s">
        <v>6064</v>
      </c>
      <c r="C7000" s="3">
        <v>102777</v>
      </c>
      <c r="D7000" s="2" t="s">
        <v>7090</v>
      </c>
      <c r="E7000" s="3" t="s">
        <v>4953</v>
      </c>
      <c r="F7000" s="61">
        <v>17560.8</v>
      </c>
      <c r="G7000" s="61">
        <v>17984.88</v>
      </c>
      <c r="J7000" s="89">
        <v>0</v>
      </c>
      <c r="K7000" s="89">
        <v>0</v>
      </c>
    </row>
    <row r="7001" spans="1:11" ht="22.5" x14ac:dyDescent="0.2">
      <c r="A7001" s="1" t="str">
        <f t="shared" si="112"/>
        <v>SINAPI 102742</v>
      </c>
      <c r="B7001" s="3" t="s">
        <v>6064</v>
      </c>
      <c r="C7001" s="3">
        <v>102742</v>
      </c>
      <c r="D7001" s="2" t="s">
        <v>7091</v>
      </c>
      <c r="E7001" s="3" t="s">
        <v>4953</v>
      </c>
      <c r="F7001" s="61">
        <v>14087.2</v>
      </c>
      <c r="G7001" s="61">
        <v>14376.17</v>
      </c>
      <c r="J7001" s="89">
        <v>1E-4</v>
      </c>
      <c r="K7001" s="89">
        <v>0</v>
      </c>
    </row>
    <row r="7002" spans="1:11" ht="22.5" x14ac:dyDescent="0.2">
      <c r="A7002" s="1" t="str">
        <f t="shared" si="112"/>
        <v>SINAPI 102754</v>
      </c>
      <c r="B7002" s="3" t="s">
        <v>6064</v>
      </c>
      <c r="C7002" s="3">
        <v>102754</v>
      </c>
      <c r="D7002" s="2" t="s">
        <v>7092</v>
      </c>
      <c r="E7002" s="3" t="s">
        <v>4953</v>
      </c>
      <c r="F7002" s="61">
        <v>21970.43</v>
      </c>
      <c r="G7002" s="61">
        <v>22392.720000000001</v>
      </c>
      <c r="J7002" s="89">
        <v>1E-4</v>
      </c>
      <c r="K7002" s="89">
        <v>1E-4</v>
      </c>
    </row>
    <row r="7003" spans="1:11" ht="22.5" x14ac:dyDescent="0.2">
      <c r="A7003" s="1" t="str">
        <f t="shared" si="112"/>
        <v>SINAPI 102778</v>
      </c>
      <c r="B7003" s="3" t="s">
        <v>6064</v>
      </c>
      <c r="C7003" s="3">
        <v>102778</v>
      </c>
      <c r="D7003" s="2" t="s">
        <v>7093</v>
      </c>
      <c r="E7003" s="3" t="s">
        <v>4953</v>
      </c>
      <c r="F7003" s="61">
        <v>26086.85</v>
      </c>
      <c r="G7003" s="61">
        <v>26572.76</v>
      </c>
      <c r="J7003" s="89">
        <v>0</v>
      </c>
      <c r="K7003" s="89">
        <v>0</v>
      </c>
    </row>
    <row r="7004" spans="1:11" ht="22.5" x14ac:dyDescent="0.2">
      <c r="A7004" s="1" t="str">
        <f t="shared" si="112"/>
        <v>SINAPI 102737</v>
      </c>
      <c r="B7004" s="3" t="s">
        <v>6064</v>
      </c>
      <c r="C7004" s="3">
        <v>102737</v>
      </c>
      <c r="D7004" s="2" t="s">
        <v>7094</v>
      </c>
      <c r="E7004" s="3" t="s">
        <v>4953</v>
      </c>
      <c r="F7004" s="61">
        <v>1124.8399999999999</v>
      </c>
      <c r="G7004" s="61">
        <v>1151.6300000000001</v>
      </c>
      <c r="J7004" s="89">
        <v>0</v>
      </c>
      <c r="K7004" s="89">
        <v>0</v>
      </c>
    </row>
    <row r="7005" spans="1:11" ht="22.5" x14ac:dyDescent="0.2">
      <c r="A7005" s="1" t="str">
        <f t="shared" si="112"/>
        <v>SINAPI 102773</v>
      </c>
      <c r="B7005" s="3" t="s">
        <v>6064</v>
      </c>
      <c r="C7005" s="3">
        <v>102773</v>
      </c>
      <c r="D7005" s="2" t="s">
        <v>7095</v>
      </c>
      <c r="E7005" s="3" t="s">
        <v>4953</v>
      </c>
      <c r="F7005" s="61">
        <v>7794.42</v>
      </c>
      <c r="G7005" s="61">
        <v>7982.7</v>
      </c>
      <c r="J7005" s="89">
        <v>0</v>
      </c>
      <c r="K7005" s="89">
        <v>0</v>
      </c>
    </row>
    <row r="7006" spans="1:11" ht="22.5" x14ac:dyDescent="0.2">
      <c r="A7006" s="1" t="str">
        <f t="shared" si="112"/>
        <v>SINAPI 102738</v>
      </c>
      <c r="B7006" s="3" t="s">
        <v>6064</v>
      </c>
      <c r="C7006" s="3">
        <v>102738</v>
      </c>
      <c r="D7006" s="2" t="s">
        <v>7096</v>
      </c>
      <c r="E7006" s="3" t="s">
        <v>4953</v>
      </c>
      <c r="F7006" s="61">
        <v>2306.56</v>
      </c>
      <c r="G7006" s="61">
        <v>2358.96</v>
      </c>
      <c r="J7006" s="89">
        <v>0</v>
      </c>
      <c r="K7006" s="89">
        <v>0</v>
      </c>
    </row>
    <row r="7007" spans="1:11" ht="22.5" x14ac:dyDescent="0.2">
      <c r="A7007" s="1" t="str">
        <f t="shared" si="112"/>
        <v>SINAPI 102750</v>
      </c>
      <c r="B7007" s="3" t="s">
        <v>6064</v>
      </c>
      <c r="C7007" s="3">
        <v>102750</v>
      </c>
      <c r="D7007" s="2" t="s">
        <v>7097</v>
      </c>
      <c r="E7007" s="3" t="s">
        <v>4953</v>
      </c>
      <c r="F7007" s="61">
        <v>2813.63</v>
      </c>
      <c r="G7007" s="61">
        <v>2876.43</v>
      </c>
      <c r="J7007" s="89">
        <v>0</v>
      </c>
      <c r="K7007" s="89">
        <v>0</v>
      </c>
    </row>
    <row r="7008" spans="1:11" ht="22.5" x14ac:dyDescent="0.2">
      <c r="A7008" s="1" t="str">
        <f t="shared" si="112"/>
        <v>SINAPI 102774</v>
      </c>
      <c r="B7008" s="3" t="s">
        <v>6064</v>
      </c>
      <c r="C7008" s="3">
        <v>102774</v>
      </c>
      <c r="D7008" s="2" t="s">
        <v>7098</v>
      </c>
      <c r="E7008" s="3" t="s">
        <v>4953</v>
      </c>
      <c r="F7008" s="61">
        <v>7794.42</v>
      </c>
      <c r="G7008" s="61">
        <v>7982.7</v>
      </c>
      <c r="J7008" s="89">
        <v>0</v>
      </c>
      <c r="K7008" s="89">
        <v>0</v>
      </c>
    </row>
    <row r="7009" spans="1:11" ht="22.5" x14ac:dyDescent="0.2">
      <c r="A7009" s="1" t="str">
        <f t="shared" si="112"/>
        <v>SINAPI 102739</v>
      </c>
      <c r="B7009" s="3" t="s">
        <v>6064</v>
      </c>
      <c r="C7009" s="3">
        <v>102739</v>
      </c>
      <c r="D7009" s="2" t="s">
        <v>7099</v>
      </c>
      <c r="E7009" s="3" t="s">
        <v>4953</v>
      </c>
      <c r="F7009" s="61">
        <v>3862.45</v>
      </c>
      <c r="G7009" s="61">
        <v>3947.96</v>
      </c>
      <c r="J7009" s="89">
        <v>0</v>
      </c>
      <c r="K7009" s="89">
        <v>0</v>
      </c>
    </row>
    <row r="7010" spans="1:11" ht="22.5" x14ac:dyDescent="0.2">
      <c r="A7010" s="1" t="str">
        <f t="shared" si="112"/>
        <v>SINAPI 102751</v>
      </c>
      <c r="B7010" s="3" t="s">
        <v>6064</v>
      </c>
      <c r="C7010" s="3">
        <v>102751</v>
      </c>
      <c r="D7010" s="2" t="s">
        <v>7100</v>
      </c>
      <c r="E7010" s="3" t="s">
        <v>4953</v>
      </c>
      <c r="F7010" s="61">
        <v>4891.28</v>
      </c>
      <c r="G7010" s="61">
        <v>4995.3500000000004</v>
      </c>
      <c r="J7010" s="89">
        <v>0</v>
      </c>
      <c r="K7010" s="89">
        <v>0</v>
      </c>
    </row>
    <row r="7011" spans="1:11" ht="22.5" x14ac:dyDescent="0.2">
      <c r="A7011" s="1" t="str">
        <f t="shared" si="112"/>
        <v>SINAPI 102775</v>
      </c>
      <c r="B7011" s="3" t="s">
        <v>6064</v>
      </c>
      <c r="C7011" s="3">
        <v>102775</v>
      </c>
      <c r="D7011" s="2" t="s">
        <v>7101</v>
      </c>
      <c r="E7011" s="3" t="s">
        <v>4953</v>
      </c>
      <c r="F7011" s="61">
        <v>11611.86</v>
      </c>
      <c r="G7011" s="61">
        <v>11892.3</v>
      </c>
      <c r="J7011" s="89">
        <v>0</v>
      </c>
      <c r="K7011" s="89">
        <v>0</v>
      </c>
    </row>
    <row r="7012" spans="1:11" ht="22.5" x14ac:dyDescent="0.2">
      <c r="A7012" s="1" t="str">
        <f t="shared" si="112"/>
        <v>SINAPI 102769</v>
      </c>
      <c r="B7012" s="3" t="s">
        <v>6064</v>
      </c>
      <c r="C7012" s="3">
        <v>102769</v>
      </c>
      <c r="D7012" s="2" t="s">
        <v>7102</v>
      </c>
      <c r="E7012" s="3" t="s">
        <v>4953</v>
      </c>
      <c r="F7012" s="61">
        <v>19338.21</v>
      </c>
      <c r="G7012" s="61">
        <v>19781.61</v>
      </c>
      <c r="J7012" s="89">
        <v>0</v>
      </c>
      <c r="K7012" s="89">
        <v>0</v>
      </c>
    </row>
    <row r="7013" spans="1:11" ht="22.5" x14ac:dyDescent="0.2">
      <c r="A7013" s="1" t="str">
        <f t="shared" si="112"/>
        <v>SINAPI 102799</v>
      </c>
      <c r="B7013" s="3" t="s">
        <v>6064</v>
      </c>
      <c r="C7013" s="3">
        <v>102799</v>
      </c>
      <c r="D7013" s="2" t="s">
        <v>7103</v>
      </c>
      <c r="E7013" s="3" t="s">
        <v>4953</v>
      </c>
      <c r="F7013" s="61">
        <v>30881.919999999998</v>
      </c>
      <c r="G7013" s="61">
        <v>31567.26</v>
      </c>
      <c r="J7013" s="89">
        <v>0</v>
      </c>
      <c r="K7013" s="89">
        <v>0</v>
      </c>
    </row>
    <row r="7014" spans="1:11" ht="22.5" x14ac:dyDescent="0.2">
      <c r="A7014" s="1" t="str">
        <f t="shared" si="112"/>
        <v>SINAPI 102770</v>
      </c>
      <c r="B7014" s="3" t="s">
        <v>6064</v>
      </c>
      <c r="C7014" s="3">
        <v>102770</v>
      </c>
      <c r="D7014" s="2" t="s">
        <v>7104</v>
      </c>
      <c r="E7014" s="3" t="s">
        <v>4953</v>
      </c>
      <c r="F7014" s="61">
        <v>29752.38</v>
      </c>
      <c r="G7014" s="61">
        <v>30396.42</v>
      </c>
      <c r="J7014" s="89">
        <v>0</v>
      </c>
      <c r="K7014" s="89">
        <v>0</v>
      </c>
    </row>
    <row r="7015" spans="1:11" ht="22.5" x14ac:dyDescent="0.2">
      <c r="A7015" s="1" t="str">
        <f t="shared" si="112"/>
        <v>SINAPI 102800</v>
      </c>
      <c r="B7015" s="3" t="s">
        <v>6064</v>
      </c>
      <c r="C7015" s="3">
        <v>102800</v>
      </c>
      <c r="D7015" s="2" t="s">
        <v>7105</v>
      </c>
      <c r="E7015" s="3" t="s">
        <v>4953</v>
      </c>
      <c r="F7015" s="61">
        <v>53506.29</v>
      </c>
      <c r="G7015" s="61">
        <v>54628.52</v>
      </c>
      <c r="J7015" s="89">
        <v>0</v>
      </c>
      <c r="K7015" s="89">
        <v>0</v>
      </c>
    </row>
    <row r="7016" spans="1:11" ht="22.5" x14ac:dyDescent="0.2">
      <c r="A7016" s="1" t="str">
        <f t="shared" si="112"/>
        <v>SINAPI 102771</v>
      </c>
      <c r="B7016" s="3" t="s">
        <v>6064</v>
      </c>
      <c r="C7016" s="3">
        <v>102771</v>
      </c>
      <c r="D7016" s="2" t="s">
        <v>7106</v>
      </c>
      <c r="E7016" s="3" t="s">
        <v>4953</v>
      </c>
      <c r="F7016" s="61">
        <v>41657.620000000003</v>
      </c>
      <c r="G7016" s="61">
        <v>42527.88</v>
      </c>
      <c r="J7016" s="89">
        <v>0</v>
      </c>
      <c r="K7016" s="89">
        <v>0</v>
      </c>
    </row>
    <row r="7017" spans="1:11" ht="22.5" x14ac:dyDescent="0.2">
      <c r="A7017" s="1" t="str">
        <f t="shared" si="112"/>
        <v>SINAPI 102801</v>
      </c>
      <c r="B7017" s="3" t="s">
        <v>6064</v>
      </c>
      <c r="C7017" s="3">
        <v>102801</v>
      </c>
      <c r="D7017" s="2" t="s">
        <v>7107</v>
      </c>
      <c r="E7017" s="3" t="s">
        <v>4953</v>
      </c>
      <c r="F7017" s="61">
        <v>74920.72</v>
      </c>
      <c r="G7017" s="61">
        <v>76442.02</v>
      </c>
      <c r="J7017" s="89">
        <v>0</v>
      </c>
      <c r="K7017" s="89">
        <v>0</v>
      </c>
    </row>
    <row r="7018" spans="1:11" ht="22.5" x14ac:dyDescent="0.2">
      <c r="A7018" s="1" t="str">
        <f t="shared" si="112"/>
        <v>SINAPI 102772</v>
      </c>
      <c r="B7018" s="3" t="s">
        <v>6064</v>
      </c>
      <c r="C7018" s="3">
        <v>102772</v>
      </c>
      <c r="D7018" s="2" t="s">
        <v>7108</v>
      </c>
      <c r="E7018" s="3" t="s">
        <v>4953</v>
      </c>
      <c r="F7018" s="61">
        <v>58820.6</v>
      </c>
      <c r="G7018" s="61">
        <v>59955.89</v>
      </c>
      <c r="J7018" s="89">
        <v>0</v>
      </c>
      <c r="K7018" s="89">
        <v>0</v>
      </c>
    </row>
    <row r="7019" spans="1:11" ht="22.5" x14ac:dyDescent="0.2">
      <c r="A7019" s="1" t="str">
        <f t="shared" si="112"/>
        <v>SINAPI 102802</v>
      </c>
      <c r="B7019" s="3" t="s">
        <v>6064</v>
      </c>
      <c r="C7019" s="3">
        <v>102802</v>
      </c>
      <c r="D7019" s="2" t="s">
        <v>7109</v>
      </c>
      <c r="E7019" s="3" t="s">
        <v>4953</v>
      </c>
      <c r="F7019" s="61">
        <v>89809.14</v>
      </c>
      <c r="G7019" s="61">
        <v>91617.919999999998</v>
      </c>
      <c r="J7019" s="89">
        <v>0</v>
      </c>
      <c r="K7019" s="89">
        <v>0</v>
      </c>
    </row>
    <row r="7020" spans="1:11" ht="22.5" x14ac:dyDescent="0.2">
      <c r="A7020" s="1" t="str">
        <f t="shared" si="112"/>
        <v>SINAPI 102747</v>
      </c>
      <c r="B7020" s="3" t="s">
        <v>6064</v>
      </c>
      <c r="C7020" s="3">
        <v>102747</v>
      </c>
      <c r="D7020" s="2" t="s">
        <v>7110</v>
      </c>
      <c r="E7020" s="3" t="s">
        <v>4953</v>
      </c>
      <c r="F7020" s="61">
        <v>8737.15</v>
      </c>
      <c r="G7020" s="61">
        <v>8922.4500000000007</v>
      </c>
      <c r="J7020" s="89">
        <v>0</v>
      </c>
      <c r="K7020" s="89">
        <v>0</v>
      </c>
    </row>
    <row r="7021" spans="1:11" ht="22.5" x14ac:dyDescent="0.2">
      <c r="A7021" s="1" t="str">
        <f t="shared" si="112"/>
        <v>SINAPI 102758</v>
      </c>
      <c r="B7021" s="3" t="s">
        <v>6064</v>
      </c>
      <c r="C7021" s="3">
        <v>102758</v>
      </c>
      <c r="D7021" s="2" t="s">
        <v>7111</v>
      </c>
      <c r="E7021" s="3" t="s">
        <v>4953</v>
      </c>
      <c r="F7021" s="61">
        <v>14033.54</v>
      </c>
      <c r="G7021" s="61">
        <v>14310.27</v>
      </c>
      <c r="J7021" s="89">
        <v>1E-4</v>
      </c>
      <c r="K7021" s="89">
        <v>1E-4</v>
      </c>
    </row>
    <row r="7022" spans="1:11" ht="22.5" x14ac:dyDescent="0.2">
      <c r="A7022" s="1" t="str">
        <f t="shared" si="112"/>
        <v>SINAPI 102788</v>
      </c>
      <c r="B7022" s="3" t="s">
        <v>6064</v>
      </c>
      <c r="C7022" s="3">
        <v>102788</v>
      </c>
      <c r="D7022" s="2" t="s">
        <v>7112</v>
      </c>
      <c r="E7022" s="3" t="s">
        <v>4953</v>
      </c>
      <c r="F7022" s="61">
        <v>16196.2</v>
      </c>
      <c r="G7022" s="61">
        <v>16536.939999999999</v>
      </c>
      <c r="J7022" s="89">
        <v>0</v>
      </c>
      <c r="K7022" s="89">
        <v>0</v>
      </c>
    </row>
    <row r="7023" spans="1:11" ht="22.5" x14ac:dyDescent="0.2">
      <c r="A7023" s="1" t="str">
        <f t="shared" si="112"/>
        <v>SINAPI 102748</v>
      </c>
      <c r="B7023" s="3" t="s">
        <v>6064</v>
      </c>
      <c r="C7023" s="3">
        <v>102748</v>
      </c>
      <c r="D7023" s="2" t="s">
        <v>7113</v>
      </c>
      <c r="E7023" s="3" t="s">
        <v>4953</v>
      </c>
      <c r="F7023" s="61">
        <v>12229.75</v>
      </c>
      <c r="G7023" s="61">
        <v>12482.78</v>
      </c>
      <c r="J7023" s="89">
        <v>0</v>
      </c>
      <c r="K7023" s="89">
        <v>0</v>
      </c>
    </row>
    <row r="7024" spans="1:11" ht="22.5" x14ac:dyDescent="0.2">
      <c r="A7024" s="1" t="str">
        <f t="shared" si="112"/>
        <v>SINAPI 102759</v>
      </c>
      <c r="B7024" s="3" t="s">
        <v>6064</v>
      </c>
      <c r="C7024" s="3">
        <v>102759</v>
      </c>
      <c r="D7024" s="2" t="s">
        <v>7114</v>
      </c>
      <c r="E7024" s="3" t="s">
        <v>4953</v>
      </c>
      <c r="F7024" s="61">
        <v>20884.580000000002</v>
      </c>
      <c r="G7024" s="61">
        <v>21282.6</v>
      </c>
      <c r="J7024" s="89">
        <v>1E-4</v>
      </c>
      <c r="K7024" s="89">
        <v>1E-4</v>
      </c>
    </row>
    <row r="7025" spans="1:11" ht="22.5" x14ac:dyDescent="0.2">
      <c r="A7025" s="1" t="str">
        <f t="shared" si="112"/>
        <v>SINAPI 102789</v>
      </c>
      <c r="B7025" s="3" t="s">
        <v>6064</v>
      </c>
      <c r="C7025" s="3">
        <v>102789</v>
      </c>
      <c r="D7025" s="2" t="s">
        <v>7115</v>
      </c>
      <c r="E7025" s="3" t="s">
        <v>4953</v>
      </c>
      <c r="F7025" s="61">
        <v>21282.92</v>
      </c>
      <c r="G7025" s="61">
        <v>21724.84</v>
      </c>
      <c r="J7025" s="89">
        <v>0</v>
      </c>
      <c r="K7025" s="89">
        <v>0</v>
      </c>
    </row>
    <row r="7026" spans="1:11" ht="22.5" x14ac:dyDescent="0.2">
      <c r="A7026" s="1" t="str">
        <f t="shared" si="112"/>
        <v>SINAPI 102749</v>
      </c>
      <c r="B7026" s="3" t="s">
        <v>6064</v>
      </c>
      <c r="C7026" s="3">
        <v>102749</v>
      </c>
      <c r="D7026" s="2" t="s">
        <v>7116</v>
      </c>
      <c r="E7026" s="3" t="s">
        <v>4953</v>
      </c>
      <c r="F7026" s="61">
        <v>21010.58</v>
      </c>
      <c r="G7026" s="61">
        <v>21433.48</v>
      </c>
      <c r="J7026" s="89">
        <v>1E-4</v>
      </c>
      <c r="K7026" s="89">
        <v>0</v>
      </c>
    </row>
    <row r="7027" spans="1:11" ht="22.5" x14ac:dyDescent="0.2">
      <c r="A7027" s="1" t="str">
        <f t="shared" si="112"/>
        <v>SINAPI 102760</v>
      </c>
      <c r="B7027" s="3" t="s">
        <v>6064</v>
      </c>
      <c r="C7027" s="3">
        <v>102760</v>
      </c>
      <c r="D7027" s="2" t="s">
        <v>7117</v>
      </c>
      <c r="E7027" s="3" t="s">
        <v>4953</v>
      </c>
      <c r="F7027" s="61">
        <v>38525.769999999997</v>
      </c>
      <c r="G7027" s="61">
        <v>39236.22</v>
      </c>
      <c r="J7027" s="89">
        <v>1E-4</v>
      </c>
      <c r="K7027" s="89">
        <v>1E-4</v>
      </c>
    </row>
    <row r="7028" spans="1:11" ht="22.5" x14ac:dyDescent="0.2">
      <c r="A7028" s="1" t="str">
        <f t="shared" si="112"/>
        <v>SINAPI 102790</v>
      </c>
      <c r="B7028" s="3" t="s">
        <v>6064</v>
      </c>
      <c r="C7028" s="3">
        <v>102790</v>
      </c>
      <c r="D7028" s="2" t="s">
        <v>7118</v>
      </c>
      <c r="E7028" s="3" t="s">
        <v>4953</v>
      </c>
      <c r="F7028" s="61">
        <v>35153.769999999997</v>
      </c>
      <c r="G7028" s="61">
        <v>35786.639999999999</v>
      </c>
      <c r="J7028" s="89">
        <v>0</v>
      </c>
      <c r="K7028" s="89">
        <v>0</v>
      </c>
    </row>
    <row r="7029" spans="1:11" ht="22.5" x14ac:dyDescent="0.2">
      <c r="A7029" s="1" t="str">
        <f t="shared" si="112"/>
        <v>SINAPI 102785</v>
      </c>
      <c r="B7029" s="3" t="s">
        <v>6064</v>
      </c>
      <c r="C7029" s="3">
        <v>102785</v>
      </c>
      <c r="D7029" s="2" t="s">
        <v>7119</v>
      </c>
      <c r="E7029" s="3" t="s">
        <v>4953</v>
      </c>
      <c r="F7029" s="61">
        <v>8971.56</v>
      </c>
      <c r="G7029" s="61">
        <v>9188.2800000000007</v>
      </c>
      <c r="J7029" s="89">
        <v>0</v>
      </c>
      <c r="K7029" s="89">
        <v>0</v>
      </c>
    </row>
    <row r="7030" spans="1:11" ht="22.5" x14ac:dyDescent="0.2">
      <c r="A7030" s="1" t="str">
        <f t="shared" si="112"/>
        <v>SINAPI 102786</v>
      </c>
      <c r="B7030" s="3" t="s">
        <v>6064</v>
      </c>
      <c r="C7030" s="3">
        <v>102786</v>
      </c>
      <c r="D7030" s="2" t="s">
        <v>7120</v>
      </c>
      <c r="E7030" s="3" t="s">
        <v>4953</v>
      </c>
      <c r="F7030" s="61">
        <v>9975.6200000000008</v>
      </c>
      <c r="G7030" s="61">
        <v>10193.540000000001</v>
      </c>
      <c r="J7030" s="89">
        <v>0</v>
      </c>
      <c r="K7030" s="89">
        <v>0</v>
      </c>
    </row>
    <row r="7031" spans="1:11" ht="22.5" x14ac:dyDescent="0.2">
      <c r="A7031" s="1" t="str">
        <f t="shared" si="112"/>
        <v>SINAPI 102787</v>
      </c>
      <c r="B7031" s="3" t="s">
        <v>6064</v>
      </c>
      <c r="C7031" s="3">
        <v>102787</v>
      </c>
      <c r="D7031" s="2" t="s">
        <v>7121</v>
      </c>
      <c r="E7031" s="3" t="s">
        <v>4953</v>
      </c>
      <c r="F7031" s="61">
        <v>14747.42</v>
      </c>
      <c r="G7031" s="61">
        <v>15080.54</v>
      </c>
      <c r="J7031" s="89">
        <v>0</v>
      </c>
      <c r="K7031" s="89">
        <v>0</v>
      </c>
    </row>
    <row r="7032" spans="1:11" ht="22.5" x14ac:dyDescent="0.2">
      <c r="A7032" s="1" t="str">
        <f t="shared" si="112"/>
        <v>SINAPI 102736</v>
      </c>
      <c r="B7032" s="3" t="s">
        <v>6064</v>
      </c>
      <c r="C7032" s="3">
        <v>102736</v>
      </c>
      <c r="D7032" s="2" t="s">
        <v>7122</v>
      </c>
      <c r="E7032" s="3" t="s">
        <v>4957</v>
      </c>
      <c r="F7032" s="61">
        <v>672.44</v>
      </c>
      <c r="G7032" s="61">
        <v>676.35</v>
      </c>
      <c r="J7032" s="89">
        <v>2.0000000000000001E-4</v>
      </c>
      <c r="K7032" s="89">
        <v>2.0000000000000001E-4</v>
      </c>
    </row>
    <row r="7033" spans="1:11" ht="22.5" x14ac:dyDescent="0.2">
      <c r="A7033" s="1" t="str">
        <f t="shared" si="112"/>
        <v>SINAPI 102727</v>
      </c>
      <c r="B7033" s="3" t="s">
        <v>6064</v>
      </c>
      <c r="C7033" s="3">
        <v>102727</v>
      </c>
      <c r="D7033" s="2" t="s">
        <v>7123</v>
      </c>
      <c r="E7033" s="3" t="s">
        <v>4960</v>
      </c>
      <c r="F7033" s="61">
        <v>98.87</v>
      </c>
      <c r="G7033" s="61">
        <v>102.75</v>
      </c>
      <c r="J7033" s="89">
        <v>0</v>
      </c>
      <c r="K7033" s="89">
        <v>0</v>
      </c>
    </row>
    <row r="7034" spans="1:11" ht="22.5" x14ac:dyDescent="0.2">
      <c r="A7034" s="1" t="str">
        <f t="shared" si="112"/>
        <v>SINAPI 102112</v>
      </c>
      <c r="B7034" s="3" t="s">
        <v>6064</v>
      </c>
      <c r="C7034" s="3">
        <v>102112</v>
      </c>
      <c r="D7034" s="2" t="s">
        <v>7124</v>
      </c>
      <c r="E7034" s="3" t="s">
        <v>4953</v>
      </c>
      <c r="F7034" s="61">
        <v>139.53</v>
      </c>
      <c r="G7034" s="61">
        <v>151.62</v>
      </c>
      <c r="J7034" s="89">
        <v>5.0500000000000003E-2</v>
      </c>
      <c r="K7034" s="89">
        <v>4.6399999999999997E-2</v>
      </c>
    </row>
    <row r="7035" spans="1:11" ht="22.5" x14ac:dyDescent="0.2">
      <c r="A7035" s="1" t="str">
        <f t="shared" si="112"/>
        <v>SINAPI 102111</v>
      </c>
      <c r="B7035" s="3" t="s">
        <v>6064</v>
      </c>
      <c r="C7035" s="3">
        <v>102111</v>
      </c>
      <c r="D7035" s="2" t="s">
        <v>7125</v>
      </c>
      <c r="E7035" s="3" t="s">
        <v>4953</v>
      </c>
      <c r="F7035" s="61">
        <v>1089.08</v>
      </c>
      <c r="G7035" s="61">
        <v>1101.17</v>
      </c>
      <c r="J7035" s="89">
        <v>6.4999999999999997E-3</v>
      </c>
      <c r="K7035" s="89">
        <v>6.4000000000000003E-3</v>
      </c>
    </row>
    <row r="7036" spans="1:11" ht="22.5" x14ac:dyDescent="0.2">
      <c r="A7036" s="1" t="str">
        <f t="shared" si="112"/>
        <v>SINAPI 102114</v>
      </c>
      <c r="B7036" s="3" t="s">
        <v>6064</v>
      </c>
      <c r="C7036" s="3">
        <v>102114</v>
      </c>
      <c r="D7036" s="2" t="s">
        <v>7126</v>
      </c>
      <c r="E7036" s="3" t="s">
        <v>4953</v>
      </c>
      <c r="F7036" s="61">
        <v>143.05000000000001</v>
      </c>
      <c r="G7036" s="61">
        <v>155.47</v>
      </c>
      <c r="J7036" s="89">
        <v>4.9200000000000001E-2</v>
      </c>
      <c r="K7036" s="89">
        <v>4.53E-2</v>
      </c>
    </row>
    <row r="7037" spans="1:11" ht="22.5" x14ac:dyDescent="0.2">
      <c r="A7037" s="1" t="str">
        <f t="shared" si="112"/>
        <v>SINAPI 102113</v>
      </c>
      <c r="B7037" s="3" t="s">
        <v>6064</v>
      </c>
      <c r="C7037" s="3">
        <v>102113</v>
      </c>
      <c r="D7037" s="2" t="s">
        <v>7127</v>
      </c>
      <c r="E7037" s="3" t="s">
        <v>4953</v>
      </c>
      <c r="F7037" s="61">
        <v>1743.67</v>
      </c>
      <c r="G7037" s="61">
        <v>1756.09</v>
      </c>
      <c r="J7037" s="89">
        <v>4.0000000000000001E-3</v>
      </c>
      <c r="K7037" s="89">
        <v>4.0000000000000001E-3</v>
      </c>
    </row>
    <row r="7038" spans="1:11" x14ac:dyDescent="0.2">
      <c r="A7038" s="1" t="str">
        <f t="shared" si="112"/>
        <v>SINAPI 102117</v>
      </c>
      <c r="B7038" s="3" t="s">
        <v>6064</v>
      </c>
      <c r="C7038" s="3">
        <v>102117</v>
      </c>
      <c r="D7038" s="2" t="s">
        <v>7128</v>
      </c>
      <c r="E7038" s="3" t="s">
        <v>4953</v>
      </c>
      <c r="F7038" s="61">
        <v>147.31</v>
      </c>
      <c r="G7038" s="61">
        <v>160.12</v>
      </c>
      <c r="J7038" s="89">
        <v>4.7800000000000002E-2</v>
      </c>
      <c r="K7038" s="89">
        <v>4.3999999999999997E-2</v>
      </c>
    </row>
    <row r="7039" spans="1:11" ht="22.5" x14ac:dyDescent="0.2">
      <c r="A7039" s="1" t="str">
        <f t="shared" si="112"/>
        <v>SINAPI 102116</v>
      </c>
      <c r="B7039" s="3" t="s">
        <v>6064</v>
      </c>
      <c r="C7039" s="3">
        <v>102116</v>
      </c>
      <c r="D7039" s="2" t="s">
        <v>7129</v>
      </c>
      <c r="E7039" s="3" t="s">
        <v>4953</v>
      </c>
      <c r="F7039" s="61">
        <v>1863.17</v>
      </c>
      <c r="G7039" s="61">
        <v>1875.98</v>
      </c>
      <c r="J7039" s="89">
        <v>3.8E-3</v>
      </c>
      <c r="K7039" s="89">
        <v>3.8E-3</v>
      </c>
    </row>
    <row r="7040" spans="1:11" ht="22.5" x14ac:dyDescent="0.2">
      <c r="A7040" s="1" t="str">
        <f t="shared" si="112"/>
        <v>SINAPI 102132</v>
      </c>
      <c r="B7040" s="3" t="s">
        <v>6064</v>
      </c>
      <c r="C7040" s="3">
        <v>102132</v>
      </c>
      <c r="D7040" s="2" t="s">
        <v>7130</v>
      </c>
      <c r="E7040" s="3" t="s">
        <v>4953</v>
      </c>
      <c r="F7040" s="61">
        <v>0</v>
      </c>
      <c r="G7040" s="61">
        <v>0</v>
      </c>
      <c r="J7040" s="89"/>
      <c r="K7040" s="89"/>
    </row>
    <row r="7041" spans="1:11" ht="22.5" x14ac:dyDescent="0.2">
      <c r="A7041" s="1" t="str">
        <f t="shared" si="112"/>
        <v>SINAPI 102115</v>
      </c>
      <c r="B7041" s="3" t="s">
        <v>6064</v>
      </c>
      <c r="C7041" s="3">
        <v>102115</v>
      </c>
      <c r="D7041" s="2" t="s">
        <v>7131</v>
      </c>
      <c r="E7041" s="3" t="s">
        <v>4953</v>
      </c>
      <c r="F7041" s="61">
        <v>3047.75</v>
      </c>
      <c r="G7041" s="61">
        <v>3065.45</v>
      </c>
      <c r="J7041" s="89">
        <v>2.3E-3</v>
      </c>
      <c r="K7041" s="89">
        <v>2.3E-3</v>
      </c>
    </row>
    <row r="7042" spans="1:11" ht="22.5" x14ac:dyDescent="0.2">
      <c r="A7042" s="1" t="str">
        <f t="shared" si="112"/>
        <v>SINAPI 102123</v>
      </c>
      <c r="B7042" s="3" t="s">
        <v>6064</v>
      </c>
      <c r="C7042" s="3">
        <v>102123</v>
      </c>
      <c r="D7042" s="2" t="s">
        <v>7132</v>
      </c>
      <c r="E7042" s="3" t="s">
        <v>4953</v>
      </c>
      <c r="F7042" s="61">
        <v>200.33</v>
      </c>
      <c r="G7042" s="61">
        <v>218.03</v>
      </c>
      <c r="J7042" s="89">
        <v>3.5099999999999999E-2</v>
      </c>
      <c r="K7042" s="89">
        <v>3.2300000000000002E-2</v>
      </c>
    </row>
    <row r="7043" spans="1:11" ht="22.5" x14ac:dyDescent="0.2">
      <c r="A7043" s="1" t="str">
        <f t="shared" si="112"/>
        <v>SINAPI 102122</v>
      </c>
      <c r="B7043" s="3" t="s">
        <v>6064</v>
      </c>
      <c r="C7043" s="3">
        <v>102122</v>
      </c>
      <c r="D7043" s="2" t="s">
        <v>7133</v>
      </c>
      <c r="E7043" s="3" t="s">
        <v>4953</v>
      </c>
      <c r="F7043" s="61">
        <v>8644.2099999999991</v>
      </c>
      <c r="G7043" s="61">
        <v>8661.91</v>
      </c>
      <c r="J7043" s="89">
        <v>8.0000000000000004E-4</v>
      </c>
      <c r="K7043" s="89">
        <v>8.0000000000000004E-4</v>
      </c>
    </row>
    <row r="7044" spans="1:11" ht="22.5" x14ac:dyDescent="0.2">
      <c r="A7044" s="1" t="str">
        <f t="shared" si="112"/>
        <v>SINAPI 102119</v>
      </c>
      <c r="B7044" s="3" t="s">
        <v>6064</v>
      </c>
      <c r="C7044" s="3">
        <v>102119</v>
      </c>
      <c r="D7044" s="2" t="s">
        <v>7134</v>
      </c>
      <c r="E7044" s="3" t="s">
        <v>4953</v>
      </c>
      <c r="F7044" s="61">
        <v>150.99</v>
      </c>
      <c r="G7044" s="61">
        <v>164.14</v>
      </c>
      <c r="J7044" s="89">
        <v>4.6600000000000003E-2</v>
      </c>
      <c r="K7044" s="89">
        <v>4.2900000000000001E-2</v>
      </c>
    </row>
    <row r="7045" spans="1:11" ht="22.5" x14ac:dyDescent="0.2">
      <c r="A7045" s="1" t="str">
        <f t="shared" si="112"/>
        <v>SINAPI 102118</v>
      </c>
      <c r="B7045" s="3" t="s">
        <v>6064</v>
      </c>
      <c r="C7045" s="3">
        <v>102118</v>
      </c>
      <c r="D7045" s="2" t="s">
        <v>7135</v>
      </c>
      <c r="E7045" s="3" t="s">
        <v>4953</v>
      </c>
      <c r="F7045" s="61">
        <v>2545.16</v>
      </c>
      <c r="G7045" s="61">
        <v>2558.31</v>
      </c>
      <c r="J7045" s="89">
        <v>2.8E-3</v>
      </c>
      <c r="K7045" s="89">
        <v>2.8E-3</v>
      </c>
    </row>
    <row r="7046" spans="1:11" ht="22.5" x14ac:dyDescent="0.2">
      <c r="A7046" s="1" t="str">
        <f t="shared" si="112"/>
        <v>SINAPI 102133</v>
      </c>
      <c r="B7046" s="3" t="s">
        <v>6064</v>
      </c>
      <c r="C7046" s="3">
        <v>102133</v>
      </c>
      <c r="D7046" s="2" t="s">
        <v>7136</v>
      </c>
      <c r="E7046" s="3" t="s">
        <v>4953</v>
      </c>
      <c r="F7046" s="61">
        <v>0</v>
      </c>
      <c r="G7046" s="61">
        <v>0</v>
      </c>
      <c r="J7046" s="89"/>
      <c r="K7046" s="89"/>
    </row>
    <row r="7047" spans="1:11" ht="22.5" x14ac:dyDescent="0.2">
      <c r="A7047" s="1" t="str">
        <f t="shared" si="112"/>
        <v>SINAPI 102127</v>
      </c>
      <c r="B7047" s="3" t="s">
        <v>6064</v>
      </c>
      <c r="C7047" s="3">
        <v>102127</v>
      </c>
      <c r="D7047" s="2" t="s">
        <v>7137</v>
      </c>
      <c r="E7047" s="3" t="s">
        <v>4953</v>
      </c>
      <c r="F7047" s="61">
        <v>0</v>
      </c>
      <c r="G7047" s="61">
        <v>0</v>
      </c>
      <c r="J7047" s="89"/>
      <c r="K7047" s="89"/>
    </row>
    <row r="7048" spans="1:11" ht="22.5" x14ac:dyDescent="0.2">
      <c r="A7048" s="1" t="str">
        <f t="shared" si="112"/>
        <v>SINAPI 102126</v>
      </c>
      <c r="B7048" s="3" t="s">
        <v>6064</v>
      </c>
      <c r="C7048" s="3">
        <v>102126</v>
      </c>
      <c r="D7048" s="2" t="s">
        <v>7138</v>
      </c>
      <c r="E7048" s="3" t="s">
        <v>4953</v>
      </c>
      <c r="F7048" s="61">
        <v>0</v>
      </c>
      <c r="G7048" s="61">
        <v>0</v>
      </c>
      <c r="J7048" s="89"/>
      <c r="K7048" s="89"/>
    </row>
    <row r="7049" spans="1:11" x14ac:dyDescent="0.2">
      <c r="A7049" s="1" t="str">
        <f t="shared" si="112"/>
        <v>SINAPI 102137</v>
      </c>
      <c r="B7049" s="3" t="s">
        <v>6064</v>
      </c>
      <c r="C7049" s="3">
        <v>102137</v>
      </c>
      <c r="D7049" s="2" t="s">
        <v>7139</v>
      </c>
      <c r="E7049" s="3" t="s">
        <v>4953</v>
      </c>
      <c r="F7049" s="61">
        <v>76.92</v>
      </c>
      <c r="G7049" s="61">
        <v>79.8</v>
      </c>
      <c r="J7049" s="89">
        <v>0</v>
      </c>
      <c r="K7049" s="89">
        <v>0</v>
      </c>
    </row>
    <row r="7050" spans="1:11" ht="22.5" x14ac:dyDescent="0.2">
      <c r="A7050" s="1" t="str">
        <f t="shared" si="112"/>
        <v>SINAPI 102136</v>
      </c>
      <c r="B7050" s="3" t="s">
        <v>6064</v>
      </c>
      <c r="C7050" s="3">
        <v>102136</v>
      </c>
      <c r="D7050" s="2" t="s">
        <v>7140</v>
      </c>
      <c r="E7050" s="3" t="s">
        <v>4953</v>
      </c>
      <c r="F7050" s="61">
        <v>72.42</v>
      </c>
      <c r="G7050" s="61">
        <v>78.819999999999993</v>
      </c>
      <c r="J7050" s="89">
        <v>0</v>
      </c>
      <c r="K7050" s="89">
        <v>0</v>
      </c>
    </row>
    <row r="7051" spans="1:11" ht="22.5" x14ac:dyDescent="0.2">
      <c r="A7051" s="1" t="str">
        <f t="shared" si="112"/>
        <v>SINAPI 102121</v>
      </c>
      <c r="B7051" s="3" t="s">
        <v>6064</v>
      </c>
      <c r="C7051" s="3">
        <v>102121</v>
      </c>
      <c r="D7051" s="2" t="s">
        <v>7141</v>
      </c>
      <c r="E7051" s="3" t="s">
        <v>4953</v>
      </c>
      <c r="F7051" s="61">
        <v>189.39</v>
      </c>
      <c r="G7051" s="61">
        <v>206.08</v>
      </c>
      <c r="J7051" s="89">
        <v>3.7199999999999997E-2</v>
      </c>
      <c r="K7051" s="89">
        <v>3.4200000000000001E-2</v>
      </c>
    </row>
    <row r="7052" spans="1:11" x14ac:dyDescent="0.2">
      <c r="A7052" s="1" t="str">
        <f t="shared" si="112"/>
        <v>SINAPI 102120</v>
      </c>
      <c r="B7052" s="3" t="s">
        <v>6064</v>
      </c>
      <c r="C7052" s="3">
        <v>102120</v>
      </c>
      <c r="D7052" s="2" t="s">
        <v>7142</v>
      </c>
      <c r="E7052" s="3" t="s">
        <v>4953</v>
      </c>
      <c r="F7052" s="61">
        <v>0</v>
      </c>
      <c r="G7052" s="61">
        <v>0</v>
      </c>
      <c r="J7052" s="89"/>
      <c r="K7052" s="89"/>
    </row>
    <row r="7053" spans="1:11" x14ac:dyDescent="0.2">
      <c r="A7053" s="1" t="str">
        <f t="shared" si="112"/>
        <v>SINAPI 102138</v>
      </c>
      <c r="B7053" s="3" t="s">
        <v>6064</v>
      </c>
      <c r="C7053" s="3">
        <v>102138</v>
      </c>
      <c r="D7053" s="2" t="s">
        <v>7143</v>
      </c>
      <c r="E7053" s="3" t="s">
        <v>4953</v>
      </c>
      <c r="F7053" s="61">
        <v>218.13</v>
      </c>
      <c r="G7053" s="61">
        <v>237.49</v>
      </c>
      <c r="J7053" s="89">
        <v>3.2300000000000002E-2</v>
      </c>
      <c r="K7053" s="89">
        <v>2.9600000000000001E-2</v>
      </c>
    </row>
    <row r="7054" spans="1:11" x14ac:dyDescent="0.2">
      <c r="A7054" s="1" t="str">
        <f t="shared" si="112"/>
        <v>SINAPI 102334</v>
      </c>
      <c r="B7054" s="3" t="s">
        <v>6064</v>
      </c>
      <c r="C7054" s="3">
        <v>102334</v>
      </c>
      <c r="D7054" s="2" t="s">
        <v>7144</v>
      </c>
      <c r="E7054" s="3" t="s">
        <v>4953</v>
      </c>
      <c r="F7054" s="61">
        <v>0</v>
      </c>
      <c r="G7054" s="61">
        <v>0</v>
      </c>
      <c r="J7054" s="89"/>
      <c r="K7054" s="89"/>
    </row>
    <row r="7055" spans="1:11" x14ac:dyDescent="0.2">
      <c r="A7055" s="1" t="str">
        <f t="shared" si="112"/>
        <v>SINAPI 102129</v>
      </c>
      <c r="B7055" s="3" t="s">
        <v>6064</v>
      </c>
      <c r="C7055" s="3">
        <v>102129</v>
      </c>
      <c r="D7055" s="2" t="s">
        <v>7145</v>
      </c>
      <c r="E7055" s="3" t="s">
        <v>4953</v>
      </c>
      <c r="F7055" s="61">
        <v>0</v>
      </c>
      <c r="G7055" s="61">
        <v>0</v>
      </c>
      <c r="J7055" s="89"/>
      <c r="K7055" s="89"/>
    </row>
    <row r="7056" spans="1:11" x14ac:dyDescent="0.2">
      <c r="A7056" s="1" t="str">
        <f t="shared" si="112"/>
        <v>SINAPI 102128</v>
      </c>
      <c r="B7056" s="3" t="s">
        <v>6064</v>
      </c>
      <c r="C7056" s="3">
        <v>102128</v>
      </c>
      <c r="D7056" s="2" t="s">
        <v>7146</v>
      </c>
      <c r="E7056" s="3" t="s">
        <v>4953</v>
      </c>
      <c r="F7056" s="61">
        <v>0</v>
      </c>
      <c r="G7056" s="61">
        <v>0</v>
      </c>
      <c r="J7056" s="89"/>
      <c r="K7056" s="89"/>
    </row>
    <row r="7057" spans="1:11" x14ac:dyDescent="0.2">
      <c r="A7057" s="1" t="str">
        <f t="shared" si="112"/>
        <v>SINAPI 102131</v>
      </c>
      <c r="B7057" s="3" t="s">
        <v>6064</v>
      </c>
      <c r="C7057" s="3">
        <v>102131</v>
      </c>
      <c r="D7057" s="2" t="s">
        <v>7147</v>
      </c>
      <c r="E7057" s="3" t="s">
        <v>4953</v>
      </c>
      <c r="F7057" s="61">
        <v>0</v>
      </c>
      <c r="G7057" s="61">
        <v>0</v>
      </c>
      <c r="J7057" s="89"/>
      <c r="K7057" s="89"/>
    </row>
    <row r="7058" spans="1:11" x14ac:dyDescent="0.2">
      <c r="A7058" s="1" t="str">
        <f t="shared" si="112"/>
        <v>SINAPI 102130</v>
      </c>
      <c r="B7058" s="3" t="s">
        <v>6064</v>
      </c>
      <c r="C7058" s="3">
        <v>102130</v>
      </c>
      <c r="D7058" s="2" t="s">
        <v>7148</v>
      </c>
      <c r="E7058" s="3" t="s">
        <v>4953</v>
      </c>
      <c r="F7058" s="61">
        <v>0</v>
      </c>
      <c r="G7058" s="61">
        <v>0</v>
      </c>
      <c r="J7058" s="89"/>
      <c r="K7058" s="89"/>
    </row>
    <row r="7059" spans="1:11" x14ac:dyDescent="0.2">
      <c r="A7059" s="1" t="str">
        <f t="shared" si="112"/>
        <v>SINAPI 102134</v>
      </c>
      <c r="B7059" s="3" t="s">
        <v>6064</v>
      </c>
      <c r="C7059" s="3">
        <v>102134</v>
      </c>
      <c r="D7059" s="2" t="s">
        <v>7149</v>
      </c>
      <c r="E7059" s="3" t="s">
        <v>4953</v>
      </c>
      <c r="F7059" s="61">
        <v>0</v>
      </c>
      <c r="G7059" s="61">
        <v>0</v>
      </c>
      <c r="J7059" s="89"/>
      <c r="K7059" s="89"/>
    </row>
    <row r="7060" spans="1:11" x14ac:dyDescent="0.2">
      <c r="A7060" s="1" t="str">
        <f t="shared" si="112"/>
        <v>SINAPI 102135</v>
      </c>
      <c r="B7060" s="3" t="s">
        <v>6064</v>
      </c>
      <c r="C7060" s="3">
        <v>102135</v>
      </c>
      <c r="D7060" s="2" t="s">
        <v>7150</v>
      </c>
      <c r="E7060" s="3" t="s">
        <v>4953</v>
      </c>
      <c r="F7060" s="61">
        <v>0</v>
      </c>
      <c r="G7060" s="61">
        <v>0</v>
      </c>
      <c r="J7060" s="89"/>
      <c r="K7060" s="89"/>
    </row>
    <row r="7061" spans="1:11" ht="22.5" x14ac:dyDescent="0.2">
      <c r="A7061" s="1" t="str">
        <f t="shared" si="112"/>
        <v>SINAPI 104941</v>
      </c>
      <c r="B7061" s="3" t="s">
        <v>6064</v>
      </c>
      <c r="C7061" s="3">
        <v>104941</v>
      </c>
      <c r="D7061" s="2" t="s">
        <v>7151</v>
      </c>
      <c r="E7061" s="3" t="s">
        <v>4960</v>
      </c>
      <c r="F7061" s="61">
        <v>0</v>
      </c>
      <c r="G7061" s="61">
        <v>0</v>
      </c>
      <c r="J7061" s="89"/>
      <c r="K7061" s="89"/>
    </row>
    <row r="7062" spans="1:11" ht="22.5" x14ac:dyDescent="0.2">
      <c r="A7062" s="1" t="str">
        <f t="shared" si="112"/>
        <v>SINAPI 104942</v>
      </c>
      <c r="B7062" s="3" t="s">
        <v>6064</v>
      </c>
      <c r="C7062" s="3">
        <v>104942</v>
      </c>
      <c r="D7062" s="2" t="s">
        <v>7152</v>
      </c>
      <c r="E7062" s="3" t="s">
        <v>4960</v>
      </c>
      <c r="F7062" s="61">
        <v>0</v>
      </c>
      <c r="G7062" s="61">
        <v>0</v>
      </c>
      <c r="J7062" s="89"/>
      <c r="K7062" s="89"/>
    </row>
    <row r="7063" spans="1:11" ht="22.5" x14ac:dyDescent="0.2">
      <c r="A7063" s="1" t="str">
        <f t="shared" ref="A7063:A7126" si="113">CONCATENATE($B7063," ",$C7063)</f>
        <v>SINAPI 104940</v>
      </c>
      <c r="B7063" s="3" t="s">
        <v>6064</v>
      </c>
      <c r="C7063" s="3">
        <v>104940</v>
      </c>
      <c r="D7063" s="2" t="s">
        <v>7153</v>
      </c>
      <c r="E7063" s="3" t="s">
        <v>4953</v>
      </c>
      <c r="F7063" s="61">
        <v>0</v>
      </c>
      <c r="G7063" s="61">
        <v>0</v>
      </c>
      <c r="J7063" s="89"/>
      <c r="K7063" s="89"/>
    </row>
    <row r="7064" spans="1:11" ht="22.5" x14ac:dyDescent="0.2">
      <c r="A7064" s="1" t="str">
        <f t="shared" si="113"/>
        <v>SINAPI 104943</v>
      </c>
      <c r="B7064" s="3" t="s">
        <v>6064</v>
      </c>
      <c r="C7064" s="3">
        <v>104943</v>
      </c>
      <c r="D7064" s="2" t="s">
        <v>7154</v>
      </c>
      <c r="E7064" s="3" t="s">
        <v>4960</v>
      </c>
      <c r="F7064" s="61">
        <v>0</v>
      </c>
      <c r="G7064" s="61">
        <v>0</v>
      </c>
      <c r="J7064" s="89"/>
      <c r="K7064" s="89"/>
    </row>
    <row r="7065" spans="1:11" ht="22.5" x14ac:dyDescent="0.2">
      <c r="A7065" s="1" t="str">
        <f t="shared" si="113"/>
        <v>SINAPI 101801</v>
      </c>
      <c r="B7065" s="3" t="s">
        <v>6064</v>
      </c>
      <c r="C7065" s="3">
        <v>101801</v>
      </c>
      <c r="D7065" s="2" t="s">
        <v>7155</v>
      </c>
      <c r="E7065" s="3" t="s">
        <v>4953</v>
      </c>
      <c r="F7065" s="61">
        <v>1082.45</v>
      </c>
      <c r="G7065" s="61">
        <v>1110.58</v>
      </c>
      <c r="J7065" s="89">
        <v>0.31590000000000001</v>
      </c>
      <c r="K7065" s="89">
        <v>0.30790000000000001</v>
      </c>
    </row>
    <row r="7066" spans="1:11" ht="22.5" x14ac:dyDescent="0.2">
      <c r="A7066" s="1" t="str">
        <f t="shared" si="113"/>
        <v>SINAPI 101800</v>
      </c>
      <c r="B7066" s="3" t="s">
        <v>6064</v>
      </c>
      <c r="C7066" s="3">
        <v>101800</v>
      </c>
      <c r="D7066" s="2" t="s">
        <v>7156</v>
      </c>
      <c r="E7066" s="3" t="s">
        <v>4953</v>
      </c>
      <c r="F7066" s="61">
        <v>1432.48</v>
      </c>
      <c r="G7066" s="61">
        <v>1478.07</v>
      </c>
      <c r="J7066" s="89">
        <v>0.2387</v>
      </c>
      <c r="K7066" s="89">
        <v>0.23130000000000001</v>
      </c>
    </row>
    <row r="7067" spans="1:11" ht="22.5" x14ac:dyDescent="0.2">
      <c r="A7067" s="1" t="str">
        <f t="shared" si="113"/>
        <v>SINAPI 98108</v>
      </c>
      <c r="B7067" s="3" t="s">
        <v>6064</v>
      </c>
      <c r="C7067" s="3">
        <v>98108</v>
      </c>
      <c r="D7067" s="2" t="s">
        <v>7157</v>
      </c>
      <c r="E7067" s="3" t="s">
        <v>4953</v>
      </c>
      <c r="F7067" s="61">
        <v>498.88</v>
      </c>
      <c r="G7067" s="61">
        <v>523.70000000000005</v>
      </c>
      <c r="J7067" s="89">
        <v>8.0000000000000004E-4</v>
      </c>
      <c r="K7067" s="89">
        <v>8.0000000000000004E-4</v>
      </c>
    </row>
    <row r="7068" spans="1:11" ht="22.5" x14ac:dyDescent="0.2">
      <c r="A7068" s="1" t="str">
        <f t="shared" si="113"/>
        <v>SINAPI 98105</v>
      </c>
      <c r="B7068" s="3" t="s">
        <v>6064</v>
      </c>
      <c r="C7068" s="3">
        <v>98105</v>
      </c>
      <c r="D7068" s="2" t="s">
        <v>7158</v>
      </c>
      <c r="E7068" s="3" t="s">
        <v>4953</v>
      </c>
      <c r="F7068" s="61">
        <v>620.51</v>
      </c>
      <c r="G7068" s="61">
        <v>653.20000000000005</v>
      </c>
      <c r="J7068" s="89">
        <v>6.9999999999999999E-4</v>
      </c>
      <c r="K7068" s="89">
        <v>5.9999999999999995E-4</v>
      </c>
    </row>
    <row r="7069" spans="1:11" ht="22.5" x14ac:dyDescent="0.2">
      <c r="A7069" s="1" t="str">
        <f t="shared" si="113"/>
        <v>SINAPI 98109</v>
      </c>
      <c r="B7069" s="3" t="s">
        <v>6064</v>
      </c>
      <c r="C7069" s="3">
        <v>98109</v>
      </c>
      <c r="D7069" s="2" t="s">
        <v>7159</v>
      </c>
      <c r="E7069" s="3" t="s">
        <v>4953</v>
      </c>
      <c r="F7069" s="61">
        <v>812.08</v>
      </c>
      <c r="G7069" s="61">
        <v>852.17</v>
      </c>
      <c r="J7069" s="89">
        <v>8.0000000000000004E-4</v>
      </c>
      <c r="K7069" s="89">
        <v>6.9999999999999999E-4</v>
      </c>
    </row>
    <row r="7070" spans="1:11" ht="33.75" x14ac:dyDescent="0.2">
      <c r="A7070" s="1" t="str">
        <f t="shared" si="113"/>
        <v>SINAPI 98106</v>
      </c>
      <c r="B7070" s="3" t="s">
        <v>6064</v>
      </c>
      <c r="C7070" s="3">
        <v>98106</v>
      </c>
      <c r="D7070" s="2" t="s">
        <v>7160</v>
      </c>
      <c r="E7070" s="3" t="s">
        <v>4953</v>
      </c>
      <c r="F7070" s="61">
        <v>1023.26</v>
      </c>
      <c r="G7070" s="61">
        <v>1076.96</v>
      </c>
      <c r="J7070" s="89">
        <v>5.9999999999999995E-4</v>
      </c>
      <c r="K7070" s="89">
        <v>5.9999999999999995E-4</v>
      </c>
    </row>
    <row r="7071" spans="1:11" x14ac:dyDescent="0.2">
      <c r="A7071" s="1" t="str">
        <f t="shared" si="113"/>
        <v>SINAPI 98110</v>
      </c>
      <c r="B7071" s="3" t="s">
        <v>6064</v>
      </c>
      <c r="C7071" s="3">
        <v>98110</v>
      </c>
      <c r="D7071" s="2" t="s">
        <v>7161</v>
      </c>
      <c r="E7071" s="3" t="s">
        <v>4953</v>
      </c>
      <c r="F7071" s="61">
        <v>376.89</v>
      </c>
      <c r="G7071" s="61">
        <v>378.11</v>
      </c>
      <c r="J7071" s="89">
        <v>0</v>
      </c>
      <c r="K7071" s="89">
        <v>0</v>
      </c>
    </row>
    <row r="7072" spans="1:11" ht="22.5" x14ac:dyDescent="0.2">
      <c r="A7072" s="1" t="str">
        <f t="shared" si="113"/>
        <v>SINAPI 98107</v>
      </c>
      <c r="B7072" s="3" t="s">
        <v>6064</v>
      </c>
      <c r="C7072" s="3">
        <v>98107</v>
      </c>
      <c r="D7072" s="2" t="s">
        <v>7162</v>
      </c>
      <c r="E7072" s="3" t="s">
        <v>4953</v>
      </c>
      <c r="F7072" s="61">
        <v>279.87</v>
      </c>
      <c r="G7072" s="61">
        <v>293.54000000000002</v>
      </c>
      <c r="J7072" s="89">
        <v>6.9999999999999999E-4</v>
      </c>
      <c r="K7072" s="89">
        <v>6.9999999999999999E-4</v>
      </c>
    </row>
    <row r="7073" spans="1:11" ht="22.5" x14ac:dyDescent="0.2">
      <c r="A7073" s="1" t="str">
        <f t="shared" si="113"/>
        <v>SINAPI 98104</v>
      </c>
      <c r="B7073" s="3" t="s">
        <v>6064</v>
      </c>
      <c r="C7073" s="3">
        <v>98104</v>
      </c>
      <c r="D7073" s="2" t="s">
        <v>7163</v>
      </c>
      <c r="E7073" s="3" t="s">
        <v>4953</v>
      </c>
      <c r="F7073" s="61">
        <v>355.14</v>
      </c>
      <c r="G7073" s="61">
        <v>373.68</v>
      </c>
      <c r="J7073" s="89">
        <v>5.9999999999999995E-4</v>
      </c>
      <c r="K7073" s="89">
        <v>5.0000000000000001E-4</v>
      </c>
    </row>
    <row r="7074" spans="1:11" ht="22.5" x14ac:dyDescent="0.2">
      <c r="A7074" s="1" t="str">
        <f t="shared" si="113"/>
        <v>SINAPI 98102</v>
      </c>
      <c r="B7074" s="3" t="s">
        <v>6064</v>
      </c>
      <c r="C7074" s="3">
        <v>98102</v>
      </c>
      <c r="D7074" s="2" t="s">
        <v>7164</v>
      </c>
      <c r="E7074" s="3" t="s">
        <v>4953</v>
      </c>
      <c r="F7074" s="61">
        <v>174.81</v>
      </c>
      <c r="G7074" s="61">
        <v>175.35</v>
      </c>
      <c r="J7074" s="89">
        <v>0</v>
      </c>
      <c r="K7074" s="89">
        <v>0</v>
      </c>
    </row>
    <row r="7075" spans="1:11" x14ac:dyDescent="0.2">
      <c r="A7075" s="1" t="str">
        <f t="shared" si="113"/>
        <v>SINAPI 98111</v>
      </c>
      <c r="B7075" s="3" t="s">
        <v>6064</v>
      </c>
      <c r="C7075" s="3">
        <v>98111</v>
      </c>
      <c r="D7075" s="2" t="s">
        <v>7165</v>
      </c>
      <c r="E7075" s="3" t="s">
        <v>4953</v>
      </c>
      <c r="F7075" s="61">
        <v>50.75</v>
      </c>
      <c r="G7075" s="61">
        <v>51.43</v>
      </c>
      <c r="J7075" s="89">
        <v>0</v>
      </c>
      <c r="K7075" s="89">
        <v>0</v>
      </c>
    </row>
    <row r="7076" spans="1:11" ht="22.5" x14ac:dyDescent="0.2">
      <c r="A7076" s="1" t="str">
        <f t="shared" si="113"/>
        <v>SINAPI 97891</v>
      </c>
      <c r="B7076" s="3" t="s">
        <v>6064</v>
      </c>
      <c r="C7076" s="3">
        <v>97891</v>
      </c>
      <c r="D7076" s="2" t="s">
        <v>7166</v>
      </c>
      <c r="E7076" s="3" t="s">
        <v>4953</v>
      </c>
      <c r="F7076" s="61">
        <v>206.32</v>
      </c>
      <c r="G7076" s="61">
        <v>216.97</v>
      </c>
      <c r="J7076" s="89">
        <v>1.8E-3</v>
      </c>
      <c r="K7076" s="89">
        <v>1.8E-3</v>
      </c>
    </row>
    <row r="7077" spans="1:11" ht="22.5" x14ac:dyDescent="0.2">
      <c r="A7077" s="1" t="str">
        <f t="shared" si="113"/>
        <v>SINAPI 97892</v>
      </c>
      <c r="B7077" s="3" t="s">
        <v>6064</v>
      </c>
      <c r="C7077" s="3">
        <v>97892</v>
      </c>
      <c r="D7077" s="2" t="s">
        <v>7167</v>
      </c>
      <c r="E7077" s="3" t="s">
        <v>4953</v>
      </c>
      <c r="F7077" s="61">
        <v>389.92</v>
      </c>
      <c r="G7077" s="61">
        <v>409.07</v>
      </c>
      <c r="J7077" s="89">
        <v>1.1999999999999999E-3</v>
      </c>
      <c r="K7077" s="89">
        <v>1.1999999999999999E-3</v>
      </c>
    </row>
    <row r="7078" spans="1:11" ht="22.5" x14ac:dyDescent="0.2">
      <c r="A7078" s="1" t="str">
        <f t="shared" si="113"/>
        <v>SINAPI 97893</v>
      </c>
      <c r="B7078" s="3" t="s">
        <v>6064</v>
      </c>
      <c r="C7078" s="3">
        <v>97893</v>
      </c>
      <c r="D7078" s="2" t="s">
        <v>7168</v>
      </c>
      <c r="E7078" s="3" t="s">
        <v>4953</v>
      </c>
      <c r="F7078" s="61">
        <v>537.54</v>
      </c>
      <c r="G7078" s="61">
        <v>564.16999999999996</v>
      </c>
      <c r="J7078" s="89">
        <v>1.4E-3</v>
      </c>
      <c r="K7078" s="89">
        <v>1.2999999999999999E-3</v>
      </c>
    </row>
    <row r="7079" spans="1:11" ht="22.5" x14ac:dyDescent="0.2">
      <c r="A7079" s="1" t="str">
        <f t="shared" si="113"/>
        <v>SINAPI 97894</v>
      </c>
      <c r="B7079" s="3" t="s">
        <v>6064</v>
      </c>
      <c r="C7079" s="3">
        <v>97894</v>
      </c>
      <c r="D7079" s="2" t="s">
        <v>7169</v>
      </c>
      <c r="E7079" s="3" t="s">
        <v>4953</v>
      </c>
      <c r="F7079" s="61">
        <v>611.12</v>
      </c>
      <c r="G7079" s="61">
        <v>636.94000000000005</v>
      </c>
      <c r="J7079" s="89">
        <v>2.9999999999999997E-4</v>
      </c>
      <c r="K7079" s="89">
        <v>2.9999999999999997E-4</v>
      </c>
    </row>
    <row r="7080" spans="1:11" ht="22.5" x14ac:dyDescent="0.2">
      <c r="A7080" s="1" t="str">
        <f t="shared" si="113"/>
        <v>SINAPI 97886</v>
      </c>
      <c r="B7080" s="3" t="s">
        <v>6064</v>
      </c>
      <c r="C7080" s="3">
        <v>97886</v>
      </c>
      <c r="D7080" s="2" t="s">
        <v>7170</v>
      </c>
      <c r="E7080" s="3" t="s">
        <v>4953</v>
      </c>
      <c r="F7080" s="61">
        <v>160.91</v>
      </c>
      <c r="G7080" s="61">
        <v>169.64</v>
      </c>
      <c r="J7080" s="89">
        <v>1.6000000000000001E-3</v>
      </c>
      <c r="K7080" s="89">
        <v>1.5E-3</v>
      </c>
    </row>
    <row r="7081" spans="1:11" ht="22.5" x14ac:dyDescent="0.2">
      <c r="A7081" s="1" t="str">
        <f t="shared" si="113"/>
        <v>SINAPI 97887</v>
      </c>
      <c r="B7081" s="3" t="s">
        <v>6064</v>
      </c>
      <c r="C7081" s="3">
        <v>97887</v>
      </c>
      <c r="D7081" s="2" t="s">
        <v>7171</v>
      </c>
      <c r="E7081" s="3" t="s">
        <v>4953</v>
      </c>
      <c r="F7081" s="61">
        <v>253.47</v>
      </c>
      <c r="G7081" s="61">
        <v>267.16000000000003</v>
      </c>
      <c r="J7081" s="89">
        <v>1.5E-3</v>
      </c>
      <c r="K7081" s="89">
        <v>1.4E-3</v>
      </c>
    </row>
    <row r="7082" spans="1:11" ht="22.5" x14ac:dyDescent="0.2">
      <c r="A7082" s="1" t="str">
        <f t="shared" si="113"/>
        <v>SINAPI 97888</v>
      </c>
      <c r="B7082" s="3" t="s">
        <v>6064</v>
      </c>
      <c r="C7082" s="3">
        <v>97888</v>
      </c>
      <c r="D7082" s="2" t="s">
        <v>7172</v>
      </c>
      <c r="E7082" s="3" t="s">
        <v>4953</v>
      </c>
      <c r="F7082" s="61">
        <v>489.57</v>
      </c>
      <c r="G7082" s="61">
        <v>515.16</v>
      </c>
      <c r="J7082" s="89">
        <v>1E-3</v>
      </c>
      <c r="K7082" s="89">
        <v>8.9999999999999998E-4</v>
      </c>
    </row>
    <row r="7083" spans="1:11" ht="22.5" x14ac:dyDescent="0.2">
      <c r="A7083" s="1" t="str">
        <f t="shared" si="113"/>
        <v>SINAPI 97889</v>
      </c>
      <c r="B7083" s="3" t="s">
        <v>6064</v>
      </c>
      <c r="C7083" s="3">
        <v>97889</v>
      </c>
      <c r="D7083" s="2" t="s">
        <v>7173</v>
      </c>
      <c r="E7083" s="3" t="s">
        <v>4953</v>
      </c>
      <c r="F7083" s="61">
        <v>664.68</v>
      </c>
      <c r="G7083" s="61">
        <v>699.51</v>
      </c>
      <c r="J7083" s="89">
        <v>1.1000000000000001E-3</v>
      </c>
      <c r="K7083" s="89">
        <v>1.1000000000000001E-3</v>
      </c>
    </row>
    <row r="7084" spans="1:11" ht="22.5" x14ac:dyDescent="0.2">
      <c r="A7084" s="1" t="str">
        <f t="shared" si="113"/>
        <v>SINAPI 97890</v>
      </c>
      <c r="B7084" s="3" t="s">
        <v>6064</v>
      </c>
      <c r="C7084" s="3">
        <v>97890</v>
      </c>
      <c r="D7084" s="2" t="s">
        <v>7174</v>
      </c>
      <c r="E7084" s="3" t="s">
        <v>4953</v>
      </c>
      <c r="F7084" s="61">
        <v>765.18</v>
      </c>
      <c r="G7084" s="61">
        <v>800.92</v>
      </c>
      <c r="J7084" s="89">
        <v>2.0000000000000001E-4</v>
      </c>
      <c r="K7084" s="89">
        <v>2.0000000000000001E-4</v>
      </c>
    </row>
    <row r="7085" spans="1:11" ht="22.5" x14ac:dyDescent="0.2">
      <c r="A7085" s="1" t="str">
        <f t="shared" si="113"/>
        <v>SINAPI 97881</v>
      </c>
      <c r="B7085" s="3" t="s">
        <v>6064</v>
      </c>
      <c r="C7085" s="3">
        <v>97881</v>
      </c>
      <c r="D7085" s="2" t="s">
        <v>7175</v>
      </c>
      <c r="E7085" s="3" t="s">
        <v>4953</v>
      </c>
      <c r="F7085" s="61">
        <v>133.85</v>
      </c>
      <c r="G7085" s="61">
        <v>136.21</v>
      </c>
      <c r="J7085" s="89">
        <v>1E-3</v>
      </c>
      <c r="K7085" s="89">
        <v>1E-3</v>
      </c>
    </row>
    <row r="7086" spans="1:11" ht="22.5" x14ac:dyDescent="0.2">
      <c r="A7086" s="1" t="str">
        <f t="shared" si="113"/>
        <v>SINAPI 97882</v>
      </c>
      <c r="B7086" s="3" t="s">
        <v>6064</v>
      </c>
      <c r="C7086" s="3">
        <v>97882</v>
      </c>
      <c r="D7086" s="2" t="s">
        <v>7176</v>
      </c>
      <c r="E7086" s="3" t="s">
        <v>4953</v>
      </c>
      <c r="F7086" s="61">
        <v>211.61</v>
      </c>
      <c r="G7086" s="61">
        <v>214.95</v>
      </c>
      <c r="J7086" s="89">
        <v>1E-3</v>
      </c>
      <c r="K7086" s="89">
        <v>1E-3</v>
      </c>
    </row>
    <row r="7087" spans="1:11" ht="22.5" x14ac:dyDescent="0.2">
      <c r="A7087" s="1" t="str">
        <f t="shared" si="113"/>
        <v>SINAPI 97883</v>
      </c>
      <c r="B7087" s="3" t="s">
        <v>6064</v>
      </c>
      <c r="C7087" s="3">
        <v>97883</v>
      </c>
      <c r="D7087" s="2" t="s">
        <v>7177</v>
      </c>
      <c r="E7087" s="3" t="s">
        <v>4953</v>
      </c>
      <c r="F7087" s="61">
        <v>410.29</v>
      </c>
      <c r="G7087" s="61">
        <v>416.18</v>
      </c>
      <c r="J7087" s="89">
        <v>8.0000000000000004E-4</v>
      </c>
      <c r="K7087" s="89">
        <v>8.0000000000000004E-4</v>
      </c>
    </row>
    <row r="7088" spans="1:11" ht="22.5" x14ac:dyDescent="0.2">
      <c r="A7088" s="1" t="str">
        <f t="shared" si="113"/>
        <v>SINAPI 97884</v>
      </c>
      <c r="B7088" s="3" t="s">
        <v>6064</v>
      </c>
      <c r="C7088" s="3">
        <v>97884</v>
      </c>
      <c r="D7088" s="2" t="s">
        <v>7178</v>
      </c>
      <c r="E7088" s="3" t="s">
        <v>4953</v>
      </c>
      <c r="F7088" s="61">
        <v>806.29</v>
      </c>
      <c r="G7088" s="61">
        <v>816.13</v>
      </c>
      <c r="J7088" s="89">
        <v>8.0000000000000004E-4</v>
      </c>
      <c r="K7088" s="89">
        <v>6.9999999999999999E-4</v>
      </c>
    </row>
    <row r="7089" spans="1:11" ht="22.5" x14ac:dyDescent="0.2">
      <c r="A7089" s="1" t="str">
        <f t="shared" si="113"/>
        <v>SINAPI 97885</v>
      </c>
      <c r="B7089" s="3" t="s">
        <v>6064</v>
      </c>
      <c r="C7089" s="3">
        <v>97885</v>
      </c>
      <c r="D7089" s="2" t="s">
        <v>7179</v>
      </c>
      <c r="E7089" s="3" t="s">
        <v>4953</v>
      </c>
      <c r="F7089" s="61">
        <v>1243.27</v>
      </c>
      <c r="G7089" s="61">
        <v>1256.69</v>
      </c>
      <c r="J7089" s="89">
        <v>6.9999999999999999E-4</v>
      </c>
      <c r="K7089" s="89">
        <v>6.9999999999999999E-4</v>
      </c>
    </row>
    <row r="7090" spans="1:11" ht="22.5" x14ac:dyDescent="0.2">
      <c r="A7090" s="1" t="str">
        <f t="shared" si="113"/>
        <v>SINAPI 99250</v>
      </c>
      <c r="B7090" s="3" t="s">
        <v>6064</v>
      </c>
      <c r="C7090" s="3">
        <v>99250</v>
      </c>
      <c r="D7090" s="2" t="s">
        <v>7180</v>
      </c>
      <c r="E7090" s="3" t="s">
        <v>4953</v>
      </c>
      <c r="F7090" s="61">
        <v>176.08</v>
      </c>
      <c r="G7090" s="61">
        <v>185.35</v>
      </c>
      <c r="J7090" s="89">
        <v>1.5E-3</v>
      </c>
      <c r="K7090" s="89">
        <v>1.4E-3</v>
      </c>
    </row>
    <row r="7091" spans="1:11" ht="22.5" x14ac:dyDescent="0.2">
      <c r="A7091" s="1" t="str">
        <f t="shared" si="113"/>
        <v>SINAPI 97900</v>
      </c>
      <c r="B7091" s="3" t="s">
        <v>6064</v>
      </c>
      <c r="C7091" s="3">
        <v>97900</v>
      </c>
      <c r="D7091" s="2" t="s">
        <v>7181</v>
      </c>
      <c r="E7091" s="3" t="s">
        <v>4953</v>
      </c>
      <c r="F7091" s="61">
        <v>180.74</v>
      </c>
      <c r="G7091" s="61">
        <v>190.03</v>
      </c>
      <c r="J7091" s="89">
        <v>1.4E-3</v>
      </c>
      <c r="K7091" s="89">
        <v>1.4E-3</v>
      </c>
    </row>
    <row r="7092" spans="1:11" ht="22.5" x14ac:dyDescent="0.2">
      <c r="A7092" s="1" t="str">
        <f t="shared" si="113"/>
        <v>SINAPI 99251</v>
      </c>
      <c r="B7092" s="3" t="s">
        <v>6064</v>
      </c>
      <c r="C7092" s="3">
        <v>99251</v>
      </c>
      <c r="D7092" s="2" t="s">
        <v>7182</v>
      </c>
      <c r="E7092" s="3" t="s">
        <v>4953</v>
      </c>
      <c r="F7092" s="61">
        <v>276.06</v>
      </c>
      <c r="G7092" s="61">
        <v>290.64999999999998</v>
      </c>
      <c r="J7092" s="89">
        <v>1.4E-3</v>
      </c>
      <c r="K7092" s="89">
        <v>1.2999999999999999E-3</v>
      </c>
    </row>
    <row r="7093" spans="1:11" ht="22.5" x14ac:dyDescent="0.2">
      <c r="A7093" s="1" t="str">
        <f t="shared" si="113"/>
        <v>SINAPI 97901</v>
      </c>
      <c r="B7093" s="3" t="s">
        <v>6064</v>
      </c>
      <c r="C7093" s="3">
        <v>97901</v>
      </c>
      <c r="D7093" s="2" t="s">
        <v>7183</v>
      </c>
      <c r="E7093" s="3" t="s">
        <v>4953</v>
      </c>
      <c r="F7093" s="61">
        <v>284.05</v>
      </c>
      <c r="G7093" s="61">
        <v>298.69</v>
      </c>
      <c r="J7093" s="89">
        <v>1.2999999999999999E-3</v>
      </c>
      <c r="K7093" s="89">
        <v>1.2999999999999999E-3</v>
      </c>
    </row>
    <row r="7094" spans="1:11" ht="22.5" x14ac:dyDescent="0.2">
      <c r="A7094" s="1" t="str">
        <f t="shared" si="113"/>
        <v>SINAPI 99253</v>
      </c>
      <c r="B7094" s="3" t="s">
        <v>6064</v>
      </c>
      <c r="C7094" s="3">
        <v>99253</v>
      </c>
      <c r="D7094" s="2" t="s">
        <v>7184</v>
      </c>
      <c r="E7094" s="3" t="s">
        <v>4953</v>
      </c>
      <c r="F7094" s="61">
        <v>534.75</v>
      </c>
      <c r="G7094" s="61">
        <v>562.42999999999995</v>
      </c>
      <c r="J7094" s="89">
        <v>8.9999999999999998E-4</v>
      </c>
      <c r="K7094" s="89">
        <v>8.9999999999999998E-4</v>
      </c>
    </row>
    <row r="7095" spans="1:11" ht="22.5" x14ac:dyDescent="0.2">
      <c r="A7095" s="1" t="str">
        <f t="shared" si="113"/>
        <v>SINAPI 97902</v>
      </c>
      <c r="B7095" s="3" t="s">
        <v>6064</v>
      </c>
      <c r="C7095" s="3">
        <v>97902</v>
      </c>
      <c r="D7095" s="2" t="s">
        <v>7185</v>
      </c>
      <c r="E7095" s="3" t="s">
        <v>4953</v>
      </c>
      <c r="F7095" s="61">
        <v>552.69000000000005</v>
      </c>
      <c r="G7095" s="61">
        <v>580.49</v>
      </c>
      <c r="J7095" s="89">
        <v>8.9999999999999998E-4</v>
      </c>
      <c r="K7095" s="89">
        <v>8.0000000000000004E-4</v>
      </c>
    </row>
    <row r="7096" spans="1:11" ht="22.5" x14ac:dyDescent="0.2">
      <c r="A7096" s="1" t="str">
        <f t="shared" si="113"/>
        <v>SINAPI 99255</v>
      </c>
      <c r="B7096" s="3" t="s">
        <v>6064</v>
      </c>
      <c r="C7096" s="3">
        <v>99255</v>
      </c>
      <c r="D7096" s="2" t="s">
        <v>7186</v>
      </c>
      <c r="E7096" s="3" t="s">
        <v>4953</v>
      </c>
      <c r="F7096" s="61">
        <v>746.97</v>
      </c>
      <c r="G7096" s="61">
        <v>785.59</v>
      </c>
      <c r="J7096" s="89">
        <v>1E-3</v>
      </c>
      <c r="K7096" s="89">
        <v>1E-3</v>
      </c>
    </row>
    <row r="7097" spans="1:11" ht="22.5" x14ac:dyDescent="0.2">
      <c r="A7097" s="1" t="str">
        <f t="shared" si="113"/>
        <v>SINAPI 97903</v>
      </c>
      <c r="B7097" s="3" t="s">
        <v>6064</v>
      </c>
      <c r="C7097" s="3">
        <v>97903</v>
      </c>
      <c r="D7097" s="2" t="s">
        <v>7187</v>
      </c>
      <c r="E7097" s="3" t="s">
        <v>4953</v>
      </c>
      <c r="F7097" s="61">
        <v>771.56</v>
      </c>
      <c r="G7097" s="61">
        <v>810.35</v>
      </c>
      <c r="J7097" s="89">
        <v>1E-3</v>
      </c>
      <c r="K7097" s="89">
        <v>8.9999999999999998E-4</v>
      </c>
    </row>
    <row r="7098" spans="1:11" ht="22.5" x14ac:dyDescent="0.2">
      <c r="A7098" s="1" t="str">
        <f t="shared" si="113"/>
        <v>SINAPI 99257</v>
      </c>
      <c r="B7098" s="3" t="s">
        <v>6064</v>
      </c>
      <c r="C7098" s="3">
        <v>99257</v>
      </c>
      <c r="D7098" s="2" t="s">
        <v>7188</v>
      </c>
      <c r="E7098" s="3" t="s">
        <v>4953</v>
      </c>
      <c r="F7098" s="61">
        <v>890.11</v>
      </c>
      <c r="G7098" s="61">
        <v>932.12</v>
      </c>
      <c r="J7098" s="89">
        <v>2.0000000000000001E-4</v>
      </c>
      <c r="K7098" s="89">
        <v>2.0000000000000001E-4</v>
      </c>
    </row>
    <row r="7099" spans="1:11" ht="22.5" x14ac:dyDescent="0.2">
      <c r="A7099" s="1" t="str">
        <f t="shared" si="113"/>
        <v>SINAPI 97904</v>
      </c>
      <c r="B7099" s="3" t="s">
        <v>6064</v>
      </c>
      <c r="C7099" s="3">
        <v>97904</v>
      </c>
      <c r="D7099" s="2" t="s">
        <v>7189</v>
      </c>
      <c r="E7099" s="3" t="s">
        <v>4953</v>
      </c>
      <c r="F7099" s="61">
        <v>921.92</v>
      </c>
      <c r="G7099" s="61">
        <v>964.14</v>
      </c>
      <c r="J7099" s="89">
        <v>2.0000000000000001E-4</v>
      </c>
      <c r="K7099" s="89">
        <v>2.0000000000000001E-4</v>
      </c>
    </row>
    <row r="7100" spans="1:11" ht="22.5" x14ac:dyDescent="0.2">
      <c r="A7100" s="1" t="str">
        <f t="shared" si="113"/>
        <v>SINAPI 99258</v>
      </c>
      <c r="B7100" s="3" t="s">
        <v>6064</v>
      </c>
      <c r="C7100" s="3">
        <v>99258</v>
      </c>
      <c r="D7100" s="2" t="s">
        <v>7190</v>
      </c>
      <c r="E7100" s="3" t="s">
        <v>4953</v>
      </c>
      <c r="F7100" s="61">
        <v>238.13</v>
      </c>
      <c r="G7100" s="61">
        <v>250.03</v>
      </c>
      <c r="J7100" s="89">
        <v>1.6000000000000001E-3</v>
      </c>
      <c r="K7100" s="89">
        <v>1.5E-3</v>
      </c>
    </row>
    <row r="7101" spans="1:11" ht="22.5" x14ac:dyDescent="0.2">
      <c r="A7101" s="1" t="str">
        <f t="shared" si="113"/>
        <v>SINAPI 97905</v>
      </c>
      <c r="B7101" s="3" t="s">
        <v>6064</v>
      </c>
      <c r="C7101" s="3">
        <v>97905</v>
      </c>
      <c r="D7101" s="2" t="s">
        <v>7191</v>
      </c>
      <c r="E7101" s="3" t="s">
        <v>4953</v>
      </c>
      <c r="F7101" s="61">
        <v>243.21</v>
      </c>
      <c r="G7101" s="61">
        <v>255.13</v>
      </c>
      <c r="J7101" s="89">
        <v>1.6000000000000001E-3</v>
      </c>
      <c r="K7101" s="89">
        <v>1.5E-3</v>
      </c>
    </row>
    <row r="7102" spans="1:11" ht="22.5" x14ac:dyDescent="0.2">
      <c r="A7102" s="1" t="str">
        <f t="shared" si="113"/>
        <v>SINAPI 99260</v>
      </c>
      <c r="B7102" s="3" t="s">
        <v>6064</v>
      </c>
      <c r="C7102" s="3">
        <v>99260</v>
      </c>
      <c r="D7102" s="2" t="s">
        <v>7192</v>
      </c>
      <c r="E7102" s="3" t="s">
        <v>4953</v>
      </c>
      <c r="F7102" s="61">
        <v>443.85</v>
      </c>
      <c r="G7102" s="61">
        <v>465.3</v>
      </c>
      <c r="J7102" s="89">
        <v>1.1000000000000001E-3</v>
      </c>
      <c r="K7102" s="89">
        <v>1E-3</v>
      </c>
    </row>
    <row r="7103" spans="1:11" ht="22.5" x14ac:dyDescent="0.2">
      <c r="A7103" s="1" t="str">
        <f t="shared" si="113"/>
        <v>SINAPI 97906</v>
      </c>
      <c r="B7103" s="3" t="s">
        <v>6064</v>
      </c>
      <c r="C7103" s="3">
        <v>97906</v>
      </c>
      <c r="D7103" s="2" t="s">
        <v>7193</v>
      </c>
      <c r="E7103" s="3" t="s">
        <v>4953</v>
      </c>
      <c r="F7103" s="61">
        <v>455.15</v>
      </c>
      <c r="G7103" s="61">
        <v>476.67</v>
      </c>
      <c r="J7103" s="89">
        <v>1.1000000000000001E-3</v>
      </c>
      <c r="K7103" s="89">
        <v>1E-3</v>
      </c>
    </row>
    <row r="7104" spans="1:11" ht="22.5" x14ac:dyDescent="0.2">
      <c r="A7104" s="1" t="str">
        <f t="shared" si="113"/>
        <v>SINAPI 99262</v>
      </c>
      <c r="B7104" s="3" t="s">
        <v>6064</v>
      </c>
      <c r="C7104" s="3">
        <v>99262</v>
      </c>
      <c r="D7104" s="2" t="s">
        <v>7194</v>
      </c>
      <c r="E7104" s="3" t="s">
        <v>4953</v>
      </c>
      <c r="F7104" s="61">
        <v>630.99</v>
      </c>
      <c r="G7104" s="61">
        <v>661.66</v>
      </c>
      <c r="J7104" s="89">
        <v>1.1999999999999999E-3</v>
      </c>
      <c r="K7104" s="89">
        <v>1.1000000000000001E-3</v>
      </c>
    </row>
    <row r="7105" spans="1:11" ht="22.5" x14ac:dyDescent="0.2">
      <c r="A7105" s="1" t="str">
        <f t="shared" si="113"/>
        <v>SINAPI 97907</v>
      </c>
      <c r="B7105" s="3" t="s">
        <v>6064</v>
      </c>
      <c r="C7105" s="3">
        <v>97907</v>
      </c>
      <c r="D7105" s="2" t="s">
        <v>7195</v>
      </c>
      <c r="E7105" s="3" t="s">
        <v>4953</v>
      </c>
      <c r="F7105" s="61">
        <v>647.11</v>
      </c>
      <c r="G7105" s="61">
        <v>677.88</v>
      </c>
      <c r="J7105" s="89">
        <v>1.1999999999999999E-3</v>
      </c>
      <c r="K7105" s="89">
        <v>1.1000000000000001E-3</v>
      </c>
    </row>
    <row r="7106" spans="1:11" ht="22.5" x14ac:dyDescent="0.2">
      <c r="A7106" s="1" t="str">
        <f t="shared" si="113"/>
        <v>SINAPI 99264</v>
      </c>
      <c r="B7106" s="3" t="s">
        <v>6064</v>
      </c>
      <c r="C7106" s="3">
        <v>99264</v>
      </c>
      <c r="D7106" s="2" t="s">
        <v>7196</v>
      </c>
      <c r="E7106" s="3" t="s">
        <v>4953</v>
      </c>
      <c r="F7106" s="61">
        <v>752.88</v>
      </c>
      <c r="G7106" s="61">
        <v>785.45</v>
      </c>
      <c r="J7106" s="89">
        <v>2.0000000000000001E-4</v>
      </c>
      <c r="K7106" s="89">
        <v>2.0000000000000001E-4</v>
      </c>
    </row>
    <row r="7107" spans="1:11" ht="22.5" x14ac:dyDescent="0.2">
      <c r="A7107" s="1" t="str">
        <f t="shared" si="113"/>
        <v>SINAPI 97908</v>
      </c>
      <c r="B7107" s="3" t="s">
        <v>6064</v>
      </c>
      <c r="C7107" s="3">
        <v>97908</v>
      </c>
      <c r="D7107" s="2" t="s">
        <v>7197</v>
      </c>
      <c r="E7107" s="3" t="s">
        <v>4953</v>
      </c>
      <c r="F7107" s="61">
        <v>774.66</v>
      </c>
      <c r="G7107" s="61">
        <v>807.38</v>
      </c>
      <c r="J7107" s="89">
        <v>2.0000000000000001E-4</v>
      </c>
      <c r="K7107" s="89">
        <v>2.0000000000000001E-4</v>
      </c>
    </row>
    <row r="7108" spans="1:11" ht="22.5" x14ac:dyDescent="0.2">
      <c r="A7108" s="1" t="str">
        <f t="shared" si="113"/>
        <v>SINAPI 97895</v>
      </c>
      <c r="B7108" s="3" t="s">
        <v>6064</v>
      </c>
      <c r="C7108" s="3">
        <v>97895</v>
      </c>
      <c r="D7108" s="2" t="s">
        <v>7198</v>
      </c>
      <c r="E7108" s="3" t="s">
        <v>4953</v>
      </c>
      <c r="F7108" s="61">
        <v>183.99</v>
      </c>
      <c r="G7108" s="61">
        <v>184.29</v>
      </c>
      <c r="J7108" s="89">
        <v>0</v>
      </c>
      <c r="K7108" s="89">
        <v>0</v>
      </c>
    </row>
    <row r="7109" spans="1:11" ht="22.5" x14ac:dyDescent="0.2">
      <c r="A7109" s="1" t="str">
        <f t="shared" si="113"/>
        <v>SINAPI 97896</v>
      </c>
      <c r="B7109" s="3" t="s">
        <v>6064</v>
      </c>
      <c r="C7109" s="3">
        <v>97896</v>
      </c>
      <c r="D7109" s="2" t="s">
        <v>7199</v>
      </c>
      <c r="E7109" s="3" t="s">
        <v>4953</v>
      </c>
      <c r="F7109" s="61">
        <v>341.37</v>
      </c>
      <c r="G7109" s="61">
        <v>342.01</v>
      </c>
      <c r="J7109" s="89">
        <v>0</v>
      </c>
      <c r="K7109" s="89">
        <v>0</v>
      </c>
    </row>
    <row r="7110" spans="1:11" ht="22.5" x14ac:dyDescent="0.2">
      <c r="A7110" s="1" t="str">
        <f t="shared" si="113"/>
        <v>SINAPI 97897</v>
      </c>
      <c r="B7110" s="3" t="s">
        <v>6064</v>
      </c>
      <c r="C7110" s="3">
        <v>97897</v>
      </c>
      <c r="D7110" s="2" t="s">
        <v>7200</v>
      </c>
      <c r="E7110" s="3" t="s">
        <v>4953</v>
      </c>
      <c r="F7110" s="61">
        <v>442.75</v>
      </c>
      <c r="G7110" s="61">
        <v>443.97</v>
      </c>
      <c r="J7110" s="89">
        <v>0</v>
      </c>
      <c r="K7110" s="89">
        <v>0</v>
      </c>
    </row>
    <row r="7111" spans="1:11" ht="22.5" x14ac:dyDescent="0.2">
      <c r="A7111" s="1" t="str">
        <f t="shared" si="113"/>
        <v>SINAPI 97898</v>
      </c>
      <c r="B7111" s="3" t="s">
        <v>6064</v>
      </c>
      <c r="C7111" s="3">
        <v>97898</v>
      </c>
      <c r="D7111" s="2" t="s">
        <v>7201</v>
      </c>
      <c r="E7111" s="3" t="s">
        <v>4953</v>
      </c>
      <c r="F7111" s="61">
        <v>853.61</v>
      </c>
      <c r="G7111" s="61">
        <v>862.98</v>
      </c>
      <c r="J7111" s="89">
        <v>6.9999999999999999E-4</v>
      </c>
      <c r="K7111" s="89">
        <v>6.9999999999999999E-4</v>
      </c>
    </row>
    <row r="7112" spans="1:11" ht="22.5" x14ac:dyDescent="0.2">
      <c r="A7112" s="1" t="str">
        <f t="shared" si="113"/>
        <v>SINAPI 97899</v>
      </c>
      <c r="B7112" s="3" t="s">
        <v>6064</v>
      </c>
      <c r="C7112" s="3">
        <v>97899</v>
      </c>
      <c r="D7112" s="2" t="s">
        <v>7202</v>
      </c>
      <c r="E7112" s="3" t="s">
        <v>4953</v>
      </c>
      <c r="F7112" s="61">
        <v>0</v>
      </c>
      <c r="G7112" s="61">
        <v>0</v>
      </c>
      <c r="J7112" s="89"/>
      <c r="K7112" s="89"/>
    </row>
    <row r="7113" spans="1:11" ht="22.5" x14ac:dyDescent="0.2">
      <c r="A7113" s="1" t="str">
        <f t="shared" si="113"/>
        <v>SINAPI 101795</v>
      </c>
      <c r="B7113" s="3" t="s">
        <v>6064</v>
      </c>
      <c r="C7113" s="3">
        <v>101795</v>
      </c>
      <c r="D7113" s="2" t="s">
        <v>7203</v>
      </c>
      <c r="E7113" s="3" t="s">
        <v>4953</v>
      </c>
      <c r="F7113" s="61">
        <v>607.66</v>
      </c>
      <c r="G7113" s="61">
        <v>631.89</v>
      </c>
      <c r="J7113" s="89">
        <v>8.9999999999999998E-4</v>
      </c>
      <c r="K7113" s="89">
        <v>8.9999999999999998E-4</v>
      </c>
    </row>
    <row r="7114" spans="1:11" ht="22.5" x14ac:dyDescent="0.2">
      <c r="A7114" s="1" t="str">
        <f t="shared" si="113"/>
        <v>SINAPI 101796</v>
      </c>
      <c r="B7114" s="3" t="s">
        <v>6064</v>
      </c>
      <c r="C7114" s="3">
        <v>101796</v>
      </c>
      <c r="D7114" s="2" t="s">
        <v>7204</v>
      </c>
      <c r="E7114" s="3" t="s">
        <v>4953</v>
      </c>
      <c r="F7114" s="61">
        <v>0</v>
      </c>
      <c r="G7114" s="61">
        <v>0</v>
      </c>
      <c r="J7114" s="89"/>
      <c r="K7114" s="89"/>
    </row>
    <row r="7115" spans="1:11" ht="22.5" x14ac:dyDescent="0.2">
      <c r="A7115" s="1" t="str">
        <f t="shared" si="113"/>
        <v>SINAPI 101797</v>
      </c>
      <c r="B7115" s="3" t="s">
        <v>6064</v>
      </c>
      <c r="C7115" s="3">
        <v>101797</v>
      </c>
      <c r="D7115" s="2" t="s">
        <v>7205</v>
      </c>
      <c r="E7115" s="3" t="s">
        <v>4953</v>
      </c>
      <c r="F7115" s="61">
        <v>0</v>
      </c>
      <c r="G7115" s="61">
        <v>0</v>
      </c>
      <c r="J7115" s="89"/>
      <c r="K7115" s="89"/>
    </row>
    <row r="7116" spans="1:11" ht="22.5" x14ac:dyDescent="0.2">
      <c r="A7116" s="1" t="str">
        <f t="shared" si="113"/>
        <v>SINAPI 101802</v>
      </c>
      <c r="B7116" s="3" t="s">
        <v>6064</v>
      </c>
      <c r="C7116" s="3">
        <v>101802</v>
      </c>
      <c r="D7116" s="2" t="s">
        <v>7206</v>
      </c>
      <c r="E7116" s="3" t="s">
        <v>4953</v>
      </c>
      <c r="F7116" s="61">
        <v>1810.09</v>
      </c>
      <c r="G7116" s="61">
        <v>1877.23</v>
      </c>
      <c r="J7116" s="89">
        <v>2.0000000000000001E-4</v>
      </c>
      <c r="K7116" s="89">
        <v>2.0000000000000001E-4</v>
      </c>
    </row>
    <row r="7117" spans="1:11" ht="22.5" x14ac:dyDescent="0.2">
      <c r="A7117" s="1" t="str">
        <f t="shared" si="113"/>
        <v>SINAPI 101803</v>
      </c>
      <c r="B7117" s="3" t="s">
        <v>6064</v>
      </c>
      <c r="C7117" s="3">
        <v>101803</v>
      </c>
      <c r="D7117" s="2" t="s">
        <v>7207</v>
      </c>
      <c r="E7117" s="3" t="s">
        <v>4953</v>
      </c>
      <c r="F7117" s="61">
        <v>1134.21</v>
      </c>
      <c r="G7117" s="61">
        <v>1180.8900000000001</v>
      </c>
      <c r="J7117" s="89">
        <v>8.0000000000000004E-4</v>
      </c>
      <c r="K7117" s="89">
        <v>8.0000000000000004E-4</v>
      </c>
    </row>
    <row r="7118" spans="1:11" ht="22.5" x14ac:dyDescent="0.2">
      <c r="A7118" s="1" t="str">
        <f t="shared" si="113"/>
        <v>SINAPI 101804</v>
      </c>
      <c r="B7118" s="3" t="s">
        <v>6064</v>
      </c>
      <c r="C7118" s="3">
        <v>101804</v>
      </c>
      <c r="D7118" s="2" t="s">
        <v>7208</v>
      </c>
      <c r="E7118" s="3" t="s">
        <v>4953</v>
      </c>
      <c r="F7118" s="61">
        <v>1439.61</v>
      </c>
      <c r="G7118" s="61">
        <v>1494.78</v>
      </c>
      <c r="J7118" s="89">
        <v>2.9999999999999997E-4</v>
      </c>
      <c r="K7118" s="89">
        <v>2.9999999999999997E-4</v>
      </c>
    </row>
    <row r="7119" spans="1:11" ht="22.5" x14ac:dyDescent="0.2">
      <c r="A7119" s="1" t="str">
        <f t="shared" si="113"/>
        <v>SINAPI 101805</v>
      </c>
      <c r="B7119" s="3" t="s">
        <v>6064</v>
      </c>
      <c r="C7119" s="3">
        <v>101805</v>
      </c>
      <c r="D7119" s="2" t="s">
        <v>7209</v>
      </c>
      <c r="E7119" s="3" t="s">
        <v>4953</v>
      </c>
      <c r="F7119" s="61">
        <v>1831.86</v>
      </c>
      <c r="G7119" s="61">
        <v>1902.23</v>
      </c>
      <c r="J7119" s="89">
        <v>2.9999999999999997E-4</v>
      </c>
      <c r="K7119" s="89">
        <v>2.9999999999999997E-4</v>
      </c>
    </row>
    <row r="7120" spans="1:11" ht="22.5" x14ac:dyDescent="0.2">
      <c r="A7120" s="1" t="str">
        <f t="shared" si="113"/>
        <v>SINAPI 98115</v>
      </c>
      <c r="B7120" s="3" t="s">
        <v>6064</v>
      </c>
      <c r="C7120" s="3">
        <v>98115</v>
      </c>
      <c r="D7120" s="2" t="s">
        <v>7210</v>
      </c>
      <c r="E7120" s="3" t="s">
        <v>4953</v>
      </c>
      <c r="F7120" s="61">
        <v>98.09</v>
      </c>
      <c r="G7120" s="61">
        <v>103.48</v>
      </c>
      <c r="J7120" s="89">
        <v>4.1999999999999997E-3</v>
      </c>
      <c r="K7120" s="89">
        <v>4.0000000000000001E-3</v>
      </c>
    </row>
    <row r="7121" spans="1:11" x14ac:dyDescent="0.2">
      <c r="A7121" s="1" t="str">
        <f t="shared" si="113"/>
        <v>SINAPI 98114</v>
      </c>
      <c r="B7121" s="3" t="s">
        <v>6064</v>
      </c>
      <c r="C7121" s="3">
        <v>98114</v>
      </c>
      <c r="D7121" s="2" t="s">
        <v>7211</v>
      </c>
      <c r="E7121" s="3" t="s">
        <v>4953</v>
      </c>
      <c r="F7121" s="61">
        <v>621.25</v>
      </c>
      <c r="G7121" s="61">
        <v>625.82000000000005</v>
      </c>
      <c r="J7121" s="89">
        <v>0.89829999999999999</v>
      </c>
      <c r="K7121" s="89">
        <v>0.89180000000000004</v>
      </c>
    </row>
    <row r="7122" spans="1:11" x14ac:dyDescent="0.2">
      <c r="A7122" s="1" t="str">
        <f t="shared" si="113"/>
        <v>SINAPI 98112</v>
      </c>
      <c r="B7122" s="3" t="s">
        <v>6064</v>
      </c>
      <c r="C7122" s="3">
        <v>98112</v>
      </c>
      <c r="D7122" s="2" t="s">
        <v>7212</v>
      </c>
      <c r="E7122" s="3" t="s">
        <v>4953</v>
      </c>
      <c r="F7122" s="61">
        <v>97.15</v>
      </c>
      <c r="G7122" s="61">
        <v>99.03</v>
      </c>
      <c r="J7122" s="89">
        <v>0</v>
      </c>
      <c r="K7122" s="89">
        <v>0</v>
      </c>
    </row>
    <row r="7123" spans="1:11" x14ac:dyDescent="0.2">
      <c r="A7123" s="1" t="str">
        <f t="shared" si="113"/>
        <v>SINAPI 100128</v>
      </c>
      <c r="B7123" s="3" t="s">
        <v>6064</v>
      </c>
      <c r="C7123" s="3">
        <v>100128</v>
      </c>
      <c r="D7123" s="2" t="s">
        <v>7213</v>
      </c>
      <c r="E7123" s="3" t="s">
        <v>4953</v>
      </c>
      <c r="F7123" s="61">
        <v>1632.28</v>
      </c>
      <c r="G7123" s="61">
        <v>1634.97</v>
      </c>
      <c r="J7123" s="89">
        <v>0</v>
      </c>
      <c r="K7123" s="89">
        <v>0</v>
      </c>
    </row>
    <row r="7124" spans="1:11" ht="22.5" x14ac:dyDescent="0.2">
      <c r="A7124" s="1" t="str">
        <f t="shared" si="113"/>
        <v>SINAPI 102623</v>
      </c>
      <c r="B7124" s="3" t="s">
        <v>6064</v>
      </c>
      <c r="C7124" s="3">
        <v>102623</v>
      </c>
      <c r="D7124" s="2" t="s">
        <v>7214</v>
      </c>
      <c r="E7124" s="3" t="s">
        <v>4953</v>
      </c>
      <c r="F7124" s="61">
        <v>892.5</v>
      </c>
      <c r="G7124" s="61">
        <v>902.01</v>
      </c>
      <c r="J7124" s="89">
        <v>0</v>
      </c>
      <c r="K7124" s="89">
        <v>0</v>
      </c>
    </row>
    <row r="7125" spans="1:11" x14ac:dyDescent="0.2">
      <c r="A7125" s="1" t="str">
        <f t="shared" si="113"/>
        <v>SINAPI 102607</v>
      </c>
      <c r="B7125" s="3" t="s">
        <v>6064</v>
      </c>
      <c r="C7125" s="3">
        <v>102607</v>
      </c>
      <c r="D7125" s="2" t="s">
        <v>7215</v>
      </c>
      <c r="E7125" s="3" t="s">
        <v>4953</v>
      </c>
      <c r="F7125" s="61">
        <v>462.39</v>
      </c>
      <c r="G7125" s="61">
        <v>463.08</v>
      </c>
      <c r="J7125" s="89">
        <v>0</v>
      </c>
      <c r="K7125" s="89">
        <v>0</v>
      </c>
    </row>
    <row r="7126" spans="1:11" x14ac:dyDescent="0.2">
      <c r="A7126" s="1" t="str">
        <f t="shared" si="113"/>
        <v>SINAPI 102608</v>
      </c>
      <c r="B7126" s="3" t="s">
        <v>6064</v>
      </c>
      <c r="C7126" s="3">
        <v>102608</v>
      </c>
      <c r="D7126" s="2" t="s">
        <v>7216</v>
      </c>
      <c r="E7126" s="3" t="s">
        <v>4953</v>
      </c>
      <c r="F7126" s="61">
        <v>1060.0899999999999</v>
      </c>
      <c r="G7126" s="61">
        <v>1061</v>
      </c>
      <c r="J7126" s="89">
        <v>0</v>
      </c>
      <c r="K7126" s="89">
        <v>0</v>
      </c>
    </row>
    <row r="7127" spans="1:11" x14ac:dyDescent="0.2">
      <c r="A7127" s="1" t="str">
        <f t="shared" ref="A7127:A7190" si="114">CONCATENATE($B7127," ",$C7127)</f>
        <v>SINAPI 102609</v>
      </c>
      <c r="B7127" s="3" t="s">
        <v>6064</v>
      </c>
      <c r="C7127" s="3">
        <v>102609</v>
      </c>
      <c r="D7127" s="2" t="s">
        <v>7217</v>
      </c>
      <c r="E7127" s="3" t="s">
        <v>4953</v>
      </c>
      <c r="F7127" s="61">
        <v>1204.5</v>
      </c>
      <c r="G7127" s="61">
        <v>1205.72</v>
      </c>
      <c r="J7127" s="89">
        <v>0</v>
      </c>
      <c r="K7127" s="89">
        <v>0</v>
      </c>
    </row>
    <row r="7128" spans="1:11" x14ac:dyDescent="0.2">
      <c r="A7128" s="1" t="str">
        <f t="shared" si="114"/>
        <v>SINAPI 102610</v>
      </c>
      <c r="B7128" s="3" t="s">
        <v>6064</v>
      </c>
      <c r="C7128" s="3">
        <v>102610</v>
      </c>
      <c r="D7128" s="2" t="s">
        <v>7218</v>
      </c>
      <c r="E7128" s="3" t="s">
        <v>4953</v>
      </c>
      <c r="F7128" s="61">
        <v>2070.35</v>
      </c>
      <c r="G7128" s="61">
        <v>2071.87</v>
      </c>
      <c r="J7128" s="89">
        <v>0</v>
      </c>
      <c r="K7128" s="89">
        <v>0</v>
      </c>
    </row>
    <row r="7129" spans="1:11" ht="22.5" x14ac:dyDescent="0.2">
      <c r="A7129" s="1" t="str">
        <f t="shared" si="114"/>
        <v>SINAPI 102622</v>
      </c>
      <c r="B7129" s="3" t="s">
        <v>6064</v>
      </c>
      <c r="C7129" s="3">
        <v>102622</v>
      </c>
      <c r="D7129" s="2" t="s">
        <v>7219</v>
      </c>
      <c r="E7129" s="3" t="s">
        <v>4953</v>
      </c>
      <c r="F7129" s="61">
        <v>653.74</v>
      </c>
      <c r="G7129" s="61">
        <v>662.32</v>
      </c>
      <c r="J7129" s="89">
        <v>0</v>
      </c>
      <c r="K7129" s="89">
        <v>0</v>
      </c>
    </row>
    <row r="7130" spans="1:11" x14ac:dyDescent="0.2">
      <c r="A7130" s="1" t="str">
        <f t="shared" si="114"/>
        <v>SINAPI 102605</v>
      </c>
      <c r="B7130" s="3" t="s">
        <v>6064</v>
      </c>
      <c r="C7130" s="3">
        <v>102605</v>
      </c>
      <c r="D7130" s="2" t="s">
        <v>7220</v>
      </c>
      <c r="E7130" s="3" t="s">
        <v>4953</v>
      </c>
      <c r="F7130" s="61">
        <v>280.3</v>
      </c>
      <c r="G7130" s="61">
        <v>280.77</v>
      </c>
      <c r="J7130" s="89">
        <v>0</v>
      </c>
      <c r="K7130" s="89">
        <v>0</v>
      </c>
    </row>
    <row r="7131" spans="1:11" x14ac:dyDescent="0.2">
      <c r="A7131" s="1" t="str">
        <f t="shared" si="114"/>
        <v>SINAPI 102606</v>
      </c>
      <c r="B7131" s="3" t="s">
        <v>6064</v>
      </c>
      <c r="C7131" s="3">
        <v>102606</v>
      </c>
      <c r="D7131" s="2" t="s">
        <v>7221</v>
      </c>
      <c r="E7131" s="3" t="s">
        <v>4953</v>
      </c>
      <c r="F7131" s="61">
        <v>431.98</v>
      </c>
      <c r="G7131" s="61">
        <v>432.56</v>
      </c>
      <c r="J7131" s="89">
        <v>0</v>
      </c>
      <c r="K7131" s="89">
        <v>0</v>
      </c>
    </row>
    <row r="7132" spans="1:11" ht="22.5" x14ac:dyDescent="0.2">
      <c r="A7132" s="1" t="str">
        <f t="shared" si="114"/>
        <v>SINAPI 102613</v>
      </c>
      <c r="B7132" s="3" t="s">
        <v>6064</v>
      </c>
      <c r="C7132" s="3">
        <v>102613</v>
      </c>
      <c r="D7132" s="2" t="s">
        <v>7222</v>
      </c>
      <c r="E7132" s="3" t="s">
        <v>4953</v>
      </c>
      <c r="F7132" s="61">
        <v>648.26</v>
      </c>
      <c r="G7132" s="61">
        <v>648.95000000000005</v>
      </c>
      <c r="J7132" s="89">
        <v>0</v>
      </c>
      <c r="K7132" s="89">
        <v>0</v>
      </c>
    </row>
    <row r="7133" spans="1:11" ht="22.5" x14ac:dyDescent="0.2">
      <c r="A7133" s="1" t="str">
        <f t="shared" si="114"/>
        <v>SINAPI 102619</v>
      </c>
      <c r="B7133" s="3" t="s">
        <v>6064</v>
      </c>
      <c r="C7133" s="3">
        <v>102619</v>
      </c>
      <c r="D7133" s="2" t="s">
        <v>7223</v>
      </c>
      <c r="E7133" s="3" t="s">
        <v>4953</v>
      </c>
      <c r="F7133" s="61">
        <v>5561.72</v>
      </c>
      <c r="G7133" s="61">
        <v>5581.77</v>
      </c>
      <c r="J7133" s="89">
        <v>0</v>
      </c>
      <c r="K7133" s="89">
        <v>0</v>
      </c>
    </row>
    <row r="7134" spans="1:11" ht="22.5" x14ac:dyDescent="0.2">
      <c r="A7134" s="1" t="str">
        <f t="shared" si="114"/>
        <v>SINAPI 102614</v>
      </c>
      <c r="B7134" s="3" t="s">
        <v>6064</v>
      </c>
      <c r="C7134" s="3">
        <v>102614</v>
      </c>
      <c r="D7134" s="2" t="s">
        <v>7224</v>
      </c>
      <c r="E7134" s="3" t="s">
        <v>4953</v>
      </c>
      <c r="F7134" s="61">
        <v>996.86</v>
      </c>
      <c r="G7134" s="61">
        <v>997.74</v>
      </c>
      <c r="J7134" s="89">
        <v>0</v>
      </c>
      <c r="K7134" s="89">
        <v>0</v>
      </c>
    </row>
    <row r="7135" spans="1:11" ht="22.5" x14ac:dyDescent="0.2">
      <c r="A7135" s="1" t="str">
        <f t="shared" si="114"/>
        <v>SINAPI 102620</v>
      </c>
      <c r="B7135" s="3" t="s">
        <v>6064</v>
      </c>
      <c r="C7135" s="3">
        <v>102620</v>
      </c>
      <c r="D7135" s="2" t="s">
        <v>7225</v>
      </c>
      <c r="E7135" s="3" t="s">
        <v>4953</v>
      </c>
      <c r="F7135" s="61">
        <v>8064.31</v>
      </c>
      <c r="G7135" s="61">
        <v>8084.36</v>
      </c>
      <c r="J7135" s="89">
        <v>0</v>
      </c>
      <c r="K7135" s="89">
        <v>0</v>
      </c>
    </row>
    <row r="7136" spans="1:11" ht="22.5" x14ac:dyDescent="0.2">
      <c r="A7136" s="1" t="str">
        <f t="shared" si="114"/>
        <v>SINAPI 102615</v>
      </c>
      <c r="B7136" s="3" t="s">
        <v>6064</v>
      </c>
      <c r="C7136" s="3">
        <v>102615</v>
      </c>
      <c r="D7136" s="2" t="s">
        <v>7226</v>
      </c>
      <c r="E7136" s="3" t="s">
        <v>4953</v>
      </c>
      <c r="F7136" s="61">
        <v>1251.04</v>
      </c>
      <c r="G7136" s="61">
        <v>1252.1600000000001</v>
      </c>
      <c r="J7136" s="89">
        <v>0</v>
      </c>
      <c r="K7136" s="89">
        <v>0</v>
      </c>
    </row>
    <row r="7137" spans="1:11" ht="22.5" x14ac:dyDescent="0.2">
      <c r="A7137" s="1" t="str">
        <f t="shared" si="114"/>
        <v>SINAPI 102621</v>
      </c>
      <c r="B7137" s="3" t="s">
        <v>6064</v>
      </c>
      <c r="C7137" s="3">
        <v>102621</v>
      </c>
      <c r="D7137" s="2" t="s">
        <v>7227</v>
      </c>
      <c r="E7137" s="3" t="s">
        <v>4953</v>
      </c>
      <c r="F7137" s="61">
        <v>12376.92</v>
      </c>
      <c r="G7137" s="61">
        <v>12396.97</v>
      </c>
      <c r="J7137" s="89">
        <v>0</v>
      </c>
      <c r="K7137" s="89">
        <v>0</v>
      </c>
    </row>
    <row r="7138" spans="1:11" ht="22.5" x14ac:dyDescent="0.2">
      <c r="A7138" s="1" t="str">
        <f t="shared" si="114"/>
        <v>SINAPI 102616</v>
      </c>
      <c r="B7138" s="3" t="s">
        <v>6064</v>
      </c>
      <c r="C7138" s="3">
        <v>102616</v>
      </c>
      <c r="D7138" s="2" t="s">
        <v>7228</v>
      </c>
      <c r="E7138" s="3" t="s">
        <v>4953</v>
      </c>
      <c r="F7138" s="61">
        <v>1852.01</v>
      </c>
      <c r="G7138" s="61">
        <v>1853.48</v>
      </c>
      <c r="J7138" s="89">
        <v>0</v>
      </c>
      <c r="K7138" s="89">
        <v>0</v>
      </c>
    </row>
    <row r="7139" spans="1:11" ht="22.5" x14ac:dyDescent="0.2">
      <c r="A7139" s="1" t="str">
        <f t="shared" si="114"/>
        <v>SINAPI 102611</v>
      </c>
      <c r="B7139" s="3" t="s">
        <v>6064</v>
      </c>
      <c r="C7139" s="3">
        <v>102611</v>
      </c>
      <c r="D7139" s="2" t="s">
        <v>7229</v>
      </c>
      <c r="E7139" s="3" t="s">
        <v>4953</v>
      </c>
      <c r="F7139" s="61">
        <v>465.8</v>
      </c>
      <c r="G7139" s="61">
        <v>466.32</v>
      </c>
      <c r="J7139" s="89">
        <v>0</v>
      </c>
      <c r="K7139" s="89">
        <v>0</v>
      </c>
    </row>
    <row r="7140" spans="1:11" ht="22.5" x14ac:dyDescent="0.2">
      <c r="A7140" s="1" t="str">
        <f t="shared" si="114"/>
        <v>SINAPI 102617</v>
      </c>
      <c r="B7140" s="3" t="s">
        <v>6064</v>
      </c>
      <c r="C7140" s="3">
        <v>102617</v>
      </c>
      <c r="D7140" s="2" t="s">
        <v>7230</v>
      </c>
      <c r="E7140" s="3" t="s">
        <v>4953</v>
      </c>
      <c r="F7140" s="61">
        <v>3457.13</v>
      </c>
      <c r="G7140" s="61">
        <v>3477.18</v>
      </c>
      <c r="J7140" s="89">
        <v>0</v>
      </c>
      <c r="K7140" s="89">
        <v>0</v>
      </c>
    </row>
    <row r="7141" spans="1:11" ht="22.5" x14ac:dyDescent="0.2">
      <c r="A7141" s="1" t="str">
        <f t="shared" si="114"/>
        <v>SINAPI 102618</v>
      </c>
      <c r="B7141" s="3" t="s">
        <v>6064</v>
      </c>
      <c r="C7141" s="3">
        <v>102618</v>
      </c>
      <c r="D7141" s="2" t="s">
        <v>7231</v>
      </c>
      <c r="E7141" s="3" t="s">
        <v>4953</v>
      </c>
      <c r="F7141" s="61">
        <v>4151.99</v>
      </c>
      <c r="G7141" s="61">
        <v>4172.04</v>
      </c>
      <c r="J7141" s="89">
        <v>0</v>
      </c>
      <c r="K7141" s="89">
        <v>0</v>
      </c>
    </row>
    <row r="7142" spans="1:11" ht="22.5" x14ac:dyDescent="0.2">
      <c r="A7142" s="1" t="str">
        <f t="shared" si="114"/>
        <v>SINAPI 102612</v>
      </c>
      <c r="B7142" s="3" t="s">
        <v>6064</v>
      </c>
      <c r="C7142" s="3">
        <v>102612</v>
      </c>
      <c r="D7142" s="2" t="s">
        <v>7232</v>
      </c>
      <c r="E7142" s="3" t="s">
        <v>4953</v>
      </c>
      <c r="F7142" s="61">
        <v>668.8</v>
      </c>
      <c r="G7142" s="61">
        <v>669.37</v>
      </c>
      <c r="J7142" s="89">
        <v>0</v>
      </c>
      <c r="K7142" s="89">
        <v>0</v>
      </c>
    </row>
    <row r="7143" spans="1:11" x14ac:dyDescent="0.2">
      <c r="A7143" s="1" t="str">
        <f t="shared" si="114"/>
        <v>SINAPI 102603</v>
      </c>
      <c r="B7143" s="3" t="s">
        <v>6064</v>
      </c>
      <c r="C7143" s="3">
        <v>102603</v>
      </c>
      <c r="D7143" s="2" t="s">
        <v>7233</v>
      </c>
      <c r="E7143" s="3" t="s">
        <v>4953</v>
      </c>
      <c r="F7143" s="61">
        <v>9.94</v>
      </c>
      <c r="G7143" s="61">
        <v>10.86</v>
      </c>
      <c r="J7143" s="89">
        <v>0</v>
      </c>
      <c r="K7143" s="89">
        <v>0</v>
      </c>
    </row>
    <row r="7144" spans="1:11" x14ac:dyDescent="0.2">
      <c r="A7144" s="1" t="str">
        <f t="shared" si="114"/>
        <v>SINAPI 102587</v>
      </c>
      <c r="B7144" s="3" t="s">
        <v>6064</v>
      </c>
      <c r="C7144" s="3">
        <v>102587</v>
      </c>
      <c r="D7144" s="2" t="s">
        <v>7234</v>
      </c>
      <c r="E7144" s="3" t="s">
        <v>4953</v>
      </c>
      <c r="F7144" s="61">
        <v>3.4</v>
      </c>
      <c r="G7144" s="61">
        <v>3.72</v>
      </c>
      <c r="J7144" s="89">
        <v>0</v>
      </c>
      <c r="K7144" s="89">
        <v>0</v>
      </c>
    </row>
    <row r="7145" spans="1:11" x14ac:dyDescent="0.2">
      <c r="A7145" s="1" t="str">
        <f t="shared" si="114"/>
        <v>SINAPI 102589</v>
      </c>
      <c r="B7145" s="3" t="s">
        <v>6064</v>
      </c>
      <c r="C7145" s="3">
        <v>102589</v>
      </c>
      <c r="D7145" s="2" t="s">
        <v>7235</v>
      </c>
      <c r="E7145" s="3" t="s">
        <v>4953</v>
      </c>
      <c r="F7145" s="61">
        <v>3.79</v>
      </c>
      <c r="G7145" s="61">
        <v>4.1399999999999997</v>
      </c>
      <c r="J7145" s="89">
        <v>0</v>
      </c>
      <c r="K7145" s="89">
        <v>0</v>
      </c>
    </row>
    <row r="7146" spans="1:11" x14ac:dyDescent="0.2">
      <c r="A7146" s="1" t="str">
        <f t="shared" si="114"/>
        <v>SINAPI 102591</v>
      </c>
      <c r="B7146" s="3" t="s">
        <v>6064</v>
      </c>
      <c r="C7146" s="3">
        <v>102591</v>
      </c>
      <c r="D7146" s="2" t="s">
        <v>7236</v>
      </c>
      <c r="E7146" s="3" t="s">
        <v>4953</v>
      </c>
      <c r="F7146" s="61">
        <v>4.17</v>
      </c>
      <c r="G7146" s="61">
        <v>4.5599999999999996</v>
      </c>
      <c r="J7146" s="89">
        <v>0</v>
      </c>
      <c r="K7146" s="89">
        <v>0</v>
      </c>
    </row>
    <row r="7147" spans="1:11" x14ac:dyDescent="0.2">
      <c r="A7147" s="1" t="str">
        <f t="shared" si="114"/>
        <v>SINAPI 102593</v>
      </c>
      <c r="B7147" s="3" t="s">
        <v>6064</v>
      </c>
      <c r="C7147" s="3">
        <v>102593</v>
      </c>
      <c r="D7147" s="2" t="s">
        <v>7237</v>
      </c>
      <c r="E7147" s="3" t="s">
        <v>4953</v>
      </c>
      <c r="F7147" s="61">
        <v>4.71</v>
      </c>
      <c r="G7147" s="61">
        <v>5.14</v>
      </c>
      <c r="J7147" s="89">
        <v>0</v>
      </c>
      <c r="K7147" s="89">
        <v>0</v>
      </c>
    </row>
    <row r="7148" spans="1:11" x14ac:dyDescent="0.2">
      <c r="A7148" s="1" t="str">
        <f t="shared" si="114"/>
        <v>SINAPI 102595</v>
      </c>
      <c r="B7148" s="3" t="s">
        <v>6064</v>
      </c>
      <c r="C7148" s="3">
        <v>102595</v>
      </c>
      <c r="D7148" s="2" t="s">
        <v>7238</v>
      </c>
      <c r="E7148" s="3" t="s">
        <v>4953</v>
      </c>
      <c r="F7148" s="61">
        <v>5.32</v>
      </c>
      <c r="G7148" s="61">
        <v>5.81</v>
      </c>
      <c r="J7148" s="89">
        <v>0</v>
      </c>
      <c r="K7148" s="89">
        <v>0</v>
      </c>
    </row>
    <row r="7149" spans="1:11" x14ac:dyDescent="0.2">
      <c r="A7149" s="1" t="str">
        <f t="shared" si="114"/>
        <v>SINAPI 102597</v>
      </c>
      <c r="B7149" s="3" t="s">
        <v>6064</v>
      </c>
      <c r="C7149" s="3">
        <v>102597</v>
      </c>
      <c r="D7149" s="2" t="s">
        <v>7239</v>
      </c>
      <c r="E7149" s="3" t="s">
        <v>4953</v>
      </c>
      <c r="F7149" s="61">
        <v>6.09</v>
      </c>
      <c r="G7149" s="61">
        <v>6.66</v>
      </c>
      <c r="J7149" s="89">
        <v>0</v>
      </c>
      <c r="K7149" s="89">
        <v>0</v>
      </c>
    </row>
    <row r="7150" spans="1:11" x14ac:dyDescent="0.2">
      <c r="A7150" s="1" t="str">
        <f t="shared" si="114"/>
        <v>SINAPI 102599</v>
      </c>
      <c r="B7150" s="3" t="s">
        <v>6064</v>
      </c>
      <c r="C7150" s="3">
        <v>102599</v>
      </c>
      <c r="D7150" s="2" t="s">
        <v>7240</v>
      </c>
      <c r="E7150" s="3" t="s">
        <v>4953</v>
      </c>
      <c r="F7150" s="61">
        <v>6.86</v>
      </c>
      <c r="G7150" s="61">
        <v>7.5</v>
      </c>
      <c r="J7150" s="89">
        <v>0</v>
      </c>
      <c r="K7150" s="89">
        <v>0</v>
      </c>
    </row>
    <row r="7151" spans="1:11" x14ac:dyDescent="0.2">
      <c r="A7151" s="1" t="str">
        <f t="shared" si="114"/>
        <v>SINAPI 102601</v>
      </c>
      <c r="B7151" s="3" t="s">
        <v>6064</v>
      </c>
      <c r="C7151" s="3">
        <v>102601</v>
      </c>
      <c r="D7151" s="2" t="s">
        <v>7241</v>
      </c>
      <c r="E7151" s="3" t="s">
        <v>4953</v>
      </c>
      <c r="F7151" s="61">
        <v>8.01</v>
      </c>
      <c r="G7151" s="61">
        <v>8.75</v>
      </c>
      <c r="J7151" s="89">
        <v>0</v>
      </c>
      <c r="K7151" s="89">
        <v>0</v>
      </c>
    </row>
    <row r="7152" spans="1:11" x14ac:dyDescent="0.2">
      <c r="A7152" s="1" t="str">
        <f t="shared" si="114"/>
        <v>SINAPI 102604</v>
      </c>
      <c r="B7152" s="3" t="s">
        <v>6064</v>
      </c>
      <c r="C7152" s="3">
        <v>102604</v>
      </c>
      <c r="D7152" s="2" t="s">
        <v>7242</v>
      </c>
      <c r="E7152" s="3" t="s">
        <v>4953</v>
      </c>
      <c r="F7152" s="61">
        <v>11.45</v>
      </c>
      <c r="G7152" s="61">
        <v>12.51</v>
      </c>
      <c r="J7152" s="89">
        <v>0</v>
      </c>
      <c r="K7152" s="89">
        <v>0</v>
      </c>
    </row>
    <row r="7153" spans="1:11" x14ac:dyDescent="0.2">
      <c r="A7153" s="1" t="str">
        <f t="shared" si="114"/>
        <v>SINAPI 102588</v>
      </c>
      <c r="B7153" s="3" t="s">
        <v>6064</v>
      </c>
      <c r="C7153" s="3">
        <v>102588</v>
      </c>
      <c r="D7153" s="2" t="s">
        <v>7243</v>
      </c>
      <c r="E7153" s="3" t="s">
        <v>4953</v>
      </c>
      <c r="F7153" s="61">
        <v>4.93</v>
      </c>
      <c r="G7153" s="61">
        <v>5.38</v>
      </c>
      <c r="J7153" s="89">
        <v>0</v>
      </c>
      <c r="K7153" s="89">
        <v>0</v>
      </c>
    </row>
    <row r="7154" spans="1:11" x14ac:dyDescent="0.2">
      <c r="A7154" s="1" t="str">
        <f t="shared" si="114"/>
        <v>SINAPI 102590</v>
      </c>
      <c r="B7154" s="3" t="s">
        <v>6064</v>
      </c>
      <c r="C7154" s="3">
        <v>102590</v>
      </c>
      <c r="D7154" s="2" t="s">
        <v>7244</v>
      </c>
      <c r="E7154" s="3" t="s">
        <v>4953</v>
      </c>
      <c r="F7154" s="61">
        <v>5.31</v>
      </c>
      <c r="G7154" s="61">
        <v>5.81</v>
      </c>
      <c r="J7154" s="89">
        <v>0</v>
      </c>
      <c r="K7154" s="89">
        <v>0</v>
      </c>
    </row>
    <row r="7155" spans="1:11" x14ac:dyDescent="0.2">
      <c r="A7155" s="1" t="str">
        <f t="shared" si="114"/>
        <v>SINAPI 102592</v>
      </c>
      <c r="B7155" s="3" t="s">
        <v>6064</v>
      </c>
      <c r="C7155" s="3">
        <v>102592</v>
      </c>
      <c r="D7155" s="2" t="s">
        <v>7245</v>
      </c>
      <c r="E7155" s="3" t="s">
        <v>4953</v>
      </c>
      <c r="F7155" s="61">
        <v>5.69</v>
      </c>
      <c r="G7155" s="61">
        <v>6.21</v>
      </c>
      <c r="J7155" s="89">
        <v>0</v>
      </c>
      <c r="K7155" s="89">
        <v>0</v>
      </c>
    </row>
    <row r="7156" spans="1:11" x14ac:dyDescent="0.2">
      <c r="A7156" s="1" t="str">
        <f t="shared" si="114"/>
        <v>SINAPI 102594</v>
      </c>
      <c r="B7156" s="3" t="s">
        <v>6064</v>
      </c>
      <c r="C7156" s="3">
        <v>102594</v>
      </c>
      <c r="D7156" s="2" t="s">
        <v>7246</v>
      </c>
      <c r="E7156" s="3" t="s">
        <v>4953</v>
      </c>
      <c r="F7156" s="61">
        <v>6.23</v>
      </c>
      <c r="G7156" s="61">
        <v>6.81</v>
      </c>
      <c r="J7156" s="89">
        <v>0</v>
      </c>
      <c r="K7156" s="89">
        <v>0</v>
      </c>
    </row>
    <row r="7157" spans="1:11" x14ac:dyDescent="0.2">
      <c r="A7157" s="1" t="str">
        <f t="shared" si="114"/>
        <v>SINAPI 102596</v>
      </c>
      <c r="B7157" s="3" t="s">
        <v>6064</v>
      </c>
      <c r="C7157" s="3">
        <v>102596</v>
      </c>
      <c r="D7157" s="2" t="s">
        <v>7247</v>
      </c>
      <c r="E7157" s="3" t="s">
        <v>4953</v>
      </c>
      <c r="F7157" s="61">
        <v>6.85</v>
      </c>
      <c r="G7157" s="61">
        <v>7.48</v>
      </c>
      <c r="J7157" s="89">
        <v>0</v>
      </c>
      <c r="K7157" s="89">
        <v>0</v>
      </c>
    </row>
    <row r="7158" spans="1:11" x14ac:dyDescent="0.2">
      <c r="A7158" s="1" t="str">
        <f t="shared" si="114"/>
        <v>SINAPI 102598</v>
      </c>
      <c r="B7158" s="3" t="s">
        <v>6064</v>
      </c>
      <c r="C7158" s="3">
        <v>102598</v>
      </c>
      <c r="D7158" s="2" t="s">
        <v>7248</v>
      </c>
      <c r="E7158" s="3" t="s">
        <v>4953</v>
      </c>
      <c r="F7158" s="61">
        <v>7.61</v>
      </c>
      <c r="G7158" s="61">
        <v>8.32</v>
      </c>
      <c r="J7158" s="89">
        <v>0</v>
      </c>
      <c r="K7158" s="89">
        <v>0</v>
      </c>
    </row>
    <row r="7159" spans="1:11" x14ac:dyDescent="0.2">
      <c r="A7159" s="1" t="str">
        <f t="shared" si="114"/>
        <v>SINAPI 102600</v>
      </c>
      <c r="B7159" s="3" t="s">
        <v>6064</v>
      </c>
      <c r="C7159" s="3">
        <v>102600</v>
      </c>
      <c r="D7159" s="2" t="s">
        <v>7249</v>
      </c>
      <c r="E7159" s="3" t="s">
        <v>4953</v>
      </c>
      <c r="F7159" s="61">
        <v>8.39</v>
      </c>
      <c r="G7159" s="61">
        <v>9.16</v>
      </c>
      <c r="J7159" s="89">
        <v>0</v>
      </c>
      <c r="K7159" s="89">
        <v>0</v>
      </c>
    </row>
    <row r="7160" spans="1:11" x14ac:dyDescent="0.2">
      <c r="A7160" s="1" t="str">
        <f t="shared" si="114"/>
        <v>SINAPI 102602</v>
      </c>
      <c r="B7160" s="3" t="s">
        <v>6064</v>
      </c>
      <c r="C7160" s="3">
        <v>102602</v>
      </c>
      <c r="D7160" s="2" t="s">
        <v>7250</v>
      </c>
      <c r="E7160" s="3" t="s">
        <v>4953</v>
      </c>
      <c r="F7160" s="61">
        <v>9.5399999999999991</v>
      </c>
      <c r="G7160" s="61">
        <v>10.42</v>
      </c>
      <c r="J7160" s="89">
        <v>0</v>
      </c>
      <c r="K7160" s="89">
        <v>0</v>
      </c>
    </row>
    <row r="7161" spans="1:11" ht="22.5" x14ac:dyDescent="0.2">
      <c r="A7161" s="1" t="str">
        <f t="shared" si="114"/>
        <v>SINAPI 103005</v>
      </c>
      <c r="B7161" s="3" t="s">
        <v>6064</v>
      </c>
      <c r="C7161" s="3">
        <v>103005</v>
      </c>
      <c r="D7161" s="2" t="s">
        <v>7251</v>
      </c>
      <c r="E7161" s="3" t="s">
        <v>4953</v>
      </c>
      <c r="F7161" s="61">
        <v>604.28</v>
      </c>
      <c r="G7161" s="61">
        <v>621.76</v>
      </c>
      <c r="J7161" s="89">
        <v>0.31219999999999998</v>
      </c>
      <c r="K7161" s="89">
        <v>0.3034</v>
      </c>
    </row>
    <row r="7162" spans="1:11" ht="22.5" x14ac:dyDescent="0.2">
      <c r="A7162" s="1" t="str">
        <f t="shared" si="114"/>
        <v>SINAPI 103006</v>
      </c>
      <c r="B7162" s="3" t="s">
        <v>6064</v>
      </c>
      <c r="C7162" s="3">
        <v>103006</v>
      </c>
      <c r="D7162" s="2" t="s">
        <v>7252</v>
      </c>
      <c r="E7162" s="3" t="s">
        <v>4953</v>
      </c>
      <c r="F7162" s="61">
        <v>766.3</v>
      </c>
      <c r="G7162" s="61">
        <v>788.46</v>
      </c>
      <c r="J7162" s="89">
        <v>0.31290000000000001</v>
      </c>
      <c r="K7162" s="89">
        <v>0.30409999999999998</v>
      </c>
    </row>
    <row r="7163" spans="1:11" ht="22.5" x14ac:dyDescent="0.2">
      <c r="A7163" s="1" t="str">
        <f t="shared" si="114"/>
        <v>SINAPI 103007</v>
      </c>
      <c r="B7163" s="3" t="s">
        <v>6064</v>
      </c>
      <c r="C7163" s="3">
        <v>103007</v>
      </c>
      <c r="D7163" s="2" t="s">
        <v>7253</v>
      </c>
      <c r="E7163" s="3" t="s">
        <v>4953</v>
      </c>
      <c r="F7163" s="61">
        <v>1014.9</v>
      </c>
      <c r="G7163" s="61">
        <v>1043.28</v>
      </c>
      <c r="J7163" s="89">
        <v>0.33689999999999998</v>
      </c>
      <c r="K7163" s="89">
        <v>0.32769999999999999</v>
      </c>
    </row>
    <row r="7164" spans="1:11" ht="22.5" x14ac:dyDescent="0.2">
      <c r="A7164" s="1" t="str">
        <f t="shared" si="114"/>
        <v>SINAPI 103004</v>
      </c>
      <c r="B7164" s="3" t="s">
        <v>6064</v>
      </c>
      <c r="C7164" s="3">
        <v>103004</v>
      </c>
      <c r="D7164" s="2" t="s">
        <v>7254</v>
      </c>
      <c r="E7164" s="3" t="s">
        <v>4954</v>
      </c>
      <c r="F7164" s="61">
        <v>0</v>
      </c>
      <c r="G7164" s="61">
        <v>0</v>
      </c>
      <c r="J7164" s="89"/>
      <c r="K7164" s="89"/>
    </row>
    <row r="7165" spans="1:11" x14ac:dyDescent="0.2">
      <c r="A7165" s="1" t="str">
        <f t="shared" si="114"/>
        <v>SINAPI 102989</v>
      </c>
      <c r="B7165" s="3" t="s">
        <v>6064</v>
      </c>
      <c r="C7165" s="3">
        <v>102989</v>
      </c>
      <c r="D7165" s="2" t="s">
        <v>7255</v>
      </c>
      <c r="E7165" s="3" t="s">
        <v>4954</v>
      </c>
      <c r="F7165" s="61">
        <v>37.21</v>
      </c>
      <c r="G7165" s="61">
        <v>38.25</v>
      </c>
      <c r="J7165" s="89">
        <v>0</v>
      </c>
      <c r="K7165" s="89">
        <v>0</v>
      </c>
    </row>
    <row r="7166" spans="1:11" x14ac:dyDescent="0.2">
      <c r="A7166" s="1" t="str">
        <f t="shared" si="114"/>
        <v>SINAPI 102990</v>
      </c>
      <c r="B7166" s="3" t="s">
        <v>6064</v>
      </c>
      <c r="C7166" s="3">
        <v>102990</v>
      </c>
      <c r="D7166" s="2" t="s">
        <v>7256</v>
      </c>
      <c r="E7166" s="3" t="s">
        <v>4954</v>
      </c>
      <c r="F7166" s="61">
        <v>46.76</v>
      </c>
      <c r="G7166" s="61">
        <v>48.12</v>
      </c>
      <c r="J7166" s="89">
        <v>0</v>
      </c>
      <c r="K7166" s="89">
        <v>0</v>
      </c>
    </row>
    <row r="7167" spans="1:11" x14ac:dyDescent="0.2">
      <c r="A7167" s="1" t="str">
        <f t="shared" si="114"/>
        <v>SINAPI 102991</v>
      </c>
      <c r="B7167" s="3" t="s">
        <v>6064</v>
      </c>
      <c r="C7167" s="3">
        <v>102991</v>
      </c>
      <c r="D7167" s="2" t="s">
        <v>7257</v>
      </c>
      <c r="E7167" s="3" t="s">
        <v>4954</v>
      </c>
      <c r="F7167" s="61">
        <v>61.53</v>
      </c>
      <c r="G7167" s="61">
        <v>63.35</v>
      </c>
      <c r="J7167" s="89">
        <v>0</v>
      </c>
      <c r="K7167" s="89">
        <v>0</v>
      </c>
    </row>
    <row r="7168" spans="1:11" x14ac:dyDescent="0.2">
      <c r="A7168" s="1" t="str">
        <f t="shared" si="114"/>
        <v>SINAPI 102992</v>
      </c>
      <c r="B7168" s="3" t="s">
        <v>6064</v>
      </c>
      <c r="C7168" s="3">
        <v>102992</v>
      </c>
      <c r="D7168" s="2" t="s">
        <v>7258</v>
      </c>
      <c r="E7168" s="3" t="s">
        <v>4954</v>
      </c>
      <c r="F7168" s="61">
        <v>94.01</v>
      </c>
      <c r="G7168" s="61">
        <v>95.37</v>
      </c>
      <c r="J7168" s="89">
        <v>0</v>
      </c>
      <c r="K7168" s="89">
        <v>0</v>
      </c>
    </row>
    <row r="7169" spans="1:11" x14ac:dyDescent="0.2">
      <c r="A7169" s="1" t="str">
        <f t="shared" si="114"/>
        <v>SINAPI 102993</v>
      </c>
      <c r="B7169" s="3" t="s">
        <v>6064</v>
      </c>
      <c r="C7169" s="3">
        <v>102993</v>
      </c>
      <c r="D7169" s="2" t="s">
        <v>7259</v>
      </c>
      <c r="E7169" s="3" t="s">
        <v>4954</v>
      </c>
      <c r="F7169" s="61">
        <v>122.26</v>
      </c>
      <c r="G7169" s="61">
        <v>124.05</v>
      </c>
      <c r="J7169" s="89">
        <v>0</v>
      </c>
      <c r="K7169" s="89">
        <v>0</v>
      </c>
    </row>
    <row r="7170" spans="1:11" x14ac:dyDescent="0.2">
      <c r="A7170" s="1" t="str">
        <f t="shared" si="114"/>
        <v>SINAPI 102994</v>
      </c>
      <c r="B7170" s="3" t="s">
        <v>6064</v>
      </c>
      <c r="C7170" s="3">
        <v>102994</v>
      </c>
      <c r="D7170" s="2" t="s">
        <v>7260</v>
      </c>
      <c r="E7170" s="3" t="s">
        <v>4954</v>
      </c>
      <c r="F7170" s="61">
        <v>228.2</v>
      </c>
      <c r="G7170" s="61">
        <v>231.56</v>
      </c>
      <c r="J7170" s="89">
        <v>0</v>
      </c>
      <c r="K7170" s="89">
        <v>0</v>
      </c>
    </row>
    <row r="7171" spans="1:11" ht="22.5" x14ac:dyDescent="0.2">
      <c r="A7171" s="1" t="str">
        <f t="shared" si="114"/>
        <v>SINAPI 106017</v>
      </c>
      <c r="B7171" s="3" t="s">
        <v>6064</v>
      </c>
      <c r="C7171" s="3">
        <v>106017</v>
      </c>
      <c r="D7171" s="2" t="s">
        <v>7261</v>
      </c>
      <c r="E7171" s="3" t="s">
        <v>4953</v>
      </c>
      <c r="F7171" s="61">
        <v>0</v>
      </c>
      <c r="G7171" s="61">
        <v>0</v>
      </c>
      <c r="J7171" s="89"/>
      <c r="K7171" s="89"/>
    </row>
    <row r="7172" spans="1:11" x14ac:dyDescent="0.2">
      <c r="A7172" s="1" t="str">
        <f t="shared" si="114"/>
        <v>SINAPI 105944</v>
      </c>
      <c r="B7172" s="3" t="s">
        <v>6064</v>
      </c>
      <c r="C7172" s="3">
        <v>105944</v>
      </c>
      <c r="D7172" s="2" t="s">
        <v>7262</v>
      </c>
      <c r="E7172" s="3" t="s">
        <v>4957</v>
      </c>
      <c r="F7172" s="61">
        <v>815.63</v>
      </c>
      <c r="G7172" s="61">
        <v>842.13</v>
      </c>
      <c r="J7172" s="89">
        <v>0</v>
      </c>
      <c r="K7172" s="89">
        <v>0</v>
      </c>
    </row>
    <row r="7173" spans="1:11" ht="22.5" x14ac:dyDescent="0.2">
      <c r="A7173" s="1" t="str">
        <f t="shared" si="114"/>
        <v>SINAPI 106004</v>
      </c>
      <c r="B7173" s="3" t="s">
        <v>6064</v>
      </c>
      <c r="C7173" s="3">
        <v>106004</v>
      </c>
      <c r="D7173" s="2" t="s">
        <v>7263</v>
      </c>
      <c r="E7173" s="3" t="s">
        <v>4954</v>
      </c>
      <c r="F7173" s="61">
        <v>170.81</v>
      </c>
      <c r="G7173" s="61">
        <v>178.37</v>
      </c>
      <c r="J7173" s="89">
        <v>0</v>
      </c>
      <c r="K7173" s="89">
        <v>0</v>
      </c>
    </row>
    <row r="7174" spans="1:11" ht="22.5" x14ac:dyDescent="0.2">
      <c r="A7174" s="1" t="str">
        <f t="shared" si="114"/>
        <v>SINAPI 106005</v>
      </c>
      <c r="B7174" s="3" t="s">
        <v>6064</v>
      </c>
      <c r="C7174" s="3">
        <v>106005</v>
      </c>
      <c r="D7174" s="2" t="s">
        <v>7264</v>
      </c>
      <c r="E7174" s="3" t="s">
        <v>4954</v>
      </c>
      <c r="F7174" s="61">
        <v>201.77</v>
      </c>
      <c r="G7174" s="61">
        <v>210.71</v>
      </c>
      <c r="J7174" s="89">
        <v>0</v>
      </c>
      <c r="K7174" s="89">
        <v>0</v>
      </c>
    </row>
    <row r="7175" spans="1:11" ht="22.5" x14ac:dyDescent="0.2">
      <c r="A7175" s="1" t="str">
        <f t="shared" si="114"/>
        <v>SINAPI 106006</v>
      </c>
      <c r="B7175" s="3" t="s">
        <v>6064</v>
      </c>
      <c r="C7175" s="3">
        <v>106006</v>
      </c>
      <c r="D7175" s="2" t="s">
        <v>7265</v>
      </c>
      <c r="E7175" s="3" t="s">
        <v>4954</v>
      </c>
      <c r="F7175" s="61">
        <v>240.68</v>
      </c>
      <c r="G7175" s="61">
        <v>251.33</v>
      </c>
      <c r="J7175" s="89">
        <v>0</v>
      </c>
      <c r="K7175" s="89">
        <v>0</v>
      </c>
    </row>
    <row r="7176" spans="1:11" ht="22.5" x14ac:dyDescent="0.2">
      <c r="A7176" s="1" t="str">
        <f t="shared" si="114"/>
        <v>SINAPI 106007</v>
      </c>
      <c r="B7176" s="3" t="s">
        <v>6064</v>
      </c>
      <c r="C7176" s="3">
        <v>106007</v>
      </c>
      <c r="D7176" s="2" t="s">
        <v>7266</v>
      </c>
      <c r="E7176" s="3" t="s">
        <v>4954</v>
      </c>
      <c r="F7176" s="61">
        <v>274.31</v>
      </c>
      <c r="G7176" s="61">
        <v>286.43</v>
      </c>
      <c r="J7176" s="89">
        <v>0</v>
      </c>
      <c r="K7176" s="89">
        <v>0</v>
      </c>
    </row>
    <row r="7177" spans="1:11" ht="22.5" x14ac:dyDescent="0.2">
      <c r="A7177" s="1" t="str">
        <f t="shared" si="114"/>
        <v>SINAPI 106008</v>
      </c>
      <c r="B7177" s="3" t="s">
        <v>6064</v>
      </c>
      <c r="C7177" s="3">
        <v>106008</v>
      </c>
      <c r="D7177" s="2" t="s">
        <v>7267</v>
      </c>
      <c r="E7177" s="3" t="s">
        <v>4954</v>
      </c>
      <c r="F7177" s="61">
        <v>307.91000000000003</v>
      </c>
      <c r="G7177" s="61">
        <v>321.55</v>
      </c>
      <c r="J7177" s="89">
        <v>0</v>
      </c>
      <c r="K7177" s="89">
        <v>0</v>
      </c>
    </row>
    <row r="7178" spans="1:11" ht="22.5" x14ac:dyDescent="0.2">
      <c r="A7178" s="1" t="str">
        <f t="shared" si="114"/>
        <v>SINAPI 106009</v>
      </c>
      <c r="B7178" s="3" t="s">
        <v>6064</v>
      </c>
      <c r="C7178" s="3">
        <v>106009</v>
      </c>
      <c r="D7178" s="2" t="s">
        <v>7268</v>
      </c>
      <c r="E7178" s="3" t="s">
        <v>4954</v>
      </c>
      <c r="F7178" s="61">
        <v>380.45</v>
      </c>
      <c r="G7178" s="61">
        <v>397.27</v>
      </c>
      <c r="J7178" s="89">
        <v>0</v>
      </c>
      <c r="K7178" s="89">
        <v>0</v>
      </c>
    </row>
    <row r="7179" spans="1:11" ht="22.5" x14ac:dyDescent="0.2">
      <c r="A7179" s="1" t="str">
        <f t="shared" si="114"/>
        <v>SINAPI 106010</v>
      </c>
      <c r="B7179" s="3" t="s">
        <v>6064</v>
      </c>
      <c r="C7179" s="3">
        <v>106010</v>
      </c>
      <c r="D7179" s="2" t="s">
        <v>7269</v>
      </c>
      <c r="E7179" s="3" t="s">
        <v>4954</v>
      </c>
      <c r="F7179" s="61">
        <v>445.03</v>
      </c>
      <c r="G7179" s="61">
        <v>464.73</v>
      </c>
      <c r="J7179" s="89">
        <v>0</v>
      </c>
      <c r="K7179" s="89">
        <v>0</v>
      </c>
    </row>
    <row r="7180" spans="1:11" ht="22.5" x14ac:dyDescent="0.2">
      <c r="A7180" s="1" t="str">
        <f t="shared" si="114"/>
        <v>SINAPI 106011</v>
      </c>
      <c r="B7180" s="3" t="s">
        <v>6064</v>
      </c>
      <c r="C7180" s="3">
        <v>106011</v>
      </c>
      <c r="D7180" s="2" t="s">
        <v>7270</v>
      </c>
      <c r="E7180" s="3" t="s">
        <v>4954</v>
      </c>
      <c r="F7180" s="61">
        <v>852.89</v>
      </c>
      <c r="G7180" s="61">
        <v>881.35</v>
      </c>
      <c r="J7180" s="89">
        <v>0</v>
      </c>
      <c r="K7180" s="89">
        <v>0</v>
      </c>
    </row>
    <row r="7181" spans="1:11" ht="22.5" x14ac:dyDescent="0.2">
      <c r="A7181" s="1" t="str">
        <f t="shared" si="114"/>
        <v>SINAPI 106013</v>
      </c>
      <c r="B7181" s="3" t="s">
        <v>6064</v>
      </c>
      <c r="C7181" s="3">
        <v>106013</v>
      </c>
      <c r="D7181" s="2" t="s">
        <v>7271</v>
      </c>
      <c r="E7181" s="3" t="s">
        <v>4954</v>
      </c>
      <c r="F7181" s="61">
        <v>1061.58</v>
      </c>
      <c r="G7181" s="61">
        <v>1097.49</v>
      </c>
      <c r="J7181" s="89">
        <v>0</v>
      </c>
      <c r="K7181" s="89">
        <v>0</v>
      </c>
    </row>
    <row r="7182" spans="1:11" ht="22.5" x14ac:dyDescent="0.2">
      <c r="A7182" s="1" t="str">
        <f t="shared" si="114"/>
        <v>SINAPI 106012</v>
      </c>
      <c r="B7182" s="3" t="s">
        <v>6064</v>
      </c>
      <c r="C7182" s="3">
        <v>106012</v>
      </c>
      <c r="D7182" s="2" t="s">
        <v>7272</v>
      </c>
      <c r="E7182" s="3" t="s">
        <v>4954</v>
      </c>
      <c r="F7182" s="61">
        <v>944.63</v>
      </c>
      <c r="G7182" s="61">
        <v>975.51</v>
      </c>
      <c r="J7182" s="89">
        <v>0</v>
      </c>
      <c r="K7182" s="89">
        <v>0</v>
      </c>
    </row>
    <row r="7183" spans="1:11" ht="22.5" x14ac:dyDescent="0.2">
      <c r="A7183" s="1" t="str">
        <f t="shared" si="114"/>
        <v>SINAPI 106014</v>
      </c>
      <c r="B7183" s="3" t="s">
        <v>6064</v>
      </c>
      <c r="C7183" s="3">
        <v>106014</v>
      </c>
      <c r="D7183" s="2" t="s">
        <v>7273</v>
      </c>
      <c r="E7183" s="3" t="s">
        <v>4954</v>
      </c>
      <c r="F7183" s="61">
        <v>1244.1600000000001</v>
      </c>
      <c r="G7183" s="61">
        <v>1280.6099999999999</v>
      </c>
      <c r="J7183" s="89">
        <v>0</v>
      </c>
      <c r="K7183" s="89">
        <v>0</v>
      </c>
    </row>
    <row r="7184" spans="1:11" ht="22.5" x14ac:dyDescent="0.2">
      <c r="A7184" s="1" t="str">
        <f t="shared" si="114"/>
        <v>SINAPI 106015</v>
      </c>
      <c r="B7184" s="3" t="s">
        <v>6064</v>
      </c>
      <c r="C7184" s="3">
        <v>106015</v>
      </c>
      <c r="D7184" s="2" t="s">
        <v>7274</v>
      </c>
      <c r="E7184" s="3" t="s">
        <v>4954</v>
      </c>
      <c r="F7184" s="61">
        <v>1468.76</v>
      </c>
      <c r="G7184" s="61">
        <v>1513.98</v>
      </c>
      <c r="J7184" s="89">
        <v>0</v>
      </c>
      <c r="K7184" s="89">
        <v>0</v>
      </c>
    </row>
    <row r="7185" spans="1:11" ht="22.5" x14ac:dyDescent="0.2">
      <c r="A7185" s="1" t="str">
        <f t="shared" si="114"/>
        <v>SINAPI 106016</v>
      </c>
      <c r="B7185" s="3" t="s">
        <v>6064</v>
      </c>
      <c r="C7185" s="3">
        <v>106016</v>
      </c>
      <c r="D7185" s="2" t="s">
        <v>7275</v>
      </c>
      <c r="E7185" s="3" t="s">
        <v>4954</v>
      </c>
      <c r="F7185" s="61">
        <v>1709.21</v>
      </c>
      <c r="G7185" s="61">
        <v>1763.54</v>
      </c>
      <c r="J7185" s="89">
        <v>0</v>
      </c>
      <c r="K7185" s="89">
        <v>0</v>
      </c>
    </row>
    <row r="7186" spans="1:11" ht="22.5" x14ac:dyDescent="0.2">
      <c r="A7186" s="1" t="str">
        <f t="shared" si="114"/>
        <v>SINAPI 106003</v>
      </c>
      <c r="B7186" s="3" t="s">
        <v>6064</v>
      </c>
      <c r="C7186" s="3">
        <v>106003</v>
      </c>
      <c r="D7186" s="2" t="s">
        <v>7276</v>
      </c>
      <c r="E7186" s="3" t="s">
        <v>4954</v>
      </c>
      <c r="F7186" s="61">
        <v>178.65</v>
      </c>
      <c r="G7186" s="61">
        <v>183.39</v>
      </c>
      <c r="J7186" s="89">
        <v>0</v>
      </c>
      <c r="K7186" s="89">
        <v>0</v>
      </c>
    </row>
    <row r="7187" spans="1:11" ht="22.5" x14ac:dyDescent="0.2">
      <c r="A7187" s="1" t="str">
        <f t="shared" si="114"/>
        <v>SINAPI 105997</v>
      </c>
      <c r="B7187" s="3" t="s">
        <v>6064</v>
      </c>
      <c r="C7187" s="3">
        <v>105997</v>
      </c>
      <c r="D7187" s="2" t="s">
        <v>7277</v>
      </c>
      <c r="E7187" s="3" t="s">
        <v>4954</v>
      </c>
      <c r="F7187" s="61">
        <v>97.63</v>
      </c>
      <c r="G7187" s="61">
        <v>100.23</v>
      </c>
      <c r="J7187" s="89">
        <v>0</v>
      </c>
      <c r="K7187" s="89">
        <v>0</v>
      </c>
    </row>
    <row r="7188" spans="1:11" ht="22.5" x14ac:dyDescent="0.2">
      <c r="A7188" s="1" t="str">
        <f t="shared" si="114"/>
        <v>SINAPI 105998</v>
      </c>
      <c r="B7188" s="3" t="s">
        <v>6064</v>
      </c>
      <c r="C7188" s="3">
        <v>105998</v>
      </c>
      <c r="D7188" s="2" t="s">
        <v>7278</v>
      </c>
      <c r="E7188" s="3" t="s">
        <v>4954</v>
      </c>
      <c r="F7188" s="61">
        <v>108.21</v>
      </c>
      <c r="G7188" s="61">
        <v>111.1</v>
      </c>
      <c r="J7188" s="89">
        <v>0</v>
      </c>
      <c r="K7188" s="89">
        <v>0</v>
      </c>
    </row>
    <row r="7189" spans="1:11" ht="22.5" x14ac:dyDescent="0.2">
      <c r="A7189" s="1" t="str">
        <f t="shared" si="114"/>
        <v>SINAPI 105999</v>
      </c>
      <c r="B7189" s="3" t="s">
        <v>6064</v>
      </c>
      <c r="C7189" s="3">
        <v>105999</v>
      </c>
      <c r="D7189" s="2" t="s">
        <v>7279</v>
      </c>
      <c r="E7189" s="3" t="s">
        <v>4954</v>
      </c>
      <c r="F7189" s="61">
        <v>123.17</v>
      </c>
      <c r="G7189" s="61">
        <v>126.45</v>
      </c>
      <c r="J7189" s="89">
        <v>0</v>
      </c>
      <c r="K7189" s="89">
        <v>0</v>
      </c>
    </row>
    <row r="7190" spans="1:11" ht="22.5" x14ac:dyDescent="0.2">
      <c r="A7190" s="1" t="str">
        <f t="shared" si="114"/>
        <v>SINAPI 106000</v>
      </c>
      <c r="B7190" s="3" t="s">
        <v>6064</v>
      </c>
      <c r="C7190" s="3">
        <v>106000</v>
      </c>
      <c r="D7190" s="2" t="s">
        <v>7280</v>
      </c>
      <c r="E7190" s="3" t="s">
        <v>4954</v>
      </c>
      <c r="F7190" s="61">
        <v>138.13</v>
      </c>
      <c r="G7190" s="61">
        <v>141.81</v>
      </c>
      <c r="J7190" s="89">
        <v>0</v>
      </c>
      <c r="K7190" s="89">
        <v>0</v>
      </c>
    </row>
    <row r="7191" spans="1:11" ht="22.5" x14ac:dyDescent="0.2">
      <c r="A7191" s="1" t="str">
        <f t="shared" ref="A7191:A7254" si="115">CONCATENATE($B7191," ",$C7191)</f>
        <v>SINAPI 106001</v>
      </c>
      <c r="B7191" s="3" t="s">
        <v>6064</v>
      </c>
      <c r="C7191" s="3">
        <v>106001</v>
      </c>
      <c r="D7191" s="2" t="s">
        <v>7281</v>
      </c>
      <c r="E7191" s="3" t="s">
        <v>4954</v>
      </c>
      <c r="F7191" s="61">
        <v>148.72999999999999</v>
      </c>
      <c r="G7191" s="61">
        <v>152.68</v>
      </c>
      <c r="J7191" s="89">
        <v>0</v>
      </c>
      <c r="K7191" s="89">
        <v>0</v>
      </c>
    </row>
    <row r="7192" spans="1:11" ht="22.5" x14ac:dyDescent="0.2">
      <c r="A7192" s="1" t="str">
        <f t="shared" si="115"/>
        <v>SINAPI 106002</v>
      </c>
      <c r="B7192" s="3" t="s">
        <v>6064</v>
      </c>
      <c r="C7192" s="3">
        <v>106002</v>
      </c>
      <c r="D7192" s="2" t="s">
        <v>7282</v>
      </c>
      <c r="E7192" s="3" t="s">
        <v>4954</v>
      </c>
      <c r="F7192" s="61">
        <v>163.69999999999999</v>
      </c>
      <c r="G7192" s="61">
        <v>168.02</v>
      </c>
      <c r="J7192" s="89">
        <v>0</v>
      </c>
      <c r="K7192" s="89">
        <v>0</v>
      </c>
    </row>
    <row r="7193" spans="1:11" ht="22.5" x14ac:dyDescent="0.2">
      <c r="A7193" s="1" t="str">
        <f t="shared" si="115"/>
        <v>SINAPI 105992</v>
      </c>
      <c r="B7193" s="3" t="s">
        <v>6064</v>
      </c>
      <c r="C7193" s="3">
        <v>105992</v>
      </c>
      <c r="D7193" s="2" t="s">
        <v>7283</v>
      </c>
      <c r="E7193" s="3" t="s">
        <v>4954</v>
      </c>
      <c r="F7193" s="61">
        <v>102.06</v>
      </c>
      <c r="G7193" s="61">
        <v>105.74</v>
      </c>
      <c r="J7193" s="89">
        <v>0</v>
      </c>
      <c r="K7193" s="89">
        <v>0</v>
      </c>
    </row>
    <row r="7194" spans="1:11" ht="22.5" x14ac:dyDescent="0.2">
      <c r="A7194" s="1" t="str">
        <f t="shared" si="115"/>
        <v>SINAPI 105993</v>
      </c>
      <c r="B7194" s="3" t="s">
        <v>6064</v>
      </c>
      <c r="C7194" s="3">
        <v>105993</v>
      </c>
      <c r="D7194" s="2" t="s">
        <v>7284</v>
      </c>
      <c r="E7194" s="3" t="s">
        <v>4954</v>
      </c>
      <c r="F7194" s="61">
        <v>122.52</v>
      </c>
      <c r="G7194" s="61">
        <v>126.93</v>
      </c>
      <c r="J7194" s="89">
        <v>0</v>
      </c>
      <c r="K7194" s="89">
        <v>0</v>
      </c>
    </row>
    <row r="7195" spans="1:11" ht="22.5" x14ac:dyDescent="0.2">
      <c r="A7195" s="1" t="str">
        <f t="shared" si="115"/>
        <v>SINAPI 105994</v>
      </c>
      <c r="B7195" s="3" t="s">
        <v>6064</v>
      </c>
      <c r="C7195" s="3">
        <v>105994</v>
      </c>
      <c r="D7195" s="2" t="s">
        <v>7285</v>
      </c>
      <c r="E7195" s="3" t="s">
        <v>4954</v>
      </c>
      <c r="F7195" s="61">
        <v>150.22</v>
      </c>
      <c r="G7195" s="61">
        <v>155.62</v>
      </c>
      <c r="J7195" s="89">
        <v>0</v>
      </c>
      <c r="K7195" s="89">
        <v>0</v>
      </c>
    </row>
    <row r="7196" spans="1:11" ht="22.5" x14ac:dyDescent="0.2">
      <c r="A7196" s="1" t="str">
        <f t="shared" si="115"/>
        <v>SINAPI 105995</v>
      </c>
      <c r="B7196" s="3" t="s">
        <v>6064</v>
      </c>
      <c r="C7196" s="3">
        <v>105995</v>
      </c>
      <c r="D7196" s="2" t="s">
        <v>7286</v>
      </c>
      <c r="E7196" s="3" t="s">
        <v>4954</v>
      </c>
      <c r="F7196" s="61">
        <v>178</v>
      </c>
      <c r="G7196" s="61">
        <v>184.39</v>
      </c>
      <c r="J7196" s="89">
        <v>0</v>
      </c>
      <c r="K7196" s="89">
        <v>0</v>
      </c>
    </row>
    <row r="7197" spans="1:11" ht="22.5" x14ac:dyDescent="0.2">
      <c r="A7197" s="1" t="str">
        <f t="shared" si="115"/>
        <v>SINAPI 105996</v>
      </c>
      <c r="B7197" s="3" t="s">
        <v>6064</v>
      </c>
      <c r="C7197" s="3">
        <v>105996</v>
      </c>
      <c r="D7197" s="2" t="s">
        <v>7287</v>
      </c>
      <c r="E7197" s="3" t="s">
        <v>4954</v>
      </c>
      <c r="F7197" s="61">
        <v>192.49</v>
      </c>
      <c r="G7197" s="61">
        <v>199.4</v>
      </c>
      <c r="J7197" s="89">
        <v>0</v>
      </c>
      <c r="K7197" s="89">
        <v>0</v>
      </c>
    </row>
    <row r="7198" spans="1:11" ht="22.5" x14ac:dyDescent="0.2">
      <c r="A7198" s="1" t="str">
        <f t="shared" si="115"/>
        <v>SINAPI 105988</v>
      </c>
      <c r="B7198" s="3" t="s">
        <v>6064</v>
      </c>
      <c r="C7198" s="3">
        <v>105988</v>
      </c>
      <c r="D7198" s="2" t="s">
        <v>7288</v>
      </c>
      <c r="E7198" s="3" t="s">
        <v>4954</v>
      </c>
      <c r="F7198" s="61">
        <v>67.12</v>
      </c>
      <c r="G7198" s="61">
        <v>69.540000000000006</v>
      </c>
      <c r="J7198" s="89">
        <v>0</v>
      </c>
      <c r="K7198" s="89">
        <v>0</v>
      </c>
    </row>
    <row r="7199" spans="1:11" ht="22.5" x14ac:dyDescent="0.2">
      <c r="A7199" s="1" t="str">
        <f t="shared" si="115"/>
        <v>SINAPI 105989</v>
      </c>
      <c r="B7199" s="3" t="s">
        <v>6064</v>
      </c>
      <c r="C7199" s="3">
        <v>105989</v>
      </c>
      <c r="D7199" s="2" t="s">
        <v>7289</v>
      </c>
      <c r="E7199" s="3" t="s">
        <v>4954</v>
      </c>
      <c r="F7199" s="61">
        <v>74.349999999999994</v>
      </c>
      <c r="G7199" s="61">
        <v>77.040000000000006</v>
      </c>
      <c r="J7199" s="89">
        <v>0</v>
      </c>
      <c r="K7199" s="89">
        <v>0</v>
      </c>
    </row>
    <row r="7200" spans="1:11" ht="22.5" x14ac:dyDescent="0.2">
      <c r="A7200" s="1" t="str">
        <f t="shared" si="115"/>
        <v>SINAPI 105990</v>
      </c>
      <c r="B7200" s="3" t="s">
        <v>6064</v>
      </c>
      <c r="C7200" s="3">
        <v>105990</v>
      </c>
      <c r="D7200" s="2" t="s">
        <v>7290</v>
      </c>
      <c r="E7200" s="3" t="s">
        <v>4954</v>
      </c>
      <c r="F7200" s="61">
        <v>84.58</v>
      </c>
      <c r="G7200" s="61">
        <v>87.63</v>
      </c>
      <c r="J7200" s="89">
        <v>0</v>
      </c>
      <c r="K7200" s="89">
        <v>0</v>
      </c>
    </row>
    <row r="7201" spans="1:11" ht="22.5" x14ac:dyDescent="0.2">
      <c r="A7201" s="1" t="str">
        <f t="shared" si="115"/>
        <v>SINAPI 105991</v>
      </c>
      <c r="B7201" s="3" t="s">
        <v>6064</v>
      </c>
      <c r="C7201" s="3">
        <v>105991</v>
      </c>
      <c r="D7201" s="2" t="s">
        <v>7291</v>
      </c>
      <c r="E7201" s="3" t="s">
        <v>4954</v>
      </c>
      <c r="F7201" s="61">
        <v>94.81</v>
      </c>
      <c r="G7201" s="61">
        <v>98.23</v>
      </c>
      <c r="J7201" s="89">
        <v>0</v>
      </c>
      <c r="K7201" s="89">
        <v>0</v>
      </c>
    </row>
    <row r="7202" spans="1:11" ht="22.5" x14ac:dyDescent="0.2">
      <c r="A7202" s="1" t="str">
        <f t="shared" si="115"/>
        <v>SINAPI 105987</v>
      </c>
      <c r="B7202" s="3" t="s">
        <v>6064</v>
      </c>
      <c r="C7202" s="3">
        <v>105987</v>
      </c>
      <c r="D7202" s="2" t="s">
        <v>7292</v>
      </c>
      <c r="E7202" s="3" t="s">
        <v>4954</v>
      </c>
      <c r="F7202" s="61">
        <v>116.54</v>
      </c>
      <c r="G7202" s="61">
        <v>120.72</v>
      </c>
      <c r="J7202" s="89">
        <v>0</v>
      </c>
      <c r="K7202" s="89">
        <v>0</v>
      </c>
    </row>
    <row r="7203" spans="1:11" ht="22.5" x14ac:dyDescent="0.2">
      <c r="A7203" s="1" t="str">
        <f t="shared" si="115"/>
        <v>SINAPI 105986</v>
      </c>
      <c r="B7203" s="3" t="s">
        <v>6064</v>
      </c>
      <c r="C7203" s="3">
        <v>105986</v>
      </c>
      <c r="D7203" s="2" t="s">
        <v>7293</v>
      </c>
      <c r="E7203" s="3" t="s">
        <v>4954</v>
      </c>
      <c r="F7203" s="61">
        <v>145.5</v>
      </c>
      <c r="G7203" s="61">
        <v>150.72999999999999</v>
      </c>
      <c r="J7203" s="89">
        <v>0</v>
      </c>
      <c r="K7203" s="89">
        <v>0</v>
      </c>
    </row>
    <row r="7204" spans="1:11" x14ac:dyDescent="0.2">
      <c r="A7204" s="1" t="str">
        <f t="shared" si="115"/>
        <v>SINAPI 106019</v>
      </c>
      <c r="B7204" s="3" t="s">
        <v>6064</v>
      </c>
      <c r="C7204" s="3">
        <v>106019</v>
      </c>
      <c r="D7204" s="2" t="s">
        <v>7294</v>
      </c>
      <c r="E7204" s="3" t="s">
        <v>4953</v>
      </c>
      <c r="F7204" s="61">
        <v>0</v>
      </c>
      <c r="G7204" s="61">
        <v>0</v>
      </c>
      <c r="J7204" s="89"/>
      <c r="K7204" s="89"/>
    </row>
    <row r="7205" spans="1:11" ht="22.5" x14ac:dyDescent="0.2">
      <c r="A7205" s="1" t="str">
        <f t="shared" si="115"/>
        <v>SINAPI 103001</v>
      </c>
      <c r="B7205" s="3" t="s">
        <v>6064</v>
      </c>
      <c r="C7205" s="3">
        <v>103001</v>
      </c>
      <c r="D7205" s="2" t="s">
        <v>7295</v>
      </c>
      <c r="E7205" s="3" t="s">
        <v>4953</v>
      </c>
      <c r="F7205" s="61">
        <v>203.94</v>
      </c>
      <c r="G7205" s="61">
        <v>205.06</v>
      </c>
      <c r="J7205" s="89">
        <v>0.92500000000000004</v>
      </c>
      <c r="K7205" s="89">
        <v>0.92</v>
      </c>
    </row>
    <row r="7206" spans="1:11" ht="22.5" x14ac:dyDescent="0.2">
      <c r="A7206" s="1" t="str">
        <f t="shared" si="115"/>
        <v>SINAPI 103002</v>
      </c>
      <c r="B7206" s="3" t="s">
        <v>6064</v>
      </c>
      <c r="C7206" s="3">
        <v>103002</v>
      </c>
      <c r="D7206" s="2" t="s">
        <v>7296</v>
      </c>
      <c r="E7206" s="3" t="s">
        <v>4953</v>
      </c>
      <c r="F7206" s="61">
        <v>255.66</v>
      </c>
      <c r="G7206" s="61">
        <v>256.82</v>
      </c>
      <c r="J7206" s="89">
        <v>0.93769999999999998</v>
      </c>
      <c r="K7206" s="89">
        <v>0.9335</v>
      </c>
    </row>
    <row r="7207" spans="1:11" ht="22.5" x14ac:dyDescent="0.2">
      <c r="A7207" s="1" t="str">
        <f t="shared" si="115"/>
        <v>SINAPI 103003</v>
      </c>
      <c r="B7207" s="3" t="s">
        <v>6064</v>
      </c>
      <c r="C7207" s="3">
        <v>103003</v>
      </c>
      <c r="D7207" s="2" t="s">
        <v>7297</v>
      </c>
      <c r="E7207" s="3" t="s">
        <v>4953</v>
      </c>
      <c r="F7207" s="61">
        <v>359.14</v>
      </c>
      <c r="G7207" s="61">
        <v>360.39</v>
      </c>
      <c r="J7207" s="89">
        <v>0.95209999999999995</v>
      </c>
      <c r="K7207" s="89">
        <v>0.94879999999999998</v>
      </c>
    </row>
    <row r="7208" spans="1:11" x14ac:dyDescent="0.2">
      <c r="A7208" s="1" t="str">
        <f t="shared" si="115"/>
        <v>SINAPI 106018</v>
      </c>
      <c r="B7208" s="3" t="s">
        <v>6064</v>
      </c>
      <c r="C7208" s="3">
        <v>106018</v>
      </c>
      <c r="D7208" s="2" t="s">
        <v>7298</v>
      </c>
      <c r="E7208" s="3" t="s">
        <v>4953</v>
      </c>
      <c r="F7208" s="61">
        <v>0</v>
      </c>
      <c r="G7208" s="61">
        <v>0</v>
      </c>
      <c r="J7208" s="89"/>
      <c r="K7208" s="89"/>
    </row>
    <row r="7209" spans="1:11" ht="22.5" x14ac:dyDescent="0.2">
      <c r="A7209" s="1" t="str">
        <f t="shared" si="115"/>
        <v>SINAPI 105945</v>
      </c>
      <c r="B7209" s="3" t="s">
        <v>6064</v>
      </c>
      <c r="C7209" s="3">
        <v>105945</v>
      </c>
      <c r="D7209" s="2" t="s">
        <v>7299</v>
      </c>
      <c r="E7209" s="3" t="s">
        <v>4960</v>
      </c>
      <c r="F7209" s="61">
        <v>7.14</v>
      </c>
      <c r="G7209" s="61">
        <v>7.6</v>
      </c>
      <c r="J7209" s="89">
        <v>0</v>
      </c>
      <c r="K7209" s="89">
        <v>0</v>
      </c>
    </row>
    <row r="7210" spans="1:11" ht="22.5" x14ac:dyDescent="0.2">
      <c r="A7210" s="1" t="str">
        <f t="shared" si="115"/>
        <v>SINAPI 98522</v>
      </c>
      <c r="B7210" s="3" t="s">
        <v>6064</v>
      </c>
      <c r="C7210" s="3">
        <v>98522</v>
      </c>
      <c r="D7210" s="2" t="s">
        <v>7300</v>
      </c>
      <c r="E7210" s="3" t="s">
        <v>4954</v>
      </c>
      <c r="F7210" s="61">
        <v>146.80000000000001</v>
      </c>
      <c r="G7210" s="61">
        <v>151.65</v>
      </c>
      <c r="J7210" s="89">
        <v>0</v>
      </c>
      <c r="K7210" s="89">
        <v>0</v>
      </c>
    </row>
    <row r="7211" spans="1:11" ht="22.5" x14ac:dyDescent="0.2">
      <c r="A7211" s="1" t="str">
        <f t="shared" si="115"/>
        <v>SINAPI 98523</v>
      </c>
      <c r="B7211" s="3" t="s">
        <v>6064</v>
      </c>
      <c r="C7211" s="3">
        <v>98523</v>
      </c>
      <c r="D7211" s="2" t="s">
        <v>7301</v>
      </c>
      <c r="E7211" s="3" t="s">
        <v>4954</v>
      </c>
      <c r="F7211" s="61">
        <v>0</v>
      </c>
      <c r="G7211" s="61">
        <v>0</v>
      </c>
      <c r="J7211" s="89"/>
      <c r="K7211" s="89"/>
    </row>
    <row r="7212" spans="1:11" ht="33.75" x14ac:dyDescent="0.2">
      <c r="A7212" s="1" t="str">
        <f t="shared" si="115"/>
        <v>SINAPI 102364</v>
      </c>
      <c r="B7212" s="3" t="s">
        <v>6064</v>
      </c>
      <c r="C7212" s="3">
        <v>102364</v>
      </c>
      <c r="D7212" s="2" t="s">
        <v>7302</v>
      </c>
      <c r="E7212" s="3" t="s">
        <v>4960</v>
      </c>
      <c r="F7212" s="61">
        <v>184.44</v>
      </c>
      <c r="G7212" s="61">
        <v>188.54</v>
      </c>
      <c r="J7212" s="89">
        <v>0</v>
      </c>
      <c r="K7212" s="89">
        <v>0</v>
      </c>
    </row>
    <row r="7213" spans="1:11" ht="33.75" x14ac:dyDescent="0.2">
      <c r="A7213" s="1" t="str">
        <f t="shared" si="115"/>
        <v>SINAPI 102363</v>
      </c>
      <c r="B7213" s="3" t="s">
        <v>6064</v>
      </c>
      <c r="C7213" s="3">
        <v>102363</v>
      </c>
      <c r="D7213" s="2" t="s">
        <v>7303</v>
      </c>
      <c r="E7213" s="3" t="s">
        <v>4960</v>
      </c>
      <c r="F7213" s="61">
        <v>166.53</v>
      </c>
      <c r="G7213" s="61">
        <v>170.63</v>
      </c>
      <c r="J7213" s="89">
        <v>0</v>
      </c>
      <c r="K7213" s="89">
        <v>0</v>
      </c>
    </row>
    <row r="7214" spans="1:11" ht="33.75" x14ac:dyDescent="0.2">
      <c r="A7214" s="1" t="str">
        <f t="shared" si="115"/>
        <v>SINAPI 102362</v>
      </c>
      <c r="B7214" s="3" t="s">
        <v>6064</v>
      </c>
      <c r="C7214" s="3">
        <v>102362</v>
      </c>
      <c r="D7214" s="2" t="s">
        <v>7304</v>
      </c>
      <c r="E7214" s="3" t="s">
        <v>4960</v>
      </c>
      <c r="F7214" s="61">
        <v>156.81</v>
      </c>
      <c r="G7214" s="61">
        <v>160.94</v>
      </c>
      <c r="J7214" s="89">
        <v>0</v>
      </c>
      <c r="K7214" s="89">
        <v>0</v>
      </c>
    </row>
    <row r="7215" spans="1:11" ht="33.75" x14ac:dyDescent="0.2">
      <c r="A7215" s="1" t="str">
        <f t="shared" si="115"/>
        <v>SINAPI 101196</v>
      </c>
      <c r="B7215" s="3" t="s">
        <v>6064</v>
      </c>
      <c r="C7215" s="3">
        <v>101196</v>
      </c>
      <c r="D7215" s="2" t="s">
        <v>7305</v>
      </c>
      <c r="E7215" s="3" t="s">
        <v>4954</v>
      </c>
      <c r="F7215" s="61">
        <v>0</v>
      </c>
      <c r="G7215" s="61">
        <v>0</v>
      </c>
      <c r="J7215" s="89"/>
      <c r="K7215" s="89"/>
    </row>
    <row r="7216" spans="1:11" ht="33.75" x14ac:dyDescent="0.2">
      <c r="A7216" s="1" t="str">
        <f t="shared" si="115"/>
        <v>SINAPI 101195</v>
      </c>
      <c r="B7216" s="3" t="s">
        <v>6064</v>
      </c>
      <c r="C7216" s="3">
        <v>101195</v>
      </c>
      <c r="D7216" s="2" t="s">
        <v>7306</v>
      </c>
      <c r="E7216" s="3" t="s">
        <v>4954</v>
      </c>
      <c r="F7216" s="61">
        <v>0</v>
      </c>
      <c r="G7216" s="61">
        <v>0</v>
      </c>
      <c r="J7216" s="89"/>
      <c r="K7216" s="89"/>
    </row>
    <row r="7217" spans="1:11" ht="22.5" x14ac:dyDescent="0.2">
      <c r="A7217" s="1" t="str">
        <f t="shared" si="115"/>
        <v>SINAPI 101193</v>
      </c>
      <c r="B7217" s="3" t="s">
        <v>6064</v>
      </c>
      <c r="C7217" s="3">
        <v>101193</v>
      </c>
      <c r="D7217" s="2" t="s">
        <v>7307</v>
      </c>
      <c r="E7217" s="3" t="s">
        <v>4954</v>
      </c>
      <c r="F7217" s="61">
        <v>62.66</v>
      </c>
      <c r="G7217" s="61">
        <v>64.95</v>
      </c>
      <c r="J7217" s="89">
        <v>0</v>
      </c>
      <c r="K7217" s="89">
        <v>0</v>
      </c>
    </row>
    <row r="7218" spans="1:11" ht="22.5" x14ac:dyDescent="0.2">
      <c r="A7218" s="1" t="str">
        <f t="shared" si="115"/>
        <v>SINAPI 101192</v>
      </c>
      <c r="B7218" s="3" t="s">
        <v>6064</v>
      </c>
      <c r="C7218" s="3">
        <v>101192</v>
      </c>
      <c r="D7218" s="2" t="s">
        <v>7308</v>
      </c>
      <c r="E7218" s="3" t="s">
        <v>4954</v>
      </c>
      <c r="F7218" s="61">
        <v>68.87</v>
      </c>
      <c r="G7218" s="61">
        <v>71.16</v>
      </c>
      <c r="J7218" s="89">
        <v>0</v>
      </c>
      <c r="K7218" s="89">
        <v>0</v>
      </c>
    </row>
    <row r="7219" spans="1:11" ht="22.5" x14ac:dyDescent="0.2">
      <c r="A7219" s="1" t="str">
        <f t="shared" si="115"/>
        <v>SINAPI 101194</v>
      </c>
      <c r="B7219" s="3" t="s">
        <v>6064</v>
      </c>
      <c r="C7219" s="3">
        <v>101194</v>
      </c>
      <c r="D7219" s="2" t="s">
        <v>7309</v>
      </c>
      <c r="E7219" s="3" t="s">
        <v>4954</v>
      </c>
      <c r="F7219" s="61">
        <v>63</v>
      </c>
      <c r="G7219" s="61">
        <v>65.290000000000006</v>
      </c>
      <c r="J7219" s="89">
        <v>0</v>
      </c>
      <c r="K7219" s="89">
        <v>0</v>
      </c>
    </row>
    <row r="7220" spans="1:11" ht="22.5" x14ac:dyDescent="0.2">
      <c r="A7220" s="1" t="str">
        <f t="shared" si="115"/>
        <v>SINAPI 101190</v>
      </c>
      <c r="B7220" s="3" t="s">
        <v>6064</v>
      </c>
      <c r="C7220" s="3">
        <v>101190</v>
      </c>
      <c r="D7220" s="2" t="s">
        <v>7310</v>
      </c>
      <c r="E7220" s="3" t="s">
        <v>4954</v>
      </c>
      <c r="F7220" s="61">
        <v>69.02</v>
      </c>
      <c r="G7220" s="61">
        <v>71.31</v>
      </c>
      <c r="J7220" s="89">
        <v>0</v>
      </c>
      <c r="K7220" s="89">
        <v>0</v>
      </c>
    </row>
    <row r="7221" spans="1:11" ht="22.5" x14ac:dyDescent="0.2">
      <c r="A7221" s="1" t="str">
        <f t="shared" si="115"/>
        <v>SINAPI 101189</v>
      </c>
      <c r="B7221" s="3" t="s">
        <v>6064</v>
      </c>
      <c r="C7221" s="3">
        <v>101189</v>
      </c>
      <c r="D7221" s="2" t="s">
        <v>7311</v>
      </c>
      <c r="E7221" s="3" t="s">
        <v>4954</v>
      </c>
      <c r="F7221" s="61">
        <v>69.7</v>
      </c>
      <c r="G7221" s="61">
        <v>71.989999999999995</v>
      </c>
      <c r="J7221" s="89">
        <v>0</v>
      </c>
      <c r="K7221" s="89">
        <v>0</v>
      </c>
    </row>
    <row r="7222" spans="1:11" ht="22.5" x14ac:dyDescent="0.2">
      <c r="A7222" s="1" t="str">
        <f t="shared" si="115"/>
        <v>SINAPI 101191</v>
      </c>
      <c r="B7222" s="3" t="s">
        <v>6064</v>
      </c>
      <c r="C7222" s="3">
        <v>101191</v>
      </c>
      <c r="D7222" s="2" t="s">
        <v>7312</v>
      </c>
      <c r="E7222" s="3" t="s">
        <v>4954</v>
      </c>
      <c r="F7222" s="61">
        <v>69.36</v>
      </c>
      <c r="G7222" s="61">
        <v>71.650000000000006</v>
      </c>
      <c r="J7222" s="89">
        <v>0</v>
      </c>
      <c r="K7222" s="89">
        <v>0</v>
      </c>
    </row>
    <row r="7223" spans="1:11" ht="22.5" x14ac:dyDescent="0.2">
      <c r="A7223" s="1" t="str">
        <f t="shared" si="115"/>
        <v>SINAPI 101198</v>
      </c>
      <c r="B7223" s="3" t="s">
        <v>6064</v>
      </c>
      <c r="C7223" s="3">
        <v>101198</v>
      </c>
      <c r="D7223" s="2" t="s">
        <v>7313</v>
      </c>
      <c r="E7223" s="3" t="s">
        <v>4954</v>
      </c>
      <c r="F7223" s="61">
        <v>92.51</v>
      </c>
      <c r="G7223" s="61">
        <v>96.15</v>
      </c>
      <c r="J7223" s="89">
        <v>0</v>
      </c>
      <c r="K7223" s="89">
        <v>0</v>
      </c>
    </row>
    <row r="7224" spans="1:11" ht="22.5" x14ac:dyDescent="0.2">
      <c r="A7224" s="1" t="str">
        <f t="shared" si="115"/>
        <v>SINAPI 101197</v>
      </c>
      <c r="B7224" s="3" t="s">
        <v>6064</v>
      </c>
      <c r="C7224" s="3">
        <v>101197</v>
      </c>
      <c r="D7224" s="2" t="s">
        <v>7314</v>
      </c>
      <c r="E7224" s="3" t="s">
        <v>4954</v>
      </c>
      <c r="F7224" s="61">
        <v>128.63999999999999</v>
      </c>
      <c r="G7224" s="61">
        <v>133.01</v>
      </c>
      <c r="J7224" s="89">
        <v>0</v>
      </c>
      <c r="K7224" s="89">
        <v>0</v>
      </c>
    </row>
    <row r="7225" spans="1:11" ht="22.5" x14ac:dyDescent="0.2">
      <c r="A7225" s="1" t="str">
        <f t="shared" si="115"/>
        <v>SINAPI 101199</v>
      </c>
      <c r="B7225" s="3" t="s">
        <v>6064</v>
      </c>
      <c r="C7225" s="3">
        <v>101199</v>
      </c>
      <c r="D7225" s="2" t="s">
        <v>7315</v>
      </c>
      <c r="E7225" s="3" t="s">
        <v>4954</v>
      </c>
      <c r="F7225" s="61">
        <v>93.35</v>
      </c>
      <c r="G7225" s="61">
        <v>96.99</v>
      </c>
      <c r="J7225" s="89">
        <v>0</v>
      </c>
      <c r="K7225" s="89">
        <v>0</v>
      </c>
    </row>
    <row r="7226" spans="1:11" ht="22.5" x14ac:dyDescent="0.2">
      <c r="A7226" s="1" t="str">
        <f t="shared" si="115"/>
        <v>SINAPI 101203</v>
      </c>
      <c r="B7226" s="3" t="s">
        <v>6064</v>
      </c>
      <c r="C7226" s="3">
        <v>101203</v>
      </c>
      <c r="D7226" s="2" t="s">
        <v>7316</v>
      </c>
      <c r="E7226" s="3" t="s">
        <v>4954</v>
      </c>
      <c r="F7226" s="61">
        <v>45.11</v>
      </c>
      <c r="G7226" s="61">
        <v>47.38</v>
      </c>
      <c r="J7226" s="89">
        <v>0</v>
      </c>
      <c r="K7226" s="89">
        <v>0</v>
      </c>
    </row>
    <row r="7227" spans="1:11" ht="22.5" x14ac:dyDescent="0.2">
      <c r="A7227" s="1" t="str">
        <f t="shared" si="115"/>
        <v>SINAPI 101202</v>
      </c>
      <c r="B7227" s="3" t="s">
        <v>6064</v>
      </c>
      <c r="C7227" s="3">
        <v>101202</v>
      </c>
      <c r="D7227" s="2" t="s">
        <v>7317</v>
      </c>
      <c r="E7227" s="3" t="s">
        <v>4954</v>
      </c>
      <c r="F7227" s="61">
        <v>45.96</v>
      </c>
      <c r="G7227" s="61">
        <v>48.23</v>
      </c>
      <c r="J7227" s="89">
        <v>0</v>
      </c>
      <c r="K7227" s="89">
        <v>0</v>
      </c>
    </row>
    <row r="7228" spans="1:11" ht="22.5" x14ac:dyDescent="0.2">
      <c r="A7228" s="1" t="str">
        <f t="shared" si="115"/>
        <v>SINAPI 101204</v>
      </c>
      <c r="B7228" s="3" t="s">
        <v>6064</v>
      </c>
      <c r="C7228" s="3">
        <v>101204</v>
      </c>
      <c r="D7228" s="2" t="s">
        <v>7318</v>
      </c>
      <c r="E7228" s="3" t="s">
        <v>4954</v>
      </c>
      <c r="F7228" s="61">
        <v>45.45</v>
      </c>
      <c r="G7228" s="61">
        <v>47.72</v>
      </c>
      <c r="J7228" s="89">
        <v>0</v>
      </c>
      <c r="K7228" s="89">
        <v>0</v>
      </c>
    </row>
    <row r="7229" spans="1:11" ht="22.5" x14ac:dyDescent="0.2">
      <c r="A7229" s="1" t="str">
        <f t="shared" si="115"/>
        <v>SINAPI 101200</v>
      </c>
      <c r="B7229" s="3" t="s">
        <v>6064</v>
      </c>
      <c r="C7229" s="3">
        <v>101200</v>
      </c>
      <c r="D7229" s="2" t="s">
        <v>7319</v>
      </c>
      <c r="E7229" s="3" t="s">
        <v>4954</v>
      </c>
      <c r="F7229" s="61">
        <v>48.85</v>
      </c>
      <c r="G7229" s="61">
        <v>50.96</v>
      </c>
      <c r="J7229" s="89">
        <v>0</v>
      </c>
      <c r="K7229" s="89">
        <v>0</v>
      </c>
    </row>
    <row r="7230" spans="1:11" ht="22.5" x14ac:dyDescent="0.2">
      <c r="A7230" s="1" t="str">
        <f t="shared" si="115"/>
        <v>SINAPI 101201</v>
      </c>
      <c r="B7230" s="3" t="s">
        <v>6064</v>
      </c>
      <c r="C7230" s="3">
        <v>101201</v>
      </c>
      <c r="D7230" s="2" t="s">
        <v>7320</v>
      </c>
      <c r="E7230" s="3" t="s">
        <v>4954</v>
      </c>
      <c r="F7230" s="61">
        <v>61.26</v>
      </c>
      <c r="G7230" s="61">
        <v>63.99</v>
      </c>
      <c r="J7230" s="89">
        <v>0</v>
      </c>
      <c r="K7230" s="89">
        <v>0</v>
      </c>
    </row>
    <row r="7231" spans="1:11" ht="22.5" x14ac:dyDescent="0.2">
      <c r="A7231" s="1" t="str">
        <f t="shared" si="115"/>
        <v>SINAPI 101205</v>
      </c>
      <c r="B7231" s="3" t="s">
        <v>6064</v>
      </c>
      <c r="C7231" s="3">
        <v>101205</v>
      </c>
      <c r="D7231" s="2" t="s">
        <v>7321</v>
      </c>
      <c r="E7231" s="3" t="s">
        <v>4954</v>
      </c>
      <c r="F7231" s="61">
        <v>45.96</v>
      </c>
      <c r="G7231" s="61">
        <v>48.23</v>
      </c>
      <c r="J7231" s="89">
        <v>0</v>
      </c>
      <c r="K7231" s="89">
        <v>0</v>
      </c>
    </row>
    <row r="7232" spans="1:11" ht="22.5" x14ac:dyDescent="0.2">
      <c r="A7232" s="1" t="str">
        <f t="shared" si="115"/>
        <v>SINAPI 101188</v>
      </c>
      <c r="B7232" s="3" t="s">
        <v>6064</v>
      </c>
      <c r="C7232" s="3">
        <v>101188</v>
      </c>
      <c r="D7232" s="2" t="s">
        <v>7322</v>
      </c>
      <c r="E7232" s="3" t="s">
        <v>4954</v>
      </c>
      <c r="F7232" s="61">
        <v>5.82</v>
      </c>
      <c r="G7232" s="61">
        <v>6.2</v>
      </c>
      <c r="J7232" s="89">
        <v>0</v>
      </c>
      <c r="K7232" s="89">
        <v>0</v>
      </c>
    </row>
    <row r="7233" spans="1:11" ht="22.5" x14ac:dyDescent="0.2">
      <c r="A7233" s="1" t="str">
        <f t="shared" si="115"/>
        <v>SINAPI 87905</v>
      </c>
      <c r="B7233" s="3" t="s">
        <v>6064</v>
      </c>
      <c r="C7233" s="3">
        <v>87905</v>
      </c>
      <c r="D7233" s="2" t="s">
        <v>7323</v>
      </c>
      <c r="E7233" s="3" t="s">
        <v>4960</v>
      </c>
      <c r="F7233" s="61">
        <v>7.93</v>
      </c>
      <c r="G7233" s="61">
        <v>8.48</v>
      </c>
      <c r="J7233" s="89">
        <v>0</v>
      </c>
      <c r="K7233" s="89">
        <v>0</v>
      </c>
    </row>
    <row r="7234" spans="1:11" ht="22.5" x14ac:dyDescent="0.2">
      <c r="A7234" s="1" t="str">
        <f t="shared" si="115"/>
        <v>SINAPI 87904</v>
      </c>
      <c r="B7234" s="3" t="s">
        <v>6064</v>
      </c>
      <c r="C7234" s="3">
        <v>87904</v>
      </c>
      <c r="D7234" s="2" t="s">
        <v>7324</v>
      </c>
      <c r="E7234" s="3" t="s">
        <v>4960</v>
      </c>
      <c r="F7234" s="61">
        <v>8.2799999999999994</v>
      </c>
      <c r="G7234" s="61">
        <v>8.85</v>
      </c>
      <c r="J7234" s="89">
        <v>0</v>
      </c>
      <c r="K7234" s="89">
        <v>0</v>
      </c>
    </row>
    <row r="7235" spans="1:11" ht="22.5" x14ac:dyDescent="0.2">
      <c r="A7235" s="1" t="str">
        <f t="shared" si="115"/>
        <v>SINAPI 87908</v>
      </c>
      <c r="B7235" s="3" t="s">
        <v>6064</v>
      </c>
      <c r="C7235" s="3">
        <v>87908</v>
      </c>
      <c r="D7235" s="2" t="s">
        <v>7325</v>
      </c>
      <c r="E7235" s="3" t="s">
        <v>4960</v>
      </c>
      <c r="F7235" s="61">
        <v>6.25</v>
      </c>
      <c r="G7235" s="61">
        <v>6.58</v>
      </c>
      <c r="J7235" s="89">
        <v>0.12959999999999999</v>
      </c>
      <c r="K7235" s="89">
        <v>0.1231</v>
      </c>
    </row>
    <row r="7236" spans="1:11" ht="22.5" x14ac:dyDescent="0.2">
      <c r="A7236" s="1" t="str">
        <f t="shared" si="115"/>
        <v>SINAPI 87907</v>
      </c>
      <c r="B7236" s="3" t="s">
        <v>6064</v>
      </c>
      <c r="C7236" s="3">
        <v>87907</v>
      </c>
      <c r="D7236" s="2" t="s">
        <v>7326</v>
      </c>
      <c r="E7236" s="3" t="s">
        <v>4960</v>
      </c>
      <c r="F7236" s="61">
        <v>6.6</v>
      </c>
      <c r="G7236" s="61">
        <v>6.95</v>
      </c>
      <c r="J7236" s="89">
        <v>0.1227</v>
      </c>
      <c r="K7236" s="89">
        <v>0.11650000000000001</v>
      </c>
    </row>
    <row r="7237" spans="1:11" ht="22.5" x14ac:dyDescent="0.2">
      <c r="A7237" s="1" t="str">
        <f t="shared" si="115"/>
        <v>SINAPI 87903</v>
      </c>
      <c r="B7237" s="3" t="s">
        <v>6064</v>
      </c>
      <c r="C7237" s="3">
        <v>87903</v>
      </c>
      <c r="D7237" s="2" t="s">
        <v>7327</v>
      </c>
      <c r="E7237" s="3" t="s">
        <v>4960</v>
      </c>
      <c r="F7237" s="61">
        <v>11.83</v>
      </c>
      <c r="G7237" s="61">
        <v>12.18</v>
      </c>
      <c r="J7237" s="89">
        <v>0</v>
      </c>
      <c r="K7237" s="89">
        <v>0</v>
      </c>
    </row>
    <row r="7238" spans="1:11" ht="22.5" x14ac:dyDescent="0.2">
      <c r="A7238" s="1" t="str">
        <f t="shared" si="115"/>
        <v>SINAPI 87902</v>
      </c>
      <c r="B7238" s="3" t="s">
        <v>6064</v>
      </c>
      <c r="C7238" s="3">
        <v>87902</v>
      </c>
      <c r="D7238" s="2" t="s">
        <v>7328</v>
      </c>
      <c r="E7238" s="3" t="s">
        <v>4960</v>
      </c>
      <c r="F7238" s="61">
        <v>12.16</v>
      </c>
      <c r="G7238" s="61">
        <v>12.53</v>
      </c>
      <c r="J7238" s="89">
        <v>0</v>
      </c>
      <c r="K7238" s="89">
        <v>0</v>
      </c>
    </row>
    <row r="7239" spans="1:11" ht="33.75" x14ac:dyDescent="0.2">
      <c r="A7239" s="1" t="str">
        <f t="shared" si="115"/>
        <v>SINAPI 87900</v>
      </c>
      <c r="B7239" s="3" t="s">
        <v>6064</v>
      </c>
      <c r="C7239" s="3">
        <v>87900</v>
      </c>
      <c r="D7239" s="2" t="s">
        <v>7329</v>
      </c>
      <c r="E7239" s="3" t="s">
        <v>4960</v>
      </c>
      <c r="F7239" s="61">
        <v>9.56</v>
      </c>
      <c r="G7239" s="61">
        <v>9.9</v>
      </c>
      <c r="J7239" s="89">
        <v>0</v>
      </c>
      <c r="K7239" s="89">
        <v>0</v>
      </c>
    </row>
    <row r="7240" spans="1:11" ht="33.75" x14ac:dyDescent="0.2">
      <c r="A7240" s="1" t="str">
        <f t="shared" si="115"/>
        <v>SINAPI 87899</v>
      </c>
      <c r="B7240" s="3" t="s">
        <v>6064</v>
      </c>
      <c r="C7240" s="3">
        <v>87899</v>
      </c>
      <c r="D7240" s="2" t="s">
        <v>7330</v>
      </c>
      <c r="E7240" s="3" t="s">
        <v>4960</v>
      </c>
      <c r="F7240" s="61">
        <v>9.66</v>
      </c>
      <c r="G7240" s="61">
        <v>10.01</v>
      </c>
      <c r="J7240" s="89">
        <v>0</v>
      </c>
      <c r="K7240" s="89">
        <v>0</v>
      </c>
    </row>
    <row r="7241" spans="1:11" ht="22.5" x14ac:dyDescent="0.2">
      <c r="A7241" s="1" t="str">
        <f t="shared" si="115"/>
        <v>SINAPI 87894</v>
      </c>
      <c r="B7241" s="3" t="s">
        <v>6064</v>
      </c>
      <c r="C7241" s="3">
        <v>87894</v>
      </c>
      <c r="D7241" s="2" t="s">
        <v>7331</v>
      </c>
      <c r="E7241" s="3" t="s">
        <v>4960</v>
      </c>
      <c r="F7241" s="61">
        <v>6.84</v>
      </c>
      <c r="G7241" s="61">
        <v>7.31</v>
      </c>
      <c r="J7241" s="89">
        <v>0</v>
      </c>
      <c r="K7241" s="89">
        <v>0</v>
      </c>
    </row>
    <row r="7242" spans="1:11" ht="22.5" x14ac:dyDescent="0.2">
      <c r="A7242" s="1" t="str">
        <f t="shared" si="115"/>
        <v>SINAPI 87893</v>
      </c>
      <c r="B7242" s="3" t="s">
        <v>6064</v>
      </c>
      <c r="C7242" s="3">
        <v>87893</v>
      </c>
      <c r="D7242" s="2" t="s">
        <v>7332</v>
      </c>
      <c r="E7242" s="3" t="s">
        <v>4960</v>
      </c>
      <c r="F7242" s="61">
        <v>7.19</v>
      </c>
      <c r="G7242" s="61">
        <v>7.68</v>
      </c>
      <c r="J7242" s="89">
        <v>0</v>
      </c>
      <c r="K7242" s="89">
        <v>0</v>
      </c>
    </row>
    <row r="7243" spans="1:11" ht="22.5" x14ac:dyDescent="0.2">
      <c r="A7243" s="1" t="str">
        <f t="shared" si="115"/>
        <v>SINAPI 87897</v>
      </c>
      <c r="B7243" s="3" t="s">
        <v>6064</v>
      </c>
      <c r="C7243" s="3">
        <v>87897</v>
      </c>
      <c r="D7243" s="2" t="s">
        <v>7333</v>
      </c>
      <c r="E7243" s="3" t="s">
        <v>4960</v>
      </c>
      <c r="F7243" s="61">
        <v>5.21</v>
      </c>
      <c r="G7243" s="61">
        <v>5.47</v>
      </c>
      <c r="J7243" s="89">
        <v>0.1152</v>
      </c>
      <c r="K7243" s="89">
        <v>0.10970000000000001</v>
      </c>
    </row>
    <row r="7244" spans="1:11" ht="22.5" x14ac:dyDescent="0.2">
      <c r="A7244" s="1" t="str">
        <f t="shared" si="115"/>
        <v>SINAPI 87896</v>
      </c>
      <c r="B7244" s="3" t="s">
        <v>6064</v>
      </c>
      <c r="C7244" s="3">
        <v>87896</v>
      </c>
      <c r="D7244" s="2" t="s">
        <v>7334</v>
      </c>
      <c r="E7244" s="3" t="s">
        <v>4960</v>
      </c>
      <c r="F7244" s="61">
        <v>5.56</v>
      </c>
      <c r="G7244" s="61">
        <v>5.84</v>
      </c>
      <c r="J7244" s="89">
        <v>0.1079</v>
      </c>
      <c r="K7244" s="89">
        <v>0.1027</v>
      </c>
    </row>
    <row r="7245" spans="1:11" ht="22.5" x14ac:dyDescent="0.2">
      <c r="A7245" s="1" t="str">
        <f t="shared" si="115"/>
        <v>SINAPI 87892</v>
      </c>
      <c r="B7245" s="3" t="s">
        <v>6064</v>
      </c>
      <c r="C7245" s="3">
        <v>87892</v>
      </c>
      <c r="D7245" s="2" t="s">
        <v>7335</v>
      </c>
      <c r="E7245" s="3" t="s">
        <v>4960</v>
      </c>
      <c r="F7245" s="61">
        <v>11.15</v>
      </c>
      <c r="G7245" s="61">
        <v>11.44</v>
      </c>
      <c r="J7245" s="89">
        <v>0</v>
      </c>
      <c r="K7245" s="89">
        <v>0</v>
      </c>
    </row>
    <row r="7246" spans="1:11" ht="22.5" x14ac:dyDescent="0.2">
      <c r="A7246" s="1" t="str">
        <f t="shared" si="115"/>
        <v>SINAPI 87891</v>
      </c>
      <c r="B7246" s="3" t="s">
        <v>6064</v>
      </c>
      <c r="C7246" s="3">
        <v>87891</v>
      </c>
      <c r="D7246" s="2" t="s">
        <v>7336</v>
      </c>
      <c r="E7246" s="3" t="s">
        <v>4960</v>
      </c>
      <c r="F7246" s="61">
        <v>11.48</v>
      </c>
      <c r="G7246" s="61">
        <v>11.79</v>
      </c>
      <c r="J7246" s="89">
        <v>0</v>
      </c>
      <c r="K7246" s="89">
        <v>0</v>
      </c>
    </row>
    <row r="7247" spans="1:11" ht="33.75" x14ac:dyDescent="0.2">
      <c r="A7247" s="1" t="str">
        <f t="shared" si="115"/>
        <v>SINAPI 87889</v>
      </c>
      <c r="B7247" s="3" t="s">
        <v>6064</v>
      </c>
      <c r="C7247" s="3">
        <v>87889</v>
      </c>
      <c r="D7247" s="2" t="s">
        <v>7337</v>
      </c>
      <c r="E7247" s="3" t="s">
        <v>4960</v>
      </c>
      <c r="F7247" s="61">
        <v>8.8800000000000008</v>
      </c>
      <c r="G7247" s="61">
        <v>9.16</v>
      </c>
      <c r="J7247" s="89">
        <v>0</v>
      </c>
      <c r="K7247" s="89">
        <v>0</v>
      </c>
    </row>
    <row r="7248" spans="1:11" ht="33.75" x14ac:dyDescent="0.2">
      <c r="A7248" s="1" t="str">
        <f t="shared" si="115"/>
        <v>SINAPI 87888</v>
      </c>
      <c r="B7248" s="3" t="s">
        <v>6064</v>
      </c>
      <c r="C7248" s="3">
        <v>87888</v>
      </c>
      <c r="D7248" s="2" t="s">
        <v>7338</v>
      </c>
      <c r="E7248" s="3" t="s">
        <v>4960</v>
      </c>
      <c r="F7248" s="61">
        <v>8.98</v>
      </c>
      <c r="G7248" s="61">
        <v>9.27</v>
      </c>
      <c r="J7248" s="89">
        <v>0</v>
      </c>
      <c r="K7248" s="89">
        <v>0</v>
      </c>
    </row>
    <row r="7249" spans="1:11" ht="22.5" x14ac:dyDescent="0.2">
      <c r="A7249" s="1" t="str">
        <f t="shared" si="115"/>
        <v>SINAPI 104411</v>
      </c>
      <c r="B7249" s="3" t="s">
        <v>6064</v>
      </c>
      <c r="C7249" s="3">
        <v>104411</v>
      </c>
      <c r="D7249" s="2" t="s">
        <v>7339</v>
      </c>
      <c r="E7249" s="3" t="s">
        <v>4960</v>
      </c>
      <c r="F7249" s="61">
        <v>5.16</v>
      </c>
      <c r="G7249" s="61">
        <v>5.41</v>
      </c>
      <c r="J7249" s="89">
        <v>8.5300000000000001E-2</v>
      </c>
      <c r="K7249" s="89">
        <v>8.1299999999999997E-2</v>
      </c>
    </row>
    <row r="7250" spans="1:11" ht="22.5" x14ac:dyDescent="0.2">
      <c r="A7250" s="1" t="str">
        <f t="shared" si="115"/>
        <v>SINAPI 104410</v>
      </c>
      <c r="B7250" s="3" t="s">
        <v>6064</v>
      </c>
      <c r="C7250" s="3">
        <v>104410</v>
      </c>
      <c r="D7250" s="2" t="s">
        <v>7340</v>
      </c>
      <c r="E7250" s="3" t="s">
        <v>4960</v>
      </c>
      <c r="F7250" s="61">
        <v>5.16</v>
      </c>
      <c r="G7250" s="61">
        <v>5.41</v>
      </c>
      <c r="J7250" s="89">
        <v>8.5300000000000001E-2</v>
      </c>
      <c r="K7250" s="89">
        <v>8.1299999999999997E-2</v>
      </c>
    </row>
    <row r="7251" spans="1:11" ht="22.5" x14ac:dyDescent="0.2">
      <c r="A7251" s="1" t="str">
        <f t="shared" si="115"/>
        <v>SINAPI 87879</v>
      </c>
      <c r="B7251" s="3" t="s">
        <v>6064</v>
      </c>
      <c r="C7251" s="3">
        <v>87879</v>
      </c>
      <c r="D7251" s="2" t="s">
        <v>7341</v>
      </c>
      <c r="E7251" s="3" t="s">
        <v>4960</v>
      </c>
      <c r="F7251" s="61">
        <v>4.5599999999999996</v>
      </c>
      <c r="G7251" s="61">
        <v>4.82</v>
      </c>
      <c r="J7251" s="89">
        <v>0</v>
      </c>
      <c r="K7251" s="89">
        <v>0</v>
      </c>
    </row>
    <row r="7252" spans="1:11" ht="22.5" x14ac:dyDescent="0.2">
      <c r="A7252" s="1" t="str">
        <f t="shared" si="115"/>
        <v>SINAPI 87878</v>
      </c>
      <c r="B7252" s="3" t="s">
        <v>6064</v>
      </c>
      <c r="C7252" s="3">
        <v>87878</v>
      </c>
      <c r="D7252" s="2" t="s">
        <v>7342</v>
      </c>
      <c r="E7252" s="3" t="s">
        <v>4960</v>
      </c>
      <c r="F7252" s="61">
        <v>4.91</v>
      </c>
      <c r="G7252" s="61">
        <v>5.19</v>
      </c>
      <c r="J7252" s="89">
        <v>0</v>
      </c>
      <c r="K7252" s="89">
        <v>0</v>
      </c>
    </row>
    <row r="7253" spans="1:11" ht="22.5" x14ac:dyDescent="0.2">
      <c r="A7253" s="1" t="str">
        <f t="shared" si="115"/>
        <v>SINAPI 87885</v>
      </c>
      <c r="B7253" s="3" t="s">
        <v>6064</v>
      </c>
      <c r="C7253" s="3">
        <v>87885</v>
      </c>
      <c r="D7253" s="2" t="s">
        <v>7343</v>
      </c>
      <c r="E7253" s="3" t="s">
        <v>4960</v>
      </c>
      <c r="F7253" s="61">
        <v>9.6199999999999992</v>
      </c>
      <c r="G7253" s="61">
        <v>9.76</v>
      </c>
      <c r="J7253" s="89">
        <v>0</v>
      </c>
      <c r="K7253" s="89">
        <v>0</v>
      </c>
    </row>
    <row r="7254" spans="1:11" ht="22.5" x14ac:dyDescent="0.2">
      <c r="A7254" s="1" t="str">
        <f t="shared" si="115"/>
        <v>SINAPI 87884</v>
      </c>
      <c r="B7254" s="3" t="s">
        <v>6064</v>
      </c>
      <c r="C7254" s="3">
        <v>87884</v>
      </c>
      <c r="D7254" s="2" t="s">
        <v>7344</v>
      </c>
      <c r="E7254" s="3" t="s">
        <v>4960</v>
      </c>
      <c r="F7254" s="61">
        <v>9.9499999999999993</v>
      </c>
      <c r="G7254" s="61">
        <v>10.11</v>
      </c>
      <c r="J7254" s="89">
        <v>0</v>
      </c>
      <c r="K7254" s="89">
        <v>0</v>
      </c>
    </row>
    <row r="7255" spans="1:11" ht="22.5" x14ac:dyDescent="0.2">
      <c r="A7255" s="1" t="str">
        <f t="shared" ref="A7255:A7318" si="116">CONCATENATE($B7255," ",$C7255)</f>
        <v>SINAPI 87882</v>
      </c>
      <c r="B7255" s="3" t="s">
        <v>6064</v>
      </c>
      <c r="C7255" s="3">
        <v>87882</v>
      </c>
      <c r="D7255" s="2" t="s">
        <v>7345</v>
      </c>
      <c r="E7255" s="3" t="s">
        <v>4960</v>
      </c>
      <c r="F7255" s="61">
        <v>7.35</v>
      </c>
      <c r="G7255" s="61">
        <v>7.48</v>
      </c>
      <c r="J7255" s="89">
        <v>0</v>
      </c>
      <c r="K7255" s="89">
        <v>0</v>
      </c>
    </row>
    <row r="7256" spans="1:11" ht="22.5" x14ac:dyDescent="0.2">
      <c r="A7256" s="1" t="str">
        <f t="shared" si="116"/>
        <v>SINAPI 87881</v>
      </c>
      <c r="B7256" s="3" t="s">
        <v>6064</v>
      </c>
      <c r="C7256" s="3">
        <v>87881</v>
      </c>
      <c r="D7256" s="2" t="s">
        <v>7346</v>
      </c>
      <c r="E7256" s="3" t="s">
        <v>4960</v>
      </c>
      <c r="F7256" s="61">
        <v>7.45</v>
      </c>
      <c r="G7256" s="61">
        <v>7.59</v>
      </c>
      <c r="J7256" s="89">
        <v>0</v>
      </c>
      <c r="K7256" s="89">
        <v>0</v>
      </c>
    </row>
    <row r="7257" spans="1:11" ht="22.5" x14ac:dyDescent="0.2">
      <c r="A7257" s="1" t="str">
        <f t="shared" si="116"/>
        <v>SINAPI 87887</v>
      </c>
      <c r="B7257" s="3" t="s">
        <v>6064</v>
      </c>
      <c r="C7257" s="3">
        <v>87887</v>
      </c>
      <c r="D7257" s="2" t="s">
        <v>7347</v>
      </c>
      <c r="E7257" s="3" t="s">
        <v>4960</v>
      </c>
      <c r="F7257" s="61">
        <v>16.28</v>
      </c>
      <c r="G7257" s="61">
        <v>16.72</v>
      </c>
      <c r="J7257" s="89">
        <v>0</v>
      </c>
      <c r="K7257" s="89">
        <v>0</v>
      </c>
    </row>
    <row r="7258" spans="1:11" ht="22.5" x14ac:dyDescent="0.2">
      <c r="A7258" s="1" t="str">
        <f t="shared" si="116"/>
        <v>SINAPI 87886</v>
      </c>
      <c r="B7258" s="3" t="s">
        <v>6064</v>
      </c>
      <c r="C7258" s="3">
        <v>87886</v>
      </c>
      <c r="D7258" s="2" t="s">
        <v>7348</v>
      </c>
      <c r="E7258" s="3" t="s">
        <v>4960</v>
      </c>
      <c r="F7258" s="61">
        <v>16.98</v>
      </c>
      <c r="G7258" s="61">
        <v>17.47</v>
      </c>
      <c r="J7258" s="89">
        <v>0</v>
      </c>
      <c r="K7258" s="89">
        <v>0</v>
      </c>
    </row>
    <row r="7259" spans="1:11" ht="22.5" x14ac:dyDescent="0.2">
      <c r="A7259" s="1" t="str">
        <f t="shared" si="116"/>
        <v>SINAPI 87911</v>
      </c>
      <c r="B7259" s="3" t="s">
        <v>6064</v>
      </c>
      <c r="C7259" s="3">
        <v>87911</v>
      </c>
      <c r="D7259" s="2" t="s">
        <v>7349</v>
      </c>
      <c r="E7259" s="3" t="s">
        <v>4960</v>
      </c>
      <c r="F7259" s="61">
        <v>21.4</v>
      </c>
      <c r="G7259" s="61">
        <v>22.31</v>
      </c>
      <c r="J7259" s="89">
        <v>0</v>
      </c>
      <c r="K7259" s="89">
        <v>0</v>
      </c>
    </row>
    <row r="7260" spans="1:11" ht="22.5" x14ac:dyDescent="0.2">
      <c r="A7260" s="1" t="str">
        <f t="shared" si="116"/>
        <v>SINAPI 87910</v>
      </c>
      <c r="B7260" s="3" t="s">
        <v>6064</v>
      </c>
      <c r="C7260" s="3">
        <v>87910</v>
      </c>
      <c r="D7260" s="2" t="s">
        <v>7350</v>
      </c>
      <c r="E7260" s="3" t="s">
        <v>4960</v>
      </c>
      <c r="F7260" s="61">
        <v>22.1</v>
      </c>
      <c r="G7260" s="61">
        <v>23.06</v>
      </c>
      <c r="J7260" s="89">
        <v>0</v>
      </c>
      <c r="K7260" s="89">
        <v>0</v>
      </c>
    </row>
    <row r="7261" spans="1:11" ht="22.5" x14ac:dyDescent="0.2">
      <c r="A7261" s="1" t="str">
        <f t="shared" si="116"/>
        <v>SINAPI 103686</v>
      </c>
      <c r="B7261" s="3" t="s">
        <v>6064</v>
      </c>
      <c r="C7261" s="3">
        <v>103686</v>
      </c>
      <c r="D7261" s="2" t="s">
        <v>7351</v>
      </c>
      <c r="E7261" s="3" t="s">
        <v>4957</v>
      </c>
      <c r="F7261" s="61">
        <v>748.89</v>
      </c>
      <c r="G7261" s="61">
        <v>757.97</v>
      </c>
      <c r="J7261" s="89">
        <v>5.9999999999999995E-4</v>
      </c>
      <c r="K7261" s="89">
        <v>5.9999999999999995E-4</v>
      </c>
    </row>
    <row r="7262" spans="1:11" ht="22.5" x14ac:dyDescent="0.2">
      <c r="A7262" s="1" t="str">
        <f t="shared" si="116"/>
        <v>SINAPI 103685</v>
      </c>
      <c r="B7262" s="3" t="s">
        <v>6064</v>
      </c>
      <c r="C7262" s="3">
        <v>103685</v>
      </c>
      <c r="D7262" s="2" t="s">
        <v>7352</v>
      </c>
      <c r="E7262" s="3" t="s">
        <v>4957</v>
      </c>
      <c r="F7262" s="61">
        <v>692.85</v>
      </c>
      <c r="G7262" s="61">
        <v>696.83</v>
      </c>
      <c r="J7262" s="89">
        <v>2.0000000000000001E-4</v>
      </c>
      <c r="K7262" s="89">
        <v>2.0000000000000001E-4</v>
      </c>
    </row>
    <row r="7263" spans="1:11" ht="22.5" x14ac:dyDescent="0.2">
      <c r="A7263" s="1" t="str">
        <f t="shared" si="116"/>
        <v>SINAPI 103669</v>
      </c>
      <c r="B7263" s="3" t="s">
        <v>6064</v>
      </c>
      <c r="C7263" s="3">
        <v>103669</v>
      </c>
      <c r="D7263" s="2" t="s">
        <v>7353</v>
      </c>
      <c r="E7263" s="3" t="s">
        <v>4957</v>
      </c>
      <c r="F7263" s="61">
        <v>973.37</v>
      </c>
      <c r="G7263" s="61">
        <v>998.35</v>
      </c>
      <c r="J7263" s="89">
        <v>1.6999999999999999E-3</v>
      </c>
      <c r="K7263" s="89">
        <v>1.6000000000000001E-3</v>
      </c>
    </row>
    <row r="7264" spans="1:11" ht="22.5" x14ac:dyDescent="0.2">
      <c r="A7264" s="1" t="str">
        <f t="shared" si="116"/>
        <v>SINAPI 103672</v>
      </c>
      <c r="B7264" s="3" t="s">
        <v>6064</v>
      </c>
      <c r="C7264" s="3">
        <v>103672</v>
      </c>
      <c r="D7264" s="2" t="s">
        <v>7354</v>
      </c>
      <c r="E7264" s="3" t="s">
        <v>4957</v>
      </c>
      <c r="F7264" s="61">
        <v>688.5</v>
      </c>
      <c r="G7264" s="61">
        <v>692</v>
      </c>
      <c r="J7264" s="89">
        <v>2.0000000000000001E-4</v>
      </c>
      <c r="K7264" s="89">
        <v>2.0000000000000001E-4</v>
      </c>
    </row>
    <row r="7265" spans="1:11" ht="22.5" x14ac:dyDescent="0.2">
      <c r="A7265" s="1" t="str">
        <f t="shared" si="116"/>
        <v>SINAPI 103671</v>
      </c>
      <c r="B7265" s="3" t="s">
        <v>6064</v>
      </c>
      <c r="C7265" s="3">
        <v>103671</v>
      </c>
      <c r="D7265" s="2" t="s">
        <v>7355</v>
      </c>
      <c r="E7265" s="3" t="s">
        <v>4957</v>
      </c>
      <c r="F7265" s="61">
        <v>733.99</v>
      </c>
      <c r="G7265" s="61">
        <v>738.02</v>
      </c>
      <c r="J7265" s="89">
        <v>2.9999999999999997E-4</v>
      </c>
      <c r="K7265" s="89">
        <v>2.9999999999999997E-4</v>
      </c>
    </row>
    <row r="7266" spans="1:11" ht="22.5" x14ac:dyDescent="0.2">
      <c r="A7266" s="1" t="str">
        <f t="shared" si="116"/>
        <v>SINAPI 103688</v>
      </c>
      <c r="B7266" s="3" t="s">
        <v>6064</v>
      </c>
      <c r="C7266" s="3">
        <v>103688</v>
      </c>
      <c r="D7266" s="2" t="s">
        <v>7356</v>
      </c>
      <c r="E7266" s="3" t="s">
        <v>4957</v>
      </c>
      <c r="F7266" s="61">
        <v>858.19</v>
      </c>
      <c r="G7266" s="61">
        <v>873.07</v>
      </c>
      <c r="J7266" s="89">
        <v>5.9999999999999995E-4</v>
      </c>
      <c r="K7266" s="89">
        <v>5.9999999999999995E-4</v>
      </c>
    </row>
    <row r="7267" spans="1:11" ht="22.5" x14ac:dyDescent="0.2">
      <c r="A7267" s="1" t="str">
        <f t="shared" si="116"/>
        <v>SINAPI 103687</v>
      </c>
      <c r="B7267" s="3" t="s">
        <v>6064</v>
      </c>
      <c r="C7267" s="3">
        <v>103687</v>
      </c>
      <c r="D7267" s="2" t="s">
        <v>7357</v>
      </c>
      <c r="E7267" s="3" t="s">
        <v>4957</v>
      </c>
      <c r="F7267" s="61">
        <v>1092.8900000000001</v>
      </c>
      <c r="G7267" s="61">
        <v>1128.3499999999999</v>
      </c>
      <c r="J7267" s="89">
        <v>1E-3</v>
      </c>
      <c r="K7267" s="89">
        <v>1E-3</v>
      </c>
    </row>
    <row r="7268" spans="1:11" ht="22.5" x14ac:dyDescent="0.2">
      <c r="A7268" s="1" t="str">
        <f t="shared" si="116"/>
        <v>SINAPI 103684</v>
      </c>
      <c r="B7268" s="3" t="s">
        <v>6064</v>
      </c>
      <c r="C7268" s="3">
        <v>103684</v>
      </c>
      <c r="D7268" s="2" t="s">
        <v>7358</v>
      </c>
      <c r="E7268" s="3" t="s">
        <v>4957</v>
      </c>
      <c r="F7268" s="61">
        <v>704.93</v>
      </c>
      <c r="G7268" s="61">
        <v>709.96</v>
      </c>
      <c r="J7268" s="89">
        <v>2.0000000000000001E-4</v>
      </c>
      <c r="K7268" s="89">
        <v>2.0000000000000001E-4</v>
      </c>
    </row>
    <row r="7269" spans="1:11" ht="33.75" x14ac:dyDescent="0.2">
      <c r="A7269" s="1" t="str">
        <f t="shared" si="116"/>
        <v>SINAPI 103681</v>
      </c>
      <c r="B7269" s="3" t="s">
        <v>6064</v>
      </c>
      <c r="C7269" s="3">
        <v>103681</v>
      </c>
      <c r="D7269" s="2" t="s">
        <v>7359</v>
      </c>
      <c r="E7269" s="3" t="s">
        <v>4957</v>
      </c>
      <c r="F7269" s="61">
        <v>758.28</v>
      </c>
      <c r="G7269" s="61">
        <v>764.57</v>
      </c>
      <c r="J7269" s="89">
        <v>2.9999999999999997E-4</v>
      </c>
      <c r="K7269" s="89">
        <v>2.9999999999999997E-4</v>
      </c>
    </row>
    <row r="7270" spans="1:11" ht="33.75" x14ac:dyDescent="0.2">
      <c r="A7270" s="1" t="str">
        <f t="shared" si="116"/>
        <v>SINAPI 103679</v>
      </c>
      <c r="B7270" s="3" t="s">
        <v>6064</v>
      </c>
      <c r="C7270" s="3">
        <v>103679</v>
      </c>
      <c r="D7270" s="2" t="s">
        <v>7360</v>
      </c>
      <c r="E7270" s="3" t="s">
        <v>4957</v>
      </c>
      <c r="F7270" s="61">
        <v>824.12</v>
      </c>
      <c r="G7270" s="61">
        <v>835.97</v>
      </c>
      <c r="J7270" s="89">
        <v>5.9999999999999995E-4</v>
      </c>
      <c r="K7270" s="89">
        <v>5.9999999999999995E-4</v>
      </c>
    </row>
    <row r="7271" spans="1:11" ht="33.75" x14ac:dyDescent="0.2">
      <c r="A7271" s="1" t="str">
        <f t="shared" si="116"/>
        <v>SINAPI 103677</v>
      </c>
      <c r="B7271" s="3" t="s">
        <v>6064</v>
      </c>
      <c r="C7271" s="3">
        <v>103677</v>
      </c>
      <c r="D7271" s="2" t="s">
        <v>7361</v>
      </c>
      <c r="E7271" s="3" t="s">
        <v>4957</v>
      </c>
      <c r="F7271" s="61">
        <v>864.72</v>
      </c>
      <c r="G7271" s="61">
        <v>880.17</v>
      </c>
      <c r="J7271" s="89">
        <v>5.0000000000000001E-4</v>
      </c>
      <c r="K7271" s="89">
        <v>5.0000000000000001E-4</v>
      </c>
    </row>
    <row r="7272" spans="1:11" ht="22.5" x14ac:dyDescent="0.2">
      <c r="A7272" s="1" t="str">
        <f t="shared" si="116"/>
        <v>SINAPI 103675</v>
      </c>
      <c r="B7272" s="3" t="s">
        <v>6064</v>
      </c>
      <c r="C7272" s="3">
        <v>103675</v>
      </c>
      <c r="D7272" s="2" t="s">
        <v>7362</v>
      </c>
      <c r="E7272" s="3" t="s">
        <v>4957</v>
      </c>
      <c r="F7272" s="61">
        <v>688.5</v>
      </c>
      <c r="G7272" s="61">
        <v>692.07</v>
      </c>
      <c r="J7272" s="89">
        <v>2.0000000000000001E-4</v>
      </c>
      <c r="K7272" s="89">
        <v>2.0000000000000001E-4</v>
      </c>
    </row>
    <row r="7273" spans="1:11" ht="22.5" x14ac:dyDescent="0.2">
      <c r="A7273" s="1" t="str">
        <f t="shared" si="116"/>
        <v>SINAPI 103680</v>
      </c>
      <c r="B7273" s="3" t="s">
        <v>6064</v>
      </c>
      <c r="C7273" s="3">
        <v>103680</v>
      </c>
      <c r="D7273" s="2" t="s">
        <v>7363</v>
      </c>
      <c r="E7273" s="3" t="s">
        <v>4957</v>
      </c>
      <c r="F7273" s="61">
        <v>866.99</v>
      </c>
      <c r="G7273" s="61">
        <v>882.94</v>
      </c>
      <c r="J7273" s="89">
        <v>6.9999999999999999E-4</v>
      </c>
      <c r="K7273" s="89">
        <v>6.9999999999999999E-4</v>
      </c>
    </row>
    <row r="7274" spans="1:11" ht="22.5" x14ac:dyDescent="0.2">
      <c r="A7274" s="1" t="str">
        <f t="shared" si="116"/>
        <v>SINAPI 103678</v>
      </c>
      <c r="B7274" s="3" t="s">
        <v>6064</v>
      </c>
      <c r="C7274" s="3">
        <v>103678</v>
      </c>
      <c r="D7274" s="2" t="s">
        <v>7364</v>
      </c>
      <c r="E7274" s="3" t="s">
        <v>4957</v>
      </c>
      <c r="F7274" s="61">
        <v>937.62</v>
      </c>
      <c r="G7274" s="61">
        <v>959.33</v>
      </c>
      <c r="J7274" s="89">
        <v>8.9999999999999998E-4</v>
      </c>
      <c r="K7274" s="89">
        <v>8.9999999999999998E-4</v>
      </c>
    </row>
    <row r="7275" spans="1:11" ht="22.5" x14ac:dyDescent="0.2">
      <c r="A7275" s="1" t="str">
        <f t="shared" si="116"/>
        <v>SINAPI 103676</v>
      </c>
      <c r="B7275" s="3" t="s">
        <v>6064</v>
      </c>
      <c r="C7275" s="3">
        <v>103676</v>
      </c>
      <c r="D7275" s="2" t="s">
        <v>7365</v>
      </c>
      <c r="E7275" s="3" t="s">
        <v>4957</v>
      </c>
      <c r="F7275" s="61">
        <v>1029.23</v>
      </c>
      <c r="G7275" s="61">
        <v>1059.01</v>
      </c>
      <c r="J7275" s="89">
        <v>8.0000000000000004E-4</v>
      </c>
      <c r="K7275" s="89">
        <v>8.0000000000000004E-4</v>
      </c>
    </row>
    <row r="7276" spans="1:11" ht="22.5" x14ac:dyDescent="0.2">
      <c r="A7276" s="1" t="str">
        <f t="shared" si="116"/>
        <v>SINAPI 103674</v>
      </c>
      <c r="B7276" s="3" t="s">
        <v>6064</v>
      </c>
      <c r="C7276" s="3">
        <v>103674</v>
      </c>
      <c r="D7276" s="2" t="s">
        <v>7366</v>
      </c>
      <c r="E7276" s="3" t="s">
        <v>4957</v>
      </c>
      <c r="F7276" s="61">
        <v>707.43</v>
      </c>
      <c r="G7276" s="61">
        <v>712.68</v>
      </c>
      <c r="J7276" s="89">
        <v>4.0000000000000002E-4</v>
      </c>
      <c r="K7276" s="89">
        <v>4.0000000000000002E-4</v>
      </c>
    </row>
    <row r="7277" spans="1:11" ht="22.5" x14ac:dyDescent="0.2">
      <c r="A7277" s="1" t="str">
        <f t="shared" si="116"/>
        <v>SINAPI 103683</v>
      </c>
      <c r="B7277" s="3" t="s">
        <v>6064</v>
      </c>
      <c r="C7277" s="3">
        <v>103683</v>
      </c>
      <c r="D7277" s="2" t="s">
        <v>7367</v>
      </c>
      <c r="E7277" s="3" t="s">
        <v>4957</v>
      </c>
      <c r="F7277" s="61">
        <v>1269.01</v>
      </c>
      <c r="G7277" s="61">
        <v>1319.84</v>
      </c>
      <c r="J7277" s="89">
        <v>1.4E-3</v>
      </c>
      <c r="K7277" s="89">
        <v>1.4E-3</v>
      </c>
    </row>
    <row r="7278" spans="1:11" ht="22.5" x14ac:dyDescent="0.2">
      <c r="A7278" s="1" t="str">
        <f t="shared" si="116"/>
        <v>SINAPI 103682</v>
      </c>
      <c r="B7278" s="3" t="s">
        <v>6064</v>
      </c>
      <c r="C7278" s="3">
        <v>103682</v>
      </c>
      <c r="D7278" s="2" t="s">
        <v>7368</v>
      </c>
      <c r="E7278" s="3" t="s">
        <v>4957</v>
      </c>
      <c r="F7278" s="61">
        <v>991.17</v>
      </c>
      <c r="G7278" s="61">
        <v>1017.7</v>
      </c>
      <c r="J7278" s="89">
        <v>8.9999999999999998E-4</v>
      </c>
      <c r="K7278" s="89">
        <v>8.9999999999999998E-4</v>
      </c>
    </row>
    <row r="7279" spans="1:11" x14ac:dyDescent="0.2">
      <c r="A7279" s="1" t="str">
        <f t="shared" si="116"/>
        <v>SINAPI 103670</v>
      </c>
      <c r="B7279" s="3" t="s">
        <v>6064</v>
      </c>
      <c r="C7279" s="3">
        <v>103670</v>
      </c>
      <c r="D7279" s="2" t="s">
        <v>7369</v>
      </c>
      <c r="E7279" s="3" t="s">
        <v>4957</v>
      </c>
      <c r="F7279" s="61">
        <v>285.70999999999998</v>
      </c>
      <c r="G7279" s="61">
        <v>310.69</v>
      </c>
      <c r="J7279" s="89">
        <v>5.7000000000000002E-3</v>
      </c>
      <c r="K7279" s="89">
        <v>5.3E-3</v>
      </c>
    </row>
    <row r="7280" spans="1:11" x14ac:dyDescent="0.2">
      <c r="A7280" s="1" t="str">
        <f t="shared" si="116"/>
        <v>SINAPI 103673</v>
      </c>
      <c r="B7280" s="3" t="s">
        <v>6064</v>
      </c>
      <c r="C7280" s="3">
        <v>103673</v>
      </c>
      <c r="D7280" s="2" t="s">
        <v>7370</v>
      </c>
      <c r="E7280" s="3" t="s">
        <v>4957</v>
      </c>
      <c r="F7280" s="61">
        <v>40.43</v>
      </c>
      <c r="G7280" s="61">
        <v>43.93</v>
      </c>
      <c r="J7280" s="89">
        <v>3.5000000000000001E-3</v>
      </c>
      <c r="K7280" s="89">
        <v>3.2000000000000002E-3</v>
      </c>
    </row>
    <row r="7281" spans="1:11" ht="33.75" x14ac:dyDescent="0.2">
      <c r="A7281" s="1" t="str">
        <f t="shared" si="116"/>
        <v>SINAPI 91084</v>
      </c>
      <c r="B7281" s="3" t="s">
        <v>6064</v>
      </c>
      <c r="C7281" s="3">
        <v>91084</v>
      </c>
      <c r="D7281" s="2" t="s">
        <v>7371</v>
      </c>
      <c r="E7281" s="3" t="s">
        <v>4960</v>
      </c>
      <c r="F7281" s="61">
        <v>277.83</v>
      </c>
      <c r="G7281" s="61">
        <v>290.85000000000002</v>
      </c>
      <c r="J7281" s="89">
        <v>8.4900000000000003E-2</v>
      </c>
      <c r="K7281" s="89">
        <v>8.1100000000000005E-2</v>
      </c>
    </row>
    <row r="7282" spans="1:11" ht="33.75" x14ac:dyDescent="0.2">
      <c r="A7282" s="1" t="str">
        <f t="shared" si="116"/>
        <v>SINAPI 91080</v>
      </c>
      <c r="B7282" s="3" t="s">
        <v>6064</v>
      </c>
      <c r="C7282" s="3">
        <v>91080</v>
      </c>
      <c r="D7282" s="2" t="s">
        <v>7372</v>
      </c>
      <c r="E7282" s="3" t="s">
        <v>4960</v>
      </c>
      <c r="F7282" s="61">
        <v>214.88</v>
      </c>
      <c r="G7282" s="61">
        <v>222.83</v>
      </c>
      <c r="J7282" s="89">
        <v>6.6400000000000001E-2</v>
      </c>
      <c r="K7282" s="89">
        <v>6.4000000000000001E-2</v>
      </c>
    </row>
    <row r="7283" spans="1:11" ht="33.75" x14ac:dyDescent="0.2">
      <c r="A7283" s="1" t="str">
        <f t="shared" si="116"/>
        <v>SINAPI 91101</v>
      </c>
      <c r="B7283" s="3" t="s">
        <v>6064</v>
      </c>
      <c r="C7283" s="3">
        <v>91101</v>
      </c>
      <c r="D7283" s="2" t="s">
        <v>7373</v>
      </c>
      <c r="E7283" s="3" t="s">
        <v>4960</v>
      </c>
      <c r="F7283" s="61">
        <v>256.79000000000002</v>
      </c>
      <c r="G7283" s="61">
        <v>268.14999999999998</v>
      </c>
      <c r="J7283" s="89">
        <v>0.08</v>
      </c>
      <c r="K7283" s="89">
        <v>7.6600000000000001E-2</v>
      </c>
    </row>
    <row r="7284" spans="1:11" ht="33.75" x14ac:dyDescent="0.2">
      <c r="A7284" s="1" t="str">
        <f t="shared" si="116"/>
        <v>SINAPI 91097</v>
      </c>
      <c r="B7284" s="3" t="s">
        <v>6064</v>
      </c>
      <c r="C7284" s="3">
        <v>91097</v>
      </c>
      <c r="D7284" s="2" t="s">
        <v>7374</v>
      </c>
      <c r="E7284" s="3" t="s">
        <v>4960</v>
      </c>
      <c r="F7284" s="61">
        <v>206.92</v>
      </c>
      <c r="G7284" s="61">
        <v>214.22</v>
      </c>
      <c r="J7284" s="89">
        <v>6.3200000000000006E-2</v>
      </c>
      <c r="K7284" s="89">
        <v>6.1100000000000002E-2</v>
      </c>
    </row>
    <row r="7285" spans="1:11" ht="33.75" x14ac:dyDescent="0.2">
      <c r="A7285" s="1" t="str">
        <f t="shared" si="116"/>
        <v>SINAPI 91082</v>
      </c>
      <c r="B7285" s="3" t="s">
        <v>6064</v>
      </c>
      <c r="C7285" s="3">
        <v>91082</v>
      </c>
      <c r="D7285" s="2" t="s">
        <v>7375</v>
      </c>
      <c r="E7285" s="3" t="s">
        <v>4960</v>
      </c>
      <c r="F7285" s="61">
        <v>250.18</v>
      </c>
      <c r="G7285" s="61">
        <v>260.89999999999998</v>
      </c>
      <c r="J7285" s="89">
        <v>8.2199999999999995E-2</v>
      </c>
      <c r="K7285" s="89">
        <v>7.8799999999999995E-2</v>
      </c>
    </row>
    <row r="7286" spans="1:11" ht="33.75" x14ac:dyDescent="0.2">
      <c r="A7286" s="1" t="str">
        <f t="shared" si="116"/>
        <v>SINAPI 91078</v>
      </c>
      <c r="B7286" s="3" t="s">
        <v>6064</v>
      </c>
      <c r="C7286" s="3">
        <v>91078</v>
      </c>
      <c r="D7286" s="2" t="s">
        <v>7376</v>
      </c>
      <c r="E7286" s="3" t="s">
        <v>4960</v>
      </c>
      <c r="F7286" s="61">
        <v>202.43</v>
      </c>
      <c r="G7286" s="61">
        <v>209.34</v>
      </c>
      <c r="J7286" s="89">
        <v>6.4699999999999994E-2</v>
      </c>
      <c r="K7286" s="89">
        <v>6.25E-2</v>
      </c>
    </row>
    <row r="7287" spans="1:11" ht="33.75" x14ac:dyDescent="0.2">
      <c r="A7287" s="1" t="str">
        <f t="shared" si="116"/>
        <v>SINAPI 91099</v>
      </c>
      <c r="B7287" s="3" t="s">
        <v>6064</v>
      </c>
      <c r="C7287" s="3">
        <v>91099</v>
      </c>
      <c r="D7287" s="2" t="s">
        <v>7377</v>
      </c>
      <c r="E7287" s="3" t="s">
        <v>4960</v>
      </c>
      <c r="F7287" s="61">
        <v>235.06</v>
      </c>
      <c r="G7287" s="61">
        <v>244.56</v>
      </c>
      <c r="J7287" s="89">
        <v>7.7499999999999999E-2</v>
      </c>
      <c r="K7287" s="89">
        <v>7.4499999999999997E-2</v>
      </c>
    </row>
    <row r="7288" spans="1:11" ht="33.75" x14ac:dyDescent="0.2">
      <c r="A7288" s="1" t="str">
        <f t="shared" si="116"/>
        <v>SINAPI 91095</v>
      </c>
      <c r="B7288" s="3" t="s">
        <v>6064</v>
      </c>
      <c r="C7288" s="3">
        <v>91095</v>
      </c>
      <c r="D7288" s="2" t="s">
        <v>7378</v>
      </c>
      <c r="E7288" s="3" t="s">
        <v>4960</v>
      </c>
      <c r="F7288" s="61">
        <v>196.02</v>
      </c>
      <c r="G7288" s="61">
        <v>202.42</v>
      </c>
      <c r="J7288" s="89">
        <v>6.1699999999999998E-2</v>
      </c>
      <c r="K7288" s="89">
        <v>5.9700000000000003E-2</v>
      </c>
    </row>
    <row r="7289" spans="1:11" ht="22.5" x14ac:dyDescent="0.2">
      <c r="A7289" s="1" t="str">
        <f t="shared" si="116"/>
        <v>SINAPI 91076</v>
      </c>
      <c r="B7289" s="3" t="s">
        <v>6064</v>
      </c>
      <c r="C7289" s="3">
        <v>91076</v>
      </c>
      <c r="D7289" s="2" t="s">
        <v>7379</v>
      </c>
      <c r="E7289" s="3" t="s">
        <v>4960</v>
      </c>
      <c r="F7289" s="61">
        <v>410.75</v>
      </c>
      <c r="G7289" s="61">
        <v>440.6</v>
      </c>
      <c r="J7289" s="89">
        <v>4.9700000000000001E-2</v>
      </c>
      <c r="K7289" s="89">
        <v>4.6300000000000001E-2</v>
      </c>
    </row>
    <row r="7290" spans="1:11" ht="22.5" x14ac:dyDescent="0.2">
      <c r="A7290" s="1" t="str">
        <f t="shared" si="116"/>
        <v>SINAPI 91072</v>
      </c>
      <c r="B7290" s="3" t="s">
        <v>6064</v>
      </c>
      <c r="C7290" s="3">
        <v>91072</v>
      </c>
      <c r="D7290" s="2" t="s">
        <v>7380</v>
      </c>
      <c r="E7290" s="3" t="s">
        <v>4960</v>
      </c>
      <c r="F7290" s="61">
        <v>360.97</v>
      </c>
      <c r="G7290" s="61">
        <v>386.81</v>
      </c>
      <c r="J7290" s="89">
        <v>3.61E-2</v>
      </c>
      <c r="K7290" s="89">
        <v>3.3700000000000001E-2</v>
      </c>
    </row>
    <row r="7291" spans="1:11" ht="33.75" x14ac:dyDescent="0.2">
      <c r="A7291" s="1" t="str">
        <f t="shared" si="116"/>
        <v>SINAPI 91093</v>
      </c>
      <c r="B7291" s="3" t="s">
        <v>6064</v>
      </c>
      <c r="C7291" s="3">
        <v>91093</v>
      </c>
      <c r="D7291" s="2" t="s">
        <v>7381</v>
      </c>
      <c r="E7291" s="3" t="s">
        <v>4960</v>
      </c>
      <c r="F7291" s="61">
        <v>427.74</v>
      </c>
      <c r="G7291" s="61">
        <v>459.71</v>
      </c>
      <c r="J7291" s="89">
        <v>4.2299999999999997E-2</v>
      </c>
      <c r="K7291" s="89">
        <v>3.9399999999999998E-2</v>
      </c>
    </row>
    <row r="7292" spans="1:11" ht="33.75" x14ac:dyDescent="0.2">
      <c r="A7292" s="1" t="str">
        <f t="shared" si="116"/>
        <v>SINAPI 91089</v>
      </c>
      <c r="B7292" s="3" t="s">
        <v>6064</v>
      </c>
      <c r="C7292" s="3">
        <v>91089</v>
      </c>
      <c r="D7292" s="2" t="s">
        <v>7382</v>
      </c>
      <c r="E7292" s="3" t="s">
        <v>4960</v>
      </c>
      <c r="F7292" s="61">
        <v>387.01</v>
      </c>
      <c r="G7292" s="61">
        <v>415.7</v>
      </c>
      <c r="J7292" s="89">
        <v>3.1099999999999999E-2</v>
      </c>
      <c r="K7292" s="89">
        <v>2.9000000000000001E-2</v>
      </c>
    </row>
    <row r="7293" spans="1:11" ht="33.75" x14ac:dyDescent="0.2">
      <c r="A7293" s="1" t="str">
        <f t="shared" si="116"/>
        <v>SINAPI 91074</v>
      </c>
      <c r="B7293" s="3" t="s">
        <v>6064</v>
      </c>
      <c r="C7293" s="3">
        <v>91074</v>
      </c>
      <c r="D7293" s="2" t="s">
        <v>7383</v>
      </c>
      <c r="E7293" s="3" t="s">
        <v>4960</v>
      </c>
      <c r="F7293" s="61">
        <v>266.69</v>
      </c>
      <c r="G7293" s="61">
        <v>281.95</v>
      </c>
      <c r="J7293" s="89">
        <v>6.7900000000000002E-2</v>
      </c>
      <c r="K7293" s="89">
        <v>6.4199999999999993E-2</v>
      </c>
    </row>
    <row r="7294" spans="1:11" ht="33.75" x14ac:dyDescent="0.2">
      <c r="A7294" s="1" t="str">
        <f t="shared" si="116"/>
        <v>SINAPI 91070</v>
      </c>
      <c r="B7294" s="3" t="s">
        <v>6064</v>
      </c>
      <c r="C7294" s="3">
        <v>91070</v>
      </c>
      <c r="D7294" s="2" t="s">
        <v>7384</v>
      </c>
      <c r="E7294" s="3" t="s">
        <v>4960</v>
      </c>
      <c r="F7294" s="61">
        <v>228.02</v>
      </c>
      <c r="G7294" s="61">
        <v>240.18</v>
      </c>
      <c r="J7294" s="89">
        <v>5.28E-2</v>
      </c>
      <c r="K7294" s="89">
        <v>5.0200000000000002E-2</v>
      </c>
    </row>
    <row r="7295" spans="1:11" ht="33.75" x14ac:dyDescent="0.2">
      <c r="A7295" s="1" t="str">
        <f t="shared" si="116"/>
        <v>SINAPI 91091</v>
      </c>
      <c r="B7295" s="3" t="s">
        <v>6064</v>
      </c>
      <c r="C7295" s="3">
        <v>91091</v>
      </c>
      <c r="D7295" s="2" t="s">
        <v>7385</v>
      </c>
      <c r="E7295" s="3" t="s">
        <v>4960</v>
      </c>
      <c r="F7295" s="61">
        <v>285.42</v>
      </c>
      <c r="G7295" s="61">
        <v>302.89999999999998</v>
      </c>
      <c r="J7295" s="89">
        <v>5.7000000000000002E-2</v>
      </c>
      <c r="K7295" s="89">
        <v>5.3699999999999998E-2</v>
      </c>
    </row>
    <row r="7296" spans="1:11" ht="33.75" x14ac:dyDescent="0.2">
      <c r="A7296" s="1" t="str">
        <f t="shared" si="116"/>
        <v>SINAPI 91087</v>
      </c>
      <c r="B7296" s="3" t="s">
        <v>6064</v>
      </c>
      <c r="C7296" s="3">
        <v>91087</v>
      </c>
      <c r="D7296" s="2" t="s">
        <v>7386</v>
      </c>
      <c r="E7296" s="3" t="s">
        <v>4960</v>
      </c>
      <c r="F7296" s="61">
        <v>253.13</v>
      </c>
      <c r="G7296" s="61">
        <v>268.02999999999997</v>
      </c>
      <c r="J7296" s="89">
        <v>4.4200000000000003E-2</v>
      </c>
      <c r="K7296" s="89">
        <v>4.1799999999999997E-2</v>
      </c>
    </row>
    <row r="7297" spans="1:11" ht="33.75" x14ac:dyDescent="0.2">
      <c r="A7297" s="1" t="str">
        <f t="shared" si="116"/>
        <v>SINAPI 91083</v>
      </c>
      <c r="B7297" s="3" t="s">
        <v>6064</v>
      </c>
      <c r="C7297" s="3">
        <v>91083</v>
      </c>
      <c r="D7297" s="2" t="s">
        <v>7387</v>
      </c>
      <c r="E7297" s="3" t="s">
        <v>4960</v>
      </c>
      <c r="F7297" s="61">
        <v>350.53</v>
      </c>
      <c r="G7297" s="61">
        <v>370.72</v>
      </c>
      <c r="J7297" s="89">
        <v>0.1051</v>
      </c>
      <c r="K7297" s="89">
        <v>9.9400000000000002E-2</v>
      </c>
    </row>
    <row r="7298" spans="1:11" ht="33.75" x14ac:dyDescent="0.2">
      <c r="A7298" s="1" t="str">
        <f t="shared" si="116"/>
        <v>SINAPI 91079</v>
      </c>
      <c r="B7298" s="3" t="s">
        <v>6064</v>
      </c>
      <c r="C7298" s="3">
        <v>91079</v>
      </c>
      <c r="D7298" s="2" t="s">
        <v>7388</v>
      </c>
      <c r="E7298" s="3" t="s">
        <v>4960</v>
      </c>
      <c r="F7298" s="61">
        <v>202.84</v>
      </c>
      <c r="G7298" s="61">
        <v>211.19</v>
      </c>
      <c r="J7298" s="89">
        <v>7.3800000000000004E-2</v>
      </c>
      <c r="K7298" s="89">
        <v>7.0900000000000005E-2</v>
      </c>
    </row>
    <row r="7299" spans="1:11" ht="33.75" x14ac:dyDescent="0.2">
      <c r="A7299" s="1" t="str">
        <f t="shared" si="116"/>
        <v>SINAPI 91100</v>
      </c>
      <c r="B7299" s="3" t="s">
        <v>6064</v>
      </c>
      <c r="C7299" s="3">
        <v>91100</v>
      </c>
      <c r="D7299" s="2" t="s">
        <v>7389</v>
      </c>
      <c r="E7299" s="3" t="s">
        <v>4960</v>
      </c>
      <c r="F7299" s="61">
        <v>288.56</v>
      </c>
      <c r="G7299" s="61">
        <v>303.77</v>
      </c>
      <c r="J7299" s="89">
        <v>9.5899999999999999E-2</v>
      </c>
      <c r="K7299" s="89">
        <v>9.11E-2</v>
      </c>
    </row>
    <row r="7300" spans="1:11" ht="33.75" x14ac:dyDescent="0.2">
      <c r="A7300" s="1" t="str">
        <f t="shared" si="116"/>
        <v>SINAPI 91096</v>
      </c>
      <c r="B7300" s="3" t="s">
        <v>6064</v>
      </c>
      <c r="C7300" s="3">
        <v>91096</v>
      </c>
      <c r="D7300" s="2" t="s">
        <v>7390</v>
      </c>
      <c r="E7300" s="3" t="s">
        <v>4960</v>
      </c>
      <c r="F7300" s="61">
        <v>190.79</v>
      </c>
      <c r="G7300" s="61">
        <v>198.17</v>
      </c>
      <c r="J7300" s="89">
        <v>6.9099999999999995E-2</v>
      </c>
      <c r="K7300" s="89">
        <v>6.6600000000000006E-2</v>
      </c>
    </row>
    <row r="7301" spans="1:11" ht="33.75" x14ac:dyDescent="0.2">
      <c r="A7301" s="1" t="str">
        <f t="shared" si="116"/>
        <v>SINAPI 91081</v>
      </c>
      <c r="B7301" s="3" t="s">
        <v>6064</v>
      </c>
      <c r="C7301" s="3">
        <v>91081</v>
      </c>
      <c r="D7301" s="2" t="s">
        <v>7391</v>
      </c>
      <c r="E7301" s="3" t="s">
        <v>4960</v>
      </c>
      <c r="F7301" s="61">
        <v>279.20999999999998</v>
      </c>
      <c r="G7301" s="61">
        <v>293.58</v>
      </c>
      <c r="J7301" s="89">
        <v>9.9299999999999999E-2</v>
      </c>
      <c r="K7301" s="89">
        <v>9.4399999999999998E-2</v>
      </c>
    </row>
    <row r="7302" spans="1:11" ht="33.75" x14ac:dyDescent="0.2">
      <c r="A7302" s="1" t="str">
        <f t="shared" si="116"/>
        <v>SINAPI 91077</v>
      </c>
      <c r="B7302" s="3" t="s">
        <v>6064</v>
      </c>
      <c r="C7302" s="3">
        <v>91077</v>
      </c>
      <c r="D7302" s="2" t="s">
        <v>7392</v>
      </c>
      <c r="E7302" s="3" t="s">
        <v>4960</v>
      </c>
      <c r="F7302" s="61">
        <v>186.29</v>
      </c>
      <c r="G7302" s="61">
        <v>193.24</v>
      </c>
      <c r="J7302" s="89">
        <v>7.0900000000000005E-2</v>
      </c>
      <c r="K7302" s="89">
        <v>6.83E-2</v>
      </c>
    </row>
    <row r="7303" spans="1:11" ht="33.75" x14ac:dyDescent="0.2">
      <c r="A7303" s="1" t="str">
        <f t="shared" si="116"/>
        <v>SINAPI 91098</v>
      </c>
      <c r="B7303" s="3" t="s">
        <v>6064</v>
      </c>
      <c r="C7303" s="3">
        <v>91098</v>
      </c>
      <c r="D7303" s="2" t="s">
        <v>7393</v>
      </c>
      <c r="E7303" s="3" t="s">
        <v>4960</v>
      </c>
      <c r="F7303" s="61">
        <v>243.76</v>
      </c>
      <c r="G7303" s="61">
        <v>255.3</v>
      </c>
      <c r="J7303" s="89">
        <v>9.0999999999999998E-2</v>
      </c>
      <c r="K7303" s="89">
        <v>8.6900000000000005E-2</v>
      </c>
    </row>
    <row r="7304" spans="1:11" ht="33.75" x14ac:dyDescent="0.2">
      <c r="A7304" s="1" t="str">
        <f t="shared" si="116"/>
        <v>SINAPI 91094</v>
      </c>
      <c r="B7304" s="3" t="s">
        <v>6064</v>
      </c>
      <c r="C7304" s="3">
        <v>91094</v>
      </c>
      <c r="D7304" s="2" t="s">
        <v>7394</v>
      </c>
      <c r="E7304" s="3" t="s">
        <v>4960</v>
      </c>
      <c r="F7304" s="61">
        <v>177.28</v>
      </c>
      <c r="G7304" s="61">
        <v>183.55</v>
      </c>
      <c r="J7304" s="89">
        <v>6.6600000000000006E-2</v>
      </c>
      <c r="K7304" s="89">
        <v>6.4299999999999996E-2</v>
      </c>
    </row>
    <row r="7305" spans="1:11" ht="22.5" x14ac:dyDescent="0.2">
      <c r="A7305" s="1" t="str">
        <f t="shared" si="116"/>
        <v>SINAPI 91075</v>
      </c>
      <c r="B7305" s="3" t="s">
        <v>6064</v>
      </c>
      <c r="C7305" s="3">
        <v>91075</v>
      </c>
      <c r="D7305" s="2" t="s">
        <v>7395</v>
      </c>
      <c r="E7305" s="3" t="s">
        <v>4960</v>
      </c>
      <c r="F7305" s="61">
        <v>447.64</v>
      </c>
      <c r="G7305" s="61">
        <v>481.25</v>
      </c>
      <c r="J7305" s="89">
        <v>6.1100000000000002E-2</v>
      </c>
      <c r="K7305" s="89">
        <v>5.6899999999999999E-2</v>
      </c>
    </row>
    <row r="7306" spans="1:11" ht="22.5" x14ac:dyDescent="0.2">
      <c r="A7306" s="1" t="str">
        <f t="shared" si="116"/>
        <v>SINAPI 91071</v>
      </c>
      <c r="B7306" s="3" t="s">
        <v>6064</v>
      </c>
      <c r="C7306" s="3">
        <v>91071</v>
      </c>
      <c r="D7306" s="2" t="s">
        <v>7396</v>
      </c>
      <c r="E7306" s="3" t="s">
        <v>4960</v>
      </c>
      <c r="F7306" s="61">
        <v>351.56</v>
      </c>
      <c r="G7306" s="61">
        <v>377.49</v>
      </c>
      <c r="J7306" s="89">
        <v>3.73E-2</v>
      </c>
      <c r="K7306" s="89">
        <v>3.4799999999999998E-2</v>
      </c>
    </row>
    <row r="7307" spans="1:11" ht="33.75" x14ac:dyDescent="0.2">
      <c r="A7307" s="1" t="str">
        <f t="shared" si="116"/>
        <v>SINAPI 91092</v>
      </c>
      <c r="B7307" s="3" t="s">
        <v>6064</v>
      </c>
      <c r="C7307" s="3">
        <v>91092</v>
      </c>
      <c r="D7307" s="2" t="s">
        <v>7397</v>
      </c>
      <c r="E7307" s="3" t="s">
        <v>4960</v>
      </c>
      <c r="F7307" s="61">
        <v>443.88</v>
      </c>
      <c r="G7307" s="61">
        <v>477.94</v>
      </c>
      <c r="J7307" s="89">
        <v>4.9500000000000002E-2</v>
      </c>
      <c r="K7307" s="89">
        <v>4.5900000000000003E-2</v>
      </c>
    </row>
    <row r="7308" spans="1:11" ht="33.75" x14ac:dyDescent="0.2">
      <c r="A7308" s="1" t="str">
        <f t="shared" si="116"/>
        <v>SINAPI 91088</v>
      </c>
      <c r="B7308" s="3" t="s">
        <v>6064</v>
      </c>
      <c r="C7308" s="3">
        <v>91088</v>
      </c>
      <c r="D7308" s="2" t="s">
        <v>7398</v>
      </c>
      <c r="E7308" s="3" t="s">
        <v>4960</v>
      </c>
      <c r="F7308" s="61">
        <v>374.96</v>
      </c>
      <c r="G7308" s="61">
        <v>403.49</v>
      </c>
      <c r="J7308" s="89">
        <v>3.1300000000000001E-2</v>
      </c>
      <c r="K7308" s="89">
        <v>2.9100000000000001E-2</v>
      </c>
    </row>
    <row r="7309" spans="1:11" ht="33.75" x14ac:dyDescent="0.2">
      <c r="A7309" s="1" t="str">
        <f t="shared" si="116"/>
        <v>SINAPI 91073</v>
      </c>
      <c r="B7309" s="3" t="s">
        <v>6064</v>
      </c>
      <c r="C7309" s="3">
        <v>91073</v>
      </c>
      <c r="D7309" s="2" t="s">
        <v>7399</v>
      </c>
      <c r="E7309" s="3" t="s">
        <v>4960</v>
      </c>
      <c r="F7309" s="61">
        <v>281.60000000000002</v>
      </c>
      <c r="G7309" s="61">
        <v>298.82</v>
      </c>
      <c r="J7309" s="89">
        <v>7.8100000000000003E-2</v>
      </c>
      <c r="K7309" s="89">
        <v>7.3599999999999999E-2</v>
      </c>
    </row>
    <row r="7310" spans="1:11" ht="33.75" x14ac:dyDescent="0.2">
      <c r="A7310" s="1" t="str">
        <f t="shared" si="116"/>
        <v>SINAPI 91069</v>
      </c>
      <c r="B7310" s="3" t="s">
        <v>6064</v>
      </c>
      <c r="C7310" s="3">
        <v>91069</v>
      </c>
      <c r="D7310" s="2" t="s">
        <v>7400</v>
      </c>
      <c r="E7310" s="3" t="s">
        <v>4960</v>
      </c>
      <c r="F7310" s="61">
        <v>216.08</v>
      </c>
      <c r="G7310" s="61">
        <v>228.09</v>
      </c>
      <c r="J7310" s="89">
        <v>5.4300000000000001E-2</v>
      </c>
      <c r="K7310" s="89">
        <v>5.1499999999999997E-2</v>
      </c>
    </row>
    <row r="7311" spans="1:11" ht="33.75" x14ac:dyDescent="0.2">
      <c r="A7311" s="1" t="str">
        <f t="shared" si="116"/>
        <v>SINAPI 91090</v>
      </c>
      <c r="B7311" s="3" t="s">
        <v>6064</v>
      </c>
      <c r="C7311" s="3">
        <v>91090</v>
      </c>
      <c r="D7311" s="2" t="s">
        <v>7401</v>
      </c>
      <c r="E7311" s="3" t="s">
        <v>4960</v>
      </c>
      <c r="F7311" s="61">
        <v>288.92</v>
      </c>
      <c r="G7311" s="61">
        <v>307.47000000000003</v>
      </c>
      <c r="J7311" s="89">
        <v>6.3500000000000001E-2</v>
      </c>
      <c r="K7311" s="89">
        <v>5.9700000000000003E-2</v>
      </c>
    </row>
    <row r="7312" spans="1:11" ht="33.75" x14ac:dyDescent="0.2">
      <c r="A7312" s="1" t="str">
        <f t="shared" si="116"/>
        <v>SINAPI 91086</v>
      </c>
      <c r="B7312" s="3" t="s">
        <v>6064</v>
      </c>
      <c r="C7312" s="3">
        <v>91086</v>
      </c>
      <c r="D7312" s="2" t="s">
        <v>7402</v>
      </c>
      <c r="E7312" s="3" t="s">
        <v>4960</v>
      </c>
      <c r="F7312" s="61">
        <v>239.45</v>
      </c>
      <c r="G7312" s="61">
        <v>254.05</v>
      </c>
      <c r="J7312" s="89">
        <v>4.4400000000000002E-2</v>
      </c>
      <c r="K7312" s="89">
        <v>4.1799999999999997E-2</v>
      </c>
    </row>
    <row r="7313" spans="1:11" x14ac:dyDescent="0.2">
      <c r="A7313" s="1" t="str">
        <f t="shared" si="116"/>
        <v>SINAPI 105522</v>
      </c>
      <c r="B7313" s="3" t="s">
        <v>6064</v>
      </c>
      <c r="C7313" s="3">
        <v>105522</v>
      </c>
      <c r="D7313" s="2" t="s">
        <v>7403</v>
      </c>
      <c r="E7313" s="3" t="s">
        <v>4960</v>
      </c>
      <c r="F7313" s="61">
        <v>0</v>
      </c>
      <c r="G7313" s="61">
        <v>0</v>
      </c>
      <c r="J7313" s="89"/>
      <c r="K7313" s="89"/>
    </row>
    <row r="7314" spans="1:11" x14ac:dyDescent="0.2">
      <c r="A7314" s="1" t="str">
        <f t="shared" si="116"/>
        <v>SINAPI 104281</v>
      </c>
      <c r="B7314" s="3" t="s">
        <v>6064</v>
      </c>
      <c r="C7314" s="3">
        <v>104281</v>
      </c>
      <c r="D7314" s="2" t="s">
        <v>7404</v>
      </c>
      <c r="E7314" s="3" t="s">
        <v>4953</v>
      </c>
      <c r="F7314" s="61">
        <v>0</v>
      </c>
      <c r="G7314" s="61">
        <v>0</v>
      </c>
      <c r="J7314" s="89"/>
      <c r="K7314" s="89"/>
    </row>
    <row r="7315" spans="1:11" x14ac:dyDescent="0.2">
      <c r="A7315" s="1" t="str">
        <f t="shared" si="116"/>
        <v>SINAPI 104287</v>
      </c>
      <c r="B7315" s="3" t="s">
        <v>6064</v>
      </c>
      <c r="C7315" s="3">
        <v>104287</v>
      </c>
      <c r="D7315" s="2" t="s">
        <v>7405</v>
      </c>
      <c r="E7315" s="3" t="s">
        <v>4953</v>
      </c>
      <c r="F7315" s="61">
        <v>0</v>
      </c>
      <c r="G7315" s="61">
        <v>0</v>
      </c>
      <c r="J7315" s="89"/>
      <c r="K7315" s="89"/>
    </row>
    <row r="7316" spans="1:11" x14ac:dyDescent="0.2">
      <c r="A7316" s="1" t="str">
        <f t="shared" si="116"/>
        <v>SINAPI 104286</v>
      </c>
      <c r="B7316" s="3" t="s">
        <v>6064</v>
      </c>
      <c r="C7316" s="3">
        <v>104286</v>
      </c>
      <c r="D7316" s="2" t="s">
        <v>7406</v>
      </c>
      <c r="E7316" s="3" t="s">
        <v>4953</v>
      </c>
      <c r="F7316" s="61">
        <v>0</v>
      </c>
      <c r="G7316" s="61">
        <v>0</v>
      </c>
      <c r="J7316" s="89"/>
      <c r="K7316" s="89"/>
    </row>
    <row r="7317" spans="1:11" x14ac:dyDescent="0.2">
      <c r="A7317" s="1" t="str">
        <f t="shared" si="116"/>
        <v>SINAPI 104292</v>
      </c>
      <c r="B7317" s="3" t="s">
        <v>6064</v>
      </c>
      <c r="C7317" s="3">
        <v>104292</v>
      </c>
      <c r="D7317" s="2" t="s">
        <v>7407</v>
      </c>
      <c r="E7317" s="3" t="s">
        <v>4953</v>
      </c>
      <c r="F7317" s="61">
        <v>0</v>
      </c>
      <c r="G7317" s="61">
        <v>0</v>
      </c>
      <c r="J7317" s="89"/>
      <c r="K7317" s="89"/>
    </row>
    <row r="7318" spans="1:11" x14ac:dyDescent="0.2">
      <c r="A7318" s="1" t="str">
        <f t="shared" si="116"/>
        <v>SINAPI 104282</v>
      </c>
      <c r="B7318" s="3" t="s">
        <v>6064</v>
      </c>
      <c r="C7318" s="3">
        <v>104282</v>
      </c>
      <c r="D7318" s="2" t="s">
        <v>7408</v>
      </c>
      <c r="E7318" s="3" t="s">
        <v>4953</v>
      </c>
      <c r="F7318" s="61">
        <v>0</v>
      </c>
      <c r="G7318" s="61">
        <v>0</v>
      </c>
      <c r="J7318" s="89"/>
      <c r="K7318" s="89"/>
    </row>
    <row r="7319" spans="1:11" x14ac:dyDescent="0.2">
      <c r="A7319" s="1" t="str">
        <f t="shared" ref="A7319:A7382" si="117">CONCATENATE($B7319," ",$C7319)</f>
        <v>SINAPI 104288</v>
      </c>
      <c r="B7319" s="3" t="s">
        <v>6064</v>
      </c>
      <c r="C7319" s="3">
        <v>104288</v>
      </c>
      <c r="D7319" s="2" t="s">
        <v>7409</v>
      </c>
      <c r="E7319" s="3" t="s">
        <v>4953</v>
      </c>
      <c r="F7319" s="61">
        <v>0</v>
      </c>
      <c r="G7319" s="61">
        <v>0</v>
      </c>
      <c r="J7319" s="89"/>
      <c r="K7319" s="89"/>
    </row>
    <row r="7320" spans="1:11" x14ac:dyDescent="0.2">
      <c r="A7320" s="1" t="str">
        <f t="shared" si="117"/>
        <v>SINAPI 104283</v>
      </c>
      <c r="B7320" s="3" t="s">
        <v>6064</v>
      </c>
      <c r="C7320" s="3">
        <v>104283</v>
      </c>
      <c r="D7320" s="2" t="s">
        <v>7410</v>
      </c>
      <c r="E7320" s="3" t="s">
        <v>4953</v>
      </c>
      <c r="F7320" s="61">
        <v>0</v>
      </c>
      <c r="G7320" s="61">
        <v>0</v>
      </c>
      <c r="J7320" s="89"/>
      <c r="K7320" s="89"/>
    </row>
    <row r="7321" spans="1:11" x14ac:dyDescent="0.2">
      <c r="A7321" s="1" t="str">
        <f t="shared" si="117"/>
        <v>SINAPI 104289</v>
      </c>
      <c r="B7321" s="3" t="s">
        <v>6064</v>
      </c>
      <c r="C7321" s="3">
        <v>104289</v>
      </c>
      <c r="D7321" s="2" t="s">
        <v>7411</v>
      </c>
      <c r="E7321" s="3" t="s">
        <v>4953</v>
      </c>
      <c r="F7321" s="61">
        <v>0</v>
      </c>
      <c r="G7321" s="61">
        <v>0</v>
      </c>
      <c r="J7321" s="89"/>
      <c r="K7321" s="89"/>
    </row>
    <row r="7322" spans="1:11" x14ac:dyDescent="0.2">
      <c r="A7322" s="1" t="str">
        <f t="shared" si="117"/>
        <v>SINAPI 104284</v>
      </c>
      <c r="B7322" s="3" t="s">
        <v>6064</v>
      </c>
      <c r="C7322" s="3">
        <v>104284</v>
      </c>
      <c r="D7322" s="2" t="s">
        <v>7412</v>
      </c>
      <c r="E7322" s="3" t="s">
        <v>4953</v>
      </c>
      <c r="F7322" s="61">
        <v>0</v>
      </c>
      <c r="G7322" s="61">
        <v>0</v>
      </c>
      <c r="J7322" s="89"/>
      <c r="K7322" s="89"/>
    </row>
    <row r="7323" spans="1:11" x14ac:dyDescent="0.2">
      <c r="A7323" s="1" t="str">
        <f t="shared" si="117"/>
        <v>SINAPI 104290</v>
      </c>
      <c r="B7323" s="3" t="s">
        <v>6064</v>
      </c>
      <c r="C7323" s="3">
        <v>104290</v>
      </c>
      <c r="D7323" s="2" t="s">
        <v>7413</v>
      </c>
      <c r="E7323" s="3" t="s">
        <v>4953</v>
      </c>
      <c r="F7323" s="61">
        <v>0</v>
      </c>
      <c r="G7323" s="61">
        <v>0</v>
      </c>
      <c r="J7323" s="89"/>
      <c r="K7323" s="89"/>
    </row>
    <row r="7324" spans="1:11" x14ac:dyDescent="0.2">
      <c r="A7324" s="1" t="str">
        <f t="shared" si="117"/>
        <v>SINAPI 104285</v>
      </c>
      <c r="B7324" s="3" t="s">
        <v>6064</v>
      </c>
      <c r="C7324" s="3">
        <v>104285</v>
      </c>
      <c r="D7324" s="2" t="s">
        <v>7414</v>
      </c>
      <c r="E7324" s="3" t="s">
        <v>4953</v>
      </c>
      <c r="F7324" s="61">
        <v>0</v>
      </c>
      <c r="G7324" s="61">
        <v>0</v>
      </c>
      <c r="J7324" s="89"/>
      <c r="K7324" s="89"/>
    </row>
    <row r="7325" spans="1:11" x14ac:dyDescent="0.2">
      <c r="A7325" s="1" t="str">
        <f t="shared" si="117"/>
        <v>SINAPI 104291</v>
      </c>
      <c r="B7325" s="3" t="s">
        <v>6064</v>
      </c>
      <c r="C7325" s="3">
        <v>104291</v>
      </c>
      <c r="D7325" s="2" t="s">
        <v>7415</v>
      </c>
      <c r="E7325" s="3" t="s">
        <v>4953</v>
      </c>
      <c r="F7325" s="61">
        <v>0</v>
      </c>
      <c r="G7325" s="61">
        <v>0</v>
      </c>
      <c r="J7325" s="89"/>
      <c r="K7325" s="89"/>
    </row>
    <row r="7326" spans="1:11" x14ac:dyDescent="0.2">
      <c r="A7326" s="1" t="str">
        <f t="shared" si="117"/>
        <v>SINAPI 104267</v>
      </c>
      <c r="B7326" s="3" t="s">
        <v>6064</v>
      </c>
      <c r="C7326" s="3">
        <v>104267</v>
      </c>
      <c r="D7326" s="2" t="s">
        <v>7416</v>
      </c>
      <c r="E7326" s="3" t="s">
        <v>4953</v>
      </c>
      <c r="F7326" s="61">
        <v>0</v>
      </c>
      <c r="G7326" s="61">
        <v>0</v>
      </c>
      <c r="J7326" s="89"/>
      <c r="K7326" s="89"/>
    </row>
    <row r="7327" spans="1:11" x14ac:dyDescent="0.2">
      <c r="A7327" s="1" t="str">
        <f t="shared" si="117"/>
        <v>SINAPI 104268</v>
      </c>
      <c r="B7327" s="3" t="s">
        <v>6064</v>
      </c>
      <c r="C7327" s="3">
        <v>104268</v>
      </c>
      <c r="D7327" s="2" t="s">
        <v>7417</v>
      </c>
      <c r="E7327" s="3" t="s">
        <v>4953</v>
      </c>
      <c r="F7327" s="61">
        <v>0</v>
      </c>
      <c r="G7327" s="61">
        <v>0</v>
      </c>
      <c r="J7327" s="89"/>
      <c r="K7327" s="89"/>
    </row>
    <row r="7328" spans="1:11" x14ac:dyDescent="0.2">
      <c r="A7328" s="1" t="str">
        <f t="shared" si="117"/>
        <v>SINAPI 104269</v>
      </c>
      <c r="B7328" s="3" t="s">
        <v>6064</v>
      </c>
      <c r="C7328" s="3">
        <v>104269</v>
      </c>
      <c r="D7328" s="2" t="s">
        <v>7418</v>
      </c>
      <c r="E7328" s="3" t="s">
        <v>4953</v>
      </c>
      <c r="F7328" s="61">
        <v>0</v>
      </c>
      <c r="G7328" s="61">
        <v>0</v>
      </c>
      <c r="J7328" s="89"/>
      <c r="K7328" s="89"/>
    </row>
    <row r="7329" spans="1:11" x14ac:dyDescent="0.2">
      <c r="A7329" s="1" t="str">
        <f t="shared" si="117"/>
        <v>SINAPI 104270</v>
      </c>
      <c r="B7329" s="3" t="s">
        <v>6064</v>
      </c>
      <c r="C7329" s="3">
        <v>104270</v>
      </c>
      <c r="D7329" s="2" t="s">
        <v>7419</v>
      </c>
      <c r="E7329" s="3" t="s">
        <v>4953</v>
      </c>
      <c r="F7329" s="61">
        <v>0</v>
      </c>
      <c r="G7329" s="61">
        <v>0</v>
      </c>
      <c r="J7329" s="89"/>
      <c r="K7329" s="89"/>
    </row>
    <row r="7330" spans="1:11" x14ac:dyDescent="0.2">
      <c r="A7330" s="1" t="str">
        <f t="shared" si="117"/>
        <v>SINAPI 104276</v>
      </c>
      <c r="B7330" s="3" t="s">
        <v>6064</v>
      </c>
      <c r="C7330" s="3">
        <v>104276</v>
      </c>
      <c r="D7330" s="2" t="s">
        <v>7420</v>
      </c>
      <c r="E7330" s="3" t="s">
        <v>4953</v>
      </c>
      <c r="F7330" s="61">
        <v>0</v>
      </c>
      <c r="G7330" s="61">
        <v>0</v>
      </c>
      <c r="J7330" s="89"/>
      <c r="K7330" s="89"/>
    </row>
    <row r="7331" spans="1:11" x14ac:dyDescent="0.2">
      <c r="A7331" s="1" t="str">
        <f t="shared" si="117"/>
        <v>SINAPI 104280</v>
      </c>
      <c r="B7331" s="3" t="s">
        <v>6064</v>
      </c>
      <c r="C7331" s="3">
        <v>104280</v>
      </c>
      <c r="D7331" s="2" t="s">
        <v>7421</v>
      </c>
      <c r="E7331" s="3" t="s">
        <v>4953</v>
      </c>
      <c r="F7331" s="61">
        <v>0</v>
      </c>
      <c r="G7331" s="61">
        <v>0</v>
      </c>
      <c r="J7331" s="89"/>
      <c r="K7331" s="89"/>
    </row>
    <row r="7332" spans="1:11" x14ac:dyDescent="0.2">
      <c r="A7332" s="1" t="str">
        <f t="shared" si="117"/>
        <v>SINAPI 104271</v>
      </c>
      <c r="B7332" s="3" t="s">
        <v>6064</v>
      </c>
      <c r="C7332" s="3">
        <v>104271</v>
      </c>
      <c r="D7332" s="2" t="s">
        <v>7422</v>
      </c>
      <c r="E7332" s="3" t="s">
        <v>4953</v>
      </c>
      <c r="F7332" s="61">
        <v>0</v>
      </c>
      <c r="G7332" s="61">
        <v>0</v>
      </c>
      <c r="J7332" s="89"/>
      <c r="K7332" s="89"/>
    </row>
    <row r="7333" spans="1:11" x14ac:dyDescent="0.2">
      <c r="A7333" s="1" t="str">
        <f t="shared" si="117"/>
        <v>SINAPI 104272</v>
      </c>
      <c r="B7333" s="3" t="s">
        <v>6064</v>
      </c>
      <c r="C7333" s="3">
        <v>104272</v>
      </c>
      <c r="D7333" s="2" t="s">
        <v>7423</v>
      </c>
      <c r="E7333" s="3" t="s">
        <v>4953</v>
      </c>
      <c r="F7333" s="61">
        <v>0</v>
      </c>
      <c r="G7333" s="61">
        <v>0</v>
      </c>
      <c r="J7333" s="89"/>
      <c r="K7333" s="89"/>
    </row>
    <row r="7334" spans="1:11" x14ac:dyDescent="0.2">
      <c r="A7334" s="1" t="str">
        <f t="shared" si="117"/>
        <v>SINAPI 104273</v>
      </c>
      <c r="B7334" s="3" t="s">
        <v>6064</v>
      </c>
      <c r="C7334" s="3">
        <v>104273</v>
      </c>
      <c r="D7334" s="2" t="s">
        <v>7424</v>
      </c>
      <c r="E7334" s="3" t="s">
        <v>4953</v>
      </c>
      <c r="F7334" s="61">
        <v>0</v>
      </c>
      <c r="G7334" s="61">
        <v>0</v>
      </c>
      <c r="J7334" s="89"/>
      <c r="K7334" s="89"/>
    </row>
    <row r="7335" spans="1:11" x14ac:dyDescent="0.2">
      <c r="A7335" s="1" t="str">
        <f t="shared" si="117"/>
        <v>SINAPI 104277</v>
      </c>
      <c r="B7335" s="3" t="s">
        <v>6064</v>
      </c>
      <c r="C7335" s="3">
        <v>104277</v>
      </c>
      <c r="D7335" s="2" t="s">
        <v>7425</v>
      </c>
      <c r="E7335" s="3" t="s">
        <v>4953</v>
      </c>
      <c r="F7335" s="61">
        <v>0</v>
      </c>
      <c r="G7335" s="61">
        <v>0</v>
      </c>
      <c r="J7335" s="89"/>
      <c r="K7335" s="89"/>
    </row>
    <row r="7336" spans="1:11" x14ac:dyDescent="0.2">
      <c r="A7336" s="1" t="str">
        <f t="shared" si="117"/>
        <v>SINAPI 104274</v>
      </c>
      <c r="B7336" s="3" t="s">
        <v>6064</v>
      </c>
      <c r="C7336" s="3">
        <v>104274</v>
      </c>
      <c r="D7336" s="2" t="s">
        <v>7426</v>
      </c>
      <c r="E7336" s="3" t="s">
        <v>4953</v>
      </c>
      <c r="F7336" s="61">
        <v>0</v>
      </c>
      <c r="G7336" s="61">
        <v>0</v>
      </c>
      <c r="J7336" s="89"/>
      <c r="K7336" s="89"/>
    </row>
    <row r="7337" spans="1:11" x14ac:dyDescent="0.2">
      <c r="A7337" s="1" t="str">
        <f t="shared" si="117"/>
        <v>SINAPI 104278</v>
      </c>
      <c r="B7337" s="3" t="s">
        <v>6064</v>
      </c>
      <c r="C7337" s="3">
        <v>104278</v>
      </c>
      <c r="D7337" s="2" t="s">
        <v>7427</v>
      </c>
      <c r="E7337" s="3" t="s">
        <v>4953</v>
      </c>
      <c r="F7337" s="61">
        <v>0</v>
      </c>
      <c r="G7337" s="61">
        <v>0</v>
      </c>
      <c r="J7337" s="89"/>
      <c r="K7337" s="89"/>
    </row>
    <row r="7338" spans="1:11" x14ac:dyDescent="0.2">
      <c r="A7338" s="1" t="str">
        <f t="shared" si="117"/>
        <v>SINAPI 104275</v>
      </c>
      <c r="B7338" s="3" t="s">
        <v>6064</v>
      </c>
      <c r="C7338" s="3">
        <v>104275</v>
      </c>
      <c r="D7338" s="2" t="s">
        <v>7428</v>
      </c>
      <c r="E7338" s="3" t="s">
        <v>4953</v>
      </c>
      <c r="F7338" s="61">
        <v>0</v>
      </c>
      <c r="G7338" s="61">
        <v>0</v>
      </c>
      <c r="J7338" s="89"/>
      <c r="K7338" s="89"/>
    </row>
    <row r="7339" spans="1:11" x14ac:dyDescent="0.2">
      <c r="A7339" s="1" t="str">
        <f t="shared" si="117"/>
        <v>SINAPI 104279</v>
      </c>
      <c r="B7339" s="3" t="s">
        <v>6064</v>
      </c>
      <c r="C7339" s="3">
        <v>104279</v>
      </c>
      <c r="D7339" s="2" t="s">
        <v>7429</v>
      </c>
      <c r="E7339" s="3" t="s">
        <v>4953</v>
      </c>
      <c r="F7339" s="61">
        <v>0</v>
      </c>
      <c r="G7339" s="61">
        <v>0</v>
      </c>
      <c r="J7339" s="89"/>
      <c r="K7339" s="89"/>
    </row>
    <row r="7340" spans="1:11" x14ac:dyDescent="0.2">
      <c r="A7340" s="1" t="str">
        <f t="shared" si="117"/>
        <v>SINAPI 104265</v>
      </c>
      <c r="B7340" s="3" t="s">
        <v>6064</v>
      </c>
      <c r="C7340" s="3">
        <v>104265</v>
      </c>
      <c r="D7340" s="2" t="s">
        <v>7430</v>
      </c>
      <c r="E7340" s="3" t="s">
        <v>4953</v>
      </c>
      <c r="F7340" s="61">
        <v>0</v>
      </c>
      <c r="G7340" s="61">
        <v>0</v>
      </c>
      <c r="J7340" s="89"/>
      <c r="K7340" s="89"/>
    </row>
    <row r="7341" spans="1:11" x14ac:dyDescent="0.2">
      <c r="A7341" s="1" t="str">
        <f t="shared" si="117"/>
        <v>SINAPI 104266</v>
      </c>
      <c r="B7341" s="3" t="s">
        <v>6064</v>
      </c>
      <c r="C7341" s="3">
        <v>104266</v>
      </c>
      <c r="D7341" s="2" t="s">
        <v>7431</v>
      </c>
      <c r="E7341" s="3" t="s">
        <v>4953</v>
      </c>
      <c r="F7341" s="61">
        <v>0</v>
      </c>
      <c r="G7341" s="61">
        <v>0</v>
      </c>
      <c r="J7341" s="89"/>
      <c r="K7341" s="89"/>
    </row>
    <row r="7342" spans="1:11" ht="22.5" x14ac:dyDescent="0.2">
      <c r="A7342" s="1" t="str">
        <f t="shared" si="117"/>
        <v>SINAPI 104305</v>
      </c>
      <c r="B7342" s="3" t="s">
        <v>6064</v>
      </c>
      <c r="C7342" s="3">
        <v>104305</v>
      </c>
      <c r="D7342" s="2" t="s">
        <v>7432</v>
      </c>
      <c r="E7342" s="3" t="s">
        <v>4954</v>
      </c>
      <c r="F7342" s="61">
        <v>0</v>
      </c>
      <c r="G7342" s="61">
        <v>0</v>
      </c>
      <c r="J7342" s="89"/>
      <c r="K7342" s="89"/>
    </row>
    <row r="7343" spans="1:11" ht="22.5" x14ac:dyDescent="0.2">
      <c r="A7343" s="1" t="str">
        <f t="shared" si="117"/>
        <v>SINAPI 104306</v>
      </c>
      <c r="B7343" s="3" t="s">
        <v>6064</v>
      </c>
      <c r="C7343" s="3">
        <v>104306</v>
      </c>
      <c r="D7343" s="2" t="s">
        <v>7433</v>
      </c>
      <c r="E7343" s="3" t="s">
        <v>4954</v>
      </c>
      <c r="F7343" s="61">
        <v>0</v>
      </c>
      <c r="G7343" s="61">
        <v>0</v>
      </c>
      <c r="J7343" s="89"/>
      <c r="K7343" s="89"/>
    </row>
    <row r="7344" spans="1:11" ht="22.5" x14ac:dyDescent="0.2">
      <c r="A7344" s="1" t="str">
        <f t="shared" si="117"/>
        <v>SINAPI 104307</v>
      </c>
      <c r="B7344" s="3" t="s">
        <v>6064</v>
      </c>
      <c r="C7344" s="3">
        <v>104307</v>
      </c>
      <c r="D7344" s="2" t="s">
        <v>7434</v>
      </c>
      <c r="E7344" s="3" t="s">
        <v>4954</v>
      </c>
      <c r="F7344" s="61">
        <v>0</v>
      </c>
      <c r="G7344" s="61">
        <v>0</v>
      </c>
      <c r="J7344" s="89"/>
      <c r="K7344" s="89"/>
    </row>
    <row r="7345" spans="1:11" ht="22.5" x14ac:dyDescent="0.2">
      <c r="A7345" s="1" t="str">
        <f t="shared" si="117"/>
        <v>SINAPI 104308</v>
      </c>
      <c r="B7345" s="3" t="s">
        <v>6064</v>
      </c>
      <c r="C7345" s="3">
        <v>104308</v>
      </c>
      <c r="D7345" s="2" t="s">
        <v>7435</v>
      </c>
      <c r="E7345" s="3" t="s">
        <v>4954</v>
      </c>
      <c r="F7345" s="61">
        <v>0</v>
      </c>
      <c r="G7345" s="61">
        <v>0</v>
      </c>
      <c r="J7345" s="89"/>
      <c r="K7345" s="89"/>
    </row>
    <row r="7346" spans="1:11" ht="22.5" x14ac:dyDescent="0.2">
      <c r="A7346" s="1" t="str">
        <f t="shared" si="117"/>
        <v>SINAPI 104309</v>
      </c>
      <c r="B7346" s="3" t="s">
        <v>6064</v>
      </c>
      <c r="C7346" s="3">
        <v>104309</v>
      </c>
      <c r="D7346" s="2" t="s">
        <v>7436</v>
      </c>
      <c r="E7346" s="3" t="s">
        <v>4954</v>
      </c>
      <c r="F7346" s="61">
        <v>0</v>
      </c>
      <c r="G7346" s="61">
        <v>0</v>
      </c>
      <c r="J7346" s="89"/>
      <c r="K7346" s="89"/>
    </row>
    <row r="7347" spans="1:11" ht="22.5" x14ac:dyDescent="0.2">
      <c r="A7347" s="1" t="str">
        <f t="shared" si="117"/>
        <v>SINAPI 104310</v>
      </c>
      <c r="B7347" s="3" t="s">
        <v>6064</v>
      </c>
      <c r="C7347" s="3">
        <v>104310</v>
      </c>
      <c r="D7347" s="2" t="s">
        <v>7437</v>
      </c>
      <c r="E7347" s="3" t="s">
        <v>4954</v>
      </c>
      <c r="F7347" s="61">
        <v>0</v>
      </c>
      <c r="G7347" s="61">
        <v>0</v>
      </c>
      <c r="J7347" s="89"/>
      <c r="K7347" s="89"/>
    </row>
    <row r="7348" spans="1:11" ht="22.5" x14ac:dyDescent="0.2">
      <c r="A7348" s="1" t="str">
        <f t="shared" si="117"/>
        <v>SINAPI 104311</v>
      </c>
      <c r="B7348" s="3" t="s">
        <v>6064</v>
      </c>
      <c r="C7348" s="3">
        <v>104311</v>
      </c>
      <c r="D7348" s="2" t="s">
        <v>7438</v>
      </c>
      <c r="E7348" s="3" t="s">
        <v>4954</v>
      </c>
      <c r="F7348" s="61">
        <v>0</v>
      </c>
      <c r="G7348" s="61">
        <v>0</v>
      </c>
      <c r="J7348" s="89"/>
      <c r="K7348" s="89"/>
    </row>
    <row r="7349" spans="1:11" ht="22.5" x14ac:dyDescent="0.2">
      <c r="A7349" s="1" t="str">
        <f t="shared" si="117"/>
        <v>SINAPI 104301</v>
      </c>
      <c r="B7349" s="3" t="s">
        <v>6064</v>
      </c>
      <c r="C7349" s="3">
        <v>104301</v>
      </c>
      <c r="D7349" s="2" t="s">
        <v>7439</v>
      </c>
      <c r="E7349" s="3" t="s">
        <v>4955</v>
      </c>
      <c r="F7349" s="61">
        <v>0</v>
      </c>
      <c r="G7349" s="61">
        <v>0</v>
      </c>
      <c r="J7349" s="89"/>
      <c r="K7349" s="89"/>
    </row>
    <row r="7350" spans="1:11" ht="22.5" x14ac:dyDescent="0.2">
      <c r="A7350" s="1" t="str">
        <f t="shared" si="117"/>
        <v>SINAPI 104302</v>
      </c>
      <c r="B7350" s="3" t="s">
        <v>6064</v>
      </c>
      <c r="C7350" s="3">
        <v>104302</v>
      </c>
      <c r="D7350" s="2" t="s">
        <v>7440</v>
      </c>
      <c r="E7350" s="3" t="s">
        <v>4955</v>
      </c>
      <c r="F7350" s="61">
        <v>0</v>
      </c>
      <c r="G7350" s="61">
        <v>0</v>
      </c>
      <c r="J7350" s="89"/>
      <c r="K7350" s="89"/>
    </row>
    <row r="7351" spans="1:11" ht="22.5" x14ac:dyDescent="0.2">
      <c r="A7351" s="1" t="str">
        <f t="shared" si="117"/>
        <v>SINAPI 104303</v>
      </c>
      <c r="B7351" s="3" t="s">
        <v>6064</v>
      </c>
      <c r="C7351" s="3">
        <v>104303</v>
      </c>
      <c r="D7351" s="2" t="s">
        <v>7441</v>
      </c>
      <c r="E7351" s="3" t="s">
        <v>4955</v>
      </c>
      <c r="F7351" s="61">
        <v>0</v>
      </c>
      <c r="G7351" s="61">
        <v>0</v>
      </c>
      <c r="J7351" s="89"/>
      <c r="K7351" s="89"/>
    </row>
    <row r="7352" spans="1:11" ht="22.5" x14ac:dyDescent="0.2">
      <c r="A7352" s="1" t="str">
        <f t="shared" si="117"/>
        <v>SINAPI 104304</v>
      </c>
      <c r="B7352" s="3" t="s">
        <v>6064</v>
      </c>
      <c r="C7352" s="3">
        <v>104304</v>
      </c>
      <c r="D7352" s="2" t="s">
        <v>7442</v>
      </c>
      <c r="E7352" s="3" t="s">
        <v>4955</v>
      </c>
      <c r="F7352" s="61">
        <v>0</v>
      </c>
      <c r="G7352" s="61">
        <v>0</v>
      </c>
      <c r="J7352" s="89"/>
      <c r="K7352" s="89"/>
    </row>
    <row r="7353" spans="1:11" ht="22.5" x14ac:dyDescent="0.2">
      <c r="A7353" s="1" t="str">
        <f t="shared" si="117"/>
        <v>SINAPI 104293</v>
      </c>
      <c r="B7353" s="3" t="s">
        <v>6064</v>
      </c>
      <c r="C7353" s="3">
        <v>104293</v>
      </c>
      <c r="D7353" s="2" t="s">
        <v>7443</v>
      </c>
      <c r="E7353" s="3" t="s">
        <v>4955</v>
      </c>
      <c r="F7353" s="61">
        <v>0</v>
      </c>
      <c r="G7353" s="61">
        <v>0</v>
      </c>
      <c r="J7353" s="89"/>
      <c r="K7353" s="89"/>
    </row>
    <row r="7354" spans="1:11" ht="22.5" x14ac:dyDescent="0.2">
      <c r="A7354" s="1" t="str">
        <f t="shared" si="117"/>
        <v>SINAPI 104297</v>
      </c>
      <c r="B7354" s="3" t="s">
        <v>6064</v>
      </c>
      <c r="C7354" s="3">
        <v>104297</v>
      </c>
      <c r="D7354" s="2" t="s">
        <v>7444</v>
      </c>
      <c r="E7354" s="3" t="s">
        <v>4955</v>
      </c>
      <c r="F7354" s="61">
        <v>0</v>
      </c>
      <c r="G7354" s="61">
        <v>0</v>
      </c>
      <c r="J7354" s="89"/>
      <c r="K7354" s="89"/>
    </row>
    <row r="7355" spans="1:11" ht="22.5" x14ac:dyDescent="0.2">
      <c r="A7355" s="1" t="str">
        <f t="shared" si="117"/>
        <v>SINAPI 104295</v>
      </c>
      <c r="B7355" s="3" t="s">
        <v>6064</v>
      </c>
      <c r="C7355" s="3">
        <v>104295</v>
      </c>
      <c r="D7355" s="2" t="s">
        <v>7445</v>
      </c>
      <c r="E7355" s="3" t="s">
        <v>4955</v>
      </c>
      <c r="F7355" s="61">
        <v>0</v>
      </c>
      <c r="G7355" s="61">
        <v>0</v>
      </c>
      <c r="J7355" s="89"/>
      <c r="K7355" s="89"/>
    </row>
    <row r="7356" spans="1:11" ht="22.5" x14ac:dyDescent="0.2">
      <c r="A7356" s="1" t="str">
        <f t="shared" si="117"/>
        <v>SINAPI 104299</v>
      </c>
      <c r="B7356" s="3" t="s">
        <v>6064</v>
      </c>
      <c r="C7356" s="3">
        <v>104299</v>
      </c>
      <c r="D7356" s="2" t="s">
        <v>7446</v>
      </c>
      <c r="E7356" s="3" t="s">
        <v>4955</v>
      </c>
      <c r="F7356" s="61">
        <v>0</v>
      </c>
      <c r="G7356" s="61">
        <v>0</v>
      </c>
      <c r="J7356" s="89"/>
      <c r="K7356" s="89"/>
    </row>
    <row r="7357" spans="1:11" ht="22.5" x14ac:dyDescent="0.2">
      <c r="A7357" s="1" t="str">
        <f t="shared" si="117"/>
        <v>SINAPI 104294</v>
      </c>
      <c r="B7357" s="3" t="s">
        <v>6064</v>
      </c>
      <c r="C7357" s="3">
        <v>104294</v>
      </c>
      <c r="D7357" s="2" t="s">
        <v>7447</v>
      </c>
      <c r="E7357" s="3" t="s">
        <v>4955</v>
      </c>
      <c r="F7357" s="61">
        <v>0</v>
      </c>
      <c r="G7357" s="61">
        <v>0</v>
      </c>
      <c r="J7357" s="89"/>
      <c r="K7357" s="89"/>
    </row>
    <row r="7358" spans="1:11" ht="22.5" x14ac:dyDescent="0.2">
      <c r="A7358" s="1" t="str">
        <f t="shared" si="117"/>
        <v>SINAPI 104298</v>
      </c>
      <c r="B7358" s="3" t="s">
        <v>6064</v>
      </c>
      <c r="C7358" s="3">
        <v>104298</v>
      </c>
      <c r="D7358" s="2" t="s">
        <v>7448</v>
      </c>
      <c r="E7358" s="3" t="s">
        <v>4955</v>
      </c>
      <c r="F7358" s="61">
        <v>0</v>
      </c>
      <c r="G7358" s="61">
        <v>0</v>
      </c>
      <c r="J7358" s="89"/>
      <c r="K7358" s="89"/>
    </row>
    <row r="7359" spans="1:11" ht="22.5" x14ac:dyDescent="0.2">
      <c r="A7359" s="1" t="str">
        <f t="shared" si="117"/>
        <v>SINAPI 104296</v>
      </c>
      <c r="B7359" s="3" t="s">
        <v>6064</v>
      </c>
      <c r="C7359" s="3">
        <v>104296</v>
      </c>
      <c r="D7359" s="2" t="s">
        <v>7449</v>
      </c>
      <c r="E7359" s="3" t="s">
        <v>4955</v>
      </c>
      <c r="F7359" s="61">
        <v>0</v>
      </c>
      <c r="G7359" s="61">
        <v>0</v>
      </c>
      <c r="J7359" s="89"/>
      <c r="K7359" s="89"/>
    </row>
    <row r="7360" spans="1:11" ht="22.5" x14ac:dyDescent="0.2">
      <c r="A7360" s="1" t="str">
        <f t="shared" si="117"/>
        <v>SINAPI 104300</v>
      </c>
      <c r="B7360" s="3" t="s">
        <v>6064</v>
      </c>
      <c r="C7360" s="3">
        <v>104300</v>
      </c>
      <c r="D7360" s="2" t="s">
        <v>7450</v>
      </c>
      <c r="E7360" s="3" t="s">
        <v>4955</v>
      </c>
      <c r="F7360" s="61">
        <v>0</v>
      </c>
      <c r="G7360" s="61">
        <v>0</v>
      </c>
      <c r="J7360" s="89"/>
      <c r="K7360" s="89"/>
    </row>
    <row r="7361" spans="1:11" ht="22.5" x14ac:dyDescent="0.2">
      <c r="A7361" s="1" t="str">
        <f t="shared" si="117"/>
        <v>SINAPI 90944</v>
      </c>
      <c r="B7361" s="3" t="s">
        <v>6064</v>
      </c>
      <c r="C7361" s="3">
        <v>90944</v>
      </c>
      <c r="D7361" s="2" t="s">
        <v>7451</v>
      </c>
      <c r="E7361" s="3" t="s">
        <v>4960</v>
      </c>
      <c r="F7361" s="61">
        <v>191.5</v>
      </c>
      <c r="G7361" s="61">
        <v>194.78</v>
      </c>
      <c r="J7361" s="89">
        <v>0</v>
      </c>
      <c r="K7361" s="89">
        <v>0</v>
      </c>
    </row>
    <row r="7362" spans="1:11" ht="22.5" x14ac:dyDescent="0.2">
      <c r="A7362" s="1" t="str">
        <f t="shared" si="117"/>
        <v>SINAPI 90934</v>
      </c>
      <c r="B7362" s="3" t="s">
        <v>6064</v>
      </c>
      <c r="C7362" s="3">
        <v>90934</v>
      </c>
      <c r="D7362" s="2" t="s">
        <v>7452</v>
      </c>
      <c r="E7362" s="3" t="s">
        <v>4960</v>
      </c>
      <c r="F7362" s="61">
        <v>177.46</v>
      </c>
      <c r="G7362" s="61">
        <v>180.45</v>
      </c>
      <c r="J7362" s="89">
        <v>0</v>
      </c>
      <c r="K7362" s="89">
        <v>0</v>
      </c>
    </row>
    <row r="7363" spans="1:11" ht="22.5" x14ac:dyDescent="0.2">
      <c r="A7363" s="1" t="str">
        <f t="shared" si="117"/>
        <v>SINAPI 90954</v>
      </c>
      <c r="B7363" s="3" t="s">
        <v>6064</v>
      </c>
      <c r="C7363" s="3">
        <v>90954</v>
      </c>
      <c r="D7363" s="2" t="s">
        <v>7453</v>
      </c>
      <c r="E7363" s="3" t="s">
        <v>4960</v>
      </c>
      <c r="F7363" s="61">
        <v>217.22</v>
      </c>
      <c r="G7363" s="61">
        <v>221.03</v>
      </c>
      <c r="J7363" s="89">
        <v>0</v>
      </c>
      <c r="K7363" s="89">
        <v>0</v>
      </c>
    </row>
    <row r="7364" spans="1:11" ht="22.5" x14ac:dyDescent="0.2">
      <c r="A7364" s="1" t="str">
        <f t="shared" si="117"/>
        <v>SINAPI 90933</v>
      </c>
      <c r="B7364" s="3" t="s">
        <v>6064</v>
      </c>
      <c r="C7364" s="3">
        <v>90933</v>
      </c>
      <c r="D7364" s="2" t="s">
        <v>7454</v>
      </c>
      <c r="E7364" s="3" t="s">
        <v>4960</v>
      </c>
      <c r="F7364" s="61">
        <v>166.2</v>
      </c>
      <c r="G7364" s="61">
        <v>168.46</v>
      </c>
      <c r="J7364" s="89">
        <v>0</v>
      </c>
      <c r="K7364" s="89">
        <v>0</v>
      </c>
    </row>
    <row r="7365" spans="1:11" ht="22.5" x14ac:dyDescent="0.2">
      <c r="A7365" s="1" t="str">
        <f t="shared" si="117"/>
        <v>SINAPI 90943</v>
      </c>
      <c r="B7365" s="3" t="s">
        <v>6064</v>
      </c>
      <c r="C7365" s="3">
        <v>90943</v>
      </c>
      <c r="D7365" s="2" t="s">
        <v>7455</v>
      </c>
      <c r="E7365" s="3" t="s">
        <v>4960</v>
      </c>
      <c r="F7365" s="61">
        <v>179.24</v>
      </c>
      <c r="G7365" s="61">
        <v>181.72</v>
      </c>
      <c r="J7365" s="89">
        <v>0</v>
      </c>
      <c r="K7365" s="89">
        <v>0</v>
      </c>
    </row>
    <row r="7366" spans="1:11" ht="22.5" x14ac:dyDescent="0.2">
      <c r="A7366" s="1" t="str">
        <f t="shared" si="117"/>
        <v>SINAPI 90953</v>
      </c>
      <c r="B7366" s="3" t="s">
        <v>6064</v>
      </c>
      <c r="C7366" s="3">
        <v>90953</v>
      </c>
      <c r="D7366" s="2" t="s">
        <v>7456</v>
      </c>
      <c r="E7366" s="3" t="s">
        <v>4960</v>
      </c>
      <c r="F7366" s="61">
        <v>203.12</v>
      </c>
      <c r="G7366" s="61">
        <v>206.02</v>
      </c>
      <c r="J7366" s="89">
        <v>0</v>
      </c>
      <c r="K7366" s="89">
        <v>0</v>
      </c>
    </row>
    <row r="7367" spans="1:11" ht="22.5" x14ac:dyDescent="0.2">
      <c r="A7367" s="1" t="str">
        <f t="shared" si="117"/>
        <v>SINAPI 90932</v>
      </c>
      <c r="B7367" s="3" t="s">
        <v>6064</v>
      </c>
      <c r="C7367" s="3">
        <v>90932</v>
      </c>
      <c r="D7367" s="2" t="s">
        <v>7457</v>
      </c>
      <c r="E7367" s="3" t="s">
        <v>4960</v>
      </c>
      <c r="F7367" s="61">
        <v>86.39</v>
      </c>
      <c r="G7367" s="61">
        <v>89.11</v>
      </c>
      <c r="J7367" s="89">
        <v>0</v>
      </c>
      <c r="K7367" s="89">
        <v>0</v>
      </c>
    </row>
    <row r="7368" spans="1:11" ht="22.5" x14ac:dyDescent="0.2">
      <c r="A7368" s="1" t="str">
        <f t="shared" si="117"/>
        <v>SINAPI 90942</v>
      </c>
      <c r="B7368" s="3" t="s">
        <v>6064</v>
      </c>
      <c r="C7368" s="3">
        <v>90942</v>
      </c>
      <c r="D7368" s="2" t="s">
        <v>7458</v>
      </c>
      <c r="E7368" s="3" t="s">
        <v>4960</v>
      </c>
      <c r="F7368" s="61">
        <v>92.33</v>
      </c>
      <c r="G7368" s="61">
        <v>95.31</v>
      </c>
      <c r="J7368" s="89">
        <v>0</v>
      </c>
      <c r="K7368" s="89">
        <v>0</v>
      </c>
    </row>
    <row r="7369" spans="1:11" ht="22.5" x14ac:dyDescent="0.2">
      <c r="A7369" s="1" t="str">
        <f t="shared" si="117"/>
        <v>SINAPI 90952</v>
      </c>
      <c r="B7369" s="3" t="s">
        <v>6064</v>
      </c>
      <c r="C7369" s="3">
        <v>90952</v>
      </c>
      <c r="D7369" s="2" t="s">
        <v>7459</v>
      </c>
      <c r="E7369" s="3" t="s">
        <v>4960</v>
      </c>
      <c r="F7369" s="61">
        <v>103.2</v>
      </c>
      <c r="G7369" s="61">
        <v>106.66</v>
      </c>
      <c r="J7369" s="89">
        <v>0</v>
      </c>
      <c r="K7369" s="89">
        <v>0</v>
      </c>
    </row>
    <row r="7370" spans="1:11" ht="22.5" x14ac:dyDescent="0.2">
      <c r="A7370" s="1" t="str">
        <f t="shared" si="117"/>
        <v>SINAPI 90930</v>
      </c>
      <c r="B7370" s="3" t="s">
        <v>6064</v>
      </c>
      <c r="C7370" s="3">
        <v>90930</v>
      </c>
      <c r="D7370" s="2" t="s">
        <v>7460</v>
      </c>
      <c r="E7370" s="3" t="s">
        <v>4960</v>
      </c>
      <c r="F7370" s="61">
        <v>81.849999999999994</v>
      </c>
      <c r="G7370" s="61">
        <v>84.27</v>
      </c>
      <c r="J7370" s="89">
        <v>0</v>
      </c>
      <c r="K7370" s="89">
        <v>0</v>
      </c>
    </row>
    <row r="7371" spans="1:11" ht="22.5" x14ac:dyDescent="0.2">
      <c r="A7371" s="1" t="str">
        <f t="shared" si="117"/>
        <v>SINAPI 90940</v>
      </c>
      <c r="B7371" s="3" t="s">
        <v>6064</v>
      </c>
      <c r="C7371" s="3">
        <v>90940</v>
      </c>
      <c r="D7371" s="2" t="s">
        <v>7461</v>
      </c>
      <c r="E7371" s="3" t="s">
        <v>4960</v>
      </c>
      <c r="F7371" s="61">
        <v>87.39</v>
      </c>
      <c r="G7371" s="61">
        <v>90.04</v>
      </c>
      <c r="J7371" s="89">
        <v>0</v>
      </c>
      <c r="K7371" s="89">
        <v>0</v>
      </c>
    </row>
    <row r="7372" spans="1:11" ht="22.5" x14ac:dyDescent="0.2">
      <c r="A7372" s="1" t="str">
        <f t="shared" si="117"/>
        <v>SINAPI 90950</v>
      </c>
      <c r="B7372" s="3" t="s">
        <v>6064</v>
      </c>
      <c r="C7372" s="3">
        <v>90950</v>
      </c>
      <c r="D7372" s="2" t="s">
        <v>7462</v>
      </c>
      <c r="E7372" s="3" t="s">
        <v>4960</v>
      </c>
      <c r="F7372" s="61">
        <v>97.51</v>
      </c>
      <c r="G7372" s="61">
        <v>100.61</v>
      </c>
      <c r="J7372" s="89">
        <v>0</v>
      </c>
      <c r="K7372" s="89">
        <v>0</v>
      </c>
    </row>
    <row r="7373" spans="1:11" x14ac:dyDescent="0.2">
      <c r="A7373" s="1" t="str">
        <f t="shared" si="117"/>
        <v>SINAPI 88476</v>
      </c>
      <c r="B7373" s="3" t="s">
        <v>6064</v>
      </c>
      <c r="C7373" s="3">
        <v>88476</v>
      </c>
      <c r="D7373" s="2" t="s">
        <v>7463</v>
      </c>
      <c r="E7373" s="3" t="s">
        <v>4960</v>
      </c>
      <c r="F7373" s="61">
        <v>23.7</v>
      </c>
      <c r="G7373" s="61">
        <v>23.87</v>
      </c>
      <c r="J7373" s="89">
        <v>0</v>
      </c>
      <c r="K7373" s="89">
        <v>0</v>
      </c>
    </row>
    <row r="7374" spans="1:11" x14ac:dyDescent="0.2">
      <c r="A7374" s="1" t="str">
        <f t="shared" si="117"/>
        <v>SINAPI 88477</v>
      </c>
      <c r="B7374" s="3" t="s">
        <v>6064</v>
      </c>
      <c r="C7374" s="3">
        <v>88477</v>
      </c>
      <c r="D7374" s="2" t="s">
        <v>7464</v>
      </c>
      <c r="E7374" s="3" t="s">
        <v>4960</v>
      </c>
      <c r="F7374" s="61">
        <v>32.33</v>
      </c>
      <c r="G7374" s="61">
        <v>32.65</v>
      </c>
      <c r="J7374" s="89">
        <v>0</v>
      </c>
      <c r="K7374" s="89">
        <v>0</v>
      </c>
    </row>
    <row r="7375" spans="1:11" x14ac:dyDescent="0.2">
      <c r="A7375" s="1" t="str">
        <f t="shared" si="117"/>
        <v>SINAPI 88478</v>
      </c>
      <c r="B7375" s="3" t="s">
        <v>6064</v>
      </c>
      <c r="C7375" s="3">
        <v>88478</v>
      </c>
      <c r="D7375" s="2" t="s">
        <v>7465</v>
      </c>
      <c r="E7375" s="3" t="s">
        <v>4960</v>
      </c>
      <c r="F7375" s="61">
        <v>39.46</v>
      </c>
      <c r="G7375" s="61">
        <v>39.92</v>
      </c>
      <c r="J7375" s="89">
        <v>0</v>
      </c>
      <c r="K7375" s="89">
        <v>0</v>
      </c>
    </row>
    <row r="7376" spans="1:11" x14ac:dyDescent="0.2">
      <c r="A7376" s="1" t="str">
        <f t="shared" si="117"/>
        <v>SINAPI 88470</v>
      </c>
      <c r="B7376" s="3" t="s">
        <v>6064</v>
      </c>
      <c r="C7376" s="3">
        <v>88470</v>
      </c>
      <c r="D7376" s="2" t="s">
        <v>7466</v>
      </c>
      <c r="E7376" s="3" t="s">
        <v>4960</v>
      </c>
      <c r="F7376" s="61">
        <v>27.77</v>
      </c>
      <c r="G7376" s="61">
        <v>28.03</v>
      </c>
      <c r="J7376" s="89">
        <v>0</v>
      </c>
      <c r="K7376" s="89">
        <v>0</v>
      </c>
    </row>
    <row r="7377" spans="1:11" x14ac:dyDescent="0.2">
      <c r="A7377" s="1" t="str">
        <f t="shared" si="117"/>
        <v>SINAPI 88471</v>
      </c>
      <c r="B7377" s="3" t="s">
        <v>6064</v>
      </c>
      <c r="C7377" s="3">
        <v>88471</v>
      </c>
      <c r="D7377" s="2" t="s">
        <v>7467</v>
      </c>
      <c r="E7377" s="3" t="s">
        <v>4960</v>
      </c>
      <c r="F7377" s="61">
        <v>34.69</v>
      </c>
      <c r="G7377" s="61">
        <v>35.06</v>
      </c>
      <c r="J7377" s="89">
        <v>0</v>
      </c>
      <c r="K7377" s="89">
        <v>0</v>
      </c>
    </row>
    <row r="7378" spans="1:11" x14ac:dyDescent="0.2">
      <c r="A7378" s="1" t="str">
        <f t="shared" si="117"/>
        <v>SINAPI 88472</v>
      </c>
      <c r="B7378" s="3" t="s">
        <v>6064</v>
      </c>
      <c r="C7378" s="3">
        <v>88472</v>
      </c>
      <c r="D7378" s="2" t="s">
        <v>7468</v>
      </c>
      <c r="E7378" s="3" t="s">
        <v>4960</v>
      </c>
      <c r="F7378" s="61">
        <v>40.21</v>
      </c>
      <c r="G7378" s="61">
        <v>40.65</v>
      </c>
      <c r="J7378" s="89">
        <v>0</v>
      </c>
      <c r="K7378" s="89">
        <v>0</v>
      </c>
    </row>
    <row r="7379" spans="1:11" ht="22.5" x14ac:dyDescent="0.2">
      <c r="A7379" s="1" t="str">
        <f t="shared" si="117"/>
        <v>SINAPI 87759</v>
      </c>
      <c r="B7379" s="3" t="s">
        <v>6064</v>
      </c>
      <c r="C7379" s="3">
        <v>87759</v>
      </c>
      <c r="D7379" s="2" t="s">
        <v>7469</v>
      </c>
      <c r="E7379" s="3" t="s">
        <v>4960</v>
      </c>
      <c r="F7379" s="61">
        <v>120</v>
      </c>
      <c r="G7379" s="61">
        <v>122.99</v>
      </c>
      <c r="J7379" s="89">
        <v>0</v>
      </c>
      <c r="K7379" s="89">
        <v>0</v>
      </c>
    </row>
    <row r="7380" spans="1:11" ht="22.5" x14ac:dyDescent="0.2">
      <c r="A7380" s="1" t="str">
        <f t="shared" si="117"/>
        <v>SINAPI 87769</v>
      </c>
      <c r="B7380" s="3" t="s">
        <v>6064</v>
      </c>
      <c r="C7380" s="3">
        <v>87769</v>
      </c>
      <c r="D7380" s="2" t="s">
        <v>7470</v>
      </c>
      <c r="E7380" s="3" t="s">
        <v>4960</v>
      </c>
      <c r="F7380" s="61">
        <v>143.54</v>
      </c>
      <c r="G7380" s="61">
        <v>146.86000000000001</v>
      </c>
      <c r="J7380" s="89">
        <v>0</v>
      </c>
      <c r="K7380" s="89">
        <v>0</v>
      </c>
    </row>
    <row r="7381" spans="1:11" ht="22.5" x14ac:dyDescent="0.2">
      <c r="A7381" s="1" t="str">
        <f t="shared" si="117"/>
        <v>SINAPI 87739</v>
      </c>
      <c r="B7381" s="3" t="s">
        <v>6064</v>
      </c>
      <c r="C7381" s="3">
        <v>87739</v>
      </c>
      <c r="D7381" s="2" t="s">
        <v>7471</v>
      </c>
      <c r="E7381" s="3" t="s">
        <v>4960</v>
      </c>
      <c r="F7381" s="61">
        <v>94.24</v>
      </c>
      <c r="G7381" s="61">
        <v>96.74</v>
      </c>
      <c r="J7381" s="89">
        <v>0</v>
      </c>
      <c r="K7381" s="89">
        <v>0</v>
      </c>
    </row>
    <row r="7382" spans="1:11" ht="22.5" x14ac:dyDescent="0.2">
      <c r="A7382" s="1" t="str">
        <f t="shared" si="117"/>
        <v>SINAPI 87749</v>
      </c>
      <c r="B7382" s="3" t="s">
        <v>6064</v>
      </c>
      <c r="C7382" s="3">
        <v>87749</v>
      </c>
      <c r="D7382" s="2" t="s">
        <v>7472</v>
      </c>
      <c r="E7382" s="3" t="s">
        <v>4960</v>
      </c>
      <c r="F7382" s="61">
        <v>122.93</v>
      </c>
      <c r="G7382" s="61">
        <v>125.83</v>
      </c>
      <c r="J7382" s="89">
        <v>0</v>
      </c>
      <c r="K7382" s="89">
        <v>0</v>
      </c>
    </row>
    <row r="7383" spans="1:11" ht="22.5" x14ac:dyDescent="0.2">
      <c r="A7383" s="1" t="str">
        <f t="shared" ref="A7383:A7446" si="118">CONCATENATE($B7383," ",$C7383)</f>
        <v>SINAPI 87624</v>
      </c>
      <c r="B7383" s="3" t="s">
        <v>6064</v>
      </c>
      <c r="C7383" s="3">
        <v>87624</v>
      </c>
      <c r="D7383" s="2" t="s">
        <v>7473</v>
      </c>
      <c r="E7383" s="3" t="s">
        <v>4960</v>
      </c>
      <c r="F7383" s="61">
        <v>82.76</v>
      </c>
      <c r="G7383" s="61">
        <v>84.22</v>
      </c>
      <c r="J7383" s="89">
        <v>0</v>
      </c>
      <c r="K7383" s="89">
        <v>0</v>
      </c>
    </row>
    <row r="7384" spans="1:11" ht="22.5" x14ac:dyDescent="0.2">
      <c r="A7384" s="1" t="str">
        <f t="shared" si="118"/>
        <v>SINAPI 87634</v>
      </c>
      <c r="B7384" s="3" t="s">
        <v>6064</v>
      </c>
      <c r="C7384" s="3">
        <v>87634</v>
      </c>
      <c r="D7384" s="2" t="s">
        <v>7474</v>
      </c>
      <c r="E7384" s="3" t="s">
        <v>4960</v>
      </c>
      <c r="F7384" s="61">
        <v>111.44</v>
      </c>
      <c r="G7384" s="61">
        <v>113.31</v>
      </c>
      <c r="J7384" s="89">
        <v>0</v>
      </c>
      <c r="K7384" s="89">
        <v>0</v>
      </c>
    </row>
    <row r="7385" spans="1:11" ht="22.5" x14ac:dyDescent="0.2">
      <c r="A7385" s="1" t="str">
        <f t="shared" si="118"/>
        <v>SINAPI 87644</v>
      </c>
      <c r="B7385" s="3" t="s">
        <v>6064</v>
      </c>
      <c r="C7385" s="3">
        <v>87644</v>
      </c>
      <c r="D7385" s="2" t="s">
        <v>7475</v>
      </c>
      <c r="E7385" s="3" t="s">
        <v>4960</v>
      </c>
      <c r="F7385" s="61">
        <v>134.93</v>
      </c>
      <c r="G7385" s="61">
        <v>137.12</v>
      </c>
      <c r="J7385" s="89">
        <v>0</v>
      </c>
      <c r="K7385" s="89">
        <v>0</v>
      </c>
    </row>
    <row r="7386" spans="1:11" ht="22.5" x14ac:dyDescent="0.2">
      <c r="A7386" s="1" t="str">
        <f t="shared" si="118"/>
        <v>SINAPI 87684</v>
      </c>
      <c r="B7386" s="3" t="s">
        <v>6064</v>
      </c>
      <c r="C7386" s="3">
        <v>87684</v>
      </c>
      <c r="D7386" s="2" t="s">
        <v>7476</v>
      </c>
      <c r="E7386" s="3" t="s">
        <v>4960</v>
      </c>
      <c r="F7386" s="61">
        <v>129.66999999999999</v>
      </c>
      <c r="G7386" s="61">
        <v>131.80000000000001</v>
      </c>
      <c r="J7386" s="89">
        <v>0</v>
      </c>
      <c r="K7386" s="89">
        <v>0</v>
      </c>
    </row>
    <row r="7387" spans="1:11" ht="22.5" x14ac:dyDescent="0.2">
      <c r="A7387" s="1" t="str">
        <f t="shared" si="118"/>
        <v>SINAPI 87694</v>
      </c>
      <c r="B7387" s="3" t="s">
        <v>6064</v>
      </c>
      <c r="C7387" s="3">
        <v>87694</v>
      </c>
      <c r="D7387" s="2" t="s">
        <v>7477</v>
      </c>
      <c r="E7387" s="3" t="s">
        <v>4960</v>
      </c>
      <c r="F7387" s="61">
        <v>148.55000000000001</v>
      </c>
      <c r="G7387" s="61">
        <v>150.97</v>
      </c>
      <c r="J7387" s="89">
        <v>0</v>
      </c>
      <c r="K7387" s="89">
        <v>0</v>
      </c>
    </row>
    <row r="7388" spans="1:11" ht="22.5" x14ac:dyDescent="0.2">
      <c r="A7388" s="1" t="str">
        <f t="shared" si="118"/>
        <v>SINAPI 87704</v>
      </c>
      <c r="B7388" s="3" t="s">
        <v>6064</v>
      </c>
      <c r="C7388" s="3">
        <v>87704</v>
      </c>
      <c r="D7388" s="2" t="s">
        <v>7478</v>
      </c>
      <c r="E7388" s="3" t="s">
        <v>4960</v>
      </c>
      <c r="F7388" s="61">
        <v>161.35</v>
      </c>
      <c r="G7388" s="61">
        <v>163.96</v>
      </c>
      <c r="J7388" s="89">
        <v>0</v>
      </c>
      <c r="K7388" s="89">
        <v>0</v>
      </c>
    </row>
    <row r="7389" spans="1:11" ht="22.5" x14ac:dyDescent="0.2">
      <c r="A7389" s="1" t="str">
        <f t="shared" si="118"/>
        <v>SINAPI 87758</v>
      </c>
      <c r="B7389" s="3" t="s">
        <v>6064</v>
      </c>
      <c r="C7389" s="3">
        <v>87758</v>
      </c>
      <c r="D7389" s="2" t="s">
        <v>7479</v>
      </c>
      <c r="E7389" s="3" t="s">
        <v>4960</v>
      </c>
      <c r="F7389" s="61">
        <v>112.01</v>
      </c>
      <c r="G7389" s="61">
        <v>114.47</v>
      </c>
      <c r="J7389" s="89">
        <v>0</v>
      </c>
      <c r="K7389" s="89">
        <v>0</v>
      </c>
    </row>
    <row r="7390" spans="1:11" ht="22.5" x14ac:dyDescent="0.2">
      <c r="A7390" s="1" t="str">
        <f t="shared" si="118"/>
        <v>SINAPI 87768</v>
      </c>
      <c r="B7390" s="3" t="s">
        <v>6064</v>
      </c>
      <c r="C7390" s="3">
        <v>87768</v>
      </c>
      <c r="D7390" s="2" t="s">
        <v>7480</v>
      </c>
      <c r="E7390" s="3" t="s">
        <v>4960</v>
      </c>
      <c r="F7390" s="61">
        <v>133.71</v>
      </c>
      <c r="G7390" s="61">
        <v>136.38999999999999</v>
      </c>
      <c r="J7390" s="89">
        <v>0</v>
      </c>
      <c r="K7390" s="89">
        <v>0</v>
      </c>
    </row>
    <row r="7391" spans="1:11" ht="22.5" x14ac:dyDescent="0.2">
      <c r="A7391" s="1" t="str">
        <f t="shared" si="118"/>
        <v>SINAPI 87738</v>
      </c>
      <c r="B7391" s="3" t="s">
        <v>6064</v>
      </c>
      <c r="C7391" s="3">
        <v>87738</v>
      </c>
      <c r="D7391" s="2" t="s">
        <v>7481</v>
      </c>
      <c r="E7391" s="3" t="s">
        <v>4960</v>
      </c>
      <c r="F7391" s="61">
        <v>88.49</v>
      </c>
      <c r="G7391" s="61">
        <v>90.61</v>
      </c>
      <c r="J7391" s="89">
        <v>0</v>
      </c>
      <c r="K7391" s="89">
        <v>0</v>
      </c>
    </row>
    <row r="7392" spans="1:11" ht="22.5" x14ac:dyDescent="0.2">
      <c r="A7392" s="1" t="str">
        <f t="shared" si="118"/>
        <v>SINAPI 87748</v>
      </c>
      <c r="B7392" s="3" t="s">
        <v>6064</v>
      </c>
      <c r="C7392" s="3">
        <v>87748</v>
      </c>
      <c r="D7392" s="2" t="s">
        <v>7482</v>
      </c>
      <c r="E7392" s="3" t="s">
        <v>4960</v>
      </c>
      <c r="F7392" s="61">
        <v>114.94</v>
      </c>
      <c r="G7392" s="61">
        <v>117.31</v>
      </c>
      <c r="J7392" s="89">
        <v>0</v>
      </c>
      <c r="K7392" s="89">
        <v>0</v>
      </c>
    </row>
    <row r="7393" spans="1:11" ht="22.5" x14ac:dyDescent="0.2">
      <c r="A7393" s="1" t="str">
        <f t="shared" si="118"/>
        <v>SINAPI 87623</v>
      </c>
      <c r="B7393" s="3" t="s">
        <v>6064</v>
      </c>
      <c r="C7393" s="3">
        <v>87623</v>
      </c>
      <c r="D7393" s="2" t="s">
        <v>7483</v>
      </c>
      <c r="E7393" s="3" t="s">
        <v>4960</v>
      </c>
      <c r="F7393" s="61">
        <v>77.010000000000005</v>
      </c>
      <c r="G7393" s="61">
        <v>78.09</v>
      </c>
      <c r="J7393" s="89">
        <v>0</v>
      </c>
      <c r="K7393" s="89">
        <v>0</v>
      </c>
    </row>
    <row r="7394" spans="1:11" ht="22.5" x14ac:dyDescent="0.2">
      <c r="A7394" s="1" t="str">
        <f t="shared" si="118"/>
        <v>SINAPI 87633</v>
      </c>
      <c r="B7394" s="3" t="s">
        <v>6064</v>
      </c>
      <c r="C7394" s="3">
        <v>87633</v>
      </c>
      <c r="D7394" s="2" t="s">
        <v>7484</v>
      </c>
      <c r="E7394" s="3" t="s">
        <v>4960</v>
      </c>
      <c r="F7394" s="61">
        <v>103.45</v>
      </c>
      <c r="G7394" s="61">
        <v>104.79</v>
      </c>
      <c r="J7394" s="89">
        <v>0</v>
      </c>
      <c r="K7394" s="89">
        <v>0</v>
      </c>
    </row>
    <row r="7395" spans="1:11" ht="22.5" x14ac:dyDescent="0.2">
      <c r="A7395" s="1" t="str">
        <f t="shared" si="118"/>
        <v>SINAPI 87643</v>
      </c>
      <c r="B7395" s="3" t="s">
        <v>6064</v>
      </c>
      <c r="C7395" s="3">
        <v>87643</v>
      </c>
      <c r="D7395" s="2" t="s">
        <v>7485</v>
      </c>
      <c r="E7395" s="3" t="s">
        <v>4960</v>
      </c>
      <c r="F7395" s="61">
        <v>125.1</v>
      </c>
      <c r="G7395" s="61">
        <v>126.65</v>
      </c>
      <c r="J7395" s="89">
        <v>0</v>
      </c>
      <c r="K7395" s="89">
        <v>0</v>
      </c>
    </row>
    <row r="7396" spans="1:11" ht="22.5" x14ac:dyDescent="0.2">
      <c r="A7396" s="1" t="str">
        <f t="shared" si="118"/>
        <v>SINAPI 87683</v>
      </c>
      <c r="B7396" s="3" t="s">
        <v>6064</v>
      </c>
      <c r="C7396" s="3">
        <v>87683</v>
      </c>
      <c r="D7396" s="2" t="s">
        <v>7486</v>
      </c>
      <c r="E7396" s="3" t="s">
        <v>4960</v>
      </c>
      <c r="F7396" s="61">
        <v>119.84</v>
      </c>
      <c r="G7396" s="61">
        <v>121.33</v>
      </c>
      <c r="J7396" s="89">
        <v>0</v>
      </c>
      <c r="K7396" s="89">
        <v>0</v>
      </c>
    </row>
    <row r="7397" spans="1:11" ht="22.5" x14ac:dyDescent="0.2">
      <c r="A7397" s="1" t="str">
        <f t="shared" si="118"/>
        <v>SINAPI 87703</v>
      </c>
      <c r="B7397" s="3" t="s">
        <v>6064</v>
      </c>
      <c r="C7397" s="3">
        <v>87703</v>
      </c>
      <c r="D7397" s="2" t="s">
        <v>7487</v>
      </c>
      <c r="E7397" s="3" t="s">
        <v>4960</v>
      </c>
      <c r="F7397" s="61">
        <v>149.09</v>
      </c>
      <c r="G7397" s="61">
        <v>150.9</v>
      </c>
      <c r="J7397" s="89">
        <v>0</v>
      </c>
      <c r="K7397" s="89">
        <v>0</v>
      </c>
    </row>
    <row r="7398" spans="1:11" ht="22.5" x14ac:dyDescent="0.2">
      <c r="A7398" s="1" t="str">
        <f t="shared" si="118"/>
        <v>SINAPI 87693</v>
      </c>
      <c r="B7398" s="3" t="s">
        <v>6064</v>
      </c>
      <c r="C7398" s="3">
        <v>87693</v>
      </c>
      <c r="D7398" s="2" t="s">
        <v>7488</v>
      </c>
      <c r="E7398" s="3" t="s">
        <v>4960</v>
      </c>
      <c r="F7398" s="61">
        <v>137.29</v>
      </c>
      <c r="G7398" s="61">
        <v>138.97999999999999</v>
      </c>
      <c r="J7398" s="89">
        <v>0</v>
      </c>
      <c r="K7398" s="89">
        <v>0</v>
      </c>
    </row>
    <row r="7399" spans="1:11" ht="22.5" x14ac:dyDescent="0.2">
      <c r="A7399" s="1" t="str">
        <f t="shared" si="118"/>
        <v>SINAPI 87757</v>
      </c>
      <c r="B7399" s="3" t="s">
        <v>6064</v>
      </c>
      <c r="C7399" s="3">
        <v>87757</v>
      </c>
      <c r="D7399" s="2" t="s">
        <v>7489</v>
      </c>
      <c r="E7399" s="3" t="s">
        <v>4960</v>
      </c>
      <c r="F7399" s="61">
        <v>55.34</v>
      </c>
      <c r="G7399" s="61">
        <v>58.13</v>
      </c>
      <c r="J7399" s="89">
        <v>0</v>
      </c>
      <c r="K7399" s="89">
        <v>0</v>
      </c>
    </row>
    <row r="7400" spans="1:11" ht="22.5" x14ac:dyDescent="0.2">
      <c r="A7400" s="1" t="str">
        <f t="shared" si="118"/>
        <v>SINAPI 87767</v>
      </c>
      <c r="B7400" s="3" t="s">
        <v>6064</v>
      </c>
      <c r="C7400" s="3">
        <v>87767</v>
      </c>
      <c r="D7400" s="2" t="s">
        <v>7490</v>
      </c>
      <c r="E7400" s="3" t="s">
        <v>4960</v>
      </c>
      <c r="F7400" s="61">
        <v>64.02</v>
      </c>
      <c r="G7400" s="61">
        <v>67.099999999999994</v>
      </c>
      <c r="J7400" s="89">
        <v>0</v>
      </c>
      <c r="K7400" s="89">
        <v>0</v>
      </c>
    </row>
    <row r="7401" spans="1:11" ht="22.5" x14ac:dyDescent="0.2">
      <c r="A7401" s="1" t="str">
        <f t="shared" si="118"/>
        <v>SINAPI 87737</v>
      </c>
      <c r="B7401" s="3" t="s">
        <v>6064</v>
      </c>
      <c r="C7401" s="3">
        <v>87737</v>
      </c>
      <c r="D7401" s="2" t="s">
        <v>7491</v>
      </c>
      <c r="E7401" s="3" t="s">
        <v>4960</v>
      </c>
      <c r="F7401" s="61">
        <v>47.73</v>
      </c>
      <c r="G7401" s="61">
        <v>50.08</v>
      </c>
      <c r="J7401" s="89">
        <v>0</v>
      </c>
      <c r="K7401" s="89">
        <v>0</v>
      </c>
    </row>
    <row r="7402" spans="1:11" ht="22.5" x14ac:dyDescent="0.2">
      <c r="A7402" s="1" t="str">
        <f t="shared" si="118"/>
        <v>SINAPI 87747</v>
      </c>
      <c r="B7402" s="3" t="s">
        <v>6064</v>
      </c>
      <c r="C7402" s="3">
        <v>87747</v>
      </c>
      <c r="D7402" s="2" t="s">
        <v>7492</v>
      </c>
      <c r="E7402" s="3" t="s">
        <v>4960</v>
      </c>
      <c r="F7402" s="61">
        <v>58.27</v>
      </c>
      <c r="G7402" s="61">
        <v>60.97</v>
      </c>
      <c r="J7402" s="89">
        <v>0</v>
      </c>
      <c r="K7402" s="89">
        <v>0</v>
      </c>
    </row>
    <row r="7403" spans="1:11" ht="22.5" x14ac:dyDescent="0.2">
      <c r="A7403" s="1" t="str">
        <f t="shared" si="118"/>
        <v>SINAPI 87622</v>
      </c>
      <c r="B7403" s="3" t="s">
        <v>6064</v>
      </c>
      <c r="C7403" s="3">
        <v>87622</v>
      </c>
      <c r="D7403" s="2" t="s">
        <v>7493</v>
      </c>
      <c r="E7403" s="3" t="s">
        <v>4960</v>
      </c>
      <c r="F7403" s="61">
        <v>36.25</v>
      </c>
      <c r="G7403" s="61">
        <v>37.56</v>
      </c>
      <c r="J7403" s="89">
        <v>0</v>
      </c>
      <c r="K7403" s="89">
        <v>0</v>
      </c>
    </row>
    <row r="7404" spans="1:11" ht="22.5" x14ac:dyDescent="0.2">
      <c r="A7404" s="1" t="str">
        <f t="shared" si="118"/>
        <v>SINAPI 87632</v>
      </c>
      <c r="B7404" s="3" t="s">
        <v>6064</v>
      </c>
      <c r="C7404" s="3">
        <v>87632</v>
      </c>
      <c r="D7404" s="2" t="s">
        <v>7494</v>
      </c>
      <c r="E7404" s="3" t="s">
        <v>4960</v>
      </c>
      <c r="F7404" s="61">
        <v>46.78</v>
      </c>
      <c r="G7404" s="61">
        <v>48.45</v>
      </c>
      <c r="J7404" s="89">
        <v>0</v>
      </c>
      <c r="K7404" s="89">
        <v>0</v>
      </c>
    </row>
    <row r="7405" spans="1:11" ht="22.5" x14ac:dyDescent="0.2">
      <c r="A7405" s="1" t="str">
        <f t="shared" si="118"/>
        <v>SINAPI 87642</v>
      </c>
      <c r="B7405" s="3" t="s">
        <v>6064</v>
      </c>
      <c r="C7405" s="3">
        <v>87642</v>
      </c>
      <c r="D7405" s="2" t="s">
        <v>7495</v>
      </c>
      <c r="E7405" s="3" t="s">
        <v>4960</v>
      </c>
      <c r="F7405" s="61">
        <v>55.41</v>
      </c>
      <c r="G7405" s="61">
        <v>57.36</v>
      </c>
      <c r="J7405" s="89">
        <v>0</v>
      </c>
      <c r="K7405" s="89">
        <v>0</v>
      </c>
    </row>
    <row r="7406" spans="1:11" ht="22.5" x14ac:dyDescent="0.2">
      <c r="A7406" s="1" t="str">
        <f t="shared" si="118"/>
        <v>SINAPI 87682</v>
      </c>
      <c r="B7406" s="3" t="s">
        <v>6064</v>
      </c>
      <c r="C7406" s="3">
        <v>87682</v>
      </c>
      <c r="D7406" s="2" t="s">
        <v>7496</v>
      </c>
      <c r="E7406" s="3" t="s">
        <v>4960</v>
      </c>
      <c r="F7406" s="61">
        <v>50.15</v>
      </c>
      <c r="G7406" s="61">
        <v>52.04</v>
      </c>
      <c r="J7406" s="89">
        <v>0</v>
      </c>
      <c r="K7406" s="89">
        <v>0</v>
      </c>
    </row>
    <row r="7407" spans="1:11" ht="22.5" x14ac:dyDescent="0.2">
      <c r="A7407" s="1" t="str">
        <f t="shared" si="118"/>
        <v>SINAPI 87692</v>
      </c>
      <c r="B7407" s="3" t="s">
        <v>6064</v>
      </c>
      <c r="C7407" s="3">
        <v>87692</v>
      </c>
      <c r="D7407" s="2" t="s">
        <v>7497</v>
      </c>
      <c r="E7407" s="3" t="s">
        <v>4960</v>
      </c>
      <c r="F7407" s="61">
        <v>57.48</v>
      </c>
      <c r="G7407" s="61">
        <v>59.63</v>
      </c>
      <c r="J7407" s="89">
        <v>0</v>
      </c>
      <c r="K7407" s="89">
        <v>0</v>
      </c>
    </row>
    <row r="7408" spans="1:11" ht="22.5" x14ac:dyDescent="0.2">
      <c r="A7408" s="1" t="str">
        <f t="shared" si="118"/>
        <v>SINAPI 87702</v>
      </c>
      <c r="B7408" s="3" t="s">
        <v>6064</v>
      </c>
      <c r="C7408" s="3">
        <v>87702</v>
      </c>
      <c r="D7408" s="2" t="s">
        <v>7498</v>
      </c>
      <c r="E7408" s="3" t="s">
        <v>4960</v>
      </c>
      <c r="F7408" s="61">
        <v>62.18</v>
      </c>
      <c r="G7408" s="61">
        <v>64.489999999999995</v>
      </c>
      <c r="J7408" s="89">
        <v>0</v>
      </c>
      <c r="K7408" s="89">
        <v>0</v>
      </c>
    </row>
    <row r="7409" spans="1:11" ht="22.5" x14ac:dyDescent="0.2">
      <c r="A7409" s="1" t="str">
        <f t="shared" si="118"/>
        <v>SINAPI 87755</v>
      </c>
      <c r="B7409" s="3" t="s">
        <v>6064</v>
      </c>
      <c r="C7409" s="3">
        <v>87755</v>
      </c>
      <c r="D7409" s="2" t="s">
        <v>7499</v>
      </c>
      <c r="E7409" s="3" t="s">
        <v>4960</v>
      </c>
      <c r="F7409" s="61">
        <v>52.12</v>
      </c>
      <c r="G7409" s="61">
        <v>54.7</v>
      </c>
      <c r="J7409" s="89">
        <v>0</v>
      </c>
      <c r="K7409" s="89">
        <v>0</v>
      </c>
    </row>
    <row r="7410" spans="1:11" ht="22.5" x14ac:dyDescent="0.2">
      <c r="A7410" s="1" t="str">
        <f t="shared" si="118"/>
        <v>SINAPI 87765</v>
      </c>
      <c r="B7410" s="3" t="s">
        <v>6064</v>
      </c>
      <c r="C7410" s="3">
        <v>87765</v>
      </c>
      <c r="D7410" s="2" t="s">
        <v>7500</v>
      </c>
      <c r="E7410" s="3" t="s">
        <v>4960</v>
      </c>
      <c r="F7410" s="61">
        <v>60.06</v>
      </c>
      <c r="G7410" s="61">
        <v>62.88</v>
      </c>
      <c r="J7410" s="89">
        <v>0</v>
      </c>
      <c r="K7410" s="89">
        <v>0</v>
      </c>
    </row>
    <row r="7411" spans="1:11" ht="22.5" x14ac:dyDescent="0.2">
      <c r="A7411" s="1" t="str">
        <f t="shared" si="118"/>
        <v>SINAPI 87735</v>
      </c>
      <c r="B7411" s="3" t="s">
        <v>6064</v>
      </c>
      <c r="C7411" s="3">
        <v>87735</v>
      </c>
      <c r="D7411" s="2" t="s">
        <v>7501</v>
      </c>
      <c r="E7411" s="3" t="s">
        <v>4960</v>
      </c>
      <c r="F7411" s="61">
        <v>45.41</v>
      </c>
      <c r="G7411" s="61">
        <v>47.61</v>
      </c>
      <c r="J7411" s="89">
        <v>0</v>
      </c>
      <c r="K7411" s="89">
        <v>0</v>
      </c>
    </row>
    <row r="7412" spans="1:11" ht="22.5" x14ac:dyDescent="0.2">
      <c r="A7412" s="1" t="str">
        <f t="shared" si="118"/>
        <v>SINAPI 87745</v>
      </c>
      <c r="B7412" s="3" t="s">
        <v>6064</v>
      </c>
      <c r="C7412" s="3">
        <v>87745</v>
      </c>
      <c r="D7412" s="2" t="s">
        <v>7502</v>
      </c>
      <c r="E7412" s="3" t="s">
        <v>4960</v>
      </c>
      <c r="F7412" s="61">
        <v>55.05</v>
      </c>
      <c r="G7412" s="61">
        <v>57.54</v>
      </c>
      <c r="J7412" s="89">
        <v>0</v>
      </c>
      <c r="K7412" s="89">
        <v>0</v>
      </c>
    </row>
    <row r="7413" spans="1:11" ht="22.5" x14ac:dyDescent="0.2">
      <c r="A7413" s="1" t="str">
        <f t="shared" si="118"/>
        <v>SINAPI 87620</v>
      </c>
      <c r="B7413" s="3" t="s">
        <v>6064</v>
      </c>
      <c r="C7413" s="3">
        <v>87620</v>
      </c>
      <c r="D7413" s="2" t="s">
        <v>7503</v>
      </c>
      <c r="E7413" s="3" t="s">
        <v>4960</v>
      </c>
      <c r="F7413" s="61">
        <v>33.93</v>
      </c>
      <c r="G7413" s="61">
        <v>35.090000000000003</v>
      </c>
      <c r="J7413" s="89">
        <v>0</v>
      </c>
      <c r="K7413" s="89">
        <v>0</v>
      </c>
    </row>
    <row r="7414" spans="1:11" ht="22.5" x14ac:dyDescent="0.2">
      <c r="A7414" s="1" t="str">
        <f t="shared" si="118"/>
        <v>SINAPI 87630</v>
      </c>
      <c r="B7414" s="3" t="s">
        <v>6064</v>
      </c>
      <c r="C7414" s="3">
        <v>87630</v>
      </c>
      <c r="D7414" s="2" t="s">
        <v>7504</v>
      </c>
      <c r="E7414" s="3" t="s">
        <v>4960</v>
      </c>
      <c r="F7414" s="61">
        <v>43.56</v>
      </c>
      <c r="G7414" s="61">
        <v>45.02</v>
      </c>
      <c r="J7414" s="89">
        <v>0</v>
      </c>
      <c r="K7414" s="89">
        <v>0</v>
      </c>
    </row>
    <row r="7415" spans="1:11" ht="22.5" x14ac:dyDescent="0.2">
      <c r="A7415" s="1" t="str">
        <f t="shared" si="118"/>
        <v>SINAPI 87640</v>
      </c>
      <c r="B7415" s="3" t="s">
        <v>6064</v>
      </c>
      <c r="C7415" s="3">
        <v>87640</v>
      </c>
      <c r="D7415" s="2" t="s">
        <v>7505</v>
      </c>
      <c r="E7415" s="3" t="s">
        <v>4960</v>
      </c>
      <c r="F7415" s="61">
        <v>51.45</v>
      </c>
      <c r="G7415" s="61">
        <v>53.14</v>
      </c>
      <c r="J7415" s="89">
        <v>0</v>
      </c>
      <c r="K7415" s="89">
        <v>0</v>
      </c>
    </row>
    <row r="7416" spans="1:11" ht="22.5" x14ac:dyDescent="0.2">
      <c r="A7416" s="1" t="str">
        <f t="shared" si="118"/>
        <v>SINAPI 87680</v>
      </c>
      <c r="B7416" s="3" t="s">
        <v>6064</v>
      </c>
      <c r="C7416" s="3">
        <v>87680</v>
      </c>
      <c r="D7416" s="2" t="s">
        <v>7506</v>
      </c>
      <c r="E7416" s="3" t="s">
        <v>4960</v>
      </c>
      <c r="F7416" s="61">
        <v>46.19</v>
      </c>
      <c r="G7416" s="61">
        <v>47.82</v>
      </c>
      <c r="J7416" s="89">
        <v>0</v>
      </c>
      <c r="K7416" s="89">
        <v>0</v>
      </c>
    </row>
    <row r="7417" spans="1:11" ht="22.5" x14ac:dyDescent="0.2">
      <c r="A7417" s="1" t="str">
        <f t="shared" si="118"/>
        <v>SINAPI 87690</v>
      </c>
      <c r="B7417" s="3" t="s">
        <v>6064</v>
      </c>
      <c r="C7417" s="3">
        <v>87690</v>
      </c>
      <c r="D7417" s="2" t="s">
        <v>7507</v>
      </c>
      <c r="E7417" s="3" t="s">
        <v>4960</v>
      </c>
      <c r="F7417" s="61">
        <v>52.94</v>
      </c>
      <c r="G7417" s="61">
        <v>54.79</v>
      </c>
      <c r="J7417" s="89">
        <v>0</v>
      </c>
      <c r="K7417" s="89">
        <v>0</v>
      </c>
    </row>
    <row r="7418" spans="1:11" ht="22.5" x14ac:dyDescent="0.2">
      <c r="A7418" s="1" t="str">
        <f t="shared" si="118"/>
        <v>SINAPI 87700</v>
      </c>
      <c r="B7418" s="3" t="s">
        <v>6064</v>
      </c>
      <c r="C7418" s="3">
        <v>87700</v>
      </c>
      <c r="D7418" s="2" t="s">
        <v>7508</v>
      </c>
      <c r="E7418" s="3" t="s">
        <v>4960</v>
      </c>
      <c r="F7418" s="61">
        <v>57.24</v>
      </c>
      <c r="G7418" s="61">
        <v>59.22</v>
      </c>
      <c r="J7418" s="89">
        <v>0</v>
      </c>
      <c r="K7418" s="89">
        <v>0</v>
      </c>
    </row>
    <row r="7419" spans="1:11" x14ac:dyDescent="0.2">
      <c r="A7419" s="1" t="str">
        <f t="shared" si="118"/>
        <v>SINAPI 102803</v>
      </c>
      <c r="B7419" s="3" t="s">
        <v>6064</v>
      </c>
      <c r="C7419" s="3">
        <v>102803</v>
      </c>
      <c r="D7419" s="2" t="s">
        <v>7509</v>
      </c>
      <c r="E7419" s="3" t="s">
        <v>4960</v>
      </c>
      <c r="F7419" s="61">
        <v>2.33</v>
      </c>
      <c r="G7419" s="61">
        <v>2.5</v>
      </c>
      <c r="J7419" s="89">
        <v>0</v>
      </c>
      <c r="K7419" s="89">
        <v>0</v>
      </c>
    </row>
    <row r="7420" spans="1:11" ht="22.5" x14ac:dyDescent="0.2">
      <c r="A7420" s="1" t="str">
        <f t="shared" si="118"/>
        <v>SINAPI 92717</v>
      </c>
      <c r="B7420" s="3" t="s">
        <v>6064</v>
      </c>
      <c r="C7420" s="3">
        <v>92717</v>
      </c>
      <c r="D7420" s="2" t="s">
        <v>7510</v>
      </c>
      <c r="E7420" s="3" t="s">
        <v>15739</v>
      </c>
      <c r="F7420" s="61">
        <v>0.23</v>
      </c>
      <c r="G7420" s="61">
        <v>0.23</v>
      </c>
      <c r="J7420" s="89">
        <v>0</v>
      </c>
      <c r="K7420" s="89">
        <v>0</v>
      </c>
    </row>
    <row r="7421" spans="1:11" ht="22.5" x14ac:dyDescent="0.2">
      <c r="A7421" s="1" t="str">
        <f t="shared" si="118"/>
        <v>SINAPI 92716</v>
      </c>
      <c r="B7421" s="3" t="s">
        <v>6064</v>
      </c>
      <c r="C7421" s="3">
        <v>92716</v>
      </c>
      <c r="D7421" s="2" t="s">
        <v>7511</v>
      </c>
      <c r="E7421" s="3" t="s">
        <v>15740</v>
      </c>
      <c r="F7421" s="61">
        <v>114.52</v>
      </c>
      <c r="G7421" s="61">
        <v>114.52</v>
      </c>
      <c r="J7421" s="89">
        <v>0</v>
      </c>
      <c r="K7421" s="89">
        <v>0</v>
      </c>
    </row>
    <row r="7422" spans="1:11" ht="22.5" x14ac:dyDescent="0.2">
      <c r="A7422" s="1" t="str">
        <f t="shared" si="118"/>
        <v>SINAPI 103668</v>
      </c>
      <c r="B7422" s="3" t="s">
        <v>6064</v>
      </c>
      <c r="C7422" s="3">
        <v>103668</v>
      </c>
      <c r="D7422" s="2" t="s">
        <v>7512</v>
      </c>
      <c r="E7422" s="3" t="s">
        <v>15739</v>
      </c>
      <c r="F7422" s="61">
        <v>0</v>
      </c>
      <c r="G7422" s="61">
        <v>0</v>
      </c>
      <c r="J7422" s="89"/>
      <c r="K7422" s="89"/>
    </row>
    <row r="7423" spans="1:11" ht="22.5" x14ac:dyDescent="0.2">
      <c r="A7423" s="1" t="str">
        <f t="shared" si="118"/>
        <v>SINAPI 103667</v>
      </c>
      <c r="B7423" s="3" t="s">
        <v>6064</v>
      </c>
      <c r="C7423" s="3">
        <v>103667</v>
      </c>
      <c r="D7423" s="2" t="s">
        <v>7513</v>
      </c>
      <c r="E7423" s="3" t="s">
        <v>15740</v>
      </c>
      <c r="F7423" s="61">
        <v>0</v>
      </c>
      <c r="G7423" s="61">
        <v>0</v>
      </c>
      <c r="J7423" s="89"/>
      <c r="K7423" s="89"/>
    </row>
    <row r="7424" spans="1:11" ht="22.5" x14ac:dyDescent="0.2">
      <c r="A7424" s="1" t="str">
        <f t="shared" si="118"/>
        <v>SINAPI 89218</v>
      </c>
      <c r="B7424" s="3" t="s">
        <v>6064</v>
      </c>
      <c r="C7424" s="3">
        <v>89218</v>
      </c>
      <c r="D7424" s="2" t="s">
        <v>7514</v>
      </c>
      <c r="E7424" s="3" t="s">
        <v>15739</v>
      </c>
      <c r="F7424" s="61">
        <v>108.55</v>
      </c>
      <c r="G7424" s="61">
        <v>115.77</v>
      </c>
      <c r="J7424" s="89">
        <v>0</v>
      </c>
      <c r="K7424" s="89">
        <v>0</v>
      </c>
    </row>
    <row r="7425" spans="1:11" ht="22.5" x14ac:dyDescent="0.2">
      <c r="A7425" s="1" t="str">
        <f t="shared" si="118"/>
        <v>SINAPI 89843</v>
      </c>
      <c r="B7425" s="3" t="s">
        <v>6064</v>
      </c>
      <c r="C7425" s="3">
        <v>89843</v>
      </c>
      <c r="D7425" s="2" t="s">
        <v>7515</v>
      </c>
      <c r="E7425" s="3" t="s">
        <v>15740</v>
      </c>
      <c r="F7425" s="61">
        <v>230.93</v>
      </c>
      <c r="G7425" s="61">
        <v>238.15</v>
      </c>
      <c r="J7425" s="89">
        <v>0</v>
      </c>
      <c r="K7425" s="89">
        <v>0</v>
      </c>
    </row>
    <row r="7426" spans="1:11" ht="22.5" x14ac:dyDescent="0.2">
      <c r="A7426" s="1" t="str">
        <f t="shared" si="118"/>
        <v>SINAPI 87446</v>
      </c>
      <c r="B7426" s="3" t="s">
        <v>6064</v>
      </c>
      <c r="C7426" s="3">
        <v>87446</v>
      </c>
      <c r="D7426" s="2" t="s">
        <v>7516</v>
      </c>
      <c r="E7426" s="3" t="s">
        <v>15739</v>
      </c>
      <c r="F7426" s="61">
        <v>0.5</v>
      </c>
      <c r="G7426" s="61">
        <v>0.5</v>
      </c>
      <c r="J7426" s="89">
        <v>0</v>
      </c>
      <c r="K7426" s="89">
        <v>0</v>
      </c>
    </row>
    <row r="7427" spans="1:11" ht="22.5" x14ac:dyDescent="0.2">
      <c r="A7427" s="1" t="str">
        <f t="shared" si="118"/>
        <v>SINAPI 87445</v>
      </c>
      <c r="B7427" s="3" t="s">
        <v>6064</v>
      </c>
      <c r="C7427" s="3">
        <v>87445</v>
      </c>
      <c r="D7427" s="2" t="s">
        <v>7517</v>
      </c>
      <c r="E7427" s="3" t="s">
        <v>15740</v>
      </c>
      <c r="F7427" s="61">
        <v>5.3</v>
      </c>
      <c r="G7427" s="61">
        <v>5.3</v>
      </c>
      <c r="J7427" s="89">
        <v>0</v>
      </c>
      <c r="K7427" s="89">
        <v>0</v>
      </c>
    </row>
    <row r="7428" spans="1:11" ht="22.5" x14ac:dyDescent="0.2">
      <c r="A7428" s="1" t="str">
        <f t="shared" si="118"/>
        <v>SINAPI 93234</v>
      </c>
      <c r="B7428" s="3" t="s">
        <v>6064</v>
      </c>
      <c r="C7428" s="3">
        <v>93234</v>
      </c>
      <c r="D7428" s="2" t="s">
        <v>7518</v>
      </c>
      <c r="E7428" s="3" t="s">
        <v>15739</v>
      </c>
      <c r="F7428" s="61">
        <v>0.46</v>
      </c>
      <c r="G7428" s="61">
        <v>0.46</v>
      </c>
      <c r="J7428" s="89">
        <v>0</v>
      </c>
      <c r="K7428" s="89">
        <v>0</v>
      </c>
    </row>
    <row r="7429" spans="1:11" ht="22.5" x14ac:dyDescent="0.2">
      <c r="A7429" s="1" t="str">
        <f t="shared" si="118"/>
        <v>SINAPI 93233</v>
      </c>
      <c r="B7429" s="3" t="s">
        <v>6064</v>
      </c>
      <c r="C7429" s="3">
        <v>93233</v>
      </c>
      <c r="D7429" s="2" t="s">
        <v>7519</v>
      </c>
      <c r="E7429" s="3" t="s">
        <v>15740</v>
      </c>
      <c r="F7429" s="61">
        <v>5.69</v>
      </c>
      <c r="G7429" s="61">
        <v>5.69</v>
      </c>
      <c r="J7429" s="89">
        <v>0</v>
      </c>
      <c r="K7429" s="89">
        <v>0</v>
      </c>
    </row>
    <row r="7430" spans="1:11" ht="22.5" x14ac:dyDescent="0.2">
      <c r="A7430" s="1" t="str">
        <f t="shared" si="118"/>
        <v>SINAPI 102953</v>
      </c>
      <c r="B7430" s="3" t="s">
        <v>6064</v>
      </c>
      <c r="C7430" s="3">
        <v>102953</v>
      </c>
      <c r="D7430" s="2" t="s">
        <v>7520</v>
      </c>
      <c r="E7430" s="3" t="s">
        <v>15739</v>
      </c>
      <c r="F7430" s="61">
        <v>0</v>
      </c>
      <c r="G7430" s="61">
        <v>0</v>
      </c>
      <c r="J7430" s="89"/>
      <c r="K7430" s="89"/>
    </row>
    <row r="7431" spans="1:11" ht="22.5" x14ac:dyDescent="0.2">
      <c r="A7431" s="1" t="str">
        <f t="shared" si="118"/>
        <v>SINAPI 102952</v>
      </c>
      <c r="B7431" s="3" t="s">
        <v>6064</v>
      </c>
      <c r="C7431" s="3">
        <v>102952</v>
      </c>
      <c r="D7431" s="2" t="s">
        <v>7521</v>
      </c>
      <c r="E7431" s="3" t="s">
        <v>15740</v>
      </c>
      <c r="F7431" s="61">
        <v>0</v>
      </c>
      <c r="G7431" s="61">
        <v>0</v>
      </c>
      <c r="J7431" s="89"/>
      <c r="K7431" s="89"/>
    </row>
    <row r="7432" spans="1:11" ht="22.5" x14ac:dyDescent="0.2">
      <c r="A7432" s="1" t="str">
        <f t="shared" si="118"/>
        <v>SINAPI 88831</v>
      </c>
      <c r="B7432" s="3" t="s">
        <v>6064</v>
      </c>
      <c r="C7432" s="3">
        <v>88831</v>
      </c>
      <c r="D7432" s="2" t="s">
        <v>7522</v>
      </c>
      <c r="E7432" s="3" t="s">
        <v>15739</v>
      </c>
      <c r="F7432" s="61">
        <v>0.37</v>
      </c>
      <c r="G7432" s="61">
        <v>0.37</v>
      </c>
      <c r="J7432" s="89">
        <v>0</v>
      </c>
      <c r="K7432" s="89">
        <v>0</v>
      </c>
    </row>
    <row r="7433" spans="1:11" ht="22.5" x14ac:dyDescent="0.2">
      <c r="A7433" s="1" t="str">
        <f t="shared" si="118"/>
        <v>SINAPI 88830</v>
      </c>
      <c r="B7433" s="3" t="s">
        <v>6064</v>
      </c>
      <c r="C7433" s="3">
        <v>88830</v>
      </c>
      <c r="D7433" s="2" t="s">
        <v>7523</v>
      </c>
      <c r="E7433" s="3" t="s">
        <v>15740</v>
      </c>
      <c r="F7433" s="61">
        <v>1.85</v>
      </c>
      <c r="G7433" s="61">
        <v>1.85</v>
      </c>
      <c r="J7433" s="89">
        <v>0</v>
      </c>
      <c r="K7433" s="89">
        <v>0</v>
      </c>
    </row>
    <row r="7434" spans="1:11" ht="22.5" x14ac:dyDescent="0.2">
      <c r="A7434" s="1" t="str">
        <f t="shared" si="118"/>
        <v>SINAPI 89226</v>
      </c>
      <c r="B7434" s="3" t="s">
        <v>6064</v>
      </c>
      <c r="C7434" s="3">
        <v>89226</v>
      </c>
      <c r="D7434" s="2" t="s">
        <v>7524</v>
      </c>
      <c r="E7434" s="3" t="s">
        <v>15739</v>
      </c>
      <c r="F7434" s="61">
        <v>1.52</v>
      </c>
      <c r="G7434" s="61">
        <v>1.52</v>
      </c>
      <c r="J7434" s="89">
        <v>0</v>
      </c>
      <c r="K7434" s="89">
        <v>0</v>
      </c>
    </row>
    <row r="7435" spans="1:11" ht="22.5" x14ac:dyDescent="0.2">
      <c r="A7435" s="1" t="str">
        <f t="shared" si="118"/>
        <v>SINAPI 89225</v>
      </c>
      <c r="B7435" s="3" t="s">
        <v>6064</v>
      </c>
      <c r="C7435" s="3">
        <v>89225</v>
      </c>
      <c r="D7435" s="2" t="s">
        <v>7525</v>
      </c>
      <c r="E7435" s="3" t="s">
        <v>15740</v>
      </c>
      <c r="F7435" s="61">
        <v>5.18</v>
      </c>
      <c r="G7435" s="61">
        <v>5.18</v>
      </c>
      <c r="J7435" s="89">
        <v>0</v>
      </c>
      <c r="K7435" s="89">
        <v>0</v>
      </c>
    </row>
    <row r="7436" spans="1:11" ht="22.5" x14ac:dyDescent="0.2">
      <c r="A7436" s="1" t="str">
        <f t="shared" si="118"/>
        <v>SINAPI 89279</v>
      </c>
      <c r="B7436" s="3" t="s">
        <v>6064</v>
      </c>
      <c r="C7436" s="3">
        <v>89279</v>
      </c>
      <c r="D7436" s="2" t="s">
        <v>7526</v>
      </c>
      <c r="E7436" s="3" t="s">
        <v>15739</v>
      </c>
      <c r="F7436" s="61">
        <v>1.86</v>
      </c>
      <c r="G7436" s="61">
        <v>1.86</v>
      </c>
      <c r="J7436" s="89">
        <v>0</v>
      </c>
      <c r="K7436" s="89">
        <v>0</v>
      </c>
    </row>
    <row r="7437" spans="1:11" ht="22.5" x14ac:dyDescent="0.2">
      <c r="A7437" s="1" t="str">
        <f t="shared" si="118"/>
        <v>SINAPI 89278</v>
      </c>
      <c r="B7437" s="3" t="s">
        <v>6064</v>
      </c>
      <c r="C7437" s="3">
        <v>89278</v>
      </c>
      <c r="D7437" s="2" t="s">
        <v>7527</v>
      </c>
      <c r="E7437" s="3" t="s">
        <v>15740</v>
      </c>
      <c r="F7437" s="61">
        <v>12.31</v>
      </c>
      <c r="G7437" s="61">
        <v>12.31</v>
      </c>
      <c r="J7437" s="89">
        <v>0</v>
      </c>
      <c r="K7437" s="89">
        <v>0</v>
      </c>
    </row>
    <row r="7438" spans="1:11" ht="22.5" x14ac:dyDescent="0.2">
      <c r="A7438" s="1" t="str">
        <f t="shared" si="118"/>
        <v>SINAPI 90651</v>
      </c>
      <c r="B7438" s="3" t="s">
        <v>6064</v>
      </c>
      <c r="C7438" s="3">
        <v>90651</v>
      </c>
      <c r="D7438" s="2" t="s">
        <v>7528</v>
      </c>
      <c r="E7438" s="3" t="s">
        <v>15739</v>
      </c>
      <c r="F7438" s="61">
        <v>1.1000000000000001</v>
      </c>
      <c r="G7438" s="61">
        <v>1.1000000000000001</v>
      </c>
      <c r="J7438" s="89">
        <v>0</v>
      </c>
      <c r="K7438" s="89">
        <v>0</v>
      </c>
    </row>
    <row r="7439" spans="1:11" ht="22.5" x14ac:dyDescent="0.2">
      <c r="A7439" s="1" t="str">
        <f t="shared" si="118"/>
        <v>SINAPI 90650</v>
      </c>
      <c r="B7439" s="3" t="s">
        <v>6064</v>
      </c>
      <c r="C7439" s="3">
        <v>90650</v>
      </c>
      <c r="D7439" s="2" t="s">
        <v>7529</v>
      </c>
      <c r="E7439" s="3" t="s">
        <v>15740</v>
      </c>
      <c r="F7439" s="61">
        <v>11.01</v>
      </c>
      <c r="G7439" s="61">
        <v>11.01</v>
      </c>
      <c r="J7439" s="89">
        <v>0</v>
      </c>
      <c r="K7439" s="89">
        <v>0</v>
      </c>
    </row>
    <row r="7440" spans="1:11" x14ac:dyDescent="0.2">
      <c r="A7440" s="1" t="str">
        <f t="shared" si="118"/>
        <v>SINAPI 90657</v>
      </c>
      <c r="B7440" s="3" t="s">
        <v>6064</v>
      </c>
      <c r="C7440" s="3">
        <v>90657</v>
      </c>
      <c r="D7440" s="2" t="s">
        <v>7530</v>
      </c>
      <c r="E7440" s="3" t="s">
        <v>15739</v>
      </c>
      <c r="F7440" s="61">
        <v>4.5999999999999996</v>
      </c>
      <c r="G7440" s="61">
        <v>4.5999999999999996</v>
      </c>
      <c r="J7440" s="89">
        <v>0</v>
      </c>
      <c r="K7440" s="89">
        <v>0</v>
      </c>
    </row>
    <row r="7441" spans="1:11" x14ac:dyDescent="0.2">
      <c r="A7441" s="1" t="str">
        <f t="shared" si="118"/>
        <v>SINAPI 90656</v>
      </c>
      <c r="B7441" s="3" t="s">
        <v>6064</v>
      </c>
      <c r="C7441" s="3">
        <v>90656</v>
      </c>
      <c r="D7441" s="2" t="s">
        <v>7531</v>
      </c>
      <c r="E7441" s="3" t="s">
        <v>15740</v>
      </c>
      <c r="F7441" s="61">
        <v>14.57</v>
      </c>
      <c r="G7441" s="61">
        <v>14.57</v>
      </c>
      <c r="J7441" s="89">
        <v>0</v>
      </c>
      <c r="K7441" s="89">
        <v>0</v>
      </c>
    </row>
    <row r="7442" spans="1:11" x14ac:dyDescent="0.2">
      <c r="A7442" s="1" t="str">
        <f t="shared" si="118"/>
        <v>SINAPI 90663</v>
      </c>
      <c r="B7442" s="3" t="s">
        <v>6064</v>
      </c>
      <c r="C7442" s="3">
        <v>90663</v>
      </c>
      <c r="D7442" s="2" t="s">
        <v>7532</v>
      </c>
      <c r="E7442" s="3" t="s">
        <v>15739</v>
      </c>
      <c r="F7442" s="61">
        <v>4.93</v>
      </c>
      <c r="G7442" s="61">
        <v>4.93</v>
      </c>
      <c r="J7442" s="89">
        <v>0</v>
      </c>
      <c r="K7442" s="89">
        <v>0</v>
      </c>
    </row>
    <row r="7443" spans="1:11" x14ac:dyDescent="0.2">
      <c r="A7443" s="1" t="str">
        <f t="shared" si="118"/>
        <v>SINAPI 90662</v>
      </c>
      <c r="B7443" s="3" t="s">
        <v>6064</v>
      </c>
      <c r="C7443" s="3">
        <v>90662</v>
      </c>
      <c r="D7443" s="2" t="s">
        <v>7533</v>
      </c>
      <c r="E7443" s="3" t="s">
        <v>15740</v>
      </c>
      <c r="F7443" s="61">
        <v>15.19</v>
      </c>
      <c r="G7443" s="61">
        <v>15.19</v>
      </c>
      <c r="J7443" s="89">
        <v>0</v>
      </c>
      <c r="K7443" s="89">
        <v>0</v>
      </c>
    </row>
    <row r="7444" spans="1:11" ht="22.5" x14ac:dyDescent="0.2">
      <c r="A7444" s="1" t="str">
        <f t="shared" si="118"/>
        <v>SINAPI 89022</v>
      </c>
      <c r="B7444" s="3" t="s">
        <v>6064</v>
      </c>
      <c r="C7444" s="3">
        <v>89022</v>
      </c>
      <c r="D7444" s="2" t="s">
        <v>7534</v>
      </c>
      <c r="E7444" s="3" t="s">
        <v>15739</v>
      </c>
      <c r="F7444" s="61">
        <v>0.6</v>
      </c>
      <c r="G7444" s="61">
        <v>0.6</v>
      </c>
      <c r="J7444" s="89">
        <v>0</v>
      </c>
      <c r="K7444" s="89">
        <v>0</v>
      </c>
    </row>
    <row r="7445" spans="1:11" ht="22.5" x14ac:dyDescent="0.2">
      <c r="A7445" s="1" t="str">
        <f t="shared" si="118"/>
        <v>SINAPI 89021</v>
      </c>
      <c r="B7445" s="3" t="s">
        <v>6064</v>
      </c>
      <c r="C7445" s="3">
        <v>89021</v>
      </c>
      <c r="D7445" s="2" t="s">
        <v>7535</v>
      </c>
      <c r="E7445" s="3" t="s">
        <v>15740</v>
      </c>
      <c r="F7445" s="61">
        <v>2.9</v>
      </c>
      <c r="G7445" s="61">
        <v>2.9</v>
      </c>
      <c r="J7445" s="89">
        <v>0</v>
      </c>
      <c r="K7445" s="89">
        <v>0</v>
      </c>
    </row>
    <row r="7446" spans="1:11" ht="22.5" x14ac:dyDescent="0.2">
      <c r="A7446" s="1" t="str">
        <f t="shared" si="118"/>
        <v>SINAPI 90644</v>
      </c>
      <c r="B7446" s="3" t="s">
        <v>6064</v>
      </c>
      <c r="C7446" s="3">
        <v>90644</v>
      </c>
      <c r="D7446" s="2" t="s">
        <v>7536</v>
      </c>
      <c r="E7446" s="3" t="s">
        <v>15739</v>
      </c>
      <c r="F7446" s="61">
        <v>7.07</v>
      </c>
      <c r="G7446" s="61">
        <v>7.07</v>
      </c>
      <c r="J7446" s="89">
        <v>0</v>
      </c>
      <c r="K7446" s="89">
        <v>0</v>
      </c>
    </row>
    <row r="7447" spans="1:11" ht="22.5" x14ac:dyDescent="0.2">
      <c r="A7447" s="1" t="str">
        <f t="shared" ref="A7447:A7510" si="119">CONCATENATE($B7447," ",$C7447)</f>
        <v>SINAPI 90643</v>
      </c>
      <c r="B7447" s="3" t="s">
        <v>6064</v>
      </c>
      <c r="C7447" s="3">
        <v>90643</v>
      </c>
      <c r="D7447" s="2" t="s">
        <v>7537</v>
      </c>
      <c r="E7447" s="3" t="s">
        <v>15740</v>
      </c>
      <c r="F7447" s="61">
        <v>26.21</v>
      </c>
      <c r="G7447" s="61">
        <v>26.21</v>
      </c>
      <c r="J7447" s="89">
        <v>0</v>
      </c>
      <c r="K7447" s="89">
        <v>0</v>
      </c>
    </row>
    <row r="7448" spans="1:11" x14ac:dyDescent="0.2">
      <c r="A7448" s="1" t="str">
        <f t="shared" si="119"/>
        <v>SINAPI 102811</v>
      </c>
      <c r="B7448" s="3" t="s">
        <v>6064</v>
      </c>
      <c r="C7448" s="3">
        <v>102811</v>
      </c>
      <c r="D7448" s="2" t="s">
        <v>7538</v>
      </c>
      <c r="E7448" s="3" t="s">
        <v>15739</v>
      </c>
      <c r="F7448" s="61">
        <v>0</v>
      </c>
      <c r="G7448" s="61">
        <v>0</v>
      </c>
      <c r="J7448" s="89"/>
      <c r="K7448" s="89"/>
    </row>
    <row r="7449" spans="1:11" x14ac:dyDescent="0.2">
      <c r="A7449" s="1" t="str">
        <f t="shared" si="119"/>
        <v>SINAPI 102810</v>
      </c>
      <c r="B7449" s="3" t="s">
        <v>6064</v>
      </c>
      <c r="C7449" s="3">
        <v>102810</v>
      </c>
      <c r="D7449" s="2" t="s">
        <v>7539</v>
      </c>
      <c r="E7449" s="3" t="s">
        <v>15740</v>
      </c>
      <c r="F7449" s="61">
        <v>0</v>
      </c>
      <c r="G7449" s="61">
        <v>0</v>
      </c>
      <c r="J7449" s="89"/>
      <c r="K7449" s="89"/>
    </row>
    <row r="7450" spans="1:11" ht="22.5" x14ac:dyDescent="0.2">
      <c r="A7450" s="1" t="str">
        <f t="shared" si="119"/>
        <v>SINAPI 92146</v>
      </c>
      <c r="B7450" s="3" t="s">
        <v>6064</v>
      </c>
      <c r="C7450" s="3">
        <v>92146</v>
      </c>
      <c r="D7450" s="2" t="s">
        <v>7540</v>
      </c>
      <c r="E7450" s="3" t="s">
        <v>15739</v>
      </c>
      <c r="F7450" s="61">
        <v>29.6</v>
      </c>
      <c r="G7450" s="61">
        <v>31.73</v>
      </c>
      <c r="J7450" s="89">
        <v>0</v>
      </c>
      <c r="K7450" s="89">
        <v>0</v>
      </c>
    </row>
    <row r="7451" spans="1:11" ht="22.5" x14ac:dyDescent="0.2">
      <c r="A7451" s="1" t="str">
        <f t="shared" si="119"/>
        <v>SINAPI 92145</v>
      </c>
      <c r="B7451" s="3" t="s">
        <v>6064</v>
      </c>
      <c r="C7451" s="3">
        <v>92145</v>
      </c>
      <c r="D7451" s="2" t="s">
        <v>7541</v>
      </c>
      <c r="E7451" s="3" t="s">
        <v>15740</v>
      </c>
      <c r="F7451" s="61">
        <v>76.790000000000006</v>
      </c>
      <c r="G7451" s="61">
        <v>78.92</v>
      </c>
      <c r="J7451" s="89">
        <v>0</v>
      </c>
      <c r="K7451" s="89">
        <v>0</v>
      </c>
    </row>
    <row r="7452" spans="1:11" x14ac:dyDescent="0.2">
      <c r="A7452" s="1" t="str">
        <f t="shared" si="119"/>
        <v>SINAPI 92139</v>
      </c>
      <c r="B7452" s="3" t="s">
        <v>6064</v>
      </c>
      <c r="C7452" s="3">
        <v>92139</v>
      </c>
      <c r="D7452" s="2" t="s">
        <v>7542</v>
      </c>
      <c r="E7452" s="3" t="s">
        <v>15739</v>
      </c>
      <c r="F7452" s="61">
        <v>41.33</v>
      </c>
      <c r="G7452" s="61">
        <v>43.46</v>
      </c>
      <c r="J7452" s="89">
        <v>0</v>
      </c>
      <c r="K7452" s="89">
        <v>0</v>
      </c>
    </row>
    <row r="7453" spans="1:11" x14ac:dyDescent="0.2">
      <c r="A7453" s="1" t="str">
        <f t="shared" si="119"/>
        <v>SINAPI 92138</v>
      </c>
      <c r="B7453" s="3" t="s">
        <v>6064</v>
      </c>
      <c r="C7453" s="3">
        <v>92138</v>
      </c>
      <c r="D7453" s="2" t="s">
        <v>7543</v>
      </c>
      <c r="E7453" s="3" t="s">
        <v>15740</v>
      </c>
      <c r="F7453" s="61">
        <v>93.52</v>
      </c>
      <c r="G7453" s="61">
        <v>95.65</v>
      </c>
      <c r="J7453" s="89">
        <v>0</v>
      </c>
      <c r="K7453" s="89">
        <v>0</v>
      </c>
    </row>
    <row r="7454" spans="1:11" ht="33.75" x14ac:dyDescent="0.2">
      <c r="A7454" s="1" t="str">
        <f t="shared" si="119"/>
        <v>SINAPI 91387</v>
      </c>
      <c r="B7454" s="3" t="s">
        <v>6064</v>
      </c>
      <c r="C7454" s="3">
        <v>91387</v>
      </c>
      <c r="D7454" s="2" t="s">
        <v>7544</v>
      </c>
      <c r="E7454" s="3" t="s">
        <v>15739</v>
      </c>
      <c r="F7454" s="61">
        <v>75.66</v>
      </c>
      <c r="G7454" s="61">
        <v>78.16</v>
      </c>
      <c r="J7454" s="89">
        <v>0</v>
      </c>
      <c r="K7454" s="89">
        <v>0</v>
      </c>
    </row>
    <row r="7455" spans="1:11" ht="33.75" x14ac:dyDescent="0.2">
      <c r="A7455" s="1" t="str">
        <f t="shared" si="119"/>
        <v>SINAPI 91386</v>
      </c>
      <c r="B7455" s="3" t="s">
        <v>6064</v>
      </c>
      <c r="C7455" s="3">
        <v>91386</v>
      </c>
      <c r="D7455" s="2" t="s">
        <v>7545</v>
      </c>
      <c r="E7455" s="3" t="s">
        <v>15740</v>
      </c>
      <c r="F7455" s="61">
        <v>278.83999999999997</v>
      </c>
      <c r="G7455" s="61">
        <v>281.33999999999997</v>
      </c>
      <c r="J7455" s="89">
        <v>0</v>
      </c>
      <c r="K7455" s="89">
        <v>0</v>
      </c>
    </row>
    <row r="7456" spans="1:11" ht="22.5" x14ac:dyDescent="0.2">
      <c r="A7456" s="1" t="str">
        <f t="shared" si="119"/>
        <v>SINAPI 96036</v>
      </c>
      <c r="B7456" s="3" t="s">
        <v>6064</v>
      </c>
      <c r="C7456" s="3">
        <v>96036</v>
      </c>
      <c r="D7456" s="2" t="s">
        <v>7546</v>
      </c>
      <c r="E7456" s="3" t="s">
        <v>15739</v>
      </c>
      <c r="F7456" s="61">
        <v>83.97</v>
      </c>
      <c r="G7456" s="61">
        <v>86.47</v>
      </c>
      <c r="J7456" s="89">
        <v>9.9000000000000005E-2</v>
      </c>
      <c r="K7456" s="89">
        <v>9.6100000000000005E-2</v>
      </c>
    </row>
    <row r="7457" spans="1:11" ht="22.5" x14ac:dyDescent="0.2">
      <c r="A7457" s="1" t="str">
        <f t="shared" si="119"/>
        <v>SINAPI 96035</v>
      </c>
      <c r="B7457" s="3" t="s">
        <v>6064</v>
      </c>
      <c r="C7457" s="3">
        <v>96035</v>
      </c>
      <c r="D7457" s="2" t="s">
        <v>7547</v>
      </c>
      <c r="E7457" s="3" t="s">
        <v>15740</v>
      </c>
      <c r="F7457" s="61">
        <v>292.54000000000002</v>
      </c>
      <c r="G7457" s="61">
        <v>295.04000000000002</v>
      </c>
      <c r="J7457" s="89">
        <v>4.6800000000000001E-2</v>
      </c>
      <c r="K7457" s="89">
        <v>4.6399999999999997E-2</v>
      </c>
    </row>
    <row r="7458" spans="1:11" ht="22.5" x14ac:dyDescent="0.2">
      <c r="A7458" s="1" t="str">
        <f t="shared" si="119"/>
        <v>SINAPI 89877</v>
      </c>
      <c r="B7458" s="3" t="s">
        <v>6064</v>
      </c>
      <c r="C7458" s="3">
        <v>89877</v>
      </c>
      <c r="D7458" s="2" t="s">
        <v>7548</v>
      </c>
      <c r="E7458" s="3" t="s">
        <v>15739</v>
      </c>
      <c r="F7458" s="61">
        <v>93.42</v>
      </c>
      <c r="G7458" s="61">
        <v>95.92</v>
      </c>
      <c r="J7458" s="89">
        <v>0</v>
      </c>
      <c r="K7458" s="89">
        <v>0</v>
      </c>
    </row>
    <row r="7459" spans="1:11" ht="22.5" x14ac:dyDescent="0.2">
      <c r="A7459" s="1" t="str">
        <f t="shared" si="119"/>
        <v>SINAPI 89876</v>
      </c>
      <c r="B7459" s="3" t="s">
        <v>6064</v>
      </c>
      <c r="C7459" s="3">
        <v>89876</v>
      </c>
      <c r="D7459" s="2" t="s">
        <v>7549</v>
      </c>
      <c r="E7459" s="3" t="s">
        <v>15740</v>
      </c>
      <c r="F7459" s="61">
        <v>350.92</v>
      </c>
      <c r="G7459" s="61">
        <v>353.42</v>
      </c>
      <c r="J7459" s="89">
        <v>0</v>
      </c>
      <c r="K7459" s="89">
        <v>0</v>
      </c>
    </row>
    <row r="7460" spans="1:11" ht="22.5" x14ac:dyDescent="0.2">
      <c r="A7460" s="1" t="str">
        <f t="shared" si="119"/>
        <v>SINAPI 89884</v>
      </c>
      <c r="B7460" s="3" t="s">
        <v>6064</v>
      </c>
      <c r="C7460" s="3">
        <v>89884</v>
      </c>
      <c r="D7460" s="2" t="s">
        <v>7550</v>
      </c>
      <c r="E7460" s="3" t="s">
        <v>15739</v>
      </c>
      <c r="F7460" s="61">
        <v>97.99</v>
      </c>
      <c r="G7460" s="61">
        <v>100.49</v>
      </c>
      <c r="J7460" s="89">
        <v>0</v>
      </c>
      <c r="K7460" s="89">
        <v>0</v>
      </c>
    </row>
    <row r="7461" spans="1:11" ht="22.5" x14ac:dyDescent="0.2">
      <c r="A7461" s="1" t="str">
        <f t="shared" si="119"/>
        <v>SINAPI 89883</v>
      </c>
      <c r="B7461" s="3" t="s">
        <v>6064</v>
      </c>
      <c r="C7461" s="3">
        <v>89883</v>
      </c>
      <c r="D7461" s="2" t="s">
        <v>7551</v>
      </c>
      <c r="E7461" s="3" t="s">
        <v>15740</v>
      </c>
      <c r="F7461" s="61">
        <v>388.11</v>
      </c>
      <c r="G7461" s="61">
        <v>390.61</v>
      </c>
      <c r="J7461" s="89">
        <v>0</v>
      </c>
      <c r="K7461" s="89">
        <v>0</v>
      </c>
    </row>
    <row r="7462" spans="1:11" ht="22.5" x14ac:dyDescent="0.2">
      <c r="A7462" s="1" t="str">
        <f t="shared" si="119"/>
        <v>SINAPI 67827</v>
      </c>
      <c r="B7462" s="3" t="s">
        <v>6064</v>
      </c>
      <c r="C7462" s="3">
        <v>67827</v>
      </c>
      <c r="D7462" s="2" t="s">
        <v>7552</v>
      </c>
      <c r="E7462" s="3" t="s">
        <v>15739</v>
      </c>
      <c r="F7462" s="61">
        <v>65.040000000000006</v>
      </c>
      <c r="G7462" s="61">
        <v>67.540000000000006</v>
      </c>
      <c r="J7462" s="89">
        <v>0</v>
      </c>
      <c r="K7462" s="89">
        <v>0</v>
      </c>
    </row>
    <row r="7463" spans="1:11" ht="22.5" x14ac:dyDescent="0.2">
      <c r="A7463" s="1" t="str">
        <f t="shared" si="119"/>
        <v>SINAPI 67826</v>
      </c>
      <c r="B7463" s="3" t="s">
        <v>6064</v>
      </c>
      <c r="C7463" s="3">
        <v>67826</v>
      </c>
      <c r="D7463" s="2" t="s">
        <v>7553</v>
      </c>
      <c r="E7463" s="3" t="s">
        <v>15740</v>
      </c>
      <c r="F7463" s="61">
        <v>194.15</v>
      </c>
      <c r="G7463" s="61">
        <v>196.65</v>
      </c>
      <c r="J7463" s="89">
        <v>0</v>
      </c>
      <c r="K7463" s="89">
        <v>0</v>
      </c>
    </row>
    <row r="7464" spans="1:11" ht="22.5" x14ac:dyDescent="0.2">
      <c r="A7464" s="1" t="str">
        <f t="shared" si="119"/>
        <v>SINAPI 5961</v>
      </c>
      <c r="B7464" s="3" t="s">
        <v>6064</v>
      </c>
      <c r="C7464" s="3">
        <v>5961</v>
      </c>
      <c r="D7464" s="2" t="s">
        <v>7554</v>
      </c>
      <c r="E7464" s="3" t="s">
        <v>15739</v>
      </c>
      <c r="F7464" s="61">
        <v>63.73</v>
      </c>
      <c r="G7464" s="61">
        <v>66.23</v>
      </c>
      <c r="J7464" s="89">
        <v>0</v>
      </c>
      <c r="K7464" s="89">
        <v>0</v>
      </c>
    </row>
    <row r="7465" spans="1:11" ht="22.5" x14ac:dyDescent="0.2">
      <c r="A7465" s="1" t="str">
        <f t="shared" si="119"/>
        <v>SINAPI 5811</v>
      </c>
      <c r="B7465" s="3" t="s">
        <v>6064</v>
      </c>
      <c r="C7465" s="3">
        <v>5811</v>
      </c>
      <c r="D7465" s="2" t="s">
        <v>7555</v>
      </c>
      <c r="E7465" s="3" t="s">
        <v>15740</v>
      </c>
      <c r="F7465" s="61">
        <v>211.59</v>
      </c>
      <c r="G7465" s="61">
        <v>214.09</v>
      </c>
      <c r="J7465" s="89">
        <v>0</v>
      </c>
      <c r="K7465" s="89">
        <v>0</v>
      </c>
    </row>
    <row r="7466" spans="1:11" ht="33.75" x14ac:dyDescent="0.2">
      <c r="A7466" s="1" t="str">
        <f t="shared" si="119"/>
        <v>SINAPI 92243</v>
      </c>
      <c r="B7466" s="3" t="s">
        <v>6064</v>
      </c>
      <c r="C7466" s="3">
        <v>92243</v>
      </c>
      <c r="D7466" s="2" t="s">
        <v>7556</v>
      </c>
      <c r="E7466" s="3" t="s">
        <v>15739</v>
      </c>
      <c r="F7466" s="61">
        <v>80.849999999999994</v>
      </c>
      <c r="G7466" s="61">
        <v>83.84</v>
      </c>
      <c r="J7466" s="89">
        <v>7.0099999999999996E-2</v>
      </c>
      <c r="K7466" s="89">
        <v>6.7599999999999993E-2</v>
      </c>
    </row>
    <row r="7467" spans="1:11" ht="33.75" x14ac:dyDescent="0.2">
      <c r="A7467" s="1" t="str">
        <f t="shared" si="119"/>
        <v>SINAPI 92242</v>
      </c>
      <c r="B7467" s="3" t="s">
        <v>6064</v>
      </c>
      <c r="C7467" s="3">
        <v>92242</v>
      </c>
      <c r="D7467" s="2" t="s">
        <v>7557</v>
      </c>
      <c r="E7467" s="3" t="s">
        <v>15740</v>
      </c>
      <c r="F7467" s="61">
        <v>421.77</v>
      </c>
      <c r="G7467" s="61">
        <v>424.76</v>
      </c>
      <c r="J7467" s="89">
        <v>2.4799999999999999E-2</v>
      </c>
      <c r="K7467" s="89">
        <v>2.46E-2</v>
      </c>
    </row>
    <row r="7468" spans="1:11" ht="33.75" x14ac:dyDescent="0.2">
      <c r="A7468" s="1" t="str">
        <f t="shared" si="119"/>
        <v>SINAPI 91646</v>
      </c>
      <c r="B7468" s="3" t="s">
        <v>6064</v>
      </c>
      <c r="C7468" s="3">
        <v>91646</v>
      </c>
      <c r="D7468" s="2" t="s">
        <v>7558</v>
      </c>
      <c r="E7468" s="3" t="s">
        <v>15739</v>
      </c>
      <c r="F7468" s="61">
        <v>99.97</v>
      </c>
      <c r="G7468" s="61">
        <v>102.96</v>
      </c>
      <c r="J7468" s="89">
        <v>6.9900000000000004E-2</v>
      </c>
      <c r="K7468" s="89">
        <v>6.7900000000000002E-2</v>
      </c>
    </row>
    <row r="7469" spans="1:11" ht="33.75" x14ac:dyDescent="0.2">
      <c r="A7469" s="1" t="str">
        <f t="shared" si="119"/>
        <v>SINAPI 91645</v>
      </c>
      <c r="B7469" s="3" t="s">
        <v>6064</v>
      </c>
      <c r="C7469" s="3">
        <v>91645</v>
      </c>
      <c r="D7469" s="2" t="s">
        <v>7559</v>
      </c>
      <c r="E7469" s="3" t="s">
        <v>15740</v>
      </c>
      <c r="F7469" s="61">
        <v>488.8</v>
      </c>
      <c r="G7469" s="61">
        <v>491.79</v>
      </c>
      <c r="J7469" s="89">
        <v>2.63E-2</v>
      </c>
      <c r="K7469" s="89">
        <v>2.6200000000000001E-2</v>
      </c>
    </row>
    <row r="7470" spans="1:11" ht="33.75" x14ac:dyDescent="0.2">
      <c r="A7470" s="1" t="str">
        <f t="shared" si="119"/>
        <v>SINAPI 92107</v>
      </c>
      <c r="B7470" s="3" t="s">
        <v>6064</v>
      </c>
      <c r="C7470" s="3">
        <v>92107</v>
      </c>
      <c r="D7470" s="2" t="s">
        <v>7560</v>
      </c>
      <c r="E7470" s="3" t="s">
        <v>15739</v>
      </c>
      <c r="F7470" s="61">
        <v>93.07</v>
      </c>
      <c r="G7470" s="61">
        <v>95.47</v>
      </c>
      <c r="J7470" s="89">
        <v>0.29409999999999997</v>
      </c>
      <c r="K7470" s="89">
        <v>0.28670000000000001</v>
      </c>
    </row>
    <row r="7471" spans="1:11" ht="33.75" x14ac:dyDescent="0.2">
      <c r="A7471" s="1" t="str">
        <f t="shared" si="119"/>
        <v>SINAPI 92106</v>
      </c>
      <c r="B7471" s="3" t="s">
        <v>6064</v>
      </c>
      <c r="C7471" s="3">
        <v>92106</v>
      </c>
      <c r="D7471" s="2" t="s">
        <v>7561</v>
      </c>
      <c r="E7471" s="3" t="s">
        <v>15740</v>
      </c>
      <c r="F7471" s="61">
        <v>364.71</v>
      </c>
      <c r="G7471" s="61">
        <v>367.11</v>
      </c>
      <c r="J7471" s="89">
        <v>0.14779999999999999</v>
      </c>
      <c r="K7471" s="89">
        <v>0.1469</v>
      </c>
    </row>
    <row r="7472" spans="1:11" ht="33.75" x14ac:dyDescent="0.2">
      <c r="A7472" s="1" t="str">
        <f t="shared" si="119"/>
        <v>SINAPI 5903</v>
      </c>
      <c r="B7472" s="3" t="s">
        <v>6064</v>
      </c>
      <c r="C7472" s="3">
        <v>5903</v>
      </c>
      <c r="D7472" s="2" t="s">
        <v>7562</v>
      </c>
      <c r="E7472" s="3" t="s">
        <v>15739</v>
      </c>
      <c r="F7472" s="61">
        <v>73.53</v>
      </c>
      <c r="G7472" s="61">
        <v>75.930000000000007</v>
      </c>
      <c r="J7472" s="89">
        <v>8.77E-2</v>
      </c>
      <c r="K7472" s="89">
        <v>8.4900000000000003E-2</v>
      </c>
    </row>
    <row r="7473" spans="1:11" ht="33.75" x14ac:dyDescent="0.2">
      <c r="A7473" s="1" t="str">
        <f t="shared" si="119"/>
        <v>SINAPI 5901</v>
      </c>
      <c r="B7473" s="3" t="s">
        <v>6064</v>
      </c>
      <c r="C7473" s="3">
        <v>5901</v>
      </c>
      <c r="D7473" s="2" t="s">
        <v>7563</v>
      </c>
      <c r="E7473" s="3" t="s">
        <v>15740</v>
      </c>
      <c r="F7473" s="61">
        <v>326.18</v>
      </c>
      <c r="G7473" s="61">
        <v>328.58</v>
      </c>
      <c r="J7473" s="89">
        <v>3.7900000000000003E-2</v>
      </c>
      <c r="K7473" s="89">
        <v>3.7600000000000001E-2</v>
      </c>
    </row>
    <row r="7474" spans="1:11" ht="22.5" x14ac:dyDescent="0.2">
      <c r="A7474" s="1" t="str">
        <f t="shared" si="119"/>
        <v>SINAPI 6260</v>
      </c>
      <c r="B7474" s="3" t="s">
        <v>6064</v>
      </c>
      <c r="C7474" s="3">
        <v>6260</v>
      </c>
      <c r="D7474" s="2" t="s">
        <v>7564</v>
      </c>
      <c r="E7474" s="3" t="s">
        <v>15739</v>
      </c>
      <c r="F7474" s="61">
        <v>59.83</v>
      </c>
      <c r="G7474" s="61">
        <v>62.23</v>
      </c>
      <c r="J7474" s="89">
        <v>9.01E-2</v>
      </c>
      <c r="K7474" s="89">
        <v>8.6599999999999996E-2</v>
      </c>
    </row>
    <row r="7475" spans="1:11" ht="22.5" x14ac:dyDescent="0.2">
      <c r="A7475" s="1" t="str">
        <f t="shared" si="119"/>
        <v>SINAPI 6259</v>
      </c>
      <c r="B7475" s="3" t="s">
        <v>6064</v>
      </c>
      <c r="C7475" s="3">
        <v>6259</v>
      </c>
      <c r="D7475" s="2" t="s">
        <v>7565</v>
      </c>
      <c r="E7475" s="3" t="s">
        <v>15740</v>
      </c>
      <c r="F7475" s="61">
        <v>261.41000000000003</v>
      </c>
      <c r="G7475" s="61">
        <v>263.81</v>
      </c>
      <c r="J7475" s="89">
        <v>3.95E-2</v>
      </c>
      <c r="K7475" s="89">
        <v>3.9199999999999999E-2</v>
      </c>
    </row>
    <row r="7476" spans="1:11" ht="22.5" x14ac:dyDescent="0.2">
      <c r="A7476" s="1" t="str">
        <f t="shared" si="119"/>
        <v>SINAPI 104705</v>
      </c>
      <c r="B7476" s="3" t="s">
        <v>6064</v>
      </c>
      <c r="C7476" s="3">
        <v>104705</v>
      </c>
      <c r="D7476" s="2" t="s">
        <v>7566</v>
      </c>
      <c r="E7476" s="3" t="s">
        <v>15739</v>
      </c>
      <c r="F7476" s="61">
        <v>0</v>
      </c>
      <c r="G7476" s="61">
        <v>0</v>
      </c>
      <c r="J7476" s="89"/>
      <c r="K7476" s="89"/>
    </row>
    <row r="7477" spans="1:11" ht="22.5" x14ac:dyDescent="0.2">
      <c r="A7477" s="1" t="str">
        <f t="shared" si="119"/>
        <v>SINAPI 104704</v>
      </c>
      <c r="B7477" s="3" t="s">
        <v>6064</v>
      </c>
      <c r="C7477" s="3">
        <v>104704</v>
      </c>
      <c r="D7477" s="2" t="s">
        <v>7567</v>
      </c>
      <c r="E7477" s="3" t="s">
        <v>15740</v>
      </c>
      <c r="F7477" s="61">
        <v>0</v>
      </c>
      <c r="G7477" s="61">
        <v>0</v>
      </c>
      <c r="J7477" s="89"/>
      <c r="K7477" s="89"/>
    </row>
    <row r="7478" spans="1:11" ht="33.75" x14ac:dyDescent="0.2">
      <c r="A7478" s="1" t="str">
        <f t="shared" si="119"/>
        <v>SINAPI 91395</v>
      </c>
      <c r="B7478" s="3" t="s">
        <v>6064</v>
      </c>
      <c r="C7478" s="3">
        <v>91395</v>
      </c>
      <c r="D7478" s="2" t="s">
        <v>7568</v>
      </c>
      <c r="E7478" s="3" t="s">
        <v>15739</v>
      </c>
      <c r="F7478" s="61">
        <v>58.12</v>
      </c>
      <c r="G7478" s="61">
        <v>60.52</v>
      </c>
      <c r="J7478" s="89">
        <v>0</v>
      </c>
      <c r="K7478" s="89">
        <v>0</v>
      </c>
    </row>
    <row r="7479" spans="1:11" ht="33.75" x14ac:dyDescent="0.2">
      <c r="A7479" s="1" t="str">
        <f t="shared" si="119"/>
        <v>SINAPI 73467</v>
      </c>
      <c r="B7479" s="3" t="s">
        <v>6064</v>
      </c>
      <c r="C7479" s="3">
        <v>73467</v>
      </c>
      <c r="D7479" s="2" t="s">
        <v>7569</v>
      </c>
      <c r="E7479" s="3" t="s">
        <v>15740</v>
      </c>
      <c r="F7479" s="61">
        <v>254.99</v>
      </c>
      <c r="G7479" s="61">
        <v>257.39</v>
      </c>
      <c r="J7479" s="89">
        <v>0</v>
      </c>
      <c r="K7479" s="89">
        <v>0</v>
      </c>
    </row>
    <row r="7480" spans="1:11" ht="33.75" x14ac:dyDescent="0.2">
      <c r="A7480" s="1" t="str">
        <f t="shared" si="119"/>
        <v>SINAPI 5826</v>
      </c>
      <c r="B7480" s="3" t="s">
        <v>6064</v>
      </c>
      <c r="C7480" s="3">
        <v>5826</v>
      </c>
      <c r="D7480" s="2" t="s">
        <v>7570</v>
      </c>
      <c r="E7480" s="3" t="s">
        <v>15739</v>
      </c>
      <c r="F7480" s="61">
        <v>61.3</v>
      </c>
      <c r="G7480" s="61">
        <v>63.7</v>
      </c>
      <c r="J7480" s="89">
        <v>0</v>
      </c>
      <c r="K7480" s="89">
        <v>0</v>
      </c>
    </row>
    <row r="7481" spans="1:11" ht="33.75" x14ac:dyDescent="0.2">
      <c r="A7481" s="1" t="str">
        <f t="shared" si="119"/>
        <v>SINAPI 5824</v>
      </c>
      <c r="B7481" s="3" t="s">
        <v>6064</v>
      </c>
      <c r="C7481" s="3">
        <v>5824</v>
      </c>
      <c r="D7481" s="2" t="s">
        <v>7571</v>
      </c>
      <c r="E7481" s="3" t="s">
        <v>15740</v>
      </c>
      <c r="F7481" s="61">
        <v>222.72</v>
      </c>
      <c r="G7481" s="61">
        <v>225.12</v>
      </c>
      <c r="J7481" s="89">
        <v>0</v>
      </c>
      <c r="K7481" s="89">
        <v>0</v>
      </c>
    </row>
    <row r="7482" spans="1:11" ht="22.5" x14ac:dyDescent="0.2">
      <c r="A7482" s="1" t="str">
        <f t="shared" si="119"/>
        <v>SINAPI 5892</v>
      </c>
      <c r="B7482" s="3" t="s">
        <v>6064</v>
      </c>
      <c r="C7482" s="3">
        <v>5892</v>
      </c>
      <c r="D7482" s="2" t="s">
        <v>7572</v>
      </c>
      <c r="E7482" s="3" t="s">
        <v>15739</v>
      </c>
      <c r="F7482" s="61">
        <v>55.43</v>
      </c>
      <c r="G7482" s="61">
        <v>57.83</v>
      </c>
      <c r="J7482" s="89">
        <v>0</v>
      </c>
      <c r="K7482" s="89">
        <v>0</v>
      </c>
    </row>
    <row r="7483" spans="1:11" ht="22.5" x14ac:dyDescent="0.2">
      <c r="A7483" s="1" t="str">
        <f t="shared" si="119"/>
        <v>SINAPI 5890</v>
      </c>
      <c r="B7483" s="3" t="s">
        <v>6064</v>
      </c>
      <c r="C7483" s="3">
        <v>5890</v>
      </c>
      <c r="D7483" s="2" t="s">
        <v>7573</v>
      </c>
      <c r="E7483" s="3" t="s">
        <v>15740</v>
      </c>
      <c r="F7483" s="61">
        <v>208.14</v>
      </c>
      <c r="G7483" s="61">
        <v>210.54</v>
      </c>
      <c r="J7483" s="89">
        <v>0</v>
      </c>
      <c r="K7483" s="89">
        <v>0</v>
      </c>
    </row>
    <row r="7484" spans="1:11" ht="22.5" x14ac:dyDescent="0.2">
      <c r="A7484" s="1" t="str">
        <f t="shared" si="119"/>
        <v>SINAPI 5896</v>
      </c>
      <c r="B7484" s="3" t="s">
        <v>6064</v>
      </c>
      <c r="C7484" s="3">
        <v>5896</v>
      </c>
      <c r="D7484" s="2" t="s">
        <v>7574</v>
      </c>
      <c r="E7484" s="3" t="s">
        <v>15739</v>
      </c>
      <c r="F7484" s="61">
        <v>58.41</v>
      </c>
      <c r="G7484" s="61">
        <v>60.81</v>
      </c>
      <c r="J7484" s="89">
        <v>0</v>
      </c>
      <c r="K7484" s="89">
        <v>0</v>
      </c>
    </row>
    <row r="7485" spans="1:11" ht="22.5" x14ac:dyDescent="0.2">
      <c r="A7485" s="1" t="str">
        <f t="shared" si="119"/>
        <v>SINAPI 5894</v>
      </c>
      <c r="B7485" s="3" t="s">
        <v>6064</v>
      </c>
      <c r="C7485" s="3">
        <v>5894</v>
      </c>
      <c r="D7485" s="2" t="s">
        <v>7575</v>
      </c>
      <c r="E7485" s="3" t="s">
        <v>15740</v>
      </c>
      <c r="F7485" s="61">
        <v>217.17</v>
      </c>
      <c r="G7485" s="61">
        <v>219.57</v>
      </c>
      <c r="J7485" s="89">
        <v>0</v>
      </c>
      <c r="K7485" s="89">
        <v>0</v>
      </c>
    </row>
    <row r="7486" spans="1:11" ht="22.5" x14ac:dyDescent="0.2">
      <c r="A7486" s="1" t="str">
        <f t="shared" si="119"/>
        <v>SINAPI 91032</v>
      </c>
      <c r="B7486" s="3" t="s">
        <v>6064</v>
      </c>
      <c r="C7486" s="3">
        <v>91032</v>
      </c>
      <c r="D7486" s="2" t="s">
        <v>7576</v>
      </c>
      <c r="E7486" s="3" t="s">
        <v>15739</v>
      </c>
      <c r="F7486" s="61">
        <v>67.599999999999994</v>
      </c>
      <c r="G7486" s="61">
        <v>70</v>
      </c>
      <c r="J7486" s="89">
        <v>0</v>
      </c>
      <c r="K7486" s="89">
        <v>0</v>
      </c>
    </row>
    <row r="7487" spans="1:11" ht="22.5" x14ac:dyDescent="0.2">
      <c r="A7487" s="1" t="str">
        <f t="shared" si="119"/>
        <v>SINAPI 91031</v>
      </c>
      <c r="B7487" s="3" t="s">
        <v>6064</v>
      </c>
      <c r="C7487" s="3">
        <v>91031</v>
      </c>
      <c r="D7487" s="2" t="s">
        <v>7577</v>
      </c>
      <c r="E7487" s="3" t="s">
        <v>15740</v>
      </c>
      <c r="F7487" s="61">
        <v>267.48</v>
      </c>
      <c r="G7487" s="61">
        <v>269.88</v>
      </c>
      <c r="J7487" s="89">
        <v>0</v>
      </c>
      <c r="K7487" s="89">
        <v>0</v>
      </c>
    </row>
    <row r="7488" spans="1:11" ht="33.75" x14ac:dyDescent="0.2">
      <c r="A7488" s="1" t="str">
        <f t="shared" si="119"/>
        <v>SINAPI 102817</v>
      </c>
      <c r="B7488" s="3" t="s">
        <v>6064</v>
      </c>
      <c r="C7488" s="3">
        <v>102817</v>
      </c>
      <c r="D7488" s="2" t="s">
        <v>7578</v>
      </c>
      <c r="E7488" s="3" t="s">
        <v>15739</v>
      </c>
      <c r="F7488" s="61">
        <v>0</v>
      </c>
      <c r="G7488" s="61">
        <v>0</v>
      </c>
      <c r="J7488" s="89"/>
      <c r="K7488" s="89"/>
    </row>
    <row r="7489" spans="1:11" ht="33.75" x14ac:dyDescent="0.2">
      <c r="A7489" s="1" t="str">
        <f t="shared" si="119"/>
        <v>SINAPI 102816</v>
      </c>
      <c r="B7489" s="3" t="s">
        <v>6064</v>
      </c>
      <c r="C7489" s="3">
        <v>102816</v>
      </c>
      <c r="D7489" s="2" t="s">
        <v>7579</v>
      </c>
      <c r="E7489" s="3" t="s">
        <v>15740</v>
      </c>
      <c r="F7489" s="61">
        <v>0</v>
      </c>
      <c r="G7489" s="61">
        <v>0</v>
      </c>
      <c r="J7489" s="89"/>
      <c r="K7489" s="89"/>
    </row>
    <row r="7490" spans="1:11" ht="22.5" x14ac:dyDescent="0.2">
      <c r="A7490" s="1" t="str">
        <f t="shared" si="119"/>
        <v>SINAPI 91534</v>
      </c>
      <c r="B7490" s="3" t="s">
        <v>6064</v>
      </c>
      <c r="C7490" s="3">
        <v>91534</v>
      </c>
      <c r="D7490" s="2" t="s">
        <v>7580</v>
      </c>
      <c r="E7490" s="3" t="s">
        <v>15739</v>
      </c>
      <c r="F7490" s="61">
        <v>37.17</v>
      </c>
      <c r="G7490" s="61">
        <v>40.880000000000003</v>
      </c>
      <c r="J7490" s="89">
        <v>0</v>
      </c>
      <c r="K7490" s="89">
        <v>0</v>
      </c>
    </row>
    <row r="7491" spans="1:11" ht="22.5" x14ac:dyDescent="0.2">
      <c r="A7491" s="1" t="str">
        <f t="shared" si="119"/>
        <v>SINAPI 91533</v>
      </c>
      <c r="B7491" s="3" t="s">
        <v>6064</v>
      </c>
      <c r="C7491" s="3">
        <v>91533</v>
      </c>
      <c r="D7491" s="2" t="s">
        <v>7581</v>
      </c>
      <c r="E7491" s="3" t="s">
        <v>15740</v>
      </c>
      <c r="F7491" s="61">
        <v>44.58</v>
      </c>
      <c r="G7491" s="61">
        <v>48.29</v>
      </c>
      <c r="J7491" s="89">
        <v>0</v>
      </c>
      <c r="K7491" s="89">
        <v>0</v>
      </c>
    </row>
    <row r="7492" spans="1:11" ht="22.5" x14ac:dyDescent="0.2">
      <c r="A7492" s="1" t="str">
        <f t="shared" si="119"/>
        <v>SINAPI 95265</v>
      </c>
      <c r="B7492" s="3" t="s">
        <v>6064</v>
      </c>
      <c r="C7492" s="3">
        <v>95265</v>
      </c>
      <c r="D7492" s="2" t="s">
        <v>7582</v>
      </c>
      <c r="E7492" s="3" t="s">
        <v>15739</v>
      </c>
      <c r="F7492" s="61">
        <v>0.86</v>
      </c>
      <c r="G7492" s="61">
        <v>0.86</v>
      </c>
      <c r="J7492" s="89">
        <v>0</v>
      </c>
      <c r="K7492" s="89">
        <v>0</v>
      </c>
    </row>
    <row r="7493" spans="1:11" ht="22.5" x14ac:dyDescent="0.2">
      <c r="A7493" s="1" t="str">
        <f t="shared" si="119"/>
        <v>SINAPI 95264</v>
      </c>
      <c r="B7493" s="3" t="s">
        <v>6064</v>
      </c>
      <c r="C7493" s="3">
        <v>95264</v>
      </c>
      <c r="D7493" s="2" t="s">
        <v>7583</v>
      </c>
      <c r="E7493" s="3" t="s">
        <v>15740</v>
      </c>
      <c r="F7493" s="61">
        <v>6.52</v>
      </c>
      <c r="G7493" s="61">
        <v>6.52</v>
      </c>
      <c r="J7493" s="89">
        <v>0</v>
      </c>
      <c r="K7493" s="89">
        <v>0</v>
      </c>
    </row>
    <row r="7494" spans="1:11" ht="22.5" x14ac:dyDescent="0.2">
      <c r="A7494" s="1" t="str">
        <f t="shared" si="119"/>
        <v>SINAPI 90973</v>
      </c>
      <c r="B7494" s="3" t="s">
        <v>6064</v>
      </c>
      <c r="C7494" s="3">
        <v>90973</v>
      </c>
      <c r="D7494" s="2" t="s">
        <v>7584</v>
      </c>
      <c r="E7494" s="3" t="s">
        <v>15739</v>
      </c>
      <c r="F7494" s="61">
        <v>8.44</v>
      </c>
      <c r="G7494" s="61">
        <v>8.44</v>
      </c>
      <c r="J7494" s="89">
        <v>1</v>
      </c>
      <c r="K7494" s="89">
        <v>1</v>
      </c>
    </row>
    <row r="7495" spans="1:11" ht="22.5" x14ac:dyDescent="0.2">
      <c r="A7495" s="1" t="str">
        <f t="shared" si="119"/>
        <v>SINAPI 90972</v>
      </c>
      <c r="B7495" s="3" t="s">
        <v>6064</v>
      </c>
      <c r="C7495" s="3">
        <v>90972</v>
      </c>
      <c r="D7495" s="2" t="s">
        <v>7585</v>
      </c>
      <c r="E7495" s="3" t="s">
        <v>15740</v>
      </c>
      <c r="F7495" s="61">
        <v>78.77</v>
      </c>
      <c r="G7495" s="61">
        <v>78.77</v>
      </c>
      <c r="J7495" s="89">
        <v>0.21299999999999999</v>
      </c>
      <c r="K7495" s="89">
        <v>0.21299999999999999</v>
      </c>
    </row>
    <row r="7496" spans="1:11" ht="22.5" x14ac:dyDescent="0.2">
      <c r="A7496" s="1" t="str">
        <f t="shared" si="119"/>
        <v>SINAPI 91001</v>
      </c>
      <c r="B7496" s="3" t="s">
        <v>6064</v>
      </c>
      <c r="C7496" s="3">
        <v>91001</v>
      </c>
      <c r="D7496" s="2" t="s">
        <v>7586</v>
      </c>
      <c r="E7496" s="3" t="s">
        <v>15739</v>
      </c>
      <c r="F7496" s="61">
        <v>10.02</v>
      </c>
      <c r="G7496" s="61">
        <v>10.02</v>
      </c>
      <c r="J7496" s="89">
        <v>1</v>
      </c>
      <c r="K7496" s="89">
        <v>1</v>
      </c>
    </row>
    <row r="7497" spans="1:11" ht="22.5" x14ac:dyDescent="0.2">
      <c r="A7497" s="1" t="str">
        <f t="shared" si="119"/>
        <v>SINAPI 90999</v>
      </c>
      <c r="B7497" s="3" t="s">
        <v>6064</v>
      </c>
      <c r="C7497" s="3">
        <v>90999</v>
      </c>
      <c r="D7497" s="2" t="s">
        <v>7587</v>
      </c>
      <c r="E7497" s="3" t="s">
        <v>15740</v>
      </c>
      <c r="F7497" s="61">
        <v>104.12</v>
      </c>
      <c r="G7497" s="61">
        <v>104.12</v>
      </c>
      <c r="J7497" s="89">
        <v>0.19120000000000001</v>
      </c>
      <c r="K7497" s="89">
        <v>0.19120000000000001</v>
      </c>
    </row>
    <row r="7498" spans="1:11" ht="22.5" x14ac:dyDescent="0.2">
      <c r="A7498" s="1" t="str">
        <f t="shared" si="119"/>
        <v>SINAPI 5954</v>
      </c>
      <c r="B7498" s="3" t="s">
        <v>6064</v>
      </c>
      <c r="C7498" s="3">
        <v>5954</v>
      </c>
      <c r="D7498" s="2" t="s">
        <v>7588</v>
      </c>
      <c r="E7498" s="3" t="s">
        <v>15739</v>
      </c>
      <c r="F7498" s="61">
        <v>6.3</v>
      </c>
      <c r="G7498" s="61">
        <v>6.3</v>
      </c>
      <c r="J7498" s="89">
        <v>1</v>
      </c>
      <c r="K7498" s="89">
        <v>1</v>
      </c>
    </row>
    <row r="7499" spans="1:11" ht="22.5" x14ac:dyDescent="0.2">
      <c r="A7499" s="1" t="str">
        <f t="shared" si="119"/>
        <v>SINAPI 5953</v>
      </c>
      <c r="B7499" s="3" t="s">
        <v>6064</v>
      </c>
      <c r="C7499" s="3">
        <v>5953</v>
      </c>
      <c r="D7499" s="2" t="s">
        <v>7589</v>
      </c>
      <c r="E7499" s="3" t="s">
        <v>15740</v>
      </c>
      <c r="F7499" s="61">
        <v>60.74</v>
      </c>
      <c r="G7499" s="61">
        <v>60.74</v>
      </c>
      <c r="J7499" s="89">
        <v>0.20610000000000001</v>
      </c>
      <c r="K7499" s="89">
        <v>0.20610000000000001</v>
      </c>
    </row>
    <row r="7500" spans="1:11" ht="22.5" x14ac:dyDescent="0.2">
      <c r="A7500" s="1" t="str">
        <f t="shared" si="119"/>
        <v>SINAPI 90982</v>
      </c>
      <c r="B7500" s="3" t="s">
        <v>6064</v>
      </c>
      <c r="C7500" s="3">
        <v>90982</v>
      </c>
      <c r="D7500" s="2" t="s">
        <v>7590</v>
      </c>
      <c r="E7500" s="3" t="s">
        <v>15739</v>
      </c>
      <c r="F7500" s="61">
        <v>21.46</v>
      </c>
      <c r="G7500" s="61">
        <v>21.46</v>
      </c>
      <c r="J7500" s="89">
        <v>1</v>
      </c>
      <c r="K7500" s="89">
        <v>1</v>
      </c>
    </row>
    <row r="7501" spans="1:11" ht="22.5" x14ac:dyDescent="0.2">
      <c r="A7501" s="1" t="str">
        <f t="shared" si="119"/>
        <v>SINAPI 90979</v>
      </c>
      <c r="B7501" s="3" t="s">
        <v>6064</v>
      </c>
      <c r="C7501" s="3">
        <v>90979</v>
      </c>
      <c r="D7501" s="2" t="s">
        <v>7591</v>
      </c>
      <c r="E7501" s="3" t="s">
        <v>15740</v>
      </c>
      <c r="F7501" s="61">
        <v>203.46</v>
      </c>
      <c r="G7501" s="61">
        <v>203.46</v>
      </c>
      <c r="J7501" s="89">
        <v>0.20949999999999999</v>
      </c>
      <c r="K7501" s="89">
        <v>0.20949999999999999</v>
      </c>
    </row>
    <row r="7502" spans="1:11" ht="22.5" x14ac:dyDescent="0.2">
      <c r="A7502" s="1" t="str">
        <f t="shared" si="119"/>
        <v>SINAPI 90965</v>
      </c>
      <c r="B7502" s="3" t="s">
        <v>6064</v>
      </c>
      <c r="C7502" s="3">
        <v>90965</v>
      </c>
      <c r="D7502" s="2" t="s">
        <v>7592</v>
      </c>
      <c r="E7502" s="3" t="s">
        <v>15739</v>
      </c>
      <c r="F7502" s="61">
        <v>8.42</v>
      </c>
      <c r="G7502" s="61">
        <v>8.42</v>
      </c>
      <c r="J7502" s="89">
        <v>1</v>
      </c>
      <c r="K7502" s="89">
        <v>1</v>
      </c>
    </row>
    <row r="7503" spans="1:11" ht="22.5" x14ac:dyDescent="0.2">
      <c r="A7503" s="1" t="str">
        <f t="shared" si="119"/>
        <v>SINAPI 90964</v>
      </c>
      <c r="B7503" s="3" t="s">
        <v>6064</v>
      </c>
      <c r="C7503" s="3">
        <v>90964</v>
      </c>
      <c r="D7503" s="2" t="s">
        <v>7593</v>
      </c>
      <c r="E7503" s="3" t="s">
        <v>15740</v>
      </c>
      <c r="F7503" s="61">
        <v>32.03</v>
      </c>
      <c r="G7503" s="61">
        <v>32.03</v>
      </c>
      <c r="J7503" s="89">
        <v>0.52229999999999999</v>
      </c>
      <c r="K7503" s="89">
        <v>0.52229999999999999</v>
      </c>
    </row>
    <row r="7504" spans="1:11" ht="22.5" x14ac:dyDescent="0.2">
      <c r="A7504" s="1" t="str">
        <f t="shared" si="119"/>
        <v>SINAPI 102970</v>
      </c>
      <c r="B7504" s="3" t="s">
        <v>6064</v>
      </c>
      <c r="C7504" s="3">
        <v>102970</v>
      </c>
      <c r="D7504" s="2" t="s">
        <v>7594</v>
      </c>
      <c r="E7504" s="3" t="s">
        <v>15739</v>
      </c>
      <c r="F7504" s="61">
        <v>0</v>
      </c>
      <c r="G7504" s="61">
        <v>0</v>
      </c>
      <c r="J7504" s="89"/>
      <c r="K7504" s="89"/>
    </row>
    <row r="7505" spans="1:11" ht="22.5" x14ac:dyDescent="0.2">
      <c r="A7505" s="1" t="str">
        <f t="shared" si="119"/>
        <v>SINAPI 102971</v>
      </c>
      <c r="B7505" s="3" t="s">
        <v>6064</v>
      </c>
      <c r="C7505" s="3">
        <v>102971</v>
      </c>
      <c r="D7505" s="2" t="s">
        <v>7595</v>
      </c>
      <c r="E7505" s="3" t="s">
        <v>15740</v>
      </c>
      <c r="F7505" s="61">
        <v>0</v>
      </c>
      <c r="G7505" s="61">
        <v>0</v>
      </c>
      <c r="J7505" s="89"/>
      <c r="K7505" s="89"/>
    </row>
    <row r="7506" spans="1:11" ht="22.5" x14ac:dyDescent="0.2">
      <c r="A7506" s="1" t="str">
        <f t="shared" si="119"/>
        <v>SINAPI 102822</v>
      </c>
      <c r="B7506" s="3" t="s">
        <v>6064</v>
      </c>
      <c r="C7506" s="3">
        <v>102822</v>
      </c>
      <c r="D7506" s="2" t="s">
        <v>7596</v>
      </c>
      <c r="E7506" s="3" t="s">
        <v>15739</v>
      </c>
      <c r="F7506" s="61">
        <v>0</v>
      </c>
      <c r="G7506" s="61">
        <v>0</v>
      </c>
      <c r="J7506" s="89"/>
      <c r="K7506" s="89"/>
    </row>
    <row r="7507" spans="1:11" ht="22.5" x14ac:dyDescent="0.2">
      <c r="A7507" s="1" t="str">
        <f t="shared" si="119"/>
        <v>SINAPI 102821</v>
      </c>
      <c r="B7507" s="3" t="s">
        <v>6064</v>
      </c>
      <c r="C7507" s="3">
        <v>102821</v>
      </c>
      <c r="D7507" s="2" t="s">
        <v>7597</v>
      </c>
      <c r="E7507" s="3" t="s">
        <v>15740</v>
      </c>
      <c r="F7507" s="61">
        <v>0</v>
      </c>
      <c r="G7507" s="61">
        <v>0</v>
      </c>
      <c r="J7507" s="89"/>
      <c r="K7507" s="89"/>
    </row>
    <row r="7508" spans="1:11" ht="22.5" x14ac:dyDescent="0.2">
      <c r="A7508" s="1" t="str">
        <f t="shared" si="119"/>
        <v>SINAPI 102828</v>
      </c>
      <c r="B7508" s="3" t="s">
        <v>6064</v>
      </c>
      <c r="C7508" s="3">
        <v>102828</v>
      </c>
      <c r="D7508" s="2" t="s">
        <v>7598</v>
      </c>
      <c r="E7508" s="3" t="s">
        <v>15739</v>
      </c>
      <c r="F7508" s="61">
        <v>0</v>
      </c>
      <c r="G7508" s="61">
        <v>0</v>
      </c>
      <c r="J7508" s="89"/>
      <c r="K7508" s="89"/>
    </row>
    <row r="7509" spans="1:11" ht="22.5" x14ac:dyDescent="0.2">
      <c r="A7509" s="1" t="str">
        <f t="shared" si="119"/>
        <v>SINAPI 102827</v>
      </c>
      <c r="B7509" s="3" t="s">
        <v>6064</v>
      </c>
      <c r="C7509" s="3">
        <v>102827</v>
      </c>
      <c r="D7509" s="2" t="s">
        <v>7599</v>
      </c>
      <c r="E7509" s="3" t="s">
        <v>15740</v>
      </c>
      <c r="F7509" s="61">
        <v>0</v>
      </c>
      <c r="G7509" s="61">
        <v>0</v>
      </c>
      <c r="J7509" s="89"/>
      <c r="K7509" s="89"/>
    </row>
    <row r="7510" spans="1:11" ht="22.5" x14ac:dyDescent="0.2">
      <c r="A7510" s="1" t="str">
        <f t="shared" si="119"/>
        <v>SINAPI 103939</v>
      </c>
      <c r="B7510" s="3" t="s">
        <v>6064</v>
      </c>
      <c r="C7510" s="3">
        <v>103939</v>
      </c>
      <c r="D7510" s="2" t="s">
        <v>7600</v>
      </c>
      <c r="E7510" s="3" t="s">
        <v>15739</v>
      </c>
      <c r="F7510" s="61">
        <v>0</v>
      </c>
      <c r="G7510" s="61">
        <v>0</v>
      </c>
      <c r="J7510" s="89"/>
      <c r="K7510" s="89"/>
    </row>
    <row r="7511" spans="1:11" ht="22.5" x14ac:dyDescent="0.2">
      <c r="A7511" s="1" t="str">
        <f t="shared" ref="A7511:A7574" si="120">CONCATENATE($B7511," ",$C7511)</f>
        <v>SINAPI 103938</v>
      </c>
      <c r="B7511" s="3" t="s">
        <v>6064</v>
      </c>
      <c r="C7511" s="3">
        <v>103938</v>
      </c>
      <c r="D7511" s="2" t="s">
        <v>7601</v>
      </c>
      <c r="E7511" s="3" t="s">
        <v>15740</v>
      </c>
      <c r="F7511" s="61">
        <v>0</v>
      </c>
      <c r="G7511" s="61">
        <v>0</v>
      </c>
      <c r="J7511" s="89"/>
      <c r="K7511" s="89"/>
    </row>
    <row r="7512" spans="1:11" ht="22.5" x14ac:dyDescent="0.2">
      <c r="A7512" s="1" t="str">
        <f t="shared" si="120"/>
        <v>SINAPI 103945</v>
      </c>
      <c r="B7512" s="3" t="s">
        <v>6064</v>
      </c>
      <c r="C7512" s="3">
        <v>103945</v>
      </c>
      <c r="D7512" s="2" t="s">
        <v>7602</v>
      </c>
      <c r="E7512" s="3" t="s">
        <v>15739</v>
      </c>
      <c r="F7512" s="61">
        <v>0</v>
      </c>
      <c r="G7512" s="61">
        <v>0</v>
      </c>
      <c r="J7512" s="89"/>
      <c r="K7512" s="89"/>
    </row>
    <row r="7513" spans="1:11" ht="22.5" x14ac:dyDescent="0.2">
      <c r="A7513" s="1" t="str">
        <f t="shared" si="120"/>
        <v>SINAPI 103944</v>
      </c>
      <c r="B7513" s="3" t="s">
        <v>6064</v>
      </c>
      <c r="C7513" s="3">
        <v>103944</v>
      </c>
      <c r="D7513" s="2" t="s">
        <v>7603</v>
      </c>
      <c r="E7513" s="3" t="s">
        <v>15740</v>
      </c>
      <c r="F7513" s="61">
        <v>0</v>
      </c>
      <c r="G7513" s="61">
        <v>0</v>
      </c>
      <c r="J7513" s="89"/>
      <c r="K7513" s="89"/>
    </row>
    <row r="7514" spans="1:11" ht="22.5" x14ac:dyDescent="0.2">
      <c r="A7514" s="1" t="str">
        <f t="shared" si="120"/>
        <v>SINAPI 91285</v>
      </c>
      <c r="B7514" s="3" t="s">
        <v>6064</v>
      </c>
      <c r="C7514" s="3">
        <v>91285</v>
      </c>
      <c r="D7514" s="2" t="s">
        <v>7604</v>
      </c>
      <c r="E7514" s="3" t="s">
        <v>15739</v>
      </c>
      <c r="F7514" s="61">
        <v>1.1100000000000001</v>
      </c>
      <c r="G7514" s="61">
        <v>1.1100000000000001</v>
      </c>
      <c r="J7514" s="89">
        <v>0</v>
      </c>
      <c r="K7514" s="89">
        <v>0</v>
      </c>
    </row>
    <row r="7515" spans="1:11" ht="22.5" x14ac:dyDescent="0.2">
      <c r="A7515" s="1" t="str">
        <f t="shared" si="120"/>
        <v>SINAPI 91283</v>
      </c>
      <c r="B7515" s="3" t="s">
        <v>6064</v>
      </c>
      <c r="C7515" s="3">
        <v>91283</v>
      </c>
      <c r="D7515" s="2" t="s">
        <v>7605</v>
      </c>
      <c r="E7515" s="3" t="s">
        <v>15740</v>
      </c>
      <c r="F7515" s="61">
        <v>11.19</v>
      </c>
      <c r="G7515" s="61">
        <v>11.19</v>
      </c>
      <c r="J7515" s="89">
        <v>0</v>
      </c>
      <c r="K7515" s="89">
        <v>0</v>
      </c>
    </row>
    <row r="7516" spans="1:11" ht="22.5" x14ac:dyDescent="0.2">
      <c r="A7516" s="1" t="str">
        <f t="shared" si="120"/>
        <v>SINAPI 95283</v>
      </c>
      <c r="B7516" s="3" t="s">
        <v>6064</v>
      </c>
      <c r="C7516" s="3">
        <v>95283</v>
      </c>
      <c r="D7516" s="2" t="s">
        <v>7606</v>
      </c>
      <c r="E7516" s="3" t="s">
        <v>15739</v>
      </c>
      <c r="F7516" s="61">
        <v>0.8</v>
      </c>
      <c r="G7516" s="61">
        <v>0.8</v>
      </c>
      <c r="J7516" s="89">
        <v>1</v>
      </c>
      <c r="K7516" s="89">
        <v>1</v>
      </c>
    </row>
    <row r="7517" spans="1:11" ht="22.5" x14ac:dyDescent="0.2">
      <c r="A7517" s="1" t="str">
        <f t="shared" si="120"/>
        <v>SINAPI 95282</v>
      </c>
      <c r="B7517" s="3" t="s">
        <v>6064</v>
      </c>
      <c r="C7517" s="3">
        <v>95282</v>
      </c>
      <c r="D7517" s="2" t="s">
        <v>7607</v>
      </c>
      <c r="E7517" s="3" t="s">
        <v>15740</v>
      </c>
      <c r="F7517" s="61">
        <v>10.33</v>
      </c>
      <c r="G7517" s="61">
        <v>10.33</v>
      </c>
      <c r="J7517" s="89">
        <v>0.1404</v>
      </c>
      <c r="K7517" s="89">
        <v>0.1404</v>
      </c>
    </row>
    <row r="7518" spans="1:11" x14ac:dyDescent="0.2">
      <c r="A7518" s="1" t="str">
        <f t="shared" si="120"/>
        <v>SINAPI 95128</v>
      </c>
      <c r="B7518" s="3" t="s">
        <v>6064</v>
      </c>
      <c r="C7518" s="3">
        <v>95128</v>
      </c>
      <c r="D7518" s="2" t="s">
        <v>7608</v>
      </c>
      <c r="E7518" s="3" t="s">
        <v>15739</v>
      </c>
      <c r="F7518" s="61">
        <v>59.49</v>
      </c>
      <c r="G7518" s="61">
        <v>63.2</v>
      </c>
      <c r="J7518" s="89">
        <v>0.39300000000000002</v>
      </c>
      <c r="K7518" s="89">
        <v>0.36990000000000001</v>
      </c>
    </row>
    <row r="7519" spans="1:11" x14ac:dyDescent="0.2">
      <c r="A7519" s="1" t="str">
        <f t="shared" si="120"/>
        <v>SINAPI 95127</v>
      </c>
      <c r="B7519" s="3" t="s">
        <v>6064</v>
      </c>
      <c r="C7519" s="3">
        <v>95127</v>
      </c>
      <c r="D7519" s="2" t="s">
        <v>7609</v>
      </c>
      <c r="E7519" s="3" t="s">
        <v>15740</v>
      </c>
      <c r="F7519" s="61">
        <v>229.66</v>
      </c>
      <c r="G7519" s="61">
        <v>233.37</v>
      </c>
      <c r="J7519" s="89">
        <v>0.187</v>
      </c>
      <c r="K7519" s="89">
        <v>0.184</v>
      </c>
    </row>
    <row r="7520" spans="1:11" ht="22.5" x14ac:dyDescent="0.2">
      <c r="A7520" s="1" t="str">
        <f t="shared" si="120"/>
        <v>SINAPI 92044</v>
      </c>
      <c r="B7520" s="3" t="s">
        <v>6064</v>
      </c>
      <c r="C7520" s="3">
        <v>92044</v>
      </c>
      <c r="D7520" s="2" t="s">
        <v>7610</v>
      </c>
      <c r="E7520" s="3" t="s">
        <v>15739</v>
      </c>
      <c r="F7520" s="61">
        <v>7.8</v>
      </c>
      <c r="G7520" s="61">
        <v>7.8</v>
      </c>
      <c r="J7520" s="89">
        <v>1</v>
      </c>
      <c r="K7520" s="89">
        <v>1</v>
      </c>
    </row>
    <row r="7521" spans="1:11" ht="22.5" x14ac:dyDescent="0.2">
      <c r="A7521" s="1" t="str">
        <f t="shared" si="120"/>
        <v>SINAPI 92043</v>
      </c>
      <c r="B7521" s="3" t="s">
        <v>6064</v>
      </c>
      <c r="C7521" s="3">
        <v>92043</v>
      </c>
      <c r="D7521" s="2" t="s">
        <v>7611</v>
      </c>
      <c r="E7521" s="3" t="s">
        <v>15740</v>
      </c>
      <c r="F7521" s="61">
        <v>13.19</v>
      </c>
      <c r="G7521" s="61">
        <v>13.19</v>
      </c>
      <c r="J7521" s="89">
        <v>1</v>
      </c>
      <c r="K7521" s="89">
        <v>1</v>
      </c>
    </row>
    <row r="7522" spans="1:11" x14ac:dyDescent="0.2">
      <c r="A7522" s="1" t="str">
        <f t="shared" si="120"/>
        <v>SINAPI 102834</v>
      </c>
      <c r="B7522" s="3" t="s">
        <v>6064</v>
      </c>
      <c r="C7522" s="3">
        <v>102834</v>
      </c>
      <c r="D7522" s="2" t="s">
        <v>7612</v>
      </c>
      <c r="E7522" s="3" t="s">
        <v>15739</v>
      </c>
      <c r="F7522" s="61">
        <v>0</v>
      </c>
      <c r="G7522" s="61">
        <v>0</v>
      </c>
      <c r="J7522" s="89"/>
      <c r="K7522" s="89"/>
    </row>
    <row r="7523" spans="1:11" x14ac:dyDescent="0.2">
      <c r="A7523" s="1" t="str">
        <f t="shared" si="120"/>
        <v>SINAPI 102833</v>
      </c>
      <c r="B7523" s="3" t="s">
        <v>6064</v>
      </c>
      <c r="C7523" s="3">
        <v>102833</v>
      </c>
      <c r="D7523" s="2" t="s">
        <v>7613</v>
      </c>
      <c r="E7523" s="3" t="s">
        <v>15740</v>
      </c>
      <c r="F7523" s="61">
        <v>0</v>
      </c>
      <c r="G7523" s="61">
        <v>0</v>
      </c>
      <c r="J7523" s="89"/>
      <c r="K7523" s="89"/>
    </row>
    <row r="7524" spans="1:11" x14ac:dyDescent="0.2">
      <c r="A7524" s="1" t="str">
        <f t="shared" si="120"/>
        <v>SINAPI 92119</v>
      </c>
      <c r="B7524" s="3" t="s">
        <v>6064</v>
      </c>
      <c r="C7524" s="3">
        <v>92119</v>
      </c>
      <c r="D7524" s="2" t="s">
        <v>7614</v>
      </c>
      <c r="E7524" s="3" t="s">
        <v>15739</v>
      </c>
      <c r="F7524" s="61">
        <v>0.26</v>
      </c>
      <c r="G7524" s="61">
        <v>0.26</v>
      </c>
      <c r="J7524" s="89">
        <v>0</v>
      </c>
      <c r="K7524" s="89">
        <v>0</v>
      </c>
    </row>
    <row r="7525" spans="1:11" x14ac:dyDescent="0.2">
      <c r="A7525" s="1" t="str">
        <f t="shared" si="120"/>
        <v>SINAPI 92118</v>
      </c>
      <c r="B7525" s="3" t="s">
        <v>6064</v>
      </c>
      <c r="C7525" s="3">
        <v>92118</v>
      </c>
      <c r="D7525" s="2" t="s">
        <v>7615</v>
      </c>
      <c r="E7525" s="3" t="s">
        <v>15740</v>
      </c>
      <c r="F7525" s="61">
        <v>0.41</v>
      </c>
      <c r="G7525" s="61">
        <v>0.41</v>
      </c>
      <c r="J7525" s="89">
        <v>0</v>
      </c>
      <c r="K7525" s="89">
        <v>0</v>
      </c>
    </row>
    <row r="7526" spans="1:11" x14ac:dyDescent="0.2">
      <c r="A7526" s="1" t="str">
        <f t="shared" si="120"/>
        <v>SINAPI 102917</v>
      </c>
      <c r="B7526" s="3" t="s">
        <v>6064</v>
      </c>
      <c r="C7526" s="3">
        <v>102917</v>
      </c>
      <c r="D7526" s="2" t="s">
        <v>7616</v>
      </c>
      <c r="E7526" s="3" t="s">
        <v>15739</v>
      </c>
      <c r="F7526" s="61">
        <v>0</v>
      </c>
      <c r="G7526" s="61">
        <v>0</v>
      </c>
      <c r="J7526" s="89"/>
      <c r="K7526" s="89"/>
    </row>
    <row r="7527" spans="1:11" x14ac:dyDescent="0.2">
      <c r="A7527" s="1" t="str">
        <f t="shared" si="120"/>
        <v>SINAPI 102916</v>
      </c>
      <c r="B7527" s="3" t="s">
        <v>6064</v>
      </c>
      <c r="C7527" s="3">
        <v>102916</v>
      </c>
      <c r="D7527" s="2" t="s">
        <v>7617</v>
      </c>
      <c r="E7527" s="3" t="s">
        <v>15740</v>
      </c>
      <c r="F7527" s="61">
        <v>0</v>
      </c>
      <c r="G7527" s="61">
        <v>0</v>
      </c>
      <c r="J7527" s="89"/>
      <c r="K7527" s="89"/>
    </row>
    <row r="7528" spans="1:11" ht="33.75" x14ac:dyDescent="0.2">
      <c r="A7528" s="1" t="str">
        <f t="shared" si="120"/>
        <v>SINAPI 95721</v>
      </c>
      <c r="B7528" s="3" t="s">
        <v>6064</v>
      </c>
      <c r="C7528" s="3">
        <v>95721</v>
      </c>
      <c r="D7528" s="2" t="s">
        <v>7618</v>
      </c>
      <c r="E7528" s="3" t="s">
        <v>15739</v>
      </c>
      <c r="F7528" s="61">
        <v>115.8</v>
      </c>
      <c r="G7528" s="61">
        <v>119.26</v>
      </c>
      <c r="J7528" s="89">
        <v>0</v>
      </c>
      <c r="K7528" s="89">
        <v>0</v>
      </c>
    </row>
    <row r="7529" spans="1:11" ht="33.75" x14ac:dyDescent="0.2">
      <c r="A7529" s="1" t="str">
        <f t="shared" si="120"/>
        <v>SINAPI 95720</v>
      </c>
      <c r="B7529" s="3" t="s">
        <v>6064</v>
      </c>
      <c r="C7529" s="3">
        <v>95720</v>
      </c>
      <c r="D7529" s="2" t="s">
        <v>7619</v>
      </c>
      <c r="E7529" s="3" t="s">
        <v>15740</v>
      </c>
      <c r="F7529" s="61">
        <v>288.70999999999998</v>
      </c>
      <c r="G7529" s="61">
        <v>292.17</v>
      </c>
      <c r="J7529" s="89">
        <v>0</v>
      </c>
      <c r="K7529" s="89">
        <v>0</v>
      </c>
    </row>
    <row r="7530" spans="1:11" ht="22.5" x14ac:dyDescent="0.2">
      <c r="A7530" s="1" t="str">
        <f t="shared" si="120"/>
        <v>SINAPI 104717</v>
      </c>
      <c r="B7530" s="3" t="s">
        <v>6064</v>
      </c>
      <c r="C7530" s="3">
        <v>104717</v>
      </c>
      <c r="D7530" s="2" t="s">
        <v>7620</v>
      </c>
      <c r="E7530" s="3" t="s">
        <v>15739</v>
      </c>
      <c r="F7530" s="61">
        <v>110.87</v>
      </c>
      <c r="G7530" s="61">
        <v>114.33</v>
      </c>
      <c r="J7530" s="89">
        <v>0</v>
      </c>
      <c r="K7530" s="89">
        <v>0</v>
      </c>
    </row>
    <row r="7531" spans="1:11" ht="22.5" x14ac:dyDescent="0.2">
      <c r="A7531" s="1" t="str">
        <f t="shared" si="120"/>
        <v>SINAPI 104716</v>
      </c>
      <c r="B7531" s="3" t="s">
        <v>6064</v>
      </c>
      <c r="C7531" s="3">
        <v>104716</v>
      </c>
      <c r="D7531" s="2" t="s">
        <v>7621</v>
      </c>
      <c r="E7531" s="3" t="s">
        <v>15740</v>
      </c>
      <c r="F7531" s="61">
        <v>278.92</v>
      </c>
      <c r="G7531" s="61">
        <v>282.38</v>
      </c>
      <c r="J7531" s="89">
        <v>0</v>
      </c>
      <c r="K7531" s="89">
        <v>0</v>
      </c>
    </row>
    <row r="7532" spans="1:11" ht="22.5" x14ac:dyDescent="0.2">
      <c r="A7532" s="1" t="str">
        <f t="shared" si="120"/>
        <v>SINAPI 102899</v>
      </c>
      <c r="B7532" s="3" t="s">
        <v>6064</v>
      </c>
      <c r="C7532" s="3">
        <v>102899</v>
      </c>
      <c r="D7532" s="2" t="s">
        <v>7622</v>
      </c>
      <c r="E7532" s="3" t="s">
        <v>15739</v>
      </c>
      <c r="F7532" s="61">
        <v>0</v>
      </c>
      <c r="G7532" s="61">
        <v>0</v>
      </c>
      <c r="J7532" s="89"/>
      <c r="K7532" s="89"/>
    </row>
    <row r="7533" spans="1:11" ht="22.5" x14ac:dyDescent="0.2">
      <c r="A7533" s="1" t="str">
        <f t="shared" si="120"/>
        <v>SINAPI 102898</v>
      </c>
      <c r="B7533" s="3" t="s">
        <v>6064</v>
      </c>
      <c r="C7533" s="3">
        <v>102898</v>
      </c>
      <c r="D7533" s="2" t="s">
        <v>7623</v>
      </c>
      <c r="E7533" s="3" t="s">
        <v>15740</v>
      </c>
      <c r="F7533" s="61">
        <v>0</v>
      </c>
      <c r="G7533" s="61">
        <v>0</v>
      </c>
      <c r="J7533" s="89"/>
      <c r="K7533" s="89"/>
    </row>
    <row r="7534" spans="1:11" ht="22.5" x14ac:dyDescent="0.2">
      <c r="A7534" s="1" t="str">
        <f t="shared" si="120"/>
        <v>SINAPI 5632</v>
      </c>
      <c r="B7534" s="3" t="s">
        <v>6064</v>
      </c>
      <c r="C7534" s="3">
        <v>5632</v>
      </c>
      <c r="D7534" s="2" t="s">
        <v>7624</v>
      </c>
      <c r="E7534" s="3" t="s">
        <v>15739</v>
      </c>
      <c r="F7534" s="61">
        <v>93.05</v>
      </c>
      <c r="G7534" s="61">
        <v>96.51</v>
      </c>
      <c r="J7534" s="89">
        <v>0</v>
      </c>
      <c r="K7534" s="89">
        <v>0</v>
      </c>
    </row>
    <row r="7535" spans="1:11" ht="22.5" x14ac:dyDescent="0.2">
      <c r="A7535" s="1" t="str">
        <f t="shared" si="120"/>
        <v>SINAPI 5631</v>
      </c>
      <c r="B7535" s="3" t="s">
        <v>6064</v>
      </c>
      <c r="C7535" s="3">
        <v>5631</v>
      </c>
      <c r="D7535" s="2" t="s">
        <v>7625</v>
      </c>
      <c r="E7535" s="3" t="s">
        <v>15740</v>
      </c>
      <c r="F7535" s="61">
        <v>217.41</v>
      </c>
      <c r="G7535" s="61">
        <v>220.87</v>
      </c>
      <c r="J7535" s="89">
        <v>0</v>
      </c>
      <c r="K7535" s="89">
        <v>0</v>
      </c>
    </row>
    <row r="7536" spans="1:11" ht="22.5" x14ac:dyDescent="0.2">
      <c r="A7536" s="1" t="str">
        <f t="shared" si="120"/>
        <v>SINAPI 88908</v>
      </c>
      <c r="B7536" s="3" t="s">
        <v>6064</v>
      </c>
      <c r="C7536" s="3">
        <v>88908</v>
      </c>
      <c r="D7536" s="2" t="s">
        <v>7626</v>
      </c>
      <c r="E7536" s="3" t="s">
        <v>15739</v>
      </c>
      <c r="F7536" s="61">
        <v>100.83</v>
      </c>
      <c r="G7536" s="61">
        <v>104.29</v>
      </c>
      <c r="J7536" s="89">
        <v>0</v>
      </c>
      <c r="K7536" s="89">
        <v>0</v>
      </c>
    </row>
    <row r="7537" spans="1:11" ht="22.5" x14ac:dyDescent="0.2">
      <c r="A7537" s="1" t="str">
        <f t="shared" si="120"/>
        <v>SINAPI 88907</v>
      </c>
      <c r="B7537" s="3" t="s">
        <v>6064</v>
      </c>
      <c r="C7537" s="3">
        <v>88907</v>
      </c>
      <c r="D7537" s="2" t="s">
        <v>7627</v>
      </c>
      <c r="E7537" s="3" t="s">
        <v>15740</v>
      </c>
      <c r="F7537" s="61">
        <v>258.94</v>
      </c>
      <c r="G7537" s="61">
        <v>262.39999999999998</v>
      </c>
      <c r="J7537" s="89">
        <v>0</v>
      </c>
      <c r="K7537" s="89">
        <v>0</v>
      </c>
    </row>
    <row r="7538" spans="1:11" ht="22.5" x14ac:dyDescent="0.2">
      <c r="A7538" s="1" t="str">
        <f t="shared" si="120"/>
        <v>SINAPI 5911</v>
      </c>
      <c r="B7538" s="3" t="s">
        <v>6064</v>
      </c>
      <c r="C7538" s="3">
        <v>5911</v>
      </c>
      <c r="D7538" s="2" t="s">
        <v>7628</v>
      </c>
      <c r="E7538" s="3" t="s">
        <v>15739</v>
      </c>
      <c r="F7538" s="61">
        <v>26.42</v>
      </c>
      <c r="G7538" s="61">
        <v>28.25</v>
      </c>
      <c r="J7538" s="89">
        <v>0.18890000000000001</v>
      </c>
      <c r="K7538" s="89">
        <v>0.17660000000000001</v>
      </c>
    </row>
    <row r="7539" spans="1:11" ht="22.5" x14ac:dyDescent="0.2">
      <c r="A7539" s="1" t="str">
        <f t="shared" si="120"/>
        <v>SINAPI 5909</v>
      </c>
      <c r="B7539" s="3" t="s">
        <v>6064</v>
      </c>
      <c r="C7539" s="3">
        <v>5909</v>
      </c>
      <c r="D7539" s="2" t="s">
        <v>7629</v>
      </c>
      <c r="E7539" s="3" t="s">
        <v>15740</v>
      </c>
      <c r="F7539" s="61">
        <v>34.020000000000003</v>
      </c>
      <c r="G7539" s="61">
        <v>35.85</v>
      </c>
      <c r="J7539" s="89">
        <v>0.28310000000000002</v>
      </c>
      <c r="K7539" s="89">
        <v>0.26860000000000001</v>
      </c>
    </row>
    <row r="7540" spans="1:11" ht="33.75" x14ac:dyDescent="0.2">
      <c r="A7540" s="1" t="str">
        <f t="shared" si="120"/>
        <v>SINAPI 91486</v>
      </c>
      <c r="B7540" s="3" t="s">
        <v>6064</v>
      </c>
      <c r="C7540" s="3">
        <v>91486</v>
      </c>
      <c r="D7540" s="2" t="s">
        <v>7630</v>
      </c>
      <c r="E7540" s="3" t="s">
        <v>15739</v>
      </c>
      <c r="F7540" s="61">
        <v>67.13</v>
      </c>
      <c r="G7540" s="61">
        <v>69.53</v>
      </c>
      <c r="J7540" s="89">
        <v>0.17430000000000001</v>
      </c>
      <c r="K7540" s="89">
        <v>0.16830000000000001</v>
      </c>
    </row>
    <row r="7541" spans="1:11" ht="33.75" x14ac:dyDescent="0.2">
      <c r="A7541" s="1" t="str">
        <f t="shared" si="120"/>
        <v>SINAPI 83362</v>
      </c>
      <c r="B7541" s="3" t="s">
        <v>6064</v>
      </c>
      <c r="C7541" s="3">
        <v>83362</v>
      </c>
      <c r="D7541" s="2" t="s">
        <v>7631</v>
      </c>
      <c r="E7541" s="3" t="s">
        <v>15740</v>
      </c>
      <c r="F7541" s="61">
        <v>271.31</v>
      </c>
      <c r="G7541" s="61">
        <v>273.70999999999998</v>
      </c>
      <c r="J7541" s="89">
        <v>7.9399999999999998E-2</v>
      </c>
      <c r="K7541" s="89">
        <v>7.8700000000000006E-2</v>
      </c>
    </row>
    <row r="7542" spans="1:11" ht="22.5" x14ac:dyDescent="0.2">
      <c r="A7542" s="1" t="str">
        <f t="shared" si="120"/>
        <v>SINAPI 102839</v>
      </c>
      <c r="B7542" s="3" t="s">
        <v>6064</v>
      </c>
      <c r="C7542" s="3">
        <v>102839</v>
      </c>
      <c r="D7542" s="2" t="s">
        <v>7632</v>
      </c>
      <c r="E7542" s="3" t="s">
        <v>15739</v>
      </c>
      <c r="F7542" s="61">
        <v>0</v>
      </c>
      <c r="G7542" s="61">
        <v>0</v>
      </c>
      <c r="J7542" s="89"/>
      <c r="K7542" s="89"/>
    </row>
    <row r="7543" spans="1:11" ht="22.5" x14ac:dyDescent="0.2">
      <c r="A7543" s="1" t="str">
        <f t="shared" si="120"/>
        <v>SINAPI 102838</v>
      </c>
      <c r="B7543" s="3" t="s">
        <v>6064</v>
      </c>
      <c r="C7543" s="3">
        <v>102838</v>
      </c>
      <c r="D7543" s="2" t="s">
        <v>7633</v>
      </c>
      <c r="E7543" s="3" t="s">
        <v>15740</v>
      </c>
      <c r="F7543" s="61">
        <v>0</v>
      </c>
      <c r="G7543" s="61">
        <v>0</v>
      </c>
      <c r="J7543" s="89"/>
      <c r="K7543" s="89"/>
    </row>
    <row r="7544" spans="1:11" ht="22.5" x14ac:dyDescent="0.2">
      <c r="A7544" s="1" t="str">
        <f t="shared" si="120"/>
        <v>SINAPI 89235</v>
      </c>
      <c r="B7544" s="3" t="s">
        <v>6064</v>
      </c>
      <c r="C7544" s="3">
        <v>89235</v>
      </c>
      <c r="D7544" s="2" t="s">
        <v>7634</v>
      </c>
      <c r="E7544" s="3" t="s">
        <v>15739</v>
      </c>
      <c r="F7544" s="61">
        <v>183.13</v>
      </c>
      <c r="G7544" s="61">
        <v>186.94</v>
      </c>
      <c r="J7544" s="89">
        <v>0.79830000000000001</v>
      </c>
      <c r="K7544" s="89">
        <v>0.78210000000000002</v>
      </c>
    </row>
    <row r="7545" spans="1:11" ht="22.5" x14ac:dyDescent="0.2">
      <c r="A7545" s="1" t="str">
        <f t="shared" si="120"/>
        <v>SINAPI 89234</v>
      </c>
      <c r="B7545" s="3" t="s">
        <v>6064</v>
      </c>
      <c r="C7545" s="3">
        <v>89234</v>
      </c>
      <c r="D7545" s="2" t="s">
        <v>7635</v>
      </c>
      <c r="E7545" s="3" t="s">
        <v>15740</v>
      </c>
      <c r="F7545" s="61">
        <v>553.72</v>
      </c>
      <c r="G7545" s="61">
        <v>557.53</v>
      </c>
      <c r="J7545" s="89">
        <v>0.62460000000000004</v>
      </c>
      <c r="K7545" s="89">
        <v>0.62029999999999996</v>
      </c>
    </row>
    <row r="7546" spans="1:11" ht="22.5" x14ac:dyDescent="0.2">
      <c r="A7546" s="1" t="str">
        <f t="shared" si="120"/>
        <v>SINAPI 89243</v>
      </c>
      <c r="B7546" s="3" t="s">
        <v>6064</v>
      </c>
      <c r="C7546" s="3">
        <v>89243</v>
      </c>
      <c r="D7546" s="2" t="s">
        <v>7636</v>
      </c>
      <c r="E7546" s="3" t="s">
        <v>15739</v>
      </c>
      <c r="F7546" s="61">
        <v>378.46</v>
      </c>
      <c r="G7546" s="61">
        <v>382.27</v>
      </c>
      <c r="J7546" s="89">
        <v>0.90239999999999998</v>
      </c>
      <c r="K7546" s="89">
        <v>0.89339999999999997</v>
      </c>
    </row>
    <row r="7547" spans="1:11" ht="22.5" x14ac:dyDescent="0.2">
      <c r="A7547" s="1" t="str">
        <f t="shared" si="120"/>
        <v>SINAPI 89242</v>
      </c>
      <c r="B7547" s="3" t="s">
        <v>6064</v>
      </c>
      <c r="C7547" s="3">
        <v>89242</v>
      </c>
      <c r="D7547" s="2" t="s">
        <v>7637</v>
      </c>
      <c r="E7547" s="3" t="s">
        <v>15740</v>
      </c>
      <c r="F7547" s="61">
        <v>1296.8800000000001</v>
      </c>
      <c r="G7547" s="61">
        <v>1300.69</v>
      </c>
      <c r="J7547" s="89">
        <v>0.623</v>
      </c>
      <c r="K7547" s="89">
        <v>0.62119999999999997</v>
      </c>
    </row>
    <row r="7548" spans="1:11" ht="33.75" x14ac:dyDescent="0.2">
      <c r="A7548" s="1" t="str">
        <f t="shared" si="120"/>
        <v>SINAPI 102935</v>
      </c>
      <c r="B7548" s="3" t="s">
        <v>6064</v>
      </c>
      <c r="C7548" s="3">
        <v>102935</v>
      </c>
      <c r="D7548" s="2" t="s">
        <v>7638</v>
      </c>
      <c r="E7548" s="3" t="s">
        <v>15739</v>
      </c>
      <c r="F7548" s="61">
        <v>0</v>
      </c>
      <c r="G7548" s="61">
        <v>0</v>
      </c>
      <c r="J7548" s="89"/>
      <c r="K7548" s="89"/>
    </row>
    <row r="7549" spans="1:11" ht="33.75" x14ac:dyDescent="0.2">
      <c r="A7549" s="1" t="str">
        <f t="shared" si="120"/>
        <v>SINAPI 102934</v>
      </c>
      <c r="B7549" s="3" t="s">
        <v>6064</v>
      </c>
      <c r="C7549" s="3">
        <v>102934</v>
      </c>
      <c r="D7549" s="2" t="s">
        <v>7639</v>
      </c>
      <c r="E7549" s="3" t="s">
        <v>15740</v>
      </c>
      <c r="F7549" s="61">
        <v>0</v>
      </c>
      <c r="G7549" s="61">
        <v>0</v>
      </c>
      <c r="J7549" s="89"/>
      <c r="K7549" s="89"/>
    </row>
    <row r="7550" spans="1:11" ht="22.5" x14ac:dyDescent="0.2">
      <c r="A7550" s="1" t="str">
        <f t="shared" si="120"/>
        <v>SINAPI 93416</v>
      </c>
      <c r="B7550" s="3" t="s">
        <v>6064</v>
      </c>
      <c r="C7550" s="3">
        <v>93416</v>
      </c>
      <c r="D7550" s="2" t="s">
        <v>7640</v>
      </c>
      <c r="E7550" s="3" t="s">
        <v>15739</v>
      </c>
      <c r="F7550" s="61">
        <v>0.51</v>
      </c>
      <c r="G7550" s="61">
        <v>0.51</v>
      </c>
      <c r="J7550" s="89">
        <v>1</v>
      </c>
      <c r="K7550" s="89">
        <v>1</v>
      </c>
    </row>
    <row r="7551" spans="1:11" ht="22.5" x14ac:dyDescent="0.2">
      <c r="A7551" s="1" t="str">
        <f t="shared" si="120"/>
        <v>SINAPI 93415</v>
      </c>
      <c r="B7551" s="3" t="s">
        <v>6064</v>
      </c>
      <c r="C7551" s="3">
        <v>93415</v>
      </c>
      <c r="D7551" s="2" t="s">
        <v>7641</v>
      </c>
      <c r="E7551" s="3" t="s">
        <v>15740</v>
      </c>
      <c r="F7551" s="61">
        <v>12.07</v>
      </c>
      <c r="G7551" s="61">
        <v>12.07</v>
      </c>
      <c r="J7551" s="89">
        <v>7.0400000000000004E-2</v>
      </c>
      <c r="K7551" s="89">
        <v>7.0400000000000004E-2</v>
      </c>
    </row>
    <row r="7552" spans="1:11" ht="22.5" x14ac:dyDescent="0.2">
      <c r="A7552" s="1" t="str">
        <f t="shared" si="120"/>
        <v>SINAPI 5689</v>
      </c>
      <c r="B7552" s="3" t="s">
        <v>6064</v>
      </c>
      <c r="C7552" s="3">
        <v>5689</v>
      </c>
      <c r="D7552" s="2" t="s">
        <v>7642</v>
      </c>
      <c r="E7552" s="3" t="s">
        <v>15740</v>
      </c>
      <c r="F7552" s="61">
        <v>9.17</v>
      </c>
      <c r="G7552" s="61">
        <v>9.17</v>
      </c>
      <c r="J7552" s="89">
        <v>0</v>
      </c>
      <c r="K7552" s="89">
        <v>0</v>
      </c>
    </row>
    <row r="7553" spans="1:11" ht="22.5" x14ac:dyDescent="0.2">
      <c r="A7553" s="1" t="str">
        <f t="shared" si="120"/>
        <v>SINAPI 5690</v>
      </c>
      <c r="B7553" s="3" t="s">
        <v>6064</v>
      </c>
      <c r="C7553" s="3">
        <v>5690</v>
      </c>
      <c r="D7553" s="2" t="s">
        <v>7643</v>
      </c>
      <c r="E7553" s="3" t="s">
        <v>15739</v>
      </c>
      <c r="F7553" s="61">
        <v>5.93</v>
      </c>
      <c r="G7553" s="61">
        <v>5.93</v>
      </c>
      <c r="J7553" s="89">
        <v>0</v>
      </c>
      <c r="K7553" s="89">
        <v>0</v>
      </c>
    </row>
    <row r="7554" spans="1:11" x14ac:dyDescent="0.2">
      <c r="A7554" s="1" t="str">
        <f t="shared" si="120"/>
        <v>SINAPI 5923</v>
      </c>
      <c r="B7554" s="3" t="s">
        <v>6064</v>
      </c>
      <c r="C7554" s="3">
        <v>5923</v>
      </c>
      <c r="D7554" s="2" t="s">
        <v>7644</v>
      </c>
      <c r="E7554" s="3" t="s">
        <v>15739</v>
      </c>
      <c r="F7554" s="61">
        <v>4.6500000000000004</v>
      </c>
      <c r="G7554" s="61">
        <v>4.6500000000000004</v>
      </c>
      <c r="J7554" s="89">
        <v>0</v>
      </c>
      <c r="K7554" s="89">
        <v>0</v>
      </c>
    </row>
    <row r="7555" spans="1:11" x14ac:dyDescent="0.2">
      <c r="A7555" s="1" t="str">
        <f t="shared" si="120"/>
        <v>SINAPI 5921</v>
      </c>
      <c r="B7555" s="3" t="s">
        <v>6064</v>
      </c>
      <c r="C7555" s="3">
        <v>5921</v>
      </c>
      <c r="D7555" s="2" t="s">
        <v>7645</v>
      </c>
      <c r="E7555" s="3" t="s">
        <v>15740</v>
      </c>
      <c r="F7555" s="61">
        <v>7.19</v>
      </c>
      <c r="G7555" s="61">
        <v>7.19</v>
      </c>
      <c r="J7555" s="89">
        <v>0</v>
      </c>
      <c r="K7555" s="89">
        <v>0</v>
      </c>
    </row>
    <row r="7556" spans="1:11" x14ac:dyDescent="0.2">
      <c r="A7556" s="1" t="str">
        <f t="shared" si="120"/>
        <v>SINAPI 95212</v>
      </c>
      <c r="B7556" s="3" t="s">
        <v>6064</v>
      </c>
      <c r="C7556" s="3">
        <v>95212</v>
      </c>
      <c r="D7556" s="2" t="s">
        <v>7646</v>
      </c>
      <c r="E7556" s="3" t="s">
        <v>15740</v>
      </c>
      <c r="F7556" s="61">
        <v>178.83</v>
      </c>
      <c r="G7556" s="61">
        <v>183.92</v>
      </c>
      <c r="J7556" s="89">
        <v>0</v>
      </c>
      <c r="K7556" s="89">
        <v>0</v>
      </c>
    </row>
    <row r="7557" spans="1:11" x14ac:dyDescent="0.2">
      <c r="A7557" s="1" t="str">
        <f t="shared" si="120"/>
        <v>SINAPI 95213</v>
      </c>
      <c r="B7557" s="3" t="s">
        <v>6064</v>
      </c>
      <c r="C7557" s="3">
        <v>95213</v>
      </c>
      <c r="D7557" s="2" t="s">
        <v>7647</v>
      </c>
      <c r="E7557" s="3" t="s">
        <v>15739</v>
      </c>
      <c r="F7557" s="61">
        <v>112.61</v>
      </c>
      <c r="G7557" s="61">
        <v>117.7</v>
      </c>
      <c r="J7557" s="89">
        <v>0</v>
      </c>
      <c r="K7557" s="89">
        <v>0</v>
      </c>
    </row>
    <row r="7558" spans="1:11" x14ac:dyDescent="0.2">
      <c r="A7558" s="1" t="str">
        <f t="shared" si="120"/>
        <v>SINAPI 93272</v>
      </c>
      <c r="B7558" s="3" t="s">
        <v>6064</v>
      </c>
      <c r="C7558" s="3">
        <v>93272</v>
      </c>
      <c r="D7558" s="2" t="s">
        <v>7648</v>
      </c>
      <c r="E7558" s="3" t="s">
        <v>15740</v>
      </c>
      <c r="F7558" s="61">
        <v>117.73</v>
      </c>
      <c r="G7558" s="61">
        <v>122.82</v>
      </c>
      <c r="J7558" s="89">
        <v>0</v>
      </c>
      <c r="K7558" s="89">
        <v>0</v>
      </c>
    </row>
    <row r="7559" spans="1:11" x14ac:dyDescent="0.2">
      <c r="A7559" s="1" t="str">
        <f t="shared" si="120"/>
        <v>SINAPI 93274</v>
      </c>
      <c r="B7559" s="3" t="s">
        <v>6064</v>
      </c>
      <c r="C7559" s="3">
        <v>93274</v>
      </c>
      <c r="D7559" s="2" t="s">
        <v>7649</v>
      </c>
      <c r="E7559" s="3" t="s">
        <v>15739</v>
      </c>
      <c r="F7559" s="61">
        <v>83.7</v>
      </c>
      <c r="G7559" s="61">
        <v>88.79</v>
      </c>
      <c r="J7559" s="89">
        <v>0</v>
      </c>
      <c r="K7559" s="89">
        <v>0</v>
      </c>
    </row>
    <row r="7560" spans="1:11" ht="22.5" x14ac:dyDescent="0.2">
      <c r="A7560" s="1" t="str">
        <f t="shared" si="120"/>
        <v>SINAPI 83766</v>
      </c>
      <c r="B7560" s="3" t="s">
        <v>6064</v>
      </c>
      <c r="C7560" s="3">
        <v>83766</v>
      </c>
      <c r="D7560" s="2" t="s">
        <v>7650</v>
      </c>
      <c r="E7560" s="3" t="s">
        <v>15739</v>
      </c>
      <c r="F7560" s="61">
        <v>44.06</v>
      </c>
      <c r="G7560" s="61">
        <v>46.78</v>
      </c>
      <c r="J7560" s="89">
        <v>0.32429999999999998</v>
      </c>
      <c r="K7560" s="89">
        <v>0.30549999999999999</v>
      </c>
    </row>
    <row r="7561" spans="1:11" ht="22.5" x14ac:dyDescent="0.2">
      <c r="A7561" s="1" t="str">
        <f t="shared" si="120"/>
        <v>SINAPI 83765</v>
      </c>
      <c r="B7561" s="3" t="s">
        <v>6064</v>
      </c>
      <c r="C7561" s="3">
        <v>83765</v>
      </c>
      <c r="D7561" s="2" t="s">
        <v>7651</v>
      </c>
      <c r="E7561" s="3" t="s">
        <v>15740</v>
      </c>
      <c r="F7561" s="61">
        <v>104.83</v>
      </c>
      <c r="G7561" s="61">
        <v>107.55</v>
      </c>
      <c r="J7561" s="89">
        <v>0.2263</v>
      </c>
      <c r="K7561" s="89">
        <v>0.2205</v>
      </c>
    </row>
    <row r="7562" spans="1:11" ht="22.5" x14ac:dyDescent="0.2">
      <c r="A7562" s="1" t="str">
        <f t="shared" si="120"/>
        <v>SINAPI 95873</v>
      </c>
      <c r="B7562" s="3" t="s">
        <v>6064</v>
      </c>
      <c r="C7562" s="3">
        <v>95873</v>
      </c>
      <c r="D7562" s="2" t="s">
        <v>7652</v>
      </c>
      <c r="E7562" s="3" t="s">
        <v>15739</v>
      </c>
      <c r="F7562" s="61">
        <v>15.27</v>
      </c>
      <c r="G7562" s="61">
        <v>15.27</v>
      </c>
      <c r="J7562" s="89">
        <v>1</v>
      </c>
      <c r="K7562" s="89">
        <v>1</v>
      </c>
    </row>
    <row r="7563" spans="1:11" ht="22.5" x14ac:dyDescent="0.2">
      <c r="A7563" s="1" t="str">
        <f t="shared" si="120"/>
        <v>SINAPI 95872</v>
      </c>
      <c r="B7563" s="3" t="s">
        <v>6064</v>
      </c>
      <c r="C7563" s="3">
        <v>95872</v>
      </c>
      <c r="D7563" s="2" t="s">
        <v>7653</v>
      </c>
      <c r="E7563" s="3" t="s">
        <v>15740</v>
      </c>
      <c r="F7563" s="61">
        <v>304.64999999999998</v>
      </c>
      <c r="G7563" s="61">
        <v>304.64999999999998</v>
      </c>
      <c r="J7563" s="89">
        <v>8.3199999999999996E-2</v>
      </c>
      <c r="K7563" s="89">
        <v>8.3199999999999996E-2</v>
      </c>
    </row>
    <row r="7564" spans="1:11" ht="22.5" x14ac:dyDescent="0.2">
      <c r="A7564" s="1" t="str">
        <f t="shared" si="120"/>
        <v>SINAPI 104689</v>
      </c>
      <c r="B7564" s="3" t="s">
        <v>6064</v>
      </c>
      <c r="C7564" s="3">
        <v>104689</v>
      </c>
      <c r="D7564" s="2" t="s">
        <v>7654</v>
      </c>
      <c r="E7564" s="3" t="s">
        <v>15739</v>
      </c>
      <c r="F7564" s="61">
        <v>0</v>
      </c>
      <c r="G7564" s="61">
        <v>0</v>
      </c>
      <c r="J7564" s="89"/>
      <c r="K7564" s="89"/>
    </row>
    <row r="7565" spans="1:11" ht="22.5" x14ac:dyDescent="0.2">
      <c r="A7565" s="1" t="str">
        <f t="shared" si="120"/>
        <v>SINAPI 104688</v>
      </c>
      <c r="B7565" s="3" t="s">
        <v>6064</v>
      </c>
      <c r="C7565" s="3">
        <v>104688</v>
      </c>
      <c r="D7565" s="2" t="s">
        <v>7655</v>
      </c>
      <c r="E7565" s="3" t="s">
        <v>15740</v>
      </c>
      <c r="F7565" s="61">
        <v>0</v>
      </c>
      <c r="G7565" s="61">
        <v>0</v>
      </c>
      <c r="J7565" s="89"/>
      <c r="K7565" s="89"/>
    </row>
    <row r="7566" spans="1:11" x14ac:dyDescent="0.2">
      <c r="A7566" s="1" t="str">
        <f t="shared" si="120"/>
        <v>SINAPI 73395</v>
      </c>
      <c r="B7566" s="3" t="s">
        <v>6064</v>
      </c>
      <c r="C7566" s="3">
        <v>73395</v>
      </c>
      <c r="D7566" s="2" t="s">
        <v>7656</v>
      </c>
      <c r="E7566" s="3" t="s">
        <v>15739</v>
      </c>
      <c r="F7566" s="61">
        <v>10.72</v>
      </c>
      <c r="G7566" s="61">
        <v>10.72</v>
      </c>
      <c r="J7566" s="89">
        <v>1</v>
      </c>
      <c r="K7566" s="89">
        <v>1</v>
      </c>
    </row>
    <row r="7567" spans="1:11" x14ac:dyDescent="0.2">
      <c r="A7567" s="1" t="str">
        <f t="shared" si="120"/>
        <v>SINAPI 73417</v>
      </c>
      <c r="B7567" s="3" t="s">
        <v>6064</v>
      </c>
      <c r="C7567" s="3">
        <v>73417</v>
      </c>
      <c r="D7567" s="2" t="s">
        <v>7657</v>
      </c>
      <c r="E7567" s="3" t="s">
        <v>15740</v>
      </c>
      <c r="F7567" s="61">
        <v>197.2</v>
      </c>
      <c r="G7567" s="61">
        <v>197.2</v>
      </c>
      <c r="J7567" s="89">
        <v>7.6100000000000001E-2</v>
      </c>
      <c r="K7567" s="89">
        <v>7.6100000000000001E-2</v>
      </c>
    </row>
    <row r="7568" spans="1:11" x14ac:dyDescent="0.2">
      <c r="A7568" s="1" t="str">
        <f t="shared" si="120"/>
        <v>SINAPI 93428</v>
      </c>
      <c r="B7568" s="3" t="s">
        <v>6064</v>
      </c>
      <c r="C7568" s="3">
        <v>93428</v>
      </c>
      <c r="D7568" s="2" t="s">
        <v>7658</v>
      </c>
      <c r="E7568" s="3" t="s">
        <v>15739</v>
      </c>
      <c r="F7568" s="61">
        <v>9.5500000000000007</v>
      </c>
      <c r="G7568" s="61">
        <v>9.5500000000000007</v>
      </c>
      <c r="J7568" s="89">
        <v>1</v>
      </c>
      <c r="K7568" s="89">
        <v>1</v>
      </c>
    </row>
    <row r="7569" spans="1:11" x14ac:dyDescent="0.2">
      <c r="A7569" s="1" t="str">
        <f t="shared" si="120"/>
        <v>SINAPI 93427</v>
      </c>
      <c r="B7569" s="3" t="s">
        <v>6064</v>
      </c>
      <c r="C7569" s="3">
        <v>93427</v>
      </c>
      <c r="D7569" s="2" t="s">
        <v>7659</v>
      </c>
      <c r="E7569" s="3" t="s">
        <v>15740</v>
      </c>
      <c r="F7569" s="61">
        <v>179.8</v>
      </c>
      <c r="G7569" s="61">
        <v>179.8</v>
      </c>
      <c r="J7569" s="89">
        <v>8.8200000000000001E-2</v>
      </c>
      <c r="K7569" s="89">
        <v>8.8200000000000001E-2</v>
      </c>
    </row>
    <row r="7570" spans="1:11" x14ac:dyDescent="0.2">
      <c r="A7570" s="1" t="str">
        <f t="shared" si="120"/>
        <v>SINAPI 93422</v>
      </c>
      <c r="B7570" s="3" t="s">
        <v>6064</v>
      </c>
      <c r="C7570" s="3">
        <v>93422</v>
      </c>
      <c r="D7570" s="2" t="s">
        <v>7660</v>
      </c>
      <c r="E7570" s="3" t="s">
        <v>15739</v>
      </c>
      <c r="F7570" s="61">
        <v>6.75</v>
      </c>
      <c r="G7570" s="61">
        <v>6.75</v>
      </c>
      <c r="J7570" s="89">
        <v>1</v>
      </c>
      <c r="K7570" s="89">
        <v>1</v>
      </c>
    </row>
    <row r="7571" spans="1:11" x14ac:dyDescent="0.2">
      <c r="A7571" s="1" t="str">
        <f t="shared" si="120"/>
        <v>SINAPI 93421</v>
      </c>
      <c r="B7571" s="3" t="s">
        <v>6064</v>
      </c>
      <c r="C7571" s="3">
        <v>93421</v>
      </c>
      <c r="D7571" s="2" t="s">
        <v>7661</v>
      </c>
      <c r="E7571" s="3" t="s">
        <v>15740</v>
      </c>
      <c r="F7571" s="61">
        <v>79.8</v>
      </c>
      <c r="G7571" s="61">
        <v>79.8</v>
      </c>
      <c r="J7571" s="89">
        <v>0.1404</v>
      </c>
      <c r="K7571" s="89">
        <v>0.1404</v>
      </c>
    </row>
    <row r="7572" spans="1:11" ht="22.5" x14ac:dyDescent="0.2">
      <c r="A7572" s="1" t="str">
        <f t="shared" si="120"/>
        <v>SINAPI 93282</v>
      </c>
      <c r="B7572" s="3" t="s">
        <v>6064</v>
      </c>
      <c r="C7572" s="3">
        <v>93282</v>
      </c>
      <c r="D7572" s="2" t="s">
        <v>7662</v>
      </c>
      <c r="E7572" s="3" t="s">
        <v>15739</v>
      </c>
      <c r="F7572" s="61">
        <v>31.93</v>
      </c>
      <c r="G7572" s="61">
        <v>35.11</v>
      </c>
      <c r="J7572" s="89">
        <v>0</v>
      </c>
      <c r="K7572" s="89">
        <v>0</v>
      </c>
    </row>
    <row r="7573" spans="1:11" ht="22.5" x14ac:dyDescent="0.2">
      <c r="A7573" s="1" t="str">
        <f t="shared" si="120"/>
        <v>SINAPI 93281</v>
      </c>
      <c r="B7573" s="3" t="s">
        <v>6064</v>
      </c>
      <c r="C7573" s="3">
        <v>93281</v>
      </c>
      <c r="D7573" s="2" t="s">
        <v>7663</v>
      </c>
      <c r="E7573" s="3" t="s">
        <v>15740</v>
      </c>
      <c r="F7573" s="61">
        <v>32.89</v>
      </c>
      <c r="G7573" s="61">
        <v>36.07</v>
      </c>
      <c r="J7573" s="89">
        <v>0</v>
      </c>
      <c r="K7573" s="89">
        <v>0</v>
      </c>
    </row>
    <row r="7574" spans="1:11" x14ac:dyDescent="0.2">
      <c r="A7574" s="1" t="str">
        <f t="shared" si="120"/>
        <v>SINAPI 104914</v>
      </c>
      <c r="B7574" s="3" t="s">
        <v>6064</v>
      </c>
      <c r="C7574" s="3">
        <v>104914</v>
      </c>
      <c r="D7574" s="2" t="s">
        <v>7664</v>
      </c>
      <c r="E7574" s="3" t="s">
        <v>15739</v>
      </c>
      <c r="F7574" s="61">
        <v>0</v>
      </c>
      <c r="G7574" s="61">
        <v>0</v>
      </c>
      <c r="J7574" s="89"/>
      <c r="K7574" s="89"/>
    </row>
    <row r="7575" spans="1:11" x14ac:dyDescent="0.2">
      <c r="A7575" s="1" t="str">
        <f t="shared" ref="A7575:A7638" si="121">CONCATENATE($B7575," ",$C7575)</f>
        <v>SINAPI 104913</v>
      </c>
      <c r="B7575" s="3" t="s">
        <v>6064</v>
      </c>
      <c r="C7575" s="3">
        <v>104913</v>
      </c>
      <c r="D7575" s="2" t="s">
        <v>7665</v>
      </c>
      <c r="E7575" s="3" t="s">
        <v>15740</v>
      </c>
      <c r="F7575" s="61">
        <v>0</v>
      </c>
      <c r="G7575" s="61">
        <v>0</v>
      </c>
      <c r="J7575" s="89"/>
      <c r="K7575" s="89"/>
    </row>
    <row r="7576" spans="1:11" ht="22.5" x14ac:dyDescent="0.2">
      <c r="A7576" s="1" t="str">
        <f t="shared" si="121"/>
        <v>SINAPI 102845</v>
      </c>
      <c r="B7576" s="3" t="s">
        <v>6064</v>
      </c>
      <c r="C7576" s="3">
        <v>102845</v>
      </c>
      <c r="D7576" s="2" t="s">
        <v>7666</v>
      </c>
      <c r="E7576" s="3" t="s">
        <v>15739</v>
      </c>
      <c r="F7576" s="61">
        <v>0</v>
      </c>
      <c r="G7576" s="61">
        <v>0</v>
      </c>
      <c r="J7576" s="89"/>
      <c r="K7576" s="89"/>
    </row>
    <row r="7577" spans="1:11" ht="22.5" x14ac:dyDescent="0.2">
      <c r="A7577" s="1" t="str">
        <f t="shared" si="121"/>
        <v>SINAPI 102844</v>
      </c>
      <c r="B7577" s="3" t="s">
        <v>6064</v>
      </c>
      <c r="C7577" s="3">
        <v>102844</v>
      </c>
      <c r="D7577" s="2" t="s">
        <v>7667</v>
      </c>
      <c r="E7577" s="3" t="s">
        <v>15740</v>
      </c>
      <c r="F7577" s="61">
        <v>0</v>
      </c>
      <c r="G7577" s="61">
        <v>0</v>
      </c>
      <c r="J7577" s="89"/>
      <c r="K7577" s="89"/>
    </row>
    <row r="7578" spans="1:11" ht="22.5" x14ac:dyDescent="0.2">
      <c r="A7578" s="1" t="str">
        <f t="shared" si="121"/>
        <v>SINAPI 89273</v>
      </c>
      <c r="B7578" s="3" t="s">
        <v>6064</v>
      </c>
      <c r="C7578" s="3">
        <v>89273</v>
      </c>
      <c r="D7578" s="2" t="s">
        <v>7668</v>
      </c>
      <c r="E7578" s="3" t="s">
        <v>15739</v>
      </c>
      <c r="F7578" s="61">
        <v>123.72</v>
      </c>
      <c r="G7578" s="61">
        <v>128.81</v>
      </c>
      <c r="J7578" s="89">
        <v>0</v>
      </c>
      <c r="K7578" s="89">
        <v>0</v>
      </c>
    </row>
    <row r="7579" spans="1:11" ht="22.5" x14ac:dyDescent="0.2">
      <c r="A7579" s="1" t="str">
        <f t="shared" si="121"/>
        <v>SINAPI 89272</v>
      </c>
      <c r="B7579" s="3" t="s">
        <v>6064</v>
      </c>
      <c r="C7579" s="3">
        <v>89272</v>
      </c>
      <c r="D7579" s="2" t="s">
        <v>7669</v>
      </c>
      <c r="E7579" s="3" t="s">
        <v>15740</v>
      </c>
      <c r="F7579" s="61">
        <v>235.09</v>
      </c>
      <c r="G7579" s="61">
        <v>240.18</v>
      </c>
      <c r="J7579" s="89">
        <v>0</v>
      </c>
      <c r="K7579" s="89">
        <v>0</v>
      </c>
    </row>
    <row r="7580" spans="1:11" ht="22.5" x14ac:dyDescent="0.2">
      <c r="A7580" s="1" t="str">
        <f t="shared" si="121"/>
        <v>SINAPI 93288</v>
      </c>
      <c r="B7580" s="3" t="s">
        <v>6064</v>
      </c>
      <c r="C7580" s="3">
        <v>93288</v>
      </c>
      <c r="D7580" s="2" t="s">
        <v>7670</v>
      </c>
      <c r="E7580" s="3" t="s">
        <v>15739</v>
      </c>
      <c r="F7580" s="61">
        <v>193.85</v>
      </c>
      <c r="G7580" s="61">
        <v>198.94</v>
      </c>
      <c r="J7580" s="89">
        <v>0</v>
      </c>
      <c r="K7580" s="89">
        <v>0</v>
      </c>
    </row>
    <row r="7581" spans="1:11" ht="22.5" x14ac:dyDescent="0.2">
      <c r="A7581" s="1" t="str">
        <f t="shared" si="121"/>
        <v>SINAPI 93287</v>
      </c>
      <c r="B7581" s="3" t="s">
        <v>6064</v>
      </c>
      <c r="C7581" s="3">
        <v>93287</v>
      </c>
      <c r="D7581" s="2" t="s">
        <v>7671</v>
      </c>
      <c r="E7581" s="3" t="s">
        <v>15740</v>
      </c>
      <c r="F7581" s="61">
        <v>362.91</v>
      </c>
      <c r="G7581" s="61">
        <v>368</v>
      </c>
      <c r="J7581" s="89">
        <v>0</v>
      </c>
      <c r="K7581" s="89">
        <v>0</v>
      </c>
    </row>
    <row r="7582" spans="1:11" ht="22.5" x14ac:dyDescent="0.2">
      <c r="A7582" s="1" t="str">
        <f t="shared" si="121"/>
        <v>SINAPI 104711</v>
      </c>
      <c r="B7582" s="3" t="s">
        <v>6064</v>
      </c>
      <c r="C7582" s="3">
        <v>104711</v>
      </c>
      <c r="D7582" s="2" t="s">
        <v>7672</v>
      </c>
      <c r="E7582" s="3" t="s">
        <v>15739</v>
      </c>
      <c r="F7582" s="61">
        <v>0</v>
      </c>
      <c r="G7582" s="61">
        <v>0</v>
      </c>
      <c r="J7582" s="89"/>
      <c r="K7582" s="89"/>
    </row>
    <row r="7583" spans="1:11" ht="22.5" x14ac:dyDescent="0.2">
      <c r="A7583" s="1" t="str">
        <f t="shared" si="121"/>
        <v>SINAPI 104710</v>
      </c>
      <c r="B7583" s="3" t="s">
        <v>6064</v>
      </c>
      <c r="C7583" s="3">
        <v>104710</v>
      </c>
      <c r="D7583" s="2" t="s">
        <v>7673</v>
      </c>
      <c r="E7583" s="3" t="s">
        <v>15740</v>
      </c>
      <c r="F7583" s="61">
        <v>0</v>
      </c>
      <c r="G7583" s="61">
        <v>0</v>
      </c>
      <c r="J7583" s="89"/>
      <c r="K7583" s="89"/>
    </row>
    <row r="7584" spans="1:11" ht="22.5" x14ac:dyDescent="0.2">
      <c r="A7584" s="1" t="str">
        <f t="shared" si="121"/>
        <v>SINAPI 104908</v>
      </c>
      <c r="B7584" s="3" t="s">
        <v>6064</v>
      </c>
      <c r="C7584" s="3">
        <v>104908</v>
      </c>
      <c r="D7584" s="2" t="s">
        <v>7674</v>
      </c>
      <c r="E7584" s="3" t="s">
        <v>15739</v>
      </c>
      <c r="F7584" s="61">
        <v>0</v>
      </c>
      <c r="G7584" s="61">
        <v>0</v>
      </c>
      <c r="J7584" s="89"/>
      <c r="K7584" s="89"/>
    </row>
    <row r="7585" spans="1:11" ht="22.5" x14ac:dyDescent="0.2">
      <c r="A7585" s="1" t="str">
        <f t="shared" si="121"/>
        <v>SINAPI 104907</v>
      </c>
      <c r="B7585" s="3" t="s">
        <v>6064</v>
      </c>
      <c r="C7585" s="3">
        <v>104907</v>
      </c>
      <c r="D7585" s="2" t="s">
        <v>7675</v>
      </c>
      <c r="E7585" s="3" t="s">
        <v>15740</v>
      </c>
      <c r="F7585" s="61">
        <v>0</v>
      </c>
      <c r="G7585" s="61">
        <v>0</v>
      </c>
      <c r="J7585" s="89"/>
      <c r="K7585" s="89"/>
    </row>
    <row r="7586" spans="1:11" x14ac:dyDescent="0.2">
      <c r="A7586" s="1" t="str">
        <f t="shared" si="121"/>
        <v>SINAPI 102851</v>
      </c>
      <c r="B7586" s="3" t="s">
        <v>6064</v>
      </c>
      <c r="C7586" s="3">
        <v>102851</v>
      </c>
      <c r="D7586" s="2" t="s">
        <v>7676</v>
      </c>
      <c r="E7586" s="3" t="s">
        <v>15739</v>
      </c>
      <c r="F7586" s="61">
        <v>0</v>
      </c>
      <c r="G7586" s="61">
        <v>0</v>
      </c>
      <c r="J7586" s="89"/>
      <c r="K7586" s="89"/>
    </row>
    <row r="7587" spans="1:11" x14ac:dyDescent="0.2">
      <c r="A7587" s="1" t="str">
        <f t="shared" si="121"/>
        <v>SINAPI 102850</v>
      </c>
      <c r="B7587" s="3" t="s">
        <v>6064</v>
      </c>
      <c r="C7587" s="3">
        <v>102850</v>
      </c>
      <c r="D7587" s="2" t="s">
        <v>7677</v>
      </c>
      <c r="E7587" s="3" t="s">
        <v>15740</v>
      </c>
      <c r="F7587" s="61">
        <v>0</v>
      </c>
      <c r="G7587" s="61">
        <v>0</v>
      </c>
      <c r="J7587" s="89"/>
      <c r="K7587" s="89"/>
    </row>
    <row r="7588" spans="1:11" ht="22.5" x14ac:dyDescent="0.2">
      <c r="A7588" s="1" t="str">
        <f t="shared" si="121"/>
        <v>SINAPI 102857</v>
      </c>
      <c r="B7588" s="3" t="s">
        <v>6064</v>
      </c>
      <c r="C7588" s="3">
        <v>102857</v>
      </c>
      <c r="D7588" s="2" t="s">
        <v>7678</v>
      </c>
      <c r="E7588" s="3" t="s">
        <v>15739</v>
      </c>
      <c r="F7588" s="61">
        <v>0</v>
      </c>
      <c r="G7588" s="61">
        <v>0</v>
      </c>
      <c r="J7588" s="89"/>
      <c r="K7588" s="89"/>
    </row>
    <row r="7589" spans="1:11" ht="22.5" x14ac:dyDescent="0.2">
      <c r="A7589" s="1" t="str">
        <f t="shared" si="121"/>
        <v>SINAPI 102856</v>
      </c>
      <c r="B7589" s="3" t="s">
        <v>6064</v>
      </c>
      <c r="C7589" s="3">
        <v>102856</v>
      </c>
      <c r="D7589" s="2" t="s">
        <v>7679</v>
      </c>
      <c r="E7589" s="3" t="s">
        <v>15740</v>
      </c>
      <c r="F7589" s="61">
        <v>0</v>
      </c>
      <c r="G7589" s="61">
        <v>0</v>
      </c>
      <c r="J7589" s="89"/>
      <c r="K7589" s="89"/>
    </row>
    <row r="7590" spans="1:11" ht="33.75" x14ac:dyDescent="0.2">
      <c r="A7590" s="1" t="str">
        <f t="shared" si="121"/>
        <v>SINAPI 93403</v>
      </c>
      <c r="B7590" s="3" t="s">
        <v>6064</v>
      </c>
      <c r="C7590" s="3">
        <v>93403</v>
      </c>
      <c r="D7590" s="2" t="s">
        <v>7680</v>
      </c>
      <c r="E7590" s="3" t="s">
        <v>15739</v>
      </c>
      <c r="F7590" s="61">
        <v>70.39</v>
      </c>
      <c r="G7590" s="61">
        <v>73.319999999999993</v>
      </c>
      <c r="J7590" s="89">
        <v>0</v>
      </c>
      <c r="K7590" s="89">
        <v>0</v>
      </c>
    </row>
    <row r="7591" spans="1:11" ht="33.75" x14ac:dyDescent="0.2">
      <c r="A7591" s="1" t="str">
        <f t="shared" si="121"/>
        <v>SINAPI 93402</v>
      </c>
      <c r="B7591" s="3" t="s">
        <v>6064</v>
      </c>
      <c r="C7591" s="3">
        <v>93402</v>
      </c>
      <c r="D7591" s="2" t="s">
        <v>7681</v>
      </c>
      <c r="E7591" s="3" t="s">
        <v>15740</v>
      </c>
      <c r="F7591" s="61">
        <v>278.64999999999998</v>
      </c>
      <c r="G7591" s="61">
        <v>281.58</v>
      </c>
      <c r="J7591" s="89">
        <v>0</v>
      </c>
      <c r="K7591" s="89">
        <v>0</v>
      </c>
    </row>
    <row r="7592" spans="1:11" ht="33.75" x14ac:dyDescent="0.2">
      <c r="A7592" s="1" t="str">
        <f t="shared" si="121"/>
        <v>SINAPI 5930</v>
      </c>
      <c r="B7592" s="3" t="s">
        <v>6064</v>
      </c>
      <c r="C7592" s="3">
        <v>5930</v>
      </c>
      <c r="D7592" s="2" t="s">
        <v>7682</v>
      </c>
      <c r="E7592" s="3" t="s">
        <v>15739</v>
      </c>
      <c r="F7592" s="61">
        <v>73.45</v>
      </c>
      <c r="G7592" s="61">
        <v>76.38</v>
      </c>
      <c r="J7592" s="89">
        <v>0</v>
      </c>
      <c r="K7592" s="89">
        <v>0</v>
      </c>
    </row>
    <row r="7593" spans="1:11" ht="33.75" x14ac:dyDescent="0.2">
      <c r="A7593" s="1" t="str">
        <f t="shared" si="121"/>
        <v>SINAPI 5928</v>
      </c>
      <c r="B7593" s="3" t="s">
        <v>6064</v>
      </c>
      <c r="C7593" s="3">
        <v>5928</v>
      </c>
      <c r="D7593" s="2" t="s">
        <v>7683</v>
      </c>
      <c r="E7593" s="3" t="s">
        <v>15740</v>
      </c>
      <c r="F7593" s="61">
        <v>284.52</v>
      </c>
      <c r="G7593" s="61">
        <v>287.45</v>
      </c>
      <c r="J7593" s="89">
        <v>0</v>
      </c>
      <c r="K7593" s="89">
        <v>0</v>
      </c>
    </row>
    <row r="7594" spans="1:11" ht="33.75" x14ac:dyDescent="0.2">
      <c r="A7594" s="1" t="str">
        <f t="shared" si="121"/>
        <v>SINAPI 105845</v>
      </c>
      <c r="B7594" s="3" t="s">
        <v>6064</v>
      </c>
      <c r="C7594" s="3">
        <v>105845</v>
      </c>
      <c r="D7594" s="2" t="s">
        <v>7684</v>
      </c>
      <c r="E7594" s="3" t="s">
        <v>15739</v>
      </c>
      <c r="F7594" s="61">
        <v>0</v>
      </c>
      <c r="G7594" s="61">
        <v>0</v>
      </c>
      <c r="J7594" s="89"/>
      <c r="K7594" s="89"/>
    </row>
    <row r="7595" spans="1:11" ht="33.75" x14ac:dyDescent="0.2">
      <c r="A7595" s="1" t="str">
        <f t="shared" si="121"/>
        <v>SINAPI 105844</v>
      </c>
      <c r="B7595" s="3" t="s">
        <v>6064</v>
      </c>
      <c r="C7595" s="3">
        <v>105844</v>
      </c>
      <c r="D7595" s="2" t="s">
        <v>7685</v>
      </c>
      <c r="E7595" s="3" t="s">
        <v>15740</v>
      </c>
      <c r="F7595" s="61">
        <v>0</v>
      </c>
      <c r="G7595" s="61">
        <v>0</v>
      </c>
      <c r="J7595" s="89"/>
      <c r="K7595" s="89"/>
    </row>
    <row r="7596" spans="1:11" ht="33.75" x14ac:dyDescent="0.2">
      <c r="A7596" s="1" t="str">
        <f t="shared" si="121"/>
        <v>SINAPI 91635</v>
      </c>
      <c r="B7596" s="3" t="s">
        <v>6064</v>
      </c>
      <c r="C7596" s="3">
        <v>91635</v>
      </c>
      <c r="D7596" s="2" t="s">
        <v>7686</v>
      </c>
      <c r="E7596" s="3" t="s">
        <v>15739</v>
      </c>
      <c r="F7596" s="61">
        <v>64.56</v>
      </c>
      <c r="G7596" s="61">
        <v>67.489999999999995</v>
      </c>
      <c r="J7596" s="89">
        <v>0</v>
      </c>
      <c r="K7596" s="89">
        <v>0</v>
      </c>
    </row>
    <row r="7597" spans="1:11" ht="33.75" x14ac:dyDescent="0.2">
      <c r="A7597" s="1" t="str">
        <f t="shared" si="121"/>
        <v>SINAPI 91634</v>
      </c>
      <c r="B7597" s="3" t="s">
        <v>6064</v>
      </c>
      <c r="C7597" s="3">
        <v>91634</v>
      </c>
      <c r="D7597" s="2" t="s">
        <v>7687</v>
      </c>
      <c r="E7597" s="3" t="s">
        <v>15740</v>
      </c>
      <c r="F7597" s="61">
        <v>241.05</v>
      </c>
      <c r="G7597" s="61">
        <v>243.98</v>
      </c>
      <c r="J7597" s="89">
        <v>0</v>
      </c>
      <c r="K7597" s="89">
        <v>0</v>
      </c>
    </row>
    <row r="7598" spans="1:11" ht="33.75" x14ac:dyDescent="0.2">
      <c r="A7598" s="1" t="str">
        <f t="shared" si="121"/>
        <v>SINAPI 105985</v>
      </c>
      <c r="B7598" s="3" t="s">
        <v>6064</v>
      </c>
      <c r="C7598" s="3">
        <v>105985</v>
      </c>
      <c r="D7598" s="2" t="s">
        <v>7688</v>
      </c>
      <c r="E7598" s="3" t="s">
        <v>15739</v>
      </c>
      <c r="F7598" s="61">
        <v>97.55</v>
      </c>
      <c r="G7598" s="61">
        <v>100.48</v>
      </c>
      <c r="J7598" s="89">
        <v>0</v>
      </c>
      <c r="K7598" s="89">
        <v>0</v>
      </c>
    </row>
    <row r="7599" spans="1:11" ht="33.75" x14ac:dyDescent="0.2">
      <c r="A7599" s="1" t="str">
        <f t="shared" si="121"/>
        <v>SINAPI 105984</v>
      </c>
      <c r="B7599" s="3" t="s">
        <v>6064</v>
      </c>
      <c r="C7599" s="3">
        <v>105984</v>
      </c>
      <c r="D7599" s="2" t="s">
        <v>7689</v>
      </c>
      <c r="E7599" s="3" t="s">
        <v>15740</v>
      </c>
      <c r="F7599" s="61">
        <v>332.1</v>
      </c>
      <c r="G7599" s="61">
        <v>335.03</v>
      </c>
      <c r="J7599" s="89">
        <v>0</v>
      </c>
      <c r="K7599" s="89">
        <v>0</v>
      </c>
    </row>
    <row r="7600" spans="1:11" ht="22.5" x14ac:dyDescent="0.2">
      <c r="A7600" s="1" t="str">
        <f t="shared" si="121"/>
        <v>SINAPI 98765</v>
      </c>
      <c r="B7600" s="3" t="s">
        <v>6064</v>
      </c>
      <c r="C7600" s="3">
        <v>98765</v>
      </c>
      <c r="D7600" s="2" t="s">
        <v>7690</v>
      </c>
      <c r="E7600" s="3" t="s">
        <v>15739</v>
      </c>
      <c r="F7600" s="61">
        <v>0.08</v>
      </c>
      <c r="G7600" s="61">
        <v>0.08</v>
      </c>
      <c r="J7600" s="89">
        <v>0</v>
      </c>
      <c r="K7600" s="89">
        <v>0</v>
      </c>
    </row>
    <row r="7601" spans="1:11" ht="22.5" x14ac:dyDescent="0.2">
      <c r="A7601" s="1" t="str">
        <f t="shared" si="121"/>
        <v>SINAPI 98764</v>
      </c>
      <c r="B7601" s="3" t="s">
        <v>6064</v>
      </c>
      <c r="C7601" s="3">
        <v>98764</v>
      </c>
      <c r="D7601" s="2" t="s">
        <v>7691</v>
      </c>
      <c r="E7601" s="3" t="s">
        <v>15740</v>
      </c>
      <c r="F7601" s="61">
        <v>4.3899999999999997</v>
      </c>
      <c r="G7601" s="61">
        <v>4.3899999999999997</v>
      </c>
      <c r="J7601" s="89">
        <v>0</v>
      </c>
      <c r="K7601" s="89">
        <v>0</v>
      </c>
    </row>
    <row r="7602" spans="1:11" ht="22.5" x14ac:dyDescent="0.2">
      <c r="A7602" s="1" t="str">
        <f t="shared" si="121"/>
        <v>SINAPI 99834</v>
      </c>
      <c r="B7602" s="3" t="s">
        <v>6064</v>
      </c>
      <c r="C7602" s="3">
        <v>99834</v>
      </c>
      <c r="D7602" s="2" t="s">
        <v>7692</v>
      </c>
      <c r="E7602" s="3" t="s">
        <v>15739</v>
      </c>
      <c r="F7602" s="61">
        <v>0.26</v>
      </c>
      <c r="G7602" s="61">
        <v>0.26</v>
      </c>
      <c r="J7602" s="89">
        <v>0</v>
      </c>
      <c r="K7602" s="89">
        <v>0</v>
      </c>
    </row>
    <row r="7603" spans="1:11" ht="22.5" x14ac:dyDescent="0.2">
      <c r="A7603" s="1" t="str">
        <f t="shared" si="121"/>
        <v>SINAPI 99833</v>
      </c>
      <c r="B7603" s="3" t="s">
        <v>6064</v>
      </c>
      <c r="C7603" s="3">
        <v>99833</v>
      </c>
      <c r="D7603" s="2" t="s">
        <v>7693</v>
      </c>
      <c r="E7603" s="3" t="s">
        <v>15740</v>
      </c>
      <c r="F7603" s="61">
        <v>4.47</v>
      </c>
      <c r="G7603" s="61">
        <v>4.47</v>
      </c>
      <c r="J7603" s="89">
        <v>0</v>
      </c>
      <c r="K7603" s="89">
        <v>0</v>
      </c>
    </row>
    <row r="7604" spans="1:11" ht="22.5" x14ac:dyDescent="0.2">
      <c r="A7604" s="1" t="str">
        <f t="shared" si="121"/>
        <v>SINAPI 104521</v>
      </c>
      <c r="B7604" s="3" t="s">
        <v>6064</v>
      </c>
      <c r="C7604" s="3">
        <v>104521</v>
      </c>
      <c r="D7604" s="2" t="s">
        <v>7694</v>
      </c>
      <c r="E7604" s="3" t="s">
        <v>15739</v>
      </c>
      <c r="F7604" s="61">
        <v>0</v>
      </c>
      <c r="G7604" s="61">
        <v>0</v>
      </c>
      <c r="J7604" s="89"/>
      <c r="K7604" s="89"/>
    </row>
    <row r="7605" spans="1:11" ht="22.5" x14ac:dyDescent="0.2">
      <c r="A7605" s="1" t="str">
        <f t="shared" si="121"/>
        <v>SINAPI 104520</v>
      </c>
      <c r="B7605" s="3" t="s">
        <v>6064</v>
      </c>
      <c r="C7605" s="3">
        <v>104520</v>
      </c>
      <c r="D7605" s="2" t="s">
        <v>7695</v>
      </c>
      <c r="E7605" s="3" t="s">
        <v>15740</v>
      </c>
      <c r="F7605" s="61">
        <v>0</v>
      </c>
      <c r="G7605" s="61">
        <v>0</v>
      </c>
      <c r="J7605" s="89"/>
      <c r="K7605" s="89"/>
    </row>
    <row r="7606" spans="1:11" ht="22.5" x14ac:dyDescent="0.2">
      <c r="A7606" s="1" t="str">
        <f t="shared" si="121"/>
        <v>SINAPI 90687</v>
      </c>
      <c r="B7606" s="3" t="s">
        <v>6064</v>
      </c>
      <c r="C7606" s="3">
        <v>90687</v>
      </c>
      <c r="D7606" s="2" t="s">
        <v>7696</v>
      </c>
      <c r="E7606" s="3" t="s">
        <v>15739</v>
      </c>
      <c r="F7606" s="61">
        <v>86.1</v>
      </c>
      <c r="G7606" s="61">
        <v>89.91</v>
      </c>
      <c r="J7606" s="89">
        <v>0.57110000000000005</v>
      </c>
      <c r="K7606" s="89">
        <v>0.54690000000000005</v>
      </c>
    </row>
    <row r="7607" spans="1:11" ht="22.5" x14ac:dyDescent="0.2">
      <c r="A7607" s="1" t="str">
        <f t="shared" si="121"/>
        <v>SINAPI 90686</v>
      </c>
      <c r="B7607" s="3" t="s">
        <v>6064</v>
      </c>
      <c r="C7607" s="3">
        <v>90686</v>
      </c>
      <c r="D7607" s="2" t="s">
        <v>7697</v>
      </c>
      <c r="E7607" s="3" t="s">
        <v>15740</v>
      </c>
      <c r="F7607" s="61">
        <v>187.98</v>
      </c>
      <c r="G7607" s="61">
        <v>191.79</v>
      </c>
      <c r="J7607" s="89">
        <v>0.49390000000000001</v>
      </c>
      <c r="K7607" s="89">
        <v>0.48409999999999997</v>
      </c>
    </row>
    <row r="7608" spans="1:11" x14ac:dyDescent="0.2">
      <c r="A7608" s="1" t="str">
        <f t="shared" si="121"/>
        <v>SINAPI 5952</v>
      </c>
      <c r="B7608" s="3" t="s">
        <v>6064</v>
      </c>
      <c r="C7608" s="3">
        <v>5952</v>
      </c>
      <c r="D7608" s="2" t="s">
        <v>7698</v>
      </c>
      <c r="E7608" s="3" t="s">
        <v>15739</v>
      </c>
      <c r="F7608" s="61">
        <v>32.71</v>
      </c>
      <c r="G7608" s="61">
        <v>35.770000000000003</v>
      </c>
      <c r="J7608" s="89">
        <v>0</v>
      </c>
      <c r="K7608" s="89">
        <v>0</v>
      </c>
    </row>
    <row r="7609" spans="1:11" x14ac:dyDescent="0.2">
      <c r="A7609" s="1" t="str">
        <f t="shared" si="121"/>
        <v>SINAPI 5795</v>
      </c>
      <c r="B7609" s="3" t="s">
        <v>6064</v>
      </c>
      <c r="C7609" s="3">
        <v>5795</v>
      </c>
      <c r="D7609" s="2" t="s">
        <v>7699</v>
      </c>
      <c r="E7609" s="3" t="s">
        <v>15740</v>
      </c>
      <c r="F7609" s="61">
        <v>34.9</v>
      </c>
      <c r="G7609" s="61">
        <v>37.96</v>
      </c>
      <c r="J7609" s="89">
        <v>0</v>
      </c>
      <c r="K7609" s="89">
        <v>0</v>
      </c>
    </row>
    <row r="7610" spans="1:11" x14ac:dyDescent="0.2">
      <c r="A7610" s="1" t="str">
        <f t="shared" si="121"/>
        <v>SINAPI 104657</v>
      </c>
      <c r="B7610" s="3" t="s">
        <v>6064</v>
      </c>
      <c r="C7610" s="3">
        <v>104657</v>
      </c>
      <c r="D7610" s="2" t="s">
        <v>7700</v>
      </c>
      <c r="E7610" s="3" t="s">
        <v>15739</v>
      </c>
      <c r="F7610" s="61">
        <v>0</v>
      </c>
      <c r="G7610" s="61">
        <v>0</v>
      </c>
      <c r="J7610" s="89"/>
      <c r="K7610" s="89"/>
    </row>
    <row r="7611" spans="1:11" x14ac:dyDescent="0.2">
      <c r="A7611" s="1" t="str">
        <f t="shared" si="121"/>
        <v>SINAPI 104656</v>
      </c>
      <c r="B7611" s="3" t="s">
        <v>6064</v>
      </c>
      <c r="C7611" s="3">
        <v>104656</v>
      </c>
      <c r="D7611" s="2" t="s">
        <v>7701</v>
      </c>
      <c r="E7611" s="3" t="s">
        <v>15740</v>
      </c>
      <c r="F7611" s="61">
        <v>0</v>
      </c>
      <c r="G7611" s="61">
        <v>0</v>
      </c>
      <c r="J7611" s="89"/>
      <c r="K7611" s="89"/>
    </row>
    <row r="7612" spans="1:11" ht="22.5" x14ac:dyDescent="0.2">
      <c r="A7612" s="1" t="str">
        <f t="shared" si="121"/>
        <v>SINAPI 102274</v>
      </c>
      <c r="B7612" s="3" t="s">
        <v>6064</v>
      </c>
      <c r="C7612" s="3">
        <v>102274</v>
      </c>
      <c r="D7612" s="2" t="s">
        <v>7702</v>
      </c>
      <c r="E7612" s="3" t="s">
        <v>15739</v>
      </c>
      <c r="F7612" s="61">
        <v>31.5</v>
      </c>
      <c r="G7612" s="61">
        <v>34.56</v>
      </c>
      <c r="J7612" s="89">
        <v>0</v>
      </c>
      <c r="K7612" s="89">
        <v>0</v>
      </c>
    </row>
    <row r="7613" spans="1:11" ht="22.5" x14ac:dyDescent="0.2">
      <c r="A7613" s="1" t="str">
        <f t="shared" si="121"/>
        <v>SINAPI 102275</v>
      </c>
      <c r="B7613" s="3" t="s">
        <v>6064</v>
      </c>
      <c r="C7613" s="3">
        <v>102275</v>
      </c>
      <c r="D7613" s="2" t="s">
        <v>7703</v>
      </c>
      <c r="E7613" s="3" t="s">
        <v>15740</v>
      </c>
      <c r="F7613" s="61">
        <v>34.020000000000003</v>
      </c>
      <c r="G7613" s="61">
        <v>37.08</v>
      </c>
      <c r="J7613" s="89">
        <v>0</v>
      </c>
      <c r="K7613" s="89">
        <v>0</v>
      </c>
    </row>
    <row r="7614" spans="1:11" x14ac:dyDescent="0.2">
      <c r="A7614" s="1" t="str">
        <f t="shared" si="121"/>
        <v>SINAPI 95259</v>
      </c>
      <c r="B7614" s="3" t="s">
        <v>6064</v>
      </c>
      <c r="C7614" s="3">
        <v>95259</v>
      </c>
      <c r="D7614" s="2" t="s">
        <v>7704</v>
      </c>
      <c r="E7614" s="3" t="s">
        <v>15739</v>
      </c>
      <c r="F7614" s="61">
        <v>32.479999999999997</v>
      </c>
      <c r="G7614" s="61">
        <v>35.54</v>
      </c>
      <c r="J7614" s="89">
        <v>0</v>
      </c>
      <c r="K7614" s="89">
        <v>0</v>
      </c>
    </row>
    <row r="7615" spans="1:11" x14ac:dyDescent="0.2">
      <c r="A7615" s="1" t="str">
        <f t="shared" si="121"/>
        <v>SINAPI 95258</v>
      </c>
      <c r="B7615" s="3" t="s">
        <v>6064</v>
      </c>
      <c r="C7615" s="3">
        <v>95258</v>
      </c>
      <c r="D7615" s="2" t="s">
        <v>7705</v>
      </c>
      <c r="E7615" s="3" t="s">
        <v>15740</v>
      </c>
      <c r="F7615" s="61">
        <v>34.43</v>
      </c>
      <c r="G7615" s="61">
        <v>37.49</v>
      </c>
      <c r="J7615" s="89">
        <v>0</v>
      </c>
      <c r="K7615" s="89">
        <v>0</v>
      </c>
    </row>
    <row r="7616" spans="1:11" x14ac:dyDescent="0.2">
      <c r="A7616" s="1" t="str">
        <f t="shared" si="121"/>
        <v>SINAPI 105917</v>
      </c>
      <c r="B7616" s="3" t="s">
        <v>6064</v>
      </c>
      <c r="C7616" s="3">
        <v>105917</v>
      </c>
      <c r="D7616" s="2" t="s">
        <v>7706</v>
      </c>
      <c r="E7616" s="3" t="s">
        <v>15739</v>
      </c>
      <c r="F7616" s="61">
        <v>0</v>
      </c>
      <c r="G7616" s="61">
        <v>0</v>
      </c>
      <c r="J7616" s="89"/>
      <c r="K7616" s="89"/>
    </row>
    <row r="7617" spans="1:11" x14ac:dyDescent="0.2">
      <c r="A7617" s="1" t="str">
        <f t="shared" si="121"/>
        <v>SINAPI 105916</v>
      </c>
      <c r="B7617" s="3" t="s">
        <v>6064</v>
      </c>
      <c r="C7617" s="3">
        <v>105916</v>
      </c>
      <c r="D7617" s="2" t="s">
        <v>7707</v>
      </c>
      <c r="E7617" s="3" t="s">
        <v>15740</v>
      </c>
      <c r="F7617" s="61">
        <v>0</v>
      </c>
      <c r="G7617" s="61">
        <v>0</v>
      </c>
      <c r="J7617" s="89"/>
      <c r="K7617" s="89"/>
    </row>
    <row r="7618" spans="1:11" x14ac:dyDescent="0.2">
      <c r="A7618" s="1" t="str">
        <f t="shared" si="121"/>
        <v>SINAPI 92967</v>
      </c>
      <c r="B7618" s="3" t="s">
        <v>6064</v>
      </c>
      <c r="C7618" s="3">
        <v>92967</v>
      </c>
      <c r="D7618" s="2" t="s">
        <v>7708</v>
      </c>
      <c r="E7618" s="3" t="s">
        <v>15739</v>
      </c>
      <c r="F7618" s="61">
        <v>32.770000000000003</v>
      </c>
      <c r="G7618" s="61">
        <v>35.83</v>
      </c>
      <c r="J7618" s="89">
        <v>0</v>
      </c>
      <c r="K7618" s="89">
        <v>0</v>
      </c>
    </row>
    <row r="7619" spans="1:11" x14ac:dyDescent="0.2">
      <c r="A7619" s="1" t="str">
        <f t="shared" si="121"/>
        <v>SINAPI 92966</v>
      </c>
      <c r="B7619" s="3" t="s">
        <v>6064</v>
      </c>
      <c r="C7619" s="3">
        <v>92966</v>
      </c>
      <c r="D7619" s="2" t="s">
        <v>7709</v>
      </c>
      <c r="E7619" s="3" t="s">
        <v>15740</v>
      </c>
      <c r="F7619" s="61">
        <v>35.03</v>
      </c>
      <c r="G7619" s="61">
        <v>38.090000000000003</v>
      </c>
      <c r="J7619" s="89">
        <v>0</v>
      </c>
      <c r="K7619" s="89">
        <v>0</v>
      </c>
    </row>
    <row r="7620" spans="1:11" ht="33.75" x14ac:dyDescent="0.2">
      <c r="A7620" s="1" t="str">
        <f t="shared" si="121"/>
        <v>SINAPI 103794</v>
      </c>
      <c r="B7620" s="3" t="s">
        <v>6064</v>
      </c>
      <c r="C7620" s="3">
        <v>103794</v>
      </c>
      <c r="D7620" s="2" t="s">
        <v>7710</v>
      </c>
      <c r="E7620" s="3" t="s">
        <v>15739</v>
      </c>
      <c r="F7620" s="61">
        <v>0</v>
      </c>
      <c r="G7620" s="61">
        <v>0</v>
      </c>
      <c r="J7620" s="89"/>
      <c r="K7620" s="89"/>
    </row>
    <row r="7621" spans="1:11" ht="33.75" x14ac:dyDescent="0.2">
      <c r="A7621" s="1" t="str">
        <f t="shared" si="121"/>
        <v>SINAPI 103793</v>
      </c>
      <c r="B7621" s="3" t="s">
        <v>6064</v>
      </c>
      <c r="C7621" s="3">
        <v>103793</v>
      </c>
      <c r="D7621" s="2" t="s">
        <v>7711</v>
      </c>
      <c r="E7621" s="3" t="s">
        <v>15740</v>
      </c>
      <c r="F7621" s="61">
        <v>0</v>
      </c>
      <c r="G7621" s="61">
        <v>0</v>
      </c>
      <c r="J7621" s="89"/>
      <c r="K7621" s="89"/>
    </row>
    <row r="7622" spans="1:11" ht="22.5" x14ac:dyDescent="0.2">
      <c r="A7622" s="1" t="str">
        <f t="shared" si="121"/>
        <v>SINAPI 96156</v>
      </c>
      <c r="B7622" s="3" t="s">
        <v>6064</v>
      </c>
      <c r="C7622" s="3">
        <v>96156</v>
      </c>
      <c r="D7622" s="2" t="s">
        <v>7712</v>
      </c>
      <c r="E7622" s="3" t="s">
        <v>15739</v>
      </c>
      <c r="F7622" s="61">
        <v>74.48</v>
      </c>
      <c r="G7622" s="61">
        <v>78.290000000000006</v>
      </c>
      <c r="J7622" s="89">
        <v>0</v>
      </c>
      <c r="K7622" s="89">
        <v>0</v>
      </c>
    </row>
    <row r="7623" spans="1:11" ht="22.5" x14ac:dyDescent="0.2">
      <c r="A7623" s="1" t="str">
        <f t="shared" si="121"/>
        <v>SINAPI 96158</v>
      </c>
      <c r="B7623" s="3" t="s">
        <v>6064</v>
      </c>
      <c r="C7623" s="3">
        <v>96158</v>
      </c>
      <c r="D7623" s="2" t="s">
        <v>7713</v>
      </c>
      <c r="E7623" s="3" t="s">
        <v>15740</v>
      </c>
      <c r="F7623" s="61">
        <v>154.06</v>
      </c>
      <c r="G7623" s="61">
        <v>157.87</v>
      </c>
      <c r="J7623" s="89">
        <v>0</v>
      </c>
      <c r="K7623" s="89">
        <v>0</v>
      </c>
    </row>
    <row r="7624" spans="1:11" ht="22.5" x14ac:dyDescent="0.2">
      <c r="A7624" s="1" t="str">
        <f t="shared" si="121"/>
        <v>SINAPI 90693</v>
      </c>
      <c r="B7624" s="3" t="s">
        <v>6064</v>
      </c>
      <c r="C7624" s="3">
        <v>90693</v>
      </c>
      <c r="D7624" s="2" t="s">
        <v>7714</v>
      </c>
      <c r="E7624" s="3" t="s">
        <v>15739</v>
      </c>
      <c r="F7624" s="61">
        <v>67.680000000000007</v>
      </c>
      <c r="G7624" s="61">
        <v>71.489999999999995</v>
      </c>
      <c r="J7624" s="89">
        <v>0</v>
      </c>
      <c r="K7624" s="89">
        <v>0</v>
      </c>
    </row>
    <row r="7625" spans="1:11" ht="22.5" x14ac:dyDescent="0.2">
      <c r="A7625" s="1" t="str">
        <f t="shared" si="121"/>
        <v>SINAPI 90692</v>
      </c>
      <c r="B7625" s="3" t="s">
        <v>6064</v>
      </c>
      <c r="C7625" s="3">
        <v>90692</v>
      </c>
      <c r="D7625" s="2" t="s">
        <v>7715</v>
      </c>
      <c r="E7625" s="3" t="s">
        <v>15740</v>
      </c>
      <c r="F7625" s="61">
        <v>140.53</v>
      </c>
      <c r="G7625" s="61">
        <v>144.34</v>
      </c>
      <c r="J7625" s="89">
        <v>0</v>
      </c>
      <c r="K7625" s="89">
        <v>0</v>
      </c>
    </row>
    <row r="7626" spans="1:11" ht="22.5" x14ac:dyDescent="0.2">
      <c r="A7626" s="1" t="str">
        <f t="shared" si="121"/>
        <v>SINAPI 96246</v>
      </c>
      <c r="B7626" s="3" t="s">
        <v>6064</v>
      </c>
      <c r="C7626" s="3">
        <v>96246</v>
      </c>
      <c r="D7626" s="2" t="s">
        <v>7716</v>
      </c>
      <c r="E7626" s="3" t="s">
        <v>15739</v>
      </c>
      <c r="F7626" s="61">
        <v>68.430000000000007</v>
      </c>
      <c r="G7626" s="61">
        <v>71.89</v>
      </c>
      <c r="J7626" s="89">
        <v>0</v>
      </c>
      <c r="K7626" s="89">
        <v>0</v>
      </c>
    </row>
    <row r="7627" spans="1:11" ht="22.5" x14ac:dyDescent="0.2">
      <c r="A7627" s="1" t="str">
        <f t="shared" si="121"/>
        <v>SINAPI 96245</v>
      </c>
      <c r="B7627" s="3" t="s">
        <v>6064</v>
      </c>
      <c r="C7627" s="3">
        <v>96245</v>
      </c>
      <c r="D7627" s="2" t="s">
        <v>7717</v>
      </c>
      <c r="E7627" s="3" t="s">
        <v>15740</v>
      </c>
      <c r="F7627" s="61">
        <v>120.33</v>
      </c>
      <c r="G7627" s="61">
        <v>123.79</v>
      </c>
      <c r="J7627" s="89">
        <v>0</v>
      </c>
      <c r="K7627" s="89">
        <v>0</v>
      </c>
    </row>
    <row r="7628" spans="1:11" ht="22.5" x14ac:dyDescent="0.2">
      <c r="A7628" s="1" t="str">
        <f t="shared" si="121"/>
        <v>SINAPI 88404</v>
      </c>
      <c r="B7628" s="3" t="s">
        <v>6064</v>
      </c>
      <c r="C7628" s="3">
        <v>88404</v>
      </c>
      <c r="D7628" s="2" t="s">
        <v>7718</v>
      </c>
      <c r="E7628" s="3" t="s">
        <v>15739</v>
      </c>
      <c r="F7628" s="61">
        <v>0.93</v>
      </c>
      <c r="G7628" s="61">
        <v>0.93</v>
      </c>
      <c r="J7628" s="89">
        <v>0</v>
      </c>
      <c r="K7628" s="89">
        <v>0</v>
      </c>
    </row>
    <row r="7629" spans="1:11" ht="22.5" x14ac:dyDescent="0.2">
      <c r="A7629" s="1" t="str">
        <f t="shared" si="121"/>
        <v>SINAPI 88399</v>
      </c>
      <c r="B7629" s="3" t="s">
        <v>6064</v>
      </c>
      <c r="C7629" s="3">
        <v>88399</v>
      </c>
      <c r="D7629" s="2" t="s">
        <v>7719</v>
      </c>
      <c r="E7629" s="3" t="s">
        <v>15740</v>
      </c>
      <c r="F7629" s="61">
        <v>3.49</v>
      </c>
      <c r="G7629" s="61">
        <v>3.49</v>
      </c>
      <c r="J7629" s="89">
        <v>0</v>
      </c>
      <c r="K7629" s="89">
        <v>0</v>
      </c>
    </row>
    <row r="7630" spans="1:11" ht="22.5" x14ac:dyDescent="0.2">
      <c r="A7630" s="1" t="str">
        <f t="shared" si="121"/>
        <v>SINAPI 88392</v>
      </c>
      <c r="B7630" s="3" t="s">
        <v>6064</v>
      </c>
      <c r="C7630" s="3">
        <v>88392</v>
      </c>
      <c r="D7630" s="2" t="s">
        <v>7720</v>
      </c>
      <c r="E7630" s="3" t="s">
        <v>15739</v>
      </c>
      <c r="F7630" s="61">
        <v>0.99</v>
      </c>
      <c r="G7630" s="61">
        <v>0.99</v>
      </c>
      <c r="J7630" s="89">
        <v>0</v>
      </c>
      <c r="K7630" s="89">
        <v>0</v>
      </c>
    </row>
    <row r="7631" spans="1:11" ht="22.5" x14ac:dyDescent="0.2">
      <c r="A7631" s="1" t="str">
        <f t="shared" si="121"/>
        <v>SINAPI 88386</v>
      </c>
      <c r="B7631" s="3" t="s">
        <v>6064</v>
      </c>
      <c r="C7631" s="3">
        <v>88386</v>
      </c>
      <c r="D7631" s="2" t="s">
        <v>7721</v>
      </c>
      <c r="E7631" s="3" t="s">
        <v>15740</v>
      </c>
      <c r="F7631" s="61">
        <v>4.75</v>
      </c>
      <c r="G7631" s="61">
        <v>4.75</v>
      </c>
      <c r="J7631" s="89">
        <v>0</v>
      </c>
      <c r="K7631" s="89">
        <v>0</v>
      </c>
    </row>
    <row r="7632" spans="1:11" ht="22.5" x14ac:dyDescent="0.2">
      <c r="A7632" s="1" t="str">
        <f t="shared" si="121"/>
        <v>SINAPI 88398</v>
      </c>
      <c r="B7632" s="3" t="s">
        <v>6064</v>
      </c>
      <c r="C7632" s="3">
        <v>88398</v>
      </c>
      <c r="D7632" s="2" t="s">
        <v>7722</v>
      </c>
      <c r="E7632" s="3" t="s">
        <v>15739</v>
      </c>
      <c r="F7632" s="61">
        <v>1.18</v>
      </c>
      <c r="G7632" s="61">
        <v>1.18</v>
      </c>
      <c r="J7632" s="89">
        <v>0</v>
      </c>
      <c r="K7632" s="89">
        <v>0</v>
      </c>
    </row>
    <row r="7633" spans="1:11" ht="22.5" x14ac:dyDescent="0.2">
      <c r="A7633" s="1" t="str">
        <f t="shared" si="121"/>
        <v>SINAPI 88393</v>
      </c>
      <c r="B7633" s="3" t="s">
        <v>6064</v>
      </c>
      <c r="C7633" s="3">
        <v>88393</v>
      </c>
      <c r="D7633" s="2" t="s">
        <v>7723</v>
      </c>
      <c r="E7633" s="3" t="s">
        <v>15740</v>
      </c>
      <c r="F7633" s="61">
        <v>6.54</v>
      </c>
      <c r="G7633" s="61">
        <v>6.54</v>
      </c>
      <c r="J7633" s="89">
        <v>0</v>
      </c>
      <c r="K7633" s="89">
        <v>0</v>
      </c>
    </row>
    <row r="7634" spans="1:11" ht="22.5" x14ac:dyDescent="0.2">
      <c r="A7634" s="1" t="str">
        <f t="shared" si="121"/>
        <v>SINAPI 90638</v>
      </c>
      <c r="B7634" s="3" t="s">
        <v>6064</v>
      </c>
      <c r="C7634" s="3">
        <v>90638</v>
      </c>
      <c r="D7634" s="2" t="s">
        <v>7724</v>
      </c>
      <c r="E7634" s="3" t="s">
        <v>15739</v>
      </c>
      <c r="F7634" s="61">
        <v>4.74</v>
      </c>
      <c r="G7634" s="61">
        <v>4.74</v>
      </c>
      <c r="J7634" s="89">
        <v>0</v>
      </c>
      <c r="K7634" s="89">
        <v>0</v>
      </c>
    </row>
    <row r="7635" spans="1:11" ht="22.5" x14ac:dyDescent="0.2">
      <c r="A7635" s="1" t="str">
        <f t="shared" si="121"/>
        <v>SINAPI 90637</v>
      </c>
      <c r="B7635" s="3" t="s">
        <v>6064</v>
      </c>
      <c r="C7635" s="3">
        <v>90637</v>
      </c>
      <c r="D7635" s="2" t="s">
        <v>7725</v>
      </c>
      <c r="E7635" s="3" t="s">
        <v>15740</v>
      </c>
      <c r="F7635" s="61">
        <v>14.7</v>
      </c>
      <c r="G7635" s="61">
        <v>14.7</v>
      </c>
      <c r="J7635" s="89">
        <v>0</v>
      </c>
      <c r="K7635" s="89">
        <v>0</v>
      </c>
    </row>
    <row r="7636" spans="1:11" ht="22.5" x14ac:dyDescent="0.2">
      <c r="A7636" s="1" t="str">
        <f t="shared" si="121"/>
        <v>SINAPI 103243</v>
      </c>
      <c r="B7636" s="3" t="s">
        <v>6064</v>
      </c>
      <c r="C7636" s="3">
        <v>103243</v>
      </c>
      <c r="D7636" s="2" t="s">
        <v>7726</v>
      </c>
      <c r="E7636" s="3" t="s">
        <v>15739</v>
      </c>
      <c r="F7636" s="61">
        <v>0</v>
      </c>
      <c r="G7636" s="61">
        <v>0</v>
      </c>
      <c r="J7636" s="89"/>
      <c r="K7636" s="89"/>
    </row>
    <row r="7637" spans="1:11" ht="22.5" x14ac:dyDescent="0.2">
      <c r="A7637" s="1" t="str">
        <f t="shared" si="121"/>
        <v>SINAPI 103242</v>
      </c>
      <c r="B7637" s="3" t="s">
        <v>6064</v>
      </c>
      <c r="C7637" s="3">
        <v>103242</v>
      </c>
      <c r="D7637" s="2" t="s">
        <v>7727</v>
      </c>
      <c r="E7637" s="3" t="s">
        <v>15740</v>
      </c>
      <c r="F7637" s="61">
        <v>0</v>
      </c>
      <c r="G7637" s="61">
        <v>0</v>
      </c>
      <c r="J7637" s="89"/>
      <c r="K7637" s="89"/>
    </row>
    <row r="7638" spans="1:11" ht="22.5" x14ac:dyDescent="0.2">
      <c r="A7638" s="1" t="str">
        <f t="shared" si="121"/>
        <v>SINAPI 5806</v>
      </c>
      <c r="B7638" s="3" t="s">
        <v>6064</v>
      </c>
      <c r="C7638" s="3">
        <v>5806</v>
      </c>
      <c r="D7638" s="2" t="s">
        <v>7728</v>
      </c>
      <c r="E7638" s="3" t="s">
        <v>15739</v>
      </c>
      <c r="F7638" s="61">
        <v>0.3</v>
      </c>
      <c r="G7638" s="61">
        <v>0.3</v>
      </c>
      <c r="J7638" s="89">
        <v>0</v>
      </c>
      <c r="K7638" s="89">
        <v>0</v>
      </c>
    </row>
    <row r="7639" spans="1:11" ht="22.5" x14ac:dyDescent="0.2">
      <c r="A7639" s="1" t="str">
        <f t="shared" ref="A7639:A7702" si="122">CONCATENATE($B7639," ",$C7639)</f>
        <v>SINAPI 73536</v>
      </c>
      <c r="B7639" s="3" t="s">
        <v>6064</v>
      </c>
      <c r="C7639" s="3">
        <v>73536</v>
      </c>
      <c r="D7639" s="2" t="s">
        <v>7729</v>
      </c>
      <c r="E7639" s="3" t="s">
        <v>15740</v>
      </c>
      <c r="F7639" s="61">
        <v>21.8</v>
      </c>
      <c r="G7639" s="61">
        <v>21.8</v>
      </c>
      <c r="J7639" s="89">
        <v>0</v>
      </c>
      <c r="K7639" s="89">
        <v>0</v>
      </c>
    </row>
    <row r="7640" spans="1:11" ht="22.5" x14ac:dyDescent="0.2">
      <c r="A7640" s="1" t="str">
        <f t="shared" si="122"/>
        <v>SINAPI 7043</v>
      </c>
      <c r="B7640" s="3" t="s">
        <v>6064</v>
      </c>
      <c r="C7640" s="3">
        <v>7043</v>
      </c>
      <c r="D7640" s="2" t="s">
        <v>7730</v>
      </c>
      <c r="E7640" s="3" t="s">
        <v>15739</v>
      </c>
      <c r="F7640" s="61">
        <v>0.38</v>
      </c>
      <c r="G7640" s="61">
        <v>0.38</v>
      </c>
      <c r="J7640" s="89">
        <v>0</v>
      </c>
      <c r="K7640" s="89">
        <v>0</v>
      </c>
    </row>
    <row r="7641" spans="1:11" ht="22.5" x14ac:dyDescent="0.2">
      <c r="A7641" s="1" t="str">
        <f t="shared" si="122"/>
        <v>SINAPI 7042</v>
      </c>
      <c r="B7641" s="3" t="s">
        <v>6064</v>
      </c>
      <c r="C7641" s="3">
        <v>7042</v>
      </c>
      <c r="D7641" s="2" t="s">
        <v>7731</v>
      </c>
      <c r="E7641" s="3" t="s">
        <v>15740</v>
      </c>
      <c r="F7641" s="61">
        <v>25.77</v>
      </c>
      <c r="G7641" s="61">
        <v>25.77</v>
      </c>
      <c r="J7641" s="89">
        <v>0</v>
      </c>
      <c r="K7641" s="89">
        <v>0</v>
      </c>
    </row>
    <row r="7642" spans="1:11" ht="22.5" x14ac:dyDescent="0.2">
      <c r="A7642" s="1" t="str">
        <f t="shared" si="122"/>
        <v>SINAPI 5934</v>
      </c>
      <c r="B7642" s="3" t="s">
        <v>6064</v>
      </c>
      <c r="C7642" s="3">
        <v>5934</v>
      </c>
      <c r="D7642" s="2" t="s">
        <v>7732</v>
      </c>
      <c r="E7642" s="3" t="s">
        <v>15739</v>
      </c>
      <c r="F7642" s="61">
        <v>109.29</v>
      </c>
      <c r="G7642" s="61">
        <v>114.47</v>
      </c>
      <c r="J7642" s="89">
        <v>0</v>
      </c>
      <c r="K7642" s="89">
        <v>0</v>
      </c>
    </row>
    <row r="7643" spans="1:11" ht="22.5" x14ac:dyDescent="0.2">
      <c r="A7643" s="1" t="str">
        <f t="shared" si="122"/>
        <v>SINAPI 5932</v>
      </c>
      <c r="B7643" s="3" t="s">
        <v>6064</v>
      </c>
      <c r="C7643" s="3">
        <v>5932</v>
      </c>
      <c r="D7643" s="2" t="s">
        <v>7733</v>
      </c>
      <c r="E7643" s="3" t="s">
        <v>15740</v>
      </c>
      <c r="F7643" s="61">
        <v>267.3</v>
      </c>
      <c r="G7643" s="61">
        <v>272.48</v>
      </c>
      <c r="J7643" s="89">
        <v>0</v>
      </c>
      <c r="K7643" s="89">
        <v>0</v>
      </c>
    </row>
    <row r="7644" spans="1:11" ht="22.5" x14ac:dyDescent="0.2">
      <c r="A7644" s="1" t="str">
        <f t="shared" si="122"/>
        <v>SINAPI 96159</v>
      </c>
      <c r="B7644" s="3" t="s">
        <v>6064</v>
      </c>
      <c r="C7644" s="3">
        <v>96159</v>
      </c>
      <c r="D7644" s="2" t="s">
        <v>7734</v>
      </c>
      <c r="E7644" s="3" t="s">
        <v>15739</v>
      </c>
      <c r="F7644" s="61">
        <v>102.19</v>
      </c>
      <c r="G7644" s="61">
        <v>106</v>
      </c>
      <c r="J7644" s="89">
        <v>0.63859999999999995</v>
      </c>
      <c r="K7644" s="89">
        <v>0.61570000000000003</v>
      </c>
    </row>
    <row r="7645" spans="1:11" ht="22.5" x14ac:dyDescent="0.2">
      <c r="A7645" s="1" t="str">
        <f t="shared" si="122"/>
        <v>SINAPI 95133</v>
      </c>
      <c r="B7645" s="3" t="s">
        <v>6064</v>
      </c>
      <c r="C7645" s="3">
        <v>95133</v>
      </c>
      <c r="D7645" s="2" t="s">
        <v>7735</v>
      </c>
      <c r="E7645" s="3" t="s">
        <v>15740</v>
      </c>
      <c r="F7645" s="61">
        <v>191.55</v>
      </c>
      <c r="G7645" s="61">
        <v>195.36</v>
      </c>
      <c r="J7645" s="89">
        <v>0.63500000000000001</v>
      </c>
      <c r="K7645" s="89">
        <v>0.62260000000000004</v>
      </c>
    </row>
    <row r="7646" spans="1:11" ht="22.5" x14ac:dyDescent="0.2">
      <c r="A7646" s="1" t="str">
        <f t="shared" si="122"/>
        <v>SINAPI 102986</v>
      </c>
      <c r="B7646" s="3" t="s">
        <v>6064</v>
      </c>
      <c r="C7646" s="3">
        <v>102986</v>
      </c>
      <c r="D7646" s="2" t="s">
        <v>7736</v>
      </c>
      <c r="E7646" s="3" t="s">
        <v>15739</v>
      </c>
      <c r="F7646" s="61">
        <v>0</v>
      </c>
      <c r="G7646" s="61">
        <v>0</v>
      </c>
      <c r="J7646" s="89"/>
      <c r="K7646" s="89"/>
    </row>
    <row r="7647" spans="1:11" ht="22.5" x14ac:dyDescent="0.2">
      <c r="A7647" s="1" t="str">
        <f t="shared" si="122"/>
        <v>SINAPI 102987</v>
      </c>
      <c r="B7647" s="3" t="s">
        <v>6064</v>
      </c>
      <c r="C7647" s="3">
        <v>102987</v>
      </c>
      <c r="D7647" s="2" t="s">
        <v>7737</v>
      </c>
      <c r="E7647" s="3" t="s">
        <v>15740</v>
      </c>
      <c r="F7647" s="61">
        <v>0</v>
      </c>
      <c r="G7647" s="61">
        <v>0</v>
      </c>
      <c r="J7647" s="89"/>
      <c r="K7647" s="89"/>
    </row>
    <row r="7648" spans="1:11" ht="22.5" x14ac:dyDescent="0.2">
      <c r="A7648" s="1" t="str">
        <f t="shared" si="122"/>
        <v>SINAPI 92961</v>
      </c>
      <c r="B7648" s="3" t="s">
        <v>6064</v>
      </c>
      <c r="C7648" s="3">
        <v>92961</v>
      </c>
      <c r="D7648" s="2" t="s">
        <v>7738</v>
      </c>
      <c r="E7648" s="3" t="s">
        <v>15739</v>
      </c>
      <c r="F7648" s="61">
        <v>5.24</v>
      </c>
      <c r="G7648" s="61">
        <v>5.24</v>
      </c>
      <c r="J7648" s="89">
        <v>1</v>
      </c>
      <c r="K7648" s="89">
        <v>1</v>
      </c>
    </row>
    <row r="7649" spans="1:11" ht="22.5" x14ac:dyDescent="0.2">
      <c r="A7649" s="1" t="str">
        <f t="shared" si="122"/>
        <v>SINAPI 92960</v>
      </c>
      <c r="B7649" s="3" t="s">
        <v>6064</v>
      </c>
      <c r="C7649" s="3">
        <v>92960</v>
      </c>
      <c r="D7649" s="2" t="s">
        <v>7739</v>
      </c>
      <c r="E7649" s="3" t="s">
        <v>15740</v>
      </c>
      <c r="F7649" s="61">
        <v>19.38</v>
      </c>
      <c r="G7649" s="61">
        <v>19.38</v>
      </c>
      <c r="J7649" s="89">
        <v>0.51080000000000003</v>
      </c>
      <c r="K7649" s="89">
        <v>0.51080000000000003</v>
      </c>
    </row>
    <row r="7650" spans="1:11" ht="22.5" x14ac:dyDescent="0.2">
      <c r="A7650" s="1" t="str">
        <f t="shared" si="122"/>
        <v>SINAPI 102863</v>
      </c>
      <c r="B7650" s="3" t="s">
        <v>6064</v>
      </c>
      <c r="C7650" s="3">
        <v>102863</v>
      </c>
      <c r="D7650" s="2" t="s">
        <v>7740</v>
      </c>
      <c r="E7650" s="3" t="s">
        <v>15739</v>
      </c>
      <c r="F7650" s="61">
        <v>0</v>
      </c>
      <c r="G7650" s="61">
        <v>0</v>
      </c>
      <c r="J7650" s="89"/>
      <c r="K7650" s="89"/>
    </row>
    <row r="7651" spans="1:11" ht="22.5" x14ac:dyDescent="0.2">
      <c r="A7651" s="1" t="str">
        <f t="shared" si="122"/>
        <v>SINAPI 102862</v>
      </c>
      <c r="B7651" s="3" t="s">
        <v>6064</v>
      </c>
      <c r="C7651" s="3">
        <v>102862</v>
      </c>
      <c r="D7651" s="2" t="s">
        <v>7741</v>
      </c>
      <c r="E7651" s="3" t="s">
        <v>15740</v>
      </c>
      <c r="F7651" s="61">
        <v>0</v>
      </c>
      <c r="G7651" s="61">
        <v>0</v>
      </c>
      <c r="J7651" s="89"/>
      <c r="K7651" s="89"/>
    </row>
    <row r="7652" spans="1:11" ht="33.75" x14ac:dyDescent="0.2">
      <c r="A7652" s="1" t="str">
        <f t="shared" si="122"/>
        <v>SINAPI 93409</v>
      </c>
      <c r="B7652" s="3" t="s">
        <v>6064</v>
      </c>
      <c r="C7652" s="3">
        <v>93409</v>
      </c>
      <c r="D7652" s="2" t="s">
        <v>7742</v>
      </c>
      <c r="E7652" s="3" t="s">
        <v>15739</v>
      </c>
      <c r="F7652" s="61">
        <v>40.19</v>
      </c>
      <c r="G7652" s="61">
        <v>43.3</v>
      </c>
      <c r="J7652" s="89">
        <v>0.22889999999999999</v>
      </c>
      <c r="K7652" s="89">
        <v>0.21249999999999999</v>
      </c>
    </row>
    <row r="7653" spans="1:11" ht="33.75" x14ac:dyDescent="0.2">
      <c r="A7653" s="1" t="str">
        <f t="shared" si="122"/>
        <v>SINAPI 93408</v>
      </c>
      <c r="B7653" s="3" t="s">
        <v>6064</v>
      </c>
      <c r="C7653" s="3">
        <v>93408</v>
      </c>
      <c r="D7653" s="2" t="s">
        <v>7743</v>
      </c>
      <c r="E7653" s="3" t="s">
        <v>15740</v>
      </c>
      <c r="F7653" s="61">
        <v>97.21</v>
      </c>
      <c r="G7653" s="61">
        <v>100.32</v>
      </c>
      <c r="J7653" s="89">
        <v>0.1852</v>
      </c>
      <c r="K7653" s="89">
        <v>0.1794</v>
      </c>
    </row>
    <row r="7654" spans="1:11" x14ac:dyDescent="0.2">
      <c r="A7654" s="1" t="str">
        <f t="shared" si="122"/>
        <v>SINAPI 102941</v>
      </c>
      <c r="B7654" s="3" t="s">
        <v>6064</v>
      </c>
      <c r="C7654" s="3">
        <v>102941</v>
      </c>
      <c r="D7654" s="2" t="s">
        <v>7744</v>
      </c>
      <c r="E7654" s="3" t="s">
        <v>15739</v>
      </c>
      <c r="F7654" s="61">
        <v>0</v>
      </c>
      <c r="G7654" s="61">
        <v>0</v>
      </c>
      <c r="J7654" s="89"/>
      <c r="K7654" s="89"/>
    </row>
    <row r="7655" spans="1:11" x14ac:dyDescent="0.2">
      <c r="A7655" s="1" t="str">
        <f t="shared" si="122"/>
        <v>SINAPI 102940</v>
      </c>
      <c r="B7655" s="3" t="s">
        <v>6064</v>
      </c>
      <c r="C7655" s="3">
        <v>102940</v>
      </c>
      <c r="D7655" s="2" t="s">
        <v>7745</v>
      </c>
      <c r="E7655" s="3" t="s">
        <v>15740</v>
      </c>
      <c r="F7655" s="61">
        <v>0</v>
      </c>
      <c r="G7655" s="61">
        <v>0</v>
      </c>
      <c r="J7655" s="89"/>
      <c r="K7655" s="89"/>
    </row>
    <row r="7656" spans="1:11" ht="22.5" x14ac:dyDescent="0.2">
      <c r="A7656" s="1" t="str">
        <f t="shared" si="122"/>
        <v>SINAPI 103164</v>
      </c>
      <c r="B7656" s="3" t="s">
        <v>6064</v>
      </c>
      <c r="C7656" s="3">
        <v>103164</v>
      </c>
      <c r="D7656" s="2" t="s">
        <v>7746</v>
      </c>
      <c r="E7656" s="3" t="s">
        <v>15739</v>
      </c>
      <c r="F7656" s="61">
        <v>0</v>
      </c>
      <c r="G7656" s="61">
        <v>0</v>
      </c>
      <c r="J7656" s="89"/>
      <c r="K7656" s="89"/>
    </row>
    <row r="7657" spans="1:11" ht="22.5" x14ac:dyDescent="0.2">
      <c r="A7657" s="1" t="str">
        <f t="shared" si="122"/>
        <v>SINAPI 103163</v>
      </c>
      <c r="B7657" s="3" t="s">
        <v>6064</v>
      </c>
      <c r="C7657" s="3">
        <v>103163</v>
      </c>
      <c r="D7657" s="2" t="s">
        <v>7747</v>
      </c>
      <c r="E7657" s="3" t="s">
        <v>15740</v>
      </c>
      <c r="F7657" s="61">
        <v>0</v>
      </c>
      <c r="G7657" s="61">
        <v>0</v>
      </c>
      <c r="J7657" s="89"/>
      <c r="K7657" s="89"/>
    </row>
    <row r="7658" spans="1:11" ht="22.5" x14ac:dyDescent="0.2">
      <c r="A7658" s="1" t="str">
        <f t="shared" si="122"/>
        <v>SINAPI 103158</v>
      </c>
      <c r="B7658" s="3" t="s">
        <v>6064</v>
      </c>
      <c r="C7658" s="3">
        <v>103158</v>
      </c>
      <c r="D7658" s="2" t="s">
        <v>7748</v>
      </c>
      <c r="E7658" s="3" t="s">
        <v>15739</v>
      </c>
      <c r="F7658" s="61">
        <v>0</v>
      </c>
      <c r="G7658" s="61">
        <v>0</v>
      </c>
      <c r="J7658" s="89"/>
      <c r="K7658" s="89"/>
    </row>
    <row r="7659" spans="1:11" ht="22.5" x14ac:dyDescent="0.2">
      <c r="A7659" s="1" t="str">
        <f t="shared" si="122"/>
        <v>SINAPI 103157</v>
      </c>
      <c r="B7659" s="3" t="s">
        <v>6064</v>
      </c>
      <c r="C7659" s="3">
        <v>103157</v>
      </c>
      <c r="D7659" s="2" t="s">
        <v>7749</v>
      </c>
      <c r="E7659" s="3" t="s">
        <v>15740</v>
      </c>
      <c r="F7659" s="61">
        <v>0</v>
      </c>
      <c r="G7659" s="61">
        <v>0</v>
      </c>
      <c r="J7659" s="89"/>
      <c r="K7659" s="89"/>
    </row>
    <row r="7660" spans="1:11" ht="22.5" x14ac:dyDescent="0.2">
      <c r="A7660" s="1" t="str">
        <f t="shared" si="122"/>
        <v>SINAPI 103176</v>
      </c>
      <c r="B7660" s="3" t="s">
        <v>6064</v>
      </c>
      <c r="C7660" s="3">
        <v>103176</v>
      </c>
      <c r="D7660" s="2" t="s">
        <v>7750</v>
      </c>
      <c r="E7660" s="3" t="s">
        <v>15739</v>
      </c>
      <c r="F7660" s="61">
        <v>0</v>
      </c>
      <c r="G7660" s="61">
        <v>0</v>
      </c>
      <c r="J7660" s="89"/>
      <c r="K7660" s="89"/>
    </row>
    <row r="7661" spans="1:11" ht="22.5" x14ac:dyDescent="0.2">
      <c r="A7661" s="1" t="str">
        <f t="shared" si="122"/>
        <v>SINAPI 103175</v>
      </c>
      <c r="B7661" s="3" t="s">
        <v>6064</v>
      </c>
      <c r="C7661" s="3">
        <v>103175</v>
      </c>
      <c r="D7661" s="2" t="s">
        <v>7751</v>
      </c>
      <c r="E7661" s="3" t="s">
        <v>15740</v>
      </c>
      <c r="F7661" s="61">
        <v>0</v>
      </c>
      <c r="G7661" s="61">
        <v>0</v>
      </c>
      <c r="J7661" s="89"/>
      <c r="K7661" s="89"/>
    </row>
    <row r="7662" spans="1:11" ht="22.5" x14ac:dyDescent="0.2">
      <c r="A7662" s="1" t="str">
        <f t="shared" si="122"/>
        <v>SINAPI 103182</v>
      </c>
      <c r="B7662" s="3" t="s">
        <v>6064</v>
      </c>
      <c r="C7662" s="3">
        <v>103182</v>
      </c>
      <c r="D7662" s="2" t="s">
        <v>7752</v>
      </c>
      <c r="E7662" s="3" t="s">
        <v>15739</v>
      </c>
      <c r="F7662" s="61">
        <v>0</v>
      </c>
      <c r="G7662" s="61">
        <v>0</v>
      </c>
      <c r="J7662" s="89"/>
      <c r="K7662" s="89"/>
    </row>
    <row r="7663" spans="1:11" ht="22.5" x14ac:dyDescent="0.2">
      <c r="A7663" s="1" t="str">
        <f t="shared" si="122"/>
        <v>SINAPI 103181</v>
      </c>
      <c r="B7663" s="3" t="s">
        <v>6064</v>
      </c>
      <c r="C7663" s="3">
        <v>103181</v>
      </c>
      <c r="D7663" s="2" t="s">
        <v>7753</v>
      </c>
      <c r="E7663" s="3" t="s">
        <v>15740</v>
      </c>
      <c r="F7663" s="61">
        <v>0</v>
      </c>
      <c r="G7663" s="61">
        <v>0</v>
      </c>
      <c r="J7663" s="89"/>
      <c r="K7663" s="89"/>
    </row>
    <row r="7664" spans="1:11" ht="22.5" x14ac:dyDescent="0.2">
      <c r="A7664" s="1" t="str">
        <f t="shared" si="122"/>
        <v>SINAPI 103170</v>
      </c>
      <c r="B7664" s="3" t="s">
        <v>6064</v>
      </c>
      <c r="C7664" s="3">
        <v>103170</v>
      </c>
      <c r="D7664" s="2" t="s">
        <v>7754</v>
      </c>
      <c r="E7664" s="3" t="s">
        <v>15739</v>
      </c>
      <c r="F7664" s="61">
        <v>0</v>
      </c>
      <c r="G7664" s="61">
        <v>0</v>
      </c>
      <c r="J7664" s="89"/>
      <c r="K7664" s="89"/>
    </row>
    <row r="7665" spans="1:11" ht="22.5" x14ac:dyDescent="0.2">
      <c r="A7665" s="1" t="str">
        <f t="shared" si="122"/>
        <v>SINAPI 103169</v>
      </c>
      <c r="B7665" s="3" t="s">
        <v>6064</v>
      </c>
      <c r="C7665" s="3">
        <v>103169</v>
      </c>
      <c r="D7665" s="2" t="s">
        <v>7755</v>
      </c>
      <c r="E7665" s="3" t="s">
        <v>15740</v>
      </c>
      <c r="F7665" s="61">
        <v>0</v>
      </c>
      <c r="G7665" s="61">
        <v>0</v>
      </c>
      <c r="J7665" s="89"/>
      <c r="K7665" s="89"/>
    </row>
    <row r="7666" spans="1:11" x14ac:dyDescent="0.2">
      <c r="A7666" s="1" t="str">
        <f t="shared" si="122"/>
        <v>SINAPI 102869</v>
      </c>
      <c r="B7666" s="3" t="s">
        <v>6064</v>
      </c>
      <c r="C7666" s="3">
        <v>102869</v>
      </c>
      <c r="D7666" s="2" t="s">
        <v>7756</v>
      </c>
      <c r="E7666" s="3" t="s">
        <v>15739</v>
      </c>
      <c r="F7666" s="61">
        <v>0</v>
      </c>
      <c r="G7666" s="61">
        <v>0</v>
      </c>
      <c r="J7666" s="89"/>
      <c r="K7666" s="89"/>
    </row>
    <row r="7667" spans="1:11" x14ac:dyDescent="0.2">
      <c r="A7667" s="1" t="str">
        <f t="shared" si="122"/>
        <v>SINAPI 102868</v>
      </c>
      <c r="B7667" s="3" t="s">
        <v>6064</v>
      </c>
      <c r="C7667" s="3">
        <v>102868</v>
      </c>
      <c r="D7667" s="2" t="s">
        <v>7757</v>
      </c>
      <c r="E7667" s="3" t="s">
        <v>15740</v>
      </c>
      <c r="F7667" s="61">
        <v>0</v>
      </c>
      <c r="G7667" s="61">
        <v>0</v>
      </c>
      <c r="J7667" s="89"/>
      <c r="K7667" s="89"/>
    </row>
    <row r="7668" spans="1:11" ht="22.5" x14ac:dyDescent="0.2">
      <c r="A7668" s="1" t="str">
        <f t="shared" si="122"/>
        <v>SINAPI 92113</v>
      </c>
      <c r="B7668" s="3" t="s">
        <v>6064</v>
      </c>
      <c r="C7668" s="3">
        <v>92113</v>
      </c>
      <c r="D7668" s="2" t="s">
        <v>7758</v>
      </c>
      <c r="E7668" s="3" t="s">
        <v>15739</v>
      </c>
      <c r="F7668" s="61">
        <v>1.1000000000000001</v>
      </c>
      <c r="G7668" s="61">
        <v>1.1000000000000001</v>
      </c>
      <c r="J7668" s="89">
        <v>0</v>
      </c>
      <c r="K7668" s="89">
        <v>0</v>
      </c>
    </row>
    <row r="7669" spans="1:11" ht="22.5" x14ac:dyDescent="0.2">
      <c r="A7669" s="1" t="str">
        <f t="shared" si="122"/>
        <v>SINAPI 92112</v>
      </c>
      <c r="B7669" s="3" t="s">
        <v>6064</v>
      </c>
      <c r="C7669" s="3">
        <v>92112</v>
      </c>
      <c r="D7669" s="2" t="s">
        <v>7759</v>
      </c>
      <c r="E7669" s="3" t="s">
        <v>15740</v>
      </c>
      <c r="F7669" s="61">
        <v>3.37</v>
      </c>
      <c r="G7669" s="61">
        <v>3.37</v>
      </c>
      <c r="J7669" s="89">
        <v>0</v>
      </c>
      <c r="K7669" s="89">
        <v>0</v>
      </c>
    </row>
    <row r="7670" spans="1:11" ht="33.75" x14ac:dyDescent="0.2">
      <c r="A7670" s="1" t="str">
        <f t="shared" si="122"/>
        <v>SINAPI 90675</v>
      </c>
      <c r="B7670" s="3" t="s">
        <v>6064</v>
      </c>
      <c r="C7670" s="3">
        <v>90675</v>
      </c>
      <c r="D7670" s="2" t="s">
        <v>7760</v>
      </c>
      <c r="E7670" s="3" t="s">
        <v>15739</v>
      </c>
      <c r="F7670" s="61">
        <v>341.22</v>
      </c>
      <c r="G7670" s="61">
        <v>344.93</v>
      </c>
      <c r="J7670" s="89">
        <v>0</v>
      </c>
      <c r="K7670" s="89">
        <v>0</v>
      </c>
    </row>
    <row r="7671" spans="1:11" ht="33.75" x14ac:dyDescent="0.2">
      <c r="A7671" s="1" t="str">
        <f t="shared" si="122"/>
        <v>SINAPI 90674</v>
      </c>
      <c r="B7671" s="3" t="s">
        <v>6064</v>
      </c>
      <c r="C7671" s="3">
        <v>90674</v>
      </c>
      <c r="D7671" s="2" t="s">
        <v>7761</v>
      </c>
      <c r="E7671" s="3" t="s">
        <v>15740</v>
      </c>
      <c r="F7671" s="61">
        <v>764.6</v>
      </c>
      <c r="G7671" s="61">
        <v>768.31</v>
      </c>
      <c r="J7671" s="89">
        <v>0</v>
      </c>
      <c r="K7671" s="89">
        <v>0</v>
      </c>
    </row>
    <row r="7672" spans="1:11" ht="33.75" x14ac:dyDescent="0.2">
      <c r="A7672" s="1" t="str">
        <f t="shared" si="122"/>
        <v>SINAPI 93225</v>
      </c>
      <c r="B7672" s="3" t="s">
        <v>6064</v>
      </c>
      <c r="C7672" s="3">
        <v>93225</v>
      </c>
      <c r="D7672" s="2" t="s">
        <v>7762</v>
      </c>
      <c r="E7672" s="3" t="s">
        <v>15739</v>
      </c>
      <c r="F7672" s="61">
        <v>503.94</v>
      </c>
      <c r="G7672" s="61">
        <v>507.65</v>
      </c>
      <c r="J7672" s="89">
        <v>0</v>
      </c>
      <c r="K7672" s="89">
        <v>0</v>
      </c>
    </row>
    <row r="7673" spans="1:11" ht="33.75" x14ac:dyDescent="0.2">
      <c r="A7673" s="1" t="str">
        <f t="shared" si="122"/>
        <v>SINAPI 93224</v>
      </c>
      <c r="B7673" s="3" t="s">
        <v>6064</v>
      </c>
      <c r="C7673" s="3">
        <v>93224</v>
      </c>
      <c r="D7673" s="2" t="s">
        <v>7763</v>
      </c>
      <c r="E7673" s="3" t="s">
        <v>15740</v>
      </c>
      <c r="F7673" s="61">
        <v>1125.3399999999999</v>
      </c>
      <c r="G7673" s="61">
        <v>1129.05</v>
      </c>
      <c r="J7673" s="89">
        <v>0</v>
      </c>
      <c r="K7673" s="89">
        <v>0</v>
      </c>
    </row>
    <row r="7674" spans="1:11" ht="22.5" x14ac:dyDescent="0.2">
      <c r="A7674" s="1" t="str">
        <f t="shared" si="122"/>
        <v>SINAPI 104696</v>
      </c>
      <c r="B7674" s="3" t="s">
        <v>6064</v>
      </c>
      <c r="C7674" s="3">
        <v>104696</v>
      </c>
      <c r="D7674" s="2" t="s">
        <v>7764</v>
      </c>
      <c r="E7674" s="3" t="s">
        <v>15739</v>
      </c>
      <c r="F7674" s="61">
        <v>37.28</v>
      </c>
      <c r="G7674" s="61">
        <v>40.99</v>
      </c>
      <c r="J7674" s="89">
        <v>0</v>
      </c>
      <c r="K7674" s="89">
        <v>0</v>
      </c>
    </row>
    <row r="7675" spans="1:11" ht="22.5" x14ac:dyDescent="0.2">
      <c r="A7675" s="1" t="str">
        <f t="shared" si="122"/>
        <v>SINAPI 104695</v>
      </c>
      <c r="B7675" s="3" t="s">
        <v>6064</v>
      </c>
      <c r="C7675" s="3">
        <v>104695</v>
      </c>
      <c r="D7675" s="2" t="s">
        <v>7765</v>
      </c>
      <c r="E7675" s="3" t="s">
        <v>15740</v>
      </c>
      <c r="F7675" s="61">
        <v>40.42</v>
      </c>
      <c r="G7675" s="61">
        <v>44.13</v>
      </c>
      <c r="J7675" s="89">
        <v>0</v>
      </c>
      <c r="K7675" s="89">
        <v>0</v>
      </c>
    </row>
    <row r="7676" spans="1:11" ht="33.75" x14ac:dyDescent="0.2">
      <c r="A7676" s="1" t="str">
        <f t="shared" si="122"/>
        <v>SINAPI 90681</v>
      </c>
      <c r="B7676" s="3" t="s">
        <v>6064</v>
      </c>
      <c r="C7676" s="3">
        <v>90681</v>
      </c>
      <c r="D7676" s="2" t="s">
        <v>7766</v>
      </c>
      <c r="E7676" s="3" t="s">
        <v>15739</v>
      </c>
      <c r="F7676" s="61">
        <v>179.29</v>
      </c>
      <c r="G7676" s="61">
        <v>183</v>
      </c>
      <c r="J7676" s="89">
        <v>0</v>
      </c>
      <c r="K7676" s="89">
        <v>0</v>
      </c>
    </row>
    <row r="7677" spans="1:11" ht="33.75" x14ac:dyDescent="0.2">
      <c r="A7677" s="1" t="str">
        <f t="shared" si="122"/>
        <v>SINAPI 90680</v>
      </c>
      <c r="B7677" s="3" t="s">
        <v>6064</v>
      </c>
      <c r="C7677" s="3">
        <v>90680</v>
      </c>
      <c r="D7677" s="2" t="s">
        <v>7767</v>
      </c>
      <c r="E7677" s="3" t="s">
        <v>15740</v>
      </c>
      <c r="F7677" s="61">
        <v>414.36</v>
      </c>
      <c r="G7677" s="61">
        <v>418.07</v>
      </c>
      <c r="J7677" s="89">
        <v>0</v>
      </c>
      <c r="K7677" s="89">
        <v>0</v>
      </c>
    </row>
    <row r="7678" spans="1:11" ht="22.5" x14ac:dyDescent="0.2">
      <c r="A7678" s="1" t="str">
        <f t="shared" si="122"/>
        <v>SINAPI 102875</v>
      </c>
      <c r="B7678" s="3" t="s">
        <v>6064</v>
      </c>
      <c r="C7678" s="3">
        <v>102875</v>
      </c>
      <c r="D7678" s="2" t="s">
        <v>7768</v>
      </c>
      <c r="E7678" s="3" t="s">
        <v>15739</v>
      </c>
      <c r="F7678" s="61">
        <v>481.73</v>
      </c>
      <c r="G7678" s="61">
        <v>485.44</v>
      </c>
      <c r="J7678" s="89">
        <v>0</v>
      </c>
      <c r="K7678" s="89">
        <v>0</v>
      </c>
    </row>
    <row r="7679" spans="1:11" ht="22.5" x14ac:dyDescent="0.2">
      <c r="A7679" s="1" t="str">
        <f t="shared" si="122"/>
        <v>SINAPI 102874</v>
      </c>
      <c r="B7679" s="3" t="s">
        <v>6064</v>
      </c>
      <c r="C7679" s="3">
        <v>102874</v>
      </c>
      <c r="D7679" s="2" t="s">
        <v>7769</v>
      </c>
      <c r="E7679" s="3" t="s">
        <v>15740</v>
      </c>
      <c r="F7679" s="61">
        <v>1043.0999999999999</v>
      </c>
      <c r="G7679" s="61">
        <v>1046.81</v>
      </c>
      <c r="J7679" s="89">
        <v>0</v>
      </c>
      <c r="K7679" s="89">
        <v>0</v>
      </c>
    </row>
    <row r="7680" spans="1:11" ht="22.5" x14ac:dyDescent="0.2">
      <c r="A7680" s="1" t="str">
        <f t="shared" si="122"/>
        <v>SINAPI 102965</v>
      </c>
      <c r="B7680" s="3" t="s">
        <v>6064</v>
      </c>
      <c r="C7680" s="3">
        <v>102965</v>
      </c>
      <c r="D7680" s="2" t="s">
        <v>7770</v>
      </c>
      <c r="E7680" s="3" t="s">
        <v>15739</v>
      </c>
      <c r="F7680" s="61">
        <v>252.38</v>
      </c>
      <c r="G7680" s="61">
        <v>256.08999999999997</v>
      </c>
      <c r="J7680" s="89">
        <v>0</v>
      </c>
      <c r="K7680" s="89">
        <v>0</v>
      </c>
    </row>
    <row r="7681" spans="1:11" ht="22.5" x14ac:dyDescent="0.2">
      <c r="A7681" s="1" t="str">
        <f t="shared" si="122"/>
        <v>SINAPI 102964</v>
      </c>
      <c r="B7681" s="3" t="s">
        <v>6064</v>
      </c>
      <c r="C7681" s="3">
        <v>102964</v>
      </c>
      <c r="D7681" s="2" t="s">
        <v>7771</v>
      </c>
      <c r="E7681" s="3" t="s">
        <v>15740</v>
      </c>
      <c r="F7681" s="61">
        <v>498.82</v>
      </c>
      <c r="G7681" s="61">
        <v>502.53</v>
      </c>
      <c r="J7681" s="89">
        <v>0</v>
      </c>
      <c r="K7681" s="89">
        <v>0</v>
      </c>
    </row>
    <row r="7682" spans="1:11" ht="22.5" x14ac:dyDescent="0.2">
      <c r="A7682" s="1" t="str">
        <f t="shared" si="122"/>
        <v>SINAPI 95703</v>
      </c>
      <c r="B7682" s="3" t="s">
        <v>6064</v>
      </c>
      <c r="C7682" s="3">
        <v>95703</v>
      </c>
      <c r="D7682" s="2" t="s">
        <v>7772</v>
      </c>
      <c r="E7682" s="3" t="s">
        <v>15739</v>
      </c>
      <c r="F7682" s="61">
        <v>42.5</v>
      </c>
      <c r="G7682" s="61">
        <v>46.21</v>
      </c>
      <c r="J7682" s="89">
        <v>0</v>
      </c>
      <c r="K7682" s="89">
        <v>0</v>
      </c>
    </row>
    <row r="7683" spans="1:11" ht="22.5" x14ac:dyDescent="0.2">
      <c r="A7683" s="1" t="str">
        <f t="shared" si="122"/>
        <v>SINAPI 95702</v>
      </c>
      <c r="B7683" s="3" t="s">
        <v>6064</v>
      </c>
      <c r="C7683" s="3">
        <v>95702</v>
      </c>
      <c r="D7683" s="2" t="s">
        <v>7773</v>
      </c>
      <c r="E7683" s="3" t="s">
        <v>15740</v>
      </c>
      <c r="F7683" s="61">
        <v>51.86</v>
      </c>
      <c r="G7683" s="61">
        <v>55.57</v>
      </c>
      <c r="J7683" s="89">
        <v>0</v>
      </c>
      <c r="K7683" s="89">
        <v>0</v>
      </c>
    </row>
    <row r="7684" spans="1:11" ht="22.5" x14ac:dyDescent="0.2">
      <c r="A7684" s="1" t="str">
        <f t="shared" si="122"/>
        <v>SINAPI 90626</v>
      </c>
      <c r="B7684" s="3" t="s">
        <v>6064</v>
      </c>
      <c r="C7684" s="3">
        <v>90626</v>
      </c>
      <c r="D7684" s="2" t="s">
        <v>7774</v>
      </c>
      <c r="E7684" s="3" t="s">
        <v>15739</v>
      </c>
      <c r="F7684" s="61">
        <v>2.88</v>
      </c>
      <c r="G7684" s="61">
        <v>2.88</v>
      </c>
      <c r="J7684" s="89">
        <v>0</v>
      </c>
      <c r="K7684" s="89">
        <v>0</v>
      </c>
    </row>
    <row r="7685" spans="1:11" ht="22.5" x14ac:dyDescent="0.2">
      <c r="A7685" s="1" t="str">
        <f t="shared" si="122"/>
        <v>SINAPI 90625</v>
      </c>
      <c r="B7685" s="3" t="s">
        <v>6064</v>
      </c>
      <c r="C7685" s="3">
        <v>90625</v>
      </c>
      <c r="D7685" s="2" t="s">
        <v>7775</v>
      </c>
      <c r="E7685" s="3" t="s">
        <v>15740</v>
      </c>
      <c r="F7685" s="61">
        <v>8.67</v>
      </c>
      <c r="G7685" s="61">
        <v>8.67</v>
      </c>
      <c r="J7685" s="89">
        <v>0</v>
      </c>
      <c r="K7685" s="89">
        <v>0</v>
      </c>
    </row>
    <row r="7686" spans="1:11" ht="22.5" x14ac:dyDescent="0.2">
      <c r="A7686" s="1" t="str">
        <f t="shared" si="122"/>
        <v>SINAPI 102881</v>
      </c>
      <c r="B7686" s="3" t="s">
        <v>6064</v>
      </c>
      <c r="C7686" s="3">
        <v>102881</v>
      </c>
      <c r="D7686" s="2" t="s">
        <v>7776</v>
      </c>
      <c r="E7686" s="3" t="s">
        <v>15739</v>
      </c>
      <c r="F7686" s="61">
        <v>655.38</v>
      </c>
      <c r="G7686" s="61">
        <v>659.09</v>
      </c>
      <c r="J7686" s="89">
        <v>0</v>
      </c>
      <c r="K7686" s="89">
        <v>0</v>
      </c>
    </row>
    <row r="7687" spans="1:11" ht="22.5" x14ac:dyDescent="0.2">
      <c r="A7687" s="1" t="str">
        <f t="shared" si="122"/>
        <v>SINAPI 102880</v>
      </c>
      <c r="B7687" s="3" t="s">
        <v>6064</v>
      </c>
      <c r="C7687" s="3">
        <v>102880</v>
      </c>
      <c r="D7687" s="2" t="s">
        <v>7777</v>
      </c>
      <c r="E7687" s="3" t="s">
        <v>15740</v>
      </c>
      <c r="F7687" s="61">
        <v>1449.11</v>
      </c>
      <c r="G7687" s="61">
        <v>1452.82</v>
      </c>
      <c r="J7687" s="89">
        <v>0</v>
      </c>
      <c r="K7687" s="89">
        <v>0</v>
      </c>
    </row>
    <row r="7688" spans="1:11" ht="22.5" x14ac:dyDescent="0.2">
      <c r="A7688" s="1" t="str">
        <f t="shared" si="122"/>
        <v>SINAPI 103225</v>
      </c>
      <c r="B7688" s="3" t="s">
        <v>6064</v>
      </c>
      <c r="C7688" s="3">
        <v>103225</v>
      </c>
      <c r="D7688" s="2" t="s">
        <v>7778</v>
      </c>
      <c r="E7688" s="3" t="s">
        <v>15739</v>
      </c>
      <c r="F7688" s="61">
        <v>225.49</v>
      </c>
      <c r="G7688" s="61">
        <v>229.2</v>
      </c>
      <c r="J7688" s="89">
        <v>0</v>
      </c>
      <c r="K7688" s="89">
        <v>0</v>
      </c>
    </row>
    <row r="7689" spans="1:11" ht="22.5" x14ac:dyDescent="0.2">
      <c r="A7689" s="1" t="str">
        <f t="shared" si="122"/>
        <v>SINAPI 103224</v>
      </c>
      <c r="B7689" s="3" t="s">
        <v>6064</v>
      </c>
      <c r="C7689" s="3">
        <v>103224</v>
      </c>
      <c r="D7689" s="2" t="s">
        <v>7779</v>
      </c>
      <c r="E7689" s="3" t="s">
        <v>15740</v>
      </c>
      <c r="F7689" s="61">
        <v>447.94</v>
      </c>
      <c r="G7689" s="61">
        <v>451.65</v>
      </c>
      <c r="J7689" s="89">
        <v>0</v>
      </c>
      <c r="K7689" s="89">
        <v>0</v>
      </c>
    </row>
    <row r="7690" spans="1:11" ht="22.5" x14ac:dyDescent="0.2">
      <c r="A7690" s="1" t="str">
        <f t="shared" si="122"/>
        <v>SINAPI 103237</v>
      </c>
      <c r="B7690" s="3" t="s">
        <v>6064</v>
      </c>
      <c r="C7690" s="3">
        <v>103237</v>
      </c>
      <c r="D7690" s="2" t="s">
        <v>7780</v>
      </c>
      <c r="E7690" s="3" t="s">
        <v>15739</v>
      </c>
      <c r="F7690" s="61">
        <v>630.28</v>
      </c>
      <c r="G7690" s="61">
        <v>633.99</v>
      </c>
      <c r="J7690" s="89">
        <v>0</v>
      </c>
      <c r="K7690" s="89">
        <v>0</v>
      </c>
    </row>
    <row r="7691" spans="1:11" ht="22.5" x14ac:dyDescent="0.2">
      <c r="A7691" s="1" t="str">
        <f t="shared" si="122"/>
        <v>SINAPI 103236</v>
      </c>
      <c r="B7691" s="3" t="s">
        <v>6064</v>
      </c>
      <c r="C7691" s="3">
        <v>103236</v>
      </c>
      <c r="D7691" s="2" t="s">
        <v>7781</v>
      </c>
      <c r="E7691" s="3" t="s">
        <v>15740</v>
      </c>
      <c r="F7691" s="61">
        <v>1349.65</v>
      </c>
      <c r="G7691" s="61">
        <v>1353.36</v>
      </c>
      <c r="J7691" s="89">
        <v>0</v>
      </c>
      <c r="K7691" s="89">
        <v>0</v>
      </c>
    </row>
    <row r="7692" spans="1:11" ht="22.5" x14ac:dyDescent="0.2">
      <c r="A7692" s="1" t="str">
        <f t="shared" si="122"/>
        <v>SINAPI 103231</v>
      </c>
      <c r="B7692" s="3" t="s">
        <v>6064</v>
      </c>
      <c r="C7692" s="3">
        <v>103231</v>
      </c>
      <c r="D7692" s="2" t="s">
        <v>7782</v>
      </c>
      <c r="E7692" s="3" t="s">
        <v>15739</v>
      </c>
      <c r="F7692" s="61">
        <v>470.59</v>
      </c>
      <c r="G7692" s="61">
        <v>474.3</v>
      </c>
      <c r="J7692" s="89">
        <v>0</v>
      </c>
      <c r="K7692" s="89">
        <v>0</v>
      </c>
    </row>
    <row r="7693" spans="1:11" ht="22.5" x14ac:dyDescent="0.2">
      <c r="A7693" s="1" t="str">
        <f t="shared" si="122"/>
        <v>SINAPI 103230</v>
      </c>
      <c r="B7693" s="3" t="s">
        <v>6064</v>
      </c>
      <c r="C7693" s="3">
        <v>103230</v>
      </c>
      <c r="D7693" s="2" t="s">
        <v>7783</v>
      </c>
      <c r="E7693" s="3" t="s">
        <v>15740</v>
      </c>
      <c r="F7693" s="61">
        <v>987.7</v>
      </c>
      <c r="G7693" s="61">
        <v>991.41</v>
      </c>
      <c r="J7693" s="89">
        <v>0</v>
      </c>
      <c r="K7693" s="89">
        <v>0</v>
      </c>
    </row>
    <row r="7694" spans="1:11" ht="22.5" x14ac:dyDescent="0.2">
      <c r="A7694" s="1" t="str">
        <f t="shared" si="122"/>
        <v>SINAPI 95621</v>
      </c>
      <c r="B7694" s="3" t="s">
        <v>6064</v>
      </c>
      <c r="C7694" s="3">
        <v>95621</v>
      </c>
      <c r="D7694" s="2" t="s">
        <v>7784</v>
      </c>
      <c r="E7694" s="3" t="s">
        <v>15739</v>
      </c>
      <c r="F7694" s="61">
        <v>32.130000000000003</v>
      </c>
      <c r="G7694" s="61">
        <v>35.19</v>
      </c>
      <c r="J7694" s="89">
        <v>0</v>
      </c>
      <c r="K7694" s="89">
        <v>0</v>
      </c>
    </row>
    <row r="7695" spans="1:11" ht="22.5" x14ac:dyDescent="0.2">
      <c r="A7695" s="1" t="str">
        <f t="shared" si="122"/>
        <v>SINAPI 95620</v>
      </c>
      <c r="B7695" s="3" t="s">
        <v>6064</v>
      </c>
      <c r="C7695" s="3">
        <v>95620</v>
      </c>
      <c r="D7695" s="2" t="s">
        <v>7785</v>
      </c>
      <c r="E7695" s="3" t="s">
        <v>15740</v>
      </c>
      <c r="F7695" s="61">
        <v>33.729999999999997</v>
      </c>
      <c r="G7695" s="61">
        <v>36.79</v>
      </c>
      <c r="J7695" s="89">
        <v>0</v>
      </c>
      <c r="K7695" s="89">
        <v>0</v>
      </c>
    </row>
    <row r="7696" spans="1:11" ht="22.5" x14ac:dyDescent="0.2">
      <c r="A7696" s="1" t="str">
        <f t="shared" si="122"/>
        <v>SINAPI 102975</v>
      </c>
      <c r="B7696" s="3" t="s">
        <v>6064</v>
      </c>
      <c r="C7696" s="3">
        <v>102975</v>
      </c>
      <c r="D7696" s="2" t="s">
        <v>7786</v>
      </c>
      <c r="E7696" s="3" t="s">
        <v>15739</v>
      </c>
      <c r="F7696" s="61">
        <v>152.22</v>
      </c>
      <c r="G7696" s="61">
        <v>155.93</v>
      </c>
      <c r="J7696" s="89">
        <v>0</v>
      </c>
      <c r="K7696" s="89">
        <v>0</v>
      </c>
    </row>
    <row r="7697" spans="1:11" ht="22.5" x14ac:dyDescent="0.2">
      <c r="A7697" s="1" t="str">
        <f t="shared" si="122"/>
        <v>SINAPI 102976</v>
      </c>
      <c r="B7697" s="3" t="s">
        <v>6064</v>
      </c>
      <c r="C7697" s="3">
        <v>102976</v>
      </c>
      <c r="D7697" s="2" t="s">
        <v>7787</v>
      </c>
      <c r="E7697" s="3" t="s">
        <v>15740</v>
      </c>
      <c r="F7697" s="61">
        <v>287.70999999999998</v>
      </c>
      <c r="G7697" s="61">
        <v>291.42</v>
      </c>
      <c r="J7697" s="89">
        <v>0</v>
      </c>
      <c r="K7697" s="89">
        <v>0</v>
      </c>
    </row>
    <row r="7698" spans="1:11" ht="22.5" x14ac:dyDescent="0.2">
      <c r="A7698" s="1" t="str">
        <f t="shared" si="122"/>
        <v>SINAPI 90632</v>
      </c>
      <c r="B7698" s="3" t="s">
        <v>6064</v>
      </c>
      <c r="C7698" s="3">
        <v>90632</v>
      </c>
      <c r="D7698" s="2" t="s">
        <v>7788</v>
      </c>
      <c r="E7698" s="3" t="s">
        <v>15739</v>
      </c>
      <c r="F7698" s="61">
        <v>103.73</v>
      </c>
      <c r="G7698" s="61">
        <v>107.44</v>
      </c>
      <c r="J7698" s="89">
        <v>0</v>
      </c>
      <c r="K7698" s="89">
        <v>0</v>
      </c>
    </row>
    <row r="7699" spans="1:11" ht="22.5" x14ac:dyDescent="0.2">
      <c r="A7699" s="1" t="str">
        <f t="shared" si="122"/>
        <v>SINAPI 90631</v>
      </c>
      <c r="B7699" s="3" t="s">
        <v>6064</v>
      </c>
      <c r="C7699" s="3">
        <v>90631</v>
      </c>
      <c r="D7699" s="2" t="s">
        <v>7789</v>
      </c>
      <c r="E7699" s="3" t="s">
        <v>15740</v>
      </c>
      <c r="F7699" s="61">
        <v>171.83</v>
      </c>
      <c r="G7699" s="61">
        <v>175.54</v>
      </c>
      <c r="J7699" s="89">
        <v>0</v>
      </c>
      <c r="K7699" s="89">
        <v>0</v>
      </c>
    </row>
    <row r="7700" spans="1:11" ht="22.5" x14ac:dyDescent="0.2">
      <c r="A7700" s="1" t="str">
        <f t="shared" si="122"/>
        <v>SINAPI 95709</v>
      </c>
      <c r="B7700" s="3" t="s">
        <v>6064</v>
      </c>
      <c r="C7700" s="3">
        <v>95709</v>
      </c>
      <c r="D7700" s="2" t="s">
        <v>7790</v>
      </c>
      <c r="E7700" s="3" t="s">
        <v>15739</v>
      </c>
      <c r="F7700" s="61">
        <v>104.39</v>
      </c>
      <c r="G7700" s="61">
        <v>108.1</v>
      </c>
      <c r="J7700" s="89">
        <v>0</v>
      </c>
      <c r="K7700" s="89">
        <v>0</v>
      </c>
    </row>
    <row r="7701" spans="1:11" ht="22.5" x14ac:dyDescent="0.2">
      <c r="A7701" s="1" t="str">
        <f t="shared" si="122"/>
        <v>SINAPI 95708</v>
      </c>
      <c r="B7701" s="3" t="s">
        <v>6064</v>
      </c>
      <c r="C7701" s="3">
        <v>95708</v>
      </c>
      <c r="D7701" s="2" t="s">
        <v>7791</v>
      </c>
      <c r="E7701" s="3" t="s">
        <v>15740</v>
      </c>
      <c r="F7701" s="61">
        <v>175.54</v>
      </c>
      <c r="G7701" s="61">
        <v>179.25</v>
      </c>
      <c r="J7701" s="89">
        <v>0</v>
      </c>
      <c r="K7701" s="89">
        <v>0</v>
      </c>
    </row>
    <row r="7702" spans="1:11" ht="22.5" x14ac:dyDescent="0.2">
      <c r="A7702" s="1" t="str">
        <f t="shared" si="122"/>
        <v>SINAPI 91278</v>
      </c>
      <c r="B7702" s="3" t="s">
        <v>6064</v>
      </c>
      <c r="C7702" s="3">
        <v>91278</v>
      </c>
      <c r="D7702" s="2" t="s">
        <v>7792</v>
      </c>
      <c r="E7702" s="3" t="s">
        <v>15739</v>
      </c>
      <c r="F7702" s="61">
        <v>0.72</v>
      </c>
      <c r="G7702" s="61">
        <v>0.72</v>
      </c>
      <c r="J7702" s="89">
        <v>0</v>
      </c>
      <c r="K7702" s="89">
        <v>0</v>
      </c>
    </row>
    <row r="7703" spans="1:11" ht="22.5" x14ac:dyDescent="0.2">
      <c r="A7703" s="1" t="str">
        <f t="shared" ref="A7703:A7766" si="123">CONCATENATE($B7703," ",$C7703)</f>
        <v>SINAPI 91277</v>
      </c>
      <c r="B7703" s="3" t="s">
        <v>6064</v>
      </c>
      <c r="C7703" s="3">
        <v>91277</v>
      </c>
      <c r="D7703" s="2" t="s">
        <v>7793</v>
      </c>
      <c r="E7703" s="3" t="s">
        <v>15740</v>
      </c>
      <c r="F7703" s="61">
        <v>10.32</v>
      </c>
      <c r="G7703" s="61">
        <v>10.32</v>
      </c>
      <c r="J7703" s="89">
        <v>0</v>
      </c>
      <c r="K7703" s="89">
        <v>0</v>
      </c>
    </row>
    <row r="7704" spans="1:11" x14ac:dyDescent="0.2">
      <c r="A7704" s="1" t="str">
        <f t="shared" si="123"/>
        <v>SINAPI 102887</v>
      </c>
      <c r="B7704" s="3" t="s">
        <v>6064</v>
      </c>
      <c r="C7704" s="3">
        <v>102887</v>
      </c>
      <c r="D7704" s="2" t="s">
        <v>7794</v>
      </c>
      <c r="E7704" s="3" t="s">
        <v>15739</v>
      </c>
      <c r="F7704" s="61">
        <v>0</v>
      </c>
      <c r="G7704" s="61">
        <v>0</v>
      </c>
      <c r="J7704" s="89"/>
      <c r="K7704" s="89"/>
    </row>
    <row r="7705" spans="1:11" x14ac:dyDescent="0.2">
      <c r="A7705" s="1" t="str">
        <f t="shared" si="123"/>
        <v>SINAPI 102886</v>
      </c>
      <c r="B7705" s="3" t="s">
        <v>6064</v>
      </c>
      <c r="C7705" s="3">
        <v>102886</v>
      </c>
      <c r="D7705" s="2" t="s">
        <v>7795</v>
      </c>
      <c r="E7705" s="3" t="s">
        <v>15740</v>
      </c>
      <c r="F7705" s="61">
        <v>0</v>
      </c>
      <c r="G7705" s="61">
        <v>0</v>
      </c>
      <c r="J7705" s="89"/>
      <c r="K7705" s="89"/>
    </row>
    <row r="7706" spans="1:11" ht="22.5" x14ac:dyDescent="0.2">
      <c r="A7706" s="1" t="str">
        <f t="shared" si="123"/>
        <v>SINAPI 95277</v>
      </c>
      <c r="B7706" s="3" t="s">
        <v>6064</v>
      </c>
      <c r="C7706" s="3">
        <v>95277</v>
      </c>
      <c r="D7706" s="2" t="s">
        <v>7796</v>
      </c>
      <c r="E7706" s="3" t="s">
        <v>15739</v>
      </c>
      <c r="F7706" s="61">
        <v>0.67</v>
      </c>
      <c r="G7706" s="61">
        <v>0.67</v>
      </c>
      <c r="J7706" s="89">
        <v>1</v>
      </c>
      <c r="K7706" s="89">
        <v>1</v>
      </c>
    </row>
    <row r="7707" spans="1:11" ht="22.5" x14ac:dyDescent="0.2">
      <c r="A7707" s="1" t="str">
        <f t="shared" si="123"/>
        <v>SINAPI 95276</v>
      </c>
      <c r="B7707" s="3" t="s">
        <v>6064</v>
      </c>
      <c r="C7707" s="3">
        <v>95276</v>
      </c>
      <c r="D7707" s="2" t="s">
        <v>7797</v>
      </c>
      <c r="E7707" s="3" t="s">
        <v>15740</v>
      </c>
      <c r="F7707" s="61">
        <v>3.43</v>
      </c>
      <c r="G7707" s="61">
        <v>3.43</v>
      </c>
      <c r="J7707" s="89">
        <v>0.32069999999999999</v>
      </c>
      <c r="K7707" s="89">
        <v>0.32069999999999999</v>
      </c>
    </row>
    <row r="7708" spans="1:11" ht="22.5" x14ac:dyDescent="0.2">
      <c r="A7708" s="1" t="str">
        <f t="shared" si="123"/>
        <v>SINAPI 88430</v>
      </c>
      <c r="B7708" s="3" t="s">
        <v>6064</v>
      </c>
      <c r="C7708" s="3">
        <v>88430</v>
      </c>
      <c r="D7708" s="2" t="s">
        <v>7798</v>
      </c>
      <c r="E7708" s="3" t="s">
        <v>15739</v>
      </c>
      <c r="F7708" s="61">
        <v>6.15</v>
      </c>
      <c r="G7708" s="61">
        <v>6.15</v>
      </c>
      <c r="J7708" s="89">
        <v>0</v>
      </c>
      <c r="K7708" s="89">
        <v>0</v>
      </c>
    </row>
    <row r="7709" spans="1:11" ht="22.5" x14ac:dyDescent="0.2">
      <c r="A7709" s="1" t="str">
        <f t="shared" si="123"/>
        <v>SINAPI 88418</v>
      </c>
      <c r="B7709" s="3" t="s">
        <v>6064</v>
      </c>
      <c r="C7709" s="3">
        <v>88418</v>
      </c>
      <c r="D7709" s="2" t="s">
        <v>7799</v>
      </c>
      <c r="E7709" s="3" t="s">
        <v>15740</v>
      </c>
      <c r="F7709" s="61">
        <v>13.37</v>
      </c>
      <c r="G7709" s="61">
        <v>13.37</v>
      </c>
      <c r="J7709" s="89">
        <v>0</v>
      </c>
      <c r="K7709" s="89">
        <v>0</v>
      </c>
    </row>
    <row r="7710" spans="1:11" ht="22.5" x14ac:dyDescent="0.2">
      <c r="A7710" s="1" t="str">
        <f t="shared" si="123"/>
        <v>SINAPI 88438</v>
      </c>
      <c r="B7710" s="3" t="s">
        <v>6064</v>
      </c>
      <c r="C7710" s="3">
        <v>88438</v>
      </c>
      <c r="D7710" s="2" t="s">
        <v>7800</v>
      </c>
      <c r="E7710" s="3" t="s">
        <v>15739</v>
      </c>
      <c r="F7710" s="61">
        <v>8.16</v>
      </c>
      <c r="G7710" s="61">
        <v>8.16</v>
      </c>
      <c r="J7710" s="89">
        <v>0</v>
      </c>
      <c r="K7710" s="89">
        <v>0</v>
      </c>
    </row>
    <row r="7711" spans="1:11" ht="22.5" x14ac:dyDescent="0.2">
      <c r="A7711" s="1" t="str">
        <f t="shared" si="123"/>
        <v>SINAPI 88433</v>
      </c>
      <c r="B7711" s="3" t="s">
        <v>6064</v>
      </c>
      <c r="C7711" s="3">
        <v>88433</v>
      </c>
      <c r="D7711" s="2" t="s">
        <v>7801</v>
      </c>
      <c r="E7711" s="3" t="s">
        <v>15740</v>
      </c>
      <c r="F7711" s="61">
        <v>17.420000000000002</v>
      </c>
      <c r="G7711" s="61">
        <v>17.420000000000002</v>
      </c>
      <c r="J7711" s="89">
        <v>0</v>
      </c>
      <c r="K7711" s="89">
        <v>0</v>
      </c>
    </row>
    <row r="7712" spans="1:11" ht="22.5" x14ac:dyDescent="0.2">
      <c r="A7712" s="1" t="str">
        <f t="shared" si="123"/>
        <v>SINAPI 90669</v>
      </c>
      <c r="B7712" s="3" t="s">
        <v>6064</v>
      </c>
      <c r="C7712" s="3">
        <v>90669</v>
      </c>
      <c r="D7712" s="2" t="s">
        <v>7802</v>
      </c>
      <c r="E7712" s="3" t="s">
        <v>15739</v>
      </c>
      <c r="F7712" s="61">
        <v>8.4600000000000009</v>
      </c>
      <c r="G7712" s="61">
        <v>8.4600000000000009</v>
      </c>
      <c r="J7712" s="89">
        <v>0.99529999999999996</v>
      </c>
      <c r="K7712" s="89">
        <v>0.99529999999999996</v>
      </c>
    </row>
    <row r="7713" spans="1:11" ht="22.5" x14ac:dyDescent="0.2">
      <c r="A7713" s="1" t="str">
        <f t="shared" si="123"/>
        <v>SINAPI 90668</v>
      </c>
      <c r="B7713" s="3" t="s">
        <v>6064</v>
      </c>
      <c r="C7713" s="3">
        <v>90668</v>
      </c>
      <c r="D7713" s="2" t="s">
        <v>7803</v>
      </c>
      <c r="E7713" s="3" t="s">
        <v>15740</v>
      </c>
      <c r="F7713" s="61">
        <v>32.11</v>
      </c>
      <c r="G7713" s="61">
        <v>32.11</v>
      </c>
      <c r="J7713" s="89">
        <v>0.52100000000000002</v>
      </c>
      <c r="K7713" s="89">
        <v>0.52100000000000002</v>
      </c>
    </row>
    <row r="7714" spans="1:11" x14ac:dyDescent="0.2">
      <c r="A7714" s="1" t="str">
        <f t="shared" si="123"/>
        <v>SINAPI 102980</v>
      </c>
      <c r="B7714" s="3" t="s">
        <v>6064</v>
      </c>
      <c r="C7714" s="3">
        <v>102980</v>
      </c>
      <c r="D7714" s="2" t="s">
        <v>7804</v>
      </c>
      <c r="E7714" s="3" t="s">
        <v>15739</v>
      </c>
      <c r="F7714" s="61">
        <v>0</v>
      </c>
      <c r="G7714" s="61">
        <v>0</v>
      </c>
      <c r="J7714" s="89"/>
      <c r="K7714" s="89"/>
    </row>
    <row r="7715" spans="1:11" x14ac:dyDescent="0.2">
      <c r="A7715" s="1" t="str">
        <f t="shared" si="123"/>
        <v>SINAPI 102981</v>
      </c>
      <c r="B7715" s="3" t="s">
        <v>6064</v>
      </c>
      <c r="C7715" s="3">
        <v>102981</v>
      </c>
      <c r="D7715" s="2" t="s">
        <v>7805</v>
      </c>
      <c r="E7715" s="3" t="s">
        <v>15740</v>
      </c>
      <c r="F7715" s="61">
        <v>0</v>
      </c>
      <c r="G7715" s="61">
        <v>0</v>
      </c>
      <c r="J7715" s="89"/>
      <c r="K7715" s="89"/>
    </row>
    <row r="7716" spans="1:11" ht="22.5" x14ac:dyDescent="0.2">
      <c r="A7716" s="1" t="str">
        <f t="shared" si="123"/>
        <v>SINAPI 5946</v>
      </c>
      <c r="B7716" s="3" t="s">
        <v>6064</v>
      </c>
      <c r="C7716" s="3">
        <v>5946</v>
      </c>
      <c r="D7716" s="2" t="s">
        <v>7806</v>
      </c>
      <c r="E7716" s="3" t="s">
        <v>15739</v>
      </c>
      <c r="F7716" s="61">
        <v>109.81</v>
      </c>
      <c r="G7716" s="61">
        <v>113.62</v>
      </c>
      <c r="J7716" s="89">
        <v>0</v>
      </c>
      <c r="K7716" s="89">
        <v>0</v>
      </c>
    </row>
    <row r="7717" spans="1:11" ht="22.5" x14ac:dyDescent="0.2">
      <c r="A7717" s="1" t="str">
        <f t="shared" si="123"/>
        <v>SINAPI 5944</v>
      </c>
      <c r="B7717" s="3" t="s">
        <v>6064</v>
      </c>
      <c r="C7717" s="3">
        <v>5944</v>
      </c>
      <c r="D7717" s="2" t="s">
        <v>7807</v>
      </c>
      <c r="E7717" s="3" t="s">
        <v>15740</v>
      </c>
      <c r="F7717" s="61">
        <v>253.85</v>
      </c>
      <c r="G7717" s="61">
        <v>257.66000000000003</v>
      </c>
      <c r="J7717" s="89">
        <v>0</v>
      </c>
      <c r="K7717" s="89">
        <v>0</v>
      </c>
    </row>
    <row r="7718" spans="1:11" ht="22.5" x14ac:dyDescent="0.2">
      <c r="A7718" s="1" t="str">
        <f t="shared" si="123"/>
        <v>SINAPI 5942</v>
      </c>
      <c r="B7718" s="3" t="s">
        <v>6064</v>
      </c>
      <c r="C7718" s="3">
        <v>5942</v>
      </c>
      <c r="D7718" s="2" t="s">
        <v>7808</v>
      </c>
      <c r="E7718" s="3" t="s">
        <v>15739</v>
      </c>
      <c r="F7718" s="61">
        <v>89.49</v>
      </c>
      <c r="G7718" s="61">
        <v>93.3</v>
      </c>
      <c r="J7718" s="89">
        <v>0</v>
      </c>
      <c r="K7718" s="89">
        <v>0</v>
      </c>
    </row>
    <row r="7719" spans="1:11" ht="22.5" x14ac:dyDescent="0.2">
      <c r="A7719" s="1" t="str">
        <f t="shared" si="123"/>
        <v>SINAPI 5940</v>
      </c>
      <c r="B7719" s="3" t="s">
        <v>6064</v>
      </c>
      <c r="C7719" s="3">
        <v>5940</v>
      </c>
      <c r="D7719" s="2" t="s">
        <v>7809</v>
      </c>
      <c r="E7719" s="3" t="s">
        <v>15740</v>
      </c>
      <c r="F7719" s="61">
        <v>188.21</v>
      </c>
      <c r="G7719" s="61">
        <v>192.02</v>
      </c>
      <c r="J7719" s="89">
        <v>0</v>
      </c>
      <c r="K7719" s="89">
        <v>0</v>
      </c>
    </row>
    <row r="7720" spans="1:11" x14ac:dyDescent="0.2">
      <c r="A7720" s="1" t="str">
        <f t="shared" si="123"/>
        <v>SINAPI 102893</v>
      </c>
      <c r="B7720" s="3" t="s">
        <v>6064</v>
      </c>
      <c r="C7720" s="3">
        <v>102893</v>
      </c>
      <c r="D7720" s="2" t="s">
        <v>7810</v>
      </c>
      <c r="E7720" s="3" t="s">
        <v>15739</v>
      </c>
      <c r="F7720" s="61">
        <v>0</v>
      </c>
      <c r="G7720" s="61">
        <v>0</v>
      </c>
      <c r="J7720" s="89"/>
      <c r="K7720" s="89"/>
    </row>
    <row r="7721" spans="1:11" x14ac:dyDescent="0.2">
      <c r="A7721" s="1" t="str">
        <f t="shared" si="123"/>
        <v>SINAPI 102892</v>
      </c>
      <c r="B7721" s="3" t="s">
        <v>6064</v>
      </c>
      <c r="C7721" s="3">
        <v>102892</v>
      </c>
      <c r="D7721" s="2" t="s">
        <v>7811</v>
      </c>
      <c r="E7721" s="3" t="s">
        <v>15740</v>
      </c>
      <c r="F7721" s="61">
        <v>0</v>
      </c>
      <c r="G7721" s="61">
        <v>0</v>
      </c>
      <c r="J7721" s="89"/>
      <c r="K7721" s="89"/>
    </row>
    <row r="7722" spans="1:11" ht="22.5" x14ac:dyDescent="0.2">
      <c r="A7722" s="1" t="str">
        <f t="shared" si="123"/>
        <v>SINAPI 89251</v>
      </c>
      <c r="B7722" s="3" t="s">
        <v>6064</v>
      </c>
      <c r="C7722" s="3">
        <v>89251</v>
      </c>
      <c r="D7722" s="2" t="s">
        <v>7812</v>
      </c>
      <c r="E7722" s="3" t="s">
        <v>15739</v>
      </c>
      <c r="F7722" s="61">
        <v>333.7</v>
      </c>
      <c r="G7722" s="61">
        <v>337.51</v>
      </c>
      <c r="J7722" s="89">
        <v>0.88929999999999998</v>
      </c>
      <c r="K7722" s="89">
        <v>0.87929999999999997</v>
      </c>
    </row>
    <row r="7723" spans="1:11" ht="22.5" x14ac:dyDescent="0.2">
      <c r="A7723" s="1" t="str">
        <f t="shared" si="123"/>
        <v>SINAPI 89250</v>
      </c>
      <c r="B7723" s="3" t="s">
        <v>6064</v>
      </c>
      <c r="C7723" s="3">
        <v>89250</v>
      </c>
      <c r="D7723" s="2" t="s">
        <v>7813</v>
      </c>
      <c r="E7723" s="3" t="s">
        <v>15740</v>
      </c>
      <c r="F7723" s="61">
        <v>1124.28</v>
      </c>
      <c r="G7723" s="61">
        <v>1128.0899999999999</v>
      </c>
      <c r="J7723" s="89">
        <v>0.62439999999999996</v>
      </c>
      <c r="K7723" s="89">
        <v>0.62229999999999996</v>
      </c>
    </row>
    <row r="7724" spans="1:11" ht="22.5" x14ac:dyDescent="0.2">
      <c r="A7724" s="1" t="str">
        <f t="shared" si="123"/>
        <v>SINAPI 102959</v>
      </c>
      <c r="B7724" s="3" t="s">
        <v>6064</v>
      </c>
      <c r="C7724" s="3">
        <v>102959</v>
      </c>
      <c r="D7724" s="2" t="s">
        <v>7814</v>
      </c>
      <c r="E7724" s="3" t="s">
        <v>15739</v>
      </c>
      <c r="F7724" s="61">
        <v>0</v>
      </c>
      <c r="G7724" s="61">
        <v>0</v>
      </c>
      <c r="J7724" s="89"/>
      <c r="K7724" s="89"/>
    </row>
    <row r="7725" spans="1:11" ht="22.5" x14ac:dyDescent="0.2">
      <c r="A7725" s="1" t="str">
        <f t="shared" si="123"/>
        <v>SINAPI 102958</v>
      </c>
      <c r="B7725" s="3" t="s">
        <v>6064</v>
      </c>
      <c r="C7725" s="3">
        <v>102958</v>
      </c>
      <c r="D7725" s="2" t="s">
        <v>7815</v>
      </c>
      <c r="E7725" s="3" t="s">
        <v>15740</v>
      </c>
      <c r="F7725" s="61">
        <v>0</v>
      </c>
      <c r="G7725" s="61">
        <v>0</v>
      </c>
      <c r="J7725" s="89"/>
      <c r="K7725" s="89"/>
    </row>
    <row r="7726" spans="1:11" ht="33.75" x14ac:dyDescent="0.2">
      <c r="A7726" s="1" t="str">
        <f t="shared" si="123"/>
        <v>SINAPI 5681</v>
      </c>
      <c r="B7726" s="3" t="s">
        <v>6064</v>
      </c>
      <c r="C7726" s="3">
        <v>5681</v>
      </c>
      <c r="D7726" s="2" t="s">
        <v>7816</v>
      </c>
      <c r="E7726" s="3" t="s">
        <v>15739</v>
      </c>
      <c r="F7726" s="61">
        <v>62.32</v>
      </c>
      <c r="G7726" s="61">
        <v>65.78</v>
      </c>
      <c r="J7726" s="89">
        <v>0</v>
      </c>
      <c r="K7726" s="89">
        <v>0</v>
      </c>
    </row>
    <row r="7727" spans="1:11" ht="33.75" x14ac:dyDescent="0.2">
      <c r="A7727" s="1" t="str">
        <f t="shared" si="123"/>
        <v>SINAPI 5680</v>
      </c>
      <c r="B7727" s="3" t="s">
        <v>6064</v>
      </c>
      <c r="C7727" s="3">
        <v>5680</v>
      </c>
      <c r="D7727" s="2" t="s">
        <v>7817</v>
      </c>
      <c r="E7727" s="3" t="s">
        <v>15740</v>
      </c>
      <c r="F7727" s="61">
        <v>137.26</v>
      </c>
      <c r="G7727" s="61">
        <v>140.72</v>
      </c>
      <c r="J7727" s="89">
        <v>0</v>
      </c>
      <c r="K7727" s="89">
        <v>0</v>
      </c>
    </row>
    <row r="7728" spans="1:11" ht="33.75" x14ac:dyDescent="0.2">
      <c r="A7728" s="1" t="str">
        <f t="shared" si="123"/>
        <v>SINAPI 5877</v>
      </c>
      <c r="B7728" s="3" t="s">
        <v>6064</v>
      </c>
      <c r="C7728" s="3">
        <v>5877</v>
      </c>
      <c r="D7728" s="2" t="s">
        <v>7818</v>
      </c>
      <c r="E7728" s="3" t="s">
        <v>15739</v>
      </c>
      <c r="F7728" s="61">
        <v>64.73</v>
      </c>
      <c r="G7728" s="61">
        <v>68.19</v>
      </c>
      <c r="J7728" s="89">
        <v>0</v>
      </c>
      <c r="K7728" s="89">
        <v>0</v>
      </c>
    </row>
    <row r="7729" spans="1:11" ht="33.75" x14ac:dyDescent="0.2">
      <c r="A7729" s="1" t="str">
        <f t="shared" si="123"/>
        <v>SINAPI 5875</v>
      </c>
      <c r="B7729" s="3" t="s">
        <v>6064</v>
      </c>
      <c r="C7729" s="3">
        <v>5875</v>
      </c>
      <c r="D7729" s="2" t="s">
        <v>7819</v>
      </c>
      <c r="E7729" s="3" t="s">
        <v>15740</v>
      </c>
      <c r="F7729" s="61">
        <v>137.88999999999999</v>
      </c>
      <c r="G7729" s="61">
        <v>141.35</v>
      </c>
      <c r="J7729" s="89">
        <v>0</v>
      </c>
      <c r="K7729" s="89">
        <v>0</v>
      </c>
    </row>
    <row r="7730" spans="1:11" ht="33.75" x14ac:dyDescent="0.2">
      <c r="A7730" s="1" t="str">
        <f t="shared" si="123"/>
        <v>SINAPI 5679</v>
      </c>
      <c r="B7730" s="3" t="s">
        <v>6064</v>
      </c>
      <c r="C7730" s="3">
        <v>5679</v>
      </c>
      <c r="D7730" s="2" t="s">
        <v>7820</v>
      </c>
      <c r="E7730" s="3" t="s">
        <v>15739</v>
      </c>
      <c r="F7730" s="61">
        <v>65.86</v>
      </c>
      <c r="G7730" s="61">
        <v>69.319999999999993</v>
      </c>
      <c r="J7730" s="89">
        <v>0</v>
      </c>
      <c r="K7730" s="89">
        <v>0</v>
      </c>
    </row>
    <row r="7731" spans="1:11" ht="33.75" x14ac:dyDescent="0.2">
      <c r="A7731" s="1" t="str">
        <f t="shared" si="123"/>
        <v>SINAPI 5678</v>
      </c>
      <c r="B7731" s="3" t="s">
        <v>6064</v>
      </c>
      <c r="C7731" s="3">
        <v>5678</v>
      </c>
      <c r="D7731" s="2" t="s">
        <v>7821</v>
      </c>
      <c r="E7731" s="3" t="s">
        <v>15740</v>
      </c>
      <c r="F7731" s="61">
        <v>149.62</v>
      </c>
      <c r="G7731" s="61">
        <v>153.08000000000001</v>
      </c>
      <c r="J7731" s="89">
        <v>0</v>
      </c>
      <c r="K7731" s="89">
        <v>0</v>
      </c>
    </row>
    <row r="7732" spans="1:11" ht="22.5" x14ac:dyDescent="0.2">
      <c r="A7732" s="1" t="str">
        <f t="shared" si="123"/>
        <v>SINAPI 6880</v>
      </c>
      <c r="B7732" s="3" t="s">
        <v>6064</v>
      </c>
      <c r="C7732" s="3">
        <v>6880</v>
      </c>
      <c r="D7732" s="2" t="s">
        <v>7822</v>
      </c>
      <c r="E7732" s="3" t="s">
        <v>15739</v>
      </c>
      <c r="F7732" s="61">
        <v>94.58</v>
      </c>
      <c r="G7732" s="61">
        <v>97.7</v>
      </c>
      <c r="J7732" s="89">
        <v>0.67179999999999995</v>
      </c>
      <c r="K7732" s="89">
        <v>0.65039999999999998</v>
      </c>
    </row>
    <row r="7733" spans="1:11" ht="22.5" x14ac:dyDescent="0.2">
      <c r="A7733" s="1" t="str">
        <f t="shared" si="123"/>
        <v>SINAPI 6879</v>
      </c>
      <c r="B7733" s="3" t="s">
        <v>6064</v>
      </c>
      <c r="C7733" s="3">
        <v>6879</v>
      </c>
      <c r="D7733" s="2" t="s">
        <v>7823</v>
      </c>
      <c r="E7733" s="3" t="s">
        <v>15740</v>
      </c>
      <c r="F7733" s="61">
        <v>223.18</v>
      </c>
      <c r="G7733" s="61">
        <v>226.3</v>
      </c>
      <c r="J7733" s="89">
        <v>0.56559999999999999</v>
      </c>
      <c r="K7733" s="89">
        <v>0.55779999999999996</v>
      </c>
    </row>
    <row r="7734" spans="1:11" ht="22.5" x14ac:dyDescent="0.2">
      <c r="A7734" s="1" t="str">
        <f t="shared" si="123"/>
        <v>SINAPI 96464</v>
      </c>
      <c r="B7734" s="3" t="s">
        <v>6064</v>
      </c>
      <c r="C7734" s="3">
        <v>96464</v>
      </c>
      <c r="D7734" s="2" t="s">
        <v>7824</v>
      </c>
      <c r="E7734" s="3" t="s">
        <v>15739</v>
      </c>
      <c r="F7734" s="61">
        <v>98.48</v>
      </c>
      <c r="G7734" s="61">
        <v>101.6</v>
      </c>
      <c r="J7734" s="89">
        <v>0.68479999999999996</v>
      </c>
      <c r="K7734" s="89">
        <v>0.66379999999999995</v>
      </c>
    </row>
    <row r="7735" spans="1:11" ht="22.5" x14ac:dyDescent="0.2">
      <c r="A7735" s="1" t="str">
        <f t="shared" si="123"/>
        <v>SINAPI 96463</v>
      </c>
      <c r="B7735" s="3" t="s">
        <v>6064</v>
      </c>
      <c r="C7735" s="3">
        <v>96463</v>
      </c>
      <c r="D7735" s="2" t="s">
        <v>7825</v>
      </c>
      <c r="E7735" s="3" t="s">
        <v>15740</v>
      </c>
      <c r="F7735" s="61">
        <v>230.33</v>
      </c>
      <c r="G7735" s="61">
        <v>233.45</v>
      </c>
      <c r="J7735" s="89">
        <v>0.58169999999999999</v>
      </c>
      <c r="K7735" s="89">
        <v>0.57399999999999995</v>
      </c>
    </row>
    <row r="7736" spans="1:11" ht="22.5" x14ac:dyDescent="0.2">
      <c r="A7736" s="1" t="str">
        <f t="shared" si="123"/>
        <v>SINAPI 7050</v>
      </c>
      <c r="B7736" s="3" t="s">
        <v>6064</v>
      </c>
      <c r="C7736" s="3">
        <v>7050</v>
      </c>
      <c r="D7736" s="2" t="s">
        <v>7826</v>
      </c>
      <c r="E7736" s="3" t="s">
        <v>15739</v>
      </c>
      <c r="F7736" s="61">
        <v>87.47</v>
      </c>
      <c r="G7736" s="61">
        <v>90.59</v>
      </c>
      <c r="J7736" s="89">
        <v>0.64510000000000001</v>
      </c>
      <c r="K7736" s="89">
        <v>0.62290000000000001</v>
      </c>
    </row>
    <row r="7737" spans="1:11" ht="22.5" x14ac:dyDescent="0.2">
      <c r="A7737" s="1" t="str">
        <f t="shared" si="123"/>
        <v>SINAPI 7049</v>
      </c>
      <c r="B7737" s="3" t="s">
        <v>6064</v>
      </c>
      <c r="C7737" s="3">
        <v>7049</v>
      </c>
      <c r="D7737" s="2" t="s">
        <v>7827</v>
      </c>
      <c r="E7737" s="3" t="s">
        <v>15740</v>
      </c>
      <c r="F7737" s="61">
        <v>234.39</v>
      </c>
      <c r="G7737" s="61">
        <v>237.51</v>
      </c>
      <c r="J7737" s="89">
        <v>0.47799999999999998</v>
      </c>
      <c r="K7737" s="89">
        <v>0.47170000000000001</v>
      </c>
    </row>
    <row r="7738" spans="1:11" ht="22.5" x14ac:dyDescent="0.2">
      <c r="A7738" s="1" t="str">
        <f t="shared" si="123"/>
        <v>SINAPI 95632</v>
      </c>
      <c r="B7738" s="3" t="s">
        <v>6064</v>
      </c>
      <c r="C7738" s="3">
        <v>95632</v>
      </c>
      <c r="D7738" s="2" t="s">
        <v>7828</v>
      </c>
      <c r="E7738" s="3" t="s">
        <v>15739</v>
      </c>
      <c r="F7738" s="61">
        <v>91.85</v>
      </c>
      <c r="G7738" s="61">
        <v>94.97</v>
      </c>
      <c r="J7738" s="89">
        <v>0.66210000000000002</v>
      </c>
      <c r="K7738" s="89">
        <v>0.64029999999999998</v>
      </c>
    </row>
    <row r="7739" spans="1:11" ht="22.5" x14ac:dyDescent="0.2">
      <c r="A7739" s="1" t="str">
        <f t="shared" si="123"/>
        <v>SINAPI 95631</v>
      </c>
      <c r="B7739" s="3" t="s">
        <v>6064</v>
      </c>
      <c r="C7739" s="3">
        <v>95631</v>
      </c>
      <c r="D7739" s="2" t="s">
        <v>7829</v>
      </c>
      <c r="E7739" s="3" t="s">
        <v>15740</v>
      </c>
      <c r="F7739" s="61">
        <v>243.17</v>
      </c>
      <c r="G7739" s="61">
        <v>246.29</v>
      </c>
      <c r="J7739" s="89">
        <v>0.49690000000000001</v>
      </c>
      <c r="K7739" s="89">
        <v>0.49059999999999998</v>
      </c>
    </row>
    <row r="7740" spans="1:11" ht="22.5" x14ac:dyDescent="0.2">
      <c r="A7740" s="1" t="str">
        <f t="shared" si="123"/>
        <v>SINAPI 5685</v>
      </c>
      <c r="B7740" s="3" t="s">
        <v>6064</v>
      </c>
      <c r="C7740" s="3">
        <v>5685</v>
      </c>
      <c r="D7740" s="2" t="s">
        <v>7830</v>
      </c>
      <c r="E7740" s="3" t="s">
        <v>15739</v>
      </c>
      <c r="F7740" s="61">
        <v>71.69</v>
      </c>
      <c r="G7740" s="61">
        <v>74.81</v>
      </c>
      <c r="J7740" s="89">
        <v>0.56699999999999995</v>
      </c>
      <c r="K7740" s="89">
        <v>0.54339999999999999</v>
      </c>
    </row>
    <row r="7741" spans="1:11" ht="22.5" x14ac:dyDescent="0.2">
      <c r="A7741" s="1" t="str">
        <f t="shared" si="123"/>
        <v>SINAPI 5684</v>
      </c>
      <c r="B7741" s="3" t="s">
        <v>6064</v>
      </c>
      <c r="C7741" s="3">
        <v>5684</v>
      </c>
      <c r="D7741" s="2" t="s">
        <v>7831</v>
      </c>
      <c r="E7741" s="3" t="s">
        <v>15740</v>
      </c>
      <c r="F7741" s="61">
        <v>170.24</v>
      </c>
      <c r="G7741" s="61">
        <v>173.36</v>
      </c>
      <c r="J7741" s="89">
        <v>0.47439999999999999</v>
      </c>
      <c r="K7741" s="89">
        <v>0.46589999999999998</v>
      </c>
    </row>
    <row r="7742" spans="1:11" ht="22.5" x14ac:dyDescent="0.2">
      <c r="A7742" s="1" t="str">
        <f t="shared" si="123"/>
        <v>SINAPI 93244</v>
      </c>
      <c r="B7742" s="3" t="s">
        <v>6064</v>
      </c>
      <c r="C7742" s="3">
        <v>93244</v>
      </c>
      <c r="D7742" s="2" t="s">
        <v>7832</v>
      </c>
      <c r="E7742" s="3" t="s">
        <v>15739</v>
      </c>
      <c r="F7742" s="61">
        <v>73.37</v>
      </c>
      <c r="G7742" s="61">
        <v>76.489999999999995</v>
      </c>
      <c r="J7742" s="89">
        <v>0.57689999999999997</v>
      </c>
      <c r="K7742" s="89">
        <v>0.5534</v>
      </c>
    </row>
    <row r="7743" spans="1:11" ht="22.5" x14ac:dyDescent="0.2">
      <c r="A7743" s="1" t="str">
        <f t="shared" si="123"/>
        <v>SINAPI 73436</v>
      </c>
      <c r="B7743" s="3" t="s">
        <v>6064</v>
      </c>
      <c r="C7743" s="3">
        <v>73436</v>
      </c>
      <c r="D7743" s="2" t="s">
        <v>7833</v>
      </c>
      <c r="E7743" s="3" t="s">
        <v>15740</v>
      </c>
      <c r="F7743" s="61">
        <v>173.52</v>
      </c>
      <c r="G7743" s="61">
        <v>176.64</v>
      </c>
      <c r="J7743" s="89">
        <v>0.48430000000000001</v>
      </c>
      <c r="K7743" s="89">
        <v>0.4758</v>
      </c>
    </row>
    <row r="7744" spans="1:11" ht="22.5" x14ac:dyDescent="0.2">
      <c r="A7744" s="1" t="str">
        <f t="shared" si="123"/>
        <v>SINAPI 5881</v>
      </c>
      <c r="B7744" s="3" t="s">
        <v>6064</v>
      </c>
      <c r="C7744" s="3">
        <v>5881</v>
      </c>
      <c r="D7744" s="2" t="s">
        <v>7834</v>
      </c>
      <c r="E7744" s="3" t="s">
        <v>15739</v>
      </c>
      <c r="F7744" s="61">
        <v>86.59</v>
      </c>
      <c r="G7744" s="61">
        <v>89.71</v>
      </c>
      <c r="J7744" s="89">
        <v>0.64149999999999996</v>
      </c>
      <c r="K7744" s="89">
        <v>0.61919999999999997</v>
      </c>
    </row>
    <row r="7745" spans="1:11" ht="22.5" x14ac:dyDescent="0.2">
      <c r="A7745" s="1" t="str">
        <f t="shared" si="123"/>
        <v>SINAPI 5879</v>
      </c>
      <c r="B7745" s="3" t="s">
        <v>6064</v>
      </c>
      <c r="C7745" s="3">
        <v>5879</v>
      </c>
      <c r="D7745" s="2" t="s">
        <v>7835</v>
      </c>
      <c r="E7745" s="3" t="s">
        <v>15740</v>
      </c>
      <c r="F7745" s="61">
        <v>153.63999999999999</v>
      </c>
      <c r="G7745" s="61">
        <v>156.76</v>
      </c>
      <c r="J7745" s="89">
        <v>0.71830000000000005</v>
      </c>
      <c r="K7745" s="89">
        <v>0.70399999999999996</v>
      </c>
    </row>
    <row r="7746" spans="1:11" ht="22.5" x14ac:dyDescent="0.2">
      <c r="A7746" s="1" t="str">
        <f t="shared" si="123"/>
        <v>SINAPI 5865</v>
      </c>
      <c r="B7746" s="3" t="s">
        <v>6064</v>
      </c>
      <c r="C7746" s="3">
        <v>5865</v>
      </c>
      <c r="D7746" s="2" t="s">
        <v>7836</v>
      </c>
      <c r="E7746" s="3" t="s">
        <v>15739</v>
      </c>
      <c r="F7746" s="61">
        <v>12.26</v>
      </c>
      <c r="G7746" s="61">
        <v>12.26</v>
      </c>
      <c r="J7746" s="89">
        <v>1</v>
      </c>
      <c r="K7746" s="89">
        <v>1</v>
      </c>
    </row>
    <row r="7747" spans="1:11" ht="22.5" x14ac:dyDescent="0.2">
      <c r="A7747" s="1" t="str">
        <f t="shared" si="123"/>
        <v>SINAPI 5863</v>
      </c>
      <c r="B7747" s="3" t="s">
        <v>6064</v>
      </c>
      <c r="C7747" s="3">
        <v>5863</v>
      </c>
      <c r="D7747" s="2" t="s">
        <v>7837</v>
      </c>
      <c r="E7747" s="3" t="s">
        <v>15740</v>
      </c>
      <c r="F7747" s="61">
        <v>24.36</v>
      </c>
      <c r="G7747" s="61">
        <v>24.36</v>
      </c>
      <c r="J7747" s="89">
        <v>1</v>
      </c>
      <c r="K7747" s="89">
        <v>1</v>
      </c>
    </row>
    <row r="7748" spans="1:11" ht="22.5" x14ac:dyDescent="0.2">
      <c r="A7748" s="1" t="str">
        <f t="shared" si="123"/>
        <v>SINAPI 5869</v>
      </c>
      <c r="B7748" s="3" t="s">
        <v>6064</v>
      </c>
      <c r="C7748" s="3">
        <v>5869</v>
      </c>
      <c r="D7748" s="2" t="s">
        <v>7838</v>
      </c>
      <c r="E7748" s="3" t="s">
        <v>15739</v>
      </c>
      <c r="F7748" s="61">
        <v>80.959999999999994</v>
      </c>
      <c r="G7748" s="61">
        <v>84.08</v>
      </c>
      <c r="J7748" s="89">
        <v>0.61660000000000004</v>
      </c>
      <c r="K7748" s="89">
        <v>0.59370000000000001</v>
      </c>
    </row>
    <row r="7749" spans="1:11" ht="22.5" x14ac:dyDescent="0.2">
      <c r="A7749" s="1" t="str">
        <f t="shared" si="123"/>
        <v>SINAPI 5867</v>
      </c>
      <c r="B7749" s="3" t="s">
        <v>6064</v>
      </c>
      <c r="C7749" s="3">
        <v>5867</v>
      </c>
      <c r="D7749" s="2" t="s">
        <v>7839</v>
      </c>
      <c r="E7749" s="3" t="s">
        <v>15740</v>
      </c>
      <c r="F7749" s="61">
        <v>172.01</v>
      </c>
      <c r="G7749" s="61">
        <v>175.13</v>
      </c>
      <c r="J7749" s="89">
        <v>0.5766</v>
      </c>
      <c r="K7749" s="89">
        <v>0.56630000000000003</v>
      </c>
    </row>
    <row r="7750" spans="1:11" ht="22.5" x14ac:dyDescent="0.2">
      <c r="A7750" s="1" t="str">
        <f t="shared" si="123"/>
        <v>SINAPI 95271</v>
      </c>
      <c r="B7750" s="3" t="s">
        <v>6064</v>
      </c>
      <c r="C7750" s="3">
        <v>95271</v>
      </c>
      <c r="D7750" s="2" t="s">
        <v>7840</v>
      </c>
      <c r="E7750" s="3" t="s">
        <v>15739</v>
      </c>
      <c r="F7750" s="61">
        <v>0.67</v>
      </c>
      <c r="G7750" s="61">
        <v>0.67</v>
      </c>
      <c r="J7750" s="89">
        <v>1</v>
      </c>
      <c r="K7750" s="89">
        <v>1</v>
      </c>
    </row>
    <row r="7751" spans="1:11" ht="22.5" x14ac:dyDescent="0.2">
      <c r="A7751" s="1" t="str">
        <f t="shared" si="123"/>
        <v>SINAPI 95270</v>
      </c>
      <c r="B7751" s="3" t="s">
        <v>6064</v>
      </c>
      <c r="C7751" s="3">
        <v>95270</v>
      </c>
      <c r="D7751" s="2" t="s">
        <v>7841</v>
      </c>
      <c r="E7751" s="3" t="s">
        <v>15740</v>
      </c>
      <c r="F7751" s="61">
        <v>10.1</v>
      </c>
      <c r="G7751" s="61">
        <v>10.1</v>
      </c>
      <c r="J7751" s="89">
        <v>0.1208</v>
      </c>
      <c r="K7751" s="89">
        <v>0.1208</v>
      </c>
    </row>
    <row r="7752" spans="1:11" ht="22.5" x14ac:dyDescent="0.2">
      <c r="A7752" s="1" t="str">
        <f t="shared" si="123"/>
        <v>SINAPI 91693</v>
      </c>
      <c r="B7752" s="3" t="s">
        <v>6064</v>
      </c>
      <c r="C7752" s="3">
        <v>91693</v>
      </c>
      <c r="D7752" s="2" t="s">
        <v>7842</v>
      </c>
      <c r="E7752" s="3" t="s">
        <v>15739</v>
      </c>
      <c r="F7752" s="61">
        <v>36.24</v>
      </c>
      <c r="G7752" s="61">
        <v>39.950000000000003</v>
      </c>
      <c r="J7752" s="89">
        <v>0</v>
      </c>
      <c r="K7752" s="89">
        <v>0</v>
      </c>
    </row>
    <row r="7753" spans="1:11" ht="22.5" x14ac:dyDescent="0.2">
      <c r="A7753" s="1" t="str">
        <f t="shared" si="123"/>
        <v>SINAPI 91692</v>
      </c>
      <c r="B7753" s="3" t="s">
        <v>6064</v>
      </c>
      <c r="C7753" s="3">
        <v>91692</v>
      </c>
      <c r="D7753" s="2" t="s">
        <v>7843</v>
      </c>
      <c r="E7753" s="3" t="s">
        <v>15740</v>
      </c>
      <c r="F7753" s="61">
        <v>37.56</v>
      </c>
      <c r="G7753" s="61">
        <v>41.27</v>
      </c>
      <c r="J7753" s="89">
        <v>0</v>
      </c>
      <c r="K7753" s="89">
        <v>0</v>
      </c>
    </row>
    <row r="7754" spans="1:11" ht="22.5" x14ac:dyDescent="0.2">
      <c r="A7754" s="1" t="str">
        <f t="shared" si="123"/>
        <v>SINAPI 102929</v>
      </c>
      <c r="B7754" s="3" t="s">
        <v>6064</v>
      </c>
      <c r="C7754" s="3">
        <v>102929</v>
      </c>
      <c r="D7754" s="2" t="s">
        <v>7844</v>
      </c>
      <c r="E7754" s="3" t="s">
        <v>15739</v>
      </c>
      <c r="F7754" s="61">
        <v>0</v>
      </c>
      <c r="G7754" s="61">
        <v>0</v>
      </c>
      <c r="J7754" s="89"/>
      <c r="K7754" s="89"/>
    </row>
    <row r="7755" spans="1:11" ht="22.5" x14ac:dyDescent="0.2">
      <c r="A7755" s="1" t="str">
        <f t="shared" si="123"/>
        <v>SINAPI 102928</v>
      </c>
      <c r="B7755" s="3" t="s">
        <v>6064</v>
      </c>
      <c r="C7755" s="3">
        <v>102928</v>
      </c>
      <c r="D7755" s="2" t="s">
        <v>7845</v>
      </c>
      <c r="E7755" s="3" t="s">
        <v>15740</v>
      </c>
      <c r="F7755" s="61">
        <v>0</v>
      </c>
      <c r="G7755" s="61">
        <v>0</v>
      </c>
      <c r="J7755" s="89"/>
      <c r="K7755" s="89"/>
    </row>
    <row r="7756" spans="1:11" x14ac:dyDescent="0.2">
      <c r="A7756" s="1" t="str">
        <f t="shared" si="123"/>
        <v>SINAPI 95140</v>
      </c>
      <c r="B7756" s="3" t="s">
        <v>6064</v>
      </c>
      <c r="C7756" s="3">
        <v>95140</v>
      </c>
      <c r="D7756" s="2" t="s">
        <v>7846</v>
      </c>
      <c r="E7756" s="3" t="s">
        <v>15739</v>
      </c>
      <c r="F7756" s="61">
        <v>0.04</v>
      </c>
      <c r="G7756" s="61">
        <v>0.04</v>
      </c>
      <c r="J7756" s="89">
        <v>0</v>
      </c>
      <c r="K7756" s="89">
        <v>0</v>
      </c>
    </row>
    <row r="7757" spans="1:11" x14ac:dyDescent="0.2">
      <c r="A7757" s="1" t="str">
        <f t="shared" si="123"/>
        <v>SINAPI 95139</v>
      </c>
      <c r="B7757" s="3" t="s">
        <v>6064</v>
      </c>
      <c r="C7757" s="3">
        <v>95139</v>
      </c>
      <c r="D7757" s="2" t="s">
        <v>7847</v>
      </c>
      <c r="E7757" s="3" t="s">
        <v>15740</v>
      </c>
      <c r="F7757" s="61">
        <v>0.06</v>
      </c>
      <c r="G7757" s="61">
        <v>0.06</v>
      </c>
      <c r="J7757" s="89">
        <v>0</v>
      </c>
      <c r="K7757" s="89">
        <v>0</v>
      </c>
    </row>
    <row r="7758" spans="1:11" x14ac:dyDescent="0.2">
      <c r="A7758" s="1" t="str">
        <f t="shared" si="123"/>
        <v>SINAPI 89027</v>
      </c>
      <c r="B7758" s="3" t="s">
        <v>6064</v>
      </c>
      <c r="C7758" s="3">
        <v>89027</v>
      </c>
      <c r="D7758" s="2" t="s">
        <v>7848</v>
      </c>
      <c r="E7758" s="3" t="s">
        <v>15739</v>
      </c>
      <c r="F7758" s="61">
        <v>5.14</v>
      </c>
      <c r="G7758" s="61">
        <v>5.14</v>
      </c>
      <c r="J7758" s="89">
        <v>1</v>
      </c>
      <c r="K7758" s="89">
        <v>1</v>
      </c>
    </row>
    <row r="7759" spans="1:11" x14ac:dyDescent="0.2">
      <c r="A7759" s="1" t="str">
        <f t="shared" si="123"/>
        <v>SINAPI 89028</v>
      </c>
      <c r="B7759" s="3" t="s">
        <v>6064</v>
      </c>
      <c r="C7759" s="3">
        <v>89028</v>
      </c>
      <c r="D7759" s="2" t="s">
        <v>7849</v>
      </c>
      <c r="E7759" s="3" t="s">
        <v>15740</v>
      </c>
      <c r="F7759" s="61">
        <v>184.79</v>
      </c>
      <c r="G7759" s="61">
        <v>184.79</v>
      </c>
      <c r="J7759" s="89">
        <v>5.3699999999999998E-2</v>
      </c>
      <c r="K7759" s="89">
        <v>5.3699999999999998E-2</v>
      </c>
    </row>
    <row r="7760" spans="1:11" x14ac:dyDescent="0.2">
      <c r="A7760" s="1" t="str">
        <f t="shared" si="123"/>
        <v>SINAPI 7031</v>
      </c>
      <c r="B7760" s="3" t="s">
        <v>6064</v>
      </c>
      <c r="C7760" s="3">
        <v>7031</v>
      </c>
      <c r="D7760" s="2" t="s">
        <v>7850</v>
      </c>
      <c r="E7760" s="3" t="s">
        <v>15739</v>
      </c>
      <c r="F7760" s="61">
        <v>6.33</v>
      </c>
      <c r="G7760" s="61">
        <v>6.33</v>
      </c>
      <c r="J7760" s="89">
        <v>1</v>
      </c>
      <c r="K7760" s="89">
        <v>1</v>
      </c>
    </row>
    <row r="7761" spans="1:11" x14ac:dyDescent="0.2">
      <c r="A7761" s="1" t="str">
        <f t="shared" si="123"/>
        <v>SINAPI 7030</v>
      </c>
      <c r="B7761" s="3" t="s">
        <v>6064</v>
      </c>
      <c r="C7761" s="3">
        <v>7030</v>
      </c>
      <c r="D7761" s="2" t="s">
        <v>7851</v>
      </c>
      <c r="E7761" s="3" t="s">
        <v>15740</v>
      </c>
      <c r="F7761" s="61">
        <v>274.52</v>
      </c>
      <c r="G7761" s="61">
        <v>274.52</v>
      </c>
      <c r="J7761" s="89">
        <v>4.4499999999999998E-2</v>
      </c>
      <c r="K7761" s="89">
        <v>4.4499999999999998E-2</v>
      </c>
    </row>
    <row r="7762" spans="1:11" ht="22.5" x14ac:dyDescent="0.2">
      <c r="A7762" s="1" t="str">
        <f t="shared" si="123"/>
        <v>SINAPI 102947</v>
      </c>
      <c r="B7762" s="3" t="s">
        <v>6064</v>
      </c>
      <c r="C7762" s="3">
        <v>102947</v>
      </c>
      <c r="D7762" s="2" t="s">
        <v>7852</v>
      </c>
      <c r="E7762" s="3" t="s">
        <v>15739</v>
      </c>
      <c r="F7762" s="61">
        <v>0</v>
      </c>
      <c r="G7762" s="61">
        <v>0</v>
      </c>
      <c r="J7762" s="89"/>
      <c r="K7762" s="89"/>
    </row>
    <row r="7763" spans="1:11" ht="22.5" x14ac:dyDescent="0.2">
      <c r="A7763" s="1" t="str">
        <f t="shared" si="123"/>
        <v>SINAPI 102946</v>
      </c>
      <c r="B7763" s="3" t="s">
        <v>6064</v>
      </c>
      <c r="C7763" s="3">
        <v>102946</v>
      </c>
      <c r="D7763" s="2" t="s">
        <v>7853</v>
      </c>
      <c r="E7763" s="3" t="s">
        <v>15740</v>
      </c>
      <c r="F7763" s="61">
        <v>0</v>
      </c>
      <c r="G7763" s="61">
        <v>0</v>
      </c>
      <c r="J7763" s="89"/>
      <c r="K7763" s="89"/>
    </row>
    <row r="7764" spans="1:11" ht="22.5" x14ac:dyDescent="0.2">
      <c r="A7764" s="1" t="str">
        <f t="shared" si="123"/>
        <v>SINAPI 104092</v>
      </c>
      <c r="B7764" s="3" t="s">
        <v>6064</v>
      </c>
      <c r="C7764" s="3">
        <v>104092</v>
      </c>
      <c r="D7764" s="2" t="s">
        <v>7854</v>
      </c>
      <c r="E7764" s="3" t="s">
        <v>15739</v>
      </c>
      <c r="F7764" s="61">
        <v>0.08</v>
      </c>
      <c r="G7764" s="61">
        <v>0.08</v>
      </c>
      <c r="J7764" s="89">
        <v>0</v>
      </c>
      <c r="K7764" s="89">
        <v>0</v>
      </c>
    </row>
    <row r="7765" spans="1:11" ht="22.5" x14ac:dyDescent="0.2">
      <c r="A7765" s="1" t="str">
        <f t="shared" si="123"/>
        <v>SINAPI 104091</v>
      </c>
      <c r="B7765" s="3" t="s">
        <v>6064</v>
      </c>
      <c r="C7765" s="3">
        <v>104091</v>
      </c>
      <c r="D7765" s="2" t="s">
        <v>7855</v>
      </c>
      <c r="E7765" s="3" t="s">
        <v>15740</v>
      </c>
      <c r="F7765" s="61">
        <v>0.79</v>
      </c>
      <c r="G7765" s="61">
        <v>0.79</v>
      </c>
      <c r="J7765" s="89">
        <v>0</v>
      </c>
      <c r="K7765" s="89">
        <v>0</v>
      </c>
    </row>
    <row r="7766" spans="1:11" ht="22.5" x14ac:dyDescent="0.2">
      <c r="A7766" s="1" t="str">
        <f t="shared" si="123"/>
        <v>SINAPI 104098</v>
      </c>
      <c r="B7766" s="3" t="s">
        <v>6064</v>
      </c>
      <c r="C7766" s="3">
        <v>104098</v>
      </c>
      <c r="D7766" s="2" t="s">
        <v>7856</v>
      </c>
      <c r="E7766" s="3" t="s">
        <v>15739</v>
      </c>
      <c r="F7766" s="61">
        <v>0.12</v>
      </c>
      <c r="G7766" s="61">
        <v>0.12</v>
      </c>
      <c r="J7766" s="89">
        <v>0</v>
      </c>
      <c r="K7766" s="89">
        <v>0</v>
      </c>
    </row>
    <row r="7767" spans="1:11" ht="22.5" x14ac:dyDescent="0.2">
      <c r="A7767" s="1" t="str">
        <f t="shared" ref="A7767:A7830" si="124">CONCATENATE($B7767," ",$C7767)</f>
        <v>SINAPI 104097</v>
      </c>
      <c r="B7767" s="3" t="s">
        <v>6064</v>
      </c>
      <c r="C7767" s="3">
        <v>104097</v>
      </c>
      <c r="D7767" s="2" t="s">
        <v>7857</v>
      </c>
      <c r="E7767" s="3" t="s">
        <v>15740</v>
      </c>
      <c r="F7767" s="61">
        <v>1.1000000000000001</v>
      </c>
      <c r="G7767" s="61">
        <v>1.1000000000000001</v>
      </c>
      <c r="J7767" s="89">
        <v>0</v>
      </c>
      <c r="K7767" s="89">
        <v>0</v>
      </c>
    </row>
    <row r="7768" spans="1:11" ht="22.5" x14ac:dyDescent="0.2">
      <c r="A7768" s="1" t="str">
        <f t="shared" si="124"/>
        <v>SINAPI 102905</v>
      </c>
      <c r="B7768" s="3" t="s">
        <v>6064</v>
      </c>
      <c r="C7768" s="3">
        <v>102905</v>
      </c>
      <c r="D7768" s="2" t="s">
        <v>7858</v>
      </c>
      <c r="E7768" s="3" t="s">
        <v>15739</v>
      </c>
      <c r="F7768" s="61">
        <v>0</v>
      </c>
      <c r="G7768" s="61">
        <v>0</v>
      </c>
      <c r="J7768" s="89"/>
      <c r="K7768" s="89"/>
    </row>
    <row r="7769" spans="1:11" ht="22.5" x14ac:dyDescent="0.2">
      <c r="A7769" s="1" t="str">
        <f t="shared" si="124"/>
        <v>SINAPI 102904</v>
      </c>
      <c r="B7769" s="3" t="s">
        <v>6064</v>
      </c>
      <c r="C7769" s="3">
        <v>102904</v>
      </c>
      <c r="D7769" s="2" t="s">
        <v>7859</v>
      </c>
      <c r="E7769" s="3" t="s">
        <v>15740</v>
      </c>
      <c r="F7769" s="61">
        <v>0</v>
      </c>
      <c r="G7769" s="61">
        <v>0</v>
      </c>
      <c r="J7769" s="89"/>
      <c r="K7769" s="89"/>
    </row>
    <row r="7770" spans="1:11" x14ac:dyDescent="0.2">
      <c r="A7770" s="1" t="str">
        <f t="shared" si="124"/>
        <v>SINAPI 89031</v>
      </c>
      <c r="B7770" s="3" t="s">
        <v>6064</v>
      </c>
      <c r="C7770" s="3">
        <v>89031</v>
      </c>
      <c r="D7770" s="2" t="s">
        <v>7860</v>
      </c>
      <c r="E7770" s="3" t="s">
        <v>15739</v>
      </c>
      <c r="F7770" s="61">
        <v>82.41</v>
      </c>
      <c r="G7770" s="61">
        <v>86.12</v>
      </c>
      <c r="J7770" s="89">
        <v>0</v>
      </c>
      <c r="K7770" s="89">
        <v>0</v>
      </c>
    </row>
    <row r="7771" spans="1:11" x14ac:dyDescent="0.2">
      <c r="A7771" s="1" t="str">
        <f t="shared" si="124"/>
        <v>SINAPI 89032</v>
      </c>
      <c r="B7771" s="3" t="s">
        <v>6064</v>
      </c>
      <c r="C7771" s="3">
        <v>89032</v>
      </c>
      <c r="D7771" s="2" t="s">
        <v>7861</v>
      </c>
      <c r="E7771" s="3" t="s">
        <v>15740</v>
      </c>
      <c r="F7771" s="61">
        <v>203.77</v>
      </c>
      <c r="G7771" s="61">
        <v>207.48</v>
      </c>
      <c r="J7771" s="89">
        <v>0</v>
      </c>
      <c r="K7771" s="89">
        <v>0</v>
      </c>
    </row>
    <row r="7772" spans="1:11" x14ac:dyDescent="0.2">
      <c r="A7772" s="1" t="str">
        <f t="shared" si="124"/>
        <v>SINAPI 88844</v>
      </c>
      <c r="B7772" s="3" t="s">
        <v>6064</v>
      </c>
      <c r="C7772" s="3">
        <v>88844</v>
      </c>
      <c r="D7772" s="2" t="s">
        <v>7862</v>
      </c>
      <c r="E7772" s="3" t="s">
        <v>15739</v>
      </c>
      <c r="F7772" s="61">
        <v>84.57</v>
      </c>
      <c r="G7772" s="61">
        <v>88.28</v>
      </c>
      <c r="J7772" s="89">
        <v>0</v>
      </c>
      <c r="K7772" s="89">
        <v>0</v>
      </c>
    </row>
    <row r="7773" spans="1:11" x14ac:dyDescent="0.2">
      <c r="A7773" s="1" t="str">
        <f t="shared" si="124"/>
        <v>SINAPI 88843</v>
      </c>
      <c r="B7773" s="3" t="s">
        <v>6064</v>
      </c>
      <c r="C7773" s="3">
        <v>88843</v>
      </c>
      <c r="D7773" s="2" t="s">
        <v>7863</v>
      </c>
      <c r="E7773" s="3" t="s">
        <v>15740</v>
      </c>
      <c r="F7773" s="61">
        <v>224.64</v>
      </c>
      <c r="G7773" s="61">
        <v>228.35</v>
      </c>
      <c r="J7773" s="89">
        <v>0</v>
      </c>
      <c r="K7773" s="89">
        <v>0</v>
      </c>
    </row>
    <row r="7774" spans="1:11" ht="22.5" x14ac:dyDescent="0.2">
      <c r="A7774" s="1" t="str">
        <f t="shared" si="124"/>
        <v>SINAPI 5853</v>
      </c>
      <c r="B7774" s="3" t="s">
        <v>6064</v>
      </c>
      <c r="C7774" s="3">
        <v>5853</v>
      </c>
      <c r="D7774" s="2" t="s">
        <v>7864</v>
      </c>
      <c r="E7774" s="3" t="s">
        <v>15739</v>
      </c>
      <c r="F7774" s="61">
        <v>96.13</v>
      </c>
      <c r="G7774" s="61">
        <v>99.84</v>
      </c>
      <c r="J7774" s="89">
        <v>0</v>
      </c>
      <c r="K7774" s="89">
        <v>0</v>
      </c>
    </row>
    <row r="7775" spans="1:11" ht="22.5" x14ac:dyDescent="0.2">
      <c r="A7775" s="1" t="str">
        <f t="shared" si="124"/>
        <v>SINAPI 5851</v>
      </c>
      <c r="B7775" s="3" t="s">
        <v>6064</v>
      </c>
      <c r="C7775" s="3">
        <v>5851</v>
      </c>
      <c r="D7775" s="2" t="s">
        <v>7865</v>
      </c>
      <c r="E7775" s="3" t="s">
        <v>15740</v>
      </c>
      <c r="F7775" s="61">
        <v>266.52999999999997</v>
      </c>
      <c r="G7775" s="61">
        <v>270.24</v>
      </c>
      <c r="J7775" s="89">
        <v>0</v>
      </c>
      <c r="K7775" s="89">
        <v>0</v>
      </c>
    </row>
    <row r="7776" spans="1:11" x14ac:dyDescent="0.2">
      <c r="A7776" s="1" t="str">
        <f t="shared" si="124"/>
        <v>SINAPI 5849</v>
      </c>
      <c r="B7776" s="3" t="s">
        <v>6064</v>
      </c>
      <c r="C7776" s="3">
        <v>5849</v>
      </c>
      <c r="D7776" s="2" t="s">
        <v>7866</v>
      </c>
      <c r="E7776" s="3" t="s">
        <v>15739</v>
      </c>
      <c r="F7776" s="61">
        <v>95.76</v>
      </c>
      <c r="G7776" s="61">
        <v>99.47</v>
      </c>
      <c r="J7776" s="89">
        <v>0</v>
      </c>
      <c r="K7776" s="89">
        <v>0</v>
      </c>
    </row>
    <row r="7777" spans="1:11" x14ac:dyDescent="0.2">
      <c r="A7777" s="1" t="str">
        <f t="shared" si="124"/>
        <v>SINAPI 5847</v>
      </c>
      <c r="B7777" s="3" t="s">
        <v>6064</v>
      </c>
      <c r="C7777" s="3">
        <v>5847</v>
      </c>
      <c r="D7777" s="2" t="s">
        <v>7867</v>
      </c>
      <c r="E7777" s="3" t="s">
        <v>15740</v>
      </c>
      <c r="F7777" s="61">
        <v>278.49</v>
      </c>
      <c r="G7777" s="61">
        <v>282.2</v>
      </c>
      <c r="J7777" s="89">
        <v>0</v>
      </c>
      <c r="K7777" s="89">
        <v>0</v>
      </c>
    </row>
    <row r="7778" spans="1:11" ht="22.5" x14ac:dyDescent="0.2">
      <c r="A7778" s="1" t="str">
        <f t="shared" si="124"/>
        <v>SINAPI 5857</v>
      </c>
      <c r="B7778" s="3" t="s">
        <v>6064</v>
      </c>
      <c r="C7778" s="3">
        <v>5857</v>
      </c>
      <c r="D7778" s="2" t="s">
        <v>7868</v>
      </c>
      <c r="E7778" s="3" t="s">
        <v>15739</v>
      </c>
      <c r="F7778" s="61">
        <v>232.74</v>
      </c>
      <c r="G7778" s="61">
        <v>236.45</v>
      </c>
      <c r="J7778" s="89">
        <v>0</v>
      </c>
      <c r="K7778" s="89">
        <v>0</v>
      </c>
    </row>
    <row r="7779" spans="1:11" ht="22.5" x14ac:dyDescent="0.2">
      <c r="A7779" s="1" t="str">
        <f t="shared" si="124"/>
        <v>SINAPI 5855</v>
      </c>
      <c r="B7779" s="3" t="s">
        <v>6064</v>
      </c>
      <c r="C7779" s="3">
        <v>5855</v>
      </c>
      <c r="D7779" s="2" t="s">
        <v>7869</v>
      </c>
      <c r="E7779" s="3" t="s">
        <v>15740</v>
      </c>
      <c r="F7779" s="61">
        <v>698.56</v>
      </c>
      <c r="G7779" s="61">
        <v>702.27</v>
      </c>
      <c r="J7779" s="89">
        <v>0</v>
      </c>
      <c r="K7779" s="89">
        <v>0</v>
      </c>
    </row>
    <row r="7780" spans="1:11" ht="22.5" x14ac:dyDescent="0.2">
      <c r="A7780" s="1" t="str">
        <f t="shared" si="124"/>
        <v>SINAPI 96021</v>
      </c>
      <c r="B7780" s="3" t="s">
        <v>6064</v>
      </c>
      <c r="C7780" s="3">
        <v>96021</v>
      </c>
      <c r="D7780" s="2" t="s">
        <v>7870</v>
      </c>
      <c r="E7780" s="3" t="s">
        <v>15739</v>
      </c>
      <c r="F7780" s="61">
        <v>69.709999999999994</v>
      </c>
      <c r="G7780" s="61">
        <v>73.42</v>
      </c>
      <c r="J7780" s="89">
        <v>0</v>
      </c>
      <c r="K7780" s="89">
        <v>0</v>
      </c>
    </row>
    <row r="7781" spans="1:11" ht="22.5" x14ac:dyDescent="0.2">
      <c r="A7781" s="1" t="str">
        <f t="shared" si="124"/>
        <v>SINAPI 96020</v>
      </c>
      <c r="B7781" s="3" t="s">
        <v>6064</v>
      </c>
      <c r="C7781" s="3">
        <v>96020</v>
      </c>
      <c r="D7781" s="2" t="s">
        <v>7871</v>
      </c>
      <c r="E7781" s="3" t="s">
        <v>15740</v>
      </c>
      <c r="F7781" s="61">
        <v>197.59</v>
      </c>
      <c r="G7781" s="61">
        <v>201.3</v>
      </c>
      <c r="J7781" s="89">
        <v>0</v>
      </c>
      <c r="K7781" s="89">
        <v>0</v>
      </c>
    </row>
    <row r="7782" spans="1:11" ht="22.5" x14ac:dyDescent="0.2">
      <c r="A7782" s="1" t="str">
        <f t="shared" si="124"/>
        <v>SINAPI 96014</v>
      </c>
      <c r="B7782" s="3" t="s">
        <v>6064</v>
      </c>
      <c r="C7782" s="3">
        <v>96014</v>
      </c>
      <c r="D7782" s="2" t="s">
        <v>7872</v>
      </c>
      <c r="E7782" s="3" t="s">
        <v>15739</v>
      </c>
      <c r="F7782" s="61">
        <v>70.08</v>
      </c>
      <c r="G7782" s="61">
        <v>73.790000000000006</v>
      </c>
      <c r="J7782" s="89">
        <v>0</v>
      </c>
      <c r="K7782" s="89">
        <v>0</v>
      </c>
    </row>
    <row r="7783" spans="1:11" ht="22.5" x14ac:dyDescent="0.2">
      <c r="A7783" s="1" t="str">
        <f t="shared" si="124"/>
        <v>SINAPI 96013</v>
      </c>
      <c r="B7783" s="3" t="s">
        <v>6064</v>
      </c>
      <c r="C7783" s="3">
        <v>96013</v>
      </c>
      <c r="D7783" s="2" t="s">
        <v>7873</v>
      </c>
      <c r="E7783" s="3" t="s">
        <v>15740</v>
      </c>
      <c r="F7783" s="61">
        <v>198.27</v>
      </c>
      <c r="G7783" s="61">
        <v>201.98</v>
      </c>
      <c r="J7783" s="89">
        <v>0</v>
      </c>
      <c r="K7783" s="89">
        <v>0</v>
      </c>
    </row>
    <row r="7784" spans="1:11" ht="22.5" x14ac:dyDescent="0.2">
      <c r="A7784" s="1" t="str">
        <f t="shared" si="124"/>
        <v>SINAPI 96029</v>
      </c>
      <c r="B7784" s="3" t="s">
        <v>6064</v>
      </c>
      <c r="C7784" s="3">
        <v>96029</v>
      </c>
      <c r="D7784" s="2" t="s">
        <v>7874</v>
      </c>
      <c r="E7784" s="3" t="s">
        <v>15739</v>
      </c>
      <c r="F7784" s="61">
        <v>62.37</v>
      </c>
      <c r="G7784" s="61">
        <v>66.08</v>
      </c>
      <c r="J7784" s="89">
        <v>0</v>
      </c>
      <c r="K7784" s="89">
        <v>0</v>
      </c>
    </row>
    <row r="7785" spans="1:11" ht="22.5" x14ac:dyDescent="0.2">
      <c r="A7785" s="1" t="str">
        <f t="shared" si="124"/>
        <v>SINAPI 96028</v>
      </c>
      <c r="B7785" s="3" t="s">
        <v>6064</v>
      </c>
      <c r="C7785" s="3">
        <v>96028</v>
      </c>
      <c r="D7785" s="2" t="s">
        <v>7875</v>
      </c>
      <c r="E7785" s="3" t="s">
        <v>15740</v>
      </c>
      <c r="F7785" s="61">
        <v>153.94</v>
      </c>
      <c r="G7785" s="61">
        <v>157.65</v>
      </c>
      <c r="J7785" s="89">
        <v>0</v>
      </c>
      <c r="K7785" s="89">
        <v>0</v>
      </c>
    </row>
    <row r="7786" spans="1:11" ht="22.5" x14ac:dyDescent="0.2">
      <c r="A7786" s="1" t="str">
        <f t="shared" si="124"/>
        <v>SINAPI 96155</v>
      </c>
      <c r="B7786" s="3" t="s">
        <v>6064</v>
      </c>
      <c r="C7786" s="3">
        <v>96155</v>
      </c>
      <c r="D7786" s="2" t="s">
        <v>7876</v>
      </c>
      <c r="E7786" s="3" t="s">
        <v>15739</v>
      </c>
      <c r="F7786" s="61">
        <v>62.74</v>
      </c>
      <c r="G7786" s="61">
        <v>66.45</v>
      </c>
      <c r="J7786" s="89">
        <v>0</v>
      </c>
      <c r="K7786" s="89">
        <v>0</v>
      </c>
    </row>
    <row r="7787" spans="1:11" ht="22.5" x14ac:dyDescent="0.2">
      <c r="A7787" s="1" t="str">
        <f t="shared" si="124"/>
        <v>SINAPI 96157</v>
      </c>
      <c r="B7787" s="3" t="s">
        <v>6064</v>
      </c>
      <c r="C7787" s="3">
        <v>96157</v>
      </c>
      <c r="D7787" s="2" t="s">
        <v>7877</v>
      </c>
      <c r="E7787" s="3" t="s">
        <v>15740</v>
      </c>
      <c r="F7787" s="61">
        <v>154.62</v>
      </c>
      <c r="G7787" s="61">
        <v>158.33000000000001</v>
      </c>
      <c r="J7787" s="89">
        <v>0</v>
      </c>
      <c r="K7787" s="89">
        <v>0</v>
      </c>
    </row>
    <row r="7788" spans="1:11" x14ac:dyDescent="0.2">
      <c r="A7788" s="1" t="str">
        <f t="shared" si="124"/>
        <v>SINAPI 5845</v>
      </c>
      <c r="B7788" s="3" t="s">
        <v>6064</v>
      </c>
      <c r="C7788" s="3">
        <v>5845</v>
      </c>
      <c r="D7788" s="2" t="s">
        <v>7878</v>
      </c>
      <c r="E7788" s="3" t="s">
        <v>15739</v>
      </c>
      <c r="F7788" s="61">
        <v>63.63</v>
      </c>
      <c r="G7788" s="61">
        <v>67.34</v>
      </c>
      <c r="J7788" s="89">
        <v>0</v>
      </c>
      <c r="K7788" s="89">
        <v>0</v>
      </c>
    </row>
    <row r="7789" spans="1:11" x14ac:dyDescent="0.2">
      <c r="A7789" s="1" t="str">
        <f t="shared" si="124"/>
        <v>SINAPI 5843</v>
      </c>
      <c r="B7789" s="3" t="s">
        <v>6064</v>
      </c>
      <c r="C7789" s="3">
        <v>5843</v>
      </c>
      <c r="D7789" s="2" t="s">
        <v>7879</v>
      </c>
      <c r="E7789" s="3" t="s">
        <v>15740</v>
      </c>
      <c r="F7789" s="61">
        <v>186.22</v>
      </c>
      <c r="G7789" s="61">
        <v>189.93</v>
      </c>
      <c r="J7789" s="89">
        <v>0</v>
      </c>
      <c r="K7789" s="89">
        <v>0</v>
      </c>
    </row>
    <row r="7790" spans="1:11" x14ac:dyDescent="0.2">
      <c r="A7790" s="1" t="str">
        <f t="shared" si="124"/>
        <v>SINAPI 89036</v>
      </c>
      <c r="B7790" s="3" t="s">
        <v>6064</v>
      </c>
      <c r="C7790" s="3">
        <v>89036</v>
      </c>
      <c r="D7790" s="2" t="s">
        <v>7880</v>
      </c>
      <c r="E7790" s="3" t="s">
        <v>15739</v>
      </c>
      <c r="F7790" s="61">
        <v>56.25</v>
      </c>
      <c r="G7790" s="61">
        <v>59.96</v>
      </c>
      <c r="J7790" s="89">
        <v>0</v>
      </c>
      <c r="K7790" s="89">
        <v>0</v>
      </c>
    </row>
    <row r="7791" spans="1:11" x14ac:dyDescent="0.2">
      <c r="A7791" s="1" t="str">
        <f t="shared" si="124"/>
        <v>SINAPI 89035</v>
      </c>
      <c r="B7791" s="3" t="s">
        <v>6064</v>
      </c>
      <c r="C7791" s="3">
        <v>89035</v>
      </c>
      <c r="D7791" s="2" t="s">
        <v>7881</v>
      </c>
      <c r="E7791" s="3" t="s">
        <v>15740</v>
      </c>
      <c r="F7791" s="61">
        <v>142.53</v>
      </c>
      <c r="G7791" s="61">
        <v>146.24</v>
      </c>
      <c r="J7791" s="89">
        <v>0</v>
      </c>
      <c r="K7791" s="89">
        <v>0</v>
      </c>
    </row>
    <row r="7792" spans="1:11" x14ac:dyDescent="0.2">
      <c r="A7792" s="1" t="str">
        <f t="shared" si="124"/>
        <v>SINAPI 102911</v>
      </c>
      <c r="B7792" s="3" t="s">
        <v>6064</v>
      </c>
      <c r="C7792" s="3">
        <v>102911</v>
      </c>
      <c r="D7792" s="2" t="s">
        <v>7882</v>
      </c>
      <c r="E7792" s="3" t="s">
        <v>15739</v>
      </c>
      <c r="F7792" s="61">
        <v>0</v>
      </c>
      <c r="G7792" s="61">
        <v>0</v>
      </c>
      <c r="J7792" s="89"/>
      <c r="K7792" s="89"/>
    </row>
    <row r="7793" spans="1:11" x14ac:dyDescent="0.2">
      <c r="A7793" s="1" t="str">
        <f t="shared" si="124"/>
        <v>SINAPI 102910</v>
      </c>
      <c r="B7793" s="3" t="s">
        <v>6064</v>
      </c>
      <c r="C7793" s="3">
        <v>102910</v>
      </c>
      <c r="D7793" s="2" t="s">
        <v>7883</v>
      </c>
      <c r="E7793" s="3" t="s">
        <v>15740</v>
      </c>
      <c r="F7793" s="61">
        <v>0</v>
      </c>
      <c r="G7793" s="61">
        <v>0</v>
      </c>
      <c r="J7793" s="89"/>
      <c r="K7793" s="89"/>
    </row>
    <row r="7794" spans="1:11" x14ac:dyDescent="0.2">
      <c r="A7794" s="1" t="str">
        <f t="shared" si="124"/>
        <v>SINAPI 93440</v>
      </c>
      <c r="B7794" s="3" t="s">
        <v>6064</v>
      </c>
      <c r="C7794" s="3">
        <v>93440</v>
      </c>
      <c r="D7794" s="2" t="s">
        <v>7884</v>
      </c>
      <c r="E7794" s="3" t="s">
        <v>15739</v>
      </c>
      <c r="F7794" s="61">
        <v>146.26</v>
      </c>
      <c r="G7794" s="61">
        <v>158.76</v>
      </c>
      <c r="J7794" s="89">
        <v>8.3099999999999993E-2</v>
      </c>
      <c r="K7794" s="89">
        <v>7.6600000000000001E-2</v>
      </c>
    </row>
    <row r="7795" spans="1:11" x14ac:dyDescent="0.2">
      <c r="A7795" s="1" t="str">
        <f t="shared" si="124"/>
        <v>SINAPI 93439</v>
      </c>
      <c r="B7795" s="3" t="s">
        <v>6064</v>
      </c>
      <c r="C7795" s="3">
        <v>93439</v>
      </c>
      <c r="D7795" s="2" t="s">
        <v>7885</v>
      </c>
      <c r="E7795" s="3" t="s">
        <v>15740</v>
      </c>
      <c r="F7795" s="61">
        <v>271.3</v>
      </c>
      <c r="G7795" s="61">
        <v>283.8</v>
      </c>
      <c r="J7795" s="89">
        <v>8.2299999999999998E-2</v>
      </c>
      <c r="K7795" s="89">
        <v>7.8700000000000006E-2</v>
      </c>
    </row>
    <row r="7796" spans="1:11" x14ac:dyDescent="0.2">
      <c r="A7796" s="1" t="str">
        <f t="shared" si="124"/>
        <v>SINAPI 100648</v>
      </c>
      <c r="B7796" s="3" t="s">
        <v>6064</v>
      </c>
      <c r="C7796" s="3">
        <v>100648</v>
      </c>
      <c r="D7796" s="2" t="s">
        <v>7886</v>
      </c>
      <c r="E7796" s="3" t="s">
        <v>15739</v>
      </c>
      <c r="F7796" s="61">
        <v>612.29999999999995</v>
      </c>
      <c r="G7796" s="61">
        <v>617.48</v>
      </c>
      <c r="J7796" s="89">
        <v>0.92100000000000004</v>
      </c>
      <c r="K7796" s="89">
        <v>0.9133</v>
      </c>
    </row>
    <row r="7797" spans="1:11" x14ac:dyDescent="0.2">
      <c r="A7797" s="1" t="str">
        <f t="shared" si="124"/>
        <v>SINAPI 100647</v>
      </c>
      <c r="B7797" s="3" t="s">
        <v>6064</v>
      </c>
      <c r="C7797" s="3">
        <v>100647</v>
      </c>
      <c r="D7797" s="2" t="s">
        <v>7887</v>
      </c>
      <c r="E7797" s="3" t="s">
        <v>15740</v>
      </c>
      <c r="F7797" s="61">
        <v>6790.54</v>
      </c>
      <c r="G7797" s="61">
        <v>6795.72</v>
      </c>
      <c r="J7797" s="89">
        <v>0.1817</v>
      </c>
      <c r="K7797" s="89">
        <v>0.18160000000000001</v>
      </c>
    </row>
    <row r="7798" spans="1:11" x14ac:dyDescent="0.2">
      <c r="A7798" s="1" t="str">
        <f t="shared" si="124"/>
        <v>SINAPI 5829</v>
      </c>
      <c r="B7798" s="3" t="s">
        <v>6064</v>
      </c>
      <c r="C7798" s="3">
        <v>5829</v>
      </c>
      <c r="D7798" s="2" t="s">
        <v>7888</v>
      </c>
      <c r="E7798" s="3" t="s">
        <v>15739</v>
      </c>
      <c r="F7798" s="61">
        <v>176.69</v>
      </c>
      <c r="G7798" s="61">
        <v>189.19</v>
      </c>
      <c r="J7798" s="89">
        <v>0.24099999999999999</v>
      </c>
      <c r="K7798" s="89">
        <v>0.22509999999999999</v>
      </c>
    </row>
    <row r="7799" spans="1:11" x14ac:dyDescent="0.2">
      <c r="A7799" s="1" t="str">
        <f t="shared" si="124"/>
        <v>SINAPI 5823</v>
      </c>
      <c r="B7799" s="3" t="s">
        <v>6064</v>
      </c>
      <c r="C7799" s="3">
        <v>5823</v>
      </c>
      <c r="D7799" s="2" t="s">
        <v>7889</v>
      </c>
      <c r="E7799" s="3" t="s">
        <v>15740</v>
      </c>
      <c r="F7799" s="61">
        <v>234.2</v>
      </c>
      <c r="G7799" s="61">
        <v>246.7</v>
      </c>
      <c r="J7799" s="89">
        <v>0.33389999999999997</v>
      </c>
      <c r="K7799" s="89">
        <v>0.317</v>
      </c>
    </row>
    <row r="7800" spans="1:11" ht="22.5" x14ac:dyDescent="0.2">
      <c r="A7800" s="1" t="str">
        <f t="shared" si="124"/>
        <v>SINAPI 5884</v>
      </c>
      <c r="B7800" s="3" t="s">
        <v>6064</v>
      </c>
      <c r="C7800" s="3">
        <v>5884</v>
      </c>
      <c r="D7800" s="2" t="s">
        <v>7890</v>
      </c>
      <c r="E7800" s="3" t="s">
        <v>15739</v>
      </c>
      <c r="F7800" s="61">
        <v>53.63</v>
      </c>
      <c r="G7800" s="61">
        <v>55.46</v>
      </c>
      <c r="J7800" s="89">
        <v>0.60040000000000004</v>
      </c>
      <c r="K7800" s="89">
        <v>0.5806</v>
      </c>
    </row>
    <row r="7801" spans="1:11" ht="22.5" x14ac:dyDescent="0.2">
      <c r="A7801" s="1" t="str">
        <f t="shared" si="124"/>
        <v>SINAPI 5882</v>
      </c>
      <c r="B7801" s="3" t="s">
        <v>6064</v>
      </c>
      <c r="C7801" s="3">
        <v>5882</v>
      </c>
      <c r="D7801" s="2" t="s">
        <v>7891</v>
      </c>
      <c r="E7801" s="3" t="s">
        <v>15740</v>
      </c>
      <c r="F7801" s="61">
        <v>124.62</v>
      </c>
      <c r="G7801" s="61">
        <v>126.45</v>
      </c>
      <c r="J7801" s="89">
        <v>0.60170000000000001</v>
      </c>
      <c r="K7801" s="89">
        <v>0.59299999999999997</v>
      </c>
    </row>
    <row r="7802" spans="1:11" ht="22.5" x14ac:dyDescent="0.2">
      <c r="A7802" s="1" t="str">
        <f t="shared" si="124"/>
        <v>SINAPI 100642</v>
      </c>
      <c r="B7802" s="3" t="s">
        <v>6064</v>
      </c>
      <c r="C7802" s="3">
        <v>100642</v>
      </c>
      <c r="D7802" s="2" t="s">
        <v>7892</v>
      </c>
      <c r="E7802" s="3" t="s">
        <v>15739</v>
      </c>
      <c r="F7802" s="61">
        <v>314.42</v>
      </c>
      <c r="G7802" s="61">
        <v>319.60000000000002</v>
      </c>
      <c r="J7802" s="89">
        <v>0.84609999999999996</v>
      </c>
      <c r="K7802" s="89">
        <v>0.83240000000000003</v>
      </c>
    </row>
    <row r="7803" spans="1:11" ht="22.5" x14ac:dyDescent="0.2">
      <c r="A7803" s="1" t="str">
        <f t="shared" si="124"/>
        <v>SINAPI 100641</v>
      </c>
      <c r="B7803" s="3" t="s">
        <v>6064</v>
      </c>
      <c r="C7803" s="3">
        <v>100641</v>
      </c>
      <c r="D7803" s="2" t="s">
        <v>7893</v>
      </c>
      <c r="E7803" s="3" t="s">
        <v>15740</v>
      </c>
      <c r="F7803" s="61">
        <v>4975.38</v>
      </c>
      <c r="G7803" s="61">
        <v>4980.5600000000004</v>
      </c>
      <c r="J7803" s="89">
        <v>0.1046</v>
      </c>
      <c r="K7803" s="89">
        <v>0.1045</v>
      </c>
    </row>
    <row r="7804" spans="1:11" x14ac:dyDescent="0.2">
      <c r="A7804" s="1" t="str">
        <f t="shared" si="124"/>
        <v>SINAPI 93434</v>
      </c>
      <c r="B7804" s="3" t="s">
        <v>6064</v>
      </c>
      <c r="C7804" s="3">
        <v>93434</v>
      </c>
      <c r="D7804" s="2" t="s">
        <v>7894</v>
      </c>
      <c r="E7804" s="3" t="s">
        <v>15739</v>
      </c>
      <c r="F7804" s="61">
        <v>350.68</v>
      </c>
      <c r="G7804" s="61">
        <v>363.18</v>
      </c>
      <c r="J7804" s="89">
        <v>0.61760000000000004</v>
      </c>
      <c r="K7804" s="89">
        <v>0.59630000000000005</v>
      </c>
    </row>
    <row r="7805" spans="1:11" x14ac:dyDescent="0.2">
      <c r="A7805" s="1" t="str">
        <f t="shared" si="124"/>
        <v>SINAPI 93433</v>
      </c>
      <c r="B7805" s="3" t="s">
        <v>6064</v>
      </c>
      <c r="C7805" s="3">
        <v>93433</v>
      </c>
      <c r="D7805" s="2" t="s">
        <v>7895</v>
      </c>
      <c r="E7805" s="3" t="s">
        <v>15740</v>
      </c>
      <c r="F7805" s="61">
        <v>2761.12</v>
      </c>
      <c r="G7805" s="61">
        <v>2773.62</v>
      </c>
      <c r="J7805" s="89">
        <v>0.1535</v>
      </c>
      <c r="K7805" s="89">
        <v>0.15279999999999999</v>
      </c>
    </row>
    <row r="7806" spans="1:11" x14ac:dyDescent="0.2">
      <c r="A7806" s="1" t="str">
        <f t="shared" si="124"/>
        <v>SINAPI 95122</v>
      </c>
      <c r="B7806" s="3" t="s">
        <v>6064</v>
      </c>
      <c r="C7806" s="3">
        <v>95122</v>
      </c>
      <c r="D7806" s="2" t="s">
        <v>7896</v>
      </c>
      <c r="E7806" s="3" t="s">
        <v>15739</v>
      </c>
      <c r="F7806" s="61">
        <v>233.52</v>
      </c>
      <c r="G7806" s="61">
        <v>246.02</v>
      </c>
      <c r="J7806" s="89">
        <v>0.42570000000000002</v>
      </c>
      <c r="K7806" s="89">
        <v>0.40410000000000001</v>
      </c>
    </row>
    <row r="7807" spans="1:11" x14ac:dyDescent="0.2">
      <c r="A7807" s="1" t="str">
        <f t="shared" si="124"/>
        <v>SINAPI 95121</v>
      </c>
      <c r="B7807" s="3" t="s">
        <v>6064</v>
      </c>
      <c r="C7807" s="3">
        <v>95121</v>
      </c>
      <c r="D7807" s="2" t="s">
        <v>7897</v>
      </c>
      <c r="E7807" s="3" t="s">
        <v>15740</v>
      </c>
      <c r="F7807" s="61">
        <v>375.29</v>
      </c>
      <c r="G7807" s="61">
        <v>387.79</v>
      </c>
      <c r="J7807" s="89">
        <v>0.4864</v>
      </c>
      <c r="K7807" s="89">
        <v>0.47070000000000001</v>
      </c>
    </row>
    <row r="7808" spans="1:11" x14ac:dyDescent="0.2">
      <c r="A7808" s="1" t="str">
        <f t="shared" si="124"/>
        <v>SINAPI 103662</v>
      </c>
      <c r="B7808" s="3" t="s">
        <v>6064</v>
      </c>
      <c r="C7808" s="3">
        <v>103662</v>
      </c>
      <c r="D7808" s="2" t="s">
        <v>7898</v>
      </c>
      <c r="E7808" s="3" t="s">
        <v>15739</v>
      </c>
      <c r="F7808" s="61">
        <v>0</v>
      </c>
      <c r="G7808" s="61">
        <v>0</v>
      </c>
      <c r="J7808" s="89"/>
      <c r="K7808" s="89"/>
    </row>
    <row r="7809" spans="1:11" x14ac:dyDescent="0.2">
      <c r="A7809" s="1" t="str">
        <f t="shared" si="124"/>
        <v>SINAPI 103661</v>
      </c>
      <c r="B7809" s="3" t="s">
        <v>6064</v>
      </c>
      <c r="C7809" s="3">
        <v>103661</v>
      </c>
      <c r="D7809" s="2" t="s">
        <v>7899</v>
      </c>
      <c r="E7809" s="3" t="s">
        <v>15740</v>
      </c>
      <c r="F7809" s="61">
        <v>0</v>
      </c>
      <c r="G7809" s="61">
        <v>0</v>
      </c>
      <c r="J7809" s="89"/>
      <c r="K7809" s="89"/>
    </row>
    <row r="7810" spans="1:11" ht="22.5" x14ac:dyDescent="0.2">
      <c r="A7810" s="1" t="str">
        <f t="shared" si="124"/>
        <v>SINAPI 5841</v>
      </c>
      <c r="B7810" s="3" t="s">
        <v>6064</v>
      </c>
      <c r="C7810" s="3">
        <v>5841</v>
      </c>
      <c r="D7810" s="2" t="s">
        <v>7900</v>
      </c>
      <c r="E7810" s="3" t="s">
        <v>15739</v>
      </c>
      <c r="F7810" s="61">
        <v>6.8</v>
      </c>
      <c r="G7810" s="61">
        <v>6.8</v>
      </c>
      <c r="J7810" s="89">
        <v>0</v>
      </c>
      <c r="K7810" s="89">
        <v>0</v>
      </c>
    </row>
    <row r="7811" spans="1:11" ht="22.5" x14ac:dyDescent="0.2">
      <c r="A7811" s="1" t="str">
        <f t="shared" si="124"/>
        <v>SINAPI 5839</v>
      </c>
      <c r="B7811" s="3" t="s">
        <v>6064</v>
      </c>
      <c r="C7811" s="3">
        <v>5839</v>
      </c>
      <c r="D7811" s="2" t="s">
        <v>7901</v>
      </c>
      <c r="E7811" s="3" t="s">
        <v>15740</v>
      </c>
      <c r="F7811" s="61">
        <v>13.53</v>
      </c>
      <c r="G7811" s="61">
        <v>13.53</v>
      </c>
      <c r="J7811" s="89">
        <v>0</v>
      </c>
      <c r="K7811" s="89">
        <v>0</v>
      </c>
    </row>
    <row r="7812" spans="1:11" ht="22.5" x14ac:dyDescent="0.2">
      <c r="A7812" s="1" t="str">
        <f t="shared" si="124"/>
        <v>SINAPI 90587</v>
      </c>
      <c r="B7812" s="3" t="s">
        <v>6064</v>
      </c>
      <c r="C7812" s="3">
        <v>90587</v>
      </c>
      <c r="D7812" s="2" t="s">
        <v>7902</v>
      </c>
      <c r="E7812" s="3" t="s">
        <v>15739</v>
      </c>
      <c r="F7812" s="61">
        <v>0.53</v>
      </c>
      <c r="G7812" s="61">
        <v>0.53</v>
      </c>
      <c r="J7812" s="89">
        <v>1</v>
      </c>
      <c r="K7812" s="89">
        <v>1</v>
      </c>
    </row>
    <row r="7813" spans="1:11" ht="22.5" x14ac:dyDescent="0.2">
      <c r="A7813" s="1" t="str">
        <f t="shared" si="124"/>
        <v>SINAPI 90586</v>
      </c>
      <c r="B7813" s="3" t="s">
        <v>6064</v>
      </c>
      <c r="C7813" s="3">
        <v>90586</v>
      </c>
      <c r="D7813" s="2" t="s">
        <v>7903</v>
      </c>
      <c r="E7813" s="3" t="s">
        <v>15740</v>
      </c>
      <c r="F7813" s="61">
        <v>1.33</v>
      </c>
      <c r="G7813" s="61">
        <v>1.33</v>
      </c>
      <c r="J7813" s="89">
        <v>0.64659999999999995</v>
      </c>
      <c r="K7813" s="89">
        <v>0.64659999999999995</v>
      </c>
    </row>
    <row r="7814" spans="1:11" ht="22.5" x14ac:dyDescent="0.2">
      <c r="A7814" s="1" t="str">
        <f t="shared" si="124"/>
        <v>SINAPI 5837</v>
      </c>
      <c r="B7814" s="3" t="s">
        <v>6064</v>
      </c>
      <c r="C7814" s="3">
        <v>5837</v>
      </c>
      <c r="D7814" s="2" t="s">
        <v>7904</v>
      </c>
      <c r="E7814" s="3" t="s">
        <v>15739</v>
      </c>
      <c r="F7814" s="61">
        <v>145.44999999999999</v>
      </c>
      <c r="G7814" s="61">
        <v>149.26</v>
      </c>
      <c r="J7814" s="89">
        <v>0.74609999999999999</v>
      </c>
      <c r="K7814" s="89">
        <v>0.72709999999999997</v>
      </c>
    </row>
    <row r="7815" spans="1:11" ht="22.5" x14ac:dyDescent="0.2">
      <c r="A7815" s="1" t="str">
        <f t="shared" si="124"/>
        <v>SINAPI 5835</v>
      </c>
      <c r="B7815" s="3" t="s">
        <v>6064</v>
      </c>
      <c r="C7815" s="3">
        <v>5835</v>
      </c>
      <c r="D7815" s="2" t="s">
        <v>7905</v>
      </c>
      <c r="E7815" s="3" t="s">
        <v>15740</v>
      </c>
      <c r="F7815" s="61">
        <v>365.5</v>
      </c>
      <c r="G7815" s="61">
        <v>369.31</v>
      </c>
      <c r="J7815" s="89">
        <v>0.64980000000000004</v>
      </c>
      <c r="K7815" s="89">
        <v>0.6431</v>
      </c>
    </row>
    <row r="7816" spans="1:11" ht="22.5" x14ac:dyDescent="0.2">
      <c r="A7816" s="1" t="str">
        <f t="shared" si="124"/>
        <v>SINAPI 89257</v>
      </c>
      <c r="B7816" s="3" t="s">
        <v>6064</v>
      </c>
      <c r="C7816" s="3">
        <v>89257</v>
      </c>
      <c r="D7816" s="2" t="s">
        <v>7906</v>
      </c>
      <c r="E7816" s="3" t="s">
        <v>15740</v>
      </c>
      <c r="F7816" s="61">
        <v>318.27999999999997</v>
      </c>
      <c r="G7816" s="61">
        <v>322.08999999999997</v>
      </c>
      <c r="J7816" s="89">
        <v>0.61150000000000004</v>
      </c>
      <c r="K7816" s="89">
        <v>0.60429999999999995</v>
      </c>
    </row>
    <row r="7817" spans="1:11" ht="22.5" x14ac:dyDescent="0.2">
      <c r="A7817" s="1" t="str">
        <f t="shared" si="124"/>
        <v>SINAPI 89258</v>
      </c>
      <c r="B7817" s="3" t="s">
        <v>6064</v>
      </c>
      <c r="C7817" s="3">
        <v>89258</v>
      </c>
      <c r="D7817" s="2" t="s">
        <v>7907</v>
      </c>
      <c r="E7817" s="3" t="s">
        <v>15739</v>
      </c>
      <c r="F7817" s="61">
        <v>125.86</v>
      </c>
      <c r="G7817" s="61">
        <v>129.66999999999999</v>
      </c>
      <c r="J7817" s="89">
        <v>0.70660000000000001</v>
      </c>
      <c r="K7817" s="89">
        <v>0.68579999999999997</v>
      </c>
    </row>
    <row r="7818" spans="1:11" x14ac:dyDescent="0.2">
      <c r="A7818" s="1" t="str">
        <f t="shared" si="124"/>
        <v>SINAPI 97621</v>
      </c>
      <c r="B7818" s="3" t="s">
        <v>6064</v>
      </c>
      <c r="C7818" s="3">
        <v>97621</v>
      </c>
      <c r="D7818" s="2" t="s">
        <v>7908</v>
      </c>
      <c r="E7818" s="3" t="s">
        <v>4957</v>
      </c>
      <c r="F7818" s="61">
        <v>115.21</v>
      </c>
      <c r="G7818" s="61">
        <v>125.16</v>
      </c>
      <c r="J7818" s="89">
        <v>0</v>
      </c>
      <c r="K7818" s="89">
        <v>0</v>
      </c>
    </row>
    <row r="7819" spans="1:11" x14ac:dyDescent="0.2">
      <c r="A7819" s="1" t="str">
        <f t="shared" si="124"/>
        <v>SINAPI 97622</v>
      </c>
      <c r="B7819" s="3" t="s">
        <v>6064</v>
      </c>
      <c r="C7819" s="3">
        <v>97622</v>
      </c>
      <c r="D7819" s="2" t="s">
        <v>7909</v>
      </c>
      <c r="E7819" s="3" t="s">
        <v>4957</v>
      </c>
      <c r="F7819" s="61">
        <v>56.15</v>
      </c>
      <c r="G7819" s="61">
        <v>61</v>
      </c>
      <c r="J7819" s="89">
        <v>0</v>
      </c>
      <c r="K7819" s="89">
        <v>0</v>
      </c>
    </row>
    <row r="7820" spans="1:11" x14ac:dyDescent="0.2">
      <c r="A7820" s="1" t="str">
        <f t="shared" si="124"/>
        <v>SINAPI 97623</v>
      </c>
      <c r="B7820" s="3" t="s">
        <v>6064</v>
      </c>
      <c r="C7820" s="3">
        <v>97623</v>
      </c>
      <c r="D7820" s="2" t="s">
        <v>7910</v>
      </c>
      <c r="E7820" s="3" t="s">
        <v>4957</v>
      </c>
      <c r="F7820" s="61">
        <v>172.01</v>
      </c>
      <c r="G7820" s="61">
        <v>186.87</v>
      </c>
      <c r="J7820" s="89">
        <v>0</v>
      </c>
      <c r="K7820" s="89">
        <v>0</v>
      </c>
    </row>
    <row r="7821" spans="1:11" x14ac:dyDescent="0.2">
      <c r="A7821" s="1" t="str">
        <f t="shared" si="124"/>
        <v>SINAPI 97624</v>
      </c>
      <c r="B7821" s="3" t="s">
        <v>6064</v>
      </c>
      <c r="C7821" s="3">
        <v>97624</v>
      </c>
      <c r="D7821" s="2" t="s">
        <v>7911</v>
      </c>
      <c r="E7821" s="3" t="s">
        <v>4957</v>
      </c>
      <c r="F7821" s="61">
        <v>105.57</v>
      </c>
      <c r="G7821" s="61">
        <v>114.69</v>
      </c>
      <c r="J7821" s="89">
        <v>0</v>
      </c>
      <c r="K7821" s="89">
        <v>0</v>
      </c>
    </row>
    <row r="7822" spans="1:11" ht="22.5" x14ac:dyDescent="0.2">
      <c r="A7822" s="1" t="str">
        <f t="shared" si="124"/>
        <v>SINAPI 97625</v>
      </c>
      <c r="B7822" s="3" t="s">
        <v>6064</v>
      </c>
      <c r="C7822" s="3">
        <v>97625</v>
      </c>
      <c r="D7822" s="2" t="s">
        <v>7912</v>
      </c>
      <c r="E7822" s="3" t="s">
        <v>4957</v>
      </c>
      <c r="F7822" s="61">
        <v>57.64</v>
      </c>
      <c r="G7822" s="61">
        <v>59.08</v>
      </c>
      <c r="J7822" s="89">
        <v>0</v>
      </c>
      <c r="K7822" s="89">
        <v>0</v>
      </c>
    </row>
    <row r="7823" spans="1:11" ht="22.5" x14ac:dyDescent="0.2">
      <c r="A7823" s="1" t="str">
        <f t="shared" si="124"/>
        <v>SINAPI 104791</v>
      </c>
      <c r="B7823" s="3" t="s">
        <v>6064</v>
      </c>
      <c r="C7823" s="3">
        <v>104791</v>
      </c>
      <c r="D7823" s="2" t="s">
        <v>7913</v>
      </c>
      <c r="E7823" s="3" t="s">
        <v>4960</v>
      </c>
      <c r="F7823" s="61">
        <v>7.04</v>
      </c>
      <c r="G7823" s="61">
        <v>7.68</v>
      </c>
      <c r="J7823" s="89">
        <v>0</v>
      </c>
      <c r="K7823" s="89">
        <v>0</v>
      </c>
    </row>
    <row r="7824" spans="1:11" x14ac:dyDescent="0.2">
      <c r="A7824" s="1" t="str">
        <f t="shared" si="124"/>
        <v>SINAPI 97631</v>
      </c>
      <c r="B7824" s="3" t="s">
        <v>6064</v>
      </c>
      <c r="C7824" s="3">
        <v>97631</v>
      </c>
      <c r="D7824" s="2" t="s">
        <v>7914</v>
      </c>
      <c r="E7824" s="3" t="s">
        <v>4960</v>
      </c>
      <c r="F7824" s="61">
        <v>11.25</v>
      </c>
      <c r="G7824" s="61">
        <v>12.23</v>
      </c>
      <c r="J7824" s="89">
        <v>0</v>
      </c>
      <c r="K7824" s="89">
        <v>0</v>
      </c>
    </row>
    <row r="7825" spans="1:11" ht="22.5" x14ac:dyDescent="0.2">
      <c r="A7825" s="1" t="str">
        <f t="shared" si="124"/>
        <v>SINAPI 97630</v>
      </c>
      <c r="B7825" s="3" t="s">
        <v>6064</v>
      </c>
      <c r="C7825" s="3">
        <v>97630</v>
      </c>
      <c r="D7825" s="2" t="s">
        <v>7915</v>
      </c>
      <c r="E7825" s="3" t="s">
        <v>4957</v>
      </c>
      <c r="F7825" s="61">
        <v>0</v>
      </c>
      <c r="G7825" s="61">
        <v>0</v>
      </c>
      <c r="J7825" s="89"/>
      <c r="K7825" s="89"/>
    </row>
    <row r="7826" spans="1:11" x14ac:dyDescent="0.2">
      <c r="A7826" s="1" t="str">
        <f t="shared" si="124"/>
        <v>SINAPI 104796</v>
      </c>
      <c r="B7826" s="3" t="s">
        <v>6064</v>
      </c>
      <c r="C7826" s="3">
        <v>104796</v>
      </c>
      <c r="D7826" s="2" t="s">
        <v>7916</v>
      </c>
      <c r="E7826" s="3" t="s">
        <v>4954</v>
      </c>
      <c r="F7826" s="61">
        <v>14.79</v>
      </c>
      <c r="G7826" s="61">
        <v>15.82</v>
      </c>
      <c r="J7826" s="89">
        <v>0.1366</v>
      </c>
      <c r="K7826" s="89">
        <v>0.12770000000000001</v>
      </c>
    </row>
    <row r="7827" spans="1:11" x14ac:dyDescent="0.2">
      <c r="A7827" s="1" t="str">
        <f t="shared" si="124"/>
        <v>SINAPI 97628</v>
      </c>
      <c r="B7827" s="3" t="s">
        <v>6064</v>
      </c>
      <c r="C7827" s="3">
        <v>97628</v>
      </c>
      <c r="D7827" s="2" t="s">
        <v>7917</v>
      </c>
      <c r="E7827" s="3" t="s">
        <v>4957</v>
      </c>
      <c r="F7827" s="61">
        <v>262.83</v>
      </c>
      <c r="G7827" s="61">
        <v>285.52999999999997</v>
      </c>
      <c r="J7827" s="89">
        <v>0</v>
      </c>
      <c r="K7827" s="89">
        <v>0</v>
      </c>
    </row>
    <row r="7828" spans="1:11" ht="22.5" x14ac:dyDescent="0.2">
      <c r="A7828" s="1" t="str">
        <f t="shared" si="124"/>
        <v>SINAPI 97629</v>
      </c>
      <c r="B7828" s="3" t="s">
        <v>6064</v>
      </c>
      <c r="C7828" s="3">
        <v>97629</v>
      </c>
      <c r="D7828" s="2" t="s">
        <v>7918</v>
      </c>
      <c r="E7828" s="3" t="s">
        <v>4957</v>
      </c>
      <c r="F7828" s="61">
        <v>103.18</v>
      </c>
      <c r="G7828" s="61">
        <v>112.68</v>
      </c>
      <c r="J7828" s="89">
        <v>0</v>
      </c>
      <c r="K7828" s="89">
        <v>0</v>
      </c>
    </row>
    <row r="7829" spans="1:11" ht="22.5" x14ac:dyDescent="0.2">
      <c r="A7829" s="1" t="str">
        <f t="shared" si="124"/>
        <v>SINAPI 97626</v>
      </c>
      <c r="B7829" s="3" t="s">
        <v>6064</v>
      </c>
      <c r="C7829" s="3">
        <v>97626</v>
      </c>
      <c r="D7829" s="2" t="s">
        <v>7919</v>
      </c>
      <c r="E7829" s="3" t="s">
        <v>4957</v>
      </c>
      <c r="F7829" s="61">
        <v>564.34</v>
      </c>
      <c r="G7829" s="61">
        <v>613.07000000000005</v>
      </c>
      <c r="J7829" s="89">
        <v>0</v>
      </c>
      <c r="K7829" s="89">
        <v>0</v>
      </c>
    </row>
    <row r="7830" spans="1:11" ht="22.5" x14ac:dyDescent="0.2">
      <c r="A7830" s="1" t="str">
        <f t="shared" si="124"/>
        <v>SINAPI 97627</v>
      </c>
      <c r="B7830" s="3" t="s">
        <v>6064</v>
      </c>
      <c r="C7830" s="3">
        <v>97627</v>
      </c>
      <c r="D7830" s="2" t="s">
        <v>7920</v>
      </c>
      <c r="E7830" s="3" t="s">
        <v>4957</v>
      </c>
      <c r="F7830" s="61">
        <v>221.57</v>
      </c>
      <c r="G7830" s="61">
        <v>241.94</v>
      </c>
      <c r="J7830" s="89">
        <v>0</v>
      </c>
      <c r="K7830" s="89">
        <v>0</v>
      </c>
    </row>
    <row r="7831" spans="1:11" x14ac:dyDescent="0.2">
      <c r="A7831" s="1" t="str">
        <f t="shared" ref="A7831:A7894" si="125">CONCATENATE($B7831," ",$C7831)</f>
        <v>SINAPI 104789</v>
      </c>
      <c r="B7831" s="3" t="s">
        <v>6064</v>
      </c>
      <c r="C7831" s="3">
        <v>104789</v>
      </c>
      <c r="D7831" s="2" t="s">
        <v>7921</v>
      </c>
      <c r="E7831" s="3" t="s">
        <v>4957</v>
      </c>
      <c r="F7831" s="61">
        <v>197.62</v>
      </c>
      <c r="G7831" s="61">
        <v>214.69</v>
      </c>
      <c r="J7831" s="89">
        <v>0</v>
      </c>
      <c r="K7831" s="89">
        <v>0</v>
      </c>
    </row>
    <row r="7832" spans="1:11" ht="22.5" x14ac:dyDescent="0.2">
      <c r="A7832" s="1" t="str">
        <f t="shared" si="125"/>
        <v>SINAPI 104790</v>
      </c>
      <c r="B7832" s="3" t="s">
        <v>6064</v>
      </c>
      <c r="C7832" s="3">
        <v>104790</v>
      </c>
      <c r="D7832" s="2" t="s">
        <v>7922</v>
      </c>
      <c r="E7832" s="3" t="s">
        <v>4957</v>
      </c>
      <c r="F7832" s="61">
        <v>123.29</v>
      </c>
      <c r="G7832" s="61">
        <v>130.41999999999999</v>
      </c>
      <c r="J7832" s="89">
        <v>0.21360000000000001</v>
      </c>
      <c r="K7832" s="89">
        <v>0.20200000000000001</v>
      </c>
    </row>
    <row r="7833" spans="1:11" x14ac:dyDescent="0.2">
      <c r="A7833" s="1" t="str">
        <f t="shared" si="125"/>
        <v>SINAPI 97633</v>
      </c>
      <c r="B7833" s="3" t="s">
        <v>6064</v>
      </c>
      <c r="C7833" s="3">
        <v>97633</v>
      </c>
      <c r="D7833" s="2" t="s">
        <v>7923</v>
      </c>
      <c r="E7833" s="3" t="s">
        <v>4960</v>
      </c>
      <c r="F7833" s="61">
        <v>22.47</v>
      </c>
      <c r="G7833" s="61">
        <v>24.42</v>
      </c>
      <c r="J7833" s="89">
        <v>0</v>
      </c>
      <c r="K7833" s="89">
        <v>0</v>
      </c>
    </row>
    <row r="7834" spans="1:11" ht="22.5" x14ac:dyDescent="0.2">
      <c r="A7834" s="1" t="str">
        <f t="shared" si="125"/>
        <v>SINAPI 97634</v>
      </c>
      <c r="B7834" s="3" t="s">
        <v>6064</v>
      </c>
      <c r="C7834" s="3">
        <v>97634</v>
      </c>
      <c r="D7834" s="2" t="s">
        <v>7924</v>
      </c>
      <c r="E7834" s="3" t="s">
        <v>4960</v>
      </c>
      <c r="F7834" s="61">
        <v>7.71</v>
      </c>
      <c r="G7834" s="61">
        <v>8.42</v>
      </c>
      <c r="J7834" s="89">
        <v>0</v>
      </c>
      <c r="K7834" s="89">
        <v>0</v>
      </c>
    </row>
    <row r="7835" spans="1:11" x14ac:dyDescent="0.2">
      <c r="A7835" s="1" t="str">
        <f t="shared" si="125"/>
        <v>SINAPI 97632</v>
      </c>
      <c r="B7835" s="3" t="s">
        <v>6064</v>
      </c>
      <c r="C7835" s="3">
        <v>97632</v>
      </c>
      <c r="D7835" s="2" t="s">
        <v>7925</v>
      </c>
      <c r="E7835" s="3" t="s">
        <v>4954</v>
      </c>
      <c r="F7835" s="61">
        <v>2.57</v>
      </c>
      <c r="G7835" s="61">
        <v>2.79</v>
      </c>
      <c r="J7835" s="89">
        <v>0</v>
      </c>
      <c r="K7835" s="89">
        <v>0</v>
      </c>
    </row>
    <row r="7836" spans="1:11" x14ac:dyDescent="0.2">
      <c r="A7836" s="1" t="str">
        <f t="shared" si="125"/>
        <v>SINAPI 97636</v>
      </c>
      <c r="B7836" s="3" t="s">
        <v>6064</v>
      </c>
      <c r="C7836" s="3">
        <v>97636</v>
      </c>
      <c r="D7836" s="2" t="s">
        <v>7926</v>
      </c>
      <c r="E7836" s="3" t="s">
        <v>4960</v>
      </c>
      <c r="F7836" s="61">
        <v>22.33</v>
      </c>
      <c r="G7836" s="61">
        <v>23.33</v>
      </c>
      <c r="J7836" s="89">
        <v>0</v>
      </c>
      <c r="K7836" s="89">
        <v>0</v>
      </c>
    </row>
    <row r="7837" spans="1:11" ht="22.5" x14ac:dyDescent="0.2">
      <c r="A7837" s="1" t="str">
        <f t="shared" si="125"/>
        <v>SINAPI 104797</v>
      </c>
      <c r="B7837" s="3" t="s">
        <v>6064</v>
      </c>
      <c r="C7837" s="3">
        <v>104797</v>
      </c>
      <c r="D7837" s="2" t="s">
        <v>7927</v>
      </c>
      <c r="E7837" s="3" t="s">
        <v>4954</v>
      </c>
      <c r="F7837" s="61">
        <v>18.489999999999998</v>
      </c>
      <c r="G7837" s="61">
        <v>19.78</v>
      </c>
      <c r="J7837" s="89">
        <v>0.1368</v>
      </c>
      <c r="K7837" s="89">
        <v>0.12790000000000001</v>
      </c>
    </row>
    <row r="7838" spans="1:11" x14ac:dyDescent="0.2">
      <c r="A7838" s="1" t="str">
        <f t="shared" si="125"/>
        <v>SINAPI 104803</v>
      </c>
      <c r="B7838" s="3" t="s">
        <v>6064</v>
      </c>
      <c r="C7838" s="3">
        <v>104803</v>
      </c>
      <c r="D7838" s="2" t="s">
        <v>7928</v>
      </c>
      <c r="E7838" s="3" t="s">
        <v>4954</v>
      </c>
      <c r="F7838" s="61">
        <v>4.4400000000000004</v>
      </c>
      <c r="G7838" s="61">
        <v>4.84</v>
      </c>
      <c r="J7838" s="89">
        <v>0</v>
      </c>
      <c r="K7838" s="89">
        <v>0</v>
      </c>
    </row>
    <row r="7839" spans="1:11" x14ac:dyDescent="0.2">
      <c r="A7839" s="1" t="str">
        <f t="shared" si="125"/>
        <v>SINAPI 97664</v>
      </c>
      <c r="B7839" s="3" t="s">
        <v>6064</v>
      </c>
      <c r="C7839" s="3">
        <v>97664</v>
      </c>
      <c r="D7839" s="2" t="s">
        <v>7929</v>
      </c>
      <c r="E7839" s="3" t="s">
        <v>4953</v>
      </c>
      <c r="F7839" s="61">
        <v>1.57</v>
      </c>
      <c r="G7839" s="61">
        <v>1.72</v>
      </c>
      <c r="J7839" s="89">
        <v>0</v>
      </c>
      <c r="K7839" s="89">
        <v>0</v>
      </c>
    </row>
    <row r="7840" spans="1:11" ht="22.5" x14ac:dyDescent="0.2">
      <c r="A7840" s="1" t="str">
        <f t="shared" si="125"/>
        <v>SINAPI 104801</v>
      </c>
      <c r="B7840" s="3" t="s">
        <v>6064</v>
      </c>
      <c r="C7840" s="3">
        <v>104801</v>
      </c>
      <c r="D7840" s="2" t="s">
        <v>7930</v>
      </c>
      <c r="E7840" s="3" t="s">
        <v>4960</v>
      </c>
      <c r="F7840" s="61">
        <v>13.72</v>
      </c>
      <c r="G7840" s="61">
        <v>14.93</v>
      </c>
      <c r="J7840" s="89">
        <v>0</v>
      </c>
      <c r="K7840" s="89">
        <v>0</v>
      </c>
    </row>
    <row r="7841" spans="1:11" x14ac:dyDescent="0.2">
      <c r="A7841" s="1" t="str">
        <f t="shared" si="125"/>
        <v>SINAPI 97661</v>
      </c>
      <c r="B7841" s="3" t="s">
        <v>6064</v>
      </c>
      <c r="C7841" s="3">
        <v>97661</v>
      </c>
      <c r="D7841" s="2" t="s">
        <v>7931</v>
      </c>
      <c r="E7841" s="3" t="s">
        <v>4954</v>
      </c>
      <c r="F7841" s="61">
        <v>0.71</v>
      </c>
      <c r="G7841" s="61">
        <v>0.77</v>
      </c>
      <c r="J7841" s="89">
        <v>0</v>
      </c>
      <c r="K7841" s="89">
        <v>0</v>
      </c>
    </row>
    <row r="7842" spans="1:11" x14ac:dyDescent="0.2">
      <c r="A7842" s="1" t="str">
        <f t="shared" si="125"/>
        <v>SINAPI 104794</v>
      </c>
      <c r="B7842" s="3" t="s">
        <v>6064</v>
      </c>
      <c r="C7842" s="3">
        <v>104794</v>
      </c>
      <c r="D7842" s="2" t="s">
        <v>7932</v>
      </c>
      <c r="E7842" s="3" t="s">
        <v>4954</v>
      </c>
      <c r="F7842" s="61">
        <v>0.96</v>
      </c>
      <c r="G7842" s="61">
        <v>1.05</v>
      </c>
      <c r="J7842" s="89">
        <v>0</v>
      </c>
      <c r="K7842" s="89">
        <v>0</v>
      </c>
    </row>
    <row r="7843" spans="1:11" x14ac:dyDescent="0.2">
      <c r="A7843" s="1" t="str">
        <f t="shared" si="125"/>
        <v>SINAPI 104795</v>
      </c>
      <c r="B7843" s="3" t="s">
        <v>6064</v>
      </c>
      <c r="C7843" s="3">
        <v>104795</v>
      </c>
      <c r="D7843" s="2" t="s">
        <v>7933</v>
      </c>
      <c r="E7843" s="3" t="s">
        <v>4954</v>
      </c>
      <c r="F7843" s="61">
        <v>1.35</v>
      </c>
      <c r="G7843" s="61">
        <v>1.47</v>
      </c>
      <c r="J7843" s="89">
        <v>0</v>
      </c>
      <c r="K7843" s="89">
        <v>0</v>
      </c>
    </row>
    <row r="7844" spans="1:11" ht="22.5" x14ac:dyDescent="0.2">
      <c r="A7844" s="1" t="str">
        <f t="shared" si="125"/>
        <v>SINAPI 104792</v>
      </c>
      <c r="B7844" s="3" t="s">
        <v>6064</v>
      </c>
      <c r="C7844" s="3">
        <v>104792</v>
      </c>
      <c r="D7844" s="2" t="s">
        <v>7934</v>
      </c>
      <c r="E7844" s="3" t="s">
        <v>4954</v>
      </c>
      <c r="F7844" s="61">
        <v>0.39</v>
      </c>
      <c r="G7844" s="61">
        <v>0.42</v>
      </c>
      <c r="J7844" s="89">
        <v>0</v>
      </c>
      <c r="K7844" s="89">
        <v>0</v>
      </c>
    </row>
    <row r="7845" spans="1:11" ht="22.5" x14ac:dyDescent="0.2">
      <c r="A7845" s="1" t="str">
        <f t="shared" si="125"/>
        <v>SINAPI 104793</v>
      </c>
      <c r="B7845" s="3" t="s">
        <v>6064</v>
      </c>
      <c r="C7845" s="3">
        <v>104793</v>
      </c>
      <c r="D7845" s="2" t="s">
        <v>7935</v>
      </c>
      <c r="E7845" s="3" t="s">
        <v>4954</v>
      </c>
      <c r="F7845" s="61">
        <v>0.54</v>
      </c>
      <c r="G7845" s="61">
        <v>0.57999999999999996</v>
      </c>
      <c r="J7845" s="89">
        <v>0</v>
      </c>
      <c r="K7845" s="89">
        <v>0</v>
      </c>
    </row>
    <row r="7846" spans="1:11" x14ac:dyDescent="0.2">
      <c r="A7846" s="1" t="str">
        <f t="shared" si="125"/>
        <v>SINAPI 104800</v>
      </c>
      <c r="B7846" s="3" t="s">
        <v>6064</v>
      </c>
      <c r="C7846" s="3">
        <v>104800</v>
      </c>
      <c r="D7846" s="2" t="s">
        <v>7936</v>
      </c>
      <c r="E7846" s="3" t="s">
        <v>4954</v>
      </c>
      <c r="F7846" s="61">
        <v>9.0299999999999994</v>
      </c>
      <c r="G7846" s="61">
        <v>9.83</v>
      </c>
      <c r="J7846" s="89">
        <v>0</v>
      </c>
      <c r="K7846" s="89">
        <v>0</v>
      </c>
    </row>
    <row r="7847" spans="1:11" x14ac:dyDescent="0.2">
      <c r="A7847" s="1" t="str">
        <f t="shared" si="125"/>
        <v>SINAPI 97638</v>
      </c>
      <c r="B7847" s="3" t="s">
        <v>6064</v>
      </c>
      <c r="C7847" s="3">
        <v>97638</v>
      </c>
      <c r="D7847" s="2" t="s">
        <v>7937</v>
      </c>
      <c r="E7847" s="3" t="s">
        <v>4960</v>
      </c>
      <c r="F7847" s="61">
        <v>8.7799999999999994</v>
      </c>
      <c r="G7847" s="61">
        <v>9.58</v>
      </c>
      <c r="J7847" s="89">
        <v>0</v>
      </c>
      <c r="K7847" s="89">
        <v>0</v>
      </c>
    </row>
    <row r="7848" spans="1:11" x14ac:dyDescent="0.2">
      <c r="A7848" s="1" t="str">
        <f t="shared" si="125"/>
        <v>SINAPI 97641</v>
      </c>
      <c r="B7848" s="3" t="s">
        <v>6064</v>
      </c>
      <c r="C7848" s="3">
        <v>97641</v>
      </c>
      <c r="D7848" s="2" t="s">
        <v>7938</v>
      </c>
      <c r="E7848" s="3" t="s">
        <v>4960</v>
      </c>
      <c r="F7848" s="61">
        <v>2.88</v>
      </c>
      <c r="G7848" s="61">
        <v>3.14</v>
      </c>
      <c r="J7848" s="89">
        <v>0</v>
      </c>
      <c r="K7848" s="89">
        <v>0</v>
      </c>
    </row>
    <row r="7849" spans="1:11" ht="22.5" x14ac:dyDescent="0.2">
      <c r="A7849" s="1" t="str">
        <f t="shared" si="125"/>
        <v>SINAPI 97640</v>
      </c>
      <c r="B7849" s="3" t="s">
        <v>6064</v>
      </c>
      <c r="C7849" s="3">
        <v>97640</v>
      </c>
      <c r="D7849" s="2" t="s">
        <v>7939</v>
      </c>
      <c r="E7849" s="3" t="s">
        <v>4960</v>
      </c>
      <c r="F7849" s="61">
        <v>2.0499999999999998</v>
      </c>
      <c r="G7849" s="61">
        <v>2.23</v>
      </c>
      <c r="J7849" s="89">
        <v>0</v>
      </c>
      <c r="K7849" s="89">
        <v>0</v>
      </c>
    </row>
    <row r="7850" spans="1:11" x14ac:dyDescent="0.2">
      <c r="A7850" s="1" t="str">
        <f t="shared" si="125"/>
        <v>SINAPI 97660</v>
      </c>
      <c r="B7850" s="3" t="s">
        <v>6064</v>
      </c>
      <c r="C7850" s="3">
        <v>97660</v>
      </c>
      <c r="D7850" s="2" t="s">
        <v>7940</v>
      </c>
      <c r="E7850" s="3" t="s">
        <v>4953</v>
      </c>
      <c r="F7850" s="61">
        <v>0.66</v>
      </c>
      <c r="G7850" s="61">
        <v>0.72</v>
      </c>
      <c r="J7850" s="89">
        <v>0</v>
      </c>
      <c r="K7850" s="89">
        <v>0</v>
      </c>
    </row>
    <row r="7851" spans="1:11" x14ac:dyDescent="0.2">
      <c r="A7851" s="1" t="str">
        <f t="shared" si="125"/>
        <v>SINAPI 97645</v>
      </c>
      <c r="B7851" s="3" t="s">
        <v>6064</v>
      </c>
      <c r="C7851" s="3">
        <v>97645</v>
      </c>
      <c r="D7851" s="2" t="s">
        <v>7941</v>
      </c>
      <c r="E7851" s="3" t="s">
        <v>4960</v>
      </c>
      <c r="F7851" s="61">
        <v>24.21</v>
      </c>
      <c r="G7851" s="61">
        <v>26.32</v>
      </c>
      <c r="J7851" s="89">
        <v>0</v>
      </c>
      <c r="K7851" s="89">
        <v>0</v>
      </c>
    </row>
    <row r="7852" spans="1:11" x14ac:dyDescent="0.2">
      <c r="A7852" s="1" t="str">
        <f t="shared" si="125"/>
        <v>SINAPI 97663</v>
      </c>
      <c r="B7852" s="3" t="s">
        <v>6064</v>
      </c>
      <c r="C7852" s="3">
        <v>97663</v>
      </c>
      <c r="D7852" s="2" t="s">
        <v>7942</v>
      </c>
      <c r="E7852" s="3" t="s">
        <v>4953</v>
      </c>
      <c r="F7852" s="61">
        <v>12.64</v>
      </c>
      <c r="G7852" s="61">
        <v>13.76</v>
      </c>
      <c r="J7852" s="89">
        <v>0</v>
      </c>
      <c r="K7852" s="89">
        <v>0</v>
      </c>
    </row>
    <row r="7853" spans="1:11" x14ac:dyDescent="0.2">
      <c r="A7853" s="1" t="str">
        <f t="shared" si="125"/>
        <v>SINAPI 97665</v>
      </c>
      <c r="B7853" s="3" t="s">
        <v>6064</v>
      </c>
      <c r="C7853" s="3">
        <v>97665</v>
      </c>
      <c r="D7853" s="2" t="s">
        <v>7943</v>
      </c>
      <c r="E7853" s="3" t="s">
        <v>4953</v>
      </c>
      <c r="F7853" s="61">
        <v>1.8</v>
      </c>
      <c r="G7853" s="61">
        <v>1.95</v>
      </c>
      <c r="J7853" s="89">
        <v>0</v>
      </c>
      <c r="K7853" s="89">
        <v>0</v>
      </c>
    </row>
    <row r="7854" spans="1:11" x14ac:dyDescent="0.2">
      <c r="A7854" s="1" t="str">
        <f t="shared" si="125"/>
        <v>SINAPI 97666</v>
      </c>
      <c r="B7854" s="3" t="s">
        <v>6064</v>
      </c>
      <c r="C7854" s="3">
        <v>97666</v>
      </c>
      <c r="D7854" s="2" t="s">
        <v>7944</v>
      </c>
      <c r="E7854" s="3" t="s">
        <v>4953</v>
      </c>
      <c r="F7854" s="61">
        <v>9.2100000000000009</v>
      </c>
      <c r="G7854" s="61">
        <v>10.029999999999999</v>
      </c>
      <c r="J7854" s="89">
        <v>0</v>
      </c>
      <c r="K7854" s="89">
        <v>0</v>
      </c>
    </row>
    <row r="7855" spans="1:11" ht="22.5" x14ac:dyDescent="0.2">
      <c r="A7855" s="1" t="str">
        <f t="shared" si="125"/>
        <v>SINAPI 97635</v>
      </c>
      <c r="B7855" s="3" t="s">
        <v>6064</v>
      </c>
      <c r="C7855" s="3">
        <v>97635</v>
      </c>
      <c r="D7855" s="2" t="s">
        <v>7945</v>
      </c>
      <c r="E7855" s="3" t="s">
        <v>4960</v>
      </c>
      <c r="F7855" s="61">
        <v>15.44</v>
      </c>
      <c r="G7855" s="61">
        <v>16.79</v>
      </c>
      <c r="J7855" s="89">
        <v>0</v>
      </c>
      <c r="K7855" s="89">
        <v>0</v>
      </c>
    </row>
    <row r="7856" spans="1:11" x14ac:dyDescent="0.2">
      <c r="A7856" s="1" t="str">
        <f t="shared" si="125"/>
        <v>SINAPI 97643</v>
      </c>
      <c r="B7856" s="3" t="s">
        <v>6064</v>
      </c>
      <c r="C7856" s="3">
        <v>97643</v>
      </c>
      <c r="D7856" s="2" t="s">
        <v>7946</v>
      </c>
      <c r="E7856" s="3" t="s">
        <v>4960</v>
      </c>
      <c r="F7856" s="61">
        <v>24.82</v>
      </c>
      <c r="G7856" s="61">
        <v>26.98</v>
      </c>
      <c r="J7856" s="89">
        <v>0</v>
      </c>
      <c r="K7856" s="89">
        <v>0</v>
      </c>
    </row>
    <row r="7857" spans="1:11" x14ac:dyDescent="0.2">
      <c r="A7857" s="1" t="str">
        <f t="shared" si="125"/>
        <v>SINAPI 104799</v>
      </c>
      <c r="B7857" s="3" t="s">
        <v>6064</v>
      </c>
      <c r="C7857" s="3">
        <v>104799</v>
      </c>
      <c r="D7857" s="2" t="s">
        <v>7947</v>
      </c>
      <c r="E7857" s="3" t="s">
        <v>4960</v>
      </c>
      <c r="F7857" s="61">
        <v>11.32</v>
      </c>
      <c r="G7857" s="61">
        <v>12.33</v>
      </c>
      <c r="J7857" s="89">
        <v>0</v>
      </c>
      <c r="K7857" s="89">
        <v>0</v>
      </c>
    </row>
    <row r="7858" spans="1:11" x14ac:dyDescent="0.2">
      <c r="A7858" s="1" t="str">
        <f t="shared" si="125"/>
        <v>SINAPI 97639</v>
      </c>
      <c r="B7858" s="3" t="s">
        <v>6064</v>
      </c>
      <c r="C7858" s="3">
        <v>97639</v>
      </c>
      <c r="D7858" s="2" t="s">
        <v>7948</v>
      </c>
      <c r="E7858" s="3" t="s">
        <v>4960</v>
      </c>
      <c r="F7858" s="61">
        <v>20.25</v>
      </c>
      <c r="G7858" s="61">
        <v>22.01</v>
      </c>
      <c r="J7858" s="89">
        <v>0</v>
      </c>
      <c r="K7858" s="89">
        <v>0</v>
      </c>
    </row>
    <row r="7859" spans="1:11" x14ac:dyDescent="0.2">
      <c r="A7859" s="1" t="str">
        <f t="shared" si="125"/>
        <v>SINAPI 97644</v>
      </c>
      <c r="B7859" s="3" t="s">
        <v>6064</v>
      </c>
      <c r="C7859" s="3">
        <v>97644</v>
      </c>
      <c r="D7859" s="2" t="s">
        <v>7949</v>
      </c>
      <c r="E7859" s="3" t="s">
        <v>4960</v>
      </c>
      <c r="F7859" s="61">
        <v>9.3699999999999992</v>
      </c>
      <c r="G7859" s="61">
        <v>10.199999999999999</v>
      </c>
      <c r="J7859" s="89">
        <v>0</v>
      </c>
      <c r="K7859" s="89">
        <v>0</v>
      </c>
    </row>
    <row r="7860" spans="1:11" ht="22.5" x14ac:dyDescent="0.2">
      <c r="A7860" s="1" t="str">
        <f t="shared" si="125"/>
        <v>SINAPI 97648</v>
      </c>
      <c r="B7860" s="3" t="s">
        <v>6064</v>
      </c>
      <c r="C7860" s="3">
        <v>97648</v>
      </c>
      <c r="D7860" s="2" t="s">
        <v>7950</v>
      </c>
      <c r="E7860" s="3" t="s">
        <v>4960</v>
      </c>
      <c r="F7860" s="61">
        <v>2</v>
      </c>
      <c r="G7860" s="61">
        <v>2.1800000000000002</v>
      </c>
      <c r="J7860" s="89">
        <v>0</v>
      </c>
      <c r="K7860" s="89">
        <v>0</v>
      </c>
    </row>
    <row r="7861" spans="1:11" ht="22.5" x14ac:dyDescent="0.2">
      <c r="A7861" s="1" t="str">
        <f t="shared" si="125"/>
        <v>SINAPI 104798</v>
      </c>
      <c r="B7861" s="3" t="s">
        <v>6064</v>
      </c>
      <c r="C7861" s="3">
        <v>104798</v>
      </c>
      <c r="D7861" s="2" t="s">
        <v>7951</v>
      </c>
      <c r="E7861" s="3" t="s">
        <v>4953</v>
      </c>
      <c r="F7861" s="61">
        <v>14.41</v>
      </c>
      <c r="G7861" s="61">
        <v>15.71</v>
      </c>
      <c r="J7861" s="89">
        <v>0</v>
      </c>
      <c r="K7861" s="89">
        <v>0</v>
      </c>
    </row>
    <row r="7862" spans="1:11" ht="22.5" x14ac:dyDescent="0.2">
      <c r="A7862" s="1" t="str">
        <f t="shared" si="125"/>
        <v>SINAPI 97637</v>
      </c>
      <c r="B7862" s="3" t="s">
        <v>6064</v>
      </c>
      <c r="C7862" s="3">
        <v>97637</v>
      </c>
      <c r="D7862" s="2" t="s">
        <v>7952</v>
      </c>
      <c r="E7862" s="3" t="s">
        <v>4960</v>
      </c>
      <c r="F7862" s="61">
        <v>3.02</v>
      </c>
      <c r="G7862" s="61">
        <v>3.29</v>
      </c>
      <c r="J7862" s="89">
        <v>0</v>
      </c>
      <c r="K7862" s="89">
        <v>0</v>
      </c>
    </row>
    <row r="7863" spans="1:11" ht="22.5" x14ac:dyDescent="0.2">
      <c r="A7863" s="1" t="str">
        <f t="shared" si="125"/>
        <v>SINAPI 104802</v>
      </c>
      <c r="B7863" s="3" t="s">
        <v>6064</v>
      </c>
      <c r="C7863" s="3">
        <v>104802</v>
      </c>
      <c r="D7863" s="2" t="s">
        <v>7953</v>
      </c>
      <c r="E7863" s="3" t="s">
        <v>4960</v>
      </c>
      <c r="F7863" s="61">
        <v>9.1199999999999992</v>
      </c>
      <c r="G7863" s="61">
        <v>9.93</v>
      </c>
      <c r="J7863" s="89">
        <v>0</v>
      </c>
      <c r="K7863" s="89">
        <v>0</v>
      </c>
    </row>
    <row r="7864" spans="1:11" ht="22.5" x14ac:dyDescent="0.2">
      <c r="A7864" s="1" t="str">
        <f t="shared" si="125"/>
        <v>SINAPI 97647</v>
      </c>
      <c r="B7864" s="3" t="s">
        <v>6064</v>
      </c>
      <c r="C7864" s="3">
        <v>97647</v>
      </c>
      <c r="D7864" s="2" t="s">
        <v>7954</v>
      </c>
      <c r="E7864" s="3" t="s">
        <v>4960</v>
      </c>
      <c r="F7864" s="61">
        <v>3.49</v>
      </c>
      <c r="G7864" s="61">
        <v>3.79</v>
      </c>
      <c r="J7864" s="89">
        <v>0</v>
      </c>
      <c r="K7864" s="89">
        <v>0</v>
      </c>
    </row>
    <row r="7865" spans="1:11" ht="22.5" x14ac:dyDescent="0.2">
      <c r="A7865" s="1" t="str">
        <f t="shared" si="125"/>
        <v>SINAPI 97649</v>
      </c>
      <c r="B7865" s="3" t="s">
        <v>6064</v>
      </c>
      <c r="C7865" s="3">
        <v>97649</v>
      </c>
      <c r="D7865" s="2" t="s">
        <v>7955</v>
      </c>
      <c r="E7865" s="3" t="s">
        <v>4960</v>
      </c>
      <c r="F7865" s="61">
        <v>4.5</v>
      </c>
      <c r="G7865" s="61">
        <v>4.8499999999999996</v>
      </c>
      <c r="J7865" s="89">
        <v>0</v>
      </c>
      <c r="K7865" s="89">
        <v>0</v>
      </c>
    </row>
    <row r="7866" spans="1:11" ht="22.5" x14ac:dyDescent="0.2">
      <c r="A7866" s="1" t="str">
        <f t="shared" si="125"/>
        <v>SINAPI 97652</v>
      </c>
      <c r="B7866" s="3" t="s">
        <v>6064</v>
      </c>
      <c r="C7866" s="3">
        <v>97652</v>
      </c>
      <c r="D7866" s="2" t="s">
        <v>7956</v>
      </c>
      <c r="E7866" s="3" t="s">
        <v>4953</v>
      </c>
      <c r="F7866" s="61">
        <v>185.87</v>
      </c>
      <c r="G7866" s="61">
        <v>202.07</v>
      </c>
      <c r="J7866" s="89">
        <v>0</v>
      </c>
      <c r="K7866" s="89">
        <v>0</v>
      </c>
    </row>
    <row r="7867" spans="1:11" ht="22.5" x14ac:dyDescent="0.2">
      <c r="A7867" s="1" t="str">
        <f t="shared" si="125"/>
        <v>SINAPI 97654</v>
      </c>
      <c r="B7867" s="3" t="s">
        <v>6064</v>
      </c>
      <c r="C7867" s="3">
        <v>97654</v>
      </c>
      <c r="D7867" s="2" t="s">
        <v>7957</v>
      </c>
      <c r="E7867" s="3" t="s">
        <v>4953</v>
      </c>
      <c r="F7867" s="61">
        <v>184.26</v>
      </c>
      <c r="G7867" s="61">
        <v>192.42</v>
      </c>
      <c r="J7867" s="89">
        <v>0</v>
      </c>
      <c r="K7867" s="89">
        <v>0</v>
      </c>
    </row>
    <row r="7868" spans="1:11" ht="22.5" x14ac:dyDescent="0.2">
      <c r="A7868" s="1" t="str">
        <f t="shared" si="125"/>
        <v>SINAPI 97651</v>
      </c>
      <c r="B7868" s="3" t="s">
        <v>6064</v>
      </c>
      <c r="C7868" s="3">
        <v>97651</v>
      </c>
      <c r="D7868" s="2" t="s">
        <v>7958</v>
      </c>
      <c r="E7868" s="3" t="s">
        <v>4953</v>
      </c>
      <c r="F7868" s="61">
        <v>81.99</v>
      </c>
      <c r="G7868" s="61">
        <v>89.13</v>
      </c>
      <c r="J7868" s="89">
        <v>0</v>
      </c>
      <c r="K7868" s="89">
        <v>0</v>
      </c>
    </row>
    <row r="7869" spans="1:11" ht="22.5" x14ac:dyDescent="0.2">
      <c r="A7869" s="1" t="str">
        <f t="shared" si="125"/>
        <v>SINAPI 97653</v>
      </c>
      <c r="B7869" s="3" t="s">
        <v>6064</v>
      </c>
      <c r="C7869" s="3">
        <v>97653</v>
      </c>
      <c r="D7869" s="2" t="s">
        <v>7959</v>
      </c>
      <c r="E7869" s="3" t="s">
        <v>4953</v>
      </c>
      <c r="F7869" s="61">
        <v>150.27000000000001</v>
      </c>
      <c r="G7869" s="61">
        <v>155.46</v>
      </c>
      <c r="J7869" s="89">
        <v>0</v>
      </c>
      <c r="K7869" s="89">
        <v>0</v>
      </c>
    </row>
    <row r="7870" spans="1:11" ht="22.5" x14ac:dyDescent="0.2">
      <c r="A7870" s="1" t="str">
        <f t="shared" si="125"/>
        <v>SINAPI 97657</v>
      </c>
      <c r="B7870" s="3" t="s">
        <v>6064</v>
      </c>
      <c r="C7870" s="3">
        <v>97657</v>
      </c>
      <c r="D7870" s="2" t="s">
        <v>7960</v>
      </c>
      <c r="E7870" s="3" t="s">
        <v>4953</v>
      </c>
      <c r="F7870" s="61">
        <v>685.65</v>
      </c>
      <c r="G7870" s="61">
        <v>716.65</v>
      </c>
      <c r="J7870" s="89">
        <v>0</v>
      </c>
      <c r="K7870" s="89">
        <v>0</v>
      </c>
    </row>
    <row r="7871" spans="1:11" ht="22.5" x14ac:dyDescent="0.2">
      <c r="A7871" s="1" t="str">
        <f t="shared" si="125"/>
        <v>SINAPI 97659</v>
      </c>
      <c r="B7871" s="3" t="s">
        <v>6064</v>
      </c>
      <c r="C7871" s="3">
        <v>97659</v>
      </c>
      <c r="D7871" s="2" t="s">
        <v>7961</v>
      </c>
      <c r="E7871" s="3" t="s">
        <v>4953</v>
      </c>
      <c r="F7871" s="61">
        <v>319.38</v>
      </c>
      <c r="G7871" s="61">
        <v>332.68</v>
      </c>
      <c r="J7871" s="89">
        <v>0</v>
      </c>
      <c r="K7871" s="89">
        <v>0</v>
      </c>
    </row>
    <row r="7872" spans="1:11" ht="22.5" x14ac:dyDescent="0.2">
      <c r="A7872" s="1" t="str">
        <f t="shared" si="125"/>
        <v>SINAPI 97656</v>
      </c>
      <c r="B7872" s="3" t="s">
        <v>6064</v>
      </c>
      <c r="C7872" s="3">
        <v>97656</v>
      </c>
      <c r="D7872" s="2" t="s">
        <v>7962</v>
      </c>
      <c r="E7872" s="3" t="s">
        <v>4953</v>
      </c>
      <c r="F7872" s="61">
        <v>345.93</v>
      </c>
      <c r="G7872" s="61">
        <v>361.57</v>
      </c>
      <c r="J7872" s="89">
        <v>0</v>
      </c>
      <c r="K7872" s="89">
        <v>0</v>
      </c>
    </row>
    <row r="7873" spans="1:11" ht="22.5" x14ac:dyDescent="0.2">
      <c r="A7873" s="1" t="str">
        <f t="shared" si="125"/>
        <v>SINAPI 97658</v>
      </c>
      <c r="B7873" s="3" t="s">
        <v>6064</v>
      </c>
      <c r="C7873" s="3">
        <v>97658</v>
      </c>
      <c r="D7873" s="2" t="s">
        <v>7963</v>
      </c>
      <c r="E7873" s="3" t="s">
        <v>4953</v>
      </c>
      <c r="F7873" s="61">
        <v>231.94</v>
      </c>
      <c r="G7873" s="61">
        <v>240.57</v>
      </c>
      <c r="J7873" s="89">
        <v>0</v>
      </c>
      <c r="K7873" s="89">
        <v>0</v>
      </c>
    </row>
    <row r="7874" spans="1:11" x14ac:dyDescent="0.2">
      <c r="A7874" s="1" t="str">
        <f t="shared" si="125"/>
        <v>SINAPI 97650</v>
      </c>
      <c r="B7874" s="3" t="s">
        <v>6064</v>
      </c>
      <c r="C7874" s="3">
        <v>97650</v>
      </c>
      <c r="D7874" s="2" t="s">
        <v>7964</v>
      </c>
      <c r="E7874" s="3" t="s">
        <v>4960</v>
      </c>
      <c r="F7874" s="61">
        <v>7.52</v>
      </c>
      <c r="G7874" s="61">
        <v>8.18</v>
      </c>
      <c r="J7874" s="89">
        <v>0</v>
      </c>
      <c r="K7874" s="89">
        <v>0</v>
      </c>
    </row>
    <row r="7875" spans="1:11" ht="22.5" x14ac:dyDescent="0.2">
      <c r="A7875" s="1" t="str">
        <f t="shared" si="125"/>
        <v>SINAPI 97642</v>
      </c>
      <c r="B7875" s="3" t="s">
        <v>6064</v>
      </c>
      <c r="C7875" s="3">
        <v>97642</v>
      </c>
      <c r="D7875" s="2" t="s">
        <v>7965</v>
      </c>
      <c r="E7875" s="3" t="s">
        <v>4960</v>
      </c>
      <c r="F7875" s="61">
        <v>2.94</v>
      </c>
      <c r="G7875" s="61">
        <v>3.2</v>
      </c>
      <c r="J7875" s="89">
        <v>0</v>
      </c>
      <c r="K7875" s="89">
        <v>0</v>
      </c>
    </row>
    <row r="7876" spans="1:11" x14ac:dyDescent="0.2">
      <c r="A7876" s="1" t="str">
        <f t="shared" si="125"/>
        <v>SINAPI 97655</v>
      </c>
      <c r="B7876" s="3" t="s">
        <v>6064</v>
      </c>
      <c r="C7876" s="3">
        <v>97655</v>
      </c>
      <c r="D7876" s="2" t="s">
        <v>7966</v>
      </c>
      <c r="E7876" s="3" t="s">
        <v>4960</v>
      </c>
      <c r="F7876" s="61">
        <v>38.29</v>
      </c>
      <c r="G7876" s="61">
        <v>39.770000000000003</v>
      </c>
      <c r="J7876" s="89">
        <v>0</v>
      </c>
      <c r="K7876" s="89">
        <v>0</v>
      </c>
    </row>
    <row r="7877" spans="1:11" ht="22.5" x14ac:dyDescent="0.2">
      <c r="A7877" s="1" t="str">
        <f t="shared" si="125"/>
        <v>SINAPI 97662</v>
      </c>
      <c r="B7877" s="3" t="s">
        <v>6064</v>
      </c>
      <c r="C7877" s="3">
        <v>97662</v>
      </c>
      <c r="D7877" s="2" t="s">
        <v>7967</v>
      </c>
      <c r="E7877" s="3" t="s">
        <v>4954</v>
      </c>
      <c r="F7877" s="61">
        <v>0.5</v>
      </c>
      <c r="G7877" s="61">
        <v>0.55000000000000004</v>
      </c>
      <c r="J7877" s="89">
        <v>0</v>
      </c>
      <c r="K7877" s="89">
        <v>0</v>
      </c>
    </row>
    <row r="7878" spans="1:11" ht="22.5" x14ac:dyDescent="0.2">
      <c r="A7878" s="1" t="str">
        <f t="shared" si="125"/>
        <v>SINAPI 97646</v>
      </c>
      <c r="B7878" s="3" t="s">
        <v>6064</v>
      </c>
      <c r="C7878" s="3">
        <v>97646</v>
      </c>
      <c r="D7878" s="2" t="s">
        <v>7968</v>
      </c>
      <c r="E7878" s="3" t="s">
        <v>4960</v>
      </c>
      <c r="F7878" s="61">
        <v>0</v>
      </c>
      <c r="G7878" s="61">
        <v>0</v>
      </c>
      <c r="J7878" s="89"/>
      <c r="K7878" s="89"/>
    </row>
    <row r="7879" spans="1:11" ht="22.5" x14ac:dyDescent="0.2">
      <c r="A7879" s="1" t="str">
        <f t="shared" si="125"/>
        <v>SINAPI 92712</v>
      </c>
      <c r="B7879" s="3" t="s">
        <v>6064</v>
      </c>
      <c r="C7879" s="3">
        <v>92712</v>
      </c>
      <c r="D7879" s="2" t="s">
        <v>7969</v>
      </c>
      <c r="E7879" s="3" t="s">
        <v>4958</v>
      </c>
      <c r="F7879" s="61">
        <v>0.19</v>
      </c>
      <c r="G7879" s="61">
        <v>0.19</v>
      </c>
      <c r="J7879" s="89">
        <v>0</v>
      </c>
      <c r="K7879" s="89">
        <v>0</v>
      </c>
    </row>
    <row r="7880" spans="1:11" ht="22.5" x14ac:dyDescent="0.2">
      <c r="A7880" s="1" t="str">
        <f t="shared" si="125"/>
        <v>SINAPI 92713</v>
      </c>
      <c r="B7880" s="3" t="s">
        <v>6064</v>
      </c>
      <c r="C7880" s="3">
        <v>92713</v>
      </c>
      <c r="D7880" s="2" t="s">
        <v>7970</v>
      </c>
      <c r="E7880" s="3" t="s">
        <v>4958</v>
      </c>
      <c r="F7880" s="61">
        <v>0.04</v>
      </c>
      <c r="G7880" s="61">
        <v>0.04</v>
      </c>
      <c r="J7880" s="89">
        <v>0</v>
      </c>
      <c r="K7880" s="89">
        <v>0</v>
      </c>
    </row>
    <row r="7881" spans="1:11" ht="22.5" x14ac:dyDescent="0.2">
      <c r="A7881" s="1" t="str">
        <f t="shared" si="125"/>
        <v>SINAPI 92714</v>
      </c>
      <c r="B7881" s="3" t="s">
        <v>6064</v>
      </c>
      <c r="C7881" s="3">
        <v>92714</v>
      </c>
      <c r="D7881" s="2" t="s">
        <v>7971</v>
      </c>
      <c r="E7881" s="3" t="s">
        <v>4958</v>
      </c>
      <c r="F7881" s="61">
        <v>0.24</v>
      </c>
      <c r="G7881" s="61">
        <v>0.24</v>
      </c>
      <c r="J7881" s="89">
        <v>0</v>
      </c>
      <c r="K7881" s="89">
        <v>0</v>
      </c>
    </row>
    <row r="7882" spans="1:11" ht="22.5" x14ac:dyDescent="0.2">
      <c r="A7882" s="1" t="str">
        <f t="shared" si="125"/>
        <v>SINAPI 92715</v>
      </c>
      <c r="B7882" s="3" t="s">
        <v>6064</v>
      </c>
      <c r="C7882" s="3">
        <v>92715</v>
      </c>
      <c r="D7882" s="2" t="s">
        <v>7972</v>
      </c>
      <c r="E7882" s="3" t="s">
        <v>4958</v>
      </c>
      <c r="F7882" s="61">
        <v>114.05</v>
      </c>
      <c r="G7882" s="61">
        <v>114.05</v>
      </c>
      <c r="J7882" s="89">
        <v>0</v>
      </c>
      <c r="K7882" s="89">
        <v>0</v>
      </c>
    </row>
    <row r="7883" spans="1:11" ht="22.5" x14ac:dyDescent="0.2">
      <c r="A7883" s="1" t="str">
        <f t="shared" si="125"/>
        <v>SINAPI 103663</v>
      </c>
      <c r="B7883" s="3" t="s">
        <v>6064</v>
      </c>
      <c r="C7883" s="3">
        <v>103663</v>
      </c>
      <c r="D7883" s="2" t="s">
        <v>7973</v>
      </c>
      <c r="E7883" s="3" t="s">
        <v>4958</v>
      </c>
      <c r="F7883" s="61">
        <v>0</v>
      </c>
      <c r="G7883" s="61">
        <v>0</v>
      </c>
      <c r="J7883" s="89"/>
      <c r="K7883" s="89"/>
    </row>
    <row r="7884" spans="1:11" ht="22.5" x14ac:dyDescent="0.2">
      <c r="A7884" s="1" t="str">
        <f t="shared" si="125"/>
        <v>SINAPI 104390</v>
      </c>
      <c r="B7884" s="3" t="s">
        <v>6064</v>
      </c>
      <c r="C7884" s="3">
        <v>104390</v>
      </c>
      <c r="D7884" s="2" t="s">
        <v>7974</v>
      </c>
      <c r="E7884" s="3" t="s">
        <v>4958</v>
      </c>
      <c r="F7884" s="61">
        <v>0</v>
      </c>
      <c r="G7884" s="61">
        <v>0</v>
      </c>
      <c r="J7884" s="89"/>
      <c r="K7884" s="89"/>
    </row>
    <row r="7885" spans="1:11" ht="22.5" x14ac:dyDescent="0.2">
      <c r="A7885" s="1" t="str">
        <f t="shared" si="125"/>
        <v>SINAPI 103664</v>
      </c>
      <c r="B7885" s="3" t="s">
        <v>6064</v>
      </c>
      <c r="C7885" s="3">
        <v>103664</v>
      </c>
      <c r="D7885" s="2" t="s">
        <v>7975</v>
      </c>
      <c r="E7885" s="3" t="s">
        <v>4958</v>
      </c>
      <c r="F7885" s="61">
        <v>0</v>
      </c>
      <c r="G7885" s="61">
        <v>0</v>
      </c>
      <c r="J7885" s="89"/>
      <c r="K7885" s="89"/>
    </row>
    <row r="7886" spans="1:11" ht="22.5" x14ac:dyDescent="0.2">
      <c r="A7886" s="1" t="str">
        <f t="shared" si="125"/>
        <v>SINAPI 104451</v>
      </c>
      <c r="B7886" s="3" t="s">
        <v>6064</v>
      </c>
      <c r="C7886" s="3">
        <v>104451</v>
      </c>
      <c r="D7886" s="2" t="s">
        <v>7976</v>
      </c>
      <c r="E7886" s="3" t="s">
        <v>4958</v>
      </c>
      <c r="F7886" s="61">
        <v>0</v>
      </c>
      <c r="G7886" s="61">
        <v>0</v>
      </c>
      <c r="J7886" s="89"/>
      <c r="K7886" s="89"/>
    </row>
    <row r="7887" spans="1:11" ht="22.5" x14ac:dyDescent="0.2">
      <c r="A7887" s="1" t="str">
        <f t="shared" si="125"/>
        <v>SINAPI 103666</v>
      </c>
      <c r="B7887" s="3" t="s">
        <v>6064</v>
      </c>
      <c r="C7887" s="3">
        <v>103666</v>
      </c>
      <c r="D7887" s="2" t="s">
        <v>7977</v>
      </c>
      <c r="E7887" s="3" t="s">
        <v>4958</v>
      </c>
      <c r="F7887" s="61">
        <v>138.80000000000001</v>
      </c>
      <c r="G7887" s="61">
        <v>138.80000000000001</v>
      </c>
      <c r="J7887" s="89">
        <v>0</v>
      </c>
      <c r="K7887" s="89">
        <v>0</v>
      </c>
    </row>
    <row r="7888" spans="1:11" ht="22.5" x14ac:dyDescent="0.2">
      <c r="A7888" s="1" t="str">
        <f t="shared" si="125"/>
        <v>SINAPI 89212</v>
      </c>
      <c r="B7888" s="3" t="s">
        <v>6064</v>
      </c>
      <c r="C7888" s="3">
        <v>89212</v>
      </c>
      <c r="D7888" s="2" t="s">
        <v>7978</v>
      </c>
      <c r="E7888" s="3" t="s">
        <v>4958</v>
      </c>
      <c r="F7888" s="61">
        <v>29.19</v>
      </c>
      <c r="G7888" s="61">
        <v>29.19</v>
      </c>
      <c r="J7888" s="89">
        <v>0</v>
      </c>
      <c r="K7888" s="89">
        <v>0</v>
      </c>
    </row>
    <row r="7889" spans="1:11" x14ac:dyDescent="0.2">
      <c r="A7889" s="1" t="str">
        <f t="shared" si="125"/>
        <v>SINAPI 89213</v>
      </c>
      <c r="B7889" s="3" t="s">
        <v>6064</v>
      </c>
      <c r="C7889" s="3">
        <v>89213</v>
      </c>
      <c r="D7889" s="2" t="s">
        <v>7979</v>
      </c>
      <c r="E7889" s="3" t="s">
        <v>4958</v>
      </c>
      <c r="F7889" s="61">
        <v>9</v>
      </c>
      <c r="G7889" s="61">
        <v>9</v>
      </c>
      <c r="J7889" s="89">
        <v>0</v>
      </c>
      <c r="K7889" s="89">
        <v>0</v>
      </c>
    </row>
    <row r="7890" spans="1:11" ht="22.5" x14ac:dyDescent="0.2">
      <c r="A7890" s="1" t="str">
        <f t="shared" si="125"/>
        <v>SINAPI 89214</v>
      </c>
      <c r="B7890" s="3" t="s">
        <v>6064</v>
      </c>
      <c r="C7890" s="3">
        <v>89214</v>
      </c>
      <c r="D7890" s="2" t="s">
        <v>7980</v>
      </c>
      <c r="E7890" s="3" t="s">
        <v>4958</v>
      </c>
      <c r="F7890" s="61">
        <v>27.4</v>
      </c>
      <c r="G7890" s="61">
        <v>27.4</v>
      </c>
      <c r="J7890" s="89">
        <v>0</v>
      </c>
      <c r="K7890" s="89">
        <v>0</v>
      </c>
    </row>
    <row r="7891" spans="1:11" ht="22.5" x14ac:dyDescent="0.2">
      <c r="A7891" s="1" t="str">
        <f t="shared" si="125"/>
        <v>SINAPI 89215</v>
      </c>
      <c r="B7891" s="3" t="s">
        <v>6064</v>
      </c>
      <c r="C7891" s="3">
        <v>89215</v>
      </c>
      <c r="D7891" s="2" t="s">
        <v>7981</v>
      </c>
      <c r="E7891" s="3" t="s">
        <v>4958</v>
      </c>
      <c r="F7891" s="61">
        <v>94.98</v>
      </c>
      <c r="G7891" s="61">
        <v>94.98</v>
      </c>
      <c r="J7891" s="89">
        <v>0</v>
      </c>
      <c r="K7891" s="89">
        <v>0</v>
      </c>
    </row>
    <row r="7892" spans="1:11" ht="22.5" x14ac:dyDescent="0.2">
      <c r="A7892" s="1" t="str">
        <f t="shared" si="125"/>
        <v>SINAPI 87441</v>
      </c>
      <c r="B7892" s="3" t="s">
        <v>6064</v>
      </c>
      <c r="C7892" s="3">
        <v>87441</v>
      </c>
      <c r="D7892" s="2" t="s">
        <v>7982</v>
      </c>
      <c r="E7892" s="3" t="s">
        <v>4958</v>
      </c>
      <c r="F7892" s="61">
        <v>0.41</v>
      </c>
      <c r="G7892" s="61">
        <v>0.41</v>
      </c>
      <c r="J7892" s="89">
        <v>0</v>
      </c>
      <c r="K7892" s="89">
        <v>0</v>
      </c>
    </row>
    <row r="7893" spans="1:11" ht="22.5" x14ac:dyDescent="0.2">
      <c r="A7893" s="1" t="str">
        <f t="shared" si="125"/>
        <v>SINAPI 87442</v>
      </c>
      <c r="B7893" s="3" t="s">
        <v>6064</v>
      </c>
      <c r="C7893" s="3">
        <v>87442</v>
      </c>
      <c r="D7893" s="2" t="s">
        <v>7983</v>
      </c>
      <c r="E7893" s="3" t="s">
        <v>4958</v>
      </c>
      <c r="F7893" s="61">
        <v>0.09</v>
      </c>
      <c r="G7893" s="61">
        <v>0.09</v>
      </c>
      <c r="J7893" s="89">
        <v>0</v>
      </c>
      <c r="K7893" s="89">
        <v>0</v>
      </c>
    </row>
    <row r="7894" spans="1:11" ht="22.5" x14ac:dyDescent="0.2">
      <c r="A7894" s="1" t="str">
        <f t="shared" si="125"/>
        <v>SINAPI 87443</v>
      </c>
      <c r="B7894" s="3" t="s">
        <v>6064</v>
      </c>
      <c r="C7894" s="3">
        <v>87443</v>
      </c>
      <c r="D7894" s="2" t="s">
        <v>7984</v>
      </c>
      <c r="E7894" s="3" t="s">
        <v>4958</v>
      </c>
      <c r="F7894" s="61">
        <v>0.52</v>
      </c>
      <c r="G7894" s="61">
        <v>0.52</v>
      </c>
      <c r="J7894" s="89">
        <v>0</v>
      </c>
      <c r="K7894" s="89">
        <v>0</v>
      </c>
    </row>
    <row r="7895" spans="1:11" ht="22.5" x14ac:dyDescent="0.2">
      <c r="A7895" s="1" t="str">
        <f t="shared" ref="A7895:A7958" si="126">CONCATENATE($B7895," ",$C7895)</f>
        <v>SINAPI 87444</v>
      </c>
      <c r="B7895" s="3" t="s">
        <v>6064</v>
      </c>
      <c r="C7895" s="3">
        <v>87444</v>
      </c>
      <c r="D7895" s="2" t="s">
        <v>7985</v>
      </c>
      <c r="E7895" s="3" t="s">
        <v>4958</v>
      </c>
      <c r="F7895" s="61">
        <v>4.28</v>
      </c>
      <c r="G7895" s="61">
        <v>4.28</v>
      </c>
      <c r="J7895" s="89">
        <v>0</v>
      </c>
      <c r="K7895" s="89">
        <v>0</v>
      </c>
    </row>
    <row r="7896" spans="1:11" ht="22.5" x14ac:dyDescent="0.2">
      <c r="A7896" s="1" t="str">
        <f t="shared" si="126"/>
        <v>SINAPI 93229</v>
      </c>
      <c r="B7896" s="3" t="s">
        <v>6064</v>
      </c>
      <c r="C7896" s="3">
        <v>93229</v>
      </c>
      <c r="D7896" s="2" t="s">
        <v>7986</v>
      </c>
      <c r="E7896" s="3" t="s">
        <v>4958</v>
      </c>
      <c r="F7896" s="61">
        <v>0.38</v>
      </c>
      <c r="G7896" s="61">
        <v>0.38</v>
      </c>
      <c r="J7896" s="89">
        <v>0</v>
      </c>
      <c r="K7896" s="89">
        <v>0</v>
      </c>
    </row>
    <row r="7897" spans="1:11" ht="22.5" x14ac:dyDescent="0.2">
      <c r="A7897" s="1" t="str">
        <f t="shared" si="126"/>
        <v>SINAPI 93230</v>
      </c>
      <c r="B7897" s="3" t="s">
        <v>6064</v>
      </c>
      <c r="C7897" s="3">
        <v>93230</v>
      </c>
      <c r="D7897" s="2" t="s">
        <v>7987</v>
      </c>
      <c r="E7897" s="3" t="s">
        <v>4958</v>
      </c>
      <c r="F7897" s="61">
        <v>0.08</v>
      </c>
      <c r="G7897" s="61">
        <v>0.08</v>
      </c>
      <c r="J7897" s="89">
        <v>0</v>
      </c>
      <c r="K7897" s="89">
        <v>0</v>
      </c>
    </row>
    <row r="7898" spans="1:11" ht="22.5" x14ac:dyDescent="0.2">
      <c r="A7898" s="1" t="str">
        <f t="shared" si="126"/>
        <v>SINAPI 93231</v>
      </c>
      <c r="B7898" s="3" t="s">
        <v>6064</v>
      </c>
      <c r="C7898" s="3">
        <v>93231</v>
      </c>
      <c r="D7898" s="2" t="s">
        <v>7988</v>
      </c>
      <c r="E7898" s="3" t="s">
        <v>4958</v>
      </c>
      <c r="F7898" s="61">
        <v>0.48</v>
      </c>
      <c r="G7898" s="61">
        <v>0.48</v>
      </c>
      <c r="J7898" s="89">
        <v>0</v>
      </c>
      <c r="K7898" s="89">
        <v>0</v>
      </c>
    </row>
    <row r="7899" spans="1:11" ht="22.5" x14ac:dyDescent="0.2">
      <c r="A7899" s="1" t="str">
        <f t="shared" si="126"/>
        <v>SINAPI 93232</v>
      </c>
      <c r="B7899" s="3" t="s">
        <v>6064</v>
      </c>
      <c r="C7899" s="3">
        <v>93232</v>
      </c>
      <c r="D7899" s="2" t="s">
        <v>7989</v>
      </c>
      <c r="E7899" s="3" t="s">
        <v>4958</v>
      </c>
      <c r="F7899" s="61">
        <v>4.75</v>
      </c>
      <c r="G7899" s="61">
        <v>4.75</v>
      </c>
      <c r="J7899" s="89">
        <v>0</v>
      </c>
      <c r="K7899" s="89">
        <v>0</v>
      </c>
    </row>
    <row r="7900" spans="1:11" ht="22.5" x14ac:dyDescent="0.2">
      <c r="A7900" s="1" t="str">
        <f t="shared" si="126"/>
        <v>SINAPI 102948</v>
      </c>
      <c r="B7900" s="3" t="s">
        <v>6064</v>
      </c>
      <c r="C7900" s="3">
        <v>102948</v>
      </c>
      <c r="D7900" s="2" t="s">
        <v>7990</v>
      </c>
      <c r="E7900" s="3" t="s">
        <v>4958</v>
      </c>
      <c r="F7900" s="61">
        <v>0</v>
      </c>
      <c r="G7900" s="61">
        <v>0</v>
      </c>
      <c r="J7900" s="89"/>
      <c r="K7900" s="89"/>
    </row>
    <row r="7901" spans="1:11" ht="22.5" x14ac:dyDescent="0.2">
      <c r="A7901" s="1" t="str">
        <f t="shared" si="126"/>
        <v>SINAPI 102949</v>
      </c>
      <c r="B7901" s="3" t="s">
        <v>6064</v>
      </c>
      <c r="C7901" s="3">
        <v>102949</v>
      </c>
      <c r="D7901" s="2" t="s">
        <v>7991</v>
      </c>
      <c r="E7901" s="3" t="s">
        <v>4958</v>
      </c>
      <c r="F7901" s="61">
        <v>0</v>
      </c>
      <c r="G7901" s="61">
        <v>0</v>
      </c>
      <c r="J7901" s="89"/>
      <c r="K7901" s="89"/>
    </row>
    <row r="7902" spans="1:11" ht="22.5" x14ac:dyDescent="0.2">
      <c r="A7902" s="1" t="str">
        <f t="shared" si="126"/>
        <v>SINAPI 102950</v>
      </c>
      <c r="B7902" s="3" t="s">
        <v>6064</v>
      </c>
      <c r="C7902" s="3">
        <v>102950</v>
      </c>
      <c r="D7902" s="2" t="s">
        <v>7992</v>
      </c>
      <c r="E7902" s="3" t="s">
        <v>4958</v>
      </c>
      <c r="F7902" s="61">
        <v>0</v>
      </c>
      <c r="G7902" s="61">
        <v>0</v>
      </c>
      <c r="J7902" s="89"/>
      <c r="K7902" s="89"/>
    </row>
    <row r="7903" spans="1:11" ht="22.5" x14ac:dyDescent="0.2">
      <c r="A7903" s="1" t="str">
        <f t="shared" si="126"/>
        <v>SINAPI 102951</v>
      </c>
      <c r="B7903" s="3" t="s">
        <v>6064</v>
      </c>
      <c r="C7903" s="3">
        <v>102951</v>
      </c>
      <c r="D7903" s="2" t="s">
        <v>7993</v>
      </c>
      <c r="E7903" s="3" t="s">
        <v>4958</v>
      </c>
      <c r="F7903" s="61">
        <v>0.56999999999999995</v>
      </c>
      <c r="G7903" s="61">
        <v>0.56999999999999995</v>
      </c>
      <c r="J7903" s="89">
        <v>0</v>
      </c>
      <c r="K7903" s="89">
        <v>0</v>
      </c>
    </row>
    <row r="7904" spans="1:11" ht="22.5" x14ac:dyDescent="0.2">
      <c r="A7904" s="1" t="str">
        <f t="shared" si="126"/>
        <v>SINAPI 88826</v>
      </c>
      <c r="B7904" s="3" t="s">
        <v>6064</v>
      </c>
      <c r="C7904" s="3">
        <v>88826</v>
      </c>
      <c r="D7904" s="2" t="s">
        <v>7994</v>
      </c>
      <c r="E7904" s="3" t="s">
        <v>4958</v>
      </c>
      <c r="F7904" s="61">
        <v>0.3</v>
      </c>
      <c r="G7904" s="61">
        <v>0.3</v>
      </c>
      <c r="J7904" s="89">
        <v>0</v>
      </c>
      <c r="K7904" s="89">
        <v>0</v>
      </c>
    </row>
    <row r="7905" spans="1:11" ht="22.5" x14ac:dyDescent="0.2">
      <c r="A7905" s="1" t="str">
        <f t="shared" si="126"/>
        <v>SINAPI 88827</v>
      </c>
      <c r="B7905" s="3" t="s">
        <v>6064</v>
      </c>
      <c r="C7905" s="3">
        <v>88827</v>
      </c>
      <c r="D7905" s="2" t="s">
        <v>7995</v>
      </c>
      <c r="E7905" s="3" t="s">
        <v>4958</v>
      </c>
      <c r="F7905" s="61">
        <v>7.0000000000000007E-2</v>
      </c>
      <c r="G7905" s="61">
        <v>7.0000000000000007E-2</v>
      </c>
      <c r="J7905" s="89">
        <v>0</v>
      </c>
      <c r="K7905" s="89">
        <v>0</v>
      </c>
    </row>
    <row r="7906" spans="1:11" ht="22.5" x14ac:dyDescent="0.2">
      <c r="A7906" s="1" t="str">
        <f t="shared" si="126"/>
        <v>SINAPI 88828</v>
      </c>
      <c r="B7906" s="3" t="s">
        <v>6064</v>
      </c>
      <c r="C7906" s="3">
        <v>88828</v>
      </c>
      <c r="D7906" s="2" t="s">
        <v>7996</v>
      </c>
      <c r="E7906" s="3" t="s">
        <v>4958</v>
      </c>
      <c r="F7906" s="61">
        <v>0.33</v>
      </c>
      <c r="G7906" s="61">
        <v>0.33</v>
      </c>
      <c r="J7906" s="89">
        <v>0</v>
      </c>
      <c r="K7906" s="89">
        <v>0</v>
      </c>
    </row>
    <row r="7907" spans="1:11" ht="22.5" x14ac:dyDescent="0.2">
      <c r="A7907" s="1" t="str">
        <f t="shared" si="126"/>
        <v>SINAPI 88829</v>
      </c>
      <c r="B7907" s="3" t="s">
        <v>6064</v>
      </c>
      <c r="C7907" s="3">
        <v>88829</v>
      </c>
      <c r="D7907" s="2" t="s">
        <v>7997</v>
      </c>
      <c r="E7907" s="3" t="s">
        <v>4958</v>
      </c>
      <c r="F7907" s="61">
        <v>1.1499999999999999</v>
      </c>
      <c r="G7907" s="61">
        <v>1.1499999999999999</v>
      </c>
      <c r="J7907" s="89">
        <v>0</v>
      </c>
      <c r="K7907" s="89">
        <v>0</v>
      </c>
    </row>
    <row r="7908" spans="1:11" ht="22.5" x14ac:dyDescent="0.2">
      <c r="A7908" s="1" t="str">
        <f t="shared" si="126"/>
        <v>SINAPI 89221</v>
      </c>
      <c r="B7908" s="3" t="s">
        <v>6064</v>
      </c>
      <c r="C7908" s="3">
        <v>89221</v>
      </c>
      <c r="D7908" s="2" t="s">
        <v>7998</v>
      </c>
      <c r="E7908" s="3" t="s">
        <v>4958</v>
      </c>
      <c r="F7908" s="61">
        <v>1.24</v>
      </c>
      <c r="G7908" s="61">
        <v>1.24</v>
      </c>
      <c r="J7908" s="89">
        <v>0</v>
      </c>
      <c r="K7908" s="89">
        <v>0</v>
      </c>
    </row>
    <row r="7909" spans="1:11" ht="22.5" x14ac:dyDescent="0.2">
      <c r="A7909" s="1" t="str">
        <f t="shared" si="126"/>
        <v>SINAPI 89222</v>
      </c>
      <c r="B7909" s="3" t="s">
        <v>6064</v>
      </c>
      <c r="C7909" s="3">
        <v>89222</v>
      </c>
      <c r="D7909" s="2" t="s">
        <v>7999</v>
      </c>
      <c r="E7909" s="3" t="s">
        <v>4958</v>
      </c>
      <c r="F7909" s="61">
        <v>0.28000000000000003</v>
      </c>
      <c r="G7909" s="61">
        <v>0.28000000000000003</v>
      </c>
      <c r="J7909" s="89">
        <v>0</v>
      </c>
      <c r="K7909" s="89">
        <v>0</v>
      </c>
    </row>
    <row r="7910" spans="1:11" ht="22.5" x14ac:dyDescent="0.2">
      <c r="A7910" s="1" t="str">
        <f t="shared" si="126"/>
        <v>SINAPI 89223</v>
      </c>
      <c r="B7910" s="3" t="s">
        <v>6064</v>
      </c>
      <c r="C7910" s="3">
        <v>89223</v>
      </c>
      <c r="D7910" s="2" t="s">
        <v>8000</v>
      </c>
      <c r="E7910" s="3" t="s">
        <v>4958</v>
      </c>
      <c r="F7910" s="61">
        <v>1.36</v>
      </c>
      <c r="G7910" s="61">
        <v>1.36</v>
      </c>
      <c r="J7910" s="89">
        <v>0</v>
      </c>
      <c r="K7910" s="89">
        <v>0</v>
      </c>
    </row>
    <row r="7911" spans="1:11" ht="22.5" x14ac:dyDescent="0.2">
      <c r="A7911" s="1" t="str">
        <f t="shared" si="126"/>
        <v>SINAPI 89224</v>
      </c>
      <c r="B7911" s="3" t="s">
        <v>6064</v>
      </c>
      <c r="C7911" s="3">
        <v>89224</v>
      </c>
      <c r="D7911" s="2" t="s">
        <v>8001</v>
      </c>
      <c r="E7911" s="3" t="s">
        <v>4958</v>
      </c>
      <c r="F7911" s="61">
        <v>2.2999999999999998</v>
      </c>
      <c r="G7911" s="61">
        <v>2.2999999999999998</v>
      </c>
      <c r="J7911" s="89">
        <v>0</v>
      </c>
      <c r="K7911" s="89">
        <v>0</v>
      </c>
    </row>
    <row r="7912" spans="1:11" ht="22.5" x14ac:dyDescent="0.2">
      <c r="A7912" s="1" t="str">
        <f t="shared" si="126"/>
        <v>SINAPI 89274</v>
      </c>
      <c r="B7912" s="3" t="s">
        <v>6064</v>
      </c>
      <c r="C7912" s="3">
        <v>89274</v>
      </c>
      <c r="D7912" s="2" t="s">
        <v>8002</v>
      </c>
      <c r="E7912" s="3" t="s">
        <v>4958</v>
      </c>
      <c r="F7912" s="61">
        <v>1.51</v>
      </c>
      <c r="G7912" s="61">
        <v>1.51</v>
      </c>
      <c r="J7912" s="89">
        <v>0</v>
      </c>
      <c r="K7912" s="89">
        <v>0</v>
      </c>
    </row>
    <row r="7913" spans="1:11" ht="22.5" x14ac:dyDescent="0.2">
      <c r="A7913" s="1" t="str">
        <f t="shared" si="126"/>
        <v>SINAPI 89275</v>
      </c>
      <c r="B7913" s="3" t="s">
        <v>6064</v>
      </c>
      <c r="C7913" s="3">
        <v>89275</v>
      </c>
      <c r="D7913" s="2" t="s">
        <v>8003</v>
      </c>
      <c r="E7913" s="3" t="s">
        <v>4958</v>
      </c>
      <c r="F7913" s="61">
        <v>0.35</v>
      </c>
      <c r="G7913" s="61">
        <v>0.35</v>
      </c>
      <c r="J7913" s="89">
        <v>0</v>
      </c>
      <c r="K7913" s="89">
        <v>0</v>
      </c>
    </row>
    <row r="7914" spans="1:11" ht="22.5" x14ac:dyDescent="0.2">
      <c r="A7914" s="1" t="str">
        <f t="shared" si="126"/>
        <v>SINAPI 89276</v>
      </c>
      <c r="B7914" s="3" t="s">
        <v>6064</v>
      </c>
      <c r="C7914" s="3">
        <v>89276</v>
      </c>
      <c r="D7914" s="2" t="s">
        <v>8004</v>
      </c>
      <c r="E7914" s="3" t="s">
        <v>4958</v>
      </c>
      <c r="F7914" s="61">
        <v>1.89</v>
      </c>
      <c r="G7914" s="61">
        <v>1.89</v>
      </c>
      <c r="J7914" s="89">
        <v>0</v>
      </c>
      <c r="K7914" s="89">
        <v>0</v>
      </c>
    </row>
    <row r="7915" spans="1:11" ht="22.5" x14ac:dyDescent="0.2">
      <c r="A7915" s="1" t="str">
        <f t="shared" si="126"/>
        <v>SINAPI 89277</v>
      </c>
      <c r="B7915" s="3" t="s">
        <v>6064</v>
      </c>
      <c r="C7915" s="3">
        <v>89277</v>
      </c>
      <c r="D7915" s="2" t="s">
        <v>8005</v>
      </c>
      <c r="E7915" s="3" t="s">
        <v>4958</v>
      </c>
      <c r="F7915" s="61">
        <v>8.56</v>
      </c>
      <c r="G7915" s="61">
        <v>8.56</v>
      </c>
      <c r="J7915" s="89">
        <v>0</v>
      </c>
      <c r="K7915" s="89">
        <v>0</v>
      </c>
    </row>
    <row r="7916" spans="1:11" ht="22.5" x14ac:dyDescent="0.2">
      <c r="A7916" s="1" t="str">
        <f t="shared" si="126"/>
        <v>SINAPI 90646</v>
      </c>
      <c r="B7916" s="3" t="s">
        <v>6064</v>
      </c>
      <c r="C7916" s="3">
        <v>90646</v>
      </c>
      <c r="D7916" s="2" t="s">
        <v>8006</v>
      </c>
      <c r="E7916" s="3" t="s">
        <v>4958</v>
      </c>
      <c r="F7916" s="61">
        <v>0.9</v>
      </c>
      <c r="G7916" s="61">
        <v>0.9</v>
      </c>
      <c r="J7916" s="89">
        <v>0</v>
      </c>
      <c r="K7916" s="89">
        <v>0</v>
      </c>
    </row>
    <row r="7917" spans="1:11" ht="22.5" x14ac:dyDescent="0.2">
      <c r="A7917" s="1" t="str">
        <f t="shared" si="126"/>
        <v>SINAPI 90647</v>
      </c>
      <c r="B7917" s="3" t="s">
        <v>6064</v>
      </c>
      <c r="C7917" s="3">
        <v>90647</v>
      </c>
      <c r="D7917" s="2" t="s">
        <v>8007</v>
      </c>
      <c r="E7917" s="3" t="s">
        <v>4958</v>
      </c>
      <c r="F7917" s="61">
        <v>0.2</v>
      </c>
      <c r="G7917" s="61">
        <v>0.2</v>
      </c>
      <c r="J7917" s="89">
        <v>0</v>
      </c>
      <c r="K7917" s="89">
        <v>0</v>
      </c>
    </row>
    <row r="7918" spans="1:11" ht="22.5" x14ac:dyDescent="0.2">
      <c r="A7918" s="1" t="str">
        <f t="shared" si="126"/>
        <v>SINAPI 90648</v>
      </c>
      <c r="B7918" s="3" t="s">
        <v>6064</v>
      </c>
      <c r="C7918" s="3">
        <v>90648</v>
      </c>
      <c r="D7918" s="2" t="s">
        <v>8008</v>
      </c>
      <c r="E7918" s="3" t="s">
        <v>4958</v>
      </c>
      <c r="F7918" s="61">
        <v>0.98</v>
      </c>
      <c r="G7918" s="61">
        <v>0.98</v>
      </c>
      <c r="J7918" s="89">
        <v>0</v>
      </c>
      <c r="K7918" s="89">
        <v>0</v>
      </c>
    </row>
    <row r="7919" spans="1:11" ht="22.5" x14ac:dyDescent="0.2">
      <c r="A7919" s="1" t="str">
        <f t="shared" si="126"/>
        <v>SINAPI 90649</v>
      </c>
      <c r="B7919" s="3" t="s">
        <v>6064</v>
      </c>
      <c r="C7919" s="3">
        <v>90649</v>
      </c>
      <c r="D7919" s="2" t="s">
        <v>8009</v>
      </c>
      <c r="E7919" s="3" t="s">
        <v>4958</v>
      </c>
      <c r="F7919" s="61">
        <v>8.93</v>
      </c>
      <c r="G7919" s="61">
        <v>8.93</v>
      </c>
      <c r="J7919" s="89">
        <v>0</v>
      </c>
      <c r="K7919" s="89">
        <v>0</v>
      </c>
    </row>
    <row r="7920" spans="1:11" x14ac:dyDescent="0.2">
      <c r="A7920" s="1" t="str">
        <f t="shared" si="126"/>
        <v>SINAPI 90652</v>
      </c>
      <c r="B7920" s="3" t="s">
        <v>6064</v>
      </c>
      <c r="C7920" s="3">
        <v>90652</v>
      </c>
      <c r="D7920" s="2" t="s">
        <v>8010</v>
      </c>
      <c r="E7920" s="3" t="s">
        <v>4958</v>
      </c>
      <c r="F7920" s="61">
        <v>3.74</v>
      </c>
      <c r="G7920" s="61">
        <v>3.74</v>
      </c>
      <c r="J7920" s="89">
        <v>0</v>
      </c>
      <c r="K7920" s="89">
        <v>0</v>
      </c>
    </row>
    <row r="7921" spans="1:11" x14ac:dyDescent="0.2">
      <c r="A7921" s="1" t="str">
        <f t="shared" si="126"/>
        <v>SINAPI 90653</v>
      </c>
      <c r="B7921" s="3" t="s">
        <v>6064</v>
      </c>
      <c r="C7921" s="3">
        <v>90653</v>
      </c>
      <c r="D7921" s="2" t="s">
        <v>8011</v>
      </c>
      <c r="E7921" s="3" t="s">
        <v>4958</v>
      </c>
      <c r="F7921" s="61">
        <v>0.86</v>
      </c>
      <c r="G7921" s="61">
        <v>0.86</v>
      </c>
      <c r="J7921" s="89">
        <v>0</v>
      </c>
      <c r="K7921" s="89">
        <v>0</v>
      </c>
    </row>
    <row r="7922" spans="1:11" x14ac:dyDescent="0.2">
      <c r="A7922" s="1" t="str">
        <f t="shared" si="126"/>
        <v>SINAPI 90654</v>
      </c>
      <c r="B7922" s="3" t="s">
        <v>6064</v>
      </c>
      <c r="C7922" s="3">
        <v>90654</v>
      </c>
      <c r="D7922" s="2" t="s">
        <v>8012</v>
      </c>
      <c r="E7922" s="3" t="s">
        <v>4958</v>
      </c>
      <c r="F7922" s="61">
        <v>4.09</v>
      </c>
      <c r="G7922" s="61">
        <v>4.09</v>
      </c>
      <c r="J7922" s="89">
        <v>0</v>
      </c>
      <c r="K7922" s="89">
        <v>0</v>
      </c>
    </row>
    <row r="7923" spans="1:11" x14ac:dyDescent="0.2">
      <c r="A7923" s="1" t="str">
        <f t="shared" si="126"/>
        <v>SINAPI 90655</v>
      </c>
      <c r="B7923" s="3" t="s">
        <v>6064</v>
      </c>
      <c r="C7923" s="3">
        <v>90655</v>
      </c>
      <c r="D7923" s="2" t="s">
        <v>8013</v>
      </c>
      <c r="E7923" s="3" t="s">
        <v>4958</v>
      </c>
      <c r="F7923" s="61">
        <v>5.88</v>
      </c>
      <c r="G7923" s="61">
        <v>5.88</v>
      </c>
      <c r="J7923" s="89">
        <v>0</v>
      </c>
      <c r="K7923" s="89">
        <v>0</v>
      </c>
    </row>
    <row r="7924" spans="1:11" x14ac:dyDescent="0.2">
      <c r="A7924" s="1" t="str">
        <f t="shared" si="126"/>
        <v>SINAPI 90658</v>
      </c>
      <c r="B7924" s="3" t="s">
        <v>6064</v>
      </c>
      <c r="C7924" s="3">
        <v>90658</v>
      </c>
      <c r="D7924" s="2" t="s">
        <v>8014</v>
      </c>
      <c r="E7924" s="3" t="s">
        <v>4958</v>
      </c>
      <c r="F7924" s="61">
        <v>4.01</v>
      </c>
      <c r="G7924" s="61">
        <v>4.01</v>
      </c>
      <c r="J7924" s="89">
        <v>0</v>
      </c>
      <c r="K7924" s="89">
        <v>0</v>
      </c>
    </row>
    <row r="7925" spans="1:11" x14ac:dyDescent="0.2">
      <c r="A7925" s="1" t="str">
        <f t="shared" si="126"/>
        <v>SINAPI 90659</v>
      </c>
      <c r="B7925" s="3" t="s">
        <v>6064</v>
      </c>
      <c r="C7925" s="3">
        <v>90659</v>
      </c>
      <c r="D7925" s="2" t="s">
        <v>8015</v>
      </c>
      <c r="E7925" s="3" t="s">
        <v>4958</v>
      </c>
      <c r="F7925" s="61">
        <v>0.92</v>
      </c>
      <c r="G7925" s="61">
        <v>0.92</v>
      </c>
      <c r="J7925" s="89">
        <v>0</v>
      </c>
      <c r="K7925" s="89">
        <v>0</v>
      </c>
    </row>
    <row r="7926" spans="1:11" x14ac:dyDescent="0.2">
      <c r="A7926" s="1" t="str">
        <f t="shared" si="126"/>
        <v>SINAPI 90660</v>
      </c>
      <c r="B7926" s="3" t="s">
        <v>6064</v>
      </c>
      <c r="C7926" s="3">
        <v>90660</v>
      </c>
      <c r="D7926" s="2" t="s">
        <v>8016</v>
      </c>
      <c r="E7926" s="3" t="s">
        <v>4958</v>
      </c>
      <c r="F7926" s="61">
        <v>4.38</v>
      </c>
      <c r="G7926" s="61">
        <v>4.38</v>
      </c>
      <c r="J7926" s="89">
        <v>0</v>
      </c>
      <c r="K7926" s="89">
        <v>0</v>
      </c>
    </row>
    <row r="7927" spans="1:11" x14ac:dyDescent="0.2">
      <c r="A7927" s="1" t="str">
        <f t="shared" si="126"/>
        <v>SINAPI 90661</v>
      </c>
      <c r="B7927" s="3" t="s">
        <v>6064</v>
      </c>
      <c r="C7927" s="3">
        <v>90661</v>
      </c>
      <c r="D7927" s="2" t="s">
        <v>8017</v>
      </c>
      <c r="E7927" s="3" t="s">
        <v>4958</v>
      </c>
      <c r="F7927" s="61">
        <v>5.88</v>
      </c>
      <c r="G7927" s="61">
        <v>5.88</v>
      </c>
      <c r="J7927" s="89">
        <v>0</v>
      </c>
      <c r="K7927" s="89">
        <v>0</v>
      </c>
    </row>
    <row r="7928" spans="1:11" ht="22.5" x14ac:dyDescent="0.2">
      <c r="A7928" s="1" t="str">
        <f t="shared" si="126"/>
        <v>SINAPI 89019</v>
      </c>
      <c r="B7928" s="3" t="s">
        <v>6064</v>
      </c>
      <c r="C7928" s="3">
        <v>89019</v>
      </c>
      <c r="D7928" s="2" t="s">
        <v>8018</v>
      </c>
      <c r="E7928" s="3" t="s">
        <v>4958</v>
      </c>
      <c r="F7928" s="61">
        <v>0.49</v>
      </c>
      <c r="G7928" s="61">
        <v>0.49</v>
      </c>
      <c r="J7928" s="89">
        <v>0</v>
      </c>
      <c r="K7928" s="89">
        <v>0</v>
      </c>
    </row>
    <row r="7929" spans="1:11" ht="22.5" x14ac:dyDescent="0.2">
      <c r="A7929" s="1" t="str">
        <f t="shared" si="126"/>
        <v>SINAPI 89020</v>
      </c>
      <c r="B7929" s="3" t="s">
        <v>6064</v>
      </c>
      <c r="C7929" s="3">
        <v>89020</v>
      </c>
      <c r="D7929" s="2" t="s">
        <v>8019</v>
      </c>
      <c r="E7929" s="3" t="s">
        <v>4958</v>
      </c>
      <c r="F7929" s="61">
        <v>0.11</v>
      </c>
      <c r="G7929" s="61">
        <v>0.11</v>
      </c>
      <c r="J7929" s="89">
        <v>0</v>
      </c>
      <c r="K7929" s="89">
        <v>0</v>
      </c>
    </row>
    <row r="7930" spans="1:11" ht="22.5" x14ac:dyDescent="0.2">
      <c r="A7930" s="1" t="str">
        <f t="shared" si="126"/>
        <v>SINAPI 5800</v>
      </c>
      <c r="B7930" s="3" t="s">
        <v>6064</v>
      </c>
      <c r="C7930" s="3">
        <v>5800</v>
      </c>
      <c r="D7930" s="2" t="s">
        <v>8020</v>
      </c>
      <c r="E7930" s="3" t="s">
        <v>4958</v>
      </c>
      <c r="F7930" s="61">
        <v>0.54</v>
      </c>
      <c r="G7930" s="61">
        <v>0.54</v>
      </c>
      <c r="J7930" s="89">
        <v>0</v>
      </c>
      <c r="K7930" s="89">
        <v>0</v>
      </c>
    </row>
    <row r="7931" spans="1:11" ht="22.5" x14ac:dyDescent="0.2">
      <c r="A7931" s="1" t="str">
        <f t="shared" si="126"/>
        <v>SINAPI 53866</v>
      </c>
      <c r="B7931" s="3" t="s">
        <v>6064</v>
      </c>
      <c r="C7931" s="3">
        <v>53866</v>
      </c>
      <c r="D7931" s="2" t="s">
        <v>8021</v>
      </c>
      <c r="E7931" s="3" t="s">
        <v>4958</v>
      </c>
      <c r="F7931" s="61">
        <v>1.76</v>
      </c>
      <c r="G7931" s="61">
        <v>1.76</v>
      </c>
      <c r="J7931" s="89">
        <v>0</v>
      </c>
      <c r="K7931" s="89">
        <v>0</v>
      </c>
    </row>
    <row r="7932" spans="1:11" ht="22.5" x14ac:dyDescent="0.2">
      <c r="A7932" s="1" t="str">
        <f t="shared" si="126"/>
        <v>SINAPI 90639</v>
      </c>
      <c r="B7932" s="3" t="s">
        <v>6064</v>
      </c>
      <c r="C7932" s="3">
        <v>90639</v>
      </c>
      <c r="D7932" s="2" t="s">
        <v>8022</v>
      </c>
      <c r="E7932" s="3" t="s">
        <v>4958</v>
      </c>
      <c r="F7932" s="61">
        <v>5.75</v>
      </c>
      <c r="G7932" s="61">
        <v>5.75</v>
      </c>
      <c r="J7932" s="89">
        <v>0</v>
      </c>
      <c r="K7932" s="89">
        <v>0</v>
      </c>
    </row>
    <row r="7933" spans="1:11" ht="22.5" x14ac:dyDescent="0.2">
      <c r="A7933" s="1" t="str">
        <f t="shared" si="126"/>
        <v>SINAPI 90640</v>
      </c>
      <c r="B7933" s="3" t="s">
        <v>6064</v>
      </c>
      <c r="C7933" s="3">
        <v>90640</v>
      </c>
      <c r="D7933" s="2" t="s">
        <v>8023</v>
      </c>
      <c r="E7933" s="3" t="s">
        <v>4958</v>
      </c>
      <c r="F7933" s="61">
        <v>1.32</v>
      </c>
      <c r="G7933" s="61">
        <v>1.32</v>
      </c>
      <c r="J7933" s="89">
        <v>0</v>
      </c>
      <c r="K7933" s="89">
        <v>0</v>
      </c>
    </row>
    <row r="7934" spans="1:11" ht="22.5" x14ac:dyDescent="0.2">
      <c r="A7934" s="1" t="str">
        <f t="shared" si="126"/>
        <v>SINAPI 90641</v>
      </c>
      <c r="B7934" s="3" t="s">
        <v>6064</v>
      </c>
      <c r="C7934" s="3">
        <v>90641</v>
      </c>
      <c r="D7934" s="2" t="s">
        <v>8024</v>
      </c>
      <c r="E7934" s="3" t="s">
        <v>4958</v>
      </c>
      <c r="F7934" s="61">
        <v>6.29</v>
      </c>
      <c r="G7934" s="61">
        <v>6.29</v>
      </c>
      <c r="J7934" s="89">
        <v>0</v>
      </c>
      <c r="K7934" s="89">
        <v>0</v>
      </c>
    </row>
    <row r="7935" spans="1:11" ht="22.5" x14ac:dyDescent="0.2">
      <c r="A7935" s="1" t="str">
        <f t="shared" si="126"/>
        <v>SINAPI 90642</v>
      </c>
      <c r="B7935" s="3" t="s">
        <v>6064</v>
      </c>
      <c r="C7935" s="3">
        <v>90642</v>
      </c>
      <c r="D7935" s="2" t="s">
        <v>8025</v>
      </c>
      <c r="E7935" s="3" t="s">
        <v>4958</v>
      </c>
      <c r="F7935" s="61">
        <v>12.85</v>
      </c>
      <c r="G7935" s="61">
        <v>12.85</v>
      </c>
      <c r="J7935" s="89">
        <v>0</v>
      </c>
      <c r="K7935" s="89">
        <v>0</v>
      </c>
    </row>
    <row r="7936" spans="1:11" x14ac:dyDescent="0.2">
      <c r="A7936" s="1" t="str">
        <f t="shared" si="126"/>
        <v>SINAPI 102806</v>
      </c>
      <c r="B7936" s="3" t="s">
        <v>6064</v>
      </c>
      <c r="C7936" s="3">
        <v>102806</v>
      </c>
      <c r="D7936" s="2" t="s">
        <v>8026</v>
      </c>
      <c r="E7936" s="3" t="s">
        <v>4958</v>
      </c>
      <c r="F7936" s="61">
        <v>0</v>
      </c>
      <c r="G7936" s="61">
        <v>0</v>
      </c>
      <c r="J7936" s="89"/>
      <c r="K7936" s="89"/>
    </row>
    <row r="7937" spans="1:11" x14ac:dyDescent="0.2">
      <c r="A7937" s="1" t="str">
        <f t="shared" si="126"/>
        <v>SINAPI 102807</v>
      </c>
      <c r="B7937" s="3" t="s">
        <v>6064</v>
      </c>
      <c r="C7937" s="3">
        <v>102807</v>
      </c>
      <c r="D7937" s="2" t="s">
        <v>8027</v>
      </c>
      <c r="E7937" s="3" t="s">
        <v>4958</v>
      </c>
      <c r="F7937" s="61">
        <v>0</v>
      </c>
      <c r="G7937" s="61">
        <v>0</v>
      </c>
      <c r="J7937" s="89"/>
      <c r="K7937" s="89"/>
    </row>
    <row r="7938" spans="1:11" x14ac:dyDescent="0.2">
      <c r="A7938" s="1" t="str">
        <f t="shared" si="126"/>
        <v>SINAPI 102808</v>
      </c>
      <c r="B7938" s="3" t="s">
        <v>6064</v>
      </c>
      <c r="C7938" s="3">
        <v>102808</v>
      </c>
      <c r="D7938" s="2" t="s">
        <v>8028</v>
      </c>
      <c r="E7938" s="3" t="s">
        <v>4958</v>
      </c>
      <c r="F7938" s="61">
        <v>0</v>
      </c>
      <c r="G7938" s="61">
        <v>0</v>
      </c>
      <c r="J7938" s="89"/>
      <c r="K7938" s="89"/>
    </row>
    <row r="7939" spans="1:11" x14ac:dyDescent="0.2">
      <c r="A7939" s="1" t="str">
        <f t="shared" si="126"/>
        <v>SINAPI 102809</v>
      </c>
      <c r="B7939" s="3" t="s">
        <v>6064</v>
      </c>
      <c r="C7939" s="3">
        <v>102809</v>
      </c>
      <c r="D7939" s="2" t="s">
        <v>8029</v>
      </c>
      <c r="E7939" s="3" t="s">
        <v>4958</v>
      </c>
      <c r="F7939" s="61">
        <v>18.38</v>
      </c>
      <c r="G7939" s="61">
        <v>18.38</v>
      </c>
      <c r="J7939" s="89">
        <v>0</v>
      </c>
      <c r="K7939" s="89">
        <v>0</v>
      </c>
    </row>
    <row r="7940" spans="1:11" ht="22.5" x14ac:dyDescent="0.2">
      <c r="A7940" s="1" t="str">
        <f t="shared" si="126"/>
        <v>SINAPI 92140</v>
      </c>
      <c r="B7940" s="3" t="s">
        <v>6064</v>
      </c>
      <c r="C7940" s="3">
        <v>92140</v>
      </c>
      <c r="D7940" s="2" t="s">
        <v>8030</v>
      </c>
      <c r="E7940" s="3" t="s">
        <v>4958</v>
      </c>
      <c r="F7940" s="61">
        <v>4.7300000000000004</v>
      </c>
      <c r="G7940" s="61">
        <v>4.7300000000000004</v>
      </c>
      <c r="J7940" s="89">
        <v>0</v>
      </c>
      <c r="K7940" s="89">
        <v>0</v>
      </c>
    </row>
    <row r="7941" spans="1:11" ht="22.5" x14ac:dyDescent="0.2">
      <c r="A7941" s="1" t="str">
        <f t="shared" si="126"/>
        <v>SINAPI 92142</v>
      </c>
      <c r="B7941" s="3" t="s">
        <v>6064</v>
      </c>
      <c r="C7941" s="3">
        <v>92142</v>
      </c>
      <c r="D7941" s="2" t="s">
        <v>8031</v>
      </c>
      <c r="E7941" s="3" t="s">
        <v>4958</v>
      </c>
      <c r="F7941" s="61">
        <v>0.59</v>
      </c>
      <c r="G7941" s="61">
        <v>0.59</v>
      </c>
      <c r="J7941" s="89">
        <v>0</v>
      </c>
      <c r="K7941" s="89">
        <v>0</v>
      </c>
    </row>
    <row r="7942" spans="1:11" ht="22.5" x14ac:dyDescent="0.2">
      <c r="A7942" s="1" t="str">
        <f t="shared" si="126"/>
        <v>SINAPI 92141</v>
      </c>
      <c r="B7942" s="3" t="s">
        <v>6064</v>
      </c>
      <c r="C7942" s="3">
        <v>92141</v>
      </c>
      <c r="D7942" s="2" t="s">
        <v>8032</v>
      </c>
      <c r="E7942" s="3" t="s">
        <v>4958</v>
      </c>
      <c r="F7942" s="61">
        <v>1.46</v>
      </c>
      <c r="G7942" s="61">
        <v>1.46</v>
      </c>
      <c r="J7942" s="89">
        <v>0</v>
      </c>
      <c r="K7942" s="89">
        <v>0</v>
      </c>
    </row>
    <row r="7943" spans="1:11" ht="22.5" x14ac:dyDescent="0.2">
      <c r="A7943" s="1" t="str">
        <f t="shared" si="126"/>
        <v>SINAPI 92143</v>
      </c>
      <c r="B7943" s="3" t="s">
        <v>6064</v>
      </c>
      <c r="C7943" s="3">
        <v>92143</v>
      </c>
      <c r="D7943" s="2" t="s">
        <v>8033</v>
      </c>
      <c r="E7943" s="3" t="s">
        <v>4958</v>
      </c>
      <c r="F7943" s="61">
        <v>5.92</v>
      </c>
      <c r="G7943" s="61">
        <v>5.92</v>
      </c>
      <c r="J7943" s="89">
        <v>0</v>
      </c>
      <c r="K7943" s="89">
        <v>0</v>
      </c>
    </row>
    <row r="7944" spans="1:11" ht="22.5" x14ac:dyDescent="0.2">
      <c r="A7944" s="1" t="str">
        <f t="shared" si="126"/>
        <v>SINAPI 92144</v>
      </c>
      <c r="B7944" s="3" t="s">
        <v>6064</v>
      </c>
      <c r="C7944" s="3">
        <v>92144</v>
      </c>
      <c r="D7944" s="2" t="s">
        <v>8034</v>
      </c>
      <c r="E7944" s="3" t="s">
        <v>4958</v>
      </c>
      <c r="F7944" s="61">
        <v>41.27</v>
      </c>
      <c r="G7944" s="61">
        <v>41.27</v>
      </c>
      <c r="J7944" s="89">
        <v>0</v>
      </c>
      <c r="K7944" s="89">
        <v>0</v>
      </c>
    </row>
    <row r="7945" spans="1:11" x14ac:dyDescent="0.2">
      <c r="A7945" s="1" t="str">
        <f t="shared" si="126"/>
        <v>SINAPI 92133</v>
      </c>
      <c r="B7945" s="3" t="s">
        <v>6064</v>
      </c>
      <c r="C7945" s="3">
        <v>92133</v>
      </c>
      <c r="D7945" s="2" t="s">
        <v>8035</v>
      </c>
      <c r="E7945" s="3" t="s">
        <v>4958</v>
      </c>
      <c r="F7945" s="61">
        <v>12.92</v>
      </c>
      <c r="G7945" s="61">
        <v>12.92</v>
      </c>
      <c r="J7945" s="89">
        <v>0</v>
      </c>
      <c r="K7945" s="89">
        <v>0</v>
      </c>
    </row>
    <row r="7946" spans="1:11" x14ac:dyDescent="0.2">
      <c r="A7946" s="1" t="str">
        <f t="shared" si="126"/>
        <v>SINAPI 92135</v>
      </c>
      <c r="B7946" s="3" t="s">
        <v>6064</v>
      </c>
      <c r="C7946" s="3">
        <v>92135</v>
      </c>
      <c r="D7946" s="2" t="s">
        <v>8036</v>
      </c>
      <c r="E7946" s="3" t="s">
        <v>4958</v>
      </c>
      <c r="F7946" s="61">
        <v>1.61</v>
      </c>
      <c r="G7946" s="61">
        <v>1.61</v>
      </c>
      <c r="J7946" s="89">
        <v>0</v>
      </c>
      <c r="K7946" s="89">
        <v>0</v>
      </c>
    </row>
    <row r="7947" spans="1:11" x14ac:dyDescent="0.2">
      <c r="A7947" s="1" t="str">
        <f t="shared" si="126"/>
        <v>SINAPI 92134</v>
      </c>
      <c r="B7947" s="3" t="s">
        <v>6064</v>
      </c>
      <c r="C7947" s="3">
        <v>92134</v>
      </c>
      <c r="D7947" s="2" t="s">
        <v>8037</v>
      </c>
      <c r="E7947" s="3" t="s">
        <v>4958</v>
      </c>
      <c r="F7947" s="61">
        <v>3.98</v>
      </c>
      <c r="G7947" s="61">
        <v>3.98</v>
      </c>
      <c r="J7947" s="89">
        <v>0</v>
      </c>
      <c r="K7947" s="89">
        <v>0</v>
      </c>
    </row>
    <row r="7948" spans="1:11" x14ac:dyDescent="0.2">
      <c r="A7948" s="1" t="str">
        <f t="shared" si="126"/>
        <v>SINAPI 92136</v>
      </c>
      <c r="B7948" s="3" t="s">
        <v>6064</v>
      </c>
      <c r="C7948" s="3">
        <v>92136</v>
      </c>
      <c r="D7948" s="2" t="s">
        <v>8038</v>
      </c>
      <c r="E7948" s="3" t="s">
        <v>4958</v>
      </c>
      <c r="F7948" s="61">
        <v>16.149999999999999</v>
      </c>
      <c r="G7948" s="61">
        <v>16.149999999999999</v>
      </c>
      <c r="J7948" s="89">
        <v>0</v>
      </c>
      <c r="K7948" s="89">
        <v>0</v>
      </c>
    </row>
    <row r="7949" spans="1:11" x14ac:dyDescent="0.2">
      <c r="A7949" s="1" t="str">
        <f t="shared" si="126"/>
        <v>SINAPI 92137</v>
      </c>
      <c r="B7949" s="3" t="s">
        <v>6064</v>
      </c>
      <c r="C7949" s="3">
        <v>92137</v>
      </c>
      <c r="D7949" s="2" t="s">
        <v>8039</v>
      </c>
      <c r="E7949" s="3" t="s">
        <v>4958</v>
      </c>
      <c r="F7949" s="61">
        <v>36.04</v>
      </c>
      <c r="G7949" s="61">
        <v>36.04</v>
      </c>
      <c r="J7949" s="89">
        <v>0</v>
      </c>
      <c r="K7949" s="89">
        <v>0</v>
      </c>
    </row>
    <row r="7950" spans="1:11" ht="33.75" x14ac:dyDescent="0.2">
      <c r="A7950" s="1" t="str">
        <f t="shared" si="126"/>
        <v>SINAPI 91380</v>
      </c>
      <c r="B7950" s="3" t="s">
        <v>6064</v>
      </c>
      <c r="C7950" s="3">
        <v>91380</v>
      </c>
      <c r="D7950" s="2" t="s">
        <v>8040</v>
      </c>
      <c r="E7950" s="3" t="s">
        <v>4958</v>
      </c>
      <c r="F7950" s="61">
        <v>32.44</v>
      </c>
      <c r="G7950" s="61">
        <v>32.44</v>
      </c>
      <c r="J7950" s="89">
        <v>0</v>
      </c>
      <c r="K7950" s="89">
        <v>0</v>
      </c>
    </row>
    <row r="7951" spans="1:11" ht="33.75" x14ac:dyDescent="0.2">
      <c r="A7951" s="1" t="str">
        <f t="shared" si="126"/>
        <v>SINAPI 91382</v>
      </c>
      <c r="B7951" s="3" t="s">
        <v>6064</v>
      </c>
      <c r="C7951" s="3">
        <v>91382</v>
      </c>
      <c r="D7951" s="2" t="s">
        <v>8041</v>
      </c>
      <c r="E7951" s="3" t="s">
        <v>4958</v>
      </c>
      <c r="F7951" s="61">
        <v>4.99</v>
      </c>
      <c r="G7951" s="61">
        <v>4.99</v>
      </c>
      <c r="J7951" s="89">
        <v>0</v>
      </c>
      <c r="K7951" s="89">
        <v>0</v>
      </c>
    </row>
    <row r="7952" spans="1:11" ht="22.5" x14ac:dyDescent="0.2">
      <c r="A7952" s="1" t="str">
        <f t="shared" si="126"/>
        <v>SINAPI 91381</v>
      </c>
      <c r="B7952" s="3" t="s">
        <v>6064</v>
      </c>
      <c r="C7952" s="3">
        <v>91381</v>
      </c>
      <c r="D7952" s="2" t="s">
        <v>8042</v>
      </c>
      <c r="E7952" s="3" t="s">
        <v>4958</v>
      </c>
      <c r="F7952" s="61">
        <v>12.36</v>
      </c>
      <c r="G7952" s="61">
        <v>12.36</v>
      </c>
      <c r="J7952" s="89">
        <v>0</v>
      </c>
      <c r="K7952" s="89">
        <v>0</v>
      </c>
    </row>
    <row r="7953" spans="1:11" ht="33.75" x14ac:dyDescent="0.2">
      <c r="A7953" s="1" t="str">
        <f t="shared" si="126"/>
        <v>SINAPI 91383</v>
      </c>
      <c r="B7953" s="3" t="s">
        <v>6064</v>
      </c>
      <c r="C7953" s="3">
        <v>91383</v>
      </c>
      <c r="D7953" s="2" t="s">
        <v>8043</v>
      </c>
      <c r="E7953" s="3" t="s">
        <v>4958</v>
      </c>
      <c r="F7953" s="61">
        <v>58.14</v>
      </c>
      <c r="G7953" s="61">
        <v>58.14</v>
      </c>
      <c r="J7953" s="89">
        <v>0</v>
      </c>
      <c r="K7953" s="89">
        <v>0</v>
      </c>
    </row>
    <row r="7954" spans="1:11" ht="33.75" x14ac:dyDescent="0.2">
      <c r="A7954" s="1" t="str">
        <f t="shared" si="126"/>
        <v>SINAPI 91384</v>
      </c>
      <c r="B7954" s="3" t="s">
        <v>6064</v>
      </c>
      <c r="C7954" s="3">
        <v>91384</v>
      </c>
      <c r="D7954" s="2" t="s">
        <v>8044</v>
      </c>
      <c r="E7954" s="3" t="s">
        <v>4958</v>
      </c>
      <c r="F7954" s="61">
        <v>145.04</v>
      </c>
      <c r="G7954" s="61">
        <v>145.04</v>
      </c>
      <c r="J7954" s="89">
        <v>0</v>
      </c>
      <c r="K7954" s="89">
        <v>0</v>
      </c>
    </row>
    <row r="7955" spans="1:11" ht="22.5" x14ac:dyDescent="0.2">
      <c r="A7955" s="1" t="str">
        <f t="shared" si="126"/>
        <v>SINAPI 96030</v>
      </c>
      <c r="B7955" s="3" t="s">
        <v>6064</v>
      </c>
      <c r="C7955" s="3">
        <v>96030</v>
      </c>
      <c r="D7955" s="2" t="s">
        <v>8045</v>
      </c>
      <c r="E7955" s="3" t="s">
        <v>4958</v>
      </c>
      <c r="F7955" s="61">
        <v>38.909999999999997</v>
      </c>
      <c r="G7955" s="61">
        <v>38.909999999999997</v>
      </c>
      <c r="J7955" s="89">
        <v>0.1663</v>
      </c>
      <c r="K7955" s="89">
        <v>0.1663</v>
      </c>
    </row>
    <row r="7956" spans="1:11" ht="22.5" x14ac:dyDescent="0.2">
      <c r="A7956" s="1" t="str">
        <f t="shared" si="126"/>
        <v>SINAPI 96032</v>
      </c>
      <c r="B7956" s="3" t="s">
        <v>6064</v>
      </c>
      <c r="C7956" s="3">
        <v>96032</v>
      </c>
      <c r="D7956" s="2" t="s">
        <v>8046</v>
      </c>
      <c r="E7956" s="3" t="s">
        <v>4958</v>
      </c>
      <c r="F7956" s="61">
        <v>5.5</v>
      </c>
      <c r="G7956" s="61">
        <v>5.5</v>
      </c>
      <c r="J7956" s="89">
        <v>9.2700000000000005E-2</v>
      </c>
      <c r="K7956" s="89">
        <v>9.2700000000000005E-2</v>
      </c>
    </row>
    <row r="7957" spans="1:11" ht="22.5" x14ac:dyDescent="0.2">
      <c r="A7957" s="1" t="str">
        <f t="shared" si="126"/>
        <v>SINAPI 96031</v>
      </c>
      <c r="B7957" s="3" t="s">
        <v>6064</v>
      </c>
      <c r="C7957" s="3">
        <v>96031</v>
      </c>
      <c r="D7957" s="2" t="s">
        <v>8047</v>
      </c>
      <c r="E7957" s="3" t="s">
        <v>4958</v>
      </c>
      <c r="F7957" s="61">
        <v>13.69</v>
      </c>
      <c r="G7957" s="61">
        <v>13.69</v>
      </c>
      <c r="J7957" s="89">
        <v>9.7199999999999995E-2</v>
      </c>
      <c r="K7957" s="89">
        <v>9.7199999999999995E-2</v>
      </c>
    </row>
    <row r="7958" spans="1:11" ht="22.5" x14ac:dyDescent="0.2">
      <c r="A7958" s="1" t="str">
        <f t="shared" si="126"/>
        <v>SINAPI 96033</v>
      </c>
      <c r="B7958" s="3" t="s">
        <v>6064</v>
      </c>
      <c r="C7958" s="3">
        <v>96033</v>
      </c>
      <c r="D7958" s="2" t="s">
        <v>8048</v>
      </c>
      <c r="E7958" s="3" t="s">
        <v>4958</v>
      </c>
      <c r="F7958" s="61">
        <v>63.53</v>
      </c>
      <c r="G7958" s="61">
        <v>63.53</v>
      </c>
      <c r="J7958" s="89">
        <v>8.48E-2</v>
      </c>
      <c r="K7958" s="89">
        <v>8.48E-2</v>
      </c>
    </row>
    <row r="7959" spans="1:11" ht="22.5" x14ac:dyDescent="0.2">
      <c r="A7959" s="1" t="str">
        <f t="shared" ref="A7959:A8022" si="127">CONCATENATE($B7959," ",$C7959)</f>
        <v>SINAPI 96034</v>
      </c>
      <c r="B7959" s="3" t="s">
        <v>6064</v>
      </c>
      <c r="C7959" s="3">
        <v>96034</v>
      </c>
      <c r="D7959" s="2" t="s">
        <v>8049</v>
      </c>
      <c r="E7959" s="3" t="s">
        <v>4958</v>
      </c>
      <c r="F7959" s="61">
        <v>145.04</v>
      </c>
      <c r="G7959" s="61">
        <v>145.04</v>
      </c>
      <c r="J7959" s="89">
        <v>0</v>
      </c>
      <c r="K7959" s="89">
        <v>0</v>
      </c>
    </row>
    <row r="7960" spans="1:11" ht="22.5" x14ac:dyDescent="0.2">
      <c r="A7960" s="1" t="str">
        <f t="shared" si="127"/>
        <v>SINAPI 89870</v>
      </c>
      <c r="B7960" s="3" t="s">
        <v>6064</v>
      </c>
      <c r="C7960" s="3">
        <v>89870</v>
      </c>
      <c r="D7960" s="2" t="s">
        <v>8050</v>
      </c>
      <c r="E7960" s="3" t="s">
        <v>4958</v>
      </c>
      <c r="F7960" s="61">
        <v>45.39</v>
      </c>
      <c r="G7960" s="61">
        <v>45.39</v>
      </c>
      <c r="J7960" s="89">
        <v>0</v>
      </c>
      <c r="K7960" s="89">
        <v>0</v>
      </c>
    </row>
    <row r="7961" spans="1:11" ht="33.75" x14ac:dyDescent="0.2">
      <c r="A7961" s="1" t="str">
        <f t="shared" si="127"/>
        <v>SINAPI 89872</v>
      </c>
      <c r="B7961" s="3" t="s">
        <v>6064</v>
      </c>
      <c r="C7961" s="3">
        <v>89872</v>
      </c>
      <c r="D7961" s="2" t="s">
        <v>8051</v>
      </c>
      <c r="E7961" s="3" t="s">
        <v>4958</v>
      </c>
      <c r="F7961" s="61">
        <v>6.38</v>
      </c>
      <c r="G7961" s="61">
        <v>6.38</v>
      </c>
      <c r="J7961" s="89">
        <v>0</v>
      </c>
      <c r="K7961" s="89">
        <v>0</v>
      </c>
    </row>
    <row r="7962" spans="1:11" ht="22.5" x14ac:dyDescent="0.2">
      <c r="A7962" s="1" t="str">
        <f t="shared" si="127"/>
        <v>SINAPI 89871</v>
      </c>
      <c r="B7962" s="3" t="s">
        <v>6064</v>
      </c>
      <c r="C7962" s="3">
        <v>89871</v>
      </c>
      <c r="D7962" s="2" t="s">
        <v>8052</v>
      </c>
      <c r="E7962" s="3" t="s">
        <v>4958</v>
      </c>
      <c r="F7962" s="61">
        <v>15.78</v>
      </c>
      <c r="G7962" s="61">
        <v>15.78</v>
      </c>
      <c r="J7962" s="89">
        <v>0</v>
      </c>
      <c r="K7962" s="89">
        <v>0</v>
      </c>
    </row>
    <row r="7963" spans="1:11" ht="22.5" x14ac:dyDescent="0.2">
      <c r="A7963" s="1" t="str">
        <f t="shared" si="127"/>
        <v>SINAPI 89873</v>
      </c>
      <c r="B7963" s="3" t="s">
        <v>6064</v>
      </c>
      <c r="C7963" s="3">
        <v>89873</v>
      </c>
      <c r="D7963" s="2" t="s">
        <v>8053</v>
      </c>
      <c r="E7963" s="3" t="s">
        <v>4958</v>
      </c>
      <c r="F7963" s="61">
        <v>77.150000000000006</v>
      </c>
      <c r="G7963" s="61">
        <v>77.150000000000006</v>
      </c>
      <c r="J7963" s="89">
        <v>0</v>
      </c>
      <c r="K7963" s="89">
        <v>0</v>
      </c>
    </row>
    <row r="7964" spans="1:11" ht="33.75" x14ac:dyDescent="0.2">
      <c r="A7964" s="1" t="str">
        <f t="shared" si="127"/>
        <v>SINAPI 89874</v>
      </c>
      <c r="B7964" s="3" t="s">
        <v>6064</v>
      </c>
      <c r="C7964" s="3">
        <v>89874</v>
      </c>
      <c r="D7964" s="2" t="s">
        <v>8054</v>
      </c>
      <c r="E7964" s="3" t="s">
        <v>4958</v>
      </c>
      <c r="F7964" s="61">
        <v>180.35</v>
      </c>
      <c r="G7964" s="61">
        <v>180.35</v>
      </c>
      <c r="J7964" s="89">
        <v>0</v>
      </c>
      <c r="K7964" s="89">
        <v>0</v>
      </c>
    </row>
    <row r="7965" spans="1:11" ht="22.5" x14ac:dyDescent="0.2">
      <c r="A7965" s="1" t="str">
        <f t="shared" si="127"/>
        <v>SINAPI 89878</v>
      </c>
      <c r="B7965" s="3" t="s">
        <v>6064</v>
      </c>
      <c r="C7965" s="3">
        <v>89878</v>
      </c>
      <c r="D7965" s="2" t="s">
        <v>8055</v>
      </c>
      <c r="E7965" s="3" t="s">
        <v>4958</v>
      </c>
      <c r="F7965" s="61">
        <v>48.74</v>
      </c>
      <c r="G7965" s="61">
        <v>48.74</v>
      </c>
      <c r="J7965" s="89">
        <v>0</v>
      </c>
      <c r="K7965" s="89">
        <v>0</v>
      </c>
    </row>
    <row r="7966" spans="1:11" ht="33.75" x14ac:dyDescent="0.2">
      <c r="A7966" s="1" t="str">
        <f t="shared" si="127"/>
        <v>SINAPI 89880</v>
      </c>
      <c r="B7966" s="3" t="s">
        <v>6064</v>
      </c>
      <c r="C7966" s="3">
        <v>89880</v>
      </c>
      <c r="D7966" s="2" t="s">
        <v>8056</v>
      </c>
      <c r="E7966" s="3" t="s">
        <v>4958</v>
      </c>
      <c r="F7966" s="61">
        <v>6.73</v>
      </c>
      <c r="G7966" s="61">
        <v>6.73</v>
      </c>
      <c r="J7966" s="89">
        <v>0</v>
      </c>
      <c r="K7966" s="89">
        <v>0</v>
      </c>
    </row>
    <row r="7967" spans="1:11" ht="22.5" x14ac:dyDescent="0.2">
      <c r="A7967" s="1" t="str">
        <f t="shared" si="127"/>
        <v>SINAPI 89879</v>
      </c>
      <c r="B7967" s="3" t="s">
        <v>6064</v>
      </c>
      <c r="C7967" s="3">
        <v>89879</v>
      </c>
      <c r="D7967" s="2" t="s">
        <v>8057</v>
      </c>
      <c r="E7967" s="3" t="s">
        <v>4958</v>
      </c>
      <c r="F7967" s="61">
        <v>16.649999999999999</v>
      </c>
      <c r="G7967" s="61">
        <v>16.649999999999999</v>
      </c>
      <c r="J7967" s="89">
        <v>0</v>
      </c>
      <c r="K7967" s="89">
        <v>0</v>
      </c>
    </row>
    <row r="7968" spans="1:11" ht="22.5" x14ac:dyDescent="0.2">
      <c r="A7968" s="1" t="str">
        <f t="shared" si="127"/>
        <v>SINAPI 89881</v>
      </c>
      <c r="B7968" s="3" t="s">
        <v>6064</v>
      </c>
      <c r="C7968" s="3">
        <v>89881</v>
      </c>
      <c r="D7968" s="2" t="s">
        <v>8058</v>
      </c>
      <c r="E7968" s="3" t="s">
        <v>4958</v>
      </c>
      <c r="F7968" s="61">
        <v>82.04</v>
      </c>
      <c r="G7968" s="61">
        <v>82.04</v>
      </c>
      <c r="J7968" s="89">
        <v>0</v>
      </c>
      <c r="K7968" s="89">
        <v>0</v>
      </c>
    </row>
    <row r="7969" spans="1:11" ht="33.75" x14ac:dyDescent="0.2">
      <c r="A7969" s="1" t="str">
        <f t="shared" si="127"/>
        <v>SINAPI 89882</v>
      </c>
      <c r="B7969" s="3" t="s">
        <v>6064</v>
      </c>
      <c r="C7969" s="3">
        <v>89882</v>
      </c>
      <c r="D7969" s="2" t="s">
        <v>8059</v>
      </c>
      <c r="E7969" s="3" t="s">
        <v>4958</v>
      </c>
      <c r="F7969" s="61">
        <v>208.08</v>
      </c>
      <c r="G7969" s="61">
        <v>208.08</v>
      </c>
      <c r="J7969" s="89">
        <v>0</v>
      </c>
      <c r="K7969" s="89">
        <v>0</v>
      </c>
    </row>
    <row r="7970" spans="1:11" ht="22.5" x14ac:dyDescent="0.2">
      <c r="A7970" s="1" t="str">
        <f t="shared" si="127"/>
        <v>SINAPI 7058</v>
      </c>
      <c r="B7970" s="3" t="s">
        <v>6064</v>
      </c>
      <c r="C7970" s="3">
        <v>7058</v>
      </c>
      <c r="D7970" s="2" t="s">
        <v>8060</v>
      </c>
      <c r="E7970" s="3" t="s">
        <v>4958</v>
      </c>
      <c r="F7970" s="61">
        <v>25.48</v>
      </c>
      <c r="G7970" s="61">
        <v>25.48</v>
      </c>
      <c r="J7970" s="89">
        <v>0</v>
      </c>
      <c r="K7970" s="89">
        <v>0</v>
      </c>
    </row>
    <row r="7971" spans="1:11" ht="22.5" x14ac:dyDescent="0.2">
      <c r="A7971" s="1" t="str">
        <f t="shared" si="127"/>
        <v>SINAPI 91402</v>
      </c>
      <c r="B7971" s="3" t="s">
        <v>6064</v>
      </c>
      <c r="C7971" s="3">
        <v>91402</v>
      </c>
      <c r="D7971" s="2" t="s">
        <v>8061</v>
      </c>
      <c r="E7971" s="3" t="s">
        <v>4958</v>
      </c>
      <c r="F7971" s="61">
        <v>3.94</v>
      </c>
      <c r="G7971" s="61">
        <v>3.94</v>
      </c>
      <c r="J7971" s="89">
        <v>0</v>
      </c>
      <c r="K7971" s="89">
        <v>0</v>
      </c>
    </row>
    <row r="7972" spans="1:11" ht="22.5" x14ac:dyDescent="0.2">
      <c r="A7972" s="1" t="str">
        <f t="shared" si="127"/>
        <v>SINAPI 7059</v>
      </c>
      <c r="B7972" s="3" t="s">
        <v>6064</v>
      </c>
      <c r="C7972" s="3">
        <v>7059</v>
      </c>
      <c r="D7972" s="2" t="s">
        <v>8062</v>
      </c>
      <c r="E7972" s="3" t="s">
        <v>4958</v>
      </c>
      <c r="F7972" s="61">
        <v>9.75</v>
      </c>
      <c r="G7972" s="61">
        <v>9.75</v>
      </c>
      <c r="J7972" s="89">
        <v>0</v>
      </c>
      <c r="K7972" s="89">
        <v>0</v>
      </c>
    </row>
    <row r="7973" spans="1:11" ht="22.5" x14ac:dyDescent="0.2">
      <c r="A7973" s="1" t="str">
        <f t="shared" si="127"/>
        <v>SINAPI 7060</v>
      </c>
      <c r="B7973" s="3" t="s">
        <v>6064</v>
      </c>
      <c r="C7973" s="3">
        <v>7060</v>
      </c>
      <c r="D7973" s="2" t="s">
        <v>8063</v>
      </c>
      <c r="E7973" s="3" t="s">
        <v>4958</v>
      </c>
      <c r="F7973" s="61">
        <v>45.76</v>
      </c>
      <c r="G7973" s="61">
        <v>45.76</v>
      </c>
      <c r="J7973" s="89">
        <v>0</v>
      </c>
      <c r="K7973" s="89">
        <v>0</v>
      </c>
    </row>
    <row r="7974" spans="1:11" ht="22.5" x14ac:dyDescent="0.2">
      <c r="A7974" s="1" t="str">
        <f t="shared" si="127"/>
        <v>SINAPI 7061</v>
      </c>
      <c r="B7974" s="3" t="s">
        <v>6064</v>
      </c>
      <c r="C7974" s="3">
        <v>7061</v>
      </c>
      <c r="D7974" s="2" t="s">
        <v>8064</v>
      </c>
      <c r="E7974" s="3" t="s">
        <v>4958</v>
      </c>
      <c r="F7974" s="61">
        <v>83.35</v>
      </c>
      <c r="G7974" s="61">
        <v>83.35</v>
      </c>
      <c r="J7974" s="89">
        <v>0</v>
      </c>
      <c r="K7974" s="89">
        <v>0</v>
      </c>
    </row>
    <row r="7975" spans="1:11" ht="22.5" x14ac:dyDescent="0.2">
      <c r="A7975" s="1" t="str">
        <f t="shared" si="127"/>
        <v>SINAPI 91367</v>
      </c>
      <c r="B7975" s="3" t="s">
        <v>6064</v>
      </c>
      <c r="C7975" s="3">
        <v>91367</v>
      </c>
      <c r="D7975" s="2" t="s">
        <v>8065</v>
      </c>
      <c r="E7975" s="3" t="s">
        <v>4958</v>
      </c>
      <c r="F7975" s="61">
        <v>24.65</v>
      </c>
      <c r="G7975" s="61">
        <v>24.65</v>
      </c>
      <c r="J7975" s="89">
        <v>0</v>
      </c>
      <c r="K7975" s="89">
        <v>0</v>
      </c>
    </row>
    <row r="7976" spans="1:11" ht="22.5" x14ac:dyDescent="0.2">
      <c r="A7976" s="1" t="str">
        <f t="shared" si="127"/>
        <v>SINAPI 91369</v>
      </c>
      <c r="B7976" s="3" t="s">
        <v>6064</v>
      </c>
      <c r="C7976" s="3">
        <v>91369</v>
      </c>
      <c r="D7976" s="2" t="s">
        <v>8066</v>
      </c>
      <c r="E7976" s="3" t="s">
        <v>4958</v>
      </c>
      <c r="F7976" s="61">
        <v>3.8</v>
      </c>
      <c r="G7976" s="61">
        <v>3.8</v>
      </c>
      <c r="J7976" s="89">
        <v>0</v>
      </c>
      <c r="K7976" s="89">
        <v>0</v>
      </c>
    </row>
    <row r="7977" spans="1:11" ht="22.5" x14ac:dyDescent="0.2">
      <c r="A7977" s="1" t="str">
        <f t="shared" si="127"/>
        <v>SINAPI 91368</v>
      </c>
      <c r="B7977" s="3" t="s">
        <v>6064</v>
      </c>
      <c r="C7977" s="3">
        <v>91368</v>
      </c>
      <c r="D7977" s="2" t="s">
        <v>8067</v>
      </c>
      <c r="E7977" s="3" t="s">
        <v>4958</v>
      </c>
      <c r="F7977" s="61">
        <v>9.41</v>
      </c>
      <c r="G7977" s="61">
        <v>9.41</v>
      </c>
      <c r="J7977" s="89">
        <v>0</v>
      </c>
      <c r="K7977" s="89">
        <v>0</v>
      </c>
    </row>
    <row r="7978" spans="1:11" ht="22.5" x14ac:dyDescent="0.2">
      <c r="A7978" s="1" t="str">
        <f t="shared" si="127"/>
        <v>SINAPI 5695</v>
      </c>
      <c r="B7978" s="3" t="s">
        <v>6064</v>
      </c>
      <c r="C7978" s="3">
        <v>5695</v>
      </c>
      <c r="D7978" s="2" t="s">
        <v>8068</v>
      </c>
      <c r="E7978" s="3" t="s">
        <v>4958</v>
      </c>
      <c r="F7978" s="61">
        <v>44.25</v>
      </c>
      <c r="G7978" s="61">
        <v>44.25</v>
      </c>
      <c r="J7978" s="89">
        <v>0</v>
      </c>
      <c r="K7978" s="89">
        <v>0</v>
      </c>
    </row>
    <row r="7979" spans="1:11" ht="22.5" x14ac:dyDescent="0.2">
      <c r="A7979" s="1" t="str">
        <f t="shared" si="127"/>
        <v>SINAPI 53792</v>
      </c>
      <c r="B7979" s="3" t="s">
        <v>6064</v>
      </c>
      <c r="C7979" s="3">
        <v>53792</v>
      </c>
      <c r="D7979" s="2" t="s">
        <v>8069</v>
      </c>
      <c r="E7979" s="3" t="s">
        <v>4958</v>
      </c>
      <c r="F7979" s="61">
        <v>103.61</v>
      </c>
      <c r="G7979" s="61">
        <v>103.61</v>
      </c>
      <c r="J7979" s="89">
        <v>0</v>
      </c>
      <c r="K7979" s="89">
        <v>0</v>
      </c>
    </row>
    <row r="7980" spans="1:11" ht="33.75" x14ac:dyDescent="0.2">
      <c r="A7980" s="1" t="str">
        <f t="shared" si="127"/>
        <v>SINAPI 92237</v>
      </c>
      <c r="B7980" s="3" t="s">
        <v>6064</v>
      </c>
      <c r="C7980" s="3">
        <v>92237</v>
      </c>
      <c r="D7980" s="2" t="s">
        <v>8070</v>
      </c>
      <c r="E7980" s="3" t="s">
        <v>4958</v>
      </c>
      <c r="F7980" s="61">
        <v>32.47</v>
      </c>
      <c r="G7980" s="61">
        <v>32.47</v>
      </c>
      <c r="J7980" s="89">
        <v>0.1176</v>
      </c>
      <c r="K7980" s="89">
        <v>0.1176</v>
      </c>
    </row>
    <row r="7981" spans="1:11" ht="33.75" x14ac:dyDescent="0.2">
      <c r="A7981" s="1" t="str">
        <f t="shared" si="127"/>
        <v>SINAPI 92239</v>
      </c>
      <c r="B7981" s="3" t="s">
        <v>6064</v>
      </c>
      <c r="C7981" s="3">
        <v>92239</v>
      </c>
      <c r="D7981" s="2" t="s">
        <v>8071</v>
      </c>
      <c r="E7981" s="3" t="s">
        <v>4958</v>
      </c>
      <c r="F7981" s="61">
        <v>5.29</v>
      </c>
      <c r="G7981" s="61">
        <v>5.29</v>
      </c>
      <c r="J7981" s="89">
        <v>0.1002</v>
      </c>
      <c r="K7981" s="89">
        <v>0.1002</v>
      </c>
    </row>
    <row r="7982" spans="1:11" ht="33.75" x14ac:dyDescent="0.2">
      <c r="A7982" s="1" t="str">
        <f t="shared" si="127"/>
        <v>SINAPI 92238</v>
      </c>
      <c r="B7982" s="3" t="s">
        <v>6064</v>
      </c>
      <c r="C7982" s="3">
        <v>92238</v>
      </c>
      <c r="D7982" s="2" t="s">
        <v>8072</v>
      </c>
      <c r="E7982" s="3" t="s">
        <v>4958</v>
      </c>
      <c r="F7982" s="61">
        <v>13.09</v>
      </c>
      <c r="G7982" s="61">
        <v>13.09</v>
      </c>
      <c r="J7982" s="89">
        <v>0.1008</v>
      </c>
      <c r="K7982" s="89">
        <v>0.1008</v>
      </c>
    </row>
    <row r="7983" spans="1:11" ht="33.75" x14ac:dyDescent="0.2">
      <c r="A7983" s="1" t="str">
        <f t="shared" si="127"/>
        <v>SINAPI 92240</v>
      </c>
      <c r="B7983" s="3" t="s">
        <v>6064</v>
      </c>
      <c r="C7983" s="3">
        <v>92240</v>
      </c>
      <c r="D7983" s="2" t="s">
        <v>8073</v>
      </c>
      <c r="E7983" s="3" t="s">
        <v>4958</v>
      </c>
      <c r="F7983" s="61">
        <v>58.49</v>
      </c>
      <c r="G7983" s="61">
        <v>58.49</v>
      </c>
      <c r="J7983" s="89">
        <v>8.1699999999999995E-2</v>
      </c>
      <c r="K7983" s="89">
        <v>8.1699999999999995E-2</v>
      </c>
    </row>
    <row r="7984" spans="1:11" ht="33.75" x14ac:dyDescent="0.2">
      <c r="A7984" s="1" t="str">
        <f t="shared" si="127"/>
        <v>SINAPI 92241</v>
      </c>
      <c r="B7984" s="3" t="s">
        <v>6064</v>
      </c>
      <c r="C7984" s="3">
        <v>92241</v>
      </c>
      <c r="D7984" s="2" t="s">
        <v>8074</v>
      </c>
      <c r="E7984" s="3" t="s">
        <v>4958</v>
      </c>
      <c r="F7984" s="61">
        <v>282.43</v>
      </c>
      <c r="G7984" s="61">
        <v>282.43</v>
      </c>
      <c r="J7984" s="89">
        <v>0</v>
      </c>
      <c r="K7984" s="89">
        <v>0</v>
      </c>
    </row>
    <row r="7985" spans="1:11" ht="33.75" x14ac:dyDescent="0.2">
      <c r="A7985" s="1" t="str">
        <f t="shared" si="127"/>
        <v>SINAPI 91640</v>
      </c>
      <c r="B7985" s="3" t="s">
        <v>6064</v>
      </c>
      <c r="C7985" s="3">
        <v>91640</v>
      </c>
      <c r="D7985" s="2" t="s">
        <v>8075</v>
      </c>
      <c r="E7985" s="3" t="s">
        <v>4958</v>
      </c>
      <c r="F7985" s="61">
        <v>44.64</v>
      </c>
      <c r="G7985" s="61">
        <v>44.64</v>
      </c>
      <c r="J7985" s="89">
        <v>0.1053</v>
      </c>
      <c r="K7985" s="89">
        <v>0.1053</v>
      </c>
    </row>
    <row r="7986" spans="1:11" ht="33.75" x14ac:dyDescent="0.2">
      <c r="A7986" s="1" t="str">
        <f t="shared" si="127"/>
        <v>SINAPI 91642</v>
      </c>
      <c r="B7986" s="3" t="s">
        <v>6064</v>
      </c>
      <c r="C7986" s="3">
        <v>91642</v>
      </c>
      <c r="D7986" s="2" t="s">
        <v>8076</v>
      </c>
      <c r="E7986" s="3" t="s">
        <v>4958</v>
      </c>
      <c r="F7986" s="61">
        <v>7.29</v>
      </c>
      <c r="G7986" s="61">
        <v>7.29</v>
      </c>
      <c r="J7986" s="89">
        <v>9.0499999999999997E-2</v>
      </c>
      <c r="K7986" s="89">
        <v>9.0499999999999997E-2</v>
      </c>
    </row>
    <row r="7987" spans="1:11" ht="33.75" x14ac:dyDescent="0.2">
      <c r="A7987" s="1" t="str">
        <f t="shared" si="127"/>
        <v>SINAPI 91641</v>
      </c>
      <c r="B7987" s="3" t="s">
        <v>6064</v>
      </c>
      <c r="C7987" s="3">
        <v>91641</v>
      </c>
      <c r="D7987" s="2" t="s">
        <v>8077</v>
      </c>
      <c r="E7987" s="3" t="s">
        <v>4958</v>
      </c>
      <c r="F7987" s="61">
        <v>18.04</v>
      </c>
      <c r="G7987" s="61">
        <v>18.04</v>
      </c>
      <c r="J7987" s="89">
        <v>9.0399999999999994E-2</v>
      </c>
      <c r="K7987" s="89">
        <v>9.0399999999999994E-2</v>
      </c>
    </row>
    <row r="7988" spans="1:11" ht="33.75" x14ac:dyDescent="0.2">
      <c r="A7988" s="1" t="str">
        <f t="shared" si="127"/>
        <v>SINAPI 91643</v>
      </c>
      <c r="B7988" s="3" t="s">
        <v>6064</v>
      </c>
      <c r="C7988" s="3">
        <v>91643</v>
      </c>
      <c r="D7988" s="2" t="s">
        <v>8078</v>
      </c>
      <c r="E7988" s="3" t="s">
        <v>4958</v>
      </c>
      <c r="F7988" s="61">
        <v>80.75</v>
      </c>
      <c r="G7988" s="61">
        <v>80.75</v>
      </c>
      <c r="J7988" s="89">
        <v>7.2800000000000004E-2</v>
      </c>
      <c r="K7988" s="89">
        <v>7.2800000000000004E-2</v>
      </c>
    </row>
    <row r="7989" spans="1:11" ht="33.75" x14ac:dyDescent="0.2">
      <c r="A7989" s="1" t="str">
        <f t="shared" si="127"/>
        <v>SINAPI 91644</v>
      </c>
      <c r="B7989" s="3" t="s">
        <v>6064</v>
      </c>
      <c r="C7989" s="3">
        <v>91644</v>
      </c>
      <c r="D7989" s="2" t="s">
        <v>8079</v>
      </c>
      <c r="E7989" s="3" t="s">
        <v>4958</v>
      </c>
      <c r="F7989" s="61">
        <v>308.08</v>
      </c>
      <c r="G7989" s="61">
        <v>308.08</v>
      </c>
      <c r="J7989" s="89">
        <v>0</v>
      </c>
      <c r="K7989" s="89">
        <v>0</v>
      </c>
    </row>
    <row r="7990" spans="1:11" ht="33.75" x14ac:dyDescent="0.2">
      <c r="A7990" s="1" t="str">
        <f t="shared" si="127"/>
        <v>SINAPI 92105</v>
      </c>
      <c r="B7990" s="3" t="s">
        <v>6064</v>
      </c>
      <c r="C7990" s="3">
        <v>92105</v>
      </c>
      <c r="D7990" s="2" t="s">
        <v>8080</v>
      </c>
      <c r="E7990" s="3" t="s">
        <v>4958</v>
      </c>
      <c r="F7990" s="61">
        <v>196.81</v>
      </c>
      <c r="G7990" s="61">
        <v>196.81</v>
      </c>
      <c r="J7990" s="89">
        <v>0</v>
      </c>
      <c r="K7990" s="89">
        <v>0</v>
      </c>
    </row>
    <row r="7991" spans="1:11" ht="33.75" x14ac:dyDescent="0.2">
      <c r="A7991" s="1" t="str">
        <f t="shared" si="127"/>
        <v>SINAPI 92101</v>
      </c>
      <c r="B7991" s="3" t="s">
        <v>6064</v>
      </c>
      <c r="C7991" s="3">
        <v>92101</v>
      </c>
      <c r="D7991" s="2" t="s">
        <v>8081</v>
      </c>
      <c r="E7991" s="3" t="s">
        <v>4958</v>
      </c>
      <c r="F7991" s="61">
        <v>46.99</v>
      </c>
      <c r="G7991" s="61">
        <v>46.99</v>
      </c>
      <c r="J7991" s="89">
        <v>0.45200000000000001</v>
      </c>
      <c r="K7991" s="89">
        <v>0.45200000000000001</v>
      </c>
    </row>
    <row r="7992" spans="1:11" ht="33.75" x14ac:dyDescent="0.2">
      <c r="A7992" s="1" t="str">
        <f t="shared" si="127"/>
        <v>SINAPI 92103</v>
      </c>
      <c r="B7992" s="3" t="s">
        <v>6064</v>
      </c>
      <c r="C7992" s="3">
        <v>92103</v>
      </c>
      <c r="D7992" s="2" t="s">
        <v>8082</v>
      </c>
      <c r="E7992" s="3" t="s">
        <v>4958</v>
      </c>
      <c r="F7992" s="61">
        <v>6.05</v>
      </c>
      <c r="G7992" s="61">
        <v>6.05</v>
      </c>
      <c r="J7992" s="89">
        <v>0.29260000000000003</v>
      </c>
      <c r="K7992" s="89">
        <v>0.29260000000000003</v>
      </c>
    </row>
    <row r="7993" spans="1:11" ht="33.75" x14ac:dyDescent="0.2">
      <c r="A7993" s="1" t="str">
        <f t="shared" si="127"/>
        <v>SINAPI 92102</v>
      </c>
      <c r="B7993" s="3" t="s">
        <v>6064</v>
      </c>
      <c r="C7993" s="3">
        <v>92102</v>
      </c>
      <c r="D7993" s="2" t="s">
        <v>8083</v>
      </c>
      <c r="E7993" s="3" t="s">
        <v>4958</v>
      </c>
      <c r="F7993" s="61">
        <v>14.94</v>
      </c>
      <c r="G7993" s="61">
        <v>14.94</v>
      </c>
      <c r="J7993" s="89">
        <v>0.2918</v>
      </c>
      <c r="K7993" s="89">
        <v>0.2918</v>
      </c>
    </row>
    <row r="7994" spans="1:11" ht="33.75" x14ac:dyDescent="0.2">
      <c r="A7994" s="1" t="str">
        <f t="shared" si="127"/>
        <v>SINAPI 92104</v>
      </c>
      <c r="B7994" s="3" t="s">
        <v>6064</v>
      </c>
      <c r="C7994" s="3">
        <v>92104</v>
      </c>
      <c r="D7994" s="2" t="s">
        <v>8084</v>
      </c>
      <c r="E7994" s="3" t="s">
        <v>4958</v>
      </c>
      <c r="F7994" s="61">
        <v>74.83</v>
      </c>
      <c r="G7994" s="61">
        <v>74.83</v>
      </c>
      <c r="J7994" s="89">
        <v>0.3548</v>
      </c>
      <c r="K7994" s="89">
        <v>0.3548</v>
      </c>
    </row>
    <row r="7995" spans="1:11" ht="33.75" x14ac:dyDescent="0.2">
      <c r="A7995" s="1" t="str">
        <f t="shared" si="127"/>
        <v>SINAPI 91396</v>
      </c>
      <c r="B7995" s="3" t="s">
        <v>6064</v>
      </c>
      <c r="C7995" s="3">
        <v>91396</v>
      </c>
      <c r="D7995" s="2" t="s">
        <v>8085</v>
      </c>
      <c r="E7995" s="3" t="s">
        <v>4958</v>
      </c>
      <c r="F7995" s="61">
        <v>31.36</v>
      </c>
      <c r="G7995" s="61">
        <v>31.36</v>
      </c>
      <c r="J7995" s="89">
        <v>0.15079999999999999</v>
      </c>
      <c r="K7995" s="89">
        <v>0.15079999999999999</v>
      </c>
    </row>
    <row r="7996" spans="1:11" ht="33.75" x14ac:dyDescent="0.2">
      <c r="A7996" s="1" t="str">
        <f t="shared" si="127"/>
        <v>SINAPI 91398</v>
      </c>
      <c r="B7996" s="3" t="s">
        <v>6064</v>
      </c>
      <c r="C7996" s="3">
        <v>91398</v>
      </c>
      <c r="D7996" s="2" t="s">
        <v>8086</v>
      </c>
      <c r="E7996" s="3" t="s">
        <v>4958</v>
      </c>
      <c r="F7996" s="61">
        <v>4.91</v>
      </c>
      <c r="G7996" s="61">
        <v>4.91</v>
      </c>
      <c r="J7996" s="89">
        <v>9.98E-2</v>
      </c>
      <c r="K7996" s="89">
        <v>9.98E-2</v>
      </c>
    </row>
    <row r="7997" spans="1:11" ht="22.5" x14ac:dyDescent="0.2">
      <c r="A7997" s="1" t="str">
        <f t="shared" si="127"/>
        <v>SINAPI 91397</v>
      </c>
      <c r="B7997" s="3" t="s">
        <v>6064</v>
      </c>
      <c r="C7997" s="3">
        <v>91397</v>
      </c>
      <c r="D7997" s="2" t="s">
        <v>8087</v>
      </c>
      <c r="E7997" s="3" t="s">
        <v>4958</v>
      </c>
      <c r="F7997" s="61">
        <v>12.17</v>
      </c>
      <c r="G7997" s="61">
        <v>12.17</v>
      </c>
      <c r="J7997" s="89">
        <v>0.1011</v>
      </c>
      <c r="K7997" s="89">
        <v>0.1011</v>
      </c>
    </row>
    <row r="7998" spans="1:11" ht="33.75" x14ac:dyDescent="0.2">
      <c r="A7998" s="1" t="str">
        <f t="shared" si="127"/>
        <v>SINAPI 5763</v>
      </c>
      <c r="B7998" s="3" t="s">
        <v>6064</v>
      </c>
      <c r="C7998" s="3">
        <v>5763</v>
      </c>
      <c r="D7998" s="2" t="s">
        <v>8088</v>
      </c>
      <c r="E7998" s="3" t="s">
        <v>4958</v>
      </c>
      <c r="F7998" s="61">
        <v>55.84</v>
      </c>
      <c r="G7998" s="61">
        <v>55.84</v>
      </c>
      <c r="J7998" s="89">
        <v>0.106</v>
      </c>
      <c r="K7998" s="89">
        <v>0.106</v>
      </c>
    </row>
    <row r="7999" spans="1:11" ht="33.75" x14ac:dyDescent="0.2">
      <c r="A7999" s="1" t="str">
        <f t="shared" si="127"/>
        <v>SINAPI 53831</v>
      </c>
      <c r="B7999" s="3" t="s">
        <v>6064</v>
      </c>
      <c r="C7999" s="3">
        <v>53831</v>
      </c>
      <c r="D7999" s="2" t="s">
        <v>8089</v>
      </c>
      <c r="E7999" s="3" t="s">
        <v>4958</v>
      </c>
      <c r="F7999" s="61">
        <v>196.81</v>
      </c>
      <c r="G7999" s="61">
        <v>196.81</v>
      </c>
      <c r="J7999" s="89">
        <v>0</v>
      </c>
      <c r="K7999" s="89">
        <v>0</v>
      </c>
    </row>
    <row r="8000" spans="1:11" ht="22.5" x14ac:dyDescent="0.2">
      <c r="A8000" s="1" t="str">
        <f t="shared" si="127"/>
        <v>SINAPI 91359</v>
      </c>
      <c r="B8000" s="3" t="s">
        <v>6064</v>
      </c>
      <c r="C8000" s="3">
        <v>91359</v>
      </c>
      <c r="D8000" s="2" t="s">
        <v>8090</v>
      </c>
      <c r="E8000" s="3" t="s">
        <v>4958</v>
      </c>
      <c r="F8000" s="61">
        <v>22.56</v>
      </c>
      <c r="G8000" s="61">
        <v>22.56</v>
      </c>
      <c r="J8000" s="89">
        <v>0.17510000000000001</v>
      </c>
      <c r="K8000" s="89">
        <v>0.17510000000000001</v>
      </c>
    </row>
    <row r="8001" spans="1:11" ht="22.5" x14ac:dyDescent="0.2">
      <c r="A8001" s="1" t="str">
        <f t="shared" si="127"/>
        <v>SINAPI 91361</v>
      </c>
      <c r="B8001" s="3" t="s">
        <v>6064</v>
      </c>
      <c r="C8001" s="3">
        <v>91361</v>
      </c>
      <c r="D8001" s="2" t="s">
        <v>8091</v>
      </c>
      <c r="E8001" s="3" t="s">
        <v>4958</v>
      </c>
      <c r="F8001" s="61">
        <v>3.5</v>
      </c>
      <c r="G8001" s="61">
        <v>3.5</v>
      </c>
      <c r="J8001" s="89">
        <v>0.1171</v>
      </c>
      <c r="K8001" s="89">
        <v>0.1171</v>
      </c>
    </row>
    <row r="8002" spans="1:11" ht="22.5" x14ac:dyDescent="0.2">
      <c r="A8002" s="1" t="str">
        <f t="shared" si="127"/>
        <v>SINAPI 91360</v>
      </c>
      <c r="B8002" s="3" t="s">
        <v>6064</v>
      </c>
      <c r="C8002" s="3">
        <v>91360</v>
      </c>
      <c r="D8002" s="2" t="s">
        <v>8092</v>
      </c>
      <c r="E8002" s="3" t="s">
        <v>4958</v>
      </c>
      <c r="F8002" s="61">
        <v>8.68</v>
      </c>
      <c r="G8002" s="61">
        <v>8.68</v>
      </c>
      <c r="J8002" s="89">
        <v>0.1187</v>
      </c>
      <c r="K8002" s="89">
        <v>0.1187</v>
      </c>
    </row>
    <row r="8003" spans="1:11" ht="22.5" x14ac:dyDescent="0.2">
      <c r="A8003" s="1" t="str">
        <f t="shared" si="127"/>
        <v>SINAPI 53882</v>
      </c>
      <c r="B8003" s="3" t="s">
        <v>6064</v>
      </c>
      <c r="C8003" s="3">
        <v>53882</v>
      </c>
      <c r="D8003" s="2" t="s">
        <v>8093</v>
      </c>
      <c r="E8003" s="3" t="s">
        <v>4958</v>
      </c>
      <c r="F8003" s="61">
        <v>39.83</v>
      </c>
      <c r="G8003" s="61">
        <v>39.83</v>
      </c>
      <c r="J8003" s="89">
        <v>0.124</v>
      </c>
      <c r="K8003" s="89">
        <v>0.124</v>
      </c>
    </row>
    <row r="8004" spans="1:11" ht="22.5" x14ac:dyDescent="0.2">
      <c r="A8004" s="1" t="str">
        <f t="shared" si="127"/>
        <v>SINAPI 5747</v>
      </c>
      <c r="B8004" s="3" t="s">
        <v>6064</v>
      </c>
      <c r="C8004" s="3">
        <v>5747</v>
      </c>
      <c r="D8004" s="2" t="s">
        <v>8094</v>
      </c>
      <c r="E8004" s="3" t="s">
        <v>4958</v>
      </c>
      <c r="F8004" s="61">
        <v>161.75</v>
      </c>
      <c r="G8004" s="61">
        <v>161.75</v>
      </c>
      <c r="J8004" s="89">
        <v>0</v>
      </c>
      <c r="K8004" s="89">
        <v>0</v>
      </c>
    </row>
    <row r="8005" spans="1:11" ht="22.5" x14ac:dyDescent="0.2">
      <c r="A8005" s="1" t="str">
        <f t="shared" si="127"/>
        <v>SINAPI 104699</v>
      </c>
      <c r="B8005" s="3" t="s">
        <v>6064</v>
      </c>
      <c r="C8005" s="3">
        <v>104699</v>
      </c>
      <c r="D8005" s="2" t="s">
        <v>8095</v>
      </c>
      <c r="E8005" s="3" t="s">
        <v>4958</v>
      </c>
      <c r="F8005" s="61">
        <v>0</v>
      </c>
      <c r="G8005" s="61">
        <v>0</v>
      </c>
      <c r="J8005" s="89"/>
      <c r="K8005" s="89"/>
    </row>
    <row r="8006" spans="1:11" ht="22.5" x14ac:dyDescent="0.2">
      <c r="A8006" s="1" t="str">
        <f t="shared" si="127"/>
        <v>SINAPI 104702</v>
      </c>
      <c r="B8006" s="3" t="s">
        <v>6064</v>
      </c>
      <c r="C8006" s="3">
        <v>104702</v>
      </c>
      <c r="D8006" s="2" t="s">
        <v>8096</v>
      </c>
      <c r="E8006" s="3" t="s">
        <v>4958</v>
      </c>
      <c r="F8006" s="61">
        <v>0</v>
      </c>
      <c r="G8006" s="61">
        <v>0</v>
      </c>
      <c r="J8006" s="89"/>
      <c r="K8006" s="89"/>
    </row>
    <row r="8007" spans="1:11" ht="22.5" x14ac:dyDescent="0.2">
      <c r="A8007" s="1" t="str">
        <f t="shared" si="127"/>
        <v>SINAPI 104700</v>
      </c>
      <c r="B8007" s="3" t="s">
        <v>6064</v>
      </c>
      <c r="C8007" s="3">
        <v>104700</v>
      </c>
      <c r="D8007" s="2" t="s">
        <v>8097</v>
      </c>
      <c r="E8007" s="3" t="s">
        <v>4958</v>
      </c>
      <c r="F8007" s="61">
        <v>0</v>
      </c>
      <c r="G8007" s="61">
        <v>0</v>
      </c>
      <c r="J8007" s="89"/>
      <c r="K8007" s="89"/>
    </row>
    <row r="8008" spans="1:11" ht="22.5" x14ac:dyDescent="0.2">
      <c r="A8008" s="1" t="str">
        <f t="shared" si="127"/>
        <v>SINAPI 104701</v>
      </c>
      <c r="B8008" s="3" t="s">
        <v>6064</v>
      </c>
      <c r="C8008" s="3">
        <v>104701</v>
      </c>
      <c r="D8008" s="2" t="s">
        <v>8098</v>
      </c>
      <c r="E8008" s="3" t="s">
        <v>4958</v>
      </c>
      <c r="F8008" s="61">
        <v>0</v>
      </c>
      <c r="G8008" s="61">
        <v>0</v>
      </c>
      <c r="J8008" s="89"/>
      <c r="K8008" s="89"/>
    </row>
    <row r="8009" spans="1:11" ht="22.5" x14ac:dyDescent="0.2">
      <c r="A8009" s="1" t="str">
        <f t="shared" si="127"/>
        <v>SINAPI 104703</v>
      </c>
      <c r="B8009" s="3" t="s">
        <v>6064</v>
      </c>
      <c r="C8009" s="3">
        <v>104703</v>
      </c>
      <c r="D8009" s="2" t="s">
        <v>8099</v>
      </c>
      <c r="E8009" s="3" t="s">
        <v>4958</v>
      </c>
      <c r="F8009" s="61">
        <v>94.61</v>
      </c>
      <c r="G8009" s="61">
        <v>94.61</v>
      </c>
      <c r="J8009" s="89">
        <v>0</v>
      </c>
      <c r="K8009" s="89">
        <v>0</v>
      </c>
    </row>
    <row r="8010" spans="1:11" ht="33.75" x14ac:dyDescent="0.2">
      <c r="A8010" s="1" t="str">
        <f t="shared" si="127"/>
        <v>SINAPI 91390</v>
      </c>
      <c r="B8010" s="3" t="s">
        <v>6064</v>
      </c>
      <c r="C8010" s="3">
        <v>91390</v>
      </c>
      <c r="D8010" s="2" t="s">
        <v>8100</v>
      </c>
      <c r="E8010" s="3" t="s">
        <v>4958</v>
      </c>
      <c r="F8010" s="61">
        <v>21.22</v>
      </c>
      <c r="G8010" s="61">
        <v>21.22</v>
      </c>
      <c r="J8010" s="89">
        <v>0</v>
      </c>
      <c r="K8010" s="89">
        <v>0</v>
      </c>
    </row>
    <row r="8011" spans="1:11" ht="33.75" x14ac:dyDescent="0.2">
      <c r="A8011" s="1" t="str">
        <f t="shared" si="127"/>
        <v>SINAPI 91392</v>
      </c>
      <c r="B8011" s="3" t="s">
        <v>6064</v>
      </c>
      <c r="C8011" s="3">
        <v>91392</v>
      </c>
      <c r="D8011" s="2" t="s">
        <v>8101</v>
      </c>
      <c r="E8011" s="3" t="s">
        <v>4958</v>
      </c>
      <c r="F8011" s="61">
        <v>3.39</v>
      </c>
      <c r="G8011" s="61">
        <v>3.39</v>
      </c>
      <c r="J8011" s="89">
        <v>0</v>
      </c>
      <c r="K8011" s="89">
        <v>0</v>
      </c>
    </row>
    <row r="8012" spans="1:11" ht="33.75" x14ac:dyDescent="0.2">
      <c r="A8012" s="1" t="str">
        <f t="shared" si="127"/>
        <v>SINAPI 91391</v>
      </c>
      <c r="B8012" s="3" t="s">
        <v>6064</v>
      </c>
      <c r="C8012" s="3">
        <v>91391</v>
      </c>
      <c r="D8012" s="2" t="s">
        <v>8102</v>
      </c>
      <c r="E8012" s="3" t="s">
        <v>4958</v>
      </c>
      <c r="F8012" s="61">
        <v>8.42</v>
      </c>
      <c r="G8012" s="61">
        <v>8.42</v>
      </c>
      <c r="J8012" s="89">
        <v>0</v>
      </c>
      <c r="K8012" s="89">
        <v>0</v>
      </c>
    </row>
    <row r="8013" spans="1:11" ht="33.75" x14ac:dyDescent="0.2">
      <c r="A8013" s="1" t="str">
        <f t="shared" si="127"/>
        <v>SINAPI 73335</v>
      </c>
      <c r="B8013" s="3" t="s">
        <v>6064</v>
      </c>
      <c r="C8013" s="3">
        <v>73335</v>
      </c>
      <c r="D8013" s="2" t="s">
        <v>8103</v>
      </c>
      <c r="E8013" s="3" t="s">
        <v>4958</v>
      </c>
      <c r="F8013" s="61">
        <v>38.549999999999997</v>
      </c>
      <c r="G8013" s="61">
        <v>38.549999999999997</v>
      </c>
      <c r="J8013" s="89">
        <v>0</v>
      </c>
      <c r="K8013" s="89">
        <v>0</v>
      </c>
    </row>
    <row r="8014" spans="1:11" ht="33.75" x14ac:dyDescent="0.2">
      <c r="A8014" s="1" t="str">
        <f t="shared" si="127"/>
        <v>SINAPI 73340</v>
      </c>
      <c r="B8014" s="3" t="s">
        <v>6064</v>
      </c>
      <c r="C8014" s="3">
        <v>73340</v>
      </c>
      <c r="D8014" s="2" t="s">
        <v>8104</v>
      </c>
      <c r="E8014" s="3" t="s">
        <v>4958</v>
      </c>
      <c r="F8014" s="61">
        <v>158.32</v>
      </c>
      <c r="G8014" s="61">
        <v>158.32</v>
      </c>
      <c r="J8014" s="89">
        <v>0</v>
      </c>
      <c r="K8014" s="89">
        <v>0</v>
      </c>
    </row>
    <row r="8015" spans="1:11" ht="33.75" x14ac:dyDescent="0.2">
      <c r="A8015" s="1" t="str">
        <f t="shared" si="127"/>
        <v>SINAPI 89264</v>
      </c>
      <c r="B8015" s="3" t="s">
        <v>6064</v>
      </c>
      <c r="C8015" s="3">
        <v>89264</v>
      </c>
      <c r="D8015" s="2" t="s">
        <v>8105</v>
      </c>
      <c r="E8015" s="3" t="s">
        <v>4958</v>
      </c>
      <c r="F8015" s="61">
        <v>23.25</v>
      </c>
      <c r="G8015" s="61">
        <v>23.25</v>
      </c>
      <c r="J8015" s="89">
        <v>0</v>
      </c>
      <c r="K8015" s="89">
        <v>0</v>
      </c>
    </row>
    <row r="8016" spans="1:11" ht="33.75" x14ac:dyDescent="0.2">
      <c r="A8016" s="1" t="str">
        <f t="shared" si="127"/>
        <v>SINAPI 89266</v>
      </c>
      <c r="B8016" s="3" t="s">
        <v>6064</v>
      </c>
      <c r="C8016" s="3">
        <v>89266</v>
      </c>
      <c r="D8016" s="2" t="s">
        <v>8106</v>
      </c>
      <c r="E8016" s="3" t="s">
        <v>4958</v>
      </c>
      <c r="F8016" s="61">
        <v>3.73</v>
      </c>
      <c r="G8016" s="61">
        <v>3.73</v>
      </c>
      <c r="J8016" s="89">
        <v>0</v>
      </c>
      <c r="K8016" s="89">
        <v>0</v>
      </c>
    </row>
    <row r="8017" spans="1:11" ht="33.75" x14ac:dyDescent="0.2">
      <c r="A8017" s="1" t="str">
        <f t="shared" si="127"/>
        <v>SINAPI 89265</v>
      </c>
      <c r="B8017" s="3" t="s">
        <v>6064</v>
      </c>
      <c r="C8017" s="3">
        <v>89265</v>
      </c>
      <c r="D8017" s="2" t="s">
        <v>8107</v>
      </c>
      <c r="E8017" s="3" t="s">
        <v>4958</v>
      </c>
      <c r="F8017" s="61">
        <v>9.23</v>
      </c>
      <c r="G8017" s="61">
        <v>9.23</v>
      </c>
      <c r="J8017" s="89">
        <v>0</v>
      </c>
      <c r="K8017" s="89">
        <v>0</v>
      </c>
    </row>
    <row r="8018" spans="1:11" ht="33.75" x14ac:dyDescent="0.2">
      <c r="A8018" s="1" t="str">
        <f t="shared" si="127"/>
        <v>SINAPI 5705</v>
      </c>
      <c r="B8018" s="3" t="s">
        <v>6064</v>
      </c>
      <c r="C8018" s="3">
        <v>5705</v>
      </c>
      <c r="D8018" s="2" t="s">
        <v>8108</v>
      </c>
      <c r="E8018" s="3" t="s">
        <v>4958</v>
      </c>
      <c r="F8018" s="61">
        <v>42.27</v>
      </c>
      <c r="G8018" s="61">
        <v>42.27</v>
      </c>
      <c r="J8018" s="89">
        <v>0</v>
      </c>
      <c r="K8018" s="89">
        <v>0</v>
      </c>
    </row>
    <row r="8019" spans="1:11" ht="33.75" x14ac:dyDescent="0.2">
      <c r="A8019" s="1" t="str">
        <f t="shared" si="127"/>
        <v>SINAPI 53797</v>
      </c>
      <c r="B8019" s="3" t="s">
        <v>6064</v>
      </c>
      <c r="C8019" s="3">
        <v>53797</v>
      </c>
      <c r="D8019" s="2" t="s">
        <v>8109</v>
      </c>
      <c r="E8019" s="3" t="s">
        <v>4958</v>
      </c>
      <c r="F8019" s="61">
        <v>119.15</v>
      </c>
      <c r="G8019" s="61">
        <v>119.15</v>
      </c>
      <c r="J8019" s="89">
        <v>0</v>
      </c>
      <c r="K8019" s="89">
        <v>0</v>
      </c>
    </row>
    <row r="8020" spans="1:11" ht="22.5" x14ac:dyDescent="0.2">
      <c r="A8020" s="1" t="str">
        <f t="shared" si="127"/>
        <v>SINAPI 91354</v>
      </c>
      <c r="B8020" s="3" t="s">
        <v>6064</v>
      </c>
      <c r="C8020" s="3">
        <v>91354</v>
      </c>
      <c r="D8020" s="2" t="s">
        <v>8110</v>
      </c>
      <c r="E8020" s="3" t="s">
        <v>4958</v>
      </c>
      <c r="F8020" s="61">
        <v>19.239999999999998</v>
      </c>
      <c r="G8020" s="61">
        <v>19.239999999999998</v>
      </c>
      <c r="J8020" s="89">
        <v>0</v>
      </c>
      <c r="K8020" s="89">
        <v>0</v>
      </c>
    </row>
    <row r="8021" spans="1:11" ht="22.5" x14ac:dyDescent="0.2">
      <c r="A8021" s="1" t="str">
        <f t="shared" si="127"/>
        <v>SINAPI 91356</v>
      </c>
      <c r="B8021" s="3" t="s">
        <v>6064</v>
      </c>
      <c r="C8021" s="3">
        <v>91356</v>
      </c>
      <c r="D8021" s="2" t="s">
        <v>8111</v>
      </c>
      <c r="E8021" s="3" t="s">
        <v>4958</v>
      </c>
      <c r="F8021" s="61">
        <v>3.19</v>
      </c>
      <c r="G8021" s="61">
        <v>3.19</v>
      </c>
      <c r="J8021" s="89">
        <v>0</v>
      </c>
      <c r="K8021" s="89">
        <v>0</v>
      </c>
    </row>
    <row r="8022" spans="1:11" ht="22.5" x14ac:dyDescent="0.2">
      <c r="A8022" s="1" t="str">
        <f t="shared" si="127"/>
        <v>SINAPI 91355</v>
      </c>
      <c r="B8022" s="3" t="s">
        <v>6064</v>
      </c>
      <c r="C8022" s="3">
        <v>91355</v>
      </c>
      <c r="D8022" s="2" t="s">
        <v>8112</v>
      </c>
      <c r="E8022" s="3" t="s">
        <v>4958</v>
      </c>
      <c r="F8022" s="61">
        <v>7.91</v>
      </c>
      <c r="G8022" s="61">
        <v>7.91</v>
      </c>
      <c r="J8022" s="89">
        <v>0</v>
      </c>
      <c r="K8022" s="89">
        <v>0</v>
      </c>
    </row>
    <row r="8023" spans="1:11" ht="22.5" x14ac:dyDescent="0.2">
      <c r="A8023" s="1" t="str">
        <f t="shared" ref="A8023:A8086" si="128">CONCATENATE($B8023," ",$C8023)</f>
        <v>SINAPI 5751</v>
      </c>
      <c r="B8023" s="3" t="s">
        <v>6064</v>
      </c>
      <c r="C8023" s="3">
        <v>5751</v>
      </c>
      <c r="D8023" s="2" t="s">
        <v>8113</v>
      </c>
      <c r="E8023" s="3" t="s">
        <v>4958</v>
      </c>
      <c r="F8023" s="61">
        <v>36.07</v>
      </c>
      <c r="G8023" s="61">
        <v>36.07</v>
      </c>
      <c r="J8023" s="89">
        <v>0</v>
      </c>
      <c r="K8023" s="89">
        <v>0</v>
      </c>
    </row>
    <row r="8024" spans="1:11" ht="22.5" x14ac:dyDescent="0.2">
      <c r="A8024" s="1" t="str">
        <f t="shared" si="128"/>
        <v>SINAPI 53827</v>
      </c>
      <c r="B8024" s="3" t="s">
        <v>6064</v>
      </c>
      <c r="C8024" s="3">
        <v>53827</v>
      </c>
      <c r="D8024" s="2" t="s">
        <v>8114</v>
      </c>
      <c r="E8024" s="3" t="s">
        <v>4958</v>
      </c>
      <c r="F8024" s="61">
        <v>116.64</v>
      </c>
      <c r="G8024" s="61">
        <v>116.64</v>
      </c>
      <c r="J8024" s="89">
        <v>0</v>
      </c>
      <c r="K8024" s="89">
        <v>0</v>
      </c>
    </row>
    <row r="8025" spans="1:11" ht="22.5" x14ac:dyDescent="0.2">
      <c r="A8025" s="1" t="str">
        <f t="shared" si="128"/>
        <v>SINAPI 91375</v>
      </c>
      <c r="B8025" s="3" t="s">
        <v>6064</v>
      </c>
      <c r="C8025" s="3">
        <v>91375</v>
      </c>
      <c r="D8025" s="2" t="s">
        <v>8115</v>
      </c>
      <c r="E8025" s="3" t="s">
        <v>4958</v>
      </c>
      <c r="F8025" s="61">
        <v>21.13</v>
      </c>
      <c r="G8025" s="61">
        <v>21.13</v>
      </c>
      <c r="J8025" s="89">
        <v>0</v>
      </c>
      <c r="K8025" s="89">
        <v>0</v>
      </c>
    </row>
    <row r="8026" spans="1:11" ht="22.5" x14ac:dyDescent="0.2">
      <c r="A8026" s="1" t="str">
        <f t="shared" si="128"/>
        <v>SINAPI 91377</v>
      </c>
      <c r="B8026" s="3" t="s">
        <v>6064</v>
      </c>
      <c r="C8026" s="3">
        <v>91377</v>
      </c>
      <c r="D8026" s="2" t="s">
        <v>8116</v>
      </c>
      <c r="E8026" s="3" t="s">
        <v>4958</v>
      </c>
      <c r="F8026" s="61">
        <v>3.51</v>
      </c>
      <c r="G8026" s="61">
        <v>3.51</v>
      </c>
      <c r="J8026" s="89">
        <v>0</v>
      </c>
      <c r="K8026" s="89">
        <v>0</v>
      </c>
    </row>
    <row r="8027" spans="1:11" ht="22.5" x14ac:dyDescent="0.2">
      <c r="A8027" s="1" t="str">
        <f t="shared" si="128"/>
        <v>SINAPI 91376</v>
      </c>
      <c r="B8027" s="3" t="s">
        <v>6064</v>
      </c>
      <c r="C8027" s="3">
        <v>91376</v>
      </c>
      <c r="D8027" s="2" t="s">
        <v>8117</v>
      </c>
      <c r="E8027" s="3" t="s">
        <v>4958</v>
      </c>
      <c r="F8027" s="61">
        <v>8.68</v>
      </c>
      <c r="G8027" s="61">
        <v>8.68</v>
      </c>
      <c r="J8027" s="89">
        <v>0</v>
      </c>
      <c r="K8027" s="89">
        <v>0</v>
      </c>
    </row>
    <row r="8028" spans="1:11" ht="22.5" x14ac:dyDescent="0.2">
      <c r="A8028" s="1" t="str">
        <f t="shared" si="128"/>
        <v>SINAPI 5754</v>
      </c>
      <c r="B8028" s="3" t="s">
        <v>6064</v>
      </c>
      <c r="C8028" s="3">
        <v>5754</v>
      </c>
      <c r="D8028" s="2" t="s">
        <v>8118</v>
      </c>
      <c r="E8028" s="3" t="s">
        <v>4958</v>
      </c>
      <c r="F8028" s="61">
        <v>39.61</v>
      </c>
      <c r="G8028" s="61">
        <v>39.61</v>
      </c>
      <c r="J8028" s="89">
        <v>0</v>
      </c>
      <c r="K8028" s="89">
        <v>0</v>
      </c>
    </row>
    <row r="8029" spans="1:11" ht="22.5" x14ac:dyDescent="0.2">
      <c r="A8029" s="1" t="str">
        <f t="shared" si="128"/>
        <v>SINAPI 53829</v>
      </c>
      <c r="B8029" s="3" t="s">
        <v>6064</v>
      </c>
      <c r="C8029" s="3">
        <v>53829</v>
      </c>
      <c r="D8029" s="2" t="s">
        <v>8119</v>
      </c>
      <c r="E8029" s="3" t="s">
        <v>4958</v>
      </c>
      <c r="F8029" s="61">
        <v>119.15</v>
      </c>
      <c r="G8029" s="61">
        <v>119.15</v>
      </c>
      <c r="J8029" s="89">
        <v>0</v>
      </c>
      <c r="K8029" s="89">
        <v>0</v>
      </c>
    </row>
    <row r="8030" spans="1:11" ht="22.5" x14ac:dyDescent="0.2">
      <c r="A8030" s="1" t="str">
        <f t="shared" si="128"/>
        <v>SINAPI 91026</v>
      </c>
      <c r="B8030" s="3" t="s">
        <v>6064</v>
      </c>
      <c r="C8030" s="3">
        <v>91026</v>
      </c>
      <c r="D8030" s="2" t="s">
        <v>8120</v>
      </c>
      <c r="E8030" s="3" t="s">
        <v>4958</v>
      </c>
      <c r="F8030" s="61">
        <v>27.23</v>
      </c>
      <c r="G8030" s="61">
        <v>27.23</v>
      </c>
      <c r="J8030" s="89">
        <v>0</v>
      </c>
      <c r="K8030" s="89">
        <v>0</v>
      </c>
    </row>
    <row r="8031" spans="1:11" ht="22.5" x14ac:dyDescent="0.2">
      <c r="A8031" s="1" t="str">
        <f t="shared" si="128"/>
        <v>SINAPI 91028</v>
      </c>
      <c r="B8031" s="3" t="s">
        <v>6064</v>
      </c>
      <c r="C8031" s="3">
        <v>91028</v>
      </c>
      <c r="D8031" s="2" t="s">
        <v>8121</v>
      </c>
      <c r="E8031" s="3" t="s">
        <v>4958</v>
      </c>
      <c r="F8031" s="61">
        <v>4.3899999999999997</v>
      </c>
      <c r="G8031" s="61">
        <v>4.3899999999999997</v>
      </c>
      <c r="J8031" s="89">
        <v>0</v>
      </c>
      <c r="K8031" s="89">
        <v>0</v>
      </c>
    </row>
    <row r="8032" spans="1:11" ht="22.5" x14ac:dyDescent="0.2">
      <c r="A8032" s="1" t="str">
        <f t="shared" si="128"/>
        <v>SINAPI 91027</v>
      </c>
      <c r="B8032" s="3" t="s">
        <v>6064</v>
      </c>
      <c r="C8032" s="3">
        <v>91027</v>
      </c>
      <c r="D8032" s="2" t="s">
        <v>8122</v>
      </c>
      <c r="E8032" s="3" t="s">
        <v>4958</v>
      </c>
      <c r="F8032" s="61">
        <v>10.89</v>
      </c>
      <c r="G8032" s="61">
        <v>10.89</v>
      </c>
      <c r="J8032" s="89">
        <v>0</v>
      </c>
      <c r="K8032" s="89">
        <v>0</v>
      </c>
    </row>
    <row r="8033" spans="1:11" ht="22.5" x14ac:dyDescent="0.2">
      <c r="A8033" s="1" t="str">
        <f t="shared" si="128"/>
        <v>SINAPI 91029</v>
      </c>
      <c r="B8033" s="3" t="s">
        <v>6064</v>
      </c>
      <c r="C8033" s="3">
        <v>91029</v>
      </c>
      <c r="D8033" s="2" t="s">
        <v>8123</v>
      </c>
      <c r="E8033" s="3" t="s">
        <v>4958</v>
      </c>
      <c r="F8033" s="61">
        <v>49.82</v>
      </c>
      <c r="G8033" s="61">
        <v>49.82</v>
      </c>
      <c r="J8033" s="89">
        <v>0</v>
      </c>
      <c r="K8033" s="89">
        <v>0</v>
      </c>
    </row>
    <row r="8034" spans="1:11" ht="22.5" x14ac:dyDescent="0.2">
      <c r="A8034" s="1" t="str">
        <f t="shared" si="128"/>
        <v>SINAPI 91030</v>
      </c>
      <c r="B8034" s="3" t="s">
        <v>6064</v>
      </c>
      <c r="C8034" s="3">
        <v>91030</v>
      </c>
      <c r="D8034" s="2" t="s">
        <v>8124</v>
      </c>
      <c r="E8034" s="3" t="s">
        <v>4958</v>
      </c>
      <c r="F8034" s="61">
        <v>150.06</v>
      </c>
      <c r="G8034" s="61">
        <v>150.06</v>
      </c>
      <c r="J8034" s="89">
        <v>0</v>
      </c>
      <c r="K8034" s="89">
        <v>0</v>
      </c>
    </row>
    <row r="8035" spans="1:11" ht="33.75" x14ac:dyDescent="0.2">
      <c r="A8035" s="1" t="str">
        <f t="shared" si="128"/>
        <v>SINAPI 102812</v>
      </c>
      <c r="B8035" s="3" t="s">
        <v>6064</v>
      </c>
      <c r="C8035" s="3">
        <v>102812</v>
      </c>
      <c r="D8035" s="2" t="s">
        <v>8125</v>
      </c>
      <c r="E8035" s="3" t="s">
        <v>4958</v>
      </c>
      <c r="F8035" s="61">
        <v>0</v>
      </c>
      <c r="G8035" s="61">
        <v>0</v>
      </c>
      <c r="J8035" s="89"/>
      <c r="K8035" s="89"/>
    </row>
    <row r="8036" spans="1:11" ht="22.5" x14ac:dyDescent="0.2">
      <c r="A8036" s="1" t="str">
        <f t="shared" si="128"/>
        <v>SINAPI 102813</v>
      </c>
      <c r="B8036" s="3" t="s">
        <v>6064</v>
      </c>
      <c r="C8036" s="3">
        <v>102813</v>
      </c>
      <c r="D8036" s="2" t="s">
        <v>8126</v>
      </c>
      <c r="E8036" s="3" t="s">
        <v>4958</v>
      </c>
      <c r="F8036" s="61">
        <v>0</v>
      </c>
      <c r="G8036" s="61">
        <v>0</v>
      </c>
      <c r="J8036" s="89"/>
      <c r="K8036" s="89"/>
    </row>
    <row r="8037" spans="1:11" ht="33.75" x14ac:dyDescent="0.2">
      <c r="A8037" s="1" t="str">
        <f t="shared" si="128"/>
        <v>SINAPI 102814</v>
      </c>
      <c r="B8037" s="3" t="s">
        <v>6064</v>
      </c>
      <c r="C8037" s="3">
        <v>102814</v>
      </c>
      <c r="D8037" s="2" t="s">
        <v>8127</v>
      </c>
      <c r="E8037" s="3" t="s">
        <v>4958</v>
      </c>
      <c r="F8037" s="61">
        <v>0</v>
      </c>
      <c r="G8037" s="61">
        <v>0</v>
      </c>
      <c r="J8037" s="89"/>
      <c r="K8037" s="89"/>
    </row>
    <row r="8038" spans="1:11" ht="33.75" x14ac:dyDescent="0.2">
      <c r="A8038" s="1" t="str">
        <f t="shared" si="128"/>
        <v>SINAPI 102815</v>
      </c>
      <c r="B8038" s="3" t="s">
        <v>6064</v>
      </c>
      <c r="C8038" s="3">
        <v>102815</v>
      </c>
      <c r="D8038" s="2" t="s">
        <v>8128</v>
      </c>
      <c r="E8038" s="3" t="s">
        <v>4958</v>
      </c>
      <c r="F8038" s="61">
        <v>3.12</v>
      </c>
      <c r="G8038" s="61">
        <v>3.12</v>
      </c>
      <c r="J8038" s="89">
        <v>0</v>
      </c>
      <c r="K8038" s="89">
        <v>0</v>
      </c>
    </row>
    <row r="8039" spans="1:11" ht="22.5" x14ac:dyDescent="0.2">
      <c r="A8039" s="1" t="str">
        <f t="shared" si="128"/>
        <v>SINAPI 91529</v>
      </c>
      <c r="B8039" s="3" t="s">
        <v>6064</v>
      </c>
      <c r="C8039" s="3">
        <v>91529</v>
      </c>
      <c r="D8039" s="2" t="s">
        <v>8129</v>
      </c>
      <c r="E8039" s="3" t="s">
        <v>4958</v>
      </c>
      <c r="F8039" s="61">
        <v>0.84</v>
      </c>
      <c r="G8039" s="61">
        <v>0.84</v>
      </c>
      <c r="J8039" s="89">
        <v>0</v>
      </c>
      <c r="K8039" s="89">
        <v>0</v>
      </c>
    </row>
    <row r="8040" spans="1:11" ht="22.5" x14ac:dyDescent="0.2">
      <c r="A8040" s="1" t="str">
        <f t="shared" si="128"/>
        <v>SINAPI 91530</v>
      </c>
      <c r="B8040" s="3" t="s">
        <v>6064</v>
      </c>
      <c r="C8040" s="3">
        <v>91530</v>
      </c>
      <c r="D8040" s="2" t="s">
        <v>8130</v>
      </c>
      <c r="E8040" s="3" t="s">
        <v>4958</v>
      </c>
      <c r="F8040" s="61">
        <v>0.22</v>
      </c>
      <c r="G8040" s="61">
        <v>0.22</v>
      </c>
      <c r="J8040" s="89">
        <v>0</v>
      </c>
      <c r="K8040" s="89">
        <v>0</v>
      </c>
    </row>
    <row r="8041" spans="1:11" ht="22.5" x14ac:dyDescent="0.2">
      <c r="A8041" s="1" t="str">
        <f t="shared" si="128"/>
        <v>SINAPI 91531</v>
      </c>
      <c r="B8041" s="3" t="s">
        <v>6064</v>
      </c>
      <c r="C8041" s="3">
        <v>91531</v>
      </c>
      <c r="D8041" s="2" t="s">
        <v>8131</v>
      </c>
      <c r="E8041" s="3" t="s">
        <v>4958</v>
      </c>
      <c r="F8041" s="61">
        <v>1.06</v>
      </c>
      <c r="G8041" s="61">
        <v>1.06</v>
      </c>
      <c r="J8041" s="89">
        <v>0</v>
      </c>
      <c r="K8041" s="89">
        <v>0</v>
      </c>
    </row>
    <row r="8042" spans="1:11" ht="22.5" x14ac:dyDescent="0.2">
      <c r="A8042" s="1" t="str">
        <f t="shared" si="128"/>
        <v>SINAPI 91532</v>
      </c>
      <c r="B8042" s="3" t="s">
        <v>6064</v>
      </c>
      <c r="C8042" s="3">
        <v>91532</v>
      </c>
      <c r="D8042" s="2" t="s">
        <v>8132</v>
      </c>
      <c r="E8042" s="3" t="s">
        <v>4958</v>
      </c>
      <c r="F8042" s="61">
        <v>6.35</v>
      </c>
      <c r="G8042" s="61">
        <v>6.35</v>
      </c>
      <c r="J8042" s="89">
        <v>0</v>
      </c>
      <c r="K8042" s="89">
        <v>0</v>
      </c>
    </row>
    <row r="8043" spans="1:11" ht="22.5" x14ac:dyDescent="0.2">
      <c r="A8043" s="1" t="str">
        <f t="shared" si="128"/>
        <v>SINAPI 95260</v>
      </c>
      <c r="B8043" s="3" t="s">
        <v>6064</v>
      </c>
      <c r="C8043" s="3">
        <v>95260</v>
      </c>
      <c r="D8043" s="2" t="s">
        <v>8133</v>
      </c>
      <c r="E8043" s="3" t="s">
        <v>4958</v>
      </c>
      <c r="F8043" s="61">
        <v>0.68</v>
      </c>
      <c r="G8043" s="61">
        <v>0.68</v>
      </c>
      <c r="J8043" s="89">
        <v>0</v>
      </c>
      <c r="K8043" s="89">
        <v>0</v>
      </c>
    </row>
    <row r="8044" spans="1:11" x14ac:dyDescent="0.2">
      <c r="A8044" s="1" t="str">
        <f t="shared" si="128"/>
        <v>SINAPI 95261</v>
      </c>
      <c r="B8044" s="3" t="s">
        <v>6064</v>
      </c>
      <c r="C8044" s="3">
        <v>95261</v>
      </c>
      <c r="D8044" s="2" t="s">
        <v>8134</v>
      </c>
      <c r="E8044" s="3" t="s">
        <v>4958</v>
      </c>
      <c r="F8044" s="61">
        <v>0.18</v>
      </c>
      <c r="G8044" s="61">
        <v>0.18</v>
      </c>
      <c r="J8044" s="89">
        <v>0</v>
      </c>
      <c r="K8044" s="89">
        <v>0</v>
      </c>
    </row>
    <row r="8045" spans="1:11" ht="22.5" x14ac:dyDescent="0.2">
      <c r="A8045" s="1" t="str">
        <f t="shared" si="128"/>
        <v>SINAPI 95262</v>
      </c>
      <c r="B8045" s="3" t="s">
        <v>6064</v>
      </c>
      <c r="C8045" s="3">
        <v>95262</v>
      </c>
      <c r="D8045" s="2" t="s">
        <v>8135</v>
      </c>
      <c r="E8045" s="3" t="s">
        <v>4958</v>
      </c>
      <c r="F8045" s="61">
        <v>0.85</v>
      </c>
      <c r="G8045" s="61">
        <v>0.85</v>
      </c>
      <c r="J8045" s="89">
        <v>0</v>
      </c>
      <c r="K8045" s="89">
        <v>0</v>
      </c>
    </row>
    <row r="8046" spans="1:11" ht="22.5" x14ac:dyDescent="0.2">
      <c r="A8046" s="1" t="str">
        <f t="shared" si="128"/>
        <v>SINAPI 95263</v>
      </c>
      <c r="B8046" s="3" t="s">
        <v>6064</v>
      </c>
      <c r="C8046" s="3">
        <v>95263</v>
      </c>
      <c r="D8046" s="2" t="s">
        <v>8136</v>
      </c>
      <c r="E8046" s="3" t="s">
        <v>4958</v>
      </c>
      <c r="F8046" s="61">
        <v>4.8099999999999996</v>
      </c>
      <c r="G8046" s="61">
        <v>4.8099999999999996</v>
      </c>
      <c r="J8046" s="89">
        <v>0</v>
      </c>
      <c r="K8046" s="89">
        <v>0</v>
      </c>
    </row>
    <row r="8047" spans="1:11" ht="22.5" x14ac:dyDescent="0.2">
      <c r="A8047" s="1" t="str">
        <f t="shared" si="128"/>
        <v>SINAPI 90968</v>
      </c>
      <c r="B8047" s="3" t="s">
        <v>6064</v>
      </c>
      <c r="C8047" s="3">
        <v>90968</v>
      </c>
      <c r="D8047" s="2" t="s">
        <v>8137</v>
      </c>
      <c r="E8047" s="3" t="s">
        <v>4958</v>
      </c>
      <c r="F8047" s="61">
        <v>6.66</v>
      </c>
      <c r="G8047" s="61">
        <v>6.66</v>
      </c>
      <c r="J8047" s="89">
        <v>1</v>
      </c>
      <c r="K8047" s="89">
        <v>1</v>
      </c>
    </row>
    <row r="8048" spans="1:11" ht="22.5" x14ac:dyDescent="0.2">
      <c r="A8048" s="1" t="str">
        <f t="shared" si="128"/>
        <v>SINAPI 90969</v>
      </c>
      <c r="B8048" s="3" t="s">
        <v>6064</v>
      </c>
      <c r="C8048" s="3">
        <v>90969</v>
      </c>
      <c r="D8048" s="2" t="s">
        <v>8138</v>
      </c>
      <c r="E8048" s="3" t="s">
        <v>4958</v>
      </c>
      <c r="F8048" s="61">
        <v>1.78</v>
      </c>
      <c r="G8048" s="61">
        <v>1.78</v>
      </c>
      <c r="J8048" s="89">
        <v>1</v>
      </c>
      <c r="K8048" s="89">
        <v>1</v>
      </c>
    </row>
    <row r="8049" spans="1:11" ht="22.5" x14ac:dyDescent="0.2">
      <c r="A8049" s="1" t="str">
        <f t="shared" si="128"/>
        <v>SINAPI 90970</v>
      </c>
      <c r="B8049" s="3" t="s">
        <v>6064</v>
      </c>
      <c r="C8049" s="3">
        <v>90970</v>
      </c>
      <c r="D8049" s="2" t="s">
        <v>8139</v>
      </c>
      <c r="E8049" s="3" t="s">
        <v>4958</v>
      </c>
      <c r="F8049" s="61">
        <v>8.34</v>
      </c>
      <c r="G8049" s="61">
        <v>8.34</v>
      </c>
      <c r="J8049" s="89">
        <v>1</v>
      </c>
      <c r="K8049" s="89">
        <v>1</v>
      </c>
    </row>
    <row r="8050" spans="1:11" ht="22.5" x14ac:dyDescent="0.2">
      <c r="A8050" s="1" t="str">
        <f t="shared" si="128"/>
        <v>SINAPI 90971</v>
      </c>
      <c r="B8050" s="3" t="s">
        <v>6064</v>
      </c>
      <c r="C8050" s="3">
        <v>90971</v>
      </c>
      <c r="D8050" s="2" t="s">
        <v>8140</v>
      </c>
      <c r="E8050" s="3" t="s">
        <v>4958</v>
      </c>
      <c r="F8050" s="61">
        <v>61.99</v>
      </c>
      <c r="G8050" s="61">
        <v>61.99</v>
      </c>
      <c r="J8050" s="89">
        <v>0</v>
      </c>
      <c r="K8050" s="89">
        <v>0</v>
      </c>
    </row>
    <row r="8051" spans="1:11" ht="22.5" x14ac:dyDescent="0.2">
      <c r="A8051" s="1" t="str">
        <f t="shared" si="128"/>
        <v>SINAPI 90992</v>
      </c>
      <c r="B8051" s="3" t="s">
        <v>6064</v>
      </c>
      <c r="C8051" s="3">
        <v>90992</v>
      </c>
      <c r="D8051" s="2" t="s">
        <v>8141</v>
      </c>
      <c r="E8051" s="3" t="s">
        <v>4958</v>
      </c>
      <c r="F8051" s="61">
        <v>7.9</v>
      </c>
      <c r="G8051" s="61">
        <v>7.9</v>
      </c>
      <c r="J8051" s="89">
        <v>1</v>
      </c>
      <c r="K8051" s="89">
        <v>1</v>
      </c>
    </row>
    <row r="8052" spans="1:11" ht="22.5" x14ac:dyDescent="0.2">
      <c r="A8052" s="1" t="str">
        <f t="shared" si="128"/>
        <v>SINAPI 90993</v>
      </c>
      <c r="B8052" s="3" t="s">
        <v>6064</v>
      </c>
      <c r="C8052" s="3">
        <v>90993</v>
      </c>
      <c r="D8052" s="2" t="s">
        <v>8142</v>
      </c>
      <c r="E8052" s="3" t="s">
        <v>4958</v>
      </c>
      <c r="F8052" s="61">
        <v>2.12</v>
      </c>
      <c r="G8052" s="61">
        <v>2.12</v>
      </c>
      <c r="J8052" s="89">
        <v>1</v>
      </c>
      <c r="K8052" s="89">
        <v>1</v>
      </c>
    </row>
    <row r="8053" spans="1:11" ht="22.5" x14ac:dyDescent="0.2">
      <c r="A8053" s="1" t="str">
        <f t="shared" si="128"/>
        <v>SINAPI 90994</v>
      </c>
      <c r="B8053" s="3" t="s">
        <v>6064</v>
      </c>
      <c r="C8053" s="3">
        <v>90994</v>
      </c>
      <c r="D8053" s="2" t="s">
        <v>8143</v>
      </c>
      <c r="E8053" s="3" t="s">
        <v>4958</v>
      </c>
      <c r="F8053" s="61">
        <v>9.89</v>
      </c>
      <c r="G8053" s="61">
        <v>9.89</v>
      </c>
      <c r="J8053" s="89">
        <v>1</v>
      </c>
      <c r="K8053" s="89">
        <v>1</v>
      </c>
    </row>
    <row r="8054" spans="1:11" ht="22.5" x14ac:dyDescent="0.2">
      <c r="A8054" s="1" t="str">
        <f t="shared" si="128"/>
        <v>SINAPI 90995</v>
      </c>
      <c r="B8054" s="3" t="s">
        <v>6064</v>
      </c>
      <c r="C8054" s="3">
        <v>90995</v>
      </c>
      <c r="D8054" s="2" t="s">
        <v>8144</v>
      </c>
      <c r="E8054" s="3" t="s">
        <v>4958</v>
      </c>
      <c r="F8054" s="61">
        <v>84.21</v>
      </c>
      <c r="G8054" s="61">
        <v>84.21</v>
      </c>
      <c r="J8054" s="89">
        <v>0</v>
      </c>
      <c r="K8054" s="89">
        <v>0</v>
      </c>
    </row>
    <row r="8055" spans="1:11" ht="22.5" x14ac:dyDescent="0.2">
      <c r="A8055" s="1" t="str">
        <f t="shared" si="128"/>
        <v>SINAPI 90957</v>
      </c>
      <c r="B8055" s="3" t="s">
        <v>6064</v>
      </c>
      <c r="C8055" s="3">
        <v>90957</v>
      </c>
      <c r="D8055" s="2" t="s">
        <v>8145</v>
      </c>
      <c r="E8055" s="3" t="s">
        <v>4958</v>
      </c>
      <c r="F8055" s="61">
        <v>4.97</v>
      </c>
      <c r="G8055" s="61">
        <v>4.97</v>
      </c>
      <c r="J8055" s="89">
        <v>1</v>
      </c>
      <c r="K8055" s="89">
        <v>1</v>
      </c>
    </row>
    <row r="8056" spans="1:11" ht="22.5" x14ac:dyDescent="0.2">
      <c r="A8056" s="1" t="str">
        <f t="shared" si="128"/>
        <v>SINAPI 90958</v>
      </c>
      <c r="B8056" s="3" t="s">
        <v>6064</v>
      </c>
      <c r="C8056" s="3">
        <v>90958</v>
      </c>
      <c r="D8056" s="2" t="s">
        <v>8146</v>
      </c>
      <c r="E8056" s="3" t="s">
        <v>4958</v>
      </c>
      <c r="F8056" s="61">
        <v>1.33</v>
      </c>
      <c r="G8056" s="61">
        <v>1.33</v>
      </c>
      <c r="J8056" s="89">
        <v>1</v>
      </c>
      <c r="K8056" s="89">
        <v>1</v>
      </c>
    </row>
    <row r="8057" spans="1:11" ht="22.5" x14ac:dyDescent="0.2">
      <c r="A8057" s="1" t="str">
        <f t="shared" si="128"/>
        <v>SINAPI 5797</v>
      </c>
      <c r="B8057" s="3" t="s">
        <v>6064</v>
      </c>
      <c r="C8057" s="3">
        <v>5797</v>
      </c>
      <c r="D8057" s="2" t="s">
        <v>8147</v>
      </c>
      <c r="E8057" s="3" t="s">
        <v>4958</v>
      </c>
      <c r="F8057" s="61">
        <v>6.22</v>
      </c>
      <c r="G8057" s="61">
        <v>6.22</v>
      </c>
      <c r="J8057" s="89">
        <v>1</v>
      </c>
      <c r="K8057" s="89">
        <v>1</v>
      </c>
    </row>
    <row r="8058" spans="1:11" ht="22.5" x14ac:dyDescent="0.2">
      <c r="A8058" s="1" t="str">
        <f t="shared" si="128"/>
        <v>SINAPI 53865</v>
      </c>
      <c r="B8058" s="3" t="s">
        <v>6064</v>
      </c>
      <c r="C8058" s="3">
        <v>53865</v>
      </c>
      <c r="D8058" s="2" t="s">
        <v>8148</v>
      </c>
      <c r="E8058" s="3" t="s">
        <v>4958</v>
      </c>
      <c r="F8058" s="61">
        <v>48.22</v>
      </c>
      <c r="G8058" s="61">
        <v>48.22</v>
      </c>
      <c r="J8058" s="89">
        <v>0</v>
      </c>
      <c r="K8058" s="89">
        <v>0</v>
      </c>
    </row>
    <row r="8059" spans="1:11" ht="22.5" x14ac:dyDescent="0.2">
      <c r="A8059" s="1" t="str">
        <f t="shared" si="128"/>
        <v>SINAPI 90975</v>
      </c>
      <c r="B8059" s="3" t="s">
        <v>6064</v>
      </c>
      <c r="C8059" s="3">
        <v>90975</v>
      </c>
      <c r="D8059" s="2" t="s">
        <v>8149</v>
      </c>
      <c r="E8059" s="3" t="s">
        <v>4958</v>
      </c>
      <c r="F8059" s="61">
        <v>16.920000000000002</v>
      </c>
      <c r="G8059" s="61">
        <v>16.920000000000002</v>
      </c>
      <c r="J8059" s="89">
        <v>1</v>
      </c>
      <c r="K8059" s="89">
        <v>1</v>
      </c>
    </row>
    <row r="8060" spans="1:11" ht="22.5" x14ac:dyDescent="0.2">
      <c r="A8060" s="1" t="str">
        <f t="shared" si="128"/>
        <v>SINAPI 90976</v>
      </c>
      <c r="B8060" s="3" t="s">
        <v>6064</v>
      </c>
      <c r="C8060" s="3">
        <v>90976</v>
      </c>
      <c r="D8060" s="2" t="s">
        <v>8150</v>
      </c>
      <c r="E8060" s="3" t="s">
        <v>4958</v>
      </c>
      <c r="F8060" s="61">
        <v>4.54</v>
      </c>
      <c r="G8060" s="61">
        <v>4.54</v>
      </c>
      <c r="J8060" s="89">
        <v>1</v>
      </c>
      <c r="K8060" s="89">
        <v>1</v>
      </c>
    </row>
    <row r="8061" spans="1:11" ht="22.5" x14ac:dyDescent="0.2">
      <c r="A8061" s="1" t="str">
        <f t="shared" si="128"/>
        <v>SINAPI 90977</v>
      </c>
      <c r="B8061" s="3" t="s">
        <v>6064</v>
      </c>
      <c r="C8061" s="3">
        <v>90977</v>
      </c>
      <c r="D8061" s="2" t="s">
        <v>8151</v>
      </c>
      <c r="E8061" s="3" t="s">
        <v>4958</v>
      </c>
      <c r="F8061" s="61">
        <v>21.17</v>
      </c>
      <c r="G8061" s="61">
        <v>21.17</v>
      </c>
      <c r="J8061" s="89">
        <v>1</v>
      </c>
      <c r="K8061" s="89">
        <v>1</v>
      </c>
    </row>
    <row r="8062" spans="1:11" ht="22.5" x14ac:dyDescent="0.2">
      <c r="A8062" s="1" t="str">
        <f t="shared" si="128"/>
        <v>SINAPI 90978</v>
      </c>
      <c r="B8062" s="3" t="s">
        <v>6064</v>
      </c>
      <c r="C8062" s="3">
        <v>90978</v>
      </c>
      <c r="D8062" s="2" t="s">
        <v>8152</v>
      </c>
      <c r="E8062" s="3" t="s">
        <v>4958</v>
      </c>
      <c r="F8062" s="61">
        <v>160.83000000000001</v>
      </c>
      <c r="G8062" s="61">
        <v>160.83000000000001</v>
      </c>
      <c r="J8062" s="89">
        <v>0</v>
      </c>
      <c r="K8062" s="89">
        <v>0</v>
      </c>
    </row>
    <row r="8063" spans="1:11" ht="22.5" x14ac:dyDescent="0.2">
      <c r="A8063" s="1" t="str">
        <f t="shared" si="128"/>
        <v>SINAPI 90960</v>
      </c>
      <c r="B8063" s="3" t="s">
        <v>6064</v>
      </c>
      <c r="C8063" s="3">
        <v>90960</v>
      </c>
      <c r="D8063" s="2" t="s">
        <v>8153</v>
      </c>
      <c r="E8063" s="3" t="s">
        <v>4958</v>
      </c>
      <c r="F8063" s="61">
        <v>6.64</v>
      </c>
      <c r="G8063" s="61">
        <v>6.64</v>
      </c>
      <c r="J8063" s="89">
        <v>1</v>
      </c>
      <c r="K8063" s="89">
        <v>1</v>
      </c>
    </row>
    <row r="8064" spans="1:11" ht="22.5" x14ac:dyDescent="0.2">
      <c r="A8064" s="1" t="str">
        <f t="shared" si="128"/>
        <v>SINAPI 90961</v>
      </c>
      <c r="B8064" s="3" t="s">
        <v>6064</v>
      </c>
      <c r="C8064" s="3">
        <v>90961</v>
      </c>
      <c r="D8064" s="2" t="s">
        <v>8154</v>
      </c>
      <c r="E8064" s="3" t="s">
        <v>4958</v>
      </c>
      <c r="F8064" s="61">
        <v>1.78</v>
      </c>
      <c r="G8064" s="61">
        <v>1.78</v>
      </c>
      <c r="J8064" s="89">
        <v>1</v>
      </c>
      <c r="K8064" s="89">
        <v>1</v>
      </c>
    </row>
    <row r="8065" spans="1:11" ht="22.5" x14ac:dyDescent="0.2">
      <c r="A8065" s="1" t="str">
        <f t="shared" si="128"/>
        <v>SINAPI 90962</v>
      </c>
      <c r="B8065" s="3" t="s">
        <v>6064</v>
      </c>
      <c r="C8065" s="3">
        <v>90962</v>
      </c>
      <c r="D8065" s="2" t="s">
        <v>8155</v>
      </c>
      <c r="E8065" s="3" t="s">
        <v>4958</v>
      </c>
      <c r="F8065" s="61">
        <v>8.31</v>
      </c>
      <c r="G8065" s="61">
        <v>8.31</v>
      </c>
      <c r="J8065" s="89">
        <v>1</v>
      </c>
      <c r="K8065" s="89">
        <v>1</v>
      </c>
    </row>
    <row r="8066" spans="1:11" ht="22.5" x14ac:dyDescent="0.2">
      <c r="A8066" s="1" t="str">
        <f t="shared" si="128"/>
        <v>SINAPI 90963</v>
      </c>
      <c r="B8066" s="3" t="s">
        <v>6064</v>
      </c>
      <c r="C8066" s="3">
        <v>90963</v>
      </c>
      <c r="D8066" s="2" t="s">
        <v>8156</v>
      </c>
      <c r="E8066" s="3" t="s">
        <v>4958</v>
      </c>
      <c r="F8066" s="61">
        <v>15.3</v>
      </c>
      <c r="G8066" s="61">
        <v>15.3</v>
      </c>
      <c r="J8066" s="89">
        <v>0</v>
      </c>
      <c r="K8066" s="89">
        <v>0</v>
      </c>
    </row>
    <row r="8067" spans="1:11" ht="22.5" x14ac:dyDescent="0.2">
      <c r="A8067" s="1" t="str">
        <f t="shared" si="128"/>
        <v>SINAPI 102966</v>
      </c>
      <c r="B8067" s="3" t="s">
        <v>6064</v>
      </c>
      <c r="C8067" s="3">
        <v>102966</v>
      </c>
      <c r="D8067" s="2" t="s">
        <v>8157</v>
      </c>
      <c r="E8067" s="3" t="s">
        <v>4958</v>
      </c>
      <c r="F8067" s="61">
        <v>0</v>
      </c>
      <c r="G8067" s="61">
        <v>0</v>
      </c>
      <c r="J8067" s="89"/>
      <c r="K8067" s="89"/>
    </row>
    <row r="8068" spans="1:11" ht="22.5" x14ac:dyDescent="0.2">
      <c r="A8068" s="1" t="str">
        <f t="shared" si="128"/>
        <v>SINAPI 102967</v>
      </c>
      <c r="B8068" s="3" t="s">
        <v>6064</v>
      </c>
      <c r="C8068" s="3">
        <v>102967</v>
      </c>
      <c r="D8068" s="2" t="s">
        <v>8158</v>
      </c>
      <c r="E8068" s="3" t="s">
        <v>4958</v>
      </c>
      <c r="F8068" s="61">
        <v>0</v>
      </c>
      <c r="G8068" s="61">
        <v>0</v>
      </c>
      <c r="J8068" s="89"/>
      <c r="K8068" s="89"/>
    </row>
    <row r="8069" spans="1:11" ht="22.5" x14ac:dyDescent="0.2">
      <c r="A8069" s="1" t="str">
        <f t="shared" si="128"/>
        <v>SINAPI 102968</v>
      </c>
      <c r="B8069" s="3" t="s">
        <v>6064</v>
      </c>
      <c r="C8069" s="3">
        <v>102968</v>
      </c>
      <c r="D8069" s="2" t="s">
        <v>8159</v>
      </c>
      <c r="E8069" s="3" t="s">
        <v>4958</v>
      </c>
      <c r="F8069" s="61">
        <v>0</v>
      </c>
      <c r="G8069" s="61">
        <v>0</v>
      </c>
      <c r="J8069" s="89"/>
      <c r="K8069" s="89"/>
    </row>
    <row r="8070" spans="1:11" ht="22.5" x14ac:dyDescent="0.2">
      <c r="A8070" s="1" t="str">
        <f t="shared" si="128"/>
        <v>SINAPI 102969</v>
      </c>
      <c r="B8070" s="3" t="s">
        <v>6064</v>
      </c>
      <c r="C8070" s="3">
        <v>102969</v>
      </c>
      <c r="D8070" s="2" t="s">
        <v>8160</v>
      </c>
      <c r="E8070" s="3" t="s">
        <v>4958</v>
      </c>
      <c r="F8070" s="61">
        <v>0.13</v>
      </c>
      <c r="G8070" s="61">
        <v>0.13</v>
      </c>
      <c r="J8070" s="89">
        <v>0</v>
      </c>
      <c r="K8070" s="89">
        <v>0</v>
      </c>
    </row>
    <row r="8071" spans="1:11" ht="22.5" x14ac:dyDescent="0.2">
      <c r="A8071" s="1" t="str">
        <f t="shared" si="128"/>
        <v>SINAPI 102818</v>
      </c>
      <c r="B8071" s="3" t="s">
        <v>6064</v>
      </c>
      <c r="C8071" s="3">
        <v>102818</v>
      </c>
      <c r="D8071" s="2" t="s">
        <v>8161</v>
      </c>
      <c r="E8071" s="3" t="s">
        <v>4958</v>
      </c>
      <c r="F8071" s="61">
        <v>0</v>
      </c>
      <c r="G8071" s="61">
        <v>0</v>
      </c>
      <c r="J8071" s="89"/>
      <c r="K8071" s="89"/>
    </row>
    <row r="8072" spans="1:11" ht="22.5" x14ac:dyDescent="0.2">
      <c r="A8072" s="1" t="str">
        <f t="shared" si="128"/>
        <v>SINAPI 102819</v>
      </c>
      <c r="B8072" s="3" t="s">
        <v>6064</v>
      </c>
      <c r="C8072" s="3">
        <v>102819</v>
      </c>
      <c r="D8072" s="2" t="s">
        <v>8162</v>
      </c>
      <c r="E8072" s="3" t="s">
        <v>4958</v>
      </c>
      <c r="F8072" s="61">
        <v>0</v>
      </c>
      <c r="G8072" s="61">
        <v>0</v>
      </c>
      <c r="J8072" s="89"/>
      <c r="K8072" s="89"/>
    </row>
    <row r="8073" spans="1:11" ht="22.5" x14ac:dyDescent="0.2">
      <c r="A8073" s="1" t="str">
        <f t="shared" si="128"/>
        <v>SINAPI 102820</v>
      </c>
      <c r="B8073" s="3" t="s">
        <v>6064</v>
      </c>
      <c r="C8073" s="3">
        <v>102820</v>
      </c>
      <c r="D8073" s="2" t="s">
        <v>8163</v>
      </c>
      <c r="E8073" s="3" t="s">
        <v>4958</v>
      </c>
      <c r="F8073" s="61">
        <v>0</v>
      </c>
      <c r="G8073" s="61">
        <v>0</v>
      </c>
      <c r="J8073" s="89"/>
      <c r="K8073" s="89"/>
    </row>
    <row r="8074" spans="1:11" ht="22.5" x14ac:dyDescent="0.2">
      <c r="A8074" s="1" t="str">
        <f t="shared" si="128"/>
        <v>SINAPI 102832</v>
      </c>
      <c r="B8074" s="3" t="s">
        <v>6064</v>
      </c>
      <c r="C8074" s="3">
        <v>102832</v>
      </c>
      <c r="D8074" s="2" t="s">
        <v>8164</v>
      </c>
      <c r="E8074" s="3" t="s">
        <v>4958</v>
      </c>
      <c r="F8074" s="61">
        <v>7.82</v>
      </c>
      <c r="G8074" s="61">
        <v>7.82</v>
      </c>
      <c r="J8074" s="89">
        <v>0</v>
      </c>
      <c r="K8074" s="89">
        <v>0</v>
      </c>
    </row>
    <row r="8075" spans="1:11" ht="22.5" x14ac:dyDescent="0.2">
      <c r="A8075" s="1" t="str">
        <f t="shared" si="128"/>
        <v>SINAPI 102823</v>
      </c>
      <c r="B8075" s="3" t="s">
        <v>6064</v>
      </c>
      <c r="C8075" s="3">
        <v>102823</v>
      </c>
      <c r="D8075" s="2" t="s">
        <v>8165</v>
      </c>
      <c r="E8075" s="3" t="s">
        <v>4958</v>
      </c>
      <c r="F8075" s="61">
        <v>0</v>
      </c>
      <c r="G8075" s="61">
        <v>0</v>
      </c>
      <c r="J8075" s="89"/>
      <c r="K8075" s="89"/>
    </row>
    <row r="8076" spans="1:11" ht="22.5" x14ac:dyDescent="0.2">
      <c r="A8076" s="1" t="str">
        <f t="shared" si="128"/>
        <v>SINAPI 102824</v>
      </c>
      <c r="B8076" s="3" t="s">
        <v>6064</v>
      </c>
      <c r="C8076" s="3">
        <v>102824</v>
      </c>
      <c r="D8076" s="2" t="s">
        <v>8166</v>
      </c>
      <c r="E8076" s="3" t="s">
        <v>4958</v>
      </c>
      <c r="F8076" s="61">
        <v>0</v>
      </c>
      <c r="G8076" s="61">
        <v>0</v>
      </c>
      <c r="J8076" s="89"/>
      <c r="K8076" s="89"/>
    </row>
    <row r="8077" spans="1:11" ht="22.5" x14ac:dyDescent="0.2">
      <c r="A8077" s="1" t="str">
        <f t="shared" si="128"/>
        <v>SINAPI 102825</v>
      </c>
      <c r="B8077" s="3" t="s">
        <v>6064</v>
      </c>
      <c r="C8077" s="3">
        <v>102825</v>
      </c>
      <c r="D8077" s="2" t="s">
        <v>8167</v>
      </c>
      <c r="E8077" s="3" t="s">
        <v>4958</v>
      </c>
      <c r="F8077" s="61">
        <v>0</v>
      </c>
      <c r="G8077" s="61">
        <v>0</v>
      </c>
      <c r="J8077" s="89"/>
      <c r="K8077" s="89"/>
    </row>
    <row r="8078" spans="1:11" ht="22.5" x14ac:dyDescent="0.2">
      <c r="A8078" s="1" t="str">
        <f t="shared" si="128"/>
        <v>SINAPI 102826</v>
      </c>
      <c r="B8078" s="3" t="s">
        <v>6064</v>
      </c>
      <c r="C8078" s="3">
        <v>102826</v>
      </c>
      <c r="D8078" s="2" t="s">
        <v>8168</v>
      </c>
      <c r="E8078" s="3" t="s">
        <v>4958</v>
      </c>
      <c r="F8078" s="61">
        <v>5.86</v>
      </c>
      <c r="G8078" s="61">
        <v>5.86</v>
      </c>
      <c r="J8078" s="89">
        <v>0</v>
      </c>
      <c r="K8078" s="89">
        <v>0</v>
      </c>
    </row>
    <row r="8079" spans="1:11" ht="22.5" x14ac:dyDescent="0.2">
      <c r="A8079" s="1" t="str">
        <f t="shared" si="128"/>
        <v>SINAPI 103934</v>
      </c>
      <c r="B8079" s="3" t="s">
        <v>6064</v>
      </c>
      <c r="C8079" s="3">
        <v>103934</v>
      </c>
      <c r="D8079" s="2" t="s">
        <v>8169</v>
      </c>
      <c r="E8079" s="3" t="s">
        <v>4958</v>
      </c>
      <c r="F8079" s="61">
        <v>0</v>
      </c>
      <c r="G8079" s="61">
        <v>0</v>
      </c>
      <c r="J8079" s="89"/>
      <c r="K8079" s="89"/>
    </row>
    <row r="8080" spans="1:11" ht="22.5" x14ac:dyDescent="0.2">
      <c r="A8080" s="1" t="str">
        <f t="shared" si="128"/>
        <v>SINAPI 103935</v>
      </c>
      <c r="B8080" s="3" t="s">
        <v>6064</v>
      </c>
      <c r="C8080" s="3">
        <v>103935</v>
      </c>
      <c r="D8080" s="2" t="s">
        <v>8170</v>
      </c>
      <c r="E8080" s="3" t="s">
        <v>4958</v>
      </c>
      <c r="F8080" s="61">
        <v>0</v>
      </c>
      <c r="G8080" s="61">
        <v>0</v>
      </c>
      <c r="J8080" s="89"/>
      <c r="K8080" s="89"/>
    </row>
    <row r="8081" spans="1:11" ht="22.5" x14ac:dyDescent="0.2">
      <c r="A8081" s="1" t="str">
        <f t="shared" si="128"/>
        <v>SINAPI 103936</v>
      </c>
      <c r="B8081" s="3" t="s">
        <v>6064</v>
      </c>
      <c r="C8081" s="3">
        <v>103936</v>
      </c>
      <c r="D8081" s="2" t="s">
        <v>8171</v>
      </c>
      <c r="E8081" s="3" t="s">
        <v>4958</v>
      </c>
      <c r="F8081" s="61">
        <v>0</v>
      </c>
      <c r="G8081" s="61">
        <v>0</v>
      </c>
      <c r="J8081" s="89"/>
      <c r="K8081" s="89"/>
    </row>
    <row r="8082" spans="1:11" ht="33.75" x14ac:dyDescent="0.2">
      <c r="A8082" s="1" t="str">
        <f t="shared" si="128"/>
        <v>SINAPI 103937</v>
      </c>
      <c r="B8082" s="3" t="s">
        <v>6064</v>
      </c>
      <c r="C8082" s="3">
        <v>103937</v>
      </c>
      <c r="D8082" s="2" t="s">
        <v>8172</v>
      </c>
      <c r="E8082" s="3" t="s">
        <v>4958</v>
      </c>
      <c r="F8082" s="61">
        <v>1.4</v>
      </c>
      <c r="G8082" s="61">
        <v>1.4</v>
      </c>
      <c r="J8082" s="89">
        <v>0</v>
      </c>
      <c r="K8082" s="89">
        <v>0</v>
      </c>
    </row>
    <row r="8083" spans="1:11" ht="22.5" x14ac:dyDescent="0.2">
      <c r="A8083" s="1" t="str">
        <f t="shared" si="128"/>
        <v>SINAPI 103940</v>
      </c>
      <c r="B8083" s="3" t="s">
        <v>6064</v>
      </c>
      <c r="C8083" s="3">
        <v>103940</v>
      </c>
      <c r="D8083" s="2" t="s">
        <v>8173</v>
      </c>
      <c r="E8083" s="3" t="s">
        <v>4958</v>
      </c>
      <c r="F8083" s="61">
        <v>0</v>
      </c>
      <c r="G8083" s="61">
        <v>0</v>
      </c>
      <c r="J8083" s="89"/>
      <c r="K8083" s="89"/>
    </row>
    <row r="8084" spans="1:11" ht="22.5" x14ac:dyDescent="0.2">
      <c r="A8084" s="1" t="str">
        <f t="shared" si="128"/>
        <v>SINAPI 103941</v>
      </c>
      <c r="B8084" s="3" t="s">
        <v>6064</v>
      </c>
      <c r="C8084" s="3">
        <v>103941</v>
      </c>
      <c r="D8084" s="2" t="s">
        <v>8174</v>
      </c>
      <c r="E8084" s="3" t="s">
        <v>4958</v>
      </c>
      <c r="F8084" s="61">
        <v>0</v>
      </c>
      <c r="G8084" s="61">
        <v>0</v>
      </c>
      <c r="J8084" s="89"/>
      <c r="K8084" s="89"/>
    </row>
    <row r="8085" spans="1:11" ht="22.5" x14ac:dyDescent="0.2">
      <c r="A8085" s="1" t="str">
        <f t="shared" si="128"/>
        <v>SINAPI 103942</v>
      </c>
      <c r="B8085" s="3" t="s">
        <v>6064</v>
      </c>
      <c r="C8085" s="3">
        <v>103942</v>
      </c>
      <c r="D8085" s="2" t="s">
        <v>8175</v>
      </c>
      <c r="E8085" s="3" t="s">
        <v>4958</v>
      </c>
      <c r="F8085" s="61">
        <v>0</v>
      </c>
      <c r="G8085" s="61">
        <v>0</v>
      </c>
      <c r="J8085" s="89"/>
      <c r="K8085" s="89"/>
    </row>
    <row r="8086" spans="1:11" ht="33.75" x14ac:dyDescent="0.2">
      <c r="A8086" s="1" t="str">
        <f t="shared" si="128"/>
        <v>SINAPI 103943</v>
      </c>
      <c r="B8086" s="3" t="s">
        <v>6064</v>
      </c>
      <c r="C8086" s="3">
        <v>103943</v>
      </c>
      <c r="D8086" s="2" t="s">
        <v>8176</v>
      </c>
      <c r="E8086" s="3" t="s">
        <v>4958</v>
      </c>
      <c r="F8086" s="61">
        <v>1.4</v>
      </c>
      <c r="G8086" s="61">
        <v>1.4</v>
      </c>
      <c r="J8086" s="89">
        <v>0</v>
      </c>
      <c r="K8086" s="89">
        <v>0</v>
      </c>
    </row>
    <row r="8087" spans="1:11" ht="22.5" x14ac:dyDescent="0.2">
      <c r="A8087" s="1" t="str">
        <f t="shared" ref="A8087:A8150" si="129">CONCATENATE($B8087," ",$C8087)</f>
        <v>SINAPI 91279</v>
      </c>
      <c r="B8087" s="3" t="s">
        <v>6064</v>
      </c>
      <c r="C8087" s="3">
        <v>91279</v>
      </c>
      <c r="D8087" s="2" t="s">
        <v>8177</v>
      </c>
      <c r="E8087" s="3" t="s">
        <v>4958</v>
      </c>
      <c r="F8087" s="61">
        <v>0.91</v>
      </c>
      <c r="G8087" s="61">
        <v>0.91</v>
      </c>
      <c r="J8087" s="89">
        <v>0</v>
      </c>
      <c r="K8087" s="89">
        <v>0</v>
      </c>
    </row>
    <row r="8088" spans="1:11" ht="22.5" x14ac:dyDescent="0.2">
      <c r="A8088" s="1" t="str">
        <f t="shared" si="129"/>
        <v>SINAPI 91280</v>
      </c>
      <c r="B8088" s="3" t="s">
        <v>6064</v>
      </c>
      <c r="C8088" s="3">
        <v>91280</v>
      </c>
      <c r="D8088" s="2" t="s">
        <v>8178</v>
      </c>
      <c r="E8088" s="3" t="s">
        <v>4958</v>
      </c>
      <c r="F8088" s="61">
        <v>0.2</v>
      </c>
      <c r="G8088" s="61">
        <v>0.2</v>
      </c>
      <c r="J8088" s="89">
        <v>0</v>
      </c>
      <c r="K8088" s="89">
        <v>0</v>
      </c>
    </row>
    <row r="8089" spans="1:11" ht="22.5" x14ac:dyDescent="0.2">
      <c r="A8089" s="1" t="str">
        <f t="shared" si="129"/>
        <v>SINAPI 91281</v>
      </c>
      <c r="B8089" s="3" t="s">
        <v>6064</v>
      </c>
      <c r="C8089" s="3">
        <v>91281</v>
      </c>
      <c r="D8089" s="2" t="s">
        <v>8179</v>
      </c>
      <c r="E8089" s="3" t="s">
        <v>4958</v>
      </c>
      <c r="F8089" s="61">
        <v>1.1399999999999999</v>
      </c>
      <c r="G8089" s="61">
        <v>1.1399999999999999</v>
      </c>
      <c r="J8089" s="89">
        <v>0</v>
      </c>
      <c r="K8089" s="89">
        <v>0</v>
      </c>
    </row>
    <row r="8090" spans="1:11" ht="22.5" x14ac:dyDescent="0.2">
      <c r="A8090" s="1" t="str">
        <f t="shared" si="129"/>
        <v>SINAPI 91282</v>
      </c>
      <c r="B8090" s="3" t="s">
        <v>6064</v>
      </c>
      <c r="C8090" s="3">
        <v>91282</v>
      </c>
      <c r="D8090" s="2" t="s">
        <v>8180</v>
      </c>
      <c r="E8090" s="3" t="s">
        <v>4958</v>
      </c>
      <c r="F8090" s="61">
        <v>8.94</v>
      </c>
      <c r="G8090" s="61">
        <v>8.94</v>
      </c>
      <c r="J8090" s="89">
        <v>0</v>
      </c>
      <c r="K8090" s="89">
        <v>0</v>
      </c>
    </row>
    <row r="8091" spans="1:11" ht="22.5" x14ac:dyDescent="0.2">
      <c r="A8091" s="1" t="str">
        <f t="shared" si="129"/>
        <v>SINAPI 95278</v>
      </c>
      <c r="B8091" s="3" t="s">
        <v>6064</v>
      </c>
      <c r="C8091" s="3">
        <v>95278</v>
      </c>
      <c r="D8091" s="2" t="s">
        <v>8181</v>
      </c>
      <c r="E8091" s="3" t="s">
        <v>4958</v>
      </c>
      <c r="F8091" s="61">
        <v>0.67</v>
      </c>
      <c r="G8091" s="61">
        <v>0.67</v>
      </c>
      <c r="J8091" s="89">
        <v>1</v>
      </c>
      <c r="K8091" s="89">
        <v>1</v>
      </c>
    </row>
    <row r="8092" spans="1:11" x14ac:dyDescent="0.2">
      <c r="A8092" s="1" t="str">
        <f t="shared" si="129"/>
        <v>SINAPI 95279</v>
      </c>
      <c r="B8092" s="3" t="s">
        <v>6064</v>
      </c>
      <c r="C8092" s="3">
        <v>95279</v>
      </c>
      <c r="D8092" s="2" t="s">
        <v>8182</v>
      </c>
      <c r="E8092" s="3" t="s">
        <v>4958</v>
      </c>
      <c r="F8092" s="61">
        <v>0.13</v>
      </c>
      <c r="G8092" s="61">
        <v>0.13</v>
      </c>
      <c r="J8092" s="89">
        <v>1</v>
      </c>
      <c r="K8092" s="89">
        <v>1</v>
      </c>
    </row>
    <row r="8093" spans="1:11" ht="22.5" x14ac:dyDescent="0.2">
      <c r="A8093" s="1" t="str">
        <f t="shared" si="129"/>
        <v>SINAPI 95280</v>
      </c>
      <c r="B8093" s="3" t="s">
        <v>6064</v>
      </c>
      <c r="C8093" s="3">
        <v>95280</v>
      </c>
      <c r="D8093" s="2" t="s">
        <v>8183</v>
      </c>
      <c r="E8093" s="3" t="s">
        <v>4958</v>
      </c>
      <c r="F8093" s="61">
        <v>0.65</v>
      </c>
      <c r="G8093" s="61">
        <v>0.65</v>
      </c>
      <c r="J8093" s="89">
        <v>1</v>
      </c>
      <c r="K8093" s="89">
        <v>1</v>
      </c>
    </row>
    <row r="8094" spans="1:11" ht="22.5" x14ac:dyDescent="0.2">
      <c r="A8094" s="1" t="str">
        <f t="shared" si="129"/>
        <v>SINAPI 95281</v>
      </c>
      <c r="B8094" s="3" t="s">
        <v>6064</v>
      </c>
      <c r="C8094" s="3">
        <v>95281</v>
      </c>
      <c r="D8094" s="2" t="s">
        <v>8184</v>
      </c>
      <c r="E8094" s="3" t="s">
        <v>4958</v>
      </c>
      <c r="F8094" s="61">
        <v>8.8800000000000008</v>
      </c>
      <c r="G8094" s="61">
        <v>8.8800000000000008</v>
      </c>
      <c r="J8094" s="89">
        <v>0</v>
      </c>
      <c r="K8094" s="89">
        <v>0</v>
      </c>
    </row>
    <row r="8095" spans="1:11" x14ac:dyDescent="0.2">
      <c r="A8095" s="1" t="str">
        <f t="shared" si="129"/>
        <v>SINAPI 95124</v>
      </c>
      <c r="B8095" s="3" t="s">
        <v>6064</v>
      </c>
      <c r="C8095" s="3">
        <v>95124</v>
      </c>
      <c r="D8095" s="2" t="s">
        <v>8185</v>
      </c>
      <c r="E8095" s="3" t="s">
        <v>4958</v>
      </c>
      <c r="F8095" s="61">
        <v>5.51</v>
      </c>
      <c r="G8095" s="61">
        <v>5.51</v>
      </c>
      <c r="J8095" s="89">
        <v>1</v>
      </c>
      <c r="K8095" s="89">
        <v>1</v>
      </c>
    </row>
    <row r="8096" spans="1:11" x14ac:dyDescent="0.2">
      <c r="A8096" s="1" t="str">
        <f t="shared" si="129"/>
        <v>SINAPI 95123</v>
      </c>
      <c r="B8096" s="3" t="s">
        <v>6064</v>
      </c>
      <c r="C8096" s="3">
        <v>95123</v>
      </c>
      <c r="D8096" s="2" t="s">
        <v>8186</v>
      </c>
      <c r="E8096" s="3" t="s">
        <v>4958</v>
      </c>
      <c r="F8096" s="61">
        <v>17.87</v>
      </c>
      <c r="G8096" s="61">
        <v>17.87</v>
      </c>
      <c r="J8096" s="89">
        <v>1</v>
      </c>
      <c r="K8096" s="89">
        <v>1</v>
      </c>
    </row>
    <row r="8097" spans="1:11" x14ac:dyDescent="0.2">
      <c r="A8097" s="1" t="str">
        <f t="shared" si="129"/>
        <v>SINAPI 95125</v>
      </c>
      <c r="B8097" s="3" t="s">
        <v>6064</v>
      </c>
      <c r="C8097" s="3">
        <v>95125</v>
      </c>
      <c r="D8097" s="2" t="s">
        <v>8187</v>
      </c>
      <c r="E8097" s="3" t="s">
        <v>4958</v>
      </c>
      <c r="F8097" s="61">
        <v>19.559999999999999</v>
      </c>
      <c r="G8097" s="61">
        <v>19.559999999999999</v>
      </c>
      <c r="J8097" s="89">
        <v>1</v>
      </c>
      <c r="K8097" s="89">
        <v>1</v>
      </c>
    </row>
    <row r="8098" spans="1:11" ht="22.5" x14ac:dyDescent="0.2">
      <c r="A8098" s="1" t="str">
        <f t="shared" si="129"/>
        <v>SINAPI 95126</v>
      </c>
      <c r="B8098" s="3" t="s">
        <v>6064</v>
      </c>
      <c r="C8098" s="3">
        <v>95126</v>
      </c>
      <c r="D8098" s="2" t="s">
        <v>8188</v>
      </c>
      <c r="E8098" s="3" t="s">
        <v>4958</v>
      </c>
      <c r="F8098" s="61">
        <v>150.61000000000001</v>
      </c>
      <c r="G8098" s="61">
        <v>150.61000000000001</v>
      </c>
      <c r="J8098" s="89">
        <v>0</v>
      </c>
      <c r="K8098" s="89">
        <v>0</v>
      </c>
    </row>
    <row r="8099" spans="1:11" ht="22.5" x14ac:dyDescent="0.2">
      <c r="A8099" s="1" t="str">
        <f t="shared" si="129"/>
        <v>SINAPI 92040</v>
      </c>
      <c r="B8099" s="3" t="s">
        <v>6064</v>
      </c>
      <c r="C8099" s="3">
        <v>92040</v>
      </c>
      <c r="D8099" s="2" t="s">
        <v>8189</v>
      </c>
      <c r="E8099" s="3" t="s">
        <v>4958</v>
      </c>
      <c r="F8099" s="61">
        <v>6.47</v>
      </c>
      <c r="G8099" s="61">
        <v>6.47</v>
      </c>
      <c r="J8099" s="89">
        <v>1</v>
      </c>
      <c r="K8099" s="89">
        <v>1</v>
      </c>
    </row>
    <row r="8100" spans="1:11" ht="22.5" x14ac:dyDescent="0.2">
      <c r="A8100" s="1" t="str">
        <f t="shared" si="129"/>
        <v>SINAPI 92041</v>
      </c>
      <c r="B8100" s="3" t="s">
        <v>6064</v>
      </c>
      <c r="C8100" s="3">
        <v>92041</v>
      </c>
      <c r="D8100" s="2" t="s">
        <v>8190</v>
      </c>
      <c r="E8100" s="3" t="s">
        <v>4958</v>
      </c>
      <c r="F8100" s="61">
        <v>1.33</v>
      </c>
      <c r="G8100" s="61">
        <v>1.33</v>
      </c>
      <c r="J8100" s="89">
        <v>1</v>
      </c>
      <c r="K8100" s="89">
        <v>1</v>
      </c>
    </row>
    <row r="8101" spans="1:11" ht="22.5" x14ac:dyDescent="0.2">
      <c r="A8101" s="1" t="str">
        <f t="shared" si="129"/>
        <v>SINAPI 92042</v>
      </c>
      <c r="B8101" s="3" t="s">
        <v>6064</v>
      </c>
      <c r="C8101" s="3">
        <v>92042</v>
      </c>
      <c r="D8101" s="2" t="s">
        <v>8191</v>
      </c>
      <c r="E8101" s="3" t="s">
        <v>4958</v>
      </c>
      <c r="F8101" s="61">
        <v>5.39</v>
      </c>
      <c r="G8101" s="61">
        <v>5.39</v>
      </c>
      <c r="J8101" s="89">
        <v>1</v>
      </c>
      <c r="K8101" s="89">
        <v>1</v>
      </c>
    </row>
    <row r="8102" spans="1:11" x14ac:dyDescent="0.2">
      <c r="A8102" s="1" t="str">
        <f t="shared" si="129"/>
        <v>SINAPI 102829</v>
      </c>
      <c r="B8102" s="3" t="s">
        <v>6064</v>
      </c>
      <c r="C8102" s="3">
        <v>102829</v>
      </c>
      <c r="D8102" s="2" t="s">
        <v>8192</v>
      </c>
      <c r="E8102" s="3" t="s">
        <v>4958</v>
      </c>
      <c r="F8102" s="61">
        <v>0</v>
      </c>
      <c r="G8102" s="61">
        <v>0</v>
      </c>
      <c r="J8102" s="89"/>
      <c r="K8102" s="89"/>
    </row>
    <row r="8103" spans="1:11" x14ac:dyDescent="0.2">
      <c r="A8103" s="1" t="str">
        <f t="shared" si="129"/>
        <v>SINAPI 102830</v>
      </c>
      <c r="B8103" s="3" t="s">
        <v>6064</v>
      </c>
      <c r="C8103" s="3">
        <v>102830</v>
      </c>
      <c r="D8103" s="2" t="s">
        <v>8193</v>
      </c>
      <c r="E8103" s="3" t="s">
        <v>4958</v>
      </c>
      <c r="F8103" s="61">
        <v>0</v>
      </c>
      <c r="G8103" s="61">
        <v>0</v>
      </c>
      <c r="J8103" s="89"/>
      <c r="K8103" s="89"/>
    </row>
    <row r="8104" spans="1:11" x14ac:dyDescent="0.2">
      <c r="A8104" s="1" t="str">
        <f t="shared" si="129"/>
        <v>SINAPI 102831</v>
      </c>
      <c r="B8104" s="3" t="s">
        <v>6064</v>
      </c>
      <c r="C8104" s="3">
        <v>102831</v>
      </c>
      <c r="D8104" s="2" t="s">
        <v>8194</v>
      </c>
      <c r="E8104" s="3" t="s">
        <v>4958</v>
      </c>
      <c r="F8104" s="61">
        <v>0</v>
      </c>
      <c r="G8104" s="61">
        <v>0</v>
      </c>
      <c r="J8104" s="89"/>
      <c r="K8104" s="89"/>
    </row>
    <row r="8105" spans="1:11" x14ac:dyDescent="0.2">
      <c r="A8105" s="1" t="str">
        <f t="shared" si="129"/>
        <v>SINAPI 92114</v>
      </c>
      <c r="B8105" s="3" t="s">
        <v>6064</v>
      </c>
      <c r="C8105" s="3">
        <v>92114</v>
      </c>
      <c r="D8105" s="2" t="s">
        <v>8195</v>
      </c>
      <c r="E8105" s="3" t="s">
        <v>4958</v>
      </c>
      <c r="F8105" s="61">
        <v>0.22</v>
      </c>
      <c r="G8105" s="61">
        <v>0.22</v>
      </c>
      <c r="J8105" s="89">
        <v>0</v>
      </c>
      <c r="K8105" s="89">
        <v>0</v>
      </c>
    </row>
    <row r="8106" spans="1:11" x14ac:dyDescent="0.2">
      <c r="A8106" s="1" t="str">
        <f t="shared" si="129"/>
        <v>SINAPI 92115</v>
      </c>
      <c r="B8106" s="3" t="s">
        <v>6064</v>
      </c>
      <c r="C8106" s="3">
        <v>92115</v>
      </c>
      <c r="D8106" s="2" t="s">
        <v>8196</v>
      </c>
      <c r="E8106" s="3" t="s">
        <v>4958</v>
      </c>
      <c r="F8106" s="61">
        <v>0.04</v>
      </c>
      <c r="G8106" s="61">
        <v>0.04</v>
      </c>
      <c r="J8106" s="89">
        <v>0</v>
      </c>
      <c r="K8106" s="89">
        <v>0</v>
      </c>
    </row>
    <row r="8107" spans="1:11" x14ac:dyDescent="0.2">
      <c r="A8107" s="1" t="str">
        <f t="shared" si="129"/>
        <v>SINAPI 92116</v>
      </c>
      <c r="B8107" s="3" t="s">
        <v>6064</v>
      </c>
      <c r="C8107" s="3">
        <v>92116</v>
      </c>
      <c r="D8107" s="2" t="s">
        <v>8197</v>
      </c>
      <c r="E8107" s="3" t="s">
        <v>4958</v>
      </c>
      <c r="F8107" s="61">
        <v>0.15</v>
      </c>
      <c r="G8107" s="61">
        <v>0.15</v>
      </c>
      <c r="J8107" s="89">
        <v>0</v>
      </c>
      <c r="K8107" s="89">
        <v>0</v>
      </c>
    </row>
    <row r="8108" spans="1:11" x14ac:dyDescent="0.2">
      <c r="A8108" s="1" t="str">
        <f t="shared" si="129"/>
        <v>SINAPI 102912</v>
      </c>
      <c r="B8108" s="3" t="s">
        <v>6064</v>
      </c>
      <c r="C8108" s="3">
        <v>102912</v>
      </c>
      <c r="D8108" s="2" t="s">
        <v>8198</v>
      </c>
      <c r="E8108" s="3" t="s">
        <v>4958</v>
      </c>
      <c r="F8108" s="61">
        <v>0</v>
      </c>
      <c r="G8108" s="61">
        <v>0</v>
      </c>
      <c r="J8108" s="89"/>
      <c r="K8108" s="89"/>
    </row>
    <row r="8109" spans="1:11" x14ac:dyDescent="0.2">
      <c r="A8109" s="1" t="str">
        <f t="shared" si="129"/>
        <v>SINAPI 102913</v>
      </c>
      <c r="B8109" s="3" t="s">
        <v>6064</v>
      </c>
      <c r="C8109" s="3">
        <v>102913</v>
      </c>
      <c r="D8109" s="2" t="s">
        <v>8199</v>
      </c>
      <c r="E8109" s="3" t="s">
        <v>4958</v>
      </c>
      <c r="F8109" s="61">
        <v>0</v>
      </c>
      <c r="G8109" s="61">
        <v>0</v>
      </c>
      <c r="J8109" s="89"/>
      <c r="K8109" s="89"/>
    </row>
    <row r="8110" spans="1:11" x14ac:dyDescent="0.2">
      <c r="A8110" s="1" t="str">
        <f t="shared" si="129"/>
        <v>SINAPI 102914</v>
      </c>
      <c r="B8110" s="3" t="s">
        <v>6064</v>
      </c>
      <c r="C8110" s="3">
        <v>102914</v>
      </c>
      <c r="D8110" s="2" t="s">
        <v>8200</v>
      </c>
      <c r="E8110" s="3" t="s">
        <v>4958</v>
      </c>
      <c r="F8110" s="61">
        <v>0</v>
      </c>
      <c r="G8110" s="61">
        <v>0</v>
      </c>
      <c r="J8110" s="89"/>
      <c r="K8110" s="89"/>
    </row>
    <row r="8111" spans="1:11" x14ac:dyDescent="0.2">
      <c r="A8111" s="1" t="str">
        <f t="shared" si="129"/>
        <v>SINAPI 102915</v>
      </c>
      <c r="B8111" s="3" t="s">
        <v>6064</v>
      </c>
      <c r="C8111" s="3">
        <v>102915</v>
      </c>
      <c r="D8111" s="2" t="s">
        <v>8201</v>
      </c>
      <c r="E8111" s="3" t="s">
        <v>4958</v>
      </c>
      <c r="F8111" s="61">
        <v>0.56999999999999995</v>
      </c>
      <c r="G8111" s="61">
        <v>0.56999999999999995</v>
      </c>
      <c r="J8111" s="89">
        <v>0</v>
      </c>
      <c r="K8111" s="89">
        <v>0</v>
      </c>
    </row>
    <row r="8112" spans="1:11" ht="33.75" x14ac:dyDescent="0.2">
      <c r="A8112" s="1" t="str">
        <f t="shared" si="129"/>
        <v>SINAPI 95716</v>
      </c>
      <c r="B8112" s="3" t="s">
        <v>6064</v>
      </c>
      <c r="C8112" s="3">
        <v>95716</v>
      </c>
      <c r="D8112" s="2" t="s">
        <v>8202</v>
      </c>
      <c r="E8112" s="3" t="s">
        <v>4958</v>
      </c>
      <c r="F8112" s="61">
        <v>64.75</v>
      </c>
      <c r="G8112" s="61">
        <v>64.75</v>
      </c>
      <c r="J8112" s="89">
        <v>0</v>
      </c>
      <c r="K8112" s="89">
        <v>0</v>
      </c>
    </row>
    <row r="8113" spans="1:11" ht="22.5" x14ac:dyDescent="0.2">
      <c r="A8113" s="1" t="str">
        <f t="shared" si="129"/>
        <v>SINAPI 95717</v>
      </c>
      <c r="B8113" s="3" t="s">
        <v>6064</v>
      </c>
      <c r="C8113" s="3">
        <v>95717</v>
      </c>
      <c r="D8113" s="2" t="s">
        <v>8203</v>
      </c>
      <c r="E8113" s="3" t="s">
        <v>4958</v>
      </c>
      <c r="F8113" s="61">
        <v>17.11</v>
      </c>
      <c r="G8113" s="61">
        <v>17.11</v>
      </c>
      <c r="J8113" s="89">
        <v>0</v>
      </c>
      <c r="K8113" s="89">
        <v>0</v>
      </c>
    </row>
    <row r="8114" spans="1:11" ht="33.75" x14ac:dyDescent="0.2">
      <c r="A8114" s="1" t="str">
        <f t="shared" si="129"/>
        <v>SINAPI 95718</v>
      </c>
      <c r="B8114" s="3" t="s">
        <v>6064</v>
      </c>
      <c r="C8114" s="3">
        <v>95718</v>
      </c>
      <c r="D8114" s="2" t="s">
        <v>8204</v>
      </c>
      <c r="E8114" s="3" t="s">
        <v>4958</v>
      </c>
      <c r="F8114" s="61">
        <v>80.930000000000007</v>
      </c>
      <c r="G8114" s="61">
        <v>80.930000000000007</v>
      </c>
      <c r="J8114" s="89">
        <v>0</v>
      </c>
      <c r="K8114" s="89">
        <v>0</v>
      </c>
    </row>
    <row r="8115" spans="1:11" ht="33.75" x14ac:dyDescent="0.2">
      <c r="A8115" s="1" t="str">
        <f t="shared" si="129"/>
        <v>SINAPI 95719</v>
      </c>
      <c r="B8115" s="3" t="s">
        <v>6064</v>
      </c>
      <c r="C8115" s="3">
        <v>95719</v>
      </c>
      <c r="D8115" s="2" t="s">
        <v>8205</v>
      </c>
      <c r="E8115" s="3" t="s">
        <v>4958</v>
      </c>
      <c r="F8115" s="61">
        <v>91.98</v>
      </c>
      <c r="G8115" s="61">
        <v>91.98</v>
      </c>
      <c r="J8115" s="89">
        <v>0</v>
      </c>
      <c r="K8115" s="89">
        <v>0</v>
      </c>
    </row>
    <row r="8116" spans="1:11" ht="22.5" x14ac:dyDescent="0.2">
      <c r="A8116" s="1" t="str">
        <f t="shared" si="129"/>
        <v>SINAPI 104712</v>
      </c>
      <c r="B8116" s="3" t="s">
        <v>6064</v>
      </c>
      <c r="C8116" s="3">
        <v>104712</v>
      </c>
      <c r="D8116" s="2" t="s">
        <v>8206</v>
      </c>
      <c r="E8116" s="3" t="s">
        <v>4958</v>
      </c>
      <c r="F8116" s="61">
        <v>60.85</v>
      </c>
      <c r="G8116" s="61">
        <v>60.85</v>
      </c>
      <c r="J8116" s="89">
        <v>0</v>
      </c>
      <c r="K8116" s="89">
        <v>0</v>
      </c>
    </row>
    <row r="8117" spans="1:11" ht="22.5" x14ac:dyDescent="0.2">
      <c r="A8117" s="1" t="str">
        <f t="shared" si="129"/>
        <v>SINAPI 104713</v>
      </c>
      <c r="B8117" s="3" t="s">
        <v>6064</v>
      </c>
      <c r="C8117" s="3">
        <v>104713</v>
      </c>
      <c r="D8117" s="2" t="s">
        <v>8207</v>
      </c>
      <c r="E8117" s="3" t="s">
        <v>4958</v>
      </c>
      <c r="F8117" s="61">
        <v>16.079999999999998</v>
      </c>
      <c r="G8117" s="61">
        <v>16.079999999999998</v>
      </c>
      <c r="J8117" s="89">
        <v>0</v>
      </c>
      <c r="K8117" s="89">
        <v>0</v>
      </c>
    </row>
    <row r="8118" spans="1:11" ht="22.5" x14ac:dyDescent="0.2">
      <c r="A8118" s="1" t="str">
        <f t="shared" si="129"/>
        <v>SINAPI 104714</v>
      </c>
      <c r="B8118" s="3" t="s">
        <v>6064</v>
      </c>
      <c r="C8118" s="3">
        <v>104714</v>
      </c>
      <c r="D8118" s="2" t="s">
        <v>8208</v>
      </c>
      <c r="E8118" s="3" t="s">
        <v>4958</v>
      </c>
      <c r="F8118" s="61">
        <v>76.069999999999993</v>
      </c>
      <c r="G8118" s="61">
        <v>76.069999999999993</v>
      </c>
      <c r="J8118" s="89">
        <v>0</v>
      </c>
      <c r="K8118" s="89">
        <v>0</v>
      </c>
    </row>
    <row r="8119" spans="1:11" ht="22.5" x14ac:dyDescent="0.2">
      <c r="A8119" s="1" t="str">
        <f t="shared" si="129"/>
        <v>SINAPI 104715</v>
      </c>
      <c r="B8119" s="3" t="s">
        <v>6064</v>
      </c>
      <c r="C8119" s="3">
        <v>104715</v>
      </c>
      <c r="D8119" s="2" t="s">
        <v>8209</v>
      </c>
      <c r="E8119" s="3" t="s">
        <v>4958</v>
      </c>
      <c r="F8119" s="61">
        <v>91.98</v>
      </c>
      <c r="G8119" s="61">
        <v>91.98</v>
      </c>
      <c r="J8119" s="89">
        <v>0</v>
      </c>
      <c r="K8119" s="89">
        <v>0</v>
      </c>
    </row>
    <row r="8120" spans="1:11" ht="22.5" x14ac:dyDescent="0.2">
      <c r="A8120" s="1" t="str">
        <f t="shared" si="129"/>
        <v>SINAPI 102894</v>
      </c>
      <c r="B8120" s="3" t="s">
        <v>6064</v>
      </c>
      <c r="C8120" s="3">
        <v>102894</v>
      </c>
      <c r="D8120" s="2" t="s">
        <v>8210</v>
      </c>
      <c r="E8120" s="3" t="s">
        <v>4958</v>
      </c>
      <c r="F8120" s="61">
        <v>0</v>
      </c>
      <c r="G8120" s="61">
        <v>0</v>
      </c>
      <c r="J8120" s="89"/>
      <c r="K8120" s="89"/>
    </row>
    <row r="8121" spans="1:11" ht="22.5" x14ac:dyDescent="0.2">
      <c r="A8121" s="1" t="str">
        <f t="shared" si="129"/>
        <v>SINAPI 104161</v>
      </c>
      <c r="B8121" s="3" t="s">
        <v>6064</v>
      </c>
      <c r="C8121" s="3">
        <v>104161</v>
      </c>
      <c r="D8121" s="2" t="s">
        <v>8211</v>
      </c>
      <c r="E8121" s="3" t="s">
        <v>4958</v>
      </c>
      <c r="F8121" s="61">
        <v>0</v>
      </c>
      <c r="G8121" s="61">
        <v>0</v>
      </c>
      <c r="J8121" s="89"/>
      <c r="K8121" s="89"/>
    </row>
    <row r="8122" spans="1:11" ht="22.5" x14ac:dyDescent="0.2">
      <c r="A8122" s="1" t="str">
        <f t="shared" si="129"/>
        <v>SINAPI 102896</v>
      </c>
      <c r="B8122" s="3" t="s">
        <v>6064</v>
      </c>
      <c r="C8122" s="3">
        <v>102896</v>
      </c>
      <c r="D8122" s="2" t="s">
        <v>8212</v>
      </c>
      <c r="E8122" s="3" t="s">
        <v>4958</v>
      </c>
      <c r="F8122" s="61">
        <v>0</v>
      </c>
      <c r="G8122" s="61">
        <v>0</v>
      </c>
      <c r="J8122" s="89"/>
      <c r="K8122" s="89"/>
    </row>
    <row r="8123" spans="1:11" ht="22.5" x14ac:dyDescent="0.2">
      <c r="A8123" s="1" t="str">
        <f t="shared" si="129"/>
        <v>SINAPI 102897</v>
      </c>
      <c r="B8123" s="3" t="s">
        <v>6064</v>
      </c>
      <c r="C8123" s="3">
        <v>102897</v>
      </c>
      <c r="D8123" s="2" t="s">
        <v>8213</v>
      </c>
      <c r="E8123" s="3" t="s">
        <v>4958</v>
      </c>
      <c r="F8123" s="61">
        <v>91.98</v>
      </c>
      <c r="G8123" s="61">
        <v>91.98</v>
      </c>
      <c r="J8123" s="89">
        <v>0</v>
      </c>
      <c r="K8123" s="89">
        <v>0</v>
      </c>
    </row>
    <row r="8124" spans="1:11" ht="22.5" x14ac:dyDescent="0.2">
      <c r="A8124" s="1" t="str">
        <f t="shared" si="129"/>
        <v>SINAPI 5627</v>
      </c>
      <c r="B8124" s="3" t="s">
        <v>6064</v>
      </c>
      <c r="C8124" s="3">
        <v>5627</v>
      </c>
      <c r="D8124" s="2" t="s">
        <v>8214</v>
      </c>
      <c r="E8124" s="3" t="s">
        <v>4958</v>
      </c>
      <c r="F8124" s="61">
        <v>46.76</v>
      </c>
      <c r="G8124" s="61">
        <v>46.76</v>
      </c>
      <c r="J8124" s="89">
        <v>0</v>
      </c>
      <c r="K8124" s="89">
        <v>0</v>
      </c>
    </row>
    <row r="8125" spans="1:11" ht="22.5" x14ac:dyDescent="0.2">
      <c r="A8125" s="1" t="str">
        <f t="shared" si="129"/>
        <v>SINAPI 5628</v>
      </c>
      <c r="B8125" s="3" t="s">
        <v>6064</v>
      </c>
      <c r="C8125" s="3">
        <v>5628</v>
      </c>
      <c r="D8125" s="2" t="s">
        <v>8215</v>
      </c>
      <c r="E8125" s="3" t="s">
        <v>4958</v>
      </c>
      <c r="F8125" s="61">
        <v>12.35</v>
      </c>
      <c r="G8125" s="61">
        <v>12.35</v>
      </c>
      <c r="J8125" s="89">
        <v>0</v>
      </c>
      <c r="K8125" s="89">
        <v>0</v>
      </c>
    </row>
    <row r="8126" spans="1:11" ht="22.5" x14ac:dyDescent="0.2">
      <c r="A8126" s="1" t="str">
        <f t="shared" si="129"/>
        <v>SINAPI 5629</v>
      </c>
      <c r="B8126" s="3" t="s">
        <v>6064</v>
      </c>
      <c r="C8126" s="3">
        <v>5629</v>
      </c>
      <c r="D8126" s="2" t="s">
        <v>8216</v>
      </c>
      <c r="E8126" s="3" t="s">
        <v>4958</v>
      </c>
      <c r="F8126" s="61">
        <v>58.45</v>
      </c>
      <c r="G8126" s="61">
        <v>58.45</v>
      </c>
      <c r="J8126" s="89">
        <v>0</v>
      </c>
      <c r="K8126" s="89">
        <v>0</v>
      </c>
    </row>
    <row r="8127" spans="1:11" ht="22.5" x14ac:dyDescent="0.2">
      <c r="A8127" s="1" t="str">
        <f t="shared" si="129"/>
        <v>SINAPI 5630</v>
      </c>
      <c r="B8127" s="3" t="s">
        <v>6064</v>
      </c>
      <c r="C8127" s="3">
        <v>5630</v>
      </c>
      <c r="D8127" s="2" t="s">
        <v>8217</v>
      </c>
      <c r="E8127" s="3" t="s">
        <v>4958</v>
      </c>
      <c r="F8127" s="61">
        <v>65.91</v>
      </c>
      <c r="G8127" s="61">
        <v>65.91</v>
      </c>
      <c r="J8127" s="89">
        <v>0</v>
      </c>
      <c r="K8127" s="89">
        <v>0</v>
      </c>
    </row>
    <row r="8128" spans="1:11" ht="22.5" x14ac:dyDescent="0.2">
      <c r="A8128" s="1" t="str">
        <f t="shared" si="129"/>
        <v>SINAPI 88900</v>
      </c>
      <c r="B8128" s="3" t="s">
        <v>6064</v>
      </c>
      <c r="C8128" s="3">
        <v>88900</v>
      </c>
      <c r="D8128" s="2" t="s">
        <v>8218</v>
      </c>
      <c r="E8128" s="3" t="s">
        <v>4958</v>
      </c>
      <c r="F8128" s="61">
        <v>52.91</v>
      </c>
      <c r="G8128" s="61">
        <v>52.91</v>
      </c>
      <c r="J8128" s="89">
        <v>0</v>
      </c>
      <c r="K8128" s="89">
        <v>0</v>
      </c>
    </row>
    <row r="8129" spans="1:11" ht="22.5" x14ac:dyDescent="0.2">
      <c r="A8129" s="1" t="str">
        <f t="shared" si="129"/>
        <v>SINAPI 88902</v>
      </c>
      <c r="B8129" s="3" t="s">
        <v>6064</v>
      </c>
      <c r="C8129" s="3">
        <v>88902</v>
      </c>
      <c r="D8129" s="2" t="s">
        <v>8219</v>
      </c>
      <c r="E8129" s="3" t="s">
        <v>4958</v>
      </c>
      <c r="F8129" s="61">
        <v>13.98</v>
      </c>
      <c r="G8129" s="61">
        <v>13.98</v>
      </c>
      <c r="J8129" s="89">
        <v>0</v>
      </c>
      <c r="K8129" s="89">
        <v>0</v>
      </c>
    </row>
    <row r="8130" spans="1:11" ht="22.5" x14ac:dyDescent="0.2">
      <c r="A8130" s="1" t="str">
        <f t="shared" si="129"/>
        <v>SINAPI 88903</v>
      </c>
      <c r="B8130" s="3" t="s">
        <v>6064</v>
      </c>
      <c r="C8130" s="3">
        <v>88903</v>
      </c>
      <c r="D8130" s="2" t="s">
        <v>8220</v>
      </c>
      <c r="E8130" s="3" t="s">
        <v>4958</v>
      </c>
      <c r="F8130" s="61">
        <v>66.13</v>
      </c>
      <c r="G8130" s="61">
        <v>66.13</v>
      </c>
      <c r="J8130" s="89">
        <v>0</v>
      </c>
      <c r="K8130" s="89">
        <v>0</v>
      </c>
    </row>
    <row r="8131" spans="1:11" ht="22.5" x14ac:dyDescent="0.2">
      <c r="A8131" s="1" t="str">
        <f t="shared" si="129"/>
        <v>SINAPI 88904</v>
      </c>
      <c r="B8131" s="3" t="s">
        <v>6064</v>
      </c>
      <c r="C8131" s="3">
        <v>88904</v>
      </c>
      <c r="D8131" s="2" t="s">
        <v>8221</v>
      </c>
      <c r="E8131" s="3" t="s">
        <v>4958</v>
      </c>
      <c r="F8131" s="61">
        <v>91.98</v>
      </c>
      <c r="G8131" s="61">
        <v>91.98</v>
      </c>
      <c r="J8131" s="89">
        <v>0</v>
      </c>
      <c r="K8131" s="89">
        <v>0</v>
      </c>
    </row>
    <row r="8132" spans="1:11" ht="22.5" x14ac:dyDescent="0.2">
      <c r="A8132" s="1" t="str">
        <f t="shared" si="129"/>
        <v>SINAPI 88569</v>
      </c>
      <c r="B8132" s="3" t="s">
        <v>6064</v>
      </c>
      <c r="C8132" s="3">
        <v>88569</v>
      </c>
      <c r="D8132" s="2" t="s">
        <v>8222</v>
      </c>
      <c r="E8132" s="3" t="s">
        <v>4958</v>
      </c>
      <c r="F8132" s="61">
        <v>3.71</v>
      </c>
      <c r="G8132" s="61">
        <v>3.71</v>
      </c>
      <c r="J8132" s="89">
        <v>1</v>
      </c>
      <c r="K8132" s="89">
        <v>1</v>
      </c>
    </row>
    <row r="8133" spans="1:11" ht="22.5" x14ac:dyDescent="0.2">
      <c r="A8133" s="1" t="str">
        <f t="shared" si="129"/>
        <v>SINAPI 88570</v>
      </c>
      <c r="B8133" s="3" t="s">
        <v>6064</v>
      </c>
      <c r="C8133" s="3">
        <v>88570</v>
      </c>
      <c r="D8133" s="2" t="s">
        <v>8223</v>
      </c>
      <c r="E8133" s="3" t="s">
        <v>4958</v>
      </c>
      <c r="F8133" s="61">
        <v>1.28</v>
      </c>
      <c r="G8133" s="61">
        <v>1.28</v>
      </c>
      <c r="J8133" s="89">
        <v>1</v>
      </c>
      <c r="K8133" s="89">
        <v>1</v>
      </c>
    </row>
    <row r="8134" spans="1:11" ht="22.5" x14ac:dyDescent="0.2">
      <c r="A8134" s="1" t="str">
        <f t="shared" si="129"/>
        <v>SINAPI 5765</v>
      </c>
      <c r="B8134" s="3" t="s">
        <v>6064</v>
      </c>
      <c r="C8134" s="3">
        <v>5765</v>
      </c>
      <c r="D8134" s="2" t="s">
        <v>8224</v>
      </c>
      <c r="E8134" s="3" t="s">
        <v>4958</v>
      </c>
      <c r="F8134" s="61">
        <v>4.6399999999999997</v>
      </c>
      <c r="G8134" s="61">
        <v>4.6399999999999997</v>
      </c>
      <c r="J8134" s="89">
        <v>1</v>
      </c>
      <c r="K8134" s="89">
        <v>1</v>
      </c>
    </row>
    <row r="8135" spans="1:11" ht="22.5" x14ac:dyDescent="0.2">
      <c r="A8135" s="1" t="str">
        <f t="shared" si="129"/>
        <v>SINAPI 5766</v>
      </c>
      <c r="B8135" s="3" t="s">
        <v>6064</v>
      </c>
      <c r="C8135" s="3">
        <v>5766</v>
      </c>
      <c r="D8135" s="2" t="s">
        <v>8225</v>
      </c>
      <c r="E8135" s="3" t="s">
        <v>4958</v>
      </c>
      <c r="F8135" s="61">
        <v>2.96</v>
      </c>
      <c r="G8135" s="61">
        <v>2.96</v>
      </c>
      <c r="J8135" s="89">
        <v>0</v>
      </c>
      <c r="K8135" s="89">
        <v>0</v>
      </c>
    </row>
    <row r="8136" spans="1:11" ht="33.75" x14ac:dyDescent="0.2">
      <c r="A8136" s="1" t="str">
        <f t="shared" si="129"/>
        <v>SINAPI 91468</v>
      </c>
      <c r="B8136" s="3" t="s">
        <v>6064</v>
      </c>
      <c r="C8136" s="3">
        <v>91468</v>
      </c>
      <c r="D8136" s="2" t="s">
        <v>8226</v>
      </c>
      <c r="E8136" s="3" t="s">
        <v>4958</v>
      </c>
      <c r="F8136" s="61">
        <v>27.11</v>
      </c>
      <c r="G8136" s="61">
        <v>27.11</v>
      </c>
      <c r="J8136" s="89">
        <v>0.2903</v>
      </c>
      <c r="K8136" s="89">
        <v>0.2903</v>
      </c>
    </row>
    <row r="8137" spans="1:11" ht="33.75" x14ac:dyDescent="0.2">
      <c r="A8137" s="1" t="str">
        <f t="shared" si="129"/>
        <v>SINAPI 91484</v>
      </c>
      <c r="B8137" s="3" t="s">
        <v>6064</v>
      </c>
      <c r="C8137" s="3">
        <v>91484</v>
      </c>
      <c r="D8137" s="2" t="s">
        <v>8227</v>
      </c>
      <c r="E8137" s="3" t="s">
        <v>4958</v>
      </c>
      <c r="F8137" s="61">
        <v>4.29</v>
      </c>
      <c r="G8137" s="61">
        <v>4.29</v>
      </c>
      <c r="J8137" s="89">
        <v>0.25640000000000002</v>
      </c>
      <c r="K8137" s="89">
        <v>0.25640000000000002</v>
      </c>
    </row>
    <row r="8138" spans="1:11" ht="33.75" x14ac:dyDescent="0.2">
      <c r="A8138" s="1" t="str">
        <f t="shared" si="129"/>
        <v>SINAPI 91469</v>
      </c>
      <c r="B8138" s="3" t="s">
        <v>6064</v>
      </c>
      <c r="C8138" s="3">
        <v>91469</v>
      </c>
      <c r="D8138" s="2" t="s">
        <v>8228</v>
      </c>
      <c r="E8138" s="3" t="s">
        <v>4958</v>
      </c>
      <c r="F8138" s="61">
        <v>10.64</v>
      </c>
      <c r="G8138" s="61">
        <v>10.64</v>
      </c>
      <c r="J8138" s="89">
        <v>0.25659999999999999</v>
      </c>
      <c r="K8138" s="89">
        <v>0.25659999999999999</v>
      </c>
    </row>
    <row r="8139" spans="1:11" ht="33.75" x14ac:dyDescent="0.2">
      <c r="A8139" s="1" t="str">
        <f t="shared" si="129"/>
        <v>SINAPI 83361</v>
      </c>
      <c r="B8139" s="3" t="s">
        <v>6064</v>
      </c>
      <c r="C8139" s="3">
        <v>83361</v>
      </c>
      <c r="D8139" s="2" t="s">
        <v>8229</v>
      </c>
      <c r="E8139" s="3" t="s">
        <v>4958</v>
      </c>
      <c r="F8139" s="61">
        <v>45.86</v>
      </c>
      <c r="G8139" s="61">
        <v>45.86</v>
      </c>
      <c r="J8139" s="89">
        <v>0.21460000000000001</v>
      </c>
      <c r="K8139" s="89">
        <v>0.21460000000000001</v>
      </c>
    </row>
    <row r="8140" spans="1:11" ht="33.75" x14ac:dyDescent="0.2">
      <c r="A8140" s="1" t="str">
        <f t="shared" si="129"/>
        <v>SINAPI 91485</v>
      </c>
      <c r="B8140" s="3" t="s">
        <v>6064</v>
      </c>
      <c r="C8140" s="3">
        <v>91485</v>
      </c>
      <c r="D8140" s="2" t="s">
        <v>8230</v>
      </c>
      <c r="E8140" s="3" t="s">
        <v>4958</v>
      </c>
      <c r="F8140" s="61">
        <v>158.32</v>
      </c>
      <c r="G8140" s="61">
        <v>158.32</v>
      </c>
      <c r="J8140" s="89">
        <v>0</v>
      </c>
      <c r="K8140" s="89">
        <v>0</v>
      </c>
    </row>
    <row r="8141" spans="1:11" ht="22.5" x14ac:dyDescent="0.2">
      <c r="A8141" s="1" t="str">
        <f t="shared" si="129"/>
        <v>SINAPI 102835</v>
      </c>
      <c r="B8141" s="3" t="s">
        <v>6064</v>
      </c>
      <c r="C8141" s="3">
        <v>102835</v>
      </c>
      <c r="D8141" s="2" t="s">
        <v>8231</v>
      </c>
      <c r="E8141" s="3" t="s">
        <v>4958</v>
      </c>
      <c r="F8141" s="61">
        <v>0</v>
      </c>
      <c r="G8141" s="61">
        <v>0</v>
      </c>
      <c r="J8141" s="89"/>
      <c r="K8141" s="89"/>
    </row>
    <row r="8142" spans="1:11" ht="22.5" x14ac:dyDescent="0.2">
      <c r="A8142" s="1" t="str">
        <f t="shared" si="129"/>
        <v>SINAPI 102836</v>
      </c>
      <c r="B8142" s="3" t="s">
        <v>6064</v>
      </c>
      <c r="C8142" s="3">
        <v>102836</v>
      </c>
      <c r="D8142" s="2" t="s">
        <v>8232</v>
      </c>
      <c r="E8142" s="3" t="s">
        <v>4958</v>
      </c>
      <c r="F8142" s="61">
        <v>0</v>
      </c>
      <c r="G8142" s="61">
        <v>0</v>
      </c>
      <c r="J8142" s="89"/>
      <c r="K8142" s="89"/>
    </row>
    <row r="8143" spans="1:11" ht="22.5" x14ac:dyDescent="0.2">
      <c r="A8143" s="1" t="str">
        <f t="shared" si="129"/>
        <v>SINAPI 102837</v>
      </c>
      <c r="B8143" s="3" t="s">
        <v>6064</v>
      </c>
      <c r="C8143" s="3">
        <v>102837</v>
      </c>
      <c r="D8143" s="2" t="s">
        <v>8233</v>
      </c>
      <c r="E8143" s="3" t="s">
        <v>4958</v>
      </c>
      <c r="F8143" s="61">
        <v>0</v>
      </c>
      <c r="G8143" s="61">
        <v>0</v>
      </c>
      <c r="J8143" s="89"/>
      <c r="K8143" s="89"/>
    </row>
    <row r="8144" spans="1:11" ht="22.5" x14ac:dyDescent="0.2">
      <c r="A8144" s="1" t="str">
        <f t="shared" si="129"/>
        <v>SINAPI 89230</v>
      </c>
      <c r="B8144" s="3" t="s">
        <v>6064</v>
      </c>
      <c r="C8144" s="3">
        <v>89230</v>
      </c>
      <c r="D8144" s="2" t="s">
        <v>8234</v>
      </c>
      <c r="E8144" s="3" t="s">
        <v>4958</v>
      </c>
      <c r="F8144" s="61">
        <v>111.93</v>
      </c>
      <c r="G8144" s="61">
        <v>111.93</v>
      </c>
      <c r="J8144" s="89">
        <v>1</v>
      </c>
      <c r="K8144" s="89">
        <v>1</v>
      </c>
    </row>
    <row r="8145" spans="1:11" x14ac:dyDescent="0.2">
      <c r="A8145" s="1" t="str">
        <f t="shared" si="129"/>
        <v>SINAPI 89231</v>
      </c>
      <c r="B8145" s="3" t="s">
        <v>6064</v>
      </c>
      <c r="C8145" s="3">
        <v>89231</v>
      </c>
      <c r="D8145" s="2" t="s">
        <v>8235</v>
      </c>
      <c r="E8145" s="3" t="s">
        <v>4958</v>
      </c>
      <c r="F8145" s="61">
        <v>34.270000000000003</v>
      </c>
      <c r="G8145" s="61">
        <v>34.270000000000003</v>
      </c>
      <c r="J8145" s="89">
        <v>1</v>
      </c>
      <c r="K8145" s="89">
        <v>1</v>
      </c>
    </row>
    <row r="8146" spans="1:11" ht="22.5" x14ac:dyDescent="0.2">
      <c r="A8146" s="1" t="str">
        <f t="shared" si="129"/>
        <v>SINAPI 89232</v>
      </c>
      <c r="B8146" s="3" t="s">
        <v>6064</v>
      </c>
      <c r="C8146" s="3">
        <v>89232</v>
      </c>
      <c r="D8146" s="2" t="s">
        <v>8236</v>
      </c>
      <c r="E8146" s="3" t="s">
        <v>4958</v>
      </c>
      <c r="F8146" s="61">
        <v>199.66</v>
      </c>
      <c r="G8146" s="61">
        <v>199.66</v>
      </c>
      <c r="J8146" s="89">
        <v>1</v>
      </c>
      <c r="K8146" s="89">
        <v>1</v>
      </c>
    </row>
    <row r="8147" spans="1:11" ht="22.5" x14ac:dyDescent="0.2">
      <c r="A8147" s="1" t="str">
        <f t="shared" si="129"/>
        <v>SINAPI 89233</v>
      </c>
      <c r="B8147" s="3" t="s">
        <v>6064</v>
      </c>
      <c r="C8147" s="3">
        <v>89233</v>
      </c>
      <c r="D8147" s="2" t="s">
        <v>8237</v>
      </c>
      <c r="E8147" s="3" t="s">
        <v>4958</v>
      </c>
      <c r="F8147" s="61">
        <v>170.93</v>
      </c>
      <c r="G8147" s="61">
        <v>170.93</v>
      </c>
      <c r="J8147" s="89">
        <v>0</v>
      </c>
      <c r="K8147" s="89">
        <v>0</v>
      </c>
    </row>
    <row r="8148" spans="1:11" ht="22.5" x14ac:dyDescent="0.2">
      <c r="A8148" s="1" t="str">
        <f t="shared" si="129"/>
        <v>SINAPI 89236</v>
      </c>
      <c r="B8148" s="3" t="s">
        <v>6064</v>
      </c>
      <c r="C8148" s="3">
        <v>89236</v>
      </c>
      <c r="D8148" s="2" t="s">
        <v>8238</v>
      </c>
      <c r="E8148" s="3" t="s">
        <v>4958</v>
      </c>
      <c r="F8148" s="61">
        <v>261.47000000000003</v>
      </c>
      <c r="G8148" s="61">
        <v>261.47000000000003</v>
      </c>
      <c r="J8148" s="89">
        <v>1</v>
      </c>
      <c r="K8148" s="89">
        <v>1</v>
      </c>
    </row>
    <row r="8149" spans="1:11" x14ac:dyDescent="0.2">
      <c r="A8149" s="1" t="str">
        <f t="shared" si="129"/>
        <v>SINAPI 89237</v>
      </c>
      <c r="B8149" s="3" t="s">
        <v>6064</v>
      </c>
      <c r="C8149" s="3">
        <v>89237</v>
      </c>
      <c r="D8149" s="2" t="s">
        <v>8239</v>
      </c>
      <c r="E8149" s="3" t="s">
        <v>4958</v>
      </c>
      <c r="F8149" s="61">
        <v>80.06</v>
      </c>
      <c r="G8149" s="61">
        <v>80.06</v>
      </c>
      <c r="J8149" s="89">
        <v>1</v>
      </c>
      <c r="K8149" s="89">
        <v>1</v>
      </c>
    </row>
    <row r="8150" spans="1:11" ht="22.5" x14ac:dyDescent="0.2">
      <c r="A8150" s="1" t="str">
        <f t="shared" si="129"/>
        <v>SINAPI 89238</v>
      </c>
      <c r="B8150" s="3" t="s">
        <v>6064</v>
      </c>
      <c r="C8150" s="3">
        <v>89238</v>
      </c>
      <c r="D8150" s="2" t="s">
        <v>8240</v>
      </c>
      <c r="E8150" s="3" t="s">
        <v>4958</v>
      </c>
      <c r="F8150" s="61">
        <v>466.4</v>
      </c>
      <c r="G8150" s="61">
        <v>466.4</v>
      </c>
      <c r="J8150" s="89">
        <v>1</v>
      </c>
      <c r="K8150" s="89">
        <v>1</v>
      </c>
    </row>
    <row r="8151" spans="1:11" ht="22.5" x14ac:dyDescent="0.2">
      <c r="A8151" s="1" t="str">
        <f t="shared" ref="A8151:A8214" si="130">CONCATENATE($B8151," ",$C8151)</f>
        <v>SINAPI 89239</v>
      </c>
      <c r="B8151" s="3" t="s">
        <v>6064</v>
      </c>
      <c r="C8151" s="3">
        <v>89239</v>
      </c>
      <c r="D8151" s="2" t="s">
        <v>8241</v>
      </c>
      <c r="E8151" s="3" t="s">
        <v>4958</v>
      </c>
      <c r="F8151" s="61">
        <v>452.02</v>
      </c>
      <c r="G8151" s="61">
        <v>452.02</v>
      </c>
      <c r="J8151" s="89">
        <v>0</v>
      </c>
      <c r="K8151" s="89">
        <v>0</v>
      </c>
    </row>
    <row r="8152" spans="1:11" ht="33.75" x14ac:dyDescent="0.2">
      <c r="A8152" s="1" t="str">
        <f t="shared" si="130"/>
        <v>SINAPI 102930</v>
      </c>
      <c r="B8152" s="3" t="s">
        <v>6064</v>
      </c>
      <c r="C8152" s="3">
        <v>102930</v>
      </c>
      <c r="D8152" s="2" t="s">
        <v>8242</v>
      </c>
      <c r="E8152" s="3" t="s">
        <v>4958</v>
      </c>
      <c r="F8152" s="61">
        <v>0</v>
      </c>
      <c r="G8152" s="61">
        <v>0</v>
      </c>
      <c r="J8152" s="89"/>
      <c r="K8152" s="89"/>
    </row>
    <row r="8153" spans="1:11" ht="33.75" x14ac:dyDescent="0.2">
      <c r="A8153" s="1" t="str">
        <f t="shared" si="130"/>
        <v>SINAPI 102931</v>
      </c>
      <c r="B8153" s="3" t="s">
        <v>6064</v>
      </c>
      <c r="C8153" s="3">
        <v>102931</v>
      </c>
      <c r="D8153" s="2" t="s">
        <v>8243</v>
      </c>
      <c r="E8153" s="3" t="s">
        <v>4958</v>
      </c>
      <c r="F8153" s="61">
        <v>0</v>
      </c>
      <c r="G8153" s="61">
        <v>0</v>
      </c>
      <c r="J8153" s="89"/>
      <c r="K8153" s="89"/>
    </row>
    <row r="8154" spans="1:11" ht="33.75" x14ac:dyDescent="0.2">
      <c r="A8154" s="1" t="str">
        <f t="shared" si="130"/>
        <v>SINAPI 102932</v>
      </c>
      <c r="B8154" s="3" t="s">
        <v>6064</v>
      </c>
      <c r="C8154" s="3">
        <v>102932</v>
      </c>
      <c r="D8154" s="2" t="s">
        <v>8244</v>
      </c>
      <c r="E8154" s="3" t="s">
        <v>4958</v>
      </c>
      <c r="F8154" s="61">
        <v>0</v>
      </c>
      <c r="G8154" s="61">
        <v>0</v>
      </c>
      <c r="J8154" s="89"/>
      <c r="K8154" s="89"/>
    </row>
    <row r="8155" spans="1:11" ht="33.75" x14ac:dyDescent="0.2">
      <c r="A8155" s="1" t="str">
        <f t="shared" si="130"/>
        <v>SINAPI 102933</v>
      </c>
      <c r="B8155" s="3" t="s">
        <v>6064</v>
      </c>
      <c r="C8155" s="3">
        <v>102933</v>
      </c>
      <c r="D8155" s="2" t="s">
        <v>8245</v>
      </c>
      <c r="E8155" s="3" t="s">
        <v>4958</v>
      </c>
      <c r="F8155" s="61">
        <v>0.86</v>
      </c>
      <c r="G8155" s="61">
        <v>0.86</v>
      </c>
      <c r="J8155" s="89">
        <v>0</v>
      </c>
      <c r="K8155" s="89">
        <v>0</v>
      </c>
    </row>
    <row r="8156" spans="1:11" ht="22.5" x14ac:dyDescent="0.2">
      <c r="A8156" s="1" t="str">
        <f t="shared" si="130"/>
        <v>SINAPI 93411</v>
      </c>
      <c r="B8156" s="3" t="s">
        <v>6064</v>
      </c>
      <c r="C8156" s="3">
        <v>93411</v>
      </c>
      <c r="D8156" s="2" t="s">
        <v>8246</v>
      </c>
      <c r="E8156" s="3" t="s">
        <v>4958</v>
      </c>
      <c r="F8156" s="61">
        <v>0.38</v>
      </c>
      <c r="G8156" s="61">
        <v>0.38</v>
      </c>
      <c r="J8156" s="89">
        <v>1</v>
      </c>
      <c r="K8156" s="89">
        <v>1</v>
      </c>
    </row>
    <row r="8157" spans="1:11" ht="22.5" x14ac:dyDescent="0.2">
      <c r="A8157" s="1" t="str">
        <f t="shared" si="130"/>
        <v>SINAPI 93412</v>
      </c>
      <c r="B8157" s="3" t="s">
        <v>6064</v>
      </c>
      <c r="C8157" s="3">
        <v>93412</v>
      </c>
      <c r="D8157" s="2" t="s">
        <v>8247</v>
      </c>
      <c r="E8157" s="3" t="s">
        <v>4958</v>
      </c>
      <c r="F8157" s="61">
        <v>0.13</v>
      </c>
      <c r="G8157" s="61">
        <v>0.13</v>
      </c>
      <c r="J8157" s="89">
        <v>1</v>
      </c>
      <c r="K8157" s="89">
        <v>1</v>
      </c>
    </row>
    <row r="8158" spans="1:11" ht="22.5" x14ac:dyDescent="0.2">
      <c r="A8158" s="1" t="str">
        <f t="shared" si="130"/>
        <v>SINAPI 93413</v>
      </c>
      <c r="B8158" s="3" t="s">
        <v>6064</v>
      </c>
      <c r="C8158" s="3">
        <v>93413</v>
      </c>
      <c r="D8158" s="2" t="s">
        <v>8248</v>
      </c>
      <c r="E8158" s="3" t="s">
        <v>4958</v>
      </c>
      <c r="F8158" s="61">
        <v>0.34</v>
      </c>
      <c r="G8158" s="61">
        <v>0.34</v>
      </c>
      <c r="J8158" s="89">
        <v>1</v>
      </c>
      <c r="K8158" s="89">
        <v>1</v>
      </c>
    </row>
    <row r="8159" spans="1:11" ht="22.5" x14ac:dyDescent="0.2">
      <c r="A8159" s="1" t="str">
        <f t="shared" si="130"/>
        <v>SINAPI 93414</v>
      </c>
      <c r="B8159" s="3" t="s">
        <v>6064</v>
      </c>
      <c r="C8159" s="3">
        <v>93414</v>
      </c>
      <c r="D8159" s="2" t="s">
        <v>8249</v>
      </c>
      <c r="E8159" s="3" t="s">
        <v>4958</v>
      </c>
      <c r="F8159" s="61">
        <v>11.22</v>
      </c>
      <c r="G8159" s="61">
        <v>11.22</v>
      </c>
      <c r="J8159" s="89">
        <v>0</v>
      </c>
      <c r="K8159" s="89">
        <v>0</v>
      </c>
    </row>
    <row r="8160" spans="1:11" ht="22.5" x14ac:dyDescent="0.2">
      <c r="A8160" s="1" t="str">
        <f t="shared" si="130"/>
        <v>SINAPI 88855</v>
      </c>
      <c r="B8160" s="3" t="s">
        <v>6064</v>
      </c>
      <c r="C8160" s="3">
        <v>88855</v>
      </c>
      <c r="D8160" s="2" t="s">
        <v>8250</v>
      </c>
      <c r="E8160" s="3" t="s">
        <v>4958</v>
      </c>
      <c r="F8160" s="61">
        <v>4.66</v>
      </c>
      <c r="G8160" s="61">
        <v>4.66</v>
      </c>
      <c r="J8160" s="89">
        <v>0</v>
      </c>
      <c r="K8160" s="89">
        <v>0</v>
      </c>
    </row>
    <row r="8161" spans="1:11" ht="22.5" x14ac:dyDescent="0.2">
      <c r="A8161" s="1" t="str">
        <f t="shared" si="130"/>
        <v>SINAPI 88856</v>
      </c>
      <c r="B8161" s="3" t="s">
        <v>6064</v>
      </c>
      <c r="C8161" s="3">
        <v>88856</v>
      </c>
      <c r="D8161" s="2" t="s">
        <v>8251</v>
      </c>
      <c r="E8161" s="3" t="s">
        <v>4958</v>
      </c>
      <c r="F8161" s="61">
        <v>1.27</v>
      </c>
      <c r="G8161" s="61">
        <v>1.27</v>
      </c>
      <c r="J8161" s="89">
        <v>0</v>
      </c>
      <c r="K8161" s="89">
        <v>0</v>
      </c>
    </row>
    <row r="8162" spans="1:11" ht="22.5" x14ac:dyDescent="0.2">
      <c r="A8162" s="1" t="str">
        <f t="shared" si="130"/>
        <v>SINAPI 5658</v>
      </c>
      <c r="B8162" s="3" t="s">
        <v>6064</v>
      </c>
      <c r="C8162" s="3">
        <v>5658</v>
      </c>
      <c r="D8162" s="2" t="s">
        <v>8252</v>
      </c>
      <c r="E8162" s="3" t="s">
        <v>4958</v>
      </c>
      <c r="F8162" s="61">
        <v>3.24</v>
      </c>
      <c r="G8162" s="61">
        <v>3.24</v>
      </c>
      <c r="J8162" s="89">
        <v>0</v>
      </c>
      <c r="K8162" s="89">
        <v>0</v>
      </c>
    </row>
    <row r="8163" spans="1:11" ht="22.5" x14ac:dyDescent="0.2">
      <c r="A8163" s="1" t="str">
        <f t="shared" si="130"/>
        <v>SINAPI 53840</v>
      </c>
      <c r="B8163" s="3" t="s">
        <v>6064</v>
      </c>
      <c r="C8163" s="3">
        <v>53840</v>
      </c>
      <c r="D8163" s="2" t="s">
        <v>8253</v>
      </c>
      <c r="E8163" s="3" t="s">
        <v>4958</v>
      </c>
      <c r="F8163" s="61">
        <v>3.65</v>
      </c>
      <c r="G8163" s="61">
        <v>3.65</v>
      </c>
      <c r="J8163" s="89">
        <v>0</v>
      </c>
      <c r="K8163" s="89">
        <v>0</v>
      </c>
    </row>
    <row r="8164" spans="1:11" x14ac:dyDescent="0.2">
      <c r="A8164" s="1" t="str">
        <f t="shared" si="130"/>
        <v>SINAPI 87026</v>
      </c>
      <c r="B8164" s="3" t="s">
        <v>6064</v>
      </c>
      <c r="C8164" s="3">
        <v>87026</v>
      </c>
      <c r="D8164" s="2" t="s">
        <v>8254</v>
      </c>
      <c r="E8164" s="3" t="s">
        <v>4958</v>
      </c>
      <c r="F8164" s="61">
        <v>1</v>
      </c>
      <c r="G8164" s="61">
        <v>1</v>
      </c>
      <c r="J8164" s="89">
        <v>0</v>
      </c>
      <c r="K8164" s="89">
        <v>0</v>
      </c>
    </row>
    <row r="8165" spans="1:11" ht="22.5" x14ac:dyDescent="0.2">
      <c r="A8165" s="1" t="str">
        <f t="shared" si="130"/>
        <v>SINAPI 53841</v>
      </c>
      <c r="B8165" s="3" t="s">
        <v>6064</v>
      </c>
      <c r="C8165" s="3">
        <v>53841</v>
      </c>
      <c r="D8165" s="2" t="s">
        <v>8255</v>
      </c>
      <c r="E8165" s="3" t="s">
        <v>4958</v>
      </c>
      <c r="F8165" s="61">
        <v>2.54</v>
      </c>
      <c r="G8165" s="61">
        <v>2.54</v>
      </c>
      <c r="J8165" s="89">
        <v>0</v>
      </c>
      <c r="K8165" s="89">
        <v>0</v>
      </c>
    </row>
    <row r="8166" spans="1:11" x14ac:dyDescent="0.2">
      <c r="A8166" s="1" t="str">
        <f t="shared" si="130"/>
        <v>SINAPI 95209</v>
      </c>
      <c r="B8166" s="3" t="s">
        <v>6064</v>
      </c>
      <c r="C8166" s="3">
        <v>95209</v>
      </c>
      <c r="D8166" s="2" t="s">
        <v>8256</v>
      </c>
      <c r="E8166" s="3" t="s">
        <v>4958</v>
      </c>
      <c r="F8166" s="61">
        <v>12.18</v>
      </c>
      <c r="G8166" s="61">
        <v>12.18</v>
      </c>
      <c r="J8166" s="89">
        <v>0</v>
      </c>
      <c r="K8166" s="89">
        <v>0</v>
      </c>
    </row>
    <row r="8167" spans="1:11" x14ac:dyDescent="0.2">
      <c r="A8167" s="1" t="str">
        <f t="shared" si="130"/>
        <v>SINAPI 95210</v>
      </c>
      <c r="B8167" s="3" t="s">
        <v>6064</v>
      </c>
      <c r="C8167" s="3">
        <v>95210</v>
      </c>
      <c r="D8167" s="2" t="s">
        <v>8257</v>
      </c>
      <c r="E8167" s="3" t="s">
        <v>4958</v>
      </c>
      <c r="F8167" s="61">
        <v>57.62</v>
      </c>
      <c r="G8167" s="61">
        <v>57.62</v>
      </c>
      <c r="J8167" s="89">
        <v>0</v>
      </c>
      <c r="K8167" s="89">
        <v>0</v>
      </c>
    </row>
    <row r="8168" spans="1:11" ht="22.5" x14ac:dyDescent="0.2">
      <c r="A8168" s="1" t="str">
        <f t="shared" si="130"/>
        <v>SINAPI 95211</v>
      </c>
      <c r="B8168" s="3" t="s">
        <v>6064</v>
      </c>
      <c r="C8168" s="3">
        <v>95211</v>
      </c>
      <c r="D8168" s="2" t="s">
        <v>8258</v>
      </c>
      <c r="E8168" s="3" t="s">
        <v>4958</v>
      </c>
      <c r="F8168" s="61">
        <v>8.6</v>
      </c>
      <c r="G8168" s="61">
        <v>8.6</v>
      </c>
      <c r="J8168" s="89">
        <v>0</v>
      </c>
      <c r="K8168" s="89">
        <v>0</v>
      </c>
    </row>
    <row r="8169" spans="1:11" x14ac:dyDescent="0.2">
      <c r="A8169" s="1" t="str">
        <f t="shared" si="130"/>
        <v>SINAPI 93267</v>
      </c>
      <c r="B8169" s="3" t="s">
        <v>6064</v>
      </c>
      <c r="C8169" s="3">
        <v>93267</v>
      </c>
      <c r="D8169" s="2" t="s">
        <v>8259</v>
      </c>
      <c r="E8169" s="3" t="s">
        <v>4958</v>
      </c>
      <c r="F8169" s="61">
        <v>26.15</v>
      </c>
      <c r="G8169" s="61">
        <v>26.15</v>
      </c>
      <c r="J8169" s="89">
        <v>0</v>
      </c>
      <c r="K8169" s="89">
        <v>0</v>
      </c>
    </row>
    <row r="8170" spans="1:11" x14ac:dyDescent="0.2">
      <c r="A8170" s="1" t="str">
        <f t="shared" si="130"/>
        <v>SINAPI 93269</v>
      </c>
      <c r="B8170" s="3" t="s">
        <v>6064</v>
      </c>
      <c r="C8170" s="3">
        <v>93269</v>
      </c>
      <c r="D8170" s="2" t="s">
        <v>8260</v>
      </c>
      <c r="E8170" s="3" t="s">
        <v>4958</v>
      </c>
      <c r="F8170" s="61">
        <v>9.8000000000000007</v>
      </c>
      <c r="G8170" s="61">
        <v>9.8000000000000007</v>
      </c>
      <c r="J8170" s="89">
        <v>0</v>
      </c>
      <c r="K8170" s="89">
        <v>0</v>
      </c>
    </row>
    <row r="8171" spans="1:11" x14ac:dyDescent="0.2">
      <c r="A8171" s="1" t="str">
        <f t="shared" si="130"/>
        <v>SINAPI 93270</v>
      </c>
      <c r="B8171" s="3" t="s">
        <v>6064</v>
      </c>
      <c r="C8171" s="3">
        <v>93270</v>
      </c>
      <c r="D8171" s="2" t="s">
        <v>8261</v>
      </c>
      <c r="E8171" s="3" t="s">
        <v>4958</v>
      </c>
      <c r="F8171" s="61">
        <v>25.43</v>
      </c>
      <c r="G8171" s="61">
        <v>25.43</v>
      </c>
      <c r="J8171" s="89">
        <v>0</v>
      </c>
      <c r="K8171" s="89">
        <v>0</v>
      </c>
    </row>
    <row r="8172" spans="1:11" ht="22.5" x14ac:dyDescent="0.2">
      <c r="A8172" s="1" t="str">
        <f t="shared" si="130"/>
        <v>SINAPI 93271</v>
      </c>
      <c r="B8172" s="3" t="s">
        <v>6064</v>
      </c>
      <c r="C8172" s="3">
        <v>93271</v>
      </c>
      <c r="D8172" s="2" t="s">
        <v>8262</v>
      </c>
      <c r="E8172" s="3" t="s">
        <v>4958</v>
      </c>
      <c r="F8172" s="61">
        <v>8.6</v>
      </c>
      <c r="G8172" s="61">
        <v>8.6</v>
      </c>
      <c r="J8172" s="89">
        <v>0</v>
      </c>
      <c r="K8172" s="89">
        <v>0</v>
      </c>
    </row>
    <row r="8173" spans="1:11" x14ac:dyDescent="0.2">
      <c r="A8173" s="1" t="str">
        <f t="shared" si="130"/>
        <v>SINAPI 95208</v>
      </c>
      <c r="B8173" s="3" t="s">
        <v>6064</v>
      </c>
      <c r="C8173" s="3">
        <v>95208</v>
      </c>
      <c r="D8173" s="2" t="s">
        <v>8263</v>
      </c>
      <c r="E8173" s="3" t="s">
        <v>4958</v>
      </c>
      <c r="F8173" s="61">
        <v>52.68</v>
      </c>
      <c r="G8173" s="61">
        <v>52.68</v>
      </c>
      <c r="J8173" s="89">
        <v>0</v>
      </c>
      <c r="K8173" s="89">
        <v>0</v>
      </c>
    </row>
    <row r="8174" spans="1:11" ht="22.5" x14ac:dyDescent="0.2">
      <c r="A8174" s="1" t="str">
        <f t="shared" si="130"/>
        <v>SINAPI 83761</v>
      </c>
      <c r="B8174" s="3" t="s">
        <v>6064</v>
      </c>
      <c r="C8174" s="3">
        <v>83761</v>
      </c>
      <c r="D8174" s="2" t="s">
        <v>8264</v>
      </c>
      <c r="E8174" s="3" t="s">
        <v>4958</v>
      </c>
      <c r="F8174" s="61">
        <v>10.57</v>
      </c>
      <c r="G8174" s="61">
        <v>10.57</v>
      </c>
      <c r="J8174" s="89">
        <v>1</v>
      </c>
      <c r="K8174" s="89">
        <v>1</v>
      </c>
    </row>
    <row r="8175" spans="1:11" ht="22.5" x14ac:dyDescent="0.2">
      <c r="A8175" s="1" t="str">
        <f t="shared" si="130"/>
        <v>SINAPI 83764</v>
      </c>
      <c r="B8175" s="3" t="s">
        <v>6064</v>
      </c>
      <c r="C8175" s="3">
        <v>83764</v>
      </c>
      <c r="D8175" s="2" t="s">
        <v>8265</v>
      </c>
      <c r="E8175" s="3" t="s">
        <v>4958</v>
      </c>
      <c r="F8175" s="61">
        <v>3.72</v>
      </c>
      <c r="G8175" s="61">
        <v>3.72</v>
      </c>
      <c r="J8175" s="89">
        <v>1</v>
      </c>
      <c r="K8175" s="89">
        <v>1</v>
      </c>
    </row>
    <row r="8176" spans="1:11" ht="22.5" x14ac:dyDescent="0.2">
      <c r="A8176" s="1" t="str">
        <f t="shared" si="130"/>
        <v>SINAPI 83762</v>
      </c>
      <c r="B8176" s="3" t="s">
        <v>6064</v>
      </c>
      <c r="C8176" s="3">
        <v>83762</v>
      </c>
      <c r="D8176" s="2" t="s">
        <v>8266</v>
      </c>
      <c r="E8176" s="3" t="s">
        <v>4958</v>
      </c>
      <c r="F8176" s="61">
        <v>9.43</v>
      </c>
      <c r="G8176" s="61">
        <v>9.43</v>
      </c>
      <c r="J8176" s="89">
        <v>1</v>
      </c>
      <c r="K8176" s="89">
        <v>1</v>
      </c>
    </row>
    <row r="8177" spans="1:11" ht="22.5" x14ac:dyDescent="0.2">
      <c r="A8177" s="1" t="str">
        <f t="shared" si="130"/>
        <v>SINAPI 83763</v>
      </c>
      <c r="B8177" s="3" t="s">
        <v>6064</v>
      </c>
      <c r="C8177" s="3">
        <v>83763</v>
      </c>
      <c r="D8177" s="2" t="s">
        <v>8267</v>
      </c>
      <c r="E8177" s="3" t="s">
        <v>4958</v>
      </c>
      <c r="F8177" s="61">
        <v>51.34</v>
      </c>
      <c r="G8177" s="61">
        <v>51.34</v>
      </c>
      <c r="J8177" s="89">
        <v>0</v>
      </c>
      <c r="K8177" s="89">
        <v>0</v>
      </c>
    </row>
    <row r="8178" spans="1:11" ht="22.5" x14ac:dyDescent="0.2">
      <c r="A8178" s="1" t="str">
        <f t="shared" si="130"/>
        <v>SINAPI 95874</v>
      </c>
      <c r="B8178" s="3" t="s">
        <v>6064</v>
      </c>
      <c r="C8178" s="3">
        <v>95874</v>
      </c>
      <c r="D8178" s="2" t="s">
        <v>8268</v>
      </c>
      <c r="E8178" s="3" t="s">
        <v>4958</v>
      </c>
      <c r="F8178" s="61">
        <v>11.29</v>
      </c>
      <c r="G8178" s="61">
        <v>11.29</v>
      </c>
      <c r="J8178" s="89">
        <v>1</v>
      </c>
      <c r="K8178" s="89">
        <v>1</v>
      </c>
    </row>
    <row r="8179" spans="1:11" x14ac:dyDescent="0.2">
      <c r="A8179" s="1" t="str">
        <f t="shared" si="130"/>
        <v>SINAPI 95869</v>
      </c>
      <c r="B8179" s="3" t="s">
        <v>6064</v>
      </c>
      <c r="C8179" s="3">
        <v>95869</v>
      </c>
      <c r="D8179" s="2" t="s">
        <v>8269</v>
      </c>
      <c r="E8179" s="3" t="s">
        <v>4958</v>
      </c>
      <c r="F8179" s="61">
        <v>3.98</v>
      </c>
      <c r="G8179" s="61">
        <v>3.98</v>
      </c>
      <c r="J8179" s="89">
        <v>1</v>
      </c>
      <c r="K8179" s="89">
        <v>1</v>
      </c>
    </row>
    <row r="8180" spans="1:11" ht="22.5" x14ac:dyDescent="0.2">
      <c r="A8180" s="1" t="str">
        <f t="shared" si="130"/>
        <v>SINAPI 95870</v>
      </c>
      <c r="B8180" s="3" t="s">
        <v>6064</v>
      </c>
      <c r="C8180" s="3">
        <v>95870</v>
      </c>
      <c r="D8180" s="2" t="s">
        <v>8270</v>
      </c>
      <c r="E8180" s="3" t="s">
        <v>4958</v>
      </c>
      <c r="F8180" s="61">
        <v>10.07</v>
      </c>
      <c r="G8180" s="61">
        <v>10.07</v>
      </c>
      <c r="J8180" s="89">
        <v>1</v>
      </c>
      <c r="K8180" s="89">
        <v>1</v>
      </c>
    </row>
    <row r="8181" spans="1:11" ht="22.5" x14ac:dyDescent="0.2">
      <c r="A8181" s="1" t="str">
        <f t="shared" si="130"/>
        <v>SINAPI 95871</v>
      </c>
      <c r="B8181" s="3" t="s">
        <v>6064</v>
      </c>
      <c r="C8181" s="3">
        <v>95871</v>
      </c>
      <c r="D8181" s="2" t="s">
        <v>8271</v>
      </c>
      <c r="E8181" s="3" t="s">
        <v>4958</v>
      </c>
      <c r="F8181" s="61">
        <v>279.31</v>
      </c>
      <c r="G8181" s="61">
        <v>279.31</v>
      </c>
      <c r="J8181" s="89">
        <v>0</v>
      </c>
      <c r="K8181" s="89">
        <v>0</v>
      </c>
    </row>
    <row r="8182" spans="1:11" ht="22.5" x14ac:dyDescent="0.2">
      <c r="A8182" s="1" t="str">
        <f t="shared" si="130"/>
        <v>SINAPI 104684</v>
      </c>
      <c r="B8182" s="3" t="s">
        <v>6064</v>
      </c>
      <c r="C8182" s="3">
        <v>104684</v>
      </c>
      <c r="D8182" s="2" t="s">
        <v>8272</v>
      </c>
      <c r="E8182" s="3" t="s">
        <v>4958</v>
      </c>
      <c r="F8182" s="61">
        <v>0</v>
      </c>
      <c r="G8182" s="61">
        <v>0</v>
      </c>
      <c r="J8182" s="89"/>
      <c r="K8182" s="89"/>
    </row>
    <row r="8183" spans="1:11" ht="22.5" x14ac:dyDescent="0.2">
      <c r="A8183" s="1" t="str">
        <f t="shared" si="130"/>
        <v>SINAPI 104685</v>
      </c>
      <c r="B8183" s="3" t="s">
        <v>6064</v>
      </c>
      <c r="C8183" s="3">
        <v>104685</v>
      </c>
      <c r="D8183" s="2" t="s">
        <v>8273</v>
      </c>
      <c r="E8183" s="3" t="s">
        <v>4958</v>
      </c>
      <c r="F8183" s="61">
        <v>0</v>
      </c>
      <c r="G8183" s="61">
        <v>0</v>
      </c>
      <c r="J8183" s="89"/>
      <c r="K8183" s="89"/>
    </row>
    <row r="8184" spans="1:11" ht="22.5" x14ac:dyDescent="0.2">
      <c r="A8184" s="1" t="str">
        <f t="shared" si="130"/>
        <v>SINAPI 104686</v>
      </c>
      <c r="B8184" s="3" t="s">
        <v>6064</v>
      </c>
      <c r="C8184" s="3">
        <v>104686</v>
      </c>
      <c r="D8184" s="2" t="s">
        <v>8274</v>
      </c>
      <c r="E8184" s="3" t="s">
        <v>4958</v>
      </c>
      <c r="F8184" s="61">
        <v>0</v>
      </c>
      <c r="G8184" s="61">
        <v>0</v>
      </c>
      <c r="J8184" s="89"/>
      <c r="K8184" s="89"/>
    </row>
    <row r="8185" spans="1:11" ht="22.5" x14ac:dyDescent="0.2">
      <c r="A8185" s="1" t="str">
        <f t="shared" si="130"/>
        <v>SINAPI 104687</v>
      </c>
      <c r="B8185" s="3" t="s">
        <v>6064</v>
      </c>
      <c r="C8185" s="3">
        <v>104687</v>
      </c>
      <c r="D8185" s="2" t="s">
        <v>8275</v>
      </c>
      <c r="E8185" s="3" t="s">
        <v>4958</v>
      </c>
      <c r="F8185" s="61">
        <v>459.73</v>
      </c>
      <c r="G8185" s="61">
        <v>459.73</v>
      </c>
      <c r="J8185" s="89">
        <v>0</v>
      </c>
      <c r="K8185" s="89">
        <v>0</v>
      </c>
    </row>
    <row r="8186" spans="1:11" x14ac:dyDescent="0.2">
      <c r="A8186" s="1" t="str">
        <f t="shared" si="130"/>
        <v>SINAPI 73303</v>
      </c>
      <c r="B8186" s="3" t="s">
        <v>6064</v>
      </c>
      <c r="C8186" s="3">
        <v>73303</v>
      </c>
      <c r="D8186" s="2" t="s">
        <v>8276</v>
      </c>
      <c r="E8186" s="3" t="s">
        <v>4958</v>
      </c>
      <c r="F8186" s="61">
        <v>7.93</v>
      </c>
      <c r="G8186" s="61">
        <v>7.93</v>
      </c>
      <c r="J8186" s="89">
        <v>1</v>
      </c>
      <c r="K8186" s="89">
        <v>1</v>
      </c>
    </row>
    <row r="8187" spans="1:11" x14ac:dyDescent="0.2">
      <c r="A8187" s="1" t="str">
        <f t="shared" si="130"/>
        <v>SINAPI 93235</v>
      </c>
      <c r="B8187" s="3" t="s">
        <v>6064</v>
      </c>
      <c r="C8187" s="3">
        <v>93235</v>
      </c>
      <c r="D8187" s="2" t="s">
        <v>8277</v>
      </c>
      <c r="E8187" s="3" t="s">
        <v>4958</v>
      </c>
      <c r="F8187" s="61">
        <v>2.79</v>
      </c>
      <c r="G8187" s="61">
        <v>2.79</v>
      </c>
      <c r="J8187" s="89">
        <v>1</v>
      </c>
      <c r="K8187" s="89">
        <v>1</v>
      </c>
    </row>
    <row r="8188" spans="1:11" x14ac:dyDescent="0.2">
      <c r="A8188" s="1" t="str">
        <f t="shared" si="130"/>
        <v>SINAPI 73307</v>
      </c>
      <c r="B8188" s="3" t="s">
        <v>6064</v>
      </c>
      <c r="C8188" s="3">
        <v>73307</v>
      </c>
      <c r="D8188" s="2" t="s">
        <v>8278</v>
      </c>
      <c r="E8188" s="3" t="s">
        <v>4958</v>
      </c>
      <c r="F8188" s="61">
        <v>7.08</v>
      </c>
      <c r="G8188" s="61">
        <v>7.08</v>
      </c>
      <c r="J8188" s="89">
        <v>1</v>
      </c>
      <c r="K8188" s="89">
        <v>1</v>
      </c>
    </row>
    <row r="8189" spans="1:11" x14ac:dyDescent="0.2">
      <c r="A8189" s="1" t="str">
        <f t="shared" si="130"/>
        <v>SINAPI 73311</v>
      </c>
      <c r="B8189" s="3" t="s">
        <v>6064</v>
      </c>
      <c r="C8189" s="3">
        <v>73311</v>
      </c>
      <c r="D8189" s="2" t="s">
        <v>8279</v>
      </c>
      <c r="E8189" s="3" t="s">
        <v>4958</v>
      </c>
      <c r="F8189" s="61">
        <v>182.19</v>
      </c>
      <c r="G8189" s="61">
        <v>182.19</v>
      </c>
      <c r="J8189" s="89">
        <v>0</v>
      </c>
      <c r="K8189" s="89">
        <v>0</v>
      </c>
    </row>
    <row r="8190" spans="1:11" x14ac:dyDescent="0.2">
      <c r="A8190" s="1" t="str">
        <f t="shared" si="130"/>
        <v>SINAPI 93423</v>
      </c>
      <c r="B8190" s="3" t="s">
        <v>6064</v>
      </c>
      <c r="C8190" s="3">
        <v>93423</v>
      </c>
      <c r="D8190" s="2" t="s">
        <v>8280</v>
      </c>
      <c r="E8190" s="3" t="s">
        <v>4958</v>
      </c>
      <c r="F8190" s="61">
        <v>7.06</v>
      </c>
      <c r="G8190" s="61">
        <v>7.06</v>
      </c>
      <c r="J8190" s="89">
        <v>1</v>
      </c>
      <c r="K8190" s="89">
        <v>1</v>
      </c>
    </row>
    <row r="8191" spans="1:11" x14ac:dyDescent="0.2">
      <c r="A8191" s="1" t="str">
        <f t="shared" si="130"/>
        <v>SINAPI 93424</v>
      </c>
      <c r="B8191" s="3" t="s">
        <v>6064</v>
      </c>
      <c r="C8191" s="3">
        <v>93424</v>
      </c>
      <c r="D8191" s="2" t="s">
        <v>8281</v>
      </c>
      <c r="E8191" s="3" t="s">
        <v>4958</v>
      </c>
      <c r="F8191" s="61">
        <v>2.4900000000000002</v>
      </c>
      <c r="G8191" s="61">
        <v>2.4900000000000002</v>
      </c>
      <c r="J8191" s="89">
        <v>1</v>
      </c>
      <c r="K8191" s="89">
        <v>1</v>
      </c>
    </row>
    <row r="8192" spans="1:11" x14ac:dyDescent="0.2">
      <c r="A8192" s="1" t="str">
        <f t="shared" si="130"/>
        <v>SINAPI 93425</v>
      </c>
      <c r="B8192" s="3" t="s">
        <v>6064</v>
      </c>
      <c r="C8192" s="3">
        <v>93425</v>
      </c>
      <c r="D8192" s="2" t="s">
        <v>8282</v>
      </c>
      <c r="E8192" s="3" t="s">
        <v>4958</v>
      </c>
      <c r="F8192" s="61">
        <v>6.3</v>
      </c>
      <c r="G8192" s="61">
        <v>6.3</v>
      </c>
      <c r="J8192" s="89">
        <v>1</v>
      </c>
      <c r="K8192" s="89">
        <v>1</v>
      </c>
    </row>
    <row r="8193" spans="1:11" x14ac:dyDescent="0.2">
      <c r="A8193" s="1" t="str">
        <f t="shared" si="130"/>
        <v>SINAPI 93426</v>
      </c>
      <c r="B8193" s="3" t="s">
        <v>6064</v>
      </c>
      <c r="C8193" s="3">
        <v>93426</v>
      </c>
      <c r="D8193" s="2" t="s">
        <v>8283</v>
      </c>
      <c r="E8193" s="3" t="s">
        <v>4958</v>
      </c>
      <c r="F8193" s="61">
        <v>163.95</v>
      </c>
      <c r="G8193" s="61">
        <v>163.95</v>
      </c>
      <c r="J8193" s="89">
        <v>0</v>
      </c>
      <c r="K8193" s="89">
        <v>0</v>
      </c>
    </row>
    <row r="8194" spans="1:11" x14ac:dyDescent="0.2">
      <c r="A8194" s="1" t="str">
        <f t="shared" si="130"/>
        <v>SINAPI 93417</v>
      </c>
      <c r="B8194" s="3" t="s">
        <v>6064</v>
      </c>
      <c r="C8194" s="3">
        <v>93417</v>
      </c>
      <c r="D8194" s="2" t="s">
        <v>8284</v>
      </c>
      <c r="E8194" s="3" t="s">
        <v>4958</v>
      </c>
      <c r="F8194" s="61">
        <v>4.99</v>
      </c>
      <c r="G8194" s="61">
        <v>4.99</v>
      </c>
      <c r="J8194" s="89">
        <v>1</v>
      </c>
      <c r="K8194" s="89">
        <v>1</v>
      </c>
    </row>
    <row r="8195" spans="1:11" x14ac:dyDescent="0.2">
      <c r="A8195" s="1" t="str">
        <f t="shared" si="130"/>
        <v>SINAPI 93418</v>
      </c>
      <c r="B8195" s="3" t="s">
        <v>6064</v>
      </c>
      <c r="C8195" s="3">
        <v>93418</v>
      </c>
      <c r="D8195" s="2" t="s">
        <v>8285</v>
      </c>
      <c r="E8195" s="3" t="s">
        <v>4958</v>
      </c>
      <c r="F8195" s="61">
        <v>1.76</v>
      </c>
      <c r="G8195" s="61">
        <v>1.76</v>
      </c>
      <c r="J8195" s="89">
        <v>1</v>
      </c>
      <c r="K8195" s="89">
        <v>1</v>
      </c>
    </row>
    <row r="8196" spans="1:11" x14ac:dyDescent="0.2">
      <c r="A8196" s="1" t="str">
        <f t="shared" si="130"/>
        <v>SINAPI 93419</v>
      </c>
      <c r="B8196" s="3" t="s">
        <v>6064</v>
      </c>
      <c r="C8196" s="3">
        <v>93419</v>
      </c>
      <c r="D8196" s="2" t="s">
        <v>8286</v>
      </c>
      <c r="E8196" s="3" t="s">
        <v>4958</v>
      </c>
      <c r="F8196" s="61">
        <v>4.45</v>
      </c>
      <c r="G8196" s="61">
        <v>4.45</v>
      </c>
      <c r="J8196" s="89">
        <v>1</v>
      </c>
      <c r="K8196" s="89">
        <v>1</v>
      </c>
    </row>
    <row r="8197" spans="1:11" x14ac:dyDescent="0.2">
      <c r="A8197" s="1" t="str">
        <f t="shared" si="130"/>
        <v>SINAPI 93420</v>
      </c>
      <c r="B8197" s="3" t="s">
        <v>6064</v>
      </c>
      <c r="C8197" s="3">
        <v>93420</v>
      </c>
      <c r="D8197" s="2" t="s">
        <v>8287</v>
      </c>
      <c r="E8197" s="3" t="s">
        <v>4958</v>
      </c>
      <c r="F8197" s="61">
        <v>68.599999999999994</v>
      </c>
      <c r="G8197" s="61">
        <v>68.599999999999994</v>
      </c>
      <c r="J8197" s="89">
        <v>0</v>
      </c>
      <c r="K8197" s="89">
        <v>0</v>
      </c>
    </row>
    <row r="8198" spans="1:11" ht="22.5" x14ac:dyDescent="0.2">
      <c r="A8198" s="1" t="str">
        <f t="shared" si="130"/>
        <v>SINAPI 93277</v>
      </c>
      <c r="B8198" s="3" t="s">
        <v>6064</v>
      </c>
      <c r="C8198" s="3">
        <v>93277</v>
      </c>
      <c r="D8198" s="2" t="s">
        <v>8288</v>
      </c>
      <c r="E8198" s="3" t="s">
        <v>4958</v>
      </c>
      <c r="F8198" s="61">
        <v>0.27</v>
      </c>
      <c r="G8198" s="61">
        <v>0.27</v>
      </c>
      <c r="J8198" s="89">
        <v>0</v>
      </c>
      <c r="K8198" s="89">
        <v>0</v>
      </c>
    </row>
    <row r="8199" spans="1:11" ht="22.5" x14ac:dyDescent="0.2">
      <c r="A8199" s="1" t="str">
        <f t="shared" si="130"/>
        <v>SINAPI 93278</v>
      </c>
      <c r="B8199" s="3" t="s">
        <v>6064</v>
      </c>
      <c r="C8199" s="3">
        <v>93278</v>
      </c>
      <c r="D8199" s="2" t="s">
        <v>8289</v>
      </c>
      <c r="E8199" s="3" t="s">
        <v>4958</v>
      </c>
      <c r="F8199" s="61">
        <v>0.06</v>
      </c>
      <c r="G8199" s="61">
        <v>0.06</v>
      </c>
      <c r="J8199" s="89">
        <v>0</v>
      </c>
      <c r="K8199" s="89">
        <v>0</v>
      </c>
    </row>
    <row r="8200" spans="1:11" ht="22.5" x14ac:dyDescent="0.2">
      <c r="A8200" s="1" t="str">
        <f t="shared" si="130"/>
        <v>SINAPI 93279</v>
      </c>
      <c r="B8200" s="3" t="s">
        <v>6064</v>
      </c>
      <c r="C8200" s="3">
        <v>93279</v>
      </c>
      <c r="D8200" s="2" t="s">
        <v>8290</v>
      </c>
      <c r="E8200" s="3" t="s">
        <v>4958</v>
      </c>
      <c r="F8200" s="61">
        <v>0.25</v>
      </c>
      <c r="G8200" s="61">
        <v>0.25</v>
      </c>
      <c r="J8200" s="89">
        <v>0</v>
      </c>
      <c r="K8200" s="89">
        <v>0</v>
      </c>
    </row>
    <row r="8201" spans="1:11" ht="22.5" x14ac:dyDescent="0.2">
      <c r="A8201" s="1" t="str">
        <f t="shared" si="130"/>
        <v>SINAPI 93280</v>
      </c>
      <c r="B8201" s="3" t="s">
        <v>6064</v>
      </c>
      <c r="C8201" s="3">
        <v>93280</v>
      </c>
      <c r="D8201" s="2" t="s">
        <v>8291</v>
      </c>
      <c r="E8201" s="3" t="s">
        <v>4958</v>
      </c>
      <c r="F8201" s="61">
        <v>0.71</v>
      </c>
      <c r="G8201" s="61">
        <v>0.71</v>
      </c>
      <c r="J8201" s="89">
        <v>0</v>
      </c>
      <c r="K8201" s="89">
        <v>0</v>
      </c>
    </row>
    <row r="8202" spans="1:11" x14ac:dyDescent="0.2">
      <c r="A8202" s="1" t="str">
        <f t="shared" si="130"/>
        <v>SINAPI 104909</v>
      </c>
      <c r="B8202" s="3" t="s">
        <v>6064</v>
      </c>
      <c r="C8202" s="3">
        <v>104909</v>
      </c>
      <c r="D8202" s="2" t="s">
        <v>8292</v>
      </c>
      <c r="E8202" s="3" t="s">
        <v>4958</v>
      </c>
      <c r="F8202" s="61">
        <v>0</v>
      </c>
      <c r="G8202" s="61">
        <v>0</v>
      </c>
      <c r="J8202" s="89"/>
      <c r="K8202" s="89"/>
    </row>
    <row r="8203" spans="1:11" x14ac:dyDescent="0.2">
      <c r="A8203" s="1" t="str">
        <f t="shared" si="130"/>
        <v>SINAPI 104910</v>
      </c>
      <c r="B8203" s="3" t="s">
        <v>6064</v>
      </c>
      <c r="C8203" s="3">
        <v>104910</v>
      </c>
      <c r="D8203" s="2" t="s">
        <v>8293</v>
      </c>
      <c r="E8203" s="3" t="s">
        <v>4958</v>
      </c>
      <c r="F8203" s="61">
        <v>0</v>
      </c>
      <c r="G8203" s="61">
        <v>0</v>
      </c>
      <c r="J8203" s="89"/>
      <c r="K8203" s="89"/>
    </row>
    <row r="8204" spans="1:11" x14ac:dyDescent="0.2">
      <c r="A8204" s="1" t="str">
        <f t="shared" si="130"/>
        <v>SINAPI 104911</v>
      </c>
      <c r="B8204" s="3" t="s">
        <v>6064</v>
      </c>
      <c r="C8204" s="3">
        <v>104911</v>
      </c>
      <c r="D8204" s="2" t="s">
        <v>8294</v>
      </c>
      <c r="E8204" s="3" t="s">
        <v>4958</v>
      </c>
      <c r="F8204" s="61">
        <v>0</v>
      </c>
      <c r="G8204" s="61">
        <v>0</v>
      </c>
      <c r="J8204" s="89"/>
      <c r="K8204" s="89"/>
    </row>
    <row r="8205" spans="1:11" ht="22.5" x14ac:dyDescent="0.2">
      <c r="A8205" s="1" t="str">
        <f t="shared" si="130"/>
        <v>SINAPI 104912</v>
      </c>
      <c r="B8205" s="3" t="s">
        <v>6064</v>
      </c>
      <c r="C8205" s="3">
        <v>104912</v>
      </c>
      <c r="D8205" s="2" t="s">
        <v>8295</v>
      </c>
      <c r="E8205" s="3" t="s">
        <v>4958</v>
      </c>
      <c r="F8205" s="61">
        <v>35.19</v>
      </c>
      <c r="G8205" s="61">
        <v>35.19</v>
      </c>
      <c r="J8205" s="89">
        <v>0</v>
      </c>
      <c r="K8205" s="89">
        <v>0</v>
      </c>
    </row>
    <row r="8206" spans="1:11" ht="22.5" x14ac:dyDescent="0.2">
      <c r="A8206" s="1" t="str">
        <f t="shared" si="130"/>
        <v>SINAPI 102840</v>
      </c>
      <c r="B8206" s="3" t="s">
        <v>6064</v>
      </c>
      <c r="C8206" s="3">
        <v>102840</v>
      </c>
      <c r="D8206" s="2" t="s">
        <v>8296</v>
      </c>
      <c r="E8206" s="3" t="s">
        <v>4958</v>
      </c>
      <c r="F8206" s="61">
        <v>0</v>
      </c>
      <c r="G8206" s="61">
        <v>0</v>
      </c>
      <c r="J8206" s="89"/>
      <c r="K8206" s="89"/>
    </row>
    <row r="8207" spans="1:11" ht="22.5" x14ac:dyDescent="0.2">
      <c r="A8207" s="1" t="str">
        <f t="shared" si="130"/>
        <v>SINAPI 102841</v>
      </c>
      <c r="B8207" s="3" t="s">
        <v>6064</v>
      </c>
      <c r="C8207" s="3">
        <v>102841</v>
      </c>
      <c r="D8207" s="2" t="s">
        <v>8297</v>
      </c>
      <c r="E8207" s="3" t="s">
        <v>4958</v>
      </c>
      <c r="F8207" s="61">
        <v>0</v>
      </c>
      <c r="G8207" s="61">
        <v>0</v>
      </c>
      <c r="J8207" s="89"/>
      <c r="K8207" s="89"/>
    </row>
    <row r="8208" spans="1:11" ht="22.5" x14ac:dyDescent="0.2">
      <c r="A8208" s="1" t="str">
        <f t="shared" si="130"/>
        <v>SINAPI 102842</v>
      </c>
      <c r="B8208" s="3" t="s">
        <v>6064</v>
      </c>
      <c r="C8208" s="3">
        <v>102842</v>
      </c>
      <c r="D8208" s="2" t="s">
        <v>8298</v>
      </c>
      <c r="E8208" s="3" t="s">
        <v>4958</v>
      </c>
      <c r="F8208" s="61">
        <v>0</v>
      </c>
      <c r="G8208" s="61">
        <v>0</v>
      </c>
      <c r="J8208" s="89"/>
      <c r="K8208" s="89"/>
    </row>
    <row r="8209" spans="1:11" ht="22.5" x14ac:dyDescent="0.2">
      <c r="A8209" s="1" t="str">
        <f t="shared" si="130"/>
        <v>SINAPI 102843</v>
      </c>
      <c r="B8209" s="3" t="s">
        <v>6064</v>
      </c>
      <c r="C8209" s="3">
        <v>102843</v>
      </c>
      <c r="D8209" s="2" t="s">
        <v>8299</v>
      </c>
      <c r="E8209" s="3" t="s">
        <v>4958</v>
      </c>
      <c r="F8209" s="61">
        <v>137.69999999999999</v>
      </c>
      <c r="G8209" s="61">
        <v>137.69999999999999</v>
      </c>
      <c r="J8209" s="89">
        <v>0</v>
      </c>
      <c r="K8209" s="89">
        <v>0</v>
      </c>
    </row>
    <row r="8210" spans="1:11" ht="22.5" x14ac:dyDescent="0.2">
      <c r="A8210" s="1" t="str">
        <f t="shared" si="130"/>
        <v>SINAPI 89267</v>
      </c>
      <c r="B8210" s="3" t="s">
        <v>6064</v>
      </c>
      <c r="C8210" s="3">
        <v>89267</v>
      </c>
      <c r="D8210" s="2" t="s">
        <v>8300</v>
      </c>
      <c r="E8210" s="3" t="s">
        <v>4958</v>
      </c>
      <c r="F8210" s="61">
        <v>50.82</v>
      </c>
      <c r="G8210" s="61">
        <v>50.82</v>
      </c>
      <c r="J8210" s="89">
        <v>0</v>
      </c>
      <c r="K8210" s="89">
        <v>0</v>
      </c>
    </row>
    <row r="8211" spans="1:11" ht="22.5" x14ac:dyDescent="0.2">
      <c r="A8211" s="1" t="str">
        <f t="shared" si="130"/>
        <v>SINAPI 89269</v>
      </c>
      <c r="B8211" s="3" t="s">
        <v>6064</v>
      </c>
      <c r="C8211" s="3">
        <v>89269</v>
      </c>
      <c r="D8211" s="2" t="s">
        <v>8301</v>
      </c>
      <c r="E8211" s="3" t="s">
        <v>4958</v>
      </c>
      <c r="F8211" s="61">
        <v>7.24</v>
      </c>
      <c r="G8211" s="61">
        <v>7.24</v>
      </c>
      <c r="J8211" s="89">
        <v>0</v>
      </c>
      <c r="K8211" s="89">
        <v>0</v>
      </c>
    </row>
    <row r="8212" spans="1:11" ht="22.5" x14ac:dyDescent="0.2">
      <c r="A8212" s="1" t="str">
        <f t="shared" si="130"/>
        <v>SINAPI 89268</v>
      </c>
      <c r="B8212" s="3" t="s">
        <v>6064</v>
      </c>
      <c r="C8212" s="3">
        <v>89268</v>
      </c>
      <c r="D8212" s="2" t="s">
        <v>8302</v>
      </c>
      <c r="E8212" s="3" t="s">
        <v>4958</v>
      </c>
      <c r="F8212" s="61">
        <v>17.91</v>
      </c>
      <c r="G8212" s="61">
        <v>17.91</v>
      </c>
      <c r="J8212" s="89">
        <v>0</v>
      </c>
      <c r="K8212" s="89">
        <v>0</v>
      </c>
    </row>
    <row r="8213" spans="1:11" ht="22.5" x14ac:dyDescent="0.2">
      <c r="A8213" s="1" t="str">
        <f t="shared" si="130"/>
        <v>SINAPI 89270</v>
      </c>
      <c r="B8213" s="3" t="s">
        <v>6064</v>
      </c>
      <c r="C8213" s="3">
        <v>89270</v>
      </c>
      <c r="D8213" s="2" t="s">
        <v>8303</v>
      </c>
      <c r="E8213" s="3" t="s">
        <v>4958</v>
      </c>
      <c r="F8213" s="61">
        <v>81.69</v>
      </c>
      <c r="G8213" s="61">
        <v>81.69</v>
      </c>
      <c r="J8213" s="89">
        <v>0</v>
      </c>
      <c r="K8213" s="89">
        <v>0</v>
      </c>
    </row>
    <row r="8214" spans="1:11" ht="22.5" x14ac:dyDescent="0.2">
      <c r="A8214" s="1" t="str">
        <f t="shared" si="130"/>
        <v>SINAPI 89271</v>
      </c>
      <c r="B8214" s="3" t="s">
        <v>6064</v>
      </c>
      <c r="C8214" s="3">
        <v>89271</v>
      </c>
      <c r="D8214" s="2" t="s">
        <v>8304</v>
      </c>
      <c r="E8214" s="3" t="s">
        <v>4958</v>
      </c>
      <c r="F8214" s="61">
        <v>29.68</v>
      </c>
      <c r="G8214" s="61">
        <v>29.68</v>
      </c>
      <c r="J8214" s="89">
        <v>0</v>
      </c>
      <c r="K8214" s="89">
        <v>0</v>
      </c>
    </row>
    <row r="8215" spans="1:11" ht="22.5" x14ac:dyDescent="0.2">
      <c r="A8215" s="1" t="str">
        <f t="shared" ref="A8215:A8278" si="131">CONCATENATE($B8215," ",$C8215)</f>
        <v>SINAPI 93283</v>
      </c>
      <c r="B8215" s="3" t="s">
        <v>6064</v>
      </c>
      <c r="C8215" s="3">
        <v>93283</v>
      </c>
      <c r="D8215" s="2" t="s">
        <v>8305</v>
      </c>
      <c r="E8215" s="3" t="s">
        <v>4958</v>
      </c>
      <c r="F8215" s="61">
        <v>97.73</v>
      </c>
      <c r="G8215" s="61">
        <v>97.73</v>
      </c>
      <c r="J8215" s="89">
        <v>0</v>
      </c>
      <c r="K8215" s="89">
        <v>0</v>
      </c>
    </row>
    <row r="8216" spans="1:11" ht="22.5" x14ac:dyDescent="0.2">
      <c r="A8216" s="1" t="str">
        <f t="shared" si="131"/>
        <v>SINAPI 93296</v>
      </c>
      <c r="B8216" s="3" t="s">
        <v>6064</v>
      </c>
      <c r="C8216" s="3">
        <v>93296</v>
      </c>
      <c r="D8216" s="2" t="s">
        <v>8306</v>
      </c>
      <c r="E8216" s="3" t="s">
        <v>4958</v>
      </c>
      <c r="F8216" s="61">
        <v>13.92</v>
      </c>
      <c r="G8216" s="61">
        <v>13.92</v>
      </c>
      <c r="J8216" s="89">
        <v>0</v>
      </c>
      <c r="K8216" s="89">
        <v>0</v>
      </c>
    </row>
    <row r="8217" spans="1:11" ht="22.5" x14ac:dyDescent="0.2">
      <c r="A8217" s="1" t="str">
        <f t="shared" si="131"/>
        <v>SINAPI 93284</v>
      </c>
      <c r="B8217" s="3" t="s">
        <v>6064</v>
      </c>
      <c r="C8217" s="3">
        <v>93284</v>
      </c>
      <c r="D8217" s="2" t="s">
        <v>8307</v>
      </c>
      <c r="E8217" s="3" t="s">
        <v>4958</v>
      </c>
      <c r="F8217" s="61">
        <v>34.450000000000003</v>
      </c>
      <c r="G8217" s="61">
        <v>34.450000000000003</v>
      </c>
      <c r="J8217" s="89">
        <v>0</v>
      </c>
      <c r="K8217" s="89">
        <v>0</v>
      </c>
    </row>
    <row r="8218" spans="1:11" ht="22.5" x14ac:dyDescent="0.2">
      <c r="A8218" s="1" t="str">
        <f t="shared" si="131"/>
        <v>SINAPI 93285</v>
      </c>
      <c r="B8218" s="3" t="s">
        <v>6064</v>
      </c>
      <c r="C8218" s="3">
        <v>93285</v>
      </c>
      <c r="D8218" s="2" t="s">
        <v>8308</v>
      </c>
      <c r="E8218" s="3" t="s">
        <v>4958</v>
      </c>
      <c r="F8218" s="61">
        <v>157.1</v>
      </c>
      <c r="G8218" s="61">
        <v>157.1</v>
      </c>
      <c r="J8218" s="89">
        <v>0</v>
      </c>
      <c r="K8218" s="89">
        <v>0</v>
      </c>
    </row>
    <row r="8219" spans="1:11" ht="22.5" x14ac:dyDescent="0.2">
      <c r="A8219" s="1" t="str">
        <f t="shared" si="131"/>
        <v>SINAPI 93286</v>
      </c>
      <c r="B8219" s="3" t="s">
        <v>6064</v>
      </c>
      <c r="C8219" s="3">
        <v>93286</v>
      </c>
      <c r="D8219" s="2" t="s">
        <v>8309</v>
      </c>
      <c r="E8219" s="3" t="s">
        <v>4958</v>
      </c>
      <c r="F8219" s="61">
        <v>11.96</v>
      </c>
      <c r="G8219" s="61">
        <v>11.96</v>
      </c>
      <c r="J8219" s="89">
        <v>0</v>
      </c>
      <c r="K8219" s="89">
        <v>0</v>
      </c>
    </row>
    <row r="8220" spans="1:11" ht="22.5" x14ac:dyDescent="0.2">
      <c r="A8220" s="1" t="str">
        <f t="shared" si="131"/>
        <v>SINAPI 104706</v>
      </c>
      <c r="B8220" s="3" t="s">
        <v>6064</v>
      </c>
      <c r="C8220" s="3">
        <v>104706</v>
      </c>
      <c r="D8220" s="2" t="s">
        <v>8310</v>
      </c>
      <c r="E8220" s="3" t="s">
        <v>4958</v>
      </c>
      <c r="F8220" s="61">
        <v>0</v>
      </c>
      <c r="G8220" s="61">
        <v>0</v>
      </c>
      <c r="J8220" s="89"/>
      <c r="K8220" s="89"/>
    </row>
    <row r="8221" spans="1:11" ht="22.5" x14ac:dyDescent="0.2">
      <c r="A8221" s="1" t="str">
        <f t="shared" si="131"/>
        <v>SINAPI 104707</v>
      </c>
      <c r="B8221" s="3" t="s">
        <v>6064</v>
      </c>
      <c r="C8221" s="3">
        <v>104707</v>
      </c>
      <c r="D8221" s="2" t="s">
        <v>8311</v>
      </c>
      <c r="E8221" s="3" t="s">
        <v>4958</v>
      </c>
      <c r="F8221" s="61">
        <v>0</v>
      </c>
      <c r="G8221" s="61">
        <v>0</v>
      </c>
      <c r="J8221" s="89"/>
      <c r="K8221" s="89"/>
    </row>
    <row r="8222" spans="1:11" ht="22.5" x14ac:dyDescent="0.2">
      <c r="A8222" s="1" t="str">
        <f t="shared" si="131"/>
        <v>SINAPI 104708</v>
      </c>
      <c r="B8222" s="3" t="s">
        <v>6064</v>
      </c>
      <c r="C8222" s="3">
        <v>104708</v>
      </c>
      <c r="D8222" s="2" t="s">
        <v>8312</v>
      </c>
      <c r="E8222" s="3" t="s">
        <v>4958</v>
      </c>
      <c r="F8222" s="61">
        <v>0</v>
      </c>
      <c r="G8222" s="61">
        <v>0</v>
      </c>
      <c r="J8222" s="89"/>
      <c r="K8222" s="89"/>
    </row>
    <row r="8223" spans="1:11" ht="33.75" x14ac:dyDescent="0.2">
      <c r="A8223" s="1" t="str">
        <f t="shared" si="131"/>
        <v>SINAPI 104709</v>
      </c>
      <c r="B8223" s="3" t="s">
        <v>6064</v>
      </c>
      <c r="C8223" s="3">
        <v>104709</v>
      </c>
      <c r="D8223" s="2" t="s">
        <v>8313</v>
      </c>
      <c r="E8223" s="3" t="s">
        <v>4958</v>
      </c>
      <c r="F8223" s="61">
        <v>1196.46</v>
      </c>
      <c r="G8223" s="61">
        <v>1196.46</v>
      </c>
      <c r="J8223" s="89">
        <v>0</v>
      </c>
      <c r="K8223" s="89">
        <v>0</v>
      </c>
    </row>
    <row r="8224" spans="1:11" ht="22.5" x14ac:dyDescent="0.2">
      <c r="A8224" s="1" t="str">
        <f t="shared" si="131"/>
        <v>SINAPI 104903</v>
      </c>
      <c r="B8224" s="3" t="s">
        <v>6064</v>
      </c>
      <c r="C8224" s="3">
        <v>104903</v>
      </c>
      <c r="D8224" s="2" t="s">
        <v>8314</v>
      </c>
      <c r="E8224" s="3" t="s">
        <v>4958</v>
      </c>
      <c r="F8224" s="61">
        <v>0</v>
      </c>
      <c r="G8224" s="61">
        <v>0</v>
      </c>
      <c r="J8224" s="89"/>
      <c r="K8224" s="89"/>
    </row>
    <row r="8225" spans="1:11" ht="22.5" x14ac:dyDescent="0.2">
      <c r="A8225" s="1" t="str">
        <f t="shared" si="131"/>
        <v>SINAPI 104904</v>
      </c>
      <c r="B8225" s="3" t="s">
        <v>6064</v>
      </c>
      <c r="C8225" s="3">
        <v>104904</v>
      </c>
      <c r="D8225" s="2" t="s">
        <v>8315</v>
      </c>
      <c r="E8225" s="3" t="s">
        <v>4958</v>
      </c>
      <c r="F8225" s="61">
        <v>0</v>
      </c>
      <c r="G8225" s="61">
        <v>0</v>
      </c>
      <c r="J8225" s="89"/>
      <c r="K8225" s="89"/>
    </row>
    <row r="8226" spans="1:11" ht="22.5" x14ac:dyDescent="0.2">
      <c r="A8226" s="1" t="str">
        <f t="shared" si="131"/>
        <v>SINAPI 104905</v>
      </c>
      <c r="B8226" s="3" t="s">
        <v>6064</v>
      </c>
      <c r="C8226" s="3">
        <v>104905</v>
      </c>
      <c r="D8226" s="2" t="s">
        <v>8316</v>
      </c>
      <c r="E8226" s="3" t="s">
        <v>4958</v>
      </c>
      <c r="F8226" s="61">
        <v>0</v>
      </c>
      <c r="G8226" s="61">
        <v>0</v>
      </c>
      <c r="J8226" s="89"/>
      <c r="K8226" s="89"/>
    </row>
    <row r="8227" spans="1:11" ht="22.5" x14ac:dyDescent="0.2">
      <c r="A8227" s="1" t="str">
        <f t="shared" si="131"/>
        <v>SINAPI 104906</v>
      </c>
      <c r="B8227" s="3" t="s">
        <v>6064</v>
      </c>
      <c r="C8227" s="3">
        <v>104906</v>
      </c>
      <c r="D8227" s="2" t="s">
        <v>8317</v>
      </c>
      <c r="E8227" s="3" t="s">
        <v>4958</v>
      </c>
      <c r="F8227" s="61">
        <v>100.98</v>
      </c>
      <c r="G8227" s="61">
        <v>100.98</v>
      </c>
      <c r="J8227" s="89">
        <v>0</v>
      </c>
      <c r="K8227" s="89">
        <v>0</v>
      </c>
    </row>
    <row r="8228" spans="1:11" x14ac:dyDescent="0.2">
      <c r="A8228" s="1" t="str">
        <f t="shared" si="131"/>
        <v>SINAPI 102846</v>
      </c>
      <c r="B8228" s="3" t="s">
        <v>6064</v>
      </c>
      <c r="C8228" s="3">
        <v>102846</v>
      </c>
      <c r="D8228" s="2" t="s">
        <v>8318</v>
      </c>
      <c r="E8228" s="3" t="s">
        <v>4958</v>
      </c>
      <c r="F8228" s="61">
        <v>0</v>
      </c>
      <c r="G8228" s="61">
        <v>0</v>
      </c>
      <c r="J8228" s="89"/>
      <c r="K8228" s="89"/>
    </row>
    <row r="8229" spans="1:11" x14ac:dyDescent="0.2">
      <c r="A8229" s="1" t="str">
        <f t="shared" si="131"/>
        <v>SINAPI 102847</v>
      </c>
      <c r="B8229" s="3" t="s">
        <v>6064</v>
      </c>
      <c r="C8229" s="3">
        <v>102847</v>
      </c>
      <c r="D8229" s="2" t="s">
        <v>8319</v>
      </c>
      <c r="E8229" s="3" t="s">
        <v>4958</v>
      </c>
      <c r="F8229" s="61">
        <v>0</v>
      </c>
      <c r="G8229" s="61">
        <v>0</v>
      </c>
      <c r="J8229" s="89"/>
      <c r="K8229" s="89"/>
    </row>
    <row r="8230" spans="1:11" x14ac:dyDescent="0.2">
      <c r="A8230" s="1" t="str">
        <f t="shared" si="131"/>
        <v>SINAPI 102848</v>
      </c>
      <c r="B8230" s="3" t="s">
        <v>6064</v>
      </c>
      <c r="C8230" s="3">
        <v>102848</v>
      </c>
      <c r="D8230" s="2" t="s">
        <v>8320</v>
      </c>
      <c r="E8230" s="3" t="s">
        <v>4958</v>
      </c>
      <c r="F8230" s="61">
        <v>0</v>
      </c>
      <c r="G8230" s="61">
        <v>0</v>
      </c>
      <c r="J8230" s="89"/>
      <c r="K8230" s="89"/>
    </row>
    <row r="8231" spans="1:11" ht="22.5" x14ac:dyDescent="0.2">
      <c r="A8231" s="1" t="str">
        <f t="shared" si="131"/>
        <v>SINAPI 102849</v>
      </c>
      <c r="B8231" s="3" t="s">
        <v>6064</v>
      </c>
      <c r="C8231" s="3">
        <v>102849</v>
      </c>
      <c r="D8231" s="2" t="s">
        <v>8321</v>
      </c>
      <c r="E8231" s="3" t="s">
        <v>4958</v>
      </c>
      <c r="F8231" s="61">
        <v>67.319999999999993</v>
      </c>
      <c r="G8231" s="61">
        <v>67.319999999999993</v>
      </c>
      <c r="J8231" s="89">
        <v>0</v>
      </c>
      <c r="K8231" s="89">
        <v>0</v>
      </c>
    </row>
    <row r="8232" spans="1:11" ht="22.5" x14ac:dyDescent="0.2">
      <c r="A8232" s="1" t="str">
        <f t="shared" si="131"/>
        <v>SINAPI 102852</v>
      </c>
      <c r="B8232" s="3" t="s">
        <v>6064</v>
      </c>
      <c r="C8232" s="3">
        <v>102852</v>
      </c>
      <c r="D8232" s="2" t="s">
        <v>8322</v>
      </c>
      <c r="E8232" s="3" t="s">
        <v>4958</v>
      </c>
      <c r="F8232" s="61">
        <v>0</v>
      </c>
      <c r="G8232" s="61">
        <v>0</v>
      </c>
      <c r="J8232" s="89"/>
      <c r="K8232" s="89"/>
    </row>
    <row r="8233" spans="1:11" ht="22.5" x14ac:dyDescent="0.2">
      <c r="A8233" s="1" t="str">
        <f t="shared" si="131"/>
        <v>SINAPI 102853</v>
      </c>
      <c r="B8233" s="3" t="s">
        <v>6064</v>
      </c>
      <c r="C8233" s="3">
        <v>102853</v>
      </c>
      <c r="D8233" s="2" t="s">
        <v>8323</v>
      </c>
      <c r="E8233" s="3" t="s">
        <v>4958</v>
      </c>
      <c r="F8233" s="61">
        <v>0</v>
      </c>
      <c r="G8233" s="61">
        <v>0</v>
      </c>
      <c r="J8233" s="89"/>
      <c r="K8233" s="89"/>
    </row>
    <row r="8234" spans="1:11" ht="22.5" x14ac:dyDescent="0.2">
      <c r="A8234" s="1" t="str">
        <f t="shared" si="131"/>
        <v>SINAPI 102854</v>
      </c>
      <c r="B8234" s="3" t="s">
        <v>6064</v>
      </c>
      <c r="C8234" s="3">
        <v>102854</v>
      </c>
      <c r="D8234" s="2" t="s">
        <v>8324</v>
      </c>
      <c r="E8234" s="3" t="s">
        <v>4958</v>
      </c>
      <c r="F8234" s="61">
        <v>0</v>
      </c>
      <c r="G8234" s="61">
        <v>0</v>
      </c>
      <c r="J8234" s="89"/>
      <c r="K8234" s="89"/>
    </row>
    <row r="8235" spans="1:11" ht="22.5" x14ac:dyDescent="0.2">
      <c r="A8235" s="1" t="str">
        <f t="shared" si="131"/>
        <v>SINAPI 102855</v>
      </c>
      <c r="B8235" s="3" t="s">
        <v>6064</v>
      </c>
      <c r="C8235" s="3">
        <v>102855</v>
      </c>
      <c r="D8235" s="2" t="s">
        <v>8325</v>
      </c>
      <c r="E8235" s="3" t="s">
        <v>4958</v>
      </c>
      <c r="F8235" s="61">
        <v>67.319999999999993</v>
      </c>
      <c r="G8235" s="61">
        <v>67.319999999999993</v>
      </c>
      <c r="J8235" s="89">
        <v>0</v>
      </c>
      <c r="K8235" s="89">
        <v>0</v>
      </c>
    </row>
    <row r="8236" spans="1:11" ht="33.75" x14ac:dyDescent="0.2">
      <c r="A8236" s="1" t="str">
        <f t="shared" si="131"/>
        <v>SINAPI 93397</v>
      </c>
      <c r="B8236" s="3" t="s">
        <v>6064</v>
      </c>
      <c r="C8236" s="3">
        <v>93397</v>
      </c>
      <c r="D8236" s="2" t="s">
        <v>8326</v>
      </c>
      <c r="E8236" s="3" t="s">
        <v>4958</v>
      </c>
      <c r="F8236" s="61">
        <v>26.65</v>
      </c>
      <c r="G8236" s="61">
        <v>26.65</v>
      </c>
      <c r="J8236" s="89">
        <v>0</v>
      </c>
      <c r="K8236" s="89">
        <v>0</v>
      </c>
    </row>
    <row r="8237" spans="1:11" ht="33.75" x14ac:dyDescent="0.2">
      <c r="A8237" s="1" t="str">
        <f t="shared" si="131"/>
        <v>SINAPI 93399</v>
      </c>
      <c r="B8237" s="3" t="s">
        <v>6064</v>
      </c>
      <c r="C8237" s="3">
        <v>93399</v>
      </c>
      <c r="D8237" s="2" t="s">
        <v>8327</v>
      </c>
      <c r="E8237" s="3" t="s">
        <v>4958</v>
      </c>
      <c r="F8237" s="61">
        <v>4.09</v>
      </c>
      <c r="G8237" s="61">
        <v>4.09</v>
      </c>
      <c r="J8237" s="89">
        <v>0</v>
      </c>
      <c r="K8237" s="89">
        <v>0</v>
      </c>
    </row>
    <row r="8238" spans="1:11" ht="33.75" x14ac:dyDescent="0.2">
      <c r="A8238" s="1" t="str">
        <f t="shared" si="131"/>
        <v>SINAPI 93398</v>
      </c>
      <c r="B8238" s="3" t="s">
        <v>6064</v>
      </c>
      <c r="C8238" s="3">
        <v>93398</v>
      </c>
      <c r="D8238" s="2" t="s">
        <v>8328</v>
      </c>
      <c r="E8238" s="3" t="s">
        <v>4958</v>
      </c>
      <c r="F8238" s="61">
        <v>10.119999999999999</v>
      </c>
      <c r="G8238" s="61">
        <v>10.119999999999999</v>
      </c>
      <c r="J8238" s="89">
        <v>0</v>
      </c>
      <c r="K8238" s="89">
        <v>0</v>
      </c>
    </row>
    <row r="8239" spans="1:11" ht="33.75" x14ac:dyDescent="0.2">
      <c r="A8239" s="1" t="str">
        <f t="shared" si="131"/>
        <v>SINAPI 93400</v>
      </c>
      <c r="B8239" s="3" t="s">
        <v>6064</v>
      </c>
      <c r="C8239" s="3">
        <v>93400</v>
      </c>
      <c r="D8239" s="2" t="s">
        <v>8329</v>
      </c>
      <c r="E8239" s="3" t="s">
        <v>4958</v>
      </c>
      <c r="F8239" s="61">
        <v>46.51</v>
      </c>
      <c r="G8239" s="61">
        <v>46.51</v>
      </c>
      <c r="J8239" s="89">
        <v>0</v>
      </c>
      <c r="K8239" s="89">
        <v>0</v>
      </c>
    </row>
    <row r="8240" spans="1:11" ht="33.75" x14ac:dyDescent="0.2">
      <c r="A8240" s="1" t="str">
        <f t="shared" si="131"/>
        <v>SINAPI 93401</v>
      </c>
      <c r="B8240" s="3" t="s">
        <v>6064</v>
      </c>
      <c r="C8240" s="3">
        <v>93401</v>
      </c>
      <c r="D8240" s="2" t="s">
        <v>8330</v>
      </c>
      <c r="E8240" s="3" t="s">
        <v>4958</v>
      </c>
      <c r="F8240" s="61">
        <v>161.75</v>
      </c>
      <c r="G8240" s="61">
        <v>161.75</v>
      </c>
      <c r="J8240" s="89">
        <v>0</v>
      </c>
      <c r="K8240" s="89">
        <v>0</v>
      </c>
    </row>
    <row r="8241" spans="1:11" ht="33.75" x14ac:dyDescent="0.2">
      <c r="A8241" s="1" t="str">
        <f t="shared" si="131"/>
        <v>SINAPI 89259</v>
      </c>
      <c r="B8241" s="3" t="s">
        <v>6064</v>
      </c>
      <c r="C8241" s="3">
        <v>89259</v>
      </c>
      <c r="D8241" s="2" t="s">
        <v>8331</v>
      </c>
      <c r="E8241" s="3" t="s">
        <v>4958</v>
      </c>
      <c r="F8241" s="61">
        <v>28.89</v>
      </c>
      <c r="G8241" s="61">
        <v>28.89</v>
      </c>
      <c r="J8241" s="89">
        <v>0</v>
      </c>
      <c r="K8241" s="89">
        <v>0</v>
      </c>
    </row>
    <row r="8242" spans="1:11" ht="33.75" x14ac:dyDescent="0.2">
      <c r="A8242" s="1" t="str">
        <f t="shared" si="131"/>
        <v>SINAPI 91466</v>
      </c>
      <c r="B8242" s="3" t="s">
        <v>6064</v>
      </c>
      <c r="C8242" s="3">
        <v>91466</v>
      </c>
      <c r="D8242" s="2" t="s">
        <v>8332</v>
      </c>
      <c r="E8242" s="3" t="s">
        <v>4958</v>
      </c>
      <c r="F8242" s="61">
        <v>4.32</v>
      </c>
      <c r="G8242" s="61">
        <v>4.32</v>
      </c>
      <c r="J8242" s="89">
        <v>0</v>
      </c>
      <c r="K8242" s="89">
        <v>0</v>
      </c>
    </row>
    <row r="8243" spans="1:11" ht="33.75" x14ac:dyDescent="0.2">
      <c r="A8243" s="1" t="str">
        <f t="shared" si="131"/>
        <v>SINAPI 89260</v>
      </c>
      <c r="B8243" s="3" t="s">
        <v>6064</v>
      </c>
      <c r="C8243" s="3">
        <v>89260</v>
      </c>
      <c r="D8243" s="2" t="s">
        <v>8333</v>
      </c>
      <c r="E8243" s="3" t="s">
        <v>4958</v>
      </c>
      <c r="F8243" s="61">
        <v>10.71</v>
      </c>
      <c r="G8243" s="61">
        <v>10.71</v>
      </c>
      <c r="J8243" s="89">
        <v>0</v>
      </c>
      <c r="K8243" s="89">
        <v>0</v>
      </c>
    </row>
    <row r="8244" spans="1:11" ht="33.75" x14ac:dyDescent="0.2">
      <c r="A8244" s="1" t="str">
        <f t="shared" si="131"/>
        <v>SINAPI 89262</v>
      </c>
      <c r="B8244" s="3" t="s">
        <v>6064</v>
      </c>
      <c r="C8244" s="3">
        <v>89262</v>
      </c>
      <c r="D8244" s="2" t="s">
        <v>8334</v>
      </c>
      <c r="E8244" s="3" t="s">
        <v>4958</v>
      </c>
      <c r="F8244" s="61">
        <v>49.32</v>
      </c>
      <c r="G8244" s="61">
        <v>49.32</v>
      </c>
      <c r="J8244" s="89">
        <v>0</v>
      </c>
      <c r="K8244" s="89">
        <v>0</v>
      </c>
    </row>
    <row r="8245" spans="1:11" ht="33.75" x14ac:dyDescent="0.2">
      <c r="A8245" s="1" t="str">
        <f t="shared" si="131"/>
        <v>SINAPI 91467</v>
      </c>
      <c r="B8245" s="3" t="s">
        <v>6064</v>
      </c>
      <c r="C8245" s="3">
        <v>91467</v>
      </c>
      <c r="D8245" s="2" t="s">
        <v>8335</v>
      </c>
      <c r="E8245" s="3" t="s">
        <v>4958</v>
      </c>
      <c r="F8245" s="61">
        <v>161.75</v>
      </c>
      <c r="G8245" s="61">
        <v>161.75</v>
      </c>
      <c r="J8245" s="89">
        <v>0</v>
      </c>
      <c r="K8245" s="89">
        <v>0</v>
      </c>
    </row>
    <row r="8246" spans="1:11" ht="33.75" x14ac:dyDescent="0.2">
      <c r="A8246" s="1" t="str">
        <f t="shared" si="131"/>
        <v>SINAPI 105839</v>
      </c>
      <c r="B8246" s="3" t="s">
        <v>6064</v>
      </c>
      <c r="C8246" s="3">
        <v>105839</v>
      </c>
      <c r="D8246" s="2" t="s">
        <v>8336</v>
      </c>
      <c r="E8246" s="3" t="s">
        <v>4958</v>
      </c>
      <c r="F8246" s="61">
        <v>0</v>
      </c>
      <c r="G8246" s="61">
        <v>0</v>
      </c>
      <c r="J8246" s="89"/>
      <c r="K8246" s="89"/>
    </row>
    <row r="8247" spans="1:11" ht="33.75" x14ac:dyDescent="0.2">
      <c r="A8247" s="1" t="str">
        <f t="shared" si="131"/>
        <v>SINAPI 105842</v>
      </c>
      <c r="B8247" s="3" t="s">
        <v>6064</v>
      </c>
      <c r="C8247" s="3">
        <v>105842</v>
      </c>
      <c r="D8247" s="2" t="s">
        <v>8337</v>
      </c>
      <c r="E8247" s="3" t="s">
        <v>4958</v>
      </c>
      <c r="F8247" s="61">
        <v>0</v>
      </c>
      <c r="G8247" s="61">
        <v>0</v>
      </c>
      <c r="J8247" s="89"/>
      <c r="K8247" s="89"/>
    </row>
    <row r="8248" spans="1:11" ht="33.75" x14ac:dyDescent="0.2">
      <c r="A8248" s="1" t="str">
        <f t="shared" si="131"/>
        <v>SINAPI 105840</v>
      </c>
      <c r="B8248" s="3" t="s">
        <v>6064</v>
      </c>
      <c r="C8248" s="3">
        <v>105840</v>
      </c>
      <c r="D8248" s="2" t="s">
        <v>8338</v>
      </c>
      <c r="E8248" s="3" t="s">
        <v>4958</v>
      </c>
      <c r="F8248" s="61">
        <v>0</v>
      </c>
      <c r="G8248" s="61">
        <v>0</v>
      </c>
      <c r="J8248" s="89"/>
      <c r="K8248" s="89"/>
    </row>
    <row r="8249" spans="1:11" ht="33.75" x14ac:dyDescent="0.2">
      <c r="A8249" s="1" t="str">
        <f t="shared" si="131"/>
        <v>SINAPI 105841</v>
      </c>
      <c r="B8249" s="3" t="s">
        <v>6064</v>
      </c>
      <c r="C8249" s="3">
        <v>105841</v>
      </c>
      <c r="D8249" s="2" t="s">
        <v>8339</v>
      </c>
      <c r="E8249" s="3" t="s">
        <v>4958</v>
      </c>
      <c r="F8249" s="61">
        <v>0</v>
      </c>
      <c r="G8249" s="61">
        <v>0</v>
      </c>
      <c r="J8249" s="89"/>
      <c r="K8249" s="89"/>
    </row>
    <row r="8250" spans="1:11" ht="33.75" x14ac:dyDescent="0.2">
      <c r="A8250" s="1" t="str">
        <f t="shared" si="131"/>
        <v>SINAPI 105843</v>
      </c>
      <c r="B8250" s="3" t="s">
        <v>6064</v>
      </c>
      <c r="C8250" s="3">
        <v>105843</v>
      </c>
      <c r="D8250" s="2" t="s">
        <v>8340</v>
      </c>
      <c r="E8250" s="3" t="s">
        <v>4958</v>
      </c>
      <c r="F8250" s="61">
        <v>85.12</v>
      </c>
      <c r="G8250" s="61">
        <v>85.12</v>
      </c>
      <c r="J8250" s="89">
        <v>0</v>
      </c>
      <c r="K8250" s="89">
        <v>0</v>
      </c>
    </row>
    <row r="8251" spans="1:11" ht="33.75" x14ac:dyDescent="0.2">
      <c r="A8251" s="1" t="str">
        <f t="shared" si="131"/>
        <v>SINAPI 91629</v>
      </c>
      <c r="B8251" s="3" t="s">
        <v>6064</v>
      </c>
      <c r="C8251" s="3">
        <v>91629</v>
      </c>
      <c r="D8251" s="2" t="s">
        <v>8341</v>
      </c>
      <c r="E8251" s="3" t="s">
        <v>4958</v>
      </c>
      <c r="F8251" s="61">
        <v>22.96</v>
      </c>
      <c r="G8251" s="61">
        <v>22.96</v>
      </c>
      <c r="J8251" s="89">
        <v>0</v>
      </c>
      <c r="K8251" s="89">
        <v>0</v>
      </c>
    </row>
    <row r="8252" spans="1:11" ht="33.75" x14ac:dyDescent="0.2">
      <c r="A8252" s="1" t="str">
        <f t="shared" si="131"/>
        <v>SINAPI 91631</v>
      </c>
      <c r="B8252" s="3" t="s">
        <v>6064</v>
      </c>
      <c r="C8252" s="3">
        <v>91631</v>
      </c>
      <c r="D8252" s="2" t="s">
        <v>8342</v>
      </c>
      <c r="E8252" s="3" t="s">
        <v>4958</v>
      </c>
      <c r="F8252" s="61">
        <v>3.47</v>
      </c>
      <c r="G8252" s="61">
        <v>3.47</v>
      </c>
      <c r="J8252" s="89">
        <v>0</v>
      </c>
      <c r="K8252" s="89">
        <v>0</v>
      </c>
    </row>
    <row r="8253" spans="1:11" ht="33.75" x14ac:dyDescent="0.2">
      <c r="A8253" s="1" t="str">
        <f t="shared" si="131"/>
        <v>SINAPI 91630</v>
      </c>
      <c r="B8253" s="3" t="s">
        <v>6064</v>
      </c>
      <c r="C8253" s="3">
        <v>91630</v>
      </c>
      <c r="D8253" s="2" t="s">
        <v>8343</v>
      </c>
      <c r="E8253" s="3" t="s">
        <v>4958</v>
      </c>
      <c r="F8253" s="61">
        <v>8.6</v>
      </c>
      <c r="G8253" s="61">
        <v>8.6</v>
      </c>
      <c r="J8253" s="89">
        <v>0</v>
      </c>
      <c r="K8253" s="89">
        <v>0</v>
      </c>
    </row>
    <row r="8254" spans="1:11" ht="33.75" x14ac:dyDescent="0.2">
      <c r="A8254" s="1" t="str">
        <f t="shared" si="131"/>
        <v>SINAPI 91632</v>
      </c>
      <c r="B8254" s="3" t="s">
        <v>6064</v>
      </c>
      <c r="C8254" s="3">
        <v>91632</v>
      </c>
      <c r="D8254" s="2" t="s">
        <v>8344</v>
      </c>
      <c r="E8254" s="3" t="s">
        <v>4958</v>
      </c>
      <c r="F8254" s="61">
        <v>39.590000000000003</v>
      </c>
      <c r="G8254" s="61">
        <v>39.590000000000003</v>
      </c>
      <c r="J8254" s="89">
        <v>0</v>
      </c>
      <c r="K8254" s="89">
        <v>0</v>
      </c>
    </row>
    <row r="8255" spans="1:11" ht="33.75" x14ac:dyDescent="0.2">
      <c r="A8255" s="1" t="str">
        <f t="shared" si="131"/>
        <v>SINAPI 91633</v>
      </c>
      <c r="B8255" s="3" t="s">
        <v>6064</v>
      </c>
      <c r="C8255" s="3">
        <v>91633</v>
      </c>
      <c r="D8255" s="2" t="s">
        <v>8345</v>
      </c>
      <c r="E8255" s="3" t="s">
        <v>4958</v>
      </c>
      <c r="F8255" s="61">
        <v>136.9</v>
      </c>
      <c r="G8255" s="61">
        <v>136.9</v>
      </c>
      <c r="J8255" s="89">
        <v>0</v>
      </c>
      <c r="K8255" s="89">
        <v>0</v>
      </c>
    </row>
    <row r="8256" spans="1:11" ht="33.75" x14ac:dyDescent="0.2">
      <c r="A8256" s="1" t="str">
        <f t="shared" si="131"/>
        <v>SINAPI 105979</v>
      </c>
      <c r="B8256" s="3" t="s">
        <v>6064</v>
      </c>
      <c r="C8256" s="3">
        <v>105979</v>
      </c>
      <c r="D8256" s="2" t="s">
        <v>8346</v>
      </c>
      <c r="E8256" s="3" t="s">
        <v>4958</v>
      </c>
      <c r="F8256" s="61">
        <v>45.86</v>
      </c>
      <c r="G8256" s="61">
        <v>45.86</v>
      </c>
      <c r="J8256" s="89">
        <v>0</v>
      </c>
      <c r="K8256" s="89">
        <v>0</v>
      </c>
    </row>
    <row r="8257" spans="1:11" ht="33.75" x14ac:dyDescent="0.2">
      <c r="A8257" s="1" t="str">
        <f t="shared" si="131"/>
        <v>SINAPI 105982</v>
      </c>
      <c r="B8257" s="3" t="s">
        <v>6064</v>
      </c>
      <c r="C8257" s="3">
        <v>105982</v>
      </c>
      <c r="D8257" s="2" t="s">
        <v>8347</v>
      </c>
      <c r="E8257" s="3" t="s">
        <v>4958</v>
      </c>
      <c r="F8257" s="61">
        <v>6.38</v>
      </c>
      <c r="G8257" s="61">
        <v>6.38</v>
      </c>
      <c r="J8257" s="89">
        <v>0</v>
      </c>
      <c r="K8257" s="89">
        <v>0</v>
      </c>
    </row>
    <row r="8258" spans="1:11" ht="33.75" x14ac:dyDescent="0.2">
      <c r="A8258" s="1" t="str">
        <f t="shared" si="131"/>
        <v>SINAPI 105980</v>
      </c>
      <c r="B8258" s="3" t="s">
        <v>6064</v>
      </c>
      <c r="C8258" s="3">
        <v>105980</v>
      </c>
      <c r="D8258" s="2" t="s">
        <v>8348</v>
      </c>
      <c r="E8258" s="3" t="s">
        <v>4958</v>
      </c>
      <c r="F8258" s="61">
        <v>15.78</v>
      </c>
      <c r="G8258" s="61">
        <v>15.78</v>
      </c>
      <c r="J8258" s="89">
        <v>0</v>
      </c>
      <c r="K8258" s="89">
        <v>0</v>
      </c>
    </row>
    <row r="8259" spans="1:11" ht="33.75" x14ac:dyDescent="0.2">
      <c r="A8259" s="1" t="str">
        <f t="shared" si="131"/>
        <v>SINAPI 105981</v>
      </c>
      <c r="B8259" s="3" t="s">
        <v>6064</v>
      </c>
      <c r="C8259" s="3">
        <v>105981</v>
      </c>
      <c r="D8259" s="2" t="s">
        <v>8349</v>
      </c>
      <c r="E8259" s="3" t="s">
        <v>4958</v>
      </c>
      <c r="F8259" s="61">
        <v>73.11</v>
      </c>
      <c r="G8259" s="61">
        <v>73.11</v>
      </c>
      <c r="J8259" s="89">
        <v>0</v>
      </c>
      <c r="K8259" s="89">
        <v>0</v>
      </c>
    </row>
    <row r="8260" spans="1:11" ht="33.75" x14ac:dyDescent="0.2">
      <c r="A8260" s="1" t="str">
        <f t="shared" si="131"/>
        <v>SINAPI 105983</v>
      </c>
      <c r="B8260" s="3" t="s">
        <v>6064</v>
      </c>
      <c r="C8260" s="3">
        <v>105983</v>
      </c>
      <c r="D8260" s="2" t="s">
        <v>8350</v>
      </c>
      <c r="E8260" s="3" t="s">
        <v>4958</v>
      </c>
      <c r="F8260" s="61">
        <v>161.44</v>
      </c>
      <c r="G8260" s="61">
        <v>161.44</v>
      </c>
      <c r="J8260" s="89">
        <v>0</v>
      </c>
      <c r="K8260" s="89">
        <v>0</v>
      </c>
    </row>
    <row r="8261" spans="1:11" ht="22.5" x14ac:dyDescent="0.2">
      <c r="A8261" s="1" t="str">
        <f t="shared" si="131"/>
        <v>SINAPI 98760</v>
      </c>
      <c r="B8261" s="3" t="s">
        <v>6064</v>
      </c>
      <c r="C8261" s="3">
        <v>98760</v>
      </c>
      <c r="D8261" s="2" t="s">
        <v>8351</v>
      </c>
      <c r="E8261" s="3" t="s">
        <v>4958</v>
      </c>
      <c r="F8261" s="61">
        <v>7.0000000000000007E-2</v>
      </c>
      <c r="G8261" s="61">
        <v>7.0000000000000007E-2</v>
      </c>
      <c r="J8261" s="89">
        <v>0</v>
      </c>
      <c r="K8261" s="89">
        <v>0</v>
      </c>
    </row>
    <row r="8262" spans="1:11" ht="22.5" x14ac:dyDescent="0.2">
      <c r="A8262" s="1" t="str">
        <f t="shared" si="131"/>
        <v>SINAPI 98761</v>
      </c>
      <c r="B8262" s="3" t="s">
        <v>6064</v>
      </c>
      <c r="C8262" s="3">
        <v>98761</v>
      </c>
      <c r="D8262" s="2" t="s">
        <v>8352</v>
      </c>
      <c r="E8262" s="3" t="s">
        <v>4958</v>
      </c>
      <c r="F8262" s="61">
        <v>0.01</v>
      </c>
      <c r="G8262" s="61">
        <v>0.01</v>
      </c>
      <c r="J8262" s="89">
        <v>0</v>
      </c>
      <c r="K8262" s="89">
        <v>0</v>
      </c>
    </row>
    <row r="8263" spans="1:11" ht="22.5" x14ac:dyDescent="0.2">
      <c r="A8263" s="1" t="str">
        <f t="shared" si="131"/>
        <v>SINAPI 98762</v>
      </c>
      <c r="B8263" s="3" t="s">
        <v>6064</v>
      </c>
      <c r="C8263" s="3">
        <v>98762</v>
      </c>
      <c r="D8263" s="2" t="s">
        <v>8353</v>
      </c>
      <c r="E8263" s="3" t="s">
        <v>4958</v>
      </c>
      <c r="F8263" s="61">
        <v>0.09</v>
      </c>
      <c r="G8263" s="61">
        <v>0.09</v>
      </c>
      <c r="J8263" s="89">
        <v>0</v>
      </c>
      <c r="K8263" s="89">
        <v>0</v>
      </c>
    </row>
    <row r="8264" spans="1:11" ht="22.5" x14ac:dyDescent="0.2">
      <c r="A8264" s="1" t="str">
        <f t="shared" si="131"/>
        <v>SINAPI 98763</v>
      </c>
      <c r="B8264" s="3" t="s">
        <v>6064</v>
      </c>
      <c r="C8264" s="3">
        <v>98763</v>
      </c>
      <c r="D8264" s="2" t="s">
        <v>8354</v>
      </c>
      <c r="E8264" s="3" t="s">
        <v>4958</v>
      </c>
      <c r="F8264" s="61">
        <v>4.22</v>
      </c>
      <c r="G8264" s="61">
        <v>4.22</v>
      </c>
      <c r="J8264" s="89">
        <v>0</v>
      </c>
      <c r="K8264" s="89">
        <v>0</v>
      </c>
    </row>
    <row r="8265" spans="1:11" ht="22.5" x14ac:dyDescent="0.2">
      <c r="A8265" s="1" t="str">
        <f t="shared" si="131"/>
        <v>SINAPI 99829</v>
      </c>
      <c r="B8265" s="3" t="s">
        <v>6064</v>
      </c>
      <c r="C8265" s="3">
        <v>99829</v>
      </c>
      <c r="D8265" s="2" t="s">
        <v>8355</v>
      </c>
      <c r="E8265" s="3" t="s">
        <v>4958</v>
      </c>
      <c r="F8265" s="61">
        <v>0.22</v>
      </c>
      <c r="G8265" s="61">
        <v>0.22</v>
      </c>
      <c r="J8265" s="89">
        <v>0</v>
      </c>
      <c r="K8265" s="89">
        <v>0</v>
      </c>
    </row>
    <row r="8266" spans="1:11" ht="22.5" x14ac:dyDescent="0.2">
      <c r="A8266" s="1" t="str">
        <f t="shared" si="131"/>
        <v>SINAPI 99830</v>
      </c>
      <c r="B8266" s="3" t="s">
        <v>6064</v>
      </c>
      <c r="C8266" s="3">
        <v>99830</v>
      </c>
      <c r="D8266" s="2" t="s">
        <v>8356</v>
      </c>
      <c r="E8266" s="3" t="s">
        <v>4958</v>
      </c>
      <c r="F8266" s="61">
        <v>0.04</v>
      </c>
      <c r="G8266" s="61">
        <v>0.04</v>
      </c>
      <c r="J8266" s="89">
        <v>0</v>
      </c>
      <c r="K8266" s="89">
        <v>0</v>
      </c>
    </row>
    <row r="8267" spans="1:11" ht="22.5" x14ac:dyDescent="0.2">
      <c r="A8267" s="1" t="str">
        <f t="shared" si="131"/>
        <v>SINAPI 99831</v>
      </c>
      <c r="B8267" s="3" t="s">
        <v>6064</v>
      </c>
      <c r="C8267" s="3">
        <v>99831</v>
      </c>
      <c r="D8267" s="2" t="s">
        <v>8357</v>
      </c>
      <c r="E8267" s="3" t="s">
        <v>4958</v>
      </c>
      <c r="F8267" s="61">
        <v>0.15</v>
      </c>
      <c r="G8267" s="61">
        <v>0.15</v>
      </c>
      <c r="J8267" s="89">
        <v>0</v>
      </c>
      <c r="K8267" s="89">
        <v>0</v>
      </c>
    </row>
    <row r="8268" spans="1:11" ht="22.5" x14ac:dyDescent="0.2">
      <c r="A8268" s="1" t="str">
        <f t="shared" si="131"/>
        <v>SINAPI 99832</v>
      </c>
      <c r="B8268" s="3" t="s">
        <v>6064</v>
      </c>
      <c r="C8268" s="3">
        <v>99832</v>
      </c>
      <c r="D8268" s="2" t="s">
        <v>8358</v>
      </c>
      <c r="E8268" s="3" t="s">
        <v>4958</v>
      </c>
      <c r="F8268" s="61">
        <v>4.0599999999999996</v>
      </c>
      <c r="G8268" s="61">
        <v>4.0599999999999996</v>
      </c>
      <c r="J8268" s="89">
        <v>0</v>
      </c>
      <c r="K8268" s="89">
        <v>0</v>
      </c>
    </row>
    <row r="8269" spans="1:11" ht="22.5" x14ac:dyDescent="0.2">
      <c r="A8269" s="1" t="str">
        <f t="shared" si="131"/>
        <v>SINAPI 104516</v>
      </c>
      <c r="B8269" s="3" t="s">
        <v>6064</v>
      </c>
      <c r="C8269" s="3">
        <v>104516</v>
      </c>
      <c r="D8269" s="2" t="s">
        <v>8359</v>
      </c>
      <c r="E8269" s="3" t="s">
        <v>4958</v>
      </c>
      <c r="F8269" s="61">
        <v>0</v>
      </c>
      <c r="G8269" s="61">
        <v>0</v>
      </c>
      <c r="J8269" s="89"/>
      <c r="K8269" s="89"/>
    </row>
    <row r="8270" spans="1:11" ht="22.5" x14ac:dyDescent="0.2">
      <c r="A8270" s="1" t="str">
        <f t="shared" si="131"/>
        <v>SINAPI 104517</v>
      </c>
      <c r="B8270" s="3" t="s">
        <v>6064</v>
      </c>
      <c r="C8270" s="3">
        <v>104517</v>
      </c>
      <c r="D8270" s="2" t="s">
        <v>8360</v>
      </c>
      <c r="E8270" s="3" t="s">
        <v>4958</v>
      </c>
      <c r="F8270" s="61">
        <v>0</v>
      </c>
      <c r="G8270" s="61">
        <v>0</v>
      </c>
      <c r="J8270" s="89"/>
      <c r="K8270" s="89"/>
    </row>
    <row r="8271" spans="1:11" ht="22.5" x14ac:dyDescent="0.2">
      <c r="A8271" s="1" t="str">
        <f t="shared" si="131"/>
        <v>SINAPI 104518</v>
      </c>
      <c r="B8271" s="3" t="s">
        <v>6064</v>
      </c>
      <c r="C8271" s="3">
        <v>104518</v>
      </c>
      <c r="D8271" s="2" t="s">
        <v>8361</v>
      </c>
      <c r="E8271" s="3" t="s">
        <v>4958</v>
      </c>
      <c r="F8271" s="61">
        <v>0</v>
      </c>
      <c r="G8271" s="61">
        <v>0</v>
      </c>
      <c r="J8271" s="89"/>
      <c r="K8271" s="89"/>
    </row>
    <row r="8272" spans="1:11" ht="22.5" x14ac:dyDescent="0.2">
      <c r="A8272" s="1" t="str">
        <f t="shared" si="131"/>
        <v>SINAPI 104519</v>
      </c>
      <c r="B8272" s="3" t="s">
        <v>6064</v>
      </c>
      <c r="C8272" s="3">
        <v>104519</v>
      </c>
      <c r="D8272" s="2" t="s">
        <v>8362</v>
      </c>
      <c r="E8272" s="3" t="s">
        <v>4958</v>
      </c>
      <c r="F8272" s="61">
        <v>0.57999999999999996</v>
      </c>
      <c r="G8272" s="61">
        <v>0.57999999999999996</v>
      </c>
      <c r="J8272" s="89">
        <v>0</v>
      </c>
      <c r="K8272" s="89">
        <v>0</v>
      </c>
    </row>
    <row r="8273" spans="1:11" ht="22.5" x14ac:dyDescent="0.2">
      <c r="A8273" s="1" t="str">
        <f t="shared" si="131"/>
        <v>SINAPI 90682</v>
      </c>
      <c r="B8273" s="3" t="s">
        <v>6064</v>
      </c>
      <c r="C8273" s="3">
        <v>90682</v>
      </c>
      <c r="D8273" s="2" t="s">
        <v>8363</v>
      </c>
      <c r="E8273" s="3" t="s">
        <v>4958</v>
      </c>
      <c r="F8273" s="61">
        <v>39.94</v>
      </c>
      <c r="G8273" s="61">
        <v>39.94</v>
      </c>
      <c r="J8273" s="89">
        <v>1</v>
      </c>
      <c r="K8273" s="89">
        <v>1</v>
      </c>
    </row>
    <row r="8274" spans="1:11" ht="22.5" x14ac:dyDescent="0.2">
      <c r="A8274" s="1" t="str">
        <f t="shared" si="131"/>
        <v>SINAPI 90683</v>
      </c>
      <c r="B8274" s="3" t="s">
        <v>6064</v>
      </c>
      <c r="C8274" s="3">
        <v>90683</v>
      </c>
      <c r="D8274" s="2" t="s">
        <v>8364</v>
      </c>
      <c r="E8274" s="3" t="s">
        <v>4958</v>
      </c>
      <c r="F8274" s="61">
        <v>9.23</v>
      </c>
      <c r="G8274" s="61">
        <v>9.23</v>
      </c>
      <c r="J8274" s="89">
        <v>1</v>
      </c>
      <c r="K8274" s="89">
        <v>1</v>
      </c>
    </row>
    <row r="8275" spans="1:11" ht="22.5" x14ac:dyDescent="0.2">
      <c r="A8275" s="1" t="str">
        <f t="shared" si="131"/>
        <v>SINAPI 90684</v>
      </c>
      <c r="B8275" s="3" t="s">
        <v>6064</v>
      </c>
      <c r="C8275" s="3">
        <v>90684</v>
      </c>
      <c r="D8275" s="2" t="s">
        <v>8365</v>
      </c>
      <c r="E8275" s="3" t="s">
        <v>4958</v>
      </c>
      <c r="F8275" s="61">
        <v>43.68</v>
      </c>
      <c r="G8275" s="61">
        <v>43.68</v>
      </c>
      <c r="J8275" s="89">
        <v>1</v>
      </c>
      <c r="K8275" s="89">
        <v>1</v>
      </c>
    </row>
    <row r="8276" spans="1:11" ht="22.5" x14ac:dyDescent="0.2">
      <c r="A8276" s="1" t="str">
        <f t="shared" si="131"/>
        <v>SINAPI 90685</v>
      </c>
      <c r="B8276" s="3" t="s">
        <v>6064</v>
      </c>
      <c r="C8276" s="3">
        <v>90685</v>
      </c>
      <c r="D8276" s="2" t="s">
        <v>8366</v>
      </c>
      <c r="E8276" s="3" t="s">
        <v>4958</v>
      </c>
      <c r="F8276" s="61">
        <v>58.2</v>
      </c>
      <c r="G8276" s="61">
        <v>58.2</v>
      </c>
      <c r="J8276" s="89">
        <v>0</v>
      </c>
      <c r="K8276" s="89">
        <v>0</v>
      </c>
    </row>
    <row r="8277" spans="1:11" x14ac:dyDescent="0.2">
      <c r="A8277" s="1" t="str">
        <f t="shared" si="131"/>
        <v>SINAPI 95114</v>
      </c>
      <c r="B8277" s="3" t="s">
        <v>6064</v>
      </c>
      <c r="C8277" s="3">
        <v>95114</v>
      </c>
      <c r="D8277" s="2" t="s">
        <v>8367</v>
      </c>
      <c r="E8277" s="3" t="s">
        <v>4958</v>
      </c>
      <c r="F8277" s="61">
        <v>1.75</v>
      </c>
      <c r="G8277" s="61">
        <v>1.75</v>
      </c>
      <c r="J8277" s="89">
        <v>0</v>
      </c>
      <c r="K8277" s="89">
        <v>0</v>
      </c>
    </row>
    <row r="8278" spans="1:11" x14ac:dyDescent="0.2">
      <c r="A8278" s="1" t="str">
        <f t="shared" si="131"/>
        <v>SINAPI 95115</v>
      </c>
      <c r="B8278" s="3" t="s">
        <v>6064</v>
      </c>
      <c r="C8278" s="3">
        <v>95115</v>
      </c>
      <c r="D8278" s="2" t="s">
        <v>8368</v>
      </c>
      <c r="E8278" s="3" t="s">
        <v>4958</v>
      </c>
      <c r="F8278" s="61">
        <v>0.4</v>
      </c>
      <c r="G8278" s="61">
        <v>0.4</v>
      </c>
      <c r="J8278" s="89">
        <v>0</v>
      </c>
      <c r="K8278" s="89">
        <v>0</v>
      </c>
    </row>
    <row r="8279" spans="1:11" x14ac:dyDescent="0.2">
      <c r="A8279" s="1" t="str">
        <f t="shared" ref="A8279:A8342" si="132">CONCATENATE($B8279," ",$C8279)</f>
        <v>SINAPI 53863</v>
      </c>
      <c r="B8279" s="3" t="s">
        <v>6064</v>
      </c>
      <c r="C8279" s="3">
        <v>53863</v>
      </c>
      <c r="D8279" s="2" t="s">
        <v>8369</v>
      </c>
      <c r="E8279" s="3" t="s">
        <v>4958</v>
      </c>
      <c r="F8279" s="61">
        <v>2.19</v>
      </c>
      <c r="G8279" s="61">
        <v>2.19</v>
      </c>
      <c r="J8279" s="89">
        <v>0</v>
      </c>
      <c r="K8279" s="89">
        <v>0</v>
      </c>
    </row>
    <row r="8280" spans="1:11" x14ac:dyDescent="0.2">
      <c r="A8280" s="1" t="str">
        <f t="shared" si="132"/>
        <v>SINAPI 104652</v>
      </c>
      <c r="B8280" s="3" t="s">
        <v>6064</v>
      </c>
      <c r="C8280" s="3">
        <v>104652</v>
      </c>
      <c r="D8280" s="2" t="s">
        <v>8370</v>
      </c>
      <c r="E8280" s="3" t="s">
        <v>4958</v>
      </c>
      <c r="F8280" s="61">
        <v>0</v>
      </c>
      <c r="G8280" s="61">
        <v>0</v>
      </c>
      <c r="J8280" s="89"/>
      <c r="K8280" s="89"/>
    </row>
    <row r="8281" spans="1:11" x14ac:dyDescent="0.2">
      <c r="A8281" s="1" t="str">
        <f t="shared" si="132"/>
        <v>SINAPI 104653</v>
      </c>
      <c r="B8281" s="3" t="s">
        <v>6064</v>
      </c>
      <c r="C8281" s="3">
        <v>104653</v>
      </c>
      <c r="D8281" s="2" t="s">
        <v>8371</v>
      </c>
      <c r="E8281" s="3" t="s">
        <v>4958</v>
      </c>
      <c r="F8281" s="61">
        <v>0</v>
      </c>
      <c r="G8281" s="61">
        <v>0</v>
      </c>
      <c r="J8281" s="89"/>
      <c r="K8281" s="89"/>
    </row>
    <row r="8282" spans="1:11" x14ac:dyDescent="0.2">
      <c r="A8282" s="1" t="str">
        <f t="shared" si="132"/>
        <v>SINAPI 104654</v>
      </c>
      <c r="B8282" s="3" t="s">
        <v>6064</v>
      </c>
      <c r="C8282" s="3">
        <v>104654</v>
      </c>
      <c r="D8282" s="2" t="s">
        <v>8372</v>
      </c>
      <c r="E8282" s="3" t="s">
        <v>4958</v>
      </c>
      <c r="F8282" s="61">
        <v>0</v>
      </c>
      <c r="G8282" s="61">
        <v>0</v>
      </c>
      <c r="J8282" s="89"/>
      <c r="K8282" s="89"/>
    </row>
    <row r="8283" spans="1:11" x14ac:dyDescent="0.2">
      <c r="A8283" s="1" t="str">
        <f t="shared" si="132"/>
        <v>SINAPI 104655</v>
      </c>
      <c r="B8283" s="3" t="s">
        <v>6064</v>
      </c>
      <c r="C8283" s="3">
        <v>104655</v>
      </c>
      <c r="D8283" s="2" t="s">
        <v>8373</v>
      </c>
      <c r="E8283" s="3" t="s">
        <v>4958</v>
      </c>
      <c r="F8283" s="61">
        <v>0.62</v>
      </c>
      <c r="G8283" s="61">
        <v>0.62</v>
      </c>
      <c r="J8283" s="89">
        <v>0</v>
      </c>
      <c r="K8283" s="89">
        <v>0</v>
      </c>
    </row>
    <row r="8284" spans="1:11" ht="22.5" x14ac:dyDescent="0.2">
      <c r="A8284" s="1" t="str">
        <f t="shared" si="132"/>
        <v>SINAPI 102270</v>
      </c>
      <c r="B8284" s="3" t="s">
        <v>6064</v>
      </c>
      <c r="C8284" s="3">
        <v>102270</v>
      </c>
      <c r="D8284" s="2" t="s">
        <v>8374</v>
      </c>
      <c r="E8284" s="3" t="s">
        <v>4958</v>
      </c>
      <c r="F8284" s="61">
        <v>0.77</v>
      </c>
      <c r="G8284" s="61">
        <v>0.77</v>
      </c>
      <c r="J8284" s="89">
        <v>0</v>
      </c>
      <c r="K8284" s="89">
        <v>0</v>
      </c>
    </row>
    <row r="8285" spans="1:11" ht="22.5" x14ac:dyDescent="0.2">
      <c r="A8285" s="1" t="str">
        <f t="shared" si="132"/>
        <v>SINAPI 102271</v>
      </c>
      <c r="B8285" s="3" t="s">
        <v>6064</v>
      </c>
      <c r="C8285" s="3">
        <v>102271</v>
      </c>
      <c r="D8285" s="2" t="s">
        <v>8375</v>
      </c>
      <c r="E8285" s="3" t="s">
        <v>4958</v>
      </c>
      <c r="F8285" s="61">
        <v>0.17</v>
      </c>
      <c r="G8285" s="61">
        <v>0.17</v>
      </c>
      <c r="J8285" s="89">
        <v>0</v>
      </c>
      <c r="K8285" s="89">
        <v>0</v>
      </c>
    </row>
    <row r="8286" spans="1:11" ht="22.5" x14ac:dyDescent="0.2">
      <c r="A8286" s="1" t="str">
        <f t="shared" si="132"/>
        <v>SINAPI 102272</v>
      </c>
      <c r="B8286" s="3" t="s">
        <v>6064</v>
      </c>
      <c r="C8286" s="3">
        <v>102272</v>
      </c>
      <c r="D8286" s="2" t="s">
        <v>8376</v>
      </c>
      <c r="E8286" s="3" t="s">
        <v>4958</v>
      </c>
      <c r="F8286" s="61">
        <v>0.96</v>
      </c>
      <c r="G8286" s="61">
        <v>0.96</v>
      </c>
      <c r="J8286" s="89">
        <v>0</v>
      </c>
      <c r="K8286" s="89">
        <v>0</v>
      </c>
    </row>
    <row r="8287" spans="1:11" ht="22.5" x14ac:dyDescent="0.2">
      <c r="A8287" s="1" t="str">
        <f t="shared" si="132"/>
        <v>SINAPI 102273</v>
      </c>
      <c r="B8287" s="3" t="s">
        <v>6064</v>
      </c>
      <c r="C8287" s="3">
        <v>102273</v>
      </c>
      <c r="D8287" s="2" t="s">
        <v>8377</v>
      </c>
      <c r="E8287" s="3" t="s">
        <v>4958</v>
      </c>
      <c r="F8287" s="61">
        <v>1.56</v>
      </c>
      <c r="G8287" s="61">
        <v>1.56</v>
      </c>
      <c r="J8287" s="89">
        <v>0</v>
      </c>
      <c r="K8287" s="89">
        <v>0</v>
      </c>
    </row>
    <row r="8288" spans="1:11" x14ac:dyDescent="0.2">
      <c r="A8288" s="1" t="str">
        <f t="shared" si="132"/>
        <v>SINAPI 95255</v>
      </c>
      <c r="B8288" s="3" t="s">
        <v>6064</v>
      </c>
      <c r="C8288" s="3">
        <v>95255</v>
      </c>
      <c r="D8288" s="2" t="s">
        <v>8378</v>
      </c>
      <c r="E8288" s="3" t="s">
        <v>4958</v>
      </c>
      <c r="F8288" s="61">
        <v>1.56</v>
      </c>
      <c r="G8288" s="61">
        <v>1.56</v>
      </c>
      <c r="J8288" s="89">
        <v>0</v>
      </c>
      <c r="K8288" s="89">
        <v>0</v>
      </c>
    </row>
    <row r="8289" spans="1:11" x14ac:dyDescent="0.2">
      <c r="A8289" s="1" t="str">
        <f t="shared" si="132"/>
        <v>SINAPI 95256</v>
      </c>
      <c r="B8289" s="3" t="s">
        <v>6064</v>
      </c>
      <c r="C8289" s="3">
        <v>95256</v>
      </c>
      <c r="D8289" s="2" t="s">
        <v>8379</v>
      </c>
      <c r="E8289" s="3" t="s">
        <v>4958</v>
      </c>
      <c r="F8289" s="61">
        <v>0.36</v>
      </c>
      <c r="G8289" s="61">
        <v>0.36</v>
      </c>
      <c r="J8289" s="89">
        <v>0</v>
      </c>
      <c r="K8289" s="89">
        <v>0</v>
      </c>
    </row>
    <row r="8290" spans="1:11" x14ac:dyDescent="0.2">
      <c r="A8290" s="1" t="str">
        <f t="shared" si="132"/>
        <v>SINAPI 95257</v>
      </c>
      <c r="B8290" s="3" t="s">
        <v>6064</v>
      </c>
      <c r="C8290" s="3">
        <v>95257</v>
      </c>
      <c r="D8290" s="2" t="s">
        <v>8380</v>
      </c>
      <c r="E8290" s="3" t="s">
        <v>4958</v>
      </c>
      <c r="F8290" s="61">
        <v>1.95</v>
      </c>
      <c r="G8290" s="61">
        <v>1.95</v>
      </c>
      <c r="J8290" s="89">
        <v>0</v>
      </c>
      <c r="K8290" s="89">
        <v>0</v>
      </c>
    </row>
    <row r="8291" spans="1:11" x14ac:dyDescent="0.2">
      <c r="A8291" s="1" t="str">
        <f t="shared" si="132"/>
        <v>SINAPI 105913</v>
      </c>
      <c r="B8291" s="3" t="s">
        <v>6064</v>
      </c>
      <c r="C8291" s="3">
        <v>105913</v>
      </c>
      <c r="D8291" s="2" t="s">
        <v>8381</v>
      </c>
      <c r="E8291" s="3" t="s">
        <v>4958</v>
      </c>
      <c r="F8291" s="61">
        <v>0</v>
      </c>
      <c r="G8291" s="61">
        <v>0</v>
      </c>
      <c r="J8291" s="89"/>
      <c r="K8291" s="89"/>
    </row>
    <row r="8292" spans="1:11" x14ac:dyDescent="0.2">
      <c r="A8292" s="1" t="str">
        <f t="shared" si="132"/>
        <v>SINAPI 105914</v>
      </c>
      <c r="B8292" s="3" t="s">
        <v>6064</v>
      </c>
      <c r="C8292" s="3">
        <v>105914</v>
      </c>
      <c r="D8292" s="2" t="s">
        <v>8382</v>
      </c>
      <c r="E8292" s="3" t="s">
        <v>4958</v>
      </c>
      <c r="F8292" s="61">
        <v>0</v>
      </c>
      <c r="G8292" s="61">
        <v>0</v>
      </c>
      <c r="J8292" s="89"/>
      <c r="K8292" s="89"/>
    </row>
    <row r="8293" spans="1:11" x14ac:dyDescent="0.2">
      <c r="A8293" s="1" t="str">
        <f t="shared" si="132"/>
        <v>SINAPI 105915</v>
      </c>
      <c r="B8293" s="3" t="s">
        <v>6064</v>
      </c>
      <c r="C8293" s="3">
        <v>105915</v>
      </c>
      <c r="D8293" s="2" t="s">
        <v>8383</v>
      </c>
      <c r="E8293" s="3" t="s">
        <v>4958</v>
      </c>
      <c r="F8293" s="61">
        <v>0</v>
      </c>
      <c r="G8293" s="61">
        <v>0</v>
      </c>
      <c r="J8293" s="89"/>
      <c r="K8293" s="89"/>
    </row>
    <row r="8294" spans="1:11" x14ac:dyDescent="0.2">
      <c r="A8294" s="1" t="str">
        <f t="shared" si="132"/>
        <v>SINAPI 92963</v>
      </c>
      <c r="B8294" s="3" t="s">
        <v>6064</v>
      </c>
      <c r="C8294" s="3">
        <v>92963</v>
      </c>
      <c r="D8294" s="2" t="s">
        <v>8384</v>
      </c>
      <c r="E8294" s="3" t="s">
        <v>4958</v>
      </c>
      <c r="F8294" s="61">
        <v>1.8</v>
      </c>
      <c r="G8294" s="61">
        <v>1.8</v>
      </c>
      <c r="J8294" s="89">
        <v>0</v>
      </c>
      <c r="K8294" s="89">
        <v>0</v>
      </c>
    </row>
    <row r="8295" spans="1:11" x14ac:dyDescent="0.2">
      <c r="A8295" s="1" t="str">
        <f t="shared" si="132"/>
        <v>SINAPI 92964</v>
      </c>
      <c r="B8295" s="3" t="s">
        <v>6064</v>
      </c>
      <c r="C8295" s="3">
        <v>92964</v>
      </c>
      <c r="D8295" s="2" t="s">
        <v>8385</v>
      </c>
      <c r="E8295" s="3" t="s">
        <v>4958</v>
      </c>
      <c r="F8295" s="61">
        <v>0.41</v>
      </c>
      <c r="G8295" s="61">
        <v>0.41</v>
      </c>
      <c r="J8295" s="89">
        <v>0</v>
      </c>
      <c r="K8295" s="89">
        <v>0</v>
      </c>
    </row>
    <row r="8296" spans="1:11" x14ac:dyDescent="0.2">
      <c r="A8296" s="1" t="str">
        <f t="shared" si="132"/>
        <v>SINAPI 92965</v>
      </c>
      <c r="B8296" s="3" t="s">
        <v>6064</v>
      </c>
      <c r="C8296" s="3">
        <v>92965</v>
      </c>
      <c r="D8296" s="2" t="s">
        <v>8386</v>
      </c>
      <c r="E8296" s="3" t="s">
        <v>4958</v>
      </c>
      <c r="F8296" s="61">
        <v>2.2599999999999998</v>
      </c>
      <c r="G8296" s="61">
        <v>2.2599999999999998</v>
      </c>
      <c r="J8296" s="89">
        <v>0</v>
      </c>
      <c r="K8296" s="89">
        <v>0</v>
      </c>
    </row>
    <row r="8297" spans="1:11" ht="33.75" x14ac:dyDescent="0.2">
      <c r="A8297" s="1" t="str">
        <f t="shared" si="132"/>
        <v>SINAPI 103792</v>
      </c>
      <c r="B8297" s="3" t="s">
        <v>6064</v>
      </c>
      <c r="C8297" s="3">
        <v>103792</v>
      </c>
      <c r="D8297" s="2" t="s">
        <v>8387</v>
      </c>
      <c r="E8297" s="3" t="s">
        <v>4958</v>
      </c>
      <c r="F8297" s="61">
        <v>4.3</v>
      </c>
      <c r="G8297" s="61">
        <v>4.3</v>
      </c>
      <c r="J8297" s="89">
        <v>0</v>
      </c>
      <c r="K8297" s="89">
        <v>0</v>
      </c>
    </row>
    <row r="8298" spans="1:11" ht="33.75" x14ac:dyDescent="0.2">
      <c r="A8298" s="1" t="str">
        <f t="shared" si="132"/>
        <v>SINAPI 103789</v>
      </c>
      <c r="B8298" s="3" t="s">
        <v>6064</v>
      </c>
      <c r="C8298" s="3">
        <v>103789</v>
      </c>
      <c r="D8298" s="2" t="s">
        <v>8388</v>
      </c>
      <c r="E8298" s="3" t="s">
        <v>4958</v>
      </c>
      <c r="F8298" s="61">
        <v>0</v>
      </c>
      <c r="G8298" s="61">
        <v>0</v>
      </c>
      <c r="J8298" s="89"/>
      <c r="K8298" s="89"/>
    </row>
    <row r="8299" spans="1:11" ht="33.75" x14ac:dyDescent="0.2">
      <c r="A8299" s="1" t="str">
        <f t="shared" si="132"/>
        <v>SINAPI 103790</v>
      </c>
      <c r="B8299" s="3" t="s">
        <v>6064</v>
      </c>
      <c r="C8299" s="3">
        <v>103790</v>
      </c>
      <c r="D8299" s="2" t="s">
        <v>8389</v>
      </c>
      <c r="E8299" s="3" t="s">
        <v>4958</v>
      </c>
      <c r="F8299" s="61">
        <v>0</v>
      </c>
      <c r="G8299" s="61">
        <v>0</v>
      </c>
      <c r="J8299" s="89"/>
      <c r="K8299" s="89"/>
    </row>
    <row r="8300" spans="1:11" ht="33.75" x14ac:dyDescent="0.2">
      <c r="A8300" s="1" t="str">
        <f t="shared" si="132"/>
        <v>SINAPI 103791</v>
      </c>
      <c r="B8300" s="3" t="s">
        <v>6064</v>
      </c>
      <c r="C8300" s="3">
        <v>103791</v>
      </c>
      <c r="D8300" s="2" t="s">
        <v>8390</v>
      </c>
      <c r="E8300" s="3" t="s">
        <v>4958</v>
      </c>
      <c r="F8300" s="61">
        <v>0</v>
      </c>
      <c r="G8300" s="61">
        <v>0</v>
      </c>
      <c r="J8300" s="89"/>
      <c r="K8300" s="89"/>
    </row>
    <row r="8301" spans="1:11" ht="22.5" x14ac:dyDescent="0.2">
      <c r="A8301" s="1" t="str">
        <f t="shared" si="132"/>
        <v>SINAPI 96054</v>
      </c>
      <c r="B8301" s="3" t="s">
        <v>6064</v>
      </c>
      <c r="C8301" s="3">
        <v>96054</v>
      </c>
      <c r="D8301" s="2" t="s">
        <v>8391</v>
      </c>
      <c r="E8301" s="3" t="s">
        <v>4958</v>
      </c>
      <c r="F8301" s="61">
        <v>31.06</v>
      </c>
      <c r="G8301" s="61">
        <v>31.06</v>
      </c>
      <c r="J8301" s="89">
        <v>0</v>
      </c>
      <c r="K8301" s="89">
        <v>0</v>
      </c>
    </row>
    <row r="8302" spans="1:11" ht="22.5" x14ac:dyDescent="0.2">
      <c r="A8302" s="1" t="str">
        <f t="shared" si="132"/>
        <v>SINAPI 96060</v>
      </c>
      <c r="B8302" s="3" t="s">
        <v>6064</v>
      </c>
      <c r="C8302" s="3">
        <v>96060</v>
      </c>
      <c r="D8302" s="2" t="s">
        <v>8392</v>
      </c>
      <c r="E8302" s="3" t="s">
        <v>4958</v>
      </c>
      <c r="F8302" s="61">
        <v>6.49</v>
      </c>
      <c r="G8302" s="61">
        <v>6.49</v>
      </c>
      <c r="J8302" s="89">
        <v>0</v>
      </c>
      <c r="K8302" s="89">
        <v>0</v>
      </c>
    </row>
    <row r="8303" spans="1:11" ht="22.5" x14ac:dyDescent="0.2">
      <c r="A8303" s="1" t="str">
        <f t="shared" si="132"/>
        <v>SINAPI 96061</v>
      </c>
      <c r="B8303" s="3" t="s">
        <v>6064</v>
      </c>
      <c r="C8303" s="3">
        <v>96061</v>
      </c>
      <c r="D8303" s="2" t="s">
        <v>8393</v>
      </c>
      <c r="E8303" s="3" t="s">
        <v>4958</v>
      </c>
      <c r="F8303" s="61">
        <v>38.83</v>
      </c>
      <c r="G8303" s="61">
        <v>38.83</v>
      </c>
      <c r="J8303" s="89">
        <v>0</v>
      </c>
      <c r="K8303" s="89">
        <v>0</v>
      </c>
    </row>
    <row r="8304" spans="1:11" ht="22.5" x14ac:dyDescent="0.2">
      <c r="A8304" s="1" t="str">
        <f t="shared" si="132"/>
        <v>SINAPI 96062</v>
      </c>
      <c r="B8304" s="3" t="s">
        <v>6064</v>
      </c>
      <c r="C8304" s="3">
        <v>96062</v>
      </c>
      <c r="D8304" s="2" t="s">
        <v>8394</v>
      </c>
      <c r="E8304" s="3" t="s">
        <v>4958</v>
      </c>
      <c r="F8304" s="61">
        <v>40.75</v>
      </c>
      <c r="G8304" s="61">
        <v>40.75</v>
      </c>
      <c r="J8304" s="89">
        <v>0</v>
      </c>
      <c r="K8304" s="89">
        <v>0</v>
      </c>
    </row>
    <row r="8305" spans="1:11" ht="22.5" x14ac:dyDescent="0.2">
      <c r="A8305" s="1" t="str">
        <f t="shared" si="132"/>
        <v>SINAPI 90688</v>
      </c>
      <c r="B8305" s="3" t="s">
        <v>6064</v>
      </c>
      <c r="C8305" s="3">
        <v>90688</v>
      </c>
      <c r="D8305" s="2" t="s">
        <v>8395</v>
      </c>
      <c r="E8305" s="3" t="s">
        <v>4958</v>
      </c>
      <c r="F8305" s="61">
        <v>25.68</v>
      </c>
      <c r="G8305" s="61">
        <v>25.68</v>
      </c>
      <c r="J8305" s="89">
        <v>0</v>
      </c>
      <c r="K8305" s="89">
        <v>0</v>
      </c>
    </row>
    <row r="8306" spans="1:11" ht="22.5" x14ac:dyDescent="0.2">
      <c r="A8306" s="1" t="str">
        <f t="shared" si="132"/>
        <v>SINAPI 90689</v>
      </c>
      <c r="B8306" s="3" t="s">
        <v>6064</v>
      </c>
      <c r="C8306" s="3">
        <v>90689</v>
      </c>
      <c r="D8306" s="2" t="s">
        <v>8396</v>
      </c>
      <c r="E8306" s="3" t="s">
        <v>4958</v>
      </c>
      <c r="F8306" s="61">
        <v>5.07</v>
      </c>
      <c r="G8306" s="61">
        <v>5.07</v>
      </c>
      <c r="J8306" s="89">
        <v>0</v>
      </c>
      <c r="K8306" s="89">
        <v>0</v>
      </c>
    </row>
    <row r="8307" spans="1:11" ht="22.5" x14ac:dyDescent="0.2">
      <c r="A8307" s="1" t="str">
        <f t="shared" si="132"/>
        <v>SINAPI 90690</v>
      </c>
      <c r="B8307" s="3" t="s">
        <v>6064</v>
      </c>
      <c r="C8307" s="3">
        <v>90690</v>
      </c>
      <c r="D8307" s="2" t="s">
        <v>8397</v>
      </c>
      <c r="E8307" s="3" t="s">
        <v>4958</v>
      </c>
      <c r="F8307" s="61">
        <v>32.1</v>
      </c>
      <c r="G8307" s="61">
        <v>32.1</v>
      </c>
      <c r="J8307" s="89">
        <v>0</v>
      </c>
      <c r="K8307" s="89">
        <v>0</v>
      </c>
    </row>
    <row r="8308" spans="1:11" ht="22.5" x14ac:dyDescent="0.2">
      <c r="A8308" s="1" t="str">
        <f t="shared" si="132"/>
        <v>SINAPI 90691</v>
      </c>
      <c r="B8308" s="3" t="s">
        <v>6064</v>
      </c>
      <c r="C8308" s="3">
        <v>90691</v>
      </c>
      <c r="D8308" s="2" t="s">
        <v>8398</v>
      </c>
      <c r="E8308" s="3" t="s">
        <v>4958</v>
      </c>
      <c r="F8308" s="61">
        <v>40.75</v>
      </c>
      <c r="G8308" s="61">
        <v>40.75</v>
      </c>
      <c r="J8308" s="89">
        <v>0</v>
      </c>
      <c r="K8308" s="89">
        <v>0</v>
      </c>
    </row>
    <row r="8309" spans="1:11" ht="22.5" x14ac:dyDescent="0.2">
      <c r="A8309" s="1" t="str">
        <f t="shared" si="132"/>
        <v>SINAPI 96241</v>
      </c>
      <c r="B8309" s="3" t="s">
        <v>6064</v>
      </c>
      <c r="C8309" s="3">
        <v>96241</v>
      </c>
      <c r="D8309" s="2" t="s">
        <v>8399</v>
      </c>
      <c r="E8309" s="3" t="s">
        <v>4958</v>
      </c>
      <c r="F8309" s="61">
        <v>27.28</v>
      </c>
      <c r="G8309" s="61">
        <v>27.28</v>
      </c>
      <c r="J8309" s="89">
        <v>0</v>
      </c>
      <c r="K8309" s="89">
        <v>0</v>
      </c>
    </row>
    <row r="8310" spans="1:11" ht="22.5" x14ac:dyDescent="0.2">
      <c r="A8310" s="1" t="str">
        <f t="shared" si="132"/>
        <v>SINAPI 96242</v>
      </c>
      <c r="B8310" s="3" t="s">
        <v>6064</v>
      </c>
      <c r="C8310" s="3">
        <v>96242</v>
      </c>
      <c r="D8310" s="2" t="s">
        <v>8400</v>
      </c>
      <c r="E8310" s="3" t="s">
        <v>4958</v>
      </c>
      <c r="F8310" s="61">
        <v>7.21</v>
      </c>
      <c r="G8310" s="61">
        <v>7.21</v>
      </c>
      <c r="J8310" s="89">
        <v>0</v>
      </c>
      <c r="K8310" s="89">
        <v>0</v>
      </c>
    </row>
    <row r="8311" spans="1:11" ht="22.5" x14ac:dyDescent="0.2">
      <c r="A8311" s="1" t="str">
        <f t="shared" si="132"/>
        <v>SINAPI 96243</v>
      </c>
      <c r="B8311" s="3" t="s">
        <v>6064</v>
      </c>
      <c r="C8311" s="3">
        <v>96243</v>
      </c>
      <c r="D8311" s="2" t="s">
        <v>8401</v>
      </c>
      <c r="E8311" s="3" t="s">
        <v>4958</v>
      </c>
      <c r="F8311" s="61">
        <v>34.1</v>
      </c>
      <c r="G8311" s="61">
        <v>34.1</v>
      </c>
      <c r="J8311" s="89">
        <v>0</v>
      </c>
      <c r="K8311" s="89">
        <v>0</v>
      </c>
    </row>
    <row r="8312" spans="1:11" ht="22.5" x14ac:dyDescent="0.2">
      <c r="A8312" s="1" t="str">
        <f t="shared" si="132"/>
        <v>SINAPI 96244</v>
      </c>
      <c r="B8312" s="3" t="s">
        <v>6064</v>
      </c>
      <c r="C8312" s="3">
        <v>96244</v>
      </c>
      <c r="D8312" s="2" t="s">
        <v>8402</v>
      </c>
      <c r="E8312" s="3" t="s">
        <v>4958</v>
      </c>
      <c r="F8312" s="61">
        <v>17.8</v>
      </c>
      <c r="G8312" s="61">
        <v>17.8</v>
      </c>
      <c r="J8312" s="89">
        <v>0</v>
      </c>
      <c r="K8312" s="89">
        <v>0</v>
      </c>
    </row>
    <row r="8313" spans="1:11" ht="22.5" x14ac:dyDescent="0.2">
      <c r="A8313" s="1" t="str">
        <f t="shared" si="132"/>
        <v>SINAPI 88400</v>
      </c>
      <c r="B8313" s="3" t="s">
        <v>6064</v>
      </c>
      <c r="C8313" s="3">
        <v>88400</v>
      </c>
      <c r="D8313" s="2" t="s">
        <v>8403</v>
      </c>
      <c r="E8313" s="3" t="s">
        <v>4958</v>
      </c>
      <c r="F8313" s="61">
        <v>0.76</v>
      </c>
      <c r="G8313" s="61">
        <v>0.76</v>
      </c>
      <c r="J8313" s="89">
        <v>0</v>
      </c>
      <c r="K8313" s="89">
        <v>0</v>
      </c>
    </row>
    <row r="8314" spans="1:11" ht="22.5" x14ac:dyDescent="0.2">
      <c r="A8314" s="1" t="str">
        <f t="shared" si="132"/>
        <v>SINAPI 88401</v>
      </c>
      <c r="B8314" s="3" t="s">
        <v>6064</v>
      </c>
      <c r="C8314" s="3">
        <v>88401</v>
      </c>
      <c r="D8314" s="2" t="s">
        <v>8404</v>
      </c>
      <c r="E8314" s="3" t="s">
        <v>4958</v>
      </c>
      <c r="F8314" s="61">
        <v>0.17</v>
      </c>
      <c r="G8314" s="61">
        <v>0.17</v>
      </c>
      <c r="J8314" s="89">
        <v>0</v>
      </c>
      <c r="K8314" s="89">
        <v>0</v>
      </c>
    </row>
    <row r="8315" spans="1:11" ht="22.5" x14ac:dyDescent="0.2">
      <c r="A8315" s="1" t="str">
        <f t="shared" si="132"/>
        <v>SINAPI 88402</v>
      </c>
      <c r="B8315" s="3" t="s">
        <v>6064</v>
      </c>
      <c r="C8315" s="3">
        <v>88402</v>
      </c>
      <c r="D8315" s="2" t="s">
        <v>8405</v>
      </c>
      <c r="E8315" s="3" t="s">
        <v>4958</v>
      </c>
      <c r="F8315" s="61">
        <v>0.84</v>
      </c>
      <c r="G8315" s="61">
        <v>0.84</v>
      </c>
      <c r="J8315" s="89">
        <v>0</v>
      </c>
      <c r="K8315" s="89">
        <v>0</v>
      </c>
    </row>
    <row r="8316" spans="1:11" ht="22.5" x14ac:dyDescent="0.2">
      <c r="A8316" s="1" t="str">
        <f t="shared" si="132"/>
        <v>SINAPI 88403</v>
      </c>
      <c r="B8316" s="3" t="s">
        <v>6064</v>
      </c>
      <c r="C8316" s="3">
        <v>88403</v>
      </c>
      <c r="D8316" s="2" t="s">
        <v>8406</v>
      </c>
      <c r="E8316" s="3" t="s">
        <v>4958</v>
      </c>
      <c r="F8316" s="61">
        <v>1.72</v>
      </c>
      <c r="G8316" s="61">
        <v>1.72</v>
      </c>
      <c r="J8316" s="89">
        <v>0</v>
      </c>
      <c r="K8316" s="89">
        <v>0</v>
      </c>
    </row>
    <row r="8317" spans="1:11" ht="22.5" x14ac:dyDescent="0.2">
      <c r="A8317" s="1" t="str">
        <f t="shared" si="132"/>
        <v>SINAPI 88387</v>
      </c>
      <c r="B8317" s="3" t="s">
        <v>6064</v>
      </c>
      <c r="C8317" s="3">
        <v>88387</v>
      </c>
      <c r="D8317" s="2" t="s">
        <v>8407</v>
      </c>
      <c r="E8317" s="3" t="s">
        <v>4958</v>
      </c>
      <c r="F8317" s="61">
        <v>0.81</v>
      </c>
      <c r="G8317" s="61">
        <v>0.81</v>
      </c>
      <c r="J8317" s="89">
        <v>0</v>
      </c>
      <c r="K8317" s="89">
        <v>0</v>
      </c>
    </row>
    <row r="8318" spans="1:11" ht="22.5" x14ac:dyDescent="0.2">
      <c r="A8318" s="1" t="str">
        <f t="shared" si="132"/>
        <v>SINAPI 88389</v>
      </c>
      <c r="B8318" s="3" t="s">
        <v>6064</v>
      </c>
      <c r="C8318" s="3">
        <v>88389</v>
      </c>
      <c r="D8318" s="2" t="s">
        <v>8408</v>
      </c>
      <c r="E8318" s="3" t="s">
        <v>4958</v>
      </c>
      <c r="F8318" s="61">
        <v>0.18</v>
      </c>
      <c r="G8318" s="61">
        <v>0.18</v>
      </c>
      <c r="J8318" s="89">
        <v>0</v>
      </c>
      <c r="K8318" s="89">
        <v>0</v>
      </c>
    </row>
    <row r="8319" spans="1:11" ht="22.5" x14ac:dyDescent="0.2">
      <c r="A8319" s="1" t="str">
        <f t="shared" si="132"/>
        <v>SINAPI 88390</v>
      </c>
      <c r="B8319" s="3" t="s">
        <v>6064</v>
      </c>
      <c r="C8319" s="3">
        <v>88390</v>
      </c>
      <c r="D8319" s="2" t="s">
        <v>8409</v>
      </c>
      <c r="E8319" s="3" t="s">
        <v>4958</v>
      </c>
      <c r="F8319" s="61">
        <v>0.89</v>
      </c>
      <c r="G8319" s="61">
        <v>0.89</v>
      </c>
      <c r="J8319" s="89">
        <v>0</v>
      </c>
      <c r="K8319" s="89">
        <v>0</v>
      </c>
    </row>
    <row r="8320" spans="1:11" ht="22.5" x14ac:dyDescent="0.2">
      <c r="A8320" s="1" t="str">
        <f t="shared" si="132"/>
        <v>SINAPI 88391</v>
      </c>
      <c r="B8320" s="3" t="s">
        <v>6064</v>
      </c>
      <c r="C8320" s="3">
        <v>88391</v>
      </c>
      <c r="D8320" s="2" t="s">
        <v>8410</v>
      </c>
      <c r="E8320" s="3" t="s">
        <v>4958</v>
      </c>
      <c r="F8320" s="61">
        <v>2.87</v>
      </c>
      <c r="G8320" s="61">
        <v>2.87</v>
      </c>
      <c r="J8320" s="89">
        <v>0</v>
      </c>
      <c r="K8320" s="89">
        <v>0</v>
      </c>
    </row>
    <row r="8321" spans="1:11" ht="22.5" x14ac:dyDescent="0.2">
      <c r="A8321" s="1" t="str">
        <f t="shared" si="132"/>
        <v>SINAPI 88394</v>
      </c>
      <c r="B8321" s="3" t="s">
        <v>6064</v>
      </c>
      <c r="C8321" s="3">
        <v>88394</v>
      </c>
      <c r="D8321" s="2" t="s">
        <v>8411</v>
      </c>
      <c r="E8321" s="3" t="s">
        <v>4958</v>
      </c>
      <c r="F8321" s="61">
        <v>0.96</v>
      </c>
      <c r="G8321" s="61">
        <v>0.96</v>
      </c>
      <c r="J8321" s="89">
        <v>0</v>
      </c>
      <c r="K8321" s="89">
        <v>0</v>
      </c>
    </row>
    <row r="8322" spans="1:11" ht="22.5" x14ac:dyDescent="0.2">
      <c r="A8322" s="1" t="str">
        <f t="shared" si="132"/>
        <v>SINAPI 88395</v>
      </c>
      <c r="B8322" s="3" t="s">
        <v>6064</v>
      </c>
      <c r="C8322" s="3">
        <v>88395</v>
      </c>
      <c r="D8322" s="2" t="s">
        <v>8412</v>
      </c>
      <c r="E8322" s="3" t="s">
        <v>4958</v>
      </c>
      <c r="F8322" s="61">
        <v>0.22</v>
      </c>
      <c r="G8322" s="61">
        <v>0.22</v>
      </c>
      <c r="J8322" s="89">
        <v>0</v>
      </c>
      <c r="K8322" s="89">
        <v>0</v>
      </c>
    </row>
    <row r="8323" spans="1:11" ht="22.5" x14ac:dyDescent="0.2">
      <c r="A8323" s="1" t="str">
        <f t="shared" si="132"/>
        <v>SINAPI 88396</v>
      </c>
      <c r="B8323" s="3" t="s">
        <v>6064</v>
      </c>
      <c r="C8323" s="3">
        <v>88396</v>
      </c>
      <c r="D8323" s="2" t="s">
        <v>8413</v>
      </c>
      <c r="E8323" s="3" t="s">
        <v>4958</v>
      </c>
      <c r="F8323" s="61">
        <v>1.05</v>
      </c>
      <c r="G8323" s="61">
        <v>1.05</v>
      </c>
      <c r="J8323" s="89">
        <v>0</v>
      </c>
      <c r="K8323" s="89">
        <v>0</v>
      </c>
    </row>
    <row r="8324" spans="1:11" ht="22.5" x14ac:dyDescent="0.2">
      <c r="A8324" s="1" t="str">
        <f t="shared" si="132"/>
        <v>SINAPI 88397</v>
      </c>
      <c r="B8324" s="3" t="s">
        <v>6064</v>
      </c>
      <c r="C8324" s="3">
        <v>88397</v>
      </c>
      <c r="D8324" s="2" t="s">
        <v>8414</v>
      </c>
      <c r="E8324" s="3" t="s">
        <v>4958</v>
      </c>
      <c r="F8324" s="61">
        <v>4.3099999999999996</v>
      </c>
      <c r="G8324" s="61">
        <v>4.3099999999999996</v>
      </c>
      <c r="J8324" s="89">
        <v>0</v>
      </c>
      <c r="K8324" s="89">
        <v>0</v>
      </c>
    </row>
    <row r="8325" spans="1:11" ht="22.5" x14ac:dyDescent="0.2">
      <c r="A8325" s="1" t="str">
        <f t="shared" si="132"/>
        <v>SINAPI 90633</v>
      </c>
      <c r="B8325" s="3" t="s">
        <v>6064</v>
      </c>
      <c r="C8325" s="3">
        <v>90633</v>
      </c>
      <c r="D8325" s="2" t="s">
        <v>8415</v>
      </c>
      <c r="E8325" s="3" t="s">
        <v>4958</v>
      </c>
      <c r="F8325" s="61">
        <v>3.85</v>
      </c>
      <c r="G8325" s="61">
        <v>3.85</v>
      </c>
      <c r="J8325" s="89">
        <v>0</v>
      </c>
      <c r="K8325" s="89">
        <v>0</v>
      </c>
    </row>
    <row r="8326" spans="1:11" ht="22.5" x14ac:dyDescent="0.2">
      <c r="A8326" s="1" t="str">
        <f t="shared" si="132"/>
        <v>SINAPI 90634</v>
      </c>
      <c r="B8326" s="3" t="s">
        <v>6064</v>
      </c>
      <c r="C8326" s="3">
        <v>90634</v>
      </c>
      <c r="D8326" s="2" t="s">
        <v>8416</v>
      </c>
      <c r="E8326" s="3" t="s">
        <v>4958</v>
      </c>
      <c r="F8326" s="61">
        <v>0.89</v>
      </c>
      <c r="G8326" s="61">
        <v>0.89</v>
      </c>
      <c r="J8326" s="89">
        <v>0</v>
      </c>
      <c r="K8326" s="89">
        <v>0</v>
      </c>
    </row>
    <row r="8327" spans="1:11" ht="22.5" x14ac:dyDescent="0.2">
      <c r="A8327" s="1" t="str">
        <f t="shared" si="132"/>
        <v>SINAPI 90635</v>
      </c>
      <c r="B8327" s="3" t="s">
        <v>6064</v>
      </c>
      <c r="C8327" s="3">
        <v>90635</v>
      </c>
      <c r="D8327" s="2" t="s">
        <v>8417</v>
      </c>
      <c r="E8327" s="3" t="s">
        <v>4958</v>
      </c>
      <c r="F8327" s="61">
        <v>4.21</v>
      </c>
      <c r="G8327" s="61">
        <v>4.21</v>
      </c>
      <c r="J8327" s="89">
        <v>0</v>
      </c>
      <c r="K8327" s="89">
        <v>0</v>
      </c>
    </row>
    <row r="8328" spans="1:11" ht="22.5" x14ac:dyDescent="0.2">
      <c r="A8328" s="1" t="str">
        <f t="shared" si="132"/>
        <v>SINAPI 90636</v>
      </c>
      <c r="B8328" s="3" t="s">
        <v>6064</v>
      </c>
      <c r="C8328" s="3">
        <v>90636</v>
      </c>
      <c r="D8328" s="2" t="s">
        <v>8418</v>
      </c>
      <c r="E8328" s="3" t="s">
        <v>4958</v>
      </c>
      <c r="F8328" s="61">
        <v>5.75</v>
      </c>
      <c r="G8328" s="61">
        <v>5.75</v>
      </c>
      <c r="J8328" s="89">
        <v>0</v>
      </c>
      <c r="K8328" s="89">
        <v>0</v>
      </c>
    </row>
    <row r="8329" spans="1:11" ht="22.5" x14ac:dyDescent="0.2">
      <c r="A8329" s="1" t="str">
        <f t="shared" si="132"/>
        <v>SINAPI 103238</v>
      </c>
      <c r="B8329" s="3" t="s">
        <v>6064</v>
      </c>
      <c r="C8329" s="3">
        <v>103238</v>
      </c>
      <c r="D8329" s="2" t="s">
        <v>8419</v>
      </c>
      <c r="E8329" s="3" t="s">
        <v>4958</v>
      </c>
      <c r="F8329" s="61">
        <v>0</v>
      </c>
      <c r="G8329" s="61">
        <v>0</v>
      </c>
      <c r="J8329" s="89"/>
      <c r="K8329" s="89"/>
    </row>
    <row r="8330" spans="1:11" ht="22.5" x14ac:dyDescent="0.2">
      <c r="A8330" s="1" t="str">
        <f t="shared" si="132"/>
        <v>SINAPI 103239</v>
      </c>
      <c r="B8330" s="3" t="s">
        <v>6064</v>
      </c>
      <c r="C8330" s="3">
        <v>103239</v>
      </c>
      <c r="D8330" s="2" t="s">
        <v>8420</v>
      </c>
      <c r="E8330" s="3" t="s">
        <v>4958</v>
      </c>
      <c r="F8330" s="61">
        <v>0</v>
      </c>
      <c r="G8330" s="61">
        <v>0</v>
      </c>
      <c r="J8330" s="89"/>
      <c r="K8330" s="89"/>
    </row>
    <row r="8331" spans="1:11" ht="22.5" x14ac:dyDescent="0.2">
      <c r="A8331" s="1" t="str">
        <f t="shared" si="132"/>
        <v>SINAPI 103240</v>
      </c>
      <c r="B8331" s="3" t="s">
        <v>6064</v>
      </c>
      <c r="C8331" s="3">
        <v>103240</v>
      </c>
      <c r="D8331" s="2" t="s">
        <v>8421</v>
      </c>
      <c r="E8331" s="3" t="s">
        <v>4958</v>
      </c>
      <c r="F8331" s="61">
        <v>0</v>
      </c>
      <c r="G8331" s="61">
        <v>0</v>
      </c>
      <c r="J8331" s="89"/>
      <c r="K8331" s="89"/>
    </row>
    <row r="8332" spans="1:11" ht="22.5" x14ac:dyDescent="0.2">
      <c r="A8332" s="1" t="str">
        <f t="shared" si="132"/>
        <v>SINAPI 103241</v>
      </c>
      <c r="B8332" s="3" t="s">
        <v>6064</v>
      </c>
      <c r="C8332" s="3">
        <v>103241</v>
      </c>
      <c r="D8332" s="2" t="s">
        <v>8422</v>
      </c>
      <c r="E8332" s="3" t="s">
        <v>4958</v>
      </c>
      <c r="F8332" s="61">
        <v>10.79</v>
      </c>
      <c r="G8332" s="61">
        <v>10.79</v>
      </c>
      <c r="J8332" s="89">
        <v>0</v>
      </c>
      <c r="K8332" s="89">
        <v>0</v>
      </c>
    </row>
    <row r="8333" spans="1:11" ht="22.5" x14ac:dyDescent="0.2">
      <c r="A8333" s="1" t="str">
        <f t="shared" si="132"/>
        <v>SINAPI 88853</v>
      </c>
      <c r="B8333" s="3" t="s">
        <v>6064</v>
      </c>
      <c r="C8333" s="3">
        <v>88853</v>
      </c>
      <c r="D8333" s="2" t="s">
        <v>8423</v>
      </c>
      <c r="E8333" s="3" t="s">
        <v>4958</v>
      </c>
      <c r="F8333" s="61">
        <v>0.25</v>
      </c>
      <c r="G8333" s="61">
        <v>0.25</v>
      </c>
      <c r="J8333" s="89">
        <v>0</v>
      </c>
      <c r="K8333" s="89">
        <v>0</v>
      </c>
    </row>
    <row r="8334" spans="1:11" ht="22.5" x14ac:dyDescent="0.2">
      <c r="A8334" s="1" t="str">
        <f t="shared" si="132"/>
        <v>SINAPI 88854</v>
      </c>
      <c r="B8334" s="3" t="s">
        <v>6064</v>
      </c>
      <c r="C8334" s="3">
        <v>88854</v>
      </c>
      <c r="D8334" s="2" t="s">
        <v>8424</v>
      </c>
      <c r="E8334" s="3" t="s">
        <v>4958</v>
      </c>
      <c r="F8334" s="61">
        <v>0.05</v>
      </c>
      <c r="G8334" s="61">
        <v>0.05</v>
      </c>
      <c r="J8334" s="89">
        <v>0</v>
      </c>
      <c r="K8334" s="89">
        <v>0</v>
      </c>
    </row>
    <row r="8335" spans="1:11" ht="22.5" x14ac:dyDescent="0.2">
      <c r="A8335" s="1" t="str">
        <f t="shared" si="132"/>
        <v>SINAPI 5692</v>
      </c>
      <c r="B8335" s="3" t="s">
        <v>6064</v>
      </c>
      <c r="C8335" s="3">
        <v>5692</v>
      </c>
      <c r="D8335" s="2" t="s">
        <v>8425</v>
      </c>
      <c r="E8335" s="3" t="s">
        <v>4958</v>
      </c>
      <c r="F8335" s="61">
        <v>0.28000000000000003</v>
      </c>
      <c r="G8335" s="61">
        <v>0.28000000000000003</v>
      </c>
      <c r="J8335" s="89">
        <v>0</v>
      </c>
      <c r="K8335" s="89">
        <v>0</v>
      </c>
    </row>
    <row r="8336" spans="1:11" ht="22.5" x14ac:dyDescent="0.2">
      <c r="A8336" s="1" t="str">
        <f t="shared" si="132"/>
        <v>SINAPI 5693</v>
      </c>
      <c r="B8336" s="3" t="s">
        <v>6064</v>
      </c>
      <c r="C8336" s="3">
        <v>5693</v>
      </c>
      <c r="D8336" s="2" t="s">
        <v>8426</v>
      </c>
      <c r="E8336" s="3" t="s">
        <v>4958</v>
      </c>
      <c r="F8336" s="61">
        <v>21.22</v>
      </c>
      <c r="G8336" s="61">
        <v>21.22</v>
      </c>
      <c r="J8336" s="89">
        <v>0</v>
      </c>
      <c r="K8336" s="89">
        <v>0</v>
      </c>
    </row>
    <row r="8337" spans="1:11" ht="22.5" x14ac:dyDescent="0.2">
      <c r="A8337" s="1" t="str">
        <f t="shared" si="132"/>
        <v>SINAPI 7044</v>
      </c>
      <c r="B8337" s="3" t="s">
        <v>6064</v>
      </c>
      <c r="C8337" s="3">
        <v>7044</v>
      </c>
      <c r="D8337" s="2" t="s">
        <v>8427</v>
      </c>
      <c r="E8337" s="3" t="s">
        <v>4958</v>
      </c>
      <c r="F8337" s="61">
        <v>0.31</v>
      </c>
      <c r="G8337" s="61">
        <v>0.31</v>
      </c>
      <c r="J8337" s="89">
        <v>0</v>
      </c>
      <c r="K8337" s="89">
        <v>0</v>
      </c>
    </row>
    <row r="8338" spans="1:11" ht="22.5" x14ac:dyDescent="0.2">
      <c r="A8338" s="1" t="str">
        <f t="shared" si="132"/>
        <v>SINAPI 7045</v>
      </c>
      <c r="B8338" s="3" t="s">
        <v>6064</v>
      </c>
      <c r="C8338" s="3">
        <v>7045</v>
      </c>
      <c r="D8338" s="2" t="s">
        <v>8428</v>
      </c>
      <c r="E8338" s="3" t="s">
        <v>4958</v>
      </c>
      <c r="F8338" s="61">
        <v>7.0000000000000007E-2</v>
      </c>
      <c r="G8338" s="61">
        <v>7.0000000000000007E-2</v>
      </c>
      <c r="J8338" s="89">
        <v>0</v>
      </c>
      <c r="K8338" s="89">
        <v>0</v>
      </c>
    </row>
    <row r="8339" spans="1:11" ht="22.5" x14ac:dyDescent="0.2">
      <c r="A8339" s="1" t="str">
        <f t="shared" si="132"/>
        <v>SINAPI 7046</v>
      </c>
      <c r="B8339" s="3" t="s">
        <v>6064</v>
      </c>
      <c r="C8339" s="3">
        <v>7046</v>
      </c>
      <c r="D8339" s="2" t="s">
        <v>8429</v>
      </c>
      <c r="E8339" s="3" t="s">
        <v>4958</v>
      </c>
      <c r="F8339" s="61">
        <v>0.34</v>
      </c>
      <c r="G8339" s="61">
        <v>0.34</v>
      </c>
      <c r="J8339" s="89">
        <v>0</v>
      </c>
      <c r="K8339" s="89">
        <v>0</v>
      </c>
    </row>
    <row r="8340" spans="1:11" ht="22.5" x14ac:dyDescent="0.2">
      <c r="A8340" s="1" t="str">
        <f t="shared" si="132"/>
        <v>SINAPI 7047</v>
      </c>
      <c r="B8340" s="3" t="s">
        <v>6064</v>
      </c>
      <c r="C8340" s="3">
        <v>7047</v>
      </c>
      <c r="D8340" s="2" t="s">
        <v>8430</v>
      </c>
      <c r="E8340" s="3" t="s">
        <v>4958</v>
      </c>
      <c r="F8340" s="61">
        <v>25.05</v>
      </c>
      <c r="G8340" s="61">
        <v>25.05</v>
      </c>
      <c r="J8340" s="89">
        <v>0</v>
      </c>
      <c r="K8340" s="89">
        <v>0</v>
      </c>
    </row>
    <row r="8341" spans="1:11" ht="22.5" x14ac:dyDescent="0.2">
      <c r="A8341" s="1" t="str">
        <f t="shared" si="132"/>
        <v>SINAPI 89228</v>
      </c>
      <c r="B8341" s="3" t="s">
        <v>6064</v>
      </c>
      <c r="C8341" s="3">
        <v>89228</v>
      </c>
      <c r="D8341" s="2" t="s">
        <v>8431</v>
      </c>
      <c r="E8341" s="3" t="s">
        <v>4958</v>
      </c>
      <c r="F8341" s="61">
        <v>45.04</v>
      </c>
      <c r="G8341" s="61">
        <v>45.04</v>
      </c>
      <c r="J8341" s="89">
        <v>0</v>
      </c>
      <c r="K8341" s="89">
        <v>0</v>
      </c>
    </row>
    <row r="8342" spans="1:11" ht="22.5" x14ac:dyDescent="0.2">
      <c r="A8342" s="1" t="str">
        <f t="shared" si="132"/>
        <v>SINAPI 89229</v>
      </c>
      <c r="B8342" s="3" t="s">
        <v>6064</v>
      </c>
      <c r="C8342" s="3">
        <v>89229</v>
      </c>
      <c r="D8342" s="2" t="s">
        <v>8432</v>
      </c>
      <c r="E8342" s="3" t="s">
        <v>4958</v>
      </c>
      <c r="F8342" s="61">
        <v>15.87</v>
      </c>
      <c r="G8342" s="61">
        <v>15.87</v>
      </c>
      <c r="J8342" s="89">
        <v>0</v>
      </c>
      <c r="K8342" s="89">
        <v>0</v>
      </c>
    </row>
    <row r="8343" spans="1:11" ht="22.5" x14ac:dyDescent="0.2">
      <c r="A8343" s="1" t="str">
        <f t="shared" ref="A8343:A8406" si="133">CONCATENATE($B8343," ",$C8343)</f>
        <v>SINAPI 5779</v>
      </c>
      <c r="B8343" s="3" t="s">
        <v>6064</v>
      </c>
      <c r="C8343" s="3">
        <v>5779</v>
      </c>
      <c r="D8343" s="2" t="s">
        <v>8433</v>
      </c>
      <c r="E8343" s="3" t="s">
        <v>4958</v>
      </c>
      <c r="F8343" s="61">
        <v>72.400000000000006</v>
      </c>
      <c r="G8343" s="61">
        <v>72.400000000000006</v>
      </c>
      <c r="J8343" s="89">
        <v>0</v>
      </c>
      <c r="K8343" s="89">
        <v>0</v>
      </c>
    </row>
    <row r="8344" spans="1:11" ht="22.5" x14ac:dyDescent="0.2">
      <c r="A8344" s="1" t="str">
        <f t="shared" si="133"/>
        <v>SINAPI 53849</v>
      </c>
      <c r="B8344" s="3" t="s">
        <v>6064</v>
      </c>
      <c r="C8344" s="3">
        <v>53849</v>
      </c>
      <c r="D8344" s="2" t="s">
        <v>8434</v>
      </c>
      <c r="E8344" s="3" t="s">
        <v>4958</v>
      </c>
      <c r="F8344" s="61">
        <v>85.61</v>
      </c>
      <c r="G8344" s="61">
        <v>85.61</v>
      </c>
      <c r="J8344" s="89">
        <v>0</v>
      </c>
      <c r="K8344" s="89">
        <v>0</v>
      </c>
    </row>
    <row r="8345" spans="1:11" ht="22.5" x14ac:dyDescent="0.2">
      <c r="A8345" s="1" t="str">
        <f t="shared" si="133"/>
        <v>SINAPI 95129</v>
      </c>
      <c r="B8345" s="3" t="s">
        <v>6064</v>
      </c>
      <c r="C8345" s="3">
        <v>95129</v>
      </c>
      <c r="D8345" s="2" t="s">
        <v>8435</v>
      </c>
      <c r="E8345" s="3" t="s">
        <v>4958</v>
      </c>
      <c r="F8345" s="61">
        <v>47.9</v>
      </c>
      <c r="G8345" s="61">
        <v>47.9</v>
      </c>
      <c r="J8345" s="89">
        <v>1</v>
      </c>
      <c r="K8345" s="89">
        <v>1</v>
      </c>
    </row>
    <row r="8346" spans="1:11" x14ac:dyDescent="0.2">
      <c r="A8346" s="1" t="str">
        <f t="shared" si="133"/>
        <v>SINAPI 95130</v>
      </c>
      <c r="B8346" s="3" t="s">
        <v>6064</v>
      </c>
      <c r="C8346" s="3">
        <v>95130</v>
      </c>
      <c r="D8346" s="2" t="s">
        <v>8436</v>
      </c>
      <c r="E8346" s="3" t="s">
        <v>4958</v>
      </c>
      <c r="F8346" s="61">
        <v>17.36</v>
      </c>
      <c r="G8346" s="61">
        <v>17.36</v>
      </c>
      <c r="J8346" s="89">
        <v>1</v>
      </c>
      <c r="K8346" s="89">
        <v>1</v>
      </c>
    </row>
    <row r="8347" spans="1:11" ht="22.5" x14ac:dyDescent="0.2">
      <c r="A8347" s="1" t="str">
        <f t="shared" si="133"/>
        <v>SINAPI 95131</v>
      </c>
      <c r="B8347" s="3" t="s">
        <v>6064</v>
      </c>
      <c r="C8347" s="3">
        <v>95131</v>
      </c>
      <c r="D8347" s="2" t="s">
        <v>8437</v>
      </c>
      <c r="E8347" s="3" t="s">
        <v>4958</v>
      </c>
      <c r="F8347" s="61">
        <v>56.38</v>
      </c>
      <c r="G8347" s="61">
        <v>56.38</v>
      </c>
      <c r="J8347" s="89">
        <v>1</v>
      </c>
      <c r="K8347" s="89">
        <v>1</v>
      </c>
    </row>
    <row r="8348" spans="1:11" ht="22.5" x14ac:dyDescent="0.2">
      <c r="A8348" s="1" t="str">
        <f t="shared" si="133"/>
        <v>SINAPI 95132</v>
      </c>
      <c r="B8348" s="3" t="s">
        <v>6064</v>
      </c>
      <c r="C8348" s="3">
        <v>95132</v>
      </c>
      <c r="D8348" s="2" t="s">
        <v>8438</v>
      </c>
      <c r="E8348" s="3" t="s">
        <v>4958</v>
      </c>
      <c r="F8348" s="61">
        <v>32.979999999999997</v>
      </c>
      <c r="G8348" s="61">
        <v>32.979999999999997</v>
      </c>
      <c r="J8348" s="89">
        <v>0</v>
      </c>
      <c r="K8348" s="89">
        <v>0</v>
      </c>
    </row>
    <row r="8349" spans="1:11" ht="22.5" x14ac:dyDescent="0.2">
      <c r="A8349" s="1" t="str">
        <f t="shared" si="133"/>
        <v>SINAPI 102982</v>
      </c>
      <c r="B8349" s="3" t="s">
        <v>6064</v>
      </c>
      <c r="C8349" s="3">
        <v>102982</v>
      </c>
      <c r="D8349" s="2" t="s">
        <v>8439</v>
      </c>
      <c r="E8349" s="3" t="s">
        <v>4958</v>
      </c>
      <c r="F8349" s="61">
        <v>0</v>
      </c>
      <c r="G8349" s="61">
        <v>0</v>
      </c>
      <c r="J8349" s="89"/>
      <c r="K8349" s="89"/>
    </row>
    <row r="8350" spans="1:11" ht="22.5" x14ac:dyDescent="0.2">
      <c r="A8350" s="1" t="str">
        <f t="shared" si="133"/>
        <v>SINAPI 102983</v>
      </c>
      <c r="B8350" s="3" t="s">
        <v>6064</v>
      </c>
      <c r="C8350" s="3">
        <v>102983</v>
      </c>
      <c r="D8350" s="2" t="s">
        <v>8440</v>
      </c>
      <c r="E8350" s="3" t="s">
        <v>4958</v>
      </c>
      <c r="F8350" s="61">
        <v>0</v>
      </c>
      <c r="G8350" s="61">
        <v>0</v>
      </c>
      <c r="J8350" s="89"/>
      <c r="K8350" s="89"/>
    </row>
    <row r="8351" spans="1:11" ht="22.5" x14ac:dyDescent="0.2">
      <c r="A8351" s="1" t="str">
        <f t="shared" si="133"/>
        <v>SINAPI 102984</v>
      </c>
      <c r="B8351" s="3" t="s">
        <v>6064</v>
      </c>
      <c r="C8351" s="3">
        <v>102984</v>
      </c>
      <c r="D8351" s="2" t="s">
        <v>8441</v>
      </c>
      <c r="E8351" s="3" t="s">
        <v>4958</v>
      </c>
      <c r="F8351" s="61">
        <v>0</v>
      </c>
      <c r="G8351" s="61">
        <v>0</v>
      </c>
      <c r="J8351" s="89"/>
      <c r="K8351" s="89"/>
    </row>
    <row r="8352" spans="1:11" ht="22.5" x14ac:dyDescent="0.2">
      <c r="A8352" s="1" t="str">
        <f t="shared" si="133"/>
        <v>SINAPI 102985</v>
      </c>
      <c r="B8352" s="3" t="s">
        <v>6064</v>
      </c>
      <c r="C8352" s="3">
        <v>102985</v>
      </c>
      <c r="D8352" s="2" t="s">
        <v>8442</v>
      </c>
      <c r="E8352" s="3" t="s">
        <v>4958</v>
      </c>
      <c r="F8352" s="61">
        <v>15.3</v>
      </c>
      <c r="G8352" s="61">
        <v>15.3</v>
      </c>
      <c r="J8352" s="89">
        <v>0</v>
      </c>
      <c r="K8352" s="89">
        <v>0</v>
      </c>
    </row>
    <row r="8353" spans="1:11" ht="22.5" x14ac:dyDescent="0.2">
      <c r="A8353" s="1" t="str">
        <f t="shared" si="133"/>
        <v>SINAPI 92956</v>
      </c>
      <c r="B8353" s="3" t="s">
        <v>6064</v>
      </c>
      <c r="C8353" s="3">
        <v>92956</v>
      </c>
      <c r="D8353" s="2" t="s">
        <v>8443</v>
      </c>
      <c r="E8353" s="3" t="s">
        <v>4958</v>
      </c>
      <c r="F8353" s="61">
        <v>4.26</v>
      </c>
      <c r="G8353" s="61">
        <v>4.26</v>
      </c>
      <c r="J8353" s="89">
        <v>1</v>
      </c>
      <c r="K8353" s="89">
        <v>1</v>
      </c>
    </row>
    <row r="8354" spans="1:11" x14ac:dyDescent="0.2">
      <c r="A8354" s="1" t="str">
        <f t="shared" si="133"/>
        <v>SINAPI 92957</v>
      </c>
      <c r="B8354" s="3" t="s">
        <v>6064</v>
      </c>
      <c r="C8354" s="3">
        <v>92957</v>
      </c>
      <c r="D8354" s="2" t="s">
        <v>8444</v>
      </c>
      <c r="E8354" s="3" t="s">
        <v>4958</v>
      </c>
      <c r="F8354" s="61">
        <v>0.98</v>
      </c>
      <c r="G8354" s="61">
        <v>0.98</v>
      </c>
      <c r="J8354" s="89">
        <v>1</v>
      </c>
      <c r="K8354" s="89">
        <v>1</v>
      </c>
    </row>
    <row r="8355" spans="1:11" ht="22.5" x14ac:dyDescent="0.2">
      <c r="A8355" s="1" t="str">
        <f t="shared" si="133"/>
        <v>SINAPI 92958</v>
      </c>
      <c r="B8355" s="3" t="s">
        <v>6064</v>
      </c>
      <c r="C8355" s="3">
        <v>92958</v>
      </c>
      <c r="D8355" s="2" t="s">
        <v>8445</v>
      </c>
      <c r="E8355" s="3" t="s">
        <v>4958</v>
      </c>
      <c r="F8355" s="61">
        <v>4.66</v>
      </c>
      <c r="G8355" s="61">
        <v>4.66</v>
      </c>
      <c r="J8355" s="89">
        <v>1</v>
      </c>
      <c r="K8355" s="89">
        <v>1</v>
      </c>
    </row>
    <row r="8356" spans="1:11" ht="22.5" x14ac:dyDescent="0.2">
      <c r="A8356" s="1" t="str">
        <f t="shared" si="133"/>
        <v>SINAPI 92959</v>
      </c>
      <c r="B8356" s="3" t="s">
        <v>6064</v>
      </c>
      <c r="C8356" s="3">
        <v>92959</v>
      </c>
      <c r="D8356" s="2" t="s">
        <v>8446</v>
      </c>
      <c r="E8356" s="3" t="s">
        <v>4958</v>
      </c>
      <c r="F8356" s="61">
        <v>9.48</v>
      </c>
      <c r="G8356" s="61">
        <v>9.48</v>
      </c>
      <c r="J8356" s="89">
        <v>0</v>
      </c>
      <c r="K8356" s="89">
        <v>0</v>
      </c>
    </row>
    <row r="8357" spans="1:11" ht="22.5" x14ac:dyDescent="0.2">
      <c r="A8357" s="1" t="str">
        <f t="shared" si="133"/>
        <v>SINAPI 102858</v>
      </c>
      <c r="B8357" s="3" t="s">
        <v>6064</v>
      </c>
      <c r="C8357" s="3">
        <v>102858</v>
      </c>
      <c r="D8357" s="2" t="s">
        <v>8447</v>
      </c>
      <c r="E8357" s="3" t="s">
        <v>4958</v>
      </c>
      <c r="F8357" s="61">
        <v>0</v>
      </c>
      <c r="G8357" s="61">
        <v>0</v>
      </c>
      <c r="J8357" s="89"/>
      <c r="K8357" s="89"/>
    </row>
    <row r="8358" spans="1:11" ht="22.5" x14ac:dyDescent="0.2">
      <c r="A8358" s="1" t="str">
        <f t="shared" si="133"/>
        <v>SINAPI 102859</v>
      </c>
      <c r="B8358" s="3" t="s">
        <v>6064</v>
      </c>
      <c r="C8358" s="3">
        <v>102859</v>
      </c>
      <c r="D8358" s="2" t="s">
        <v>8448</v>
      </c>
      <c r="E8358" s="3" t="s">
        <v>4958</v>
      </c>
      <c r="F8358" s="61">
        <v>0</v>
      </c>
      <c r="G8358" s="61">
        <v>0</v>
      </c>
      <c r="J8358" s="89"/>
      <c r="K8358" s="89"/>
    </row>
    <row r="8359" spans="1:11" ht="22.5" x14ac:dyDescent="0.2">
      <c r="A8359" s="1" t="str">
        <f t="shared" si="133"/>
        <v>SINAPI 102860</v>
      </c>
      <c r="B8359" s="3" t="s">
        <v>6064</v>
      </c>
      <c r="C8359" s="3">
        <v>102860</v>
      </c>
      <c r="D8359" s="2" t="s">
        <v>8449</v>
      </c>
      <c r="E8359" s="3" t="s">
        <v>4958</v>
      </c>
      <c r="F8359" s="61">
        <v>0</v>
      </c>
      <c r="G8359" s="61">
        <v>0</v>
      </c>
      <c r="J8359" s="89"/>
      <c r="K8359" s="89"/>
    </row>
    <row r="8360" spans="1:11" ht="22.5" x14ac:dyDescent="0.2">
      <c r="A8360" s="1" t="str">
        <f t="shared" si="133"/>
        <v>SINAPI 102861</v>
      </c>
      <c r="B8360" s="3" t="s">
        <v>6064</v>
      </c>
      <c r="C8360" s="3">
        <v>102861</v>
      </c>
      <c r="D8360" s="2" t="s">
        <v>8450</v>
      </c>
      <c r="E8360" s="3" t="s">
        <v>4958</v>
      </c>
      <c r="F8360" s="61">
        <v>1.1499999999999999</v>
      </c>
      <c r="G8360" s="61">
        <v>1.1499999999999999</v>
      </c>
      <c r="J8360" s="89">
        <v>0</v>
      </c>
      <c r="K8360" s="89">
        <v>0</v>
      </c>
    </row>
    <row r="8361" spans="1:11" ht="33.75" x14ac:dyDescent="0.2">
      <c r="A8361" s="1" t="str">
        <f t="shared" si="133"/>
        <v>SINAPI 93404</v>
      </c>
      <c r="B8361" s="3" t="s">
        <v>6064</v>
      </c>
      <c r="C8361" s="3">
        <v>93404</v>
      </c>
      <c r="D8361" s="2" t="s">
        <v>8451</v>
      </c>
      <c r="E8361" s="3" t="s">
        <v>4958</v>
      </c>
      <c r="F8361" s="61">
        <v>7.33</v>
      </c>
      <c r="G8361" s="61">
        <v>7.33</v>
      </c>
      <c r="J8361" s="89">
        <v>1</v>
      </c>
      <c r="K8361" s="89">
        <v>1</v>
      </c>
    </row>
    <row r="8362" spans="1:11" ht="33.75" x14ac:dyDescent="0.2">
      <c r="A8362" s="1" t="str">
        <f t="shared" si="133"/>
        <v>SINAPI 93405</v>
      </c>
      <c r="B8362" s="3" t="s">
        <v>6064</v>
      </c>
      <c r="C8362" s="3">
        <v>93405</v>
      </c>
      <c r="D8362" s="2" t="s">
        <v>8452</v>
      </c>
      <c r="E8362" s="3" t="s">
        <v>4958</v>
      </c>
      <c r="F8362" s="61">
        <v>1.87</v>
      </c>
      <c r="G8362" s="61">
        <v>1.87</v>
      </c>
      <c r="J8362" s="89">
        <v>1</v>
      </c>
      <c r="K8362" s="89">
        <v>1</v>
      </c>
    </row>
    <row r="8363" spans="1:11" ht="33.75" x14ac:dyDescent="0.2">
      <c r="A8363" s="1" t="str">
        <f t="shared" si="133"/>
        <v>SINAPI 93406</v>
      </c>
      <c r="B8363" s="3" t="s">
        <v>6064</v>
      </c>
      <c r="C8363" s="3">
        <v>93406</v>
      </c>
      <c r="D8363" s="2" t="s">
        <v>8453</v>
      </c>
      <c r="E8363" s="3" t="s">
        <v>4958</v>
      </c>
      <c r="F8363" s="61">
        <v>8.8000000000000007</v>
      </c>
      <c r="G8363" s="61">
        <v>8.8000000000000007</v>
      </c>
      <c r="J8363" s="89">
        <v>1</v>
      </c>
      <c r="K8363" s="89">
        <v>1</v>
      </c>
    </row>
    <row r="8364" spans="1:11" ht="33.75" x14ac:dyDescent="0.2">
      <c r="A8364" s="1" t="str">
        <f t="shared" si="133"/>
        <v>SINAPI 93407</v>
      </c>
      <c r="B8364" s="3" t="s">
        <v>6064</v>
      </c>
      <c r="C8364" s="3">
        <v>93407</v>
      </c>
      <c r="D8364" s="2" t="s">
        <v>8454</v>
      </c>
      <c r="E8364" s="3" t="s">
        <v>4958</v>
      </c>
      <c r="F8364" s="61">
        <v>48.22</v>
      </c>
      <c r="G8364" s="61">
        <v>48.22</v>
      </c>
      <c r="J8364" s="89">
        <v>0</v>
      </c>
      <c r="K8364" s="89">
        <v>0</v>
      </c>
    </row>
    <row r="8365" spans="1:11" x14ac:dyDescent="0.2">
      <c r="A8365" s="1" t="str">
        <f t="shared" si="133"/>
        <v>SINAPI 102936</v>
      </c>
      <c r="B8365" s="3" t="s">
        <v>6064</v>
      </c>
      <c r="C8365" s="3">
        <v>102936</v>
      </c>
      <c r="D8365" s="2" t="s">
        <v>8455</v>
      </c>
      <c r="E8365" s="3" t="s">
        <v>4958</v>
      </c>
      <c r="F8365" s="61">
        <v>0</v>
      </c>
      <c r="G8365" s="61">
        <v>0</v>
      </c>
      <c r="J8365" s="89"/>
      <c r="K8365" s="89"/>
    </row>
    <row r="8366" spans="1:11" x14ac:dyDescent="0.2">
      <c r="A8366" s="1" t="str">
        <f t="shared" si="133"/>
        <v>SINAPI 102937</v>
      </c>
      <c r="B8366" s="3" t="s">
        <v>6064</v>
      </c>
      <c r="C8366" s="3">
        <v>102937</v>
      </c>
      <c r="D8366" s="2" t="s">
        <v>8456</v>
      </c>
      <c r="E8366" s="3" t="s">
        <v>4958</v>
      </c>
      <c r="F8366" s="61">
        <v>0</v>
      </c>
      <c r="G8366" s="61">
        <v>0</v>
      </c>
      <c r="J8366" s="89"/>
      <c r="K8366" s="89"/>
    </row>
    <row r="8367" spans="1:11" x14ac:dyDescent="0.2">
      <c r="A8367" s="1" t="str">
        <f t="shared" si="133"/>
        <v>SINAPI 102938</v>
      </c>
      <c r="B8367" s="3" t="s">
        <v>6064</v>
      </c>
      <c r="C8367" s="3">
        <v>102938</v>
      </c>
      <c r="D8367" s="2" t="s">
        <v>8457</v>
      </c>
      <c r="E8367" s="3" t="s">
        <v>4958</v>
      </c>
      <c r="F8367" s="61">
        <v>0</v>
      </c>
      <c r="G8367" s="61">
        <v>0</v>
      </c>
      <c r="J8367" s="89"/>
      <c r="K8367" s="89"/>
    </row>
    <row r="8368" spans="1:11" x14ac:dyDescent="0.2">
      <c r="A8368" s="1" t="str">
        <f t="shared" si="133"/>
        <v>SINAPI 102939</v>
      </c>
      <c r="B8368" s="3" t="s">
        <v>6064</v>
      </c>
      <c r="C8368" s="3">
        <v>102939</v>
      </c>
      <c r="D8368" s="2" t="s">
        <v>8458</v>
      </c>
      <c r="E8368" s="3" t="s">
        <v>4958</v>
      </c>
      <c r="F8368" s="61">
        <v>8.6</v>
      </c>
      <c r="G8368" s="61">
        <v>8.6</v>
      </c>
      <c r="J8368" s="89">
        <v>0</v>
      </c>
      <c r="K8368" s="89">
        <v>0</v>
      </c>
    </row>
    <row r="8369" spans="1:11" ht="22.5" x14ac:dyDescent="0.2">
      <c r="A8369" s="1" t="str">
        <f t="shared" si="133"/>
        <v>SINAPI 103159</v>
      </c>
      <c r="B8369" s="3" t="s">
        <v>6064</v>
      </c>
      <c r="C8369" s="3">
        <v>103159</v>
      </c>
      <c r="D8369" s="2" t="s">
        <v>8459</v>
      </c>
      <c r="E8369" s="3" t="s">
        <v>4958</v>
      </c>
      <c r="F8369" s="61">
        <v>0</v>
      </c>
      <c r="G8369" s="61">
        <v>0</v>
      </c>
      <c r="J8369" s="89"/>
      <c r="K8369" s="89"/>
    </row>
    <row r="8370" spans="1:11" ht="22.5" x14ac:dyDescent="0.2">
      <c r="A8370" s="1" t="str">
        <f t="shared" si="133"/>
        <v>SINAPI 103160</v>
      </c>
      <c r="B8370" s="3" t="s">
        <v>6064</v>
      </c>
      <c r="C8370" s="3">
        <v>103160</v>
      </c>
      <c r="D8370" s="2" t="s">
        <v>8460</v>
      </c>
      <c r="E8370" s="3" t="s">
        <v>4958</v>
      </c>
      <c r="F8370" s="61">
        <v>0</v>
      </c>
      <c r="G8370" s="61">
        <v>0</v>
      </c>
      <c r="J8370" s="89"/>
      <c r="K8370" s="89"/>
    </row>
    <row r="8371" spans="1:11" ht="22.5" x14ac:dyDescent="0.2">
      <c r="A8371" s="1" t="str">
        <f t="shared" si="133"/>
        <v>SINAPI 103161</v>
      </c>
      <c r="B8371" s="3" t="s">
        <v>6064</v>
      </c>
      <c r="C8371" s="3">
        <v>103161</v>
      </c>
      <c r="D8371" s="2" t="s">
        <v>8461</v>
      </c>
      <c r="E8371" s="3" t="s">
        <v>4958</v>
      </c>
      <c r="F8371" s="61">
        <v>0</v>
      </c>
      <c r="G8371" s="61">
        <v>0</v>
      </c>
      <c r="J8371" s="89"/>
      <c r="K8371" s="89"/>
    </row>
    <row r="8372" spans="1:11" ht="22.5" x14ac:dyDescent="0.2">
      <c r="A8372" s="1" t="str">
        <f t="shared" si="133"/>
        <v>SINAPI 103162</v>
      </c>
      <c r="B8372" s="3" t="s">
        <v>6064</v>
      </c>
      <c r="C8372" s="3">
        <v>103162</v>
      </c>
      <c r="D8372" s="2" t="s">
        <v>8462</v>
      </c>
      <c r="E8372" s="3" t="s">
        <v>4958</v>
      </c>
      <c r="F8372" s="61">
        <v>0.61</v>
      </c>
      <c r="G8372" s="61">
        <v>0.61</v>
      </c>
      <c r="J8372" s="89">
        <v>0</v>
      </c>
      <c r="K8372" s="89">
        <v>0</v>
      </c>
    </row>
    <row r="8373" spans="1:11" ht="22.5" x14ac:dyDescent="0.2">
      <c r="A8373" s="1" t="str">
        <f t="shared" si="133"/>
        <v>SINAPI 103153</v>
      </c>
      <c r="B8373" s="3" t="s">
        <v>6064</v>
      </c>
      <c r="C8373" s="3">
        <v>103153</v>
      </c>
      <c r="D8373" s="2" t="s">
        <v>8463</v>
      </c>
      <c r="E8373" s="3" t="s">
        <v>4958</v>
      </c>
      <c r="F8373" s="61">
        <v>0</v>
      </c>
      <c r="G8373" s="61">
        <v>0</v>
      </c>
      <c r="J8373" s="89"/>
      <c r="K8373" s="89"/>
    </row>
    <row r="8374" spans="1:11" ht="22.5" x14ac:dyDescent="0.2">
      <c r="A8374" s="1" t="str">
        <f t="shared" si="133"/>
        <v>SINAPI 103154</v>
      </c>
      <c r="B8374" s="3" t="s">
        <v>6064</v>
      </c>
      <c r="C8374" s="3">
        <v>103154</v>
      </c>
      <c r="D8374" s="2" t="s">
        <v>8464</v>
      </c>
      <c r="E8374" s="3" t="s">
        <v>4958</v>
      </c>
      <c r="F8374" s="61">
        <v>0</v>
      </c>
      <c r="G8374" s="61">
        <v>0</v>
      </c>
      <c r="J8374" s="89"/>
      <c r="K8374" s="89"/>
    </row>
    <row r="8375" spans="1:11" ht="22.5" x14ac:dyDescent="0.2">
      <c r="A8375" s="1" t="str">
        <f t="shared" si="133"/>
        <v>SINAPI 103155</v>
      </c>
      <c r="B8375" s="3" t="s">
        <v>6064</v>
      </c>
      <c r="C8375" s="3">
        <v>103155</v>
      </c>
      <c r="D8375" s="2" t="s">
        <v>8465</v>
      </c>
      <c r="E8375" s="3" t="s">
        <v>4958</v>
      </c>
      <c r="F8375" s="61">
        <v>0</v>
      </c>
      <c r="G8375" s="61">
        <v>0</v>
      </c>
      <c r="J8375" s="89"/>
      <c r="K8375" s="89"/>
    </row>
    <row r="8376" spans="1:11" ht="22.5" x14ac:dyDescent="0.2">
      <c r="A8376" s="1" t="str">
        <f t="shared" si="133"/>
        <v>SINAPI 103156</v>
      </c>
      <c r="B8376" s="3" t="s">
        <v>6064</v>
      </c>
      <c r="C8376" s="3">
        <v>103156</v>
      </c>
      <c r="D8376" s="2" t="s">
        <v>8466</v>
      </c>
      <c r="E8376" s="3" t="s">
        <v>4958</v>
      </c>
      <c r="F8376" s="61">
        <v>2.1800000000000002</v>
      </c>
      <c r="G8376" s="61">
        <v>2.1800000000000002</v>
      </c>
      <c r="J8376" s="89">
        <v>0</v>
      </c>
      <c r="K8376" s="89">
        <v>0</v>
      </c>
    </row>
    <row r="8377" spans="1:11" ht="22.5" x14ac:dyDescent="0.2">
      <c r="A8377" s="1" t="str">
        <f t="shared" si="133"/>
        <v>SINAPI 103171</v>
      </c>
      <c r="B8377" s="3" t="s">
        <v>6064</v>
      </c>
      <c r="C8377" s="3">
        <v>103171</v>
      </c>
      <c r="D8377" s="2" t="s">
        <v>8467</v>
      </c>
      <c r="E8377" s="3" t="s">
        <v>4958</v>
      </c>
      <c r="F8377" s="61">
        <v>0</v>
      </c>
      <c r="G8377" s="61">
        <v>0</v>
      </c>
      <c r="J8377" s="89"/>
      <c r="K8377" s="89"/>
    </row>
    <row r="8378" spans="1:11" ht="22.5" x14ac:dyDescent="0.2">
      <c r="A8378" s="1" t="str">
        <f t="shared" si="133"/>
        <v>SINAPI 103172</v>
      </c>
      <c r="B8378" s="3" t="s">
        <v>6064</v>
      </c>
      <c r="C8378" s="3">
        <v>103172</v>
      </c>
      <c r="D8378" s="2" t="s">
        <v>8468</v>
      </c>
      <c r="E8378" s="3" t="s">
        <v>4958</v>
      </c>
      <c r="F8378" s="61">
        <v>0</v>
      </c>
      <c r="G8378" s="61">
        <v>0</v>
      </c>
      <c r="J8378" s="89"/>
      <c r="K8378" s="89"/>
    </row>
    <row r="8379" spans="1:11" ht="22.5" x14ac:dyDescent="0.2">
      <c r="A8379" s="1" t="str">
        <f t="shared" si="133"/>
        <v>SINAPI 103173</v>
      </c>
      <c r="B8379" s="3" t="s">
        <v>6064</v>
      </c>
      <c r="C8379" s="3">
        <v>103173</v>
      </c>
      <c r="D8379" s="2" t="s">
        <v>8469</v>
      </c>
      <c r="E8379" s="3" t="s">
        <v>4958</v>
      </c>
      <c r="F8379" s="61">
        <v>0</v>
      </c>
      <c r="G8379" s="61">
        <v>0</v>
      </c>
      <c r="J8379" s="89"/>
      <c r="K8379" s="89"/>
    </row>
    <row r="8380" spans="1:11" ht="22.5" x14ac:dyDescent="0.2">
      <c r="A8380" s="1" t="str">
        <f t="shared" si="133"/>
        <v>SINAPI 103174</v>
      </c>
      <c r="B8380" s="3" t="s">
        <v>6064</v>
      </c>
      <c r="C8380" s="3">
        <v>103174</v>
      </c>
      <c r="D8380" s="2" t="s">
        <v>8470</v>
      </c>
      <c r="E8380" s="3" t="s">
        <v>4958</v>
      </c>
      <c r="F8380" s="61">
        <v>1.74</v>
      </c>
      <c r="G8380" s="61">
        <v>1.74</v>
      </c>
      <c r="J8380" s="89">
        <v>0</v>
      </c>
      <c r="K8380" s="89">
        <v>0</v>
      </c>
    </row>
    <row r="8381" spans="1:11" ht="22.5" x14ac:dyDescent="0.2">
      <c r="A8381" s="1" t="str">
        <f t="shared" si="133"/>
        <v>SINAPI 103177</v>
      </c>
      <c r="B8381" s="3" t="s">
        <v>6064</v>
      </c>
      <c r="C8381" s="3">
        <v>103177</v>
      </c>
      <c r="D8381" s="2" t="s">
        <v>8471</v>
      </c>
      <c r="E8381" s="3" t="s">
        <v>4958</v>
      </c>
      <c r="F8381" s="61">
        <v>0</v>
      </c>
      <c r="G8381" s="61">
        <v>0</v>
      </c>
      <c r="J8381" s="89"/>
      <c r="K8381" s="89"/>
    </row>
    <row r="8382" spans="1:11" ht="22.5" x14ac:dyDescent="0.2">
      <c r="A8382" s="1" t="str">
        <f t="shared" si="133"/>
        <v>SINAPI 103178</v>
      </c>
      <c r="B8382" s="3" t="s">
        <v>6064</v>
      </c>
      <c r="C8382" s="3">
        <v>103178</v>
      </c>
      <c r="D8382" s="2" t="s">
        <v>8472</v>
      </c>
      <c r="E8382" s="3" t="s">
        <v>4958</v>
      </c>
      <c r="F8382" s="61">
        <v>0</v>
      </c>
      <c r="G8382" s="61">
        <v>0</v>
      </c>
      <c r="J8382" s="89"/>
      <c r="K8382" s="89"/>
    </row>
    <row r="8383" spans="1:11" ht="22.5" x14ac:dyDescent="0.2">
      <c r="A8383" s="1" t="str">
        <f t="shared" si="133"/>
        <v>SINAPI 103179</v>
      </c>
      <c r="B8383" s="3" t="s">
        <v>6064</v>
      </c>
      <c r="C8383" s="3">
        <v>103179</v>
      </c>
      <c r="D8383" s="2" t="s">
        <v>8473</v>
      </c>
      <c r="E8383" s="3" t="s">
        <v>4958</v>
      </c>
      <c r="F8383" s="61">
        <v>0</v>
      </c>
      <c r="G8383" s="61">
        <v>0</v>
      </c>
      <c r="J8383" s="89"/>
      <c r="K8383" s="89"/>
    </row>
    <row r="8384" spans="1:11" ht="22.5" x14ac:dyDescent="0.2">
      <c r="A8384" s="1" t="str">
        <f t="shared" si="133"/>
        <v>SINAPI 103180</v>
      </c>
      <c r="B8384" s="3" t="s">
        <v>6064</v>
      </c>
      <c r="C8384" s="3">
        <v>103180</v>
      </c>
      <c r="D8384" s="2" t="s">
        <v>8474</v>
      </c>
      <c r="E8384" s="3" t="s">
        <v>4958</v>
      </c>
      <c r="F8384" s="61">
        <v>4.0199999999999996</v>
      </c>
      <c r="G8384" s="61">
        <v>4.0199999999999996</v>
      </c>
      <c r="J8384" s="89">
        <v>0</v>
      </c>
      <c r="K8384" s="89">
        <v>0</v>
      </c>
    </row>
    <row r="8385" spans="1:11" ht="22.5" x14ac:dyDescent="0.2">
      <c r="A8385" s="1" t="str">
        <f t="shared" si="133"/>
        <v>SINAPI 103165</v>
      </c>
      <c r="B8385" s="3" t="s">
        <v>6064</v>
      </c>
      <c r="C8385" s="3">
        <v>103165</v>
      </c>
      <c r="D8385" s="2" t="s">
        <v>8475</v>
      </c>
      <c r="E8385" s="3" t="s">
        <v>4958</v>
      </c>
      <c r="F8385" s="61">
        <v>0</v>
      </c>
      <c r="G8385" s="61">
        <v>0</v>
      </c>
      <c r="J8385" s="89"/>
      <c r="K8385" s="89"/>
    </row>
    <row r="8386" spans="1:11" ht="22.5" x14ac:dyDescent="0.2">
      <c r="A8386" s="1" t="str">
        <f t="shared" si="133"/>
        <v>SINAPI 103166</v>
      </c>
      <c r="B8386" s="3" t="s">
        <v>6064</v>
      </c>
      <c r="C8386" s="3">
        <v>103166</v>
      </c>
      <c r="D8386" s="2" t="s">
        <v>8476</v>
      </c>
      <c r="E8386" s="3" t="s">
        <v>4958</v>
      </c>
      <c r="F8386" s="61">
        <v>0</v>
      </c>
      <c r="G8386" s="61">
        <v>0</v>
      </c>
      <c r="J8386" s="89"/>
      <c r="K8386" s="89"/>
    </row>
    <row r="8387" spans="1:11" ht="22.5" x14ac:dyDescent="0.2">
      <c r="A8387" s="1" t="str">
        <f t="shared" si="133"/>
        <v>SINAPI 103167</v>
      </c>
      <c r="B8387" s="3" t="s">
        <v>6064</v>
      </c>
      <c r="C8387" s="3">
        <v>103167</v>
      </c>
      <c r="D8387" s="2" t="s">
        <v>8477</v>
      </c>
      <c r="E8387" s="3" t="s">
        <v>4958</v>
      </c>
      <c r="F8387" s="61">
        <v>0</v>
      </c>
      <c r="G8387" s="61">
        <v>0</v>
      </c>
      <c r="J8387" s="89"/>
      <c r="K8387" s="89"/>
    </row>
    <row r="8388" spans="1:11" ht="22.5" x14ac:dyDescent="0.2">
      <c r="A8388" s="1" t="str">
        <f t="shared" si="133"/>
        <v>SINAPI 103168</v>
      </c>
      <c r="B8388" s="3" t="s">
        <v>6064</v>
      </c>
      <c r="C8388" s="3">
        <v>103168</v>
      </c>
      <c r="D8388" s="2" t="s">
        <v>8478</v>
      </c>
      <c r="E8388" s="3" t="s">
        <v>4958</v>
      </c>
      <c r="F8388" s="61">
        <v>0.69</v>
      </c>
      <c r="G8388" s="61">
        <v>0.69</v>
      </c>
      <c r="J8388" s="89">
        <v>0</v>
      </c>
      <c r="K8388" s="89">
        <v>0</v>
      </c>
    </row>
    <row r="8389" spans="1:11" x14ac:dyDescent="0.2">
      <c r="A8389" s="1" t="str">
        <f t="shared" si="133"/>
        <v>SINAPI 102864</v>
      </c>
      <c r="B8389" s="3" t="s">
        <v>6064</v>
      </c>
      <c r="C8389" s="3">
        <v>102864</v>
      </c>
      <c r="D8389" s="2" t="s">
        <v>8479</v>
      </c>
      <c r="E8389" s="3" t="s">
        <v>4958</v>
      </c>
      <c r="F8389" s="61">
        <v>0</v>
      </c>
      <c r="G8389" s="61">
        <v>0</v>
      </c>
      <c r="J8389" s="89"/>
      <c r="K8389" s="89"/>
    </row>
    <row r="8390" spans="1:11" x14ac:dyDescent="0.2">
      <c r="A8390" s="1" t="str">
        <f t="shared" si="133"/>
        <v>SINAPI 102865</v>
      </c>
      <c r="B8390" s="3" t="s">
        <v>6064</v>
      </c>
      <c r="C8390" s="3">
        <v>102865</v>
      </c>
      <c r="D8390" s="2" t="s">
        <v>8480</v>
      </c>
      <c r="E8390" s="3" t="s">
        <v>4958</v>
      </c>
      <c r="F8390" s="61">
        <v>0</v>
      </c>
      <c r="G8390" s="61">
        <v>0</v>
      </c>
      <c r="J8390" s="89"/>
      <c r="K8390" s="89"/>
    </row>
    <row r="8391" spans="1:11" ht="22.5" x14ac:dyDescent="0.2">
      <c r="A8391" s="1" t="str">
        <f t="shared" si="133"/>
        <v>SINAPI 102866</v>
      </c>
      <c r="B8391" s="3" t="s">
        <v>6064</v>
      </c>
      <c r="C8391" s="3">
        <v>102866</v>
      </c>
      <c r="D8391" s="2" t="s">
        <v>8481</v>
      </c>
      <c r="E8391" s="3" t="s">
        <v>4958</v>
      </c>
      <c r="F8391" s="61">
        <v>0</v>
      </c>
      <c r="G8391" s="61">
        <v>0</v>
      </c>
      <c r="J8391" s="89"/>
      <c r="K8391" s="89"/>
    </row>
    <row r="8392" spans="1:11" ht="22.5" x14ac:dyDescent="0.2">
      <c r="A8392" s="1" t="str">
        <f t="shared" si="133"/>
        <v>SINAPI 102867</v>
      </c>
      <c r="B8392" s="3" t="s">
        <v>6064</v>
      </c>
      <c r="C8392" s="3">
        <v>102867</v>
      </c>
      <c r="D8392" s="2" t="s">
        <v>8482</v>
      </c>
      <c r="E8392" s="3" t="s">
        <v>4958</v>
      </c>
      <c r="F8392" s="61">
        <v>0.62</v>
      </c>
      <c r="G8392" s="61">
        <v>0.62</v>
      </c>
      <c r="J8392" s="89">
        <v>0</v>
      </c>
      <c r="K8392" s="89">
        <v>0</v>
      </c>
    </row>
    <row r="8393" spans="1:11" ht="22.5" x14ac:dyDescent="0.2">
      <c r="A8393" s="1" t="str">
        <f t="shared" si="133"/>
        <v>SINAPI 92108</v>
      </c>
      <c r="B8393" s="3" t="s">
        <v>6064</v>
      </c>
      <c r="C8393" s="3">
        <v>92108</v>
      </c>
      <c r="D8393" s="2" t="s">
        <v>8483</v>
      </c>
      <c r="E8393" s="3" t="s">
        <v>4958</v>
      </c>
      <c r="F8393" s="61">
        <v>0.9</v>
      </c>
      <c r="G8393" s="61">
        <v>0.9</v>
      </c>
      <c r="J8393" s="89">
        <v>0</v>
      </c>
      <c r="K8393" s="89">
        <v>0</v>
      </c>
    </row>
    <row r="8394" spans="1:11" ht="22.5" x14ac:dyDescent="0.2">
      <c r="A8394" s="1" t="str">
        <f t="shared" si="133"/>
        <v>SINAPI 92109</v>
      </c>
      <c r="B8394" s="3" t="s">
        <v>6064</v>
      </c>
      <c r="C8394" s="3">
        <v>92109</v>
      </c>
      <c r="D8394" s="2" t="s">
        <v>8484</v>
      </c>
      <c r="E8394" s="3" t="s">
        <v>4958</v>
      </c>
      <c r="F8394" s="61">
        <v>0.2</v>
      </c>
      <c r="G8394" s="61">
        <v>0.2</v>
      </c>
      <c r="J8394" s="89">
        <v>0</v>
      </c>
      <c r="K8394" s="89">
        <v>0</v>
      </c>
    </row>
    <row r="8395" spans="1:11" ht="22.5" x14ac:dyDescent="0.2">
      <c r="A8395" s="1" t="str">
        <f t="shared" si="133"/>
        <v>SINAPI 92110</v>
      </c>
      <c r="B8395" s="3" t="s">
        <v>6064</v>
      </c>
      <c r="C8395" s="3">
        <v>92110</v>
      </c>
      <c r="D8395" s="2" t="s">
        <v>8485</v>
      </c>
      <c r="E8395" s="3" t="s">
        <v>4958</v>
      </c>
      <c r="F8395" s="61">
        <v>1.1200000000000001</v>
      </c>
      <c r="G8395" s="61">
        <v>1.1200000000000001</v>
      </c>
      <c r="J8395" s="89">
        <v>0</v>
      </c>
      <c r="K8395" s="89">
        <v>0</v>
      </c>
    </row>
    <row r="8396" spans="1:11" ht="22.5" x14ac:dyDescent="0.2">
      <c r="A8396" s="1" t="str">
        <f t="shared" si="133"/>
        <v>SINAPI 92111</v>
      </c>
      <c r="B8396" s="3" t="s">
        <v>6064</v>
      </c>
      <c r="C8396" s="3">
        <v>92111</v>
      </c>
      <c r="D8396" s="2" t="s">
        <v>8486</v>
      </c>
      <c r="E8396" s="3" t="s">
        <v>4958</v>
      </c>
      <c r="F8396" s="61">
        <v>1.1499999999999999</v>
      </c>
      <c r="G8396" s="61">
        <v>1.1499999999999999</v>
      </c>
      <c r="J8396" s="89">
        <v>0</v>
      </c>
      <c r="K8396" s="89">
        <v>0</v>
      </c>
    </row>
    <row r="8397" spans="1:11" ht="33.75" x14ac:dyDescent="0.2">
      <c r="A8397" s="1" t="str">
        <f t="shared" si="133"/>
        <v>SINAPI 90670</v>
      </c>
      <c r="B8397" s="3" t="s">
        <v>6064</v>
      </c>
      <c r="C8397" s="3">
        <v>90670</v>
      </c>
      <c r="D8397" s="2" t="s">
        <v>8487</v>
      </c>
      <c r="E8397" s="3" t="s">
        <v>4958</v>
      </c>
      <c r="F8397" s="61">
        <v>240.57</v>
      </c>
      <c r="G8397" s="61">
        <v>240.57</v>
      </c>
      <c r="J8397" s="89">
        <v>0</v>
      </c>
      <c r="K8397" s="89">
        <v>0</v>
      </c>
    </row>
    <row r="8398" spans="1:11" ht="33.75" x14ac:dyDescent="0.2">
      <c r="A8398" s="1" t="str">
        <f t="shared" si="133"/>
        <v>SINAPI 90671</v>
      </c>
      <c r="B8398" s="3" t="s">
        <v>6064</v>
      </c>
      <c r="C8398" s="3">
        <v>90671</v>
      </c>
      <c r="D8398" s="2" t="s">
        <v>8488</v>
      </c>
      <c r="E8398" s="3" t="s">
        <v>4958</v>
      </c>
      <c r="F8398" s="61">
        <v>64.540000000000006</v>
      </c>
      <c r="G8398" s="61">
        <v>64.540000000000006</v>
      </c>
      <c r="J8398" s="89">
        <v>0</v>
      </c>
      <c r="K8398" s="89">
        <v>0</v>
      </c>
    </row>
    <row r="8399" spans="1:11" ht="33.75" x14ac:dyDescent="0.2">
      <c r="A8399" s="1" t="str">
        <f t="shared" si="133"/>
        <v>SINAPI 90672</v>
      </c>
      <c r="B8399" s="3" t="s">
        <v>6064</v>
      </c>
      <c r="C8399" s="3">
        <v>90672</v>
      </c>
      <c r="D8399" s="2" t="s">
        <v>8489</v>
      </c>
      <c r="E8399" s="3" t="s">
        <v>4958</v>
      </c>
      <c r="F8399" s="61">
        <v>301.05</v>
      </c>
      <c r="G8399" s="61">
        <v>301.05</v>
      </c>
      <c r="J8399" s="89">
        <v>0</v>
      </c>
      <c r="K8399" s="89">
        <v>0</v>
      </c>
    </row>
    <row r="8400" spans="1:11" ht="33.75" x14ac:dyDescent="0.2">
      <c r="A8400" s="1" t="str">
        <f t="shared" si="133"/>
        <v>SINAPI 90673</v>
      </c>
      <c r="B8400" s="3" t="s">
        <v>6064</v>
      </c>
      <c r="C8400" s="3">
        <v>90673</v>
      </c>
      <c r="D8400" s="2" t="s">
        <v>8490</v>
      </c>
      <c r="E8400" s="3" t="s">
        <v>4958</v>
      </c>
      <c r="F8400" s="61">
        <v>122.33</v>
      </c>
      <c r="G8400" s="61">
        <v>122.33</v>
      </c>
      <c r="J8400" s="89">
        <v>0</v>
      </c>
      <c r="K8400" s="89">
        <v>0</v>
      </c>
    </row>
    <row r="8401" spans="1:11" ht="33.75" x14ac:dyDescent="0.2">
      <c r="A8401" s="1" t="str">
        <f t="shared" si="133"/>
        <v>SINAPI 93220</v>
      </c>
      <c r="B8401" s="3" t="s">
        <v>6064</v>
      </c>
      <c r="C8401" s="3">
        <v>93220</v>
      </c>
      <c r="D8401" s="2" t="s">
        <v>8491</v>
      </c>
      <c r="E8401" s="3" t="s">
        <v>4958</v>
      </c>
      <c r="F8401" s="61">
        <v>368.87</v>
      </c>
      <c r="G8401" s="61">
        <v>368.87</v>
      </c>
      <c r="J8401" s="89">
        <v>0</v>
      </c>
      <c r="K8401" s="89">
        <v>0</v>
      </c>
    </row>
    <row r="8402" spans="1:11" ht="33.75" x14ac:dyDescent="0.2">
      <c r="A8402" s="1" t="str">
        <f t="shared" si="133"/>
        <v>SINAPI 93221</v>
      </c>
      <c r="B8402" s="3" t="s">
        <v>6064</v>
      </c>
      <c r="C8402" s="3">
        <v>93221</v>
      </c>
      <c r="D8402" s="2" t="s">
        <v>8492</v>
      </c>
      <c r="E8402" s="3" t="s">
        <v>4958</v>
      </c>
      <c r="F8402" s="61">
        <v>98.96</v>
      </c>
      <c r="G8402" s="61">
        <v>98.96</v>
      </c>
      <c r="J8402" s="89">
        <v>0</v>
      </c>
      <c r="K8402" s="89">
        <v>0</v>
      </c>
    </row>
    <row r="8403" spans="1:11" ht="33.75" x14ac:dyDescent="0.2">
      <c r="A8403" s="1" t="str">
        <f t="shared" si="133"/>
        <v>SINAPI 93222</v>
      </c>
      <c r="B8403" s="3" t="s">
        <v>6064</v>
      </c>
      <c r="C8403" s="3">
        <v>93222</v>
      </c>
      <c r="D8403" s="2" t="s">
        <v>8493</v>
      </c>
      <c r="E8403" s="3" t="s">
        <v>4958</v>
      </c>
      <c r="F8403" s="61">
        <v>461.61</v>
      </c>
      <c r="G8403" s="61">
        <v>461.61</v>
      </c>
      <c r="J8403" s="89">
        <v>0</v>
      </c>
      <c r="K8403" s="89">
        <v>0</v>
      </c>
    </row>
    <row r="8404" spans="1:11" ht="33.75" x14ac:dyDescent="0.2">
      <c r="A8404" s="1" t="str">
        <f t="shared" si="133"/>
        <v>SINAPI 93223</v>
      </c>
      <c r="B8404" s="3" t="s">
        <v>6064</v>
      </c>
      <c r="C8404" s="3">
        <v>93223</v>
      </c>
      <c r="D8404" s="2" t="s">
        <v>8494</v>
      </c>
      <c r="E8404" s="3" t="s">
        <v>4958</v>
      </c>
      <c r="F8404" s="61">
        <v>159.79</v>
      </c>
      <c r="G8404" s="61">
        <v>159.79</v>
      </c>
      <c r="J8404" s="89">
        <v>0</v>
      </c>
      <c r="K8404" s="89">
        <v>0</v>
      </c>
    </row>
    <row r="8405" spans="1:11" ht="22.5" x14ac:dyDescent="0.2">
      <c r="A8405" s="1" t="str">
        <f t="shared" si="133"/>
        <v>SINAPI 104691</v>
      </c>
      <c r="B8405" s="3" t="s">
        <v>6064</v>
      </c>
      <c r="C8405" s="3">
        <v>104691</v>
      </c>
      <c r="D8405" s="2" t="s">
        <v>8495</v>
      </c>
      <c r="E8405" s="3" t="s">
        <v>4958</v>
      </c>
      <c r="F8405" s="61">
        <v>0.95</v>
      </c>
      <c r="G8405" s="61">
        <v>0.95</v>
      </c>
      <c r="J8405" s="89">
        <v>0</v>
      </c>
      <c r="K8405" s="89">
        <v>0</v>
      </c>
    </row>
    <row r="8406" spans="1:11" ht="22.5" x14ac:dyDescent="0.2">
      <c r="A8406" s="1" t="str">
        <f t="shared" si="133"/>
        <v>SINAPI 104692</v>
      </c>
      <c r="B8406" s="3" t="s">
        <v>6064</v>
      </c>
      <c r="C8406" s="3">
        <v>104692</v>
      </c>
      <c r="D8406" s="2" t="s">
        <v>8496</v>
      </c>
      <c r="E8406" s="3" t="s">
        <v>4958</v>
      </c>
      <c r="F8406" s="61">
        <v>0.22</v>
      </c>
      <c r="G8406" s="61">
        <v>0.22</v>
      </c>
      <c r="J8406" s="89">
        <v>0</v>
      </c>
      <c r="K8406" s="89">
        <v>0</v>
      </c>
    </row>
    <row r="8407" spans="1:11" ht="22.5" x14ac:dyDescent="0.2">
      <c r="A8407" s="1" t="str">
        <f t="shared" ref="A8407:A8470" si="134">CONCATENATE($B8407," ",$C8407)</f>
        <v>SINAPI 104693</v>
      </c>
      <c r="B8407" s="3" t="s">
        <v>6064</v>
      </c>
      <c r="C8407" s="3">
        <v>104693</v>
      </c>
      <c r="D8407" s="2" t="s">
        <v>8497</v>
      </c>
      <c r="E8407" s="3" t="s">
        <v>4958</v>
      </c>
      <c r="F8407" s="61">
        <v>1.19</v>
      </c>
      <c r="G8407" s="61">
        <v>1.19</v>
      </c>
      <c r="J8407" s="89">
        <v>0</v>
      </c>
      <c r="K8407" s="89">
        <v>0</v>
      </c>
    </row>
    <row r="8408" spans="1:11" ht="22.5" x14ac:dyDescent="0.2">
      <c r="A8408" s="1" t="str">
        <f t="shared" si="134"/>
        <v>SINAPI 104694</v>
      </c>
      <c r="B8408" s="3" t="s">
        <v>6064</v>
      </c>
      <c r="C8408" s="3">
        <v>104694</v>
      </c>
      <c r="D8408" s="2" t="s">
        <v>8498</v>
      </c>
      <c r="E8408" s="3" t="s">
        <v>4958</v>
      </c>
      <c r="F8408" s="61">
        <v>1.95</v>
      </c>
      <c r="G8408" s="61">
        <v>1.95</v>
      </c>
      <c r="J8408" s="89">
        <v>0</v>
      </c>
      <c r="K8408" s="89">
        <v>0</v>
      </c>
    </row>
    <row r="8409" spans="1:11" ht="33.75" x14ac:dyDescent="0.2">
      <c r="A8409" s="1" t="str">
        <f t="shared" si="134"/>
        <v>SINAPI 90676</v>
      </c>
      <c r="B8409" s="3" t="s">
        <v>6064</v>
      </c>
      <c r="C8409" s="3">
        <v>90676</v>
      </c>
      <c r="D8409" s="2" t="s">
        <v>8499</v>
      </c>
      <c r="E8409" s="3" t="s">
        <v>4958</v>
      </c>
      <c r="F8409" s="61">
        <v>100.29</v>
      </c>
      <c r="G8409" s="61">
        <v>100.29</v>
      </c>
      <c r="J8409" s="89">
        <v>0</v>
      </c>
      <c r="K8409" s="89">
        <v>0</v>
      </c>
    </row>
    <row r="8410" spans="1:11" ht="33.75" x14ac:dyDescent="0.2">
      <c r="A8410" s="1" t="str">
        <f t="shared" si="134"/>
        <v>SINAPI 91021</v>
      </c>
      <c r="B8410" s="3" t="s">
        <v>6064</v>
      </c>
      <c r="C8410" s="3">
        <v>91021</v>
      </c>
      <c r="D8410" s="2" t="s">
        <v>8500</v>
      </c>
      <c r="E8410" s="3" t="s">
        <v>4958</v>
      </c>
      <c r="F8410" s="61">
        <v>12.36</v>
      </c>
      <c r="G8410" s="61">
        <v>12.36</v>
      </c>
      <c r="J8410" s="89">
        <v>0</v>
      </c>
      <c r="K8410" s="89">
        <v>0</v>
      </c>
    </row>
    <row r="8411" spans="1:11" ht="33.75" x14ac:dyDescent="0.2">
      <c r="A8411" s="1" t="str">
        <f t="shared" si="134"/>
        <v>SINAPI 90677</v>
      </c>
      <c r="B8411" s="3" t="s">
        <v>6064</v>
      </c>
      <c r="C8411" s="3">
        <v>90677</v>
      </c>
      <c r="D8411" s="2" t="s">
        <v>8501</v>
      </c>
      <c r="E8411" s="3" t="s">
        <v>4958</v>
      </c>
      <c r="F8411" s="61">
        <v>30.53</v>
      </c>
      <c r="G8411" s="61">
        <v>30.53</v>
      </c>
      <c r="J8411" s="89">
        <v>0</v>
      </c>
      <c r="K8411" s="89">
        <v>0</v>
      </c>
    </row>
    <row r="8412" spans="1:11" ht="33.75" x14ac:dyDescent="0.2">
      <c r="A8412" s="1" t="str">
        <f t="shared" si="134"/>
        <v>SINAPI 90678</v>
      </c>
      <c r="B8412" s="3" t="s">
        <v>6064</v>
      </c>
      <c r="C8412" s="3">
        <v>90678</v>
      </c>
      <c r="D8412" s="2" t="s">
        <v>8502</v>
      </c>
      <c r="E8412" s="3" t="s">
        <v>4958</v>
      </c>
      <c r="F8412" s="61">
        <v>141.26</v>
      </c>
      <c r="G8412" s="61">
        <v>141.26</v>
      </c>
      <c r="J8412" s="89">
        <v>0</v>
      </c>
      <c r="K8412" s="89">
        <v>0</v>
      </c>
    </row>
    <row r="8413" spans="1:11" ht="33.75" x14ac:dyDescent="0.2">
      <c r="A8413" s="1" t="str">
        <f t="shared" si="134"/>
        <v>SINAPI 90679</v>
      </c>
      <c r="B8413" s="3" t="s">
        <v>6064</v>
      </c>
      <c r="C8413" s="3">
        <v>90679</v>
      </c>
      <c r="D8413" s="2" t="s">
        <v>8503</v>
      </c>
      <c r="E8413" s="3" t="s">
        <v>4958</v>
      </c>
      <c r="F8413" s="61">
        <v>93.81</v>
      </c>
      <c r="G8413" s="61">
        <v>93.81</v>
      </c>
      <c r="J8413" s="89">
        <v>0</v>
      </c>
      <c r="K8413" s="89">
        <v>0</v>
      </c>
    </row>
    <row r="8414" spans="1:11" ht="22.5" x14ac:dyDescent="0.2">
      <c r="A8414" s="1" t="str">
        <f t="shared" si="134"/>
        <v>SINAPI 102870</v>
      </c>
      <c r="B8414" s="3" t="s">
        <v>6064</v>
      </c>
      <c r="C8414" s="3">
        <v>102870</v>
      </c>
      <c r="D8414" s="2" t="s">
        <v>8504</v>
      </c>
      <c r="E8414" s="3" t="s">
        <v>4958</v>
      </c>
      <c r="F8414" s="61">
        <v>350.84</v>
      </c>
      <c r="G8414" s="61">
        <v>350.84</v>
      </c>
      <c r="J8414" s="89">
        <v>0</v>
      </c>
      <c r="K8414" s="89">
        <v>0</v>
      </c>
    </row>
    <row r="8415" spans="1:11" ht="22.5" x14ac:dyDescent="0.2">
      <c r="A8415" s="1" t="str">
        <f t="shared" si="134"/>
        <v>SINAPI 102871</v>
      </c>
      <c r="B8415" s="3" t="s">
        <v>6064</v>
      </c>
      <c r="C8415" s="3">
        <v>102871</v>
      </c>
      <c r="D8415" s="2" t="s">
        <v>8505</v>
      </c>
      <c r="E8415" s="3" t="s">
        <v>4958</v>
      </c>
      <c r="F8415" s="61">
        <v>94.78</v>
      </c>
      <c r="G8415" s="61">
        <v>94.78</v>
      </c>
      <c r="J8415" s="89">
        <v>0</v>
      </c>
      <c r="K8415" s="89">
        <v>0</v>
      </c>
    </row>
    <row r="8416" spans="1:11" ht="22.5" x14ac:dyDescent="0.2">
      <c r="A8416" s="1" t="str">
        <f t="shared" si="134"/>
        <v>SINAPI 102872</v>
      </c>
      <c r="B8416" s="3" t="s">
        <v>6064</v>
      </c>
      <c r="C8416" s="3">
        <v>102872</v>
      </c>
      <c r="D8416" s="2" t="s">
        <v>8506</v>
      </c>
      <c r="E8416" s="3" t="s">
        <v>4958</v>
      </c>
      <c r="F8416" s="61">
        <v>439.04</v>
      </c>
      <c r="G8416" s="61">
        <v>439.04</v>
      </c>
      <c r="J8416" s="89">
        <v>0</v>
      </c>
      <c r="K8416" s="89">
        <v>0</v>
      </c>
    </row>
    <row r="8417" spans="1:11" ht="22.5" x14ac:dyDescent="0.2">
      <c r="A8417" s="1" t="str">
        <f t="shared" si="134"/>
        <v>SINAPI 102873</v>
      </c>
      <c r="B8417" s="3" t="s">
        <v>6064</v>
      </c>
      <c r="C8417" s="3">
        <v>102873</v>
      </c>
      <c r="D8417" s="2" t="s">
        <v>8507</v>
      </c>
      <c r="E8417" s="3" t="s">
        <v>4958</v>
      </c>
      <c r="F8417" s="61">
        <v>122.33</v>
      </c>
      <c r="G8417" s="61">
        <v>122.33</v>
      </c>
      <c r="J8417" s="89">
        <v>0</v>
      </c>
      <c r="K8417" s="89">
        <v>0</v>
      </c>
    </row>
    <row r="8418" spans="1:11" ht="22.5" x14ac:dyDescent="0.2">
      <c r="A8418" s="1" t="str">
        <f t="shared" si="134"/>
        <v>SINAPI 102960</v>
      </c>
      <c r="B8418" s="3" t="s">
        <v>6064</v>
      </c>
      <c r="C8418" s="3">
        <v>102960</v>
      </c>
      <c r="D8418" s="2" t="s">
        <v>8508</v>
      </c>
      <c r="E8418" s="3" t="s">
        <v>4958</v>
      </c>
      <c r="F8418" s="61">
        <v>170.27</v>
      </c>
      <c r="G8418" s="61">
        <v>170.27</v>
      </c>
      <c r="J8418" s="89">
        <v>0</v>
      </c>
      <c r="K8418" s="89">
        <v>0</v>
      </c>
    </row>
    <row r="8419" spans="1:11" ht="22.5" x14ac:dyDescent="0.2">
      <c r="A8419" s="1" t="str">
        <f t="shared" si="134"/>
        <v>SINAPI 102961</v>
      </c>
      <c r="B8419" s="3" t="s">
        <v>6064</v>
      </c>
      <c r="C8419" s="3">
        <v>102961</v>
      </c>
      <c r="D8419" s="2" t="s">
        <v>8509</v>
      </c>
      <c r="E8419" s="3" t="s">
        <v>4958</v>
      </c>
      <c r="F8419" s="61">
        <v>46</v>
      </c>
      <c r="G8419" s="61">
        <v>46</v>
      </c>
      <c r="J8419" s="89">
        <v>0</v>
      </c>
      <c r="K8419" s="89">
        <v>0</v>
      </c>
    </row>
    <row r="8420" spans="1:11" ht="22.5" x14ac:dyDescent="0.2">
      <c r="A8420" s="1" t="str">
        <f t="shared" si="134"/>
        <v>SINAPI 102962</v>
      </c>
      <c r="B8420" s="3" t="s">
        <v>6064</v>
      </c>
      <c r="C8420" s="3">
        <v>102962</v>
      </c>
      <c r="D8420" s="2" t="s">
        <v>8510</v>
      </c>
      <c r="E8420" s="3" t="s">
        <v>4958</v>
      </c>
      <c r="F8420" s="61">
        <v>159.72</v>
      </c>
      <c r="G8420" s="61">
        <v>159.72</v>
      </c>
      <c r="J8420" s="89">
        <v>0</v>
      </c>
      <c r="K8420" s="89">
        <v>0</v>
      </c>
    </row>
    <row r="8421" spans="1:11" ht="22.5" x14ac:dyDescent="0.2">
      <c r="A8421" s="1" t="str">
        <f t="shared" si="134"/>
        <v>SINAPI 102963</v>
      </c>
      <c r="B8421" s="3" t="s">
        <v>6064</v>
      </c>
      <c r="C8421" s="3">
        <v>102963</v>
      </c>
      <c r="D8421" s="2" t="s">
        <v>8511</v>
      </c>
      <c r="E8421" s="3" t="s">
        <v>4958</v>
      </c>
      <c r="F8421" s="61">
        <v>86.72</v>
      </c>
      <c r="G8421" s="61">
        <v>86.72</v>
      </c>
      <c r="J8421" s="89">
        <v>0</v>
      </c>
      <c r="K8421" s="89">
        <v>0</v>
      </c>
    </row>
    <row r="8422" spans="1:11" ht="22.5" x14ac:dyDescent="0.2">
      <c r="A8422" s="1" t="str">
        <f t="shared" si="134"/>
        <v>SINAPI 95698</v>
      </c>
      <c r="B8422" s="3" t="s">
        <v>6064</v>
      </c>
      <c r="C8422" s="3">
        <v>95698</v>
      </c>
      <c r="D8422" s="2" t="s">
        <v>8512</v>
      </c>
      <c r="E8422" s="3" t="s">
        <v>4958</v>
      </c>
      <c r="F8422" s="61">
        <v>5.19</v>
      </c>
      <c r="G8422" s="61">
        <v>5.19</v>
      </c>
      <c r="J8422" s="89">
        <v>0</v>
      </c>
      <c r="K8422" s="89">
        <v>0</v>
      </c>
    </row>
    <row r="8423" spans="1:11" ht="22.5" x14ac:dyDescent="0.2">
      <c r="A8423" s="1" t="str">
        <f t="shared" si="134"/>
        <v>SINAPI 95699</v>
      </c>
      <c r="B8423" s="3" t="s">
        <v>6064</v>
      </c>
      <c r="C8423" s="3">
        <v>95699</v>
      </c>
      <c r="D8423" s="2" t="s">
        <v>8513</v>
      </c>
      <c r="E8423" s="3" t="s">
        <v>4958</v>
      </c>
      <c r="F8423" s="61">
        <v>1.2</v>
      </c>
      <c r="G8423" s="61">
        <v>1.2</v>
      </c>
      <c r="J8423" s="89">
        <v>0</v>
      </c>
      <c r="K8423" s="89">
        <v>0</v>
      </c>
    </row>
    <row r="8424" spans="1:11" ht="22.5" x14ac:dyDescent="0.2">
      <c r="A8424" s="1" t="str">
        <f t="shared" si="134"/>
        <v>SINAPI 95700</v>
      </c>
      <c r="B8424" s="3" t="s">
        <v>6064</v>
      </c>
      <c r="C8424" s="3">
        <v>95700</v>
      </c>
      <c r="D8424" s="2" t="s">
        <v>8514</v>
      </c>
      <c r="E8424" s="3" t="s">
        <v>4958</v>
      </c>
      <c r="F8424" s="61">
        <v>6.49</v>
      </c>
      <c r="G8424" s="61">
        <v>6.49</v>
      </c>
      <c r="J8424" s="89">
        <v>0</v>
      </c>
      <c r="K8424" s="89">
        <v>0</v>
      </c>
    </row>
    <row r="8425" spans="1:11" ht="22.5" x14ac:dyDescent="0.2">
      <c r="A8425" s="1" t="str">
        <f t="shared" si="134"/>
        <v>SINAPI 95701</v>
      </c>
      <c r="B8425" s="3" t="s">
        <v>6064</v>
      </c>
      <c r="C8425" s="3">
        <v>95701</v>
      </c>
      <c r="D8425" s="2" t="s">
        <v>8515</v>
      </c>
      <c r="E8425" s="3" t="s">
        <v>4958</v>
      </c>
      <c r="F8425" s="61">
        <v>2.87</v>
      </c>
      <c r="G8425" s="61">
        <v>2.87</v>
      </c>
      <c r="J8425" s="89">
        <v>0</v>
      </c>
      <c r="K8425" s="89">
        <v>0</v>
      </c>
    </row>
    <row r="8426" spans="1:11" ht="22.5" x14ac:dyDescent="0.2">
      <c r="A8426" s="1" t="str">
        <f t="shared" si="134"/>
        <v>SINAPI 90621</v>
      </c>
      <c r="B8426" s="3" t="s">
        <v>6064</v>
      </c>
      <c r="C8426" s="3">
        <v>90621</v>
      </c>
      <c r="D8426" s="2" t="s">
        <v>8516</v>
      </c>
      <c r="E8426" s="3" t="s">
        <v>4958</v>
      </c>
      <c r="F8426" s="61">
        <v>2.34</v>
      </c>
      <c r="G8426" s="61">
        <v>2.34</v>
      </c>
      <c r="J8426" s="89">
        <v>0</v>
      </c>
      <c r="K8426" s="89">
        <v>0</v>
      </c>
    </row>
    <row r="8427" spans="1:11" x14ac:dyDescent="0.2">
      <c r="A8427" s="1" t="str">
        <f t="shared" si="134"/>
        <v>SINAPI 90622</v>
      </c>
      <c r="B8427" s="3" t="s">
        <v>6064</v>
      </c>
      <c r="C8427" s="3">
        <v>90622</v>
      </c>
      <c r="D8427" s="2" t="s">
        <v>8517</v>
      </c>
      <c r="E8427" s="3" t="s">
        <v>4958</v>
      </c>
      <c r="F8427" s="61">
        <v>0.54</v>
      </c>
      <c r="G8427" s="61">
        <v>0.54</v>
      </c>
      <c r="J8427" s="89">
        <v>0</v>
      </c>
      <c r="K8427" s="89">
        <v>0</v>
      </c>
    </row>
    <row r="8428" spans="1:11" ht="22.5" x14ac:dyDescent="0.2">
      <c r="A8428" s="1" t="str">
        <f t="shared" si="134"/>
        <v>SINAPI 90623</v>
      </c>
      <c r="B8428" s="3" t="s">
        <v>6064</v>
      </c>
      <c r="C8428" s="3">
        <v>90623</v>
      </c>
      <c r="D8428" s="2" t="s">
        <v>8518</v>
      </c>
      <c r="E8428" s="3" t="s">
        <v>4958</v>
      </c>
      <c r="F8428" s="61">
        <v>2.92</v>
      </c>
      <c r="G8428" s="61">
        <v>2.92</v>
      </c>
      <c r="J8428" s="89">
        <v>0</v>
      </c>
      <c r="K8428" s="89">
        <v>0</v>
      </c>
    </row>
    <row r="8429" spans="1:11" ht="22.5" x14ac:dyDescent="0.2">
      <c r="A8429" s="1" t="str">
        <f t="shared" si="134"/>
        <v>SINAPI 90624</v>
      </c>
      <c r="B8429" s="3" t="s">
        <v>6064</v>
      </c>
      <c r="C8429" s="3">
        <v>90624</v>
      </c>
      <c r="D8429" s="2" t="s">
        <v>8519</v>
      </c>
      <c r="E8429" s="3" t="s">
        <v>4958</v>
      </c>
      <c r="F8429" s="61">
        <v>2.87</v>
      </c>
      <c r="G8429" s="61">
        <v>2.87</v>
      </c>
      <c r="J8429" s="89">
        <v>0</v>
      </c>
      <c r="K8429" s="89">
        <v>0</v>
      </c>
    </row>
    <row r="8430" spans="1:11" ht="22.5" x14ac:dyDescent="0.2">
      <c r="A8430" s="1" t="str">
        <f t="shared" si="134"/>
        <v>SINAPI 102876</v>
      </c>
      <c r="B8430" s="3" t="s">
        <v>6064</v>
      </c>
      <c r="C8430" s="3">
        <v>102876</v>
      </c>
      <c r="D8430" s="2" t="s">
        <v>8520</v>
      </c>
      <c r="E8430" s="3" t="s">
        <v>4958</v>
      </c>
      <c r="F8430" s="61">
        <v>487.55</v>
      </c>
      <c r="G8430" s="61">
        <v>487.55</v>
      </c>
      <c r="J8430" s="89">
        <v>0</v>
      </c>
      <c r="K8430" s="89">
        <v>0</v>
      </c>
    </row>
    <row r="8431" spans="1:11" ht="22.5" x14ac:dyDescent="0.2">
      <c r="A8431" s="1" t="str">
        <f t="shared" si="134"/>
        <v>SINAPI 102877</v>
      </c>
      <c r="B8431" s="3" t="s">
        <v>6064</v>
      </c>
      <c r="C8431" s="3">
        <v>102877</v>
      </c>
      <c r="D8431" s="2" t="s">
        <v>8521</v>
      </c>
      <c r="E8431" s="3" t="s">
        <v>4958</v>
      </c>
      <c r="F8431" s="61">
        <v>131.72</v>
      </c>
      <c r="G8431" s="61">
        <v>131.72</v>
      </c>
      <c r="J8431" s="89">
        <v>0</v>
      </c>
      <c r="K8431" s="89">
        <v>0</v>
      </c>
    </row>
    <row r="8432" spans="1:11" ht="22.5" x14ac:dyDescent="0.2">
      <c r="A8432" s="1" t="str">
        <f t="shared" si="134"/>
        <v>SINAPI 102878</v>
      </c>
      <c r="B8432" s="3" t="s">
        <v>6064</v>
      </c>
      <c r="C8432" s="3">
        <v>102878</v>
      </c>
      <c r="D8432" s="2" t="s">
        <v>8522</v>
      </c>
      <c r="E8432" s="3" t="s">
        <v>4958</v>
      </c>
      <c r="F8432" s="61">
        <v>610.13</v>
      </c>
      <c r="G8432" s="61">
        <v>610.13</v>
      </c>
      <c r="J8432" s="89">
        <v>0</v>
      </c>
      <c r="K8432" s="89">
        <v>0</v>
      </c>
    </row>
    <row r="8433" spans="1:11" ht="22.5" x14ac:dyDescent="0.2">
      <c r="A8433" s="1" t="str">
        <f t="shared" si="134"/>
        <v>SINAPI 102879</v>
      </c>
      <c r="B8433" s="3" t="s">
        <v>6064</v>
      </c>
      <c r="C8433" s="3">
        <v>102879</v>
      </c>
      <c r="D8433" s="2" t="s">
        <v>8523</v>
      </c>
      <c r="E8433" s="3" t="s">
        <v>4958</v>
      </c>
      <c r="F8433" s="61">
        <v>183.6</v>
      </c>
      <c r="G8433" s="61">
        <v>183.6</v>
      </c>
      <c r="J8433" s="89">
        <v>0</v>
      </c>
      <c r="K8433" s="89">
        <v>0</v>
      </c>
    </row>
    <row r="8434" spans="1:11" ht="22.5" x14ac:dyDescent="0.2">
      <c r="A8434" s="1" t="str">
        <f t="shared" si="134"/>
        <v>SINAPI 103220</v>
      </c>
      <c r="B8434" s="3" t="s">
        <v>6064</v>
      </c>
      <c r="C8434" s="3">
        <v>103220</v>
      </c>
      <c r="D8434" s="2" t="s">
        <v>8524</v>
      </c>
      <c r="E8434" s="3" t="s">
        <v>4958</v>
      </c>
      <c r="F8434" s="61">
        <v>149.1</v>
      </c>
      <c r="G8434" s="61">
        <v>149.1</v>
      </c>
      <c r="J8434" s="89">
        <v>0</v>
      </c>
      <c r="K8434" s="89">
        <v>0</v>
      </c>
    </row>
    <row r="8435" spans="1:11" ht="22.5" x14ac:dyDescent="0.2">
      <c r="A8435" s="1" t="str">
        <f t="shared" si="134"/>
        <v>SINAPI 103221</v>
      </c>
      <c r="B8435" s="3" t="s">
        <v>6064</v>
      </c>
      <c r="C8435" s="3">
        <v>103221</v>
      </c>
      <c r="D8435" s="2" t="s">
        <v>8525</v>
      </c>
      <c r="E8435" s="3" t="s">
        <v>4958</v>
      </c>
      <c r="F8435" s="61">
        <v>40.28</v>
      </c>
      <c r="G8435" s="61">
        <v>40.28</v>
      </c>
      <c r="J8435" s="89">
        <v>0</v>
      </c>
      <c r="K8435" s="89">
        <v>0</v>
      </c>
    </row>
    <row r="8436" spans="1:11" ht="22.5" x14ac:dyDescent="0.2">
      <c r="A8436" s="1" t="str">
        <f t="shared" si="134"/>
        <v>SINAPI 103222</v>
      </c>
      <c r="B8436" s="3" t="s">
        <v>6064</v>
      </c>
      <c r="C8436" s="3">
        <v>103222</v>
      </c>
      <c r="D8436" s="2" t="s">
        <v>8526</v>
      </c>
      <c r="E8436" s="3" t="s">
        <v>4958</v>
      </c>
      <c r="F8436" s="61">
        <v>186.59</v>
      </c>
      <c r="G8436" s="61">
        <v>186.59</v>
      </c>
      <c r="J8436" s="89">
        <v>0</v>
      </c>
      <c r="K8436" s="89">
        <v>0</v>
      </c>
    </row>
    <row r="8437" spans="1:11" ht="22.5" x14ac:dyDescent="0.2">
      <c r="A8437" s="1" t="str">
        <f t="shared" si="134"/>
        <v>SINAPI 103223</v>
      </c>
      <c r="B8437" s="3" t="s">
        <v>6064</v>
      </c>
      <c r="C8437" s="3">
        <v>103223</v>
      </c>
      <c r="D8437" s="2" t="s">
        <v>8527</v>
      </c>
      <c r="E8437" s="3" t="s">
        <v>4958</v>
      </c>
      <c r="F8437" s="61">
        <v>35.86</v>
      </c>
      <c r="G8437" s="61">
        <v>35.86</v>
      </c>
      <c r="J8437" s="89">
        <v>0</v>
      </c>
      <c r="K8437" s="89">
        <v>0</v>
      </c>
    </row>
    <row r="8438" spans="1:11" ht="22.5" x14ac:dyDescent="0.2">
      <c r="A8438" s="1" t="str">
        <f t="shared" si="134"/>
        <v>SINAPI 103232</v>
      </c>
      <c r="B8438" s="3" t="s">
        <v>6064</v>
      </c>
      <c r="C8438" s="3">
        <v>103232</v>
      </c>
      <c r="D8438" s="2" t="s">
        <v>8528</v>
      </c>
      <c r="E8438" s="3" t="s">
        <v>4958</v>
      </c>
      <c r="F8438" s="61">
        <v>467.79</v>
      </c>
      <c r="G8438" s="61">
        <v>467.79</v>
      </c>
      <c r="J8438" s="89">
        <v>0</v>
      </c>
      <c r="K8438" s="89">
        <v>0</v>
      </c>
    </row>
    <row r="8439" spans="1:11" ht="22.5" x14ac:dyDescent="0.2">
      <c r="A8439" s="1" t="str">
        <f t="shared" si="134"/>
        <v>SINAPI 103233</v>
      </c>
      <c r="B8439" s="3" t="s">
        <v>6064</v>
      </c>
      <c r="C8439" s="3">
        <v>103233</v>
      </c>
      <c r="D8439" s="2" t="s">
        <v>8529</v>
      </c>
      <c r="E8439" s="3" t="s">
        <v>4958</v>
      </c>
      <c r="F8439" s="61">
        <v>126.38</v>
      </c>
      <c r="G8439" s="61">
        <v>126.38</v>
      </c>
      <c r="J8439" s="89">
        <v>0</v>
      </c>
      <c r="K8439" s="89">
        <v>0</v>
      </c>
    </row>
    <row r="8440" spans="1:11" ht="22.5" x14ac:dyDescent="0.2">
      <c r="A8440" s="1" t="str">
        <f t="shared" si="134"/>
        <v>SINAPI 103234</v>
      </c>
      <c r="B8440" s="3" t="s">
        <v>6064</v>
      </c>
      <c r="C8440" s="3">
        <v>103234</v>
      </c>
      <c r="D8440" s="2" t="s">
        <v>8530</v>
      </c>
      <c r="E8440" s="3" t="s">
        <v>4958</v>
      </c>
      <c r="F8440" s="61">
        <v>614.36</v>
      </c>
      <c r="G8440" s="61">
        <v>614.36</v>
      </c>
      <c r="J8440" s="89">
        <v>0</v>
      </c>
      <c r="K8440" s="89">
        <v>0</v>
      </c>
    </row>
    <row r="8441" spans="1:11" ht="22.5" x14ac:dyDescent="0.2">
      <c r="A8441" s="1" t="str">
        <f t="shared" si="134"/>
        <v>SINAPI 103235</v>
      </c>
      <c r="B8441" s="3" t="s">
        <v>6064</v>
      </c>
      <c r="C8441" s="3">
        <v>103235</v>
      </c>
      <c r="D8441" s="2" t="s">
        <v>8531</v>
      </c>
      <c r="E8441" s="3" t="s">
        <v>4958</v>
      </c>
      <c r="F8441" s="61">
        <v>105.01</v>
      </c>
      <c r="G8441" s="61">
        <v>105.01</v>
      </c>
      <c r="J8441" s="89">
        <v>0</v>
      </c>
      <c r="K8441" s="89">
        <v>0</v>
      </c>
    </row>
    <row r="8442" spans="1:11" ht="22.5" x14ac:dyDescent="0.2">
      <c r="A8442" s="1" t="str">
        <f t="shared" si="134"/>
        <v>SINAPI 103228</v>
      </c>
      <c r="B8442" s="3" t="s">
        <v>6064</v>
      </c>
      <c r="C8442" s="3">
        <v>103228</v>
      </c>
      <c r="D8442" s="2" t="s">
        <v>8532</v>
      </c>
      <c r="E8442" s="3" t="s">
        <v>4958</v>
      </c>
      <c r="F8442" s="61">
        <v>428.07</v>
      </c>
      <c r="G8442" s="61">
        <v>428.07</v>
      </c>
      <c r="J8442" s="89">
        <v>0</v>
      </c>
      <c r="K8442" s="89">
        <v>0</v>
      </c>
    </row>
    <row r="8443" spans="1:11" ht="22.5" x14ac:dyDescent="0.2">
      <c r="A8443" s="1" t="str">
        <f t="shared" si="134"/>
        <v>SINAPI 103226</v>
      </c>
      <c r="B8443" s="3" t="s">
        <v>6064</v>
      </c>
      <c r="C8443" s="3">
        <v>103226</v>
      </c>
      <c r="D8443" s="2" t="s">
        <v>8533</v>
      </c>
      <c r="E8443" s="3" t="s">
        <v>4958</v>
      </c>
      <c r="F8443" s="61">
        <v>342.07</v>
      </c>
      <c r="G8443" s="61">
        <v>342.07</v>
      </c>
      <c r="J8443" s="89">
        <v>0</v>
      </c>
      <c r="K8443" s="89">
        <v>0</v>
      </c>
    </row>
    <row r="8444" spans="1:11" ht="22.5" x14ac:dyDescent="0.2">
      <c r="A8444" s="1" t="str">
        <f t="shared" si="134"/>
        <v>SINAPI 103227</v>
      </c>
      <c r="B8444" s="3" t="s">
        <v>6064</v>
      </c>
      <c r="C8444" s="3">
        <v>103227</v>
      </c>
      <c r="D8444" s="2" t="s">
        <v>8534</v>
      </c>
      <c r="E8444" s="3" t="s">
        <v>4958</v>
      </c>
      <c r="F8444" s="61">
        <v>92.41</v>
      </c>
      <c r="G8444" s="61">
        <v>92.41</v>
      </c>
      <c r="J8444" s="89">
        <v>0</v>
      </c>
      <c r="K8444" s="89">
        <v>0</v>
      </c>
    </row>
    <row r="8445" spans="1:11" ht="22.5" x14ac:dyDescent="0.2">
      <c r="A8445" s="1" t="str">
        <f t="shared" si="134"/>
        <v>SINAPI 103229</v>
      </c>
      <c r="B8445" s="3" t="s">
        <v>6064</v>
      </c>
      <c r="C8445" s="3">
        <v>103229</v>
      </c>
      <c r="D8445" s="2" t="s">
        <v>8535</v>
      </c>
      <c r="E8445" s="3" t="s">
        <v>4958</v>
      </c>
      <c r="F8445" s="61">
        <v>89.04</v>
      </c>
      <c r="G8445" s="61">
        <v>89.04</v>
      </c>
      <c r="J8445" s="89">
        <v>0</v>
      </c>
      <c r="K8445" s="89">
        <v>0</v>
      </c>
    </row>
    <row r="8446" spans="1:11" ht="22.5" x14ac:dyDescent="0.2">
      <c r="A8446" s="1" t="str">
        <f t="shared" si="134"/>
        <v>SINAPI 95617</v>
      </c>
      <c r="B8446" s="3" t="s">
        <v>6064</v>
      </c>
      <c r="C8446" s="3">
        <v>95617</v>
      </c>
      <c r="D8446" s="2" t="s">
        <v>8536</v>
      </c>
      <c r="E8446" s="3" t="s">
        <v>4958</v>
      </c>
      <c r="F8446" s="61">
        <v>1.28</v>
      </c>
      <c r="G8446" s="61">
        <v>1.28</v>
      </c>
      <c r="J8446" s="89">
        <v>0</v>
      </c>
      <c r="K8446" s="89">
        <v>0</v>
      </c>
    </row>
    <row r="8447" spans="1:11" ht="22.5" x14ac:dyDescent="0.2">
      <c r="A8447" s="1" t="str">
        <f t="shared" si="134"/>
        <v>SINAPI 95618</v>
      </c>
      <c r="B8447" s="3" t="s">
        <v>6064</v>
      </c>
      <c r="C8447" s="3">
        <v>95618</v>
      </c>
      <c r="D8447" s="2" t="s">
        <v>8537</v>
      </c>
      <c r="E8447" s="3" t="s">
        <v>4958</v>
      </c>
      <c r="F8447" s="61">
        <v>0.28999999999999998</v>
      </c>
      <c r="G8447" s="61">
        <v>0.28999999999999998</v>
      </c>
      <c r="J8447" s="89">
        <v>0</v>
      </c>
      <c r="K8447" s="89">
        <v>0</v>
      </c>
    </row>
    <row r="8448" spans="1:11" ht="22.5" x14ac:dyDescent="0.2">
      <c r="A8448" s="1" t="str">
        <f t="shared" si="134"/>
        <v>SINAPI 95619</v>
      </c>
      <c r="B8448" s="3" t="s">
        <v>6064</v>
      </c>
      <c r="C8448" s="3">
        <v>95619</v>
      </c>
      <c r="D8448" s="2" t="s">
        <v>8538</v>
      </c>
      <c r="E8448" s="3" t="s">
        <v>4958</v>
      </c>
      <c r="F8448" s="61">
        <v>1.6</v>
      </c>
      <c r="G8448" s="61">
        <v>1.6</v>
      </c>
      <c r="J8448" s="89">
        <v>0</v>
      </c>
      <c r="K8448" s="89">
        <v>0</v>
      </c>
    </row>
    <row r="8449" spans="1:11" ht="22.5" x14ac:dyDescent="0.2">
      <c r="A8449" s="1" t="str">
        <f t="shared" si="134"/>
        <v>SINAPI 102972</v>
      </c>
      <c r="B8449" s="3" t="s">
        <v>6064</v>
      </c>
      <c r="C8449" s="3">
        <v>102972</v>
      </c>
      <c r="D8449" s="2" t="s">
        <v>8539</v>
      </c>
      <c r="E8449" s="3" t="s">
        <v>4958</v>
      </c>
      <c r="F8449" s="61">
        <v>90.88</v>
      </c>
      <c r="G8449" s="61">
        <v>90.88</v>
      </c>
      <c r="J8449" s="89">
        <v>0</v>
      </c>
      <c r="K8449" s="89">
        <v>0</v>
      </c>
    </row>
    <row r="8450" spans="1:11" ht="22.5" x14ac:dyDescent="0.2">
      <c r="A8450" s="1" t="str">
        <f t="shared" si="134"/>
        <v>SINAPI 102973</v>
      </c>
      <c r="B8450" s="3" t="s">
        <v>6064</v>
      </c>
      <c r="C8450" s="3">
        <v>102973</v>
      </c>
      <c r="D8450" s="2" t="s">
        <v>8540</v>
      </c>
      <c r="E8450" s="3" t="s">
        <v>4958</v>
      </c>
      <c r="F8450" s="61">
        <v>25.23</v>
      </c>
      <c r="G8450" s="61">
        <v>25.23</v>
      </c>
      <c r="J8450" s="89">
        <v>0</v>
      </c>
      <c r="K8450" s="89">
        <v>0</v>
      </c>
    </row>
    <row r="8451" spans="1:11" ht="22.5" x14ac:dyDescent="0.2">
      <c r="A8451" s="1" t="str">
        <f t="shared" si="134"/>
        <v>SINAPI 102974</v>
      </c>
      <c r="B8451" s="3" t="s">
        <v>6064</v>
      </c>
      <c r="C8451" s="3">
        <v>102974</v>
      </c>
      <c r="D8451" s="2" t="s">
        <v>8541</v>
      </c>
      <c r="E8451" s="3" t="s">
        <v>4958</v>
      </c>
      <c r="F8451" s="61">
        <v>85.25</v>
      </c>
      <c r="G8451" s="61">
        <v>85.25</v>
      </c>
      <c r="J8451" s="89">
        <v>0</v>
      </c>
      <c r="K8451" s="89">
        <v>0</v>
      </c>
    </row>
    <row r="8452" spans="1:11" ht="22.5" x14ac:dyDescent="0.2">
      <c r="A8452" s="1" t="str">
        <f t="shared" si="134"/>
        <v>SINAPI 96301</v>
      </c>
      <c r="B8452" s="3" t="s">
        <v>6064</v>
      </c>
      <c r="C8452" s="3">
        <v>96301</v>
      </c>
      <c r="D8452" s="2" t="s">
        <v>8542</v>
      </c>
      <c r="E8452" s="3" t="s">
        <v>4958</v>
      </c>
      <c r="F8452" s="61">
        <v>50.24</v>
      </c>
      <c r="G8452" s="61">
        <v>50.24</v>
      </c>
      <c r="J8452" s="89">
        <v>0</v>
      </c>
      <c r="K8452" s="89">
        <v>0</v>
      </c>
    </row>
    <row r="8453" spans="1:11" ht="22.5" x14ac:dyDescent="0.2">
      <c r="A8453" s="1" t="str">
        <f t="shared" si="134"/>
        <v>SINAPI 90627</v>
      </c>
      <c r="B8453" s="3" t="s">
        <v>6064</v>
      </c>
      <c r="C8453" s="3">
        <v>90627</v>
      </c>
      <c r="D8453" s="2" t="s">
        <v>8543</v>
      </c>
      <c r="E8453" s="3" t="s">
        <v>4958</v>
      </c>
      <c r="F8453" s="61">
        <v>53.32</v>
      </c>
      <c r="G8453" s="61">
        <v>53.32</v>
      </c>
      <c r="J8453" s="89">
        <v>0</v>
      </c>
      <c r="K8453" s="89">
        <v>0</v>
      </c>
    </row>
    <row r="8454" spans="1:11" ht="22.5" x14ac:dyDescent="0.2">
      <c r="A8454" s="1" t="str">
        <f t="shared" si="134"/>
        <v>SINAPI 90628</v>
      </c>
      <c r="B8454" s="3" t="s">
        <v>6064</v>
      </c>
      <c r="C8454" s="3">
        <v>90628</v>
      </c>
      <c r="D8454" s="2" t="s">
        <v>8544</v>
      </c>
      <c r="E8454" s="3" t="s">
        <v>4958</v>
      </c>
      <c r="F8454" s="61">
        <v>14.3</v>
      </c>
      <c r="G8454" s="61">
        <v>14.3</v>
      </c>
      <c r="J8454" s="89">
        <v>0</v>
      </c>
      <c r="K8454" s="89">
        <v>0</v>
      </c>
    </row>
    <row r="8455" spans="1:11" ht="22.5" x14ac:dyDescent="0.2">
      <c r="A8455" s="1" t="str">
        <f t="shared" si="134"/>
        <v>SINAPI 90629</v>
      </c>
      <c r="B8455" s="3" t="s">
        <v>6064</v>
      </c>
      <c r="C8455" s="3">
        <v>90629</v>
      </c>
      <c r="D8455" s="2" t="s">
        <v>8545</v>
      </c>
      <c r="E8455" s="3" t="s">
        <v>4958</v>
      </c>
      <c r="F8455" s="61">
        <v>66.73</v>
      </c>
      <c r="G8455" s="61">
        <v>66.73</v>
      </c>
      <c r="J8455" s="89">
        <v>0</v>
      </c>
      <c r="K8455" s="89">
        <v>0</v>
      </c>
    </row>
    <row r="8456" spans="1:11" ht="22.5" x14ac:dyDescent="0.2">
      <c r="A8456" s="1" t="str">
        <f t="shared" si="134"/>
        <v>SINAPI 90630</v>
      </c>
      <c r="B8456" s="3" t="s">
        <v>6064</v>
      </c>
      <c r="C8456" s="3">
        <v>90630</v>
      </c>
      <c r="D8456" s="2" t="s">
        <v>8546</v>
      </c>
      <c r="E8456" s="3" t="s">
        <v>4958</v>
      </c>
      <c r="F8456" s="61">
        <v>1.37</v>
      </c>
      <c r="G8456" s="61">
        <v>1.37</v>
      </c>
      <c r="J8456" s="89">
        <v>0</v>
      </c>
      <c r="K8456" s="89">
        <v>0</v>
      </c>
    </row>
    <row r="8457" spans="1:11" ht="22.5" x14ac:dyDescent="0.2">
      <c r="A8457" s="1" t="str">
        <f t="shared" si="134"/>
        <v>SINAPI 95704</v>
      </c>
      <c r="B8457" s="3" t="s">
        <v>6064</v>
      </c>
      <c r="C8457" s="3">
        <v>95704</v>
      </c>
      <c r="D8457" s="2" t="s">
        <v>8547</v>
      </c>
      <c r="E8457" s="3" t="s">
        <v>4958</v>
      </c>
      <c r="F8457" s="61">
        <v>53.84</v>
      </c>
      <c r="G8457" s="61">
        <v>53.84</v>
      </c>
      <c r="J8457" s="89">
        <v>0</v>
      </c>
      <c r="K8457" s="89">
        <v>0</v>
      </c>
    </row>
    <row r="8458" spans="1:11" ht="22.5" x14ac:dyDescent="0.2">
      <c r="A8458" s="1" t="str">
        <f t="shared" si="134"/>
        <v>SINAPI 95705</v>
      </c>
      <c r="B8458" s="3" t="s">
        <v>6064</v>
      </c>
      <c r="C8458" s="3">
        <v>95705</v>
      </c>
      <c r="D8458" s="2" t="s">
        <v>8548</v>
      </c>
      <c r="E8458" s="3" t="s">
        <v>4958</v>
      </c>
      <c r="F8458" s="61">
        <v>14.44</v>
      </c>
      <c r="G8458" s="61">
        <v>14.44</v>
      </c>
      <c r="J8458" s="89">
        <v>0</v>
      </c>
      <c r="K8458" s="89">
        <v>0</v>
      </c>
    </row>
    <row r="8459" spans="1:11" ht="22.5" x14ac:dyDescent="0.2">
      <c r="A8459" s="1" t="str">
        <f t="shared" si="134"/>
        <v>SINAPI 95706</v>
      </c>
      <c r="B8459" s="3" t="s">
        <v>6064</v>
      </c>
      <c r="C8459" s="3">
        <v>95706</v>
      </c>
      <c r="D8459" s="2" t="s">
        <v>8549</v>
      </c>
      <c r="E8459" s="3" t="s">
        <v>4958</v>
      </c>
      <c r="F8459" s="61">
        <v>67.38</v>
      </c>
      <c r="G8459" s="61">
        <v>67.38</v>
      </c>
      <c r="J8459" s="89">
        <v>0</v>
      </c>
      <c r="K8459" s="89">
        <v>0</v>
      </c>
    </row>
    <row r="8460" spans="1:11" ht="22.5" x14ac:dyDescent="0.2">
      <c r="A8460" s="1" t="str">
        <f t="shared" si="134"/>
        <v>SINAPI 95707</v>
      </c>
      <c r="B8460" s="3" t="s">
        <v>6064</v>
      </c>
      <c r="C8460" s="3">
        <v>95707</v>
      </c>
      <c r="D8460" s="2" t="s">
        <v>8550</v>
      </c>
      <c r="E8460" s="3" t="s">
        <v>4958</v>
      </c>
      <c r="F8460" s="61">
        <v>3.77</v>
      </c>
      <c r="G8460" s="61">
        <v>3.77</v>
      </c>
      <c r="J8460" s="89">
        <v>0</v>
      </c>
      <c r="K8460" s="89">
        <v>0</v>
      </c>
    </row>
    <row r="8461" spans="1:11" ht="22.5" x14ac:dyDescent="0.2">
      <c r="A8461" s="1" t="str">
        <f t="shared" si="134"/>
        <v>SINAPI 91273</v>
      </c>
      <c r="B8461" s="3" t="s">
        <v>6064</v>
      </c>
      <c r="C8461" s="3">
        <v>91273</v>
      </c>
      <c r="D8461" s="2" t="s">
        <v>8551</v>
      </c>
      <c r="E8461" s="3" t="s">
        <v>4958</v>
      </c>
      <c r="F8461" s="61">
        <v>0.56999999999999995</v>
      </c>
      <c r="G8461" s="61">
        <v>0.56999999999999995</v>
      </c>
      <c r="J8461" s="89">
        <v>0</v>
      </c>
      <c r="K8461" s="89">
        <v>0</v>
      </c>
    </row>
    <row r="8462" spans="1:11" ht="22.5" x14ac:dyDescent="0.2">
      <c r="A8462" s="1" t="str">
        <f t="shared" si="134"/>
        <v>SINAPI 91274</v>
      </c>
      <c r="B8462" s="3" t="s">
        <v>6064</v>
      </c>
      <c r="C8462" s="3">
        <v>91274</v>
      </c>
      <c r="D8462" s="2" t="s">
        <v>8552</v>
      </c>
      <c r="E8462" s="3" t="s">
        <v>4958</v>
      </c>
      <c r="F8462" s="61">
        <v>0.15</v>
      </c>
      <c r="G8462" s="61">
        <v>0.15</v>
      </c>
      <c r="J8462" s="89">
        <v>0</v>
      </c>
      <c r="K8462" s="89">
        <v>0</v>
      </c>
    </row>
    <row r="8463" spans="1:11" ht="22.5" x14ac:dyDescent="0.2">
      <c r="A8463" s="1" t="str">
        <f t="shared" si="134"/>
        <v>SINAPI 91275</v>
      </c>
      <c r="B8463" s="3" t="s">
        <v>6064</v>
      </c>
      <c r="C8463" s="3">
        <v>91275</v>
      </c>
      <c r="D8463" s="2" t="s">
        <v>8553</v>
      </c>
      <c r="E8463" s="3" t="s">
        <v>4958</v>
      </c>
      <c r="F8463" s="61">
        <v>0.72</v>
      </c>
      <c r="G8463" s="61">
        <v>0.72</v>
      </c>
      <c r="J8463" s="89">
        <v>0</v>
      </c>
      <c r="K8463" s="89">
        <v>0</v>
      </c>
    </row>
    <row r="8464" spans="1:11" ht="22.5" x14ac:dyDescent="0.2">
      <c r="A8464" s="1" t="str">
        <f t="shared" si="134"/>
        <v>SINAPI 91276</v>
      </c>
      <c r="B8464" s="3" t="s">
        <v>6064</v>
      </c>
      <c r="C8464" s="3">
        <v>91276</v>
      </c>
      <c r="D8464" s="2" t="s">
        <v>8554</v>
      </c>
      <c r="E8464" s="3" t="s">
        <v>4958</v>
      </c>
      <c r="F8464" s="61">
        <v>8.8800000000000008</v>
      </c>
      <c r="G8464" s="61">
        <v>8.8800000000000008</v>
      </c>
      <c r="J8464" s="89">
        <v>0</v>
      </c>
      <c r="K8464" s="89">
        <v>0</v>
      </c>
    </row>
    <row r="8465" spans="1:11" x14ac:dyDescent="0.2">
      <c r="A8465" s="1" t="str">
        <f t="shared" si="134"/>
        <v>SINAPI 102882</v>
      </c>
      <c r="B8465" s="3" t="s">
        <v>6064</v>
      </c>
      <c r="C8465" s="3">
        <v>102882</v>
      </c>
      <c r="D8465" s="2" t="s">
        <v>8555</v>
      </c>
      <c r="E8465" s="3" t="s">
        <v>4958</v>
      </c>
      <c r="F8465" s="61">
        <v>0</v>
      </c>
      <c r="G8465" s="61">
        <v>0</v>
      </c>
      <c r="J8465" s="89"/>
      <c r="K8465" s="89"/>
    </row>
    <row r="8466" spans="1:11" x14ac:dyDescent="0.2">
      <c r="A8466" s="1" t="str">
        <f t="shared" si="134"/>
        <v>SINAPI 102883</v>
      </c>
      <c r="B8466" s="3" t="s">
        <v>6064</v>
      </c>
      <c r="C8466" s="3">
        <v>102883</v>
      </c>
      <c r="D8466" s="2" t="s">
        <v>8556</v>
      </c>
      <c r="E8466" s="3" t="s">
        <v>4958</v>
      </c>
      <c r="F8466" s="61">
        <v>0</v>
      </c>
      <c r="G8466" s="61">
        <v>0</v>
      </c>
      <c r="J8466" s="89"/>
      <c r="K8466" s="89"/>
    </row>
    <row r="8467" spans="1:11" x14ac:dyDescent="0.2">
      <c r="A8467" s="1" t="str">
        <f t="shared" si="134"/>
        <v>SINAPI 102884</v>
      </c>
      <c r="B8467" s="3" t="s">
        <v>6064</v>
      </c>
      <c r="C8467" s="3">
        <v>102884</v>
      </c>
      <c r="D8467" s="2" t="s">
        <v>8557</v>
      </c>
      <c r="E8467" s="3" t="s">
        <v>4958</v>
      </c>
      <c r="F8467" s="61">
        <v>0</v>
      </c>
      <c r="G8467" s="61">
        <v>0</v>
      </c>
      <c r="J8467" s="89"/>
      <c r="K8467" s="89"/>
    </row>
    <row r="8468" spans="1:11" x14ac:dyDescent="0.2">
      <c r="A8468" s="1" t="str">
        <f t="shared" si="134"/>
        <v>SINAPI 102885</v>
      </c>
      <c r="B8468" s="3" t="s">
        <v>6064</v>
      </c>
      <c r="C8468" s="3">
        <v>102885</v>
      </c>
      <c r="D8468" s="2" t="s">
        <v>8558</v>
      </c>
      <c r="E8468" s="3" t="s">
        <v>4958</v>
      </c>
      <c r="F8468" s="61">
        <v>1.17</v>
      </c>
      <c r="G8468" s="61">
        <v>1.17</v>
      </c>
      <c r="J8468" s="89">
        <v>0</v>
      </c>
      <c r="K8468" s="89">
        <v>0</v>
      </c>
    </row>
    <row r="8469" spans="1:11" ht="22.5" x14ac:dyDescent="0.2">
      <c r="A8469" s="1" t="str">
        <f t="shared" si="134"/>
        <v>SINAPI 95272</v>
      </c>
      <c r="B8469" s="3" t="s">
        <v>6064</v>
      </c>
      <c r="C8469" s="3">
        <v>95272</v>
      </c>
      <c r="D8469" s="2" t="s">
        <v>8559</v>
      </c>
      <c r="E8469" s="3" t="s">
        <v>4958</v>
      </c>
      <c r="F8469" s="61">
        <v>0.55000000000000004</v>
      </c>
      <c r="G8469" s="61">
        <v>0.55000000000000004</v>
      </c>
      <c r="J8469" s="89">
        <v>1</v>
      </c>
      <c r="K8469" s="89">
        <v>1</v>
      </c>
    </row>
    <row r="8470" spans="1:11" ht="22.5" x14ac:dyDescent="0.2">
      <c r="A8470" s="1" t="str">
        <f t="shared" si="134"/>
        <v>SINAPI 95273</v>
      </c>
      <c r="B8470" s="3" t="s">
        <v>6064</v>
      </c>
      <c r="C8470" s="3">
        <v>95273</v>
      </c>
      <c r="D8470" s="2" t="s">
        <v>8560</v>
      </c>
      <c r="E8470" s="3" t="s">
        <v>4958</v>
      </c>
      <c r="F8470" s="61">
        <v>0.12</v>
      </c>
      <c r="G8470" s="61">
        <v>0.12</v>
      </c>
      <c r="J8470" s="89">
        <v>1</v>
      </c>
      <c r="K8470" s="89">
        <v>1</v>
      </c>
    </row>
    <row r="8471" spans="1:11" ht="22.5" x14ac:dyDescent="0.2">
      <c r="A8471" s="1" t="str">
        <f t="shared" ref="A8471:A8534" si="135">CONCATENATE($B8471," ",$C8471)</f>
        <v>SINAPI 95274</v>
      </c>
      <c r="B8471" s="3" t="s">
        <v>6064</v>
      </c>
      <c r="C8471" s="3">
        <v>95274</v>
      </c>
      <c r="D8471" s="2" t="s">
        <v>8561</v>
      </c>
      <c r="E8471" s="3" t="s">
        <v>4958</v>
      </c>
      <c r="F8471" s="61">
        <v>0.43</v>
      </c>
      <c r="G8471" s="61">
        <v>0.43</v>
      </c>
      <c r="J8471" s="89">
        <v>1</v>
      </c>
      <c r="K8471" s="89">
        <v>1</v>
      </c>
    </row>
    <row r="8472" spans="1:11" ht="22.5" x14ac:dyDescent="0.2">
      <c r="A8472" s="1" t="str">
        <f t="shared" si="135"/>
        <v>SINAPI 95275</v>
      </c>
      <c r="B8472" s="3" t="s">
        <v>6064</v>
      </c>
      <c r="C8472" s="3">
        <v>95275</v>
      </c>
      <c r="D8472" s="2" t="s">
        <v>8562</v>
      </c>
      <c r="E8472" s="3" t="s">
        <v>4958</v>
      </c>
      <c r="F8472" s="61">
        <v>2.33</v>
      </c>
      <c r="G8472" s="61">
        <v>2.33</v>
      </c>
      <c r="J8472" s="89">
        <v>0</v>
      </c>
      <c r="K8472" s="89">
        <v>0</v>
      </c>
    </row>
    <row r="8473" spans="1:11" ht="22.5" x14ac:dyDescent="0.2">
      <c r="A8473" s="1" t="str">
        <f t="shared" si="135"/>
        <v>SINAPI 88419</v>
      </c>
      <c r="B8473" s="3" t="s">
        <v>6064</v>
      </c>
      <c r="C8473" s="3">
        <v>88419</v>
      </c>
      <c r="D8473" s="2" t="s">
        <v>8563</v>
      </c>
      <c r="E8473" s="3" t="s">
        <v>4958</v>
      </c>
      <c r="F8473" s="61">
        <v>5</v>
      </c>
      <c r="G8473" s="61">
        <v>5</v>
      </c>
      <c r="J8473" s="89">
        <v>0</v>
      </c>
      <c r="K8473" s="89">
        <v>0</v>
      </c>
    </row>
    <row r="8474" spans="1:11" ht="22.5" x14ac:dyDescent="0.2">
      <c r="A8474" s="1" t="str">
        <f t="shared" si="135"/>
        <v>SINAPI 88422</v>
      </c>
      <c r="B8474" s="3" t="s">
        <v>6064</v>
      </c>
      <c r="C8474" s="3">
        <v>88422</v>
      </c>
      <c r="D8474" s="2" t="s">
        <v>8564</v>
      </c>
      <c r="E8474" s="3" t="s">
        <v>4958</v>
      </c>
      <c r="F8474" s="61">
        <v>1.1499999999999999</v>
      </c>
      <c r="G8474" s="61">
        <v>1.1499999999999999</v>
      </c>
      <c r="J8474" s="89">
        <v>0</v>
      </c>
      <c r="K8474" s="89">
        <v>0</v>
      </c>
    </row>
    <row r="8475" spans="1:11" ht="22.5" x14ac:dyDescent="0.2">
      <c r="A8475" s="1" t="str">
        <f t="shared" si="135"/>
        <v>SINAPI 88425</v>
      </c>
      <c r="B8475" s="3" t="s">
        <v>6064</v>
      </c>
      <c r="C8475" s="3">
        <v>88425</v>
      </c>
      <c r="D8475" s="2" t="s">
        <v>8565</v>
      </c>
      <c r="E8475" s="3" t="s">
        <v>4958</v>
      </c>
      <c r="F8475" s="61">
        <v>6.25</v>
      </c>
      <c r="G8475" s="61">
        <v>6.25</v>
      </c>
      <c r="J8475" s="89">
        <v>0</v>
      </c>
      <c r="K8475" s="89">
        <v>0</v>
      </c>
    </row>
    <row r="8476" spans="1:11" ht="22.5" x14ac:dyDescent="0.2">
      <c r="A8476" s="1" t="str">
        <f t="shared" si="135"/>
        <v>SINAPI 88427</v>
      </c>
      <c r="B8476" s="3" t="s">
        <v>6064</v>
      </c>
      <c r="C8476" s="3">
        <v>88427</v>
      </c>
      <c r="D8476" s="2" t="s">
        <v>8566</v>
      </c>
      <c r="E8476" s="3" t="s">
        <v>4958</v>
      </c>
      <c r="F8476" s="61">
        <v>0.97</v>
      </c>
      <c r="G8476" s="61">
        <v>0.97</v>
      </c>
      <c r="J8476" s="89">
        <v>0</v>
      </c>
      <c r="K8476" s="89">
        <v>0</v>
      </c>
    </row>
    <row r="8477" spans="1:11" ht="22.5" x14ac:dyDescent="0.2">
      <c r="A8477" s="1" t="str">
        <f t="shared" si="135"/>
        <v>SINAPI 88434</v>
      </c>
      <c r="B8477" s="3" t="s">
        <v>6064</v>
      </c>
      <c r="C8477" s="3">
        <v>88434</v>
      </c>
      <c r="D8477" s="2" t="s">
        <v>8567</v>
      </c>
      <c r="E8477" s="3" t="s">
        <v>4958</v>
      </c>
      <c r="F8477" s="61">
        <v>6.63</v>
      </c>
      <c r="G8477" s="61">
        <v>6.63</v>
      </c>
      <c r="J8477" s="89">
        <v>0</v>
      </c>
      <c r="K8477" s="89">
        <v>0</v>
      </c>
    </row>
    <row r="8478" spans="1:11" ht="22.5" x14ac:dyDescent="0.2">
      <c r="A8478" s="1" t="str">
        <f t="shared" si="135"/>
        <v>SINAPI 88435</v>
      </c>
      <c r="B8478" s="3" t="s">
        <v>6064</v>
      </c>
      <c r="C8478" s="3">
        <v>88435</v>
      </c>
      <c r="D8478" s="2" t="s">
        <v>8568</v>
      </c>
      <c r="E8478" s="3" t="s">
        <v>4958</v>
      </c>
      <c r="F8478" s="61">
        <v>1.53</v>
      </c>
      <c r="G8478" s="61">
        <v>1.53</v>
      </c>
      <c r="J8478" s="89">
        <v>0</v>
      </c>
      <c r="K8478" s="89">
        <v>0</v>
      </c>
    </row>
    <row r="8479" spans="1:11" ht="22.5" x14ac:dyDescent="0.2">
      <c r="A8479" s="1" t="str">
        <f t="shared" si="135"/>
        <v>SINAPI 88436</v>
      </c>
      <c r="B8479" s="3" t="s">
        <v>6064</v>
      </c>
      <c r="C8479" s="3">
        <v>88436</v>
      </c>
      <c r="D8479" s="2" t="s">
        <v>8569</v>
      </c>
      <c r="E8479" s="3" t="s">
        <v>4958</v>
      </c>
      <c r="F8479" s="61">
        <v>8.2899999999999991</v>
      </c>
      <c r="G8479" s="61">
        <v>8.2899999999999991</v>
      </c>
      <c r="J8479" s="89">
        <v>0</v>
      </c>
      <c r="K8479" s="89">
        <v>0</v>
      </c>
    </row>
    <row r="8480" spans="1:11" ht="22.5" x14ac:dyDescent="0.2">
      <c r="A8480" s="1" t="str">
        <f t="shared" si="135"/>
        <v>SINAPI 88437</v>
      </c>
      <c r="B8480" s="3" t="s">
        <v>6064</v>
      </c>
      <c r="C8480" s="3">
        <v>88437</v>
      </c>
      <c r="D8480" s="2" t="s">
        <v>8570</v>
      </c>
      <c r="E8480" s="3" t="s">
        <v>4958</v>
      </c>
      <c r="F8480" s="61">
        <v>0.97</v>
      </c>
      <c r="G8480" s="61">
        <v>0.97</v>
      </c>
      <c r="J8480" s="89">
        <v>0</v>
      </c>
      <c r="K8480" s="89">
        <v>0</v>
      </c>
    </row>
    <row r="8481" spans="1:11" ht="22.5" x14ac:dyDescent="0.2">
      <c r="A8481" s="1" t="str">
        <f t="shared" si="135"/>
        <v>SINAPI 90664</v>
      </c>
      <c r="B8481" s="3" t="s">
        <v>6064</v>
      </c>
      <c r="C8481" s="3">
        <v>90664</v>
      </c>
      <c r="D8481" s="2" t="s">
        <v>8571</v>
      </c>
      <c r="E8481" s="3" t="s">
        <v>4958</v>
      </c>
      <c r="F8481" s="61">
        <v>6.68</v>
      </c>
      <c r="G8481" s="61">
        <v>6.68</v>
      </c>
      <c r="J8481" s="89">
        <v>0.99399999999999999</v>
      </c>
      <c r="K8481" s="89">
        <v>0.99399999999999999</v>
      </c>
    </row>
    <row r="8482" spans="1:11" ht="22.5" x14ac:dyDescent="0.2">
      <c r="A8482" s="1" t="str">
        <f t="shared" si="135"/>
        <v>SINAPI 90665</v>
      </c>
      <c r="B8482" s="3" t="s">
        <v>6064</v>
      </c>
      <c r="C8482" s="3">
        <v>90665</v>
      </c>
      <c r="D8482" s="2" t="s">
        <v>8572</v>
      </c>
      <c r="E8482" s="3" t="s">
        <v>4958</v>
      </c>
      <c r="F8482" s="61">
        <v>1.78</v>
      </c>
      <c r="G8482" s="61">
        <v>1.78</v>
      </c>
      <c r="J8482" s="89">
        <v>1</v>
      </c>
      <c r="K8482" s="89">
        <v>1</v>
      </c>
    </row>
    <row r="8483" spans="1:11" ht="22.5" x14ac:dyDescent="0.2">
      <c r="A8483" s="1" t="str">
        <f t="shared" si="135"/>
        <v>SINAPI 90666</v>
      </c>
      <c r="B8483" s="3" t="s">
        <v>6064</v>
      </c>
      <c r="C8483" s="3">
        <v>90666</v>
      </c>
      <c r="D8483" s="2" t="s">
        <v>8573</v>
      </c>
      <c r="E8483" s="3" t="s">
        <v>4958</v>
      </c>
      <c r="F8483" s="61">
        <v>8.35</v>
      </c>
      <c r="G8483" s="61">
        <v>8.35</v>
      </c>
      <c r="J8483" s="89">
        <v>0.99519999999999997</v>
      </c>
      <c r="K8483" s="89">
        <v>0.99519999999999997</v>
      </c>
    </row>
    <row r="8484" spans="1:11" ht="33.75" x14ac:dyDescent="0.2">
      <c r="A8484" s="1" t="str">
        <f t="shared" si="135"/>
        <v>SINAPI 90667</v>
      </c>
      <c r="B8484" s="3" t="s">
        <v>6064</v>
      </c>
      <c r="C8484" s="3">
        <v>90667</v>
      </c>
      <c r="D8484" s="2" t="s">
        <v>8574</v>
      </c>
      <c r="E8484" s="3" t="s">
        <v>4958</v>
      </c>
      <c r="F8484" s="61">
        <v>15.3</v>
      </c>
      <c r="G8484" s="61">
        <v>15.3</v>
      </c>
      <c r="J8484" s="89">
        <v>0</v>
      </c>
      <c r="K8484" s="89">
        <v>0</v>
      </c>
    </row>
    <row r="8485" spans="1:11" x14ac:dyDescent="0.2">
      <c r="A8485" s="1" t="str">
        <f t="shared" si="135"/>
        <v>SINAPI 102977</v>
      </c>
      <c r="B8485" s="3" t="s">
        <v>6064</v>
      </c>
      <c r="C8485" s="3">
        <v>102977</v>
      </c>
      <c r="D8485" s="2" t="s">
        <v>8575</v>
      </c>
      <c r="E8485" s="3" t="s">
        <v>4958</v>
      </c>
      <c r="F8485" s="61">
        <v>0</v>
      </c>
      <c r="G8485" s="61">
        <v>0</v>
      </c>
      <c r="J8485" s="89"/>
      <c r="K8485" s="89"/>
    </row>
    <row r="8486" spans="1:11" x14ac:dyDescent="0.2">
      <c r="A8486" s="1" t="str">
        <f t="shared" si="135"/>
        <v>SINAPI 102978</v>
      </c>
      <c r="B8486" s="3" t="s">
        <v>6064</v>
      </c>
      <c r="C8486" s="3">
        <v>102978</v>
      </c>
      <c r="D8486" s="2" t="s">
        <v>8576</v>
      </c>
      <c r="E8486" s="3" t="s">
        <v>4958</v>
      </c>
      <c r="F8486" s="61">
        <v>0</v>
      </c>
      <c r="G8486" s="61">
        <v>0</v>
      </c>
      <c r="J8486" s="89"/>
      <c r="K8486" s="89"/>
    </row>
    <row r="8487" spans="1:11" x14ac:dyDescent="0.2">
      <c r="A8487" s="1" t="str">
        <f t="shared" si="135"/>
        <v>SINAPI 102979</v>
      </c>
      <c r="B8487" s="3" t="s">
        <v>6064</v>
      </c>
      <c r="C8487" s="3">
        <v>102979</v>
      </c>
      <c r="D8487" s="2" t="s">
        <v>8577</v>
      </c>
      <c r="E8487" s="3" t="s">
        <v>4958</v>
      </c>
      <c r="F8487" s="61">
        <v>0</v>
      </c>
      <c r="G8487" s="61">
        <v>0</v>
      </c>
      <c r="J8487" s="89"/>
      <c r="K8487" s="89"/>
    </row>
    <row r="8488" spans="1:11" ht="22.5" x14ac:dyDescent="0.2">
      <c r="A8488" s="1" t="str">
        <f t="shared" si="135"/>
        <v>SINAPI 95217</v>
      </c>
      <c r="B8488" s="3" t="s">
        <v>6064</v>
      </c>
      <c r="C8488" s="3">
        <v>95217</v>
      </c>
      <c r="D8488" s="2" t="s">
        <v>8578</v>
      </c>
      <c r="E8488" s="3" t="s">
        <v>4958</v>
      </c>
      <c r="F8488" s="61">
        <v>0.56999999999999995</v>
      </c>
      <c r="G8488" s="61">
        <v>0.56999999999999995</v>
      </c>
      <c r="J8488" s="89">
        <v>0</v>
      </c>
      <c r="K8488" s="89">
        <v>0</v>
      </c>
    </row>
    <row r="8489" spans="1:11" ht="22.5" x14ac:dyDescent="0.2">
      <c r="A8489" s="1" t="str">
        <f t="shared" si="135"/>
        <v>SINAPI 89130</v>
      </c>
      <c r="B8489" s="3" t="s">
        <v>6064</v>
      </c>
      <c r="C8489" s="3">
        <v>89130</v>
      </c>
      <c r="D8489" s="2" t="s">
        <v>8579</v>
      </c>
      <c r="E8489" s="3" t="s">
        <v>4958</v>
      </c>
      <c r="F8489" s="61">
        <v>57.65</v>
      </c>
      <c r="G8489" s="61">
        <v>57.65</v>
      </c>
      <c r="J8489" s="89">
        <v>0</v>
      </c>
      <c r="K8489" s="89">
        <v>0</v>
      </c>
    </row>
    <row r="8490" spans="1:11" ht="22.5" x14ac:dyDescent="0.2">
      <c r="A8490" s="1" t="str">
        <f t="shared" si="135"/>
        <v>SINAPI 89131</v>
      </c>
      <c r="B8490" s="3" t="s">
        <v>6064</v>
      </c>
      <c r="C8490" s="3">
        <v>89131</v>
      </c>
      <c r="D8490" s="2" t="s">
        <v>8580</v>
      </c>
      <c r="E8490" s="3" t="s">
        <v>4958</v>
      </c>
      <c r="F8490" s="61">
        <v>15.23</v>
      </c>
      <c r="G8490" s="61">
        <v>15.23</v>
      </c>
      <c r="J8490" s="89">
        <v>0</v>
      </c>
      <c r="K8490" s="89">
        <v>0</v>
      </c>
    </row>
    <row r="8491" spans="1:11" ht="22.5" x14ac:dyDescent="0.2">
      <c r="A8491" s="1" t="str">
        <f t="shared" si="135"/>
        <v>SINAPI 53861</v>
      </c>
      <c r="B8491" s="3" t="s">
        <v>6064</v>
      </c>
      <c r="C8491" s="3">
        <v>53861</v>
      </c>
      <c r="D8491" s="2" t="s">
        <v>8581</v>
      </c>
      <c r="E8491" s="3" t="s">
        <v>4958</v>
      </c>
      <c r="F8491" s="61">
        <v>72.069999999999993</v>
      </c>
      <c r="G8491" s="61">
        <v>72.069999999999993</v>
      </c>
      <c r="J8491" s="89">
        <v>0</v>
      </c>
      <c r="K8491" s="89">
        <v>0</v>
      </c>
    </row>
    <row r="8492" spans="1:11" ht="22.5" x14ac:dyDescent="0.2">
      <c r="A8492" s="1" t="str">
        <f t="shared" si="135"/>
        <v>SINAPI 5787</v>
      </c>
      <c r="B8492" s="3" t="s">
        <v>6064</v>
      </c>
      <c r="C8492" s="3">
        <v>5787</v>
      </c>
      <c r="D8492" s="2" t="s">
        <v>8582</v>
      </c>
      <c r="E8492" s="3" t="s">
        <v>4958</v>
      </c>
      <c r="F8492" s="61">
        <v>71.97</v>
      </c>
      <c r="G8492" s="61">
        <v>71.97</v>
      </c>
      <c r="J8492" s="89">
        <v>0</v>
      </c>
      <c r="K8492" s="89">
        <v>0</v>
      </c>
    </row>
    <row r="8493" spans="1:11" ht="22.5" x14ac:dyDescent="0.2">
      <c r="A8493" s="1" t="str">
        <f t="shared" si="135"/>
        <v>SINAPI 89128</v>
      </c>
      <c r="B8493" s="3" t="s">
        <v>6064</v>
      </c>
      <c r="C8493" s="3">
        <v>89128</v>
      </c>
      <c r="D8493" s="2" t="s">
        <v>8583</v>
      </c>
      <c r="E8493" s="3" t="s">
        <v>4958</v>
      </c>
      <c r="F8493" s="61">
        <v>41.58</v>
      </c>
      <c r="G8493" s="61">
        <v>41.58</v>
      </c>
      <c r="J8493" s="89">
        <v>0</v>
      </c>
      <c r="K8493" s="89">
        <v>0</v>
      </c>
    </row>
    <row r="8494" spans="1:11" ht="22.5" x14ac:dyDescent="0.2">
      <c r="A8494" s="1" t="str">
        <f t="shared" si="135"/>
        <v>SINAPI 89129</v>
      </c>
      <c r="B8494" s="3" t="s">
        <v>6064</v>
      </c>
      <c r="C8494" s="3">
        <v>89129</v>
      </c>
      <c r="D8494" s="2" t="s">
        <v>8584</v>
      </c>
      <c r="E8494" s="3" t="s">
        <v>4958</v>
      </c>
      <c r="F8494" s="61">
        <v>10.98</v>
      </c>
      <c r="G8494" s="61">
        <v>10.98</v>
      </c>
      <c r="J8494" s="89">
        <v>0</v>
      </c>
      <c r="K8494" s="89">
        <v>0</v>
      </c>
    </row>
    <row r="8495" spans="1:11" ht="22.5" x14ac:dyDescent="0.2">
      <c r="A8495" s="1" t="str">
        <f t="shared" si="135"/>
        <v>SINAPI 53857</v>
      </c>
      <c r="B8495" s="3" t="s">
        <v>6064</v>
      </c>
      <c r="C8495" s="3">
        <v>53857</v>
      </c>
      <c r="D8495" s="2" t="s">
        <v>8585</v>
      </c>
      <c r="E8495" s="3" t="s">
        <v>4958</v>
      </c>
      <c r="F8495" s="61">
        <v>51.97</v>
      </c>
      <c r="G8495" s="61">
        <v>51.97</v>
      </c>
      <c r="J8495" s="89">
        <v>0</v>
      </c>
      <c r="K8495" s="89">
        <v>0</v>
      </c>
    </row>
    <row r="8496" spans="1:11" ht="22.5" x14ac:dyDescent="0.2">
      <c r="A8496" s="1" t="str">
        <f t="shared" si="135"/>
        <v>SINAPI 53858</v>
      </c>
      <c r="B8496" s="3" t="s">
        <v>6064</v>
      </c>
      <c r="C8496" s="3">
        <v>53858</v>
      </c>
      <c r="D8496" s="2" t="s">
        <v>8586</v>
      </c>
      <c r="E8496" s="3" t="s">
        <v>4958</v>
      </c>
      <c r="F8496" s="61">
        <v>46.75</v>
      </c>
      <c r="G8496" s="61">
        <v>46.75</v>
      </c>
      <c r="J8496" s="89">
        <v>0</v>
      </c>
      <c r="K8496" s="89">
        <v>0</v>
      </c>
    </row>
    <row r="8497" spans="1:11" x14ac:dyDescent="0.2">
      <c r="A8497" s="1" t="str">
        <f t="shared" si="135"/>
        <v>SINAPI 102888</v>
      </c>
      <c r="B8497" s="3" t="s">
        <v>6064</v>
      </c>
      <c r="C8497" s="3">
        <v>102888</v>
      </c>
      <c r="D8497" s="2" t="s">
        <v>8587</v>
      </c>
      <c r="E8497" s="3" t="s">
        <v>4958</v>
      </c>
      <c r="F8497" s="61">
        <v>0</v>
      </c>
      <c r="G8497" s="61">
        <v>0</v>
      </c>
      <c r="J8497" s="89"/>
      <c r="K8497" s="89"/>
    </row>
    <row r="8498" spans="1:11" x14ac:dyDescent="0.2">
      <c r="A8498" s="1" t="str">
        <f t="shared" si="135"/>
        <v>SINAPI 102889</v>
      </c>
      <c r="B8498" s="3" t="s">
        <v>6064</v>
      </c>
      <c r="C8498" s="3">
        <v>102889</v>
      </c>
      <c r="D8498" s="2" t="s">
        <v>8588</v>
      </c>
      <c r="E8498" s="3" t="s">
        <v>4958</v>
      </c>
      <c r="F8498" s="61">
        <v>0</v>
      </c>
      <c r="G8498" s="61">
        <v>0</v>
      </c>
      <c r="J8498" s="89"/>
      <c r="K8498" s="89"/>
    </row>
    <row r="8499" spans="1:11" x14ac:dyDescent="0.2">
      <c r="A8499" s="1" t="str">
        <f t="shared" si="135"/>
        <v>SINAPI 102890</v>
      </c>
      <c r="B8499" s="3" t="s">
        <v>6064</v>
      </c>
      <c r="C8499" s="3">
        <v>102890</v>
      </c>
      <c r="D8499" s="2" t="s">
        <v>8589</v>
      </c>
      <c r="E8499" s="3" t="s">
        <v>4958</v>
      </c>
      <c r="F8499" s="61">
        <v>0</v>
      </c>
      <c r="G8499" s="61">
        <v>0</v>
      </c>
      <c r="J8499" s="89"/>
      <c r="K8499" s="89"/>
    </row>
    <row r="8500" spans="1:11" x14ac:dyDescent="0.2">
      <c r="A8500" s="1" t="str">
        <f t="shared" si="135"/>
        <v>SINAPI 102891</v>
      </c>
      <c r="B8500" s="3" t="s">
        <v>6064</v>
      </c>
      <c r="C8500" s="3">
        <v>102891</v>
      </c>
      <c r="D8500" s="2" t="s">
        <v>8590</v>
      </c>
      <c r="E8500" s="3" t="s">
        <v>4958</v>
      </c>
      <c r="F8500" s="61">
        <v>1.17</v>
      </c>
      <c r="G8500" s="61">
        <v>1.17</v>
      </c>
      <c r="J8500" s="89">
        <v>0</v>
      </c>
      <c r="K8500" s="89">
        <v>0</v>
      </c>
    </row>
    <row r="8501" spans="1:11" ht="22.5" x14ac:dyDescent="0.2">
      <c r="A8501" s="1" t="str">
        <f t="shared" si="135"/>
        <v>SINAPI 89246</v>
      </c>
      <c r="B8501" s="3" t="s">
        <v>6064</v>
      </c>
      <c r="C8501" s="3">
        <v>89246</v>
      </c>
      <c r="D8501" s="2" t="s">
        <v>8591</v>
      </c>
      <c r="E8501" s="3" t="s">
        <v>4958</v>
      </c>
      <c r="F8501" s="61">
        <v>227.2</v>
      </c>
      <c r="G8501" s="61">
        <v>227.2</v>
      </c>
      <c r="J8501" s="89">
        <v>1</v>
      </c>
      <c r="K8501" s="89">
        <v>1</v>
      </c>
    </row>
    <row r="8502" spans="1:11" ht="22.5" x14ac:dyDescent="0.2">
      <c r="A8502" s="1" t="str">
        <f t="shared" si="135"/>
        <v>SINAPI 89247</v>
      </c>
      <c r="B8502" s="3" t="s">
        <v>6064</v>
      </c>
      <c r="C8502" s="3">
        <v>89247</v>
      </c>
      <c r="D8502" s="2" t="s">
        <v>8592</v>
      </c>
      <c r="E8502" s="3" t="s">
        <v>4958</v>
      </c>
      <c r="F8502" s="61">
        <v>69.569999999999993</v>
      </c>
      <c r="G8502" s="61">
        <v>69.569999999999993</v>
      </c>
      <c r="J8502" s="89">
        <v>1</v>
      </c>
      <c r="K8502" s="89">
        <v>1</v>
      </c>
    </row>
    <row r="8503" spans="1:11" ht="22.5" x14ac:dyDescent="0.2">
      <c r="A8503" s="1" t="str">
        <f t="shared" si="135"/>
        <v>SINAPI 89248</v>
      </c>
      <c r="B8503" s="3" t="s">
        <v>6064</v>
      </c>
      <c r="C8503" s="3">
        <v>89248</v>
      </c>
      <c r="D8503" s="2" t="s">
        <v>8593</v>
      </c>
      <c r="E8503" s="3" t="s">
        <v>4958</v>
      </c>
      <c r="F8503" s="61">
        <v>405.27</v>
      </c>
      <c r="G8503" s="61">
        <v>405.27</v>
      </c>
      <c r="J8503" s="89">
        <v>1</v>
      </c>
      <c r="K8503" s="89">
        <v>1</v>
      </c>
    </row>
    <row r="8504" spans="1:11" ht="22.5" x14ac:dyDescent="0.2">
      <c r="A8504" s="1" t="str">
        <f t="shared" si="135"/>
        <v>SINAPI 89249</v>
      </c>
      <c r="B8504" s="3" t="s">
        <v>6064</v>
      </c>
      <c r="C8504" s="3">
        <v>89249</v>
      </c>
      <c r="D8504" s="2" t="s">
        <v>8594</v>
      </c>
      <c r="E8504" s="3" t="s">
        <v>4958</v>
      </c>
      <c r="F8504" s="61">
        <v>385.31</v>
      </c>
      <c r="G8504" s="61">
        <v>385.31</v>
      </c>
      <c r="J8504" s="89">
        <v>0</v>
      </c>
      <c r="K8504" s="89">
        <v>0</v>
      </c>
    </row>
    <row r="8505" spans="1:11" ht="22.5" x14ac:dyDescent="0.2">
      <c r="A8505" s="1" t="str">
        <f t="shared" si="135"/>
        <v>SINAPI 102954</v>
      </c>
      <c r="B8505" s="3" t="s">
        <v>6064</v>
      </c>
      <c r="C8505" s="3">
        <v>102954</v>
      </c>
      <c r="D8505" s="2" t="s">
        <v>8595</v>
      </c>
      <c r="E8505" s="3" t="s">
        <v>4958</v>
      </c>
      <c r="F8505" s="61">
        <v>0</v>
      </c>
      <c r="G8505" s="61">
        <v>0</v>
      </c>
      <c r="J8505" s="89"/>
      <c r="K8505" s="89"/>
    </row>
    <row r="8506" spans="1:11" ht="22.5" x14ac:dyDescent="0.2">
      <c r="A8506" s="1" t="str">
        <f t="shared" si="135"/>
        <v>SINAPI 104727</v>
      </c>
      <c r="B8506" s="3" t="s">
        <v>6064</v>
      </c>
      <c r="C8506" s="3">
        <v>104727</v>
      </c>
      <c r="D8506" s="2" t="s">
        <v>8596</v>
      </c>
      <c r="E8506" s="3" t="s">
        <v>4958</v>
      </c>
      <c r="F8506" s="61">
        <v>0</v>
      </c>
      <c r="G8506" s="61">
        <v>0</v>
      </c>
      <c r="J8506" s="89"/>
      <c r="K8506" s="89"/>
    </row>
    <row r="8507" spans="1:11" ht="22.5" x14ac:dyDescent="0.2">
      <c r="A8507" s="1" t="str">
        <f t="shared" si="135"/>
        <v>SINAPI 102956</v>
      </c>
      <c r="B8507" s="3" t="s">
        <v>6064</v>
      </c>
      <c r="C8507" s="3">
        <v>102956</v>
      </c>
      <c r="D8507" s="2" t="s">
        <v>8597</v>
      </c>
      <c r="E8507" s="3" t="s">
        <v>4958</v>
      </c>
      <c r="F8507" s="61">
        <v>0</v>
      </c>
      <c r="G8507" s="61">
        <v>0</v>
      </c>
      <c r="J8507" s="89"/>
      <c r="K8507" s="89"/>
    </row>
    <row r="8508" spans="1:11" ht="22.5" x14ac:dyDescent="0.2">
      <c r="A8508" s="1" t="str">
        <f t="shared" si="135"/>
        <v>SINAPI 102957</v>
      </c>
      <c r="B8508" s="3" t="s">
        <v>6064</v>
      </c>
      <c r="C8508" s="3">
        <v>102957</v>
      </c>
      <c r="D8508" s="2" t="s">
        <v>8598</v>
      </c>
      <c r="E8508" s="3" t="s">
        <v>4958</v>
      </c>
      <c r="F8508" s="61">
        <v>40.200000000000003</v>
      </c>
      <c r="G8508" s="61">
        <v>40.200000000000003</v>
      </c>
      <c r="J8508" s="89">
        <v>0</v>
      </c>
      <c r="K8508" s="89">
        <v>0</v>
      </c>
    </row>
    <row r="8509" spans="1:11" ht="33.75" x14ac:dyDescent="0.2">
      <c r="A8509" s="1" t="str">
        <f t="shared" si="135"/>
        <v>SINAPI 88859</v>
      </c>
      <c r="B8509" s="3" t="s">
        <v>6064</v>
      </c>
      <c r="C8509" s="3">
        <v>88859</v>
      </c>
      <c r="D8509" s="2" t="s">
        <v>8599</v>
      </c>
      <c r="E8509" s="3" t="s">
        <v>4958</v>
      </c>
      <c r="F8509" s="61">
        <v>22.45</v>
      </c>
      <c r="G8509" s="61">
        <v>22.45</v>
      </c>
      <c r="J8509" s="89">
        <v>0</v>
      </c>
      <c r="K8509" s="89">
        <v>0</v>
      </c>
    </row>
    <row r="8510" spans="1:11" ht="33.75" x14ac:dyDescent="0.2">
      <c r="A8510" s="1" t="str">
        <f t="shared" si="135"/>
        <v>SINAPI 88860</v>
      </c>
      <c r="B8510" s="3" t="s">
        <v>6064</v>
      </c>
      <c r="C8510" s="3">
        <v>88860</v>
      </c>
      <c r="D8510" s="2" t="s">
        <v>8600</v>
      </c>
      <c r="E8510" s="3" t="s">
        <v>4958</v>
      </c>
      <c r="F8510" s="61">
        <v>5.93</v>
      </c>
      <c r="G8510" s="61">
        <v>5.93</v>
      </c>
      <c r="J8510" s="89">
        <v>0</v>
      </c>
      <c r="K8510" s="89">
        <v>0</v>
      </c>
    </row>
    <row r="8511" spans="1:11" ht="33.75" x14ac:dyDescent="0.2">
      <c r="A8511" s="1" t="str">
        <f t="shared" si="135"/>
        <v>SINAPI 5667</v>
      </c>
      <c r="B8511" s="3" t="s">
        <v>6064</v>
      </c>
      <c r="C8511" s="3">
        <v>5667</v>
      </c>
      <c r="D8511" s="2" t="s">
        <v>8601</v>
      </c>
      <c r="E8511" s="3" t="s">
        <v>4958</v>
      </c>
      <c r="F8511" s="61">
        <v>28.07</v>
      </c>
      <c r="G8511" s="61">
        <v>28.07</v>
      </c>
      <c r="J8511" s="89">
        <v>0</v>
      </c>
      <c r="K8511" s="89">
        <v>0</v>
      </c>
    </row>
    <row r="8512" spans="1:11" ht="33.75" x14ac:dyDescent="0.2">
      <c r="A8512" s="1" t="str">
        <f t="shared" si="135"/>
        <v>SINAPI 5668</v>
      </c>
      <c r="B8512" s="3" t="s">
        <v>6064</v>
      </c>
      <c r="C8512" s="3">
        <v>5668</v>
      </c>
      <c r="D8512" s="2" t="s">
        <v>8602</v>
      </c>
      <c r="E8512" s="3" t="s">
        <v>4958</v>
      </c>
      <c r="F8512" s="61">
        <v>46.87</v>
      </c>
      <c r="G8512" s="61">
        <v>46.87</v>
      </c>
      <c r="J8512" s="89">
        <v>0</v>
      </c>
      <c r="K8512" s="89">
        <v>0</v>
      </c>
    </row>
    <row r="8513" spans="1:11" ht="33.75" x14ac:dyDescent="0.2">
      <c r="A8513" s="1" t="str">
        <f t="shared" si="135"/>
        <v>SINAPI 89011</v>
      </c>
      <c r="B8513" s="3" t="s">
        <v>6064</v>
      </c>
      <c r="C8513" s="3">
        <v>89011</v>
      </c>
      <c r="D8513" s="2" t="s">
        <v>8603</v>
      </c>
      <c r="E8513" s="3" t="s">
        <v>4958</v>
      </c>
      <c r="F8513" s="61">
        <v>24.36</v>
      </c>
      <c r="G8513" s="61">
        <v>24.36</v>
      </c>
      <c r="J8513" s="89">
        <v>0</v>
      </c>
      <c r="K8513" s="89">
        <v>0</v>
      </c>
    </row>
    <row r="8514" spans="1:11" ht="33.75" x14ac:dyDescent="0.2">
      <c r="A8514" s="1" t="str">
        <f t="shared" si="135"/>
        <v>SINAPI 89012</v>
      </c>
      <c r="B8514" s="3" t="s">
        <v>6064</v>
      </c>
      <c r="C8514" s="3">
        <v>89012</v>
      </c>
      <c r="D8514" s="2" t="s">
        <v>8604</v>
      </c>
      <c r="E8514" s="3" t="s">
        <v>4958</v>
      </c>
      <c r="F8514" s="61">
        <v>6.43</v>
      </c>
      <c r="G8514" s="61">
        <v>6.43</v>
      </c>
      <c r="J8514" s="89">
        <v>0</v>
      </c>
      <c r="K8514" s="89">
        <v>0</v>
      </c>
    </row>
    <row r="8515" spans="1:11" ht="33.75" x14ac:dyDescent="0.2">
      <c r="A8515" s="1" t="str">
        <f t="shared" si="135"/>
        <v>SINAPI 5735</v>
      </c>
      <c r="B8515" s="3" t="s">
        <v>6064</v>
      </c>
      <c r="C8515" s="3">
        <v>5735</v>
      </c>
      <c r="D8515" s="2" t="s">
        <v>8605</v>
      </c>
      <c r="E8515" s="3" t="s">
        <v>4958</v>
      </c>
      <c r="F8515" s="61">
        <v>30.45</v>
      </c>
      <c r="G8515" s="61">
        <v>30.45</v>
      </c>
      <c r="J8515" s="89">
        <v>0</v>
      </c>
      <c r="K8515" s="89">
        <v>0</v>
      </c>
    </row>
    <row r="8516" spans="1:11" ht="33.75" x14ac:dyDescent="0.2">
      <c r="A8516" s="1" t="str">
        <f t="shared" si="135"/>
        <v>SINAPI 5736</v>
      </c>
      <c r="B8516" s="3" t="s">
        <v>6064</v>
      </c>
      <c r="C8516" s="3">
        <v>5736</v>
      </c>
      <c r="D8516" s="2" t="s">
        <v>8606</v>
      </c>
      <c r="E8516" s="3" t="s">
        <v>4958</v>
      </c>
      <c r="F8516" s="61">
        <v>42.71</v>
      </c>
      <c r="G8516" s="61">
        <v>42.71</v>
      </c>
      <c r="J8516" s="89">
        <v>0</v>
      </c>
      <c r="K8516" s="89">
        <v>0</v>
      </c>
    </row>
    <row r="8517" spans="1:11" ht="33.75" x14ac:dyDescent="0.2">
      <c r="A8517" s="1" t="str">
        <f t="shared" si="135"/>
        <v>SINAPI 88857</v>
      </c>
      <c r="B8517" s="3" t="s">
        <v>6064</v>
      </c>
      <c r="C8517" s="3">
        <v>88857</v>
      </c>
      <c r="D8517" s="2" t="s">
        <v>8607</v>
      </c>
      <c r="E8517" s="3" t="s">
        <v>4958</v>
      </c>
      <c r="F8517" s="61">
        <v>25.25</v>
      </c>
      <c r="G8517" s="61">
        <v>25.25</v>
      </c>
      <c r="J8517" s="89">
        <v>0</v>
      </c>
      <c r="K8517" s="89">
        <v>0</v>
      </c>
    </row>
    <row r="8518" spans="1:11" ht="33.75" x14ac:dyDescent="0.2">
      <c r="A8518" s="1" t="str">
        <f t="shared" si="135"/>
        <v>SINAPI 88858</v>
      </c>
      <c r="B8518" s="3" t="s">
        <v>6064</v>
      </c>
      <c r="C8518" s="3">
        <v>88858</v>
      </c>
      <c r="D8518" s="2" t="s">
        <v>8608</v>
      </c>
      <c r="E8518" s="3" t="s">
        <v>4958</v>
      </c>
      <c r="F8518" s="61">
        <v>6.67</v>
      </c>
      <c r="G8518" s="61">
        <v>6.67</v>
      </c>
      <c r="J8518" s="89">
        <v>0</v>
      </c>
      <c r="K8518" s="89">
        <v>0</v>
      </c>
    </row>
    <row r="8519" spans="1:11" ht="33.75" x14ac:dyDescent="0.2">
      <c r="A8519" s="1" t="str">
        <f t="shared" si="135"/>
        <v>SINAPI 5664</v>
      </c>
      <c r="B8519" s="3" t="s">
        <v>6064</v>
      </c>
      <c r="C8519" s="3">
        <v>5664</v>
      </c>
      <c r="D8519" s="2" t="s">
        <v>8609</v>
      </c>
      <c r="E8519" s="3" t="s">
        <v>4958</v>
      </c>
      <c r="F8519" s="61">
        <v>31.56</v>
      </c>
      <c r="G8519" s="61">
        <v>31.56</v>
      </c>
      <c r="J8519" s="89">
        <v>0</v>
      </c>
      <c r="K8519" s="89">
        <v>0</v>
      </c>
    </row>
    <row r="8520" spans="1:11" ht="33.75" x14ac:dyDescent="0.2">
      <c r="A8520" s="1" t="str">
        <f t="shared" si="135"/>
        <v>SINAPI 53786</v>
      </c>
      <c r="B8520" s="3" t="s">
        <v>6064</v>
      </c>
      <c r="C8520" s="3">
        <v>53786</v>
      </c>
      <c r="D8520" s="2" t="s">
        <v>8610</v>
      </c>
      <c r="E8520" s="3" t="s">
        <v>4958</v>
      </c>
      <c r="F8520" s="61">
        <v>52.2</v>
      </c>
      <c r="G8520" s="61">
        <v>52.2</v>
      </c>
      <c r="J8520" s="89">
        <v>0</v>
      </c>
      <c r="K8520" s="89">
        <v>0</v>
      </c>
    </row>
    <row r="8521" spans="1:11" ht="22.5" x14ac:dyDescent="0.2">
      <c r="A8521" s="1" t="str">
        <f t="shared" si="135"/>
        <v>SINAPI 7038</v>
      </c>
      <c r="B8521" s="3" t="s">
        <v>6064</v>
      </c>
      <c r="C8521" s="3">
        <v>7038</v>
      </c>
      <c r="D8521" s="2" t="s">
        <v>8611</v>
      </c>
      <c r="E8521" s="3" t="s">
        <v>4958</v>
      </c>
      <c r="F8521" s="61">
        <v>50.1</v>
      </c>
      <c r="G8521" s="61">
        <v>50.1</v>
      </c>
      <c r="J8521" s="89">
        <v>1</v>
      </c>
      <c r="K8521" s="89">
        <v>1</v>
      </c>
    </row>
    <row r="8522" spans="1:11" ht="22.5" x14ac:dyDescent="0.2">
      <c r="A8522" s="1" t="str">
        <f t="shared" si="135"/>
        <v>SINAPI 7039</v>
      </c>
      <c r="B8522" s="3" t="s">
        <v>6064</v>
      </c>
      <c r="C8522" s="3">
        <v>7039</v>
      </c>
      <c r="D8522" s="2" t="s">
        <v>8612</v>
      </c>
      <c r="E8522" s="3" t="s">
        <v>4958</v>
      </c>
      <c r="F8522" s="61">
        <v>13.44</v>
      </c>
      <c r="G8522" s="61">
        <v>13.44</v>
      </c>
      <c r="J8522" s="89">
        <v>1</v>
      </c>
      <c r="K8522" s="89">
        <v>1</v>
      </c>
    </row>
    <row r="8523" spans="1:11" ht="22.5" x14ac:dyDescent="0.2">
      <c r="A8523" s="1" t="str">
        <f t="shared" si="135"/>
        <v>SINAPI 7040</v>
      </c>
      <c r="B8523" s="3" t="s">
        <v>6064</v>
      </c>
      <c r="C8523" s="3">
        <v>7040</v>
      </c>
      <c r="D8523" s="2" t="s">
        <v>8613</v>
      </c>
      <c r="E8523" s="3" t="s">
        <v>4958</v>
      </c>
      <c r="F8523" s="61">
        <v>62.69</v>
      </c>
      <c r="G8523" s="61">
        <v>62.69</v>
      </c>
      <c r="J8523" s="89">
        <v>1</v>
      </c>
      <c r="K8523" s="89">
        <v>1</v>
      </c>
    </row>
    <row r="8524" spans="1:11" ht="22.5" x14ac:dyDescent="0.2">
      <c r="A8524" s="1" t="str">
        <f t="shared" si="135"/>
        <v>SINAPI 55263</v>
      </c>
      <c r="B8524" s="3" t="s">
        <v>6064</v>
      </c>
      <c r="C8524" s="3">
        <v>55263</v>
      </c>
      <c r="D8524" s="2" t="s">
        <v>8614</v>
      </c>
      <c r="E8524" s="3" t="s">
        <v>4958</v>
      </c>
      <c r="F8524" s="61">
        <v>65.91</v>
      </c>
      <c r="G8524" s="61">
        <v>65.91</v>
      </c>
      <c r="J8524" s="89">
        <v>0</v>
      </c>
      <c r="K8524" s="89">
        <v>0</v>
      </c>
    </row>
    <row r="8525" spans="1:11" ht="22.5" x14ac:dyDescent="0.2">
      <c r="A8525" s="1" t="str">
        <f t="shared" si="135"/>
        <v>SINAPI 96460</v>
      </c>
      <c r="B8525" s="3" t="s">
        <v>6064</v>
      </c>
      <c r="C8525" s="3">
        <v>96460</v>
      </c>
      <c r="D8525" s="2" t="s">
        <v>8615</v>
      </c>
      <c r="E8525" s="3" t="s">
        <v>4958</v>
      </c>
      <c r="F8525" s="61">
        <v>53.18</v>
      </c>
      <c r="G8525" s="61">
        <v>53.18</v>
      </c>
      <c r="J8525" s="89">
        <v>1</v>
      </c>
      <c r="K8525" s="89">
        <v>1</v>
      </c>
    </row>
    <row r="8526" spans="1:11" ht="22.5" x14ac:dyDescent="0.2">
      <c r="A8526" s="1" t="str">
        <f t="shared" si="135"/>
        <v>SINAPI 96459</v>
      </c>
      <c r="B8526" s="3" t="s">
        <v>6064</v>
      </c>
      <c r="C8526" s="3">
        <v>96459</v>
      </c>
      <c r="D8526" s="2" t="s">
        <v>8616</v>
      </c>
      <c r="E8526" s="3" t="s">
        <v>4958</v>
      </c>
      <c r="F8526" s="61">
        <v>14.26</v>
      </c>
      <c r="G8526" s="61">
        <v>14.26</v>
      </c>
      <c r="J8526" s="89">
        <v>1</v>
      </c>
      <c r="K8526" s="89">
        <v>1</v>
      </c>
    </row>
    <row r="8527" spans="1:11" ht="22.5" x14ac:dyDescent="0.2">
      <c r="A8527" s="1" t="str">
        <f t="shared" si="135"/>
        <v>SINAPI 96458</v>
      </c>
      <c r="B8527" s="3" t="s">
        <v>6064</v>
      </c>
      <c r="C8527" s="3">
        <v>96458</v>
      </c>
      <c r="D8527" s="2" t="s">
        <v>8617</v>
      </c>
      <c r="E8527" s="3" t="s">
        <v>4958</v>
      </c>
      <c r="F8527" s="61">
        <v>66.55</v>
      </c>
      <c r="G8527" s="61">
        <v>66.55</v>
      </c>
      <c r="J8527" s="89">
        <v>1</v>
      </c>
      <c r="K8527" s="89">
        <v>1</v>
      </c>
    </row>
    <row r="8528" spans="1:11" ht="22.5" x14ac:dyDescent="0.2">
      <c r="A8528" s="1" t="str">
        <f t="shared" si="135"/>
        <v>SINAPI 96457</v>
      </c>
      <c r="B8528" s="3" t="s">
        <v>6064</v>
      </c>
      <c r="C8528" s="3">
        <v>96457</v>
      </c>
      <c r="D8528" s="2" t="s">
        <v>8618</v>
      </c>
      <c r="E8528" s="3" t="s">
        <v>4958</v>
      </c>
      <c r="F8528" s="61">
        <v>65.3</v>
      </c>
      <c r="G8528" s="61">
        <v>65.3</v>
      </c>
      <c r="J8528" s="89">
        <v>0</v>
      </c>
      <c r="K8528" s="89">
        <v>0</v>
      </c>
    </row>
    <row r="8529" spans="1:11" ht="22.5" x14ac:dyDescent="0.2">
      <c r="A8529" s="1" t="str">
        <f t="shared" si="135"/>
        <v>SINAPI 7051</v>
      </c>
      <c r="B8529" s="3" t="s">
        <v>6064</v>
      </c>
      <c r="C8529" s="3">
        <v>7051</v>
      </c>
      <c r="D8529" s="2" t="s">
        <v>8619</v>
      </c>
      <c r="E8529" s="3" t="s">
        <v>4958</v>
      </c>
      <c r="F8529" s="61">
        <v>44.43</v>
      </c>
      <c r="G8529" s="61">
        <v>44.43</v>
      </c>
      <c r="J8529" s="89">
        <v>1</v>
      </c>
      <c r="K8529" s="89">
        <v>1</v>
      </c>
    </row>
    <row r="8530" spans="1:11" ht="22.5" x14ac:dyDescent="0.2">
      <c r="A8530" s="1" t="str">
        <f t="shared" si="135"/>
        <v>SINAPI 7052</v>
      </c>
      <c r="B8530" s="3" t="s">
        <v>6064</v>
      </c>
      <c r="C8530" s="3">
        <v>7052</v>
      </c>
      <c r="D8530" s="2" t="s">
        <v>8620</v>
      </c>
      <c r="E8530" s="3" t="s">
        <v>4958</v>
      </c>
      <c r="F8530" s="61">
        <v>12</v>
      </c>
      <c r="G8530" s="61">
        <v>12</v>
      </c>
      <c r="J8530" s="89">
        <v>1</v>
      </c>
      <c r="K8530" s="89">
        <v>1</v>
      </c>
    </row>
    <row r="8531" spans="1:11" ht="22.5" x14ac:dyDescent="0.2">
      <c r="A8531" s="1" t="str">
        <f t="shared" si="135"/>
        <v>SINAPI 7053</v>
      </c>
      <c r="B8531" s="3" t="s">
        <v>6064</v>
      </c>
      <c r="C8531" s="3">
        <v>7053</v>
      </c>
      <c r="D8531" s="2" t="s">
        <v>8621</v>
      </c>
      <c r="E8531" s="3" t="s">
        <v>4958</v>
      </c>
      <c r="F8531" s="61">
        <v>55.61</v>
      </c>
      <c r="G8531" s="61">
        <v>55.61</v>
      </c>
      <c r="J8531" s="89">
        <v>1</v>
      </c>
      <c r="K8531" s="89">
        <v>1</v>
      </c>
    </row>
    <row r="8532" spans="1:11" ht="22.5" x14ac:dyDescent="0.2">
      <c r="A8532" s="1" t="str">
        <f t="shared" si="135"/>
        <v>SINAPI 7054</v>
      </c>
      <c r="B8532" s="3" t="s">
        <v>6064</v>
      </c>
      <c r="C8532" s="3">
        <v>7054</v>
      </c>
      <c r="D8532" s="2" t="s">
        <v>8622</v>
      </c>
      <c r="E8532" s="3" t="s">
        <v>4958</v>
      </c>
      <c r="F8532" s="61">
        <v>91.31</v>
      </c>
      <c r="G8532" s="61">
        <v>91.31</v>
      </c>
      <c r="J8532" s="89">
        <v>0</v>
      </c>
      <c r="K8532" s="89">
        <v>0</v>
      </c>
    </row>
    <row r="8533" spans="1:11" ht="22.5" x14ac:dyDescent="0.2">
      <c r="A8533" s="1" t="str">
        <f t="shared" si="135"/>
        <v>SINAPI 95627</v>
      </c>
      <c r="B8533" s="3" t="s">
        <v>6064</v>
      </c>
      <c r="C8533" s="3">
        <v>95627</v>
      </c>
      <c r="D8533" s="2" t="s">
        <v>8623</v>
      </c>
      <c r="E8533" s="3" t="s">
        <v>4958</v>
      </c>
      <c r="F8533" s="61">
        <v>47.95</v>
      </c>
      <c r="G8533" s="61">
        <v>47.95</v>
      </c>
      <c r="J8533" s="89">
        <v>1</v>
      </c>
      <c r="K8533" s="89">
        <v>1</v>
      </c>
    </row>
    <row r="8534" spans="1:11" ht="22.5" x14ac:dyDescent="0.2">
      <c r="A8534" s="1" t="str">
        <f t="shared" si="135"/>
        <v>SINAPI 95628</v>
      </c>
      <c r="B8534" s="3" t="s">
        <v>6064</v>
      </c>
      <c r="C8534" s="3">
        <v>95628</v>
      </c>
      <c r="D8534" s="2" t="s">
        <v>8624</v>
      </c>
      <c r="E8534" s="3" t="s">
        <v>4958</v>
      </c>
      <c r="F8534" s="61">
        <v>12.86</v>
      </c>
      <c r="G8534" s="61">
        <v>12.86</v>
      </c>
      <c r="J8534" s="89">
        <v>1</v>
      </c>
      <c r="K8534" s="89">
        <v>1</v>
      </c>
    </row>
    <row r="8535" spans="1:11" ht="22.5" x14ac:dyDescent="0.2">
      <c r="A8535" s="1" t="str">
        <f t="shared" ref="A8535:A8598" si="136">CONCATENATE($B8535," ",$C8535)</f>
        <v>SINAPI 95629</v>
      </c>
      <c r="B8535" s="3" t="s">
        <v>6064</v>
      </c>
      <c r="C8535" s="3">
        <v>95629</v>
      </c>
      <c r="D8535" s="2" t="s">
        <v>8625</v>
      </c>
      <c r="E8535" s="3" t="s">
        <v>4958</v>
      </c>
      <c r="F8535" s="61">
        <v>60.01</v>
      </c>
      <c r="G8535" s="61">
        <v>60.01</v>
      </c>
      <c r="J8535" s="89">
        <v>1</v>
      </c>
      <c r="K8535" s="89">
        <v>1</v>
      </c>
    </row>
    <row r="8536" spans="1:11" ht="22.5" x14ac:dyDescent="0.2">
      <c r="A8536" s="1" t="str">
        <f t="shared" si="136"/>
        <v>SINAPI 95630</v>
      </c>
      <c r="B8536" s="3" t="s">
        <v>6064</v>
      </c>
      <c r="C8536" s="3">
        <v>95630</v>
      </c>
      <c r="D8536" s="2" t="s">
        <v>8626</v>
      </c>
      <c r="E8536" s="3" t="s">
        <v>4958</v>
      </c>
      <c r="F8536" s="61">
        <v>91.31</v>
      </c>
      <c r="G8536" s="61">
        <v>91.31</v>
      </c>
      <c r="J8536" s="89">
        <v>0</v>
      </c>
      <c r="K8536" s="89">
        <v>0</v>
      </c>
    </row>
    <row r="8537" spans="1:11" ht="22.5" x14ac:dyDescent="0.2">
      <c r="A8537" s="1" t="str">
        <f t="shared" si="136"/>
        <v>SINAPI 89210</v>
      </c>
      <c r="B8537" s="3" t="s">
        <v>6064</v>
      </c>
      <c r="C8537" s="3">
        <v>89210</v>
      </c>
      <c r="D8537" s="2" t="s">
        <v>8627</v>
      </c>
      <c r="E8537" s="3" t="s">
        <v>4958</v>
      </c>
      <c r="F8537" s="61">
        <v>32.049999999999997</v>
      </c>
      <c r="G8537" s="61">
        <v>32.049999999999997</v>
      </c>
      <c r="J8537" s="89">
        <v>1</v>
      </c>
      <c r="K8537" s="89">
        <v>1</v>
      </c>
    </row>
    <row r="8538" spans="1:11" ht="22.5" x14ac:dyDescent="0.2">
      <c r="A8538" s="1" t="str">
        <f t="shared" si="136"/>
        <v>SINAPI 89211</v>
      </c>
      <c r="B8538" s="3" t="s">
        <v>6064</v>
      </c>
      <c r="C8538" s="3">
        <v>89211</v>
      </c>
      <c r="D8538" s="2" t="s">
        <v>8628</v>
      </c>
      <c r="E8538" s="3" t="s">
        <v>4958</v>
      </c>
      <c r="F8538" s="61">
        <v>8.6</v>
      </c>
      <c r="G8538" s="61">
        <v>8.6</v>
      </c>
      <c r="J8538" s="89">
        <v>1</v>
      </c>
      <c r="K8538" s="89">
        <v>1</v>
      </c>
    </row>
    <row r="8539" spans="1:11" ht="22.5" x14ac:dyDescent="0.2">
      <c r="A8539" s="1" t="str">
        <f t="shared" si="136"/>
        <v>SINAPI 5674</v>
      </c>
      <c r="B8539" s="3" t="s">
        <v>6064</v>
      </c>
      <c r="C8539" s="3">
        <v>5674</v>
      </c>
      <c r="D8539" s="2" t="s">
        <v>8629</v>
      </c>
      <c r="E8539" s="3" t="s">
        <v>4958</v>
      </c>
      <c r="F8539" s="61">
        <v>40.11</v>
      </c>
      <c r="G8539" s="61">
        <v>40.11</v>
      </c>
      <c r="J8539" s="89">
        <v>1</v>
      </c>
      <c r="K8539" s="89">
        <v>1</v>
      </c>
    </row>
    <row r="8540" spans="1:11" ht="22.5" x14ac:dyDescent="0.2">
      <c r="A8540" s="1" t="str">
        <f t="shared" si="136"/>
        <v>SINAPI 53788</v>
      </c>
      <c r="B8540" s="3" t="s">
        <v>6064</v>
      </c>
      <c r="C8540" s="3">
        <v>53788</v>
      </c>
      <c r="D8540" s="2" t="s">
        <v>8630</v>
      </c>
      <c r="E8540" s="3" t="s">
        <v>4958</v>
      </c>
      <c r="F8540" s="61">
        <v>58.44</v>
      </c>
      <c r="G8540" s="61">
        <v>58.44</v>
      </c>
      <c r="J8540" s="89">
        <v>0</v>
      </c>
      <c r="K8540" s="89">
        <v>0</v>
      </c>
    </row>
    <row r="8541" spans="1:11" ht="22.5" x14ac:dyDescent="0.2">
      <c r="A8541" s="1" t="str">
        <f t="shared" si="136"/>
        <v>SINAPI 73309</v>
      </c>
      <c r="B8541" s="3" t="s">
        <v>6064</v>
      </c>
      <c r="C8541" s="3">
        <v>73309</v>
      </c>
      <c r="D8541" s="2" t="s">
        <v>8631</v>
      </c>
      <c r="E8541" s="3" t="s">
        <v>4958</v>
      </c>
      <c r="F8541" s="61">
        <v>33.33</v>
      </c>
      <c r="G8541" s="61">
        <v>33.33</v>
      </c>
      <c r="J8541" s="89">
        <v>1</v>
      </c>
      <c r="K8541" s="89">
        <v>1</v>
      </c>
    </row>
    <row r="8542" spans="1:11" ht="22.5" x14ac:dyDescent="0.2">
      <c r="A8542" s="1" t="str">
        <f t="shared" si="136"/>
        <v>SINAPI 73313</v>
      </c>
      <c r="B8542" s="3" t="s">
        <v>6064</v>
      </c>
      <c r="C8542" s="3">
        <v>73313</v>
      </c>
      <c r="D8542" s="2" t="s">
        <v>8632</v>
      </c>
      <c r="E8542" s="3" t="s">
        <v>4958</v>
      </c>
      <c r="F8542" s="61">
        <v>9</v>
      </c>
      <c r="G8542" s="61">
        <v>9</v>
      </c>
      <c r="J8542" s="89">
        <v>1</v>
      </c>
      <c r="K8542" s="89">
        <v>1</v>
      </c>
    </row>
    <row r="8543" spans="1:11" ht="22.5" x14ac:dyDescent="0.2">
      <c r="A8543" s="1" t="str">
        <f t="shared" si="136"/>
        <v>SINAPI 5089</v>
      </c>
      <c r="B8543" s="3" t="s">
        <v>6064</v>
      </c>
      <c r="C8543" s="3">
        <v>5089</v>
      </c>
      <c r="D8543" s="2" t="s">
        <v>8633</v>
      </c>
      <c r="E8543" s="3" t="s">
        <v>4958</v>
      </c>
      <c r="F8543" s="61">
        <v>41.71</v>
      </c>
      <c r="G8543" s="61">
        <v>41.71</v>
      </c>
      <c r="J8543" s="89">
        <v>1</v>
      </c>
      <c r="K8543" s="89">
        <v>1</v>
      </c>
    </row>
    <row r="8544" spans="1:11" ht="22.5" x14ac:dyDescent="0.2">
      <c r="A8544" s="1" t="str">
        <f t="shared" si="136"/>
        <v>SINAPI 73315</v>
      </c>
      <c r="B8544" s="3" t="s">
        <v>6064</v>
      </c>
      <c r="C8544" s="3">
        <v>73315</v>
      </c>
      <c r="D8544" s="2" t="s">
        <v>8634</v>
      </c>
      <c r="E8544" s="3" t="s">
        <v>4958</v>
      </c>
      <c r="F8544" s="61">
        <v>58.44</v>
      </c>
      <c r="G8544" s="61">
        <v>58.44</v>
      </c>
      <c r="J8544" s="89">
        <v>0</v>
      </c>
      <c r="K8544" s="89">
        <v>0</v>
      </c>
    </row>
    <row r="8545" spans="1:11" ht="22.5" x14ac:dyDescent="0.2">
      <c r="A8545" s="1" t="str">
        <f t="shared" si="136"/>
        <v>SINAPI 5738</v>
      </c>
      <c r="B8545" s="3" t="s">
        <v>6064</v>
      </c>
      <c r="C8545" s="3">
        <v>5738</v>
      </c>
      <c r="D8545" s="2" t="s">
        <v>8635</v>
      </c>
      <c r="E8545" s="3" t="s">
        <v>4958</v>
      </c>
      <c r="F8545" s="61">
        <v>43.8</v>
      </c>
      <c r="G8545" s="61">
        <v>43.8</v>
      </c>
      <c r="J8545" s="89">
        <v>1</v>
      </c>
      <c r="K8545" s="89">
        <v>1</v>
      </c>
    </row>
    <row r="8546" spans="1:11" ht="22.5" x14ac:dyDescent="0.2">
      <c r="A8546" s="1" t="str">
        <f t="shared" si="136"/>
        <v>SINAPI 93239</v>
      </c>
      <c r="B8546" s="3" t="s">
        <v>6064</v>
      </c>
      <c r="C8546" s="3">
        <v>93239</v>
      </c>
      <c r="D8546" s="2" t="s">
        <v>8636</v>
      </c>
      <c r="E8546" s="3" t="s">
        <v>4958</v>
      </c>
      <c r="F8546" s="61">
        <v>11.75</v>
      </c>
      <c r="G8546" s="61">
        <v>11.75</v>
      </c>
      <c r="J8546" s="89">
        <v>1</v>
      </c>
      <c r="K8546" s="89">
        <v>1</v>
      </c>
    </row>
    <row r="8547" spans="1:11" ht="22.5" x14ac:dyDescent="0.2">
      <c r="A8547" s="1" t="str">
        <f t="shared" si="136"/>
        <v>SINAPI 5739</v>
      </c>
      <c r="B8547" s="3" t="s">
        <v>6064</v>
      </c>
      <c r="C8547" s="3">
        <v>5739</v>
      </c>
      <c r="D8547" s="2" t="s">
        <v>8637</v>
      </c>
      <c r="E8547" s="3" t="s">
        <v>4958</v>
      </c>
      <c r="F8547" s="61">
        <v>54.81</v>
      </c>
      <c r="G8547" s="61">
        <v>54.81</v>
      </c>
      <c r="J8547" s="89">
        <v>1</v>
      </c>
      <c r="K8547" s="89">
        <v>1</v>
      </c>
    </row>
    <row r="8548" spans="1:11" ht="22.5" x14ac:dyDescent="0.2">
      <c r="A8548" s="1" t="str">
        <f t="shared" si="136"/>
        <v>SINAPI 93240</v>
      </c>
      <c r="B8548" s="3" t="s">
        <v>6064</v>
      </c>
      <c r="C8548" s="3">
        <v>93240</v>
      </c>
      <c r="D8548" s="2" t="s">
        <v>8638</v>
      </c>
      <c r="E8548" s="3" t="s">
        <v>4958</v>
      </c>
      <c r="F8548" s="61">
        <v>12.24</v>
      </c>
      <c r="G8548" s="61">
        <v>12.24</v>
      </c>
      <c r="J8548" s="89">
        <v>0</v>
      </c>
      <c r="K8548" s="89">
        <v>0</v>
      </c>
    </row>
    <row r="8549" spans="1:11" ht="22.5" x14ac:dyDescent="0.2">
      <c r="A8549" s="1" t="str">
        <f t="shared" si="136"/>
        <v>SINAPI 53818</v>
      </c>
      <c r="B8549" s="3" t="s">
        <v>6064</v>
      </c>
      <c r="C8549" s="3">
        <v>53818</v>
      </c>
      <c r="D8549" s="2" t="s">
        <v>8639</v>
      </c>
      <c r="E8549" s="3" t="s">
        <v>4958</v>
      </c>
      <c r="F8549" s="61">
        <v>9.67</v>
      </c>
      <c r="G8549" s="61">
        <v>9.67</v>
      </c>
      <c r="J8549" s="89">
        <v>1</v>
      </c>
      <c r="K8549" s="89">
        <v>1</v>
      </c>
    </row>
    <row r="8550" spans="1:11" ht="22.5" x14ac:dyDescent="0.2">
      <c r="A8550" s="1" t="str">
        <f t="shared" si="136"/>
        <v>SINAPI 93238</v>
      </c>
      <c r="B8550" s="3" t="s">
        <v>6064</v>
      </c>
      <c r="C8550" s="3">
        <v>93238</v>
      </c>
      <c r="D8550" s="2" t="s">
        <v>8640</v>
      </c>
      <c r="E8550" s="3" t="s">
        <v>4958</v>
      </c>
      <c r="F8550" s="61">
        <v>2.59</v>
      </c>
      <c r="G8550" s="61">
        <v>2.59</v>
      </c>
      <c r="J8550" s="89">
        <v>1</v>
      </c>
      <c r="K8550" s="89">
        <v>1</v>
      </c>
    </row>
    <row r="8551" spans="1:11" ht="22.5" x14ac:dyDescent="0.2">
      <c r="A8551" s="1" t="str">
        <f t="shared" si="136"/>
        <v>SINAPI 5727</v>
      </c>
      <c r="B8551" s="3" t="s">
        <v>6064</v>
      </c>
      <c r="C8551" s="3">
        <v>5727</v>
      </c>
      <c r="D8551" s="2" t="s">
        <v>8641</v>
      </c>
      <c r="E8551" s="3" t="s">
        <v>4958</v>
      </c>
      <c r="F8551" s="61">
        <v>12.1</v>
      </c>
      <c r="G8551" s="61">
        <v>12.1</v>
      </c>
      <c r="J8551" s="89">
        <v>1</v>
      </c>
      <c r="K8551" s="89">
        <v>1</v>
      </c>
    </row>
    <row r="8552" spans="1:11" ht="22.5" x14ac:dyDescent="0.2">
      <c r="A8552" s="1" t="str">
        <f t="shared" si="136"/>
        <v>SINAPI 89280</v>
      </c>
      <c r="B8552" s="3" t="s">
        <v>6064</v>
      </c>
      <c r="C8552" s="3">
        <v>89280</v>
      </c>
      <c r="D8552" s="2" t="s">
        <v>8642</v>
      </c>
      <c r="E8552" s="3" t="s">
        <v>4958</v>
      </c>
      <c r="F8552" s="61">
        <v>39.36</v>
      </c>
      <c r="G8552" s="61">
        <v>39.36</v>
      </c>
      <c r="J8552" s="89">
        <v>1</v>
      </c>
      <c r="K8552" s="89">
        <v>1</v>
      </c>
    </row>
    <row r="8553" spans="1:11" ht="22.5" x14ac:dyDescent="0.2">
      <c r="A8553" s="1" t="str">
        <f t="shared" si="136"/>
        <v>SINAPI 89281</v>
      </c>
      <c r="B8553" s="3" t="s">
        <v>6064</v>
      </c>
      <c r="C8553" s="3">
        <v>89281</v>
      </c>
      <c r="D8553" s="2" t="s">
        <v>8643</v>
      </c>
      <c r="E8553" s="3" t="s">
        <v>4958</v>
      </c>
      <c r="F8553" s="61">
        <v>10.56</v>
      </c>
      <c r="G8553" s="61">
        <v>10.56</v>
      </c>
      <c r="J8553" s="89">
        <v>1</v>
      </c>
      <c r="K8553" s="89">
        <v>1</v>
      </c>
    </row>
    <row r="8554" spans="1:11" ht="22.5" x14ac:dyDescent="0.2">
      <c r="A8554" s="1" t="str">
        <f t="shared" si="136"/>
        <v>SINAPI 5729</v>
      </c>
      <c r="B8554" s="3" t="s">
        <v>6064</v>
      </c>
      <c r="C8554" s="3">
        <v>5729</v>
      </c>
      <c r="D8554" s="2" t="s">
        <v>8644</v>
      </c>
      <c r="E8554" s="3" t="s">
        <v>4958</v>
      </c>
      <c r="F8554" s="61">
        <v>49.26</v>
      </c>
      <c r="G8554" s="61">
        <v>49.26</v>
      </c>
      <c r="J8554" s="89">
        <v>1</v>
      </c>
      <c r="K8554" s="89">
        <v>1</v>
      </c>
    </row>
    <row r="8555" spans="1:11" ht="22.5" x14ac:dyDescent="0.2">
      <c r="A8555" s="1" t="str">
        <f t="shared" si="136"/>
        <v>SINAPI 5730</v>
      </c>
      <c r="B8555" s="3" t="s">
        <v>6064</v>
      </c>
      <c r="C8555" s="3">
        <v>5730</v>
      </c>
      <c r="D8555" s="2" t="s">
        <v>8645</v>
      </c>
      <c r="E8555" s="3" t="s">
        <v>4958</v>
      </c>
      <c r="F8555" s="61">
        <v>41.79</v>
      </c>
      <c r="G8555" s="61">
        <v>41.79</v>
      </c>
      <c r="J8555" s="89">
        <v>0</v>
      </c>
      <c r="K8555" s="89">
        <v>0</v>
      </c>
    </row>
    <row r="8556" spans="1:11" ht="22.5" x14ac:dyDescent="0.2">
      <c r="A8556" s="1" t="str">
        <f t="shared" si="136"/>
        <v>SINAPI 95266</v>
      </c>
      <c r="B8556" s="3" t="s">
        <v>6064</v>
      </c>
      <c r="C8556" s="3">
        <v>95266</v>
      </c>
      <c r="D8556" s="2" t="s">
        <v>8646</v>
      </c>
      <c r="E8556" s="3" t="s">
        <v>4958</v>
      </c>
      <c r="F8556" s="61">
        <v>0.56000000000000005</v>
      </c>
      <c r="G8556" s="61">
        <v>0.56000000000000005</v>
      </c>
      <c r="J8556" s="89">
        <v>1</v>
      </c>
      <c r="K8556" s="89">
        <v>1</v>
      </c>
    </row>
    <row r="8557" spans="1:11" ht="22.5" x14ac:dyDescent="0.2">
      <c r="A8557" s="1" t="str">
        <f t="shared" si="136"/>
        <v>SINAPI 95267</v>
      </c>
      <c r="B8557" s="3" t="s">
        <v>6064</v>
      </c>
      <c r="C8557" s="3">
        <v>95267</v>
      </c>
      <c r="D8557" s="2" t="s">
        <v>8647</v>
      </c>
      <c r="E8557" s="3" t="s">
        <v>4958</v>
      </c>
      <c r="F8557" s="61">
        <v>0.11</v>
      </c>
      <c r="G8557" s="61">
        <v>0.11</v>
      </c>
      <c r="J8557" s="89">
        <v>1</v>
      </c>
      <c r="K8557" s="89">
        <v>1</v>
      </c>
    </row>
    <row r="8558" spans="1:11" ht="22.5" x14ac:dyDescent="0.2">
      <c r="A8558" s="1" t="str">
        <f t="shared" si="136"/>
        <v>SINAPI 95268</v>
      </c>
      <c r="B8558" s="3" t="s">
        <v>6064</v>
      </c>
      <c r="C8558" s="3">
        <v>95268</v>
      </c>
      <c r="D8558" s="2" t="s">
        <v>8648</v>
      </c>
      <c r="E8558" s="3" t="s">
        <v>4958</v>
      </c>
      <c r="F8558" s="61">
        <v>0.55000000000000004</v>
      </c>
      <c r="G8558" s="61">
        <v>0.55000000000000004</v>
      </c>
      <c r="J8558" s="89">
        <v>1</v>
      </c>
      <c r="K8558" s="89">
        <v>1</v>
      </c>
    </row>
    <row r="8559" spans="1:11" ht="22.5" x14ac:dyDescent="0.2">
      <c r="A8559" s="1" t="str">
        <f t="shared" si="136"/>
        <v>SINAPI 95269</v>
      </c>
      <c r="B8559" s="3" t="s">
        <v>6064</v>
      </c>
      <c r="C8559" s="3">
        <v>95269</v>
      </c>
      <c r="D8559" s="2" t="s">
        <v>8649</v>
      </c>
      <c r="E8559" s="3" t="s">
        <v>4958</v>
      </c>
      <c r="F8559" s="61">
        <v>8.8800000000000008</v>
      </c>
      <c r="G8559" s="61">
        <v>8.8800000000000008</v>
      </c>
      <c r="J8559" s="89">
        <v>0</v>
      </c>
      <c r="K8559" s="89">
        <v>0</v>
      </c>
    </row>
    <row r="8560" spans="1:11" ht="22.5" x14ac:dyDescent="0.2">
      <c r="A8560" s="1" t="str">
        <f t="shared" si="136"/>
        <v>SINAPI 91688</v>
      </c>
      <c r="B8560" s="3" t="s">
        <v>6064</v>
      </c>
      <c r="C8560" s="3">
        <v>91688</v>
      </c>
      <c r="D8560" s="2" t="s">
        <v>8650</v>
      </c>
      <c r="E8560" s="3" t="s">
        <v>4958</v>
      </c>
      <c r="F8560" s="61">
        <v>0.11</v>
      </c>
      <c r="G8560" s="61">
        <v>0.11</v>
      </c>
      <c r="J8560" s="89">
        <v>0</v>
      </c>
      <c r="K8560" s="89">
        <v>0</v>
      </c>
    </row>
    <row r="8561" spans="1:11" ht="22.5" x14ac:dyDescent="0.2">
      <c r="A8561" s="1" t="str">
        <f t="shared" si="136"/>
        <v>SINAPI 91689</v>
      </c>
      <c r="B8561" s="3" t="s">
        <v>6064</v>
      </c>
      <c r="C8561" s="3">
        <v>91689</v>
      </c>
      <c r="D8561" s="2" t="s">
        <v>8651</v>
      </c>
      <c r="E8561" s="3" t="s">
        <v>4958</v>
      </c>
      <c r="F8561" s="61">
        <v>0.02</v>
      </c>
      <c r="G8561" s="61">
        <v>0.02</v>
      </c>
      <c r="J8561" s="89">
        <v>0</v>
      </c>
      <c r="K8561" s="89">
        <v>0</v>
      </c>
    </row>
    <row r="8562" spans="1:11" ht="22.5" x14ac:dyDescent="0.2">
      <c r="A8562" s="1" t="str">
        <f t="shared" si="136"/>
        <v>SINAPI 91690</v>
      </c>
      <c r="B8562" s="3" t="s">
        <v>6064</v>
      </c>
      <c r="C8562" s="3">
        <v>91690</v>
      </c>
      <c r="D8562" s="2" t="s">
        <v>8652</v>
      </c>
      <c r="E8562" s="3" t="s">
        <v>4958</v>
      </c>
      <c r="F8562" s="61">
        <v>7.0000000000000007E-2</v>
      </c>
      <c r="G8562" s="61">
        <v>7.0000000000000007E-2</v>
      </c>
      <c r="J8562" s="89">
        <v>0</v>
      </c>
      <c r="K8562" s="89">
        <v>0</v>
      </c>
    </row>
    <row r="8563" spans="1:11" ht="22.5" x14ac:dyDescent="0.2">
      <c r="A8563" s="1" t="str">
        <f t="shared" si="136"/>
        <v>SINAPI 91691</v>
      </c>
      <c r="B8563" s="3" t="s">
        <v>6064</v>
      </c>
      <c r="C8563" s="3">
        <v>91691</v>
      </c>
      <c r="D8563" s="2" t="s">
        <v>8653</v>
      </c>
      <c r="E8563" s="3" t="s">
        <v>4958</v>
      </c>
      <c r="F8563" s="61">
        <v>1.25</v>
      </c>
      <c r="G8563" s="61">
        <v>1.25</v>
      </c>
      <c r="J8563" s="89">
        <v>0</v>
      </c>
      <c r="K8563" s="89">
        <v>0</v>
      </c>
    </row>
    <row r="8564" spans="1:11" ht="22.5" x14ac:dyDescent="0.2">
      <c r="A8564" s="1" t="str">
        <f t="shared" si="136"/>
        <v>SINAPI 102924</v>
      </c>
      <c r="B8564" s="3" t="s">
        <v>6064</v>
      </c>
      <c r="C8564" s="3">
        <v>102924</v>
      </c>
      <c r="D8564" s="2" t="s">
        <v>8654</v>
      </c>
      <c r="E8564" s="3" t="s">
        <v>4958</v>
      </c>
      <c r="F8564" s="61">
        <v>0</v>
      </c>
      <c r="G8564" s="61">
        <v>0</v>
      </c>
      <c r="J8564" s="89"/>
      <c r="K8564" s="89"/>
    </row>
    <row r="8565" spans="1:11" ht="22.5" x14ac:dyDescent="0.2">
      <c r="A8565" s="1" t="str">
        <f t="shared" si="136"/>
        <v>SINAPI 102925</v>
      </c>
      <c r="B8565" s="3" t="s">
        <v>6064</v>
      </c>
      <c r="C8565" s="3">
        <v>102925</v>
      </c>
      <c r="D8565" s="2" t="s">
        <v>8655</v>
      </c>
      <c r="E8565" s="3" t="s">
        <v>4958</v>
      </c>
      <c r="F8565" s="61">
        <v>0</v>
      </c>
      <c r="G8565" s="61">
        <v>0</v>
      </c>
      <c r="J8565" s="89"/>
      <c r="K8565" s="89"/>
    </row>
    <row r="8566" spans="1:11" ht="22.5" x14ac:dyDescent="0.2">
      <c r="A8566" s="1" t="str">
        <f t="shared" si="136"/>
        <v>SINAPI 102926</v>
      </c>
      <c r="B8566" s="3" t="s">
        <v>6064</v>
      </c>
      <c r="C8566" s="3">
        <v>102926</v>
      </c>
      <c r="D8566" s="2" t="s">
        <v>8656</v>
      </c>
      <c r="E8566" s="3" t="s">
        <v>4958</v>
      </c>
      <c r="F8566" s="61">
        <v>0</v>
      </c>
      <c r="G8566" s="61">
        <v>0</v>
      </c>
      <c r="J8566" s="89"/>
      <c r="K8566" s="89"/>
    </row>
    <row r="8567" spans="1:11" ht="22.5" x14ac:dyDescent="0.2">
      <c r="A8567" s="1" t="str">
        <f t="shared" si="136"/>
        <v>SINAPI 102927</v>
      </c>
      <c r="B8567" s="3" t="s">
        <v>6064</v>
      </c>
      <c r="C8567" s="3">
        <v>102927</v>
      </c>
      <c r="D8567" s="2" t="s">
        <v>8657</v>
      </c>
      <c r="E8567" s="3" t="s">
        <v>4958</v>
      </c>
      <c r="F8567" s="61">
        <v>0.86</v>
      </c>
      <c r="G8567" s="61">
        <v>0.86</v>
      </c>
      <c r="J8567" s="89">
        <v>0</v>
      </c>
      <c r="K8567" s="89">
        <v>0</v>
      </c>
    </row>
    <row r="8568" spans="1:11" x14ac:dyDescent="0.2">
      <c r="A8568" s="1" t="str">
        <f t="shared" si="136"/>
        <v>SINAPI 95136</v>
      </c>
      <c r="B8568" s="3" t="s">
        <v>6064</v>
      </c>
      <c r="C8568" s="3">
        <v>95136</v>
      </c>
      <c r="D8568" s="2" t="s">
        <v>8658</v>
      </c>
      <c r="E8568" s="3" t="s">
        <v>4958</v>
      </c>
      <c r="F8568" s="61">
        <v>0.03</v>
      </c>
      <c r="G8568" s="61">
        <v>0.03</v>
      </c>
      <c r="J8568" s="89">
        <v>0</v>
      </c>
      <c r="K8568" s="89">
        <v>0</v>
      </c>
    </row>
    <row r="8569" spans="1:11" x14ac:dyDescent="0.2">
      <c r="A8569" s="1" t="str">
        <f t="shared" si="136"/>
        <v>SINAPI 95137</v>
      </c>
      <c r="B8569" s="3" t="s">
        <v>6064</v>
      </c>
      <c r="C8569" s="3">
        <v>95137</v>
      </c>
      <c r="D8569" s="2" t="s">
        <v>8659</v>
      </c>
      <c r="E8569" s="3" t="s">
        <v>4958</v>
      </c>
      <c r="F8569" s="61">
        <v>0.01</v>
      </c>
      <c r="G8569" s="61">
        <v>0.01</v>
      </c>
      <c r="J8569" s="89">
        <v>0</v>
      </c>
      <c r="K8569" s="89">
        <v>0</v>
      </c>
    </row>
    <row r="8570" spans="1:11" x14ac:dyDescent="0.2">
      <c r="A8570" s="1" t="str">
        <f t="shared" si="136"/>
        <v>SINAPI 95138</v>
      </c>
      <c r="B8570" s="3" t="s">
        <v>6064</v>
      </c>
      <c r="C8570" s="3">
        <v>95138</v>
      </c>
      <c r="D8570" s="2" t="s">
        <v>8660</v>
      </c>
      <c r="E8570" s="3" t="s">
        <v>4958</v>
      </c>
      <c r="F8570" s="61">
        <v>0.02</v>
      </c>
      <c r="G8570" s="61">
        <v>0.02</v>
      </c>
      <c r="J8570" s="89">
        <v>0</v>
      </c>
      <c r="K8570" s="89">
        <v>0</v>
      </c>
    </row>
    <row r="8571" spans="1:11" x14ac:dyDescent="0.2">
      <c r="A8571" s="1" t="str">
        <f t="shared" si="136"/>
        <v>SINAPI 89023</v>
      </c>
      <c r="B8571" s="3" t="s">
        <v>6064</v>
      </c>
      <c r="C8571" s="3">
        <v>89023</v>
      </c>
      <c r="D8571" s="2" t="s">
        <v>8661</v>
      </c>
      <c r="E8571" s="3" t="s">
        <v>4958</v>
      </c>
      <c r="F8571" s="61">
        <v>3.82</v>
      </c>
      <c r="G8571" s="61">
        <v>3.82</v>
      </c>
      <c r="J8571" s="89">
        <v>1</v>
      </c>
      <c r="K8571" s="89">
        <v>1</v>
      </c>
    </row>
    <row r="8572" spans="1:11" x14ac:dyDescent="0.2">
      <c r="A8572" s="1" t="str">
        <f t="shared" si="136"/>
        <v>SINAPI 89024</v>
      </c>
      <c r="B8572" s="3" t="s">
        <v>6064</v>
      </c>
      <c r="C8572" s="3">
        <v>89024</v>
      </c>
      <c r="D8572" s="2" t="s">
        <v>8662</v>
      </c>
      <c r="E8572" s="3" t="s">
        <v>4958</v>
      </c>
      <c r="F8572" s="61">
        <v>1.32</v>
      </c>
      <c r="G8572" s="61">
        <v>1.32</v>
      </c>
      <c r="J8572" s="89">
        <v>1</v>
      </c>
      <c r="K8572" s="89">
        <v>1</v>
      </c>
    </row>
    <row r="8573" spans="1:11" x14ac:dyDescent="0.2">
      <c r="A8573" s="1" t="str">
        <f t="shared" si="136"/>
        <v>SINAPI 89025</v>
      </c>
      <c r="B8573" s="3" t="s">
        <v>6064</v>
      </c>
      <c r="C8573" s="3">
        <v>89025</v>
      </c>
      <c r="D8573" s="2" t="s">
        <v>8663</v>
      </c>
      <c r="E8573" s="3" t="s">
        <v>4958</v>
      </c>
      <c r="F8573" s="61">
        <v>4.78</v>
      </c>
      <c r="G8573" s="61">
        <v>4.78</v>
      </c>
      <c r="J8573" s="89">
        <v>1</v>
      </c>
      <c r="K8573" s="89">
        <v>1</v>
      </c>
    </row>
    <row r="8574" spans="1:11" x14ac:dyDescent="0.2">
      <c r="A8574" s="1" t="str">
        <f t="shared" si="136"/>
        <v>SINAPI 89026</v>
      </c>
      <c r="B8574" s="3" t="s">
        <v>6064</v>
      </c>
      <c r="C8574" s="3">
        <v>89026</v>
      </c>
      <c r="D8574" s="2" t="s">
        <v>8664</v>
      </c>
      <c r="E8574" s="3" t="s">
        <v>4958</v>
      </c>
      <c r="F8574" s="61">
        <v>174.87</v>
      </c>
      <c r="G8574" s="61">
        <v>174.87</v>
      </c>
      <c r="J8574" s="89">
        <v>0</v>
      </c>
      <c r="K8574" s="89">
        <v>0</v>
      </c>
    </row>
    <row r="8575" spans="1:11" x14ac:dyDescent="0.2">
      <c r="A8575" s="1" t="str">
        <f t="shared" si="136"/>
        <v>SINAPI 7032</v>
      </c>
      <c r="B8575" s="3" t="s">
        <v>6064</v>
      </c>
      <c r="C8575" s="3">
        <v>7032</v>
      </c>
      <c r="D8575" s="2" t="s">
        <v>8665</v>
      </c>
      <c r="E8575" s="3" t="s">
        <v>4958</v>
      </c>
      <c r="F8575" s="61">
        <v>4.7</v>
      </c>
      <c r="G8575" s="61">
        <v>4.7</v>
      </c>
      <c r="J8575" s="89">
        <v>1</v>
      </c>
      <c r="K8575" s="89">
        <v>1</v>
      </c>
    </row>
    <row r="8576" spans="1:11" x14ac:dyDescent="0.2">
      <c r="A8576" s="1" t="str">
        <f t="shared" si="136"/>
        <v>SINAPI 7033</v>
      </c>
      <c r="B8576" s="3" t="s">
        <v>6064</v>
      </c>
      <c r="C8576" s="3">
        <v>7033</v>
      </c>
      <c r="D8576" s="2" t="s">
        <v>8666</v>
      </c>
      <c r="E8576" s="3" t="s">
        <v>4958</v>
      </c>
      <c r="F8576" s="61">
        <v>1.63</v>
      </c>
      <c r="G8576" s="61">
        <v>1.63</v>
      </c>
      <c r="J8576" s="89">
        <v>1</v>
      </c>
      <c r="K8576" s="89">
        <v>1</v>
      </c>
    </row>
    <row r="8577" spans="1:11" x14ac:dyDescent="0.2">
      <c r="A8577" s="1" t="str">
        <f t="shared" si="136"/>
        <v>SINAPI 7034</v>
      </c>
      <c r="B8577" s="3" t="s">
        <v>6064</v>
      </c>
      <c r="C8577" s="3">
        <v>7034</v>
      </c>
      <c r="D8577" s="2" t="s">
        <v>8667</v>
      </c>
      <c r="E8577" s="3" t="s">
        <v>4958</v>
      </c>
      <c r="F8577" s="61">
        <v>5.88</v>
      </c>
      <c r="G8577" s="61">
        <v>5.88</v>
      </c>
      <c r="J8577" s="89">
        <v>1</v>
      </c>
      <c r="K8577" s="89">
        <v>1</v>
      </c>
    </row>
    <row r="8578" spans="1:11" ht="22.5" x14ac:dyDescent="0.2">
      <c r="A8578" s="1" t="str">
        <f t="shared" si="136"/>
        <v>SINAPI 7035</v>
      </c>
      <c r="B8578" s="3" t="s">
        <v>6064</v>
      </c>
      <c r="C8578" s="3">
        <v>7035</v>
      </c>
      <c r="D8578" s="2" t="s">
        <v>8668</v>
      </c>
      <c r="E8578" s="3" t="s">
        <v>4958</v>
      </c>
      <c r="F8578" s="61">
        <v>262.31</v>
      </c>
      <c r="G8578" s="61">
        <v>262.31</v>
      </c>
      <c r="J8578" s="89">
        <v>0</v>
      </c>
      <c r="K8578" s="89">
        <v>0</v>
      </c>
    </row>
    <row r="8579" spans="1:11" ht="22.5" x14ac:dyDescent="0.2">
      <c r="A8579" s="1" t="str">
        <f t="shared" si="136"/>
        <v>SINAPI 102942</v>
      </c>
      <c r="B8579" s="3" t="s">
        <v>6064</v>
      </c>
      <c r="C8579" s="3">
        <v>102942</v>
      </c>
      <c r="D8579" s="2" t="s">
        <v>8669</v>
      </c>
      <c r="E8579" s="3" t="s">
        <v>4958</v>
      </c>
      <c r="F8579" s="61">
        <v>0</v>
      </c>
      <c r="G8579" s="61">
        <v>0</v>
      </c>
      <c r="J8579" s="89"/>
      <c r="K8579" s="89"/>
    </row>
    <row r="8580" spans="1:11" ht="22.5" x14ac:dyDescent="0.2">
      <c r="A8580" s="1" t="str">
        <f t="shared" si="136"/>
        <v>SINAPI 102943</v>
      </c>
      <c r="B8580" s="3" t="s">
        <v>6064</v>
      </c>
      <c r="C8580" s="3">
        <v>102943</v>
      </c>
      <c r="D8580" s="2" t="s">
        <v>8670</v>
      </c>
      <c r="E8580" s="3" t="s">
        <v>4958</v>
      </c>
      <c r="F8580" s="61">
        <v>0</v>
      </c>
      <c r="G8580" s="61">
        <v>0</v>
      </c>
      <c r="J8580" s="89"/>
      <c r="K8580" s="89"/>
    </row>
    <row r="8581" spans="1:11" ht="22.5" x14ac:dyDescent="0.2">
      <c r="A8581" s="1" t="str">
        <f t="shared" si="136"/>
        <v>SINAPI 102944</v>
      </c>
      <c r="B8581" s="3" t="s">
        <v>6064</v>
      </c>
      <c r="C8581" s="3">
        <v>102944</v>
      </c>
      <c r="D8581" s="2" t="s">
        <v>8671</v>
      </c>
      <c r="E8581" s="3" t="s">
        <v>4958</v>
      </c>
      <c r="F8581" s="61">
        <v>0</v>
      </c>
      <c r="G8581" s="61">
        <v>0</v>
      </c>
      <c r="J8581" s="89"/>
      <c r="K8581" s="89"/>
    </row>
    <row r="8582" spans="1:11" ht="22.5" x14ac:dyDescent="0.2">
      <c r="A8582" s="1" t="str">
        <f t="shared" si="136"/>
        <v>SINAPI 102945</v>
      </c>
      <c r="B8582" s="3" t="s">
        <v>6064</v>
      </c>
      <c r="C8582" s="3">
        <v>102945</v>
      </c>
      <c r="D8582" s="2" t="s">
        <v>8672</v>
      </c>
      <c r="E8582" s="3" t="s">
        <v>4958</v>
      </c>
      <c r="F8582" s="61">
        <v>0.01</v>
      </c>
      <c r="G8582" s="61">
        <v>0.01</v>
      </c>
      <c r="J8582" s="89">
        <v>0</v>
      </c>
      <c r="K8582" s="89">
        <v>0</v>
      </c>
    </row>
    <row r="8583" spans="1:11" ht="22.5" x14ac:dyDescent="0.2">
      <c r="A8583" s="1" t="str">
        <f t="shared" si="136"/>
        <v>SINAPI 104087</v>
      </c>
      <c r="B8583" s="3" t="s">
        <v>6064</v>
      </c>
      <c r="C8583" s="3">
        <v>104087</v>
      </c>
      <c r="D8583" s="2" t="s">
        <v>8673</v>
      </c>
      <c r="E8583" s="3" t="s">
        <v>4958</v>
      </c>
      <c r="F8583" s="61">
        <v>7.0000000000000007E-2</v>
      </c>
      <c r="G8583" s="61">
        <v>7.0000000000000007E-2</v>
      </c>
      <c r="J8583" s="89">
        <v>0</v>
      </c>
      <c r="K8583" s="89">
        <v>0</v>
      </c>
    </row>
    <row r="8584" spans="1:11" ht="22.5" x14ac:dyDescent="0.2">
      <c r="A8584" s="1" t="str">
        <f t="shared" si="136"/>
        <v>SINAPI 104088</v>
      </c>
      <c r="B8584" s="3" t="s">
        <v>6064</v>
      </c>
      <c r="C8584" s="3">
        <v>104088</v>
      </c>
      <c r="D8584" s="2" t="s">
        <v>8674</v>
      </c>
      <c r="E8584" s="3" t="s">
        <v>4958</v>
      </c>
      <c r="F8584" s="61">
        <v>0.01</v>
      </c>
      <c r="G8584" s="61">
        <v>0.01</v>
      </c>
      <c r="J8584" s="89">
        <v>0</v>
      </c>
      <c r="K8584" s="89">
        <v>0</v>
      </c>
    </row>
    <row r="8585" spans="1:11" ht="22.5" x14ac:dyDescent="0.2">
      <c r="A8585" s="1" t="str">
        <f t="shared" si="136"/>
        <v>SINAPI 104089</v>
      </c>
      <c r="B8585" s="3" t="s">
        <v>6064</v>
      </c>
      <c r="C8585" s="3">
        <v>104089</v>
      </c>
      <c r="D8585" s="2" t="s">
        <v>8675</v>
      </c>
      <c r="E8585" s="3" t="s">
        <v>4958</v>
      </c>
      <c r="F8585" s="61">
        <v>0.09</v>
      </c>
      <c r="G8585" s="61">
        <v>0.09</v>
      </c>
      <c r="J8585" s="89">
        <v>0</v>
      </c>
      <c r="K8585" s="89">
        <v>0</v>
      </c>
    </row>
    <row r="8586" spans="1:11" ht="22.5" x14ac:dyDescent="0.2">
      <c r="A8586" s="1" t="str">
        <f t="shared" si="136"/>
        <v>SINAPI 104090</v>
      </c>
      <c r="B8586" s="3" t="s">
        <v>6064</v>
      </c>
      <c r="C8586" s="3">
        <v>104090</v>
      </c>
      <c r="D8586" s="2" t="s">
        <v>8676</v>
      </c>
      <c r="E8586" s="3" t="s">
        <v>4958</v>
      </c>
      <c r="F8586" s="61">
        <v>0.62</v>
      </c>
      <c r="G8586" s="61">
        <v>0.62</v>
      </c>
      <c r="J8586" s="89">
        <v>0</v>
      </c>
      <c r="K8586" s="89">
        <v>0</v>
      </c>
    </row>
    <row r="8587" spans="1:11" ht="22.5" x14ac:dyDescent="0.2">
      <c r="A8587" s="1" t="str">
        <f t="shared" si="136"/>
        <v>SINAPI 104093</v>
      </c>
      <c r="B8587" s="3" t="s">
        <v>6064</v>
      </c>
      <c r="C8587" s="3">
        <v>104093</v>
      </c>
      <c r="D8587" s="2" t="s">
        <v>8677</v>
      </c>
      <c r="E8587" s="3" t="s">
        <v>4958</v>
      </c>
      <c r="F8587" s="61">
        <v>0.1</v>
      </c>
      <c r="G8587" s="61">
        <v>0.1</v>
      </c>
      <c r="J8587" s="89">
        <v>0</v>
      </c>
      <c r="K8587" s="89">
        <v>0</v>
      </c>
    </row>
    <row r="8588" spans="1:11" ht="22.5" x14ac:dyDescent="0.2">
      <c r="A8588" s="1" t="str">
        <f t="shared" si="136"/>
        <v>SINAPI 104094</v>
      </c>
      <c r="B8588" s="3" t="s">
        <v>6064</v>
      </c>
      <c r="C8588" s="3">
        <v>104094</v>
      </c>
      <c r="D8588" s="2" t="s">
        <v>8678</v>
      </c>
      <c r="E8588" s="3" t="s">
        <v>4958</v>
      </c>
      <c r="F8588" s="61">
        <v>0.02</v>
      </c>
      <c r="G8588" s="61">
        <v>0.02</v>
      </c>
      <c r="J8588" s="89">
        <v>0</v>
      </c>
      <c r="K8588" s="89">
        <v>0</v>
      </c>
    </row>
    <row r="8589" spans="1:11" ht="22.5" x14ac:dyDescent="0.2">
      <c r="A8589" s="1" t="str">
        <f t="shared" si="136"/>
        <v>SINAPI 104095</v>
      </c>
      <c r="B8589" s="3" t="s">
        <v>6064</v>
      </c>
      <c r="C8589" s="3">
        <v>104095</v>
      </c>
      <c r="D8589" s="2" t="s">
        <v>8679</v>
      </c>
      <c r="E8589" s="3" t="s">
        <v>4958</v>
      </c>
      <c r="F8589" s="61">
        <v>0.12</v>
      </c>
      <c r="G8589" s="61">
        <v>0.12</v>
      </c>
      <c r="J8589" s="89">
        <v>0</v>
      </c>
      <c r="K8589" s="89">
        <v>0</v>
      </c>
    </row>
    <row r="8590" spans="1:11" ht="22.5" x14ac:dyDescent="0.2">
      <c r="A8590" s="1" t="str">
        <f t="shared" si="136"/>
        <v>SINAPI 104096</v>
      </c>
      <c r="B8590" s="3" t="s">
        <v>6064</v>
      </c>
      <c r="C8590" s="3">
        <v>104096</v>
      </c>
      <c r="D8590" s="2" t="s">
        <v>8680</v>
      </c>
      <c r="E8590" s="3" t="s">
        <v>4958</v>
      </c>
      <c r="F8590" s="61">
        <v>0.86</v>
      </c>
      <c r="G8590" s="61">
        <v>0.86</v>
      </c>
      <c r="J8590" s="89">
        <v>0</v>
      </c>
      <c r="K8590" s="89">
        <v>0</v>
      </c>
    </row>
    <row r="8591" spans="1:11" ht="22.5" x14ac:dyDescent="0.2">
      <c r="A8591" s="1" t="str">
        <f t="shared" si="136"/>
        <v>SINAPI 102900</v>
      </c>
      <c r="B8591" s="3" t="s">
        <v>6064</v>
      </c>
      <c r="C8591" s="3">
        <v>102900</v>
      </c>
      <c r="D8591" s="2" t="s">
        <v>8681</v>
      </c>
      <c r="E8591" s="3" t="s">
        <v>4958</v>
      </c>
      <c r="F8591" s="61">
        <v>0</v>
      </c>
      <c r="G8591" s="61">
        <v>0</v>
      </c>
      <c r="J8591" s="89"/>
      <c r="K8591" s="89"/>
    </row>
    <row r="8592" spans="1:11" ht="22.5" x14ac:dyDescent="0.2">
      <c r="A8592" s="1" t="str">
        <f t="shared" si="136"/>
        <v>SINAPI 102901</v>
      </c>
      <c r="B8592" s="3" t="s">
        <v>6064</v>
      </c>
      <c r="C8592" s="3">
        <v>102901</v>
      </c>
      <c r="D8592" s="2" t="s">
        <v>8682</v>
      </c>
      <c r="E8592" s="3" t="s">
        <v>4958</v>
      </c>
      <c r="F8592" s="61">
        <v>0</v>
      </c>
      <c r="G8592" s="61">
        <v>0</v>
      </c>
      <c r="J8592" s="89"/>
      <c r="K8592" s="89"/>
    </row>
    <row r="8593" spans="1:11" ht="22.5" x14ac:dyDescent="0.2">
      <c r="A8593" s="1" t="str">
        <f t="shared" si="136"/>
        <v>SINAPI 102902</v>
      </c>
      <c r="B8593" s="3" t="s">
        <v>6064</v>
      </c>
      <c r="C8593" s="3">
        <v>102902</v>
      </c>
      <c r="D8593" s="2" t="s">
        <v>8683</v>
      </c>
      <c r="E8593" s="3" t="s">
        <v>4958</v>
      </c>
      <c r="F8593" s="61">
        <v>0</v>
      </c>
      <c r="G8593" s="61">
        <v>0</v>
      </c>
      <c r="J8593" s="89"/>
      <c r="K8593" s="89"/>
    </row>
    <row r="8594" spans="1:11" ht="22.5" x14ac:dyDescent="0.2">
      <c r="A8594" s="1" t="str">
        <f t="shared" si="136"/>
        <v>SINAPI 102903</v>
      </c>
      <c r="B8594" s="3" t="s">
        <v>6064</v>
      </c>
      <c r="C8594" s="3">
        <v>102903</v>
      </c>
      <c r="D8594" s="2" t="s">
        <v>8684</v>
      </c>
      <c r="E8594" s="3" t="s">
        <v>4958</v>
      </c>
      <c r="F8594" s="61">
        <v>11.93</v>
      </c>
      <c r="G8594" s="61">
        <v>11.93</v>
      </c>
      <c r="J8594" s="89">
        <v>0</v>
      </c>
      <c r="K8594" s="89">
        <v>0</v>
      </c>
    </row>
    <row r="8595" spans="1:11" ht="22.5" x14ac:dyDescent="0.2">
      <c r="A8595" s="1" t="str">
        <f t="shared" si="136"/>
        <v>SINAPI 89029</v>
      </c>
      <c r="B8595" s="3" t="s">
        <v>6064</v>
      </c>
      <c r="C8595" s="3">
        <v>89029</v>
      </c>
      <c r="D8595" s="2" t="s">
        <v>8685</v>
      </c>
      <c r="E8595" s="3" t="s">
        <v>4958</v>
      </c>
      <c r="F8595" s="61">
        <v>32.14</v>
      </c>
      <c r="G8595" s="61">
        <v>32.14</v>
      </c>
      <c r="J8595" s="89">
        <v>0</v>
      </c>
      <c r="K8595" s="89">
        <v>0</v>
      </c>
    </row>
    <row r="8596" spans="1:11" x14ac:dyDescent="0.2">
      <c r="A8596" s="1" t="str">
        <f t="shared" si="136"/>
        <v>SINAPI 89030</v>
      </c>
      <c r="B8596" s="3" t="s">
        <v>6064</v>
      </c>
      <c r="C8596" s="3">
        <v>89030</v>
      </c>
      <c r="D8596" s="2" t="s">
        <v>8686</v>
      </c>
      <c r="E8596" s="3" t="s">
        <v>4958</v>
      </c>
      <c r="F8596" s="61">
        <v>14.16</v>
      </c>
      <c r="G8596" s="61">
        <v>14.16</v>
      </c>
      <c r="J8596" s="89">
        <v>0</v>
      </c>
      <c r="K8596" s="89">
        <v>0</v>
      </c>
    </row>
    <row r="8597" spans="1:11" ht="22.5" x14ac:dyDescent="0.2">
      <c r="A8597" s="1" t="str">
        <f t="shared" si="136"/>
        <v>SINAPI 5724</v>
      </c>
      <c r="B8597" s="3" t="s">
        <v>6064</v>
      </c>
      <c r="C8597" s="3">
        <v>5724</v>
      </c>
      <c r="D8597" s="2" t="s">
        <v>8687</v>
      </c>
      <c r="E8597" s="3" t="s">
        <v>4958</v>
      </c>
      <c r="F8597" s="61">
        <v>57.47</v>
      </c>
      <c r="G8597" s="61">
        <v>57.47</v>
      </c>
      <c r="J8597" s="89">
        <v>0</v>
      </c>
      <c r="K8597" s="89">
        <v>0</v>
      </c>
    </row>
    <row r="8598" spans="1:11" ht="22.5" x14ac:dyDescent="0.2">
      <c r="A8598" s="1" t="str">
        <f t="shared" si="136"/>
        <v>SINAPI 53817</v>
      </c>
      <c r="B8598" s="3" t="s">
        <v>6064</v>
      </c>
      <c r="C8598" s="3">
        <v>53817</v>
      </c>
      <c r="D8598" s="2" t="s">
        <v>8688</v>
      </c>
      <c r="E8598" s="3" t="s">
        <v>4958</v>
      </c>
      <c r="F8598" s="61">
        <v>63.89</v>
      </c>
      <c r="G8598" s="61">
        <v>63.89</v>
      </c>
      <c r="J8598" s="89">
        <v>0</v>
      </c>
      <c r="K8598" s="89">
        <v>0</v>
      </c>
    </row>
    <row r="8599" spans="1:11" ht="22.5" x14ac:dyDescent="0.2">
      <c r="A8599" s="1" t="str">
        <f t="shared" ref="A8599:A8662" si="137">CONCATENATE($B8599," ",$C8599)</f>
        <v>SINAPI 88839</v>
      </c>
      <c r="B8599" s="3" t="s">
        <v>6064</v>
      </c>
      <c r="C8599" s="3">
        <v>88839</v>
      </c>
      <c r="D8599" s="2" t="s">
        <v>8689</v>
      </c>
      <c r="E8599" s="3" t="s">
        <v>4958</v>
      </c>
      <c r="F8599" s="61">
        <v>33.64</v>
      </c>
      <c r="G8599" s="61">
        <v>33.64</v>
      </c>
      <c r="J8599" s="89">
        <v>0</v>
      </c>
      <c r="K8599" s="89">
        <v>0</v>
      </c>
    </row>
    <row r="8600" spans="1:11" x14ac:dyDescent="0.2">
      <c r="A8600" s="1" t="str">
        <f t="shared" si="137"/>
        <v>SINAPI 88840</v>
      </c>
      <c r="B8600" s="3" t="s">
        <v>6064</v>
      </c>
      <c r="C8600" s="3">
        <v>88840</v>
      </c>
      <c r="D8600" s="2" t="s">
        <v>8690</v>
      </c>
      <c r="E8600" s="3" t="s">
        <v>4958</v>
      </c>
      <c r="F8600" s="61">
        <v>14.82</v>
      </c>
      <c r="G8600" s="61">
        <v>14.82</v>
      </c>
      <c r="J8600" s="89">
        <v>0</v>
      </c>
      <c r="K8600" s="89">
        <v>0</v>
      </c>
    </row>
    <row r="8601" spans="1:11" ht="22.5" x14ac:dyDescent="0.2">
      <c r="A8601" s="1" t="str">
        <f t="shared" si="137"/>
        <v>SINAPI 88841</v>
      </c>
      <c r="B8601" s="3" t="s">
        <v>6064</v>
      </c>
      <c r="C8601" s="3">
        <v>88841</v>
      </c>
      <c r="D8601" s="2" t="s">
        <v>8691</v>
      </c>
      <c r="E8601" s="3" t="s">
        <v>4958</v>
      </c>
      <c r="F8601" s="61">
        <v>60.15</v>
      </c>
      <c r="G8601" s="61">
        <v>60.15</v>
      </c>
      <c r="J8601" s="89">
        <v>0</v>
      </c>
      <c r="K8601" s="89">
        <v>0</v>
      </c>
    </row>
    <row r="8602" spans="1:11" ht="22.5" x14ac:dyDescent="0.2">
      <c r="A8602" s="1" t="str">
        <f t="shared" si="137"/>
        <v>SINAPI 88842</v>
      </c>
      <c r="B8602" s="3" t="s">
        <v>6064</v>
      </c>
      <c r="C8602" s="3">
        <v>88842</v>
      </c>
      <c r="D8602" s="2" t="s">
        <v>8692</v>
      </c>
      <c r="E8602" s="3" t="s">
        <v>4958</v>
      </c>
      <c r="F8602" s="61">
        <v>79.92</v>
      </c>
      <c r="G8602" s="61">
        <v>79.92</v>
      </c>
      <c r="J8602" s="89">
        <v>0</v>
      </c>
      <c r="K8602" s="89">
        <v>0</v>
      </c>
    </row>
    <row r="8603" spans="1:11" ht="22.5" x14ac:dyDescent="0.2">
      <c r="A8603" s="1" t="str">
        <f t="shared" si="137"/>
        <v>SINAPI 89009</v>
      </c>
      <c r="B8603" s="3" t="s">
        <v>6064</v>
      </c>
      <c r="C8603" s="3">
        <v>89009</v>
      </c>
      <c r="D8603" s="2" t="s">
        <v>8693</v>
      </c>
      <c r="E8603" s="3" t="s">
        <v>4958</v>
      </c>
      <c r="F8603" s="61">
        <v>41.67</v>
      </c>
      <c r="G8603" s="61">
        <v>41.67</v>
      </c>
      <c r="J8603" s="89">
        <v>0</v>
      </c>
      <c r="K8603" s="89">
        <v>0</v>
      </c>
    </row>
    <row r="8604" spans="1:11" ht="22.5" x14ac:dyDescent="0.2">
      <c r="A8604" s="1" t="str">
        <f t="shared" si="137"/>
        <v>SINAPI 89010</v>
      </c>
      <c r="B8604" s="3" t="s">
        <v>6064</v>
      </c>
      <c r="C8604" s="3">
        <v>89010</v>
      </c>
      <c r="D8604" s="2" t="s">
        <v>8694</v>
      </c>
      <c r="E8604" s="3" t="s">
        <v>4958</v>
      </c>
      <c r="F8604" s="61">
        <v>18.350000000000001</v>
      </c>
      <c r="G8604" s="61">
        <v>18.350000000000001</v>
      </c>
      <c r="J8604" s="89">
        <v>0</v>
      </c>
      <c r="K8604" s="89">
        <v>0</v>
      </c>
    </row>
    <row r="8605" spans="1:11" ht="22.5" x14ac:dyDescent="0.2">
      <c r="A8605" s="1" t="str">
        <f t="shared" si="137"/>
        <v>SINAPI 53810</v>
      </c>
      <c r="B8605" s="3" t="s">
        <v>6064</v>
      </c>
      <c r="C8605" s="3">
        <v>53810</v>
      </c>
      <c r="D8605" s="2" t="s">
        <v>8695</v>
      </c>
      <c r="E8605" s="3" t="s">
        <v>4958</v>
      </c>
      <c r="F8605" s="61">
        <v>74.5</v>
      </c>
      <c r="G8605" s="61">
        <v>74.5</v>
      </c>
      <c r="J8605" s="89">
        <v>0</v>
      </c>
      <c r="K8605" s="89">
        <v>0</v>
      </c>
    </row>
    <row r="8606" spans="1:11" ht="22.5" x14ac:dyDescent="0.2">
      <c r="A8606" s="1" t="str">
        <f t="shared" si="137"/>
        <v>SINAPI 5721</v>
      </c>
      <c r="B8606" s="3" t="s">
        <v>6064</v>
      </c>
      <c r="C8606" s="3">
        <v>5721</v>
      </c>
      <c r="D8606" s="2" t="s">
        <v>8696</v>
      </c>
      <c r="E8606" s="3" t="s">
        <v>4958</v>
      </c>
      <c r="F8606" s="61">
        <v>95.9</v>
      </c>
      <c r="G8606" s="61">
        <v>95.9</v>
      </c>
      <c r="J8606" s="89">
        <v>0</v>
      </c>
      <c r="K8606" s="89">
        <v>0</v>
      </c>
    </row>
    <row r="8607" spans="1:11" x14ac:dyDescent="0.2">
      <c r="A8607" s="1" t="str">
        <f t="shared" si="137"/>
        <v>SINAPI 89017</v>
      </c>
      <c r="B8607" s="3" t="s">
        <v>6064</v>
      </c>
      <c r="C8607" s="3">
        <v>89017</v>
      </c>
      <c r="D8607" s="2" t="s">
        <v>8697</v>
      </c>
      <c r="E8607" s="3" t="s">
        <v>4958</v>
      </c>
      <c r="F8607" s="61">
        <v>41.41</v>
      </c>
      <c r="G8607" s="61">
        <v>41.41</v>
      </c>
      <c r="J8607" s="89">
        <v>0</v>
      </c>
      <c r="K8607" s="89">
        <v>0</v>
      </c>
    </row>
    <row r="8608" spans="1:11" x14ac:dyDescent="0.2">
      <c r="A8608" s="1" t="str">
        <f t="shared" si="137"/>
        <v>SINAPI 89018</v>
      </c>
      <c r="B8608" s="3" t="s">
        <v>6064</v>
      </c>
      <c r="C8608" s="3">
        <v>89018</v>
      </c>
      <c r="D8608" s="2" t="s">
        <v>8698</v>
      </c>
      <c r="E8608" s="3" t="s">
        <v>4958</v>
      </c>
      <c r="F8608" s="61">
        <v>18.239999999999998</v>
      </c>
      <c r="G8608" s="61">
        <v>18.239999999999998</v>
      </c>
      <c r="J8608" s="89">
        <v>0</v>
      </c>
      <c r="K8608" s="89">
        <v>0</v>
      </c>
    </row>
    <row r="8609" spans="1:11" x14ac:dyDescent="0.2">
      <c r="A8609" s="1" t="str">
        <f t="shared" si="137"/>
        <v>SINAPI 53806</v>
      </c>
      <c r="B8609" s="3" t="s">
        <v>6064</v>
      </c>
      <c r="C8609" s="3">
        <v>53806</v>
      </c>
      <c r="D8609" s="2" t="s">
        <v>8699</v>
      </c>
      <c r="E8609" s="3" t="s">
        <v>4958</v>
      </c>
      <c r="F8609" s="61">
        <v>74.040000000000006</v>
      </c>
      <c r="G8609" s="61">
        <v>74.040000000000006</v>
      </c>
      <c r="J8609" s="89">
        <v>0</v>
      </c>
      <c r="K8609" s="89">
        <v>0</v>
      </c>
    </row>
    <row r="8610" spans="1:11" ht="22.5" x14ac:dyDescent="0.2">
      <c r="A8610" s="1" t="str">
        <f t="shared" si="137"/>
        <v>SINAPI 5718</v>
      </c>
      <c r="B8610" s="3" t="s">
        <v>6064</v>
      </c>
      <c r="C8610" s="3">
        <v>5718</v>
      </c>
      <c r="D8610" s="2" t="s">
        <v>8700</v>
      </c>
      <c r="E8610" s="3" t="s">
        <v>4958</v>
      </c>
      <c r="F8610" s="61">
        <v>108.69</v>
      </c>
      <c r="G8610" s="61">
        <v>108.69</v>
      </c>
      <c r="J8610" s="89">
        <v>0</v>
      </c>
      <c r="K8610" s="89">
        <v>0</v>
      </c>
    </row>
    <row r="8611" spans="1:11" ht="22.5" x14ac:dyDescent="0.2">
      <c r="A8611" s="1" t="str">
        <f t="shared" si="137"/>
        <v>SINAPI 89013</v>
      </c>
      <c r="B8611" s="3" t="s">
        <v>6064</v>
      </c>
      <c r="C8611" s="3">
        <v>89013</v>
      </c>
      <c r="D8611" s="2" t="s">
        <v>8701</v>
      </c>
      <c r="E8611" s="3" t="s">
        <v>4958</v>
      </c>
      <c r="F8611" s="61">
        <v>136.5</v>
      </c>
      <c r="G8611" s="61">
        <v>136.5</v>
      </c>
      <c r="J8611" s="89">
        <v>0</v>
      </c>
      <c r="K8611" s="89">
        <v>0</v>
      </c>
    </row>
    <row r="8612" spans="1:11" x14ac:dyDescent="0.2">
      <c r="A8612" s="1" t="str">
        <f t="shared" si="137"/>
        <v>SINAPI 89014</v>
      </c>
      <c r="B8612" s="3" t="s">
        <v>6064</v>
      </c>
      <c r="C8612" s="3">
        <v>89014</v>
      </c>
      <c r="D8612" s="2" t="s">
        <v>8702</v>
      </c>
      <c r="E8612" s="3" t="s">
        <v>4958</v>
      </c>
      <c r="F8612" s="61">
        <v>60.13</v>
      </c>
      <c r="G8612" s="61">
        <v>60.13</v>
      </c>
      <c r="J8612" s="89">
        <v>0</v>
      </c>
      <c r="K8612" s="89">
        <v>0</v>
      </c>
    </row>
    <row r="8613" spans="1:11" ht="22.5" x14ac:dyDescent="0.2">
      <c r="A8613" s="1" t="str">
        <f t="shared" si="137"/>
        <v>SINAPI 53814</v>
      </c>
      <c r="B8613" s="3" t="s">
        <v>6064</v>
      </c>
      <c r="C8613" s="3">
        <v>53814</v>
      </c>
      <c r="D8613" s="2" t="s">
        <v>8703</v>
      </c>
      <c r="E8613" s="3" t="s">
        <v>4958</v>
      </c>
      <c r="F8613" s="61">
        <v>244.04</v>
      </c>
      <c r="G8613" s="61">
        <v>244.04</v>
      </c>
      <c r="J8613" s="89">
        <v>0</v>
      </c>
      <c r="K8613" s="89">
        <v>0</v>
      </c>
    </row>
    <row r="8614" spans="1:11" ht="22.5" x14ac:dyDescent="0.2">
      <c r="A8614" s="1" t="str">
        <f t="shared" si="137"/>
        <v>SINAPI 5722</v>
      </c>
      <c r="B8614" s="3" t="s">
        <v>6064</v>
      </c>
      <c r="C8614" s="3">
        <v>5722</v>
      </c>
      <c r="D8614" s="2" t="s">
        <v>8704</v>
      </c>
      <c r="E8614" s="3" t="s">
        <v>4958</v>
      </c>
      <c r="F8614" s="61">
        <v>221.78</v>
      </c>
      <c r="G8614" s="61">
        <v>221.78</v>
      </c>
      <c r="J8614" s="89">
        <v>0</v>
      </c>
      <c r="K8614" s="89">
        <v>0</v>
      </c>
    </row>
    <row r="8615" spans="1:11" ht="22.5" x14ac:dyDescent="0.2">
      <c r="A8615" s="1" t="str">
        <f t="shared" si="137"/>
        <v>SINAPI 96015</v>
      </c>
      <c r="B8615" s="3" t="s">
        <v>6064</v>
      </c>
      <c r="C8615" s="3">
        <v>96015</v>
      </c>
      <c r="D8615" s="2" t="s">
        <v>8705</v>
      </c>
      <c r="E8615" s="3" t="s">
        <v>4958</v>
      </c>
      <c r="F8615" s="61">
        <v>26.5</v>
      </c>
      <c r="G8615" s="61">
        <v>26.5</v>
      </c>
      <c r="J8615" s="89">
        <v>0</v>
      </c>
      <c r="K8615" s="89">
        <v>0</v>
      </c>
    </row>
    <row r="8616" spans="1:11" x14ac:dyDescent="0.2">
      <c r="A8616" s="1" t="str">
        <f t="shared" si="137"/>
        <v>SINAPI 96016</v>
      </c>
      <c r="B8616" s="3" t="s">
        <v>6064</v>
      </c>
      <c r="C8616" s="3">
        <v>96016</v>
      </c>
      <c r="D8616" s="2" t="s">
        <v>8706</v>
      </c>
      <c r="E8616" s="3" t="s">
        <v>4958</v>
      </c>
      <c r="F8616" s="61">
        <v>7.1</v>
      </c>
      <c r="G8616" s="61">
        <v>7.1</v>
      </c>
      <c r="J8616" s="89">
        <v>0</v>
      </c>
      <c r="K8616" s="89">
        <v>0</v>
      </c>
    </row>
    <row r="8617" spans="1:11" ht="22.5" x14ac:dyDescent="0.2">
      <c r="A8617" s="1" t="str">
        <f t="shared" si="137"/>
        <v>SINAPI 96018</v>
      </c>
      <c r="B8617" s="3" t="s">
        <v>6064</v>
      </c>
      <c r="C8617" s="3">
        <v>96018</v>
      </c>
      <c r="D8617" s="2" t="s">
        <v>8707</v>
      </c>
      <c r="E8617" s="3" t="s">
        <v>4958</v>
      </c>
      <c r="F8617" s="61">
        <v>28.99</v>
      </c>
      <c r="G8617" s="61">
        <v>28.99</v>
      </c>
      <c r="J8617" s="89">
        <v>0</v>
      </c>
      <c r="K8617" s="89">
        <v>0</v>
      </c>
    </row>
    <row r="8618" spans="1:11" ht="22.5" x14ac:dyDescent="0.2">
      <c r="A8618" s="1" t="str">
        <f t="shared" si="137"/>
        <v>SINAPI 96019</v>
      </c>
      <c r="B8618" s="3" t="s">
        <v>6064</v>
      </c>
      <c r="C8618" s="3">
        <v>96019</v>
      </c>
      <c r="D8618" s="2" t="s">
        <v>8708</v>
      </c>
      <c r="E8618" s="3" t="s">
        <v>4958</v>
      </c>
      <c r="F8618" s="61">
        <v>98.89</v>
      </c>
      <c r="G8618" s="61">
        <v>98.89</v>
      </c>
      <c r="J8618" s="89">
        <v>0</v>
      </c>
      <c r="K8618" s="89">
        <v>0</v>
      </c>
    </row>
    <row r="8619" spans="1:11" ht="22.5" x14ac:dyDescent="0.2">
      <c r="A8619" s="1" t="str">
        <f t="shared" si="137"/>
        <v>SINAPI 96008</v>
      </c>
      <c r="B8619" s="3" t="s">
        <v>6064</v>
      </c>
      <c r="C8619" s="3">
        <v>96008</v>
      </c>
      <c r="D8619" s="2" t="s">
        <v>8709</v>
      </c>
      <c r="E8619" s="3" t="s">
        <v>4958</v>
      </c>
      <c r="F8619" s="61">
        <v>26.79</v>
      </c>
      <c r="G8619" s="61">
        <v>26.79</v>
      </c>
      <c r="J8619" s="89">
        <v>0</v>
      </c>
      <c r="K8619" s="89">
        <v>0</v>
      </c>
    </row>
    <row r="8620" spans="1:11" ht="22.5" x14ac:dyDescent="0.2">
      <c r="A8620" s="1" t="str">
        <f t="shared" si="137"/>
        <v>SINAPI 96009</v>
      </c>
      <c r="B8620" s="3" t="s">
        <v>6064</v>
      </c>
      <c r="C8620" s="3">
        <v>96009</v>
      </c>
      <c r="D8620" s="2" t="s">
        <v>8710</v>
      </c>
      <c r="E8620" s="3" t="s">
        <v>4958</v>
      </c>
      <c r="F8620" s="61">
        <v>7.18</v>
      </c>
      <c r="G8620" s="61">
        <v>7.18</v>
      </c>
      <c r="J8620" s="89">
        <v>0</v>
      </c>
      <c r="K8620" s="89">
        <v>0</v>
      </c>
    </row>
    <row r="8621" spans="1:11" ht="22.5" x14ac:dyDescent="0.2">
      <c r="A8621" s="1" t="str">
        <f t="shared" si="137"/>
        <v>SINAPI 96011</v>
      </c>
      <c r="B8621" s="3" t="s">
        <v>6064</v>
      </c>
      <c r="C8621" s="3">
        <v>96011</v>
      </c>
      <c r="D8621" s="2" t="s">
        <v>8711</v>
      </c>
      <c r="E8621" s="3" t="s">
        <v>4958</v>
      </c>
      <c r="F8621" s="61">
        <v>29.3</v>
      </c>
      <c r="G8621" s="61">
        <v>29.3</v>
      </c>
      <c r="J8621" s="89">
        <v>0</v>
      </c>
      <c r="K8621" s="89">
        <v>0</v>
      </c>
    </row>
    <row r="8622" spans="1:11" ht="22.5" x14ac:dyDescent="0.2">
      <c r="A8622" s="1" t="str">
        <f t="shared" si="137"/>
        <v>SINAPI 96012</v>
      </c>
      <c r="B8622" s="3" t="s">
        <v>6064</v>
      </c>
      <c r="C8622" s="3">
        <v>96012</v>
      </c>
      <c r="D8622" s="2" t="s">
        <v>8712</v>
      </c>
      <c r="E8622" s="3" t="s">
        <v>4958</v>
      </c>
      <c r="F8622" s="61">
        <v>98.89</v>
      </c>
      <c r="G8622" s="61">
        <v>98.89</v>
      </c>
      <c r="J8622" s="89">
        <v>0</v>
      </c>
      <c r="K8622" s="89">
        <v>0</v>
      </c>
    </row>
    <row r="8623" spans="1:11" ht="22.5" x14ac:dyDescent="0.2">
      <c r="A8623" s="1" t="str">
        <f t="shared" si="137"/>
        <v>SINAPI 96023</v>
      </c>
      <c r="B8623" s="3" t="s">
        <v>6064</v>
      </c>
      <c r="C8623" s="3">
        <v>96023</v>
      </c>
      <c r="D8623" s="2" t="s">
        <v>8713</v>
      </c>
      <c r="E8623" s="3" t="s">
        <v>4958</v>
      </c>
      <c r="F8623" s="61">
        <v>20.71</v>
      </c>
      <c r="G8623" s="61">
        <v>20.71</v>
      </c>
      <c r="J8623" s="89">
        <v>0</v>
      </c>
      <c r="K8623" s="89">
        <v>0</v>
      </c>
    </row>
    <row r="8624" spans="1:11" x14ac:dyDescent="0.2">
      <c r="A8624" s="1" t="str">
        <f t="shared" si="137"/>
        <v>SINAPI 96024</v>
      </c>
      <c r="B8624" s="3" t="s">
        <v>6064</v>
      </c>
      <c r="C8624" s="3">
        <v>96024</v>
      </c>
      <c r="D8624" s="2" t="s">
        <v>8714</v>
      </c>
      <c r="E8624" s="3" t="s">
        <v>4958</v>
      </c>
      <c r="F8624" s="61">
        <v>5.55</v>
      </c>
      <c r="G8624" s="61">
        <v>5.55</v>
      </c>
      <c r="J8624" s="89">
        <v>0</v>
      </c>
      <c r="K8624" s="89">
        <v>0</v>
      </c>
    </row>
    <row r="8625" spans="1:11" ht="22.5" x14ac:dyDescent="0.2">
      <c r="A8625" s="1" t="str">
        <f t="shared" si="137"/>
        <v>SINAPI 96026</v>
      </c>
      <c r="B8625" s="3" t="s">
        <v>6064</v>
      </c>
      <c r="C8625" s="3">
        <v>96026</v>
      </c>
      <c r="D8625" s="2" t="s">
        <v>8715</v>
      </c>
      <c r="E8625" s="3" t="s">
        <v>4958</v>
      </c>
      <c r="F8625" s="61">
        <v>22.66</v>
      </c>
      <c r="G8625" s="61">
        <v>22.66</v>
      </c>
      <c r="J8625" s="89">
        <v>0</v>
      </c>
      <c r="K8625" s="89">
        <v>0</v>
      </c>
    </row>
    <row r="8626" spans="1:11" ht="22.5" x14ac:dyDescent="0.2">
      <c r="A8626" s="1" t="str">
        <f t="shared" si="137"/>
        <v>SINAPI 96027</v>
      </c>
      <c r="B8626" s="3" t="s">
        <v>6064</v>
      </c>
      <c r="C8626" s="3">
        <v>96027</v>
      </c>
      <c r="D8626" s="2" t="s">
        <v>8716</v>
      </c>
      <c r="E8626" s="3" t="s">
        <v>4958</v>
      </c>
      <c r="F8626" s="61">
        <v>68.91</v>
      </c>
      <c r="G8626" s="61">
        <v>68.91</v>
      </c>
      <c r="J8626" s="89">
        <v>0</v>
      </c>
      <c r="K8626" s="89">
        <v>0</v>
      </c>
    </row>
    <row r="8627" spans="1:11" ht="22.5" x14ac:dyDescent="0.2">
      <c r="A8627" s="1" t="str">
        <f t="shared" si="137"/>
        <v>SINAPI 96053</v>
      </c>
      <c r="B8627" s="3" t="s">
        <v>6064</v>
      </c>
      <c r="C8627" s="3">
        <v>96053</v>
      </c>
      <c r="D8627" s="2" t="s">
        <v>8717</v>
      </c>
      <c r="E8627" s="3" t="s">
        <v>4958</v>
      </c>
      <c r="F8627" s="61">
        <v>21</v>
      </c>
      <c r="G8627" s="61">
        <v>21</v>
      </c>
      <c r="J8627" s="89">
        <v>0</v>
      </c>
      <c r="K8627" s="89">
        <v>0</v>
      </c>
    </row>
    <row r="8628" spans="1:11" ht="22.5" x14ac:dyDescent="0.2">
      <c r="A8628" s="1" t="str">
        <f t="shared" si="137"/>
        <v>SINAPI 96055</v>
      </c>
      <c r="B8628" s="3" t="s">
        <v>6064</v>
      </c>
      <c r="C8628" s="3">
        <v>96055</v>
      </c>
      <c r="D8628" s="2" t="s">
        <v>8718</v>
      </c>
      <c r="E8628" s="3" t="s">
        <v>4958</v>
      </c>
      <c r="F8628" s="61">
        <v>5.63</v>
      </c>
      <c r="G8628" s="61">
        <v>5.63</v>
      </c>
      <c r="J8628" s="89">
        <v>0</v>
      </c>
      <c r="K8628" s="89">
        <v>0</v>
      </c>
    </row>
    <row r="8629" spans="1:11" ht="22.5" x14ac:dyDescent="0.2">
      <c r="A8629" s="1" t="str">
        <f t="shared" si="137"/>
        <v>SINAPI 96056</v>
      </c>
      <c r="B8629" s="3" t="s">
        <v>6064</v>
      </c>
      <c r="C8629" s="3">
        <v>96056</v>
      </c>
      <c r="D8629" s="2" t="s">
        <v>8719</v>
      </c>
      <c r="E8629" s="3" t="s">
        <v>4958</v>
      </c>
      <c r="F8629" s="61">
        <v>22.97</v>
      </c>
      <c r="G8629" s="61">
        <v>22.97</v>
      </c>
      <c r="J8629" s="89">
        <v>0</v>
      </c>
      <c r="K8629" s="89">
        <v>0</v>
      </c>
    </row>
    <row r="8630" spans="1:11" ht="22.5" x14ac:dyDescent="0.2">
      <c r="A8630" s="1" t="str">
        <f t="shared" si="137"/>
        <v>SINAPI 96057</v>
      </c>
      <c r="B8630" s="3" t="s">
        <v>6064</v>
      </c>
      <c r="C8630" s="3">
        <v>96057</v>
      </c>
      <c r="D8630" s="2" t="s">
        <v>8720</v>
      </c>
      <c r="E8630" s="3" t="s">
        <v>4958</v>
      </c>
      <c r="F8630" s="61">
        <v>68.91</v>
      </c>
      <c r="G8630" s="61">
        <v>68.91</v>
      </c>
      <c r="J8630" s="89">
        <v>0</v>
      </c>
      <c r="K8630" s="89">
        <v>0</v>
      </c>
    </row>
    <row r="8631" spans="1:11" x14ac:dyDescent="0.2">
      <c r="A8631" s="1" t="str">
        <f t="shared" si="137"/>
        <v>SINAPI 7063</v>
      </c>
      <c r="B8631" s="3" t="s">
        <v>6064</v>
      </c>
      <c r="C8631" s="3">
        <v>7063</v>
      </c>
      <c r="D8631" s="2" t="s">
        <v>8721</v>
      </c>
      <c r="E8631" s="3" t="s">
        <v>4958</v>
      </c>
      <c r="F8631" s="61">
        <v>21.67</v>
      </c>
      <c r="G8631" s="61">
        <v>21.67</v>
      </c>
      <c r="J8631" s="89">
        <v>0</v>
      </c>
      <c r="K8631" s="89">
        <v>0</v>
      </c>
    </row>
    <row r="8632" spans="1:11" x14ac:dyDescent="0.2">
      <c r="A8632" s="1" t="str">
        <f t="shared" si="137"/>
        <v>SINAPI 7064</v>
      </c>
      <c r="B8632" s="3" t="s">
        <v>6064</v>
      </c>
      <c r="C8632" s="3">
        <v>7064</v>
      </c>
      <c r="D8632" s="2" t="s">
        <v>8722</v>
      </c>
      <c r="E8632" s="3" t="s">
        <v>4958</v>
      </c>
      <c r="F8632" s="61">
        <v>5.85</v>
      </c>
      <c r="G8632" s="61">
        <v>5.85</v>
      </c>
      <c r="J8632" s="89">
        <v>0</v>
      </c>
      <c r="K8632" s="89">
        <v>0</v>
      </c>
    </row>
    <row r="8633" spans="1:11" x14ac:dyDescent="0.2">
      <c r="A8633" s="1" t="str">
        <f t="shared" si="137"/>
        <v>SINAPI 7065</v>
      </c>
      <c r="B8633" s="3" t="s">
        <v>6064</v>
      </c>
      <c r="C8633" s="3">
        <v>7065</v>
      </c>
      <c r="D8633" s="2" t="s">
        <v>8723</v>
      </c>
      <c r="E8633" s="3" t="s">
        <v>4958</v>
      </c>
      <c r="F8633" s="61">
        <v>23.7</v>
      </c>
      <c r="G8633" s="61">
        <v>23.7</v>
      </c>
      <c r="J8633" s="89">
        <v>0</v>
      </c>
      <c r="K8633" s="89">
        <v>0</v>
      </c>
    </row>
    <row r="8634" spans="1:11" ht="22.5" x14ac:dyDescent="0.2">
      <c r="A8634" s="1" t="str">
        <f t="shared" si="137"/>
        <v>SINAPI 7066</v>
      </c>
      <c r="B8634" s="3" t="s">
        <v>6064</v>
      </c>
      <c r="C8634" s="3">
        <v>7066</v>
      </c>
      <c r="D8634" s="2" t="s">
        <v>8724</v>
      </c>
      <c r="E8634" s="3" t="s">
        <v>4958</v>
      </c>
      <c r="F8634" s="61">
        <v>98.89</v>
      </c>
      <c r="G8634" s="61">
        <v>98.89</v>
      </c>
      <c r="J8634" s="89">
        <v>0</v>
      </c>
      <c r="K8634" s="89">
        <v>0</v>
      </c>
    </row>
    <row r="8635" spans="1:11" x14ac:dyDescent="0.2">
      <c r="A8635" s="1" t="str">
        <f t="shared" si="137"/>
        <v>SINAPI 89033</v>
      </c>
      <c r="B8635" s="3" t="s">
        <v>6064</v>
      </c>
      <c r="C8635" s="3">
        <v>89033</v>
      </c>
      <c r="D8635" s="2" t="s">
        <v>8725</v>
      </c>
      <c r="E8635" s="3" t="s">
        <v>4958</v>
      </c>
      <c r="F8635" s="61">
        <v>15.88</v>
      </c>
      <c r="G8635" s="61">
        <v>15.88</v>
      </c>
      <c r="J8635" s="89">
        <v>0</v>
      </c>
      <c r="K8635" s="89">
        <v>0</v>
      </c>
    </row>
    <row r="8636" spans="1:11" x14ac:dyDescent="0.2">
      <c r="A8636" s="1" t="str">
        <f t="shared" si="137"/>
        <v>SINAPI 89034</v>
      </c>
      <c r="B8636" s="3" t="s">
        <v>6064</v>
      </c>
      <c r="C8636" s="3">
        <v>89034</v>
      </c>
      <c r="D8636" s="2" t="s">
        <v>8726</v>
      </c>
      <c r="E8636" s="3" t="s">
        <v>4958</v>
      </c>
      <c r="F8636" s="61">
        <v>4.26</v>
      </c>
      <c r="G8636" s="61">
        <v>4.26</v>
      </c>
      <c r="J8636" s="89">
        <v>0</v>
      </c>
      <c r="K8636" s="89">
        <v>0</v>
      </c>
    </row>
    <row r="8637" spans="1:11" x14ac:dyDescent="0.2">
      <c r="A8637" s="1" t="str">
        <f t="shared" si="137"/>
        <v>SINAPI 5714</v>
      </c>
      <c r="B8637" s="3" t="s">
        <v>6064</v>
      </c>
      <c r="C8637" s="3">
        <v>5714</v>
      </c>
      <c r="D8637" s="2" t="s">
        <v>8727</v>
      </c>
      <c r="E8637" s="3" t="s">
        <v>4958</v>
      </c>
      <c r="F8637" s="61">
        <v>17.37</v>
      </c>
      <c r="G8637" s="61">
        <v>17.37</v>
      </c>
      <c r="J8637" s="89">
        <v>0</v>
      </c>
      <c r="K8637" s="89">
        <v>0</v>
      </c>
    </row>
    <row r="8638" spans="1:11" ht="22.5" x14ac:dyDescent="0.2">
      <c r="A8638" s="1" t="str">
        <f t="shared" si="137"/>
        <v>SINAPI 5715</v>
      </c>
      <c r="B8638" s="3" t="s">
        <v>6064</v>
      </c>
      <c r="C8638" s="3">
        <v>5715</v>
      </c>
      <c r="D8638" s="2" t="s">
        <v>8728</v>
      </c>
      <c r="E8638" s="3" t="s">
        <v>4958</v>
      </c>
      <c r="F8638" s="61">
        <v>68.91</v>
      </c>
      <c r="G8638" s="61">
        <v>68.91</v>
      </c>
      <c r="J8638" s="89">
        <v>0</v>
      </c>
      <c r="K8638" s="89">
        <v>0</v>
      </c>
    </row>
    <row r="8639" spans="1:11" x14ac:dyDescent="0.2">
      <c r="A8639" s="1" t="str">
        <f t="shared" si="137"/>
        <v>SINAPI 102906</v>
      </c>
      <c r="B8639" s="3" t="s">
        <v>6064</v>
      </c>
      <c r="C8639" s="3">
        <v>102906</v>
      </c>
      <c r="D8639" s="2" t="s">
        <v>8729</v>
      </c>
      <c r="E8639" s="3" t="s">
        <v>4958</v>
      </c>
      <c r="F8639" s="61">
        <v>0</v>
      </c>
      <c r="G8639" s="61">
        <v>0</v>
      </c>
      <c r="J8639" s="89"/>
      <c r="K8639" s="89"/>
    </row>
    <row r="8640" spans="1:11" x14ac:dyDescent="0.2">
      <c r="A8640" s="1" t="str">
        <f t="shared" si="137"/>
        <v>SINAPI 102907</v>
      </c>
      <c r="B8640" s="3" t="s">
        <v>6064</v>
      </c>
      <c r="C8640" s="3">
        <v>102907</v>
      </c>
      <c r="D8640" s="2" t="s">
        <v>8730</v>
      </c>
      <c r="E8640" s="3" t="s">
        <v>4958</v>
      </c>
      <c r="F8640" s="61">
        <v>0</v>
      </c>
      <c r="G8640" s="61">
        <v>0</v>
      </c>
      <c r="J8640" s="89"/>
      <c r="K8640" s="89"/>
    </row>
    <row r="8641" spans="1:11" x14ac:dyDescent="0.2">
      <c r="A8641" s="1" t="str">
        <f t="shared" si="137"/>
        <v>SINAPI 102908</v>
      </c>
      <c r="B8641" s="3" t="s">
        <v>6064</v>
      </c>
      <c r="C8641" s="3">
        <v>102908</v>
      </c>
      <c r="D8641" s="2" t="s">
        <v>8731</v>
      </c>
      <c r="E8641" s="3" t="s">
        <v>4958</v>
      </c>
      <c r="F8641" s="61">
        <v>0</v>
      </c>
      <c r="G8641" s="61">
        <v>0</v>
      </c>
      <c r="J8641" s="89"/>
      <c r="K8641" s="89"/>
    </row>
    <row r="8642" spans="1:11" x14ac:dyDescent="0.2">
      <c r="A8642" s="1" t="str">
        <f t="shared" si="137"/>
        <v>SINAPI 102909</v>
      </c>
      <c r="B8642" s="3" t="s">
        <v>6064</v>
      </c>
      <c r="C8642" s="3">
        <v>102909</v>
      </c>
      <c r="D8642" s="2" t="s">
        <v>8732</v>
      </c>
      <c r="E8642" s="3" t="s">
        <v>4958</v>
      </c>
      <c r="F8642" s="61">
        <v>3.75</v>
      </c>
      <c r="G8642" s="61">
        <v>3.75</v>
      </c>
      <c r="J8642" s="89">
        <v>0</v>
      </c>
      <c r="K8642" s="89">
        <v>0</v>
      </c>
    </row>
    <row r="8643" spans="1:11" ht="22.5" x14ac:dyDescent="0.2">
      <c r="A8643" s="1" t="str">
        <f t="shared" si="137"/>
        <v>SINAPI 93435</v>
      </c>
      <c r="B8643" s="3" t="s">
        <v>6064</v>
      </c>
      <c r="C8643" s="3">
        <v>93435</v>
      </c>
      <c r="D8643" s="2" t="s">
        <v>8733</v>
      </c>
      <c r="E8643" s="3" t="s">
        <v>4958</v>
      </c>
      <c r="F8643" s="61">
        <v>9.3000000000000007</v>
      </c>
      <c r="G8643" s="61">
        <v>9.3000000000000007</v>
      </c>
      <c r="J8643" s="89">
        <v>1</v>
      </c>
      <c r="K8643" s="89">
        <v>1</v>
      </c>
    </row>
    <row r="8644" spans="1:11" x14ac:dyDescent="0.2">
      <c r="A8644" s="1" t="str">
        <f t="shared" si="137"/>
        <v>SINAPI 93436</v>
      </c>
      <c r="B8644" s="3" t="s">
        <v>6064</v>
      </c>
      <c r="C8644" s="3">
        <v>93436</v>
      </c>
      <c r="D8644" s="2" t="s">
        <v>8734</v>
      </c>
      <c r="E8644" s="3" t="s">
        <v>4958</v>
      </c>
      <c r="F8644" s="61">
        <v>2.86</v>
      </c>
      <c r="G8644" s="61">
        <v>2.86</v>
      </c>
      <c r="J8644" s="89">
        <v>1</v>
      </c>
      <c r="K8644" s="89">
        <v>1</v>
      </c>
    </row>
    <row r="8645" spans="1:11" ht="22.5" x14ac:dyDescent="0.2">
      <c r="A8645" s="1" t="str">
        <f t="shared" si="137"/>
        <v>SINAPI 93437</v>
      </c>
      <c r="B8645" s="3" t="s">
        <v>6064</v>
      </c>
      <c r="C8645" s="3">
        <v>93437</v>
      </c>
      <c r="D8645" s="2" t="s">
        <v>8735</v>
      </c>
      <c r="E8645" s="3" t="s">
        <v>4958</v>
      </c>
      <c r="F8645" s="61">
        <v>10.17</v>
      </c>
      <c r="G8645" s="61">
        <v>10.17</v>
      </c>
      <c r="J8645" s="89">
        <v>1</v>
      </c>
      <c r="K8645" s="89">
        <v>1</v>
      </c>
    </row>
    <row r="8646" spans="1:11" ht="22.5" x14ac:dyDescent="0.2">
      <c r="A8646" s="1" t="str">
        <f t="shared" si="137"/>
        <v>SINAPI 93438</v>
      </c>
      <c r="B8646" s="3" t="s">
        <v>6064</v>
      </c>
      <c r="C8646" s="3">
        <v>93438</v>
      </c>
      <c r="D8646" s="2" t="s">
        <v>8736</v>
      </c>
      <c r="E8646" s="3" t="s">
        <v>4958</v>
      </c>
      <c r="F8646" s="61">
        <v>114.87</v>
      </c>
      <c r="G8646" s="61">
        <v>114.87</v>
      </c>
      <c r="J8646" s="89">
        <v>0</v>
      </c>
      <c r="K8646" s="89">
        <v>0</v>
      </c>
    </row>
    <row r="8647" spans="1:11" x14ac:dyDescent="0.2">
      <c r="A8647" s="1" t="str">
        <f t="shared" si="137"/>
        <v>SINAPI 100643</v>
      </c>
      <c r="B8647" s="3" t="s">
        <v>6064</v>
      </c>
      <c r="C8647" s="3">
        <v>100643</v>
      </c>
      <c r="D8647" s="2" t="s">
        <v>8737</v>
      </c>
      <c r="E8647" s="3" t="s">
        <v>4958</v>
      </c>
      <c r="F8647" s="61">
        <v>416.95</v>
      </c>
      <c r="G8647" s="61">
        <v>416.95</v>
      </c>
      <c r="J8647" s="89">
        <v>1</v>
      </c>
      <c r="K8647" s="89">
        <v>1</v>
      </c>
    </row>
    <row r="8648" spans="1:11" x14ac:dyDescent="0.2">
      <c r="A8648" s="1" t="str">
        <f t="shared" si="137"/>
        <v>SINAPI 100644</v>
      </c>
      <c r="B8648" s="3" t="s">
        <v>6064</v>
      </c>
      <c r="C8648" s="3">
        <v>100644</v>
      </c>
      <c r="D8648" s="2" t="s">
        <v>8738</v>
      </c>
      <c r="E8648" s="3" t="s">
        <v>4958</v>
      </c>
      <c r="F8648" s="61">
        <v>146.97</v>
      </c>
      <c r="G8648" s="61">
        <v>146.97</v>
      </c>
      <c r="J8648" s="89">
        <v>1</v>
      </c>
      <c r="K8648" s="89">
        <v>1</v>
      </c>
    </row>
    <row r="8649" spans="1:11" x14ac:dyDescent="0.2">
      <c r="A8649" s="1" t="str">
        <f t="shared" si="137"/>
        <v>SINAPI 100645</v>
      </c>
      <c r="B8649" s="3" t="s">
        <v>6064</v>
      </c>
      <c r="C8649" s="3">
        <v>100645</v>
      </c>
      <c r="D8649" s="2" t="s">
        <v>8739</v>
      </c>
      <c r="E8649" s="3" t="s">
        <v>4958</v>
      </c>
      <c r="F8649" s="61">
        <v>670.24</v>
      </c>
      <c r="G8649" s="61">
        <v>670.24</v>
      </c>
      <c r="J8649" s="89">
        <v>1</v>
      </c>
      <c r="K8649" s="89">
        <v>1</v>
      </c>
    </row>
    <row r="8650" spans="1:11" x14ac:dyDescent="0.2">
      <c r="A8650" s="1" t="str">
        <f t="shared" si="137"/>
        <v>SINAPI 100646</v>
      </c>
      <c r="B8650" s="3" t="s">
        <v>6064</v>
      </c>
      <c r="C8650" s="3">
        <v>100646</v>
      </c>
      <c r="D8650" s="2" t="s">
        <v>8740</v>
      </c>
      <c r="E8650" s="3" t="s">
        <v>4958</v>
      </c>
      <c r="F8650" s="61">
        <v>5508</v>
      </c>
      <c r="G8650" s="61">
        <v>5508</v>
      </c>
      <c r="J8650" s="89">
        <v>0</v>
      </c>
      <c r="K8650" s="89">
        <v>0</v>
      </c>
    </row>
    <row r="8651" spans="1:11" x14ac:dyDescent="0.2">
      <c r="A8651" s="1" t="str">
        <f t="shared" si="137"/>
        <v>SINAPI 95116</v>
      </c>
      <c r="B8651" s="3" t="s">
        <v>6064</v>
      </c>
      <c r="C8651" s="3">
        <v>95116</v>
      </c>
      <c r="D8651" s="2" t="s">
        <v>8741</v>
      </c>
      <c r="E8651" s="3" t="s">
        <v>4958</v>
      </c>
      <c r="F8651" s="61">
        <v>32.549999999999997</v>
      </c>
      <c r="G8651" s="61">
        <v>32.549999999999997</v>
      </c>
      <c r="J8651" s="89">
        <v>1</v>
      </c>
      <c r="K8651" s="89">
        <v>1</v>
      </c>
    </row>
    <row r="8652" spans="1:11" x14ac:dyDescent="0.2">
      <c r="A8652" s="1" t="str">
        <f t="shared" si="137"/>
        <v>SINAPI 95117</v>
      </c>
      <c r="B8652" s="3" t="s">
        <v>6064</v>
      </c>
      <c r="C8652" s="3">
        <v>95117</v>
      </c>
      <c r="D8652" s="2" t="s">
        <v>8742</v>
      </c>
      <c r="E8652" s="3" t="s">
        <v>4958</v>
      </c>
      <c r="F8652" s="61">
        <v>10.039999999999999</v>
      </c>
      <c r="G8652" s="61">
        <v>10.039999999999999</v>
      </c>
      <c r="J8652" s="89">
        <v>1</v>
      </c>
      <c r="K8652" s="89">
        <v>1</v>
      </c>
    </row>
    <row r="8653" spans="1:11" x14ac:dyDescent="0.2">
      <c r="A8653" s="1" t="str">
        <f t="shared" si="137"/>
        <v>SINAPI 53794</v>
      </c>
      <c r="B8653" s="3" t="s">
        <v>6064</v>
      </c>
      <c r="C8653" s="3">
        <v>53794</v>
      </c>
      <c r="D8653" s="2" t="s">
        <v>8743</v>
      </c>
      <c r="E8653" s="3" t="s">
        <v>4958</v>
      </c>
      <c r="F8653" s="61">
        <v>35.619999999999997</v>
      </c>
      <c r="G8653" s="61">
        <v>35.619999999999997</v>
      </c>
      <c r="J8653" s="89">
        <v>1</v>
      </c>
      <c r="K8653" s="89">
        <v>1</v>
      </c>
    </row>
    <row r="8654" spans="1:11" ht="22.5" x14ac:dyDescent="0.2">
      <c r="A8654" s="1" t="str">
        <f t="shared" si="137"/>
        <v>SINAPI 5703</v>
      </c>
      <c r="B8654" s="3" t="s">
        <v>6064</v>
      </c>
      <c r="C8654" s="3">
        <v>5703</v>
      </c>
      <c r="D8654" s="2" t="s">
        <v>8744</v>
      </c>
      <c r="E8654" s="3" t="s">
        <v>4958</v>
      </c>
      <c r="F8654" s="61">
        <v>21.89</v>
      </c>
      <c r="G8654" s="61">
        <v>21.89</v>
      </c>
      <c r="J8654" s="89">
        <v>0</v>
      </c>
      <c r="K8654" s="89">
        <v>0</v>
      </c>
    </row>
    <row r="8655" spans="1:11" ht="22.5" x14ac:dyDescent="0.2">
      <c r="A8655" s="1" t="str">
        <f t="shared" si="137"/>
        <v>SINAPI 88847</v>
      </c>
      <c r="B8655" s="3" t="s">
        <v>6064</v>
      </c>
      <c r="C8655" s="3">
        <v>88847</v>
      </c>
      <c r="D8655" s="2" t="s">
        <v>8745</v>
      </c>
      <c r="E8655" s="3" t="s">
        <v>4958</v>
      </c>
      <c r="F8655" s="61">
        <v>22.82</v>
      </c>
      <c r="G8655" s="61">
        <v>22.82</v>
      </c>
      <c r="J8655" s="89">
        <v>1</v>
      </c>
      <c r="K8655" s="89">
        <v>1</v>
      </c>
    </row>
    <row r="8656" spans="1:11" ht="22.5" x14ac:dyDescent="0.2">
      <c r="A8656" s="1" t="str">
        <f t="shared" si="137"/>
        <v>SINAPI 88848</v>
      </c>
      <c r="B8656" s="3" t="s">
        <v>6064</v>
      </c>
      <c r="C8656" s="3">
        <v>88848</v>
      </c>
      <c r="D8656" s="2" t="s">
        <v>8746</v>
      </c>
      <c r="E8656" s="3" t="s">
        <v>4958</v>
      </c>
      <c r="F8656" s="61">
        <v>9.3800000000000008</v>
      </c>
      <c r="G8656" s="61">
        <v>9.3800000000000008</v>
      </c>
      <c r="J8656" s="89">
        <v>1</v>
      </c>
      <c r="K8656" s="89">
        <v>1</v>
      </c>
    </row>
    <row r="8657" spans="1:11" ht="22.5" x14ac:dyDescent="0.2">
      <c r="A8657" s="1" t="str">
        <f t="shared" si="137"/>
        <v>SINAPI 5741</v>
      </c>
      <c r="B8657" s="3" t="s">
        <v>6064</v>
      </c>
      <c r="C8657" s="3">
        <v>5741</v>
      </c>
      <c r="D8657" s="2" t="s">
        <v>8747</v>
      </c>
      <c r="E8657" s="3" t="s">
        <v>4958</v>
      </c>
      <c r="F8657" s="61">
        <v>42.78</v>
      </c>
      <c r="G8657" s="61">
        <v>42.78</v>
      </c>
      <c r="J8657" s="89">
        <v>1</v>
      </c>
      <c r="K8657" s="89">
        <v>1</v>
      </c>
    </row>
    <row r="8658" spans="1:11" ht="33.75" x14ac:dyDescent="0.2">
      <c r="A8658" s="1" t="str">
        <f t="shared" si="137"/>
        <v>SINAPI 5742</v>
      </c>
      <c r="B8658" s="3" t="s">
        <v>6064</v>
      </c>
      <c r="C8658" s="3">
        <v>5742</v>
      </c>
      <c r="D8658" s="2" t="s">
        <v>8748</v>
      </c>
      <c r="E8658" s="3" t="s">
        <v>4958</v>
      </c>
      <c r="F8658" s="61">
        <v>28.21</v>
      </c>
      <c r="G8658" s="61">
        <v>28.21</v>
      </c>
      <c r="J8658" s="89">
        <v>0</v>
      </c>
      <c r="K8658" s="89">
        <v>0</v>
      </c>
    </row>
    <row r="8659" spans="1:11" ht="22.5" x14ac:dyDescent="0.2">
      <c r="A8659" s="1" t="str">
        <f t="shared" si="137"/>
        <v>SINAPI 100637</v>
      </c>
      <c r="B8659" s="3" t="s">
        <v>6064</v>
      </c>
      <c r="C8659" s="3">
        <v>100637</v>
      </c>
      <c r="D8659" s="2" t="s">
        <v>8749</v>
      </c>
      <c r="E8659" s="3" t="s">
        <v>4958</v>
      </c>
      <c r="F8659" s="61">
        <v>203.49</v>
      </c>
      <c r="G8659" s="61">
        <v>203.49</v>
      </c>
      <c r="J8659" s="89">
        <v>1</v>
      </c>
      <c r="K8659" s="89">
        <v>1</v>
      </c>
    </row>
    <row r="8660" spans="1:11" x14ac:dyDescent="0.2">
      <c r="A8660" s="1" t="str">
        <f t="shared" si="137"/>
        <v>SINAPI 100638</v>
      </c>
      <c r="B8660" s="3" t="s">
        <v>6064</v>
      </c>
      <c r="C8660" s="3">
        <v>100638</v>
      </c>
      <c r="D8660" s="2" t="s">
        <v>8750</v>
      </c>
      <c r="E8660" s="3" t="s">
        <v>4958</v>
      </c>
      <c r="F8660" s="61">
        <v>62.55</v>
      </c>
      <c r="G8660" s="61">
        <v>62.55</v>
      </c>
      <c r="J8660" s="89">
        <v>1</v>
      </c>
      <c r="K8660" s="89">
        <v>1</v>
      </c>
    </row>
    <row r="8661" spans="1:11" ht="22.5" x14ac:dyDescent="0.2">
      <c r="A8661" s="1" t="str">
        <f t="shared" si="137"/>
        <v>SINAPI 100639</v>
      </c>
      <c r="B8661" s="3" t="s">
        <v>6064</v>
      </c>
      <c r="C8661" s="3">
        <v>100639</v>
      </c>
      <c r="D8661" s="2" t="s">
        <v>8751</v>
      </c>
      <c r="E8661" s="3" t="s">
        <v>4958</v>
      </c>
      <c r="F8661" s="61">
        <v>254.56</v>
      </c>
      <c r="G8661" s="61">
        <v>254.56</v>
      </c>
      <c r="J8661" s="89">
        <v>1</v>
      </c>
      <c r="K8661" s="89">
        <v>1</v>
      </c>
    </row>
    <row r="8662" spans="1:11" ht="22.5" x14ac:dyDescent="0.2">
      <c r="A8662" s="1" t="str">
        <f t="shared" si="137"/>
        <v>SINAPI 100640</v>
      </c>
      <c r="B8662" s="3" t="s">
        <v>6064</v>
      </c>
      <c r="C8662" s="3">
        <v>100640</v>
      </c>
      <c r="D8662" s="2" t="s">
        <v>8752</v>
      </c>
      <c r="E8662" s="3" t="s">
        <v>4958</v>
      </c>
      <c r="F8662" s="61">
        <v>4406.3999999999996</v>
      </c>
      <c r="G8662" s="61">
        <v>4406.3999999999996</v>
      </c>
      <c r="J8662" s="89">
        <v>0</v>
      </c>
      <c r="K8662" s="89">
        <v>0</v>
      </c>
    </row>
    <row r="8663" spans="1:11" x14ac:dyDescent="0.2">
      <c r="A8663" s="1" t="str">
        <f t="shared" ref="A8663:A8726" si="138">CONCATENATE($B8663," ",$C8663)</f>
        <v>SINAPI 93429</v>
      </c>
      <c r="B8663" s="3" t="s">
        <v>6064</v>
      </c>
      <c r="C8663" s="3">
        <v>93429</v>
      </c>
      <c r="D8663" s="2" t="s">
        <v>8753</v>
      </c>
      <c r="E8663" s="3" t="s">
        <v>4958</v>
      </c>
      <c r="F8663" s="61">
        <v>165.66</v>
      </c>
      <c r="G8663" s="61">
        <v>165.66</v>
      </c>
      <c r="J8663" s="89">
        <v>1</v>
      </c>
      <c r="K8663" s="89">
        <v>1</v>
      </c>
    </row>
    <row r="8664" spans="1:11" x14ac:dyDescent="0.2">
      <c r="A8664" s="1" t="str">
        <f t="shared" si="138"/>
        <v>SINAPI 93430</v>
      </c>
      <c r="B8664" s="3" t="s">
        <v>6064</v>
      </c>
      <c r="C8664" s="3">
        <v>93430</v>
      </c>
      <c r="D8664" s="2" t="s">
        <v>8754</v>
      </c>
      <c r="E8664" s="3" t="s">
        <v>4958</v>
      </c>
      <c r="F8664" s="61">
        <v>50.92</v>
      </c>
      <c r="G8664" s="61">
        <v>50.92</v>
      </c>
      <c r="J8664" s="89">
        <v>1</v>
      </c>
      <c r="K8664" s="89">
        <v>1</v>
      </c>
    </row>
    <row r="8665" spans="1:11" ht="22.5" x14ac:dyDescent="0.2">
      <c r="A8665" s="1" t="str">
        <f t="shared" si="138"/>
        <v>SINAPI 93431</v>
      </c>
      <c r="B8665" s="3" t="s">
        <v>6064</v>
      </c>
      <c r="C8665" s="3">
        <v>93431</v>
      </c>
      <c r="D8665" s="2" t="s">
        <v>8755</v>
      </c>
      <c r="E8665" s="3" t="s">
        <v>4958</v>
      </c>
      <c r="F8665" s="61">
        <v>207.24</v>
      </c>
      <c r="G8665" s="61">
        <v>207.24</v>
      </c>
      <c r="J8665" s="89">
        <v>1</v>
      </c>
      <c r="K8665" s="89">
        <v>1</v>
      </c>
    </row>
    <row r="8666" spans="1:11" ht="22.5" x14ac:dyDescent="0.2">
      <c r="A8666" s="1" t="str">
        <f t="shared" si="138"/>
        <v>SINAPI 93432</v>
      </c>
      <c r="B8666" s="3" t="s">
        <v>6064</v>
      </c>
      <c r="C8666" s="3">
        <v>93432</v>
      </c>
      <c r="D8666" s="2" t="s">
        <v>8756</v>
      </c>
      <c r="E8666" s="3" t="s">
        <v>4958</v>
      </c>
      <c r="F8666" s="61">
        <v>2203.1999999999998</v>
      </c>
      <c r="G8666" s="61">
        <v>2203.1999999999998</v>
      </c>
      <c r="J8666" s="89">
        <v>0</v>
      </c>
      <c r="K8666" s="89">
        <v>0</v>
      </c>
    </row>
    <row r="8667" spans="1:11" x14ac:dyDescent="0.2">
      <c r="A8667" s="1" t="str">
        <f t="shared" si="138"/>
        <v>SINAPI 95118</v>
      </c>
      <c r="B8667" s="3" t="s">
        <v>6064</v>
      </c>
      <c r="C8667" s="3">
        <v>95118</v>
      </c>
      <c r="D8667" s="2" t="s">
        <v>8757</v>
      </c>
      <c r="E8667" s="3" t="s">
        <v>4958</v>
      </c>
      <c r="F8667" s="61">
        <v>75.98</v>
      </c>
      <c r="G8667" s="61">
        <v>75.98</v>
      </c>
      <c r="J8667" s="89">
        <v>1</v>
      </c>
      <c r="K8667" s="89">
        <v>1</v>
      </c>
    </row>
    <row r="8668" spans="1:11" x14ac:dyDescent="0.2">
      <c r="A8668" s="1" t="str">
        <f t="shared" si="138"/>
        <v>SINAPI 95119</v>
      </c>
      <c r="B8668" s="3" t="s">
        <v>6064</v>
      </c>
      <c r="C8668" s="3">
        <v>95119</v>
      </c>
      <c r="D8668" s="2" t="s">
        <v>8758</v>
      </c>
      <c r="E8668" s="3" t="s">
        <v>4958</v>
      </c>
      <c r="F8668" s="61">
        <v>23.44</v>
      </c>
      <c r="G8668" s="61">
        <v>23.44</v>
      </c>
      <c r="J8668" s="89">
        <v>1</v>
      </c>
      <c r="K8668" s="89">
        <v>1</v>
      </c>
    </row>
    <row r="8669" spans="1:11" x14ac:dyDescent="0.2">
      <c r="A8669" s="1" t="str">
        <f t="shared" si="138"/>
        <v>SINAPI 5707</v>
      </c>
      <c r="B8669" s="3" t="s">
        <v>6064</v>
      </c>
      <c r="C8669" s="3">
        <v>5707</v>
      </c>
      <c r="D8669" s="2" t="s">
        <v>8759</v>
      </c>
      <c r="E8669" s="3" t="s">
        <v>4958</v>
      </c>
      <c r="F8669" s="61">
        <v>83.12</v>
      </c>
      <c r="G8669" s="61">
        <v>83.12</v>
      </c>
      <c r="J8669" s="89">
        <v>1</v>
      </c>
      <c r="K8669" s="89">
        <v>1</v>
      </c>
    </row>
    <row r="8670" spans="1:11" ht="22.5" x14ac:dyDescent="0.2">
      <c r="A8670" s="1" t="str">
        <f t="shared" si="138"/>
        <v>SINAPI 95120</v>
      </c>
      <c r="B8670" s="3" t="s">
        <v>6064</v>
      </c>
      <c r="C8670" s="3">
        <v>95120</v>
      </c>
      <c r="D8670" s="2" t="s">
        <v>8760</v>
      </c>
      <c r="E8670" s="3" t="s">
        <v>4958</v>
      </c>
      <c r="F8670" s="61">
        <v>58.65</v>
      </c>
      <c r="G8670" s="61">
        <v>58.65</v>
      </c>
      <c r="J8670" s="89">
        <v>0</v>
      </c>
      <c r="K8670" s="89">
        <v>0</v>
      </c>
    </row>
    <row r="8671" spans="1:11" x14ac:dyDescent="0.2">
      <c r="A8671" s="1" t="str">
        <f t="shared" si="138"/>
        <v>SINAPI 103657</v>
      </c>
      <c r="B8671" s="3" t="s">
        <v>6064</v>
      </c>
      <c r="C8671" s="3">
        <v>103657</v>
      </c>
      <c r="D8671" s="2" t="s">
        <v>8761</v>
      </c>
      <c r="E8671" s="3" t="s">
        <v>4958</v>
      </c>
      <c r="F8671" s="61">
        <v>0</v>
      </c>
      <c r="G8671" s="61">
        <v>0</v>
      </c>
      <c r="J8671" s="89"/>
      <c r="K8671" s="89"/>
    </row>
    <row r="8672" spans="1:11" x14ac:dyDescent="0.2">
      <c r="A8672" s="1" t="str">
        <f t="shared" si="138"/>
        <v>SINAPI 103658</v>
      </c>
      <c r="B8672" s="3" t="s">
        <v>6064</v>
      </c>
      <c r="C8672" s="3">
        <v>103658</v>
      </c>
      <c r="D8672" s="2" t="s">
        <v>8762</v>
      </c>
      <c r="E8672" s="3" t="s">
        <v>4958</v>
      </c>
      <c r="F8672" s="61">
        <v>0</v>
      </c>
      <c r="G8672" s="61">
        <v>0</v>
      </c>
      <c r="J8672" s="89"/>
      <c r="K8672" s="89"/>
    </row>
    <row r="8673" spans="1:11" x14ac:dyDescent="0.2">
      <c r="A8673" s="1" t="str">
        <f t="shared" si="138"/>
        <v>SINAPI 103659</v>
      </c>
      <c r="B8673" s="3" t="s">
        <v>6064</v>
      </c>
      <c r="C8673" s="3">
        <v>103659</v>
      </c>
      <c r="D8673" s="2" t="s">
        <v>8763</v>
      </c>
      <c r="E8673" s="3" t="s">
        <v>4958</v>
      </c>
      <c r="F8673" s="61">
        <v>0</v>
      </c>
      <c r="G8673" s="61">
        <v>0</v>
      </c>
      <c r="J8673" s="89"/>
      <c r="K8673" s="89"/>
    </row>
    <row r="8674" spans="1:11" x14ac:dyDescent="0.2">
      <c r="A8674" s="1" t="str">
        <f t="shared" si="138"/>
        <v>SINAPI 103660</v>
      </c>
      <c r="B8674" s="3" t="s">
        <v>6064</v>
      </c>
      <c r="C8674" s="3">
        <v>103660</v>
      </c>
      <c r="D8674" s="2" t="s">
        <v>8764</v>
      </c>
      <c r="E8674" s="3" t="s">
        <v>4958</v>
      </c>
      <c r="F8674" s="61">
        <v>11.96</v>
      </c>
      <c r="G8674" s="61">
        <v>11.96</v>
      </c>
      <c r="J8674" s="89">
        <v>0</v>
      </c>
      <c r="K8674" s="89">
        <v>0</v>
      </c>
    </row>
    <row r="8675" spans="1:11" ht="22.5" x14ac:dyDescent="0.2">
      <c r="A8675" s="1" t="str">
        <f t="shared" si="138"/>
        <v>SINAPI 89015</v>
      </c>
      <c r="B8675" s="3" t="s">
        <v>6064</v>
      </c>
      <c r="C8675" s="3">
        <v>89015</v>
      </c>
      <c r="D8675" s="2" t="s">
        <v>8765</v>
      </c>
      <c r="E8675" s="3" t="s">
        <v>4958</v>
      </c>
      <c r="F8675" s="61">
        <v>5.38</v>
      </c>
      <c r="G8675" s="61">
        <v>5.38</v>
      </c>
      <c r="J8675" s="89">
        <v>0</v>
      </c>
      <c r="K8675" s="89">
        <v>0</v>
      </c>
    </row>
    <row r="8676" spans="1:11" ht="22.5" x14ac:dyDescent="0.2">
      <c r="A8676" s="1" t="str">
        <f t="shared" si="138"/>
        <v>SINAPI 89016</v>
      </c>
      <c r="B8676" s="3" t="s">
        <v>6064</v>
      </c>
      <c r="C8676" s="3">
        <v>89016</v>
      </c>
      <c r="D8676" s="2" t="s">
        <v>8766</v>
      </c>
      <c r="E8676" s="3" t="s">
        <v>4958</v>
      </c>
      <c r="F8676" s="61">
        <v>1.42</v>
      </c>
      <c r="G8676" s="61">
        <v>1.42</v>
      </c>
      <c r="J8676" s="89">
        <v>0</v>
      </c>
      <c r="K8676" s="89">
        <v>0</v>
      </c>
    </row>
    <row r="8677" spans="1:11" ht="22.5" x14ac:dyDescent="0.2">
      <c r="A8677" s="1" t="str">
        <f t="shared" si="138"/>
        <v>SINAPI 53804</v>
      </c>
      <c r="B8677" s="3" t="s">
        <v>6064</v>
      </c>
      <c r="C8677" s="3">
        <v>53804</v>
      </c>
      <c r="D8677" s="2" t="s">
        <v>8767</v>
      </c>
      <c r="E8677" s="3" t="s">
        <v>4958</v>
      </c>
      <c r="F8677" s="61">
        <v>6.73</v>
      </c>
      <c r="G8677" s="61">
        <v>6.73</v>
      </c>
      <c r="J8677" s="89">
        <v>0</v>
      </c>
      <c r="K8677" s="89">
        <v>0</v>
      </c>
    </row>
    <row r="8678" spans="1:11" ht="22.5" x14ac:dyDescent="0.2">
      <c r="A8678" s="1" t="str">
        <f t="shared" si="138"/>
        <v>SINAPI 90582</v>
      </c>
      <c r="B8678" s="3" t="s">
        <v>6064</v>
      </c>
      <c r="C8678" s="3">
        <v>90582</v>
      </c>
      <c r="D8678" s="2" t="s">
        <v>8768</v>
      </c>
      <c r="E8678" s="3" t="s">
        <v>4958</v>
      </c>
      <c r="F8678" s="61">
        <v>0.43</v>
      </c>
      <c r="G8678" s="61">
        <v>0.43</v>
      </c>
      <c r="J8678" s="89">
        <v>1</v>
      </c>
      <c r="K8678" s="89">
        <v>1</v>
      </c>
    </row>
    <row r="8679" spans="1:11" ht="22.5" x14ac:dyDescent="0.2">
      <c r="A8679" s="1" t="str">
        <f t="shared" si="138"/>
        <v>SINAPI 90583</v>
      </c>
      <c r="B8679" s="3" t="s">
        <v>6064</v>
      </c>
      <c r="C8679" s="3">
        <v>90583</v>
      </c>
      <c r="D8679" s="2" t="s">
        <v>8769</v>
      </c>
      <c r="E8679" s="3" t="s">
        <v>4958</v>
      </c>
      <c r="F8679" s="61">
        <v>0.1</v>
      </c>
      <c r="G8679" s="61">
        <v>0.1</v>
      </c>
      <c r="J8679" s="89">
        <v>1</v>
      </c>
      <c r="K8679" s="89">
        <v>1</v>
      </c>
    </row>
    <row r="8680" spans="1:11" ht="22.5" x14ac:dyDescent="0.2">
      <c r="A8680" s="1" t="str">
        <f t="shared" si="138"/>
        <v>SINAPI 90584</v>
      </c>
      <c r="B8680" s="3" t="s">
        <v>6064</v>
      </c>
      <c r="C8680" s="3">
        <v>90584</v>
      </c>
      <c r="D8680" s="2" t="s">
        <v>8770</v>
      </c>
      <c r="E8680" s="3" t="s">
        <v>4958</v>
      </c>
      <c r="F8680" s="61">
        <v>0.33</v>
      </c>
      <c r="G8680" s="61">
        <v>0.33</v>
      </c>
      <c r="J8680" s="89">
        <v>1</v>
      </c>
      <c r="K8680" s="89">
        <v>1</v>
      </c>
    </row>
    <row r="8681" spans="1:11" ht="22.5" x14ac:dyDescent="0.2">
      <c r="A8681" s="1" t="str">
        <f t="shared" si="138"/>
        <v>SINAPI 90585</v>
      </c>
      <c r="B8681" s="3" t="s">
        <v>6064</v>
      </c>
      <c r="C8681" s="3">
        <v>90585</v>
      </c>
      <c r="D8681" s="2" t="s">
        <v>8771</v>
      </c>
      <c r="E8681" s="3" t="s">
        <v>4958</v>
      </c>
      <c r="F8681" s="61">
        <v>0.47</v>
      </c>
      <c r="G8681" s="61">
        <v>0.47</v>
      </c>
      <c r="J8681" s="89">
        <v>0</v>
      </c>
      <c r="K8681" s="89">
        <v>0</v>
      </c>
    </row>
    <row r="8682" spans="1:11" ht="22.5" x14ac:dyDescent="0.2">
      <c r="A8682" s="1" t="str">
        <f t="shared" si="138"/>
        <v>SINAPI 89240</v>
      </c>
      <c r="B8682" s="3" t="s">
        <v>6064</v>
      </c>
      <c r="C8682" s="3">
        <v>89240</v>
      </c>
      <c r="D8682" s="2" t="s">
        <v>8772</v>
      </c>
      <c r="E8682" s="3" t="s">
        <v>4958</v>
      </c>
      <c r="F8682" s="61">
        <v>80.239999999999995</v>
      </c>
      <c r="G8682" s="61">
        <v>80.239999999999995</v>
      </c>
      <c r="J8682" s="89">
        <v>1</v>
      </c>
      <c r="K8682" s="89">
        <v>1</v>
      </c>
    </row>
    <row r="8683" spans="1:11" ht="22.5" x14ac:dyDescent="0.2">
      <c r="A8683" s="1" t="str">
        <f t="shared" si="138"/>
        <v>SINAPI 89241</v>
      </c>
      <c r="B8683" s="3" t="s">
        <v>6064</v>
      </c>
      <c r="C8683" s="3">
        <v>89241</v>
      </c>
      <c r="D8683" s="2" t="s">
        <v>8773</v>
      </c>
      <c r="E8683" s="3" t="s">
        <v>4958</v>
      </c>
      <c r="F8683" s="61">
        <v>28.28</v>
      </c>
      <c r="G8683" s="61">
        <v>28.28</v>
      </c>
      <c r="J8683" s="89">
        <v>1</v>
      </c>
      <c r="K8683" s="89">
        <v>1</v>
      </c>
    </row>
    <row r="8684" spans="1:11" ht="22.5" x14ac:dyDescent="0.2">
      <c r="A8684" s="1" t="str">
        <f t="shared" si="138"/>
        <v>SINAPI 5710</v>
      </c>
      <c r="B8684" s="3" t="s">
        <v>6064</v>
      </c>
      <c r="C8684" s="3">
        <v>5710</v>
      </c>
      <c r="D8684" s="2" t="s">
        <v>8774</v>
      </c>
      <c r="E8684" s="3" t="s">
        <v>4958</v>
      </c>
      <c r="F8684" s="61">
        <v>128.99</v>
      </c>
      <c r="G8684" s="61">
        <v>128.99</v>
      </c>
      <c r="J8684" s="89">
        <v>1</v>
      </c>
      <c r="K8684" s="89">
        <v>1</v>
      </c>
    </row>
    <row r="8685" spans="1:11" ht="22.5" x14ac:dyDescent="0.2">
      <c r="A8685" s="1" t="str">
        <f t="shared" si="138"/>
        <v>SINAPI 5711</v>
      </c>
      <c r="B8685" s="3" t="s">
        <v>6064</v>
      </c>
      <c r="C8685" s="3">
        <v>5711</v>
      </c>
      <c r="D8685" s="2" t="s">
        <v>8775</v>
      </c>
      <c r="E8685" s="3" t="s">
        <v>4958</v>
      </c>
      <c r="F8685" s="61">
        <v>91.06</v>
      </c>
      <c r="G8685" s="61">
        <v>91.06</v>
      </c>
      <c r="J8685" s="89">
        <v>0</v>
      </c>
      <c r="K8685" s="89">
        <v>0</v>
      </c>
    </row>
    <row r="8686" spans="1:11" ht="22.5" x14ac:dyDescent="0.2">
      <c r="A8686" s="1" t="str">
        <f t="shared" si="138"/>
        <v>SINAPI 89253</v>
      </c>
      <c r="B8686" s="3" t="s">
        <v>6064</v>
      </c>
      <c r="C8686" s="3">
        <v>89253</v>
      </c>
      <c r="D8686" s="2" t="s">
        <v>8776</v>
      </c>
      <c r="E8686" s="3" t="s">
        <v>4958</v>
      </c>
      <c r="F8686" s="61">
        <v>65.75</v>
      </c>
      <c r="G8686" s="61">
        <v>65.75</v>
      </c>
      <c r="J8686" s="89">
        <v>1</v>
      </c>
      <c r="K8686" s="89">
        <v>1</v>
      </c>
    </row>
    <row r="8687" spans="1:11" ht="22.5" x14ac:dyDescent="0.2">
      <c r="A8687" s="1" t="str">
        <f t="shared" si="138"/>
        <v>SINAPI 89254</v>
      </c>
      <c r="B8687" s="3" t="s">
        <v>6064</v>
      </c>
      <c r="C8687" s="3">
        <v>89254</v>
      </c>
      <c r="D8687" s="2" t="s">
        <v>8777</v>
      </c>
      <c r="E8687" s="3" t="s">
        <v>4958</v>
      </c>
      <c r="F8687" s="61">
        <v>23.18</v>
      </c>
      <c r="G8687" s="61">
        <v>23.18</v>
      </c>
      <c r="J8687" s="89">
        <v>1</v>
      </c>
      <c r="K8687" s="89">
        <v>1</v>
      </c>
    </row>
    <row r="8688" spans="1:11" ht="22.5" x14ac:dyDescent="0.2">
      <c r="A8688" s="1" t="str">
        <f t="shared" si="138"/>
        <v>SINAPI 89255</v>
      </c>
      <c r="B8688" s="3" t="s">
        <v>6064</v>
      </c>
      <c r="C8688" s="3">
        <v>89255</v>
      </c>
      <c r="D8688" s="2" t="s">
        <v>8778</v>
      </c>
      <c r="E8688" s="3" t="s">
        <v>4958</v>
      </c>
      <c r="F8688" s="61">
        <v>105.7</v>
      </c>
      <c r="G8688" s="61">
        <v>105.7</v>
      </c>
      <c r="J8688" s="89">
        <v>1</v>
      </c>
      <c r="K8688" s="89">
        <v>1</v>
      </c>
    </row>
    <row r="8689" spans="1:11" ht="22.5" x14ac:dyDescent="0.2">
      <c r="A8689" s="1" t="str">
        <f t="shared" si="138"/>
        <v>SINAPI 89256</v>
      </c>
      <c r="B8689" s="3" t="s">
        <v>6064</v>
      </c>
      <c r="C8689" s="3">
        <v>89256</v>
      </c>
      <c r="D8689" s="2" t="s">
        <v>8779</v>
      </c>
      <c r="E8689" s="3" t="s">
        <v>4958</v>
      </c>
      <c r="F8689" s="61">
        <v>86.72</v>
      </c>
      <c r="G8689" s="61">
        <v>86.72</v>
      </c>
      <c r="J8689" s="89">
        <v>0</v>
      </c>
      <c r="K8689" s="89">
        <v>0</v>
      </c>
    </row>
    <row r="8690" spans="1:11" x14ac:dyDescent="0.2">
      <c r="A8690" s="1" t="str">
        <f t="shared" si="138"/>
        <v>SINAPI 103797</v>
      </c>
      <c r="B8690" s="3" t="s">
        <v>6064</v>
      </c>
      <c r="C8690" s="3">
        <v>103797</v>
      </c>
      <c r="D8690" s="2" t="s">
        <v>8780</v>
      </c>
      <c r="E8690" s="3" t="s">
        <v>4955</v>
      </c>
      <c r="F8690" s="61">
        <v>16.79</v>
      </c>
      <c r="G8690" s="61">
        <v>17.420000000000002</v>
      </c>
      <c r="J8690" s="89">
        <v>0</v>
      </c>
      <c r="K8690" s="89">
        <v>0</v>
      </c>
    </row>
    <row r="8691" spans="1:11" ht="33.75" x14ac:dyDescent="0.2">
      <c r="A8691" s="1" t="str">
        <f t="shared" si="138"/>
        <v>SINAPI 103930</v>
      </c>
      <c r="B8691" s="3" t="s">
        <v>6064</v>
      </c>
      <c r="C8691" s="3">
        <v>103930</v>
      </c>
      <c r="D8691" s="2" t="s">
        <v>8781</v>
      </c>
      <c r="E8691" s="3" t="s">
        <v>4957</v>
      </c>
      <c r="F8691" s="61">
        <v>759.32</v>
      </c>
      <c r="G8691" s="61">
        <v>782.42</v>
      </c>
      <c r="J8691" s="89">
        <v>5.0000000000000001E-4</v>
      </c>
      <c r="K8691" s="89">
        <v>5.0000000000000001E-4</v>
      </c>
    </row>
    <row r="8692" spans="1:11" ht="33.75" x14ac:dyDescent="0.2">
      <c r="A8692" s="1" t="str">
        <f t="shared" si="138"/>
        <v>SINAPI 103931</v>
      </c>
      <c r="B8692" s="3" t="s">
        <v>6064</v>
      </c>
      <c r="C8692" s="3">
        <v>103931</v>
      </c>
      <c r="D8692" s="2" t="s">
        <v>8782</v>
      </c>
      <c r="E8692" s="3" t="s">
        <v>4957</v>
      </c>
      <c r="F8692" s="61">
        <v>576.5</v>
      </c>
      <c r="G8692" s="61">
        <v>594.41999999999996</v>
      </c>
      <c r="J8692" s="89">
        <v>5.0000000000000001E-4</v>
      </c>
      <c r="K8692" s="89">
        <v>4.0000000000000002E-4</v>
      </c>
    </row>
    <row r="8693" spans="1:11" ht="33.75" x14ac:dyDescent="0.2">
      <c r="A8693" s="1" t="str">
        <f t="shared" si="138"/>
        <v>SINAPI 103932</v>
      </c>
      <c r="B8693" s="3" t="s">
        <v>6064</v>
      </c>
      <c r="C8693" s="3">
        <v>103932</v>
      </c>
      <c r="D8693" s="2" t="s">
        <v>8783</v>
      </c>
      <c r="E8693" s="3" t="s">
        <v>4957</v>
      </c>
      <c r="F8693" s="61">
        <v>549.71</v>
      </c>
      <c r="G8693" s="61">
        <v>566.87</v>
      </c>
      <c r="J8693" s="89">
        <v>5.0000000000000001E-4</v>
      </c>
      <c r="K8693" s="89">
        <v>4.0000000000000002E-4</v>
      </c>
    </row>
    <row r="8694" spans="1:11" ht="22.5" x14ac:dyDescent="0.2">
      <c r="A8694" s="1" t="str">
        <f t="shared" si="138"/>
        <v>SINAPI 103929</v>
      </c>
      <c r="B8694" s="3" t="s">
        <v>6064</v>
      </c>
      <c r="C8694" s="3">
        <v>103929</v>
      </c>
      <c r="D8694" s="2" t="s">
        <v>8784</v>
      </c>
      <c r="E8694" s="3" t="s">
        <v>4957</v>
      </c>
      <c r="F8694" s="61">
        <v>1201.3900000000001</v>
      </c>
      <c r="G8694" s="61">
        <v>1236.4100000000001</v>
      </c>
      <c r="J8694" s="89">
        <v>6.9999999999999999E-4</v>
      </c>
      <c r="K8694" s="89">
        <v>5.9999999999999995E-4</v>
      </c>
    </row>
    <row r="8695" spans="1:11" ht="22.5" x14ac:dyDescent="0.2">
      <c r="A8695" s="1" t="str">
        <f t="shared" si="138"/>
        <v>SINAPI 103928</v>
      </c>
      <c r="B8695" s="3" t="s">
        <v>6064</v>
      </c>
      <c r="C8695" s="3">
        <v>103928</v>
      </c>
      <c r="D8695" s="2" t="s">
        <v>8785</v>
      </c>
      <c r="E8695" s="3" t="s">
        <v>4957</v>
      </c>
      <c r="F8695" s="61">
        <v>521.36</v>
      </c>
      <c r="G8695" s="61">
        <v>539.15</v>
      </c>
      <c r="J8695" s="89">
        <v>0</v>
      </c>
      <c r="K8695" s="89">
        <v>0</v>
      </c>
    </row>
    <row r="8696" spans="1:11" ht="22.5" x14ac:dyDescent="0.2">
      <c r="A8696" s="1" t="str">
        <f t="shared" si="138"/>
        <v>SINAPI 103798</v>
      </c>
      <c r="B8696" s="3" t="s">
        <v>6064</v>
      </c>
      <c r="C8696" s="3">
        <v>103798</v>
      </c>
      <c r="D8696" s="2" t="s">
        <v>8786</v>
      </c>
      <c r="E8696" s="3" t="s">
        <v>4957</v>
      </c>
      <c r="F8696" s="61">
        <v>689.59</v>
      </c>
      <c r="G8696" s="61">
        <v>694.94</v>
      </c>
      <c r="J8696" s="89">
        <v>2.9999999999999997E-4</v>
      </c>
      <c r="K8696" s="89">
        <v>2.9999999999999997E-4</v>
      </c>
    </row>
    <row r="8697" spans="1:11" ht="22.5" x14ac:dyDescent="0.2">
      <c r="A8697" s="1" t="str">
        <f t="shared" si="138"/>
        <v>SINAPI 103801</v>
      </c>
      <c r="B8697" s="3" t="s">
        <v>6064</v>
      </c>
      <c r="C8697" s="3">
        <v>103801</v>
      </c>
      <c r="D8697" s="2" t="s">
        <v>8787</v>
      </c>
      <c r="E8697" s="3" t="s">
        <v>4957</v>
      </c>
      <c r="F8697" s="61">
        <v>688.94</v>
      </c>
      <c r="G8697" s="61">
        <v>708.56</v>
      </c>
      <c r="J8697" s="89">
        <v>1.1000000000000001E-3</v>
      </c>
      <c r="K8697" s="89">
        <v>1.1000000000000001E-3</v>
      </c>
    </row>
    <row r="8698" spans="1:11" ht="22.5" x14ac:dyDescent="0.2">
      <c r="A8698" s="1" t="str">
        <f t="shared" si="138"/>
        <v>SINAPI 103933</v>
      </c>
      <c r="B8698" s="3" t="s">
        <v>6064</v>
      </c>
      <c r="C8698" s="3">
        <v>103933</v>
      </c>
      <c r="D8698" s="2" t="s">
        <v>8788</v>
      </c>
      <c r="E8698" s="3" t="s">
        <v>4957</v>
      </c>
      <c r="F8698" s="61">
        <v>1531.96</v>
      </c>
      <c r="G8698" s="61">
        <v>1565.34</v>
      </c>
      <c r="J8698" s="89">
        <v>1E-4</v>
      </c>
      <c r="K8698" s="89">
        <v>1E-4</v>
      </c>
    </row>
    <row r="8699" spans="1:11" ht="33.75" x14ac:dyDescent="0.2">
      <c r="A8699" s="1" t="str">
        <f t="shared" si="138"/>
        <v>SINAPI 103925</v>
      </c>
      <c r="B8699" s="3" t="s">
        <v>6064</v>
      </c>
      <c r="C8699" s="3">
        <v>103925</v>
      </c>
      <c r="D8699" s="2" t="s">
        <v>8789</v>
      </c>
      <c r="E8699" s="3" t="s">
        <v>4957</v>
      </c>
      <c r="F8699" s="61">
        <v>1739.55</v>
      </c>
      <c r="G8699" s="61">
        <v>1789.83</v>
      </c>
      <c r="J8699" s="89">
        <v>1E-4</v>
      </c>
      <c r="K8699" s="89">
        <v>1E-4</v>
      </c>
    </row>
    <row r="8700" spans="1:11" ht="33.75" x14ac:dyDescent="0.2">
      <c r="A8700" s="1" t="str">
        <f t="shared" si="138"/>
        <v>SINAPI 103926</v>
      </c>
      <c r="B8700" s="3" t="s">
        <v>6064</v>
      </c>
      <c r="C8700" s="3">
        <v>103926</v>
      </c>
      <c r="D8700" s="2" t="s">
        <v>8790</v>
      </c>
      <c r="E8700" s="3" t="s">
        <v>4957</v>
      </c>
      <c r="F8700" s="61">
        <v>1413.59</v>
      </c>
      <c r="G8700" s="61">
        <v>1449.78</v>
      </c>
      <c r="J8700" s="89">
        <v>1E-4</v>
      </c>
      <c r="K8700" s="89">
        <v>1E-4</v>
      </c>
    </row>
    <row r="8701" spans="1:11" ht="22.5" x14ac:dyDescent="0.2">
      <c r="A8701" s="1" t="str">
        <f t="shared" si="138"/>
        <v>SINAPI 103796</v>
      </c>
      <c r="B8701" s="3" t="s">
        <v>6064</v>
      </c>
      <c r="C8701" s="3">
        <v>103796</v>
      </c>
      <c r="D8701" s="2" t="s">
        <v>8791</v>
      </c>
      <c r="E8701" s="3" t="s">
        <v>4960</v>
      </c>
      <c r="F8701" s="61">
        <v>51.24</v>
      </c>
      <c r="G8701" s="61">
        <v>52.78</v>
      </c>
      <c r="J8701" s="89">
        <v>0</v>
      </c>
      <c r="K8701" s="89">
        <v>0</v>
      </c>
    </row>
    <row r="8702" spans="1:11" ht="22.5" x14ac:dyDescent="0.2">
      <c r="A8702" s="1" t="str">
        <f t="shared" si="138"/>
        <v>SINAPI 103795</v>
      </c>
      <c r="B8702" s="3" t="s">
        <v>6064</v>
      </c>
      <c r="C8702" s="3">
        <v>103795</v>
      </c>
      <c r="D8702" s="2" t="s">
        <v>8792</v>
      </c>
      <c r="E8702" s="3" t="s">
        <v>4960</v>
      </c>
      <c r="F8702" s="61">
        <v>84.01</v>
      </c>
      <c r="G8702" s="61">
        <v>87.96</v>
      </c>
      <c r="J8702" s="89">
        <v>0</v>
      </c>
      <c r="K8702" s="89">
        <v>0</v>
      </c>
    </row>
    <row r="8703" spans="1:11" ht="22.5" x14ac:dyDescent="0.2">
      <c r="A8703" s="1" t="str">
        <f t="shared" si="138"/>
        <v>SINAPI 103800</v>
      </c>
      <c r="B8703" s="3" t="s">
        <v>6064</v>
      </c>
      <c r="C8703" s="3">
        <v>103800</v>
      </c>
      <c r="D8703" s="2" t="s">
        <v>8793</v>
      </c>
      <c r="E8703" s="3" t="s">
        <v>4957</v>
      </c>
      <c r="F8703" s="61">
        <v>521.36</v>
      </c>
      <c r="G8703" s="61">
        <v>539.15</v>
      </c>
      <c r="J8703" s="89">
        <v>0</v>
      </c>
      <c r="K8703" s="89">
        <v>0</v>
      </c>
    </row>
    <row r="8704" spans="1:11" ht="33.75" x14ac:dyDescent="0.2">
      <c r="A8704" s="1" t="str">
        <f t="shared" si="138"/>
        <v>SINAPI 103799</v>
      </c>
      <c r="B8704" s="3" t="s">
        <v>6064</v>
      </c>
      <c r="C8704" s="3">
        <v>103799</v>
      </c>
      <c r="D8704" s="2" t="s">
        <v>8794</v>
      </c>
      <c r="E8704" s="3" t="s">
        <v>4957</v>
      </c>
      <c r="F8704" s="61">
        <v>427.41</v>
      </c>
      <c r="G8704" s="61">
        <v>441.71</v>
      </c>
      <c r="J8704" s="89">
        <v>0</v>
      </c>
      <c r="K8704" s="89">
        <v>0</v>
      </c>
    </row>
    <row r="8705" spans="1:11" ht="22.5" x14ac:dyDescent="0.2">
      <c r="A8705" s="1" t="str">
        <f t="shared" si="138"/>
        <v>SINAPI 104950</v>
      </c>
      <c r="B8705" s="3" t="s">
        <v>6064</v>
      </c>
      <c r="C8705" s="3">
        <v>104950</v>
      </c>
      <c r="D8705" s="2" t="s">
        <v>8795</v>
      </c>
      <c r="E8705" s="3" t="s">
        <v>4957</v>
      </c>
      <c r="F8705" s="61">
        <v>0</v>
      </c>
      <c r="G8705" s="61">
        <v>0</v>
      </c>
      <c r="J8705" s="89"/>
      <c r="K8705" s="89"/>
    </row>
    <row r="8706" spans="1:11" ht="22.5" x14ac:dyDescent="0.2">
      <c r="A8706" s="1" t="str">
        <f t="shared" si="138"/>
        <v>SINAPI 104948</v>
      </c>
      <c r="B8706" s="3" t="s">
        <v>6064</v>
      </c>
      <c r="C8706" s="3">
        <v>104948</v>
      </c>
      <c r="D8706" s="2" t="s">
        <v>8796</v>
      </c>
      <c r="E8706" s="3" t="s">
        <v>4957</v>
      </c>
      <c r="F8706" s="61">
        <v>5.27</v>
      </c>
      <c r="G8706" s="61">
        <v>5.44</v>
      </c>
      <c r="J8706" s="89">
        <v>0</v>
      </c>
      <c r="K8706" s="89">
        <v>0</v>
      </c>
    </row>
    <row r="8707" spans="1:11" ht="22.5" x14ac:dyDescent="0.2">
      <c r="A8707" s="1" t="str">
        <f t="shared" si="138"/>
        <v>SINAPI 104949</v>
      </c>
      <c r="B8707" s="3" t="s">
        <v>6064</v>
      </c>
      <c r="C8707" s="3">
        <v>104949</v>
      </c>
      <c r="D8707" s="2" t="s">
        <v>8797</v>
      </c>
      <c r="E8707" s="3" t="s">
        <v>4957</v>
      </c>
      <c r="F8707" s="61">
        <v>9.8699999999999992</v>
      </c>
      <c r="G8707" s="61">
        <v>10.130000000000001</v>
      </c>
      <c r="J8707" s="89">
        <v>0</v>
      </c>
      <c r="K8707" s="89">
        <v>0</v>
      </c>
    </row>
    <row r="8708" spans="1:11" ht="22.5" x14ac:dyDescent="0.2">
      <c r="A8708" s="1" t="str">
        <f t="shared" si="138"/>
        <v>SINAPI 104947</v>
      </c>
      <c r="B8708" s="3" t="s">
        <v>6064</v>
      </c>
      <c r="C8708" s="3">
        <v>104947</v>
      </c>
      <c r="D8708" s="2" t="s">
        <v>8798</v>
      </c>
      <c r="E8708" s="3" t="s">
        <v>4957</v>
      </c>
      <c r="F8708" s="61">
        <v>11.97</v>
      </c>
      <c r="G8708" s="61">
        <v>12.5</v>
      </c>
      <c r="J8708" s="89">
        <v>0</v>
      </c>
      <c r="K8708" s="89">
        <v>0</v>
      </c>
    </row>
    <row r="8709" spans="1:11" x14ac:dyDescent="0.2">
      <c r="A8709" s="1" t="str">
        <f t="shared" si="138"/>
        <v>SINAPI 104325</v>
      </c>
      <c r="B8709" s="3" t="s">
        <v>6064</v>
      </c>
      <c r="C8709" s="3">
        <v>104325</v>
      </c>
      <c r="D8709" s="2" t="s">
        <v>8799</v>
      </c>
      <c r="E8709" s="3" t="s">
        <v>4953</v>
      </c>
      <c r="F8709" s="61">
        <v>0</v>
      </c>
      <c r="G8709" s="61">
        <v>0</v>
      </c>
      <c r="J8709" s="89"/>
      <c r="K8709" s="89"/>
    </row>
    <row r="8710" spans="1:11" ht="22.5" x14ac:dyDescent="0.2">
      <c r="A8710" s="1" t="str">
        <f t="shared" si="138"/>
        <v>SINAPI 104318</v>
      </c>
      <c r="B8710" s="3" t="s">
        <v>6064</v>
      </c>
      <c r="C8710" s="3">
        <v>104318</v>
      </c>
      <c r="D8710" s="2" t="s">
        <v>8800</v>
      </c>
      <c r="E8710" s="3" t="s">
        <v>4953</v>
      </c>
      <c r="F8710" s="61">
        <v>7.34</v>
      </c>
      <c r="G8710" s="61">
        <v>7.81</v>
      </c>
      <c r="J8710" s="89">
        <v>0</v>
      </c>
      <c r="K8710" s="89">
        <v>0</v>
      </c>
    </row>
    <row r="8711" spans="1:11" ht="22.5" x14ac:dyDescent="0.2">
      <c r="A8711" s="1" t="str">
        <f t="shared" si="138"/>
        <v>SINAPI 89867</v>
      </c>
      <c r="B8711" s="3" t="s">
        <v>6064</v>
      </c>
      <c r="C8711" s="3">
        <v>89867</v>
      </c>
      <c r="D8711" s="2" t="s">
        <v>8801</v>
      </c>
      <c r="E8711" s="3" t="s">
        <v>4953</v>
      </c>
      <c r="F8711" s="61">
        <v>8.27</v>
      </c>
      <c r="G8711" s="61">
        <v>8.76</v>
      </c>
      <c r="J8711" s="89">
        <v>0</v>
      </c>
      <c r="K8711" s="89">
        <v>0</v>
      </c>
    </row>
    <row r="8712" spans="1:11" ht="22.5" x14ac:dyDescent="0.2">
      <c r="A8712" s="1" t="str">
        <f t="shared" si="138"/>
        <v>SINAPI 104320</v>
      </c>
      <c r="B8712" s="3" t="s">
        <v>6064</v>
      </c>
      <c r="C8712" s="3">
        <v>104320</v>
      </c>
      <c r="D8712" s="2" t="s">
        <v>8802</v>
      </c>
      <c r="E8712" s="3" t="s">
        <v>4953</v>
      </c>
      <c r="F8712" s="61">
        <v>11.97</v>
      </c>
      <c r="G8712" s="61">
        <v>12.5</v>
      </c>
      <c r="J8712" s="89">
        <v>0</v>
      </c>
      <c r="K8712" s="89">
        <v>0</v>
      </c>
    </row>
    <row r="8713" spans="1:11" ht="22.5" x14ac:dyDescent="0.2">
      <c r="A8713" s="1" t="str">
        <f t="shared" si="138"/>
        <v>SINAPI 104317</v>
      </c>
      <c r="B8713" s="3" t="s">
        <v>6064</v>
      </c>
      <c r="C8713" s="3">
        <v>104317</v>
      </c>
      <c r="D8713" s="2" t="s">
        <v>8803</v>
      </c>
      <c r="E8713" s="3" t="s">
        <v>4953</v>
      </c>
      <c r="F8713" s="61">
        <v>6.75</v>
      </c>
      <c r="G8713" s="61">
        <v>7.22</v>
      </c>
      <c r="J8713" s="89">
        <v>0</v>
      </c>
      <c r="K8713" s="89">
        <v>0</v>
      </c>
    </row>
    <row r="8714" spans="1:11" ht="22.5" x14ac:dyDescent="0.2">
      <c r="A8714" s="1" t="str">
        <f t="shared" si="138"/>
        <v>SINAPI 89866</v>
      </c>
      <c r="B8714" s="3" t="s">
        <v>6064</v>
      </c>
      <c r="C8714" s="3">
        <v>89866</v>
      </c>
      <c r="D8714" s="2" t="s">
        <v>8804</v>
      </c>
      <c r="E8714" s="3" t="s">
        <v>4953</v>
      </c>
      <c r="F8714" s="61">
        <v>7.43</v>
      </c>
      <c r="G8714" s="61">
        <v>7.92</v>
      </c>
      <c r="J8714" s="89">
        <v>0</v>
      </c>
      <c r="K8714" s="89">
        <v>0</v>
      </c>
    </row>
    <row r="8715" spans="1:11" ht="22.5" x14ac:dyDescent="0.2">
      <c r="A8715" s="1" t="str">
        <f t="shared" si="138"/>
        <v>SINAPI 104319</v>
      </c>
      <c r="B8715" s="3" t="s">
        <v>6064</v>
      </c>
      <c r="C8715" s="3">
        <v>104319</v>
      </c>
      <c r="D8715" s="2" t="s">
        <v>8805</v>
      </c>
      <c r="E8715" s="3" t="s">
        <v>4953</v>
      </c>
      <c r="F8715" s="61">
        <v>10.09</v>
      </c>
      <c r="G8715" s="61">
        <v>10.62</v>
      </c>
      <c r="J8715" s="89">
        <v>0</v>
      </c>
      <c r="K8715" s="89">
        <v>0</v>
      </c>
    </row>
    <row r="8716" spans="1:11" ht="22.5" x14ac:dyDescent="0.2">
      <c r="A8716" s="1" t="str">
        <f t="shared" si="138"/>
        <v>SINAPI 104321</v>
      </c>
      <c r="B8716" s="3" t="s">
        <v>6064</v>
      </c>
      <c r="C8716" s="3">
        <v>104321</v>
      </c>
      <c r="D8716" s="2" t="s">
        <v>8806</v>
      </c>
      <c r="E8716" s="3" t="s">
        <v>4953</v>
      </c>
      <c r="F8716" s="61">
        <v>5.23</v>
      </c>
      <c r="G8716" s="61">
        <v>5.54</v>
      </c>
      <c r="J8716" s="89">
        <v>0</v>
      </c>
      <c r="K8716" s="89">
        <v>0</v>
      </c>
    </row>
    <row r="8717" spans="1:11" ht="22.5" x14ac:dyDescent="0.2">
      <c r="A8717" s="1" t="str">
        <f t="shared" si="138"/>
        <v>SINAPI 89868</v>
      </c>
      <c r="B8717" s="3" t="s">
        <v>6064</v>
      </c>
      <c r="C8717" s="3">
        <v>89868</v>
      </c>
      <c r="D8717" s="2" t="s">
        <v>8807</v>
      </c>
      <c r="E8717" s="3" t="s">
        <v>4953</v>
      </c>
      <c r="F8717" s="61">
        <v>5.72</v>
      </c>
      <c r="G8717" s="61">
        <v>6.06</v>
      </c>
      <c r="J8717" s="89">
        <v>0</v>
      </c>
      <c r="K8717" s="89">
        <v>0</v>
      </c>
    </row>
    <row r="8718" spans="1:11" ht="22.5" x14ac:dyDescent="0.2">
      <c r="A8718" s="1" t="str">
        <f t="shared" si="138"/>
        <v>SINAPI 104322</v>
      </c>
      <c r="B8718" s="3" t="s">
        <v>6064</v>
      </c>
      <c r="C8718" s="3">
        <v>104322</v>
      </c>
      <c r="D8718" s="2" t="s">
        <v>8808</v>
      </c>
      <c r="E8718" s="3" t="s">
        <v>4953</v>
      </c>
      <c r="F8718" s="61">
        <v>7.71</v>
      </c>
      <c r="G8718" s="61">
        <v>8.06</v>
      </c>
      <c r="J8718" s="89">
        <v>0</v>
      </c>
      <c r="K8718" s="89">
        <v>0</v>
      </c>
    </row>
    <row r="8719" spans="1:11" ht="22.5" x14ac:dyDescent="0.2">
      <c r="A8719" s="1" t="str">
        <f t="shared" si="138"/>
        <v>SINAPI 104323</v>
      </c>
      <c r="B8719" s="3" t="s">
        <v>6064</v>
      </c>
      <c r="C8719" s="3">
        <v>104323</v>
      </c>
      <c r="D8719" s="2" t="s">
        <v>8809</v>
      </c>
      <c r="E8719" s="3" t="s">
        <v>4953</v>
      </c>
      <c r="F8719" s="61">
        <v>9.4499999999999993</v>
      </c>
      <c r="G8719" s="61">
        <v>10.09</v>
      </c>
      <c r="J8719" s="89">
        <v>0</v>
      </c>
      <c r="K8719" s="89">
        <v>0</v>
      </c>
    </row>
    <row r="8720" spans="1:11" ht="22.5" x14ac:dyDescent="0.2">
      <c r="A8720" s="1" t="str">
        <f t="shared" si="138"/>
        <v>SINAPI 89869</v>
      </c>
      <c r="B8720" s="3" t="s">
        <v>6064</v>
      </c>
      <c r="C8720" s="3">
        <v>89869</v>
      </c>
      <c r="D8720" s="2" t="s">
        <v>8810</v>
      </c>
      <c r="E8720" s="3" t="s">
        <v>4953</v>
      </c>
      <c r="F8720" s="61">
        <v>10.36</v>
      </c>
      <c r="G8720" s="61">
        <v>11.03</v>
      </c>
      <c r="J8720" s="89">
        <v>0</v>
      </c>
      <c r="K8720" s="89">
        <v>0</v>
      </c>
    </row>
    <row r="8721" spans="1:11" ht="22.5" x14ac:dyDescent="0.2">
      <c r="A8721" s="1" t="str">
        <f t="shared" si="138"/>
        <v>SINAPI 104324</v>
      </c>
      <c r="B8721" s="3" t="s">
        <v>6064</v>
      </c>
      <c r="C8721" s="3">
        <v>104324</v>
      </c>
      <c r="D8721" s="2" t="s">
        <v>8811</v>
      </c>
      <c r="E8721" s="3" t="s">
        <v>4953</v>
      </c>
      <c r="F8721" s="61">
        <v>14.34</v>
      </c>
      <c r="G8721" s="61">
        <v>15.05</v>
      </c>
      <c r="J8721" s="89">
        <v>0</v>
      </c>
      <c r="K8721" s="89">
        <v>0</v>
      </c>
    </row>
    <row r="8722" spans="1:11" ht="22.5" x14ac:dyDescent="0.2">
      <c r="A8722" s="1" t="str">
        <f t="shared" si="138"/>
        <v>SINAPI 104315</v>
      </c>
      <c r="B8722" s="3" t="s">
        <v>6064</v>
      </c>
      <c r="C8722" s="3">
        <v>104315</v>
      </c>
      <c r="D8722" s="2" t="s">
        <v>8812</v>
      </c>
      <c r="E8722" s="3" t="s">
        <v>4954</v>
      </c>
      <c r="F8722" s="61">
        <v>16.100000000000001</v>
      </c>
      <c r="G8722" s="61">
        <v>17.190000000000001</v>
      </c>
      <c r="J8722" s="89">
        <v>0</v>
      </c>
      <c r="K8722" s="89">
        <v>0</v>
      </c>
    </row>
    <row r="8723" spans="1:11" ht="22.5" x14ac:dyDescent="0.2">
      <c r="A8723" s="1" t="str">
        <f t="shared" si="138"/>
        <v>SINAPI 89865</v>
      </c>
      <c r="B8723" s="3" t="s">
        <v>6064</v>
      </c>
      <c r="C8723" s="3">
        <v>89865</v>
      </c>
      <c r="D8723" s="2" t="s">
        <v>8813</v>
      </c>
      <c r="E8723" s="3" t="s">
        <v>4954</v>
      </c>
      <c r="F8723" s="61">
        <v>17.25</v>
      </c>
      <c r="G8723" s="61">
        <v>18.399999999999999</v>
      </c>
      <c r="J8723" s="89">
        <v>0</v>
      </c>
      <c r="K8723" s="89">
        <v>0</v>
      </c>
    </row>
    <row r="8724" spans="1:11" ht="22.5" x14ac:dyDescent="0.2">
      <c r="A8724" s="1" t="str">
        <f t="shared" si="138"/>
        <v>SINAPI 104316</v>
      </c>
      <c r="B8724" s="3" t="s">
        <v>6064</v>
      </c>
      <c r="C8724" s="3">
        <v>104316</v>
      </c>
      <c r="D8724" s="2" t="s">
        <v>8814</v>
      </c>
      <c r="E8724" s="3" t="s">
        <v>4954</v>
      </c>
      <c r="F8724" s="61">
        <v>23.68</v>
      </c>
      <c r="G8724" s="61">
        <v>24.92</v>
      </c>
      <c r="J8724" s="89">
        <v>0</v>
      </c>
      <c r="K8724" s="89">
        <v>0</v>
      </c>
    </row>
    <row r="8725" spans="1:11" x14ac:dyDescent="0.2">
      <c r="A8725" s="1" t="str">
        <f t="shared" si="138"/>
        <v>SINAPI 102724</v>
      </c>
      <c r="B8725" s="3" t="s">
        <v>6064</v>
      </c>
      <c r="C8725" s="3">
        <v>102724</v>
      </c>
      <c r="D8725" s="2" t="s">
        <v>8815</v>
      </c>
      <c r="E8725" s="3" t="s">
        <v>4953</v>
      </c>
      <c r="F8725" s="61">
        <v>30.51</v>
      </c>
      <c r="G8725" s="61">
        <v>31.44</v>
      </c>
      <c r="J8725" s="89">
        <v>0</v>
      </c>
      <c r="K8725" s="89">
        <v>0</v>
      </c>
    </row>
    <row r="8726" spans="1:11" x14ac:dyDescent="0.2">
      <c r="A8726" s="1" t="str">
        <f t="shared" si="138"/>
        <v>SINAPI 102726</v>
      </c>
      <c r="B8726" s="3" t="s">
        <v>6064</v>
      </c>
      <c r="C8726" s="3">
        <v>102726</v>
      </c>
      <c r="D8726" s="2" t="s">
        <v>8816</v>
      </c>
      <c r="E8726" s="3" t="s">
        <v>4953</v>
      </c>
      <c r="F8726" s="61">
        <v>27.83</v>
      </c>
      <c r="G8726" s="61">
        <v>28.76</v>
      </c>
      <c r="J8726" s="89">
        <v>0</v>
      </c>
      <c r="K8726" s="89">
        <v>0</v>
      </c>
    </row>
    <row r="8727" spans="1:11" x14ac:dyDescent="0.2">
      <c r="A8727" s="1" t="str">
        <f t="shared" ref="A8727:A8790" si="139">CONCATENATE($B8727," ",$C8727)</f>
        <v>SINAPI 102725</v>
      </c>
      <c r="B8727" s="3" t="s">
        <v>6064</v>
      </c>
      <c r="C8727" s="3">
        <v>102725</v>
      </c>
      <c r="D8727" s="2" t="s">
        <v>8817</v>
      </c>
      <c r="E8727" s="3" t="s">
        <v>4953</v>
      </c>
      <c r="F8727" s="61">
        <v>29.84</v>
      </c>
      <c r="G8727" s="61">
        <v>30.77</v>
      </c>
      <c r="J8727" s="89">
        <v>0</v>
      </c>
      <c r="K8727" s="89">
        <v>0</v>
      </c>
    </row>
    <row r="8728" spans="1:11" ht="22.5" x14ac:dyDescent="0.2">
      <c r="A8728" s="1" t="str">
        <f t="shared" si="139"/>
        <v>SINAPI 102722</v>
      </c>
      <c r="B8728" s="3" t="s">
        <v>6064</v>
      </c>
      <c r="C8728" s="3">
        <v>102722</v>
      </c>
      <c r="D8728" s="2" t="s">
        <v>8818</v>
      </c>
      <c r="E8728" s="3" t="s">
        <v>4954</v>
      </c>
      <c r="F8728" s="61">
        <v>56.86</v>
      </c>
      <c r="G8728" s="61">
        <v>57.84</v>
      </c>
      <c r="J8728" s="89">
        <v>0.21390000000000001</v>
      </c>
      <c r="K8728" s="89">
        <v>0.2102</v>
      </c>
    </row>
    <row r="8729" spans="1:11" ht="22.5" x14ac:dyDescent="0.2">
      <c r="A8729" s="1" t="str">
        <f t="shared" si="139"/>
        <v>SINAPI 102721</v>
      </c>
      <c r="B8729" s="3" t="s">
        <v>6064</v>
      </c>
      <c r="C8729" s="3">
        <v>102721</v>
      </c>
      <c r="D8729" s="2" t="s">
        <v>8819</v>
      </c>
      <c r="E8729" s="3" t="s">
        <v>4954</v>
      </c>
      <c r="F8729" s="61">
        <v>0</v>
      </c>
      <c r="G8729" s="61">
        <v>0</v>
      </c>
      <c r="J8729" s="89"/>
      <c r="K8729" s="89"/>
    </row>
    <row r="8730" spans="1:11" ht="22.5" x14ac:dyDescent="0.2">
      <c r="A8730" s="1" t="str">
        <f t="shared" si="139"/>
        <v>SINAPI 102723</v>
      </c>
      <c r="B8730" s="3" t="s">
        <v>6064</v>
      </c>
      <c r="C8730" s="3">
        <v>102723</v>
      </c>
      <c r="D8730" s="2" t="s">
        <v>8820</v>
      </c>
      <c r="E8730" s="3" t="s">
        <v>4954</v>
      </c>
      <c r="F8730" s="61">
        <v>108.79</v>
      </c>
      <c r="G8730" s="61">
        <v>109.77</v>
      </c>
      <c r="J8730" s="89">
        <v>0</v>
      </c>
      <c r="K8730" s="89">
        <v>0</v>
      </c>
    </row>
    <row r="8731" spans="1:11" ht="22.5" x14ac:dyDescent="0.2">
      <c r="A8731" s="1" t="str">
        <f t="shared" si="139"/>
        <v>SINAPI 102690</v>
      </c>
      <c r="B8731" s="3" t="s">
        <v>6064</v>
      </c>
      <c r="C8731" s="3">
        <v>102690</v>
      </c>
      <c r="D8731" s="2" t="s">
        <v>8821</v>
      </c>
      <c r="E8731" s="3" t="s">
        <v>4954</v>
      </c>
      <c r="F8731" s="61">
        <v>67.23</v>
      </c>
      <c r="G8731" s="61">
        <v>68.13</v>
      </c>
      <c r="J8731" s="89">
        <v>0.18090000000000001</v>
      </c>
      <c r="K8731" s="89">
        <v>0.17849999999999999</v>
      </c>
    </row>
    <row r="8732" spans="1:11" ht="22.5" x14ac:dyDescent="0.2">
      <c r="A8732" s="1" t="str">
        <f t="shared" si="139"/>
        <v>SINAPI 102688</v>
      </c>
      <c r="B8732" s="3" t="s">
        <v>6064</v>
      </c>
      <c r="C8732" s="3">
        <v>102688</v>
      </c>
      <c r="D8732" s="2" t="s">
        <v>8822</v>
      </c>
      <c r="E8732" s="3" t="s">
        <v>4954</v>
      </c>
      <c r="F8732" s="61">
        <v>41.82</v>
      </c>
      <c r="G8732" s="61">
        <v>42.67</v>
      </c>
      <c r="J8732" s="89">
        <v>0.2908</v>
      </c>
      <c r="K8732" s="89">
        <v>0.28499999999999998</v>
      </c>
    </row>
    <row r="8733" spans="1:11" ht="22.5" x14ac:dyDescent="0.2">
      <c r="A8733" s="1" t="str">
        <f t="shared" si="139"/>
        <v>SINAPI 102689</v>
      </c>
      <c r="B8733" s="3" t="s">
        <v>6064</v>
      </c>
      <c r="C8733" s="3">
        <v>102689</v>
      </c>
      <c r="D8733" s="2" t="s">
        <v>8823</v>
      </c>
      <c r="E8733" s="3" t="s">
        <v>4954</v>
      </c>
      <c r="F8733" s="61">
        <v>94.88</v>
      </c>
      <c r="G8733" s="61">
        <v>95.8</v>
      </c>
      <c r="J8733" s="89">
        <v>0</v>
      </c>
      <c r="K8733" s="89">
        <v>0</v>
      </c>
    </row>
    <row r="8734" spans="1:11" ht="22.5" x14ac:dyDescent="0.2">
      <c r="A8734" s="1" t="str">
        <f t="shared" si="139"/>
        <v>SINAPI 102693</v>
      </c>
      <c r="B8734" s="3" t="s">
        <v>6064</v>
      </c>
      <c r="C8734" s="3">
        <v>102693</v>
      </c>
      <c r="D8734" s="2" t="s">
        <v>8824</v>
      </c>
      <c r="E8734" s="3" t="s">
        <v>4954</v>
      </c>
      <c r="F8734" s="61">
        <v>120.31</v>
      </c>
      <c r="G8734" s="61">
        <v>121.27</v>
      </c>
      <c r="J8734" s="89">
        <v>0</v>
      </c>
      <c r="K8734" s="89">
        <v>0</v>
      </c>
    </row>
    <row r="8735" spans="1:11" ht="22.5" x14ac:dyDescent="0.2">
      <c r="A8735" s="1" t="str">
        <f t="shared" si="139"/>
        <v>SINAPI 102694</v>
      </c>
      <c r="B8735" s="3" t="s">
        <v>6064</v>
      </c>
      <c r="C8735" s="3">
        <v>102694</v>
      </c>
      <c r="D8735" s="2" t="s">
        <v>8825</v>
      </c>
      <c r="E8735" s="3" t="s">
        <v>4954</v>
      </c>
      <c r="F8735" s="61">
        <v>78.11</v>
      </c>
      <c r="G8735" s="61">
        <v>79.3</v>
      </c>
      <c r="J8735" s="89">
        <v>0.15570000000000001</v>
      </c>
      <c r="K8735" s="89">
        <v>0.15329999999999999</v>
      </c>
    </row>
    <row r="8736" spans="1:11" ht="22.5" x14ac:dyDescent="0.2">
      <c r="A8736" s="1" t="str">
        <f t="shared" si="139"/>
        <v>SINAPI 102697</v>
      </c>
      <c r="B8736" s="3" t="s">
        <v>6064</v>
      </c>
      <c r="C8736" s="3">
        <v>102697</v>
      </c>
      <c r="D8736" s="2" t="s">
        <v>8826</v>
      </c>
      <c r="E8736" s="3" t="s">
        <v>4954</v>
      </c>
      <c r="F8736" s="61">
        <v>111.96</v>
      </c>
      <c r="G8736" s="61">
        <v>113.25</v>
      </c>
      <c r="J8736" s="89">
        <v>0.1086</v>
      </c>
      <c r="K8736" s="89">
        <v>0.1074</v>
      </c>
    </row>
    <row r="8737" spans="1:11" ht="22.5" x14ac:dyDescent="0.2">
      <c r="A8737" s="1" t="str">
        <f t="shared" si="139"/>
        <v>SINAPI 102696</v>
      </c>
      <c r="B8737" s="3" t="s">
        <v>6064</v>
      </c>
      <c r="C8737" s="3">
        <v>102696</v>
      </c>
      <c r="D8737" s="2" t="s">
        <v>8827</v>
      </c>
      <c r="E8737" s="3" t="s">
        <v>4954</v>
      </c>
      <c r="F8737" s="61">
        <v>131.15</v>
      </c>
      <c r="G8737" s="61">
        <v>132.47999999999999</v>
      </c>
      <c r="J8737" s="89">
        <v>0</v>
      </c>
      <c r="K8737" s="89">
        <v>0</v>
      </c>
    </row>
    <row r="8738" spans="1:11" ht="22.5" x14ac:dyDescent="0.2">
      <c r="A8738" s="1" t="str">
        <f t="shared" si="139"/>
        <v>SINAPI 102703</v>
      </c>
      <c r="B8738" s="3" t="s">
        <v>6064</v>
      </c>
      <c r="C8738" s="3">
        <v>102703</v>
      </c>
      <c r="D8738" s="2" t="s">
        <v>8828</v>
      </c>
      <c r="E8738" s="3" t="s">
        <v>4954</v>
      </c>
      <c r="F8738" s="61">
        <v>165.02</v>
      </c>
      <c r="G8738" s="61">
        <v>166.42</v>
      </c>
      <c r="J8738" s="89">
        <v>0</v>
      </c>
      <c r="K8738" s="89">
        <v>0</v>
      </c>
    </row>
    <row r="8739" spans="1:11" ht="22.5" x14ac:dyDescent="0.2">
      <c r="A8739" s="1" t="str">
        <f t="shared" si="139"/>
        <v>SINAPI 102678</v>
      </c>
      <c r="B8739" s="3" t="s">
        <v>6064</v>
      </c>
      <c r="C8739" s="3">
        <v>102678</v>
      </c>
      <c r="D8739" s="2" t="s">
        <v>8829</v>
      </c>
      <c r="E8739" s="3" t="s">
        <v>4954</v>
      </c>
      <c r="F8739" s="61">
        <v>138.26</v>
      </c>
      <c r="G8739" s="61">
        <v>139.49</v>
      </c>
      <c r="J8739" s="89">
        <v>0</v>
      </c>
      <c r="K8739" s="89">
        <v>0</v>
      </c>
    </row>
    <row r="8740" spans="1:11" ht="22.5" x14ac:dyDescent="0.2">
      <c r="A8740" s="1" t="str">
        <f t="shared" si="139"/>
        <v>SINAPI 102679</v>
      </c>
      <c r="B8740" s="3" t="s">
        <v>6064</v>
      </c>
      <c r="C8740" s="3">
        <v>102679</v>
      </c>
      <c r="D8740" s="2" t="s">
        <v>8830</v>
      </c>
      <c r="E8740" s="3" t="s">
        <v>4954</v>
      </c>
      <c r="F8740" s="61">
        <v>150.05000000000001</v>
      </c>
      <c r="G8740" s="61">
        <v>151.13999999999999</v>
      </c>
      <c r="J8740" s="89">
        <v>0</v>
      </c>
      <c r="K8740" s="89">
        <v>0</v>
      </c>
    </row>
    <row r="8741" spans="1:11" ht="22.5" x14ac:dyDescent="0.2">
      <c r="A8741" s="1" t="str">
        <f t="shared" si="139"/>
        <v>SINAPI 102673</v>
      </c>
      <c r="B8741" s="3" t="s">
        <v>6064</v>
      </c>
      <c r="C8741" s="3">
        <v>102673</v>
      </c>
      <c r="D8741" s="2" t="s">
        <v>8831</v>
      </c>
      <c r="E8741" s="3" t="s">
        <v>4954</v>
      </c>
      <c r="F8741" s="61">
        <v>159.07</v>
      </c>
      <c r="G8741" s="61">
        <v>162.12</v>
      </c>
      <c r="J8741" s="89">
        <v>0</v>
      </c>
      <c r="K8741" s="89">
        <v>0</v>
      </c>
    </row>
    <row r="8742" spans="1:11" ht="22.5" x14ac:dyDescent="0.2">
      <c r="A8742" s="1" t="str">
        <f t="shared" si="139"/>
        <v>SINAPI 102677</v>
      </c>
      <c r="B8742" s="3" t="s">
        <v>6064</v>
      </c>
      <c r="C8742" s="3">
        <v>102677</v>
      </c>
      <c r="D8742" s="2" t="s">
        <v>8832</v>
      </c>
      <c r="E8742" s="3" t="s">
        <v>4954</v>
      </c>
      <c r="F8742" s="61">
        <v>147.97</v>
      </c>
      <c r="G8742" s="61">
        <v>149.76</v>
      </c>
      <c r="J8742" s="89">
        <v>0</v>
      </c>
      <c r="K8742" s="89">
        <v>0</v>
      </c>
    </row>
    <row r="8743" spans="1:11" ht="22.5" x14ac:dyDescent="0.2">
      <c r="A8743" s="1" t="str">
        <f t="shared" si="139"/>
        <v>SINAPI 102683</v>
      </c>
      <c r="B8743" s="3" t="s">
        <v>6064</v>
      </c>
      <c r="C8743" s="3">
        <v>102683</v>
      </c>
      <c r="D8743" s="2" t="s">
        <v>8833</v>
      </c>
      <c r="E8743" s="3" t="s">
        <v>4954</v>
      </c>
      <c r="F8743" s="61">
        <v>190.23</v>
      </c>
      <c r="G8743" s="61">
        <v>192.37</v>
      </c>
      <c r="J8743" s="89">
        <v>0</v>
      </c>
      <c r="K8743" s="89">
        <v>0</v>
      </c>
    </row>
    <row r="8744" spans="1:11" ht="22.5" x14ac:dyDescent="0.2">
      <c r="A8744" s="1" t="str">
        <f t="shared" si="139"/>
        <v>SINAPI 102687</v>
      </c>
      <c r="B8744" s="3" t="s">
        <v>6064</v>
      </c>
      <c r="C8744" s="3">
        <v>102687</v>
      </c>
      <c r="D8744" s="2" t="s">
        <v>8834</v>
      </c>
      <c r="E8744" s="3" t="s">
        <v>4954</v>
      </c>
      <c r="F8744" s="61">
        <v>196.81</v>
      </c>
      <c r="G8744" s="61">
        <v>198.68</v>
      </c>
      <c r="J8744" s="89">
        <v>0</v>
      </c>
      <c r="K8744" s="89">
        <v>0</v>
      </c>
    </row>
    <row r="8745" spans="1:11" ht="22.5" x14ac:dyDescent="0.2">
      <c r="A8745" s="1" t="str">
        <f t="shared" si="139"/>
        <v>SINAPI 102670</v>
      </c>
      <c r="B8745" s="3" t="s">
        <v>6064</v>
      </c>
      <c r="C8745" s="3">
        <v>102670</v>
      </c>
      <c r="D8745" s="2" t="s">
        <v>8835</v>
      </c>
      <c r="E8745" s="3" t="s">
        <v>4954</v>
      </c>
      <c r="F8745" s="61">
        <v>104.54</v>
      </c>
      <c r="G8745" s="61">
        <v>105.79</v>
      </c>
      <c r="J8745" s="89">
        <v>0.1163</v>
      </c>
      <c r="K8745" s="89">
        <v>0.1149</v>
      </c>
    </row>
    <row r="8746" spans="1:11" ht="22.5" x14ac:dyDescent="0.2">
      <c r="A8746" s="1" t="str">
        <f t="shared" si="139"/>
        <v>SINAPI 102674</v>
      </c>
      <c r="B8746" s="3" t="s">
        <v>6064</v>
      </c>
      <c r="C8746" s="3">
        <v>102674</v>
      </c>
      <c r="D8746" s="2" t="s">
        <v>8836</v>
      </c>
      <c r="E8746" s="3" t="s">
        <v>4954</v>
      </c>
      <c r="F8746" s="61">
        <v>114.5</v>
      </c>
      <c r="G8746" s="61">
        <v>115.63</v>
      </c>
      <c r="J8746" s="89">
        <v>0.1062</v>
      </c>
      <c r="K8746" s="89">
        <v>0.1052</v>
      </c>
    </row>
    <row r="8747" spans="1:11" ht="22.5" x14ac:dyDescent="0.2">
      <c r="A8747" s="1" t="str">
        <f t="shared" si="139"/>
        <v>SINAPI 102680</v>
      </c>
      <c r="B8747" s="3" t="s">
        <v>6064</v>
      </c>
      <c r="C8747" s="3">
        <v>102680</v>
      </c>
      <c r="D8747" s="2" t="s">
        <v>8837</v>
      </c>
      <c r="E8747" s="3" t="s">
        <v>4954</v>
      </c>
      <c r="F8747" s="61">
        <v>151.43</v>
      </c>
      <c r="G8747" s="61">
        <v>152.78</v>
      </c>
      <c r="J8747" s="89">
        <v>8.0299999999999996E-2</v>
      </c>
      <c r="K8747" s="89">
        <v>7.9600000000000004E-2</v>
      </c>
    </row>
    <row r="8748" spans="1:11" ht="22.5" x14ac:dyDescent="0.2">
      <c r="A8748" s="1" t="str">
        <f t="shared" si="139"/>
        <v>SINAPI 102684</v>
      </c>
      <c r="B8748" s="3" t="s">
        <v>6064</v>
      </c>
      <c r="C8748" s="3">
        <v>102684</v>
      </c>
      <c r="D8748" s="2" t="s">
        <v>8838</v>
      </c>
      <c r="E8748" s="3" t="s">
        <v>4954</v>
      </c>
      <c r="F8748" s="61">
        <v>163.21</v>
      </c>
      <c r="G8748" s="61">
        <v>164.42</v>
      </c>
      <c r="J8748" s="89">
        <v>7.4499999999999997E-2</v>
      </c>
      <c r="K8748" s="89">
        <v>7.3999999999999996E-2</v>
      </c>
    </row>
    <row r="8749" spans="1:11" ht="22.5" x14ac:dyDescent="0.2">
      <c r="A8749" s="1" t="str">
        <f t="shared" si="139"/>
        <v>SINAPI 102672</v>
      </c>
      <c r="B8749" s="3" t="s">
        <v>6064</v>
      </c>
      <c r="C8749" s="3">
        <v>102672</v>
      </c>
      <c r="D8749" s="2" t="s">
        <v>8839</v>
      </c>
      <c r="E8749" s="3" t="s">
        <v>4954</v>
      </c>
      <c r="F8749" s="61">
        <v>173.63</v>
      </c>
      <c r="G8749" s="61">
        <v>175.83</v>
      </c>
      <c r="J8749" s="89">
        <v>0</v>
      </c>
      <c r="K8749" s="89">
        <v>0</v>
      </c>
    </row>
    <row r="8750" spans="1:11" ht="22.5" x14ac:dyDescent="0.2">
      <c r="A8750" s="1" t="str">
        <f t="shared" si="139"/>
        <v>SINAPI 102676</v>
      </c>
      <c r="B8750" s="3" t="s">
        <v>6064</v>
      </c>
      <c r="C8750" s="3">
        <v>102676</v>
      </c>
      <c r="D8750" s="2" t="s">
        <v>8840</v>
      </c>
      <c r="E8750" s="3" t="s">
        <v>4954</v>
      </c>
      <c r="F8750" s="61">
        <v>173.79</v>
      </c>
      <c r="G8750" s="61">
        <v>175.34</v>
      </c>
      <c r="J8750" s="89">
        <v>0</v>
      </c>
      <c r="K8750" s="89">
        <v>0</v>
      </c>
    </row>
    <row r="8751" spans="1:11" ht="22.5" x14ac:dyDescent="0.2">
      <c r="A8751" s="1" t="str">
        <f t="shared" si="139"/>
        <v>SINAPI 102681</v>
      </c>
      <c r="B8751" s="3" t="s">
        <v>6064</v>
      </c>
      <c r="C8751" s="3">
        <v>102681</v>
      </c>
      <c r="D8751" s="2" t="s">
        <v>8841</v>
      </c>
      <c r="E8751" s="3" t="s">
        <v>4954</v>
      </c>
      <c r="F8751" s="61">
        <v>210.71</v>
      </c>
      <c r="G8751" s="61">
        <v>212.48</v>
      </c>
      <c r="J8751" s="89">
        <v>0</v>
      </c>
      <c r="K8751" s="89">
        <v>0</v>
      </c>
    </row>
    <row r="8752" spans="1:11" ht="22.5" x14ac:dyDescent="0.2">
      <c r="A8752" s="1" t="str">
        <f t="shared" si="139"/>
        <v>SINAPI 102685</v>
      </c>
      <c r="B8752" s="3" t="s">
        <v>6064</v>
      </c>
      <c r="C8752" s="3">
        <v>102685</v>
      </c>
      <c r="D8752" s="2" t="s">
        <v>8842</v>
      </c>
      <c r="E8752" s="3" t="s">
        <v>4954</v>
      </c>
      <c r="F8752" s="61">
        <v>222.49</v>
      </c>
      <c r="G8752" s="61">
        <v>224.11</v>
      </c>
      <c r="J8752" s="89">
        <v>0</v>
      </c>
      <c r="K8752" s="89">
        <v>0</v>
      </c>
    </row>
    <row r="8753" spans="1:11" ht="22.5" x14ac:dyDescent="0.2">
      <c r="A8753" s="1" t="str">
        <f t="shared" si="139"/>
        <v>SINAPI 102664</v>
      </c>
      <c r="B8753" s="3" t="s">
        <v>6064</v>
      </c>
      <c r="C8753" s="3">
        <v>102664</v>
      </c>
      <c r="D8753" s="2" t="s">
        <v>8843</v>
      </c>
      <c r="E8753" s="3" t="s">
        <v>4954</v>
      </c>
      <c r="F8753" s="61">
        <v>49.33</v>
      </c>
      <c r="G8753" s="61">
        <v>49.88</v>
      </c>
      <c r="J8753" s="89">
        <v>0</v>
      </c>
      <c r="K8753" s="89">
        <v>0</v>
      </c>
    </row>
    <row r="8754" spans="1:11" x14ac:dyDescent="0.2">
      <c r="A8754" s="1" t="str">
        <f t="shared" si="139"/>
        <v>SINAPI 102665</v>
      </c>
      <c r="B8754" s="3" t="s">
        <v>6064</v>
      </c>
      <c r="C8754" s="3">
        <v>102665</v>
      </c>
      <c r="D8754" s="2" t="s">
        <v>8844</v>
      </c>
      <c r="E8754" s="3" t="s">
        <v>4954</v>
      </c>
      <c r="F8754" s="61">
        <v>23.08</v>
      </c>
      <c r="G8754" s="61">
        <v>23.6</v>
      </c>
      <c r="J8754" s="89">
        <v>0</v>
      </c>
      <c r="K8754" s="89">
        <v>0</v>
      </c>
    </row>
    <row r="8755" spans="1:11" ht="22.5" x14ac:dyDescent="0.2">
      <c r="A8755" s="1" t="str">
        <f t="shared" si="139"/>
        <v>SINAPI 102663</v>
      </c>
      <c r="B8755" s="3" t="s">
        <v>6064</v>
      </c>
      <c r="C8755" s="3">
        <v>102663</v>
      </c>
      <c r="D8755" s="2" t="s">
        <v>8845</v>
      </c>
      <c r="E8755" s="3" t="s">
        <v>4954</v>
      </c>
      <c r="F8755" s="61">
        <v>62.94</v>
      </c>
      <c r="G8755" s="61">
        <v>63.81</v>
      </c>
      <c r="J8755" s="89">
        <v>0</v>
      </c>
      <c r="K8755" s="89">
        <v>0</v>
      </c>
    </row>
    <row r="8756" spans="1:11" ht="22.5" x14ac:dyDescent="0.2">
      <c r="A8756" s="1" t="str">
        <f t="shared" si="139"/>
        <v>SINAPI 102669</v>
      </c>
      <c r="B8756" s="3" t="s">
        <v>6064</v>
      </c>
      <c r="C8756" s="3">
        <v>102669</v>
      </c>
      <c r="D8756" s="2" t="s">
        <v>8846</v>
      </c>
      <c r="E8756" s="3" t="s">
        <v>4954</v>
      </c>
      <c r="F8756" s="61">
        <v>88.49</v>
      </c>
      <c r="G8756" s="61">
        <v>89.4</v>
      </c>
      <c r="J8756" s="89">
        <v>0</v>
      </c>
      <c r="K8756" s="89">
        <v>0</v>
      </c>
    </row>
    <row r="8757" spans="1:11" ht="22.5" x14ac:dyDescent="0.2">
      <c r="A8757" s="1" t="str">
        <f t="shared" si="139"/>
        <v>SINAPI 102661</v>
      </c>
      <c r="B8757" s="3" t="s">
        <v>6064</v>
      </c>
      <c r="C8757" s="3">
        <v>102661</v>
      </c>
      <c r="D8757" s="2" t="s">
        <v>8847</v>
      </c>
      <c r="E8757" s="3" t="s">
        <v>4954</v>
      </c>
      <c r="F8757" s="61">
        <v>35.78</v>
      </c>
      <c r="G8757" s="61">
        <v>36.35</v>
      </c>
      <c r="J8757" s="89">
        <v>0.33989999999999998</v>
      </c>
      <c r="K8757" s="89">
        <v>0.33450000000000002</v>
      </c>
    </row>
    <row r="8758" spans="1:11" ht="22.5" x14ac:dyDescent="0.2">
      <c r="A8758" s="1" t="str">
        <f t="shared" si="139"/>
        <v>SINAPI 102666</v>
      </c>
      <c r="B8758" s="3" t="s">
        <v>6064</v>
      </c>
      <c r="C8758" s="3">
        <v>102666</v>
      </c>
      <c r="D8758" s="2" t="s">
        <v>8848</v>
      </c>
      <c r="E8758" s="3" t="s">
        <v>4954</v>
      </c>
      <c r="F8758" s="61">
        <v>61.21</v>
      </c>
      <c r="G8758" s="61">
        <v>61.81</v>
      </c>
      <c r="J8758" s="89">
        <v>0.19869999999999999</v>
      </c>
      <c r="K8758" s="89">
        <v>0.19670000000000001</v>
      </c>
    </row>
    <row r="8759" spans="1:11" ht="22.5" x14ac:dyDescent="0.2">
      <c r="A8759" s="1" t="str">
        <f t="shared" si="139"/>
        <v>SINAPI 102662</v>
      </c>
      <c r="B8759" s="3" t="s">
        <v>6064</v>
      </c>
      <c r="C8759" s="3">
        <v>102662</v>
      </c>
      <c r="D8759" s="2" t="s">
        <v>8849</v>
      </c>
      <c r="E8759" s="3" t="s">
        <v>4954</v>
      </c>
      <c r="F8759" s="61">
        <v>91.37</v>
      </c>
      <c r="G8759" s="61">
        <v>92.15</v>
      </c>
      <c r="J8759" s="89">
        <v>0</v>
      </c>
      <c r="K8759" s="89">
        <v>0</v>
      </c>
    </row>
    <row r="8760" spans="1:11" ht="22.5" x14ac:dyDescent="0.2">
      <c r="A8760" s="1" t="str">
        <f t="shared" si="139"/>
        <v>SINAPI 102668</v>
      </c>
      <c r="B8760" s="3" t="s">
        <v>6064</v>
      </c>
      <c r="C8760" s="3">
        <v>102668</v>
      </c>
      <c r="D8760" s="2" t="s">
        <v>8850</v>
      </c>
      <c r="E8760" s="3" t="s">
        <v>4954</v>
      </c>
      <c r="F8760" s="61">
        <v>116.8</v>
      </c>
      <c r="G8760" s="61">
        <v>117.62</v>
      </c>
      <c r="J8760" s="89">
        <v>0</v>
      </c>
      <c r="K8760" s="89">
        <v>0</v>
      </c>
    </row>
    <row r="8761" spans="1:11" x14ac:dyDescent="0.2">
      <c r="A8761" s="1" t="str">
        <f t="shared" si="139"/>
        <v>SINAPI 102718</v>
      </c>
      <c r="B8761" s="3" t="s">
        <v>6064</v>
      </c>
      <c r="C8761" s="3">
        <v>102718</v>
      </c>
      <c r="D8761" s="2" t="s">
        <v>8851</v>
      </c>
      <c r="E8761" s="3" t="s">
        <v>4957</v>
      </c>
      <c r="F8761" s="61">
        <v>141.47999999999999</v>
      </c>
      <c r="G8761" s="61">
        <v>144.38</v>
      </c>
      <c r="J8761" s="89">
        <v>0</v>
      </c>
      <c r="K8761" s="89">
        <v>0</v>
      </c>
    </row>
    <row r="8762" spans="1:11" x14ac:dyDescent="0.2">
      <c r="A8762" s="1" t="str">
        <f t="shared" si="139"/>
        <v>SINAPI 102716</v>
      </c>
      <c r="B8762" s="3" t="s">
        <v>6064</v>
      </c>
      <c r="C8762" s="3">
        <v>102716</v>
      </c>
      <c r="D8762" s="2" t="s">
        <v>8852</v>
      </c>
      <c r="E8762" s="3" t="s">
        <v>4957</v>
      </c>
      <c r="F8762" s="61">
        <v>133.31</v>
      </c>
      <c r="G8762" s="61">
        <v>134.65</v>
      </c>
      <c r="J8762" s="89">
        <v>0</v>
      </c>
      <c r="K8762" s="89">
        <v>0</v>
      </c>
    </row>
    <row r="8763" spans="1:11" x14ac:dyDescent="0.2">
      <c r="A8763" s="1" t="str">
        <f t="shared" si="139"/>
        <v>SINAPI 102719</v>
      </c>
      <c r="B8763" s="3" t="s">
        <v>6064</v>
      </c>
      <c r="C8763" s="3">
        <v>102719</v>
      </c>
      <c r="D8763" s="2" t="s">
        <v>8853</v>
      </c>
      <c r="E8763" s="3" t="s">
        <v>4957</v>
      </c>
      <c r="F8763" s="61">
        <v>136.09</v>
      </c>
      <c r="G8763" s="61">
        <v>138.99</v>
      </c>
      <c r="J8763" s="89">
        <v>0</v>
      </c>
      <c r="K8763" s="89">
        <v>0</v>
      </c>
    </row>
    <row r="8764" spans="1:11" x14ac:dyDescent="0.2">
      <c r="A8764" s="1" t="str">
        <f t="shared" si="139"/>
        <v>SINAPI 102717</v>
      </c>
      <c r="B8764" s="3" t="s">
        <v>6064</v>
      </c>
      <c r="C8764" s="3">
        <v>102717</v>
      </c>
      <c r="D8764" s="2" t="s">
        <v>8854</v>
      </c>
      <c r="E8764" s="3" t="s">
        <v>4957</v>
      </c>
      <c r="F8764" s="61">
        <v>127.92</v>
      </c>
      <c r="G8764" s="61">
        <v>129.26</v>
      </c>
      <c r="J8764" s="89">
        <v>0</v>
      </c>
      <c r="K8764" s="89">
        <v>0</v>
      </c>
    </row>
    <row r="8765" spans="1:11" x14ac:dyDescent="0.2">
      <c r="A8765" s="1" t="str">
        <f t="shared" si="139"/>
        <v>SINAPI 102720</v>
      </c>
      <c r="B8765" s="3" t="s">
        <v>6064</v>
      </c>
      <c r="C8765" s="3">
        <v>102720</v>
      </c>
      <c r="D8765" s="2" t="s">
        <v>8855</v>
      </c>
      <c r="E8765" s="3" t="s">
        <v>4960</v>
      </c>
      <c r="F8765" s="61">
        <v>0</v>
      </c>
      <c r="G8765" s="61">
        <v>0</v>
      </c>
      <c r="J8765" s="89"/>
      <c r="K8765" s="89"/>
    </row>
    <row r="8766" spans="1:11" ht="22.5" x14ac:dyDescent="0.2">
      <c r="A8766" s="1" t="str">
        <f t="shared" si="139"/>
        <v>SINAPI 102713</v>
      </c>
      <c r="B8766" s="3" t="s">
        <v>6064</v>
      </c>
      <c r="C8766" s="3">
        <v>102713</v>
      </c>
      <c r="D8766" s="2" t="s">
        <v>8856</v>
      </c>
      <c r="E8766" s="3" t="s">
        <v>4960</v>
      </c>
      <c r="F8766" s="61">
        <v>14.01</v>
      </c>
      <c r="G8766" s="61">
        <v>14.05</v>
      </c>
      <c r="J8766" s="89">
        <v>0</v>
      </c>
      <c r="K8766" s="89">
        <v>0</v>
      </c>
    </row>
    <row r="8767" spans="1:11" ht="22.5" x14ac:dyDescent="0.2">
      <c r="A8767" s="1" t="str">
        <f t="shared" si="139"/>
        <v>SINAPI 102715</v>
      </c>
      <c r="B8767" s="3" t="s">
        <v>6064</v>
      </c>
      <c r="C8767" s="3">
        <v>102715</v>
      </c>
      <c r="D8767" s="2" t="s">
        <v>8857</v>
      </c>
      <c r="E8767" s="3" t="s">
        <v>4960</v>
      </c>
      <c r="F8767" s="61">
        <v>27.78</v>
      </c>
      <c r="G8767" s="61">
        <v>27.82</v>
      </c>
      <c r="J8767" s="89">
        <v>0</v>
      </c>
      <c r="K8767" s="89">
        <v>0</v>
      </c>
    </row>
    <row r="8768" spans="1:11" ht="22.5" x14ac:dyDescent="0.2">
      <c r="A8768" s="1" t="str">
        <f t="shared" si="139"/>
        <v>SINAPI 103653</v>
      </c>
      <c r="B8768" s="3" t="s">
        <v>6064</v>
      </c>
      <c r="C8768" s="3">
        <v>103653</v>
      </c>
      <c r="D8768" s="2" t="s">
        <v>8858</v>
      </c>
      <c r="E8768" s="3" t="s">
        <v>4960</v>
      </c>
      <c r="F8768" s="61">
        <v>33.19</v>
      </c>
      <c r="G8768" s="61">
        <v>33.229999999999997</v>
      </c>
      <c r="J8768" s="89">
        <v>0</v>
      </c>
      <c r="K8768" s="89">
        <v>0</v>
      </c>
    </row>
    <row r="8769" spans="1:11" ht="22.5" x14ac:dyDescent="0.2">
      <c r="A8769" s="1" t="str">
        <f t="shared" si="139"/>
        <v>SINAPI 102712</v>
      </c>
      <c r="B8769" s="3" t="s">
        <v>6064</v>
      </c>
      <c r="C8769" s="3">
        <v>102712</v>
      </c>
      <c r="D8769" s="2" t="s">
        <v>8859</v>
      </c>
      <c r="E8769" s="3" t="s">
        <v>4960</v>
      </c>
      <c r="F8769" s="61">
        <v>10.17</v>
      </c>
      <c r="G8769" s="61">
        <v>10.210000000000001</v>
      </c>
      <c r="J8769" s="89">
        <v>0</v>
      </c>
      <c r="K8769" s="89">
        <v>0</v>
      </c>
    </row>
    <row r="8770" spans="1:11" ht="22.5" x14ac:dyDescent="0.2">
      <c r="A8770" s="1" t="str">
        <f t="shared" si="139"/>
        <v>SINAPI 102711</v>
      </c>
      <c r="B8770" s="3" t="s">
        <v>6064</v>
      </c>
      <c r="C8770" s="3">
        <v>102711</v>
      </c>
      <c r="D8770" s="2" t="s">
        <v>8860</v>
      </c>
      <c r="E8770" s="3" t="s">
        <v>4953</v>
      </c>
      <c r="F8770" s="61">
        <v>78.209999999999994</v>
      </c>
      <c r="G8770" s="61">
        <v>81.19</v>
      </c>
      <c r="J8770" s="89">
        <v>0</v>
      </c>
      <c r="K8770" s="89">
        <v>0</v>
      </c>
    </row>
    <row r="8771" spans="1:11" ht="22.5" x14ac:dyDescent="0.2">
      <c r="A8771" s="1" t="str">
        <f t="shared" si="139"/>
        <v>SINAPI 102710</v>
      </c>
      <c r="B8771" s="3" t="s">
        <v>6064</v>
      </c>
      <c r="C8771" s="3">
        <v>102710</v>
      </c>
      <c r="D8771" s="2" t="s">
        <v>8861</v>
      </c>
      <c r="E8771" s="3" t="s">
        <v>4953</v>
      </c>
      <c r="F8771" s="61">
        <v>59.53</v>
      </c>
      <c r="G8771" s="61">
        <v>62.51</v>
      </c>
      <c r="J8771" s="89">
        <v>0</v>
      </c>
      <c r="K8771" s="89">
        <v>0</v>
      </c>
    </row>
    <row r="8772" spans="1:11" x14ac:dyDescent="0.2">
      <c r="A8772" s="1" t="str">
        <f t="shared" si="139"/>
        <v>SINAPI 102709</v>
      </c>
      <c r="B8772" s="3" t="s">
        <v>6064</v>
      </c>
      <c r="C8772" s="3">
        <v>102709</v>
      </c>
      <c r="D8772" s="2" t="s">
        <v>8862</v>
      </c>
      <c r="E8772" s="3" t="s">
        <v>4953</v>
      </c>
      <c r="F8772" s="61">
        <v>0</v>
      </c>
      <c r="G8772" s="61">
        <v>0</v>
      </c>
      <c r="J8772" s="89"/>
      <c r="K8772" s="89"/>
    </row>
    <row r="8773" spans="1:11" ht="22.5" x14ac:dyDescent="0.2">
      <c r="A8773" s="1" t="str">
        <f t="shared" si="139"/>
        <v>SINAPI 102708</v>
      </c>
      <c r="B8773" s="3" t="s">
        <v>6064</v>
      </c>
      <c r="C8773" s="3">
        <v>102708</v>
      </c>
      <c r="D8773" s="2" t="s">
        <v>8863</v>
      </c>
      <c r="E8773" s="3" t="s">
        <v>4953</v>
      </c>
      <c r="F8773" s="61">
        <v>24.05</v>
      </c>
      <c r="G8773" s="61">
        <v>25.55</v>
      </c>
      <c r="J8773" s="89">
        <v>0</v>
      </c>
      <c r="K8773" s="89">
        <v>0</v>
      </c>
    </row>
    <row r="8774" spans="1:11" x14ac:dyDescent="0.2">
      <c r="A8774" s="1" t="str">
        <f t="shared" si="139"/>
        <v>SINAPI 102707</v>
      </c>
      <c r="B8774" s="3" t="s">
        <v>6064</v>
      </c>
      <c r="C8774" s="3">
        <v>102707</v>
      </c>
      <c r="D8774" s="2" t="s">
        <v>8864</v>
      </c>
      <c r="E8774" s="3" t="s">
        <v>4954</v>
      </c>
      <c r="F8774" s="61">
        <v>43.44</v>
      </c>
      <c r="G8774" s="61">
        <v>43.88</v>
      </c>
      <c r="J8774" s="89">
        <v>0</v>
      </c>
      <c r="K8774" s="89">
        <v>0</v>
      </c>
    </row>
    <row r="8775" spans="1:11" x14ac:dyDescent="0.2">
      <c r="A8775" s="1" t="str">
        <f t="shared" si="139"/>
        <v>SINAPI 102704</v>
      </c>
      <c r="B8775" s="3" t="s">
        <v>6064</v>
      </c>
      <c r="C8775" s="3">
        <v>102704</v>
      </c>
      <c r="D8775" s="2" t="s">
        <v>8865</v>
      </c>
      <c r="E8775" s="3" t="s">
        <v>4954</v>
      </c>
      <c r="F8775" s="61">
        <v>12.59</v>
      </c>
      <c r="G8775" s="61">
        <v>12.63</v>
      </c>
      <c r="J8775" s="89">
        <v>0.96579999999999999</v>
      </c>
      <c r="K8775" s="89">
        <v>0.96279999999999999</v>
      </c>
    </row>
    <row r="8776" spans="1:11" ht="22.5" x14ac:dyDescent="0.2">
      <c r="A8776" s="1" t="str">
        <f t="shared" si="139"/>
        <v>SINAPI 102705</v>
      </c>
      <c r="B8776" s="3" t="s">
        <v>6064</v>
      </c>
      <c r="C8776" s="3">
        <v>102705</v>
      </c>
      <c r="D8776" s="2" t="s">
        <v>8866</v>
      </c>
      <c r="E8776" s="3" t="s">
        <v>4954</v>
      </c>
      <c r="F8776" s="61">
        <v>64.52</v>
      </c>
      <c r="G8776" s="61">
        <v>64.56</v>
      </c>
      <c r="J8776" s="89">
        <v>0</v>
      </c>
      <c r="K8776" s="89">
        <v>0</v>
      </c>
    </row>
    <row r="8777" spans="1:11" ht="22.5" x14ac:dyDescent="0.2">
      <c r="A8777" s="1" t="str">
        <f t="shared" si="139"/>
        <v>SINAPI 98333</v>
      </c>
      <c r="B8777" s="3" t="s">
        <v>6064</v>
      </c>
      <c r="C8777" s="3">
        <v>98333</v>
      </c>
      <c r="D8777" s="2" t="s">
        <v>8867</v>
      </c>
      <c r="E8777" s="3" t="s">
        <v>4960</v>
      </c>
      <c r="F8777" s="61">
        <v>0</v>
      </c>
      <c r="G8777" s="61">
        <v>0</v>
      </c>
      <c r="J8777" s="89"/>
      <c r="K8777" s="89"/>
    </row>
    <row r="8778" spans="1:11" ht="22.5" x14ac:dyDescent="0.2">
      <c r="A8778" s="1" t="str">
        <f t="shared" si="139"/>
        <v>SINAPI 98332</v>
      </c>
      <c r="B8778" s="3" t="s">
        <v>6064</v>
      </c>
      <c r="C8778" s="3">
        <v>98332</v>
      </c>
      <c r="D8778" s="2" t="s">
        <v>8868</v>
      </c>
      <c r="E8778" s="3" t="s">
        <v>4960</v>
      </c>
      <c r="F8778" s="61">
        <v>0</v>
      </c>
      <c r="G8778" s="61">
        <v>0</v>
      </c>
      <c r="J8778" s="89"/>
      <c r="K8778" s="89"/>
    </row>
    <row r="8779" spans="1:11" ht="22.5" x14ac:dyDescent="0.2">
      <c r="A8779" s="1" t="str">
        <f t="shared" si="139"/>
        <v>SINAPI 98331</v>
      </c>
      <c r="B8779" s="3" t="s">
        <v>6064</v>
      </c>
      <c r="C8779" s="3">
        <v>98331</v>
      </c>
      <c r="D8779" s="2" t="s">
        <v>8869</v>
      </c>
      <c r="E8779" s="3" t="s">
        <v>4960</v>
      </c>
      <c r="F8779" s="61">
        <v>0</v>
      </c>
      <c r="G8779" s="61">
        <v>0</v>
      </c>
      <c r="J8779" s="89"/>
      <c r="K8779" s="89"/>
    </row>
    <row r="8780" spans="1:11" ht="22.5" x14ac:dyDescent="0.2">
      <c r="A8780" s="1" t="str">
        <f t="shared" si="139"/>
        <v>SINAPI 98327</v>
      </c>
      <c r="B8780" s="3" t="s">
        <v>6064</v>
      </c>
      <c r="C8780" s="3">
        <v>98327</v>
      </c>
      <c r="D8780" s="2" t="s">
        <v>8870</v>
      </c>
      <c r="E8780" s="3" t="s">
        <v>4960</v>
      </c>
      <c r="F8780" s="61">
        <v>0</v>
      </c>
      <c r="G8780" s="61">
        <v>0</v>
      </c>
      <c r="J8780" s="89"/>
      <c r="K8780" s="89"/>
    </row>
    <row r="8781" spans="1:11" ht="22.5" x14ac:dyDescent="0.2">
      <c r="A8781" s="1" t="str">
        <f t="shared" si="139"/>
        <v>SINAPI 98326</v>
      </c>
      <c r="B8781" s="3" t="s">
        <v>6064</v>
      </c>
      <c r="C8781" s="3">
        <v>98326</v>
      </c>
      <c r="D8781" s="2" t="s">
        <v>8871</v>
      </c>
      <c r="E8781" s="3" t="s">
        <v>4960</v>
      </c>
      <c r="F8781" s="61">
        <v>0</v>
      </c>
      <c r="G8781" s="61">
        <v>0</v>
      </c>
      <c r="J8781" s="89"/>
      <c r="K8781" s="89"/>
    </row>
    <row r="8782" spans="1:11" ht="22.5" x14ac:dyDescent="0.2">
      <c r="A8782" s="1" t="str">
        <f t="shared" si="139"/>
        <v>SINAPI 98325</v>
      </c>
      <c r="B8782" s="3" t="s">
        <v>6064</v>
      </c>
      <c r="C8782" s="3">
        <v>98325</v>
      </c>
      <c r="D8782" s="2" t="s">
        <v>8872</v>
      </c>
      <c r="E8782" s="3" t="s">
        <v>4960</v>
      </c>
      <c r="F8782" s="61">
        <v>0</v>
      </c>
      <c r="G8782" s="61">
        <v>0</v>
      </c>
      <c r="J8782" s="89"/>
      <c r="K8782" s="89"/>
    </row>
    <row r="8783" spans="1:11" x14ac:dyDescent="0.2">
      <c r="A8783" s="1" t="str">
        <f t="shared" si="139"/>
        <v>SINAPI 98370</v>
      </c>
      <c r="B8783" s="3" t="s">
        <v>6064</v>
      </c>
      <c r="C8783" s="3">
        <v>98370</v>
      </c>
      <c r="D8783" s="2" t="s">
        <v>8873</v>
      </c>
      <c r="E8783" s="3" t="s">
        <v>4960</v>
      </c>
      <c r="F8783" s="61">
        <v>0</v>
      </c>
      <c r="G8783" s="61">
        <v>0</v>
      </c>
      <c r="J8783" s="89"/>
      <c r="K8783" s="89"/>
    </row>
    <row r="8784" spans="1:11" ht="22.5" x14ac:dyDescent="0.2">
      <c r="A8784" s="1" t="str">
        <f t="shared" si="139"/>
        <v>SINAPI 98389</v>
      </c>
      <c r="B8784" s="3" t="s">
        <v>6064</v>
      </c>
      <c r="C8784" s="3">
        <v>98389</v>
      </c>
      <c r="D8784" s="2" t="s">
        <v>8874</v>
      </c>
      <c r="E8784" s="3" t="s">
        <v>4953</v>
      </c>
      <c r="F8784" s="61">
        <v>0</v>
      </c>
      <c r="G8784" s="61">
        <v>0</v>
      </c>
      <c r="J8784" s="89"/>
      <c r="K8784" s="89"/>
    </row>
    <row r="8785" spans="1:11" ht="22.5" x14ac:dyDescent="0.2">
      <c r="A8785" s="1" t="str">
        <f t="shared" si="139"/>
        <v>SINAPI 98390</v>
      </c>
      <c r="B8785" s="3" t="s">
        <v>6064</v>
      </c>
      <c r="C8785" s="3">
        <v>98390</v>
      </c>
      <c r="D8785" s="2" t="s">
        <v>8875</v>
      </c>
      <c r="E8785" s="3" t="s">
        <v>4953</v>
      </c>
      <c r="F8785" s="61">
        <v>0</v>
      </c>
      <c r="G8785" s="61">
        <v>0</v>
      </c>
      <c r="J8785" s="89"/>
      <c r="K8785" s="89"/>
    </row>
    <row r="8786" spans="1:11" ht="22.5" x14ac:dyDescent="0.2">
      <c r="A8786" s="1" t="str">
        <f t="shared" si="139"/>
        <v>SINAPI 98391</v>
      </c>
      <c r="B8786" s="3" t="s">
        <v>6064</v>
      </c>
      <c r="C8786" s="3">
        <v>98391</v>
      </c>
      <c r="D8786" s="2" t="s">
        <v>8876</v>
      </c>
      <c r="E8786" s="3" t="s">
        <v>4953</v>
      </c>
      <c r="F8786" s="61">
        <v>0</v>
      </c>
      <c r="G8786" s="61">
        <v>0</v>
      </c>
      <c r="J8786" s="89"/>
      <c r="K8786" s="89"/>
    </row>
    <row r="8787" spans="1:11" ht="22.5" x14ac:dyDescent="0.2">
      <c r="A8787" s="1" t="str">
        <f t="shared" si="139"/>
        <v>SINAPI 98392</v>
      </c>
      <c r="B8787" s="3" t="s">
        <v>6064</v>
      </c>
      <c r="C8787" s="3">
        <v>98392</v>
      </c>
      <c r="D8787" s="2" t="s">
        <v>8877</v>
      </c>
      <c r="E8787" s="3" t="s">
        <v>4953</v>
      </c>
      <c r="F8787" s="61">
        <v>0</v>
      </c>
      <c r="G8787" s="61">
        <v>0</v>
      </c>
      <c r="J8787" s="89"/>
      <c r="K8787" s="89"/>
    </row>
    <row r="8788" spans="1:11" ht="22.5" x14ac:dyDescent="0.2">
      <c r="A8788" s="1" t="str">
        <f t="shared" si="139"/>
        <v>SINAPI 98393</v>
      </c>
      <c r="B8788" s="3" t="s">
        <v>6064</v>
      </c>
      <c r="C8788" s="3">
        <v>98393</v>
      </c>
      <c r="D8788" s="2" t="s">
        <v>8878</v>
      </c>
      <c r="E8788" s="3" t="s">
        <v>4953</v>
      </c>
      <c r="F8788" s="61">
        <v>0</v>
      </c>
      <c r="G8788" s="61">
        <v>0</v>
      </c>
      <c r="J8788" s="89"/>
      <c r="K8788" s="89"/>
    </row>
    <row r="8789" spans="1:11" ht="22.5" x14ac:dyDescent="0.2">
      <c r="A8789" s="1" t="str">
        <f t="shared" si="139"/>
        <v>SINAPI 98394</v>
      </c>
      <c r="B8789" s="3" t="s">
        <v>6064</v>
      </c>
      <c r="C8789" s="3">
        <v>98394</v>
      </c>
      <c r="D8789" s="2" t="s">
        <v>8879</v>
      </c>
      <c r="E8789" s="3" t="s">
        <v>4953</v>
      </c>
      <c r="F8789" s="61">
        <v>0</v>
      </c>
      <c r="G8789" s="61">
        <v>0</v>
      </c>
      <c r="J8789" s="89"/>
      <c r="K8789" s="89"/>
    </row>
    <row r="8790" spans="1:11" ht="22.5" x14ac:dyDescent="0.2">
      <c r="A8790" s="1" t="str">
        <f t="shared" si="139"/>
        <v>SINAPI 98395</v>
      </c>
      <c r="B8790" s="3" t="s">
        <v>6064</v>
      </c>
      <c r="C8790" s="3">
        <v>98395</v>
      </c>
      <c r="D8790" s="2" t="s">
        <v>8880</v>
      </c>
      <c r="E8790" s="3" t="s">
        <v>4953</v>
      </c>
      <c r="F8790" s="61">
        <v>0</v>
      </c>
      <c r="G8790" s="61">
        <v>0</v>
      </c>
      <c r="J8790" s="89"/>
      <c r="K8790" s="89"/>
    </row>
    <row r="8791" spans="1:11" ht="22.5" x14ac:dyDescent="0.2">
      <c r="A8791" s="1" t="str">
        <f t="shared" ref="A8791:A8854" si="140">CONCATENATE($B8791," ",$C8791)</f>
        <v>SINAPI 98396</v>
      </c>
      <c r="B8791" s="3" t="s">
        <v>6064</v>
      </c>
      <c r="C8791" s="3">
        <v>98396</v>
      </c>
      <c r="D8791" s="2" t="s">
        <v>8881</v>
      </c>
      <c r="E8791" s="3" t="s">
        <v>4953</v>
      </c>
      <c r="F8791" s="61">
        <v>0</v>
      </c>
      <c r="G8791" s="61">
        <v>0</v>
      </c>
      <c r="J8791" s="89"/>
      <c r="K8791" s="89"/>
    </row>
    <row r="8792" spans="1:11" ht="22.5" x14ac:dyDescent="0.2">
      <c r="A8792" s="1" t="str">
        <f t="shared" si="140"/>
        <v>SINAPI 98369</v>
      </c>
      <c r="B8792" s="3" t="s">
        <v>6064</v>
      </c>
      <c r="C8792" s="3">
        <v>98369</v>
      </c>
      <c r="D8792" s="2" t="s">
        <v>8882</v>
      </c>
      <c r="E8792" s="3" t="s">
        <v>4960</v>
      </c>
      <c r="F8792" s="61">
        <v>0</v>
      </c>
      <c r="G8792" s="61">
        <v>0</v>
      </c>
      <c r="J8792" s="89"/>
      <c r="K8792" s="89"/>
    </row>
    <row r="8793" spans="1:11" ht="22.5" x14ac:dyDescent="0.2">
      <c r="A8793" s="1" t="str">
        <f t="shared" si="140"/>
        <v>SINAPI 98360</v>
      </c>
      <c r="B8793" s="3" t="s">
        <v>6064</v>
      </c>
      <c r="C8793" s="3">
        <v>98360</v>
      </c>
      <c r="D8793" s="2" t="s">
        <v>8883</v>
      </c>
      <c r="E8793" s="3" t="s">
        <v>4960</v>
      </c>
      <c r="F8793" s="61">
        <v>0</v>
      </c>
      <c r="G8793" s="61">
        <v>0</v>
      </c>
      <c r="J8793" s="89"/>
      <c r="K8793" s="89"/>
    </row>
    <row r="8794" spans="1:11" ht="22.5" x14ac:dyDescent="0.2">
      <c r="A8794" s="1" t="str">
        <f t="shared" si="140"/>
        <v>SINAPI 98368</v>
      </c>
      <c r="B8794" s="3" t="s">
        <v>6064</v>
      </c>
      <c r="C8794" s="3">
        <v>98368</v>
      </c>
      <c r="D8794" s="2" t="s">
        <v>8884</v>
      </c>
      <c r="E8794" s="3" t="s">
        <v>4960</v>
      </c>
      <c r="F8794" s="61">
        <v>0</v>
      </c>
      <c r="G8794" s="61">
        <v>0</v>
      </c>
      <c r="J8794" s="89"/>
      <c r="K8794" s="89"/>
    </row>
    <row r="8795" spans="1:11" ht="22.5" x14ac:dyDescent="0.2">
      <c r="A8795" s="1" t="str">
        <f t="shared" si="140"/>
        <v>SINAPI 98359</v>
      </c>
      <c r="B8795" s="3" t="s">
        <v>6064</v>
      </c>
      <c r="C8795" s="3">
        <v>98359</v>
      </c>
      <c r="D8795" s="2" t="s">
        <v>8885</v>
      </c>
      <c r="E8795" s="3" t="s">
        <v>4960</v>
      </c>
      <c r="F8795" s="61">
        <v>0</v>
      </c>
      <c r="G8795" s="61">
        <v>0</v>
      </c>
      <c r="J8795" s="89"/>
      <c r="K8795" s="89"/>
    </row>
    <row r="8796" spans="1:11" ht="22.5" x14ac:dyDescent="0.2">
      <c r="A8796" s="1" t="str">
        <f t="shared" si="140"/>
        <v>SINAPI 98367</v>
      </c>
      <c r="B8796" s="3" t="s">
        <v>6064</v>
      </c>
      <c r="C8796" s="3">
        <v>98367</v>
      </c>
      <c r="D8796" s="2" t="s">
        <v>8886</v>
      </c>
      <c r="E8796" s="3" t="s">
        <v>4960</v>
      </c>
      <c r="F8796" s="61">
        <v>0</v>
      </c>
      <c r="G8796" s="61">
        <v>0</v>
      </c>
      <c r="J8796" s="89"/>
      <c r="K8796" s="89"/>
    </row>
    <row r="8797" spans="1:11" ht="22.5" x14ac:dyDescent="0.2">
      <c r="A8797" s="1" t="str">
        <f t="shared" si="140"/>
        <v>SINAPI 98358</v>
      </c>
      <c r="B8797" s="3" t="s">
        <v>6064</v>
      </c>
      <c r="C8797" s="3">
        <v>98358</v>
      </c>
      <c r="D8797" s="2" t="s">
        <v>8887</v>
      </c>
      <c r="E8797" s="3" t="s">
        <v>4960</v>
      </c>
      <c r="F8797" s="61">
        <v>0</v>
      </c>
      <c r="G8797" s="61">
        <v>0</v>
      </c>
      <c r="J8797" s="89"/>
      <c r="K8797" s="89"/>
    </row>
    <row r="8798" spans="1:11" ht="22.5" x14ac:dyDescent="0.2">
      <c r="A8798" s="1" t="str">
        <f t="shared" si="140"/>
        <v>SINAPI 98352</v>
      </c>
      <c r="B8798" s="3" t="s">
        <v>6064</v>
      </c>
      <c r="C8798" s="3">
        <v>98352</v>
      </c>
      <c r="D8798" s="2" t="s">
        <v>8888</v>
      </c>
      <c r="E8798" s="3" t="s">
        <v>4960</v>
      </c>
      <c r="F8798" s="61">
        <v>0</v>
      </c>
      <c r="G8798" s="61">
        <v>0</v>
      </c>
      <c r="J8798" s="89"/>
      <c r="K8798" s="89"/>
    </row>
    <row r="8799" spans="1:11" ht="22.5" x14ac:dyDescent="0.2">
      <c r="A8799" s="1" t="str">
        <f t="shared" si="140"/>
        <v>SINAPI 98343</v>
      </c>
      <c r="B8799" s="3" t="s">
        <v>6064</v>
      </c>
      <c r="C8799" s="3">
        <v>98343</v>
      </c>
      <c r="D8799" s="2" t="s">
        <v>8889</v>
      </c>
      <c r="E8799" s="3" t="s">
        <v>4960</v>
      </c>
      <c r="F8799" s="61">
        <v>0</v>
      </c>
      <c r="G8799" s="61">
        <v>0</v>
      </c>
      <c r="J8799" s="89"/>
      <c r="K8799" s="89"/>
    </row>
    <row r="8800" spans="1:11" ht="22.5" x14ac:dyDescent="0.2">
      <c r="A8800" s="1" t="str">
        <f t="shared" si="140"/>
        <v>SINAPI 98351</v>
      </c>
      <c r="B8800" s="3" t="s">
        <v>6064</v>
      </c>
      <c r="C8800" s="3">
        <v>98351</v>
      </c>
      <c r="D8800" s="2" t="s">
        <v>8890</v>
      </c>
      <c r="E8800" s="3" t="s">
        <v>4960</v>
      </c>
      <c r="F8800" s="61">
        <v>0</v>
      </c>
      <c r="G8800" s="61">
        <v>0</v>
      </c>
      <c r="J8800" s="89"/>
      <c r="K8800" s="89"/>
    </row>
    <row r="8801" spans="1:11" ht="22.5" x14ac:dyDescent="0.2">
      <c r="A8801" s="1" t="str">
        <f t="shared" si="140"/>
        <v>SINAPI 98342</v>
      </c>
      <c r="B8801" s="3" t="s">
        <v>6064</v>
      </c>
      <c r="C8801" s="3">
        <v>98342</v>
      </c>
      <c r="D8801" s="2" t="s">
        <v>8891</v>
      </c>
      <c r="E8801" s="3" t="s">
        <v>4960</v>
      </c>
      <c r="F8801" s="61">
        <v>0</v>
      </c>
      <c r="G8801" s="61">
        <v>0</v>
      </c>
      <c r="J8801" s="89"/>
      <c r="K8801" s="89"/>
    </row>
    <row r="8802" spans="1:11" ht="22.5" x14ac:dyDescent="0.2">
      <c r="A8802" s="1" t="str">
        <f t="shared" si="140"/>
        <v>SINAPI 98350</v>
      </c>
      <c r="B8802" s="3" t="s">
        <v>6064</v>
      </c>
      <c r="C8802" s="3">
        <v>98350</v>
      </c>
      <c r="D8802" s="2" t="s">
        <v>8892</v>
      </c>
      <c r="E8802" s="3" t="s">
        <v>4960</v>
      </c>
      <c r="F8802" s="61">
        <v>0</v>
      </c>
      <c r="G8802" s="61">
        <v>0</v>
      </c>
      <c r="J8802" s="89"/>
      <c r="K8802" s="89"/>
    </row>
    <row r="8803" spans="1:11" ht="22.5" x14ac:dyDescent="0.2">
      <c r="A8803" s="1" t="str">
        <f t="shared" si="140"/>
        <v>SINAPI 98341</v>
      </c>
      <c r="B8803" s="3" t="s">
        <v>6064</v>
      </c>
      <c r="C8803" s="3">
        <v>98341</v>
      </c>
      <c r="D8803" s="2" t="s">
        <v>8893</v>
      </c>
      <c r="E8803" s="3" t="s">
        <v>4960</v>
      </c>
      <c r="F8803" s="61">
        <v>0</v>
      </c>
      <c r="G8803" s="61">
        <v>0</v>
      </c>
      <c r="J8803" s="89"/>
      <c r="K8803" s="89"/>
    </row>
    <row r="8804" spans="1:11" ht="22.5" x14ac:dyDescent="0.2">
      <c r="A8804" s="1" t="str">
        <f t="shared" si="140"/>
        <v>SINAPI 98381</v>
      </c>
      <c r="B8804" s="3" t="s">
        <v>6064</v>
      </c>
      <c r="C8804" s="3">
        <v>98381</v>
      </c>
      <c r="D8804" s="2" t="s">
        <v>8894</v>
      </c>
      <c r="E8804" s="3" t="s">
        <v>4954</v>
      </c>
      <c r="F8804" s="61">
        <v>0</v>
      </c>
      <c r="G8804" s="61">
        <v>0</v>
      </c>
      <c r="J8804" s="89"/>
      <c r="K8804" s="89"/>
    </row>
    <row r="8805" spans="1:11" ht="22.5" x14ac:dyDescent="0.2">
      <c r="A8805" s="1" t="str">
        <f t="shared" si="140"/>
        <v>SINAPI 98382</v>
      </c>
      <c r="B8805" s="3" t="s">
        <v>6064</v>
      </c>
      <c r="C8805" s="3">
        <v>98382</v>
      </c>
      <c r="D8805" s="2" t="s">
        <v>8895</v>
      </c>
      <c r="E8805" s="3" t="s">
        <v>4954</v>
      </c>
      <c r="F8805" s="61">
        <v>0</v>
      </c>
      <c r="G8805" s="61">
        <v>0</v>
      </c>
      <c r="J8805" s="89"/>
      <c r="K8805" s="89"/>
    </row>
    <row r="8806" spans="1:11" ht="22.5" x14ac:dyDescent="0.2">
      <c r="A8806" s="1" t="str">
        <f t="shared" si="140"/>
        <v>SINAPI 98383</v>
      </c>
      <c r="B8806" s="3" t="s">
        <v>6064</v>
      </c>
      <c r="C8806" s="3">
        <v>98383</v>
      </c>
      <c r="D8806" s="2" t="s">
        <v>8896</v>
      </c>
      <c r="E8806" s="3" t="s">
        <v>4954</v>
      </c>
      <c r="F8806" s="61">
        <v>0</v>
      </c>
      <c r="G8806" s="61">
        <v>0</v>
      </c>
      <c r="J8806" s="89"/>
      <c r="K8806" s="89"/>
    </row>
    <row r="8807" spans="1:11" ht="22.5" x14ac:dyDescent="0.2">
      <c r="A8807" s="1" t="str">
        <f t="shared" si="140"/>
        <v>SINAPI 98384</v>
      </c>
      <c r="B8807" s="3" t="s">
        <v>6064</v>
      </c>
      <c r="C8807" s="3">
        <v>98384</v>
      </c>
      <c r="D8807" s="2" t="s">
        <v>8897</v>
      </c>
      <c r="E8807" s="3" t="s">
        <v>4954</v>
      </c>
      <c r="F8807" s="61">
        <v>0</v>
      </c>
      <c r="G8807" s="61">
        <v>0</v>
      </c>
      <c r="J8807" s="89"/>
      <c r="K8807" s="89"/>
    </row>
    <row r="8808" spans="1:11" ht="22.5" x14ac:dyDescent="0.2">
      <c r="A8808" s="1" t="str">
        <f t="shared" si="140"/>
        <v>SINAPI 98385</v>
      </c>
      <c r="B8808" s="3" t="s">
        <v>6064</v>
      </c>
      <c r="C8808" s="3">
        <v>98385</v>
      </c>
      <c r="D8808" s="2" t="s">
        <v>8898</v>
      </c>
      <c r="E8808" s="3" t="s">
        <v>4954</v>
      </c>
      <c r="F8808" s="61">
        <v>0</v>
      </c>
      <c r="G8808" s="61">
        <v>0</v>
      </c>
      <c r="J8808" s="89"/>
      <c r="K8808" s="89"/>
    </row>
    <row r="8809" spans="1:11" ht="22.5" x14ac:dyDescent="0.2">
      <c r="A8809" s="1" t="str">
        <f t="shared" si="140"/>
        <v>SINAPI 98386</v>
      </c>
      <c r="B8809" s="3" t="s">
        <v>6064</v>
      </c>
      <c r="C8809" s="3">
        <v>98386</v>
      </c>
      <c r="D8809" s="2" t="s">
        <v>8899</v>
      </c>
      <c r="E8809" s="3" t="s">
        <v>4954</v>
      </c>
      <c r="F8809" s="61">
        <v>0</v>
      </c>
      <c r="G8809" s="61">
        <v>0</v>
      </c>
      <c r="J8809" s="89"/>
      <c r="K8809" s="89"/>
    </row>
    <row r="8810" spans="1:11" ht="22.5" x14ac:dyDescent="0.2">
      <c r="A8810" s="1" t="str">
        <f t="shared" si="140"/>
        <v>SINAPI 98387</v>
      </c>
      <c r="B8810" s="3" t="s">
        <v>6064</v>
      </c>
      <c r="C8810" s="3">
        <v>98387</v>
      </c>
      <c r="D8810" s="2" t="s">
        <v>8900</v>
      </c>
      <c r="E8810" s="3" t="s">
        <v>4954</v>
      </c>
      <c r="F8810" s="61">
        <v>0</v>
      </c>
      <c r="G8810" s="61">
        <v>0</v>
      </c>
      <c r="J8810" s="89"/>
      <c r="K8810" s="89"/>
    </row>
    <row r="8811" spans="1:11" ht="22.5" x14ac:dyDescent="0.2">
      <c r="A8811" s="1" t="str">
        <f t="shared" si="140"/>
        <v>SINAPI 98388</v>
      </c>
      <c r="B8811" s="3" t="s">
        <v>6064</v>
      </c>
      <c r="C8811" s="3">
        <v>98388</v>
      </c>
      <c r="D8811" s="2" t="s">
        <v>8901</v>
      </c>
      <c r="E8811" s="3" t="s">
        <v>4954</v>
      </c>
      <c r="F8811" s="61">
        <v>0</v>
      </c>
      <c r="G8811" s="61">
        <v>0</v>
      </c>
      <c r="J8811" s="89"/>
      <c r="K8811" s="89"/>
    </row>
    <row r="8812" spans="1:11" ht="22.5" x14ac:dyDescent="0.2">
      <c r="A8812" s="1" t="str">
        <f t="shared" si="140"/>
        <v>SINAPI 98346</v>
      </c>
      <c r="B8812" s="3" t="s">
        <v>6064</v>
      </c>
      <c r="C8812" s="3">
        <v>98346</v>
      </c>
      <c r="D8812" s="2" t="s">
        <v>8902</v>
      </c>
      <c r="E8812" s="3" t="s">
        <v>4960</v>
      </c>
      <c r="F8812" s="61">
        <v>0</v>
      </c>
      <c r="G8812" s="61">
        <v>0</v>
      </c>
      <c r="J8812" s="89"/>
      <c r="K8812" s="89"/>
    </row>
    <row r="8813" spans="1:11" ht="22.5" x14ac:dyDescent="0.2">
      <c r="A8813" s="1" t="str">
        <f t="shared" si="140"/>
        <v>SINAPI 98363</v>
      </c>
      <c r="B8813" s="3" t="s">
        <v>6064</v>
      </c>
      <c r="C8813" s="3">
        <v>98363</v>
      </c>
      <c r="D8813" s="2" t="s">
        <v>8903</v>
      </c>
      <c r="E8813" s="3" t="s">
        <v>4960</v>
      </c>
      <c r="F8813" s="61">
        <v>0</v>
      </c>
      <c r="G8813" s="61">
        <v>0</v>
      </c>
      <c r="J8813" s="89"/>
      <c r="K8813" s="89"/>
    </row>
    <row r="8814" spans="1:11" ht="22.5" x14ac:dyDescent="0.2">
      <c r="A8814" s="1" t="str">
        <f t="shared" si="140"/>
        <v>SINAPI 98354</v>
      </c>
      <c r="B8814" s="3" t="s">
        <v>6064</v>
      </c>
      <c r="C8814" s="3">
        <v>98354</v>
      </c>
      <c r="D8814" s="2" t="s">
        <v>8904</v>
      </c>
      <c r="E8814" s="3" t="s">
        <v>4960</v>
      </c>
      <c r="F8814" s="61">
        <v>0</v>
      </c>
      <c r="G8814" s="61">
        <v>0</v>
      </c>
      <c r="J8814" s="89"/>
      <c r="K8814" s="89"/>
    </row>
    <row r="8815" spans="1:11" ht="22.5" x14ac:dyDescent="0.2">
      <c r="A8815" s="1" t="str">
        <f t="shared" si="140"/>
        <v>SINAPI 98337</v>
      </c>
      <c r="B8815" s="3" t="s">
        <v>6064</v>
      </c>
      <c r="C8815" s="3">
        <v>98337</v>
      </c>
      <c r="D8815" s="2" t="s">
        <v>8905</v>
      </c>
      <c r="E8815" s="3" t="s">
        <v>4960</v>
      </c>
      <c r="F8815" s="61">
        <v>0</v>
      </c>
      <c r="G8815" s="61">
        <v>0</v>
      </c>
      <c r="J8815" s="89"/>
      <c r="K8815" s="89"/>
    </row>
    <row r="8816" spans="1:11" ht="22.5" x14ac:dyDescent="0.2">
      <c r="A8816" s="1" t="str">
        <f t="shared" si="140"/>
        <v>SINAPI 98345</v>
      </c>
      <c r="B8816" s="3" t="s">
        <v>6064</v>
      </c>
      <c r="C8816" s="3">
        <v>98345</v>
      </c>
      <c r="D8816" s="2" t="s">
        <v>8906</v>
      </c>
      <c r="E8816" s="3" t="s">
        <v>4960</v>
      </c>
      <c r="F8816" s="61">
        <v>0</v>
      </c>
      <c r="G8816" s="61">
        <v>0</v>
      </c>
      <c r="J8816" s="89"/>
      <c r="K8816" s="89"/>
    </row>
    <row r="8817" spans="1:11" ht="22.5" x14ac:dyDescent="0.2">
      <c r="A8817" s="1" t="str">
        <f t="shared" si="140"/>
        <v>SINAPI 98362</v>
      </c>
      <c r="B8817" s="3" t="s">
        <v>6064</v>
      </c>
      <c r="C8817" s="3">
        <v>98362</v>
      </c>
      <c r="D8817" s="2" t="s">
        <v>8907</v>
      </c>
      <c r="E8817" s="3" t="s">
        <v>4960</v>
      </c>
      <c r="F8817" s="61">
        <v>0</v>
      </c>
      <c r="G8817" s="61">
        <v>0</v>
      </c>
      <c r="J8817" s="89"/>
      <c r="K8817" s="89"/>
    </row>
    <row r="8818" spans="1:11" ht="22.5" x14ac:dyDescent="0.2">
      <c r="A8818" s="1" t="str">
        <f t="shared" si="140"/>
        <v>SINAPI 98403</v>
      </c>
      <c r="B8818" s="3" t="s">
        <v>6064</v>
      </c>
      <c r="C8818" s="3">
        <v>98403</v>
      </c>
      <c r="D8818" s="2" t="s">
        <v>8908</v>
      </c>
      <c r="E8818" s="3" t="s">
        <v>4960</v>
      </c>
      <c r="F8818" s="61">
        <v>0</v>
      </c>
      <c r="G8818" s="61">
        <v>0</v>
      </c>
      <c r="J8818" s="89"/>
      <c r="K8818" s="89"/>
    </row>
    <row r="8819" spans="1:11" ht="22.5" x14ac:dyDescent="0.2">
      <c r="A8819" s="1" t="str">
        <f t="shared" si="140"/>
        <v>SINAPI 98335</v>
      </c>
      <c r="B8819" s="3" t="s">
        <v>6064</v>
      </c>
      <c r="C8819" s="3">
        <v>98335</v>
      </c>
      <c r="D8819" s="2" t="s">
        <v>8909</v>
      </c>
      <c r="E8819" s="3" t="s">
        <v>4960</v>
      </c>
      <c r="F8819" s="61">
        <v>0</v>
      </c>
      <c r="G8819" s="61">
        <v>0</v>
      </c>
      <c r="J8819" s="89"/>
      <c r="K8819" s="89"/>
    </row>
    <row r="8820" spans="1:11" ht="22.5" x14ac:dyDescent="0.2">
      <c r="A8820" s="1" t="str">
        <f t="shared" si="140"/>
        <v>SINAPI 98344</v>
      </c>
      <c r="B8820" s="3" t="s">
        <v>6064</v>
      </c>
      <c r="C8820" s="3">
        <v>98344</v>
      </c>
      <c r="D8820" s="2" t="s">
        <v>8910</v>
      </c>
      <c r="E8820" s="3" t="s">
        <v>4960</v>
      </c>
      <c r="F8820" s="61">
        <v>0</v>
      </c>
      <c r="G8820" s="61">
        <v>0</v>
      </c>
      <c r="J8820" s="89"/>
      <c r="K8820" s="89"/>
    </row>
    <row r="8821" spans="1:11" ht="22.5" x14ac:dyDescent="0.2">
      <c r="A8821" s="1" t="str">
        <f t="shared" si="140"/>
        <v>SINAPI 98361</v>
      </c>
      <c r="B8821" s="3" t="s">
        <v>6064</v>
      </c>
      <c r="C8821" s="3">
        <v>98361</v>
      </c>
      <c r="D8821" s="2" t="s">
        <v>8911</v>
      </c>
      <c r="E8821" s="3" t="s">
        <v>4960</v>
      </c>
      <c r="F8821" s="61">
        <v>0</v>
      </c>
      <c r="G8821" s="61">
        <v>0</v>
      </c>
      <c r="J8821" s="89"/>
      <c r="K8821" s="89"/>
    </row>
    <row r="8822" spans="1:11" ht="22.5" x14ac:dyDescent="0.2">
      <c r="A8822" s="1" t="str">
        <f t="shared" si="140"/>
        <v>SINAPI 98353</v>
      </c>
      <c r="B8822" s="3" t="s">
        <v>6064</v>
      </c>
      <c r="C8822" s="3">
        <v>98353</v>
      </c>
      <c r="D8822" s="2" t="s">
        <v>8912</v>
      </c>
      <c r="E8822" s="3" t="s">
        <v>4960</v>
      </c>
      <c r="F8822" s="61">
        <v>0</v>
      </c>
      <c r="G8822" s="61">
        <v>0</v>
      </c>
      <c r="J8822" s="89"/>
      <c r="K8822" s="89"/>
    </row>
    <row r="8823" spans="1:11" ht="22.5" x14ac:dyDescent="0.2">
      <c r="A8823" s="1" t="str">
        <f t="shared" si="140"/>
        <v>SINAPI 98334</v>
      </c>
      <c r="B8823" s="3" t="s">
        <v>6064</v>
      </c>
      <c r="C8823" s="3">
        <v>98334</v>
      </c>
      <c r="D8823" s="2" t="s">
        <v>8913</v>
      </c>
      <c r="E8823" s="3" t="s">
        <v>4960</v>
      </c>
      <c r="F8823" s="61">
        <v>0</v>
      </c>
      <c r="G8823" s="61">
        <v>0</v>
      </c>
      <c r="J8823" s="89"/>
      <c r="K8823" s="89"/>
    </row>
    <row r="8824" spans="1:11" ht="22.5" x14ac:dyDescent="0.2">
      <c r="A8824" s="1" t="str">
        <f t="shared" si="140"/>
        <v>SINAPI 98371</v>
      </c>
      <c r="B8824" s="3" t="s">
        <v>6064</v>
      </c>
      <c r="C8824" s="3">
        <v>98371</v>
      </c>
      <c r="D8824" s="2" t="s">
        <v>8914</v>
      </c>
      <c r="E8824" s="3" t="s">
        <v>4960</v>
      </c>
      <c r="F8824" s="61">
        <v>0</v>
      </c>
      <c r="G8824" s="61">
        <v>0</v>
      </c>
      <c r="J8824" s="89"/>
      <c r="K8824" s="89"/>
    </row>
    <row r="8825" spans="1:11" x14ac:dyDescent="0.2">
      <c r="A8825" s="1" t="str">
        <f t="shared" si="140"/>
        <v>SINAPI 98397</v>
      </c>
      <c r="B8825" s="3" t="s">
        <v>6064</v>
      </c>
      <c r="C8825" s="3">
        <v>98397</v>
      </c>
      <c r="D8825" s="2" t="s">
        <v>8915</v>
      </c>
      <c r="E8825" s="3" t="s">
        <v>4960</v>
      </c>
      <c r="F8825" s="61">
        <v>13.96</v>
      </c>
      <c r="G8825" s="61">
        <v>14.78</v>
      </c>
      <c r="J8825" s="89">
        <v>0</v>
      </c>
      <c r="K8825" s="89">
        <v>0</v>
      </c>
    </row>
    <row r="8826" spans="1:11" ht="22.5" x14ac:dyDescent="0.2">
      <c r="A8826" s="1" t="str">
        <f t="shared" si="140"/>
        <v>SINAPI 97280</v>
      </c>
      <c r="B8826" s="3" t="s">
        <v>6064</v>
      </c>
      <c r="C8826" s="3">
        <v>97280</v>
      </c>
      <c r="D8826" s="2" t="s">
        <v>8916</v>
      </c>
      <c r="E8826" s="3" t="s">
        <v>4953</v>
      </c>
      <c r="F8826" s="61">
        <v>0</v>
      </c>
      <c r="G8826" s="61">
        <v>0</v>
      </c>
      <c r="J8826" s="89"/>
      <c r="K8826" s="89"/>
    </row>
    <row r="8827" spans="1:11" ht="22.5" x14ac:dyDescent="0.2">
      <c r="A8827" s="1" t="str">
        <f t="shared" si="140"/>
        <v>SINAPI 97275</v>
      </c>
      <c r="B8827" s="3" t="s">
        <v>6064</v>
      </c>
      <c r="C8827" s="3">
        <v>97275</v>
      </c>
      <c r="D8827" s="2" t="s">
        <v>8917</v>
      </c>
      <c r="E8827" s="3" t="s">
        <v>4953</v>
      </c>
      <c r="F8827" s="61">
        <v>0</v>
      </c>
      <c r="G8827" s="61">
        <v>0</v>
      </c>
      <c r="J8827" s="89"/>
      <c r="K8827" s="89"/>
    </row>
    <row r="8828" spans="1:11" ht="22.5" x14ac:dyDescent="0.2">
      <c r="A8828" s="1" t="str">
        <f t="shared" si="140"/>
        <v>SINAPI 97279</v>
      </c>
      <c r="B8828" s="3" t="s">
        <v>6064</v>
      </c>
      <c r="C8828" s="3">
        <v>97279</v>
      </c>
      <c r="D8828" s="2" t="s">
        <v>8918</v>
      </c>
      <c r="E8828" s="3" t="s">
        <v>4953</v>
      </c>
      <c r="F8828" s="61">
        <v>0</v>
      </c>
      <c r="G8828" s="61">
        <v>0</v>
      </c>
      <c r="J8828" s="89"/>
      <c r="K8828" s="89"/>
    </row>
    <row r="8829" spans="1:11" ht="22.5" x14ac:dyDescent="0.2">
      <c r="A8829" s="1" t="str">
        <f t="shared" si="140"/>
        <v>SINAPI 97285</v>
      </c>
      <c r="B8829" s="3" t="s">
        <v>6064</v>
      </c>
      <c r="C8829" s="3">
        <v>97285</v>
      </c>
      <c r="D8829" s="2" t="s">
        <v>8919</v>
      </c>
      <c r="E8829" s="3" t="s">
        <v>4953</v>
      </c>
      <c r="F8829" s="61">
        <v>0</v>
      </c>
      <c r="G8829" s="61">
        <v>0</v>
      </c>
      <c r="J8829" s="89"/>
      <c r="K8829" s="89"/>
    </row>
    <row r="8830" spans="1:11" ht="22.5" x14ac:dyDescent="0.2">
      <c r="A8830" s="1" t="str">
        <f t="shared" si="140"/>
        <v>SINAPI 97286</v>
      </c>
      <c r="B8830" s="3" t="s">
        <v>6064</v>
      </c>
      <c r="C8830" s="3">
        <v>97286</v>
      </c>
      <c r="D8830" s="2" t="s">
        <v>8920</v>
      </c>
      <c r="E8830" s="3" t="s">
        <v>4953</v>
      </c>
      <c r="F8830" s="61">
        <v>0</v>
      </c>
      <c r="G8830" s="61">
        <v>0</v>
      </c>
      <c r="J8830" s="89"/>
      <c r="K8830" s="89"/>
    </row>
    <row r="8831" spans="1:11" ht="22.5" x14ac:dyDescent="0.2">
      <c r="A8831" s="1" t="str">
        <f t="shared" si="140"/>
        <v>SINAPI 97291</v>
      </c>
      <c r="B8831" s="3" t="s">
        <v>6064</v>
      </c>
      <c r="C8831" s="3">
        <v>97291</v>
      </c>
      <c r="D8831" s="2" t="s">
        <v>8921</v>
      </c>
      <c r="E8831" s="3" t="s">
        <v>4953</v>
      </c>
      <c r="F8831" s="61">
        <v>0</v>
      </c>
      <c r="G8831" s="61">
        <v>0</v>
      </c>
      <c r="J8831" s="89"/>
      <c r="K8831" s="89"/>
    </row>
    <row r="8832" spans="1:11" ht="22.5" x14ac:dyDescent="0.2">
      <c r="A8832" s="1" t="str">
        <f t="shared" si="140"/>
        <v>SINAPI 97292</v>
      </c>
      <c r="B8832" s="3" t="s">
        <v>6064</v>
      </c>
      <c r="C8832" s="3">
        <v>97292</v>
      </c>
      <c r="D8832" s="2" t="s">
        <v>8922</v>
      </c>
      <c r="E8832" s="3" t="s">
        <v>4953</v>
      </c>
      <c r="F8832" s="61">
        <v>0</v>
      </c>
      <c r="G8832" s="61">
        <v>0</v>
      </c>
      <c r="J8832" s="89"/>
      <c r="K8832" s="89"/>
    </row>
    <row r="8833" spans="1:11" ht="22.5" x14ac:dyDescent="0.2">
      <c r="A8833" s="1" t="str">
        <f t="shared" si="140"/>
        <v>SINAPI 97297</v>
      </c>
      <c r="B8833" s="3" t="s">
        <v>6064</v>
      </c>
      <c r="C8833" s="3">
        <v>97297</v>
      </c>
      <c r="D8833" s="2" t="s">
        <v>8923</v>
      </c>
      <c r="E8833" s="3" t="s">
        <v>4953</v>
      </c>
      <c r="F8833" s="61">
        <v>0</v>
      </c>
      <c r="G8833" s="61">
        <v>0</v>
      </c>
      <c r="J8833" s="89"/>
      <c r="K8833" s="89"/>
    </row>
    <row r="8834" spans="1:11" ht="22.5" x14ac:dyDescent="0.2">
      <c r="A8834" s="1" t="str">
        <f t="shared" si="140"/>
        <v>SINAPI 97298</v>
      </c>
      <c r="B8834" s="3" t="s">
        <v>6064</v>
      </c>
      <c r="C8834" s="3">
        <v>97298</v>
      </c>
      <c r="D8834" s="2" t="s">
        <v>8924</v>
      </c>
      <c r="E8834" s="3" t="s">
        <v>4953</v>
      </c>
      <c r="F8834" s="61">
        <v>0</v>
      </c>
      <c r="G8834" s="61">
        <v>0</v>
      </c>
      <c r="J8834" s="89"/>
      <c r="K8834" s="89"/>
    </row>
    <row r="8835" spans="1:11" ht="22.5" x14ac:dyDescent="0.2">
      <c r="A8835" s="1" t="str">
        <f t="shared" si="140"/>
        <v>SINAPI 97303</v>
      </c>
      <c r="B8835" s="3" t="s">
        <v>6064</v>
      </c>
      <c r="C8835" s="3">
        <v>97303</v>
      </c>
      <c r="D8835" s="2" t="s">
        <v>8925</v>
      </c>
      <c r="E8835" s="3" t="s">
        <v>4953</v>
      </c>
      <c r="F8835" s="61">
        <v>0</v>
      </c>
      <c r="G8835" s="61">
        <v>0</v>
      </c>
      <c r="J8835" s="89"/>
      <c r="K8835" s="89"/>
    </row>
    <row r="8836" spans="1:11" ht="22.5" x14ac:dyDescent="0.2">
      <c r="A8836" s="1" t="str">
        <f t="shared" si="140"/>
        <v>SINAPI 97304</v>
      </c>
      <c r="B8836" s="3" t="s">
        <v>6064</v>
      </c>
      <c r="C8836" s="3">
        <v>97304</v>
      </c>
      <c r="D8836" s="2" t="s">
        <v>8926</v>
      </c>
      <c r="E8836" s="3" t="s">
        <v>4953</v>
      </c>
      <c r="F8836" s="61">
        <v>0</v>
      </c>
      <c r="G8836" s="61">
        <v>0</v>
      </c>
      <c r="J8836" s="89"/>
      <c r="K8836" s="89"/>
    </row>
    <row r="8837" spans="1:11" ht="22.5" x14ac:dyDescent="0.2">
      <c r="A8837" s="1" t="str">
        <f t="shared" si="140"/>
        <v>SINAPI 97309</v>
      </c>
      <c r="B8837" s="3" t="s">
        <v>6064</v>
      </c>
      <c r="C8837" s="3">
        <v>97309</v>
      </c>
      <c r="D8837" s="2" t="s">
        <v>8927</v>
      </c>
      <c r="E8837" s="3" t="s">
        <v>4953</v>
      </c>
      <c r="F8837" s="61">
        <v>0</v>
      </c>
      <c r="G8837" s="61">
        <v>0</v>
      </c>
      <c r="J8837" s="89"/>
      <c r="K8837" s="89"/>
    </row>
    <row r="8838" spans="1:11" ht="22.5" x14ac:dyDescent="0.2">
      <c r="A8838" s="1" t="str">
        <f t="shared" si="140"/>
        <v>SINAPI 97310</v>
      </c>
      <c r="B8838" s="3" t="s">
        <v>6064</v>
      </c>
      <c r="C8838" s="3">
        <v>97310</v>
      </c>
      <c r="D8838" s="2" t="s">
        <v>8928</v>
      </c>
      <c r="E8838" s="3" t="s">
        <v>4953</v>
      </c>
      <c r="F8838" s="61">
        <v>0</v>
      </c>
      <c r="G8838" s="61">
        <v>0</v>
      </c>
      <c r="J8838" s="89"/>
      <c r="K8838" s="89"/>
    </row>
    <row r="8839" spans="1:11" ht="22.5" x14ac:dyDescent="0.2">
      <c r="A8839" s="1" t="str">
        <f t="shared" si="140"/>
        <v>SINAPI 97282</v>
      </c>
      <c r="B8839" s="3" t="s">
        <v>6064</v>
      </c>
      <c r="C8839" s="3">
        <v>97282</v>
      </c>
      <c r="D8839" s="2" t="s">
        <v>8929</v>
      </c>
      <c r="E8839" s="3" t="s">
        <v>4953</v>
      </c>
      <c r="F8839" s="61">
        <v>0</v>
      </c>
      <c r="G8839" s="61">
        <v>0</v>
      </c>
      <c r="J8839" s="89"/>
      <c r="K8839" s="89"/>
    </row>
    <row r="8840" spans="1:11" ht="22.5" x14ac:dyDescent="0.2">
      <c r="A8840" s="1" t="str">
        <f t="shared" si="140"/>
        <v>SINAPI 97276</v>
      </c>
      <c r="B8840" s="3" t="s">
        <v>6064</v>
      </c>
      <c r="C8840" s="3">
        <v>97276</v>
      </c>
      <c r="D8840" s="2" t="s">
        <v>8930</v>
      </c>
      <c r="E8840" s="3" t="s">
        <v>4953</v>
      </c>
      <c r="F8840" s="61">
        <v>0</v>
      </c>
      <c r="G8840" s="61">
        <v>0</v>
      </c>
      <c r="J8840" s="89"/>
      <c r="K8840" s="89"/>
    </row>
    <row r="8841" spans="1:11" ht="22.5" x14ac:dyDescent="0.2">
      <c r="A8841" s="1" t="str">
        <f t="shared" si="140"/>
        <v>SINAPI 97281</v>
      </c>
      <c r="B8841" s="3" t="s">
        <v>6064</v>
      </c>
      <c r="C8841" s="3">
        <v>97281</v>
      </c>
      <c r="D8841" s="2" t="s">
        <v>8931</v>
      </c>
      <c r="E8841" s="3" t="s">
        <v>4953</v>
      </c>
      <c r="F8841" s="61">
        <v>0</v>
      </c>
      <c r="G8841" s="61">
        <v>0</v>
      </c>
      <c r="J8841" s="89"/>
      <c r="K8841" s="89"/>
    </row>
    <row r="8842" spans="1:11" ht="22.5" x14ac:dyDescent="0.2">
      <c r="A8842" s="1" t="str">
        <f t="shared" si="140"/>
        <v>SINAPI 97287</v>
      </c>
      <c r="B8842" s="3" t="s">
        <v>6064</v>
      </c>
      <c r="C8842" s="3">
        <v>97287</v>
      </c>
      <c r="D8842" s="2" t="s">
        <v>8932</v>
      </c>
      <c r="E8842" s="3" t="s">
        <v>4953</v>
      </c>
      <c r="F8842" s="61">
        <v>0</v>
      </c>
      <c r="G8842" s="61">
        <v>0</v>
      </c>
      <c r="J8842" s="89"/>
      <c r="K8842" s="89"/>
    </row>
    <row r="8843" spans="1:11" ht="22.5" x14ac:dyDescent="0.2">
      <c r="A8843" s="1" t="str">
        <f t="shared" si="140"/>
        <v>SINAPI 97288</v>
      </c>
      <c r="B8843" s="3" t="s">
        <v>6064</v>
      </c>
      <c r="C8843" s="3">
        <v>97288</v>
      </c>
      <c r="D8843" s="2" t="s">
        <v>8933</v>
      </c>
      <c r="E8843" s="3" t="s">
        <v>4953</v>
      </c>
      <c r="F8843" s="61">
        <v>0</v>
      </c>
      <c r="G8843" s="61">
        <v>0</v>
      </c>
      <c r="J8843" s="89"/>
      <c r="K8843" s="89"/>
    </row>
    <row r="8844" spans="1:11" ht="22.5" x14ac:dyDescent="0.2">
      <c r="A8844" s="1" t="str">
        <f t="shared" si="140"/>
        <v>SINAPI 97293</v>
      </c>
      <c r="B8844" s="3" t="s">
        <v>6064</v>
      </c>
      <c r="C8844" s="3">
        <v>97293</v>
      </c>
      <c r="D8844" s="2" t="s">
        <v>8934</v>
      </c>
      <c r="E8844" s="3" t="s">
        <v>4953</v>
      </c>
      <c r="F8844" s="61">
        <v>0</v>
      </c>
      <c r="G8844" s="61">
        <v>0</v>
      </c>
      <c r="J8844" s="89"/>
      <c r="K8844" s="89"/>
    </row>
    <row r="8845" spans="1:11" ht="22.5" x14ac:dyDescent="0.2">
      <c r="A8845" s="1" t="str">
        <f t="shared" si="140"/>
        <v>SINAPI 97294</v>
      </c>
      <c r="B8845" s="3" t="s">
        <v>6064</v>
      </c>
      <c r="C8845" s="3">
        <v>97294</v>
      </c>
      <c r="D8845" s="2" t="s">
        <v>8935</v>
      </c>
      <c r="E8845" s="3" t="s">
        <v>4953</v>
      </c>
      <c r="F8845" s="61">
        <v>0</v>
      </c>
      <c r="G8845" s="61">
        <v>0</v>
      </c>
      <c r="J8845" s="89"/>
      <c r="K8845" s="89"/>
    </row>
    <row r="8846" spans="1:11" ht="22.5" x14ac:dyDescent="0.2">
      <c r="A8846" s="1" t="str">
        <f t="shared" si="140"/>
        <v>SINAPI 97299</v>
      </c>
      <c r="B8846" s="3" t="s">
        <v>6064</v>
      </c>
      <c r="C8846" s="3">
        <v>97299</v>
      </c>
      <c r="D8846" s="2" t="s">
        <v>8936</v>
      </c>
      <c r="E8846" s="3" t="s">
        <v>4953</v>
      </c>
      <c r="F8846" s="61">
        <v>0</v>
      </c>
      <c r="G8846" s="61">
        <v>0</v>
      </c>
      <c r="J8846" s="89"/>
      <c r="K8846" s="89"/>
    </row>
    <row r="8847" spans="1:11" ht="22.5" x14ac:dyDescent="0.2">
      <c r="A8847" s="1" t="str">
        <f t="shared" si="140"/>
        <v>SINAPI 97300</v>
      </c>
      <c r="B8847" s="3" t="s">
        <v>6064</v>
      </c>
      <c r="C8847" s="3">
        <v>97300</v>
      </c>
      <c r="D8847" s="2" t="s">
        <v>8937</v>
      </c>
      <c r="E8847" s="3" t="s">
        <v>4953</v>
      </c>
      <c r="F8847" s="61">
        <v>0</v>
      </c>
      <c r="G8847" s="61">
        <v>0</v>
      </c>
      <c r="J8847" s="89"/>
      <c r="K8847" s="89"/>
    </row>
    <row r="8848" spans="1:11" ht="22.5" x14ac:dyDescent="0.2">
      <c r="A8848" s="1" t="str">
        <f t="shared" si="140"/>
        <v>SINAPI 97305</v>
      </c>
      <c r="B8848" s="3" t="s">
        <v>6064</v>
      </c>
      <c r="C8848" s="3">
        <v>97305</v>
      </c>
      <c r="D8848" s="2" t="s">
        <v>8938</v>
      </c>
      <c r="E8848" s="3" t="s">
        <v>4953</v>
      </c>
      <c r="F8848" s="61">
        <v>0</v>
      </c>
      <c r="G8848" s="61">
        <v>0</v>
      </c>
      <c r="J8848" s="89"/>
      <c r="K8848" s="89"/>
    </row>
    <row r="8849" spans="1:11" ht="22.5" x14ac:dyDescent="0.2">
      <c r="A8849" s="1" t="str">
        <f t="shared" si="140"/>
        <v>SINAPI 97306</v>
      </c>
      <c r="B8849" s="3" t="s">
        <v>6064</v>
      </c>
      <c r="C8849" s="3">
        <v>97306</v>
      </c>
      <c r="D8849" s="2" t="s">
        <v>8939</v>
      </c>
      <c r="E8849" s="3" t="s">
        <v>4953</v>
      </c>
      <c r="F8849" s="61">
        <v>0</v>
      </c>
      <c r="G8849" s="61">
        <v>0</v>
      </c>
      <c r="J8849" s="89"/>
      <c r="K8849" s="89"/>
    </row>
    <row r="8850" spans="1:11" ht="22.5" x14ac:dyDescent="0.2">
      <c r="A8850" s="1" t="str">
        <f t="shared" si="140"/>
        <v>SINAPI 97311</v>
      </c>
      <c r="B8850" s="3" t="s">
        <v>6064</v>
      </c>
      <c r="C8850" s="3">
        <v>97311</v>
      </c>
      <c r="D8850" s="2" t="s">
        <v>8940</v>
      </c>
      <c r="E8850" s="3" t="s">
        <v>4953</v>
      </c>
      <c r="F8850" s="61">
        <v>0</v>
      </c>
      <c r="G8850" s="61">
        <v>0</v>
      </c>
      <c r="J8850" s="89"/>
      <c r="K8850" s="89"/>
    </row>
    <row r="8851" spans="1:11" ht="22.5" x14ac:dyDescent="0.2">
      <c r="A8851" s="1" t="str">
        <f t="shared" si="140"/>
        <v>SINAPI 97312</v>
      </c>
      <c r="B8851" s="3" t="s">
        <v>6064</v>
      </c>
      <c r="C8851" s="3">
        <v>97312</v>
      </c>
      <c r="D8851" s="2" t="s">
        <v>8941</v>
      </c>
      <c r="E8851" s="3" t="s">
        <v>4953</v>
      </c>
      <c r="F8851" s="61">
        <v>0</v>
      </c>
      <c r="G8851" s="61">
        <v>0</v>
      </c>
      <c r="J8851" s="89"/>
      <c r="K8851" s="89"/>
    </row>
    <row r="8852" spans="1:11" ht="22.5" x14ac:dyDescent="0.2">
      <c r="A8852" s="1" t="str">
        <f t="shared" si="140"/>
        <v>SINAPI 97278</v>
      </c>
      <c r="B8852" s="3" t="s">
        <v>6064</v>
      </c>
      <c r="C8852" s="3">
        <v>97278</v>
      </c>
      <c r="D8852" s="2" t="s">
        <v>8942</v>
      </c>
      <c r="E8852" s="3" t="s">
        <v>4953</v>
      </c>
      <c r="F8852" s="61">
        <v>0</v>
      </c>
      <c r="G8852" s="61">
        <v>0</v>
      </c>
      <c r="J8852" s="89"/>
      <c r="K8852" s="89"/>
    </row>
    <row r="8853" spans="1:11" ht="22.5" x14ac:dyDescent="0.2">
      <c r="A8853" s="1" t="str">
        <f t="shared" si="140"/>
        <v>SINAPI 97274</v>
      </c>
      <c r="B8853" s="3" t="s">
        <v>6064</v>
      </c>
      <c r="C8853" s="3">
        <v>97274</v>
      </c>
      <c r="D8853" s="2" t="s">
        <v>8943</v>
      </c>
      <c r="E8853" s="3" t="s">
        <v>4953</v>
      </c>
      <c r="F8853" s="61">
        <v>0</v>
      </c>
      <c r="G8853" s="61">
        <v>0</v>
      </c>
      <c r="J8853" s="89"/>
      <c r="K8853" s="89"/>
    </row>
    <row r="8854" spans="1:11" ht="22.5" x14ac:dyDescent="0.2">
      <c r="A8854" s="1" t="str">
        <f t="shared" si="140"/>
        <v>SINAPI 97283</v>
      </c>
      <c r="B8854" s="3" t="s">
        <v>6064</v>
      </c>
      <c r="C8854" s="3">
        <v>97283</v>
      </c>
      <c r="D8854" s="2" t="s">
        <v>8944</v>
      </c>
      <c r="E8854" s="3" t="s">
        <v>4953</v>
      </c>
      <c r="F8854" s="61">
        <v>0</v>
      </c>
      <c r="G8854" s="61">
        <v>0</v>
      </c>
      <c r="J8854" s="89"/>
      <c r="K8854" s="89"/>
    </row>
    <row r="8855" spans="1:11" ht="22.5" x14ac:dyDescent="0.2">
      <c r="A8855" s="1" t="str">
        <f t="shared" ref="A8855:A8918" si="141">CONCATENATE($B8855," ",$C8855)</f>
        <v>SINAPI 97284</v>
      </c>
      <c r="B8855" s="3" t="s">
        <v>6064</v>
      </c>
      <c r="C8855" s="3">
        <v>97284</v>
      </c>
      <c r="D8855" s="2" t="s">
        <v>8945</v>
      </c>
      <c r="E8855" s="3" t="s">
        <v>4953</v>
      </c>
      <c r="F8855" s="61">
        <v>0</v>
      </c>
      <c r="G8855" s="61">
        <v>0</v>
      </c>
      <c r="J8855" s="89"/>
      <c r="K8855" s="89"/>
    </row>
    <row r="8856" spans="1:11" ht="22.5" x14ac:dyDescent="0.2">
      <c r="A8856" s="1" t="str">
        <f t="shared" si="141"/>
        <v>SINAPI 97289</v>
      </c>
      <c r="B8856" s="3" t="s">
        <v>6064</v>
      </c>
      <c r="C8856" s="3">
        <v>97289</v>
      </c>
      <c r="D8856" s="2" t="s">
        <v>8946</v>
      </c>
      <c r="E8856" s="3" t="s">
        <v>4953</v>
      </c>
      <c r="F8856" s="61">
        <v>0</v>
      </c>
      <c r="G8856" s="61">
        <v>0</v>
      </c>
      <c r="J8856" s="89"/>
      <c r="K8856" s="89"/>
    </row>
    <row r="8857" spans="1:11" ht="22.5" x14ac:dyDescent="0.2">
      <c r="A8857" s="1" t="str">
        <f t="shared" si="141"/>
        <v>SINAPI 97290</v>
      </c>
      <c r="B8857" s="3" t="s">
        <v>6064</v>
      </c>
      <c r="C8857" s="3">
        <v>97290</v>
      </c>
      <c r="D8857" s="2" t="s">
        <v>8947</v>
      </c>
      <c r="E8857" s="3" t="s">
        <v>4953</v>
      </c>
      <c r="F8857" s="61">
        <v>0</v>
      </c>
      <c r="G8857" s="61">
        <v>0</v>
      </c>
      <c r="J8857" s="89"/>
      <c r="K8857" s="89"/>
    </row>
    <row r="8858" spans="1:11" ht="22.5" x14ac:dyDescent="0.2">
      <c r="A8858" s="1" t="str">
        <f t="shared" si="141"/>
        <v>SINAPI 97295</v>
      </c>
      <c r="B8858" s="3" t="s">
        <v>6064</v>
      </c>
      <c r="C8858" s="3">
        <v>97295</v>
      </c>
      <c r="D8858" s="2" t="s">
        <v>8948</v>
      </c>
      <c r="E8858" s="3" t="s">
        <v>4953</v>
      </c>
      <c r="F8858" s="61">
        <v>0</v>
      </c>
      <c r="G8858" s="61">
        <v>0</v>
      </c>
      <c r="J8858" s="89"/>
      <c r="K8858" s="89"/>
    </row>
    <row r="8859" spans="1:11" ht="22.5" x14ac:dyDescent="0.2">
      <c r="A8859" s="1" t="str">
        <f t="shared" si="141"/>
        <v>SINAPI 97296</v>
      </c>
      <c r="B8859" s="3" t="s">
        <v>6064</v>
      </c>
      <c r="C8859" s="3">
        <v>97296</v>
      </c>
      <c r="D8859" s="2" t="s">
        <v>8949</v>
      </c>
      <c r="E8859" s="3" t="s">
        <v>4953</v>
      </c>
      <c r="F8859" s="61">
        <v>0</v>
      </c>
      <c r="G8859" s="61">
        <v>0</v>
      </c>
      <c r="J8859" s="89"/>
      <c r="K8859" s="89"/>
    </row>
    <row r="8860" spans="1:11" ht="22.5" x14ac:dyDescent="0.2">
      <c r="A8860" s="1" t="str">
        <f t="shared" si="141"/>
        <v>SINAPI 97301</v>
      </c>
      <c r="B8860" s="3" t="s">
        <v>6064</v>
      </c>
      <c r="C8860" s="3">
        <v>97301</v>
      </c>
      <c r="D8860" s="2" t="s">
        <v>8950</v>
      </c>
      <c r="E8860" s="3" t="s">
        <v>4953</v>
      </c>
      <c r="F8860" s="61">
        <v>0</v>
      </c>
      <c r="G8860" s="61">
        <v>0</v>
      </c>
      <c r="J8860" s="89"/>
      <c r="K8860" s="89"/>
    </row>
    <row r="8861" spans="1:11" ht="22.5" x14ac:dyDescent="0.2">
      <c r="A8861" s="1" t="str">
        <f t="shared" si="141"/>
        <v>SINAPI 97302</v>
      </c>
      <c r="B8861" s="3" t="s">
        <v>6064</v>
      </c>
      <c r="C8861" s="3">
        <v>97302</v>
      </c>
      <c r="D8861" s="2" t="s">
        <v>8951</v>
      </c>
      <c r="E8861" s="3" t="s">
        <v>4953</v>
      </c>
      <c r="F8861" s="61">
        <v>0</v>
      </c>
      <c r="G8861" s="61">
        <v>0</v>
      </c>
      <c r="J8861" s="89"/>
      <c r="K8861" s="89"/>
    </row>
    <row r="8862" spans="1:11" ht="22.5" x14ac:dyDescent="0.2">
      <c r="A8862" s="1" t="str">
        <f t="shared" si="141"/>
        <v>SINAPI 97307</v>
      </c>
      <c r="B8862" s="3" t="s">
        <v>6064</v>
      </c>
      <c r="C8862" s="3">
        <v>97307</v>
      </c>
      <c r="D8862" s="2" t="s">
        <v>8952</v>
      </c>
      <c r="E8862" s="3" t="s">
        <v>4953</v>
      </c>
      <c r="F8862" s="61">
        <v>0</v>
      </c>
      <c r="G8862" s="61">
        <v>0</v>
      </c>
      <c r="J8862" s="89"/>
      <c r="K8862" s="89"/>
    </row>
    <row r="8863" spans="1:11" ht="22.5" x14ac:dyDescent="0.2">
      <c r="A8863" s="1" t="str">
        <f t="shared" si="141"/>
        <v>SINAPI 97277</v>
      </c>
      <c r="B8863" s="3" t="s">
        <v>6064</v>
      </c>
      <c r="C8863" s="3">
        <v>97277</v>
      </c>
      <c r="D8863" s="2" t="s">
        <v>8953</v>
      </c>
      <c r="E8863" s="3" t="s">
        <v>4953</v>
      </c>
      <c r="F8863" s="61">
        <v>0</v>
      </c>
      <c r="G8863" s="61">
        <v>0</v>
      </c>
      <c r="J8863" s="89"/>
      <c r="K8863" s="89"/>
    </row>
    <row r="8864" spans="1:11" ht="22.5" x14ac:dyDescent="0.2">
      <c r="A8864" s="1" t="str">
        <f t="shared" si="141"/>
        <v>SINAPI 97308</v>
      </c>
      <c r="B8864" s="3" t="s">
        <v>6064</v>
      </c>
      <c r="C8864" s="3">
        <v>97308</v>
      </c>
      <c r="D8864" s="2" t="s">
        <v>8954</v>
      </c>
      <c r="E8864" s="3" t="s">
        <v>4953</v>
      </c>
      <c r="F8864" s="61">
        <v>0</v>
      </c>
      <c r="G8864" s="61">
        <v>0</v>
      </c>
      <c r="J8864" s="89"/>
      <c r="K8864" s="89"/>
    </row>
    <row r="8865" spans="1:11" ht="22.5" x14ac:dyDescent="0.2">
      <c r="A8865" s="1" t="str">
        <f t="shared" si="141"/>
        <v>SINAPI 97238</v>
      </c>
      <c r="B8865" s="3" t="s">
        <v>6064</v>
      </c>
      <c r="C8865" s="3">
        <v>97238</v>
      </c>
      <c r="D8865" s="2" t="s">
        <v>8955</v>
      </c>
      <c r="E8865" s="3" t="s">
        <v>4954</v>
      </c>
      <c r="F8865" s="61">
        <v>0</v>
      </c>
      <c r="G8865" s="61">
        <v>0</v>
      </c>
      <c r="J8865" s="89"/>
      <c r="K8865" s="89"/>
    </row>
    <row r="8866" spans="1:11" ht="22.5" x14ac:dyDescent="0.2">
      <c r="A8866" s="1" t="str">
        <f t="shared" si="141"/>
        <v>SINAPI 97239</v>
      </c>
      <c r="B8866" s="3" t="s">
        <v>6064</v>
      </c>
      <c r="C8866" s="3">
        <v>97239</v>
      </c>
      <c r="D8866" s="2" t="s">
        <v>8956</v>
      </c>
      <c r="E8866" s="3" t="s">
        <v>4954</v>
      </c>
      <c r="F8866" s="61">
        <v>0</v>
      </c>
      <c r="G8866" s="61">
        <v>0</v>
      </c>
      <c r="J8866" s="89"/>
      <c r="K8866" s="89"/>
    </row>
    <row r="8867" spans="1:11" ht="22.5" x14ac:dyDescent="0.2">
      <c r="A8867" s="1" t="str">
        <f t="shared" si="141"/>
        <v>SINAPI 97240</v>
      </c>
      <c r="B8867" s="3" t="s">
        <v>6064</v>
      </c>
      <c r="C8867" s="3">
        <v>97240</v>
      </c>
      <c r="D8867" s="2" t="s">
        <v>8957</v>
      </c>
      <c r="E8867" s="3" t="s">
        <v>4954</v>
      </c>
      <c r="F8867" s="61">
        <v>0</v>
      </c>
      <c r="G8867" s="61">
        <v>0</v>
      </c>
      <c r="J8867" s="89"/>
      <c r="K8867" s="89"/>
    </row>
    <row r="8868" spans="1:11" ht="22.5" x14ac:dyDescent="0.2">
      <c r="A8868" s="1" t="str">
        <f t="shared" si="141"/>
        <v>SINAPI 97241</v>
      </c>
      <c r="B8868" s="3" t="s">
        <v>6064</v>
      </c>
      <c r="C8868" s="3">
        <v>97241</v>
      </c>
      <c r="D8868" s="2" t="s">
        <v>8958</v>
      </c>
      <c r="E8868" s="3" t="s">
        <v>4954</v>
      </c>
      <c r="F8868" s="61">
        <v>0</v>
      </c>
      <c r="G8868" s="61">
        <v>0</v>
      </c>
      <c r="J8868" s="89"/>
      <c r="K8868" s="89"/>
    </row>
    <row r="8869" spans="1:11" ht="22.5" x14ac:dyDescent="0.2">
      <c r="A8869" s="1" t="str">
        <f t="shared" si="141"/>
        <v>SINAPI 97242</v>
      </c>
      <c r="B8869" s="3" t="s">
        <v>6064</v>
      </c>
      <c r="C8869" s="3">
        <v>97242</v>
      </c>
      <c r="D8869" s="2" t="s">
        <v>8959</v>
      </c>
      <c r="E8869" s="3" t="s">
        <v>4954</v>
      </c>
      <c r="F8869" s="61">
        <v>0</v>
      </c>
      <c r="G8869" s="61">
        <v>0</v>
      </c>
      <c r="J8869" s="89"/>
      <c r="K8869" s="89"/>
    </row>
    <row r="8870" spans="1:11" ht="22.5" x14ac:dyDescent="0.2">
      <c r="A8870" s="1" t="str">
        <f t="shared" si="141"/>
        <v>SINAPI 97243</v>
      </c>
      <c r="B8870" s="3" t="s">
        <v>6064</v>
      </c>
      <c r="C8870" s="3">
        <v>97243</v>
      </c>
      <c r="D8870" s="2" t="s">
        <v>8960</v>
      </c>
      <c r="E8870" s="3" t="s">
        <v>4954</v>
      </c>
      <c r="F8870" s="61">
        <v>0</v>
      </c>
      <c r="G8870" s="61">
        <v>0</v>
      </c>
      <c r="J8870" s="89"/>
      <c r="K8870" s="89"/>
    </row>
    <row r="8871" spans="1:11" ht="22.5" x14ac:dyDescent="0.2">
      <c r="A8871" s="1" t="str">
        <f t="shared" si="141"/>
        <v>SINAPI 97244</v>
      </c>
      <c r="B8871" s="3" t="s">
        <v>6064</v>
      </c>
      <c r="C8871" s="3">
        <v>97244</v>
      </c>
      <c r="D8871" s="2" t="s">
        <v>8961</v>
      </c>
      <c r="E8871" s="3" t="s">
        <v>4954</v>
      </c>
      <c r="F8871" s="61">
        <v>0</v>
      </c>
      <c r="G8871" s="61">
        <v>0</v>
      </c>
      <c r="J8871" s="89"/>
      <c r="K8871" s="89"/>
    </row>
    <row r="8872" spans="1:11" ht="22.5" x14ac:dyDescent="0.2">
      <c r="A8872" s="1" t="str">
        <f t="shared" si="141"/>
        <v>SINAPI 97245</v>
      </c>
      <c r="B8872" s="3" t="s">
        <v>6064</v>
      </c>
      <c r="C8872" s="3">
        <v>97245</v>
      </c>
      <c r="D8872" s="2" t="s">
        <v>8962</v>
      </c>
      <c r="E8872" s="3" t="s">
        <v>4954</v>
      </c>
      <c r="F8872" s="61">
        <v>0</v>
      </c>
      <c r="G8872" s="61">
        <v>0</v>
      </c>
      <c r="J8872" s="89"/>
      <c r="K8872" s="89"/>
    </row>
    <row r="8873" spans="1:11" ht="22.5" x14ac:dyDescent="0.2">
      <c r="A8873" s="1" t="str">
        <f t="shared" si="141"/>
        <v>SINAPI 97236</v>
      </c>
      <c r="B8873" s="3" t="s">
        <v>6064</v>
      </c>
      <c r="C8873" s="3">
        <v>97236</v>
      </c>
      <c r="D8873" s="2" t="s">
        <v>8963</v>
      </c>
      <c r="E8873" s="3" t="s">
        <v>4954</v>
      </c>
      <c r="F8873" s="61">
        <v>0</v>
      </c>
      <c r="G8873" s="61">
        <v>0</v>
      </c>
      <c r="J8873" s="89"/>
      <c r="K8873" s="89"/>
    </row>
    <row r="8874" spans="1:11" ht="22.5" x14ac:dyDescent="0.2">
      <c r="A8874" s="1" t="str">
        <f t="shared" si="141"/>
        <v>SINAPI 97246</v>
      </c>
      <c r="B8874" s="3" t="s">
        <v>6064</v>
      </c>
      <c r="C8874" s="3">
        <v>97246</v>
      </c>
      <c r="D8874" s="2" t="s">
        <v>8964</v>
      </c>
      <c r="E8874" s="3" t="s">
        <v>4954</v>
      </c>
      <c r="F8874" s="61">
        <v>0</v>
      </c>
      <c r="G8874" s="61">
        <v>0</v>
      </c>
      <c r="J8874" s="89"/>
      <c r="K8874" s="89"/>
    </row>
    <row r="8875" spans="1:11" ht="22.5" x14ac:dyDescent="0.2">
      <c r="A8875" s="1" t="str">
        <f t="shared" si="141"/>
        <v>SINAPI 97247</v>
      </c>
      <c r="B8875" s="3" t="s">
        <v>6064</v>
      </c>
      <c r="C8875" s="3">
        <v>97247</v>
      </c>
      <c r="D8875" s="2" t="s">
        <v>8965</v>
      </c>
      <c r="E8875" s="3" t="s">
        <v>4954</v>
      </c>
      <c r="F8875" s="61">
        <v>0</v>
      </c>
      <c r="G8875" s="61">
        <v>0</v>
      </c>
      <c r="J8875" s="89"/>
      <c r="K8875" s="89"/>
    </row>
    <row r="8876" spans="1:11" ht="22.5" x14ac:dyDescent="0.2">
      <c r="A8876" s="1" t="str">
        <f t="shared" si="141"/>
        <v>SINAPI 97237</v>
      </c>
      <c r="B8876" s="3" t="s">
        <v>6064</v>
      </c>
      <c r="C8876" s="3">
        <v>97237</v>
      </c>
      <c r="D8876" s="2" t="s">
        <v>8966</v>
      </c>
      <c r="E8876" s="3" t="s">
        <v>4954</v>
      </c>
      <c r="F8876" s="61">
        <v>0</v>
      </c>
      <c r="G8876" s="61">
        <v>0</v>
      </c>
      <c r="J8876" s="89"/>
      <c r="K8876" s="89"/>
    </row>
    <row r="8877" spans="1:11" ht="22.5" x14ac:dyDescent="0.2">
      <c r="A8877" s="1" t="str">
        <f t="shared" si="141"/>
        <v>SINAPI 97248</v>
      </c>
      <c r="B8877" s="3" t="s">
        <v>6064</v>
      </c>
      <c r="C8877" s="3">
        <v>97248</v>
      </c>
      <c r="D8877" s="2" t="s">
        <v>8967</v>
      </c>
      <c r="E8877" s="3" t="s">
        <v>4954</v>
      </c>
      <c r="F8877" s="61">
        <v>0</v>
      </c>
      <c r="G8877" s="61">
        <v>0</v>
      </c>
      <c r="J8877" s="89"/>
      <c r="K8877" s="89"/>
    </row>
    <row r="8878" spans="1:11" ht="22.5" x14ac:dyDescent="0.2">
      <c r="A8878" s="1" t="str">
        <f t="shared" si="141"/>
        <v>SINAPI 97251</v>
      </c>
      <c r="B8878" s="3" t="s">
        <v>6064</v>
      </c>
      <c r="C8878" s="3">
        <v>97251</v>
      </c>
      <c r="D8878" s="2" t="s">
        <v>8968</v>
      </c>
      <c r="E8878" s="3" t="s">
        <v>4953</v>
      </c>
      <c r="F8878" s="61">
        <v>0</v>
      </c>
      <c r="G8878" s="61">
        <v>0</v>
      </c>
      <c r="J8878" s="89"/>
      <c r="K8878" s="89"/>
    </row>
    <row r="8879" spans="1:11" ht="22.5" x14ac:dyDescent="0.2">
      <c r="A8879" s="1" t="str">
        <f t="shared" si="141"/>
        <v>SINAPI 97254</v>
      </c>
      <c r="B8879" s="3" t="s">
        <v>6064</v>
      </c>
      <c r="C8879" s="3">
        <v>97254</v>
      </c>
      <c r="D8879" s="2" t="s">
        <v>8969</v>
      </c>
      <c r="E8879" s="3" t="s">
        <v>4953</v>
      </c>
      <c r="F8879" s="61">
        <v>0</v>
      </c>
      <c r="G8879" s="61">
        <v>0</v>
      </c>
      <c r="J8879" s="89"/>
      <c r="K8879" s="89"/>
    </row>
    <row r="8880" spans="1:11" ht="22.5" x14ac:dyDescent="0.2">
      <c r="A8880" s="1" t="str">
        <f t="shared" si="141"/>
        <v>SINAPI 97255</v>
      </c>
      <c r="B8880" s="3" t="s">
        <v>6064</v>
      </c>
      <c r="C8880" s="3">
        <v>97255</v>
      </c>
      <c r="D8880" s="2" t="s">
        <v>8970</v>
      </c>
      <c r="E8880" s="3" t="s">
        <v>4953</v>
      </c>
      <c r="F8880" s="61">
        <v>0</v>
      </c>
      <c r="G8880" s="61">
        <v>0</v>
      </c>
      <c r="J8880" s="89"/>
      <c r="K8880" s="89"/>
    </row>
    <row r="8881" spans="1:11" ht="22.5" x14ac:dyDescent="0.2">
      <c r="A8881" s="1" t="str">
        <f t="shared" si="141"/>
        <v>SINAPI 97249</v>
      </c>
      <c r="B8881" s="3" t="s">
        <v>6064</v>
      </c>
      <c r="C8881" s="3">
        <v>97249</v>
      </c>
      <c r="D8881" s="2" t="s">
        <v>8971</v>
      </c>
      <c r="E8881" s="3" t="s">
        <v>4953</v>
      </c>
      <c r="F8881" s="61">
        <v>0</v>
      </c>
      <c r="G8881" s="61">
        <v>0</v>
      </c>
      <c r="J8881" s="89"/>
      <c r="K8881" s="89"/>
    </row>
    <row r="8882" spans="1:11" ht="22.5" x14ac:dyDescent="0.2">
      <c r="A8882" s="1" t="str">
        <f t="shared" si="141"/>
        <v>SINAPI 97250</v>
      </c>
      <c r="B8882" s="3" t="s">
        <v>6064</v>
      </c>
      <c r="C8882" s="3">
        <v>97250</v>
      </c>
      <c r="D8882" s="2" t="s">
        <v>8972</v>
      </c>
      <c r="E8882" s="3" t="s">
        <v>4953</v>
      </c>
      <c r="F8882" s="61">
        <v>0</v>
      </c>
      <c r="G8882" s="61">
        <v>0</v>
      </c>
      <c r="J8882" s="89"/>
      <c r="K8882" s="89"/>
    </row>
    <row r="8883" spans="1:11" ht="22.5" x14ac:dyDescent="0.2">
      <c r="A8883" s="1" t="str">
        <f t="shared" si="141"/>
        <v>SINAPI 97258</v>
      </c>
      <c r="B8883" s="3" t="s">
        <v>6064</v>
      </c>
      <c r="C8883" s="3">
        <v>97258</v>
      </c>
      <c r="D8883" s="2" t="s">
        <v>8973</v>
      </c>
      <c r="E8883" s="3" t="s">
        <v>4953</v>
      </c>
      <c r="F8883" s="61">
        <v>0</v>
      </c>
      <c r="G8883" s="61">
        <v>0</v>
      </c>
      <c r="J8883" s="89"/>
      <c r="K8883" s="89"/>
    </row>
    <row r="8884" spans="1:11" ht="22.5" x14ac:dyDescent="0.2">
      <c r="A8884" s="1" t="str">
        <f t="shared" si="141"/>
        <v>SINAPI 97259</v>
      </c>
      <c r="B8884" s="3" t="s">
        <v>6064</v>
      </c>
      <c r="C8884" s="3">
        <v>97259</v>
      </c>
      <c r="D8884" s="2" t="s">
        <v>8974</v>
      </c>
      <c r="E8884" s="3" t="s">
        <v>4953</v>
      </c>
      <c r="F8884" s="61">
        <v>0</v>
      </c>
      <c r="G8884" s="61">
        <v>0</v>
      </c>
      <c r="J8884" s="89"/>
      <c r="K8884" s="89"/>
    </row>
    <row r="8885" spans="1:11" ht="22.5" x14ac:dyDescent="0.2">
      <c r="A8885" s="1" t="str">
        <f t="shared" si="141"/>
        <v>SINAPI 97262</v>
      </c>
      <c r="B8885" s="3" t="s">
        <v>6064</v>
      </c>
      <c r="C8885" s="3">
        <v>97262</v>
      </c>
      <c r="D8885" s="2" t="s">
        <v>8975</v>
      </c>
      <c r="E8885" s="3" t="s">
        <v>4953</v>
      </c>
      <c r="F8885" s="61">
        <v>0</v>
      </c>
      <c r="G8885" s="61">
        <v>0</v>
      </c>
      <c r="J8885" s="89"/>
      <c r="K8885" s="89"/>
    </row>
    <row r="8886" spans="1:11" ht="22.5" x14ac:dyDescent="0.2">
      <c r="A8886" s="1" t="str">
        <f t="shared" si="141"/>
        <v>SINAPI 97263</v>
      </c>
      <c r="B8886" s="3" t="s">
        <v>6064</v>
      </c>
      <c r="C8886" s="3">
        <v>97263</v>
      </c>
      <c r="D8886" s="2" t="s">
        <v>8976</v>
      </c>
      <c r="E8886" s="3" t="s">
        <v>4953</v>
      </c>
      <c r="F8886" s="61">
        <v>0</v>
      </c>
      <c r="G8886" s="61">
        <v>0</v>
      </c>
      <c r="J8886" s="89"/>
      <c r="K8886" s="89"/>
    </row>
    <row r="8887" spans="1:11" ht="22.5" x14ac:dyDescent="0.2">
      <c r="A8887" s="1" t="str">
        <f t="shared" si="141"/>
        <v>SINAPI 97266</v>
      </c>
      <c r="B8887" s="3" t="s">
        <v>6064</v>
      </c>
      <c r="C8887" s="3">
        <v>97266</v>
      </c>
      <c r="D8887" s="2" t="s">
        <v>8977</v>
      </c>
      <c r="E8887" s="3" t="s">
        <v>4953</v>
      </c>
      <c r="F8887" s="61">
        <v>0</v>
      </c>
      <c r="G8887" s="61">
        <v>0</v>
      </c>
      <c r="J8887" s="89"/>
      <c r="K8887" s="89"/>
    </row>
    <row r="8888" spans="1:11" ht="22.5" x14ac:dyDescent="0.2">
      <c r="A8888" s="1" t="str">
        <f t="shared" si="141"/>
        <v>SINAPI 97267</v>
      </c>
      <c r="B8888" s="3" t="s">
        <v>6064</v>
      </c>
      <c r="C8888" s="3">
        <v>97267</v>
      </c>
      <c r="D8888" s="2" t="s">
        <v>8978</v>
      </c>
      <c r="E8888" s="3" t="s">
        <v>4953</v>
      </c>
      <c r="F8888" s="61">
        <v>0</v>
      </c>
      <c r="G8888" s="61">
        <v>0</v>
      </c>
      <c r="J8888" s="89"/>
      <c r="K8888" s="89"/>
    </row>
    <row r="8889" spans="1:11" ht="22.5" x14ac:dyDescent="0.2">
      <c r="A8889" s="1" t="str">
        <f t="shared" si="141"/>
        <v>SINAPI 97270</v>
      </c>
      <c r="B8889" s="3" t="s">
        <v>6064</v>
      </c>
      <c r="C8889" s="3">
        <v>97270</v>
      </c>
      <c r="D8889" s="2" t="s">
        <v>8979</v>
      </c>
      <c r="E8889" s="3" t="s">
        <v>4953</v>
      </c>
      <c r="F8889" s="61">
        <v>0</v>
      </c>
      <c r="G8889" s="61">
        <v>0</v>
      </c>
      <c r="J8889" s="89"/>
      <c r="K8889" s="89"/>
    </row>
    <row r="8890" spans="1:11" ht="22.5" x14ac:dyDescent="0.2">
      <c r="A8890" s="1" t="str">
        <f t="shared" si="141"/>
        <v>SINAPI 97271</v>
      </c>
      <c r="B8890" s="3" t="s">
        <v>6064</v>
      </c>
      <c r="C8890" s="3">
        <v>97271</v>
      </c>
      <c r="D8890" s="2" t="s">
        <v>8980</v>
      </c>
      <c r="E8890" s="3" t="s">
        <v>4953</v>
      </c>
      <c r="F8890" s="61">
        <v>0</v>
      </c>
      <c r="G8890" s="61">
        <v>0</v>
      </c>
      <c r="J8890" s="89"/>
      <c r="K8890" s="89"/>
    </row>
    <row r="8891" spans="1:11" ht="22.5" x14ac:dyDescent="0.2">
      <c r="A8891" s="1" t="str">
        <f t="shared" si="141"/>
        <v>SINAPI 97252</v>
      </c>
      <c r="B8891" s="3" t="s">
        <v>6064</v>
      </c>
      <c r="C8891" s="3">
        <v>97252</v>
      </c>
      <c r="D8891" s="2" t="s">
        <v>8981</v>
      </c>
      <c r="E8891" s="3" t="s">
        <v>4953</v>
      </c>
      <c r="F8891" s="61">
        <v>0</v>
      </c>
      <c r="G8891" s="61">
        <v>0</v>
      </c>
      <c r="J8891" s="89"/>
      <c r="K8891" s="89"/>
    </row>
    <row r="8892" spans="1:11" ht="22.5" x14ac:dyDescent="0.2">
      <c r="A8892" s="1" t="str">
        <f t="shared" si="141"/>
        <v>SINAPI 97257</v>
      </c>
      <c r="B8892" s="3" t="s">
        <v>6064</v>
      </c>
      <c r="C8892" s="3">
        <v>97257</v>
      </c>
      <c r="D8892" s="2" t="s">
        <v>8982</v>
      </c>
      <c r="E8892" s="3" t="s">
        <v>4953</v>
      </c>
      <c r="F8892" s="61">
        <v>0</v>
      </c>
      <c r="G8892" s="61">
        <v>0</v>
      </c>
      <c r="J8892" s="89"/>
      <c r="K8892" s="89"/>
    </row>
    <row r="8893" spans="1:11" ht="22.5" x14ac:dyDescent="0.2">
      <c r="A8893" s="1" t="str">
        <f t="shared" si="141"/>
        <v>SINAPI 97256</v>
      </c>
      <c r="B8893" s="3" t="s">
        <v>6064</v>
      </c>
      <c r="C8893" s="3">
        <v>97256</v>
      </c>
      <c r="D8893" s="2" t="s">
        <v>8983</v>
      </c>
      <c r="E8893" s="3" t="s">
        <v>4953</v>
      </c>
      <c r="F8893" s="61">
        <v>0</v>
      </c>
      <c r="G8893" s="61">
        <v>0</v>
      </c>
      <c r="J8893" s="89"/>
      <c r="K8893" s="89"/>
    </row>
    <row r="8894" spans="1:11" ht="22.5" x14ac:dyDescent="0.2">
      <c r="A8894" s="1" t="str">
        <f t="shared" si="141"/>
        <v>SINAPI 97253</v>
      </c>
      <c r="B8894" s="3" t="s">
        <v>6064</v>
      </c>
      <c r="C8894" s="3">
        <v>97253</v>
      </c>
      <c r="D8894" s="2" t="s">
        <v>8984</v>
      </c>
      <c r="E8894" s="3" t="s">
        <v>4953</v>
      </c>
      <c r="F8894" s="61">
        <v>0</v>
      </c>
      <c r="G8894" s="61">
        <v>0</v>
      </c>
      <c r="J8894" s="89"/>
      <c r="K8894" s="89"/>
    </row>
    <row r="8895" spans="1:11" ht="22.5" x14ac:dyDescent="0.2">
      <c r="A8895" s="1" t="str">
        <f t="shared" si="141"/>
        <v>SINAPI 97261</v>
      </c>
      <c r="B8895" s="3" t="s">
        <v>6064</v>
      </c>
      <c r="C8895" s="3">
        <v>97261</v>
      </c>
      <c r="D8895" s="2" t="s">
        <v>8985</v>
      </c>
      <c r="E8895" s="3" t="s">
        <v>4953</v>
      </c>
      <c r="F8895" s="61">
        <v>0</v>
      </c>
      <c r="G8895" s="61">
        <v>0</v>
      </c>
      <c r="J8895" s="89"/>
      <c r="K8895" s="89"/>
    </row>
    <row r="8896" spans="1:11" ht="22.5" x14ac:dyDescent="0.2">
      <c r="A8896" s="1" t="str">
        <f t="shared" si="141"/>
        <v>SINAPI 97260</v>
      </c>
      <c r="B8896" s="3" t="s">
        <v>6064</v>
      </c>
      <c r="C8896" s="3">
        <v>97260</v>
      </c>
      <c r="D8896" s="2" t="s">
        <v>8986</v>
      </c>
      <c r="E8896" s="3" t="s">
        <v>4953</v>
      </c>
      <c r="F8896" s="61">
        <v>0</v>
      </c>
      <c r="G8896" s="61">
        <v>0</v>
      </c>
      <c r="J8896" s="89"/>
      <c r="K8896" s="89"/>
    </row>
    <row r="8897" spans="1:11" ht="22.5" x14ac:dyDescent="0.2">
      <c r="A8897" s="1" t="str">
        <f t="shared" si="141"/>
        <v>SINAPI 97265</v>
      </c>
      <c r="B8897" s="3" t="s">
        <v>6064</v>
      </c>
      <c r="C8897" s="3">
        <v>97265</v>
      </c>
      <c r="D8897" s="2" t="s">
        <v>8987</v>
      </c>
      <c r="E8897" s="3" t="s">
        <v>4953</v>
      </c>
      <c r="F8897" s="61">
        <v>0</v>
      </c>
      <c r="G8897" s="61">
        <v>0</v>
      </c>
      <c r="J8897" s="89"/>
      <c r="K8897" s="89"/>
    </row>
    <row r="8898" spans="1:11" ht="22.5" x14ac:dyDescent="0.2">
      <c r="A8898" s="1" t="str">
        <f t="shared" si="141"/>
        <v>SINAPI 97264</v>
      </c>
      <c r="B8898" s="3" t="s">
        <v>6064</v>
      </c>
      <c r="C8898" s="3">
        <v>97264</v>
      </c>
      <c r="D8898" s="2" t="s">
        <v>8988</v>
      </c>
      <c r="E8898" s="3" t="s">
        <v>4953</v>
      </c>
      <c r="F8898" s="61">
        <v>0</v>
      </c>
      <c r="G8898" s="61">
        <v>0</v>
      </c>
      <c r="J8898" s="89"/>
      <c r="K8898" s="89"/>
    </row>
    <row r="8899" spans="1:11" ht="22.5" x14ac:dyDescent="0.2">
      <c r="A8899" s="1" t="str">
        <f t="shared" si="141"/>
        <v>SINAPI 97269</v>
      </c>
      <c r="B8899" s="3" t="s">
        <v>6064</v>
      </c>
      <c r="C8899" s="3">
        <v>97269</v>
      </c>
      <c r="D8899" s="2" t="s">
        <v>8989</v>
      </c>
      <c r="E8899" s="3" t="s">
        <v>4953</v>
      </c>
      <c r="F8899" s="61">
        <v>0</v>
      </c>
      <c r="G8899" s="61">
        <v>0</v>
      </c>
      <c r="J8899" s="89"/>
      <c r="K8899" s="89"/>
    </row>
    <row r="8900" spans="1:11" ht="22.5" x14ac:dyDescent="0.2">
      <c r="A8900" s="1" t="str">
        <f t="shared" si="141"/>
        <v>SINAPI 97268</v>
      </c>
      <c r="B8900" s="3" t="s">
        <v>6064</v>
      </c>
      <c r="C8900" s="3">
        <v>97268</v>
      </c>
      <c r="D8900" s="2" t="s">
        <v>8990</v>
      </c>
      <c r="E8900" s="3" t="s">
        <v>4953</v>
      </c>
      <c r="F8900" s="61">
        <v>0</v>
      </c>
      <c r="G8900" s="61">
        <v>0</v>
      </c>
      <c r="J8900" s="89"/>
      <c r="K8900" s="89"/>
    </row>
    <row r="8901" spans="1:11" ht="22.5" x14ac:dyDescent="0.2">
      <c r="A8901" s="1" t="str">
        <f t="shared" si="141"/>
        <v>SINAPI 97273</v>
      </c>
      <c r="B8901" s="3" t="s">
        <v>6064</v>
      </c>
      <c r="C8901" s="3">
        <v>97273</v>
      </c>
      <c r="D8901" s="2" t="s">
        <v>8991</v>
      </c>
      <c r="E8901" s="3" t="s">
        <v>4953</v>
      </c>
      <c r="F8901" s="61">
        <v>0</v>
      </c>
      <c r="G8901" s="61">
        <v>0</v>
      </c>
      <c r="J8901" s="89"/>
      <c r="K8901" s="89"/>
    </row>
    <row r="8902" spans="1:11" ht="22.5" x14ac:dyDescent="0.2">
      <c r="A8902" s="1" t="str">
        <f t="shared" si="141"/>
        <v>SINAPI 97272</v>
      </c>
      <c r="B8902" s="3" t="s">
        <v>6064</v>
      </c>
      <c r="C8902" s="3">
        <v>97272</v>
      </c>
      <c r="D8902" s="2" t="s">
        <v>8992</v>
      </c>
      <c r="E8902" s="3" t="s">
        <v>4953</v>
      </c>
      <c r="F8902" s="61">
        <v>0</v>
      </c>
      <c r="G8902" s="61">
        <v>0</v>
      </c>
      <c r="J8902" s="89"/>
      <c r="K8902" s="89"/>
    </row>
    <row r="8903" spans="1:11" ht="22.5" x14ac:dyDescent="0.2">
      <c r="A8903" s="1" t="str">
        <f t="shared" si="141"/>
        <v>SINAPI 97315</v>
      </c>
      <c r="B8903" s="3" t="s">
        <v>6064</v>
      </c>
      <c r="C8903" s="3">
        <v>97315</v>
      </c>
      <c r="D8903" s="2" t="s">
        <v>8993</v>
      </c>
      <c r="E8903" s="3" t="s">
        <v>4953</v>
      </c>
      <c r="F8903" s="61">
        <v>0</v>
      </c>
      <c r="G8903" s="61">
        <v>0</v>
      </c>
      <c r="J8903" s="89"/>
      <c r="K8903" s="89"/>
    </row>
    <row r="8904" spans="1:11" ht="22.5" x14ac:dyDescent="0.2">
      <c r="A8904" s="1" t="str">
        <f t="shared" si="141"/>
        <v>SINAPI 97316</v>
      </c>
      <c r="B8904" s="3" t="s">
        <v>6064</v>
      </c>
      <c r="C8904" s="3">
        <v>97316</v>
      </c>
      <c r="D8904" s="2" t="s">
        <v>8994</v>
      </c>
      <c r="E8904" s="3" t="s">
        <v>4953</v>
      </c>
      <c r="F8904" s="61">
        <v>0</v>
      </c>
      <c r="G8904" s="61">
        <v>0</v>
      </c>
      <c r="J8904" s="89"/>
      <c r="K8904" s="89"/>
    </row>
    <row r="8905" spans="1:11" ht="22.5" x14ac:dyDescent="0.2">
      <c r="A8905" s="1" t="str">
        <f t="shared" si="141"/>
        <v>SINAPI 97317</v>
      </c>
      <c r="B8905" s="3" t="s">
        <v>6064</v>
      </c>
      <c r="C8905" s="3">
        <v>97317</v>
      </c>
      <c r="D8905" s="2" t="s">
        <v>8995</v>
      </c>
      <c r="E8905" s="3" t="s">
        <v>4953</v>
      </c>
      <c r="F8905" s="61">
        <v>0</v>
      </c>
      <c r="G8905" s="61">
        <v>0</v>
      </c>
      <c r="J8905" s="89"/>
      <c r="K8905" s="89"/>
    </row>
    <row r="8906" spans="1:11" ht="22.5" x14ac:dyDescent="0.2">
      <c r="A8906" s="1" t="str">
        <f t="shared" si="141"/>
        <v>SINAPI 97318</v>
      </c>
      <c r="B8906" s="3" t="s">
        <v>6064</v>
      </c>
      <c r="C8906" s="3">
        <v>97318</v>
      </c>
      <c r="D8906" s="2" t="s">
        <v>8996</v>
      </c>
      <c r="E8906" s="3" t="s">
        <v>4953</v>
      </c>
      <c r="F8906" s="61">
        <v>0</v>
      </c>
      <c r="G8906" s="61">
        <v>0</v>
      </c>
      <c r="J8906" s="89"/>
      <c r="K8906" s="89"/>
    </row>
    <row r="8907" spans="1:11" ht="22.5" x14ac:dyDescent="0.2">
      <c r="A8907" s="1" t="str">
        <f t="shared" si="141"/>
        <v>SINAPI 97319</v>
      </c>
      <c r="B8907" s="3" t="s">
        <v>6064</v>
      </c>
      <c r="C8907" s="3">
        <v>97319</v>
      </c>
      <c r="D8907" s="2" t="s">
        <v>8997</v>
      </c>
      <c r="E8907" s="3" t="s">
        <v>4953</v>
      </c>
      <c r="F8907" s="61">
        <v>0</v>
      </c>
      <c r="G8907" s="61">
        <v>0</v>
      </c>
      <c r="J8907" s="89"/>
      <c r="K8907" s="89"/>
    </row>
    <row r="8908" spans="1:11" ht="22.5" x14ac:dyDescent="0.2">
      <c r="A8908" s="1" t="str">
        <f t="shared" si="141"/>
        <v>SINAPI 97320</v>
      </c>
      <c r="B8908" s="3" t="s">
        <v>6064</v>
      </c>
      <c r="C8908" s="3">
        <v>97320</v>
      </c>
      <c r="D8908" s="2" t="s">
        <v>8998</v>
      </c>
      <c r="E8908" s="3" t="s">
        <v>4953</v>
      </c>
      <c r="F8908" s="61">
        <v>0</v>
      </c>
      <c r="G8908" s="61">
        <v>0</v>
      </c>
      <c r="J8908" s="89"/>
      <c r="K8908" s="89"/>
    </row>
    <row r="8909" spans="1:11" ht="22.5" x14ac:dyDescent="0.2">
      <c r="A8909" s="1" t="str">
        <f t="shared" si="141"/>
        <v>SINAPI 97321</v>
      </c>
      <c r="B8909" s="3" t="s">
        <v>6064</v>
      </c>
      <c r="C8909" s="3">
        <v>97321</v>
      </c>
      <c r="D8909" s="2" t="s">
        <v>8999</v>
      </c>
      <c r="E8909" s="3" t="s">
        <v>4953</v>
      </c>
      <c r="F8909" s="61">
        <v>0</v>
      </c>
      <c r="G8909" s="61">
        <v>0</v>
      </c>
      <c r="J8909" s="89"/>
      <c r="K8909" s="89"/>
    </row>
    <row r="8910" spans="1:11" ht="22.5" x14ac:dyDescent="0.2">
      <c r="A8910" s="1" t="str">
        <f t="shared" si="141"/>
        <v>SINAPI 97322</v>
      </c>
      <c r="B8910" s="3" t="s">
        <v>6064</v>
      </c>
      <c r="C8910" s="3">
        <v>97322</v>
      </c>
      <c r="D8910" s="2" t="s">
        <v>9000</v>
      </c>
      <c r="E8910" s="3" t="s">
        <v>4953</v>
      </c>
      <c r="F8910" s="61">
        <v>0</v>
      </c>
      <c r="G8910" s="61">
        <v>0</v>
      </c>
      <c r="J8910" s="89"/>
      <c r="K8910" s="89"/>
    </row>
    <row r="8911" spans="1:11" ht="22.5" x14ac:dyDescent="0.2">
      <c r="A8911" s="1" t="str">
        <f t="shared" si="141"/>
        <v>SINAPI 97313</v>
      </c>
      <c r="B8911" s="3" t="s">
        <v>6064</v>
      </c>
      <c r="C8911" s="3">
        <v>97313</v>
      </c>
      <c r="D8911" s="2" t="s">
        <v>9001</v>
      </c>
      <c r="E8911" s="3" t="s">
        <v>4953</v>
      </c>
      <c r="F8911" s="61">
        <v>0</v>
      </c>
      <c r="G8911" s="61">
        <v>0</v>
      </c>
      <c r="J8911" s="89"/>
      <c r="K8911" s="89"/>
    </row>
    <row r="8912" spans="1:11" ht="22.5" x14ac:dyDescent="0.2">
      <c r="A8912" s="1" t="str">
        <f t="shared" si="141"/>
        <v>SINAPI 97323</v>
      </c>
      <c r="B8912" s="3" t="s">
        <v>6064</v>
      </c>
      <c r="C8912" s="3">
        <v>97323</v>
      </c>
      <c r="D8912" s="2" t="s">
        <v>9002</v>
      </c>
      <c r="E8912" s="3" t="s">
        <v>4953</v>
      </c>
      <c r="F8912" s="61">
        <v>0</v>
      </c>
      <c r="G8912" s="61">
        <v>0</v>
      </c>
      <c r="J8912" s="89"/>
      <c r="K8912" s="89"/>
    </row>
    <row r="8913" spans="1:11" ht="22.5" x14ac:dyDescent="0.2">
      <c r="A8913" s="1" t="str">
        <f t="shared" si="141"/>
        <v>SINAPI 97324</v>
      </c>
      <c r="B8913" s="3" t="s">
        <v>6064</v>
      </c>
      <c r="C8913" s="3">
        <v>97324</v>
      </c>
      <c r="D8913" s="2" t="s">
        <v>9003</v>
      </c>
      <c r="E8913" s="3" t="s">
        <v>4953</v>
      </c>
      <c r="F8913" s="61">
        <v>0</v>
      </c>
      <c r="G8913" s="61">
        <v>0</v>
      </c>
      <c r="J8913" s="89"/>
      <c r="K8913" s="89"/>
    </row>
    <row r="8914" spans="1:11" ht="22.5" x14ac:dyDescent="0.2">
      <c r="A8914" s="1" t="str">
        <f t="shared" si="141"/>
        <v>SINAPI 97314</v>
      </c>
      <c r="B8914" s="3" t="s">
        <v>6064</v>
      </c>
      <c r="C8914" s="3">
        <v>97314</v>
      </c>
      <c r="D8914" s="2" t="s">
        <v>9004</v>
      </c>
      <c r="E8914" s="3" t="s">
        <v>4953</v>
      </c>
      <c r="F8914" s="61">
        <v>0</v>
      </c>
      <c r="G8914" s="61">
        <v>0</v>
      </c>
      <c r="J8914" s="89"/>
      <c r="K8914" s="89"/>
    </row>
    <row r="8915" spans="1:11" ht="22.5" x14ac:dyDescent="0.2">
      <c r="A8915" s="1" t="str">
        <f t="shared" si="141"/>
        <v>SINAPI 97325</v>
      </c>
      <c r="B8915" s="3" t="s">
        <v>6064</v>
      </c>
      <c r="C8915" s="3">
        <v>97325</v>
      </c>
      <c r="D8915" s="2" t="s">
        <v>9005</v>
      </c>
      <c r="E8915" s="3" t="s">
        <v>4953</v>
      </c>
      <c r="F8915" s="61">
        <v>0</v>
      </c>
      <c r="G8915" s="61">
        <v>0</v>
      </c>
      <c r="J8915" s="89"/>
      <c r="K8915" s="89"/>
    </row>
    <row r="8916" spans="1:11" ht="22.5" x14ac:dyDescent="0.2">
      <c r="A8916" s="1" t="str">
        <f t="shared" si="141"/>
        <v>SINAPI 103517</v>
      </c>
      <c r="B8916" s="3" t="s">
        <v>6064</v>
      </c>
      <c r="C8916" s="3">
        <v>103517</v>
      </c>
      <c r="D8916" s="2" t="s">
        <v>9006</v>
      </c>
      <c r="E8916" s="3" t="s">
        <v>4953</v>
      </c>
      <c r="F8916" s="61">
        <v>5963.1</v>
      </c>
      <c r="G8916" s="61">
        <v>5973.28</v>
      </c>
      <c r="J8916" s="89">
        <v>0</v>
      </c>
      <c r="K8916" s="89">
        <v>0</v>
      </c>
    </row>
    <row r="8917" spans="1:11" ht="22.5" x14ac:dyDescent="0.2">
      <c r="A8917" s="1" t="str">
        <f t="shared" si="141"/>
        <v>SINAPI 103518</v>
      </c>
      <c r="B8917" s="3" t="s">
        <v>6064</v>
      </c>
      <c r="C8917" s="3">
        <v>103518</v>
      </c>
      <c r="D8917" s="2" t="s">
        <v>9007</v>
      </c>
      <c r="E8917" s="3" t="s">
        <v>4953</v>
      </c>
      <c r="F8917" s="61">
        <v>0</v>
      </c>
      <c r="G8917" s="61">
        <v>0</v>
      </c>
      <c r="J8917" s="89"/>
      <c r="K8917" s="89"/>
    </row>
    <row r="8918" spans="1:11" ht="22.5" x14ac:dyDescent="0.2">
      <c r="A8918" s="1" t="str">
        <f t="shared" si="141"/>
        <v>SINAPI 103519</v>
      </c>
      <c r="B8918" s="3" t="s">
        <v>6064</v>
      </c>
      <c r="C8918" s="3">
        <v>103519</v>
      </c>
      <c r="D8918" s="2" t="s">
        <v>9008</v>
      </c>
      <c r="E8918" s="3" t="s">
        <v>4953</v>
      </c>
      <c r="F8918" s="61">
        <v>11.72</v>
      </c>
      <c r="G8918" s="61">
        <v>12.14</v>
      </c>
      <c r="J8918" s="89">
        <v>0</v>
      </c>
      <c r="K8918" s="89">
        <v>0</v>
      </c>
    </row>
    <row r="8919" spans="1:11" x14ac:dyDescent="0.2">
      <c r="A8919" s="1" t="str">
        <f t="shared" ref="A8919:A8982" si="142">CONCATENATE($B8919," ",$C8919)</f>
        <v>SINAPI 103515</v>
      </c>
      <c r="B8919" s="3" t="s">
        <v>6064</v>
      </c>
      <c r="C8919" s="3">
        <v>103515</v>
      </c>
      <c r="D8919" s="2" t="s">
        <v>9009</v>
      </c>
      <c r="E8919" s="3" t="s">
        <v>4953</v>
      </c>
      <c r="F8919" s="61">
        <v>0</v>
      </c>
      <c r="G8919" s="61">
        <v>0</v>
      </c>
      <c r="J8919" s="89"/>
      <c r="K8919" s="89"/>
    </row>
    <row r="8920" spans="1:11" x14ac:dyDescent="0.2">
      <c r="A8920" s="1" t="str">
        <f t="shared" si="142"/>
        <v>SINAPI 103502</v>
      </c>
      <c r="B8920" s="3" t="s">
        <v>6064</v>
      </c>
      <c r="C8920" s="3">
        <v>103502</v>
      </c>
      <c r="D8920" s="2" t="s">
        <v>9010</v>
      </c>
      <c r="E8920" s="3" t="s">
        <v>4954</v>
      </c>
      <c r="F8920" s="61">
        <v>0</v>
      </c>
      <c r="G8920" s="61">
        <v>0</v>
      </c>
      <c r="J8920" s="89"/>
      <c r="K8920" s="89"/>
    </row>
    <row r="8921" spans="1:11" x14ac:dyDescent="0.2">
      <c r="A8921" s="1" t="str">
        <f t="shared" si="142"/>
        <v>SINAPI 103504</v>
      </c>
      <c r="B8921" s="3" t="s">
        <v>6064</v>
      </c>
      <c r="C8921" s="3">
        <v>103504</v>
      </c>
      <c r="D8921" s="2" t="s">
        <v>9011</v>
      </c>
      <c r="E8921" s="3" t="s">
        <v>4954</v>
      </c>
      <c r="F8921" s="61">
        <v>0</v>
      </c>
      <c r="G8921" s="61">
        <v>0</v>
      </c>
      <c r="J8921" s="89"/>
      <c r="K8921" s="89"/>
    </row>
    <row r="8922" spans="1:11" x14ac:dyDescent="0.2">
      <c r="A8922" s="1" t="str">
        <f t="shared" si="142"/>
        <v>SINAPI 103503</v>
      </c>
      <c r="B8922" s="3" t="s">
        <v>6064</v>
      </c>
      <c r="C8922" s="3">
        <v>103503</v>
      </c>
      <c r="D8922" s="2" t="s">
        <v>9012</v>
      </c>
      <c r="E8922" s="3" t="s">
        <v>4954</v>
      </c>
      <c r="F8922" s="61">
        <v>0</v>
      </c>
      <c r="G8922" s="61">
        <v>0</v>
      </c>
      <c r="J8922" s="89"/>
      <c r="K8922" s="89"/>
    </row>
    <row r="8923" spans="1:11" x14ac:dyDescent="0.2">
      <c r="A8923" s="1" t="str">
        <f t="shared" si="142"/>
        <v>SINAPI 103505</v>
      </c>
      <c r="B8923" s="3" t="s">
        <v>6064</v>
      </c>
      <c r="C8923" s="3">
        <v>103505</v>
      </c>
      <c r="D8923" s="2" t="s">
        <v>9013</v>
      </c>
      <c r="E8923" s="3" t="s">
        <v>4954</v>
      </c>
      <c r="F8923" s="61">
        <v>0</v>
      </c>
      <c r="G8923" s="61">
        <v>0</v>
      </c>
      <c r="J8923" s="89"/>
      <c r="K8923" s="89"/>
    </row>
    <row r="8924" spans="1:11" ht="22.5" x14ac:dyDescent="0.2">
      <c r="A8924" s="1" t="str">
        <f t="shared" si="142"/>
        <v>SINAPI 103499</v>
      </c>
      <c r="B8924" s="3" t="s">
        <v>6064</v>
      </c>
      <c r="C8924" s="3">
        <v>103499</v>
      </c>
      <c r="D8924" s="2" t="s">
        <v>9014</v>
      </c>
      <c r="E8924" s="3" t="s">
        <v>4953</v>
      </c>
      <c r="F8924" s="61">
        <v>0</v>
      </c>
      <c r="G8924" s="61">
        <v>0</v>
      </c>
      <c r="J8924" s="89"/>
      <c r="K8924" s="89"/>
    </row>
    <row r="8925" spans="1:11" ht="22.5" x14ac:dyDescent="0.2">
      <c r="A8925" s="1" t="str">
        <f t="shared" si="142"/>
        <v>SINAPI 103501</v>
      </c>
      <c r="B8925" s="3" t="s">
        <v>6064</v>
      </c>
      <c r="C8925" s="3">
        <v>103501</v>
      </c>
      <c r="D8925" s="2" t="s">
        <v>9015</v>
      </c>
      <c r="E8925" s="3" t="s">
        <v>4953</v>
      </c>
      <c r="F8925" s="61">
        <v>0</v>
      </c>
      <c r="G8925" s="61">
        <v>0</v>
      </c>
      <c r="J8925" s="89"/>
      <c r="K8925" s="89"/>
    </row>
    <row r="8926" spans="1:11" ht="22.5" x14ac:dyDescent="0.2">
      <c r="A8926" s="1" t="str">
        <f t="shared" si="142"/>
        <v>SINAPI 103500</v>
      </c>
      <c r="B8926" s="3" t="s">
        <v>6064</v>
      </c>
      <c r="C8926" s="3">
        <v>103500</v>
      </c>
      <c r="D8926" s="2" t="s">
        <v>9016</v>
      </c>
      <c r="E8926" s="3" t="s">
        <v>4953</v>
      </c>
      <c r="F8926" s="61">
        <v>0</v>
      </c>
      <c r="G8926" s="61">
        <v>0</v>
      </c>
      <c r="J8926" s="89"/>
      <c r="K8926" s="89"/>
    </row>
    <row r="8927" spans="1:11" ht="22.5" x14ac:dyDescent="0.2">
      <c r="A8927" s="1" t="str">
        <f t="shared" si="142"/>
        <v>SINAPI 103496</v>
      </c>
      <c r="B8927" s="3" t="s">
        <v>6064</v>
      </c>
      <c r="C8927" s="3">
        <v>103496</v>
      </c>
      <c r="D8927" s="2" t="s">
        <v>9017</v>
      </c>
      <c r="E8927" s="3" t="s">
        <v>4953</v>
      </c>
      <c r="F8927" s="61">
        <v>0</v>
      </c>
      <c r="G8927" s="61">
        <v>0</v>
      </c>
      <c r="J8927" s="89"/>
      <c r="K8927" s="89"/>
    </row>
    <row r="8928" spans="1:11" ht="22.5" x14ac:dyDescent="0.2">
      <c r="A8928" s="1" t="str">
        <f t="shared" si="142"/>
        <v>SINAPI 103498</v>
      </c>
      <c r="B8928" s="3" t="s">
        <v>6064</v>
      </c>
      <c r="C8928" s="3">
        <v>103498</v>
      </c>
      <c r="D8928" s="2" t="s">
        <v>9018</v>
      </c>
      <c r="E8928" s="3" t="s">
        <v>4953</v>
      </c>
      <c r="F8928" s="61">
        <v>0</v>
      </c>
      <c r="G8928" s="61">
        <v>0</v>
      </c>
      <c r="J8928" s="89"/>
      <c r="K8928" s="89"/>
    </row>
    <row r="8929" spans="1:11" ht="22.5" x14ac:dyDescent="0.2">
      <c r="A8929" s="1" t="str">
        <f t="shared" si="142"/>
        <v>SINAPI 103497</v>
      </c>
      <c r="B8929" s="3" t="s">
        <v>6064</v>
      </c>
      <c r="C8929" s="3">
        <v>103497</v>
      </c>
      <c r="D8929" s="2" t="s">
        <v>9019</v>
      </c>
      <c r="E8929" s="3" t="s">
        <v>4953</v>
      </c>
      <c r="F8929" s="61">
        <v>0</v>
      </c>
      <c r="G8929" s="61">
        <v>0</v>
      </c>
      <c r="J8929" s="89"/>
      <c r="K8929" s="89"/>
    </row>
    <row r="8930" spans="1:11" x14ac:dyDescent="0.2">
      <c r="A8930" s="1" t="str">
        <f t="shared" si="142"/>
        <v>SINAPI 103516</v>
      </c>
      <c r="B8930" s="3" t="s">
        <v>6064</v>
      </c>
      <c r="C8930" s="3">
        <v>103516</v>
      </c>
      <c r="D8930" s="2" t="s">
        <v>9020</v>
      </c>
      <c r="E8930" s="3" t="s">
        <v>4953</v>
      </c>
      <c r="F8930" s="61">
        <v>0</v>
      </c>
      <c r="G8930" s="61">
        <v>0</v>
      </c>
      <c r="J8930" s="89"/>
      <c r="K8930" s="89"/>
    </row>
    <row r="8931" spans="1:11" x14ac:dyDescent="0.2">
      <c r="A8931" s="1" t="str">
        <f t="shared" si="142"/>
        <v>SINAPI 103506</v>
      </c>
      <c r="B8931" s="3" t="s">
        <v>6064</v>
      </c>
      <c r="C8931" s="3">
        <v>103506</v>
      </c>
      <c r="D8931" s="2" t="s">
        <v>9021</v>
      </c>
      <c r="E8931" s="3" t="s">
        <v>4953</v>
      </c>
      <c r="F8931" s="61">
        <v>0</v>
      </c>
      <c r="G8931" s="61">
        <v>0</v>
      </c>
      <c r="J8931" s="89"/>
      <c r="K8931" s="89"/>
    </row>
    <row r="8932" spans="1:11" x14ac:dyDescent="0.2">
      <c r="A8932" s="1" t="str">
        <f t="shared" si="142"/>
        <v>SINAPI 103507</v>
      </c>
      <c r="B8932" s="3" t="s">
        <v>6064</v>
      </c>
      <c r="C8932" s="3">
        <v>103507</v>
      </c>
      <c r="D8932" s="2" t="s">
        <v>9022</v>
      </c>
      <c r="E8932" s="3" t="s">
        <v>4953</v>
      </c>
      <c r="F8932" s="61">
        <v>0</v>
      </c>
      <c r="G8932" s="61">
        <v>0</v>
      </c>
      <c r="J8932" s="89"/>
      <c r="K8932" s="89"/>
    </row>
    <row r="8933" spans="1:11" ht="22.5" x14ac:dyDescent="0.2">
      <c r="A8933" s="1" t="str">
        <f t="shared" si="142"/>
        <v>SINAPI 103493</v>
      </c>
      <c r="B8933" s="3" t="s">
        <v>6064</v>
      </c>
      <c r="C8933" s="3">
        <v>103493</v>
      </c>
      <c r="D8933" s="2" t="s">
        <v>9023</v>
      </c>
      <c r="E8933" s="3" t="s">
        <v>4953</v>
      </c>
      <c r="F8933" s="61">
        <v>0</v>
      </c>
      <c r="G8933" s="61">
        <v>0</v>
      </c>
      <c r="J8933" s="89"/>
      <c r="K8933" s="89"/>
    </row>
    <row r="8934" spans="1:11" ht="22.5" x14ac:dyDescent="0.2">
      <c r="A8934" s="1" t="str">
        <f t="shared" si="142"/>
        <v>SINAPI 103495</v>
      </c>
      <c r="B8934" s="3" t="s">
        <v>6064</v>
      </c>
      <c r="C8934" s="3">
        <v>103495</v>
      </c>
      <c r="D8934" s="2" t="s">
        <v>9024</v>
      </c>
      <c r="E8934" s="3" t="s">
        <v>4953</v>
      </c>
      <c r="F8934" s="61">
        <v>0</v>
      </c>
      <c r="G8934" s="61">
        <v>0</v>
      </c>
      <c r="J8934" s="89"/>
      <c r="K8934" s="89"/>
    </row>
    <row r="8935" spans="1:11" ht="22.5" x14ac:dyDescent="0.2">
      <c r="A8935" s="1" t="str">
        <f t="shared" si="142"/>
        <v>SINAPI 103494</v>
      </c>
      <c r="B8935" s="3" t="s">
        <v>6064</v>
      </c>
      <c r="C8935" s="3">
        <v>103494</v>
      </c>
      <c r="D8935" s="2" t="s">
        <v>9025</v>
      </c>
      <c r="E8935" s="3" t="s">
        <v>4953</v>
      </c>
      <c r="F8935" s="61">
        <v>0</v>
      </c>
      <c r="G8935" s="61">
        <v>0</v>
      </c>
      <c r="J8935" s="89"/>
      <c r="K8935" s="89"/>
    </row>
    <row r="8936" spans="1:11" x14ac:dyDescent="0.2">
      <c r="A8936" s="1" t="str">
        <f t="shared" si="142"/>
        <v>SINAPI 103513</v>
      </c>
      <c r="B8936" s="3" t="s">
        <v>6064</v>
      </c>
      <c r="C8936" s="3">
        <v>103513</v>
      </c>
      <c r="D8936" s="2" t="s">
        <v>9026</v>
      </c>
      <c r="E8936" s="3" t="s">
        <v>4953</v>
      </c>
      <c r="F8936" s="61">
        <v>0</v>
      </c>
      <c r="G8936" s="61">
        <v>0</v>
      </c>
      <c r="J8936" s="89"/>
      <c r="K8936" s="89"/>
    </row>
    <row r="8937" spans="1:11" ht="22.5" x14ac:dyDescent="0.2">
      <c r="A8937" s="1" t="str">
        <f t="shared" si="142"/>
        <v>SINAPI 103523</v>
      </c>
      <c r="B8937" s="3" t="s">
        <v>6064</v>
      </c>
      <c r="C8937" s="3">
        <v>103523</v>
      </c>
      <c r="D8937" s="2" t="s">
        <v>9027</v>
      </c>
      <c r="E8937" s="3" t="s">
        <v>4953</v>
      </c>
      <c r="F8937" s="61">
        <v>19705.55</v>
      </c>
      <c r="G8937" s="61">
        <v>19730.79</v>
      </c>
      <c r="J8937" s="89">
        <v>0</v>
      </c>
      <c r="K8937" s="89">
        <v>0</v>
      </c>
    </row>
    <row r="8938" spans="1:11" x14ac:dyDescent="0.2">
      <c r="A8938" s="1" t="str">
        <f t="shared" si="142"/>
        <v>SINAPI 103509</v>
      </c>
      <c r="B8938" s="3" t="s">
        <v>6064</v>
      </c>
      <c r="C8938" s="3">
        <v>103509</v>
      </c>
      <c r="D8938" s="2" t="s">
        <v>9028</v>
      </c>
      <c r="E8938" s="3" t="s">
        <v>4953</v>
      </c>
      <c r="F8938" s="61">
        <v>0</v>
      </c>
      <c r="G8938" s="61">
        <v>0</v>
      </c>
      <c r="J8938" s="89"/>
      <c r="K8938" s="89"/>
    </row>
    <row r="8939" spans="1:11" x14ac:dyDescent="0.2">
      <c r="A8939" s="1" t="str">
        <f t="shared" si="142"/>
        <v>SINAPI 103514</v>
      </c>
      <c r="B8939" s="3" t="s">
        <v>6064</v>
      </c>
      <c r="C8939" s="3">
        <v>103514</v>
      </c>
      <c r="D8939" s="2" t="s">
        <v>9029</v>
      </c>
      <c r="E8939" s="3" t="s">
        <v>4953</v>
      </c>
      <c r="F8939" s="61">
        <v>0</v>
      </c>
      <c r="G8939" s="61">
        <v>0</v>
      </c>
      <c r="J8939" s="89"/>
      <c r="K8939" s="89"/>
    </row>
    <row r="8940" spans="1:11" x14ac:dyDescent="0.2">
      <c r="A8940" s="1" t="str">
        <f t="shared" si="142"/>
        <v>SINAPI 103510</v>
      </c>
      <c r="B8940" s="3" t="s">
        <v>6064</v>
      </c>
      <c r="C8940" s="3">
        <v>103510</v>
      </c>
      <c r="D8940" s="2" t="s">
        <v>9030</v>
      </c>
      <c r="E8940" s="3" t="s">
        <v>4953</v>
      </c>
      <c r="F8940" s="61">
        <v>0</v>
      </c>
      <c r="G8940" s="61">
        <v>0</v>
      </c>
      <c r="J8940" s="89"/>
      <c r="K8940" s="89"/>
    </row>
    <row r="8941" spans="1:11" ht="22.5" x14ac:dyDescent="0.2">
      <c r="A8941" s="1" t="str">
        <f t="shared" si="142"/>
        <v>SINAPI 103520</v>
      </c>
      <c r="B8941" s="3" t="s">
        <v>6064</v>
      </c>
      <c r="C8941" s="3">
        <v>103520</v>
      </c>
      <c r="D8941" s="2" t="s">
        <v>9031</v>
      </c>
      <c r="E8941" s="3" t="s">
        <v>4953</v>
      </c>
      <c r="F8941" s="61">
        <v>9951.91</v>
      </c>
      <c r="G8941" s="61">
        <v>9954.7099999999991</v>
      </c>
      <c r="J8941" s="89">
        <v>0</v>
      </c>
      <c r="K8941" s="89">
        <v>0</v>
      </c>
    </row>
    <row r="8942" spans="1:11" x14ac:dyDescent="0.2">
      <c r="A8942" s="1" t="str">
        <f t="shared" si="142"/>
        <v>SINAPI 103511</v>
      </c>
      <c r="B8942" s="3" t="s">
        <v>6064</v>
      </c>
      <c r="C8942" s="3">
        <v>103511</v>
      </c>
      <c r="D8942" s="2" t="s">
        <v>9032</v>
      </c>
      <c r="E8942" s="3" t="s">
        <v>4953</v>
      </c>
      <c r="F8942" s="61">
        <v>0</v>
      </c>
      <c r="G8942" s="61">
        <v>0</v>
      </c>
      <c r="J8942" s="89"/>
      <c r="K8942" s="89"/>
    </row>
    <row r="8943" spans="1:11" ht="22.5" x14ac:dyDescent="0.2">
      <c r="A8943" s="1" t="str">
        <f t="shared" si="142"/>
        <v>SINAPI 103521</v>
      </c>
      <c r="B8943" s="3" t="s">
        <v>6064</v>
      </c>
      <c r="C8943" s="3">
        <v>103521</v>
      </c>
      <c r="D8943" s="2" t="s">
        <v>9033</v>
      </c>
      <c r="E8943" s="3" t="s">
        <v>4953</v>
      </c>
      <c r="F8943" s="61">
        <v>13211.46</v>
      </c>
      <c r="G8943" s="61">
        <v>13215.48</v>
      </c>
      <c r="J8943" s="89">
        <v>0</v>
      </c>
      <c r="K8943" s="89">
        <v>0</v>
      </c>
    </row>
    <row r="8944" spans="1:11" x14ac:dyDescent="0.2">
      <c r="A8944" s="1" t="str">
        <f t="shared" si="142"/>
        <v>SINAPI 103512</v>
      </c>
      <c r="B8944" s="3" t="s">
        <v>6064</v>
      </c>
      <c r="C8944" s="3">
        <v>103512</v>
      </c>
      <c r="D8944" s="2" t="s">
        <v>9034</v>
      </c>
      <c r="E8944" s="3" t="s">
        <v>4953</v>
      </c>
      <c r="F8944" s="61">
        <v>0</v>
      </c>
      <c r="G8944" s="61">
        <v>0</v>
      </c>
      <c r="J8944" s="89"/>
      <c r="K8944" s="89"/>
    </row>
    <row r="8945" spans="1:11" ht="22.5" x14ac:dyDescent="0.2">
      <c r="A8945" s="1" t="str">
        <f t="shared" si="142"/>
        <v>SINAPI 103522</v>
      </c>
      <c r="B8945" s="3" t="s">
        <v>6064</v>
      </c>
      <c r="C8945" s="3">
        <v>103522</v>
      </c>
      <c r="D8945" s="2" t="s">
        <v>9035</v>
      </c>
      <c r="E8945" s="3" t="s">
        <v>4953</v>
      </c>
      <c r="F8945" s="61">
        <v>12971.61</v>
      </c>
      <c r="G8945" s="61">
        <v>12996.08</v>
      </c>
      <c r="J8945" s="89">
        <v>0</v>
      </c>
      <c r="K8945" s="89">
        <v>0</v>
      </c>
    </row>
    <row r="8946" spans="1:11" x14ac:dyDescent="0.2">
      <c r="A8946" s="1" t="str">
        <f t="shared" si="142"/>
        <v>SINAPI 103508</v>
      </c>
      <c r="B8946" s="3" t="s">
        <v>6064</v>
      </c>
      <c r="C8946" s="3">
        <v>103508</v>
      </c>
      <c r="D8946" s="2" t="s">
        <v>9036</v>
      </c>
      <c r="E8946" s="3" t="s">
        <v>4953</v>
      </c>
      <c r="F8946" s="61">
        <v>0</v>
      </c>
      <c r="G8946" s="61">
        <v>0</v>
      </c>
      <c r="J8946" s="89"/>
      <c r="K8946" s="89"/>
    </row>
    <row r="8947" spans="1:11" x14ac:dyDescent="0.2">
      <c r="A8947" s="1" t="str">
        <f t="shared" si="142"/>
        <v>SINAPI 103524</v>
      </c>
      <c r="B8947" s="3" t="s">
        <v>6064</v>
      </c>
      <c r="C8947" s="3">
        <v>103524</v>
      </c>
      <c r="D8947" s="2" t="s">
        <v>9037</v>
      </c>
      <c r="E8947" s="3" t="s">
        <v>4953</v>
      </c>
      <c r="F8947" s="61">
        <v>0</v>
      </c>
      <c r="G8947" s="61">
        <v>0</v>
      </c>
      <c r="J8947" s="89"/>
      <c r="K8947" s="89"/>
    </row>
    <row r="8948" spans="1:11" x14ac:dyDescent="0.2">
      <c r="A8948" s="1" t="str">
        <f t="shared" si="142"/>
        <v>SINAPI 103526</v>
      </c>
      <c r="B8948" s="3" t="s">
        <v>6064</v>
      </c>
      <c r="C8948" s="3">
        <v>103526</v>
      </c>
      <c r="D8948" s="2" t="s">
        <v>9038</v>
      </c>
      <c r="E8948" s="3" t="s">
        <v>4953</v>
      </c>
      <c r="F8948" s="61">
        <v>0</v>
      </c>
      <c r="G8948" s="61">
        <v>0</v>
      </c>
      <c r="J8948" s="89"/>
      <c r="K8948" s="89"/>
    </row>
    <row r="8949" spans="1:11" x14ac:dyDescent="0.2">
      <c r="A8949" s="1" t="str">
        <f t="shared" si="142"/>
        <v>SINAPI 103525</v>
      </c>
      <c r="B8949" s="3" t="s">
        <v>6064</v>
      </c>
      <c r="C8949" s="3">
        <v>103525</v>
      </c>
      <c r="D8949" s="2" t="s">
        <v>9039</v>
      </c>
      <c r="E8949" s="3" t="s">
        <v>4953</v>
      </c>
      <c r="F8949" s="61">
        <v>0</v>
      </c>
      <c r="G8949" s="61">
        <v>0</v>
      </c>
      <c r="J8949" s="89"/>
      <c r="K8949" s="89"/>
    </row>
    <row r="8950" spans="1:11" x14ac:dyDescent="0.2">
      <c r="A8950" s="1" t="str">
        <f t="shared" si="142"/>
        <v>SINAPI 97062</v>
      </c>
      <c r="B8950" s="3" t="s">
        <v>6064</v>
      </c>
      <c r="C8950" s="3">
        <v>97062</v>
      </c>
      <c r="D8950" s="2" t="s">
        <v>9040</v>
      </c>
      <c r="E8950" s="3" t="s">
        <v>4960</v>
      </c>
      <c r="F8950" s="61">
        <v>8.0299999999999994</v>
      </c>
      <c r="G8950" s="61">
        <v>8.31</v>
      </c>
      <c r="J8950" s="89">
        <v>0</v>
      </c>
      <c r="K8950" s="89">
        <v>0</v>
      </c>
    </row>
    <row r="8951" spans="1:11" x14ac:dyDescent="0.2">
      <c r="A8951" s="1" t="str">
        <f t="shared" si="142"/>
        <v>SINAPI 97061</v>
      </c>
      <c r="B8951" s="3" t="s">
        <v>6064</v>
      </c>
      <c r="C8951" s="3">
        <v>97061</v>
      </c>
      <c r="D8951" s="2" t="s">
        <v>9041</v>
      </c>
      <c r="E8951" s="3" t="s">
        <v>4960</v>
      </c>
      <c r="F8951" s="61">
        <v>0</v>
      </c>
      <c r="G8951" s="61">
        <v>0</v>
      </c>
      <c r="J8951" s="89"/>
      <c r="K8951" s="89"/>
    </row>
    <row r="8952" spans="1:11" ht="22.5" x14ac:dyDescent="0.2">
      <c r="A8952" s="1" t="str">
        <f t="shared" si="142"/>
        <v>SINAPI 104988</v>
      </c>
      <c r="B8952" s="3" t="s">
        <v>6064</v>
      </c>
      <c r="C8952" s="3">
        <v>104988</v>
      </c>
      <c r="D8952" s="2" t="s">
        <v>9042</v>
      </c>
      <c r="E8952" s="3" t="s">
        <v>4960</v>
      </c>
      <c r="F8952" s="61">
        <v>0</v>
      </c>
      <c r="G8952" s="61">
        <v>0</v>
      </c>
      <c r="J8952" s="89"/>
      <c r="K8952" s="89"/>
    </row>
    <row r="8953" spans="1:11" x14ac:dyDescent="0.2">
      <c r="A8953" s="1" t="str">
        <f t="shared" si="142"/>
        <v>SINAPI 104979</v>
      </c>
      <c r="B8953" s="3" t="s">
        <v>6064</v>
      </c>
      <c r="C8953" s="3">
        <v>104979</v>
      </c>
      <c r="D8953" s="2" t="s">
        <v>9043</v>
      </c>
      <c r="E8953" s="3" t="s">
        <v>4960</v>
      </c>
      <c r="F8953" s="61">
        <v>0</v>
      </c>
      <c r="G8953" s="61">
        <v>0</v>
      </c>
      <c r="J8953" s="89"/>
      <c r="K8953" s="89"/>
    </row>
    <row r="8954" spans="1:11" x14ac:dyDescent="0.2">
      <c r="A8954" s="1" t="str">
        <f t="shared" si="142"/>
        <v>SINAPI 97040</v>
      </c>
      <c r="B8954" s="3" t="s">
        <v>6064</v>
      </c>
      <c r="C8954" s="3">
        <v>97040</v>
      </c>
      <c r="D8954" s="2" t="s">
        <v>9044</v>
      </c>
      <c r="E8954" s="3" t="s">
        <v>4960</v>
      </c>
      <c r="F8954" s="61">
        <v>17.34</v>
      </c>
      <c r="G8954" s="61">
        <v>18.52</v>
      </c>
      <c r="J8954" s="89">
        <v>0</v>
      </c>
      <c r="K8954" s="89">
        <v>0</v>
      </c>
    </row>
    <row r="8955" spans="1:11" x14ac:dyDescent="0.2">
      <c r="A8955" s="1" t="str">
        <f t="shared" si="142"/>
        <v>SINAPI 97041</v>
      </c>
      <c r="B8955" s="3" t="s">
        <v>6064</v>
      </c>
      <c r="C8955" s="3">
        <v>97041</v>
      </c>
      <c r="D8955" s="2" t="s">
        <v>9045</v>
      </c>
      <c r="E8955" s="3" t="s">
        <v>4960</v>
      </c>
      <c r="F8955" s="61">
        <v>126</v>
      </c>
      <c r="G8955" s="61">
        <v>129.1</v>
      </c>
      <c r="J8955" s="89">
        <v>0</v>
      </c>
      <c r="K8955" s="89">
        <v>0</v>
      </c>
    </row>
    <row r="8956" spans="1:11" ht="22.5" x14ac:dyDescent="0.2">
      <c r="A8956" s="1" t="str">
        <f t="shared" si="142"/>
        <v>SINAPI 97039</v>
      </c>
      <c r="B8956" s="3" t="s">
        <v>6064</v>
      </c>
      <c r="C8956" s="3">
        <v>97039</v>
      </c>
      <c r="D8956" s="2" t="s">
        <v>9046</v>
      </c>
      <c r="E8956" s="3" t="s">
        <v>4960</v>
      </c>
      <c r="F8956" s="61">
        <v>86.29</v>
      </c>
      <c r="G8956" s="61">
        <v>88.41</v>
      </c>
      <c r="J8956" s="89">
        <v>0</v>
      </c>
      <c r="K8956" s="89">
        <v>0</v>
      </c>
    </row>
    <row r="8957" spans="1:11" x14ac:dyDescent="0.2">
      <c r="A8957" s="1" t="str">
        <f t="shared" si="142"/>
        <v>SINAPI 102655</v>
      </c>
      <c r="B8957" s="3" t="s">
        <v>6064</v>
      </c>
      <c r="C8957" s="3">
        <v>102655</v>
      </c>
      <c r="D8957" s="2" t="s">
        <v>9047</v>
      </c>
      <c r="E8957" s="3" t="s">
        <v>4954</v>
      </c>
      <c r="F8957" s="61">
        <v>0</v>
      </c>
      <c r="G8957" s="61">
        <v>0</v>
      </c>
      <c r="J8957" s="89"/>
      <c r="K8957" s="89"/>
    </row>
    <row r="8958" spans="1:11" ht="22.5" x14ac:dyDescent="0.2">
      <c r="A8958" s="1" t="str">
        <f t="shared" si="142"/>
        <v>SINAPI 104987</v>
      </c>
      <c r="B8958" s="3" t="s">
        <v>6064</v>
      </c>
      <c r="C8958" s="3">
        <v>104987</v>
      </c>
      <c r="D8958" s="2" t="s">
        <v>9048</v>
      </c>
      <c r="E8958" s="3" t="s">
        <v>4954</v>
      </c>
      <c r="F8958" s="61">
        <v>0</v>
      </c>
      <c r="G8958" s="61">
        <v>0</v>
      </c>
      <c r="J8958" s="89"/>
      <c r="K8958" s="89"/>
    </row>
    <row r="8959" spans="1:11" ht="22.5" x14ac:dyDescent="0.2">
      <c r="A8959" s="1" t="str">
        <f t="shared" si="142"/>
        <v>SINAPI 104986</v>
      </c>
      <c r="B8959" s="3" t="s">
        <v>6064</v>
      </c>
      <c r="C8959" s="3">
        <v>104986</v>
      </c>
      <c r="D8959" s="2" t="s">
        <v>9049</v>
      </c>
      <c r="E8959" s="3" t="s">
        <v>4954</v>
      </c>
      <c r="F8959" s="61">
        <v>0</v>
      </c>
      <c r="G8959" s="61">
        <v>0</v>
      </c>
      <c r="J8959" s="89"/>
      <c r="K8959" s="89"/>
    </row>
    <row r="8960" spans="1:11" ht="22.5" x14ac:dyDescent="0.2">
      <c r="A8960" s="1" t="str">
        <f t="shared" si="142"/>
        <v>SINAPI 104984</v>
      </c>
      <c r="B8960" s="3" t="s">
        <v>6064</v>
      </c>
      <c r="C8960" s="3">
        <v>104984</v>
      </c>
      <c r="D8960" s="2" t="s">
        <v>9050</v>
      </c>
      <c r="E8960" s="3" t="s">
        <v>4954</v>
      </c>
      <c r="F8960" s="61">
        <v>0</v>
      </c>
      <c r="G8960" s="61">
        <v>0</v>
      </c>
      <c r="J8960" s="89"/>
      <c r="K8960" s="89"/>
    </row>
    <row r="8961" spans="1:11" ht="22.5" x14ac:dyDescent="0.2">
      <c r="A8961" s="1" t="str">
        <f t="shared" si="142"/>
        <v>SINAPI 104985</v>
      </c>
      <c r="B8961" s="3" t="s">
        <v>6064</v>
      </c>
      <c r="C8961" s="3">
        <v>104985</v>
      </c>
      <c r="D8961" s="2" t="s">
        <v>9051</v>
      </c>
      <c r="E8961" s="3" t="s">
        <v>4954</v>
      </c>
      <c r="F8961" s="61">
        <v>0</v>
      </c>
      <c r="G8961" s="61">
        <v>0</v>
      </c>
      <c r="J8961" s="89"/>
      <c r="K8961" s="89"/>
    </row>
    <row r="8962" spans="1:11" ht="22.5" x14ac:dyDescent="0.2">
      <c r="A8962" s="1" t="str">
        <f t="shared" si="142"/>
        <v>SINAPI 97026</v>
      </c>
      <c r="B8962" s="3" t="s">
        <v>6064</v>
      </c>
      <c r="C8962" s="3">
        <v>97026</v>
      </c>
      <c r="D8962" s="2" t="s">
        <v>9052</v>
      </c>
      <c r="E8962" s="3" t="s">
        <v>4954</v>
      </c>
      <c r="F8962" s="61">
        <v>0</v>
      </c>
      <c r="G8962" s="61">
        <v>0</v>
      </c>
      <c r="J8962" s="89"/>
      <c r="K8962" s="89"/>
    </row>
    <row r="8963" spans="1:11" ht="22.5" x14ac:dyDescent="0.2">
      <c r="A8963" s="1" t="str">
        <f t="shared" si="142"/>
        <v>SINAPI 97025</v>
      </c>
      <c r="B8963" s="3" t="s">
        <v>6064</v>
      </c>
      <c r="C8963" s="3">
        <v>97025</v>
      </c>
      <c r="D8963" s="2" t="s">
        <v>9053</v>
      </c>
      <c r="E8963" s="3" t="s">
        <v>4954</v>
      </c>
      <c r="F8963" s="61">
        <v>0</v>
      </c>
      <c r="G8963" s="61">
        <v>0</v>
      </c>
      <c r="J8963" s="89"/>
      <c r="K8963" s="89"/>
    </row>
    <row r="8964" spans="1:11" ht="33.75" x14ac:dyDescent="0.2">
      <c r="A8964" s="1" t="str">
        <f t="shared" si="142"/>
        <v>SINAPI 97032</v>
      </c>
      <c r="B8964" s="3" t="s">
        <v>6064</v>
      </c>
      <c r="C8964" s="3">
        <v>97032</v>
      </c>
      <c r="D8964" s="2" t="s">
        <v>9054</v>
      </c>
      <c r="E8964" s="3" t="s">
        <v>4954</v>
      </c>
      <c r="F8964" s="61">
        <v>48.74</v>
      </c>
      <c r="G8964" s="61">
        <v>50.22</v>
      </c>
      <c r="J8964" s="89">
        <v>0</v>
      </c>
      <c r="K8964" s="89">
        <v>0</v>
      </c>
    </row>
    <row r="8965" spans="1:11" ht="33.75" x14ac:dyDescent="0.2">
      <c r="A8965" s="1" t="str">
        <f t="shared" si="142"/>
        <v>SINAPI 97031</v>
      </c>
      <c r="B8965" s="3" t="s">
        <v>6064</v>
      </c>
      <c r="C8965" s="3">
        <v>97031</v>
      </c>
      <c r="D8965" s="2" t="s">
        <v>9055</v>
      </c>
      <c r="E8965" s="3" t="s">
        <v>4954</v>
      </c>
      <c r="F8965" s="61">
        <v>78.430000000000007</v>
      </c>
      <c r="G8965" s="61">
        <v>79.91</v>
      </c>
      <c r="J8965" s="89">
        <v>0</v>
      </c>
      <c r="K8965" s="89">
        <v>0</v>
      </c>
    </row>
    <row r="8966" spans="1:11" ht="22.5" x14ac:dyDescent="0.2">
      <c r="A8966" s="1" t="str">
        <f t="shared" si="142"/>
        <v>SINAPI 97036</v>
      </c>
      <c r="B8966" s="3" t="s">
        <v>6064</v>
      </c>
      <c r="C8966" s="3">
        <v>97036</v>
      </c>
      <c r="D8966" s="2" t="s">
        <v>9056</v>
      </c>
      <c r="E8966" s="3" t="s">
        <v>4954</v>
      </c>
      <c r="F8966" s="61">
        <v>0</v>
      </c>
      <c r="G8966" s="61">
        <v>0</v>
      </c>
      <c r="J8966" s="89"/>
      <c r="K8966" s="89"/>
    </row>
    <row r="8967" spans="1:11" ht="22.5" x14ac:dyDescent="0.2">
      <c r="A8967" s="1" t="str">
        <f t="shared" si="142"/>
        <v>SINAPI 97035</v>
      </c>
      <c r="B8967" s="3" t="s">
        <v>6064</v>
      </c>
      <c r="C8967" s="3">
        <v>97035</v>
      </c>
      <c r="D8967" s="2" t="s">
        <v>9057</v>
      </c>
      <c r="E8967" s="3" t="s">
        <v>4954</v>
      </c>
      <c r="F8967" s="61">
        <v>0</v>
      </c>
      <c r="G8967" s="61">
        <v>0</v>
      </c>
      <c r="J8967" s="89"/>
      <c r="K8967" s="89"/>
    </row>
    <row r="8968" spans="1:11" ht="33.75" x14ac:dyDescent="0.2">
      <c r="A8968" s="1" t="str">
        <f t="shared" si="142"/>
        <v>SINAPI 97034</v>
      </c>
      <c r="B8968" s="3" t="s">
        <v>6064</v>
      </c>
      <c r="C8968" s="3">
        <v>97034</v>
      </c>
      <c r="D8968" s="2" t="s">
        <v>9058</v>
      </c>
      <c r="E8968" s="3" t="s">
        <v>4954</v>
      </c>
      <c r="F8968" s="61">
        <v>49.54</v>
      </c>
      <c r="G8968" s="61">
        <v>51.54</v>
      </c>
      <c r="J8968" s="89">
        <v>0</v>
      </c>
      <c r="K8968" s="89">
        <v>0</v>
      </c>
    </row>
    <row r="8969" spans="1:11" ht="33.75" x14ac:dyDescent="0.2">
      <c r="A8969" s="1" t="str">
        <f t="shared" si="142"/>
        <v>SINAPI 97033</v>
      </c>
      <c r="B8969" s="3" t="s">
        <v>6064</v>
      </c>
      <c r="C8969" s="3">
        <v>97033</v>
      </c>
      <c r="D8969" s="2" t="s">
        <v>9059</v>
      </c>
      <c r="E8969" s="3" t="s">
        <v>4954</v>
      </c>
      <c r="F8969" s="61">
        <v>75.28</v>
      </c>
      <c r="G8969" s="61">
        <v>77.28</v>
      </c>
      <c r="J8969" s="89">
        <v>0</v>
      </c>
      <c r="K8969" s="89">
        <v>0</v>
      </c>
    </row>
    <row r="8970" spans="1:11" ht="33.75" x14ac:dyDescent="0.2">
      <c r="A8970" s="1" t="str">
        <f t="shared" si="142"/>
        <v>SINAPI 97030</v>
      </c>
      <c r="B8970" s="3" t="s">
        <v>6064</v>
      </c>
      <c r="C8970" s="3">
        <v>97030</v>
      </c>
      <c r="D8970" s="2" t="s">
        <v>9060</v>
      </c>
      <c r="E8970" s="3" t="s">
        <v>4954</v>
      </c>
      <c r="F8970" s="61">
        <v>0</v>
      </c>
      <c r="G8970" s="61">
        <v>0</v>
      </c>
      <c r="J8970" s="89"/>
      <c r="K8970" s="89"/>
    </row>
    <row r="8971" spans="1:11" ht="33.75" x14ac:dyDescent="0.2">
      <c r="A8971" s="1" t="str">
        <f t="shared" si="142"/>
        <v>SINAPI 97029</v>
      </c>
      <c r="B8971" s="3" t="s">
        <v>6064</v>
      </c>
      <c r="C8971" s="3">
        <v>97029</v>
      </c>
      <c r="D8971" s="2" t="s">
        <v>9061</v>
      </c>
      <c r="E8971" s="3" t="s">
        <v>4954</v>
      </c>
      <c r="F8971" s="61">
        <v>0</v>
      </c>
      <c r="G8971" s="61">
        <v>0</v>
      </c>
      <c r="J8971" s="89"/>
      <c r="K8971" s="89"/>
    </row>
    <row r="8972" spans="1:11" ht="33.75" x14ac:dyDescent="0.2">
      <c r="A8972" s="1" t="str">
        <f t="shared" si="142"/>
        <v>SINAPI 97028</v>
      </c>
      <c r="B8972" s="3" t="s">
        <v>6064</v>
      </c>
      <c r="C8972" s="3">
        <v>97028</v>
      </c>
      <c r="D8972" s="2" t="s">
        <v>9062</v>
      </c>
      <c r="E8972" s="3" t="s">
        <v>4954</v>
      </c>
      <c r="F8972" s="61">
        <v>0</v>
      </c>
      <c r="G8972" s="61">
        <v>0</v>
      </c>
      <c r="J8972" s="89"/>
      <c r="K8972" s="89"/>
    </row>
    <row r="8973" spans="1:11" ht="33.75" x14ac:dyDescent="0.2">
      <c r="A8973" s="1" t="str">
        <f t="shared" si="142"/>
        <v>SINAPI 97027</v>
      </c>
      <c r="B8973" s="3" t="s">
        <v>6064</v>
      </c>
      <c r="C8973" s="3">
        <v>97027</v>
      </c>
      <c r="D8973" s="2" t="s">
        <v>9063</v>
      </c>
      <c r="E8973" s="3" t="s">
        <v>4954</v>
      </c>
      <c r="F8973" s="61">
        <v>0</v>
      </c>
      <c r="G8973" s="61">
        <v>0</v>
      </c>
      <c r="J8973" s="89"/>
      <c r="K8973" s="89"/>
    </row>
    <row r="8974" spans="1:11" ht="22.5" x14ac:dyDescent="0.2">
      <c r="A8974" s="1" t="str">
        <f t="shared" si="142"/>
        <v>SINAPI 97038</v>
      </c>
      <c r="B8974" s="3" t="s">
        <v>6064</v>
      </c>
      <c r="C8974" s="3">
        <v>97038</v>
      </c>
      <c r="D8974" s="2" t="s">
        <v>9064</v>
      </c>
      <c r="E8974" s="3" t="s">
        <v>4954</v>
      </c>
      <c r="F8974" s="61">
        <v>0</v>
      </c>
      <c r="G8974" s="61">
        <v>0</v>
      </c>
      <c r="J8974" s="89"/>
      <c r="K8974" s="89"/>
    </row>
    <row r="8975" spans="1:11" ht="33.75" x14ac:dyDescent="0.2">
      <c r="A8975" s="1" t="str">
        <f t="shared" si="142"/>
        <v>SINAPI 97037</v>
      </c>
      <c r="B8975" s="3" t="s">
        <v>6064</v>
      </c>
      <c r="C8975" s="3">
        <v>97037</v>
      </c>
      <c r="D8975" s="2" t="s">
        <v>9065</v>
      </c>
      <c r="E8975" s="3" t="s">
        <v>4954</v>
      </c>
      <c r="F8975" s="61">
        <v>0</v>
      </c>
      <c r="G8975" s="61">
        <v>0</v>
      </c>
      <c r="J8975" s="89"/>
      <c r="K8975" s="89"/>
    </row>
    <row r="8976" spans="1:11" ht="22.5" x14ac:dyDescent="0.2">
      <c r="A8976" s="1" t="str">
        <f t="shared" si="142"/>
        <v>SINAPI 97014</v>
      </c>
      <c r="B8976" s="3" t="s">
        <v>6064</v>
      </c>
      <c r="C8976" s="3">
        <v>97014</v>
      </c>
      <c r="D8976" s="2" t="s">
        <v>9066</v>
      </c>
      <c r="E8976" s="3" t="s">
        <v>4954</v>
      </c>
      <c r="F8976" s="61">
        <v>58.87</v>
      </c>
      <c r="G8976" s="61">
        <v>60.26</v>
      </c>
      <c r="J8976" s="89">
        <v>0</v>
      </c>
      <c r="K8976" s="89">
        <v>0</v>
      </c>
    </row>
    <row r="8977" spans="1:11" ht="22.5" x14ac:dyDescent="0.2">
      <c r="A8977" s="1" t="str">
        <f t="shared" si="142"/>
        <v>SINAPI 97015</v>
      </c>
      <c r="B8977" s="3" t="s">
        <v>6064</v>
      </c>
      <c r="C8977" s="3">
        <v>97015</v>
      </c>
      <c r="D8977" s="2" t="s">
        <v>9067</v>
      </c>
      <c r="E8977" s="3" t="s">
        <v>4954</v>
      </c>
      <c r="F8977" s="61">
        <v>48.67</v>
      </c>
      <c r="G8977" s="61">
        <v>50.06</v>
      </c>
      <c r="J8977" s="89">
        <v>0</v>
      </c>
      <c r="K8977" s="89">
        <v>0</v>
      </c>
    </row>
    <row r="8978" spans="1:11" ht="22.5" x14ac:dyDescent="0.2">
      <c r="A8978" s="1" t="str">
        <f t="shared" si="142"/>
        <v>SINAPI 97013</v>
      </c>
      <c r="B8978" s="3" t="s">
        <v>6064</v>
      </c>
      <c r="C8978" s="3">
        <v>97013</v>
      </c>
      <c r="D8978" s="2" t="s">
        <v>9068</v>
      </c>
      <c r="E8978" s="3" t="s">
        <v>4954</v>
      </c>
      <c r="F8978" s="61">
        <v>79.319999999999993</v>
      </c>
      <c r="G8978" s="61">
        <v>80.709999999999994</v>
      </c>
      <c r="J8978" s="89">
        <v>0</v>
      </c>
      <c r="K8978" s="89">
        <v>0</v>
      </c>
    </row>
    <row r="8979" spans="1:11" ht="22.5" x14ac:dyDescent="0.2">
      <c r="A8979" s="1" t="str">
        <f t="shared" si="142"/>
        <v>SINAPI 97017</v>
      </c>
      <c r="B8979" s="3" t="s">
        <v>6064</v>
      </c>
      <c r="C8979" s="3">
        <v>97017</v>
      </c>
      <c r="D8979" s="2" t="s">
        <v>9069</v>
      </c>
      <c r="E8979" s="3" t="s">
        <v>4954</v>
      </c>
      <c r="F8979" s="61">
        <v>38.4</v>
      </c>
      <c r="G8979" s="61">
        <v>39.5</v>
      </c>
      <c r="J8979" s="89">
        <v>0</v>
      </c>
      <c r="K8979" s="89">
        <v>0</v>
      </c>
    </row>
    <row r="8980" spans="1:11" ht="22.5" x14ac:dyDescent="0.2">
      <c r="A8980" s="1" t="str">
        <f t="shared" si="142"/>
        <v>SINAPI 97018</v>
      </c>
      <c r="B8980" s="3" t="s">
        <v>6064</v>
      </c>
      <c r="C8980" s="3">
        <v>97018</v>
      </c>
      <c r="D8980" s="2" t="s">
        <v>9070</v>
      </c>
      <c r="E8980" s="3" t="s">
        <v>4954</v>
      </c>
      <c r="F8980" s="61">
        <v>32.26</v>
      </c>
      <c r="G8980" s="61">
        <v>33.36</v>
      </c>
      <c r="J8980" s="89">
        <v>0</v>
      </c>
      <c r="K8980" s="89">
        <v>0</v>
      </c>
    </row>
    <row r="8981" spans="1:11" ht="22.5" x14ac:dyDescent="0.2">
      <c r="A8981" s="1" t="str">
        <f t="shared" si="142"/>
        <v>SINAPI 97016</v>
      </c>
      <c r="B8981" s="3" t="s">
        <v>6064</v>
      </c>
      <c r="C8981" s="3">
        <v>97016</v>
      </c>
      <c r="D8981" s="2" t="s">
        <v>9071</v>
      </c>
      <c r="E8981" s="3" t="s">
        <v>4954</v>
      </c>
      <c r="F8981" s="61">
        <v>50.8</v>
      </c>
      <c r="G8981" s="61">
        <v>51.9</v>
      </c>
      <c r="J8981" s="89">
        <v>0</v>
      </c>
      <c r="K8981" s="89">
        <v>0</v>
      </c>
    </row>
    <row r="8982" spans="1:11" ht="22.5" x14ac:dyDescent="0.2">
      <c r="A8982" s="1" t="str">
        <f t="shared" si="142"/>
        <v>SINAPI 97024</v>
      </c>
      <c r="B8982" s="3" t="s">
        <v>6064</v>
      </c>
      <c r="C8982" s="3">
        <v>97024</v>
      </c>
      <c r="D8982" s="2" t="s">
        <v>9072</v>
      </c>
      <c r="E8982" s="3" t="s">
        <v>4954</v>
      </c>
      <c r="F8982" s="61">
        <v>0</v>
      </c>
      <c r="G8982" s="61">
        <v>0</v>
      </c>
      <c r="J8982" s="89"/>
      <c r="K8982" s="89"/>
    </row>
    <row r="8983" spans="1:11" ht="22.5" x14ac:dyDescent="0.2">
      <c r="A8983" s="1" t="str">
        <f t="shared" ref="A8983:A9046" si="143">CONCATENATE($B8983," ",$C8983)</f>
        <v>SINAPI 97023</v>
      </c>
      <c r="B8983" s="3" t="s">
        <v>6064</v>
      </c>
      <c r="C8983" s="3">
        <v>97023</v>
      </c>
      <c r="D8983" s="2" t="s">
        <v>9073</v>
      </c>
      <c r="E8983" s="3" t="s">
        <v>4954</v>
      </c>
      <c r="F8983" s="61">
        <v>0</v>
      </c>
      <c r="G8983" s="61">
        <v>0</v>
      </c>
      <c r="J8983" s="89"/>
      <c r="K8983" s="89"/>
    </row>
    <row r="8984" spans="1:11" ht="22.5" x14ac:dyDescent="0.2">
      <c r="A8984" s="1" t="str">
        <f t="shared" si="143"/>
        <v>SINAPI 105804</v>
      </c>
      <c r="B8984" s="3" t="s">
        <v>6064</v>
      </c>
      <c r="C8984" s="3">
        <v>105804</v>
      </c>
      <c r="D8984" s="2" t="s">
        <v>9074</v>
      </c>
      <c r="E8984" s="3" t="s">
        <v>4954</v>
      </c>
      <c r="F8984" s="61">
        <v>0</v>
      </c>
      <c r="G8984" s="61">
        <v>0</v>
      </c>
      <c r="J8984" s="89"/>
      <c r="K8984" s="89"/>
    </row>
    <row r="8985" spans="1:11" ht="22.5" x14ac:dyDescent="0.2">
      <c r="A8985" s="1" t="str">
        <f t="shared" si="143"/>
        <v>SINAPI 104990</v>
      </c>
      <c r="B8985" s="3" t="s">
        <v>6064</v>
      </c>
      <c r="C8985" s="3">
        <v>104990</v>
      </c>
      <c r="D8985" s="2" t="s">
        <v>9075</v>
      </c>
      <c r="E8985" s="3" t="s">
        <v>4954</v>
      </c>
      <c r="F8985" s="61">
        <v>10.99</v>
      </c>
      <c r="G8985" s="61">
        <v>11.46</v>
      </c>
      <c r="J8985" s="89">
        <v>0.53049999999999997</v>
      </c>
      <c r="K8985" s="89">
        <v>0.50870000000000004</v>
      </c>
    </row>
    <row r="8986" spans="1:11" x14ac:dyDescent="0.2">
      <c r="A8986" s="1" t="str">
        <f t="shared" si="143"/>
        <v>SINAPI 97052</v>
      </c>
      <c r="B8986" s="3" t="s">
        <v>6064</v>
      </c>
      <c r="C8986" s="3">
        <v>97052</v>
      </c>
      <c r="D8986" s="2" t="s">
        <v>9076</v>
      </c>
      <c r="E8986" s="3" t="s">
        <v>4953</v>
      </c>
      <c r="F8986" s="61">
        <v>0</v>
      </c>
      <c r="G8986" s="61">
        <v>0</v>
      </c>
      <c r="J8986" s="89"/>
      <c r="K8986" s="89"/>
    </row>
    <row r="8987" spans="1:11" x14ac:dyDescent="0.2">
      <c r="A8987" s="1" t="str">
        <f t="shared" si="143"/>
        <v>SINAPI 97054</v>
      </c>
      <c r="B8987" s="3" t="s">
        <v>6064</v>
      </c>
      <c r="C8987" s="3">
        <v>97054</v>
      </c>
      <c r="D8987" s="2" t="s">
        <v>9077</v>
      </c>
      <c r="E8987" s="3" t="s">
        <v>4953</v>
      </c>
      <c r="F8987" s="61">
        <v>26.38</v>
      </c>
      <c r="G8987" s="61">
        <v>27.3</v>
      </c>
      <c r="J8987" s="89">
        <v>0</v>
      </c>
      <c r="K8987" s="89">
        <v>0</v>
      </c>
    </row>
    <row r="8988" spans="1:11" x14ac:dyDescent="0.2">
      <c r="A8988" s="1" t="str">
        <f t="shared" si="143"/>
        <v>SINAPI 104981</v>
      </c>
      <c r="B8988" s="3" t="s">
        <v>6064</v>
      </c>
      <c r="C8988" s="3">
        <v>104981</v>
      </c>
      <c r="D8988" s="2" t="s">
        <v>9078</v>
      </c>
      <c r="E8988" s="3" t="s">
        <v>4954</v>
      </c>
      <c r="F8988" s="61">
        <v>0</v>
      </c>
      <c r="G8988" s="61">
        <v>0</v>
      </c>
      <c r="J8988" s="89"/>
      <c r="K8988" s="89"/>
    </row>
    <row r="8989" spans="1:11" x14ac:dyDescent="0.2">
      <c r="A8989" s="1" t="str">
        <f t="shared" si="143"/>
        <v>SINAPI 104980</v>
      </c>
      <c r="B8989" s="3" t="s">
        <v>6064</v>
      </c>
      <c r="C8989" s="3">
        <v>104980</v>
      </c>
      <c r="D8989" s="2" t="s">
        <v>9079</v>
      </c>
      <c r="E8989" s="3" t="s">
        <v>4954</v>
      </c>
      <c r="F8989" s="61">
        <v>0</v>
      </c>
      <c r="G8989" s="61">
        <v>0</v>
      </c>
      <c r="J8989" s="89"/>
      <c r="K8989" s="89"/>
    </row>
    <row r="8990" spans="1:11" x14ac:dyDescent="0.2">
      <c r="A8990" s="1" t="str">
        <f t="shared" si="143"/>
        <v>SINAPI 97042</v>
      </c>
      <c r="B8990" s="3" t="s">
        <v>6064</v>
      </c>
      <c r="C8990" s="3">
        <v>97042</v>
      </c>
      <c r="D8990" s="2" t="s">
        <v>9080</v>
      </c>
      <c r="E8990" s="3" t="s">
        <v>4954</v>
      </c>
      <c r="F8990" s="61">
        <v>0</v>
      </c>
      <c r="G8990" s="61">
        <v>0</v>
      </c>
      <c r="J8990" s="89"/>
      <c r="K8990" s="89"/>
    </row>
    <row r="8991" spans="1:11" ht="22.5" x14ac:dyDescent="0.2">
      <c r="A8991" s="1" t="str">
        <f t="shared" si="143"/>
        <v>SINAPI 97045</v>
      </c>
      <c r="B8991" s="3" t="s">
        <v>6064</v>
      </c>
      <c r="C8991" s="3">
        <v>97045</v>
      </c>
      <c r="D8991" s="2" t="s">
        <v>9081</v>
      </c>
      <c r="E8991" s="3" t="s">
        <v>4954</v>
      </c>
      <c r="F8991" s="61">
        <v>0</v>
      </c>
      <c r="G8991" s="61">
        <v>0</v>
      </c>
      <c r="J8991" s="89"/>
      <c r="K8991" s="89"/>
    </row>
    <row r="8992" spans="1:11" ht="22.5" x14ac:dyDescent="0.2">
      <c r="A8992" s="1" t="str">
        <f t="shared" si="143"/>
        <v>SINAPI 97044</v>
      </c>
      <c r="B8992" s="3" t="s">
        <v>6064</v>
      </c>
      <c r="C8992" s="3">
        <v>97044</v>
      </c>
      <c r="D8992" s="2" t="s">
        <v>9082</v>
      </c>
      <c r="E8992" s="3" t="s">
        <v>4954</v>
      </c>
      <c r="F8992" s="61">
        <v>0</v>
      </c>
      <c r="G8992" s="61">
        <v>0</v>
      </c>
      <c r="J8992" s="89"/>
      <c r="K8992" s="89"/>
    </row>
    <row r="8993" spans="1:11" ht="22.5" x14ac:dyDescent="0.2">
      <c r="A8993" s="1" t="str">
        <f t="shared" si="143"/>
        <v>SINAPI 97043</v>
      </c>
      <c r="B8993" s="3" t="s">
        <v>6064</v>
      </c>
      <c r="C8993" s="3">
        <v>97043</v>
      </c>
      <c r="D8993" s="2" t="s">
        <v>9083</v>
      </c>
      <c r="E8993" s="3" t="s">
        <v>4954</v>
      </c>
      <c r="F8993" s="61">
        <v>0</v>
      </c>
      <c r="G8993" s="61">
        <v>0</v>
      </c>
      <c r="J8993" s="89"/>
      <c r="K8993" s="89"/>
    </row>
    <row r="8994" spans="1:11" ht="22.5" x14ac:dyDescent="0.2">
      <c r="A8994" s="1" t="str">
        <f t="shared" si="143"/>
        <v>SINAPI 97063</v>
      </c>
      <c r="B8994" s="3" t="s">
        <v>6064</v>
      </c>
      <c r="C8994" s="3">
        <v>97063</v>
      </c>
      <c r="D8994" s="2" t="s">
        <v>9084</v>
      </c>
      <c r="E8994" s="3" t="s">
        <v>4960</v>
      </c>
      <c r="F8994" s="61">
        <v>20.69</v>
      </c>
      <c r="G8994" s="61">
        <v>22.7</v>
      </c>
      <c r="J8994" s="89">
        <v>0</v>
      </c>
      <c r="K8994" s="89">
        <v>0</v>
      </c>
    </row>
    <row r="8995" spans="1:11" x14ac:dyDescent="0.2">
      <c r="A8995" s="1" t="str">
        <f t="shared" si="143"/>
        <v>SINAPI 97065</v>
      </c>
      <c r="B8995" s="3" t="s">
        <v>6064</v>
      </c>
      <c r="C8995" s="3">
        <v>97065</v>
      </c>
      <c r="D8995" s="2" t="s">
        <v>9085</v>
      </c>
      <c r="E8995" s="3" t="s">
        <v>4957</v>
      </c>
      <c r="F8995" s="61">
        <v>13.6</v>
      </c>
      <c r="G8995" s="61">
        <v>14.89</v>
      </c>
      <c r="J8995" s="89">
        <v>0</v>
      </c>
      <c r="K8995" s="89">
        <v>0</v>
      </c>
    </row>
    <row r="8996" spans="1:11" x14ac:dyDescent="0.2">
      <c r="A8996" s="1" t="str">
        <f t="shared" si="143"/>
        <v>SINAPI 97064</v>
      </c>
      <c r="B8996" s="3" t="s">
        <v>6064</v>
      </c>
      <c r="C8996" s="3">
        <v>97064</v>
      </c>
      <c r="D8996" s="2" t="s">
        <v>9086</v>
      </c>
      <c r="E8996" s="3" t="s">
        <v>4954</v>
      </c>
      <c r="F8996" s="61">
        <v>28.55</v>
      </c>
      <c r="G8996" s="61">
        <v>31.28</v>
      </c>
      <c r="J8996" s="89">
        <v>0</v>
      </c>
      <c r="K8996" s="89">
        <v>0</v>
      </c>
    </row>
    <row r="8997" spans="1:11" x14ac:dyDescent="0.2">
      <c r="A8997" s="1" t="str">
        <f t="shared" si="143"/>
        <v>SINAPI 97049</v>
      </c>
      <c r="B8997" s="3" t="s">
        <v>6064</v>
      </c>
      <c r="C8997" s="3">
        <v>97049</v>
      </c>
      <c r="D8997" s="2" t="s">
        <v>9087</v>
      </c>
      <c r="E8997" s="3" t="s">
        <v>4960</v>
      </c>
      <c r="F8997" s="61">
        <v>0</v>
      </c>
      <c r="G8997" s="61">
        <v>0</v>
      </c>
      <c r="J8997" s="89"/>
      <c r="K8997" s="89"/>
    </row>
    <row r="8998" spans="1:11" ht="22.5" x14ac:dyDescent="0.2">
      <c r="A8998" s="1" t="str">
        <f t="shared" si="143"/>
        <v>SINAPI 96997</v>
      </c>
      <c r="B8998" s="3" t="s">
        <v>6064</v>
      </c>
      <c r="C8998" s="3">
        <v>96997</v>
      </c>
      <c r="D8998" s="2" t="s">
        <v>9088</v>
      </c>
      <c r="E8998" s="3" t="s">
        <v>4954</v>
      </c>
      <c r="F8998" s="61">
        <v>0</v>
      </c>
      <c r="G8998" s="61">
        <v>0</v>
      </c>
      <c r="J8998" s="89"/>
      <c r="K8998" s="89"/>
    </row>
    <row r="8999" spans="1:11" ht="22.5" x14ac:dyDescent="0.2">
      <c r="A8999" s="1" t="str">
        <f t="shared" si="143"/>
        <v>SINAPI 96999</v>
      </c>
      <c r="B8999" s="3" t="s">
        <v>6064</v>
      </c>
      <c r="C8999" s="3">
        <v>96999</v>
      </c>
      <c r="D8999" s="2" t="s">
        <v>9089</v>
      </c>
      <c r="E8999" s="3" t="s">
        <v>4954</v>
      </c>
      <c r="F8999" s="61">
        <v>0</v>
      </c>
      <c r="G8999" s="61">
        <v>0</v>
      </c>
      <c r="J8999" s="89"/>
      <c r="K8999" s="89"/>
    </row>
    <row r="9000" spans="1:11" ht="22.5" x14ac:dyDescent="0.2">
      <c r="A9000" s="1" t="str">
        <f t="shared" si="143"/>
        <v>SINAPI 96996</v>
      </c>
      <c r="B9000" s="3" t="s">
        <v>6064</v>
      </c>
      <c r="C9000" s="3">
        <v>96996</v>
      </c>
      <c r="D9000" s="2" t="s">
        <v>9090</v>
      </c>
      <c r="E9000" s="3" t="s">
        <v>4954</v>
      </c>
      <c r="F9000" s="61">
        <v>0</v>
      </c>
      <c r="G9000" s="61">
        <v>0</v>
      </c>
      <c r="J9000" s="89"/>
      <c r="K9000" s="89"/>
    </row>
    <row r="9001" spans="1:11" ht="22.5" x14ac:dyDescent="0.2">
      <c r="A9001" s="1" t="str">
        <f t="shared" si="143"/>
        <v>SINAPI 96998</v>
      </c>
      <c r="B9001" s="3" t="s">
        <v>6064</v>
      </c>
      <c r="C9001" s="3">
        <v>96998</v>
      </c>
      <c r="D9001" s="2" t="s">
        <v>9091</v>
      </c>
      <c r="E9001" s="3" t="s">
        <v>4954</v>
      </c>
      <c r="F9001" s="61">
        <v>0</v>
      </c>
      <c r="G9001" s="61">
        <v>0</v>
      </c>
      <c r="J9001" s="89"/>
      <c r="K9001" s="89"/>
    </row>
    <row r="9002" spans="1:11" ht="22.5" x14ac:dyDescent="0.2">
      <c r="A9002" s="1" t="str">
        <f t="shared" si="143"/>
        <v>SINAPI 97067</v>
      </c>
      <c r="B9002" s="3" t="s">
        <v>6064</v>
      </c>
      <c r="C9002" s="3">
        <v>97067</v>
      </c>
      <c r="D9002" s="2" t="s">
        <v>9092</v>
      </c>
      <c r="E9002" s="3" t="s">
        <v>4954</v>
      </c>
      <c r="F9002" s="61">
        <v>520.61</v>
      </c>
      <c r="G9002" s="61">
        <v>536.24</v>
      </c>
      <c r="J9002" s="89">
        <v>0</v>
      </c>
      <c r="K9002" s="89">
        <v>0</v>
      </c>
    </row>
    <row r="9003" spans="1:11" ht="22.5" x14ac:dyDescent="0.2">
      <c r="A9003" s="1" t="str">
        <f t="shared" si="143"/>
        <v>SINAPI 97001</v>
      </c>
      <c r="B9003" s="3" t="s">
        <v>6064</v>
      </c>
      <c r="C9003" s="3">
        <v>97001</v>
      </c>
      <c r="D9003" s="2" t="s">
        <v>9093</v>
      </c>
      <c r="E9003" s="3" t="s">
        <v>4954</v>
      </c>
      <c r="F9003" s="61">
        <v>0</v>
      </c>
      <c r="G9003" s="61">
        <v>0</v>
      </c>
      <c r="J9003" s="89"/>
      <c r="K9003" s="89"/>
    </row>
    <row r="9004" spans="1:11" ht="22.5" x14ac:dyDescent="0.2">
      <c r="A9004" s="1" t="str">
        <f t="shared" si="143"/>
        <v>SINAPI 97003</v>
      </c>
      <c r="B9004" s="3" t="s">
        <v>6064</v>
      </c>
      <c r="C9004" s="3">
        <v>97003</v>
      </c>
      <c r="D9004" s="2" t="s">
        <v>9094</v>
      </c>
      <c r="E9004" s="3" t="s">
        <v>4954</v>
      </c>
      <c r="F9004" s="61">
        <v>0</v>
      </c>
      <c r="G9004" s="61">
        <v>0</v>
      </c>
      <c r="J9004" s="89"/>
      <c r="K9004" s="89"/>
    </row>
    <row r="9005" spans="1:11" ht="22.5" x14ac:dyDescent="0.2">
      <c r="A9005" s="1" t="str">
        <f t="shared" si="143"/>
        <v>SINAPI 97005</v>
      </c>
      <c r="B9005" s="3" t="s">
        <v>6064</v>
      </c>
      <c r="C9005" s="3">
        <v>97005</v>
      </c>
      <c r="D9005" s="2" t="s">
        <v>9095</v>
      </c>
      <c r="E9005" s="3" t="s">
        <v>4954</v>
      </c>
      <c r="F9005" s="61">
        <v>0</v>
      </c>
      <c r="G9005" s="61">
        <v>0</v>
      </c>
      <c r="J9005" s="89"/>
      <c r="K9005" s="89"/>
    </row>
    <row r="9006" spans="1:11" ht="22.5" x14ac:dyDescent="0.2">
      <c r="A9006" s="1" t="str">
        <f t="shared" si="143"/>
        <v>SINAPI 97000</v>
      </c>
      <c r="B9006" s="3" t="s">
        <v>6064</v>
      </c>
      <c r="C9006" s="3">
        <v>97000</v>
      </c>
      <c r="D9006" s="2" t="s">
        <v>9096</v>
      </c>
      <c r="E9006" s="3" t="s">
        <v>4954</v>
      </c>
      <c r="F9006" s="61">
        <v>0</v>
      </c>
      <c r="G9006" s="61">
        <v>0</v>
      </c>
      <c r="J9006" s="89"/>
      <c r="K9006" s="89"/>
    </row>
    <row r="9007" spans="1:11" ht="22.5" x14ac:dyDescent="0.2">
      <c r="A9007" s="1" t="str">
        <f t="shared" si="143"/>
        <v>SINAPI 97002</v>
      </c>
      <c r="B9007" s="3" t="s">
        <v>6064</v>
      </c>
      <c r="C9007" s="3">
        <v>97002</v>
      </c>
      <c r="D9007" s="2" t="s">
        <v>9097</v>
      </c>
      <c r="E9007" s="3" t="s">
        <v>4954</v>
      </c>
      <c r="F9007" s="61">
        <v>0</v>
      </c>
      <c r="G9007" s="61">
        <v>0</v>
      </c>
      <c r="J9007" s="89"/>
      <c r="K9007" s="89"/>
    </row>
    <row r="9008" spans="1:11" ht="22.5" x14ac:dyDescent="0.2">
      <c r="A9008" s="1" t="str">
        <f t="shared" si="143"/>
        <v>SINAPI 97004</v>
      </c>
      <c r="B9008" s="3" t="s">
        <v>6064</v>
      </c>
      <c r="C9008" s="3">
        <v>97004</v>
      </c>
      <c r="D9008" s="2" t="s">
        <v>9098</v>
      </c>
      <c r="E9008" s="3" t="s">
        <v>4954</v>
      </c>
      <c r="F9008" s="61">
        <v>0</v>
      </c>
      <c r="G9008" s="61">
        <v>0</v>
      </c>
      <c r="J9008" s="89"/>
      <c r="K9008" s="89"/>
    </row>
    <row r="9009" spans="1:11" ht="22.5" x14ac:dyDescent="0.2">
      <c r="A9009" s="1" t="str">
        <f t="shared" si="143"/>
        <v>SINAPI 97007</v>
      </c>
      <c r="B9009" s="3" t="s">
        <v>6064</v>
      </c>
      <c r="C9009" s="3">
        <v>97007</v>
      </c>
      <c r="D9009" s="2" t="s">
        <v>9099</v>
      </c>
      <c r="E9009" s="3" t="s">
        <v>4954</v>
      </c>
      <c r="F9009" s="61">
        <v>0</v>
      </c>
      <c r="G9009" s="61">
        <v>0</v>
      </c>
      <c r="J9009" s="89"/>
      <c r="K9009" s="89"/>
    </row>
    <row r="9010" spans="1:11" ht="22.5" x14ac:dyDescent="0.2">
      <c r="A9010" s="1" t="str">
        <f t="shared" si="143"/>
        <v>SINAPI 97009</v>
      </c>
      <c r="B9010" s="3" t="s">
        <v>6064</v>
      </c>
      <c r="C9010" s="3">
        <v>97009</v>
      </c>
      <c r="D9010" s="2" t="s">
        <v>9100</v>
      </c>
      <c r="E9010" s="3" t="s">
        <v>4954</v>
      </c>
      <c r="F9010" s="61">
        <v>0</v>
      </c>
      <c r="G9010" s="61">
        <v>0</v>
      </c>
      <c r="J9010" s="89"/>
      <c r="K9010" s="89"/>
    </row>
    <row r="9011" spans="1:11" ht="22.5" x14ac:dyDescent="0.2">
      <c r="A9011" s="1" t="str">
        <f t="shared" si="143"/>
        <v>SINAPI 97006</v>
      </c>
      <c r="B9011" s="3" t="s">
        <v>6064</v>
      </c>
      <c r="C9011" s="3">
        <v>97006</v>
      </c>
      <c r="D9011" s="2" t="s">
        <v>9101</v>
      </c>
      <c r="E9011" s="3" t="s">
        <v>4954</v>
      </c>
      <c r="F9011" s="61">
        <v>0</v>
      </c>
      <c r="G9011" s="61">
        <v>0</v>
      </c>
      <c r="J9011" s="89"/>
      <c r="K9011" s="89"/>
    </row>
    <row r="9012" spans="1:11" ht="22.5" x14ac:dyDescent="0.2">
      <c r="A9012" s="1" t="str">
        <f t="shared" si="143"/>
        <v>SINAPI 97008</v>
      </c>
      <c r="B9012" s="3" t="s">
        <v>6064</v>
      </c>
      <c r="C9012" s="3">
        <v>97008</v>
      </c>
      <c r="D9012" s="2" t="s">
        <v>9102</v>
      </c>
      <c r="E9012" s="3" t="s">
        <v>4954</v>
      </c>
      <c r="F9012" s="61">
        <v>0</v>
      </c>
      <c r="G9012" s="61">
        <v>0</v>
      </c>
      <c r="J9012" s="89"/>
      <c r="K9012" s="89"/>
    </row>
    <row r="9013" spans="1:11" x14ac:dyDescent="0.2">
      <c r="A9013" s="1" t="str">
        <f t="shared" si="143"/>
        <v>SINAPI 97048</v>
      </c>
      <c r="B9013" s="3" t="s">
        <v>6064</v>
      </c>
      <c r="C9013" s="3">
        <v>97048</v>
      </c>
      <c r="D9013" s="2" t="s">
        <v>9103</v>
      </c>
      <c r="E9013" s="3" t="s">
        <v>4960</v>
      </c>
      <c r="F9013" s="61">
        <v>7.0000000000000007E-2</v>
      </c>
      <c r="G9013" s="61">
        <v>7.0000000000000007E-2</v>
      </c>
      <c r="J9013" s="89">
        <v>0</v>
      </c>
      <c r="K9013" s="89">
        <v>0</v>
      </c>
    </row>
    <row r="9014" spans="1:11" ht="22.5" x14ac:dyDescent="0.2">
      <c r="A9014" s="1" t="str">
        <f t="shared" si="143"/>
        <v>SINAPI 97047</v>
      </c>
      <c r="B9014" s="3" t="s">
        <v>6064</v>
      </c>
      <c r="C9014" s="3">
        <v>97047</v>
      </c>
      <c r="D9014" s="2" t="s">
        <v>9104</v>
      </c>
      <c r="E9014" s="3" t="s">
        <v>4960</v>
      </c>
      <c r="F9014" s="61">
        <v>0.1</v>
      </c>
      <c r="G9014" s="61">
        <v>0.1</v>
      </c>
      <c r="J9014" s="89">
        <v>0</v>
      </c>
      <c r="K9014" s="89">
        <v>0</v>
      </c>
    </row>
    <row r="9015" spans="1:11" x14ac:dyDescent="0.2">
      <c r="A9015" s="1" t="str">
        <f t="shared" si="143"/>
        <v>SINAPI 97046</v>
      </c>
      <c r="B9015" s="3" t="s">
        <v>6064</v>
      </c>
      <c r="C9015" s="3">
        <v>97046</v>
      </c>
      <c r="D9015" s="2" t="s">
        <v>9105</v>
      </c>
      <c r="E9015" s="3" t="s">
        <v>4960</v>
      </c>
      <c r="F9015" s="61">
        <v>0.26</v>
      </c>
      <c r="G9015" s="61">
        <v>0.26</v>
      </c>
      <c r="J9015" s="89">
        <v>0</v>
      </c>
      <c r="K9015" s="89">
        <v>0</v>
      </c>
    </row>
    <row r="9016" spans="1:11" ht="22.5" x14ac:dyDescent="0.2">
      <c r="A9016" s="1" t="str">
        <f t="shared" si="143"/>
        <v>SINAPI 104989</v>
      </c>
      <c r="B9016" s="3" t="s">
        <v>6064</v>
      </c>
      <c r="C9016" s="3">
        <v>104989</v>
      </c>
      <c r="D9016" s="2" t="s">
        <v>9106</v>
      </c>
      <c r="E9016" s="3" t="s">
        <v>4953</v>
      </c>
      <c r="F9016" s="61">
        <v>37.82</v>
      </c>
      <c r="G9016" s="61">
        <v>40.19</v>
      </c>
      <c r="J9016" s="89">
        <v>0.30830000000000002</v>
      </c>
      <c r="K9016" s="89">
        <v>0.29010000000000002</v>
      </c>
    </row>
    <row r="9017" spans="1:11" x14ac:dyDescent="0.2">
      <c r="A9017" s="1" t="str">
        <f t="shared" si="143"/>
        <v>SINAPI 97066</v>
      </c>
      <c r="B9017" s="3" t="s">
        <v>6064</v>
      </c>
      <c r="C9017" s="3">
        <v>97066</v>
      </c>
      <c r="D9017" s="2" t="s">
        <v>9107</v>
      </c>
      <c r="E9017" s="3" t="s">
        <v>4960</v>
      </c>
      <c r="F9017" s="61">
        <v>347.31</v>
      </c>
      <c r="G9017" s="61">
        <v>359.07</v>
      </c>
      <c r="J9017" s="89">
        <v>0</v>
      </c>
      <c r="K9017" s="89">
        <v>0</v>
      </c>
    </row>
    <row r="9018" spans="1:11" x14ac:dyDescent="0.2">
      <c r="A9018" s="1" t="str">
        <f t="shared" si="143"/>
        <v>SINAPI 104982</v>
      </c>
      <c r="B9018" s="3" t="s">
        <v>6064</v>
      </c>
      <c r="C9018" s="3">
        <v>104982</v>
      </c>
      <c r="D9018" s="2" t="s">
        <v>9108</v>
      </c>
      <c r="E9018" s="3" t="s">
        <v>4954</v>
      </c>
      <c r="F9018" s="61">
        <v>0</v>
      </c>
      <c r="G9018" s="61">
        <v>0</v>
      </c>
      <c r="J9018" s="89"/>
      <c r="K9018" s="89"/>
    </row>
    <row r="9019" spans="1:11" x14ac:dyDescent="0.2">
      <c r="A9019" s="1" t="str">
        <f t="shared" si="143"/>
        <v>SINAPI 97060</v>
      </c>
      <c r="B9019" s="3" t="s">
        <v>6064</v>
      </c>
      <c r="C9019" s="3">
        <v>97060</v>
      </c>
      <c r="D9019" s="2" t="s">
        <v>9109</v>
      </c>
      <c r="E9019" s="3" t="s">
        <v>4954</v>
      </c>
      <c r="F9019" s="61">
        <v>0</v>
      </c>
      <c r="G9019" s="61">
        <v>0</v>
      </c>
      <c r="J9019" s="89"/>
      <c r="K9019" s="89"/>
    </row>
    <row r="9020" spans="1:11" x14ac:dyDescent="0.2">
      <c r="A9020" s="1" t="str">
        <f t="shared" si="143"/>
        <v>SINAPI 97059</v>
      </c>
      <c r="B9020" s="3" t="s">
        <v>6064</v>
      </c>
      <c r="C9020" s="3">
        <v>97059</v>
      </c>
      <c r="D9020" s="2" t="s">
        <v>9110</v>
      </c>
      <c r="E9020" s="3" t="s">
        <v>4954</v>
      </c>
      <c r="F9020" s="61">
        <v>0</v>
      </c>
      <c r="G9020" s="61">
        <v>0</v>
      </c>
      <c r="J9020" s="89"/>
      <c r="K9020" s="89"/>
    </row>
    <row r="9021" spans="1:11" x14ac:dyDescent="0.2">
      <c r="A9021" s="1" t="str">
        <f t="shared" si="143"/>
        <v>SINAPI 97058</v>
      </c>
      <c r="B9021" s="3" t="s">
        <v>6064</v>
      </c>
      <c r="C9021" s="3">
        <v>97058</v>
      </c>
      <c r="D9021" s="2" t="s">
        <v>9111</v>
      </c>
      <c r="E9021" s="3" t="s">
        <v>4954</v>
      </c>
      <c r="F9021" s="61">
        <v>0</v>
      </c>
      <c r="G9021" s="61">
        <v>0</v>
      </c>
      <c r="J9021" s="89"/>
      <c r="K9021" s="89"/>
    </row>
    <row r="9022" spans="1:11" ht="22.5" x14ac:dyDescent="0.2">
      <c r="A9022" s="1" t="str">
        <f t="shared" si="143"/>
        <v>SINAPI 97056</v>
      </c>
      <c r="B9022" s="3" t="s">
        <v>6064</v>
      </c>
      <c r="C9022" s="3">
        <v>97056</v>
      </c>
      <c r="D9022" s="2" t="s">
        <v>9112</v>
      </c>
      <c r="E9022" s="3" t="s">
        <v>4954</v>
      </c>
      <c r="F9022" s="61">
        <v>0</v>
      </c>
      <c r="G9022" s="61">
        <v>0</v>
      </c>
      <c r="J9022" s="89"/>
      <c r="K9022" s="89"/>
    </row>
    <row r="9023" spans="1:11" ht="22.5" x14ac:dyDescent="0.2">
      <c r="A9023" s="1" t="str">
        <f t="shared" si="143"/>
        <v>SINAPI 97057</v>
      </c>
      <c r="B9023" s="3" t="s">
        <v>6064</v>
      </c>
      <c r="C9023" s="3">
        <v>97057</v>
      </c>
      <c r="D9023" s="2" t="s">
        <v>9113</v>
      </c>
      <c r="E9023" s="3" t="s">
        <v>4954</v>
      </c>
      <c r="F9023" s="61">
        <v>0</v>
      </c>
      <c r="G9023" s="61">
        <v>0</v>
      </c>
      <c r="J9023" s="89"/>
      <c r="K9023" s="89"/>
    </row>
    <row r="9024" spans="1:11" ht="22.5" x14ac:dyDescent="0.2">
      <c r="A9024" s="1" t="str">
        <f t="shared" si="143"/>
        <v>SINAPI 97055</v>
      </c>
      <c r="B9024" s="3" t="s">
        <v>6064</v>
      </c>
      <c r="C9024" s="3">
        <v>97055</v>
      </c>
      <c r="D9024" s="2" t="s">
        <v>9114</v>
      </c>
      <c r="E9024" s="3" t="s">
        <v>4954</v>
      </c>
      <c r="F9024" s="61">
        <v>0</v>
      </c>
      <c r="G9024" s="61">
        <v>0</v>
      </c>
      <c r="J9024" s="89"/>
      <c r="K9024" s="89"/>
    </row>
    <row r="9025" spans="1:11" x14ac:dyDescent="0.2">
      <c r="A9025" s="1" t="str">
        <f t="shared" si="143"/>
        <v>SINAPI 102656</v>
      </c>
      <c r="B9025" s="3" t="s">
        <v>6064</v>
      </c>
      <c r="C9025" s="3">
        <v>102656</v>
      </c>
      <c r="D9025" s="2" t="s">
        <v>9115</v>
      </c>
      <c r="E9025" s="3" t="s">
        <v>4954</v>
      </c>
      <c r="F9025" s="61">
        <v>0</v>
      </c>
      <c r="G9025" s="61">
        <v>0</v>
      </c>
      <c r="J9025" s="89"/>
      <c r="K9025" s="89"/>
    </row>
    <row r="9026" spans="1:11" x14ac:dyDescent="0.2">
      <c r="A9026" s="1" t="str">
        <f t="shared" si="143"/>
        <v>SINAPI 104983</v>
      </c>
      <c r="B9026" s="3" t="s">
        <v>6064</v>
      </c>
      <c r="C9026" s="3">
        <v>104983</v>
      </c>
      <c r="D9026" s="2" t="s">
        <v>9116</v>
      </c>
      <c r="E9026" s="3" t="s">
        <v>4953</v>
      </c>
      <c r="F9026" s="61">
        <v>0</v>
      </c>
      <c r="G9026" s="61">
        <v>0</v>
      </c>
      <c r="J9026" s="89"/>
      <c r="K9026" s="89"/>
    </row>
    <row r="9027" spans="1:11" x14ac:dyDescent="0.2">
      <c r="A9027" s="1" t="str">
        <f t="shared" si="143"/>
        <v>SINAPI 97050</v>
      </c>
      <c r="B9027" s="3" t="s">
        <v>6064</v>
      </c>
      <c r="C9027" s="3">
        <v>97050</v>
      </c>
      <c r="D9027" s="2" t="s">
        <v>9117</v>
      </c>
      <c r="E9027" s="3" t="s">
        <v>4960</v>
      </c>
      <c r="F9027" s="61">
        <v>0</v>
      </c>
      <c r="G9027" s="61">
        <v>0</v>
      </c>
      <c r="J9027" s="89"/>
      <c r="K9027" s="89"/>
    </row>
    <row r="9028" spans="1:11" ht="22.5" x14ac:dyDescent="0.2">
      <c r="A9028" s="1" t="str">
        <f t="shared" si="143"/>
        <v>SINAPI 95946</v>
      </c>
      <c r="B9028" s="3" t="s">
        <v>6064</v>
      </c>
      <c r="C9028" s="3">
        <v>95946</v>
      </c>
      <c r="D9028" s="2" t="s">
        <v>9118</v>
      </c>
      <c r="E9028" s="3" t="s">
        <v>4955</v>
      </c>
      <c r="F9028" s="61">
        <v>13.64</v>
      </c>
      <c r="G9028" s="61">
        <v>13.9</v>
      </c>
      <c r="J9028" s="89">
        <v>0</v>
      </c>
      <c r="K9028" s="89">
        <v>0</v>
      </c>
    </row>
    <row r="9029" spans="1:11" ht="22.5" x14ac:dyDescent="0.2">
      <c r="A9029" s="1" t="str">
        <f t="shared" si="143"/>
        <v>SINAPI 95947</v>
      </c>
      <c r="B9029" s="3" t="s">
        <v>6064</v>
      </c>
      <c r="C9029" s="3">
        <v>95947</v>
      </c>
      <c r="D9029" s="2" t="s">
        <v>9119</v>
      </c>
      <c r="E9029" s="3" t="s">
        <v>4955</v>
      </c>
      <c r="F9029" s="61">
        <v>10.65</v>
      </c>
      <c r="G9029" s="61">
        <v>10.78</v>
      </c>
      <c r="J9029" s="89">
        <v>0</v>
      </c>
      <c r="K9029" s="89">
        <v>0</v>
      </c>
    </row>
    <row r="9030" spans="1:11" ht="22.5" x14ac:dyDescent="0.2">
      <c r="A9030" s="1" t="str">
        <f t="shared" si="143"/>
        <v>SINAPI 95948</v>
      </c>
      <c r="B9030" s="3" t="s">
        <v>6064</v>
      </c>
      <c r="C9030" s="3">
        <v>95948</v>
      </c>
      <c r="D9030" s="2" t="s">
        <v>9120</v>
      </c>
      <c r="E9030" s="3" t="s">
        <v>4955</v>
      </c>
      <c r="F9030" s="61">
        <v>9.5299999999999994</v>
      </c>
      <c r="G9030" s="61">
        <v>9.5500000000000007</v>
      </c>
      <c r="J9030" s="89">
        <v>0</v>
      </c>
      <c r="K9030" s="89">
        <v>0</v>
      </c>
    </row>
    <row r="9031" spans="1:11" ht="22.5" x14ac:dyDescent="0.2">
      <c r="A9031" s="1" t="str">
        <f t="shared" si="143"/>
        <v>SINAPI 95944</v>
      </c>
      <c r="B9031" s="3" t="s">
        <v>6064</v>
      </c>
      <c r="C9031" s="3">
        <v>95944</v>
      </c>
      <c r="D9031" s="2" t="s">
        <v>9121</v>
      </c>
      <c r="E9031" s="3" t="s">
        <v>4955</v>
      </c>
      <c r="F9031" s="61">
        <v>20.43</v>
      </c>
      <c r="G9031" s="61">
        <v>21.3</v>
      </c>
      <c r="J9031" s="89">
        <v>0</v>
      </c>
      <c r="K9031" s="89">
        <v>0</v>
      </c>
    </row>
    <row r="9032" spans="1:11" ht="22.5" x14ac:dyDescent="0.2">
      <c r="A9032" s="1" t="str">
        <f t="shared" si="143"/>
        <v>SINAPI 95945</v>
      </c>
      <c r="B9032" s="3" t="s">
        <v>6064</v>
      </c>
      <c r="C9032" s="3">
        <v>95945</v>
      </c>
      <c r="D9032" s="2" t="s">
        <v>9122</v>
      </c>
      <c r="E9032" s="3" t="s">
        <v>4955</v>
      </c>
      <c r="F9032" s="61">
        <v>16.87</v>
      </c>
      <c r="G9032" s="61">
        <v>17.38</v>
      </c>
      <c r="J9032" s="89">
        <v>0</v>
      </c>
      <c r="K9032" s="89">
        <v>0</v>
      </c>
    </row>
    <row r="9033" spans="1:11" ht="22.5" x14ac:dyDescent="0.2">
      <c r="A9033" s="1" t="str">
        <f t="shared" si="143"/>
        <v>SINAPI 95943</v>
      </c>
      <c r="B9033" s="3" t="s">
        <v>6064</v>
      </c>
      <c r="C9033" s="3">
        <v>95943</v>
      </c>
      <c r="D9033" s="2" t="s">
        <v>9123</v>
      </c>
      <c r="E9033" s="3" t="s">
        <v>4955</v>
      </c>
      <c r="F9033" s="61">
        <v>22.21</v>
      </c>
      <c r="G9033" s="61">
        <v>23.32</v>
      </c>
      <c r="J9033" s="89">
        <v>0</v>
      </c>
      <c r="K9033" s="89">
        <v>0</v>
      </c>
    </row>
    <row r="9034" spans="1:11" ht="22.5" x14ac:dyDescent="0.2">
      <c r="A9034" s="1" t="str">
        <f t="shared" si="143"/>
        <v>SINAPI 102077</v>
      </c>
      <c r="B9034" s="3" t="s">
        <v>6064</v>
      </c>
      <c r="C9034" s="3">
        <v>102077</v>
      </c>
      <c r="D9034" s="2" t="s">
        <v>9124</v>
      </c>
      <c r="E9034" s="3" t="s">
        <v>4957</v>
      </c>
      <c r="F9034" s="61">
        <v>5274.53</v>
      </c>
      <c r="G9034" s="61">
        <v>5450.63</v>
      </c>
      <c r="J9034" s="89">
        <v>0</v>
      </c>
      <c r="K9034" s="89">
        <v>0</v>
      </c>
    </row>
    <row r="9035" spans="1:11" ht="22.5" x14ac:dyDescent="0.2">
      <c r="A9035" s="1" t="str">
        <f t="shared" si="143"/>
        <v>SINAPI 102073</v>
      </c>
      <c r="B9035" s="3" t="s">
        <v>6064</v>
      </c>
      <c r="C9035" s="3">
        <v>102073</v>
      </c>
      <c r="D9035" s="2" t="s">
        <v>9125</v>
      </c>
      <c r="E9035" s="3" t="s">
        <v>4957</v>
      </c>
      <c r="F9035" s="61">
        <v>3802.62</v>
      </c>
      <c r="G9035" s="61">
        <v>3920.56</v>
      </c>
      <c r="J9035" s="89">
        <v>0</v>
      </c>
      <c r="K9035" s="89">
        <v>0</v>
      </c>
    </row>
    <row r="9036" spans="1:11" ht="22.5" x14ac:dyDescent="0.2">
      <c r="A9036" s="1" t="str">
        <f t="shared" si="143"/>
        <v>SINAPI 102079</v>
      </c>
      <c r="B9036" s="3" t="s">
        <v>6064</v>
      </c>
      <c r="C9036" s="3">
        <v>102079</v>
      </c>
      <c r="D9036" s="2" t="s">
        <v>9126</v>
      </c>
      <c r="E9036" s="3" t="s">
        <v>4957</v>
      </c>
      <c r="F9036" s="61">
        <v>5204.8900000000003</v>
      </c>
      <c r="G9036" s="61">
        <v>5370.9</v>
      </c>
      <c r="J9036" s="89">
        <v>0</v>
      </c>
      <c r="K9036" s="89">
        <v>0</v>
      </c>
    </row>
    <row r="9037" spans="1:11" ht="22.5" x14ac:dyDescent="0.2">
      <c r="A9037" s="1" t="str">
        <f t="shared" si="143"/>
        <v>SINAPI 102075</v>
      </c>
      <c r="B9037" s="3" t="s">
        <v>6064</v>
      </c>
      <c r="C9037" s="3">
        <v>102075</v>
      </c>
      <c r="D9037" s="2" t="s">
        <v>9127</v>
      </c>
      <c r="E9037" s="3" t="s">
        <v>4957</v>
      </c>
      <c r="F9037" s="61">
        <v>4747.22</v>
      </c>
      <c r="G9037" s="61">
        <v>4882.99</v>
      </c>
      <c r="J9037" s="89">
        <v>0</v>
      </c>
      <c r="K9037" s="89">
        <v>0</v>
      </c>
    </row>
    <row r="9038" spans="1:11" ht="22.5" x14ac:dyDescent="0.2">
      <c r="A9038" s="1" t="str">
        <f t="shared" si="143"/>
        <v>SINAPI 102078</v>
      </c>
      <c r="B9038" s="3" t="s">
        <v>6064</v>
      </c>
      <c r="C9038" s="3">
        <v>102078</v>
      </c>
      <c r="D9038" s="2" t="s">
        <v>9128</v>
      </c>
      <c r="E9038" s="3" t="s">
        <v>4957</v>
      </c>
      <c r="F9038" s="61">
        <v>5447.07</v>
      </c>
      <c r="G9038" s="61">
        <v>5620.71</v>
      </c>
      <c r="J9038" s="89">
        <v>0</v>
      </c>
      <c r="K9038" s="89">
        <v>0</v>
      </c>
    </row>
    <row r="9039" spans="1:11" ht="22.5" x14ac:dyDescent="0.2">
      <c r="A9039" s="1" t="str">
        <f t="shared" si="143"/>
        <v>SINAPI 102074</v>
      </c>
      <c r="B9039" s="3" t="s">
        <v>6064</v>
      </c>
      <c r="C9039" s="3">
        <v>102074</v>
      </c>
      <c r="D9039" s="2" t="s">
        <v>9129</v>
      </c>
      <c r="E9039" s="3" t="s">
        <v>4957</v>
      </c>
      <c r="F9039" s="61">
        <v>4583.25</v>
      </c>
      <c r="G9039" s="61">
        <v>4714.05</v>
      </c>
      <c r="J9039" s="89">
        <v>0</v>
      </c>
      <c r="K9039" s="89">
        <v>0</v>
      </c>
    </row>
    <row r="9040" spans="1:11" ht="22.5" x14ac:dyDescent="0.2">
      <c r="A9040" s="1" t="str">
        <f t="shared" si="143"/>
        <v>SINAPI 102080</v>
      </c>
      <c r="B9040" s="3" t="s">
        <v>6064</v>
      </c>
      <c r="C9040" s="3">
        <v>102080</v>
      </c>
      <c r="D9040" s="2" t="s">
        <v>9130</v>
      </c>
      <c r="E9040" s="3" t="s">
        <v>4957</v>
      </c>
      <c r="F9040" s="61">
        <v>4582.8100000000004</v>
      </c>
      <c r="G9040" s="61">
        <v>4715.16</v>
      </c>
      <c r="J9040" s="89">
        <v>0</v>
      </c>
      <c r="K9040" s="89">
        <v>0</v>
      </c>
    </row>
    <row r="9041" spans="1:11" ht="22.5" x14ac:dyDescent="0.2">
      <c r="A9041" s="1" t="str">
        <f t="shared" si="143"/>
        <v>SINAPI 102076</v>
      </c>
      <c r="B9041" s="3" t="s">
        <v>6064</v>
      </c>
      <c r="C9041" s="3">
        <v>102076</v>
      </c>
      <c r="D9041" s="2" t="s">
        <v>9131</v>
      </c>
      <c r="E9041" s="3" t="s">
        <v>4957</v>
      </c>
      <c r="F9041" s="61">
        <v>4890.5200000000004</v>
      </c>
      <c r="G9041" s="61">
        <v>5023.2</v>
      </c>
      <c r="J9041" s="89">
        <v>0</v>
      </c>
      <c r="K9041" s="89">
        <v>0</v>
      </c>
    </row>
    <row r="9042" spans="1:11" ht="22.5" x14ac:dyDescent="0.2">
      <c r="A9042" s="1" t="str">
        <f t="shared" si="143"/>
        <v>SINAPI 102084</v>
      </c>
      <c r="B9042" s="3" t="s">
        <v>6064</v>
      </c>
      <c r="C9042" s="3">
        <v>102084</v>
      </c>
      <c r="D9042" s="2" t="s">
        <v>9132</v>
      </c>
      <c r="E9042" s="3" t="s">
        <v>4954</v>
      </c>
      <c r="F9042" s="61">
        <v>0</v>
      </c>
      <c r="G9042" s="61">
        <v>0</v>
      </c>
      <c r="J9042" s="89"/>
      <c r="K9042" s="89"/>
    </row>
    <row r="9043" spans="1:11" ht="22.5" x14ac:dyDescent="0.2">
      <c r="A9043" s="1" t="str">
        <f t="shared" si="143"/>
        <v>SINAPI 102082</v>
      </c>
      <c r="B9043" s="3" t="s">
        <v>6064</v>
      </c>
      <c r="C9043" s="3">
        <v>102082</v>
      </c>
      <c r="D9043" s="2" t="s">
        <v>9133</v>
      </c>
      <c r="E9043" s="3" t="s">
        <v>4954</v>
      </c>
      <c r="F9043" s="61">
        <v>0</v>
      </c>
      <c r="G9043" s="61">
        <v>0</v>
      </c>
      <c r="J9043" s="89"/>
      <c r="K9043" s="89"/>
    </row>
    <row r="9044" spans="1:11" ht="22.5" x14ac:dyDescent="0.2">
      <c r="A9044" s="1" t="str">
        <f t="shared" si="143"/>
        <v>SINAPI 102081</v>
      </c>
      <c r="B9044" s="3" t="s">
        <v>6064</v>
      </c>
      <c r="C9044" s="3">
        <v>102081</v>
      </c>
      <c r="D9044" s="2" t="s">
        <v>9134</v>
      </c>
      <c r="E9044" s="3" t="s">
        <v>4954</v>
      </c>
      <c r="F9044" s="61">
        <v>0</v>
      </c>
      <c r="G9044" s="61">
        <v>0</v>
      </c>
      <c r="J9044" s="89"/>
      <c r="K9044" s="89"/>
    </row>
    <row r="9045" spans="1:11" ht="22.5" x14ac:dyDescent="0.2">
      <c r="A9045" s="1" t="str">
        <f t="shared" si="143"/>
        <v>SINAPI 102092</v>
      </c>
      <c r="B9045" s="3" t="s">
        <v>6064</v>
      </c>
      <c r="C9045" s="3">
        <v>102092</v>
      </c>
      <c r="D9045" s="2" t="s">
        <v>9135</v>
      </c>
      <c r="E9045" s="3" t="s">
        <v>4954</v>
      </c>
      <c r="F9045" s="61">
        <v>0</v>
      </c>
      <c r="G9045" s="61">
        <v>0</v>
      </c>
      <c r="J9045" s="89"/>
      <c r="K9045" s="89"/>
    </row>
    <row r="9046" spans="1:11" ht="22.5" x14ac:dyDescent="0.2">
      <c r="A9046" s="1" t="str">
        <f t="shared" si="143"/>
        <v>SINAPI 102089</v>
      </c>
      <c r="B9046" s="3" t="s">
        <v>6064</v>
      </c>
      <c r="C9046" s="3">
        <v>102089</v>
      </c>
      <c r="D9046" s="2" t="s">
        <v>9136</v>
      </c>
      <c r="E9046" s="3" t="s">
        <v>4960</v>
      </c>
      <c r="F9046" s="61">
        <v>207.16</v>
      </c>
      <c r="G9046" s="61">
        <v>210.42</v>
      </c>
      <c r="J9046" s="89">
        <v>0</v>
      </c>
      <c r="K9046" s="89">
        <v>0</v>
      </c>
    </row>
    <row r="9047" spans="1:11" ht="22.5" x14ac:dyDescent="0.2">
      <c r="A9047" s="1" t="str">
        <f t="shared" ref="A9047:A9110" si="144">CONCATENATE($B9047," ",$C9047)</f>
        <v>SINAPI 102090</v>
      </c>
      <c r="B9047" s="3" t="s">
        <v>6064</v>
      </c>
      <c r="C9047" s="3">
        <v>102090</v>
      </c>
      <c r="D9047" s="2" t="s">
        <v>9137</v>
      </c>
      <c r="E9047" s="3" t="s">
        <v>4960</v>
      </c>
      <c r="F9047" s="61">
        <v>148.36000000000001</v>
      </c>
      <c r="G9047" s="61">
        <v>151.62</v>
      </c>
      <c r="J9047" s="89">
        <v>0</v>
      </c>
      <c r="K9047" s="89">
        <v>0</v>
      </c>
    </row>
    <row r="9048" spans="1:11" ht="22.5" x14ac:dyDescent="0.2">
      <c r="A9048" s="1" t="str">
        <f t="shared" si="144"/>
        <v>SINAPI 102086</v>
      </c>
      <c r="B9048" s="3" t="s">
        <v>6064</v>
      </c>
      <c r="C9048" s="3">
        <v>102086</v>
      </c>
      <c r="D9048" s="2" t="s">
        <v>9138</v>
      </c>
      <c r="E9048" s="3" t="s">
        <v>4960</v>
      </c>
      <c r="F9048" s="61">
        <v>211.75</v>
      </c>
      <c r="G9048" s="61">
        <v>214.77</v>
      </c>
      <c r="J9048" s="89">
        <v>0</v>
      </c>
      <c r="K9048" s="89">
        <v>0</v>
      </c>
    </row>
    <row r="9049" spans="1:11" ht="22.5" x14ac:dyDescent="0.2">
      <c r="A9049" s="1" t="str">
        <f t="shared" si="144"/>
        <v>SINAPI 102087</v>
      </c>
      <c r="B9049" s="3" t="s">
        <v>6064</v>
      </c>
      <c r="C9049" s="3">
        <v>102087</v>
      </c>
      <c r="D9049" s="2" t="s">
        <v>9139</v>
      </c>
      <c r="E9049" s="3" t="s">
        <v>4960</v>
      </c>
      <c r="F9049" s="61">
        <v>159.93</v>
      </c>
      <c r="G9049" s="61">
        <v>162.94999999999999</v>
      </c>
      <c r="J9049" s="89">
        <v>0</v>
      </c>
      <c r="K9049" s="89">
        <v>0</v>
      </c>
    </row>
    <row r="9050" spans="1:11" ht="22.5" x14ac:dyDescent="0.2">
      <c r="A9050" s="1" t="str">
        <f t="shared" si="144"/>
        <v>SINAPI 102091</v>
      </c>
      <c r="B9050" s="3" t="s">
        <v>6064</v>
      </c>
      <c r="C9050" s="3">
        <v>102091</v>
      </c>
      <c r="D9050" s="2" t="s">
        <v>9140</v>
      </c>
      <c r="E9050" s="3" t="s">
        <v>4960</v>
      </c>
      <c r="F9050" s="61">
        <v>207.2</v>
      </c>
      <c r="G9050" s="61">
        <v>210.5</v>
      </c>
      <c r="J9050" s="89">
        <v>0</v>
      </c>
      <c r="K9050" s="89">
        <v>0</v>
      </c>
    </row>
    <row r="9051" spans="1:11" ht="22.5" x14ac:dyDescent="0.2">
      <c r="A9051" s="1" t="str">
        <f t="shared" si="144"/>
        <v>SINAPI 102088</v>
      </c>
      <c r="B9051" s="3" t="s">
        <v>6064</v>
      </c>
      <c r="C9051" s="3">
        <v>102088</v>
      </c>
      <c r="D9051" s="2" t="s">
        <v>9141</v>
      </c>
      <c r="E9051" s="3" t="s">
        <v>4960</v>
      </c>
      <c r="F9051" s="61">
        <v>180.08</v>
      </c>
      <c r="G9051" s="61">
        <v>183.23</v>
      </c>
      <c r="J9051" s="89">
        <v>0</v>
      </c>
      <c r="K9051" s="89">
        <v>0</v>
      </c>
    </row>
    <row r="9052" spans="1:11" ht="22.5" x14ac:dyDescent="0.2">
      <c r="A9052" s="1" t="str">
        <f t="shared" si="144"/>
        <v>SINAPI 101997</v>
      </c>
      <c r="B9052" s="3" t="s">
        <v>6064</v>
      </c>
      <c r="C9052" s="3">
        <v>101997</v>
      </c>
      <c r="D9052" s="2" t="s">
        <v>9142</v>
      </c>
      <c r="E9052" s="3" t="s">
        <v>4960</v>
      </c>
      <c r="F9052" s="61">
        <v>218.61</v>
      </c>
      <c r="G9052" s="61">
        <v>222.19</v>
      </c>
      <c r="J9052" s="89">
        <v>0</v>
      </c>
      <c r="K9052" s="89">
        <v>0</v>
      </c>
    </row>
    <row r="9053" spans="1:11" ht="22.5" x14ac:dyDescent="0.2">
      <c r="A9053" s="1" t="str">
        <f t="shared" si="144"/>
        <v>SINAPI 101998</v>
      </c>
      <c r="B9053" s="3" t="s">
        <v>6064</v>
      </c>
      <c r="C9053" s="3">
        <v>101998</v>
      </c>
      <c r="D9053" s="2" t="s">
        <v>9143</v>
      </c>
      <c r="E9053" s="3" t="s">
        <v>4960</v>
      </c>
      <c r="F9053" s="61">
        <v>156.47999999999999</v>
      </c>
      <c r="G9053" s="61">
        <v>160.06</v>
      </c>
      <c r="J9053" s="89">
        <v>0</v>
      </c>
      <c r="K9053" s="89">
        <v>0</v>
      </c>
    </row>
    <row r="9054" spans="1:11" x14ac:dyDescent="0.2">
      <c r="A9054" s="1" t="str">
        <f t="shared" si="144"/>
        <v>SINAPI 101999</v>
      </c>
      <c r="B9054" s="3" t="s">
        <v>6064</v>
      </c>
      <c r="C9054" s="3">
        <v>101999</v>
      </c>
      <c r="D9054" s="2" t="s">
        <v>9144</v>
      </c>
      <c r="E9054" s="3" t="s">
        <v>4960</v>
      </c>
      <c r="F9054" s="61">
        <v>243.14</v>
      </c>
      <c r="G9054" s="61">
        <v>246.53</v>
      </c>
      <c r="J9054" s="89">
        <v>0</v>
      </c>
      <c r="K9054" s="89">
        <v>0</v>
      </c>
    </row>
    <row r="9055" spans="1:11" ht="22.5" x14ac:dyDescent="0.2">
      <c r="A9055" s="1" t="str">
        <f t="shared" si="144"/>
        <v>SINAPI 101994</v>
      </c>
      <c r="B9055" s="3" t="s">
        <v>6064</v>
      </c>
      <c r="C9055" s="3">
        <v>101994</v>
      </c>
      <c r="D9055" s="2" t="s">
        <v>9145</v>
      </c>
      <c r="E9055" s="3" t="s">
        <v>4960</v>
      </c>
      <c r="F9055" s="61">
        <v>221.59</v>
      </c>
      <c r="G9055" s="61">
        <v>224.6</v>
      </c>
      <c r="J9055" s="89">
        <v>0</v>
      </c>
      <c r="K9055" s="89">
        <v>0</v>
      </c>
    </row>
    <row r="9056" spans="1:11" ht="22.5" x14ac:dyDescent="0.2">
      <c r="A9056" s="1" t="str">
        <f t="shared" si="144"/>
        <v>SINAPI 101995</v>
      </c>
      <c r="B9056" s="3" t="s">
        <v>6064</v>
      </c>
      <c r="C9056" s="3">
        <v>101995</v>
      </c>
      <c r="D9056" s="2" t="s">
        <v>9146</v>
      </c>
      <c r="E9056" s="3" t="s">
        <v>4960</v>
      </c>
      <c r="F9056" s="61">
        <v>166.17</v>
      </c>
      <c r="G9056" s="61">
        <v>169.18</v>
      </c>
      <c r="J9056" s="89">
        <v>0</v>
      </c>
      <c r="K9056" s="89">
        <v>0</v>
      </c>
    </row>
    <row r="9057" spans="1:11" x14ac:dyDescent="0.2">
      <c r="A9057" s="1" t="str">
        <f t="shared" si="144"/>
        <v>SINAPI 101996</v>
      </c>
      <c r="B9057" s="3" t="s">
        <v>6064</v>
      </c>
      <c r="C9057" s="3">
        <v>101996</v>
      </c>
      <c r="D9057" s="2" t="s">
        <v>9147</v>
      </c>
      <c r="E9057" s="3" t="s">
        <v>4960</v>
      </c>
      <c r="F9057" s="61">
        <v>192.65</v>
      </c>
      <c r="G9057" s="61">
        <v>195.84</v>
      </c>
      <c r="J9057" s="89">
        <v>0</v>
      </c>
      <c r="K9057" s="89">
        <v>0</v>
      </c>
    </row>
    <row r="9058" spans="1:11" ht="22.5" x14ac:dyDescent="0.2">
      <c r="A9058" s="1" t="str">
        <f t="shared" si="144"/>
        <v>SINAPI 101991</v>
      </c>
      <c r="B9058" s="3" t="s">
        <v>6064</v>
      </c>
      <c r="C9058" s="3">
        <v>101991</v>
      </c>
      <c r="D9058" s="2" t="s">
        <v>9148</v>
      </c>
      <c r="E9058" s="3" t="s">
        <v>4960</v>
      </c>
      <c r="F9058" s="61">
        <v>217.88</v>
      </c>
      <c r="G9058" s="61">
        <v>221.51</v>
      </c>
      <c r="J9058" s="89">
        <v>0</v>
      </c>
      <c r="K9058" s="89">
        <v>0</v>
      </c>
    </row>
    <row r="9059" spans="1:11" ht="22.5" x14ac:dyDescent="0.2">
      <c r="A9059" s="1" t="str">
        <f t="shared" si="144"/>
        <v>SINAPI 101992</v>
      </c>
      <c r="B9059" s="3" t="s">
        <v>6064</v>
      </c>
      <c r="C9059" s="3">
        <v>101992</v>
      </c>
      <c r="D9059" s="2" t="s">
        <v>9149</v>
      </c>
      <c r="E9059" s="3" t="s">
        <v>4960</v>
      </c>
      <c r="F9059" s="61">
        <v>157.12</v>
      </c>
      <c r="G9059" s="61">
        <v>160.75</v>
      </c>
      <c r="J9059" s="89">
        <v>0</v>
      </c>
      <c r="K9059" s="89">
        <v>0</v>
      </c>
    </row>
    <row r="9060" spans="1:11" ht="22.5" x14ac:dyDescent="0.2">
      <c r="A9060" s="1" t="str">
        <f t="shared" si="144"/>
        <v>SINAPI 101993</v>
      </c>
      <c r="B9060" s="3" t="s">
        <v>6064</v>
      </c>
      <c r="C9060" s="3">
        <v>101993</v>
      </c>
      <c r="D9060" s="2" t="s">
        <v>9150</v>
      </c>
      <c r="E9060" s="3" t="s">
        <v>4960</v>
      </c>
      <c r="F9060" s="61">
        <v>227.45</v>
      </c>
      <c r="G9060" s="61">
        <v>230.78</v>
      </c>
      <c r="J9060" s="89">
        <v>0</v>
      </c>
      <c r="K9060" s="89">
        <v>0</v>
      </c>
    </row>
    <row r="9061" spans="1:11" ht="22.5" x14ac:dyDescent="0.2">
      <c r="A9061" s="1" t="str">
        <f t="shared" si="144"/>
        <v>SINAPI 101988</v>
      </c>
      <c r="B9061" s="3" t="s">
        <v>6064</v>
      </c>
      <c r="C9061" s="3">
        <v>101988</v>
      </c>
      <c r="D9061" s="2" t="s">
        <v>9151</v>
      </c>
      <c r="E9061" s="3" t="s">
        <v>4960</v>
      </c>
      <c r="F9061" s="61">
        <v>207.47</v>
      </c>
      <c r="G9061" s="61">
        <v>210.71</v>
      </c>
      <c r="J9061" s="89">
        <v>0</v>
      </c>
      <c r="K9061" s="89">
        <v>0</v>
      </c>
    </row>
    <row r="9062" spans="1:11" ht="22.5" x14ac:dyDescent="0.2">
      <c r="A9062" s="1" t="str">
        <f t="shared" si="144"/>
        <v>SINAPI 101989</v>
      </c>
      <c r="B9062" s="3" t="s">
        <v>6064</v>
      </c>
      <c r="C9062" s="3">
        <v>101989</v>
      </c>
      <c r="D9062" s="2" t="s">
        <v>9152</v>
      </c>
      <c r="E9062" s="3" t="s">
        <v>4960</v>
      </c>
      <c r="F9062" s="61">
        <v>158.11000000000001</v>
      </c>
      <c r="G9062" s="61">
        <v>161.35</v>
      </c>
      <c r="J9062" s="89">
        <v>0</v>
      </c>
      <c r="K9062" s="89">
        <v>0</v>
      </c>
    </row>
    <row r="9063" spans="1:11" ht="22.5" x14ac:dyDescent="0.2">
      <c r="A9063" s="1" t="str">
        <f t="shared" si="144"/>
        <v>SINAPI 101990</v>
      </c>
      <c r="B9063" s="3" t="s">
        <v>6064</v>
      </c>
      <c r="C9063" s="3">
        <v>101990</v>
      </c>
      <c r="D9063" s="2" t="s">
        <v>9153</v>
      </c>
      <c r="E9063" s="3" t="s">
        <v>4960</v>
      </c>
      <c r="F9063" s="61">
        <v>179.99</v>
      </c>
      <c r="G9063" s="61">
        <v>183.17</v>
      </c>
      <c r="J9063" s="89">
        <v>0</v>
      </c>
      <c r="K9063" s="89">
        <v>0</v>
      </c>
    </row>
    <row r="9064" spans="1:11" ht="22.5" x14ac:dyDescent="0.2">
      <c r="A9064" s="1" t="str">
        <f t="shared" si="144"/>
        <v>SINAPI 101985</v>
      </c>
      <c r="B9064" s="3" t="s">
        <v>6064</v>
      </c>
      <c r="C9064" s="3">
        <v>101985</v>
      </c>
      <c r="D9064" s="2" t="s">
        <v>9154</v>
      </c>
      <c r="E9064" s="3" t="s">
        <v>4960</v>
      </c>
      <c r="F9064" s="61">
        <v>218.85</v>
      </c>
      <c r="G9064" s="61">
        <v>222.02</v>
      </c>
      <c r="J9064" s="89">
        <v>0</v>
      </c>
      <c r="K9064" s="89">
        <v>0</v>
      </c>
    </row>
    <row r="9065" spans="1:11" ht="22.5" x14ac:dyDescent="0.2">
      <c r="A9065" s="1" t="str">
        <f t="shared" si="144"/>
        <v>SINAPI 101986</v>
      </c>
      <c r="B9065" s="3" t="s">
        <v>6064</v>
      </c>
      <c r="C9065" s="3">
        <v>101986</v>
      </c>
      <c r="D9065" s="2" t="s">
        <v>9155</v>
      </c>
      <c r="E9065" s="3" t="s">
        <v>4960</v>
      </c>
      <c r="F9065" s="61">
        <v>155.29</v>
      </c>
      <c r="G9065" s="61">
        <v>158.46</v>
      </c>
      <c r="J9065" s="89">
        <v>0</v>
      </c>
      <c r="K9065" s="89">
        <v>0</v>
      </c>
    </row>
    <row r="9066" spans="1:11" ht="22.5" x14ac:dyDescent="0.2">
      <c r="A9066" s="1" t="str">
        <f t="shared" si="144"/>
        <v>SINAPI 101987</v>
      </c>
      <c r="B9066" s="3" t="s">
        <v>6064</v>
      </c>
      <c r="C9066" s="3">
        <v>101987</v>
      </c>
      <c r="D9066" s="2" t="s">
        <v>9156</v>
      </c>
      <c r="E9066" s="3" t="s">
        <v>4960</v>
      </c>
      <c r="F9066" s="61">
        <v>194.72</v>
      </c>
      <c r="G9066" s="61">
        <v>197.8</v>
      </c>
      <c r="J9066" s="89">
        <v>0</v>
      </c>
      <c r="K9066" s="89">
        <v>0</v>
      </c>
    </row>
    <row r="9067" spans="1:11" ht="22.5" x14ac:dyDescent="0.2">
      <c r="A9067" s="1" t="str">
        <f t="shared" si="144"/>
        <v>SINAPI 101969</v>
      </c>
      <c r="B9067" s="3" t="s">
        <v>6064</v>
      </c>
      <c r="C9067" s="3">
        <v>101969</v>
      </c>
      <c r="D9067" s="2" t="s">
        <v>9157</v>
      </c>
      <c r="E9067" s="3" t="s">
        <v>4960</v>
      </c>
      <c r="F9067" s="61">
        <v>200.75</v>
      </c>
      <c r="G9067" s="61">
        <v>203.45</v>
      </c>
      <c r="J9067" s="89">
        <v>0</v>
      </c>
      <c r="K9067" s="89">
        <v>0</v>
      </c>
    </row>
    <row r="9068" spans="1:11" ht="22.5" x14ac:dyDescent="0.2">
      <c r="A9068" s="1" t="str">
        <f t="shared" si="144"/>
        <v>SINAPI 101971</v>
      </c>
      <c r="B9068" s="3" t="s">
        <v>6064</v>
      </c>
      <c r="C9068" s="3">
        <v>101971</v>
      </c>
      <c r="D9068" s="2" t="s">
        <v>9158</v>
      </c>
      <c r="E9068" s="3" t="s">
        <v>4960</v>
      </c>
      <c r="F9068" s="61">
        <v>150.76</v>
      </c>
      <c r="G9068" s="61">
        <v>153.46</v>
      </c>
      <c r="J9068" s="89">
        <v>0</v>
      </c>
      <c r="K9068" s="89">
        <v>0</v>
      </c>
    </row>
    <row r="9069" spans="1:11" ht="22.5" x14ac:dyDescent="0.2">
      <c r="A9069" s="1" t="str">
        <f t="shared" si="144"/>
        <v>SINAPI 101973</v>
      </c>
      <c r="B9069" s="3" t="s">
        <v>6064</v>
      </c>
      <c r="C9069" s="3">
        <v>101973</v>
      </c>
      <c r="D9069" s="2" t="s">
        <v>9159</v>
      </c>
      <c r="E9069" s="3" t="s">
        <v>4960</v>
      </c>
      <c r="F9069" s="61">
        <v>167.25</v>
      </c>
      <c r="G9069" s="61">
        <v>170.18</v>
      </c>
      <c r="J9069" s="89">
        <v>0</v>
      </c>
      <c r="K9069" s="89">
        <v>0</v>
      </c>
    </row>
    <row r="9070" spans="1:11" ht="22.5" x14ac:dyDescent="0.2">
      <c r="A9070" s="1" t="str">
        <f t="shared" si="144"/>
        <v>SINAPI 102072</v>
      </c>
      <c r="B9070" s="3" t="s">
        <v>6064</v>
      </c>
      <c r="C9070" s="3">
        <v>102072</v>
      </c>
      <c r="D9070" s="2" t="s">
        <v>9160</v>
      </c>
      <c r="E9070" s="3" t="s">
        <v>4960</v>
      </c>
      <c r="F9070" s="61">
        <v>186.51</v>
      </c>
      <c r="G9070" s="61">
        <v>193.99</v>
      </c>
      <c r="J9070" s="89">
        <v>0</v>
      </c>
      <c r="K9070" s="89">
        <v>0</v>
      </c>
    </row>
    <row r="9071" spans="1:11" ht="22.5" x14ac:dyDescent="0.2">
      <c r="A9071" s="1" t="str">
        <f t="shared" si="144"/>
        <v>SINAPI 102070</v>
      </c>
      <c r="B9071" s="3" t="s">
        <v>6064</v>
      </c>
      <c r="C9071" s="3">
        <v>102070</v>
      </c>
      <c r="D9071" s="2" t="s">
        <v>9161</v>
      </c>
      <c r="E9071" s="3" t="s">
        <v>4960</v>
      </c>
      <c r="F9071" s="61">
        <v>227.02</v>
      </c>
      <c r="G9071" s="61">
        <v>235.8</v>
      </c>
      <c r="J9071" s="89">
        <v>0</v>
      </c>
      <c r="K9071" s="89">
        <v>0</v>
      </c>
    </row>
    <row r="9072" spans="1:11" ht="22.5" x14ac:dyDescent="0.2">
      <c r="A9072" s="1" t="str">
        <f t="shared" si="144"/>
        <v>SINAPI 102071</v>
      </c>
      <c r="B9072" s="3" t="s">
        <v>6064</v>
      </c>
      <c r="C9072" s="3">
        <v>102071</v>
      </c>
      <c r="D9072" s="2" t="s">
        <v>9162</v>
      </c>
      <c r="E9072" s="3" t="s">
        <v>4960</v>
      </c>
      <c r="F9072" s="61">
        <v>199.96</v>
      </c>
      <c r="G9072" s="61">
        <v>207.98</v>
      </c>
      <c r="J9072" s="89">
        <v>0</v>
      </c>
      <c r="K9072" s="89">
        <v>0</v>
      </c>
    </row>
    <row r="9073" spans="1:11" ht="22.5" x14ac:dyDescent="0.2">
      <c r="A9073" s="1" t="str">
        <f t="shared" si="144"/>
        <v>SINAPI 102068</v>
      </c>
      <c r="B9073" s="3" t="s">
        <v>6064</v>
      </c>
      <c r="C9073" s="3">
        <v>102068</v>
      </c>
      <c r="D9073" s="2" t="s">
        <v>9163</v>
      </c>
      <c r="E9073" s="3" t="s">
        <v>4960</v>
      </c>
      <c r="F9073" s="61">
        <v>270.37</v>
      </c>
      <c r="G9073" s="61">
        <v>283.41000000000003</v>
      </c>
      <c r="J9073" s="89">
        <v>0</v>
      </c>
      <c r="K9073" s="89">
        <v>0</v>
      </c>
    </row>
    <row r="9074" spans="1:11" ht="22.5" x14ac:dyDescent="0.2">
      <c r="A9074" s="1" t="str">
        <f t="shared" si="144"/>
        <v>SINAPI 102069</v>
      </c>
      <c r="B9074" s="3" t="s">
        <v>6064</v>
      </c>
      <c r="C9074" s="3">
        <v>102069</v>
      </c>
      <c r="D9074" s="2" t="s">
        <v>9164</v>
      </c>
      <c r="E9074" s="3" t="s">
        <v>4960</v>
      </c>
      <c r="F9074" s="61">
        <v>254.59</v>
      </c>
      <c r="G9074" s="61">
        <v>265.29000000000002</v>
      </c>
      <c r="J9074" s="89">
        <v>0</v>
      </c>
      <c r="K9074" s="89">
        <v>0</v>
      </c>
    </row>
    <row r="9075" spans="1:11" ht="22.5" x14ac:dyDescent="0.2">
      <c r="A9075" s="1" t="str">
        <f t="shared" si="144"/>
        <v>SINAPI 102066</v>
      </c>
      <c r="B9075" s="3" t="s">
        <v>6064</v>
      </c>
      <c r="C9075" s="3">
        <v>102066</v>
      </c>
      <c r="D9075" s="2" t="s">
        <v>9165</v>
      </c>
      <c r="E9075" s="3" t="s">
        <v>4960</v>
      </c>
      <c r="F9075" s="61">
        <v>412.9</v>
      </c>
      <c r="G9075" s="61">
        <v>431.79</v>
      </c>
      <c r="J9075" s="89">
        <v>0</v>
      </c>
      <c r="K9075" s="89">
        <v>0</v>
      </c>
    </row>
    <row r="9076" spans="1:11" ht="22.5" x14ac:dyDescent="0.2">
      <c r="A9076" s="1" t="str">
        <f t="shared" si="144"/>
        <v>SINAPI 102067</v>
      </c>
      <c r="B9076" s="3" t="s">
        <v>6064</v>
      </c>
      <c r="C9076" s="3">
        <v>102067</v>
      </c>
      <c r="D9076" s="2" t="s">
        <v>9166</v>
      </c>
      <c r="E9076" s="3" t="s">
        <v>4960</v>
      </c>
      <c r="F9076" s="61">
        <v>351.4</v>
      </c>
      <c r="G9076" s="61">
        <v>366.48</v>
      </c>
      <c r="J9076" s="89">
        <v>0</v>
      </c>
      <c r="K9076" s="89">
        <v>0</v>
      </c>
    </row>
    <row r="9077" spans="1:11" ht="22.5" x14ac:dyDescent="0.2">
      <c r="A9077" s="1" t="str">
        <f t="shared" si="144"/>
        <v>SINAPI 102065</v>
      </c>
      <c r="B9077" s="3" t="s">
        <v>6064</v>
      </c>
      <c r="C9077" s="3">
        <v>102065</v>
      </c>
      <c r="D9077" s="2" t="s">
        <v>9167</v>
      </c>
      <c r="E9077" s="3" t="s">
        <v>4960</v>
      </c>
      <c r="F9077" s="61">
        <v>198.35</v>
      </c>
      <c r="G9077" s="61">
        <v>205.78</v>
      </c>
      <c r="J9077" s="89">
        <v>0</v>
      </c>
      <c r="K9077" s="89">
        <v>0</v>
      </c>
    </row>
    <row r="9078" spans="1:11" ht="22.5" x14ac:dyDescent="0.2">
      <c r="A9078" s="1" t="str">
        <f t="shared" si="144"/>
        <v>SINAPI 102063</v>
      </c>
      <c r="B9078" s="3" t="s">
        <v>6064</v>
      </c>
      <c r="C9078" s="3">
        <v>102063</v>
      </c>
      <c r="D9078" s="2" t="s">
        <v>9168</v>
      </c>
      <c r="E9078" s="3" t="s">
        <v>4960</v>
      </c>
      <c r="F9078" s="61">
        <v>241.19</v>
      </c>
      <c r="G9078" s="61">
        <v>249.77</v>
      </c>
      <c r="J9078" s="89">
        <v>0</v>
      </c>
      <c r="K9078" s="89">
        <v>0</v>
      </c>
    </row>
    <row r="9079" spans="1:11" ht="22.5" x14ac:dyDescent="0.2">
      <c r="A9079" s="1" t="str">
        <f t="shared" si="144"/>
        <v>SINAPI 102064</v>
      </c>
      <c r="B9079" s="3" t="s">
        <v>6064</v>
      </c>
      <c r="C9079" s="3">
        <v>102064</v>
      </c>
      <c r="D9079" s="2" t="s">
        <v>9169</v>
      </c>
      <c r="E9079" s="3" t="s">
        <v>4960</v>
      </c>
      <c r="F9079" s="61">
        <v>213.62</v>
      </c>
      <c r="G9079" s="61">
        <v>221.48</v>
      </c>
      <c r="J9079" s="89">
        <v>0</v>
      </c>
      <c r="K9079" s="89">
        <v>0</v>
      </c>
    </row>
    <row r="9080" spans="1:11" ht="22.5" x14ac:dyDescent="0.2">
      <c r="A9080" s="1" t="str">
        <f t="shared" si="144"/>
        <v>SINAPI 102061</v>
      </c>
      <c r="B9080" s="3" t="s">
        <v>6064</v>
      </c>
      <c r="C9080" s="3">
        <v>102061</v>
      </c>
      <c r="D9080" s="2" t="s">
        <v>9170</v>
      </c>
      <c r="E9080" s="3" t="s">
        <v>4960</v>
      </c>
      <c r="F9080" s="61">
        <v>288.73</v>
      </c>
      <c r="G9080" s="61">
        <v>301.49</v>
      </c>
      <c r="J9080" s="89">
        <v>0</v>
      </c>
      <c r="K9080" s="89">
        <v>0</v>
      </c>
    </row>
    <row r="9081" spans="1:11" ht="22.5" x14ac:dyDescent="0.2">
      <c r="A9081" s="1" t="str">
        <f t="shared" si="144"/>
        <v>SINAPI 102062</v>
      </c>
      <c r="B9081" s="3" t="s">
        <v>6064</v>
      </c>
      <c r="C9081" s="3">
        <v>102062</v>
      </c>
      <c r="D9081" s="2" t="s">
        <v>9171</v>
      </c>
      <c r="E9081" s="3" t="s">
        <v>4960</v>
      </c>
      <c r="F9081" s="61">
        <v>274.55</v>
      </c>
      <c r="G9081" s="61">
        <v>284.91000000000003</v>
      </c>
      <c r="J9081" s="89">
        <v>0</v>
      </c>
      <c r="K9081" s="89">
        <v>0</v>
      </c>
    </row>
    <row r="9082" spans="1:11" ht="22.5" x14ac:dyDescent="0.2">
      <c r="A9082" s="1" t="str">
        <f t="shared" si="144"/>
        <v>SINAPI 102059</v>
      </c>
      <c r="B9082" s="3" t="s">
        <v>6064</v>
      </c>
      <c r="C9082" s="3">
        <v>102059</v>
      </c>
      <c r="D9082" s="2" t="s">
        <v>9172</v>
      </c>
      <c r="E9082" s="3" t="s">
        <v>4960</v>
      </c>
      <c r="F9082" s="61">
        <v>399.87</v>
      </c>
      <c r="G9082" s="61">
        <v>419.11</v>
      </c>
      <c r="J9082" s="89">
        <v>0</v>
      </c>
      <c r="K9082" s="89">
        <v>0</v>
      </c>
    </row>
    <row r="9083" spans="1:11" ht="22.5" x14ac:dyDescent="0.2">
      <c r="A9083" s="1" t="str">
        <f t="shared" si="144"/>
        <v>SINAPI 102060</v>
      </c>
      <c r="B9083" s="3" t="s">
        <v>6064</v>
      </c>
      <c r="C9083" s="3">
        <v>102060</v>
      </c>
      <c r="D9083" s="2" t="s">
        <v>9173</v>
      </c>
      <c r="E9083" s="3" t="s">
        <v>4960</v>
      </c>
      <c r="F9083" s="61">
        <v>334.33</v>
      </c>
      <c r="G9083" s="61">
        <v>349.64</v>
      </c>
      <c r="J9083" s="89">
        <v>0</v>
      </c>
      <c r="K9083" s="89">
        <v>0</v>
      </c>
    </row>
    <row r="9084" spans="1:11" ht="22.5" x14ac:dyDescent="0.2">
      <c r="A9084" s="1" t="str">
        <f t="shared" si="144"/>
        <v>SINAPI 102052</v>
      </c>
      <c r="B9084" s="3" t="s">
        <v>6064</v>
      </c>
      <c r="C9084" s="3">
        <v>102052</v>
      </c>
      <c r="D9084" s="2" t="s">
        <v>9174</v>
      </c>
      <c r="E9084" s="3" t="s">
        <v>4960</v>
      </c>
      <c r="F9084" s="61">
        <v>190.39</v>
      </c>
      <c r="G9084" s="61">
        <v>199.31</v>
      </c>
      <c r="J9084" s="89">
        <v>0</v>
      </c>
      <c r="K9084" s="89">
        <v>0</v>
      </c>
    </row>
    <row r="9085" spans="1:11" ht="22.5" x14ac:dyDescent="0.2">
      <c r="A9085" s="1" t="str">
        <f t="shared" si="144"/>
        <v>SINAPI 102050</v>
      </c>
      <c r="B9085" s="3" t="s">
        <v>6064</v>
      </c>
      <c r="C9085" s="3">
        <v>102050</v>
      </c>
      <c r="D9085" s="2" t="s">
        <v>9175</v>
      </c>
      <c r="E9085" s="3" t="s">
        <v>4960</v>
      </c>
      <c r="F9085" s="61">
        <v>235.72</v>
      </c>
      <c r="G9085" s="61">
        <v>245.98</v>
      </c>
      <c r="J9085" s="89">
        <v>0</v>
      </c>
      <c r="K9085" s="89">
        <v>0</v>
      </c>
    </row>
    <row r="9086" spans="1:11" ht="22.5" x14ac:dyDescent="0.2">
      <c r="A9086" s="1" t="str">
        <f t="shared" si="144"/>
        <v>SINAPI 102051</v>
      </c>
      <c r="B9086" s="3" t="s">
        <v>6064</v>
      </c>
      <c r="C9086" s="3">
        <v>102051</v>
      </c>
      <c r="D9086" s="2" t="s">
        <v>9176</v>
      </c>
      <c r="E9086" s="3" t="s">
        <v>4960</v>
      </c>
      <c r="F9086" s="61">
        <v>206.57</v>
      </c>
      <c r="G9086" s="61">
        <v>215.98</v>
      </c>
      <c r="J9086" s="89">
        <v>0</v>
      </c>
      <c r="K9086" s="89">
        <v>0</v>
      </c>
    </row>
    <row r="9087" spans="1:11" ht="22.5" x14ac:dyDescent="0.2">
      <c r="A9087" s="1" t="str">
        <f t="shared" si="144"/>
        <v>SINAPI 102048</v>
      </c>
      <c r="B9087" s="3" t="s">
        <v>6064</v>
      </c>
      <c r="C9087" s="3">
        <v>102048</v>
      </c>
      <c r="D9087" s="2" t="s">
        <v>9177</v>
      </c>
      <c r="E9087" s="3" t="s">
        <v>4960</v>
      </c>
      <c r="F9087" s="61">
        <v>290.49</v>
      </c>
      <c r="G9087" s="61">
        <v>305.73</v>
      </c>
      <c r="J9087" s="89">
        <v>0</v>
      </c>
      <c r="K9087" s="89">
        <v>0</v>
      </c>
    </row>
    <row r="9088" spans="1:11" ht="22.5" x14ac:dyDescent="0.2">
      <c r="A9088" s="1" t="str">
        <f t="shared" si="144"/>
        <v>SINAPI 102049</v>
      </c>
      <c r="B9088" s="3" t="s">
        <v>6064</v>
      </c>
      <c r="C9088" s="3">
        <v>102049</v>
      </c>
      <c r="D9088" s="2" t="s">
        <v>9178</v>
      </c>
      <c r="E9088" s="3" t="s">
        <v>4960</v>
      </c>
      <c r="F9088" s="61">
        <v>265</v>
      </c>
      <c r="G9088" s="61">
        <v>277.41000000000003</v>
      </c>
      <c r="J9088" s="89">
        <v>0</v>
      </c>
      <c r="K9088" s="89">
        <v>0</v>
      </c>
    </row>
    <row r="9089" spans="1:11" ht="22.5" x14ac:dyDescent="0.2">
      <c r="A9089" s="1" t="str">
        <f t="shared" si="144"/>
        <v>SINAPI 102046</v>
      </c>
      <c r="B9089" s="3" t="s">
        <v>6064</v>
      </c>
      <c r="C9089" s="3">
        <v>102046</v>
      </c>
      <c r="D9089" s="2" t="s">
        <v>9179</v>
      </c>
      <c r="E9089" s="3" t="s">
        <v>4960</v>
      </c>
      <c r="F9089" s="61">
        <v>461.77</v>
      </c>
      <c r="G9089" s="61">
        <v>482.46</v>
      </c>
      <c r="J9089" s="89">
        <v>0</v>
      </c>
      <c r="K9089" s="89">
        <v>0</v>
      </c>
    </row>
    <row r="9090" spans="1:11" ht="22.5" x14ac:dyDescent="0.2">
      <c r="A9090" s="1" t="str">
        <f t="shared" si="144"/>
        <v>SINAPI 102047</v>
      </c>
      <c r="B9090" s="3" t="s">
        <v>6064</v>
      </c>
      <c r="C9090" s="3">
        <v>102047</v>
      </c>
      <c r="D9090" s="2" t="s">
        <v>9180</v>
      </c>
      <c r="E9090" s="3" t="s">
        <v>4960</v>
      </c>
      <c r="F9090" s="61">
        <v>391.4</v>
      </c>
      <c r="G9090" s="61">
        <v>407.81</v>
      </c>
      <c r="J9090" s="89">
        <v>0</v>
      </c>
      <c r="K9090" s="89">
        <v>0</v>
      </c>
    </row>
    <row r="9091" spans="1:11" ht="22.5" x14ac:dyDescent="0.2">
      <c r="A9091" s="1" t="str">
        <f t="shared" si="144"/>
        <v>SINAPI 102045</v>
      </c>
      <c r="B9091" s="3" t="s">
        <v>6064</v>
      </c>
      <c r="C9091" s="3">
        <v>102045</v>
      </c>
      <c r="D9091" s="2" t="s">
        <v>9181</v>
      </c>
      <c r="E9091" s="3" t="s">
        <v>4960</v>
      </c>
      <c r="F9091" s="61">
        <v>207.95</v>
      </c>
      <c r="G9091" s="61">
        <v>216.59</v>
      </c>
      <c r="J9091" s="89">
        <v>0</v>
      </c>
      <c r="K9091" s="89">
        <v>0</v>
      </c>
    </row>
    <row r="9092" spans="1:11" ht="22.5" x14ac:dyDescent="0.2">
      <c r="A9092" s="1" t="str">
        <f t="shared" si="144"/>
        <v>SINAPI 102043</v>
      </c>
      <c r="B9092" s="3" t="s">
        <v>6064</v>
      </c>
      <c r="C9092" s="3">
        <v>102043</v>
      </c>
      <c r="D9092" s="2" t="s">
        <v>9182</v>
      </c>
      <c r="E9092" s="3" t="s">
        <v>4960</v>
      </c>
      <c r="F9092" s="61">
        <v>251.57</v>
      </c>
      <c r="G9092" s="61">
        <v>261.43</v>
      </c>
      <c r="J9092" s="89">
        <v>0</v>
      </c>
      <c r="K9092" s="89">
        <v>0</v>
      </c>
    </row>
    <row r="9093" spans="1:11" ht="22.5" x14ac:dyDescent="0.2">
      <c r="A9093" s="1" t="str">
        <f t="shared" si="144"/>
        <v>SINAPI 102044</v>
      </c>
      <c r="B9093" s="3" t="s">
        <v>6064</v>
      </c>
      <c r="C9093" s="3">
        <v>102044</v>
      </c>
      <c r="D9093" s="2" t="s">
        <v>9183</v>
      </c>
      <c r="E9093" s="3" t="s">
        <v>4960</v>
      </c>
      <c r="F9093" s="61">
        <v>224.31</v>
      </c>
      <c r="G9093" s="61">
        <v>233.41</v>
      </c>
      <c r="J9093" s="89">
        <v>0</v>
      </c>
      <c r="K9093" s="89">
        <v>0</v>
      </c>
    </row>
    <row r="9094" spans="1:11" ht="22.5" x14ac:dyDescent="0.2">
      <c r="A9094" s="1" t="str">
        <f t="shared" si="144"/>
        <v>SINAPI 102041</v>
      </c>
      <c r="B9094" s="3" t="s">
        <v>6064</v>
      </c>
      <c r="C9094" s="3">
        <v>102041</v>
      </c>
      <c r="D9094" s="2" t="s">
        <v>9184</v>
      </c>
      <c r="E9094" s="3" t="s">
        <v>4960</v>
      </c>
      <c r="F9094" s="61">
        <v>308.75</v>
      </c>
      <c r="G9094" s="61">
        <v>323.39</v>
      </c>
      <c r="J9094" s="89">
        <v>0</v>
      </c>
      <c r="K9094" s="89">
        <v>0</v>
      </c>
    </row>
    <row r="9095" spans="1:11" ht="22.5" x14ac:dyDescent="0.2">
      <c r="A9095" s="1" t="str">
        <f t="shared" si="144"/>
        <v>SINAPI 102042</v>
      </c>
      <c r="B9095" s="3" t="s">
        <v>6064</v>
      </c>
      <c r="C9095" s="3">
        <v>102042</v>
      </c>
      <c r="D9095" s="2" t="s">
        <v>9185</v>
      </c>
      <c r="E9095" s="3" t="s">
        <v>4960</v>
      </c>
      <c r="F9095" s="61">
        <v>286.18</v>
      </c>
      <c r="G9095" s="61">
        <v>297.93</v>
      </c>
      <c r="J9095" s="89">
        <v>0</v>
      </c>
      <c r="K9095" s="89">
        <v>0</v>
      </c>
    </row>
    <row r="9096" spans="1:11" ht="22.5" x14ac:dyDescent="0.2">
      <c r="A9096" s="1" t="str">
        <f t="shared" si="144"/>
        <v>SINAPI 102039</v>
      </c>
      <c r="B9096" s="3" t="s">
        <v>6064</v>
      </c>
      <c r="C9096" s="3">
        <v>102039</v>
      </c>
      <c r="D9096" s="2" t="s">
        <v>9186</v>
      </c>
      <c r="E9096" s="3" t="s">
        <v>4960</v>
      </c>
      <c r="F9096" s="61">
        <v>429.77</v>
      </c>
      <c r="G9096" s="61">
        <v>450.89</v>
      </c>
      <c r="J9096" s="89">
        <v>0</v>
      </c>
      <c r="K9096" s="89">
        <v>0</v>
      </c>
    </row>
    <row r="9097" spans="1:11" ht="22.5" x14ac:dyDescent="0.2">
      <c r="A9097" s="1" t="str">
        <f t="shared" si="144"/>
        <v>SINAPI 102040</v>
      </c>
      <c r="B9097" s="3" t="s">
        <v>6064</v>
      </c>
      <c r="C9097" s="3">
        <v>102040</v>
      </c>
      <c r="D9097" s="2" t="s">
        <v>9187</v>
      </c>
      <c r="E9097" s="3" t="s">
        <v>4960</v>
      </c>
      <c r="F9097" s="61">
        <v>356.28</v>
      </c>
      <c r="G9097" s="61">
        <v>372.99</v>
      </c>
      <c r="J9097" s="89">
        <v>0</v>
      </c>
      <c r="K9097" s="89">
        <v>0</v>
      </c>
    </row>
    <row r="9098" spans="1:11" ht="22.5" x14ac:dyDescent="0.2">
      <c r="A9098" s="1" t="str">
        <f t="shared" si="144"/>
        <v>SINAPI 102038</v>
      </c>
      <c r="B9098" s="3" t="s">
        <v>6064</v>
      </c>
      <c r="C9098" s="3">
        <v>102038</v>
      </c>
      <c r="D9098" s="2" t="s">
        <v>9188</v>
      </c>
      <c r="E9098" s="3" t="s">
        <v>4960</v>
      </c>
      <c r="F9098" s="61">
        <v>202.55</v>
      </c>
      <c r="G9098" s="61">
        <v>211.52</v>
      </c>
      <c r="J9098" s="89">
        <v>0</v>
      </c>
      <c r="K9098" s="89">
        <v>0</v>
      </c>
    </row>
    <row r="9099" spans="1:11" ht="22.5" x14ac:dyDescent="0.2">
      <c r="A9099" s="1" t="str">
        <f t="shared" si="144"/>
        <v>SINAPI 102036</v>
      </c>
      <c r="B9099" s="3" t="s">
        <v>6064</v>
      </c>
      <c r="C9099" s="3">
        <v>102036</v>
      </c>
      <c r="D9099" s="2" t="s">
        <v>9189</v>
      </c>
      <c r="E9099" s="3" t="s">
        <v>4960</v>
      </c>
      <c r="F9099" s="61">
        <v>247.76</v>
      </c>
      <c r="G9099" s="61">
        <v>258.08</v>
      </c>
      <c r="J9099" s="89">
        <v>0</v>
      </c>
      <c r="K9099" s="89">
        <v>0</v>
      </c>
    </row>
    <row r="9100" spans="1:11" ht="22.5" x14ac:dyDescent="0.2">
      <c r="A9100" s="1" t="str">
        <f t="shared" si="144"/>
        <v>SINAPI 102037</v>
      </c>
      <c r="B9100" s="3" t="s">
        <v>6064</v>
      </c>
      <c r="C9100" s="3">
        <v>102037</v>
      </c>
      <c r="D9100" s="2" t="s">
        <v>9190</v>
      </c>
      <c r="E9100" s="3" t="s">
        <v>4960</v>
      </c>
      <c r="F9100" s="61">
        <v>218.69</v>
      </c>
      <c r="G9100" s="61">
        <v>228.15</v>
      </c>
      <c r="J9100" s="89">
        <v>0</v>
      </c>
      <c r="K9100" s="89">
        <v>0</v>
      </c>
    </row>
    <row r="9101" spans="1:11" ht="22.5" x14ac:dyDescent="0.2">
      <c r="A9101" s="1" t="str">
        <f t="shared" si="144"/>
        <v>SINAPI 102016</v>
      </c>
      <c r="B9101" s="3" t="s">
        <v>6064</v>
      </c>
      <c r="C9101" s="3">
        <v>102016</v>
      </c>
      <c r="D9101" s="2" t="s">
        <v>9191</v>
      </c>
      <c r="E9101" s="3" t="s">
        <v>4960</v>
      </c>
      <c r="F9101" s="61">
        <v>299.72000000000003</v>
      </c>
      <c r="G9101" s="61">
        <v>315.05</v>
      </c>
      <c r="J9101" s="89">
        <v>0</v>
      </c>
      <c r="K9101" s="89">
        <v>0</v>
      </c>
    </row>
    <row r="9102" spans="1:11" ht="22.5" x14ac:dyDescent="0.2">
      <c r="A9102" s="1" t="str">
        <f t="shared" si="144"/>
        <v>SINAPI 102017</v>
      </c>
      <c r="B9102" s="3" t="s">
        <v>6064</v>
      </c>
      <c r="C9102" s="3">
        <v>102017</v>
      </c>
      <c r="D9102" s="2" t="s">
        <v>9192</v>
      </c>
      <c r="E9102" s="3" t="s">
        <v>4960</v>
      </c>
      <c r="F9102" s="61">
        <v>278.97000000000003</v>
      </c>
      <c r="G9102" s="61">
        <v>291.5</v>
      </c>
      <c r="J9102" s="89">
        <v>0</v>
      </c>
      <c r="K9102" s="89">
        <v>0</v>
      </c>
    </row>
    <row r="9103" spans="1:11" ht="22.5" x14ac:dyDescent="0.2">
      <c r="A9103" s="1" t="str">
        <f t="shared" si="144"/>
        <v>SINAPI 102014</v>
      </c>
      <c r="B9103" s="3" t="s">
        <v>6064</v>
      </c>
      <c r="C9103" s="3">
        <v>102014</v>
      </c>
      <c r="D9103" s="2" t="s">
        <v>9193</v>
      </c>
      <c r="E9103" s="3" t="s">
        <v>4960</v>
      </c>
      <c r="F9103" s="61">
        <v>455.02</v>
      </c>
      <c r="G9103" s="61">
        <v>475.88</v>
      </c>
      <c r="J9103" s="89">
        <v>0</v>
      </c>
      <c r="K9103" s="89">
        <v>0</v>
      </c>
    </row>
    <row r="9104" spans="1:11" ht="22.5" x14ac:dyDescent="0.2">
      <c r="A9104" s="1" t="str">
        <f t="shared" si="144"/>
        <v>SINAPI 102015</v>
      </c>
      <c r="B9104" s="3" t="s">
        <v>6064</v>
      </c>
      <c r="C9104" s="3">
        <v>102015</v>
      </c>
      <c r="D9104" s="2" t="s">
        <v>9194</v>
      </c>
      <c r="E9104" s="3" t="s">
        <v>4960</v>
      </c>
      <c r="F9104" s="61">
        <v>379.55</v>
      </c>
      <c r="G9104" s="61">
        <v>396.15</v>
      </c>
      <c r="J9104" s="89">
        <v>0</v>
      </c>
      <c r="K9104" s="89">
        <v>0</v>
      </c>
    </row>
    <row r="9105" spans="1:11" ht="22.5" x14ac:dyDescent="0.2">
      <c r="A9105" s="1" t="str">
        <f t="shared" si="144"/>
        <v>SINAPI 102013</v>
      </c>
      <c r="B9105" s="3" t="s">
        <v>6064</v>
      </c>
      <c r="C9105" s="3">
        <v>102013</v>
      </c>
      <c r="D9105" s="2" t="s">
        <v>9195</v>
      </c>
      <c r="E9105" s="3" t="s">
        <v>4960</v>
      </c>
      <c r="F9105" s="61">
        <v>210.14</v>
      </c>
      <c r="G9105" s="61">
        <v>218.9</v>
      </c>
      <c r="J9105" s="89">
        <v>0</v>
      </c>
      <c r="K9105" s="89">
        <v>0</v>
      </c>
    </row>
    <row r="9106" spans="1:11" ht="22.5" x14ac:dyDescent="0.2">
      <c r="A9106" s="1" t="str">
        <f t="shared" si="144"/>
        <v>SINAPI 102011</v>
      </c>
      <c r="B9106" s="3" t="s">
        <v>6064</v>
      </c>
      <c r="C9106" s="3">
        <v>102011</v>
      </c>
      <c r="D9106" s="2" t="s">
        <v>9196</v>
      </c>
      <c r="E9106" s="3" t="s">
        <v>4960</v>
      </c>
      <c r="F9106" s="61">
        <v>253.58</v>
      </c>
      <c r="G9106" s="61">
        <v>263.62</v>
      </c>
      <c r="J9106" s="89">
        <v>0</v>
      </c>
      <c r="K9106" s="89">
        <v>0</v>
      </c>
    </row>
    <row r="9107" spans="1:11" ht="22.5" x14ac:dyDescent="0.2">
      <c r="A9107" s="1" t="str">
        <f t="shared" si="144"/>
        <v>SINAPI 102012</v>
      </c>
      <c r="B9107" s="3" t="s">
        <v>6064</v>
      </c>
      <c r="C9107" s="3">
        <v>102012</v>
      </c>
      <c r="D9107" s="2" t="s">
        <v>9197</v>
      </c>
      <c r="E9107" s="3" t="s">
        <v>4960</v>
      </c>
      <c r="F9107" s="61">
        <v>225.66</v>
      </c>
      <c r="G9107" s="61">
        <v>234.88</v>
      </c>
      <c r="J9107" s="89">
        <v>0</v>
      </c>
      <c r="K9107" s="89">
        <v>0</v>
      </c>
    </row>
    <row r="9108" spans="1:11" ht="22.5" x14ac:dyDescent="0.2">
      <c r="A9108" s="1" t="str">
        <f t="shared" si="144"/>
        <v>SINAPI 102009</v>
      </c>
      <c r="B9108" s="3" t="s">
        <v>6064</v>
      </c>
      <c r="C9108" s="3">
        <v>102009</v>
      </c>
      <c r="D9108" s="2" t="s">
        <v>9198</v>
      </c>
      <c r="E9108" s="3" t="s">
        <v>4960</v>
      </c>
      <c r="F9108" s="61">
        <v>308.45999999999998</v>
      </c>
      <c r="G9108" s="61">
        <v>323.37</v>
      </c>
      <c r="J9108" s="89">
        <v>0</v>
      </c>
      <c r="K9108" s="89">
        <v>0</v>
      </c>
    </row>
    <row r="9109" spans="1:11" ht="22.5" x14ac:dyDescent="0.2">
      <c r="A9109" s="1" t="str">
        <f t="shared" si="144"/>
        <v>SINAPI 102010</v>
      </c>
      <c r="B9109" s="3" t="s">
        <v>6064</v>
      </c>
      <c r="C9109" s="3">
        <v>102010</v>
      </c>
      <c r="D9109" s="2" t="s">
        <v>9199</v>
      </c>
      <c r="E9109" s="3" t="s">
        <v>4960</v>
      </c>
      <c r="F9109" s="61">
        <v>289.35000000000002</v>
      </c>
      <c r="G9109" s="61">
        <v>301.39</v>
      </c>
      <c r="J9109" s="89">
        <v>0</v>
      </c>
      <c r="K9109" s="89">
        <v>0</v>
      </c>
    </row>
    <row r="9110" spans="1:11" ht="22.5" x14ac:dyDescent="0.2">
      <c r="A9110" s="1" t="str">
        <f t="shared" si="144"/>
        <v>SINAPI 102007</v>
      </c>
      <c r="B9110" s="3" t="s">
        <v>6064</v>
      </c>
      <c r="C9110" s="3">
        <v>102007</v>
      </c>
      <c r="D9110" s="2" t="s">
        <v>9200</v>
      </c>
      <c r="E9110" s="3" t="s">
        <v>4960</v>
      </c>
      <c r="F9110" s="61">
        <v>413.12</v>
      </c>
      <c r="G9110" s="61">
        <v>434.26</v>
      </c>
      <c r="J9110" s="89">
        <v>0</v>
      </c>
      <c r="K9110" s="89">
        <v>0</v>
      </c>
    </row>
    <row r="9111" spans="1:11" ht="22.5" x14ac:dyDescent="0.2">
      <c r="A9111" s="1" t="str">
        <f t="shared" ref="A9111:A9174" si="145">CONCATENATE($B9111," ",$C9111)</f>
        <v>SINAPI 102008</v>
      </c>
      <c r="B9111" s="3" t="s">
        <v>6064</v>
      </c>
      <c r="C9111" s="3">
        <v>102008</v>
      </c>
      <c r="D9111" s="2" t="s">
        <v>9201</v>
      </c>
      <c r="E9111" s="3" t="s">
        <v>4960</v>
      </c>
      <c r="F9111" s="61">
        <v>343.39</v>
      </c>
      <c r="G9111" s="61">
        <v>360.15</v>
      </c>
      <c r="J9111" s="89">
        <v>0</v>
      </c>
      <c r="K9111" s="89">
        <v>0</v>
      </c>
    </row>
    <row r="9112" spans="1:11" ht="22.5" x14ac:dyDescent="0.2">
      <c r="A9112" s="1" t="str">
        <f t="shared" si="145"/>
        <v>SINAPI 102006</v>
      </c>
      <c r="B9112" s="3" t="s">
        <v>6064</v>
      </c>
      <c r="C9112" s="3">
        <v>102006</v>
      </c>
      <c r="D9112" s="2" t="s">
        <v>9202</v>
      </c>
      <c r="E9112" s="3" t="s">
        <v>4960</v>
      </c>
      <c r="F9112" s="61">
        <v>208.12</v>
      </c>
      <c r="G9112" s="61">
        <v>216.94</v>
      </c>
      <c r="J9112" s="89">
        <v>0</v>
      </c>
      <c r="K9112" s="89">
        <v>0</v>
      </c>
    </row>
    <row r="9113" spans="1:11" ht="22.5" x14ac:dyDescent="0.2">
      <c r="A9113" s="1" t="str">
        <f t="shared" si="145"/>
        <v>SINAPI 102004</v>
      </c>
      <c r="B9113" s="3" t="s">
        <v>6064</v>
      </c>
      <c r="C9113" s="3">
        <v>102004</v>
      </c>
      <c r="D9113" s="2" t="s">
        <v>9203</v>
      </c>
      <c r="E9113" s="3" t="s">
        <v>4960</v>
      </c>
      <c r="F9113" s="61">
        <v>255.68</v>
      </c>
      <c r="G9113" s="61">
        <v>265.81</v>
      </c>
      <c r="J9113" s="89">
        <v>0</v>
      </c>
      <c r="K9113" s="89">
        <v>0</v>
      </c>
    </row>
    <row r="9114" spans="1:11" ht="22.5" x14ac:dyDescent="0.2">
      <c r="A9114" s="1" t="str">
        <f t="shared" si="145"/>
        <v>SINAPI 102005</v>
      </c>
      <c r="B9114" s="3" t="s">
        <v>6064</v>
      </c>
      <c r="C9114" s="3">
        <v>102005</v>
      </c>
      <c r="D9114" s="2" t="s">
        <v>9204</v>
      </c>
      <c r="E9114" s="3" t="s">
        <v>4960</v>
      </c>
      <c r="F9114" s="61">
        <v>226.5</v>
      </c>
      <c r="G9114" s="61">
        <v>235.82</v>
      </c>
      <c r="J9114" s="89">
        <v>0</v>
      </c>
      <c r="K9114" s="89">
        <v>0</v>
      </c>
    </row>
    <row r="9115" spans="1:11" ht="22.5" x14ac:dyDescent="0.2">
      <c r="A9115" s="1" t="str">
        <f t="shared" si="145"/>
        <v>SINAPI 102002</v>
      </c>
      <c r="B9115" s="3" t="s">
        <v>6064</v>
      </c>
      <c r="C9115" s="3">
        <v>102002</v>
      </c>
      <c r="D9115" s="2" t="s">
        <v>9205</v>
      </c>
      <c r="E9115" s="3" t="s">
        <v>4960</v>
      </c>
      <c r="F9115" s="61">
        <v>303.22000000000003</v>
      </c>
      <c r="G9115" s="61">
        <v>318.19</v>
      </c>
      <c r="J9115" s="89">
        <v>0</v>
      </c>
      <c r="K9115" s="89">
        <v>0</v>
      </c>
    </row>
    <row r="9116" spans="1:11" ht="22.5" x14ac:dyDescent="0.2">
      <c r="A9116" s="1" t="str">
        <f t="shared" si="145"/>
        <v>SINAPI 102003</v>
      </c>
      <c r="B9116" s="3" t="s">
        <v>6064</v>
      </c>
      <c r="C9116" s="3">
        <v>102003</v>
      </c>
      <c r="D9116" s="2" t="s">
        <v>9206</v>
      </c>
      <c r="E9116" s="3" t="s">
        <v>4960</v>
      </c>
      <c r="F9116" s="61">
        <v>284.97000000000003</v>
      </c>
      <c r="G9116" s="61">
        <v>297.17</v>
      </c>
      <c r="J9116" s="89">
        <v>0</v>
      </c>
      <c r="K9116" s="89">
        <v>0</v>
      </c>
    </row>
    <row r="9117" spans="1:11" ht="22.5" x14ac:dyDescent="0.2">
      <c r="A9117" s="1" t="str">
        <f t="shared" si="145"/>
        <v>SINAPI 102000</v>
      </c>
      <c r="B9117" s="3" t="s">
        <v>6064</v>
      </c>
      <c r="C9117" s="3">
        <v>102000</v>
      </c>
      <c r="D9117" s="2" t="s">
        <v>9207</v>
      </c>
      <c r="E9117" s="3" t="s">
        <v>4960</v>
      </c>
      <c r="F9117" s="61">
        <v>422.46</v>
      </c>
      <c r="G9117" s="61">
        <v>443.1</v>
      </c>
      <c r="J9117" s="89">
        <v>0</v>
      </c>
      <c r="K9117" s="89">
        <v>0</v>
      </c>
    </row>
    <row r="9118" spans="1:11" ht="22.5" x14ac:dyDescent="0.2">
      <c r="A9118" s="1" t="str">
        <f t="shared" si="145"/>
        <v>SINAPI 102001</v>
      </c>
      <c r="B9118" s="3" t="s">
        <v>6064</v>
      </c>
      <c r="C9118" s="3">
        <v>102001</v>
      </c>
      <c r="D9118" s="2" t="s">
        <v>9208</v>
      </c>
      <c r="E9118" s="3" t="s">
        <v>4960</v>
      </c>
      <c r="F9118" s="61">
        <v>361.06</v>
      </c>
      <c r="G9118" s="61">
        <v>377.53</v>
      </c>
      <c r="J9118" s="89">
        <v>0</v>
      </c>
      <c r="K9118" s="89">
        <v>0</v>
      </c>
    </row>
    <row r="9119" spans="1:11" ht="22.5" x14ac:dyDescent="0.2">
      <c r="A9119" s="1" t="str">
        <f t="shared" si="145"/>
        <v>SINAPI 101983</v>
      </c>
      <c r="B9119" s="3" t="s">
        <v>6064</v>
      </c>
      <c r="C9119" s="3">
        <v>101983</v>
      </c>
      <c r="D9119" s="2" t="s">
        <v>9209</v>
      </c>
      <c r="E9119" s="3" t="s">
        <v>4960</v>
      </c>
      <c r="F9119" s="61">
        <v>215.16</v>
      </c>
      <c r="G9119" s="61">
        <v>223.75</v>
      </c>
      <c r="J9119" s="89">
        <v>0</v>
      </c>
      <c r="K9119" s="89">
        <v>0</v>
      </c>
    </row>
    <row r="9120" spans="1:11" ht="22.5" x14ac:dyDescent="0.2">
      <c r="A9120" s="1" t="str">
        <f t="shared" si="145"/>
        <v>SINAPI 101981</v>
      </c>
      <c r="B9120" s="3" t="s">
        <v>6064</v>
      </c>
      <c r="C9120" s="3">
        <v>101981</v>
      </c>
      <c r="D9120" s="2" t="s">
        <v>9210</v>
      </c>
      <c r="E9120" s="3" t="s">
        <v>4960</v>
      </c>
      <c r="F9120" s="61">
        <v>259.47000000000003</v>
      </c>
      <c r="G9120" s="61">
        <v>269.27</v>
      </c>
      <c r="J9120" s="89">
        <v>0</v>
      </c>
      <c r="K9120" s="89">
        <v>0</v>
      </c>
    </row>
    <row r="9121" spans="1:11" ht="22.5" x14ac:dyDescent="0.2">
      <c r="A9121" s="1" t="str">
        <f t="shared" si="145"/>
        <v>SINAPI 101982</v>
      </c>
      <c r="B9121" s="3" t="s">
        <v>6064</v>
      </c>
      <c r="C9121" s="3">
        <v>101982</v>
      </c>
      <c r="D9121" s="2" t="s">
        <v>9211</v>
      </c>
      <c r="E9121" s="3" t="s">
        <v>4960</v>
      </c>
      <c r="F9121" s="61">
        <v>232.28</v>
      </c>
      <c r="G9121" s="61">
        <v>241.33</v>
      </c>
      <c r="J9121" s="89">
        <v>0</v>
      </c>
      <c r="K9121" s="89">
        <v>0</v>
      </c>
    </row>
    <row r="9122" spans="1:11" ht="22.5" x14ac:dyDescent="0.2">
      <c r="A9122" s="1" t="str">
        <f t="shared" si="145"/>
        <v>SINAPI 101977</v>
      </c>
      <c r="B9122" s="3" t="s">
        <v>6064</v>
      </c>
      <c r="C9122" s="3">
        <v>101977</v>
      </c>
      <c r="D9122" s="2" t="s">
        <v>9212</v>
      </c>
      <c r="E9122" s="3" t="s">
        <v>4960</v>
      </c>
      <c r="F9122" s="61">
        <v>308.75</v>
      </c>
      <c r="G9122" s="61">
        <v>323.22000000000003</v>
      </c>
      <c r="J9122" s="89">
        <v>0</v>
      </c>
      <c r="K9122" s="89">
        <v>0</v>
      </c>
    </row>
    <row r="9123" spans="1:11" ht="22.5" x14ac:dyDescent="0.2">
      <c r="A9123" s="1" t="str">
        <f t="shared" si="145"/>
        <v>SINAPI 101980</v>
      </c>
      <c r="B9123" s="3" t="s">
        <v>6064</v>
      </c>
      <c r="C9123" s="3">
        <v>101980</v>
      </c>
      <c r="D9123" s="2" t="s">
        <v>9213</v>
      </c>
      <c r="E9123" s="3" t="s">
        <v>4960</v>
      </c>
      <c r="F9123" s="61">
        <v>292.98</v>
      </c>
      <c r="G9123" s="61">
        <v>304.63</v>
      </c>
      <c r="J9123" s="89">
        <v>0</v>
      </c>
      <c r="K9123" s="89">
        <v>0</v>
      </c>
    </row>
    <row r="9124" spans="1:11" ht="22.5" x14ac:dyDescent="0.2">
      <c r="A9124" s="1" t="str">
        <f t="shared" si="145"/>
        <v>SINAPI 101974</v>
      </c>
      <c r="B9124" s="3" t="s">
        <v>6064</v>
      </c>
      <c r="C9124" s="3">
        <v>101974</v>
      </c>
      <c r="D9124" s="2" t="s">
        <v>9214</v>
      </c>
      <c r="E9124" s="3" t="s">
        <v>4960</v>
      </c>
      <c r="F9124" s="61">
        <v>418.43</v>
      </c>
      <c r="G9124" s="61">
        <v>439.67</v>
      </c>
      <c r="J9124" s="89">
        <v>0</v>
      </c>
      <c r="K9124" s="89">
        <v>0</v>
      </c>
    </row>
    <row r="9125" spans="1:11" ht="22.5" x14ac:dyDescent="0.2">
      <c r="A9125" s="1" t="str">
        <f t="shared" si="145"/>
        <v>SINAPI 101975</v>
      </c>
      <c r="B9125" s="3" t="s">
        <v>6064</v>
      </c>
      <c r="C9125" s="3">
        <v>101975</v>
      </c>
      <c r="D9125" s="2" t="s">
        <v>9215</v>
      </c>
      <c r="E9125" s="3" t="s">
        <v>4960</v>
      </c>
      <c r="F9125" s="61">
        <v>353.68</v>
      </c>
      <c r="G9125" s="61">
        <v>370.62</v>
      </c>
      <c r="J9125" s="89">
        <v>0</v>
      </c>
      <c r="K9125" s="89">
        <v>0</v>
      </c>
    </row>
    <row r="9126" spans="1:11" ht="22.5" x14ac:dyDescent="0.2">
      <c r="A9126" s="1" t="str">
        <f t="shared" si="145"/>
        <v>SINAPI 101114</v>
      </c>
      <c r="B9126" s="3" t="s">
        <v>6064</v>
      </c>
      <c r="C9126" s="3">
        <v>101114</v>
      </c>
      <c r="D9126" s="2" t="s">
        <v>9216</v>
      </c>
      <c r="E9126" s="3" t="s">
        <v>4957</v>
      </c>
      <c r="F9126" s="61">
        <v>4.5999999999999996</v>
      </c>
      <c r="G9126" s="61">
        <v>4.7699999999999996</v>
      </c>
      <c r="J9126" s="89">
        <v>0</v>
      </c>
      <c r="K9126" s="89">
        <v>0</v>
      </c>
    </row>
    <row r="9127" spans="1:11" ht="22.5" x14ac:dyDescent="0.2">
      <c r="A9127" s="1" t="str">
        <f t="shared" si="145"/>
        <v>SINAPI 101118</v>
      </c>
      <c r="B9127" s="3" t="s">
        <v>6064</v>
      </c>
      <c r="C9127" s="3">
        <v>101118</v>
      </c>
      <c r="D9127" s="2" t="s">
        <v>9217</v>
      </c>
      <c r="E9127" s="3" t="s">
        <v>4957</v>
      </c>
      <c r="F9127" s="61">
        <v>3.94</v>
      </c>
      <c r="G9127" s="61">
        <v>4.09</v>
      </c>
      <c r="J9127" s="89">
        <v>0</v>
      </c>
      <c r="K9127" s="89">
        <v>0</v>
      </c>
    </row>
    <row r="9128" spans="1:11" ht="22.5" x14ac:dyDescent="0.2">
      <c r="A9128" s="1" t="str">
        <f t="shared" si="145"/>
        <v>SINAPI 101115</v>
      </c>
      <c r="B9128" s="3" t="s">
        <v>6064</v>
      </c>
      <c r="C9128" s="3">
        <v>101115</v>
      </c>
      <c r="D9128" s="2" t="s">
        <v>9218</v>
      </c>
      <c r="E9128" s="3" t="s">
        <v>4957</v>
      </c>
      <c r="F9128" s="61">
        <v>3.83</v>
      </c>
      <c r="G9128" s="61">
        <v>3.95</v>
      </c>
      <c r="J9128" s="89">
        <v>0</v>
      </c>
      <c r="K9128" s="89">
        <v>0</v>
      </c>
    </row>
    <row r="9129" spans="1:11" ht="22.5" x14ac:dyDescent="0.2">
      <c r="A9129" s="1" t="str">
        <f t="shared" si="145"/>
        <v>SINAPI 101116</v>
      </c>
      <c r="B9129" s="3" t="s">
        <v>6064</v>
      </c>
      <c r="C9129" s="3">
        <v>101116</v>
      </c>
      <c r="D9129" s="2" t="s">
        <v>9219</v>
      </c>
      <c r="E9129" s="3" t="s">
        <v>4957</v>
      </c>
      <c r="F9129" s="61">
        <v>2.39</v>
      </c>
      <c r="G9129" s="61">
        <v>2.46</v>
      </c>
      <c r="J9129" s="89">
        <v>0</v>
      </c>
      <c r="K9129" s="89">
        <v>0</v>
      </c>
    </row>
    <row r="9130" spans="1:11" ht="22.5" x14ac:dyDescent="0.2">
      <c r="A9130" s="1" t="str">
        <f t="shared" si="145"/>
        <v>SINAPI 101117</v>
      </c>
      <c r="B9130" s="3" t="s">
        <v>6064</v>
      </c>
      <c r="C9130" s="3">
        <v>101117</v>
      </c>
      <c r="D9130" s="2" t="s">
        <v>9220</v>
      </c>
      <c r="E9130" s="3" t="s">
        <v>4957</v>
      </c>
      <c r="F9130" s="61">
        <v>3.32</v>
      </c>
      <c r="G9130" s="61">
        <v>3.36</v>
      </c>
      <c r="J9130" s="89">
        <v>0</v>
      </c>
      <c r="K9130" s="89">
        <v>0</v>
      </c>
    </row>
    <row r="9131" spans="1:11" ht="22.5" x14ac:dyDescent="0.2">
      <c r="A9131" s="1" t="str">
        <f t="shared" si="145"/>
        <v>SINAPI 101124</v>
      </c>
      <c r="B9131" s="3" t="s">
        <v>6064</v>
      </c>
      <c r="C9131" s="3">
        <v>101124</v>
      </c>
      <c r="D9131" s="2" t="s">
        <v>9221</v>
      </c>
      <c r="E9131" s="3" t="s">
        <v>4957</v>
      </c>
      <c r="F9131" s="61">
        <v>15.91</v>
      </c>
      <c r="G9131" s="61">
        <v>16.27</v>
      </c>
      <c r="J9131" s="89">
        <v>0</v>
      </c>
      <c r="K9131" s="89">
        <v>0</v>
      </c>
    </row>
    <row r="9132" spans="1:11" ht="22.5" x14ac:dyDescent="0.2">
      <c r="A9132" s="1" t="str">
        <f t="shared" si="145"/>
        <v>SINAPI 101128</v>
      </c>
      <c r="B9132" s="3" t="s">
        <v>6064</v>
      </c>
      <c r="C9132" s="3">
        <v>101128</v>
      </c>
      <c r="D9132" s="2" t="s">
        <v>9222</v>
      </c>
      <c r="E9132" s="3" t="s">
        <v>4957</v>
      </c>
      <c r="F9132" s="61">
        <v>15.25</v>
      </c>
      <c r="G9132" s="61">
        <v>15.59</v>
      </c>
      <c r="J9132" s="89">
        <v>0</v>
      </c>
      <c r="K9132" s="89">
        <v>0</v>
      </c>
    </row>
    <row r="9133" spans="1:11" ht="22.5" x14ac:dyDescent="0.2">
      <c r="A9133" s="1" t="str">
        <f t="shared" si="145"/>
        <v>SINAPI 101125</v>
      </c>
      <c r="B9133" s="3" t="s">
        <v>6064</v>
      </c>
      <c r="C9133" s="3">
        <v>101125</v>
      </c>
      <c r="D9133" s="2" t="s">
        <v>9223</v>
      </c>
      <c r="E9133" s="3" t="s">
        <v>4957</v>
      </c>
      <c r="F9133" s="61">
        <v>15.14</v>
      </c>
      <c r="G9133" s="61">
        <v>15.45</v>
      </c>
      <c r="J9133" s="89">
        <v>0</v>
      </c>
      <c r="K9133" s="89">
        <v>0</v>
      </c>
    </row>
    <row r="9134" spans="1:11" ht="22.5" x14ac:dyDescent="0.2">
      <c r="A9134" s="1" t="str">
        <f t="shared" si="145"/>
        <v>SINAPI 101126</v>
      </c>
      <c r="B9134" s="3" t="s">
        <v>6064</v>
      </c>
      <c r="C9134" s="3">
        <v>101126</v>
      </c>
      <c r="D9134" s="2" t="s">
        <v>9224</v>
      </c>
      <c r="E9134" s="3" t="s">
        <v>4957</v>
      </c>
      <c r="F9134" s="61">
        <v>13.69</v>
      </c>
      <c r="G9134" s="61">
        <v>13.96</v>
      </c>
      <c r="J9134" s="89">
        <v>0</v>
      </c>
      <c r="K9134" s="89">
        <v>0</v>
      </c>
    </row>
    <row r="9135" spans="1:11" ht="22.5" x14ac:dyDescent="0.2">
      <c r="A9135" s="1" t="str">
        <f t="shared" si="145"/>
        <v>SINAPI 101127</v>
      </c>
      <c r="B9135" s="3" t="s">
        <v>6064</v>
      </c>
      <c r="C9135" s="3">
        <v>101127</v>
      </c>
      <c r="D9135" s="2" t="s">
        <v>9225</v>
      </c>
      <c r="E9135" s="3" t="s">
        <v>4957</v>
      </c>
      <c r="F9135" s="61">
        <v>14.63</v>
      </c>
      <c r="G9135" s="61">
        <v>14.86</v>
      </c>
      <c r="J9135" s="89">
        <v>0</v>
      </c>
      <c r="K9135" s="89">
        <v>0</v>
      </c>
    </row>
    <row r="9136" spans="1:11" ht="22.5" x14ac:dyDescent="0.2">
      <c r="A9136" s="1" t="str">
        <f t="shared" si="145"/>
        <v>SINAPI 101134</v>
      </c>
      <c r="B9136" s="3" t="s">
        <v>6064</v>
      </c>
      <c r="C9136" s="3">
        <v>101134</v>
      </c>
      <c r="D9136" s="2" t="s">
        <v>9226</v>
      </c>
      <c r="E9136" s="3" t="s">
        <v>4957</v>
      </c>
      <c r="F9136" s="61">
        <v>16.600000000000001</v>
      </c>
      <c r="G9136" s="61">
        <v>16.97</v>
      </c>
      <c r="J9136" s="89">
        <v>0</v>
      </c>
      <c r="K9136" s="89">
        <v>0</v>
      </c>
    </row>
    <row r="9137" spans="1:11" ht="22.5" x14ac:dyDescent="0.2">
      <c r="A9137" s="1" t="str">
        <f t="shared" si="145"/>
        <v>SINAPI 101144</v>
      </c>
      <c r="B9137" s="3" t="s">
        <v>6064</v>
      </c>
      <c r="C9137" s="3">
        <v>101144</v>
      </c>
      <c r="D9137" s="2" t="s">
        <v>9227</v>
      </c>
      <c r="E9137" s="3" t="s">
        <v>4957</v>
      </c>
      <c r="F9137" s="61">
        <v>16.809999999999999</v>
      </c>
      <c r="G9137" s="61">
        <v>17.149999999999999</v>
      </c>
      <c r="J9137" s="89">
        <v>0</v>
      </c>
      <c r="K9137" s="89">
        <v>0</v>
      </c>
    </row>
    <row r="9138" spans="1:11" ht="22.5" x14ac:dyDescent="0.2">
      <c r="A9138" s="1" t="str">
        <f t="shared" si="145"/>
        <v>SINAPI 101138</v>
      </c>
      <c r="B9138" s="3" t="s">
        <v>6064</v>
      </c>
      <c r="C9138" s="3">
        <v>101138</v>
      </c>
      <c r="D9138" s="2" t="s">
        <v>9228</v>
      </c>
      <c r="E9138" s="3" t="s">
        <v>4957</v>
      </c>
      <c r="F9138" s="61">
        <v>15.94</v>
      </c>
      <c r="G9138" s="61">
        <v>16.29</v>
      </c>
      <c r="J9138" s="89">
        <v>0</v>
      </c>
      <c r="K9138" s="89">
        <v>0</v>
      </c>
    </row>
    <row r="9139" spans="1:11" ht="22.5" x14ac:dyDescent="0.2">
      <c r="A9139" s="1" t="str">
        <f t="shared" si="145"/>
        <v>SINAPI 101148</v>
      </c>
      <c r="B9139" s="3" t="s">
        <v>6064</v>
      </c>
      <c r="C9139" s="3">
        <v>101148</v>
      </c>
      <c r="D9139" s="2" t="s">
        <v>9229</v>
      </c>
      <c r="E9139" s="3" t="s">
        <v>4957</v>
      </c>
      <c r="F9139" s="61">
        <v>16.149999999999999</v>
      </c>
      <c r="G9139" s="61">
        <v>16.47</v>
      </c>
      <c r="J9139" s="89">
        <v>0</v>
      </c>
      <c r="K9139" s="89">
        <v>0</v>
      </c>
    </row>
    <row r="9140" spans="1:11" ht="22.5" x14ac:dyDescent="0.2">
      <c r="A9140" s="1" t="str">
        <f t="shared" si="145"/>
        <v>SINAPI 101135</v>
      </c>
      <c r="B9140" s="3" t="s">
        <v>6064</v>
      </c>
      <c r="C9140" s="3">
        <v>101135</v>
      </c>
      <c r="D9140" s="2" t="s">
        <v>9230</v>
      </c>
      <c r="E9140" s="3" t="s">
        <v>4957</v>
      </c>
      <c r="F9140" s="61">
        <v>15.83</v>
      </c>
      <c r="G9140" s="61">
        <v>16.149999999999999</v>
      </c>
      <c r="J9140" s="89">
        <v>0</v>
      </c>
      <c r="K9140" s="89">
        <v>0</v>
      </c>
    </row>
    <row r="9141" spans="1:11" ht="22.5" x14ac:dyDescent="0.2">
      <c r="A9141" s="1" t="str">
        <f t="shared" si="145"/>
        <v>SINAPI 101145</v>
      </c>
      <c r="B9141" s="3" t="s">
        <v>6064</v>
      </c>
      <c r="C9141" s="3">
        <v>101145</v>
      </c>
      <c r="D9141" s="2" t="s">
        <v>9231</v>
      </c>
      <c r="E9141" s="3" t="s">
        <v>4957</v>
      </c>
      <c r="F9141" s="61">
        <v>16.04</v>
      </c>
      <c r="G9141" s="61">
        <v>16.329999999999998</v>
      </c>
      <c r="J9141" s="89">
        <v>0</v>
      </c>
      <c r="K9141" s="89">
        <v>0</v>
      </c>
    </row>
    <row r="9142" spans="1:11" ht="22.5" x14ac:dyDescent="0.2">
      <c r="A9142" s="1" t="str">
        <f t="shared" si="145"/>
        <v>SINAPI 101136</v>
      </c>
      <c r="B9142" s="3" t="s">
        <v>6064</v>
      </c>
      <c r="C9142" s="3">
        <v>101136</v>
      </c>
      <c r="D9142" s="2" t="s">
        <v>9232</v>
      </c>
      <c r="E9142" s="3" t="s">
        <v>4957</v>
      </c>
      <c r="F9142" s="61">
        <v>14.39</v>
      </c>
      <c r="G9142" s="61">
        <v>14.66</v>
      </c>
      <c r="J9142" s="89">
        <v>0</v>
      </c>
      <c r="K9142" s="89">
        <v>0</v>
      </c>
    </row>
    <row r="9143" spans="1:11" ht="22.5" x14ac:dyDescent="0.2">
      <c r="A9143" s="1" t="str">
        <f t="shared" si="145"/>
        <v>SINAPI 101146</v>
      </c>
      <c r="B9143" s="3" t="s">
        <v>6064</v>
      </c>
      <c r="C9143" s="3">
        <v>101146</v>
      </c>
      <c r="D9143" s="2" t="s">
        <v>9233</v>
      </c>
      <c r="E9143" s="3" t="s">
        <v>4957</v>
      </c>
      <c r="F9143" s="61">
        <v>14.6</v>
      </c>
      <c r="G9143" s="61">
        <v>14.84</v>
      </c>
      <c r="J9143" s="89">
        <v>0</v>
      </c>
      <c r="K9143" s="89">
        <v>0</v>
      </c>
    </row>
    <row r="9144" spans="1:11" ht="22.5" x14ac:dyDescent="0.2">
      <c r="A9144" s="1" t="str">
        <f t="shared" si="145"/>
        <v>SINAPI 101137</v>
      </c>
      <c r="B9144" s="3" t="s">
        <v>6064</v>
      </c>
      <c r="C9144" s="3">
        <v>101137</v>
      </c>
      <c r="D9144" s="2" t="s">
        <v>9234</v>
      </c>
      <c r="E9144" s="3" t="s">
        <v>4957</v>
      </c>
      <c r="F9144" s="61">
        <v>15.32</v>
      </c>
      <c r="G9144" s="61">
        <v>15.56</v>
      </c>
      <c r="J9144" s="89">
        <v>0</v>
      </c>
      <c r="K9144" s="89">
        <v>0</v>
      </c>
    </row>
    <row r="9145" spans="1:11" ht="22.5" x14ac:dyDescent="0.2">
      <c r="A9145" s="1" t="str">
        <f t="shared" si="145"/>
        <v>SINAPI 101147</v>
      </c>
      <c r="B9145" s="3" t="s">
        <v>6064</v>
      </c>
      <c r="C9145" s="3">
        <v>101147</v>
      </c>
      <c r="D9145" s="2" t="s">
        <v>9235</v>
      </c>
      <c r="E9145" s="3" t="s">
        <v>4957</v>
      </c>
      <c r="F9145" s="61">
        <v>15.53</v>
      </c>
      <c r="G9145" s="61">
        <v>15.74</v>
      </c>
      <c r="J9145" s="89">
        <v>0</v>
      </c>
      <c r="K9145" s="89">
        <v>0</v>
      </c>
    </row>
    <row r="9146" spans="1:11" ht="22.5" x14ac:dyDescent="0.2">
      <c r="A9146" s="1" t="str">
        <f t="shared" si="145"/>
        <v>SINAPI 101119</v>
      </c>
      <c r="B9146" s="3" t="s">
        <v>6064</v>
      </c>
      <c r="C9146" s="3">
        <v>101119</v>
      </c>
      <c r="D9146" s="2" t="s">
        <v>9236</v>
      </c>
      <c r="E9146" s="3" t="s">
        <v>4957</v>
      </c>
      <c r="F9146" s="61">
        <v>8.7799999999999994</v>
      </c>
      <c r="G9146" s="61">
        <v>9.11</v>
      </c>
      <c r="J9146" s="89">
        <v>0</v>
      </c>
      <c r="K9146" s="89">
        <v>0</v>
      </c>
    </row>
    <row r="9147" spans="1:11" ht="22.5" x14ac:dyDescent="0.2">
      <c r="A9147" s="1" t="str">
        <f t="shared" si="145"/>
        <v>SINAPI 101123</v>
      </c>
      <c r="B9147" s="3" t="s">
        <v>6064</v>
      </c>
      <c r="C9147" s="3">
        <v>101123</v>
      </c>
      <c r="D9147" s="2" t="s">
        <v>9237</v>
      </c>
      <c r="E9147" s="3" t="s">
        <v>4957</v>
      </c>
      <c r="F9147" s="61">
        <v>7.54</v>
      </c>
      <c r="G9147" s="61">
        <v>7.81</v>
      </c>
      <c r="J9147" s="89">
        <v>0</v>
      </c>
      <c r="K9147" s="89">
        <v>0</v>
      </c>
    </row>
    <row r="9148" spans="1:11" ht="22.5" x14ac:dyDescent="0.2">
      <c r="A9148" s="1" t="str">
        <f t="shared" si="145"/>
        <v>SINAPI 101120</v>
      </c>
      <c r="B9148" s="3" t="s">
        <v>6064</v>
      </c>
      <c r="C9148" s="3">
        <v>101120</v>
      </c>
      <c r="D9148" s="2" t="s">
        <v>9238</v>
      </c>
      <c r="E9148" s="3" t="s">
        <v>4957</v>
      </c>
      <c r="F9148" s="61">
        <v>7.35</v>
      </c>
      <c r="G9148" s="61">
        <v>7.57</v>
      </c>
      <c r="J9148" s="89">
        <v>0</v>
      </c>
      <c r="K9148" s="89">
        <v>0</v>
      </c>
    </row>
    <row r="9149" spans="1:11" ht="22.5" x14ac:dyDescent="0.2">
      <c r="A9149" s="1" t="str">
        <f t="shared" si="145"/>
        <v>SINAPI 101121</v>
      </c>
      <c r="B9149" s="3" t="s">
        <v>6064</v>
      </c>
      <c r="C9149" s="3">
        <v>101121</v>
      </c>
      <c r="D9149" s="2" t="s">
        <v>9239</v>
      </c>
      <c r="E9149" s="3" t="s">
        <v>4957</v>
      </c>
      <c r="F9149" s="61">
        <v>4.59</v>
      </c>
      <c r="G9149" s="61">
        <v>4.72</v>
      </c>
      <c r="J9149" s="89">
        <v>0</v>
      </c>
      <c r="K9149" s="89">
        <v>0</v>
      </c>
    </row>
    <row r="9150" spans="1:11" ht="22.5" x14ac:dyDescent="0.2">
      <c r="A9150" s="1" t="str">
        <f t="shared" si="145"/>
        <v>SINAPI 101122</v>
      </c>
      <c r="B9150" s="3" t="s">
        <v>6064</v>
      </c>
      <c r="C9150" s="3">
        <v>101122</v>
      </c>
      <c r="D9150" s="2" t="s">
        <v>9240</v>
      </c>
      <c r="E9150" s="3" t="s">
        <v>4957</v>
      </c>
      <c r="F9150" s="61">
        <v>6.33</v>
      </c>
      <c r="G9150" s="61">
        <v>6.42</v>
      </c>
      <c r="J9150" s="89">
        <v>0</v>
      </c>
      <c r="K9150" s="89">
        <v>0</v>
      </c>
    </row>
    <row r="9151" spans="1:11" ht="22.5" x14ac:dyDescent="0.2">
      <c r="A9151" s="1" t="str">
        <f t="shared" si="145"/>
        <v>SINAPI 101129</v>
      </c>
      <c r="B9151" s="3" t="s">
        <v>6064</v>
      </c>
      <c r="C9151" s="3">
        <v>101129</v>
      </c>
      <c r="D9151" s="2" t="s">
        <v>9241</v>
      </c>
      <c r="E9151" s="3" t="s">
        <v>4957</v>
      </c>
      <c r="F9151" s="61">
        <v>20.54</v>
      </c>
      <c r="G9151" s="61">
        <v>21.07</v>
      </c>
      <c r="J9151" s="89">
        <v>0</v>
      </c>
      <c r="K9151" s="89">
        <v>0</v>
      </c>
    </row>
    <row r="9152" spans="1:11" ht="22.5" x14ac:dyDescent="0.2">
      <c r="A9152" s="1" t="str">
        <f t="shared" si="145"/>
        <v>SINAPI 101133</v>
      </c>
      <c r="B9152" s="3" t="s">
        <v>6064</v>
      </c>
      <c r="C9152" s="3">
        <v>101133</v>
      </c>
      <c r="D9152" s="2" t="s">
        <v>9242</v>
      </c>
      <c r="E9152" s="3" t="s">
        <v>4957</v>
      </c>
      <c r="F9152" s="61">
        <v>19.3</v>
      </c>
      <c r="G9152" s="61">
        <v>19.77</v>
      </c>
      <c r="J9152" s="89">
        <v>0</v>
      </c>
      <c r="K9152" s="89">
        <v>0</v>
      </c>
    </row>
    <row r="9153" spans="1:11" ht="22.5" x14ac:dyDescent="0.2">
      <c r="A9153" s="1" t="str">
        <f t="shared" si="145"/>
        <v>SINAPI 101130</v>
      </c>
      <c r="B9153" s="3" t="s">
        <v>6064</v>
      </c>
      <c r="C9153" s="3">
        <v>101130</v>
      </c>
      <c r="D9153" s="2" t="s">
        <v>9243</v>
      </c>
      <c r="E9153" s="3" t="s">
        <v>4957</v>
      </c>
      <c r="F9153" s="61">
        <v>19.11</v>
      </c>
      <c r="G9153" s="61">
        <v>19.53</v>
      </c>
      <c r="J9153" s="89">
        <v>0</v>
      </c>
      <c r="K9153" s="89">
        <v>0</v>
      </c>
    </row>
    <row r="9154" spans="1:11" ht="22.5" x14ac:dyDescent="0.2">
      <c r="A9154" s="1" t="str">
        <f t="shared" si="145"/>
        <v>SINAPI 101131</v>
      </c>
      <c r="B9154" s="3" t="s">
        <v>6064</v>
      </c>
      <c r="C9154" s="3">
        <v>101131</v>
      </c>
      <c r="D9154" s="2" t="s">
        <v>9244</v>
      </c>
      <c r="E9154" s="3" t="s">
        <v>4957</v>
      </c>
      <c r="F9154" s="61">
        <v>16.350000000000001</v>
      </c>
      <c r="G9154" s="61">
        <v>16.68</v>
      </c>
      <c r="J9154" s="89">
        <v>0</v>
      </c>
      <c r="K9154" s="89">
        <v>0</v>
      </c>
    </row>
    <row r="9155" spans="1:11" ht="22.5" x14ac:dyDescent="0.2">
      <c r="A9155" s="1" t="str">
        <f t="shared" si="145"/>
        <v>SINAPI 101132</v>
      </c>
      <c r="B9155" s="3" t="s">
        <v>6064</v>
      </c>
      <c r="C9155" s="3">
        <v>101132</v>
      </c>
      <c r="D9155" s="2" t="s">
        <v>9245</v>
      </c>
      <c r="E9155" s="3" t="s">
        <v>4957</v>
      </c>
      <c r="F9155" s="61">
        <v>18.09</v>
      </c>
      <c r="G9155" s="61">
        <v>18.38</v>
      </c>
      <c r="J9155" s="89">
        <v>0</v>
      </c>
      <c r="K9155" s="89">
        <v>0</v>
      </c>
    </row>
    <row r="9156" spans="1:11" ht="33.75" x14ac:dyDescent="0.2">
      <c r="A9156" s="1" t="str">
        <f t="shared" si="145"/>
        <v>SINAPI 101139</v>
      </c>
      <c r="B9156" s="3" t="s">
        <v>6064</v>
      </c>
      <c r="C9156" s="3">
        <v>101139</v>
      </c>
      <c r="D9156" s="2" t="s">
        <v>9246</v>
      </c>
      <c r="E9156" s="3" t="s">
        <v>4957</v>
      </c>
      <c r="F9156" s="61">
        <v>21.26</v>
      </c>
      <c r="G9156" s="61">
        <v>21.8</v>
      </c>
      <c r="J9156" s="89">
        <v>0</v>
      </c>
      <c r="K9156" s="89">
        <v>0</v>
      </c>
    </row>
    <row r="9157" spans="1:11" ht="33.75" x14ac:dyDescent="0.2">
      <c r="A9157" s="1" t="str">
        <f t="shared" si="145"/>
        <v>SINAPI 101149</v>
      </c>
      <c r="B9157" s="3" t="s">
        <v>6064</v>
      </c>
      <c r="C9157" s="3">
        <v>101149</v>
      </c>
      <c r="D9157" s="2" t="s">
        <v>9247</v>
      </c>
      <c r="E9157" s="3" t="s">
        <v>4957</v>
      </c>
      <c r="F9157" s="61">
        <v>21.49</v>
      </c>
      <c r="G9157" s="61">
        <v>21.99</v>
      </c>
      <c r="J9157" s="89">
        <v>0</v>
      </c>
      <c r="K9157" s="89">
        <v>0</v>
      </c>
    </row>
    <row r="9158" spans="1:11" ht="33.75" x14ac:dyDescent="0.2">
      <c r="A9158" s="1" t="str">
        <f t="shared" si="145"/>
        <v>SINAPI 101143</v>
      </c>
      <c r="B9158" s="3" t="s">
        <v>6064</v>
      </c>
      <c r="C9158" s="3">
        <v>101143</v>
      </c>
      <c r="D9158" s="2" t="s">
        <v>9248</v>
      </c>
      <c r="E9158" s="3" t="s">
        <v>4957</v>
      </c>
      <c r="F9158" s="61">
        <v>20.02</v>
      </c>
      <c r="G9158" s="61">
        <v>20.5</v>
      </c>
      <c r="J9158" s="89">
        <v>0</v>
      </c>
      <c r="K9158" s="89">
        <v>0</v>
      </c>
    </row>
    <row r="9159" spans="1:11" ht="33.75" x14ac:dyDescent="0.2">
      <c r="A9159" s="1" t="str">
        <f t="shared" si="145"/>
        <v>SINAPI 101153</v>
      </c>
      <c r="B9159" s="3" t="s">
        <v>6064</v>
      </c>
      <c r="C9159" s="3">
        <v>101153</v>
      </c>
      <c r="D9159" s="2" t="s">
        <v>9249</v>
      </c>
      <c r="E9159" s="3" t="s">
        <v>4957</v>
      </c>
      <c r="F9159" s="61">
        <v>20.25</v>
      </c>
      <c r="G9159" s="61">
        <v>20.69</v>
      </c>
      <c r="J9159" s="89">
        <v>0</v>
      </c>
      <c r="K9159" s="89">
        <v>0</v>
      </c>
    </row>
    <row r="9160" spans="1:11" ht="33.75" x14ac:dyDescent="0.2">
      <c r="A9160" s="1" t="str">
        <f t="shared" si="145"/>
        <v>SINAPI 101140</v>
      </c>
      <c r="B9160" s="3" t="s">
        <v>6064</v>
      </c>
      <c r="C9160" s="3">
        <v>101140</v>
      </c>
      <c r="D9160" s="2" t="s">
        <v>9250</v>
      </c>
      <c r="E9160" s="3" t="s">
        <v>4957</v>
      </c>
      <c r="F9160" s="61">
        <v>19.829999999999998</v>
      </c>
      <c r="G9160" s="61">
        <v>20.260000000000002</v>
      </c>
      <c r="J9160" s="89">
        <v>0</v>
      </c>
      <c r="K9160" s="89">
        <v>0</v>
      </c>
    </row>
    <row r="9161" spans="1:11" ht="33.75" x14ac:dyDescent="0.2">
      <c r="A9161" s="1" t="str">
        <f t="shared" si="145"/>
        <v>SINAPI 101150</v>
      </c>
      <c r="B9161" s="3" t="s">
        <v>6064</v>
      </c>
      <c r="C9161" s="3">
        <v>101150</v>
      </c>
      <c r="D9161" s="2" t="s">
        <v>9251</v>
      </c>
      <c r="E9161" s="3" t="s">
        <v>4957</v>
      </c>
      <c r="F9161" s="61">
        <v>20.059999999999999</v>
      </c>
      <c r="G9161" s="61">
        <v>20.45</v>
      </c>
      <c r="J9161" s="89">
        <v>0</v>
      </c>
      <c r="K9161" s="89">
        <v>0</v>
      </c>
    </row>
    <row r="9162" spans="1:11" ht="33.75" x14ac:dyDescent="0.2">
      <c r="A9162" s="1" t="str">
        <f t="shared" si="145"/>
        <v>SINAPI 101141</v>
      </c>
      <c r="B9162" s="3" t="s">
        <v>6064</v>
      </c>
      <c r="C9162" s="3">
        <v>101141</v>
      </c>
      <c r="D9162" s="2" t="s">
        <v>9252</v>
      </c>
      <c r="E9162" s="3" t="s">
        <v>4957</v>
      </c>
      <c r="F9162" s="61">
        <v>17.07</v>
      </c>
      <c r="G9162" s="61">
        <v>17.41</v>
      </c>
      <c r="J9162" s="89">
        <v>0</v>
      </c>
      <c r="K9162" s="89">
        <v>0</v>
      </c>
    </row>
    <row r="9163" spans="1:11" ht="33.75" x14ac:dyDescent="0.2">
      <c r="A9163" s="1" t="str">
        <f t="shared" si="145"/>
        <v>SINAPI 101151</v>
      </c>
      <c r="B9163" s="3" t="s">
        <v>6064</v>
      </c>
      <c r="C9163" s="3">
        <v>101151</v>
      </c>
      <c r="D9163" s="2" t="s">
        <v>9253</v>
      </c>
      <c r="E9163" s="3" t="s">
        <v>4957</v>
      </c>
      <c r="F9163" s="61">
        <v>17.3</v>
      </c>
      <c r="G9163" s="61">
        <v>17.600000000000001</v>
      </c>
      <c r="J9163" s="89">
        <v>0</v>
      </c>
      <c r="K9163" s="89">
        <v>0</v>
      </c>
    </row>
    <row r="9164" spans="1:11" ht="33.75" x14ac:dyDescent="0.2">
      <c r="A9164" s="1" t="str">
        <f t="shared" si="145"/>
        <v>SINAPI 101142</v>
      </c>
      <c r="B9164" s="3" t="s">
        <v>6064</v>
      </c>
      <c r="C9164" s="3">
        <v>101142</v>
      </c>
      <c r="D9164" s="2" t="s">
        <v>9254</v>
      </c>
      <c r="E9164" s="3" t="s">
        <v>4957</v>
      </c>
      <c r="F9164" s="61">
        <v>18.809999999999999</v>
      </c>
      <c r="G9164" s="61">
        <v>19.11</v>
      </c>
      <c r="J9164" s="89">
        <v>0</v>
      </c>
      <c r="K9164" s="89">
        <v>0</v>
      </c>
    </row>
    <row r="9165" spans="1:11" ht="33.75" x14ac:dyDescent="0.2">
      <c r="A9165" s="1" t="str">
        <f t="shared" si="145"/>
        <v>SINAPI 101152</v>
      </c>
      <c r="B9165" s="3" t="s">
        <v>6064</v>
      </c>
      <c r="C9165" s="3">
        <v>101152</v>
      </c>
      <c r="D9165" s="2" t="s">
        <v>9255</v>
      </c>
      <c r="E9165" s="3" t="s">
        <v>4957</v>
      </c>
      <c r="F9165" s="61">
        <v>19.04</v>
      </c>
      <c r="G9165" s="61">
        <v>19.3</v>
      </c>
      <c r="J9165" s="89">
        <v>0</v>
      </c>
      <c r="K9165" s="89">
        <v>0</v>
      </c>
    </row>
    <row r="9166" spans="1:11" ht="33.75" x14ac:dyDescent="0.2">
      <c r="A9166" s="1" t="str">
        <f t="shared" si="145"/>
        <v>SINAPI 101207</v>
      </c>
      <c r="B9166" s="3" t="s">
        <v>6064</v>
      </c>
      <c r="C9166" s="3">
        <v>101207</v>
      </c>
      <c r="D9166" s="2" t="s">
        <v>9256</v>
      </c>
      <c r="E9166" s="3" t="s">
        <v>4957</v>
      </c>
      <c r="F9166" s="61">
        <v>11.52</v>
      </c>
      <c r="G9166" s="61">
        <v>11.67</v>
      </c>
      <c r="J9166" s="89">
        <v>0</v>
      </c>
      <c r="K9166" s="89">
        <v>0</v>
      </c>
    </row>
    <row r="9167" spans="1:11" ht="33.75" x14ac:dyDescent="0.2">
      <c r="A9167" s="1" t="str">
        <f t="shared" si="145"/>
        <v>SINAPI 101206</v>
      </c>
      <c r="B9167" s="3" t="s">
        <v>6064</v>
      </c>
      <c r="C9167" s="3">
        <v>101206</v>
      </c>
      <c r="D9167" s="2" t="s">
        <v>9257</v>
      </c>
      <c r="E9167" s="3" t="s">
        <v>4957</v>
      </c>
      <c r="F9167" s="61">
        <v>13.36</v>
      </c>
      <c r="G9167" s="61">
        <v>13.54</v>
      </c>
      <c r="J9167" s="89">
        <v>0</v>
      </c>
      <c r="K9167" s="89">
        <v>0</v>
      </c>
    </row>
    <row r="9168" spans="1:11" ht="33.75" x14ac:dyDescent="0.2">
      <c r="A9168" s="1" t="str">
        <f t="shared" si="145"/>
        <v>SINAPI 101210</v>
      </c>
      <c r="B9168" s="3" t="s">
        <v>6064</v>
      </c>
      <c r="C9168" s="3">
        <v>101210</v>
      </c>
      <c r="D9168" s="2" t="s">
        <v>9258</v>
      </c>
      <c r="E9168" s="3" t="s">
        <v>4957</v>
      </c>
      <c r="F9168" s="61">
        <v>18.690000000000001</v>
      </c>
      <c r="G9168" s="61">
        <v>18.91</v>
      </c>
      <c r="J9168" s="89">
        <v>0</v>
      </c>
      <c r="K9168" s="89">
        <v>0</v>
      </c>
    </row>
    <row r="9169" spans="1:11" ht="33.75" x14ac:dyDescent="0.2">
      <c r="A9169" s="1" t="str">
        <f t="shared" si="145"/>
        <v>SINAPI 101211</v>
      </c>
      <c r="B9169" s="3" t="s">
        <v>6064</v>
      </c>
      <c r="C9169" s="3">
        <v>101211</v>
      </c>
      <c r="D9169" s="2" t="s">
        <v>9259</v>
      </c>
      <c r="E9169" s="3" t="s">
        <v>4957</v>
      </c>
      <c r="F9169" s="61">
        <v>20.07</v>
      </c>
      <c r="G9169" s="61">
        <v>20.3</v>
      </c>
      <c r="J9169" s="89">
        <v>0</v>
      </c>
      <c r="K9169" s="89">
        <v>0</v>
      </c>
    </row>
    <row r="9170" spans="1:11" ht="33.75" x14ac:dyDescent="0.2">
      <c r="A9170" s="1" t="str">
        <f t="shared" si="145"/>
        <v>SINAPI 101215</v>
      </c>
      <c r="B9170" s="3" t="s">
        <v>6064</v>
      </c>
      <c r="C9170" s="3">
        <v>101215</v>
      </c>
      <c r="D9170" s="2" t="s">
        <v>9260</v>
      </c>
      <c r="E9170" s="3" t="s">
        <v>4957</v>
      </c>
      <c r="F9170" s="61">
        <v>18.010000000000002</v>
      </c>
      <c r="G9170" s="61">
        <v>18.21</v>
      </c>
      <c r="J9170" s="89">
        <v>0</v>
      </c>
      <c r="K9170" s="89">
        <v>0</v>
      </c>
    </row>
    <row r="9171" spans="1:11" ht="33.75" x14ac:dyDescent="0.2">
      <c r="A9171" s="1" t="str">
        <f t="shared" si="145"/>
        <v>SINAPI 101216</v>
      </c>
      <c r="B9171" s="3" t="s">
        <v>6064</v>
      </c>
      <c r="C9171" s="3">
        <v>101216</v>
      </c>
      <c r="D9171" s="2" t="s">
        <v>9261</v>
      </c>
      <c r="E9171" s="3" t="s">
        <v>4957</v>
      </c>
      <c r="F9171" s="61">
        <v>18.87</v>
      </c>
      <c r="G9171" s="61">
        <v>19.09</v>
      </c>
      <c r="J9171" s="89">
        <v>0</v>
      </c>
      <c r="K9171" s="89">
        <v>0</v>
      </c>
    </row>
    <row r="9172" spans="1:11" ht="33.75" x14ac:dyDescent="0.2">
      <c r="A9172" s="1" t="str">
        <f t="shared" si="145"/>
        <v>SINAPI 101212</v>
      </c>
      <c r="B9172" s="3" t="s">
        <v>6064</v>
      </c>
      <c r="C9172" s="3">
        <v>101212</v>
      </c>
      <c r="D9172" s="2" t="s">
        <v>9262</v>
      </c>
      <c r="E9172" s="3" t="s">
        <v>4957</v>
      </c>
      <c r="F9172" s="61">
        <v>23.46</v>
      </c>
      <c r="G9172" s="61">
        <v>23.71</v>
      </c>
      <c r="J9172" s="89">
        <v>0</v>
      </c>
      <c r="K9172" s="89">
        <v>0</v>
      </c>
    </row>
    <row r="9173" spans="1:11" ht="33.75" x14ac:dyDescent="0.2">
      <c r="A9173" s="1" t="str">
        <f t="shared" si="145"/>
        <v>SINAPI 101217</v>
      </c>
      <c r="B9173" s="3" t="s">
        <v>6064</v>
      </c>
      <c r="C9173" s="3">
        <v>101217</v>
      </c>
      <c r="D9173" s="2" t="s">
        <v>9263</v>
      </c>
      <c r="E9173" s="3" t="s">
        <v>4957</v>
      </c>
      <c r="F9173" s="61">
        <v>22.02</v>
      </c>
      <c r="G9173" s="61">
        <v>22.27</v>
      </c>
      <c r="J9173" s="89">
        <v>0</v>
      </c>
      <c r="K9173" s="89">
        <v>0</v>
      </c>
    </row>
    <row r="9174" spans="1:11" ht="33.75" x14ac:dyDescent="0.2">
      <c r="A9174" s="1" t="str">
        <f t="shared" si="145"/>
        <v>SINAPI 101218</v>
      </c>
      <c r="B9174" s="3" t="s">
        <v>6064</v>
      </c>
      <c r="C9174" s="3">
        <v>101218</v>
      </c>
      <c r="D9174" s="2" t="s">
        <v>9264</v>
      </c>
      <c r="E9174" s="3" t="s">
        <v>4957</v>
      </c>
      <c r="F9174" s="61">
        <v>23.3</v>
      </c>
      <c r="G9174" s="61">
        <v>23.54</v>
      </c>
      <c r="J9174" s="89">
        <v>0</v>
      </c>
      <c r="K9174" s="89">
        <v>0</v>
      </c>
    </row>
    <row r="9175" spans="1:11" ht="33.75" x14ac:dyDescent="0.2">
      <c r="A9175" s="1" t="str">
        <f t="shared" ref="A9175:A9238" si="146">CONCATENATE($B9175," ",$C9175)</f>
        <v>SINAPI 101213</v>
      </c>
      <c r="B9175" s="3" t="s">
        <v>6064</v>
      </c>
      <c r="C9175" s="3">
        <v>101213</v>
      </c>
      <c r="D9175" s="2" t="s">
        <v>9265</v>
      </c>
      <c r="E9175" s="3" t="s">
        <v>4957</v>
      </c>
      <c r="F9175" s="61">
        <v>26.26</v>
      </c>
      <c r="G9175" s="61">
        <v>26.56</v>
      </c>
      <c r="J9175" s="89">
        <v>0</v>
      </c>
      <c r="K9175" s="89">
        <v>0</v>
      </c>
    </row>
    <row r="9176" spans="1:11" ht="33.75" x14ac:dyDescent="0.2">
      <c r="A9176" s="1" t="str">
        <f t="shared" si="146"/>
        <v>SINAPI 101219</v>
      </c>
      <c r="B9176" s="3" t="s">
        <v>6064</v>
      </c>
      <c r="C9176" s="3">
        <v>101219</v>
      </c>
      <c r="D9176" s="2" t="s">
        <v>9266</v>
      </c>
      <c r="E9176" s="3" t="s">
        <v>4957</v>
      </c>
      <c r="F9176" s="61">
        <v>28.27</v>
      </c>
      <c r="G9176" s="61">
        <v>28.54</v>
      </c>
      <c r="J9176" s="89">
        <v>0</v>
      </c>
      <c r="K9176" s="89">
        <v>0</v>
      </c>
    </row>
    <row r="9177" spans="1:11" ht="33.75" x14ac:dyDescent="0.2">
      <c r="A9177" s="1" t="str">
        <f t="shared" si="146"/>
        <v>SINAPI 101214</v>
      </c>
      <c r="B9177" s="3" t="s">
        <v>6064</v>
      </c>
      <c r="C9177" s="3">
        <v>101214</v>
      </c>
      <c r="D9177" s="2" t="s">
        <v>9267</v>
      </c>
      <c r="E9177" s="3" t="s">
        <v>4957</v>
      </c>
      <c r="F9177" s="61">
        <v>31.75</v>
      </c>
      <c r="G9177" s="61">
        <v>32.090000000000003</v>
      </c>
      <c r="J9177" s="89">
        <v>0</v>
      </c>
      <c r="K9177" s="89">
        <v>0</v>
      </c>
    </row>
    <row r="9178" spans="1:11" ht="33.75" x14ac:dyDescent="0.2">
      <c r="A9178" s="1" t="str">
        <f t="shared" si="146"/>
        <v>SINAPI 101254</v>
      </c>
      <c r="B9178" s="3" t="s">
        <v>6064</v>
      </c>
      <c r="C9178" s="3">
        <v>101254</v>
      </c>
      <c r="D9178" s="2" t="s">
        <v>9268</v>
      </c>
      <c r="E9178" s="3" t="s">
        <v>4957</v>
      </c>
      <c r="F9178" s="61">
        <v>13.3</v>
      </c>
      <c r="G9178" s="61">
        <v>13.48</v>
      </c>
      <c r="J9178" s="89">
        <v>0</v>
      </c>
      <c r="K9178" s="89">
        <v>0</v>
      </c>
    </row>
    <row r="9179" spans="1:11" ht="33.75" x14ac:dyDescent="0.2">
      <c r="A9179" s="1" t="str">
        <f t="shared" si="146"/>
        <v>SINAPI 101256</v>
      </c>
      <c r="B9179" s="3" t="s">
        <v>6064</v>
      </c>
      <c r="C9179" s="3">
        <v>101256</v>
      </c>
      <c r="D9179" s="2" t="s">
        <v>9269</v>
      </c>
      <c r="E9179" s="3" t="s">
        <v>4957</v>
      </c>
      <c r="F9179" s="61">
        <v>20.56</v>
      </c>
      <c r="G9179" s="61">
        <v>20.83</v>
      </c>
      <c r="J9179" s="89">
        <v>0</v>
      </c>
      <c r="K9179" s="89">
        <v>0</v>
      </c>
    </row>
    <row r="9180" spans="1:11" ht="33.75" x14ac:dyDescent="0.2">
      <c r="A9180" s="1" t="str">
        <f t="shared" si="146"/>
        <v>SINAPI 101257</v>
      </c>
      <c r="B9180" s="3" t="s">
        <v>6064</v>
      </c>
      <c r="C9180" s="3">
        <v>101257</v>
      </c>
      <c r="D9180" s="2" t="s">
        <v>9270</v>
      </c>
      <c r="E9180" s="3" t="s">
        <v>4957</v>
      </c>
      <c r="F9180" s="61">
        <v>21.67</v>
      </c>
      <c r="G9180" s="61">
        <v>21.95</v>
      </c>
      <c r="J9180" s="89">
        <v>0</v>
      </c>
      <c r="K9180" s="89">
        <v>0</v>
      </c>
    </row>
    <row r="9181" spans="1:11" ht="33.75" x14ac:dyDescent="0.2">
      <c r="A9181" s="1" t="str">
        <f t="shared" si="146"/>
        <v>SINAPI 101258</v>
      </c>
      <c r="B9181" s="3" t="s">
        <v>6064</v>
      </c>
      <c r="C9181" s="3">
        <v>101258</v>
      </c>
      <c r="D9181" s="2" t="s">
        <v>9271</v>
      </c>
      <c r="E9181" s="3" t="s">
        <v>4957</v>
      </c>
      <c r="F9181" s="61">
        <v>25.16</v>
      </c>
      <c r="G9181" s="61">
        <v>25.47</v>
      </c>
      <c r="J9181" s="89">
        <v>0</v>
      </c>
      <c r="K9181" s="89">
        <v>0</v>
      </c>
    </row>
    <row r="9182" spans="1:11" ht="33.75" x14ac:dyDescent="0.2">
      <c r="A9182" s="1" t="str">
        <f t="shared" si="146"/>
        <v>SINAPI 101259</v>
      </c>
      <c r="B9182" s="3" t="s">
        <v>6064</v>
      </c>
      <c r="C9182" s="3">
        <v>101259</v>
      </c>
      <c r="D9182" s="2" t="s">
        <v>9272</v>
      </c>
      <c r="E9182" s="3" t="s">
        <v>4957</v>
      </c>
      <c r="F9182" s="61">
        <v>27.96</v>
      </c>
      <c r="G9182" s="61">
        <v>28.31</v>
      </c>
      <c r="J9182" s="89">
        <v>0</v>
      </c>
      <c r="K9182" s="89">
        <v>0</v>
      </c>
    </row>
    <row r="9183" spans="1:11" ht="33.75" x14ac:dyDescent="0.2">
      <c r="A9183" s="1" t="str">
        <f t="shared" si="146"/>
        <v>SINAPI 101260</v>
      </c>
      <c r="B9183" s="3" t="s">
        <v>6064</v>
      </c>
      <c r="C9183" s="3">
        <v>101260</v>
      </c>
      <c r="D9183" s="2" t="s">
        <v>9273</v>
      </c>
      <c r="E9183" s="3" t="s">
        <v>4957</v>
      </c>
      <c r="F9183" s="61">
        <v>34.97</v>
      </c>
      <c r="G9183" s="61">
        <v>35.4</v>
      </c>
      <c r="J9183" s="89">
        <v>0</v>
      </c>
      <c r="K9183" s="89">
        <v>0</v>
      </c>
    </row>
    <row r="9184" spans="1:11" ht="33.75" x14ac:dyDescent="0.2">
      <c r="A9184" s="1" t="str">
        <f t="shared" si="146"/>
        <v>SINAPI 101208</v>
      </c>
      <c r="B9184" s="3" t="s">
        <v>6064</v>
      </c>
      <c r="C9184" s="3">
        <v>101208</v>
      </c>
      <c r="D9184" s="2" t="s">
        <v>9274</v>
      </c>
      <c r="E9184" s="3" t="s">
        <v>4957</v>
      </c>
      <c r="F9184" s="61">
        <v>11.3</v>
      </c>
      <c r="G9184" s="61">
        <v>11.42</v>
      </c>
      <c r="J9184" s="89">
        <v>0</v>
      </c>
      <c r="K9184" s="89">
        <v>0</v>
      </c>
    </row>
    <row r="9185" spans="1:11" ht="33.75" x14ac:dyDescent="0.2">
      <c r="A9185" s="1" t="str">
        <f t="shared" si="146"/>
        <v>SINAPI 101209</v>
      </c>
      <c r="B9185" s="3" t="s">
        <v>6064</v>
      </c>
      <c r="C9185" s="3">
        <v>101209</v>
      </c>
      <c r="D9185" s="2" t="s">
        <v>9275</v>
      </c>
      <c r="E9185" s="3" t="s">
        <v>4957</v>
      </c>
      <c r="F9185" s="61">
        <v>10.48</v>
      </c>
      <c r="G9185" s="61">
        <v>10.61</v>
      </c>
      <c r="J9185" s="89">
        <v>0</v>
      </c>
      <c r="K9185" s="89">
        <v>0</v>
      </c>
    </row>
    <row r="9186" spans="1:11" ht="33.75" x14ac:dyDescent="0.2">
      <c r="A9186" s="1" t="str">
        <f t="shared" si="146"/>
        <v>SINAPI 101220</v>
      </c>
      <c r="B9186" s="3" t="s">
        <v>6064</v>
      </c>
      <c r="C9186" s="3">
        <v>101220</v>
      </c>
      <c r="D9186" s="2" t="s">
        <v>9276</v>
      </c>
      <c r="E9186" s="3" t="s">
        <v>4957</v>
      </c>
      <c r="F9186" s="61">
        <v>17.68</v>
      </c>
      <c r="G9186" s="61">
        <v>17.86</v>
      </c>
      <c r="J9186" s="89">
        <v>0</v>
      </c>
      <c r="K9186" s="89">
        <v>0</v>
      </c>
    </row>
    <row r="9187" spans="1:11" ht="33.75" x14ac:dyDescent="0.2">
      <c r="A9187" s="1" t="str">
        <f t="shared" si="146"/>
        <v>SINAPI 101221</v>
      </c>
      <c r="B9187" s="3" t="s">
        <v>6064</v>
      </c>
      <c r="C9187" s="3">
        <v>101221</v>
      </c>
      <c r="D9187" s="2" t="s">
        <v>9277</v>
      </c>
      <c r="E9187" s="3" t="s">
        <v>4957</v>
      </c>
      <c r="F9187" s="61">
        <v>18.68</v>
      </c>
      <c r="G9187" s="61">
        <v>18.87</v>
      </c>
      <c r="J9187" s="89">
        <v>0</v>
      </c>
      <c r="K9187" s="89">
        <v>0</v>
      </c>
    </row>
    <row r="9188" spans="1:11" ht="33.75" x14ac:dyDescent="0.2">
      <c r="A9188" s="1" t="str">
        <f t="shared" si="146"/>
        <v>SINAPI 101225</v>
      </c>
      <c r="B9188" s="3" t="s">
        <v>6064</v>
      </c>
      <c r="C9188" s="3">
        <v>101225</v>
      </c>
      <c r="D9188" s="2" t="s">
        <v>9278</v>
      </c>
      <c r="E9188" s="3" t="s">
        <v>4957</v>
      </c>
      <c r="F9188" s="61">
        <v>16.239999999999998</v>
      </c>
      <c r="G9188" s="61">
        <v>16.41</v>
      </c>
      <c r="J9188" s="89">
        <v>0</v>
      </c>
      <c r="K9188" s="89">
        <v>0</v>
      </c>
    </row>
    <row r="9189" spans="1:11" ht="33.75" x14ac:dyDescent="0.2">
      <c r="A9189" s="1" t="str">
        <f t="shared" si="146"/>
        <v>SINAPI 101226</v>
      </c>
      <c r="B9189" s="3" t="s">
        <v>6064</v>
      </c>
      <c r="C9189" s="3">
        <v>101226</v>
      </c>
      <c r="D9189" s="2" t="s">
        <v>9279</v>
      </c>
      <c r="E9189" s="3" t="s">
        <v>4957</v>
      </c>
      <c r="F9189" s="61">
        <v>17.12</v>
      </c>
      <c r="G9189" s="61">
        <v>17.28</v>
      </c>
      <c r="J9189" s="89">
        <v>0</v>
      </c>
      <c r="K9189" s="89">
        <v>0</v>
      </c>
    </row>
    <row r="9190" spans="1:11" ht="33.75" x14ac:dyDescent="0.2">
      <c r="A9190" s="1" t="str">
        <f t="shared" si="146"/>
        <v>SINAPI 101222</v>
      </c>
      <c r="B9190" s="3" t="s">
        <v>6064</v>
      </c>
      <c r="C9190" s="3">
        <v>101222</v>
      </c>
      <c r="D9190" s="2" t="s">
        <v>9280</v>
      </c>
      <c r="E9190" s="3" t="s">
        <v>4957</v>
      </c>
      <c r="F9190" s="61">
        <v>21.74</v>
      </c>
      <c r="G9190" s="61">
        <v>21.95</v>
      </c>
      <c r="J9190" s="89">
        <v>0</v>
      </c>
      <c r="K9190" s="89">
        <v>0</v>
      </c>
    </row>
    <row r="9191" spans="1:11" ht="33.75" x14ac:dyDescent="0.2">
      <c r="A9191" s="1" t="str">
        <f t="shared" si="146"/>
        <v>SINAPI 101227</v>
      </c>
      <c r="B9191" s="3" t="s">
        <v>6064</v>
      </c>
      <c r="C9191" s="3">
        <v>101227</v>
      </c>
      <c r="D9191" s="2" t="s">
        <v>9281</v>
      </c>
      <c r="E9191" s="3" t="s">
        <v>4957</v>
      </c>
      <c r="F9191" s="61">
        <v>19.86</v>
      </c>
      <c r="G9191" s="61">
        <v>20.05</v>
      </c>
      <c r="J9191" s="89">
        <v>0</v>
      </c>
      <c r="K9191" s="89">
        <v>0</v>
      </c>
    </row>
    <row r="9192" spans="1:11" ht="33.75" x14ac:dyDescent="0.2">
      <c r="A9192" s="1" t="str">
        <f t="shared" si="146"/>
        <v>SINAPI 101228</v>
      </c>
      <c r="B9192" s="3" t="s">
        <v>6064</v>
      </c>
      <c r="C9192" s="3">
        <v>101228</v>
      </c>
      <c r="D9192" s="2" t="s">
        <v>9282</v>
      </c>
      <c r="E9192" s="3" t="s">
        <v>4957</v>
      </c>
      <c r="F9192" s="61">
        <v>21.18</v>
      </c>
      <c r="G9192" s="61">
        <v>21.37</v>
      </c>
      <c r="J9192" s="89">
        <v>0</v>
      </c>
      <c r="K9192" s="89">
        <v>0</v>
      </c>
    </row>
    <row r="9193" spans="1:11" ht="33.75" x14ac:dyDescent="0.2">
      <c r="A9193" s="1" t="str">
        <f t="shared" si="146"/>
        <v>SINAPI 101223</v>
      </c>
      <c r="B9193" s="3" t="s">
        <v>6064</v>
      </c>
      <c r="C9193" s="3">
        <v>101223</v>
      </c>
      <c r="D9193" s="2" t="s">
        <v>9283</v>
      </c>
      <c r="E9193" s="3" t="s">
        <v>4957</v>
      </c>
      <c r="F9193" s="61">
        <v>24.22</v>
      </c>
      <c r="G9193" s="61">
        <v>24.46</v>
      </c>
      <c r="J9193" s="89">
        <v>0</v>
      </c>
      <c r="K9193" s="89">
        <v>0</v>
      </c>
    </row>
    <row r="9194" spans="1:11" ht="33.75" x14ac:dyDescent="0.2">
      <c r="A9194" s="1" t="str">
        <f t="shared" si="146"/>
        <v>SINAPI 101229</v>
      </c>
      <c r="B9194" s="3" t="s">
        <v>6064</v>
      </c>
      <c r="C9194" s="3">
        <v>101229</v>
      </c>
      <c r="D9194" s="2" t="s">
        <v>9284</v>
      </c>
      <c r="E9194" s="3" t="s">
        <v>4957</v>
      </c>
      <c r="F9194" s="61">
        <v>26.74</v>
      </c>
      <c r="G9194" s="61">
        <v>26.98</v>
      </c>
      <c r="J9194" s="89">
        <v>0</v>
      </c>
      <c r="K9194" s="89">
        <v>0</v>
      </c>
    </row>
    <row r="9195" spans="1:11" ht="33.75" x14ac:dyDescent="0.2">
      <c r="A9195" s="1" t="str">
        <f t="shared" si="146"/>
        <v>SINAPI 101224</v>
      </c>
      <c r="B9195" s="3" t="s">
        <v>6064</v>
      </c>
      <c r="C9195" s="3">
        <v>101224</v>
      </c>
      <c r="D9195" s="2" t="s">
        <v>9285</v>
      </c>
      <c r="E9195" s="3" t="s">
        <v>4957</v>
      </c>
      <c r="F9195" s="61">
        <v>30.4</v>
      </c>
      <c r="G9195" s="61">
        <v>30.69</v>
      </c>
      <c r="J9195" s="89">
        <v>0</v>
      </c>
      <c r="K9195" s="89">
        <v>0</v>
      </c>
    </row>
    <row r="9196" spans="1:11" ht="33.75" x14ac:dyDescent="0.2">
      <c r="A9196" s="1" t="str">
        <f t="shared" si="146"/>
        <v>SINAPI 101265</v>
      </c>
      <c r="B9196" s="3" t="s">
        <v>6064</v>
      </c>
      <c r="C9196" s="3">
        <v>101265</v>
      </c>
      <c r="D9196" s="2" t="s">
        <v>9286</v>
      </c>
      <c r="E9196" s="3" t="s">
        <v>4957</v>
      </c>
      <c r="F9196" s="61">
        <v>32.909999999999997</v>
      </c>
      <c r="G9196" s="61">
        <v>33.28</v>
      </c>
      <c r="J9196" s="89">
        <v>0</v>
      </c>
      <c r="K9196" s="89">
        <v>0</v>
      </c>
    </row>
    <row r="9197" spans="1:11" ht="33.75" x14ac:dyDescent="0.2">
      <c r="A9197" s="1" t="str">
        <f t="shared" si="146"/>
        <v>SINAPI 101255</v>
      </c>
      <c r="B9197" s="3" t="s">
        <v>6064</v>
      </c>
      <c r="C9197" s="3">
        <v>101255</v>
      </c>
      <c r="D9197" s="2" t="s">
        <v>9287</v>
      </c>
      <c r="E9197" s="3" t="s">
        <v>4957</v>
      </c>
      <c r="F9197" s="61">
        <v>11.77</v>
      </c>
      <c r="G9197" s="61">
        <v>11.93</v>
      </c>
      <c r="J9197" s="89">
        <v>0</v>
      </c>
      <c r="K9197" s="89">
        <v>0</v>
      </c>
    </row>
    <row r="9198" spans="1:11" ht="33.75" x14ac:dyDescent="0.2">
      <c r="A9198" s="1" t="str">
        <f t="shared" si="146"/>
        <v>SINAPI 101261</v>
      </c>
      <c r="B9198" s="3" t="s">
        <v>6064</v>
      </c>
      <c r="C9198" s="3">
        <v>101261</v>
      </c>
      <c r="D9198" s="2" t="s">
        <v>9288</v>
      </c>
      <c r="E9198" s="3" t="s">
        <v>4957</v>
      </c>
      <c r="F9198" s="61">
        <v>19.489999999999998</v>
      </c>
      <c r="G9198" s="61">
        <v>19.75</v>
      </c>
      <c r="J9198" s="89">
        <v>0</v>
      </c>
      <c r="K9198" s="89">
        <v>0</v>
      </c>
    </row>
    <row r="9199" spans="1:11" ht="33.75" x14ac:dyDescent="0.2">
      <c r="A9199" s="1" t="str">
        <f t="shared" si="146"/>
        <v>SINAPI 101262</v>
      </c>
      <c r="B9199" s="3" t="s">
        <v>6064</v>
      </c>
      <c r="C9199" s="3">
        <v>101262</v>
      </c>
      <c r="D9199" s="2" t="s">
        <v>9289</v>
      </c>
      <c r="E9199" s="3" t="s">
        <v>4957</v>
      </c>
      <c r="F9199" s="61">
        <v>20.57</v>
      </c>
      <c r="G9199" s="61">
        <v>20.84</v>
      </c>
      <c r="J9199" s="89">
        <v>0</v>
      </c>
      <c r="K9199" s="89">
        <v>0</v>
      </c>
    </row>
    <row r="9200" spans="1:11" ht="33.75" x14ac:dyDescent="0.2">
      <c r="A9200" s="1" t="str">
        <f t="shared" si="146"/>
        <v>SINAPI 101263</v>
      </c>
      <c r="B9200" s="3" t="s">
        <v>6064</v>
      </c>
      <c r="C9200" s="3">
        <v>101263</v>
      </c>
      <c r="D9200" s="2" t="s">
        <v>9290</v>
      </c>
      <c r="E9200" s="3" t="s">
        <v>4957</v>
      </c>
      <c r="F9200" s="61">
        <v>23.8</v>
      </c>
      <c r="G9200" s="61">
        <v>24.1</v>
      </c>
      <c r="J9200" s="89">
        <v>0</v>
      </c>
      <c r="K9200" s="89">
        <v>0</v>
      </c>
    </row>
    <row r="9201" spans="1:11" ht="33.75" x14ac:dyDescent="0.2">
      <c r="A9201" s="1" t="str">
        <f t="shared" si="146"/>
        <v>SINAPI 101264</v>
      </c>
      <c r="B9201" s="3" t="s">
        <v>6064</v>
      </c>
      <c r="C9201" s="3">
        <v>101264</v>
      </c>
      <c r="D9201" s="2" t="s">
        <v>9291</v>
      </c>
      <c r="E9201" s="3" t="s">
        <v>4957</v>
      </c>
      <c r="F9201" s="61">
        <v>26.4</v>
      </c>
      <c r="G9201" s="61">
        <v>26.72</v>
      </c>
      <c r="J9201" s="89">
        <v>0</v>
      </c>
      <c r="K9201" s="89">
        <v>0</v>
      </c>
    </row>
    <row r="9202" spans="1:11" ht="33.75" x14ac:dyDescent="0.2">
      <c r="A9202" s="1" t="str">
        <f t="shared" si="146"/>
        <v>SINAPI 101230</v>
      </c>
      <c r="B9202" s="3" t="s">
        <v>6064</v>
      </c>
      <c r="C9202" s="3">
        <v>101230</v>
      </c>
      <c r="D9202" s="2" t="s">
        <v>9292</v>
      </c>
      <c r="E9202" s="3" t="s">
        <v>4957</v>
      </c>
      <c r="F9202" s="61">
        <v>11.78</v>
      </c>
      <c r="G9202" s="61">
        <v>11.93</v>
      </c>
      <c r="J9202" s="89">
        <v>0</v>
      </c>
      <c r="K9202" s="89">
        <v>0</v>
      </c>
    </row>
    <row r="9203" spans="1:11" ht="33.75" x14ac:dyDescent="0.2">
      <c r="A9203" s="1" t="str">
        <f t="shared" si="146"/>
        <v>SINAPI 101231</v>
      </c>
      <c r="B9203" s="3" t="s">
        <v>6064</v>
      </c>
      <c r="C9203" s="3">
        <v>101231</v>
      </c>
      <c r="D9203" s="2" t="s">
        <v>9293</v>
      </c>
      <c r="E9203" s="3" t="s">
        <v>4957</v>
      </c>
      <c r="F9203" s="61">
        <v>11.23</v>
      </c>
      <c r="G9203" s="61">
        <v>11.36</v>
      </c>
      <c r="J9203" s="89">
        <v>0</v>
      </c>
      <c r="K9203" s="89">
        <v>0</v>
      </c>
    </row>
    <row r="9204" spans="1:11" ht="33.75" x14ac:dyDescent="0.2">
      <c r="A9204" s="1" t="str">
        <f t="shared" si="146"/>
        <v>SINAPI 101272</v>
      </c>
      <c r="B9204" s="3" t="s">
        <v>6064</v>
      </c>
      <c r="C9204" s="3">
        <v>101272</v>
      </c>
      <c r="D9204" s="2" t="s">
        <v>9294</v>
      </c>
      <c r="E9204" s="3" t="s">
        <v>4957</v>
      </c>
      <c r="F9204" s="61">
        <v>33.4</v>
      </c>
      <c r="G9204" s="61">
        <v>33.81</v>
      </c>
      <c r="J9204" s="89">
        <v>0</v>
      </c>
      <c r="K9204" s="89">
        <v>0</v>
      </c>
    </row>
    <row r="9205" spans="1:11" ht="33.75" x14ac:dyDescent="0.2">
      <c r="A9205" s="1" t="str">
        <f t="shared" si="146"/>
        <v>SINAPI 101266</v>
      </c>
      <c r="B9205" s="3" t="s">
        <v>6064</v>
      </c>
      <c r="C9205" s="3">
        <v>101266</v>
      </c>
      <c r="D9205" s="2" t="s">
        <v>9295</v>
      </c>
      <c r="E9205" s="3" t="s">
        <v>4957</v>
      </c>
      <c r="F9205" s="61">
        <v>11.82</v>
      </c>
      <c r="G9205" s="61">
        <v>12</v>
      </c>
      <c r="J9205" s="89">
        <v>0</v>
      </c>
      <c r="K9205" s="89">
        <v>0</v>
      </c>
    </row>
    <row r="9206" spans="1:11" ht="33.75" x14ac:dyDescent="0.2">
      <c r="A9206" s="1" t="str">
        <f t="shared" si="146"/>
        <v>SINAPI 101239</v>
      </c>
      <c r="B9206" s="3" t="s">
        <v>6064</v>
      </c>
      <c r="C9206" s="3">
        <v>101239</v>
      </c>
      <c r="D9206" s="2" t="s">
        <v>9296</v>
      </c>
      <c r="E9206" s="3" t="s">
        <v>4957</v>
      </c>
      <c r="F9206" s="61">
        <v>16.14</v>
      </c>
      <c r="G9206" s="61">
        <v>16.309999999999999</v>
      </c>
      <c r="J9206" s="89">
        <v>0</v>
      </c>
      <c r="K9206" s="89">
        <v>0</v>
      </c>
    </row>
    <row r="9207" spans="1:11" ht="33.75" x14ac:dyDescent="0.2">
      <c r="A9207" s="1" t="str">
        <f t="shared" si="146"/>
        <v>SINAPI 101240</v>
      </c>
      <c r="B9207" s="3" t="s">
        <v>6064</v>
      </c>
      <c r="C9207" s="3">
        <v>101240</v>
      </c>
      <c r="D9207" s="2" t="s">
        <v>9297</v>
      </c>
      <c r="E9207" s="3" t="s">
        <v>4957</v>
      </c>
      <c r="F9207" s="61">
        <v>17.03</v>
      </c>
      <c r="G9207" s="61">
        <v>17.2</v>
      </c>
      <c r="J9207" s="89">
        <v>0</v>
      </c>
      <c r="K9207" s="89">
        <v>0</v>
      </c>
    </row>
    <row r="9208" spans="1:11" ht="33.75" x14ac:dyDescent="0.2">
      <c r="A9208" s="1" t="str">
        <f t="shared" si="146"/>
        <v>SINAPI 101268</v>
      </c>
      <c r="B9208" s="3" t="s">
        <v>6064</v>
      </c>
      <c r="C9208" s="3">
        <v>101268</v>
      </c>
      <c r="D9208" s="2" t="s">
        <v>9298</v>
      </c>
      <c r="E9208" s="3" t="s">
        <v>4957</v>
      </c>
      <c r="F9208" s="61">
        <v>18.68</v>
      </c>
      <c r="G9208" s="61">
        <v>18.940000000000001</v>
      </c>
      <c r="J9208" s="89">
        <v>0</v>
      </c>
      <c r="K9208" s="89">
        <v>0</v>
      </c>
    </row>
    <row r="9209" spans="1:11" ht="33.75" x14ac:dyDescent="0.2">
      <c r="A9209" s="1" t="str">
        <f t="shared" si="146"/>
        <v>SINAPI 101234</v>
      </c>
      <c r="B9209" s="3" t="s">
        <v>6064</v>
      </c>
      <c r="C9209" s="3">
        <v>101234</v>
      </c>
      <c r="D9209" s="2" t="s">
        <v>9299</v>
      </c>
      <c r="E9209" s="3" t="s">
        <v>4957</v>
      </c>
      <c r="F9209" s="61">
        <v>18.38</v>
      </c>
      <c r="G9209" s="61">
        <v>18.600000000000001</v>
      </c>
      <c r="J9209" s="89">
        <v>0</v>
      </c>
      <c r="K9209" s="89">
        <v>0</v>
      </c>
    </row>
    <row r="9210" spans="1:11" ht="33.75" x14ac:dyDescent="0.2">
      <c r="A9210" s="1" t="str">
        <f t="shared" si="146"/>
        <v>SINAPI 101235</v>
      </c>
      <c r="B9210" s="3" t="s">
        <v>6064</v>
      </c>
      <c r="C9210" s="3">
        <v>101235</v>
      </c>
      <c r="D9210" s="2" t="s">
        <v>9300</v>
      </c>
      <c r="E9210" s="3" t="s">
        <v>4957</v>
      </c>
      <c r="F9210" s="61">
        <v>19.36</v>
      </c>
      <c r="G9210" s="61">
        <v>19.57</v>
      </c>
      <c r="J9210" s="89">
        <v>0</v>
      </c>
      <c r="K9210" s="89">
        <v>0</v>
      </c>
    </row>
    <row r="9211" spans="1:11" ht="33.75" x14ac:dyDescent="0.2">
      <c r="A9211" s="1" t="str">
        <f t="shared" si="146"/>
        <v>SINAPI 101241</v>
      </c>
      <c r="B9211" s="3" t="s">
        <v>6064</v>
      </c>
      <c r="C9211" s="3">
        <v>101241</v>
      </c>
      <c r="D9211" s="2" t="s">
        <v>9301</v>
      </c>
      <c r="E9211" s="3" t="s">
        <v>4957</v>
      </c>
      <c r="F9211" s="61">
        <v>19.940000000000001</v>
      </c>
      <c r="G9211" s="61">
        <v>20.13</v>
      </c>
      <c r="J9211" s="89">
        <v>0</v>
      </c>
      <c r="K9211" s="89">
        <v>0</v>
      </c>
    </row>
    <row r="9212" spans="1:11" ht="33.75" x14ac:dyDescent="0.2">
      <c r="A9212" s="1" t="str">
        <f t="shared" si="146"/>
        <v>SINAPI 101269</v>
      </c>
      <c r="B9212" s="3" t="s">
        <v>6064</v>
      </c>
      <c r="C9212" s="3">
        <v>101269</v>
      </c>
      <c r="D9212" s="2" t="s">
        <v>9302</v>
      </c>
      <c r="E9212" s="3" t="s">
        <v>4957</v>
      </c>
      <c r="F9212" s="61">
        <v>20.81</v>
      </c>
      <c r="G9212" s="61">
        <v>21.09</v>
      </c>
      <c r="J9212" s="89">
        <v>0</v>
      </c>
      <c r="K9212" s="89">
        <v>0</v>
      </c>
    </row>
    <row r="9213" spans="1:11" ht="33.75" x14ac:dyDescent="0.2">
      <c r="A9213" s="1" t="str">
        <f t="shared" si="146"/>
        <v>SINAPI 101236</v>
      </c>
      <c r="B9213" s="3" t="s">
        <v>6064</v>
      </c>
      <c r="C9213" s="3">
        <v>101236</v>
      </c>
      <c r="D9213" s="2" t="s">
        <v>9303</v>
      </c>
      <c r="E9213" s="3" t="s">
        <v>4957</v>
      </c>
      <c r="F9213" s="61">
        <v>22.57</v>
      </c>
      <c r="G9213" s="61">
        <v>22.82</v>
      </c>
      <c r="J9213" s="89">
        <v>0</v>
      </c>
      <c r="K9213" s="89">
        <v>0</v>
      </c>
    </row>
    <row r="9214" spans="1:11" ht="33.75" x14ac:dyDescent="0.2">
      <c r="A9214" s="1" t="str">
        <f t="shared" si="146"/>
        <v>SINAPI 101237</v>
      </c>
      <c r="B9214" s="3" t="s">
        <v>6064</v>
      </c>
      <c r="C9214" s="3">
        <v>101237</v>
      </c>
      <c r="D9214" s="2" t="s">
        <v>9304</v>
      </c>
      <c r="E9214" s="3" t="s">
        <v>4957</v>
      </c>
      <c r="F9214" s="61">
        <v>24.04</v>
      </c>
      <c r="G9214" s="61">
        <v>24.29</v>
      </c>
      <c r="J9214" s="89">
        <v>0</v>
      </c>
      <c r="K9214" s="89">
        <v>0</v>
      </c>
    </row>
    <row r="9215" spans="1:11" ht="33.75" x14ac:dyDescent="0.2">
      <c r="A9215" s="1" t="str">
        <f t="shared" si="146"/>
        <v>SINAPI 101242</v>
      </c>
      <c r="B9215" s="3" t="s">
        <v>6064</v>
      </c>
      <c r="C9215" s="3">
        <v>101242</v>
      </c>
      <c r="D9215" s="2" t="s">
        <v>9305</v>
      </c>
      <c r="E9215" s="3" t="s">
        <v>4957</v>
      </c>
      <c r="F9215" s="61">
        <v>22.31</v>
      </c>
      <c r="G9215" s="61">
        <v>22.54</v>
      </c>
      <c r="J9215" s="89">
        <v>0</v>
      </c>
      <c r="K9215" s="89">
        <v>0</v>
      </c>
    </row>
    <row r="9216" spans="1:11" ht="33.75" x14ac:dyDescent="0.2">
      <c r="A9216" s="1" t="str">
        <f t="shared" si="146"/>
        <v>SINAPI 101270</v>
      </c>
      <c r="B9216" s="3" t="s">
        <v>6064</v>
      </c>
      <c r="C9216" s="3">
        <v>101270</v>
      </c>
      <c r="D9216" s="2" t="s">
        <v>9306</v>
      </c>
      <c r="E9216" s="3" t="s">
        <v>4957</v>
      </c>
      <c r="F9216" s="61">
        <v>24.11</v>
      </c>
      <c r="G9216" s="61">
        <v>24.42</v>
      </c>
      <c r="J9216" s="89">
        <v>0</v>
      </c>
      <c r="K9216" s="89">
        <v>0</v>
      </c>
    </row>
    <row r="9217" spans="1:11" ht="33.75" x14ac:dyDescent="0.2">
      <c r="A9217" s="1" t="str">
        <f t="shared" si="146"/>
        <v>SINAPI 101243</v>
      </c>
      <c r="B9217" s="3" t="s">
        <v>6064</v>
      </c>
      <c r="C9217" s="3">
        <v>101243</v>
      </c>
      <c r="D9217" s="2" t="s">
        <v>9307</v>
      </c>
      <c r="E9217" s="3" t="s">
        <v>4957</v>
      </c>
      <c r="F9217" s="61">
        <v>27.06</v>
      </c>
      <c r="G9217" s="61">
        <v>27.3</v>
      </c>
      <c r="J9217" s="89">
        <v>0</v>
      </c>
      <c r="K9217" s="89">
        <v>0</v>
      </c>
    </row>
    <row r="9218" spans="1:11" ht="33.75" x14ac:dyDescent="0.2">
      <c r="A9218" s="1" t="str">
        <f t="shared" si="146"/>
        <v>SINAPI 101271</v>
      </c>
      <c r="B9218" s="3" t="s">
        <v>6064</v>
      </c>
      <c r="C9218" s="3">
        <v>101271</v>
      </c>
      <c r="D9218" s="2" t="s">
        <v>9308</v>
      </c>
      <c r="E9218" s="3" t="s">
        <v>4957</v>
      </c>
      <c r="F9218" s="61">
        <v>26.75</v>
      </c>
      <c r="G9218" s="61">
        <v>27.11</v>
      </c>
      <c r="J9218" s="89">
        <v>0</v>
      </c>
      <c r="K9218" s="89">
        <v>0</v>
      </c>
    </row>
    <row r="9219" spans="1:11" ht="33.75" x14ac:dyDescent="0.2">
      <c r="A9219" s="1" t="str">
        <f t="shared" si="146"/>
        <v>SINAPI 101238</v>
      </c>
      <c r="B9219" s="3" t="s">
        <v>6064</v>
      </c>
      <c r="C9219" s="3">
        <v>101238</v>
      </c>
      <c r="D9219" s="2" t="s">
        <v>9309</v>
      </c>
      <c r="E9219" s="3" t="s">
        <v>4957</v>
      </c>
      <c r="F9219" s="61">
        <v>30.45</v>
      </c>
      <c r="G9219" s="61">
        <v>30.76</v>
      </c>
      <c r="J9219" s="89">
        <v>0</v>
      </c>
      <c r="K9219" s="89">
        <v>0</v>
      </c>
    </row>
    <row r="9220" spans="1:11" ht="33.75" x14ac:dyDescent="0.2">
      <c r="A9220" s="1" t="str">
        <f t="shared" si="146"/>
        <v>SINAPI 101232</v>
      </c>
      <c r="B9220" s="3" t="s">
        <v>6064</v>
      </c>
      <c r="C9220" s="3">
        <v>101232</v>
      </c>
      <c r="D9220" s="2" t="s">
        <v>9310</v>
      </c>
      <c r="E9220" s="3" t="s">
        <v>4957</v>
      </c>
      <c r="F9220" s="61">
        <v>10.09</v>
      </c>
      <c r="G9220" s="61">
        <v>10.199999999999999</v>
      </c>
      <c r="J9220" s="89">
        <v>0</v>
      </c>
      <c r="K9220" s="89">
        <v>0</v>
      </c>
    </row>
    <row r="9221" spans="1:11" ht="33.75" x14ac:dyDescent="0.2">
      <c r="A9221" s="1" t="str">
        <f t="shared" si="146"/>
        <v>SINAPI 101233</v>
      </c>
      <c r="B9221" s="3" t="s">
        <v>6064</v>
      </c>
      <c r="C9221" s="3">
        <v>101233</v>
      </c>
      <c r="D9221" s="2" t="s">
        <v>9311</v>
      </c>
      <c r="E9221" s="3" t="s">
        <v>4957</v>
      </c>
      <c r="F9221" s="61">
        <v>9.31</v>
      </c>
      <c r="G9221" s="61">
        <v>9.42</v>
      </c>
      <c r="J9221" s="89">
        <v>0</v>
      </c>
      <c r="K9221" s="89">
        <v>0</v>
      </c>
    </row>
    <row r="9222" spans="1:11" ht="33.75" x14ac:dyDescent="0.2">
      <c r="A9222" s="1" t="str">
        <f t="shared" si="146"/>
        <v>SINAPI 101248</v>
      </c>
      <c r="B9222" s="3" t="s">
        <v>6064</v>
      </c>
      <c r="C9222" s="3">
        <v>101248</v>
      </c>
      <c r="D9222" s="2" t="s">
        <v>9312</v>
      </c>
      <c r="E9222" s="3" t="s">
        <v>4957</v>
      </c>
      <c r="F9222" s="61">
        <v>29.12</v>
      </c>
      <c r="G9222" s="61">
        <v>29.38</v>
      </c>
      <c r="J9222" s="89">
        <v>0</v>
      </c>
      <c r="K9222" s="89">
        <v>0</v>
      </c>
    </row>
    <row r="9223" spans="1:11" ht="33.75" x14ac:dyDescent="0.2">
      <c r="A9223" s="1" t="str">
        <f t="shared" si="146"/>
        <v>SINAPI 101277</v>
      </c>
      <c r="B9223" s="3" t="s">
        <v>6064</v>
      </c>
      <c r="C9223" s="3">
        <v>101277</v>
      </c>
      <c r="D9223" s="2" t="s">
        <v>9313</v>
      </c>
      <c r="E9223" s="3" t="s">
        <v>4957</v>
      </c>
      <c r="F9223" s="61">
        <v>32.36</v>
      </c>
      <c r="G9223" s="61">
        <v>32.72</v>
      </c>
      <c r="J9223" s="89">
        <v>0</v>
      </c>
      <c r="K9223" s="89">
        <v>0</v>
      </c>
    </row>
    <row r="9224" spans="1:11" ht="33.75" x14ac:dyDescent="0.2">
      <c r="A9224" s="1" t="str">
        <f t="shared" si="146"/>
        <v>SINAPI 101267</v>
      </c>
      <c r="B9224" s="3" t="s">
        <v>6064</v>
      </c>
      <c r="C9224" s="3">
        <v>101267</v>
      </c>
      <c r="D9224" s="2" t="s">
        <v>9314</v>
      </c>
      <c r="E9224" s="3" t="s">
        <v>4957</v>
      </c>
      <c r="F9224" s="61">
        <v>11.38</v>
      </c>
      <c r="G9224" s="61">
        <v>11.54</v>
      </c>
      <c r="J9224" s="89">
        <v>0</v>
      </c>
      <c r="K9224" s="89">
        <v>0</v>
      </c>
    </row>
    <row r="9225" spans="1:11" ht="33.75" x14ac:dyDescent="0.2">
      <c r="A9225" s="1" t="str">
        <f t="shared" si="146"/>
        <v>SINAPI 101249</v>
      </c>
      <c r="B9225" s="3" t="s">
        <v>6064</v>
      </c>
      <c r="C9225" s="3">
        <v>101249</v>
      </c>
      <c r="D9225" s="2" t="s">
        <v>9315</v>
      </c>
      <c r="E9225" s="3" t="s">
        <v>4957</v>
      </c>
      <c r="F9225" s="61">
        <v>14.78</v>
      </c>
      <c r="G9225" s="61">
        <v>14.93</v>
      </c>
      <c r="J9225" s="89">
        <v>0</v>
      </c>
      <c r="K9225" s="89">
        <v>0</v>
      </c>
    </row>
    <row r="9226" spans="1:11" ht="33.75" x14ac:dyDescent="0.2">
      <c r="A9226" s="1" t="str">
        <f t="shared" si="146"/>
        <v>SINAPI 101273</v>
      </c>
      <c r="B9226" s="3" t="s">
        <v>6064</v>
      </c>
      <c r="C9226" s="3">
        <v>101273</v>
      </c>
      <c r="D9226" s="2" t="s">
        <v>9316</v>
      </c>
      <c r="E9226" s="3" t="s">
        <v>4957</v>
      </c>
      <c r="F9226" s="61">
        <v>17.87</v>
      </c>
      <c r="G9226" s="61">
        <v>18.09</v>
      </c>
      <c r="J9226" s="89">
        <v>0</v>
      </c>
      <c r="K9226" s="89">
        <v>0</v>
      </c>
    </row>
    <row r="9227" spans="1:11" ht="33.75" x14ac:dyDescent="0.2">
      <c r="A9227" s="1" t="str">
        <f t="shared" si="146"/>
        <v>SINAPI 101245</v>
      </c>
      <c r="B9227" s="3" t="s">
        <v>6064</v>
      </c>
      <c r="C9227" s="3">
        <v>101245</v>
      </c>
      <c r="D9227" s="2" t="s">
        <v>9317</v>
      </c>
      <c r="E9227" s="3" t="s">
        <v>4957</v>
      </c>
      <c r="F9227" s="61">
        <v>18</v>
      </c>
      <c r="G9227" s="61">
        <v>18.18</v>
      </c>
      <c r="J9227" s="89">
        <v>0</v>
      </c>
      <c r="K9227" s="89">
        <v>0</v>
      </c>
    </row>
    <row r="9228" spans="1:11" ht="33.75" x14ac:dyDescent="0.2">
      <c r="A9228" s="1" t="str">
        <f t="shared" si="146"/>
        <v>SINAPI 101250</v>
      </c>
      <c r="B9228" s="3" t="s">
        <v>6064</v>
      </c>
      <c r="C9228" s="3">
        <v>101250</v>
      </c>
      <c r="D9228" s="2" t="s">
        <v>9318</v>
      </c>
      <c r="E9228" s="3" t="s">
        <v>4957</v>
      </c>
      <c r="F9228" s="61">
        <v>16.43</v>
      </c>
      <c r="G9228" s="61">
        <v>16.600000000000001</v>
      </c>
      <c r="J9228" s="89">
        <v>0</v>
      </c>
      <c r="K9228" s="89">
        <v>0</v>
      </c>
    </row>
    <row r="9229" spans="1:11" ht="33.75" x14ac:dyDescent="0.2">
      <c r="A9229" s="1" t="str">
        <f t="shared" si="146"/>
        <v>SINAPI 101251</v>
      </c>
      <c r="B9229" s="3" t="s">
        <v>6064</v>
      </c>
      <c r="C9229" s="3">
        <v>101251</v>
      </c>
      <c r="D9229" s="2" t="s">
        <v>9319</v>
      </c>
      <c r="E9229" s="3" t="s">
        <v>4957</v>
      </c>
      <c r="F9229" s="61">
        <v>18.690000000000001</v>
      </c>
      <c r="G9229" s="61">
        <v>18.88</v>
      </c>
      <c r="J9229" s="89">
        <v>0</v>
      </c>
      <c r="K9229" s="89">
        <v>0</v>
      </c>
    </row>
    <row r="9230" spans="1:11" ht="33.75" x14ac:dyDescent="0.2">
      <c r="A9230" s="1" t="str">
        <f t="shared" si="146"/>
        <v>SINAPI 101274</v>
      </c>
      <c r="B9230" s="3" t="s">
        <v>6064</v>
      </c>
      <c r="C9230" s="3">
        <v>101274</v>
      </c>
      <c r="D9230" s="2" t="s">
        <v>9320</v>
      </c>
      <c r="E9230" s="3" t="s">
        <v>4957</v>
      </c>
      <c r="F9230" s="61">
        <v>19.760000000000002</v>
      </c>
      <c r="G9230" s="61">
        <v>20</v>
      </c>
      <c r="J9230" s="89">
        <v>0</v>
      </c>
      <c r="K9230" s="89">
        <v>0</v>
      </c>
    </row>
    <row r="9231" spans="1:11" ht="33.75" x14ac:dyDescent="0.2">
      <c r="A9231" s="1" t="str">
        <f t="shared" si="146"/>
        <v>SINAPI 101246</v>
      </c>
      <c r="B9231" s="3" t="s">
        <v>6064</v>
      </c>
      <c r="C9231" s="3">
        <v>101246</v>
      </c>
      <c r="D9231" s="2" t="s">
        <v>9321</v>
      </c>
      <c r="E9231" s="3" t="s">
        <v>4957</v>
      </c>
      <c r="F9231" s="61">
        <v>20.93</v>
      </c>
      <c r="G9231" s="61">
        <v>21.13</v>
      </c>
      <c r="J9231" s="89">
        <v>0</v>
      </c>
      <c r="K9231" s="89">
        <v>0</v>
      </c>
    </row>
    <row r="9232" spans="1:11" ht="33.75" x14ac:dyDescent="0.2">
      <c r="A9232" s="1" t="str">
        <f t="shared" si="146"/>
        <v>SINAPI 101252</v>
      </c>
      <c r="B9232" s="3" t="s">
        <v>6064</v>
      </c>
      <c r="C9232" s="3">
        <v>101252</v>
      </c>
      <c r="D9232" s="2" t="s">
        <v>9322</v>
      </c>
      <c r="E9232" s="3" t="s">
        <v>4957</v>
      </c>
      <c r="F9232" s="61">
        <v>20.329999999999998</v>
      </c>
      <c r="G9232" s="61">
        <v>20.51</v>
      </c>
      <c r="J9232" s="89">
        <v>0</v>
      </c>
      <c r="K9232" s="89">
        <v>0</v>
      </c>
    </row>
    <row r="9233" spans="1:11" ht="33.75" x14ac:dyDescent="0.2">
      <c r="A9233" s="1" t="str">
        <f t="shared" si="146"/>
        <v>SINAPI 101275</v>
      </c>
      <c r="B9233" s="3" t="s">
        <v>6064</v>
      </c>
      <c r="C9233" s="3">
        <v>101275</v>
      </c>
      <c r="D9233" s="2" t="s">
        <v>9323</v>
      </c>
      <c r="E9233" s="3" t="s">
        <v>4957</v>
      </c>
      <c r="F9233" s="61">
        <v>22.89</v>
      </c>
      <c r="G9233" s="61">
        <v>23.15</v>
      </c>
      <c r="J9233" s="89">
        <v>0</v>
      </c>
      <c r="K9233" s="89">
        <v>0</v>
      </c>
    </row>
    <row r="9234" spans="1:11" ht="33.75" x14ac:dyDescent="0.2">
      <c r="A9234" s="1" t="str">
        <f t="shared" si="146"/>
        <v>SINAPI 101247</v>
      </c>
      <c r="B9234" s="3" t="s">
        <v>6064</v>
      </c>
      <c r="C9234" s="3">
        <v>101247</v>
      </c>
      <c r="D9234" s="2" t="s">
        <v>9324</v>
      </c>
      <c r="E9234" s="3" t="s">
        <v>4957</v>
      </c>
      <c r="F9234" s="61">
        <v>23.25</v>
      </c>
      <c r="G9234" s="61">
        <v>23.47</v>
      </c>
      <c r="J9234" s="89">
        <v>0</v>
      </c>
      <c r="K9234" s="89">
        <v>0</v>
      </c>
    </row>
    <row r="9235" spans="1:11" ht="33.75" x14ac:dyDescent="0.2">
      <c r="A9235" s="1" t="str">
        <f t="shared" si="146"/>
        <v>SINAPI 101276</v>
      </c>
      <c r="B9235" s="3" t="s">
        <v>6064</v>
      </c>
      <c r="C9235" s="3">
        <v>101276</v>
      </c>
      <c r="D9235" s="2" t="s">
        <v>9325</v>
      </c>
      <c r="E9235" s="3" t="s">
        <v>4957</v>
      </c>
      <c r="F9235" s="61">
        <v>25.31</v>
      </c>
      <c r="G9235" s="61">
        <v>25.6</v>
      </c>
      <c r="J9235" s="89">
        <v>0</v>
      </c>
      <c r="K9235" s="89">
        <v>0</v>
      </c>
    </row>
    <row r="9236" spans="1:11" ht="33.75" x14ac:dyDescent="0.2">
      <c r="A9236" s="1" t="str">
        <f t="shared" si="146"/>
        <v>SINAPI 101253</v>
      </c>
      <c r="B9236" s="3" t="s">
        <v>6064</v>
      </c>
      <c r="C9236" s="3">
        <v>101253</v>
      </c>
      <c r="D9236" s="2" t="s">
        <v>9326</v>
      </c>
      <c r="E9236" s="3" t="s">
        <v>4957</v>
      </c>
      <c r="F9236" s="61">
        <v>25.62</v>
      </c>
      <c r="G9236" s="61">
        <v>25.86</v>
      </c>
      <c r="J9236" s="89">
        <v>0</v>
      </c>
      <c r="K9236" s="89">
        <v>0</v>
      </c>
    </row>
    <row r="9237" spans="1:11" ht="33.75" x14ac:dyDescent="0.2">
      <c r="A9237" s="1" t="str">
        <f t="shared" si="146"/>
        <v>SINAPI 101244</v>
      </c>
      <c r="B9237" s="3" t="s">
        <v>6064</v>
      </c>
      <c r="C9237" s="3">
        <v>101244</v>
      </c>
      <c r="D9237" s="2" t="s">
        <v>9327</v>
      </c>
      <c r="E9237" s="3" t="s">
        <v>4957</v>
      </c>
      <c r="F9237" s="61">
        <v>17.010000000000002</v>
      </c>
      <c r="G9237" s="61">
        <v>17.190000000000001</v>
      </c>
      <c r="J9237" s="89">
        <v>0</v>
      </c>
      <c r="K9237" s="89">
        <v>0</v>
      </c>
    </row>
    <row r="9238" spans="1:11" x14ac:dyDescent="0.2">
      <c r="A9238" s="1" t="str">
        <f t="shared" si="146"/>
        <v>SINAPI 93358</v>
      </c>
      <c r="B9238" s="3" t="s">
        <v>6064</v>
      </c>
      <c r="C9238" s="3">
        <v>93358</v>
      </c>
      <c r="D9238" s="2" t="s">
        <v>9328</v>
      </c>
      <c r="E9238" s="3" t="s">
        <v>4957</v>
      </c>
      <c r="F9238" s="61">
        <v>84.77</v>
      </c>
      <c r="G9238" s="61">
        <v>92.01</v>
      </c>
      <c r="J9238" s="89">
        <v>0</v>
      </c>
      <c r="K9238" s="89">
        <v>0</v>
      </c>
    </row>
    <row r="9239" spans="1:11" ht="33.75" x14ac:dyDescent="0.2">
      <c r="A9239" s="1" t="str">
        <f t="shared" ref="A9239:A9302" si="147">CONCATENATE($B9239," ",$C9239)</f>
        <v>SINAPI 90082</v>
      </c>
      <c r="B9239" s="3" t="s">
        <v>6064</v>
      </c>
      <c r="C9239" s="3">
        <v>90082</v>
      </c>
      <c r="D9239" s="2" t="s">
        <v>9329</v>
      </c>
      <c r="E9239" s="3" t="s">
        <v>4957</v>
      </c>
      <c r="F9239" s="61">
        <v>9.6999999999999993</v>
      </c>
      <c r="G9239" s="61">
        <v>9.98</v>
      </c>
      <c r="J9239" s="89">
        <v>0</v>
      </c>
      <c r="K9239" s="89">
        <v>0</v>
      </c>
    </row>
    <row r="9240" spans="1:11" ht="33.75" x14ac:dyDescent="0.2">
      <c r="A9240" s="1" t="str">
        <f t="shared" si="147"/>
        <v>SINAPI 90091</v>
      </c>
      <c r="B9240" s="3" t="s">
        <v>6064</v>
      </c>
      <c r="C9240" s="3">
        <v>90091</v>
      </c>
      <c r="D9240" s="2" t="s">
        <v>9330</v>
      </c>
      <c r="E9240" s="3" t="s">
        <v>4957</v>
      </c>
      <c r="F9240" s="61">
        <v>6.11</v>
      </c>
      <c r="G9240" s="61">
        <v>6.29</v>
      </c>
      <c r="J9240" s="89">
        <v>0</v>
      </c>
      <c r="K9240" s="89">
        <v>0</v>
      </c>
    </row>
    <row r="9241" spans="1:11" ht="33.75" x14ac:dyDescent="0.2">
      <c r="A9241" s="1" t="str">
        <f t="shared" si="147"/>
        <v>SINAPI 102307</v>
      </c>
      <c r="B9241" s="3" t="s">
        <v>6064</v>
      </c>
      <c r="C9241" s="3">
        <v>102307</v>
      </c>
      <c r="D9241" s="2" t="s">
        <v>9331</v>
      </c>
      <c r="E9241" s="3" t="s">
        <v>4957</v>
      </c>
      <c r="F9241" s="61">
        <v>12.13</v>
      </c>
      <c r="G9241" s="61">
        <v>12.48</v>
      </c>
      <c r="J9241" s="89">
        <v>0</v>
      </c>
      <c r="K9241" s="89">
        <v>0</v>
      </c>
    </row>
    <row r="9242" spans="1:11" ht="33.75" x14ac:dyDescent="0.2">
      <c r="A9242" s="1" t="str">
        <f t="shared" si="147"/>
        <v>SINAPI 102315</v>
      </c>
      <c r="B9242" s="3" t="s">
        <v>6064</v>
      </c>
      <c r="C9242" s="3">
        <v>102315</v>
      </c>
      <c r="D9242" s="2" t="s">
        <v>9332</v>
      </c>
      <c r="E9242" s="3" t="s">
        <v>4957</v>
      </c>
      <c r="F9242" s="61">
        <v>7.64</v>
      </c>
      <c r="G9242" s="61">
        <v>7.85</v>
      </c>
      <c r="J9242" s="89">
        <v>0</v>
      </c>
      <c r="K9242" s="89">
        <v>0</v>
      </c>
    </row>
    <row r="9243" spans="1:11" ht="33.75" x14ac:dyDescent="0.2">
      <c r="A9243" s="1" t="str">
        <f t="shared" si="147"/>
        <v>SINAPI 102283</v>
      </c>
      <c r="B9243" s="3" t="s">
        <v>6064</v>
      </c>
      <c r="C9243" s="3">
        <v>102283</v>
      </c>
      <c r="D9243" s="2" t="s">
        <v>9333</v>
      </c>
      <c r="E9243" s="3" t="s">
        <v>4957</v>
      </c>
      <c r="F9243" s="61">
        <v>12.69</v>
      </c>
      <c r="G9243" s="61">
        <v>13.06</v>
      </c>
      <c r="J9243" s="89">
        <v>0</v>
      </c>
      <c r="K9243" s="89">
        <v>0</v>
      </c>
    </row>
    <row r="9244" spans="1:11" ht="33.75" x14ac:dyDescent="0.2">
      <c r="A9244" s="1" t="str">
        <f t="shared" si="147"/>
        <v>SINAPI 102291</v>
      </c>
      <c r="B9244" s="3" t="s">
        <v>6064</v>
      </c>
      <c r="C9244" s="3">
        <v>102291</v>
      </c>
      <c r="D9244" s="2" t="s">
        <v>9334</v>
      </c>
      <c r="E9244" s="3" t="s">
        <v>4957</v>
      </c>
      <c r="F9244" s="61">
        <v>8</v>
      </c>
      <c r="G9244" s="61">
        <v>8.23</v>
      </c>
      <c r="J9244" s="89">
        <v>0</v>
      </c>
      <c r="K9244" s="89">
        <v>0</v>
      </c>
    </row>
    <row r="9245" spans="1:11" ht="33.75" x14ac:dyDescent="0.2">
      <c r="A9245" s="1" t="str">
        <f t="shared" si="147"/>
        <v>SINAPI 102276</v>
      </c>
      <c r="B9245" s="3" t="s">
        <v>6064</v>
      </c>
      <c r="C9245" s="3">
        <v>102276</v>
      </c>
      <c r="D9245" s="2" t="s">
        <v>9335</v>
      </c>
      <c r="E9245" s="3" t="s">
        <v>4957</v>
      </c>
      <c r="F9245" s="61">
        <v>10.92</v>
      </c>
      <c r="G9245" s="61">
        <v>11.24</v>
      </c>
      <c r="J9245" s="89">
        <v>0</v>
      </c>
      <c r="K9245" s="89">
        <v>0</v>
      </c>
    </row>
    <row r="9246" spans="1:11" ht="33.75" x14ac:dyDescent="0.2">
      <c r="A9246" s="1" t="str">
        <f t="shared" si="147"/>
        <v>SINAPI 102306</v>
      </c>
      <c r="B9246" s="3" t="s">
        <v>6064</v>
      </c>
      <c r="C9246" s="3">
        <v>102306</v>
      </c>
      <c r="D9246" s="2" t="s">
        <v>9336</v>
      </c>
      <c r="E9246" s="3" t="s">
        <v>4957</v>
      </c>
      <c r="F9246" s="61">
        <v>13.66</v>
      </c>
      <c r="G9246" s="61">
        <v>14.04</v>
      </c>
      <c r="J9246" s="89">
        <v>0</v>
      </c>
      <c r="K9246" s="89">
        <v>0</v>
      </c>
    </row>
    <row r="9247" spans="1:11" ht="33.75" x14ac:dyDescent="0.2">
      <c r="A9247" s="1" t="str">
        <f t="shared" si="147"/>
        <v>SINAPI 102279</v>
      </c>
      <c r="B9247" s="3" t="s">
        <v>6064</v>
      </c>
      <c r="C9247" s="3">
        <v>102279</v>
      </c>
      <c r="D9247" s="2" t="s">
        <v>9337</v>
      </c>
      <c r="E9247" s="3" t="s">
        <v>4957</v>
      </c>
      <c r="F9247" s="61">
        <v>6.88</v>
      </c>
      <c r="G9247" s="61">
        <v>7.08</v>
      </c>
      <c r="J9247" s="89">
        <v>0</v>
      </c>
      <c r="K9247" s="89">
        <v>0</v>
      </c>
    </row>
    <row r="9248" spans="1:11" ht="33.75" x14ac:dyDescent="0.2">
      <c r="A9248" s="1" t="str">
        <f t="shared" si="147"/>
        <v>SINAPI 102282</v>
      </c>
      <c r="B9248" s="3" t="s">
        <v>6064</v>
      </c>
      <c r="C9248" s="3">
        <v>102282</v>
      </c>
      <c r="D9248" s="2" t="s">
        <v>9338</v>
      </c>
      <c r="E9248" s="3" t="s">
        <v>4957</v>
      </c>
      <c r="F9248" s="61">
        <v>14.29</v>
      </c>
      <c r="G9248" s="61">
        <v>14.7</v>
      </c>
      <c r="J9248" s="89">
        <v>0</v>
      </c>
      <c r="K9248" s="89">
        <v>0</v>
      </c>
    </row>
    <row r="9249" spans="1:11" ht="33.75" x14ac:dyDescent="0.2">
      <c r="A9249" s="1" t="str">
        <f t="shared" si="147"/>
        <v>SINAPI 102290</v>
      </c>
      <c r="B9249" s="3" t="s">
        <v>6064</v>
      </c>
      <c r="C9249" s="3">
        <v>102290</v>
      </c>
      <c r="D9249" s="2" t="s">
        <v>9339</v>
      </c>
      <c r="E9249" s="3" t="s">
        <v>4957</v>
      </c>
      <c r="F9249" s="61">
        <v>9</v>
      </c>
      <c r="G9249" s="61">
        <v>9.26</v>
      </c>
      <c r="J9249" s="89">
        <v>0</v>
      </c>
      <c r="K9249" s="89">
        <v>0</v>
      </c>
    </row>
    <row r="9250" spans="1:11" ht="33.75" x14ac:dyDescent="0.2">
      <c r="A9250" s="1" t="str">
        <f t="shared" si="147"/>
        <v>SINAPI 90100</v>
      </c>
      <c r="B9250" s="3" t="s">
        <v>6064</v>
      </c>
      <c r="C9250" s="3">
        <v>90100</v>
      </c>
      <c r="D9250" s="2" t="s">
        <v>9340</v>
      </c>
      <c r="E9250" s="3" t="s">
        <v>4957</v>
      </c>
      <c r="F9250" s="61">
        <v>13.11</v>
      </c>
      <c r="G9250" s="61">
        <v>13.66</v>
      </c>
      <c r="J9250" s="89">
        <v>0</v>
      </c>
      <c r="K9250" s="89">
        <v>0</v>
      </c>
    </row>
    <row r="9251" spans="1:11" ht="33.75" x14ac:dyDescent="0.2">
      <c r="A9251" s="1" t="str">
        <f t="shared" si="147"/>
        <v>SINAPI 102323</v>
      </c>
      <c r="B9251" s="3" t="s">
        <v>6064</v>
      </c>
      <c r="C9251" s="3">
        <v>102323</v>
      </c>
      <c r="D9251" s="2" t="s">
        <v>9341</v>
      </c>
      <c r="E9251" s="3" t="s">
        <v>4957</v>
      </c>
      <c r="F9251" s="61">
        <v>16.39</v>
      </c>
      <c r="G9251" s="61">
        <v>17.07</v>
      </c>
      <c r="J9251" s="89">
        <v>0</v>
      </c>
      <c r="K9251" s="89">
        <v>0</v>
      </c>
    </row>
    <row r="9252" spans="1:11" ht="33.75" x14ac:dyDescent="0.2">
      <c r="A9252" s="1" t="str">
        <f t="shared" si="147"/>
        <v>SINAPI 102327</v>
      </c>
      <c r="B9252" s="3" t="s">
        <v>6064</v>
      </c>
      <c r="C9252" s="3">
        <v>102327</v>
      </c>
      <c r="D9252" s="2" t="s">
        <v>9342</v>
      </c>
      <c r="E9252" s="3" t="s">
        <v>4957</v>
      </c>
      <c r="F9252" s="61">
        <v>10.33</v>
      </c>
      <c r="G9252" s="61">
        <v>10.75</v>
      </c>
      <c r="J9252" s="89">
        <v>0</v>
      </c>
      <c r="K9252" s="89">
        <v>0</v>
      </c>
    </row>
    <row r="9253" spans="1:11" ht="33.75" x14ac:dyDescent="0.2">
      <c r="A9253" s="1" t="str">
        <f t="shared" si="147"/>
        <v>SINAPI 102299</v>
      </c>
      <c r="B9253" s="3" t="s">
        <v>6064</v>
      </c>
      <c r="C9253" s="3">
        <v>102299</v>
      </c>
      <c r="D9253" s="2" t="s">
        <v>9343</v>
      </c>
      <c r="E9253" s="3" t="s">
        <v>4957</v>
      </c>
      <c r="F9253" s="61">
        <v>17.16</v>
      </c>
      <c r="G9253" s="61">
        <v>17.88</v>
      </c>
      <c r="J9253" s="89">
        <v>0</v>
      </c>
      <c r="K9253" s="89">
        <v>0</v>
      </c>
    </row>
    <row r="9254" spans="1:11" ht="33.75" x14ac:dyDescent="0.2">
      <c r="A9254" s="1" t="str">
        <f t="shared" si="147"/>
        <v>SINAPI 102303</v>
      </c>
      <c r="B9254" s="3" t="s">
        <v>6064</v>
      </c>
      <c r="C9254" s="3">
        <v>102303</v>
      </c>
      <c r="D9254" s="2" t="s">
        <v>9344</v>
      </c>
      <c r="E9254" s="3" t="s">
        <v>4957</v>
      </c>
      <c r="F9254" s="61">
        <v>10.81</v>
      </c>
      <c r="G9254" s="61">
        <v>11.25</v>
      </c>
      <c r="J9254" s="89">
        <v>0</v>
      </c>
      <c r="K9254" s="89">
        <v>0</v>
      </c>
    </row>
    <row r="9255" spans="1:11" ht="33.75" x14ac:dyDescent="0.2">
      <c r="A9255" s="1" t="str">
        <f t="shared" si="147"/>
        <v>SINAPI 90099</v>
      </c>
      <c r="B9255" s="3" t="s">
        <v>6064</v>
      </c>
      <c r="C9255" s="3">
        <v>90099</v>
      </c>
      <c r="D9255" s="2" t="s">
        <v>9345</v>
      </c>
      <c r="E9255" s="3" t="s">
        <v>4957</v>
      </c>
      <c r="F9255" s="61">
        <v>15.31</v>
      </c>
      <c r="G9255" s="61">
        <v>15.94</v>
      </c>
      <c r="J9255" s="89">
        <v>0</v>
      </c>
      <c r="K9255" s="89">
        <v>0</v>
      </c>
    </row>
    <row r="9256" spans="1:11" ht="33.75" x14ac:dyDescent="0.2">
      <c r="A9256" s="1" t="str">
        <f t="shared" si="147"/>
        <v>SINAPI 102322</v>
      </c>
      <c r="B9256" s="3" t="s">
        <v>6064</v>
      </c>
      <c r="C9256" s="3">
        <v>102322</v>
      </c>
      <c r="D9256" s="2" t="s">
        <v>9346</v>
      </c>
      <c r="E9256" s="3" t="s">
        <v>4957</v>
      </c>
      <c r="F9256" s="61">
        <v>19.12</v>
      </c>
      <c r="G9256" s="61">
        <v>19.93</v>
      </c>
      <c r="J9256" s="89">
        <v>0</v>
      </c>
      <c r="K9256" s="89">
        <v>0</v>
      </c>
    </row>
    <row r="9257" spans="1:11" ht="33.75" x14ac:dyDescent="0.2">
      <c r="A9257" s="1" t="str">
        <f t="shared" si="147"/>
        <v>SINAPI 102298</v>
      </c>
      <c r="B9257" s="3" t="s">
        <v>6064</v>
      </c>
      <c r="C9257" s="3">
        <v>102298</v>
      </c>
      <c r="D9257" s="2" t="s">
        <v>9347</v>
      </c>
      <c r="E9257" s="3" t="s">
        <v>4957</v>
      </c>
      <c r="F9257" s="61">
        <v>20.02</v>
      </c>
      <c r="G9257" s="61">
        <v>20.85</v>
      </c>
      <c r="J9257" s="89">
        <v>0</v>
      </c>
      <c r="K9257" s="89">
        <v>0</v>
      </c>
    </row>
    <row r="9258" spans="1:11" ht="33.75" x14ac:dyDescent="0.2">
      <c r="A9258" s="1" t="str">
        <f t="shared" si="147"/>
        <v>SINAPI 102302</v>
      </c>
      <c r="B9258" s="3" t="s">
        <v>6064</v>
      </c>
      <c r="C9258" s="3">
        <v>102302</v>
      </c>
      <c r="D9258" s="2" t="s">
        <v>9348</v>
      </c>
      <c r="E9258" s="3" t="s">
        <v>4957</v>
      </c>
      <c r="F9258" s="61">
        <v>12.61</v>
      </c>
      <c r="G9258" s="61">
        <v>13.14</v>
      </c>
      <c r="J9258" s="89">
        <v>0</v>
      </c>
      <c r="K9258" s="89">
        <v>0</v>
      </c>
    </row>
    <row r="9259" spans="1:11" ht="33.75" x14ac:dyDescent="0.2">
      <c r="A9259" s="1" t="str">
        <f t="shared" si="147"/>
        <v>SINAPI 102326</v>
      </c>
      <c r="B9259" s="3" t="s">
        <v>6064</v>
      </c>
      <c r="C9259" s="3">
        <v>102326</v>
      </c>
      <c r="D9259" s="2" t="s">
        <v>9349</v>
      </c>
      <c r="E9259" s="3" t="s">
        <v>4957</v>
      </c>
      <c r="F9259" s="61">
        <v>12.05</v>
      </c>
      <c r="G9259" s="61">
        <v>12.56</v>
      </c>
      <c r="J9259" s="89">
        <v>0</v>
      </c>
      <c r="K9259" s="89">
        <v>0</v>
      </c>
    </row>
    <row r="9260" spans="1:11" ht="33.75" x14ac:dyDescent="0.2">
      <c r="A9260" s="1" t="str">
        <f t="shared" si="147"/>
        <v>SINAPI 102314</v>
      </c>
      <c r="B9260" s="3" t="s">
        <v>6064</v>
      </c>
      <c r="C9260" s="3">
        <v>102314</v>
      </c>
      <c r="D9260" s="2" t="s">
        <v>9350</v>
      </c>
      <c r="E9260" s="3" t="s">
        <v>4957</v>
      </c>
      <c r="F9260" s="61">
        <v>8.6</v>
      </c>
      <c r="G9260" s="61">
        <v>8.85</v>
      </c>
      <c r="J9260" s="89">
        <v>0</v>
      </c>
      <c r="K9260" s="89">
        <v>0</v>
      </c>
    </row>
    <row r="9261" spans="1:11" ht="33.75" x14ac:dyDescent="0.2">
      <c r="A9261" s="1" t="str">
        <f t="shared" si="147"/>
        <v>SINAPI 102312</v>
      </c>
      <c r="B9261" s="3" t="s">
        <v>6064</v>
      </c>
      <c r="C9261" s="3">
        <v>102312</v>
      </c>
      <c r="D9261" s="2" t="s">
        <v>9351</v>
      </c>
      <c r="E9261" s="3" t="s">
        <v>4957</v>
      </c>
      <c r="F9261" s="61">
        <v>10.95</v>
      </c>
      <c r="G9261" s="61">
        <v>11.21</v>
      </c>
      <c r="J9261" s="89">
        <v>0</v>
      </c>
      <c r="K9261" s="89">
        <v>0</v>
      </c>
    </row>
    <row r="9262" spans="1:11" ht="33.75" x14ac:dyDescent="0.2">
      <c r="A9262" s="1" t="str">
        <f t="shared" si="147"/>
        <v>SINAPI 102288</v>
      </c>
      <c r="B9262" s="3" t="s">
        <v>6064</v>
      </c>
      <c r="C9262" s="3">
        <v>102288</v>
      </c>
      <c r="D9262" s="2" t="s">
        <v>9352</v>
      </c>
      <c r="E9262" s="3" t="s">
        <v>4957</v>
      </c>
      <c r="F9262" s="61">
        <v>11.45</v>
      </c>
      <c r="G9262" s="61">
        <v>11.74</v>
      </c>
      <c r="J9262" s="89">
        <v>0</v>
      </c>
      <c r="K9262" s="89">
        <v>0</v>
      </c>
    </row>
    <row r="9263" spans="1:11" ht="33.75" x14ac:dyDescent="0.2">
      <c r="A9263" s="1" t="str">
        <f t="shared" si="147"/>
        <v>SINAPI 90087</v>
      </c>
      <c r="B9263" s="3" t="s">
        <v>6064</v>
      </c>
      <c r="C9263" s="3">
        <v>90087</v>
      </c>
      <c r="D9263" s="2" t="s">
        <v>9353</v>
      </c>
      <c r="E9263" s="3" t="s">
        <v>4957</v>
      </c>
      <c r="F9263" s="61">
        <v>8.75</v>
      </c>
      <c r="G9263" s="61">
        <v>8.9700000000000006</v>
      </c>
      <c r="J9263" s="89">
        <v>0</v>
      </c>
      <c r="K9263" s="89">
        <v>0</v>
      </c>
    </row>
    <row r="9264" spans="1:11" ht="33.75" x14ac:dyDescent="0.2">
      <c r="A9264" s="1" t="str">
        <f t="shared" si="147"/>
        <v>SINAPI 102308</v>
      </c>
      <c r="B9264" s="3" t="s">
        <v>6064</v>
      </c>
      <c r="C9264" s="3">
        <v>102308</v>
      </c>
      <c r="D9264" s="2" t="s">
        <v>9354</v>
      </c>
      <c r="E9264" s="3" t="s">
        <v>4957</v>
      </c>
      <c r="F9264" s="61">
        <v>11.75</v>
      </c>
      <c r="G9264" s="61">
        <v>12.08</v>
      </c>
      <c r="J9264" s="89">
        <v>0</v>
      </c>
      <c r="K9264" s="89">
        <v>0</v>
      </c>
    </row>
    <row r="9265" spans="1:11" ht="33.75" x14ac:dyDescent="0.2">
      <c r="A9265" s="1" t="str">
        <f t="shared" si="147"/>
        <v>SINAPI 90084</v>
      </c>
      <c r="B9265" s="3" t="s">
        <v>6064</v>
      </c>
      <c r="C9265" s="3">
        <v>90084</v>
      </c>
      <c r="D9265" s="2" t="s">
        <v>9355</v>
      </c>
      <c r="E9265" s="3" t="s">
        <v>4957</v>
      </c>
      <c r="F9265" s="61">
        <v>9.39</v>
      </c>
      <c r="G9265" s="61">
        <v>9.66</v>
      </c>
      <c r="J9265" s="89">
        <v>0</v>
      </c>
      <c r="K9265" s="89">
        <v>0</v>
      </c>
    </row>
    <row r="9266" spans="1:11" ht="33.75" x14ac:dyDescent="0.2">
      <c r="A9266" s="1" t="str">
        <f t="shared" si="147"/>
        <v>SINAPI 102284</v>
      </c>
      <c r="B9266" s="3" t="s">
        <v>6064</v>
      </c>
      <c r="C9266" s="3">
        <v>102284</v>
      </c>
      <c r="D9266" s="2" t="s">
        <v>9356</v>
      </c>
      <c r="E9266" s="3" t="s">
        <v>4957</v>
      </c>
      <c r="F9266" s="61">
        <v>12.3</v>
      </c>
      <c r="G9266" s="61">
        <v>12.65</v>
      </c>
      <c r="J9266" s="89">
        <v>0</v>
      </c>
      <c r="K9266" s="89">
        <v>0</v>
      </c>
    </row>
    <row r="9267" spans="1:11" ht="33.75" x14ac:dyDescent="0.2">
      <c r="A9267" s="1" t="str">
        <f t="shared" si="147"/>
        <v>SINAPI 102325</v>
      </c>
      <c r="B9267" s="3" t="s">
        <v>6064</v>
      </c>
      <c r="C9267" s="3">
        <v>102325</v>
      </c>
      <c r="D9267" s="2" t="s">
        <v>9357</v>
      </c>
      <c r="E9267" s="3" t="s">
        <v>4957</v>
      </c>
      <c r="F9267" s="61">
        <v>14.83</v>
      </c>
      <c r="G9267" s="61">
        <v>15.44</v>
      </c>
      <c r="J9267" s="89">
        <v>0</v>
      </c>
      <c r="K9267" s="89">
        <v>0</v>
      </c>
    </row>
    <row r="9268" spans="1:11" ht="33.75" x14ac:dyDescent="0.2">
      <c r="A9268" s="1" t="str">
        <f t="shared" si="147"/>
        <v>SINAPI 102329</v>
      </c>
      <c r="B9268" s="3" t="s">
        <v>6064</v>
      </c>
      <c r="C9268" s="3">
        <v>102329</v>
      </c>
      <c r="D9268" s="2" t="s">
        <v>9358</v>
      </c>
      <c r="E9268" s="3" t="s">
        <v>4957</v>
      </c>
      <c r="F9268" s="61">
        <v>9.34</v>
      </c>
      <c r="G9268" s="61">
        <v>9.73</v>
      </c>
      <c r="J9268" s="89">
        <v>0</v>
      </c>
      <c r="K9268" s="89">
        <v>0</v>
      </c>
    </row>
    <row r="9269" spans="1:11" ht="33.75" x14ac:dyDescent="0.2">
      <c r="A9269" s="1" t="str">
        <f t="shared" si="147"/>
        <v>SINAPI 102301</v>
      </c>
      <c r="B9269" s="3" t="s">
        <v>6064</v>
      </c>
      <c r="C9269" s="3">
        <v>102301</v>
      </c>
      <c r="D9269" s="2" t="s">
        <v>9359</v>
      </c>
      <c r="E9269" s="3" t="s">
        <v>4957</v>
      </c>
      <c r="F9269" s="61">
        <v>15.52</v>
      </c>
      <c r="G9269" s="61">
        <v>16.170000000000002</v>
      </c>
      <c r="J9269" s="89">
        <v>0</v>
      </c>
      <c r="K9269" s="89">
        <v>0</v>
      </c>
    </row>
    <row r="9270" spans="1:11" ht="33.75" x14ac:dyDescent="0.2">
      <c r="A9270" s="1" t="str">
        <f t="shared" si="147"/>
        <v>SINAPI 102305</v>
      </c>
      <c r="B9270" s="3" t="s">
        <v>6064</v>
      </c>
      <c r="C9270" s="3">
        <v>102305</v>
      </c>
      <c r="D9270" s="2" t="s">
        <v>9360</v>
      </c>
      <c r="E9270" s="3" t="s">
        <v>4957</v>
      </c>
      <c r="F9270" s="61">
        <v>9.77</v>
      </c>
      <c r="G9270" s="61">
        <v>10.19</v>
      </c>
      <c r="J9270" s="89">
        <v>0</v>
      </c>
      <c r="K9270" s="89">
        <v>0</v>
      </c>
    </row>
    <row r="9271" spans="1:11" ht="33.75" x14ac:dyDescent="0.2">
      <c r="A9271" s="1" t="str">
        <f t="shared" si="147"/>
        <v>SINAPI 90101</v>
      </c>
      <c r="B9271" s="3" t="s">
        <v>6064</v>
      </c>
      <c r="C9271" s="3">
        <v>90101</v>
      </c>
      <c r="D9271" s="2" t="s">
        <v>9361</v>
      </c>
      <c r="E9271" s="3" t="s">
        <v>4957</v>
      </c>
      <c r="F9271" s="61">
        <v>12.95</v>
      </c>
      <c r="G9271" s="61">
        <v>13.5</v>
      </c>
      <c r="J9271" s="89">
        <v>0</v>
      </c>
      <c r="K9271" s="89">
        <v>0</v>
      </c>
    </row>
    <row r="9272" spans="1:11" ht="33.75" x14ac:dyDescent="0.2">
      <c r="A9272" s="1" t="str">
        <f t="shared" si="147"/>
        <v>SINAPI 102324</v>
      </c>
      <c r="B9272" s="3" t="s">
        <v>6064</v>
      </c>
      <c r="C9272" s="3">
        <v>102324</v>
      </c>
      <c r="D9272" s="2" t="s">
        <v>9362</v>
      </c>
      <c r="E9272" s="3" t="s">
        <v>4957</v>
      </c>
      <c r="F9272" s="61">
        <v>16.190000000000001</v>
      </c>
      <c r="G9272" s="61">
        <v>16.87</v>
      </c>
      <c r="J9272" s="89">
        <v>0</v>
      </c>
      <c r="K9272" s="89">
        <v>0</v>
      </c>
    </row>
    <row r="9273" spans="1:11" ht="33.75" x14ac:dyDescent="0.2">
      <c r="A9273" s="1" t="str">
        <f t="shared" si="147"/>
        <v>SINAPI 102300</v>
      </c>
      <c r="B9273" s="3" t="s">
        <v>6064</v>
      </c>
      <c r="C9273" s="3">
        <v>102300</v>
      </c>
      <c r="D9273" s="2" t="s">
        <v>9363</v>
      </c>
      <c r="E9273" s="3" t="s">
        <v>4957</v>
      </c>
      <c r="F9273" s="61">
        <v>16.95</v>
      </c>
      <c r="G9273" s="61">
        <v>17.66</v>
      </c>
      <c r="J9273" s="89">
        <v>0</v>
      </c>
      <c r="K9273" s="89">
        <v>0</v>
      </c>
    </row>
    <row r="9274" spans="1:11" ht="33.75" x14ac:dyDescent="0.2">
      <c r="A9274" s="1" t="str">
        <f t="shared" si="147"/>
        <v>SINAPI 90102</v>
      </c>
      <c r="B9274" s="3" t="s">
        <v>6064</v>
      </c>
      <c r="C9274" s="3">
        <v>90102</v>
      </c>
      <c r="D9274" s="2" t="s">
        <v>9364</v>
      </c>
      <c r="E9274" s="3" t="s">
        <v>4957</v>
      </c>
      <c r="F9274" s="61">
        <v>11.86</v>
      </c>
      <c r="G9274" s="61">
        <v>12.36</v>
      </c>
      <c r="J9274" s="89">
        <v>0</v>
      </c>
      <c r="K9274" s="89">
        <v>0</v>
      </c>
    </row>
    <row r="9275" spans="1:11" ht="33.75" x14ac:dyDescent="0.2">
      <c r="A9275" s="1" t="str">
        <f t="shared" si="147"/>
        <v>SINAPI 102328</v>
      </c>
      <c r="B9275" s="3" t="s">
        <v>6064</v>
      </c>
      <c r="C9275" s="3">
        <v>102328</v>
      </c>
      <c r="D9275" s="2" t="s">
        <v>9365</v>
      </c>
      <c r="E9275" s="3" t="s">
        <v>4957</v>
      </c>
      <c r="F9275" s="61">
        <v>10.199999999999999</v>
      </c>
      <c r="G9275" s="61">
        <v>10.63</v>
      </c>
      <c r="J9275" s="89">
        <v>0</v>
      </c>
      <c r="K9275" s="89">
        <v>0</v>
      </c>
    </row>
    <row r="9276" spans="1:11" ht="33.75" x14ac:dyDescent="0.2">
      <c r="A9276" s="1" t="str">
        <f t="shared" si="147"/>
        <v>SINAPI 102304</v>
      </c>
      <c r="B9276" s="3" t="s">
        <v>6064</v>
      </c>
      <c r="C9276" s="3">
        <v>102304</v>
      </c>
      <c r="D9276" s="2" t="s">
        <v>9366</v>
      </c>
      <c r="E9276" s="3" t="s">
        <v>4957</v>
      </c>
      <c r="F9276" s="61">
        <v>10.67</v>
      </c>
      <c r="G9276" s="61">
        <v>11.13</v>
      </c>
      <c r="J9276" s="89">
        <v>0</v>
      </c>
      <c r="K9276" s="89">
        <v>0</v>
      </c>
    </row>
    <row r="9277" spans="1:11" ht="33.75" x14ac:dyDescent="0.2">
      <c r="A9277" s="1" t="str">
        <f t="shared" si="147"/>
        <v>SINAPI 102295</v>
      </c>
      <c r="B9277" s="3" t="s">
        <v>6064</v>
      </c>
      <c r="C9277" s="3">
        <v>102295</v>
      </c>
      <c r="D9277" s="2" t="s">
        <v>9367</v>
      </c>
      <c r="E9277" s="3" t="s">
        <v>4957</v>
      </c>
      <c r="F9277" s="61">
        <v>7.5</v>
      </c>
      <c r="G9277" s="61">
        <v>7.68</v>
      </c>
      <c r="J9277" s="89">
        <v>0</v>
      </c>
      <c r="K9277" s="89">
        <v>0</v>
      </c>
    </row>
    <row r="9278" spans="1:11" ht="33.75" x14ac:dyDescent="0.2">
      <c r="A9278" s="1" t="str">
        <f t="shared" si="147"/>
        <v>SINAPI 102281</v>
      </c>
      <c r="B9278" s="3" t="s">
        <v>6064</v>
      </c>
      <c r="C9278" s="3">
        <v>102281</v>
      </c>
      <c r="D9278" s="2" t="s">
        <v>9368</v>
      </c>
      <c r="E9278" s="3" t="s">
        <v>4957</v>
      </c>
      <c r="F9278" s="61">
        <v>5.73</v>
      </c>
      <c r="G9278" s="61">
        <v>5.88</v>
      </c>
      <c r="J9278" s="89">
        <v>0</v>
      </c>
      <c r="K9278" s="89">
        <v>0</v>
      </c>
    </row>
    <row r="9279" spans="1:11" ht="33.75" x14ac:dyDescent="0.2">
      <c r="A9279" s="1" t="str">
        <f t="shared" si="147"/>
        <v>SINAPI 102311</v>
      </c>
      <c r="B9279" s="3" t="s">
        <v>6064</v>
      </c>
      <c r="C9279" s="3">
        <v>102311</v>
      </c>
      <c r="D9279" s="2" t="s">
        <v>9369</v>
      </c>
      <c r="E9279" s="3" t="s">
        <v>4957</v>
      </c>
      <c r="F9279" s="61">
        <v>11.38</v>
      </c>
      <c r="G9279" s="61">
        <v>11.66</v>
      </c>
      <c r="J9279" s="89">
        <v>0</v>
      </c>
      <c r="K9279" s="89">
        <v>0</v>
      </c>
    </row>
    <row r="9280" spans="1:11" ht="33.75" x14ac:dyDescent="0.2">
      <c r="A9280" s="1" t="str">
        <f t="shared" si="147"/>
        <v>SINAPI 102319</v>
      </c>
      <c r="B9280" s="3" t="s">
        <v>6064</v>
      </c>
      <c r="C9280" s="3">
        <v>102319</v>
      </c>
      <c r="D9280" s="2" t="s">
        <v>9370</v>
      </c>
      <c r="E9280" s="3" t="s">
        <v>4957</v>
      </c>
      <c r="F9280" s="61">
        <v>7.17</v>
      </c>
      <c r="G9280" s="61">
        <v>7.35</v>
      </c>
      <c r="J9280" s="89">
        <v>0</v>
      </c>
      <c r="K9280" s="89">
        <v>0</v>
      </c>
    </row>
    <row r="9281" spans="1:11" ht="33.75" x14ac:dyDescent="0.2">
      <c r="A9281" s="1" t="str">
        <f t="shared" si="147"/>
        <v>SINAPI 102287</v>
      </c>
      <c r="B9281" s="3" t="s">
        <v>6064</v>
      </c>
      <c r="C9281" s="3">
        <v>102287</v>
      </c>
      <c r="D9281" s="2" t="s">
        <v>9371</v>
      </c>
      <c r="E9281" s="3" t="s">
        <v>4957</v>
      </c>
      <c r="F9281" s="61">
        <v>11.91</v>
      </c>
      <c r="G9281" s="61">
        <v>12.21</v>
      </c>
      <c r="J9281" s="89">
        <v>0</v>
      </c>
      <c r="K9281" s="89">
        <v>0</v>
      </c>
    </row>
    <row r="9282" spans="1:11" ht="33.75" x14ac:dyDescent="0.2">
      <c r="A9282" s="1" t="str">
        <f t="shared" si="147"/>
        <v>SINAPI 102316</v>
      </c>
      <c r="B9282" s="3" t="s">
        <v>6064</v>
      </c>
      <c r="C9282" s="3">
        <v>102316</v>
      </c>
      <c r="D9282" s="2" t="s">
        <v>9372</v>
      </c>
      <c r="E9282" s="3" t="s">
        <v>4957</v>
      </c>
      <c r="F9282" s="61">
        <v>7.4</v>
      </c>
      <c r="G9282" s="61">
        <v>7.61</v>
      </c>
      <c r="J9282" s="89">
        <v>0</v>
      </c>
      <c r="K9282" s="89">
        <v>0</v>
      </c>
    </row>
    <row r="9283" spans="1:11" ht="33.75" x14ac:dyDescent="0.2">
      <c r="A9283" s="1" t="str">
        <f t="shared" si="147"/>
        <v>SINAPI 102292</v>
      </c>
      <c r="B9283" s="3" t="s">
        <v>6064</v>
      </c>
      <c r="C9283" s="3">
        <v>102292</v>
      </c>
      <c r="D9283" s="2" t="s">
        <v>9373</v>
      </c>
      <c r="E9283" s="3" t="s">
        <v>4957</v>
      </c>
      <c r="F9283" s="61">
        <v>7.74</v>
      </c>
      <c r="G9283" s="61">
        <v>7.97</v>
      </c>
      <c r="J9283" s="89">
        <v>0</v>
      </c>
      <c r="K9283" s="89">
        <v>0</v>
      </c>
    </row>
    <row r="9284" spans="1:11" ht="33.75" x14ac:dyDescent="0.2">
      <c r="A9284" s="1" t="str">
        <f t="shared" si="147"/>
        <v>SINAPI 90092</v>
      </c>
      <c r="B9284" s="3" t="s">
        <v>6064</v>
      </c>
      <c r="C9284" s="3">
        <v>90092</v>
      </c>
      <c r="D9284" s="2" t="s">
        <v>9374</v>
      </c>
      <c r="E9284" s="3" t="s">
        <v>4957</v>
      </c>
      <c r="F9284" s="61">
        <v>5.92</v>
      </c>
      <c r="G9284" s="61">
        <v>6.09</v>
      </c>
      <c r="J9284" s="89">
        <v>0</v>
      </c>
      <c r="K9284" s="89">
        <v>0</v>
      </c>
    </row>
    <row r="9285" spans="1:11" ht="33.75" x14ac:dyDescent="0.2">
      <c r="A9285" s="1" t="str">
        <f t="shared" si="147"/>
        <v>SINAPI 102278</v>
      </c>
      <c r="B9285" s="3" t="s">
        <v>6064</v>
      </c>
      <c r="C9285" s="3">
        <v>102278</v>
      </c>
      <c r="D9285" s="2" t="s">
        <v>9375</v>
      </c>
      <c r="E9285" s="3" t="s">
        <v>4957</v>
      </c>
      <c r="F9285" s="61">
        <v>9.1</v>
      </c>
      <c r="G9285" s="61">
        <v>9.32</v>
      </c>
      <c r="J9285" s="89">
        <v>0</v>
      </c>
      <c r="K9285" s="89">
        <v>0</v>
      </c>
    </row>
    <row r="9286" spans="1:11" ht="33.75" x14ac:dyDescent="0.2">
      <c r="A9286" s="1" t="str">
        <f t="shared" si="147"/>
        <v>SINAPI 90094</v>
      </c>
      <c r="B9286" s="3" t="s">
        <v>6064</v>
      </c>
      <c r="C9286" s="3">
        <v>90094</v>
      </c>
      <c r="D9286" s="2" t="s">
        <v>9376</v>
      </c>
      <c r="E9286" s="3" t="s">
        <v>4957</v>
      </c>
      <c r="F9286" s="61">
        <v>5.59</v>
      </c>
      <c r="G9286" s="61">
        <v>5.75</v>
      </c>
      <c r="J9286" s="89">
        <v>0</v>
      </c>
      <c r="K9286" s="89">
        <v>0</v>
      </c>
    </row>
    <row r="9287" spans="1:11" ht="33.75" x14ac:dyDescent="0.2">
      <c r="A9287" s="1" t="str">
        <f t="shared" si="147"/>
        <v>SINAPI 102309</v>
      </c>
      <c r="B9287" s="3" t="s">
        <v>6064</v>
      </c>
      <c r="C9287" s="3">
        <v>102309</v>
      </c>
      <c r="D9287" s="2" t="s">
        <v>9377</v>
      </c>
      <c r="E9287" s="3" t="s">
        <v>4957</v>
      </c>
      <c r="F9287" s="61">
        <v>11.11</v>
      </c>
      <c r="G9287" s="61">
        <v>11.43</v>
      </c>
      <c r="J9287" s="89">
        <v>0</v>
      </c>
      <c r="K9287" s="89">
        <v>0</v>
      </c>
    </row>
    <row r="9288" spans="1:11" ht="33.75" x14ac:dyDescent="0.2">
      <c r="A9288" s="1" t="str">
        <f t="shared" si="147"/>
        <v>SINAPI 102285</v>
      </c>
      <c r="B9288" s="3" t="s">
        <v>6064</v>
      </c>
      <c r="C9288" s="3">
        <v>102285</v>
      </c>
      <c r="D9288" s="2" t="s">
        <v>9378</v>
      </c>
      <c r="E9288" s="3" t="s">
        <v>4957</v>
      </c>
      <c r="F9288" s="61">
        <v>11.63</v>
      </c>
      <c r="G9288" s="61">
        <v>11.97</v>
      </c>
      <c r="J9288" s="89">
        <v>0</v>
      </c>
      <c r="K9288" s="89">
        <v>0</v>
      </c>
    </row>
    <row r="9289" spans="1:11" ht="33.75" x14ac:dyDescent="0.2">
      <c r="A9289" s="1" t="str">
        <f t="shared" si="147"/>
        <v>SINAPI 90095</v>
      </c>
      <c r="B9289" s="3" t="s">
        <v>6064</v>
      </c>
      <c r="C9289" s="3">
        <v>90095</v>
      </c>
      <c r="D9289" s="2" t="s">
        <v>9379</v>
      </c>
      <c r="E9289" s="3" t="s">
        <v>4957</v>
      </c>
      <c r="F9289" s="61">
        <v>5.51</v>
      </c>
      <c r="G9289" s="61">
        <v>5.64</v>
      </c>
      <c r="J9289" s="89">
        <v>0</v>
      </c>
      <c r="K9289" s="89">
        <v>0</v>
      </c>
    </row>
    <row r="9290" spans="1:11" ht="33.75" x14ac:dyDescent="0.2">
      <c r="A9290" s="1" t="str">
        <f t="shared" si="147"/>
        <v>SINAPI 102320</v>
      </c>
      <c r="B9290" s="3" t="s">
        <v>6064</v>
      </c>
      <c r="C9290" s="3">
        <v>102320</v>
      </c>
      <c r="D9290" s="2" t="s">
        <v>9380</v>
      </c>
      <c r="E9290" s="3" t="s">
        <v>4957</v>
      </c>
      <c r="F9290" s="61">
        <v>6.89</v>
      </c>
      <c r="G9290" s="61">
        <v>7.07</v>
      </c>
      <c r="J9290" s="89">
        <v>0</v>
      </c>
      <c r="K9290" s="89">
        <v>0</v>
      </c>
    </row>
    <row r="9291" spans="1:11" ht="33.75" x14ac:dyDescent="0.2">
      <c r="A9291" s="1" t="str">
        <f t="shared" si="147"/>
        <v>SINAPI 102296</v>
      </c>
      <c r="B9291" s="3" t="s">
        <v>6064</v>
      </c>
      <c r="C9291" s="3">
        <v>102296</v>
      </c>
      <c r="D9291" s="2" t="s">
        <v>9381</v>
      </c>
      <c r="E9291" s="3" t="s">
        <v>4957</v>
      </c>
      <c r="F9291" s="61">
        <v>7.21</v>
      </c>
      <c r="G9291" s="61">
        <v>7.39</v>
      </c>
      <c r="J9291" s="89">
        <v>0</v>
      </c>
      <c r="K9291" s="89">
        <v>0</v>
      </c>
    </row>
    <row r="9292" spans="1:11" ht="33.75" x14ac:dyDescent="0.2">
      <c r="A9292" s="1" t="str">
        <f t="shared" si="147"/>
        <v>SINAPI 90086</v>
      </c>
      <c r="B9292" s="3" t="s">
        <v>6064</v>
      </c>
      <c r="C9292" s="3">
        <v>90086</v>
      </c>
      <c r="D9292" s="2" t="s">
        <v>9382</v>
      </c>
      <c r="E9292" s="3" t="s">
        <v>4957</v>
      </c>
      <c r="F9292" s="61">
        <v>8.89</v>
      </c>
      <c r="G9292" s="61">
        <v>9.14</v>
      </c>
      <c r="J9292" s="89">
        <v>0</v>
      </c>
      <c r="K9292" s="89">
        <v>0</v>
      </c>
    </row>
    <row r="9293" spans="1:11" ht="33.75" x14ac:dyDescent="0.2">
      <c r="A9293" s="1" t="str">
        <f t="shared" si="147"/>
        <v>SINAPI 102277</v>
      </c>
      <c r="B9293" s="3" t="s">
        <v>6064</v>
      </c>
      <c r="C9293" s="3">
        <v>102277</v>
      </c>
      <c r="D9293" s="2" t="s">
        <v>9383</v>
      </c>
      <c r="E9293" s="3" t="s">
        <v>4957</v>
      </c>
      <c r="F9293" s="61">
        <v>8.6300000000000008</v>
      </c>
      <c r="G9293" s="61">
        <v>8.8800000000000008</v>
      </c>
      <c r="J9293" s="89">
        <v>0</v>
      </c>
      <c r="K9293" s="89">
        <v>0</v>
      </c>
    </row>
    <row r="9294" spans="1:11" ht="33.75" x14ac:dyDescent="0.2">
      <c r="A9294" s="1" t="str">
        <f t="shared" si="147"/>
        <v>SINAPI 102286</v>
      </c>
      <c r="B9294" s="3" t="s">
        <v>6064</v>
      </c>
      <c r="C9294" s="3">
        <v>102286</v>
      </c>
      <c r="D9294" s="2" t="s">
        <v>9384</v>
      </c>
      <c r="E9294" s="3" t="s">
        <v>4957</v>
      </c>
      <c r="F9294" s="61">
        <v>11.29</v>
      </c>
      <c r="G9294" s="61">
        <v>11.62</v>
      </c>
      <c r="J9294" s="89">
        <v>0</v>
      </c>
      <c r="K9294" s="89">
        <v>0</v>
      </c>
    </row>
    <row r="9295" spans="1:11" ht="33.75" x14ac:dyDescent="0.2">
      <c r="A9295" s="1" t="str">
        <f t="shared" si="147"/>
        <v>SINAPI 90098</v>
      </c>
      <c r="B9295" s="3" t="s">
        <v>6064</v>
      </c>
      <c r="C9295" s="3">
        <v>90098</v>
      </c>
      <c r="D9295" s="2" t="s">
        <v>9385</v>
      </c>
      <c r="E9295" s="3" t="s">
        <v>4957</v>
      </c>
      <c r="F9295" s="61">
        <v>5.41</v>
      </c>
      <c r="G9295" s="61">
        <v>5.54</v>
      </c>
      <c r="J9295" s="89">
        <v>0</v>
      </c>
      <c r="K9295" s="89">
        <v>0</v>
      </c>
    </row>
    <row r="9296" spans="1:11" ht="33.75" x14ac:dyDescent="0.2">
      <c r="A9296" s="1" t="str">
        <f t="shared" si="147"/>
        <v>SINAPI 102313</v>
      </c>
      <c r="B9296" s="3" t="s">
        <v>6064</v>
      </c>
      <c r="C9296" s="3">
        <v>102313</v>
      </c>
      <c r="D9296" s="2" t="s">
        <v>9386</v>
      </c>
      <c r="E9296" s="3" t="s">
        <v>4957</v>
      </c>
      <c r="F9296" s="61">
        <v>10.73</v>
      </c>
      <c r="G9296" s="61">
        <v>11</v>
      </c>
      <c r="J9296" s="89">
        <v>0</v>
      </c>
      <c r="K9296" s="89">
        <v>0</v>
      </c>
    </row>
    <row r="9297" spans="1:11" ht="33.75" x14ac:dyDescent="0.2">
      <c r="A9297" s="1" t="str">
        <f t="shared" si="147"/>
        <v>SINAPI 102321</v>
      </c>
      <c r="B9297" s="3" t="s">
        <v>6064</v>
      </c>
      <c r="C9297" s="3">
        <v>102321</v>
      </c>
      <c r="D9297" s="2" t="s">
        <v>9387</v>
      </c>
      <c r="E9297" s="3" t="s">
        <v>4957</v>
      </c>
      <c r="F9297" s="61">
        <v>6.75</v>
      </c>
      <c r="G9297" s="61">
        <v>6.92</v>
      </c>
      <c r="J9297" s="89">
        <v>0</v>
      </c>
      <c r="K9297" s="89">
        <v>0</v>
      </c>
    </row>
    <row r="9298" spans="1:11" ht="33.75" x14ac:dyDescent="0.2">
      <c r="A9298" s="1" t="str">
        <f t="shared" si="147"/>
        <v>SINAPI 102289</v>
      </c>
      <c r="B9298" s="3" t="s">
        <v>6064</v>
      </c>
      <c r="C9298" s="3">
        <v>102289</v>
      </c>
      <c r="D9298" s="2" t="s">
        <v>9388</v>
      </c>
      <c r="E9298" s="3" t="s">
        <v>4957</v>
      </c>
      <c r="F9298" s="61">
        <v>11.22</v>
      </c>
      <c r="G9298" s="61">
        <v>11.51</v>
      </c>
      <c r="J9298" s="89">
        <v>0</v>
      </c>
      <c r="K9298" s="89">
        <v>0</v>
      </c>
    </row>
    <row r="9299" spans="1:11" ht="33.75" x14ac:dyDescent="0.2">
      <c r="A9299" s="1" t="str">
        <f t="shared" si="147"/>
        <v>SINAPI 102297</v>
      </c>
      <c r="B9299" s="3" t="s">
        <v>6064</v>
      </c>
      <c r="C9299" s="3">
        <v>102297</v>
      </c>
      <c r="D9299" s="2" t="s">
        <v>9389</v>
      </c>
      <c r="E9299" s="3" t="s">
        <v>4957</v>
      </c>
      <c r="F9299" s="61">
        <v>7.07</v>
      </c>
      <c r="G9299" s="61">
        <v>7.25</v>
      </c>
      <c r="J9299" s="89">
        <v>0</v>
      </c>
      <c r="K9299" s="89">
        <v>0</v>
      </c>
    </row>
    <row r="9300" spans="1:11" ht="33.75" x14ac:dyDescent="0.2">
      <c r="A9300" s="1" t="str">
        <f t="shared" si="147"/>
        <v>SINAPI 102280</v>
      </c>
      <c r="B9300" s="3" t="s">
        <v>6064</v>
      </c>
      <c r="C9300" s="3">
        <v>102280</v>
      </c>
      <c r="D9300" s="2" t="s">
        <v>9390</v>
      </c>
      <c r="E9300" s="3" t="s">
        <v>4957</v>
      </c>
      <c r="F9300" s="61">
        <v>5.44</v>
      </c>
      <c r="G9300" s="61">
        <v>5.58</v>
      </c>
      <c r="J9300" s="89">
        <v>0</v>
      </c>
      <c r="K9300" s="89">
        <v>0</v>
      </c>
    </row>
    <row r="9301" spans="1:11" ht="33.75" x14ac:dyDescent="0.2">
      <c r="A9301" s="1" t="str">
        <f t="shared" si="147"/>
        <v>SINAPI 102294</v>
      </c>
      <c r="B9301" s="3" t="s">
        <v>6064</v>
      </c>
      <c r="C9301" s="3">
        <v>102294</v>
      </c>
      <c r="D9301" s="2" t="s">
        <v>9391</v>
      </c>
      <c r="E9301" s="3" t="s">
        <v>4957</v>
      </c>
      <c r="F9301" s="61">
        <v>7.12</v>
      </c>
      <c r="G9301" s="61">
        <v>7.32</v>
      </c>
      <c r="J9301" s="89">
        <v>0</v>
      </c>
      <c r="K9301" s="89">
        <v>0</v>
      </c>
    </row>
    <row r="9302" spans="1:11" ht="33.75" x14ac:dyDescent="0.2">
      <c r="A9302" s="1" t="str">
        <f t="shared" si="147"/>
        <v>SINAPI 90090</v>
      </c>
      <c r="B9302" s="3" t="s">
        <v>6064</v>
      </c>
      <c r="C9302" s="3">
        <v>90090</v>
      </c>
      <c r="D9302" s="2" t="s">
        <v>9392</v>
      </c>
      <c r="E9302" s="3" t="s">
        <v>4957</v>
      </c>
      <c r="F9302" s="61">
        <v>8.58</v>
      </c>
      <c r="G9302" s="61">
        <v>8.7899999999999991</v>
      </c>
      <c r="J9302" s="89">
        <v>0</v>
      </c>
      <c r="K9302" s="89">
        <v>0</v>
      </c>
    </row>
    <row r="9303" spans="1:11" ht="33.75" x14ac:dyDescent="0.2">
      <c r="A9303" s="1" t="str">
        <f t="shared" ref="A9303:A9366" si="148">CONCATENATE($B9303," ",$C9303)</f>
        <v>SINAPI 102317</v>
      </c>
      <c r="B9303" s="3" t="s">
        <v>6064</v>
      </c>
      <c r="C9303" s="3">
        <v>102317</v>
      </c>
      <c r="D9303" s="2" t="s">
        <v>9393</v>
      </c>
      <c r="E9303" s="3" t="s">
        <v>4957</v>
      </c>
      <c r="F9303" s="61">
        <v>7</v>
      </c>
      <c r="G9303" s="61">
        <v>7.2</v>
      </c>
      <c r="J9303" s="89">
        <v>0</v>
      </c>
      <c r="K9303" s="89">
        <v>0</v>
      </c>
    </row>
    <row r="9304" spans="1:11" ht="33.75" x14ac:dyDescent="0.2">
      <c r="A9304" s="1" t="str">
        <f t="shared" si="148"/>
        <v>SINAPI 102293</v>
      </c>
      <c r="B9304" s="3" t="s">
        <v>6064</v>
      </c>
      <c r="C9304" s="3">
        <v>102293</v>
      </c>
      <c r="D9304" s="2" t="s">
        <v>9394</v>
      </c>
      <c r="E9304" s="3" t="s">
        <v>4957</v>
      </c>
      <c r="F9304" s="61">
        <v>7.32</v>
      </c>
      <c r="G9304" s="61">
        <v>7.53</v>
      </c>
      <c r="J9304" s="89">
        <v>0</v>
      </c>
      <c r="K9304" s="89">
        <v>0</v>
      </c>
    </row>
    <row r="9305" spans="1:11" ht="33.75" x14ac:dyDescent="0.2">
      <c r="A9305" s="1" t="str">
        <f t="shared" si="148"/>
        <v>SINAPI 102310</v>
      </c>
      <c r="B9305" s="3" t="s">
        <v>6064</v>
      </c>
      <c r="C9305" s="3">
        <v>102310</v>
      </c>
      <c r="D9305" s="2" t="s">
        <v>9395</v>
      </c>
      <c r="E9305" s="3" t="s">
        <v>4957</v>
      </c>
      <c r="F9305" s="61">
        <v>10.79</v>
      </c>
      <c r="G9305" s="61">
        <v>11.1</v>
      </c>
      <c r="J9305" s="89">
        <v>0</v>
      </c>
      <c r="K9305" s="89">
        <v>0</v>
      </c>
    </row>
    <row r="9306" spans="1:11" ht="33.75" x14ac:dyDescent="0.2">
      <c r="A9306" s="1" t="str">
        <f t="shared" si="148"/>
        <v>SINAPI 102318</v>
      </c>
      <c r="B9306" s="3" t="s">
        <v>6064</v>
      </c>
      <c r="C9306" s="3">
        <v>102318</v>
      </c>
      <c r="D9306" s="2" t="s">
        <v>9396</v>
      </c>
      <c r="E9306" s="3" t="s">
        <v>4957</v>
      </c>
      <c r="F9306" s="61">
        <v>6.8</v>
      </c>
      <c r="G9306" s="61">
        <v>7</v>
      </c>
      <c r="J9306" s="89">
        <v>0</v>
      </c>
      <c r="K9306" s="89">
        <v>0</v>
      </c>
    </row>
    <row r="9307" spans="1:11" ht="33.75" x14ac:dyDescent="0.2">
      <c r="A9307" s="1" t="str">
        <f t="shared" si="148"/>
        <v>SINAPI 90106</v>
      </c>
      <c r="B9307" s="3" t="s">
        <v>6064</v>
      </c>
      <c r="C9307" s="3">
        <v>90106</v>
      </c>
      <c r="D9307" s="2" t="s">
        <v>9397</v>
      </c>
      <c r="E9307" s="3" t="s">
        <v>4957</v>
      </c>
      <c r="F9307" s="61">
        <v>8.26</v>
      </c>
      <c r="G9307" s="61">
        <v>8.59</v>
      </c>
      <c r="J9307" s="89">
        <v>0</v>
      </c>
      <c r="K9307" s="89">
        <v>0</v>
      </c>
    </row>
    <row r="9308" spans="1:11" ht="33.75" x14ac:dyDescent="0.2">
      <c r="A9308" s="1" t="str">
        <f t="shared" si="148"/>
        <v>SINAPI 90105</v>
      </c>
      <c r="B9308" s="3" t="s">
        <v>6064</v>
      </c>
      <c r="C9308" s="3">
        <v>90105</v>
      </c>
      <c r="D9308" s="2" t="s">
        <v>9398</v>
      </c>
      <c r="E9308" s="3" t="s">
        <v>4957</v>
      </c>
      <c r="F9308" s="61">
        <v>9.07</v>
      </c>
      <c r="G9308" s="61">
        <v>9.4600000000000009</v>
      </c>
      <c r="J9308" s="89">
        <v>0</v>
      </c>
      <c r="K9308" s="89">
        <v>0</v>
      </c>
    </row>
    <row r="9309" spans="1:11" ht="33.75" x14ac:dyDescent="0.2">
      <c r="A9309" s="1" t="str">
        <f t="shared" si="148"/>
        <v>SINAPI 90108</v>
      </c>
      <c r="B9309" s="3" t="s">
        <v>6064</v>
      </c>
      <c r="C9309" s="3">
        <v>90108</v>
      </c>
      <c r="D9309" s="2" t="s">
        <v>9399</v>
      </c>
      <c r="E9309" s="3" t="s">
        <v>4957</v>
      </c>
      <c r="F9309" s="61">
        <v>7.47</v>
      </c>
      <c r="G9309" s="61">
        <v>7.79</v>
      </c>
      <c r="J9309" s="89">
        <v>0</v>
      </c>
      <c r="K9309" s="89">
        <v>0</v>
      </c>
    </row>
    <row r="9310" spans="1:11" ht="33.75" x14ac:dyDescent="0.2">
      <c r="A9310" s="1" t="str">
        <f t="shared" si="148"/>
        <v>SINAPI 90107</v>
      </c>
      <c r="B9310" s="3" t="s">
        <v>6064</v>
      </c>
      <c r="C9310" s="3">
        <v>90107</v>
      </c>
      <c r="D9310" s="2" t="s">
        <v>9400</v>
      </c>
      <c r="E9310" s="3" t="s">
        <v>4957</v>
      </c>
      <c r="F9310" s="61">
        <v>8.16</v>
      </c>
      <c r="G9310" s="61">
        <v>8.51</v>
      </c>
      <c r="J9310" s="89">
        <v>0</v>
      </c>
      <c r="K9310" s="89">
        <v>0</v>
      </c>
    </row>
    <row r="9311" spans="1:11" ht="22.5" x14ac:dyDescent="0.2">
      <c r="A9311" s="1" t="str">
        <f t="shared" si="148"/>
        <v>SINAPI 102354</v>
      </c>
      <c r="B9311" s="3" t="s">
        <v>6064</v>
      </c>
      <c r="C9311" s="3">
        <v>102354</v>
      </c>
      <c r="D9311" s="2" t="s">
        <v>9401</v>
      </c>
      <c r="E9311" s="3" t="s">
        <v>4957</v>
      </c>
      <c r="F9311" s="61">
        <v>173.98</v>
      </c>
      <c r="G9311" s="61">
        <v>181.66</v>
      </c>
      <c r="J9311" s="89">
        <v>0.1389</v>
      </c>
      <c r="K9311" s="89">
        <v>0.13300000000000001</v>
      </c>
    </row>
    <row r="9312" spans="1:11" ht="22.5" x14ac:dyDescent="0.2">
      <c r="A9312" s="1" t="str">
        <f t="shared" si="148"/>
        <v>SINAPI 102355</v>
      </c>
      <c r="B9312" s="3" t="s">
        <v>6064</v>
      </c>
      <c r="C9312" s="3">
        <v>102355</v>
      </c>
      <c r="D9312" s="2" t="s">
        <v>9402</v>
      </c>
      <c r="E9312" s="3" t="s">
        <v>4957</v>
      </c>
      <c r="F9312" s="61">
        <v>206.79</v>
      </c>
      <c r="G9312" s="61">
        <v>217.04</v>
      </c>
      <c r="J9312" s="89">
        <v>0.14249999999999999</v>
      </c>
      <c r="K9312" s="89">
        <v>0.13569999999999999</v>
      </c>
    </row>
    <row r="9313" spans="1:11" ht="22.5" x14ac:dyDescent="0.2">
      <c r="A9313" s="1" t="str">
        <f t="shared" si="148"/>
        <v>SINAPI 102356</v>
      </c>
      <c r="B9313" s="3" t="s">
        <v>6064</v>
      </c>
      <c r="C9313" s="3">
        <v>102356</v>
      </c>
      <c r="D9313" s="2" t="s">
        <v>9403</v>
      </c>
      <c r="E9313" s="3" t="s">
        <v>4957</v>
      </c>
      <c r="F9313" s="61">
        <v>0</v>
      </c>
      <c r="G9313" s="61">
        <v>0</v>
      </c>
      <c r="J9313" s="89"/>
      <c r="K9313" s="89"/>
    </row>
    <row r="9314" spans="1:11" ht="22.5" x14ac:dyDescent="0.2">
      <c r="A9314" s="1" t="str">
        <f t="shared" si="148"/>
        <v>SINAPI 102357</v>
      </c>
      <c r="B9314" s="3" t="s">
        <v>6064</v>
      </c>
      <c r="C9314" s="3">
        <v>102357</v>
      </c>
      <c r="D9314" s="2" t="s">
        <v>9404</v>
      </c>
      <c r="E9314" s="3" t="s">
        <v>4957</v>
      </c>
      <c r="F9314" s="61">
        <v>0</v>
      </c>
      <c r="G9314" s="61">
        <v>0</v>
      </c>
      <c r="J9314" s="89"/>
      <c r="K9314" s="89"/>
    </row>
    <row r="9315" spans="1:11" ht="22.5" x14ac:dyDescent="0.2">
      <c r="A9315" s="1" t="str">
        <f t="shared" si="148"/>
        <v>SINAPI 102358</v>
      </c>
      <c r="B9315" s="3" t="s">
        <v>6064</v>
      </c>
      <c r="C9315" s="3">
        <v>102358</v>
      </c>
      <c r="D9315" s="2" t="s">
        <v>9405</v>
      </c>
      <c r="E9315" s="3" t="s">
        <v>4957</v>
      </c>
      <c r="F9315" s="61">
        <v>0</v>
      </c>
      <c r="G9315" s="61">
        <v>0</v>
      </c>
      <c r="J9315" s="89"/>
      <c r="K9315" s="89"/>
    </row>
    <row r="9316" spans="1:11" ht="22.5" x14ac:dyDescent="0.2">
      <c r="A9316" s="1" t="str">
        <f t="shared" si="148"/>
        <v>SINAPI 102359</v>
      </c>
      <c r="B9316" s="3" t="s">
        <v>6064</v>
      </c>
      <c r="C9316" s="3">
        <v>102359</v>
      </c>
      <c r="D9316" s="2" t="s">
        <v>9406</v>
      </c>
      <c r="E9316" s="3" t="s">
        <v>4957</v>
      </c>
      <c r="F9316" s="61">
        <v>0</v>
      </c>
      <c r="G9316" s="61">
        <v>0</v>
      </c>
      <c r="J9316" s="89"/>
      <c r="K9316" s="89"/>
    </row>
    <row r="9317" spans="1:11" ht="22.5" x14ac:dyDescent="0.2">
      <c r="A9317" s="1" t="str">
        <f t="shared" si="148"/>
        <v>SINAPI 102348</v>
      </c>
      <c r="B9317" s="3" t="s">
        <v>6064</v>
      </c>
      <c r="C9317" s="3">
        <v>102348</v>
      </c>
      <c r="D9317" s="2" t="s">
        <v>9407</v>
      </c>
      <c r="E9317" s="3" t="s">
        <v>4957</v>
      </c>
      <c r="F9317" s="61">
        <v>0</v>
      </c>
      <c r="G9317" s="61">
        <v>0</v>
      </c>
      <c r="J9317" s="89"/>
      <c r="K9317" s="89"/>
    </row>
    <row r="9318" spans="1:11" ht="22.5" x14ac:dyDescent="0.2">
      <c r="A9318" s="1" t="str">
        <f t="shared" si="148"/>
        <v>SINAPI 102346</v>
      </c>
      <c r="B9318" s="3" t="s">
        <v>6064</v>
      </c>
      <c r="C9318" s="3">
        <v>102346</v>
      </c>
      <c r="D9318" s="2" t="s">
        <v>9408</v>
      </c>
      <c r="E9318" s="3" t="s">
        <v>4957</v>
      </c>
      <c r="F9318" s="61">
        <v>0</v>
      </c>
      <c r="G9318" s="61">
        <v>0</v>
      </c>
      <c r="J9318" s="89"/>
      <c r="K9318" s="89"/>
    </row>
    <row r="9319" spans="1:11" ht="22.5" x14ac:dyDescent="0.2">
      <c r="A9319" s="1" t="str">
        <f t="shared" si="148"/>
        <v>SINAPI 102347</v>
      </c>
      <c r="B9319" s="3" t="s">
        <v>6064</v>
      </c>
      <c r="C9319" s="3">
        <v>102347</v>
      </c>
      <c r="D9319" s="2" t="s">
        <v>9409</v>
      </c>
      <c r="E9319" s="3" t="s">
        <v>4957</v>
      </c>
      <c r="F9319" s="61">
        <v>0</v>
      </c>
      <c r="G9319" s="61">
        <v>0</v>
      </c>
      <c r="J9319" s="89"/>
      <c r="K9319" s="89"/>
    </row>
    <row r="9320" spans="1:11" ht="22.5" x14ac:dyDescent="0.2">
      <c r="A9320" s="1" t="str">
        <f t="shared" si="148"/>
        <v>SINAPI 102350</v>
      </c>
      <c r="B9320" s="3" t="s">
        <v>6064</v>
      </c>
      <c r="C9320" s="3">
        <v>102350</v>
      </c>
      <c r="D9320" s="2" t="s">
        <v>9410</v>
      </c>
      <c r="E9320" s="3" t="s">
        <v>4957</v>
      </c>
      <c r="F9320" s="61">
        <v>0</v>
      </c>
      <c r="G9320" s="61">
        <v>0</v>
      </c>
      <c r="J9320" s="89"/>
      <c r="K9320" s="89"/>
    </row>
    <row r="9321" spans="1:11" ht="22.5" x14ac:dyDescent="0.2">
      <c r="A9321" s="1" t="str">
        <f t="shared" si="148"/>
        <v>SINAPI 102351</v>
      </c>
      <c r="B9321" s="3" t="s">
        <v>6064</v>
      </c>
      <c r="C9321" s="3">
        <v>102351</v>
      </c>
      <c r="D9321" s="2" t="s">
        <v>9411</v>
      </c>
      <c r="E9321" s="3" t="s">
        <v>4957</v>
      </c>
      <c r="F9321" s="61">
        <v>0</v>
      </c>
      <c r="G9321" s="61">
        <v>0</v>
      </c>
      <c r="J9321" s="89"/>
      <c r="K9321" s="89"/>
    </row>
    <row r="9322" spans="1:11" ht="33.75" x14ac:dyDescent="0.2">
      <c r="A9322" s="1" t="str">
        <f t="shared" si="148"/>
        <v>SINAPI 102352</v>
      </c>
      <c r="B9322" s="3" t="s">
        <v>6064</v>
      </c>
      <c r="C9322" s="3">
        <v>102352</v>
      </c>
      <c r="D9322" s="2" t="s">
        <v>9412</v>
      </c>
      <c r="E9322" s="3" t="s">
        <v>4957</v>
      </c>
      <c r="F9322" s="61">
        <v>0</v>
      </c>
      <c r="G9322" s="61">
        <v>0</v>
      </c>
      <c r="J9322" s="89"/>
      <c r="K9322" s="89"/>
    </row>
    <row r="9323" spans="1:11" ht="22.5" x14ac:dyDescent="0.2">
      <c r="A9323" s="1" t="str">
        <f t="shared" si="148"/>
        <v>SINAPI 102353</v>
      </c>
      <c r="B9323" s="3" t="s">
        <v>6064</v>
      </c>
      <c r="C9323" s="3">
        <v>102353</v>
      </c>
      <c r="D9323" s="2" t="s">
        <v>9413</v>
      </c>
      <c r="E9323" s="3" t="s">
        <v>4957</v>
      </c>
      <c r="F9323" s="61">
        <v>0</v>
      </c>
      <c r="G9323" s="61">
        <v>0</v>
      </c>
      <c r="J9323" s="89"/>
      <c r="K9323" s="89"/>
    </row>
    <row r="9324" spans="1:11" ht="22.5" x14ac:dyDescent="0.2">
      <c r="A9324" s="1" t="str">
        <f t="shared" si="148"/>
        <v>SINAPI 102349</v>
      </c>
      <c r="B9324" s="3" t="s">
        <v>6064</v>
      </c>
      <c r="C9324" s="3">
        <v>102349</v>
      </c>
      <c r="D9324" s="2" t="s">
        <v>9414</v>
      </c>
      <c r="E9324" s="3" t="s">
        <v>4957</v>
      </c>
      <c r="F9324" s="61">
        <v>0</v>
      </c>
      <c r="G9324" s="61">
        <v>0</v>
      </c>
      <c r="J9324" s="89"/>
      <c r="K9324" s="89"/>
    </row>
    <row r="9325" spans="1:11" ht="22.5" x14ac:dyDescent="0.2">
      <c r="A9325" s="1" t="str">
        <f t="shared" si="148"/>
        <v>SINAPI 102360</v>
      </c>
      <c r="B9325" s="3" t="s">
        <v>6064</v>
      </c>
      <c r="C9325" s="3">
        <v>102360</v>
      </c>
      <c r="D9325" s="2" t="s">
        <v>9415</v>
      </c>
      <c r="E9325" s="3" t="s">
        <v>4957</v>
      </c>
      <c r="F9325" s="61">
        <v>25.38</v>
      </c>
      <c r="G9325" s="61">
        <v>26.22</v>
      </c>
      <c r="J9325" s="89">
        <v>0</v>
      </c>
      <c r="K9325" s="89">
        <v>0</v>
      </c>
    </row>
    <row r="9326" spans="1:11" ht="22.5" x14ac:dyDescent="0.2">
      <c r="A9326" s="1" t="str">
        <f t="shared" si="148"/>
        <v>SINAPI 102361</v>
      </c>
      <c r="B9326" s="3" t="s">
        <v>6064</v>
      </c>
      <c r="C9326" s="3">
        <v>102361</v>
      </c>
      <c r="D9326" s="2" t="s">
        <v>9416</v>
      </c>
      <c r="E9326" s="3" t="s">
        <v>4957</v>
      </c>
      <c r="F9326" s="61">
        <v>38.06</v>
      </c>
      <c r="G9326" s="61">
        <v>39.840000000000003</v>
      </c>
      <c r="J9326" s="89">
        <v>0</v>
      </c>
      <c r="K9326" s="89">
        <v>0</v>
      </c>
    </row>
    <row r="9327" spans="1:11" ht="22.5" x14ac:dyDescent="0.2">
      <c r="A9327" s="1" t="str">
        <f t="shared" si="148"/>
        <v>SINAPI 101595</v>
      </c>
      <c r="B9327" s="3" t="s">
        <v>6064</v>
      </c>
      <c r="C9327" s="3">
        <v>101595</v>
      </c>
      <c r="D9327" s="2" t="s">
        <v>9417</v>
      </c>
      <c r="E9327" s="3" t="s">
        <v>4960</v>
      </c>
      <c r="F9327" s="61">
        <v>0</v>
      </c>
      <c r="G9327" s="61">
        <v>0</v>
      </c>
      <c r="J9327" s="89"/>
      <c r="K9327" s="89"/>
    </row>
    <row r="9328" spans="1:11" ht="22.5" x14ac:dyDescent="0.2">
      <c r="A9328" s="1" t="str">
        <f t="shared" si="148"/>
        <v>SINAPI 101601</v>
      </c>
      <c r="B9328" s="3" t="s">
        <v>6064</v>
      </c>
      <c r="C9328" s="3">
        <v>101601</v>
      </c>
      <c r="D9328" s="2" t="s">
        <v>9418</v>
      </c>
      <c r="E9328" s="3" t="s">
        <v>4960</v>
      </c>
      <c r="F9328" s="61">
        <v>26.29</v>
      </c>
      <c r="G9328" s="61">
        <v>27.46</v>
      </c>
      <c r="J9328" s="89">
        <v>0</v>
      </c>
      <c r="K9328" s="89">
        <v>0</v>
      </c>
    </row>
    <row r="9329" spans="1:11" ht="22.5" x14ac:dyDescent="0.2">
      <c r="A9329" s="1" t="str">
        <f t="shared" si="148"/>
        <v>SINAPI 101594</v>
      </c>
      <c r="B9329" s="3" t="s">
        <v>6064</v>
      </c>
      <c r="C9329" s="3">
        <v>101594</v>
      </c>
      <c r="D9329" s="2" t="s">
        <v>9419</v>
      </c>
      <c r="E9329" s="3" t="s">
        <v>4960</v>
      </c>
      <c r="F9329" s="61">
        <v>0</v>
      </c>
      <c r="G9329" s="61">
        <v>0</v>
      </c>
      <c r="J9329" s="89"/>
      <c r="K9329" s="89"/>
    </row>
    <row r="9330" spans="1:11" ht="22.5" x14ac:dyDescent="0.2">
      <c r="A9330" s="1" t="str">
        <f t="shared" si="148"/>
        <v>SINAPI 101600</v>
      </c>
      <c r="B9330" s="3" t="s">
        <v>6064</v>
      </c>
      <c r="C9330" s="3">
        <v>101600</v>
      </c>
      <c r="D9330" s="2" t="s">
        <v>9420</v>
      </c>
      <c r="E9330" s="3" t="s">
        <v>4960</v>
      </c>
      <c r="F9330" s="61">
        <v>17.760000000000002</v>
      </c>
      <c r="G9330" s="61">
        <v>18.559999999999999</v>
      </c>
      <c r="J9330" s="89">
        <v>0</v>
      </c>
      <c r="K9330" s="89">
        <v>0</v>
      </c>
    </row>
    <row r="9331" spans="1:11" ht="22.5" x14ac:dyDescent="0.2">
      <c r="A9331" s="1" t="str">
        <f t="shared" si="148"/>
        <v>SINAPI 101597</v>
      </c>
      <c r="B9331" s="3" t="s">
        <v>6064</v>
      </c>
      <c r="C9331" s="3">
        <v>101597</v>
      </c>
      <c r="D9331" s="2" t="s">
        <v>9421</v>
      </c>
      <c r="E9331" s="3" t="s">
        <v>4960</v>
      </c>
      <c r="F9331" s="61">
        <v>0</v>
      </c>
      <c r="G9331" s="61">
        <v>0</v>
      </c>
      <c r="J9331" s="89"/>
      <c r="K9331" s="89"/>
    </row>
    <row r="9332" spans="1:11" ht="22.5" x14ac:dyDescent="0.2">
      <c r="A9332" s="1" t="str">
        <f t="shared" si="148"/>
        <v>SINAPI 101603</v>
      </c>
      <c r="B9332" s="3" t="s">
        <v>6064</v>
      </c>
      <c r="C9332" s="3">
        <v>101603</v>
      </c>
      <c r="D9332" s="2" t="s">
        <v>9422</v>
      </c>
      <c r="E9332" s="3" t="s">
        <v>4960</v>
      </c>
      <c r="F9332" s="61">
        <v>21.7</v>
      </c>
      <c r="G9332" s="61">
        <v>22.67</v>
      </c>
      <c r="J9332" s="89">
        <v>0</v>
      </c>
      <c r="K9332" s="89">
        <v>0</v>
      </c>
    </row>
    <row r="9333" spans="1:11" ht="22.5" x14ac:dyDescent="0.2">
      <c r="A9333" s="1" t="str">
        <f t="shared" si="148"/>
        <v>SINAPI 101596</v>
      </c>
      <c r="B9333" s="3" t="s">
        <v>6064</v>
      </c>
      <c r="C9333" s="3">
        <v>101596</v>
      </c>
      <c r="D9333" s="2" t="s">
        <v>9423</v>
      </c>
      <c r="E9333" s="3" t="s">
        <v>4960</v>
      </c>
      <c r="F9333" s="61">
        <v>0</v>
      </c>
      <c r="G9333" s="61">
        <v>0</v>
      </c>
      <c r="J9333" s="89"/>
      <c r="K9333" s="89"/>
    </row>
    <row r="9334" spans="1:11" ht="22.5" x14ac:dyDescent="0.2">
      <c r="A9334" s="1" t="str">
        <f t="shared" si="148"/>
        <v>SINAPI 101602</v>
      </c>
      <c r="B9334" s="3" t="s">
        <v>6064</v>
      </c>
      <c r="C9334" s="3">
        <v>101602</v>
      </c>
      <c r="D9334" s="2" t="s">
        <v>9424</v>
      </c>
      <c r="E9334" s="3" t="s">
        <v>4960</v>
      </c>
      <c r="F9334" s="61">
        <v>13.16</v>
      </c>
      <c r="G9334" s="61">
        <v>13.76</v>
      </c>
      <c r="J9334" s="89">
        <v>0</v>
      </c>
      <c r="K9334" s="89">
        <v>0</v>
      </c>
    </row>
    <row r="9335" spans="1:11" ht="22.5" x14ac:dyDescent="0.2">
      <c r="A9335" s="1" t="str">
        <f t="shared" si="148"/>
        <v>SINAPI 101599</v>
      </c>
      <c r="B9335" s="3" t="s">
        <v>6064</v>
      </c>
      <c r="C9335" s="3">
        <v>101599</v>
      </c>
      <c r="D9335" s="2" t="s">
        <v>9425</v>
      </c>
      <c r="E9335" s="3" t="s">
        <v>4960</v>
      </c>
      <c r="F9335" s="61">
        <v>0</v>
      </c>
      <c r="G9335" s="61">
        <v>0</v>
      </c>
      <c r="J9335" s="89"/>
      <c r="K9335" s="89"/>
    </row>
    <row r="9336" spans="1:11" ht="22.5" x14ac:dyDescent="0.2">
      <c r="A9336" s="1" t="str">
        <f t="shared" si="148"/>
        <v>SINAPI 101605</v>
      </c>
      <c r="B9336" s="3" t="s">
        <v>6064</v>
      </c>
      <c r="C9336" s="3">
        <v>101605</v>
      </c>
      <c r="D9336" s="2" t="s">
        <v>9426</v>
      </c>
      <c r="E9336" s="3" t="s">
        <v>4960</v>
      </c>
      <c r="F9336" s="61">
        <v>17.149999999999999</v>
      </c>
      <c r="G9336" s="61">
        <v>17.91</v>
      </c>
      <c r="J9336" s="89">
        <v>0</v>
      </c>
      <c r="K9336" s="89">
        <v>0</v>
      </c>
    </row>
    <row r="9337" spans="1:11" ht="22.5" x14ac:dyDescent="0.2">
      <c r="A9337" s="1" t="str">
        <f t="shared" si="148"/>
        <v>SINAPI 101598</v>
      </c>
      <c r="B9337" s="3" t="s">
        <v>6064</v>
      </c>
      <c r="C9337" s="3">
        <v>101598</v>
      </c>
      <c r="D9337" s="2" t="s">
        <v>9427</v>
      </c>
      <c r="E9337" s="3" t="s">
        <v>4960</v>
      </c>
      <c r="F9337" s="61">
        <v>0</v>
      </c>
      <c r="G9337" s="61">
        <v>0</v>
      </c>
      <c r="J9337" s="89"/>
      <c r="K9337" s="89"/>
    </row>
    <row r="9338" spans="1:11" ht="22.5" x14ac:dyDescent="0.2">
      <c r="A9338" s="1" t="str">
        <f t="shared" si="148"/>
        <v>SINAPI 101604</v>
      </c>
      <c r="B9338" s="3" t="s">
        <v>6064</v>
      </c>
      <c r="C9338" s="3">
        <v>101604</v>
      </c>
      <c r="D9338" s="2" t="s">
        <v>9428</v>
      </c>
      <c r="E9338" s="3" t="s">
        <v>4960</v>
      </c>
      <c r="F9338" s="61">
        <v>8.6199999999999992</v>
      </c>
      <c r="G9338" s="61">
        <v>9</v>
      </c>
      <c r="J9338" s="89">
        <v>0</v>
      </c>
      <c r="K9338" s="89">
        <v>0</v>
      </c>
    </row>
    <row r="9339" spans="1:11" ht="22.5" x14ac:dyDescent="0.2">
      <c r="A9339" s="1" t="str">
        <f t="shared" si="148"/>
        <v>SINAPI 101588</v>
      </c>
      <c r="B9339" s="3" t="s">
        <v>6064</v>
      </c>
      <c r="C9339" s="3">
        <v>101588</v>
      </c>
      <c r="D9339" s="2" t="s">
        <v>9429</v>
      </c>
      <c r="E9339" s="3" t="s">
        <v>4960</v>
      </c>
      <c r="F9339" s="61">
        <v>93.89</v>
      </c>
      <c r="G9339" s="61">
        <v>97.87</v>
      </c>
      <c r="J9339" s="89">
        <v>6.4999999999999997E-3</v>
      </c>
      <c r="K9339" s="89">
        <v>6.1999999999999998E-3</v>
      </c>
    </row>
    <row r="9340" spans="1:11" ht="22.5" x14ac:dyDescent="0.2">
      <c r="A9340" s="1" t="str">
        <f t="shared" si="148"/>
        <v>SINAPI 101591</v>
      </c>
      <c r="B9340" s="3" t="s">
        <v>6064</v>
      </c>
      <c r="C9340" s="3">
        <v>101591</v>
      </c>
      <c r="D9340" s="2" t="s">
        <v>9430</v>
      </c>
      <c r="E9340" s="3" t="s">
        <v>4960</v>
      </c>
      <c r="F9340" s="61">
        <v>114.57</v>
      </c>
      <c r="G9340" s="61">
        <v>119.44</v>
      </c>
      <c r="J9340" s="89">
        <v>4.7999999999999996E-3</v>
      </c>
      <c r="K9340" s="89">
        <v>4.5999999999999999E-3</v>
      </c>
    </row>
    <row r="9341" spans="1:11" ht="22.5" x14ac:dyDescent="0.2">
      <c r="A9341" s="1" t="str">
        <f t="shared" si="148"/>
        <v>SINAPI 101590</v>
      </c>
      <c r="B9341" s="3" t="s">
        <v>6064</v>
      </c>
      <c r="C9341" s="3">
        <v>101590</v>
      </c>
      <c r="D9341" s="2" t="s">
        <v>9431</v>
      </c>
      <c r="E9341" s="3" t="s">
        <v>4960</v>
      </c>
      <c r="F9341" s="61">
        <v>70.87</v>
      </c>
      <c r="G9341" s="61">
        <v>73.819999999999993</v>
      </c>
      <c r="J9341" s="89">
        <v>7.7999999999999996E-3</v>
      </c>
      <c r="K9341" s="89">
        <v>7.4999999999999997E-3</v>
      </c>
    </row>
    <row r="9342" spans="1:11" ht="22.5" x14ac:dyDescent="0.2">
      <c r="A9342" s="1" t="str">
        <f t="shared" si="148"/>
        <v>SINAPI 101593</v>
      </c>
      <c r="B9342" s="3" t="s">
        <v>6064</v>
      </c>
      <c r="C9342" s="3">
        <v>101593</v>
      </c>
      <c r="D9342" s="2" t="s">
        <v>9432</v>
      </c>
      <c r="E9342" s="3" t="s">
        <v>4960</v>
      </c>
      <c r="F9342" s="61">
        <v>93.22</v>
      </c>
      <c r="G9342" s="61">
        <v>97.07</v>
      </c>
      <c r="J9342" s="89">
        <v>5.5999999999999999E-3</v>
      </c>
      <c r="K9342" s="89">
        <v>5.4000000000000003E-3</v>
      </c>
    </row>
    <row r="9343" spans="1:11" ht="22.5" x14ac:dyDescent="0.2">
      <c r="A9343" s="1" t="str">
        <f t="shared" si="148"/>
        <v>SINAPI 101592</v>
      </c>
      <c r="B9343" s="3" t="s">
        <v>6064</v>
      </c>
      <c r="C9343" s="3">
        <v>101592</v>
      </c>
      <c r="D9343" s="2" t="s">
        <v>9433</v>
      </c>
      <c r="E9343" s="3" t="s">
        <v>4960</v>
      </c>
      <c r="F9343" s="61">
        <v>49.27</v>
      </c>
      <c r="G9343" s="61">
        <v>51.19</v>
      </c>
      <c r="J9343" s="89">
        <v>1.06E-2</v>
      </c>
      <c r="K9343" s="89">
        <v>1.0200000000000001E-2</v>
      </c>
    </row>
    <row r="9344" spans="1:11" ht="22.5" x14ac:dyDescent="0.2">
      <c r="A9344" s="1" t="str">
        <f t="shared" si="148"/>
        <v>SINAPI 101583</v>
      </c>
      <c r="B9344" s="3" t="s">
        <v>6064</v>
      </c>
      <c r="C9344" s="3">
        <v>101583</v>
      </c>
      <c r="D9344" s="2" t="s">
        <v>9434</v>
      </c>
      <c r="E9344" s="3" t="s">
        <v>4960</v>
      </c>
      <c r="F9344" s="61">
        <v>74.98</v>
      </c>
      <c r="G9344" s="61">
        <v>79.31</v>
      </c>
      <c r="J9344" s="89">
        <v>0</v>
      </c>
      <c r="K9344" s="89">
        <v>0</v>
      </c>
    </row>
    <row r="9345" spans="1:11" ht="22.5" x14ac:dyDescent="0.2">
      <c r="A9345" s="1" t="str">
        <f t="shared" si="148"/>
        <v>SINAPI 101582</v>
      </c>
      <c r="B9345" s="3" t="s">
        <v>6064</v>
      </c>
      <c r="C9345" s="3">
        <v>101582</v>
      </c>
      <c r="D9345" s="2" t="s">
        <v>9435</v>
      </c>
      <c r="E9345" s="3" t="s">
        <v>4960</v>
      </c>
      <c r="F9345" s="61">
        <v>58.51</v>
      </c>
      <c r="G9345" s="61">
        <v>61.43</v>
      </c>
      <c r="J9345" s="89">
        <v>0</v>
      </c>
      <c r="K9345" s="89">
        <v>0</v>
      </c>
    </row>
    <row r="9346" spans="1:11" ht="22.5" x14ac:dyDescent="0.2">
      <c r="A9346" s="1" t="str">
        <f t="shared" si="148"/>
        <v>SINAPI 101585</v>
      </c>
      <c r="B9346" s="3" t="s">
        <v>6064</v>
      </c>
      <c r="C9346" s="3">
        <v>101585</v>
      </c>
      <c r="D9346" s="2" t="s">
        <v>9436</v>
      </c>
      <c r="E9346" s="3" t="s">
        <v>4960</v>
      </c>
      <c r="F9346" s="61">
        <v>64.040000000000006</v>
      </c>
      <c r="G9346" s="61">
        <v>67.63</v>
      </c>
      <c r="J9346" s="89">
        <v>0</v>
      </c>
      <c r="K9346" s="89">
        <v>0</v>
      </c>
    </row>
    <row r="9347" spans="1:11" ht="22.5" x14ac:dyDescent="0.2">
      <c r="A9347" s="1" t="str">
        <f t="shared" si="148"/>
        <v>SINAPI 101584</v>
      </c>
      <c r="B9347" s="3" t="s">
        <v>6064</v>
      </c>
      <c r="C9347" s="3">
        <v>101584</v>
      </c>
      <c r="D9347" s="2" t="s">
        <v>9437</v>
      </c>
      <c r="E9347" s="3" t="s">
        <v>4960</v>
      </c>
      <c r="F9347" s="61">
        <v>47.57</v>
      </c>
      <c r="G9347" s="61">
        <v>49.75</v>
      </c>
      <c r="J9347" s="89">
        <v>0</v>
      </c>
      <c r="K9347" s="89">
        <v>0</v>
      </c>
    </row>
    <row r="9348" spans="1:11" ht="22.5" x14ac:dyDescent="0.2">
      <c r="A9348" s="1" t="str">
        <f t="shared" si="148"/>
        <v>SINAPI 101587</v>
      </c>
      <c r="B9348" s="3" t="s">
        <v>6064</v>
      </c>
      <c r="C9348" s="3">
        <v>101587</v>
      </c>
      <c r="D9348" s="2" t="s">
        <v>9438</v>
      </c>
      <c r="E9348" s="3" t="s">
        <v>4960</v>
      </c>
      <c r="F9348" s="61">
        <v>56.92</v>
      </c>
      <c r="G9348" s="61">
        <v>59.75</v>
      </c>
      <c r="J9348" s="89">
        <v>0</v>
      </c>
      <c r="K9348" s="89">
        <v>0</v>
      </c>
    </row>
    <row r="9349" spans="1:11" ht="22.5" x14ac:dyDescent="0.2">
      <c r="A9349" s="1" t="str">
        <f t="shared" si="148"/>
        <v>SINAPI 101586</v>
      </c>
      <c r="B9349" s="3" t="s">
        <v>6064</v>
      </c>
      <c r="C9349" s="3">
        <v>101586</v>
      </c>
      <c r="D9349" s="2" t="s">
        <v>9439</v>
      </c>
      <c r="E9349" s="3" t="s">
        <v>4960</v>
      </c>
      <c r="F9349" s="61">
        <v>40.159999999999997</v>
      </c>
      <c r="G9349" s="61">
        <v>41.59</v>
      </c>
      <c r="J9349" s="89">
        <v>0</v>
      </c>
      <c r="K9349" s="89">
        <v>0</v>
      </c>
    </row>
    <row r="9350" spans="1:11" ht="22.5" x14ac:dyDescent="0.2">
      <c r="A9350" s="1" t="str">
        <f t="shared" si="148"/>
        <v>SINAPI 101577</v>
      </c>
      <c r="B9350" s="3" t="s">
        <v>6064</v>
      </c>
      <c r="C9350" s="3">
        <v>101577</v>
      </c>
      <c r="D9350" s="2" t="s">
        <v>9440</v>
      </c>
      <c r="E9350" s="3" t="s">
        <v>4960</v>
      </c>
      <c r="F9350" s="61">
        <v>46.73</v>
      </c>
      <c r="G9350" s="61">
        <v>49.47</v>
      </c>
      <c r="J9350" s="89">
        <v>0</v>
      </c>
      <c r="K9350" s="89">
        <v>0</v>
      </c>
    </row>
    <row r="9351" spans="1:11" ht="22.5" x14ac:dyDescent="0.2">
      <c r="A9351" s="1" t="str">
        <f t="shared" si="148"/>
        <v>SINAPI 101576</v>
      </c>
      <c r="B9351" s="3" t="s">
        <v>6064</v>
      </c>
      <c r="C9351" s="3">
        <v>101576</v>
      </c>
      <c r="D9351" s="2" t="s">
        <v>9441</v>
      </c>
      <c r="E9351" s="3" t="s">
        <v>4960</v>
      </c>
      <c r="F9351" s="61">
        <v>36</v>
      </c>
      <c r="G9351" s="61">
        <v>37.85</v>
      </c>
      <c r="J9351" s="89">
        <v>0</v>
      </c>
      <c r="K9351" s="89">
        <v>0</v>
      </c>
    </row>
    <row r="9352" spans="1:11" ht="22.5" x14ac:dyDescent="0.2">
      <c r="A9352" s="1" t="str">
        <f t="shared" si="148"/>
        <v>SINAPI 101579</v>
      </c>
      <c r="B9352" s="3" t="s">
        <v>6064</v>
      </c>
      <c r="C9352" s="3">
        <v>101579</v>
      </c>
      <c r="D9352" s="2" t="s">
        <v>9442</v>
      </c>
      <c r="E9352" s="3" t="s">
        <v>4960</v>
      </c>
      <c r="F9352" s="61">
        <v>40.15</v>
      </c>
      <c r="G9352" s="61">
        <v>42.41</v>
      </c>
      <c r="J9352" s="89">
        <v>0</v>
      </c>
      <c r="K9352" s="89">
        <v>0</v>
      </c>
    </row>
    <row r="9353" spans="1:11" ht="22.5" x14ac:dyDescent="0.2">
      <c r="A9353" s="1" t="str">
        <f t="shared" si="148"/>
        <v>SINAPI 101578</v>
      </c>
      <c r="B9353" s="3" t="s">
        <v>6064</v>
      </c>
      <c r="C9353" s="3">
        <v>101578</v>
      </c>
      <c r="D9353" s="2" t="s">
        <v>9443</v>
      </c>
      <c r="E9353" s="3" t="s">
        <v>4960</v>
      </c>
      <c r="F9353" s="61">
        <v>29.43</v>
      </c>
      <c r="G9353" s="61">
        <v>30.81</v>
      </c>
      <c r="J9353" s="89">
        <v>0</v>
      </c>
      <c r="K9353" s="89">
        <v>0</v>
      </c>
    </row>
    <row r="9354" spans="1:11" ht="22.5" x14ac:dyDescent="0.2">
      <c r="A9354" s="1" t="str">
        <f t="shared" si="148"/>
        <v>SINAPI 101581</v>
      </c>
      <c r="B9354" s="3" t="s">
        <v>6064</v>
      </c>
      <c r="C9354" s="3">
        <v>101581</v>
      </c>
      <c r="D9354" s="2" t="s">
        <v>9444</v>
      </c>
      <c r="E9354" s="3" t="s">
        <v>4960</v>
      </c>
      <c r="F9354" s="61">
        <v>36.46</v>
      </c>
      <c r="G9354" s="61">
        <v>38.25</v>
      </c>
      <c r="J9354" s="89">
        <v>0</v>
      </c>
      <c r="K9354" s="89">
        <v>0</v>
      </c>
    </row>
    <row r="9355" spans="1:11" ht="22.5" x14ac:dyDescent="0.2">
      <c r="A9355" s="1" t="str">
        <f t="shared" si="148"/>
        <v>SINAPI 101580</v>
      </c>
      <c r="B9355" s="3" t="s">
        <v>6064</v>
      </c>
      <c r="C9355" s="3">
        <v>101580</v>
      </c>
      <c r="D9355" s="2" t="s">
        <v>9445</v>
      </c>
      <c r="E9355" s="3" t="s">
        <v>4960</v>
      </c>
      <c r="F9355" s="61">
        <v>25.45</v>
      </c>
      <c r="G9355" s="61">
        <v>26.35</v>
      </c>
      <c r="J9355" s="89">
        <v>0</v>
      </c>
      <c r="K9355" s="89">
        <v>0</v>
      </c>
    </row>
    <row r="9356" spans="1:11" x14ac:dyDescent="0.2">
      <c r="A9356" s="1" t="str">
        <f t="shared" si="148"/>
        <v>SINAPI 101606</v>
      </c>
      <c r="B9356" s="3" t="s">
        <v>6064</v>
      </c>
      <c r="C9356" s="3">
        <v>101606</v>
      </c>
      <c r="D9356" s="2" t="s">
        <v>9446</v>
      </c>
      <c r="E9356" s="3" t="s">
        <v>4960</v>
      </c>
      <c r="F9356" s="61">
        <v>0</v>
      </c>
      <c r="G9356" s="61">
        <v>0</v>
      </c>
      <c r="J9356" s="89"/>
      <c r="K9356" s="89"/>
    </row>
    <row r="9357" spans="1:11" x14ac:dyDescent="0.2">
      <c r="A9357" s="1" t="str">
        <f t="shared" si="148"/>
        <v>SINAPI 101607</v>
      </c>
      <c r="B9357" s="3" t="s">
        <v>6064</v>
      </c>
      <c r="C9357" s="3">
        <v>101607</v>
      </c>
      <c r="D9357" s="2" t="s">
        <v>9447</v>
      </c>
      <c r="E9357" s="3" t="s">
        <v>4960</v>
      </c>
      <c r="F9357" s="61">
        <v>0</v>
      </c>
      <c r="G9357" s="61">
        <v>0</v>
      </c>
      <c r="J9357" s="89"/>
      <c r="K9357" s="89"/>
    </row>
    <row r="9358" spans="1:11" x14ac:dyDescent="0.2">
      <c r="A9358" s="1" t="str">
        <f t="shared" si="148"/>
        <v>SINAPI 101608</v>
      </c>
      <c r="B9358" s="3" t="s">
        <v>6064</v>
      </c>
      <c r="C9358" s="3">
        <v>101608</v>
      </c>
      <c r="D9358" s="2" t="s">
        <v>9448</v>
      </c>
      <c r="E9358" s="3" t="s">
        <v>4960</v>
      </c>
      <c r="F9358" s="61">
        <v>0</v>
      </c>
      <c r="G9358" s="61">
        <v>0</v>
      </c>
      <c r="J9358" s="89"/>
      <c r="K9358" s="89"/>
    </row>
    <row r="9359" spans="1:11" ht="22.5" x14ac:dyDescent="0.2">
      <c r="A9359" s="1" t="str">
        <f t="shared" si="148"/>
        <v>SINAPI 101571</v>
      </c>
      <c r="B9359" s="3" t="s">
        <v>6064</v>
      </c>
      <c r="C9359" s="3">
        <v>101571</v>
      </c>
      <c r="D9359" s="2" t="s">
        <v>9449</v>
      </c>
      <c r="E9359" s="3" t="s">
        <v>4960</v>
      </c>
      <c r="F9359" s="61">
        <v>29.86</v>
      </c>
      <c r="G9359" s="61">
        <v>31.96</v>
      </c>
      <c r="J9359" s="89">
        <v>0</v>
      </c>
      <c r="K9359" s="89">
        <v>0</v>
      </c>
    </row>
    <row r="9360" spans="1:11" ht="22.5" x14ac:dyDescent="0.2">
      <c r="A9360" s="1" t="str">
        <f t="shared" si="148"/>
        <v>SINAPI 101570</v>
      </c>
      <c r="B9360" s="3" t="s">
        <v>6064</v>
      </c>
      <c r="C9360" s="3">
        <v>101570</v>
      </c>
      <c r="D9360" s="2" t="s">
        <v>9450</v>
      </c>
      <c r="E9360" s="3" t="s">
        <v>4960</v>
      </c>
      <c r="F9360" s="61">
        <v>21.39</v>
      </c>
      <c r="G9360" s="61">
        <v>22.81</v>
      </c>
      <c r="J9360" s="89">
        <v>0</v>
      </c>
      <c r="K9360" s="89">
        <v>0</v>
      </c>
    </row>
    <row r="9361" spans="1:11" ht="22.5" x14ac:dyDescent="0.2">
      <c r="A9361" s="1" t="str">
        <f t="shared" si="148"/>
        <v>SINAPI 101573</v>
      </c>
      <c r="B9361" s="3" t="s">
        <v>6064</v>
      </c>
      <c r="C9361" s="3">
        <v>101573</v>
      </c>
      <c r="D9361" s="2" t="s">
        <v>9451</v>
      </c>
      <c r="E9361" s="3" t="s">
        <v>4960</v>
      </c>
      <c r="F9361" s="61">
        <v>25.21</v>
      </c>
      <c r="G9361" s="61">
        <v>26.95</v>
      </c>
      <c r="J9361" s="89">
        <v>0</v>
      </c>
      <c r="K9361" s="89">
        <v>0</v>
      </c>
    </row>
    <row r="9362" spans="1:11" ht="22.5" x14ac:dyDescent="0.2">
      <c r="A9362" s="1" t="str">
        <f t="shared" si="148"/>
        <v>SINAPI 101572</v>
      </c>
      <c r="B9362" s="3" t="s">
        <v>6064</v>
      </c>
      <c r="C9362" s="3">
        <v>101572</v>
      </c>
      <c r="D9362" s="2" t="s">
        <v>9452</v>
      </c>
      <c r="E9362" s="3" t="s">
        <v>4960</v>
      </c>
      <c r="F9362" s="61">
        <v>16.75</v>
      </c>
      <c r="G9362" s="61">
        <v>17.8</v>
      </c>
      <c r="J9362" s="89">
        <v>0</v>
      </c>
      <c r="K9362" s="89">
        <v>0</v>
      </c>
    </row>
    <row r="9363" spans="1:11" ht="22.5" x14ac:dyDescent="0.2">
      <c r="A9363" s="1" t="str">
        <f t="shared" si="148"/>
        <v>SINAPI 101575</v>
      </c>
      <c r="B9363" s="3" t="s">
        <v>6064</v>
      </c>
      <c r="C9363" s="3">
        <v>101575</v>
      </c>
      <c r="D9363" s="2" t="s">
        <v>9453</v>
      </c>
      <c r="E9363" s="3" t="s">
        <v>4960</v>
      </c>
      <c r="F9363" s="61">
        <v>21.56</v>
      </c>
      <c r="G9363" s="61">
        <v>22.94</v>
      </c>
      <c r="J9363" s="89">
        <v>0</v>
      </c>
      <c r="K9363" s="89">
        <v>0</v>
      </c>
    </row>
    <row r="9364" spans="1:11" ht="22.5" x14ac:dyDescent="0.2">
      <c r="A9364" s="1" t="str">
        <f t="shared" si="148"/>
        <v>SINAPI 101574</v>
      </c>
      <c r="B9364" s="3" t="s">
        <v>6064</v>
      </c>
      <c r="C9364" s="3">
        <v>101574</v>
      </c>
      <c r="D9364" s="2" t="s">
        <v>9454</v>
      </c>
      <c r="E9364" s="3" t="s">
        <v>4960</v>
      </c>
      <c r="F9364" s="61">
        <v>12.81</v>
      </c>
      <c r="G9364" s="61">
        <v>13.5</v>
      </c>
      <c r="J9364" s="89">
        <v>0</v>
      </c>
      <c r="K9364" s="89">
        <v>0</v>
      </c>
    </row>
    <row r="9365" spans="1:11" ht="22.5" x14ac:dyDescent="0.2">
      <c r="A9365" s="1" t="str">
        <f t="shared" si="148"/>
        <v>SINAPI 101589</v>
      </c>
      <c r="B9365" s="3" t="s">
        <v>6064</v>
      </c>
      <c r="C9365" s="3">
        <v>101589</v>
      </c>
      <c r="D9365" s="2" t="s">
        <v>9455</v>
      </c>
      <c r="E9365" s="3" t="s">
        <v>4960</v>
      </c>
      <c r="F9365" s="61">
        <v>137.59</v>
      </c>
      <c r="G9365" s="61">
        <v>143.46</v>
      </c>
      <c r="J9365" s="89">
        <v>4.4000000000000003E-3</v>
      </c>
      <c r="K9365" s="89">
        <v>4.3E-3</v>
      </c>
    </row>
    <row r="9366" spans="1:11" ht="22.5" x14ac:dyDescent="0.2">
      <c r="A9366" s="1" t="str">
        <f t="shared" si="148"/>
        <v>SINAPI 101610</v>
      </c>
      <c r="B9366" s="3" t="s">
        <v>6064</v>
      </c>
      <c r="C9366" s="3">
        <v>101610</v>
      </c>
      <c r="D9366" s="2" t="s">
        <v>9456</v>
      </c>
      <c r="E9366" s="3" t="s">
        <v>4953</v>
      </c>
      <c r="F9366" s="61">
        <v>0</v>
      </c>
      <c r="G9366" s="61">
        <v>0</v>
      </c>
      <c r="J9366" s="89"/>
      <c r="K9366" s="89"/>
    </row>
    <row r="9367" spans="1:11" ht="22.5" x14ac:dyDescent="0.2">
      <c r="A9367" s="1" t="str">
        <f t="shared" ref="A9367:A9430" si="149">CONCATENATE($B9367," ",$C9367)</f>
        <v>SINAPI 101613</v>
      </c>
      <c r="B9367" s="3" t="s">
        <v>6064</v>
      </c>
      <c r="C9367" s="3">
        <v>101613</v>
      </c>
      <c r="D9367" s="2" t="s">
        <v>9457</v>
      </c>
      <c r="E9367" s="3" t="s">
        <v>4953</v>
      </c>
      <c r="F9367" s="61">
        <v>0</v>
      </c>
      <c r="G9367" s="61">
        <v>0</v>
      </c>
      <c r="J9367" s="89"/>
      <c r="K9367" s="89"/>
    </row>
    <row r="9368" spans="1:11" ht="22.5" x14ac:dyDescent="0.2">
      <c r="A9368" s="1" t="str">
        <f t="shared" si="149"/>
        <v>SINAPI 101611</v>
      </c>
      <c r="B9368" s="3" t="s">
        <v>6064</v>
      </c>
      <c r="C9368" s="3">
        <v>101611</v>
      </c>
      <c r="D9368" s="2" t="s">
        <v>9458</v>
      </c>
      <c r="E9368" s="3" t="s">
        <v>4953</v>
      </c>
      <c r="F9368" s="61">
        <v>0</v>
      </c>
      <c r="G9368" s="61">
        <v>0</v>
      </c>
      <c r="J9368" s="89"/>
      <c r="K9368" s="89"/>
    </row>
    <row r="9369" spans="1:11" ht="22.5" x14ac:dyDescent="0.2">
      <c r="A9369" s="1" t="str">
        <f t="shared" si="149"/>
        <v>SINAPI 101614</v>
      </c>
      <c r="B9369" s="3" t="s">
        <v>6064</v>
      </c>
      <c r="C9369" s="3">
        <v>101614</v>
      </c>
      <c r="D9369" s="2" t="s">
        <v>9459</v>
      </c>
      <c r="E9369" s="3" t="s">
        <v>4953</v>
      </c>
      <c r="F9369" s="61">
        <v>0</v>
      </c>
      <c r="G9369" s="61">
        <v>0</v>
      </c>
      <c r="J9369" s="89"/>
      <c r="K9369" s="89"/>
    </row>
    <row r="9370" spans="1:11" ht="22.5" x14ac:dyDescent="0.2">
      <c r="A9370" s="1" t="str">
        <f t="shared" si="149"/>
        <v>SINAPI 101612</v>
      </c>
      <c r="B9370" s="3" t="s">
        <v>6064</v>
      </c>
      <c r="C9370" s="3">
        <v>101612</v>
      </c>
      <c r="D9370" s="2" t="s">
        <v>9460</v>
      </c>
      <c r="E9370" s="3" t="s">
        <v>4953</v>
      </c>
      <c r="F9370" s="61">
        <v>0</v>
      </c>
      <c r="G9370" s="61">
        <v>0</v>
      </c>
      <c r="J9370" s="89"/>
      <c r="K9370" s="89"/>
    </row>
    <row r="9371" spans="1:11" ht="22.5" x14ac:dyDescent="0.2">
      <c r="A9371" s="1" t="str">
        <f t="shared" si="149"/>
        <v>SINAPI 101615</v>
      </c>
      <c r="B9371" s="3" t="s">
        <v>6064</v>
      </c>
      <c r="C9371" s="3">
        <v>101615</v>
      </c>
      <c r="D9371" s="2" t="s">
        <v>9461</v>
      </c>
      <c r="E9371" s="3" t="s">
        <v>4953</v>
      </c>
      <c r="F9371" s="61">
        <v>0</v>
      </c>
      <c r="G9371" s="61">
        <v>0</v>
      </c>
      <c r="J9371" s="89"/>
      <c r="K9371" s="89"/>
    </row>
    <row r="9372" spans="1:11" ht="22.5" x14ac:dyDescent="0.2">
      <c r="A9372" s="1" t="str">
        <f t="shared" si="149"/>
        <v>SINAPI 101617</v>
      </c>
      <c r="B9372" s="3" t="s">
        <v>6064</v>
      </c>
      <c r="C9372" s="3">
        <v>101617</v>
      </c>
      <c r="D9372" s="2" t="s">
        <v>9462</v>
      </c>
      <c r="E9372" s="3" t="s">
        <v>4960</v>
      </c>
      <c r="F9372" s="61">
        <v>3.04</v>
      </c>
      <c r="G9372" s="61">
        <v>3.31</v>
      </c>
      <c r="J9372" s="89">
        <v>0</v>
      </c>
      <c r="K9372" s="89">
        <v>0</v>
      </c>
    </row>
    <row r="9373" spans="1:11" ht="22.5" x14ac:dyDescent="0.2">
      <c r="A9373" s="1" t="str">
        <f t="shared" si="149"/>
        <v>SINAPI 101620</v>
      </c>
      <c r="B9373" s="3" t="s">
        <v>6064</v>
      </c>
      <c r="C9373" s="3">
        <v>101620</v>
      </c>
      <c r="D9373" s="2" t="s">
        <v>9463</v>
      </c>
      <c r="E9373" s="3" t="s">
        <v>4957</v>
      </c>
      <c r="F9373" s="61">
        <v>204</v>
      </c>
      <c r="G9373" s="61">
        <v>212.56</v>
      </c>
      <c r="J9373" s="89">
        <v>0</v>
      </c>
      <c r="K9373" s="89">
        <v>0</v>
      </c>
    </row>
    <row r="9374" spans="1:11" ht="22.5" x14ac:dyDescent="0.2">
      <c r="A9374" s="1" t="str">
        <f t="shared" si="149"/>
        <v>SINAPI 101625</v>
      </c>
      <c r="B9374" s="3" t="s">
        <v>6064</v>
      </c>
      <c r="C9374" s="3">
        <v>101625</v>
      </c>
      <c r="D9374" s="2" t="s">
        <v>9464</v>
      </c>
      <c r="E9374" s="3" t="s">
        <v>4957</v>
      </c>
      <c r="F9374" s="61">
        <v>164.47</v>
      </c>
      <c r="G9374" s="61">
        <v>168.25</v>
      </c>
      <c r="J9374" s="89">
        <v>0</v>
      </c>
      <c r="K9374" s="89">
        <v>0</v>
      </c>
    </row>
    <row r="9375" spans="1:11" ht="22.5" x14ac:dyDescent="0.2">
      <c r="A9375" s="1" t="str">
        <f t="shared" si="149"/>
        <v>SINAPI 101621</v>
      </c>
      <c r="B9375" s="3" t="s">
        <v>6064</v>
      </c>
      <c r="C9375" s="3">
        <v>101621</v>
      </c>
      <c r="D9375" s="2" t="s">
        <v>9465</v>
      </c>
      <c r="E9375" s="3" t="s">
        <v>4957</v>
      </c>
      <c r="F9375" s="61">
        <v>242.53</v>
      </c>
      <c r="G9375" s="61">
        <v>253.51</v>
      </c>
      <c r="J9375" s="89">
        <v>0</v>
      </c>
      <c r="K9375" s="89">
        <v>0</v>
      </c>
    </row>
    <row r="9376" spans="1:11" ht="22.5" x14ac:dyDescent="0.2">
      <c r="A9376" s="1" t="str">
        <f t="shared" si="149"/>
        <v>SINAPI 101624</v>
      </c>
      <c r="B9376" s="3" t="s">
        <v>6064</v>
      </c>
      <c r="C9376" s="3">
        <v>101624</v>
      </c>
      <c r="D9376" s="2" t="s">
        <v>9466</v>
      </c>
      <c r="E9376" s="3" t="s">
        <v>4957</v>
      </c>
      <c r="F9376" s="61">
        <v>191.61</v>
      </c>
      <c r="G9376" s="61">
        <v>196.41</v>
      </c>
      <c r="J9376" s="89">
        <v>0</v>
      </c>
      <c r="K9376" s="89">
        <v>0</v>
      </c>
    </row>
    <row r="9377" spans="1:11" x14ac:dyDescent="0.2">
      <c r="A9377" s="1" t="str">
        <f t="shared" si="149"/>
        <v>SINAPI 101616</v>
      </c>
      <c r="B9377" s="3" t="s">
        <v>6064</v>
      </c>
      <c r="C9377" s="3">
        <v>101616</v>
      </c>
      <c r="D9377" s="2" t="s">
        <v>9467</v>
      </c>
      <c r="E9377" s="3" t="s">
        <v>4960</v>
      </c>
      <c r="F9377" s="61">
        <v>6.19</v>
      </c>
      <c r="G9377" s="61">
        <v>6.73</v>
      </c>
      <c r="J9377" s="89">
        <v>0</v>
      </c>
      <c r="K9377" s="89">
        <v>0</v>
      </c>
    </row>
    <row r="9378" spans="1:11" ht="22.5" x14ac:dyDescent="0.2">
      <c r="A9378" s="1" t="str">
        <f t="shared" si="149"/>
        <v>SINAPI 101618</v>
      </c>
      <c r="B9378" s="3" t="s">
        <v>6064</v>
      </c>
      <c r="C9378" s="3">
        <v>101618</v>
      </c>
      <c r="D9378" s="2" t="s">
        <v>9468</v>
      </c>
      <c r="E9378" s="3" t="s">
        <v>4957</v>
      </c>
      <c r="F9378" s="61">
        <v>229.36</v>
      </c>
      <c r="G9378" s="61">
        <v>240.17</v>
      </c>
      <c r="J9378" s="89">
        <v>0</v>
      </c>
      <c r="K9378" s="89">
        <v>0</v>
      </c>
    </row>
    <row r="9379" spans="1:11" ht="22.5" x14ac:dyDescent="0.2">
      <c r="A9379" s="1" t="str">
        <f t="shared" si="149"/>
        <v>SINAPI 101622</v>
      </c>
      <c r="B9379" s="3" t="s">
        <v>6064</v>
      </c>
      <c r="C9379" s="3">
        <v>101622</v>
      </c>
      <c r="D9379" s="2" t="s">
        <v>9469</v>
      </c>
      <c r="E9379" s="3" t="s">
        <v>4957</v>
      </c>
      <c r="F9379" s="61">
        <v>205.26</v>
      </c>
      <c r="G9379" s="61">
        <v>211.72</v>
      </c>
      <c r="J9379" s="89">
        <v>0</v>
      </c>
      <c r="K9379" s="89">
        <v>0</v>
      </c>
    </row>
    <row r="9380" spans="1:11" ht="22.5" x14ac:dyDescent="0.2">
      <c r="A9380" s="1" t="str">
        <f t="shared" si="149"/>
        <v>SINAPI 101619</v>
      </c>
      <c r="B9380" s="3" t="s">
        <v>6064</v>
      </c>
      <c r="C9380" s="3">
        <v>101619</v>
      </c>
      <c r="D9380" s="2" t="s">
        <v>9470</v>
      </c>
      <c r="E9380" s="3" t="s">
        <v>4957</v>
      </c>
      <c r="F9380" s="61">
        <v>267.91000000000003</v>
      </c>
      <c r="G9380" s="61">
        <v>281.12</v>
      </c>
      <c r="J9380" s="89">
        <v>0</v>
      </c>
      <c r="K9380" s="89">
        <v>0</v>
      </c>
    </row>
    <row r="9381" spans="1:11" ht="22.5" x14ac:dyDescent="0.2">
      <c r="A9381" s="1" t="str">
        <f t="shared" si="149"/>
        <v>SINAPI 101623</v>
      </c>
      <c r="B9381" s="3" t="s">
        <v>6064</v>
      </c>
      <c r="C9381" s="3">
        <v>101623</v>
      </c>
      <c r="D9381" s="2" t="s">
        <v>9471</v>
      </c>
      <c r="E9381" s="3" t="s">
        <v>4957</v>
      </c>
      <c r="F9381" s="61">
        <v>238.19</v>
      </c>
      <c r="G9381" s="61">
        <v>246.06</v>
      </c>
      <c r="J9381" s="89">
        <v>0</v>
      </c>
      <c r="K9381" s="89">
        <v>0</v>
      </c>
    </row>
    <row r="9382" spans="1:11" x14ac:dyDescent="0.2">
      <c r="A9382" s="1" t="str">
        <f t="shared" si="149"/>
        <v>SINAPI 104482</v>
      </c>
      <c r="B9382" s="3" t="s">
        <v>6064</v>
      </c>
      <c r="C9382" s="3">
        <v>104482</v>
      </c>
      <c r="D9382" s="2" t="s">
        <v>9472</v>
      </c>
      <c r="E9382" s="3" t="s">
        <v>4958</v>
      </c>
      <c r="F9382" s="61">
        <v>28.63</v>
      </c>
      <c r="G9382" s="61">
        <v>31.19</v>
      </c>
      <c r="J9382" s="89">
        <v>0</v>
      </c>
      <c r="K9382" s="89">
        <v>0</v>
      </c>
    </row>
    <row r="9383" spans="1:11" ht="22.5" x14ac:dyDescent="0.2">
      <c r="A9383" s="1" t="str">
        <f t="shared" si="149"/>
        <v>SINAPI 104189</v>
      </c>
      <c r="B9383" s="3" t="s">
        <v>6064</v>
      </c>
      <c r="C9383" s="3">
        <v>104189</v>
      </c>
      <c r="D9383" s="2" t="s">
        <v>9473</v>
      </c>
      <c r="E9383" s="3" t="s">
        <v>4957</v>
      </c>
      <c r="F9383" s="61">
        <v>145.4</v>
      </c>
      <c r="G9383" s="61">
        <v>148.81</v>
      </c>
      <c r="J9383" s="89">
        <v>0</v>
      </c>
      <c r="K9383" s="89">
        <v>0</v>
      </c>
    </row>
    <row r="9384" spans="1:11" ht="22.5" x14ac:dyDescent="0.2">
      <c r="A9384" s="1" t="str">
        <f t="shared" si="149"/>
        <v>SINAPI 104465</v>
      </c>
      <c r="B9384" s="3" t="s">
        <v>6064</v>
      </c>
      <c r="C9384" s="3">
        <v>104465</v>
      </c>
      <c r="D9384" s="2" t="s">
        <v>9474</v>
      </c>
      <c r="E9384" s="3" t="s">
        <v>4954</v>
      </c>
      <c r="F9384" s="61">
        <v>0</v>
      </c>
      <c r="G9384" s="61">
        <v>0</v>
      </c>
      <c r="J9384" s="89"/>
      <c r="K9384" s="89"/>
    </row>
    <row r="9385" spans="1:11" ht="22.5" x14ac:dyDescent="0.2">
      <c r="A9385" s="1" t="str">
        <f t="shared" si="149"/>
        <v>SINAPI 104188</v>
      </c>
      <c r="B9385" s="3" t="s">
        <v>6064</v>
      </c>
      <c r="C9385" s="3">
        <v>104188</v>
      </c>
      <c r="D9385" s="2" t="s">
        <v>9475</v>
      </c>
      <c r="E9385" s="3" t="s">
        <v>4954</v>
      </c>
      <c r="F9385" s="61">
        <v>0</v>
      </c>
      <c r="G9385" s="61">
        <v>0</v>
      </c>
      <c r="J9385" s="89"/>
      <c r="K9385" s="89"/>
    </row>
    <row r="9386" spans="1:11" ht="22.5" x14ac:dyDescent="0.2">
      <c r="A9386" s="1" t="str">
        <f t="shared" si="149"/>
        <v>SINAPI 104185</v>
      </c>
      <c r="B9386" s="3" t="s">
        <v>6064</v>
      </c>
      <c r="C9386" s="3">
        <v>104185</v>
      </c>
      <c r="D9386" s="2" t="s">
        <v>9476</v>
      </c>
      <c r="E9386" s="3" t="s">
        <v>4953</v>
      </c>
      <c r="F9386" s="61">
        <v>24.03</v>
      </c>
      <c r="G9386" s="61">
        <v>26.26</v>
      </c>
      <c r="J9386" s="89">
        <v>0</v>
      </c>
      <c r="K9386" s="89">
        <v>0</v>
      </c>
    </row>
    <row r="9387" spans="1:11" ht="22.5" x14ac:dyDescent="0.2">
      <c r="A9387" s="1" t="str">
        <f t="shared" si="149"/>
        <v>SINAPI 104182</v>
      </c>
      <c r="B9387" s="3" t="s">
        <v>6064</v>
      </c>
      <c r="C9387" s="3">
        <v>104182</v>
      </c>
      <c r="D9387" s="2" t="s">
        <v>9477</v>
      </c>
      <c r="E9387" s="3" t="s">
        <v>4954</v>
      </c>
      <c r="F9387" s="61">
        <v>0</v>
      </c>
      <c r="G9387" s="61">
        <v>0</v>
      </c>
      <c r="J9387" s="89"/>
      <c r="K9387" s="89"/>
    </row>
    <row r="9388" spans="1:11" ht="22.5" x14ac:dyDescent="0.2">
      <c r="A9388" s="1" t="str">
        <f t="shared" si="149"/>
        <v>SINAPI 104184</v>
      </c>
      <c r="B9388" s="3" t="s">
        <v>6064</v>
      </c>
      <c r="C9388" s="3">
        <v>104184</v>
      </c>
      <c r="D9388" s="2" t="s">
        <v>9478</v>
      </c>
      <c r="E9388" s="3" t="s">
        <v>4953</v>
      </c>
      <c r="F9388" s="61">
        <v>35.869999999999997</v>
      </c>
      <c r="G9388" s="61">
        <v>37.92</v>
      </c>
      <c r="J9388" s="89">
        <v>0</v>
      </c>
      <c r="K9388" s="89">
        <v>0</v>
      </c>
    </row>
    <row r="9389" spans="1:11" ht="22.5" x14ac:dyDescent="0.2">
      <c r="A9389" s="1" t="str">
        <f t="shared" si="149"/>
        <v>SINAPI 104190</v>
      </c>
      <c r="B9389" s="3" t="s">
        <v>6064</v>
      </c>
      <c r="C9389" s="3">
        <v>104190</v>
      </c>
      <c r="D9389" s="2" t="s">
        <v>9479</v>
      </c>
      <c r="E9389" s="3" t="s">
        <v>4953</v>
      </c>
      <c r="F9389" s="61">
        <v>649.09</v>
      </c>
      <c r="G9389" s="61">
        <v>707.5</v>
      </c>
      <c r="J9389" s="89">
        <v>0</v>
      </c>
      <c r="K9389" s="89">
        <v>0</v>
      </c>
    </row>
    <row r="9390" spans="1:11" ht="22.5" x14ac:dyDescent="0.2">
      <c r="A9390" s="1" t="str">
        <f t="shared" si="149"/>
        <v>SINAPI 104463</v>
      </c>
      <c r="B9390" s="3" t="s">
        <v>6064</v>
      </c>
      <c r="C9390" s="3">
        <v>104463</v>
      </c>
      <c r="D9390" s="2" t="s">
        <v>9480</v>
      </c>
      <c r="E9390" s="3" t="s">
        <v>4953</v>
      </c>
      <c r="F9390" s="61">
        <v>0</v>
      </c>
      <c r="G9390" s="61">
        <v>0</v>
      </c>
      <c r="J9390" s="89"/>
      <c r="K9390" s="89"/>
    </row>
    <row r="9391" spans="1:11" ht="22.5" x14ac:dyDescent="0.2">
      <c r="A9391" s="1" t="str">
        <f t="shared" si="149"/>
        <v>SINAPI 104464</v>
      </c>
      <c r="B9391" s="3" t="s">
        <v>6064</v>
      </c>
      <c r="C9391" s="3">
        <v>104464</v>
      </c>
      <c r="D9391" s="2" t="s">
        <v>9481</v>
      </c>
      <c r="E9391" s="3" t="s">
        <v>4953</v>
      </c>
      <c r="F9391" s="61">
        <v>0</v>
      </c>
      <c r="G9391" s="61">
        <v>0</v>
      </c>
      <c r="J9391" s="89"/>
      <c r="K9391" s="89"/>
    </row>
    <row r="9392" spans="1:11" ht="22.5" x14ac:dyDescent="0.2">
      <c r="A9392" s="1" t="str">
        <f t="shared" si="149"/>
        <v>SINAPI 104183</v>
      </c>
      <c r="B9392" s="3" t="s">
        <v>6064</v>
      </c>
      <c r="C9392" s="3">
        <v>104183</v>
      </c>
      <c r="D9392" s="2" t="s">
        <v>9482</v>
      </c>
      <c r="E9392" s="3" t="s">
        <v>4954</v>
      </c>
      <c r="F9392" s="61">
        <v>0</v>
      </c>
      <c r="G9392" s="61">
        <v>0</v>
      </c>
      <c r="J9392" s="89"/>
      <c r="K9392" s="89"/>
    </row>
    <row r="9393" spans="1:11" ht="22.5" x14ac:dyDescent="0.2">
      <c r="A9393" s="1" t="str">
        <f t="shared" si="149"/>
        <v>SINAPI 104187</v>
      </c>
      <c r="B9393" s="3" t="s">
        <v>6064</v>
      </c>
      <c r="C9393" s="3">
        <v>104187</v>
      </c>
      <c r="D9393" s="2" t="s">
        <v>9483</v>
      </c>
      <c r="E9393" s="3" t="s">
        <v>4954</v>
      </c>
      <c r="F9393" s="61">
        <v>1329.86</v>
      </c>
      <c r="G9393" s="61">
        <v>1334.33</v>
      </c>
      <c r="J9393" s="89">
        <v>0</v>
      </c>
      <c r="K9393" s="89">
        <v>0</v>
      </c>
    </row>
    <row r="9394" spans="1:11" ht="22.5" x14ac:dyDescent="0.2">
      <c r="A9394" s="1" t="str">
        <f t="shared" si="149"/>
        <v>SINAPI 104186</v>
      </c>
      <c r="B9394" s="3" t="s">
        <v>6064</v>
      </c>
      <c r="C9394" s="3">
        <v>104186</v>
      </c>
      <c r="D9394" s="2" t="s">
        <v>9484</v>
      </c>
      <c r="E9394" s="3" t="s">
        <v>4954</v>
      </c>
      <c r="F9394" s="61">
        <v>281.85000000000002</v>
      </c>
      <c r="G9394" s="61">
        <v>287.18</v>
      </c>
      <c r="J9394" s="89">
        <v>0</v>
      </c>
      <c r="K9394" s="89">
        <v>0</v>
      </c>
    </row>
    <row r="9395" spans="1:11" ht="22.5" x14ac:dyDescent="0.2">
      <c r="A9395" s="1" t="str">
        <f t="shared" si="149"/>
        <v>SINAPI 104180</v>
      </c>
      <c r="B9395" s="3" t="s">
        <v>6064</v>
      </c>
      <c r="C9395" s="3">
        <v>104180</v>
      </c>
      <c r="D9395" s="2" t="s">
        <v>9485</v>
      </c>
      <c r="E9395" s="3" t="s">
        <v>4954</v>
      </c>
      <c r="F9395" s="61">
        <v>0</v>
      </c>
      <c r="G9395" s="61">
        <v>0</v>
      </c>
      <c r="J9395" s="89"/>
      <c r="K9395" s="89"/>
    </row>
    <row r="9396" spans="1:11" ht="22.5" x14ac:dyDescent="0.2">
      <c r="A9396" s="1" t="str">
        <f t="shared" si="149"/>
        <v>SINAPI 104181</v>
      </c>
      <c r="B9396" s="3" t="s">
        <v>6064</v>
      </c>
      <c r="C9396" s="3">
        <v>104181</v>
      </c>
      <c r="D9396" s="2" t="s">
        <v>9486</v>
      </c>
      <c r="E9396" s="3" t="s">
        <v>4954</v>
      </c>
      <c r="F9396" s="61">
        <v>0</v>
      </c>
      <c r="G9396" s="61">
        <v>0</v>
      </c>
      <c r="J9396" s="89"/>
      <c r="K9396" s="89"/>
    </row>
    <row r="9397" spans="1:11" ht="33.75" x14ac:dyDescent="0.2">
      <c r="A9397" s="1" t="str">
        <f t="shared" si="149"/>
        <v>SINAPI 100674</v>
      </c>
      <c r="B9397" s="3" t="s">
        <v>6064</v>
      </c>
      <c r="C9397" s="3">
        <v>100674</v>
      </c>
      <c r="D9397" s="2" t="s">
        <v>9487</v>
      </c>
      <c r="E9397" s="3" t="s">
        <v>4960</v>
      </c>
      <c r="F9397" s="61">
        <v>950.95</v>
      </c>
      <c r="G9397" s="61">
        <v>953.37</v>
      </c>
      <c r="J9397" s="89">
        <v>3.7000000000000002E-3</v>
      </c>
      <c r="K9397" s="89">
        <v>3.7000000000000002E-3</v>
      </c>
    </row>
    <row r="9398" spans="1:11" ht="33.75" x14ac:dyDescent="0.2">
      <c r="A9398" s="1" t="str">
        <f t="shared" si="149"/>
        <v>SINAPI 100664</v>
      </c>
      <c r="B9398" s="3" t="s">
        <v>6064</v>
      </c>
      <c r="C9398" s="3">
        <v>100664</v>
      </c>
      <c r="D9398" s="2" t="s">
        <v>9488</v>
      </c>
      <c r="E9398" s="3" t="s">
        <v>4960</v>
      </c>
      <c r="F9398" s="61">
        <v>0</v>
      </c>
      <c r="G9398" s="61">
        <v>0</v>
      </c>
      <c r="J9398" s="89"/>
      <c r="K9398" s="89"/>
    </row>
    <row r="9399" spans="1:11" x14ac:dyDescent="0.2">
      <c r="A9399" s="1" t="str">
        <f t="shared" si="149"/>
        <v>SINAPI 94589</v>
      </c>
      <c r="B9399" s="3" t="s">
        <v>6064</v>
      </c>
      <c r="C9399" s="3">
        <v>94589</v>
      </c>
      <c r="D9399" s="2" t="s">
        <v>9489</v>
      </c>
      <c r="E9399" s="3" t="s">
        <v>4954</v>
      </c>
      <c r="F9399" s="61">
        <v>21.76</v>
      </c>
      <c r="G9399" s="61">
        <v>22.77</v>
      </c>
      <c r="J9399" s="89">
        <v>0</v>
      </c>
      <c r="K9399" s="89">
        <v>0</v>
      </c>
    </row>
    <row r="9400" spans="1:11" x14ac:dyDescent="0.2">
      <c r="A9400" s="1" t="str">
        <f t="shared" si="149"/>
        <v>SINAPI 94590</v>
      </c>
      <c r="B9400" s="3" t="s">
        <v>6064</v>
      </c>
      <c r="C9400" s="3">
        <v>94590</v>
      </c>
      <c r="D9400" s="2" t="s">
        <v>9490</v>
      </c>
      <c r="E9400" s="3" t="s">
        <v>4954</v>
      </c>
      <c r="F9400" s="61">
        <v>29.11</v>
      </c>
      <c r="G9400" s="61">
        <v>30.37</v>
      </c>
      <c r="J9400" s="89">
        <v>0</v>
      </c>
      <c r="K9400" s="89">
        <v>0</v>
      </c>
    </row>
    <row r="9401" spans="1:11" x14ac:dyDescent="0.2">
      <c r="A9401" s="1" t="str">
        <f t="shared" si="149"/>
        <v>SINAPI 94587</v>
      </c>
      <c r="B9401" s="3" t="s">
        <v>6064</v>
      </c>
      <c r="C9401" s="3">
        <v>94587</v>
      </c>
      <c r="D9401" s="2" t="s">
        <v>9491</v>
      </c>
      <c r="E9401" s="3" t="s">
        <v>4954</v>
      </c>
      <c r="F9401" s="61">
        <v>63.2</v>
      </c>
      <c r="G9401" s="61">
        <v>65.48</v>
      </c>
      <c r="J9401" s="89">
        <v>0.57989999999999997</v>
      </c>
      <c r="K9401" s="89">
        <v>0.55969999999999998</v>
      </c>
    </row>
    <row r="9402" spans="1:11" x14ac:dyDescent="0.2">
      <c r="A9402" s="1" t="str">
        <f t="shared" si="149"/>
        <v>SINAPI 94588</v>
      </c>
      <c r="B9402" s="3" t="s">
        <v>6064</v>
      </c>
      <c r="C9402" s="3">
        <v>94588</v>
      </c>
      <c r="D9402" s="2" t="s">
        <v>9492</v>
      </c>
      <c r="E9402" s="3" t="s">
        <v>4954</v>
      </c>
      <c r="F9402" s="61">
        <v>74.55</v>
      </c>
      <c r="G9402" s="61">
        <v>77.44</v>
      </c>
      <c r="J9402" s="89">
        <v>0.49159999999999998</v>
      </c>
      <c r="K9402" s="89">
        <v>0.4733</v>
      </c>
    </row>
    <row r="9403" spans="1:11" x14ac:dyDescent="0.2">
      <c r="A9403" s="1" t="str">
        <f t="shared" si="149"/>
        <v>SINAPI 105812</v>
      </c>
      <c r="B9403" s="3" t="s">
        <v>6064</v>
      </c>
      <c r="C9403" s="3">
        <v>105812</v>
      </c>
      <c r="D9403" s="2" t="s">
        <v>9493</v>
      </c>
      <c r="E9403" s="3" t="s">
        <v>4954</v>
      </c>
      <c r="F9403" s="61">
        <v>38.26</v>
      </c>
      <c r="G9403" s="61">
        <v>38.46</v>
      </c>
      <c r="J9403" s="89">
        <v>0</v>
      </c>
      <c r="K9403" s="89">
        <v>0</v>
      </c>
    </row>
    <row r="9404" spans="1:11" ht="45" x14ac:dyDescent="0.2">
      <c r="A9404" s="1" t="str">
        <f t="shared" si="149"/>
        <v>SINAPI 94571</v>
      </c>
      <c r="B9404" s="3" t="s">
        <v>6064</v>
      </c>
      <c r="C9404" s="3">
        <v>94571</v>
      </c>
      <c r="D9404" s="2" t="s">
        <v>9494</v>
      </c>
      <c r="E9404" s="3" t="s">
        <v>4960</v>
      </c>
      <c r="F9404" s="61">
        <v>0</v>
      </c>
      <c r="G9404" s="61">
        <v>0</v>
      </c>
      <c r="J9404" s="89"/>
      <c r="K9404" s="89"/>
    </row>
    <row r="9405" spans="1:11" ht="33.75" x14ac:dyDescent="0.2">
      <c r="A9405" s="1" t="str">
        <f t="shared" si="149"/>
        <v>SINAPI 94570</v>
      </c>
      <c r="B9405" s="3" t="s">
        <v>6064</v>
      </c>
      <c r="C9405" s="3">
        <v>94570</v>
      </c>
      <c r="D9405" s="2" t="s">
        <v>9495</v>
      </c>
      <c r="E9405" s="3" t="s">
        <v>4960</v>
      </c>
      <c r="F9405" s="61">
        <v>436.87</v>
      </c>
      <c r="G9405" s="61">
        <v>437.89</v>
      </c>
      <c r="J9405" s="89">
        <v>4.1999999999999997E-3</v>
      </c>
      <c r="K9405" s="89">
        <v>4.1999999999999997E-3</v>
      </c>
    </row>
    <row r="9406" spans="1:11" ht="45" x14ac:dyDescent="0.2">
      <c r="A9406" s="1" t="str">
        <f t="shared" si="149"/>
        <v>SINAPI 105811</v>
      </c>
      <c r="B9406" s="3" t="s">
        <v>6064</v>
      </c>
      <c r="C9406" s="3">
        <v>105811</v>
      </c>
      <c r="D9406" s="2" t="s">
        <v>9496</v>
      </c>
      <c r="E9406" s="3" t="s">
        <v>4960</v>
      </c>
      <c r="F9406" s="61">
        <v>0</v>
      </c>
      <c r="G9406" s="61">
        <v>0</v>
      </c>
      <c r="J9406" s="89"/>
      <c r="K9406" s="89"/>
    </row>
    <row r="9407" spans="1:11" ht="33.75" x14ac:dyDescent="0.2">
      <c r="A9407" s="1" t="str">
        <f t="shared" si="149"/>
        <v>SINAPI 94572</v>
      </c>
      <c r="B9407" s="3" t="s">
        <v>6064</v>
      </c>
      <c r="C9407" s="3">
        <v>94572</v>
      </c>
      <c r="D9407" s="2" t="s">
        <v>9497</v>
      </c>
      <c r="E9407" s="3" t="s">
        <v>4960</v>
      </c>
      <c r="F9407" s="61">
        <v>626.63</v>
      </c>
      <c r="G9407" s="61">
        <v>628.14</v>
      </c>
      <c r="J9407" s="89">
        <v>2.8999999999999998E-3</v>
      </c>
      <c r="K9407" s="89">
        <v>2.8999999999999998E-3</v>
      </c>
    </row>
    <row r="9408" spans="1:11" ht="45" x14ac:dyDescent="0.2">
      <c r="A9408" s="1" t="str">
        <f t="shared" si="149"/>
        <v>SINAPI 94573</v>
      </c>
      <c r="B9408" s="3" t="s">
        <v>6064</v>
      </c>
      <c r="C9408" s="3">
        <v>94573</v>
      </c>
      <c r="D9408" s="2" t="s">
        <v>9498</v>
      </c>
      <c r="E9408" s="3" t="s">
        <v>4960</v>
      </c>
      <c r="F9408" s="61">
        <v>488.13</v>
      </c>
      <c r="G9408" s="61">
        <v>489.14</v>
      </c>
      <c r="J9408" s="89">
        <v>3.0000000000000001E-3</v>
      </c>
      <c r="K9408" s="89">
        <v>3.0000000000000001E-3</v>
      </c>
    </row>
    <row r="9409" spans="1:11" ht="45" x14ac:dyDescent="0.2">
      <c r="A9409" s="1" t="str">
        <f t="shared" si="149"/>
        <v>SINAPI 105809</v>
      </c>
      <c r="B9409" s="3" t="s">
        <v>6064</v>
      </c>
      <c r="C9409" s="3">
        <v>105809</v>
      </c>
      <c r="D9409" s="2" t="s">
        <v>9499</v>
      </c>
      <c r="E9409" s="3" t="s">
        <v>4960</v>
      </c>
      <c r="F9409" s="61">
        <v>0</v>
      </c>
      <c r="G9409" s="61">
        <v>0</v>
      </c>
      <c r="J9409" s="89"/>
      <c r="K9409" s="89"/>
    </row>
    <row r="9410" spans="1:11" ht="33.75" x14ac:dyDescent="0.2">
      <c r="A9410" s="1" t="str">
        <f t="shared" si="149"/>
        <v>SINAPI 94569</v>
      </c>
      <c r="B9410" s="3" t="s">
        <v>6064</v>
      </c>
      <c r="C9410" s="3">
        <v>94569</v>
      </c>
      <c r="D9410" s="2" t="s">
        <v>9500</v>
      </c>
      <c r="E9410" s="3" t="s">
        <v>4960</v>
      </c>
      <c r="F9410" s="61">
        <v>820.21</v>
      </c>
      <c r="G9410" s="61">
        <v>823.52</v>
      </c>
      <c r="J9410" s="89">
        <v>5.8999999999999999E-3</v>
      </c>
      <c r="K9410" s="89">
        <v>5.8999999999999999E-3</v>
      </c>
    </row>
    <row r="9411" spans="1:11" ht="33.75" x14ac:dyDescent="0.2">
      <c r="A9411" s="1" t="str">
        <f t="shared" si="149"/>
        <v>SINAPI 105810</v>
      </c>
      <c r="B9411" s="3" t="s">
        <v>6064</v>
      </c>
      <c r="C9411" s="3">
        <v>105810</v>
      </c>
      <c r="D9411" s="2" t="s">
        <v>9501</v>
      </c>
      <c r="E9411" s="3" t="s">
        <v>4960</v>
      </c>
      <c r="F9411" s="61">
        <v>0</v>
      </c>
      <c r="G9411" s="61">
        <v>0</v>
      </c>
      <c r="J9411" s="89"/>
      <c r="K9411" s="89"/>
    </row>
    <row r="9412" spans="1:11" ht="33.75" x14ac:dyDescent="0.2">
      <c r="A9412" s="1" t="str">
        <f t="shared" si="149"/>
        <v>SINAPI 94561</v>
      </c>
      <c r="B9412" s="3" t="s">
        <v>6064</v>
      </c>
      <c r="C9412" s="3">
        <v>94561</v>
      </c>
      <c r="D9412" s="2" t="s">
        <v>9502</v>
      </c>
      <c r="E9412" s="3" t="s">
        <v>4960</v>
      </c>
      <c r="F9412" s="61">
        <v>0</v>
      </c>
      <c r="G9412" s="61">
        <v>0</v>
      </c>
      <c r="J9412" s="89"/>
      <c r="K9412" s="89"/>
    </row>
    <row r="9413" spans="1:11" ht="33.75" x14ac:dyDescent="0.2">
      <c r="A9413" s="1" t="str">
        <f t="shared" si="149"/>
        <v>SINAPI 94562</v>
      </c>
      <c r="B9413" s="3" t="s">
        <v>6064</v>
      </c>
      <c r="C9413" s="3">
        <v>94562</v>
      </c>
      <c r="D9413" s="2" t="s">
        <v>9503</v>
      </c>
      <c r="E9413" s="3" t="s">
        <v>4960</v>
      </c>
      <c r="F9413" s="61">
        <v>630.41</v>
      </c>
      <c r="G9413" s="61">
        <v>635.02</v>
      </c>
      <c r="J9413" s="89">
        <v>0.91149999999999998</v>
      </c>
      <c r="K9413" s="89">
        <v>0.90480000000000005</v>
      </c>
    </row>
    <row r="9414" spans="1:11" ht="33.75" x14ac:dyDescent="0.2">
      <c r="A9414" s="1" t="str">
        <f t="shared" si="149"/>
        <v>SINAPI 105813</v>
      </c>
      <c r="B9414" s="3" t="s">
        <v>6064</v>
      </c>
      <c r="C9414" s="3">
        <v>105813</v>
      </c>
      <c r="D9414" s="2" t="s">
        <v>9504</v>
      </c>
      <c r="E9414" s="3" t="s">
        <v>4960</v>
      </c>
      <c r="F9414" s="61">
        <v>1048.22</v>
      </c>
      <c r="G9414" s="61">
        <v>1065.1500000000001</v>
      </c>
      <c r="J9414" s="89">
        <v>0.81040000000000001</v>
      </c>
      <c r="K9414" s="89">
        <v>0.79749999999999999</v>
      </c>
    </row>
    <row r="9415" spans="1:11" ht="33.75" x14ac:dyDescent="0.2">
      <c r="A9415" s="1" t="str">
        <f t="shared" si="149"/>
        <v>SINAPI 94559</v>
      </c>
      <c r="B9415" s="3" t="s">
        <v>6064</v>
      </c>
      <c r="C9415" s="3">
        <v>94559</v>
      </c>
      <c r="D9415" s="2" t="s">
        <v>9505</v>
      </c>
      <c r="E9415" s="3" t="s">
        <v>4960</v>
      </c>
      <c r="F9415" s="61">
        <v>720.9</v>
      </c>
      <c r="G9415" s="61">
        <v>737.87</v>
      </c>
      <c r="J9415" s="89">
        <v>0.72130000000000005</v>
      </c>
      <c r="K9415" s="89">
        <v>0.70469999999999999</v>
      </c>
    </row>
    <row r="9416" spans="1:11" ht="45" x14ac:dyDescent="0.2">
      <c r="A9416" s="1" t="str">
        <f t="shared" si="149"/>
        <v>SINAPI 100668</v>
      </c>
      <c r="B9416" s="3" t="s">
        <v>6064</v>
      </c>
      <c r="C9416" s="3">
        <v>100668</v>
      </c>
      <c r="D9416" s="2" t="s">
        <v>9506</v>
      </c>
      <c r="E9416" s="3" t="s">
        <v>4960</v>
      </c>
      <c r="F9416" s="61">
        <v>1576.36</v>
      </c>
      <c r="G9416" s="61">
        <v>1589.51</v>
      </c>
      <c r="J9416" s="89">
        <v>0</v>
      </c>
      <c r="K9416" s="89">
        <v>0</v>
      </c>
    </row>
    <row r="9417" spans="1:11" ht="45" x14ac:dyDescent="0.2">
      <c r="A9417" s="1" t="str">
        <f t="shared" si="149"/>
        <v>SINAPI 100670</v>
      </c>
      <c r="B9417" s="3" t="s">
        <v>6064</v>
      </c>
      <c r="C9417" s="3">
        <v>100670</v>
      </c>
      <c r="D9417" s="2" t="s">
        <v>9507</v>
      </c>
      <c r="E9417" s="3" t="s">
        <v>4960</v>
      </c>
      <c r="F9417" s="61">
        <v>1252.76</v>
      </c>
      <c r="G9417" s="61">
        <v>1257.76</v>
      </c>
      <c r="J9417" s="89">
        <v>0</v>
      </c>
      <c r="K9417" s="89">
        <v>0</v>
      </c>
    </row>
    <row r="9418" spans="1:11" ht="45" x14ac:dyDescent="0.2">
      <c r="A9418" s="1" t="str">
        <f t="shared" si="149"/>
        <v>SINAPI 100665</v>
      </c>
      <c r="B9418" s="3" t="s">
        <v>6064</v>
      </c>
      <c r="C9418" s="3">
        <v>100665</v>
      </c>
      <c r="D9418" s="2" t="s">
        <v>9508</v>
      </c>
      <c r="E9418" s="3" t="s">
        <v>4960</v>
      </c>
      <c r="F9418" s="61">
        <v>1032.01</v>
      </c>
      <c r="G9418" s="61">
        <v>1037.74</v>
      </c>
      <c r="J9418" s="89">
        <v>0</v>
      </c>
      <c r="K9418" s="89">
        <v>0</v>
      </c>
    </row>
    <row r="9419" spans="1:11" ht="45" x14ac:dyDescent="0.2">
      <c r="A9419" s="1" t="str">
        <f t="shared" si="149"/>
        <v>SINAPI 100924</v>
      </c>
      <c r="B9419" s="3" t="s">
        <v>6064</v>
      </c>
      <c r="C9419" s="3">
        <v>100924</v>
      </c>
      <c r="D9419" s="2" t="s">
        <v>9509</v>
      </c>
      <c r="E9419" s="3" t="s">
        <v>4960</v>
      </c>
      <c r="F9419" s="61">
        <v>0</v>
      </c>
      <c r="G9419" s="61">
        <v>0</v>
      </c>
      <c r="J9419" s="89"/>
      <c r="K9419" s="89"/>
    </row>
    <row r="9420" spans="1:11" ht="45" x14ac:dyDescent="0.2">
      <c r="A9420" s="1" t="str">
        <f t="shared" si="149"/>
        <v>SINAPI 100671</v>
      </c>
      <c r="B9420" s="3" t="s">
        <v>6064</v>
      </c>
      <c r="C9420" s="3">
        <v>100671</v>
      </c>
      <c r="D9420" s="2" t="s">
        <v>9510</v>
      </c>
      <c r="E9420" s="3" t="s">
        <v>4960</v>
      </c>
      <c r="F9420" s="61">
        <v>1552.74</v>
      </c>
      <c r="G9420" s="61">
        <v>1557.74</v>
      </c>
      <c r="J9420" s="89">
        <v>0</v>
      </c>
      <c r="K9420" s="89">
        <v>0</v>
      </c>
    </row>
    <row r="9421" spans="1:11" ht="45" x14ac:dyDescent="0.2">
      <c r="A9421" s="1" t="str">
        <f t="shared" si="149"/>
        <v>SINAPI 100667</v>
      </c>
      <c r="B9421" s="3" t="s">
        <v>6064</v>
      </c>
      <c r="C9421" s="3">
        <v>100667</v>
      </c>
      <c r="D9421" s="2" t="s">
        <v>9511</v>
      </c>
      <c r="E9421" s="3" t="s">
        <v>4960</v>
      </c>
      <c r="F9421" s="61">
        <v>1327.31</v>
      </c>
      <c r="G9421" s="61">
        <v>1333.04</v>
      </c>
      <c r="J9421" s="89">
        <v>0</v>
      </c>
      <c r="K9421" s="89">
        <v>0</v>
      </c>
    </row>
    <row r="9422" spans="1:11" ht="45" x14ac:dyDescent="0.2">
      <c r="A9422" s="1" t="str">
        <f t="shared" si="149"/>
        <v>SINAPI 100669</v>
      </c>
      <c r="B9422" s="3" t="s">
        <v>6064</v>
      </c>
      <c r="C9422" s="3">
        <v>100669</v>
      </c>
      <c r="D9422" s="2" t="s">
        <v>9512</v>
      </c>
      <c r="E9422" s="3" t="s">
        <v>4960</v>
      </c>
      <c r="F9422" s="61">
        <v>1127.02</v>
      </c>
      <c r="G9422" s="61">
        <v>1140.17</v>
      </c>
      <c r="J9422" s="89">
        <v>0</v>
      </c>
      <c r="K9422" s="89">
        <v>0</v>
      </c>
    </row>
    <row r="9423" spans="1:11" ht="45" x14ac:dyDescent="0.2">
      <c r="A9423" s="1" t="str">
        <f t="shared" si="149"/>
        <v>SINAPI 100672</v>
      </c>
      <c r="B9423" s="3" t="s">
        <v>6064</v>
      </c>
      <c r="C9423" s="3">
        <v>100672</v>
      </c>
      <c r="D9423" s="2" t="s">
        <v>9513</v>
      </c>
      <c r="E9423" s="3" t="s">
        <v>4960</v>
      </c>
      <c r="F9423" s="61">
        <v>1005.07</v>
      </c>
      <c r="G9423" s="61">
        <v>1010.07</v>
      </c>
      <c r="J9423" s="89">
        <v>0</v>
      </c>
      <c r="K9423" s="89">
        <v>0</v>
      </c>
    </row>
    <row r="9424" spans="1:11" ht="45" x14ac:dyDescent="0.2">
      <c r="A9424" s="1" t="str">
        <f t="shared" si="149"/>
        <v>SINAPI 100666</v>
      </c>
      <c r="B9424" s="3" t="s">
        <v>6064</v>
      </c>
      <c r="C9424" s="3">
        <v>100666</v>
      </c>
      <c r="D9424" s="2" t="s">
        <v>9514</v>
      </c>
      <c r="E9424" s="3" t="s">
        <v>4960</v>
      </c>
      <c r="F9424" s="61">
        <v>823.12</v>
      </c>
      <c r="G9424" s="61">
        <v>828.85</v>
      </c>
      <c r="J9424" s="89">
        <v>0</v>
      </c>
      <c r="K9424" s="89">
        <v>0</v>
      </c>
    </row>
    <row r="9425" spans="1:11" ht="33.75" x14ac:dyDescent="0.2">
      <c r="A9425" s="1" t="str">
        <f t="shared" si="149"/>
        <v>SINAPI 100663</v>
      </c>
      <c r="B9425" s="3" t="s">
        <v>6064</v>
      </c>
      <c r="C9425" s="3">
        <v>100663</v>
      </c>
      <c r="D9425" s="2" t="s">
        <v>9515</v>
      </c>
      <c r="E9425" s="3" t="s">
        <v>4960</v>
      </c>
      <c r="F9425" s="61">
        <v>0</v>
      </c>
      <c r="G9425" s="61">
        <v>0</v>
      </c>
      <c r="J9425" s="89"/>
      <c r="K9425" s="89"/>
    </row>
    <row r="9426" spans="1:11" ht="33.75" x14ac:dyDescent="0.2">
      <c r="A9426" s="1" t="str">
        <f t="shared" si="149"/>
        <v>SINAPI 100662</v>
      </c>
      <c r="B9426" s="3" t="s">
        <v>6064</v>
      </c>
      <c r="C9426" s="3">
        <v>100662</v>
      </c>
      <c r="D9426" s="2" t="s">
        <v>9516</v>
      </c>
      <c r="E9426" s="3" t="s">
        <v>4960</v>
      </c>
      <c r="F9426" s="61">
        <v>0</v>
      </c>
      <c r="G9426" s="61">
        <v>0</v>
      </c>
      <c r="J9426" s="89"/>
      <c r="K9426" s="89"/>
    </row>
    <row r="9427" spans="1:11" ht="33.75" x14ac:dyDescent="0.2">
      <c r="A9427" s="1" t="str">
        <f t="shared" si="149"/>
        <v>SINAPI 100661</v>
      </c>
      <c r="B9427" s="3" t="s">
        <v>6064</v>
      </c>
      <c r="C9427" s="3">
        <v>100661</v>
      </c>
      <c r="D9427" s="2" t="s">
        <v>9517</v>
      </c>
      <c r="E9427" s="3" t="s">
        <v>4960</v>
      </c>
      <c r="F9427" s="61">
        <v>0</v>
      </c>
      <c r="G9427" s="61">
        <v>0</v>
      </c>
      <c r="J9427" s="89"/>
      <c r="K9427" s="89"/>
    </row>
    <row r="9428" spans="1:11" x14ac:dyDescent="0.2">
      <c r="A9428" s="1" t="str">
        <f t="shared" si="149"/>
        <v>SINAPI 100659</v>
      </c>
      <c r="B9428" s="3" t="s">
        <v>6064</v>
      </c>
      <c r="C9428" s="3">
        <v>100659</v>
      </c>
      <c r="D9428" s="2" t="s">
        <v>9518</v>
      </c>
      <c r="E9428" s="3" t="s">
        <v>4954</v>
      </c>
      <c r="F9428" s="61">
        <v>17.260000000000002</v>
      </c>
      <c r="G9428" s="61">
        <v>17.48</v>
      </c>
      <c r="J9428" s="89">
        <v>0</v>
      </c>
      <c r="K9428" s="89">
        <v>0</v>
      </c>
    </row>
    <row r="9429" spans="1:11" ht="22.5" x14ac:dyDescent="0.2">
      <c r="A9429" s="1" t="str">
        <f t="shared" si="149"/>
        <v>SINAPI 100660</v>
      </c>
      <c r="B9429" s="3" t="s">
        <v>6064</v>
      </c>
      <c r="C9429" s="3">
        <v>100660</v>
      </c>
      <c r="D9429" s="2" t="s">
        <v>9519</v>
      </c>
      <c r="E9429" s="3" t="s">
        <v>4954</v>
      </c>
      <c r="F9429" s="61">
        <v>11.28</v>
      </c>
      <c r="G9429" s="61">
        <v>11.5</v>
      </c>
      <c r="J9429" s="89">
        <v>0</v>
      </c>
      <c r="K9429" s="89">
        <v>0</v>
      </c>
    </row>
    <row r="9430" spans="1:11" ht="22.5" x14ac:dyDescent="0.2">
      <c r="A9430" s="1" t="str">
        <f t="shared" si="149"/>
        <v>SINAPI 100711</v>
      </c>
      <c r="B9430" s="3" t="s">
        <v>6064</v>
      </c>
      <c r="C9430" s="3">
        <v>100711</v>
      </c>
      <c r="D9430" s="2" t="s">
        <v>9520</v>
      </c>
      <c r="E9430" s="3" t="s">
        <v>4954</v>
      </c>
      <c r="F9430" s="61">
        <v>0</v>
      </c>
      <c r="G9430" s="61">
        <v>0</v>
      </c>
      <c r="J9430" s="89"/>
      <c r="K9430" s="89"/>
    </row>
    <row r="9431" spans="1:11" x14ac:dyDescent="0.2">
      <c r="A9431" s="1" t="str">
        <f t="shared" ref="A9431:A9494" si="150">CONCATENATE($B9431," ",$C9431)</f>
        <v>SINAPI 100676</v>
      </c>
      <c r="B9431" s="3" t="s">
        <v>6064</v>
      </c>
      <c r="C9431" s="3">
        <v>100676</v>
      </c>
      <c r="D9431" s="2" t="s">
        <v>9521</v>
      </c>
      <c r="E9431" s="3" t="s">
        <v>4953</v>
      </c>
      <c r="F9431" s="61">
        <v>265.39</v>
      </c>
      <c r="G9431" s="61">
        <v>272.16000000000003</v>
      </c>
      <c r="J9431" s="89">
        <v>0</v>
      </c>
      <c r="K9431" s="89">
        <v>0</v>
      </c>
    </row>
    <row r="9432" spans="1:11" ht="22.5" x14ac:dyDescent="0.2">
      <c r="A9432" s="1" t="str">
        <f t="shared" si="150"/>
        <v>SINAPI 90806</v>
      </c>
      <c r="B9432" s="3" t="s">
        <v>6064</v>
      </c>
      <c r="C9432" s="3">
        <v>90806</v>
      </c>
      <c r="D9432" s="2" t="s">
        <v>9522</v>
      </c>
      <c r="E9432" s="3" t="s">
        <v>4953</v>
      </c>
      <c r="F9432" s="61">
        <v>536.70000000000005</v>
      </c>
      <c r="G9432" s="61">
        <v>551.69000000000005</v>
      </c>
      <c r="J9432" s="89">
        <v>0</v>
      </c>
      <c r="K9432" s="89">
        <v>0</v>
      </c>
    </row>
    <row r="9433" spans="1:11" ht="22.5" x14ac:dyDescent="0.2">
      <c r="A9433" s="1" t="str">
        <f t="shared" si="150"/>
        <v>SINAPI 91292</v>
      </c>
      <c r="B9433" s="3" t="s">
        <v>6064</v>
      </c>
      <c r="C9433" s="3">
        <v>91292</v>
      </c>
      <c r="D9433" s="2" t="s">
        <v>9523</v>
      </c>
      <c r="E9433" s="3" t="s">
        <v>4953</v>
      </c>
      <c r="F9433" s="61">
        <v>403.85</v>
      </c>
      <c r="G9433" s="61">
        <v>418.88</v>
      </c>
      <c r="J9433" s="89">
        <v>0</v>
      </c>
      <c r="K9433" s="89">
        <v>0</v>
      </c>
    </row>
    <row r="9434" spans="1:11" x14ac:dyDescent="0.2">
      <c r="A9434" s="1" t="str">
        <f t="shared" si="150"/>
        <v>SINAPI 90801</v>
      </c>
      <c r="B9434" s="3" t="s">
        <v>6064</v>
      </c>
      <c r="C9434" s="3">
        <v>90801</v>
      </c>
      <c r="D9434" s="2" t="s">
        <v>9524</v>
      </c>
      <c r="E9434" s="3" t="s">
        <v>4953</v>
      </c>
      <c r="F9434" s="61">
        <v>446.07</v>
      </c>
      <c r="G9434" s="61">
        <v>454.55</v>
      </c>
      <c r="J9434" s="89">
        <v>0</v>
      </c>
      <c r="K9434" s="89">
        <v>0</v>
      </c>
    </row>
    <row r="9435" spans="1:11" x14ac:dyDescent="0.2">
      <c r="A9435" s="1" t="str">
        <f t="shared" si="150"/>
        <v>SINAPI 91287</v>
      </c>
      <c r="B9435" s="3" t="s">
        <v>6064</v>
      </c>
      <c r="C9435" s="3">
        <v>91287</v>
      </c>
      <c r="D9435" s="2" t="s">
        <v>9525</v>
      </c>
      <c r="E9435" s="3" t="s">
        <v>4953</v>
      </c>
      <c r="F9435" s="61">
        <v>313.22000000000003</v>
      </c>
      <c r="G9435" s="61">
        <v>321.74</v>
      </c>
      <c r="J9435" s="89">
        <v>0</v>
      </c>
      <c r="K9435" s="89">
        <v>0</v>
      </c>
    </row>
    <row r="9436" spans="1:11" x14ac:dyDescent="0.2">
      <c r="A9436" s="1" t="str">
        <f t="shared" si="150"/>
        <v>SINAPI 100706</v>
      </c>
      <c r="B9436" s="3" t="s">
        <v>6064</v>
      </c>
      <c r="C9436" s="3">
        <v>100706</v>
      </c>
      <c r="D9436" s="2" t="s">
        <v>9526</v>
      </c>
      <c r="E9436" s="3" t="s">
        <v>4953</v>
      </c>
      <c r="F9436" s="61">
        <v>70.77</v>
      </c>
      <c r="G9436" s="61">
        <v>74.45</v>
      </c>
      <c r="J9436" s="89">
        <v>0</v>
      </c>
      <c r="K9436" s="89">
        <v>0</v>
      </c>
    </row>
    <row r="9437" spans="1:11" ht="22.5" x14ac:dyDescent="0.2">
      <c r="A9437" s="1" t="str">
        <f t="shared" si="150"/>
        <v>SINAPI 100709</v>
      </c>
      <c r="B9437" s="3" t="s">
        <v>6064</v>
      </c>
      <c r="C9437" s="3">
        <v>100709</v>
      </c>
      <c r="D9437" s="2" t="s">
        <v>9527</v>
      </c>
      <c r="E9437" s="3" t="s">
        <v>4953</v>
      </c>
      <c r="F9437" s="61">
        <v>51.39</v>
      </c>
      <c r="G9437" s="61">
        <v>54.24</v>
      </c>
      <c r="J9437" s="89">
        <v>0</v>
      </c>
      <c r="K9437" s="89">
        <v>0</v>
      </c>
    </row>
    <row r="9438" spans="1:11" x14ac:dyDescent="0.2">
      <c r="A9438" s="1" t="str">
        <f t="shared" si="150"/>
        <v>SINAPI 100710</v>
      </c>
      <c r="B9438" s="3" t="s">
        <v>6064</v>
      </c>
      <c r="C9438" s="3">
        <v>100710</v>
      </c>
      <c r="D9438" s="2" t="s">
        <v>9528</v>
      </c>
      <c r="E9438" s="3" t="s">
        <v>4953</v>
      </c>
      <c r="F9438" s="61">
        <v>145.47999999999999</v>
      </c>
      <c r="G9438" s="61">
        <v>149.28</v>
      </c>
      <c r="J9438" s="89">
        <v>0</v>
      </c>
      <c r="K9438" s="89">
        <v>0</v>
      </c>
    </row>
    <row r="9439" spans="1:11" ht="22.5" x14ac:dyDescent="0.2">
      <c r="A9439" s="1" t="str">
        <f t="shared" si="150"/>
        <v>SINAPI 90830</v>
      </c>
      <c r="B9439" s="3" t="s">
        <v>6064</v>
      </c>
      <c r="C9439" s="3">
        <v>90830</v>
      </c>
      <c r="D9439" s="2" t="s">
        <v>9529</v>
      </c>
      <c r="E9439" s="3" t="s">
        <v>4953</v>
      </c>
      <c r="F9439" s="61">
        <v>207.41</v>
      </c>
      <c r="G9439" s="61">
        <v>210.53</v>
      </c>
      <c r="J9439" s="89">
        <v>0</v>
      </c>
      <c r="K9439" s="89">
        <v>0</v>
      </c>
    </row>
    <row r="9440" spans="1:11" ht="22.5" x14ac:dyDescent="0.2">
      <c r="A9440" s="1" t="str">
        <f t="shared" si="150"/>
        <v>SINAPI 91304</v>
      </c>
      <c r="B9440" s="3" t="s">
        <v>6064</v>
      </c>
      <c r="C9440" s="3">
        <v>91304</v>
      </c>
      <c r="D9440" s="2" t="s">
        <v>9530</v>
      </c>
      <c r="E9440" s="3" t="s">
        <v>4953</v>
      </c>
      <c r="F9440" s="61">
        <v>122.14</v>
      </c>
      <c r="G9440" s="61">
        <v>125.26</v>
      </c>
      <c r="J9440" s="89">
        <v>0</v>
      </c>
      <c r="K9440" s="89">
        <v>0</v>
      </c>
    </row>
    <row r="9441" spans="1:11" ht="22.5" x14ac:dyDescent="0.2">
      <c r="A9441" s="1" t="str">
        <f t="shared" si="150"/>
        <v>SINAPI 90831</v>
      </c>
      <c r="B9441" s="3" t="s">
        <v>6064</v>
      </c>
      <c r="C9441" s="3">
        <v>90831</v>
      </c>
      <c r="D9441" s="2" t="s">
        <v>9531</v>
      </c>
      <c r="E9441" s="3" t="s">
        <v>4953</v>
      </c>
      <c r="F9441" s="61">
        <v>183.03</v>
      </c>
      <c r="G9441" s="61">
        <v>185.42</v>
      </c>
      <c r="J9441" s="89">
        <v>0</v>
      </c>
      <c r="K9441" s="89">
        <v>0</v>
      </c>
    </row>
    <row r="9442" spans="1:11" ht="22.5" x14ac:dyDescent="0.2">
      <c r="A9442" s="1" t="str">
        <f t="shared" si="150"/>
        <v>SINAPI 91305</v>
      </c>
      <c r="B9442" s="3" t="s">
        <v>6064</v>
      </c>
      <c r="C9442" s="3">
        <v>91305</v>
      </c>
      <c r="D9442" s="2" t="s">
        <v>9532</v>
      </c>
      <c r="E9442" s="3" t="s">
        <v>4953</v>
      </c>
      <c r="F9442" s="61">
        <v>124.37</v>
      </c>
      <c r="G9442" s="61">
        <v>126.76</v>
      </c>
      <c r="J9442" s="89">
        <v>0</v>
      </c>
      <c r="K9442" s="89">
        <v>0</v>
      </c>
    </row>
    <row r="9443" spans="1:11" ht="22.5" x14ac:dyDescent="0.2">
      <c r="A9443" s="1" t="str">
        <f t="shared" si="150"/>
        <v>SINAPI 91306</v>
      </c>
      <c r="B9443" s="3" t="s">
        <v>6064</v>
      </c>
      <c r="C9443" s="3">
        <v>91306</v>
      </c>
      <c r="D9443" s="2" t="s">
        <v>9533</v>
      </c>
      <c r="E9443" s="3" t="s">
        <v>4953</v>
      </c>
      <c r="F9443" s="61">
        <v>183.03</v>
      </c>
      <c r="G9443" s="61">
        <v>185.42</v>
      </c>
      <c r="J9443" s="89">
        <v>0</v>
      </c>
      <c r="K9443" s="89">
        <v>0</v>
      </c>
    </row>
    <row r="9444" spans="1:11" ht="22.5" x14ac:dyDescent="0.2">
      <c r="A9444" s="1" t="str">
        <f t="shared" si="150"/>
        <v>SINAPI 91307</v>
      </c>
      <c r="B9444" s="3" t="s">
        <v>6064</v>
      </c>
      <c r="C9444" s="3">
        <v>91307</v>
      </c>
      <c r="D9444" s="2" t="s">
        <v>9534</v>
      </c>
      <c r="E9444" s="3" t="s">
        <v>4953</v>
      </c>
      <c r="F9444" s="61">
        <v>104.58</v>
      </c>
      <c r="G9444" s="61">
        <v>106.97</v>
      </c>
      <c r="J9444" s="89">
        <v>0</v>
      </c>
      <c r="K9444" s="89">
        <v>0</v>
      </c>
    </row>
    <row r="9445" spans="1:11" x14ac:dyDescent="0.2">
      <c r="A9445" s="1" t="str">
        <f t="shared" si="150"/>
        <v>SINAPI 100707</v>
      </c>
      <c r="B9445" s="3" t="s">
        <v>6064</v>
      </c>
      <c r="C9445" s="3">
        <v>100707</v>
      </c>
      <c r="D9445" s="2" t="s">
        <v>9535</v>
      </c>
      <c r="E9445" s="3" t="s">
        <v>4953</v>
      </c>
      <c r="F9445" s="61">
        <v>150.31</v>
      </c>
      <c r="G9445" s="61">
        <v>153.80000000000001</v>
      </c>
      <c r="J9445" s="89">
        <v>0</v>
      </c>
      <c r="K9445" s="89">
        <v>0</v>
      </c>
    </row>
    <row r="9446" spans="1:11" x14ac:dyDescent="0.2">
      <c r="A9446" s="1" t="str">
        <f t="shared" si="150"/>
        <v>SINAPI 100708</v>
      </c>
      <c r="B9446" s="3" t="s">
        <v>6064</v>
      </c>
      <c r="C9446" s="3">
        <v>100708</v>
      </c>
      <c r="D9446" s="2" t="s">
        <v>9536</v>
      </c>
      <c r="E9446" s="3" t="s">
        <v>4953</v>
      </c>
      <c r="F9446" s="61">
        <v>188.78</v>
      </c>
      <c r="G9446" s="61">
        <v>192.65</v>
      </c>
      <c r="J9446" s="89">
        <v>0</v>
      </c>
      <c r="K9446" s="89">
        <v>0</v>
      </c>
    </row>
    <row r="9447" spans="1:11" ht="33.75" x14ac:dyDescent="0.2">
      <c r="A9447" s="1" t="str">
        <f t="shared" si="150"/>
        <v>SINAPI 91328</v>
      </c>
      <c r="B9447" s="3" t="s">
        <v>6064</v>
      </c>
      <c r="C9447" s="3">
        <v>91328</v>
      </c>
      <c r="D9447" s="2" t="s">
        <v>9537</v>
      </c>
      <c r="E9447" s="3" t="s">
        <v>4953</v>
      </c>
      <c r="F9447" s="61">
        <v>1138.04</v>
      </c>
      <c r="G9447" s="61">
        <v>1159.1099999999999</v>
      </c>
      <c r="J9447" s="89">
        <v>0</v>
      </c>
      <c r="K9447" s="89">
        <v>0</v>
      </c>
    </row>
    <row r="9448" spans="1:11" ht="33.75" x14ac:dyDescent="0.2">
      <c r="A9448" s="1" t="str">
        <f t="shared" si="150"/>
        <v>SINAPI 100687</v>
      </c>
      <c r="B9448" s="3" t="s">
        <v>6064</v>
      </c>
      <c r="C9448" s="3">
        <v>100687</v>
      </c>
      <c r="D9448" s="2" t="s">
        <v>9538</v>
      </c>
      <c r="E9448" s="3" t="s">
        <v>4953</v>
      </c>
      <c r="F9448" s="61">
        <v>1321.07</v>
      </c>
      <c r="G9448" s="61">
        <v>1344.53</v>
      </c>
      <c r="J9448" s="89">
        <v>0</v>
      </c>
      <c r="K9448" s="89">
        <v>0</v>
      </c>
    </row>
    <row r="9449" spans="1:11" ht="33.75" x14ac:dyDescent="0.2">
      <c r="A9449" s="1" t="str">
        <f t="shared" si="150"/>
        <v>SINAPI 100681</v>
      </c>
      <c r="B9449" s="3" t="s">
        <v>6064</v>
      </c>
      <c r="C9449" s="3">
        <v>100681</v>
      </c>
      <c r="D9449" s="2" t="s">
        <v>9539</v>
      </c>
      <c r="E9449" s="3" t="s">
        <v>4953</v>
      </c>
      <c r="F9449" s="61">
        <v>1354.29</v>
      </c>
      <c r="G9449" s="61">
        <v>1378.22</v>
      </c>
      <c r="J9449" s="89">
        <v>0</v>
      </c>
      <c r="K9449" s="89">
        <v>0</v>
      </c>
    </row>
    <row r="9450" spans="1:11" ht="33.75" x14ac:dyDescent="0.2">
      <c r="A9450" s="1" t="str">
        <f t="shared" si="150"/>
        <v>SINAPI 91330</v>
      </c>
      <c r="B9450" s="3" t="s">
        <v>6064</v>
      </c>
      <c r="C9450" s="3">
        <v>91330</v>
      </c>
      <c r="D9450" s="2" t="s">
        <v>9540</v>
      </c>
      <c r="E9450" s="3" t="s">
        <v>4953</v>
      </c>
      <c r="F9450" s="61">
        <v>1171.26</v>
      </c>
      <c r="G9450" s="61">
        <v>1192.8</v>
      </c>
      <c r="J9450" s="89">
        <v>0</v>
      </c>
      <c r="K9450" s="89">
        <v>0</v>
      </c>
    </row>
    <row r="9451" spans="1:11" ht="33.75" x14ac:dyDescent="0.2">
      <c r="A9451" s="1" t="str">
        <f t="shared" si="150"/>
        <v>SINAPI 100689</v>
      </c>
      <c r="B9451" s="3" t="s">
        <v>6064</v>
      </c>
      <c r="C9451" s="3">
        <v>100689</v>
      </c>
      <c r="D9451" s="2" t="s">
        <v>9541</v>
      </c>
      <c r="E9451" s="3" t="s">
        <v>4953</v>
      </c>
      <c r="F9451" s="61">
        <v>1427.43</v>
      </c>
      <c r="G9451" s="61">
        <v>1452.53</v>
      </c>
      <c r="J9451" s="89">
        <v>0</v>
      </c>
      <c r="K9451" s="89">
        <v>0</v>
      </c>
    </row>
    <row r="9452" spans="1:11" ht="33.75" x14ac:dyDescent="0.2">
      <c r="A9452" s="1" t="str">
        <f t="shared" si="150"/>
        <v>SINAPI 91332</v>
      </c>
      <c r="B9452" s="3" t="s">
        <v>6064</v>
      </c>
      <c r="C9452" s="3">
        <v>91332</v>
      </c>
      <c r="D9452" s="2" t="s">
        <v>9542</v>
      </c>
      <c r="E9452" s="3" t="s">
        <v>4953</v>
      </c>
      <c r="F9452" s="61">
        <v>1220.02</v>
      </c>
      <c r="G9452" s="61">
        <v>1242</v>
      </c>
      <c r="J9452" s="89">
        <v>0</v>
      </c>
      <c r="K9452" s="89">
        <v>0</v>
      </c>
    </row>
    <row r="9453" spans="1:11" ht="33.75" x14ac:dyDescent="0.2">
      <c r="A9453" s="1" t="str">
        <f t="shared" si="150"/>
        <v>SINAPI 100688</v>
      </c>
      <c r="B9453" s="3" t="s">
        <v>6064</v>
      </c>
      <c r="C9453" s="3">
        <v>100688</v>
      </c>
      <c r="D9453" s="2" t="s">
        <v>9543</v>
      </c>
      <c r="E9453" s="3" t="s">
        <v>4953</v>
      </c>
      <c r="F9453" s="61">
        <v>1072.1500000000001</v>
      </c>
      <c r="G9453" s="61">
        <v>1095.6600000000001</v>
      </c>
      <c r="J9453" s="89">
        <v>0</v>
      </c>
      <c r="K9453" s="89">
        <v>0</v>
      </c>
    </row>
    <row r="9454" spans="1:11" ht="33.75" x14ac:dyDescent="0.2">
      <c r="A9454" s="1" t="str">
        <f t="shared" si="150"/>
        <v>SINAPI 91329</v>
      </c>
      <c r="B9454" s="3" t="s">
        <v>6064</v>
      </c>
      <c r="C9454" s="3">
        <v>91329</v>
      </c>
      <c r="D9454" s="2" t="s">
        <v>9544</v>
      </c>
      <c r="E9454" s="3" t="s">
        <v>4953</v>
      </c>
      <c r="F9454" s="61">
        <v>947.78</v>
      </c>
      <c r="G9454" s="61">
        <v>968.9</v>
      </c>
      <c r="J9454" s="89">
        <v>0</v>
      </c>
      <c r="K9454" s="89">
        <v>0</v>
      </c>
    </row>
    <row r="9455" spans="1:11" ht="33.75" x14ac:dyDescent="0.2">
      <c r="A9455" s="1" t="str">
        <f t="shared" si="150"/>
        <v>SINAPI 100682</v>
      </c>
      <c r="B9455" s="3" t="s">
        <v>6064</v>
      </c>
      <c r="C9455" s="3">
        <v>100682</v>
      </c>
      <c r="D9455" s="2" t="s">
        <v>9545</v>
      </c>
      <c r="E9455" s="3" t="s">
        <v>4953</v>
      </c>
      <c r="F9455" s="61">
        <v>1084.3900000000001</v>
      </c>
      <c r="G9455" s="61">
        <v>1108.3599999999999</v>
      </c>
      <c r="J9455" s="89">
        <v>0</v>
      </c>
      <c r="K9455" s="89">
        <v>0</v>
      </c>
    </row>
    <row r="9456" spans="1:11" ht="33.75" x14ac:dyDescent="0.2">
      <c r="A9456" s="1" t="str">
        <f t="shared" si="150"/>
        <v>SINAPI 91331</v>
      </c>
      <c r="B9456" s="3" t="s">
        <v>6064</v>
      </c>
      <c r="C9456" s="3">
        <v>91331</v>
      </c>
      <c r="D9456" s="2" t="s">
        <v>9546</v>
      </c>
      <c r="E9456" s="3" t="s">
        <v>4953</v>
      </c>
      <c r="F9456" s="61">
        <v>979.81</v>
      </c>
      <c r="G9456" s="61">
        <v>1001.39</v>
      </c>
      <c r="J9456" s="89">
        <v>0</v>
      </c>
      <c r="K9456" s="89">
        <v>0</v>
      </c>
    </row>
    <row r="9457" spans="1:11" ht="33.75" x14ac:dyDescent="0.2">
      <c r="A9457" s="1" t="str">
        <f t="shared" si="150"/>
        <v>SINAPI 100690</v>
      </c>
      <c r="B9457" s="3" t="s">
        <v>6064</v>
      </c>
      <c r="C9457" s="3">
        <v>100690</v>
      </c>
      <c r="D9457" s="2" t="s">
        <v>9547</v>
      </c>
      <c r="E9457" s="3" t="s">
        <v>4953</v>
      </c>
      <c r="F9457" s="61">
        <v>1149.51</v>
      </c>
      <c r="G9457" s="61">
        <v>1174.6500000000001</v>
      </c>
      <c r="J9457" s="89">
        <v>0</v>
      </c>
      <c r="K9457" s="89">
        <v>0</v>
      </c>
    </row>
    <row r="9458" spans="1:11" ht="33.75" x14ac:dyDescent="0.2">
      <c r="A9458" s="1" t="str">
        <f t="shared" si="150"/>
        <v>SINAPI 91333</v>
      </c>
      <c r="B9458" s="3" t="s">
        <v>6064</v>
      </c>
      <c r="C9458" s="3">
        <v>91333</v>
      </c>
      <c r="D9458" s="2" t="s">
        <v>9548</v>
      </c>
      <c r="E9458" s="3" t="s">
        <v>4953</v>
      </c>
      <c r="F9458" s="61">
        <v>1027.3699999999999</v>
      </c>
      <c r="G9458" s="61">
        <v>1049.3900000000001</v>
      </c>
      <c r="J9458" s="89">
        <v>0</v>
      </c>
      <c r="K9458" s="89">
        <v>0</v>
      </c>
    </row>
    <row r="9459" spans="1:11" ht="33.75" x14ac:dyDescent="0.2">
      <c r="A9459" s="1" t="str">
        <f t="shared" si="150"/>
        <v>SINAPI 90841</v>
      </c>
      <c r="B9459" s="3" t="s">
        <v>6064</v>
      </c>
      <c r="C9459" s="3">
        <v>90841</v>
      </c>
      <c r="D9459" s="2" t="s">
        <v>9549</v>
      </c>
      <c r="E9459" s="3" t="s">
        <v>4953</v>
      </c>
      <c r="F9459" s="61">
        <v>1294.46</v>
      </c>
      <c r="G9459" s="61">
        <v>1317.92</v>
      </c>
      <c r="J9459" s="89">
        <v>0</v>
      </c>
      <c r="K9459" s="89">
        <v>0</v>
      </c>
    </row>
    <row r="9460" spans="1:11" ht="33.75" x14ac:dyDescent="0.2">
      <c r="A9460" s="1" t="str">
        <f t="shared" si="150"/>
        <v>SINAPI 90847</v>
      </c>
      <c r="B9460" s="3" t="s">
        <v>6064</v>
      </c>
      <c r="C9460" s="3">
        <v>90847</v>
      </c>
      <c r="D9460" s="2" t="s">
        <v>9550</v>
      </c>
      <c r="E9460" s="3" t="s">
        <v>4953</v>
      </c>
      <c r="F9460" s="61">
        <v>1111.43</v>
      </c>
      <c r="G9460" s="61">
        <v>1132.5</v>
      </c>
      <c r="J9460" s="89">
        <v>0</v>
      </c>
      <c r="K9460" s="89">
        <v>0</v>
      </c>
    </row>
    <row r="9461" spans="1:11" ht="33.75" x14ac:dyDescent="0.2">
      <c r="A9461" s="1" t="str">
        <f t="shared" si="150"/>
        <v>SINAPI 90842</v>
      </c>
      <c r="B9461" s="3" t="s">
        <v>6064</v>
      </c>
      <c r="C9461" s="3">
        <v>90842</v>
      </c>
      <c r="D9461" s="2" t="s">
        <v>9551</v>
      </c>
      <c r="E9461" s="3" t="s">
        <v>4953</v>
      </c>
      <c r="F9461" s="61">
        <v>1304.8499999999999</v>
      </c>
      <c r="G9461" s="61">
        <v>1328.78</v>
      </c>
      <c r="J9461" s="89">
        <v>0</v>
      </c>
      <c r="K9461" s="89">
        <v>0</v>
      </c>
    </row>
    <row r="9462" spans="1:11" ht="33.75" x14ac:dyDescent="0.2">
      <c r="A9462" s="1" t="str">
        <f t="shared" si="150"/>
        <v>SINAPI 90848</v>
      </c>
      <c r="B9462" s="3" t="s">
        <v>6064</v>
      </c>
      <c r="C9462" s="3">
        <v>90848</v>
      </c>
      <c r="D9462" s="2" t="s">
        <v>9552</v>
      </c>
      <c r="E9462" s="3" t="s">
        <v>4953</v>
      </c>
      <c r="F9462" s="61">
        <v>1121.82</v>
      </c>
      <c r="G9462" s="61">
        <v>1143.3599999999999</v>
      </c>
      <c r="J9462" s="89">
        <v>0</v>
      </c>
      <c r="K9462" s="89">
        <v>0</v>
      </c>
    </row>
    <row r="9463" spans="1:11" ht="33.75" x14ac:dyDescent="0.2">
      <c r="A9463" s="1" t="str">
        <f t="shared" si="150"/>
        <v>SINAPI 90843</v>
      </c>
      <c r="B9463" s="3" t="s">
        <v>6064</v>
      </c>
      <c r="C9463" s="3">
        <v>90843</v>
      </c>
      <c r="D9463" s="2" t="s">
        <v>9553</v>
      </c>
      <c r="E9463" s="3" t="s">
        <v>4953</v>
      </c>
      <c r="F9463" s="61">
        <v>1361.29</v>
      </c>
      <c r="G9463" s="61">
        <v>1386.39</v>
      </c>
      <c r="J9463" s="89">
        <v>0</v>
      </c>
      <c r="K9463" s="89">
        <v>0</v>
      </c>
    </row>
    <row r="9464" spans="1:11" ht="33.75" x14ac:dyDescent="0.2">
      <c r="A9464" s="1" t="str">
        <f t="shared" si="150"/>
        <v>SINAPI 90849</v>
      </c>
      <c r="B9464" s="3" t="s">
        <v>6064</v>
      </c>
      <c r="C9464" s="3">
        <v>90849</v>
      </c>
      <c r="D9464" s="2" t="s">
        <v>9554</v>
      </c>
      <c r="E9464" s="3" t="s">
        <v>4953</v>
      </c>
      <c r="F9464" s="61">
        <v>1153.8800000000001</v>
      </c>
      <c r="G9464" s="61">
        <v>1175.8599999999999</v>
      </c>
      <c r="J9464" s="89">
        <v>0</v>
      </c>
      <c r="K9464" s="89">
        <v>0</v>
      </c>
    </row>
    <row r="9465" spans="1:11" ht="33.75" x14ac:dyDescent="0.2">
      <c r="A9465" s="1" t="str">
        <f t="shared" si="150"/>
        <v>SINAPI 90844</v>
      </c>
      <c r="B9465" s="3" t="s">
        <v>6064</v>
      </c>
      <c r="C9465" s="3">
        <v>90844</v>
      </c>
      <c r="D9465" s="2" t="s">
        <v>9555</v>
      </c>
      <c r="E9465" s="3" t="s">
        <v>4953</v>
      </c>
      <c r="F9465" s="61">
        <v>1464.59</v>
      </c>
      <c r="G9465" s="61">
        <v>1490.15</v>
      </c>
      <c r="J9465" s="89">
        <v>0</v>
      </c>
      <c r="K9465" s="89">
        <v>0</v>
      </c>
    </row>
    <row r="9466" spans="1:11" ht="33.75" x14ac:dyDescent="0.2">
      <c r="A9466" s="1" t="str">
        <f t="shared" si="150"/>
        <v>SINAPI 90850</v>
      </c>
      <c r="B9466" s="3" t="s">
        <v>6064</v>
      </c>
      <c r="C9466" s="3">
        <v>90850</v>
      </c>
      <c r="D9466" s="2" t="s">
        <v>9556</v>
      </c>
      <c r="E9466" s="3" t="s">
        <v>4953</v>
      </c>
      <c r="F9466" s="61">
        <v>1257.18</v>
      </c>
      <c r="G9466" s="61">
        <v>1279.6199999999999</v>
      </c>
      <c r="J9466" s="89">
        <v>0</v>
      </c>
      <c r="K9466" s="89">
        <v>0</v>
      </c>
    </row>
    <row r="9467" spans="1:11" ht="33.75" x14ac:dyDescent="0.2">
      <c r="A9467" s="1" t="str">
        <f t="shared" si="150"/>
        <v>SINAPI 91312</v>
      </c>
      <c r="B9467" s="3" t="s">
        <v>6064</v>
      </c>
      <c r="C9467" s="3">
        <v>91312</v>
      </c>
      <c r="D9467" s="2" t="s">
        <v>9557</v>
      </c>
      <c r="E9467" s="3" t="s">
        <v>4953</v>
      </c>
      <c r="F9467" s="61">
        <v>1045.54</v>
      </c>
      <c r="G9467" s="61">
        <v>1069.05</v>
      </c>
      <c r="J9467" s="89">
        <v>0</v>
      </c>
      <c r="K9467" s="89">
        <v>0</v>
      </c>
    </row>
    <row r="9468" spans="1:11" ht="33.75" x14ac:dyDescent="0.2">
      <c r="A9468" s="1" t="str">
        <f t="shared" si="150"/>
        <v>SINAPI 91318</v>
      </c>
      <c r="B9468" s="3" t="s">
        <v>6064</v>
      </c>
      <c r="C9468" s="3">
        <v>91318</v>
      </c>
      <c r="D9468" s="2" t="s">
        <v>9558</v>
      </c>
      <c r="E9468" s="3" t="s">
        <v>4953</v>
      </c>
      <c r="F9468" s="61">
        <v>921.17</v>
      </c>
      <c r="G9468" s="61">
        <v>942.29</v>
      </c>
      <c r="J9468" s="89">
        <v>0</v>
      </c>
      <c r="K9468" s="89">
        <v>0</v>
      </c>
    </row>
    <row r="9469" spans="1:11" ht="33.75" x14ac:dyDescent="0.2">
      <c r="A9469" s="1" t="str">
        <f t="shared" si="150"/>
        <v>SINAPI 91313</v>
      </c>
      <c r="B9469" s="3" t="s">
        <v>6064</v>
      </c>
      <c r="C9469" s="3">
        <v>91313</v>
      </c>
      <c r="D9469" s="2" t="s">
        <v>9559</v>
      </c>
      <c r="E9469" s="3" t="s">
        <v>4953</v>
      </c>
      <c r="F9469" s="61">
        <v>1034.95</v>
      </c>
      <c r="G9469" s="61">
        <v>1058.92</v>
      </c>
      <c r="J9469" s="89">
        <v>0</v>
      </c>
      <c r="K9469" s="89">
        <v>0</v>
      </c>
    </row>
    <row r="9470" spans="1:11" ht="33.75" x14ac:dyDescent="0.2">
      <c r="A9470" s="1" t="str">
        <f t="shared" si="150"/>
        <v>SINAPI 91319</v>
      </c>
      <c r="B9470" s="3" t="s">
        <v>6064</v>
      </c>
      <c r="C9470" s="3">
        <v>91319</v>
      </c>
      <c r="D9470" s="2" t="s">
        <v>9560</v>
      </c>
      <c r="E9470" s="3" t="s">
        <v>4953</v>
      </c>
      <c r="F9470" s="61">
        <v>930.37</v>
      </c>
      <c r="G9470" s="61">
        <v>951.95</v>
      </c>
      <c r="J9470" s="89">
        <v>0</v>
      </c>
      <c r="K9470" s="89">
        <v>0</v>
      </c>
    </row>
    <row r="9471" spans="1:11" ht="33.75" x14ac:dyDescent="0.2">
      <c r="A9471" s="1" t="str">
        <f t="shared" si="150"/>
        <v>SINAPI 91314</v>
      </c>
      <c r="B9471" s="3" t="s">
        <v>6064</v>
      </c>
      <c r="C9471" s="3">
        <v>91314</v>
      </c>
      <c r="D9471" s="2" t="s">
        <v>9561</v>
      </c>
      <c r="E9471" s="3" t="s">
        <v>4953</v>
      </c>
      <c r="F9471" s="61">
        <v>1083.3699999999999</v>
      </c>
      <c r="G9471" s="61">
        <v>1108.51</v>
      </c>
      <c r="J9471" s="89">
        <v>0</v>
      </c>
      <c r="K9471" s="89">
        <v>0</v>
      </c>
    </row>
    <row r="9472" spans="1:11" ht="33.75" x14ac:dyDescent="0.2">
      <c r="A9472" s="1" t="str">
        <f t="shared" si="150"/>
        <v>SINAPI 91320</v>
      </c>
      <c r="B9472" s="3" t="s">
        <v>6064</v>
      </c>
      <c r="C9472" s="3">
        <v>91320</v>
      </c>
      <c r="D9472" s="2" t="s">
        <v>9562</v>
      </c>
      <c r="E9472" s="3" t="s">
        <v>4953</v>
      </c>
      <c r="F9472" s="61">
        <v>961.23</v>
      </c>
      <c r="G9472" s="61">
        <v>983.25</v>
      </c>
      <c r="J9472" s="89">
        <v>0</v>
      </c>
      <c r="K9472" s="89">
        <v>0</v>
      </c>
    </row>
    <row r="9473" spans="1:11" ht="33.75" x14ac:dyDescent="0.2">
      <c r="A9473" s="1" t="str">
        <f t="shared" si="150"/>
        <v>SINAPI 91315</v>
      </c>
      <c r="B9473" s="3" t="s">
        <v>6064</v>
      </c>
      <c r="C9473" s="3">
        <v>91315</v>
      </c>
      <c r="D9473" s="2" t="s">
        <v>9563</v>
      </c>
      <c r="E9473" s="3" t="s">
        <v>4953</v>
      </c>
      <c r="F9473" s="61">
        <v>1185.47</v>
      </c>
      <c r="G9473" s="61">
        <v>1211.08</v>
      </c>
      <c r="J9473" s="89">
        <v>0</v>
      </c>
      <c r="K9473" s="89">
        <v>0</v>
      </c>
    </row>
    <row r="9474" spans="1:11" ht="33.75" x14ac:dyDescent="0.2">
      <c r="A9474" s="1" t="str">
        <f t="shared" si="150"/>
        <v>SINAPI 91321</v>
      </c>
      <c r="B9474" s="3" t="s">
        <v>6064</v>
      </c>
      <c r="C9474" s="3">
        <v>91321</v>
      </c>
      <c r="D9474" s="2" t="s">
        <v>9564</v>
      </c>
      <c r="E9474" s="3" t="s">
        <v>4953</v>
      </c>
      <c r="F9474" s="61">
        <v>1063.33</v>
      </c>
      <c r="G9474" s="61">
        <v>1085.82</v>
      </c>
      <c r="J9474" s="89">
        <v>0</v>
      </c>
      <c r="K9474" s="89">
        <v>0</v>
      </c>
    </row>
    <row r="9475" spans="1:11" ht="33.75" x14ac:dyDescent="0.2">
      <c r="A9475" s="1" t="str">
        <f t="shared" si="150"/>
        <v>SINAPI 90845</v>
      </c>
      <c r="B9475" s="3" t="s">
        <v>6064</v>
      </c>
      <c r="C9475" s="3">
        <v>90845</v>
      </c>
      <c r="D9475" s="2" t="s">
        <v>9565</v>
      </c>
      <c r="E9475" s="3" t="s">
        <v>4953</v>
      </c>
      <c r="F9475" s="61">
        <v>1689.85</v>
      </c>
      <c r="G9475" s="61">
        <v>1716.81</v>
      </c>
      <c r="J9475" s="89">
        <v>0</v>
      </c>
      <c r="K9475" s="89">
        <v>0</v>
      </c>
    </row>
    <row r="9476" spans="1:11" ht="33.75" x14ac:dyDescent="0.2">
      <c r="A9476" s="1" t="str">
        <f t="shared" si="150"/>
        <v>SINAPI 90851</v>
      </c>
      <c r="B9476" s="3" t="s">
        <v>6064</v>
      </c>
      <c r="C9476" s="3">
        <v>90851</v>
      </c>
      <c r="D9476" s="2" t="s">
        <v>9566</v>
      </c>
      <c r="E9476" s="3" t="s">
        <v>4953</v>
      </c>
      <c r="F9476" s="61">
        <v>1482.44</v>
      </c>
      <c r="G9476" s="61">
        <v>1506.28</v>
      </c>
      <c r="J9476" s="89">
        <v>0</v>
      </c>
      <c r="K9476" s="89">
        <v>0</v>
      </c>
    </row>
    <row r="9477" spans="1:11" ht="33.75" x14ac:dyDescent="0.2">
      <c r="A9477" s="1" t="str">
        <f t="shared" si="150"/>
        <v>SINAPI 90846</v>
      </c>
      <c r="B9477" s="3" t="s">
        <v>6064</v>
      </c>
      <c r="C9477" s="3">
        <v>90846</v>
      </c>
      <c r="D9477" s="2" t="s">
        <v>9567</v>
      </c>
      <c r="E9477" s="3" t="s">
        <v>4953</v>
      </c>
      <c r="F9477" s="61">
        <v>1779.73</v>
      </c>
      <c r="G9477" s="61">
        <v>1807.31</v>
      </c>
      <c r="J9477" s="89">
        <v>0</v>
      </c>
      <c r="K9477" s="89">
        <v>0</v>
      </c>
    </row>
    <row r="9478" spans="1:11" ht="33.75" x14ac:dyDescent="0.2">
      <c r="A9478" s="1" t="str">
        <f t="shared" si="150"/>
        <v>SINAPI 90852</v>
      </c>
      <c r="B9478" s="3" t="s">
        <v>6064</v>
      </c>
      <c r="C9478" s="3">
        <v>90852</v>
      </c>
      <c r="D9478" s="2" t="s">
        <v>9568</v>
      </c>
      <c r="E9478" s="3" t="s">
        <v>4953</v>
      </c>
      <c r="F9478" s="61">
        <v>1572.32</v>
      </c>
      <c r="G9478" s="61">
        <v>1596.78</v>
      </c>
      <c r="J9478" s="89">
        <v>0</v>
      </c>
      <c r="K9478" s="89">
        <v>0</v>
      </c>
    </row>
    <row r="9479" spans="1:11" ht="33.75" x14ac:dyDescent="0.2">
      <c r="A9479" s="1" t="str">
        <f t="shared" si="150"/>
        <v>SINAPI 91316</v>
      </c>
      <c r="B9479" s="3" t="s">
        <v>6064</v>
      </c>
      <c r="C9479" s="3">
        <v>91316</v>
      </c>
      <c r="D9479" s="2" t="s">
        <v>9569</v>
      </c>
      <c r="E9479" s="3" t="s">
        <v>4953</v>
      </c>
      <c r="F9479" s="61">
        <v>1411.93</v>
      </c>
      <c r="G9479" s="61">
        <v>1438.93</v>
      </c>
      <c r="J9479" s="89">
        <v>0</v>
      </c>
      <c r="K9479" s="89">
        <v>0</v>
      </c>
    </row>
    <row r="9480" spans="1:11" ht="33.75" x14ac:dyDescent="0.2">
      <c r="A9480" s="1" t="str">
        <f t="shared" si="150"/>
        <v>SINAPI 91322</v>
      </c>
      <c r="B9480" s="3" t="s">
        <v>6064</v>
      </c>
      <c r="C9480" s="3">
        <v>91322</v>
      </c>
      <c r="D9480" s="2" t="s">
        <v>9570</v>
      </c>
      <c r="E9480" s="3" t="s">
        <v>4953</v>
      </c>
      <c r="F9480" s="61">
        <v>1289.79</v>
      </c>
      <c r="G9480" s="61">
        <v>1313.67</v>
      </c>
      <c r="J9480" s="89">
        <v>0</v>
      </c>
      <c r="K9480" s="89">
        <v>0</v>
      </c>
    </row>
    <row r="9481" spans="1:11" ht="33.75" x14ac:dyDescent="0.2">
      <c r="A9481" s="1" t="str">
        <f t="shared" si="150"/>
        <v>SINAPI 91317</v>
      </c>
      <c r="B9481" s="3" t="s">
        <v>6064</v>
      </c>
      <c r="C9481" s="3">
        <v>91317</v>
      </c>
      <c r="D9481" s="2" t="s">
        <v>9571</v>
      </c>
      <c r="E9481" s="3" t="s">
        <v>4953</v>
      </c>
      <c r="F9481" s="61">
        <v>1500.61</v>
      </c>
      <c r="G9481" s="61">
        <v>1528.24</v>
      </c>
      <c r="J9481" s="89">
        <v>0</v>
      </c>
      <c r="K9481" s="89">
        <v>0</v>
      </c>
    </row>
    <row r="9482" spans="1:11" ht="33.75" x14ac:dyDescent="0.2">
      <c r="A9482" s="1" t="str">
        <f t="shared" si="150"/>
        <v>SINAPI 91323</v>
      </c>
      <c r="B9482" s="3" t="s">
        <v>6064</v>
      </c>
      <c r="C9482" s="3">
        <v>91323</v>
      </c>
      <c r="D9482" s="2" t="s">
        <v>9572</v>
      </c>
      <c r="E9482" s="3" t="s">
        <v>4953</v>
      </c>
      <c r="F9482" s="61">
        <v>1378.47</v>
      </c>
      <c r="G9482" s="61">
        <v>1402.98</v>
      </c>
      <c r="J9482" s="89">
        <v>0</v>
      </c>
      <c r="K9482" s="89">
        <v>0</v>
      </c>
    </row>
    <row r="9483" spans="1:11" ht="33.75" x14ac:dyDescent="0.2">
      <c r="A9483" s="1" t="str">
        <f t="shared" si="150"/>
        <v>SINAPI 100678</v>
      </c>
      <c r="B9483" s="3" t="s">
        <v>6064</v>
      </c>
      <c r="C9483" s="3">
        <v>100678</v>
      </c>
      <c r="D9483" s="2" t="s">
        <v>9573</v>
      </c>
      <c r="E9483" s="3" t="s">
        <v>4953</v>
      </c>
      <c r="F9483" s="61">
        <v>1308.73</v>
      </c>
      <c r="G9483" s="61">
        <v>1332.19</v>
      </c>
      <c r="J9483" s="89">
        <v>0</v>
      </c>
      <c r="K9483" s="89">
        <v>0</v>
      </c>
    </row>
    <row r="9484" spans="1:11" ht="33.75" x14ac:dyDescent="0.2">
      <c r="A9484" s="1" t="str">
        <f t="shared" si="150"/>
        <v>SINAPI 91013</v>
      </c>
      <c r="B9484" s="3" t="s">
        <v>6064</v>
      </c>
      <c r="C9484" s="3">
        <v>91013</v>
      </c>
      <c r="D9484" s="2" t="s">
        <v>9574</v>
      </c>
      <c r="E9484" s="3" t="s">
        <v>4953</v>
      </c>
      <c r="F9484" s="61">
        <v>1125.7</v>
      </c>
      <c r="G9484" s="61">
        <v>1146.77</v>
      </c>
      <c r="J9484" s="89">
        <v>0</v>
      </c>
      <c r="K9484" s="89">
        <v>0</v>
      </c>
    </row>
    <row r="9485" spans="1:11" ht="33.75" x14ac:dyDescent="0.2">
      <c r="A9485" s="1" t="str">
        <f t="shared" si="150"/>
        <v>SINAPI 100680</v>
      </c>
      <c r="B9485" s="3" t="s">
        <v>6064</v>
      </c>
      <c r="C9485" s="3">
        <v>100680</v>
      </c>
      <c r="D9485" s="2" t="s">
        <v>9575</v>
      </c>
      <c r="E9485" s="3" t="s">
        <v>4953</v>
      </c>
      <c r="F9485" s="61">
        <v>1319.79</v>
      </c>
      <c r="G9485" s="61">
        <v>1343.72</v>
      </c>
      <c r="J9485" s="89">
        <v>0</v>
      </c>
      <c r="K9485" s="89">
        <v>0</v>
      </c>
    </row>
    <row r="9486" spans="1:11" ht="33.75" x14ac:dyDescent="0.2">
      <c r="A9486" s="1" t="str">
        <f t="shared" si="150"/>
        <v>SINAPI 91014</v>
      </c>
      <c r="B9486" s="3" t="s">
        <v>6064</v>
      </c>
      <c r="C9486" s="3">
        <v>91014</v>
      </c>
      <c r="D9486" s="2" t="s">
        <v>9576</v>
      </c>
      <c r="E9486" s="3" t="s">
        <v>4953</v>
      </c>
      <c r="F9486" s="61">
        <v>1136.76</v>
      </c>
      <c r="G9486" s="61">
        <v>1158.3</v>
      </c>
      <c r="J9486" s="89">
        <v>0</v>
      </c>
      <c r="K9486" s="89">
        <v>0</v>
      </c>
    </row>
    <row r="9487" spans="1:11" ht="33.75" x14ac:dyDescent="0.2">
      <c r="A9487" s="1" t="str">
        <f t="shared" si="150"/>
        <v>SINAPI 100683</v>
      </c>
      <c r="B9487" s="3" t="s">
        <v>6064</v>
      </c>
      <c r="C9487" s="3">
        <v>100683</v>
      </c>
      <c r="D9487" s="2" t="s">
        <v>9577</v>
      </c>
      <c r="E9487" s="3" t="s">
        <v>4953</v>
      </c>
      <c r="F9487" s="61">
        <v>1419.2</v>
      </c>
      <c r="G9487" s="61">
        <v>1444.3</v>
      </c>
      <c r="J9487" s="89">
        <v>0</v>
      </c>
      <c r="K9487" s="89">
        <v>0</v>
      </c>
    </row>
    <row r="9488" spans="1:11" ht="33.75" x14ac:dyDescent="0.2">
      <c r="A9488" s="1" t="str">
        <f t="shared" si="150"/>
        <v>SINAPI 91015</v>
      </c>
      <c r="B9488" s="3" t="s">
        <v>6064</v>
      </c>
      <c r="C9488" s="3">
        <v>91015</v>
      </c>
      <c r="D9488" s="2" t="s">
        <v>9578</v>
      </c>
      <c r="E9488" s="3" t="s">
        <v>4953</v>
      </c>
      <c r="F9488" s="61">
        <v>1211.79</v>
      </c>
      <c r="G9488" s="61">
        <v>1233.77</v>
      </c>
      <c r="J9488" s="89">
        <v>0</v>
      </c>
      <c r="K9488" s="89">
        <v>0</v>
      </c>
    </row>
    <row r="9489" spans="1:11" ht="33.75" x14ac:dyDescent="0.2">
      <c r="A9489" s="1" t="str">
        <f t="shared" si="150"/>
        <v>SINAPI 100685</v>
      </c>
      <c r="B9489" s="3" t="s">
        <v>6064</v>
      </c>
      <c r="C9489" s="3">
        <v>100685</v>
      </c>
      <c r="D9489" s="2" t="s">
        <v>9579</v>
      </c>
      <c r="E9489" s="3" t="s">
        <v>4953</v>
      </c>
      <c r="F9489" s="61">
        <v>1477.23</v>
      </c>
      <c r="G9489" s="61">
        <v>1502.79</v>
      </c>
      <c r="J9489" s="89">
        <v>0</v>
      </c>
      <c r="K9489" s="89">
        <v>0</v>
      </c>
    </row>
    <row r="9490" spans="1:11" ht="33.75" x14ac:dyDescent="0.2">
      <c r="A9490" s="1" t="str">
        <f t="shared" si="150"/>
        <v>SINAPI 91016</v>
      </c>
      <c r="B9490" s="3" t="s">
        <v>6064</v>
      </c>
      <c r="C9490" s="3">
        <v>91016</v>
      </c>
      <c r="D9490" s="2" t="s">
        <v>9580</v>
      </c>
      <c r="E9490" s="3" t="s">
        <v>4953</v>
      </c>
      <c r="F9490" s="61">
        <v>1269.82</v>
      </c>
      <c r="G9490" s="61">
        <v>1292.26</v>
      </c>
      <c r="J9490" s="89">
        <v>0</v>
      </c>
      <c r="K9490" s="89">
        <v>0</v>
      </c>
    </row>
    <row r="9491" spans="1:11" ht="33.75" x14ac:dyDescent="0.2">
      <c r="A9491" s="1" t="str">
        <f t="shared" si="150"/>
        <v>SINAPI 100679</v>
      </c>
      <c r="B9491" s="3" t="s">
        <v>6064</v>
      </c>
      <c r="C9491" s="3">
        <v>100679</v>
      </c>
      <c r="D9491" s="2" t="s">
        <v>9581</v>
      </c>
      <c r="E9491" s="3" t="s">
        <v>4953</v>
      </c>
      <c r="F9491" s="61">
        <v>1059.81</v>
      </c>
      <c r="G9491" s="61">
        <v>1083.32</v>
      </c>
      <c r="J9491" s="89">
        <v>0</v>
      </c>
      <c r="K9491" s="89">
        <v>0</v>
      </c>
    </row>
    <row r="9492" spans="1:11" ht="33.75" x14ac:dyDescent="0.2">
      <c r="A9492" s="1" t="str">
        <f t="shared" si="150"/>
        <v>SINAPI 91324</v>
      </c>
      <c r="B9492" s="3" t="s">
        <v>6064</v>
      </c>
      <c r="C9492" s="3">
        <v>91324</v>
      </c>
      <c r="D9492" s="2" t="s">
        <v>9582</v>
      </c>
      <c r="E9492" s="3" t="s">
        <v>4953</v>
      </c>
      <c r="F9492" s="61">
        <v>935.44</v>
      </c>
      <c r="G9492" s="61">
        <v>956.56</v>
      </c>
      <c r="J9492" s="89">
        <v>0</v>
      </c>
      <c r="K9492" s="89">
        <v>0</v>
      </c>
    </row>
    <row r="9493" spans="1:11" ht="33.75" x14ac:dyDescent="0.2">
      <c r="A9493" s="1" t="str">
        <f t="shared" si="150"/>
        <v>SINAPI 100712</v>
      </c>
      <c r="B9493" s="3" t="s">
        <v>6064</v>
      </c>
      <c r="C9493" s="3">
        <v>100712</v>
      </c>
      <c r="D9493" s="2" t="s">
        <v>9583</v>
      </c>
      <c r="E9493" s="3" t="s">
        <v>4953</v>
      </c>
      <c r="F9493" s="61">
        <v>1049.8900000000001</v>
      </c>
      <c r="G9493" s="61">
        <v>1073.8599999999999</v>
      </c>
      <c r="J9493" s="89">
        <v>0</v>
      </c>
      <c r="K9493" s="89">
        <v>0</v>
      </c>
    </row>
    <row r="9494" spans="1:11" ht="33.75" x14ac:dyDescent="0.2">
      <c r="A9494" s="1" t="str">
        <f t="shared" si="150"/>
        <v>SINAPI 91325</v>
      </c>
      <c r="B9494" s="3" t="s">
        <v>6064</v>
      </c>
      <c r="C9494" s="3">
        <v>91325</v>
      </c>
      <c r="D9494" s="2" t="s">
        <v>9584</v>
      </c>
      <c r="E9494" s="3" t="s">
        <v>4953</v>
      </c>
      <c r="F9494" s="61">
        <v>945.31</v>
      </c>
      <c r="G9494" s="61">
        <v>966.89</v>
      </c>
      <c r="J9494" s="89">
        <v>0</v>
      </c>
      <c r="K9494" s="89">
        <v>0</v>
      </c>
    </row>
    <row r="9495" spans="1:11" ht="33.75" x14ac:dyDescent="0.2">
      <c r="A9495" s="1" t="str">
        <f t="shared" ref="A9495:A9558" si="151">CONCATENATE($B9495," ",$C9495)</f>
        <v>SINAPI 100684</v>
      </c>
      <c r="B9495" s="3" t="s">
        <v>6064</v>
      </c>
      <c r="C9495" s="3">
        <v>100684</v>
      </c>
      <c r="D9495" s="2" t="s">
        <v>9585</v>
      </c>
      <c r="E9495" s="3" t="s">
        <v>4953</v>
      </c>
      <c r="F9495" s="61">
        <v>1141.28</v>
      </c>
      <c r="G9495" s="61">
        <v>1166.42</v>
      </c>
      <c r="J9495" s="89">
        <v>0</v>
      </c>
      <c r="K9495" s="89">
        <v>0</v>
      </c>
    </row>
    <row r="9496" spans="1:11" ht="33.75" x14ac:dyDescent="0.2">
      <c r="A9496" s="1" t="str">
        <f t="shared" si="151"/>
        <v>SINAPI 91326</v>
      </c>
      <c r="B9496" s="3" t="s">
        <v>6064</v>
      </c>
      <c r="C9496" s="3">
        <v>91326</v>
      </c>
      <c r="D9496" s="2" t="s">
        <v>9586</v>
      </c>
      <c r="E9496" s="3" t="s">
        <v>4953</v>
      </c>
      <c r="F9496" s="61">
        <v>1019.14</v>
      </c>
      <c r="G9496" s="61">
        <v>1041.1600000000001</v>
      </c>
      <c r="J9496" s="89">
        <v>0</v>
      </c>
      <c r="K9496" s="89">
        <v>0</v>
      </c>
    </row>
    <row r="9497" spans="1:11" ht="33.75" x14ac:dyDescent="0.2">
      <c r="A9497" s="1" t="str">
        <f t="shared" si="151"/>
        <v>SINAPI 91327</v>
      </c>
      <c r="B9497" s="3" t="s">
        <v>6064</v>
      </c>
      <c r="C9497" s="3">
        <v>91327</v>
      </c>
      <c r="D9497" s="2" t="s">
        <v>9587</v>
      </c>
      <c r="E9497" s="3" t="s">
        <v>4953</v>
      </c>
      <c r="F9497" s="61">
        <v>1075.97</v>
      </c>
      <c r="G9497" s="61">
        <v>1098.46</v>
      </c>
      <c r="J9497" s="89">
        <v>0</v>
      </c>
      <c r="K9497" s="89">
        <v>0</v>
      </c>
    </row>
    <row r="9498" spans="1:11" ht="33.75" x14ac:dyDescent="0.2">
      <c r="A9498" s="1" t="str">
        <f t="shared" si="151"/>
        <v>SINAPI 100686</v>
      </c>
      <c r="B9498" s="3" t="s">
        <v>6064</v>
      </c>
      <c r="C9498" s="3">
        <v>100686</v>
      </c>
      <c r="D9498" s="2" t="s">
        <v>9588</v>
      </c>
      <c r="E9498" s="3" t="s">
        <v>4953</v>
      </c>
      <c r="F9498" s="61">
        <v>1198.1099999999999</v>
      </c>
      <c r="G9498" s="61">
        <v>1223.72</v>
      </c>
      <c r="J9498" s="89">
        <v>0</v>
      </c>
      <c r="K9498" s="89">
        <v>0</v>
      </c>
    </row>
    <row r="9499" spans="1:11" ht="33.75" x14ac:dyDescent="0.2">
      <c r="A9499" s="1" t="str">
        <f t="shared" si="151"/>
        <v>SINAPI 100693</v>
      </c>
      <c r="B9499" s="3" t="s">
        <v>6064</v>
      </c>
      <c r="C9499" s="3">
        <v>100693</v>
      </c>
      <c r="D9499" s="2" t="s">
        <v>9589</v>
      </c>
      <c r="E9499" s="3" t="s">
        <v>4953</v>
      </c>
      <c r="F9499" s="61">
        <v>2193.54</v>
      </c>
      <c r="G9499" s="61">
        <v>2220.5</v>
      </c>
      <c r="J9499" s="89">
        <v>0.50160000000000005</v>
      </c>
      <c r="K9499" s="89">
        <v>0.4955</v>
      </c>
    </row>
    <row r="9500" spans="1:11" ht="33.75" x14ac:dyDescent="0.2">
      <c r="A9500" s="1" t="str">
        <f t="shared" si="151"/>
        <v>SINAPI 91336</v>
      </c>
      <c r="B9500" s="3" t="s">
        <v>6064</v>
      </c>
      <c r="C9500" s="3">
        <v>91336</v>
      </c>
      <c r="D9500" s="2" t="s">
        <v>9590</v>
      </c>
      <c r="E9500" s="3" t="s">
        <v>4953</v>
      </c>
      <c r="F9500" s="61">
        <v>1986.13</v>
      </c>
      <c r="G9500" s="61">
        <v>2009.97</v>
      </c>
      <c r="J9500" s="89">
        <v>0.55400000000000005</v>
      </c>
      <c r="K9500" s="89">
        <v>0.5474</v>
      </c>
    </row>
    <row r="9501" spans="1:11" ht="33.75" x14ac:dyDescent="0.2">
      <c r="A9501" s="1" t="str">
        <f t="shared" si="151"/>
        <v>SINAPI 100694</v>
      </c>
      <c r="B9501" s="3" t="s">
        <v>6064</v>
      </c>
      <c r="C9501" s="3">
        <v>100694</v>
      </c>
      <c r="D9501" s="2" t="s">
        <v>9591</v>
      </c>
      <c r="E9501" s="3" t="s">
        <v>4953</v>
      </c>
      <c r="F9501" s="61">
        <v>1915.62</v>
      </c>
      <c r="G9501" s="61">
        <v>1942.62</v>
      </c>
      <c r="J9501" s="89">
        <v>0.57440000000000002</v>
      </c>
      <c r="K9501" s="89">
        <v>0.56640000000000001</v>
      </c>
    </row>
    <row r="9502" spans="1:11" ht="33.75" x14ac:dyDescent="0.2">
      <c r="A9502" s="1" t="str">
        <f t="shared" si="151"/>
        <v>SINAPI 91337</v>
      </c>
      <c r="B9502" s="3" t="s">
        <v>6064</v>
      </c>
      <c r="C9502" s="3">
        <v>91337</v>
      </c>
      <c r="D9502" s="2" t="s">
        <v>9592</v>
      </c>
      <c r="E9502" s="3" t="s">
        <v>4953</v>
      </c>
      <c r="F9502" s="61">
        <v>1793.48</v>
      </c>
      <c r="G9502" s="61">
        <v>1817.36</v>
      </c>
      <c r="J9502" s="89">
        <v>0.61350000000000005</v>
      </c>
      <c r="K9502" s="89">
        <v>0.60540000000000005</v>
      </c>
    </row>
    <row r="9503" spans="1:11" ht="33.75" x14ac:dyDescent="0.2">
      <c r="A9503" s="1" t="str">
        <f t="shared" si="151"/>
        <v>SINAPI 100691</v>
      </c>
      <c r="B9503" s="3" t="s">
        <v>6064</v>
      </c>
      <c r="C9503" s="3">
        <v>100691</v>
      </c>
      <c r="D9503" s="2" t="s">
        <v>9593</v>
      </c>
      <c r="E9503" s="3" t="s">
        <v>4953</v>
      </c>
      <c r="F9503" s="61">
        <v>1838.08</v>
      </c>
      <c r="G9503" s="61">
        <v>1863.18</v>
      </c>
      <c r="J9503" s="89">
        <v>0.41660000000000003</v>
      </c>
      <c r="K9503" s="89">
        <v>0.41099999999999998</v>
      </c>
    </row>
    <row r="9504" spans="1:11" ht="33.75" x14ac:dyDescent="0.2">
      <c r="A9504" s="1" t="str">
        <f t="shared" si="151"/>
        <v>SINAPI 100692</v>
      </c>
      <c r="B9504" s="3" t="s">
        <v>6064</v>
      </c>
      <c r="C9504" s="3">
        <v>100692</v>
      </c>
      <c r="D9504" s="2" t="s">
        <v>9594</v>
      </c>
      <c r="E9504" s="3" t="s">
        <v>4953</v>
      </c>
      <c r="F9504" s="61">
        <v>1560.16</v>
      </c>
      <c r="G9504" s="61">
        <v>1585.3</v>
      </c>
      <c r="J9504" s="89">
        <v>0.49080000000000001</v>
      </c>
      <c r="K9504" s="89">
        <v>0.48299999999999998</v>
      </c>
    </row>
    <row r="9505" spans="1:11" ht="22.5" x14ac:dyDescent="0.2">
      <c r="A9505" s="1" t="str">
        <f t="shared" si="151"/>
        <v>SINAPI 91334</v>
      </c>
      <c r="B9505" s="3" t="s">
        <v>6064</v>
      </c>
      <c r="C9505" s="3">
        <v>91334</v>
      </c>
      <c r="D9505" s="2" t="s">
        <v>9595</v>
      </c>
      <c r="E9505" s="3" t="s">
        <v>4953</v>
      </c>
      <c r="F9505" s="61">
        <v>1630.67</v>
      </c>
      <c r="G9505" s="61">
        <v>1652.65</v>
      </c>
      <c r="J9505" s="89">
        <v>0.46960000000000002</v>
      </c>
      <c r="K9505" s="89">
        <v>0.46329999999999999</v>
      </c>
    </row>
    <row r="9506" spans="1:11" ht="22.5" x14ac:dyDescent="0.2">
      <c r="A9506" s="1" t="str">
        <f t="shared" si="151"/>
        <v>SINAPI 91335</v>
      </c>
      <c r="B9506" s="3" t="s">
        <v>6064</v>
      </c>
      <c r="C9506" s="3">
        <v>91335</v>
      </c>
      <c r="D9506" s="2" t="s">
        <v>9596</v>
      </c>
      <c r="E9506" s="3" t="s">
        <v>4953</v>
      </c>
      <c r="F9506" s="61">
        <v>1438.02</v>
      </c>
      <c r="G9506" s="61">
        <v>1460.04</v>
      </c>
      <c r="J9506" s="89">
        <v>0.53249999999999997</v>
      </c>
      <c r="K9506" s="89">
        <v>0.52449999999999997</v>
      </c>
    </row>
    <row r="9507" spans="1:11" ht="33.75" x14ac:dyDescent="0.2">
      <c r="A9507" s="1" t="str">
        <f t="shared" si="151"/>
        <v>SINAPI 90788</v>
      </c>
      <c r="B9507" s="3" t="s">
        <v>6064</v>
      </c>
      <c r="C9507" s="3">
        <v>90788</v>
      </c>
      <c r="D9507" s="2" t="s">
        <v>9597</v>
      </c>
      <c r="E9507" s="3" t="s">
        <v>4953</v>
      </c>
      <c r="F9507" s="61">
        <v>1038.97</v>
      </c>
      <c r="G9507" s="61">
        <v>1040.3900000000001</v>
      </c>
      <c r="J9507" s="89">
        <v>0</v>
      </c>
      <c r="K9507" s="89">
        <v>0</v>
      </c>
    </row>
    <row r="9508" spans="1:11" ht="33.75" x14ac:dyDescent="0.2">
      <c r="A9508" s="1" t="str">
        <f t="shared" si="151"/>
        <v>SINAPI 90789</v>
      </c>
      <c r="B9508" s="3" t="s">
        <v>6064</v>
      </c>
      <c r="C9508" s="3">
        <v>90789</v>
      </c>
      <c r="D9508" s="2" t="s">
        <v>9598</v>
      </c>
      <c r="E9508" s="3" t="s">
        <v>4953</v>
      </c>
      <c r="F9508" s="61">
        <v>1040.6500000000001</v>
      </c>
      <c r="G9508" s="61">
        <v>1042.22</v>
      </c>
      <c r="J9508" s="89">
        <v>0</v>
      </c>
      <c r="K9508" s="89">
        <v>0</v>
      </c>
    </row>
    <row r="9509" spans="1:11" ht="33.75" x14ac:dyDescent="0.2">
      <c r="A9509" s="1" t="str">
        <f t="shared" si="151"/>
        <v>SINAPI 90790</v>
      </c>
      <c r="B9509" s="3" t="s">
        <v>6064</v>
      </c>
      <c r="C9509" s="3">
        <v>90790</v>
      </c>
      <c r="D9509" s="2" t="s">
        <v>9599</v>
      </c>
      <c r="E9509" s="3" t="s">
        <v>4953</v>
      </c>
      <c r="F9509" s="61">
        <v>1073.1300000000001</v>
      </c>
      <c r="G9509" s="61">
        <v>1074.8499999999999</v>
      </c>
      <c r="J9509" s="89">
        <v>0</v>
      </c>
      <c r="K9509" s="89">
        <v>0</v>
      </c>
    </row>
    <row r="9510" spans="1:11" ht="33.75" x14ac:dyDescent="0.2">
      <c r="A9510" s="1" t="str">
        <f t="shared" si="151"/>
        <v>SINAPI 100675</v>
      </c>
      <c r="B9510" s="3" t="s">
        <v>6064</v>
      </c>
      <c r="C9510" s="3">
        <v>100675</v>
      </c>
      <c r="D9510" s="2" t="s">
        <v>9600</v>
      </c>
      <c r="E9510" s="3" t="s">
        <v>4953</v>
      </c>
      <c r="F9510" s="61">
        <v>1177.21</v>
      </c>
      <c r="G9510" s="61">
        <v>1179.33</v>
      </c>
      <c r="J9510" s="89">
        <v>0</v>
      </c>
      <c r="K9510" s="89">
        <v>0</v>
      </c>
    </row>
    <row r="9511" spans="1:11" ht="22.5" x14ac:dyDescent="0.2">
      <c r="A9511" s="1" t="str">
        <f t="shared" si="151"/>
        <v>SINAPI 90794</v>
      </c>
      <c r="B9511" s="3" t="s">
        <v>6064</v>
      </c>
      <c r="C9511" s="3">
        <v>90794</v>
      </c>
      <c r="D9511" s="2" t="s">
        <v>9601</v>
      </c>
      <c r="E9511" s="3" t="s">
        <v>4953</v>
      </c>
      <c r="F9511" s="61">
        <v>884.37</v>
      </c>
      <c r="G9511" s="61">
        <v>890.48</v>
      </c>
      <c r="J9511" s="89">
        <v>0</v>
      </c>
      <c r="K9511" s="89">
        <v>0</v>
      </c>
    </row>
    <row r="9512" spans="1:11" ht="22.5" x14ac:dyDescent="0.2">
      <c r="A9512" s="1" t="str">
        <f t="shared" si="151"/>
        <v>SINAPI 90795</v>
      </c>
      <c r="B9512" s="3" t="s">
        <v>6064</v>
      </c>
      <c r="C9512" s="3">
        <v>90795</v>
      </c>
      <c r="D9512" s="2" t="s">
        <v>9602</v>
      </c>
      <c r="E9512" s="3" t="s">
        <v>4953</v>
      </c>
      <c r="F9512" s="61">
        <v>891.56</v>
      </c>
      <c r="G9512" s="61">
        <v>898.29</v>
      </c>
      <c r="J9512" s="89">
        <v>0</v>
      </c>
      <c r="K9512" s="89">
        <v>0</v>
      </c>
    </row>
    <row r="9513" spans="1:11" ht="22.5" x14ac:dyDescent="0.2">
      <c r="A9513" s="1" t="str">
        <f t="shared" si="151"/>
        <v>SINAPI 90796</v>
      </c>
      <c r="B9513" s="3" t="s">
        <v>6064</v>
      </c>
      <c r="C9513" s="3">
        <v>90796</v>
      </c>
      <c r="D9513" s="2" t="s">
        <v>9603</v>
      </c>
      <c r="E9513" s="3" t="s">
        <v>4953</v>
      </c>
      <c r="F9513" s="61">
        <v>898.75</v>
      </c>
      <c r="G9513" s="61">
        <v>906.11</v>
      </c>
      <c r="J9513" s="89">
        <v>0</v>
      </c>
      <c r="K9513" s="89">
        <v>0</v>
      </c>
    </row>
    <row r="9514" spans="1:11" ht="22.5" x14ac:dyDescent="0.2">
      <c r="A9514" s="1" t="str">
        <f t="shared" si="151"/>
        <v>SINAPI 90797</v>
      </c>
      <c r="B9514" s="3" t="s">
        <v>6064</v>
      </c>
      <c r="C9514" s="3">
        <v>90797</v>
      </c>
      <c r="D9514" s="2" t="s">
        <v>9604</v>
      </c>
      <c r="E9514" s="3" t="s">
        <v>4953</v>
      </c>
      <c r="F9514" s="61">
        <v>905.93</v>
      </c>
      <c r="G9514" s="61">
        <v>913.92</v>
      </c>
      <c r="J9514" s="89">
        <v>0</v>
      </c>
      <c r="K9514" s="89">
        <v>0</v>
      </c>
    </row>
    <row r="9515" spans="1:11" ht="33.75" x14ac:dyDescent="0.2">
      <c r="A9515" s="1" t="str">
        <f t="shared" si="151"/>
        <v>SINAPI 90791</v>
      </c>
      <c r="B9515" s="3" t="s">
        <v>6064</v>
      </c>
      <c r="C9515" s="3">
        <v>90791</v>
      </c>
      <c r="D9515" s="2" t="s">
        <v>9605</v>
      </c>
      <c r="E9515" s="3" t="s">
        <v>4953</v>
      </c>
      <c r="F9515" s="61">
        <v>1257.3599999999999</v>
      </c>
      <c r="G9515" s="61">
        <v>1259.7</v>
      </c>
      <c r="J9515" s="89">
        <v>0</v>
      </c>
      <c r="K9515" s="89">
        <v>0</v>
      </c>
    </row>
    <row r="9516" spans="1:11" ht="33.75" x14ac:dyDescent="0.2">
      <c r="A9516" s="1" t="str">
        <f t="shared" si="151"/>
        <v>SINAPI 90793</v>
      </c>
      <c r="B9516" s="3" t="s">
        <v>6064</v>
      </c>
      <c r="C9516" s="3">
        <v>90793</v>
      </c>
      <c r="D9516" s="2" t="s">
        <v>9606</v>
      </c>
      <c r="E9516" s="3" t="s">
        <v>4953</v>
      </c>
      <c r="F9516" s="61">
        <v>1320.68</v>
      </c>
      <c r="G9516" s="61">
        <v>1323.56</v>
      </c>
      <c r="J9516" s="89">
        <v>0</v>
      </c>
      <c r="K9516" s="89">
        <v>0</v>
      </c>
    </row>
    <row r="9517" spans="1:11" ht="22.5" x14ac:dyDescent="0.2">
      <c r="A9517" s="1" t="str">
        <f t="shared" si="151"/>
        <v>SINAPI 90798</v>
      </c>
      <c r="B9517" s="3" t="s">
        <v>6064</v>
      </c>
      <c r="C9517" s="3">
        <v>90798</v>
      </c>
      <c r="D9517" s="2" t="s">
        <v>9607</v>
      </c>
      <c r="E9517" s="3" t="s">
        <v>4953</v>
      </c>
      <c r="F9517" s="61">
        <v>1323.98</v>
      </c>
      <c r="G9517" s="61">
        <v>1332.26</v>
      </c>
      <c r="J9517" s="89">
        <v>0</v>
      </c>
      <c r="K9517" s="89">
        <v>0</v>
      </c>
    </row>
    <row r="9518" spans="1:11" ht="22.5" x14ac:dyDescent="0.2">
      <c r="A9518" s="1" t="str">
        <f t="shared" si="151"/>
        <v>SINAPI 90799</v>
      </c>
      <c r="B9518" s="3" t="s">
        <v>6064</v>
      </c>
      <c r="C9518" s="3">
        <v>90799</v>
      </c>
      <c r="D9518" s="2" t="s">
        <v>9608</v>
      </c>
      <c r="E9518" s="3" t="s">
        <v>4953</v>
      </c>
      <c r="F9518" s="61">
        <v>1365.06</v>
      </c>
      <c r="G9518" s="61">
        <v>1374.05</v>
      </c>
      <c r="J9518" s="89">
        <v>0</v>
      </c>
      <c r="K9518" s="89">
        <v>0</v>
      </c>
    </row>
    <row r="9519" spans="1:11" x14ac:dyDescent="0.2">
      <c r="A9519" s="1" t="str">
        <f t="shared" si="151"/>
        <v>SINAPI 100704</v>
      </c>
      <c r="B9519" s="3" t="s">
        <v>6064</v>
      </c>
      <c r="C9519" s="3">
        <v>100704</v>
      </c>
      <c r="D9519" s="2" t="s">
        <v>9609</v>
      </c>
      <c r="E9519" s="3" t="s">
        <v>4953</v>
      </c>
      <c r="F9519" s="61">
        <v>71.06</v>
      </c>
      <c r="G9519" s="61">
        <v>72.709999999999994</v>
      </c>
      <c r="J9519" s="89">
        <v>0</v>
      </c>
      <c r="K9519" s="89">
        <v>0</v>
      </c>
    </row>
    <row r="9520" spans="1:11" x14ac:dyDescent="0.2">
      <c r="A9520" s="1" t="str">
        <f t="shared" si="151"/>
        <v>SINAPI 90838</v>
      </c>
      <c r="B9520" s="3" t="s">
        <v>6064</v>
      </c>
      <c r="C9520" s="3">
        <v>90838</v>
      </c>
      <c r="D9520" s="2" t="s">
        <v>9610</v>
      </c>
      <c r="E9520" s="3" t="s">
        <v>4953</v>
      </c>
      <c r="F9520" s="61">
        <v>1569.42</v>
      </c>
      <c r="G9520" s="61">
        <v>1581.39</v>
      </c>
      <c r="J9520" s="89">
        <v>0</v>
      </c>
      <c r="K9520" s="89">
        <v>0</v>
      </c>
    </row>
    <row r="9521" spans="1:11" ht="22.5" x14ac:dyDescent="0.2">
      <c r="A9521" s="1" t="str">
        <f t="shared" si="151"/>
        <v>SINAPI 91338</v>
      </c>
      <c r="B9521" s="3" t="s">
        <v>6064</v>
      </c>
      <c r="C9521" s="3">
        <v>91338</v>
      </c>
      <c r="D9521" s="2" t="s">
        <v>9611</v>
      </c>
      <c r="E9521" s="3" t="s">
        <v>4960</v>
      </c>
      <c r="F9521" s="61">
        <v>1117.73</v>
      </c>
      <c r="G9521" s="61">
        <v>1118.8900000000001</v>
      </c>
      <c r="J9521" s="89">
        <v>0</v>
      </c>
      <c r="K9521" s="89">
        <v>0</v>
      </c>
    </row>
    <row r="9522" spans="1:11" ht="22.5" x14ac:dyDescent="0.2">
      <c r="A9522" s="1" t="str">
        <f t="shared" si="151"/>
        <v>SINAPI 94805</v>
      </c>
      <c r="B9522" s="3" t="s">
        <v>6064</v>
      </c>
      <c r="C9522" s="3">
        <v>94805</v>
      </c>
      <c r="D9522" s="2" t="s">
        <v>9612</v>
      </c>
      <c r="E9522" s="3" t="s">
        <v>4953</v>
      </c>
      <c r="F9522" s="61">
        <v>1104.53</v>
      </c>
      <c r="G9522" s="61">
        <v>1106.6500000000001</v>
      </c>
      <c r="J9522" s="89">
        <v>0</v>
      </c>
      <c r="K9522" s="89">
        <v>0</v>
      </c>
    </row>
    <row r="9523" spans="1:11" ht="22.5" x14ac:dyDescent="0.2">
      <c r="A9523" s="1" t="str">
        <f t="shared" si="151"/>
        <v>SINAPI 100702</v>
      </c>
      <c r="B9523" s="3" t="s">
        <v>6064</v>
      </c>
      <c r="C9523" s="3">
        <v>100702</v>
      </c>
      <c r="D9523" s="2" t="s">
        <v>9613</v>
      </c>
      <c r="E9523" s="3" t="s">
        <v>4960</v>
      </c>
      <c r="F9523" s="61">
        <v>623.91</v>
      </c>
      <c r="G9523" s="61">
        <v>624.82000000000005</v>
      </c>
      <c r="J9523" s="89">
        <v>0</v>
      </c>
      <c r="K9523" s="89">
        <v>0</v>
      </c>
    </row>
    <row r="9524" spans="1:11" x14ac:dyDescent="0.2">
      <c r="A9524" s="1" t="str">
        <f t="shared" si="151"/>
        <v>SINAPI 100701</v>
      </c>
      <c r="B9524" s="3" t="s">
        <v>6064</v>
      </c>
      <c r="C9524" s="3">
        <v>100701</v>
      </c>
      <c r="D9524" s="2" t="s">
        <v>9614</v>
      </c>
      <c r="E9524" s="3" t="s">
        <v>4960</v>
      </c>
      <c r="F9524" s="61">
        <v>623.17999999999995</v>
      </c>
      <c r="G9524" s="61">
        <v>624.86</v>
      </c>
      <c r="J9524" s="89">
        <v>0</v>
      </c>
      <c r="K9524" s="89">
        <v>0</v>
      </c>
    </row>
    <row r="9525" spans="1:11" ht="22.5" x14ac:dyDescent="0.2">
      <c r="A9525" s="1" t="str">
        <f t="shared" si="151"/>
        <v>SINAPI 100700</v>
      </c>
      <c r="B9525" s="3" t="s">
        <v>6064</v>
      </c>
      <c r="C9525" s="3">
        <v>100700</v>
      </c>
      <c r="D9525" s="2" t="s">
        <v>9615</v>
      </c>
      <c r="E9525" s="3" t="s">
        <v>4953</v>
      </c>
      <c r="F9525" s="61">
        <v>1085.67</v>
      </c>
      <c r="G9525" s="61">
        <v>1101.3399999999999</v>
      </c>
      <c r="J9525" s="89">
        <v>0</v>
      </c>
      <c r="K9525" s="89">
        <v>0</v>
      </c>
    </row>
    <row r="9526" spans="1:11" ht="22.5" x14ac:dyDescent="0.2">
      <c r="A9526" s="1" t="str">
        <f t="shared" si="151"/>
        <v>SINAPI 91295</v>
      </c>
      <c r="B9526" s="3" t="s">
        <v>6064</v>
      </c>
      <c r="C9526" s="3">
        <v>91295</v>
      </c>
      <c r="D9526" s="2" t="s">
        <v>9616</v>
      </c>
      <c r="E9526" s="3" t="s">
        <v>4953</v>
      </c>
      <c r="F9526" s="61">
        <v>435.65</v>
      </c>
      <c r="G9526" s="61">
        <v>439.62</v>
      </c>
      <c r="J9526" s="89">
        <v>0</v>
      </c>
      <c r="K9526" s="89">
        <v>0</v>
      </c>
    </row>
    <row r="9527" spans="1:11" ht="22.5" x14ac:dyDescent="0.2">
      <c r="A9527" s="1" t="str">
        <f t="shared" si="151"/>
        <v>SINAPI 91296</v>
      </c>
      <c r="B9527" s="3" t="s">
        <v>6064</v>
      </c>
      <c r="C9527" s="3">
        <v>91296</v>
      </c>
      <c r="D9527" s="2" t="s">
        <v>9617</v>
      </c>
      <c r="E9527" s="3" t="s">
        <v>4953</v>
      </c>
      <c r="F9527" s="61">
        <v>465.42</v>
      </c>
      <c r="G9527" s="61">
        <v>469.81</v>
      </c>
      <c r="J9527" s="89">
        <v>0</v>
      </c>
      <c r="K9527" s="89">
        <v>0</v>
      </c>
    </row>
    <row r="9528" spans="1:11" ht="22.5" x14ac:dyDescent="0.2">
      <c r="A9528" s="1" t="str">
        <f t="shared" si="151"/>
        <v>SINAPI 91297</v>
      </c>
      <c r="B9528" s="3" t="s">
        <v>6064</v>
      </c>
      <c r="C9528" s="3">
        <v>91297</v>
      </c>
      <c r="D9528" s="2" t="s">
        <v>9618</v>
      </c>
      <c r="E9528" s="3" t="s">
        <v>4953</v>
      </c>
      <c r="F9528" s="61">
        <v>510.72</v>
      </c>
      <c r="G9528" s="61">
        <v>515.51</v>
      </c>
      <c r="J9528" s="89">
        <v>0</v>
      </c>
      <c r="K9528" s="89">
        <v>0</v>
      </c>
    </row>
    <row r="9529" spans="1:11" ht="22.5" x14ac:dyDescent="0.2">
      <c r="A9529" s="1" t="str">
        <f t="shared" si="151"/>
        <v>SINAPI 90820</v>
      </c>
      <c r="B9529" s="3" t="s">
        <v>6064</v>
      </c>
      <c r="C9529" s="3">
        <v>90820</v>
      </c>
      <c r="D9529" s="2" t="s">
        <v>9619</v>
      </c>
      <c r="E9529" s="3" t="s">
        <v>4953</v>
      </c>
      <c r="F9529" s="61">
        <v>409.04</v>
      </c>
      <c r="G9529" s="61">
        <v>413.01</v>
      </c>
      <c r="J9529" s="89">
        <v>0</v>
      </c>
      <c r="K9529" s="89">
        <v>0</v>
      </c>
    </row>
    <row r="9530" spans="1:11" ht="22.5" x14ac:dyDescent="0.2">
      <c r="A9530" s="1" t="str">
        <f t="shared" si="151"/>
        <v>SINAPI 90821</v>
      </c>
      <c r="B9530" s="3" t="s">
        <v>6064</v>
      </c>
      <c r="C9530" s="3">
        <v>90821</v>
      </c>
      <c r="D9530" s="2" t="s">
        <v>9620</v>
      </c>
      <c r="E9530" s="3" t="s">
        <v>4953</v>
      </c>
      <c r="F9530" s="61">
        <v>415.98</v>
      </c>
      <c r="G9530" s="61">
        <v>420.37</v>
      </c>
      <c r="J9530" s="89">
        <v>0</v>
      </c>
      <c r="K9530" s="89">
        <v>0</v>
      </c>
    </row>
    <row r="9531" spans="1:11" ht="22.5" x14ac:dyDescent="0.2">
      <c r="A9531" s="1" t="str">
        <f t="shared" si="151"/>
        <v>SINAPI 90822</v>
      </c>
      <c r="B9531" s="3" t="s">
        <v>6064</v>
      </c>
      <c r="C9531" s="3">
        <v>90822</v>
      </c>
      <c r="D9531" s="2" t="s">
        <v>9621</v>
      </c>
      <c r="E9531" s="3" t="s">
        <v>4953</v>
      </c>
      <c r="F9531" s="61">
        <v>444.58</v>
      </c>
      <c r="G9531" s="61">
        <v>449.37</v>
      </c>
      <c r="J9531" s="89">
        <v>0</v>
      </c>
      <c r="K9531" s="89">
        <v>0</v>
      </c>
    </row>
    <row r="9532" spans="1:11" ht="22.5" x14ac:dyDescent="0.2">
      <c r="A9532" s="1" t="str">
        <f t="shared" si="151"/>
        <v>SINAPI 90823</v>
      </c>
      <c r="B9532" s="3" t="s">
        <v>6064</v>
      </c>
      <c r="C9532" s="3">
        <v>90823</v>
      </c>
      <c r="D9532" s="2" t="s">
        <v>9622</v>
      </c>
      <c r="E9532" s="3" t="s">
        <v>4953</v>
      </c>
      <c r="F9532" s="61">
        <v>544.42999999999995</v>
      </c>
      <c r="G9532" s="61">
        <v>549.64</v>
      </c>
      <c r="J9532" s="89">
        <v>0</v>
      </c>
      <c r="K9532" s="89">
        <v>0</v>
      </c>
    </row>
    <row r="9533" spans="1:11" ht="22.5" x14ac:dyDescent="0.2">
      <c r="A9533" s="1" t="str">
        <f t="shared" si="151"/>
        <v>SINAPI 90824</v>
      </c>
      <c r="B9533" s="3" t="s">
        <v>6064</v>
      </c>
      <c r="C9533" s="3">
        <v>90824</v>
      </c>
      <c r="D9533" s="2" t="s">
        <v>9623</v>
      </c>
      <c r="E9533" s="3" t="s">
        <v>4953</v>
      </c>
      <c r="F9533" s="61">
        <v>773.14</v>
      </c>
      <c r="G9533" s="61">
        <v>779.79</v>
      </c>
      <c r="J9533" s="89">
        <v>0</v>
      </c>
      <c r="K9533" s="89">
        <v>0</v>
      </c>
    </row>
    <row r="9534" spans="1:11" ht="22.5" x14ac:dyDescent="0.2">
      <c r="A9534" s="1" t="str">
        <f t="shared" si="151"/>
        <v>SINAPI 91009</v>
      </c>
      <c r="B9534" s="3" t="s">
        <v>6064</v>
      </c>
      <c r="C9534" s="3">
        <v>91009</v>
      </c>
      <c r="D9534" s="2" t="s">
        <v>9624</v>
      </c>
      <c r="E9534" s="3" t="s">
        <v>4953</v>
      </c>
      <c r="F9534" s="61">
        <v>423.31</v>
      </c>
      <c r="G9534" s="61">
        <v>427.28</v>
      </c>
      <c r="J9534" s="89">
        <v>0</v>
      </c>
      <c r="K9534" s="89">
        <v>0</v>
      </c>
    </row>
    <row r="9535" spans="1:11" ht="22.5" x14ac:dyDescent="0.2">
      <c r="A9535" s="1" t="str">
        <f t="shared" si="151"/>
        <v>SINAPI 91010</v>
      </c>
      <c r="B9535" s="3" t="s">
        <v>6064</v>
      </c>
      <c r="C9535" s="3">
        <v>91010</v>
      </c>
      <c r="D9535" s="2" t="s">
        <v>9625</v>
      </c>
      <c r="E9535" s="3" t="s">
        <v>4953</v>
      </c>
      <c r="F9535" s="61">
        <v>430.92</v>
      </c>
      <c r="G9535" s="61">
        <v>435.31</v>
      </c>
      <c r="J9535" s="89">
        <v>0</v>
      </c>
      <c r="K9535" s="89">
        <v>0</v>
      </c>
    </row>
    <row r="9536" spans="1:11" ht="22.5" x14ac:dyDescent="0.2">
      <c r="A9536" s="1" t="str">
        <f t="shared" si="151"/>
        <v>SINAPI 91011</v>
      </c>
      <c r="B9536" s="3" t="s">
        <v>6064</v>
      </c>
      <c r="C9536" s="3">
        <v>91011</v>
      </c>
      <c r="D9536" s="2" t="s">
        <v>9626</v>
      </c>
      <c r="E9536" s="3" t="s">
        <v>4953</v>
      </c>
      <c r="F9536" s="61">
        <v>502.49</v>
      </c>
      <c r="G9536" s="61">
        <v>507.28</v>
      </c>
      <c r="J9536" s="89">
        <v>0</v>
      </c>
      <c r="K9536" s="89">
        <v>0</v>
      </c>
    </row>
    <row r="9537" spans="1:11" ht="22.5" x14ac:dyDescent="0.2">
      <c r="A9537" s="1" t="str">
        <f t="shared" si="151"/>
        <v>SINAPI 91012</v>
      </c>
      <c r="B9537" s="3" t="s">
        <v>6064</v>
      </c>
      <c r="C9537" s="3">
        <v>91012</v>
      </c>
      <c r="D9537" s="2" t="s">
        <v>9627</v>
      </c>
      <c r="E9537" s="3" t="s">
        <v>4953</v>
      </c>
      <c r="F9537" s="61">
        <v>557.07000000000005</v>
      </c>
      <c r="G9537" s="61">
        <v>562.28</v>
      </c>
      <c r="J9537" s="89">
        <v>0</v>
      </c>
      <c r="K9537" s="89">
        <v>0</v>
      </c>
    </row>
    <row r="9538" spans="1:11" ht="22.5" x14ac:dyDescent="0.2">
      <c r="A9538" s="1" t="str">
        <f t="shared" si="151"/>
        <v>SINAPI 91298</v>
      </c>
      <c r="B9538" s="3" t="s">
        <v>6064</v>
      </c>
      <c r="C9538" s="3">
        <v>91298</v>
      </c>
      <c r="D9538" s="2" t="s">
        <v>9628</v>
      </c>
      <c r="E9538" s="3" t="s">
        <v>4953</v>
      </c>
      <c r="F9538" s="61">
        <v>921.37</v>
      </c>
      <c r="G9538" s="61">
        <v>926.16</v>
      </c>
      <c r="J9538" s="89">
        <v>0.83109999999999995</v>
      </c>
      <c r="K9538" s="89">
        <v>0.82679999999999998</v>
      </c>
    </row>
    <row r="9539" spans="1:11" ht="22.5" x14ac:dyDescent="0.2">
      <c r="A9539" s="1" t="str">
        <f t="shared" si="151"/>
        <v>SINAPI 90825</v>
      </c>
      <c r="B9539" s="3" t="s">
        <v>6064</v>
      </c>
      <c r="C9539" s="3">
        <v>90825</v>
      </c>
      <c r="D9539" s="2" t="s">
        <v>9629</v>
      </c>
      <c r="E9539" s="3" t="s">
        <v>4953</v>
      </c>
      <c r="F9539" s="61">
        <v>859.57</v>
      </c>
      <c r="G9539" s="61">
        <v>866.8</v>
      </c>
      <c r="J9539" s="89">
        <v>0</v>
      </c>
      <c r="K9539" s="89">
        <v>0</v>
      </c>
    </row>
    <row r="9540" spans="1:11" ht="22.5" x14ac:dyDescent="0.2">
      <c r="A9540" s="1" t="str">
        <f t="shared" si="151"/>
        <v>SINAPI 91299</v>
      </c>
      <c r="B9540" s="3" t="s">
        <v>6064</v>
      </c>
      <c r="C9540" s="3">
        <v>91299</v>
      </c>
      <c r="D9540" s="2" t="s">
        <v>9630</v>
      </c>
      <c r="E9540" s="3" t="s">
        <v>4953</v>
      </c>
      <c r="F9540" s="61">
        <v>1276.83</v>
      </c>
      <c r="G9540" s="61">
        <v>1283.48</v>
      </c>
      <c r="J9540" s="89">
        <v>0.86170000000000002</v>
      </c>
      <c r="K9540" s="89">
        <v>0.85719999999999996</v>
      </c>
    </row>
    <row r="9541" spans="1:11" ht="22.5" x14ac:dyDescent="0.2">
      <c r="A9541" s="1" t="str">
        <f t="shared" si="151"/>
        <v>SINAPI 91341</v>
      </c>
      <c r="B9541" s="3" t="s">
        <v>6064</v>
      </c>
      <c r="C9541" s="3">
        <v>91341</v>
      </c>
      <c r="D9541" s="2" t="s">
        <v>9631</v>
      </c>
      <c r="E9541" s="3" t="s">
        <v>4960</v>
      </c>
      <c r="F9541" s="61">
        <v>865.62</v>
      </c>
      <c r="G9541" s="61">
        <v>866.86</v>
      </c>
      <c r="J9541" s="89">
        <v>0</v>
      </c>
      <c r="K9541" s="89">
        <v>0</v>
      </c>
    </row>
    <row r="9542" spans="1:11" ht="22.5" x14ac:dyDescent="0.2">
      <c r="A9542" s="1" t="str">
        <f t="shared" si="151"/>
        <v>SINAPI 94806</v>
      </c>
      <c r="B9542" s="3" t="s">
        <v>6064</v>
      </c>
      <c r="C9542" s="3">
        <v>94806</v>
      </c>
      <c r="D9542" s="2" t="s">
        <v>9632</v>
      </c>
      <c r="E9542" s="3" t="s">
        <v>4953</v>
      </c>
      <c r="F9542" s="61">
        <v>736.75</v>
      </c>
      <c r="G9542" s="61">
        <v>739.75</v>
      </c>
      <c r="J9542" s="89">
        <v>0</v>
      </c>
      <c r="K9542" s="89">
        <v>0</v>
      </c>
    </row>
    <row r="9543" spans="1:11" ht="22.5" x14ac:dyDescent="0.2">
      <c r="A9543" s="1" t="str">
        <f t="shared" si="151"/>
        <v>SINAPI 94807</v>
      </c>
      <c r="B9543" s="3" t="s">
        <v>6064</v>
      </c>
      <c r="C9543" s="3">
        <v>94807</v>
      </c>
      <c r="D9543" s="2" t="s">
        <v>9633</v>
      </c>
      <c r="E9543" s="3" t="s">
        <v>4953</v>
      </c>
      <c r="F9543" s="61">
        <v>672.19</v>
      </c>
      <c r="G9543" s="61">
        <v>675.35</v>
      </c>
      <c r="J9543" s="89">
        <v>0</v>
      </c>
      <c r="K9543" s="89">
        <v>0</v>
      </c>
    </row>
    <row r="9544" spans="1:11" x14ac:dyDescent="0.2">
      <c r="A9544" s="1" t="str">
        <f t="shared" si="151"/>
        <v>SINAPI 100703</v>
      </c>
      <c r="B9544" s="3" t="s">
        <v>6064</v>
      </c>
      <c r="C9544" s="3">
        <v>100703</v>
      </c>
      <c r="D9544" s="2" t="s">
        <v>9634</v>
      </c>
      <c r="E9544" s="3" t="s">
        <v>4953</v>
      </c>
      <c r="F9544" s="61">
        <v>33.229999999999997</v>
      </c>
      <c r="G9544" s="61">
        <v>34.26</v>
      </c>
      <c r="J9544" s="89">
        <v>0</v>
      </c>
      <c r="K9544" s="89">
        <v>0</v>
      </c>
    </row>
    <row r="9545" spans="1:11" ht="22.5" x14ac:dyDescent="0.2">
      <c r="A9545" s="1" t="str">
        <f t="shared" si="151"/>
        <v>SINAPI 100695</v>
      </c>
      <c r="B9545" s="3" t="s">
        <v>6064</v>
      </c>
      <c r="C9545" s="3">
        <v>100695</v>
      </c>
      <c r="D9545" s="2" t="s">
        <v>9635</v>
      </c>
      <c r="E9545" s="3" t="s">
        <v>4953</v>
      </c>
      <c r="F9545" s="61">
        <v>57.59</v>
      </c>
      <c r="G9545" s="61">
        <v>62.54</v>
      </c>
      <c r="J9545" s="89">
        <v>0</v>
      </c>
      <c r="K9545" s="89">
        <v>0</v>
      </c>
    </row>
    <row r="9546" spans="1:11" ht="22.5" x14ac:dyDescent="0.2">
      <c r="A9546" s="1" t="str">
        <f t="shared" si="151"/>
        <v>SINAPI 100696</v>
      </c>
      <c r="B9546" s="3" t="s">
        <v>6064</v>
      </c>
      <c r="C9546" s="3">
        <v>100696</v>
      </c>
      <c r="D9546" s="2" t="s">
        <v>9636</v>
      </c>
      <c r="E9546" s="3" t="s">
        <v>4953</v>
      </c>
      <c r="F9546" s="61">
        <v>64.05</v>
      </c>
      <c r="G9546" s="61">
        <v>69.59</v>
      </c>
      <c r="J9546" s="89">
        <v>0</v>
      </c>
      <c r="K9546" s="89">
        <v>0</v>
      </c>
    </row>
    <row r="9547" spans="1:11" ht="22.5" x14ac:dyDescent="0.2">
      <c r="A9547" s="1" t="str">
        <f t="shared" si="151"/>
        <v>SINAPI 100697</v>
      </c>
      <c r="B9547" s="3" t="s">
        <v>6064</v>
      </c>
      <c r="C9547" s="3">
        <v>100697</v>
      </c>
      <c r="D9547" s="2" t="s">
        <v>9637</v>
      </c>
      <c r="E9547" s="3" t="s">
        <v>4953</v>
      </c>
      <c r="F9547" s="61">
        <v>70.56</v>
      </c>
      <c r="G9547" s="61">
        <v>76.67</v>
      </c>
      <c r="J9547" s="89">
        <v>0</v>
      </c>
      <c r="K9547" s="89">
        <v>0</v>
      </c>
    </row>
    <row r="9548" spans="1:11" ht="22.5" x14ac:dyDescent="0.2">
      <c r="A9548" s="1" t="str">
        <f t="shared" si="151"/>
        <v>SINAPI 100698</v>
      </c>
      <c r="B9548" s="3" t="s">
        <v>6064</v>
      </c>
      <c r="C9548" s="3">
        <v>100698</v>
      </c>
      <c r="D9548" s="2" t="s">
        <v>9638</v>
      </c>
      <c r="E9548" s="3" t="s">
        <v>4953</v>
      </c>
      <c r="F9548" s="61">
        <v>77.05</v>
      </c>
      <c r="G9548" s="61">
        <v>83.73</v>
      </c>
      <c r="J9548" s="89">
        <v>0</v>
      </c>
      <c r="K9548" s="89">
        <v>0</v>
      </c>
    </row>
    <row r="9549" spans="1:11" ht="22.5" x14ac:dyDescent="0.2">
      <c r="A9549" s="1" t="str">
        <f t="shared" si="151"/>
        <v>SINAPI 100699</v>
      </c>
      <c r="B9549" s="3" t="s">
        <v>6064</v>
      </c>
      <c r="C9549" s="3">
        <v>100699</v>
      </c>
      <c r="D9549" s="2" t="s">
        <v>9639</v>
      </c>
      <c r="E9549" s="3" t="s">
        <v>4953</v>
      </c>
      <c r="F9549" s="61">
        <v>91.48</v>
      </c>
      <c r="G9549" s="61">
        <v>99.44</v>
      </c>
      <c r="J9549" s="89">
        <v>0</v>
      </c>
      <c r="K9549" s="89">
        <v>0</v>
      </c>
    </row>
    <row r="9550" spans="1:11" x14ac:dyDescent="0.2">
      <c r="A9550" s="1" t="str">
        <f t="shared" si="151"/>
        <v>SINAPI 100705</v>
      </c>
      <c r="B9550" s="3" t="s">
        <v>6064</v>
      </c>
      <c r="C9550" s="3">
        <v>100705</v>
      </c>
      <c r="D9550" s="2" t="s">
        <v>9640</v>
      </c>
      <c r="E9550" s="3" t="s">
        <v>4953</v>
      </c>
      <c r="F9550" s="61">
        <v>80.78</v>
      </c>
      <c r="G9550" s="61">
        <v>83.61</v>
      </c>
      <c r="J9550" s="89">
        <v>0</v>
      </c>
      <c r="K9550" s="89">
        <v>0</v>
      </c>
    </row>
    <row r="9551" spans="1:11" ht="22.5" x14ac:dyDescent="0.2">
      <c r="A9551" s="1" t="str">
        <f t="shared" si="151"/>
        <v>SINAPI 101173</v>
      </c>
      <c r="B9551" s="3" t="s">
        <v>6064</v>
      </c>
      <c r="C9551" s="3">
        <v>101173</v>
      </c>
      <c r="D9551" s="2" t="s">
        <v>9641</v>
      </c>
      <c r="E9551" s="3" t="s">
        <v>4954</v>
      </c>
      <c r="F9551" s="61">
        <v>62.66</v>
      </c>
      <c r="G9551" s="61">
        <v>65.38</v>
      </c>
      <c r="J9551" s="89">
        <v>0</v>
      </c>
      <c r="K9551" s="89">
        <v>0</v>
      </c>
    </row>
    <row r="9552" spans="1:11" ht="22.5" x14ac:dyDescent="0.2">
      <c r="A9552" s="1" t="str">
        <f t="shared" si="151"/>
        <v>SINAPI 101174</v>
      </c>
      <c r="B9552" s="3" t="s">
        <v>6064</v>
      </c>
      <c r="C9552" s="3">
        <v>101174</v>
      </c>
      <c r="D9552" s="2" t="s">
        <v>9642</v>
      </c>
      <c r="E9552" s="3" t="s">
        <v>4954</v>
      </c>
      <c r="F9552" s="61">
        <v>87.41</v>
      </c>
      <c r="G9552" s="61">
        <v>91.62</v>
      </c>
      <c r="J9552" s="89">
        <v>0</v>
      </c>
      <c r="K9552" s="89">
        <v>0</v>
      </c>
    </row>
    <row r="9553" spans="1:11" ht="22.5" x14ac:dyDescent="0.2">
      <c r="A9553" s="1" t="str">
        <f t="shared" si="151"/>
        <v>SINAPI 101175</v>
      </c>
      <c r="B9553" s="3" t="s">
        <v>6064</v>
      </c>
      <c r="C9553" s="3">
        <v>101175</v>
      </c>
      <c r="D9553" s="2" t="s">
        <v>9643</v>
      </c>
      <c r="E9553" s="3" t="s">
        <v>4954</v>
      </c>
      <c r="F9553" s="61">
        <v>119.44</v>
      </c>
      <c r="G9553" s="61">
        <v>125.17</v>
      </c>
      <c r="J9553" s="89">
        <v>0</v>
      </c>
      <c r="K9553" s="89">
        <v>0</v>
      </c>
    </row>
    <row r="9554" spans="1:11" ht="22.5" x14ac:dyDescent="0.2">
      <c r="A9554" s="1" t="str">
        <f t="shared" si="151"/>
        <v>SINAPI 101176</v>
      </c>
      <c r="B9554" s="3" t="s">
        <v>6064</v>
      </c>
      <c r="C9554" s="3">
        <v>101176</v>
      </c>
      <c r="D9554" s="2" t="s">
        <v>9644</v>
      </c>
      <c r="E9554" s="3" t="s">
        <v>4954</v>
      </c>
      <c r="F9554" s="61">
        <v>148.86000000000001</v>
      </c>
      <c r="G9554" s="61">
        <v>155.16</v>
      </c>
      <c r="J9554" s="89">
        <v>0</v>
      </c>
      <c r="K9554" s="89">
        <v>0</v>
      </c>
    </row>
    <row r="9555" spans="1:11" ht="22.5" x14ac:dyDescent="0.2">
      <c r="A9555" s="1" t="str">
        <f t="shared" si="151"/>
        <v>SINAPI 101183</v>
      </c>
      <c r="B9555" s="3" t="s">
        <v>6064</v>
      </c>
      <c r="C9555" s="3">
        <v>101183</v>
      </c>
      <c r="D9555" s="2" t="s">
        <v>9645</v>
      </c>
      <c r="E9555" s="3" t="s">
        <v>4954</v>
      </c>
      <c r="F9555" s="61">
        <v>0</v>
      </c>
      <c r="G9555" s="61">
        <v>0</v>
      </c>
      <c r="J9555" s="89"/>
      <c r="K9555" s="89"/>
    </row>
    <row r="9556" spans="1:11" ht="22.5" x14ac:dyDescent="0.2">
      <c r="A9556" s="1" t="str">
        <f t="shared" si="151"/>
        <v>SINAPI 101184</v>
      </c>
      <c r="B9556" s="3" t="s">
        <v>6064</v>
      </c>
      <c r="C9556" s="3">
        <v>101184</v>
      </c>
      <c r="D9556" s="2" t="s">
        <v>9646</v>
      </c>
      <c r="E9556" s="3" t="s">
        <v>4954</v>
      </c>
      <c r="F9556" s="61">
        <v>0</v>
      </c>
      <c r="G9556" s="61">
        <v>0</v>
      </c>
      <c r="J9556" s="89"/>
      <c r="K9556" s="89"/>
    </row>
    <row r="9557" spans="1:11" ht="22.5" x14ac:dyDescent="0.2">
      <c r="A9557" s="1" t="str">
        <f t="shared" si="151"/>
        <v>SINAPI 101182</v>
      </c>
      <c r="B9557" s="3" t="s">
        <v>6064</v>
      </c>
      <c r="C9557" s="3">
        <v>101182</v>
      </c>
      <c r="D9557" s="2" t="s">
        <v>9647</v>
      </c>
      <c r="E9557" s="3" t="s">
        <v>4954</v>
      </c>
      <c r="F9557" s="61">
        <v>0</v>
      </c>
      <c r="G9557" s="61">
        <v>0</v>
      </c>
      <c r="J9557" s="89"/>
      <c r="K9557" s="89"/>
    </row>
    <row r="9558" spans="1:11" ht="22.5" x14ac:dyDescent="0.2">
      <c r="A9558" s="1" t="str">
        <f t="shared" si="151"/>
        <v>SINAPI 101185</v>
      </c>
      <c r="B9558" s="3" t="s">
        <v>6064</v>
      </c>
      <c r="C9558" s="3">
        <v>101185</v>
      </c>
      <c r="D9558" s="2" t="s">
        <v>9648</v>
      </c>
      <c r="E9558" s="3" t="s">
        <v>4954</v>
      </c>
      <c r="F9558" s="61">
        <v>0</v>
      </c>
      <c r="G9558" s="61">
        <v>0</v>
      </c>
      <c r="J9558" s="89"/>
      <c r="K9558" s="89"/>
    </row>
    <row r="9559" spans="1:11" ht="22.5" x14ac:dyDescent="0.2">
      <c r="A9559" s="1" t="str">
        <f t="shared" ref="A9559:A9622" si="152">CONCATENATE($B9559," ",$C9559)</f>
        <v>SINAPI 101186</v>
      </c>
      <c r="B9559" s="3" t="s">
        <v>6064</v>
      </c>
      <c r="C9559" s="3">
        <v>101186</v>
      </c>
      <c r="D9559" s="2" t="s">
        <v>9649</v>
      </c>
      <c r="E9559" s="3" t="s">
        <v>4954</v>
      </c>
      <c r="F9559" s="61">
        <v>0</v>
      </c>
      <c r="G9559" s="61">
        <v>0</v>
      </c>
      <c r="J9559" s="89"/>
      <c r="K9559" s="89"/>
    </row>
    <row r="9560" spans="1:11" ht="22.5" x14ac:dyDescent="0.2">
      <c r="A9560" s="1" t="str">
        <f t="shared" si="152"/>
        <v>SINAPI 101187</v>
      </c>
      <c r="B9560" s="3" t="s">
        <v>6064</v>
      </c>
      <c r="C9560" s="3">
        <v>101187</v>
      </c>
      <c r="D9560" s="2" t="s">
        <v>9650</v>
      </c>
      <c r="E9560" s="3" t="s">
        <v>4954</v>
      </c>
      <c r="F9560" s="61">
        <v>0</v>
      </c>
      <c r="G9560" s="61">
        <v>0</v>
      </c>
      <c r="J9560" s="89"/>
      <c r="K9560" s="89"/>
    </row>
    <row r="9561" spans="1:11" ht="22.5" x14ac:dyDescent="0.2">
      <c r="A9561" s="1" t="str">
        <f t="shared" si="152"/>
        <v>SINAPI 101177</v>
      </c>
      <c r="B9561" s="3" t="s">
        <v>6064</v>
      </c>
      <c r="C9561" s="3">
        <v>101177</v>
      </c>
      <c r="D9561" s="2" t="s">
        <v>9651</v>
      </c>
      <c r="E9561" s="3" t="s">
        <v>4954</v>
      </c>
      <c r="F9561" s="61">
        <v>0</v>
      </c>
      <c r="G9561" s="61">
        <v>0</v>
      </c>
      <c r="J9561" s="89"/>
      <c r="K9561" s="89"/>
    </row>
    <row r="9562" spans="1:11" ht="22.5" x14ac:dyDescent="0.2">
      <c r="A9562" s="1" t="str">
        <f t="shared" si="152"/>
        <v>SINAPI 101178</v>
      </c>
      <c r="B9562" s="3" t="s">
        <v>6064</v>
      </c>
      <c r="C9562" s="3">
        <v>101178</v>
      </c>
      <c r="D9562" s="2" t="s">
        <v>9652</v>
      </c>
      <c r="E9562" s="3" t="s">
        <v>4954</v>
      </c>
      <c r="F9562" s="61">
        <v>0</v>
      </c>
      <c r="G9562" s="61">
        <v>0</v>
      </c>
      <c r="J9562" s="89"/>
      <c r="K9562" s="89"/>
    </row>
    <row r="9563" spans="1:11" ht="22.5" x14ac:dyDescent="0.2">
      <c r="A9563" s="1" t="str">
        <f t="shared" si="152"/>
        <v>SINAPI 101180</v>
      </c>
      <c r="B9563" s="3" t="s">
        <v>6064</v>
      </c>
      <c r="C9563" s="3">
        <v>101180</v>
      </c>
      <c r="D9563" s="2" t="s">
        <v>9653</v>
      </c>
      <c r="E9563" s="3" t="s">
        <v>4954</v>
      </c>
      <c r="F9563" s="61">
        <v>0</v>
      </c>
      <c r="G9563" s="61">
        <v>0</v>
      </c>
      <c r="J9563" s="89"/>
      <c r="K9563" s="89"/>
    </row>
    <row r="9564" spans="1:11" ht="22.5" x14ac:dyDescent="0.2">
      <c r="A9564" s="1" t="str">
        <f t="shared" si="152"/>
        <v>SINAPI 101179</v>
      </c>
      <c r="B9564" s="3" t="s">
        <v>6064</v>
      </c>
      <c r="C9564" s="3">
        <v>101179</v>
      </c>
      <c r="D9564" s="2" t="s">
        <v>9654</v>
      </c>
      <c r="E9564" s="3" t="s">
        <v>4954</v>
      </c>
      <c r="F9564" s="61">
        <v>0</v>
      </c>
      <c r="G9564" s="61">
        <v>0</v>
      </c>
      <c r="J9564" s="89"/>
      <c r="K9564" s="89"/>
    </row>
    <row r="9565" spans="1:11" ht="22.5" x14ac:dyDescent="0.2">
      <c r="A9565" s="1" t="str">
        <f t="shared" si="152"/>
        <v>SINAPI 101181</v>
      </c>
      <c r="B9565" s="3" t="s">
        <v>6064</v>
      </c>
      <c r="C9565" s="3">
        <v>101181</v>
      </c>
      <c r="D9565" s="2" t="s">
        <v>9655</v>
      </c>
      <c r="E9565" s="3" t="s">
        <v>4954</v>
      </c>
      <c r="F9565" s="61">
        <v>0</v>
      </c>
      <c r="G9565" s="61">
        <v>0</v>
      </c>
      <c r="J9565" s="89"/>
      <c r="K9565" s="89"/>
    </row>
    <row r="9566" spans="1:11" ht="22.5" x14ac:dyDescent="0.2">
      <c r="A9566" s="1" t="str">
        <f t="shared" si="152"/>
        <v>SINAPI 100899</v>
      </c>
      <c r="B9566" s="3" t="s">
        <v>6064</v>
      </c>
      <c r="C9566" s="3">
        <v>100899</v>
      </c>
      <c r="D9566" s="2" t="s">
        <v>9656</v>
      </c>
      <c r="E9566" s="3" t="s">
        <v>4954</v>
      </c>
      <c r="F9566" s="61">
        <v>89.03</v>
      </c>
      <c r="G9566" s="61">
        <v>91.98</v>
      </c>
      <c r="J9566" s="89">
        <v>0</v>
      </c>
      <c r="K9566" s="89">
        <v>0</v>
      </c>
    </row>
    <row r="9567" spans="1:11" ht="22.5" x14ac:dyDescent="0.2">
      <c r="A9567" s="1" t="str">
        <f t="shared" si="152"/>
        <v>SINAPI 100896</v>
      </c>
      <c r="B9567" s="3" t="s">
        <v>6064</v>
      </c>
      <c r="C9567" s="3">
        <v>100896</v>
      </c>
      <c r="D9567" s="2" t="s">
        <v>9657</v>
      </c>
      <c r="E9567" s="3" t="s">
        <v>4954</v>
      </c>
      <c r="F9567" s="61">
        <v>64.8</v>
      </c>
      <c r="G9567" s="61">
        <v>65.63</v>
      </c>
      <c r="J9567" s="89">
        <v>0</v>
      </c>
      <c r="K9567" s="89">
        <v>0</v>
      </c>
    </row>
    <row r="9568" spans="1:11" ht="22.5" x14ac:dyDescent="0.2">
      <c r="A9568" s="1" t="str">
        <f t="shared" si="152"/>
        <v>SINAPI 100897</v>
      </c>
      <c r="B9568" s="3" t="s">
        <v>6064</v>
      </c>
      <c r="C9568" s="3">
        <v>100897</v>
      </c>
      <c r="D9568" s="2" t="s">
        <v>9658</v>
      </c>
      <c r="E9568" s="3" t="s">
        <v>4954</v>
      </c>
      <c r="F9568" s="61">
        <v>127.12</v>
      </c>
      <c r="G9568" s="61">
        <v>128.13999999999999</v>
      </c>
      <c r="J9568" s="89">
        <v>0</v>
      </c>
      <c r="K9568" s="89">
        <v>0</v>
      </c>
    </row>
    <row r="9569" spans="1:11" ht="22.5" x14ac:dyDescent="0.2">
      <c r="A9569" s="1" t="str">
        <f t="shared" si="152"/>
        <v>SINAPI 100900</v>
      </c>
      <c r="B9569" s="3" t="s">
        <v>6064</v>
      </c>
      <c r="C9569" s="3">
        <v>100900</v>
      </c>
      <c r="D9569" s="2" t="s">
        <v>9659</v>
      </c>
      <c r="E9569" s="3" t="s">
        <v>4954</v>
      </c>
      <c r="F9569" s="61">
        <v>282.93</v>
      </c>
      <c r="G9569" s="61">
        <v>284.60000000000002</v>
      </c>
      <c r="J9569" s="89">
        <v>0</v>
      </c>
      <c r="K9569" s="89">
        <v>0</v>
      </c>
    </row>
    <row r="9570" spans="1:11" ht="22.5" x14ac:dyDescent="0.2">
      <c r="A9570" s="1" t="str">
        <f t="shared" si="152"/>
        <v>SINAPI 100898</v>
      </c>
      <c r="B9570" s="3" t="s">
        <v>6064</v>
      </c>
      <c r="C9570" s="3">
        <v>100898</v>
      </c>
      <c r="D9570" s="2" t="s">
        <v>9660</v>
      </c>
      <c r="E9570" s="3" t="s">
        <v>4954</v>
      </c>
      <c r="F9570" s="61">
        <v>246.26</v>
      </c>
      <c r="G9570" s="61">
        <v>247.55</v>
      </c>
      <c r="J9570" s="89">
        <v>0</v>
      </c>
      <c r="K9570" s="89">
        <v>0</v>
      </c>
    </row>
    <row r="9571" spans="1:11" ht="22.5" x14ac:dyDescent="0.2">
      <c r="A9571" s="1" t="str">
        <f t="shared" si="152"/>
        <v>SINAPI 100892</v>
      </c>
      <c r="B9571" s="3" t="s">
        <v>6064</v>
      </c>
      <c r="C9571" s="3">
        <v>100892</v>
      </c>
      <c r="D9571" s="2" t="s">
        <v>9661</v>
      </c>
      <c r="E9571" s="3" t="s">
        <v>4955</v>
      </c>
      <c r="F9571" s="61">
        <v>12.61</v>
      </c>
      <c r="G9571" s="61">
        <v>12.7</v>
      </c>
      <c r="J9571" s="89">
        <v>0.88339999999999996</v>
      </c>
      <c r="K9571" s="89">
        <v>0.87719999999999998</v>
      </c>
    </row>
    <row r="9572" spans="1:11" ht="22.5" x14ac:dyDescent="0.2">
      <c r="A9572" s="1" t="str">
        <f t="shared" si="152"/>
        <v>SINAPI 100893</v>
      </c>
      <c r="B9572" s="3" t="s">
        <v>6064</v>
      </c>
      <c r="C9572" s="3">
        <v>100893</v>
      </c>
      <c r="D9572" s="2" t="s">
        <v>9662</v>
      </c>
      <c r="E9572" s="3" t="s">
        <v>4955</v>
      </c>
      <c r="F9572" s="61">
        <v>12.38</v>
      </c>
      <c r="G9572" s="61">
        <v>12.47</v>
      </c>
      <c r="J9572" s="89">
        <v>0.89980000000000004</v>
      </c>
      <c r="K9572" s="89">
        <v>0.89329999999999998</v>
      </c>
    </row>
    <row r="9573" spans="1:11" ht="22.5" x14ac:dyDescent="0.2">
      <c r="A9573" s="1" t="str">
        <f t="shared" si="152"/>
        <v>SINAPI 100894</v>
      </c>
      <c r="B9573" s="3" t="s">
        <v>6064</v>
      </c>
      <c r="C9573" s="3">
        <v>100894</v>
      </c>
      <c r="D9573" s="2" t="s">
        <v>9663</v>
      </c>
      <c r="E9573" s="3" t="s">
        <v>4955</v>
      </c>
      <c r="F9573" s="61">
        <v>12.26</v>
      </c>
      <c r="G9573" s="61">
        <v>12.32</v>
      </c>
      <c r="J9573" s="89">
        <v>0.90859999999999996</v>
      </c>
      <c r="K9573" s="89">
        <v>0.9042</v>
      </c>
    </row>
    <row r="9574" spans="1:11" ht="22.5" x14ac:dyDescent="0.2">
      <c r="A9574" s="1" t="str">
        <f t="shared" si="152"/>
        <v>SINAPI 100889</v>
      </c>
      <c r="B9574" s="3" t="s">
        <v>6064</v>
      </c>
      <c r="C9574" s="3">
        <v>100889</v>
      </c>
      <c r="D9574" s="2" t="s">
        <v>9664</v>
      </c>
      <c r="E9574" s="3" t="s">
        <v>4955</v>
      </c>
      <c r="F9574" s="61">
        <v>12.08</v>
      </c>
      <c r="G9574" s="61">
        <v>12.14</v>
      </c>
      <c r="J9574" s="89">
        <v>0.92220000000000002</v>
      </c>
      <c r="K9574" s="89">
        <v>0.91759999999999997</v>
      </c>
    </row>
    <row r="9575" spans="1:11" ht="22.5" x14ac:dyDescent="0.2">
      <c r="A9575" s="1" t="str">
        <f t="shared" si="152"/>
        <v>SINAPI 100891</v>
      </c>
      <c r="B9575" s="3" t="s">
        <v>6064</v>
      </c>
      <c r="C9575" s="3">
        <v>100891</v>
      </c>
      <c r="D9575" s="2" t="s">
        <v>9665</v>
      </c>
      <c r="E9575" s="3" t="s">
        <v>4955</v>
      </c>
      <c r="F9575" s="61">
        <v>0</v>
      </c>
      <c r="G9575" s="61">
        <v>0</v>
      </c>
      <c r="J9575" s="89"/>
      <c r="K9575" s="89"/>
    </row>
    <row r="9576" spans="1:11" ht="22.5" x14ac:dyDescent="0.2">
      <c r="A9576" s="1" t="str">
        <f t="shared" si="152"/>
        <v>SINAPI 100890</v>
      </c>
      <c r="B9576" s="3" t="s">
        <v>6064</v>
      </c>
      <c r="C9576" s="3">
        <v>100890</v>
      </c>
      <c r="D9576" s="2" t="s">
        <v>9666</v>
      </c>
      <c r="E9576" s="3" t="s">
        <v>4955</v>
      </c>
      <c r="F9576" s="61">
        <v>11.89</v>
      </c>
      <c r="G9576" s="61">
        <v>11.94</v>
      </c>
      <c r="J9576" s="89">
        <v>0.93689999999999996</v>
      </c>
      <c r="K9576" s="89">
        <v>0.93300000000000005</v>
      </c>
    </row>
    <row r="9577" spans="1:11" ht="22.5" x14ac:dyDescent="0.2">
      <c r="A9577" s="1" t="str">
        <f t="shared" si="152"/>
        <v>SINAPI 100658</v>
      </c>
      <c r="B9577" s="3" t="s">
        <v>6064</v>
      </c>
      <c r="C9577" s="3">
        <v>100658</v>
      </c>
      <c r="D9577" s="2" t="s">
        <v>9667</v>
      </c>
      <c r="E9577" s="3" t="s">
        <v>4954</v>
      </c>
      <c r="F9577" s="61">
        <v>368.5</v>
      </c>
      <c r="G9577" s="61">
        <v>371.06</v>
      </c>
      <c r="J9577" s="89">
        <v>0.88339999999999996</v>
      </c>
      <c r="K9577" s="89">
        <v>0.87739999999999996</v>
      </c>
    </row>
    <row r="9578" spans="1:11" ht="22.5" x14ac:dyDescent="0.2">
      <c r="A9578" s="1" t="str">
        <f t="shared" si="152"/>
        <v>SINAPI 100657</v>
      </c>
      <c r="B9578" s="3" t="s">
        <v>6064</v>
      </c>
      <c r="C9578" s="3">
        <v>100657</v>
      </c>
      <c r="D9578" s="2" t="s">
        <v>9668</v>
      </c>
      <c r="E9578" s="3" t="s">
        <v>4954</v>
      </c>
      <c r="F9578" s="61">
        <v>160.53</v>
      </c>
      <c r="G9578" s="61">
        <v>162.47999999999999</v>
      </c>
      <c r="J9578" s="89">
        <v>0.7913</v>
      </c>
      <c r="K9578" s="89">
        <v>0.78180000000000005</v>
      </c>
    </row>
    <row r="9579" spans="1:11" ht="22.5" x14ac:dyDescent="0.2">
      <c r="A9579" s="1" t="str">
        <f t="shared" si="152"/>
        <v>SINAPI 100656</v>
      </c>
      <c r="B9579" s="3" t="s">
        <v>6064</v>
      </c>
      <c r="C9579" s="3">
        <v>100656</v>
      </c>
      <c r="D9579" s="2" t="s">
        <v>9669</v>
      </c>
      <c r="E9579" s="3" t="s">
        <v>4954</v>
      </c>
      <c r="F9579" s="61">
        <v>124.45</v>
      </c>
      <c r="G9579" s="61">
        <v>126.3</v>
      </c>
      <c r="J9579" s="89">
        <v>0.75060000000000004</v>
      </c>
      <c r="K9579" s="89">
        <v>0.73960000000000004</v>
      </c>
    </row>
    <row r="9580" spans="1:11" ht="22.5" x14ac:dyDescent="0.2">
      <c r="A9580" s="1" t="str">
        <f t="shared" si="152"/>
        <v>SINAPI 102649</v>
      </c>
      <c r="B9580" s="3" t="s">
        <v>6064</v>
      </c>
      <c r="C9580" s="3">
        <v>102649</v>
      </c>
      <c r="D9580" s="2" t="s">
        <v>9670</v>
      </c>
      <c r="E9580" s="3" t="s">
        <v>4954</v>
      </c>
      <c r="F9580" s="61">
        <v>0</v>
      </c>
      <c r="G9580" s="61">
        <v>0</v>
      </c>
      <c r="J9580" s="89"/>
      <c r="K9580" s="89"/>
    </row>
    <row r="9581" spans="1:11" ht="22.5" x14ac:dyDescent="0.2">
      <c r="A9581" s="1" t="str">
        <f t="shared" si="152"/>
        <v>SINAPI 102645</v>
      </c>
      <c r="B9581" s="3" t="s">
        <v>6064</v>
      </c>
      <c r="C9581" s="3">
        <v>102645</v>
      </c>
      <c r="D9581" s="2" t="s">
        <v>9671</v>
      </c>
      <c r="E9581" s="3" t="s">
        <v>4954</v>
      </c>
      <c r="F9581" s="61">
        <v>0</v>
      </c>
      <c r="G9581" s="61">
        <v>0</v>
      </c>
      <c r="J9581" s="89"/>
      <c r="K9581" s="89"/>
    </row>
    <row r="9582" spans="1:11" ht="22.5" x14ac:dyDescent="0.2">
      <c r="A9582" s="1" t="str">
        <f t="shared" si="152"/>
        <v>SINAPI 102650</v>
      </c>
      <c r="B9582" s="3" t="s">
        <v>6064</v>
      </c>
      <c r="C9582" s="3">
        <v>102650</v>
      </c>
      <c r="D9582" s="2" t="s">
        <v>9672</v>
      </c>
      <c r="E9582" s="3" t="s">
        <v>4954</v>
      </c>
      <c r="F9582" s="61">
        <v>0</v>
      </c>
      <c r="G9582" s="61">
        <v>0</v>
      </c>
      <c r="J9582" s="89"/>
      <c r="K9582" s="89"/>
    </row>
    <row r="9583" spans="1:11" ht="22.5" x14ac:dyDescent="0.2">
      <c r="A9583" s="1" t="str">
        <f t="shared" si="152"/>
        <v>SINAPI 102646</v>
      </c>
      <c r="B9583" s="3" t="s">
        <v>6064</v>
      </c>
      <c r="C9583" s="3">
        <v>102646</v>
      </c>
      <c r="D9583" s="2" t="s">
        <v>9673</v>
      </c>
      <c r="E9583" s="3" t="s">
        <v>4954</v>
      </c>
      <c r="F9583" s="61">
        <v>0</v>
      </c>
      <c r="G9583" s="61">
        <v>0</v>
      </c>
      <c r="J9583" s="89"/>
      <c r="K9583" s="89"/>
    </row>
    <row r="9584" spans="1:11" ht="22.5" x14ac:dyDescent="0.2">
      <c r="A9584" s="1" t="str">
        <f t="shared" si="152"/>
        <v>SINAPI 102651</v>
      </c>
      <c r="B9584" s="3" t="s">
        <v>6064</v>
      </c>
      <c r="C9584" s="3">
        <v>102651</v>
      </c>
      <c r="D9584" s="2" t="s">
        <v>9674</v>
      </c>
      <c r="E9584" s="3" t="s">
        <v>4954</v>
      </c>
      <c r="F9584" s="61">
        <v>0</v>
      </c>
      <c r="G9584" s="61">
        <v>0</v>
      </c>
      <c r="J9584" s="89"/>
      <c r="K9584" s="89"/>
    </row>
    <row r="9585" spans="1:11" ht="22.5" x14ac:dyDescent="0.2">
      <c r="A9585" s="1" t="str">
        <f t="shared" si="152"/>
        <v>SINAPI 102647</v>
      </c>
      <c r="B9585" s="3" t="s">
        <v>6064</v>
      </c>
      <c r="C9585" s="3">
        <v>102647</v>
      </c>
      <c r="D9585" s="2" t="s">
        <v>9675</v>
      </c>
      <c r="E9585" s="3" t="s">
        <v>4954</v>
      </c>
      <c r="F9585" s="61">
        <v>0</v>
      </c>
      <c r="G9585" s="61">
        <v>0</v>
      </c>
      <c r="J9585" s="89"/>
      <c r="K9585" s="89"/>
    </row>
    <row r="9586" spans="1:11" ht="22.5" x14ac:dyDescent="0.2">
      <c r="A9586" s="1" t="str">
        <f t="shared" si="152"/>
        <v>SINAPI 102652</v>
      </c>
      <c r="B9586" s="3" t="s">
        <v>6064</v>
      </c>
      <c r="C9586" s="3">
        <v>102652</v>
      </c>
      <c r="D9586" s="2" t="s">
        <v>9676</v>
      </c>
      <c r="E9586" s="3" t="s">
        <v>4954</v>
      </c>
      <c r="F9586" s="61">
        <v>0</v>
      </c>
      <c r="G9586" s="61">
        <v>0</v>
      </c>
      <c r="J9586" s="89"/>
      <c r="K9586" s="89"/>
    </row>
    <row r="9587" spans="1:11" ht="22.5" x14ac:dyDescent="0.2">
      <c r="A9587" s="1" t="str">
        <f t="shared" si="152"/>
        <v>SINAPI 102648</v>
      </c>
      <c r="B9587" s="3" t="s">
        <v>6064</v>
      </c>
      <c r="C9587" s="3">
        <v>102648</v>
      </c>
      <c r="D9587" s="2" t="s">
        <v>9677</v>
      </c>
      <c r="E9587" s="3" t="s">
        <v>4954</v>
      </c>
      <c r="F9587" s="61">
        <v>0</v>
      </c>
      <c r="G9587" s="61">
        <v>0</v>
      </c>
      <c r="J9587" s="89"/>
      <c r="K9587" s="89"/>
    </row>
    <row r="9588" spans="1:11" ht="22.5" x14ac:dyDescent="0.2">
      <c r="A9588" s="1" t="str">
        <f t="shared" si="152"/>
        <v>SINAPI 100651</v>
      </c>
      <c r="B9588" s="3" t="s">
        <v>6064</v>
      </c>
      <c r="C9588" s="3">
        <v>100651</v>
      </c>
      <c r="D9588" s="2" t="s">
        <v>9678</v>
      </c>
      <c r="E9588" s="3" t="s">
        <v>4954</v>
      </c>
      <c r="F9588" s="61">
        <v>151.30000000000001</v>
      </c>
      <c r="G9588" s="61">
        <v>153.1</v>
      </c>
      <c r="J9588" s="89">
        <v>0</v>
      </c>
      <c r="K9588" s="89">
        <v>0</v>
      </c>
    </row>
    <row r="9589" spans="1:11" ht="22.5" x14ac:dyDescent="0.2">
      <c r="A9589" s="1" t="str">
        <f t="shared" si="152"/>
        <v>SINAPI 100652</v>
      </c>
      <c r="B9589" s="3" t="s">
        <v>6064</v>
      </c>
      <c r="C9589" s="3">
        <v>100652</v>
      </c>
      <c r="D9589" s="2" t="s">
        <v>9679</v>
      </c>
      <c r="E9589" s="3" t="s">
        <v>4954</v>
      </c>
      <c r="F9589" s="61">
        <v>286.82</v>
      </c>
      <c r="G9589" s="61">
        <v>289.14</v>
      </c>
      <c r="J9589" s="89">
        <v>0</v>
      </c>
      <c r="K9589" s="89">
        <v>0</v>
      </c>
    </row>
    <row r="9590" spans="1:11" ht="22.5" x14ac:dyDescent="0.2">
      <c r="A9590" s="1" t="str">
        <f t="shared" si="152"/>
        <v>SINAPI 100653</v>
      </c>
      <c r="B9590" s="3" t="s">
        <v>6064</v>
      </c>
      <c r="C9590" s="3">
        <v>100653</v>
      </c>
      <c r="D9590" s="2" t="s">
        <v>9680</v>
      </c>
      <c r="E9590" s="3" t="s">
        <v>4954</v>
      </c>
      <c r="F9590" s="61">
        <v>474.9</v>
      </c>
      <c r="G9590" s="61">
        <v>477.73</v>
      </c>
      <c r="J9590" s="89">
        <v>0</v>
      </c>
      <c r="K9590" s="89">
        <v>0</v>
      </c>
    </row>
    <row r="9591" spans="1:11" ht="22.5" x14ac:dyDescent="0.2">
      <c r="A9591" s="1" t="str">
        <f t="shared" si="152"/>
        <v>SINAPI 100654</v>
      </c>
      <c r="B9591" s="3" t="s">
        <v>6064</v>
      </c>
      <c r="C9591" s="3">
        <v>100654</v>
      </c>
      <c r="D9591" s="2" t="s">
        <v>9681</v>
      </c>
      <c r="E9591" s="3" t="s">
        <v>4954</v>
      </c>
      <c r="F9591" s="61">
        <v>635.95000000000005</v>
      </c>
      <c r="G9591" s="61">
        <v>639.27</v>
      </c>
      <c r="J9591" s="89">
        <v>0</v>
      </c>
      <c r="K9591" s="89">
        <v>0</v>
      </c>
    </row>
    <row r="9592" spans="1:11" ht="22.5" x14ac:dyDescent="0.2">
      <c r="A9592" s="1" t="str">
        <f t="shared" si="152"/>
        <v>SINAPI 100655</v>
      </c>
      <c r="B9592" s="3" t="s">
        <v>6064</v>
      </c>
      <c r="C9592" s="3">
        <v>100655</v>
      </c>
      <c r="D9592" s="2" t="s">
        <v>9682</v>
      </c>
      <c r="E9592" s="3" t="s">
        <v>4954</v>
      </c>
      <c r="F9592" s="61">
        <v>736.45</v>
      </c>
      <c r="G9592" s="61">
        <v>739.24</v>
      </c>
      <c r="J9592" s="89">
        <v>0</v>
      </c>
      <c r="K9592" s="89">
        <v>0</v>
      </c>
    </row>
    <row r="9593" spans="1:11" ht="22.5" x14ac:dyDescent="0.2">
      <c r="A9593" s="1" t="str">
        <f t="shared" si="152"/>
        <v>SINAPI 100364</v>
      </c>
      <c r="B9593" s="3" t="s">
        <v>6064</v>
      </c>
      <c r="C9593" s="3">
        <v>100364</v>
      </c>
      <c r="D9593" s="2" t="s">
        <v>9683</v>
      </c>
      <c r="E9593" s="3" t="s">
        <v>4953</v>
      </c>
      <c r="F9593" s="61">
        <v>2713.85</v>
      </c>
      <c r="G9593" s="61">
        <v>2807.9</v>
      </c>
      <c r="J9593" s="89">
        <v>6.7799999999999999E-2</v>
      </c>
      <c r="K9593" s="89">
        <v>6.5500000000000003E-2</v>
      </c>
    </row>
    <row r="9594" spans="1:11" ht="22.5" x14ac:dyDescent="0.2">
      <c r="A9594" s="1" t="str">
        <f t="shared" si="152"/>
        <v>SINAPI 100374</v>
      </c>
      <c r="B9594" s="3" t="s">
        <v>6064</v>
      </c>
      <c r="C9594" s="3">
        <v>100374</v>
      </c>
      <c r="D9594" s="2" t="s">
        <v>9684</v>
      </c>
      <c r="E9594" s="3" t="s">
        <v>4953</v>
      </c>
      <c r="F9594" s="61">
        <v>2551.92</v>
      </c>
      <c r="G9594" s="61">
        <v>2645.97</v>
      </c>
      <c r="J9594" s="89">
        <v>7.2099999999999997E-2</v>
      </c>
      <c r="K9594" s="89">
        <v>6.9500000000000006E-2</v>
      </c>
    </row>
    <row r="9595" spans="1:11" ht="22.5" x14ac:dyDescent="0.2">
      <c r="A9595" s="1" t="str">
        <f t="shared" si="152"/>
        <v>SINAPI 100365</v>
      </c>
      <c r="B9595" s="3" t="s">
        <v>6064</v>
      </c>
      <c r="C9595" s="3">
        <v>100365</v>
      </c>
      <c r="D9595" s="2" t="s">
        <v>9685</v>
      </c>
      <c r="E9595" s="3" t="s">
        <v>4953</v>
      </c>
      <c r="F9595" s="61">
        <v>3113.77</v>
      </c>
      <c r="G9595" s="61">
        <v>3228.57</v>
      </c>
      <c r="J9595" s="89">
        <v>5.91E-2</v>
      </c>
      <c r="K9595" s="89">
        <v>5.7000000000000002E-2</v>
      </c>
    </row>
    <row r="9596" spans="1:11" ht="22.5" x14ac:dyDescent="0.2">
      <c r="A9596" s="1" t="str">
        <f t="shared" si="152"/>
        <v>SINAPI 100375</v>
      </c>
      <c r="B9596" s="3" t="s">
        <v>6064</v>
      </c>
      <c r="C9596" s="3">
        <v>100375</v>
      </c>
      <c r="D9596" s="2" t="s">
        <v>9686</v>
      </c>
      <c r="E9596" s="3" t="s">
        <v>4953</v>
      </c>
      <c r="F9596" s="61">
        <v>2873.01</v>
      </c>
      <c r="G9596" s="61">
        <v>2987.81</v>
      </c>
      <c r="J9596" s="89">
        <v>6.4000000000000001E-2</v>
      </c>
      <c r="K9596" s="89">
        <v>6.1600000000000002E-2</v>
      </c>
    </row>
    <row r="9597" spans="1:11" ht="22.5" x14ac:dyDescent="0.2">
      <c r="A9597" s="1" t="str">
        <f t="shared" si="152"/>
        <v>SINAPI 100366</v>
      </c>
      <c r="B9597" s="3" t="s">
        <v>6064</v>
      </c>
      <c r="C9597" s="3">
        <v>100366</v>
      </c>
      <c r="D9597" s="2" t="s">
        <v>9687</v>
      </c>
      <c r="E9597" s="3" t="s">
        <v>4953</v>
      </c>
      <c r="F9597" s="61">
        <v>3299.51</v>
      </c>
      <c r="G9597" s="61">
        <v>3414.31</v>
      </c>
      <c r="J9597" s="89">
        <v>5.5800000000000002E-2</v>
      </c>
      <c r="K9597" s="89">
        <v>5.3900000000000003E-2</v>
      </c>
    </row>
    <row r="9598" spans="1:11" ht="22.5" x14ac:dyDescent="0.2">
      <c r="A9598" s="1" t="str">
        <f t="shared" si="152"/>
        <v>SINAPI 100376</v>
      </c>
      <c r="B9598" s="3" t="s">
        <v>6064</v>
      </c>
      <c r="C9598" s="3">
        <v>100376</v>
      </c>
      <c r="D9598" s="2" t="s">
        <v>9688</v>
      </c>
      <c r="E9598" s="3" t="s">
        <v>4953</v>
      </c>
      <c r="F9598" s="61">
        <v>2821.38</v>
      </c>
      <c r="G9598" s="61">
        <v>2936.18</v>
      </c>
      <c r="J9598" s="89">
        <v>6.5199999999999994E-2</v>
      </c>
      <c r="K9598" s="89">
        <v>6.2700000000000006E-2</v>
      </c>
    </row>
    <row r="9599" spans="1:11" ht="22.5" x14ac:dyDescent="0.2">
      <c r="A9599" s="1" t="str">
        <f t="shared" si="152"/>
        <v>SINAPI 100357</v>
      </c>
      <c r="B9599" s="3" t="s">
        <v>6064</v>
      </c>
      <c r="C9599" s="3">
        <v>100357</v>
      </c>
      <c r="D9599" s="2" t="s">
        <v>9689</v>
      </c>
      <c r="E9599" s="3" t="s">
        <v>4953</v>
      </c>
      <c r="F9599" s="61">
        <v>915.03</v>
      </c>
      <c r="G9599" s="61">
        <v>948.01</v>
      </c>
      <c r="J9599" s="89">
        <v>2.3E-3</v>
      </c>
      <c r="K9599" s="89">
        <v>2.2000000000000001E-3</v>
      </c>
    </row>
    <row r="9600" spans="1:11" ht="22.5" x14ac:dyDescent="0.2">
      <c r="A9600" s="1" t="str">
        <f t="shared" si="152"/>
        <v>SINAPI 100367</v>
      </c>
      <c r="B9600" s="3" t="s">
        <v>6064</v>
      </c>
      <c r="C9600" s="3">
        <v>100367</v>
      </c>
      <c r="D9600" s="2" t="s">
        <v>9690</v>
      </c>
      <c r="E9600" s="3" t="s">
        <v>4953</v>
      </c>
      <c r="F9600" s="61">
        <v>893.48</v>
      </c>
      <c r="G9600" s="61">
        <v>926.46</v>
      </c>
      <c r="J9600" s="89">
        <v>2.3E-3</v>
      </c>
      <c r="K9600" s="89">
        <v>2.2000000000000001E-3</v>
      </c>
    </row>
    <row r="9601" spans="1:11" ht="22.5" x14ac:dyDescent="0.2">
      <c r="A9601" s="1" t="str">
        <f t="shared" si="152"/>
        <v>SINAPI 100358</v>
      </c>
      <c r="B9601" s="3" t="s">
        <v>6064</v>
      </c>
      <c r="C9601" s="3">
        <v>100358</v>
      </c>
      <c r="D9601" s="2" t="s">
        <v>9691</v>
      </c>
      <c r="E9601" s="3" t="s">
        <v>4953</v>
      </c>
      <c r="F9601" s="61">
        <v>1248.73</v>
      </c>
      <c r="G9601" s="61">
        <v>1302.46</v>
      </c>
      <c r="J9601" s="89">
        <v>1.6999999999999999E-3</v>
      </c>
      <c r="K9601" s="89">
        <v>1.6000000000000001E-3</v>
      </c>
    </row>
    <row r="9602" spans="1:11" ht="22.5" x14ac:dyDescent="0.2">
      <c r="A9602" s="1" t="str">
        <f t="shared" si="152"/>
        <v>SINAPI 100368</v>
      </c>
      <c r="B9602" s="3" t="s">
        <v>6064</v>
      </c>
      <c r="C9602" s="3">
        <v>100368</v>
      </c>
      <c r="D9602" s="2" t="s">
        <v>9692</v>
      </c>
      <c r="E9602" s="3" t="s">
        <v>4953</v>
      </c>
      <c r="F9602" s="61">
        <v>1222.1400000000001</v>
      </c>
      <c r="G9602" s="61">
        <v>1275.8699999999999</v>
      </c>
      <c r="J9602" s="89">
        <v>1.6999999999999999E-3</v>
      </c>
      <c r="K9602" s="89">
        <v>1.6000000000000001E-3</v>
      </c>
    </row>
    <row r="9603" spans="1:11" ht="22.5" x14ac:dyDescent="0.2">
      <c r="A9603" s="1" t="str">
        <f t="shared" si="152"/>
        <v>SINAPI 100359</v>
      </c>
      <c r="B9603" s="3" t="s">
        <v>6064</v>
      </c>
      <c r="C9603" s="3">
        <v>100359</v>
      </c>
      <c r="D9603" s="2" t="s">
        <v>9693</v>
      </c>
      <c r="E9603" s="3" t="s">
        <v>4953</v>
      </c>
      <c r="F9603" s="61">
        <v>1305.42</v>
      </c>
      <c r="G9603" s="61">
        <v>1359.15</v>
      </c>
      <c r="J9603" s="89">
        <v>1.6000000000000001E-3</v>
      </c>
      <c r="K9603" s="89">
        <v>1.5E-3</v>
      </c>
    </row>
    <row r="9604" spans="1:11" ht="22.5" x14ac:dyDescent="0.2">
      <c r="A9604" s="1" t="str">
        <f t="shared" si="152"/>
        <v>SINAPI 100369</v>
      </c>
      <c r="B9604" s="3" t="s">
        <v>6064</v>
      </c>
      <c r="C9604" s="3">
        <v>100369</v>
      </c>
      <c r="D9604" s="2" t="s">
        <v>9694</v>
      </c>
      <c r="E9604" s="3" t="s">
        <v>4953</v>
      </c>
      <c r="F9604" s="61">
        <v>1278.8399999999999</v>
      </c>
      <c r="G9604" s="61">
        <v>1332.57</v>
      </c>
      <c r="J9604" s="89">
        <v>1.6000000000000001E-3</v>
      </c>
      <c r="K9604" s="89">
        <v>1.6000000000000001E-3</v>
      </c>
    </row>
    <row r="9605" spans="1:11" ht="22.5" x14ac:dyDescent="0.2">
      <c r="A9605" s="1" t="str">
        <f t="shared" si="152"/>
        <v>SINAPI 100360</v>
      </c>
      <c r="B9605" s="3" t="s">
        <v>6064</v>
      </c>
      <c r="C9605" s="3">
        <v>100360</v>
      </c>
      <c r="D9605" s="2" t="s">
        <v>9695</v>
      </c>
      <c r="E9605" s="3" t="s">
        <v>4953</v>
      </c>
      <c r="F9605" s="61">
        <v>1443.83</v>
      </c>
      <c r="G9605" s="61">
        <v>1503.1</v>
      </c>
      <c r="J9605" s="89">
        <v>1.4E-3</v>
      </c>
      <c r="K9605" s="89">
        <v>1.4E-3</v>
      </c>
    </row>
    <row r="9606" spans="1:11" ht="22.5" x14ac:dyDescent="0.2">
      <c r="A9606" s="1" t="str">
        <f t="shared" si="152"/>
        <v>SINAPI 100370</v>
      </c>
      <c r="B9606" s="3" t="s">
        <v>6064</v>
      </c>
      <c r="C9606" s="3">
        <v>100370</v>
      </c>
      <c r="D9606" s="2" t="s">
        <v>9696</v>
      </c>
      <c r="E9606" s="3" t="s">
        <v>4953</v>
      </c>
      <c r="F9606" s="61">
        <v>1499.61</v>
      </c>
      <c r="G9606" s="61">
        <v>1558.88</v>
      </c>
      <c r="J9606" s="89">
        <v>1.4E-3</v>
      </c>
      <c r="K9606" s="89">
        <v>1.2999999999999999E-3</v>
      </c>
    </row>
    <row r="9607" spans="1:11" ht="22.5" x14ac:dyDescent="0.2">
      <c r="A9607" s="1" t="str">
        <f t="shared" si="152"/>
        <v>SINAPI 100361</v>
      </c>
      <c r="B9607" s="3" t="s">
        <v>6064</v>
      </c>
      <c r="C9607" s="3">
        <v>100361</v>
      </c>
      <c r="D9607" s="2" t="s">
        <v>9697</v>
      </c>
      <c r="E9607" s="3" t="s">
        <v>4953</v>
      </c>
      <c r="F9607" s="61">
        <v>1801.42</v>
      </c>
      <c r="G9607" s="61">
        <v>1881.46</v>
      </c>
      <c r="J9607" s="89">
        <v>1.1000000000000001E-3</v>
      </c>
      <c r="K9607" s="89">
        <v>1.1000000000000001E-3</v>
      </c>
    </row>
    <row r="9608" spans="1:11" ht="22.5" x14ac:dyDescent="0.2">
      <c r="A9608" s="1" t="str">
        <f t="shared" si="152"/>
        <v>SINAPI 100371</v>
      </c>
      <c r="B9608" s="3" t="s">
        <v>6064</v>
      </c>
      <c r="C9608" s="3">
        <v>100371</v>
      </c>
      <c r="D9608" s="2" t="s">
        <v>9698</v>
      </c>
      <c r="E9608" s="3" t="s">
        <v>4953</v>
      </c>
      <c r="F9608" s="61">
        <v>1730.54</v>
      </c>
      <c r="G9608" s="61">
        <v>1810.58</v>
      </c>
      <c r="J9608" s="89">
        <v>1.1999999999999999E-3</v>
      </c>
      <c r="K9608" s="89">
        <v>1.1000000000000001E-3</v>
      </c>
    </row>
    <row r="9609" spans="1:11" ht="22.5" x14ac:dyDescent="0.2">
      <c r="A9609" s="1" t="str">
        <f t="shared" si="152"/>
        <v>SINAPI 100362</v>
      </c>
      <c r="B9609" s="3" t="s">
        <v>6064</v>
      </c>
      <c r="C9609" s="3">
        <v>100362</v>
      </c>
      <c r="D9609" s="2" t="s">
        <v>9699</v>
      </c>
      <c r="E9609" s="3" t="s">
        <v>4953</v>
      </c>
      <c r="F9609" s="61">
        <v>2437.14</v>
      </c>
      <c r="G9609" s="61">
        <v>2522.5500000000002</v>
      </c>
      <c r="J9609" s="89">
        <v>7.5499999999999998E-2</v>
      </c>
      <c r="K9609" s="89">
        <v>7.2900000000000006E-2</v>
      </c>
    </row>
    <row r="9610" spans="1:11" ht="22.5" x14ac:dyDescent="0.2">
      <c r="A9610" s="1" t="str">
        <f t="shared" si="152"/>
        <v>SINAPI 100372</v>
      </c>
      <c r="B9610" s="3" t="s">
        <v>6064</v>
      </c>
      <c r="C9610" s="3">
        <v>100372</v>
      </c>
      <c r="D9610" s="2" t="s">
        <v>9700</v>
      </c>
      <c r="E9610" s="3" t="s">
        <v>4953</v>
      </c>
      <c r="F9610" s="61">
        <v>2315.69</v>
      </c>
      <c r="G9610" s="61">
        <v>2401.1</v>
      </c>
      <c r="J9610" s="89">
        <v>7.9500000000000001E-2</v>
      </c>
      <c r="K9610" s="89">
        <v>7.6600000000000001E-2</v>
      </c>
    </row>
    <row r="9611" spans="1:11" ht="22.5" x14ac:dyDescent="0.2">
      <c r="A9611" s="1" t="str">
        <f t="shared" si="152"/>
        <v>SINAPI 100363</v>
      </c>
      <c r="B9611" s="3" t="s">
        <v>6064</v>
      </c>
      <c r="C9611" s="3">
        <v>100363</v>
      </c>
      <c r="D9611" s="2" t="s">
        <v>9701</v>
      </c>
      <c r="E9611" s="3" t="s">
        <v>4953</v>
      </c>
      <c r="F9611" s="61">
        <v>2506.9299999999998</v>
      </c>
      <c r="G9611" s="61">
        <v>2592.34</v>
      </c>
      <c r="J9611" s="89">
        <v>7.3400000000000007E-2</v>
      </c>
      <c r="K9611" s="89">
        <v>7.0999999999999994E-2</v>
      </c>
    </row>
    <row r="9612" spans="1:11" ht="22.5" x14ac:dyDescent="0.2">
      <c r="A9612" s="1" t="str">
        <f t="shared" si="152"/>
        <v>SINAPI 100373</v>
      </c>
      <c r="B9612" s="3" t="s">
        <v>6064</v>
      </c>
      <c r="C9612" s="3">
        <v>100373</v>
      </c>
      <c r="D9612" s="2" t="s">
        <v>9702</v>
      </c>
      <c r="E9612" s="3" t="s">
        <v>4953</v>
      </c>
      <c r="F9612" s="61">
        <v>2384.33</v>
      </c>
      <c r="G9612" s="61">
        <v>2469.7399999999998</v>
      </c>
      <c r="J9612" s="89">
        <v>7.7200000000000005E-2</v>
      </c>
      <c r="K9612" s="89">
        <v>7.4499999999999997E-2</v>
      </c>
    </row>
    <row r="9613" spans="1:11" ht="33.75" x14ac:dyDescent="0.2">
      <c r="A9613" s="1" t="str">
        <f t="shared" si="152"/>
        <v>SINAPI 100381</v>
      </c>
      <c r="B9613" s="3" t="s">
        <v>6064</v>
      </c>
      <c r="C9613" s="3">
        <v>100381</v>
      </c>
      <c r="D9613" s="2" t="s">
        <v>9703</v>
      </c>
      <c r="E9613" s="3" t="s">
        <v>4960</v>
      </c>
      <c r="F9613" s="61">
        <v>48.89</v>
      </c>
      <c r="G9613" s="61">
        <v>51.23</v>
      </c>
      <c r="J9613" s="89">
        <v>0</v>
      </c>
      <c r="K9613" s="89">
        <v>0</v>
      </c>
    </row>
    <row r="9614" spans="1:11" ht="33.75" x14ac:dyDescent="0.2">
      <c r="A9614" s="1" t="str">
        <f t="shared" si="152"/>
        <v>SINAPI 100380</v>
      </c>
      <c r="B9614" s="3" t="s">
        <v>6064</v>
      </c>
      <c r="C9614" s="3">
        <v>100380</v>
      </c>
      <c r="D9614" s="2" t="s">
        <v>9704</v>
      </c>
      <c r="E9614" s="3" t="s">
        <v>4960</v>
      </c>
      <c r="F9614" s="61">
        <v>43.22</v>
      </c>
      <c r="G9614" s="61">
        <v>45.07</v>
      </c>
      <c r="J9614" s="89">
        <v>0</v>
      </c>
      <c r="K9614" s="89">
        <v>0</v>
      </c>
    </row>
    <row r="9615" spans="1:11" ht="22.5" x14ac:dyDescent="0.2">
      <c r="A9615" s="1" t="str">
        <f t="shared" si="152"/>
        <v>SINAPI 100379</v>
      </c>
      <c r="B9615" s="3" t="s">
        <v>6064</v>
      </c>
      <c r="C9615" s="3">
        <v>100379</v>
      </c>
      <c r="D9615" s="2" t="s">
        <v>9705</v>
      </c>
      <c r="E9615" s="3" t="s">
        <v>4960</v>
      </c>
      <c r="F9615" s="61">
        <v>32.29</v>
      </c>
      <c r="G9615" s="61">
        <v>33.479999999999997</v>
      </c>
      <c r="J9615" s="89">
        <v>0</v>
      </c>
      <c r="K9615" s="89">
        <v>0</v>
      </c>
    </row>
    <row r="9616" spans="1:11" ht="33.75" x14ac:dyDescent="0.2">
      <c r="A9616" s="1" t="str">
        <f t="shared" si="152"/>
        <v>SINAPI 100384</v>
      </c>
      <c r="B9616" s="3" t="s">
        <v>6064</v>
      </c>
      <c r="C9616" s="3">
        <v>100384</v>
      </c>
      <c r="D9616" s="2" t="s">
        <v>9706</v>
      </c>
      <c r="E9616" s="3" t="s">
        <v>4960</v>
      </c>
      <c r="F9616" s="61">
        <v>22.36</v>
      </c>
      <c r="G9616" s="61">
        <v>23.01</v>
      </c>
      <c r="J9616" s="89">
        <v>0</v>
      </c>
      <c r="K9616" s="89">
        <v>0</v>
      </c>
    </row>
    <row r="9617" spans="1:11" ht="33.75" x14ac:dyDescent="0.2">
      <c r="A9617" s="1" t="str">
        <f t="shared" si="152"/>
        <v>SINAPI 100383</v>
      </c>
      <c r="B9617" s="3" t="s">
        <v>6064</v>
      </c>
      <c r="C9617" s="3">
        <v>100383</v>
      </c>
      <c r="D9617" s="2" t="s">
        <v>9707</v>
      </c>
      <c r="E9617" s="3" t="s">
        <v>4960</v>
      </c>
      <c r="F9617" s="61">
        <v>21.06</v>
      </c>
      <c r="G9617" s="61">
        <v>21.59</v>
      </c>
      <c r="J9617" s="89">
        <v>0</v>
      </c>
      <c r="K9617" s="89">
        <v>0</v>
      </c>
    </row>
    <row r="9618" spans="1:11" ht="33.75" x14ac:dyDescent="0.2">
      <c r="A9618" s="1" t="str">
        <f t="shared" si="152"/>
        <v>SINAPI 100382</v>
      </c>
      <c r="B9618" s="3" t="s">
        <v>6064</v>
      </c>
      <c r="C9618" s="3">
        <v>100382</v>
      </c>
      <c r="D9618" s="2" t="s">
        <v>9708</v>
      </c>
      <c r="E9618" s="3" t="s">
        <v>4960</v>
      </c>
      <c r="F9618" s="61">
        <v>19.38</v>
      </c>
      <c r="G9618" s="61">
        <v>19.829999999999998</v>
      </c>
      <c r="J9618" s="89">
        <v>0</v>
      </c>
      <c r="K9618" s="89">
        <v>0</v>
      </c>
    </row>
    <row r="9619" spans="1:11" ht="33.75" x14ac:dyDescent="0.2">
      <c r="A9619" s="1" t="str">
        <f t="shared" si="152"/>
        <v>SINAPI 100387</v>
      </c>
      <c r="B9619" s="3" t="s">
        <v>6064</v>
      </c>
      <c r="C9619" s="3">
        <v>100387</v>
      </c>
      <c r="D9619" s="2" t="s">
        <v>9709</v>
      </c>
      <c r="E9619" s="3" t="s">
        <v>4960</v>
      </c>
      <c r="F9619" s="61">
        <v>45.41</v>
      </c>
      <c r="G9619" s="61">
        <v>47.13</v>
      </c>
      <c r="J9619" s="89">
        <v>0</v>
      </c>
      <c r="K9619" s="89">
        <v>0</v>
      </c>
    </row>
    <row r="9620" spans="1:11" ht="22.5" x14ac:dyDescent="0.2">
      <c r="A9620" s="1" t="str">
        <f t="shared" si="152"/>
        <v>SINAPI 100386</v>
      </c>
      <c r="B9620" s="3" t="s">
        <v>6064</v>
      </c>
      <c r="C9620" s="3">
        <v>100386</v>
      </c>
      <c r="D9620" s="2" t="s">
        <v>9710</v>
      </c>
      <c r="E9620" s="3" t="s">
        <v>4960</v>
      </c>
      <c r="F9620" s="61">
        <v>37.090000000000003</v>
      </c>
      <c r="G9620" s="61">
        <v>38.409999999999997</v>
      </c>
      <c r="J9620" s="89">
        <v>0</v>
      </c>
      <c r="K9620" s="89">
        <v>0</v>
      </c>
    </row>
    <row r="9621" spans="1:11" ht="33.75" x14ac:dyDescent="0.2">
      <c r="A9621" s="1" t="str">
        <f t="shared" si="152"/>
        <v>SINAPI 100385</v>
      </c>
      <c r="B9621" s="3" t="s">
        <v>6064</v>
      </c>
      <c r="C9621" s="3">
        <v>100385</v>
      </c>
      <c r="D9621" s="2" t="s">
        <v>9711</v>
      </c>
      <c r="E9621" s="3" t="s">
        <v>4960</v>
      </c>
      <c r="F9621" s="61">
        <v>28.65</v>
      </c>
      <c r="G9621" s="61">
        <v>29.54</v>
      </c>
      <c r="J9621" s="89">
        <v>0</v>
      </c>
      <c r="K9621" s="89">
        <v>0</v>
      </c>
    </row>
    <row r="9622" spans="1:11" ht="22.5" x14ac:dyDescent="0.2">
      <c r="A9622" s="1" t="str">
        <f t="shared" si="152"/>
        <v>SINAPI 100377</v>
      </c>
      <c r="B9622" s="3" t="s">
        <v>6064</v>
      </c>
      <c r="C9622" s="3">
        <v>100377</v>
      </c>
      <c r="D9622" s="2" t="s">
        <v>9712</v>
      </c>
      <c r="E9622" s="3" t="s">
        <v>4955</v>
      </c>
      <c r="F9622" s="61">
        <v>11.81</v>
      </c>
      <c r="G9622" s="61">
        <v>12.02</v>
      </c>
      <c r="J9622" s="89">
        <v>0.74170000000000003</v>
      </c>
      <c r="K9622" s="89">
        <v>0.7288</v>
      </c>
    </row>
    <row r="9623" spans="1:11" ht="22.5" x14ac:dyDescent="0.2">
      <c r="A9623" s="1" t="str">
        <f t="shared" ref="A9623:A9686" si="153">CONCATENATE($B9623," ",$C9623)</f>
        <v>SINAPI 100378</v>
      </c>
      <c r="B9623" s="3" t="s">
        <v>6064</v>
      </c>
      <c r="C9623" s="3">
        <v>100378</v>
      </c>
      <c r="D9623" s="2" t="s">
        <v>9713</v>
      </c>
      <c r="E9623" s="3" t="s">
        <v>4955</v>
      </c>
      <c r="F9623" s="61">
        <v>10.93</v>
      </c>
      <c r="G9623" s="61">
        <v>11.13</v>
      </c>
      <c r="J9623" s="89">
        <v>0.77580000000000005</v>
      </c>
      <c r="K9623" s="89">
        <v>0.76190000000000002</v>
      </c>
    </row>
    <row r="9624" spans="1:11" ht="22.5" x14ac:dyDescent="0.2">
      <c r="A9624" s="1" t="str">
        <f t="shared" si="153"/>
        <v>SINAPI 92596</v>
      </c>
      <c r="B9624" s="3" t="s">
        <v>6064</v>
      </c>
      <c r="C9624" s="3">
        <v>92596</v>
      </c>
      <c r="D9624" s="2" t="s">
        <v>9714</v>
      </c>
      <c r="E9624" s="3" t="s">
        <v>4953</v>
      </c>
      <c r="F9624" s="61">
        <v>1931.3</v>
      </c>
      <c r="G9624" s="61">
        <v>1970.2</v>
      </c>
      <c r="J9624" s="89">
        <v>0.74909999999999999</v>
      </c>
      <c r="K9624" s="89">
        <v>0.73429999999999995</v>
      </c>
    </row>
    <row r="9625" spans="1:11" ht="22.5" x14ac:dyDescent="0.2">
      <c r="A9625" s="1" t="str">
        <f t="shared" si="153"/>
        <v>SINAPI 92616</v>
      </c>
      <c r="B9625" s="3" t="s">
        <v>6064</v>
      </c>
      <c r="C9625" s="3">
        <v>92616</v>
      </c>
      <c r="D9625" s="2" t="s">
        <v>9715</v>
      </c>
      <c r="E9625" s="3" t="s">
        <v>4953</v>
      </c>
      <c r="F9625" s="61">
        <v>1843.24</v>
      </c>
      <c r="G9625" s="61">
        <v>1882.14</v>
      </c>
      <c r="J9625" s="89">
        <v>0.73709999999999998</v>
      </c>
      <c r="K9625" s="89">
        <v>0.72189999999999999</v>
      </c>
    </row>
    <row r="9626" spans="1:11" ht="22.5" x14ac:dyDescent="0.2">
      <c r="A9626" s="1" t="str">
        <f t="shared" si="153"/>
        <v>SINAPI 92598</v>
      </c>
      <c r="B9626" s="3" t="s">
        <v>6064</v>
      </c>
      <c r="C9626" s="3">
        <v>92598</v>
      </c>
      <c r="D9626" s="2" t="s">
        <v>9716</v>
      </c>
      <c r="E9626" s="3" t="s">
        <v>4953</v>
      </c>
      <c r="F9626" s="61">
        <v>2047.35</v>
      </c>
      <c r="G9626" s="61">
        <v>2086.25</v>
      </c>
      <c r="J9626" s="89">
        <v>0.76329999999999998</v>
      </c>
      <c r="K9626" s="89">
        <v>0.74909999999999999</v>
      </c>
    </row>
    <row r="9627" spans="1:11" ht="22.5" x14ac:dyDescent="0.2">
      <c r="A9627" s="1" t="str">
        <f t="shared" si="153"/>
        <v>SINAPI 92618</v>
      </c>
      <c r="B9627" s="3" t="s">
        <v>6064</v>
      </c>
      <c r="C9627" s="3">
        <v>92618</v>
      </c>
      <c r="D9627" s="2" t="s">
        <v>9717</v>
      </c>
      <c r="E9627" s="3" t="s">
        <v>4953</v>
      </c>
      <c r="F9627" s="61">
        <v>1959.29</v>
      </c>
      <c r="G9627" s="61">
        <v>1998.19</v>
      </c>
      <c r="J9627" s="89">
        <v>0.75270000000000004</v>
      </c>
      <c r="K9627" s="89">
        <v>0.73799999999999999</v>
      </c>
    </row>
    <row r="9628" spans="1:11" ht="22.5" x14ac:dyDescent="0.2">
      <c r="A9628" s="1" t="str">
        <f t="shared" si="153"/>
        <v>SINAPI 92600</v>
      </c>
      <c r="B9628" s="3" t="s">
        <v>6064</v>
      </c>
      <c r="C9628" s="3">
        <v>92600</v>
      </c>
      <c r="D9628" s="2" t="s">
        <v>9718</v>
      </c>
      <c r="E9628" s="3" t="s">
        <v>4953</v>
      </c>
      <c r="F9628" s="61">
        <v>2192.7600000000002</v>
      </c>
      <c r="G9628" s="61">
        <v>2231.66</v>
      </c>
      <c r="J9628" s="89">
        <v>0.77900000000000003</v>
      </c>
      <c r="K9628" s="89">
        <v>0.76549999999999996</v>
      </c>
    </row>
    <row r="9629" spans="1:11" ht="22.5" x14ac:dyDescent="0.2">
      <c r="A9629" s="1" t="str">
        <f t="shared" si="153"/>
        <v>SINAPI 92620</v>
      </c>
      <c r="B9629" s="3" t="s">
        <v>6064</v>
      </c>
      <c r="C9629" s="3">
        <v>92620</v>
      </c>
      <c r="D9629" s="2" t="s">
        <v>9719</v>
      </c>
      <c r="E9629" s="3" t="s">
        <v>4953</v>
      </c>
      <c r="F9629" s="61">
        <v>2075.34</v>
      </c>
      <c r="G9629" s="61">
        <v>2114.2399999999998</v>
      </c>
      <c r="J9629" s="89">
        <v>0.76649999999999996</v>
      </c>
      <c r="K9629" s="89">
        <v>0.75239999999999996</v>
      </c>
    </row>
    <row r="9630" spans="1:11" ht="22.5" x14ac:dyDescent="0.2">
      <c r="A9630" s="1" t="str">
        <f t="shared" si="153"/>
        <v>SINAPI 92582</v>
      </c>
      <c r="B9630" s="3" t="s">
        <v>6064</v>
      </c>
      <c r="C9630" s="3">
        <v>92582</v>
      </c>
      <c r="D9630" s="2" t="s">
        <v>9720</v>
      </c>
      <c r="E9630" s="3" t="s">
        <v>4953</v>
      </c>
      <c r="F9630" s="61">
        <v>720.35</v>
      </c>
      <c r="G9630" s="61">
        <v>736.58</v>
      </c>
      <c r="J9630" s="89">
        <v>0.67</v>
      </c>
      <c r="K9630" s="89">
        <v>0.65529999999999999</v>
      </c>
    </row>
    <row r="9631" spans="1:11" ht="22.5" x14ac:dyDescent="0.2">
      <c r="A9631" s="1" t="str">
        <f t="shared" si="153"/>
        <v>SINAPI 92602</v>
      </c>
      <c r="B9631" s="3" t="s">
        <v>6064</v>
      </c>
      <c r="C9631" s="3">
        <v>92602</v>
      </c>
      <c r="D9631" s="2" t="s">
        <v>9721</v>
      </c>
      <c r="E9631" s="3" t="s">
        <v>4953</v>
      </c>
      <c r="F9631" s="61">
        <v>720.35</v>
      </c>
      <c r="G9631" s="61">
        <v>736.58</v>
      </c>
      <c r="J9631" s="89">
        <v>0.67</v>
      </c>
      <c r="K9631" s="89">
        <v>0.65529999999999999</v>
      </c>
    </row>
    <row r="9632" spans="1:11" ht="22.5" x14ac:dyDescent="0.2">
      <c r="A9632" s="1" t="str">
        <f t="shared" si="153"/>
        <v>SINAPI 92584</v>
      </c>
      <c r="B9632" s="3" t="s">
        <v>6064</v>
      </c>
      <c r="C9632" s="3">
        <v>92584</v>
      </c>
      <c r="D9632" s="2" t="s">
        <v>9722</v>
      </c>
      <c r="E9632" s="3" t="s">
        <v>4953</v>
      </c>
      <c r="F9632" s="61">
        <v>836.41</v>
      </c>
      <c r="G9632" s="61">
        <v>852.64</v>
      </c>
      <c r="J9632" s="89">
        <v>0.71579999999999999</v>
      </c>
      <c r="K9632" s="89">
        <v>0.70220000000000005</v>
      </c>
    </row>
    <row r="9633" spans="1:11" ht="22.5" x14ac:dyDescent="0.2">
      <c r="A9633" s="1" t="str">
        <f t="shared" si="153"/>
        <v>SINAPI 92604</v>
      </c>
      <c r="B9633" s="3" t="s">
        <v>6064</v>
      </c>
      <c r="C9633" s="3">
        <v>92604</v>
      </c>
      <c r="D9633" s="2" t="s">
        <v>9723</v>
      </c>
      <c r="E9633" s="3" t="s">
        <v>4953</v>
      </c>
      <c r="F9633" s="61">
        <v>807.05</v>
      </c>
      <c r="G9633" s="61">
        <v>823.28</v>
      </c>
      <c r="J9633" s="89">
        <v>0.70550000000000002</v>
      </c>
      <c r="K9633" s="89">
        <v>0.69159999999999999</v>
      </c>
    </row>
    <row r="9634" spans="1:11" ht="22.5" x14ac:dyDescent="0.2">
      <c r="A9634" s="1" t="str">
        <f t="shared" si="153"/>
        <v>SINAPI 92586</v>
      </c>
      <c r="B9634" s="3" t="s">
        <v>6064</v>
      </c>
      <c r="C9634" s="3">
        <v>92586</v>
      </c>
      <c r="D9634" s="2" t="s">
        <v>9724</v>
      </c>
      <c r="E9634" s="3" t="s">
        <v>4953</v>
      </c>
      <c r="F9634" s="61">
        <v>952.46</v>
      </c>
      <c r="G9634" s="61">
        <v>968.69</v>
      </c>
      <c r="J9634" s="89">
        <v>0.75049999999999994</v>
      </c>
      <c r="K9634" s="89">
        <v>0.7379</v>
      </c>
    </row>
    <row r="9635" spans="1:11" ht="22.5" x14ac:dyDescent="0.2">
      <c r="A9635" s="1" t="str">
        <f t="shared" si="153"/>
        <v>SINAPI 92606</v>
      </c>
      <c r="B9635" s="3" t="s">
        <v>6064</v>
      </c>
      <c r="C9635" s="3">
        <v>92606</v>
      </c>
      <c r="D9635" s="2" t="s">
        <v>9725</v>
      </c>
      <c r="E9635" s="3" t="s">
        <v>4953</v>
      </c>
      <c r="F9635" s="61">
        <v>923.11</v>
      </c>
      <c r="G9635" s="61">
        <v>939.34</v>
      </c>
      <c r="J9635" s="89">
        <v>0.74250000000000005</v>
      </c>
      <c r="K9635" s="89">
        <v>0.72970000000000002</v>
      </c>
    </row>
    <row r="9636" spans="1:11" ht="22.5" x14ac:dyDescent="0.2">
      <c r="A9636" s="1" t="str">
        <f t="shared" si="153"/>
        <v>SINAPI 92588</v>
      </c>
      <c r="B9636" s="3" t="s">
        <v>6064</v>
      </c>
      <c r="C9636" s="3">
        <v>92588</v>
      </c>
      <c r="D9636" s="2" t="s">
        <v>9726</v>
      </c>
      <c r="E9636" s="3" t="s">
        <v>4953</v>
      </c>
      <c r="F9636" s="61">
        <v>1210.24</v>
      </c>
      <c r="G9636" s="61">
        <v>1233.8699999999999</v>
      </c>
      <c r="J9636" s="89">
        <v>0.73499999999999999</v>
      </c>
      <c r="K9636" s="89">
        <v>0.72089999999999999</v>
      </c>
    </row>
    <row r="9637" spans="1:11" ht="22.5" x14ac:dyDescent="0.2">
      <c r="A9637" s="1" t="str">
        <f t="shared" si="153"/>
        <v>SINAPI 92608</v>
      </c>
      <c r="B9637" s="3" t="s">
        <v>6064</v>
      </c>
      <c r="C9637" s="3">
        <v>92608</v>
      </c>
      <c r="D9637" s="2" t="s">
        <v>9727</v>
      </c>
      <c r="E9637" s="3" t="s">
        <v>4953</v>
      </c>
      <c r="F9637" s="61">
        <v>1151.53</v>
      </c>
      <c r="G9637" s="61">
        <v>1175.1600000000001</v>
      </c>
      <c r="J9637" s="89">
        <v>0.72150000000000003</v>
      </c>
      <c r="K9637" s="89">
        <v>0.70699999999999996</v>
      </c>
    </row>
    <row r="9638" spans="1:11" ht="22.5" x14ac:dyDescent="0.2">
      <c r="A9638" s="1" t="str">
        <f t="shared" si="153"/>
        <v>SINAPI 92590</v>
      </c>
      <c r="B9638" s="3" t="s">
        <v>6064</v>
      </c>
      <c r="C9638" s="3">
        <v>92590</v>
      </c>
      <c r="D9638" s="2" t="s">
        <v>9728</v>
      </c>
      <c r="E9638" s="3" t="s">
        <v>4953</v>
      </c>
      <c r="F9638" s="61">
        <v>1326.29</v>
      </c>
      <c r="G9638" s="61">
        <v>1349.92</v>
      </c>
      <c r="J9638" s="89">
        <v>0.75819999999999999</v>
      </c>
      <c r="K9638" s="89">
        <v>0.74490000000000001</v>
      </c>
    </row>
    <row r="9639" spans="1:11" ht="22.5" x14ac:dyDescent="0.2">
      <c r="A9639" s="1" t="str">
        <f t="shared" si="153"/>
        <v>SINAPI 92610</v>
      </c>
      <c r="B9639" s="3" t="s">
        <v>6064</v>
      </c>
      <c r="C9639" s="3">
        <v>92610</v>
      </c>
      <c r="D9639" s="2" t="s">
        <v>9729</v>
      </c>
      <c r="E9639" s="3" t="s">
        <v>4953</v>
      </c>
      <c r="F9639" s="61">
        <v>1267.5899999999999</v>
      </c>
      <c r="G9639" s="61">
        <v>1291.22</v>
      </c>
      <c r="J9639" s="89">
        <v>0.747</v>
      </c>
      <c r="K9639" s="89">
        <v>0.73329999999999995</v>
      </c>
    </row>
    <row r="9640" spans="1:11" ht="22.5" x14ac:dyDescent="0.2">
      <c r="A9640" s="1" t="str">
        <f t="shared" si="153"/>
        <v>SINAPI 92592</v>
      </c>
      <c r="B9640" s="3" t="s">
        <v>6064</v>
      </c>
      <c r="C9640" s="3">
        <v>92592</v>
      </c>
      <c r="D9640" s="2" t="s">
        <v>9730</v>
      </c>
      <c r="E9640" s="3" t="s">
        <v>4953</v>
      </c>
      <c r="F9640" s="61">
        <v>1493.03</v>
      </c>
      <c r="G9640" s="61">
        <v>1521.6</v>
      </c>
      <c r="J9640" s="89">
        <v>0.75129999999999997</v>
      </c>
      <c r="K9640" s="89">
        <v>0.73709999999999998</v>
      </c>
    </row>
    <row r="9641" spans="1:11" ht="22.5" x14ac:dyDescent="0.2">
      <c r="A9641" s="1" t="str">
        <f t="shared" si="153"/>
        <v>SINAPI 92612</v>
      </c>
      <c r="B9641" s="3" t="s">
        <v>6064</v>
      </c>
      <c r="C9641" s="3">
        <v>92612</v>
      </c>
      <c r="D9641" s="2" t="s">
        <v>9731</v>
      </c>
      <c r="E9641" s="3" t="s">
        <v>4953</v>
      </c>
      <c r="F9641" s="61">
        <v>1434.32</v>
      </c>
      <c r="G9641" s="61">
        <v>1462.89</v>
      </c>
      <c r="J9641" s="89">
        <v>0.74109999999999998</v>
      </c>
      <c r="K9641" s="89">
        <v>0.72660000000000002</v>
      </c>
    </row>
    <row r="9642" spans="1:11" ht="22.5" x14ac:dyDescent="0.2">
      <c r="A9642" s="1" t="str">
        <f t="shared" si="153"/>
        <v>SINAPI 92594</v>
      </c>
      <c r="B9642" s="3" t="s">
        <v>6064</v>
      </c>
      <c r="C9642" s="3">
        <v>92594</v>
      </c>
      <c r="D9642" s="2" t="s">
        <v>9732</v>
      </c>
      <c r="E9642" s="3" t="s">
        <v>4953</v>
      </c>
      <c r="F9642" s="61">
        <v>1728.78</v>
      </c>
      <c r="G9642" s="61">
        <v>1759.72</v>
      </c>
      <c r="J9642" s="89">
        <v>0.76690000000000003</v>
      </c>
      <c r="K9642" s="89">
        <v>0.75339999999999996</v>
      </c>
    </row>
    <row r="9643" spans="1:11" ht="22.5" x14ac:dyDescent="0.2">
      <c r="A9643" s="1" t="str">
        <f t="shared" si="153"/>
        <v>SINAPI 92614</v>
      </c>
      <c r="B9643" s="3" t="s">
        <v>6064</v>
      </c>
      <c r="C9643" s="3">
        <v>92614</v>
      </c>
      <c r="D9643" s="2" t="s">
        <v>9733</v>
      </c>
      <c r="E9643" s="3" t="s">
        <v>4953</v>
      </c>
      <c r="F9643" s="61">
        <v>1611.37</v>
      </c>
      <c r="G9643" s="61">
        <v>1642.31</v>
      </c>
      <c r="J9643" s="89">
        <v>0.74990000000000001</v>
      </c>
      <c r="K9643" s="89">
        <v>0.73580000000000001</v>
      </c>
    </row>
    <row r="9644" spans="1:11" ht="22.5" x14ac:dyDescent="0.2">
      <c r="A9644" s="1" t="str">
        <f t="shared" si="153"/>
        <v>SINAPI 92552</v>
      </c>
      <c r="B9644" s="3" t="s">
        <v>6064</v>
      </c>
      <c r="C9644" s="3">
        <v>92552</v>
      </c>
      <c r="D9644" s="2" t="s">
        <v>9734</v>
      </c>
      <c r="E9644" s="3" t="s">
        <v>4953</v>
      </c>
      <c r="F9644" s="61">
        <v>2233.92</v>
      </c>
      <c r="G9644" s="61">
        <v>2317.58</v>
      </c>
      <c r="J9644" s="89">
        <v>4.1599999999999998E-2</v>
      </c>
      <c r="K9644" s="89">
        <v>4.0099999999999997E-2</v>
      </c>
    </row>
    <row r="9645" spans="1:11" ht="22.5" x14ac:dyDescent="0.2">
      <c r="A9645" s="1" t="str">
        <f t="shared" si="153"/>
        <v>SINAPI 92562</v>
      </c>
      <c r="B9645" s="3" t="s">
        <v>6064</v>
      </c>
      <c r="C9645" s="3">
        <v>92562</v>
      </c>
      <c r="D9645" s="2" t="s">
        <v>9735</v>
      </c>
      <c r="E9645" s="3" t="s">
        <v>4953</v>
      </c>
      <c r="F9645" s="61">
        <v>2188.46</v>
      </c>
      <c r="G9645" s="61">
        <v>2272.12</v>
      </c>
      <c r="J9645" s="89">
        <v>4.2500000000000003E-2</v>
      </c>
      <c r="K9645" s="89">
        <v>4.0899999999999999E-2</v>
      </c>
    </row>
    <row r="9646" spans="1:11" ht="22.5" x14ac:dyDescent="0.2">
      <c r="A9646" s="1" t="str">
        <f t="shared" si="153"/>
        <v>SINAPI 92553</v>
      </c>
      <c r="B9646" s="3" t="s">
        <v>6064</v>
      </c>
      <c r="C9646" s="3">
        <v>92553</v>
      </c>
      <c r="D9646" s="2" t="s">
        <v>9736</v>
      </c>
      <c r="E9646" s="3" t="s">
        <v>4953</v>
      </c>
      <c r="F9646" s="61">
        <v>2571.59</v>
      </c>
      <c r="G9646" s="61">
        <v>2676.01</v>
      </c>
      <c r="J9646" s="89">
        <v>3.6200000000000003E-2</v>
      </c>
      <c r="K9646" s="89">
        <v>3.4799999999999998E-2</v>
      </c>
    </row>
    <row r="9647" spans="1:11" ht="22.5" x14ac:dyDescent="0.2">
      <c r="A9647" s="1" t="str">
        <f t="shared" si="153"/>
        <v>SINAPI 92563</v>
      </c>
      <c r="B9647" s="3" t="s">
        <v>6064</v>
      </c>
      <c r="C9647" s="3">
        <v>92563</v>
      </c>
      <c r="D9647" s="2" t="s">
        <v>9737</v>
      </c>
      <c r="E9647" s="3" t="s">
        <v>4953</v>
      </c>
      <c r="F9647" s="61">
        <v>2518.4299999999998</v>
      </c>
      <c r="G9647" s="61">
        <v>2622.85</v>
      </c>
      <c r="J9647" s="89">
        <v>3.6900000000000002E-2</v>
      </c>
      <c r="K9647" s="89">
        <v>3.5499999999999997E-2</v>
      </c>
    </row>
    <row r="9648" spans="1:11" ht="22.5" x14ac:dyDescent="0.2">
      <c r="A9648" s="1" t="str">
        <f t="shared" si="153"/>
        <v>SINAPI 92554</v>
      </c>
      <c r="B9648" s="3" t="s">
        <v>6064</v>
      </c>
      <c r="C9648" s="3">
        <v>92554</v>
      </c>
      <c r="D9648" s="2" t="s">
        <v>9738</v>
      </c>
      <c r="E9648" s="3" t="s">
        <v>4953</v>
      </c>
      <c r="F9648" s="61">
        <v>2653.37</v>
      </c>
      <c r="G9648" s="61">
        <v>2757.79</v>
      </c>
      <c r="J9648" s="89">
        <v>3.5099999999999999E-2</v>
      </c>
      <c r="K9648" s="89">
        <v>3.3700000000000001E-2</v>
      </c>
    </row>
    <row r="9649" spans="1:11" ht="22.5" x14ac:dyDescent="0.2">
      <c r="A9649" s="1" t="str">
        <f t="shared" si="153"/>
        <v>SINAPI 92564</v>
      </c>
      <c r="B9649" s="3" t="s">
        <v>6064</v>
      </c>
      <c r="C9649" s="3">
        <v>92564</v>
      </c>
      <c r="D9649" s="2" t="s">
        <v>9739</v>
      </c>
      <c r="E9649" s="3" t="s">
        <v>4953</v>
      </c>
      <c r="F9649" s="61">
        <v>2588.2600000000002</v>
      </c>
      <c r="G9649" s="61">
        <v>2692.68</v>
      </c>
      <c r="J9649" s="89">
        <v>3.5900000000000001E-2</v>
      </c>
      <c r="K9649" s="89">
        <v>3.4500000000000003E-2</v>
      </c>
    </row>
    <row r="9650" spans="1:11" ht="22.5" x14ac:dyDescent="0.2">
      <c r="A9650" s="1" t="str">
        <f t="shared" si="153"/>
        <v>SINAPI 92545</v>
      </c>
      <c r="B9650" s="3" t="s">
        <v>6064</v>
      </c>
      <c r="C9650" s="3">
        <v>92545</v>
      </c>
      <c r="D9650" s="2" t="s">
        <v>9740</v>
      </c>
      <c r="E9650" s="3" t="s">
        <v>4953</v>
      </c>
      <c r="F9650" s="61">
        <v>884.99</v>
      </c>
      <c r="G9650" s="61">
        <v>917.97</v>
      </c>
      <c r="J9650" s="89">
        <v>2.3E-3</v>
      </c>
      <c r="K9650" s="89">
        <v>2.3E-3</v>
      </c>
    </row>
    <row r="9651" spans="1:11" ht="22.5" x14ac:dyDescent="0.2">
      <c r="A9651" s="1" t="str">
        <f t="shared" si="153"/>
        <v>SINAPI 92555</v>
      </c>
      <c r="B9651" s="3" t="s">
        <v>6064</v>
      </c>
      <c r="C9651" s="3">
        <v>92555</v>
      </c>
      <c r="D9651" s="2" t="s">
        <v>9741</v>
      </c>
      <c r="E9651" s="3" t="s">
        <v>4953</v>
      </c>
      <c r="F9651" s="61">
        <v>874.22</v>
      </c>
      <c r="G9651" s="61">
        <v>907.2</v>
      </c>
      <c r="J9651" s="89">
        <v>2.3999999999999998E-3</v>
      </c>
      <c r="K9651" s="89">
        <v>2.3E-3</v>
      </c>
    </row>
    <row r="9652" spans="1:11" ht="22.5" x14ac:dyDescent="0.2">
      <c r="A9652" s="1" t="str">
        <f t="shared" si="153"/>
        <v>SINAPI 92546</v>
      </c>
      <c r="B9652" s="3" t="s">
        <v>6064</v>
      </c>
      <c r="C9652" s="3">
        <v>92546</v>
      </c>
      <c r="D9652" s="2" t="s">
        <v>9742</v>
      </c>
      <c r="E9652" s="3" t="s">
        <v>4953</v>
      </c>
      <c r="F9652" s="61">
        <v>1087.19</v>
      </c>
      <c r="G9652" s="61">
        <v>1130.55</v>
      </c>
      <c r="J9652" s="89">
        <v>1.9E-3</v>
      </c>
      <c r="K9652" s="89">
        <v>1.8E-3</v>
      </c>
    </row>
    <row r="9653" spans="1:11" ht="22.5" x14ac:dyDescent="0.2">
      <c r="A9653" s="1" t="str">
        <f t="shared" si="153"/>
        <v>SINAPI 92556</v>
      </c>
      <c r="B9653" s="3" t="s">
        <v>6064</v>
      </c>
      <c r="C9653" s="3">
        <v>92556</v>
      </c>
      <c r="D9653" s="2" t="s">
        <v>9743</v>
      </c>
      <c r="E9653" s="3" t="s">
        <v>4953</v>
      </c>
      <c r="F9653" s="61">
        <v>1068.32</v>
      </c>
      <c r="G9653" s="61">
        <v>1111.68</v>
      </c>
      <c r="J9653" s="89">
        <v>1.9E-3</v>
      </c>
      <c r="K9653" s="89">
        <v>1.9E-3</v>
      </c>
    </row>
    <row r="9654" spans="1:11" ht="22.5" x14ac:dyDescent="0.2">
      <c r="A9654" s="1" t="str">
        <f t="shared" si="153"/>
        <v>SINAPI 92547</v>
      </c>
      <c r="B9654" s="3" t="s">
        <v>6064</v>
      </c>
      <c r="C9654" s="3">
        <v>92547</v>
      </c>
      <c r="D9654" s="2" t="s">
        <v>9744</v>
      </c>
      <c r="E9654" s="3" t="s">
        <v>4953</v>
      </c>
      <c r="F9654" s="61">
        <v>1142.76</v>
      </c>
      <c r="G9654" s="61">
        <v>1186.1199999999999</v>
      </c>
      <c r="J9654" s="89">
        <v>1.8E-3</v>
      </c>
      <c r="K9654" s="89">
        <v>1.6999999999999999E-3</v>
      </c>
    </row>
    <row r="9655" spans="1:11" ht="22.5" x14ac:dyDescent="0.2">
      <c r="A9655" s="1" t="str">
        <f t="shared" si="153"/>
        <v>SINAPI 92557</v>
      </c>
      <c r="B9655" s="3" t="s">
        <v>6064</v>
      </c>
      <c r="C9655" s="3">
        <v>92557</v>
      </c>
      <c r="D9655" s="2" t="s">
        <v>9745</v>
      </c>
      <c r="E9655" s="3" t="s">
        <v>4953</v>
      </c>
      <c r="F9655" s="61">
        <v>1123.8800000000001</v>
      </c>
      <c r="G9655" s="61">
        <v>1167.24</v>
      </c>
      <c r="J9655" s="89">
        <v>1.8E-3</v>
      </c>
      <c r="K9655" s="89">
        <v>1.8E-3</v>
      </c>
    </row>
    <row r="9656" spans="1:11" ht="22.5" x14ac:dyDescent="0.2">
      <c r="A9656" s="1" t="str">
        <f t="shared" si="153"/>
        <v>SINAPI 92548</v>
      </c>
      <c r="B9656" s="3" t="s">
        <v>6064</v>
      </c>
      <c r="C9656" s="3">
        <v>92548</v>
      </c>
      <c r="D9656" s="2" t="s">
        <v>9746</v>
      </c>
      <c r="E9656" s="3" t="s">
        <v>4953</v>
      </c>
      <c r="F9656" s="61">
        <v>1270.02</v>
      </c>
      <c r="G9656" s="61">
        <v>1318.92</v>
      </c>
      <c r="J9656" s="89">
        <v>1.6000000000000001E-3</v>
      </c>
      <c r="K9656" s="89">
        <v>1.6000000000000001E-3</v>
      </c>
    </row>
    <row r="9657" spans="1:11" ht="22.5" x14ac:dyDescent="0.2">
      <c r="A9657" s="1" t="str">
        <f t="shared" si="153"/>
        <v>SINAPI 92558</v>
      </c>
      <c r="B9657" s="3" t="s">
        <v>6064</v>
      </c>
      <c r="C9657" s="3">
        <v>92558</v>
      </c>
      <c r="D9657" s="2" t="s">
        <v>9747</v>
      </c>
      <c r="E9657" s="3" t="s">
        <v>4953</v>
      </c>
      <c r="F9657" s="61">
        <v>1259.24</v>
      </c>
      <c r="G9657" s="61">
        <v>1308.1400000000001</v>
      </c>
      <c r="J9657" s="89">
        <v>1.6000000000000001E-3</v>
      </c>
      <c r="K9657" s="89">
        <v>1.6000000000000001E-3</v>
      </c>
    </row>
    <row r="9658" spans="1:11" ht="22.5" x14ac:dyDescent="0.2">
      <c r="A9658" s="1" t="str">
        <f t="shared" si="153"/>
        <v>SINAPI 92549</v>
      </c>
      <c r="B9658" s="3" t="s">
        <v>6064</v>
      </c>
      <c r="C9658" s="3">
        <v>92549</v>
      </c>
      <c r="D9658" s="2" t="s">
        <v>9748</v>
      </c>
      <c r="E9658" s="3" t="s">
        <v>4953</v>
      </c>
      <c r="F9658" s="61">
        <v>1599.89</v>
      </c>
      <c r="G9658" s="61">
        <v>1669.54</v>
      </c>
      <c r="J9658" s="89">
        <v>1.2999999999999999E-3</v>
      </c>
      <c r="K9658" s="89">
        <v>1.1999999999999999E-3</v>
      </c>
    </row>
    <row r="9659" spans="1:11" ht="22.5" x14ac:dyDescent="0.2">
      <c r="A9659" s="1" t="str">
        <f t="shared" si="153"/>
        <v>SINAPI 92559</v>
      </c>
      <c r="B9659" s="3" t="s">
        <v>6064</v>
      </c>
      <c r="C9659" s="3">
        <v>92559</v>
      </c>
      <c r="D9659" s="2" t="s">
        <v>9749</v>
      </c>
      <c r="E9659" s="3" t="s">
        <v>4953</v>
      </c>
      <c r="F9659" s="61">
        <v>1579.83</v>
      </c>
      <c r="G9659" s="61">
        <v>1649.48</v>
      </c>
      <c r="J9659" s="89">
        <v>1.2999999999999999E-3</v>
      </c>
      <c r="K9659" s="89">
        <v>1.2999999999999999E-3</v>
      </c>
    </row>
    <row r="9660" spans="1:11" ht="22.5" x14ac:dyDescent="0.2">
      <c r="A9660" s="1" t="str">
        <f t="shared" si="153"/>
        <v>SINAPI 92550</v>
      </c>
      <c r="B9660" s="3" t="s">
        <v>6064</v>
      </c>
      <c r="C9660" s="3">
        <v>92550</v>
      </c>
      <c r="D9660" s="2" t="s">
        <v>9750</v>
      </c>
      <c r="E9660" s="3" t="s">
        <v>4953</v>
      </c>
      <c r="F9660" s="61">
        <v>1985.33</v>
      </c>
      <c r="G9660" s="61">
        <v>2060.35</v>
      </c>
      <c r="J9660" s="89">
        <v>4.6899999999999997E-2</v>
      </c>
      <c r="K9660" s="89">
        <v>4.5199999999999997E-2</v>
      </c>
    </row>
    <row r="9661" spans="1:11" ht="22.5" x14ac:dyDescent="0.2">
      <c r="A9661" s="1" t="str">
        <f t="shared" si="153"/>
        <v>SINAPI 92560</v>
      </c>
      <c r="B9661" s="3" t="s">
        <v>6064</v>
      </c>
      <c r="C9661" s="3">
        <v>92560</v>
      </c>
      <c r="D9661" s="2" t="s">
        <v>9751</v>
      </c>
      <c r="E9661" s="3" t="s">
        <v>4953</v>
      </c>
      <c r="F9661" s="61">
        <v>1958</v>
      </c>
      <c r="G9661" s="61">
        <v>2033.02</v>
      </c>
      <c r="J9661" s="89">
        <v>4.7500000000000001E-2</v>
      </c>
      <c r="K9661" s="89">
        <v>4.58E-2</v>
      </c>
    </row>
    <row r="9662" spans="1:11" ht="22.5" x14ac:dyDescent="0.2">
      <c r="A9662" s="1" t="str">
        <f t="shared" si="153"/>
        <v>SINAPI 92551</v>
      </c>
      <c r="B9662" s="3" t="s">
        <v>6064</v>
      </c>
      <c r="C9662" s="3">
        <v>92551</v>
      </c>
      <c r="D9662" s="2" t="s">
        <v>9752</v>
      </c>
      <c r="E9662" s="3" t="s">
        <v>4953</v>
      </c>
      <c r="F9662" s="61">
        <v>2056.6799999999998</v>
      </c>
      <c r="G9662" s="61">
        <v>2131.6999999999998</v>
      </c>
      <c r="J9662" s="89">
        <v>4.5199999999999997E-2</v>
      </c>
      <c r="K9662" s="89">
        <v>4.36E-2</v>
      </c>
    </row>
    <row r="9663" spans="1:11" ht="22.5" x14ac:dyDescent="0.2">
      <c r="A9663" s="1" t="str">
        <f t="shared" si="153"/>
        <v>SINAPI 92561</v>
      </c>
      <c r="B9663" s="3" t="s">
        <v>6064</v>
      </c>
      <c r="C9663" s="3">
        <v>92561</v>
      </c>
      <c r="D9663" s="2" t="s">
        <v>9753</v>
      </c>
      <c r="E9663" s="3" t="s">
        <v>4953</v>
      </c>
      <c r="F9663" s="61">
        <v>2030.09</v>
      </c>
      <c r="G9663" s="61">
        <v>2105.11</v>
      </c>
      <c r="J9663" s="89">
        <v>4.58E-2</v>
      </c>
      <c r="K9663" s="89">
        <v>4.4200000000000003E-2</v>
      </c>
    </row>
    <row r="9664" spans="1:11" ht="22.5" x14ac:dyDescent="0.2">
      <c r="A9664" s="1" t="str">
        <f t="shared" si="153"/>
        <v>SINAPI 92262</v>
      </c>
      <c r="B9664" s="3" t="s">
        <v>6064</v>
      </c>
      <c r="C9664" s="3">
        <v>92262</v>
      </c>
      <c r="D9664" s="2" t="s">
        <v>9754</v>
      </c>
      <c r="E9664" s="3" t="s">
        <v>4953</v>
      </c>
      <c r="F9664" s="61">
        <v>620.54999999999995</v>
      </c>
      <c r="G9664" s="61">
        <v>652.32000000000005</v>
      </c>
      <c r="J9664" s="89">
        <v>3.3E-3</v>
      </c>
      <c r="K9664" s="89">
        <v>3.2000000000000002E-3</v>
      </c>
    </row>
    <row r="9665" spans="1:11" ht="22.5" x14ac:dyDescent="0.2">
      <c r="A9665" s="1" t="str">
        <f t="shared" si="153"/>
        <v>SINAPI 92259</v>
      </c>
      <c r="B9665" s="3" t="s">
        <v>6064</v>
      </c>
      <c r="C9665" s="3">
        <v>92259</v>
      </c>
      <c r="D9665" s="2" t="s">
        <v>9755</v>
      </c>
      <c r="E9665" s="3" t="s">
        <v>4953</v>
      </c>
      <c r="F9665" s="61">
        <v>405.47</v>
      </c>
      <c r="G9665" s="61">
        <v>417.69</v>
      </c>
      <c r="J9665" s="89">
        <v>5.1000000000000004E-3</v>
      </c>
      <c r="K9665" s="89">
        <v>5.0000000000000001E-3</v>
      </c>
    </row>
    <row r="9666" spans="1:11" ht="22.5" x14ac:dyDescent="0.2">
      <c r="A9666" s="1" t="str">
        <f t="shared" si="153"/>
        <v>SINAPI 92260</v>
      </c>
      <c r="B9666" s="3" t="s">
        <v>6064</v>
      </c>
      <c r="C9666" s="3">
        <v>92260</v>
      </c>
      <c r="D9666" s="2" t="s">
        <v>9756</v>
      </c>
      <c r="E9666" s="3" t="s">
        <v>4953</v>
      </c>
      <c r="F9666" s="61">
        <v>466.39</v>
      </c>
      <c r="G9666" s="61">
        <v>484.15</v>
      </c>
      <c r="J9666" s="89">
        <v>4.4000000000000003E-3</v>
      </c>
      <c r="K9666" s="89">
        <v>4.3E-3</v>
      </c>
    </row>
    <row r="9667" spans="1:11" ht="22.5" x14ac:dyDescent="0.2">
      <c r="A9667" s="1" t="str">
        <f t="shared" si="153"/>
        <v>SINAPI 92261</v>
      </c>
      <c r="B9667" s="3" t="s">
        <v>6064</v>
      </c>
      <c r="C9667" s="3">
        <v>92261</v>
      </c>
      <c r="D9667" s="2" t="s">
        <v>9757</v>
      </c>
      <c r="E9667" s="3" t="s">
        <v>4953</v>
      </c>
      <c r="F9667" s="61">
        <v>525.45000000000005</v>
      </c>
      <c r="G9667" s="61">
        <v>548.58000000000004</v>
      </c>
      <c r="J9667" s="89">
        <v>3.8999999999999998E-3</v>
      </c>
      <c r="K9667" s="89">
        <v>3.8E-3</v>
      </c>
    </row>
    <row r="9668" spans="1:11" ht="22.5" x14ac:dyDescent="0.2">
      <c r="A9668" s="1" t="str">
        <f t="shared" si="153"/>
        <v>SINAPI 92258</v>
      </c>
      <c r="B9668" s="3" t="s">
        <v>6064</v>
      </c>
      <c r="C9668" s="3">
        <v>92258</v>
      </c>
      <c r="D9668" s="2" t="s">
        <v>9758</v>
      </c>
      <c r="E9668" s="3" t="s">
        <v>4953</v>
      </c>
      <c r="F9668" s="61">
        <v>392.53</v>
      </c>
      <c r="G9668" s="61">
        <v>421.93</v>
      </c>
      <c r="J9668" s="89">
        <v>8.1000000000000003E-2</v>
      </c>
      <c r="K9668" s="89">
        <v>7.5399999999999995E-2</v>
      </c>
    </row>
    <row r="9669" spans="1:11" ht="22.5" x14ac:dyDescent="0.2">
      <c r="A9669" s="1" t="str">
        <f t="shared" si="153"/>
        <v>SINAPI 92255</v>
      </c>
      <c r="B9669" s="3" t="s">
        <v>6064</v>
      </c>
      <c r="C9669" s="3">
        <v>92255</v>
      </c>
      <c r="D9669" s="2" t="s">
        <v>9759</v>
      </c>
      <c r="E9669" s="3" t="s">
        <v>4953</v>
      </c>
      <c r="F9669" s="61">
        <v>208.96</v>
      </c>
      <c r="G9669" s="61">
        <v>220.44</v>
      </c>
      <c r="J9669" s="89">
        <v>0.1522</v>
      </c>
      <c r="K9669" s="89">
        <v>0.14430000000000001</v>
      </c>
    </row>
    <row r="9670" spans="1:11" ht="22.5" x14ac:dyDescent="0.2">
      <c r="A9670" s="1" t="str">
        <f t="shared" si="153"/>
        <v>SINAPI 92256</v>
      </c>
      <c r="B9670" s="3" t="s">
        <v>6064</v>
      </c>
      <c r="C9670" s="3">
        <v>92256</v>
      </c>
      <c r="D9670" s="2" t="s">
        <v>9760</v>
      </c>
      <c r="E9670" s="3" t="s">
        <v>4953</v>
      </c>
      <c r="F9670" s="61">
        <v>260.35000000000002</v>
      </c>
      <c r="G9670" s="61">
        <v>276.85000000000002</v>
      </c>
      <c r="J9670" s="89">
        <v>0.1221</v>
      </c>
      <c r="K9670" s="89">
        <v>0.1149</v>
      </c>
    </row>
    <row r="9671" spans="1:11" ht="22.5" x14ac:dyDescent="0.2">
      <c r="A9671" s="1" t="str">
        <f t="shared" si="153"/>
        <v>SINAPI 92257</v>
      </c>
      <c r="B9671" s="3" t="s">
        <v>6064</v>
      </c>
      <c r="C9671" s="3">
        <v>92257</v>
      </c>
      <c r="D9671" s="2" t="s">
        <v>9761</v>
      </c>
      <c r="E9671" s="3" t="s">
        <v>4953</v>
      </c>
      <c r="F9671" s="61">
        <v>311.02999999999997</v>
      </c>
      <c r="G9671" s="61">
        <v>332.47</v>
      </c>
      <c r="J9671" s="89">
        <v>0.1022</v>
      </c>
      <c r="K9671" s="89">
        <v>9.5600000000000004E-2</v>
      </c>
    </row>
    <row r="9672" spans="1:11" ht="22.5" x14ac:dyDescent="0.2">
      <c r="A9672" s="1" t="str">
        <f t="shared" si="153"/>
        <v>SINAPI 100393</v>
      </c>
      <c r="B9672" s="3" t="s">
        <v>6064</v>
      </c>
      <c r="C9672" s="3">
        <v>100393</v>
      </c>
      <c r="D9672" s="2" t="s">
        <v>9762</v>
      </c>
      <c r="E9672" s="3" t="s">
        <v>4960</v>
      </c>
      <c r="F9672" s="61">
        <v>17.95</v>
      </c>
      <c r="G9672" s="61">
        <v>19.059999999999999</v>
      </c>
      <c r="J9672" s="89">
        <v>0</v>
      </c>
      <c r="K9672" s="89">
        <v>0</v>
      </c>
    </row>
    <row r="9673" spans="1:11" ht="22.5" x14ac:dyDescent="0.2">
      <c r="A9673" s="1" t="str">
        <f t="shared" si="153"/>
        <v>SINAPI 100389</v>
      </c>
      <c r="B9673" s="3" t="s">
        <v>6064</v>
      </c>
      <c r="C9673" s="3">
        <v>100389</v>
      </c>
      <c r="D9673" s="2" t="s">
        <v>9763</v>
      </c>
      <c r="E9673" s="3" t="s">
        <v>4960</v>
      </c>
      <c r="F9673" s="61">
        <v>15.9</v>
      </c>
      <c r="G9673" s="61">
        <v>16.91</v>
      </c>
      <c r="J9673" s="89">
        <v>0</v>
      </c>
      <c r="K9673" s="89">
        <v>0</v>
      </c>
    </row>
    <row r="9674" spans="1:11" ht="22.5" x14ac:dyDescent="0.2">
      <c r="A9674" s="1" t="str">
        <f t="shared" si="153"/>
        <v>SINAPI 100395</v>
      </c>
      <c r="B9674" s="3" t="s">
        <v>6064</v>
      </c>
      <c r="C9674" s="3">
        <v>100395</v>
      </c>
      <c r="D9674" s="2" t="s">
        <v>9764</v>
      </c>
      <c r="E9674" s="3" t="s">
        <v>4960</v>
      </c>
      <c r="F9674" s="61">
        <v>21.54</v>
      </c>
      <c r="G9674" s="61">
        <v>22.98</v>
      </c>
      <c r="J9674" s="89">
        <v>0</v>
      </c>
      <c r="K9674" s="89">
        <v>0</v>
      </c>
    </row>
    <row r="9675" spans="1:11" ht="22.5" x14ac:dyDescent="0.2">
      <c r="A9675" s="1" t="str">
        <f t="shared" si="153"/>
        <v>SINAPI 100391</v>
      </c>
      <c r="B9675" s="3" t="s">
        <v>6064</v>
      </c>
      <c r="C9675" s="3">
        <v>100391</v>
      </c>
      <c r="D9675" s="2" t="s">
        <v>9765</v>
      </c>
      <c r="E9675" s="3" t="s">
        <v>4960</v>
      </c>
      <c r="F9675" s="61">
        <v>18.059999999999999</v>
      </c>
      <c r="G9675" s="61">
        <v>19.27</v>
      </c>
      <c r="J9675" s="89">
        <v>0</v>
      </c>
      <c r="K9675" s="89">
        <v>0</v>
      </c>
    </row>
    <row r="9676" spans="1:11" ht="22.5" x14ac:dyDescent="0.2">
      <c r="A9676" s="1" t="str">
        <f t="shared" si="153"/>
        <v>SINAPI 100392</v>
      </c>
      <c r="B9676" s="3" t="s">
        <v>6064</v>
      </c>
      <c r="C9676" s="3">
        <v>100392</v>
      </c>
      <c r="D9676" s="2" t="s">
        <v>9766</v>
      </c>
      <c r="E9676" s="3" t="s">
        <v>4960</v>
      </c>
      <c r="F9676" s="61">
        <v>13.88</v>
      </c>
      <c r="G9676" s="61">
        <v>14.65</v>
      </c>
      <c r="J9676" s="89">
        <v>0</v>
      </c>
      <c r="K9676" s="89">
        <v>0</v>
      </c>
    </row>
    <row r="9677" spans="1:11" ht="22.5" x14ac:dyDescent="0.2">
      <c r="A9677" s="1" t="str">
        <f t="shared" si="153"/>
        <v>SINAPI 100388</v>
      </c>
      <c r="B9677" s="3" t="s">
        <v>6064</v>
      </c>
      <c r="C9677" s="3">
        <v>100388</v>
      </c>
      <c r="D9677" s="2" t="s">
        <v>9767</v>
      </c>
      <c r="E9677" s="3" t="s">
        <v>4960</v>
      </c>
      <c r="F9677" s="61">
        <v>17.64</v>
      </c>
      <c r="G9677" s="61">
        <v>18.62</v>
      </c>
      <c r="J9677" s="89">
        <v>0</v>
      </c>
      <c r="K9677" s="89">
        <v>0</v>
      </c>
    </row>
    <row r="9678" spans="1:11" ht="22.5" x14ac:dyDescent="0.2">
      <c r="A9678" s="1" t="str">
        <f t="shared" si="153"/>
        <v>SINAPI 100394</v>
      </c>
      <c r="B9678" s="3" t="s">
        <v>6064</v>
      </c>
      <c r="C9678" s="3">
        <v>100394</v>
      </c>
      <c r="D9678" s="2" t="s">
        <v>9768</v>
      </c>
      <c r="E9678" s="3" t="s">
        <v>4960</v>
      </c>
      <c r="F9678" s="61">
        <v>16.72</v>
      </c>
      <c r="G9678" s="61">
        <v>17.73</v>
      </c>
      <c r="J9678" s="89">
        <v>0</v>
      </c>
      <c r="K9678" s="89">
        <v>0</v>
      </c>
    </row>
    <row r="9679" spans="1:11" ht="22.5" x14ac:dyDescent="0.2">
      <c r="A9679" s="1" t="str">
        <f t="shared" si="153"/>
        <v>SINAPI 100390</v>
      </c>
      <c r="B9679" s="3" t="s">
        <v>6064</v>
      </c>
      <c r="C9679" s="3">
        <v>100390</v>
      </c>
      <c r="D9679" s="2" t="s">
        <v>9769</v>
      </c>
      <c r="E9679" s="3" t="s">
        <v>4960</v>
      </c>
      <c r="F9679" s="61">
        <v>21.25</v>
      </c>
      <c r="G9679" s="61">
        <v>22.55</v>
      </c>
      <c r="J9679" s="89">
        <v>0</v>
      </c>
      <c r="K9679" s="89">
        <v>0</v>
      </c>
    </row>
    <row r="9680" spans="1:11" ht="22.5" x14ac:dyDescent="0.2">
      <c r="A9680" s="1" t="str">
        <f t="shared" si="153"/>
        <v>SINAPI 92575</v>
      </c>
      <c r="B9680" s="3" t="s">
        <v>6064</v>
      </c>
      <c r="C9680" s="3">
        <v>92575</v>
      </c>
      <c r="D9680" s="2" t="s">
        <v>9770</v>
      </c>
      <c r="E9680" s="3" t="s">
        <v>4960</v>
      </c>
      <c r="F9680" s="61">
        <v>64.150000000000006</v>
      </c>
      <c r="G9680" s="61">
        <v>64.78</v>
      </c>
      <c r="J9680" s="89">
        <v>0.86660000000000004</v>
      </c>
      <c r="K9680" s="89">
        <v>0.85809999999999997</v>
      </c>
    </row>
    <row r="9681" spans="1:11" ht="22.5" x14ac:dyDescent="0.2">
      <c r="A9681" s="1" t="str">
        <f t="shared" si="153"/>
        <v>SINAPI 92569</v>
      </c>
      <c r="B9681" s="3" t="s">
        <v>6064</v>
      </c>
      <c r="C9681" s="3">
        <v>92569</v>
      </c>
      <c r="D9681" s="2" t="s">
        <v>9771</v>
      </c>
      <c r="E9681" s="3" t="s">
        <v>4960</v>
      </c>
      <c r="F9681" s="61">
        <v>69.930000000000007</v>
      </c>
      <c r="G9681" s="61">
        <v>70.58</v>
      </c>
      <c r="J9681" s="89">
        <v>0.87619999999999998</v>
      </c>
      <c r="K9681" s="89">
        <v>0.86809999999999998</v>
      </c>
    </row>
    <row r="9682" spans="1:11" ht="22.5" x14ac:dyDescent="0.2">
      <c r="A9682" s="1" t="str">
        <f t="shared" si="153"/>
        <v>SINAPI 92578</v>
      </c>
      <c r="B9682" s="3" t="s">
        <v>6064</v>
      </c>
      <c r="C9682" s="3">
        <v>92578</v>
      </c>
      <c r="D9682" s="2" t="s">
        <v>9772</v>
      </c>
      <c r="E9682" s="3" t="s">
        <v>4960</v>
      </c>
      <c r="F9682" s="61">
        <v>69.78</v>
      </c>
      <c r="G9682" s="61">
        <v>70.89</v>
      </c>
      <c r="J9682" s="89">
        <v>0.80620000000000003</v>
      </c>
      <c r="K9682" s="89">
        <v>0.79359999999999997</v>
      </c>
    </row>
    <row r="9683" spans="1:11" ht="22.5" x14ac:dyDescent="0.2">
      <c r="A9683" s="1" t="str">
        <f t="shared" si="153"/>
        <v>SINAPI 92572</v>
      </c>
      <c r="B9683" s="3" t="s">
        <v>6064</v>
      </c>
      <c r="C9683" s="3">
        <v>92572</v>
      </c>
      <c r="D9683" s="2" t="s">
        <v>9773</v>
      </c>
      <c r="E9683" s="3" t="s">
        <v>4960</v>
      </c>
      <c r="F9683" s="61">
        <v>81.05</v>
      </c>
      <c r="G9683" s="61">
        <v>82.24</v>
      </c>
      <c r="J9683" s="89">
        <v>0.82430000000000003</v>
      </c>
      <c r="K9683" s="89">
        <v>0.81240000000000001</v>
      </c>
    </row>
    <row r="9684" spans="1:11" ht="22.5" x14ac:dyDescent="0.2">
      <c r="A9684" s="1" t="str">
        <f t="shared" si="153"/>
        <v>SINAPI 92576</v>
      </c>
      <c r="B9684" s="3" t="s">
        <v>6064</v>
      </c>
      <c r="C9684" s="3">
        <v>92576</v>
      </c>
      <c r="D9684" s="2" t="s">
        <v>9774</v>
      </c>
      <c r="E9684" s="3" t="s">
        <v>4960</v>
      </c>
      <c r="F9684" s="61">
        <v>34.85</v>
      </c>
      <c r="G9684" s="61">
        <v>35.090000000000003</v>
      </c>
      <c r="J9684" s="89">
        <v>0.9294</v>
      </c>
      <c r="K9684" s="89">
        <v>0.92310000000000003</v>
      </c>
    </row>
    <row r="9685" spans="1:11" ht="22.5" x14ac:dyDescent="0.2">
      <c r="A9685" s="1" t="str">
        <f t="shared" si="153"/>
        <v>SINAPI 92570</v>
      </c>
      <c r="B9685" s="3" t="s">
        <v>6064</v>
      </c>
      <c r="C9685" s="3">
        <v>92570</v>
      </c>
      <c r="D9685" s="2" t="s">
        <v>9775</v>
      </c>
      <c r="E9685" s="3" t="s">
        <v>4960</v>
      </c>
      <c r="F9685" s="61">
        <v>44.07</v>
      </c>
      <c r="G9685" s="61">
        <v>44.36</v>
      </c>
      <c r="J9685" s="89">
        <v>0.92869999999999997</v>
      </c>
      <c r="K9685" s="89">
        <v>0.92269999999999996</v>
      </c>
    </row>
    <row r="9686" spans="1:11" ht="22.5" x14ac:dyDescent="0.2">
      <c r="A9686" s="1" t="str">
        <f t="shared" si="153"/>
        <v>SINAPI 92579</v>
      </c>
      <c r="B9686" s="3" t="s">
        <v>6064</v>
      </c>
      <c r="C9686" s="3">
        <v>92579</v>
      </c>
      <c r="D9686" s="2" t="s">
        <v>9776</v>
      </c>
      <c r="E9686" s="3" t="s">
        <v>4960</v>
      </c>
      <c r="F9686" s="61">
        <v>38.17</v>
      </c>
      <c r="G9686" s="61">
        <v>38.71</v>
      </c>
      <c r="J9686" s="89">
        <v>0.85299999999999998</v>
      </c>
      <c r="K9686" s="89">
        <v>0.84109999999999996</v>
      </c>
    </row>
    <row r="9687" spans="1:11" ht="22.5" x14ac:dyDescent="0.2">
      <c r="A9687" s="1" t="str">
        <f t="shared" ref="A9687:A9750" si="154">CONCATENATE($B9687," ",$C9687)</f>
        <v>SINAPI 92573</v>
      </c>
      <c r="B9687" s="3" t="s">
        <v>6064</v>
      </c>
      <c r="C9687" s="3">
        <v>92573</v>
      </c>
      <c r="D9687" s="2" t="s">
        <v>9777</v>
      </c>
      <c r="E9687" s="3" t="s">
        <v>4960</v>
      </c>
      <c r="F9687" s="61">
        <v>48.23</v>
      </c>
      <c r="G9687" s="61">
        <v>48.9</v>
      </c>
      <c r="J9687" s="89">
        <v>0.85360000000000003</v>
      </c>
      <c r="K9687" s="89">
        <v>0.84189999999999998</v>
      </c>
    </row>
    <row r="9688" spans="1:11" ht="22.5" x14ac:dyDescent="0.2">
      <c r="A9688" s="1" t="str">
        <f t="shared" si="154"/>
        <v>SINAPI 92574</v>
      </c>
      <c r="B9688" s="3" t="s">
        <v>6064</v>
      </c>
      <c r="C9688" s="3">
        <v>92574</v>
      </c>
      <c r="D9688" s="2" t="s">
        <v>9778</v>
      </c>
      <c r="E9688" s="3" t="s">
        <v>4960</v>
      </c>
      <c r="F9688" s="61">
        <v>128.63</v>
      </c>
      <c r="G9688" s="61">
        <v>130.21</v>
      </c>
      <c r="J9688" s="89">
        <v>0.8206</v>
      </c>
      <c r="K9688" s="89">
        <v>0.81059999999999999</v>
      </c>
    </row>
    <row r="9689" spans="1:11" ht="22.5" x14ac:dyDescent="0.2">
      <c r="A9689" s="1" t="str">
        <f t="shared" si="154"/>
        <v>SINAPI 92568</v>
      </c>
      <c r="B9689" s="3" t="s">
        <v>6064</v>
      </c>
      <c r="C9689" s="3">
        <v>92568</v>
      </c>
      <c r="D9689" s="2" t="s">
        <v>9779</v>
      </c>
      <c r="E9689" s="3" t="s">
        <v>4960</v>
      </c>
      <c r="F9689" s="61">
        <v>126.34</v>
      </c>
      <c r="G9689" s="61">
        <v>127.8</v>
      </c>
      <c r="J9689" s="89">
        <v>0.82769999999999999</v>
      </c>
      <c r="K9689" s="89">
        <v>0.81820000000000004</v>
      </c>
    </row>
    <row r="9690" spans="1:11" ht="22.5" x14ac:dyDescent="0.2">
      <c r="A9690" s="1" t="str">
        <f t="shared" si="154"/>
        <v>SINAPI 92577</v>
      </c>
      <c r="B9690" s="3" t="s">
        <v>6064</v>
      </c>
      <c r="C9690" s="3">
        <v>92577</v>
      </c>
      <c r="D9690" s="2" t="s">
        <v>9780</v>
      </c>
      <c r="E9690" s="3" t="s">
        <v>4960</v>
      </c>
      <c r="F9690" s="61">
        <v>138.69999999999999</v>
      </c>
      <c r="G9690" s="61">
        <v>141.12</v>
      </c>
      <c r="J9690" s="89">
        <v>0.7712</v>
      </c>
      <c r="K9690" s="89">
        <v>0.75800000000000001</v>
      </c>
    </row>
    <row r="9691" spans="1:11" ht="22.5" x14ac:dyDescent="0.2">
      <c r="A9691" s="1" t="str">
        <f t="shared" si="154"/>
        <v>SINAPI 92571</v>
      </c>
      <c r="B9691" s="3" t="s">
        <v>6064</v>
      </c>
      <c r="C9691" s="3">
        <v>92571</v>
      </c>
      <c r="D9691" s="2" t="s">
        <v>9781</v>
      </c>
      <c r="E9691" s="3" t="s">
        <v>4960</v>
      </c>
      <c r="F9691" s="61">
        <v>136.04</v>
      </c>
      <c r="G9691" s="61">
        <v>138.35</v>
      </c>
      <c r="J9691" s="89">
        <v>0.77549999999999997</v>
      </c>
      <c r="K9691" s="89">
        <v>0.76259999999999994</v>
      </c>
    </row>
    <row r="9692" spans="1:11" ht="22.5" x14ac:dyDescent="0.2">
      <c r="A9692" s="1" t="str">
        <f t="shared" si="154"/>
        <v>SINAPI 92581</v>
      </c>
      <c r="B9692" s="3" t="s">
        <v>6064</v>
      </c>
      <c r="C9692" s="3">
        <v>92581</v>
      </c>
      <c r="D9692" s="2" t="s">
        <v>9782</v>
      </c>
      <c r="E9692" s="3" t="s">
        <v>4960</v>
      </c>
      <c r="F9692" s="61">
        <v>49.76</v>
      </c>
      <c r="G9692" s="61">
        <v>50.56</v>
      </c>
      <c r="J9692" s="89">
        <v>0.83420000000000005</v>
      </c>
      <c r="K9692" s="89">
        <v>0.82099999999999995</v>
      </c>
    </row>
    <row r="9693" spans="1:11" ht="22.5" x14ac:dyDescent="0.2">
      <c r="A9693" s="1" t="str">
        <f t="shared" si="154"/>
        <v>SINAPI 104314</v>
      </c>
      <c r="B9693" s="3" t="s">
        <v>6064</v>
      </c>
      <c r="C9693" s="3">
        <v>104314</v>
      </c>
      <c r="D9693" s="2" t="s">
        <v>9783</v>
      </c>
      <c r="E9693" s="3" t="s">
        <v>4955</v>
      </c>
      <c r="F9693" s="61">
        <v>11.06</v>
      </c>
      <c r="G9693" s="61">
        <v>11.24</v>
      </c>
      <c r="J9693" s="89">
        <v>0.81189999999999996</v>
      </c>
      <c r="K9693" s="89">
        <v>0.79890000000000005</v>
      </c>
    </row>
    <row r="9694" spans="1:11" ht="22.5" x14ac:dyDescent="0.2">
      <c r="A9694" s="1" t="str">
        <f t="shared" si="154"/>
        <v>SINAPI 92580</v>
      </c>
      <c r="B9694" s="3" t="s">
        <v>6064</v>
      </c>
      <c r="C9694" s="3">
        <v>92580</v>
      </c>
      <c r="D9694" s="2" t="s">
        <v>9784</v>
      </c>
      <c r="E9694" s="3" t="s">
        <v>4960</v>
      </c>
      <c r="F9694" s="61">
        <v>47.97</v>
      </c>
      <c r="G9694" s="61">
        <v>48.84</v>
      </c>
      <c r="J9694" s="89">
        <v>0.81200000000000006</v>
      </c>
      <c r="K9694" s="89">
        <v>0.79749999999999999</v>
      </c>
    </row>
    <row r="9695" spans="1:11" ht="22.5" x14ac:dyDescent="0.2">
      <c r="A9695" s="1" t="str">
        <f t="shared" si="154"/>
        <v>SINAPI 92541</v>
      </c>
      <c r="B9695" s="3" t="s">
        <v>6064</v>
      </c>
      <c r="C9695" s="3">
        <v>92541</v>
      </c>
      <c r="D9695" s="2" t="s">
        <v>9785</v>
      </c>
      <c r="E9695" s="3" t="s">
        <v>4960</v>
      </c>
      <c r="F9695" s="61">
        <v>69.37</v>
      </c>
      <c r="G9695" s="61">
        <v>71.400000000000006</v>
      </c>
      <c r="J9695" s="89">
        <v>0</v>
      </c>
      <c r="K9695" s="89">
        <v>0</v>
      </c>
    </row>
    <row r="9696" spans="1:11" ht="22.5" x14ac:dyDescent="0.2">
      <c r="A9696" s="1" t="str">
        <f t="shared" si="154"/>
        <v>SINAPI 92539</v>
      </c>
      <c r="B9696" s="3" t="s">
        <v>6064</v>
      </c>
      <c r="C9696" s="3">
        <v>92539</v>
      </c>
      <c r="D9696" s="2" t="s">
        <v>9786</v>
      </c>
      <c r="E9696" s="3" t="s">
        <v>4960</v>
      </c>
      <c r="F9696" s="61">
        <v>64.66</v>
      </c>
      <c r="G9696" s="61">
        <v>66.63</v>
      </c>
      <c r="J9696" s="89">
        <v>0</v>
      </c>
      <c r="K9696" s="89">
        <v>0</v>
      </c>
    </row>
    <row r="9697" spans="1:11" ht="22.5" x14ac:dyDescent="0.2">
      <c r="A9697" s="1" t="str">
        <f t="shared" si="154"/>
        <v>SINAPI 92542</v>
      </c>
      <c r="B9697" s="3" t="s">
        <v>6064</v>
      </c>
      <c r="C9697" s="3">
        <v>92542</v>
      </c>
      <c r="D9697" s="2" t="s">
        <v>9787</v>
      </c>
      <c r="E9697" s="3" t="s">
        <v>4960</v>
      </c>
      <c r="F9697" s="61">
        <v>84.95</v>
      </c>
      <c r="G9697" s="61">
        <v>87.81</v>
      </c>
      <c r="J9697" s="89">
        <v>0</v>
      </c>
      <c r="K9697" s="89">
        <v>0</v>
      </c>
    </row>
    <row r="9698" spans="1:11" ht="22.5" x14ac:dyDescent="0.2">
      <c r="A9698" s="1" t="str">
        <f t="shared" si="154"/>
        <v>SINAPI 92540</v>
      </c>
      <c r="B9698" s="3" t="s">
        <v>6064</v>
      </c>
      <c r="C9698" s="3">
        <v>92540</v>
      </c>
      <c r="D9698" s="2" t="s">
        <v>9788</v>
      </c>
      <c r="E9698" s="3" t="s">
        <v>4960</v>
      </c>
      <c r="F9698" s="61">
        <v>73.7</v>
      </c>
      <c r="G9698" s="61">
        <v>76.45</v>
      </c>
      <c r="J9698" s="89">
        <v>0</v>
      </c>
      <c r="K9698" s="89">
        <v>0</v>
      </c>
    </row>
    <row r="9699" spans="1:11" ht="22.5" x14ac:dyDescent="0.2">
      <c r="A9699" s="1" t="str">
        <f t="shared" si="154"/>
        <v>SINAPI 92544</v>
      </c>
      <c r="B9699" s="3" t="s">
        <v>6064</v>
      </c>
      <c r="C9699" s="3">
        <v>92544</v>
      </c>
      <c r="D9699" s="2" t="s">
        <v>9789</v>
      </c>
      <c r="E9699" s="3" t="s">
        <v>4960</v>
      </c>
      <c r="F9699" s="61">
        <v>15.02</v>
      </c>
      <c r="G9699" s="61">
        <v>15.36</v>
      </c>
      <c r="J9699" s="89">
        <v>0</v>
      </c>
      <c r="K9699" s="89">
        <v>0</v>
      </c>
    </row>
    <row r="9700" spans="1:11" ht="22.5" x14ac:dyDescent="0.2">
      <c r="A9700" s="1" t="str">
        <f t="shared" si="154"/>
        <v>SINAPI 92543</v>
      </c>
      <c r="B9700" s="3" t="s">
        <v>6064</v>
      </c>
      <c r="C9700" s="3">
        <v>92543</v>
      </c>
      <c r="D9700" s="2" t="s">
        <v>9790</v>
      </c>
      <c r="E9700" s="3" t="s">
        <v>4960</v>
      </c>
      <c r="F9700" s="61">
        <v>18.91</v>
      </c>
      <c r="G9700" s="61">
        <v>19.350000000000001</v>
      </c>
      <c r="J9700" s="89">
        <v>0</v>
      </c>
      <c r="K9700" s="89">
        <v>0</v>
      </c>
    </row>
    <row r="9701" spans="1:11" x14ac:dyDescent="0.2">
      <c r="A9701" s="1" t="str">
        <f t="shared" si="154"/>
        <v>SINAPI 97725</v>
      </c>
      <c r="B9701" s="3" t="s">
        <v>6064</v>
      </c>
      <c r="C9701" s="3">
        <v>97725</v>
      </c>
      <c r="D9701" s="2" t="s">
        <v>9791</v>
      </c>
      <c r="E9701" s="3" t="s">
        <v>4957</v>
      </c>
      <c r="F9701" s="61">
        <v>0</v>
      </c>
      <c r="G9701" s="61">
        <v>0</v>
      </c>
      <c r="J9701" s="89"/>
      <c r="K9701" s="89"/>
    </row>
    <row r="9702" spans="1:11" ht="22.5" x14ac:dyDescent="0.2">
      <c r="A9702" s="1" t="str">
        <f t="shared" si="154"/>
        <v>SINAPI 97721</v>
      </c>
      <c r="B9702" s="3" t="s">
        <v>6064</v>
      </c>
      <c r="C9702" s="3">
        <v>97721</v>
      </c>
      <c r="D9702" s="2" t="s">
        <v>9792</v>
      </c>
      <c r="E9702" s="3" t="s">
        <v>4957</v>
      </c>
      <c r="F9702" s="61">
        <v>0</v>
      </c>
      <c r="G9702" s="61">
        <v>0</v>
      </c>
      <c r="J9702" s="89"/>
      <c r="K9702" s="89"/>
    </row>
    <row r="9703" spans="1:11" ht="22.5" x14ac:dyDescent="0.2">
      <c r="A9703" s="1" t="str">
        <f t="shared" si="154"/>
        <v>SINAPI 97722</v>
      </c>
      <c r="B9703" s="3" t="s">
        <v>6064</v>
      </c>
      <c r="C9703" s="3">
        <v>97722</v>
      </c>
      <c r="D9703" s="2" t="s">
        <v>9793</v>
      </c>
      <c r="E9703" s="3" t="s">
        <v>4957</v>
      </c>
      <c r="F9703" s="61">
        <v>0</v>
      </c>
      <c r="G9703" s="61">
        <v>0</v>
      </c>
      <c r="J9703" s="89"/>
      <c r="K9703" s="89"/>
    </row>
    <row r="9704" spans="1:11" ht="22.5" x14ac:dyDescent="0.2">
      <c r="A9704" s="1" t="str">
        <f t="shared" si="154"/>
        <v>SINAPI 97724</v>
      </c>
      <c r="B9704" s="3" t="s">
        <v>6064</v>
      </c>
      <c r="C9704" s="3">
        <v>97724</v>
      </c>
      <c r="D9704" s="2" t="s">
        <v>9794</v>
      </c>
      <c r="E9704" s="3" t="s">
        <v>4957</v>
      </c>
      <c r="F9704" s="61">
        <v>0</v>
      </c>
      <c r="G9704" s="61">
        <v>0</v>
      </c>
      <c r="J9704" s="89"/>
      <c r="K9704" s="89"/>
    </row>
    <row r="9705" spans="1:11" x14ac:dyDescent="0.2">
      <c r="A9705" s="1" t="str">
        <f t="shared" si="154"/>
        <v>SINAPI 97719</v>
      </c>
      <c r="B9705" s="3" t="s">
        <v>6064</v>
      </c>
      <c r="C9705" s="3">
        <v>97719</v>
      </c>
      <c r="D9705" s="2" t="s">
        <v>9795</v>
      </c>
      <c r="E9705" s="3" t="s">
        <v>4957</v>
      </c>
      <c r="F9705" s="61">
        <v>0</v>
      </c>
      <c r="G9705" s="61">
        <v>0</v>
      </c>
      <c r="J9705" s="89"/>
      <c r="K9705" s="89"/>
    </row>
    <row r="9706" spans="1:11" ht="22.5" x14ac:dyDescent="0.2">
      <c r="A9706" s="1" t="str">
        <f t="shared" si="154"/>
        <v>SINAPI 97723</v>
      </c>
      <c r="B9706" s="3" t="s">
        <v>6064</v>
      </c>
      <c r="C9706" s="3">
        <v>97723</v>
      </c>
      <c r="D9706" s="2" t="s">
        <v>9796</v>
      </c>
      <c r="E9706" s="3" t="s">
        <v>4957</v>
      </c>
      <c r="F9706" s="61">
        <v>0</v>
      </c>
      <c r="G9706" s="61">
        <v>0</v>
      </c>
      <c r="J9706" s="89"/>
      <c r="K9706" s="89"/>
    </row>
    <row r="9707" spans="1:11" x14ac:dyDescent="0.2">
      <c r="A9707" s="1" t="str">
        <f t="shared" si="154"/>
        <v>SINAPI 104946</v>
      </c>
      <c r="B9707" s="3" t="s">
        <v>6064</v>
      </c>
      <c r="C9707" s="3">
        <v>104946</v>
      </c>
      <c r="D9707" s="2" t="s">
        <v>9797</v>
      </c>
      <c r="E9707" s="3" t="s">
        <v>4957</v>
      </c>
      <c r="F9707" s="61">
        <v>0</v>
      </c>
      <c r="G9707" s="61">
        <v>0</v>
      </c>
      <c r="J9707" s="89"/>
      <c r="K9707" s="89"/>
    </row>
    <row r="9708" spans="1:11" x14ac:dyDescent="0.2">
      <c r="A9708" s="1" t="str">
        <f t="shared" si="154"/>
        <v>SINAPI 104944</v>
      </c>
      <c r="B9708" s="3" t="s">
        <v>6064</v>
      </c>
      <c r="C9708" s="3">
        <v>104944</v>
      </c>
      <c r="D9708" s="2" t="s">
        <v>9798</v>
      </c>
      <c r="E9708" s="3" t="s">
        <v>4957</v>
      </c>
      <c r="F9708" s="61">
        <v>0</v>
      </c>
      <c r="G9708" s="61">
        <v>0</v>
      </c>
      <c r="J9708" s="89"/>
      <c r="K9708" s="89"/>
    </row>
    <row r="9709" spans="1:11" x14ac:dyDescent="0.2">
      <c r="A9709" s="1" t="str">
        <f t="shared" si="154"/>
        <v>SINAPI 104945</v>
      </c>
      <c r="B9709" s="3" t="s">
        <v>6064</v>
      </c>
      <c r="C9709" s="3">
        <v>104945</v>
      </c>
      <c r="D9709" s="2" t="s">
        <v>9799</v>
      </c>
      <c r="E9709" s="3" t="s">
        <v>4957</v>
      </c>
      <c r="F9709" s="61">
        <v>0</v>
      </c>
      <c r="G9709" s="61">
        <v>0</v>
      </c>
      <c r="J9709" s="89"/>
      <c r="K9709" s="89"/>
    </row>
    <row r="9710" spans="1:11" x14ac:dyDescent="0.2">
      <c r="A9710" s="1" t="str">
        <f t="shared" si="154"/>
        <v>SINAPI 97720</v>
      </c>
      <c r="B9710" s="3" t="s">
        <v>6064</v>
      </c>
      <c r="C9710" s="3">
        <v>97720</v>
      </c>
      <c r="D9710" s="2" t="s">
        <v>9800</v>
      </c>
      <c r="E9710" s="3" t="s">
        <v>4957</v>
      </c>
      <c r="F9710" s="61">
        <v>0</v>
      </c>
      <c r="G9710" s="61">
        <v>0</v>
      </c>
      <c r="J9710" s="89"/>
      <c r="K9710" s="89"/>
    </row>
    <row r="9711" spans="1:11" ht="22.5" x14ac:dyDescent="0.2">
      <c r="A9711" s="1" t="str">
        <f t="shared" si="154"/>
        <v>SINAPI 97740</v>
      </c>
      <c r="B9711" s="3" t="s">
        <v>6064</v>
      </c>
      <c r="C9711" s="3">
        <v>97740</v>
      </c>
      <c r="D9711" s="2" t="s">
        <v>9801</v>
      </c>
      <c r="E9711" s="3" t="s">
        <v>4957</v>
      </c>
      <c r="F9711" s="61">
        <v>2229.06</v>
      </c>
      <c r="G9711" s="61">
        <v>2294.5700000000002</v>
      </c>
      <c r="J9711" s="89">
        <v>1.1000000000000001E-3</v>
      </c>
      <c r="K9711" s="89">
        <v>1E-3</v>
      </c>
    </row>
    <row r="9712" spans="1:11" ht="22.5" x14ac:dyDescent="0.2">
      <c r="A9712" s="1" t="str">
        <f t="shared" si="154"/>
        <v>SINAPI 97738</v>
      </c>
      <c r="B9712" s="3" t="s">
        <v>6064</v>
      </c>
      <c r="C9712" s="3">
        <v>97738</v>
      </c>
      <c r="D9712" s="2" t="s">
        <v>9802</v>
      </c>
      <c r="E9712" s="3" t="s">
        <v>4957</v>
      </c>
      <c r="F9712" s="61">
        <v>4011.35</v>
      </c>
      <c r="G9712" s="61">
        <v>4224.7299999999996</v>
      </c>
      <c r="J9712" s="89">
        <v>3.8E-3</v>
      </c>
      <c r="K9712" s="89">
        <v>3.5999999999999999E-3</v>
      </c>
    </row>
    <row r="9713" spans="1:11" ht="22.5" x14ac:dyDescent="0.2">
      <c r="A9713" s="1" t="str">
        <f t="shared" si="154"/>
        <v>SINAPI 97739</v>
      </c>
      <c r="B9713" s="3" t="s">
        <v>6064</v>
      </c>
      <c r="C9713" s="3">
        <v>97739</v>
      </c>
      <c r="D9713" s="2" t="s">
        <v>9803</v>
      </c>
      <c r="E9713" s="3" t="s">
        <v>4957</v>
      </c>
      <c r="F9713" s="61">
        <v>2930.69</v>
      </c>
      <c r="G9713" s="61">
        <v>3069.15</v>
      </c>
      <c r="J9713" s="89">
        <v>3.5999999999999999E-3</v>
      </c>
      <c r="K9713" s="89">
        <v>3.5000000000000001E-3</v>
      </c>
    </row>
    <row r="9714" spans="1:11" ht="22.5" x14ac:dyDescent="0.2">
      <c r="A9714" s="1" t="str">
        <f t="shared" si="154"/>
        <v>SINAPI 97736</v>
      </c>
      <c r="B9714" s="3" t="s">
        <v>6064</v>
      </c>
      <c r="C9714" s="3">
        <v>97736</v>
      </c>
      <c r="D9714" s="2" t="s">
        <v>9804</v>
      </c>
      <c r="E9714" s="3" t="s">
        <v>4957</v>
      </c>
      <c r="F9714" s="61">
        <v>1601.07</v>
      </c>
      <c r="G9714" s="61">
        <v>1650.58</v>
      </c>
      <c r="J9714" s="89">
        <v>1.1000000000000001E-3</v>
      </c>
      <c r="K9714" s="89">
        <v>1.1000000000000001E-3</v>
      </c>
    </row>
    <row r="9715" spans="1:11" ht="22.5" x14ac:dyDescent="0.2">
      <c r="A9715" s="1" t="str">
        <f t="shared" si="154"/>
        <v>SINAPI 97734</v>
      </c>
      <c r="B9715" s="3" t="s">
        <v>6064</v>
      </c>
      <c r="C9715" s="3">
        <v>97734</v>
      </c>
      <c r="D9715" s="2" t="s">
        <v>9805</v>
      </c>
      <c r="E9715" s="3" t="s">
        <v>4957</v>
      </c>
      <c r="F9715" s="61">
        <v>2942.9</v>
      </c>
      <c r="G9715" s="61">
        <v>3117.34</v>
      </c>
      <c r="J9715" s="89">
        <v>5.1999999999999998E-3</v>
      </c>
      <c r="K9715" s="89">
        <v>4.8999999999999998E-3</v>
      </c>
    </row>
    <row r="9716" spans="1:11" ht="22.5" x14ac:dyDescent="0.2">
      <c r="A9716" s="1" t="str">
        <f t="shared" si="154"/>
        <v>SINAPI 97735</v>
      </c>
      <c r="B9716" s="3" t="s">
        <v>6064</v>
      </c>
      <c r="C9716" s="3">
        <v>97735</v>
      </c>
      <c r="D9716" s="2" t="s">
        <v>9806</v>
      </c>
      <c r="E9716" s="3" t="s">
        <v>4957</v>
      </c>
      <c r="F9716" s="61">
        <v>2435.73</v>
      </c>
      <c r="G9716" s="61">
        <v>2566.04</v>
      </c>
      <c r="J9716" s="89">
        <v>4.4000000000000003E-3</v>
      </c>
      <c r="K9716" s="89">
        <v>4.1999999999999997E-3</v>
      </c>
    </row>
    <row r="9717" spans="1:11" ht="22.5" x14ac:dyDescent="0.2">
      <c r="A9717" s="1" t="str">
        <f t="shared" si="154"/>
        <v>SINAPI 97737</v>
      </c>
      <c r="B9717" s="3" t="s">
        <v>6064</v>
      </c>
      <c r="C9717" s="3">
        <v>97737</v>
      </c>
      <c r="D9717" s="2" t="s">
        <v>9807</v>
      </c>
      <c r="E9717" s="3" t="s">
        <v>4957</v>
      </c>
      <c r="F9717" s="61">
        <v>3240.54</v>
      </c>
      <c r="G9717" s="61">
        <v>3394.92</v>
      </c>
      <c r="J9717" s="89">
        <v>3.8999999999999998E-3</v>
      </c>
      <c r="K9717" s="89">
        <v>3.7000000000000002E-3</v>
      </c>
    </row>
    <row r="9718" spans="1:11" ht="22.5" x14ac:dyDescent="0.2">
      <c r="A9718" s="1" t="str">
        <f t="shared" si="154"/>
        <v>SINAPI 97733</v>
      </c>
      <c r="B9718" s="3" t="s">
        <v>6064</v>
      </c>
      <c r="C9718" s="3">
        <v>97733</v>
      </c>
      <c r="D9718" s="2" t="s">
        <v>9808</v>
      </c>
      <c r="E9718" s="3" t="s">
        <v>4957</v>
      </c>
      <c r="F9718" s="61">
        <v>3373.34</v>
      </c>
      <c r="G9718" s="61">
        <v>3568.47</v>
      </c>
      <c r="J9718" s="89">
        <v>4.4999999999999997E-3</v>
      </c>
      <c r="K9718" s="89">
        <v>4.3E-3</v>
      </c>
    </row>
    <row r="9719" spans="1:11" ht="22.5" x14ac:dyDescent="0.2">
      <c r="A9719" s="1" t="str">
        <f t="shared" si="154"/>
        <v>SINAPI 98616</v>
      </c>
      <c r="B9719" s="3" t="s">
        <v>6064</v>
      </c>
      <c r="C9719" s="3">
        <v>98616</v>
      </c>
      <c r="D9719" s="2" t="s">
        <v>9809</v>
      </c>
      <c r="E9719" s="3" t="s">
        <v>4960</v>
      </c>
      <c r="F9719" s="61">
        <v>281.69</v>
      </c>
      <c r="G9719" s="61">
        <v>285.14</v>
      </c>
      <c r="J9719" s="89">
        <v>0</v>
      </c>
      <c r="K9719" s="89">
        <v>0</v>
      </c>
    </row>
    <row r="9720" spans="1:11" ht="22.5" x14ac:dyDescent="0.2">
      <c r="A9720" s="1" t="str">
        <f t="shared" si="154"/>
        <v>SINAPI 98619</v>
      </c>
      <c r="B9720" s="3" t="s">
        <v>6064</v>
      </c>
      <c r="C9720" s="3">
        <v>98619</v>
      </c>
      <c r="D9720" s="2" t="s">
        <v>9810</v>
      </c>
      <c r="E9720" s="3" t="s">
        <v>4960</v>
      </c>
      <c r="F9720" s="61">
        <v>307.18</v>
      </c>
      <c r="G9720" s="61">
        <v>310.19</v>
      </c>
      <c r="J9720" s="89">
        <v>0</v>
      </c>
      <c r="K9720" s="89">
        <v>0</v>
      </c>
    </row>
    <row r="9721" spans="1:11" ht="22.5" x14ac:dyDescent="0.2">
      <c r="A9721" s="1" t="str">
        <f t="shared" si="154"/>
        <v>SINAPI 98622</v>
      </c>
      <c r="B9721" s="3" t="s">
        <v>6064</v>
      </c>
      <c r="C9721" s="3">
        <v>98622</v>
      </c>
      <c r="D9721" s="2" t="s">
        <v>9811</v>
      </c>
      <c r="E9721" s="3" t="s">
        <v>4960</v>
      </c>
      <c r="F9721" s="61">
        <v>479.48</v>
      </c>
      <c r="G9721" s="61">
        <v>483.77</v>
      </c>
      <c r="J9721" s="89">
        <v>0</v>
      </c>
      <c r="K9721" s="89">
        <v>0</v>
      </c>
    </row>
    <row r="9722" spans="1:11" ht="22.5" x14ac:dyDescent="0.2">
      <c r="A9722" s="1" t="str">
        <f t="shared" si="154"/>
        <v>SINAPI 98625</v>
      </c>
      <c r="B9722" s="3" t="s">
        <v>6064</v>
      </c>
      <c r="C9722" s="3">
        <v>98625</v>
      </c>
      <c r="D9722" s="2" t="s">
        <v>9812</v>
      </c>
      <c r="E9722" s="3" t="s">
        <v>4960</v>
      </c>
      <c r="F9722" s="61">
        <v>505.43</v>
      </c>
      <c r="G9722" s="61">
        <v>508.75</v>
      </c>
      <c r="J9722" s="89">
        <v>0</v>
      </c>
      <c r="K9722" s="89">
        <v>0</v>
      </c>
    </row>
    <row r="9723" spans="1:11" ht="22.5" x14ac:dyDescent="0.2">
      <c r="A9723" s="1" t="str">
        <f t="shared" si="154"/>
        <v>SINAPI 105918</v>
      </c>
      <c r="B9723" s="3" t="s">
        <v>6064</v>
      </c>
      <c r="C9723" s="3">
        <v>105918</v>
      </c>
      <c r="D9723" s="2" t="s">
        <v>9813</v>
      </c>
      <c r="E9723" s="3" t="s">
        <v>4960</v>
      </c>
      <c r="F9723" s="61">
        <v>0</v>
      </c>
      <c r="G9723" s="61">
        <v>0</v>
      </c>
      <c r="J9723" s="89"/>
      <c r="K9723" s="89"/>
    </row>
    <row r="9724" spans="1:11" ht="22.5" x14ac:dyDescent="0.2">
      <c r="A9724" s="1" t="str">
        <f t="shared" si="154"/>
        <v>SINAPI 98631</v>
      </c>
      <c r="B9724" s="3" t="s">
        <v>6064</v>
      </c>
      <c r="C9724" s="3">
        <v>98631</v>
      </c>
      <c r="D9724" s="2" t="s">
        <v>9814</v>
      </c>
      <c r="E9724" s="3" t="s">
        <v>4960</v>
      </c>
      <c r="F9724" s="61">
        <v>0</v>
      </c>
      <c r="G9724" s="61">
        <v>0</v>
      </c>
      <c r="J9724" s="89"/>
      <c r="K9724" s="89"/>
    </row>
    <row r="9725" spans="1:11" x14ac:dyDescent="0.2">
      <c r="A9725" s="1" t="str">
        <f t="shared" si="154"/>
        <v>SINAPI 98637</v>
      </c>
      <c r="B9725" s="3" t="s">
        <v>6064</v>
      </c>
      <c r="C9725" s="3">
        <v>98637</v>
      </c>
      <c r="D9725" s="2" t="s">
        <v>9815</v>
      </c>
      <c r="E9725" s="3" t="s">
        <v>4957</v>
      </c>
      <c r="F9725" s="61">
        <v>0</v>
      </c>
      <c r="G9725" s="61">
        <v>0</v>
      </c>
      <c r="J9725" s="89"/>
      <c r="K9725" s="89"/>
    </row>
    <row r="9726" spans="1:11" x14ac:dyDescent="0.2">
      <c r="A9726" s="1" t="str">
        <f t="shared" si="154"/>
        <v>SINAPI 98641</v>
      </c>
      <c r="B9726" s="3" t="s">
        <v>6064</v>
      </c>
      <c r="C9726" s="3">
        <v>98641</v>
      </c>
      <c r="D9726" s="2" t="s">
        <v>9816</v>
      </c>
      <c r="E9726" s="3" t="s">
        <v>4957</v>
      </c>
      <c r="F9726" s="61">
        <v>0</v>
      </c>
      <c r="G9726" s="61">
        <v>0</v>
      </c>
      <c r="J9726" s="89"/>
      <c r="K9726" s="89"/>
    </row>
    <row r="9727" spans="1:11" x14ac:dyDescent="0.2">
      <c r="A9727" s="1" t="str">
        <f t="shared" si="154"/>
        <v>SINAPI 98645</v>
      </c>
      <c r="B9727" s="3" t="s">
        <v>6064</v>
      </c>
      <c r="C9727" s="3">
        <v>98645</v>
      </c>
      <c r="D9727" s="2" t="s">
        <v>9817</v>
      </c>
      <c r="E9727" s="3" t="s">
        <v>4957</v>
      </c>
      <c r="F9727" s="61">
        <v>0</v>
      </c>
      <c r="G9727" s="61">
        <v>0</v>
      </c>
      <c r="J9727" s="89"/>
      <c r="K9727" s="89"/>
    </row>
    <row r="9728" spans="1:11" x14ac:dyDescent="0.2">
      <c r="A9728" s="1" t="str">
        <f t="shared" si="154"/>
        <v>SINAPI 98649</v>
      </c>
      <c r="B9728" s="3" t="s">
        <v>6064</v>
      </c>
      <c r="C9728" s="3">
        <v>98649</v>
      </c>
      <c r="D9728" s="2" t="s">
        <v>9818</v>
      </c>
      <c r="E9728" s="3" t="s">
        <v>4957</v>
      </c>
      <c r="F9728" s="61">
        <v>0</v>
      </c>
      <c r="G9728" s="61">
        <v>0</v>
      </c>
      <c r="J9728" s="89"/>
      <c r="K9728" s="89"/>
    </row>
    <row r="9729" spans="1:11" x14ac:dyDescent="0.2">
      <c r="A9729" s="1" t="str">
        <f t="shared" si="154"/>
        <v>SINAPI 98653</v>
      </c>
      <c r="B9729" s="3" t="s">
        <v>6064</v>
      </c>
      <c r="C9729" s="3">
        <v>98653</v>
      </c>
      <c r="D9729" s="2" t="s">
        <v>9819</v>
      </c>
      <c r="E9729" s="3" t="s">
        <v>4957</v>
      </c>
      <c r="F9729" s="61">
        <v>0</v>
      </c>
      <c r="G9729" s="61">
        <v>0</v>
      </c>
      <c r="J9729" s="89"/>
      <c r="K9729" s="89"/>
    </row>
    <row r="9730" spans="1:11" x14ac:dyDescent="0.2">
      <c r="A9730" s="1" t="str">
        <f t="shared" si="154"/>
        <v>SINAPI 98657</v>
      </c>
      <c r="B9730" s="3" t="s">
        <v>6064</v>
      </c>
      <c r="C9730" s="3">
        <v>98657</v>
      </c>
      <c r="D9730" s="2" t="s">
        <v>9820</v>
      </c>
      <c r="E9730" s="3" t="s">
        <v>4954</v>
      </c>
      <c r="F9730" s="61">
        <v>732.55</v>
      </c>
      <c r="G9730" s="61">
        <v>754.76</v>
      </c>
      <c r="J9730" s="89">
        <v>0</v>
      </c>
      <c r="K9730" s="89">
        <v>0</v>
      </c>
    </row>
    <row r="9731" spans="1:11" ht="22.5" x14ac:dyDescent="0.2">
      <c r="A9731" s="1" t="str">
        <f t="shared" si="154"/>
        <v>SINAPI 100344</v>
      </c>
      <c r="B9731" s="3" t="s">
        <v>6064</v>
      </c>
      <c r="C9731" s="3">
        <v>100344</v>
      </c>
      <c r="D9731" s="2" t="s">
        <v>9821</v>
      </c>
      <c r="E9731" s="3" t="s">
        <v>4955</v>
      </c>
      <c r="F9731" s="61">
        <v>13.3</v>
      </c>
      <c r="G9731" s="61">
        <v>13.54</v>
      </c>
      <c r="J9731" s="89">
        <v>0</v>
      </c>
      <c r="K9731" s="89">
        <v>0</v>
      </c>
    </row>
    <row r="9732" spans="1:11" ht="22.5" x14ac:dyDescent="0.2">
      <c r="A9732" s="1" t="str">
        <f t="shared" si="154"/>
        <v>SINAPI 100345</v>
      </c>
      <c r="B9732" s="3" t="s">
        <v>6064</v>
      </c>
      <c r="C9732" s="3">
        <v>100345</v>
      </c>
      <c r="D9732" s="2" t="s">
        <v>9822</v>
      </c>
      <c r="E9732" s="3" t="s">
        <v>4955</v>
      </c>
      <c r="F9732" s="61">
        <v>10.57</v>
      </c>
      <c r="G9732" s="61">
        <v>10.69</v>
      </c>
      <c r="J9732" s="89">
        <v>0</v>
      </c>
      <c r="K9732" s="89">
        <v>0</v>
      </c>
    </row>
    <row r="9733" spans="1:11" ht="22.5" x14ac:dyDescent="0.2">
      <c r="A9733" s="1" t="str">
        <f t="shared" si="154"/>
        <v>SINAPI 100346</v>
      </c>
      <c r="B9733" s="3" t="s">
        <v>6064</v>
      </c>
      <c r="C9733" s="3">
        <v>100346</v>
      </c>
      <c r="D9733" s="2" t="s">
        <v>9823</v>
      </c>
      <c r="E9733" s="3" t="s">
        <v>4955</v>
      </c>
      <c r="F9733" s="61">
        <v>10.199999999999999</v>
      </c>
      <c r="G9733" s="61">
        <v>10.28</v>
      </c>
      <c r="J9733" s="89">
        <v>0</v>
      </c>
      <c r="K9733" s="89">
        <v>0</v>
      </c>
    </row>
    <row r="9734" spans="1:11" ht="22.5" x14ac:dyDescent="0.2">
      <c r="A9734" s="1" t="str">
        <f t="shared" si="154"/>
        <v>SINAPI 100347</v>
      </c>
      <c r="B9734" s="3" t="s">
        <v>6064</v>
      </c>
      <c r="C9734" s="3">
        <v>100347</v>
      </c>
      <c r="D9734" s="2" t="s">
        <v>9824</v>
      </c>
      <c r="E9734" s="3" t="s">
        <v>4955</v>
      </c>
      <c r="F9734" s="61">
        <v>11.57</v>
      </c>
      <c r="G9734" s="61">
        <v>11.63</v>
      </c>
      <c r="J9734" s="89">
        <v>0</v>
      </c>
      <c r="K9734" s="89">
        <v>0</v>
      </c>
    </row>
    <row r="9735" spans="1:11" ht="22.5" x14ac:dyDescent="0.2">
      <c r="A9735" s="1" t="str">
        <f t="shared" si="154"/>
        <v>SINAPI 100348</v>
      </c>
      <c r="B9735" s="3" t="s">
        <v>6064</v>
      </c>
      <c r="C9735" s="3">
        <v>100348</v>
      </c>
      <c r="D9735" s="2" t="s">
        <v>9825</v>
      </c>
      <c r="E9735" s="3" t="s">
        <v>4955</v>
      </c>
      <c r="F9735" s="61">
        <v>11.41</v>
      </c>
      <c r="G9735" s="61">
        <v>11.47</v>
      </c>
      <c r="J9735" s="89">
        <v>0</v>
      </c>
      <c r="K9735" s="89">
        <v>0</v>
      </c>
    </row>
    <row r="9736" spans="1:11" ht="22.5" x14ac:dyDescent="0.2">
      <c r="A9736" s="1" t="str">
        <f t="shared" si="154"/>
        <v>SINAPI 100342</v>
      </c>
      <c r="B9736" s="3" t="s">
        <v>6064</v>
      </c>
      <c r="C9736" s="3">
        <v>100342</v>
      </c>
      <c r="D9736" s="2" t="s">
        <v>9826</v>
      </c>
      <c r="E9736" s="3" t="s">
        <v>4955</v>
      </c>
      <c r="F9736" s="61">
        <v>17.489999999999998</v>
      </c>
      <c r="G9736" s="61">
        <v>18.079999999999998</v>
      </c>
      <c r="J9736" s="89">
        <v>0</v>
      </c>
      <c r="K9736" s="89">
        <v>0</v>
      </c>
    </row>
    <row r="9737" spans="1:11" x14ac:dyDescent="0.2">
      <c r="A9737" s="1" t="str">
        <f t="shared" si="154"/>
        <v>SINAPI 100343</v>
      </c>
      <c r="B9737" s="3" t="s">
        <v>6064</v>
      </c>
      <c r="C9737" s="3">
        <v>100343</v>
      </c>
      <c r="D9737" s="2" t="s">
        <v>9827</v>
      </c>
      <c r="E9737" s="3" t="s">
        <v>4955</v>
      </c>
      <c r="F9737" s="61">
        <v>15.83</v>
      </c>
      <c r="G9737" s="61">
        <v>16.239999999999998</v>
      </c>
      <c r="J9737" s="89">
        <v>0</v>
      </c>
      <c r="K9737" s="89">
        <v>0</v>
      </c>
    </row>
    <row r="9738" spans="1:11" ht="22.5" x14ac:dyDescent="0.2">
      <c r="A9738" s="1" t="str">
        <f t="shared" si="154"/>
        <v>SINAPI 100349</v>
      </c>
      <c r="B9738" s="3" t="s">
        <v>6064</v>
      </c>
      <c r="C9738" s="3">
        <v>100349</v>
      </c>
      <c r="D9738" s="2" t="s">
        <v>9828</v>
      </c>
      <c r="E9738" s="3" t="s">
        <v>4957</v>
      </c>
      <c r="F9738" s="61">
        <v>695.56</v>
      </c>
      <c r="G9738" s="61">
        <v>698.05</v>
      </c>
      <c r="J9738" s="89">
        <v>2.0000000000000001E-4</v>
      </c>
      <c r="K9738" s="89">
        <v>2.0000000000000001E-4</v>
      </c>
    </row>
    <row r="9739" spans="1:11" ht="22.5" x14ac:dyDescent="0.2">
      <c r="A9739" s="1" t="str">
        <f t="shared" si="154"/>
        <v>SINAPI 100336</v>
      </c>
      <c r="B9739" s="3" t="s">
        <v>6064</v>
      </c>
      <c r="C9739" s="3">
        <v>100336</v>
      </c>
      <c r="D9739" s="2" t="s">
        <v>9829</v>
      </c>
      <c r="E9739" s="3" t="s">
        <v>4960</v>
      </c>
      <c r="F9739" s="61">
        <v>0</v>
      </c>
      <c r="G9739" s="61">
        <v>0</v>
      </c>
      <c r="J9739" s="89"/>
      <c r="K9739" s="89"/>
    </row>
    <row r="9740" spans="1:11" ht="22.5" x14ac:dyDescent="0.2">
      <c r="A9740" s="1" t="str">
        <f t="shared" si="154"/>
        <v>SINAPI 100337</v>
      </c>
      <c r="B9740" s="3" t="s">
        <v>6064</v>
      </c>
      <c r="C9740" s="3">
        <v>100337</v>
      </c>
      <c r="D9740" s="2" t="s">
        <v>9830</v>
      </c>
      <c r="E9740" s="3" t="s">
        <v>4960</v>
      </c>
      <c r="F9740" s="61">
        <v>0</v>
      </c>
      <c r="G9740" s="61">
        <v>0</v>
      </c>
      <c r="J9740" s="89"/>
      <c r="K9740" s="89"/>
    </row>
    <row r="9741" spans="1:11" ht="22.5" x14ac:dyDescent="0.2">
      <c r="A9741" s="1" t="str">
        <f t="shared" si="154"/>
        <v>SINAPI 100339</v>
      </c>
      <c r="B9741" s="3" t="s">
        <v>6064</v>
      </c>
      <c r="C9741" s="3">
        <v>100339</v>
      </c>
      <c r="D9741" s="2" t="s">
        <v>9831</v>
      </c>
      <c r="E9741" s="3" t="s">
        <v>4960</v>
      </c>
      <c r="F9741" s="61">
        <v>0</v>
      </c>
      <c r="G9741" s="61">
        <v>0</v>
      </c>
      <c r="J9741" s="89"/>
      <c r="K9741" s="89"/>
    </row>
    <row r="9742" spans="1:11" ht="22.5" x14ac:dyDescent="0.2">
      <c r="A9742" s="1" t="str">
        <f t="shared" si="154"/>
        <v>SINAPI 100340</v>
      </c>
      <c r="B9742" s="3" t="s">
        <v>6064</v>
      </c>
      <c r="C9742" s="3">
        <v>100340</v>
      </c>
      <c r="D9742" s="2" t="s">
        <v>9832</v>
      </c>
      <c r="E9742" s="3" t="s">
        <v>4960</v>
      </c>
      <c r="F9742" s="61">
        <v>0</v>
      </c>
      <c r="G9742" s="61">
        <v>0</v>
      </c>
      <c r="J9742" s="89"/>
      <c r="K9742" s="89"/>
    </row>
    <row r="9743" spans="1:11" ht="22.5" x14ac:dyDescent="0.2">
      <c r="A9743" s="1" t="str">
        <f t="shared" si="154"/>
        <v>SINAPI 105805</v>
      </c>
      <c r="B9743" s="3" t="s">
        <v>6064</v>
      </c>
      <c r="C9743" s="3">
        <v>105805</v>
      </c>
      <c r="D9743" s="2" t="s">
        <v>9833</v>
      </c>
      <c r="E9743" s="3" t="s">
        <v>4960</v>
      </c>
      <c r="F9743" s="61">
        <v>0</v>
      </c>
      <c r="G9743" s="61">
        <v>0</v>
      </c>
      <c r="J9743" s="89"/>
      <c r="K9743" s="89"/>
    </row>
    <row r="9744" spans="1:11" ht="22.5" x14ac:dyDescent="0.2">
      <c r="A9744" s="1" t="str">
        <f t="shared" si="154"/>
        <v>SINAPI 105806</v>
      </c>
      <c r="B9744" s="3" t="s">
        <v>6064</v>
      </c>
      <c r="C9744" s="3">
        <v>105806</v>
      </c>
      <c r="D9744" s="2" t="s">
        <v>9834</v>
      </c>
      <c r="E9744" s="3" t="s">
        <v>4960</v>
      </c>
      <c r="F9744" s="61">
        <v>0</v>
      </c>
      <c r="G9744" s="61">
        <v>0</v>
      </c>
      <c r="J9744" s="89"/>
      <c r="K9744" s="89"/>
    </row>
    <row r="9745" spans="1:11" ht="22.5" x14ac:dyDescent="0.2">
      <c r="A9745" s="1" t="str">
        <f t="shared" si="154"/>
        <v>SINAPI 105807</v>
      </c>
      <c r="B9745" s="3" t="s">
        <v>6064</v>
      </c>
      <c r="C9745" s="3">
        <v>105807</v>
      </c>
      <c r="D9745" s="2" t="s">
        <v>9835</v>
      </c>
      <c r="E9745" s="3" t="s">
        <v>4960</v>
      </c>
      <c r="F9745" s="61">
        <v>0</v>
      </c>
      <c r="G9745" s="61">
        <v>0</v>
      </c>
      <c r="J9745" s="89"/>
      <c r="K9745" s="89"/>
    </row>
    <row r="9746" spans="1:11" ht="22.5" x14ac:dyDescent="0.2">
      <c r="A9746" s="1" t="str">
        <f t="shared" si="154"/>
        <v>SINAPI 105808</v>
      </c>
      <c r="B9746" s="3" t="s">
        <v>6064</v>
      </c>
      <c r="C9746" s="3">
        <v>105808</v>
      </c>
      <c r="D9746" s="2" t="s">
        <v>9836</v>
      </c>
      <c r="E9746" s="3" t="s">
        <v>4960</v>
      </c>
      <c r="F9746" s="61">
        <v>0</v>
      </c>
      <c r="G9746" s="61">
        <v>0</v>
      </c>
      <c r="J9746" s="89"/>
      <c r="K9746" s="89"/>
    </row>
    <row r="9747" spans="1:11" ht="22.5" x14ac:dyDescent="0.2">
      <c r="A9747" s="1" t="str">
        <f t="shared" si="154"/>
        <v>SINAPI 100341</v>
      </c>
      <c r="B9747" s="3" t="s">
        <v>6064</v>
      </c>
      <c r="C9747" s="3">
        <v>100341</v>
      </c>
      <c r="D9747" s="2" t="s">
        <v>9837</v>
      </c>
      <c r="E9747" s="3" t="s">
        <v>4960</v>
      </c>
      <c r="F9747" s="61">
        <v>42.02</v>
      </c>
      <c r="G9747" s="61">
        <v>43.72</v>
      </c>
      <c r="J9747" s="89">
        <v>0</v>
      </c>
      <c r="K9747" s="89">
        <v>0</v>
      </c>
    </row>
    <row r="9748" spans="1:11" ht="22.5" x14ac:dyDescent="0.2">
      <c r="A9748" s="1" t="str">
        <f t="shared" si="154"/>
        <v>SINAPI 100351</v>
      </c>
      <c r="B9748" s="3" t="s">
        <v>6064</v>
      </c>
      <c r="C9748" s="3">
        <v>100351</v>
      </c>
      <c r="D9748" s="2" t="s">
        <v>9838</v>
      </c>
      <c r="E9748" s="3" t="s">
        <v>4960</v>
      </c>
      <c r="F9748" s="61">
        <v>0</v>
      </c>
      <c r="G9748" s="61">
        <v>0</v>
      </c>
      <c r="J9748" s="89"/>
      <c r="K9748" s="89"/>
    </row>
    <row r="9749" spans="1:11" ht="22.5" x14ac:dyDescent="0.2">
      <c r="A9749" s="1" t="str">
        <f t="shared" si="154"/>
        <v>SINAPI 100353</v>
      </c>
      <c r="B9749" s="3" t="s">
        <v>6064</v>
      </c>
      <c r="C9749" s="3">
        <v>100353</v>
      </c>
      <c r="D9749" s="2" t="s">
        <v>9839</v>
      </c>
      <c r="E9749" s="3" t="s">
        <v>4960</v>
      </c>
      <c r="F9749" s="61">
        <v>0</v>
      </c>
      <c r="G9749" s="61">
        <v>0</v>
      </c>
      <c r="J9749" s="89"/>
      <c r="K9749" s="89"/>
    </row>
    <row r="9750" spans="1:11" x14ac:dyDescent="0.2">
      <c r="A9750" s="1" t="str">
        <f t="shared" si="154"/>
        <v>SINAPI 100350</v>
      </c>
      <c r="B9750" s="3" t="s">
        <v>6064</v>
      </c>
      <c r="C9750" s="3">
        <v>100350</v>
      </c>
      <c r="D9750" s="2" t="s">
        <v>9840</v>
      </c>
      <c r="E9750" s="3" t="s">
        <v>4960</v>
      </c>
      <c r="F9750" s="61">
        <v>0</v>
      </c>
      <c r="G9750" s="61">
        <v>0</v>
      </c>
      <c r="J9750" s="89"/>
      <c r="K9750" s="89"/>
    </row>
    <row r="9751" spans="1:11" ht="22.5" x14ac:dyDescent="0.2">
      <c r="A9751" s="1" t="str">
        <f t="shared" ref="A9751:A9814" si="155">CONCATENATE($B9751," ",$C9751)</f>
        <v>SINAPI 105043</v>
      </c>
      <c r="B9751" s="3" t="s">
        <v>6064</v>
      </c>
      <c r="C9751" s="3">
        <v>105043</v>
      </c>
      <c r="D9751" s="2" t="s">
        <v>9841</v>
      </c>
      <c r="E9751" s="3" t="s">
        <v>4954</v>
      </c>
      <c r="F9751" s="61">
        <v>0</v>
      </c>
      <c r="G9751" s="61">
        <v>0</v>
      </c>
      <c r="J9751" s="89"/>
      <c r="K9751" s="89"/>
    </row>
    <row r="9752" spans="1:11" ht="22.5" x14ac:dyDescent="0.2">
      <c r="A9752" s="1" t="str">
        <f t="shared" si="155"/>
        <v>SINAPI 105047</v>
      </c>
      <c r="B9752" s="3" t="s">
        <v>6064</v>
      </c>
      <c r="C9752" s="3">
        <v>105047</v>
      </c>
      <c r="D9752" s="2" t="s">
        <v>9842</v>
      </c>
      <c r="E9752" s="3" t="s">
        <v>4954</v>
      </c>
      <c r="F9752" s="61">
        <v>0</v>
      </c>
      <c r="G9752" s="61">
        <v>0</v>
      </c>
      <c r="J9752" s="89"/>
      <c r="K9752" s="89"/>
    </row>
    <row r="9753" spans="1:11" ht="22.5" x14ac:dyDescent="0.2">
      <c r="A9753" s="1" t="str">
        <f t="shared" si="155"/>
        <v>SINAPI 105044</v>
      </c>
      <c r="B9753" s="3" t="s">
        <v>6064</v>
      </c>
      <c r="C9753" s="3">
        <v>105044</v>
      </c>
      <c r="D9753" s="2" t="s">
        <v>9843</v>
      </c>
      <c r="E9753" s="3" t="s">
        <v>4954</v>
      </c>
      <c r="F9753" s="61">
        <v>0</v>
      </c>
      <c r="G9753" s="61">
        <v>0</v>
      </c>
      <c r="J9753" s="89"/>
      <c r="K9753" s="89"/>
    </row>
    <row r="9754" spans="1:11" ht="22.5" x14ac:dyDescent="0.2">
      <c r="A9754" s="1" t="str">
        <f t="shared" si="155"/>
        <v>SINAPI 105094</v>
      </c>
      <c r="B9754" s="3" t="s">
        <v>6064</v>
      </c>
      <c r="C9754" s="3">
        <v>105094</v>
      </c>
      <c r="D9754" s="2" t="s">
        <v>9844</v>
      </c>
      <c r="E9754" s="3" t="s">
        <v>4954</v>
      </c>
      <c r="F9754" s="61">
        <v>0</v>
      </c>
      <c r="G9754" s="61">
        <v>0</v>
      </c>
      <c r="J9754" s="89"/>
      <c r="K9754" s="89"/>
    </row>
    <row r="9755" spans="1:11" ht="22.5" x14ac:dyDescent="0.2">
      <c r="A9755" s="1" t="str">
        <f t="shared" si="155"/>
        <v>SINAPI 105096</v>
      </c>
      <c r="B9755" s="3" t="s">
        <v>6064</v>
      </c>
      <c r="C9755" s="3">
        <v>105096</v>
      </c>
      <c r="D9755" s="2" t="s">
        <v>9845</v>
      </c>
      <c r="E9755" s="3" t="s">
        <v>4954</v>
      </c>
      <c r="F9755" s="61">
        <v>0</v>
      </c>
      <c r="G9755" s="61">
        <v>0</v>
      </c>
      <c r="J9755" s="89"/>
      <c r="K9755" s="89"/>
    </row>
    <row r="9756" spans="1:11" ht="22.5" x14ac:dyDescent="0.2">
      <c r="A9756" s="1" t="str">
        <f t="shared" si="155"/>
        <v>SINAPI 105048</v>
      </c>
      <c r="B9756" s="3" t="s">
        <v>6064</v>
      </c>
      <c r="C9756" s="3">
        <v>105048</v>
      </c>
      <c r="D9756" s="2" t="s">
        <v>9846</v>
      </c>
      <c r="E9756" s="3" t="s">
        <v>4954</v>
      </c>
      <c r="F9756" s="61">
        <v>0</v>
      </c>
      <c r="G9756" s="61">
        <v>0</v>
      </c>
      <c r="J9756" s="89"/>
      <c r="K9756" s="89"/>
    </row>
    <row r="9757" spans="1:11" ht="22.5" x14ac:dyDescent="0.2">
      <c r="A9757" s="1" t="str">
        <f t="shared" si="155"/>
        <v>SINAPI 105097</v>
      </c>
      <c r="B9757" s="3" t="s">
        <v>6064</v>
      </c>
      <c r="C9757" s="3">
        <v>105097</v>
      </c>
      <c r="D9757" s="2" t="s">
        <v>9847</v>
      </c>
      <c r="E9757" s="3" t="s">
        <v>4954</v>
      </c>
      <c r="F9757" s="61">
        <v>0</v>
      </c>
      <c r="G9757" s="61">
        <v>0</v>
      </c>
      <c r="J9757" s="89"/>
      <c r="K9757" s="89"/>
    </row>
    <row r="9758" spans="1:11" ht="22.5" x14ac:dyDescent="0.2">
      <c r="A9758" s="1" t="str">
        <f t="shared" si="155"/>
        <v>SINAPI 105049</v>
      </c>
      <c r="B9758" s="3" t="s">
        <v>6064</v>
      </c>
      <c r="C9758" s="3">
        <v>105049</v>
      </c>
      <c r="D9758" s="2" t="s">
        <v>9848</v>
      </c>
      <c r="E9758" s="3" t="s">
        <v>4954</v>
      </c>
      <c r="F9758" s="61">
        <v>0</v>
      </c>
      <c r="G9758" s="61">
        <v>0</v>
      </c>
      <c r="J9758" s="89"/>
      <c r="K9758" s="89"/>
    </row>
    <row r="9759" spans="1:11" ht="22.5" x14ac:dyDescent="0.2">
      <c r="A9759" s="1" t="str">
        <f t="shared" si="155"/>
        <v>SINAPI 105051</v>
      </c>
      <c r="B9759" s="3" t="s">
        <v>6064</v>
      </c>
      <c r="C9759" s="3">
        <v>105051</v>
      </c>
      <c r="D9759" s="2" t="s">
        <v>9849</v>
      </c>
      <c r="E9759" s="3" t="s">
        <v>4954</v>
      </c>
      <c r="F9759" s="61">
        <v>0</v>
      </c>
      <c r="G9759" s="61">
        <v>0</v>
      </c>
      <c r="J9759" s="89"/>
      <c r="K9759" s="89"/>
    </row>
    <row r="9760" spans="1:11" ht="22.5" x14ac:dyDescent="0.2">
      <c r="A9760" s="1" t="str">
        <f t="shared" si="155"/>
        <v>SINAPI 105054</v>
      </c>
      <c r="B9760" s="3" t="s">
        <v>6064</v>
      </c>
      <c r="C9760" s="3">
        <v>105054</v>
      </c>
      <c r="D9760" s="2" t="s">
        <v>9850</v>
      </c>
      <c r="E9760" s="3" t="s">
        <v>4954</v>
      </c>
      <c r="F9760" s="61">
        <v>0</v>
      </c>
      <c r="G9760" s="61">
        <v>0</v>
      </c>
      <c r="J9760" s="89"/>
      <c r="K9760" s="89"/>
    </row>
    <row r="9761" spans="1:11" ht="22.5" x14ac:dyDescent="0.2">
      <c r="A9761" s="1" t="str">
        <f t="shared" si="155"/>
        <v>SINAPI 105052</v>
      </c>
      <c r="B9761" s="3" t="s">
        <v>6064</v>
      </c>
      <c r="C9761" s="3">
        <v>105052</v>
      </c>
      <c r="D9761" s="2" t="s">
        <v>9851</v>
      </c>
      <c r="E9761" s="3" t="s">
        <v>4954</v>
      </c>
      <c r="F9761" s="61">
        <v>0</v>
      </c>
      <c r="G9761" s="61">
        <v>0</v>
      </c>
      <c r="J9761" s="89"/>
      <c r="K9761" s="89"/>
    </row>
    <row r="9762" spans="1:11" ht="22.5" x14ac:dyDescent="0.2">
      <c r="A9762" s="1" t="str">
        <f t="shared" si="155"/>
        <v>SINAPI 105055</v>
      </c>
      <c r="B9762" s="3" t="s">
        <v>6064</v>
      </c>
      <c r="C9762" s="3">
        <v>105055</v>
      </c>
      <c r="D9762" s="2" t="s">
        <v>9852</v>
      </c>
      <c r="E9762" s="3" t="s">
        <v>4954</v>
      </c>
      <c r="F9762" s="61">
        <v>0</v>
      </c>
      <c r="G9762" s="61">
        <v>0</v>
      </c>
      <c r="J9762" s="89"/>
      <c r="K9762" s="89"/>
    </row>
    <row r="9763" spans="1:11" ht="22.5" x14ac:dyDescent="0.2">
      <c r="A9763" s="1" t="str">
        <f t="shared" si="155"/>
        <v>SINAPI 105065</v>
      </c>
      <c r="B9763" s="3" t="s">
        <v>6064</v>
      </c>
      <c r="C9763" s="3">
        <v>105065</v>
      </c>
      <c r="D9763" s="2" t="s">
        <v>9853</v>
      </c>
      <c r="E9763" s="3" t="s">
        <v>4954</v>
      </c>
      <c r="F9763" s="61">
        <v>0</v>
      </c>
      <c r="G9763" s="61">
        <v>0</v>
      </c>
      <c r="J9763" s="89"/>
      <c r="K9763" s="89"/>
    </row>
    <row r="9764" spans="1:11" ht="22.5" x14ac:dyDescent="0.2">
      <c r="A9764" s="1" t="str">
        <f t="shared" si="155"/>
        <v>SINAPI 105059</v>
      </c>
      <c r="B9764" s="3" t="s">
        <v>6064</v>
      </c>
      <c r="C9764" s="3">
        <v>105059</v>
      </c>
      <c r="D9764" s="2" t="s">
        <v>9854</v>
      </c>
      <c r="E9764" s="3" t="s">
        <v>4954</v>
      </c>
      <c r="F9764" s="61">
        <v>0</v>
      </c>
      <c r="G9764" s="61">
        <v>0</v>
      </c>
      <c r="J9764" s="89"/>
      <c r="K9764" s="89"/>
    </row>
    <row r="9765" spans="1:11" ht="22.5" x14ac:dyDescent="0.2">
      <c r="A9765" s="1" t="str">
        <f t="shared" si="155"/>
        <v>SINAPI 105057</v>
      </c>
      <c r="B9765" s="3" t="s">
        <v>6064</v>
      </c>
      <c r="C9765" s="3">
        <v>105057</v>
      </c>
      <c r="D9765" s="2" t="s">
        <v>9855</v>
      </c>
      <c r="E9765" s="3" t="s">
        <v>4954</v>
      </c>
      <c r="F9765" s="61">
        <v>0</v>
      </c>
      <c r="G9765" s="61">
        <v>0</v>
      </c>
      <c r="J9765" s="89"/>
      <c r="K9765" s="89"/>
    </row>
    <row r="9766" spans="1:11" ht="22.5" x14ac:dyDescent="0.2">
      <c r="A9766" s="1" t="str">
        <f t="shared" si="155"/>
        <v>SINAPI 105060</v>
      </c>
      <c r="B9766" s="3" t="s">
        <v>6064</v>
      </c>
      <c r="C9766" s="3">
        <v>105060</v>
      </c>
      <c r="D9766" s="2" t="s">
        <v>9856</v>
      </c>
      <c r="E9766" s="3" t="s">
        <v>4954</v>
      </c>
      <c r="F9766" s="61">
        <v>0</v>
      </c>
      <c r="G9766" s="61">
        <v>0</v>
      </c>
      <c r="J9766" s="89"/>
      <c r="K9766" s="89"/>
    </row>
    <row r="9767" spans="1:11" ht="22.5" x14ac:dyDescent="0.2">
      <c r="A9767" s="1" t="str">
        <f t="shared" si="155"/>
        <v>SINAPI 105042</v>
      </c>
      <c r="B9767" s="3" t="s">
        <v>6064</v>
      </c>
      <c r="C9767" s="3">
        <v>105042</v>
      </c>
      <c r="D9767" s="2" t="s">
        <v>9857</v>
      </c>
      <c r="E9767" s="3" t="s">
        <v>4954</v>
      </c>
      <c r="F9767" s="61">
        <v>83.9</v>
      </c>
      <c r="G9767" s="61">
        <v>85.84</v>
      </c>
      <c r="J9767" s="89">
        <v>0</v>
      </c>
      <c r="K9767" s="89">
        <v>0</v>
      </c>
    </row>
    <row r="9768" spans="1:11" ht="22.5" x14ac:dyDescent="0.2">
      <c r="A9768" s="1" t="str">
        <f t="shared" si="155"/>
        <v>SINAPI 105046</v>
      </c>
      <c r="B9768" s="3" t="s">
        <v>6064</v>
      </c>
      <c r="C9768" s="3">
        <v>105046</v>
      </c>
      <c r="D9768" s="2" t="s">
        <v>9858</v>
      </c>
      <c r="E9768" s="3" t="s">
        <v>4954</v>
      </c>
      <c r="F9768" s="61">
        <v>74.14</v>
      </c>
      <c r="G9768" s="61">
        <v>75.34</v>
      </c>
      <c r="J9768" s="89">
        <v>0</v>
      </c>
      <c r="K9768" s="89">
        <v>0</v>
      </c>
    </row>
    <row r="9769" spans="1:11" ht="22.5" x14ac:dyDescent="0.2">
      <c r="A9769" s="1" t="str">
        <f t="shared" si="155"/>
        <v>SINAPI 105095</v>
      </c>
      <c r="B9769" s="3" t="s">
        <v>6064</v>
      </c>
      <c r="C9769" s="3">
        <v>105095</v>
      </c>
      <c r="D9769" s="2" t="s">
        <v>9859</v>
      </c>
      <c r="E9769" s="3" t="s">
        <v>4954</v>
      </c>
      <c r="F9769" s="61">
        <v>133.05000000000001</v>
      </c>
      <c r="G9769" s="61">
        <v>135.01</v>
      </c>
      <c r="J9769" s="89">
        <v>0</v>
      </c>
      <c r="K9769" s="89">
        <v>0</v>
      </c>
    </row>
    <row r="9770" spans="1:11" ht="22.5" x14ac:dyDescent="0.2">
      <c r="A9770" s="1" t="str">
        <f t="shared" si="155"/>
        <v>SINAPI 105098</v>
      </c>
      <c r="B9770" s="3" t="s">
        <v>6064</v>
      </c>
      <c r="C9770" s="3">
        <v>105098</v>
      </c>
      <c r="D9770" s="2" t="s">
        <v>9860</v>
      </c>
      <c r="E9770" s="3" t="s">
        <v>4954</v>
      </c>
      <c r="F9770" s="61">
        <v>123.32</v>
      </c>
      <c r="G9770" s="61">
        <v>124.52</v>
      </c>
      <c r="J9770" s="89">
        <v>0</v>
      </c>
      <c r="K9770" s="89">
        <v>0</v>
      </c>
    </row>
    <row r="9771" spans="1:11" ht="22.5" x14ac:dyDescent="0.2">
      <c r="A9771" s="1" t="str">
        <f t="shared" si="155"/>
        <v>SINAPI 105050</v>
      </c>
      <c r="B9771" s="3" t="s">
        <v>6064</v>
      </c>
      <c r="C9771" s="3">
        <v>105050</v>
      </c>
      <c r="D9771" s="2" t="s">
        <v>9861</v>
      </c>
      <c r="E9771" s="3" t="s">
        <v>4954</v>
      </c>
      <c r="F9771" s="61">
        <v>293.93</v>
      </c>
      <c r="G9771" s="61">
        <v>295.89999999999998</v>
      </c>
      <c r="J9771" s="89">
        <v>0</v>
      </c>
      <c r="K9771" s="89">
        <v>0</v>
      </c>
    </row>
    <row r="9772" spans="1:11" ht="22.5" x14ac:dyDescent="0.2">
      <c r="A9772" s="1" t="str">
        <f t="shared" si="155"/>
        <v>SINAPI 105053</v>
      </c>
      <c r="B9772" s="3" t="s">
        <v>6064</v>
      </c>
      <c r="C9772" s="3">
        <v>105053</v>
      </c>
      <c r="D9772" s="2" t="s">
        <v>9862</v>
      </c>
      <c r="E9772" s="3" t="s">
        <v>4954</v>
      </c>
      <c r="F9772" s="61">
        <v>284.3</v>
      </c>
      <c r="G9772" s="61">
        <v>285.55</v>
      </c>
      <c r="J9772" s="89">
        <v>0</v>
      </c>
      <c r="K9772" s="89">
        <v>0</v>
      </c>
    </row>
    <row r="9773" spans="1:11" ht="22.5" x14ac:dyDescent="0.2">
      <c r="A9773" s="1" t="str">
        <f t="shared" si="155"/>
        <v>SINAPI 105056</v>
      </c>
      <c r="B9773" s="3" t="s">
        <v>6064</v>
      </c>
      <c r="C9773" s="3">
        <v>105056</v>
      </c>
      <c r="D9773" s="2" t="s">
        <v>9863</v>
      </c>
      <c r="E9773" s="3" t="s">
        <v>4954</v>
      </c>
      <c r="F9773" s="61">
        <v>412.09</v>
      </c>
      <c r="G9773" s="61">
        <v>414.11</v>
      </c>
      <c r="J9773" s="89">
        <v>0</v>
      </c>
      <c r="K9773" s="89">
        <v>0</v>
      </c>
    </row>
    <row r="9774" spans="1:11" ht="22.5" x14ac:dyDescent="0.2">
      <c r="A9774" s="1" t="str">
        <f t="shared" si="155"/>
        <v>SINAPI 105058</v>
      </c>
      <c r="B9774" s="3" t="s">
        <v>6064</v>
      </c>
      <c r="C9774" s="3">
        <v>105058</v>
      </c>
      <c r="D9774" s="2" t="s">
        <v>9864</v>
      </c>
      <c r="E9774" s="3" t="s">
        <v>4954</v>
      </c>
      <c r="F9774" s="61">
        <v>403.12</v>
      </c>
      <c r="G9774" s="61">
        <v>404.46</v>
      </c>
      <c r="J9774" s="89">
        <v>0</v>
      </c>
      <c r="K9774" s="89">
        <v>0</v>
      </c>
    </row>
    <row r="9775" spans="1:11" ht="22.5" x14ac:dyDescent="0.2">
      <c r="A9775" s="1" t="str">
        <f t="shared" si="155"/>
        <v>SINAPI 105062</v>
      </c>
      <c r="B9775" s="3" t="s">
        <v>6064</v>
      </c>
      <c r="C9775" s="3">
        <v>105062</v>
      </c>
      <c r="D9775" s="2" t="s">
        <v>9865</v>
      </c>
      <c r="E9775" s="3" t="s">
        <v>4954</v>
      </c>
      <c r="F9775" s="61">
        <v>0</v>
      </c>
      <c r="G9775" s="61">
        <v>0</v>
      </c>
      <c r="J9775" s="89"/>
      <c r="K9775" s="89"/>
    </row>
    <row r="9776" spans="1:11" ht="22.5" x14ac:dyDescent="0.2">
      <c r="A9776" s="1" t="str">
        <f t="shared" si="155"/>
        <v>SINAPI 105066</v>
      </c>
      <c r="B9776" s="3" t="s">
        <v>6064</v>
      </c>
      <c r="C9776" s="3">
        <v>105066</v>
      </c>
      <c r="D9776" s="2" t="s">
        <v>9866</v>
      </c>
      <c r="E9776" s="3" t="s">
        <v>4954</v>
      </c>
      <c r="F9776" s="61">
        <v>0</v>
      </c>
      <c r="G9776" s="61">
        <v>0</v>
      </c>
      <c r="J9776" s="89"/>
      <c r="K9776" s="89"/>
    </row>
    <row r="9777" spans="1:11" ht="22.5" x14ac:dyDescent="0.2">
      <c r="A9777" s="1" t="str">
        <f t="shared" si="155"/>
        <v>SINAPI 105063</v>
      </c>
      <c r="B9777" s="3" t="s">
        <v>6064</v>
      </c>
      <c r="C9777" s="3">
        <v>105063</v>
      </c>
      <c r="D9777" s="2" t="s">
        <v>9867</v>
      </c>
      <c r="E9777" s="3" t="s">
        <v>4954</v>
      </c>
      <c r="F9777" s="61">
        <v>0</v>
      </c>
      <c r="G9777" s="61">
        <v>0</v>
      </c>
      <c r="J9777" s="89"/>
      <c r="K9777" s="89"/>
    </row>
    <row r="9778" spans="1:11" ht="22.5" x14ac:dyDescent="0.2">
      <c r="A9778" s="1" t="str">
        <f t="shared" si="155"/>
        <v>SINAPI 105067</v>
      </c>
      <c r="B9778" s="3" t="s">
        <v>6064</v>
      </c>
      <c r="C9778" s="3">
        <v>105067</v>
      </c>
      <c r="D9778" s="2" t="s">
        <v>9868</v>
      </c>
      <c r="E9778" s="3" t="s">
        <v>4954</v>
      </c>
      <c r="F9778" s="61">
        <v>0</v>
      </c>
      <c r="G9778" s="61">
        <v>0</v>
      </c>
      <c r="J9778" s="89"/>
      <c r="K9778" s="89"/>
    </row>
    <row r="9779" spans="1:11" ht="22.5" x14ac:dyDescent="0.2">
      <c r="A9779" s="1" t="str">
        <f t="shared" si="155"/>
        <v>SINAPI 105069</v>
      </c>
      <c r="B9779" s="3" t="s">
        <v>6064</v>
      </c>
      <c r="C9779" s="3">
        <v>105069</v>
      </c>
      <c r="D9779" s="2" t="s">
        <v>9869</v>
      </c>
      <c r="E9779" s="3" t="s">
        <v>4954</v>
      </c>
      <c r="F9779" s="61">
        <v>0</v>
      </c>
      <c r="G9779" s="61">
        <v>0</v>
      </c>
      <c r="J9779" s="89"/>
      <c r="K9779" s="89"/>
    </row>
    <row r="9780" spans="1:11" ht="22.5" x14ac:dyDescent="0.2">
      <c r="A9780" s="1" t="str">
        <f t="shared" si="155"/>
        <v>SINAPI 105072</v>
      </c>
      <c r="B9780" s="3" t="s">
        <v>6064</v>
      </c>
      <c r="C9780" s="3">
        <v>105072</v>
      </c>
      <c r="D9780" s="2" t="s">
        <v>9870</v>
      </c>
      <c r="E9780" s="3" t="s">
        <v>4954</v>
      </c>
      <c r="F9780" s="61">
        <v>0</v>
      </c>
      <c r="G9780" s="61">
        <v>0</v>
      </c>
      <c r="J9780" s="89"/>
      <c r="K9780" s="89"/>
    </row>
    <row r="9781" spans="1:11" ht="22.5" x14ac:dyDescent="0.2">
      <c r="A9781" s="1" t="str">
        <f t="shared" si="155"/>
        <v>SINAPI 105070</v>
      </c>
      <c r="B9781" s="3" t="s">
        <v>6064</v>
      </c>
      <c r="C9781" s="3">
        <v>105070</v>
      </c>
      <c r="D9781" s="2" t="s">
        <v>9871</v>
      </c>
      <c r="E9781" s="3" t="s">
        <v>4954</v>
      </c>
      <c r="F9781" s="61">
        <v>0</v>
      </c>
      <c r="G9781" s="61">
        <v>0</v>
      </c>
      <c r="J9781" s="89"/>
      <c r="K9781" s="89"/>
    </row>
    <row r="9782" spans="1:11" ht="22.5" x14ac:dyDescent="0.2">
      <c r="A9782" s="1" t="str">
        <f t="shared" si="155"/>
        <v>SINAPI 105073</v>
      </c>
      <c r="B9782" s="3" t="s">
        <v>6064</v>
      </c>
      <c r="C9782" s="3">
        <v>105073</v>
      </c>
      <c r="D9782" s="2" t="s">
        <v>9872</v>
      </c>
      <c r="E9782" s="3" t="s">
        <v>4954</v>
      </c>
      <c r="F9782" s="61">
        <v>0</v>
      </c>
      <c r="G9782" s="61">
        <v>0</v>
      </c>
      <c r="J9782" s="89"/>
      <c r="K9782" s="89"/>
    </row>
    <row r="9783" spans="1:11" ht="22.5" x14ac:dyDescent="0.2">
      <c r="A9783" s="1" t="str">
        <f t="shared" si="155"/>
        <v>SINAPI 105075</v>
      </c>
      <c r="B9783" s="3" t="s">
        <v>6064</v>
      </c>
      <c r="C9783" s="3">
        <v>105075</v>
      </c>
      <c r="D9783" s="2" t="s">
        <v>9873</v>
      </c>
      <c r="E9783" s="3" t="s">
        <v>4954</v>
      </c>
      <c r="F9783" s="61">
        <v>0</v>
      </c>
      <c r="G9783" s="61">
        <v>0</v>
      </c>
      <c r="J9783" s="89"/>
      <c r="K9783" s="89"/>
    </row>
    <row r="9784" spans="1:11" ht="22.5" x14ac:dyDescent="0.2">
      <c r="A9784" s="1" t="str">
        <f t="shared" si="155"/>
        <v>SINAPI 105078</v>
      </c>
      <c r="B9784" s="3" t="s">
        <v>6064</v>
      </c>
      <c r="C9784" s="3">
        <v>105078</v>
      </c>
      <c r="D9784" s="2" t="s">
        <v>9874</v>
      </c>
      <c r="E9784" s="3" t="s">
        <v>4954</v>
      </c>
      <c r="F9784" s="61">
        <v>0</v>
      </c>
      <c r="G9784" s="61">
        <v>0</v>
      </c>
      <c r="J9784" s="89"/>
      <c r="K9784" s="89"/>
    </row>
    <row r="9785" spans="1:11" ht="22.5" x14ac:dyDescent="0.2">
      <c r="A9785" s="1" t="str">
        <f t="shared" si="155"/>
        <v>SINAPI 105076</v>
      </c>
      <c r="B9785" s="3" t="s">
        <v>6064</v>
      </c>
      <c r="C9785" s="3">
        <v>105076</v>
      </c>
      <c r="D9785" s="2" t="s">
        <v>9875</v>
      </c>
      <c r="E9785" s="3" t="s">
        <v>4954</v>
      </c>
      <c r="F9785" s="61">
        <v>0</v>
      </c>
      <c r="G9785" s="61">
        <v>0</v>
      </c>
      <c r="J9785" s="89"/>
      <c r="K9785" s="89"/>
    </row>
    <row r="9786" spans="1:11" ht="22.5" x14ac:dyDescent="0.2">
      <c r="A9786" s="1" t="str">
        <f t="shared" si="155"/>
        <v>SINAPI 105079</v>
      </c>
      <c r="B9786" s="3" t="s">
        <v>6064</v>
      </c>
      <c r="C9786" s="3">
        <v>105079</v>
      </c>
      <c r="D9786" s="2" t="s">
        <v>9876</v>
      </c>
      <c r="E9786" s="3" t="s">
        <v>4954</v>
      </c>
      <c r="F9786" s="61">
        <v>0</v>
      </c>
      <c r="G9786" s="61">
        <v>0</v>
      </c>
      <c r="J9786" s="89"/>
      <c r="K9786" s="89"/>
    </row>
    <row r="9787" spans="1:11" ht="22.5" x14ac:dyDescent="0.2">
      <c r="A9787" s="1" t="str">
        <f t="shared" si="155"/>
        <v>SINAPI 105061</v>
      </c>
      <c r="B9787" s="3" t="s">
        <v>6064</v>
      </c>
      <c r="C9787" s="3">
        <v>105061</v>
      </c>
      <c r="D9787" s="2" t="s">
        <v>9877</v>
      </c>
      <c r="E9787" s="3" t="s">
        <v>4954</v>
      </c>
      <c r="F9787" s="61">
        <v>83.34</v>
      </c>
      <c r="G9787" s="61">
        <v>85.76</v>
      </c>
      <c r="J9787" s="89">
        <v>0</v>
      </c>
      <c r="K9787" s="89">
        <v>0</v>
      </c>
    </row>
    <row r="9788" spans="1:11" ht="22.5" x14ac:dyDescent="0.2">
      <c r="A9788" s="1" t="str">
        <f t="shared" si="155"/>
        <v>SINAPI 105064</v>
      </c>
      <c r="B9788" s="3" t="s">
        <v>6064</v>
      </c>
      <c r="C9788" s="3">
        <v>105064</v>
      </c>
      <c r="D9788" s="2" t="s">
        <v>9878</v>
      </c>
      <c r="E9788" s="3" t="s">
        <v>4954</v>
      </c>
      <c r="F9788" s="61">
        <v>70.95</v>
      </c>
      <c r="G9788" s="61">
        <v>72.39</v>
      </c>
      <c r="J9788" s="89">
        <v>0</v>
      </c>
      <c r="K9788" s="89">
        <v>0</v>
      </c>
    </row>
    <row r="9789" spans="1:11" ht="22.5" x14ac:dyDescent="0.2">
      <c r="A9789" s="1" t="str">
        <f t="shared" si="155"/>
        <v>SINAPI 105068</v>
      </c>
      <c r="B9789" s="3" t="s">
        <v>6064</v>
      </c>
      <c r="C9789" s="3">
        <v>105068</v>
      </c>
      <c r="D9789" s="2" t="s">
        <v>9879</v>
      </c>
      <c r="E9789" s="3" t="s">
        <v>4954</v>
      </c>
      <c r="F9789" s="61">
        <v>130.96</v>
      </c>
      <c r="G9789" s="61">
        <v>133.38999999999999</v>
      </c>
      <c r="J9789" s="89">
        <v>0</v>
      </c>
      <c r="K9789" s="89">
        <v>0</v>
      </c>
    </row>
    <row r="9790" spans="1:11" ht="22.5" x14ac:dyDescent="0.2">
      <c r="A9790" s="1" t="str">
        <f t="shared" si="155"/>
        <v>SINAPI 105071</v>
      </c>
      <c r="B9790" s="3" t="s">
        <v>6064</v>
      </c>
      <c r="C9790" s="3">
        <v>105071</v>
      </c>
      <c r="D9790" s="2" t="s">
        <v>9880</v>
      </c>
      <c r="E9790" s="3" t="s">
        <v>4954</v>
      </c>
      <c r="F9790" s="61">
        <v>118.58</v>
      </c>
      <c r="G9790" s="61">
        <v>120.03</v>
      </c>
      <c r="J9790" s="89">
        <v>0</v>
      </c>
      <c r="K9790" s="89">
        <v>0</v>
      </c>
    </row>
    <row r="9791" spans="1:11" ht="22.5" x14ac:dyDescent="0.2">
      <c r="A9791" s="1" t="str">
        <f t="shared" si="155"/>
        <v>SINAPI 105074</v>
      </c>
      <c r="B9791" s="3" t="s">
        <v>6064</v>
      </c>
      <c r="C9791" s="3">
        <v>105074</v>
      </c>
      <c r="D9791" s="2" t="s">
        <v>9881</v>
      </c>
      <c r="E9791" s="3" t="s">
        <v>4954</v>
      </c>
      <c r="F9791" s="61">
        <v>197.61</v>
      </c>
      <c r="G9791" s="61">
        <v>200.05</v>
      </c>
      <c r="J9791" s="89">
        <v>0</v>
      </c>
      <c r="K9791" s="89">
        <v>0</v>
      </c>
    </row>
    <row r="9792" spans="1:11" ht="22.5" x14ac:dyDescent="0.2">
      <c r="A9792" s="1" t="str">
        <f t="shared" si="155"/>
        <v>SINAPI 105077</v>
      </c>
      <c r="B9792" s="3" t="s">
        <v>6064</v>
      </c>
      <c r="C9792" s="3">
        <v>105077</v>
      </c>
      <c r="D9792" s="2" t="s">
        <v>9882</v>
      </c>
      <c r="E9792" s="3" t="s">
        <v>4954</v>
      </c>
      <c r="F9792" s="61">
        <v>185.29</v>
      </c>
      <c r="G9792" s="61">
        <v>186.76</v>
      </c>
      <c r="J9792" s="89">
        <v>0</v>
      </c>
      <c r="K9792" s="89">
        <v>0</v>
      </c>
    </row>
    <row r="9793" spans="1:11" x14ac:dyDescent="0.2">
      <c r="A9793" s="1" t="str">
        <f t="shared" si="155"/>
        <v>SINAPI 105090</v>
      </c>
      <c r="B9793" s="3" t="s">
        <v>6064</v>
      </c>
      <c r="C9793" s="3">
        <v>105090</v>
      </c>
      <c r="D9793" s="2" t="s">
        <v>9883</v>
      </c>
      <c r="E9793" s="3" t="s">
        <v>4960</v>
      </c>
      <c r="F9793" s="61">
        <v>361.13</v>
      </c>
      <c r="G9793" s="61">
        <v>363.47</v>
      </c>
      <c r="J9793" s="89">
        <v>0</v>
      </c>
      <c r="K9793" s="89">
        <v>0</v>
      </c>
    </row>
    <row r="9794" spans="1:11" x14ac:dyDescent="0.2">
      <c r="A9794" s="1" t="str">
        <f t="shared" si="155"/>
        <v>SINAPI 105099</v>
      </c>
      <c r="B9794" s="3" t="s">
        <v>6064</v>
      </c>
      <c r="C9794" s="3">
        <v>105099</v>
      </c>
      <c r="D9794" s="2" t="s">
        <v>9884</v>
      </c>
      <c r="E9794" s="3" t="s">
        <v>4954</v>
      </c>
      <c r="F9794" s="61">
        <v>94.78</v>
      </c>
      <c r="G9794" s="61">
        <v>97.47</v>
      </c>
      <c r="J9794" s="89">
        <v>0.17710000000000001</v>
      </c>
      <c r="K9794" s="89">
        <v>0.17230000000000001</v>
      </c>
    </row>
    <row r="9795" spans="1:11" x14ac:dyDescent="0.2">
      <c r="A9795" s="1" t="str">
        <f t="shared" si="155"/>
        <v>SINAPI 105100</v>
      </c>
      <c r="B9795" s="3" t="s">
        <v>6064</v>
      </c>
      <c r="C9795" s="3">
        <v>105100</v>
      </c>
      <c r="D9795" s="2" t="s">
        <v>9885</v>
      </c>
      <c r="E9795" s="3" t="s">
        <v>4954</v>
      </c>
      <c r="F9795" s="61">
        <v>146.49</v>
      </c>
      <c r="G9795" s="61">
        <v>149.41999999999999</v>
      </c>
      <c r="J9795" s="89">
        <v>0.11459999999999999</v>
      </c>
      <c r="K9795" s="89">
        <v>0.1124</v>
      </c>
    </row>
    <row r="9796" spans="1:11" x14ac:dyDescent="0.2">
      <c r="A9796" s="1" t="str">
        <f t="shared" si="155"/>
        <v>SINAPI 105101</v>
      </c>
      <c r="B9796" s="3" t="s">
        <v>6064</v>
      </c>
      <c r="C9796" s="3">
        <v>105101</v>
      </c>
      <c r="D9796" s="2" t="s">
        <v>9886</v>
      </c>
      <c r="E9796" s="3" t="s">
        <v>4954</v>
      </c>
      <c r="F9796" s="61">
        <v>312.7</v>
      </c>
      <c r="G9796" s="61">
        <v>316.12</v>
      </c>
      <c r="J9796" s="89">
        <v>5.3699999999999998E-2</v>
      </c>
      <c r="K9796" s="89">
        <v>5.3100000000000001E-2</v>
      </c>
    </row>
    <row r="9797" spans="1:11" x14ac:dyDescent="0.2">
      <c r="A9797" s="1" t="str">
        <f t="shared" si="155"/>
        <v>SINAPI 105102</v>
      </c>
      <c r="B9797" s="3" t="s">
        <v>6064</v>
      </c>
      <c r="C9797" s="3">
        <v>105102</v>
      </c>
      <c r="D9797" s="2" t="s">
        <v>9887</v>
      </c>
      <c r="E9797" s="3" t="s">
        <v>4954</v>
      </c>
      <c r="F9797" s="61">
        <v>437.81</v>
      </c>
      <c r="G9797" s="61">
        <v>441.89</v>
      </c>
      <c r="J9797" s="89">
        <v>3.8300000000000001E-2</v>
      </c>
      <c r="K9797" s="89">
        <v>3.7999999999999999E-2</v>
      </c>
    </row>
    <row r="9798" spans="1:11" ht="22.5" x14ac:dyDescent="0.2">
      <c r="A9798" s="1" t="str">
        <f t="shared" si="155"/>
        <v>SINAPI 105080</v>
      </c>
      <c r="B9798" s="3" t="s">
        <v>6064</v>
      </c>
      <c r="C9798" s="3">
        <v>105080</v>
      </c>
      <c r="D9798" s="2" t="s">
        <v>9888</v>
      </c>
      <c r="E9798" s="3" t="s">
        <v>4954</v>
      </c>
      <c r="F9798" s="61">
        <v>55.87</v>
      </c>
      <c r="G9798" s="61">
        <v>57.44</v>
      </c>
      <c r="J9798" s="89">
        <v>0.30049999999999999</v>
      </c>
      <c r="K9798" s="89">
        <v>0.2923</v>
      </c>
    </row>
    <row r="9799" spans="1:11" ht="22.5" x14ac:dyDescent="0.2">
      <c r="A9799" s="1" t="str">
        <f t="shared" si="155"/>
        <v>SINAPI 105081</v>
      </c>
      <c r="B9799" s="3" t="s">
        <v>6064</v>
      </c>
      <c r="C9799" s="3">
        <v>105081</v>
      </c>
      <c r="D9799" s="2" t="s">
        <v>9889</v>
      </c>
      <c r="E9799" s="3" t="s">
        <v>4954</v>
      </c>
      <c r="F9799" s="61">
        <v>63.5</v>
      </c>
      <c r="G9799" s="61">
        <v>65.150000000000006</v>
      </c>
      <c r="J9799" s="89">
        <v>0.26440000000000002</v>
      </c>
      <c r="K9799" s="89">
        <v>0.25769999999999998</v>
      </c>
    </row>
    <row r="9800" spans="1:11" ht="22.5" x14ac:dyDescent="0.2">
      <c r="A9800" s="1" t="str">
        <f t="shared" si="155"/>
        <v>SINAPI 105091</v>
      </c>
      <c r="B9800" s="3" t="s">
        <v>6064</v>
      </c>
      <c r="C9800" s="3">
        <v>105091</v>
      </c>
      <c r="D9800" s="2" t="s">
        <v>9890</v>
      </c>
      <c r="E9800" s="3" t="s">
        <v>4954</v>
      </c>
      <c r="F9800" s="61">
        <v>105.16</v>
      </c>
      <c r="G9800" s="61">
        <v>106.98</v>
      </c>
      <c r="J9800" s="89">
        <v>0.15970000000000001</v>
      </c>
      <c r="K9800" s="89">
        <v>0.15690000000000001</v>
      </c>
    </row>
    <row r="9801" spans="1:11" ht="22.5" x14ac:dyDescent="0.2">
      <c r="A9801" s="1" t="str">
        <f t="shared" si="155"/>
        <v>SINAPI 105089</v>
      </c>
      <c r="B9801" s="3" t="s">
        <v>6064</v>
      </c>
      <c r="C9801" s="3">
        <v>105089</v>
      </c>
      <c r="D9801" s="2" t="s">
        <v>9891</v>
      </c>
      <c r="E9801" s="3" t="s">
        <v>4954</v>
      </c>
      <c r="F9801" s="61">
        <v>130.80000000000001</v>
      </c>
      <c r="G9801" s="61">
        <v>132.80000000000001</v>
      </c>
      <c r="J9801" s="89">
        <v>0.12839999999999999</v>
      </c>
      <c r="K9801" s="89">
        <v>0.12640000000000001</v>
      </c>
    </row>
    <row r="9802" spans="1:11" ht="22.5" x14ac:dyDescent="0.2">
      <c r="A9802" s="1" t="str">
        <f t="shared" si="155"/>
        <v>SINAPI 105082</v>
      </c>
      <c r="B9802" s="3" t="s">
        <v>6064</v>
      </c>
      <c r="C9802" s="3">
        <v>105082</v>
      </c>
      <c r="D9802" s="2" t="s">
        <v>9892</v>
      </c>
      <c r="E9802" s="3" t="s">
        <v>4954</v>
      </c>
      <c r="F9802" s="61">
        <v>57.9</v>
      </c>
      <c r="G9802" s="61">
        <v>59.47</v>
      </c>
      <c r="J9802" s="89">
        <v>0.28999999999999998</v>
      </c>
      <c r="K9802" s="89">
        <v>0.2823</v>
      </c>
    </row>
    <row r="9803" spans="1:11" ht="22.5" x14ac:dyDescent="0.2">
      <c r="A9803" s="1" t="str">
        <f t="shared" si="155"/>
        <v>SINAPI 105083</v>
      </c>
      <c r="B9803" s="3" t="s">
        <v>6064</v>
      </c>
      <c r="C9803" s="3">
        <v>105083</v>
      </c>
      <c r="D9803" s="2" t="s">
        <v>9893</v>
      </c>
      <c r="E9803" s="3" t="s">
        <v>4954</v>
      </c>
      <c r="F9803" s="61">
        <v>64.430000000000007</v>
      </c>
      <c r="G9803" s="61">
        <v>66.08</v>
      </c>
      <c r="J9803" s="89">
        <v>0.2606</v>
      </c>
      <c r="K9803" s="89">
        <v>0.25409999999999999</v>
      </c>
    </row>
    <row r="9804" spans="1:11" ht="22.5" x14ac:dyDescent="0.2">
      <c r="A9804" s="1" t="str">
        <f t="shared" si="155"/>
        <v>SINAPI 105084</v>
      </c>
      <c r="B9804" s="3" t="s">
        <v>6064</v>
      </c>
      <c r="C9804" s="3">
        <v>105084</v>
      </c>
      <c r="D9804" s="2" t="s">
        <v>9894</v>
      </c>
      <c r="E9804" s="3" t="s">
        <v>4954</v>
      </c>
      <c r="F9804" s="61">
        <v>78.209999999999994</v>
      </c>
      <c r="G9804" s="61">
        <v>79.91</v>
      </c>
      <c r="J9804" s="89">
        <v>0.2147</v>
      </c>
      <c r="K9804" s="89">
        <v>0.21010000000000001</v>
      </c>
    </row>
    <row r="9805" spans="1:11" ht="22.5" x14ac:dyDescent="0.2">
      <c r="A9805" s="1" t="str">
        <f t="shared" si="155"/>
        <v>SINAPI 105086</v>
      </c>
      <c r="B9805" s="3" t="s">
        <v>6064</v>
      </c>
      <c r="C9805" s="3">
        <v>105086</v>
      </c>
      <c r="D9805" s="2" t="s">
        <v>9895</v>
      </c>
      <c r="E9805" s="3" t="s">
        <v>4954</v>
      </c>
      <c r="F9805" s="61">
        <v>73.41</v>
      </c>
      <c r="G9805" s="61">
        <v>75.180000000000007</v>
      </c>
      <c r="J9805" s="89">
        <v>0.22869999999999999</v>
      </c>
      <c r="K9805" s="89">
        <v>0.2233</v>
      </c>
    </row>
    <row r="9806" spans="1:11" ht="22.5" x14ac:dyDescent="0.2">
      <c r="A9806" s="1" t="str">
        <f t="shared" si="155"/>
        <v>SINAPI 105087</v>
      </c>
      <c r="B9806" s="3" t="s">
        <v>6064</v>
      </c>
      <c r="C9806" s="3">
        <v>105087</v>
      </c>
      <c r="D9806" s="2" t="s">
        <v>9896</v>
      </c>
      <c r="E9806" s="3" t="s">
        <v>4954</v>
      </c>
      <c r="F9806" s="61">
        <v>81.56</v>
      </c>
      <c r="G9806" s="61">
        <v>83.41</v>
      </c>
      <c r="J9806" s="89">
        <v>0.2059</v>
      </c>
      <c r="K9806" s="89">
        <v>0.20130000000000001</v>
      </c>
    </row>
    <row r="9807" spans="1:11" ht="22.5" x14ac:dyDescent="0.2">
      <c r="A9807" s="1" t="str">
        <f t="shared" si="155"/>
        <v>SINAPI 105088</v>
      </c>
      <c r="B9807" s="3" t="s">
        <v>6064</v>
      </c>
      <c r="C9807" s="3">
        <v>105088</v>
      </c>
      <c r="D9807" s="2" t="s">
        <v>9897</v>
      </c>
      <c r="E9807" s="3" t="s">
        <v>4954</v>
      </c>
      <c r="F9807" s="61">
        <v>141</v>
      </c>
      <c r="G9807" s="61">
        <v>143</v>
      </c>
      <c r="J9807" s="89">
        <v>0.1191</v>
      </c>
      <c r="K9807" s="89">
        <v>0.1174</v>
      </c>
    </row>
    <row r="9808" spans="1:11" ht="22.5" x14ac:dyDescent="0.2">
      <c r="A9808" s="1" t="str">
        <f t="shared" si="155"/>
        <v>SINAPI 105092</v>
      </c>
      <c r="B9808" s="3" t="s">
        <v>6064</v>
      </c>
      <c r="C9808" s="3">
        <v>105092</v>
      </c>
      <c r="D9808" s="2" t="s">
        <v>9898</v>
      </c>
      <c r="E9808" s="3" t="s">
        <v>4954</v>
      </c>
      <c r="F9808" s="61">
        <v>113.66</v>
      </c>
      <c r="G9808" s="61">
        <v>115.48</v>
      </c>
      <c r="J9808" s="89">
        <v>0.1477</v>
      </c>
      <c r="K9808" s="89">
        <v>0.1454</v>
      </c>
    </row>
    <row r="9809" spans="1:11" ht="22.5" x14ac:dyDescent="0.2">
      <c r="A9809" s="1" t="str">
        <f t="shared" si="155"/>
        <v>SINAPI 105085</v>
      </c>
      <c r="B9809" s="3" t="s">
        <v>6064</v>
      </c>
      <c r="C9809" s="3">
        <v>105085</v>
      </c>
      <c r="D9809" s="2" t="s">
        <v>9899</v>
      </c>
      <c r="E9809" s="3" t="s">
        <v>4954</v>
      </c>
      <c r="F9809" s="61">
        <v>81.42</v>
      </c>
      <c r="G9809" s="61">
        <v>83.15</v>
      </c>
      <c r="J9809" s="89">
        <v>0.20619999999999999</v>
      </c>
      <c r="K9809" s="89">
        <v>0.2019</v>
      </c>
    </row>
    <row r="9810" spans="1:11" ht="22.5" x14ac:dyDescent="0.2">
      <c r="A9810" s="1" t="str">
        <f t="shared" si="155"/>
        <v>SINAPI 105093</v>
      </c>
      <c r="B9810" s="3" t="s">
        <v>6064</v>
      </c>
      <c r="C9810" s="3">
        <v>105093</v>
      </c>
      <c r="D9810" s="2" t="s">
        <v>9900</v>
      </c>
      <c r="E9810" s="3" t="s">
        <v>4954</v>
      </c>
      <c r="F9810" s="61">
        <v>115.51</v>
      </c>
      <c r="G9810" s="61">
        <v>117.51</v>
      </c>
      <c r="J9810" s="89">
        <v>0.1454</v>
      </c>
      <c r="K9810" s="89">
        <v>0.1429</v>
      </c>
    </row>
    <row r="9811" spans="1:11" x14ac:dyDescent="0.2">
      <c r="A9811" s="1" t="str">
        <f t="shared" si="155"/>
        <v>SINAPI 105041</v>
      </c>
      <c r="B9811" s="3" t="s">
        <v>6064</v>
      </c>
      <c r="C9811" s="3">
        <v>105041</v>
      </c>
      <c r="D9811" s="2" t="s">
        <v>9901</v>
      </c>
      <c r="E9811" s="3" t="s">
        <v>4954</v>
      </c>
      <c r="F9811" s="61">
        <v>48.84</v>
      </c>
      <c r="G9811" s="61">
        <v>50.43</v>
      </c>
      <c r="J9811" s="89">
        <v>0.34379999999999999</v>
      </c>
      <c r="K9811" s="89">
        <v>0.33289999999999997</v>
      </c>
    </row>
    <row r="9812" spans="1:11" x14ac:dyDescent="0.2">
      <c r="A9812" s="1" t="str">
        <f t="shared" si="155"/>
        <v>SINAPI 105045</v>
      </c>
      <c r="B9812" s="3" t="s">
        <v>6064</v>
      </c>
      <c r="C9812" s="3">
        <v>105045</v>
      </c>
      <c r="D9812" s="2" t="s">
        <v>9902</v>
      </c>
      <c r="E9812" s="3" t="s">
        <v>4954</v>
      </c>
      <c r="F9812" s="61">
        <v>55.28</v>
      </c>
      <c r="G9812" s="61">
        <v>56.96</v>
      </c>
      <c r="J9812" s="89">
        <v>0.30370000000000003</v>
      </c>
      <c r="K9812" s="89">
        <v>0.29480000000000001</v>
      </c>
    </row>
    <row r="9813" spans="1:11" ht="22.5" x14ac:dyDescent="0.2">
      <c r="A9813" s="1" t="str">
        <f t="shared" si="155"/>
        <v>SINAPI 93961</v>
      </c>
      <c r="B9813" s="3" t="s">
        <v>6064</v>
      </c>
      <c r="C9813" s="3">
        <v>93961</v>
      </c>
      <c r="D9813" s="2" t="s">
        <v>9903</v>
      </c>
      <c r="E9813" s="3" t="s">
        <v>4954</v>
      </c>
      <c r="F9813" s="61">
        <v>272.68</v>
      </c>
      <c r="G9813" s="61">
        <v>291.82</v>
      </c>
      <c r="J9813" s="89">
        <v>6.7000000000000002E-3</v>
      </c>
      <c r="K9813" s="89">
        <v>6.3E-3</v>
      </c>
    </row>
    <row r="9814" spans="1:11" ht="22.5" x14ac:dyDescent="0.2">
      <c r="A9814" s="1" t="str">
        <f t="shared" si="155"/>
        <v>SINAPI 93971</v>
      </c>
      <c r="B9814" s="3" t="s">
        <v>6064</v>
      </c>
      <c r="C9814" s="3">
        <v>93971</v>
      </c>
      <c r="D9814" s="2" t="s">
        <v>9904</v>
      </c>
      <c r="E9814" s="3" t="s">
        <v>4954</v>
      </c>
      <c r="F9814" s="61">
        <v>227.17</v>
      </c>
      <c r="G9814" s="61">
        <v>242.45</v>
      </c>
      <c r="J9814" s="89">
        <v>6.7000000000000002E-3</v>
      </c>
      <c r="K9814" s="89">
        <v>6.3E-3</v>
      </c>
    </row>
    <row r="9815" spans="1:11" ht="33.75" x14ac:dyDescent="0.2">
      <c r="A9815" s="1" t="str">
        <f t="shared" ref="A9815:A9878" si="156">CONCATENATE($B9815," ",$C9815)</f>
        <v>SINAPI 93959</v>
      </c>
      <c r="B9815" s="3" t="s">
        <v>6064</v>
      </c>
      <c r="C9815" s="3">
        <v>93959</v>
      </c>
      <c r="D9815" s="2" t="s">
        <v>9905</v>
      </c>
      <c r="E9815" s="3" t="s">
        <v>4954</v>
      </c>
      <c r="F9815" s="61">
        <v>302.67</v>
      </c>
      <c r="G9815" s="61">
        <v>324.12</v>
      </c>
      <c r="J9815" s="89">
        <v>7.6E-3</v>
      </c>
      <c r="K9815" s="89">
        <v>7.1000000000000004E-3</v>
      </c>
    </row>
    <row r="9816" spans="1:11" ht="33.75" x14ac:dyDescent="0.2">
      <c r="A9816" s="1" t="str">
        <f t="shared" si="156"/>
        <v>SINAPI 93969</v>
      </c>
      <c r="B9816" s="3" t="s">
        <v>6064</v>
      </c>
      <c r="C9816" s="3">
        <v>93969</v>
      </c>
      <c r="D9816" s="2" t="s">
        <v>9906</v>
      </c>
      <c r="E9816" s="3" t="s">
        <v>4954</v>
      </c>
      <c r="F9816" s="61">
        <v>251.3</v>
      </c>
      <c r="G9816" s="61">
        <v>268.45999999999998</v>
      </c>
      <c r="J9816" s="89">
        <v>7.3000000000000001E-3</v>
      </c>
      <c r="K9816" s="89">
        <v>6.7999999999999996E-3</v>
      </c>
    </row>
    <row r="9817" spans="1:11" ht="22.5" x14ac:dyDescent="0.2">
      <c r="A9817" s="1" t="str">
        <f t="shared" si="156"/>
        <v>SINAPI 93957</v>
      </c>
      <c r="B9817" s="3" t="s">
        <v>6064</v>
      </c>
      <c r="C9817" s="3">
        <v>93957</v>
      </c>
      <c r="D9817" s="2" t="s">
        <v>9907</v>
      </c>
      <c r="E9817" s="3" t="s">
        <v>4954</v>
      </c>
      <c r="F9817" s="61">
        <v>373.95</v>
      </c>
      <c r="G9817" s="61">
        <v>400.87</v>
      </c>
      <c r="J9817" s="89">
        <v>8.5000000000000006E-3</v>
      </c>
      <c r="K9817" s="89">
        <v>7.9000000000000008E-3</v>
      </c>
    </row>
    <row r="9818" spans="1:11" ht="22.5" x14ac:dyDescent="0.2">
      <c r="A9818" s="1" t="str">
        <f t="shared" si="156"/>
        <v>SINAPI 93967</v>
      </c>
      <c r="B9818" s="3" t="s">
        <v>6064</v>
      </c>
      <c r="C9818" s="3">
        <v>93967</v>
      </c>
      <c r="D9818" s="2" t="s">
        <v>9908</v>
      </c>
      <c r="E9818" s="3" t="s">
        <v>4954</v>
      </c>
      <c r="F9818" s="61">
        <v>310.68</v>
      </c>
      <c r="G9818" s="61">
        <v>332.43</v>
      </c>
      <c r="J9818" s="89">
        <v>7.7999999999999996E-3</v>
      </c>
      <c r="K9818" s="89">
        <v>7.3000000000000001E-3</v>
      </c>
    </row>
    <row r="9819" spans="1:11" ht="22.5" x14ac:dyDescent="0.2">
      <c r="A9819" s="1" t="str">
        <f t="shared" si="156"/>
        <v>SINAPI 104878</v>
      </c>
      <c r="B9819" s="3" t="s">
        <v>6064</v>
      </c>
      <c r="C9819" s="3">
        <v>104878</v>
      </c>
      <c r="D9819" s="2" t="s">
        <v>9909</v>
      </c>
      <c r="E9819" s="3" t="s">
        <v>4953</v>
      </c>
      <c r="F9819" s="61">
        <v>2334.92</v>
      </c>
      <c r="G9819" s="61">
        <v>2344.4699999999998</v>
      </c>
      <c r="J9819" s="89">
        <v>0.91139999999999999</v>
      </c>
      <c r="K9819" s="89">
        <v>0.90769999999999995</v>
      </c>
    </row>
    <row r="9820" spans="1:11" ht="22.5" x14ac:dyDescent="0.2">
      <c r="A9820" s="1" t="str">
        <f t="shared" si="156"/>
        <v>SINAPI 104877</v>
      </c>
      <c r="B9820" s="3" t="s">
        <v>6064</v>
      </c>
      <c r="C9820" s="3">
        <v>104877</v>
      </c>
      <c r="D9820" s="2" t="s">
        <v>9910</v>
      </c>
      <c r="E9820" s="3" t="s">
        <v>4953</v>
      </c>
      <c r="F9820" s="61">
        <v>632.52</v>
      </c>
      <c r="G9820" s="61">
        <v>642.07000000000005</v>
      </c>
      <c r="J9820" s="89">
        <v>0.67290000000000005</v>
      </c>
      <c r="K9820" s="89">
        <v>0.66290000000000004</v>
      </c>
    </row>
    <row r="9821" spans="1:11" ht="33.75" x14ac:dyDescent="0.2">
      <c r="A9821" s="1" t="str">
        <f t="shared" si="156"/>
        <v>SINAPI 104841</v>
      </c>
      <c r="B9821" s="3" t="s">
        <v>6064</v>
      </c>
      <c r="C9821" s="3">
        <v>104841</v>
      </c>
      <c r="D9821" s="2" t="s">
        <v>9911</v>
      </c>
      <c r="E9821" s="3" t="s">
        <v>4954</v>
      </c>
      <c r="F9821" s="61">
        <v>89.65</v>
      </c>
      <c r="G9821" s="61">
        <v>92.59</v>
      </c>
      <c r="J9821" s="89">
        <v>1.47E-2</v>
      </c>
      <c r="K9821" s="89">
        <v>1.43E-2</v>
      </c>
    </row>
    <row r="9822" spans="1:11" ht="33.75" x14ac:dyDescent="0.2">
      <c r="A9822" s="1" t="str">
        <f t="shared" si="156"/>
        <v>SINAPI 104849</v>
      </c>
      <c r="B9822" s="3" t="s">
        <v>6064</v>
      </c>
      <c r="C9822" s="3">
        <v>104849</v>
      </c>
      <c r="D9822" s="2" t="s">
        <v>9912</v>
      </c>
      <c r="E9822" s="3" t="s">
        <v>4954</v>
      </c>
      <c r="F9822" s="61">
        <v>61.11</v>
      </c>
      <c r="G9822" s="61">
        <v>63.06</v>
      </c>
      <c r="J9822" s="89">
        <v>1.7500000000000002E-2</v>
      </c>
      <c r="K9822" s="89">
        <v>1.7000000000000001E-2</v>
      </c>
    </row>
    <row r="9823" spans="1:11" ht="22.5" x14ac:dyDescent="0.2">
      <c r="A9823" s="1" t="str">
        <f t="shared" si="156"/>
        <v>SINAPI 104887</v>
      </c>
      <c r="B9823" s="3" t="s">
        <v>6064</v>
      </c>
      <c r="C9823" s="3">
        <v>104887</v>
      </c>
      <c r="D9823" s="2" t="s">
        <v>9913</v>
      </c>
      <c r="E9823" s="3" t="s">
        <v>4954</v>
      </c>
      <c r="F9823" s="61">
        <v>46.72</v>
      </c>
      <c r="G9823" s="61">
        <v>47.85</v>
      </c>
      <c r="J9823" s="89">
        <v>1.09E-2</v>
      </c>
      <c r="K9823" s="89">
        <v>1.0699999999999999E-2</v>
      </c>
    </row>
    <row r="9824" spans="1:11" ht="33.75" x14ac:dyDescent="0.2">
      <c r="A9824" s="1" t="str">
        <f t="shared" si="156"/>
        <v>SINAPI 104844</v>
      </c>
      <c r="B9824" s="3" t="s">
        <v>6064</v>
      </c>
      <c r="C9824" s="3">
        <v>104844</v>
      </c>
      <c r="D9824" s="2" t="s">
        <v>9914</v>
      </c>
      <c r="E9824" s="3" t="s">
        <v>4954</v>
      </c>
      <c r="F9824" s="61">
        <v>99.16</v>
      </c>
      <c r="G9824" s="61">
        <v>102.49</v>
      </c>
      <c r="J9824" s="89">
        <v>1.4999999999999999E-2</v>
      </c>
      <c r="K9824" s="89">
        <v>1.4500000000000001E-2</v>
      </c>
    </row>
    <row r="9825" spans="1:11" ht="33.75" x14ac:dyDescent="0.2">
      <c r="A9825" s="1" t="str">
        <f t="shared" si="156"/>
        <v>SINAPI 104852</v>
      </c>
      <c r="B9825" s="3" t="s">
        <v>6064</v>
      </c>
      <c r="C9825" s="3">
        <v>104852</v>
      </c>
      <c r="D9825" s="2" t="s">
        <v>9915</v>
      </c>
      <c r="E9825" s="3" t="s">
        <v>4954</v>
      </c>
      <c r="F9825" s="61">
        <v>67.48</v>
      </c>
      <c r="G9825" s="61">
        <v>69.739999999999995</v>
      </c>
      <c r="J9825" s="89">
        <v>1.8200000000000001E-2</v>
      </c>
      <c r="K9825" s="89">
        <v>1.7600000000000001E-2</v>
      </c>
    </row>
    <row r="9826" spans="1:11" ht="33.75" x14ac:dyDescent="0.2">
      <c r="A9826" s="1" t="str">
        <f t="shared" si="156"/>
        <v>SINAPI 104846</v>
      </c>
      <c r="B9826" s="3" t="s">
        <v>6064</v>
      </c>
      <c r="C9826" s="3">
        <v>104846</v>
      </c>
      <c r="D9826" s="2" t="s">
        <v>9916</v>
      </c>
      <c r="E9826" s="3" t="s">
        <v>4954</v>
      </c>
      <c r="F9826" s="61">
        <v>113.3</v>
      </c>
      <c r="G9826" s="61">
        <v>117.22</v>
      </c>
      <c r="J9826" s="89">
        <v>1.5599999999999999E-2</v>
      </c>
      <c r="K9826" s="89">
        <v>1.5100000000000001E-2</v>
      </c>
    </row>
    <row r="9827" spans="1:11" ht="33.75" x14ac:dyDescent="0.2">
      <c r="A9827" s="1" t="str">
        <f t="shared" si="156"/>
        <v>SINAPI 104854</v>
      </c>
      <c r="B9827" s="3" t="s">
        <v>6064</v>
      </c>
      <c r="C9827" s="3">
        <v>104854</v>
      </c>
      <c r="D9827" s="2" t="s">
        <v>9917</v>
      </c>
      <c r="E9827" s="3" t="s">
        <v>4954</v>
      </c>
      <c r="F9827" s="61">
        <v>76.959999999999994</v>
      </c>
      <c r="G9827" s="61">
        <v>79.67</v>
      </c>
      <c r="J9827" s="89">
        <v>1.9E-2</v>
      </c>
      <c r="K9827" s="89">
        <v>1.83E-2</v>
      </c>
    </row>
    <row r="9828" spans="1:11" ht="22.5" x14ac:dyDescent="0.2">
      <c r="A9828" s="1" t="str">
        <f t="shared" si="156"/>
        <v>SINAPI 104890</v>
      </c>
      <c r="B9828" s="3" t="s">
        <v>6064</v>
      </c>
      <c r="C9828" s="3">
        <v>104890</v>
      </c>
      <c r="D9828" s="2" t="s">
        <v>9918</v>
      </c>
      <c r="E9828" s="3" t="s">
        <v>4954</v>
      </c>
      <c r="F9828" s="61">
        <v>53.87</v>
      </c>
      <c r="G9828" s="61">
        <v>55.31</v>
      </c>
      <c r="J9828" s="89">
        <v>1.1900000000000001E-2</v>
      </c>
      <c r="K9828" s="89">
        <v>1.1599999999999999E-2</v>
      </c>
    </row>
    <row r="9829" spans="1:11" ht="33.75" x14ac:dyDescent="0.2">
      <c r="A9829" s="1" t="str">
        <f t="shared" si="156"/>
        <v>SINAPI 104842</v>
      </c>
      <c r="B9829" s="3" t="s">
        <v>6064</v>
      </c>
      <c r="C9829" s="3">
        <v>104842</v>
      </c>
      <c r="D9829" s="2" t="s">
        <v>9919</v>
      </c>
      <c r="E9829" s="3" t="s">
        <v>4954</v>
      </c>
      <c r="F9829" s="61">
        <v>76.290000000000006</v>
      </c>
      <c r="G9829" s="61">
        <v>78.66</v>
      </c>
      <c r="J9829" s="89">
        <v>1.4E-2</v>
      </c>
      <c r="K9829" s="89">
        <v>1.3599999999999999E-2</v>
      </c>
    </row>
    <row r="9830" spans="1:11" ht="33.75" x14ac:dyDescent="0.2">
      <c r="A9830" s="1" t="str">
        <f t="shared" si="156"/>
        <v>SINAPI 104850</v>
      </c>
      <c r="B9830" s="3" t="s">
        <v>6064</v>
      </c>
      <c r="C9830" s="3">
        <v>104850</v>
      </c>
      <c r="D9830" s="2" t="s">
        <v>9920</v>
      </c>
      <c r="E9830" s="3" t="s">
        <v>4954</v>
      </c>
      <c r="F9830" s="61">
        <v>54.17</v>
      </c>
      <c r="G9830" s="61">
        <v>55.81</v>
      </c>
      <c r="J9830" s="89">
        <v>1.6400000000000001E-2</v>
      </c>
      <c r="K9830" s="89">
        <v>1.5900000000000001E-2</v>
      </c>
    </row>
    <row r="9831" spans="1:11" ht="22.5" x14ac:dyDescent="0.2">
      <c r="A9831" s="1" t="str">
        <f t="shared" si="156"/>
        <v>SINAPI 104888</v>
      </c>
      <c r="B9831" s="3" t="s">
        <v>6064</v>
      </c>
      <c r="C9831" s="3">
        <v>104888</v>
      </c>
      <c r="D9831" s="2" t="s">
        <v>9921</v>
      </c>
      <c r="E9831" s="3" t="s">
        <v>4954</v>
      </c>
      <c r="F9831" s="61">
        <v>42.22</v>
      </c>
      <c r="G9831" s="61">
        <v>43.17</v>
      </c>
      <c r="J9831" s="89">
        <v>9.9000000000000008E-3</v>
      </c>
      <c r="K9831" s="89">
        <v>9.7000000000000003E-3</v>
      </c>
    </row>
    <row r="9832" spans="1:11" ht="33.75" x14ac:dyDescent="0.2">
      <c r="A9832" s="1" t="str">
        <f t="shared" si="156"/>
        <v>SINAPI 104879</v>
      </c>
      <c r="B9832" s="3" t="s">
        <v>6064</v>
      </c>
      <c r="C9832" s="3">
        <v>104879</v>
      </c>
      <c r="D9832" s="2" t="s">
        <v>9922</v>
      </c>
      <c r="E9832" s="3" t="s">
        <v>4954</v>
      </c>
      <c r="F9832" s="61">
        <v>84.26</v>
      </c>
      <c r="G9832" s="61">
        <v>86.94</v>
      </c>
      <c r="J9832" s="89">
        <v>1.4500000000000001E-2</v>
      </c>
      <c r="K9832" s="89">
        <v>1.4E-2</v>
      </c>
    </row>
    <row r="9833" spans="1:11" ht="33.75" x14ac:dyDescent="0.2">
      <c r="A9833" s="1" t="str">
        <f t="shared" si="156"/>
        <v>SINAPI 104853</v>
      </c>
      <c r="B9833" s="3" t="s">
        <v>6064</v>
      </c>
      <c r="C9833" s="3">
        <v>104853</v>
      </c>
      <c r="D9833" s="2" t="s">
        <v>9923</v>
      </c>
      <c r="E9833" s="3" t="s">
        <v>4954</v>
      </c>
      <c r="F9833" s="61">
        <v>59.52</v>
      </c>
      <c r="G9833" s="61">
        <v>61.4</v>
      </c>
      <c r="J9833" s="89">
        <v>1.7100000000000001E-2</v>
      </c>
      <c r="K9833" s="89">
        <v>1.66E-2</v>
      </c>
    </row>
    <row r="9834" spans="1:11" ht="33.75" x14ac:dyDescent="0.2">
      <c r="A9834" s="1" t="str">
        <f t="shared" si="156"/>
        <v>SINAPI 104847</v>
      </c>
      <c r="B9834" s="3" t="s">
        <v>6064</v>
      </c>
      <c r="C9834" s="3">
        <v>104847</v>
      </c>
      <c r="D9834" s="2" t="s">
        <v>9924</v>
      </c>
      <c r="E9834" s="3" t="s">
        <v>4954</v>
      </c>
      <c r="F9834" s="61">
        <v>96.02</v>
      </c>
      <c r="G9834" s="61">
        <v>99.21</v>
      </c>
      <c r="J9834" s="89">
        <v>1.4999999999999999E-2</v>
      </c>
      <c r="K9834" s="89">
        <v>1.4500000000000001E-2</v>
      </c>
    </row>
    <row r="9835" spans="1:11" ht="33.75" x14ac:dyDescent="0.2">
      <c r="A9835" s="1" t="str">
        <f t="shared" si="156"/>
        <v>SINAPI 104855</v>
      </c>
      <c r="B9835" s="3" t="s">
        <v>6064</v>
      </c>
      <c r="C9835" s="3">
        <v>104855</v>
      </c>
      <c r="D9835" s="2" t="s">
        <v>9925</v>
      </c>
      <c r="E9835" s="3" t="s">
        <v>4954</v>
      </c>
      <c r="F9835" s="61">
        <v>67.41</v>
      </c>
      <c r="G9835" s="61">
        <v>69.680000000000007</v>
      </c>
      <c r="J9835" s="89">
        <v>1.8100000000000002E-2</v>
      </c>
      <c r="K9835" s="89">
        <v>1.7500000000000002E-2</v>
      </c>
    </row>
    <row r="9836" spans="1:11" ht="22.5" x14ac:dyDescent="0.2">
      <c r="A9836" s="1" t="str">
        <f t="shared" si="156"/>
        <v>SINAPI 104891</v>
      </c>
      <c r="B9836" s="3" t="s">
        <v>6064</v>
      </c>
      <c r="C9836" s="3">
        <v>104891</v>
      </c>
      <c r="D9836" s="2" t="s">
        <v>9926</v>
      </c>
      <c r="E9836" s="3" t="s">
        <v>4954</v>
      </c>
      <c r="F9836" s="61">
        <v>48.24</v>
      </c>
      <c r="G9836" s="61">
        <v>49.46</v>
      </c>
      <c r="J9836" s="89">
        <v>1.0999999999999999E-2</v>
      </c>
      <c r="K9836" s="89">
        <v>1.0699999999999999E-2</v>
      </c>
    </row>
    <row r="9837" spans="1:11" ht="33.75" x14ac:dyDescent="0.2">
      <c r="A9837" s="1" t="str">
        <f t="shared" si="156"/>
        <v>SINAPI 104892</v>
      </c>
      <c r="B9837" s="3" t="s">
        <v>6064</v>
      </c>
      <c r="C9837" s="3">
        <v>104892</v>
      </c>
      <c r="D9837" s="2" t="s">
        <v>9927</v>
      </c>
      <c r="E9837" s="3" t="s">
        <v>4954</v>
      </c>
      <c r="F9837" s="61">
        <v>111.93</v>
      </c>
      <c r="G9837" s="61">
        <v>115.76</v>
      </c>
      <c r="J9837" s="89">
        <v>1.55E-2</v>
      </c>
      <c r="K9837" s="89">
        <v>1.4999999999999999E-2</v>
      </c>
    </row>
    <row r="9838" spans="1:11" ht="33.75" x14ac:dyDescent="0.2">
      <c r="A9838" s="1" t="str">
        <f t="shared" si="156"/>
        <v>SINAPI 104848</v>
      </c>
      <c r="B9838" s="3" t="s">
        <v>6064</v>
      </c>
      <c r="C9838" s="3">
        <v>104848</v>
      </c>
      <c r="D9838" s="2" t="s">
        <v>9928</v>
      </c>
      <c r="E9838" s="3" t="s">
        <v>4954</v>
      </c>
      <c r="F9838" s="61">
        <v>71.41</v>
      </c>
      <c r="G9838" s="61">
        <v>73.849999999999994</v>
      </c>
      <c r="J9838" s="89">
        <v>1.8599999999999998E-2</v>
      </c>
      <c r="K9838" s="89">
        <v>1.7999999999999999E-2</v>
      </c>
    </row>
    <row r="9839" spans="1:11" ht="22.5" x14ac:dyDescent="0.2">
      <c r="A9839" s="1" t="str">
        <f t="shared" si="156"/>
        <v>SINAPI 104886</v>
      </c>
      <c r="B9839" s="3" t="s">
        <v>6064</v>
      </c>
      <c r="C9839" s="3">
        <v>104886</v>
      </c>
      <c r="D9839" s="2" t="s">
        <v>9929</v>
      </c>
      <c r="E9839" s="3" t="s">
        <v>4954</v>
      </c>
      <c r="F9839" s="61">
        <v>53.36</v>
      </c>
      <c r="G9839" s="61">
        <v>54.78</v>
      </c>
      <c r="J9839" s="89">
        <v>1.2E-2</v>
      </c>
      <c r="K9839" s="89">
        <v>1.17E-2</v>
      </c>
    </row>
    <row r="9840" spans="1:11" ht="33.75" x14ac:dyDescent="0.2">
      <c r="A9840" s="1" t="str">
        <f t="shared" si="156"/>
        <v>SINAPI 104843</v>
      </c>
      <c r="B9840" s="3" t="s">
        <v>6064</v>
      </c>
      <c r="C9840" s="3">
        <v>104843</v>
      </c>
      <c r="D9840" s="2" t="s">
        <v>9930</v>
      </c>
      <c r="E9840" s="3" t="s">
        <v>4954</v>
      </c>
      <c r="F9840" s="61">
        <v>123.8</v>
      </c>
      <c r="G9840" s="61">
        <v>128.13999999999999</v>
      </c>
      <c r="J9840" s="89">
        <v>1.5800000000000002E-2</v>
      </c>
      <c r="K9840" s="89">
        <v>1.5299999999999999E-2</v>
      </c>
    </row>
    <row r="9841" spans="1:11" ht="33.75" x14ac:dyDescent="0.2">
      <c r="A9841" s="1" t="str">
        <f t="shared" si="156"/>
        <v>SINAPI 104851</v>
      </c>
      <c r="B9841" s="3" t="s">
        <v>6064</v>
      </c>
      <c r="C9841" s="3">
        <v>104851</v>
      </c>
      <c r="D9841" s="2" t="s">
        <v>9931</v>
      </c>
      <c r="E9841" s="3" t="s">
        <v>4954</v>
      </c>
      <c r="F9841" s="61">
        <v>79.39</v>
      </c>
      <c r="G9841" s="61">
        <v>82.2</v>
      </c>
      <c r="J9841" s="89">
        <v>1.9300000000000001E-2</v>
      </c>
      <c r="K9841" s="89">
        <v>1.8599999999999998E-2</v>
      </c>
    </row>
    <row r="9842" spans="1:11" ht="33.75" x14ac:dyDescent="0.2">
      <c r="A9842" s="1" t="str">
        <f t="shared" si="156"/>
        <v>SINAPI 104845</v>
      </c>
      <c r="B9842" s="3" t="s">
        <v>6064</v>
      </c>
      <c r="C9842" s="3">
        <v>104845</v>
      </c>
      <c r="D9842" s="2" t="s">
        <v>9932</v>
      </c>
      <c r="E9842" s="3" t="s">
        <v>4954</v>
      </c>
      <c r="F9842" s="61">
        <v>141.41999999999999</v>
      </c>
      <c r="G9842" s="61">
        <v>146.47</v>
      </c>
      <c r="J9842" s="89">
        <v>1.6199999999999999E-2</v>
      </c>
      <c r="K9842" s="89">
        <v>1.5599999999999999E-2</v>
      </c>
    </row>
    <row r="9843" spans="1:11" ht="33.75" x14ac:dyDescent="0.2">
      <c r="A9843" s="1" t="str">
        <f t="shared" si="156"/>
        <v>SINAPI 104880</v>
      </c>
      <c r="B9843" s="3" t="s">
        <v>6064</v>
      </c>
      <c r="C9843" s="3">
        <v>104880</v>
      </c>
      <c r="D9843" s="2" t="s">
        <v>9933</v>
      </c>
      <c r="E9843" s="3" t="s">
        <v>4954</v>
      </c>
      <c r="F9843" s="61">
        <v>91.22</v>
      </c>
      <c r="G9843" s="61">
        <v>94.57</v>
      </c>
      <c r="J9843" s="89">
        <v>0.02</v>
      </c>
      <c r="K9843" s="89">
        <v>1.9199999999999998E-2</v>
      </c>
    </row>
    <row r="9844" spans="1:11" ht="22.5" x14ac:dyDescent="0.2">
      <c r="A9844" s="1" t="str">
        <f t="shared" si="156"/>
        <v>SINAPI 104889</v>
      </c>
      <c r="B9844" s="3" t="s">
        <v>6064</v>
      </c>
      <c r="C9844" s="3">
        <v>104889</v>
      </c>
      <c r="D9844" s="2" t="s">
        <v>9934</v>
      </c>
      <c r="E9844" s="3" t="s">
        <v>4954</v>
      </c>
      <c r="F9844" s="61">
        <v>62.25</v>
      </c>
      <c r="G9844" s="61">
        <v>64.040000000000006</v>
      </c>
      <c r="J9844" s="89">
        <v>1.29E-2</v>
      </c>
      <c r="K9844" s="89">
        <v>1.2500000000000001E-2</v>
      </c>
    </row>
    <row r="9845" spans="1:11" ht="22.5" x14ac:dyDescent="0.2">
      <c r="A9845" s="1" t="str">
        <f t="shared" si="156"/>
        <v>SINAPI 95108</v>
      </c>
      <c r="B9845" s="3" t="s">
        <v>6064</v>
      </c>
      <c r="C9845" s="3">
        <v>95108</v>
      </c>
      <c r="D9845" s="2" t="s">
        <v>9935</v>
      </c>
      <c r="E9845" s="3" t="s">
        <v>4953</v>
      </c>
      <c r="F9845" s="61">
        <v>37.21</v>
      </c>
      <c r="G9845" s="61">
        <v>39.61</v>
      </c>
      <c r="J9845" s="89">
        <v>0</v>
      </c>
      <c r="K9845" s="89">
        <v>0</v>
      </c>
    </row>
    <row r="9846" spans="1:11" ht="22.5" x14ac:dyDescent="0.2">
      <c r="A9846" s="1" t="str">
        <f t="shared" si="156"/>
        <v>SINAPI 104857</v>
      </c>
      <c r="B9846" s="3" t="s">
        <v>6064</v>
      </c>
      <c r="C9846" s="3">
        <v>104857</v>
      </c>
      <c r="D9846" s="2" t="s">
        <v>9936</v>
      </c>
      <c r="E9846" s="3" t="s">
        <v>4954</v>
      </c>
      <c r="F9846" s="61">
        <v>0</v>
      </c>
      <c r="G9846" s="61">
        <v>0</v>
      </c>
      <c r="J9846" s="89"/>
      <c r="K9846" s="89"/>
    </row>
    <row r="9847" spans="1:11" ht="22.5" x14ac:dyDescent="0.2">
      <c r="A9847" s="1" t="str">
        <f t="shared" si="156"/>
        <v>SINAPI 104859</v>
      </c>
      <c r="B9847" s="3" t="s">
        <v>6064</v>
      </c>
      <c r="C9847" s="3">
        <v>104859</v>
      </c>
      <c r="D9847" s="2" t="s">
        <v>9937</v>
      </c>
      <c r="E9847" s="3" t="s">
        <v>4954</v>
      </c>
      <c r="F9847" s="61">
        <v>0</v>
      </c>
      <c r="G9847" s="61">
        <v>0</v>
      </c>
      <c r="J9847" s="89"/>
      <c r="K9847" s="89"/>
    </row>
    <row r="9848" spans="1:11" ht="22.5" x14ac:dyDescent="0.2">
      <c r="A9848" s="1" t="str">
        <f t="shared" si="156"/>
        <v>SINAPI 104861</v>
      </c>
      <c r="B9848" s="3" t="s">
        <v>6064</v>
      </c>
      <c r="C9848" s="3">
        <v>104861</v>
      </c>
      <c r="D9848" s="2" t="s">
        <v>9938</v>
      </c>
      <c r="E9848" s="3" t="s">
        <v>4954</v>
      </c>
      <c r="F9848" s="61">
        <v>0</v>
      </c>
      <c r="G9848" s="61">
        <v>0</v>
      </c>
      <c r="J9848" s="89"/>
      <c r="K9848" s="89"/>
    </row>
    <row r="9849" spans="1:11" ht="33.75" x14ac:dyDescent="0.2">
      <c r="A9849" s="1" t="str">
        <f t="shared" si="156"/>
        <v>SINAPI 104856</v>
      </c>
      <c r="B9849" s="3" t="s">
        <v>6064</v>
      </c>
      <c r="C9849" s="3">
        <v>104856</v>
      </c>
      <c r="D9849" s="2" t="s">
        <v>9939</v>
      </c>
      <c r="E9849" s="3" t="s">
        <v>4954</v>
      </c>
      <c r="F9849" s="61">
        <v>0</v>
      </c>
      <c r="G9849" s="61">
        <v>0</v>
      </c>
      <c r="J9849" s="89"/>
      <c r="K9849" s="89"/>
    </row>
    <row r="9850" spans="1:11" ht="33.75" x14ac:dyDescent="0.2">
      <c r="A9850" s="1" t="str">
        <f t="shared" si="156"/>
        <v>SINAPI 104858</v>
      </c>
      <c r="B9850" s="3" t="s">
        <v>6064</v>
      </c>
      <c r="C9850" s="3">
        <v>104858</v>
      </c>
      <c r="D9850" s="2" t="s">
        <v>9940</v>
      </c>
      <c r="E9850" s="3" t="s">
        <v>4954</v>
      </c>
      <c r="F9850" s="61">
        <v>0</v>
      </c>
      <c r="G9850" s="61">
        <v>0</v>
      </c>
      <c r="J9850" s="89"/>
      <c r="K9850" s="89"/>
    </row>
    <row r="9851" spans="1:11" ht="33.75" x14ac:dyDescent="0.2">
      <c r="A9851" s="1" t="str">
        <f t="shared" si="156"/>
        <v>SINAPI 104860</v>
      </c>
      <c r="B9851" s="3" t="s">
        <v>6064</v>
      </c>
      <c r="C9851" s="3">
        <v>104860</v>
      </c>
      <c r="D9851" s="2" t="s">
        <v>9941</v>
      </c>
      <c r="E9851" s="3" t="s">
        <v>4954</v>
      </c>
      <c r="F9851" s="61">
        <v>0</v>
      </c>
      <c r="G9851" s="61">
        <v>0</v>
      </c>
      <c r="J9851" s="89"/>
      <c r="K9851" s="89"/>
    </row>
    <row r="9852" spans="1:11" ht="22.5" x14ac:dyDescent="0.2">
      <c r="A9852" s="1" t="str">
        <f t="shared" si="156"/>
        <v>SINAPI 104871</v>
      </c>
      <c r="B9852" s="3" t="s">
        <v>6064</v>
      </c>
      <c r="C9852" s="3">
        <v>104871</v>
      </c>
      <c r="D9852" s="2" t="s">
        <v>9942</v>
      </c>
      <c r="E9852" s="3" t="s">
        <v>4954</v>
      </c>
      <c r="F9852" s="61">
        <v>0</v>
      </c>
      <c r="G9852" s="61">
        <v>0</v>
      </c>
      <c r="J9852" s="89"/>
      <c r="K9852" s="89"/>
    </row>
    <row r="9853" spans="1:11" ht="22.5" x14ac:dyDescent="0.2">
      <c r="A9853" s="1" t="str">
        <f t="shared" si="156"/>
        <v>SINAPI 104883</v>
      </c>
      <c r="B9853" s="3" t="s">
        <v>6064</v>
      </c>
      <c r="C9853" s="3">
        <v>104883</v>
      </c>
      <c r="D9853" s="2" t="s">
        <v>9943</v>
      </c>
      <c r="E9853" s="3" t="s">
        <v>4954</v>
      </c>
      <c r="F9853" s="61">
        <v>0</v>
      </c>
      <c r="G9853" s="61">
        <v>0</v>
      </c>
      <c r="J9853" s="89"/>
      <c r="K9853" s="89"/>
    </row>
    <row r="9854" spans="1:11" ht="22.5" x14ac:dyDescent="0.2">
      <c r="A9854" s="1" t="str">
        <f t="shared" si="156"/>
        <v>SINAPI 104865</v>
      </c>
      <c r="B9854" s="3" t="s">
        <v>6064</v>
      </c>
      <c r="C9854" s="3">
        <v>104865</v>
      </c>
      <c r="D9854" s="2" t="s">
        <v>9944</v>
      </c>
      <c r="E9854" s="3" t="s">
        <v>4954</v>
      </c>
      <c r="F9854" s="61">
        <v>0</v>
      </c>
      <c r="G9854" s="61">
        <v>0</v>
      </c>
      <c r="J9854" s="89"/>
      <c r="K9854" s="89"/>
    </row>
    <row r="9855" spans="1:11" ht="22.5" x14ac:dyDescent="0.2">
      <c r="A9855" s="1" t="str">
        <f t="shared" si="156"/>
        <v>SINAPI 104872</v>
      </c>
      <c r="B9855" s="3" t="s">
        <v>6064</v>
      </c>
      <c r="C9855" s="3">
        <v>104872</v>
      </c>
      <c r="D9855" s="2" t="s">
        <v>9945</v>
      </c>
      <c r="E9855" s="3" t="s">
        <v>4954</v>
      </c>
      <c r="F9855" s="61">
        <v>0</v>
      </c>
      <c r="G9855" s="61">
        <v>0</v>
      </c>
      <c r="J9855" s="89"/>
      <c r="K9855" s="89"/>
    </row>
    <row r="9856" spans="1:11" ht="22.5" x14ac:dyDescent="0.2">
      <c r="A9856" s="1" t="str">
        <f t="shared" si="156"/>
        <v>SINAPI 104884</v>
      </c>
      <c r="B9856" s="3" t="s">
        <v>6064</v>
      </c>
      <c r="C9856" s="3">
        <v>104884</v>
      </c>
      <c r="D9856" s="2" t="s">
        <v>9946</v>
      </c>
      <c r="E9856" s="3" t="s">
        <v>4954</v>
      </c>
      <c r="F9856" s="61">
        <v>0</v>
      </c>
      <c r="G9856" s="61">
        <v>0</v>
      </c>
      <c r="J9856" s="89"/>
      <c r="K9856" s="89"/>
    </row>
    <row r="9857" spans="1:11" ht="22.5" x14ac:dyDescent="0.2">
      <c r="A9857" s="1" t="str">
        <f t="shared" si="156"/>
        <v>SINAPI 104866</v>
      </c>
      <c r="B9857" s="3" t="s">
        <v>6064</v>
      </c>
      <c r="C9857" s="3">
        <v>104866</v>
      </c>
      <c r="D9857" s="2" t="s">
        <v>9947</v>
      </c>
      <c r="E9857" s="3" t="s">
        <v>4954</v>
      </c>
      <c r="F9857" s="61">
        <v>0</v>
      </c>
      <c r="G9857" s="61">
        <v>0</v>
      </c>
      <c r="J9857" s="89"/>
      <c r="K9857" s="89"/>
    </row>
    <row r="9858" spans="1:11" ht="22.5" x14ac:dyDescent="0.2">
      <c r="A9858" s="1" t="str">
        <f t="shared" si="156"/>
        <v>SINAPI 104873</v>
      </c>
      <c r="B9858" s="3" t="s">
        <v>6064</v>
      </c>
      <c r="C9858" s="3">
        <v>104873</v>
      </c>
      <c r="D9858" s="2" t="s">
        <v>9948</v>
      </c>
      <c r="E9858" s="3" t="s">
        <v>4954</v>
      </c>
      <c r="F9858" s="61">
        <v>0</v>
      </c>
      <c r="G9858" s="61">
        <v>0</v>
      </c>
      <c r="J9858" s="89"/>
      <c r="K9858" s="89"/>
    </row>
    <row r="9859" spans="1:11" ht="22.5" x14ac:dyDescent="0.2">
      <c r="A9859" s="1" t="str">
        <f t="shared" si="156"/>
        <v>SINAPI 104885</v>
      </c>
      <c r="B9859" s="3" t="s">
        <v>6064</v>
      </c>
      <c r="C9859" s="3">
        <v>104885</v>
      </c>
      <c r="D9859" s="2" t="s">
        <v>9949</v>
      </c>
      <c r="E9859" s="3" t="s">
        <v>4954</v>
      </c>
      <c r="F9859" s="61">
        <v>0</v>
      </c>
      <c r="G9859" s="61">
        <v>0</v>
      </c>
      <c r="J9859" s="89"/>
      <c r="K9859" s="89"/>
    </row>
    <row r="9860" spans="1:11" ht="22.5" x14ac:dyDescent="0.2">
      <c r="A9860" s="1" t="str">
        <f t="shared" si="156"/>
        <v>SINAPI 104867</v>
      </c>
      <c r="B9860" s="3" t="s">
        <v>6064</v>
      </c>
      <c r="C9860" s="3">
        <v>104867</v>
      </c>
      <c r="D9860" s="2" t="s">
        <v>9950</v>
      </c>
      <c r="E9860" s="3" t="s">
        <v>4954</v>
      </c>
      <c r="F9860" s="61">
        <v>0</v>
      </c>
      <c r="G9860" s="61">
        <v>0</v>
      </c>
      <c r="J9860" s="89"/>
      <c r="K9860" s="89"/>
    </row>
    <row r="9861" spans="1:11" ht="22.5" x14ac:dyDescent="0.2">
      <c r="A9861" s="1" t="str">
        <f t="shared" si="156"/>
        <v>SINAPI 104868</v>
      </c>
      <c r="B9861" s="3" t="s">
        <v>6064</v>
      </c>
      <c r="C9861" s="3">
        <v>104868</v>
      </c>
      <c r="D9861" s="2" t="s">
        <v>9951</v>
      </c>
      <c r="E9861" s="3" t="s">
        <v>4954</v>
      </c>
      <c r="F9861" s="61">
        <v>0</v>
      </c>
      <c r="G9861" s="61">
        <v>0</v>
      </c>
      <c r="J9861" s="89"/>
      <c r="K9861" s="89"/>
    </row>
    <row r="9862" spans="1:11" ht="22.5" x14ac:dyDescent="0.2">
      <c r="A9862" s="1" t="str">
        <f t="shared" si="156"/>
        <v>SINAPI 104874</v>
      </c>
      <c r="B9862" s="3" t="s">
        <v>6064</v>
      </c>
      <c r="C9862" s="3">
        <v>104874</v>
      </c>
      <c r="D9862" s="2" t="s">
        <v>9952</v>
      </c>
      <c r="E9862" s="3" t="s">
        <v>4954</v>
      </c>
      <c r="F9862" s="61">
        <v>0</v>
      </c>
      <c r="G9862" s="61">
        <v>0</v>
      </c>
      <c r="J9862" s="89"/>
      <c r="K9862" s="89"/>
    </row>
    <row r="9863" spans="1:11" ht="22.5" x14ac:dyDescent="0.2">
      <c r="A9863" s="1" t="str">
        <f t="shared" si="156"/>
        <v>SINAPI 104862</v>
      </c>
      <c r="B9863" s="3" t="s">
        <v>6064</v>
      </c>
      <c r="C9863" s="3">
        <v>104862</v>
      </c>
      <c r="D9863" s="2" t="s">
        <v>9953</v>
      </c>
      <c r="E9863" s="3" t="s">
        <v>4954</v>
      </c>
      <c r="F9863" s="61">
        <v>0</v>
      </c>
      <c r="G9863" s="61">
        <v>0</v>
      </c>
      <c r="J9863" s="89"/>
      <c r="K9863" s="89"/>
    </row>
    <row r="9864" spans="1:11" ht="22.5" x14ac:dyDescent="0.2">
      <c r="A9864" s="1" t="str">
        <f t="shared" si="156"/>
        <v>SINAPI 104869</v>
      </c>
      <c r="B9864" s="3" t="s">
        <v>6064</v>
      </c>
      <c r="C9864" s="3">
        <v>104869</v>
      </c>
      <c r="D9864" s="2" t="s">
        <v>9954</v>
      </c>
      <c r="E9864" s="3" t="s">
        <v>4954</v>
      </c>
      <c r="F9864" s="61">
        <v>0</v>
      </c>
      <c r="G9864" s="61">
        <v>0</v>
      </c>
      <c r="J9864" s="89"/>
      <c r="K9864" s="89"/>
    </row>
    <row r="9865" spans="1:11" ht="22.5" x14ac:dyDescent="0.2">
      <c r="A9865" s="1" t="str">
        <f t="shared" si="156"/>
        <v>SINAPI 104881</v>
      </c>
      <c r="B9865" s="3" t="s">
        <v>6064</v>
      </c>
      <c r="C9865" s="3">
        <v>104881</v>
      </c>
      <c r="D9865" s="2" t="s">
        <v>9955</v>
      </c>
      <c r="E9865" s="3" t="s">
        <v>4954</v>
      </c>
      <c r="F9865" s="61">
        <v>0</v>
      </c>
      <c r="G9865" s="61">
        <v>0</v>
      </c>
      <c r="J9865" s="89"/>
      <c r="K9865" s="89"/>
    </row>
    <row r="9866" spans="1:11" ht="22.5" x14ac:dyDescent="0.2">
      <c r="A9866" s="1" t="str">
        <f t="shared" si="156"/>
        <v>SINAPI 104863</v>
      </c>
      <c r="B9866" s="3" t="s">
        <v>6064</v>
      </c>
      <c r="C9866" s="3">
        <v>104863</v>
      </c>
      <c r="D9866" s="2" t="s">
        <v>9956</v>
      </c>
      <c r="E9866" s="3" t="s">
        <v>4954</v>
      </c>
      <c r="F9866" s="61">
        <v>0</v>
      </c>
      <c r="G9866" s="61">
        <v>0</v>
      </c>
      <c r="J9866" s="89"/>
      <c r="K9866" s="89"/>
    </row>
    <row r="9867" spans="1:11" ht="22.5" x14ac:dyDescent="0.2">
      <c r="A9867" s="1" t="str">
        <f t="shared" si="156"/>
        <v>SINAPI 104870</v>
      </c>
      <c r="B9867" s="3" t="s">
        <v>6064</v>
      </c>
      <c r="C9867" s="3">
        <v>104870</v>
      </c>
      <c r="D9867" s="2" t="s">
        <v>9957</v>
      </c>
      <c r="E9867" s="3" t="s">
        <v>4954</v>
      </c>
      <c r="F9867" s="61">
        <v>0</v>
      </c>
      <c r="G9867" s="61">
        <v>0</v>
      </c>
      <c r="J9867" s="89"/>
      <c r="K9867" s="89"/>
    </row>
    <row r="9868" spans="1:11" ht="22.5" x14ac:dyDescent="0.2">
      <c r="A9868" s="1" t="str">
        <f t="shared" si="156"/>
        <v>SINAPI 104882</v>
      </c>
      <c r="B9868" s="3" t="s">
        <v>6064</v>
      </c>
      <c r="C9868" s="3">
        <v>104882</v>
      </c>
      <c r="D9868" s="2" t="s">
        <v>9958</v>
      </c>
      <c r="E9868" s="3" t="s">
        <v>4954</v>
      </c>
      <c r="F9868" s="61">
        <v>0</v>
      </c>
      <c r="G9868" s="61">
        <v>0</v>
      </c>
      <c r="J9868" s="89"/>
      <c r="K9868" s="89"/>
    </row>
    <row r="9869" spans="1:11" ht="22.5" x14ac:dyDescent="0.2">
      <c r="A9869" s="1" t="str">
        <f t="shared" si="156"/>
        <v>SINAPI 104864</v>
      </c>
      <c r="B9869" s="3" t="s">
        <v>6064</v>
      </c>
      <c r="C9869" s="3">
        <v>104864</v>
      </c>
      <c r="D9869" s="2" t="s">
        <v>9959</v>
      </c>
      <c r="E9869" s="3" t="s">
        <v>4954</v>
      </c>
      <c r="F9869" s="61">
        <v>0</v>
      </c>
      <c r="G9869" s="61">
        <v>0</v>
      </c>
      <c r="J9869" s="89"/>
      <c r="K9869" s="89"/>
    </row>
    <row r="9870" spans="1:11" x14ac:dyDescent="0.2">
      <c r="A9870" s="1" t="str">
        <f t="shared" si="156"/>
        <v>SINAPI 104876</v>
      </c>
      <c r="B9870" s="3" t="s">
        <v>6064</v>
      </c>
      <c r="C9870" s="3">
        <v>104876</v>
      </c>
      <c r="D9870" s="2" t="s">
        <v>9960</v>
      </c>
      <c r="E9870" s="3" t="s">
        <v>4953</v>
      </c>
      <c r="F9870" s="61">
        <v>25.93</v>
      </c>
      <c r="G9870" s="61">
        <v>28.31</v>
      </c>
      <c r="J9870" s="89">
        <v>0</v>
      </c>
      <c r="K9870" s="89">
        <v>0</v>
      </c>
    </row>
    <row r="9871" spans="1:11" x14ac:dyDescent="0.2">
      <c r="A9871" s="1" t="str">
        <f t="shared" si="156"/>
        <v>SINAPI 104875</v>
      </c>
      <c r="B9871" s="3" t="s">
        <v>6064</v>
      </c>
      <c r="C9871" s="3">
        <v>104875</v>
      </c>
      <c r="D9871" s="2" t="s">
        <v>9961</v>
      </c>
      <c r="E9871" s="3" t="s">
        <v>4954</v>
      </c>
      <c r="F9871" s="61">
        <v>130.81</v>
      </c>
      <c r="G9871" s="61">
        <v>142.79</v>
      </c>
      <c r="J9871" s="89">
        <v>0</v>
      </c>
      <c r="K9871" s="89">
        <v>0</v>
      </c>
    </row>
    <row r="9872" spans="1:11" x14ac:dyDescent="0.2">
      <c r="A9872" s="1" t="str">
        <f t="shared" si="156"/>
        <v>SINAPI 105942</v>
      </c>
      <c r="B9872" s="3" t="s">
        <v>6064</v>
      </c>
      <c r="C9872" s="3">
        <v>105942</v>
      </c>
      <c r="D9872" s="2" t="s">
        <v>9962</v>
      </c>
      <c r="E9872" s="3" t="s">
        <v>4954</v>
      </c>
      <c r="F9872" s="61">
        <v>0</v>
      </c>
      <c r="G9872" s="61">
        <v>0</v>
      </c>
      <c r="J9872" s="89"/>
      <c r="K9872" s="89"/>
    </row>
    <row r="9873" spans="1:11" x14ac:dyDescent="0.2">
      <c r="A9873" s="1" t="str">
        <f t="shared" si="156"/>
        <v>SINAPI 105943</v>
      </c>
      <c r="B9873" s="3" t="s">
        <v>6064</v>
      </c>
      <c r="C9873" s="3">
        <v>105943</v>
      </c>
      <c r="D9873" s="2" t="s">
        <v>9963</v>
      </c>
      <c r="E9873" s="3" t="s">
        <v>4954</v>
      </c>
      <c r="F9873" s="61">
        <v>0</v>
      </c>
      <c r="G9873" s="61">
        <v>0</v>
      </c>
      <c r="J9873" s="89"/>
      <c r="K9873" s="89"/>
    </row>
    <row r="9874" spans="1:11" ht="22.5" x14ac:dyDescent="0.2">
      <c r="A9874" s="1" t="str">
        <f t="shared" si="156"/>
        <v>SINAPI 105941</v>
      </c>
      <c r="B9874" s="3" t="s">
        <v>6064</v>
      </c>
      <c r="C9874" s="3">
        <v>105941</v>
      </c>
      <c r="D9874" s="2" t="s">
        <v>9964</v>
      </c>
      <c r="E9874" s="3" t="s">
        <v>4960</v>
      </c>
      <c r="F9874" s="61">
        <v>0</v>
      </c>
      <c r="G9874" s="61">
        <v>0</v>
      </c>
      <c r="J9874" s="89"/>
      <c r="K9874" s="89"/>
    </row>
    <row r="9875" spans="1:11" ht="22.5" x14ac:dyDescent="0.2">
      <c r="A9875" s="1" t="str">
        <f t="shared" si="156"/>
        <v>SINAPI 105940</v>
      </c>
      <c r="B9875" s="3" t="s">
        <v>6064</v>
      </c>
      <c r="C9875" s="3">
        <v>105940</v>
      </c>
      <c r="D9875" s="2" t="s">
        <v>9965</v>
      </c>
      <c r="E9875" s="3" t="s">
        <v>4960</v>
      </c>
      <c r="F9875" s="61">
        <v>0</v>
      </c>
      <c r="G9875" s="61">
        <v>0</v>
      </c>
      <c r="J9875" s="89"/>
      <c r="K9875" s="89"/>
    </row>
    <row r="9876" spans="1:11" ht="22.5" x14ac:dyDescent="0.2">
      <c r="A9876" s="1" t="str">
        <f t="shared" si="156"/>
        <v>SINAPI 105938</v>
      </c>
      <c r="B9876" s="3" t="s">
        <v>6064</v>
      </c>
      <c r="C9876" s="3">
        <v>105938</v>
      </c>
      <c r="D9876" s="2" t="s">
        <v>9966</v>
      </c>
      <c r="E9876" s="3" t="s">
        <v>4960</v>
      </c>
      <c r="F9876" s="61">
        <v>0</v>
      </c>
      <c r="G9876" s="61">
        <v>0</v>
      </c>
      <c r="J9876" s="89"/>
      <c r="K9876" s="89"/>
    </row>
    <row r="9877" spans="1:11" ht="22.5" x14ac:dyDescent="0.2">
      <c r="A9877" s="1" t="str">
        <f t="shared" si="156"/>
        <v>SINAPI 105939</v>
      </c>
      <c r="B9877" s="3" t="s">
        <v>6064</v>
      </c>
      <c r="C9877" s="3">
        <v>105939</v>
      </c>
      <c r="D9877" s="2" t="s">
        <v>9967</v>
      </c>
      <c r="E9877" s="3" t="s">
        <v>4960</v>
      </c>
      <c r="F9877" s="61">
        <v>0</v>
      </c>
      <c r="G9877" s="61">
        <v>0</v>
      </c>
      <c r="J9877" s="89"/>
      <c r="K9877" s="89"/>
    </row>
    <row r="9878" spans="1:11" x14ac:dyDescent="0.2">
      <c r="A9878" s="1" t="str">
        <f t="shared" si="156"/>
        <v>SINAPI 96120</v>
      </c>
      <c r="B9878" s="3" t="s">
        <v>6064</v>
      </c>
      <c r="C9878" s="3">
        <v>96120</v>
      </c>
      <c r="D9878" s="2" t="s">
        <v>9968</v>
      </c>
      <c r="E9878" s="3" t="s">
        <v>4954</v>
      </c>
      <c r="F9878" s="61">
        <v>3.07</v>
      </c>
      <c r="G9878" s="61">
        <v>3.23</v>
      </c>
      <c r="J9878" s="89">
        <v>0</v>
      </c>
      <c r="K9878" s="89">
        <v>0</v>
      </c>
    </row>
    <row r="9879" spans="1:11" x14ac:dyDescent="0.2">
      <c r="A9879" s="1" t="str">
        <f t="shared" ref="A9879:A9942" si="157">CONCATENATE($B9879," ",$C9879)</f>
        <v>SINAPI 96123</v>
      </c>
      <c r="B9879" s="3" t="s">
        <v>6064</v>
      </c>
      <c r="C9879" s="3">
        <v>96123</v>
      </c>
      <c r="D9879" s="2" t="s">
        <v>9969</v>
      </c>
      <c r="E9879" s="3" t="s">
        <v>4954</v>
      </c>
      <c r="F9879" s="61">
        <v>32.270000000000003</v>
      </c>
      <c r="G9879" s="61">
        <v>33.31</v>
      </c>
      <c r="J9879" s="89">
        <v>6.54E-2</v>
      </c>
      <c r="K9879" s="89">
        <v>6.3299999999999995E-2</v>
      </c>
    </row>
    <row r="9880" spans="1:11" x14ac:dyDescent="0.2">
      <c r="A9880" s="1" t="str">
        <f t="shared" si="157"/>
        <v>SINAPI 96122</v>
      </c>
      <c r="B9880" s="3" t="s">
        <v>6064</v>
      </c>
      <c r="C9880" s="3">
        <v>96122</v>
      </c>
      <c r="D9880" s="2" t="s">
        <v>9970</v>
      </c>
      <c r="E9880" s="3" t="s">
        <v>4954</v>
      </c>
      <c r="F9880" s="61">
        <v>37.659999999999997</v>
      </c>
      <c r="G9880" s="61">
        <v>38.75</v>
      </c>
      <c r="J9880" s="89">
        <v>0</v>
      </c>
      <c r="K9880" s="89">
        <v>0</v>
      </c>
    </row>
    <row r="9881" spans="1:11" x14ac:dyDescent="0.2">
      <c r="A9881" s="1" t="str">
        <f t="shared" si="157"/>
        <v>SINAPI 96121</v>
      </c>
      <c r="B9881" s="3" t="s">
        <v>6064</v>
      </c>
      <c r="C9881" s="3">
        <v>96121</v>
      </c>
      <c r="D9881" s="2" t="s">
        <v>9971</v>
      </c>
      <c r="E9881" s="3" t="s">
        <v>4954</v>
      </c>
      <c r="F9881" s="61">
        <v>13.96</v>
      </c>
      <c r="G9881" s="61">
        <v>14.57</v>
      </c>
      <c r="J9881" s="89">
        <v>0.13109999999999999</v>
      </c>
      <c r="K9881" s="89">
        <v>0.12559999999999999</v>
      </c>
    </row>
    <row r="9882" spans="1:11" x14ac:dyDescent="0.2">
      <c r="A9882" s="1" t="str">
        <f t="shared" si="157"/>
        <v>SINAPI 99054</v>
      </c>
      <c r="B9882" s="3" t="s">
        <v>6064</v>
      </c>
      <c r="C9882" s="3">
        <v>99054</v>
      </c>
      <c r="D9882" s="2" t="s">
        <v>9972</v>
      </c>
      <c r="E9882" s="3" t="s">
        <v>4960</v>
      </c>
      <c r="F9882" s="61">
        <v>58.52</v>
      </c>
      <c r="G9882" s="61">
        <v>62.21</v>
      </c>
      <c r="J9882" s="89">
        <v>1.4999999999999999E-2</v>
      </c>
      <c r="K9882" s="89">
        <v>1.41E-2</v>
      </c>
    </row>
    <row r="9883" spans="1:11" ht="22.5" x14ac:dyDescent="0.2">
      <c r="A9883" s="1" t="str">
        <f t="shared" si="157"/>
        <v>SINAPI 96110</v>
      </c>
      <c r="B9883" s="3" t="s">
        <v>6064</v>
      </c>
      <c r="C9883" s="3">
        <v>96110</v>
      </c>
      <c r="D9883" s="2" t="s">
        <v>9973</v>
      </c>
      <c r="E9883" s="3" t="s">
        <v>4960</v>
      </c>
      <c r="F9883" s="61">
        <v>82.92</v>
      </c>
      <c r="G9883" s="61">
        <v>85.51</v>
      </c>
      <c r="J9883" s="89">
        <v>2.6800000000000001E-2</v>
      </c>
      <c r="K9883" s="89">
        <v>2.5999999999999999E-2</v>
      </c>
    </row>
    <row r="9884" spans="1:11" x14ac:dyDescent="0.2">
      <c r="A9884" s="1" t="str">
        <f t="shared" si="157"/>
        <v>SINAPI 96114</v>
      </c>
      <c r="B9884" s="3" t="s">
        <v>6064</v>
      </c>
      <c r="C9884" s="3">
        <v>96114</v>
      </c>
      <c r="D9884" s="2" t="s">
        <v>9974</v>
      </c>
      <c r="E9884" s="3" t="s">
        <v>4960</v>
      </c>
      <c r="F9884" s="61">
        <v>84.72</v>
      </c>
      <c r="G9884" s="61">
        <v>87</v>
      </c>
      <c r="J9884" s="89">
        <v>2.0799999999999999E-2</v>
      </c>
      <c r="K9884" s="89">
        <v>2.0199999999999999E-2</v>
      </c>
    </row>
    <row r="9885" spans="1:11" x14ac:dyDescent="0.2">
      <c r="A9885" s="1" t="str">
        <f t="shared" si="157"/>
        <v>SINAPI 104757</v>
      </c>
      <c r="B9885" s="3" t="s">
        <v>6064</v>
      </c>
      <c r="C9885" s="3">
        <v>104757</v>
      </c>
      <c r="D9885" s="2" t="s">
        <v>9975</v>
      </c>
      <c r="E9885" s="3" t="s">
        <v>4960</v>
      </c>
      <c r="F9885" s="61">
        <v>0</v>
      </c>
      <c r="G9885" s="61">
        <v>0</v>
      </c>
      <c r="J9885" s="89"/>
      <c r="K9885" s="89"/>
    </row>
    <row r="9886" spans="1:11" ht="22.5" x14ac:dyDescent="0.2">
      <c r="A9886" s="1" t="str">
        <f t="shared" si="157"/>
        <v>SINAPI 104756</v>
      </c>
      <c r="B9886" s="3" t="s">
        <v>6064</v>
      </c>
      <c r="C9886" s="3">
        <v>104756</v>
      </c>
      <c r="D9886" s="2" t="s">
        <v>9976</v>
      </c>
      <c r="E9886" s="3" t="s">
        <v>4960</v>
      </c>
      <c r="F9886" s="61">
        <v>163.57</v>
      </c>
      <c r="G9886" s="61">
        <v>168.17</v>
      </c>
      <c r="J9886" s="89">
        <v>0</v>
      </c>
      <c r="K9886" s="89">
        <v>0</v>
      </c>
    </row>
    <row r="9887" spans="1:11" ht="22.5" x14ac:dyDescent="0.2">
      <c r="A9887" s="1" t="str">
        <f t="shared" si="157"/>
        <v>SINAPI 96112</v>
      </c>
      <c r="B9887" s="3" t="s">
        <v>6064</v>
      </c>
      <c r="C9887" s="3">
        <v>96112</v>
      </c>
      <c r="D9887" s="2" t="s">
        <v>9977</v>
      </c>
      <c r="E9887" s="3" t="s">
        <v>4960</v>
      </c>
      <c r="F9887" s="61">
        <v>128.04</v>
      </c>
      <c r="G9887" s="61">
        <v>133.01</v>
      </c>
      <c r="J9887" s="89">
        <v>0</v>
      </c>
      <c r="K9887" s="89">
        <v>0</v>
      </c>
    </row>
    <row r="9888" spans="1:11" x14ac:dyDescent="0.2">
      <c r="A9888" s="1" t="str">
        <f t="shared" si="157"/>
        <v>SINAPI 96113</v>
      </c>
      <c r="B9888" s="3" t="s">
        <v>6064</v>
      </c>
      <c r="C9888" s="3">
        <v>96113</v>
      </c>
      <c r="D9888" s="2" t="s">
        <v>9978</v>
      </c>
      <c r="E9888" s="3" t="s">
        <v>4960</v>
      </c>
      <c r="F9888" s="61">
        <v>46.77</v>
      </c>
      <c r="G9888" s="61">
        <v>49.41</v>
      </c>
      <c r="J9888" s="89">
        <v>1.8800000000000001E-2</v>
      </c>
      <c r="K9888" s="89">
        <v>1.78E-2</v>
      </c>
    </row>
    <row r="9889" spans="1:11" x14ac:dyDescent="0.2">
      <c r="A9889" s="1" t="str">
        <f t="shared" si="157"/>
        <v>SINAPI 96109</v>
      </c>
      <c r="B9889" s="3" t="s">
        <v>6064</v>
      </c>
      <c r="C9889" s="3">
        <v>96109</v>
      </c>
      <c r="D9889" s="2" t="s">
        <v>9979</v>
      </c>
      <c r="E9889" s="3" t="s">
        <v>4960</v>
      </c>
      <c r="F9889" s="61">
        <v>51.52</v>
      </c>
      <c r="G9889" s="61">
        <v>54.59</v>
      </c>
      <c r="J9889" s="89">
        <v>1.7100000000000001E-2</v>
      </c>
      <c r="K9889" s="89">
        <v>1.61E-2</v>
      </c>
    </row>
    <row r="9890" spans="1:11" ht="22.5" x14ac:dyDescent="0.2">
      <c r="A9890" s="1" t="str">
        <f t="shared" si="157"/>
        <v>SINAPI 96116</v>
      </c>
      <c r="B9890" s="3" t="s">
        <v>6064</v>
      </c>
      <c r="C9890" s="3">
        <v>96116</v>
      </c>
      <c r="D9890" s="2" t="s">
        <v>9980</v>
      </c>
      <c r="E9890" s="3" t="s">
        <v>4960</v>
      </c>
      <c r="F9890" s="61">
        <v>77.81</v>
      </c>
      <c r="G9890" s="61">
        <v>79.56</v>
      </c>
      <c r="J9890" s="89">
        <v>3.4700000000000002E-2</v>
      </c>
      <c r="K9890" s="89">
        <v>3.39E-2</v>
      </c>
    </row>
    <row r="9891" spans="1:11" ht="22.5" x14ac:dyDescent="0.2">
      <c r="A9891" s="1" t="str">
        <f t="shared" si="157"/>
        <v>SINAPI 96111</v>
      </c>
      <c r="B9891" s="3" t="s">
        <v>6064</v>
      </c>
      <c r="C9891" s="3">
        <v>96111</v>
      </c>
      <c r="D9891" s="2" t="s">
        <v>9981</v>
      </c>
      <c r="E9891" s="3" t="s">
        <v>4960</v>
      </c>
      <c r="F9891" s="61">
        <v>74.62</v>
      </c>
      <c r="G9891" s="61">
        <v>76.66</v>
      </c>
      <c r="J9891" s="89">
        <v>3.15E-2</v>
      </c>
      <c r="K9891" s="89">
        <v>3.0700000000000002E-2</v>
      </c>
    </row>
    <row r="9892" spans="1:11" ht="22.5" x14ac:dyDescent="0.2">
      <c r="A9892" s="1" t="str">
        <f t="shared" si="157"/>
        <v>SINAPI 96486</v>
      </c>
      <c r="B9892" s="3" t="s">
        <v>6064</v>
      </c>
      <c r="C9892" s="3">
        <v>96486</v>
      </c>
      <c r="D9892" s="2" t="s">
        <v>9982</v>
      </c>
      <c r="E9892" s="3" t="s">
        <v>4960</v>
      </c>
      <c r="F9892" s="61">
        <v>90.35</v>
      </c>
      <c r="G9892" s="61">
        <v>92.1</v>
      </c>
      <c r="J9892" s="89">
        <v>2.9899999999999999E-2</v>
      </c>
      <c r="K9892" s="89">
        <v>2.93E-2</v>
      </c>
    </row>
    <row r="9893" spans="1:11" ht="22.5" x14ac:dyDescent="0.2">
      <c r="A9893" s="1" t="str">
        <f t="shared" si="157"/>
        <v>SINAPI 96485</v>
      </c>
      <c r="B9893" s="3" t="s">
        <v>6064</v>
      </c>
      <c r="C9893" s="3">
        <v>96485</v>
      </c>
      <c r="D9893" s="2" t="s">
        <v>9983</v>
      </c>
      <c r="E9893" s="3" t="s">
        <v>4960</v>
      </c>
      <c r="F9893" s="61">
        <v>87.16</v>
      </c>
      <c r="G9893" s="61">
        <v>89.2</v>
      </c>
      <c r="J9893" s="89">
        <v>2.7E-2</v>
      </c>
      <c r="K9893" s="89">
        <v>2.63E-2</v>
      </c>
    </row>
    <row r="9894" spans="1:11" x14ac:dyDescent="0.2">
      <c r="A9894" s="1" t="str">
        <f t="shared" si="157"/>
        <v>SINAPI 97557</v>
      </c>
      <c r="B9894" s="3" t="s">
        <v>6064</v>
      </c>
      <c r="C9894" s="3">
        <v>97557</v>
      </c>
      <c r="D9894" s="2" t="s">
        <v>9984</v>
      </c>
      <c r="E9894" s="3" t="s">
        <v>4960</v>
      </c>
      <c r="F9894" s="61">
        <v>0</v>
      </c>
      <c r="G9894" s="61">
        <v>0</v>
      </c>
      <c r="J9894" s="89"/>
      <c r="K9894" s="89"/>
    </row>
    <row r="9895" spans="1:11" ht="22.5" x14ac:dyDescent="0.2">
      <c r="A9895" s="1" t="str">
        <f t="shared" si="157"/>
        <v>SINAPI 101807</v>
      </c>
      <c r="B9895" s="3" t="s">
        <v>6064</v>
      </c>
      <c r="C9895" s="3">
        <v>101807</v>
      </c>
      <c r="D9895" s="2" t="s">
        <v>9985</v>
      </c>
      <c r="E9895" s="3" t="s">
        <v>4953</v>
      </c>
      <c r="F9895" s="61">
        <v>509.75</v>
      </c>
      <c r="G9895" s="61">
        <v>535.35</v>
      </c>
      <c r="J9895" s="89">
        <v>1.1000000000000001E-3</v>
      </c>
      <c r="K9895" s="89">
        <v>1.1000000000000001E-3</v>
      </c>
    </row>
    <row r="9896" spans="1:11" ht="22.5" x14ac:dyDescent="0.2">
      <c r="A9896" s="1" t="str">
        <f t="shared" si="157"/>
        <v>SINAPI 101806</v>
      </c>
      <c r="B9896" s="3" t="s">
        <v>6064</v>
      </c>
      <c r="C9896" s="3">
        <v>101806</v>
      </c>
      <c r="D9896" s="2" t="s">
        <v>9986</v>
      </c>
      <c r="E9896" s="3" t="s">
        <v>4953</v>
      </c>
      <c r="F9896" s="61">
        <v>534.37</v>
      </c>
      <c r="G9896" s="61">
        <v>562.57000000000005</v>
      </c>
      <c r="J9896" s="89">
        <v>1E-3</v>
      </c>
      <c r="K9896" s="89">
        <v>1E-3</v>
      </c>
    </row>
    <row r="9897" spans="1:11" ht="22.5" x14ac:dyDescent="0.2">
      <c r="A9897" s="1" t="str">
        <f t="shared" si="157"/>
        <v>SINAPI 101808</v>
      </c>
      <c r="B9897" s="3" t="s">
        <v>6064</v>
      </c>
      <c r="C9897" s="3">
        <v>101808</v>
      </c>
      <c r="D9897" s="2" t="s">
        <v>9987</v>
      </c>
      <c r="E9897" s="3" t="s">
        <v>4953</v>
      </c>
      <c r="F9897" s="61">
        <v>539.13</v>
      </c>
      <c r="G9897" s="61">
        <v>545.42999999999995</v>
      </c>
      <c r="J9897" s="89">
        <v>8.0000000000000004E-4</v>
      </c>
      <c r="K9897" s="89">
        <v>8.0000000000000004E-4</v>
      </c>
    </row>
    <row r="9898" spans="1:11" ht="22.5" x14ac:dyDescent="0.2">
      <c r="A9898" s="1" t="str">
        <f t="shared" si="157"/>
        <v>SINAPI 98058</v>
      </c>
      <c r="B9898" s="3" t="s">
        <v>6064</v>
      </c>
      <c r="C9898" s="3">
        <v>98058</v>
      </c>
      <c r="D9898" s="2" t="s">
        <v>9988</v>
      </c>
      <c r="E9898" s="3" t="s">
        <v>4953</v>
      </c>
      <c r="F9898" s="61">
        <v>1732.87</v>
      </c>
      <c r="G9898" s="61">
        <v>1762.74</v>
      </c>
      <c r="J9898" s="89">
        <v>8.0000000000000004E-4</v>
      </c>
      <c r="K9898" s="89">
        <v>8.0000000000000004E-4</v>
      </c>
    </row>
    <row r="9899" spans="1:11" ht="22.5" x14ac:dyDescent="0.2">
      <c r="A9899" s="1" t="str">
        <f t="shared" si="157"/>
        <v>SINAPI 98059</v>
      </c>
      <c r="B9899" s="3" t="s">
        <v>6064</v>
      </c>
      <c r="C9899" s="3">
        <v>98059</v>
      </c>
      <c r="D9899" s="2" t="s">
        <v>9989</v>
      </c>
      <c r="E9899" s="3" t="s">
        <v>4953</v>
      </c>
      <c r="F9899" s="61">
        <v>3775.29</v>
      </c>
      <c r="G9899" s="61">
        <v>3819.82</v>
      </c>
      <c r="J9899" s="89">
        <v>2.9999999999999997E-4</v>
      </c>
      <c r="K9899" s="89">
        <v>2.9999999999999997E-4</v>
      </c>
    </row>
    <row r="9900" spans="1:11" ht="22.5" x14ac:dyDescent="0.2">
      <c r="A9900" s="1" t="str">
        <f t="shared" si="157"/>
        <v>SINAPI 98060</v>
      </c>
      <c r="B9900" s="3" t="s">
        <v>6064</v>
      </c>
      <c r="C9900" s="3">
        <v>98060</v>
      </c>
      <c r="D9900" s="2" t="s">
        <v>9990</v>
      </c>
      <c r="E9900" s="3" t="s">
        <v>4953</v>
      </c>
      <c r="F9900" s="61">
        <v>5279.93</v>
      </c>
      <c r="G9900" s="61">
        <v>5344.68</v>
      </c>
      <c r="J9900" s="89">
        <v>2.9999999999999997E-4</v>
      </c>
      <c r="K9900" s="89">
        <v>2.9999999999999997E-4</v>
      </c>
    </row>
    <row r="9901" spans="1:11" ht="22.5" x14ac:dyDescent="0.2">
      <c r="A9901" s="1" t="str">
        <f t="shared" si="157"/>
        <v>SINAPI 98061</v>
      </c>
      <c r="B9901" s="3" t="s">
        <v>6064</v>
      </c>
      <c r="C9901" s="3">
        <v>98061</v>
      </c>
      <c r="D9901" s="2" t="s">
        <v>9991</v>
      </c>
      <c r="E9901" s="3" t="s">
        <v>4953</v>
      </c>
      <c r="F9901" s="61">
        <v>7369.76</v>
      </c>
      <c r="G9901" s="61">
        <v>7458.88</v>
      </c>
      <c r="J9901" s="89">
        <v>2.9999999999999997E-4</v>
      </c>
      <c r="K9901" s="89">
        <v>2.9999999999999997E-4</v>
      </c>
    </row>
    <row r="9902" spans="1:11" ht="22.5" x14ac:dyDescent="0.2">
      <c r="A9902" s="1" t="str">
        <f t="shared" si="157"/>
        <v>SINAPI 98088</v>
      </c>
      <c r="B9902" s="3" t="s">
        <v>6064</v>
      </c>
      <c r="C9902" s="3">
        <v>98088</v>
      </c>
      <c r="D9902" s="2" t="s">
        <v>9992</v>
      </c>
      <c r="E9902" s="3" t="s">
        <v>4953</v>
      </c>
      <c r="F9902" s="61">
        <v>3287.36</v>
      </c>
      <c r="G9902" s="61">
        <v>3414.56</v>
      </c>
      <c r="J9902" s="89">
        <v>8.9999999999999998E-4</v>
      </c>
      <c r="K9902" s="89">
        <v>8.0000000000000004E-4</v>
      </c>
    </row>
    <row r="9903" spans="1:11" ht="22.5" x14ac:dyDescent="0.2">
      <c r="A9903" s="1" t="str">
        <f t="shared" si="157"/>
        <v>SINAPI 98089</v>
      </c>
      <c r="B9903" s="3" t="s">
        <v>6064</v>
      </c>
      <c r="C9903" s="3">
        <v>98089</v>
      </c>
      <c r="D9903" s="2" t="s">
        <v>9993</v>
      </c>
      <c r="E9903" s="3" t="s">
        <v>4953</v>
      </c>
      <c r="F9903" s="61">
        <v>5177.55</v>
      </c>
      <c r="G9903" s="61">
        <v>5380.64</v>
      </c>
      <c r="J9903" s="89">
        <v>1E-3</v>
      </c>
      <c r="K9903" s="89">
        <v>1E-3</v>
      </c>
    </row>
    <row r="9904" spans="1:11" ht="22.5" x14ac:dyDescent="0.2">
      <c r="A9904" s="1" t="str">
        <f t="shared" si="157"/>
        <v>SINAPI 98090</v>
      </c>
      <c r="B9904" s="3" t="s">
        <v>6064</v>
      </c>
      <c r="C9904" s="3">
        <v>98090</v>
      </c>
      <c r="D9904" s="2" t="s">
        <v>9994</v>
      </c>
      <c r="E9904" s="3" t="s">
        <v>4953</v>
      </c>
      <c r="F9904" s="61">
        <v>8108.36</v>
      </c>
      <c r="G9904" s="61">
        <v>8428.85</v>
      </c>
      <c r="J9904" s="89">
        <v>1.1000000000000001E-3</v>
      </c>
      <c r="K9904" s="89">
        <v>1.1000000000000001E-3</v>
      </c>
    </row>
    <row r="9905" spans="1:11" ht="22.5" x14ac:dyDescent="0.2">
      <c r="A9905" s="1" t="str">
        <f t="shared" si="157"/>
        <v>SINAPI 98091</v>
      </c>
      <c r="B9905" s="3" t="s">
        <v>6064</v>
      </c>
      <c r="C9905" s="3">
        <v>98091</v>
      </c>
      <c r="D9905" s="2" t="s">
        <v>9995</v>
      </c>
      <c r="E9905" s="3" t="s">
        <v>4953</v>
      </c>
      <c r="F9905" s="61">
        <v>10578.83</v>
      </c>
      <c r="G9905" s="61">
        <v>10998.04</v>
      </c>
      <c r="J9905" s="89">
        <v>1.1999999999999999E-3</v>
      </c>
      <c r="K9905" s="89">
        <v>1.1000000000000001E-3</v>
      </c>
    </row>
    <row r="9906" spans="1:11" ht="22.5" x14ac:dyDescent="0.2">
      <c r="A9906" s="1" t="str">
        <f t="shared" si="157"/>
        <v>SINAPI 98092</v>
      </c>
      <c r="B9906" s="3" t="s">
        <v>6064</v>
      </c>
      <c r="C9906" s="3">
        <v>98092</v>
      </c>
      <c r="D9906" s="2" t="s">
        <v>9996</v>
      </c>
      <c r="E9906" s="3" t="s">
        <v>4953</v>
      </c>
      <c r="F9906" s="61">
        <v>12272.4</v>
      </c>
      <c r="G9906" s="61">
        <v>12760.01</v>
      </c>
      <c r="J9906" s="89">
        <v>1.1999999999999999E-3</v>
      </c>
      <c r="K9906" s="89">
        <v>1.1999999999999999E-3</v>
      </c>
    </row>
    <row r="9907" spans="1:11" ht="22.5" x14ac:dyDescent="0.2">
      <c r="A9907" s="1" t="str">
        <f t="shared" si="157"/>
        <v>SINAPI 98093</v>
      </c>
      <c r="B9907" s="3" t="s">
        <v>6064</v>
      </c>
      <c r="C9907" s="3">
        <v>98093</v>
      </c>
      <c r="D9907" s="2" t="s">
        <v>9997</v>
      </c>
      <c r="E9907" s="3" t="s">
        <v>4953</v>
      </c>
      <c r="F9907" s="61">
        <v>14477.83</v>
      </c>
      <c r="G9907" s="61">
        <v>15053.68</v>
      </c>
      <c r="J9907" s="89">
        <v>1.1999999999999999E-3</v>
      </c>
      <c r="K9907" s="89">
        <v>1.1999999999999999E-3</v>
      </c>
    </row>
    <row r="9908" spans="1:11" ht="22.5" x14ac:dyDescent="0.2">
      <c r="A9908" s="1" t="str">
        <f t="shared" si="157"/>
        <v>SINAPI 98072</v>
      </c>
      <c r="B9908" s="3" t="s">
        <v>6064</v>
      </c>
      <c r="C9908" s="3">
        <v>98072</v>
      </c>
      <c r="D9908" s="2" t="s">
        <v>9998</v>
      </c>
      <c r="E9908" s="3" t="s">
        <v>4953</v>
      </c>
      <c r="F9908" s="61">
        <v>3804.06</v>
      </c>
      <c r="G9908" s="61">
        <v>3964.37</v>
      </c>
      <c r="J9908" s="89">
        <v>8.0000000000000004E-4</v>
      </c>
      <c r="K9908" s="89">
        <v>6.9999999999999999E-4</v>
      </c>
    </row>
    <row r="9909" spans="1:11" ht="22.5" x14ac:dyDescent="0.2">
      <c r="A9909" s="1" t="str">
        <f t="shared" si="157"/>
        <v>SINAPI 98073</v>
      </c>
      <c r="B9909" s="3" t="s">
        <v>6064</v>
      </c>
      <c r="C9909" s="3">
        <v>98073</v>
      </c>
      <c r="D9909" s="2" t="s">
        <v>9999</v>
      </c>
      <c r="E9909" s="3" t="s">
        <v>4953</v>
      </c>
      <c r="F9909" s="61">
        <v>5986.17</v>
      </c>
      <c r="G9909" s="61">
        <v>6238.75</v>
      </c>
      <c r="J9909" s="89">
        <v>8.9999999999999998E-4</v>
      </c>
      <c r="K9909" s="89">
        <v>8.0000000000000004E-4</v>
      </c>
    </row>
    <row r="9910" spans="1:11" ht="22.5" x14ac:dyDescent="0.2">
      <c r="A9910" s="1" t="str">
        <f t="shared" si="157"/>
        <v>SINAPI 98074</v>
      </c>
      <c r="B9910" s="3" t="s">
        <v>6064</v>
      </c>
      <c r="C9910" s="3">
        <v>98074</v>
      </c>
      <c r="D9910" s="2" t="s">
        <v>10000</v>
      </c>
      <c r="E9910" s="3" t="s">
        <v>4953</v>
      </c>
      <c r="F9910" s="61">
        <v>9342.27</v>
      </c>
      <c r="G9910" s="61">
        <v>9735.99</v>
      </c>
      <c r="J9910" s="89">
        <v>1E-3</v>
      </c>
      <c r="K9910" s="89">
        <v>8.9999999999999998E-4</v>
      </c>
    </row>
    <row r="9911" spans="1:11" ht="22.5" x14ac:dyDescent="0.2">
      <c r="A9911" s="1" t="str">
        <f t="shared" si="157"/>
        <v>SINAPI 98075</v>
      </c>
      <c r="B9911" s="3" t="s">
        <v>6064</v>
      </c>
      <c r="C9911" s="3">
        <v>98075</v>
      </c>
      <c r="D9911" s="2" t="s">
        <v>10001</v>
      </c>
      <c r="E9911" s="3" t="s">
        <v>4953</v>
      </c>
      <c r="F9911" s="61">
        <v>12171.59</v>
      </c>
      <c r="G9911" s="61">
        <v>12684.1</v>
      </c>
      <c r="J9911" s="89">
        <v>1E-3</v>
      </c>
      <c r="K9911" s="89">
        <v>1E-3</v>
      </c>
    </row>
    <row r="9912" spans="1:11" ht="22.5" x14ac:dyDescent="0.2">
      <c r="A9912" s="1" t="str">
        <f t="shared" si="157"/>
        <v>SINAPI 98076</v>
      </c>
      <c r="B9912" s="3" t="s">
        <v>6064</v>
      </c>
      <c r="C9912" s="3">
        <v>98076</v>
      </c>
      <c r="D9912" s="2" t="s">
        <v>10002</v>
      </c>
      <c r="E9912" s="3" t="s">
        <v>4953</v>
      </c>
      <c r="F9912" s="61">
        <v>14057.63</v>
      </c>
      <c r="G9912" s="61">
        <v>14649.2</v>
      </c>
      <c r="J9912" s="89">
        <v>1.1000000000000001E-3</v>
      </c>
      <c r="K9912" s="89">
        <v>1E-3</v>
      </c>
    </row>
    <row r="9913" spans="1:11" ht="22.5" x14ac:dyDescent="0.2">
      <c r="A9913" s="1" t="str">
        <f t="shared" si="157"/>
        <v>SINAPI 98077</v>
      </c>
      <c r="B9913" s="3" t="s">
        <v>6064</v>
      </c>
      <c r="C9913" s="3">
        <v>98077</v>
      </c>
      <c r="D9913" s="2" t="s">
        <v>10003</v>
      </c>
      <c r="E9913" s="3" t="s">
        <v>4953</v>
      </c>
      <c r="F9913" s="61">
        <v>16566.47</v>
      </c>
      <c r="G9913" s="61">
        <v>17263.25</v>
      </c>
      <c r="J9913" s="89">
        <v>1.1000000000000001E-3</v>
      </c>
      <c r="K9913" s="89">
        <v>1E-3</v>
      </c>
    </row>
    <row r="9914" spans="1:11" ht="22.5" x14ac:dyDescent="0.2">
      <c r="A9914" s="1" t="str">
        <f t="shared" si="157"/>
        <v>SINAPI 98062</v>
      </c>
      <c r="B9914" s="3" t="s">
        <v>6064</v>
      </c>
      <c r="C9914" s="3">
        <v>98062</v>
      </c>
      <c r="D9914" s="2" t="s">
        <v>10004</v>
      </c>
      <c r="E9914" s="3" t="s">
        <v>4953</v>
      </c>
      <c r="F9914" s="61">
        <v>3035.85</v>
      </c>
      <c r="G9914" s="61">
        <v>3064.85</v>
      </c>
      <c r="J9914" s="89">
        <v>2.9999999999999997E-4</v>
      </c>
      <c r="K9914" s="89">
        <v>2.9999999999999997E-4</v>
      </c>
    </row>
    <row r="9915" spans="1:11" ht="22.5" x14ac:dyDescent="0.2">
      <c r="A9915" s="1" t="str">
        <f t="shared" si="157"/>
        <v>SINAPI 98063</v>
      </c>
      <c r="B9915" s="3" t="s">
        <v>6064</v>
      </c>
      <c r="C9915" s="3">
        <v>98063</v>
      </c>
      <c r="D9915" s="2" t="s">
        <v>10005</v>
      </c>
      <c r="E9915" s="3" t="s">
        <v>4953</v>
      </c>
      <c r="F9915" s="61">
        <v>4641.68</v>
      </c>
      <c r="G9915" s="61">
        <v>4684.6099999999997</v>
      </c>
      <c r="J9915" s="89">
        <v>2.0000000000000001E-4</v>
      </c>
      <c r="K9915" s="89">
        <v>2.0000000000000001E-4</v>
      </c>
    </row>
    <row r="9916" spans="1:11" ht="22.5" x14ac:dyDescent="0.2">
      <c r="A9916" s="1" t="str">
        <f t="shared" si="157"/>
        <v>SINAPI 98064</v>
      </c>
      <c r="B9916" s="3" t="s">
        <v>6064</v>
      </c>
      <c r="C9916" s="3">
        <v>98064</v>
      </c>
      <c r="D9916" s="2" t="s">
        <v>10006</v>
      </c>
      <c r="E9916" s="3" t="s">
        <v>4953</v>
      </c>
      <c r="F9916" s="61">
        <v>5364.34</v>
      </c>
      <c r="G9916" s="61">
        <v>5409.52</v>
      </c>
      <c r="J9916" s="89">
        <v>2.0000000000000001E-4</v>
      </c>
      <c r="K9916" s="89">
        <v>2.0000000000000001E-4</v>
      </c>
    </row>
    <row r="9917" spans="1:11" ht="22.5" x14ac:dyDescent="0.2">
      <c r="A9917" s="1" t="str">
        <f t="shared" si="157"/>
        <v>SINAPI 98065</v>
      </c>
      <c r="B9917" s="3" t="s">
        <v>6064</v>
      </c>
      <c r="C9917" s="3">
        <v>98065</v>
      </c>
      <c r="D9917" s="2" t="s">
        <v>10007</v>
      </c>
      <c r="E9917" s="3" t="s">
        <v>4953</v>
      </c>
      <c r="F9917" s="61">
        <v>7459.85</v>
      </c>
      <c r="G9917" s="61">
        <v>7519.61</v>
      </c>
      <c r="J9917" s="89">
        <v>2.0000000000000001E-4</v>
      </c>
      <c r="K9917" s="89">
        <v>2.0000000000000001E-4</v>
      </c>
    </row>
    <row r="9918" spans="1:11" ht="22.5" x14ac:dyDescent="0.2">
      <c r="A9918" s="1" t="str">
        <f t="shared" si="157"/>
        <v>SINAPI 98094</v>
      </c>
      <c r="B9918" s="3" t="s">
        <v>6064</v>
      </c>
      <c r="C9918" s="3">
        <v>98094</v>
      </c>
      <c r="D9918" s="2" t="s">
        <v>10008</v>
      </c>
      <c r="E9918" s="3" t="s">
        <v>4953</v>
      </c>
      <c r="F9918" s="61">
        <v>2778.53</v>
      </c>
      <c r="G9918" s="61">
        <v>2879.19</v>
      </c>
      <c r="J9918" s="89">
        <v>5.9999999999999995E-4</v>
      </c>
      <c r="K9918" s="89">
        <v>5.9999999999999995E-4</v>
      </c>
    </row>
    <row r="9919" spans="1:11" ht="22.5" x14ac:dyDescent="0.2">
      <c r="A9919" s="1" t="str">
        <f t="shared" si="157"/>
        <v>SINAPI 98099</v>
      </c>
      <c r="B9919" s="3" t="s">
        <v>6064</v>
      </c>
      <c r="C9919" s="3">
        <v>98099</v>
      </c>
      <c r="D9919" s="2" t="s">
        <v>10009</v>
      </c>
      <c r="E9919" s="3" t="s">
        <v>4953</v>
      </c>
      <c r="F9919" s="61">
        <v>4728.75</v>
      </c>
      <c r="G9919" s="61">
        <v>4901.41</v>
      </c>
      <c r="J9919" s="89">
        <v>8.0000000000000004E-4</v>
      </c>
      <c r="K9919" s="89">
        <v>6.9999999999999999E-4</v>
      </c>
    </row>
    <row r="9920" spans="1:11" ht="22.5" x14ac:dyDescent="0.2">
      <c r="A9920" s="1" t="str">
        <f t="shared" si="157"/>
        <v>SINAPI 98100</v>
      </c>
      <c r="B9920" s="3" t="s">
        <v>6064</v>
      </c>
      <c r="C9920" s="3">
        <v>98100</v>
      </c>
      <c r="D9920" s="2" t="s">
        <v>10010</v>
      </c>
      <c r="E9920" s="3" t="s">
        <v>4953</v>
      </c>
      <c r="F9920" s="61">
        <v>6164.78</v>
      </c>
      <c r="G9920" s="61">
        <v>6392.8</v>
      </c>
      <c r="J9920" s="89">
        <v>8.9999999999999998E-4</v>
      </c>
      <c r="K9920" s="89">
        <v>8.9999999999999998E-4</v>
      </c>
    </row>
    <row r="9921" spans="1:11" ht="22.5" x14ac:dyDescent="0.2">
      <c r="A9921" s="1" t="str">
        <f t="shared" si="157"/>
        <v>SINAPI 98101</v>
      </c>
      <c r="B9921" s="3" t="s">
        <v>6064</v>
      </c>
      <c r="C9921" s="3">
        <v>98101</v>
      </c>
      <c r="D9921" s="2" t="s">
        <v>10011</v>
      </c>
      <c r="E9921" s="3" t="s">
        <v>4953</v>
      </c>
      <c r="F9921" s="61">
        <v>9087.4599999999991</v>
      </c>
      <c r="G9921" s="61">
        <v>9426.5499999999993</v>
      </c>
      <c r="J9921" s="89">
        <v>1E-3</v>
      </c>
      <c r="K9921" s="89">
        <v>1E-3</v>
      </c>
    </row>
    <row r="9922" spans="1:11" ht="22.5" x14ac:dyDescent="0.2">
      <c r="A9922" s="1" t="str">
        <f t="shared" si="157"/>
        <v>SINAPI 98078</v>
      </c>
      <c r="B9922" s="3" t="s">
        <v>6064</v>
      </c>
      <c r="C9922" s="3">
        <v>98078</v>
      </c>
      <c r="D9922" s="2" t="s">
        <v>10012</v>
      </c>
      <c r="E9922" s="3" t="s">
        <v>4953</v>
      </c>
      <c r="F9922" s="61">
        <v>4047.26</v>
      </c>
      <c r="G9922" s="61">
        <v>4208.45</v>
      </c>
      <c r="J9922" s="89">
        <v>4.0000000000000002E-4</v>
      </c>
      <c r="K9922" s="89">
        <v>4.0000000000000002E-4</v>
      </c>
    </row>
    <row r="9923" spans="1:11" ht="22.5" x14ac:dyDescent="0.2">
      <c r="A9923" s="1" t="str">
        <f t="shared" si="157"/>
        <v>SINAPI 98079</v>
      </c>
      <c r="B9923" s="3" t="s">
        <v>6064</v>
      </c>
      <c r="C9923" s="3">
        <v>98079</v>
      </c>
      <c r="D9923" s="2" t="s">
        <v>10013</v>
      </c>
      <c r="E9923" s="3" t="s">
        <v>4953</v>
      </c>
      <c r="F9923" s="61">
        <v>7103.42</v>
      </c>
      <c r="G9923" s="61">
        <v>7386.13</v>
      </c>
      <c r="J9923" s="89">
        <v>5.0000000000000001E-4</v>
      </c>
      <c r="K9923" s="89">
        <v>5.0000000000000001E-4</v>
      </c>
    </row>
    <row r="9924" spans="1:11" ht="22.5" x14ac:dyDescent="0.2">
      <c r="A9924" s="1" t="str">
        <f t="shared" si="157"/>
        <v>SINAPI 98080</v>
      </c>
      <c r="B9924" s="3" t="s">
        <v>6064</v>
      </c>
      <c r="C9924" s="3">
        <v>98080</v>
      </c>
      <c r="D9924" s="2" t="s">
        <v>10014</v>
      </c>
      <c r="E9924" s="3" t="s">
        <v>4953</v>
      </c>
      <c r="F9924" s="61">
        <v>9153.9699999999993</v>
      </c>
      <c r="G9924" s="61">
        <v>9519.5400000000009</v>
      </c>
      <c r="J9924" s="89">
        <v>5.9999999999999995E-4</v>
      </c>
      <c r="K9924" s="89">
        <v>5.9999999999999995E-4</v>
      </c>
    </row>
    <row r="9925" spans="1:11" ht="22.5" x14ac:dyDescent="0.2">
      <c r="A9925" s="1" t="str">
        <f t="shared" si="157"/>
        <v>SINAPI 98081</v>
      </c>
      <c r="B9925" s="3" t="s">
        <v>6064</v>
      </c>
      <c r="C9925" s="3">
        <v>98081</v>
      </c>
      <c r="D9925" s="2" t="s">
        <v>10015</v>
      </c>
      <c r="E9925" s="3" t="s">
        <v>4953</v>
      </c>
      <c r="F9925" s="61">
        <v>13576.71</v>
      </c>
      <c r="G9925" s="61">
        <v>14119.84</v>
      </c>
      <c r="J9925" s="89">
        <v>6.9999999999999999E-4</v>
      </c>
      <c r="K9925" s="89">
        <v>6.9999999999999999E-4</v>
      </c>
    </row>
    <row r="9926" spans="1:11" ht="22.5" x14ac:dyDescent="0.2">
      <c r="A9926" s="1" t="str">
        <f t="shared" si="157"/>
        <v>SINAPI 98052</v>
      </c>
      <c r="B9926" s="3" t="s">
        <v>6064</v>
      </c>
      <c r="C9926" s="3">
        <v>98052</v>
      </c>
      <c r="D9926" s="2" t="s">
        <v>10016</v>
      </c>
      <c r="E9926" s="3" t="s">
        <v>4953</v>
      </c>
      <c r="F9926" s="61">
        <v>2027.97</v>
      </c>
      <c r="G9926" s="61">
        <v>2053.5700000000002</v>
      </c>
      <c r="J9926" s="89">
        <v>5.0000000000000001E-4</v>
      </c>
      <c r="K9926" s="89">
        <v>5.0000000000000001E-4</v>
      </c>
    </row>
    <row r="9927" spans="1:11" ht="22.5" x14ac:dyDescent="0.2">
      <c r="A9927" s="1" t="str">
        <f t="shared" si="157"/>
        <v>SINAPI 98053</v>
      </c>
      <c r="B9927" s="3" t="s">
        <v>6064</v>
      </c>
      <c r="C9927" s="3">
        <v>98053</v>
      </c>
      <c r="D9927" s="2" t="s">
        <v>10017</v>
      </c>
      <c r="E9927" s="3" t="s">
        <v>4953</v>
      </c>
      <c r="F9927" s="61">
        <v>2792.16</v>
      </c>
      <c r="G9927" s="61">
        <v>2826.45</v>
      </c>
      <c r="J9927" s="89">
        <v>5.9999999999999995E-4</v>
      </c>
      <c r="K9927" s="89">
        <v>5.9999999999999995E-4</v>
      </c>
    </row>
    <row r="9928" spans="1:11" ht="22.5" x14ac:dyDescent="0.2">
      <c r="A9928" s="1" t="str">
        <f t="shared" si="157"/>
        <v>SINAPI 98054</v>
      </c>
      <c r="B9928" s="3" t="s">
        <v>6064</v>
      </c>
      <c r="C9928" s="3">
        <v>98054</v>
      </c>
      <c r="D9928" s="2" t="s">
        <v>10018</v>
      </c>
      <c r="E9928" s="3" t="s">
        <v>4953</v>
      </c>
      <c r="F9928" s="61">
        <v>4569.9399999999996</v>
      </c>
      <c r="G9928" s="61">
        <v>4606.3</v>
      </c>
      <c r="J9928" s="89">
        <v>2.0000000000000001E-4</v>
      </c>
      <c r="K9928" s="89">
        <v>2.0000000000000001E-4</v>
      </c>
    </row>
    <row r="9929" spans="1:11" ht="22.5" x14ac:dyDescent="0.2">
      <c r="A9929" s="1" t="str">
        <f t="shared" si="157"/>
        <v>SINAPI 98055</v>
      </c>
      <c r="B9929" s="3" t="s">
        <v>6064</v>
      </c>
      <c r="C9929" s="3">
        <v>98055</v>
      </c>
      <c r="D9929" s="2" t="s">
        <v>10019</v>
      </c>
      <c r="E9929" s="3" t="s">
        <v>4953</v>
      </c>
      <c r="F9929" s="61">
        <v>6221.37</v>
      </c>
      <c r="G9929" s="61">
        <v>6271.3</v>
      </c>
      <c r="J9929" s="89">
        <v>2.0000000000000001E-4</v>
      </c>
      <c r="K9929" s="89">
        <v>2.0000000000000001E-4</v>
      </c>
    </row>
    <row r="9930" spans="1:11" ht="22.5" x14ac:dyDescent="0.2">
      <c r="A9930" s="1" t="str">
        <f t="shared" si="157"/>
        <v>SINAPI 98056</v>
      </c>
      <c r="B9930" s="3" t="s">
        <v>6064</v>
      </c>
      <c r="C9930" s="3">
        <v>98056</v>
      </c>
      <c r="D9930" s="2" t="s">
        <v>10020</v>
      </c>
      <c r="E9930" s="3" t="s">
        <v>4953</v>
      </c>
      <c r="F9930" s="61">
        <v>7258.92</v>
      </c>
      <c r="G9930" s="61">
        <v>7312.46</v>
      </c>
      <c r="J9930" s="89">
        <v>2.0000000000000001E-4</v>
      </c>
      <c r="K9930" s="89">
        <v>2.0000000000000001E-4</v>
      </c>
    </row>
    <row r="9931" spans="1:11" ht="22.5" x14ac:dyDescent="0.2">
      <c r="A9931" s="1" t="str">
        <f t="shared" si="157"/>
        <v>SINAPI 98057</v>
      </c>
      <c r="B9931" s="3" t="s">
        <v>6064</v>
      </c>
      <c r="C9931" s="3">
        <v>98057</v>
      </c>
      <c r="D9931" s="2" t="s">
        <v>10021</v>
      </c>
      <c r="E9931" s="3" t="s">
        <v>4953</v>
      </c>
      <c r="F9931" s="61">
        <v>8651.4699999999993</v>
      </c>
      <c r="G9931" s="61">
        <v>8717.32</v>
      </c>
      <c r="J9931" s="89">
        <v>2.0000000000000001E-4</v>
      </c>
      <c r="K9931" s="89">
        <v>2.0000000000000001E-4</v>
      </c>
    </row>
    <row r="9932" spans="1:11" ht="22.5" x14ac:dyDescent="0.2">
      <c r="A9932" s="1" t="str">
        <f t="shared" si="157"/>
        <v>SINAPI 98082</v>
      </c>
      <c r="B9932" s="3" t="s">
        <v>6064</v>
      </c>
      <c r="C9932" s="3">
        <v>98082</v>
      </c>
      <c r="D9932" s="2" t="s">
        <v>10022</v>
      </c>
      <c r="E9932" s="3" t="s">
        <v>4953</v>
      </c>
      <c r="F9932" s="61">
        <v>3807.76</v>
      </c>
      <c r="G9932" s="61">
        <v>3956.37</v>
      </c>
      <c r="J9932" s="89">
        <v>6.9999999999999999E-4</v>
      </c>
      <c r="K9932" s="89">
        <v>5.9999999999999995E-4</v>
      </c>
    </row>
    <row r="9933" spans="1:11" ht="22.5" x14ac:dyDescent="0.2">
      <c r="A9933" s="1" t="str">
        <f t="shared" si="157"/>
        <v>SINAPI 98083</v>
      </c>
      <c r="B9933" s="3" t="s">
        <v>6064</v>
      </c>
      <c r="C9933" s="3">
        <v>98083</v>
      </c>
      <c r="D9933" s="2" t="s">
        <v>10023</v>
      </c>
      <c r="E9933" s="3" t="s">
        <v>4953</v>
      </c>
      <c r="F9933" s="61">
        <v>5020.1499999999996</v>
      </c>
      <c r="G9933" s="61">
        <v>5217.68</v>
      </c>
      <c r="J9933" s="89">
        <v>6.9999999999999999E-4</v>
      </c>
      <c r="K9933" s="89">
        <v>5.9999999999999995E-4</v>
      </c>
    </row>
    <row r="9934" spans="1:11" ht="22.5" x14ac:dyDescent="0.2">
      <c r="A9934" s="1" t="str">
        <f t="shared" si="157"/>
        <v>SINAPI 98084</v>
      </c>
      <c r="B9934" s="3" t="s">
        <v>6064</v>
      </c>
      <c r="C9934" s="3">
        <v>98084</v>
      </c>
      <c r="D9934" s="2" t="s">
        <v>10024</v>
      </c>
      <c r="E9934" s="3" t="s">
        <v>4953</v>
      </c>
      <c r="F9934" s="61">
        <v>7034.3</v>
      </c>
      <c r="G9934" s="61">
        <v>7313.62</v>
      </c>
      <c r="J9934" s="89">
        <v>6.9999999999999999E-4</v>
      </c>
      <c r="K9934" s="89">
        <v>6.9999999999999999E-4</v>
      </c>
    </row>
    <row r="9935" spans="1:11" ht="22.5" x14ac:dyDescent="0.2">
      <c r="A9935" s="1" t="str">
        <f t="shared" si="157"/>
        <v>SINAPI 98085</v>
      </c>
      <c r="B9935" s="3" t="s">
        <v>6064</v>
      </c>
      <c r="C9935" s="3">
        <v>98085</v>
      </c>
      <c r="D9935" s="2" t="s">
        <v>10025</v>
      </c>
      <c r="E9935" s="3" t="s">
        <v>4953</v>
      </c>
      <c r="F9935" s="61">
        <v>9522.73</v>
      </c>
      <c r="G9935" s="61">
        <v>9904.5499999999993</v>
      </c>
      <c r="J9935" s="89">
        <v>8.0000000000000004E-4</v>
      </c>
      <c r="K9935" s="89">
        <v>6.9999999999999999E-4</v>
      </c>
    </row>
    <row r="9936" spans="1:11" ht="22.5" x14ac:dyDescent="0.2">
      <c r="A9936" s="1" t="str">
        <f t="shared" si="157"/>
        <v>SINAPI 98087</v>
      </c>
      <c r="B9936" s="3" t="s">
        <v>6064</v>
      </c>
      <c r="C9936" s="3">
        <v>98087</v>
      </c>
      <c r="D9936" s="2" t="s">
        <v>10026</v>
      </c>
      <c r="E9936" s="3" t="s">
        <v>4953</v>
      </c>
      <c r="F9936" s="61">
        <v>11497.39</v>
      </c>
      <c r="G9936" s="61">
        <v>11957.03</v>
      </c>
      <c r="J9936" s="89">
        <v>6.9999999999999999E-4</v>
      </c>
      <c r="K9936" s="89">
        <v>5.9999999999999995E-4</v>
      </c>
    </row>
    <row r="9937" spans="1:11" ht="22.5" x14ac:dyDescent="0.2">
      <c r="A9937" s="1" t="str">
        <f t="shared" si="157"/>
        <v>SINAPI 98086</v>
      </c>
      <c r="B9937" s="3" t="s">
        <v>6064</v>
      </c>
      <c r="C9937" s="3">
        <v>98086</v>
      </c>
      <c r="D9937" s="2" t="s">
        <v>10027</v>
      </c>
      <c r="E9937" s="3" t="s">
        <v>4953</v>
      </c>
      <c r="F9937" s="61">
        <v>10755.8</v>
      </c>
      <c r="G9937" s="61">
        <v>11187.07</v>
      </c>
      <c r="J9937" s="89">
        <v>6.9999999999999999E-4</v>
      </c>
      <c r="K9937" s="89">
        <v>6.9999999999999999E-4</v>
      </c>
    </row>
    <row r="9938" spans="1:11" ht="22.5" x14ac:dyDescent="0.2">
      <c r="A9938" s="1" t="str">
        <f t="shared" si="157"/>
        <v>SINAPI 98066</v>
      </c>
      <c r="B9938" s="3" t="s">
        <v>6064</v>
      </c>
      <c r="C9938" s="3">
        <v>98066</v>
      </c>
      <c r="D9938" s="2" t="s">
        <v>10028</v>
      </c>
      <c r="E9938" s="3" t="s">
        <v>4953</v>
      </c>
      <c r="F9938" s="61">
        <v>4521.3900000000003</v>
      </c>
      <c r="G9938" s="61">
        <v>4710.67</v>
      </c>
      <c r="J9938" s="89">
        <v>5.9999999999999995E-4</v>
      </c>
      <c r="K9938" s="89">
        <v>5.0000000000000001E-4</v>
      </c>
    </row>
    <row r="9939" spans="1:11" ht="22.5" x14ac:dyDescent="0.2">
      <c r="A9939" s="1" t="str">
        <f t="shared" si="157"/>
        <v>SINAPI 98067</v>
      </c>
      <c r="B9939" s="3" t="s">
        <v>6064</v>
      </c>
      <c r="C9939" s="3">
        <v>98067</v>
      </c>
      <c r="D9939" s="2" t="s">
        <v>10029</v>
      </c>
      <c r="E9939" s="3" t="s">
        <v>4953</v>
      </c>
      <c r="F9939" s="61">
        <v>6023.8</v>
      </c>
      <c r="G9939" s="61">
        <v>6277.01</v>
      </c>
      <c r="J9939" s="89">
        <v>5.9999999999999995E-4</v>
      </c>
      <c r="K9939" s="89">
        <v>5.0000000000000001E-4</v>
      </c>
    </row>
    <row r="9940" spans="1:11" ht="22.5" x14ac:dyDescent="0.2">
      <c r="A9940" s="1" t="str">
        <f t="shared" si="157"/>
        <v>SINAPI 98068</v>
      </c>
      <c r="B9940" s="3" t="s">
        <v>6064</v>
      </c>
      <c r="C9940" s="3">
        <v>98068</v>
      </c>
      <c r="D9940" s="2" t="s">
        <v>10030</v>
      </c>
      <c r="E9940" s="3" t="s">
        <v>4953</v>
      </c>
      <c r="F9940" s="61">
        <v>8509.77</v>
      </c>
      <c r="G9940" s="61">
        <v>8869.0499999999993</v>
      </c>
      <c r="J9940" s="89">
        <v>5.9999999999999995E-4</v>
      </c>
      <c r="K9940" s="89">
        <v>5.9999999999999995E-4</v>
      </c>
    </row>
    <row r="9941" spans="1:11" ht="22.5" x14ac:dyDescent="0.2">
      <c r="A9941" s="1" t="str">
        <f t="shared" si="157"/>
        <v>SINAPI 98069</v>
      </c>
      <c r="B9941" s="3" t="s">
        <v>6064</v>
      </c>
      <c r="C9941" s="3">
        <v>98069</v>
      </c>
      <c r="D9941" s="2" t="s">
        <v>10031</v>
      </c>
      <c r="E9941" s="3" t="s">
        <v>4953</v>
      </c>
      <c r="F9941" s="61">
        <v>11466.89</v>
      </c>
      <c r="G9941" s="61">
        <v>11952.89</v>
      </c>
      <c r="J9941" s="89">
        <v>5.9999999999999995E-4</v>
      </c>
      <c r="K9941" s="89">
        <v>5.9999999999999995E-4</v>
      </c>
    </row>
    <row r="9942" spans="1:11" ht="22.5" x14ac:dyDescent="0.2">
      <c r="A9942" s="1" t="str">
        <f t="shared" si="157"/>
        <v>SINAPI 98071</v>
      </c>
      <c r="B9942" s="3" t="s">
        <v>6064</v>
      </c>
      <c r="C9942" s="3">
        <v>98071</v>
      </c>
      <c r="D9942" s="2" t="s">
        <v>10032</v>
      </c>
      <c r="E9942" s="3" t="s">
        <v>4953</v>
      </c>
      <c r="F9942" s="61">
        <v>14228.65</v>
      </c>
      <c r="G9942" s="61">
        <v>14831.74</v>
      </c>
      <c r="J9942" s="89">
        <v>5.0000000000000001E-4</v>
      </c>
      <c r="K9942" s="89">
        <v>5.0000000000000001E-4</v>
      </c>
    </row>
    <row r="9943" spans="1:11" ht="22.5" x14ac:dyDescent="0.2">
      <c r="A9943" s="1" t="str">
        <f t="shared" ref="A9943:A10006" si="158">CONCATENATE($B9943," ",$C9943)</f>
        <v>SINAPI 98070</v>
      </c>
      <c r="B9943" s="3" t="s">
        <v>6064</v>
      </c>
      <c r="C9943" s="3">
        <v>98070</v>
      </c>
      <c r="D9943" s="2" t="s">
        <v>10033</v>
      </c>
      <c r="E9943" s="3" t="s">
        <v>4953</v>
      </c>
      <c r="F9943" s="61">
        <v>13081.81</v>
      </c>
      <c r="G9943" s="61">
        <v>13636.51</v>
      </c>
      <c r="J9943" s="89">
        <v>5.9999999999999995E-4</v>
      </c>
      <c r="K9943" s="89">
        <v>5.9999999999999995E-4</v>
      </c>
    </row>
    <row r="9944" spans="1:11" x14ac:dyDescent="0.2">
      <c r="A9944" s="1" t="str">
        <f t="shared" si="158"/>
        <v>SINAPI 104915</v>
      </c>
      <c r="B9944" s="3" t="s">
        <v>6064</v>
      </c>
      <c r="C9944" s="3">
        <v>104915</v>
      </c>
      <c r="D9944" s="2" t="s">
        <v>10034</v>
      </c>
      <c r="E9944" s="3" t="s">
        <v>4955</v>
      </c>
      <c r="F9944" s="61">
        <v>11.29</v>
      </c>
      <c r="G9944" s="61">
        <v>11.34</v>
      </c>
      <c r="J9944" s="89">
        <v>0</v>
      </c>
      <c r="K9944" s="89">
        <v>0</v>
      </c>
    </row>
    <row r="9945" spans="1:11" x14ac:dyDescent="0.2">
      <c r="A9945" s="1" t="str">
        <f t="shared" si="158"/>
        <v>SINAPI 96546</v>
      </c>
      <c r="B9945" s="3" t="s">
        <v>6064</v>
      </c>
      <c r="C9945" s="3">
        <v>96546</v>
      </c>
      <c r="D9945" s="2" t="s">
        <v>10035</v>
      </c>
      <c r="E9945" s="3" t="s">
        <v>4955</v>
      </c>
      <c r="F9945" s="61">
        <v>14.87</v>
      </c>
      <c r="G9945" s="61">
        <v>15.24</v>
      </c>
      <c r="J9945" s="89">
        <v>0</v>
      </c>
      <c r="K9945" s="89">
        <v>0</v>
      </c>
    </row>
    <row r="9946" spans="1:11" x14ac:dyDescent="0.2">
      <c r="A9946" s="1" t="str">
        <f t="shared" si="158"/>
        <v>SINAPI 96544</v>
      </c>
      <c r="B9946" s="3" t="s">
        <v>6064</v>
      </c>
      <c r="C9946" s="3">
        <v>96544</v>
      </c>
      <c r="D9946" s="2" t="s">
        <v>10036</v>
      </c>
      <c r="E9946" s="3" t="s">
        <v>4955</v>
      </c>
      <c r="F9946" s="61">
        <v>18.48</v>
      </c>
      <c r="G9946" s="61">
        <v>19.170000000000002</v>
      </c>
      <c r="J9946" s="89">
        <v>0</v>
      </c>
      <c r="K9946" s="89">
        <v>0</v>
      </c>
    </row>
    <row r="9947" spans="1:11" x14ac:dyDescent="0.2">
      <c r="A9947" s="1" t="str">
        <f t="shared" si="158"/>
        <v>SINAPI 96545</v>
      </c>
      <c r="B9947" s="3" t="s">
        <v>6064</v>
      </c>
      <c r="C9947" s="3">
        <v>96545</v>
      </c>
      <c r="D9947" s="2" t="s">
        <v>10037</v>
      </c>
      <c r="E9947" s="3" t="s">
        <v>4955</v>
      </c>
      <c r="F9947" s="61">
        <v>16.89</v>
      </c>
      <c r="G9947" s="61">
        <v>17.39</v>
      </c>
      <c r="J9947" s="89">
        <v>0</v>
      </c>
      <c r="K9947" s="89">
        <v>0</v>
      </c>
    </row>
    <row r="9948" spans="1:11" x14ac:dyDescent="0.2">
      <c r="A9948" s="1" t="str">
        <f t="shared" si="158"/>
        <v>SINAPI 96543</v>
      </c>
      <c r="B9948" s="3" t="s">
        <v>6064</v>
      </c>
      <c r="C9948" s="3">
        <v>96543</v>
      </c>
      <c r="D9948" s="2" t="s">
        <v>10038</v>
      </c>
      <c r="E9948" s="3" t="s">
        <v>4955</v>
      </c>
      <c r="F9948" s="61">
        <v>20.2</v>
      </c>
      <c r="G9948" s="61">
        <v>21.13</v>
      </c>
      <c r="J9948" s="89">
        <v>0</v>
      </c>
      <c r="K9948" s="89">
        <v>0</v>
      </c>
    </row>
    <row r="9949" spans="1:11" ht="22.5" x14ac:dyDescent="0.2">
      <c r="A9949" s="1" t="str">
        <f t="shared" si="158"/>
        <v>SINAPI 104922</v>
      </c>
      <c r="B9949" s="3" t="s">
        <v>6064</v>
      </c>
      <c r="C9949" s="3">
        <v>104922</v>
      </c>
      <c r="D9949" s="2" t="s">
        <v>10039</v>
      </c>
      <c r="E9949" s="3" t="s">
        <v>4955</v>
      </c>
      <c r="F9949" s="61">
        <v>12.23</v>
      </c>
      <c r="G9949" s="61">
        <v>12.35</v>
      </c>
      <c r="J9949" s="89">
        <v>0</v>
      </c>
      <c r="K9949" s="89">
        <v>0</v>
      </c>
    </row>
    <row r="9950" spans="1:11" ht="22.5" x14ac:dyDescent="0.2">
      <c r="A9950" s="1" t="str">
        <f t="shared" si="158"/>
        <v>SINAPI 104920</v>
      </c>
      <c r="B9950" s="3" t="s">
        <v>6064</v>
      </c>
      <c r="C9950" s="3">
        <v>104920</v>
      </c>
      <c r="D9950" s="2" t="s">
        <v>10040</v>
      </c>
      <c r="E9950" s="3" t="s">
        <v>4955</v>
      </c>
      <c r="F9950" s="61">
        <v>11.62</v>
      </c>
      <c r="G9950" s="61">
        <v>11.83</v>
      </c>
      <c r="J9950" s="89">
        <v>0</v>
      </c>
      <c r="K9950" s="89">
        <v>0</v>
      </c>
    </row>
    <row r="9951" spans="1:11" ht="22.5" x14ac:dyDescent="0.2">
      <c r="A9951" s="1" t="str">
        <f t="shared" si="158"/>
        <v>SINAPI 104921</v>
      </c>
      <c r="B9951" s="3" t="s">
        <v>6064</v>
      </c>
      <c r="C9951" s="3">
        <v>104921</v>
      </c>
      <c r="D9951" s="2" t="s">
        <v>10041</v>
      </c>
      <c r="E9951" s="3" t="s">
        <v>4955</v>
      </c>
      <c r="F9951" s="61">
        <v>11.02</v>
      </c>
      <c r="G9951" s="61">
        <v>11.17</v>
      </c>
      <c r="J9951" s="89">
        <v>0</v>
      </c>
      <c r="K9951" s="89">
        <v>0</v>
      </c>
    </row>
    <row r="9952" spans="1:11" ht="22.5" x14ac:dyDescent="0.2">
      <c r="A9952" s="1" t="str">
        <f t="shared" si="158"/>
        <v>SINAPI 104919</v>
      </c>
      <c r="B9952" s="3" t="s">
        <v>6064</v>
      </c>
      <c r="C9952" s="3">
        <v>104919</v>
      </c>
      <c r="D9952" s="2" t="s">
        <v>10042</v>
      </c>
      <c r="E9952" s="3" t="s">
        <v>4955</v>
      </c>
      <c r="F9952" s="61">
        <v>13.65</v>
      </c>
      <c r="G9952" s="61">
        <v>13.92</v>
      </c>
      <c r="J9952" s="89">
        <v>0</v>
      </c>
      <c r="K9952" s="89">
        <v>0</v>
      </c>
    </row>
    <row r="9953" spans="1:11" ht="22.5" x14ac:dyDescent="0.2">
      <c r="A9953" s="1" t="str">
        <f t="shared" si="158"/>
        <v>SINAPI 104917</v>
      </c>
      <c r="B9953" s="3" t="s">
        <v>6064</v>
      </c>
      <c r="C9953" s="3">
        <v>104917</v>
      </c>
      <c r="D9953" s="2" t="s">
        <v>10043</v>
      </c>
      <c r="E9953" s="3" t="s">
        <v>4955</v>
      </c>
      <c r="F9953" s="61">
        <v>16.23</v>
      </c>
      <c r="G9953" s="61">
        <v>16.71</v>
      </c>
      <c r="J9953" s="89">
        <v>0</v>
      </c>
      <c r="K9953" s="89">
        <v>0</v>
      </c>
    </row>
    <row r="9954" spans="1:11" ht="22.5" x14ac:dyDescent="0.2">
      <c r="A9954" s="1" t="str">
        <f t="shared" si="158"/>
        <v>SINAPI 104918</v>
      </c>
      <c r="B9954" s="3" t="s">
        <v>6064</v>
      </c>
      <c r="C9954" s="3">
        <v>104918</v>
      </c>
      <c r="D9954" s="2" t="s">
        <v>10044</v>
      </c>
      <c r="E9954" s="3" t="s">
        <v>4955</v>
      </c>
      <c r="F9954" s="61">
        <v>15.23</v>
      </c>
      <c r="G9954" s="61">
        <v>15.6</v>
      </c>
      <c r="J9954" s="89">
        <v>0</v>
      </c>
      <c r="K9954" s="89">
        <v>0</v>
      </c>
    </row>
    <row r="9955" spans="1:11" ht="22.5" x14ac:dyDescent="0.2">
      <c r="A9955" s="1" t="str">
        <f t="shared" si="158"/>
        <v>SINAPI 104916</v>
      </c>
      <c r="B9955" s="3" t="s">
        <v>6064</v>
      </c>
      <c r="C9955" s="3">
        <v>104916</v>
      </c>
      <c r="D9955" s="2" t="s">
        <v>10045</v>
      </c>
      <c r="E9955" s="3" t="s">
        <v>4955</v>
      </c>
      <c r="F9955" s="61">
        <v>17.21</v>
      </c>
      <c r="G9955" s="61">
        <v>17.87</v>
      </c>
      <c r="J9955" s="89">
        <v>0</v>
      </c>
      <c r="K9955" s="89">
        <v>0</v>
      </c>
    </row>
    <row r="9956" spans="1:11" ht="22.5" x14ac:dyDescent="0.2">
      <c r="A9956" s="1" t="str">
        <f t="shared" si="158"/>
        <v>SINAPI 96557</v>
      </c>
      <c r="B9956" s="3" t="s">
        <v>6064</v>
      </c>
      <c r="C9956" s="3">
        <v>96557</v>
      </c>
      <c r="D9956" s="2" t="s">
        <v>10046</v>
      </c>
      <c r="E9956" s="3" t="s">
        <v>4957</v>
      </c>
      <c r="F9956" s="61">
        <v>764.4</v>
      </c>
      <c r="G9956" s="61">
        <v>766.1</v>
      </c>
      <c r="J9956" s="89">
        <v>1E-4</v>
      </c>
      <c r="K9956" s="89">
        <v>1E-4</v>
      </c>
    </row>
    <row r="9957" spans="1:11" ht="22.5" x14ac:dyDescent="0.2">
      <c r="A9957" s="1" t="str">
        <f t="shared" si="158"/>
        <v>SINAPI 96555</v>
      </c>
      <c r="B9957" s="3" t="s">
        <v>6064</v>
      </c>
      <c r="C9957" s="3">
        <v>96555</v>
      </c>
      <c r="D9957" s="2" t="s">
        <v>10047</v>
      </c>
      <c r="E9957" s="3" t="s">
        <v>4957</v>
      </c>
      <c r="F9957" s="61">
        <v>776.29</v>
      </c>
      <c r="G9957" s="61">
        <v>795.95</v>
      </c>
      <c r="J9957" s="89">
        <v>1.1000000000000001E-3</v>
      </c>
      <c r="K9957" s="89">
        <v>1.1000000000000001E-3</v>
      </c>
    </row>
    <row r="9958" spans="1:11" ht="22.5" x14ac:dyDescent="0.2">
      <c r="A9958" s="1" t="str">
        <f t="shared" si="158"/>
        <v>SINAPI 104924</v>
      </c>
      <c r="B9958" s="3" t="s">
        <v>6064</v>
      </c>
      <c r="C9958" s="3">
        <v>104924</v>
      </c>
      <c r="D9958" s="2" t="s">
        <v>10048</v>
      </c>
      <c r="E9958" s="3" t="s">
        <v>4957</v>
      </c>
      <c r="F9958" s="61">
        <v>788.76</v>
      </c>
      <c r="G9958" s="61">
        <v>791.01</v>
      </c>
      <c r="J9958" s="89">
        <v>2.0000000000000001E-4</v>
      </c>
      <c r="K9958" s="89">
        <v>2.0000000000000001E-4</v>
      </c>
    </row>
    <row r="9959" spans="1:11" ht="22.5" x14ac:dyDescent="0.2">
      <c r="A9959" s="1" t="str">
        <f t="shared" si="158"/>
        <v>SINAPI 104923</v>
      </c>
      <c r="B9959" s="3" t="s">
        <v>6064</v>
      </c>
      <c r="C9959" s="3">
        <v>104923</v>
      </c>
      <c r="D9959" s="2" t="s">
        <v>10049</v>
      </c>
      <c r="E9959" s="3" t="s">
        <v>4957</v>
      </c>
      <c r="F9959" s="61">
        <v>831.15</v>
      </c>
      <c r="G9959" s="61">
        <v>854.38</v>
      </c>
      <c r="J9959" s="89">
        <v>1.4E-3</v>
      </c>
      <c r="K9959" s="89">
        <v>1.2999999999999999E-3</v>
      </c>
    </row>
    <row r="9960" spans="1:11" ht="22.5" x14ac:dyDescent="0.2">
      <c r="A9960" s="1" t="str">
        <f t="shared" si="158"/>
        <v>SINAPI 96558</v>
      </c>
      <c r="B9960" s="3" t="s">
        <v>6064</v>
      </c>
      <c r="C9960" s="3">
        <v>96558</v>
      </c>
      <c r="D9960" s="2" t="s">
        <v>10050</v>
      </c>
      <c r="E9960" s="3" t="s">
        <v>4957</v>
      </c>
      <c r="F9960" s="61">
        <v>797.34</v>
      </c>
      <c r="G9960" s="61">
        <v>800.34</v>
      </c>
      <c r="J9960" s="89">
        <v>2.9999999999999997E-4</v>
      </c>
      <c r="K9960" s="89">
        <v>2.0000000000000001E-4</v>
      </c>
    </row>
    <row r="9961" spans="1:11" ht="22.5" x14ac:dyDescent="0.2">
      <c r="A9961" s="1" t="str">
        <f t="shared" si="158"/>
        <v>SINAPI 96556</v>
      </c>
      <c r="B9961" s="3" t="s">
        <v>6064</v>
      </c>
      <c r="C9961" s="3">
        <v>96556</v>
      </c>
      <c r="D9961" s="2" t="s">
        <v>10051</v>
      </c>
      <c r="E9961" s="3" t="s">
        <v>4957</v>
      </c>
      <c r="F9961" s="61">
        <v>922.43</v>
      </c>
      <c r="G9961" s="61">
        <v>953.78</v>
      </c>
      <c r="J9961" s="89">
        <v>1.6999999999999999E-3</v>
      </c>
      <c r="K9961" s="89">
        <v>1.6000000000000001E-3</v>
      </c>
    </row>
    <row r="9962" spans="1:11" ht="22.5" x14ac:dyDescent="0.2">
      <c r="A9962" s="1" t="str">
        <f t="shared" si="158"/>
        <v>SINAPI 96523</v>
      </c>
      <c r="B9962" s="3" t="s">
        <v>6064</v>
      </c>
      <c r="C9962" s="3">
        <v>96523</v>
      </c>
      <c r="D9962" s="2" t="s">
        <v>10052</v>
      </c>
      <c r="E9962" s="3" t="s">
        <v>4957</v>
      </c>
      <c r="F9962" s="61">
        <v>91.83</v>
      </c>
      <c r="G9962" s="61">
        <v>99.82</v>
      </c>
      <c r="J9962" s="89">
        <v>0</v>
      </c>
      <c r="K9962" s="89">
        <v>0</v>
      </c>
    </row>
    <row r="9963" spans="1:11" ht="22.5" x14ac:dyDescent="0.2">
      <c r="A9963" s="1" t="str">
        <f t="shared" si="158"/>
        <v>SINAPI 96522</v>
      </c>
      <c r="B9963" s="3" t="s">
        <v>6064</v>
      </c>
      <c r="C9963" s="3">
        <v>96522</v>
      </c>
      <c r="D9963" s="2" t="s">
        <v>10053</v>
      </c>
      <c r="E9963" s="3" t="s">
        <v>4957</v>
      </c>
      <c r="F9963" s="61">
        <v>138.44999999999999</v>
      </c>
      <c r="G9963" s="61">
        <v>150.53</v>
      </c>
      <c r="J9963" s="89">
        <v>0</v>
      </c>
      <c r="K9963" s="89">
        <v>0</v>
      </c>
    </row>
    <row r="9964" spans="1:11" ht="22.5" x14ac:dyDescent="0.2">
      <c r="A9964" s="1" t="str">
        <f t="shared" si="158"/>
        <v>SINAPI 96527</v>
      </c>
      <c r="B9964" s="3" t="s">
        <v>6064</v>
      </c>
      <c r="C9964" s="3">
        <v>96527</v>
      </c>
      <c r="D9964" s="2" t="s">
        <v>10054</v>
      </c>
      <c r="E9964" s="3" t="s">
        <v>4957</v>
      </c>
      <c r="F9964" s="61">
        <v>101.14</v>
      </c>
      <c r="G9964" s="61">
        <v>109.93</v>
      </c>
      <c r="J9964" s="89">
        <v>0</v>
      </c>
      <c r="K9964" s="89">
        <v>0</v>
      </c>
    </row>
    <row r="9965" spans="1:11" ht="22.5" x14ac:dyDescent="0.2">
      <c r="A9965" s="1" t="str">
        <f t="shared" si="158"/>
        <v>SINAPI 96526</v>
      </c>
      <c r="B9965" s="3" t="s">
        <v>6064</v>
      </c>
      <c r="C9965" s="3">
        <v>96526</v>
      </c>
      <c r="D9965" s="2" t="s">
        <v>10055</v>
      </c>
      <c r="E9965" s="3" t="s">
        <v>4957</v>
      </c>
      <c r="F9965" s="61">
        <v>197.55</v>
      </c>
      <c r="G9965" s="61">
        <v>214.84</v>
      </c>
      <c r="J9965" s="89">
        <v>0</v>
      </c>
      <c r="K9965" s="89">
        <v>0</v>
      </c>
    </row>
    <row r="9966" spans="1:11" ht="22.5" x14ac:dyDescent="0.2">
      <c r="A9966" s="1" t="str">
        <f t="shared" si="158"/>
        <v>SINAPI 96521</v>
      </c>
      <c r="B9966" s="3" t="s">
        <v>6064</v>
      </c>
      <c r="C9966" s="3">
        <v>96521</v>
      </c>
      <c r="D9966" s="2" t="s">
        <v>10056</v>
      </c>
      <c r="E9966" s="3" t="s">
        <v>4957</v>
      </c>
      <c r="F9966" s="61">
        <v>41.29</v>
      </c>
      <c r="G9966" s="61">
        <v>42.84</v>
      </c>
      <c r="J9966" s="89">
        <v>0</v>
      </c>
      <c r="K9966" s="89">
        <v>0</v>
      </c>
    </row>
    <row r="9967" spans="1:11" ht="22.5" x14ac:dyDescent="0.2">
      <c r="A9967" s="1" t="str">
        <f t="shared" si="158"/>
        <v>SINAPI 96520</v>
      </c>
      <c r="B9967" s="3" t="s">
        <v>6064</v>
      </c>
      <c r="C9967" s="3">
        <v>96520</v>
      </c>
      <c r="D9967" s="2" t="s">
        <v>10057</v>
      </c>
      <c r="E9967" s="3" t="s">
        <v>4957</v>
      </c>
      <c r="F9967" s="61">
        <v>89.75</v>
      </c>
      <c r="G9967" s="61">
        <v>94.91</v>
      </c>
      <c r="J9967" s="89">
        <v>0</v>
      </c>
      <c r="K9967" s="89">
        <v>0</v>
      </c>
    </row>
    <row r="9968" spans="1:11" ht="22.5" x14ac:dyDescent="0.2">
      <c r="A9968" s="1" t="str">
        <f t="shared" si="158"/>
        <v>SINAPI 96525</v>
      </c>
      <c r="B9968" s="3" t="s">
        <v>6064</v>
      </c>
      <c r="C9968" s="3">
        <v>96525</v>
      </c>
      <c r="D9968" s="2" t="s">
        <v>10058</v>
      </c>
      <c r="E9968" s="3" t="s">
        <v>4957</v>
      </c>
      <c r="F9968" s="61">
        <v>55.8</v>
      </c>
      <c r="G9968" s="61">
        <v>57.95</v>
      </c>
      <c r="J9968" s="89">
        <v>0</v>
      </c>
      <c r="K9968" s="89">
        <v>0</v>
      </c>
    </row>
    <row r="9969" spans="1:11" ht="22.5" x14ac:dyDescent="0.2">
      <c r="A9969" s="1" t="str">
        <f t="shared" si="158"/>
        <v>SINAPI 96524</v>
      </c>
      <c r="B9969" s="3" t="s">
        <v>6064</v>
      </c>
      <c r="C9969" s="3">
        <v>96524</v>
      </c>
      <c r="D9969" s="2" t="s">
        <v>10059</v>
      </c>
      <c r="E9969" s="3" t="s">
        <v>4957</v>
      </c>
      <c r="F9969" s="61">
        <v>149.91</v>
      </c>
      <c r="G9969" s="61">
        <v>159.44999999999999</v>
      </c>
      <c r="J9969" s="89">
        <v>0</v>
      </c>
      <c r="K9969" s="89">
        <v>0</v>
      </c>
    </row>
    <row r="9970" spans="1:11" ht="22.5" x14ac:dyDescent="0.2">
      <c r="A9970" s="1" t="str">
        <f t="shared" si="158"/>
        <v>SINAPI 96537</v>
      </c>
      <c r="B9970" s="3" t="s">
        <v>6064</v>
      </c>
      <c r="C9970" s="3">
        <v>96537</v>
      </c>
      <c r="D9970" s="2" t="s">
        <v>10060</v>
      </c>
      <c r="E9970" s="3" t="s">
        <v>4960</v>
      </c>
      <c r="F9970" s="61">
        <v>173.67</v>
      </c>
      <c r="G9970" s="61">
        <v>182.17</v>
      </c>
      <c r="J9970" s="89">
        <v>0</v>
      </c>
      <c r="K9970" s="89">
        <v>0</v>
      </c>
    </row>
    <row r="9971" spans="1:11" ht="22.5" x14ac:dyDescent="0.2">
      <c r="A9971" s="1" t="str">
        <f t="shared" si="158"/>
        <v>SINAPI 96540</v>
      </c>
      <c r="B9971" s="3" t="s">
        <v>6064</v>
      </c>
      <c r="C9971" s="3">
        <v>96540</v>
      </c>
      <c r="D9971" s="2" t="s">
        <v>10061</v>
      </c>
      <c r="E9971" s="3" t="s">
        <v>4960</v>
      </c>
      <c r="F9971" s="61">
        <v>121.65</v>
      </c>
      <c r="G9971" s="61">
        <v>128.79</v>
      </c>
      <c r="J9971" s="89">
        <v>0</v>
      </c>
      <c r="K9971" s="89">
        <v>0</v>
      </c>
    </row>
    <row r="9972" spans="1:11" ht="22.5" x14ac:dyDescent="0.2">
      <c r="A9972" s="1" t="str">
        <f t="shared" si="158"/>
        <v>SINAPI 96528</v>
      </c>
      <c r="B9972" s="3" t="s">
        <v>6064</v>
      </c>
      <c r="C9972" s="3">
        <v>96528</v>
      </c>
      <c r="D9972" s="2" t="s">
        <v>10062</v>
      </c>
      <c r="E9972" s="3" t="s">
        <v>4960</v>
      </c>
      <c r="F9972" s="61">
        <v>137.79</v>
      </c>
      <c r="G9972" s="61">
        <v>143.54</v>
      </c>
      <c r="J9972" s="89">
        <v>0</v>
      </c>
      <c r="K9972" s="89">
        <v>0</v>
      </c>
    </row>
    <row r="9973" spans="1:11" ht="22.5" x14ac:dyDescent="0.2">
      <c r="A9973" s="1" t="str">
        <f t="shared" si="158"/>
        <v>SINAPI 96531</v>
      </c>
      <c r="B9973" s="3" t="s">
        <v>6064</v>
      </c>
      <c r="C9973" s="3">
        <v>96531</v>
      </c>
      <c r="D9973" s="2" t="s">
        <v>10063</v>
      </c>
      <c r="E9973" s="3" t="s">
        <v>4960</v>
      </c>
      <c r="F9973" s="61">
        <v>93.01</v>
      </c>
      <c r="G9973" s="61">
        <v>97.89</v>
      </c>
      <c r="J9973" s="89">
        <v>0</v>
      </c>
      <c r="K9973" s="89">
        <v>0</v>
      </c>
    </row>
    <row r="9974" spans="1:11" ht="22.5" x14ac:dyDescent="0.2">
      <c r="A9974" s="1" t="str">
        <f t="shared" si="158"/>
        <v>SINAPI 96534</v>
      </c>
      <c r="B9974" s="3" t="s">
        <v>6064</v>
      </c>
      <c r="C9974" s="3">
        <v>96534</v>
      </c>
      <c r="D9974" s="2" t="s">
        <v>10064</v>
      </c>
      <c r="E9974" s="3" t="s">
        <v>4960</v>
      </c>
      <c r="F9974" s="61">
        <v>69.67</v>
      </c>
      <c r="G9974" s="61">
        <v>74.12</v>
      </c>
      <c r="J9974" s="89">
        <v>0</v>
      </c>
      <c r="K9974" s="89">
        <v>0</v>
      </c>
    </row>
    <row r="9975" spans="1:11" ht="22.5" x14ac:dyDescent="0.2">
      <c r="A9975" s="1" t="str">
        <f t="shared" si="158"/>
        <v>SINAPI 104928</v>
      </c>
      <c r="B9975" s="3" t="s">
        <v>6064</v>
      </c>
      <c r="C9975" s="3">
        <v>104928</v>
      </c>
      <c r="D9975" s="2" t="s">
        <v>10065</v>
      </c>
      <c r="E9975" s="3" t="s">
        <v>4960</v>
      </c>
      <c r="F9975" s="61">
        <v>143.30000000000001</v>
      </c>
      <c r="G9975" s="61">
        <v>150.88</v>
      </c>
      <c r="J9975" s="89">
        <v>0</v>
      </c>
      <c r="K9975" s="89">
        <v>0</v>
      </c>
    </row>
    <row r="9976" spans="1:11" ht="22.5" x14ac:dyDescent="0.2">
      <c r="A9976" s="1" t="str">
        <f t="shared" si="158"/>
        <v>SINAPI 104929</v>
      </c>
      <c r="B9976" s="3" t="s">
        <v>6064</v>
      </c>
      <c r="C9976" s="3">
        <v>104929</v>
      </c>
      <c r="D9976" s="2" t="s">
        <v>10066</v>
      </c>
      <c r="E9976" s="3" t="s">
        <v>4960</v>
      </c>
      <c r="F9976" s="61">
        <v>86.41</v>
      </c>
      <c r="G9976" s="61">
        <v>91.36</v>
      </c>
      <c r="J9976" s="89">
        <v>0</v>
      </c>
      <c r="K9976" s="89">
        <v>0</v>
      </c>
    </row>
    <row r="9977" spans="1:11" ht="22.5" x14ac:dyDescent="0.2">
      <c r="A9977" s="1" t="str">
        <f t="shared" si="158"/>
        <v>SINAPI 104925</v>
      </c>
      <c r="B9977" s="3" t="s">
        <v>6064</v>
      </c>
      <c r="C9977" s="3">
        <v>104925</v>
      </c>
      <c r="D9977" s="2" t="s">
        <v>10067</v>
      </c>
      <c r="E9977" s="3" t="s">
        <v>4960</v>
      </c>
      <c r="F9977" s="61">
        <v>142.54</v>
      </c>
      <c r="G9977" s="61">
        <v>148.19999999999999</v>
      </c>
      <c r="J9977" s="89">
        <v>0</v>
      </c>
      <c r="K9977" s="89">
        <v>0</v>
      </c>
    </row>
    <row r="9978" spans="1:11" ht="22.5" x14ac:dyDescent="0.2">
      <c r="A9978" s="1" t="str">
        <f t="shared" si="158"/>
        <v>SINAPI 104926</v>
      </c>
      <c r="B9978" s="3" t="s">
        <v>6064</v>
      </c>
      <c r="C9978" s="3">
        <v>104926</v>
      </c>
      <c r="D9978" s="2" t="s">
        <v>10068</v>
      </c>
      <c r="E9978" s="3" t="s">
        <v>4960</v>
      </c>
      <c r="F9978" s="61">
        <v>91.74</v>
      </c>
      <c r="G9978" s="61">
        <v>96.21</v>
      </c>
      <c r="J9978" s="89">
        <v>0</v>
      </c>
      <c r="K9978" s="89">
        <v>0</v>
      </c>
    </row>
    <row r="9979" spans="1:11" ht="22.5" x14ac:dyDescent="0.2">
      <c r="A9979" s="1" t="str">
        <f t="shared" si="158"/>
        <v>SINAPI 104927</v>
      </c>
      <c r="B9979" s="3" t="s">
        <v>6064</v>
      </c>
      <c r="C9979" s="3">
        <v>104927</v>
      </c>
      <c r="D9979" s="2" t="s">
        <v>10069</v>
      </c>
      <c r="E9979" s="3" t="s">
        <v>4960</v>
      </c>
      <c r="F9979" s="61">
        <v>65.31</v>
      </c>
      <c r="G9979" s="61">
        <v>69.16</v>
      </c>
      <c r="J9979" s="89">
        <v>0</v>
      </c>
      <c r="K9979" s="89">
        <v>0</v>
      </c>
    </row>
    <row r="9980" spans="1:11" ht="22.5" x14ac:dyDescent="0.2">
      <c r="A9980" s="1" t="str">
        <f t="shared" si="158"/>
        <v>SINAPI 96538</v>
      </c>
      <c r="B9980" s="3" t="s">
        <v>6064</v>
      </c>
      <c r="C9980" s="3">
        <v>96538</v>
      </c>
      <c r="D9980" s="2" t="s">
        <v>10070</v>
      </c>
      <c r="E9980" s="3" t="s">
        <v>4960</v>
      </c>
      <c r="F9980" s="61">
        <v>233.55</v>
      </c>
      <c r="G9980" s="61">
        <v>247.98</v>
      </c>
      <c r="J9980" s="89">
        <v>0</v>
      </c>
      <c r="K9980" s="89">
        <v>0</v>
      </c>
    </row>
    <row r="9981" spans="1:11" ht="22.5" x14ac:dyDescent="0.2">
      <c r="A9981" s="1" t="str">
        <f t="shared" si="158"/>
        <v>SINAPI 96541</v>
      </c>
      <c r="B9981" s="3" t="s">
        <v>6064</v>
      </c>
      <c r="C9981" s="3">
        <v>96541</v>
      </c>
      <c r="D9981" s="2" t="s">
        <v>10071</v>
      </c>
      <c r="E9981" s="3" t="s">
        <v>4960</v>
      </c>
      <c r="F9981" s="61">
        <v>169.73</v>
      </c>
      <c r="G9981" s="61">
        <v>181.4</v>
      </c>
      <c r="J9981" s="89">
        <v>0</v>
      </c>
      <c r="K9981" s="89">
        <v>0</v>
      </c>
    </row>
    <row r="9982" spans="1:11" ht="22.5" x14ac:dyDescent="0.2">
      <c r="A9982" s="1" t="str">
        <f t="shared" si="158"/>
        <v>SINAPI 96529</v>
      </c>
      <c r="B9982" s="3" t="s">
        <v>6064</v>
      </c>
      <c r="C9982" s="3">
        <v>96529</v>
      </c>
      <c r="D9982" s="2" t="s">
        <v>10072</v>
      </c>
      <c r="E9982" s="3" t="s">
        <v>4960</v>
      </c>
      <c r="F9982" s="61">
        <v>240.72</v>
      </c>
      <c r="G9982" s="61">
        <v>255.13</v>
      </c>
      <c r="J9982" s="89">
        <v>0</v>
      </c>
      <c r="K9982" s="89">
        <v>0</v>
      </c>
    </row>
    <row r="9983" spans="1:11" ht="22.5" x14ac:dyDescent="0.2">
      <c r="A9983" s="1" t="str">
        <f t="shared" si="158"/>
        <v>SINAPI 96532</v>
      </c>
      <c r="B9983" s="3" t="s">
        <v>6064</v>
      </c>
      <c r="C9983" s="3">
        <v>96532</v>
      </c>
      <c r="D9983" s="2" t="s">
        <v>10073</v>
      </c>
      <c r="E9983" s="3" t="s">
        <v>4960</v>
      </c>
      <c r="F9983" s="61">
        <v>162.52000000000001</v>
      </c>
      <c r="G9983" s="61">
        <v>173.35</v>
      </c>
      <c r="J9983" s="89">
        <v>0</v>
      </c>
      <c r="K9983" s="89">
        <v>0</v>
      </c>
    </row>
    <row r="9984" spans="1:11" ht="22.5" x14ac:dyDescent="0.2">
      <c r="A9984" s="1" t="str">
        <f t="shared" si="158"/>
        <v>SINAPI 96535</v>
      </c>
      <c r="B9984" s="3" t="s">
        <v>6064</v>
      </c>
      <c r="C9984" s="3">
        <v>96535</v>
      </c>
      <c r="D9984" s="2" t="s">
        <v>10074</v>
      </c>
      <c r="E9984" s="3" t="s">
        <v>4960</v>
      </c>
      <c r="F9984" s="61">
        <v>121.81</v>
      </c>
      <c r="G9984" s="61">
        <v>130.77000000000001</v>
      </c>
      <c r="J9984" s="89">
        <v>0</v>
      </c>
      <c r="K9984" s="89">
        <v>0</v>
      </c>
    </row>
    <row r="9985" spans="1:11" ht="22.5" x14ac:dyDescent="0.2">
      <c r="A9985" s="1" t="str">
        <f t="shared" si="158"/>
        <v>SINAPI 96539</v>
      </c>
      <c r="B9985" s="3" t="s">
        <v>6064</v>
      </c>
      <c r="C9985" s="3">
        <v>96539</v>
      </c>
      <c r="D9985" s="2" t="s">
        <v>10075</v>
      </c>
      <c r="E9985" s="3" t="s">
        <v>4960</v>
      </c>
      <c r="F9985" s="61">
        <v>125.91</v>
      </c>
      <c r="G9985" s="61">
        <v>132.34</v>
      </c>
      <c r="J9985" s="89">
        <v>0</v>
      </c>
      <c r="K9985" s="89">
        <v>0</v>
      </c>
    </row>
    <row r="9986" spans="1:11" ht="22.5" x14ac:dyDescent="0.2">
      <c r="A9986" s="1" t="str">
        <f t="shared" si="158"/>
        <v>SINAPI 96542</v>
      </c>
      <c r="B9986" s="3" t="s">
        <v>6064</v>
      </c>
      <c r="C9986" s="3">
        <v>96542</v>
      </c>
      <c r="D9986" s="2" t="s">
        <v>10076</v>
      </c>
      <c r="E9986" s="3" t="s">
        <v>4960</v>
      </c>
      <c r="F9986" s="61">
        <v>91.99</v>
      </c>
      <c r="G9986" s="61">
        <v>97.67</v>
      </c>
      <c r="J9986" s="89">
        <v>0</v>
      </c>
      <c r="K9986" s="89">
        <v>0</v>
      </c>
    </row>
    <row r="9987" spans="1:11" ht="22.5" x14ac:dyDescent="0.2">
      <c r="A9987" s="1" t="str">
        <f t="shared" si="158"/>
        <v>SINAPI 96530</v>
      </c>
      <c r="B9987" s="3" t="s">
        <v>6064</v>
      </c>
      <c r="C9987" s="3">
        <v>96530</v>
      </c>
      <c r="D9987" s="2" t="s">
        <v>10077</v>
      </c>
      <c r="E9987" s="3" t="s">
        <v>4960</v>
      </c>
      <c r="F9987" s="61">
        <v>126.21</v>
      </c>
      <c r="G9987" s="61">
        <v>131.35</v>
      </c>
      <c r="J9987" s="89">
        <v>0</v>
      </c>
      <c r="K9987" s="89">
        <v>0</v>
      </c>
    </row>
    <row r="9988" spans="1:11" ht="22.5" x14ac:dyDescent="0.2">
      <c r="A9988" s="1" t="str">
        <f t="shared" si="158"/>
        <v>SINAPI 96533</v>
      </c>
      <c r="B9988" s="3" t="s">
        <v>6064</v>
      </c>
      <c r="C9988" s="3">
        <v>96533</v>
      </c>
      <c r="D9988" s="2" t="s">
        <v>10078</v>
      </c>
      <c r="E9988" s="3" t="s">
        <v>4960</v>
      </c>
      <c r="F9988" s="61">
        <v>82.98</v>
      </c>
      <c r="G9988" s="61">
        <v>87.17</v>
      </c>
      <c r="J9988" s="89">
        <v>0</v>
      </c>
      <c r="K9988" s="89">
        <v>0</v>
      </c>
    </row>
    <row r="9989" spans="1:11" ht="22.5" x14ac:dyDescent="0.2">
      <c r="A9989" s="1" t="str">
        <f t="shared" si="158"/>
        <v>SINAPI 96536</v>
      </c>
      <c r="B9989" s="3" t="s">
        <v>6064</v>
      </c>
      <c r="C9989" s="3">
        <v>96536</v>
      </c>
      <c r="D9989" s="2" t="s">
        <v>10079</v>
      </c>
      <c r="E9989" s="3" t="s">
        <v>4960</v>
      </c>
      <c r="F9989" s="61">
        <v>60.44</v>
      </c>
      <c r="G9989" s="61">
        <v>64.14</v>
      </c>
      <c r="J9989" s="89">
        <v>0</v>
      </c>
      <c r="K9989" s="89">
        <v>0</v>
      </c>
    </row>
    <row r="9990" spans="1:11" ht="22.5" x14ac:dyDescent="0.2">
      <c r="A9990" s="1" t="str">
        <f t="shared" si="158"/>
        <v>SINAPI 105518</v>
      </c>
      <c r="B9990" s="3" t="s">
        <v>6064</v>
      </c>
      <c r="C9990" s="3">
        <v>105518</v>
      </c>
      <c r="D9990" s="2" t="s">
        <v>10080</v>
      </c>
      <c r="E9990" s="3" t="s">
        <v>4960</v>
      </c>
      <c r="F9990" s="61">
        <v>0</v>
      </c>
      <c r="G9990" s="61">
        <v>0</v>
      </c>
      <c r="J9990" s="89"/>
      <c r="K9990" s="89"/>
    </row>
    <row r="9991" spans="1:11" ht="22.5" x14ac:dyDescent="0.2">
      <c r="A9991" s="1" t="str">
        <f t="shared" si="158"/>
        <v>SINAPI 105517</v>
      </c>
      <c r="B9991" s="3" t="s">
        <v>6064</v>
      </c>
      <c r="C9991" s="3">
        <v>105517</v>
      </c>
      <c r="D9991" s="2" t="s">
        <v>10081</v>
      </c>
      <c r="E9991" s="3" t="s">
        <v>4960</v>
      </c>
      <c r="F9991" s="61">
        <v>0</v>
      </c>
      <c r="G9991" s="61">
        <v>0</v>
      </c>
      <c r="J9991" s="89"/>
      <c r="K9991" s="89"/>
    </row>
    <row r="9992" spans="1:11" ht="22.5" x14ac:dyDescent="0.2">
      <c r="A9992" s="1" t="str">
        <f t="shared" si="158"/>
        <v>SINAPI 105520</v>
      </c>
      <c r="B9992" s="3" t="s">
        <v>6064</v>
      </c>
      <c r="C9992" s="3">
        <v>105520</v>
      </c>
      <c r="D9992" s="2" t="s">
        <v>10082</v>
      </c>
      <c r="E9992" s="3" t="s">
        <v>4960</v>
      </c>
      <c r="F9992" s="61">
        <v>0</v>
      </c>
      <c r="G9992" s="61">
        <v>0</v>
      </c>
      <c r="J9992" s="89"/>
      <c r="K9992" s="89"/>
    </row>
    <row r="9993" spans="1:11" ht="22.5" x14ac:dyDescent="0.2">
      <c r="A9993" s="1" t="str">
        <f t="shared" si="158"/>
        <v>SINAPI 105519</v>
      </c>
      <c r="B9993" s="3" t="s">
        <v>6064</v>
      </c>
      <c r="C9993" s="3">
        <v>105519</v>
      </c>
      <c r="D9993" s="2" t="s">
        <v>10083</v>
      </c>
      <c r="E9993" s="3" t="s">
        <v>4960</v>
      </c>
      <c r="F9993" s="61">
        <v>0</v>
      </c>
      <c r="G9993" s="61">
        <v>0</v>
      </c>
      <c r="J9993" s="89"/>
      <c r="K9993" s="89"/>
    </row>
    <row r="9994" spans="1:11" ht="22.5" x14ac:dyDescent="0.2">
      <c r="A9994" s="1" t="str">
        <f t="shared" si="158"/>
        <v>SINAPI 101793</v>
      </c>
      <c r="B9994" s="3" t="s">
        <v>6064</v>
      </c>
      <c r="C9994" s="3">
        <v>101793</v>
      </c>
      <c r="D9994" s="2" t="s">
        <v>10084</v>
      </c>
      <c r="E9994" s="3" t="s">
        <v>4957</v>
      </c>
      <c r="F9994" s="61">
        <v>22.44</v>
      </c>
      <c r="G9994" s="61">
        <v>23.34</v>
      </c>
      <c r="J9994" s="89">
        <v>0</v>
      </c>
      <c r="K9994" s="89">
        <v>0</v>
      </c>
    </row>
    <row r="9995" spans="1:11" ht="22.5" x14ac:dyDescent="0.2">
      <c r="A9995" s="1" t="str">
        <f t="shared" si="158"/>
        <v>SINAPI 101792</v>
      </c>
      <c r="B9995" s="3" t="s">
        <v>6064</v>
      </c>
      <c r="C9995" s="3">
        <v>101792</v>
      </c>
      <c r="D9995" s="2" t="s">
        <v>10085</v>
      </c>
      <c r="E9995" s="3" t="s">
        <v>4957</v>
      </c>
      <c r="F9995" s="61">
        <v>14.79</v>
      </c>
      <c r="G9995" s="61">
        <v>15.47</v>
      </c>
      <c r="J9995" s="89">
        <v>0</v>
      </c>
      <c r="K9995" s="89">
        <v>0</v>
      </c>
    </row>
    <row r="9996" spans="1:11" x14ac:dyDescent="0.2">
      <c r="A9996" s="1" t="str">
        <f t="shared" si="158"/>
        <v>SINAPI 92272</v>
      </c>
      <c r="B9996" s="3" t="s">
        <v>6064</v>
      </c>
      <c r="C9996" s="3">
        <v>92272</v>
      </c>
      <c r="D9996" s="2" t="s">
        <v>10086</v>
      </c>
      <c r="E9996" s="3" t="s">
        <v>4954</v>
      </c>
      <c r="F9996" s="61">
        <v>36.86</v>
      </c>
      <c r="G9996" s="61">
        <v>37.520000000000003</v>
      </c>
      <c r="J9996" s="89">
        <v>0</v>
      </c>
      <c r="K9996" s="89">
        <v>0</v>
      </c>
    </row>
    <row r="9997" spans="1:11" x14ac:dyDescent="0.2">
      <c r="A9997" s="1" t="str">
        <f t="shared" si="158"/>
        <v>SINAPI 101791</v>
      </c>
      <c r="B9997" s="3" t="s">
        <v>6064</v>
      </c>
      <c r="C9997" s="3">
        <v>101791</v>
      </c>
      <c r="D9997" s="2" t="s">
        <v>10087</v>
      </c>
      <c r="E9997" s="3" t="s">
        <v>4954</v>
      </c>
      <c r="F9997" s="61">
        <v>22.07</v>
      </c>
      <c r="G9997" s="61">
        <v>22.29</v>
      </c>
      <c r="J9997" s="89">
        <v>0</v>
      </c>
      <c r="K9997" s="89">
        <v>0</v>
      </c>
    </row>
    <row r="9998" spans="1:11" x14ac:dyDescent="0.2">
      <c r="A9998" s="1" t="str">
        <f t="shared" si="158"/>
        <v>SINAPI 92273</v>
      </c>
      <c r="B9998" s="3" t="s">
        <v>6064</v>
      </c>
      <c r="C9998" s="3">
        <v>92273</v>
      </c>
      <c r="D9998" s="2" t="s">
        <v>10088</v>
      </c>
      <c r="E9998" s="3" t="s">
        <v>4954</v>
      </c>
      <c r="F9998" s="61">
        <v>13.42</v>
      </c>
      <c r="G9998" s="61">
        <v>13.81</v>
      </c>
      <c r="J9998" s="89">
        <v>0</v>
      </c>
      <c r="K9998" s="89">
        <v>0</v>
      </c>
    </row>
    <row r="9999" spans="1:11" x14ac:dyDescent="0.2">
      <c r="A9999" s="1" t="str">
        <f t="shared" si="158"/>
        <v>SINAPI 92268</v>
      </c>
      <c r="B9999" s="3" t="s">
        <v>6064</v>
      </c>
      <c r="C9999" s="3">
        <v>92268</v>
      </c>
      <c r="D9999" s="2" t="s">
        <v>10089</v>
      </c>
      <c r="E9999" s="3" t="s">
        <v>4960</v>
      </c>
      <c r="F9999" s="61">
        <v>108.19</v>
      </c>
      <c r="G9999" s="61">
        <v>108.31</v>
      </c>
      <c r="J9999" s="89">
        <v>0</v>
      </c>
      <c r="K9999" s="89">
        <v>0</v>
      </c>
    </row>
    <row r="10000" spans="1:11" x14ac:dyDescent="0.2">
      <c r="A10000" s="1" t="str">
        <f t="shared" si="158"/>
        <v>SINAPI 92267</v>
      </c>
      <c r="B10000" s="3" t="s">
        <v>6064</v>
      </c>
      <c r="C10000" s="3">
        <v>92267</v>
      </c>
      <c r="D10000" s="2" t="s">
        <v>10090</v>
      </c>
      <c r="E10000" s="3" t="s">
        <v>4960</v>
      </c>
      <c r="F10000" s="61">
        <v>64.37</v>
      </c>
      <c r="G10000" s="61">
        <v>64.489999999999995</v>
      </c>
      <c r="J10000" s="89">
        <v>0</v>
      </c>
      <c r="K10000" s="89">
        <v>0</v>
      </c>
    </row>
    <row r="10001" spans="1:11" x14ac:dyDescent="0.2">
      <c r="A10001" s="1" t="str">
        <f t="shared" si="158"/>
        <v>SINAPI 92271</v>
      </c>
      <c r="B10001" s="3" t="s">
        <v>6064</v>
      </c>
      <c r="C10001" s="3">
        <v>92271</v>
      </c>
      <c r="D10001" s="2" t="s">
        <v>10091</v>
      </c>
      <c r="E10001" s="3" t="s">
        <v>4960</v>
      </c>
      <c r="F10001" s="61">
        <v>81.599999999999994</v>
      </c>
      <c r="G10001" s="61">
        <v>81.67</v>
      </c>
      <c r="J10001" s="89">
        <v>0</v>
      </c>
      <c r="K10001" s="89">
        <v>0</v>
      </c>
    </row>
    <row r="10002" spans="1:11" ht="22.5" x14ac:dyDescent="0.2">
      <c r="A10002" s="1" t="str">
        <f t="shared" si="158"/>
        <v>SINAPI 92264</v>
      </c>
      <c r="B10002" s="3" t="s">
        <v>6064</v>
      </c>
      <c r="C10002" s="3">
        <v>92264</v>
      </c>
      <c r="D10002" s="2" t="s">
        <v>10092</v>
      </c>
      <c r="E10002" s="3" t="s">
        <v>4960</v>
      </c>
      <c r="F10002" s="61">
        <v>224.34</v>
      </c>
      <c r="G10002" s="61">
        <v>228.74</v>
      </c>
      <c r="J10002" s="89">
        <v>0</v>
      </c>
      <c r="K10002" s="89">
        <v>0</v>
      </c>
    </row>
    <row r="10003" spans="1:11" ht="22.5" x14ac:dyDescent="0.2">
      <c r="A10003" s="1" t="str">
        <f t="shared" si="158"/>
        <v>SINAPI 92263</v>
      </c>
      <c r="B10003" s="3" t="s">
        <v>6064</v>
      </c>
      <c r="C10003" s="3">
        <v>92263</v>
      </c>
      <c r="D10003" s="2" t="s">
        <v>10093</v>
      </c>
      <c r="E10003" s="3" t="s">
        <v>4960</v>
      </c>
      <c r="F10003" s="61">
        <v>168.59</v>
      </c>
      <c r="G10003" s="61">
        <v>172.99</v>
      </c>
      <c r="J10003" s="89">
        <v>0</v>
      </c>
      <c r="K10003" s="89">
        <v>0</v>
      </c>
    </row>
    <row r="10004" spans="1:11" x14ac:dyDescent="0.2">
      <c r="A10004" s="1" t="str">
        <f t="shared" si="158"/>
        <v>SINAPI 92269</v>
      </c>
      <c r="B10004" s="3" t="s">
        <v>6064</v>
      </c>
      <c r="C10004" s="3">
        <v>92269</v>
      </c>
      <c r="D10004" s="2" t="s">
        <v>10094</v>
      </c>
      <c r="E10004" s="3" t="s">
        <v>4960</v>
      </c>
      <c r="F10004" s="61">
        <v>113.7</v>
      </c>
      <c r="G10004" s="61">
        <v>116.32</v>
      </c>
      <c r="J10004" s="89">
        <v>0</v>
      </c>
      <c r="K10004" s="89">
        <v>0</v>
      </c>
    </row>
    <row r="10005" spans="1:11" x14ac:dyDescent="0.2">
      <c r="A10005" s="1" t="str">
        <f t="shared" si="158"/>
        <v>SINAPI 92270</v>
      </c>
      <c r="B10005" s="3" t="s">
        <v>6064</v>
      </c>
      <c r="C10005" s="3">
        <v>92270</v>
      </c>
      <c r="D10005" s="2" t="s">
        <v>10095</v>
      </c>
      <c r="E10005" s="3" t="s">
        <v>4960</v>
      </c>
      <c r="F10005" s="61">
        <v>139.84</v>
      </c>
      <c r="G10005" s="61">
        <v>143.07</v>
      </c>
      <c r="J10005" s="89">
        <v>0</v>
      </c>
      <c r="K10005" s="89">
        <v>0</v>
      </c>
    </row>
    <row r="10006" spans="1:11" x14ac:dyDescent="0.2">
      <c r="A10006" s="1" t="str">
        <f t="shared" si="158"/>
        <v>SINAPI 92266</v>
      </c>
      <c r="B10006" s="3" t="s">
        <v>6064</v>
      </c>
      <c r="C10006" s="3">
        <v>92266</v>
      </c>
      <c r="D10006" s="2" t="s">
        <v>10096</v>
      </c>
      <c r="E10006" s="3" t="s">
        <v>4960</v>
      </c>
      <c r="F10006" s="61">
        <v>175.05</v>
      </c>
      <c r="G10006" s="61">
        <v>178.64</v>
      </c>
      <c r="J10006" s="89">
        <v>0</v>
      </c>
      <c r="K10006" s="89">
        <v>0</v>
      </c>
    </row>
    <row r="10007" spans="1:11" x14ac:dyDescent="0.2">
      <c r="A10007" s="1" t="str">
        <f t="shared" ref="A10007:A10070" si="159">CONCATENATE($B10007," ",$C10007)</f>
        <v>SINAPI 92265</v>
      </c>
      <c r="B10007" s="3" t="s">
        <v>6064</v>
      </c>
      <c r="C10007" s="3">
        <v>92265</v>
      </c>
      <c r="D10007" s="2" t="s">
        <v>10097</v>
      </c>
      <c r="E10007" s="3" t="s">
        <v>4960</v>
      </c>
      <c r="F10007" s="61">
        <v>127.23</v>
      </c>
      <c r="G10007" s="61">
        <v>130.82</v>
      </c>
      <c r="J10007" s="89">
        <v>0</v>
      </c>
      <c r="K10007" s="89">
        <v>0</v>
      </c>
    </row>
    <row r="10008" spans="1:11" ht="22.5" x14ac:dyDescent="0.2">
      <c r="A10008" s="1" t="str">
        <f t="shared" si="159"/>
        <v>SINAPI 92524</v>
      </c>
      <c r="B10008" s="3" t="s">
        <v>6064</v>
      </c>
      <c r="C10008" s="3">
        <v>92524</v>
      </c>
      <c r="D10008" s="2" t="s">
        <v>10098</v>
      </c>
      <c r="E10008" s="3" t="s">
        <v>4960</v>
      </c>
      <c r="F10008" s="61">
        <v>86.11</v>
      </c>
      <c r="G10008" s="61">
        <v>88.46</v>
      </c>
      <c r="J10008" s="89">
        <v>5.3499999999999999E-2</v>
      </c>
      <c r="K10008" s="89">
        <v>5.21E-2</v>
      </c>
    </row>
    <row r="10009" spans="1:11" ht="22.5" x14ac:dyDescent="0.2">
      <c r="A10009" s="1" t="str">
        <f t="shared" si="159"/>
        <v>SINAPI 92528</v>
      </c>
      <c r="B10009" s="3" t="s">
        <v>6064</v>
      </c>
      <c r="C10009" s="3">
        <v>92528</v>
      </c>
      <c r="D10009" s="2" t="s">
        <v>10099</v>
      </c>
      <c r="E10009" s="3" t="s">
        <v>4960</v>
      </c>
      <c r="F10009" s="61">
        <v>82.65</v>
      </c>
      <c r="G10009" s="61">
        <v>84.82</v>
      </c>
      <c r="J10009" s="89">
        <v>5.5800000000000002E-2</v>
      </c>
      <c r="K10009" s="89">
        <v>5.4399999999999997E-2</v>
      </c>
    </row>
    <row r="10010" spans="1:11" ht="22.5" x14ac:dyDescent="0.2">
      <c r="A10010" s="1" t="str">
        <f t="shared" si="159"/>
        <v>SINAPI 92532</v>
      </c>
      <c r="B10010" s="3" t="s">
        <v>6064</v>
      </c>
      <c r="C10010" s="3">
        <v>92532</v>
      </c>
      <c r="D10010" s="2" t="s">
        <v>10100</v>
      </c>
      <c r="E10010" s="3" t="s">
        <v>4960</v>
      </c>
      <c r="F10010" s="61">
        <v>79.7</v>
      </c>
      <c r="G10010" s="61">
        <v>81.7</v>
      </c>
      <c r="J10010" s="89">
        <v>5.7799999999999997E-2</v>
      </c>
      <c r="K10010" s="89">
        <v>5.6399999999999999E-2</v>
      </c>
    </row>
    <row r="10011" spans="1:11" ht="22.5" x14ac:dyDescent="0.2">
      <c r="A10011" s="1" t="str">
        <f t="shared" si="159"/>
        <v>SINAPI 92536</v>
      </c>
      <c r="B10011" s="3" t="s">
        <v>6064</v>
      </c>
      <c r="C10011" s="3">
        <v>92536</v>
      </c>
      <c r="D10011" s="2" t="s">
        <v>10101</v>
      </c>
      <c r="E10011" s="3" t="s">
        <v>4960</v>
      </c>
      <c r="F10011" s="61">
        <v>73.930000000000007</v>
      </c>
      <c r="G10011" s="61">
        <v>75.63</v>
      </c>
      <c r="J10011" s="89">
        <v>6.2399999999999997E-2</v>
      </c>
      <c r="K10011" s="89">
        <v>6.0999999999999999E-2</v>
      </c>
    </row>
    <row r="10012" spans="1:11" ht="22.5" x14ac:dyDescent="0.2">
      <c r="A10012" s="1" t="str">
        <f t="shared" si="159"/>
        <v>SINAPI 92508</v>
      </c>
      <c r="B10012" s="3" t="s">
        <v>6064</v>
      </c>
      <c r="C10012" s="3">
        <v>92508</v>
      </c>
      <c r="D10012" s="2" t="s">
        <v>10102</v>
      </c>
      <c r="E10012" s="3" t="s">
        <v>4960</v>
      </c>
      <c r="F10012" s="61">
        <v>118.01</v>
      </c>
      <c r="G10012" s="61">
        <v>121.25</v>
      </c>
      <c r="J10012" s="89">
        <v>3.9100000000000003E-2</v>
      </c>
      <c r="K10012" s="89">
        <v>3.7999999999999999E-2</v>
      </c>
    </row>
    <row r="10013" spans="1:11" ht="22.5" x14ac:dyDescent="0.2">
      <c r="A10013" s="1" t="str">
        <f t="shared" si="159"/>
        <v>SINAPI 92512</v>
      </c>
      <c r="B10013" s="3" t="s">
        <v>6064</v>
      </c>
      <c r="C10013" s="3">
        <v>92512</v>
      </c>
      <c r="D10013" s="2" t="s">
        <v>10103</v>
      </c>
      <c r="E10013" s="3" t="s">
        <v>4960</v>
      </c>
      <c r="F10013" s="61">
        <v>100.18</v>
      </c>
      <c r="G10013" s="61">
        <v>103.16</v>
      </c>
      <c r="J10013" s="89">
        <v>4.5999999999999999E-2</v>
      </c>
      <c r="K10013" s="89">
        <v>4.4699999999999997E-2</v>
      </c>
    </row>
    <row r="10014" spans="1:11" ht="22.5" x14ac:dyDescent="0.2">
      <c r="A10014" s="1" t="str">
        <f t="shared" si="159"/>
        <v>SINAPI 92515</v>
      </c>
      <c r="B10014" s="3" t="s">
        <v>6064</v>
      </c>
      <c r="C10014" s="3">
        <v>92515</v>
      </c>
      <c r="D10014" s="2" t="s">
        <v>10104</v>
      </c>
      <c r="E10014" s="3" t="s">
        <v>4960</v>
      </c>
      <c r="F10014" s="61">
        <v>91.56</v>
      </c>
      <c r="G10014" s="61">
        <v>94.32</v>
      </c>
      <c r="J10014" s="89">
        <v>5.0299999999999997E-2</v>
      </c>
      <c r="K10014" s="89">
        <v>4.8899999999999999E-2</v>
      </c>
    </row>
    <row r="10015" spans="1:11" ht="22.5" x14ac:dyDescent="0.2">
      <c r="A10015" s="1" t="str">
        <f t="shared" si="159"/>
        <v>SINAPI 92520</v>
      </c>
      <c r="B10015" s="3" t="s">
        <v>6064</v>
      </c>
      <c r="C10015" s="3">
        <v>92520</v>
      </c>
      <c r="D10015" s="2" t="s">
        <v>10105</v>
      </c>
      <c r="E10015" s="3" t="s">
        <v>4960</v>
      </c>
      <c r="F10015" s="61">
        <v>86.08</v>
      </c>
      <c r="G10015" s="61">
        <v>88.62</v>
      </c>
      <c r="J10015" s="89">
        <v>5.3600000000000002E-2</v>
      </c>
      <c r="K10015" s="89">
        <v>5.1999999999999998E-2</v>
      </c>
    </row>
    <row r="10016" spans="1:11" ht="22.5" x14ac:dyDescent="0.2">
      <c r="A10016" s="1" t="str">
        <f t="shared" si="159"/>
        <v>SINAPI 92526</v>
      </c>
      <c r="B10016" s="3" t="s">
        <v>6064</v>
      </c>
      <c r="C10016" s="3">
        <v>92526</v>
      </c>
      <c r="D10016" s="2" t="s">
        <v>10106</v>
      </c>
      <c r="E10016" s="3" t="s">
        <v>4960</v>
      </c>
      <c r="F10016" s="61">
        <v>45.72</v>
      </c>
      <c r="G10016" s="61">
        <v>47.08</v>
      </c>
      <c r="J10016" s="89">
        <v>0.1008</v>
      </c>
      <c r="K10016" s="89">
        <v>9.7900000000000001E-2</v>
      </c>
    </row>
    <row r="10017" spans="1:11" ht="22.5" x14ac:dyDescent="0.2">
      <c r="A10017" s="1" t="str">
        <f t="shared" si="159"/>
        <v>SINAPI 92530</v>
      </c>
      <c r="B10017" s="3" t="s">
        <v>6064</v>
      </c>
      <c r="C10017" s="3">
        <v>92530</v>
      </c>
      <c r="D10017" s="2" t="s">
        <v>10107</v>
      </c>
      <c r="E10017" s="3" t="s">
        <v>4960</v>
      </c>
      <c r="F10017" s="61">
        <v>43.08</v>
      </c>
      <c r="G10017" s="61">
        <v>44.34</v>
      </c>
      <c r="J10017" s="89">
        <v>0.107</v>
      </c>
      <c r="K10017" s="89">
        <v>0.104</v>
      </c>
    </row>
    <row r="10018" spans="1:11" ht="22.5" x14ac:dyDescent="0.2">
      <c r="A10018" s="1" t="str">
        <f t="shared" si="159"/>
        <v>SINAPI 92534</v>
      </c>
      <c r="B10018" s="3" t="s">
        <v>6064</v>
      </c>
      <c r="C10018" s="3">
        <v>92534</v>
      </c>
      <c r="D10018" s="2" t="s">
        <v>10108</v>
      </c>
      <c r="E10018" s="3" t="s">
        <v>4960</v>
      </c>
      <c r="F10018" s="61">
        <v>40.869999999999997</v>
      </c>
      <c r="G10018" s="61">
        <v>42.04</v>
      </c>
      <c r="J10018" s="89">
        <v>0.1128</v>
      </c>
      <c r="K10018" s="89">
        <v>0.10970000000000001</v>
      </c>
    </row>
    <row r="10019" spans="1:11" ht="22.5" x14ac:dyDescent="0.2">
      <c r="A10019" s="1" t="str">
        <f t="shared" si="159"/>
        <v>SINAPI 92538</v>
      </c>
      <c r="B10019" s="3" t="s">
        <v>6064</v>
      </c>
      <c r="C10019" s="3">
        <v>92538</v>
      </c>
      <c r="D10019" s="2" t="s">
        <v>10109</v>
      </c>
      <c r="E10019" s="3" t="s">
        <v>4960</v>
      </c>
      <c r="F10019" s="61">
        <v>36.409999999999997</v>
      </c>
      <c r="G10019" s="61">
        <v>37.4</v>
      </c>
      <c r="J10019" s="89">
        <v>0.12659999999999999</v>
      </c>
      <c r="K10019" s="89">
        <v>0.12330000000000001</v>
      </c>
    </row>
    <row r="10020" spans="1:11" ht="22.5" x14ac:dyDescent="0.2">
      <c r="A10020" s="1" t="str">
        <f t="shared" si="159"/>
        <v>SINAPI 103760</v>
      </c>
      <c r="B10020" s="3" t="s">
        <v>6064</v>
      </c>
      <c r="C10020" s="3">
        <v>103760</v>
      </c>
      <c r="D10020" s="2" t="s">
        <v>10110</v>
      </c>
      <c r="E10020" s="3" t="s">
        <v>4960</v>
      </c>
      <c r="F10020" s="61">
        <v>109.62</v>
      </c>
      <c r="G10020" s="61">
        <v>112.76</v>
      </c>
      <c r="J10020" s="89">
        <v>0</v>
      </c>
      <c r="K10020" s="89">
        <v>0</v>
      </c>
    </row>
    <row r="10021" spans="1:11" ht="22.5" x14ac:dyDescent="0.2">
      <c r="A10021" s="1" t="str">
        <f t="shared" si="159"/>
        <v>SINAPI 103761</v>
      </c>
      <c r="B10021" s="3" t="s">
        <v>6064</v>
      </c>
      <c r="C10021" s="3">
        <v>103761</v>
      </c>
      <c r="D10021" s="2" t="s">
        <v>10111</v>
      </c>
      <c r="E10021" s="3" t="s">
        <v>4960</v>
      </c>
      <c r="F10021" s="61">
        <v>75.2</v>
      </c>
      <c r="G10021" s="61">
        <v>78.08</v>
      </c>
      <c r="J10021" s="89">
        <v>0</v>
      </c>
      <c r="K10021" s="89">
        <v>0</v>
      </c>
    </row>
    <row r="10022" spans="1:11" ht="22.5" x14ac:dyDescent="0.2">
      <c r="A10022" s="1" t="str">
        <f t="shared" si="159"/>
        <v>SINAPI 103762</v>
      </c>
      <c r="B10022" s="3" t="s">
        <v>6064</v>
      </c>
      <c r="C10022" s="3">
        <v>103762</v>
      </c>
      <c r="D10022" s="2" t="s">
        <v>10112</v>
      </c>
      <c r="E10022" s="3" t="s">
        <v>4960</v>
      </c>
      <c r="F10022" s="61">
        <v>63.57</v>
      </c>
      <c r="G10022" s="61">
        <v>66.22</v>
      </c>
      <c r="J10022" s="89">
        <v>0</v>
      </c>
      <c r="K10022" s="89">
        <v>0</v>
      </c>
    </row>
    <row r="10023" spans="1:11" ht="22.5" x14ac:dyDescent="0.2">
      <c r="A10023" s="1" t="str">
        <f t="shared" si="159"/>
        <v>SINAPI 103763</v>
      </c>
      <c r="B10023" s="3" t="s">
        <v>6064</v>
      </c>
      <c r="C10023" s="3">
        <v>103763</v>
      </c>
      <c r="D10023" s="2" t="s">
        <v>10113</v>
      </c>
      <c r="E10023" s="3" t="s">
        <v>4960</v>
      </c>
      <c r="F10023" s="61">
        <v>55.87</v>
      </c>
      <c r="G10023" s="61">
        <v>58.31</v>
      </c>
      <c r="J10023" s="89">
        <v>0</v>
      </c>
      <c r="K10023" s="89">
        <v>0</v>
      </c>
    </row>
    <row r="10024" spans="1:11" ht="22.5" x14ac:dyDescent="0.2">
      <c r="A10024" s="1" t="str">
        <f t="shared" si="159"/>
        <v>SINAPI 92510</v>
      </c>
      <c r="B10024" s="3" t="s">
        <v>6064</v>
      </c>
      <c r="C10024" s="3">
        <v>92510</v>
      </c>
      <c r="D10024" s="2" t="s">
        <v>10114</v>
      </c>
      <c r="E10024" s="3" t="s">
        <v>4960</v>
      </c>
      <c r="F10024" s="61">
        <v>73.63</v>
      </c>
      <c r="G10024" s="61">
        <v>75.540000000000006</v>
      </c>
      <c r="J10024" s="89">
        <v>6.2600000000000003E-2</v>
      </c>
      <c r="K10024" s="89">
        <v>6.0999999999999999E-2</v>
      </c>
    </row>
    <row r="10025" spans="1:11" ht="22.5" x14ac:dyDescent="0.2">
      <c r="A10025" s="1" t="str">
        <f t="shared" si="159"/>
        <v>SINAPI 92514</v>
      </c>
      <c r="B10025" s="3" t="s">
        <v>6064</v>
      </c>
      <c r="C10025" s="3">
        <v>92514</v>
      </c>
      <c r="D10025" s="2" t="s">
        <v>10115</v>
      </c>
      <c r="E10025" s="3" t="s">
        <v>4960</v>
      </c>
      <c r="F10025" s="61">
        <v>56.9</v>
      </c>
      <c r="G10025" s="61">
        <v>58.64</v>
      </c>
      <c r="J10025" s="89">
        <v>8.1000000000000003E-2</v>
      </c>
      <c r="K10025" s="89">
        <v>7.8600000000000003E-2</v>
      </c>
    </row>
    <row r="10026" spans="1:11" ht="22.5" x14ac:dyDescent="0.2">
      <c r="A10026" s="1" t="str">
        <f t="shared" si="159"/>
        <v>SINAPI 92518</v>
      </c>
      <c r="B10026" s="3" t="s">
        <v>6064</v>
      </c>
      <c r="C10026" s="3">
        <v>92518</v>
      </c>
      <c r="D10026" s="2" t="s">
        <v>10116</v>
      </c>
      <c r="E10026" s="3" t="s">
        <v>4960</v>
      </c>
      <c r="F10026" s="61">
        <v>49.33</v>
      </c>
      <c r="G10026" s="61">
        <v>50.93</v>
      </c>
      <c r="J10026" s="89">
        <v>9.35E-2</v>
      </c>
      <c r="K10026" s="89">
        <v>9.0499999999999997E-2</v>
      </c>
    </row>
    <row r="10027" spans="1:11" ht="22.5" x14ac:dyDescent="0.2">
      <c r="A10027" s="1" t="str">
        <f t="shared" si="159"/>
        <v>SINAPI 92522</v>
      </c>
      <c r="B10027" s="3" t="s">
        <v>6064</v>
      </c>
      <c r="C10027" s="3">
        <v>92522</v>
      </c>
      <c r="D10027" s="2" t="s">
        <v>10117</v>
      </c>
      <c r="E10027" s="3" t="s">
        <v>4960</v>
      </c>
      <c r="F10027" s="61">
        <v>44.79</v>
      </c>
      <c r="G10027" s="61">
        <v>46.26</v>
      </c>
      <c r="J10027" s="89">
        <v>0.10290000000000001</v>
      </c>
      <c r="K10027" s="89">
        <v>9.9699999999999997E-2</v>
      </c>
    </row>
    <row r="10028" spans="1:11" ht="22.5" x14ac:dyDescent="0.2">
      <c r="A10028" s="1" t="str">
        <f t="shared" si="159"/>
        <v>SINAPI 92482</v>
      </c>
      <c r="B10028" s="3" t="s">
        <v>6064</v>
      </c>
      <c r="C10028" s="3">
        <v>92482</v>
      </c>
      <c r="D10028" s="2" t="s">
        <v>10118</v>
      </c>
      <c r="E10028" s="3" t="s">
        <v>4960</v>
      </c>
      <c r="F10028" s="61">
        <v>275.16000000000003</v>
      </c>
      <c r="G10028" s="61">
        <v>286.39999999999998</v>
      </c>
      <c r="J10028" s="89">
        <v>0</v>
      </c>
      <c r="K10028" s="89">
        <v>0</v>
      </c>
    </row>
    <row r="10029" spans="1:11" ht="22.5" x14ac:dyDescent="0.2">
      <c r="A10029" s="1" t="str">
        <f t="shared" si="159"/>
        <v>SINAPI 92484</v>
      </c>
      <c r="B10029" s="3" t="s">
        <v>6064</v>
      </c>
      <c r="C10029" s="3">
        <v>92484</v>
      </c>
      <c r="D10029" s="2" t="s">
        <v>10119</v>
      </c>
      <c r="E10029" s="3" t="s">
        <v>4960</v>
      </c>
      <c r="F10029" s="61">
        <v>193.63</v>
      </c>
      <c r="G10029" s="61">
        <v>202.95</v>
      </c>
      <c r="J10029" s="89">
        <v>0</v>
      </c>
      <c r="K10029" s="89">
        <v>0</v>
      </c>
    </row>
    <row r="10030" spans="1:11" ht="22.5" x14ac:dyDescent="0.2">
      <c r="A10030" s="1" t="str">
        <f t="shared" si="159"/>
        <v>SINAPI 92486</v>
      </c>
      <c r="B10030" s="3" t="s">
        <v>6064</v>
      </c>
      <c r="C10030" s="3">
        <v>92486</v>
      </c>
      <c r="D10030" s="2" t="s">
        <v>10120</v>
      </c>
      <c r="E10030" s="3" t="s">
        <v>4960</v>
      </c>
      <c r="F10030" s="61">
        <v>140.77000000000001</v>
      </c>
      <c r="G10030" s="61">
        <v>148.46</v>
      </c>
      <c r="J10030" s="89">
        <v>0</v>
      </c>
      <c r="K10030" s="89">
        <v>0</v>
      </c>
    </row>
    <row r="10031" spans="1:11" ht="22.5" x14ac:dyDescent="0.2">
      <c r="A10031" s="1" t="str">
        <f t="shared" si="159"/>
        <v>SINAPI 92492</v>
      </c>
      <c r="B10031" s="3" t="s">
        <v>6064</v>
      </c>
      <c r="C10031" s="3">
        <v>92492</v>
      </c>
      <c r="D10031" s="2" t="s">
        <v>10121</v>
      </c>
      <c r="E10031" s="3" t="s">
        <v>4960</v>
      </c>
      <c r="F10031" s="61">
        <v>113.59</v>
      </c>
      <c r="G10031" s="61">
        <v>117.42</v>
      </c>
      <c r="J10031" s="89">
        <v>4.0599999999999997E-2</v>
      </c>
      <c r="K10031" s="89">
        <v>3.9300000000000002E-2</v>
      </c>
    </row>
    <row r="10032" spans="1:11" ht="22.5" x14ac:dyDescent="0.2">
      <c r="A10032" s="1" t="str">
        <f t="shared" si="159"/>
        <v>SINAPI 92496</v>
      </c>
      <c r="B10032" s="3" t="s">
        <v>6064</v>
      </c>
      <c r="C10032" s="3">
        <v>92496</v>
      </c>
      <c r="D10032" s="2" t="s">
        <v>10122</v>
      </c>
      <c r="E10032" s="3" t="s">
        <v>4960</v>
      </c>
      <c r="F10032" s="61">
        <v>108.85</v>
      </c>
      <c r="G10032" s="61">
        <v>112.38</v>
      </c>
      <c r="J10032" s="89">
        <v>4.24E-2</v>
      </c>
      <c r="K10032" s="89">
        <v>4.1000000000000002E-2</v>
      </c>
    </row>
    <row r="10033" spans="1:11" ht="22.5" x14ac:dyDescent="0.2">
      <c r="A10033" s="1" t="str">
        <f t="shared" si="159"/>
        <v>SINAPI 92500</v>
      </c>
      <c r="B10033" s="3" t="s">
        <v>6064</v>
      </c>
      <c r="C10033" s="3">
        <v>92500</v>
      </c>
      <c r="D10033" s="2" t="s">
        <v>10123</v>
      </c>
      <c r="E10033" s="3" t="s">
        <v>4960</v>
      </c>
      <c r="F10033" s="61">
        <v>105.17</v>
      </c>
      <c r="G10033" s="61">
        <v>108.45</v>
      </c>
      <c r="J10033" s="89">
        <v>4.3799999999999999E-2</v>
      </c>
      <c r="K10033" s="89">
        <v>4.2500000000000003E-2</v>
      </c>
    </row>
    <row r="10034" spans="1:11" ht="22.5" x14ac:dyDescent="0.2">
      <c r="A10034" s="1" t="str">
        <f t="shared" si="159"/>
        <v>SINAPI 92504</v>
      </c>
      <c r="B10034" s="3" t="s">
        <v>6064</v>
      </c>
      <c r="C10034" s="3">
        <v>92504</v>
      </c>
      <c r="D10034" s="2" t="s">
        <v>10124</v>
      </c>
      <c r="E10034" s="3" t="s">
        <v>4960</v>
      </c>
      <c r="F10034" s="61">
        <v>98.44</v>
      </c>
      <c r="G10034" s="61">
        <v>101.24</v>
      </c>
      <c r="J10034" s="89">
        <v>4.6800000000000001E-2</v>
      </c>
      <c r="K10034" s="89">
        <v>4.5499999999999999E-2</v>
      </c>
    </row>
    <row r="10035" spans="1:11" ht="22.5" x14ac:dyDescent="0.2">
      <c r="A10035" s="1" t="str">
        <f t="shared" si="159"/>
        <v>SINAPI 92488</v>
      </c>
      <c r="B10035" s="3" t="s">
        <v>6064</v>
      </c>
      <c r="C10035" s="3">
        <v>92488</v>
      </c>
      <c r="D10035" s="2" t="s">
        <v>10125</v>
      </c>
      <c r="E10035" s="3" t="s">
        <v>4960</v>
      </c>
      <c r="F10035" s="61">
        <v>119.35</v>
      </c>
      <c r="G10035" s="61">
        <v>123.51</v>
      </c>
      <c r="J10035" s="89">
        <v>3.8600000000000002E-2</v>
      </c>
      <c r="K10035" s="89">
        <v>3.73E-2</v>
      </c>
    </row>
    <row r="10036" spans="1:11" ht="22.5" x14ac:dyDescent="0.2">
      <c r="A10036" s="1" t="str">
        <f t="shared" si="159"/>
        <v>SINAPI 92494</v>
      </c>
      <c r="B10036" s="3" t="s">
        <v>6064</v>
      </c>
      <c r="C10036" s="3">
        <v>92494</v>
      </c>
      <c r="D10036" s="2" t="s">
        <v>10126</v>
      </c>
      <c r="E10036" s="3" t="s">
        <v>4960</v>
      </c>
      <c r="F10036" s="61">
        <v>72</v>
      </c>
      <c r="G10036" s="61">
        <v>74.739999999999995</v>
      </c>
      <c r="J10036" s="89">
        <v>6.4000000000000001E-2</v>
      </c>
      <c r="K10036" s="89">
        <v>6.1699999999999998E-2</v>
      </c>
    </row>
    <row r="10037" spans="1:11" ht="22.5" x14ac:dyDescent="0.2">
      <c r="A10037" s="1" t="str">
        <f t="shared" si="159"/>
        <v>SINAPI 92498</v>
      </c>
      <c r="B10037" s="3" t="s">
        <v>6064</v>
      </c>
      <c r="C10037" s="3">
        <v>92498</v>
      </c>
      <c r="D10037" s="2" t="s">
        <v>10127</v>
      </c>
      <c r="E10037" s="3" t="s">
        <v>4960</v>
      </c>
      <c r="F10037" s="61">
        <v>68.12</v>
      </c>
      <c r="G10037" s="61">
        <v>70.650000000000006</v>
      </c>
      <c r="J10037" s="89">
        <v>6.7699999999999996E-2</v>
      </c>
      <c r="K10037" s="89">
        <v>6.5299999999999997E-2</v>
      </c>
    </row>
    <row r="10038" spans="1:11" ht="22.5" x14ac:dyDescent="0.2">
      <c r="A10038" s="1" t="str">
        <f t="shared" si="159"/>
        <v>SINAPI 92502</v>
      </c>
      <c r="B10038" s="3" t="s">
        <v>6064</v>
      </c>
      <c r="C10038" s="3">
        <v>92502</v>
      </c>
      <c r="D10038" s="2" t="s">
        <v>10128</v>
      </c>
      <c r="E10038" s="3" t="s">
        <v>4960</v>
      </c>
      <c r="F10038" s="61">
        <v>65.3</v>
      </c>
      <c r="G10038" s="61">
        <v>67.64</v>
      </c>
      <c r="J10038" s="89">
        <v>7.0599999999999996E-2</v>
      </c>
      <c r="K10038" s="89">
        <v>6.8199999999999997E-2</v>
      </c>
    </row>
    <row r="10039" spans="1:11" ht="22.5" x14ac:dyDescent="0.2">
      <c r="A10039" s="1" t="str">
        <f t="shared" si="159"/>
        <v>SINAPI 92506</v>
      </c>
      <c r="B10039" s="3" t="s">
        <v>6064</v>
      </c>
      <c r="C10039" s="3">
        <v>92506</v>
      </c>
      <c r="D10039" s="2" t="s">
        <v>10129</v>
      </c>
      <c r="E10039" s="3" t="s">
        <v>4960</v>
      </c>
      <c r="F10039" s="61">
        <v>60.04</v>
      </c>
      <c r="G10039" s="61">
        <v>62.03</v>
      </c>
      <c r="J10039" s="89">
        <v>7.6799999999999993E-2</v>
      </c>
      <c r="K10039" s="89">
        <v>7.4300000000000005E-2</v>
      </c>
    </row>
    <row r="10040" spans="1:11" ht="22.5" x14ac:dyDescent="0.2">
      <c r="A10040" s="1" t="str">
        <f t="shared" si="159"/>
        <v>SINAPI 92490</v>
      </c>
      <c r="B10040" s="3" t="s">
        <v>6064</v>
      </c>
      <c r="C10040" s="3">
        <v>92490</v>
      </c>
      <c r="D10040" s="2" t="s">
        <v>10130</v>
      </c>
      <c r="E10040" s="3" t="s">
        <v>4960</v>
      </c>
      <c r="F10040" s="61">
        <v>76.739999999999995</v>
      </c>
      <c r="G10040" s="61">
        <v>79.73</v>
      </c>
      <c r="J10040" s="89">
        <v>6.0100000000000001E-2</v>
      </c>
      <c r="K10040" s="89">
        <v>5.7799999999999997E-2</v>
      </c>
    </row>
    <row r="10041" spans="1:11" ht="22.5" x14ac:dyDescent="0.2">
      <c r="A10041" s="1" t="str">
        <f t="shared" si="159"/>
        <v>SINAPI 92433</v>
      </c>
      <c r="B10041" s="3" t="s">
        <v>6064</v>
      </c>
      <c r="C10041" s="3">
        <v>92433</v>
      </c>
      <c r="D10041" s="2" t="s">
        <v>10131</v>
      </c>
      <c r="E10041" s="3" t="s">
        <v>4960</v>
      </c>
      <c r="F10041" s="61">
        <v>78.87</v>
      </c>
      <c r="G10041" s="61">
        <v>82.25</v>
      </c>
      <c r="J10041" s="89">
        <v>0</v>
      </c>
      <c r="K10041" s="89">
        <v>0</v>
      </c>
    </row>
    <row r="10042" spans="1:11" ht="22.5" x14ac:dyDescent="0.2">
      <c r="A10042" s="1" t="str">
        <f t="shared" si="159"/>
        <v>SINAPI 92437</v>
      </c>
      <c r="B10042" s="3" t="s">
        <v>6064</v>
      </c>
      <c r="C10042" s="3">
        <v>92437</v>
      </c>
      <c r="D10042" s="2" t="s">
        <v>10132</v>
      </c>
      <c r="E10042" s="3" t="s">
        <v>4960</v>
      </c>
      <c r="F10042" s="61">
        <v>75.31</v>
      </c>
      <c r="G10042" s="61">
        <v>78.55</v>
      </c>
      <c r="J10042" s="89">
        <v>0</v>
      </c>
      <c r="K10042" s="89">
        <v>0</v>
      </c>
    </row>
    <row r="10043" spans="1:11" ht="22.5" x14ac:dyDescent="0.2">
      <c r="A10043" s="1" t="str">
        <f t="shared" si="159"/>
        <v>SINAPI 92441</v>
      </c>
      <c r="B10043" s="3" t="s">
        <v>6064</v>
      </c>
      <c r="C10043" s="3">
        <v>92441</v>
      </c>
      <c r="D10043" s="2" t="s">
        <v>10133</v>
      </c>
      <c r="E10043" s="3" t="s">
        <v>4960</v>
      </c>
      <c r="F10043" s="61">
        <v>72.75</v>
      </c>
      <c r="G10043" s="61">
        <v>75.88</v>
      </c>
      <c r="J10043" s="89">
        <v>0</v>
      </c>
      <c r="K10043" s="89">
        <v>0</v>
      </c>
    </row>
    <row r="10044" spans="1:11" ht="22.5" x14ac:dyDescent="0.2">
      <c r="A10044" s="1" t="str">
        <f t="shared" si="159"/>
        <v>SINAPI 92445</v>
      </c>
      <c r="B10044" s="3" t="s">
        <v>6064</v>
      </c>
      <c r="C10044" s="3">
        <v>92445</v>
      </c>
      <c r="D10044" s="2" t="s">
        <v>10134</v>
      </c>
      <c r="E10044" s="3" t="s">
        <v>4960</v>
      </c>
      <c r="F10044" s="61">
        <v>67.42</v>
      </c>
      <c r="G10044" s="61">
        <v>70.36</v>
      </c>
      <c r="J10044" s="89">
        <v>0</v>
      </c>
      <c r="K10044" s="89">
        <v>0</v>
      </c>
    </row>
    <row r="10045" spans="1:11" ht="22.5" x14ac:dyDescent="0.2">
      <c r="A10045" s="1" t="str">
        <f t="shared" si="159"/>
        <v>SINAPI 92417</v>
      </c>
      <c r="B10045" s="3" t="s">
        <v>6064</v>
      </c>
      <c r="C10045" s="3">
        <v>92417</v>
      </c>
      <c r="D10045" s="2" t="s">
        <v>10135</v>
      </c>
      <c r="E10045" s="3" t="s">
        <v>4960</v>
      </c>
      <c r="F10045" s="61">
        <v>166.37</v>
      </c>
      <c r="G10045" s="61">
        <v>173.63</v>
      </c>
      <c r="J10045" s="89">
        <v>0</v>
      </c>
      <c r="K10045" s="89">
        <v>0</v>
      </c>
    </row>
    <row r="10046" spans="1:11" ht="22.5" x14ac:dyDescent="0.2">
      <c r="A10046" s="1" t="str">
        <f t="shared" si="159"/>
        <v>SINAPI 92421</v>
      </c>
      <c r="B10046" s="3" t="s">
        <v>6064</v>
      </c>
      <c r="C10046" s="3">
        <v>92421</v>
      </c>
      <c r="D10046" s="2" t="s">
        <v>10136</v>
      </c>
      <c r="E10046" s="3" t="s">
        <v>4960</v>
      </c>
      <c r="F10046" s="61">
        <v>109.59</v>
      </c>
      <c r="G10046" s="61">
        <v>114.56</v>
      </c>
      <c r="J10046" s="89">
        <v>0</v>
      </c>
      <c r="K10046" s="89">
        <v>0</v>
      </c>
    </row>
    <row r="10047" spans="1:11" ht="22.5" x14ac:dyDescent="0.2">
      <c r="A10047" s="1" t="str">
        <f t="shared" si="159"/>
        <v>SINAPI 92425</v>
      </c>
      <c r="B10047" s="3" t="s">
        <v>6064</v>
      </c>
      <c r="C10047" s="3">
        <v>92425</v>
      </c>
      <c r="D10047" s="2" t="s">
        <v>10137</v>
      </c>
      <c r="E10047" s="3" t="s">
        <v>4960</v>
      </c>
      <c r="F10047" s="61">
        <v>91.46</v>
      </c>
      <c r="G10047" s="61">
        <v>95.6</v>
      </c>
      <c r="J10047" s="89">
        <v>0</v>
      </c>
      <c r="K10047" s="89">
        <v>0</v>
      </c>
    </row>
    <row r="10048" spans="1:11" ht="22.5" x14ac:dyDescent="0.2">
      <c r="A10048" s="1" t="str">
        <f t="shared" si="159"/>
        <v>SINAPI 92429</v>
      </c>
      <c r="B10048" s="3" t="s">
        <v>6064</v>
      </c>
      <c r="C10048" s="3">
        <v>92429</v>
      </c>
      <c r="D10048" s="2" t="s">
        <v>10138</v>
      </c>
      <c r="E10048" s="3" t="s">
        <v>4960</v>
      </c>
      <c r="F10048" s="61">
        <v>82.31</v>
      </c>
      <c r="G10048" s="61">
        <v>86.04</v>
      </c>
      <c r="J10048" s="89">
        <v>0</v>
      </c>
      <c r="K10048" s="89">
        <v>0</v>
      </c>
    </row>
    <row r="10049" spans="1:11" ht="22.5" x14ac:dyDescent="0.2">
      <c r="A10049" s="1" t="str">
        <f t="shared" si="159"/>
        <v>SINAPI 92431</v>
      </c>
      <c r="B10049" s="3" t="s">
        <v>6064</v>
      </c>
      <c r="C10049" s="3">
        <v>92431</v>
      </c>
      <c r="D10049" s="2" t="s">
        <v>10139</v>
      </c>
      <c r="E10049" s="3" t="s">
        <v>4960</v>
      </c>
      <c r="F10049" s="61">
        <v>66.319999999999993</v>
      </c>
      <c r="G10049" s="61">
        <v>68.56</v>
      </c>
      <c r="J10049" s="89">
        <v>0</v>
      </c>
      <c r="K10049" s="89">
        <v>0</v>
      </c>
    </row>
    <row r="10050" spans="1:11" ht="22.5" x14ac:dyDescent="0.2">
      <c r="A10050" s="1" t="str">
        <f t="shared" si="159"/>
        <v>SINAPI 92435</v>
      </c>
      <c r="B10050" s="3" t="s">
        <v>6064</v>
      </c>
      <c r="C10050" s="3">
        <v>92435</v>
      </c>
      <c r="D10050" s="2" t="s">
        <v>10140</v>
      </c>
      <c r="E10050" s="3" t="s">
        <v>4960</v>
      </c>
      <c r="F10050" s="61">
        <v>63.18</v>
      </c>
      <c r="G10050" s="61">
        <v>65.31</v>
      </c>
      <c r="J10050" s="89">
        <v>0</v>
      </c>
      <c r="K10050" s="89">
        <v>0</v>
      </c>
    </row>
    <row r="10051" spans="1:11" ht="22.5" x14ac:dyDescent="0.2">
      <c r="A10051" s="1" t="str">
        <f t="shared" si="159"/>
        <v>SINAPI 92439</v>
      </c>
      <c r="B10051" s="3" t="s">
        <v>6064</v>
      </c>
      <c r="C10051" s="3">
        <v>92439</v>
      </c>
      <c r="D10051" s="2" t="s">
        <v>10141</v>
      </c>
      <c r="E10051" s="3" t="s">
        <v>4960</v>
      </c>
      <c r="F10051" s="61">
        <v>60.91</v>
      </c>
      <c r="G10051" s="61">
        <v>62.97</v>
      </c>
      <c r="J10051" s="89">
        <v>0</v>
      </c>
      <c r="K10051" s="89">
        <v>0</v>
      </c>
    </row>
    <row r="10052" spans="1:11" ht="22.5" x14ac:dyDescent="0.2">
      <c r="A10052" s="1" t="str">
        <f t="shared" si="159"/>
        <v>SINAPI 92443</v>
      </c>
      <c r="B10052" s="3" t="s">
        <v>6064</v>
      </c>
      <c r="C10052" s="3">
        <v>92443</v>
      </c>
      <c r="D10052" s="2" t="s">
        <v>10142</v>
      </c>
      <c r="E10052" s="3" t="s">
        <v>4960</v>
      </c>
      <c r="F10052" s="61">
        <v>56.01</v>
      </c>
      <c r="G10052" s="61">
        <v>57.91</v>
      </c>
      <c r="J10052" s="89">
        <v>0</v>
      </c>
      <c r="K10052" s="89">
        <v>0</v>
      </c>
    </row>
    <row r="10053" spans="1:11" ht="22.5" x14ac:dyDescent="0.2">
      <c r="A10053" s="1" t="str">
        <f t="shared" si="159"/>
        <v>SINAPI 92415</v>
      </c>
      <c r="B10053" s="3" t="s">
        <v>6064</v>
      </c>
      <c r="C10053" s="3">
        <v>92415</v>
      </c>
      <c r="D10053" s="2" t="s">
        <v>10143</v>
      </c>
      <c r="E10053" s="3" t="s">
        <v>4960</v>
      </c>
      <c r="F10053" s="61">
        <v>144.96</v>
      </c>
      <c r="G10053" s="61">
        <v>150.28</v>
      </c>
      <c r="J10053" s="89">
        <v>0</v>
      </c>
      <c r="K10053" s="89">
        <v>0</v>
      </c>
    </row>
    <row r="10054" spans="1:11" ht="22.5" x14ac:dyDescent="0.2">
      <c r="A10054" s="1" t="str">
        <f t="shared" si="159"/>
        <v>SINAPI 92419</v>
      </c>
      <c r="B10054" s="3" t="s">
        <v>6064</v>
      </c>
      <c r="C10054" s="3">
        <v>92419</v>
      </c>
      <c r="D10054" s="2" t="s">
        <v>10144</v>
      </c>
      <c r="E10054" s="3" t="s">
        <v>4960</v>
      </c>
      <c r="F10054" s="61">
        <v>93.18</v>
      </c>
      <c r="G10054" s="61">
        <v>96.66</v>
      </c>
      <c r="J10054" s="89">
        <v>0</v>
      </c>
      <c r="K10054" s="89">
        <v>0</v>
      </c>
    </row>
    <row r="10055" spans="1:11" ht="22.5" x14ac:dyDescent="0.2">
      <c r="A10055" s="1" t="str">
        <f t="shared" si="159"/>
        <v>SINAPI 92423</v>
      </c>
      <c r="B10055" s="3" t="s">
        <v>6064</v>
      </c>
      <c r="C10055" s="3">
        <v>92423</v>
      </c>
      <c r="D10055" s="2" t="s">
        <v>10145</v>
      </c>
      <c r="E10055" s="3" t="s">
        <v>4960</v>
      </c>
      <c r="F10055" s="61">
        <v>77.19</v>
      </c>
      <c r="G10055" s="61">
        <v>80.03</v>
      </c>
      <c r="J10055" s="89">
        <v>0</v>
      </c>
      <c r="K10055" s="89">
        <v>0</v>
      </c>
    </row>
    <row r="10056" spans="1:11" ht="22.5" x14ac:dyDescent="0.2">
      <c r="A10056" s="1" t="str">
        <f t="shared" si="159"/>
        <v>SINAPI 92427</v>
      </c>
      <c r="B10056" s="3" t="s">
        <v>6064</v>
      </c>
      <c r="C10056" s="3">
        <v>92427</v>
      </c>
      <c r="D10056" s="2" t="s">
        <v>10146</v>
      </c>
      <c r="E10056" s="3" t="s">
        <v>4960</v>
      </c>
      <c r="F10056" s="61">
        <v>69.08</v>
      </c>
      <c r="G10056" s="61">
        <v>71.599999999999994</v>
      </c>
      <c r="J10056" s="89">
        <v>0</v>
      </c>
      <c r="K10056" s="89">
        <v>0</v>
      </c>
    </row>
    <row r="10057" spans="1:11" ht="22.5" x14ac:dyDescent="0.2">
      <c r="A10057" s="1" t="str">
        <f t="shared" si="159"/>
        <v>SINAPI 92409</v>
      </c>
      <c r="B10057" s="3" t="s">
        <v>6064</v>
      </c>
      <c r="C10057" s="3">
        <v>92409</v>
      </c>
      <c r="D10057" s="2" t="s">
        <v>10147</v>
      </c>
      <c r="E10057" s="3" t="s">
        <v>4960</v>
      </c>
      <c r="F10057" s="61">
        <v>205.52</v>
      </c>
      <c r="G10057" s="61">
        <v>216.28</v>
      </c>
      <c r="J10057" s="89">
        <v>0</v>
      </c>
      <c r="K10057" s="89">
        <v>0</v>
      </c>
    </row>
    <row r="10058" spans="1:11" ht="22.5" x14ac:dyDescent="0.2">
      <c r="A10058" s="1" t="str">
        <f t="shared" si="159"/>
        <v>SINAPI 92411</v>
      </c>
      <c r="B10058" s="3" t="s">
        <v>6064</v>
      </c>
      <c r="C10058" s="3">
        <v>92411</v>
      </c>
      <c r="D10058" s="2" t="s">
        <v>10148</v>
      </c>
      <c r="E10058" s="3" t="s">
        <v>4960</v>
      </c>
      <c r="F10058" s="61">
        <v>139.37</v>
      </c>
      <c r="G10058" s="61">
        <v>147.88999999999999</v>
      </c>
      <c r="J10058" s="89">
        <v>0</v>
      </c>
      <c r="K10058" s="89">
        <v>0</v>
      </c>
    </row>
    <row r="10059" spans="1:11" ht="22.5" x14ac:dyDescent="0.2">
      <c r="A10059" s="1" t="str">
        <f t="shared" si="159"/>
        <v>SINAPI 92413</v>
      </c>
      <c r="B10059" s="3" t="s">
        <v>6064</v>
      </c>
      <c r="C10059" s="3">
        <v>92413</v>
      </c>
      <c r="D10059" s="2" t="s">
        <v>10149</v>
      </c>
      <c r="E10059" s="3" t="s">
        <v>4960</v>
      </c>
      <c r="F10059" s="61">
        <v>92.24</v>
      </c>
      <c r="G10059" s="61">
        <v>98.46</v>
      </c>
      <c r="J10059" s="89">
        <v>0</v>
      </c>
      <c r="K10059" s="89">
        <v>0</v>
      </c>
    </row>
    <row r="10060" spans="1:11" ht="22.5" x14ac:dyDescent="0.2">
      <c r="A10060" s="1" t="str">
        <f t="shared" si="159"/>
        <v>SINAPI 92465</v>
      </c>
      <c r="B10060" s="3" t="s">
        <v>6064</v>
      </c>
      <c r="C10060" s="3">
        <v>92465</v>
      </c>
      <c r="D10060" s="2" t="s">
        <v>10150</v>
      </c>
      <c r="E10060" s="3" t="s">
        <v>4960</v>
      </c>
      <c r="F10060" s="61">
        <v>148.88</v>
      </c>
      <c r="G10060" s="61">
        <v>154.07</v>
      </c>
      <c r="J10060" s="89">
        <v>0</v>
      </c>
      <c r="K10060" s="89">
        <v>0</v>
      </c>
    </row>
    <row r="10061" spans="1:11" ht="22.5" x14ac:dyDescent="0.2">
      <c r="A10061" s="1" t="str">
        <f t="shared" si="159"/>
        <v>SINAPI 92469</v>
      </c>
      <c r="B10061" s="3" t="s">
        <v>6064</v>
      </c>
      <c r="C10061" s="3">
        <v>92469</v>
      </c>
      <c r="D10061" s="2" t="s">
        <v>10151</v>
      </c>
      <c r="E10061" s="3" t="s">
        <v>4960</v>
      </c>
      <c r="F10061" s="61">
        <v>135.30000000000001</v>
      </c>
      <c r="G10061" s="61">
        <v>140.05000000000001</v>
      </c>
      <c r="J10061" s="89">
        <v>0</v>
      </c>
      <c r="K10061" s="89">
        <v>0</v>
      </c>
    </row>
    <row r="10062" spans="1:11" ht="22.5" x14ac:dyDescent="0.2">
      <c r="A10062" s="1" t="str">
        <f t="shared" si="159"/>
        <v>SINAPI 92473</v>
      </c>
      <c r="B10062" s="3" t="s">
        <v>6064</v>
      </c>
      <c r="C10062" s="3">
        <v>92473</v>
      </c>
      <c r="D10062" s="2" t="s">
        <v>10152</v>
      </c>
      <c r="E10062" s="3" t="s">
        <v>4960</v>
      </c>
      <c r="F10062" s="61">
        <v>124.37</v>
      </c>
      <c r="G10062" s="61">
        <v>128.72</v>
      </c>
      <c r="J10062" s="89">
        <v>0</v>
      </c>
      <c r="K10062" s="89">
        <v>0</v>
      </c>
    </row>
    <row r="10063" spans="1:11" ht="22.5" x14ac:dyDescent="0.2">
      <c r="A10063" s="1" t="str">
        <f t="shared" si="159"/>
        <v>SINAPI 92477</v>
      </c>
      <c r="B10063" s="3" t="s">
        <v>6064</v>
      </c>
      <c r="C10063" s="3">
        <v>92477</v>
      </c>
      <c r="D10063" s="2" t="s">
        <v>10153</v>
      </c>
      <c r="E10063" s="3" t="s">
        <v>4960</v>
      </c>
      <c r="F10063" s="61">
        <v>100.86</v>
      </c>
      <c r="G10063" s="61">
        <v>104.45</v>
      </c>
      <c r="J10063" s="89">
        <v>0</v>
      </c>
      <c r="K10063" s="89">
        <v>0</v>
      </c>
    </row>
    <row r="10064" spans="1:11" ht="22.5" x14ac:dyDescent="0.2">
      <c r="A10064" s="1" t="str">
        <f t="shared" si="159"/>
        <v>SINAPI 92449</v>
      </c>
      <c r="B10064" s="3" t="s">
        <v>6064</v>
      </c>
      <c r="C10064" s="3">
        <v>92449</v>
      </c>
      <c r="D10064" s="2" t="s">
        <v>10154</v>
      </c>
      <c r="E10064" s="3" t="s">
        <v>4960</v>
      </c>
      <c r="F10064" s="61">
        <v>273.27999999999997</v>
      </c>
      <c r="G10064" s="61">
        <v>282.38</v>
      </c>
      <c r="J10064" s="89">
        <v>0</v>
      </c>
      <c r="K10064" s="89">
        <v>0</v>
      </c>
    </row>
    <row r="10065" spans="1:11" ht="22.5" x14ac:dyDescent="0.2">
      <c r="A10065" s="1" t="str">
        <f t="shared" si="159"/>
        <v>SINAPI 92453</v>
      </c>
      <c r="B10065" s="3" t="s">
        <v>6064</v>
      </c>
      <c r="C10065" s="3">
        <v>92453</v>
      </c>
      <c r="D10065" s="2" t="s">
        <v>10155</v>
      </c>
      <c r="E10065" s="3" t="s">
        <v>4960</v>
      </c>
      <c r="F10065" s="61">
        <v>233.16</v>
      </c>
      <c r="G10065" s="61">
        <v>241.02</v>
      </c>
      <c r="J10065" s="89">
        <v>0</v>
      </c>
      <c r="K10065" s="89">
        <v>0</v>
      </c>
    </row>
    <row r="10066" spans="1:11" ht="22.5" x14ac:dyDescent="0.2">
      <c r="A10066" s="1" t="str">
        <f t="shared" si="159"/>
        <v>SINAPI 92457</v>
      </c>
      <c r="B10066" s="3" t="s">
        <v>6064</v>
      </c>
      <c r="C10066" s="3">
        <v>92457</v>
      </c>
      <c r="D10066" s="2" t="s">
        <v>10156</v>
      </c>
      <c r="E10066" s="3" t="s">
        <v>4960</v>
      </c>
      <c r="F10066" s="61">
        <v>201.71</v>
      </c>
      <c r="G10066" s="61">
        <v>208.62</v>
      </c>
      <c r="J10066" s="89">
        <v>0</v>
      </c>
      <c r="K10066" s="89">
        <v>0</v>
      </c>
    </row>
    <row r="10067" spans="1:11" ht="22.5" x14ac:dyDescent="0.2">
      <c r="A10067" s="1" t="str">
        <f t="shared" si="159"/>
        <v>SINAPI 92461</v>
      </c>
      <c r="B10067" s="3" t="s">
        <v>6064</v>
      </c>
      <c r="C10067" s="3">
        <v>92461</v>
      </c>
      <c r="D10067" s="2" t="s">
        <v>10157</v>
      </c>
      <c r="E10067" s="3" t="s">
        <v>4960</v>
      </c>
      <c r="F10067" s="61">
        <v>185.73</v>
      </c>
      <c r="G10067" s="61">
        <v>192.04</v>
      </c>
      <c r="J10067" s="89">
        <v>0</v>
      </c>
      <c r="K10067" s="89">
        <v>0</v>
      </c>
    </row>
    <row r="10068" spans="1:11" ht="22.5" x14ac:dyDescent="0.2">
      <c r="A10068" s="1" t="str">
        <f t="shared" si="159"/>
        <v>SINAPI 92467</v>
      </c>
      <c r="B10068" s="3" t="s">
        <v>6064</v>
      </c>
      <c r="C10068" s="3">
        <v>92467</v>
      </c>
      <c r="D10068" s="2" t="s">
        <v>10158</v>
      </c>
      <c r="E10068" s="3" t="s">
        <v>4960</v>
      </c>
      <c r="F10068" s="61">
        <v>96.86</v>
      </c>
      <c r="G10068" s="61">
        <v>100.32</v>
      </c>
      <c r="J10068" s="89">
        <v>0</v>
      </c>
      <c r="K10068" s="89">
        <v>0</v>
      </c>
    </row>
    <row r="10069" spans="1:11" ht="22.5" x14ac:dyDescent="0.2">
      <c r="A10069" s="1" t="str">
        <f t="shared" si="159"/>
        <v>SINAPI 92471</v>
      </c>
      <c r="B10069" s="3" t="s">
        <v>6064</v>
      </c>
      <c r="C10069" s="3">
        <v>92471</v>
      </c>
      <c r="D10069" s="2" t="s">
        <v>10159</v>
      </c>
      <c r="E10069" s="3" t="s">
        <v>4960</v>
      </c>
      <c r="F10069" s="61">
        <v>88.11</v>
      </c>
      <c r="G10069" s="61">
        <v>91.28</v>
      </c>
      <c r="J10069" s="89">
        <v>0</v>
      </c>
      <c r="K10069" s="89">
        <v>0</v>
      </c>
    </row>
    <row r="10070" spans="1:11" ht="22.5" x14ac:dyDescent="0.2">
      <c r="A10070" s="1" t="str">
        <f t="shared" si="159"/>
        <v>SINAPI 92475</v>
      </c>
      <c r="B10070" s="3" t="s">
        <v>6064</v>
      </c>
      <c r="C10070" s="3">
        <v>92475</v>
      </c>
      <c r="D10070" s="2" t="s">
        <v>10160</v>
      </c>
      <c r="E10070" s="3" t="s">
        <v>4960</v>
      </c>
      <c r="F10070" s="61">
        <v>81.069999999999993</v>
      </c>
      <c r="G10070" s="61">
        <v>83.97</v>
      </c>
      <c r="J10070" s="89">
        <v>0</v>
      </c>
      <c r="K10070" s="89">
        <v>0</v>
      </c>
    </row>
    <row r="10071" spans="1:11" ht="22.5" x14ac:dyDescent="0.2">
      <c r="A10071" s="1" t="str">
        <f t="shared" ref="A10071:A10134" si="160">CONCATENATE($B10071," ",$C10071)</f>
        <v>SINAPI 92479</v>
      </c>
      <c r="B10071" s="3" t="s">
        <v>6064</v>
      </c>
      <c r="C10071" s="3">
        <v>92479</v>
      </c>
      <c r="D10071" s="2" t="s">
        <v>10161</v>
      </c>
      <c r="E10071" s="3" t="s">
        <v>4960</v>
      </c>
      <c r="F10071" s="61">
        <v>65.88</v>
      </c>
      <c r="G10071" s="61">
        <v>68.27</v>
      </c>
      <c r="J10071" s="89">
        <v>0</v>
      </c>
      <c r="K10071" s="89">
        <v>0</v>
      </c>
    </row>
    <row r="10072" spans="1:11" ht="22.5" x14ac:dyDescent="0.2">
      <c r="A10072" s="1" t="str">
        <f t="shared" si="160"/>
        <v>SINAPI 92451</v>
      </c>
      <c r="B10072" s="3" t="s">
        <v>6064</v>
      </c>
      <c r="C10072" s="3">
        <v>92451</v>
      </c>
      <c r="D10072" s="2" t="s">
        <v>10162</v>
      </c>
      <c r="E10072" s="3" t="s">
        <v>4960</v>
      </c>
      <c r="F10072" s="61">
        <v>187.33</v>
      </c>
      <c r="G10072" s="61">
        <v>193.78</v>
      </c>
      <c r="J10072" s="89">
        <v>0</v>
      </c>
      <c r="K10072" s="89">
        <v>0</v>
      </c>
    </row>
    <row r="10073" spans="1:11" ht="22.5" x14ac:dyDescent="0.2">
      <c r="A10073" s="1" t="str">
        <f t="shared" si="160"/>
        <v>SINAPI 92455</v>
      </c>
      <c r="B10073" s="3" t="s">
        <v>6064</v>
      </c>
      <c r="C10073" s="3">
        <v>92455</v>
      </c>
      <c r="D10073" s="2" t="s">
        <v>10163</v>
      </c>
      <c r="E10073" s="3" t="s">
        <v>4960</v>
      </c>
      <c r="F10073" s="61">
        <v>152.57</v>
      </c>
      <c r="G10073" s="61">
        <v>157.96</v>
      </c>
      <c r="J10073" s="89">
        <v>0</v>
      </c>
      <c r="K10073" s="89">
        <v>0</v>
      </c>
    </row>
    <row r="10074" spans="1:11" ht="22.5" x14ac:dyDescent="0.2">
      <c r="A10074" s="1" t="str">
        <f t="shared" si="160"/>
        <v>SINAPI 92459</v>
      </c>
      <c r="B10074" s="3" t="s">
        <v>6064</v>
      </c>
      <c r="C10074" s="3">
        <v>92459</v>
      </c>
      <c r="D10074" s="2" t="s">
        <v>10164</v>
      </c>
      <c r="E10074" s="3" t="s">
        <v>4960</v>
      </c>
      <c r="F10074" s="61">
        <v>128.81</v>
      </c>
      <c r="G10074" s="61">
        <v>133.47</v>
      </c>
      <c r="J10074" s="89">
        <v>0</v>
      </c>
      <c r="K10074" s="89">
        <v>0</v>
      </c>
    </row>
    <row r="10075" spans="1:11" ht="22.5" x14ac:dyDescent="0.2">
      <c r="A10075" s="1" t="str">
        <f t="shared" si="160"/>
        <v>SINAPI 92463</v>
      </c>
      <c r="B10075" s="3" t="s">
        <v>6064</v>
      </c>
      <c r="C10075" s="3">
        <v>92463</v>
      </c>
      <c r="D10075" s="2" t="s">
        <v>10165</v>
      </c>
      <c r="E10075" s="3" t="s">
        <v>4960</v>
      </c>
      <c r="F10075" s="61">
        <v>116.37</v>
      </c>
      <c r="G10075" s="61">
        <v>120.56</v>
      </c>
      <c r="J10075" s="89">
        <v>0</v>
      </c>
      <c r="K10075" s="89">
        <v>0</v>
      </c>
    </row>
    <row r="10076" spans="1:11" ht="22.5" x14ac:dyDescent="0.2">
      <c r="A10076" s="1" t="str">
        <f t="shared" si="160"/>
        <v>SINAPI 92446</v>
      </c>
      <c r="B10076" s="3" t="s">
        <v>6064</v>
      </c>
      <c r="C10076" s="3">
        <v>92446</v>
      </c>
      <c r="D10076" s="2" t="s">
        <v>10166</v>
      </c>
      <c r="E10076" s="3" t="s">
        <v>4960</v>
      </c>
      <c r="F10076" s="61">
        <v>252.72</v>
      </c>
      <c r="G10076" s="61">
        <v>263.33</v>
      </c>
      <c r="J10076" s="89">
        <v>0</v>
      </c>
      <c r="K10076" s="89">
        <v>0</v>
      </c>
    </row>
    <row r="10077" spans="1:11" ht="22.5" x14ac:dyDescent="0.2">
      <c r="A10077" s="1" t="str">
        <f t="shared" si="160"/>
        <v>SINAPI 92447</v>
      </c>
      <c r="B10077" s="3" t="s">
        <v>6064</v>
      </c>
      <c r="C10077" s="3">
        <v>92447</v>
      </c>
      <c r="D10077" s="2" t="s">
        <v>10167</v>
      </c>
      <c r="E10077" s="3" t="s">
        <v>4960</v>
      </c>
      <c r="F10077" s="61">
        <v>177.27</v>
      </c>
      <c r="G10077" s="61">
        <v>185.4</v>
      </c>
      <c r="J10077" s="89">
        <v>0</v>
      </c>
      <c r="K10077" s="89">
        <v>0</v>
      </c>
    </row>
    <row r="10078" spans="1:11" ht="22.5" x14ac:dyDescent="0.2">
      <c r="A10078" s="1" t="str">
        <f t="shared" si="160"/>
        <v>SINAPI 92448</v>
      </c>
      <c r="B10078" s="3" t="s">
        <v>6064</v>
      </c>
      <c r="C10078" s="3">
        <v>92448</v>
      </c>
      <c r="D10078" s="2" t="s">
        <v>10168</v>
      </c>
      <c r="E10078" s="3" t="s">
        <v>4960</v>
      </c>
      <c r="F10078" s="61">
        <v>139.5</v>
      </c>
      <c r="G10078" s="61">
        <v>146.11000000000001</v>
      </c>
      <c r="J10078" s="89">
        <v>0</v>
      </c>
      <c r="K10078" s="89">
        <v>0</v>
      </c>
    </row>
    <row r="10079" spans="1:11" ht="22.5" x14ac:dyDescent="0.2">
      <c r="A10079" s="1" t="str">
        <f t="shared" si="160"/>
        <v>SINAPI 92466</v>
      </c>
      <c r="B10079" s="3" t="s">
        <v>6064</v>
      </c>
      <c r="C10079" s="3">
        <v>92466</v>
      </c>
      <c r="D10079" s="2" t="s">
        <v>10169</v>
      </c>
      <c r="E10079" s="3" t="s">
        <v>4960</v>
      </c>
      <c r="F10079" s="61">
        <v>294</v>
      </c>
      <c r="G10079" s="61">
        <v>299.2</v>
      </c>
      <c r="J10079" s="89">
        <v>0</v>
      </c>
      <c r="K10079" s="89">
        <v>0</v>
      </c>
    </row>
    <row r="10080" spans="1:11" ht="22.5" x14ac:dyDescent="0.2">
      <c r="A10080" s="1" t="str">
        <f t="shared" si="160"/>
        <v>SINAPI 92470</v>
      </c>
      <c r="B10080" s="3" t="s">
        <v>6064</v>
      </c>
      <c r="C10080" s="3">
        <v>92470</v>
      </c>
      <c r="D10080" s="2" t="s">
        <v>10170</v>
      </c>
      <c r="E10080" s="3" t="s">
        <v>4960</v>
      </c>
      <c r="F10080" s="61">
        <v>287.18</v>
      </c>
      <c r="G10080" s="61">
        <v>291.97000000000003</v>
      </c>
      <c r="J10080" s="89">
        <v>0</v>
      </c>
      <c r="K10080" s="89">
        <v>0</v>
      </c>
    </row>
    <row r="10081" spans="1:11" ht="22.5" x14ac:dyDescent="0.2">
      <c r="A10081" s="1" t="str">
        <f t="shared" si="160"/>
        <v>SINAPI 92474</v>
      </c>
      <c r="B10081" s="3" t="s">
        <v>6064</v>
      </c>
      <c r="C10081" s="3">
        <v>92474</v>
      </c>
      <c r="D10081" s="2" t="s">
        <v>10171</v>
      </c>
      <c r="E10081" s="3" t="s">
        <v>4960</v>
      </c>
      <c r="F10081" s="61">
        <v>281.39</v>
      </c>
      <c r="G10081" s="61">
        <v>285.81</v>
      </c>
      <c r="J10081" s="89">
        <v>0</v>
      </c>
      <c r="K10081" s="89">
        <v>0</v>
      </c>
    </row>
    <row r="10082" spans="1:11" ht="22.5" x14ac:dyDescent="0.2">
      <c r="A10082" s="1" t="str">
        <f t="shared" si="160"/>
        <v>SINAPI 92478</v>
      </c>
      <c r="B10082" s="3" t="s">
        <v>6064</v>
      </c>
      <c r="C10082" s="3">
        <v>92478</v>
      </c>
      <c r="D10082" s="2" t="s">
        <v>10172</v>
      </c>
      <c r="E10082" s="3" t="s">
        <v>4960</v>
      </c>
      <c r="F10082" s="61">
        <v>269.8</v>
      </c>
      <c r="G10082" s="61">
        <v>273.52999999999997</v>
      </c>
      <c r="J10082" s="89">
        <v>0</v>
      </c>
      <c r="K10082" s="89">
        <v>0</v>
      </c>
    </row>
    <row r="10083" spans="1:11" ht="22.5" x14ac:dyDescent="0.2">
      <c r="A10083" s="1" t="str">
        <f t="shared" si="160"/>
        <v>SINAPI 92450</v>
      </c>
      <c r="B10083" s="3" t="s">
        <v>6064</v>
      </c>
      <c r="C10083" s="3">
        <v>92450</v>
      </c>
      <c r="D10083" s="2" t="s">
        <v>10173</v>
      </c>
      <c r="E10083" s="3" t="s">
        <v>4960</v>
      </c>
      <c r="F10083" s="61">
        <v>363.51</v>
      </c>
      <c r="G10083" s="61">
        <v>372.08</v>
      </c>
      <c r="J10083" s="89">
        <v>0</v>
      </c>
      <c r="K10083" s="89">
        <v>0</v>
      </c>
    </row>
    <row r="10084" spans="1:11" ht="22.5" x14ac:dyDescent="0.2">
      <c r="A10084" s="1" t="str">
        <f t="shared" si="160"/>
        <v>SINAPI 92454</v>
      </c>
      <c r="B10084" s="3" t="s">
        <v>6064</v>
      </c>
      <c r="C10084" s="3">
        <v>92454</v>
      </c>
      <c r="D10084" s="2" t="s">
        <v>10174</v>
      </c>
      <c r="E10084" s="3" t="s">
        <v>4960</v>
      </c>
      <c r="F10084" s="61">
        <v>331.33</v>
      </c>
      <c r="G10084" s="61">
        <v>338.64</v>
      </c>
      <c r="J10084" s="89">
        <v>0</v>
      </c>
      <c r="K10084" s="89">
        <v>0</v>
      </c>
    </row>
    <row r="10085" spans="1:11" ht="22.5" x14ac:dyDescent="0.2">
      <c r="A10085" s="1" t="str">
        <f t="shared" si="160"/>
        <v>SINAPI 92458</v>
      </c>
      <c r="B10085" s="3" t="s">
        <v>6064</v>
      </c>
      <c r="C10085" s="3">
        <v>92458</v>
      </c>
      <c r="D10085" s="2" t="s">
        <v>10175</v>
      </c>
      <c r="E10085" s="3" t="s">
        <v>4960</v>
      </c>
      <c r="F10085" s="61">
        <v>311.57</v>
      </c>
      <c r="G10085" s="61">
        <v>318.02999999999997</v>
      </c>
      <c r="J10085" s="89">
        <v>0</v>
      </c>
      <c r="K10085" s="89">
        <v>0</v>
      </c>
    </row>
    <row r="10086" spans="1:11" ht="22.5" x14ac:dyDescent="0.2">
      <c r="A10086" s="1" t="str">
        <f t="shared" si="160"/>
        <v>SINAPI 92462</v>
      </c>
      <c r="B10086" s="3" t="s">
        <v>6064</v>
      </c>
      <c r="C10086" s="3">
        <v>92462</v>
      </c>
      <c r="D10086" s="2" t="s">
        <v>10176</v>
      </c>
      <c r="E10086" s="3" t="s">
        <v>4960</v>
      </c>
      <c r="F10086" s="61">
        <v>299.31</v>
      </c>
      <c r="G10086" s="61">
        <v>305.13</v>
      </c>
      <c r="J10086" s="89">
        <v>0</v>
      </c>
      <c r="K10086" s="89">
        <v>0</v>
      </c>
    </row>
    <row r="10087" spans="1:11" ht="22.5" x14ac:dyDescent="0.2">
      <c r="A10087" s="1" t="str">
        <f t="shared" si="160"/>
        <v>SINAPI 92468</v>
      </c>
      <c r="B10087" s="3" t="s">
        <v>6064</v>
      </c>
      <c r="C10087" s="3">
        <v>92468</v>
      </c>
      <c r="D10087" s="2" t="s">
        <v>10177</v>
      </c>
      <c r="E10087" s="3" t="s">
        <v>4960</v>
      </c>
      <c r="F10087" s="61">
        <v>128.13999999999999</v>
      </c>
      <c r="G10087" s="61">
        <v>132.19999999999999</v>
      </c>
      <c r="J10087" s="89">
        <v>0</v>
      </c>
      <c r="K10087" s="89">
        <v>0</v>
      </c>
    </row>
    <row r="10088" spans="1:11" ht="22.5" x14ac:dyDescent="0.2">
      <c r="A10088" s="1" t="str">
        <f t="shared" si="160"/>
        <v>SINAPI 92472</v>
      </c>
      <c r="B10088" s="3" t="s">
        <v>6064</v>
      </c>
      <c r="C10088" s="3">
        <v>92472</v>
      </c>
      <c r="D10088" s="2" t="s">
        <v>10178</v>
      </c>
      <c r="E10088" s="3" t="s">
        <v>4960</v>
      </c>
      <c r="F10088" s="61">
        <v>122.13</v>
      </c>
      <c r="G10088" s="61">
        <v>125.86</v>
      </c>
      <c r="J10088" s="89">
        <v>0</v>
      </c>
      <c r="K10088" s="89">
        <v>0</v>
      </c>
    </row>
    <row r="10089" spans="1:11" ht="22.5" x14ac:dyDescent="0.2">
      <c r="A10089" s="1" t="str">
        <f t="shared" si="160"/>
        <v>SINAPI 92476</v>
      </c>
      <c r="B10089" s="3" t="s">
        <v>6064</v>
      </c>
      <c r="C10089" s="3">
        <v>92476</v>
      </c>
      <c r="D10089" s="2" t="s">
        <v>10179</v>
      </c>
      <c r="E10089" s="3" t="s">
        <v>4960</v>
      </c>
      <c r="F10089" s="61">
        <v>117.08</v>
      </c>
      <c r="G10089" s="61">
        <v>120.52</v>
      </c>
      <c r="J10089" s="89">
        <v>0</v>
      </c>
      <c r="K10089" s="89">
        <v>0</v>
      </c>
    </row>
    <row r="10090" spans="1:11" ht="22.5" x14ac:dyDescent="0.2">
      <c r="A10090" s="1" t="str">
        <f t="shared" si="160"/>
        <v>SINAPI 92480</v>
      </c>
      <c r="B10090" s="3" t="s">
        <v>6064</v>
      </c>
      <c r="C10090" s="3">
        <v>92480</v>
      </c>
      <c r="D10090" s="2" t="s">
        <v>10180</v>
      </c>
      <c r="E10090" s="3" t="s">
        <v>4960</v>
      </c>
      <c r="F10090" s="61">
        <v>106.86</v>
      </c>
      <c r="G10090" s="61">
        <v>109.75</v>
      </c>
      <c r="J10090" s="89">
        <v>0</v>
      </c>
      <c r="K10090" s="89">
        <v>0</v>
      </c>
    </row>
    <row r="10091" spans="1:11" ht="22.5" x14ac:dyDescent="0.2">
      <c r="A10091" s="1" t="str">
        <f t="shared" si="160"/>
        <v>SINAPI 92452</v>
      </c>
      <c r="B10091" s="3" t="s">
        <v>6064</v>
      </c>
      <c r="C10091" s="3">
        <v>92452</v>
      </c>
      <c r="D10091" s="2" t="s">
        <v>10181</v>
      </c>
      <c r="E10091" s="3" t="s">
        <v>4960</v>
      </c>
      <c r="F10091" s="61">
        <v>196.54</v>
      </c>
      <c r="G10091" s="61">
        <v>203.52</v>
      </c>
      <c r="J10091" s="89">
        <v>0</v>
      </c>
      <c r="K10091" s="89">
        <v>0</v>
      </c>
    </row>
    <row r="10092" spans="1:11" ht="22.5" x14ac:dyDescent="0.2">
      <c r="A10092" s="1" t="str">
        <f t="shared" si="160"/>
        <v>SINAPI 92456</v>
      </c>
      <c r="B10092" s="3" t="s">
        <v>6064</v>
      </c>
      <c r="C10092" s="3">
        <v>92456</v>
      </c>
      <c r="D10092" s="2" t="s">
        <v>10182</v>
      </c>
      <c r="E10092" s="3" t="s">
        <v>4960</v>
      </c>
      <c r="F10092" s="61">
        <v>164.21</v>
      </c>
      <c r="G10092" s="61">
        <v>170.08</v>
      </c>
      <c r="J10092" s="89">
        <v>0</v>
      </c>
      <c r="K10092" s="89">
        <v>0</v>
      </c>
    </row>
    <row r="10093" spans="1:11" ht="22.5" x14ac:dyDescent="0.2">
      <c r="A10093" s="1" t="str">
        <f t="shared" si="160"/>
        <v>SINAPI 92460</v>
      </c>
      <c r="B10093" s="3" t="s">
        <v>6064</v>
      </c>
      <c r="C10093" s="3">
        <v>92460</v>
      </c>
      <c r="D10093" s="2" t="s">
        <v>10183</v>
      </c>
      <c r="E10093" s="3" t="s">
        <v>4960</v>
      </c>
      <c r="F10093" s="61">
        <v>137.66</v>
      </c>
      <c r="G10093" s="61">
        <v>142.78</v>
      </c>
      <c r="J10093" s="89">
        <v>0</v>
      </c>
      <c r="K10093" s="89">
        <v>0</v>
      </c>
    </row>
    <row r="10094" spans="1:11" ht="22.5" x14ac:dyDescent="0.2">
      <c r="A10094" s="1" t="str">
        <f t="shared" si="160"/>
        <v>SINAPI 92464</v>
      </c>
      <c r="B10094" s="3" t="s">
        <v>6064</v>
      </c>
      <c r="C10094" s="3">
        <v>92464</v>
      </c>
      <c r="D10094" s="2" t="s">
        <v>10184</v>
      </c>
      <c r="E10094" s="3" t="s">
        <v>4960</v>
      </c>
      <c r="F10094" s="61">
        <v>133.04</v>
      </c>
      <c r="G10094" s="61">
        <v>137.63</v>
      </c>
      <c r="J10094" s="89">
        <v>0</v>
      </c>
      <c r="K10094" s="89">
        <v>0</v>
      </c>
    </row>
    <row r="10095" spans="1:11" ht="22.5" x14ac:dyDescent="0.2">
      <c r="A10095" s="1" t="str">
        <f t="shared" si="160"/>
        <v>SINAPI 105403</v>
      </c>
      <c r="B10095" s="3" t="s">
        <v>6064</v>
      </c>
      <c r="C10095" s="3">
        <v>105403</v>
      </c>
      <c r="D10095" s="2" t="s">
        <v>10185</v>
      </c>
      <c r="E10095" s="3" t="s">
        <v>4960</v>
      </c>
      <c r="F10095" s="61">
        <v>192.14</v>
      </c>
      <c r="G10095" s="61">
        <v>194.97</v>
      </c>
      <c r="J10095" s="89">
        <v>0</v>
      </c>
      <c r="K10095" s="89">
        <v>0</v>
      </c>
    </row>
    <row r="10096" spans="1:11" ht="22.5" x14ac:dyDescent="0.2">
      <c r="A10096" s="1" t="str">
        <f t="shared" si="160"/>
        <v>SINAPI 96252</v>
      </c>
      <c r="B10096" s="3" t="s">
        <v>6064</v>
      </c>
      <c r="C10096" s="3">
        <v>96252</v>
      </c>
      <c r="D10096" s="2" t="s">
        <v>10186</v>
      </c>
      <c r="E10096" s="3" t="s">
        <v>4960</v>
      </c>
      <c r="F10096" s="61">
        <v>156.07</v>
      </c>
      <c r="G10096" s="61">
        <v>158.66999999999999</v>
      </c>
      <c r="J10096" s="89">
        <v>0</v>
      </c>
      <c r="K10096" s="89">
        <v>0</v>
      </c>
    </row>
    <row r="10097" spans="1:11" ht="22.5" x14ac:dyDescent="0.2">
      <c r="A10097" s="1" t="str">
        <f t="shared" si="160"/>
        <v>SINAPI 96254</v>
      </c>
      <c r="B10097" s="3" t="s">
        <v>6064</v>
      </c>
      <c r="C10097" s="3">
        <v>96254</v>
      </c>
      <c r="D10097" s="2" t="s">
        <v>10187</v>
      </c>
      <c r="E10097" s="3" t="s">
        <v>4954</v>
      </c>
      <c r="F10097" s="61">
        <v>0</v>
      </c>
      <c r="G10097" s="61">
        <v>0</v>
      </c>
      <c r="J10097" s="89"/>
      <c r="K10097" s="89"/>
    </row>
    <row r="10098" spans="1:11" ht="22.5" x14ac:dyDescent="0.2">
      <c r="A10098" s="1" t="str">
        <f t="shared" si="160"/>
        <v>SINAPI 96253</v>
      </c>
      <c r="B10098" s="3" t="s">
        <v>6064</v>
      </c>
      <c r="C10098" s="3">
        <v>96253</v>
      </c>
      <c r="D10098" s="2" t="s">
        <v>10188</v>
      </c>
      <c r="E10098" s="3" t="s">
        <v>4954</v>
      </c>
      <c r="F10098" s="61">
        <v>0</v>
      </c>
      <c r="G10098" s="61">
        <v>0</v>
      </c>
      <c r="J10098" s="89"/>
      <c r="K10098" s="89"/>
    </row>
    <row r="10099" spans="1:11" ht="22.5" x14ac:dyDescent="0.2">
      <c r="A10099" s="1" t="str">
        <f t="shared" si="160"/>
        <v>SINAPI 105406</v>
      </c>
      <c r="B10099" s="3" t="s">
        <v>6064</v>
      </c>
      <c r="C10099" s="3">
        <v>105406</v>
      </c>
      <c r="D10099" s="2" t="s">
        <v>10189</v>
      </c>
      <c r="E10099" s="3" t="s">
        <v>4960</v>
      </c>
      <c r="F10099" s="61">
        <v>196.22</v>
      </c>
      <c r="G10099" s="61">
        <v>204.27</v>
      </c>
      <c r="J10099" s="89">
        <v>0</v>
      </c>
      <c r="K10099" s="89">
        <v>0</v>
      </c>
    </row>
    <row r="10100" spans="1:11" x14ac:dyDescent="0.2">
      <c r="A10100" s="1" t="str">
        <f t="shared" si="160"/>
        <v>SINAPI 96264</v>
      </c>
      <c r="B10100" s="3" t="s">
        <v>6064</v>
      </c>
      <c r="C10100" s="3">
        <v>96264</v>
      </c>
      <c r="D10100" s="2" t="s">
        <v>10190</v>
      </c>
      <c r="E10100" s="3" t="s">
        <v>4960</v>
      </c>
      <c r="F10100" s="61">
        <v>0</v>
      </c>
      <c r="G10100" s="61">
        <v>0</v>
      </c>
      <c r="J10100" s="89"/>
      <c r="K10100" s="89"/>
    </row>
    <row r="10101" spans="1:11" x14ac:dyDescent="0.2">
      <c r="A10101" s="1" t="str">
        <f t="shared" si="160"/>
        <v>SINAPI 105405</v>
      </c>
      <c r="B10101" s="3" t="s">
        <v>6064</v>
      </c>
      <c r="C10101" s="3">
        <v>105405</v>
      </c>
      <c r="D10101" s="2" t="s">
        <v>10191</v>
      </c>
      <c r="E10101" s="3" t="s">
        <v>4960</v>
      </c>
      <c r="F10101" s="61">
        <v>0</v>
      </c>
      <c r="G10101" s="61">
        <v>0</v>
      </c>
      <c r="J10101" s="89"/>
      <c r="K10101" s="89"/>
    </row>
    <row r="10102" spans="1:11" ht="22.5" x14ac:dyDescent="0.2">
      <c r="A10102" s="1" t="str">
        <f t="shared" si="160"/>
        <v>SINAPI 96258</v>
      </c>
      <c r="B10102" s="3" t="s">
        <v>6064</v>
      </c>
      <c r="C10102" s="3">
        <v>96258</v>
      </c>
      <c r="D10102" s="2" t="s">
        <v>10192</v>
      </c>
      <c r="E10102" s="3" t="s">
        <v>4960</v>
      </c>
      <c r="F10102" s="61">
        <v>139.69999999999999</v>
      </c>
      <c r="G10102" s="61">
        <v>145.72</v>
      </c>
      <c r="J10102" s="89">
        <v>0</v>
      </c>
      <c r="K10102" s="89">
        <v>0</v>
      </c>
    </row>
    <row r="10103" spans="1:11" x14ac:dyDescent="0.2">
      <c r="A10103" s="1" t="str">
        <f t="shared" si="160"/>
        <v>SINAPI 96262</v>
      </c>
      <c r="B10103" s="3" t="s">
        <v>6064</v>
      </c>
      <c r="C10103" s="3">
        <v>96262</v>
      </c>
      <c r="D10103" s="2" t="s">
        <v>10193</v>
      </c>
      <c r="E10103" s="3" t="s">
        <v>4960</v>
      </c>
      <c r="F10103" s="61">
        <v>0</v>
      </c>
      <c r="G10103" s="61">
        <v>0</v>
      </c>
      <c r="J10103" s="89"/>
      <c r="K10103" s="89"/>
    </row>
    <row r="10104" spans="1:11" x14ac:dyDescent="0.2">
      <c r="A10104" s="1" t="str">
        <f t="shared" si="160"/>
        <v>SINAPI 105404</v>
      </c>
      <c r="B10104" s="3" t="s">
        <v>6064</v>
      </c>
      <c r="C10104" s="3">
        <v>105404</v>
      </c>
      <c r="D10104" s="2" t="s">
        <v>10194</v>
      </c>
      <c r="E10104" s="3" t="s">
        <v>4960</v>
      </c>
      <c r="F10104" s="61">
        <v>0</v>
      </c>
      <c r="G10104" s="61">
        <v>0</v>
      </c>
      <c r="J10104" s="89"/>
      <c r="K10104" s="89"/>
    </row>
    <row r="10105" spans="1:11" ht="22.5" x14ac:dyDescent="0.2">
      <c r="A10105" s="1" t="str">
        <f t="shared" si="160"/>
        <v>SINAPI 92751</v>
      </c>
      <c r="B10105" s="3" t="s">
        <v>6064</v>
      </c>
      <c r="C10105" s="3">
        <v>92751</v>
      </c>
      <c r="D10105" s="2" t="s">
        <v>10195</v>
      </c>
      <c r="E10105" s="3" t="s">
        <v>4957</v>
      </c>
      <c r="F10105" s="61">
        <v>1876.68</v>
      </c>
      <c r="G10105" s="61">
        <v>1905.46</v>
      </c>
      <c r="J10105" s="89">
        <v>0</v>
      </c>
      <c r="K10105" s="89">
        <v>0</v>
      </c>
    </row>
    <row r="10106" spans="1:11" ht="22.5" x14ac:dyDescent="0.2">
      <c r="A10106" s="1" t="str">
        <f t="shared" si="160"/>
        <v>SINAPI 92752</v>
      </c>
      <c r="B10106" s="3" t="s">
        <v>6064</v>
      </c>
      <c r="C10106" s="3">
        <v>92752</v>
      </c>
      <c r="D10106" s="2" t="s">
        <v>10196</v>
      </c>
      <c r="E10106" s="3" t="s">
        <v>4957</v>
      </c>
      <c r="F10106" s="61">
        <v>2231.33</v>
      </c>
      <c r="G10106" s="61">
        <v>2264.09</v>
      </c>
      <c r="J10106" s="89">
        <v>0</v>
      </c>
      <c r="K10106" s="89">
        <v>0</v>
      </c>
    </row>
    <row r="10107" spans="1:11" ht="22.5" x14ac:dyDescent="0.2">
      <c r="A10107" s="1" t="str">
        <f t="shared" si="160"/>
        <v>SINAPI 92750</v>
      </c>
      <c r="B10107" s="3" t="s">
        <v>6064</v>
      </c>
      <c r="C10107" s="3">
        <v>92750</v>
      </c>
      <c r="D10107" s="2" t="s">
        <v>10197</v>
      </c>
      <c r="E10107" s="3" t="s">
        <v>4957</v>
      </c>
      <c r="F10107" s="61">
        <v>1519.6</v>
      </c>
      <c r="G10107" s="61">
        <v>1544.27</v>
      </c>
      <c r="J10107" s="89">
        <v>0</v>
      </c>
      <c r="K10107" s="89">
        <v>0</v>
      </c>
    </row>
    <row r="10108" spans="1:11" ht="22.5" x14ac:dyDescent="0.2">
      <c r="A10108" s="1" t="str">
        <f t="shared" si="160"/>
        <v>SINAPI 92749</v>
      </c>
      <c r="B10108" s="3" t="s">
        <v>6064</v>
      </c>
      <c r="C10108" s="3">
        <v>92749</v>
      </c>
      <c r="D10108" s="2" t="s">
        <v>10198</v>
      </c>
      <c r="E10108" s="3" t="s">
        <v>4957</v>
      </c>
      <c r="F10108" s="61">
        <v>909.32</v>
      </c>
      <c r="G10108" s="61">
        <v>927.01</v>
      </c>
      <c r="J10108" s="89">
        <v>0</v>
      </c>
      <c r="K10108" s="89">
        <v>0</v>
      </c>
    </row>
    <row r="10109" spans="1:11" ht="33.75" x14ac:dyDescent="0.2">
      <c r="A10109" s="1" t="str">
        <f t="shared" si="160"/>
        <v>SINAPI 92745</v>
      </c>
      <c r="B10109" s="3" t="s">
        <v>6064</v>
      </c>
      <c r="C10109" s="3">
        <v>92745</v>
      </c>
      <c r="D10109" s="2" t="s">
        <v>10199</v>
      </c>
      <c r="E10109" s="3" t="s">
        <v>4957</v>
      </c>
      <c r="F10109" s="61">
        <v>773.71</v>
      </c>
      <c r="G10109" s="61">
        <v>791.61</v>
      </c>
      <c r="J10109" s="89">
        <v>0</v>
      </c>
      <c r="K10109" s="89">
        <v>0</v>
      </c>
    </row>
    <row r="10110" spans="1:11" ht="33.75" x14ac:dyDescent="0.2">
      <c r="A10110" s="1" t="str">
        <f t="shared" si="160"/>
        <v>SINAPI 92747</v>
      </c>
      <c r="B10110" s="3" t="s">
        <v>6064</v>
      </c>
      <c r="C10110" s="3">
        <v>92747</v>
      </c>
      <c r="D10110" s="2" t="s">
        <v>10200</v>
      </c>
      <c r="E10110" s="3" t="s">
        <v>4957</v>
      </c>
      <c r="F10110" s="61">
        <v>859.39</v>
      </c>
      <c r="G10110" s="61">
        <v>879.23</v>
      </c>
      <c r="J10110" s="89">
        <v>0</v>
      </c>
      <c r="K10110" s="89">
        <v>0</v>
      </c>
    </row>
    <row r="10111" spans="1:11" ht="33.75" x14ac:dyDescent="0.2">
      <c r="A10111" s="1" t="str">
        <f t="shared" si="160"/>
        <v>SINAPI 92743</v>
      </c>
      <c r="B10111" s="3" t="s">
        <v>6064</v>
      </c>
      <c r="C10111" s="3">
        <v>92743</v>
      </c>
      <c r="D10111" s="2" t="s">
        <v>10201</v>
      </c>
      <c r="E10111" s="3" t="s">
        <v>4957</v>
      </c>
      <c r="F10111" s="61">
        <v>636.24</v>
      </c>
      <c r="G10111" s="61">
        <v>651.6</v>
      </c>
      <c r="J10111" s="89">
        <v>0</v>
      </c>
      <c r="K10111" s="89">
        <v>0</v>
      </c>
    </row>
    <row r="10112" spans="1:11" ht="33.75" x14ac:dyDescent="0.2">
      <c r="A10112" s="1" t="str">
        <f t="shared" si="160"/>
        <v>SINAPI 92746</v>
      </c>
      <c r="B10112" s="3" t="s">
        <v>6064</v>
      </c>
      <c r="C10112" s="3">
        <v>92746</v>
      </c>
      <c r="D10112" s="2" t="s">
        <v>10202</v>
      </c>
      <c r="E10112" s="3" t="s">
        <v>4957</v>
      </c>
      <c r="F10112" s="61">
        <v>704.02</v>
      </c>
      <c r="G10112" s="61">
        <v>715.55</v>
      </c>
      <c r="J10112" s="89">
        <v>0</v>
      </c>
      <c r="K10112" s="89">
        <v>0</v>
      </c>
    </row>
    <row r="10113" spans="1:11" ht="33.75" x14ac:dyDescent="0.2">
      <c r="A10113" s="1" t="str">
        <f t="shared" si="160"/>
        <v>SINAPI 92748</v>
      </c>
      <c r="B10113" s="3" t="s">
        <v>6064</v>
      </c>
      <c r="C10113" s="3">
        <v>92748</v>
      </c>
      <c r="D10113" s="2" t="s">
        <v>10203</v>
      </c>
      <c r="E10113" s="3" t="s">
        <v>4957</v>
      </c>
      <c r="F10113" s="61">
        <v>771.19</v>
      </c>
      <c r="G10113" s="61">
        <v>784.68</v>
      </c>
      <c r="J10113" s="89">
        <v>0</v>
      </c>
      <c r="K10113" s="89">
        <v>0</v>
      </c>
    </row>
    <row r="10114" spans="1:11" ht="33.75" x14ac:dyDescent="0.2">
      <c r="A10114" s="1" t="str">
        <f t="shared" si="160"/>
        <v>SINAPI 92744</v>
      </c>
      <c r="B10114" s="3" t="s">
        <v>6064</v>
      </c>
      <c r="C10114" s="3">
        <v>92744</v>
      </c>
      <c r="D10114" s="2" t="s">
        <v>10204</v>
      </c>
      <c r="E10114" s="3" t="s">
        <v>4957</v>
      </c>
      <c r="F10114" s="61">
        <v>592.97</v>
      </c>
      <c r="G10114" s="61">
        <v>601.52</v>
      </c>
      <c r="J10114" s="89">
        <v>0</v>
      </c>
      <c r="K10114" s="89">
        <v>0</v>
      </c>
    </row>
    <row r="10115" spans="1:11" ht="33.75" x14ac:dyDescent="0.2">
      <c r="A10115" s="1" t="str">
        <f t="shared" si="160"/>
        <v>SINAPI 92754</v>
      </c>
      <c r="B10115" s="3" t="s">
        <v>6064</v>
      </c>
      <c r="C10115" s="3">
        <v>92754</v>
      </c>
      <c r="D10115" s="2" t="s">
        <v>10205</v>
      </c>
      <c r="E10115" s="3" t="s">
        <v>4957</v>
      </c>
      <c r="F10115" s="61">
        <v>600.47</v>
      </c>
      <c r="G10115" s="61">
        <v>614.20000000000005</v>
      </c>
      <c r="J10115" s="89">
        <v>0.12989999999999999</v>
      </c>
      <c r="K10115" s="89">
        <v>0.127</v>
      </c>
    </row>
    <row r="10116" spans="1:11" ht="33.75" x14ac:dyDescent="0.2">
      <c r="A10116" s="1" t="str">
        <f t="shared" si="160"/>
        <v>SINAPI 92753</v>
      </c>
      <c r="B10116" s="3" t="s">
        <v>6064</v>
      </c>
      <c r="C10116" s="3">
        <v>92753</v>
      </c>
      <c r="D10116" s="2" t="s">
        <v>10206</v>
      </c>
      <c r="E10116" s="3" t="s">
        <v>4957</v>
      </c>
      <c r="F10116" s="61">
        <v>613.99</v>
      </c>
      <c r="G10116" s="61">
        <v>626.48</v>
      </c>
      <c r="J10116" s="89">
        <v>0.127</v>
      </c>
      <c r="K10116" s="89">
        <v>0.1245</v>
      </c>
    </row>
    <row r="10117" spans="1:11" ht="22.5" x14ac:dyDescent="0.2">
      <c r="A10117" s="1" t="str">
        <f t="shared" si="160"/>
        <v>SINAPI 92755</v>
      </c>
      <c r="B10117" s="3" t="s">
        <v>6064</v>
      </c>
      <c r="C10117" s="3">
        <v>92755</v>
      </c>
      <c r="D10117" s="2" t="s">
        <v>10207</v>
      </c>
      <c r="E10117" s="3" t="s">
        <v>4960</v>
      </c>
      <c r="F10117" s="61">
        <v>236.07</v>
      </c>
      <c r="G10117" s="61">
        <v>241.54</v>
      </c>
      <c r="J10117" s="89">
        <v>0</v>
      </c>
      <c r="K10117" s="89">
        <v>0</v>
      </c>
    </row>
    <row r="10118" spans="1:11" ht="22.5" x14ac:dyDescent="0.2">
      <c r="A10118" s="1" t="str">
        <f t="shared" si="160"/>
        <v>SINAPI 92756</v>
      </c>
      <c r="B10118" s="3" t="s">
        <v>6064</v>
      </c>
      <c r="C10118" s="3">
        <v>92756</v>
      </c>
      <c r="D10118" s="2" t="s">
        <v>10208</v>
      </c>
      <c r="E10118" s="3" t="s">
        <v>4960</v>
      </c>
      <c r="F10118" s="61">
        <v>270.45</v>
      </c>
      <c r="G10118" s="61">
        <v>276.99</v>
      </c>
      <c r="J10118" s="89">
        <v>0</v>
      </c>
      <c r="K10118" s="89">
        <v>0</v>
      </c>
    </row>
    <row r="10119" spans="1:11" ht="22.5" x14ac:dyDescent="0.2">
      <c r="A10119" s="1" t="str">
        <f t="shared" si="160"/>
        <v>SINAPI 92757</v>
      </c>
      <c r="B10119" s="3" t="s">
        <v>6064</v>
      </c>
      <c r="C10119" s="3">
        <v>92757</v>
      </c>
      <c r="D10119" s="2" t="s">
        <v>10209</v>
      </c>
      <c r="E10119" s="3" t="s">
        <v>4960</v>
      </c>
      <c r="F10119" s="61">
        <v>311.70999999999998</v>
      </c>
      <c r="G10119" s="61">
        <v>319.49</v>
      </c>
      <c r="J10119" s="89">
        <v>0</v>
      </c>
      <c r="K10119" s="89">
        <v>0</v>
      </c>
    </row>
    <row r="10120" spans="1:11" ht="22.5" x14ac:dyDescent="0.2">
      <c r="A10120" s="1" t="str">
        <f t="shared" si="160"/>
        <v>SINAPI 92758</v>
      </c>
      <c r="B10120" s="3" t="s">
        <v>6064</v>
      </c>
      <c r="C10120" s="3">
        <v>92758</v>
      </c>
      <c r="D10120" s="2" t="s">
        <v>10210</v>
      </c>
      <c r="E10120" s="3" t="s">
        <v>4957</v>
      </c>
      <c r="F10120" s="61">
        <v>654.51</v>
      </c>
      <c r="G10120" s="61">
        <v>662.04</v>
      </c>
      <c r="J10120" s="89">
        <v>0</v>
      </c>
      <c r="K10120" s="89">
        <v>0</v>
      </c>
    </row>
    <row r="10121" spans="1:11" ht="33.75" x14ac:dyDescent="0.2">
      <c r="A10121" s="1" t="str">
        <f t="shared" si="160"/>
        <v>SINAPI 104500</v>
      </c>
      <c r="B10121" s="3" t="s">
        <v>6064</v>
      </c>
      <c r="C10121" s="3">
        <v>104500</v>
      </c>
      <c r="D10121" s="2" t="s">
        <v>10211</v>
      </c>
      <c r="E10121" s="3" t="s">
        <v>4954</v>
      </c>
      <c r="F10121" s="61">
        <v>0</v>
      </c>
      <c r="G10121" s="61">
        <v>0</v>
      </c>
      <c r="J10121" s="89"/>
      <c r="K10121" s="89"/>
    </row>
    <row r="10122" spans="1:11" ht="33.75" x14ac:dyDescent="0.2">
      <c r="A10122" s="1" t="str">
        <f t="shared" si="160"/>
        <v>SINAPI 104503</v>
      </c>
      <c r="B10122" s="3" t="s">
        <v>6064</v>
      </c>
      <c r="C10122" s="3">
        <v>104503</v>
      </c>
      <c r="D10122" s="2" t="s">
        <v>10212</v>
      </c>
      <c r="E10122" s="3" t="s">
        <v>4954</v>
      </c>
      <c r="F10122" s="61">
        <v>0</v>
      </c>
      <c r="G10122" s="61">
        <v>0</v>
      </c>
      <c r="J10122" s="89"/>
      <c r="K10122" s="89"/>
    </row>
    <row r="10123" spans="1:11" ht="33.75" x14ac:dyDescent="0.2">
      <c r="A10123" s="1" t="str">
        <f t="shared" si="160"/>
        <v>SINAPI 104504</v>
      </c>
      <c r="B10123" s="3" t="s">
        <v>6064</v>
      </c>
      <c r="C10123" s="3">
        <v>104504</v>
      </c>
      <c r="D10123" s="2" t="s">
        <v>10213</v>
      </c>
      <c r="E10123" s="3" t="s">
        <v>4954</v>
      </c>
      <c r="F10123" s="61">
        <v>0</v>
      </c>
      <c r="G10123" s="61">
        <v>0</v>
      </c>
      <c r="J10123" s="89"/>
      <c r="K10123" s="89"/>
    </row>
    <row r="10124" spans="1:11" ht="33.75" x14ac:dyDescent="0.2">
      <c r="A10124" s="1" t="str">
        <f t="shared" si="160"/>
        <v>SINAPI 104507</v>
      </c>
      <c r="B10124" s="3" t="s">
        <v>6064</v>
      </c>
      <c r="C10124" s="3">
        <v>104507</v>
      </c>
      <c r="D10124" s="2" t="s">
        <v>10214</v>
      </c>
      <c r="E10124" s="3" t="s">
        <v>4954</v>
      </c>
      <c r="F10124" s="61">
        <v>0</v>
      </c>
      <c r="G10124" s="61">
        <v>0</v>
      </c>
      <c r="J10124" s="89"/>
      <c r="K10124" s="89"/>
    </row>
    <row r="10125" spans="1:11" ht="33.75" x14ac:dyDescent="0.2">
      <c r="A10125" s="1" t="str">
        <f t="shared" si="160"/>
        <v>SINAPI 104508</v>
      </c>
      <c r="B10125" s="3" t="s">
        <v>6064</v>
      </c>
      <c r="C10125" s="3">
        <v>104508</v>
      </c>
      <c r="D10125" s="2" t="s">
        <v>10215</v>
      </c>
      <c r="E10125" s="3" t="s">
        <v>4954</v>
      </c>
      <c r="F10125" s="61">
        <v>0</v>
      </c>
      <c r="G10125" s="61">
        <v>0</v>
      </c>
      <c r="J10125" s="89"/>
      <c r="K10125" s="89"/>
    </row>
    <row r="10126" spans="1:11" ht="33.75" x14ac:dyDescent="0.2">
      <c r="A10126" s="1" t="str">
        <f t="shared" si="160"/>
        <v>SINAPI 104509</v>
      </c>
      <c r="B10126" s="3" t="s">
        <v>6064</v>
      </c>
      <c r="C10126" s="3">
        <v>104509</v>
      </c>
      <c r="D10126" s="2" t="s">
        <v>10216</v>
      </c>
      <c r="E10126" s="3" t="s">
        <v>4954</v>
      </c>
      <c r="F10126" s="61">
        <v>0</v>
      </c>
      <c r="G10126" s="61">
        <v>0</v>
      </c>
      <c r="J10126" s="89"/>
      <c r="K10126" s="89"/>
    </row>
    <row r="10127" spans="1:11" ht="33.75" x14ac:dyDescent="0.2">
      <c r="A10127" s="1" t="str">
        <f t="shared" si="160"/>
        <v>SINAPI 104512</v>
      </c>
      <c r="B10127" s="3" t="s">
        <v>6064</v>
      </c>
      <c r="C10127" s="3">
        <v>104512</v>
      </c>
      <c r="D10127" s="2" t="s">
        <v>10217</v>
      </c>
      <c r="E10127" s="3" t="s">
        <v>4954</v>
      </c>
      <c r="F10127" s="61">
        <v>0</v>
      </c>
      <c r="G10127" s="61">
        <v>0</v>
      </c>
      <c r="J10127" s="89"/>
      <c r="K10127" s="89"/>
    </row>
    <row r="10128" spans="1:11" ht="33.75" x14ac:dyDescent="0.2">
      <c r="A10128" s="1" t="str">
        <f t="shared" si="160"/>
        <v>SINAPI 104513</v>
      </c>
      <c r="B10128" s="3" t="s">
        <v>6064</v>
      </c>
      <c r="C10128" s="3">
        <v>104513</v>
      </c>
      <c r="D10128" s="2" t="s">
        <v>10218</v>
      </c>
      <c r="E10128" s="3" t="s">
        <v>4954</v>
      </c>
      <c r="F10128" s="61">
        <v>0</v>
      </c>
      <c r="G10128" s="61">
        <v>0</v>
      </c>
      <c r="J10128" s="89"/>
      <c r="K10128" s="89"/>
    </row>
    <row r="10129" spans="1:11" ht="33.75" x14ac:dyDescent="0.2">
      <c r="A10129" s="1" t="str">
        <f t="shared" si="160"/>
        <v>SINAPI 104514</v>
      </c>
      <c r="B10129" s="3" t="s">
        <v>6064</v>
      </c>
      <c r="C10129" s="3">
        <v>104514</v>
      </c>
      <c r="D10129" s="2" t="s">
        <v>10219</v>
      </c>
      <c r="E10129" s="3" t="s">
        <v>4954</v>
      </c>
      <c r="F10129" s="61">
        <v>0</v>
      </c>
      <c r="G10129" s="61">
        <v>0</v>
      </c>
      <c r="J10129" s="89"/>
      <c r="K10129" s="89"/>
    </row>
    <row r="10130" spans="1:11" ht="33.75" x14ac:dyDescent="0.2">
      <c r="A10130" s="1" t="str">
        <f t="shared" si="160"/>
        <v>SINAPI 104501</v>
      </c>
      <c r="B10130" s="3" t="s">
        <v>6064</v>
      </c>
      <c r="C10130" s="3">
        <v>104501</v>
      </c>
      <c r="D10130" s="2" t="s">
        <v>10220</v>
      </c>
      <c r="E10130" s="3" t="s">
        <v>4954</v>
      </c>
      <c r="F10130" s="61">
        <v>0</v>
      </c>
      <c r="G10130" s="61">
        <v>0</v>
      </c>
      <c r="J10130" s="89"/>
      <c r="K10130" s="89"/>
    </row>
    <row r="10131" spans="1:11" ht="33.75" x14ac:dyDescent="0.2">
      <c r="A10131" s="1" t="str">
        <f t="shared" si="160"/>
        <v>SINAPI 104502</v>
      </c>
      <c r="B10131" s="3" t="s">
        <v>6064</v>
      </c>
      <c r="C10131" s="3">
        <v>104502</v>
      </c>
      <c r="D10131" s="2" t="s">
        <v>10221</v>
      </c>
      <c r="E10131" s="3" t="s">
        <v>4954</v>
      </c>
      <c r="F10131" s="61">
        <v>0</v>
      </c>
      <c r="G10131" s="61">
        <v>0</v>
      </c>
      <c r="J10131" s="89"/>
      <c r="K10131" s="89"/>
    </row>
    <row r="10132" spans="1:11" ht="33.75" x14ac:dyDescent="0.2">
      <c r="A10132" s="1" t="str">
        <f t="shared" si="160"/>
        <v>SINAPI 104505</v>
      </c>
      <c r="B10132" s="3" t="s">
        <v>6064</v>
      </c>
      <c r="C10132" s="3">
        <v>104505</v>
      </c>
      <c r="D10132" s="2" t="s">
        <v>10222</v>
      </c>
      <c r="E10132" s="3" t="s">
        <v>4954</v>
      </c>
      <c r="F10132" s="61">
        <v>0</v>
      </c>
      <c r="G10132" s="61">
        <v>0</v>
      </c>
      <c r="J10132" s="89"/>
      <c r="K10132" s="89"/>
    </row>
    <row r="10133" spans="1:11" ht="33.75" x14ac:dyDescent="0.2">
      <c r="A10133" s="1" t="str">
        <f t="shared" si="160"/>
        <v>SINAPI 104506</v>
      </c>
      <c r="B10133" s="3" t="s">
        <v>6064</v>
      </c>
      <c r="C10133" s="3">
        <v>104506</v>
      </c>
      <c r="D10133" s="2" t="s">
        <v>10223</v>
      </c>
      <c r="E10133" s="3" t="s">
        <v>4954</v>
      </c>
      <c r="F10133" s="61">
        <v>0</v>
      </c>
      <c r="G10133" s="61">
        <v>0</v>
      </c>
      <c r="J10133" s="89"/>
      <c r="K10133" s="89"/>
    </row>
    <row r="10134" spans="1:11" ht="33.75" x14ac:dyDescent="0.2">
      <c r="A10134" s="1" t="str">
        <f t="shared" si="160"/>
        <v>SINAPI 104510</v>
      </c>
      <c r="B10134" s="3" t="s">
        <v>6064</v>
      </c>
      <c r="C10134" s="3">
        <v>104510</v>
      </c>
      <c r="D10134" s="2" t="s">
        <v>10224</v>
      </c>
      <c r="E10134" s="3" t="s">
        <v>4954</v>
      </c>
      <c r="F10134" s="61">
        <v>0</v>
      </c>
      <c r="G10134" s="61">
        <v>0</v>
      </c>
      <c r="J10134" s="89"/>
      <c r="K10134" s="89"/>
    </row>
    <row r="10135" spans="1:11" ht="33.75" x14ac:dyDescent="0.2">
      <c r="A10135" s="1" t="str">
        <f t="shared" ref="A10135:A10198" si="161">CONCATENATE($B10135," ",$C10135)</f>
        <v>SINAPI 104511</v>
      </c>
      <c r="B10135" s="3" t="s">
        <v>6064</v>
      </c>
      <c r="C10135" s="3">
        <v>104511</v>
      </c>
      <c r="D10135" s="2" t="s">
        <v>10225</v>
      </c>
      <c r="E10135" s="3" t="s">
        <v>4954</v>
      </c>
      <c r="F10135" s="61">
        <v>0</v>
      </c>
      <c r="G10135" s="61">
        <v>0</v>
      </c>
      <c r="J10135" s="89"/>
      <c r="K10135" s="89"/>
    </row>
    <row r="10136" spans="1:11" ht="33.75" x14ac:dyDescent="0.2">
      <c r="A10136" s="1" t="str">
        <f t="shared" si="161"/>
        <v>SINAPI 104491</v>
      </c>
      <c r="B10136" s="3" t="s">
        <v>6064</v>
      </c>
      <c r="C10136" s="3">
        <v>104491</v>
      </c>
      <c r="D10136" s="2" t="s">
        <v>10226</v>
      </c>
      <c r="E10136" s="3" t="s">
        <v>4954</v>
      </c>
      <c r="F10136" s="61">
        <v>3949.99</v>
      </c>
      <c r="G10136" s="61">
        <v>3956.29</v>
      </c>
      <c r="J10136" s="89">
        <v>0</v>
      </c>
      <c r="K10136" s="89">
        <v>0</v>
      </c>
    </row>
    <row r="10137" spans="1:11" ht="33.75" x14ac:dyDescent="0.2">
      <c r="A10137" s="1" t="str">
        <f t="shared" si="161"/>
        <v>SINAPI 104492</v>
      </c>
      <c r="B10137" s="3" t="s">
        <v>6064</v>
      </c>
      <c r="C10137" s="3">
        <v>104492</v>
      </c>
      <c r="D10137" s="2" t="s">
        <v>10227</v>
      </c>
      <c r="E10137" s="3" t="s">
        <v>4954</v>
      </c>
      <c r="F10137" s="61">
        <v>4938.32</v>
      </c>
      <c r="G10137" s="61">
        <v>4945.99</v>
      </c>
      <c r="J10137" s="89">
        <v>0</v>
      </c>
      <c r="K10137" s="89">
        <v>0</v>
      </c>
    </row>
    <row r="10138" spans="1:11" ht="33.75" x14ac:dyDescent="0.2">
      <c r="A10138" s="1" t="str">
        <f t="shared" si="161"/>
        <v>SINAPI 104493</v>
      </c>
      <c r="B10138" s="3" t="s">
        <v>6064</v>
      </c>
      <c r="C10138" s="3">
        <v>104493</v>
      </c>
      <c r="D10138" s="2" t="s">
        <v>10228</v>
      </c>
      <c r="E10138" s="3" t="s">
        <v>4954</v>
      </c>
      <c r="F10138" s="61">
        <v>0</v>
      </c>
      <c r="G10138" s="61">
        <v>0</v>
      </c>
      <c r="J10138" s="89"/>
      <c r="K10138" s="89"/>
    </row>
    <row r="10139" spans="1:11" ht="33.75" x14ac:dyDescent="0.2">
      <c r="A10139" s="1" t="str">
        <f t="shared" si="161"/>
        <v>SINAPI 104494</v>
      </c>
      <c r="B10139" s="3" t="s">
        <v>6064</v>
      </c>
      <c r="C10139" s="3">
        <v>104494</v>
      </c>
      <c r="D10139" s="2" t="s">
        <v>10229</v>
      </c>
      <c r="E10139" s="3" t="s">
        <v>4954</v>
      </c>
      <c r="F10139" s="61">
        <v>6670.83</v>
      </c>
      <c r="G10139" s="61">
        <v>6679.79</v>
      </c>
      <c r="J10139" s="89">
        <v>0</v>
      </c>
      <c r="K10139" s="89">
        <v>0</v>
      </c>
    </row>
    <row r="10140" spans="1:11" ht="33.75" x14ac:dyDescent="0.2">
      <c r="A10140" s="1" t="str">
        <f t="shared" si="161"/>
        <v>SINAPI 104495</v>
      </c>
      <c r="B10140" s="3" t="s">
        <v>6064</v>
      </c>
      <c r="C10140" s="3">
        <v>104495</v>
      </c>
      <c r="D10140" s="2" t="s">
        <v>10230</v>
      </c>
      <c r="E10140" s="3" t="s">
        <v>4954</v>
      </c>
      <c r="F10140" s="61">
        <v>0</v>
      </c>
      <c r="G10140" s="61">
        <v>0</v>
      </c>
      <c r="J10140" s="89"/>
      <c r="K10140" s="89"/>
    </row>
    <row r="10141" spans="1:11" ht="33.75" x14ac:dyDescent="0.2">
      <c r="A10141" s="1" t="str">
        <f t="shared" si="161"/>
        <v>SINAPI 104496</v>
      </c>
      <c r="B10141" s="3" t="s">
        <v>6064</v>
      </c>
      <c r="C10141" s="3">
        <v>104496</v>
      </c>
      <c r="D10141" s="2" t="s">
        <v>10231</v>
      </c>
      <c r="E10141" s="3" t="s">
        <v>4954</v>
      </c>
      <c r="F10141" s="61">
        <v>0</v>
      </c>
      <c r="G10141" s="61">
        <v>0</v>
      </c>
      <c r="J10141" s="89"/>
      <c r="K10141" s="89"/>
    </row>
    <row r="10142" spans="1:11" ht="33.75" x14ac:dyDescent="0.2">
      <c r="A10142" s="1" t="str">
        <f t="shared" si="161"/>
        <v>SINAPI 104497</v>
      </c>
      <c r="B10142" s="3" t="s">
        <v>6064</v>
      </c>
      <c r="C10142" s="3">
        <v>104497</v>
      </c>
      <c r="D10142" s="2" t="s">
        <v>10232</v>
      </c>
      <c r="E10142" s="3" t="s">
        <v>4954</v>
      </c>
      <c r="F10142" s="61">
        <v>8006.37</v>
      </c>
      <c r="G10142" s="61">
        <v>8019.22</v>
      </c>
      <c r="J10142" s="89">
        <v>0</v>
      </c>
      <c r="K10142" s="89">
        <v>0</v>
      </c>
    </row>
    <row r="10143" spans="1:11" ht="33.75" x14ac:dyDescent="0.2">
      <c r="A10143" s="1" t="str">
        <f t="shared" si="161"/>
        <v>SINAPI 104498</v>
      </c>
      <c r="B10143" s="3" t="s">
        <v>6064</v>
      </c>
      <c r="C10143" s="3">
        <v>104498</v>
      </c>
      <c r="D10143" s="2" t="s">
        <v>10233</v>
      </c>
      <c r="E10143" s="3" t="s">
        <v>4954</v>
      </c>
      <c r="F10143" s="61">
        <v>0</v>
      </c>
      <c r="G10143" s="61">
        <v>0</v>
      </c>
      <c r="J10143" s="89"/>
      <c r="K10143" s="89"/>
    </row>
    <row r="10144" spans="1:11" ht="33.75" x14ac:dyDescent="0.2">
      <c r="A10144" s="1" t="str">
        <f t="shared" si="161"/>
        <v>SINAPI 104499</v>
      </c>
      <c r="B10144" s="3" t="s">
        <v>6064</v>
      </c>
      <c r="C10144" s="3">
        <v>104499</v>
      </c>
      <c r="D10144" s="2" t="s">
        <v>10234</v>
      </c>
      <c r="E10144" s="3" t="s">
        <v>4954</v>
      </c>
      <c r="F10144" s="61">
        <v>0</v>
      </c>
      <c r="G10144" s="61">
        <v>0</v>
      </c>
      <c r="J10144" s="89"/>
      <c r="K10144" s="89"/>
    </row>
    <row r="10145" spans="1:11" ht="22.5" x14ac:dyDescent="0.2">
      <c r="A10145" s="1" t="str">
        <f t="shared" si="161"/>
        <v>SINAPI 104515</v>
      </c>
      <c r="B10145" s="3" t="s">
        <v>6064</v>
      </c>
      <c r="C10145" s="3">
        <v>104515</v>
      </c>
      <c r="D10145" s="2" t="s">
        <v>10235</v>
      </c>
      <c r="E10145" s="3" t="s">
        <v>4960</v>
      </c>
      <c r="F10145" s="61">
        <v>28.67</v>
      </c>
      <c r="G10145" s="61">
        <v>28.71</v>
      </c>
      <c r="J10145" s="89">
        <v>0</v>
      </c>
      <c r="K10145" s="89">
        <v>0</v>
      </c>
    </row>
    <row r="10146" spans="1:11" ht="22.5" x14ac:dyDescent="0.2">
      <c r="A10146" s="1" t="str">
        <f t="shared" si="161"/>
        <v>SINAPI 87430</v>
      </c>
      <c r="B10146" s="3" t="s">
        <v>6064</v>
      </c>
      <c r="C10146" s="3">
        <v>87430</v>
      </c>
      <c r="D10146" s="2" t="s">
        <v>10236</v>
      </c>
      <c r="E10146" s="3" t="s">
        <v>4960</v>
      </c>
      <c r="F10146" s="61">
        <v>19.82</v>
      </c>
      <c r="G10146" s="61">
        <v>20.89</v>
      </c>
      <c r="J10146" s="89">
        <v>0</v>
      </c>
      <c r="K10146" s="89">
        <v>0</v>
      </c>
    </row>
    <row r="10147" spans="1:11" ht="22.5" x14ac:dyDescent="0.2">
      <c r="A10147" s="1" t="str">
        <f t="shared" si="161"/>
        <v>SINAPI 87433</v>
      </c>
      <c r="B10147" s="3" t="s">
        <v>6064</v>
      </c>
      <c r="C10147" s="3">
        <v>87433</v>
      </c>
      <c r="D10147" s="2" t="s">
        <v>10237</v>
      </c>
      <c r="E10147" s="3" t="s">
        <v>4960</v>
      </c>
      <c r="F10147" s="61">
        <v>29.34</v>
      </c>
      <c r="G10147" s="61">
        <v>30.72</v>
      </c>
      <c r="J10147" s="89">
        <v>0</v>
      </c>
      <c r="K10147" s="89">
        <v>0</v>
      </c>
    </row>
    <row r="10148" spans="1:11" ht="22.5" x14ac:dyDescent="0.2">
      <c r="A10148" s="1" t="str">
        <f t="shared" si="161"/>
        <v>SINAPI 87436</v>
      </c>
      <c r="B10148" s="3" t="s">
        <v>6064</v>
      </c>
      <c r="C10148" s="3">
        <v>87436</v>
      </c>
      <c r="D10148" s="2" t="s">
        <v>10238</v>
      </c>
      <c r="E10148" s="3" t="s">
        <v>4960</v>
      </c>
      <c r="F10148" s="61">
        <v>32.85</v>
      </c>
      <c r="G10148" s="61">
        <v>34.549999999999997</v>
      </c>
      <c r="J10148" s="89">
        <v>0</v>
      </c>
      <c r="K10148" s="89">
        <v>0</v>
      </c>
    </row>
    <row r="10149" spans="1:11" ht="22.5" x14ac:dyDescent="0.2">
      <c r="A10149" s="1" t="str">
        <f t="shared" si="161"/>
        <v>SINAPI 87439</v>
      </c>
      <c r="B10149" s="3" t="s">
        <v>6064</v>
      </c>
      <c r="C10149" s="3">
        <v>87439</v>
      </c>
      <c r="D10149" s="2" t="s">
        <v>10239</v>
      </c>
      <c r="E10149" s="3" t="s">
        <v>4960</v>
      </c>
      <c r="F10149" s="61">
        <v>40.520000000000003</v>
      </c>
      <c r="G10149" s="61">
        <v>42.55</v>
      </c>
      <c r="J10149" s="89">
        <v>0</v>
      </c>
      <c r="K10149" s="89">
        <v>0</v>
      </c>
    </row>
    <row r="10150" spans="1:11" ht="22.5" x14ac:dyDescent="0.2">
      <c r="A10150" s="1" t="str">
        <f t="shared" si="161"/>
        <v>SINAPI 104633</v>
      </c>
      <c r="B10150" s="3" t="s">
        <v>6064</v>
      </c>
      <c r="C10150" s="3">
        <v>104633</v>
      </c>
      <c r="D10150" s="2" t="s">
        <v>10240</v>
      </c>
      <c r="E10150" s="3" t="s">
        <v>4960</v>
      </c>
      <c r="F10150" s="61">
        <v>26.47</v>
      </c>
      <c r="G10150" s="61">
        <v>28.03</v>
      </c>
      <c r="J10150" s="89">
        <v>0</v>
      </c>
      <c r="K10150" s="89">
        <v>0</v>
      </c>
    </row>
    <row r="10151" spans="1:11" ht="22.5" x14ac:dyDescent="0.2">
      <c r="A10151" s="1" t="str">
        <f t="shared" si="161"/>
        <v>SINAPI 104634</v>
      </c>
      <c r="B10151" s="3" t="s">
        <v>6064</v>
      </c>
      <c r="C10151" s="3">
        <v>104634</v>
      </c>
      <c r="D10151" s="2" t="s">
        <v>10241</v>
      </c>
      <c r="E10151" s="3" t="s">
        <v>4960</v>
      </c>
      <c r="F10151" s="61">
        <v>39.58</v>
      </c>
      <c r="G10151" s="61">
        <v>41.69</v>
      </c>
      <c r="J10151" s="89">
        <v>0</v>
      </c>
      <c r="K10151" s="89">
        <v>0</v>
      </c>
    </row>
    <row r="10152" spans="1:11" x14ac:dyDescent="0.2">
      <c r="A10152" s="1" t="str">
        <f t="shared" si="161"/>
        <v>SINAPI 87418</v>
      </c>
      <c r="B10152" s="3" t="s">
        <v>6064</v>
      </c>
      <c r="C10152" s="3">
        <v>87418</v>
      </c>
      <c r="D10152" s="2" t="s">
        <v>10242</v>
      </c>
      <c r="E10152" s="3" t="s">
        <v>4960</v>
      </c>
      <c r="F10152" s="61">
        <v>19.73</v>
      </c>
      <c r="G10152" s="61">
        <v>20.68</v>
      </c>
      <c r="J10152" s="89">
        <v>0</v>
      </c>
      <c r="K10152" s="89">
        <v>0</v>
      </c>
    </row>
    <row r="10153" spans="1:11" x14ac:dyDescent="0.2">
      <c r="A10153" s="1" t="str">
        <f t="shared" si="161"/>
        <v>SINAPI 87421</v>
      </c>
      <c r="B10153" s="3" t="s">
        <v>6064</v>
      </c>
      <c r="C10153" s="3">
        <v>87421</v>
      </c>
      <c r="D10153" s="2" t="s">
        <v>10243</v>
      </c>
      <c r="E10153" s="3" t="s">
        <v>4960</v>
      </c>
      <c r="F10153" s="61">
        <v>30.61</v>
      </c>
      <c r="G10153" s="61">
        <v>31.92</v>
      </c>
      <c r="J10153" s="89">
        <v>0</v>
      </c>
      <c r="K10153" s="89">
        <v>0</v>
      </c>
    </row>
    <row r="10154" spans="1:11" ht="22.5" x14ac:dyDescent="0.2">
      <c r="A10154" s="1" t="str">
        <f t="shared" si="161"/>
        <v>SINAPI 104628</v>
      </c>
      <c r="B10154" s="3" t="s">
        <v>6064</v>
      </c>
      <c r="C10154" s="3">
        <v>104628</v>
      </c>
      <c r="D10154" s="2" t="s">
        <v>10244</v>
      </c>
      <c r="E10154" s="3" t="s">
        <v>4960</v>
      </c>
      <c r="F10154" s="61">
        <v>29.77</v>
      </c>
      <c r="G10154" s="61">
        <v>31.62</v>
      </c>
      <c r="J10154" s="89">
        <v>0</v>
      </c>
      <c r="K10154" s="89">
        <v>0</v>
      </c>
    </row>
    <row r="10155" spans="1:11" ht="22.5" x14ac:dyDescent="0.2">
      <c r="A10155" s="1" t="str">
        <f t="shared" si="161"/>
        <v>SINAPI 104631</v>
      </c>
      <c r="B10155" s="3" t="s">
        <v>6064</v>
      </c>
      <c r="C10155" s="3">
        <v>104631</v>
      </c>
      <c r="D10155" s="2" t="s">
        <v>10245</v>
      </c>
      <c r="E10155" s="3" t="s">
        <v>4960</v>
      </c>
      <c r="F10155" s="61">
        <v>41.35</v>
      </c>
      <c r="G10155" s="61">
        <v>43.62</v>
      </c>
      <c r="J10155" s="89">
        <v>0</v>
      </c>
      <c r="K10155" s="89">
        <v>0</v>
      </c>
    </row>
    <row r="10156" spans="1:11" ht="22.5" x14ac:dyDescent="0.2">
      <c r="A10156" s="1" t="str">
        <f t="shared" si="161"/>
        <v>SINAPI 104627</v>
      </c>
      <c r="B10156" s="3" t="s">
        <v>6064</v>
      </c>
      <c r="C10156" s="3">
        <v>104627</v>
      </c>
      <c r="D10156" s="2" t="s">
        <v>10246</v>
      </c>
      <c r="E10156" s="3" t="s">
        <v>4960</v>
      </c>
      <c r="F10156" s="61">
        <v>19.72</v>
      </c>
      <c r="G10156" s="61">
        <v>20.67</v>
      </c>
      <c r="J10156" s="89">
        <v>0</v>
      </c>
      <c r="K10156" s="89">
        <v>0</v>
      </c>
    </row>
    <row r="10157" spans="1:11" ht="22.5" x14ac:dyDescent="0.2">
      <c r="A10157" s="1" t="str">
        <f t="shared" si="161"/>
        <v>SINAPI 104630</v>
      </c>
      <c r="B10157" s="3" t="s">
        <v>6064</v>
      </c>
      <c r="C10157" s="3">
        <v>104630</v>
      </c>
      <c r="D10157" s="2" t="s">
        <v>10247</v>
      </c>
      <c r="E10157" s="3" t="s">
        <v>4960</v>
      </c>
      <c r="F10157" s="61">
        <v>31.3</v>
      </c>
      <c r="G10157" s="61">
        <v>32.67</v>
      </c>
      <c r="J10157" s="89">
        <v>0</v>
      </c>
      <c r="K10157" s="89">
        <v>0</v>
      </c>
    </row>
    <row r="10158" spans="1:11" ht="22.5" x14ac:dyDescent="0.2">
      <c r="A10158" s="1" t="str">
        <f t="shared" si="161"/>
        <v>SINAPI 104629</v>
      </c>
      <c r="B10158" s="3" t="s">
        <v>6064</v>
      </c>
      <c r="C10158" s="3">
        <v>104629</v>
      </c>
      <c r="D10158" s="2" t="s">
        <v>10248</v>
      </c>
      <c r="E10158" s="3" t="s">
        <v>4960</v>
      </c>
      <c r="F10158" s="61">
        <v>35.54</v>
      </c>
      <c r="G10158" s="61">
        <v>37.92</v>
      </c>
      <c r="J10158" s="89">
        <v>0</v>
      </c>
      <c r="K10158" s="89">
        <v>0</v>
      </c>
    </row>
    <row r="10159" spans="1:11" ht="22.5" x14ac:dyDescent="0.2">
      <c r="A10159" s="1" t="str">
        <f t="shared" si="161"/>
        <v>SINAPI 104632</v>
      </c>
      <c r="B10159" s="3" t="s">
        <v>6064</v>
      </c>
      <c r="C10159" s="3">
        <v>104632</v>
      </c>
      <c r="D10159" s="2" t="s">
        <v>10249</v>
      </c>
      <c r="E10159" s="3" t="s">
        <v>4960</v>
      </c>
      <c r="F10159" s="61">
        <v>47.12</v>
      </c>
      <c r="G10159" s="61">
        <v>49.92</v>
      </c>
      <c r="J10159" s="89">
        <v>0</v>
      </c>
      <c r="K10159" s="89">
        <v>0</v>
      </c>
    </row>
    <row r="10160" spans="1:11" ht="22.5" x14ac:dyDescent="0.2">
      <c r="A10160" s="1" t="str">
        <f t="shared" si="161"/>
        <v>SINAPI 87412</v>
      </c>
      <c r="B10160" s="3" t="s">
        <v>6064</v>
      </c>
      <c r="C10160" s="3">
        <v>87412</v>
      </c>
      <c r="D10160" s="2" t="s">
        <v>10250</v>
      </c>
      <c r="E10160" s="3" t="s">
        <v>4960</v>
      </c>
      <c r="F10160" s="61">
        <v>25.02</v>
      </c>
      <c r="G10160" s="61">
        <v>26.45</v>
      </c>
      <c r="J10160" s="89">
        <v>0</v>
      </c>
      <c r="K10160" s="89">
        <v>0</v>
      </c>
    </row>
    <row r="10161" spans="1:11" ht="22.5" x14ac:dyDescent="0.2">
      <c r="A10161" s="1" t="str">
        <f t="shared" si="161"/>
        <v>SINAPI 87415</v>
      </c>
      <c r="B10161" s="3" t="s">
        <v>6064</v>
      </c>
      <c r="C10161" s="3">
        <v>87415</v>
      </c>
      <c r="D10161" s="2" t="s">
        <v>10251</v>
      </c>
      <c r="E10161" s="3" t="s">
        <v>4960</v>
      </c>
      <c r="F10161" s="61">
        <v>35.54</v>
      </c>
      <c r="G10161" s="61">
        <v>37.29</v>
      </c>
      <c r="J10161" s="89">
        <v>0</v>
      </c>
      <c r="K10161" s="89">
        <v>0</v>
      </c>
    </row>
    <row r="10162" spans="1:11" ht="22.5" x14ac:dyDescent="0.2">
      <c r="A10162" s="1" t="str">
        <f t="shared" si="161"/>
        <v>SINAPI 87411</v>
      </c>
      <c r="B10162" s="3" t="s">
        <v>6064</v>
      </c>
      <c r="C10162" s="3">
        <v>87411</v>
      </c>
      <c r="D10162" s="2" t="s">
        <v>10252</v>
      </c>
      <c r="E10162" s="3" t="s">
        <v>4960</v>
      </c>
      <c r="F10162" s="61">
        <v>17.28</v>
      </c>
      <c r="G10162" s="61">
        <v>18.010000000000002</v>
      </c>
      <c r="J10162" s="89">
        <v>0</v>
      </c>
      <c r="K10162" s="89">
        <v>0</v>
      </c>
    </row>
    <row r="10163" spans="1:11" ht="22.5" x14ac:dyDescent="0.2">
      <c r="A10163" s="1" t="str">
        <f t="shared" si="161"/>
        <v>SINAPI 87414</v>
      </c>
      <c r="B10163" s="3" t="s">
        <v>6064</v>
      </c>
      <c r="C10163" s="3">
        <v>87414</v>
      </c>
      <c r="D10163" s="2" t="s">
        <v>10253</v>
      </c>
      <c r="E10163" s="3" t="s">
        <v>4960</v>
      </c>
      <c r="F10163" s="61">
        <v>27.8</v>
      </c>
      <c r="G10163" s="61">
        <v>28.86</v>
      </c>
      <c r="J10163" s="89">
        <v>0</v>
      </c>
      <c r="K10163" s="89">
        <v>0</v>
      </c>
    </row>
    <row r="10164" spans="1:11" ht="22.5" x14ac:dyDescent="0.2">
      <c r="A10164" s="1" t="str">
        <f t="shared" si="161"/>
        <v>SINAPI 87413</v>
      </c>
      <c r="B10164" s="3" t="s">
        <v>6064</v>
      </c>
      <c r="C10164" s="3">
        <v>87413</v>
      </c>
      <c r="D10164" s="2" t="s">
        <v>10254</v>
      </c>
      <c r="E10164" s="3" t="s">
        <v>4960</v>
      </c>
      <c r="F10164" s="61">
        <v>29.47</v>
      </c>
      <c r="G10164" s="61">
        <v>31.3</v>
      </c>
      <c r="J10164" s="89">
        <v>0</v>
      </c>
      <c r="K10164" s="89">
        <v>0</v>
      </c>
    </row>
    <row r="10165" spans="1:11" ht="22.5" x14ac:dyDescent="0.2">
      <c r="A10165" s="1" t="str">
        <f t="shared" si="161"/>
        <v>SINAPI 87416</v>
      </c>
      <c r="B10165" s="3" t="s">
        <v>6064</v>
      </c>
      <c r="C10165" s="3">
        <v>87416</v>
      </c>
      <c r="D10165" s="2" t="s">
        <v>10255</v>
      </c>
      <c r="E10165" s="3" t="s">
        <v>4960</v>
      </c>
      <c r="F10165" s="61">
        <v>40</v>
      </c>
      <c r="G10165" s="61">
        <v>42.15</v>
      </c>
      <c r="J10165" s="89">
        <v>0</v>
      </c>
      <c r="K10165" s="89">
        <v>0</v>
      </c>
    </row>
    <row r="10166" spans="1:11" ht="22.5" x14ac:dyDescent="0.2">
      <c r="A10166" s="1" t="str">
        <f t="shared" si="161"/>
        <v>SINAPI 104635</v>
      </c>
      <c r="B10166" s="3" t="s">
        <v>6064</v>
      </c>
      <c r="C10166" s="3">
        <v>104635</v>
      </c>
      <c r="D10166" s="2" t="s">
        <v>10256</v>
      </c>
      <c r="E10166" s="3" t="s">
        <v>4960</v>
      </c>
      <c r="F10166" s="61">
        <v>53.58</v>
      </c>
      <c r="G10166" s="61">
        <v>56.94</v>
      </c>
      <c r="J10166" s="89">
        <v>0</v>
      </c>
      <c r="K10166" s="89">
        <v>0</v>
      </c>
    </row>
    <row r="10167" spans="1:11" ht="22.5" x14ac:dyDescent="0.2">
      <c r="A10167" s="1" t="str">
        <f t="shared" si="161"/>
        <v>SINAPI 104636</v>
      </c>
      <c r="B10167" s="3" t="s">
        <v>6064</v>
      </c>
      <c r="C10167" s="3">
        <v>104636</v>
      </c>
      <c r="D10167" s="2" t="s">
        <v>10257</v>
      </c>
      <c r="E10167" s="3" t="s">
        <v>4960</v>
      </c>
      <c r="F10167" s="61">
        <v>62.71</v>
      </c>
      <c r="G10167" s="61">
        <v>66.459999999999994</v>
      </c>
      <c r="J10167" s="89">
        <v>0</v>
      </c>
      <c r="K10167" s="89">
        <v>0</v>
      </c>
    </row>
    <row r="10168" spans="1:11" x14ac:dyDescent="0.2">
      <c r="A10168" s="1" t="str">
        <f t="shared" si="161"/>
        <v>SINAPI 87424</v>
      </c>
      <c r="B10168" s="3" t="s">
        <v>6064</v>
      </c>
      <c r="C10168" s="3">
        <v>87424</v>
      </c>
      <c r="D10168" s="2" t="s">
        <v>10258</v>
      </c>
      <c r="E10168" s="3" t="s">
        <v>4960</v>
      </c>
      <c r="F10168" s="61">
        <v>39.26</v>
      </c>
      <c r="G10168" s="61">
        <v>41.35</v>
      </c>
      <c r="J10168" s="89">
        <v>0</v>
      </c>
      <c r="K10168" s="89">
        <v>0</v>
      </c>
    </row>
    <row r="10169" spans="1:11" x14ac:dyDescent="0.2">
      <c r="A10169" s="1" t="str">
        <f t="shared" si="161"/>
        <v>SINAPI 87427</v>
      </c>
      <c r="B10169" s="3" t="s">
        <v>6064</v>
      </c>
      <c r="C10169" s="3">
        <v>87427</v>
      </c>
      <c r="D10169" s="2" t="s">
        <v>10259</v>
      </c>
      <c r="E10169" s="3" t="s">
        <v>4960</v>
      </c>
      <c r="F10169" s="61">
        <v>46.83</v>
      </c>
      <c r="G10169" s="61">
        <v>49.17</v>
      </c>
      <c r="J10169" s="89">
        <v>0</v>
      </c>
      <c r="K10169" s="89">
        <v>0</v>
      </c>
    </row>
    <row r="10170" spans="1:11" x14ac:dyDescent="0.2">
      <c r="A10170" s="1" t="str">
        <f t="shared" si="161"/>
        <v>SINAPI 89998</v>
      </c>
      <c r="B10170" s="3" t="s">
        <v>6064</v>
      </c>
      <c r="C10170" s="3">
        <v>89998</v>
      </c>
      <c r="D10170" s="2" t="s">
        <v>10260</v>
      </c>
      <c r="E10170" s="3" t="s">
        <v>4955</v>
      </c>
      <c r="F10170" s="61">
        <v>11.05</v>
      </c>
      <c r="G10170" s="61">
        <v>11.22</v>
      </c>
      <c r="J10170" s="89">
        <v>0</v>
      </c>
      <c r="K10170" s="89">
        <v>0</v>
      </c>
    </row>
    <row r="10171" spans="1:11" x14ac:dyDescent="0.2">
      <c r="A10171" s="1" t="str">
        <f t="shared" si="161"/>
        <v>SINAPI 102920</v>
      </c>
      <c r="B10171" s="3" t="s">
        <v>6064</v>
      </c>
      <c r="C10171" s="3">
        <v>102920</v>
      </c>
      <c r="D10171" s="2" t="s">
        <v>10261</v>
      </c>
      <c r="E10171" s="3" t="s">
        <v>4955</v>
      </c>
      <c r="F10171" s="61">
        <v>9.1300000000000008</v>
      </c>
      <c r="G10171" s="61">
        <v>9.25</v>
      </c>
      <c r="J10171" s="89">
        <v>0</v>
      </c>
      <c r="K10171" s="89">
        <v>0</v>
      </c>
    </row>
    <row r="10172" spans="1:11" x14ac:dyDescent="0.2">
      <c r="A10172" s="1" t="str">
        <f t="shared" si="161"/>
        <v>SINAPI 102923</v>
      </c>
      <c r="B10172" s="3" t="s">
        <v>6064</v>
      </c>
      <c r="C10172" s="3">
        <v>102923</v>
      </c>
      <c r="D10172" s="2" t="s">
        <v>10262</v>
      </c>
      <c r="E10172" s="3" t="s">
        <v>4955</v>
      </c>
      <c r="F10172" s="61">
        <v>8.6300000000000008</v>
      </c>
      <c r="G10172" s="61">
        <v>8.7100000000000009</v>
      </c>
      <c r="J10172" s="89">
        <v>0</v>
      </c>
      <c r="K10172" s="89">
        <v>0</v>
      </c>
    </row>
    <row r="10173" spans="1:11" x14ac:dyDescent="0.2">
      <c r="A10173" s="1" t="str">
        <f t="shared" si="161"/>
        <v>SINAPI 90000</v>
      </c>
      <c r="B10173" s="3" t="s">
        <v>6064</v>
      </c>
      <c r="C10173" s="3">
        <v>90000</v>
      </c>
      <c r="D10173" s="2" t="s">
        <v>10263</v>
      </c>
      <c r="E10173" s="3" t="s">
        <v>4955</v>
      </c>
      <c r="F10173" s="61">
        <v>13.72</v>
      </c>
      <c r="G10173" s="61">
        <v>14.14</v>
      </c>
      <c r="J10173" s="89">
        <v>0</v>
      </c>
      <c r="K10173" s="89">
        <v>0</v>
      </c>
    </row>
    <row r="10174" spans="1:11" x14ac:dyDescent="0.2">
      <c r="A10174" s="1" t="str">
        <f t="shared" si="161"/>
        <v>SINAPI 103088</v>
      </c>
      <c r="B10174" s="3" t="s">
        <v>6064</v>
      </c>
      <c r="C10174" s="3">
        <v>103088</v>
      </c>
      <c r="D10174" s="2" t="s">
        <v>10264</v>
      </c>
      <c r="E10174" s="3" t="s">
        <v>4955</v>
      </c>
      <c r="F10174" s="61">
        <v>10.84</v>
      </c>
      <c r="G10174" s="61">
        <v>11.1</v>
      </c>
      <c r="J10174" s="89">
        <v>0</v>
      </c>
      <c r="K10174" s="89">
        <v>0</v>
      </c>
    </row>
    <row r="10175" spans="1:11" x14ac:dyDescent="0.2">
      <c r="A10175" s="1" t="str">
        <f t="shared" si="161"/>
        <v>SINAPI 102922</v>
      </c>
      <c r="B10175" s="3" t="s">
        <v>6064</v>
      </c>
      <c r="C10175" s="3">
        <v>102922</v>
      </c>
      <c r="D10175" s="2" t="s">
        <v>10265</v>
      </c>
      <c r="E10175" s="3" t="s">
        <v>4955</v>
      </c>
      <c r="F10175" s="61">
        <v>9.68</v>
      </c>
      <c r="G10175" s="61">
        <v>9.85</v>
      </c>
      <c r="J10175" s="89">
        <v>0</v>
      </c>
      <c r="K10175" s="89">
        <v>0</v>
      </c>
    </row>
    <row r="10176" spans="1:11" x14ac:dyDescent="0.2">
      <c r="A10176" s="1" t="str">
        <f t="shared" si="161"/>
        <v>SINAPI 89999</v>
      </c>
      <c r="B10176" s="3" t="s">
        <v>6064</v>
      </c>
      <c r="C10176" s="3">
        <v>89999</v>
      </c>
      <c r="D10176" s="2" t="s">
        <v>10266</v>
      </c>
      <c r="E10176" s="3" t="s">
        <v>4955</v>
      </c>
      <c r="F10176" s="61">
        <v>16.899999999999999</v>
      </c>
      <c r="G10176" s="61">
        <v>17.55</v>
      </c>
      <c r="J10176" s="89">
        <v>0</v>
      </c>
      <c r="K10176" s="89">
        <v>0</v>
      </c>
    </row>
    <row r="10177" spans="1:11" x14ac:dyDescent="0.2">
      <c r="A10177" s="1" t="str">
        <f t="shared" si="161"/>
        <v>SINAPI 89996</v>
      </c>
      <c r="B10177" s="3" t="s">
        <v>6064</v>
      </c>
      <c r="C10177" s="3">
        <v>89996</v>
      </c>
      <c r="D10177" s="2" t="s">
        <v>10267</v>
      </c>
      <c r="E10177" s="3" t="s">
        <v>4955</v>
      </c>
      <c r="F10177" s="61">
        <v>11.57</v>
      </c>
      <c r="G10177" s="61">
        <v>11.79</v>
      </c>
      <c r="J10177" s="89">
        <v>0</v>
      </c>
      <c r="K10177" s="89">
        <v>0</v>
      </c>
    </row>
    <row r="10178" spans="1:11" x14ac:dyDescent="0.2">
      <c r="A10178" s="1" t="str">
        <f t="shared" si="161"/>
        <v>SINAPI 89997</v>
      </c>
      <c r="B10178" s="3" t="s">
        <v>6064</v>
      </c>
      <c r="C10178" s="3">
        <v>89997</v>
      </c>
      <c r="D10178" s="2" t="s">
        <v>10268</v>
      </c>
      <c r="E10178" s="3" t="s">
        <v>4955</v>
      </c>
      <c r="F10178" s="61">
        <v>9.4600000000000009</v>
      </c>
      <c r="G10178" s="61">
        <v>9.6</v>
      </c>
      <c r="J10178" s="89">
        <v>0</v>
      </c>
      <c r="K10178" s="89">
        <v>0</v>
      </c>
    </row>
    <row r="10179" spans="1:11" x14ac:dyDescent="0.2">
      <c r="A10179" s="1" t="str">
        <f t="shared" si="161"/>
        <v>SINAPI 102921</v>
      </c>
      <c r="B10179" s="3" t="s">
        <v>6064</v>
      </c>
      <c r="C10179" s="3">
        <v>102921</v>
      </c>
      <c r="D10179" s="2" t="s">
        <v>10269</v>
      </c>
      <c r="E10179" s="3" t="s">
        <v>4955</v>
      </c>
      <c r="F10179" s="61">
        <v>8.84</v>
      </c>
      <c r="G10179" s="61">
        <v>8.93</v>
      </c>
      <c r="J10179" s="89">
        <v>0</v>
      </c>
      <c r="K10179" s="89">
        <v>0</v>
      </c>
    </row>
    <row r="10180" spans="1:11" ht="22.5" x14ac:dyDescent="0.2">
      <c r="A10180" s="1" t="str">
        <f t="shared" si="161"/>
        <v>SINAPI 90278</v>
      </c>
      <c r="B10180" s="3" t="s">
        <v>6064</v>
      </c>
      <c r="C10180" s="3">
        <v>90278</v>
      </c>
      <c r="D10180" s="2" t="s">
        <v>10270</v>
      </c>
      <c r="E10180" s="3" t="s">
        <v>4957</v>
      </c>
      <c r="F10180" s="61">
        <v>561.45000000000005</v>
      </c>
      <c r="G10180" s="61">
        <v>570.35</v>
      </c>
      <c r="J10180" s="89">
        <v>0</v>
      </c>
      <c r="K10180" s="89">
        <v>0</v>
      </c>
    </row>
    <row r="10181" spans="1:11" ht="22.5" x14ac:dyDescent="0.2">
      <c r="A10181" s="1" t="str">
        <f t="shared" si="161"/>
        <v>SINAPI 90282</v>
      </c>
      <c r="B10181" s="3" t="s">
        <v>6064</v>
      </c>
      <c r="C10181" s="3">
        <v>90282</v>
      </c>
      <c r="D10181" s="2" t="s">
        <v>10271</v>
      </c>
      <c r="E10181" s="3" t="s">
        <v>4957</v>
      </c>
      <c r="F10181" s="61">
        <v>551.36</v>
      </c>
      <c r="G10181" s="61">
        <v>559.96</v>
      </c>
      <c r="J10181" s="89">
        <v>0</v>
      </c>
      <c r="K10181" s="89">
        <v>0</v>
      </c>
    </row>
    <row r="10182" spans="1:11" ht="22.5" x14ac:dyDescent="0.2">
      <c r="A10182" s="1" t="str">
        <f t="shared" si="161"/>
        <v>SINAPI 90279</v>
      </c>
      <c r="B10182" s="3" t="s">
        <v>6064</v>
      </c>
      <c r="C10182" s="3">
        <v>90279</v>
      </c>
      <c r="D10182" s="2" t="s">
        <v>10272</v>
      </c>
      <c r="E10182" s="3" t="s">
        <v>4957</v>
      </c>
      <c r="F10182" s="61">
        <v>625.51</v>
      </c>
      <c r="G10182" s="61">
        <v>635.26</v>
      </c>
      <c r="J10182" s="89">
        <v>0</v>
      </c>
      <c r="K10182" s="89">
        <v>0</v>
      </c>
    </row>
    <row r="10183" spans="1:11" ht="22.5" x14ac:dyDescent="0.2">
      <c r="A10183" s="1" t="str">
        <f t="shared" si="161"/>
        <v>SINAPI 90283</v>
      </c>
      <c r="B10183" s="3" t="s">
        <v>6064</v>
      </c>
      <c r="C10183" s="3">
        <v>90283</v>
      </c>
      <c r="D10183" s="2" t="s">
        <v>10273</v>
      </c>
      <c r="E10183" s="3" t="s">
        <v>4957</v>
      </c>
      <c r="F10183" s="61">
        <v>615.70000000000005</v>
      </c>
      <c r="G10183" s="61">
        <v>625.1</v>
      </c>
      <c r="J10183" s="89">
        <v>0</v>
      </c>
      <c r="K10183" s="89">
        <v>0</v>
      </c>
    </row>
    <row r="10184" spans="1:11" ht="22.5" x14ac:dyDescent="0.2">
      <c r="A10184" s="1" t="str">
        <f t="shared" si="161"/>
        <v>SINAPI 90280</v>
      </c>
      <c r="B10184" s="3" t="s">
        <v>6064</v>
      </c>
      <c r="C10184" s="3">
        <v>90280</v>
      </c>
      <c r="D10184" s="2" t="s">
        <v>10274</v>
      </c>
      <c r="E10184" s="3" t="s">
        <v>4957</v>
      </c>
      <c r="F10184" s="61">
        <v>701.28</v>
      </c>
      <c r="G10184" s="61">
        <v>711.03</v>
      </c>
      <c r="J10184" s="89">
        <v>0</v>
      </c>
      <c r="K10184" s="89">
        <v>0</v>
      </c>
    </row>
    <row r="10185" spans="1:11" ht="22.5" x14ac:dyDescent="0.2">
      <c r="A10185" s="1" t="str">
        <f t="shared" si="161"/>
        <v>SINAPI 90284</v>
      </c>
      <c r="B10185" s="3" t="s">
        <v>6064</v>
      </c>
      <c r="C10185" s="3">
        <v>90284</v>
      </c>
      <c r="D10185" s="2" t="s">
        <v>10275</v>
      </c>
      <c r="E10185" s="3" t="s">
        <v>4957</v>
      </c>
      <c r="F10185" s="61">
        <v>695.48</v>
      </c>
      <c r="G10185" s="61">
        <v>704.88</v>
      </c>
      <c r="J10185" s="89">
        <v>0</v>
      </c>
      <c r="K10185" s="89">
        <v>0</v>
      </c>
    </row>
    <row r="10186" spans="1:11" ht="22.5" x14ac:dyDescent="0.2">
      <c r="A10186" s="1" t="str">
        <f t="shared" si="161"/>
        <v>SINAPI 90281</v>
      </c>
      <c r="B10186" s="3" t="s">
        <v>6064</v>
      </c>
      <c r="C10186" s="3">
        <v>90281</v>
      </c>
      <c r="D10186" s="2" t="s">
        <v>10276</v>
      </c>
      <c r="E10186" s="3" t="s">
        <v>4957</v>
      </c>
      <c r="F10186" s="61">
        <v>824.98</v>
      </c>
      <c r="G10186" s="61">
        <v>834.46</v>
      </c>
      <c r="J10186" s="89">
        <v>0</v>
      </c>
      <c r="K10186" s="89">
        <v>0</v>
      </c>
    </row>
    <row r="10187" spans="1:11" ht="22.5" x14ac:dyDescent="0.2">
      <c r="A10187" s="1" t="str">
        <f t="shared" si="161"/>
        <v>SINAPI 90285</v>
      </c>
      <c r="B10187" s="3" t="s">
        <v>6064</v>
      </c>
      <c r="C10187" s="3">
        <v>90285</v>
      </c>
      <c r="D10187" s="2" t="s">
        <v>10277</v>
      </c>
      <c r="E10187" s="3" t="s">
        <v>4957</v>
      </c>
      <c r="F10187" s="61">
        <v>825.77</v>
      </c>
      <c r="G10187" s="61">
        <v>835.02</v>
      </c>
      <c r="J10187" s="89">
        <v>0</v>
      </c>
      <c r="K10187" s="89">
        <v>0</v>
      </c>
    </row>
    <row r="10188" spans="1:11" x14ac:dyDescent="0.2">
      <c r="A10188" s="1" t="str">
        <f t="shared" si="161"/>
        <v>SINAPI 89994</v>
      </c>
      <c r="B10188" s="3" t="s">
        <v>6064</v>
      </c>
      <c r="C10188" s="3">
        <v>89994</v>
      </c>
      <c r="D10188" s="2" t="s">
        <v>10278</v>
      </c>
      <c r="E10188" s="3" t="s">
        <v>4957</v>
      </c>
      <c r="F10188" s="61">
        <v>946.38</v>
      </c>
      <c r="G10188" s="61">
        <v>975.42</v>
      </c>
      <c r="J10188" s="89">
        <v>0</v>
      </c>
      <c r="K10188" s="89">
        <v>0</v>
      </c>
    </row>
    <row r="10189" spans="1:11" x14ac:dyDescent="0.2">
      <c r="A10189" s="1" t="str">
        <f t="shared" si="161"/>
        <v>SINAPI 89995</v>
      </c>
      <c r="B10189" s="3" t="s">
        <v>6064</v>
      </c>
      <c r="C10189" s="3">
        <v>89995</v>
      </c>
      <c r="D10189" s="2" t="s">
        <v>10279</v>
      </c>
      <c r="E10189" s="3" t="s">
        <v>4957</v>
      </c>
      <c r="F10189" s="61">
        <v>1049.1099999999999</v>
      </c>
      <c r="G10189" s="61">
        <v>1087.31</v>
      </c>
      <c r="J10189" s="89">
        <v>0</v>
      </c>
      <c r="K10189" s="89">
        <v>0</v>
      </c>
    </row>
    <row r="10190" spans="1:11" x14ac:dyDescent="0.2">
      <c r="A10190" s="1" t="str">
        <f t="shared" si="161"/>
        <v>SINAPI 89993</v>
      </c>
      <c r="B10190" s="3" t="s">
        <v>6064</v>
      </c>
      <c r="C10190" s="3">
        <v>89993</v>
      </c>
      <c r="D10190" s="2" t="s">
        <v>10280</v>
      </c>
      <c r="E10190" s="3" t="s">
        <v>4957</v>
      </c>
      <c r="F10190" s="61">
        <v>1084.42</v>
      </c>
      <c r="G10190" s="61">
        <v>1125.77</v>
      </c>
      <c r="J10190" s="89">
        <v>0</v>
      </c>
      <c r="K10190" s="89">
        <v>0</v>
      </c>
    </row>
    <row r="10191" spans="1:11" x14ac:dyDescent="0.2">
      <c r="A10191" s="1" t="str">
        <f t="shared" si="161"/>
        <v>SINAPI 99860</v>
      </c>
      <c r="B10191" s="3" t="s">
        <v>6064</v>
      </c>
      <c r="C10191" s="3">
        <v>99860</v>
      </c>
      <c r="D10191" s="2" t="s">
        <v>10281</v>
      </c>
      <c r="E10191" s="3" t="s">
        <v>4954</v>
      </c>
      <c r="F10191" s="61">
        <v>0</v>
      </c>
      <c r="G10191" s="61">
        <v>0</v>
      </c>
      <c r="J10191" s="89"/>
      <c r="K10191" s="89"/>
    </row>
    <row r="10192" spans="1:11" x14ac:dyDescent="0.2">
      <c r="A10192" s="1" t="str">
        <f t="shared" si="161"/>
        <v>SINAPI 99858</v>
      </c>
      <c r="B10192" s="3" t="s">
        <v>6064</v>
      </c>
      <c r="C10192" s="3">
        <v>99858</v>
      </c>
      <c r="D10192" s="2" t="s">
        <v>10282</v>
      </c>
      <c r="E10192" s="3" t="s">
        <v>4954</v>
      </c>
      <c r="F10192" s="61">
        <v>0</v>
      </c>
      <c r="G10192" s="61">
        <v>0</v>
      </c>
      <c r="J10192" s="89"/>
      <c r="K10192" s="89"/>
    </row>
    <row r="10193" spans="1:11" x14ac:dyDescent="0.2">
      <c r="A10193" s="1" t="str">
        <f t="shared" si="161"/>
        <v>SINAPI 99859</v>
      </c>
      <c r="B10193" s="3" t="s">
        <v>6064</v>
      </c>
      <c r="C10193" s="3">
        <v>99859</v>
      </c>
      <c r="D10193" s="2" t="s">
        <v>10283</v>
      </c>
      <c r="E10193" s="3" t="s">
        <v>4954</v>
      </c>
      <c r="F10193" s="61">
        <v>0</v>
      </c>
      <c r="G10193" s="61">
        <v>0</v>
      </c>
      <c r="J10193" s="89"/>
      <c r="K10193" s="89"/>
    </row>
    <row r="10194" spans="1:11" x14ac:dyDescent="0.2">
      <c r="A10194" s="1" t="str">
        <f t="shared" si="161"/>
        <v>SINAPI 99857</v>
      </c>
      <c r="B10194" s="3" t="s">
        <v>6064</v>
      </c>
      <c r="C10194" s="3">
        <v>99857</v>
      </c>
      <c r="D10194" s="2" t="s">
        <v>10284</v>
      </c>
      <c r="E10194" s="3" t="s">
        <v>4954</v>
      </c>
      <c r="F10194" s="61">
        <v>91.57</v>
      </c>
      <c r="G10194" s="61">
        <v>96.8</v>
      </c>
      <c r="J10194" s="89">
        <v>0</v>
      </c>
      <c r="K10194" s="89">
        <v>0</v>
      </c>
    </row>
    <row r="10195" spans="1:11" x14ac:dyDescent="0.2">
      <c r="A10195" s="1" t="str">
        <f t="shared" si="161"/>
        <v>SINAPI 99855</v>
      </c>
      <c r="B10195" s="3" t="s">
        <v>6064</v>
      </c>
      <c r="C10195" s="3">
        <v>99855</v>
      </c>
      <c r="D10195" s="2" t="s">
        <v>10285</v>
      </c>
      <c r="E10195" s="3" t="s">
        <v>4954</v>
      </c>
      <c r="F10195" s="61">
        <v>107.7</v>
      </c>
      <c r="G10195" s="61">
        <v>111.42</v>
      </c>
      <c r="J10195" s="89">
        <v>0</v>
      </c>
      <c r="K10195" s="89">
        <v>0</v>
      </c>
    </row>
    <row r="10196" spans="1:11" x14ac:dyDescent="0.2">
      <c r="A10196" s="1" t="str">
        <f t="shared" si="161"/>
        <v>SINAPI 99856</v>
      </c>
      <c r="B10196" s="3" t="s">
        <v>6064</v>
      </c>
      <c r="C10196" s="3">
        <v>99856</v>
      </c>
      <c r="D10196" s="2" t="s">
        <v>10286</v>
      </c>
      <c r="E10196" s="3" t="s">
        <v>4954</v>
      </c>
      <c r="F10196" s="61">
        <v>0</v>
      </c>
      <c r="G10196" s="61">
        <v>0</v>
      </c>
      <c r="J10196" s="89"/>
      <c r="K10196" s="89"/>
    </row>
    <row r="10197" spans="1:11" x14ac:dyDescent="0.2">
      <c r="A10197" s="1" t="str">
        <f t="shared" si="161"/>
        <v>SINAPI 99862</v>
      </c>
      <c r="B10197" s="3" t="s">
        <v>6064</v>
      </c>
      <c r="C10197" s="3">
        <v>99862</v>
      </c>
      <c r="D10197" s="2" t="s">
        <v>10287</v>
      </c>
      <c r="E10197" s="3" t="s">
        <v>4960</v>
      </c>
      <c r="F10197" s="61">
        <v>602.15</v>
      </c>
      <c r="G10197" s="61">
        <v>636.88</v>
      </c>
      <c r="J10197" s="89">
        <v>0</v>
      </c>
      <c r="K10197" s="89">
        <v>0</v>
      </c>
    </row>
    <row r="10198" spans="1:11" x14ac:dyDescent="0.2">
      <c r="A10198" s="1" t="str">
        <f t="shared" si="161"/>
        <v>SINAPI 99861</v>
      </c>
      <c r="B10198" s="3" t="s">
        <v>6064</v>
      </c>
      <c r="C10198" s="3">
        <v>99861</v>
      </c>
      <c r="D10198" s="2" t="s">
        <v>10288</v>
      </c>
      <c r="E10198" s="3" t="s">
        <v>4960</v>
      </c>
      <c r="F10198" s="61">
        <v>586.20000000000005</v>
      </c>
      <c r="G10198" s="61">
        <v>619.65</v>
      </c>
      <c r="J10198" s="89">
        <v>0.1032</v>
      </c>
      <c r="K10198" s="89">
        <v>9.7600000000000006E-2</v>
      </c>
    </row>
    <row r="10199" spans="1:11" ht="33.75" x14ac:dyDescent="0.2">
      <c r="A10199" s="1" t="str">
        <f t="shared" ref="A10199:A10262" si="162">CONCATENATE($B10199," ",$C10199)</f>
        <v>SINAPI 99839</v>
      </c>
      <c r="B10199" s="3" t="s">
        <v>6064</v>
      </c>
      <c r="C10199" s="3">
        <v>99839</v>
      </c>
      <c r="D10199" s="2" t="s">
        <v>10289</v>
      </c>
      <c r="E10199" s="3" t="s">
        <v>4954</v>
      </c>
      <c r="F10199" s="61">
        <v>475.19</v>
      </c>
      <c r="G10199" s="61">
        <v>497.91</v>
      </c>
      <c r="J10199" s="89">
        <v>1.8599999999999998E-2</v>
      </c>
      <c r="K10199" s="89">
        <v>1.77E-2</v>
      </c>
    </row>
    <row r="10200" spans="1:11" ht="33.75" x14ac:dyDescent="0.2">
      <c r="A10200" s="1" t="str">
        <f t="shared" si="162"/>
        <v>SINAPI 99849</v>
      </c>
      <c r="B10200" s="3" t="s">
        <v>6064</v>
      </c>
      <c r="C10200" s="3">
        <v>99849</v>
      </c>
      <c r="D10200" s="2" t="s">
        <v>10290</v>
      </c>
      <c r="E10200" s="3" t="s">
        <v>4954</v>
      </c>
      <c r="F10200" s="61">
        <v>0</v>
      </c>
      <c r="G10200" s="61">
        <v>0</v>
      </c>
      <c r="J10200" s="89"/>
      <c r="K10200" s="89"/>
    </row>
    <row r="10201" spans="1:11" ht="33.75" x14ac:dyDescent="0.2">
      <c r="A10201" s="1" t="str">
        <f t="shared" si="162"/>
        <v>SINAPI 99853</v>
      </c>
      <c r="B10201" s="3" t="s">
        <v>6064</v>
      </c>
      <c r="C10201" s="3">
        <v>99853</v>
      </c>
      <c r="D10201" s="2" t="s">
        <v>10291</v>
      </c>
      <c r="E10201" s="3" t="s">
        <v>4954</v>
      </c>
      <c r="F10201" s="61">
        <v>0</v>
      </c>
      <c r="G10201" s="61">
        <v>0</v>
      </c>
      <c r="J10201" s="89"/>
      <c r="K10201" s="89"/>
    </row>
    <row r="10202" spans="1:11" ht="33.75" x14ac:dyDescent="0.2">
      <c r="A10202" s="1" t="str">
        <f t="shared" si="162"/>
        <v>SINAPI 99847</v>
      </c>
      <c r="B10202" s="3" t="s">
        <v>6064</v>
      </c>
      <c r="C10202" s="3">
        <v>99847</v>
      </c>
      <c r="D10202" s="2" t="s">
        <v>10292</v>
      </c>
      <c r="E10202" s="3" t="s">
        <v>4954</v>
      </c>
      <c r="F10202" s="61">
        <v>0</v>
      </c>
      <c r="G10202" s="61">
        <v>0</v>
      </c>
      <c r="J10202" s="89"/>
      <c r="K10202" s="89"/>
    </row>
    <row r="10203" spans="1:11" ht="33.75" x14ac:dyDescent="0.2">
      <c r="A10203" s="1" t="str">
        <f t="shared" si="162"/>
        <v>SINAPI 99851</v>
      </c>
      <c r="B10203" s="3" t="s">
        <v>6064</v>
      </c>
      <c r="C10203" s="3">
        <v>99851</v>
      </c>
      <c r="D10203" s="2" t="s">
        <v>10293</v>
      </c>
      <c r="E10203" s="3" t="s">
        <v>4954</v>
      </c>
      <c r="F10203" s="61">
        <v>0</v>
      </c>
      <c r="G10203" s="61">
        <v>0</v>
      </c>
      <c r="J10203" s="89"/>
      <c r="K10203" s="89"/>
    </row>
    <row r="10204" spans="1:11" ht="33.75" x14ac:dyDescent="0.2">
      <c r="A10204" s="1" t="str">
        <f t="shared" si="162"/>
        <v>SINAPI 99850</v>
      </c>
      <c r="B10204" s="3" t="s">
        <v>6064</v>
      </c>
      <c r="C10204" s="3">
        <v>99850</v>
      </c>
      <c r="D10204" s="2" t="s">
        <v>10294</v>
      </c>
      <c r="E10204" s="3" t="s">
        <v>4954</v>
      </c>
      <c r="F10204" s="61">
        <v>0</v>
      </c>
      <c r="G10204" s="61">
        <v>0</v>
      </c>
      <c r="J10204" s="89"/>
      <c r="K10204" s="89"/>
    </row>
    <row r="10205" spans="1:11" ht="33.75" x14ac:dyDescent="0.2">
      <c r="A10205" s="1" t="str">
        <f t="shared" si="162"/>
        <v>SINAPI 99854</v>
      </c>
      <c r="B10205" s="3" t="s">
        <v>6064</v>
      </c>
      <c r="C10205" s="3">
        <v>99854</v>
      </c>
      <c r="D10205" s="2" t="s">
        <v>10295</v>
      </c>
      <c r="E10205" s="3" t="s">
        <v>4954</v>
      </c>
      <c r="F10205" s="61">
        <v>0</v>
      </c>
      <c r="G10205" s="61">
        <v>0</v>
      </c>
      <c r="J10205" s="89"/>
      <c r="K10205" s="89"/>
    </row>
    <row r="10206" spans="1:11" ht="33.75" x14ac:dyDescent="0.2">
      <c r="A10206" s="1" t="str">
        <f t="shared" si="162"/>
        <v>SINAPI 99848</v>
      </c>
      <c r="B10206" s="3" t="s">
        <v>6064</v>
      </c>
      <c r="C10206" s="3">
        <v>99848</v>
      </c>
      <c r="D10206" s="2" t="s">
        <v>10296</v>
      </c>
      <c r="E10206" s="3" t="s">
        <v>4954</v>
      </c>
      <c r="F10206" s="61">
        <v>0</v>
      </c>
      <c r="G10206" s="61">
        <v>0</v>
      </c>
      <c r="J10206" s="89"/>
      <c r="K10206" s="89"/>
    </row>
    <row r="10207" spans="1:11" ht="33.75" x14ac:dyDescent="0.2">
      <c r="A10207" s="1" t="str">
        <f t="shared" si="162"/>
        <v>SINAPI 99852</v>
      </c>
      <c r="B10207" s="3" t="s">
        <v>6064</v>
      </c>
      <c r="C10207" s="3">
        <v>99852</v>
      </c>
      <c r="D10207" s="2" t="s">
        <v>10297</v>
      </c>
      <c r="E10207" s="3" t="s">
        <v>4954</v>
      </c>
      <c r="F10207" s="61">
        <v>0</v>
      </c>
      <c r="G10207" s="61">
        <v>0</v>
      </c>
      <c r="J10207" s="89"/>
      <c r="K10207" s="89"/>
    </row>
    <row r="10208" spans="1:11" ht="33.75" x14ac:dyDescent="0.2">
      <c r="A10208" s="1" t="str">
        <f t="shared" si="162"/>
        <v>SINAPI 99844</v>
      </c>
      <c r="B10208" s="3" t="s">
        <v>6064</v>
      </c>
      <c r="C10208" s="3">
        <v>99844</v>
      </c>
      <c r="D10208" s="2" t="s">
        <v>10298</v>
      </c>
      <c r="E10208" s="3" t="s">
        <v>4954</v>
      </c>
      <c r="F10208" s="61">
        <v>0</v>
      </c>
      <c r="G10208" s="61">
        <v>0</v>
      </c>
      <c r="J10208" s="89"/>
      <c r="K10208" s="89"/>
    </row>
    <row r="10209" spans="1:11" ht="33.75" x14ac:dyDescent="0.2">
      <c r="A10209" s="1" t="str">
        <f t="shared" si="162"/>
        <v>SINAPI 99842</v>
      </c>
      <c r="B10209" s="3" t="s">
        <v>6064</v>
      </c>
      <c r="C10209" s="3">
        <v>99842</v>
      </c>
      <c r="D10209" s="2" t="s">
        <v>10299</v>
      </c>
      <c r="E10209" s="3" t="s">
        <v>4954</v>
      </c>
      <c r="F10209" s="61">
        <v>0</v>
      </c>
      <c r="G10209" s="61">
        <v>0</v>
      </c>
      <c r="J10209" s="89"/>
      <c r="K10209" s="89"/>
    </row>
    <row r="10210" spans="1:11" ht="33.75" x14ac:dyDescent="0.2">
      <c r="A10210" s="1" t="str">
        <f t="shared" si="162"/>
        <v>SINAPI 99837</v>
      </c>
      <c r="B10210" s="3" t="s">
        <v>6064</v>
      </c>
      <c r="C10210" s="3">
        <v>99837</v>
      </c>
      <c r="D10210" s="2" t="s">
        <v>10300</v>
      </c>
      <c r="E10210" s="3" t="s">
        <v>4954</v>
      </c>
      <c r="F10210" s="61">
        <v>577.91</v>
      </c>
      <c r="G10210" s="61">
        <v>599.55999999999995</v>
      </c>
      <c r="J10210" s="89">
        <v>1.5299999999999999E-2</v>
      </c>
      <c r="K10210" s="89">
        <v>1.47E-2</v>
      </c>
    </row>
    <row r="10211" spans="1:11" ht="33.75" x14ac:dyDescent="0.2">
      <c r="A10211" s="1" t="str">
        <f t="shared" si="162"/>
        <v>SINAPI 99840</v>
      </c>
      <c r="B10211" s="3" t="s">
        <v>6064</v>
      </c>
      <c r="C10211" s="3">
        <v>99840</v>
      </c>
      <c r="D10211" s="2" t="s">
        <v>10301</v>
      </c>
      <c r="E10211" s="3" t="s">
        <v>4954</v>
      </c>
      <c r="F10211" s="61">
        <v>0</v>
      </c>
      <c r="G10211" s="61">
        <v>0</v>
      </c>
      <c r="J10211" s="89"/>
      <c r="K10211" s="89"/>
    </row>
    <row r="10212" spans="1:11" ht="33.75" x14ac:dyDescent="0.2">
      <c r="A10212" s="1" t="str">
        <f t="shared" si="162"/>
        <v>SINAPI 99845</v>
      </c>
      <c r="B10212" s="3" t="s">
        <v>6064</v>
      </c>
      <c r="C10212" s="3">
        <v>99845</v>
      </c>
      <c r="D10212" s="2" t="s">
        <v>10302</v>
      </c>
      <c r="E10212" s="3" t="s">
        <v>4954</v>
      </c>
      <c r="F10212" s="61">
        <v>0</v>
      </c>
      <c r="G10212" s="61">
        <v>0</v>
      </c>
      <c r="J10212" s="89"/>
      <c r="K10212" s="89"/>
    </row>
    <row r="10213" spans="1:11" ht="33.75" x14ac:dyDescent="0.2">
      <c r="A10213" s="1" t="str">
        <f t="shared" si="162"/>
        <v>SINAPI 99843</v>
      </c>
      <c r="B10213" s="3" t="s">
        <v>6064</v>
      </c>
      <c r="C10213" s="3">
        <v>99843</v>
      </c>
      <c r="D10213" s="2" t="s">
        <v>10303</v>
      </c>
      <c r="E10213" s="3" t="s">
        <v>4954</v>
      </c>
      <c r="F10213" s="61">
        <v>0</v>
      </c>
      <c r="G10213" s="61">
        <v>0</v>
      </c>
      <c r="J10213" s="89"/>
      <c r="K10213" s="89"/>
    </row>
    <row r="10214" spans="1:11" ht="33.75" x14ac:dyDescent="0.2">
      <c r="A10214" s="1" t="str">
        <f t="shared" si="162"/>
        <v>SINAPI 99838</v>
      </c>
      <c r="B10214" s="3" t="s">
        <v>6064</v>
      </c>
      <c r="C10214" s="3">
        <v>99838</v>
      </c>
      <c r="D10214" s="2" t="s">
        <v>10304</v>
      </c>
      <c r="E10214" s="3" t="s">
        <v>4954</v>
      </c>
      <c r="F10214" s="61">
        <v>0</v>
      </c>
      <c r="G10214" s="61">
        <v>0</v>
      </c>
      <c r="J10214" s="89"/>
      <c r="K10214" s="89"/>
    </row>
    <row r="10215" spans="1:11" ht="22.5" x14ac:dyDescent="0.2">
      <c r="A10215" s="1" t="str">
        <f t="shared" si="162"/>
        <v>SINAPI 99846</v>
      </c>
      <c r="B10215" s="3" t="s">
        <v>6064</v>
      </c>
      <c r="C10215" s="3">
        <v>99846</v>
      </c>
      <c r="D10215" s="2" t="s">
        <v>10305</v>
      </c>
      <c r="E10215" s="3" t="s">
        <v>4954</v>
      </c>
      <c r="F10215" s="61">
        <v>0</v>
      </c>
      <c r="G10215" s="61">
        <v>0</v>
      </c>
      <c r="J10215" s="89"/>
      <c r="K10215" s="89"/>
    </row>
    <row r="10216" spans="1:11" ht="22.5" x14ac:dyDescent="0.2">
      <c r="A10216" s="1" t="str">
        <f t="shared" si="162"/>
        <v>SINAPI 99841</v>
      </c>
      <c r="B10216" s="3" t="s">
        <v>6064</v>
      </c>
      <c r="C10216" s="3">
        <v>99841</v>
      </c>
      <c r="D10216" s="2" t="s">
        <v>10306</v>
      </c>
      <c r="E10216" s="3" t="s">
        <v>4954</v>
      </c>
      <c r="F10216" s="61">
        <v>966.78</v>
      </c>
      <c r="G10216" s="61">
        <v>979.95</v>
      </c>
      <c r="J10216" s="89">
        <v>5.5E-2</v>
      </c>
      <c r="K10216" s="89">
        <v>5.4300000000000001E-2</v>
      </c>
    </row>
    <row r="10217" spans="1:11" ht="22.5" x14ac:dyDescent="0.2">
      <c r="A10217" s="1" t="str">
        <f t="shared" si="162"/>
        <v>SINAPI 94276</v>
      </c>
      <c r="B10217" s="3" t="s">
        <v>6064</v>
      </c>
      <c r="C10217" s="3">
        <v>94276</v>
      </c>
      <c r="D10217" s="2" t="s">
        <v>10307</v>
      </c>
      <c r="E10217" s="3" t="s">
        <v>4954</v>
      </c>
      <c r="F10217" s="61">
        <v>48.33</v>
      </c>
      <c r="G10217" s="61">
        <v>49.49</v>
      </c>
      <c r="J10217" s="89">
        <v>0</v>
      </c>
      <c r="K10217" s="89">
        <v>0</v>
      </c>
    </row>
    <row r="10218" spans="1:11" ht="22.5" x14ac:dyDescent="0.2">
      <c r="A10218" s="1" t="str">
        <f t="shared" si="162"/>
        <v>SINAPI 94274</v>
      </c>
      <c r="B10218" s="3" t="s">
        <v>6064</v>
      </c>
      <c r="C10218" s="3">
        <v>94274</v>
      </c>
      <c r="D10218" s="2" t="s">
        <v>10308</v>
      </c>
      <c r="E10218" s="3" t="s">
        <v>4954</v>
      </c>
      <c r="F10218" s="61">
        <v>53</v>
      </c>
      <c r="G10218" s="61">
        <v>54.23</v>
      </c>
      <c r="J10218" s="89">
        <v>0</v>
      </c>
      <c r="K10218" s="89">
        <v>0</v>
      </c>
    </row>
    <row r="10219" spans="1:11" ht="33.75" x14ac:dyDescent="0.2">
      <c r="A10219" s="1" t="str">
        <f t="shared" si="162"/>
        <v>SINAPI 94280</v>
      </c>
      <c r="B10219" s="3" t="s">
        <v>6064</v>
      </c>
      <c r="C10219" s="3">
        <v>94280</v>
      </c>
      <c r="D10219" s="2" t="s">
        <v>10309</v>
      </c>
      <c r="E10219" s="3" t="s">
        <v>4954</v>
      </c>
      <c r="F10219" s="61">
        <v>51.5</v>
      </c>
      <c r="G10219" s="61">
        <v>52.56</v>
      </c>
      <c r="J10219" s="89">
        <v>0</v>
      </c>
      <c r="K10219" s="89">
        <v>0</v>
      </c>
    </row>
    <row r="10220" spans="1:11" ht="22.5" x14ac:dyDescent="0.2">
      <c r="A10220" s="1" t="str">
        <f t="shared" si="162"/>
        <v>SINAPI 94278</v>
      </c>
      <c r="B10220" s="3" t="s">
        <v>6064</v>
      </c>
      <c r="C10220" s="3">
        <v>94278</v>
      </c>
      <c r="D10220" s="2" t="s">
        <v>10310</v>
      </c>
      <c r="E10220" s="3" t="s">
        <v>4954</v>
      </c>
      <c r="F10220" s="61">
        <v>42.77</v>
      </c>
      <c r="G10220" s="61">
        <v>43.87</v>
      </c>
      <c r="J10220" s="89">
        <v>0</v>
      </c>
      <c r="K10220" s="89">
        <v>0</v>
      </c>
    </row>
    <row r="10221" spans="1:11" ht="22.5" x14ac:dyDescent="0.2">
      <c r="A10221" s="1" t="str">
        <f t="shared" si="162"/>
        <v>SINAPI 94275</v>
      </c>
      <c r="B10221" s="3" t="s">
        <v>6064</v>
      </c>
      <c r="C10221" s="3">
        <v>94275</v>
      </c>
      <c r="D10221" s="2" t="s">
        <v>10311</v>
      </c>
      <c r="E10221" s="3" t="s">
        <v>4954</v>
      </c>
      <c r="F10221" s="61">
        <v>45.67</v>
      </c>
      <c r="G10221" s="61">
        <v>46.59</v>
      </c>
      <c r="J10221" s="89">
        <v>0</v>
      </c>
      <c r="K10221" s="89">
        <v>0</v>
      </c>
    </row>
    <row r="10222" spans="1:11" ht="22.5" x14ac:dyDescent="0.2">
      <c r="A10222" s="1" t="str">
        <f t="shared" si="162"/>
        <v>SINAPI 94273</v>
      </c>
      <c r="B10222" s="3" t="s">
        <v>6064</v>
      </c>
      <c r="C10222" s="3">
        <v>94273</v>
      </c>
      <c r="D10222" s="2" t="s">
        <v>10312</v>
      </c>
      <c r="E10222" s="3" t="s">
        <v>4954</v>
      </c>
      <c r="F10222" s="61">
        <v>50.35</v>
      </c>
      <c r="G10222" s="61">
        <v>51.34</v>
      </c>
      <c r="J10222" s="89">
        <v>0</v>
      </c>
      <c r="K10222" s="89">
        <v>0</v>
      </c>
    </row>
    <row r="10223" spans="1:11" ht="33.75" x14ac:dyDescent="0.2">
      <c r="A10223" s="1" t="str">
        <f t="shared" si="162"/>
        <v>SINAPI 94279</v>
      </c>
      <c r="B10223" s="3" t="s">
        <v>6064</v>
      </c>
      <c r="C10223" s="3">
        <v>94279</v>
      </c>
      <c r="D10223" s="2" t="s">
        <v>10313</v>
      </c>
      <c r="E10223" s="3" t="s">
        <v>4954</v>
      </c>
      <c r="F10223" s="61">
        <v>48.85</v>
      </c>
      <c r="G10223" s="61">
        <v>49.67</v>
      </c>
      <c r="J10223" s="89">
        <v>0</v>
      </c>
      <c r="K10223" s="89">
        <v>0</v>
      </c>
    </row>
    <row r="10224" spans="1:11" ht="22.5" x14ac:dyDescent="0.2">
      <c r="A10224" s="1" t="str">
        <f t="shared" si="162"/>
        <v>SINAPI 94277</v>
      </c>
      <c r="B10224" s="3" t="s">
        <v>6064</v>
      </c>
      <c r="C10224" s="3">
        <v>94277</v>
      </c>
      <c r="D10224" s="2" t="s">
        <v>10314</v>
      </c>
      <c r="E10224" s="3" t="s">
        <v>4954</v>
      </c>
      <c r="F10224" s="61">
        <v>40.11</v>
      </c>
      <c r="G10224" s="61">
        <v>40.97</v>
      </c>
      <c r="J10224" s="89">
        <v>0</v>
      </c>
      <c r="K10224" s="89">
        <v>0</v>
      </c>
    </row>
    <row r="10225" spans="1:11" ht="33.75" x14ac:dyDescent="0.2">
      <c r="A10225" s="1" t="str">
        <f t="shared" si="162"/>
        <v>SINAPI 104930</v>
      </c>
      <c r="B10225" s="3" t="s">
        <v>6064</v>
      </c>
      <c r="C10225" s="3">
        <v>104930</v>
      </c>
      <c r="D10225" s="2" t="s">
        <v>10315</v>
      </c>
      <c r="E10225" s="3" t="s">
        <v>4954</v>
      </c>
      <c r="F10225" s="61">
        <v>0</v>
      </c>
      <c r="G10225" s="61">
        <v>0</v>
      </c>
      <c r="J10225" s="89"/>
      <c r="K10225" s="89"/>
    </row>
    <row r="10226" spans="1:11" ht="33.75" x14ac:dyDescent="0.2">
      <c r="A10226" s="1" t="str">
        <f t="shared" si="162"/>
        <v>SINAPI 104931</v>
      </c>
      <c r="B10226" s="3" t="s">
        <v>6064</v>
      </c>
      <c r="C10226" s="3">
        <v>104931</v>
      </c>
      <c r="D10226" s="2" t="s">
        <v>10316</v>
      </c>
      <c r="E10226" s="3" t="s">
        <v>4954</v>
      </c>
      <c r="F10226" s="61">
        <v>0</v>
      </c>
      <c r="G10226" s="61">
        <v>0</v>
      </c>
      <c r="J10226" s="89"/>
      <c r="K10226" s="89"/>
    </row>
    <row r="10227" spans="1:11" x14ac:dyDescent="0.2">
      <c r="A10227" s="1" t="str">
        <f t="shared" si="162"/>
        <v>SINAPI 94294</v>
      </c>
      <c r="B10227" s="3" t="s">
        <v>6064</v>
      </c>
      <c r="C10227" s="3">
        <v>94294</v>
      </c>
      <c r="D10227" s="2" t="s">
        <v>10317</v>
      </c>
      <c r="E10227" s="3" t="s">
        <v>4954</v>
      </c>
      <c r="F10227" s="61">
        <v>8.4700000000000006</v>
      </c>
      <c r="G10227" s="61">
        <v>8.6999999999999993</v>
      </c>
      <c r="J10227" s="89">
        <v>0</v>
      </c>
      <c r="K10227" s="89">
        <v>0</v>
      </c>
    </row>
    <row r="10228" spans="1:11" ht="22.5" x14ac:dyDescent="0.2">
      <c r="A10228" s="1" t="str">
        <f t="shared" si="162"/>
        <v>SINAPI 94288</v>
      </c>
      <c r="B10228" s="3" t="s">
        <v>6064</v>
      </c>
      <c r="C10228" s="3">
        <v>94288</v>
      </c>
      <c r="D10228" s="2" t="s">
        <v>10318</v>
      </c>
      <c r="E10228" s="3" t="s">
        <v>4954</v>
      </c>
      <c r="F10228" s="61">
        <v>39.4</v>
      </c>
      <c r="G10228" s="61">
        <v>40.92</v>
      </c>
      <c r="J10228" s="89">
        <v>0</v>
      </c>
      <c r="K10228" s="89">
        <v>0</v>
      </c>
    </row>
    <row r="10229" spans="1:11" ht="22.5" x14ac:dyDescent="0.2">
      <c r="A10229" s="1" t="str">
        <f t="shared" si="162"/>
        <v>SINAPI 94282</v>
      </c>
      <c r="B10229" s="3" t="s">
        <v>6064</v>
      </c>
      <c r="C10229" s="3">
        <v>94282</v>
      </c>
      <c r="D10229" s="2" t="s">
        <v>10319</v>
      </c>
      <c r="E10229" s="3" t="s">
        <v>4954</v>
      </c>
      <c r="F10229" s="61">
        <v>51.34</v>
      </c>
      <c r="G10229" s="61">
        <v>53.01</v>
      </c>
      <c r="J10229" s="89">
        <v>0</v>
      </c>
      <c r="K10229" s="89">
        <v>0</v>
      </c>
    </row>
    <row r="10230" spans="1:11" ht="22.5" x14ac:dyDescent="0.2">
      <c r="A10230" s="1" t="str">
        <f t="shared" si="162"/>
        <v>SINAPI 94290</v>
      </c>
      <c r="B10230" s="3" t="s">
        <v>6064</v>
      </c>
      <c r="C10230" s="3">
        <v>94290</v>
      </c>
      <c r="D10230" s="2" t="s">
        <v>10320</v>
      </c>
      <c r="E10230" s="3" t="s">
        <v>4954</v>
      </c>
      <c r="F10230" s="61">
        <v>49.99</v>
      </c>
      <c r="G10230" s="61">
        <v>51.54</v>
      </c>
      <c r="J10230" s="89">
        <v>0</v>
      </c>
      <c r="K10230" s="89">
        <v>0</v>
      </c>
    </row>
    <row r="10231" spans="1:11" ht="22.5" x14ac:dyDescent="0.2">
      <c r="A10231" s="1" t="str">
        <f t="shared" si="162"/>
        <v>SINAPI 94284</v>
      </c>
      <c r="B10231" s="3" t="s">
        <v>6064</v>
      </c>
      <c r="C10231" s="3">
        <v>94284</v>
      </c>
      <c r="D10231" s="2" t="s">
        <v>10321</v>
      </c>
      <c r="E10231" s="3" t="s">
        <v>4954</v>
      </c>
      <c r="F10231" s="61">
        <v>68</v>
      </c>
      <c r="G10231" s="61">
        <v>69.78</v>
      </c>
      <c r="J10231" s="89">
        <v>0</v>
      </c>
      <c r="K10231" s="89">
        <v>0</v>
      </c>
    </row>
    <row r="10232" spans="1:11" ht="22.5" x14ac:dyDescent="0.2">
      <c r="A10232" s="1" t="str">
        <f t="shared" si="162"/>
        <v>SINAPI 94292</v>
      </c>
      <c r="B10232" s="3" t="s">
        <v>6064</v>
      </c>
      <c r="C10232" s="3">
        <v>94292</v>
      </c>
      <c r="D10232" s="2" t="s">
        <v>10322</v>
      </c>
      <c r="E10232" s="3" t="s">
        <v>4954</v>
      </c>
      <c r="F10232" s="61">
        <v>61.09</v>
      </c>
      <c r="G10232" s="61">
        <v>62.69</v>
      </c>
      <c r="J10232" s="89">
        <v>0</v>
      </c>
      <c r="K10232" s="89">
        <v>0</v>
      </c>
    </row>
    <row r="10233" spans="1:11" ht="22.5" x14ac:dyDescent="0.2">
      <c r="A10233" s="1" t="str">
        <f t="shared" si="162"/>
        <v>SINAPI 94286</v>
      </c>
      <c r="B10233" s="3" t="s">
        <v>6064</v>
      </c>
      <c r="C10233" s="3">
        <v>94286</v>
      </c>
      <c r="D10233" s="2" t="s">
        <v>10323</v>
      </c>
      <c r="E10233" s="3" t="s">
        <v>4954</v>
      </c>
      <c r="F10233" s="61">
        <v>86.83</v>
      </c>
      <c r="G10233" s="61">
        <v>88.92</v>
      </c>
      <c r="J10233" s="89">
        <v>0</v>
      </c>
      <c r="K10233" s="89">
        <v>0</v>
      </c>
    </row>
    <row r="10234" spans="1:11" ht="22.5" x14ac:dyDescent="0.2">
      <c r="A10234" s="1" t="str">
        <f t="shared" si="162"/>
        <v>SINAPI 94287</v>
      </c>
      <c r="B10234" s="3" t="s">
        <v>6064</v>
      </c>
      <c r="C10234" s="3">
        <v>94287</v>
      </c>
      <c r="D10234" s="2" t="s">
        <v>10324</v>
      </c>
      <c r="E10234" s="3" t="s">
        <v>4954</v>
      </c>
      <c r="F10234" s="61">
        <v>33.159999999999997</v>
      </c>
      <c r="G10234" s="61">
        <v>34.130000000000003</v>
      </c>
      <c r="J10234" s="89">
        <v>0</v>
      </c>
      <c r="K10234" s="89">
        <v>0</v>
      </c>
    </row>
    <row r="10235" spans="1:11" ht="22.5" x14ac:dyDescent="0.2">
      <c r="A10235" s="1" t="str">
        <f t="shared" si="162"/>
        <v>SINAPI 94281</v>
      </c>
      <c r="B10235" s="3" t="s">
        <v>6064</v>
      </c>
      <c r="C10235" s="3">
        <v>94281</v>
      </c>
      <c r="D10235" s="2" t="s">
        <v>10325</v>
      </c>
      <c r="E10235" s="3" t="s">
        <v>4954</v>
      </c>
      <c r="F10235" s="61">
        <v>44.32</v>
      </c>
      <c r="G10235" s="61">
        <v>45.36</v>
      </c>
      <c r="J10235" s="89">
        <v>0</v>
      </c>
      <c r="K10235" s="89">
        <v>0</v>
      </c>
    </row>
    <row r="10236" spans="1:11" ht="22.5" x14ac:dyDescent="0.2">
      <c r="A10236" s="1" t="str">
        <f t="shared" si="162"/>
        <v>SINAPI 94289</v>
      </c>
      <c r="B10236" s="3" t="s">
        <v>6064</v>
      </c>
      <c r="C10236" s="3">
        <v>94289</v>
      </c>
      <c r="D10236" s="2" t="s">
        <v>10326</v>
      </c>
      <c r="E10236" s="3" t="s">
        <v>4954</v>
      </c>
      <c r="F10236" s="61">
        <v>43.76</v>
      </c>
      <c r="G10236" s="61">
        <v>44.75</v>
      </c>
      <c r="J10236" s="89">
        <v>0</v>
      </c>
      <c r="K10236" s="89">
        <v>0</v>
      </c>
    </row>
    <row r="10237" spans="1:11" ht="22.5" x14ac:dyDescent="0.2">
      <c r="A10237" s="1" t="str">
        <f t="shared" si="162"/>
        <v>SINAPI 94283</v>
      </c>
      <c r="B10237" s="3" t="s">
        <v>6064</v>
      </c>
      <c r="C10237" s="3">
        <v>94283</v>
      </c>
      <c r="D10237" s="2" t="s">
        <v>10327</v>
      </c>
      <c r="E10237" s="3" t="s">
        <v>4954</v>
      </c>
      <c r="F10237" s="61">
        <v>60.96</v>
      </c>
      <c r="G10237" s="61">
        <v>62.13</v>
      </c>
      <c r="J10237" s="89">
        <v>0</v>
      </c>
      <c r="K10237" s="89">
        <v>0</v>
      </c>
    </row>
    <row r="10238" spans="1:11" ht="22.5" x14ac:dyDescent="0.2">
      <c r="A10238" s="1" t="str">
        <f t="shared" si="162"/>
        <v>SINAPI 94291</v>
      </c>
      <c r="B10238" s="3" t="s">
        <v>6064</v>
      </c>
      <c r="C10238" s="3">
        <v>94291</v>
      </c>
      <c r="D10238" s="2" t="s">
        <v>10328</v>
      </c>
      <c r="E10238" s="3" t="s">
        <v>4954</v>
      </c>
      <c r="F10238" s="61">
        <v>54.84</v>
      </c>
      <c r="G10238" s="61">
        <v>55.9</v>
      </c>
      <c r="J10238" s="89">
        <v>0</v>
      </c>
      <c r="K10238" s="89">
        <v>0</v>
      </c>
    </row>
    <row r="10239" spans="1:11" ht="22.5" x14ac:dyDescent="0.2">
      <c r="A10239" s="1" t="str">
        <f t="shared" si="162"/>
        <v>SINAPI 94285</v>
      </c>
      <c r="B10239" s="3" t="s">
        <v>6064</v>
      </c>
      <c r="C10239" s="3">
        <v>94285</v>
      </c>
      <c r="D10239" s="2" t="s">
        <v>10329</v>
      </c>
      <c r="E10239" s="3" t="s">
        <v>4954</v>
      </c>
      <c r="F10239" s="61">
        <v>79.81</v>
      </c>
      <c r="G10239" s="61">
        <v>81.27</v>
      </c>
      <c r="J10239" s="89">
        <v>0</v>
      </c>
      <c r="K10239" s="89">
        <v>0</v>
      </c>
    </row>
    <row r="10240" spans="1:11" ht="22.5" x14ac:dyDescent="0.2">
      <c r="A10240" s="1" t="str">
        <f t="shared" si="162"/>
        <v>SINAPI 94293</v>
      </c>
      <c r="B10240" s="3" t="s">
        <v>6064</v>
      </c>
      <c r="C10240" s="3">
        <v>94293</v>
      </c>
      <c r="D10240" s="2" t="s">
        <v>10330</v>
      </c>
      <c r="E10240" s="3" t="s">
        <v>4954</v>
      </c>
      <c r="F10240" s="61">
        <v>178.38</v>
      </c>
      <c r="G10240" s="61">
        <v>181.62</v>
      </c>
      <c r="J10240" s="89">
        <v>0</v>
      </c>
      <c r="K10240" s="89">
        <v>0</v>
      </c>
    </row>
    <row r="10241" spans="1:11" ht="22.5" x14ac:dyDescent="0.2">
      <c r="A10241" s="1" t="str">
        <f t="shared" si="162"/>
        <v>SINAPI 94264</v>
      </c>
      <c r="B10241" s="3" t="s">
        <v>6064</v>
      </c>
      <c r="C10241" s="3">
        <v>94264</v>
      </c>
      <c r="D10241" s="2" t="s">
        <v>10331</v>
      </c>
      <c r="E10241" s="3" t="s">
        <v>4954</v>
      </c>
      <c r="F10241" s="61">
        <v>39.21</v>
      </c>
      <c r="G10241" s="61">
        <v>40.97</v>
      </c>
      <c r="J10241" s="89">
        <v>1.9900000000000001E-2</v>
      </c>
      <c r="K10241" s="89">
        <v>1.9E-2</v>
      </c>
    </row>
    <row r="10242" spans="1:11" ht="22.5" x14ac:dyDescent="0.2">
      <c r="A10242" s="1" t="str">
        <f t="shared" si="162"/>
        <v>SINAPI 94266</v>
      </c>
      <c r="B10242" s="3" t="s">
        <v>6064</v>
      </c>
      <c r="C10242" s="3">
        <v>94266</v>
      </c>
      <c r="D10242" s="2" t="s">
        <v>10332</v>
      </c>
      <c r="E10242" s="3" t="s">
        <v>4954</v>
      </c>
      <c r="F10242" s="61">
        <v>53.01</v>
      </c>
      <c r="G10242" s="61">
        <v>54.95</v>
      </c>
      <c r="J10242" s="89">
        <v>1.6799999999999999E-2</v>
      </c>
      <c r="K10242" s="89">
        <v>1.6199999999999999E-2</v>
      </c>
    </row>
    <row r="10243" spans="1:11" ht="22.5" x14ac:dyDescent="0.2">
      <c r="A10243" s="1" t="str">
        <f t="shared" si="162"/>
        <v>SINAPI 94263</v>
      </c>
      <c r="B10243" s="3" t="s">
        <v>6064</v>
      </c>
      <c r="C10243" s="3">
        <v>94263</v>
      </c>
      <c r="D10243" s="2" t="s">
        <v>10333</v>
      </c>
      <c r="E10243" s="3" t="s">
        <v>4954</v>
      </c>
      <c r="F10243" s="61">
        <v>34.76</v>
      </c>
      <c r="G10243" s="61">
        <v>36.18</v>
      </c>
      <c r="J10243" s="89">
        <v>1.47E-2</v>
      </c>
      <c r="K10243" s="89">
        <v>1.41E-2</v>
      </c>
    </row>
    <row r="10244" spans="1:11" ht="22.5" x14ac:dyDescent="0.2">
      <c r="A10244" s="1" t="str">
        <f t="shared" si="162"/>
        <v>SINAPI 94265</v>
      </c>
      <c r="B10244" s="3" t="s">
        <v>6064</v>
      </c>
      <c r="C10244" s="3">
        <v>94265</v>
      </c>
      <c r="D10244" s="2" t="s">
        <v>10334</v>
      </c>
      <c r="E10244" s="3" t="s">
        <v>4954</v>
      </c>
      <c r="F10244" s="61">
        <v>47.93</v>
      </c>
      <c r="G10244" s="61">
        <v>49.47</v>
      </c>
      <c r="J10244" s="89">
        <v>1.23E-2</v>
      </c>
      <c r="K10244" s="89">
        <v>1.1900000000000001E-2</v>
      </c>
    </row>
    <row r="10245" spans="1:11" ht="22.5" x14ac:dyDescent="0.2">
      <c r="A10245" s="1" t="str">
        <f t="shared" si="162"/>
        <v>SINAPI 94268</v>
      </c>
      <c r="B10245" s="3" t="s">
        <v>6064</v>
      </c>
      <c r="C10245" s="3">
        <v>94268</v>
      </c>
      <c r="D10245" s="2" t="s">
        <v>10335</v>
      </c>
      <c r="E10245" s="3" t="s">
        <v>4954</v>
      </c>
      <c r="F10245" s="61">
        <v>63.42</v>
      </c>
      <c r="G10245" s="61">
        <v>65.489999999999995</v>
      </c>
      <c r="J10245" s="89">
        <v>1.5599999999999999E-2</v>
      </c>
      <c r="K10245" s="89">
        <v>1.5100000000000001E-2</v>
      </c>
    </row>
    <row r="10246" spans="1:11" ht="22.5" x14ac:dyDescent="0.2">
      <c r="A10246" s="1" t="str">
        <f t="shared" si="162"/>
        <v>SINAPI 94270</v>
      </c>
      <c r="B10246" s="3" t="s">
        <v>6064</v>
      </c>
      <c r="C10246" s="3">
        <v>94270</v>
      </c>
      <c r="D10246" s="2" t="s">
        <v>10336</v>
      </c>
      <c r="E10246" s="3" t="s">
        <v>4954</v>
      </c>
      <c r="F10246" s="61">
        <v>91.36</v>
      </c>
      <c r="G10246" s="61">
        <v>93.97</v>
      </c>
      <c r="J10246" s="89">
        <v>1.5100000000000001E-2</v>
      </c>
      <c r="K10246" s="89">
        <v>1.47E-2</v>
      </c>
    </row>
    <row r="10247" spans="1:11" ht="22.5" x14ac:dyDescent="0.2">
      <c r="A10247" s="1" t="str">
        <f t="shared" si="162"/>
        <v>SINAPI 94272</v>
      </c>
      <c r="B10247" s="3" t="s">
        <v>6064</v>
      </c>
      <c r="C10247" s="3">
        <v>94272</v>
      </c>
      <c r="D10247" s="2" t="s">
        <v>10337</v>
      </c>
      <c r="E10247" s="3" t="s">
        <v>4954</v>
      </c>
      <c r="F10247" s="61">
        <v>112.54</v>
      </c>
      <c r="G10247" s="61">
        <v>115.77</v>
      </c>
      <c r="J10247" s="89">
        <v>1.6299999999999999E-2</v>
      </c>
      <c r="K10247" s="89">
        <v>1.5900000000000001E-2</v>
      </c>
    </row>
    <row r="10248" spans="1:11" ht="22.5" x14ac:dyDescent="0.2">
      <c r="A10248" s="1" t="str">
        <f t="shared" si="162"/>
        <v>SINAPI 94267</v>
      </c>
      <c r="B10248" s="3" t="s">
        <v>6064</v>
      </c>
      <c r="C10248" s="3">
        <v>94267</v>
      </c>
      <c r="D10248" s="2" t="s">
        <v>10338</v>
      </c>
      <c r="E10248" s="3" t="s">
        <v>4954</v>
      </c>
      <c r="F10248" s="61">
        <v>57.83</v>
      </c>
      <c r="G10248" s="61">
        <v>59.45</v>
      </c>
      <c r="J10248" s="89">
        <v>1.12E-2</v>
      </c>
      <c r="K10248" s="89">
        <v>1.09E-2</v>
      </c>
    </row>
    <row r="10249" spans="1:11" ht="22.5" x14ac:dyDescent="0.2">
      <c r="A10249" s="1" t="str">
        <f t="shared" si="162"/>
        <v>SINAPI 94269</v>
      </c>
      <c r="B10249" s="3" t="s">
        <v>6064</v>
      </c>
      <c r="C10249" s="3">
        <v>94269</v>
      </c>
      <c r="D10249" s="2" t="s">
        <v>10339</v>
      </c>
      <c r="E10249" s="3" t="s">
        <v>4954</v>
      </c>
      <c r="F10249" s="61">
        <v>83.59</v>
      </c>
      <c r="G10249" s="61">
        <v>85.57</v>
      </c>
      <c r="J10249" s="89">
        <v>1.09E-2</v>
      </c>
      <c r="K10249" s="89">
        <v>1.06E-2</v>
      </c>
    </row>
    <row r="10250" spans="1:11" ht="22.5" x14ac:dyDescent="0.2">
      <c r="A10250" s="1" t="str">
        <f t="shared" si="162"/>
        <v>SINAPI 94271</v>
      </c>
      <c r="B10250" s="3" t="s">
        <v>6064</v>
      </c>
      <c r="C10250" s="3">
        <v>94271</v>
      </c>
      <c r="D10250" s="2" t="s">
        <v>10340</v>
      </c>
      <c r="E10250" s="3" t="s">
        <v>4954</v>
      </c>
      <c r="F10250" s="61">
        <v>102.16</v>
      </c>
      <c r="G10250" s="61">
        <v>104.55</v>
      </c>
      <c r="J10250" s="89">
        <v>1.18E-2</v>
      </c>
      <c r="K10250" s="89">
        <v>1.1599999999999999E-2</v>
      </c>
    </row>
    <row r="10251" spans="1:11" ht="22.5" x14ac:dyDescent="0.2">
      <c r="A10251" s="1" t="str">
        <f t="shared" si="162"/>
        <v>SINAPI 105555</v>
      </c>
      <c r="B10251" s="3" t="s">
        <v>6064</v>
      </c>
      <c r="C10251" s="3">
        <v>105555</v>
      </c>
      <c r="D10251" s="2" t="s">
        <v>10341</v>
      </c>
      <c r="E10251" s="3" t="s">
        <v>4953</v>
      </c>
      <c r="F10251" s="61">
        <v>0</v>
      </c>
      <c r="G10251" s="61">
        <v>0</v>
      </c>
      <c r="J10251" s="89"/>
      <c r="K10251" s="89"/>
    </row>
    <row r="10252" spans="1:11" ht="22.5" x14ac:dyDescent="0.2">
      <c r="A10252" s="1" t="str">
        <f t="shared" si="162"/>
        <v>SINAPI 97603</v>
      </c>
      <c r="B10252" s="3" t="s">
        <v>6064</v>
      </c>
      <c r="C10252" s="3">
        <v>97603</v>
      </c>
      <c r="D10252" s="2" t="s">
        <v>10342</v>
      </c>
      <c r="E10252" s="3" t="s">
        <v>4953</v>
      </c>
      <c r="F10252" s="61">
        <v>0</v>
      </c>
      <c r="G10252" s="61">
        <v>0</v>
      </c>
      <c r="J10252" s="89"/>
      <c r="K10252" s="89"/>
    </row>
    <row r="10253" spans="1:11" ht="22.5" x14ac:dyDescent="0.2">
      <c r="A10253" s="1" t="str">
        <f t="shared" si="162"/>
        <v>SINAPI 97602</v>
      </c>
      <c r="B10253" s="3" t="s">
        <v>6064</v>
      </c>
      <c r="C10253" s="3">
        <v>97602</v>
      </c>
      <c r="D10253" s="2" t="s">
        <v>10343</v>
      </c>
      <c r="E10253" s="3" t="s">
        <v>4953</v>
      </c>
      <c r="F10253" s="61">
        <v>0</v>
      </c>
      <c r="G10253" s="61">
        <v>0</v>
      </c>
      <c r="J10253" s="89"/>
      <c r="K10253" s="89"/>
    </row>
    <row r="10254" spans="1:11" ht="22.5" x14ac:dyDescent="0.2">
      <c r="A10254" s="1" t="str">
        <f t="shared" si="162"/>
        <v>SINAPI 97604</v>
      </c>
      <c r="B10254" s="3" t="s">
        <v>6064</v>
      </c>
      <c r="C10254" s="3">
        <v>97604</v>
      </c>
      <c r="D10254" s="2" t="s">
        <v>10344</v>
      </c>
      <c r="E10254" s="3" t="s">
        <v>4953</v>
      </c>
      <c r="F10254" s="61">
        <v>0</v>
      </c>
      <c r="G10254" s="61">
        <v>0</v>
      </c>
      <c r="J10254" s="89"/>
      <c r="K10254" s="89"/>
    </row>
    <row r="10255" spans="1:11" x14ac:dyDescent="0.2">
      <c r="A10255" s="1" t="str">
        <f t="shared" si="162"/>
        <v>SINAPI 105553</v>
      </c>
      <c r="B10255" s="3" t="s">
        <v>6064</v>
      </c>
      <c r="C10255" s="3">
        <v>105553</v>
      </c>
      <c r="D10255" s="2" t="s">
        <v>10345</v>
      </c>
      <c r="E10255" s="3" t="s">
        <v>4953</v>
      </c>
      <c r="F10255" s="61">
        <v>0</v>
      </c>
      <c r="G10255" s="61">
        <v>0</v>
      </c>
      <c r="J10255" s="89"/>
      <c r="K10255" s="89"/>
    </row>
    <row r="10256" spans="1:11" x14ac:dyDescent="0.2">
      <c r="A10256" s="1" t="str">
        <f t="shared" si="162"/>
        <v>SINAPI 105552</v>
      </c>
      <c r="B10256" s="3" t="s">
        <v>6064</v>
      </c>
      <c r="C10256" s="3">
        <v>105552</v>
      </c>
      <c r="D10256" s="2" t="s">
        <v>10346</v>
      </c>
      <c r="E10256" s="3" t="s">
        <v>4953</v>
      </c>
      <c r="F10256" s="61">
        <v>0</v>
      </c>
      <c r="G10256" s="61">
        <v>0</v>
      </c>
      <c r="J10256" s="89"/>
      <c r="K10256" s="89"/>
    </row>
    <row r="10257" spans="1:11" x14ac:dyDescent="0.2">
      <c r="A10257" s="1" t="str">
        <f t="shared" si="162"/>
        <v>SINAPI 105550</v>
      </c>
      <c r="B10257" s="3" t="s">
        <v>6064</v>
      </c>
      <c r="C10257" s="3">
        <v>105550</v>
      </c>
      <c r="D10257" s="2" t="s">
        <v>10347</v>
      </c>
      <c r="E10257" s="3" t="s">
        <v>4953</v>
      </c>
      <c r="F10257" s="61">
        <v>0</v>
      </c>
      <c r="G10257" s="61">
        <v>0</v>
      </c>
      <c r="J10257" s="89"/>
      <c r="K10257" s="89"/>
    </row>
    <row r="10258" spans="1:11" x14ac:dyDescent="0.2">
      <c r="A10258" s="1" t="str">
        <f t="shared" si="162"/>
        <v>SINAPI 105551</v>
      </c>
      <c r="B10258" s="3" t="s">
        <v>6064</v>
      </c>
      <c r="C10258" s="3">
        <v>105551</v>
      </c>
      <c r="D10258" s="2" t="s">
        <v>10348</v>
      </c>
      <c r="E10258" s="3" t="s">
        <v>4953</v>
      </c>
      <c r="F10258" s="61">
        <v>0</v>
      </c>
      <c r="G10258" s="61">
        <v>0</v>
      </c>
      <c r="J10258" s="89"/>
      <c r="K10258" s="89"/>
    </row>
    <row r="10259" spans="1:11" x14ac:dyDescent="0.2">
      <c r="A10259" s="1" t="str">
        <f t="shared" si="162"/>
        <v>SINAPI 105549</v>
      </c>
      <c r="B10259" s="3" t="s">
        <v>6064</v>
      </c>
      <c r="C10259" s="3">
        <v>105549</v>
      </c>
      <c r="D10259" s="2" t="s">
        <v>10349</v>
      </c>
      <c r="E10259" s="3" t="s">
        <v>4953</v>
      </c>
      <c r="F10259" s="61">
        <v>0</v>
      </c>
      <c r="G10259" s="61">
        <v>0</v>
      </c>
      <c r="J10259" s="89"/>
      <c r="K10259" s="89"/>
    </row>
    <row r="10260" spans="1:11" x14ac:dyDescent="0.2">
      <c r="A10260" s="1" t="str">
        <f t="shared" si="162"/>
        <v>SINAPI 105547</v>
      </c>
      <c r="B10260" s="3" t="s">
        <v>6064</v>
      </c>
      <c r="C10260" s="3">
        <v>105547</v>
      </c>
      <c r="D10260" s="2" t="s">
        <v>10350</v>
      </c>
      <c r="E10260" s="3" t="s">
        <v>4954</v>
      </c>
      <c r="F10260" s="61">
        <v>0</v>
      </c>
      <c r="G10260" s="61">
        <v>0</v>
      </c>
      <c r="J10260" s="89"/>
      <c r="K10260" s="89"/>
    </row>
    <row r="10261" spans="1:11" ht="22.5" x14ac:dyDescent="0.2">
      <c r="A10261" s="1" t="str">
        <f t="shared" si="162"/>
        <v>SINAPI 97605</v>
      </c>
      <c r="B10261" s="3" t="s">
        <v>6064</v>
      </c>
      <c r="C10261" s="3">
        <v>97605</v>
      </c>
      <c r="D10261" s="2" t="s">
        <v>10351</v>
      </c>
      <c r="E10261" s="3" t="s">
        <v>4953</v>
      </c>
      <c r="F10261" s="61">
        <v>82.53</v>
      </c>
      <c r="G10261" s="61">
        <v>83.75</v>
      </c>
      <c r="J10261" s="89">
        <v>0.79090000000000005</v>
      </c>
      <c r="K10261" s="89">
        <v>0.77929999999999999</v>
      </c>
    </row>
    <row r="10262" spans="1:11" ht="22.5" x14ac:dyDescent="0.2">
      <c r="A10262" s="1" t="str">
        <f t="shared" si="162"/>
        <v>SINAPI 97607</v>
      </c>
      <c r="B10262" s="3" t="s">
        <v>6064</v>
      </c>
      <c r="C10262" s="3">
        <v>97607</v>
      </c>
      <c r="D10262" s="2" t="s">
        <v>10352</v>
      </c>
      <c r="E10262" s="3" t="s">
        <v>4953</v>
      </c>
      <c r="F10262" s="61">
        <v>104.74</v>
      </c>
      <c r="G10262" s="61">
        <v>106.57</v>
      </c>
      <c r="J10262" s="89">
        <v>0.77129999999999999</v>
      </c>
      <c r="K10262" s="89">
        <v>0.7581</v>
      </c>
    </row>
    <row r="10263" spans="1:11" ht="22.5" x14ac:dyDescent="0.2">
      <c r="A10263" s="1" t="str">
        <f t="shared" ref="A10263:A10326" si="163">CONCATENATE($B10263," ",$C10263)</f>
        <v>SINAPI 97599</v>
      </c>
      <c r="B10263" s="3" t="s">
        <v>6064</v>
      </c>
      <c r="C10263" s="3">
        <v>97599</v>
      </c>
      <c r="D10263" s="2" t="s">
        <v>10353</v>
      </c>
      <c r="E10263" s="3" t="s">
        <v>4953</v>
      </c>
      <c r="F10263" s="61">
        <v>17.649999999999999</v>
      </c>
      <c r="G10263" s="61">
        <v>18.21</v>
      </c>
      <c r="J10263" s="89">
        <v>0</v>
      </c>
      <c r="K10263" s="89">
        <v>0</v>
      </c>
    </row>
    <row r="10264" spans="1:11" x14ac:dyDescent="0.2">
      <c r="A10264" s="1" t="str">
        <f t="shared" si="163"/>
        <v>SINAPI 105542</v>
      </c>
      <c r="B10264" s="3" t="s">
        <v>6064</v>
      </c>
      <c r="C10264" s="3">
        <v>105542</v>
      </c>
      <c r="D10264" s="2" t="s">
        <v>10354</v>
      </c>
      <c r="E10264" s="3" t="s">
        <v>4953</v>
      </c>
      <c r="F10264" s="61">
        <v>0</v>
      </c>
      <c r="G10264" s="61">
        <v>0</v>
      </c>
      <c r="J10264" s="89"/>
      <c r="K10264" s="89"/>
    </row>
    <row r="10265" spans="1:11" ht="22.5" x14ac:dyDescent="0.2">
      <c r="A10265" s="1" t="str">
        <f t="shared" si="163"/>
        <v>SINAPI 105543</v>
      </c>
      <c r="B10265" s="3" t="s">
        <v>6064</v>
      </c>
      <c r="C10265" s="3">
        <v>105543</v>
      </c>
      <c r="D10265" s="2" t="s">
        <v>10355</v>
      </c>
      <c r="E10265" s="3" t="s">
        <v>4953</v>
      </c>
      <c r="F10265" s="61">
        <v>0</v>
      </c>
      <c r="G10265" s="61">
        <v>0</v>
      </c>
      <c r="J10265" s="89"/>
      <c r="K10265" s="89"/>
    </row>
    <row r="10266" spans="1:11" ht="22.5" x14ac:dyDescent="0.2">
      <c r="A10266" s="1" t="str">
        <f t="shared" si="163"/>
        <v>SINAPI 105544</v>
      </c>
      <c r="B10266" s="3" t="s">
        <v>6064</v>
      </c>
      <c r="C10266" s="3">
        <v>105544</v>
      </c>
      <c r="D10266" s="2" t="s">
        <v>10356</v>
      </c>
      <c r="E10266" s="3" t="s">
        <v>4953</v>
      </c>
      <c r="F10266" s="61">
        <v>0</v>
      </c>
      <c r="G10266" s="61">
        <v>0</v>
      </c>
      <c r="J10266" s="89"/>
      <c r="K10266" s="89"/>
    </row>
    <row r="10267" spans="1:11" ht="22.5" x14ac:dyDescent="0.2">
      <c r="A10267" s="1" t="str">
        <f t="shared" si="163"/>
        <v>SINAPI 100913</v>
      </c>
      <c r="B10267" s="3" t="s">
        <v>6064</v>
      </c>
      <c r="C10267" s="3">
        <v>100913</v>
      </c>
      <c r="D10267" s="2" t="s">
        <v>10357</v>
      </c>
      <c r="E10267" s="3" t="s">
        <v>4953</v>
      </c>
      <c r="F10267" s="61">
        <v>0</v>
      </c>
      <c r="G10267" s="61">
        <v>0</v>
      </c>
      <c r="J10267" s="89"/>
      <c r="K10267" s="89"/>
    </row>
    <row r="10268" spans="1:11" ht="22.5" x14ac:dyDescent="0.2">
      <c r="A10268" s="1" t="str">
        <f t="shared" si="163"/>
        <v>SINAPI 100916</v>
      </c>
      <c r="B10268" s="3" t="s">
        <v>6064</v>
      </c>
      <c r="C10268" s="3">
        <v>100916</v>
      </c>
      <c r="D10268" s="2" t="s">
        <v>10358</v>
      </c>
      <c r="E10268" s="3" t="s">
        <v>4953</v>
      </c>
      <c r="F10268" s="61">
        <v>0</v>
      </c>
      <c r="G10268" s="61">
        <v>0</v>
      </c>
      <c r="J10268" s="89"/>
      <c r="K10268" s="89"/>
    </row>
    <row r="10269" spans="1:11" ht="22.5" x14ac:dyDescent="0.2">
      <c r="A10269" s="1" t="str">
        <f t="shared" si="163"/>
        <v>SINAPI 100918</v>
      </c>
      <c r="B10269" s="3" t="s">
        <v>6064</v>
      </c>
      <c r="C10269" s="3">
        <v>100918</v>
      </c>
      <c r="D10269" s="2" t="s">
        <v>10359</v>
      </c>
      <c r="E10269" s="3" t="s">
        <v>4953</v>
      </c>
      <c r="F10269" s="61">
        <v>0</v>
      </c>
      <c r="G10269" s="61">
        <v>0</v>
      </c>
      <c r="J10269" s="89"/>
      <c r="K10269" s="89"/>
    </row>
    <row r="10270" spans="1:11" ht="22.5" x14ac:dyDescent="0.2">
      <c r="A10270" s="1" t="str">
        <f t="shared" si="163"/>
        <v>SINAPI 100914</v>
      </c>
      <c r="B10270" s="3" t="s">
        <v>6064</v>
      </c>
      <c r="C10270" s="3">
        <v>100914</v>
      </c>
      <c r="D10270" s="2" t="s">
        <v>10360</v>
      </c>
      <c r="E10270" s="3" t="s">
        <v>4953</v>
      </c>
      <c r="F10270" s="61">
        <v>0</v>
      </c>
      <c r="G10270" s="61">
        <v>0</v>
      </c>
      <c r="J10270" s="89"/>
      <c r="K10270" s="89"/>
    </row>
    <row r="10271" spans="1:11" ht="22.5" x14ac:dyDescent="0.2">
      <c r="A10271" s="1" t="str">
        <f t="shared" si="163"/>
        <v>SINAPI 100917</v>
      </c>
      <c r="B10271" s="3" t="s">
        <v>6064</v>
      </c>
      <c r="C10271" s="3">
        <v>100917</v>
      </c>
      <c r="D10271" s="2" t="s">
        <v>10361</v>
      </c>
      <c r="E10271" s="3" t="s">
        <v>4953</v>
      </c>
      <c r="F10271" s="61">
        <v>0</v>
      </c>
      <c r="G10271" s="61">
        <v>0</v>
      </c>
      <c r="J10271" s="89"/>
      <c r="K10271" s="89"/>
    </row>
    <row r="10272" spans="1:11" ht="22.5" x14ac:dyDescent="0.2">
      <c r="A10272" s="1" t="str">
        <f t="shared" si="163"/>
        <v>SINAPI 100907</v>
      </c>
      <c r="B10272" s="3" t="s">
        <v>6064</v>
      </c>
      <c r="C10272" s="3">
        <v>100907</v>
      </c>
      <c r="D10272" s="2" t="s">
        <v>10362</v>
      </c>
      <c r="E10272" s="3" t="s">
        <v>4953</v>
      </c>
      <c r="F10272" s="61">
        <v>0</v>
      </c>
      <c r="G10272" s="61">
        <v>0</v>
      </c>
      <c r="J10272" s="89"/>
      <c r="K10272" s="89"/>
    </row>
    <row r="10273" spans="1:11" ht="22.5" x14ac:dyDescent="0.2">
      <c r="A10273" s="1" t="str">
        <f t="shared" si="163"/>
        <v>SINAPI 102467</v>
      </c>
      <c r="B10273" s="3" t="s">
        <v>6064</v>
      </c>
      <c r="C10273" s="3">
        <v>102467</v>
      </c>
      <c r="D10273" s="2" t="s">
        <v>10363</v>
      </c>
      <c r="E10273" s="3" t="s">
        <v>4953</v>
      </c>
      <c r="F10273" s="61">
        <v>0</v>
      </c>
      <c r="G10273" s="61">
        <v>0</v>
      </c>
      <c r="J10273" s="89"/>
      <c r="K10273" s="89"/>
    </row>
    <row r="10274" spans="1:11" ht="22.5" x14ac:dyDescent="0.2">
      <c r="A10274" s="1" t="str">
        <f t="shared" si="163"/>
        <v>SINAPI 100910</v>
      </c>
      <c r="B10274" s="3" t="s">
        <v>6064</v>
      </c>
      <c r="C10274" s="3">
        <v>100910</v>
      </c>
      <c r="D10274" s="2" t="s">
        <v>10364</v>
      </c>
      <c r="E10274" s="3" t="s">
        <v>4953</v>
      </c>
      <c r="F10274" s="61">
        <v>0</v>
      </c>
      <c r="G10274" s="61">
        <v>0</v>
      </c>
      <c r="J10274" s="89"/>
      <c r="K10274" s="89"/>
    </row>
    <row r="10275" spans="1:11" ht="22.5" x14ac:dyDescent="0.2">
      <c r="A10275" s="1" t="str">
        <f t="shared" si="163"/>
        <v>SINAPI 105541</v>
      </c>
      <c r="B10275" s="3" t="s">
        <v>6064</v>
      </c>
      <c r="C10275" s="3">
        <v>105541</v>
      </c>
      <c r="D10275" s="2" t="s">
        <v>10365</v>
      </c>
      <c r="E10275" s="3" t="s">
        <v>4953</v>
      </c>
      <c r="F10275" s="61">
        <v>0</v>
      </c>
      <c r="G10275" s="61">
        <v>0</v>
      </c>
      <c r="J10275" s="89"/>
      <c r="K10275" s="89"/>
    </row>
    <row r="10276" spans="1:11" ht="22.5" x14ac:dyDescent="0.2">
      <c r="A10276" s="1" t="str">
        <f t="shared" si="163"/>
        <v>SINAPI 100908</v>
      </c>
      <c r="B10276" s="3" t="s">
        <v>6064</v>
      </c>
      <c r="C10276" s="3">
        <v>100908</v>
      </c>
      <c r="D10276" s="2" t="s">
        <v>10366</v>
      </c>
      <c r="E10276" s="3" t="s">
        <v>4953</v>
      </c>
      <c r="F10276" s="61">
        <v>0</v>
      </c>
      <c r="G10276" s="61">
        <v>0</v>
      </c>
      <c r="J10276" s="89"/>
      <c r="K10276" s="89"/>
    </row>
    <row r="10277" spans="1:11" ht="22.5" x14ac:dyDescent="0.2">
      <c r="A10277" s="1" t="str">
        <f t="shared" si="163"/>
        <v>SINAPI 100911</v>
      </c>
      <c r="B10277" s="3" t="s">
        <v>6064</v>
      </c>
      <c r="C10277" s="3">
        <v>100911</v>
      </c>
      <c r="D10277" s="2" t="s">
        <v>10367</v>
      </c>
      <c r="E10277" s="3" t="s">
        <v>4953</v>
      </c>
      <c r="F10277" s="61">
        <v>0</v>
      </c>
      <c r="G10277" s="61">
        <v>0</v>
      </c>
      <c r="J10277" s="89"/>
      <c r="K10277" s="89"/>
    </row>
    <row r="10278" spans="1:11" ht="22.5" x14ac:dyDescent="0.2">
      <c r="A10278" s="1" t="str">
        <f t="shared" si="163"/>
        <v>SINAPI 103782</v>
      </c>
      <c r="B10278" s="3" t="s">
        <v>6064</v>
      </c>
      <c r="C10278" s="3">
        <v>103782</v>
      </c>
      <c r="D10278" s="2" t="s">
        <v>10368</v>
      </c>
      <c r="E10278" s="3" t="s">
        <v>4953</v>
      </c>
      <c r="F10278" s="61">
        <v>27.29</v>
      </c>
      <c r="G10278" s="61">
        <v>28.82</v>
      </c>
      <c r="J10278" s="89">
        <v>0</v>
      </c>
      <c r="K10278" s="89">
        <v>0</v>
      </c>
    </row>
    <row r="10279" spans="1:11" x14ac:dyDescent="0.2">
      <c r="A10279" s="1" t="str">
        <f t="shared" si="163"/>
        <v>SINAPI 103786</v>
      </c>
      <c r="B10279" s="3" t="s">
        <v>6064</v>
      </c>
      <c r="C10279" s="3">
        <v>103786</v>
      </c>
      <c r="D10279" s="2" t="s">
        <v>10369</v>
      </c>
      <c r="E10279" s="3" t="s">
        <v>4953</v>
      </c>
      <c r="F10279" s="61">
        <v>0</v>
      </c>
      <c r="G10279" s="61">
        <v>0</v>
      </c>
      <c r="J10279" s="89"/>
      <c r="K10279" s="89"/>
    </row>
    <row r="10280" spans="1:11" x14ac:dyDescent="0.2">
      <c r="A10280" s="1" t="str">
        <f t="shared" si="163"/>
        <v>SINAPI 103787</v>
      </c>
      <c r="B10280" s="3" t="s">
        <v>6064</v>
      </c>
      <c r="C10280" s="3">
        <v>103787</v>
      </c>
      <c r="D10280" s="2" t="s">
        <v>10370</v>
      </c>
      <c r="E10280" s="3" t="s">
        <v>4953</v>
      </c>
      <c r="F10280" s="61">
        <v>0</v>
      </c>
      <c r="G10280" s="61">
        <v>0</v>
      </c>
      <c r="J10280" s="89"/>
      <c r="K10280" s="89"/>
    </row>
    <row r="10281" spans="1:11" x14ac:dyDescent="0.2">
      <c r="A10281" s="1" t="str">
        <f t="shared" si="163"/>
        <v>SINAPI 103788</v>
      </c>
      <c r="B10281" s="3" t="s">
        <v>6064</v>
      </c>
      <c r="C10281" s="3">
        <v>103788</v>
      </c>
      <c r="D10281" s="2" t="s">
        <v>10371</v>
      </c>
      <c r="E10281" s="3" t="s">
        <v>4953</v>
      </c>
      <c r="F10281" s="61">
        <v>0</v>
      </c>
      <c r="G10281" s="61">
        <v>0</v>
      </c>
      <c r="J10281" s="89"/>
      <c r="K10281" s="89"/>
    </row>
    <row r="10282" spans="1:11" x14ac:dyDescent="0.2">
      <c r="A10282" s="1" t="str">
        <f t="shared" si="163"/>
        <v>SINAPI 103783</v>
      </c>
      <c r="B10282" s="3" t="s">
        <v>6064</v>
      </c>
      <c r="C10282" s="3">
        <v>103783</v>
      </c>
      <c r="D10282" s="2" t="s">
        <v>10372</v>
      </c>
      <c r="E10282" s="3" t="s">
        <v>4953</v>
      </c>
      <c r="F10282" s="61">
        <v>0</v>
      </c>
      <c r="G10282" s="61">
        <v>0</v>
      </c>
      <c r="J10282" s="89"/>
      <c r="K10282" s="89"/>
    </row>
    <row r="10283" spans="1:11" x14ac:dyDescent="0.2">
      <c r="A10283" s="1" t="str">
        <f t="shared" si="163"/>
        <v>SINAPI 103784</v>
      </c>
      <c r="B10283" s="3" t="s">
        <v>6064</v>
      </c>
      <c r="C10283" s="3">
        <v>103784</v>
      </c>
      <c r="D10283" s="2" t="s">
        <v>10373</v>
      </c>
      <c r="E10283" s="3" t="s">
        <v>4953</v>
      </c>
      <c r="F10283" s="61">
        <v>0</v>
      </c>
      <c r="G10283" s="61">
        <v>0</v>
      </c>
      <c r="J10283" s="89"/>
      <c r="K10283" s="89"/>
    </row>
    <row r="10284" spans="1:11" x14ac:dyDescent="0.2">
      <c r="A10284" s="1" t="str">
        <f t="shared" si="163"/>
        <v>SINAPI 103785</v>
      </c>
      <c r="B10284" s="3" t="s">
        <v>6064</v>
      </c>
      <c r="C10284" s="3">
        <v>103785</v>
      </c>
      <c r="D10284" s="2" t="s">
        <v>10374</v>
      </c>
      <c r="E10284" s="3" t="s">
        <v>4953</v>
      </c>
      <c r="F10284" s="61">
        <v>0</v>
      </c>
      <c r="G10284" s="61">
        <v>0</v>
      </c>
      <c r="J10284" s="89"/>
      <c r="K10284" s="89"/>
    </row>
    <row r="10285" spans="1:11" x14ac:dyDescent="0.2">
      <c r="A10285" s="1" t="str">
        <f t="shared" si="163"/>
        <v>SINAPI 105546</v>
      </c>
      <c r="B10285" s="3" t="s">
        <v>6064</v>
      </c>
      <c r="C10285" s="3">
        <v>105546</v>
      </c>
      <c r="D10285" s="2" t="s">
        <v>10375</v>
      </c>
      <c r="E10285" s="3" t="s">
        <v>4953</v>
      </c>
      <c r="F10285" s="61">
        <v>0</v>
      </c>
      <c r="G10285" s="61">
        <v>0</v>
      </c>
      <c r="J10285" s="89"/>
      <c r="K10285" s="89"/>
    </row>
    <row r="10286" spans="1:11" x14ac:dyDescent="0.2">
      <c r="A10286" s="1" t="str">
        <f t="shared" si="163"/>
        <v>SINAPI 105545</v>
      </c>
      <c r="B10286" s="3" t="s">
        <v>6064</v>
      </c>
      <c r="C10286" s="3">
        <v>105545</v>
      </c>
      <c r="D10286" s="2" t="s">
        <v>10376</v>
      </c>
      <c r="E10286" s="3" t="s">
        <v>4953</v>
      </c>
      <c r="F10286" s="61">
        <v>0</v>
      </c>
      <c r="G10286" s="61">
        <v>0</v>
      </c>
      <c r="J10286" s="89"/>
      <c r="K10286" s="89"/>
    </row>
    <row r="10287" spans="1:11" x14ac:dyDescent="0.2">
      <c r="A10287" s="1" t="str">
        <f t="shared" si="163"/>
        <v>SINAPI 97610</v>
      </c>
      <c r="B10287" s="3" t="s">
        <v>6064</v>
      </c>
      <c r="C10287" s="3">
        <v>97610</v>
      </c>
      <c r="D10287" s="2" t="s">
        <v>10377</v>
      </c>
      <c r="E10287" s="3" t="s">
        <v>4953</v>
      </c>
      <c r="F10287" s="61">
        <v>15.08</v>
      </c>
      <c r="G10287" s="61">
        <v>15.6</v>
      </c>
      <c r="J10287" s="89">
        <v>0</v>
      </c>
      <c r="K10287" s="89">
        <v>0</v>
      </c>
    </row>
    <row r="10288" spans="1:11" x14ac:dyDescent="0.2">
      <c r="A10288" s="1" t="str">
        <f t="shared" si="163"/>
        <v>SINAPI 97609</v>
      </c>
      <c r="B10288" s="3" t="s">
        <v>6064</v>
      </c>
      <c r="C10288" s="3">
        <v>97609</v>
      </c>
      <c r="D10288" s="2" t="s">
        <v>10378</v>
      </c>
      <c r="E10288" s="3" t="s">
        <v>4953</v>
      </c>
      <c r="F10288" s="61">
        <v>14.47</v>
      </c>
      <c r="G10288" s="61">
        <v>14.99</v>
      </c>
      <c r="J10288" s="89">
        <v>0</v>
      </c>
      <c r="K10288" s="89">
        <v>0</v>
      </c>
    </row>
    <row r="10289" spans="1:11" x14ac:dyDescent="0.2">
      <c r="A10289" s="1" t="str">
        <f t="shared" si="163"/>
        <v>SINAPI 105554</v>
      </c>
      <c r="B10289" s="3" t="s">
        <v>6064</v>
      </c>
      <c r="C10289" s="3">
        <v>105554</v>
      </c>
      <c r="D10289" s="2" t="s">
        <v>10379</v>
      </c>
      <c r="E10289" s="3" t="s">
        <v>4953</v>
      </c>
      <c r="F10289" s="61">
        <v>14.43</v>
      </c>
      <c r="G10289" s="61">
        <v>15.19</v>
      </c>
      <c r="J10289" s="89">
        <v>0</v>
      </c>
      <c r="K10289" s="89">
        <v>0</v>
      </c>
    </row>
    <row r="10290" spans="1:11" x14ac:dyDescent="0.2">
      <c r="A10290" s="1" t="str">
        <f t="shared" si="163"/>
        <v>SINAPI 100903</v>
      </c>
      <c r="B10290" s="3" t="s">
        <v>6064</v>
      </c>
      <c r="C10290" s="3">
        <v>100903</v>
      </c>
      <c r="D10290" s="2" t="s">
        <v>10380</v>
      </c>
      <c r="E10290" s="3" t="s">
        <v>4953</v>
      </c>
      <c r="F10290" s="61">
        <v>32.369999999999997</v>
      </c>
      <c r="G10290" s="61">
        <v>33.65</v>
      </c>
      <c r="J10290" s="89">
        <v>0</v>
      </c>
      <c r="K10290" s="89">
        <v>0</v>
      </c>
    </row>
    <row r="10291" spans="1:11" x14ac:dyDescent="0.2">
      <c r="A10291" s="1" t="str">
        <f t="shared" si="163"/>
        <v>SINAPI 100902</v>
      </c>
      <c r="B10291" s="3" t="s">
        <v>6064</v>
      </c>
      <c r="C10291" s="3">
        <v>100902</v>
      </c>
      <c r="D10291" s="2" t="s">
        <v>10381</v>
      </c>
      <c r="E10291" s="3" t="s">
        <v>4953</v>
      </c>
      <c r="F10291" s="61">
        <v>29.7</v>
      </c>
      <c r="G10291" s="61">
        <v>30.98</v>
      </c>
      <c r="J10291" s="89">
        <v>0</v>
      </c>
      <c r="K10291" s="89">
        <v>0</v>
      </c>
    </row>
    <row r="10292" spans="1:11" x14ac:dyDescent="0.2">
      <c r="A10292" s="1" t="str">
        <f t="shared" si="163"/>
        <v>SINAPI 105548</v>
      </c>
      <c r="B10292" s="3" t="s">
        <v>6064</v>
      </c>
      <c r="C10292" s="3">
        <v>105548</v>
      </c>
      <c r="D10292" s="2" t="s">
        <v>10382</v>
      </c>
      <c r="E10292" s="3" t="s">
        <v>4954</v>
      </c>
      <c r="F10292" s="61">
        <v>0</v>
      </c>
      <c r="G10292" s="61">
        <v>0</v>
      </c>
      <c r="J10292" s="89"/>
      <c r="K10292" s="89"/>
    </row>
    <row r="10293" spans="1:11" x14ac:dyDescent="0.2">
      <c r="A10293" s="1" t="str">
        <f t="shared" si="163"/>
        <v>SINAPI 97595</v>
      </c>
      <c r="B10293" s="3" t="s">
        <v>6064</v>
      </c>
      <c r="C10293" s="3">
        <v>97595</v>
      </c>
      <c r="D10293" s="2" t="s">
        <v>10383</v>
      </c>
      <c r="E10293" s="3" t="s">
        <v>4953</v>
      </c>
      <c r="F10293" s="61">
        <v>100.07</v>
      </c>
      <c r="G10293" s="61">
        <v>102.08</v>
      </c>
      <c r="J10293" s="89">
        <v>0.78280000000000005</v>
      </c>
      <c r="K10293" s="89">
        <v>0.76729999999999998</v>
      </c>
    </row>
    <row r="10294" spans="1:11" x14ac:dyDescent="0.2">
      <c r="A10294" s="1" t="str">
        <f t="shared" si="163"/>
        <v>SINAPI 97597</v>
      </c>
      <c r="B10294" s="3" t="s">
        <v>6064</v>
      </c>
      <c r="C10294" s="3">
        <v>97597</v>
      </c>
      <c r="D10294" s="2" t="s">
        <v>10384</v>
      </c>
      <c r="E10294" s="3" t="s">
        <v>4953</v>
      </c>
      <c r="F10294" s="61">
        <v>70.47</v>
      </c>
      <c r="G10294" s="61">
        <v>71.94</v>
      </c>
      <c r="J10294" s="89">
        <v>0.77370000000000005</v>
      </c>
      <c r="K10294" s="89">
        <v>0.75790000000000002</v>
      </c>
    </row>
    <row r="10295" spans="1:11" x14ac:dyDescent="0.2">
      <c r="A10295" s="1" t="str">
        <f t="shared" si="163"/>
        <v>SINAPI 97596</v>
      </c>
      <c r="B10295" s="3" t="s">
        <v>6064</v>
      </c>
      <c r="C10295" s="3">
        <v>97596</v>
      </c>
      <c r="D10295" s="2" t="s">
        <v>10385</v>
      </c>
      <c r="E10295" s="3" t="s">
        <v>4953</v>
      </c>
      <c r="F10295" s="61">
        <v>70.180000000000007</v>
      </c>
      <c r="G10295" s="61">
        <v>72.19</v>
      </c>
      <c r="J10295" s="89">
        <v>0.69020000000000004</v>
      </c>
      <c r="K10295" s="89">
        <v>0.67100000000000004</v>
      </c>
    </row>
    <row r="10296" spans="1:11" x14ac:dyDescent="0.2">
      <c r="A10296" s="1" t="str">
        <f t="shared" si="163"/>
        <v>SINAPI 97598</v>
      </c>
      <c r="B10296" s="3" t="s">
        <v>6064</v>
      </c>
      <c r="C10296" s="3">
        <v>97598</v>
      </c>
      <c r="D10296" s="2" t="s">
        <v>10386</v>
      </c>
      <c r="E10296" s="3" t="s">
        <v>4953</v>
      </c>
      <c r="F10296" s="61">
        <v>66.650000000000006</v>
      </c>
      <c r="G10296" s="61">
        <v>68.12</v>
      </c>
      <c r="J10296" s="89">
        <v>0.76070000000000004</v>
      </c>
      <c r="K10296" s="89">
        <v>0.74429999999999996</v>
      </c>
    </row>
    <row r="10297" spans="1:11" ht="22.5" x14ac:dyDescent="0.2">
      <c r="A10297" s="1" t="str">
        <f t="shared" si="163"/>
        <v>SINAPI 98549</v>
      </c>
      <c r="B10297" s="3" t="s">
        <v>6064</v>
      </c>
      <c r="C10297" s="3">
        <v>98549</v>
      </c>
      <c r="D10297" s="2" t="s">
        <v>10387</v>
      </c>
      <c r="E10297" s="3" t="s">
        <v>4960</v>
      </c>
      <c r="F10297" s="61">
        <v>0</v>
      </c>
      <c r="G10297" s="61">
        <v>0</v>
      </c>
      <c r="J10297" s="89"/>
      <c r="K10297" s="89"/>
    </row>
    <row r="10298" spans="1:11" ht="22.5" x14ac:dyDescent="0.2">
      <c r="A10298" s="1" t="str">
        <f t="shared" si="163"/>
        <v>SINAPI 98562</v>
      </c>
      <c r="B10298" s="3" t="s">
        <v>6064</v>
      </c>
      <c r="C10298" s="3">
        <v>98562</v>
      </c>
      <c r="D10298" s="2" t="s">
        <v>10388</v>
      </c>
      <c r="E10298" s="3" t="s">
        <v>4960</v>
      </c>
      <c r="F10298" s="61">
        <v>49.05</v>
      </c>
      <c r="G10298" s="61">
        <v>52.07</v>
      </c>
      <c r="J10298" s="89">
        <v>0</v>
      </c>
      <c r="K10298" s="89">
        <v>0</v>
      </c>
    </row>
    <row r="10299" spans="1:11" x14ac:dyDescent="0.2">
      <c r="A10299" s="1" t="str">
        <f t="shared" si="163"/>
        <v>SINAPI 98555</v>
      </c>
      <c r="B10299" s="3" t="s">
        <v>6064</v>
      </c>
      <c r="C10299" s="3">
        <v>98555</v>
      </c>
      <c r="D10299" s="2" t="s">
        <v>10389</v>
      </c>
      <c r="E10299" s="3" t="s">
        <v>4960</v>
      </c>
      <c r="F10299" s="61">
        <v>30.94</v>
      </c>
      <c r="G10299" s="61">
        <v>32.71</v>
      </c>
      <c r="J10299" s="89">
        <v>0</v>
      </c>
      <c r="K10299" s="89">
        <v>0</v>
      </c>
    </row>
    <row r="10300" spans="1:11" ht="22.5" x14ac:dyDescent="0.2">
      <c r="A10300" s="1" t="str">
        <f t="shared" si="163"/>
        <v>SINAPI 98556</v>
      </c>
      <c r="B10300" s="3" t="s">
        <v>6064</v>
      </c>
      <c r="C10300" s="3">
        <v>98556</v>
      </c>
      <c r="D10300" s="2" t="s">
        <v>10390</v>
      </c>
      <c r="E10300" s="3" t="s">
        <v>4960</v>
      </c>
      <c r="F10300" s="61">
        <v>58.4</v>
      </c>
      <c r="G10300" s="61">
        <v>61.3</v>
      </c>
      <c r="J10300" s="89">
        <v>0</v>
      </c>
      <c r="K10300" s="89">
        <v>0</v>
      </c>
    </row>
    <row r="10301" spans="1:11" x14ac:dyDescent="0.2">
      <c r="A10301" s="1" t="str">
        <f t="shared" si="163"/>
        <v>SINAPI 98557</v>
      </c>
      <c r="B10301" s="3" t="s">
        <v>6064</v>
      </c>
      <c r="C10301" s="3">
        <v>98557</v>
      </c>
      <c r="D10301" s="2" t="s">
        <v>10391</v>
      </c>
      <c r="E10301" s="3" t="s">
        <v>4960</v>
      </c>
      <c r="F10301" s="61">
        <v>48.66</v>
      </c>
      <c r="G10301" s="61">
        <v>49.92</v>
      </c>
      <c r="J10301" s="89">
        <v>0</v>
      </c>
      <c r="K10301" s="89">
        <v>0</v>
      </c>
    </row>
    <row r="10302" spans="1:11" ht="22.5" x14ac:dyDescent="0.2">
      <c r="A10302" s="1" t="str">
        <f t="shared" si="163"/>
        <v>SINAPI 98548</v>
      </c>
      <c r="B10302" s="3" t="s">
        <v>6064</v>
      </c>
      <c r="C10302" s="3">
        <v>98548</v>
      </c>
      <c r="D10302" s="2" t="s">
        <v>10392</v>
      </c>
      <c r="E10302" s="3" t="s">
        <v>4960</v>
      </c>
      <c r="F10302" s="61">
        <v>0</v>
      </c>
      <c r="G10302" s="61">
        <v>0</v>
      </c>
      <c r="J10302" s="89"/>
      <c r="K10302" s="89"/>
    </row>
    <row r="10303" spans="1:11" ht="22.5" x14ac:dyDescent="0.2">
      <c r="A10303" s="1" t="str">
        <f t="shared" si="163"/>
        <v>SINAPI 98547</v>
      </c>
      <c r="B10303" s="3" t="s">
        <v>6064</v>
      </c>
      <c r="C10303" s="3">
        <v>98547</v>
      </c>
      <c r="D10303" s="2" t="s">
        <v>10393</v>
      </c>
      <c r="E10303" s="3" t="s">
        <v>4960</v>
      </c>
      <c r="F10303" s="61">
        <v>225.88</v>
      </c>
      <c r="G10303" s="61">
        <v>230.23</v>
      </c>
      <c r="J10303" s="89">
        <v>0</v>
      </c>
      <c r="K10303" s="89">
        <v>0</v>
      </c>
    </row>
    <row r="10304" spans="1:11" ht="22.5" x14ac:dyDescent="0.2">
      <c r="A10304" s="1" t="str">
        <f t="shared" si="163"/>
        <v>SINAPI 98546</v>
      </c>
      <c r="B10304" s="3" t="s">
        <v>6064</v>
      </c>
      <c r="C10304" s="3">
        <v>98546</v>
      </c>
      <c r="D10304" s="2" t="s">
        <v>10394</v>
      </c>
      <c r="E10304" s="3" t="s">
        <v>4960</v>
      </c>
      <c r="F10304" s="61">
        <v>133.80000000000001</v>
      </c>
      <c r="G10304" s="61">
        <v>136.53</v>
      </c>
      <c r="J10304" s="89">
        <v>0</v>
      </c>
      <c r="K10304" s="89">
        <v>0</v>
      </c>
    </row>
    <row r="10305" spans="1:11" x14ac:dyDescent="0.2">
      <c r="A10305" s="1" t="str">
        <f t="shared" si="163"/>
        <v>SINAPI 98552</v>
      </c>
      <c r="B10305" s="3" t="s">
        <v>6064</v>
      </c>
      <c r="C10305" s="3">
        <v>98552</v>
      </c>
      <c r="D10305" s="2" t="s">
        <v>10395</v>
      </c>
      <c r="E10305" s="3" t="s">
        <v>4960</v>
      </c>
      <c r="F10305" s="61">
        <v>0</v>
      </c>
      <c r="G10305" s="61">
        <v>0</v>
      </c>
      <c r="J10305" s="89"/>
      <c r="K10305" s="89"/>
    </row>
    <row r="10306" spans="1:11" x14ac:dyDescent="0.2">
      <c r="A10306" s="1" t="str">
        <f t="shared" si="163"/>
        <v>SINAPI 98553</v>
      </c>
      <c r="B10306" s="3" t="s">
        <v>6064</v>
      </c>
      <c r="C10306" s="3">
        <v>98553</v>
      </c>
      <c r="D10306" s="2" t="s">
        <v>10396</v>
      </c>
      <c r="E10306" s="3" t="s">
        <v>4960</v>
      </c>
      <c r="F10306" s="61">
        <v>178.25</v>
      </c>
      <c r="G10306" s="61">
        <v>179.71</v>
      </c>
      <c r="J10306" s="89">
        <v>0</v>
      </c>
      <c r="K10306" s="89">
        <v>0</v>
      </c>
    </row>
    <row r="10307" spans="1:11" x14ac:dyDescent="0.2">
      <c r="A10307" s="1" t="str">
        <f t="shared" si="163"/>
        <v>SINAPI 98554</v>
      </c>
      <c r="B10307" s="3" t="s">
        <v>6064</v>
      </c>
      <c r="C10307" s="3">
        <v>98554</v>
      </c>
      <c r="D10307" s="2" t="s">
        <v>10397</v>
      </c>
      <c r="E10307" s="3" t="s">
        <v>4960</v>
      </c>
      <c r="F10307" s="61">
        <v>46.44</v>
      </c>
      <c r="G10307" s="61">
        <v>48.11</v>
      </c>
      <c r="J10307" s="89">
        <v>0</v>
      </c>
      <c r="K10307" s="89">
        <v>0</v>
      </c>
    </row>
    <row r="10308" spans="1:11" ht="22.5" x14ac:dyDescent="0.2">
      <c r="A10308" s="1" t="str">
        <f t="shared" si="163"/>
        <v>SINAPI 98565</v>
      </c>
      <c r="B10308" s="3" t="s">
        <v>6064</v>
      </c>
      <c r="C10308" s="3">
        <v>98565</v>
      </c>
      <c r="D10308" s="2" t="s">
        <v>10398</v>
      </c>
      <c r="E10308" s="3" t="s">
        <v>4960</v>
      </c>
      <c r="F10308" s="61">
        <v>54.38</v>
      </c>
      <c r="G10308" s="61">
        <v>57.05</v>
      </c>
      <c r="J10308" s="89">
        <v>0</v>
      </c>
      <c r="K10308" s="89">
        <v>0</v>
      </c>
    </row>
    <row r="10309" spans="1:11" ht="22.5" x14ac:dyDescent="0.2">
      <c r="A10309" s="1" t="str">
        <f t="shared" si="163"/>
        <v>SINAPI 98567</v>
      </c>
      <c r="B10309" s="3" t="s">
        <v>6064</v>
      </c>
      <c r="C10309" s="3">
        <v>98567</v>
      </c>
      <c r="D10309" s="2" t="s">
        <v>10399</v>
      </c>
      <c r="E10309" s="3" t="s">
        <v>4960</v>
      </c>
      <c r="F10309" s="61">
        <v>69.53</v>
      </c>
      <c r="G10309" s="61">
        <v>73.03</v>
      </c>
      <c r="J10309" s="89">
        <v>0</v>
      </c>
      <c r="K10309" s="89">
        <v>0</v>
      </c>
    </row>
    <row r="10310" spans="1:11" ht="22.5" x14ac:dyDescent="0.2">
      <c r="A10310" s="1" t="str">
        <f t="shared" si="163"/>
        <v>SINAPI 98569</v>
      </c>
      <c r="B10310" s="3" t="s">
        <v>6064</v>
      </c>
      <c r="C10310" s="3">
        <v>98569</v>
      </c>
      <c r="D10310" s="2" t="s">
        <v>10400</v>
      </c>
      <c r="E10310" s="3" t="s">
        <v>4960</v>
      </c>
      <c r="F10310" s="61">
        <v>85.56</v>
      </c>
      <c r="G10310" s="61">
        <v>89.93</v>
      </c>
      <c r="J10310" s="89">
        <v>0</v>
      </c>
      <c r="K10310" s="89">
        <v>0</v>
      </c>
    </row>
    <row r="10311" spans="1:11" x14ac:dyDescent="0.2">
      <c r="A10311" s="1" t="str">
        <f t="shared" si="163"/>
        <v>SINAPI 98571</v>
      </c>
      <c r="B10311" s="3" t="s">
        <v>6064</v>
      </c>
      <c r="C10311" s="3">
        <v>98571</v>
      </c>
      <c r="D10311" s="2" t="s">
        <v>10401</v>
      </c>
      <c r="E10311" s="3" t="s">
        <v>4960</v>
      </c>
      <c r="F10311" s="61">
        <v>45.15</v>
      </c>
      <c r="G10311" s="61">
        <v>47</v>
      </c>
      <c r="J10311" s="89">
        <v>0</v>
      </c>
      <c r="K10311" s="89">
        <v>0</v>
      </c>
    </row>
    <row r="10312" spans="1:11" x14ac:dyDescent="0.2">
      <c r="A10312" s="1" t="str">
        <f t="shared" si="163"/>
        <v>SINAPI 98572</v>
      </c>
      <c r="B10312" s="3" t="s">
        <v>6064</v>
      </c>
      <c r="C10312" s="3">
        <v>98572</v>
      </c>
      <c r="D10312" s="2" t="s">
        <v>10402</v>
      </c>
      <c r="E10312" s="3" t="s">
        <v>4960</v>
      </c>
      <c r="F10312" s="61">
        <v>55.3</v>
      </c>
      <c r="G10312" s="61">
        <v>57.59</v>
      </c>
      <c r="J10312" s="89">
        <v>0</v>
      </c>
      <c r="K10312" s="89">
        <v>0</v>
      </c>
    </row>
    <row r="10313" spans="1:11" ht="22.5" x14ac:dyDescent="0.2">
      <c r="A10313" s="1" t="str">
        <f t="shared" si="163"/>
        <v>SINAPI 98563</v>
      </c>
      <c r="B10313" s="3" t="s">
        <v>6064</v>
      </c>
      <c r="C10313" s="3">
        <v>98563</v>
      </c>
      <c r="D10313" s="2" t="s">
        <v>10403</v>
      </c>
      <c r="E10313" s="3" t="s">
        <v>4960</v>
      </c>
      <c r="F10313" s="61">
        <v>38.36</v>
      </c>
      <c r="G10313" s="61">
        <v>40.15</v>
      </c>
      <c r="J10313" s="89">
        <v>0</v>
      </c>
      <c r="K10313" s="89">
        <v>0</v>
      </c>
    </row>
    <row r="10314" spans="1:11" ht="22.5" x14ac:dyDescent="0.2">
      <c r="A10314" s="1" t="str">
        <f t="shared" si="163"/>
        <v>SINAPI 98564</v>
      </c>
      <c r="B10314" s="3" t="s">
        <v>6064</v>
      </c>
      <c r="C10314" s="3">
        <v>98564</v>
      </c>
      <c r="D10314" s="2" t="s">
        <v>10404</v>
      </c>
      <c r="E10314" s="3" t="s">
        <v>4960</v>
      </c>
      <c r="F10314" s="61">
        <v>48.83</v>
      </c>
      <c r="G10314" s="61">
        <v>50.78</v>
      </c>
      <c r="J10314" s="89">
        <v>0</v>
      </c>
      <c r="K10314" s="89">
        <v>0</v>
      </c>
    </row>
    <row r="10315" spans="1:11" ht="22.5" x14ac:dyDescent="0.2">
      <c r="A10315" s="1" t="str">
        <f t="shared" si="163"/>
        <v>SINAPI 98566</v>
      </c>
      <c r="B10315" s="3" t="s">
        <v>6064</v>
      </c>
      <c r="C10315" s="3">
        <v>98566</v>
      </c>
      <c r="D10315" s="2" t="s">
        <v>10405</v>
      </c>
      <c r="E10315" s="3" t="s">
        <v>4960</v>
      </c>
      <c r="F10315" s="61">
        <v>64.849999999999994</v>
      </c>
      <c r="G10315" s="61">
        <v>67.680000000000007</v>
      </c>
      <c r="J10315" s="89">
        <v>0</v>
      </c>
      <c r="K10315" s="89">
        <v>0</v>
      </c>
    </row>
    <row r="10316" spans="1:11" ht="22.5" x14ac:dyDescent="0.2">
      <c r="A10316" s="1" t="str">
        <f t="shared" si="163"/>
        <v>SINAPI 98568</v>
      </c>
      <c r="B10316" s="3" t="s">
        <v>6064</v>
      </c>
      <c r="C10316" s="3">
        <v>98568</v>
      </c>
      <c r="D10316" s="2" t="s">
        <v>10406</v>
      </c>
      <c r="E10316" s="3" t="s">
        <v>4960</v>
      </c>
      <c r="F10316" s="61">
        <v>80</v>
      </c>
      <c r="G10316" s="61">
        <v>83.66</v>
      </c>
      <c r="J10316" s="89">
        <v>0</v>
      </c>
      <c r="K10316" s="89">
        <v>0</v>
      </c>
    </row>
    <row r="10317" spans="1:11" ht="22.5" x14ac:dyDescent="0.2">
      <c r="A10317" s="1" t="str">
        <f t="shared" si="163"/>
        <v>SINAPI 98570</v>
      </c>
      <c r="B10317" s="3" t="s">
        <v>6064</v>
      </c>
      <c r="C10317" s="3">
        <v>98570</v>
      </c>
      <c r="D10317" s="2" t="s">
        <v>10407</v>
      </c>
      <c r="E10317" s="3" t="s">
        <v>4960</v>
      </c>
      <c r="F10317" s="61">
        <v>96.02</v>
      </c>
      <c r="G10317" s="61">
        <v>100.57</v>
      </c>
      <c r="J10317" s="89">
        <v>0</v>
      </c>
      <c r="K10317" s="89">
        <v>0</v>
      </c>
    </row>
    <row r="10318" spans="1:11" x14ac:dyDescent="0.2">
      <c r="A10318" s="1" t="str">
        <f t="shared" si="163"/>
        <v>SINAPI 98573</v>
      </c>
      <c r="B10318" s="3" t="s">
        <v>6064</v>
      </c>
      <c r="C10318" s="3">
        <v>98573</v>
      </c>
      <c r="D10318" s="2" t="s">
        <v>10408</v>
      </c>
      <c r="E10318" s="3" t="s">
        <v>4960</v>
      </c>
      <c r="F10318" s="61">
        <v>65.23</v>
      </c>
      <c r="G10318" s="61">
        <v>67.650000000000006</v>
      </c>
      <c r="J10318" s="89">
        <v>0</v>
      </c>
      <c r="K10318" s="89">
        <v>0</v>
      </c>
    </row>
    <row r="10319" spans="1:11" x14ac:dyDescent="0.2">
      <c r="A10319" s="1" t="str">
        <f t="shared" si="163"/>
        <v>SINAPI 98576</v>
      </c>
      <c r="B10319" s="3" t="s">
        <v>6064</v>
      </c>
      <c r="C10319" s="3">
        <v>98576</v>
      </c>
      <c r="D10319" s="2" t="s">
        <v>10409</v>
      </c>
      <c r="E10319" s="3" t="s">
        <v>4954</v>
      </c>
      <c r="F10319" s="61">
        <v>26.41</v>
      </c>
      <c r="G10319" s="61">
        <v>26.5</v>
      </c>
      <c r="J10319" s="89">
        <v>0</v>
      </c>
      <c r="K10319" s="89">
        <v>0</v>
      </c>
    </row>
    <row r="10320" spans="1:11" ht="22.5" x14ac:dyDescent="0.2">
      <c r="A10320" s="1" t="str">
        <f t="shared" si="163"/>
        <v>SINAPI 98575</v>
      </c>
      <c r="B10320" s="3" t="s">
        <v>6064</v>
      </c>
      <c r="C10320" s="3">
        <v>98575</v>
      </c>
      <c r="D10320" s="2" t="s">
        <v>10410</v>
      </c>
      <c r="E10320" s="3" t="s">
        <v>4954</v>
      </c>
      <c r="F10320" s="61">
        <v>66.680000000000007</v>
      </c>
      <c r="G10320" s="61">
        <v>70.290000000000006</v>
      </c>
      <c r="J10320" s="89">
        <v>0</v>
      </c>
      <c r="K10320" s="89">
        <v>0</v>
      </c>
    </row>
    <row r="10321" spans="1:11" x14ac:dyDescent="0.2">
      <c r="A10321" s="1" t="str">
        <f t="shared" si="163"/>
        <v>SINAPI 98577</v>
      </c>
      <c r="B10321" s="3" t="s">
        <v>6064</v>
      </c>
      <c r="C10321" s="3">
        <v>98577</v>
      </c>
      <c r="D10321" s="2" t="s">
        <v>10411</v>
      </c>
      <c r="E10321" s="3" t="s">
        <v>4954</v>
      </c>
      <c r="F10321" s="61">
        <v>44.46</v>
      </c>
      <c r="G10321" s="61">
        <v>47.63</v>
      </c>
      <c r="J10321" s="89">
        <v>0</v>
      </c>
      <c r="K10321" s="89">
        <v>0</v>
      </c>
    </row>
    <row r="10322" spans="1:11" ht="22.5" x14ac:dyDescent="0.2">
      <c r="A10322" s="1" t="str">
        <f t="shared" si="163"/>
        <v>SINAPI 98558</v>
      </c>
      <c r="B10322" s="3" t="s">
        <v>6064</v>
      </c>
      <c r="C10322" s="3">
        <v>98558</v>
      </c>
      <c r="D10322" s="2" t="s">
        <v>10412</v>
      </c>
      <c r="E10322" s="3" t="s">
        <v>4953</v>
      </c>
      <c r="F10322" s="61">
        <v>9.8000000000000007</v>
      </c>
      <c r="G10322" s="61">
        <v>10.199999999999999</v>
      </c>
      <c r="J10322" s="89">
        <v>0</v>
      </c>
      <c r="K10322" s="89">
        <v>0</v>
      </c>
    </row>
    <row r="10323" spans="1:11" ht="22.5" x14ac:dyDescent="0.2">
      <c r="A10323" s="1" t="str">
        <f t="shared" si="163"/>
        <v>SINAPI 98550</v>
      </c>
      <c r="B10323" s="3" t="s">
        <v>6064</v>
      </c>
      <c r="C10323" s="3">
        <v>98550</v>
      </c>
      <c r="D10323" s="2" t="s">
        <v>10413</v>
      </c>
      <c r="E10323" s="3" t="s">
        <v>4960</v>
      </c>
      <c r="F10323" s="61">
        <v>0</v>
      </c>
      <c r="G10323" s="61">
        <v>0</v>
      </c>
      <c r="J10323" s="89"/>
      <c r="K10323" s="89"/>
    </row>
    <row r="10324" spans="1:11" x14ac:dyDescent="0.2">
      <c r="A10324" s="1" t="str">
        <f t="shared" si="163"/>
        <v>SINAPI 98551</v>
      </c>
      <c r="B10324" s="3" t="s">
        <v>6064</v>
      </c>
      <c r="C10324" s="3">
        <v>98551</v>
      </c>
      <c r="D10324" s="2" t="s">
        <v>10414</v>
      </c>
      <c r="E10324" s="3" t="s">
        <v>4954</v>
      </c>
      <c r="F10324" s="61">
        <v>0</v>
      </c>
      <c r="G10324" s="61">
        <v>0</v>
      </c>
      <c r="J10324" s="89"/>
      <c r="K10324" s="89"/>
    </row>
    <row r="10325" spans="1:11" x14ac:dyDescent="0.2">
      <c r="A10325" s="1" t="str">
        <f t="shared" si="163"/>
        <v>SINAPI 98559</v>
      </c>
      <c r="B10325" s="3" t="s">
        <v>6064</v>
      </c>
      <c r="C10325" s="3">
        <v>98559</v>
      </c>
      <c r="D10325" s="2" t="s">
        <v>10415</v>
      </c>
      <c r="E10325" s="3" t="s">
        <v>4954</v>
      </c>
      <c r="F10325" s="61">
        <v>5.31</v>
      </c>
      <c r="G10325" s="61">
        <v>5.49</v>
      </c>
      <c r="J10325" s="89">
        <v>0</v>
      </c>
      <c r="K10325" s="89">
        <v>0</v>
      </c>
    </row>
    <row r="10326" spans="1:11" ht="22.5" x14ac:dyDescent="0.2">
      <c r="A10326" s="1" t="str">
        <f t="shared" si="163"/>
        <v>SINAPI 91925</v>
      </c>
      <c r="B10326" s="3" t="s">
        <v>6064</v>
      </c>
      <c r="C10326" s="3">
        <v>91925</v>
      </c>
      <c r="D10326" s="2" t="s">
        <v>10416</v>
      </c>
      <c r="E10326" s="3" t="s">
        <v>4954</v>
      </c>
      <c r="F10326" s="61">
        <v>3.61</v>
      </c>
      <c r="G10326" s="61">
        <v>3.72</v>
      </c>
      <c r="J10326" s="89">
        <v>0</v>
      </c>
      <c r="K10326" s="89">
        <v>0</v>
      </c>
    </row>
    <row r="10327" spans="1:11" ht="22.5" x14ac:dyDescent="0.2">
      <c r="A10327" s="1" t="str">
        <f t="shared" ref="A10327:A10390" si="164">CONCATENATE($B10327," ",$C10327)</f>
        <v>SINAPI 91924</v>
      </c>
      <c r="B10327" s="3" t="s">
        <v>6064</v>
      </c>
      <c r="C10327" s="3">
        <v>91924</v>
      </c>
      <c r="D10327" s="2" t="s">
        <v>10417</v>
      </c>
      <c r="E10327" s="3" t="s">
        <v>4954</v>
      </c>
      <c r="F10327" s="61">
        <v>2.99</v>
      </c>
      <c r="G10327" s="61">
        <v>3.1</v>
      </c>
      <c r="J10327" s="89">
        <v>0</v>
      </c>
      <c r="K10327" s="89">
        <v>0</v>
      </c>
    </row>
    <row r="10328" spans="1:11" ht="22.5" x14ac:dyDescent="0.2">
      <c r="A10328" s="1" t="str">
        <f t="shared" si="164"/>
        <v>SINAPI 91933</v>
      </c>
      <c r="B10328" s="3" t="s">
        <v>6064</v>
      </c>
      <c r="C10328" s="3">
        <v>91933</v>
      </c>
      <c r="D10328" s="2" t="s">
        <v>10418</v>
      </c>
      <c r="E10328" s="3" t="s">
        <v>4954</v>
      </c>
      <c r="F10328" s="61">
        <v>16.32</v>
      </c>
      <c r="G10328" s="61">
        <v>16.670000000000002</v>
      </c>
      <c r="J10328" s="89">
        <v>0</v>
      </c>
      <c r="K10328" s="89">
        <v>0</v>
      </c>
    </row>
    <row r="10329" spans="1:11" ht="22.5" x14ac:dyDescent="0.2">
      <c r="A10329" s="1" t="str">
        <f t="shared" si="164"/>
        <v>SINAPI 91932</v>
      </c>
      <c r="B10329" s="3" t="s">
        <v>6064</v>
      </c>
      <c r="C10329" s="3">
        <v>91932</v>
      </c>
      <c r="D10329" s="2" t="s">
        <v>10419</v>
      </c>
      <c r="E10329" s="3" t="s">
        <v>4954</v>
      </c>
      <c r="F10329" s="61">
        <v>16.93</v>
      </c>
      <c r="G10329" s="61">
        <v>17.28</v>
      </c>
      <c r="J10329" s="89">
        <v>0</v>
      </c>
      <c r="K10329" s="89">
        <v>0</v>
      </c>
    </row>
    <row r="10330" spans="1:11" ht="22.5" x14ac:dyDescent="0.2">
      <c r="A10330" s="1" t="str">
        <f t="shared" si="164"/>
        <v>SINAPI 91935</v>
      </c>
      <c r="B10330" s="3" t="s">
        <v>6064</v>
      </c>
      <c r="C10330" s="3">
        <v>91935</v>
      </c>
      <c r="D10330" s="2" t="s">
        <v>10420</v>
      </c>
      <c r="E10330" s="3" t="s">
        <v>4954</v>
      </c>
      <c r="F10330" s="61">
        <v>25.62</v>
      </c>
      <c r="G10330" s="61">
        <v>26.14</v>
      </c>
      <c r="J10330" s="89">
        <v>0</v>
      </c>
      <c r="K10330" s="89">
        <v>0</v>
      </c>
    </row>
    <row r="10331" spans="1:11" ht="22.5" x14ac:dyDescent="0.2">
      <c r="A10331" s="1" t="str">
        <f t="shared" si="164"/>
        <v>SINAPI 91934</v>
      </c>
      <c r="B10331" s="3" t="s">
        <v>6064</v>
      </c>
      <c r="C10331" s="3">
        <v>91934</v>
      </c>
      <c r="D10331" s="2" t="s">
        <v>10421</v>
      </c>
      <c r="E10331" s="3" t="s">
        <v>4954</v>
      </c>
      <c r="F10331" s="61">
        <v>24.45</v>
      </c>
      <c r="G10331" s="61">
        <v>24.97</v>
      </c>
      <c r="J10331" s="89">
        <v>0</v>
      </c>
      <c r="K10331" s="89">
        <v>0</v>
      </c>
    </row>
    <row r="10332" spans="1:11" ht="22.5" x14ac:dyDescent="0.2">
      <c r="A10332" s="1" t="str">
        <f t="shared" si="164"/>
        <v>SINAPI 91927</v>
      </c>
      <c r="B10332" s="3" t="s">
        <v>6064</v>
      </c>
      <c r="C10332" s="3">
        <v>91927</v>
      </c>
      <c r="D10332" s="2" t="s">
        <v>10422</v>
      </c>
      <c r="E10332" s="3" t="s">
        <v>4954</v>
      </c>
      <c r="F10332" s="61">
        <v>4.88</v>
      </c>
      <c r="G10332" s="61">
        <v>5.0199999999999996</v>
      </c>
      <c r="J10332" s="89">
        <v>0</v>
      </c>
      <c r="K10332" s="89">
        <v>0</v>
      </c>
    </row>
    <row r="10333" spans="1:11" ht="22.5" x14ac:dyDescent="0.2">
      <c r="A10333" s="1" t="str">
        <f t="shared" si="164"/>
        <v>SINAPI 91926</v>
      </c>
      <c r="B10333" s="3" t="s">
        <v>6064</v>
      </c>
      <c r="C10333" s="3">
        <v>91926</v>
      </c>
      <c r="D10333" s="2" t="s">
        <v>10423</v>
      </c>
      <c r="E10333" s="3" t="s">
        <v>4954</v>
      </c>
      <c r="F10333" s="61">
        <v>4.3499999999999996</v>
      </c>
      <c r="G10333" s="61">
        <v>4.49</v>
      </c>
      <c r="J10333" s="89">
        <v>0</v>
      </c>
      <c r="K10333" s="89">
        <v>0</v>
      </c>
    </row>
    <row r="10334" spans="1:11" ht="22.5" x14ac:dyDescent="0.2">
      <c r="A10334" s="1" t="str">
        <f t="shared" si="164"/>
        <v>SINAPI 91929</v>
      </c>
      <c r="B10334" s="3" t="s">
        <v>6064</v>
      </c>
      <c r="C10334" s="3">
        <v>91929</v>
      </c>
      <c r="D10334" s="2" t="s">
        <v>10424</v>
      </c>
      <c r="E10334" s="3" t="s">
        <v>4954</v>
      </c>
      <c r="F10334" s="61">
        <v>7.22</v>
      </c>
      <c r="G10334" s="61">
        <v>7.4</v>
      </c>
      <c r="J10334" s="89">
        <v>0</v>
      </c>
      <c r="K10334" s="89">
        <v>0</v>
      </c>
    </row>
    <row r="10335" spans="1:11" ht="22.5" x14ac:dyDescent="0.2">
      <c r="A10335" s="1" t="str">
        <f t="shared" si="164"/>
        <v>SINAPI 91928</v>
      </c>
      <c r="B10335" s="3" t="s">
        <v>6064</v>
      </c>
      <c r="C10335" s="3">
        <v>91928</v>
      </c>
      <c r="D10335" s="2" t="s">
        <v>10425</v>
      </c>
      <c r="E10335" s="3" t="s">
        <v>4954</v>
      </c>
      <c r="F10335" s="61">
        <v>6.75</v>
      </c>
      <c r="G10335" s="61">
        <v>6.93</v>
      </c>
      <c r="J10335" s="89">
        <v>0</v>
      </c>
      <c r="K10335" s="89">
        <v>0</v>
      </c>
    </row>
    <row r="10336" spans="1:11" ht="22.5" x14ac:dyDescent="0.2">
      <c r="A10336" s="1" t="str">
        <f t="shared" si="164"/>
        <v>SINAPI 91931</v>
      </c>
      <c r="B10336" s="3" t="s">
        <v>6064</v>
      </c>
      <c r="C10336" s="3">
        <v>91931</v>
      </c>
      <c r="D10336" s="2" t="s">
        <v>10426</v>
      </c>
      <c r="E10336" s="3" t="s">
        <v>4954</v>
      </c>
      <c r="F10336" s="61">
        <v>10.199999999999999</v>
      </c>
      <c r="G10336" s="61">
        <v>10.43</v>
      </c>
      <c r="J10336" s="89">
        <v>0</v>
      </c>
      <c r="K10336" s="89">
        <v>0</v>
      </c>
    </row>
    <row r="10337" spans="1:11" ht="22.5" x14ac:dyDescent="0.2">
      <c r="A10337" s="1" t="str">
        <f t="shared" si="164"/>
        <v>SINAPI 91930</v>
      </c>
      <c r="B10337" s="3" t="s">
        <v>6064</v>
      </c>
      <c r="C10337" s="3">
        <v>91930</v>
      </c>
      <c r="D10337" s="2" t="s">
        <v>10427</v>
      </c>
      <c r="E10337" s="3" t="s">
        <v>4954</v>
      </c>
      <c r="F10337" s="61">
        <v>9.43</v>
      </c>
      <c r="G10337" s="61">
        <v>9.66</v>
      </c>
      <c r="J10337" s="89">
        <v>0</v>
      </c>
      <c r="K10337" s="89">
        <v>0</v>
      </c>
    </row>
    <row r="10338" spans="1:11" ht="22.5" x14ac:dyDescent="0.2">
      <c r="A10338" s="1" t="str">
        <f t="shared" si="164"/>
        <v>SINAPI 104620</v>
      </c>
      <c r="B10338" s="3" t="s">
        <v>6064</v>
      </c>
      <c r="C10338" s="3">
        <v>104620</v>
      </c>
      <c r="D10338" s="2" t="s">
        <v>10428</v>
      </c>
      <c r="E10338" s="3" t="s">
        <v>4953</v>
      </c>
      <c r="F10338" s="61">
        <v>0</v>
      </c>
      <c r="G10338" s="61">
        <v>0</v>
      </c>
      <c r="J10338" s="89"/>
      <c r="K10338" s="89"/>
    </row>
    <row r="10339" spans="1:11" ht="22.5" x14ac:dyDescent="0.2">
      <c r="A10339" s="1" t="str">
        <f t="shared" si="164"/>
        <v>SINAPI 104624</v>
      </c>
      <c r="B10339" s="3" t="s">
        <v>6064</v>
      </c>
      <c r="C10339" s="3">
        <v>104624</v>
      </c>
      <c r="D10339" s="2" t="s">
        <v>10429</v>
      </c>
      <c r="E10339" s="3" t="s">
        <v>4953</v>
      </c>
      <c r="F10339" s="61">
        <v>0</v>
      </c>
      <c r="G10339" s="61">
        <v>0</v>
      </c>
      <c r="J10339" s="89"/>
      <c r="K10339" s="89"/>
    </row>
    <row r="10340" spans="1:11" ht="22.5" x14ac:dyDescent="0.2">
      <c r="A10340" s="1" t="str">
        <f t="shared" si="164"/>
        <v>SINAPI 104622</v>
      </c>
      <c r="B10340" s="3" t="s">
        <v>6064</v>
      </c>
      <c r="C10340" s="3">
        <v>104622</v>
      </c>
      <c r="D10340" s="2" t="s">
        <v>10430</v>
      </c>
      <c r="E10340" s="3" t="s">
        <v>4953</v>
      </c>
      <c r="F10340" s="61">
        <v>0</v>
      </c>
      <c r="G10340" s="61">
        <v>0</v>
      </c>
      <c r="J10340" s="89"/>
      <c r="K10340" s="89"/>
    </row>
    <row r="10341" spans="1:11" ht="22.5" x14ac:dyDescent="0.2">
      <c r="A10341" s="1" t="str">
        <f t="shared" si="164"/>
        <v>SINAPI 104621</v>
      </c>
      <c r="B10341" s="3" t="s">
        <v>6064</v>
      </c>
      <c r="C10341" s="3">
        <v>104621</v>
      </c>
      <c r="D10341" s="2" t="s">
        <v>10431</v>
      </c>
      <c r="E10341" s="3" t="s">
        <v>4953</v>
      </c>
      <c r="F10341" s="61">
        <v>0</v>
      </c>
      <c r="G10341" s="61">
        <v>0</v>
      </c>
      <c r="J10341" s="89"/>
      <c r="K10341" s="89"/>
    </row>
    <row r="10342" spans="1:11" ht="22.5" x14ac:dyDescent="0.2">
      <c r="A10342" s="1" t="str">
        <f t="shared" si="164"/>
        <v>SINAPI 104625</v>
      </c>
      <c r="B10342" s="3" t="s">
        <v>6064</v>
      </c>
      <c r="C10342" s="3">
        <v>104625</v>
      </c>
      <c r="D10342" s="2" t="s">
        <v>10432</v>
      </c>
      <c r="E10342" s="3" t="s">
        <v>4953</v>
      </c>
      <c r="F10342" s="61">
        <v>0</v>
      </c>
      <c r="G10342" s="61">
        <v>0</v>
      </c>
      <c r="J10342" s="89"/>
      <c r="K10342" s="89"/>
    </row>
    <row r="10343" spans="1:11" ht="22.5" x14ac:dyDescent="0.2">
      <c r="A10343" s="1" t="str">
        <f t="shared" si="164"/>
        <v>SINAPI 104623</v>
      </c>
      <c r="B10343" s="3" t="s">
        <v>6064</v>
      </c>
      <c r="C10343" s="3">
        <v>104623</v>
      </c>
      <c r="D10343" s="2" t="s">
        <v>10433</v>
      </c>
      <c r="E10343" s="3" t="s">
        <v>4953</v>
      </c>
      <c r="F10343" s="61">
        <v>0</v>
      </c>
      <c r="G10343" s="61">
        <v>0</v>
      </c>
      <c r="J10343" s="89"/>
      <c r="K10343" s="89"/>
    </row>
    <row r="10344" spans="1:11" x14ac:dyDescent="0.2">
      <c r="A10344" s="1" t="str">
        <f t="shared" si="164"/>
        <v>SINAPI 91937</v>
      </c>
      <c r="B10344" s="3" t="s">
        <v>6064</v>
      </c>
      <c r="C10344" s="3">
        <v>91937</v>
      </c>
      <c r="D10344" s="2" t="s">
        <v>10434</v>
      </c>
      <c r="E10344" s="3" t="s">
        <v>4953</v>
      </c>
      <c r="F10344" s="61">
        <v>16.010000000000002</v>
      </c>
      <c r="G10344" s="61">
        <v>17.03</v>
      </c>
      <c r="J10344" s="89">
        <v>0</v>
      </c>
      <c r="K10344" s="89">
        <v>0</v>
      </c>
    </row>
    <row r="10345" spans="1:11" x14ac:dyDescent="0.2">
      <c r="A10345" s="1" t="str">
        <f t="shared" si="164"/>
        <v>SINAPI 92865</v>
      </c>
      <c r="B10345" s="3" t="s">
        <v>6064</v>
      </c>
      <c r="C10345" s="3">
        <v>92865</v>
      </c>
      <c r="D10345" s="2" t="s">
        <v>10435</v>
      </c>
      <c r="E10345" s="3" t="s">
        <v>4953</v>
      </c>
      <c r="F10345" s="61">
        <v>14.79</v>
      </c>
      <c r="G10345" s="61">
        <v>15.81</v>
      </c>
      <c r="J10345" s="89">
        <v>0</v>
      </c>
      <c r="K10345" s="89">
        <v>0</v>
      </c>
    </row>
    <row r="10346" spans="1:11" x14ac:dyDescent="0.2">
      <c r="A10346" s="1" t="str">
        <f t="shared" si="164"/>
        <v>SINAPI 91936</v>
      </c>
      <c r="B10346" s="3" t="s">
        <v>6064</v>
      </c>
      <c r="C10346" s="3">
        <v>91936</v>
      </c>
      <c r="D10346" s="2" t="s">
        <v>10436</v>
      </c>
      <c r="E10346" s="3" t="s">
        <v>4953</v>
      </c>
      <c r="F10346" s="61">
        <v>18.16</v>
      </c>
      <c r="G10346" s="61">
        <v>19.18</v>
      </c>
      <c r="J10346" s="89">
        <v>0</v>
      </c>
      <c r="K10346" s="89">
        <v>0</v>
      </c>
    </row>
    <row r="10347" spans="1:11" ht="22.5" x14ac:dyDescent="0.2">
      <c r="A10347" s="1" t="str">
        <f t="shared" si="164"/>
        <v>SINAPI 92867</v>
      </c>
      <c r="B10347" s="3" t="s">
        <v>6064</v>
      </c>
      <c r="C10347" s="3">
        <v>92867</v>
      </c>
      <c r="D10347" s="2" t="s">
        <v>10437</v>
      </c>
      <c r="E10347" s="3" t="s">
        <v>4953</v>
      </c>
      <c r="F10347" s="61">
        <v>30.08</v>
      </c>
      <c r="G10347" s="61">
        <v>32.61</v>
      </c>
      <c r="J10347" s="89">
        <v>0</v>
      </c>
      <c r="K10347" s="89">
        <v>0</v>
      </c>
    </row>
    <row r="10348" spans="1:11" ht="22.5" x14ac:dyDescent="0.2">
      <c r="A10348" s="1" t="str">
        <f t="shared" si="164"/>
        <v>SINAPI 91939</v>
      </c>
      <c r="B10348" s="3" t="s">
        <v>6064</v>
      </c>
      <c r="C10348" s="3">
        <v>91939</v>
      </c>
      <c r="D10348" s="2" t="s">
        <v>10438</v>
      </c>
      <c r="E10348" s="3" t="s">
        <v>4953</v>
      </c>
      <c r="F10348" s="61">
        <v>31.07</v>
      </c>
      <c r="G10348" s="61">
        <v>33.6</v>
      </c>
      <c r="J10348" s="89">
        <v>0</v>
      </c>
      <c r="K10348" s="89">
        <v>0</v>
      </c>
    </row>
    <row r="10349" spans="1:11" ht="22.5" x14ac:dyDescent="0.2">
      <c r="A10349" s="1" t="str">
        <f t="shared" si="164"/>
        <v>SINAPI 92869</v>
      </c>
      <c r="B10349" s="3" t="s">
        <v>6064</v>
      </c>
      <c r="C10349" s="3">
        <v>92869</v>
      </c>
      <c r="D10349" s="2" t="s">
        <v>10439</v>
      </c>
      <c r="E10349" s="3" t="s">
        <v>4953</v>
      </c>
      <c r="F10349" s="61">
        <v>10.61</v>
      </c>
      <c r="G10349" s="61">
        <v>11.38</v>
      </c>
      <c r="J10349" s="89">
        <v>0</v>
      </c>
      <c r="K10349" s="89">
        <v>0</v>
      </c>
    </row>
    <row r="10350" spans="1:11" ht="22.5" x14ac:dyDescent="0.2">
      <c r="A10350" s="1" t="str">
        <f t="shared" si="164"/>
        <v>SINAPI 91941</v>
      </c>
      <c r="B10350" s="3" t="s">
        <v>6064</v>
      </c>
      <c r="C10350" s="3">
        <v>91941</v>
      </c>
      <c r="D10350" s="2" t="s">
        <v>10440</v>
      </c>
      <c r="E10350" s="3" t="s">
        <v>4953</v>
      </c>
      <c r="F10350" s="61">
        <v>11.6</v>
      </c>
      <c r="G10350" s="61">
        <v>12.37</v>
      </c>
      <c r="J10350" s="89">
        <v>0</v>
      </c>
      <c r="K10350" s="89">
        <v>0</v>
      </c>
    </row>
    <row r="10351" spans="1:11" ht="22.5" x14ac:dyDescent="0.2">
      <c r="A10351" s="1" t="str">
        <f t="shared" si="164"/>
        <v>SINAPI 92868</v>
      </c>
      <c r="B10351" s="3" t="s">
        <v>6064</v>
      </c>
      <c r="C10351" s="3">
        <v>92868</v>
      </c>
      <c r="D10351" s="2" t="s">
        <v>10441</v>
      </c>
      <c r="E10351" s="3" t="s">
        <v>4953</v>
      </c>
      <c r="F10351" s="61">
        <v>17.02</v>
      </c>
      <c r="G10351" s="61">
        <v>18.36</v>
      </c>
      <c r="J10351" s="89">
        <v>0</v>
      </c>
      <c r="K10351" s="89">
        <v>0</v>
      </c>
    </row>
    <row r="10352" spans="1:11" ht="22.5" x14ac:dyDescent="0.2">
      <c r="A10352" s="1" t="str">
        <f t="shared" si="164"/>
        <v>SINAPI 91940</v>
      </c>
      <c r="B10352" s="3" t="s">
        <v>6064</v>
      </c>
      <c r="C10352" s="3">
        <v>91940</v>
      </c>
      <c r="D10352" s="2" t="s">
        <v>10442</v>
      </c>
      <c r="E10352" s="3" t="s">
        <v>4953</v>
      </c>
      <c r="F10352" s="61">
        <v>18.010000000000002</v>
      </c>
      <c r="G10352" s="61">
        <v>19.350000000000001</v>
      </c>
      <c r="J10352" s="89">
        <v>0</v>
      </c>
      <c r="K10352" s="89">
        <v>0</v>
      </c>
    </row>
    <row r="10353" spans="1:11" ht="22.5" x14ac:dyDescent="0.2">
      <c r="A10353" s="1" t="str">
        <f t="shared" si="164"/>
        <v>SINAPI 92870</v>
      </c>
      <c r="B10353" s="3" t="s">
        <v>6064</v>
      </c>
      <c r="C10353" s="3">
        <v>92870</v>
      </c>
      <c r="D10353" s="2" t="s">
        <v>10443</v>
      </c>
      <c r="E10353" s="3" t="s">
        <v>4953</v>
      </c>
      <c r="F10353" s="61">
        <v>33.15</v>
      </c>
      <c r="G10353" s="61">
        <v>35.770000000000003</v>
      </c>
      <c r="J10353" s="89">
        <v>0</v>
      </c>
      <c r="K10353" s="89">
        <v>0</v>
      </c>
    </row>
    <row r="10354" spans="1:11" ht="22.5" x14ac:dyDescent="0.2">
      <c r="A10354" s="1" t="str">
        <f t="shared" si="164"/>
        <v>SINAPI 91942</v>
      </c>
      <c r="B10354" s="3" t="s">
        <v>6064</v>
      </c>
      <c r="C10354" s="3">
        <v>91942</v>
      </c>
      <c r="D10354" s="2" t="s">
        <v>10444</v>
      </c>
      <c r="E10354" s="3" t="s">
        <v>4953</v>
      </c>
      <c r="F10354" s="61">
        <v>34.909999999999997</v>
      </c>
      <c r="G10354" s="61">
        <v>37.53</v>
      </c>
      <c r="J10354" s="89">
        <v>0</v>
      </c>
      <c r="K10354" s="89">
        <v>0</v>
      </c>
    </row>
    <row r="10355" spans="1:11" ht="22.5" x14ac:dyDescent="0.2">
      <c r="A10355" s="1" t="str">
        <f t="shared" si="164"/>
        <v>SINAPI 92872</v>
      </c>
      <c r="B10355" s="3" t="s">
        <v>6064</v>
      </c>
      <c r="C10355" s="3">
        <v>92872</v>
      </c>
      <c r="D10355" s="2" t="s">
        <v>10445</v>
      </c>
      <c r="E10355" s="3" t="s">
        <v>4953</v>
      </c>
      <c r="F10355" s="61">
        <v>12.99</v>
      </c>
      <c r="G10355" s="61">
        <v>13.77</v>
      </c>
      <c r="J10355" s="89">
        <v>0</v>
      </c>
      <c r="K10355" s="89">
        <v>0</v>
      </c>
    </row>
    <row r="10356" spans="1:11" ht="22.5" x14ac:dyDescent="0.2">
      <c r="A10356" s="1" t="str">
        <f t="shared" si="164"/>
        <v>SINAPI 91944</v>
      </c>
      <c r="B10356" s="3" t="s">
        <v>6064</v>
      </c>
      <c r="C10356" s="3">
        <v>91944</v>
      </c>
      <c r="D10356" s="2" t="s">
        <v>10446</v>
      </c>
      <c r="E10356" s="3" t="s">
        <v>4953</v>
      </c>
      <c r="F10356" s="61">
        <v>14.75</v>
      </c>
      <c r="G10356" s="61">
        <v>15.53</v>
      </c>
      <c r="J10356" s="89">
        <v>0</v>
      </c>
      <c r="K10356" s="89">
        <v>0</v>
      </c>
    </row>
    <row r="10357" spans="1:11" ht="22.5" x14ac:dyDescent="0.2">
      <c r="A10357" s="1" t="str">
        <f t="shared" si="164"/>
        <v>SINAPI 92871</v>
      </c>
      <c r="B10357" s="3" t="s">
        <v>6064</v>
      </c>
      <c r="C10357" s="3">
        <v>92871</v>
      </c>
      <c r="D10357" s="2" t="s">
        <v>10447</v>
      </c>
      <c r="E10357" s="3" t="s">
        <v>4953</v>
      </c>
      <c r="F10357" s="61">
        <v>19.64</v>
      </c>
      <c r="G10357" s="61">
        <v>21.03</v>
      </c>
      <c r="J10357" s="89">
        <v>0</v>
      </c>
      <c r="K10357" s="89">
        <v>0</v>
      </c>
    </row>
    <row r="10358" spans="1:11" ht="22.5" x14ac:dyDescent="0.2">
      <c r="A10358" s="1" t="str">
        <f t="shared" si="164"/>
        <v>SINAPI 91943</v>
      </c>
      <c r="B10358" s="3" t="s">
        <v>6064</v>
      </c>
      <c r="C10358" s="3">
        <v>91943</v>
      </c>
      <c r="D10358" s="2" t="s">
        <v>10448</v>
      </c>
      <c r="E10358" s="3" t="s">
        <v>4953</v>
      </c>
      <c r="F10358" s="61">
        <v>21.4</v>
      </c>
      <c r="G10358" s="61">
        <v>22.79</v>
      </c>
      <c r="J10358" s="89">
        <v>0</v>
      </c>
      <c r="K10358" s="89">
        <v>0</v>
      </c>
    </row>
    <row r="10359" spans="1:11" x14ac:dyDescent="0.2">
      <c r="A10359" s="1" t="str">
        <f t="shared" si="164"/>
        <v>SINAPI 92866</v>
      </c>
      <c r="B10359" s="3" t="s">
        <v>6064</v>
      </c>
      <c r="C10359" s="3">
        <v>92866</v>
      </c>
      <c r="D10359" s="2" t="s">
        <v>10449</v>
      </c>
      <c r="E10359" s="3" t="s">
        <v>4953</v>
      </c>
      <c r="F10359" s="61">
        <v>12.83</v>
      </c>
      <c r="G10359" s="61">
        <v>13.85</v>
      </c>
      <c r="J10359" s="89">
        <v>0</v>
      </c>
      <c r="K10359" s="89">
        <v>0</v>
      </c>
    </row>
    <row r="10360" spans="1:11" ht="22.5" x14ac:dyDescent="0.2">
      <c r="A10360" s="1" t="str">
        <f t="shared" si="164"/>
        <v>SINAPI 91987</v>
      </c>
      <c r="B10360" s="3" t="s">
        <v>6064</v>
      </c>
      <c r="C10360" s="3">
        <v>91987</v>
      </c>
      <c r="D10360" s="2" t="s">
        <v>10450</v>
      </c>
      <c r="E10360" s="3" t="s">
        <v>4953</v>
      </c>
      <c r="F10360" s="61">
        <v>52.33</v>
      </c>
      <c r="G10360" s="61">
        <v>54.55</v>
      </c>
      <c r="J10360" s="89">
        <v>0</v>
      </c>
      <c r="K10360" s="89">
        <v>0</v>
      </c>
    </row>
    <row r="10361" spans="1:11" ht="22.5" x14ac:dyDescent="0.2">
      <c r="A10361" s="1" t="str">
        <f t="shared" si="164"/>
        <v>SINAPI 91986</v>
      </c>
      <c r="B10361" s="3" t="s">
        <v>6064</v>
      </c>
      <c r="C10361" s="3">
        <v>91986</v>
      </c>
      <c r="D10361" s="2" t="s">
        <v>10451</v>
      </c>
      <c r="E10361" s="3" t="s">
        <v>4953</v>
      </c>
      <c r="F10361" s="61">
        <v>40.520000000000003</v>
      </c>
      <c r="G10361" s="61">
        <v>42.16</v>
      </c>
      <c r="J10361" s="89">
        <v>0</v>
      </c>
      <c r="K10361" s="89">
        <v>0</v>
      </c>
    </row>
    <row r="10362" spans="1:11" ht="22.5" x14ac:dyDescent="0.2">
      <c r="A10362" s="1" t="str">
        <f t="shared" si="164"/>
        <v>SINAPI 97559</v>
      </c>
      <c r="B10362" s="3" t="s">
        <v>6064</v>
      </c>
      <c r="C10362" s="3">
        <v>97559</v>
      </c>
      <c r="D10362" s="2" t="s">
        <v>10452</v>
      </c>
      <c r="E10362" s="3" t="s">
        <v>4953</v>
      </c>
      <c r="F10362" s="61">
        <v>13.26</v>
      </c>
      <c r="G10362" s="61">
        <v>14.2</v>
      </c>
      <c r="J10362" s="89">
        <v>0</v>
      </c>
      <c r="K10362" s="89">
        <v>0</v>
      </c>
    </row>
    <row r="10363" spans="1:11" ht="22.5" x14ac:dyDescent="0.2">
      <c r="A10363" s="1" t="str">
        <f t="shared" si="164"/>
        <v>SINAPI 97562</v>
      </c>
      <c r="B10363" s="3" t="s">
        <v>6064</v>
      </c>
      <c r="C10363" s="3">
        <v>97562</v>
      </c>
      <c r="D10363" s="2" t="s">
        <v>10453</v>
      </c>
      <c r="E10363" s="3" t="s">
        <v>4953</v>
      </c>
      <c r="F10363" s="61">
        <v>11.04</v>
      </c>
      <c r="G10363" s="61">
        <v>11.78</v>
      </c>
      <c r="J10363" s="89">
        <v>0</v>
      </c>
      <c r="K10363" s="89">
        <v>0</v>
      </c>
    </row>
    <row r="10364" spans="1:11" ht="22.5" x14ac:dyDescent="0.2">
      <c r="A10364" s="1" t="str">
        <f t="shared" si="164"/>
        <v>SINAPI 97564</v>
      </c>
      <c r="B10364" s="3" t="s">
        <v>6064</v>
      </c>
      <c r="C10364" s="3">
        <v>97564</v>
      </c>
      <c r="D10364" s="2" t="s">
        <v>10454</v>
      </c>
      <c r="E10364" s="3" t="s">
        <v>4953</v>
      </c>
      <c r="F10364" s="61">
        <v>17.75</v>
      </c>
      <c r="G10364" s="61">
        <v>19.09</v>
      </c>
      <c r="J10364" s="89">
        <v>0</v>
      </c>
      <c r="K10364" s="89">
        <v>0</v>
      </c>
    </row>
    <row r="10365" spans="1:11" ht="22.5" x14ac:dyDescent="0.2">
      <c r="A10365" s="1" t="str">
        <f t="shared" si="164"/>
        <v>SINAPI 91889</v>
      </c>
      <c r="B10365" s="3" t="s">
        <v>6064</v>
      </c>
      <c r="C10365" s="3">
        <v>91889</v>
      </c>
      <c r="D10365" s="2" t="s">
        <v>10455</v>
      </c>
      <c r="E10365" s="3" t="s">
        <v>4953</v>
      </c>
      <c r="F10365" s="61">
        <v>11.92</v>
      </c>
      <c r="G10365" s="61">
        <v>12.75</v>
      </c>
      <c r="J10365" s="89">
        <v>0</v>
      </c>
      <c r="K10365" s="89">
        <v>0</v>
      </c>
    </row>
    <row r="10366" spans="1:11" ht="22.5" x14ac:dyDescent="0.2">
      <c r="A10366" s="1" t="str">
        <f t="shared" si="164"/>
        <v>SINAPI 91901</v>
      </c>
      <c r="B10366" s="3" t="s">
        <v>6064</v>
      </c>
      <c r="C10366" s="3">
        <v>91901</v>
      </c>
      <c r="D10366" s="2" t="s">
        <v>10456</v>
      </c>
      <c r="E10366" s="3" t="s">
        <v>4953</v>
      </c>
      <c r="F10366" s="61">
        <v>9.69</v>
      </c>
      <c r="G10366" s="61">
        <v>10.33</v>
      </c>
      <c r="J10366" s="89">
        <v>0</v>
      </c>
      <c r="K10366" s="89">
        <v>0</v>
      </c>
    </row>
    <row r="10367" spans="1:11" ht="22.5" x14ac:dyDescent="0.2">
      <c r="A10367" s="1" t="str">
        <f t="shared" si="164"/>
        <v>SINAPI 91913</v>
      </c>
      <c r="B10367" s="3" t="s">
        <v>6064</v>
      </c>
      <c r="C10367" s="3">
        <v>91913</v>
      </c>
      <c r="D10367" s="2" t="s">
        <v>10457</v>
      </c>
      <c r="E10367" s="3" t="s">
        <v>4953</v>
      </c>
      <c r="F10367" s="61">
        <v>16.45</v>
      </c>
      <c r="G10367" s="61">
        <v>17.7</v>
      </c>
      <c r="J10367" s="89">
        <v>0</v>
      </c>
      <c r="K10367" s="89">
        <v>0</v>
      </c>
    </row>
    <row r="10368" spans="1:11" ht="22.5" x14ac:dyDescent="0.2">
      <c r="A10368" s="1" t="str">
        <f t="shared" si="164"/>
        <v>SINAPI 91892</v>
      </c>
      <c r="B10368" s="3" t="s">
        <v>6064</v>
      </c>
      <c r="C10368" s="3">
        <v>91892</v>
      </c>
      <c r="D10368" s="2" t="s">
        <v>10458</v>
      </c>
      <c r="E10368" s="3" t="s">
        <v>4953</v>
      </c>
      <c r="F10368" s="61">
        <v>15.75</v>
      </c>
      <c r="G10368" s="61">
        <v>16.690000000000001</v>
      </c>
      <c r="J10368" s="89">
        <v>0</v>
      </c>
      <c r="K10368" s="89">
        <v>0</v>
      </c>
    </row>
    <row r="10369" spans="1:11" ht="22.5" x14ac:dyDescent="0.2">
      <c r="A10369" s="1" t="str">
        <f t="shared" si="164"/>
        <v>SINAPI 91904</v>
      </c>
      <c r="B10369" s="3" t="s">
        <v>6064</v>
      </c>
      <c r="C10369" s="3">
        <v>91904</v>
      </c>
      <c r="D10369" s="2" t="s">
        <v>10459</v>
      </c>
      <c r="E10369" s="3" t="s">
        <v>4953</v>
      </c>
      <c r="F10369" s="61">
        <v>13.53</v>
      </c>
      <c r="G10369" s="61">
        <v>14.27</v>
      </c>
      <c r="J10369" s="89">
        <v>0</v>
      </c>
      <c r="K10369" s="89">
        <v>0</v>
      </c>
    </row>
    <row r="10370" spans="1:11" ht="22.5" x14ac:dyDescent="0.2">
      <c r="A10370" s="1" t="str">
        <f t="shared" si="164"/>
        <v>SINAPI 91916</v>
      </c>
      <c r="B10370" s="3" t="s">
        <v>6064</v>
      </c>
      <c r="C10370" s="3">
        <v>91916</v>
      </c>
      <c r="D10370" s="2" t="s">
        <v>10460</v>
      </c>
      <c r="E10370" s="3" t="s">
        <v>4953</v>
      </c>
      <c r="F10370" s="61">
        <v>20.239999999999998</v>
      </c>
      <c r="G10370" s="61">
        <v>21.58</v>
      </c>
      <c r="J10370" s="89">
        <v>0</v>
      </c>
      <c r="K10370" s="89">
        <v>0</v>
      </c>
    </row>
    <row r="10371" spans="1:11" ht="22.5" x14ac:dyDescent="0.2">
      <c r="A10371" s="1" t="str">
        <f t="shared" si="164"/>
        <v>SINAPI 91895</v>
      </c>
      <c r="B10371" s="3" t="s">
        <v>6064</v>
      </c>
      <c r="C10371" s="3">
        <v>91895</v>
      </c>
      <c r="D10371" s="2" t="s">
        <v>10461</v>
      </c>
      <c r="E10371" s="3" t="s">
        <v>4953</v>
      </c>
      <c r="F10371" s="61">
        <v>19.12</v>
      </c>
      <c r="G10371" s="61">
        <v>20.21</v>
      </c>
      <c r="J10371" s="89">
        <v>0</v>
      </c>
      <c r="K10371" s="89">
        <v>0</v>
      </c>
    </row>
    <row r="10372" spans="1:11" ht="22.5" x14ac:dyDescent="0.2">
      <c r="A10372" s="1" t="str">
        <f t="shared" si="164"/>
        <v>SINAPI 91907</v>
      </c>
      <c r="B10372" s="3" t="s">
        <v>6064</v>
      </c>
      <c r="C10372" s="3">
        <v>91907</v>
      </c>
      <c r="D10372" s="2" t="s">
        <v>10462</v>
      </c>
      <c r="E10372" s="3" t="s">
        <v>4953</v>
      </c>
      <c r="F10372" s="61">
        <v>16.899999999999999</v>
      </c>
      <c r="G10372" s="61">
        <v>17.79</v>
      </c>
      <c r="J10372" s="89">
        <v>0</v>
      </c>
      <c r="K10372" s="89">
        <v>0</v>
      </c>
    </row>
    <row r="10373" spans="1:11" ht="22.5" x14ac:dyDescent="0.2">
      <c r="A10373" s="1" t="str">
        <f t="shared" si="164"/>
        <v>SINAPI 91919</v>
      </c>
      <c r="B10373" s="3" t="s">
        <v>6064</v>
      </c>
      <c r="C10373" s="3">
        <v>91919</v>
      </c>
      <c r="D10373" s="2" t="s">
        <v>10463</v>
      </c>
      <c r="E10373" s="3" t="s">
        <v>4953</v>
      </c>
      <c r="F10373" s="61">
        <v>23.55</v>
      </c>
      <c r="G10373" s="61">
        <v>25.05</v>
      </c>
      <c r="J10373" s="89">
        <v>0</v>
      </c>
      <c r="K10373" s="89">
        <v>0</v>
      </c>
    </row>
    <row r="10374" spans="1:11" ht="22.5" x14ac:dyDescent="0.2">
      <c r="A10374" s="1" t="str">
        <f t="shared" si="164"/>
        <v>SINAPI 91898</v>
      </c>
      <c r="B10374" s="3" t="s">
        <v>6064</v>
      </c>
      <c r="C10374" s="3">
        <v>91898</v>
      </c>
      <c r="D10374" s="2" t="s">
        <v>10464</v>
      </c>
      <c r="E10374" s="3" t="s">
        <v>4953</v>
      </c>
      <c r="F10374" s="61">
        <v>21.8</v>
      </c>
      <c r="G10374" s="61">
        <v>23.07</v>
      </c>
      <c r="J10374" s="89">
        <v>0</v>
      </c>
      <c r="K10374" s="89">
        <v>0</v>
      </c>
    </row>
    <row r="10375" spans="1:11" ht="22.5" x14ac:dyDescent="0.2">
      <c r="A10375" s="1" t="str">
        <f t="shared" si="164"/>
        <v>SINAPI 91910</v>
      </c>
      <c r="B10375" s="3" t="s">
        <v>6064</v>
      </c>
      <c r="C10375" s="3">
        <v>91910</v>
      </c>
      <c r="D10375" s="2" t="s">
        <v>10465</v>
      </c>
      <c r="E10375" s="3" t="s">
        <v>4953</v>
      </c>
      <c r="F10375" s="61">
        <v>19.63</v>
      </c>
      <c r="G10375" s="61">
        <v>20.7</v>
      </c>
      <c r="J10375" s="89">
        <v>0</v>
      </c>
      <c r="K10375" s="89">
        <v>0</v>
      </c>
    </row>
    <row r="10376" spans="1:11" ht="22.5" x14ac:dyDescent="0.2">
      <c r="A10376" s="1" t="str">
        <f t="shared" si="164"/>
        <v>SINAPI 91922</v>
      </c>
      <c r="B10376" s="3" t="s">
        <v>6064</v>
      </c>
      <c r="C10376" s="3">
        <v>91922</v>
      </c>
      <c r="D10376" s="2" t="s">
        <v>10466</v>
      </c>
      <c r="E10376" s="3" t="s">
        <v>4953</v>
      </c>
      <c r="F10376" s="61">
        <v>26.19</v>
      </c>
      <c r="G10376" s="61">
        <v>27.85</v>
      </c>
      <c r="J10376" s="89">
        <v>0</v>
      </c>
      <c r="K10376" s="89">
        <v>0</v>
      </c>
    </row>
    <row r="10377" spans="1:11" ht="22.5" x14ac:dyDescent="0.2">
      <c r="A10377" s="1" t="str">
        <f t="shared" si="164"/>
        <v>SINAPI 91887</v>
      </c>
      <c r="B10377" s="3" t="s">
        <v>6064</v>
      </c>
      <c r="C10377" s="3">
        <v>91887</v>
      </c>
      <c r="D10377" s="2" t="s">
        <v>10467</v>
      </c>
      <c r="E10377" s="3" t="s">
        <v>4953</v>
      </c>
      <c r="F10377" s="61">
        <v>12.26</v>
      </c>
      <c r="G10377" s="61">
        <v>13.09</v>
      </c>
      <c r="J10377" s="89">
        <v>0</v>
      </c>
      <c r="K10377" s="89">
        <v>0</v>
      </c>
    </row>
    <row r="10378" spans="1:11" ht="22.5" x14ac:dyDescent="0.2">
      <c r="A10378" s="1" t="str">
        <f t="shared" si="164"/>
        <v>SINAPI 91899</v>
      </c>
      <c r="B10378" s="3" t="s">
        <v>6064</v>
      </c>
      <c r="C10378" s="3">
        <v>91899</v>
      </c>
      <c r="D10378" s="2" t="s">
        <v>10468</v>
      </c>
      <c r="E10378" s="3" t="s">
        <v>4953</v>
      </c>
      <c r="F10378" s="61">
        <v>10.029999999999999</v>
      </c>
      <c r="G10378" s="61">
        <v>10.67</v>
      </c>
      <c r="J10378" s="89">
        <v>0</v>
      </c>
      <c r="K10378" s="89">
        <v>0</v>
      </c>
    </row>
    <row r="10379" spans="1:11" ht="22.5" x14ac:dyDescent="0.2">
      <c r="A10379" s="1" t="str">
        <f t="shared" si="164"/>
        <v>SINAPI 91911</v>
      </c>
      <c r="B10379" s="3" t="s">
        <v>6064</v>
      </c>
      <c r="C10379" s="3">
        <v>91911</v>
      </c>
      <c r="D10379" s="2" t="s">
        <v>10469</v>
      </c>
      <c r="E10379" s="3" t="s">
        <v>4953</v>
      </c>
      <c r="F10379" s="61">
        <v>16.79</v>
      </c>
      <c r="G10379" s="61">
        <v>18.04</v>
      </c>
      <c r="J10379" s="89">
        <v>0</v>
      </c>
      <c r="K10379" s="89">
        <v>0</v>
      </c>
    </row>
    <row r="10380" spans="1:11" ht="22.5" x14ac:dyDescent="0.2">
      <c r="A10380" s="1" t="str">
        <f t="shared" si="164"/>
        <v>SINAPI 91890</v>
      </c>
      <c r="B10380" s="3" t="s">
        <v>6064</v>
      </c>
      <c r="C10380" s="3">
        <v>91890</v>
      </c>
      <c r="D10380" s="2" t="s">
        <v>10470</v>
      </c>
      <c r="E10380" s="3" t="s">
        <v>4953</v>
      </c>
      <c r="F10380" s="61">
        <v>13.51</v>
      </c>
      <c r="G10380" s="61">
        <v>14.45</v>
      </c>
      <c r="J10380" s="89">
        <v>0</v>
      </c>
      <c r="K10380" s="89">
        <v>0</v>
      </c>
    </row>
    <row r="10381" spans="1:11" ht="22.5" x14ac:dyDescent="0.2">
      <c r="A10381" s="1" t="str">
        <f t="shared" si="164"/>
        <v>SINAPI 91902</v>
      </c>
      <c r="B10381" s="3" t="s">
        <v>6064</v>
      </c>
      <c r="C10381" s="3">
        <v>91902</v>
      </c>
      <c r="D10381" s="2" t="s">
        <v>10471</v>
      </c>
      <c r="E10381" s="3" t="s">
        <v>4953</v>
      </c>
      <c r="F10381" s="61">
        <v>11.29</v>
      </c>
      <c r="G10381" s="61">
        <v>12.03</v>
      </c>
      <c r="J10381" s="89">
        <v>0</v>
      </c>
      <c r="K10381" s="89">
        <v>0</v>
      </c>
    </row>
    <row r="10382" spans="1:11" ht="22.5" x14ac:dyDescent="0.2">
      <c r="A10382" s="1" t="str">
        <f t="shared" si="164"/>
        <v>SINAPI 91914</v>
      </c>
      <c r="B10382" s="3" t="s">
        <v>6064</v>
      </c>
      <c r="C10382" s="3">
        <v>91914</v>
      </c>
      <c r="D10382" s="2" t="s">
        <v>10472</v>
      </c>
      <c r="E10382" s="3" t="s">
        <v>4953</v>
      </c>
      <c r="F10382" s="61">
        <v>18</v>
      </c>
      <c r="G10382" s="61">
        <v>19.34</v>
      </c>
      <c r="J10382" s="89">
        <v>0</v>
      </c>
      <c r="K10382" s="89">
        <v>0</v>
      </c>
    </row>
    <row r="10383" spans="1:11" ht="22.5" x14ac:dyDescent="0.2">
      <c r="A10383" s="1" t="str">
        <f t="shared" si="164"/>
        <v>SINAPI 91893</v>
      </c>
      <c r="B10383" s="3" t="s">
        <v>6064</v>
      </c>
      <c r="C10383" s="3">
        <v>91893</v>
      </c>
      <c r="D10383" s="2" t="s">
        <v>10473</v>
      </c>
      <c r="E10383" s="3" t="s">
        <v>4953</v>
      </c>
      <c r="F10383" s="61">
        <v>16.84</v>
      </c>
      <c r="G10383" s="61">
        <v>17.93</v>
      </c>
      <c r="J10383" s="89">
        <v>0</v>
      </c>
      <c r="K10383" s="89">
        <v>0</v>
      </c>
    </row>
    <row r="10384" spans="1:11" ht="22.5" x14ac:dyDescent="0.2">
      <c r="A10384" s="1" t="str">
        <f t="shared" si="164"/>
        <v>SINAPI 91905</v>
      </c>
      <c r="B10384" s="3" t="s">
        <v>6064</v>
      </c>
      <c r="C10384" s="3">
        <v>91905</v>
      </c>
      <c r="D10384" s="2" t="s">
        <v>10474</v>
      </c>
      <c r="E10384" s="3" t="s">
        <v>4953</v>
      </c>
      <c r="F10384" s="61">
        <v>14.62</v>
      </c>
      <c r="G10384" s="61">
        <v>15.51</v>
      </c>
      <c r="J10384" s="89">
        <v>0</v>
      </c>
      <c r="K10384" s="89">
        <v>0</v>
      </c>
    </row>
    <row r="10385" spans="1:11" ht="22.5" x14ac:dyDescent="0.2">
      <c r="A10385" s="1" t="str">
        <f t="shared" si="164"/>
        <v>SINAPI 91917</v>
      </c>
      <c r="B10385" s="3" t="s">
        <v>6064</v>
      </c>
      <c r="C10385" s="3">
        <v>91917</v>
      </c>
      <c r="D10385" s="2" t="s">
        <v>10475</v>
      </c>
      <c r="E10385" s="3" t="s">
        <v>4953</v>
      </c>
      <c r="F10385" s="61">
        <v>21.27</v>
      </c>
      <c r="G10385" s="61">
        <v>22.77</v>
      </c>
      <c r="J10385" s="89">
        <v>0</v>
      </c>
      <c r="K10385" s="89">
        <v>0</v>
      </c>
    </row>
    <row r="10386" spans="1:11" ht="22.5" x14ac:dyDescent="0.2">
      <c r="A10386" s="1" t="str">
        <f t="shared" si="164"/>
        <v>SINAPI 91896</v>
      </c>
      <c r="B10386" s="3" t="s">
        <v>6064</v>
      </c>
      <c r="C10386" s="3">
        <v>91896</v>
      </c>
      <c r="D10386" s="2" t="s">
        <v>10476</v>
      </c>
      <c r="E10386" s="3" t="s">
        <v>4953</v>
      </c>
      <c r="F10386" s="61">
        <v>19.36</v>
      </c>
      <c r="G10386" s="61">
        <v>20.63</v>
      </c>
      <c r="J10386" s="89">
        <v>0</v>
      </c>
      <c r="K10386" s="89">
        <v>0</v>
      </c>
    </row>
    <row r="10387" spans="1:11" ht="22.5" x14ac:dyDescent="0.2">
      <c r="A10387" s="1" t="str">
        <f t="shared" si="164"/>
        <v>SINAPI 91908</v>
      </c>
      <c r="B10387" s="3" t="s">
        <v>6064</v>
      </c>
      <c r="C10387" s="3">
        <v>91908</v>
      </c>
      <c r="D10387" s="2" t="s">
        <v>10477</v>
      </c>
      <c r="E10387" s="3" t="s">
        <v>4953</v>
      </c>
      <c r="F10387" s="61">
        <v>17.190000000000001</v>
      </c>
      <c r="G10387" s="61">
        <v>18.260000000000002</v>
      </c>
      <c r="J10387" s="89">
        <v>0</v>
      </c>
      <c r="K10387" s="89">
        <v>0</v>
      </c>
    </row>
    <row r="10388" spans="1:11" ht="22.5" x14ac:dyDescent="0.2">
      <c r="A10388" s="1" t="str">
        <f t="shared" si="164"/>
        <v>SINAPI 91920</v>
      </c>
      <c r="B10388" s="3" t="s">
        <v>6064</v>
      </c>
      <c r="C10388" s="3">
        <v>91920</v>
      </c>
      <c r="D10388" s="2" t="s">
        <v>10478</v>
      </c>
      <c r="E10388" s="3" t="s">
        <v>4953</v>
      </c>
      <c r="F10388" s="61">
        <v>23.75</v>
      </c>
      <c r="G10388" s="61">
        <v>25.41</v>
      </c>
      <c r="J10388" s="89">
        <v>0</v>
      </c>
      <c r="K10388" s="89">
        <v>0</v>
      </c>
    </row>
    <row r="10389" spans="1:11" ht="22.5" x14ac:dyDescent="0.2">
      <c r="A10389" s="1" t="str">
        <f t="shared" si="164"/>
        <v>SINAPI 91983</v>
      </c>
      <c r="B10389" s="3" t="s">
        <v>6064</v>
      </c>
      <c r="C10389" s="3">
        <v>91983</v>
      </c>
      <c r="D10389" s="2" t="s">
        <v>10479</v>
      </c>
      <c r="E10389" s="3" t="s">
        <v>4953</v>
      </c>
      <c r="F10389" s="61">
        <v>116.22</v>
      </c>
      <c r="G10389" s="61">
        <v>117.86</v>
      </c>
      <c r="J10389" s="89">
        <v>0</v>
      </c>
      <c r="K10389" s="89">
        <v>0</v>
      </c>
    </row>
    <row r="10390" spans="1:11" ht="22.5" x14ac:dyDescent="0.2">
      <c r="A10390" s="1" t="str">
        <f t="shared" si="164"/>
        <v>SINAPI 91982</v>
      </c>
      <c r="B10390" s="3" t="s">
        <v>6064</v>
      </c>
      <c r="C10390" s="3">
        <v>91982</v>
      </c>
      <c r="D10390" s="2" t="s">
        <v>10480</v>
      </c>
      <c r="E10390" s="3" t="s">
        <v>4953</v>
      </c>
      <c r="F10390" s="61">
        <v>104.41</v>
      </c>
      <c r="G10390" s="61">
        <v>105.47</v>
      </c>
      <c r="J10390" s="89">
        <v>0</v>
      </c>
      <c r="K10390" s="89">
        <v>0</v>
      </c>
    </row>
    <row r="10391" spans="1:11" ht="22.5" x14ac:dyDescent="0.2">
      <c r="A10391" s="1" t="str">
        <f t="shared" ref="A10391:A10454" si="165">CONCATENATE($B10391," ",$C10391)</f>
        <v>SINAPI 91833</v>
      </c>
      <c r="B10391" s="3" t="s">
        <v>6064</v>
      </c>
      <c r="C10391" s="3">
        <v>91833</v>
      </c>
      <c r="D10391" s="2" t="s">
        <v>10481</v>
      </c>
      <c r="E10391" s="3" t="s">
        <v>4954</v>
      </c>
      <c r="F10391" s="61">
        <v>19.68</v>
      </c>
      <c r="G10391" s="61">
        <v>20.68</v>
      </c>
      <c r="J10391" s="89">
        <v>0</v>
      </c>
      <c r="K10391" s="89">
        <v>0</v>
      </c>
    </row>
    <row r="10392" spans="1:11" ht="22.5" x14ac:dyDescent="0.2">
      <c r="A10392" s="1" t="str">
        <f t="shared" si="165"/>
        <v>SINAPI 91843</v>
      </c>
      <c r="B10392" s="3" t="s">
        <v>6064</v>
      </c>
      <c r="C10392" s="3">
        <v>91843</v>
      </c>
      <c r="D10392" s="2" t="s">
        <v>10482</v>
      </c>
      <c r="E10392" s="3" t="s">
        <v>4954</v>
      </c>
      <c r="F10392" s="61">
        <v>7.45</v>
      </c>
      <c r="G10392" s="61">
        <v>7.73</v>
      </c>
      <c r="J10392" s="89">
        <v>0</v>
      </c>
      <c r="K10392" s="89">
        <v>0</v>
      </c>
    </row>
    <row r="10393" spans="1:11" ht="22.5" x14ac:dyDescent="0.2">
      <c r="A10393" s="1" t="str">
        <f t="shared" si="165"/>
        <v>SINAPI 91853</v>
      </c>
      <c r="B10393" s="3" t="s">
        <v>6064</v>
      </c>
      <c r="C10393" s="3">
        <v>91853</v>
      </c>
      <c r="D10393" s="2" t="s">
        <v>10483</v>
      </c>
      <c r="E10393" s="3" t="s">
        <v>4954</v>
      </c>
      <c r="F10393" s="61">
        <v>10.26</v>
      </c>
      <c r="G10393" s="61">
        <v>10.83</v>
      </c>
      <c r="J10393" s="89">
        <v>0</v>
      </c>
      <c r="K10393" s="89">
        <v>0</v>
      </c>
    </row>
    <row r="10394" spans="1:11" ht="22.5" x14ac:dyDescent="0.2">
      <c r="A10394" s="1" t="str">
        <f t="shared" si="165"/>
        <v>SINAPI 91835</v>
      </c>
      <c r="B10394" s="3" t="s">
        <v>6064</v>
      </c>
      <c r="C10394" s="3">
        <v>91835</v>
      </c>
      <c r="D10394" s="2" t="s">
        <v>10484</v>
      </c>
      <c r="E10394" s="3" t="s">
        <v>4954</v>
      </c>
      <c r="F10394" s="61">
        <v>21.77</v>
      </c>
      <c r="G10394" s="61">
        <v>22.82</v>
      </c>
      <c r="J10394" s="89">
        <v>0</v>
      </c>
      <c r="K10394" s="89">
        <v>0</v>
      </c>
    </row>
    <row r="10395" spans="1:11" ht="22.5" x14ac:dyDescent="0.2">
      <c r="A10395" s="1" t="str">
        <f t="shared" si="165"/>
        <v>SINAPI 91845</v>
      </c>
      <c r="B10395" s="3" t="s">
        <v>6064</v>
      </c>
      <c r="C10395" s="3">
        <v>91845</v>
      </c>
      <c r="D10395" s="2" t="s">
        <v>10485</v>
      </c>
      <c r="E10395" s="3" t="s">
        <v>4954</v>
      </c>
      <c r="F10395" s="61">
        <v>9.48</v>
      </c>
      <c r="G10395" s="61">
        <v>9.81</v>
      </c>
      <c r="J10395" s="89">
        <v>0</v>
      </c>
      <c r="K10395" s="89">
        <v>0</v>
      </c>
    </row>
    <row r="10396" spans="1:11" ht="22.5" x14ac:dyDescent="0.2">
      <c r="A10396" s="1" t="str">
        <f t="shared" si="165"/>
        <v>SINAPI 91855</v>
      </c>
      <c r="B10396" s="3" t="s">
        <v>6064</v>
      </c>
      <c r="C10396" s="3">
        <v>91855</v>
      </c>
      <c r="D10396" s="2" t="s">
        <v>10486</v>
      </c>
      <c r="E10396" s="3" t="s">
        <v>4954</v>
      </c>
      <c r="F10396" s="61">
        <v>12.18</v>
      </c>
      <c r="G10396" s="61">
        <v>12.8</v>
      </c>
      <c r="J10396" s="89">
        <v>0</v>
      </c>
      <c r="K10396" s="89">
        <v>0</v>
      </c>
    </row>
    <row r="10397" spans="1:11" ht="22.5" x14ac:dyDescent="0.2">
      <c r="A10397" s="1" t="str">
        <f t="shared" si="165"/>
        <v>SINAPI 91837</v>
      </c>
      <c r="B10397" s="3" t="s">
        <v>6064</v>
      </c>
      <c r="C10397" s="3">
        <v>91837</v>
      </c>
      <c r="D10397" s="2" t="s">
        <v>10487</v>
      </c>
      <c r="E10397" s="3" t="s">
        <v>4954</v>
      </c>
      <c r="F10397" s="61">
        <v>27.91</v>
      </c>
      <c r="G10397" s="61">
        <v>29.02</v>
      </c>
      <c r="J10397" s="89">
        <v>0</v>
      </c>
      <c r="K10397" s="89">
        <v>0</v>
      </c>
    </row>
    <row r="10398" spans="1:11" ht="22.5" x14ac:dyDescent="0.2">
      <c r="A10398" s="1" t="str">
        <f t="shared" si="165"/>
        <v>SINAPI 91847</v>
      </c>
      <c r="B10398" s="3" t="s">
        <v>6064</v>
      </c>
      <c r="C10398" s="3">
        <v>91847</v>
      </c>
      <c r="D10398" s="2" t="s">
        <v>10488</v>
      </c>
      <c r="E10398" s="3" t="s">
        <v>4954</v>
      </c>
      <c r="F10398" s="61">
        <v>15.68</v>
      </c>
      <c r="G10398" s="61">
        <v>16.07</v>
      </c>
      <c r="J10398" s="89">
        <v>0</v>
      </c>
      <c r="K10398" s="89">
        <v>0</v>
      </c>
    </row>
    <row r="10399" spans="1:11" ht="22.5" x14ac:dyDescent="0.2">
      <c r="A10399" s="1" t="str">
        <f t="shared" si="165"/>
        <v>SINAPI 91857</v>
      </c>
      <c r="B10399" s="3" t="s">
        <v>6064</v>
      </c>
      <c r="C10399" s="3">
        <v>91857</v>
      </c>
      <c r="D10399" s="2" t="s">
        <v>10489</v>
      </c>
      <c r="E10399" s="3" t="s">
        <v>4954</v>
      </c>
      <c r="F10399" s="61">
        <v>17.97</v>
      </c>
      <c r="G10399" s="61">
        <v>18.649999999999999</v>
      </c>
      <c r="J10399" s="89">
        <v>0</v>
      </c>
      <c r="K10399" s="89">
        <v>0</v>
      </c>
    </row>
    <row r="10400" spans="1:11" ht="22.5" x14ac:dyDescent="0.2">
      <c r="A10400" s="1" t="str">
        <f t="shared" si="165"/>
        <v>SINAPI 91838</v>
      </c>
      <c r="B10400" s="3" t="s">
        <v>6064</v>
      </c>
      <c r="C10400" s="3">
        <v>91838</v>
      </c>
      <c r="D10400" s="2" t="s">
        <v>10490</v>
      </c>
      <c r="E10400" s="3" t="s">
        <v>4954</v>
      </c>
      <c r="F10400" s="61">
        <v>0</v>
      </c>
      <c r="G10400" s="61">
        <v>0</v>
      </c>
      <c r="J10400" s="89"/>
      <c r="K10400" s="89"/>
    </row>
    <row r="10401" spans="1:11" ht="22.5" x14ac:dyDescent="0.2">
      <c r="A10401" s="1" t="str">
        <f t="shared" si="165"/>
        <v>SINAPI 91848</v>
      </c>
      <c r="B10401" s="3" t="s">
        <v>6064</v>
      </c>
      <c r="C10401" s="3">
        <v>91848</v>
      </c>
      <c r="D10401" s="2" t="s">
        <v>10491</v>
      </c>
      <c r="E10401" s="3" t="s">
        <v>4954</v>
      </c>
      <c r="F10401" s="61">
        <v>0</v>
      </c>
      <c r="G10401" s="61">
        <v>0</v>
      </c>
      <c r="J10401" s="89"/>
      <c r="K10401" s="89"/>
    </row>
    <row r="10402" spans="1:11" ht="22.5" x14ac:dyDescent="0.2">
      <c r="A10402" s="1" t="str">
        <f t="shared" si="165"/>
        <v>SINAPI 91858</v>
      </c>
      <c r="B10402" s="3" t="s">
        <v>6064</v>
      </c>
      <c r="C10402" s="3">
        <v>91858</v>
      </c>
      <c r="D10402" s="2" t="s">
        <v>10492</v>
      </c>
      <c r="E10402" s="3" t="s">
        <v>4954</v>
      </c>
      <c r="F10402" s="61">
        <v>0</v>
      </c>
      <c r="G10402" s="61">
        <v>0</v>
      </c>
      <c r="J10402" s="89"/>
      <c r="K10402" s="89"/>
    </row>
    <row r="10403" spans="1:11" ht="22.5" x14ac:dyDescent="0.2">
      <c r="A10403" s="1" t="str">
        <f t="shared" si="165"/>
        <v>SINAPI 91840</v>
      </c>
      <c r="B10403" s="3" t="s">
        <v>6064</v>
      </c>
      <c r="C10403" s="3">
        <v>91840</v>
      </c>
      <c r="D10403" s="2" t="s">
        <v>10493</v>
      </c>
      <c r="E10403" s="3" t="s">
        <v>4954</v>
      </c>
      <c r="F10403" s="61">
        <v>23.95</v>
      </c>
      <c r="G10403" s="61">
        <v>25.15</v>
      </c>
      <c r="J10403" s="89">
        <v>0</v>
      </c>
      <c r="K10403" s="89">
        <v>0</v>
      </c>
    </row>
    <row r="10404" spans="1:11" ht="22.5" x14ac:dyDescent="0.2">
      <c r="A10404" s="1" t="str">
        <f t="shared" si="165"/>
        <v>SINAPI 91850</v>
      </c>
      <c r="B10404" s="3" t="s">
        <v>6064</v>
      </c>
      <c r="C10404" s="3">
        <v>91850</v>
      </c>
      <c r="D10404" s="2" t="s">
        <v>10494</v>
      </c>
      <c r="E10404" s="3" t="s">
        <v>4954</v>
      </c>
      <c r="F10404" s="61">
        <v>11.67</v>
      </c>
      <c r="G10404" s="61">
        <v>12.15</v>
      </c>
      <c r="J10404" s="89">
        <v>0</v>
      </c>
      <c r="K10404" s="89">
        <v>0</v>
      </c>
    </row>
    <row r="10405" spans="1:11" ht="22.5" x14ac:dyDescent="0.2">
      <c r="A10405" s="1" t="str">
        <f t="shared" si="165"/>
        <v>SINAPI 91860</v>
      </c>
      <c r="B10405" s="3" t="s">
        <v>6064</v>
      </c>
      <c r="C10405" s="3">
        <v>91860</v>
      </c>
      <c r="D10405" s="2" t="s">
        <v>10495</v>
      </c>
      <c r="E10405" s="3" t="s">
        <v>4954</v>
      </c>
      <c r="F10405" s="61">
        <v>14.32</v>
      </c>
      <c r="G10405" s="61">
        <v>15.08</v>
      </c>
      <c r="J10405" s="89">
        <v>0</v>
      </c>
      <c r="K10405" s="89">
        <v>0</v>
      </c>
    </row>
    <row r="10406" spans="1:11" ht="22.5" x14ac:dyDescent="0.2">
      <c r="A10406" s="1" t="str">
        <f t="shared" si="165"/>
        <v>SINAPI 91831</v>
      </c>
      <c r="B10406" s="3" t="s">
        <v>6064</v>
      </c>
      <c r="C10406" s="3">
        <v>91831</v>
      </c>
      <c r="D10406" s="2" t="s">
        <v>10496</v>
      </c>
      <c r="E10406" s="3" t="s">
        <v>4954</v>
      </c>
      <c r="F10406" s="61">
        <v>18.89</v>
      </c>
      <c r="G10406" s="61">
        <v>19.89</v>
      </c>
      <c r="J10406" s="89">
        <v>0</v>
      </c>
      <c r="K10406" s="89">
        <v>0</v>
      </c>
    </row>
    <row r="10407" spans="1:11" ht="22.5" x14ac:dyDescent="0.2">
      <c r="A10407" s="1" t="str">
        <f t="shared" si="165"/>
        <v>SINAPI 91852</v>
      </c>
      <c r="B10407" s="3" t="s">
        <v>6064</v>
      </c>
      <c r="C10407" s="3">
        <v>91852</v>
      </c>
      <c r="D10407" s="2" t="s">
        <v>10497</v>
      </c>
      <c r="E10407" s="3" t="s">
        <v>4954</v>
      </c>
      <c r="F10407" s="61">
        <v>9.5299999999999994</v>
      </c>
      <c r="G10407" s="61">
        <v>10.1</v>
      </c>
      <c r="J10407" s="89">
        <v>0</v>
      </c>
      <c r="K10407" s="89">
        <v>0</v>
      </c>
    </row>
    <row r="10408" spans="1:11" ht="22.5" x14ac:dyDescent="0.2">
      <c r="A10408" s="1" t="str">
        <f t="shared" si="165"/>
        <v>SINAPI 91834</v>
      </c>
      <c r="B10408" s="3" t="s">
        <v>6064</v>
      </c>
      <c r="C10408" s="3">
        <v>91834</v>
      </c>
      <c r="D10408" s="2" t="s">
        <v>10498</v>
      </c>
      <c r="E10408" s="3" t="s">
        <v>4954</v>
      </c>
      <c r="F10408" s="61">
        <v>19.75</v>
      </c>
      <c r="G10408" s="61">
        <v>20.8</v>
      </c>
      <c r="J10408" s="89">
        <v>0</v>
      </c>
      <c r="K10408" s="89">
        <v>0</v>
      </c>
    </row>
    <row r="10409" spans="1:11" ht="22.5" x14ac:dyDescent="0.2">
      <c r="A10409" s="1" t="str">
        <f t="shared" si="165"/>
        <v>SINAPI 91854</v>
      </c>
      <c r="B10409" s="3" t="s">
        <v>6064</v>
      </c>
      <c r="C10409" s="3">
        <v>91854</v>
      </c>
      <c r="D10409" s="2" t="s">
        <v>10499</v>
      </c>
      <c r="E10409" s="3" t="s">
        <v>4954</v>
      </c>
      <c r="F10409" s="61">
        <v>10.3</v>
      </c>
      <c r="G10409" s="61">
        <v>10.92</v>
      </c>
      <c r="J10409" s="89">
        <v>0</v>
      </c>
      <c r="K10409" s="89">
        <v>0</v>
      </c>
    </row>
    <row r="10410" spans="1:11" ht="22.5" x14ac:dyDescent="0.2">
      <c r="A10410" s="1" t="str">
        <f t="shared" si="165"/>
        <v>SINAPI 91836</v>
      </c>
      <c r="B10410" s="3" t="s">
        <v>6064</v>
      </c>
      <c r="C10410" s="3">
        <v>91836</v>
      </c>
      <c r="D10410" s="2" t="s">
        <v>10500</v>
      </c>
      <c r="E10410" s="3" t="s">
        <v>4954</v>
      </c>
      <c r="F10410" s="61">
        <v>23.2</v>
      </c>
      <c r="G10410" s="61">
        <v>24.31</v>
      </c>
      <c r="J10410" s="89">
        <v>0</v>
      </c>
      <c r="K10410" s="89">
        <v>0</v>
      </c>
    </row>
    <row r="10411" spans="1:11" ht="22.5" x14ac:dyDescent="0.2">
      <c r="A10411" s="1" t="str">
        <f t="shared" si="165"/>
        <v>SINAPI 91856</v>
      </c>
      <c r="B10411" s="3" t="s">
        <v>6064</v>
      </c>
      <c r="C10411" s="3">
        <v>91856</v>
      </c>
      <c r="D10411" s="2" t="s">
        <v>10501</v>
      </c>
      <c r="E10411" s="3" t="s">
        <v>4954</v>
      </c>
      <c r="F10411" s="61">
        <v>13.61</v>
      </c>
      <c r="G10411" s="61">
        <v>14.29</v>
      </c>
      <c r="J10411" s="89">
        <v>0</v>
      </c>
      <c r="K10411" s="89">
        <v>0</v>
      </c>
    </row>
    <row r="10412" spans="1:11" ht="22.5" x14ac:dyDescent="0.2">
      <c r="A10412" s="1" t="str">
        <f t="shared" si="165"/>
        <v>SINAPI 91839</v>
      </c>
      <c r="B10412" s="3" t="s">
        <v>6064</v>
      </c>
      <c r="C10412" s="3">
        <v>91839</v>
      </c>
      <c r="D10412" s="2" t="s">
        <v>10502</v>
      </c>
      <c r="E10412" s="3" t="s">
        <v>4954</v>
      </c>
      <c r="F10412" s="61">
        <v>20.86</v>
      </c>
      <c r="G10412" s="61">
        <v>21.97</v>
      </c>
      <c r="J10412" s="89">
        <v>0</v>
      </c>
      <c r="K10412" s="89">
        <v>0</v>
      </c>
    </row>
    <row r="10413" spans="1:11" ht="22.5" x14ac:dyDescent="0.2">
      <c r="A10413" s="1" t="str">
        <f t="shared" si="165"/>
        <v>SINAPI 91849</v>
      </c>
      <c r="B10413" s="3" t="s">
        <v>6064</v>
      </c>
      <c r="C10413" s="3">
        <v>91849</v>
      </c>
      <c r="D10413" s="2" t="s">
        <v>10503</v>
      </c>
      <c r="E10413" s="3" t="s">
        <v>4954</v>
      </c>
      <c r="F10413" s="61">
        <v>8.6300000000000008</v>
      </c>
      <c r="G10413" s="61">
        <v>9.02</v>
      </c>
      <c r="J10413" s="89">
        <v>0</v>
      </c>
      <c r="K10413" s="89">
        <v>0</v>
      </c>
    </row>
    <row r="10414" spans="1:11" ht="22.5" x14ac:dyDescent="0.2">
      <c r="A10414" s="1" t="str">
        <f t="shared" si="165"/>
        <v>SINAPI 91859</v>
      </c>
      <c r="B10414" s="3" t="s">
        <v>6064</v>
      </c>
      <c r="C10414" s="3">
        <v>91859</v>
      </c>
      <c r="D10414" s="2" t="s">
        <v>10504</v>
      </c>
      <c r="E10414" s="3" t="s">
        <v>4954</v>
      </c>
      <c r="F10414" s="61">
        <v>11.45</v>
      </c>
      <c r="G10414" s="61">
        <v>12.13</v>
      </c>
      <c r="J10414" s="89">
        <v>0</v>
      </c>
      <c r="K10414" s="89">
        <v>0</v>
      </c>
    </row>
    <row r="10415" spans="1:11" ht="22.5" x14ac:dyDescent="0.2">
      <c r="A10415" s="1" t="str">
        <f t="shared" si="165"/>
        <v>SINAPI 91841</v>
      </c>
      <c r="B10415" s="3" t="s">
        <v>6064</v>
      </c>
      <c r="C10415" s="3">
        <v>91841</v>
      </c>
      <c r="D10415" s="2" t="s">
        <v>10505</v>
      </c>
      <c r="E10415" s="3" t="s">
        <v>4954</v>
      </c>
      <c r="F10415" s="61">
        <v>22.96</v>
      </c>
      <c r="G10415" s="61">
        <v>24.16</v>
      </c>
      <c r="J10415" s="89">
        <v>0</v>
      </c>
      <c r="K10415" s="89">
        <v>0</v>
      </c>
    </row>
    <row r="10416" spans="1:11" ht="22.5" x14ac:dyDescent="0.2">
      <c r="A10416" s="1" t="str">
        <f t="shared" si="165"/>
        <v>SINAPI 91851</v>
      </c>
      <c r="B10416" s="3" t="s">
        <v>6064</v>
      </c>
      <c r="C10416" s="3">
        <v>91851</v>
      </c>
      <c r="D10416" s="2" t="s">
        <v>10506</v>
      </c>
      <c r="E10416" s="3" t="s">
        <v>4954</v>
      </c>
      <c r="F10416" s="61">
        <v>10.68</v>
      </c>
      <c r="G10416" s="61">
        <v>11.16</v>
      </c>
      <c r="J10416" s="89">
        <v>0</v>
      </c>
      <c r="K10416" s="89">
        <v>0</v>
      </c>
    </row>
    <row r="10417" spans="1:11" ht="22.5" x14ac:dyDescent="0.2">
      <c r="A10417" s="1" t="str">
        <f t="shared" si="165"/>
        <v>SINAPI 91861</v>
      </c>
      <c r="B10417" s="3" t="s">
        <v>6064</v>
      </c>
      <c r="C10417" s="3">
        <v>91861</v>
      </c>
      <c r="D10417" s="2" t="s">
        <v>10507</v>
      </c>
      <c r="E10417" s="3" t="s">
        <v>4954</v>
      </c>
      <c r="F10417" s="61">
        <v>13.41</v>
      </c>
      <c r="G10417" s="61">
        <v>14.17</v>
      </c>
      <c r="J10417" s="89">
        <v>0</v>
      </c>
      <c r="K10417" s="89">
        <v>0</v>
      </c>
    </row>
    <row r="10418" spans="1:11" ht="22.5" x14ac:dyDescent="0.2">
      <c r="A10418" s="1" t="str">
        <f t="shared" si="165"/>
        <v>SINAPI 91862</v>
      </c>
      <c r="B10418" s="3" t="s">
        <v>6064</v>
      </c>
      <c r="C10418" s="3">
        <v>91862</v>
      </c>
      <c r="D10418" s="2" t="s">
        <v>10508</v>
      </c>
      <c r="E10418" s="3" t="s">
        <v>4954</v>
      </c>
      <c r="F10418" s="61">
        <v>10.74</v>
      </c>
      <c r="G10418" s="61">
        <v>11.22</v>
      </c>
      <c r="J10418" s="89">
        <v>0</v>
      </c>
      <c r="K10418" s="89">
        <v>0</v>
      </c>
    </row>
    <row r="10419" spans="1:11" ht="22.5" x14ac:dyDescent="0.2">
      <c r="A10419" s="1" t="str">
        <f t="shared" si="165"/>
        <v>SINAPI 91866</v>
      </c>
      <c r="B10419" s="3" t="s">
        <v>6064</v>
      </c>
      <c r="C10419" s="3">
        <v>91866</v>
      </c>
      <c r="D10419" s="2" t="s">
        <v>10509</v>
      </c>
      <c r="E10419" s="3" t="s">
        <v>4954</v>
      </c>
      <c r="F10419" s="61">
        <v>9.5</v>
      </c>
      <c r="G10419" s="61">
        <v>9.8699999999999992</v>
      </c>
      <c r="J10419" s="89">
        <v>0</v>
      </c>
      <c r="K10419" s="89">
        <v>0</v>
      </c>
    </row>
    <row r="10420" spans="1:11" ht="22.5" x14ac:dyDescent="0.2">
      <c r="A10420" s="1" t="str">
        <f t="shared" si="165"/>
        <v>SINAPI 91870</v>
      </c>
      <c r="B10420" s="3" t="s">
        <v>6064</v>
      </c>
      <c r="C10420" s="3">
        <v>91870</v>
      </c>
      <c r="D10420" s="2" t="s">
        <v>10510</v>
      </c>
      <c r="E10420" s="3" t="s">
        <v>4954</v>
      </c>
      <c r="F10420" s="61">
        <v>13.66</v>
      </c>
      <c r="G10420" s="61">
        <v>14.41</v>
      </c>
      <c r="J10420" s="89">
        <v>0</v>
      </c>
      <c r="K10420" s="89">
        <v>0</v>
      </c>
    </row>
    <row r="10421" spans="1:11" ht="22.5" x14ac:dyDescent="0.2">
      <c r="A10421" s="1" t="str">
        <f t="shared" si="165"/>
        <v>SINAPI 91863</v>
      </c>
      <c r="B10421" s="3" t="s">
        <v>6064</v>
      </c>
      <c r="C10421" s="3">
        <v>91863</v>
      </c>
      <c r="D10421" s="2" t="s">
        <v>10511</v>
      </c>
      <c r="E10421" s="3" t="s">
        <v>4954</v>
      </c>
      <c r="F10421" s="61">
        <v>12.77</v>
      </c>
      <c r="G10421" s="61">
        <v>13.32</v>
      </c>
      <c r="J10421" s="89">
        <v>0</v>
      </c>
      <c r="K10421" s="89">
        <v>0</v>
      </c>
    </row>
    <row r="10422" spans="1:11" ht="22.5" x14ac:dyDescent="0.2">
      <c r="A10422" s="1" t="str">
        <f t="shared" si="165"/>
        <v>SINAPI 91867</v>
      </c>
      <c r="B10422" s="3" t="s">
        <v>6064</v>
      </c>
      <c r="C10422" s="3">
        <v>91867</v>
      </c>
      <c r="D10422" s="2" t="s">
        <v>10512</v>
      </c>
      <c r="E10422" s="3" t="s">
        <v>4954</v>
      </c>
      <c r="F10422" s="61">
        <v>11.54</v>
      </c>
      <c r="G10422" s="61">
        <v>11.97</v>
      </c>
      <c r="J10422" s="89">
        <v>0</v>
      </c>
      <c r="K10422" s="89">
        <v>0</v>
      </c>
    </row>
    <row r="10423" spans="1:11" ht="22.5" x14ac:dyDescent="0.2">
      <c r="A10423" s="1" t="str">
        <f t="shared" si="165"/>
        <v>SINAPI 91871</v>
      </c>
      <c r="B10423" s="3" t="s">
        <v>6064</v>
      </c>
      <c r="C10423" s="3">
        <v>91871</v>
      </c>
      <c r="D10423" s="2" t="s">
        <v>10513</v>
      </c>
      <c r="E10423" s="3" t="s">
        <v>4954</v>
      </c>
      <c r="F10423" s="61">
        <v>15.7</v>
      </c>
      <c r="G10423" s="61">
        <v>16.5</v>
      </c>
      <c r="J10423" s="89">
        <v>0</v>
      </c>
      <c r="K10423" s="89">
        <v>0</v>
      </c>
    </row>
    <row r="10424" spans="1:11" ht="22.5" x14ac:dyDescent="0.2">
      <c r="A10424" s="1" t="str">
        <f t="shared" si="165"/>
        <v>SINAPI 91864</v>
      </c>
      <c r="B10424" s="3" t="s">
        <v>6064</v>
      </c>
      <c r="C10424" s="3">
        <v>91864</v>
      </c>
      <c r="D10424" s="2" t="s">
        <v>10514</v>
      </c>
      <c r="E10424" s="3" t="s">
        <v>4954</v>
      </c>
      <c r="F10424" s="61">
        <v>17.600000000000001</v>
      </c>
      <c r="G10424" s="61">
        <v>18.239999999999998</v>
      </c>
      <c r="J10424" s="89">
        <v>0</v>
      </c>
      <c r="K10424" s="89">
        <v>0</v>
      </c>
    </row>
    <row r="10425" spans="1:11" ht="22.5" x14ac:dyDescent="0.2">
      <c r="A10425" s="1" t="str">
        <f t="shared" si="165"/>
        <v>SINAPI 91868</v>
      </c>
      <c r="B10425" s="3" t="s">
        <v>6064</v>
      </c>
      <c r="C10425" s="3">
        <v>91868</v>
      </c>
      <c r="D10425" s="2" t="s">
        <v>10515</v>
      </c>
      <c r="E10425" s="3" t="s">
        <v>4954</v>
      </c>
      <c r="F10425" s="61">
        <v>16.38</v>
      </c>
      <c r="G10425" s="61">
        <v>16.899999999999999</v>
      </c>
      <c r="J10425" s="89">
        <v>0</v>
      </c>
      <c r="K10425" s="89">
        <v>0</v>
      </c>
    </row>
    <row r="10426" spans="1:11" ht="22.5" x14ac:dyDescent="0.2">
      <c r="A10426" s="1" t="str">
        <f t="shared" si="165"/>
        <v>SINAPI 91872</v>
      </c>
      <c r="B10426" s="3" t="s">
        <v>6064</v>
      </c>
      <c r="C10426" s="3">
        <v>91872</v>
      </c>
      <c r="D10426" s="2" t="s">
        <v>10516</v>
      </c>
      <c r="E10426" s="3" t="s">
        <v>4954</v>
      </c>
      <c r="F10426" s="61">
        <v>20.52</v>
      </c>
      <c r="G10426" s="61">
        <v>21.42</v>
      </c>
      <c r="J10426" s="89">
        <v>0</v>
      </c>
      <c r="K10426" s="89">
        <v>0</v>
      </c>
    </row>
    <row r="10427" spans="1:11" ht="22.5" x14ac:dyDescent="0.2">
      <c r="A10427" s="1" t="str">
        <f t="shared" si="165"/>
        <v>SINAPI 91865</v>
      </c>
      <c r="B10427" s="3" t="s">
        <v>6064</v>
      </c>
      <c r="C10427" s="3">
        <v>91865</v>
      </c>
      <c r="D10427" s="2" t="s">
        <v>10517</v>
      </c>
      <c r="E10427" s="3" t="s">
        <v>4954</v>
      </c>
      <c r="F10427" s="61">
        <v>22.28</v>
      </c>
      <c r="G10427" s="61">
        <v>23.02</v>
      </c>
      <c r="J10427" s="89">
        <v>0</v>
      </c>
      <c r="K10427" s="89">
        <v>0</v>
      </c>
    </row>
    <row r="10428" spans="1:11" ht="22.5" x14ac:dyDescent="0.2">
      <c r="A10428" s="1" t="str">
        <f t="shared" si="165"/>
        <v>SINAPI 91869</v>
      </c>
      <c r="B10428" s="3" t="s">
        <v>6064</v>
      </c>
      <c r="C10428" s="3">
        <v>91869</v>
      </c>
      <c r="D10428" s="2" t="s">
        <v>10518</v>
      </c>
      <c r="E10428" s="3" t="s">
        <v>4954</v>
      </c>
      <c r="F10428" s="61">
        <v>21.01</v>
      </c>
      <c r="G10428" s="61">
        <v>21.63</v>
      </c>
      <c r="J10428" s="89">
        <v>0</v>
      </c>
      <c r="K10428" s="89">
        <v>0</v>
      </c>
    </row>
    <row r="10429" spans="1:11" ht="22.5" x14ac:dyDescent="0.2">
      <c r="A10429" s="1" t="str">
        <f t="shared" si="165"/>
        <v>SINAPI 91873</v>
      </c>
      <c r="B10429" s="3" t="s">
        <v>6064</v>
      </c>
      <c r="C10429" s="3">
        <v>91873</v>
      </c>
      <c r="D10429" s="2" t="s">
        <v>10519</v>
      </c>
      <c r="E10429" s="3" t="s">
        <v>4954</v>
      </c>
      <c r="F10429" s="61">
        <v>25.16</v>
      </c>
      <c r="G10429" s="61">
        <v>26.15</v>
      </c>
      <c r="J10429" s="89">
        <v>0</v>
      </c>
      <c r="K10429" s="89">
        <v>0</v>
      </c>
    </row>
    <row r="10430" spans="1:11" ht="22.5" x14ac:dyDescent="0.2">
      <c r="A10430" s="1" t="str">
        <f t="shared" si="165"/>
        <v>SINAPI 91981</v>
      </c>
      <c r="B10430" s="3" t="s">
        <v>6064</v>
      </c>
      <c r="C10430" s="3">
        <v>91981</v>
      </c>
      <c r="D10430" s="2" t="s">
        <v>10520</v>
      </c>
      <c r="E10430" s="3" t="s">
        <v>4953</v>
      </c>
      <c r="F10430" s="61">
        <v>53.65</v>
      </c>
      <c r="G10430" s="61">
        <v>56.06</v>
      </c>
      <c r="J10430" s="89">
        <v>0</v>
      </c>
      <c r="K10430" s="89">
        <v>0</v>
      </c>
    </row>
    <row r="10431" spans="1:11" ht="22.5" x14ac:dyDescent="0.2">
      <c r="A10431" s="1" t="str">
        <f t="shared" si="165"/>
        <v>SINAPI 91980</v>
      </c>
      <c r="B10431" s="3" t="s">
        <v>6064</v>
      </c>
      <c r="C10431" s="3">
        <v>91980</v>
      </c>
      <c r="D10431" s="2" t="s">
        <v>10521</v>
      </c>
      <c r="E10431" s="3" t="s">
        <v>4953</v>
      </c>
      <c r="F10431" s="61">
        <v>41.84</v>
      </c>
      <c r="G10431" s="61">
        <v>43.67</v>
      </c>
      <c r="J10431" s="89">
        <v>0</v>
      </c>
      <c r="K10431" s="89">
        <v>0</v>
      </c>
    </row>
    <row r="10432" spans="1:11" ht="22.5" x14ac:dyDescent="0.2">
      <c r="A10432" s="1" t="str">
        <f t="shared" si="165"/>
        <v>SINAPI 91979</v>
      </c>
      <c r="B10432" s="3" t="s">
        <v>6064</v>
      </c>
      <c r="C10432" s="3">
        <v>91979</v>
      </c>
      <c r="D10432" s="2" t="s">
        <v>10522</v>
      </c>
      <c r="E10432" s="3" t="s">
        <v>4953</v>
      </c>
      <c r="F10432" s="61">
        <v>55.12</v>
      </c>
      <c r="G10432" s="61">
        <v>57.53</v>
      </c>
      <c r="J10432" s="89">
        <v>0</v>
      </c>
      <c r="K10432" s="89">
        <v>0</v>
      </c>
    </row>
    <row r="10433" spans="1:11" ht="22.5" x14ac:dyDescent="0.2">
      <c r="A10433" s="1" t="str">
        <f t="shared" si="165"/>
        <v>SINAPI 91978</v>
      </c>
      <c r="B10433" s="3" t="s">
        <v>6064</v>
      </c>
      <c r="C10433" s="3">
        <v>91978</v>
      </c>
      <c r="D10433" s="2" t="s">
        <v>10523</v>
      </c>
      <c r="E10433" s="3" t="s">
        <v>4953</v>
      </c>
      <c r="F10433" s="61">
        <v>43.31</v>
      </c>
      <c r="G10433" s="61">
        <v>45.14</v>
      </c>
      <c r="J10433" s="89">
        <v>0</v>
      </c>
      <c r="K10433" s="89">
        <v>0</v>
      </c>
    </row>
    <row r="10434" spans="1:11" ht="22.5" x14ac:dyDescent="0.2">
      <c r="A10434" s="1" t="str">
        <f t="shared" si="165"/>
        <v>SINAPI 92029</v>
      </c>
      <c r="B10434" s="3" t="s">
        <v>6064</v>
      </c>
      <c r="C10434" s="3">
        <v>92029</v>
      </c>
      <c r="D10434" s="2" t="s">
        <v>10524</v>
      </c>
      <c r="E10434" s="3" t="s">
        <v>4953</v>
      </c>
      <c r="F10434" s="61">
        <v>60.97</v>
      </c>
      <c r="G10434" s="61">
        <v>64.17</v>
      </c>
      <c r="J10434" s="89">
        <v>0</v>
      </c>
      <c r="K10434" s="89">
        <v>0</v>
      </c>
    </row>
    <row r="10435" spans="1:11" ht="22.5" x14ac:dyDescent="0.2">
      <c r="A10435" s="1" t="str">
        <f t="shared" si="165"/>
        <v>SINAPI 92028</v>
      </c>
      <c r="B10435" s="3" t="s">
        <v>6064</v>
      </c>
      <c r="C10435" s="3">
        <v>92028</v>
      </c>
      <c r="D10435" s="2" t="s">
        <v>10525</v>
      </c>
      <c r="E10435" s="3" t="s">
        <v>4953</v>
      </c>
      <c r="F10435" s="61">
        <v>49.16</v>
      </c>
      <c r="G10435" s="61">
        <v>51.78</v>
      </c>
      <c r="J10435" s="89">
        <v>0</v>
      </c>
      <c r="K10435" s="89">
        <v>0</v>
      </c>
    </row>
    <row r="10436" spans="1:11" ht="22.5" x14ac:dyDescent="0.2">
      <c r="A10436" s="1" t="str">
        <f t="shared" si="165"/>
        <v>SINAPI 92031</v>
      </c>
      <c r="B10436" s="3" t="s">
        <v>6064</v>
      </c>
      <c r="C10436" s="3">
        <v>92031</v>
      </c>
      <c r="D10436" s="2" t="s">
        <v>10526</v>
      </c>
      <c r="E10436" s="3" t="s">
        <v>4953</v>
      </c>
      <c r="F10436" s="61">
        <v>83.27</v>
      </c>
      <c r="G10436" s="61">
        <v>87.61</v>
      </c>
      <c r="J10436" s="89">
        <v>0</v>
      </c>
      <c r="K10436" s="89">
        <v>0</v>
      </c>
    </row>
    <row r="10437" spans="1:11" ht="22.5" x14ac:dyDescent="0.2">
      <c r="A10437" s="1" t="str">
        <f t="shared" si="165"/>
        <v>SINAPI 92030</v>
      </c>
      <c r="B10437" s="3" t="s">
        <v>6064</v>
      </c>
      <c r="C10437" s="3">
        <v>92030</v>
      </c>
      <c r="D10437" s="2" t="s">
        <v>10527</v>
      </c>
      <c r="E10437" s="3" t="s">
        <v>4953</v>
      </c>
      <c r="F10437" s="61">
        <v>71.459999999999994</v>
      </c>
      <c r="G10437" s="61">
        <v>75.22</v>
      </c>
      <c r="J10437" s="89">
        <v>0</v>
      </c>
      <c r="K10437" s="89">
        <v>0</v>
      </c>
    </row>
    <row r="10438" spans="1:11" ht="22.5" x14ac:dyDescent="0.2">
      <c r="A10438" s="1" t="str">
        <f t="shared" si="165"/>
        <v>SINAPI 91955</v>
      </c>
      <c r="B10438" s="3" t="s">
        <v>6064</v>
      </c>
      <c r="C10438" s="3">
        <v>91955</v>
      </c>
      <c r="D10438" s="2" t="s">
        <v>10528</v>
      </c>
      <c r="E10438" s="3" t="s">
        <v>4953</v>
      </c>
      <c r="F10438" s="61">
        <v>38.64</v>
      </c>
      <c r="G10438" s="61">
        <v>40.659999999999997</v>
      </c>
      <c r="J10438" s="89">
        <v>0</v>
      </c>
      <c r="K10438" s="89">
        <v>0</v>
      </c>
    </row>
    <row r="10439" spans="1:11" ht="22.5" x14ac:dyDescent="0.2">
      <c r="A10439" s="1" t="str">
        <f t="shared" si="165"/>
        <v>SINAPI 91954</v>
      </c>
      <c r="B10439" s="3" t="s">
        <v>6064</v>
      </c>
      <c r="C10439" s="3">
        <v>91954</v>
      </c>
      <c r="D10439" s="2" t="s">
        <v>10529</v>
      </c>
      <c r="E10439" s="3" t="s">
        <v>4953</v>
      </c>
      <c r="F10439" s="61">
        <v>26.83</v>
      </c>
      <c r="G10439" s="61">
        <v>28.27</v>
      </c>
      <c r="J10439" s="89">
        <v>0</v>
      </c>
      <c r="K10439" s="89">
        <v>0</v>
      </c>
    </row>
    <row r="10440" spans="1:11" ht="22.5" x14ac:dyDescent="0.2">
      <c r="A10440" s="1" t="str">
        <f t="shared" si="165"/>
        <v>SINAPI 92033</v>
      </c>
      <c r="B10440" s="3" t="s">
        <v>6064</v>
      </c>
      <c r="C10440" s="3">
        <v>92033</v>
      </c>
      <c r="D10440" s="2" t="s">
        <v>10530</v>
      </c>
      <c r="E10440" s="3" t="s">
        <v>4953</v>
      </c>
      <c r="F10440" s="61">
        <v>84.64</v>
      </c>
      <c r="G10440" s="61">
        <v>88.98</v>
      </c>
      <c r="J10440" s="89">
        <v>0</v>
      </c>
      <c r="K10440" s="89">
        <v>0</v>
      </c>
    </row>
    <row r="10441" spans="1:11" ht="22.5" x14ac:dyDescent="0.2">
      <c r="A10441" s="1" t="str">
        <f t="shared" si="165"/>
        <v>SINAPI 92032</v>
      </c>
      <c r="B10441" s="3" t="s">
        <v>6064</v>
      </c>
      <c r="C10441" s="3">
        <v>92032</v>
      </c>
      <c r="D10441" s="2" t="s">
        <v>10531</v>
      </c>
      <c r="E10441" s="3" t="s">
        <v>4953</v>
      </c>
      <c r="F10441" s="61">
        <v>72.83</v>
      </c>
      <c r="G10441" s="61">
        <v>76.59</v>
      </c>
      <c r="J10441" s="89">
        <v>0</v>
      </c>
      <c r="K10441" s="89">
        <v>0</v>
      </c>
    </row>
    <row r="10442" spans="1:11" ht="22.5" x14ac:dyDescent="0.2">
      <c r="A10442" s="1" t="str">
        <f t="shared" si="165"/>
        <v>SINAPI 91961</v>
      </c>
      <c r="B10442" s="3" t="s">
        <v>6064</v>
      </c>
      <c r="C10442" s="3">
        <v>91961</v>
      </c>
      <c r="D10442" s="2" t="s">
        <v>10532</v>
      </c>
      <c r="E10442" s="3" t="s">
        <v>4953</v>
      </c>
      <c r="F10442" s="61">
        <v>62.34</v>
      </c>
      <c r="G10442" s="61">
        <v>65.540000000000006</v>
      </c>
      <c r="J10442" s="89">
        <v>0</v>
      </c>
      <c r="K10442" s="89">
        <v>0</v>
      </c>
    </row>
    <row r="10443" spans="1:11" ht="22.5" x14ac:dyDescent="0.2">
      <c r="A10443" s="1" t="str">
        <f t="shared" si="165"/>
        <v>SINAPI 91960</v>
      </c>
      <c r="B10443" s="3" t="s">
        <v>6064</v>
      </c>
      <c r="C10443" s="3">
        <v>91960</v>
      </c>
      <c r="D10443" s="2" t="s">
        <v>10533</v>
      </c>
      <c r="E10443" s="3" t="s">
        <v>4953</v>
      </c>
      <c r="F10443" s="61">
        <v>50.53</v>
      </c>
      <c r="G10443" s="61">
        <v>53.15</v>
      </c>
      <c r="J10443" s="89">
        <v>0</v>
      </c>
      <c r="K10443" s="89">
        <v>0</v>
      </c>
    </row>
    <row r="10444" spans="1:11" ht="22.5" x14ac:dyDescent="0.2">
      <c r="A10444" s="1" t="str">
        <f t="shared" si="165"/>
        <v>SINAPI 91969</v>
      </c>
      <c r="B10444" s="3" t="s">
        <v>6064</v>
      </c>
      <c r="C10444" s="3">
        <v>91969</v>
      </c>
      <c r="D10444" s="2" t="s">
        <v>10534</v>
      </c>
      <c r="E10444" s="3" t="s">
        <v>4953</v>
      </c>
      <c r="F10444" s="61">
        <v>86.01</v>
      </c>
      <c r="G10444" s="61">
        <v>90.35</v>
      </c>
      <c r="J10444" s="89">
        <v>0</v>
      </c>
      <c r="K10444" s="89">
        <v>0</v>
      </c>
    </row>
    <row r="10445" spans="1:11" ht="22.5" x14ac:dyDescent="0.2">
      <c r="A10445" s="1" t="str">
        <f t="shared" si="165"/>
        <v>SINAPI 91968</v>
      </c>
      <c r="B10445" s="3" t="s">
        <v>6064</v>
      </c>
      <c r="C10445" s="3">
        <v>91968</v>
      </c>
      <c r="D10445" s="2" t="s">
        <v>10535</v>
      </c>
      <c r="E10445" s="3" t="s">
        <v>4953</v>
      </c>
      <c r="F10445" s="61">
        <v>74.2</v>
      </c>
      <c r="G10445" s="61">
        <v>77.959999999999994</v>
      </c>
      <c r="J10445" s="89">
        <v>0</v>
      </c>
      <c r="K10445" s="89">
        <v>0</v>
      </c>
    </row>
    <row r="10446" spans="1:11" ht="22.5" x14ac:dyDescent="0.2">
      <c r="A10446" s="1" t="str">
        <f t="shared" si="165"/>
        <v>SINAPI 91985</v>
      </c>
      <c r="B10446" s="3" t="s">
        <v>6064</v>
      </c>
      <c r="C10446" s="3">
        <v>91985</v>
      </c>
      <c r="D10446" s="2" t="s">
        <v>10536</v>
      </c>
      <c r="E10446" s="3" t="s">
        <v>4953</v>
      </c>
      <c r="F10446" s="61">
        <v>30.48</v>
      </c>
      <c r="G10446" s="61">
        <v>32.119999999999997</v>
      </c>
      <c r="J10446" s="89">
        <v>0</v>
      </c>
      <c r="K10446" s="89">
        <v>0</v>
      </c>
    </row>
    <row r="10447" spans="1:11" ht="22.5" x14ac:dyDescent="0.2">
      <c r="A10447" s="1" t="str">
        <f t="shared" si="165"/>
        <v>SINAPI 91984</v>
      </c>
      <c r="B10447" s="3" t="s">
        <v>6064</v>
      </c>
      <c r="C10447" s="3">
        <v>91984</v>
      </c>
      <c r="D10447" s="2" t="s">
        <v>10537</v>
      </c>
      <c r="E10447" s="3" t="s">
        <v>4953</v>
      </c>
      <c r="F10447" s="61">
        <v>18.670000000000002</v>
      </c>
      <c r="G10447" s="61">
        <v>19.73</v>
      </c>
      <c r="J10447" s="89">
        <v>0</v>
      </c>
      <c r="K10447" s="89">
        <v>0</v>
      </c>
    </row>
    <row r="10448" spans="1:11" ht="22.5" x14ac:dyDescent="0.2">
      <c r="A10448" s="1" t="str">
        <f t="shared" si="165"/>
        <v>SINAPI 91989</v>
      </c>
      <c r="B10448" s="3" t="s">
        <v>6064</v>
      </c>
      <c r="C10448" s="3">
        <v>91989</v>
      </c>
      <c r="D10448" s="2" t="s">
        <v>10538</v>
      </c>
      <c r="E10448" s="3" t="s">
        <v>4953</v>
      </c>
      <c r="F10448" s="61">
        <v>35.380000000000003</v>
      </c>
      <c r="G10448" s="61">
        <v>37.020000000000003</v>
      </c>
      <c r="J10448" s="89">
        <v>0</v>
      </c>
      <c r="K10448" s="89">
        <v>0</v>
      </c>
    </row>
    <row r="10449" spans="1:11" ht="22.5" x14ac:dyDescent="0.2">
      <c r="A10449" s="1" t="str">
        <f t="shared" si="165"/>
        <v>SINAPI 91988</v>
      </c>
      <c r="B10449" s="3" t="s">
        <v>6064</v>
      </c>
      <c r="C10449" s="3">
        <v>91988</v>
      </c>
      <c r="D10449" s="2" t="s">
        <v>10539</v>
      </c>
      <c r="E10449" s="3" t="s">
        <v>4953</v>
      </c>
      <c r="F10449" s="61">
        <v>23.57</v>
      </c>
      <c r="G10449" s="61">
        <v>24.63</v>
      </c>
      <c r="J10449" s="89">
        <v>0</v>
      </c>
      <c r="K10449" s="89">
        <v>0</v>
      </c>
    </row>
    <row r="10450" spans="1:11" ht="22.5" x14ac:dyDescent="0.2">
      <c r="A10450" s="1" t="str">
        <f t="shared" si="165"/>
        <v>SINAPI 92023</v>
      </c>
      <c r="B10450" s="3" t="s">
        <v>6064</v>
      </c>
      <c r="C10450" s="3">
        <v>92023</v>
      </c>
      <c r="D10450" s="2" t="s">
        <v>10540</v>
      </c>
      <c r="E10450" s="3" t="s">
        <v>4953</v>
      </c>
      <c r="F10450" s="61">
        <v>54.12</v>
      </c>
      <c r="G10450" s="61">
        <v>56.91</v>
      </c>
      <c r="J10450" s="89">
        <v>0</v>
      </c>
      <c r="K10450" s="89">
        <v>0</v>
      </c>
    </row>
    <row r="10451" spans="1:11" ht="22.5" x14ac:dyDescent="0.2">
      <c r="A10451" s="1" t="str">
        <f t="shared" si="165"/>
        <v>SINAPI 92022</v>
      </c>
      <c r="B10451" s="3" t="s">
        <v>6064</v>
      </c>
      <c r="C10451" s="3">
        <v>92022</v>
      </c>
      <c r="D10451" s="2" t="s">
        <v>10541</v>
      </c>
      <c r="E10451" s="3" t="s">
        <v>4953</v>
      </c>
      <c r="F10451" s="61">
        <v>42.31</v>
      </c>
      <c r="G10451" s="61">
        <v>44.52</v>
      </c>
      <c r="J10451" s="89">
        <v>0</v>
      </c>
      <c r="K10451" s="89">
        <v>0</v>
      </c>
    </row>
    <row r="10452" spans="1:11" ht="22.5" x14ac:dyDescent="0.2">
      <c r="A10452" s="1" t="str">
        <f t="shared" si="165"/>
        <v>SINAPI 92025</v>
      </c>
      <c r="B10452" s="3" t="s">
        <v>6064</v>
      </c>
      <c r="C10452" s="3">
        <v>92025</v>
      </c>
      <c r="D10452" s="2" t="s">
        <v>10542</v>
      </c>
      <c r="E10452" s="3" t="s">
        <v>4953</v>
      </c>
      <c r="F10452" s="61">
        <v>76.459999999999994</v>
      </c>
      <c r="G10452" s="61">
        <v>80.42</v>
      </c>
      <c r="J10452" s="89">
        <v>0</v>
      </c>
      <c r="K10452" s="89">
        <v>0</v>
      </c>
    </row>
    <row r="10453" spans="1:11" ht="22.5" x14ac:dyDescent="0.2">
      <c r="A10453" s="1" t="str">
        <f t="shared" si="165"/>
        <v>SINAPI 92024</v>
      </c>
      <c r="B10453" s="3" t="s">
        <v>6064</v>
      </c>
      <c r="C10453" s="3">
        <v>92024</v>
      </c>
      <c r="D10453" s="2" t="s">
        <v>10543</v>
      </c>
      <c r="E10453" s="3" t="s">
        <v>4953</v>
      </c>
      <c r="F10453" s="61">
        <v>64.650000000000006</v>
      </c>
      <c r="G10453" s="61">
        <v>68.03</v>
      </c>
      <c r="J10453" s="89">
        <v>0</v>
      </c>
      <c r="K10453" s="89">
        <v>0</v>
      </c>
    </row>
    <row r="10454" spans="1:11" ht="22.5" x14ac:dyDescent="0.2">
      <c r="A10454" s="1" t="str">
        <f t="shared" si="165"/>
        <v>SINAPI 91957</v>
      </c>
      <c r="B10454" s="3" t="s">
        <v>6064</v>
      </c>
      <c r="C10454" s="3">
        <v>91957</v>
      </c>
      <c r="D10454" s="2" t="s">
        <v>10544</v>
      </c>
      <c r="E10454" s="3" t="s">
        <v>4953</v>
      </c>
      <c r="F10454" s="61">
        <v>55.49</v>
      </c>
      <c r="G10454" s="61">
        <v>58.28</v>
      </c>
      <c r="J10454" s="89">
        <v>0</v>
      </c>
      <c r="K10454" s="89">
        <v>0</v>
      </c>
    </row>
    <row r="10455" spans="1:11" ht="22.5" x14ac:dyDescent="0.2">
      <c r="A10455" s="1" t="str">
        <f t="shared" ref="A10455:A10518" si="166">CONCATENATE($B10455," ",$C10455)</f>
        <v>SINAPI 91956</v>
      </c>
      <c r="B10455" s="3" t="s">
        <v>6064</v>
      </c>
      <c r="C10455" s="3">
        <v>91956</v>
      </c>
      <c r="D10455" s="2" t="s">
        <v>10545</v>
      </c>
      <c r="E10455" s="3" t="s">
        <v>4953</v>
      </c>
      <c r="F10455" s="61">
        <v>43.68</v>
      </c>
      <c r="G10455" s="61">
        <v>45.89</v>
      </c>
      <c r="J10455" s="89">
        <v>0</v>
      </c>
      <c r="K10455" s="89">
        <v>0</v>
      </c>
    </row>
    <row r="10456" spans="1:11" ht="22.5" x14ac:dyDescent="0.2">
      <c r="A10456" s="1" t="str">
        <f t="shared" si="166"/>
        <v>SINAPI 91963</v>
      </c>
      <c r="B10456" s="3" t="s">
        <v>6064</v>
      </c>
      <c r="C10456" s="3">
        <v>91963</v>
      </c>
      <c r="D10456" s="2" t="s">
        <v>10546</v>
      </c>
      <c r="E10456" s="3" t="s">
        <v>4953</v>
      </c>
      <c r="F10456" s="61">
        <v>79.2</v>
      </c>
      <c r="G10456" s="61">
        <v>83.16</v>
      </c>
      <c r="J10456" s="89">
        <v>0</v>
      </c>
      <c r="K10456" s="89">
        <v>0</v>
      </c>
    </row>
    <row r="10457" spans="1:11" ht="22.5" x14ac:dyDescent="0.2">
      <c r="A10457" s="1" t="str">
        <f t="shared" si="166"/>
        <v>SINAPI 91962</v>
      </c>
      <c r="B10457" s="3" t="s">
        <v>6064</v>
      </c>
      <c r="C10457" s="3">
        <v>91962</v>
      </c>
      <c r="D10457" s="2" t="s">
        <v>10547</v>
      </c>
      <c r="E10457" s="3" t="s">
        <v>4953</v>
      </c>
      <c r="F10457" s="61">
        <v>67.39</v>
      </c>
      <c r="G10457" s="61">
        <v>70.77</v>
      </c>
      <c r="J10457" s="89">
        <v>0</v>
      </c>
      <c r="K10457" s="89">
        <v>0</v>
      </c>
    </row>
    <row r="10458" spans="1:11" ht="22.5" x14ac:dyDescent="0.2">
      <c r="A10458" s="1" t="str">
        <f t="shared" si="166"/>
        <v>SINAPI 91953</v>
      </c>
      <c r="B10458" s="3" t="s">
        <v>6064</v>
      </c>
      <c r="C10458" s="3">
        <v>91953</v>
      </c>
      <c r="D10458" s="2" t="s">
        <v>10548</v>
      </c>
      <c r="E10458" s="3" t="s">
        <v>4953</v>
      </c>
      <c r="F10458" s="61">
        <v>31.83</v>
      </c>
      <c r="G10458" s="61">
        <v>33.47</v>
      </c>
      <c r="J10458" s="89">
        <v>0</v>
      </c>
      <c r="K10458" s="89">
        <v>0</v>
      </c>
    </row>
    <row r="10459" spans="1:11" ht="22.5" x14ac:dyDescent="0.2">
      <c r="A10459" s="1" t="str">
        <f t="shared" si="166"/>
        <v>SINAPI 91952</v>
      </c>
      <c r="B10459" s="3" t="s">
        <v>6064</v>
      </c>
      <c r="C10459" s="3">
        <v>91952</v>
      </c>
      <c r="D10459" s="2" t="s">
        <v>10549</v>
      </c>
      <c r="E10459" s="3" t="s">
        <v>4953</v>
      </c>
      <c r="F10459" s="61">
        <v>20.02</v>
      </c>
      <c r="G10459" s="61">
        <v>21.08</v>
      </c>
      <c r="J10459" s="89">
        <v>0</v>
      </c>
      <c r="K10459" s="89">
        <v>0</v>
      </c>
    </row>
    <row r="10460" spans="1:11" ht="22.5" x14ac:dyDescent="0.2">
      <c r="A10460" s="1" t="str">
        <f t="shared" si="166"/>
        <v>SINAPI 92035</v>
      </c>
      <c r="B10460" s="3" t="s">
        <v>6064</v>
      </c>
      <c r="C10460" s="3">
        <v>92035</v>
      </c>
      <c r="D10460" s="2" t="s">
        <v>10550</v>
      </c>
      <c r="E10460" s="3" t="s">
        <v>4953</v>
      </c>
      <c r="F10460" s="61">
        <v>77.83</v>
      </c>
      <c r="G10460" s="61">
        <v>81.790000000000006</v>
      </c>
      <c r="J10460" s="89">
        <v>0</v>
      </c>
      <c r="K10460" s="89">
        <v>0</v>
      </c>
    </row>
    <row r="10461" spans="1:11" ht="22.5" x14ac:dyDescent="0.2">
      <c r="A10461" s="1" t="str">
        <f t="shared" si="166"/>
        <v>SINAPI 92034</v>
      </c>
      <c r="B10461" s="3" t="s">
        <v>6064</v>
      </c>
      <c r="C10461" s="3">
        <v>92034</v>
      </c>
      <c r="D10461" s="2" t="s">
        <v>10551</v>
      </c>
      <c r="E10461" s="3" t="s">
        <v>4953</v>
      </c>
      <c r="F10461" s="61">
        <v>66.02</v>
      </c>
      <c r="G10461" s="61">
        <v>69.400000000000006</v>
      </c>
      <c r="J10461" s="89">
        <v>0</v>
      </c>
      <c r="K10461" s="89">
        <v>0</v>
      </c>
    </row>
    <row r="10462" spans="1:11" ht="22.5" x14ac:dyDescent="0.2">
      <c r="A10462" s="1" t="str">
        <f t="shared" si="166"/>
        <v>SINAPI 92027</v>
      </c>
      <c r="B10462" s="3" t="s">
        <v>6064</v>
      </c>
      <c r="C10462" s="3">
        <v>92027</v>
      </c>
      <c r="D10462" s="2" t="s">
        <v>10552</v>
      </c>
      <c r="E10462" s="3" t="s">
        <v>4953</v>
      </c>
      <c r="F10462" s="61">
        <v>71.02</v>
      </c>
      <c r="G10462" s="61">
        <v>74.599999999999994</v>
      </c>
      <c r="J10462" s="89">
        <v>0</v>
      </c>
      <c r="K10462" s="89">
        <v>0</v>
      </c>
    </row>
    <row r="10463" spans="1:11" ht="22.5" x14ac:dyDescent="0.2">
      <c r="A10463" s="1" t="str">
        <f t="shared" si="166"/>
        <v>SINAPI 92026</v>
      </c>
      <c r="B10463" s="3" t="s">
        <v>6064</v>
      </c>
      <c r="C10463" s="3">
        <v>92026</v>
      </c>
      <c r="D10463" s="2" t="s">
        <v>10553</v>
      </c>
      <c r="E10463" s="3" t="s">
        <v>4953</v>
      </c>
      <c r="F10463" s="61">
        <v>59.21</v>
      </c>
      <c r="G10463" s="61">
        <v>62.21</v>
      </c>
      <c r="J10463" s="89">
        <v>0</v>
      </c>
      <c r="K10463" s="89">
        <v>0</v>
      </c>
    </row>
    <row r="10464" spans="1:11" ht="22.5" x14ac:dyDescent="0.2">
      <c r="A10464" s="1" t="str">
        <f t="shared" si="166"/>
        <v>SINAPI 91965</v>
      </c>
      <c r="B10464" s="3" t="s">
        <v>6064</v>
      </c>
      <c r="C10464" s="3">
        <v>91965</v>
      </c>
      <c r="D10464" s="2" t="s">
        <v>10554</v>
      </c>
      <c r="E10464" s="3" t="s">
        <v>4953</v>
      </c>
      <c r="F10464" s="61">
        <v>72.39</v>
      </c>
      <c r="G10464" s="61">
        <v>75.97</v>
      </c>
      <c r="J10464" s="89">
        <v>0</v>
      </c>
      <c r="K10464" s="89">
        <v>0</v>
      </c>
    </row>
    <row r="10465" spans="1:11" ht="22.5" x14ac:dyDescent="0.2">
      <c r="A10465" s="1" t="str">
        <f t="shared" si="166"/>
        <v>SINAPI 91964</v>
      </c>
      <c r="B10465" s="3" t="s">
        <v>6064</v>
      </c>
      <c r="C10465" s="3">
        <v>91964</v>
      </c>
      <c r="D10465" s="2" t="s">
        <v>10555</v>
      </c>
      <c r="E10465" s="3" t="s">
        <v>4953</v>
      </c>
      <c r="F10465" s="61">
        <v>60.58</v>
      </c>
      <c r="G10465" s="61">
        <v>63.58</v>
      </c>
      <c r="J10465" s="89">
        <v>0</v>
      </c>
      <c r="K10465" s="89">
        <v>0</v>
      </c>
    </row>
    <row r="10466" spans="1:11" ht="22.5" x14ac:dyDescent="0.2">
      <c r="A10466" s="1" t="str">
        <f t="shared" si="166"/>
        <v>SINAPI 91973</v>
      </c>
      <c r="B10466" s="3" t="s">
        <v>6064</v>
      </c>
      <c r="C10466" s="3">
        <v>91973</v>
      </c>
      <c r="D10466" s="2" t="s">
        <v>10556</v>
      </c>
      <c r="E10466" s="3" t="s">
        <v>4953</v>
      </c>
      <c r="F10466" s="61">
        <v>102.41</v>
      </c>
      <c r="G10466" s="61">
        <v>107.29</v>
      </c>
      <c r="J10466" s="89">
        <v>0</v>
      </c>
      <c r="K10466" s="89">
        <v>0</v>
      </c>
    </row>
    <row r="10467" spans="1:11" ht="22.5" x14ac:dyDescent="0.2">
      <c r="A10467" s="1" t="str">
        <f t="shared" si="166"/>
        <v>SINAPI 91972</v>
      </c>
      <c r="B10467" s="3" t="s">
        <v>6064</v>
      </c>
      <c r="C10467" s="3">
        <v>91972</v>
      </c>
      <c r="D10467" s="2" t="s">
        <v>10557</v>
      </c>
      <c r="E10467" s="3" t="s">
        <v>4953</v>
      </c>
      <c r="F10467" s="61">
        <v>84.69</v>
      </c>
      <c r="G10467" s="61">
        <v>88.88</v>
      </c>
      <c r="J10467" s="89">
        <v>0</v>
      </c>
      <c r="K10467" s="89">
        <v>0</v>
      </c>
    </row>
    <row r="10468" spans="1:11" ht="22.5" x14ac:dyDescent="0.2">
      <c r="A10468" s="1" t="str">
        <f t="shared" si="166"/>
        <v>SINAPI 91959</v>
      </c>
      <c r="B10468" s="3" t="s">
        <v>6064</v>
      </c>
      <c r="C10468" s="3">
        <v>91959</v>
      </c>
      <c r="D10468" s="2" t="s">
        <v>10558</v>
      </c>
      <c r="E10468" s="3" t="s">
        <v>4953</v>
      </c>
      <c r="F10468" s="61">
        <v>48.73</v>
      </c>
      <c r="G10468" s="61">
        <v>51.14</v>
      </c>
      <c r="J10468" s="89">
        <v>0</v>
      </c>
      <c r="K10468" s="89">
        <v>0</v>
      </c>
    </row>
    <row r="10469" spans="1:11" ht="22.5" x14ac:dyDescent="0.2">
      <c r="A10469" s="1" t="str">
        <f t="shared" si="166"/>
        <v>SINAPI 91958</v>
      </c>
      <c r="B10469" s="3" t="s">
        <v>6064</v>
      </c>
      <c r="C10469" s="3">
        <v>91958</v>
      </c>
      <c r="D10469" s="2" t="s">
        <v>10559</v>
      </c>
      <c r="E10469" s="3" t="s">
        <v>4953</v>
      </c>
      <c r="F10469" s="61">
        <v>36.92</v>
      </c>
      <c r="G10469" s="61">
        <v>38.75</v>
      </c>
      <c r="J10469" s="89">
        <v>0</v>
      </c>
      <c r="K10469" s="89">
        <v>0</v>
      </c>
    </row>
    <row r="10470" spans="1:11" ht="22.5" x14ac:dyDescent="0.2">
      <c r="A10470" s="1" t="str">
        <f t="shared" si="166"/>
        <v>SINAPI 91971</v>
      </c>
      <c r="B10470" s="3" t="s">
        <v>6064</v>
      </c>
      <c r="C10470" s="3">
        <v>91971</v>
      </c>
      <c r="D10470" s="2" t="s">
        <v>10560</v>
      </c>
      <c r="E10470" s="3" t="s">
        <v>4953</v>
      </c>
      <c r="F10470" s="61">
        <v>95.56</v>
      </c>
      <c r="G10470" s="61">
        <v>100.05</v>
      </c>
      <c r="J10470" s="89">
        <v>0</v>
      </c>
      <c r="K10470" s="89">
        <v>0</v>
      </c>
    </row>
    <row r="10471" spans="1:11" ht="22.5" x14ac:dyDescent="0.2">
      <c r="A10471" s="1" t="str">
        <f t="shared" si="166"/>
        <v>SINAPI 91970</v>
      </c>
      <c r="B10471" s="3" t="s">
        <v>6064</v>
      </c>
      <c r="C10471" s="3">
        <v>91970</v>
      </c>
      <c r="D10471" s="2" t="s">
        <v>10561</v>
      </c>
      <c r="E10471" s="3" t="s">
        <v>4953</v>
      </c>
      <c r="F10471" s="61">
        <v>77.84</v>
      </c>
      <c r="G10471" s="61">
        <v>81.64</v>
      </c>
      <c r="J10471" s="89">
        <v>0</v>
      </c>
      <c r="K10471" s="89">
        <v>0</v>
      </c>
    </row>
    <row r="10472" spans="1:11" ht="22.5" x14ac:dyDescent="0.2">
      <c r="A10472" s="1" t="str">
        <f t="shared" si="166"/>
        <v>SINAPI 91967</v>
      </c>
      <c r="B10472" s="3" t="s">
        <v>6064</v>
      </c>
      <c r="C10472" s="3">
        <v>91967</v>
      </c>
      <c r="D10472" s="2" t="s">
        <v>10562</v>
      </c>
      <c r="E10472" s="3" t="s">
        <v>4953</v>
      </c>
      <c r="F10472" s="61">
        <v>65.63</v>
      </c>
      <c r="G10472" s="61">
        <v>68.83</v>
      </c>
      <c r="J10472" s="89">
        <v>0</v>
      </c>
      <c r="K10472" s="89">
        <v>0</v>
      </c>
    </row>
    <row r="10473" spans="1:11" ht="22.5" x14ac:dyDescent="0.2">
      <c r="A10473" s="1" t="str">
        <f t="shared" si="166"/>
        <v>SINAPI 91966</v>
      </c>
      <c r="B10473" s="3" t="s">
        <v>6064</v>
      </c>
      <c r="C10473" s="3">
        <v>91966</v>
      </c>
      <c r="D10473" s="2" t="s">
        <v>10563</v>
      </c>
      <c r="E10473" s="3" t="s">
        <v>4953</v>
      </c>
      <c r="F10473" s="61">
        <v>53.82</v>
      </c>
      <c r="G10473" s="61">
        <v>56.44</v>
      </c>
      <c r="J10473" s="89">
        <v>0</v>
      </c>
      <c r="K10473" s="89">
        <v>0</v>
      </c>
    </row>
    <row r="10474" spans="1:11" ht="22.5" x14ac:dyDescent="0.2">
      <c r="A10474" s="1" t="str">
        <f t="shared" si="166"/>
        <v>SINAPI 91975</v>
      </c>
      <c r="B10474" s="3" t="s">
        <v>6064</v>
      </c>
      <c r="C10474" s="3">
        <v>91975</v>
      </c>
      <c r="D10474" s="2" t="s">
        <v>10564</v>
      </c>
      <c r="E10474" s="3" t="s">
        <v>4953</v>
      </c>
      <c r="F10474" s="61">
        <v>88.76</v>
      </c>
      <c r="G10474" s="61">
        <v>92.85</v>
      </c>
      <c r="J10474" s="89">
        <v>0</v>
      </c>
      <c r="K10474" s="89">
        <v>0</v>
      </c>
    </row>
    <row r="10475" spans="1:11" ht="22.5" x14ac:dyDescent="0.2">
      <c r="A10475" s="1" t="str">
        <f t="shared" si="166"/>
        <v>SINAPI 91974</v>
      </c>
      <c r="B10475" s="3" t="s">
        <v>6064</v>
      </c>
      <c r="C10475" s="3">
        <v>91974</v>
      </c>
      <c r="D10475" s="2" t="s">
        <v>10565</v>
      </c>
      <c r="E10475" s="3" t="s">
        <v>4953</v>
      </c>
      <c r="F10475" s="61">
        <v>71.040000000000006</v>
      </c>
      <c r="G10475" s="61">
        <v>74.44</v>
      </c>
      <c r="J10475" s="89">
        <v>0</v>
      </c>
      <c r="K10475" s="89">
        <v>0</v>
      </c>
    </row>
    <row r="10476" spans="1:11" ht="22.5" x14ac:dyDescent="0.2">
      <c r="A10476" s="1" t="str">
        <f t="shared" si="166"/>
        <v>SINAPI 91977</v>
      </c>
      <c r="B10476" s="3" t="s">
        <v>6064</v>
      </c>
      <c r="C10476" s="3">
        <v>91977</v>
      </c>
      <c r="D10476" s="2" t="s">
        <v>10566</v>
      </c>
      <c r="E10476" s="3" t="s">
        <v>4953</v>
      </c>
      <c r="F10476" s="61">
        <v>122.61</v>
      </c>
      <c r="G10476" s="61">
        <v>128.27000000000001</v>
      </c>
      <c r="J10476" s="89">
        <v>0</v>
      </c>
      <c r="K10476" s="89">
        <v>0</v>
      </c>
    </row>
    <row r="10477" spans="1:11" ht="22.5" x14ac:dyDescent="0.2">
      <c r="A10477" s="1" t="str">
        <f t="shared" si="166"/>
        <v>SINAPI 91976</v>
      </c>
      <c r="B10477" s="3" t="s">
        <v>6064</v>
      </c>
      <c r="C10477" s="3">
        <v>91976</v>
      </c>
      <c r="D10477" s="2" t="s">
        <v>10567</v>
      </c>
      <c r="E10477" s="3" t="s">
        <v>4953</v>
      </c>
      <c r="F10477" s="61">
        <v>104.89</v>
      </c>
      <c r="G10477" s="61">
        <v>109.86</v>
      </c>
      <c r="J10477" s="89">
        <v>0</v>
      </c>
      <c r="K10477" s="89">
        <v>0</v>
      </c>
    </row>
    <row r="10478" spans="1:11" ht="22.5" x14ac:dyDescent="0.2">
      <c r="A10478" s="1" t="str">
        <f t="shared" si="166"/>
        <v>SINAPI 91874</v>
      </c>
      <c r="B10478" s="3" t="s">
        <v>6064</v>
      </c>
      <c r="C10478" s="3">
        <v>91874</v>
      </c>
      <c r="D10478" s="2" t="s">
        <v>10568</v>
      </c>
      <c r="E10478" s="3" t="s">
        <v>4953</v>
      </c>
      <c r="F10478" s="61">
        <v>7.01</v>
      </c>
      <c r="G10478" s="61">
        <v>7.57</v>
      </c>
      <c r="J10478" s="89">
        <v>0</v>
      </c>
      <c r="K10478" s="89">
        <v>0</v>
      </c>
    </row>
    <row r="10479" spans="1:11" ht="22.5" x14ac:dyDescent="0.2">
      <c r="A10479" s="1" t="str">
        <f t="shared" si="166"/>
        <v>SINAPI 91878</v>
      </c>
      <c r="B10479" s="3" t="s">
        <v>6064</v>
      </c>
      <c r="C10479" s="3">
        <v>91878</v>
      </c>
      <c r="D10479" s="2" t="s">
        <v>10569</v>
      </c>
      <c r="E10479" s="3" t="s">
        <v>4953</v>
      </c>
      <c r="F10479" s="61">
        <v>5.55</v>
      </c>
      <c r="G10479" s="61">
        <v>5.97</v>
      </c>
      <c r="J10479" s="89">
        <v>0</v>
      </c>
      <c r="K10479" s="89">
        <v>0</v>
      </c>
    </row>
    <row r="10480" spans="1:11" ht="22.5" x14ac:dyDescent="0.2">
      <c r="A10480" s="1" t="str">
        <f t="shared" si="166"/>
        <v>SINAPI 91882</v>
      </c>
      <c r="B10480" s="3" t="s">
        <v>6064</v>
      </c>
      <c r="C10480" s="3">
        <v>91882</v>
      </c>
      <c r="D10480" s="2" t="s">
        <v>10570</v>
      </c>
      <c r="E10480" s="3" t="s">
        <v>4953</v>
      </c>
      <c r="F10480" s="61">
        <v>10.039999999999999</v>
      </c>
      <c r="G10480" s="61">
        <v>10.86</v>
      </c>
      <c r="J10480" s="89">
        <v>0</v>
      </c>
      <c r="K10480" s="89">
        <v>0</v>
      </c>
    </row>
    <row r="10481" spans="1:11" ht="22.5" x14ac:dyDescent="0.2">
      <c r="A10481" s="1" t="str">
        <f t="shared" si="166"/>
        <v>SINAPI 91875</v>
      </c>
      <c r="B10481" s="3" t="s">
        <v>6064</v>
      </c>
      <c r="C10481" s="3">
        <v>91875</v>
      </c>
      <c r="D10481" s="2" t="s">
        <v>10571</v>
      </c>
      <c r="E10481" s="3" t="s">
        <v>4953</v>
      </c>
      <c r="F10481" s="61">
        <v>8.26</v>
      </c>
      <c r="G10481" s="61">
        <v>8.89</v>
      </c>
      <c r="J10481" s="89">
        <v>0</v>
      </c>
      <c r="K10481" s="89">
        <v>0</v>
      </c>
    </row>
    <row r="10482" spans="1:11" ht="22.5" x14ac:dyDescent="0.2">
      <c r="A10482" s="1" t="str">
        <f t="shared" si="166"/>
        <v>SINAPI 91879</v>
      </c>
      <c r="B10482" s="3" t="s">
        <v>6064</v>
      </c>
      <c r="C10482" s="3">
        <v>91879</v>
      </c>
      <c r="D10482" s="2" t="s">
        <v>10572</v>
      </c>
      <c r="E10482" s="3" t="s">
        <v>4953</v>
      </c>
      <c r="F10482" s="61">
        <v>6.8</v>
      </c>
      <c r="G10482" s="61">
        <v>7.29</v>
      </c>
      <c r="J10482" s="89">
        <v>0</v>
      </c>
      <c r="K10482" s="89">
        <v>0</v>
      </c>
    </row>
    <row r="10483" spans="1:11" ht="22.5" x14ac:dyDescent="0.2">
      <c r="A10483" s="1" t="str">
        <f t="shared" si="166"/>
        <v>SINAPI 91884</v>
      </c>
      <c r="B10483" s="3" t="s">
        <v>6064</v>
      </c>
      <c r="C10483" s="3">
        <v>91884</v>
      </c>
      <c r="D10483" s="2" t="s">
        <v>10573</v>
      </c>
      <c r="E10483" s="3" t="s">
        <v>4953</v>
      </c>
      <c r="F10483" s="61">
        <v>11.28</v>
      </c>
      <c r="G10483" s="61">
        <v>12.18</v>
      </c>
      <c r="J10483" s="89">
        <v>0</v>
      </c>
      <c r="K10483" s="89">
        <v>0</v>
      </c>
    </row>
    <row r="10484" spans="1:11" ht="22.5" x14ac:dyDescent="0.2">
      <c r="A10484" s="1" t="str">
        <f t="shared" si="166"/>
        <v>SINAPI 91876</v>
      </c>
      <c r="B10484" s="3" t="s">
        <v>6064</v>
      </c>
      <c r="C10484" s="3">
        <v>91876</v>
      </c>
      <c r="D10484" s="2" t="s">
        <v>10574</v>
      </c>
      <c r="E10484" s="3" t="s">
        <v>4953</v>
      </c>
      <c r="F10484" s="61">
        <v>9.9499999999999993</v>
      </c>
      <c r="G10484" s="61">
        <v>10.68</v>
      </c>
      <c r="J10484" s="89">
        <v>0</v>
      </c>
      <c r="K10484" s="89">
        <v>0</v>
      </c>
    </row>
    <row r="10485" spans="1:11" ht="22.5" x14ac:dyDescent="0.2">
      <c r="A10485" s="1" t="str">
        <f t="shared" si="166"/>
        <v>SINAPI 91880</v>
      </c>
      <c r="B10485" s="3" t="s">
        <v>6064</v>
      </c>
      <c r="C10485" s="3">
        <v>91880</v>
      </c>
      <c r="D10485" s="2" t="s">
        <v>10575</v>
      </c>
      <c r="E10485" s="3" t="s">
        <v>4953</v>
      </c>
      <c r="F10485" s="61">
        <v>8.48</v>
      </c>
      <c r="G10485" s="61">
        <v>9.09</v>
      </c>
      <c r="J10485" s="89">
        <v>0</v>
      </c>
      <c r="K10485" s="89">
        <v>0</v>
      </c>
    </row>
    <row r="10486" spans="1:11" ht="22.5" x14ac:dyDescent="0.2">
      <c r="A10486" s="1" t="str">
        <f t="shared" si="166"/>
        <v>SINAPI 91885</v>
      </c>
      <c r="B10486" s="3" t="s">
        <v>6064</v>
      </c>
      <c r="C10486" s="3">
        <v>91885</v>
      </c>
      <c r="D10486" s="2" t="s">
        <v>10576</v>
      </c>
      <c r="E10486" s="3" t="s">
        <v>4953</v>
      </c>
      <c r="F10486" s="61">
        <v>12.93</v>
      </c>
      <c r="G10486" s="61">
        <v>13.92</v>
      </c>
      <c r="J10486" s="89">
        <v>0</v>
      </c>
      <c r="K10486" s="89">
        <v>0</v>
      </c>
    </row>
    <row r="10487" spans="1:11" ht="22.5" x14ac:dyDescent="0.2">
      <c r="A10487" s="1" t="str">
        <f t="shared" si="166"/>
        <v>SINAPI 91877</v>
      </c>
      <c r="B10487" s="3" t="s">
        <v>6064</v>
      </c>
      <c r="C10487" s="3">
        <v>91877</v>
      </c>
      <c r="D10487" s="2" t="s">
        <v>10577</v>
      </c>
      <c r="E10487" s="3" t="s">
        <v>4953</v>
      </c>
      <c r="F10487" s="61">
        <v>12.31</v>
      </c>
      <c r="G10487" s="61">
        <v>13.16</v>
      </c>
      <c r="J10487" s="89">
        <v>0</v>
      </c>
      <c r="K10487" s="89">
        <v>0</v>
      </c>
    </row>
    <row r="10488" spans="1:11" ht="22.5" x14ac:dyDescent="0.2">
      <c r="A10488" s="1" t="str">
        <f t="shared" si="166"/>
        <v>SINAPI 91881</v>
      </c>
      <c r="B10488" s="3" t="s">
        <v>6064</v>
      </c>
      <c r="C10488" s="3">
        <v>91881</v>
      </c>
      <c r="D10488" s="2" t="s">
        <v>10578</v>
      </c>
      <c r="E10488" s="3" t="s">
        <v>4953</v>
      </c>
      <c r="F10488" s="61">
        <v>10.85</v>
      </c>
      <c r="G10488" s="61">
        <v>11.57</v>
      </c>
      <c r="J10488" s="89">
        <v>0</v>
      </c>
      <c r="K10488" s="89">
        <v>0</v>
      </c>
    </row>
    <row r="10489" spans="1:11" ht="22.5" x14ac:dyDescent="0.2">
      <c r="A10489" s="1" t="str">
        <f t="shared" si="166"/>
        <v>SINAPI 91886</v>
      </c>
      <c r="B10489" s="3" t="s">
        <v>6064</v>
      </c>
      <c r="C10489" s="3">
        <v>91886</v>
      </c>
      <c r="D10489" s="2" t="s">
        <v>10579</v>
      </c>
      <c r="E10489" s="3" t="s">
        <v>4953</v>
      </c>
      <c r="F10489" s="61">
        <v>15.24</v>
      </c>
      <c r="G10489" s="61">
        <v>16.350000000000001</v>
      </c>
      <c r="J10489" s="89">
        <v>0</v>
      </c>
      <c r="K10489" s="89">
        <v>0</v>
      </c>
    </row>
    <row r="10490" spans="1:11" ht="22.5" x14ac:dyDescent="0.2">
      <c r="A10490" s="1" t="str">
        <f t="shared" si="166"/>
        <v>SINAPI 91945</v>
      </c>
      <c r="B10490" s="3" t="s">
        <v>6064</v>
      </c>
      <c r="C10490" s="3">
        <v>91945</v>
      </c>
      <c r="D10490" s="2" t="s">
        <v>10580</v>
      </c>
      <c r="E10490" s="3" t="s">
        <v>4953</v>
      </c>
      <c r="F10490" s="61">
        <v>14.78</v>
      </c>
      <c r="G10490" s="61">
        <v>15.63</v>
      </c>
      <c r="J10490" s="89">
        <v>0</v>
      </c>
      <c r="K10490" s="89">
        <v>0</v>
      </c>
    </row>
    <row r="10491" spans="1:11" ht="22.5" x14ac:dyDescent="0.2">
      <c r="A10491" s="1" t="str">
        <f t="shared" si="166"/>
        <v>SINAPI 91947</v>
      </c>
      <c r="B10491" s="3" t="s">
        <v>6064</v>
      </c>
      <c r="C10491" s="3">
        <v>91947</v>
      </c>
      <c r="D10491" s="2" t="s">
        <v>10581</v>
      </c>
      <c r="E10491" s="3" t="s">
        <v>4953</v>
      </c>
      <c r="F10491" s="61">
        <v>9.94</v>
      </c>
      <c r="G10491" s="61">
        <v>10.36</v>
      </c>
      <c r="J10491" s="89">
        <v>0</v>
      </c>
      <c r="K10491" s="89">
        <v>0</v>
      </c>
    </row>
    <row r="10492" spans="1:11" ht="22.5" x14ac:dyDescent="0.2">
      <c r="A10492" s="1" t="str">
        <f t="shared" si="166"/>
        <v>SINAPI 91946</v>
      </c>
      <c r="B10492" s="3" t="s">
        <v>6064</v>
      </c>
      <c r="C10492" s="3">
        <v>91946</v>
      </c>
      <c r="D10492" s="2" t="s">
        <v>10582</v>
      </c>
      <c r="E10492" s="3" t="s">
        <v>4953</v>
      </c>
      <c r="F10492" s="61">
        <v>11.81</v>
      </c>
      <c r="G10492" s="61">
        <v>12.39</v>
      </c>
      <c r="J10492" s="89">
        <v>0</v>
      </c>
      <c r="K10492" s="89">
        <v>0</v>
      </c>
    </row>
    <row r="10493" spans="1:11" ht="22.5" x14ac:dyDescent="0.2">
      <c r="A10493" s="1" t="str">
        <f t="shared" si="166"/>
        <v>SINAPI 91949</v>
      </c>
      <c r="B10493" s="3" t="s">
        <v>6064</v>
      </c>
      <c r="C10493" s="3">
        <v>91949</v>
      </c>
      <c r="D10493" s="2" t="s">
        <v>10583</v>
      </c>
      <c r="E10493" s="3" t="s">
        <v>4953</v>
      </c>
      <c r="F10493" s="61">
        <v>21.35</v>
      </c>
      <c r="G10493" s="61">
        <v>22.37</v>
      </c>
      <c r="J10493" s="89">
        <v>0</v>
      </c>
      <c r="K10493" s="89">
        <v>0</v>
      </c>
    </row>
    <row r="10494" spans="1:11" ht="22.5" x14ac:dyDescent="0.2">
      <c r="A10494" s="1" t="str">
        <f t="shared" si="166"/>
        <v>SINAPI 91951</v>
      </c>
      <c r="B10494" s="3" t="s">
        <v>6064</v>
      </c>
      <c r="C10494" s="3">
        <v>91951</v>
      </c>
      <c r="D10494" s="2" t="s">
        <v>10584</v>
      </c>
      <c r="E10494" s="3" t="s">
        <v>4953</v>
      </c>
      <c r="F10494" s="61">
        <v>15.55</v>
      </c>
      <c r="G10494" s="61">
        <v>16.05</v>
      </c>
      <c r="J10494" s="89">
        <v>0</v>
      </c>
      <c r="K10494" s="89">
        <v>0</v>
      </c>
    </row>
    <row r="10495" spans="1:11" ht="22.5" x14ac:dyDescent="0.2">
      <c r="A10495" s="1" t="str">
        <f t="shared" si="166"/>
        <v>SINAPI 91950</v>
      </c>
      <c r="B10495" s="3" t="s">
        <v>6064</v>
      </c>
      <c r="C10495" s="3">
        <v>91950</v>
      </c>
      <c r="D10495" s="2" t="s">
        <v>10585</v>
      </c>
      <c r="E10495" s="3" t="s">
        <v>4953</v>
      </c>
      <c r="F10495" s="61">
        <v>17.72</v>
      </c>
      <c r="G10495" s="61">
        <v>18.41</v>
      </c>
      <c r="J10495" s="89">
        <v>0</v>
      </c>
      <c r="K10495" s="89">
        <v>0</v>
      </c>
    </row>
    <row r="10496" spans="1:11" ht="22.5" x14ac:dyDescent="0.2">
      <c r="A10496" s="1" t="str">
        <f t="shared" si="166"/>
        <v>SINAPI 91992</v>
      </c>
      <c r="B10496" s="3" t="s">
        <v>6064</v>
      </c>
      <c r="C10496" s="3">
        <v>91992</v>
      </c>
      <c r="D10496" s="2" t="s">
        <v>10586</v>
      </c>
      <c r="E10496" s="3" t="s">
        <v>4953</v>
      </c>
      <c r="F10496" s="61">
        <v>47.05</v>
      </c>
      <c r="G10496" s="61">
        <v>49.96</v>
      </c>
      <c r="J10496" s="89">
        <v>0</v>
      </c>
      <c r="K10496" s="89">
        <v>0</v>
      </c>
    </row>
    <row r="10497" spans="1:11" ht="22.5" x14ac:dyDescent="0.2">
      <c r="A10497" s="1" t="str">
        <f t="shared" si="166"/>
        <v>SINAPI 91990</v>
      </c>
      <c r="B10497" s="3" t="s">
        <v>6064</v>
      </c>
      <c r="C10497" s="3">
        <v>91990</v>
      </c>
      <c r="D10497" s="2" t="s">
        <v>10587</v>
      </c>
      <c r="E10497" s="3" t="s">
        <v>4953</v>
      </c>
      <c r="F10497" s="61">
        <v>35.24</v>
      </c>
      <c r="G10497" s="61">
        <v>37.57</v>
      </c>
      <c r="J10497" s="89">
        <v>0</v>
      </c>
      <c r="K10497" s="89">
        <v>0</v>
      </c>
    </row>
    <row r="10498" spans="1:11" ht="22.5" x14ac:dyDescent="0.2">
      <c r="A10498" s="1" t="str">
        <f t="shared" si="166"/>
        <v>SINAPI 91993</v>
      </c>
      <c r="B10498" s="3" t="s">
        <v>6064</v>
      </c>
      <c r="C10498" s="3">
        <v>91993</v>
      </c>
      <c r="D10498" s="2" t="s">
        <v>10588</v>
      </c>
      <c r="E10498" s="3" t="s">
        <v>4953</v>
      </c>
      <c r="F10498" s="61">
        <v>49.7</v>
      </c>
      <c r="G10498" s="61">
        <v>52.61</v>
      </c>
      <c r="J10498" s="89">
        <v>0</v>
      </c>
      <c r="K10498" s="89">
        <v>0</v>
      </c>
    </row>
    <row r="10499" spans="1:11" ht="22.5" x14ac:dyDescent="0.2">
      <c r="A10499" s="1" t="str">
        <f t="shared" si="166"/>
        <v>SINAPI 91991</v>
      </c>
      <c r="B10499" s="3" t="s">
        <v>6064</v>
      </c>
      <c r="C10499" s="3">
        <v>91991</v>
      </c>
      <c r="D10499" s="2" t="s">
        <v>10589</v>
      </c>
      <c r="E10499" s="3" t="s">
        <v>4953</v>
      </c>
      <c r="F10499" s="61">
        <v>37.89</v>
      </c>
      <c r="G10499" s="61">
        <v>40.22</v>
      </c>
      <c r="J10499" s="89">
        <v>0</v>
      </c>
      <c r="K10499" s="89">
        <v>0</v>
      </c>
    </row>
    <row r="10500" spans="1:11" ht="22.5" x14ac:dyDescent="0.2">
      <c r="A10500" s="1" t="str">
        <f t="shared" si="166"/>
        <v>SINAPI 92000</v>
      </c>
      <c r="B10500" s="3" t="s">
        <v>6064</v>
      </c>
      <c r="C10500" s="3">
        <v>92000</v>
      </c>
      <c r="D10500" s="2" t="s">
        <v>10590</v>
      </c>
      <c r="E10500" s="3" t="s">
        <v>4953</v>
      </c>
      <c r="F10500" s="61">
        <v>33.479999999999997</v>
      </c>
      <c r="G10500" s="61">
        <v>35.17</v>
      </c>
      <c r="J10500" s="89">
        <v>0</v>
      </c>
      <c r="K10500" s="89">
        <v>0</v>
      </c>
    </row>
    <row r="10501" spans="1:11" ht="22.5" x14ac:dyDescent="0.2">
      <c r="A10501" s="1" t="str">
        <f t="shared" si="166"/>
        <v>SINAPI 91998</v>
      </c>
      <c r="B10501" s="3" t="s">
        <v>6064</v>
      </c>
      <c r="C10501" s="3">
        <v>91998</v>
      </c>
      <c r="D10501" s="2" t="s">
        <v>10591</v>
      </c>
      <c r="E10501" s="3" t="s">
        <v>4953</v>
      </c>
      <c r="F10501" s="61">
        <v>21.67</v>
      </c>
      <c r="G10501" s="61">
        <v>22.78</v>
      </c>
      <c r="J10501" s="89">
        <v>0</v>
      </c>
      <c r="K10501" s="89">
        <v>0</v>
      </c>
    </row>
    <row r="10502" spans="1:11" ht="22.5" x14ac:dyDescent="0.2">
      <c r="A10502" s="1" t="str">
        <f t="shared" si="166"/>
        <v>SINAPI 92001</v>
      </c>
      <c r="B10502" s="3" t="s">
        <v>6064</v>
      </c>
      <c r="C10502" s="3">
        <v>92001</v>
      </c>
      <c r="D10502" s="2" t="s">
        <v>10592</v>
      </c>
      <c r="E10502" s="3" t="s">
        <v>4953</v>
      </c>
      <c r="F10502" s="61">
        <v>36.130000000000003</v>
      </c>
      <c r="G10502" s="61">
        <v>37.82</v>
      </c>
      <c r="J10502" s="89">
        <v>0</v>
      </c>
      <c r="K10502" s="89">
        <v>0</v>
      </c>
    </row>
    <row r="10503" spans="1:11" ht="22.5" x14ac:dyDescent="0.2">
      <c r="A10503" s="1" t="str">
        <f t="shared" si="166"/>
        <v>SINAPI 91999</v>
      </c>
      <c r="B10503" s="3" t="s">
        <v>6064</v>
      </c>
      <c r="C10503" s="3">
        <v>91999</v>
      </c>
      <c r="D10503" s="2" t="s">
        <v>10593</v>
      </c>
      <c r="E10503" s="3" t="s">
        <v>4953</v>
      </c>
      <c r="F10503" s="61">
        <v>24.32</v>
      </c>
      <c r="G10503" s="61">
        <v>25.43</v>
      </c>
      <c r="J10503" s="89">
        <v>0</v>
      </c>
      <c r="K10503" s="89">
        <v>0</v>
      </c>
    </row>
    <row r="10504" spans="1:11" ht="22.5" x14ac:dyDescent="0.2">
      <c r="A10504" s="1" t="str">
        <f t="shared" si="166"/>
        <v>SINAPI 92008</v>
      </c>
      <c r="B10504" s="3" t="s">
        <v>6064</v>
      </c>
      <c r="C10504" s="3">
        <v>92008</v>
      </c>
      <c r="D10504" s="2" t="s">
        <v>10594</v>
      </c>
      <c r="E10504" s="3" t="s">
        <v>4953</v>
      </c>
      <c r="F10504" s="61">
        <v>52</v>
      </c>
      <c r="G10504" s="61">
        <v>54.49</v>
      </c>
      <c r="J10504" s="89">
        <v>0</v>
      </c>
      <c r="K10504" s="89">
        <v>0</v>
      </c>
    </row>
    <row r="10505" spans="1:11" ht="22.5" x14ac:dyDescent="0.2">
      <c r="A10505" s="1" t="str">
        <f t="shared" si="166"/>
        <v>SINAPI 92006</v>
      </c>
      <c r="B10505" s="3" t="s">
        <v>6064</v>
      </c>
      <c r="C10505" s="3">
        <v>92006</v>
      </c>
      <c r="D10505" s="2" t="s">
        <v>10595</v>
      </c>
      <c r="E10505" s="3" t="s">
        <v>4953</v>
      </c>
      <c r="F10505" s="61">
        <v>40.19</v>
      </c>
      <c r="G10505" s="61">
        <v>42.1</v>
      </c>
      <c r="J10505" s="89">
        <v>0</v>
      </c>
      <c r="K10505" s="89">
        <v>0</v>
      </c>
    </row>
    <row r="10506" spans="1:11" ht="22.5" x14ac:dyDescent="0.2">
      <c r="A10506" s="1" t="str">
        <f t="shared" si="166"/>
        <v>SINAPI 92009</v>
      </c>
      <c r="B10506" s="3" t="s">
        <v>6064</v>
      </c>
      <c r="C10506" s="3">
        <v>92009</v>
      </c>
      <c r="D10506" s="2" t="s">
        <v>10596</v>
      </c>
      <c r="E10506" s="3" t="s">
        <v>4953</v>
      </c>
      <c r="F10506" s="61">
        <v>57.3</v>
      </c>
      <c r="G10506" s="61">
        <v>59.79</v>
      </c>
      <c r="J10506" s="89">
        <v>0</v>
      </c>
      <c r="K10506" s="89">
        <v>0</v>
      </c>
    </row>
    <row r="10507" spans="1:11" ht="22.5" x14ac:dyDescent="0.2">
      <c r="A10507" s="1" t="str">
        <f t="shared" si="166"/>
        <v>SINAPI 92007</v>
      </c>
      <c r="B10507" s="3" t="s">
        <v>6064</v>
      </c>
      <c r="C10507" s="3">
        <v>92007</v>
      </c>
      <c r="D10507" s="2" t="s">
        <v>10597</v>
      </c>
      <c r="E10507" s="3" t="s">
        <v>4953</v>
      </c>
      <c r="F10507" s="61">
        <v>45.49</v>
      </c>
      <c r="G10507" s="61">
        <v>47.4</v>
      </c>
      <c r="J10507" s="89">
        <v>0</v>
      </c>
      <c r="K10507" s="89">
        <v>0</v>
      </c>
    </row>
    <row r="10508" spans="1:11" ht="22.5" x14ac:dyDescent="0.2">
      <c r="A10508" s="1" t="str">
        <f t="shared" si="166"/>
        <v>SINAPI 92016</v>
      </c>
      <c r="B10508" s="3" t="s">
        <v>6064</v>
      </c>
      <c r="C10508" s="3">
        <v>92016</v>
      </c>
      <c r="D10508" s="2" t="s">
        <v>10598</v>
      </c>
      <c r="E10508" s="3" t="s">
        <v>4953</v>
      </c>
      <c r="F10508" s="61">
        <v>70.5</v>
      </c>
      <c r="G10508" s="61">
        <v>73.819999999999993</v>
      </c>
      <c r="J10508" s="89">
        <v>0</v>
      </c>
      <c r="K10508" s="89">
        <v>0</v>
      </c>
    </row>
    <row r="10509" spans="1:11" ht="22.5" x14ac:dyDescent="0.2">
      <c r="A10509" s="1" t="str">
        <f t="shared" si="166"/>
        <v>SINAPI 92014</v>
      </c>
      <c r="B10509" s="3" t="s">
        <v>6064</v>
      </c>
      <c r="C10509" s="3">
        <v>92014</v>
      </c>
      <c r="D10509" s="2" t="s">
        <v>10599</v>
      </c>
      <c r="E10509" s="3" t="s">
        <v>4953</v>
      </c>
      <c r="F10509" s="61">
        <v>58.69</v>
      </c>
      <c r="G10509" s="61">
        <v>61.43</v>
      </c>
      <c r="J10509" s="89">
        <v>0</v>
      </c>
      <c r="K10509" s="89">
        <v>0</v>
      </c>
    </row>
    <row r="10510" spans="1:11" ht="22.5" x14ac:dyDescent="0.2">
      <c r="A10510" s="1" t="str">
        <f t="shared" si="166"/>
        <v>SINAPI 92017</v>
      </c>
      <c r="B10510" s="3" t="s">
        <v>6064</v>
      </c>
      <c r="C10510" s="3">
        <v>92017</v>
      </c>
      <c r="D10510" s="2" t="s">
        <v>10600</v>
      </c>
      <c r="E10510" s="3" t="s">
        <v>4953</v>
      </c>
      <c r="F10510" s="61">
        <v>78.45</v>
      </c>
      <c r="G10510" s="61">
        <v>81.77</v>
      </c>
      <c r="J10510" s="89">
        <v>0</v>
      </c>
      <c r="K10510" s="89">
        <v>0</v>
      </c>
    </row>
    <row r="10511" spans="1:11" ht="22.5" x14ac:dyDescent="0.2">
      <c r="A10511" s="1" t="str">
        <f t="shared" si="166"/>
        <v>SINAPI 92015</v>
      </c>
      <c r="B10511" s="3" t="s">
        <v>6064</v>
      </c>
      <c r="C10511" s="3">
        <v>92015</v>
      </c>
      <c r="D10511" s="2" t="s">
        <v>10601</v>
      </c>
      <c r="E10511" s="3" t="s">
        <v>4953</v>
      </c>
      <c r="F10511" s="61">
        <v>66.64</v>
      </c>
      <c r="G10511" s="61">
        <v>69.38</v>
      </c>
      <c r="J10511" s="89">
        <v>0</v>
      </c>
      <c r="K10511" s="89">
        <v>0</v>
      </c>
    </row>
    <row r="10512" spans="1:11" ht="22.5" x14ac:dyDescent="0.2">
      <c r="A10512" s="1" t="str">
        <f t="shared" si="166"/>
        <v>SINAPI 92019</v>
      </c>
      <c r="B10512" s="3" t="s">
        <v>6064</v>
      </c>
      <c r="C10512" s="3">
        <v>92019</v>
      </c>
      <c r="D10512" s="2" t="s">
        <v>10602</v>
      </c>
      <c r="E10512" s="3" t="s">
        <v>4953</v>
      </c>
      <c r="F10512" s="61">
        <v>95.47</v>
      </c>
      <c r="G10512" s="61">
        <v>99.76</v>
      </c>
      <c r="J10512" s="89">
        <v>0</v>
      </c>
      <c r="K10512" s="89">
        <v>0</v>
      </c>
    </row>
    <row r="10513" spans="1:11" ht="22.5" x14ac:dyDescent="0.2">
      <c r="A10513" s="1" t="str">
        <f t="shared" si="166"/>
        <v>SINAPI 92018</v>
      </c>
      <c r="B10513" s="3" t="s">
        <v>6064</v>
      </c>
      <c r="C10513" s="3">
        <v>92018</v>
      </c>
      <c r="D10513" s="2" t="s">
        <v>10603</v>
      </c>
      <c r="E10513" s="3" t="s">
        <v>4953</v>
      </c>
      <c r="F10513" s="61">
        <v>77.75</v>
      </c>
      <c r="G10513" s="61">
        <v>81.349999999999994</v>
      </c>
      <c r="J10513" s="89">
        <v>0</v>
      </c>
      <c r="K10513" s="89">
        <v>0</v>
      </c>
    </row>
    <row r="10514" spans="1:11" ht="22.5" x14ac:dyDescent="0.2">
      <c r="A10514" s="1" t="str">
        <f t="shared" si="166"/>
        <v>SINAPI 92021</v>
      </c>
      <c r="B10514" s="3" t="s">
        <v>6064</v>
      </c>
      <c r="C10514" s="3">
        <v>92021</v>
      </c>
      <c r="D10514" s="2" t="s">
        <v>10604</v>
      </c>
      <c r="E10514" s="3" t="s">
        <v>4953</v>
      </c>
      <c r="F10514" s="61">
        <v>132.74</v>
      </c>
      <c r="G10514" s="61">
        <v>138.69</v>
      </c>
      <c r="J10514" s="89">
        <v>0</v>
      </c>
      <c r="K10514" s="89">
        <v>0</v>
      </c>
    </row>
    <row r="10515" spans="1:11" ht="22.5" x14ac:dyDescent="0.2">
      <c r="A10515" s="1" t="str">
        <f t="shared" si="166"/>
        <v>SINAPI 92020</v>
      </c>
      <c r="B10515" s="3" t="s">
        <v>6064</v>
      </c>
      <c r="C10515" s="3">
        <v>92020</v>
      </c>
      <c r="D10515" s="2" t="s">
        <v>10605</v>
      </c>
      <c r="E10515" s="3" t="s">
        <v>4953</v>
      </c>
      <c r="F10515" s="61">
        <v>115.02</v>
      </c>
      <c r="G10515" s="61">
        <v>120.28</v>
      </c>
      <c r="J10515" s="89">
        <v>0</v>
      </c>
      <c r="K10515" s="89">
        <v>0</v>
      </c>
    </row>
    <row r="10516" spans="1:11" ht="22.5" x14ac:dyDescent="0.2">
      <c r="A10516" s="1" t="str">
        <f t="shared" si="166"/>
        <v>SINAPI 91996</v>
      </c>
      <c r="B10516" s="3" t="s">
        <v>6064</v>
      </c>
      <c r="C10516" s="3">
        <v>91996</v>
      </c>
      <c r="D10516" s="2" t="s">
        <v>10606</v>
      </c>
      <c r="E10516" s="3" t="s">
        <v>4953</v>
      </c>
      <c r="F10516" s="61">
        <v>37.270000000000003</v>
      </c>
      <c r="G10516" s="61">
        <v>39.29</v>
      </c>
      <c r="J10516" s="89">
        <v>0</v>
      </c>
      <c r="K10516" s="89">
        <v>0</v>
      </c>
    </row>
    <row r="10517" spans="1:11" ht="22.5" x14ac:dyDescent="0.2">
      <c r="A10517" s="1" t="str">
        <f t="shared" si="166"/>
        <v>SINAPI 91994</v>
      </c>
      <c r="B10517" s="3" t="s">
        <v>6064</v>
      </c>
      <c r="C10517" s="3">
        <v>91994</v>
      </c>
      <c r="D10517" s="2" t="s">
        <v>10607</v>
      </c>
      <c r="E10517" s="3" t="s">
        <v>4953</v>
      </c>
      <c r="F10517" s="61">
        <v>25.46</v>
      </c>
      <c r="G10517" s="61">
        <v>26.9</v>
      </c>
      <c r="J10517" s="89">
        <v>0</v>
      </c>
      <c r="K10517" s="89">
        <v>0</v>
      </c>
    </row>
    <row r="10518" spans="1:11" ht="22.5" x14ac:dyDescent="0.2">
      <c r="A10518" s="1" t="str">
        <f t="shared" si="166"/>
        <v>SINAPI 91997</v>
      </c>
      <c r="B10518" s="3" t="s">
        <v>6064</v>
      </c>
      <c r="C10518" s="3">
        <v>91997</v>
      </c>
      <c r="D10518" s="2" t="s">
        <v>10608</v>
      </c>
      <c r="E10518" s="3" t="s">
        <v>4953</v>
      </c>
      <c r="F10518" s="61">
        <v>39.92</v>
      </c>
      <c r="G10518" s="61">
        <v>41.94</v>
      </c>
      <c r="J10518" s="89">
        <v>0</v>
      </c>
      <c r="K10518" s="89">
        <v>0</v>
      </c>
    </row>
    <row r="10519" spans="1:11" ht="22.5" x14ac:dyDescent="0.2">
      <c r="A10519" s="1" t="str">
        <f t="shared" ref="A10519:A10582" si="167">CONCATENATE($B10519," ",$C10519)</f>
        <v>SINAPI 91995</v>
      </c>
      <c r="B10519" s="3" t="s">
        <v>6064</v>
      </c>
      <c r="C10519" s="3">
        <v>91995</v>
      </c>
      <c r="D10519" s="2" t="s">
        <v>10609</v>
      </c>
      <c r="E10519" s="3" t="s">
        <v>4953</v>
      </c>
      <c r="F10519" s="61">
        <v>28.11</v>
      </c>
      <c r="G10519" s="61">
        <v>29.55</v>
      </c>
      <c r="J10519" s="89">
        <v>0</v>
      </c>
      <c r="K10519" s="89">
        <v>0</v>
      </c>
    </row>
    <row r="10520" spans="1:11" ht="22.5" x14ac:dyDescent="0.2">
      <c r="A10520" s="1" t="str">
        <f t="shared" si="167"/>
        <v>SINAPI 92004</v>
      </c>
      <c r="B10520" s="3" t="s">
        <v>6064</v>
      </c>
      <c r="C10520" s="3">
        <v>92004</v>
      </c>
      <c r="D10520" s="2" t="s">
        <v>10610</v>
      </c>
      <c r="E10520" s="3" t="s">
        <v>4953</v>
      </c>
      <c r="F10520" s="61">
        <v>59.6</v>
      </c>
      <c r="G10520" s="61">
        <v>62.8</v>
      </c>
      <c r="J10520" s="89">
        <v>0</v>
      </c>
      <c r="K10520" s="89">
        <v>0</v>
      </c>
    </row>
    <row r="10521" spans="1:11" ht="22.5" x14ac:dyDescent="0.2">
      <c r="A10521" s="1" t="str">
        <f t="shared" si="167"/>
        <v>SINAPI 92002</v>
      </c>
      <c r="B10521" s="3" t="s">
        <v>6064</v>
      </c>
      <c r="C10521" s="3">
        <v>92002</v>
      </c>
      <c r="D10521" s="2" t="s">
        <v>10611</v>
      </c>
      <c r="E10521" s="3" t="s">
        <v>4953</v>
      </c>
      <c r="F10521" s="61">
        <v>47.79</v>
      </c>
      <c r="G10521" s="61">
        <v>50.41</v>
      </c>
      <c r="J10521" s="89">
        <v>0</v>
      </c>
      <c r="K10521" s="89">
        <v>0</v>
      </c>
    </row>
    <row r="10522" spans="1:11" ht="22.5" x14ac:dyDescent="0.2">
      <c r="A10522" s="1" t="str">
        <f t="shared" si="167"/>
        <v>SINAPI 92005</v>
      </c>
      <c r="B10522" s="3" t="s">
        <v>6064</v>
      </c>
      <c r="C10522" s="3">
        <v>92005</v>
      </c>
      <c r="D10522" s="2" t="s">
        <v>10612</v>
      </c>
      <c r="E10522" s="3" t="s">
        <v>4953</v>
      </c>
      <c r="F10522" s="61">
        <v>64.900000000000006</v>
      </c>
      <c r="G10522" s="61">
        <v>68.099999999999994</v>
      </c>
      <c r="J10522" s="89">
        <v>0</v>
      </c>
      <c r="K10522" s="89">
        <v>0</v>
      </c>
    </row>
    <row r="10523" spans="1:11" ht="22.5" x14ac:dyDescent="0.2">
      <c r="A10523" s="1" t="str">
        <f t="shared" si="167"/>
        <v>SINAPI 92003</v>
      </c>
      <c r="B10523" s="3" t="s">
        <v>6064</v>
      </c>
      <c r="C10523" s="3">
        <v>92003</v>
      </c>
      <c r="D10523" s="2" t="s">
        <v>10613</v>
      </c>
      <c r="E10523" s="3" t="s">
        <v>4953</v>
      </c>
      <c r="F10523" s="61">
        <v>53.09</v>
      </c>
      <c r="G10523" s="61">
        <v>55.71</v>
      </c>
      <c r="J10523" s="89">
        <v>0</v>
      </c>
      <c r="K10523" s="89">
        <v>0</v>
      </c>
    </row>
    <row r="10524" spans="1:11" ht="22.5" x14ac:dyDescent="0.2">
      <c r="A10524" s="1" t="str">
        <f t="shared" si="167"/>
        <v>SINAPI 92012</v>
      </c>
      <c r="B10524" s="3" t="s">
        <v>6064</v>
      </c>
      <c r="C10524" s="3">
        <v>92012</v>
      </c>
      <c r="D10524" s="2" t="s">
        <v>10614</v>
      </c>
      <c r="E10524" s="3" t="s">
        <v>4953</v>
      </c>
      <c r="F10524" s="61">
        <v>81.900000000000006</v>
      </c>
      <c r="G10524" s="61">
        <v>86.24</v>
      </c>
      <c r="J10524" s="89">
        <v>0</v>
      </c>
      <c r="K10524" s="89">
        <v>0</v>
      </c>
    </row>
    <row r="10525" spans="1:11" ht="22.5" x14ac:dyDescent="0.2">
      <c r="A10525" s="1" t="str">
        <f t="shared" si="167"/>
        <v>SINAPI 92010</v>
      </c>
      <c r="B10525" s="3" t="s">
        <v>6064</v>
      </c>
      <c r="C10525" s="3">
        <v>92010</v>
      </c>
      <c r="D10525" s="2" t="s">
        <v>10615</v>
      </c>
      <c r="E10525" s="3" t="s">
        <v>4953</v>
      </c>
      <c r="F10525" s="61">
        <v>70.09</v>
      </c>
      <c r="G10525" s="61">
        <v>73.849999999999994</v>
      </c>
      <c r="J10525" s="89">
        <v>0</v>
      </c>
      <c r="K10525" s="89">
        <v>0</v>
      </c>
    </row>
    <row r="10526" spans="1:11" ht="22.5" x14ac:dyDescent="0.2">
      <c r="A10526" s="1" t="str">
        <f t="shared" si="167"/>
        <v>SINAPI 92013</v>
      </c>
      <c r="B10526" s="3" t="s">
        <v>6064</v>
      </c>
      <c r="C10526" s="3">
        <v>92013</v>
      </c>
      <c r="D10526" s="2" t="s">
        <v>10616</v>
      </c>
      <c r="E10526" s="3" t="s">
        <v>4953</v>
      </c>
      <c r="F10526" s="61">
        <v>89.85</v>
      </c>
      <c r="G10526" s="61">
        <v>94.19</v>
      </c>
      <c r="J10526" s="89">
        <v>0</v>
      </c>
      <c r="K10526" s="89">
        <v>0</v>
      </c>
    </row>
    <row r="10527" spans="1:11" ht="22.5" x14ac:dyDescent="0.2">
      <c r="A10527" s="1" t="str">
        <f t="shared" si="167"/>
        <v>SINAPI 92011</v>
      </c>
      <c r="B10527" s="3" t="s">
        <v>6064</v>
      </c>
      <c r="C10527" s="3">
        <v>92011</v>
      </c>
      <c r="D10527" s="2" t="s">
        <v>10617</v>
      </c>
      <c r="E10527" s="3" t="s">
        <v>4953</v>
      </c>
      <c r="F10527" s="61">
        <v>78.040000000000006</v>
      </c>
      <c r="G10527" s="61">
        <v>81.8</v>
      </c>
      <c r="J10527" s="89">
        <v>0</v>
      </c>
      <c r="K10527" s="89">
        <v>0</v>
      </c>
    </row>
    <row r="10528" spans="1:11" ht="22.5" x14ac:dyDescent="0.2">
      <c r="A10528" s="1" t="str">
        <f t="shared" si="167"/>
        <v>SINAPI 95777</v>
      </c>
      <c r="B10528" s="3" t="s">
        <v>6064</v>
      </c>
      <c r="C10528" s="3">
        <v>95777</v>
      </c>
      <c r="D10528" s="2" t="s">
        <v>10618</v>
      </c>
      <c r="E10528" s="3" t="s">
        <v>4953</v>
      </c>
      <c r="F10528" s="61">
        <v>28.26</v>
      </c>
      <c r="G10528" s="61">
        <v>29.31</v>
      </c>
      <c r="J10528" s="89">
        <v>0</v>
      </c>
      <c r="K10528" s="89">
        <v>0</v>
      </c>
    </row>
    <row r="10529" spans="1:11" ht="22.5" x14ac:dyDescent="0.2">
      <c r="A10529" s="1" t="str">
        <f t="shared" si="167"/>
        <v>SINAPI 95780</v>
      </c>
      <c r="B10529" s="3" t="s">
        <v>6064</v>
      </c>
      <c r="C10529" s="3">
        <v>95780</v>
      </c>
      <c r="D10529" s="2" t="s">
        <v>10619</v>
      </c>
      <c r="E10529" s="3" t="s">
        <v>4953</v>
      </c>
      <c r="F10529" s="61">
        <v>33.97</v>
      </c>
      <c r="G10529" s="61">
        <v>35.130000000000003</v>
      </c>
      <c r="J10529" s="89">
        <v>0</v>
      </c>
      <c r="K10529" s="89">
        <v>0</v>
      </c>
    </row>
    <row r="10530" spans="1:11" ht="22.5" x14ac:dyDescent="0.2">
      <c r="A10530" s="1" t="str">
        <f t="shared" si="167"/>
        <v>SINAPI 95783</v>
      </c>
      <c r="B10530" s="3" t="s">
        <v>6064</v>
      </c>
      <c r="C10530" s="3">
        <v>95783</v>
      </c>
      <c r="D10530" s="2" t="s">
        <v>10620</v>
      </c>
      <c r="E10530" s="3" t="s">
        <v>4953</v>
      </c>
      <c r="F10530" s="61">
        <v>0</v>
      </c>
      <c r="G10530" s="61">
        <v>0</v>
      </c>
      <c r="J10530" s="89"/>
      <c r="K10530" s="89"/>
    </row>
    <row r="10531" spans="1:11" ht="22.5" x14ac:dyDescent="0.2">
      <c r="A10531" s="1" t="str">
        <f t="shared" si="167"/>
        <v>SINAPI 95778</v>
      </c>
      <c r="B10531" s="3" t="s">
        <v>6064</v>
      </c>
      <c r="C10531" s="3">
        <v>95778</v>
      </c>
      <c r="D10531" s="2" t="s">
        <v>10621</v>
      </c>
      <c r="E10531" s="3" t="s">
        <v>4953</v>
      </c>
      <c r="F10531" s="61">
        <v>31.36</v>
      </c>
      <c r="G10531" s="61">
        <v>32.6</v>
      </c>
      <c r="J10531" s="89">
        <v>0</v>
      </c>
      <c r="K10531" s="89">
        <v>0</v>
      </c>
    </row>
    <row r="10532" spans="1:11" ht="22.5" x14ac:dyDescent="0.2">
      <c r="A10532" s="1" t="str">
        <f t="shared" si="167"/>
        <v>SINAPI 95781</v>
      </c>
      <c r="B10532" s="3" t="s">
        <v>6064</v>
      </c>
      <c r="C10532" s="3">
        <v>95781</v>
      </c>
      <c r="D10532" s="2" t="s">
        <v>10622</v>
      </c>
      <c r="E10532" s="3" t="s">
        <v>4953</v>
      </c>
      <c r="F10532" s="61">
        <v>38.090000000000003</v>
      </c>
      <c r="G10532" s="61">
        <v>39.56</v>
      </c>
      <c r="J10532" s="89">
        <v>0</v>
      </c>
      <c r="K10532" s="89">
        <v>0</v>
      </c>
    </row>
    <row r="10533" spans="1:11" ht="22.5" x14ac:dyDescent="0.2">
      <c r="A10533" s="1" t="str">
        <f t="shared" si="167"/>
        <v>SINAPI 95784</v>
      </c>
      <c r="B10533" s="3" t="s">
        <v>6064</v>
      </c>
      <c r="C10533" s="3">
        <v>95784</v>
      </c>
      <c r="D10533" s="2" t="s">
        <v>10623</v>
      </c>
      <c r="E10533" s="3" t="s">
        <v>4953</v>
      </c>
      <c r="F10533" s="61">
        <v>0</v>
      </c>
      <c r="G10533" s="61">
        <v>0</v>
      </c>
      <c r="J10533" s="89"/>
      <c r="K10533" s="89"/>
    </row>
    <row r="10534" spans="1:11" ht="22.5" x14ac:dyDescent="0.2">
      <c r="A10534" s="1" t="str">
        <f t="shared" si="167"/>
        <v>SINAPI 95782</v>
      </c>
      <c r="B10534" s="3" t="s">
        <v>6064</v>
      </c>
      <c r="C10534" s="3">
        <v>95782</v>
      </c>
      <c r="D10534" s="2" t="s">
        <v>10624</v>
      </c>
      <c r="E10534" s="3" t="s">
        <v>4953</v>
      </c>
      <c r="F10534" s="61">
        <v>36.53</v>
      </c>
      <c r="G10534" s="61">
        <v>37.69</v>
      </c>
      <c r="J10534" s="89">
        <v>0</v>
      </c>
      <c r="K10534" s="89">
        <v>0</v>
      </c>
    </row>
    <row r="10535" spans="1:11" ht="22.5" x14ac:dyDescent="0.2">
      <c r="A10535" s="1" t="str">
        <f t="shared" si="167"/>
        <v>SINAPI 95779</v>
      </c>
      <c r="B10535" s="3" t="s">
        <v>6064</v>
      </c>
      <c r="C10535" s="3">
        <v>95779</v>
      </c>
      <c r="D10535" s="2" t="s">
        <v>10625</v>
      </c>
      <c r="E10535" s="3" t="s">
        <v>4953</v>
      </c>
      <c r="F10535" s="61">
        <v>26.02</v>
      </c>
      <c r="G10535" s="61">
        <v>27.07</v>
      </c>
      <c r="J10535" s="89">
        <v>0</v>
      </c>
      <c r="K10535" s="89">
        <v>0</v>
      </c>
    </row>
    <row r="10536" spans="1:11" ht="22.5" x14ac:dyDescent="0.2">
      <c r="A10536" s="1" t="str">
        <f t="shared" si="167"/>
        <v>SINAPI 95785</v>
      </c>
      <c r="B10536" s="3" t="s">
        <v>6064</v>
      </c>
      <c r="C10536" s="3">
        <v>95785</v>
      </c>
      <c r="D10536" s="2" t="s">
        <v>10626</v>
      </c>
      <c r="E10536" s="3" t="s">
        <v>4953</v>
      </c>
      <c r="F10536" s="61">
        <v>43.45</v>
      </c>
      <c r="G10536" s="61">
        <v>44.77</v>
      </c>
      <c r="J10536" s="89">
        <v>0</v>
      </c>
      <c r="K10536" s="89">
        <v>0</v>
      </c>
    </row>
    <row r="10537" spans="1:11" ht="22.5" x14ac:dyDescent="0.2">
      <c r="A10537" s="1" t="str">
        <f t="shared" si="167"/>
        <v>SINAPI 95792</v>
      </c>
      <c r="B10537" s="3" t="s">
        <v>6064</v>
      </c>
      <c r="C10537" s="3">
        <v>95792</v>
      </c>
      <c r="D10537" s="2" t="s">
        <v>10627</v>
      </c>
      <c r="E10537" s="3" t="s">
        <v>4953</v>
      </c>
      <c r="F10537" s="61">
        <v>0</v>
      </c>
      <c r="G10537" s="61">
        <v>0</v>
      </c>
      <c r="J10537" s="89"/>
      <c r="K10537" s="89"/>
    </row>
    <row r="10538" spans="1:11" ht="22.5" x14ac:dyDescent="0.2">
      <c r="A10538" s="1" t="str">
        <f t="shared" si="167"/>
        <v>SINAPI 95793</v>
      </c>
      <c r="B10538" s="3" t="s">
        <v>6064</v>
      </c>
      <c r="C10538" s="3">
        <v>95793</v>
      </c>
      <c r="D10538" s="2" t="s">
        <v>10628</v>
      </c>
      <c r="E10538" s="3" t="s">
        <v>4953</v>
      </c>
      <c r="F10538" s="61">
        <v>0</v>
      </c>
      <c r="G10538" s="61">
        <v>0</v>
      </c>
      <c r="J10538" s="89"/>
      <c r="K10538" s="89"/>
    </row>
    <row r="10539" spans="1:11" ht="22.5" x14ac:dyDescent="0.2">
      <c r="A10539" s="1" t="str">
        <f t="shared" si="167"/>
        <v>SINAPI 95794</v>
      </c>
      <c r="B10539" s="3" t="s">
        <v>6064</v>
      </c>
      <c r="C10539" s="3">
        <v>95794</v>
      </c>
      <c r="D10539" s="2" t="s">
        <v>10629</v>
      </c>
      <c r="E10539" s="3" t="s">
        <v>4953</v>
      </c>
      <c r="F10539" s="61">
        <v>0</v>
      </c>
      <c r="G10539" s="61">
        <v>0</v>
      </c>
      <c r="J10539" s="89"/>
      <c r="K10539" s="89"/>
    </row>
    <row r="10540" spans="1:11" ht="22.5" x14ac:dyDescent="0.2">
      <c r="A10540" s="1" t="str">
        <f t="shared" si="167"/>
        <v>SINAPI 95786</v>
      </c>
      <c r="B10540" s="3" t="s">
        <v>6064</v>
      </c>
      <c r="C10540" s="3">
        <v>95786</v>
      </c>
      <c r="D10540" s="2" t="s">
        <v>10630</v>
      </c>
      <c r="E10540" s="3" t="s">
        <v>4953</v>
      </c>
      <c r="F10540" s="61">
        <v>0</v>
      </c>
      <c r="G10540" s="61">
        <v>0</v>
      </c>
      <c r="J10540" s="89"/>
      <c r="K10540" s="89"/>
    </row>
    <row r="10541" spans="1:11" ht="22.5" x14ac:dyDescent="0.2">
      <c r="A10541" s="1" t="str">
        <f t="shared" si="167"/>
        <v>SINAPI 95788</v>
      </c>
      <c r="B10541" s="3" t="s">
        <v>6064</v>
      </c>
      <c r="C10541" s="3">
        <v>95788</v>
      </c>
      <c r="D10541" s="2" t="s">
        <v>10631</v>
      </c>
      <c r="E10541" s="3" t="s">
        <v>4953</v>
      </c>
      <c r="F10541" s="61">
        <v>0</v>
      </c>
      <c r="G10541" s="61">
        <v>0</v>
      </c>
      <c r="J10541" s="89"/>
      <c r="K10541" s="89"/>
    </row>
    <row r="10542" spans="1:11" ht="22.5" x14ac:dyDescent="0.2">
      <c r="A10542" s="1" t="str">
        <f t="shared" si="167"/>
        <v>SINAPI 95790</v>
      </c>
      <c r="B10542" s="3" t="s">
        <v>6064</v>
      </c>
      <c r="C10542" s="3">
        <v>95790</v>
      </c>
      <c r="D10542" s="2" t="s">
        <v>10632</v>
      </c>
      <c r="E10542" s="3" t="s">
        <v>4953</v>
      </c>
      <c r="F10542" s="61">
        <v>0</v>
      </c>
      <c r="G10542" s="61">
        <v>0</v>
      </c>
      <c r="J10542" s="89"/>
      <c r="K10542" s="89"/>
    </row>
    <row r="10543" spans="1:11" ht="22.5" x14ac:dyDescent="0.2">
      <c r="A10543" s="1" t="str">
        <f t="shared" si="167"/>
        <v>SINAPI 95787</v>
      </c>
      <c r="B10543" s="3" t="s">
        <v>6064</v>
      </c>
      <c r="C10543" s="3">
        <v>95787</v>
      </c>
      <c r="D10543" s="2" t="s">
        <v>10633</v>
      </c>
      <c r="E10543" s="3" t="s">
        <v>4953</v>
      </c>
      <c r="F10543" s="61">
        <v>30.78</v>
      </c>
      <c r="G10543" s="61">
        <v>32.21</v>
      </c>
      <c r="J10543" s="89">
        <v>0</v>
      </c>
      <c r="K10543" s="89">
        <v>0</v>
      </c>
    </row>
    <row r="10544" spans="1:11" ht="22.5" x14ac:dyDescent="0.2">
      <c r="A10544" s="1" t="str">
        <f t="shared" si="167"/>
        <v>SINAPI 95789</v>
      </c>
      <c r="B10544" s="3" t="s">
        <v>6064</v>
      </c>
      <c r="C10544" s="3">
        <v>95789</v>
      </c>
      <c r="D10544" s="2" t="s">
        <v>10634</v>
      </c>
      <c r="E10544" s="3" t="s">
        <v>4953</v>
      </c>
      <c r="F10544" s="61">
        <v>42.59</v>
      </c>
      <c r="G10544" s="61">
        <v>44.37</v>
      </c>
      <c r="J10544" s="89">
        <v>0</v>
      </c>
      <c r="K10544" s="89">
        <v>0</v>
      </c>
    </row>
    <row r="10545" spans="1:11" ht="22.5" x14ac:dyDescent="0.2">
      <c r="A10545" s="1" t="str">
        <f t="shared" si="167"/>
        <v>SINAPI 95791</v>
      </c>
      <c r="B10545" s="3" t="s">
        <v>6064</v>
      </c>
      <c r="C10545" s="3">
        <v>95791</v>
      </c>
      <c r="D10545" s="2" t="s">
        <v>10635</v>
      </c>
      <c r="E10545" s="3" t="s">
        <v>4953</v>
      </c>
      <c r="F10545" s="61">
        <v>59.98</v>
      </c>
      <c r="G10545" s="61">
        <v>62.24</v>
      </c>
      <c r="J10545" s="89">
        <v>0</v>
      </c>
      <c r="K10545" s="89">
        <v>0</v>
      </c>
    </row>
    <row r="10546" spans="1:11" ht="22.5" x14ac:dyDescent="0.2">
      <c r="A10546" s="1" t="str">
        <f t="shared" si="167"/>
        <v>SINAPI 95795</v>
      </c>
      <c r="B10546" s="3" t="s">
        <v>6064</v>
      </c>
      <c r="C10546" s="3">
        <v>95795</v>
      </c>
      <c r="D10546" s="2" t="s">
        <v>10636</v>
      </c>
      <c r="E10546" s="3" t="s">
        <v>4953</v>
      </c>
      <c r="F10546" s="61">
        <v>35.090000000000003</v>
      </c>
      <c r="G10546" s="61">
        <v>36.729999999999997</v>
      </c>
      <c r="J10546" s="89">
        <v>0</v>
      </c>
      <c r="K10546" s="89">
        <v>0</v>
      </c>
    </row>
    <row r="10547" spans="1:11" ht="22.5" x14ac:dyDescent="0.2">
      <c r="A10547" s="1" t="str">
        <f t="shared" si="167"/>
        <v>SINAPI 95796</v>
      </c>
      <c r="B10547" s="3" t="s">
        <v>6064</v>
      </c>
      <c r="C10547" s="3">
        <v>95796</v>
      </c>
      <c r="D10547" s="2" t="s">
        <v>10637</v>
      </c>
      <c r="E10547" s="3" t="s">
        <v>4953</v>
      </c>
      <c r="F10547" s="61">
        <v>50.02</v>
      </c>
      <c r="G10547" s="61">
        <v>52.11</v>
      </c>
      <c r="J10547" s="89">
        <v>0</v>
      </c>
      <c r="K10547" s="89">
        <v>0</v>
      </c>
    </row>
    <row r="10548" spans="1:11" ht="22.5" x14ac:dyDescent="0.2">
      <c r="A10548" s="1" t="str">
        <f t="shared" si="167"/>
        <v>SINAPI 95797</v>
      </c>
      <c r="B10548" s="3" t="s">
        <v>6064</v>
      </c>
      <c r="C10548" s="3">
        <v>95797</v>
      </c>
      <c r="D10548" s="2" t="s">
        <v>10638</v>
      </c>
      <c r="E10548" s="3" t="s">
        <v>4953</v>
      </c>
      <c r="F10548" s="61">
        <v>69.73</v>
      </c>
      <c r="G10548" s="61">
        <v>72.459999999999994</v>
      </c>
      <c r="J10548" s="89">
        <v>0</v>
      </c>
      <c r="K10548" s="89">
        <v>0</v>
      </c>
    </row>
    <row r="10549" spans="1:11" ht="22.5" x14ac:dyDescent="0.2">
      <c r="A10549" s="1" t="str">
        <f t="shared" si="167"/>
        <v>SINAPI 95798</v>
      </c>
      <c r="B10549" s="3" t="s">
        <v>6064</v>
      </c>
      <c r="C10549" s="3">
        <v>95798</v>
      </c>
      <c r="D10549" s="2" t="s">
        <v>10639</v>
      </c>
      <c r="E10549" s="3" t="s">
        <v>4953</v>
      </c>
      <c r="F10549" s="61">
        <v>0</v>
      </c>
      <c r="G10549" s="61">
        <v>0</v>
      </c>
      <c r="J10549" s="89"/>
      <c r="K10549" s="89"/>
    </row>
    <row r="10550" spans="1:11" ht="22.5" x14ac:dyDescent="0.2">
      <c r="A10550" s="1" t="str">
        <f t="shared" si="167"/>
        <v>SINAPI 95799</v>
      </c>
      <c r="B10550" s="3" t="s">
        <v>6064</v>
      </c>
      <c r="C10550" s="3">
        <v>95799</v>
      </c>
      <c r="D10550" s="2" t="s">
        <v>10640</v>
      </c>
      <c r="E10550" s="3" t="s">
        <v>4953</v>
      </c>
      <c r="F10550" s="61">
        <v>0</v>
      </c>
      <c r="G10550" s="61">
        <v>0</v>
      </c>
      <c r="J10550" s="89"/>
      <c r="K10550" s="89"/>
    </row>
    <row r="10551" spans="1:11" ht="22.5" x14ac:dyDescent="0.2">
      <c r="A10551" s="1" t="str">
        <f t="shared" si="167"/>
        <v>SINAPI 95800</v>
      </c>
      <c r="B10551" s="3" t="s">
        <v>6064</v>
      </c>
      <c r="C10551" s="3">
        <v>95800</v>
      </c>
      <c r="D10551" s="2" t="s">
        <v>10641</v>
      </c>
      <c r="E10551" s="3" t="s">
        <v>4953</v>
      </c>
      <c r="F10551" s="61">
        <v>0</v>
      </c>
      <c r="G10551" s="61">
        <v>0</v>
      </c>
      <c r="J10551" s="89"/>
      <c r="K10551" s="89"/>
    </row>
    <row r="10552" spans="1:11" ht="22.5" x14ac:dyDescent="0.2">
      <c r="A10552" s="1" t="str">
        <f t="shared" si="167"/>
        <v>SINAPI 95801</v>
      </c>
      <c r="B10552" s="3" t="s">
        <v>6064</v>
      </c>
      <c r="C10552" s="3">
        <v>95801</v>
      </c>
      <c r="D10552" s="2" t="s">
        <v>10642</v>
      </c>
      <c r="E10552" s="3" t="s">
        <v>4953</v>
      </c>
      <c r="F10552" s="61">
        <v>42.43</v>
      </c>
      <c r="G10552" s="61">
        <v>44.26</v>
      </c>
      <c r="J10552" s="89">
        <v>0</v>
      </c>
      <c r="K10552" s="89">
        <v>0</v>
      </c>
    </row>
    <row r="10553" spans="1:11" ht="22.5" x14ac:dyDescent="0.2">
      <c r="A10553" s="1" t="str">
        <f t="shared" si="167"/>
        <v>SINAPI 95802</v>
      </c>
      <c r="B10553" s="3" t="s">
        <v>6064</v>
      </c>
      <c r="C10553" s="3">
        <v>95802</v>
      </c>
      <c r="D10553" s="2" t="s">
        <v>10643</v>
      </c>
      <c r="E10553" s="3" t="s">
        <v>4953</v>
      </c>
      <c r="F10553" s="61">
        <v>52.29</v>
      </c>
      <c r="G10553" s="61">
        <v>54.69</v>
      </c>
      <c r="J10553" s="89">
        <v>0</v>
      </c>
      <c r="K10553" s="89">
        <v>0</v>
      </c>
    </row>
    <row r="10554" spans="1:11" ht="22.5" x14ac:dyDescent="0.2">
      <c r="A10554" s="1" t="str">
        <f t="shared" si="167"/>
        <v>SINAPI 95803</v>
      </c>
      <c r="B10554" s="3" t="s">
        <v>6064</v>
      </c>
      <c r="C10554" s="3">
        <v>95803</v>
      </c>
      <c r="D10554" s="2" t="s">
        <v>10644</v>
      </c>
      <c r="E10554" s="3" t="s">
        <v>4953</v>
      </c>
      <c r="F10554" s="61">
        <v>77.13</v>
      </c>
      <c r="G10554" s="61">
        <v>80.319999999999993</v>
      </c>
      <c r="J10554" s="89">
        <v>0</v>
      </c>
      <c r="K10554" s="89">
        <v>0</v>
      </c>
    </row>
    <row r="10555" spans="1:11" ht="22.5" x14ac:dyDescent="0.2">
      <c r="A10555" s="1" t="str">
        <f t="shared" si="167"/>
        <v>SINAPI 95804</v>
      </c>
      <c r="B10555" s="3" t="s">
        <v>6064</v>
      </c>
      <c r="C10555" s="3">
        <v>95804</v>
      </c>
      <c r="D10555" s="2" t="s">
        <v>10645</v>
      </c>
      <c r="E10555" s="3" t="s">
        <v>4953</v>
      </c>
      <c r="F10555" s="61">
        <v>22.99</v>
      </c>
      <c r="G10555" s="61">
        <v>23.97</v>
      </c>
      <c r="J10555" s="89">
        <v>0</v>
      </c>
      <c r="K10555" s="89">
        <v>0</v>
      </c>
    </row>
    <row r="10556" spans="1:11" ht="22.5" x14ac:dyDescent="0.2">
      <c r="A10556" s="1" t="str">
        <f t="shared" si="167"/>
        <v>SINAPI 95805</v>
      </c>
      <c r="B10556" s="3" t="s">
        <v>6064</v>
      </c>
      <c r="C10556" s="3">
        <v>95805</v>
      </c>
      <c r="D10556" s="2" t="s">
        <v>10646</v>
      </c>
      <c r="E10556" s="3" t="s">
        <v>4953</v>
      </c>
      <c r="F10556" s="61">
        <v>24.25</v>
      </c>
      <c r="G10556" s="61">
        <v>25.34</v>
      </c>
      <c r="J10556" s="89">
        <v>0</v>
      </c>
      <c r="K10556" s="89">
        <v>0</v>
      </c>
    </row>
    <row r="10557" spans="1:11" ht="22.5" x14ac:dyDescent="0.2">
      <c r="A10557" s="1" t="str">
        <f t="shared" si="167"/>
        <v>SINAPI 95806</v>
      </c>
      <c r="B10557" s="3" t="s">
        <v>6064</v>
      </c>
      <c r="C10557" s="3">
        <v>95806</v>
      </c>
      <c r="D10557" s="2" t="s">
        <v>10647</v>
      </c>
      <c r="E10557" s="3" t="s">
        <v>4953</v>
      </c>
      <c r="F10557" s="61">
        <v>26.53</v>
      </c>
      <c r="G10557" s="61">
        <v>27.78</v>
      </c>
      <c r="J10557" s="89">
        <v>0</v>
      </c>
      <c r="K10557" s="89">
        <v>0</v>
      </c>
    </row>
    <row r="10558" spans="1:11" ht="22.5" x14ac:dyDescent="0.2">
      <c r="A10558" s="1" t="str">
        <f t="shared" si="167"/>
        <v>SINAPI 104401</v>
      </c>
      <c r="B10558" s="3" t="s">
        <v>6064</v>
      </c>
      <c r="C10558" s="3">
        <v>104401</v>
      </c>
      <c r="D10558" s="2" t="s">
        <v>10648</v>
      </c>
      <c r="E10558" s="3" t="s">
        <v>4953</v>
      </c>
      <c r="F10558" s="61">
        <v>25.52</v>
      </c>
      <c r="G10558" s="61">
        <v>26.62</v>
      </c>
      <c r="J10558" s="89">
        <v>0</v>
      </c>
      <c r="K10558" s="89">
        <v>0</v>
      </c>
    </row>
    <row r="10559" spans="1:11" ht="22.5" x14ac:dyDescent="0.2">
      <c r="A10559" s="1" t="str">
        <f t="shared" si="167"/>
        <v>SINAPI 104402</v>
      </c>
      <c r="B10559" s="3" t="s">
        <v>6064</v>
      </c>
      <c r="C10559" s="3">
        <v>104402</v>
      </c>
      <c r="D10559" s="2" t="s">
        <v>10649</v>
      </c>
      <c r="E10559" s="3" t="s">
        <v>4953</v>
      </c>
      <c r="F10559" s="61">
        <v>26.64</v>
      </c>
      <c r="G10559" s="61">
        <v>27.98</v>
      </c>
      <c r="J10559" s="89">
        <v>0</v>
      </c>
      <c r="K10559" s="89">
        <v>0</v>
      </c>
    </row>
    <row r="10560" spans="1:11" ht="22.5" x14ac:dyDescent="0.2">
      <c r="A10560" s="1" t="str">
        <f t="shared" si="167"/>
        <v>SINAPI 104403</v>
      </c>
      <c r="B10560" s="3" t="s">
        <v>6064</v>
      </c>
      <c r="C10560" s="3">
        <v>104403</v>
      </c>
      <c r="D10560" s="2" t="s">
        <v>10650</v>
      </c>
      <c r="E10560" s="3" t="s">
        <v>4953</v>
      </c>
      <c r="F10560" s="61">
        <v>33.020000000000003</v>
      </c>
      <c r="G10560" s="61">
        <v>34.67</v>
      </c>
      <c r="J10560" s="89">
        <v>0</v>
      </c>
      <c r="K10560" s="89">
        <v>0</v>
      </c>
    </row>
    <row r="10561" spans="1:11" ht="22.5" x14ac:dyDescent="0.2">
      <c r="A10561" s="1" t="str">
        <f t="shared" si="167"/>
        <v>SINAPI 104395</v>
      </c>
      <c r="B10561" s="3" t="s">
        <v>6064</v>
      </c>
      <c r="C10561" s="3">
        <v>104395</v>
      </c>
      <c r="D10561" s="2" t="s">
        <v>10651</v>
      </c>
      <c r="E10561" s="3" t="s">
        <v>4953</v>
      </c>
      <c r="F10561" s="61">
        <v>22.47</v>
      </c>
      <c r="G10561" s="61">
        <v>23.45</v>
      </c>
      <c r="J10561" s="89">
        <v>0</v>
      </c>
      <c r="K10561" s="89">
        <v>0</v>
      </c>
    </row>
    <row r="10562" spans="1:11" ht="22.5" x14ac:dyDescent="0.2">
      <c r="A10562" s="1" t="str">
        <f t="shared" si="167"/>
        <v>SINAPI 104396</v>
      </c>
      <c r="B10562" s="3" t="s">
        <v>6064</v>
      </c>
      <c r="C10562" s="3">
        <v>104396</v>
      </c>
      <c r="D10562" s="2" t="s">
        <v>10652</v>
      </c>
      <c r="E10562" s="3" t="s">
        <v>4953</v>
      </c>
      <c r="F10562" s="61">
        <v>22.86</v>
      </c>
      <c r="G10562" s="61">
        <v>23.95</v>
      </c>
      <c r="J10562" s="89">
        <v>0</v>
      </c>
      <c r="K10562" s="89">
        <v>0</v>
      </c>
    </row>
    <row r="10563" spans="1:11" ht="22.5" x14ac:dyDescent="0.2">
      <c r="A10563" s="1" t="str">
        <f t="shared" si="167"/>
        <v>SINAPI 104397</v>
      </c>
      <c r="B10563" s="3" t="s">
        <v>6064</v>
      </c>
      <c r="C10563" s="3">
        <v>104397</v>
      </c>
      <c r="D10563" s="2" t="s">
        <v>10653</v>
      </c>
      <c r="E10563" s="3" t="s">
        <v>4953</v>
      </c>
      <c r="F10563" s="61">
        <v>27.19</v>
      </c>
      <c r="G10563" s="61">
        <v>28.44</v>
      </c>
      <c r="J10563" s="89">
        <v>0</v>
      </c>
      <c r="K10563" s="89">
        <v>0</v>
      </c>
    </row>
    <row r="10564" spans="1:11" ht="22.5" x14ac:dyDescent="0.2">
      <c r="A10564" s="1" t="str">
        <f t="shared" si="167"/>
        <v>SINAPI 95810</v>
      </c>
      <c r="B10564" s="3" t="s">
        <v>6064</v>
      </c>
      <c r="C10564" s="3">
        <v>95810</v>
      </c>
      <c r="D10564" s="2" t="s">
        <v>10654</v>
      </c>
      <c r="E10564" s="3" t="s">
        <v>4953</v>
      </c>
      <c r="F10564" s="61">
        <v>16.64</v>
      </c>
      <c r="G10564" s="61">
        <v>17.02</v>
      </c>
      <c r="J10564" s="89">
        <v>0</v>
      </c>
      <c r="K10564" s="89">
        <v>0</v>
      </c>
    </row>
    <row r="10565" spans="1:11" ht="22.5" x14ac:dyDescent="0.2">
      <c r="A10565" s="1" t="str">
        <f t="shared" si="167"/>
        <v>SINAPI 95811</v>
      </c>
      <c r="B10565" s="3" t="s">
        <v>6064</v>
      </c>
      <c r="C10565" s="3">
        <v>95811</v>
      </c>
      <c r="D10565" s="2" t="s">
        <v>10655</v>
      </c>
      <c r="E10565" s="3" t="s">
        <v>4953</v>
      </c>
      <c r="F10565" s="61">
        <v>20.420000000000002</v>
      </c>
      <c r="G10565" s="61">
        <v>21.14</v>
      </c>
      <c r="J10565" s="89">
        <v>0</v>
      </c>
      <c r="K10565" s="89">
        <v>0</v>
      </c>
    </row>
    <row r="10566" spans="1:11" ht="22.5" x14ac:dyDescent="0.2">
      <c r="A10566" s="1" t="str">
        <f t="shared" si="167"/>
        <v>SINAPI 95812</v>
      </c>
      <c r="B10566" s="3" t="s">
        <v>6064</v>
      </c>
      <c r="C10566" s="3">
        <v>95812</v>
      </c>
      <c r="D10566" s="2" t="s">
        <v>10656</v>
      </c>
      <c r="E10566" s="3" t="s">
        <v>4953</v>
      </c>
      <c r="F10566" s="61">
        <v>27.74</v>
      </c>
      <c r="G10566" s="61">
        <v>28.94</v>
      </c>
      <c r="J10566" s="89">
        <v>0</v>
      </c>
      <c r="K10566" s="89">
        <v>0</v>
      </c>
    </row>
    <row r="10567" spans="1:11" ht="22.5" x14ac:dyDescent="0.2">
      <c r="A10567" s="1" t="str">
        <f t="shared" si="167"/>
        <v>SINAPI 95807</v>
      </c>
      <c r="B10567" s="3" t="s">
        <v>6064</v>
      </c>
      <c r="C10567" s="3">
        <v>95807</v>
      </c>
      <c r="D10567" s="2" t="s">
        <v>10657</v>
      </c>
      <c r="E10567" s="3" t="s">
        <v>4953</v>
      </c>
      <c r="F10567" s="61">
        <v>26.92</v>
      </c>
      <c r="G10567" s="61">
        <v>28.15</v>
      </c>
      <c r="J10567" s="89">
        <v>0</v>
      </c>
      <c r="K10567" s="89">
        <v>0</v>
      </c>
    </row>
    <row r="10568" spans="1:11" ht="22.5" x14ac:dyDescent="0.2">
      <c r="A10568" s="1" t="str">
        <f t="shared" si="167"/>
        <v>SINAPI 95808</v>
      </c>
      <c r="B10568" s="3" t="s">
        <v>6064</v>
      </c>
      <c r="C10568" s="3">
        <v>95808</v>
      </c>
      <c r="D10568" s="2" t="s">
        <v>10658</v>
      </c>
      <c r="E10568" s="3" t="s">
        <v>4953</v>
      </c>
      <c r="F10568" s="61">
        <v>30.68</v>
      </c>
      <c r="G10568" s="61">
        <v>32.25</v>
      </c>
      <c r="J10568" s="89">
        <v>0</v>
      </c>
      <c r="K10568" s="89">
        <v>0</v>
      </c>
    </row>
    <row r="10569" spans="1:11" ht="22.5" x14ac:dyDescent="0.2">
      <c r="A10569" s="1" t="str">
        <f t="shared" si="167"/>
        <v>SINAPI 95809</v>
      </c>
      <c r="B10569" s="3" t="s">
        <v>6064</v>
      </c>
      <c r="C10569" s="3">
        <v>95809</v>
      </c>
      <c r="D10569" s="2" t="s">
        <v>10659</v>
      </c>
      <c r="E10569" s="3" t="s">
        <v>4953</v>
      </c>
      <c r="F10569" s="61">
        <v>38.01</v>
      </c>
      <c r="G10569" s="61">
        <v>40.06</v>
      </c>
      <c r="J10569" s="89">
        <v>0</v>
      </c>
      <c r="K10569" s="89">
        <v>0</v>
      </c>
    </row>
    <row r="10570" spans="1:11" ht="22.5" x14ac:dyDescent="0.2">
      <c r="A10570" s="1" t="str">
        <f t="shared" si="167"/>
        <v>SINAPI 104398</v>
      </c>
      <c r="B10570" s="3" t="s">
        <v>6064</v>
      </c>
      <c r="C10570" s="3">
        <v>104398</v>
      </c>
      <c r="D10570" s="2" t="s">
        <v>10660</v>
      </c>
      <c r="E10570" s="3" t="s">
        <v>4953</v>
      </c>
      <c r="F10570" s="61">
        <v>26.9</v>
      </c>
      <c r="G10570" s="61">
        <v>28.13</v>
      </c>
      <c r="J10570" s="89">
        <v>0</v>
      </c>
      <c r="K10570" s="89">
        <v>0</v>
      </c>
    </row>
    <row r="10571" spans="1:11" ht="22.5" x14ac:dyDescent="0.2">
      <c r="A10571" s="1" t="str">
        <f t="shared" si="167"/>
        <v>SINAPI 104399</v>
      </c>
      <c r="B10571" s="3" t="s">
        <v>6064</v>
      </c>
      <c r="C10571" s="3">
        <v>104399</v>
      </c>
      <c r="D10571" s="2" t="s">
        <v>10661</v>
      </c>
      <c r="E10571" s="3" t="s">
        <v>4953</v>
      </c>
      <c r="F10571" s="61">
        <v>29.28</v>
      </c>
      <c r="G10571" s="61">
        <v>30.85</v>
      </c>
      <c r="J10571" s="89">
        <v>0</v>
      </c>
      <c r="K10571" s="89">
        <v>0</v>
      </c>
    </row>
    <row r="10572" spans="1:11" ht="22.5" x14ac:dyDescent="0.2">
      <c r="A10572" s="1" t="str">
        <f t="shared" si="167"/>
        <v>SINAPI 104400</v>
      </c>
      <c r="B10572" s="3" t="s">
        <v>6064</v>
      </c>
      <c r="C10572" s="3">
        <v>104400</v>
      </c>
      <c r="D10572" s="2" t="s">
        <v>10662</v>
      </c>
      <c r="E10572" s="3" t="s">
        <v>4953</v>
      </c>
      <c r="F10572" s="61">
        <v>37.409999999999997</v>
      </c>
      <c r="G10572" s="61">
        <v>39.46</v>
      </c>
      <c r="J10572" s="89">
        <v>0</v>
      </c>
      <c r="K10572" s="89">
        <v>0</v>
      </c>
    </row>
    <row r="10573" spans="1:11" ht="22.5" x14ac:dyDescent="0.2">
      <c r="A10573" s="1" t="str">
        <f t="shared" si="167"/>
        <v>SINAPI 104404</v>
      </c>
      <c r="B10573" s="3" t="s">
        <v>6064</v>
      </c>
      <c r="C10573" s="3">
        <v>104404</v>
      </c>
      <c r="D10573" s="2" t="s">
        <v>10663</v>
      </c>
      <c r="E10573" s="3" t="s">
        <v>4953</v>
      </c>
      <c r="F10573" s="61">
        <v>34.18</v>
      </c>
      <c r="G10573" s="61">
        <v>35.979999999999997</v>
      </c>
      <c r="J10573" s="89">
        <v>0</v>
      </c>
      <c r="K10573" s="89">
        <v>0</v>
      </c>
    </row>
    <row r="10574" spans="1:11" ht="22.5" x14ac:dyDescent="0.2">
      <c r="A10574" s="1" t="str">
        <f t="shared" si="167"/>
        <v>SINAPI 104405</v>
      </c>
      <c r="B10574" s="3" t="s">
        <v>6064</v>
      </c>
      <c r="C10574" s="3">
        <v>104405</v>
      </c>
      <c r="D10574" s="2" t="s">
        <v>10664</v>
      </c>
      <c r="E10574" s="3" t="s">
        <v>4953</v>
      </c>
      <c r="F10574" s="61">
        <v>46.04</v>
      </c>
      <c r="G10574" s="61">
        <v>48.48</v>
      </c>
      <c r="J10574" s="89">
        <v>0</v>
      </c>
      <c r="K10574" s="89">
        <v>0</v>
      </c>
    </row>
    <row r="10575" spans="1:11" ht="22.5" x14ac:dyDescent="0.2">
      <c r="A10575" s="1" t="str">
        <f t="shared" si="167"/>
        <v>SINAPI 95813</v>
      </c>
      <c r="B10575" s="3" t="s">
        <v>6064</v>
      </c>
      <c r="C10575" s="3">
        <v>95813</v>
      </c>
      <c r="D10575" s="2" t="s">
        <v>10665</v>
      </c>
      <c r="E10575" s="3" t="s">
        <v>4953</v>
      </c>
      <c r="F10575" s="61">
        <v>19.309999999999999</v>
      </c>
      <c r="G10575" s="61">
        <v>19.82</v>
      </c>
      <c r="J10575" s="89">
        <v>0</v>
      </c>
      <c r="K10575" s="89">
        <v>0</v>
      </c>
    </row>
    <row r="10576" spans="1:11" ht="22.5" x14ac:dyDescent="0.2">
      <c r="A10576" s="1" t="str">
        <f t="shared" si="167"/>
        <v>SINAPI 95814</v>
      </c>
      <c r="B10576" s="3" t="s">
        <v>6064</v>
      </c>
      <c r="C10576" s="3">
        <v>95814</v>
      </c>
      <c r="D10576" s="2" t="s">
        <v>10666</v>
      </c>
      <c r="E10576" s="3" t="s">
        <v>4953</v>
      </c>
      <c r="F10576" s="61">
        <v>24.34</v>
      </c>
      <c r="G10576" s="61">
        <v>25.3</v>
      </c>
      <c r="J10576" s="89">
        <v>0</v>
      </c>
      <c r="K10576" s="89">
        <v>0</v>
      </c>
    </row>
    <row r="10577" spans="1:11" ht="22.5" x14ac:dyDescent="0.2">
      <c r="A10577" s="1" t="str">
        <f t="shared" si="167"/>
        <v>SINAPI 95815</v>
      </c>
      <c r="B10577" s="3" t="s">
        <v>6064</v>
      </c>
      <c r="C10577" s="3">
        <v>95815</v>
      </c>
      <c r="D10577" s="2" t="s">
        <v>10667</v>
      </c>
      <c r="E10577" s="3" t="s">
        <v>4953</v>
      </c>
      <c r="F10577" s="61">
        <v>35.770000000000003</v>
      </c>
      <c r="G10577" s="61">
        <v>37.36</v>
      </c>
      <c r="J10577" s="89">
        <v>0</v>
      </c>
      <c r="K10577" s="89">
        <v>0</v>
      </c>
    </row>
    <row r="10578" spans="1:11" ht="22.5" x14ac:dyDescent="0.2">
      <c r="A10578" s="1" t="str">
        <f t="shared" si="167"/>
        <v>SINAPI 95816</v>
      </c>
      <c r="B10578" s="3" t="s">
        <v>6064</v>
      </c>
      <c r="C10578" s="3">
        <v>95816</v>
      </c>
      <c r="D10578" s="2" t="s">
        <v>10668</v>
      </c>
      <c r="E10578" s="3" t="s">
        <v>4953</v>
      </c>
      <c r="F10578" s="61">
        <v>32.53</v>
      </c>
      <c r="G10578" s="61">
        <v>34.01</v>
      </c>
      <c r="J10578" s="89">
        <v>0</v>
      </c>
      <c r="K10578" s="89">
        <v>0</v>
      </c>
    </row>
    <row r="10579" spans="1:11" ht="22.5" x14ac:dyDescent="0.2">
      <c r="A10579" s="1" t="str">
        <f t="shared" si="167"/>
        <v>SINAPI 95817</v>
      </c>
      <c r="B10579" s="3" t="s">
        <v>6064</v>
      </c>
      <c r="C10579" s="3">
        <v>95817</v>
      </c>
      <c r="D10579" s="2" t="s">
        <v>10669</v>
      </c>
      <c r="E10579" s="3" t="s">
        <v>4953</v>
      </c>
      <c r="F10579" s="61">
        <v>38.299999999999997</v>
      </c>
      <c r="G10579" s="61">
        <v>40.35</v>
      </c>
      <c r="J10579" s="89">
        <v>0</v>
      </c>
      <c r="K10579" s="89">
        <v>0</v>
      </c>
    </row>
    <row r="10580" spans="1:11" ht="22.5" x14ac:dyDescent="0.2">
      <c r="A10580" s="1" t="str">
        <f t="shared" si="167"/>
        <v>SINAPI 95818</v>
      </c>
      <c r="B10580" s="3" t="s">
        <v>6064</v>
      </c>
      <c r="C10580" s="3">
        <v>95818</v>
      </c>
      <c r="D10580" s="2" t="s">
        <v>10670</v>
      </c>
      <c r="E10580" s="3" t="s">
        <v>4953</v>
      </c>
      <c r="F10580" s="61">
        <v>53.03</v>
      </c>
      <c r="G10580" s="61">
        <v>55.88</v>
      </c>
      <c r="J10580" s="89">
        <v>0</v>
      </c>
      <c r="K10580" s="89">
        <v>0</v>
      </c>
    </row>
    <row r="10581" spans="1:11" ht="22.5" x14ac:dyDescent="0.2">
      <c r="A10581" s="1" t="str">
        <f t="shared" si="167"/>
        <v>SINAPI 104391</v>
      </c>
      <c r="B10581" s="3" t="s">
        <v>6064</v>
      </c>
      <c r="C10581" s="3">
        <v>104391</v>
      </c>
      <c r="D10581" s="2" t="s">
        <v>10671</v>
      </c>
      <c r="E10581" s="3" t="s">
        <v>4953</v>
      </c>
      <c r="F10581" s="61">
        <v>0</v>
      </c>
      <c r="G10581" s="61">
        <v>0</v>
      </c>
      <c r="J10581" s="89"/>
      <c r="K10581" s="89"/>
    </row>
    <row r="10582" spans="1:11" ht="22.5" x14ac:dyDescent="0.2">
      <c r="A10582" s="1" t="str">
        <f t="shared" si="167"/>
        <v>SINAPI 104392</v>
      </c>
      <c r="B10582" s="3" t="s">
        <v>6064</v>
      </c>
      <c r="C10582" s="3">
        <v>104392</v>
      </c>
      <c r="D10582" s="2" t="s">
        <v>10672</v>
      </c>
      <c r="E10582" s="3" t="s">
        <v>4953</v>
      </c>
      <c r="F10582" s="61">
        <v>0</v>
      </c>
      <c r="G10582" s="61">
        <v>0</v>
      </c>
      <c r="J10582" s="89"/>
      <c r="K10582" s="89"/>
    </row>
    <row r="10583" spans="1:11" ht="22.5" x14ac:dyDescent="0.2">
      <c r="A10583" s="1" t="str">
        <f t="shared" ref="A10583:A10646" si="168">CONCATENATE($B10583," ",$C10583)</f>
        <v>SINAPI 104393</v>
      </c>
      <c r="B10583" s="3" t="s">
        <v>6064</v>
      </c>
      <c r="C10583" s="3">
        <v>104393</v>
      </c>
      <c r="D10583" s="2" t="s">
        <v>10673</v>
      </c>
      <c r="E10583" s="3" t="s">
        <v>4953</v>
      </c>
      <c r="F10583" s="61">
        <v>0</v>
      </c>
      <c r="G10583" s="61">
        <v>0</v>
      </c>
      <c r="J10583" s="89"/>
      <c r="K10583" s="89"/>
    </row>
    <row r="10584" spans="1:11" ht="22.5" x14ac:dyDescent="0.2">
      <c r="A10584" s="1" t="str">
        <f t="shared" si="168"/>
        <v>SINAPI 104394</v>
      </c>
      <c r="B10584" s="3" t="s">
        <v>6064</v>
      </c>
      <c r="C10584" s="3">
        <v>104394</v>
      </c>
      <c r="D10584" s="2" t="s">
        <v>10674</v>
      </c>
      <c r="E10584" s="3" t="s">
        <v>4953</v>
      </c>
      <c r="F10584" s="61">
        <v>0</v>
      </c>
      <c r="G10584" s="61">
        <v>0</v>
      </c>
      <c r="J10584" s="89"/>
      <c r="K10584" s="89"/>
    </row>
    <row r="10585" spans="1:11" ht="22.5" x14ac:dyDescent="0.2">
      <c r="A10585" s="1" t="str">
        <f t="shared" si="168"/>
        <v>SINAPI 95761</v>
      </c>
      <c r="B10585" s="3" t="s">
        <v>6064</v>
      </c>
      <c r="C10585" s="3">
        <v>95761</v>
      </c>
      <c r="D10585" s="2" t="s">
        <v>10675</v>
      </c>
      <c r="E10585" s="3" t="s">
        <v>4953</v>
      </c>
      <c r="F10585" s="61">
        <v>0</v>
      </c>
      <c r="G10585" s="61">
        <v>0</v>
      </c>
      <c r="J10585" s="89"/>
      <c r="K10585" s="89"/>
    </row>
    <row r="10586" spans="1:11" ht="22.5" x14ac:dyDescent="0.2">
      <c r="A10586" s="1" t="str">
        <f t="shared" si="168"/>
        <v>SINAPI 95763</v>
      </c>
      <c r="B10586" s="3" t="s">
        <v>6064</v>
      </c>
      <c r="C10586" s="3">
        <v>95763</v>
      </c>
      <c r="D10586" s="2" t="s">
        <v>10676</v>
      </c>
      <c r="E10586" s="3" t="s">
        <v>4953</v>
      </c>
      <c r="F10586" s="61">
        <v>0</v>
      </c>
      <c r="G10586" s="61">
        <v>0</v>
      </c>
      <c r="J10586" s="89"/>
      <c r="K10586" s="89"/>
    </row>
    <row r="10587" spans="1:11" ht="22.5" x14ac:dyDescent="0.2">
      <c r="A10587" s="1" t="str">
        <f t="shared" si="168"/>
        <v>SINAPI 95765</v>
      </c>
      <c r="B10587" s="3" t="s">
        <v>6064</v>
      </c>
      <c r="C10587" s="3">
        <v>95765</v>
      </c>
      <c r="D10587" s="2" t="s">
        <v>10677</v>
      </c>
      <c r="E10587" s="3" t="s">
        <v>4953</v>
      </c>
      <c r="F10587" s="61">
        <v>0</v>
      </c>
      <c r="G10587" s="61">
        <v>0</v>
      </c>
      <c r="J10587" s="89"/>
      <c r="K10587" s="89"/>
    </row>
    <row r="10588" spans="1:11" ht="22.5" x14ac:dyDescent="0.2">
      <c r="A10588" s="1" t="str">
        <f t="shared" si="168"/>
        <v>SINAPI 95767</v>
      </c>
      <c r="B10588" s="3" t="s">
        <v>6064</v>
      </c>
      <c r="C10588" s="3">
        <v>95767</v>
      </c>
      <c r="D10588" s="2" t="s">
        <v>10678</v>
      </c>
      <c r="E10588" s="3" t="s">
        <v>4953</v>
      </c>
      <c r="F10588" s="61">
        <v>0</v>
      </c>
      <c r="G10588" s="61">
        <v>0</v>
      </c>
      <c r="J10588" s="89"/>
      <c r="K10588" s="89"/>
    </row>
    <row r="10589" spans="1:11" ht="22.5" x14ac:dyDescent="0.2">
      <c r="A10589" s="1" t="str">
        <f t="shared" si="168"/>
        <v>SINAPI 95762</v>
      </c>
      <c r="B10589" s="3" t="s">
        <v>6064</v>
      </c>
      <c r="C10589" s="3">
        <v>95762</v>
      </c>
      <c r="D10589" s="2" t="s">
        <v>10679</v>
      </c>
      <c r="E10589" s="3" t="s">
        <v>4953</v>
      </c>
      <c r="F10589" s="61">
        <v>0</v>
      </c>
      <c r="G10589" s="61">
        <v>0</v>
      </c>
      <c r="J10589" s="89"/>
      <c r="K10589" s="89"/>
    </row>
    <row r="10590" spans="1:11" ht="22.5" x14ac:dyDescent="0.2">
      <c r="A10590" s="1" t="str">
        <f t="shared" si="168"/>
        <v>SINAPI 95764</v>
      </c>
      <c r="B10590" s="3" t="s">
        <v>6064</v>
      </c>
      <c r="C10590" s="3">
        <v>95764</v>
      </c>
      <c r="D10590" s="2" t="s">
        <v>10680</v>
      </c>
      <c r="E10590" s="3" t="s">
        <v>4953</v>
      </c>
      <c r="F10590" s="61">
        <v>0</v>
      </c>
      <c r="G10590" s="61">
        <v>0</v>
      </c>
      <c r="J10590" s="89"/>
      <c r="K10590" s="89"/>
    </row>
    <row r="10591" spans="1:11" ht="22.5" x14ac:dyDescent="0.2">
      <c r="A10591" s="1" t="str">
        <f t="shared" si="168"/>
        <v>SINAPI 95766</v>
      </c>
      <c r="B10591" s="3" t="s">
        <v>6064</v>
      </c>
      <c r="C10591" s="3">
        <v>95766</v>
      </c>
      <c r="D10591" s="2" t="s">
        <v>10681</v>
      </c>
      <c r="E10591" s="3" t="s">
        <v>4953</v>
      </c>
      <c r="F10591" s="61">
        <v>0</v>
      </c>
      <c r="G10591" s="61">
        <v>0</v>
      </c>
      <c r="J10591" s="89"/>
      <c r="K10591" s="89"/>
    </row>
    <row r="10592" spans="1:11" ht="22.5" x14ac:dyDescent="0.2">
      <c r="A10592" s="1" t="str">
        <f t="shared" si="168"/>
        <v>SINAPI 95768</v>
      </c>
      <c r="B10592" s="3" t="s">
        <v>6064</v>
      </c>
      <c r="C10592" s="3">
        <v>95768</v>
      </c>
      <c r="D10592" s="2" t="s">
        <v>10682</v>
      </c>
      <c r="E10592" s="3" t="s">
        <v>4953</v>
      </c>
      <c r="F10592" s="61">
        <v>0</v>
      </c>
      <c r="G10592" s="61">
        <v>0</v>
      </c>
      <c r="J10592" s="89"/>
      <c r="K10592" s="89"/>
    </row>
    <row r="10593" spans="1:11" ht="22.5" x14ac:dyDescent="0.2">
      <c r="A10593" s="1" t="str">
        <f t="shared" si="168"/>
        <v>SINAPI 95739</v>
      </c>
      <c r="B10593" s="3" t="s">
        <v>6064</v>
      </c>
      <c r="C10593" s="3">
        <v>95739</v>
      </c>
      <c r="D10593" s="2" t="s">
        <v>10683</v>
      </c>
      <c r="E10593" s="3" t="s">
        <v>4953</v>
      </c>
      <c r="F10593" s="61">
        <v>0</v>
      </c>
      <c r="G10593" s="61">
        <v>0</v>
      </c>
      <c r="J10593" s="89"/>
      <c r="K10593" s="89"/>
    </row>
    <row r="10594" spans="1:11" ht="22.5" x14ac:dyDescent="0.2">
      <c r="A10594" s="1" t="str">
        <f t="shared" si="168"/>
        <v>SINAPI 95740</v>
      </c>
      <c r="B10594" s="3" t="s">
        <v>6064</v>
      </c>
      <c r="C10594" s="3">
        <v>95740</v>
      </c>
      <c r="D10594" s="2" t="s">
        <v>10684</v>
      </c>
      <c r="E10594" s="3" t="s">
        <v>4953</v>
      </c>
      <c r="F10594" s="61">
        <v>0</v>
      </c>
      <c r="G10594" s="61">
        <v>0</v>
      </c>
      <c r="J10594" s="89"/>
      <c r="K10594" s="89"/>
    </row>
    <row r="10595" spans="1:11" ht="22.5" x14ac:dyDescent="0.2">
      <c r="A10595" s="1" t="str">
        <f t="shared" si="168"/>
        <v>SINAPI 95741</v>
      </c>
      <c r="B10595" s="3" t="s">
        <v>6064</v>
      </c>
      <c r="C10595" s="3">
        <v>95741</v>
      </c>
      <c r="D10595" s="2" t="s">
        <v>10685</v>
      </c>
      <c r="E10595" s="3" t="s">
        <v>4953</v>
      </c>
      <c r="F10595" s="61">
        <v>0</v>
      </c>
      <c r="G10595" s="61">
        <v>0</v>
      </c>
      <c r="J10595" s="89"/>
      <c r="K10595" s="89"/>
    </row>
    <row r="10596" spans="1:11" ht="22.5" x14ac:dyDescent="0.2">
      <c r="A10596" s="1" t="str">
        <f t="shared" si="168"/>
        <v>SINAPI 104409</v>
      </c>
      <c r="B10596" s="3" t="s">
        <v>6064</v>
      </c>
      <c r="C10596" s="3">
        <v>104409</v>
      </c>
      <c r="D10596" s="2" t="s">
        <v>10686</v>
      </c>
      <c r="E10596" s="3" t="s">
        <v>4954</v>
      </c>
      <c r="F10596" s="61">
        <v>0</v>
      </c>
      <c r="G10596" s="61">
        <v>0</v>
      </c>
      <c r="J10596" s="89"/>
      <c r="K10596" s="89"/>
    </row>
    <row r="10597" spans="1:11" ht="22.5" x14ac:dyDescent="0.2">
      <c r="A10597" s="1" t="str">
        <f t="shared" si="168"/>
        <v>SINAPI 104408</v>
      </c>
      <c r="B10597" s="3" t="s">
        <v>6064</v>
      </c>
      <c r="C10597" s="3">
        <v>104408</v>
      </c>
      <c r="D10597" s="2" t="s">
        <v>10687</v>
      </c>
      <c r="E10597" s="3" t="s">
        <v>4954</v>
      </c>
      <c r="F10597" s="61">
        <v>0</v>
      </c>
      <c r="G10597" s="61">
        <v>0</v>
      </c>
      <c r="J10597" s="89"/>
      <c r="K10597" s="89"/>
    </row>
    <row r="10598" spans="1:11" ht="22.5" x14ac:dyDescent="0.2">
      <c r="A10598" s="1" t="str">
        <f t="shared" si="168"/>
        <v>SINAPI 104407</v>
      </c>
      <c r="B10598" s="3" t="s">
        <v>6064</v>
      </c>
      <c r="C10598" s="3">
        <v>104407</v>
      </c>
      <c r="D10598" s="2" t="s">
        <v>10688</v>
      </c>
      <c r="E10598" s="3" t="s">
        <v>4954</v>
      </c>
      <c r="F10598" s="61">
        <v>0</v>
      </c>
      <c r="G10598" s="61">
        <v>0</v>
      </c>
      <c r="J10598" s="89"/>
      <c r="K10598" s="89"/>
    </row>
    <row r="10599" spans="1:11" ht="22.5" x14ac:dyDescent="0.2">
      <c r="A10599" s="1" t="str">
        <f t="shared" si="168"/>
        <v>SINAPI 104406</v>
      </c>
      <c r="B10599" s="3" t="s">
        <v>6064</v>
      </c>
      <c r="C10599" s="3">
        <v>104406</v>
      </c>
      <c r="D10599" s="2" t="s">
        <v>10689</v>
      </c>
      <c r="E10599" s="3" t="s">
        <v>4954</v>
      </c>
      <c r="F10599" s="61">
        <v>0</v>
      </c>
      <c r="G10599" s="61">
        <v>0</v>
      </c>
      <c r="J10599" s="89"/>
      <c r="K10599" s="89"/>
    </row>
    <row r="10600" spans="1:11" x14ac:dyDescent="0.2">
      <c r="A10600" s="1" t="str">
        <f t="shared" si="168"/>
        <v>SINAPI 95726</v>
      </c>
      <c r="B10600" s="3" t="s">
        <v>6064</v>
      </c>
      <c r="C10600" s="3">
        <v>95726</v>
      </c>
      <c r="D10600" s="2" t="s">
        <v>10690</v>
      </c>
      <c r="E10600" s="3" t="s">
        <v>4954</v>
      </c>
      <c r="F10600" s="61">
        <v>17.809999999999999</v>
      </c>
      <c r="G10600" s="61">
        <v>18.73</v>
      </c>
      <c r="J10600" s="89">
        <v>0</v>
      </c>
      <c r="K10600" s="89">
        <v>0</v>
      </c>
    </row>
    <row r="10601" spans="1:11" x14ac:dyDescent="0.2">
      <c r="A10601" s="1" t="str">
        <f t="shared" si="168"/>
        <v>SINAPI 95727</v>
      </c>
      <c r="B10601" s="3" t="s">
        <v>6064</v>
      </c>
      <c r="C10601" s="3">
        <v>95727</v>
      </c>
      <c r="D10601" s="2" t="s">
        <v>10691</v>
      </c>
      <c r="E10601" s="3" t="s">
        <v>4954</v>
      </c>
      <c r="F10601" s="61">
        <v>21.56</v>
      </c>
      <c r="G10601" s="61">
        <v>22.74</v>
      </c>
      <c r="J10601" s="89">
        <v>0</v>
      </c>
      <c r="K10601" s="89">
        <v>0</v>
      </c>
    </row>
    <row r="10602" spans="1:11" x14ac:dyDescent="0.2">
      <c r="A10602" s="1" t="str">
        <f t="shared" si="168"/>
        <v>SINAPI 95728</v>
      </c>
      <c r="B10602" s="3" t="s">
        <v>6064</v>
      </c>
      <c r="C10602" s="3">
        <v>95728</v>
      </c>
      <c r="D10602" s="2" t="s">
        <v>10692</v>
      </c>
      <c r="E10602" s="3" t="s">
        <v>4954</v>
      </c>
      <c r="F10602" s="61">
        <v>27.88</v>
      </c>
      <c r="G10602" s="61">
        <v>29.43</v>
      </c>
      <c r="J10602" s="89">
        <v>0</v>
      </c>
      <c r="K10602" s="89">
        <v>0</v>
      </c>
    </row>
    <row r="10603" spans="1:11" ht="22.5" x14ac:dyDescent="0.2">
      <c r="A10603" s="1" t="str">
        <f t="shared" si="168"/>
        <v>SINAPI 104452</v>
      </c>
      <c r="B10603" s="3" t="s">
        <v>6064</v>
      </c>
      <c r="C10603" s="3">
        <v>104452</v>
      </c>
      <c r="D10603" s="2" t="s">
        <v>10693</v>
      </c>
      <c r="E10603" s="3" t="s">
        <v>4953</v>
      </c>
      <c r="F10603" s="61">
        <v>0</v>
      </c>
      <c r="G10603" s="61">
        <v>0</v>
      </c>
      <c r="J10603" s="89"/>
      <c r="K10603" s="89"/>
    </row>
    <row r="10604" spans="1:11" ht="22.5" x14ac:dyDescent="0.2">
      <c r="A10604" s="1" t="str">
        <f t="shared" si="168"/>
        <v>SINAPI 104448</v>
      </c>
      <c r="B10604" s="3" t="s">
        <v>6064</v>
      </c>
      <c r="C10604" s="3">
        <v>104448</v>
      </c>
      <c r="D10604" s="2" t="s">
        <v>10694</v>
      </c>
      <c r="E10604" s="3" t="s">
        <v>4953</v>
      </c>
      <c r="F10604" s="61">
        <v>0</v>
      </c>
      <c r="G10604" s="61">
        <v>0</v>
      </c>
      <c r="J10604" s="89"/>
      <c r="K10604" s="89"/>
    </row>
    <row r="10605" spans="1:11" ht="22.5" x14ac:dyDescent="0.2">
      <c r="A10605" s="1" t="str">
        <f t="shared" si="168"/>
        <v>SINAPI 104449</v>
      </c>
      <c r="B10605" s="3" t="s">
        <v>6064</v>
      </c>
      <c r="C10605" s="3">
        <v>104449</v>
      </c>
      <c r="D10605" s="2" t="s">
        <v>10695</v>
      </c>
      <c r="E10605" s="3" t="s">
        <v>4953</v>
      </c>
      <c r="F10605" s="61">
        <v>0</v>
      </c>
      <c r="G10605" s="61">
        <v>0</v>
      </c>
      <c r="J10605" s="89"/>
      <c r="K10605" s="89"/>
    </row>
    <row r="10606" spans="1:11" ht="22.5" x14ac:dyDescent="0.2">
      <c r="A10606" s="1" t="str">
        <f t="shared" si="168"/>
        <v>SINAPI 104450</v>
      </c>
      <c r="B10606" s="3" t="s">
        <v>6064</v>
      </c>
      <c r="C10606" s="3">
        <v>104450</v>
      </c>
      <c r="D10606" s="2" t="s">
        <v>10696</v>
      </c>
      <c r="E10606" s="3" t="s">
        <v>4953</v>
      </c>
      <c r="F10606" s="61">
        <v>0</v>
      </c>
      <c r="G10606" s="61">
        <v>0</v>
      </c>
      <c r="J10606" s="89"/>
      <c r="K10606" s="89"/>
    </row>
    <row r="10607" spans="1:11" x14ac:dyDescent="0.2">
      <c r="A10607" s="1" t="str">
        <f t="shared" si="168"/>
        <v>SINAPI 104445</v>
      </c>
      <c r="B10607" s="3" t="s">
        <v>6064</v>
      </c>
      <c r="C10607" s="3">
        <v>104445</v>
      </c>
      <c r="D10607" s="2" t="s">
        <v>10697</v>
      </c>
      <c r="E10607" s="3" t="s">
        <v>4953</v>
      </c>
      <c r="F10607" s="61">
        <v>0</v>
      </c>
      <c r="G10607" s="61">
        <v>0</v>
      </c>
      <c r="J10607" s="89"/>
      <c r="K10607" s="89"/>
    </row>
    <row r="10608" spans="1:11" x14ac:dyDescent="0.2">
      <c r="A10608" s="1" t="str">
        <f t="shared" si="168"/>
        <v>SINAPI 104446</v>
      </c>
      <c r="B10608" s="3" t="s">
        <v>6064</v>
      </c>
      <c r="C10608" s="3">
        <v>104446</v>
      </c>
      <c r="D10608" s="2" t="s">
        <v>10698</v>
      </c>
      <c r="E10608" s="3" t="s">
        <v>4953</v>
      </c>
      <c r="F10608" s="61">
        <v>0</v>
      </c>
      <c r="G10608" s="61">
        <v>0</v>
      </c>
      <c r="J10608" s="89"/>
      <c r="K10608" s="89"/>
    </row>
    <row r="10609" spans="1:11" x14ac:dyDescent="0.2">
      <c r="A10609" s="1" t="str">
        <f t="shared" si="168"/>
        <v>SINAPI 104447</v>
      </c>
      <c r="B10609" s="3" t="s">
        <v>6064</v>
      </c>
      <c r="C10609" s="3">
        <v>104447</v>
      </c>
      <c r="D10609" s="2" t="s">
        <v>10699</v>
      </c>
      <c r="E10609" s="3" t="s">
        <v>4953</v>
      </c>
      <c r="F10609" s="61">
        <v>0</v>
      </c>
      <c r="G10609" s="61">
        <v>0</v>
      </c>
      <c r="J10609" s="89"/>
      <c r="K10609" s="89"/>
    </row>
    <row r="10610" spans="1:11" ht="22.5" x14ac:dyDescent="0.2">
      <c r="A10610" s="1" t="str">
        <f t="shared" si="168"/>
        <v>SINAPI 92980</v>
      </c>
      <c r="B10610" s="3" t="s">
        <v>6064</v>
      </c>
      <c r="C10610" s="3">
        <v>92980</v>
      </c>
      <c r="D10610" s="2" t="s">
        <v>10700</v>
      </c>
      <c r="E10610" s="3" t="s">
        <v>4954</v>
      </c>
      <c r="F10610" s="61">
        <v>10.77</v>
      </c>
      <c r="G10610" s="61">
        <v>10.82</v>
      </c>
      <c r="J10610" s="89">
        <v>0</v>
      </c>
      <c r="K10610" s="89">
        <v>0</v>
      </c>
    </row>
    <row r="10611" spans="1:11" ht="22.5" x14ac:dyDescent="0.2">
      <c r="A10611" s="1" t="str">
        <f t="shared" si="168"/>
        <v>SINAPI 92979</v>
      </c>
      <c r="B10611" s="3" t="s">
        <v>6064</v>
      </c>
      <c r="C10611" s="3">
        <v>92979</v>
      </c>
      <c r="D10611" s="2" t="s">
        <v>10701</v>
      </c>
      <c r="E10611" s="3" t="s">
        <v>4954</v>
      </c>
      <c r="F10611" s="61">
        <v>11.27</v>
      </c>
      <c r="G10611" s="61">
        <v>11.32</v>
      </c>
      <c r="J10611" s="89">
        <v>0</v>
      </c>
      <c r="K10611" s="89">
        <v>0</v>
      </c>
    </row>
    <row r="10612" spans="1:11" ht="22.5" x14ac:dyDescent="0.2">
      <c r="A10612" s="1" t="str">
        <f t="shared" si="168"/>
        <v>SINAPI 92982</v>
      </c>
      <c r="B10612" s="3" t="s">
        <v>6064</v>
      </c>
      <c r="C10612" s="3">
        <v>92982</v>
      </c>
      <c r="D10612" s="2" t="s">
        <v>10702</v>
      </c>
      <c r="E10612" s="3" t="s">
        <v>4954</v>
      </c>
      <c r="F10612" s="61">
        <v>17.07</v>
      </c>
      <c r="G10612" s="61">
        <v>17.14</v>
      </c>
      <c r="J10612" s="89">
        <v>0</v>
      </c>
      <c r="K10612" s="89">
        <v>0</v>
      </c>
    </row>
    <row r="10613" spans="1:11" ht="22.5" x14ac:dyDescent="0.2">
      <c r="A10613" s="1" t="str">
        <f t="shared" si="168"/>
        <v>SINAPI 92981</v>
      </c>
      <c r="B10613" s="3" t="s">
        <v>6064</v>
      </c>
      <c r="C10613" s="3">
        <v>92981</v>
      </c>
      <c r="D10613" s="2" t="s">
        <v>10703</v>
      </c>
      <c r="E10613" s="3" t="s">
        <v>4954</v>
      </c>
      <c r="F10613" s="61">
        <v>16.100000000000001</v>
      </c>
      <c r="G10613" s="61">
        <v>16.170000000000002</v>
      </c>
      <c r="J10613" s="89">
        <v>0</v>
      </c>
      <c r="K10613" s="89">
        <v>0</v>
      </c>
    </row>
    <row r="10614" spans="1:11" ht="22.5" x14ac:dyDescent="0.2">
      <c r="A10614" s="1" t="str">
        <f t="shared" si="168"/>
        <v>SINAPI 101885</v>
      </c>
      <c r="B10614" s="3" t="s">
        <v>6064</v>
      </c>
      <c r="C10614" s="3">
        <v>101885</v>
      </c>
      <c r="D10614" s="2" t="s">
        <v>10704</v>
      </c>
      <c r="E10614" s="3" t="s">
        <v>4954</v>
      </c>
      <c r="F10614" s="61">
        <v>10.51</v>
      </c>
      <c r="G10614" s="61">
        <v>10.53</v>
      </c>
      <c r="J10614" s="89">
        <v>0</v>
      </c>
      <c r="K10614" s="89">
        <v>0</v>
      </c>
    </row>
    <row r="10615" spans="1:11" ht="22.5" x14ac:dyDescent="0.2">
      <c r="A10615" s="1" t="str">
        <f t="shared" si="168"/>
        <v>SINAPI 101884</v>
      </c>
      <c r="B10615" s="3" t="s">
        <v>6064</v>
      </c>
      <c r="C10615" s="3">
        <v>101884</v>
      </c>
      <c r="D10615" s="2" t="s">
        <v>10705</v>
      </c>
      <c r="E10615" s="3" t="s">
        <v>4954</v>
      </c>
      <c r="F10615" s="61">
        <v>11.01</v>
      </c>
      <c r="G10615" s="61">
        <v>11.03</v>
      </c>
      <c r="J10615" s="89">
        <v>0</v>
      </c>
      <c r="K10615" s="89">
        <v>0</v>
      </c>
    </row>
    <row r="10616" spans="1:11" ht="22.5" x14ac:dyDescent="0.2">
      <c r="A10616" s="1" t="str">
        <f t="shared" si="168"/>
        <v>SINAPI 101887</v>
      </c>
      <c r="B10616" s="3" t="s">
        <v>6064</v>
      </c>
      <c r="C10616" s="3">
        <v>101887</v>
      </c>
      <c r="D10616" s="2" t="s">
        <v>10706</v>
      </c>
      <c r="E10616" s="3" t="s">
        <v>4954</v>
      </c>
      <c r="F10616" s="61">
        <v>16.78</v>
      </c>
      <c r="G10616" s="61">
        <v>16.809999999999999</v>
      </c>
      <c r="J10616" s="89">
        <v>0</v>
      </c>
      <c r="K10616" s="89">
        <v>0</v>
      </c>
    </row>
    <row r="10617" spans="1:11" ht="22.5" x14ac:dyDescent="0.2">
      <c r="A10617" s="1" t="str">
        <f t="shared" si="168"/>
        <v>SINAPI 101886</v>
      </c>
      <c r="B10617" s="3" t="s">
        <v>6064</v>
      </c>
      <c r="C10617" s="3">
        <v>101886</v>
      </c>
      <c r="D10617" s="2" t="s">
        <v>10707</v>
      </c>
      <c r="E10617" s="3" t="s">
        <v>4954</v>
      </c>
      <c r="F10617" s="61">
        <v>15.81</v>
      </c>
      <c r="G10617" s="61">
        <v>15.84</v>
      </c>
      <c r="J10617" s="89">
        <v>0</v>
      </c>
      <c r="K10617" s="89">
        <v>0</v>
      </c>
    </row>
    <row r="10618" spans="1:11" ht="22.5" x14ac:dyDescent="0.2">
      <c r="A10618" s="1" t="str">
        <f t="shared" si="168"/>
        <v>SINAPI 101889</v>
      </c>
      <c r="B10618" s="3" t="s">
        <v>6064</v>
      </c>
      <c r="C10618" s="3">
        <v>101889</v>
      </c>
      <c r="D10618" s="2" t="s">
        <v>10708</v>
      </c>
      <c r="E10618" s="3" t="s">
        <v>4954</v>
      </c>
      <c r="F10618" s="61">
        <v>26.05</v>
      </c>
      <c r="G10618" s="61">
        <v>26.1</v>
      </c>
      <c r="J10618" s="89">
        <v>0</v>
      </c>
      <c r="K10618" s="89">
        <v>0</v>
      </c>
    </row>
    <row r="10619" spans="1:11" ht="22.5" x14ac:dyDescent="0.2">
      <c r="A10619" s="1" t="str">
        <f t="shared" si="168"/>
        <v>SINAPI 101888</v>
      </c>
      <c r="B10619" s="3" t="s">
        <v>6064</v>
      </c>
      <c r="C10619" s="3">
        <v>101888</v>
      </c>
      <c r="D10619" s="2" t="s">
        <v>10709</v>
      </c>
      <c r="E10619" s="3" t="s">
        <v>4954</v>
      </c>
      <c r="F10619" s="61">
        <v>24.79</v>
      </c>
      <c r="G10619" s="61">
        <v>24.84</v>
      </c>
      <c r="J10619" s="89">
        <v>0</v>
      </c>
      <c r="K10619" s="89">
        <v>0</v>
      </c>
    </row>
    <row r="10620" spans="1:11" x14ac:dyDescent="0.2">
      <c r="A10620" s="1" t="str">
        <f t="shared" si="168"/>
        <v>SINAPI 101938</v>
      </c>
      <c r="B10620" s="3" t="s">
        <v>6064</v>
      </c>
      <c r="C10620" s="3">
        <v>101938</v>
      </c>
      <c r="D10620" s="2" t="s">
        <v>10710</v>
      </c>
      <c r="E10620" s="3" t="s">
        <v>4953</v>
      </c>
      <c r="F10620" s="61">
        <v>100.42</v>
      </c>
      <c r="G10620" s="61">
        <v>102.4</v>
      </c>
      <c r="J10620" s="89">
        <v>0</v>
      </c>
      <c r="K10620" s="89">
        <v>0</v>
      </c>
    </row>
    <row r="10621" spans="1:11" x14ac:dyDescent="0.2">
      <c r="A10621" s="1" t="str">
        <f t="shared" si="168"/>
        <v>SINAPI 101904</v>
      </c>
      <c r="B10621" s="3" t="s">
        <v>6064</v>
      </c>
      <c r="C10621" s="3">
        <v>101904</v>
      </c>
      <c r="D10621" s="2" t="s">
        <v>10711</v>
      </c>
      <c r="E10621" s="3" t="s">
        <v>4953</v>
      </c>
      <c r="F10621" s="61">
        <v>1823.17</v>
      </c>
      <c r="G10621" s="61">
        <v>1826.74</v>
      </c>
      <c r="J10621" s="89">
        <v>0</v>
      </c>
      <c r="K10621" s="89">
        <v>0</v>
      </c>
    </row>
    <row r="10622" spans="1:11" x14ac:dyDescent="0.2">
      <c r="A10622" s="1" t="str">
        <f t="shared" si="168"/>
        <v>SINAPI 101901</v>
      </c>
      <c r="B10622" s="3" t="s">
        <v>6064</v>
      </c>
      <c r="C10622" s="3">
        <v>101901</v>
      </c>
      <c r="D10622" s="2" t="s">
        <v>10712</v>
      </c>
      <c r="E10622" s="3" t="s">
        <v>4953</v>
      </c>
      <c r="F10622" s="61">
        <v>191.38</v>
      </c>
      <c r="G10622" s="61">
        <v>192.02</v>
      </c>
      <c r="J10622" s="89">
        <v>0</v>
      </c>
      <c r="K10622" s="89">
        <v>0</v>
      </c>
    </row>
    <row r="10623" spans="1:11" x14ac:dyDescent="0.2">
      <c r="A10623" s="1" t="str">
        <f t="shared" si="168"/>
        <v>SINAPI 101902</v>
      </c>
      <c r="B10623" s="3" t="s">
        <v>6064</v>
      </c>
      <c r="C10623" s="3">
        <v>101902</v>
      </c>
      <c r="D10623" s="2" t="s">
        <v>10713</v>
      </c>
      <c r="E10623" s="3" t="s">
        <v>4953</v>
      </c>
      <c r="F10623" s="61">
        <v>236.1</v>
      </c>
      <c r="G10623" s="61">
        <v>237.01</v>
      </c>
      <c r="J10623" s="89">
        <v>0</v>
      </c>
      <c r="K10623" s="89">
        <v>0</v>
      </c>
    </row>
    <row r="10624" spans="1:11" x14ac:dyDescent="0.2">
      <c r="A10624" s="1" t="str">
        <f t="shared" si="168"/>
        <v>SINAPI 101903</v>
      </c>
      <c r="B10624" s="3" t="s">
        <v>6064</v>
      </c>
      <c r="C10624" s="3">
        <v>101903</v>
      </c>
      <c r="D10624" s="2" t="s">
        <v>10714</v>
      </c>
      <c r="E10624" s="3" t="s">
        <v>4953</v>
      </c>
      <c r="F10624" s="61">
        <v>492.85</v>
      </c>
      <c r="G10624" s="61">
        <v>494.7</v>
      </c>
      <c r="J10624" s="89">
        <v>0</v>
      </c>
      <c r="K10624" s="89">
        <v>0</v>
      </c>
    </row>
    <row r="10625" spans="1:11" x14ac:dyDescent="0.2">
      <c r="A10625" s="1" t="str">
        <f t="shared" si="168"/>
        <v>SINAPI 97400</v>
      </c>
      <c r="B10625" s="3" t="s">
        <v>6064</v>
      </c>
      <c r="C10625" s="3">
        <v>97400</v>
      </c>
      <c r="D10625" s="2" t="s">
        <v>10715</v>
      </c>
      <c r="E10625" s="3" t="s">
        <v>4953</v>
      </c>
      <c r="F10625" s="61">
        <v>0</v>
      </c>
      <c r="G10625" s="61">
        <v>0</v>
      </c>
      <c r="J10625" s="89"/>
      <c r="K10625" s="89"/>
    </row>
    <row r="10626" spans="1:11" x14ac:dyDescent="0.2">
      <c r="A10626" s="1" t="str">
        <f t="shared" si="168"/>
        <v>SINAPI 97401</v>
      </c>
      <c r="B10626" s="3" t="s">
        <v>6064</v>
      </c>
      <c r="C10626" s="3">
        <v>97401</v>
      </c>
      <c r="D10626" s="2" t="s">
        <v>10716</v>
      </c>
      <c r="E10626" s="3" t="s">
        <v>4953</v>
      </c>
      <c r="F10626" s="61">
        <v>0</v>
      </c>
      <c r="G10626" s="61">
        <v>0</v>
      </c>
      <c r="J10626" s="89"/>
      <c r="K10626" s="89"/>
    </row>
    <row r="10627" spans="1:11" x14ac:dyDescent="0.2">
      <c r="A10627" s="1" t="str">
        <f t="shared" si="168"/>
        <v>SINAPI 97403</v>
      </c>
      <c r="B10627" s="3" t="s">
        <v>6064</v>
      </c>
      <c r="C10627" s="3">
        <v>97403</v>
      </c>
      <c r="D10627" s="2" t="s">
        <v>10717</v>
      </c>
      <c r="E10627" s="3" t="s">
        <v>4953</v>
      </c>
      <c r="F10627" s="61">
        <v>0</v>
      </c>
      <c r="G10627" s="61">
        <v>0</v>
      </c>
      <c r="J10627" s="89"/>
      <c r="K10627" s="89"/>
    </row>
    <row r="10628" spans="1:11" x14ac:dyDescent="0.2">
      <c r="A10628" s="1" t="str">
        <f t="shared" si="168"/>
        <v>SINAPI 97404</v>
      </c>
      <c r="B10628" s="3" t="s">
        <v>6064</v>
      </c>
      <c r="C10628" s="3">
        <v>97404</v>
      </c>
      <c r="D10628" s="2" t="s">
        <v>10718</v>
      </c>
      <c r="E10628" s="3" t="s">
        <v>4953</v>
      </c>
      <c r="F10628" s="61">
        <v>0</v>
      </c>
      <c r="G10628" s="61">
        <v>0</v>
      </c>
      <c r="J10628" s="89"/>
      <c r="K10628" s="89"/>
    </row>
    <row r="10629" spans="1:11" x14ac:dyDescent="0.2">
      <c r="A10629" s="1" t="str">
        <f t="shared" si="168"/>
        <v>SINAPI 97406</v>
      </c>
      <c r="B10629" s="3" t="s">
        <v>6064</v>
      </c>
      <c r="C10629" s="3">
        <v>97406</v>
      </c>
      <c r="D10629" s="2" t="s">
        <v>10719</v>
      </c>
      <c r="E10629" s="3" t="s">
        <v>4953</v>
      </c>
      <c r="F10629" s="61">
        <v>0</v>
      </c>
      <c r="G10629" s="61">
        <v>0</v>
      </c>
      <c r="J10629" s="89"/>
      <c r="K10629" s="89"/>
    </row>
    <row r="10630" spans="1:11" x14ac:dyDescent="0.2">
      <c r="A10630" s="1" t="str">
        <f t="shared" si="168"/>
        <v>SINAPI 97393</v>
      </c>
      <c r="B10630" s="3" t="s">
        <v>6064</v>
      </c>
      <c r="C10630" s="3">
        <v>97393</v>
      </c>
      <c r="D10630" s="2" t="s">
        <v>10720</v>
      </c>
      <c r="E10630" s="3" t="s">
        <v>4953</v>
      </c>
      <c r="F10630" s="61">
        <v>0</v>
      </c>
      <c r="G10630" s="61">
        <v>0</v>
      </c>
      <c r="J10630" s="89"/>
      <c r="K10630" s="89"/>
    </row>
    <row r="10631" spans="1:11" x14ac:dyDescent="0.2">
      <c r="A10631" s="1" t="str">
        <f t="shared" si="168"/>
        <v>SINAPI 97407</v>
      </c>
      <c r="B10631" s="3" t="s">
        <v>6064</v>
      </c>
      <c r="C10631" s="3">
        <v>97407</v>
      </c>
      <c r="D10631" s="2" t="s">
        <v>10721</v>
      </c>
      <c r="E10631" s="3" t="s">
        <v>4953</v>
      </c>
      <c r="F10631" s="61">
        <v>0</v>
      </c>
      <c r="G10631" s="61">
        <v>0</v>
      </c>
      <c r="J10631" s="89"/>
      <c r="K10631" s="89"/>
    </row>
    <row r="10632" spans="1:11" x14ac:dyDescent="0.2">
      <c r="A10632" s="1" t="str">
        <f t="shared" si="168"/>
        <v>SINAPI 97408</v>
      </c>
      <c r="B10632" s="3" t="s">
        <v>6064</v>
      </c>
      <c r="C10632" s="3">
        <v>97408</v>
      </c>
      <c r="D10632" s="2" t="s">
        <v>10722</v>
      </c>
      <c r="E10632" s="3" t="s">
        <v>4953</v>
      </c>
      <c r="F10632" s="61">
        <v>0</v>
      </c>
      <c r="G10632" s="61">
        <v>0</v>
      </c>
      <c r="J10632" s="89"/>
      <c r="K10632" s="89"/>
    </row>
    <row r="10633" spans="1:11" x14ac:dyDescent="0.2">
      <c r="A10633" s="1" t="str">
        <f t="shared" si="168"/>
        <v>SINAPI 97394</v>
      </c>
      <c r="B10633" s="3" t="s">
        <v>6064</v>
      </c>
      <c r="C10633" s="3">
        <v>97394</v>
      </c>
      <c r="D10633" s="2" t="s">
        <v>10723</v>
      </c>
      <c r="E10633" s="3" t="s">
        <v>4953</v>
      </c>
      <c r="F10633" s="61">
        <v>0</v>
      </c>
      <c r="G10633" s="61">
        <v>0</v>
      </c>
      <c r="J10633" s="89"/>
      <c r="K10633" s="89"/>
    </row>
    <row r="10634" spans="1:11" x14ac:dyDescent="0.2">
      <c r="A10634" s="1" t="str">
        <f t="shared" si="168"/>
        <v>SINAPI 97395</v>
      </c>
      <c r="B10634" s="3" t="s">
        <v>6064</v>
      </c>
      <c r="C10634" s="3">
        <v>97395</v>
      </c>
      <c r="D10634" s="2" t="s">
        <v>10724</v>
      </c>
      <c r="E10634" s="3" t="s">
        <v>4953</v>
      </c>
      <c r="F10634" s="61">
        <v>0</v>
      </c>
      <c r="G10634" s="61">
        <v>0</v>
      </c>
      <c r="J10634" s="89"/>
      <c r="K10634" s="89"/>
    </row>
    <row r="10635" spans="1:11" x14ac:dyDescent="0.2">
      <c r="A10635" s="1" t="str">
        <f t="shared" si="168"/>
        <v>SINAPI 97398</v>
      </c>
      <c r="B10635" s="3" t="s">
        <v>6064</v>
      </c>
      <c r="C10635" s="3">
        <v>97398</v>
      </c>
      <c r="D10635" s="2" t="s">
        <v>10725</v>
      </c>
      <c r="E10635" s="3" t="s">
        <v>4953</v>
      </c>
      <c r="F10635" s="61">
        <v>0</v>
      </c>
      <c r="G10635" s="61">
        <v>0</v>
      </c>
      <c r="J10635" s="89"/>
      <c r="K10635" s="89"/>
    </row>
    <row r="10636" spans="1:11" x14ac:dyDescent="0.2">
      <c r="A10636" s="1" t="str">
        <f t="shared" si="168"/>
        <v>SINAPI 97399</v>
      </c>
      <c r="B10636" s="3" t="s">
        <v>6064</v>
      </c>
      <c r="C10636" s="3">
        <v>97399</v>
      </c>
      <c r="D10636" s="2" t="s">
        <v>10726</v>
      </c>
      <c r="E10636" s="3" t="s">
        <v>4953</v>
      </c>
      <c r="F10636" s="61">
        <v>0</v>
      </c>
      <c r="G10636" s="61">
        <v>0</v>
      </c>
      <c r="J10636" s="89"/>
      <c r="K10636" s="89"/>
    </row>
    <row r="10637" spans="1:11" x14ac:dyDescent="0.2">
      <c r="A10637" s="1" t="str">
        <f t="shared" si="168"/>
        <v>SINAPI 97414</v>
      </c>
      <c r="B10637" s="3" t="s">
        <v>6064</v>
      </c>
      <c r="C10637" s="3">
        <v>97414</v>
      </c>
      <c r="D10637" s="2" t="s">
        <v>10727</v>
      </c>
      <c r="E10637" s="3" t="s">
        <v>4953</v>
      </c>
      <c r="F10637" s="61">
        <v>0</v>
      </c>
      <c r="G10637" s="61">
        <v>0</v>
      </c>
      <c r="J10637" s="89"/>
      <c r="K10637" s="89"/>
    </row>
    <row r="10638" spans="1:11" x14ac:dyDescent="0.2">
      <c r="A10638" s="1" t="str">
        <f t="shared" si="168"/>
        <v>SINAPI 97415</v>
      </c>
      <c r="B10638" s="3" t="s">
        <v>6064</v>
      </c>
      <c r="C10638" s="3">
        <v>97415</v>
      </c>
      <c r="D10638" s="2" t="s">
        <v>10728</v>
      </c>
      <c r="E10638" s="3" t="s">
        <v>4953</v>
      </c>
      <c r="F10638" s="61">
        <v>0</v>
      </c>
      <c r="G10638" s="61">
        <v>0</v>
      </c>
      <c r="J10638" s="89"/>
      <c r="K10638" s="89"/>
    </row>
    <row r="10639" spans="1:11" x14ac:dyDescent="0.2">
      <c r="A10639" s="1" t="str">
        <f t="shared" si="168"/>
        <v>SINAPI 97416</v>
      </c>
      <c r="B10639" s="3" t="s">
        <v>6064</v>
      </c>
      <c r="C10639" s="3">
        <v>97416</v>
      </c>
      <c r="D10639" s="2" t="s">
        <v>10729</v>
      </c>
      <c r="E10639" s="3" t="s">
        <v>4953</v>
      </c>
      <c r="F10639" s="61">
        <v>0</v>
      </c>
      <c r="G10639" s="61">
        <v>0</v>
      </c>
      <c r="J10639" s="89"/>
      <c r="K10639" s="89"/>
    </row>
    <row r="10640" spans="1:11" x14ac:dyDescent="0.2">
      <c r="A10640" s="1" t="str">
        <f t="shared" si="168"/>
        <v>SINAPI 97417</v>
      </c>
      <c r="B10640" s="3" t="s">
        <v>6064</v>
      </c>
      <c r="C10640" s="3">
        <v>97417</v>
      </c>
      <c r="D10640" s="2" t="s">
        <v>10730</v>
      </c>
      <c r="E10640" s="3" t="s">
        <v>4953</v>
      </c>
      <c r="F10640" s="61">
        <v>0</v>
      </c>
      <c r="G10640" s="61">
        <v>0</v>
      </c>
      <c r="J10640" s="89"/>
      <c r="K10640" s="89"/>
    </row>
    <row r="10641" spans="1:11" x14ac:dyDescent="0.2">
      <c r="A10641" s="1" t="str">
        <f t="shared" si="168"/>
        <v>SINAPI 97418</v>
      </c>
      <c r="B10641" s="3" t="s">
        <v>6064</v>
      </c>
      <c r="C10641" s="3">
        <v>97418</v>
      </c>
      <c r="D10641" s="2" t="s">
        <v>10731</v>
      </c>
      <c r="E10641" s="3" t="s">
        <v>4953</v>
      </c>
      <c r="F10641" s="61">
        <v>0</v>
      </c>
      <c r="G10641" s="61">
        <v>0</v>
      </c>
      <c r="J10641" s="89"/>
      <c r="K10641" s="89"/>
    </row>
    <row r="10642" spans="1:11" x14ac:dyDescent="0.2">
      <c r="A10642" s="1" t="str">
        <f t="shared" si="168"/>
        <v>SINAPI 97409</v>
      </c>
      <c r="B10642" s="3" t="s">
        <v>6064</v>
      </c>
      <c r="C10642" s="3">
        <v>97409</v>
      </c>
      <c r="D10642" s="2" t="s">
        <v>10732</v>
      </c>
      <c r="E10642" s="3" t="s">
        <v>4953</v>
      </c>
      <c r="F10642" s="61">
        <v>0</v>
      </c>
      <c r="G10642" s="61">
        <v>0</v>
      </c>
      <c r="J10642" s="89"/>
      <c r="K10642" s="89"/>
    </row>
    <row r="10643" spans="1:11" x14ac:dyDescent="0.2">
      <c r="A10643" s="1" t="str">
        <f t="shared" si="168"/>
        <v>SINAPI 97419</v>
      </c>
      <c r="B10643" s="3" t="s">
        <v>6064</v>
      </c>
      <c r="C10643" s="3">
        <v>97419</v>
      </c>
      <c r="D10643" s="2" t="s">
        <v>10733</v>
      </c>
      <c r="E10643" s="3" t="s">
        <v>4953</v>
      </c>
      <c r="F10643" s="61">
        <v>0</v>
      </c>
      <c r="G10643" s="61">
        <v>0</v>
      </c>
      <c r="J10643" s="89"/>
      <c r="K10643" s="89"/>
    </row>
    <row r="10644" spans="1:11" x14ac:dyDescent="0.2">
      <c r="A10644" s="1" t="str">
        <f t="shared" si="168"/>
        <v>SINAPI 97420</v>
      </c>
      <c r="B10644" s="3" t="s">
        <v>6064</v>
      </c>
      <c r="C10644" s="3">
        <v>97420</v>
      </c>
      <c r="D10644" s="2" t="s">
        <v>10734</v>
      </c>
      <c r="E10644" s="3" t="s">
        <v>4953</v>
      </c>
      <c r="F10644" s="61">
        <v>0</v>
      </c>
      <c r="G10644" s="61">
        <v>0</v>
      </c>
      <c r="J10644" s="89"/>
      <c r="K10644" s="89"/>
    </row>
    <row r="10645" spans="1:11" x14ac:dyDescent="0.2">
      <c r="A10645" s="1" t="str">
        <f t="shared" si="168"/>
        <v>SINAPI 97410</v>
      </c>
      <c r="B10645" s="3" t="s">
        <v>6064</v>
      </c>
      <c r="C10645" s="3">
        <v>97410</v>
      </c>
      <c r="D10645" s="2" t="s">
        <v>10735</v>
      </c>
      <c r="E10645" s="3" t="s">
        <v>4953</v>
      </c>
      <c r="F10645" s="61">
        <v>0</v>
      </c>
      <c r="G10645" s="61">
        <v>0</v>
      </c>
      <c r="J10645" s="89"/>
      <c r="K10645" s="89"/>
    </row>
    <row r="10646" spans="1:11" x14ac:dyDescent="0.2">
      <c r="A10646" s="1" t="str">
        <f t="shared" si="168"/>
        <v>SINAPI 97411</v>
      </c>
      <c r="B10646" s="3" t="s">
        <v>6064</v>
      </c>
      <c r="C10646" s="3">
        <v>97411</v>
      </c>
      <c r="D10646" s="2" t="s">
        <v>10736</v>
      </c>
      <c r="E10646" s="3" t="s">
        <v>4953</v>
      </c>
      <c r="F10646" s="61">
        <v>0</v>
      </c>
      <c r="G10646" s="61">
        <v>0</v>
      </c>
      <c r="J10646" s="89"/>
      <c r="K10646" s="89"/>
    </row>
    <row r="10647" spans="1:11" x14ac:dyDescent="0.2">
      <c r="A10647" s="1" t="str">
        <f t="shared" ref="A10647:A10710" si="169">CONCATENATE($B10647," ",$C10647)</f>
        <v>SINAPI 97412</v>
      </c>
      <c r="B10647" s="3" t="s">
        <v>6064</v>
      </c>
      <c r="C10647" s="3">
        <v>97412</v>
      </c>
      <c r="D10647" s="2" t="s">
        <v>10737</v>
      </c>
      <c r="E10647" s="3" t="s">
        <v>4953</v>
      </c>
      <c r="F10647" s="61">
        <v>0</v>
      </c>
      <c r="G10647" s="61">
        <v>0</v>
      </c>
      <c r="J10647" s="89"/>
      <c r="K10647" s="89"/>
    </row>
    <row r="10648" spans="1:11" x14ac:dyDescent="0.2">
      <c r="A10648" s="1" t="str">
        <f t="shared" si="169"/>
        <v>SINAPI 97413</v>
      </c>
      <c r="B10648" s="3" t="s">
        <v>6064</v>
      </c>
      <c r="C10648" s="3">
        <v>97413</v>
      </c>
      <c r="D10648" s="2" t="s">
        <v>10738</v>
      </c>
      <c r="E10648" s="3" t="s">
        <v>4953</v>
      </c>
      <c r="F10648" s="61">
        <v>0</v>
      </c>
      <c r="G10648" s="61">
        <v>0</v>
      </c>
      <c r="J10648" s="89"/>
      <c r="K10648" s="89"/>
    </row>
    <row r="10649" spans="1:11" x14ac:dyDescent="0.2">
      <c r="A10649" s="1" t="str">
        <f t="shared" si="169"/>
        <v>SINAPI 101900</v>
      </c>
      <c r="B10649" s="3" t="s">
        <v>6064</v>
      </c>
      <c r="C10649" s="3">
        <v>101900</v>
      </c>
      <c r="D10649" s="2" t="s">
        <v>10739</v>
      </c>
      <c r="E10649" s="3" t="s">
        <v>4953</v>
      </c>
      <c r="F10649" s="61">
        <v>4129.24</v>
      </c>
      <c r="G10649" s="61">
        <v>4135.28</v>
      </c>
      <c r="J10649" s="89">
        <v>0</v>
      </c>
      <c r="K10649" s="89">
        <v>0</v>
      </c>
    </row>
    <row r="10650" spans="1:11" x14ac:dyDescent="0.2">
      <c r="A10650" s="1" t="str">
        <f t="shared" si="169"/>
        <v>SINAPI 93660</v>
      </c>
      <c r="B10650" s="3" t="s">
        <v>6064</v>
      </c>
      <c r="C10650" s="3">
        <v>93660</v>
      </c>
      <c r="D10650" s="2" t="s">
        <v>10740</v>
      </c>
      <c r="E10650" s="3" t="s">
        <v>4953</v>
      </c>
      <c r="F10650" s="61">
        <v>52.63</v>
      </c>
      <c r="G10650" s="61">
        <v>52.95</v>
      </c>
      <c r="J10650" s="89">
        <v>0</v>
      </c>
      <c r="K10650" s="89">
        <v>0</v>
      </c>
    </row>
    <row r="10651" spans="1:11" x14ac:dyDescent="0.2">
      <c r="A10651" s="1" t="str">
        <f t="shared" si="169"/>
        <v>SINAPI 93661</v>
      </c>
      <c r="B10651" s="3" t="s">
        <v>6064</v>
      </c>
      <c r="C10651" s="3">
        <v>93661</v>
      </c>
      <c r="D10651" s="2" t="s">
        <v>10741</v>
      </c>
      <c r="E10651" s="3" t="s">
        <v>4953</v>
      </c>
      <c r="F10651" s="61">
        <v>53.88</v>
      </c>
      <c r="G10651" s="61">
        <v>54.31</v>
      </c>
      <c r="J10651" s="89">
        <v>0</v>
      </c>
      <c r="K10651" s="89">
        <v>0</v>
      </c>
    </row>
    <row r="10652" spans="1:11" x14ac:dyDescent="0.2">
      <c r="A10652" s="1" t="str">
        <f t="shared" si="169"/>
        <v>SINAPI 93662</v>
      </c>
      <c r="B10652" s="3" t="s">
        <v>6064</v>
      </c>
      <c r="C10652" s="3">
        <v>93662</v>
      </c>
      <c r="D10652" s="2" t="s">
        <v>10742</v>
      </c>
      <c r="E10652" s="3" t="s">
        <v>4953</v>
      </c>
      <c r="F10652" s="61">
        <v>56.48</v>
      </c>
      <c r="G10652" s="61">
        <v>57.08</v>
      </c>
      <c r="J10652" s="89">
        <v>0</v>
      </c>
      <c r="K10652" s="89">
        <v>0</v>
      </c>
    </row>
    <row r="10653" spans="1:11" x14ac:dyDescent="0.2">
      <c r="A10653" s="1" t="str">
        <f t="shared" si="169"/>
        <v>SINAPI 93663</v>
      </c>
      <c r="B10653" s="3" t="s">
        <v>6064</v>
      </c>
      <c r="C10653" s="3">
        <v>93663</v>
      </c>
      <c r="D10653" s="2" t="s">
        <v>10743</v>
      </c>
      <c r="E10653" s="3" t="s">
        <v>4953</v>
      </c>
      <c r="F10653" s="61">
        <v>56.48</v>
      </c>
      <c r="G10653" s="61">
        <v>57.08</v>
      </c>
      <c r="J10653" s="89">
        <v>0</v>
      </c>
      <c r="K10653" s="89">
        <v>0</v>
      </c>
    </row>
    <row r="10654" spans="1:11" x14ac:dyDescent="0.2">
      <c r="A10654" s="1" t="str">
        <f t="shared" si="169"/>
        <v>SINAPI 93664</v>
      </c>
      <c r="B10654" s="3" t="s">
        <v>6064</v>
      </c>
      <c r="C10654" s="3">
        <v>93664</v>
      </c>
      <c r="D10654" s="2" t="s">
        <v>10744</v>
      </c>
      <c r="E10654" s="3" t="s">
        <v>4953</v>
      </c>
      <c r="F10654" s="61">
        <v>59.61</v>
      </c>
      <c r="G10654" s="61">
        <v>60.45</v>
      </c>
      <c r="J10654" s="89">
        <v>0</v>
      </c>
      <c r="K10654" s="89">
        <v>0</v>
      </c>
    </row>
    <row r="10655" spans="1:11" x14ac:dyDescent="0.2">
      <c r="A10655" s="1" t="str">
        <f t="shared" si="169"/>
        <v>SINAPI 93665</v>
      </c>
      <c r="B10655" s="3" t="s">
        <v>6064</v>
      </c>
      <c r="C10655" s="3">
        <v>93665</v>
      </c>
      <c r="D10655" s="2" t="s">
        <v>10745</v>
      </c>
      <c r="E10655" s="3" t="s">
        <v>4953</v>
      </c>
      <c r="F10655" s="61">
        <v>63.64</v>
      </c>
      <c r="G10655" s="61">
        <v>64.88</v>
      </c>
      <c r="J10655" s="89">
        <v>0</v>
      </c>
      <c r="K10655" s="89">
        <v>0</v>
      </c>
    </row>
    <row r="10656" spans="1:11" x14ac:dyDescent="0.2">
      <c r="A10656" s="1" t="str">
        <f t="shared" si="169"/>
        <v>SINAPI 93666</v>
      </c>
      <c r="B10656" s="3" t="s">
        <v>6064</v>
      </c>
      <c r="C10656" s="3">
        <v>93666</v>
      </c>
      <c r="D10656" s="2" t="s">
        <v>10746</v>
      </c>
      <c r="E10656" s="3" t="s">
        <v>4953</v>
      </c>
      <c r="F10656" s="61">
        <v>69.849999999999994</v>
      </c>
      <c r="G10656" s="61">
        <v>71.56</v>
      </c>
      <c r="J10656" s="89">
        <v>0</v>
      </c>
      <c r="K10656" s="89">
        <v>0</v>
      </c>
    </row>
    <row r="10657" spans="1:11" x14ac:dyDescent="0.2">
      <c r="A10657" s="1" t="str">
        <f t="shared" si="169"/>
        <v>SINAPI 93674</v>
      </c>
      <c r="B10657" s="3" t="s">
        <v>6064</v>
      </c>
      <c r="C10657" s="3">
        <v>93674</v>
      </c>
      <c r="D10657" s="2" t="s">
        <v>10747</v>
      </c>
      <c r="E10657" s="3" t="s">
        <v>4953</v>
      </c>
      <c r="F10657" s="61">
        <v>0</v>
      </c>
      <c r="G10657" s="61">
        <v>0</v>
      </c>
      <c r="J10657" s="89"/>
      <c r="K10657" s="89"/>
    </row>
    <row r="10658" spans="1:11" x14ac:dyDescent="0.2">
      <c r="A10658" s="1" t="str">
        <f t="shared" si="169"/>
        <v>SINAPI 93675</v>
      </c>
      <c r="B10658" s="3" t="s">
        <v>6064</v>
      </c>
      <c r="C10658" s="3">
        <v>93675</v>
      </c>
      <c r="D10658" s="2" t="s">
        <v>10748</v>
      </c>
      <c r="E10658" s="3" t="s">
        <v>4953</v>
      </c>
      <c r="F10658" s="61">
        <v>0</v>
      </c>
      <c r="G10658" s="61">
        <v>0</v>
      </c>
      <c r="J10658" s="89"/>
      <c r="K10658" s="89"/>
    </row>
    <row r="10659" spans="1:11" x14ac:dyDescent="0.2">
      <c r="A10659" s="1" t="str">
        <f t="shared" si="169"/>
        <v>SINAPI 101892</v>
      </c>
      <c r="B10659" s="3" t="s">
        <v>6064</v>
      </c>
      <c r="C10659" s="3">
        <v>101892</v>
      </c>
      <c r="D10659" s="2" t="s">
        <v>10749</v>
      </c>
      <c r="E10659" s="3" t="s">
        <v>4953</v>
      </c>
      <c r="F10659" s="61">
        <v>66.55</v>
      </c>
      <c r="G10659" s="61">
        <v>67.150000000000006</v>
      </c>
      <c r="J10659" s="89">
        <v>0</v>
      </c>
      <c r="K10659" s="89">
        <v>0</v>
      </c>
    </row>
    <row r="10660" spans="1:11" x14ac:dyDescent="0.2">
      <c r="A10660" s="1" t="str">
        <f t="shared" si="169"/>
        <v>SINAPI 93653</v>
      </c>
      <c r="B10660" s="3" t="s">
        <v>6064</v>
      </c>
      <c r="C10660" s="3">
        <v>93653</v>
      </c>
      <c r="D10660" s="2" t="s">
        <v>10750</v>
      </c>
      <c r="E10660" s="3" t="s">
        <v>4953</v>
      </c>
      <c r="F10660" s="61">
        <v>11.12</v>
      </c>
      <c r="G10660" s="61">
        <v>11.28</v>
      </c>
      <c r="J10660" s="89">
        <v>0</v>
      </c>
      <c r="K10660" s="89">
        <v>0</v>
      </c>
    </row>
    <row r="10661" spans="1:11" x14ac:dyDescent="0.2">
      <c r="A10661" s="1" t="str">
        <f t="shared" si="169"/>
        <v>SINAPI 93654</v>
      </c>
      <c r="B10661" s="3" t="s">
        <v>6064</v>
      </c>
      <c r="C10661" s="3">
        <v>93654</v>
      </c>
      <c r="D10661" s="2" t="s">
        <v>10751</v>
      </c>
      <c r="E10661" s="3" t="s">
        <v>4953</v>
      </c>
      <c r="F10661" s="61">
        <v>11.75</v>
      </c>
      <c r="G10661" s="61">
        <v>11.96</v>
      </c>
      <c r="J10661" s="89">
        <v>0</v>
      </c>
      <c r="K10661" s="89">
        <v>0</v>
      </c>
    </row>
    <row r="10662" spans="1:11" x14ac:dyDescent="0.2">
      <c r="A10662" s="1" t="str">
        <f t="shared" si="169"/>
        <v>SINAPI 93655</v>
      </c>
      <c r="B10662" s="3" t="s">
        <v>6064</v>
      </c>
      <c r="C10662" s="3">
        <v>93655</v>
      </c>
      <c r="D10662" s="2" t="s">
        <v>10752</v>
      </c>
      <c r="E10662" s="3" t="s">
        <v>4953</v>
      </c>
      <c r="F10662" s="61">
        <v>13.06</v>
      </c>
      <c r="G10662" s="61">
        <v>13.36</v>
      </c>
      <c r="J10662" s="89">
        <v>0</v>
      </c>
      <c r="K10662" s="89">
        <v>0</v>
      </c>
    </row>
    <row r="10663" spans="1:11" x14ac:dyDescent="0.2">
      <c r="A10663" s="1" t="str">
        <f t="shared" si="169"/>
        <v>SINAPI 93656</v>
      </c>
      <c r="B10663" s="3" t="s">
        <v>6064</v>
      </c>
      <c r="C10663" s="3">
        <v>93656</v>
      </c>
      <c r="D10663" s="2" t="s">
        <v>10753</v>
      </c>
      <c r="E10663" s="3" t="s">
        <v>4953</v>
      </c>
      <c r="F10663" s="61">
        <v>13.06</v>
      </c>
      <c r="G10663" s="61">
        <v>13.36</v>
      </c>
      <c r="J10663" s="89">
        <v>0</v>
      </c>
      <c r="K10663" s="89">
        <v>0</v>
      </c>
    </row>
    <row r="10664" spans="1:11" x14ac:dyDescent="0.2">
      <c r="A10664" s="1" t="str">
        <f t="shared" si="169"/>
        <v>SINAPI 93657</v>
      </c>
      <c r="B10664" s="3" t="s">
        <v>6064</v>
      </c>
      <c r="C10664" s="3">
        <v>93657</v>
      </c>
      <c r="D10664" s="2" t="s">
        <v>10754</v>
      </c>
      <c r="E10664" s="3" t="s">
        <v>4953</v>
      </c>
      <c r="F10664" s="61">
        <v>14.62</v>
      </c>
      <c r="G10664" s="61">
        <v>15.03</v>
      </c>
      <c r="J10664" s="89">
        <v>0</v>
      </c>
      <c r="K10664" s="89">
        <v>0</v>
      </c>
    </row>
    <row r="10665" spans="1:11" x14ac:dyDescent="0.2">
      <c r="A10665" s="1" t="str">
        <f t="shared" si="169"/>
        <v>SINAPI 93658</v>
      </c>
      <c r="B10665" s="3" t="s">
        <v>6064</v>
      </c>
      <c r="C10665" s="3">
        <v>93658</v>
      </c>
      <c r="D10665" s="2" t="s">
        <v>10755</v>
      </c>
      <c r="E10665" s="3" t="s">
        <v>4953</v>
      </c>
      <c r="F10665" s="61">
        <v>20.91</v>
      </c>
      <c r="G10665" s="61">
        <v>21.52</v>
      </c>
      <c r="J10665" s="89">
        <v>0</v>
      </c>
      <c r="K10665" s="89">
        <v>0</v>
      </c>
    </row>
    <row r="10666" spans="1:11" x14ac:dyDescent="0.2">
      <c r="A10666" s="1" t="str">
        <f t="shared" si="169"/>
        <v>SINAPI 93659</v>
      </c>
      <c r="B10666" s="3" t="s">
        <v>6064</v>
      </c>
      <c r="C10666" s="3">
        <v>93659</v>
      </c>
      <c r="D10666" s="2" t="s">
        <v>10756</v>
      </c>
      <c r="E10666" s="3" t="s">
        <v>4953</v>
      </c>
      <c r="F10666" s="61">
        <v>24.01</v>
      </c>
      <c r="G10666" s="61">
        <v>24.87</v>
      </c>
      <c r="J10666" s="89">
        <v>0</v>
      </c>
      <c r="K10666" s="89">
        <v>0</v>
      </c>
    </row>
    <row r="10667" spans="1:11" ht="22.5" x14ac:dyDescent="0.2">
      <c r="A10667" s="1" t="str">
        <f t="shared" si="169"/>
        <v>SINAPI 101890</v>
      </c>
      <c r="B10667" s="3" t="s">
        <v>6064</v>
      </c>
      <c r="C10667" s="3">
        <v>101890</v>
      </c>
      <c r="D10667" s="2" t="s">
        <v>10757</v>
      </c>
      <c r="E10667" s="3" t="s">
        <v>4953</v>
      </c>
      <c r="F10667" s="61">
        <v>15.46</v>
      </c>
      <c r="G10667" s="61">
        <v>15.76</v>
      </c>
      <c r="J10667" s="89">
        <v>0</v>
      </c>
      <c r="K10667" s="89">
        <v>0</v>
      </c>
    </row>
    <row r="10668" spans="1:11" ht="22.5" x14ac:dyDescent="0.2">
      <c r="A10668" s="1" t="str">
        <f t="shared" si="169"/>
        <v>SINAPI 101891</v>
      </c>
      <c r="B10668" s="3" t="s">
        <v>6064</v>
      </c>
      <c r="C10668" s="3">
        <v>101891</v>
      </c>
      <c r="D10668" s="2" t="s">
        <v>10758</v>
      </c>
      <c r="E10668" s="3" t="s">
        <v>4953</v>
      </c>
      <c r="F10668" s="61">
        <v>26.53</v>
      </c>
      <c r="G10668" s="61">
        <v>27.14</v>
      </c>
      <c r="J10668" s="89">
        <v>0</v>
      </c>
      <c r="K10668" s="89">
        <v>0</v>
      </c>
    </row>
    <row r="10669" spans="1:11" ht="22.5" x14ac:dyDescent="0.2">
      <c r="A10669" s="1" t="str">
        <f t="shared" si="169"/>
        <v>SINAPI 101895</v>
      </c>
      <c r="B10669" s="3" t="s">
        <v>6064</v>
      </c>
      <c r="C10669" s="3">
        <v>101895</v>
      </c>
      <c r="D10669" s="2" t="s">
        <v>10759</v>
      </c>
      <c r="E10669" s="3" t="s">
        <v>4953</v>
      </c>
      <c r="F10669" s="61">
        <v>398.15</v>
      </c>
      <c r="G10669" s="61">
        <v>404.19</v>
      </c>
      <c r="J10669" s="89">
        <v>0</v>
      </c>
      <c r="K10669" s="89">
        <v>0</v>
      </c>
    </row>
    <row r="10670" spans="1:11" ht="22.5" x14ac:dyDescent="0.2">
      <c r="A10670" s="1" t="str">
        <f t="shared" si="169"/>
        <v>SINAPI 101896</v>
      </c>
      <c r="B10670" s="3" t="s">
        <v>6064</v>
      </c>
      <c r="C10670" s="3">
        <v>101896</v>
      </c>
      <c r="D10670" s="2" t="s">
        <v>10760</v>
      </c>
      <c r="E10670" s="3" t="s">
        <v>4953</v>
      </c>
      <c r="F10670" s="61">
        <v>593.27</v>
      </c>
      <c r="G10670" s="61">
        <v>599.30999999999995</v>
      </c>
      <c r="J10670" s="89">
        <v>0</v>
      </c>
      <c r="K10670" s="89">
        <v>0</v>
      </c>
    </row>
    <row r="10671" spans="1:11" ht="22.5" x14ac:dyDescent="0.2">
      <c r="A10671" s="1" t="str">
        <f t="shared" si="169"/>
        <v>SINAPI 101897</v>
      </c>
      <c r="B10671" s="3" t="s">
        <v>6064</v>
      </c>
      <c r="C10671" s="3">
        <v>101897</v>
      </c>
      <c r="D10671" s="2" t="s">
        <v>10761</v>
      </c>
      <c r="E10671" s="3" t="s">
        <v>4953</v>
      </c>
      <c r="F10671" s="61">
        <v>940.38</v>
      </c>
      <c r="G10671" s="61">
        <v>946.42</v>
      </c>
      <c r="J10671" s="89">
        <v>0</v>
      </c>
      <c r="K10671" s="89">
        <v>0</v>
      </c>
    </row>
    <row r="10672" spans="1:11" ht="22.5" x14ac:dyDescent="0.2">
      <c r="A10672" s="1" t="str">
        <f t="shared" si="169"/>
        <v>SINAPI 101898</v>
      </c>
      <c r="B10672" s="3" t="s">
        <v>6064</v>
      </c>
      <c r="C10672" s="3">
        <v>101898</v>
      </c>
      <c r="D10672" s="2" t="s">
        <v>10762</v>
      </c>
      <c r="E10672" s="3" t="s">
        <v>4953</v>
      </c>
      <c r="F10672" s="61">
        <v>1250.94</v>
      </c>
      <c r="G10672" s="61">
        <v>1256.98</v>
      </c>
      <c r="J10672" s="89">
        <v>0</v>
      </c>
      <c r="K10672" s="89">
        <v>0</v>
      </c>
    </row>
    <row r="10673" spans="1:11" ht="22.5" x14ac:dyDescent="0.2">
      <c r="A10673" s="1" t="str">
        <f t="shared" si="169"/>
        <v>SINAPI 101899</v>
      </c>
      <c r="B10673" s="3" t="s">
        <v>6064</v>
      </c>
      <c r="C10673" s="3">
        <v>101899</v>
      </c>
      <c r="D10673" s="2" t="s">
        <v>10763</v>
      </c>
      <c r="E10673" s="3" t="s">
        <v>4953</v>
      </c>
      <c r="F10673" s="61">
        <v>1989.64</v>
      </c>
      <c r="G10673" s="61">
        <v>1995.68</v>
      </c>
      <c r="J10673" s="89">
        <v>0</v>
      </c>
      <c r="K10673" s="89">
        <v>0</v>
      </c>
    </row>
    <row r="10674" spans="1:11" x14ac:dyDescent="0.2">
      <c r="A10674" s="1" t="str">
        <f t="shared" si="169"/>
        <v>SINAPI 93676</v>
      </c>
      <c r="B10674" s="3" t="s">
        <v>6064</v>
      </c>
      <c r="C10674" s="3">
        <v>93676</v>
      </c>
      <c r="D10674" s="2" t="s">
        <v>10764</v>
      </c>
      <c r="E10674" s="3" t="s">
        <v>4953</v>
      </c>
      <c r="F10674" s="61">
        <v>0</v>
      </c>
      <c r="G10674" s="61">
        <v>0</v>
      </c>
      <c r="J10674" s="89"/>
      <c r="K10674" s="89"/>
    </row>
    <row r="10675" spans="1:11" x14ac:dyDescent="0.2">
      <c r="A10675" s="1" t="str">
        <f t="shared" si="169"/>
        <v>SINAPI 97711</v>
      </c>
      <c r="B10675" s="3" t="s">
        <v>6064</v>
      </c>
      <c r="C10675" s="3">
        <v>97711</v>
      </c>
      <c r="D10675" s="2" t="s">
        <v>10765</v>
      </c>
      <c r="E10675" s="3" t="s">
        <v>4953</v>
      </c>
      <c r="F10675" s="61">
        <v>0</v>
      </c>
      <c r="G10675" s="61">
        <v>0</v>
      </c>
      <c r="J10675" s="89"/>
      <c r="K10675" s="89"/>
    </row>
    <row r="10676" spans="1:11" x14ac:dyDescent="0.2">
      <c r="A10676" s="1" t="str">
        <f t="shared" si="169"/>
        <v>SINAPI 93667</v>
      </c>
      <c r="B10676" s="3" t="s">
        <v>6064</v>
      </c>
      <c r="C10676" s="3">
        <v>93667</v>
      </c>
      <c r="D10676" s="2" t="s">
        <v>10766</v>
      </c>
      <c r="E10676" s="3" t="s">
        <v>4953</v>
      </c>
      <c r="F10676" s="61">
        <v>66.12</v>
      </c>
      <c r="G10676" s="61">
        <v>66.599999999999994</v>
      </c>
      <c r="J10676" s="89">
        <v>0</v>
      </c>
      <c r="K10676" s="89">
        <v>0</v>
      </c>
    </row>
    <row r="10677" spans="1:11" x14ac:dyDescent="0.2">
      <c r="A10677" s="1" t="str">
        <f t="shared" si="169"/>
        <v>SINAPI 93668</v>
      </c>
      <c r="B10677" s="3" t="s">
        <v>6064</v>
      </c>
      <c r="C10677" s="3">
        <v>93668</v>
      </c>
      <c r="D10677" s="2" t="s">
        <v>10767</v>
      </c>
      <c r="E10677" s="3" t="s">
        <v>4953</v>
      </c>
      <c r="F10677" s="61">
        <v>68.010000000000005</v>
      </c>
      <c r="G10677" s="61">
        <v>68.650000000000006</v>
      </c>
      <c r="J10677" s="89">
        <v>0</v>
      </c>
      <c r="K10677" s="89">
        <v>0</v>
      </c>
    </row>
    <row r="10678" spans="1:11" x14ac:dyDescent="0.2">
      <c r="A10678" s="1" t="str">
        <f t="shared" si="169"/>
        <v>SINAPI 93669</v>
      </c>
      <c r="B10678" s="3" t="s">
        <v>6064</v>
      </c>
      <c r="C10678" s="3">
        <v>93669</v>
      </c>
      <c r="D10678" s="2" t="s">
        <v>10768</v>
      </c>
      <c r="E10678" s="3" t="s">
        <v>4953</v>
      </c>
      <c r="F10678" s="61">
        <v>71.900000000000006</v>
      </c>
      <c r="G10678" s="61">
        <v>72.81</v>
      </c>
      <c r="J10678" s="89">
        <v>0</v>
      </c>
      <c r="K10678" s="89">
        <v>0</v>
      </c>
    </row>
    <row r="10679" spans="1:11" x14ac:dyDescent="0.2">
      <c r="A10679" s="1" t="str">
        <f t="shared" si="169"/>
        <v>SINAPI 93670</v>
      </c>
      <c r="B10679" s="3" t="s">
        <v>6064</v>
      </c>
      <c r="C10679" s="3">
        <v>93670</v>
      </c>
      <c r="D10679" s="2" t="s">
        <v>10769</v>
      </c>
      <c r="E10679" s="3" t="s">
        <v>4953</v>
      </c>
      <c r="F10679" s="61">
        <v>71.900000000000006</v>
      </c>
      <c r="G10679" s="61">
        <v>72.81</v>
      </c>
      <c r="J10679" s="89">
        <v>0</v>
      </c>
      <c r="K10679" s="89">
        <v>0</v>
      </c>
    </row>
    <row r="10680" spans="1:11" x14ac:dyDescent="0.2">
      <c r="A10680" s="1" t="str">
        <f t="shared" si="169"/>
        <v>SINAPI 93671</v>
      </c>
      <c r="B10680" s="3" t="s">
        <v>6064</v>
      </c>
      <c r="C10680" s="3">
        <v>93671</v>
      </c>
      <c r="D10680" s="2" t="s">
        <v>10770</v>
      </c>
      <c r="E10680" s="3" t="s">
        <v>4953</v>
      </c>
      <c r="F10680" s="61">
        <v>76.59</v>
      </c>
      <c r="G10680" s="61">
        <v>77.84</v>
      </c>
      <c r="J10680" s="89">
        <v>0</v>
      </c>
      <c r="K10680" s="89">
        <v>0</v>
      </c>
    </row>
    <row r="10681" spans="1:11" x14ac:dyDescent="0.2">
      <c r="A10681" s="1" t="str">
        <f t="shared" si="169"/>
        <v>SINAPI 93672</v>
      </c>
      <c r="B10681" s="3" t="s">
        <v>6064</v>
      </c>
      <c r="C10681" s="3">
        <v>93672</v>
      </c>
      <c r="D10681" s="2" t="s">
        <v>10771</v>
      </c>
      <c r="E10681" s="3" t="s">
        <v>4953</v>
      </c>
      <c r="F10681" s="61">
        <v>83.72</v>
      </c>
      <c r="G10681" s="61">
        <v>85.57</v>
      </c>
      <c r="J10681" s="89">
        <v>0</v>
      </c>
      <c r="K10681" s="89">
        <v>0</v>
      </c>
    </row>
    <row r="10682" spans="1:11" x14ac:dyDescent="0.2">
      <c r="A10682" s="1" t="str">
        <f t="shared" si="169"/>
        <v>SINAPI 93673</v>
      </c>
      <c r="B10682" s="3" t="s">
        <v>6064</v>
      </c>
      <c r="C10682" s="3">
        <v>93673</v>
      </c>
      <c r="D10682" s="2" t="s">
        <v>10772</v>
      </c>
      <c r="E10682" s="3" t="s">
        <v>4953</v>
      </c>
      <c r="F10682" s="61">
        <v>93.03</v>
      </c>
      <c r="G10682" s="61">
        <v>95.62</v>
      </c>
      <c r="J10682" s="89">
        <v>0</v>
      </c>
      <c r="K10682" s="89">
        <v>0</v>
      </c>
    </row>
    <row r="10683" spans="1:11" x14ac:dyDescent="0.2">
      <c r="A10683" s="1" t="str">
        <f t="shared" si="169"/>
        <v>SINAPI 101893</v>
      </c>
      <c r="B10683" s="3" t="s">
        <v>6064</v>
      </c>
      <c r="C10683" s="3">
        <v>101893</v>
      </c>
      <c r="D10683" s="2" t="s">
        <v>10773</v>
      </c>
      <c r="E10683" s="3" t="s">
        <v>4953</v>
      </c>
      <c r="F10683" s="61">
        <v>85.5</v>
      </c>
      <c r="G10683" s="61">
        <v>86.41</v>
      </c>
      <c r="J10683" s="89">
        <v>0</v>
      </c>
      <c r="K10683" s="89">
        <v>0</v>
      </c>
    </row>
    <row r="10684" spans="1:11" x14ac:dyDescent="0.2">
      <c r="A10684" s="1" t="str">
        <f t="shared" si="169"/>
        <v>SINAPI 101894</v>
      </c>
      <c r="B10684" s="3" t="s">
        <v>6064</v>
      </c>
      <c r="C10684" s="3">
        <v>101894</v>
      </c>
      <c r="D10684" s="2" t="s">
        <v>10774</v>
      </c>
      <c r="E10684" s="3" t="s">
        <v>4953</v>
      </c>
      <c r="F10684" s="61">
        <v>149.21</v>
      </c>
      <c r="G10684" s="61">
        <v>152.78</v>
      </c>
      <c r="J10684" s="89">
        <v>0</v>
      </c>
      <c r="K10684" s="89">
        <v>0</v>
      </c>
    </row>
    <row r="10685" spans="1:11" x14ac:dyDescent="0.2">
      <c r="A10685" s="1" t="str">
        <f t="shared" si="169"/>
        <v>SINAPI 97421</v>
      </c>
      <c r="B10685" s="3" t="s">
        <v>6064</v>
      </c>
      <c r="C10685" s="3">
        <v>97421</v>
      </c>
      <c r="D10685" s="2" t="s">
        <v>10775</v>
      </c>
      <c r="E10685" s="3" t="s">
        <v>4953</v>
      </c>
      <c r="F10685" s="61">
        <v>0</v>
      </c>
      <c r="G10685" s="61">
        <v>0</v>
      </c>
      <c r="J10685" s="89"/>
      <c r="K10685" s="89"/>
    </row>
    <row r="10686" spans="1:11" x14ac:dyDescent="0.2">
      <c r="A10686" s="1" t="str">
        <f t="shared" si="169"/>
        <v>SINAPI 97373</v>
      </c>
      <c r="B10686" s="3" t="s">
        <v>6064</v>
      </c>
      <c r="C10686" s="3">
        <v>97373</v>
      </c>
      <c r="D10686" s="2" t="s">
        <v>10776</v>
      </c>
      <c r="E10686" s="3" t="s">
        <v>4954</v>
      </c>
      <c r="F10686" s="61">
        <v>0</v>
      </c>
      <c r="G10686" s="61">
        <v>0</v>
      </c>
      <c r="J10686" s="89"/>
      <c r="K10686" s="89"/>
    </row>
    <row r="10687" spans="1:11" x14ac:dyDescent="0.2">
      <c r="A10687" s="1" t="str">
        <f t="shared" si="169"/>
        <v>SINAPI 97374</v>
      </c>
      <c r="B10687" s="3" t="s">
        <v>6064</v>
      </c>
      <c r="C10687" s="3">
        <v>97374</v>
      </c>
      <c r="D10687" s="2" t="s">
        <v>10777</v>
      </c>
      <c r="E10687" s="3" t="s">
        <v>4954</v>
      </c>
      <c r="F10687" s="61">
        <v>0</v>
      </c>
      <c r="G10687" s="61">
        <v>0</v>
      </c>
      <c r="J10687" s="89"/>
      <c r="K10687" s="89"/>
    </row>
    <row r="10688" spans="1:11" x14ac:dyDescent="0.2">
      <c r="A10688" s="1" t="str">
        <f t="shared" si="169"/>
        <v>SINAPI 97375</v>
      </c>
      <c r="B10688" s="3" t="s">
        <v>6064</v>
      </c>
      <c r="C10688" s="3">
        <v>97375</v>
      </c>
      <c r="D10688" s="2" t="s">
        <v>10778</v>
      </c>
      <c r="E10688" s="3" t="s">
        <v>4954</v>
      </c>
      <c r="F10688" s="61">
        <v>0</v>
      </c>
      <c r="G10688" s="61">
        <v>0</v>
      </c>
      <c r="J10688" s="89"/>
      <c r="K10688" s="89"/>
    </row>
    <row r="10689" spans="1:11" x14ac:dyDescent="0.2">
      <c r="A10689" s="1" t="str">
        <f t="shared" si="169"/>
        <v>SINAPI 97376</v>
      </c>
      <c r="B10689" s="3" t="s">
        <v>6064</v>
      </c>
      <c r="C10689" s="3">
        <v>97376</v>
      </c>
      <c r="D10689" s="2" t="s">
        <v>10779</v>
      </c>
      <c r="E10689" s="3" t="s">
        <v>4954</v>
      </c>
      <c r="F10689" s="61">
        <v>0</v>
      </c>
      <c r="G10689" s="61">
        <v>0</v>
      </c>
      <c r="J10689" s="89"/>
      <c r="K10689" s="89"/>
    </row>
    <row r="10690" spans="1:11" x14ac:dyDescent="0.2">
      <c r="A10690" s="1" t="str">
        <f t="shared" si="169"/>
        <v>SINAPI 97377</v>
      </c>
      <c r="B10690" s="3" t="s">
        <v>6064</v>
      </c>
      <c r="C10690" s="3">
        <v>97377</v>
      </c>
      <c r="D10690" s="2" t="s">
        <v>10780</v>
      </c>
      <c r="E10690" s="3" t="s">
        <v>4954</v>
      </c>
      <c r="F10690" s="61">
        <v>0</v>
      </c>
      <c r="G10690" s="61">
        <v>0</v>
      </c>
      <c r="J10690" s="89"/>
      <c r="K10690" s="89"/>
    </row>
    <row r="10691" spans="1:11" x14ac:dyDescent="0.2">
      <c r="A10691" s="1" t="str">
        <f t="shared" si="169"/>
        <v>SINAPI 97368</v>
      </c>
      <c r="B10691" s="3" t="s">
        <v>6064</v>
      </c>
      <c r="C10691" s="3">
        <v>97368</v>
      </c>
      <c r="D10691" s="2" t="s">
        <v>10781</v>
      </c>
      <c r="E10691" s="3" t="s">
        <v>4954</v>
      </c>
      <c r="F10691" s="61">
        <v>0</v>
      </c>
      <c r="G10691" s="61">
        <v>0</v>
      </c>
      <c r="J10691" s="89"/>
      <c r="K10691" s="89"/>
    </row>
    <row r="10692" spans="1:11" x14ac:dyDescent="0.2">
      <c r="A10692" s="1" t="str">
        <f t="shared" si="169"/>
        <v>SINAPI 97369</v>
      </c>
      <c r="B10692" s="3" t="s">
        <v>6064</v>
      </c>
      <c r="C10692" s="3">
        <v>97369</v>
      </c>
      <c r="D10692" s="2" t="s">
        <v>10782</v>
      </c>
      <c r="E10692" s="3" t="s">
        <v>4954</v>
      </c>
      <c r="F10692" s="61">
        <v>0</v>
      </c>
      <c r="G10692" s="61">
        <v>0</v>
      </c>
      <c r="J10692" s="89"/>
      <c r="K10692" s="89"/>
    </row>
    <row r="10693" spans="1:11" x14ac:dyDescent="0.2">
      <c r="A10693" s="1" t="str">
        <f t="shared" si="169"/>
        <v>SINAPI 97370</v>
      </c>
      <c r="B10693" s="3" t="s">
        <v>6064</v>
      </c>
      <c r="C10693" s="3">
        <v>97370</v>
      </c>
      <c r="D10693" s="2" t="s">
        <v>10783</v>
      </c>
      <c r="E10693" s="3" t="s">
        <v>4954</v>
      </c>
      <c r="F10693" s="61">
        <v>0</v>
      </c>
      <c r="G10693" s="61">
        <v>0</v>
      </c>
      <c r="J10693" s="89"/>
      <c r="K10693" s="89"/>
    </row>
    <row r="10694" spans="1:11" x14ac:dyDescent="0.2">
      <c r="A10694" s="1" t="str">
        <f t="shared" si="169"/>
        <v>SINAPI 97371</v>
      </c>
      <c r="B10694" s="3" t="s">
        <v>6064</v>
      </c>
      <c r="C10694" s="3">
        <v>97371</v>
      </c>
      <c r="D10694" s="2" t="s">
        <v>10784</v>
      </c>
      <c r="E10694" s="3" t="s">
        <v>4954</v>
      </c>
      <c r="F10694" s="61">
        <v>0</v>
      </c>
      <c r="G10694" s="61">
        <v>0</v>
      </c>
      <c r="J10694" s="89"/>
      <c r="K10694" s="89"/>
    </row>
    <row r="10695" spans="1:11" x14ac:dyDescent="0.2">
      <c r="A10695" s="1" t="str">
        <f t="shared" si="169"/>
        <v>SINAPI 97372</v>
      </c>
      <c r="B10695" s="3" t="s">
        <v>6064</v>
      </c>
      <c r="C10695" s="3">
        <v>97372</v>
      </c>
      <c r="D10695" s="2" t="s">
        <v>10785</v>
      </c>
      <c r="E10695" s="3" t="s">
        <v>4954</v>
      </c>
      <c r="F10695" s="61">
        <v>0</v>
      </c>
      <c r="G10695" s="61">
        <v>0</v>
      </c>
      <c r="J10695" s="89"/>
      <c r="K10695" s="89"/>
    </row>
    <row r="10696" spans="1:11" ht="22.5" x14ac:dyDescent="0.2">
      <c r="A10696" s="1" t="str">
        <f t="shared" si="169"/>
        <v>SINAPI 101875</v>
      </c>
      <c r="B10696" s="3" t="s">
        <v>6064</v>
      </c>
      <c r="C10696" s="3">
        <v>101875</v>
      </c>
      <c r="D10696" s="2" t="s">
        <v>10786</v>
      </c>
      <c r="E10696" s="3" t="s">
        <v>4953</v>
      </c>
      <c r="F10696" s="61">
        <v>419.49</v>
      </c>
      <c r="G10696" s="61">
        <v>421.92</v>
      </c>
      <c r="J10696" s="89">
        <v>0</v>
      </c>
      <c r="K10696" s="89">
        <v>0</v>
      </c>
    </row>
    <row r="10697" spans="1:11" ht="22.5" x14ac:dyDescent="0.2">
      <c r="A10697" s="1" t="str">
        <f t="shared" si="169"/>
        <v>SINAPI 101883</v>
      </c>
      <c r="B10697" s="3" t="s">
        <v>6064</v>
      </c>
      <c r="C10697" s="3">
        <v>101883</v>
      </c>
      <c r="D10697" s="2" t="s">
        <v>10787</v>
      </c>
      <c r="E10697" s="3" t="s">
        <v>4953</v>
      </c>
      <c r="F10697" s="61">
        <v>578.65</v>
      </c>
      <c r="G10697" s="61">
        <v>581.36</v>
      </c>
      <c r="J10697" s="89">
        <v>0</v>
      </c>
      <c r="K10697" s="89">
        <v>0</v>
      </c>
    </row>
    <row r="10698" spans="1:11" ht="22.5" x14ac:dyDescent="0.2">
      <c r="A10698" s="1" t="str">
        <f t="shared" si="169"/>
        <v>SINAPI 101879</v>
      </c>
      <c r="B10698" s="3" t="s">
        <v>6064</v>
      </c>
      <c r="C10698" s="3">
        <v>101879</v>
      </c>
      <c r="D10698" s="2" t="s">
        <v>10788</v>
      </c>
      <c r="E10698" s="3" t="s">
        <v>4953</v>
      </c>
      <c r="F10698" s="61">
        <v>607.01</v>
      </c>
      <c r="G10698" s="61">
        <v>609.74</v>
      </c>
      <c r="J10698" s="89">
        <v>0</v>
      </c>
      <c r="K10698" s="89">
        <v>0</v>
      </c>
    </row>
    <row r="10699" spans="1:11" ht="22.5" x14ac:dyDescent="0.2">
      <c r="A10699" s="1" t="str">
        <f t="shared" si="169"/>
        <v>SINAPI 101880</v>
      </c>
      <c r="B10699" s="3" t="s">
        <v>6064</v>
      </c>
      <c r="C10699" s="3">
        <v>101880</v>
      </c>
      <c r="D10699" s="2" t="s">
        <v>10789</v>
      </c>
      <c r="E10699" s="3" t="s">
        <v>4953</v>
      </c>
      <c r="F10699" s="61">
        <v>699.07</v>
      </c>
      <c r="G10699" s="61">
        <v>702.35</v>
      </c>
      <c r="J10699" s="89">
        <v>0</v>
      </c>
      <c r="K10699" s="89">
        <v>0</v>
      </c>
    </row>
    <row r="10700" spans="1:11" ht="22.5" x14ac:dyDescent="0.2">
      <c r="A10700" s="1" t="str">
        <f t="shared" si="169"/>
        <v>SINAPI 101882</v>
      </c>
      <c r="B10700" s="3" t="s">
        <v>6064</v>
      </c>
      <c r="C10700" s="3">
        <v>101882</v>
      </c>
      <c r="D10700" s="2" t="s">
        <v>10790</v>
      </c>
      <c r="E10700" s="3" t="s">
        <v>4953</v>
      </c>
      <c r="F10700" s="61">
        <v>1425.58</v>
      </c>
      <c r="G10700" s="61">
        <v>1428.87</v>
      </c>
      <c r="J10700" s="89">
        <v>0</v>
      </c>
      <c r="K10700" s="89">
        <v>0</v>
      </c>
    </row>
    <row r="10701" spans="1:11" ht="22.5" x14ac:dyDescent="0.2">
      <c r="A10701" s="1" t="str">
        <f t="shared" si="169"/>
        <v>SINAPI 101881</v>
      </c>
      <c r="B10701" s="3" t="s">
        <v>6064</v>
      </c>
      <c r="C10701" s="3">
        <v>101881</v>
      </c>
      <c r="D10701" s="2" t="s">
        <v>10791</v>
      </c>
      <c r="E10701" s="3" t="s">
        <v>4953</v>
      </c>
      <c r="F10701" s="61">
        <v>1004.54</v>
      </c>
      <c r="G10701" s="61">
        <v>1007.84</v>
      </c>
      <c r="J10701" s="89">
        <v>0</v>
      </c>
      <c r="K10701" s="89">
        <v>0</v>
      </c>
    </row>
    <row r="10702" spans="1:11" ht="22.5" x14ac:dyDescent="0.2">
      <c r="A10702" s="1" t="str">
        <f t="shared" si="169"/>
        <v>SINAPI 101878</v>
      </c>
      <c r="B10702" s="3" t="s">
        <v>6064</v>
      </c>
      <c r="C10702" s="3">
        <v>101878</v>
      </c>
      <c r="D10702" s="2" t="s">
        <v>10792</v>
      </c>
      <c r="E10702" s="3" t="s">
        <v>4953</v>
      </c>
      <c r="F10702" s="61">
        <v>578.73</v>
      </c>
      <c r="G10702" s="61">
        <v>585.66999999999996</v>
      </c>
      <c r="J10702" s="89">
        <v>0</v>
      </c>
      <c r="K10702" s="89">
        <v>0</v>
      </c>
    </row>
    <row r="10703" spans="1:11" ht="22.5" x14ac:dyDescent="0.2">
      <c r="A10703" s="1" t="str">
        <f t="shared" si="169"/>
        <v>SINAPI 101877</v>
      </c>
      <c r="B10703" s="3" t="s">
        <v>6064</v>
      </c>
      <c r="C10703" s="3">
        <v>101877</v>
      </c>
      <c r="D10703" s="2" t="s">
        <v>10793</v>
      </c>
      <c r="E10703" s="3" t="s">
        <v>4953</v>
      </c>
      <c r="F10703" s="61">
        <v>52.07</v>
      </c>
      <c r="G10703" s="61">
        <v>53.46</v>
      </c>
      <c r="J10703" s="89">
        <v>0</v>
      </c>
      <c r="K10703" s="89">
        <v>0</v>
      </c>
    </row>
    <row r="10704" spans="1:11" ht="22.5" x14ac:dyDescent="0.2">
      <c r="A10704" s="1" t="str">
        <f t="shared" si="169"/>
        <v>SINAPI 101876</v>
      </c>
      <c r="B10704" s="3" t="s">
        <v>6064</v>
      </c>
      <c r="C10704" s="3">
        <v>101876</v>
      </c>
      <c r="D10704" s="2" t="s">
        <v>10794</v>
      </c>
      <c r="E10704" s="3" t="s">
        <v>4953</v>
      </c>
      <c r="F10704" s="61">
        <v>74.8</v>
      </c>
      <c r="G10704" s="61">
        <v>76.38</v>
      </c>
      <c r="J10704" s="89">
        <v>0</v>
      </c>
      <c r="K10704" s="89">
        <v>0</v>
      </c>
    </row>
    <row r="10705" spans="1:11" x14ac:dyDescent="0.2">
      <c r="A10705" s="1" t="str">
        <f t="shared" si="169"/>
        <v>SINAPI 101873</v>
      </c>
      <c r="B10705" s="3" t="s">
        <v>6064</v>
      </c>
      <c r="C10705" s="3">
        <v>101873</v>
      </c>
      <c r="D10705" s="2" t="s">
        <v>10795</v>
      </c>
      <c r="E10705" s="3" t="s">
        <v>4953</v>
      </c>
      <c r="F10705" s="61">
        <v>0</v>
      </c>
      <c r="G10705" s="61">
        <v>0</v>
      </c>
      <c r="J10705" s="89"/>
      <c r="K10705" s="89"/>
    </row>
    <row r="10706" spans="1:11" x14ac:dyDescent="0.2">
      <c r="A10706" s="1" t="str">
        <f t="shared" si="169"/>
        <v>SINAPI 101874</v>
      </c>
      <c r="B10706" s="3" t="s">
        <v>6064</v>
      </c>
      <c r="C10706" s="3">
        <v>101874</v>
      </c>
      <c r="D10706" s="2" t="s">
        <v>10796</v>
      </c>
      <c r="E10706" s="3" t="s">
        <v>4953</v>
      </c>
      <c r="F10706" s="61">
        <v>0</v>
      </c>
      <c r="G10706" s="61">
        <v>0</v>
      </c>
      <c r="J10706" s="89"/>
      <c r="K10706" s="89"/>
    </row>
    <row r="10707" spans="1:11" x14ac:dyDescent="0.2">
      <c r="A10707" s="1" t="str">
        <f t="shared" si="169"/>
        <v>SINAPI 101871</v>
      </c>
      <c r="B10707" s="3" t="s">
        <v>6064</v>
      </c>
      <c r="C10707" s="3">
        <v>101871</v>
      </c>
      <c r="D10707" s="2" t="s">
        <v>10797</v>
      </c>
      <c r="E10707" s="3" t="s">
        <v>4953</v>
      </c>
      <c r="F10707" s="61">
        <v>0</v>
      </c>
      <c r="G10707" s="61">
        <v>0</v>
      </c>
      <c r="J10707" s="89"/>
      <c r="K10707" s="89"/>
    </row>
    <row r="10708" spans="1:11" x14ac:dyDescent="0.2">
      <c r="A10708" s="1" t="str">
        <f t="shared" si="169"/>
        <v>SINAPI 101872</v>
      </c>
      <c r="B10708" s="3" t="s">
        <v>6064</v>
      </c>
      <c r="C10708" s="3">
        <v>101872</v>
      </c>
      <c r="D10708" s="2" t="s">
        <v>10798</v>
      </c>
      <c r="E10708" s="3" t="s">
        <v>4953</v>
      </c>
      <c r="F10708" s="61">
        <v>0</v>
      </c>
      <c r="G10708" s="61">
        <v>0</v>
      </c>
      <c r="J10708" s="89"/>
      <c r="K10708" s="89"/>
    </row>
    <row r="10709" spans="1:11" x14ac:dyDescent="0.2">
      <c r="A10709" s="1" t="str">
        <f t="shared" si="169"/>
        <v>SINAPI 97360</v>
      </c>
      <c r="B10709" s="3" t="s">
        <v>6064</v>
      </c>
      <c r="C10709" s="3">
        <v>97360</v>
      </c>
      <c r="D10709" s="2" t="s">
        <v>10799</v>
      </c>
      <c r="E10709" s="3" t="s">
        <v>4953</v>
      </c>
      <c r="F10709" s="61">
        <v>6234.63</v>
      </c>
      <c r="G10709" s="61">
        <v>6259.67</v>
      </c>
      <c r="J10709" s="89">
        <v>0</v>
      </c>
      <c r="K10709" s="89">
        <v>0</v>
      </c>
    </row>
    <row r="10710" spans="1:11" x14ac:dyDescent="0.2">
      <c r="A10710" s="1" t="str">
        <f t="shared" si="169"/>
        <v>SINAPI 97361</v>
      </c>
      <c r="B10710" s="3" t="s">
        <v>6064</v>
      </c>
      <c r="C10710" s="3">
        <v>97361</v>
      </c>
      <c r="D10710" s="2" t="s">
        <v>10800</v>
      </c>
      <c r="E10710" s="3" t="s">
        <v>4953</v>
      </c>
      <c r="F10710" s="61">
        <v>8312.85</v>
      </c>
      <c r="G10710" s="61">
        <v>8346.23</v>
      </c>
      <c r="J10710" s="89">
        <v>0</v>
      </c>
      <c r="K10710" s="89">
        <v>0</v>
      </c>
    </row>
    <row r="10711" spans="1:11" x14ac:dyDescent="0.2">
      <c r="A10711" s="1" t="str">
        <f t="shared" ref="A10711:A10774" si="170">CONCATENATE($B10711," ",$C10711)</f>
        <v>SINAPI 97359</v>
      </c>
      <c r="B10711" s="3" t="s">
        <v>6064</v>
      </c>
      <c r="C10711" s="3">
        <v>97359</v>
      </c>
      <c r="D10711" s="2" t="s">
        <v>10801</v>
      </c>
      <c r="E10711" s="3" t="s">
        <v>4953</v>
      </c>
      <c r="F10711" s="61">
        <v>3239.83</v>
      </c>
      <c r="G10711" s="61">
        <v>3256.52</v>
      </c>
      <c r="J10711" s="89">
        <v>0</v>
      </c>
      <c r="K10711" s="89">
        <v>0</v>
      </c>
    </row>
    <row r="10712" spans="1:11" ht="22.5" x14ac:dyDescent="0.2">
      <c r="A10712" s="1" t="str">
        <f t="shared" si="170"/>
        <v>SINAPI 101946</v>
      </c>
      <c r="B10712" s="3" t="s">
        <v>6064</v>
      </c>
      <c r="C10712" s="3">
        <v>101946</v>
      </c>
      <c r="D10712" s="2" t="s">
        <v>10802</v>
      </c>
      <c r="E10712" s="3" t="s">
        <v>4953</v>
      </c>
      <c r="F10712" s="61">
        <v>152.91999999999999</v>
      </c>
      <c r="G10712" s="61">
        <v>159.86000000000001</v>
      </c>
      <c r="J10712" s="89">
        <v>0</v>
      </c>
      <c r="K10712" s="89">
        <v>0</v>
      </c>
    </row>
    <row r="10713" spans="1:11" ht="22.5" x14ac:dyDescent="0.2">
      <c r="A10713" s="1" t="str">
        <f t="shared" si="170"/>
        <v>SINAPI 97362</v>
      </c>
      <c r="B10713" s="3" t="s">
        <v>6064</v>
      </c>
      <c r="C10713" s="3">
        <v>97362</v>
      </c>
      <c r="D10713" s="2" t="s">
        <v>10803</v>
      </c>
      <c r="E10713" s="3" t="s">
        <v>4953</v>
      </c>
      <c r="F10713" s="61">
        <v>1952.81</v>
      </c>
      <c r="G10713" s="61">
        <v>1956.68</v>
      </c>
      <c r="J10713" s="89">
        <v>0</v>
      </c>
      <c r="K10713" s="89">
        <v>0</v>
      </c>
    </row>
    <row r="10714" spans="1:11" x14ac:dyDescent="0.2">
      <c r="A10714" s="1" t="str">
        <f t="shared" si="170"/>
        <v>SINAPI 101553</v>
      </c>
      <c r="B10714" s="3" t="s">
        <v>6064</v>
      </c>
      <c r="C10714" s="3">
        <v>101553</v>
      </c>
      <c r="D10714" s="2" t="s">
        <v>10804</v>
      </c>
      <c r="E10714" s="3" t="s">
        <v>4953</v>
      </c>
      <c r="F10714" s="61">
        <v>14.29</v>
      </c>
      <c r="G10714" s="61">
        <v>14.72</v>
      </c>
      <c r="J10714" s="89">
        <v>0.6704</v>
      </c>
      <c r="K10714" s="89">
        <v>0.65080000000000005</v>
      </c>
    </row>
    <row r="10715" spans="1:11" x14ac:dyDescent="0.2">
      <c r="A10715" s="1" t="str">
        <f t="shared" si="170"/>
        <v>SINAPI 101554</v>
      </c>
      <c r="B10715" s="3" t="s">
        <v>6064</v>
      </c>
      <c r="C10715" s="3">
        <v>101554</v>
      </c>
      <c r="D10715" s="2" t="s">
        <v>10805</v>
      </c>
      <c r="E10715" s="3" t="s">
        <v>4953</v>
      </c>
      <c r="F10715" s="61">
        <v>10.49</v>
      </c>
      <c r="G10715" s="61">
        <v>10.92</v>
      </c>
      <c r="J10715" s="89">
        <v>0.55100000000000005</v>
      </c>
      <c r="K10715" s="89">
        <v>0.52929999999999999</v>
      </c>
    </row>
    <row r="10716" spans="1:11" x14ac:dyDescent="0.2">
      <c r="A10716" s="1" t="str">
        <f t="shared" si="170"/>
        <v>SINAPI 101555</v>
      </c>
      <c r="B10716" s="3" t="s">
        <v>6064</v>
      </c>
      <c r="C10716" s="3">
        <v>101555</v>
      </c>
      <c r="D10716" s="2" t="s">
        <v>10806</v>
      </c>
      <c r="E10716" s="3" t="s">
        <v>4953</v>
      </c>
      <c r="F10716" s="61">
        <v>7.03</v>
      </c>
      <c r="G10716" s="61">
        <v>7.46</v>
      </c>
      <c r="J10716" s="89">
        <v>0.33</v>
      </c>
      <c r="K10716" s="89">
        <v>0.311</v>
      </c>
    </row>
    <row r="10717" spans="1:11" x14ac:dyDescent="0.2">
      <c r="A10717" s="1" t="str">
        <f t="shared" si="170"/>
        <v>SINAPI 101556</v>
      </c>
      <c r="B10717" s="3" t="s">
        <v>6064</v>
      </c>
      <c r="C10717" s="3">
        <v>101556</v>
      </c>
      <c r="D10717" s="2" t="s">
        <v>10807</v>
      </c>
      <c r="E10717" s="3" t="s">
        <v>4953</v>
      </c>
      <c r="F10717" s="61">
        <v>6.48</v>
      </c>
      <c r="G10717" s="61">
        <v>6.91</v>
      </c>
      <c r="J10717" s="89">
        <v>0.27310000000000001</v>
      </c>
      <c r="K10717" s="89">
        <v>0.25619999999999998</v>
      </c>
    </row>
    <row r="10718" spans="1:11" ht="22.5" x14ac:dyDescent="0.2">
      <c r="A10718" s="1" t="str">
        <f t="shared" si="170"/>
        <v>SINAPI 101537</v>
      </c>
      <c r="B10718" s="3" t="s">
        <v>6064</v>
      </c>
      <c r="C10718" s="3">
        <v>101537</v>
      </c>
      <c r="D10718" s="2" t="s">
        <v>10808</v>
      </c>
      <c r="E10718" s="3" t="s">
        <v>4953</v>
      </c>
      <c r="F10718" s="61">
        <v>90.81</v>
      </c>
      <c r="G10718" s="61">
        <v>94.52</v>
      </c>
      <c r="J10718" s="89">
        <v>0</v>
      </c>
      <c r="K10718" s="89">
        <v>0</v>
      </c>
    </row>
    <row r="10719" spans="1:11" x14ac:dyDescent="0.2">
      <c r="A10719" s="1" t="str">
        <f t="shared" si="170"/>
        <v>SINAPI 101538</v>
      </c>
      <c r="B10719" s="3" t="s">
        <v>6064</v>
      </c>
      <c r="C10719" s="3">
        <v>101538</v>
      </c>
      <c r="D10719" s="2" t="s">
        <v>10809</v>
      </c>
      <c r="E10719" s="3" t="s">
        <v>4953</v>
      </c>
      <c r="F10719" s="61">
        <v>41.6</v>
      </c>
      <c r="G10719" s="61">
        <v>42.63</v>
      </c>
      <c r="J10719" s="89">
        <v>0.71150000000000002</v>
      </c>
      <c r="K10719" s="89">
        <v>0.69430000000000003</v>
      </c>
    </row>
    <row r="10720" spans="1:11" x14ac:dyDescent="0.2">
      <c r="A10720" s="1" t="str">
        <f t="shared" si="170"/>
        <v>SINAPI 101542</v>
      </c>
      <c r="B10720" s="3" t="s">
        <v>6064</v>
      </c>
      <c r="C10720" s="3">
        <v>101542</v>
      </c>
      <c r="D10720" s="2" t="s">
        <v>10810</v>
      </c>
      <c r="E10720" s="3" t="s">
        <v>4953</v>
      </c>
      <c r="F10720" s="61">
        <v>31.9</v>
      </c>
      <c r="G10720" s="61">
        <v>32.770000000000003</v>
      </c>
      <c r="J10720" s="89">
        <v>0.68210000000000004</v>
      </c>
      <c r="K10720" s="89">
        <v>0.66400000000000003</v>
      </c>
    </row>
    <row r="10721" spans="1:11" x14ac:dyDescent="0.2">
      <c r="A10721" s="1" t="str">
        <f t="shared" si="170"/>
        <v>SINAPI 101539</v>
      </c>
      <c r="B10721" s="3" t="s">
        <v>6064</v>
      </c>
      <c r="C10721" s="3">
        <v>101539</v>
      </c>
      <c r="D10721" s="2" t="s">
        <v>10811</v>
      </c>
      <c r="E10721" s="3" t="s">
        <v>4953</v>
      </c>
      <c r="F10721" s="61">
        <v>69.819999999999993</v>
      </c>
      <c r="G10721" s="61">
        <v>71.900000000000006</v>
      </c>
      <c r="J10721" s="89">
        <v>0.65610000000000002</v>
      </c>
      <c r="K10721" s="89">
        <v>0.6371</v>
      </c>
    </row>
    <row r="10722" spans="1:11" x14ac:dyDescent="0.2">
      <c r="A10722" s="1" t="str">
        <f t="shared" si="170"/>
        <v>SINAPI 101543</v>
      </c>
      <c r="B10722" s="3" t="s">
        <v>6064</v>
      </c>
      <c r="C10722" s="3">
        <v>101543</v>
      </c>
      <c r="D10722" s="2" t="s">
        <v>10812</v>
      </c>
      <c r="E10722" s="3" t="s">
        <v>4953</v>
      </c>
      <c r="F10722" s="61">
        <v>57.33</v>
      </c>
      <c r="G10722" s="61">
        <v>59.07</v>
      </c>
      <c r="J10722" s="89">
        <v>0.64610000000000001</v>
      </c>
      <c r="K10722" s="89">
        <v>0.62709999999999999</v>
      </c>
    </row>
    <row r="10723" spans="1:11" x14ac:dyDescent="0.2">
      <c r="A10723" s="1" t="str">
        <f t="shared" si="170"/>
        <v>SINAPI 101540</v>
      </c>
      <c r="B10723" s="3" t="s">
        <v>6064</v>
      </c>
      <c r="C10723" s="3">
        <v>101540</v>
      </c>
      <c r="D10723" s="2" t="s">
        <v>10813</v>
      </c>
      <c r="E10723" s="3" t="s">
        <v>4953</v>
      </c>
      <c r="F10723" s="61">
        <v>116.65</v>
      </c>
      <c r="G10723" s="61">
        <v>119.76</v>
      </c>
      <c r="J10723" s="89">
        <v>0.69110000000000005</v>
      </c>
      <c r="K10723" s="89">
        <v>0.67320000000000002</v>
      </c>
    </row>
    <row r="10724" spans="1:11" x14ac:dyDescent="0.2">
      <c r="A10724" s="1" t="str">
        <f t="shared" si="170"/>
        <v>SINAPI 101544</v>
      </c>
      <c r="B10724" s="3" t="s">
        <v>6064</v>
      </c>
      <c r="C10724" s="3">
        <v>101544</v>
      </c>
      <c r="D10724" s="2" t="s">
        <v>10814</v>
      </c>
      <c r="E10724" s="3" t="s">
        <v>4953</v>
      </c>
      <c r="F10724" s="61">
        <v>91.18</v>
      </c>
      <c r="G10724" s="61">
        <v>93.78</v>
      </c>
      <c r="J10724" s="89">
        <v>0.66590000000000005</v>
      </c>
      <c r="K10724" s="89">
        <v>0.64749999999999996</v>
      </c>
    </row>
    <row r="10725" spans="1:11" x14ac:dyDescent="0.2">
      <c r="A10725" s="1" t="str">
        <f t="shared" si="170"/>
        <v>SINAPI 101541</v>
      </c>
      <c r="B10725" s="3" t="s">
        <v>6064</v>
      </c>
      <c r="C10725" s="3">
        <v>101541</v>
      </c>
      <c r="D10725" s="2" t="s">
        <v>10815</v>
      </c>
      <c r="E10725" s="3" t="s">
        <v>4953</v>
      </c>
      <c r="F10725" s="61">
        <v>152.4</v>
      </c>
      <c r="G10725" s="61">
        <v>156.55000000000001</v>
      </c>
      <c r="J10725" s="89">
        <v>0.68469999999999998</v>
      </c>
      <c r="K10725" s="89">
        <v>0.66659999999999997</v>
      </c>
    </row>
    <row r="10726" spans="1:11" x14ac:dyDescent="0.2">
      <c r="A10726" s="1" t="str">
        <f t="shared" si="170"/>
        <v>SINAPI 101545</v>
      </c>
      <c r="B10726" s="3" t="s">
        <v>6064</v>
      </c>
      <c r="C10726" s="3">
        <v>101545</v>
      </c>
      <c r="D10726" s="2" t="s">
        <v>10816</v>
      </c>
      <c r="E10726" s="3" t="s">
        <v>4953</v>
      </c>
      <c r="F10726" s="61">
        <v>131.33000000000001</v>
      </c>
      <c r="G10726" s="61">
        <v>134.79</v>
      </c>
      <c r="J10726" s="89">
        <v>0.69069999999999998</v>
      </c>
      <c r="K10726" s="89">
        <v>0.67300000000000004</v>
      </c>
    </row>
    <row r="10727" spans="1:11" ht="22.5" x14ac:dyDescent="0.2">
      <c r="A10727" s="1" t="str">
        <f t="shared" si="170"/>
        <v>SINAPI 101560</v>
      </c>
      <c r="B10727" s="3" t="s">
        <v>6064</v>
      </c>
      <c r="C10727" s="3">
        <v>101560</v>
      </c>
      <c r="D10727" s="2" t="s">
        <v>10817</v>
      </c>
      <c r="E10727" s="3" t="s">
        <v>4954</v>
      </c>
      <c r="F10727" s="61">
        <v>10.5</v>
      </c>
      <c r="G10727" s="61">
        <v>10.51</v>
      </c>
      <c r="J10727" s="89">
        <v>0</v>
      </c>
      <c r="K10727" s="89">
        <v>0</v>
      </c>
    </row>
    <row r="10728" spans="1:11" ht="22.5" x14ac:dyDescent="0.2">
      <c r="A10728" s="1" t="str">
        <f t="shared" si="170"/>
        <v>SINAPI 101568</v>
      </c>
      <c r="B10728" s="3" t="s">
        <v>6064</v>
      </c>
      <c r="C10728" s="3">
        <v>101568</v>
      </c>
      <c r="D10728" s="2" t="s">
        <v>10818</v>
      </c>
      <c r="E10728" s="3" t="s">
        <v>4954</v>
      </c>
      <c r="F10728" s="61">
        <v>127.98</v>
      </c>
      <c r="G10728" s="61">
        <v>127.98</v>
      </c>
      <c r="J10728" s="89">
        <v>0</v>
      </c>
      <c r="K10728" s="89">
        <v>0</v>
      </c>
    </row>
    <row r="10729" spans="1:11" ht="22.5" x14ac:dyDescent="0.2">
      <c r="A10729" s="1" t="str">
        <f t="shared" si="170"/>
        <v>SINAPI 101561</v>
      </c>
      <c r="B10729" s="3" t="s">
        <v>6064</v>
      </c>
      <c r="C10729" s="3">
        <v>101561</v>
      </c>
      <c r="D10729" s="2" t="s">
        <v>10819</v>
      </c>
      <c r="E10729" s="3" t="s">
        <v>4954</v>
      </c>
      <c r="F10729" s="61">
        <v>16.68</v>
      </c>
      <c r="G10729" s="61">
        <v>16.690000000000001</v>
      </c>
      <c r="J10729" s="89">
        <v>0</v>
      </c>
      <c r="K10729" s="89">
        <v>0</v>
      </c>
    </row>
    <row r="10730" spans="1:11" ht="22.5" x14ac:dyDescent="0.2">
      <c r="A10730" s="1" t="str">
        <f t="shared" si="170"/>
        <v>SINAPI 101562</v>
      </c>
      <c r="B10730" s="3" t="s">
        <v>6064</v>
      </c>
      <c r="C10730" s="3">
        <v>101562</v>
      </c>
      <c r="D10730" s="2" t="s">
        <v>10820</v>
      </c>
      <c r="E10730" s="3" t="s">
        <v>4954</v>
      </c>
      <c r="F10730" s="61">
        <v>25.83</v>
      </c>
      <c r="G10730" s="61">
        <v>25.84</v>
      </c>
      <c r="J10730" s="89">
        <v>0</v>
      </c>
      <c r="K10730" s="89">
        <v>0</v>
      </c>
    </row>
    <row r="10731" spans="1:11" ht="22.5" x14ac:dyDescent="0.2">
      <c r="A10731" s="1" t="str">
        <f t="shared" si="170"/>
        <v>SINAPI 101563</v>
      </c>
      <c r="B10731" s="3" t="s">
        <v>6064</v>
      </c>
      <c r="C10731" s="3">
        <v>101563</v>
      </c>
      <c r="D10731" s="2" t="s">
        <v>10821</v>
      </c>
      <c r="E10731" s="3" t="s">
        <v>4954</v>
      </c>
      <c r="F10731" s="61">
        <v>36.49</v>
      </c>
      <c r="G10731" s="61">
        <v>36.5</v>
      </c>
      <c r="J10731" s="89">
        <v>0</v>
      </c>
      <c r="K10731" s="89">
        <v>0</v>
      </c>
    </row>
    <row r="10732" spans="1:11" ht="22.5" x14ac:dyDescent="0.2">
      <c r="A10732" s="1" t="str">
        <f t="shared" si="170"/>
        <v>SINAPI 101564</v>
      </c>
      <c r="B10732" s="3" t="s">
        <v>6064</v>
      </c>
      <c r="C10732" s="3">
        <v>101564</v>
      </c>
      <c r="D10732" s="2" t="s">
        <v>10822</v>
      </c>
      <c r="E10732" s="3" t="s">
        <v>4954</v>
      </c>
      <c r="F10732" s="61">
        <v>53.91</v>
      </c>
      <c r="G10732" s="61">
        <v>53.92</v>
      </c>
      <c r="J10732" s="89">
        <v>0</v>
      </c>
      <c r="K10732" s="89">
        <v>0</v>
      </c>
    </row>
    <row r="10733" spans="1:11" ht="22.5" x14ac:dyDescent="0.2">
      <c r="A10733" s="1" t="str">
        <f t="shared" si="170"/>
        <v>SINAPI 101565</v>
      </c>
      <c r="B10733" s="3" t="s">
        <v>6064</v>
      </c>
      <c r="C10733" s="3">
        <v>101565</v>
      </c>
      <c r="D10733" s="2" t="s">
        <v>10823</v>
      </c>
      <c r="E10733" s="3" t="s">
        <v>4954</v>
      </c>
      <c r="F10733" s="61">
        <v>75.400000000000006</v>
      </c>
      <c r="G10733" s="61">
        <v>75.41</v>
      </c>
      <c r="J10733" s="89">
        <v>0</v>
      </c>
      <c r="K10733" s="89">
        <v>0</v>
      </c>
    </row>
    <row r="10734" spans="1:11" ht="22.5" x14ac:dyDescent="0.2">
      <c r="A10734" s="1" t="str">
        <f t="shared" si="170"/>
        <v>SINAPI 101567</v>
      </c>
      <c r="B10734" s="3" t="s">
        <v>6064</v>
      </c>
      <c r="C10734" s="3">
        <v>101567</v>
      </c>
      <c r="D10734" s="2" t="s">
        <v>10824</v>
      </c>
      <c r="E10734" s="3" t="s">
        <v>4954</v>
      </c>
      <c r="F10734" s="61">
        <v>97.87</v>
      </c>
      <c r="G10734" s="61">
        <v>97.88</v>
      </c>
      <c r="J10734" s="89">
        <v>0</v>
      </c>
      <c r="K10734" s="89">
        <v>0</v>
      </c>
    </row>
    <row r="10735" spans="1:11" ht="22.5" x14ac:dyDescent="0.2">
      <c r="A10735" s="1" t="str">
        <f t="shared" si="170"/>
        <v>SINAPI 101551</v>
      </c>
      <c r="B10735" s="3" t="s">
        <v>6064</v>
      </c>
      <c r="C10735" s="3">
        <v>101551</v>
      </c>
      <c r="D10735" s="2" t="s">
        <v>10825</v>
      </c>
      <c r="E10735" s="3" t="s">
        <v>4953</v>
      </c>
      <c r="F10735" s="61">
        <v>0</v>
      </c>
      <c r="G10735" s="61">
        <v>0</v>
      </c>
      <c r="J10735" s="89"/>
      <c r="K10735" s="89"/>
    </row>
    <row r="10736" spans="1:11" ht="22.5" x14ac:dyDescent="0.2">
      <c r="A10736" s="1" t="str">
        <f t="shared" si="170"/>
        <v>SINAPI 101552</v>
      </c>
      <c r="B10736" s="3" t="s">
        <v>6064</v>
      </c>
      <c r="C10736" s="3">
        <v>101552</v>
      </c>
      <c r="D10736" s="2" t="s">
        <v>10826</v>
      </c>
      <c r="E10736" s="3" t="s">
        <v>4953</v>
      </c>
      <c r="F10736" s="61">
        <v>0</v>
      </c>
      <c r="G10736" s="61">
        <v>0</v>
      </c>
      <c r="J10736" s="89"/>
      <c r="K10736" s="89"/>
    </row>
    <row r="10737" spans="1:11" ht="22.5" x14ac:dyDescent="0.2">
      <c r="A10737" s="1" t="str">
        <f t="shared" si="170"/>
        <v>SINAPI 101550</v>
      </c>
      <c r="B10737" s="3" t="s">
        <v>6064</v>
      </c>
      <c r="C10737" s="3">
        <v>101550</v>
      </c>
      <c r="D10737" s="2" t="s">
        <v>10827</v>
      </c>
      <c r="E10737" s="3" t="s">
        <v>4953</v>
      </c>
      <c r="F10737" s="61">
        <v>0</v>
      </c>
      <c r="G10737" s="61">
        <v>0</v>
      </c>
      <c r="J10737" s="89"/>
      <c r="K10737" s="89"/>
    </row>
    <row r="10738" spans="1:11" ht="22.5" x14ac:dyDescent="0.2">
      <c r="A10738" s="1" t="str">
        <f t="shared" si="170"/>
        <v>SINAPI 101501</v>
      </c>
      <c r="B10738" s="3" t="s">
        <v>6064</v>
      </c>
      <c r="C10738" s="3">
        <v>101501</v>
      </c>
      <c r="D10738" s="2" t="s">
        <v>10828</v>
      </c>
      <c r="E10738" s="3" t="s">
        <v>4953</v>
      </c>
      <c r="F10738" s="61">
        <v>1773.06</v>
      </c>
      <c r="G10738" s="61">
        <v>1816.9</v>
      </c>
      <c r="J10738" s="89">
        <v>3.6400000000000002E-2</v>
      </c>
      <c r="K10738" s="89">
        <v>3.5499999999999997E-2</v>
      </c>
    </row>
    <row r="10739" spans="1:11" ht="22.5" x14ac:dyDescent="0.2">
      <c r="A10739" s="1" t="str">
        <f t="shared" si="170"/>
        <v>SINAPI 101502</v>
      </c>
      <c r="B10739" s="3" t="s">
        <v>6064</v>
      </c>
      <c r="C10739" s="3">
        <v>101502</v>
      </c>
      <c r="D10739" s="2" t="s">
        <v>10829</v>
      </c>
      <c r="E10739" s="3" t="s">
        <v>4953</v>
      </c>
      <c r="F10739" s="61">
        <v>1927.91</v>
      </c>
      <c r="G10739" s="61">
        <v>1974.58</v>
      </c>
      <c r="J10739" s="89">
        <v>3.3500000000000002E-2</v>
      </c>
      <c r="K10739" s="89">
        <v>3.27E-2</v>
      </c>
    </row>
    <row r="10740" spans="1:11" ht="22.5" x14ac:dyDescent="0.2">
      <c r="A10740" s="1" t="str">
        <f t="shared" si="170"/>
        <v>SINAPI 101503</v>
      </c>
      <c r="B10740" s="3" t="s">
        <v>6064</v>
      </c>
      <c r="C10740" s="3">
        <v>101503</v>
      </c>
      <c r="D10740" s="2" t="s">
        <v>10830</v>
      </c>
      <c r="E10740" s="3" t="s">
        <v>4953</v>
      </c>
      <c r="F10740" s="61">
        <v>1971.03</v>
      </c>
      <c r="G10740" s="61">
        <v>2013.7</v>
      </c>
      <c r="J10740" s="89">
        <v>3.27E-2</v>
      </c>
      <c r="K10740" s="89">
        <v>3.2000000000000001E-2</v>
      </c>
    </row>
    <row r="10741" spans="1:11" ht="22.5" x14ac:dyDescent="0.2">
      <c r="A10741" s="1" t="str">
        <f t="shared" si="170"/>
        <v>SINAPI 101504</v>
      </c>
      <c r="B10741" s="3" t="s">
        <v>6064</v>
      </c>
      <c r="C10741" s="3">
        <v>101504</v>
      </c>
      <c r="D10741" s="2" t="s">
        <v>10831</v>
      </c>
      <c r="E10741" s="3" t="s">
        <v>4953</v>
      </c>
      <c r="F10741" s="61">
        <v>2187.1799999999998</v>
      </c>
      <c r="G10741" s="61">
        <v>2231.5</v>
      </c>
      <c r="J10741" s="89">
        <v>2.9499999999999998E-2</v>
      </c>
      <c r="K10741" s="89">
        <v>2.8899999999999999E-2</v>
      </c>
    </row>
    <row r="10742" spans="1:11" ht="22.5" x14ac:dyDescent="0.2">
      <c r="A10742" s="1" t="str">
        <f t="shared" si="170"/>
        <v>SINAPI 101497</v>
      </c>
      <c r="B10742" s="3" t="s">
        <v>6064</v>
      </c>
      <c r="C10742" s="3">
        <v>101497</v>
      </c>
      <c r="D10742" s="2" t="s">
        <v>10832</v>
      </c>
      <c r="E10742" s="3" t="s">
        <v>4953</v>
      </c>
      <c r="F10742" s="61">
        <v>1780.94</v>
      </c>
      <c r="G10742" s="61">
        <v>1826.1</v>
      </c>
      <c r="J10742" s="89">
        <v>3.6200000000000003E-2</v>
      </c>
      <c r="K10742" s="89">
        <v>3.5299999999999998E-2</v>
      </c>
    </row>
    <row r="10743" spans="1:11" ht="22.5" x14ac:dyDescent="0.2">
      <c r="A10743" s="1" t="str">
        <f t="shared" si="170"/>
        <v>SINAPI 101498</v>
      </c>
      <c r="B10743" s="3" t="s">
        <v>6064</v>
      </c>
      <c r="C10743" s="3">
        <v>101498</v>
      </c>
      <c r="D10743" s="2" t="s">
        <v>10833</v>
      </c>
      <c r="E10743" s="3" t="s">
        <v>4953</v>
      </c>
      <c r="F10743" s="61">
        <v>1935.79</v>
      </c>
      <c r="G10743" s="61">
        <v>1983.78</v>
      </c>
      <c r="J10743" s="89">
        <v>3.3300000000000003E-2</v>
      </c>
      <c r="K10743" s="89">
        <v>3.2500000000000001E-2</v>
      </c>
    </row>
    <row r="10744" spans="1:11" ht="22.5" x14ac:dyDescent="0.2">
      <c r="A10744" s="1" t="str">
        <f t="shared" si="170"/>
        <v>SINAPI 101499</v>
      </c>
      <c r="B10744" s="3" t="s">
        <v>6064</v>
      </c>
      <c r="C10744" s="3">
        <v>101499</v>
      </c>
      <c r="D10744" s="2" t="s">
        <v>10834</v>
      </c>
      <c r="E10744" s="3" t="s">
        <v>4953</v>
      </c>
      <c r="F10744" s="61">
        <v>1978.91</v>
      </c>
      <c r="G10744" s="61">
        <v>2022.9</v>
      </c>
      <c r="J10744" s="89">
        <v>3.2599999999999997E-2</v>
      </c>
      <c r="K10744" s="89">
        <v>3.1899999999999998E-2</v>
      </c>
    </row>
    <row r="10745" spans="1:11" ht="22.5" x14ac:dyDescent="0.2">
      <c r="A10745" s="1" t="str">
        <f t="shared" si="170"/>
        <v>SINAPI 101500</v>
      </c>
      <c r="B10745" s="3" t="s">
        <v>6064</v>
      </c>
      <c r="C10745" s="3">
        <v>101500</v>
      </c>
      <c r="D10745" s="2" t="s">
        <v>10835</v>
      </c>
      <c r="E10745" s="3" t="s">
        <v>4953</v>
      </c>
      <c r="F10745" s="61">
        <v>2195.06</v>
      </c>
      <c r="G10745" s="61">
        <v>2240.6999999999998</v>
      </c>
      <c r="J10745" s="89">
        <v>2.9399999999999999E-2</v>
      </c>
      <c r="K10745" s="89">
        <v>2.8799999999999999E-2</v>
      </c>
    </row>
    <row r="10746" spans="1:11" ht="22.5" x14ac:dyDescent="0.2">
      <c r="A10746" s="1" t="str">
        <f t="shared" si="170"/>
        <v>SINAPI 101493</v>
      </c>
      <c r="B10746" s="3" t="s">
        <v>6064</v>
      </c>
      <c r="C10746" s="3">
        <v>101493</v>
      </c>
      <c r="D10746" s="2" t="s">
        <v>10836</v>
      </c>
      <c r="E10746" s="3" t="s">
        <v>4953</v>
      </c>
      <c r="F10746" s="61">
        <v>1524.88</v>
      </c>
      <c r="G10746" s="61">
        <v>1565.53</v>
      </c>
      <c r="J10746" s="89">
        <v>4.2299999999999997E-2</v>
      </c>
      <c r="K10746" s="89">
        <v>4.1200000000000001E-2</v>
      </c>
    </row>
    <row r="10747" spans="1:11" ht="22.5" x14ac:dyDescent="0.2">
      <c r="A10747" s="1" t="str">
        <f t="shared" si="170"/>
        <v>SINAPI 101494</v>
      </c>
      <c r="B10747" s="3" t="s">
        <v>6064</v>
      </c>
      <c r="C10747" s="3">
        <v>101494</v>
      </c>
      <c r="D10747" s="2" t="s">
        <v>10837</v>
      </c>
      <c r="E10747" s="3" t="s">
        <v>4953</v>
      </c>
      <c r="F10747" s="61">
        <v>1627.18</v>
      </c>
      <c r="G10747" s="61">
        <v>1669.7</v>
      </c>
      <c r="J10747" s="89">
        <v>3.9600000000000003E-2</v>
      </c>
      <c r="K10747" s="89">
        <v>3.8600000000000002E-2</v>
      </c>
    </row>
    <row r="10748" spans="1:11" ht="22.5" x14ac:dyDescent="0.2">
      <c r="A10748" s="1" t="str">
        <f t="shared" si="170"/>
        <v>SINAPI 101495</v>
      </c>
      <c r="B10748" s="3" t="s">
        <v>6064</v>
      </c>
      <c r="C10748" s="3">
        <v>101495</v>
      </c>
      <c r="D10748" s="2" t="s">
        <v>10838</v>
      </c>
      <c r="E10748" s="3" t="s">
        <v>4953</v>
      </c>
      <c r="F10748" s="61">
        <v>1655.67</v>
      </c>
      <c r="G10748" s="61">
        <v>1695.55</v>
      </c>
      <c r="J10748" s="89">
        <v>3.9E-2</v>
      </c>
      <c r="K10748" s="89">
        <v>3.7999999999999999E-2</v>
      </c>
    </row>
    <row r="10749" spans="1:11" ht="22.5" x14ac:dyDescent="0.2">
      <c r="A10749" s="1" t="str">
        <f t="shared" si="170"/>
        <v>SINAPI 101496</v>
      </c>
      <c r="B10749" s="3" t="s">
        <v>6064</v>
      </c>
      <c r="C10749" s="3">
        <v>101496</v>
      </c>
      <c r="D10749" s="2" t="s">
        <v>10839</v>
      </c>
      <c r="E10749" s="3" t="s">
        <v>4953</v>
      </c>
      <c r="F10749" s="61">
        <v>1810.52</v>
      </c>
      <c r="G10749" s="61">
        <v>1851.82</v>
      </c>
      <c r="J10749" s="89">
        <v>3.56E-2</v>
      </c>
      <c r="K10749" s="89">
        <v>3.4799999999999998E-2</v>
      </c>
    </row>
    <row r="10750" spans="1:11" ht="22.5" x14ac:dyDescent="0.2">
      <c r="A10750" s="1" t="str">
        <f t="shared" si="170"/>
        <v>SINAPI 101489</v>
      </c>
      <c r="B10750" s="3" t="s">
        <v>6064</v>
      </c>
      <c r="C10750" s="3">
        <v>101489</v>
      </c>
      <c r="D10750" s="2" t="s">
        <v>10840</v>
      </c>
      <c r="E10750" s="3" t="s">
        <v>4953</v>
      </c>
      <c r="F10750" s="61">
        <v>1540.74</v>
      </c>
      <c r="G10750" s="61">
        <v>1583.07</v>
      </c>
      <c r="J10750" s="89">
        <v>4.19E-2</v>
      </c>
      <c r="K10750" s="89">
        <v>4.07E-2</v>
      </c>
    </row>
    <row r="10751" spans="1:11" ht="22.5" x14ac:dyDescent="0.2">
      <c r="A10751" s="1" t="str">
        <f t="shared" si="170"/>
        <v>SINAPI 101490</v>
      </c>
      <c r="B10751" s="3" t="s">
        <v>6064</v>
      </c>
      <c r="C10751" s="3">
        <v>101490</v>
      </c>
      <c r="D10751" s="2" t="s">
        <v>10841</v>
      </c>
      <c r="E10751" s="3" t="s">
        <v>4953</v>
      </c>
      <c r="F10751" s="61">
        <v>1643.04</v>
      </c>
      <c r="G10751" s="61">
        <v>1687.24</v>
      </c>
      <c r="J10751" s="89">
        <v>3.9300000000000002E-2</v>
      </c>
      <c r="K10751" s="89">
        <v>3.8199999999999998E-2</v>
      </c>
    </row>
    <row r="10752" spans="1:11" ht="22.5" x14ac:dyDescent="0.2">
      <c r="A10752" s="1" t="str">
        <f t="shared" si="170"/>
        <v>SINAPI 101491</v>
      </c>
      <c r="B10752" s="3" t="s">
        <v>6064</v>
      </c>
      <c r="C10752" s="3">
        <v>101491</v>
      </c>
      <c r="D10752" s="2" t="s">
        <v>10842</v>
      </c>
      <c r="E10752" s="3" t="s">
        <v>4953</v>
      </c>
      <c r="F10752" s="61">
        <v>1671.53</v>
      </c>
      <c r="G10752" s="61">
        <v>1713.09</v>
      </c>
      <c r="J10752" s="89">
        <v>3.8600000000000002E-2</v>
      </c>
      <c r="K10752" s="89">
        <v>3.7699999999999997E-2</v>
      </c>
    </row>
    <row r="10753" spans="1:11" ht="22.5" x14ac:dyDescent="0.2">
      <c r="A10753" s="1" t="str">
        <f t="shared" si="170"/>
        <v>SINAPI 101492</v>
      </c>
      <c r="B10753" s="3" t="s">
        <v>6064</v>
      </c>
      <c r="C10753" s="3">
        <v>101492</v>
      </c>
      <c r="D10753" s="2" t="s">
        <v>10843</v>
      </c>
      <c r="E10753" s="3" t="s">
        <v>4953</v>
      </c>
      <c r="F10753" s="61">
        <v>1826.38</v>
      </c>
      <c r="G10753" s="61">
        <v>1869.36</v>
      </c>
      <c r="J10753" s="89">
        <v>3.5299999999999998E-2</v>
      </c>
      <c r="K10753" s="89">
        <v>3.4500000000000003E-2</v>
      </c>
    </row>
    <row r="10754" spans="1:11" ht="22.5" x14ac:dyDescent="0.2">
      <c r="A10754" s="1" t="str">
        <f t="shared" si="170"/>
        <v>SINAPI 101509</v>
      </c>
      <c r="B10754" s="3" t="s">
        <v>6064</v>
      </c>
      <c r="C10754" s="3">
        <v>101509</v>
      </c>
      <c r="D10754" s="2" t="s">
        <v>10844</v>
      </c>
      <c r="E10754" s="3" t="s">
        <v>4953</v>
      </c>
      <c r="F10754" s="61">
        <v>2001.74</v>
      </c>
      <c r="G10754" s="61">
        <v>2048.46</v>
      </c>
      <c r="J10754" s="89">
        <v>3.2199999999999999E-2</v>
      </c>
      <c r="K10754" s="89">
        <v>3.15E-2</v>
      </c>
    </row>
    <row r="10755" spans="1:11" ht="22.5" x14ac:dyDescent="0.2">
      <c r="A10755" s="1" t="str">
        <f t="shared" si="170"/>
        <v>SINAPI 101510</v>
      </c>
      <c r="B10755" s="3" t="s">
        <v>6064</v>
      </c>
      <c r="C10755" s="3">
        <v>101510</v>
      </c>
      <c r="D10755" s="2" t="s">
        <v>10845</v>
      </c>
      <c r="E10755" s="3" t="s">
        <v>4953</v>
      </c>
      <c r="F10755" s="61">
        <v>2208.1999999999998</v>
      </c>
      <c r="G10755" s="61">
        <v>2258.69</v>
      </c>
      <c r="J10755" s="89">
        <v>2.92E-2</v>
      </c>
      <c r="K10755" s="89">
        <v>2.86E-2</v>
      </c>
    </row>
    <row r="10756" spans="1:11" ht="22.5" x14ac:dyDescent="0.2">
      <c r="A10756" s="1" t="str">
        <f t="shared" si="170"/>
        <v>SINAPI 101511</v>
      </c>
      <c r="B10756" s="3" t="s">
        <v>6064</v>
      </c>
      <c r="C10756" s="3">
        <v>101511</v>
      </c>
      <c r="D10756" s="2" t="s">
        <v>10846</v>
      </c>
      <c r="E10756" s="3" t="s">
        <v>4953</v>
      </c>
      <c r="F10756" s="61">
        <v>2265.6999999999998</v>
      </c>
      <c r="G10756" s="61">
        <v>2310.86</v>
      </c>
      <c r="J10756" s="89">
        <v>2.8500000000000001E-2</v>
      </c>
      <c r="K10756" s="89">
        <v>2.7900000000000001E-2</v>
      </c>
    </row>
    <row r="10757" spans="1:11" ht="22.5" x14ac:dyDescent="0.2">
      <c r="A10757" s="1" t="str">
        <f t="shared" si="170"/>
        <v>SINAPI 101512</v>
      </c>
      <c r="B10757" s="3" t="s">
        <v>6064</v>
      </c>
      <c r="C10757" s="3">
        <v>101512</v>
      </c>
      <c r="D10757" s="2" t="s">
        <v>10847</v>
      </c>
      <c r="E10757" s="3" t="s">
        <v>4953</v>
      </c>
      <c r="F10757" s="61">
        <v>2542.0700000000002</v>
      </c>
      <c r="G10757" s="61">
        <v>2589.1</v>
      </c>
      <c r="J10757" s="89">
        <v>2.5399999999999999E-2</v>
      </c>
      <c r="K10757" s="89">
        <v>2.4899999999999999E-2</v>
      </c>
    </row>
    <row r="10758" spans="1:11" ht="22.5" x14ac:dyDescent="0.2">
      <c r="A10758" s="1" t="str">
        <f t="shared" si="170"/>
        <v>SINAPI 101505</v>
      </c>
      <c r="B10758" s="3" t="s">
        <v>6064</v>
      </c>
      <c r="C10758" s="3">
        <v>101505</v>
      </c>
      <c r="D10758" s="2" t="s">
        <v>10848</v>
      </c>
      <c r="E10758" s="3" t="s">
        <v>4953</v>
      </c>
      <c r="F10758" s="61">
        <v>1894.7</v>
      </c>
      <c r="G10758" s="61">
        <v>1942.68</v>
      </c>
      <c r="J10758" s="89">
        <v>3.4000000000000002E-2</v>
      </c>
      <c r="K10758" s="89">
        <v>3.32E-2</v>
      </c>
    </row>
    <row r="10759" spans="1:11" ht="22.5" x14ac:dyDescent="0.2">
      <c r="A10759" s="1" t="str">
        <f t="shared" si="170"/>
        <v>SINAPI 101506</v>
      </c>
      <c r="B10759" s="3" t="s">
        <v>6064</v>
      </c>
      <c r="C10759" s="3">
        <v>101506</v>
      </c>
      <c r="D10759" s="2" t="s">
        <v>10849</v>
      </c>
      <c r="E10759" s="3" t="s">
        <v>4953</v>
      </c>
      <c r="F10759" s="61">
        <v>2101.16</v>
      </c>
      <c r="G10759" s="61">
        <v>2152.91</v>
      </c>
      <c r="J10759" s="89">
        <v>3.0700000000000002E-2</v>
      </c>
      <c r="K10759" s="89">
        <v>0.03</v>
      </c>
    </row>
    <row r="10760" spans="1:11" ht="22.5" x14ac:dyDescent="0.2">
      <c r="A10760" s="1" t="str">
        <f t="shared" si="170"/>
        <v>SINAPI 101507</v>
      </c>
      <c r="B10760" s="3" t="s">
        <v>6064</v>
      </c>
      <c r="C10760" s="3">
        <v>101507</v>
      </c>
      <c r="D10760" s="2" t="s">
        <v>10850</v>
      </c>
      <c r="E10760" s="3" t="s">
        <v>4953</v>
      </c>
      <c r="F10760" s="61">
        <v>2158.66</v>
      </c>
      <c r="G10760" s="61">
        <v>2205.08</v>
      </c>
      <c r="J10760" s="89">
        <v>2.9899999999999999E-2</v>
      </c>
      <c r="K10760" s="89">
        <v>2.93E-2</v>
      </c>
    </row>
    <row r="10761" spans="1:11" ht="22.5" x14ac:dyDescent="0.2">
      <c r="A10761" s="1" t="str">
        <f t="shared" si="170"/>
        <v>SINAPI 101508</v>
      </c>
      <c r="B10761" s="3" t="s">
        <v>6064</v>
      </c>
      <c r="C10761" s="3">
        <v>101508</v>
      </c>
      <c r="D10761" s="2" t="s">
        <v>10851</v>
      </c>
      <c r="E10761" s="3" t="s">
        <v>4953</v>
      </c>
      <c r="F10761" s="61">
        <v>2435.0300000000002</v>
      </c>
      <c r="G10761" s="61">
        <v>2483.3200000000002</v>
      </c>
      <c r="J10761" s="89">
        <v>2.6499999999999999E-2</v>
      </c>
      <c r="K10761" s="89">
        <v>2.5999999999999999E-2</v>
      </c>
    </row>
    <row r="10762" spans="1:11" ht="22.5" x14ac:dyDescent="0.2">
      <c r="A10762" s="1" t="str">
        <f t="shared" si="170"/>
        <v>SINAPI 101525</v>
      </c>
      <c r="B10762" s="3" t="s">
        <v>6064</v>
      </c>
      <c r="C10762" s="3">
        <v>101525</v>
      </c>
      <c r="D10762" s="2" t="s">
        <v>10852</v>
      </c>
      <c r="E10762" s="3" t="s">
        <v>4953</v>
      </c>
      <c r="F10762" s="61">
        <v>1082.5</v>
      </c>
      <c r="G10762" s="61">
        <v>1101.97</v>
      </c>
      <c r="J10762" s="89">
        <v>0</v>
      </c>
      <c r="K10762" s="89">
        <v>0</v>
      </c>
    </row>
    <row r="10763" spans="1:11" ht="22.5" x14ac:dyDescent="0.2">
      <c r="A10763" s="1" t="str">
        <f t="shared" si="170"/>
        <v>SINAPI 101526</v>
      </c>
      <c r="B10763" s="3" t="s">
        <v>6064</v>
      </c>
      <c r="C10763" s="3">
        <v>101526</v>
      </c>
      <c r="D10763" s="2" t="s">
        <v>10853</v>
      </c>
      <c r="E10763" s="3" t="s">
        <v>4953</v>
      </c>
      <c r="F10763" s="61">
        <v>1266.6400000000001</v>
      </c>
      <c r="G10763" s="61">
        <v>1289.48</v>
      </c>
      <c r="J10763" s="89">
        <v>0</v>
      </c>
      <c r="K10763" s="89">
        <v>0</v>
      </c>
    </row>
    <row r="10764" spans="1:11" ht="22.5" x14ac:dyDescent="0.2">
      <c r="A10764" s="1" t="str">
        <f t="shared" si="170"/>
        <v>SINAPI 101527</v>
      </c>
      <c r="B10764" s="3" t="s">
        <v>6064</v>
      </c>
      <c r="C10764" s="3">
        <v>101527</v>
      </c>
      <c r="D10764" s="2" t="s">
        <v>10854</v>
      </c>
      <c r="E10764" s="3" t="s">
        <v>4953</v>
      </c>
      <c r="F10764" s="61">
        <v>1317.92</v>
      </c>
      <c r="G10764" s="61">
        <v>1336.01</v>
      </c>
      <c r="J10764" s="89">
        <v>0</v>
      </c>
      <c r="K10764" s="89">
        <v>0</v>
      </c>
    </row>
    <row r="10765" spans="1:11" ht="22.5" x14ac:dyDescent="0.2">
      <c r="A10765" s="1" t="str">
        <f t="shared" si="170"/>
        <v>SINAPI 101528</v>
      </c>
      <c r="B10765" s="3" t="s">
        <v>6064</v>
      </c>
      <c r="C10765" s="3">
        <v>101528</v>
      </c>
      <c r="D10765" s="2" t="s">
        <v>10855</v>
      </c>
      <c r="E10765" s="3" t="s">
        <v>4953</v>
      </c>
      <c r="F10765" s="61">
        <v>1532.75</v>
      </c>
      <c r="G10765" s="61">
        <v>1551.63</v>
      </c>
      <c r="J10765" s="89">
        <v>0</v>
      </c>
      <c r="K10765" s="89">
        <v>0</v>
      </c>
    </row>
    <row r="10766" spans="1:11" ht="22.5" x14ac:dyDescent="0.2">
      <c r="A10766" s="1" t="str">
        <f t="shared" si="170"/>
        <v>SINAPI 101521</v>
      </c>
      <c r="B10766" s="3" t="s">
        <v>6064</v>
      </c>
      <c r="C10766" s="3">
        <v>101521</v>
      </c>
      <c r="D10766" s="2" t="s">
        <v>10856</v>
      </c>
      <c r="E10766" s="3" t="s">
        <v>4953</v>
      </c>
      <c r="F10766" s="61">
        <v>1090.3699999999999</v>
      </c>
      <c r="G10766" s="61">
        <v>1111.1600000000001</v>
      </c>
      <c r="J10766" s="89">
        <v>0</v>
      </c>
      <c r="K10766" s="89">
        <v>0</v>
      </c>
    </row>
    <row r="10767" spans="1:11" ht="22.5" x14ac:dyDescent="0.2">
      <c r="A10767" s="1" t="str">
        <f t="shared" si="170"/>
        <v>SINAPI 101522</v>
      </c>
      <c r="B10767" s="3" t="s">
        <v>6064</v>
      </c>
      <c r="C10767" s="3">
        <v>101522</v>
      </c>
      <c r="D10767" s="2" t="s">
        <v>10857</v>
      </c>
      <c r="E10767" s="3" t="s">
        <v>4953</v>
      </c>
      <c r="F10767" s="61">
        <v>1274.51</v>
      </c>
      <c r="G10767" s="61">
        <v>1298.67</v>
      </c>
      <c r="J10767" s="89">
        <v>0</v>
      </c>
      <c r="K10767" s="89">
        <v>0</v>
      </c>
    </row>
    <row r="10768" spans="1:11" ht="22.5" x14ac:dyDescent="0.2">
      <c r="A10768" s="1" t="str">
        <f t="shared" si="170"/>
        <v>SINAPI 101523</v>
      </c>
      <c r="B10768" s="3" t="s">
        <v>6064</v>
      </c>
      <c r="C10768" s="3">
        <v>101523</v>
      </c>
      <c r="D10768" s="2" t="s">
        <v>10858</v>
      </c>
      <c r="E10768" s="3" t="s">
        <v>4953</v>
      </c>
      <c r="F10768" s="61">
        <v>1325.79</v>
      </c>
      <c r="G10768" s="61">
        <v>1345.2</v>
      </c>
      <c r="J10768" s="89">
        <v>0</v>
      </c>
      <c r="K10768" s="89">
        <v>0</v>
      </c>
    </row>
    <row r="10769" spans="1:11" ht="22.5" x14ac:dyDescent="0.2">
      <c r="A10769" s="1" t="str">
        <f t="shared" si="170"/>
        <v>SINAPI 101524</v>
      </c>
      <c r="B10769" s="3" t="s">
        <v>6064</v>
      </c>
      <c r="C10769" s="3">
        <v>101524</v>
      </c>
      <c r="D10769" s="2" t="s">
        <v>10859</v>
      </c>
      <c r="E10769" s="3" t="s">
        <v>4953</v>
      </c>
      <c r="F10769" s="61">
        <v>1540.62</v>
      </c>
      <c r="G10769" s="61">
        <v>1560.82</v>
      </c>
      <c r="J10769" s="89">
        <v>0</v>
      </c>
      <c r="K10769" s="89">
        <v>0</v>
      </c>
    </row>
    <row r="10770" spans="1:11" ht="22.5" x14ac:dyDescent="0.2">
      <c r="A10770" s="1" t="str">
        <f t="shared" si="170"/>
        <v>SINAPI 101517</v>
      </c>
      <c r="B10770" s="3" t="s">
        <v>6064</v>
      </c>
      <c r="C10770" s="3">
        <v>101517</v>
      </c>
      <c r="D10770" s="2" t="s">
        <v>10860</v>
      </c>
      <c r="E10770" s="3" t="s">
        <v>4953</v>
      </c>
      <c r="F10770" s="61">
        <v>818.82</v>
      </c>
      <c r="G10770" s="61">
        <v>834.76</v>
      </c>
      <c r="J10770" s="89">
        <v>0</v>
      </c>
      <c r="K10770" s="89">
        <v>0</v>
      </c>
    </row>
    <row r="10771" spans="1:11" ht="22.5" x14ac:dyDescent="0.2">
      <c r="A10771" s="1" t="str">
        <f t="shared" si="170"/>
        <v>SINAPI 101518</v>
      </c>
      <c r="B10771" s="3" t="s">
        <v>6064</v>
      </c>
      <c r="C10771" s="3">
        <v>101518</v>
      </c>
      <c r="D10771" s="2" t="s">
        <v>10861</v>
      </c>
      <c r="E10771" s="3" t="s">
        <v>4953</v>
      </c>
      <c r="F10771" s="61">
        <v>941.58</v>
      </c>
      <c r="G10771" s="61">
        <v>959.76</v>
      </c>
      <c r="J10771" s="89">
        <v>0</v>
      </c>
      <c r="K10771" s="89">
        <v>0</v>
      </c>
    </row>
    <row r="10772" spans="1:11" ht="22.5" x14ac:dyDescent="0.2">
      <c r="A10772" s="1" t="str">
        <f t="shared" si="170"/>
        <v>SINAPI 101519</v>
      </c>
      <c r="B10772" s="3" t="s">
        <v>6064</v>
      </c>
      <c r="C10772" s="3">
        <v>101519</v>
      </c>
      <c r="D10772" s="2" t="s">
        <v>10862</v>
      </c>
      <c r="E10772" s="3" t="s">
        <v>4953</v>
      </c>
      <c r="F10772" s="61">
        <v>975.77</v>
      </c>
      <c r="G10772" s="61">
        <v>990.78</v>
      </c>
      <c r="J10772" s="89">
        <v>0</v>
      </c>
      <c r="K10772" s="89">
        <v>0</v>
      </c>
    </row>
    <row r="10773" spans="1:11" ht="22.5" x14ac:dyDescent="0.2">
      <c r="A10773" s="1" t="str">
        <f t="shared" si="170"/>
        <v>SINAPI 101520</v>
      </c>
      <c r="B10773" s="3" t="s">
        <v>6064</v>
      </c>
      <c r="C10773" s="3">
        <v>101520</v>
      </c>
      <c r="D10773" s="2" t="s">
        <v>10863</v>
      </c>
      <c r="E10773" s="3" t="s">
        <v>4953</v>
      </c>
      <c r="F10773" s="61">
        <v>1118.99</v>
      </c>
      <c r="G10773" s="61">
        <v>1134.53</v>
      </c>
      <c r="J10773" s="89">
        <v>0</v>
      </c>
      <c r="K10773" s="89">
        <v>0</v>
      </c>
    </row>
    <row r="10774" spans="1:11" ht="22.5" x14ac:dyDescent="0.2">
      <c r="A10774" s="1" t="str">
        <f t="shared" si="170"/>
        <v>SINAPI 101513</v>
      </c>
      <c r="B10774" s="3" t="s">
        <v>6064</v>
      </c>
      <c r="C10774" s="3">
        <v>101513</v>
      </c>
      <c r="D10774" s="2" t="s">
        <v>10864</v>
      </c>
      <c r="E10774" s="3" t="s">
        <v>4953</v>
      </c>
      <c r="F10774" s="61">
        <v>834.66</v>
      </c>
      <c r="G10774" s="61">
        <v>852.29</v>
      </c>
      <c r="J10774" s="89">
        <v>0</v>
      </c>
      <c r="K10774" s="89">
        <v>0</v>
      </c>
    </row>
    <row r="10775" spans="1:11" ht="22.5" x14ac:dyDescent="0.2">
      <c r="A10775" s="1" t="str">
        <f t="shared" ref="A10775:A10838" si="171">CONCATENATE($B10775," ",$C10775)</f>
        <v>SINAPI 101514</v>
      </c>
      <c r="B10775" s="3" t="s">
        <v>6064</v>
      </c>
      <c r="C10775" s="3">
        <v>101514</v>
      </c>
      <c r="D10775" s="2" t="s">
        <v>10865</v>
      </c>
      <c r="E10775" s="3" t="s">
        <v>4953</v>
      </c>
      <c r="F10775" s="61">
        <v>957.42</v>
      </c>
      <c r="G10775" s="61">
        <v>977.29</v>
      </c>
      <c r="J10775" s="89">
        <v>0</v>
      </c>
      <c r="K10775" s="89">
        <v>0</v>
      </c>
    </row>
    <row r="10776" spans="1:11" ht="22.5" x14ac:dyDescent="0.2">
      <c r="A10776" s="1" t="str">
        <f t="shared" si="171"/>
        <v>SINAPI 101515</v>
      </c>
      <c r="B10776" s="3" t="s">
        <v>6064</v>
      </c>
      <c r="C10776" s="3">
        <v>101515</v>
      </c>
      <c r="D10776" s="2" t="s">
        <v>10866</v>
      </c>
      <c r="E10776" s="3" t="s">
        <v>4953</v>
      </c>
      <c r="F10776" s="61">
        <v>991.61</v>
      </c>
      <c r="G10776" s="61">
        <v>1008.31</v>
      </c>
      <c r="J10776" s="89">
        <v>0</v>
      </c>
      <c r="K10776" s="89">
        <v>0</v>
      </c>
    </row>
    <row r="10777" spans="1:11" ht="22.5" x14ac:dyDescent="0.2">
      <c r="A10777" s="1" t="str">
        <f t="shared" si="171"/>
        <v>SINAPI 101516</v>
      </c>
      <c r="B10777" s="3" t="s">
        <v>6064</v>
      </c>
      <c r="C10777" s="3">
        <v>101516</v>
      </c>
      <c r="D10777" s="2" t="s">
        <v>10867</v>
      </c>
      <c r="E10777" s="3" t="s">
        <v>4953</v>
      </c>
      <c r="F10777" s="61">
        <v>1134.83</v>
      </c>
      <c r="G10777" s="61">
        <v>1152.06</v>
      </c>
      <c r="J10777" s="89">
        <v>0</v>
      </c>
      <c r="K10777" s="89">
        <v>0</v>
      </c>
    </row>
    <row r="10778" spans="1:11" ht="22.5" x14ac:dyDescent="0.2">
      <c r="A10778" s="1" t="str">
        <f t="shared" si="171"/>
        <v>SINAPI 101533</v>
      </c>
      <c r="B10778" s="3" t="s">
        <v>6064</v>
      </c>
      <c r="C10778" s="3">
        <v>101533</v>
      </c>
      <c r="D10778" s="2" t="s">
        <v>10868</v>
      </c>
      <c r="E10778" s="3" t="s">
        <v>4953</v>
      </c>
      <c r="F10778" s="61">
        <v>1328.31</v>
      </c>
      <c r="G10778" s="61">
        <v>1351.03</v>
      </c>
      <c r="J10778" s="89">
        <v>0</v>
      </c>
      <c r="K10778" s="89">
        <v>0</v>
      </c>
    </row>
    <row r="10779" spans="1:11" ht="22.5" x14ac:dyDescent="0.2">
      <c r="A10779" s="1" t="str">
        <f t="shared" si="171"/>
        <v>SINAPI 101534</v>
      </c>
      <c r="B10779" s="3" t="s">
        <v>6064</v>
      </c>
      <c r="C10779" s="3">
        <v>101534</v>
      </c>
      <c r="D10779" s="2" t="s">
        <v>10869</v>
      </c>
      <c r="E10779" s="3" t="s">
        <v>4953</v>
      </c>
      <c r="F10779" s="61">
        <v>1573.83</v>
      </c>
      <c r="G10779" s="61">
        <v>1601.04</v>
      </c>
      <c r="J10779" s="89">
        <v>0</v>
      </c>
      <c r="K10779" s="89">
        <v>0</v>
      </c>
    </row>
    <row r="10780" spans="1:11" ht="22.5" x14ac:dyDescent="0.2">
      <c r="A10780" s="1" t="str">
        <f t="shared" si="171"/>
        <v>SINAPI 101535</v>
      </c>
      <c r="B10780" s="3" t="s">
        <v>6064</v>
      </c>
      <c r="C10780" s="3">
        <v>101535</v>
      </c>
      <c r="D10780" s="2" t="s">
        <v>10870</v>
      </c>
      <c r="E10780" s="3" t="s">
        <v>4953</v>
      </c>
      <c r="F10780" s="61">
        <v>1642.21</v>
      </c>
      <c r="G10780" s="61">
        <v>1663.08</v>
      </c>
      <c r="J10780" s="89">
        <v>0</v>
      </c>
      <c r="K10780" s="89">
        <v>0</v>
      </c>
    </row>
    <row r="10781" spans="1:11" ht="22.5" x14ac:dyDescent="0.2">
      <c r="A10781" s="1" t="str">
        <f t="shared" si="171"/>
        <v>SINAPI 101536</v>
      </c>
      <c r="B10781" s="3" t="s">
        <v>6064</v>
      </c>
      <c r="C10781" s="3">
        <v>101536</v>
      </c>
      <c r="D10781" s="2" t="s">
        <v>10871</v>
      </c>
      <c r="E10781" s="3" t="s">
        <v>4953</v>
      </c>
      <c r="F10781" s="61">
        <v>1928.65</v>
      </c>
      <c r="G10781" s="61">
        <v>1950.58</v>
      </c>
      <c r="J10781" s="89">
        <v>0</v>
      </c>
      <c r="K10781" s="89">
        <v>0</v>
      </c>
    </row>
    <row r="10782" spans="1:11" ht="22.5" x14ac:dyDescent="0.2">
      <c r="A10782" s="1" t="str">
        <f t="shared" si="171"/>
        <v>SINAPI 101529</v>
      </c>
      <c r="B10782" s="3" t="s">
        <v>6064</v>
      </c>
      <c r="C10782" s="3">
        <v>101529</v>
      </c>
      <c r="D10782" s="2" t="s">
        <v>10872</v>
      </c>
      <c r="E10782" s="3" t="s">
        <v>4953</v>
      </c>
      <c r="F10782" s="61">
        <v>1221.26</v>
      </c>
      <c r="G10782" s="61">
        <v>1245.24</v>
      </c>
      <c r="J10782" s="89">
        <v>0</v>
      </c>
      <c r="K10782" s="89">
        <v>0</v>
      </c>
    </row>
    <row r="10783" spans="1:11" ht="22.5" x14ac:dyDescent="0.2">
      <c r="A10783" s="1" t="str">
        <f t="shared" si="171"/>
        <v>SINAPI 101530</v>
      </c>
      <c r="B10783" s="3" t="s">
        <v>6064</v>
      </c>
      <c r="C10783" s="3">
        <v>101530</v>
      </c>
      <c r="D10783" s="2" t="s">
        <v>10873</v>
      </c>
      <c r="E10783" s="3" t="s">
        <v>4953</v>
      </c>
      <c r="F10783" s="61">
        <v>1466.78</v>
      </c>
      <c r="G10783" s="61">
        <v>1495.25</v>
      </c>
      <c r="J10783" s="89">
        <v>0</v>
      </c>
      <c r="K10783" s="89">
        <v>0</v>
      </c>
    </row>
    <row r="10784" spans="1:11" ht="22.5" x14ac:dyDescent="0.2">
      <c r="A10784" s="1" t="str">
        <f t="shared" si="171"/>
        <v>SINAPI 101531</v>
      </c>
      <c r="B10784" s="3" t="s">
        <v>6064</v>
      </c>
      <c r="C10784" s="3">
        <v>101531</v>
      </c>
      <c r="D10784" s="2" t="s">
        <v>10874</v>
      </c>
      <c r="E10784" s="3" t="s">
        <v>4953</v>
      </c>
      <c r="F10784" s="61">
        <v>1535.16</v>
      </c>
      <c r="G10784" s="61">
        <v>1557.29</v>
      </c>
      <c r="J10784" s="89">
        <v>0</v>
      </c>
      <c r="K10784" s="89">
        <v>0</v>
      </c>
    </row>
    <row r="10785" spans="1:11" ht="22.5" x14ac:dyDescent="0.2">
      <c r="A10785" s="1" t="str">
        <f t="shared" si="171"/>
        <v>SINAPI 101532</v>
      </c>
      <c r="B10785" s="3" t="s">
        <v>6064</v>
      </c>
      <c r="C10785" s="3">
        <v>101532</v>
      </c>
      <c r="D10785" s="2" t="s">
        <v>10875</v>
      </c>
      <c r="E10785" s="3" t="s">
        <v>4953</v>
      </c>
      <c r="F10785" s="61">
        <v>1821.6</v>
      </c>
      <c r="G10785" s="61">
        <v>1844.79</v>
      </c>
      <c r="J10785" s="89">
        <v>0</v>
      </c>
      <c r="K10785" s="89">
        <v>0</v>
      </c>
    </row>
    <row r="10786" spans="1:11" ht="22.5" x14ac:dyDescent="0.2">
      <c r="A10786" s="1" t="str">
        <f t="shared" si="171"/>
        <v>SINAPI 101549</v>
      </c>
      <c r="B10786" s="3" t="s">
        <v>6064</v>
      </c>
      <c r="C10786" s="3">
        <v>101549</v>
      </c>
      <c r="D10786" s="2" t="s">
        <v>10876</v>
      </c>
      <c r="E10786" s="3" t="s">
        <v>4953</v>
      </c>
      <c r="F10786" s="61">
        <v>24.16</v>
      </c>
      <c r="G10786" s="61">
        <v>24.71</v>
      </c>
      <c r="J10786" s="89">
        <v>0</v>
      </c>
      <c r="K10786" s="89">
        <v>0</v>
      </c>
    </row>
    <row r="10787" spans="1:11" x14ac:dyDescent="0.2">
      <c r="A10787" s="1" t="str">
        <f t="shared" si="171"/>
        <v>SINAPI 101547</v>
      </c>
      <c r="B10787" s="3" t="s">
        <v>6064</v>
      </c>
      <c r="C10787" s="3">
        <v>101547</v>
      </c>
      <c r="D10787" s="2" t="s">
        <v>10877</v>
      </c>
      <c r="E10787" s="3" t="s">
        <v>4953</v>
      </c>
      <c r="F10787" s="61">
        <v>88.64</v>
      </c>
      <c r="G10787" s="61">
        <v>88.82</v>
      </c>
      <c r="J10787" s="89">
        <v>0.97919999999999996</v>
      </c>
      <c r="K10787" s="89">
        <v>0.97729999999999995</v>
      </c>
    </row>
    <row r="10788" spans="1:11" x14ac:dyDescent="0.2">
      <c r="A10788" s="1" t="str">
        <f t="shared" si="171"/>
        <v>SINAPI 101546</v>
      </c>
      <c r="B10788" s="3" t="s">
        <v>6064</v>
      </c>
      <c r="C10788" s="3">
        <v>101546</v>
      </c>
      <c r="D10788" s="2" t="s">
        <v>10878</v>
      </c>
      <c r="E10788" s="3" t="s">
        <v>4953</v>
      </c>
      <c r="F10788" s="61">
        <v>28.41</v>
      </c>
      <c r="G10788" s="61">
        <v>28.59</v>
      </c>
      <c r="J10788" s="89">
        <v>0.93520000000000003</v>
      </c>
      <c r="K10788" s="89">
        <v>0.92930000000000001</v>
      </c>
    </row>
    <row r="10789" spans="1:11" x14ac:dyDescent="0.2">
      <c r="A10789" s="1" t="str">
        <f t="shared" si="171"/>
        <v>SINAPI 101548</v>
      </c>
      <c r="B10789" s="3" t="s">
        <v>6064</v>
      </c>
      <c r="C10789" s="3">
        <v>101548</v>
      </c>
      <c r="D10789" s="2" t="s">
        <v>10879</v>
      </c>
      <c r="E10789" s="3" t="s">
        <v>4953</v>
      </c>
      <c r="F10789" s="61">
        <v>7.16</v>
      </c>
      <c r="G10789" s="61">
        <v>7.34</v>
      </c>
      <c r="J10789" s="89">
        <v>0.74299999999999999</v>
      </c>
      <c r="K10789" s="89">
        <v>0.7248</v>
      </c>
    </row>
    <row r="10790" spans="1:11" ht="22.5" x14ac:dyDescent="0.2">
      <c r="A10790" s="1" t="str">
        <f t="shared" si="171"/>
        <v>SINAPI 94764</v>
      </c>
      <c r="B10790" s="3" t="s">
        <v>6064</v>
      </c>
      <c r="C10790" s="3">
        <v>94764</v>
      </c>
      <c r="D10790" s="2" t="s">
        <v>10880</v>
      </c>
      <c r="E10790" s="3" t="s">
        <v>4953</v>
      </c>
      <c r="F10790" s="61">
        <v>41.82</v>
      </c>
      <c r="G10790" s="61">
        <v>42.4</v>
      </c>
      <c r="J10790" s="89">
        <v>0</v>
      </c>
      <c r="K10790" s="89">
        <v>0</v>
      </c>
    </row>
    <row r="10791" spans="1:11" ht="22.5" x14ac:dyDescent="0.2">
      <c r="A10791" s="1" t="str">
        <f t="shared" si="171"/>
        <v>SINAPI 94765</v>
      </c>
      <c r="B10791" s="3" t="s">
        <v>6064</v>
      </c>
      <c r="C10791" s="3">
        <v>94765</v>
      </c>
      <c r="D10791" s="2" t="s">
        <v>10881</v>
      </c>
      <c r="E10791" s="3" t="s">
        <v>4953</v>
      </c>
      <c r="F10791" s="61">
        <v>46.21</v>
      </c>
      <c r="G10791" s="61">
        <v>46.79</v>
      </c>
      <c r="J10791" s="89">
        <v>0</v>
      </c>
      <c r="K10791" s="89">
        <v>0</v>
      </c>
    </row>
    <row r="10792" spans="1:11" ht="22.5" x14ac:dyDescent="0.2">
      <c r="A10792" s="1" t="str">
        <f t="shared" si="171"/>
        <v>SINAPI 94766</v>
      </c>
      <c r="B10792" s="3" t="s">
        <v>6064</v>
      </c>
      <c r="C10792" s="3">
        <v>94766</v>
      </c>
      <c r="D10792" s="2" t="s">
        <v>10882</v>
      </c>
      <c r="E10792" s="3" t="s">
        <v>4953</v>
      </c>
      <c r="F10792" s="61">
        <v>51.82</v>
      </c>
      <c r="G10792" s="61">
        <v>52.42</v>
      </c>
      <c r="J10792" s="89">
        <v>0</v>
      </c>
      <c r="K10792" s="89">
        <v>0</v>
      </c>
    </row>
    <row r="10793" spans="1:11" ht="22.5" x14ac:dyDescent="0.2">
      <c r="A10793" s="1" t="str">
        <f t="shared" si="171"/>
        <v>SINAPI 94767</v>
      </c>
      <c r="B10793" s="3" t="s">
        <v>6064</v>
      </c>
      <c r="C10793" s="3">
        <v>94767</v>
      </c>
      <c r="D10793" s="2" t="s">
        <v>10883</v>
      </c>
      <c r="E10793" s="3" t="s">
        <v>4953</v>
      </c>
      <c r="F10793" s="61">
        <v>77.67</v>
      </c>
      <c r="G10793" s="61">
        <v>78.290000000000006</v>
      </c>
      <c r="J10793" s="89">
        <v>0</v>
      </c>
      <c r="K10793" s="89">
        <v>0</v>
      </c>
    </row>
    <row r="10794" spans="1:11" ht="22.5" x14ac:dyDescent="0.2">
      <c r="A10794" s="1" t="str">
        <f t="shared" si="171"/>
        <v>SINAPI 94768</v>
      </c>
      <c r="B10794" s="3" t="s">
        <v>6064</v>
      </c>
      <c r="C10794" s="3">
        <v>94768</v>
      </c>
      <c r="D10794" s="2" t="s">
        <v>10884</v>
      </c>
      <c r="E10794" s="3" t="s">
        <v>4953</v>
      </c>
      <c r="F10794" s="61">
        <v>88.16</v>
      </c>
      <c r="G10794" s="61">
        <v>88.81</v>
      </c>
      <c r="J10794" s="89">
        <v>0</v>
      </c>
      <c r="K10794" s="89">
        <v>0</v>
      </c>
    </row>
    <row r="10795" spans="1:11" ht="22.5" x14ac:dyDescent="0.2">
      <c r="A10795" s="1" t="str">
        <f t="shared" si="171"/>
        <v>SINAPI 94769</v>
      </c>
      <c r="B10795" s="3" t="s">
        <v>6064</v>
      </c>
      <c r="C10795" s="3">
        <v>94769</v>
      </c>
      <c r="D10795" s="2" t="s">
        <v>10885</v>
      </c>
      <c r="E10795" s="3" t="s">
        <v>4953</v>
      </c>
      <c r="F10795" s="61">
        <v>118.33</v>
      </c>
      <c r="G10795" s="61">
        <v>118.99</v>
      </c>
      <c r="J10795" s="89">
        <v>0</v>
      </c>
      <c r="K10795" s="89">
        <v>0</v>
      </c>
    </row>
    <row r="10796" spans="1:11" ht="22.5" x14ac:dyDescent="0.2">
      <c r="A10796" s="1" t="str">
        <f t="shared" si="171"/>
        <v>SINAPI 94783</v>
      </c>
      <c r="B10796" s="3" t="s">
        <v>6064</v>
      </c>
      <c r="C10796" s="3">
        <v>94783</v>
      </c>
      <c r="D10796" s="2" t="s">
        <v>10886</v>
      </c>
      <c r="E10796" s="3" t="s">
        <v>4953</v>
      </c>
      <c r="F10796" s="61">
        <v>19.239999999999998</v>
      </c>
      <c r="G10796" s="61">
        <v>19.82</v>
      </c>
      <c r="J10796" s="89">
        <v>0</v>
      </c>
      <c r="K10796" s="89">
        <v>0</v>
      </c>
    </row>
    <row r="10797" spans="1:11" ht="22.5" x14ac:dyDescent="0.2">
      <c r="A10797" s="1" t="str">
        <f t="shared" si="171"/>
        <v>SINAPI 94703</v>
      </c>
      <c r="B10797" s="3" t="s">
        <v>6064</v>
      </c>
      <c r="C10797" s="3">
        <v>94703</v>
      </c>
      <c r="D10797" s="2" t="s">
        <v>10887</v>
      </c>
      <c r="E10797" s="3" t="s">
        <v>4953</v>
      </c>
      <c r="F10797" s="61">
        <v>20.62</v>
      </c>
      <c r="G10797" s="61">
        <v>21.22</v>
      </c>
      <c r="J10797" s="89">
        <v>0</v>
      </c>
      <c r="K10797" s="89">
        <v>0</v>
      </c>
    </row>
    <row r="10798" spans="1:11" ht="22.5" x14ac:dyDescent="0.2">
      <c r="A10798" s="1" t="str">
        <f t="shared" si="171"/>
        <v>SINAPI 94704</v>
      </c>
      <c r="B10798" s="3" t="s">
        <v>6064</v>
      </c>
      <c r="C10798" s="3">
        <v>94704</v>
      </c>
      <c r="D10798" s="2" t="s">
        <v>10888</v>
      </c>
      <c r="E10798" s="3" t="s">
        <v>4953</v>
      </c>
      <c r="F10798" s="61">
        <v>27.84</v>
      </c>
      <c r="G10798" s="61">
        <v>28.46</v>
      </c>
      <c r="J10798" s="89">
        <v>0</v>
      </c>
      <c r="K10798" s="89">
        <v>0</v>
      </c>
    </row>
    <row r="10799" spans="1:11" ht="22.5" x14ac:dyDescent="0.2">
      <c r="A10799" s="1" t="str">
        <f t="shared" si="171"/>
        <v>SINAPI 94705</v>
      </c>
      <c r="B10799" s="3" t="s">
        <v>6064</v>
      </c>
      <c r="C10799" s="3">
        <v>94705</v>
      </c>
      <c r="D10799" s="2" t="s">
        <v>10889</v>
      </c>
      <c r="E10799" s="3" t="s">
        <v>4953</v>
      </c>
      <c r="F10799" s="61">
        <v>38.36</v>
      </c>
      <c r="G10799" s="61">
        <v>39.01</v>
      </c>
      <c r="J10799" s="89">
        <v>0</v>
      </c>
      <c r="K10799" s="89">
        <v>0</v>
      </c>
    </row>
    <row r="10800" spans="1:11" ht="22.5" x14ac:dyDescent="0.2">
      <c r="A10800" s="1" t="str">
        <f t="shared" si="171"/>
        <v>SINAPI 94706</v>
      </c>
      <c r="B10800" s="3" t="s">
        <v>6064</v>
      </c>
      <c r="C10800" s="3">
        <v>94706</v>
      </c>
      <c r="D10800" s="2" t="s">
        <v>10890</v>
      </c>
      <c r="E10800" s="3" t="s">
        <v>4953</v>
      </c>
      <c r="F10800" s="61">
        <v>37.5</v>
      </c>
      <c r="G10800" s="61">
        <v>38.159999999999997</v>
      </c>
      <c r="J10800" s="89">
        <v>0</v>
      </c>
      <c r="K10800" s="89">
        <v>0</v>
      </c>
    </row>
    <row r="10801" spans="1:11" ht="22.5" x14ac:dyDescent="0.2">
      <c r="A10801" s="1" t="str">
        <f t="shared" si="171"/>
        <v>SINAPI 94707</v>
      </c>
      <c r="B10801" s="3" t="s">
        <v>6064</v>
      </c>
      <c r="C10801" s="3">
        <v>94707</v>
      </c>
      <c r="D10801" s="2" t="s">
        <v>10891</v>
      </c>
      <c r="E10801" s="3" t="s">
        <v>4953</v>
      </c>
      <c r="F10801" s="61">
        <v>59.76</v>
      </c>
      <c r="G10801" s="61">
        <v>60.45</v>
      </c>
      <c r="J10801" s="89">
        <v>0</v>
      </c>
      <c r="K10801" s="89">
        <v>0</v>
      </c>
    </row>
    <row r="10802" spans="1:11" ht="22.5" x14ac:dyDescent="0.2">
      <c r="A10802" s="1" t="str">
        <f t="shared" si="171"/>
        <v>SINAPI 94715</v>
      </c>
      <c r="B10802" s="3" t="s">
        <v>6064</v>
      </c>
      <c r="C10802" s="3">
        <v>94715</v>
      </c>
      <c r="D10802" s="2" t="s">
        <v>10892</v>
      </c>
      <c r="E10802" s="3" t="s">
        <v>4953</v>
      </c>
      <c r="F10802" s="61">
        <v>312.86</v>
      </c>
      <c r="G10802" s="61">
        <v>314.23</v>
      </c>
      <c r="J10802" s="89">
        <v>0</v>
      </c>
      <c r="K10802" s="89">
        <v>0</v>
      </c>
    </row>
    <row r="10803" spans="1:11" ht="22.5" x14ac:dyDescent="0.2">
      <c r="A10803" s="1" t="str">
        <f t="shared" si="171"/>
        <v>SINAPI 94713</v>
      </c>
      <c r="B10803" s="3" t="s">
        <v>6064</v>
      </c>
      <c r="C10803" s="3">
        <v>94713</v>
      </c>
      <c r="D10803" s="2" t="s">
        <v>10893</v>
      </c>
      <c r="E10803" s="3" t="s">
        <v>4953</v>
      </c>
      <c r="F10803" s="61">
        <v>250.46</v>
      </c>
      <c r="G10803" s="61">
        <v>251.68</v>
      </c>
      <c r="J10803" s="89">
        <v>0</v>
      </c>
      <c r="K10803" s="89">
        <v>0</v>
      </c>
    </row>
    <row r="10804" spans="1:11" ht="22.5" x14ac:dyDescent="0.2">
      <c r="A10804" s="1" t="str">
        <f t="shared" si="171"/>
        <v>SINAPI 94714</v>
      </c>
      <c r="B10804" s="3" t="s">
        <v>6064</v>
      </c>
      <c r="C10804" s="3">
        <v>94714</v>
      </c>
      <c r="D10804" s="2" t="s">
        <v>10894</v>
      </c>
      <c r="E10804" s="3" t="s">
        <v>4953</v>
      </c>
      <c r="F10804" s="61">
        <v>352.25</v>
      </c>
      <c r="G10804" s="61">
        <v>353.52</v>
      </c>
      <c r="J10804" s="89">
        <v>0</v>
      </c>
      <c r="K10804" s="89">
        <v>0</v>
      </c>
    </row>
    <row r="10805" spans="1:11" ht="22.5" x14ac:dyDescent="0.2">
      <c r="A10805" s="1" t="str">
        <f t="shared" si="171"/>
        <v>SINAPI 94670</v>
      </c>
      <c r="B10805" s="3" t="s">
        <v>6064</v>
      </c>
      <c r="C10805" s="3">
        <v>94670</v>
      </c>
      <c r="D10805" s="2" t="s">
        <v>10895</v>
      </c>
      <c r="E10805" s="3" t="s">
        <v>4953</v>
      </c>
      <c r="F10805" s="61">
        <v>71.430000000000007</v>
      </c>
      <c r="G10805" s="61">
        <v>73.12</v>
      </c>
      <c r="J10805" s="89">
        <v>0</v>
      </c>
      <c r="K10805" s="89">
        <v>0</v>
      </c>
    </row>
    <row r="10806" spans="1:11" ht="22.5" x14ac:dyDescent="0.2">
      <c r="A10806" s="1" t="str">
        <f t="shared" si="171"/>
        <v>SINAPI 94656</v>
      </c>
      <c r="B10806" s="3" t="s">
        <v>6064</v>
      </c>
      <c r="C10806" s="3">
        <v>94656</v>
      </c>
      <c r="D10806" s="2" t="s">
        <v>10896</v>
      </c>
      <c r="E10806" s="3" t="s">
        <v>4953</v>
      </c>
      <c r="F10806" s="61">
        <v>3.52</v>
      </c>
      <c r="G10806" s="61">
        <v>3.69</v>
      </c>
      <c r="J10806" s="89">
        <v>0</v>
      </c>
      <c r="K10806" s="89">
        <v>0</v>
      </c>
    </row>
    <row r="10807" spans="1:11" ht="22.5" x14ac:dyDescent="0.2">
      <c r="A10807" s="1" t="str">
        <f t="shared" si="171"/>
        <v>SINAPI 94658</v>
      </c>
      <c r="B10807" s="3" t="s">
        <v>6064</v>
      </c>
      <c r="C10807" s="3">
        <v>94658</v>
      </c>
      <c r="D10807" s="2" t="s">
        <v>10897</v>
      </c>
      <c r="E10807" s="3" t="s">
        <v>4953</v>
      </c>
      <c r="F10807" s="61">
        <v>5.35</v>
      </c>
      <c r="G10807" s="61">
        <v>5.56</v>
      </c>
      <c r="J10807" s="89">
        <v>0</v>
      </c>
      <c r="K10807" s="89">
        <v>0</v>
      </c>
    </row>
    <row r="10808" spans="1:11" ht="22.5" x14ac:dyDescent="0.2">
      <c r="A10808" s="1" t="str">
        <f t="shared" si="171"/>
        <v>SINAPI 94660</v>
      </c>
      <c r="B10808" s="3" t="s">
        <v>6064</v>
      </c>
      <c r="C10808" s="3">
        <v>94660</v>
      </c>
      <c r="D10808" s="2" t="s">
        <v>10898</v>
      </c>
      <c r="E10808" s="3" t="s">
        <v>4953</v>
      </c>
      <c r="F10808" s="61">
        <v>8.5299999999999994</v>
      </c>
      <c r="G10808" s="61">
        <v>8.83</v>
      </c>
      <c r="J10808" s="89">
        <v>0</v>
      </c>
      <c r="K10808" s="89">
        <v>0</v>
      </c>
    </row>
    <row r="10809" spans="1:11" ht="22.5" x14ac:dyDescent="0.2">
      <c r="A10809" s="1" t="str">
        <f t="shared" si="171"/>
        <v>SINAPI 94662</v>
      </c>
      <c r="B10809" s="3" t="s">
        <v>6064</v>
      </c>
      <c r="C10809" s="3">
        <v>94662</v>
      </c>
      <c r="D10809" s="2" t="s">
        <v>10899</v>
      </c>
      <c r="E10809" s="3" t="s">
        <v>4953</v>
      </c>
      <c r="F10809" s="61">
        <v>11.21</v>
      </c>
      <c r="G10809" s="61">
        <v>11.63</v>
      </c>
      <c r="J10809" s="89">
        <v>0</v>
      </c>
      <c r="K10809" s="89">
        <v>0</v>
      </c>
    </row>
    <row r="10810" spans="1:11" ht="22.5" x14ac:dyDescent="0.2">
      <c r="A10810" s="1" t="str">
        <f t="shared" si="171"/>
        <v>SINAPI 94664</v>
      </c>
      <c r="B10810" s="3" t="s">
        <v>6064</v>
      </c>
      <c r="C10810" s="3">
        <v>94664</v>
      </c>
      <c r="D10810" s="2" t="s">
        <v>10900</v>
      </c>
      <c r="E10810" s="3" t="s">
        <v>4953</v>
      </c>
      <c r="F10810" s="61">
        <v>20.7</v>
      </c>
      <c r="G10810" s="61">
        <v>21.26</v>
      </c>
      <c r="J10810" s="89">
        <v>0</v>
      </c>
      <c r="K10810" s="89">
        <v>0</v>
      </c>
    </row>
    <row r="10811" spans="1:11" ht="22.5" x14ac:dyDescent="0.2">
      <c r="A10811" s="1" t="str">
        <f t="shared" si="171"/>
        <v>SINAPI 94666</v>
      </c>
      <c r="B10811" s="3" t="s">
        <v>6064</v>
      </c>
      <c r="C10811" s="3">
        <v>94666</v>
      </c>
      <c r="D10811" s="2" t="s">
        <v>10901</v>
      </c>
      <c r="E10811" s="3" t="s">
        <v>4953</v>
      </c>
      <c r="F10811" s="61">
        <v>33.78</v>
      </c>
      <c r="G10811" s="61">
        <v>34.61</v>
      </c>
      <c r="J10811" s="89">
        <v>0</v>
      </c>
      <c r="K10811" s="89">
        <v>0</v>
      </c>
    </row>
    <row r="10812" spans="1:11" ht="22.5" x14ac:dyDescent="0.2">
      <c r="A10812" s="1" t="str">
        <f t="shared" si="171"/>
        <v>SINAPI 94668</v>
      </c>
      <c r="B10812" s="3" t="s">
        <v>6064</v>
      </c>
      <c r="C10812" s="3">
        <v>94668</v>
      </c>
      <c r="D10812" s="2" t="s">
        <v>10902</v>
      </c>
      <c r="E10812" s="3" t="s">
        <v>4953</v>
      </c>
      <c r="F10812" s="61">
        <v>44.98</v>
      </c>
      <c r="G10812" s="61">
        <v>46.03</v>
      </c>
      <c r="J10812" s="89">
        <v>0</v>
      </c>
      <c r="K10812" s="89">
        <v>0</v>
      </c>
    </row>
    <row r="10813" spans="1:11" ht="22.5" x14ac:dyDescent="0.2">
      <c r="A10813" s="1" t="str">
        <f t="shared" si="171"/>
        <v>SINAPI 105215</v>
      </c>
      <c r="B10813" s="3" t="s">
        <v>6064</v>
      </c>
      <c r="C10813" s="3">
        <v>105215</v>
      </c>
      <c r="D10813" s="2" t="s">
        <v>10903</v>
      </c>
      <c r="E10813" s="3" t="s">
        <v>4953</v>
      </c>
      <c r="F10813" s="61">
        <v>10.47</v>
      </c>
      <c r="G10813" s="61">
        <v>10.65</v>
      </c>
      <c r="J10813" s="89">
        <v>0</v>
      </c>
      <c r="K10813" s="89">
        <v>0</v>
      </c>
    </row>
    <row r="10814" spans="1:11" ht="22.5" x14ac:dyDescent="0.2">
      <c r="A10814" s="1" t="str">
        <f t="shared" si="171"/>
        <v>SINAPI 105216</v>
      </c>
      <c r="B10814" s="3" t="s">
        <v>6064</v>
      </c>
      <c r="C10814" s="3">
        <v>105216</v>
      </c>
      <c r="D10814" s="2" t="s">
        <v>10904</v>
      </c>
      <c r="E10814" s="3" t="s">
        <v>4953</v>
      </c>
      <c r="F10814" s="61">
        <v>40.72</v>
      </c>
      <c r="G10814" s="61">
        <v>40.950000000000003</v>
      </c>
      <c r="J10814" s="89">
        <v>0</v>
      </c>
      <c r="K10814" s="89">
        <v>0</v>
      </c>
    </row>
    <row r="10815" spans="1:11" ht="22.5" x14ac:dyDescent="0.2">
      <c r="A10815" s="1" t="str">
        <f t="shared" si="171"/>
        <v>SINAPI 105217</v>
      </c>
      <c r="B10815" s="3" t="s">
        <v>6064</v>
      </c>
      <c r="C10815" s="3">
        <v>105217</v>
      </c>
      <c r="D10815" s="2" t="s">
        <v>10905</v>
      </c>
      <c r="E10815" s="3" t="s">
        <v>4953</v>
      </c>
      <c r="F10815" s="61">
        <v>45.93</v>
      </c>
      <c r="G10815" s="61">
        <v>46.17</v>
      </c>
      <c r="J10815" s="89">
        <v>0</v>
      </c>
      <c r="K10815" s="89">
        <v>0</v>
      </c>
    </row>
    <row r="10816" spans="1:11" ht="22.5" x14ac:dyDescent="0.2">
      <c r="A10816" s="1" t="str">
        <f t="shared" si="171"/>
        <v>SINAPI 105214</v>
      </c>
      <c r="B10816" s="3" t="s">
        <v>6064</v>
      </c>
      <c r="C10816" s="3">
        <v>105214</v>
      </c>
      <c r="D10816" s="2" t="s">
        <v>10906</v>
      </c>
      <c r="E10816" s="3" t="s">
        <v>4953</v>
      </c>
      <c r="F10816" s="61">
        <v>47.77</v>
      </c>
      <c r="G10816" s="61">
        <v>48.09</v>
      </c>
      <c r="J10816" s="89">
        <v>0</v>
      </c>
      <c r="K10816" s="89">
        <v>0</v>
      </c>
    </row>
    <row r="10817" spans="1:11" ht="22.5" x14ac:dyDescent="0.2">
      <c r="A10817" s="1" t="str">
        <f t="shared" si="171"/>
        <v>SINAPI 105218</v>
      </c>
      <c r="B10817" s="3" t="s">
        <v>6064</v>
      </c>
      <c r="C10817" s="3">
        <v>105218</v>
      </c>
      <c r="D10817" s="2" t="s">
        <v>10907</v>
      </c>
      <c r="E10817" s="3" t="s">
        <v>4953</v>
      </c>
      <c r="F10817" s="61">
        <v>79.87</v>
      </c>
      <c r="G10817" s="61">
        <v>80.239999999999995</v>
      </c>
      <c r="J10817" s="89">
        <v>0</v>
      </c>
      <c r="K10817" s="89">
        <v>0</v>
      </c>
    </row>
    <row r="10818" spans="1:11" ht="22.5" x14ac:dyDescent="0.2">
      <c r="A10818" s="1" t="str">
        <f t="shared" si="171"/>
        <v>SINAPI 105213</v>
      </c>
      <c r="B10818" s="3" t="s">
        <v>6064</v>
      </c>
      <c r="C10818" s="3">
        <v>105213</v>
      </c>
      <c r="D10818" s="2" t="s">
        <v>10908</v>
      </c>
      <c r="E10818" s="3" t="s">
        <v>4953</v>
      </c>
      <c r="F10818" s="61">
        <v>191.56</v>
      </c>
      <c r="G10818" s="61">
        <v>193.43</v>
      </c>
      <c r="J10818" s="89">
        <v>0.89259999999999995</v>
      </c>
      <c r="K10818" s="89">
        <v>0.88390000000000002</v>
      </c>
    </row>
    <row r="10819" spans="1:11" ht="22.5" x14ac:dyDescent="0.2">
      <c r="A10819" s="1" t="str">
        <f t="shared" si="171"/>
        <v>SINAPI 105233</v>
      </c>
      <c r="B10819" s="3" t="s">
        <v>6064</v>
      </c>
      <c r="C10819" s="3">
        <v>105233</v>
      </c>
      <c r="D10819" s="2" t="s">
        <v>10909</v>
      </c>
      <c r="E10819" s="3" t="s">
        <v>4953</v>
      </c>
      <c r="F10819" s="61">
        <v>8.25</v>
      </c>
      <c r="G10819" s="61">
        <v>8.49</v>
      </c>
      <c r="J10819" s="89">
        <v>0</v>
      </c>
      <c r="K10819" s="89">
        <v>0</v>
      </c>
    </row>
    <row r="10820" spans="1:11" ht="22.5" x14ac:dyDescent="0.2">
      <c r="A10820" s="1" t="str">
        <f t="shared" si="171"/>
        <v>SINAPI 105234</v>
      </c>
      <c r="B10820" s="3" t="s">
        <v>6064</v>
      </c>
      <c r="C10820" s="3">
        <v>105234</v>
      </c>
      <c r="D10820" s="2" t="s">
        <v>10910</v>
      </c>
      <c r="E10820" s="3" t="s">
        <v>4953</v>
      </c>
      <c r="F10820" s="61">
        <v>10.08</v>
      </c>
      <c r="G10820" s="61">
        <v>10.38</v>
      </c>
      <c r="J10820" s="89">
        <v>0</v>
      </c>
      <c r="K10820" s="89">
        <v>0</v>
      </c>
    </row>
    <row r="10821" spans="1:11" ht="22.5" x14ac:dyDescent="0.2">
      <c r="A10821" s="1" t="str">
        <f t="shared" si="171"/>
        <v>SINAPI 105228</v>
      </c>
      <c r="B10821" s="3" t="s">
        <v>6064</v>
      </c>
      <c r="C10821" s="3">
        <v>105228</v>
      </c>
      <c r="D10821" s="2" t="s">
        <v>10911</v>
      </c>
      <c r="E10821" s="3" t="s">
        <v>4953</v>
      </c>
      <c r="F10821" s="61">
        <v>12.2</v>
      </c>
      <c r="G10821" s="61">
        <v>12.52</v>
      </c>
      <c r="J10821" s="89">
        <v>0</v>
      </c>
      <c r="K10821" s="89">
        <v>0</v>
      </c>
    </row>
    <row r="10822" spans="1:11" ht="22.5" x14ac:dyDescent="0.2">
      <c r="A10822" s="1" t="str">
        <f t="shared" si="171"/>
        <v>SINAPI 105138</v>
      </c>
      <c r="B10822" s="3" t="s">
        <v>6064</v>
      </c>
      <c r="C10822" s="3">
        <v>105138</v>
      </c>
      <c r="D10822" s="2" t="s">
        <v>10912</v>
      </c>
      <c r="E10822" s="3" t="s">
        <v>4953</v>
      </c>
      <c r="F10822" s="61">
        <v>17.91</v>
      </c>
      <c r="G10822" s="61">
        <v>18.28</v>
      </c>
      <c r="J10822" s="89">
        <v>0</v>
      </c>
      <c r="K10822" s="89">
        <v>0</v>
      </c>
    </row>
    <row r="10823" spans="1:11" ht="22.5" x14ac:dyDescent="0.2">
      <c r="A10823" s="1" t="str">
        <f t="shared" si="171"/>
        <v>SINAPI 105139</v>
      </c>
      <c r="B10823" s="3" t="s">
        <v>6064</v>
      </c>
      <c r="C10823" s="3">
        <v>105139</v>
      </c>
      <c r="D10823" s="2" t="s">
        <v>10913</v>
      </c>
      <c r="E10823" s="3" t="s">
        <v>4953</v>
      </c>
      <c r="F10823" s="61">
        <v>21.12</v>
      </c>
      <c r="G10823" s="61">
        <v>21.51</v>
      </c>
      <c r="J10823" s="89">
        <v>0</v>
      </c>
      <c r="K10823" s="89">
        <v>0</v>
      </c>
    </row>
    <row r="10824" spans="1:11" ht="22.5" x14ac:dyDescent="0.2">
      <c r="A10824" s="1" t="str">
        <f t="shared" si="171"/>
        <v>SINAPI 105140</v>
      </c>
      <c r="B10824" s="3" t="s">
        <v>6064</v>
      </c>
      <c r="C10824" s="3">
        <v>105140</v>
      </c>
      <c r="D10824" s="2" t="s">
        <v>10914</v>
      </c>
      <c r="E10824" s="3" t="s">
        <v>4953</v>
      </c>
      <c r="F10824" s="61">
        <v>27.17</v>
      </c>
      <c r="G10824" s="61">
        <v>27.67</v>
      </c>
      <c r="J10824" s="89">
        <v>0</v>
      </c>
      <c r="K10824" s="89">
        <v>0</v>
      </c>
    </row>
    <row r="10825" spans="1:11" ht="22.5" x14ac:dyDescent="0.2">
      <c r="A10825" s="1" t="str">
        <f t="shared" si="171"/>
        <v>SINAPI 105141</v>
      </c>
      <c r="B10825" s="3" t="s">
        <v>6064</v>
      </c>
      <c r="C10825" s="3">
        <v>105141</v>
      </c>
      <c r="D10825" s="2" t="s">
        <v>10915</v>
      </c>
      <c r="E10825" s="3" t="s">
        <v>4953</v>
      </c>
      <c r="F10825" s="61">
        <v>32.26</v>
      </c>
      <c r="G10825" s="61">
        <v>32.9</v>
      </c>
      <c r="J10825" s="89">
        <v>0</v>
      </c>
      <c r="K10825" s="89">
        <v>0</v>
      </c>
    </row>
    <row r="10826" spans="1:11" ht="22.5" x14ac:dyDescent="0.2">
      <c r="A10826" s="1" t="str">
        <f t="shared" si="171"/>
        <v>SINAPI 105172</v>
      </c>
      <c r="B10826" s="3" t="s">
        <v>6064</v>
      </c>
      <c r="C10826" s="3">
        <v>105172</v>
      </c>
      <c r="D10826" s="2" t="s">
        <v>10916</v>
      </c>
      <c r="E10826" s="3" t="s">
        <v>4953</v>
      </c>
      <c r="F10826" s="61">
        <v>84.28</v>
      </c>
      <c r="G10826" s="61">
        <v>85.97</v>
      </c>
      <c r="J10826" s="89">
        <v>0</v>
      </c>
      <c r="K10826" s="89">
        <v>0</v>
      </c>
    </row>
    <row r="10827" spans="1:11" ht="22.5" x14ac:dyDescent="0.2">
      <c r="A10827" s="1" t="str">
        <f t="shared" si="171"/>
        <v>SINAPI 105169</v>
      </c>
      <c r="B10827" s="3" t="s">
        <v>6064</v>
      </c>
      <c r="C10827" s="3">
        <v>105169</v>
      </c>
      <c r="D10827" s="2" t="s">
        <v>10917</v>
      </c>
      <c r="E10827" s="3" t="s">
        <v>4953</v>
      </c>
      <c r="F10827" s="61">
        <v>84.15</v>
      </c>
      <c r="G10827" s="61">
        <v>85.95</v>
      </c>
      <c r="J10827" s="89">
        <v>0</v>
      </c>
      <c r="K10827" s="89">
        <v>0</v>
      </c>
    </row>
    <row r="10828" spans="1:11" ht="22.5" x14ac:dyDescent="0.2">
      <c r="A10828" s="1" t="str">
        <f t="shared" si="171"/>
        <v>SINAPI 105230</v>
      </c>
      <c r="B10828" s="3" t="s">
        <v>6064</v>
      </c>
      <c r="C10828" s="3">
        <v>105230</v>
      </c>
      <c r="D10828" s="2" t="s">
        <v>10918</v>
      </c>
      <c r="E10828" s="3" t="s">
        <v>4953</v>
      </c>
      <c r="F10828" s="61">
        <v>7.55</v>
      </c>
      <c r="G10828" s="61">
        <v>7.87</v>
      </c>
      <c r="J10828" s="89">
        <v>0</v>
      </c>
      <c r="K10828" s="89">
        <v>0</v>
      </c>
    </row>
    <row r="10829" spans="1:11" ht="22.5" x14ac:dyDescent="0.2">
      <c r="A10829" s="1" t="str">
        <f t="shared" si="171"/>
        <v>SINAPI 105231</v>
      </c>
      <c r="B10829" s="3" t="s">
        <v>6064</v>
      </c>
      <c r="C10829" s="3">
        <v>105231</v>
      </c>
      <c r="D10829" s="2" t="s">
        <v>10919</v>
      </c>
      <c r="E10829" s="3" t="s">
        <v>4953</v>
      </c>
      <c r="F10829" s="61">
        <v>8.9</v>
      </c>
      <c r="G10829" s="61">
        <v>9.25</v>
      </c>
      <c r="J10829" s="89">
        <v>0</v>
      </c>
      <c r="K10829" s="89">
        <v>0</v>
      </c>
    </row>
    <row r="10830" spans="1:11" ht="22.5" x14ac:dyDescent="0.2">
      <c r="A10830" s="1" t="str">
        <f t="shared" si="171"/>
        <v>SINAPI 105232</v>
      </c>
      <c r="B10830" s="3" t="s">
        <v>6064</v>
      </c>
      <c r="C10830" s="3">
        <v>105232</v>
      </c>
      <c r="D10830" s="2" t="s">
        <v>10920</v>
      </c>
      <c r="E10830" s="3" t="s">
        <v>4953</v>
      </c>
      <c r="F10830" s="61">
        <v>17.28</v>
      </c>
      <c r="G10830" s="61">
        <v>17.670000000000002</v>
      </c>
      <c r="J10830" s="89">
        <v>0</v>
      </c>
      <c r="K10830" s="89">
        <v>0</v>
      </c>
    </row>
    <row r="10831" spans="1:11" ht="22.5" x14ac:dyDescent="0.2">
      <c r="A10831" s="1" t="str">
        <f t="shared" si="171"/>
        <v>SINAPI 105229</v>
      </c>
      <c r="B10831" s="3" t="s">
        <v>6064</v>
      </c>
      <c r="C10831" s="3">
        <v>105229</v>
      </c>
      <c r="D10831" s="2" t="s">
        <v>10921</v>
      </c>
      <c r="E10831" s="3" t="s">
        <v>4953</v>
      </c>
      <c r="F10831" s="61">
        <v>27.58</v>
      </c>
      <c r="G10831" s="61">
        <v>28.04</v>
      </c>
      <c r="J10831" s="89">
        <v>0</v>
      </c>
      <c r="K10831" s="89">
        <v>0</v>
      </c>
    </row>
    <row r="10832" spans="1:11" ht="22.5" x14ac:dyDescent="0.2">
      <c r="A10832" s="1" t="str">
        <f t="shared" si="171"/>
        <v>SINAPI 105146</v>
      </c>
      <c r="B10832" s="3" t="s">
        <v>6064</v>
      </c>
      <c r="C10832" s="3">
        <v>105146</v>
      </c>
      <c r="D10832" s="2" t="s">
        <v>10922</v>
      </c>
      <c r="E10832" s="3" t="s">
        <v>4953</v>
      </c>
      <c r="F10832" s="61">
        <v>22.15</v>
      </c>
      <c r="G10832" s="61">
        <v>22.63</v>
      </c>
      <c r="J10832" s="89">
        <v>0</v>
      </c>
      <c r="K10832" s="89">
        <v>0</v>
      </c>
    </row>
    <row r="10833" spans="1:11" ht="22.5" x14ac:dyDescent="0.2">
      <c r="A10833" s="1" t="str">
        <f t="shared" si="171"/>
        <v>SINAPI 94613</v>
      </c>
      <c r="B10833" s="3" t="s">
        <v>6064</v>
      </c>
      <c r="C10833" s="3">
        <v>94613</v>
      </c>
      <c r="D10833" s="2" t="s">
        <v>10923</v>
      </c>
      <c r="E10833" s="3" t="s">
        <v>4953</v>
      </c>
      <c r="F10833" s="61">
        <v>0</v>
      </c>
      <c r="G10833" s="61">
        <v>0</v>
      </c>
      <c r="J10833" s="89"/>
      <c r="K10833" s="89"/>
    </row>
    <row r="10834" spans="1:11" ht="22.5" x14ac:dyDescent="0.2">
      <c r="A10834" s="1" t="str">
        <f t="shared" si="171"/>
        <v>SINAPI 94607</v>
      </c>
      <c r="B10834" s="3" t="s">
        <v>6064</v>
      </c>
      <c r="C10834" s="3">
        <v>94607</v>
      </c>
      <c r="D10834" s="2" t="s">
        <v>10924</v>
      </c>
      <c r="E10834" s="3" t="s">
        <v>4953</v>
      </c>
      <c r="F10834" s="61">
        <v>0</v>
      </c>
      <c r="G10834" s="61">
        <v>0</v>
      </c>
      <c r="J10834" s="89"/>
      <c r="K10834" s="89"/>
    </row>
    <row r="10835" spans="1:11" ht="22.5" x14ac:dyDescent="0.2">
      <c r="A10835" s="1" t="str">
        <f t="shared" si="171"/>
        <v>SINAPI 94609</v>
      </c>
      <c r="B10835" s="3" t="s">
        <v>6064</v>
      </c>
      <c r="C10835" s="3">
        <v>94609</v>
      </c>
      <c r="D10835" s="2" t="s">
        <v>10925</v>
      </c>
      <c r="E10835" s="3" t="s">
        <v>4953</v>
      </c>
      <c r="F10835" s="61">
        <v>0</v>
      </c>
      <c r="G10835" s="61">
        <v>0</v>
      </c>
      <c r="J10835" s="89"/>
      <c r="K10835" s="89"/>
    </row>
    <row r="10836" spans="1:11" ht="22.5" x14ac:dyDescent="0.2">
      <c r="A10836" s="1" t="str">
        <f t="shared" si="171"/>
        <v>SINAPI 94611</v>
      </c>
      <c r="B10836" s="3" t="s">
        <v>6064</v>
      </c>
      <c r="C10836" s="3">
        <v>94611</v>
      </c>
      <c r="D10836" s="2" t="s">
        <v>10926</v>
      </c>
      <c r="E10836" s="3" t="s">
        <v>4953</v>
      </c>
      <c r="F10836" s="61">
        <v>0</v>
      </c>
      <c r="G10836" s="61">
        <v>0</v>
      </c>
      <c r="J10836" s="89"/>
      <c r="K10836" s="89"/>
    </row>
    <row r="10837" spans="1:11" ht="22.5" x14ac:dyDescent="0.2">
      <c r="A10837" s="1" t="str">
        <f t="shared" si="171"/>
        <v>SINAPI 96738</v>
      </c>
      <c r="B10837" s="3" t="s">
        <v>6064</v>
      </c>
      <c r="C10837" s="3">
        <v>96738</v>
      </c>
      <c r="D10837" s="2" t="s">
        <v>10927</v>
      </c>
      <c r="E10837" s="3" t="s">
        <v>4953</v>
      </c>
      <c r="F10837" s="61">
        <v>23.14</v>
      </c>
      <c r="G10837" s="61">
        <v>23.47</v>
      </c>
      <c r="J10837" s="89">
        <v>0</v>
      </c>
      <c r="K10837" s="89">
        <v>0</v>
      </c>
    </row>
    <row r="10838" spans="1:11" ht="22.5" x14ac:dyDescent="0.2">
      <c r="A10838" s="1" t="str">
        <f t="shared" si="171"/>
        <v>SINAPI 96740</v>
      </c>
      <c r="B10838" s="3" t="s">
        <v>6064</v>
      </c>
      <c r="C10838" s="3">
        <v>96740</v>
      </c>
      <c r="D10838" s="2" t="s">
        <v>10928</v>
      </c>
      <c r="E10838" s="3" t="s">
        <v>4953</v>
      </c>
      <c r="F10838" s="61">
        <v>32.119999999999997</v>
      </c>
      <c r="G10838" s="61">
        <v>32.5</v>
      </c>
      <c r="J10838" s="89">
        <v>0</v>
      </c>
      <c r="K10838" s="89">
        <v>0</v>
      </c>
    </row>
    <row r="10839" spans="1:11" ht="22.5" x14ac:dyDescent="0.2">
      <c r="A10839" s="1" t="str">
        <f t="shared" ref="A10839:A10902" si="172">CONCATENATE($B10839," ",$C10839)</f>
        <v>SINAPI 94738</v>
      </c>
      <c r="B10839" s="3" t="s">
        <v>6064</v>
      </c>
      <c r="C10839" s="3">
        <v>94738</v>
      </c>
      <c r="D10839" s="2" t="s">
        <v>10929</v>
      </c>
      <c r="E10839" s="3" t="s">
        <v>4953</v>
      </c>
      <c r="F10839" s="61">
        <v>1928.43</v>
      </c>
      <c r="G10839" s="61">
        <v>1930.23</v>
      </c>
      <c r="J10839" s="89">
        <v>0</v>
      </c>
      <c r="K10839" s="89">
        <v>0</v>
      </c>
    </row>
    <row r="10840" spans="1:11" ht="22.5" x14ac:dyDescent="0.2">
      <c r="A10840" s="1" t="str">
        <f t="shared" si="172"/>
        <v>SINAPI 94724</v>
      </c>
      <c r="B10840" s="3" t="s">
        <v>6064</v>
      </c>
      <c r="C10840" s="3">
        <v>94724</v>
      </c>
      <c r="D10840" s="2" t="s">
        <v>10930</v>
      </c>
      <c r="E10840" s="3" t="s">
        <v>4953</v>
      </c>
      <c r="F10840" s="61">
        <v>30.14</v>
      </c>
      <c r="G10840" s="61">
        <v>30.29</v>
      </c>
      <c r="J10840" s="89">
        <v>0</v>
      </c>
      <c r="K10840" s="89">
        <v>0</v>
      </c>
    </row>
    <row r="10841" spans="1:11" ht="22.5" x14ac:dyDescent="0.2">
      <c r="A10841" s="1" t="str">
        <f t="shared" si="172"/>
        <v>SINAPI 94726</v>
      </c>
      <c r="B10841" s="3" t="s">
        <v>6064</v>
      </c>
      <c r="C10841" s="3">
        <v>94726</v>
      </c>
      <c r="D10841" s="2" t="s">
        <v>10931</v>
      </c>
      <c r="E10841" s="3" t="s">
        <v>4953</v>
      </c>
      <c r="F10841" s="61">
        <v>38.85</v>
      </c>
      <c r="G10841" s="61">
        <v>39.04</v>
      </c>
      <c r="J10841" s="89">
        <v>0</v>
      </c>
      <c r="K10841" s="89">
        <v>0</v>
      </c>
    </row>
    <row r="10842" spans="1:11" ht="22.5" x14ac:dyDescent="0.2">
      <c r="A10842" s="1" t="str">
        <f t="shared" si="172"/>
        <v>SINAPI 94728</v>
      </c>
      <c r="B10842" s="3" t="s">
        <v>6064</v>
      </c>
      <c r="C10842" s="3">
        <v>94728</v>
      </c>
      <c r="D10842" s="2" t="s">
        <v>10932</v>
      </c>
      <c r="E10842" s="3" t="s">
        <v>4953</v>
      </c>
      <c r="F10842" s="61">
        <v>60.79</v>
      </c>
      <c r="G10842" s="61">
        <v>61.04</v>
      </c>
      <c r="J10842" s="89">
        <v>0</v>
      </c>
      <c r="K10842" s="89">
        <v>0</v>
      </c>
    </row>
    <row r="10843" spans="1:11" ht="22.5" x14ac:dyDescent="0.2">
      <c r="A10843" s="1" t="str">
        <f t="shared" si="172"/>
        <v>SINAPI 94730</v>
      </c>
      <c r="B10843" s="3" t="s">
        <v>6064</v>
      </c>
      <c r="C10843" s="3">
        <v>94730</v>
      </c>
      <c r="D10843" s="2" t="s">
        <v>10933</v>
      </c>
      <c r="E10843" s="3" t="s">
        <v>4953</v>
      </c>
      <c r="F10843" s="61">
        <v>74.5</v>
      </c>
      <c r="G10843" s="61">
        <v>74.819999999999993</v>
      </c>
      <c r="J10843" s="89">
        <v>0</v>
      </c>
      <c r="K10843" s="89">
        <v>0</v>
      </c>
    </row>
    <row r="10844" spans="1:11" ht="22.5" x14ac:dyDescent="0.2">
      <c r="A10844" s="1" t="str">
        <f t="shared" si="172"/>
        <v>SINAPI 94732</v>
      </c>
      <c r="B10844" s="3" t="s">
        <v>6064</v>
      </c>
      <c r="C10844" s="3">
        <v>94732</v>
      </c>
      <c r="D10844" s="2" t="s">
        <v>10934</v>
      </c>
      <c r="E10844" s="3" t="s">
        <v>4953</v>
      </c>
      <c r="F10844" s="61">
        <v>119.62</v>
      </c>
      <c r="G10844" s="61">
        <v>120.09</v>
      </c>
      <c r="J10844" s="89">
        <v>0</v>
      </c>
      <c r="K10844" s="89">
        <v>0</v>
      </c>
    </row>
    <row r="10845" spans="1:11" ht="22.5" x14ac:dyDescent="0.2">
      <c r="A10845" s="1" t="str">
        <f t="shared" si="172"/>
        <v>SINAPI 94734</v>
      </c>
      <c r="B10845" s="3" t="s">
        <v>6064</v>
      </c>
      <c r="C10845" s="3">
        <v>94734</v>
      </c>
      <c r="D10845" s="2" t="s">
        <v>10935</v>
      </c>
      <c r="E10845" s="3" t="s">
        <v>4953</v>
      </c>
      <c r="F10845" s="61">
        <v>439.25</v>
      </c>
      <c r="G10845" s="61">
        <v>440.05</v>
      </c>
      <c r="J10845" s="89">
        <v>0</v>
      </c>
      <c r="K10845" s="89">
        <v>0</v>
      </c>
    </row>
    <row r="10846" spans="1:11" ht="22.5" x14ac:dyDescent="0.2">
      <c r="A10846" s="1" t="str">
        <f t="shared" si="172"/>
        <v>SINAPI 94736</v>
      </c>
      <c r="B10846" s="3" t="s">
        <v>6064</v>
      </c>
      <c r="C10846" s="3">
        <v>94736</v>
      </c>
      <c r="D10846" s="2" t="s">
        <v>10936</v>
      </c>
      <c r="E10846" s="3" t="s">
        <v>4953</v>
      </c>
      <c r="F10846" s="61">
        <v>638.65</v>
      </c>
      <c r="G10846" s="61">
        <v>639.79</v>
      </c>
      <c r="J10846" s="89">
        <v>0</v>
      </c>
      <c r="K10846" s="89">
        <v>0</v>
      </c>
    </row>
    <row r="10847" spans="1:11" ht="22.5" x14ac:dyDescent="0.2">
      <c r="A10847" s="1" t="str">
        <f t="shared" si="172"/>
        <v>SINAPI 94483</v>
      </c>
      <c r="B10847" s="3" t="s">
        <v>6064</v>
      </c>
      <c r="C10847" s="3">
        <v>94483</v>
      </c>
      <c r="D10847" s="2" t="s">
        <v>10937</v>
      </c>
      <c r="E10847" s="3" t="s">
        <v>4953</v>
      </c>
      <c r="F10847" s="61">
        <v>1301.99</v>
      </c>
      <c r="G10847" s="61">
        <v>1341.54</v>
      </c>
      <c r="J10847" s="89">
        <v>0</v>
      </c>
      <c r="K10847" s="89">
        <v>0</v>
      </c>
    </row>
    <row r="10848" spans="1:11" ht="22.5" x14ac:dyDescent="0.2">
      <c r="A10848" s="1" t="str">
        <f t="shared" si="172"/>
        <v>SINAPI 94482</v>
      </c>
      <c r="B10848" s="3" t="s">
        <v>6064</v>
      </c>
      <c r="C10848" s="3">
        <v>94482</v>
      </c>
      <c r="D10848" s="2" t="s">
        <v>10938</v>
      </c>
      <c r="E10848" s="3" t="s">
        <v>4953</v>
      </c>
      <c r="F10848" s="61">
        <v>1564.56</v>
      </c>
      <c r="G10848" s="61">
        <v>1605.93</v>
      </c>
      <c r="J10848" s="89">
        <v>0</v>
      </c>
      <c r="K10848" s="89">
        <v>0</v>
      </c>
    </row>
    <row r="10849" spans="1:11" ht="22.5" x14ac:dyDescent="0.2">
      <c r="A10849" s="1" t="str">
        <f t="shared" si="172"/>
        <v>SINAPI 94481</v>
      </c>
      <c r="B10849" s="3" t="s">
        <v>6064</v>
      </c>
      <c r="C10849" s="3">
        <v>94481</v>
      </c>
      <c r="D10849" s="2" t="s">
        <v>10939</v>
      </c>
      <c r="E10849" s="3" t="s">
        <v>4953</v>
      </c>
      <c r="F10849" s="61">
        <v>2008.1</v>
      </c>
      <c r="G10849" s="61">
        <v>2051.7399999999998</v>
      </c>
      <c r="J10849" s="89">
        <v>0</v>
      </c>
      <c r="K10849" s="89">
        <v>0</v>
      </c>
    </row>
    <row r="10850" spans="1:11" ht="22.5" x14ac:dyDescent="0.2">
      <c r="A10850" s="1" t="str">
        <f t="shared" si="172"/>
        <v>SINAPI 94480</v>
      </c>
      <c r="B10850" s="3" t="s">
        <v>6064</v>
      </c>
      <c r="C10850" s="3">
        <v>94480</v>
      </c>
      <c r="D10850" s="2" t="s">
        <v>10940</v>
      </c>
      <c r="E10850" s="3" t="s">
        <v>4953</v>
      </c>
      <c r="F10850" s="61">
        <v>2887.57</v>
      </c>
      <c r="G10850" s="61">
        <v>2934.33</v>
      </c>
      <c r="J10850" s="89">
        <v>0</v>
      </c>
      <c r="K10850" s="89">
        <v>0</v>
      </c>
    </row>
    <row r="10851" spans="1:11" ht="22.5" x14ac:dyDescent="0.2">
      <c r="A10851" s="1" t="str">
        <f t="shared" si="172"/>
        <v>SINAPI 94472</v>
      </c>
      <c r="B10851" s="3" t="s">
        <v>6064</v>
      </c>
      <c r="C10851" s="3">
        <v>94472</v>
      </c>
      <c r="D10851" s="2" t="s">
        <v>10941</v>
      </c>
      <c r="E10851" s="3" t="s">
        <v>4953</v>
      </c>
      <c r="F10851" s="61">
        <v>75.27</v>
      </c>
      <c r="G10851" s="61">
        <v>77.39</v>
      </c>
      <c r="J10851" s="89">
        <v>0</v>
      </c>
      <c r="K10851" s="89">
        <v>0</v>
      </c>
    </row>
    <row r="10852" spans="1:11" ht="22.5" x14ac:dyDescent="0.2">
      <c r="A10852" s="1" t="str">
        <f t="shared" si="172"/>
        <v>SINAPI 94474</v>
      </c>
      <c r="B10852" s="3" t="s">
        <v>6064</v>
      </c>
      <c r="C10852" s="3">
        <v>94474</v>
      </c>
      <c r="D10852" s="2" t="s">
        <v>10942</v>
      </c>
      <c r="E10852" s="3" t="s">
        <v>4953</v>
      </c>
      <c r="F10852" s="61">
        <v>127.54</v>
      </c>
      <c r="G10852" s="61">
        <v>130.02000000000001</v>
      </c>
      <c r="J10852" s="89">
        <v>0</v>
      </c>
      <c r="K10852" s="89">
        <v>0</v>
      </c>
    </row>
    <row r="10853" spans="1:11" ht="22.5" x14ac:dyDescent="0.2">
      <c r="A10853" s="1" t="str">
        <f t="shared" si="172"/>
        <v>SINAPI 94476</v>
      </c>
      <c r="B10853" s="3" t="s">
        <v>6064</v>
      </c>
      <c r="C10853" s="3">
        <v>94476</v>
      </c>
      <c r="D10853" s="2" t="s">
        <v>10943</v>
      </c>
      <c r="E10853" s="3" t="s">
        <v>4953</v>
      </c>
      <c r="F10853" s="61">
        <v>178.66</v>
      </c>
      <c r="G10853" s="61">
        <v>181.58</v>
      </c>
      <c r="J10853" s="89">
        <v>0</v>
      </c>
      <c r="K10853" s="89">
        <v>0</v>
      </c>
    </row>
    <row r="10854" spans="1:11" ht="22.5" x14ac:dyDescent="0.2">
      <c r="A10854" s="1" t="str">
        <f t="shared" si="172"/>
        <v>SINAPI 94471</v>
      </c>
      <c r="B10854" s="3" t="s">
        <v>6064</v>
      </c>
      <c r="C10854" s="3">
        <v>94471</v>
      </c>
      <c r="D10854" s="2" t="s">
        <v>10944</v>
      </c>
      <c r="E10854" s="3" t="s">
        <v>4953</v>
      </c>
      <c r="F10854" s="61">
        <v>73.010000000000005</v>
      </c>
      <c r="G10854" s="61">
        <v>75.13</v>
      </c>
      <c r="J10854" s="89">
        <v>0</v>
      </c>
      <c r="K10854" s="89">
        <v>0</v>
      </c>
    </row>
    <row r="10855" spans="1:11" ht="22.5" x14ac:dyDescent="0.2">
      <c r="A10855" s="1" t="str">
        <f t="shared" si="172"/>
        <v>SINAPI 94473</v>
      </c>
      <c r="B10855" s="3" t="s">
        <v>6064</v>
      </c>
      <c r="C10855" s="3">
        <v>94473</v>
      </c>
      <c r="D10855" s="2" t="s">
        <v>10945</v>
      </c>
      <c r="E10855" s="3" t="s">
        <v>4953</v>
      </c>
      <c r="F10855" s="61">
        <v>117.58</v>
      </c>
      <c r="G10855" s="61">
        <v>120.06</v>
      </c>
      <c r="J10855" s="89">
        <v>0</v>
      </c>
      <c r="K10855" s="89">
        <v>0</v>
      </c>
    </row>
    <row r="10856" spans="1:11" ht="22.5" x14ac:dyDescent="0.2">
      <c r="A10856" s="1" t="str">
        <f t="shared" si="172"/>
        <v>SINAPI 94475</v>
      </c>
      <c r="B10856" s="3" t="s">
        <v>6064</v>
      </c>
      <c r="C10856" s="3">
        <v>94475</v>
      </c>
      <c r="D10856" s="2" t="s">
        <v>10946</v>
      </c>
      <c r="E10856" s="3" t="s">
        <v>4953</v>
      </c>
      <c r="F10856" s="61">
        <v>159.46</v>
      </c>
      <c r="G10856" s="61">
        <v>162.38</v>
      </c>
      <c r="J10856" s="89">
        <v>0</v>
      </c>
      <c r="K10856" s="89">
        <v>0</v>
      </c>
    </row>
    <row r="10857" spans="1:11" ht="22.5" x14ac:dyDescent="0.2">
      <c r="A10857" s="1" t="str">
        <f t="shared" si="172"/>
        <v>SINAPI 105194</v>
      </c>
      <c r="B10857" s="3" t="s">
        <v>6064</v>
      </c>
      <c r="C10857" s="3">
        <v>105194</v>
      </c>
      <c r="D10857" s="2" t="s">
        <v>10947</v>
      </c>
      <c r="E10857" s="3" t="s">
        <v>4953</v>
      </c>
      <c r="F10857" s="61">
        <v>81.48</v>
      </c>
      <c r="G10857" s="61">
        <v>83.6</v>
      </c>
      <c r="J10857" s="89">
        <v>0</v>
      </c>
      <c r="K10857" s="89">
        <v>0</v>
      </c>
    </row>
    <row r="10858" spans="1:11" ht="22.5" x14ac:dyDescent="0.2">
      <c r="A10858" s="1" t="str">
        <f t="shared" si="172"/>
        <v>SINAPI 105195</v>
      </c>
      <c r="B10858" s="3" t="s">
        <v>6064</v>
      </c>
      <c r="C10858" s="3">
        <v>105195</v>
      </c>
      <c r="D10858" s="2" t="s">
        <v>10948</v>
      </c>
      <c r="E10858" s="3" t="s">
        <v>4953</v>
      </c>
      <c r="F10858" s="61">
        <v>211</v>
      </c>
      <c r="G10858" s="61">
        <v>213.92</v>
      </c>
      <c r="J10858" s="89">
        <v>0</v>
      </c>
      <c r="K10858" s="89">
        <v>0</v>
      </c>
    </row>
    <row r="10859" spans="1:11" ht="22.5" x14ac:dyDescent="0.2">
      <c r="A10859" s="1" t="str">
        <f t="shared" si="172"/>
        <v>SINAPI 105178</v>
      </c>
      <c r="B10859" s="3" t="s">
        <v>6064</v>
      </c>
      <c r="C10859" s="3">
        <v>105178</v>
      </c>
      <c r="D10859" s="2" t="s">
        <v>10949</v>
      </c>
      <c r="E10859" s="3" t="s">
        <v>4953</v>
      </c>
      <c r="F10859" s="61">
        <v>132.35</v>
      </c>
      <c r="G10859" s="61">
        <v>134.65</v>
      </c>
      <c r="J10859" s="89">
        <v>0</v>
      </c>
      <c r="K10859" s="89">
        <v>0</v>
      </c>
    </row>
    <row r="10860" spans="1:11" ht="22.5" x14ac:dyDescent="0.2">
      <c r="A10860" s="1" t="str">
        <f t="shared" si="172"/>
        <v>SINAPI 94620</v>
      </c>
      <c r="B10860" s="3" t="s">
        <v>6064</v>
      </c>
      <c r="C10860" s="3">
        <v>94620</v>
      </c>
      <c r="D10860" s="2" t="s">
        <v>10950</v>
      </c>
      <c r="E10860" s="3" t="s">
        <v>4953</v>
      </c>
      <c r="F10860" s="61">
        <v>889.67</v>
      </c>
      <c r="G10860" s="61">
        <v>892.92</v>
      </c>
      <c r="J10860" s="89">
        <v>0.96009999999999995</v>
      </c>
      <c r="K10860" s="89">
        <v>0.95660000000000001</v>
      </c>
    </row>
    <row r="10861" spans="1:11" ht="22.5" x14ac:dyDescent="0.2">
      <c r="A10861" s="1" t="str">
        <f t="shared" si="172"/>
        <v>SINAPI 94614</v>
      </c>
      <c r="B10861" s="3" t="s">
        <v>6064</v>
      </c>
      <c r="C10861" s="3">
        <v>94614</v>
      </c>
      <c r="D10861" s="2" t="s">
        <v>10951</v>
      </c>
      <c r="E10861" s="3" t="s">
        <v>4953</v>
      </c>
      <c r="F10861" s="61">
        <v>139.58000000000001</v>
      </c>
      <c r="G10861" s="61">
        <v>142.34</v>
      </c>
      <c r="J10861" s="89">
        <v>0.78459999999999996</v>
      </c>
      <c r="K10861" s="89">
        <v>0.76939999999999997</v>
      </c>
    </row>
    <row r="10862" spans="1:11" ht="22.5" x14ac:dyDescent="0.2">
      <c r="A10862" s="1" t="str">
        <f t="shared" si="172"/>
        <v>SINAPI 94616</v>
      </c>
      <c r="B10862" s="3" t="s">
        <v>6064</v>
      </c>
      <c r="C10862" s="3">
        <v>94616</v>
      </c>
      <c r="D10862" s="2" t="s">
        <v>10952</v>
      </c>
      <c r="E10862" s="3" t="s">
        <v>4953</v>
      </c>
      <c r="F10862" s="61">
        <v>395.42</v>
      </c>
      <c r="G10862" s="61">
        <v>398.29</v>
      </c>
      <c r="J10862" s="89">
        <v>0.92059999999999997</v>
      </c>
      <c r="K10862" s="89">
        <v>0.91400000000000003</v>
      </c>
    </row>
    <row r="10863" spans="1:11" ht="22.5" x14ac:dyDescent="0.2">
      <c r="A10863" s="1" t="str">
        <f t="shared" si="172"/>
        <v>SINAPI 94618</v>
      </c>
      <c r="B10863" s="3" t="s">
        <v>6064</v>
      </c>
      <c r="C10863" s="3">
        <v>94618</v>
      </c>
      <c r="D10863" s="2" t="s">
        <v>10953</v>
      </c>
      <c r="E10863" s="3" t="s">
        <v>4953</v>
      </c>
      <c r="F10863" s="61">
        <v>384.15</v>
      </c>
      <c r="G10863" s="61">
        <v>387.15</v>
      </c>
      <c r="J10863" s="89">
        <v>0.91469999999999996</v>
      </c>
      <c r="K10863" s="89">
        <v>0.90759999999999996</v>
      </c>
    </row>
    <row r="10864" spans="1:11" ht="22.5" x14ac:dyDescent="0.2">
      <c r="A10864" s="1" t="str">
        <f t="shared" si="172"/>
        <v>SINAPI 105193</v>
      </c>
      <c r="B10864" s="3" t="s">
        <v>6064</v>
      </c>
      <c r="C10864" s="3">
        <v>105193</v>
      </c>
      <c r="D10864" s="2" t="s">
        <v>10954</v>
      </c>
      <c r="E10864" s="3" t="s">
        <v>4953</v>
      </c>
      <c r="F10864" s="61">
        <v>144.93</v>
      </c>
      <c r="G10864" s="61">
        <v>147.41</v>
      </c>
      <c r="J10864" s="89">
        <v>0</v>
      </c>
      <c r="K10864" s="89">
        <v>0</v>
      </c>
    </row>
    <row r="10865" spans="1:11" ht="22.5" x14ac:dyDescent="0.2">
      <c r="A10865" s="1" t="str">
        <f t="shared" si="172"/>
        <v>SINAPI 105197</v>
      </c>
      <c r="B10865" s="3" t="s">
        <v>6064</v>
      </c>
      <c r="C10865" s="3">
        <v>105197</v>
      </c>
      <c r="D10865" s="2" t="s">
        <v>10955</v>
      </c>
      <c r="E10865" s="3" t="s">
        <v>4953</v>
      </c>
      <c r="F10865" s="61">
        <v>155.18</v>
      </c>
      <c r="G10865" s="61">
        <v>157.30000000000001</v>
      </c>
      <c r="J10865" s="89">
        <v>0</v>
      </c>
      <c r="K10865" s="89">
        <v>0</v>
      </c>
    </row>
    <row r="10866" spans="1:11" ht="22.5" x14ac:dyDescent="0.2">
      <c r="A10866" s="1" t="str">
        <f t="shared" si="172"/>
        <v>SINAPI 105196</v>
      </c>
      <c r="B10866" s="3" t="s">
        <v>6064</v>
      </c>
      <c r="C10866" s="3">
        <v>105196</v>
      </c>
      <c r="D10866" s="2" t="s">
        <v>10956</v>
      </c>
      <c r="E10866" s="3" t="s">
        <v>4953</v>
      </c>
      <c r="F10866" s="61">
        <v>225.87</v>
      </c>
      <c r="G10866" s="61">
        <v>228.35</v>
      </c>
      <c r="J10866" s="89">
        <v>0</v>
      </c>
      <c r="K10866" s="89">
        <v>0</v>
      </c>
    </row>
    <row r="10867" spans="1:11" ht="22.5" x14ac:dyDescent="0.2">
      <c r="A10867" s="1" t="str">
        <f t="shared" si="172"/>
        <v>SINAPI 105198</v>
      </c>
      <c r="B10867" s="3" t="s">
        <v>6064</v>
      </c>
      <c r="C10867" s="3">
        <v>105198</v>
      </c>
      <c r="D10867" s="2" t="s">
        <v>10957</v>
      </c>
      <c r="E10867" s="3" t="s">
        <v>4953</v>
      </c>
      <c r="F10867" s="61">
        <v>320.91000000000003</v>
      </c>
      <c r="G10867" s="61">
        <v>323.83</v>
      </c>
      <c r="J10867" s="89">
        <v>0</v>
      </c>
      <c r="K10867" s="89">
        <v>0</v>
      </c>
    </row>
    <row r="10868" spans="1:11" ht="22.5" x14ac:dyDescent="0.2">
      <c r="A10868" s="1" t="str">
        <f t="shared" si="172"/>
        <v>SINAPI 105200</v>
      </c>
      <c r="B10868" s="3" t="s">
        <v>6064</v>
      </c>
      <c r="C10868" s="3">
        <v>105200</v>
      </c>
      <c r="D10868" s="2" t="s">
        <v>10958</v>
      </c>
      <c r="E10868" s="3" t="s">
        <v>4953</v>
      </c>
      <c r="F10868" s="61">
        <v>122.01</v>
      </c>
      <c r="G10868" s="61">
        <v>124.13</v>
      </c>
      <c r="J10868" s="89">
        <v>0</v>
      </c>
      <c r="K10868" s="89">
        <v>0</v>
      </c>
    </row>
    <row r="10869" spans="1:11" ht="22.5" x14ac:dyDescent="0.2">
      <c r="A10869" s="1" t="str">
        <f t="shared" si="172"/>
        <v>SINAPI 105199</v>
      </c>
      <c r="B10869" s="3" t="s">
        <v>6064</v>
      </c>
      <c r="C10869" s="3">
        <v>105199</v>
      </c>
      <c r="D10869" s="2" t="s">
        <v>10959</v>
      </c>
      <c r="E10869" s="3" t="s">
        <v>4953</v>
      </c>
      <c r="F10869" s="61">
        <v>205.09</v>
      </c>
      <c r="G10869" s="61">
        <v>207.57</v>
      </c>
      <c r="J10869" s="89">
        <v>0</v>
      </c>
      <c r="K10869" s="89">
        <v>0</v>
      </c>
    </row>
    <row r="10870" spans="1:11" ht="22.5" x14ac:dyDescent="0.2">
      <c r="A10870" s="1" t="str">
        <f t="shared" si="172"/>
        <v>SINAPI 105201</v>
      </c>
      <c r="B10870" s="3" t="s">
        <v>6064</v>
      </c>
      <c r="C10870" s="3">
        <v>105201</v>
      </c>
      <c r="D10870" s="2" t="s">
        <v>10960</v>
      </c>
      <c r="E10870" s="3" t="s">
        <v>4953</v>
      </c>
      <c r="F10870" s="61">
        <v>281.07</v>
      </c>
      <c r="G10870" s="61">
        <v>283.99</v>
      </c>
      <c r="J10870" s="89">
        <v>0</v>
      </c>
      <c r="K10870" s="89">
        <v>0</v>
      </c>
    </row>
    <row r="10871" spans="1:11" ht="22.5" x14ac:dyDescent="0.2">
      <c r="A10871" s="1" t="str">
        <f t="shared" si="172"/>
        <v>SINAPI 94755</v>
      </c>
      <c r="B10871" s="3" t="s">
        <v>6064</v>
      </c>
      <c r="C10871" s="3">
        <v>94755</v>
      </c>
      <c r="D10871" s="2" t="s">
        <v>10961</v>
      </c>
      <c r="E10871" s="3" t="s">
        <v>4953</v>
      </c>
      <c r="F10871" s="61">
        <v>0</v>
      </c>
      <c r="G10871" s="61">
        <v>0</v>
      </c>
      <c r="J10871" s="89"/>
      <c r="K10871" s="89"/>
    </row>
    <row r="10872" spans="1:11" ht="22.5" x14ac:dyDescent="0.2">
      <c r="A10872" s="1" t="str">
        <f t="shared" si="172"/>
        <v>SINAPI 94741</v>
      </c>
      <c r="B10872" s="3" t="s">
        <v>6064</v>
      </c>
      <c r="C10872" s="3">
        <v>94741</v>
      </c>
      <c r="D10872" s="2" t="s">
        <v>10962</v>
      </c>
      <c r="E10872" s="3" t="s">
        <v>4953</v>
      </c>
      <c r="F10872" s="61">
        <v>14.33</v>
      </c>
      <c r="G10872" s="61">
        <v>14.57</v>
      </c>
      <c r="J10872" s="89">
        <v>0</v>
      </c>
      <c r="K10872" s="89">
        <v>0</v>
      </c>
    </row>
    <row r="10873" spans="1:11" ht="22.5" x14ac:dyDescent="0.2">
      <c r="A10873" s="1" t="str">
        <f t="shared" si="172"/>
        <v>SINAPI 94743</v>
      </c>
      <c r="B10873" s="3" t="s">
        <v>6064</v>
      </c>
      <c r="C10873" s="3">
        <v>94743</v>
      </c>
      <c r="D10873" s="2" t="s">
        <v>10963</v>
      </c>
      <c r="E10873" s="3" t="s">
        <v>4953</v>
      </c>
      <c r="F10873" s="61">
        <v>23.66</v>
      </c>
      <c r="G10873" s="61">
        <v>23.95</v>
      </c>
      <c r="J10873" s="89">
        <v>0</v>
      </c>
      <c r="K10873" s="89">
        <v>0</v>
      </c>
    </row>
    <row r="10874" spans="1:11" ht="22.5" x14ac:dyDescent="0.2">
      <c r="A10874" s="1" t="str">
        <f t="shared" si="172"/>
        <v>SINAPI 94745</v>
      </c>
      <c r="B10874" s="3" t="s">
        <v>6064</v>
      </c>
      <c r="C10874" s="3">
        <v>94745</v>
      </c>
      <c r="D10874" s="2" t="s">
        <v>10964</v>
      </c>
      <c r="E10874" s="3" t="s">
        <v>4953</v>
      </c>
      <c r="F10874" s="61">
        <v>0</v>
      </c>
      <c r="G10874" s="61">
        <v>0</v>
      </c>
      <c r="J10874" s="89"/>
      <c r="K10874" s="89"/>
    </row>
    <row r="10875" spans="1:11" ht="22.5" x14ac:dyDescent="0.2">
      <c r="A10875" s="1" t="str">
        <f t="shared" si="172"/>
        <v>SINAPI 94747</v>
      </c>
      <c r="B10875" s="3" t="s">
        <v>6064</v>
      </c>
      <c r="C10875" s="3">
        <v>94747</v>
      </c>
      <c r="D10875" s="2" t="s">
        <v>10965</v>
      </c>
      <c r="E10875" s="3" t="s">
        <v>4953</v>
      </c>
      <c r="F10875" s="61">
        <v>0</v>
      </c>
      <c r="G10875" s="61">
        <v>0</v>
      </c>
      <c r="J10875" s="89"/>
      <c r="K10875" s="89"/>
    </row>
    <row r="10876" spans="1:11" ht="22.5" x14ac:dyDescent="0.2">
      <c r="A10876" s="1" t="str">
        <f t="shared" si="172"/>
        <v>SINAPI 94749</v>
      </c>
      <c r="B10876" s="3" t="s">
        <v>6064</v>
      </c>
      <c r="C10876" s="3">
        <v>94749</v>
      </c>
      <c r="D10876" s="2" t="s">
        <v>10966</v>
      </c>
      <c r="E10876" s="3" t="s">
        <v>4953</v>
      </c>
      <c r="F10876" s="61">
        <v>0</v>
      </c>
      <c r="G10876" s="61">
        <v>0</v>
      </c>
      <c r="J10876" s="89"/>
      <c r="K10876" s="89"/>
    </row>
    <row r="10877" spans="1:11" ht="22.5" x14ac:dyDescent="0.2">
      <c r="A10877" s="1" t="str">
        <f t="shared" si="172"/>
        <v>SINAPI 94751</v>
      </c>
      <c r="B10877" s="3" t="s">
        <v>6064</v>
      </c>
      <c r="C10877" s="3">
        <v>94751</v>
      </c>
      <c r="D10877" s="2" t="s">
        <v>10967</v>
      </c>
      <c r="E10877" s="3" t="s">
        <v>4953</v>
      </c>
      <c r="F10877" s="61">
        <v>0</v>
      </c>
      <c r="G10877" s="61">
        <v>0</v>
      </c>
      <c r="J10877" s="89"/>
      <c r="K10877" s="89"/>
    </row>
    <row r="10878" spans="1:11" ht="22.5" x14ac:dyDescent="0.2">
      <c r="A10878" s="1" t="str">
        <f t="shared" si="172"/>
        <v>SINAPI 94753</v>
      </c>
      <c r="B10878" s="3" t="s">
        <v>6064</v>
      </c>
      <c r="C10878" s="3">
        <v>94753</v>
      </c>
      <c r="D10878" s="2" t="s">
        <v>10968</v>
      </c>
      <c r="E10878" s="3" t="s">
        <v>4953</v>
      </c>
      <c r="F10878" s="61">
        <v>0</v>
      </c>
      <c r="G10878" s="61">
        <v>0</v>
      </c>
      <c r="J10878" s="89"/>
      <c r="K10878" s="89"/>
    </row>
    <row r="10879" spans="1:11" ht="22.5" x14ac:dyDescent="0.2">
      <c r="A10879" s="1" t="str">
        <f t="shared" si="172"/>
        <v>SINAPI 105209</v>
      </c>
      <c r="B10879" s="3" t="s">
        <v>6064</v>
      </c>
      <c r="C10879" s="3">
        <v>105209</v>
      </c>
      <c r="D10879" s="2" t="s">
        <v>10969</v>
      </c>
      <c r="E10879" s="3" t="s">
        <v>4953</v>
      </c>
      <c r="F10879" s="61">
        <v>150.21</v>
      </c>
      <c r="G10879" s="61">
        <v>152.33000000000001</v>
      </c>
      <c r="J10879" s="89">
        <v>0</v>
      </c>
      <c r="K10879" s="89">
        <v>0</v>
      </c>
    </row>
    <row r="10880" spans="1:11" ht="22.5" x14ac:dyDescent="0.2">
      <c r="A10880" s="1" t="str">
        <f t="shared" si="172"/>
        <v>SINAPI 105208</v>
      </c>
      <c r="B10880" s="3" t="s">
        <v>6064</v>
      </c>
      <c r="C10880" s="3">
        <v>105208</v>
      </c>
      <c r="D10880" s="2" t="s">
        <v>10970</v>
      </c>
      <c r="E10880" s="3" t="s">
        <v>4953</v>
      </c>
      <c r="F10880" s="61">
        <v>310.62</v>
      </c>
      <c r="G10880" s="61">
        <v>313.10000000000002</v>
      </c>
      <c r="J10880" s="89">
        <v>0</v>
      </c>
      <c r="K10880" s="89">
        <v>0</v>
      </c>
    </row>
    <row r="10881" spans="1:11" ht="22.5" x14ac:dyDescent="0.2">
      <c r="A10881" s="1" t="str">
        <f t="shared" si="172"/>
        <v>SINAPI 105210</v>
      </c>
      <c r="B10881" s="3" t="s">
        <v>6064</v>
      </c>
      <c r="C10881" s="3">
        <v>105210</v>
      </c>
      <c r="D10881" s="2" t="s">
        <v>10971</v>
      </c>
      <c r="E10881" s="3" t="s">
        <v>4953</v>
      </c>
      <c r="F10881" s="61">
        <v>401.17</v>
      </c>
      <c r="G10881" s="61">
        <v>404.09</v>
      </c>
      <c r="J10881" s="89">
        <v>0</v>
      </c>
      <c r="K10881" s="89">
        <v>0</v>
      </c>
    </row>
    <row r="10882" spans="1:11" ht="22.5" x14ac:dyDescent="0.2">
      <c r="A10882" s="1" t="str">
        <f t="shared" si="172"/>
        <v>SINAPI 105203</v>
      </c>
      <c r="B10882" s="3" t="s">
        <v>6064</v>
      </c>
      <c r="C10882" s="3">
        <v>105203</v>
      </c>
      <c r="D10882" s="2" t="s">
        <v>10972</v>
      </c>
      <c r="E10882" s="3" t="s">
        <v>4953</v>
      </c>
      <c r="F10882" s="61">
        <v>154.49</v>
      </c>
      <c r="G10882" s="61">
        <v>156.61000000000001</v>
      </c>
      <c r="J10882" s="89">
        <v>0</v>
      </c>
      <c r="K10882" s="89">
        <v>0</v>
      </c>
    </row>
    <row r="10883" spans="1:11" ht="22.5" x14ac:dyDescent="0.2">
      <c r="A10883" s="1" t="str">
        <f t="shared" si="172"/>
        <v>SINAPI 105202</v>
      </c>
      <c r="B10883" s="3" t="s">
        <v>6064</v>
      </c>
      <c r="C10883" s="3">
        <v>105202</v>
      </c>
      <c r="D10883" s="2" t="s">
        <v>10973</v>
      </c>
      <c r="E10883" s="3" t="s">
        <v>4953</v>
      </c>
      <c r="F10883" s="61">
        <v>254.8</v>
      </c>
      <c r="G10883" s="61">
        <v>257.27999999999997</v>
      </c>
      <c r="J10883" s="89">
        <v>0</v>
      </c>
      <c r="K10883" s="89">
        <v>0</v>
      </c>
    </row>
    <row r="10884" spans="1:11" ht="22.5" x14ac:dyDescent="0.2">
      <c r="A10884" s="1" t="str">
        <f t="shared" si="172"/>
        <v>SINAPI 105204</v>
      </c>
      <c r="B10884" s="3" t="s">
        <v>6064</v>
      </c>
      <c r="C10884" s="3">
        <v>105204</v>
      </c>
      <c r="D10884" s="2" t="s">
        <v>10974</v>
      </c>
      <c r="E10884" s="3" t="s">
        <v>4953</v>
      </c>
      <c r="F10884" s="61">
        <v>339.24</v>
      </c>
      <c r="G10884" s="61">
        <v>342.16</v>
      </c>
      <c r="J10884" s="89">
        <v>0</v>
      </c>
      <c r="K10884" s="89">
        <v>0</v>
      </c>
    </row>
    <row r="10885" spans="1:11" ht="22.5" x14ac:dyDescent="0.2">
      <c r="A10885" s="1" t="str">
        <f t="shared" si="172"/>
        <v>SINAPI 105206</v>
      </c>
      <c r="B10885" s="3" t="s">
        <v>6064</v>
      </c>
      <c r="C10885" s="3">
        <v>105206</v>
      </c>
      <c r="D10885" s="2" t="s">
        <v>10975</v>
      </c>
      <c r="E10885" s="3" t="s">
        <v>4953</v>
      </c>
      <c r="F10885" s="61">
        <v>147.12</v>
      </c>
      <c r="G10885" s="61">
        <v>149.24</v>
      </c>
      <c r="J10885" s="89">
        <v>0</v>
      </c>
      <c r="K10885" s="89">
        <v>0</v>
      </c>
    </row>
    <row r="10886" spans="1:11" ht="22.5" x14ac:dyDescent="0.2">
      <c r="A10886" s="1" t="str">
        <f t="shared" si="172"/>
        <v>SINAPI 105205</v>
      </c>
      <c r="B10886" s="3" t="s">
        <v>6064</v>
      </c>
      <c r="C10886" s="3">
        <v>105205</v>
      </c>
      <c r="D10886" s="2" t="s">
        <v>10976</v>
      </c>
      <c r="E10886" s="3" t="s">
        <v>4953</v>
      </c>
      <c r="F10886" s="61">
        <v>235.19</v>
      </c>
      <c r="G10886" s="61">
        <v>237.67</v>
      </c>
      <c r="J10886" s="89">
        <v>0</v>
      </c>
      <c r="K10886" s="89">
        <v>0</v>
      </c>
    </row>
    <row r="10887" spans="1:11" ht="22.5" x14ac:dyDescent="0.2">
      <c r="A10887" s="1" t="str">
        <f t="shared" si="172"/>
        <v>SINAPI 105207</v>
      </c>
      <c r="B10887" s="3" t="s">
        <v>6064</v>
      </c>
      <c r="C10887" s="3">
        <v>105207</v>
      </c>
      <c r="D10887" s="2" t="s">
        <v>10977</v>
      </c>
      <c r="E10887" s="3" t="s">
        <v>4953</v>
      </c>
      <c r="F10887" s="61">
        <v>329.43</v>
      </c>
      <c r="G10887" s="61">
        <v>332.35</v>
      </c>
      <c r="J10887" s="89">
        <v>0</v>
      </c>
      <c r="K10887" s="89">
        <v>0</v>
      </c>
    </row>
    <row r="10888" spans="1:11" ht="22.5" x14ac:dyDescent="0.2">
      <c r="A10888" s="1" t="str">
        <f t="shared" si="172"/>
        <v>SINAPI 94687</v>
      </c>
      <c r="B10888" s="3" t="s">
        <v>6064</v>
      </c>
      <c r="C10888" s="3">
        <v>94687</v>
      </c>
      <c r="D10888" s="2" t="s">
        <v>10978</v>
      </c>
      <c r="E10888" s="3" t="s">
        <v>4953</v>
      </c>
      <c r="F10888" s="61">
        <v>239.31</v>
      </c>
      <c r="G10888" s="61">
        <v>241.85</v>
      </c>
      <c r="J10888" s="89">
        <v>0</v>
      </c>
      <c r="K10888" s="89">
        <v>0</v>
      </c>
    </row>
    <row r="10889" spans="1:11" ht="22.5" x14ac:dyDescent="0.2">
      <c r="A10889" s="1" t="str">
        <f t="shared" si="172"/>
        <v>SINAPI 94673</v>
      </c>
      <c r="B10889" s="3" t="s">
        <v>6064</v>
      </c>
      <c r="C10889" s="3">
        <v>94673</v>
      </c>
      <c r="D10889" s="2" t="s">
        <v>10979</v>
      </c>
      <c r="E10889" s="3" t="s">
        <v>4953</v>
      </c>
      <c r="F10889" s="61">
        <v>7.31</v>
      </c>
      <c r="G10889" s="61">
        <v>7.56</v>
      </c>
      <c r="J10889" s="89">
        <v>0</v>
      </c>
      <c r="K10889" s="89">
        <v>0</v>
      </c>
    </row>
    <row r="10890" spans="1:11" ht="22.5" x14ac:dyDescent="0.2">
      <c r="A10890" s="1" t="str">
        <f t="shared" si="172"/>
        <v>SINAPI 94675</v>
      </c>
      <c r="B10890" s="3" t="s">
        <v>6064</v>
      </c>
      <c r="C10890" s="3">
        <v>94675</v>
      </c>
      <c r="D10890" s="2" t="s">
        <v>10980</v>
      </c>
      <c r="E10890" s="3" t="s">
        <v>4953</v>
      </c>
      <c r="F10890" s="61">
        <v>12.42</v>
      </c>
      <c r="G10890" s="61">
        <v>12.75</v>
      </c>
      <c r="J10890" s="89">
        <v>0</v>
      </c>
      <c r="K10890" s="89">
        <v>0</v>
      </c>
    </row>
    <row r="10891" spans="1:11" ht="22.5" x14ac:dyDescent="0.2">
      <c r="A10891" s="1" t="str">
        <f t="shared" si="172"/>
        <v>SINAPI 94677</v>
      </c>
      <c r="B10891" s="3" t="s">
        <v>6064</v>
      </c>
      <c r="C10891" s="3">
        <v>94677</v>
      </c>
      <c r="D10891" s="2" t="s">
        <v>10981</v>
      </c>
      <c r="E10891" s="3" t="s">
        <v>4953</v>
      </c>
      <c r="F10891" s="61">
        <v>20.2</v>
      </c>
      <c r="G10891" s="61">
        <v>20.65</v>
      </c>
      <c r="J10891" s="89">
        <v>0</v>
      </c>
      <c r="K10891" s="89">
        <v>0</v>
      </c>
    </row>
    <row r="10892" spans="1:11" ht="22.5" x14ac:dyDescent="0.2">
      <c r="A10892" s="1" t="str">
        <f t="shared" si="172"/>
        <v>SINAPI 94679</v>
      </c>
      <c r="B10892" s="3" t="s">
        <v>6064</v>
      </c>
      <c r="C10892" s="3">
        <v>94679</v>
      </c>
      <c r="D10892" s="2" t="s">
        <v>10982</v>
      </c>
      <c r="E10892" s="3" t="s">
        <v>4953</v>
      </c>
      <c r="F10892" s="61">
        <v>24.32</v>
      </c>
      <c r="G10892" s="61">
        <v>24.96</v>
      </c>
      <c r="J10892" s="89">
        <v>0</v>
      </c>
      <c r="K10892" s="89">
        <v>0</v>
      </c>
    </row>
    <row r="10893" spans="1:11" ht="22.5" x14ac:dyDescent="0.2">
      <c r="A10893" s="1" t="str">
        <f t="shared" si="172"/>
        <v>SINAPI 94681</v>
      </c>
      <c r="B10893" s="3" t="s">
        <v>6064</v>
      </c>
      <c r="C10893" s="3">
        <v>94681</v>
      </c>
      <c r="D10893" s="2" t="s">
        <v>10983</v>
      </c>
      <c r="E10893" s="3" t="s">
        <v>4953</v>
      </c>
      <c r="F10893" s="61">
        <v>50.81</v>
      </c>
      <c r="G10893" s="61">
        <v>51.67</v>
      </c>
      <c r="J10893" s="89">
        <v>0</v>
      </c>
      <c r="K10893" s="89">
        <v>0</v>
      </c>
    </row>
    <row r="10894" spans="1:11" ht="22.5" x14ac:dyDescent="0.2">
      <c r="A10894" s="1" t="str">
        <f t="shared" si="172"/>
        <v>SINAPI 94683</v>
      </c>
      <c r="B10894" s="3" t="s">
        <v>6064</v>
      </c>
      <c r="C10894" s="3">
        <v>94683</v>
      </c>
      <c r="D10894" s="2" t="s">
        <v>10984</v>
      </c>
      <c r="E10894" s="3" t="s">
        <v>4953</v>
      </c>
      <c r="F10894" s="61">
        <v>77.31</v>
      </c>
      <c r="G10894" s="61">
        <v>78.56</v>
      </c>
      <c r="J10894" s="89">
        <v>0</v>
      </c>
      <c r="K10894" s="89">
        <v>0</v>
      </c>
    </row>
    <row r="10895" spans="1:11" ht="22.5" x14ac:dyDescent="0.2">
      <c r="A10895" s="1" t="str">
        <f t="shared" si="172"/>
        <v>SINAPI 94685</v>
      </c>
      <c r="B10895" s="3" t="s">
        <v>6064</v>
      </c>
      <c r="C10895" s="3">
        <v>94685</v>
      </c>
      <c r="D10895" s="2" t="s">
        <v>10985</v>
      </c>
      <c r="E10895" s="3" t="s">
        <v>4953</v>
      </c>
      <c r="F10895" s="61">
        <v>98.47</v>
      </c>
      <c r="G10895" s="61">
        <v>100.05</v>
      </c>
      <c r="J10895" s="89">
        <v>0</v>
      </c>
      <c r="K10895" s="89">
        <v>0</v>
      </c>
    </row>
    <row r="10896" spans="1:11" ht="22.5" x14ac:dyDescent="0.2">
      <c r="A10896" s="1" t="str">
        <f t="shared" si="172"/>
        <v>SINAPI 94621</v>
      </c>
      <c r="B10896" s="3" t="s">
        <v>6064</v>
      </c>
      <c r="C10896" s="3">
        <v>94621</v>
      </c>
      <c r="D10896" s="2" t="s">
        <v>10986</v>
      </c>
      <c r="E10896" s="3" t="s">
        <v>4953</v>
      </c>
      <c r="F10896" s="61">
        <v>0</v>
      </c>
      <c r="G10896" s="61">
        <v>0</v>
      </c>
      <c r="J10896" s="89"/>
      <c r="K10896" s="89"/>
    </row>
    <row r="10897" spans="1:11" ht="22.5" x14ac:dyDescent="0.2">
      <c r="A10897" s="1" t="str">
        <f t="shared" si="172"/>
        <v>SINAPI 94615</v>
      </c>
      <c r="B10897" s="3" t="s">
        <v>6064</v>
      </c>
      <c r="C10897" s="3">
        <v>94615</v>
      </c>
      <c r="D10897" s="2" t="s">
        <v>10987</v>
      </c>
      <c r="E10897" s="3" t="s">
        <v>4953</v>
      </c>
      <c r="F10897" s="61">
        <v>158.80000000000001</v>
      </c>
      <c r="G10897" s="61">
        <v>161.56</v>
      </c>
      <c r="J10897" s="89">
        <v>0.81059999999999999</v>
      </c>
      <c r="K10897" s="89">
        <v>0.79679999999999995</v>
      </c>
    </row>
    <row r="10898" spans="1:11" ht="22.5" x14ac:dyDescent="0.2">
      <c r="A10898" s="1" t="str">
        <f t="shared" si="172"/>
        <v>SINAPI 94617</v>
      </c>
      <c r="B10898" s="3" t="s">
        <v>6064</v>
      </c>
      <c r="C10898" s="3">
        <v>94617</v>
      </c>
      <c r="D10898" s="2" t="s">
        <v>10988</v>
      </c>
      <c r="E10898" s="3" t="s">
        <v>4953</v>
      </c>
      <c r="F10898" s="61">
        <v>328.59</v>
      </c>
      <c r="G10898" s="61">
        <v>331.46</v>
      </c>
      <c r="J10898" s="89">
        <v>0.90449999999999997</v>
      </c>
      <c r="K10898" s="89">
        <v>0.89670000000000005</v>
      </c>
    </row>
    <row r="10899" spans="1:11" ht="22.5" x14ac:dyDescent="0.2">
      <c r="A10899" s="1" t="str">
        <f t="shared" si="172"/>
        <v>SINAPI 94619</v>
      </c>
      <c r="B10899" s="3" t="s">
        <v>6064</v>
      </c>
      <c r="C10899" s="3">
        <v>94619</v>
      </c>
      <c r="D10899" s="2" t="s">
        <v>10989</v>
      </c>
      <c r="E10899" s="3" t="s">
        <v>4953</v>
      </c>
      <c r="F10899" s="61">
        <v>0</v>
      </c>
      <c r="G10899" s="61">
        <v>0</v>
      </c>
      <c r="J10899" s="89"/>
      <c r="K10899" s="89"/>
    </row>
    <row r="10900" spans="1:11" ht="22.5" x14ac:dyDescent="0.2">
      <c r="A10900" s="1" t="str">
        <f t="shared" si="172"/>
        <v>SINAPI 105147</v>
      </c>
      <c r="B10900" s="3" t="s">
        <v>6064</v>
      </c>
      <c r="C10900" s="3">
        <v>105147</v>
      </c>
      <c r="D10900" s="2" t="s">
        <v>10990</v>
      </c>
      <c r="E10900" s="3" t="s">
        <v>4953</v>
      </c>
      <c r="F10900" s="61">
        <v>15.3</v>
      </c>
      <c r="G10900" s="61">
        <v>15.76</v>
      </c>
      <c r="J10900" s="89">
        <v>0</v>
      </c>
      <c r="K10900" s="89">
        <v>0</v>
      </c>
    </row>
    <row r="10901" spans="1:11" ht="22.5" x14ac:dyDescent="0.2">
      <c r="A10901" s="1" t="str">
        <f t="shared" si="172"/>
        <v>SINAPI 105148</v>
      </c>
      <c r="B10901" s="3" t="s">
        <v>6064</v>
      </c>
      <c r="C10901" s="3">
        <v>105148</v>
      </c>
      <c r="D10901" s="2" t="s">
        <v>10991</v>
      </c>
      <c r="E10901" s="3" t="s">
        <v>4953</v>
      </c>
      <c r="F10901" s="61">
        <v>22.07</v>
      </c>
      <c r="G10901" s="61">
        <v>22.58</v>
      </c>
      <c r="J10901" s="89">
        <v>0</v>
      </c>
      <c r="K10901" s="89">
        <v>0</v>
      </c>
    </row>
    <row r="10902" spans="1:11" ht="22.5" x14ac:dyDescent="0.2">
      <c r="A10902" s="1" t="str">
        <f t="shared" si="172"/>
        <v>SINAPI 105154</v>
      </c>
      <c r="B10902" s="3" t="s">
        <v>6064</v>
      </c>
      <c r="C10902" s="3">
        <v>105154</v>
      </c>
      <c r="D10902" s="2" t="s">
        <v>10992</v>
      </c>
      <c r="E10902" s="3" t="s">
        <v>4953</v>
      </c>
      <c r="F10902" s="61">
        <v>6.73</v>
      </c>
      <c r="G10902" s="61">
        <v>6.98</v>
      </c>
      <c r="J10902" s="89">
        <v>0</v>
      </c>
      <c r="K10902" s="89">
        <v>0</v>
      </c>
    </row>
    <row r="10903" spans="1:11" ht="22.5" x14ac:dyDescent="0.2">
      <c r="A10903" s="1" t="str">
        <f t="shared" ref="A10903:A10966" si="173">CONCATENATE($B10903," ",$C10903)</f>
        <v>SINAPI 105155</v>
      </c>
      <c r="B10903" s="3" t="s">
        <v>6064</v>
      </c>
      <c r="C10903" s="3">
        <v>105155</v>
      </c>
      <c r="D10903" s="2" t="s">
        <v>10993</v>
      </c>
      <c r="E10903" s="3" t="s">
        <v>4953</v>
      </c>
      <c r="F10903" s="61">
        <v>10.25</v>
      </c>
      <c r="G10903" s="61">
        <v>10.58</v>
      </c>
      <c r="J10903" s="89">
        <v>0</v>
      </c>
      <c r="K10903" s="89">
        <v>0</v>
      </c>
    </row>
    <row r="10904" spans="1:11" ht="22.5" x14ac:dyDescent="0.2">
      <c r="A10904" s="1" t="str">
        <f t="shared" si="173"/>
        <v>SINAPI 105156</v>
      </c>
      <c r="B10904" s="3" t="s">
        <v>6064</v>
      </c>
      <c r="C10904" s="3">
        <v>105156</v>
      </c>
      <c r="D10904" s="2" t="s">
        <v>10994</v>
      </c>
      <c r="E10904" s="3" t="s">
        <v>4953</v>
      </c>
      <c r="F10904" s="61">
        <v>12.97</v>
      </c>
      <c r="G10904" s="61">
        <v>13.42</v>
      </c>
      <c r="J10904" s="89">
        <v>0</v>
      </c>
      <c r="K10904" s="89">
        <v>0</v>
      </c>
    </row>
    <row r="10905" spans="1:11" ht="22.5" x14ac:dyDescent="0.2">
      <c r="A10905" s="1" t="str">
        <f t="shared" si="173"/>
        <v>SINAPI 105157</v>
      </c>
      <c r="B10905" s="3" t="s">
        <v>6064</v>
      </c>
      <c r="C10905" s="3">
        <v>105157</v>
      </c>
      <c r="D10905" s="2" t="s">
        <v>10995</v>
      </c>
      <c r="E10905" s="3" t="s">
        <v>4953</v>
      </c>
      <c r="F10905" s="61">
        <v>20.190000000000001</v>
      </c>
      <c r="G10905" s="61">
        <v>20.83</v>
      </c>
      <c r="J10905" s="89">
        <v>0</v>
      </c>
      <c r="K10905" s="89">
        <v>0</v>
      </c>
    </row>
    <row r="10906" spans="1:11" ht="22.5" x14ac:dyDescent="0.2">
      <c r="A10906" s="1" t="str">
        <f t="shared" si="173"/>
        <v>SINAPI 105158</v>
      </c>
      <c r="B10906" s="3" t="s">
        <v>6064</v>
      </c>
      <c r="C10906" s="3">
        <v>105158</v>
      </c>
      <c r="D10906" s="2" t="s">
        <v>10996</v>
      </c>
      <c r="E10906" s="3" t="s">
        <v>4953</v>
      </c>
      <c r="F10906" s="61">
        <v>29.86</v>
      </c>
      <c r="G10906" s="61">
        <v>30.72</v>
      </c>
      <c r="J10906" s="89">
        <v>0</v>
      </c>
      <c r="K10906" s="89">
        <v>0</v>
      </c>
    </row>
    <row r="10907" spans="1:11" ht="22.5" x14ac:dyDescent="0.2">
      <c r="A10907" s="1" t="str">
        <f t="shared" si="173"/>
        <v>SINAPI 105159</v>
      </c>
      <c r="B10907" s="3" t="s">
        <v>6064</v>
      </c>
      <c r="C10907" s="3">
        <v>105159</v>
      </c>
      <c r="D10907" s="2" t="s">
        <v>10997</v>
      </c>
      <c r="E10907" s="3" t="s">
        <v>4953</v>
      </c>
      <c r="F10907" s="61">
        <v>53.86</v>
      </c>
      <c r="G10907" s="61">
        <v>55.11</v>
      </c>
      <c r="J10907" s="89">
        <v>0</v>
      </c>
      <c r="K10907" s="89">
        <v>0</v>
      </c>
    </row>
    <row r="10908" spans="1:11" ht="22.5" x14ac:dyDescent="0.2">
      <c r="A10908" s="1" t="str">
        <f t="shared" si="173"/>
        <v>SINAPI 105160</v>
      </c>
      <c r="B10908" s="3" t="s">
        <v>6064</v>
      </c>
      <c r="C10908" s="3">
        <v>105160</v>
      </c>
      <c r="D10908" s="2" t="s">
        <v>10998</v>
      </c>
      <c r="E10908" s="3" t="s">
        <v>4953</v>
      </c>
      <c r="F10908" s="61">
        <v>66.39</v>
      </c>
      <c r="G10908" s="61">
        <v>67.97</v>
      </c>
      <c r="J10908" s="89">
        <v>0</v>
      </c>
      <c r="K10908" s="89">
        <v>0</v>
      </c>
    </row>
    <row r="10909" spans="1:11" ht="22.5" x14ac:dyDescent="0.2">
      <c r="A10909" s="1" t="str">
        <f t="shared" si="173"/>
        <v>SINAPI 94634</v>
      </c>
      <c r="B10909" s="3" t="s">
        <v>6064</v>
      </c>
      <c r="C10909" s="3">
        <v>94634</v>
      </c>
      <c r="D10909" s="2" t="s">
        <v>10999</v>
      </c>
      <c r="E10909" s="3" t="s">
        <v>4953</v>
      </c>
      <c r="F10909" s="61">
        <v>0</v>
      </c>
      <c r="G10909" s="61">
        <v>0</v>
      </c>
      <c r="J10909" s="89"/>
      <c r="K10909" s="89"/>
    </row>
    <row r="10910" spans="1:11" ht="22.5" x14ac:dyDescent="0.2">
      <c r="A10910" s="1" t="str">
        <f t="shared" si="173"/>
        <v>SINAPI 94631</v>
      </c>
      <c r="B10910" s="3" t="s">
        <v>6064</v>
      </c>
      <c r="C10910" s="3">
        <v>94631</v>
      </c>
      <c r="D10910" s="2" t="s">
        <v>11000</v>
      </c>
      <c r="E10910" s="3" t="s">
        <v>4953</v>
      </c>
      <c r="F10910" s="61">
        <v>0</v>
      </c>
      <c r="G10910" s="61">
        <v>0</v>
      </c>
      <c r="J10910" s="89"/>
      <c r="K10910" s="89"/>
    </row>
    <row r="10911" spans="1:11" ht="22.5" x14ac:dyDescent="0.2">
      <c r="A10911" s="1" t="str">
        <f t="shared" si="173"/>
        <v>SINAPI 94632</v>
      </c>
      <c r="B10911" s="3" t="s">
        <v>6064</v>
      </c>
      <c r="C10911" s="3">
        <v>94632</v>
      </c>
      <c r="D10911" s="2" t="s">
        <v>11001</v>
      </c>
      <c r="E10911" s="3" t="s">
        <v>4953</v>
      </c>
      <c r="F10911" s="61">
        <v>0</v>
      </c>
      <c r="G10911" s="61">
        <v>0</v>
      </c>
      <c r="J10911" s="89"/>
      <c r="K10911" s="89"/>
    </row>
    <row r="10912" spans="1:11" ht="22.5" x14ac:dyDescent="0.2">
      <c r="A10912" s="1" t="str">
        <f t="shared" si="173"/>
        <v>SINAPI 94633</v>
      </c>
      <c r="B10912" s="3" t="s">
        <v>6064</v>
      </c>
      <c r="C10912" s="3">
        <v>94633</v>
      </c>
      <c r="D10912" s="2" t="s">
        <v>11002</v>
      </c>
      <c r="E10912" s="3" t="s">
        <v>4953</v>
      </c>
      <c r="F10912" s="61">
        <v>0</v>
      </c>
      <c r="G10912" s="61">
        <v>0</v>
      </c>
      <c r="J10912" s="89"/>
      <c r="K10912" s="89"/>
    </row>
    <row r="10913" spans="1:11" ht="22.5" x14ac:dyDescent="0.2">
      <c r="A10913" s="1" t="str">
        <f t="shared" si="173"/>
        <v>SINAPI 94672</v>
      </c>
      <c r="B10913" s="3" t="s">
        <v>6064</v>
      </c>
      <c r="C10913" s="3">
        <v>94672</v>
      </c>
      <c r="D10913" s="2" t="s">
        <v>11003</v>
      </c>
      <c r="E10913" s="3" t="s">
        <v>4953</v>
      </c>
      <c r="F10913" s="61">
        <v>6.15</v>
      </c>
      <c r="G10913" s="61">
        <v>6.4</v>
      </c>
      <c r="J10913" s="89">
        <v>0</v>
      </c>
      <c r="K10913" s="89">
        <v>0</v>
      </c>
    </row>
    <row r="10914" spans="1:11" ht="22.5" x14ac:dyDescent="0.2">
      <c r="A10914" s="1" t="str">
        <f t="shared" si="173"/>
        <v>SINAPI 94754</v>
      </c>
      <c r="B10914" s="3" t="s">
        <v>6064</v>
      </c>
      <c r="C10914" s="3">
        <v>94754</v>
      </c>
      <c r="D10914" s="2" t="s">
        <v>11004</v>
      </c>
      <c r="E10914" s="3" t="s">
        <v>4953</v>
      </c>
      <c r="F10914" s="61">
        <v>328.45</v>
      </c>
      <c r="G10914" s="61">
        <v>331.16</v>
      </c>
      <c r="J10914" s="89">
        <v>0</v>
      </c>
      <c r="K10914" s="89">
        <v>0</v>
      </c>
    </row>
    <row r="10915" spans="1:11" ht="22.5" x14ac:dyDescent="0.2">
      <c r="A10915" s="1" t="str">
        <f t="shared" si="173"/>
        <v>SINAPI 94740</v>
      </c>
      <c r="B10915" s="3" t="s">
        <v>6064</v>
      </c>
      <c r="C10915" s="3">
        <v>94740</v>
      </c>
      <c r="D10915" s="2" t="s">
        <v>11005</v>
      </c>
      <c r="E10915" s="3" t="s">
        <v>4953</v>
      </c>
      <c r="F10915" s="61">
        <v>10.86</v>
      </c>
      <c r="G10915" s="61">
        <v>11.1</v>
      </c>
      <c r="J10915" s="89">
        <v>0</v>
      </c>
      <c r="K10915" s="89">
        <v>0</v>
      </c>
    </row>
    <row r="10916" spans="1:11" ht="22.5" x14ac:dyDescent="0.2">
      <c r="A10916" s="1" t="str">
        <f t="shared" si="173"/>
        <v>SINAPI 94742</v>
      </c>
      <c r="B10916" s="3" t="s">
        <v>6064</v>
      </c>
      <c r="C10916" s="3">
        <v>94742</v>
      </c>
      <c r="D10916" s="2" t="s">
        <v>11006</v>
      </c>
      <c r="E10916" s="3" t="s">
        <v>4953</v>
      </c>
      <c r="F10916" s="61">
        <v>18.45</v>
      </c>
      <c r="G10916" s="61">
        <v>18.739999999999998</v>
      </c>
      <c r="J10916" s="89">
        <v>0</v>
      </c>
      <c r="K10916" s="89">
        <v>0</v>
      </c>
    </row>
    <row r="10917" spans="1:11" ht="22.5" x14ac:dyDescent="0.2">
      <c r="A10917" s="1" t="str">
        <f t="shared" si="173"/>
        <v>SINAPI 94744</v>
      </c>
      <c r="B10917" s="3" t="s">
        <v>6064</v>
      </c>
      <c r="C10917" s="3">
        <v>94744</v>
      </c>
      <c r="D10917" s="2" t="s">
        <v>11007</v>
      </c>
      <c r="E10917" s="3" t="s">
        <v>4953</v>
      </c>
      <c r="F10917" s="61">
        <v>29.42</v>
      </c>
      <c r="G10917" s="61">
        <v>29.8</v>
      </c>
      <c r="J10917" s="89">
        <v>0</v>
      </c>
      <c r="K10917" s="89">
        <v>0</v>
      </c>
    </row>
    <row r="10918" spans="1:11" ht="22.5" x14ac:dyDescent="0.2">
      <c r="A10918" s="1" t="str">
        <f t="shared" si="173"/>
        <v>SINAPI 94746</v>
      </c>
      <c r="B10918" s="3" t="s">
        <v>6064</v>
      </c>
      <c r="C10918" s="3">
        <v>94746</v>
      </c>
      <c r="D10918" s="2" t="s">
        <v>11008</v>
      </c>
      <c r="E10918" s="3" t="s">
        <v>4953</v>
      </c>
      <c r="F10918" s="61">
        <v>42.46</v>
      </c>
      <c r="G10918" s="61">
        <v>42.94</v>
      </c>
      <c r="J10918" s="89">
        <v>0</v>
      </c>
      <c r="K10918" s="89">
        <v>0</v>
      </c>
    </row>
    <row r="10919" spans="1:11" ht="22.5" x14ac:dyDescent="0.2">
      <c r="A10919" s="1" t="str">
        <f t="shared" si="173"/>
        <v>SINAPI 94748</v>
      </c>
      <c r="B10919" s="3" t="s">
        <v>6064</v>
      </c>
      <c r="C10919" s="3">
        <v>94748</v>
      </c>
      <c r="D10919" s="2" t="s">
        <v>11009</v>
      </c>
      <c r="E10919" s="3" t="s">
        <v>4953</v>
      </c>
      <c r="F10919" s="61">
        <v>94.6</v>
      </c>
      <c r="G10919" s="61">
        <v>95.31</v>
      </c>
      <c r="J10919" s="89">
        <v>0</v>
      </c>
      <c r="K10919" s="89">
        <v>0</v>
      </c>
    </row>
    <row r="10920" spans="1:11" ht="22.5" x14ac:dyDescent="0.2">
      <c r="A10920" s="1" t="str">
        <f t="shared" si="173"/>
        <v>SINAPI 94750</v>
      </c>
      <c r="B10920" s="3" t="s">
        <v>6064</v>
      </c>
      <c r="C10920" s="3">
        <v>94750</v>
      </c>
      <c r="D10920" s="2" t="s">
        <v>11010</v>
      </c>
      <c r="E10920" s="3" t="s">
        <v>4953</v>
      </c>
      <c r="F10920" s="61">
        <v>192.12</v>
      </c>
      <c r="G10920" s="61">
        <v>193.32</v>
      </c>
      <c r="J10920" s="89">
        <v>0</v>
      </c>
      <c r="K10920" s="89">
        <v>0</v>
      </c>
    </row>
    <row r="10921" spans="1:11" ht="22.5" x14ac:dyDescent="0.2">
      <c r="A10921" s="1" t="str">
        <f t="shared" si="173"/>
        <v>SINAPI 94752</v>
      </c>
      <c r="B10921" s="3" t="s">
        <v>6064</v>
      </c>
      <c r="C10921" s="3">
        <v>94752</v>
      </c>
      <c r="D10921" s="2" t="s">
        <v>11011</v>
      </c>
      <c r="E10921" s="3" t="s">
        <v>4953</v>
      </c>
      <c r="F10921" s="61">
        <v>229.95</v>
      </c>
      <c r="G10921" s="61">
        <v>231.65</v>
      </c>
      <c r="J10921" s="89">
        <v>0</v>
      </c>
      <c r="K10921" s="89">
        <v>0</v>
      </c>
    </row>
    <row r="10922" spans="1:11" ht="22.5" x14ac:dyDescent="0.2">
      <c r="A10922" s="1" t="str">
        <f t="shared" si="173"/>
        <v>SINAPI 96755</v>
      </c>
      <c r="B10922" s="3" t="s">
        <v>6064</v>
      </c>
      <c r="C10922" s="3">
        <v>96755</v>
      </c>
      <c r="D10922" s="2" t="s">
        <v>11012</v>
      </c>
      <c r="E10922" s="3" t="s">
        <v>4953</v>
      </c>
      <c r="F10922" s="61">
        <v>335.3</v>
      </c>
      <c r="G10922" s="61">
        <v>338.07</v>
      </c>
      <c r="J10922" s="89">
        <v>0</v>
      </c>
      <c r="K10922" s="89">
        <v>0</v>
      </c>
    </row>
    <row r="10923" spans="1:11" ht="22.5" x14ac:dyDescent="0.2">
      <c r="A10923" s="1" t="str">
        <f t="shared" si="173"/>
        <v>SINAPI 96747</v>
      </c>
      <c r="B10923" s="3" t="s">
        <v>6064</v>
      </c>
      <c r="C10923" s="3">
        <v>96747</v>
      </c>
      <c r="D10923" s="2" t="s">
        <v>11013</v>
      </c>
      <c r="E10923" s="3" t="s">
        <v>4953</v>
      </c>
      <c r="F10923" s="61">
        <v>6.86</v>
      </c>
      <c r="G10923" s="61">
        <v>7.32</v>
      </c>
      <c r="J10923" s="89">
        <v>0</v>
      </c>
      <c r="K10923" s="89">
        <v>0</v>
      </c>
    </row>
    <row r="10924" spans="1:11" ht="22.5" x14ac:dyDescent="0.2">
      <c r="A10924" s="1" t="str">
        <f t="shared" si="173"/>
        <v>SINAPI 96748</v>
      </c>
      <c r="B10924" s="3" t="s">
        <v>6064</v>
      </c>
      <c r="C10924" s="3">
        <v>96748</v>
      </c>
      <c r="D10924" s="2" t="s">
        <v>11014</v>
      </c>
      <c r="E10924" s="3" t="s">
        <v>4953</v>
      </c>
      <c r="F10924" s="61">
        <v>7.99</v>
      </c>
      <c r="G10924" s="61">
        <v>8.5</v>
      </c>
      <c r="J10924" s="89">
        <v>0</v>
      </c>
      <c r="K10924" s="89">
        <v>0</v>
      </c>
    </row>
    <row r="10925" spans="1:11" ht="22.5" x14ac:dyDescent="0.2">
      <c r="A10925" s="1" t="str">
        <f t="shared" si="173"/>
        <v>SINAPI 96749</v>
      </c>
      <c r="B10925" s="3" t="s">
        <v>6064</v>
      </c>
      <c r="C10925" s="3">
        <v>96749</v>
      </c>
      <c r="D10925" s="2" t="s">
        <v>11015</v>
      </c>
      <c r="E10925" s="3" t="s">
        <v>4953</v>
      </c>
      <c r="F10925" s="61">
        <v>10.199999999999999</v>
      </c>
      <c r="G10925" s="61">
        <v>10.78</v>
      </c>
      <c r="J10925" s="89">
        <v>0</v>
      </c>
      <c r="K10925" s="89">
        <v>0</v>
      </c>
    </row>
    <row r="10926" spans="1:11" ht="22.5" x14ac:dyDescent="0.2">
      <c r="A10926" s="1" t="str">
        <f t="shared" si="173"/>
        <v>SINAPI 96750</v>
      </c>
      <c r="B10926" s="3" t="s">
        <v>6064</v>
      </c>
      <c r="C10926" s="3">
        <v>96750</v>
      </c>
      <c r="D10926" s="2" t="s">
        <v>11016</v>
      </c>
      <c r="E10926" s="3" t="s">
        <v>4953</v>
      </c>
      <c r="F10926" s="61">
        <v>16.329999999999998</v>
      </c>
      <c r="G10926" s="61">
        <v>17.02</v>
      </c>
      <c r="J10926" s="89">
        <v>0</v>
      </c>
      <c r="K10926" s="89">
        <v>0</v>
      </c>
    </row>
    <row r="10927" spans="1:11" ht="22.5" x14ac:dyDescent="0.2">
      <c r="A10927" s="1" t="str">
        <f t="shared" si="173"/>
        <v>SINAPI 96751</v>
      </c>
      <c r="B10927" s="3" t="s">
        <v>6064</v>
      </c>
      <c r="C10927" s="3">
        <v>96751</v>
      </c>
      <c r="D10927" s="2" t="s">
        <v>11017</v>
      </c>
      <c r="E10927" s="3" t="s">
        <v>4953</v>
      </c>
      <c r="F10927" s="61">
        <v>24.04</v>
      </c>
      <c r="G10927" s="61">
        <v>24.92</v>
      </c>
      <c r="J10927" s="89">
        <v>0</v>
      </c>
      <c r="K10927" s="89">
        <v>0</v>
      </c>
    </row>
    <row r="10928" spans="1:11" ht="22.5" x14ac:dyDescent="0.2">
      <c r="A10928" s="1" t="str">
        <f t="shared" si="173"/>
        <v>SINAPI 96752</v>
      </c>
      <c r="B10928" s="3" t="s">
        <v>6064</v>
      </c>
      <c r="C10928" s="3">
        <v>96752</v>
      </c>
      <c r="D10928" s="2" t="s">
        <v>11018</v>
      </c>
      <c r="E10928" s="3" t="s">
        <v>4953</v>
      </c>
      <c r="F10928" s="61">
        <v>36.26</v>
      </c>
      <c r="G10928" s="61">
        <v>37.43</v>
      </c>
      <c r="J10928" s="89">
        <v>0</v>
      </c>
      <c r="K10928" s="89">
        <v>0</v>
      </c>
    </row>
    <row r="10929" spans="1:11" ht="22.5" x14ac:dyDescent="0.2">
      <c r="A10929" s="1" t="str">
        <f t="shared" si="173"/>
        <v>SINAPI 96753</v>
      </c>
      <c r="B10929" s="3" t="s">
        <v>6064</v>
      </c>
      <c r="C10929" s="3">
        <v>96753</v>
      </c>
      <c r="D10929" s="2" t="s">
        <v>11019</v>
      </c>
      <c r="E10929" s="3" t="s">
        <v>4953</v>
      </c>
      <c r="F10929" s="61">
        <v>84.76</v>
      </c>
      <c r="G10929" s="61">
        <v>86.24</v>
      </c>
      <c r="J10929" s="89">
        <v>0</v>
      </c>
      <c r="K10929" s="89">
        <v>0</v>
      </c>
    </row>
    <row r="10930" spans="1:11" ht="22.5" x14ac:dyDescent="0.2">
      <c r="A10930" s="1" t="str">
        <f t="shared" si="173"/>
        <v>SINAPI 96754</v>
      </c>
      <c r="B10930" s="3" t="s">
        <v>6064</v>
      </c>
      <c r="C10930" s="3">
        <v>96754</v>
      </c>
      <c r="D10930" s="2" t="s">
        <v>11020</v>
      </c>
      <c r="E10930" s="3" t="s">
        <v>4953</v>
      </c>
      <c r="F10930" s="61">
        <v>108.66</v>
      </c>
      <c r="G10930" s="61">
        <v>110.65</v>
      </c>
      <c r="J10930" s="89">
        <v>0</v>
      </c>
      <c r="K10930" s="89">
        <v>0</v>
      </c>
    </row>
    <row r="10931" spans="1:11" ht="22.5" x14ac:dyDescent="0.2">
      <c r="A10931" s="1" t="str">
        <f t="shared" si="173"/>
        <v>SINAPI 94686</v>
      </c>
      <c r="B10931" s="3" t="s">
        <v>6064</v>
      </c>
      <c r="C10931" s="3">
        <v>94686</v>
      </c>
      <c r="D10931" s="2" t="s">
        <v>11021</v>
      </c>
      <c r="E10931" s="3" t="s">
        <v>4953</v>
      </c>
      <c r="F10931" s="61">
        <v>264.76</v>
      </c>
      <c r="G10931" s="61">
        <v>267.3</v>
      </c>
      <c r="J10931" s="89">
        <v>0</v>
      </c>
      <c r="K10931" s="89">
        <v>0</v>
      </c>
    </row>
    <row r="10932" spans="1:11" ht="22.5" x14ac:dyDescent="0.2">
      <c r="A10932" s="1" t="str">
        <f t="shared" si="173"/>
        <v>SINAPI 94674</v>
      </c>
      <c r="B10932" s="3" t="s">
        <v>6064</v>
      </c>
      <c r="C10932" s="3">
        <v>94674</v>
      </c>
      <c r="D10932" s="2" t="s">
        <v>11022</v>
      </c>
      <c r="E10932" s="3" t="s">
        <v>4953</v>
      </c>
      <c r="F10932" s="61">
        <v>8.01</v>
      </c>
      <c r="G10932" s="61">
        <v>8.34</v>
      </c>
      <c r="J10932" s="89">
        <v>0</v>
      </c>
      <c r="K10932" s="89">
        <v>0</v>
      </c>
    </row>
    <row r="10933" spans="1:11" ht="22.5" x14ac:dyDescent="0.2">
      <c r="A10933" s="1" t="str">
        <f t="shared" si="173"/>
        <v>SINAPI 94676</v>
      </c>
      <c r="B10933" s="3" t="s">
        <v>6064</v>
      </c>
      <c r="C10933" s="3">
        <v>94676</v>
      </c>
      <c r="D10933" s="2" t="s">
        <v>11023</v>
      </c>
      <c r="E10933" s="3" t="s">
        <v>4953</v>
      </c>
      <c r="F10933" s="61">
        <v>13.5</v>
      </c>
      <c r="G10933" s="61">
        <v>13.95</v>
      </c>
      <c r="J10933" s="89">
        <v>0</v>
      </c>
      <c r="K10933" s="89">
        <v>0</v>
      </c>
    </row>
    <row r="10934" spans="1:11" ht="22.5" x14ac:dyDescent="0.2">
      <c r="A10934" s="1" t="str">
        <f t="shared" si="173"/>
        <v>SINAPI 94678</v>
      </c>
      <c r="B10934" s="3" t="s">
        <v>6064</v>
      </c>
      <c r="C10934" s="3">
        <v>94678</v>
      </c>
      <c r="D10934" s="2" t="s">
        <v>11024</v>
      </c>
      <c r="E10934" s="3" t="s">
        <v>4953</v>
      </c>
      <c r="F10934" s="61">
        <v>15.5</v>
      </c>
      <c r="G10934" s="61">
        <v>16.14</v>
      </c>
      <c r="J10934" s="89">
        <v>0</v>
      </c>
      <c r="K10934" s="89">
        <v>0</v>
      </c>
    </row>
    <row r="10935" spans="1:11" ht="22.5" x14ac:dyDescent="0.2">
      <c r="A10935" s="1" t="str">
        <f t="shared" si="173"/>
        <v>SINAPI 94680</v>
      </c>
      <c r="B10935" s="3" t="s">
        <v>6064</v>
      </c>
      <c r="C10935" s="3">
        <v>94680</v>
      </c>
      <c r="D10935" s="2" t="s">
        <v>11025</v>
      </c>
      <c r="E10935" s="3" t="s">
        <v>4953</v>
      </c>
      <c r="F10935" s="61">
        <v>45.17</v>
      </c>
      <c r="G10935" s="61">
        <v>46.03</v>
      </c>
      <c r="J10935" s="89">
        <v>0</v>
      </c>
      <c r="K10935" s="89">
        <v>0</v>
      </c>
    </row>
    <row r="10936" spans="1:11" ht="22.5" x14ac:dyDescent="0.2">
      <c r="A10936" s="1" t="str">
        <f t="shared" si="173"/>
        <v>SINAPI 94682</v>
      </c>
      <c r="B10936" s="3" t="s">
        <v>6064</v>
      </c>
      <c r="C10936" s="3">
        <v>94682</v>
      </c>
      <c r="D10936" s="2" t="s">
        <v>11026</v>
      </c>
      <c r="E10936" s="3" t="s">
        <v>4953</v>
      </c>
      <c r="F10936" s="61">
        <v>113.48</v>
      </c>
      <c r="G10936" s="61">
        <v>114.73</v>
      </c>
      <c r="J10936" s="89">
        <v>0</v>
      </c>
      <c r="K10936" s="89">
        <v>0</v>
      </c>
    </row>
    <row r="10937" spans="1:11" ht="22.5" x14ac:dyDescent="0.2">
      <c r="A10937" s="1" t="str">
        <f t="shared" si="173"/>
        <v>SINAPI 94684</v>
      </c>
      <c r="B10937" s="3" t="s">
        <v>6064</v>
      </c>
      <c r="C10937" s="3">
        <v>94684</v>
      </c>
      <c r="D10937" s="2" t="s">
        <v>11027</v>
      </c>
      <c r="E10937" s="3" t="s">
        <v>4953</v>
      </c>
      <c r="F10937" s="61">
        <v>136.81</v>
      </c>
      <c r="G10937" s="61">
        <v>138.38999999999999</v>
      </c>
      <c r="J10937" s="89">
        <v>0</v>
      </c>
      <c r="K10937" s="89">
        <v>0</v>
      </c>
    </row>
    <row r="10938" spans="1:11" ht="22.5" x14ac:dyDescent="0.2">
      <c r="A10938" s="1" t="str">
        <f t="shared" si="173"/>
        <v>SINAPI 105219</v>
      </c>
      <c r="B10938" s="3" t="s">
        <v>6064</v>
      </c>
      <c r="C10938" s="3">
        <v>105219</v>
      </c>
      <c r="D10938" s="2" t="s">
        <v>11028</v>
      </c>
      <c r="E10938" s="3" t="s">
        <v>4953</v>
      </c>
      <c r="F10938" s="61">
        <v>12.79</v>
      </c>
      <c r="G10938" s="61">
        <v>13.03</v>
      </c>
      <c r="J10938" s="89">
        <v>0</v>
      </c>
      <c r="K10938" s="89">
        <v>0</v>
      </c>
    </row>
    <row r="10939" spans="1:11" ht="22.5" x14ac:dyDescent="0.2">
      <c r="A10939" s="1" t="str">
        <f t="shared" si="173"/>
        <v>SINAPI 105220</v>
      </c>
      <c r="B10939" s="3" t="s">
        <v>6064</v>
      </c>
      <c r="C10939" s="3">
        <v>105220</v>
      </c>
      <c r="D10939" s="2" t="s">
        <v>11029</v>
      </c>
      <c r="E10939" s="3" t="s">
        <v>4953</v>
      </c>
      <c r="F10939" s="61">
        <v>17.649999999999999</v>
      </c>
      <c r="G10939" s="61">
        <v>17.940000000000001</v>
      </c>
      <c r="J10939" s="89">
        <v>0</v>
      </c>
      <c r="K10939" s="89">
        <v>0</v>
      </c>
    </row>
    <row r="10940" spans="1:11" ht="22.5" x14ac:dyDescent="0.2">
      <c r="A10940" s="1" t="str">
        <f t="shared" si="173"/>
        <v>SINAPI 105221</v>
      </c>
      <c r="B10940" s="3" t="s">
        <v>6064</v>
      </c>
      <c r="C10940" s="3">
        <v>105221</v>
      </c>
      <c r="D10940" s="2" t="s">
        <v>11030</v>
      </c>
      <c r="E10940" s="3" t="s">
        <v>4953</v>
      </c>
      <c r="F10940" s="61">
        <v>27.45</v>
      </c>
      <c r="G10940" s="61">
        <v>27.83</v>
      </c>
      <c r="J10940" s="89">
        <v>0</v>
      </c>
      <c r="K10940" s="89">
        <v>0</v>
      </c>
    </row>
    <row r="10941" spans="1:11" ht="22.5" x14ac:dyDescent="0.2">
      <c r="A10941" s="1" t="str">
        <f t="shared" si="173"/>
        <v>SINAPI 105166</v>
      </c>
      <c r="B10941" s="3" t="s">
        <v>6064</v>
      </c>
      <c r="C10941" s="3">
        <v>105166</v>
      </c>
      <c r="D10941" s="2" t="s">
        <v>11031</v>
      </c>
      <c r="E10941" s="3" t="s">
        <v>4953</v>
      </c>
      <c r="F10941" s="61">
        <v>41.97</v>
      </c>
      <c r="G10941" s="61">
        <v>42.45</v>
      </c>
      <c r="J10941" s="89">
        <v>0</v>
      </c>
      <c r="K10941" s="89">
        <v>0</v>
      </c>
    </row>
    <row r="10942" spans="1:11" ht="22.5" x14ac:dyDescent="0.2">
      <c r="A10942" s="1" t="str">
        <f t="shared" si="173"/>
        <v>SINAPI 105222</v>
      </c>
      <c r="B10942" s="3" t="s">
        <v>6064</v>
      </c>
      <c r="C10942" s="3">
        <v>105222</v>
      </c>
      <c r="D10942" s="2" t="s">
        <v>11032</v>
      </c>
      <c r="E10942" s="3" t="s">
        <v>4953</v>
      </c>
      <c r="F10942" s="61">
        <v>80.209999999999994</v>
      </c>
      <c r="G10942" s="61">
        <v>80.92</v>
      </c>
      <c r="J10942" s="89">
        <v>0</v>
      </c>
      <c r="K10942" s="89">
        <v>0</v>
      </c>
    </row>
    <row r="10943" spans="1:11" ht="22.5" x14ac:dyDescent="0.2">
      <c r="A10943" s="1" t="str">
        <f t="shared" si="173"/>
        <v>SINAPI 105223</v>
      </c>
      <c r="B10943" s="3" t="s">
        <v>6064</v>
      </c>
      <c r="C10943" s="3">
        <v>105223</v>
      </c>
      <c r="D10943" s="2" t="s">
        <v>11033</v>
      </c>
      <c r="E10943" s="3" t="s">
        <v>4953</v>
      </c>
      <c r="F10943" s="61">
        <v>185.61</v>
      </c>
      <c r="G10943" s="61">
        <v>186.81</v>
      </c>
      <c r="J10943" s="89">
        <v>0</v>
      </c>
      <c r="K10943" s="89">
        <v>0</v>
      </c>
    </row>
    <row r="10944" spans="1:11" ht="22.5" x14ac:dyDescent="0.2">
      <c r="A10944" s="1" t="str">
        <f t="shared" si="173"/>
        <v>SINAPI 105224</v>
      </c>
      <c r="B10944" s="3" t="s">
        <v>6064</v>
      </c>
      <c r="C10944" s="3">
        <v>105224</v>
      </c>
      <c r="D10944" s="2" t="s">
        <v>11034</v>
      </c>
      <c r="E10944" s="3" t="s">
        <v>4953</v>
      </c>
      <c r="F10944" s="61">
        <v>270.44</v>
      </c>
      <c r="G10944" s="61">
        <v>272.14</v>
      </c>
      <c r="J10944" s="89">
        <v>0</v>
      </c>
      <c r="K10944" s="89">
        <v>0</v>
      </c>
    </row>
    <row r="10945" spans="1:11" ht="22.5" x14ac:dyDescent="0.2">
      <c r="A10945" s="1" t="str">
        <f t="shared" si="173"/>
        <v>SINAPI 105149</v>
      </c>
      <c r="B10945" s="3" t="s">
        <v>6064</v>
      </c>
      <c r="C10945" s="3">
        <v>105149</v>
      </c>
      <c r="D10945" s="2" t="s">
        <v>11035</v>
      </c>
      <c r="E10945" s="3" t="s">
        <v>4953</v>
      </c>
      <c r="F10945" s="61">
        <v>7.1</v>
      </c>
      <c r="G10945" s="61">
        <v>7.56</v>
      </c>
      <c r="J10945" s="89">
        <v>0</v>
      </c>
      <c r="K10945" s="89">
        <v>0</v>
      </c>
    </row>
    <row r="10946" spans="1:11" ht="22.5" x14ac:dyDescent="0.2">
      <c r="A10946" s="1" t="str">
        <f t="shared" si="173"/>
        <v>SINAPI 105150</v>
      </c>
      <c r="B10946" s="3" t="s">
        <v>6064</v>
      </c>
      <c r="C10946" s="3">
        <v>105150</v>
      </c>
      <c r="D10946" s="2" t="s">
        <v>11036</v>
      </c>
      <c r="E10946" s="3" t="s">
        <v>4953</v>
      </c>
      <c r="F10946" s="61">
        <v>8.39</v>
      </c>
      <c r="G10946" s="61">
        <v>8.9</v>
      </c>
      <c r="J10946" s="89">
        <v>0</v>
      </c>
      <c r="K10946" s="89">
        <v>0</v>
      </c>
    </row>
    <row r="10947" spans="1:11" ht="22.5" x14ac:dyDescent="0.2">
      <c r="A10947" s="1" t="str">
        <f t="shared" si="173"/>
        <v>SINAPI 105151</v>
      </c>
      <c r="B10947" s="3" t="s">
        <v>6064</v>
      </c>
      <c r="C10947" s="3">
        <v>105151</v>
      </c>
      <c r="D10947" s="2" t="s">
        <v>11037</v>
      </c>
      <c r="E10947" s="3" t="s">
        <v>4953</v>
      </c>
      <c r="F10947" s="61">
        <v>21.75</v>
      </c>
      <c r="G10947" s="61">
        <v>22.44</v>
      </c>
      <c r="J10947" s="89">
        <v>0</v>
      </c>
      <c r="K10947" s="89">
        <v>0</v>
      </c>
    </row>
    <row r="10948" spans="1:11" ht="22.5" x14ac:dyDescent="0.2">
      <c r="A10948" s="1" t="str">
        <f t="shared" si="173"/>
        <v>SINAPI 105152</v>
      </c>
      <c r="B10948" s="3" t="s">
        <v>6064</v>
      </c>
      <c r="C10948" s="3">
        <v>105152</v>
      </c>
      <c r="D10948" s="2" t="s">
        <v>11038</v>
      </c>
      <c r="E10948" s="3" t="s">
        <v>4953</v>
      </c>
      <c r="F10948" s="61">
        <v>32.619999999999997</v>
      </c>
      <c r="G10948" s="61">
        <v>33.5</v>
      </c>
      <c r="J10948" s="89">
        <v>0</v>
      </c>
      <c r="K10948" s="89">
        <v>0</v>
      </c>
    </row>
    <row r="10949" spans="1:11" ht="22.5" x14ac:dyDescent="0.2">
      <c r="A10949" s="1" t="str">
        <f t="shared" si="173"/>
        <v>SINAPI 105153</v>
      </c>
      <c r="B10949" s="3" t="s">
        <v>6064</v>
      </c>
      <c r="C10949" s="3">
        <v>105153</v>
      </c>
      <c r="D10949" s="2" t="s">
        <v>11039</v>
      </c>
      <c r="E10949" s="3" t="s">
        <v>4953</v>
      </c>
      <c r="F10949" s="61">
        <v>51.58</v>
      </c>
      <c r="G10949" s="61">
        <v>52.75</v>
      </c>
      <c r="J10949" s="89">
        <v>0</v>
      </c>
      <c r="K10949" s="89">
        <v>0</v>
      </c>
    </row>
    <row r="10950" spans="1:11" ht="22.5" x14ac:dyDescent="0.2">
      <c r="A10950" s="1" t="str">
        <f t="shared" si="173"/>
        <v>SINAPI 105161</v>
      </c>
      <c r="B10950" s="3" t="s">
        <v>6064</v>
      </c>
      <c r="C10950" s="3">
        <v>105161</v>
      </c>
      <c r="D10950" s="2" t="s">
        <v>11040</v>
      </c>
      <c r="E10950" s="3" t="s">
        <v>4953</v>
      </c>
      <c r="F10950" s="61">
        <v>94.1</v>
      </c>
      <c r="G10950" s="61">
        <v>95.58</v>
      </c>
      <c r="J10950" s="89">
        <v>0</v>
      </c>
      <c r="K10950" s="89">
        <v>0</v>
      </c>
    </row>
    <row r="10951" spans="1:11" ht="22.5" x14ac:dyDescent="0.2">
      <c r="A10951" s="1" t="str">
        <f t="shared" si="173"/>
        <v>SINAPI 105162</v>
      </c>
      <c r="B10951" s="3" t="s">
        <v>6064</v>
      </c>
      <c r="C10951" s="3">
        <v>105162</v>
      </c>
      <c r="D10951" s="2" t="s">
        <v>11041</v>
      </c>
      <c r="E10951" s="3" t="s">
        <v>4953</v>
      </c>
      <c r="F10951" s="61">
        <v>161.63</v>
      </c>
      <c r="G10951" s="61">
        <v>163.62</v>
      </c>
      <c r="J10951" s="89">
        <v>0</v>
      </c>
      <c r="K10951" s="89">
        <v>0</v>
      </c>
    </row>
    <row r="10952" spans="1:11" ht="22.5" x14ac:dyDescent="0.2">
      <c r="A10952" s="1" t="str">
        <f t="shared" si="173"/>
        <v>SINAPI 105163</v>
      </c>
      <c r="B10952" s="3" t="s">
        <v>6064</v>
      </c>
      <c r="C10952" s="3">
        <v>105163</v>
      </c>
      <c r="D10952" s="2" t="s">
        <v>11042</v>
      </c>
      <c r="E10952" s="3" t="s">
        <v>4953</v>
      </c>
      <c r="F10952" s="61">
        <v>13.54</v>
      </c>
      <c r="G10952" s="61">
        <v>14.12</v>
      </c>
      <c r="J10952" s="89">
        <v>0</v>
      </c>
      <c r="K10952" s="89">
        <v>0</v>
      </c>
    </row>
    <row r="10953" spans="1:11" ht="22.5" x14ac:dyDescent="0.2">
      <c r="A10953" s="1" t="str">
        <f t="shared" si="173"/>
        <v>SINAPI 105170</v>
      </c>
      <c r="B10953" s="3" t="s">
        <v>6064</v>
      </c>
      <c r="C10953" s="3">
        <v>105170</v>
      </c>
      <c r="D10953" s="2" t="s">
        <v>11043</v>
      </c>
      <c r="E10953" s="3" t="s">
        <v>4953</v>
      </c>
      <c r="F10953" s="61">
        <v>5.68</v>
      </c>
      <c r="G10953" s="61">
        <v>5.93</v>
      </c>
      <c r="J10953" s="89">
        <v>0</v>
      </c>
      <c r="K10953" s="89">
        <v>0</v>
      </c>
    </row>
    <row r="10954" spans="1:11" ht="22.5" x14ac:dyDescent="0.2">
      <c r="A10954" s="1" t="str">
        <f t="shared" si="173"/>
        <v>SINAPI 105179</v>
      </c>
      <c r="B10954" s="3" t="s">
        <v>6064</v>
      </c>
      <c r="C10954" s="3">
        <v>105179</v>
      </c>
      <c r="D10954" s="2" t="s">
        <v>11044</v>
      </c>
      <c r="E10954" s="3" t="s">
        <v>4953</v>
      </c>
      <c r="F10954" s="61">
        <v>9.89</v>
      </c>
      <c r="G10954" s="61">
        <v>10.220000000000001</v>
      </c>
      <c r="J10954" s="89">
        <v>0</v>
      </c>
      <c r="K10954" s="89">
        <v>0</v>
      </c>
    </row>
    <row r="10955" spans="1:11" ht="22.5" x14ac:dyDescent="0.2">
      <c r="A10955" s="1" t="str">
        <f t="shared" si="173"/>
        <v>SINAPI 105180</v>
      </c>
      <c r="B10955" s="3" t="s">
        <v>6064</v>
      </c>
      <c r="C10955" s="3">
        <v>105180</v>
      </c>
      <c r="D10955" s="2" t="s">
        <v>11045</v>
      </c>
      <c r="E10955" s="3" t="s">
        <v>4953</v>
      </c>
      <c r="F10955" s="61">
        <v>13.56</v>
      </c>
      <c r="G10955" s="61">
        <v>14.01</v>
      </c>
      <c r="J10955" s="89">
        <v>0</v>
      </c>
      <c r="K10955" s="89">
        <v>0</v>
      </c>
    </row>
    <row r="10956" spans="1:11" ht="22.5" x14ac:dyDescent="0.2">
      <c r="A10956" s="1" t="str">
        <f t="shared" si="173"/>
        <v>SINAPI 105181</v>
      </c>
      <c r="B10956" s="3" t="s">
        <v>6064</v>
      </c>
      <c r="C10956" s="3">
        <v>105181</v>
      </c>
      <c r="D10956" s="2" t="s">
        <v>11046</v>
      </c>
      <c r="E10956" s="3" t="s">
        <v>4953</v>
      </c>
      <c r="F10956" s="61">
        <v>18.23</v>
      </c>
      <c r="G10956" s="61">
        <v>18.87</v>
      </c>
      <c r="J10956" s="89">
        <v>0</v>
      </c>
      <c r="K10956" s="89">
        <v>0</v>
      </c>
    </row>
    <row r="10957" spans="1:11" ht="22.5" x14ac:dyDescent="0.2">
      <c r="A10957" s="1" t="str">
        <f t="shared" si="173"/>
        <v>SINAPI 105182</v>
      </c>
      <c r="B10957" s="3" t="s">
        <v>6064</v>
      </c>
      <c r="C10957" s="3">
        <v>105182</v>
      </c>
      <c r="D10957" s="2" t="s">
        <v>11047</v>
      </c>
      <c r="E10957" s="3" t="s">
        <v>4953</v>
      </c>
      <c r="F10957" s="61">
        <v>43.26</v>
      </c>
      <c r="G10957" s="61">
        <v>44.12</v>
      </c>
      <c r="J10957" s="89">
        <v>0</v>
      </c>
      <c r="K10957" s="89">
        <v>0</v>
      </c>
    </row>
    <row r="10958" spans="1:11" ht="22.5" x14ac:dyDescent="0.2">
      <c r="A10958" s="1" t="str">
        <f t="shared" si="173"/>
        <v>SINAPI 105183</v>
      </c>
      <c r="B10958" s="3" t="s">
        <v>6064</v>
      </c>
      <c r="C10958" s="3">
        <v>105183</v>
      </c>
      <c r="D10958" s="2" t="s">
        <v>11048</v>
      </c>
      <c r="E10958" s="3" t="s">
        <v>4953</v>
      </c>
      <c r="F10958" s="61">
        <v>91.4</v>
      </c>
      <c r="G10958" s="61">
        <v>92.65</v>
      </c>
      <c r="J10958" s="89">
        <v>0</v>
      </c>
      <c r="K10958" s="89">
        <v>0</v>
      </c>
    </row>
    <row r="10959" spans="1:11" ht="22.5" x14ac:dyDescent="0.2">
      <c r="A10959" s="1" t="str">
        <f t="shared" si="173"/>
        <v>SINAPI 105184</v>
      </c>
      <c r="B10959" s="3" t="s">
        <v>6064</v>
      </c>
      <c r="C10959" s="3">
        <v>105184</v>
      </c>
      <c r="D10959" s="2" t="s">
        <v>11049</v>
      </c>
      <c r="E10959" s="3" t="s">
        <v>4953</v>
      </c>
      <c r="F10959" s="61">
        <v>113.17</v>
      </c>
      <c r="G10959" s="61">
        <v>114.75</v>
      </c>
      <c r="J10959" s="89">
        <v>0</v>
      </c>
      <c r="K10959" s="89">
        <v>0</v>
      </c>
    </row>
    <row r="10960" spans="1:11" ht="22.5" x14ac:dyDescent="0.2">
      <c r="A10960" s="1" t="str">
        <f t="shared" si="173"/>
        <v>SINAPI 94612</v>
      </c>
      <c r="B10960" s="3" t="s">
        <v>6064</v>
      </c>
      <c r="C10960" s="3">
        <v>94612</v>
      </c>
      <c r="D10960" s="2" t="s">
        <v>11050</v>
      </c>
      <c r="E10960" s="3" t="s">
        <v>4953</v>
      </c>
      <c r="F10960" s="61">
        <v>431.57</v>
      </c>
      <c r="G10960" s="61">
        <v>433.74</v>
      </c>
      <c r="J10960" s="89">
        <v>0.94489999999999996</v>
      </c>
      <c r="K10960" s="89">
        <v>0.94020000000000004</v>
      </c>
    </row>
    <row r="10961" spans="1:11" ht="22.5" x14ac:dyDescent="0.2">
      <c r="A10961" s="1" t="str">
        <f t="shared" si="173"/>
        <v>SINAPI 105142</v>
      </c>
      <c r="B10961" s="3" t="s">
        <v>6064</v>
      </c>
      <c r="C10961" s="3">
        <v>105142</v>
      </c>
      <c r="D10961" s="2" t="s">
        <v>11051</v>
      </c>
      <c r="E10961" s="3" t="s">
        <v>4953</v>
      </c>
      <c r="F10961" s="61">
        <v>7.02</v>
      </c>
      <c r="G10961" s="61">
        <v>7.22</v>
      </c>
      <c r="J10961" s="89">
        <v>0</v>
      </c>
      <c r="K10961" s="89">
        <v>0</v>
      </c>
    </row>
    <row r="10962" spans="1:11" ht="22.5" x14ac:dyDescent="0.2">
      <c r="A10962" s="1" t="str">
        <f t="shared" si="173"/>
        <v>SINAPI 105143</v>
      </c>
      <c r="B10962" s="3" t="s">
        <v>6064</v>
      </c>
      <c r="C10962" s="3">
        <v>105143</v>
      </c>
      <c r="D10962" s="2" t="s">
        <v>11052</v>
      </c>
      <c r="E10962" s="3" t="s">
        <v>4953</v>
      </c>
      <c r="F10962" s="61">
        <v>10.56</v>
      </c>
      <c r="G10962" s="61">
        <v>10.83</v>
      </c>
      <c r="J10962" s="89">
        <v>0</v>
      </c>
      <c r="K10962" s="89">
        <v>0</v>
      </c>
    </row>
    <row r="10963" spans="1:11" ht="22.5" x14ac:dyDescent="0.2">
      <c r="A10963" s="1" t="str">
        <f t="shared" si="173"/>
        <v>SINAPI 105144</v>
      </c>
      <c r="B10963" s="3" t="s">
        <v>6064</v>
      </c>
      <c r="C10963" s="3">
        <v>105144</v>
      </c>
      <c r="D10963" s="2" t="s">
        <v>11053</v>
      </c>
      <c r="E10963" s="3" t="s">
        <v>4953</v>
      </c>
      <c r="F10963" s="61">
        <v>22.49</v>
      </c>
      <c r="G10963" s="61">
        <v>22.99</v>
      </c>
      <c r="J10963" s="89">
        <v>0</v>
      </c>
      <c r="K10963" s="89">
        <v>0</v>
      </c>
    </row>
    <row r="10964" spans="1:11" ht="22.5" x14ac:dyDescent="0.2">
      <c r="A10964" s="1" t="str">
        <f t="shared" si="173"/>
        <v>SINAPI 105173</v>
      </c>
      <c r="B10964" s="3" t="s">
        <v>6064</v>
      </c>
      <c r="C10964" s="3">
        <v>105173</v>
      </c>
      <c r="D10964" s="2" t="s">
        <v>11054</v>
      </c>
      <c r="E10964" s="3" t="s">
        <v>4953</v>
      </c>
      <c r="F10964" s="61">
        <v>85.09</v>
      </c>
      <c r="G10964" s="61">
        <v>86.63</v>
      </c>
      <c r="J10964" s="89">
        <v>0</v>
      </c>
      <c r="K10964" s="89">
        <v>0</v>
      </c>
    </row>
    <row r="10965" spans="1:11" ht="22.5" x14ac:dyDescent="0.2">
      <c r="A10965" s="1" t="str">
        <f t="shared" si="173"/>
        <v>SINAPI 105175</v>
      </c>
      <c r="B10965" s="3" t="s">
        <v>6064</v>
      </c>
      <c r="C10965" s="3">
        <v>105175</v>
      </c>
      <c r="D10965" s="2" t="s">
        <v>11055</v>
      </c>
      <c r="E10965" s="3" t="s">
        <v>4953</v>
      </c>
      <c r="F10965" s="61">
        <v>122.26</v>
      </c>
      <c r="G10965" s="61">
        <v>123.95</v>
      </c>
      <c r="J10965" s="89">
        <v>0</v>
      </c>
      <c r="K10965" s="89">
        <v>0</v>
      </c>
    </row>
    <row r="10966" spans="1:11" ht="22.5" x14ac:dyDescent="0.2">
      <c r="A10966" s="1" t="str">
        <f t="shared" si="173"/>
        <v>SINAPI 105174</v>
      </c>
      <c r="B10966" s="3" t="s">
        <v>6064</v>
      </c>
      <c r="C10966" s="3">
        <v>105174</v>
      </c>
      <c r="D10966" s="2" t="s">
        <v>11056</v>
      </c>
      <c r="E10966" s="3" t="s">
        <v>4953</v>
      </c>
      <c r="F10966" s="61">
        <v>123.64</v>
      </c>
      <c r="G10966" s="61">
        <v>125.44</v>
      </c>
      <c r="J10966" s="89">
        <v>0</v>
      </c>
      <c r="K10966" s="89">
        <v>0</v>
      </c>
    </row>
    <row r="10967" spans="1:11" ht="22.5" x14ac:dyDescent="0.2">
      <c r="A10967" s="1" t="str">
        <f t="shared" ref="A10967:A11030" si="174">CONCATENATE($B10967," ",$C10967)</f>
        <v>SINAPI 105145</v>
      </c>
      <c r="B10967" s="3" t="s">
        <v>6064</v>
      </c>
      <c r="C10967" s="3">
        <v>105145</v>
      </c>
      <c r="D10967" s="2" t="s">
        <v>11057</v>
      </c>
      <c r="E10967" s="3" t="s">
        <v>4953</v>
      </c>
      <c r="F10967" s="61">
        <v>12.25</v>
      </c>
      <c r="G10967" s="61">
        <v>12.55</v>
      </c>
      <c r="J10967" s="89">
        <v>0</v>
      </c>
      <c r="K10967" s="89">
        <v>0</v>
      </c>
    </row>
    <row r="10968" spans="1:11" ht="22.5" x14ac:dyDescent="0.2">
      <c r="A10968" s="1" t="str">
        <f t="shared" si="174"/>
        <v>SINAPI 94606</v>
      </c>
      <c r="B10968" s="3" t="s">
        <v>6064</v>
      </c>
      <c r="C10968" s="3">
        <v>94606</v>
      </c>
      <c r="D10968" s="2" t="s">
        <v>11058</v>
      </c>
      <c r="E10968" s="3" t="s">
        <v>4953</v>
      </c>
      <c r="F10968" s="61">
        <v>81.62</v>
      </c>
      <c r="G10968" s="61">
        <v>83.46</v>
      </c>
      <c r="J10968" s="89">
        <v>0.75339999999999996</v>
      </c>
      <c r="K10968" s="89">
        <v>0.73680000000000001</v>
      </c>
    </row>
    <row r="10969" spans="1:11" ht="22.5" x14ac:dyDescent="0.2">
      <c r="A10969" s="1" t="str">
        <f t="shared" si="174"/>
        <v>SINAPI 94608</v>
      </c>
      <c r="B10969" s="3" t="s">
        <v>6064</v>
      </c>
      <c r="C10969" s="3">
        <v>94608</v>
      </c>
      <c r="D10969" s="2" t="s">
        <v>11059</v>
      </c>
      <c r="E10969" s="3" t="s">
        <v>4953</v>
      </c>
      <c r="F10969" s="61">
        <v>206.85</v>
      </c>
      <c r="G10969" s="61">
        <v>208.77</v>
      </c>
      <c r="J10969" s="89">
        <v>0.89839999999999998</v>
      </c>
      <c r="K10969" s="89">
        <v>0.89019999999999999</v>
      </c>
    </row>
    <row r="10970" spans="1:11" ht="22.5" x14ac:dyDescent="0.2">
      <c r="A10970" s="1" t="str">
        <f t="shared" si="174"/>
        <v>SINAPI 94610</v>
      </c>
      <c r="B10970" s="3" t="s">
        <v>6064</v>
      </c>
      <c r="C10970" s="3">
        <v>94610</v>
      </c>
      <c r="D10970" s="2" t="s">
        <v>11060</v>
      </c>
      <c r="E10970" s="3" t="s">
        <v>4953</v>
      </c>
      <c r="F10970" s="61">
        <v>303.25</v>
      </c>
      <c r="G10970" s="61">
        <v>305.25</v>
      </c>
      <c r="J10970" s="89">
        <v>0.92759999999999998</v>
      </c>
      <c r="K10970" s="89">
        <v>0.92149999999999999</v>
      </c>
    </row>
    <row r="10971" spans="1:11" ht="22.5" x14ac:dyDescent="0.2">
      <c r="A10971" s="1" t="str">
        <f t="shared" si="174"/>
        <v>SINAPI 94657</v>
      </c>
      <c r="B10971" s="3" t="s">
        <v>6064</v>
      </c>
      <c r="C10971" s="3">
        <v>94657</v>
      </c>
      <c r="D10971" s="2" t="s">
        <v>11061</v>
      </c>
      <c r="E10971" s="3" t="s">
        <v>4953</v>
      </c>
      <c r="F10971" s="61">
        <v>4</v>
      </c>
      <c r="G10971" s="61">
        <v>4.17</v>
      </c>
      <c r="J10971" s="89">
        <v>0</v>
      </c>
      <c r="K10971" s="89">
        <v>0</v>
      </c>
    </row>
    <row r="10972" spans="1:11" ht="22.5" x14ac:dyDescent="0.2">
      <c r="A10972" s="1" t="str">
        <f t="shared" si="174"/>
        <v>SINAPI 94659</v>
      </c>
      <c r="B10972" s="3" t="s">
        <v>6064</v>
      </c>
      <c r="C10972" s="3">
        <v>94659</v>
      </c>
      <c r="D10972" s="2" t="s">
        <v>11062</v>
      </c>
      <c r="E10972" s="3" t="s">
        <v>4953</v>
      </c>
      <c r="F10972" s="61">
        <v>6.32</v>
      </c>
      <c r="G10972" s="61">
        <v>6.53</v>
      </c>
      <c r="J10972" s="89">
        <v>0</v>
      </c>
      <c r="K10972" s="89">
        <v>0</v>
      </c>
    </row>
    <row r="10973" spans="1:11" ht="22.5" x14ac:dyDescent="0.2">
      <c r="A10973" s="1" t="str">
        <f t="shared" si="174"/>
        <v>SINAPI 94739</v>
      </c>
      <c r="B10973" s="3" t="s">
        <v>6064</v>
      </c>
      <c r="C10973" s="3">
        <v>94739</v>
      </c>
      <c r="D10973" s="2" t="s">
        <v>11063</v>
      </c>
      <c r="E10973" s="3" t="s">
        <v>4953</v>
      </c>
      <c r="F10973" s="61">
        <v>269.14</v>
      </c>
      <c r="G10973" s="61">
        <v>270.94</v>
      </c>
      <c r="J10973" s="89">
        <v>0</v>
      </c>
      <c r="K10973" s="89">
        <v>0</v>
      </c>
    </row>
    <row r="10974" spans="1:11" ht="22.5" x14ac:dyDescent="0.2">
      <c r="A10974" s="1" t="str">
        <f t="shared" si="174"/>
        <v>SINAPI 94725</v>
      </c>
      <c r="B10974" s="3" t="s">
        <v>6064</v>
      </c>
      <c r="C10974" s="3">
        <v>94725</v>
      </c>
      <c r="D10974" s="2" t="s">
        <v>11064</v>
      </c>
      <c r="E10974" s="3" t="s">
        <v>4953</v>
      </c>
      <c r="F10974" s="61">
        <v>7.71</v>
      </c>
      <c r="G10974" s="61">
        <v>7.86</v>
      </c>
      <c r="J10974" s="89">
        <v>0</v>
      </c>
      <c r="K10974" s="89">
        <v>0</v>
      </c>
    </row>
    <row r="10975" spans="1:11" ht="22.5" x14ac:dyDescent="0.2">
      <c r="A10975" s="1" t="str">
        <f t="shared" si="174"/>
        <v>SINAPI 94727</v>
      </c>
      <c r="B10975" s="3" t="s">
        <v>6064</v>
      </c>
      <c r="C10975" s="3">
        <v>94727</v>
      </c>
      <c r="D10975" s="2" t="s">
        <v>11065</v>
      </c>
      <c r="E10975" s="3" t="s">
        <v>4953</v>
      </c>
      <c r="F10975" s="61">
        <v>12.74</v>
      </c>
      <c r="G10975" s="61">
        <v>12.93</v>
      </c>
      <c r="J10975" s="89">
        <v>0</v>
      </c>
      <c r="K10975" s="89">
        <v>0</v>
      </c>
    </row>
    <row r="10976" spans="1:11" ht="22.5" x14ac:dyDescent="0.2">
      <c r="A10976" s="1" t="str">
        <f t="shared" si="174"/>
        <v>SINAPI 94729</v>
      </c>
      <c r="B10976" s="3" t="s">
        <v>6064</v>
      </c>
      <c r="C10976" s="3">
        <v>94729</v>
      </c>
      <c r="D10976" s="2" t="s">
        <v>11066</v>
      </c>
      <c r="E10976" s="3" t="s">
        <v>4953</v>
      </c>
      <c r="F10976" s="61">
        <v>22.34</v>
      </c>
      <c r="G10976" s="61">
        <v>22.59</v>
      </c>
      <c r="J10976" s="89">
        <v>0</v>
      </c>
      <c r="K10976" s="89">
        <v>0</v>
      </c>
    </row>
    <row r="10977" spans="1:11" ht="22.5" x14ac:dyDescent="0.2">
      <c r="A10977" s="1" t="str">
        <f t="shared" si="174"/>
        <v>SINAPI 94731</v>
      </c>
      <c r="B10977" s="3" t="s">
        <v>6064</v>
      </c>
      <c r="C10977" s="3">
        <v>94731</v>
      </c>
      <c r="D10977" s="2" t="s">
        <v>11067</v>
      </c>
      <c r="E10977" s="3" t="s">
        <v>4953</v>
      </c>
      <c r="F10977" s="61">
        <v>29.66</v>
      </c>
      <c r="G10977" s="61">
        <v>29.98</v>
      </c>
      <c r="J10977" s="89">
        <v>0</v>
      </c>
      <c r="K10977" s="89">
        <v>0</v>
      </c>
    </row>
    <row r="10978" spans="1:11" ht="22.5" x14ac:dyDescent="0.2">
      <c r="A10978" s="1" t="str">
        <f t="shared" si="174"/>
        <v>SINAPI 94733</v>
      </c>
      <c r="B10978" s="3" t="s">
        <v>6064</v>
      </c>
      <c r="C10978" s="3">
        <v>94733</v>
      </c>
      <c r="D10978" s="2" t="s">
        <v>11068</v>
      </c>
      <c r="E10978" s="3" t="s">
        <v>4953</v>
      </c>
      <c r="F10978" s="61">
        <v>52.41</v>
      </c>
      <c r="G10978" s="61">
        <v>52.88</v>
      </c>
      <c r="J10978" s="89">
        <v>0</v>
      </c>
      <c r="K10978" s="89">
        <v>0</v>
      </c>
    </row>
    <row r="10979" spans="1:11" ht="22.5" x14ac:dyDescent="0.2">
      <c r="A10979" s="1" t="str">
        <f t="shared" si="174"/>
        <v>SINAPI 94863</v>
      </c>
      <c r="B10979" s="3" t="s">
        <v>6064</v>
      </c>
      <c r="C10979" s="3">
        <v>94863</v>
      </c>
      <c r="D10979" s="2" t="s">
        <v>11069</v>
      </c>
      <c r="E10979" s="3" t="s">
        <v>4953</v>
      </c>
      <c r="F10979" s="61">
        <v>185.21</v>
      </c>
      <c r="G10979" s="61">
        <v>186.01</v>
      </c>
      <c r="J10979" s="89">
        <v>0</v>
      </c>
      <c r="K10979" s="89">
        <v>0</v>
      </c>
    </row>
    <row r="10980" spans="1:11" ht="22.5" x14ac:dyDescent="0.2">
      <c r="A10980" s="1" t="str">
        <f t="shared" si="174"/>
        <v>SINAPI 94737</v>
      </c>
      <c r="B10980" s="3" t="s">
        <v>6064</v>
      </c>
      <c r="C10980" s="3">
        <v>94737</v>
      </c>
      <c r="D10980" s="2" t="s">
        <v>11070</v>
      </c>
      <c r="E10980" s="3" t="s">
        <v>4953</v>
      </c>
      <c r="F10980" s="61">
        <v>220.09</v>
      </c>
      <c r="G10980" s="61">
        <v>221.23</v>
      </c>
      <c r="J10980" s="89">
        <v>0</v>
      </c>
      <c r="K10980" s="89">
        <v>0</v>
      </c>
    </row>
    <row r="10981" spans="1:11" ht="22.5" x14ac:dyDescent="0.2">
      <c r="A10981" s="1" t="str">
        <f t="shared" si="174"/>
        <v>SINAPI 94465</v>
      </c>
      <c r="B10981" s="3" t="s">
        <v>6064</v>
      </c>
      <c r="C10981" s="3">
        <v>94465</v>
      </c>
      <c r="D10981" s="2" t="s">
        <v>11071</v>
      </c>
      <c r="E10981" s="3" t="s">
        <v>4953</v>
      </c>
      <c r="F10981" s="61">
        <v>50.75</v>
      </c>
      <c r="G10981" s="61">
        <v>52.15</v>
      </c>
      <c r="J10981" s="89">
        <v>0</v>
      </c>
      <c r="K10981" s="89">
        <v>0</v>
      </c>
    </row>
    <row r="10982" spans="1:11" ht="22.5" x14ac:dyDescent="0.2">
      <c r="A10982" s="1" t="str">
        <f t="shared" si="174"/>
        <v>SINAPI 94467</v>
      </c>
      <c r="B10982" s="3" t="s">
        <v>6064</v>
      </c>
      <c r="C10982" s="3">
        <v>94467</v>
      </c>
      <c r="D10982" s="2" t="s">
        <v>11072</v>
      </c>
      <c r="E10982" s="3" t="s">
        <v>4953</v>
      </c>
      <c r="F10982" s="61">
        <v>82.18</v>
      </c>
      <c r="G10982" s="61">
        <v>83.82</v>
      </c>
      <c r="J10982" s="89">
        <v>0</v>
      </c>
      <c r="K10982" s="89">
        <v>0</v>
      </c>
    </row>
    <row r="10983" spans="1:11" ht="22.5" x14ac:dyDescent="0.2">
      <c r="A10983" s="1" t="str">
        <f t="shared" si="174"/>
        <v>SINAPI 94469</v>
      </c>
      <c r="B10983" s="3" t="s">
        <v>6064</v>
      </c>
      <c r="C10983" s="3">
        <v>94469</v>
      </c>
      <c r="D10983" s="2" t="s">
        <v>11073</v>
      </c>
      <c r="E10983" s="3" t="s">
        <v>4953</v>
      </c>
      <c r="F10983" s="61">
        <v>117.83</v>
      </c>
      <c r="G10983" s="61">
        <v>119.77</v>
      </c>
      <c r="J10983" s="89">
        <v>0</v>
      </c>
      <c r="K10983" s="89">
        <v>0</v>
      </c>
    </row>
    <row r="10984" spans="1:11" ht="22.5" x14ac:dyDescent="0.2">
      <c r="A10984" s="1" t="str">
        <f t="shared" si="174"/>
        <v>SINAPI 96746</v>
      </c>
      <c r="B10984" s="3" t="s">
        <v>6064</v>
      </c>
      <c r="C10984" s="3">
        <v>96746</v>
      </c>
      <c r="D10984" s="2" t="s">
        <v>11074</v>
      </c>
      <c r="E10984" s="3" t="s">
        <v>4953</v>
      </c>
      <c r="F10984" s="61">
        <v>109.55</v>
      </c>
      <c r="G10984" s="61">
        <v>111.4</v>
      </c>
      <c r="J10984" s="89">
        <v>0</v>
      </c>
      <c r="K10984" s="89">
        <v>0</v>
      </c>
    </row>
    <row r="10985" spans="1:11" x14ac:dyDescent="0.2">
      <c r="A10985" s="1" t="str">
        <f t="shared" si="174"/>
        <v>SINAPI 96736</v>
      </c>
      <c r="B10985" s="3" t="s">
        <v>6064</v>
      </c>
      <c r="C10985" s="3">
        <v>96736</v>
      </c>
      <c r="D10985" s="2" t="s">
        <v>11075</v>
      </c>
      <c r="E10985" s="3" t="s">
        <v>4953</v>
      </c>
      <c r="F10985" s="61">
        <v>5.7</v>
      </c>
      <c r="G10985" s="61">
        <v>6</v>
      </c>
      <c r="J10985" s="89">
        <v>0</v>
      </c>
      <c r="K10985" s="89">
        <v>0</v>
      </c>
    </row>
    <row r="10986" spans="1:11" x14ac:dyDescent="0.2">
      <c r="A10986" s="1" t="str">
        <f t="shared" si="174"/>
        <v>SINAPI 96737</v>
      </c>
      <c r="B10986" s="3" t="s">
        <v>6064</v>
      </c>
      <c r="C10986" s="3">
        <v>96737</v>
      </c>
      <c r="D10986" s="2" t="s">
        <v>11076</v>
      </c>
      <c r="E10986" s="3" t="s">
        <v>4953</v>
      </c>
      <c r="F10986" s="61">
        <v>5.81</v>
      </c>
      <c r="G10986" s="61">
        <v>6.14</v>
      </c>
      <c r="J10986" s="89">
        <v>0</v>
      </c>
      <c r="K10986" s="89">
        <v>0</v>
      </c>
    </row>
    <row r="10987" spans="1:11" ht="22.5" x14ac:dyDescent="0.2">
      <c r="A10987" s="1" t="str">
        <f t="shared" si="174"/>
        <v>SINAPI 96739</v>
      </c>
      <c r="B10987" s="3" t="s">
        <v>6064</v>
      </c>
      <c r="C10987" s="3">
        <v>96739</v>
      </c>
      <c r="D10987" s="2" t="s">
        <v>11077</v>
      </c>
      <c r="E10987" s="3" t="s">
        <v>4953</v>
      </c>
      <c r="F10987" s="61">
        <v>8.1199999999999992</v>
      </c>
      <c r="G10987" s="61">
        <v>8.5</v>
      </c>
      <c r="J10987" s="89">
        <v>0</v>
      </c>
      <c r="K10987" s="89">
        <v>0</v>
      </c>
    </row>
    <row r="10988" spans="1:11" ht="22.5" x14ac:dyDescent="0.2">
      <c r="A10988" s="1" t="str">
        <f t="shared" si="174"/>
        <v>SINAPI 96741</v>
      </c>
      <c r="B10988" s="3" t="s">
        <v>6064</v>
      </c>
      <c r="C10988" s="3">
        <v>96741</v>
      </c>
      <c r="D10988" s="2" t="s">
        <v>11078</v>
      </c>
      <c r="E10988" s="3" t="s">
        <v>4953</v>
      </c>
      <c r="F10988" s="61">
        <v>16.190000000000001</v>
      </c>
      <c r="G10988" s="61">
        <v>16.649999999999999</v>
      </c>
      <c r="J10988" s="89">
        <v>0</v>
      </c>
      <c r="K10988" s="89">
        <v>0</v>
      </c>
    </row>
    <row r="10989" spans="1:11" ht="22.5" x14ac:dyDescent="0.2">
      <c r="A10989" s="1" t="str">
        <f t="shared" si="174"/>
        <v>SINAPI 96742</v>
      </c>
      <c r="B10989" s="3" t="s">
        <v>6064</v>
      </c>
      <c r="C10989" s="3">
        <v>96742</v>
      </c>
      <c r="D10989" s="2" t="s">
        <v>11079</v>
      </c>
      <c r="E10989" s="3" t="s">
        <v>4953</v>
      </c>
      <c r="F10989" s="61">
        <v>19.87</v>
      </c>
      <c r="G10989" s="61">
        <v>20.440000000000001</v>
      </c>
      <c r="J10989" s="89">
        <v>0</v>
      </c>
      <c r="K10989" s="89">
        <v>0</v>
      </c>
    </row>
    <row r="10990" spans="1:11" ht="22.5" x14ac:dyDescent="0.2">
      <c r="A10990" s="1" t="str">
        <f t="shared" si="174"/>
        <v>SINAPI 96743</v>
      </c>
      <c r="B10990" s="3" t="s">
        <v>6064</v>
      </c>
      <c r="C10990" s="3">
        <v>96743</v>
      </c>
      <c r="D10990" s="2" t="s">
        <v>11080</v>
      </c>
      <c r="E10990" s="3" t="s">
        <v>4953</v>
      </c>
      <c r="F10990" s="61">
        <v>31.18</v>
      </c>
      <c r="G10990" s="61">
        <v>31.96</v>
      </c>
      <c r="J10990" s="89">
        <v>0</v>
      </c>
      <c r="K10990" s="89">
        <v>0</v>
      </c>
    </row>
    <row r="10991" spans="1:11" ht="22.5" x14ac:dyDescent="0.2">
      <c r="A10991" s="1" t="str">
        <f t="shared" si="174"/>
        <v>SINAPI 96744</v>
      </c>
      <c r="B10991" s="3" t="s">
        <v>6064</v>
      </c>
      <c r="C10991" s="3">
        <v>96744</v>
      </c>
      <c r="D10991" s="2" t="s">
        <v>11081</v>
      </c>
      <c r="E10991" s="3" t="s">
        <v>4953</v>
      </c>
      <c r="F10991" s="61">
        <v>53.02</v>
      </c>
      <c r="G10991" s="61">
        <v>54.01</v>
      </c>
      <c r="J10991" s="89">
        <v>0</v>
      </c>
      <c r="K10991" s="89">
        <v>0</v>
      </c>
    </row>
    <row r="10992" spans="1:11" ht="22.5" x14ac:dyDescent="0.2">
      <c r="A10992" s="1" t="str">
        <f t="shared" si="174"/>
        <v>SINAPI 96745</v>
      </c>
      <c r="B10992" s="3" t="s">
        <v>6064</v>
      </c>
      <c r="C10992" s="3">
        <v>96745</v>
      </c>
      <c r="D10992" s="2" t="s">
        <v>11082</v>
      </c>
      <c r="E10992" s="3" t="s">
        <v>4953</v>
      </c>
      <c r="F10992" s="61">
        <v>83.46</v>
      </c>
      <c r="G10992" s="61">
        <v>84.77</v>
      </c>
      <c r="J10992" s="89">
        <v>0</v>
      </c>
      <c r="K10992" s="89">
        <v>0</v>
      </c>
    </row>
    <row r="10993" spans="1:11" ht="22.5" x14ac:dyDescent="0.2">
      <c r="A10993" s="1" t="str">
        <f t="shared" si="174"/>
        <v>SINAPI 94671</v>
      </c>
      <c r="B10993" s="3" t="s">
        <v>6064</v>
      </c>
      <c r="C10993" s="3">
        <v>94671</v>
      </c>
      <c r="D10993" s="2" t="s">
        <v>11083</v>
      </c>
      <c r="E10993" s="3" t="s">
        <v>4953</v>
      </c>
      <c r="F10993" s="61">
        <v>110.61</v>
      </c>
      <c r="G10993" s="61">
        <v>112.3</v>
      </c>
      <c r="J10993" s="89">
        <v>0</v>
      </c>
      <c r="K10993" s="89">
        <v>0</v>
      </c>
    </row>
    <row r="10994" spans="1:11" ht="22.5" x14ac:dyDescent="0.2">
      <c r="A10994" s="1" t="str">
        <f t="shared" si="174"/>
        <v>SINAPI 94661</v>
      </c>
      <c r="B10994" s="3" t="s">
        <v>6064</v>
      </c>
      <c r="C10994" s="3">
        <v>94661</v>
      </c>
      <c r="D10994" s="2" t="s">
        <v>11084</v>
      </c>
      <c r="E10994" s="3" t="s">
        <v>4953</v>
      </c>
      <c r="F10994" s="61">
        <v>10.06</v>
      </c>
      <c r="G10994" s="61">
        <v>10.36</v>
      </c>
      <c r="J10994" s="89">
        <v>0</v>
      </c>
      <c r="K10994" s="89">
        <v>0</v>
      </c>
    </row>
    <row r="10995" spans="1:11" ht="22.5" x14ac:dyDescent="0.2">
      <c r="A10995" s="1" t="str">
        <f t="shared" si="174"/>
        <v>SINAPI 94663</v>
      </c>
      <c r="B10995" s="3" t="s">
        <v>6064</v>
      </c>
      <c r="C10995" s="3">
        <v>94663</v>
      </c>
      <c r="D10995" s="2" t="s">
        <v>11085</v>
      </c>
      <c r="E10995" s="3" t="s">
        <v>4953</v>
      </c>
      <c r="F10995" s="61">
        <v>12.54</v>
      </c>
      <c r="G10995" s="61">
        <v>12.96</v>
      </c>
      <c r="J10995" s="89">
        <v>0</v>
      </c>
      <c r="K10995" s="89">
        <v>0</v>
      </c>
    </row>
    <row r="10996" spans="1:11" ht="22.5" x14ac:dyDescent="0.2">
      <c r="A10996" s="1" t="str">
        <f t="shared" si="174"/>
        <v>SINAPI 94665</v>
      </c>
      <c r="B10996" s="3" t="s">
        <v>6064</v>
      </c>
      <c r="C10996" s="3">
        <v>94665</v>
      </c>
      <c r="D10996" s="2" t="s">
        <v>11086</v>
      </c>
      <c r="E10996" s="3" t="s">
        <v>4953</v>
      </c>
      <c r="F10996" s="61">
        <v>25.03</v>
      </c>
      <c r="G10996" s="61">
        <v>25.59</v>
      </c>
      <c r="J10996" s="89">
        <v>0</v>
      </c>
      <c r="K10996" s="89">
        <v>0</v>
      </c>
    </row>
    <row r="10997" spans="1:11" ht="22.5" x14ac:dyDescent="0.2">
      <c r="A10997" s="1" t="str">
        <f t="shared" si="174"/>
        <v>SINAPI 94667</v>
      </c>
      <c r="B10997" s="3" t="s">
        <v>6064</v>
      </c>
      <c r="C10997" s="3">
        <v>94667</v>
      </c>
      <c r="D10997" s="2" t="s">
        <v>11087</v>
      </c>
      <c r="E10997" s="3" t="s">
        <v>4953</v>
      </c>
      <c r="F10997" s="61">
        <v>36.83</v>
      </c>
      <c r="G10997" s="61">
        <v>37.659999999999997</v>
      </c>
      <c r="J10997" s="89">
        <v>0</v>
      </c>
      <c r="K10997" s="89">
        <v>0</v>
      </c>
    </row>
    <row r="10998" spans="1:11" ht="22.5" x14ac:dyDescent="0.2">
      <c r="A10998" s="1" t="str">
        <f t="shared" si="174"/>
        <v>SINAPI 94669</v>
      </c>
      <c r="B10998" s="3" t="s">
        <v>6064</v>
      </c>
      <c r="C10998" s="3">
        <v>94669</v>
      </c>
      <c r="D10998" s="2" t="s">
        <v>11088</v>
      </c>
      <c r="E10998" s="3" t="s">
        <v>4953</v>
      </c>
      <c r="F10998" s="61">
        <v>67.38</v>
      </c>
      <c r="G10998" s="61">
        <v>68.430000000000007</v>
      </c>
      <c r="J10998" s="89">
        <v>0</v>
      </c>
      <c r="K10998" s="89">
        <v>0</v>
      </c>
    </row>
    <row r="10999" spans="1:11" ht="22.5" x14ac:dyDescent="0.2">
      <c r="A10999" s="1" t="str">
        <f t="shared" si="174"/>
        <v>SINAPI 105177</v>
      </c>
      <c r="B10999" s="3" t="s">
        <v>6064</v>
      </c>
      <c r="C10999" s="3">
        <v>105177</v>
      </c>
      <c r="D10999" s="2" t="s">
        <v>11089</v>
      </c>
      <c r="E10999" s="3" t="s">
        <v>4953</v>
      </c>
      <c r="F10999" s="61">
        <v>138.06</v>
      </c>
      <c r="G10999" s="61">
        <v>139.75</v>
      </c>
      <c r="J10999" s="89">
        <v>0</v>
      </c>
      <c r="K10999" s="89">
        <v>0</v>
      </c>
    </row>
    <row r="11000" spans="1:11" ht="22.5" x14ac:dyDescent="0.2">
      <c r="A11000" s="1" t="str">
        <f t="shared" si="174"/>
        <v>SINAPI 105176</v>
      </c>
      <c r="B11000" s="3" t="s">
        <v>6064</v>
      </c>
      <c r="C11000" s="3">
        <v>105176</v>
      </c>
      <c r="D11000" s="2" t="s">
        <v>11090</v>
      </c>
      <c r="E11000" s="3" t="s">
        <v>4953</v>
      </c>
      <c r="F11000" s="61">
        <v>155.19</v>
      </c>
      <c r="G11000" s="61">
        <v>156.99</v>
      </c>
      <c r="J11000" s="89">
        <v>0</v>
      </c>
      <c r="K11000" s="89">
        <v>0</v>
      </c>
    </row>
    <row r="11001" spans="1:11" ht="22.5" x14ac:dyDescent="0.2">
      <c r="A11001" s="1" t="str">
        <f t="shared" si="174"/>
        <v>SINAPI 94466</v>
      </c>
      <c r="B11001" s="3" t="s">
        <v>6064</v>
      </c>
      <c r="C11001" s="3">
        <v>94466</v>
      </c>
      <c r="D11001" s="2" t="s">
        <v>11091</v>
      </c>
      <c r="E11001" s="3" t="s">
        <v>4953</v>
      </c>
      <c r="F11001" s="61">
        <v>50.77</v>
      </c>
      <c r="G11001" s="61">
        <v>52.17</v>
      </c>
      <c r="J11001" s="89">
        <v>0</v>
      </c>
      <c r="K11001" s="89">
        <v>0</v>
      </c>
    </row>
    <row r="11002" spans="1:11" ht="22.5" x14ac:dyDescent="0.2">
      <c r="A11002" s="1" t="str">
        <f t="shared" si="174"/>
        <v>SINAPI 94468</v>
      </c>
      <c r="B11002" s="3" t="s">
        <v>6064</v>
      </c>
      <c r="C11002" s="3">
        <v>94468</v>
      </c>
      <c r="D11002" s="2" t="s">
        <v>11092</v>
      </c>
      <c r="E11002" s="3" t="s">
        <v>4953</v>
      </c>
      <c r="F11002" s="61">
        <v>72.010000000000005</v>
      </c>
      <c r="G11002" s="61">
        <v>73.650000000000006</v>
      </c>
      <c r="J11002" s="89">
        <v>0</v>
      </c>
      <c r="K11002" s="89">
        <v>0</v>
      </c>
    </row>
    <row r="11003" spans="1:11" ht="22.5" x14ac:dyDescent="0.2">
      <c r="A11003" s="1" t="str">
        <f t="shared" si="174"/>
        <v>SINAPI 94470</v>
      </c>
      <c r="B11003" s="3" t="s">
        <v>6064</v>
      </c>
      <c r="C11003" s="3">
        <v>94470</v>
      </c>
      <c r="D11003" s="2" t="s">
        <v>11093</v>
      </c>
      <c r="E11003" s="3" t="s">
        <v>4953</v>
      </c>
      <c r="F11003" s="61">
        <v>108.77</v>
      </c>
      <c r="G11003" s="61">
        <v>110.71</v>
      </c>
      <c r="J11003" s="89">
        <v>0</v>
      </c>
      <c r="K11003" s="89">
        <v>0</v>
      </c>
    </row>
    <row r="11004" spans="1:11" ht="22.5" x14ac:dyDescent="0.2">
      <c r="A11004" s="1" t="str">
        <f t="shared" si="174"/>
        <v>SINAPI 105225</v>
      </c>
      <c r="B11004" s="3" t="s">
        <v>6064</v>
      </c>
      <c r="C11004" s="3">
        <v>105225</v>
      </c>
      <c r="D11004" s="2" t="s">
        <v>11094</v>
      </c>
      <c r="E11004" s="3" t="s">
        <v>4953</v>
      </c>
      <c r="F11004" s="61">
        <v>18.96</v>
      </c>
      <c r="G11004" s="61">
        <v>19.32</v>
      </c>
      <c r="J11004" s="89">
        <v>0</v>
      </c>
      <c r="K11004" s="89">
        <v>0</v>
      </c>
    </row>
    <row r="11005" spans="1:11" ht="22.5" x14ac:dyDescent="0.2">
      <c r="A11005" s="1" t="str">
        <f t="shared" si="174"/>
        <v>SINAPI 105226</v>
      </c>
      <c r="B11005" s="3" t="s">
        <v>6064</v>
      </c>
      <c r="C11005" s="3">
        <v>105226</v>
      </c>
      <c r="D11005" s="2" t="s">
        <v>11095</v>
      </c>
      <c r="E11005" s="3" t="s">
        <v>4953</v>
      </c>
      <c r="F11005" s="61">
        <v>45.68</v>
      </c>
      <c r="G11005" s="61">
        <v>46.15</v>
      </c>
      <c r="J11005" s="89">
        <v>0</v>
      </c>
      <c r="K11005" s="89">
        <v>0</v>
      </c>
    </row>
    <row r="11006" spans="1:11" ht="22.5" x14ac:dyDescent="0.2">
      <c r="A11006" s="1" t="str">
        <f t="shared" si="174"/>
        <v>SINAPI 105227</v>
      </c>
      <c r="B11006" s="3" t="s">
        <v>6064</v>
      </c>
      <c r="C11006" s="3">
        <v>105227</v>
      </c>
      <c r="D11006" s="2" t="s">
        <v>11096</v>
      </c>
      <c r="E11006" s="3" t="s">
        <v>4953</v>
      </c>
      <c r="F11006" s="61">
        <v>65.650000000000006</v>
      </c>
      <c r="G11006" s="61">
        <v>66.25</v>
      </c>
      <c r="J11006" s="89">
        <v>0</v>
      </c>
      <c r="K11006" s="89">
        <v>0</v>
      </c>
    </row>
    <row r="11007" spans="1:11" ht="22.5" x14ac:dyDescent="0.2">
      <c r="A11007" s="1" t="str">
        <f t="shared" si="174"/>
        <v>SINAPI 105212</v>
      </c>
      <c r="B11007" s="3" t="s">
        <v>6064</v>
      </c>
      <c r="C11007" s="3">
        <v>105212</v>
      </c>
      <c r="D11007" s="2" t="s">
        <v>11097</v>
      </c>
      <c r="E11007" s="3" t="s">
        <v>4953</v>
      </c>
      <c r="F11007" s="61">
        <v>233.59</v>
      </c>
      <c r="G11007" s="61">
        <v>237.14</v>
      </c>
      <c r="J11007" s="89">
        <v>0</v>
      </c>
      <c r="K11007" s="89">
        <v>0</v>
      </c>
    </row>
    <row r="11008" spans="1:11" ht="22.5" x14ac:dyDescent="0.2">
      <c r="A11008" s="1" t="str">
        <f t="shared" si="174"/>
        <v>SINAPI 105211</v>
      </c>
      <c r="B11008" s="3" t="s">
        <v>6064</v>
      </c>
      <c r="C11008" s="3">
        <v>105211</v>
      </c>
      <c r="D11008" s="2" t="s">
        <v>11098</v>
      </c>
      <c r="E11008" s="3" t="s">
        <v>4953</v>
      </c>
      <c r="F11008" s="61">
        <v>235.41</v>
      </c>
      <c r="G11008" s="61">
        <v>239.11</v>
      </c>
      <c r="J11008" s="89">
        <v>0</v>
      </c>
      <c r="K11008" s="89">
        <v>0</v>
      </c>
    </row>
    <row r="11009" spans="1:11" ht="22.5" x14ac:dyDescent="0.2">
      <c r="A11009" s="1" t="str">
        <f t="shared" si="174"/>
        <v>SINAPI 105189</v>
      </c>
      <c r="B11009" s="3" t="s">
        <v>6064</v>
      </c>
      <c r="C11009" s="3">
        <v>105189</v>
      </c>
      <c r="D11009" s="2" t="s">
        <v>11099</v>
      </c>
      <c r="E11009" s="3" t="s">
        <v>4953</v>
      </c>
      <c r="F11009" s="61">
        <v>22.29</v>
      </c>
      <c r="G11009" s="61">
        <v>22.98</v>
      </c>
      <c r="J11009" s="89">
        <v>0</v>
      </c>
      <c r="K11009" s="89">
        <v>0</v>
      </c>
    </row>
    <row r="11010" spans="1:11" ht="22.5" x14ac:dyDescent="0.2">
      <c r="A11010" s="1" t="str">
        <f t="shared" si="174"/>
        <v>SINAPI 105190</v>
      </c>
      <c r="B11010" s="3" t="s">
        <v>6064</v>
      </c>
      <c r="C11010" s="3">
        <v>105190</v>
      </c>
      <c r="D11010" s="2" t="s">
        <v>11100</v>
      </c>
      <c r="E11010" s="3" t="s">
        <v>4953</v>
      </c>
      <c r="F11010" s="61">
        <v>27.96</v>
      </c>
      <c r="G11010" s="61">
        <v>28.67</v>
      </c>
      <c r="J11010" s="89">
        <v>0</v>
      </c>
      <c r="K11010" s="89">
        <v>0</v>
      </c>
    </row>
    <row r="11011" spans="1:11" ht="22.5" x14ac:dyDescent="0.2">
      <c r="A11011" s="1" t="str">
        <f t="shared" si="174"/>
        <v>SINAPI 94625</v>
      </c>
      <c r="B11011" s="3" t="s">
        <v>6064</v>
      </c>
      <c r="C11011" s="3">
        <v>94625</v>
      </c>
      <c r="D11011" s="2" t="s">
        <v>11101</v>
      </c>
      <c r="E11011" s="3" t="s">
        <v>4953</v>
      </c>
      <c r="F11011" s="61">
        <v>1550.82</v>
      </c>
      <c r="G11011" s="61">
        <v>1555.16</v>
      </c>
      <c r="J11011" s="89">
        <v>0.96940000000000004</v>
      </c>
      <c r="K11011" s="89">
        <v>0.9667</v>
      </c>
    </row>
    <row r="11012" spans="1:11" ht="22.5" x14ac:dyDescent="0.2">
      <c r="A11012" s="1" t="str">
        <f t="shared" si="174"/>
        <v>SINAPI 94622</v>
      </c>
      <c r="B11012" s="3" t="s">
        <v>6064</v>
      </c>
      <c r="C11012" s="3">
        <v>94622</v>
      </c>
      <c r="D11012" s="2" t="s">
        <v>11102</v>
      </c>
      <c r="E11012" s="3" t="s">
        <v>4953</v>
      </c>
      <c r="F11012" s="61">
        <v>203.92</v>
      </c>
      <c r="G11012" s="61">
        <v>207.58</v>
      </c>
      <c r="J11012" s="89">
        <v>0.80310000000000004</v>
      </c>
      <c r="K11012" s="89">
        <v>0.78890000000000005</v>
      </c>
    </row>
    <row r="11013" spans="1:11" ht="22.5" x14ac:dyDescent="0.2">
      <c r="A11013" s="1" t="str">
        <f t="shared" si="174"/>
        <v>SINAPI 94623</v>
      </c>
      <c r="B11013" s="3" t="s">
        <v>6064</v>
      </c>
      <c r="C11013" s="3">
        <v>94623</v>
      </c>
      <c r="D11013" s="2" t="s">
        <v>11103</v>
      </c>
      <c r="E11013" s="3" t="s">
        <v>4953</v>
      </c>
      <c r="F11013" s="61">
        <v>489.5</v>
      </c>
      <c r="G11013" s="61">
        <v>493.34</v>
      </c>
      <c r="J11013" s="89">
        <v>0.91439999999999999</v>
      </c>
      <c r="K11013" s="89">
        <v>0.9073</v>
      </c>
    </row>
    <row r="11014" spans="1:11" ht="22.5" x14ac:dyDescent="0.2">
      <c r="A11014" s="1" t="str">
        <f t="shared" si="174"/>
        <v>SINAPI 94624</v>
      </c>
      <c r="B11014" s="3" t="s">
        <v>6064</v>
      </c>
      <c r="C11014" s="3">
        <v>94624</v>
      </c>
      <c r="D11014" s="2" t="s">
        <v>11104</v>
      </c>
      <c r="E11014" s="3" t="s">
        <v>4953</v>
      </c>
      <c r="F11014" s="61">
        <v>738.78</v>
      </c>
      <c r="G11014" s="61">
        <v>742.79</v>
      </c>
      <c r="J11014" s="89">
        <v>0.94079999999999997</v>
      </c>
      <c r="K11014" s="89">
        <v>0.93569999999999998</v>
      </c>
    </row>
    <row r="11015" spans="1:11" ht="22.5" x14ac:dyDescent="0.2">
      <c r="A11015" s="1" t="str">
        <f t="shared" si="174"/>
        <v>SINAPI 94763</v>
      </c>
      <c r="B11015" s="3" t="s">
        <v>6064</v>
      </c>
      <c r="C11015" s="3">
        <v>94763</v>
      </c>
      <c r="D11015" s="2" t="s">
        <v>11105</v>
      </c>
      <c r="E11015" s="3" t="s">
        <v>4953</v>
      </c>
      <c r="F11015" s="61">
        <v>408.39</v>
      </c>
      <c r="G11015" s="61">
        <v>412.02</v>
      </c>
      <c r="J11015" s="89">
        <v>0</v>
      </c>
      <c r="K11015" s="89">
        <v>0</v>
      </c>
    </row>
    <row r="11016" spans="1:11" ht="22.5" x14ac:dyDescent="0.2">
      <c r="A11016" s="1" t="str">
        <f t="shared" si="174"/>
        <v>SINAPI 94756</v>
      </c>
      <c r="B11016" s="3" t="s">
        <v>6064</v>
      </c>
      <c r="C11016" s="3">
        <v>94756</v>
      </c>
      <c r="D11016" s="2" t="s">
        <v>11106</v>
      </c>
      <c r="E11016" s="3" t="s">
        <v>4953</v>
      </c>
      <c r="F11016" s="61">
        <v>13.94</v>
      </c>
      <c r="G11016" s="61">
        <v>14.24</v>
      </c>
      <c r="J11016" s="89">
        <v>0</v>
      </c>
      <c r="K11016" s="89">
        <v>0</v>
      </c>
    </row>
    <row r="11017" spans="1:11" ht="22.5" x14ac:dyDescent="0.2">
      <c r="A11017" s="1" t="str">
        <f t="shared" si="174"/>
        <v>SINAPI 94757</v>
      </c>
      <c r="B11017" s="3" t="s">
        <v>6064</v>
      </c>
      <c r="C11017" s="3">
        <v>94757</v>
      </c>
      <c r="D11017" s="2" t="s">
        <v>11107</v>
      </c>
      <c r="E11017" s="3" t="s">
        <v>4953</v>
      </c>
      <c r="F11017" s="61">
        <v>22.3</v>
      </c>
      <c r="G11017" s="61">
        <v>22.69</v>
      </c>
      <c r="J11017" s="89">
        <v>0</v>
      </c>
      <c r="K11017" s="89">
        <v>0</v>
      </c>
    </row>
    <row r="11018" spans="1:11" ht="22.5" x14ac:dyDescent="0.2">
      <c r="A11018" s="1" t="str">
        <f t="shared" si="174"/>
        <v>SINAPI 94758</v>
      </c>
      <c r="B11018" s="3" t="s">
        <v>6064</v>
      </c>
      <c r="C11018" s="3">
        <v>94758</v>
      </c>
      <c r="D11018" s="2" t="s">
        <v>11108</v>
      </c>
      <c r="E11018" s="3" t="s">
        <v>4953</v>
      </c>
      <c r="F11018" s="61">
        <v>58.35</v>
      </c>
      <c r="G11018" s="61">
        <v>58.86</v>
      </c>
      <c r="J11018" s="89">
        <v>0</v>
      </c>
      <c r="K11018" s="89">
        <v>0</v>
      </c>
    </row>
    <row r="11019" spans="1:11" ht="22.5" x14ac:dyDescent="0.2">
      <c r="A11019" s="1" t="str">
        <f t="shared" si="174"/>
        <v>SINAPI 94759</v>
      </c>
      <c r="B11019" s="3" t="s">
        <v>6064</v>
      </c>
      <c r="C11019" s="3">
        <v>94759</v>
      </c>
      <c r="D11019" s="2" t="s">
        <v>11109</v>
      </c>
      <c r="E11019" s="3" t="s">
        <v>4953</v>
      </c>
      <c r="F11019" s="61">
        <v>74.290000000000006</v>
      </c>
      <c r="G11019" s="61">
        <v>74.94</v>
      </c>
      <c r="J11019" s="89">
        <v>0</v>
      </c>
      <c r="K11019" s="89">
        <v>0</v>
      </c>
    </row>
    <row r="11020" spans="1:11" ht="22.5" x14ac:dyDescent="0.2">
      <c r="A11020" s="1" t="str">
        <f t="shared" si="174"/>
        <v>SINAPI 94760</v>
      </c>
      <c r="B11020" s="3" t="s">
        <v>6064</v>
      </c>
      <c r="C11020" s="3">
        <v>94760</v>
      </c>
      <c r="D11020" s="2" t="s">
        <v>11110</v>
      </c>
      <c r="E11020" s="3" t="s">
        <v>4953</v>
      </c>
      <c r="F11020" s="61">
        <v>118.71</v>
      </c>
      <c r="G11020" s="61">
        <v>119.66</v>
      </c>
      <c r="J11020" s="89">
        <v>0</v>
      </c>
      <c r="K11020" s="89">
        <v>0</v>
      </c>
    </row>
    <row r="11021" spans="1:11" ht="22.5" x14ac:dyDescent="0.2">
      <c r="A11021" s="1" t="str">
        <f t="shared" si="174"/>
        <v>SINAPI 94761</v>
      </c>
      <c r="B11021" s="3" t="s">
        <v>6064</v>
      </c>
      <c r="C11021" s="3">
        <v>94761</v>
      </c>
      <c r="D11021" s="2" t="s">
        <v>11111</v>
      </c>
      <c r="E11021" s="3" t="s">
        <v>4953</v>
      </c>
      <c r="F11021" s="61">
        <v>258.47000000000003</v>
      </c>
      <c r="G11021" s="61">
        <v>260.06</v>
      </c>
      <c r="J11021" s="89">
        <v>0</v>
      </c>
      <c r="K11021" s="89">
        <v>0</v>
      </c>
    </row>
    <row r="11022" spans="1:11" ht="22.5" x14ac:dyDescent="0.2">
      <c r="A11022" s="1" t="str">
        <f t="shared" si="174"/>
        <v>SINAPI 94762</v>
      </c>
      <c r="B11022" s="3" t="s">
        <v>6064</v>
      </c>
      <c r="C11022" s="3">
        <v>94762</v>
      </c>
      <c r="D11022" s="2" t="s">
        <v>11112</v>
      </c>
      <c r="E11022" s="3" t="s">
        <v>4953</v>
      </c>
      <c r="F11022" s="61">
        <v>312.35000000000002</v>
      </c>
      <c r="G11022" s="61">
        <v>314.63</v>
      </c>
      <c r="J11022" s="89">
        <v>0</v>
      </c>
      <c r="K11022" s="89">
        <v>0</v>
      </c>
    </row>
    <row r="11023" spans="1:11" ht="22.5" x14ac:dyDescent="0.2">
      <c r="A11023" s="1" t="str">
        <f t="shared" si="174"/>
        <v>SINAPI 94462</v>
      </c>
      <c r="B11023" s="3" t="s">
        <v>6064</v>
      </c>
      <c r="C11023" s="3">
        <v>94462</v>
      </c>
      <c r="D11023" s="2" t="s">
        <v>11113</v>
      </c>
      <c r="E11023" s="3" t="s">
        <v>4954</v>
      </c>
      <c r="F11023" s="61">
        <v>96.78</v>
      </c>
      <c r="G11023" s="61">
        <v>98.48</v>
      </c>
      <c r="J11023" s="89">
        <v>0</v>
      </c>
      <c r="K11023" s="89">
        <v>0</v>
      </c>
    </row>
    <row r="11024" spans="1:11" ht="22.5" x14ac:dyDescent="0.2">
      <c r="A11024" s="1" t="str">
        <f t="shared" si="174"/>
        <v>SINAPI 94463</v>
      </c>
      <c r="B11024" s="3" t="s">
        <v>6064</v>
      </c>
      <c r="C11024" s="3">
        <v>94463</v>
      </c>
      <c r="D11024" s="2" t="s">
        <v>11114</v>
      </c>
      <c r="E11024" s="3" t="s">
        <v>4954</v>
      </c>
      <c r="F11024" s="61">
        <v>118.75</v>
      </c>
      <c r="G11024" s="61">
        <v>120.74</v>
      </c>
      <c r="J11024" s="89">
        <v>0</v>
      </c>
      <c r="K11024" s="89">
        <v>0</v>
      </c>
    </row>
    <row r="11025" spans="1:11" ht="22.5" x14ac:dyDescent="0.2">
      <c r="A11025" s="1" t="str">
        <f t="shared" si="174"/>
        <v>SINAPI 94464</v>
      </c>
      <c r="B11025" s="3" t="s">
        <v>6064</v>
      </c>
      <c r="C11025" s="3">
        <v>94464</v>
      </c>
      <c r="D11025" s="2" t="s">
        <v>11115</v>
      </c>
      <c r="E11025" s="3" t="s">
        <v>4954</v>
      </c>
      <c r="F11025" s="61">
        <v>156.26</v>
      </c>
      <c r="G11025" s="61">
        <v>158.61000000000001</v>
      </c>
      <c r="J11025" s="89">
        <v>0</v>
      </c>
      <c r="K11025" s="89">
        <v>0</v>
      </c>
    </row>
    <row r="11026" spans="1:11" ht="22.5" x14ac:dyDescent="0.2">
      <c r="A11026" s="1" t="str">
        <f t="shared" si="174"/>
        <v>SINAPI 94605</v>
      </c>
      <c r="B11026" s="3" t="s">
        <v>6064</v>
      </c>
      <c r="C11026" s="3">
        <v>94605</v>
      </c>
      <c r="D11026" s="2" t="s">
        <v>11116</v>
      </c>
      <c r="E11026" s="3" t="s">
        <v>4954</v>
      </c>
      <c r="F11026" s="61">
        <v>657.84</v>
      </c>
      <c r="G11026" s="61">
        <v>660.45</v>
      </c>
      <c r="J11026" s="89">
        <v>0.95660000000000001</v>
      </c>
      <c r="K11026" s="89">
        <v>0.95279999999999998</v>
      </c>
    </row>
    <row r="11027" spans="1:11" ht="22.5" x14ac:dyDescent="0.2">
      <c r="A11027" s="1" t="str">
        <f t="shared" si="174"/>
        <v>SINAPI 94602</v>
      </c>
      <c r="B11027" s="3" t="s">
        <v>6064</v>
      </c>
      <c r="C11027" s="3">
        <v>94602</v>
      </c>
      <c r="D11027" s="2" t="s">
        <v>11117</v>
      </c>
      <c r="E11027" s="3" t="s">
        <v>4954</v>
      </c>
      <c r="F11027" s="61">
        <v>231.42</v>
      </c>
      <c r="G11027" s="61">
        <v>233.63</v>
      </c>
      <c r="J11027" s="89">
        <v>0.89539999999999997</v>
      </c>
      <c r="K11027" s="89">
        <v>0.88690000000000002</v>
      </c>
    </row>
    <row r="11028" spans="1:11" ht="22.5" x14ac:dyDescent="0.2">
      <c r="A11028" s="1" t="str">
        <f t="shared" si="174"/>
        <v>SINAPI 94603</v>
      </c>
      <c r="B11028" s="3" t="s">
        <v>6064</v>
      </c>
      <c r="C11028" s="3">
        <v>94603</v>
      </c>
      <c r="D11028" s="2" t="s">
        <v>11118</v>
      </c>
      <c r="E11028" s="3" t="s">
        <v>4954</v>
      </c>
      <c r="F11028" s="61">
        <v>317.18</v>
      </c>
      <c r="G11028" s="61">
        <v>319.49</v>
      </c>
      <c r="J11028" s="89">
        <v>0.9204</v>
      </c>
      <c r="K11028" s="89">
        <v>0.91369999999999996</v>
      </c>
    </row>
    <row r="11029" spans="1:11" ht="22.5" x14ac:dyDescent="0.2">
      <c r="A11029" s="1" t="str">
        <f t="shared" si="174"/>
        <v>SINAPI 94604</v>
      </c>
      <c r="B11029" s="3" t="s">
        <v>6064</v>
      </c>
      <c r="C11029" s="3">
        <v>94604</v>
      </c>
      <c r="D11029" s="2" t="s">
        <v>11119</v>
      </c>
      <c r="E11029" s="3" t="s">
        <v>4954</v>
      </c>
      <c r="F11029" s="61">
        <v>453.13</v>
      </c>
      <c r="G11029" s="61">
        <v>455.55</v>
      </c>
      <c r="J11029" s="89">
        <v>0.94179999999999997</v>
      </c>
      <c r="K11029" s="89">
        <v>0.93679999999999997</v>
      </c>
    </row>
    <row r="11030" spans="1:11" ht="22.5" x14ac:dyDescent="0.2">
      <c r="A11030" s="1" t="str">
        <f t="shared" si="174"/>
        <v>SINAPI 94723</v>
      </c>
      <c r="B11030" s="3" t="s">
        <v>6064</v>
      </c>
      <c r="C11030" s="3">
        <v>94723</v>
      </c>
      <c r="D11030" s="2" t="s">
        <v>11120</v>
      </c>
      <c r="E11030" s="3" t="s">
        <v>4954</v>
      </c>
      <c r="F11030" s="61">
        <v>533.24</v>
      </c>
      <c r="G11030" s="61">
        <v>535.41999999999996</v>
      </c>
      <c r="J11030" s="89">
        <v>0</v>
      </c>
      <c r="K11030" s="89">
        <v>0</v>
      </c>
    </row>
    <row r="11031" spans="1:11" ht="22.5" x14ac:dyDescent="0.2">
      <c r="A11031" s="1" t="str">
        <f t="shared" ref="A11031:A11094" si="175">CONCATENATE($B11031," ",$C11031)</f>
        <v>SINAPI 94716</v>
      </c>
      <c r="B11031" s="3" t="s">
        <v>6064</v>
      </c>
      <c r="C11031" s="3">
        <v>94716</v>
      </c>
      <c r="D11031" s="2" t="s">
        <v>11121</v>
      </c>
      <c r="E11031" s="3" t="s">
        <v>4954</v>
      </c>
      <c r="F11031" s="61">
        <v>25.93</v>
      </c>
      <c r="G11031" s="61">
        <v>26.12</v>
      </c>
      <c r="J11031" s="89">
        <v>0</v>
      </c>
      <c r="K11031" s="89">
        <v>0</v>
      </c>
    </row>
    <row r="11032" spans="1:11" ht="22.5" x14ac:dyDescent="0.2">
      <c r="A11032" s="1" t="str">
        <f t="shared" si="175"/>
        <v>SINAPI 94717</v>
      </c>
      <c r="B11032" s="3" t="s">
        <v>6064</v>
      </c>
      <c r="C11032" s="3">
        <v>94717</v>
      </c>
      <c r="D11032" s="2" t="s">
        <v>11122</v>
      </c>
      <c r="E11032" s="3" t="s">
        <v>4954</v>
      </c>
      <c r="F11032" s="61">
        <v>43.75</v>
      </c>
      <c r="G11032" s="61">
        <v>43.98</v>
      </c>
      <c r="J11032" s="89">
        <v>0</v>
      </c>
      <c r="K11032" s="89">
        <v>0</v>
      </c>
    </row>
    <row r="11033" spans="1:11" ht="22.5" x14ac:dyDescent="0.2">
      <c r="A11033" s="1" t="str">
        <f t="shared" si="175"/>
        <v>SINAPI 94718</v>
      </c>
      <c r="B11033" s="3" t="s">
        <v>6064</v>
      </c>
      <c r="C11033" s="3">
        <v>94718</v>
      </c>
      <c r="D11033" s="2" t="s">
        <v>11123</v>
      </c>
      <c r="E11033" s="3" t="s">
        <v>4954</v>
      </c>
      <c r="F11033" s="61">
        <v>57.12</v>
      </c>
      <c r="G11033" s="61">
        <v>57.42</v>
      </c>
      <c r="J11033" s="89">
        <v>0</v>
      </c>
      <c r="K11033" s="89">
        <v>0</v>
      </c>
    </row>
    <row r="11034" spans="1:11" ht="22.5" x14ac:dyDescent="0.2">
      <c r="A11034" s="1" t="str">
        <f t="shared" si="175"/>
        <v>SINAPI 94719</v>
      </c>
      <c r="B11034" s="3" t="s">
        <v>6064</v>
      </c>
      <c r="C11034" s="3">
        <v>94719</v>
      </c>
      <c r="D11034" s="2" t="s">
        <v>11124</v>
      </c>
      <c r="E11034" s="3" t="s">
        <v>4954</v>
      </c>
      <c r="F11034" s="61">
        <v>76.290000000000006</v>
      </c>
      <c r="G11034" s="61">
        <v>76.680000000000007</v>
      </c>
      <c r="J11034" s="89">
        <v>0</v>
      </c>
      <c r="K11034" s="89">
        <v>0</v>
      </c>
    </row>
    <row r="11035" spans="1:11" ht="22.5" x14ac:dyDescent="0.2">
      <c r="A11035" s="1" t="str">
        <f t="shared" si="175"/>
        <v>SINAPI 94720</v>
      </c>
      <c r="B11035" s="3" t="s">
        <v>6064</v>
      </c>
      <c r="C11035" s="3">
        <v>94720</v>
      </c>
      <c r="D11035" s="2" t="s">
        <v>11125</v>
      </c>
      <c r="E11035" s="3" t="s">
        <v>4954</v>
      </c>
      <c r="F11035" s="61">
        <v>111.71</v>
      </c>
      <c r="G11035" s="61">
        <v>112.29</v>
      </c>
      <c r="J11035" s="89">
        <v>0</v>
      </c>
      <c r="K11035" s="89">
        <v>0</v>
      </c>
    </row>
    <row r="11036" spans="1:11" ht="22.5" x14ac:dyDescent="0.2">
      <c r="A11036" s="1" t="str">
        <f t="shared" si="175"/>
        <v>SINAPI 94721</v>
      </c>
      <c r="B11036" s="3" t="s">
        <v>6064</v>
      </c>
      <c r="C11036" s="3">
        <v>94721</v>
      </c>
      <c r="D11036" s="2" t="s">
        <v>11126</v>
      </c>
      <c r="E11036" s="3" t="s">
        <v>4954</v>
      </c>
      <c r="F11036" s="61">
        <v>180.98</v>
      </c>
      <c r="G11036" s="61">
        <v>181.93</v>
      </c>
      <c r="J11036" s="89">
        <v>0</v>
      </c>
      <c r="K11036" s="89">
        <v>0</v>
      </c>
    </row>
    <row r="11037" spans="1:11" ht="22.5" x14ac:dyDescent="0.2">
      <c r="A11037" s="1" t="str">
        <f t="shared" si="175"/>
        <v>SINAPI 94722</v>
      </c>
      <c r="B11037" s="3" t="s">
        <v>6064</v>
      </c>
      <c r="C11037" s="3">
        <v>94722</v>
      </c>
      <c r="D11037" s="2" t="s">
        <v>11127</v>
      </c>
      <c r="E11037" s="3" t="s">
        <v>4954</v>
      </c>
      <c r="F11037" s="61">
        <v>282.62</v>
      </c>
      <c r="G11037" s="61">
        <v>284</v>
      </c>
      <c r="J11037" s="89">
        <v>0</v>
      </c>
      <c r="K11037" s="89">
        <v>0</v>
      </c>
    </row>
    <row r="11038" spans="1:11" ht="22.5" x14ac:dyDescent="0.2">
      <c r="A11038" s="1" t="str">
        <f t="shared" si="175"/>
        <v>SINAPI 96726</v>
      </c>
      <c r="B11038" s="3" t="s">
        <v>6064</v>
      </c>
      <c r="C11038" s="3">
        <v>96726</v>
      </c>
      <c r="D11038" s="2" t="s">
        <v>11128</v>
      </c>
      <c r="E11038" s="3" t="s">
        <v>4954</v>
      </c>
      <c r="F11038" s="61">
        <v>162.79</v>
      </c>
      <c r="G11038" s="61">
        <v>165.03</v>
      </c>
      <c r="J11038" s="89">
        <v>0</v>
      </c>
      <c r="K11038" s="89">
        <v>0</v>
      </c>
    </row>
    <row r="11039" spans="1:11" ht="22.5" x14ac:dyDescent="0.2">
      <c r="A11039" s="1" t="str">
        <f t="shared" si="175"/>
        <v>SINAPI 96735</v>
      </c>
      <c r="B11039" s="3" t="s">
        <v>6064</v>
      </c>
      <c r="C11039" s="3">
        <v>96735</v>
      </c>
      <c r="D11039" s="2" t="s">
        <v>11129</v>
      </c>
      <c r="E11039" s="3" t="s">
        <v>4954</v>
      </c>
      <c r="F11039" s="61">
        <v>309.51</v>
      </c>
      <c r="G11039" s="61">
        <v>312.25</v>
      </c>
      <c r="J11039" s="89">
        <v>0</v>
      </c>
      <c r="K11039" s="89">
        <v>0</v>
      </c>
    </row>
    <row r="11040" spans="1:11" ht="22.5" x14ac:dyDescent="0.2">
      <c r="A11040" s="1" t="str">
        <f t="shared" si="175"/>
        <v>SINAPI 96718</v>
      </c>
      <c r="B11040" s="3" t="s">
        <v>6064</v>
      </c>
      <c r="C11040" s="3">
        <v>96718</v>
      </c>
      <c r="D11040" s="2" t="s">
        <v>11130</v>
      </c>
      <c r="E11040" s="3" t="s">
        <v>4954</v>
      </c>
      <c r="F11040" s="61">
        <v>14.41</v>
      </c>
      <c r="G11040" s="61">
        <v>14.78</v>
      </c>
      <c r="J11040" s="89">
        <v>0</v>
      </c>
      <c r="K11040" s="89">
        <v>0</v>
      </c>
    </row>
    <row r="11041" spans="1:11" ht="22.5" x14ac:dyDescent="0.2">
      <c r="A11041" s="1" t="str">
        <f t="shared" si="175"/>
        <v>SINAPI 96727</v>
      </c>
      <c r="B11041" s="3" t="s">
        <v>6064</v>
      </c>
      <c r="C11041" s="3">
        <v>96727</v>
      </c>
      <c r="D11041" s="2" t="s">
        <v>11131</v>
      </c>
      <c r="E11041" s="3" t="s">
        <v>4954</v>
      </c>
      <c r="F11041" s="61">
        <v>16.36</v>
      </c>
      <c r="G11041" s="61">
        <v>16.8</v>
      </c>
      <c r="J11041" s="89">
        <v>0</v>
      </c>
      <c r="K11041" s="89">
        <v>0</v>
      </c>
    </row>
    <row r="11042" spans="1:11" ht="22.5" x14ac:dyDescent="0.2">
      <c r="A11042" s="1" t="str">
        <f t="shared" si="175"/>
        <v>SINAPI 96719</v>
      </c>
      <c r="B11042" s="3" t="s">
        <v>6064</v>
      </c>
      <c r="C11042" s="3">
        <v>96719</v>
      </c>
      <c r="D11042" s="2" t="s">
        <v>11132</v>
      </c>
      <c r="E11042" s="3" t="s">
        <v>4954</v>
      </c>
      <c r="F11042" s="61">
        <v>18.510000000000002</v>
      </c>
      <c r="G11042" s="61">
        <v>18.91</v>
      </c>
      <c r="J11042" s="89">
        <v>0</v>
      </c>
      <c r="K11042" s="89">
        <v>0</v>
      </c>
    </row>
    <row r="11043" spans="1:11" ht="22.5" x14ac:dyDescent="0.2">
      <c r="A11043" s="1" t="str">
        <f t="shared" si="175"/>
        <v>SINAPI 96728</v>
      </c>
      <c r="B11043" s="3" t="s">
        <v>6064</v>
      </c>
      <c r="C11043" s="3">
        <v>96728</v>
      </c>
      <c r="D11043" s="2" t="s">
        <v>11133</v>
      </c>
      <c r="E11043" s="3" t="s">
        <v>4954</v>
      </c>
      <c r="F11043" s="61">
        <v>21.22</v>
      </c>
      <c r="G11043" s="61">
        <v>21.72</v>
      </c>
      <c r="J11043" s="89">
        <v>0</v>
      </c>
      <c r="K11043" s="89">
        <v>0</v>
      </c>
    </row>
    <row r="11044" spans="1:11" ht="22.5" x14ac:dyDescent="0.2">
      <c r="A11044" s="1" t="str">
        <f t="shared" si="175"/>
        <v>SINAPI 96720</v>
      </c>
      <c r="B11044" s="3" t="s">
        <v>6064</v>
      </c>
      <c r="C11044" s="3">
        <v>96720</v>
      </c>
      <c r="D11044" s="2" t="s">
        <v>11134</v>
      </c>
      <c r="E11044" s="3" t="s">
        <v>4954</v>
      </c>
      <c r="F11044" s="61">
        <v>16.68</v>
      </c>
      <c r="G11044" s="61">
        <v>17.149999999999999</v>
      </c>
      <c r="J11044" s="89">
        <v>0</v>
      </c>
      <c r="K11044" s="89">
        <v>0</v>
      </c>
    </row>
    <row r="11045" spans="1:11" ht="22.5" x14ac:dyDescent="0.2">
      <c r="A11045" s="1" t="str">
        <f t="shared" si="175"/>
        <v>SINAPI 96729</v>
      </c>
      <c r="B11045" s="3" t="s">
        <v>6064</v>
      </c>
      <c r="C11045" s="3">
        <v>96729</v>
      </c>
      <c r="D11045" s="2" t="s">
        <v>11135</v>
      </c>
      <c r="E11045" s="3" t="s">
        <v>4954</v>
      </c>
      <c r="F11045" s="61">
        <v>27.44</v>
      </c>
      <c r="G11045" s="61">
        <v>28.01</v>
      </c>
      <c r="J11045" s="89">
        <v>0</v>
      </c>
      <c r="K11045" s="89">
        <v>0</v>
      </c>
    </row>
    <row r="11046" spans="1:11" ht="22.5" x14ac:dyDescent="0.2">
      <c r="A11046" s="1" t="str">
        <f t="shared" si="175"/>
        <v>SINAPI 96721</v>
      </c>
      <c r="B11046" s="3" t="s">
        <v>6064</v>
      </c>
      <c r="C11046" s="3">
        <v>96721</v>
      </c>
      <c r="D11046" s="2" t="s">
        <v>11136</v>
      </c>
      <c r="E11046" s="3" t="s">
        <v>4954</v>
      </c>
      <c r="F11046" s="61">
        <v>21.71</v>
      </c>
      <c r="G11046" s="61">
        <v>22.27</v>
      </c>
      <c r="J11046" s="89">
        <v>0</v>
      </c>
      <c r="K11046" s="89">
        <v>0</v>
      </c>
    </row>
    <row r="11047" spans="1:11" ht="22.5" x14ac:dyDescent="0.2">
      <c r="A11047" s="1" t="str">
        <f t="shared" si="175"/>
        <v>SINAPI 96730</v>
      </c>
      <c r="B11047" s="3" t="s">
        <v>6064</v>
      </c>
      <c r="C11047" s="3">
        <v>96730</v>
      </c>
      <c r="D11047" s="2" t="s">
        <v>11137</v>
      </c>
      <c r="E11047" s="3" t="s">
        <v>4954</v>
      </c>
      <c r="F11047" s="61">
        <v>38.08</v>
      </c>
      <c r="G11047" s="61">
        <v>38.75</v>
      </c>
      <c r="J11047" s="89">
        <v>0</v>
      </c>
      <c r="K11047" s="89">
        <v>0</v>
      </c>
    </row>
    <row r="11048" spans="1:11" ht="22.5" x14ac:dyDescent="0.2">
      <c r="A11048" s="1" t="str">
        <f t="shared" si="175"/>
        <v>SINAPI 96722</v>
      </c>
      <c r="B11048" s="3" t="s">
        <v>6064</v>
      </c>
      <c r="C11048" s="3">
        <v>96722</v>
      </c>
      <c r="D11048" s="2" t="s">
        <v>11138</v>
      </c>
      <c r="E11048" s="3" t="s">
        <v>4954</v>
      </c>
      <c r="F11048" s="61">
        <v>33.5</v>
      </c>
      <c r="G11048" s="61">
        <v>34.200000000000003</v>
      </c>
      <c r="J11048" s="89">
        <v>0</v>
      </c>
      <c r="K11048" s="89">
        <v>0</v>
      </c>
    </row>
    <row r="11049" spans="1:11" ht="22.5" x14ac:dyDescent="0.2">
      <c r="A11049" s="1" t="str">
        <f t="shared" si="175"/>
        <v>SINAPI 96731</v>
      </c>
      <c r="B11049" s="3" t="s">
        <v>6064</v>
      </c>
      <c r="C11049" s="3">
        <v>96731</v>
      </c>
      <c r="D11049" s="2" t="s">
        <v>11139</v>
      </c>
      <c r="E11049" s="3" t="s">
        <v>4954</v>
      </c>
      <c r="F11049" s="61">
        <v>57.75</v>
      </c>
      <c r="G11049" s="61">
        <v>58.6</v>
      </c>
      <c r="J11049" s="89">
        <v>0</v>
      </c>
      <c r="K11049" s="89">
        <v>0</v>
      </c>
    </row>
    <row r="11050" spans="1:11" ht="22.5" x14ac:dyDescent="0.2">
      <c r="A11050" s="1" t="str">
        <f t="shared" si="175"/>
        <v>SINAPI 96723</v>
      </c>
      <c r="B11050" s="3" t="s">
        <v>6064</v>
      </c>
      <c r="C11050" s="3">
        <v>96723</v>
      </c>
      <c r="D11050" s="2" t="s">
        <v>11140</v>
      </c>
      <c r="E11050" s="3" t="s">
        <v>4954</v>
      </c>
      <c r="F11050" s="61">
        <v>52.2</v>
      </c>
      <c r="G11050" s="61">
        <v>53.13</v>
      </c>
      <c r="J11050" s="89">
        <v>0</v>
      </c>
      <c r="K11050" s="89">
        <v>0</v>
      </c>
    </row>
    <row r="11051" spans="1:11" ht="22.5" x14ac:dyDescent="0.2">
      <c r="A11051" s="1" t="str">
        <f t="shared" si="175"/>
        <v>SINAPI 96732</v>
      </c>
      <c r="B11051" s="3" t="s">
        <v>6064</v>
      </c>
      <c r="C11051" s="3">
        <v>96732</v>
      </c>
      <c r="D11051" s="2" t="s">
        <v>11141</v>
      </c>
      <c r="E11051" s="3" t="s">
        <v>4954</v>
      </c>
      <c r="F11051" s="61">
        <v>97.6</v>
      </c>
      <c r="G11051" s="61">
        <v>98.75</v>
      </c>
      <c r="J11051" s="89">
        <v>0</v>
      </c>
      <c r="K11051" s="89">
        <v>0</v>
      </c>
    </row>
    <row r="11052" spans="1:11" ht="22.5" x14ac:dyDescent="0.2">
      <c r="A11052" s="1" t="str">
        <f t="shared" si="175"/>
        <v>SINAPI 96724</v>
      </c>
      <c r="B11052" s="3" t="s">
        <v>6064</v>
      </c>
      <c r="C11052" s="3">
        <v>96724</v>
      </c>
      <c r="D11052" s="2" t="s">
        <v>11142</v>
      </c>
      <c r="E11052" s="3" t="s">
        <v>4954</v>
      </c>
      <c r="F11052" s="61">
        <v>67.010000000000005</v>
      </c>
      <c r="G11052" s="61">
        <v>68.209999999999994</v>
      </c>
      <c r="J11052" s="89">
        <v>0</v>
      </c>
      <c r="K11052" s="89">
        <v>0</v>
      </c>
    </row>
    <row r="11053" spans="1:11" ht="22.5" x14ac:dyDescent="0.2">
      <c r="A11053" s="1" t="str">
        <f t="shared" si="175"/>
        <v>SINAPI 96733</v>
      </c>
      <c r="B11053" s="3" t="s">
        <v>6064</v>
      </c>
      <c r="C11053" s="3">
        <v>96733</v>
      </c>
      <c r="D11053" s="2" t="s">
        <v>11143</v>
      </c>
      <c r="E11053" s="3" t="s">
        <v>4954</v>
      </c>
      <c r="F11053" s="61">
        <v>133.12</v>
      </c>
      <c r="G11053" s="61">
        <v>134.6</v>
      </c>
      <c r="J11053" s="89">
        <v>0</v>
      </c>
      <c r="K11053" s="89">
        <v>0</v>
      </c>
    </row>
    <row r="11054" spans="1:11" ht="22.5" x14ac:dyDescent="0.2">
      <c r="A11054" s="1" t="str">
        <f t="shared" si="175"/>
        <v>SINAPI 96725</v>
      </c>
      <c r="B11054" s="3" t="s">
        <v>6064</v>
      </c>
      <c r="C11054" s="3">
        <v>96725</v>
      </c>
      <c r="D11054" s="2" t="s">
        <v>11144</v>
      </c>
      <c r="E11054" s="3" t="s">
        <v>4954</v>
      </c>
      <c r="F11054" s="61">
        <v>110.06</v>
      </c>
      <c r="G11054" s="61">
        <v>111.65</v>
      </c>
      <c r="J11054" s="89">
        <v>0</v>
      </c>
      <c r="K11054" s="89">
        <v>0</v>
      </c>
    </row>
    <row r="11055" spans="1:11" ht="22.5" x14ac:dyDescent="0.2">
      <c r="A11055" s="1" t="str">
        <f t="shared" si="175"/>
        <v>SINAPI 96734</v>
      </c>
      <c r="B11055" s="3" t="s">
        <v>6064</v>
      </c>
      <c r="C11055" s="3">
        <v>96734</v>
      </c>
      <c r="D11055" s="2" t="s">
        <v>11145</v>
      </c>
      <c r="E11055" s="3" t="s">
        <v>4954</v>
      </c>
      <c r="F11055" s="61">
        <v>222.55</v>
      </c>
      <c r="G11055" s="61">
        <v>224.51</v>
      </c>
      <c r="J11055" s="89">
        <v>0</v>
      </c>
      <c r="K11055" s="89">
        <v>0</v>
      </c>
    </row>
    <row r="11056" spans="1:11" ht="22.5" x14ac:dyDescent="0.2">
      <c r="A11056" s="1" t="str">
        <f t="shared" si="175"/>
        <v>SINAPI 94655</v>
      </c>
      <c r="B11056" s="3" t="s">
        <v>6064</v>
      </c>
      <c r="C11056" s="3">
        <v>94655</v>
      </c>
      <c r="D11056" s="2" t="s">
        <v>11146</v>
      </c>
      <c r="E11056" s="3" t="s">
        <v>4954</v>
      </c>
      <c r="F11056" s="61">
        <v>127.53</v>
      </c>
      <c r="G11056" s="61">
        <v>129.57</v>
      </c>
      <c r="J11056" s="89">
        <v>0</v>
      </c>
      <c r="K11056" s="89">
        <v>0</v>
      </c>
    </row>
    <row r="11057" spans="1:11" ht="22.5" x14ac:dyDescent="0.2">
      <c r="A11057" s="1" t="str">
        <f t="shared" si="175"/>
        <v>SINAPI 94648</v>
      </c>
      <c r="B11057" s="3" t="s">
        <v>6064</v>
      </c>
      <c r="C11057" s="3">
        <v>94648</v>
      </c>
      <c r="D11057" s="2" t="s">
        <v>11147</v>
      </c>
      <c r="E11057" s="3" t="s">
        <v>4954</v>
      </c>
      <c r="F11057" s="61">
        <v>7.03</v>
      </c>
      <c r="G11057" s="61">
        <v>7.23</v>
      </c>
      <c r="J11057" s="89">
        <v>0</v>
      </c>
      <c r="K11057" s="89">
        <v>0</v>
      </c>
    </row>
    <row r="11058" spans="1:11" ht="22.5" x14ac:dyDescent="0.2">
      <c r="A11058" s="1" t="str">
        <f t="shared" si="175"/>
        <v>SINAPI 94649</v>
      </c>
      <c r="B11058" s="3" t="s">
        <v>6064</v>
      </c>
      <c r="C11058" s="3">
        <v>94649</v>
      </c>
      <c r="D11058" s="2" t="s">
        <v>11148</v>
      </c>
      <c r="E11058" s="3" t="s">
        <v>4954</v>
      </c>
      <c r="F11058" s="61">
        <v>13.25</v>
      </c>
      <c r="G11058" s="61">
        <v>13.52</v>
      </c>
      <c r="J11058" s="89">
        <v>0</v>
      </c>
      <c r="K11058" s="89">
        <v>0</v>
      </c>
    </row>
    <row r="11059" spans="1:11" ht="22.5" x14ac:dyDescent="0.2">
      <c r="A11059" s="1" t="str">
        <f t="shared" si="175"/>
        <v>SINAPI 94650</v>
      </c>
      <c r="B11059" s="3" t="s">
        <v>6064</v>
      </c>
      <c r="C11059" s="3">
        <v>94650</v>
      </c>
      <c r="D11059" s="2" t="s">
        <v>11149</v>
      </c>
      <c r="E11059" s="3" t="s">
        <v>4954</v>
      </c>
      <c r="F11059" s="61">
        <v>20.13</v>
      </c>
      <c r="G11059" s="61">
        <v>20.5</v>
      </c>
      <c r="J11059" s="89">
        <v>0</v>
      </c>
      <c r="K11059" s="89">
        <v>0</v>
      </c>
    </row>
    <row r="11060" spans="1:11" ht="22.5" x14ac:dyDescent="0.2">
      <c r="A11060" s="1" t="str">
        <f t="shared" si="175"/>
        <v>SINAPI 94651</v>
      </c>
      <c r="B11060" s="3" t="s">
        <v>6064</v>
      </c>
      <c r="C11060" s="3">
        <v>94651</v>
      </c>
      <c r="D11060" s="2" t="s">
        <v>11150</v>
      </c>
      <c r="E11060" s="3" t="s">
        <v>4954</v>
      </c>
      <c r="F11060" s="61">
        <v>23.26</v>
      </c>
      <c r="G11060" s="61">
        <v>23.77</v>
      </c>
      <c r="J11060" s="89">
        <v>0</v>
      </c>
      <c r="K11060" s="89">
        <v>0</v>
      </c>
    </row>
    <row r="11061" spans="1:11" ht="22.5" x14ac:dyDescent="0.2">
      <c r="A11061" s="1" t="str">
        <f t="shared" si="175"/>
        <v>SINAPI 94652</v>
      </c>
      <c r="B11061" s="3" t="s">
        <v>6064</v>
      </c>
      <c r="C11061" s="3">
        <v>94652</v>
      </c>
      <c r="D11061" s="2" t="s">
        <v>11151</v>
      </c>
      <c r="E11061" s="3" t="s">
        <v>4954</v>
      </c>
      <c r="F11061" s="61">
        <v>36.619999999999997</v>
      </c>
      <c r="G11061" s="61">
        <v>37.31</v>
      </c>
      <c r="J11061" s="89">
        <v>0</v>
      </c>
      <c r="K11061" s="89">
        <v>0</v>
      </c>
    </row>
    <row r="11062" spans="1:11" ht="22.5" x14ac:dyDescent="0.2">
      <c r="A11062" s="1" t="str">
        <f t="shared" si="175"/>
        <v>SINAPI 94653</v>
      </c>
      <c r="B11062" s="3" t="s">
        <v>6064</v>
      </c>
      <c r="C11062" s="3">
        <v>94653</v>
      </c>
      <c r="D11062" s="2" t="s">
        <v>11152</v>
      </c>
      <c r="E11062" s="3" t="s">
        <v>4954</v>
      </c>
      <c r="F11062" s="61">
        <v>59.33</v>
      </c>
      <c r="G11062" s="61">
        <v>60.34</v>
      </c>
      <c r="J11062" s="89">
        <v>0</v>
      </c>
      <c r="K11062" s="89">
        <v>0</v>
      </c>
    </row>
    <row r="11063" spans="1:11" ht="22.5" x14ac:dyDescent="0.2">
      <c r="A11063" s="1" t="str">
        <f t="shared" si="175"/>
        <v>SINAPI 94654</v>
      </c>
      <c r="B11063" s="3" t="s">
        <v>6064</v>
      </c>
      <c r="C11063" s="3">
        <v>94654</v>
      </c>
      <c r="D11063" s="2" t="s">
        <v>11153</v>
      </c>
      <c r="E11063" s="3" t="s">
        <v>4954</v>
      </c>
      <c r="F11063" s="61">
        <v>81.03</v>
      </c>
      <c r="G11063" s="61">
        <v>82.29</v>
      </c>
      <c r="J11063" s="89">
        <v>0</v>
      </c>
      <c r="K11063" s="89">
        <v>0</v>
      </c>
    </row>
    <row r="11064" spans="1:11" ht="22.5" x14ac:dyDescent="0.2">
      <c r="A11064" s="1" t="str">
        <f t="shared" si="175"/>
        <v>SINAPI 94689</v>
      </c>
      <c r="B11064" s="3" t="s">
        <v>6064</v>
      </c>
      <c r="C11064" s="3">
        <v>94689</v>
      </c>
      <c r="D11064" s="2" t="s">
        <v>11154</v>
      </c>
      <c r="E11064" s="3" t="s">
        <v>4953</v>
      </c>
      <c r="F11064" s="61">
        <v>9.69</v>
      </c>
      <c r="G11064" s="61">
        <v>10.039999999999999</v>
      </c>
      <c r="J11064" s="89">
        <v>0</v>
      </c>
      <c r="K11064" s="89">
        <v>0</v>
      </c>
    </row>
    <row r="11065" spans="1:11" ht="22.5" x14ac:dyDescent="0.2">
      <c r="A11065" s="1" t="str">
        <f t="shared" si="175"/>
        <v>SINAPI 94702</v>
      </c>
      <c r="B11065" s="3" t="s">
        <v>6064</v>
      </c>
      <c r="C11065" s="3">
        <v>94702</v>
      </c>
      <c r="D11065" s="2" t="s">
        <v>11155</v>
      </c>
      <c r="E11065" s="3" t="s">
        <v>4953</v>
      </c>
      <c r="F11065" s="61">
        <v>197.37</v>
      </c>
      <c r="G11065" s="61">
        <v>199.99</v>
      </c>
      <c r="J11065" s="89">
        <v>0</v>
      </c>
      <c r="K11065" s="89">
        <v>0</v>
      </c>
    </row>
    <row r="11066" spans="1:11" ht="22.5" x14ac:dyDescent="0.2">
      <c r="A11066" s="1" t="str">
        <f t="shared" si="175"/>
        <v>SINAPI 94691</v>
      </c>
      <c r="B11066" s="3" t="s">
        <v>6064</v>
      </c>
      <c r="C11066" s="3">
        <v>94691</v>
      </c>
      <c r="D11066" s="2" t="s">
        <v>11156</v>
      </c>
      <c r="E11066" s="3" t="s">
        <v>4953</v>
      </c>
      <c r="F11066" s="61">
        <v>14.04</v>
      </c>
      <c r="G11066" s="61">
        <v>14.46</v>
      </c>
      <c r="J11066" s="89">
        <v>0</v>
      </c>
      <c r="K11066" s="89">
        <v>0</v>
      </c>
    </row>
    <row r="11067" spans="1:11" ht="22.5" x14ac:dyDescent="0.2">
      <c r="A11067" s="1" t="str">
        <f t="shared" si="175"/>
        <v>SINAPI 94693</v>
      </c>
      <c r="B11067" s="3" t="s">
        <v>6064</v>
      </c>
      <c r="C11067" s="3">
        <v>94693</v>
      </c>
      <c r="D11067" s="2" t="s">
        <v>11157</v>
      </c>
      <c r="E11067" s="3" t="s">
        <v>4953</v>
      </c>
      <c r="F11067" s="61">
        <v>18.36</v>
      </c>
      <c r="G11067" s="61">
        <v>18.920000000000002</v>
      </c>
      <c r="J11067" s="89">
        <v>0</v>
      </c>
      <c r="K11067" s="89">
        <v>0</v>
      </c>
    </row>
    <row r="11068" spans="1:11" ht="22.5" x14ac:dyDescent="0.2">
      <c r="A11068" s="1" t="str">
        <f t="shared" si="175"/>
        <v>SINAPI 94695</v>
      </c>
      <c r="B11068" s="3" t="s">
        <v>6064</v>
      </c>
      <c r="C11068" s="3">
        <v>94695</v>
      </c>
      <c r="D11068" s="2" t="s">
        <v>11158</v>
      </c>
      <c r="E11068" s="3" t="s">
        <v>4953</v>
      </c>
      <c r="F11068" s="61">
        <v>32.340000000000003</v>
      </c>
      <c r="G11068" s="61">
        <v>33.1</v>
      </c>
      <c r="J11068" s="89">
        <v>0</v>
      </c>
      <c r="K11068" s="89">
        <v>0</v>
      </c>
    </row>
    <row r="11069" spans="1:11" ht="22.5" x14ac:dyDescent="0.2">
      <c r="A11069" s="1" t="str">
        <f t="shared" si="175"/>
        <v>SINAPI 94698</v>
      </c>
      <c r="B11069" s="3" t="s">
        <v>6064</v>
      </c>
      <c r="C11069" s="3">
        <v>94698</v>
      </c>
      <c r="D11069" s="2" t="s">
        <v>11159</v>
      </c>
      <c r="E11069" s="3" t="s">
        <v>4953</v>
      </c>
      <c r="F11069" s="61">
        <v>69.75</v>
      </c>
      <c r="G11069" s="61">
        <v>71.14</v>
      </c>
      <c r="J11069" s="89">
        <v>0</v>
      </c>
      <c r="K11069" s="89">
        <v>0</v>
      </c>
    </row>
    <row r="11070" spans="1:11" ht="22.5" x14ac:dyDescent="0.2">
      <c r="A11070" s="1" t="str">
        <f t="shared" si="175"/>
        <v>SINAPI 94700</v>
      </c>
      <c r="B11070" s="3" t="s">
        <v>6064</v>
      </c>
      <c r="C11070" s="3">
        <v>94700</v>
      </c>
      <c r="D11070" s="2" t="s">
        <v>11160</v>
      </c>
      <c r="E11070" s="3" t="s">
        <v>4953</v>
      </c>
      <c r="F11070" s="61">
        <v>137.18</v>
      </c>
      <c r="G11070" s="61">
        <v>138.94999999999999</v>
      </c>
      <c r="J11070" s="89">
        <v>0</v>
      </c>
      <c r="K11070" s="89">
        <v>0</v>
      </c>
    </row>
    <row r="11071" spans="1:11" ht="22.5" x14ac:dyDescent="0.2">
      <c r="A11071" s="1" t="str">
        <f t="shared" si="175"/>
        <v>SINAPI 94477</v>
      </c>
      <c r="B11071" s="3" t="s">
        <v>6064</v>
      </c>
      <c r="C11071" s="3">
        <v>94477</v>
      </c>
      <c r="D11071" s="2" t="s">
        <v>11161</v>
      </c>
      <c r="E11071" s="3" t="s">
        <v>4953</v>
      </c>
      <c r="F11071" s="61">
        <v>97.29</v>
      </c>
      <c r="G11071" s="61">
        <v>100.11</v>
      </c>
      <c r="J11071" s="89">
        <v>0</v>
      </c>
      <c r="K11071" s="89">
        <v>0</v>
      </c>
    </row>
    <row r="11072" spans="1:11" ht="22.5" x14ac:dyDescent="0.2">
      <c r="A11072" s="1" t="str">
        <f t="shared" si="175"/>
        <v>SINAPI 94478</v>
      </c>
      <c r="B11072" s="3" t="s">
        <v>6064</v>
      </c>
      <c r="C11072" s="3">
        <v>94478</v>
      </c>
      <c r="D11072" s="2" t="s">
        <v>11162</v>
      </c>
      <c r="E11072" s="3" t="s">
        <v>4953</v>
      </c>
      <c r="F11072" s="61">
        <v>161.75</v>
      </c>
      <c r="G11072" s="61">
        <v>165.06</v>
      </c>
      <c r="J11072" s="89">
        <v>0</v>
      </c>
      <c r="K11072" s="89">
        <v>0</v>
      </c>
    </row>
    <row r="11073" spans="1:11" ht="22.5" x14ac:dyDescent="0.2">
      <c r="A11073" s="1" t="str">
        <f t="shared" si="175"/>
        <v>SINAPI 94479</v>
      </c>
      <c r="B11073" s="3" t="s">
        <v>6064</v>
      </c>
      <c r="C11073" s="3">
        <v>94479</v>
      </c>
      <c r="D11073" s="2" t="s">
        <v>11163</v>
      </c>
      <c r="E11073" s="3" t="s">
        <v>4953</v>
      </c>
      <c r="F11073" s="61">
        <v>210.75</v>
      </c>
      <c r="G11073" s="61">
        <v>214.65</v>
      </c>
      <c r="J11073" s="89">
        <v>0</v>
      </c>
      <c r="K11073" s="89">
        <v>0</v>
      </c>
    </row>
    <row r="11074" spans="1:11" x14ac:dyDescent="0.2">
      <c r="A11074" s="1" t="str">
        <f t="shared" si="175"/>
        <v>SINAPI 96764</v>
      </c>
      <c r="B11074" s="3" t="s">
        <v>6064</v>
      </c>
      <c r="C11074" s="3">
        <v>96764</v>
      </c>
      <c r="D11074" s="2" t="s">
        <v>11164</v>
      </c>
      <c r="E11074" s="3" t="s">
        <v>4953</v>
      </c>
      <c r="F11074" s="61">
        <v>304.13</v>
      </c>
      <c r="G11074" s="61">
        <v>307.83</v>
      </c>
      <c r="J11074" s="89">
        <v>0</v>
      </c>
      <c r="K11074" s="89">
        <v>0</v>
      </c>
    </row>
    <row r="11075" spans="1:11" x14ac:dyDescent="0.2">
      <c r="A11075" s="1" t="str">
        <f t="shared" si="175"/>
        <v>SINAPI 105164</v>
      </c>
      <c r="B11075" s="3" t="s">
        <v>6064</v>
      </c>
      <c r="C11075" s="3">
        <v>105164</v>
      </c>
      <c r="D11075" s="2" t="s">
        <v>11165</v>
      </c>
      <c r="E11075" s="3" t="s">
        <v>4953</v>
      </c>
      <c r="F11075" s="61">
        <v>10.26</v>
      </c>
      <c r="G11075" s="61">
        <v>10.86</v>
      </c>
      <c r="J11075" s="89">
        <v>0</v>
      </c>
      <c r="K11075" s="89">
        <v>0</v>
      </c>
    </row>
    <row r="11076" spans="1:11" x14ac:dyDescent="0.2">
      <c r="A11076" s="1" t="str">
        <f t="shared" si="175"/>
        <v>SINAPI 105165</v>
      </c>
      <c r="B11076" s="3" t="s">
        <v>6064</v>
      </c>
      <c r="C11076" s="3">
        <v>105165</v>
      </c>
      <c r="D11076" s="2" t="s">
        <v>11166</v>
      </c>
      <c r="E11076" s="3" t="s">
        <v>4953</v>
      </c>
      <c r="F11076" s="61">
        <v>10.39</v>
      </c>
      <c r="G11076" s="61">
        <v>11.06</v>
      </c>
      <c r="J11076" s="89">
        <v>0</v>
      </c>
      <c r="K11076" s="89">
        <v>0</v>
      </c>
    </row>
    <row r="11077" spans="1:11" x14ac:dyDescent="0.2">
      <c r="A11077" s="1" t="str">
        <f t="shared" si="175"/>
        <v>SINAPI 96758</v>
      </c>
      <c r="B11077" s="3" t="s">
        <v>6064</v>
      </c>
      <c r="C11077" s="3">
        <v>96758</v>
      </c>
      <c r="D11077" s="2" t="s">
        <v>11167</v>
      </c>
      <c r="E11077" s="3" t="s">
        <v>4953</v>
      </c>
      <c r="F11077" s="61">
        <v>16.22</v>
      </c>
      <c r="G11077" s="61">
        <v>16.989999999999998</v>
      </c>
      <c r="J11077" s="89">
        <v>0</v>
      </c>
      <c r="K11077" s="89">
        <v>0</v>
      </c>
    </row>
    <row r="11078" spans="1:11" x14ac:dyDescent="0.2">
      <c r="A11078" s="1" t="str">
        <f t="shared" si="175"/>
        <v>SINAPI 96759</v>
      </c>
      <c r="B11078" s="3" t="s">
        <v>6064</v>
      </c>
      <c r="C11078" s="3">
        <v>96759</v>
      </c>
      <c r="D11078" s="2" t="s">
        <v>11168</v>
      </c>
      <c r="E11078" s="3" t="s">
        <v>4953</v>
      </c>
      <c r="F11078" s="61">
        <v>24.29</v>
      </c>
      <c r="G11078" s="61">
        <v>25.22</v>
      </c>
      <c r="J11078" s="89">
        <v>0</v>
      </c>
      <c r="K11078" s="89">
        <v>0</v>
      </c>
    </row>
    <row r="11079" spans="1:11" x14ac:dyDescent="0.2">
      <c r="A11079" s="1" t="str">
        <f t="shared" si="175"/>
        <v>SINAPI 96760</v>
      </c>
      <c r="B11079" s="3" t="s">
        <v>6064</v>
      </c>
      <c r="C11079" s="3">
        <v>96760</v>
      </c>
      <c r="D11079" s="2" t="s">
        <v>11169</v>
      </c>
      <c r="E11079" s="3" t="s">
        <v>4953</v>
      </c>
      <c r="F11079" s="61">
        <v>40.04</v>
      </c>
      <c r="G11079" s="61">
        <v>41.2</v>
      </c>
      <c r="J11079" s="89">
        <v>0</v>
      </c>
      <c r="K11079" s="89">
        <v>0</v>
      </c>
    </row>
    <row r="11080" spans="1:11" x14ac:dyDescent="0.2">
      <c r="A11080" s="1" t="str">
        <f t="shared" si="175"/>
        <v>SINAPI 96761</v>
      </c>
      <c r="B11080" s="3" t="s">
        <v>6064</v>
      </c>
      <c r="C11080" s="3">
        <v>96761</v>
      </c>
      <c r="D11080" s="2" t="s">
        <v>11170</v>
      </c>
      <c r="E11080" s="3" t="s">
        <v>4953</v>
      </c>
      <c r="F11080" s="61">
        <v>59.93</v>
      </c>
      <c r="G11080" s="61">
        <v>61.49</v>
      </c>
      <c r="J11080" s="89">
        <v>0</v>
      </c>
      <c r="K11080" s="89">
        <v>0</v>
      </c>
    </row>
    <row r="11081" spans="1:11" x14ac:dyDescent="0.2">
      <c r="A11081" s="1" t="str">
        <f t="shared" si="175"/>
        <v>SINAPI 96762</v>
      </c>
      <c r="B11081" s="3" t="s">
        <v>6064</v>
      </c>
      <c r="C11081" s="3">
        <v>96762</v>
      </c>
      <c r="D11081" s="2" t="s">
        <v>11171</v>
      </c>
      <c r="E11081" s="3" t="s">
        <v>4953</v>
      </c>
      <c r="F11081" s="61">
        <v>114.07</v>
      </c>
      <c r="G11081" s="61">
        <v>116.05</v>
      </c>
      <c r="J11081" s="89">
        <v>0</v>
      </c>
      <c r="K11081" s="89">
        <v>0</v>
      </c>
    </row>
    <row r="11082" spans="1:11" x14ac:dyDescent="0.2">
      <c r="A11082" s="1" t="str">
        <f t="shared" si="175"/>
        <v>SINAPI 96763</v>
      </c>
      <c r="B11082" s="3" t="s">
        <v>6064</v>
      </c>
      <c r="C11082" s="3">
        <v>96763</v>
      </c>
      <c r="D11082" s="2" t="s">
        <v>11172</v>
      </c>
      <c r="E11082" s="3" t="s">
        <v>4953</v>
      </c>
      <c r="F11082" s="61">
        <v>152.80000000000001</v>
      </c>
      <c r="G11082" s="61">
        <v>155.44</v>
      </c>
      <c r="J11082" s="89">
        <v>0</v>
      </c>
      <c r="K11082" s="89">
        <v>0</v>
      </c>
    </row>
    <row r="11083" spans="1:11" ht="22.5" x14ac:dyDescent="0.2">
      <c r="A11083" s="1" t="str">
        <f t="shared" si="175"/>
        <v>SINAPI 94701</v>
      </c>
      <c r="B11083" s="3" t="s">
        <v>6064</v>
      </c>
      <c r="C11083" s="3">
        <v>94701</v>
      </c>
      <c r="D11083" s="2" t="s">
        <v>11173</v>
      </c>
      <c r="E11083" s="3" t="s">
        <v>4953</v>
      </c>
      <c r="F11083" s="61">
        <v>236.38</v>
      </c>
      <c r="G11083" s="61">
        <v>239.76</v>
      </c>
      <c r="J11083" s="89">
        <v>0</v>
      </c>
      <c r="K11083" s="89">
        <v>0</v>
      </c>
    </row>
    <row r="11084" spans="1:11" ht="22.5" x14ac:dyDescent="0.2">
      <c r="A11084" s="1" t="str">
        <f t="shared" si="175"/>
        <v>SINAPI 94688</v>
      </c>
      <c r="B11084" s="3" t="s">
        <v>6064</v>
      </c>
      <c r="C11084" s="3">
        <v>94688</v>
      </c>
      <c r="D11084" s="2" t="s">
        <v>11174</v>
      </c>
      <c r="E11084" s="3" t="s">
        <v>4953</v>
      </c>
      <c r="F11084" s="61">
        <v>6.92</v>
      </c>
      <c r="G11084" s="61">
        <v>7.27</v>
      </c>
      <c r="J11084" s="89">
        <v>0</v>
      </c>
      <c r="K11084" s="89">
        <v>0</v>
      </c>
    </row>
    <row r="11085" spans="1:11" ht="22.5" x14ac:dyDescent="0.2">
      <c r="A11085" s="1" t="str">
        <f t="shared" si="175"/>
        <v>SINAPI 94690</v>
      </c>
      <c r="B11085" s="3" t="s">
        <v>6064</v>
      </c>
      <c r="C11085" s="3">
        <v>94690</v>
      </c>
      <c r="D11085" s="2" t="s">
        <v>11175</v>
      </c>
      <c r="E11085" s="3" t="s">
        <v>4953</v>
      </c>
      <c r="F11085" s="61">
        <v>11.55</v>
      </c>
      <c r="G11085" s="61">
        <v>11.99</v>
      </c>
      <c r="J11085" s="89">
        <v>0</v>
      </c>
      <c r="K11085" s="89">
        <v>0</v>
      </c>
    </row>
    <row r="11086" spans="1:11" ht="22.5" x14ac:dyDescent="0.2">
      <c r="A11086" s="1" t="str">
        <f t="shared" si="175"/>
        <v>SINAPI 94692</v>
      </c>
      <c r="B11086" s="3" t="s">
        <v>6064</v>
      </c>
      <c r="C11086" s="3">
        <v>94692</v>
      </c>
      <c r="D11086" s="2" t="s">
        <v>11176</v>
      </c>
      <c r="E11086" s="3" t="s">
        <v>4953</v>
      </c>
      <c r="F11086" s="61">
        <v>19.84</v>
      </c>
      <c r="G11086" s="61">
        <v>20.440000000000001</v>
      </c>
      <c r="J11086" s="89">
        <v>0</v>
      </c>
      <c r="K11086" s="89">
        <v>0</v>
      </c>
    </row>
    <row r="11087" spans="1:11" ht="22.5" x14ac:dyDescent="0.2">
      <c r="A11087" s="1" t="str">
        <f t="shared" si="175"/>
        <v>SINAPI 94694</v>
      </c>
      <c r="B11087" s="3" t="s">
        <v>6064</v>
      </c>
      <c r="C11087" s="3">
        <v>94694</v>
      </c>
      <c r="D11087" s="2" t="s">
        <v>11177</v>
      </c>
      <c r="E11087" s="3" t="s">
        <v>4953</v>
      </c>
      <c r="F11087" s="61">
        <v>24.48</v>
      </c>
      <c r="G11087" s="61">
        <v>25.31</v>
      </c>
      <c r="J11087" s="89">
        <v>0</v>
      </c>
      <c r="K11087" s="89">
        <v>0</v>
      </c>
    </row>
    <row r="11088" spans="1:11" ht="22.5" x14ac:dyDescent="0.2">
      <c r="A11088" s="1" t="str">
        <f t="shared" si="175"/>
        <v>SINAPI 94696</v>
      </c>
      <c r="B11088" s="3" t="s">
        <v>6064</v>
      </c>
      <c r="C11088" s="3">
        <v>94696</v>
      </c>
      <c r="D11088" s="2" t="s">
        <v>11178</v>
      </c>
      <c r="E11088" s="3" t="s">
        <v>4953</v>
      </c>
      <c r="F11088" s="61">
        <v>52.59</v>
      </c>
      <c r="G11088" s="61">
        <v>53.72</v>
      </c>
      <c r="J11088" s="89">
        <v>0</v>
      </c>
      <c r="K11088" s="89">
        <v>0</v>
      </c>
    </row>
    <row r="11089" spans="1:11" ht="22.5" x14ac:dyDescent="0.2">
      <c r="A11089" s="1" t="str">
        <f t="shared" si="175"/>
        <v>SINAPI 94697</v>
      </c>
      <c r="B11089" s="3" t="s">
        <v>6064</v>
      </c>
      <c r="C11089" s="3">
        <v>94697</v>
      </c>
      <c r="D11089" s="2" t="s">
        <v>11179</v>
      </c>
      <c r="E11089" s="3" t="s">
        <v>4953</v>
      </c>
      <c r="F11089" s="61">
        <v>90.59</v>
      </c>
      <c r="G11089" s="61">
        <v>92.26</v>
      </c>
      <c r="J11089" s="89">
        <v>0</v>
      </c>
      <c r="K11089" s="89">
        <v>0</v>
      </c>
    </row>
    <row r="11090" spans="1:11" ht="22.5" x14ac:dyDescent="0.2">
      <c r="A11090" s="1" t="str">
        <f t="shared" si="175"/>
        <v>SINAPI 94699</v>
      </c>
      <c r="B11090" s="3" t="s">
        <v>6064</v>
      </c>
      <c r="C11090" s="3">
        <v>94699</v>
      </c>
      <c r="D11090" s="2" t="s">
        <v>11180</v>
      </c>
      <c r="E11090" s="3" t="s">
        <v>4953</v>
      </c>
      <c r="F11090" s="61">
        <v>120.21</v>
      </c>
      <c r="G11090" s="61">
        <v>122.3</v>
      </c>
      <c r="J11090" s="89">
        <v>0</v>
      </c>
      <c r="K11090" s="89">
        <v>0</v>
      </c>
    </row>
    <row r="11091" spans="1:11" ht="22.5" x14ac:dyDescent="0.2">
      <c r="A11091" s="1" t="str">
        <f t="shared" si="175"/>
        <v>SINAPI 105167</v>
      </c>
      <c r="B11091" s="3" t="s">
        <v>6064</v>
      </c>
      <c r="C11091" s="3">
        <v>105167</v>
      </c>
      <c r="D11091" s="2" t="s">
        <v>11181</v>
      </c>
      <c r="E11091" s="3" t="s">
        <v>4953</v>
      </c>
      <c r="F11091" s="61">
        <v>210.54</v>
      </c>
      <c r="G11091" s="61">
        <v>216.64</v>
      </c>
      <c r="J11091" s="89">
        <v>0</v>
      </c>
      <c r="K11091" s="89">
        <v>0</v>
      </c>
    </row>
    <row r="11092" spans="1:11" ht="22.5" x14ac:dyDescent="0.2">
      <c r="A11092" s="1" t="str">
        <f t="shared" si="175"/>
        <v>SINAPI 105168</v>
      </c>
      <c r="B11092" s="3" t="s">
        <v>6064</v>
      </c>
      <c r="C11092" s="3">
        <v>105168</v>
      </c>
      <c r="D11092" s="2" t="s">
        <v>11182</v>
      </c>
      <c r="E11092" s="3" t="s">
        <v>4953</v>
      </c>
      <c r="F11092" s="61">
        <v>0</v>
      </c>
      <c r="G11092" s="61">
        <v>0</v>
      </c>
      <c r="J11092" s="89"/>
      <c r="K11092" s="89"/>
    </row>
    <row r="11093" spans="1:11" ht="22.5" x14ac:dyDescent="0.2">
      <c r="A11093" s="1" t="str">
        <f t="shared" si="175"/>
        <v>SINAPI 105171</v>
      </c>
      <c r="B11093" s="3" t="s">
        <v>6064</v>
      </c>
      <c r="C11093" s="3">
        <v>105171</v>
      </c>
      <c r="D11093" s="2" t="s">
        <v>11183</v>
      </c>
      <c r="E11093" s="3" t="s">
        <v>4953</v>
      </c>
      <c r="F11093" s="61">
        <v>0</v>
      </c>
      <c r="G11093" s="61">
        <v>0</v>
      </c>
      <c r="J11093" s="89"/>
      <c r="K11093" s="89"/>
    </row>
    <row r="11094" spans="1:11" ht="22.5" x14ac:dyDescent="0.2">
      <c r="A11094" s="1" t="str">
        <f t="shared" si="175"/>
        <v>SINAPI 105191</v>
      </c>
      <c r="B11094" s="3" t="s">
        <v>6064</v>
      </c>
      <c r="C11094" s="3">
        <v>105191</v>
      </c>
      <c r="D11094" s="2" t="s">
        <v>11184</v>
      </c>
      <c r="E11094" s="3" t="s">
        <v>4953</v>
      </c>
      <c r="F11094" s="61">
        <v>0</v>
      </c>
      <c r="G11094" s="61">
        <v>0</v>
      </c>
      <c r="J11094" s="89"/>
      <c r="K11094" s="89"/>
    </row>
    <row r="11095" spans="1:11" ht="22.5" x14ac:dyDescent="0.2">
      <c r="A11095" s="1" t="str">
        <f t="shared" ref="A11095:A11158" si="176">CONCATENATE($B11095," ",$C11095)</f>
        <v>SINAPI 105192</v>
      </c>
      <c r="B11095" s="3" t="s">
        <v>6064</v>
      </c>
      <c r="C11095" s="3">
        <v>105192</v>
      </c>
      <c r="D11095" s="2" t="s">
        <v>11185</v>
      </c>
      <c r="E11095" s="3" t="s">
        <v>4953</v>
      </c>
      <c r="F11095" s="61">
        <v>0</v>
      </c>
      <c r="G11095" s="61">
        <v>0</v>
      </c>
      <c r="J11095" s="89"/>
      <c r="K11095" s="89"/>
    </row>
    <row r="11096" spans="1:11" ht="22.5" x14ac:dyDescent="0.2">
      <c r="A11096" s="1" t="str">
        <f t="shared" si="176"/>
        <v>SINAPI 96809</v>
      </c>
      <c r="B11096" s="3" t="s">
        <v>6064</v>
      </c>
      <c r="C11096" s="3">
        <v>96809</v>
      </c>
      <c r="D11096" s="2" t="s">
        <v>11186</v>
      </c>
      <c r="E11096" s="3" t="s">
        <v>4953</v>
      </c>
      <c r="F11096" s="61">
        <v>24.3</v>
      </c>
      <c r="G11096" s="61">
        <v>25.09</v>
      </c>
      <c r="J11096" s="89">
        <v>0</v>
      </c>
      <c r="K11096" s="89">
        <v>0</v>
      </c>
    </row>
    <row r="11097" spans="1:11" ht="22.5" x14ac:dyDescent="0.2">
      <c r="A11097" s="1" t="str">
        <f t="shared" si="176"/>
        <v>SINAPI 96812</v>
      </c>
      <c r="B11097" s="3" t="s">
        <v>6064</v>
      </c>
      <c r="C11097" s="3">
        <v>96812</v>
      </c>
      <c r="D11097" s="2" t="s">
        <v>11187</v>
      </c>
      <c r="E11097" s="3" t="s">
        <v>4953</v>
      </c>
      <c r="F11097" s="61">
        <v>25.17</v>
      </c>
      <c r="G11097" s="61">
        <v>26.01</v>
      </c>
      <c r="J11097" s="89">
        <v>0</v>
      </c>
      <c r="K11097" s="89">
        <v>0</v>
      </c>
    </row>
    <row r="11098" spans="1:11" ht="22.5" x14ac:dyDescent="0.2">
      <c r="A11098" s="1" t="str">
        <f t="shared" si="176"/>
        <v>SINAPI 96813</v>
      </c>
      <c r="B11098" s="3" t="s">
        <v>6064</v>
      </c>
      <c r="C11098" s="3">
        <v>96813</v>
      </c>
      <c r="D11098" s="2" t="s">
        <v>11188</v>
      </c>
      <c r="E11098" s="3" t="s">
        <v>4953</v>
      </c>
      <c r="F11098" s="61">
        <v>28.91</v>
      </c>
      <c r="G11098" s="61">
        <v>29.85</v>
      </c>
      <c r="J11098" s="89">
        <v>0</v>
      </c>
      <c r="K11098" s="89">
        <v>0</v>
      </c>
    </row>
    <row r="11099" spans="1:11" ht="22.5" x14ac:dyDescent="0.2">
      <c r="A11099" s="1" t="str">
        <f t="shared" si="176"/>
        <v>SINAPI 96817</v>
      </c>
      <c r="B11099" s="3" t="s">
        <v>6064</v>
      </c>
      <c r="C11099" s="3">
        <v>96817</v>
      </c>
      <c r="D11099" s="2" t="s">
        <v>11189</v>
      </c>
      <c r="E11099" s="3" t="s">
        <v>4953</v>
      </c>
      <c r="F11099" s="61">
        <v>46.1</v>
      </c>
      <c r="G11099" s="61">
        <v>47.21</v>
      </c>
      <c r="J11099" s="89">
        <v>0</v>
      </c>
      <c r="K11099" s="89">
        <v>0</v>
      </c>
    </row>
    <row r="11100" spans="1:11" ht="22.5" x14ac:dyDescent="0.2">
      <c r="A11100" s="1" t="str">
        <f t="shared" si="176"/>
        <v>SINAPI 96816</v>
      </c>
      <c r="B11100" s="3" t="s">
        <v>6064</v>
      </c>
      <c r="C11100" s="3">
        <v>96816</v>
      </c>
      <c r="D11100" s="2" t="s">
        <v>11190</v>
      </c>
      <c r="E11100" s="3" t="s">
        <v>4953</v>
      </c>
      <c r="F11100" s="61">
        <v>33.119999999999997</v>
      </c>
      <c r="G11100" s="61">
        <v>34.119999999999997</v>
      </c>
      <c r="J11100" s="89">
        <v>0</v>
      </c>
      <c r="K11100" s="89">
        <v>0</v>
      </c>
    </row>
    <row r="11101" spans="1:11" ht="22.5" x14ac:dyDescent="0.2">
      <c r="A11101" s="1" t="str">
        <f t="shared" si="176"/>
        <v>SINAPI 96821</v>
      </c>
      <c r="B11101" s="3" t="s">
        <v>6064</v>
      </c>
      <c r="C11101" s="3">
        <v>96821</v>
      </c>
      <c r="D11101" s="2" t="s">
        <v>11191</v>
      </c>
      <c r="E11101" s="3" t="s">
        <v>4953</v>
      </c>
      <c r="F11101" s="61">
        <v>51.58</v>
      </c>
      <c r="G11101" s="61">
        <v>52.79</v>
      </c>
      <c r="J11101" s="89">
        <v>0</v>
      </c>
      <c r="K11101" s="89">
        <v>0</v>
      </c>
    </row>
    <row r="11102" spans="1:11" ht="22.5" x14ac:dyDescent="0.2">
      <c r="A11102" s="1" t="str">
        <f t="shared" si="176"/>
        <v>SINAPI 96824</v>
      </c>
      <c r="B11102" s="3" t="s">
        <v>6064</v>
      </c>
      <c r="C11102" s="3">
        <v>96824</v>
      </c>
      <c r="D11102" s="2" t="s">
        <v>11192</v>
      </c>
      <c r="E11102" s="3" t="s">
        <v>4953</v>
      </c>
      <c r="F11102" s="61">
        <v>23.13</v>
      </c>
      <c r="G11102" s="61">
        <v>23.83</v>
      </c>
      <c r="J11102" s="89">
        <v>0</v>
      </c>
      <c r="K11102" s="89">
        <v>0</v>
      </c>
    </row>
    <row r="11103" spans="1:11" ht="22.5" x14ac:dyDescent="0.2">
      <c r="A11103" s="1" t="str">
        <f t="shared" si="176"/>
        <v>SINAPI 96827</v>
      </c>
      <c r="B11103" s="3" t="s">
        <v>6064</v>
      </c>
      <c r="C11103" s="3">
        <v>96827</v>
      </c>
      <c r="D11103" s="2" t="s">
        <v>11193</v>
      </c>
      <c r="E11103" s="3" t="s">
        <v>4953</v>
      </c>
      <c r="F11103" s="61">
        <v>25.42</v>
      </c>
      <c r="G11103" s="61">
        <v>26.16</v>
      </c>
      <c r="J11103" s="89">
        <v>0</v>
      </c>
      <c r="K11103" s="89">
        <v>0</v>
      </c>
    </row>
    <row r="11104" spans="1:11" ht="22.5" x14ac:dyDescent="0.2">
      <c r="A11104" s="1" t="str">
        <f t="shared" si="176"/>
        <v>SINAPI 96828</v>
      </c>
      <c r="B11104" s="3" t="s">
        <v>6064</v>
      </c>
      <c r="C11104" s="3">
        <v>96828</v>
      </c>
      <c r="D11104" s="2" t="s">
        <v>11194</v>
      </c>
      <c r="E11104" s="3" t="s">
        <v>4953</v>
      </c>
      <c r="F11104" s="61">
        <v>32.049999999999997</v>
      </c>
      <c r="G11104" s="61">
        <v>32.869999999999997</v>
      </c>
      <c r="J11104" s="89">
        <v>0</v>
      </c>
      <c r="K11104" s="89">
        <v>0</v>
      </c>
    </row>
    <row r="11105" spans="1:11" ht="22.5" x14ac:dyDescent="0.2">
      <c r="A11105" s="1" t="str">
        <f t="shared" si="176"/>
        <v>SINAPI 96832</v>
      </c>
      <c r="B11105" s="3" t="s">
        <v>6064</v>
      </c>
      <c r="C11105" s="3">
        <v>96832</v>
      </c>
      <c r="D11105" s="2" t="s">
        <v>11195</v>
      </c>
      <c r="E11105" s="3" t="s">
        <v>4953</v>
      </c>
      <c r="F11105" s="61">
        <v>41.72</v>
      </c>
      <c r="G11105" s="61">
        <v>42.58</v>
      </c>
      <c r="J11105" s="89">
        <v>0</v>
      </c>
      <c r="K11105" s="89">
        <v>0</v>
      </c>
    </row>
    <row r="11106" spans="1:11" ht="22.5" x14ac:dyDescent="0.2">
      <c r="A11106" s="1" t="str">
        <f t="shared" si="176"/>
        <v>SINAPI 104525</v>
      </c>
      <c r="B11106" s="3" t="s">
        <v>6064</v>
      </c>
      <c r="C11106" s="3">
        <v>104525</v>
      </c>
      <c r="D11106" s="2" t="s">
        <v>11196</v>
      </c>
      <c r="E11106" s="3" t="s">
        <v>4953</v>
      </c>
      <c r="F11106" s="61">
        <v>0</v>
      </c>
      <c r="G11106" s="61">
        <v>0</v>
      </c>
      <c r="J11106" s="89"/>
      <c r="K11106" s="89"/>
    </row>
    <row r="11107" spans="1:11" ht="22.5" x14ac:dyDescent="0.2">
      <c r="A11107" s="1" t="str">
        <f t="shared" si="176"/>
        <v>SINAPI 104563</v>
      </c>
      <c r="B11107" s="3" t="s">
        <v>6064</v>
      </c>
      <c r="C11107" s="3">
        <v>104563</v>
      </c>
      <c r="D11107" s="2" t="s">
        <v>11197</v>
      </c>
      <c r="E11107" s="3" t="s">
        <v>4953</v>
      </c>
      <c r="F11107" s="61">
        <v>0</v>
      </c>
      <c r="G11107" s="61">
        <v>0</v>
      </c>
      <c r="J11107" s="89"/>
      <c r="K11107" s="89"/>
    </row>
    <row r="11108" spans="1:11" ht="22.5" x14ac:dyDescent="0.2">
      <c r="A11108" s="1" t="str">
        <f t="shared" si="176"/>
        <v>SINAPI 104531</v>
      </c>
      <c r="B11108" s="3" t="s">
        <v>6064</v>
      </c>
      <c r="C11108" s="3">
        <v>104531</v>
      </c>
      <c r="D11108" s="2" t="s">
        <v>11198</v>
      </c>
      <c r="E11108" s="3" t="s">
        <v>4953</v>
      </c>
      <c r="F11108" s="61">
        <v>0</v>
      </c>
      <c r="G11108" s="61">
        <v>0</v>
      </c>
      <c r="J11108" s="89"/>
      <c r="K11108" s="89"/>
    </row>
    <row r="11109" spans="1:11" ht="22.5" x14ac:dyDescent="0.2">
      <c r="A11109" s="1" t="str">
        <f t="shared" si="176"/>
        <v>SINAPI 104527</v>
      </c>
      <c r="B11109" s="3" t="s">
        <v>6064</v>
      </c>
      <c r="C11109" s="3">
        <v>104527</v>
      </c>
      <c r="D11109" s="2" t="s">
        <v>11199</v>
      </c>
      <c r="E11109" s="3" t="s">
        <v>4953</v>
      </c>
      <c r="F11109" s="61">
        <v>0</v>
      </c>
      <c r="G11109" s="61">
        <v>0</v>
      </c>
      <c r="J11109" s="89"/>
      <c r="K11109" s="89"/>
    </row>
    <row r="11110" spans="1:11" ht="22.5" x14ac:dyDescent="0.2">
      <c r="A11110" s="1" t="str">
        <f t="shared" si="176"/>
        <v>SINAPI 104529</v>
      </c>
      <c r="B11110" s="3" t="s">
        <v>6064</v>
      </c>
      <c r="C11110" s="3">
        <v>104529</v>
      </c>
      <c r="D11110" s="2" t="s">
        <v>11200</v>
      </c>
      <c r="E11110" s="3" t="s">
        <v>4953</v>
      </c>
      <c r="F11110" s="61">
        <v>0</v>
      </c>
      <c r="G11110" s="61">
        <v>0</v>
      </c>
      <c r="J11110" s="89"/>
      <c r="K11110" s="89"/>
    </row>
    <row r="11111" spans="1:11" ht="22.5" x14ac:dyDescent="0.2">
      <c r="A11111" s="1" t="str">
        <f t="shared" si="176"/>
        <v>SINAPI 104564</v>
      </c>
      <c r="B11111" s="3" t="s">
        <v>6064</v>
      </c>
      <c r="C11111" s="3">
        <v>104564</v>
      </c>
      <c r="D11111" s="2" t="s">
        <v>11201</v>
      </c>
      <c r="E11111" s="3" t="s">
        <v>4953</v>
      </c>
      <c r="F11111" s="61">
        <v>0</v>
      </c>
      <c r="G11111" s="61">
        <v>0</v>
      </c>
      <c r="J11111" s="89"/>
      <c r="K11111" s="89"/>
    </row>
    <row r="11112" spans="1:11" ht="22.5" x14ac:dyDescent="0.2">
      <c r="A11112" s="1" t="str">
        <f t="shared" si="176"/>
        <v>SINAPI 104533</v>
      </c>
      <c r="B11112" s="3" t="s">
        <v>6064</v>
      </c>
      <c r="C11112" s="3">
        <v>104533</v>
      </c>
      <c r="D11112" s="2" t="s">
        <v>11202</v>
      </c>
      <c r="E11112" s="3" t="s">
        <v>4953</v>
      </c>
      <c r="F11112" s="61">
        <v>0</v>
      </c>
      <c r="G11112" s="61">
        <v>0</v>
      </c>
      <c r="J11112" s="89"/>
      <c r="K11112" s="89"/>
    </row>
    <row r="11113" spans="1:11" ht="22.5" x14ac:dyDescent="0.2">
      <c r="A11113" s="1" t="str">
        <f t="shared" si="176"/>
        <v>SINAPI 104535</v>
      </c>
      <c r="B11113" s="3" t="s">
        <v>6064</v>
      </c>
      <c r="C11113" s="3">
        <v>104535</v>
      </c>
      <c r="D11113" s="2" t="s">
        <v>11203</v>
      </c>
      <c r="E11113" s="3" t="s">
        <v>4953</v>
      </c>
      <c r="F11113" s="61">
        <v>0</v>
      </c>
      <c r="G11113" s="61">
        <v>0</v>
      </c>
      <c r="J11113" s="89"/>
      <c r="K11113" s="89"/>
    </row>
    <row r="11114" spans="1:11" ht="22.5" x14ac:dyDescent="0.2">
      <c r="A11114" s="1" t="str">
        <f t="shared" si="176"/>
        <v>SINAPI 96810</v>
      </c>
      <c r="B11114" s="3" t="s">
        <v>6064</v>
      </c>
      <c r="C11114" s="3">
        <v>96810</v>
      </c>
      <c r="D11114" s="2" t="s">
        <v>11204</v>
      </c>
      <c r="E11114" s="3" t="s">
        <v>4953</v>
      </c>
      <c r="F11114" s="61">
        <v>26.21</v>
      </c>
      <c r="G11114" s="61">
        <v>27.08</v>
      </c>
      <c r="J11114" s="89">
        <v>0</v>
      </c>
      <c r="K11114" s="89">
        <v>0</v>
      </c>
    </row>
    <row r="11115" spans="1:11" ht="22.5" x14ac:dyDescent="0.2">
      <c r="A11115" s="1" t="str">
        <f t="shared" si="176"/>
        <v>SINAPI 104524</v>
      </c>
      <c r="B11115" s="3" t="s">
        <v>6064</v>
      </c>
      <c r="C11115" s="3">
        <v>104524</v>
      </c>
      <c r="D11115" s="2" t="s">
        <v>11205</v>
      </c>
      <c r="E11115" s="3" t="s">
        <v>4953</v>
      </c>
      <c r="F11115" s="61">
        <v>0</v>
      </c>
      <c r="G11115" s="61">
        <v>0</v>
      </c>
      <c r="J11115" s="89"/>
      <c r="K11115" s="89"/>
    </row>
    <row r="11116" spans="1:11" ht="22.5" x14ac:dyDescent="0.2">
      <c r="A11116" s="1" t="str">
        <f t="shared" si="176"/>
        <v>SINAPI 104530</v>
      </c>
      <c r="B11116" s="3" t="s">
        <v>6064</v>
      </c>
      <c r="C11116" s="3">
        <v>104530</v>
      </c>
      <c r="D11116" s="2" t="s">
        <v>11206</v>
      </c>
      <c r="E11116" s="3" t="s">
        <v>4953</v>
      </c>
      <c r="F11116" s="61">
        <v>0</v>
      </c>
      <c r="G11116" s="61">
        <v>0</v>
      </c>
      <c r="J11116" s="89"/>
      <c r="K11116" s="89"/>
    </row>
    <row r="11117" spans="1:11" ht="22.5" x14ac:dyDescent="0.2">
      <c r="A11117" s="1" t="str">
        <f t="shared" si="176"/>
        <v>SINAPI 104526</v>
      </c>
      <c r="B11117" s="3" t="s">
        <v>6064</v>
      </c>
      <c r="C11117" s="3">
        <v>104526</v>
      </c>
      <c r="D11117" s="2" t="s">
        <v>11207</v>
      </c>
      <c r="E11117" s="3" t="s">
        <v>4953</v>
      </c>
      <c r="F11117" s="61">
        <v>0</v>
      </c>
      <c r="G11117" s="61">
        <v>0</v>
      </c>
      <c r="J11117" s="89"/>
      <c r="K11117" s="89"/>
    </row>
    <row r="11118" spans="1:11" ht="22.5" x14ac:dyDescent="0.2">
      <c r="A11118" s="1" t="str">
        <f t="shared" si="176"/>
        <v>SINAPI 104528</v>
      </c>
      <c r="B11118" s="3" t="s">
        <v>6064</v>
      </c>
      <c r="C11118" s="3">
        <v>104528</v>
      </c>
      <c r="D11118" s="2" t="s">
        <v>11208</v>
      </c>
      <c r="E11118" s="3" t="s">
        <v>4953</v>
      </c>
      <c r="F11118" s="61">
        <v>0</v>
      </c>
      <c r="G11118" s="61">
        <v>0</v>
      </c>
      <c r="J11118" s="89"/>
      <c r="K11118" s="89"/>
    </row>
    <row r="11119" spans="1:11" ht="22.5" x14ac:dyDescent="0.2">
      <c r="A11119" s="1" t="str">
        <f t="shared" si="176"/>
        <v>SINAPI 104532</v>
      </c>
      <c r="B11119" s="3" t="s">
        <v>6064</v>
      </c>
      <c r="C11119" s="3">
        <v>104532</v>
      </c>
      <c r="D11119" s="2" t="s">
        <v>11209</v>
      </c>
      <c r="E11119" s="3" t="s">
        <v>4953</v>
      </c>
      <c r="F11119" s="61">
        <v>0</v>
      </c>
      <c r="G11119" s="61">
        <v>0</v>
      </c>
      <c r="J11119" s="89"/>
      <c r="K11119" s="89"/>
    </row>
    <row r="11120" spans="1:11" ht="22.5" x14ac:dyDescent="0.2">
      <c r="A11120" s="1" t="str">
        <f t="shared" si="176"/>
        <v>SINAPI 104534</v>
      </c>
      <c r="B11120" s="3" t="s">
        <v>6064</v>
      </c>
      <c r="C11120" s="3">
        <v>104534</v>
      </c>
      <c r="D11120" s="2" t="s">
        <v>11210</v>
      </c>
      <c r="E11120" s="3" t="s">
        <v>4953</v>
      </c>
      <c r="F11120" s="61">
        <v>0</v>
      </c>
      <c r="G11120" s="61">
        <v>0</v>
      </c>
      <c r="J11120" s="89"/>
      <c r="K11120" s="89"/>
    </row>
    <row r="11121" spans="1:11" ht="22.5" x14ac:dyDescent="0.2">
      <c r="A11121" s="1" t="str">
        <f t="shared" si="176"/>
        <v>SINAPI 96873</v>
      </c>
      <c r="B11121" s="3" t="s">
        <v>6064</v>
      </c>
      <c r="C11121" s="3">
        <v>96873</v>
      </c>
      <c r="D11121" s="2" t="s">
        <v>11211</v>
      </c>
      <c r="E11121" s="3" t="s">
        <v>4953</v>
      </c>
      <c r="F11121" s="61">
        <v>89.18</v>
      </c>
      <c r="G11121" s="61">
        <v>91.01</v>
      </c>
      <c r="J11121" s="89">
        <v>0</v>
      </c>
      <c r="K11121" s="89">
        <v>0</v>
      </c>
    </row>
    <row r="11122" spans="1:11" ht="22.5" x14ac:dyDescent="0.2">
      <c r="A11122" s="1" t="str">
        <f t="shared" si="176"/>
        <v>SINAPI 96872</v>
      </c>
      <c r="B11122" s="3" t="s">
        <v>6064</v>
      </c>
      <c r="C11122" s="3">
        <v>96872</v>
      </c>
      <c r="D11122" s="2" t="s">
        <v>11212</v>
      </c>
      <c r="E11122" s="3" t="s">
        <v>4953</v>
      </c>
      <c r="F11122" s="61">
        <v>64.760000000000005</v>
      </c>
      <c r="G11122" s="61">
        <v>66.39</v>
      </c>
      <c r="J11122" s="89">
        <v>0</v>
      </c>
      <c r="K11122" s="89">
        <v>0</v>
      </c>
    </row>
    <row r="11123" spans="1:11" ht="22.5" x14ac:dyDescent="0.2">
      <c r="A11123" s="1" t="str">
        <f t="shared" si="176"/>
        <v>SINAPI 96876</v>
      </c>
      <c r="B11123" s="3" t="s">
        <v>6064</v>
      </c>
      <c r="C11123" s="3">
        <v>96876</v>
      </c>
      <c r="D11123" s="2" t="s">
        <v>11213</v>
      </c>
      <c r="E11123" s="3" t="s">
        <v>4953</v>
      </c>
      <c r="F11123" s="61">
        <v>264.24</v>
      </c>
      <c r="G11123" s="61">
        <v>266.19</v>
      </c>
      <c r="J11123" s="89">
        <v>0</v>
      </c>
      <c r="K11123" s="89">
        <v>0</v>
      </c>
    </row>
    <row r="11124" spans="1:11" ht="22.5" x14ac:dyDescent="0.2">
      <c r="A11124" s="1" t="str">
        <f t="shared" si="176"/>
        <v>SINAPI 96878</v>
      </c>
      <c r="B11124" s="3" t="s">
        <v>6064</v>
      </c>
      <c r="C11124" s="3">
        <v>96878</v>
      </c>
      <c r="D11124" s="2" t="s">
        <v>11214</v>
      </c>
      <c r="E11124" s="3" t="s">
        <v>4953</v>
      </c>
      <c r="F11124" s="61">
        <v>298.60000000000002</v>
      </c>
      <c r="G11124" s="61">
        <v>300.72000000000003</v>
      </c>
      <c r="J11124" s="89">
        <v>0</v>
      </c>
      <c r="K11124" s="89">
        <v>0</v>
      </c>
    </row>
    <row r="11125" spans="1:11" ht="22.5" x14ac:dyDescent="0.2">
      <c r="A11125" s="1" t="str">
        <f t="shared" si="176"/>
        <v>SINAPI 96875</v>
      </c>
      <c r="B11125" s="3" t="s">
        <v>6064</v>
      </c>
      <c r="C11125" s="3">
        <v>96875</v>
      </c>
      <c r="D11125" s="2" t="s">
        <v>11215</v>
      </c>
      <c r="E11125" s="3" t="s">
        <v>4953</v>
      </c>
      <c r="F11125" s="61">
        <v>107.46</v>
      </c>
      <c r="G11125" s="61">
        <v>109.59</v>
      </c>
      <c r="J11125" s="89">
        <v>0</v>
      </c>
      <c r="K11125" s="89">
        <v>0</v>
      </c>
    </row>
    <row r="11126" spans="1:11" ht="22.5" x14ac:dyDescent="0.2">
      <c r="A11126" s="1" t="str">
        <f t="shared" si="176"/>
        <v>SINAPI 96874</v>
      </c>
      <c r="B11126" s="3" t="s">
        <v>6064</v>
      </c>
      <c r="C11126" s="3">
        <v>96874</v>
      </c>
      <c r="D11126" s="2" t="s">
        <v>11216</v>
      </c>
      <c r="E11126" s="3" t="s">
        <v>4953</v>
      </c>
      <c r="F11126" s="61">
        <v>79.28</v>
      </c>
      <c r="G11126" s="61">
        <v>81.2</v>
      </c>
      <c r="J11126" s="89">
        <v>0</v>
      </c>
      <c r="K11126" s="89">
        <v>0</v>
      </c>
    </row>
    <row r="11127" spans="1:11" ht="22.5" x14ac:dyDescent="0.2">
      <c r="A11127" s="1" t="str">
        <f t="shared" si="176"/>
        <v>SINAPI 96879</v>
      </c>
      <c r="B11127" s="3" t="s">
        <v>6064</v>
      </c>
      <c r="C11127" s="3">
        <v>96879</v>
      </c>
      <c r="D11127" s="2" t="s">
        <v>11217</v>
      </c>
      <c r="E11127" s="3" t="s">
        <v>4953</v>
      </c>
      <c r="F11127" s="61">
        <v>288.14999999999998</v>
      </c>
      <c r="G11127" s="61">
        <v>290.3</v>
      </c>
      <c r="J11127" s="89">
        <v>0</v>
      </c>
      <c r="K11127" s="89">
        <v>0</v>
      </c>
    </row>
    <row r="11128" spans="1:11" ht="22.5" x14ac:dyDescent="0.2">
      <c r="A11128" s="1" t="str">
        <f t="shared" si="176"/>
        <v>SINAPI 96881</v>
      </c>
      <c r="B11128" s="3" t="s">
        <v>6064</v>
      </c>
      <c r="C11128" s="3">
        <v>96881</v>
      </c>
      <c r="D11128" s="2" t="s">
        <v>11218</v>
      </c>
      <c r="E11128" s="3" t="s">
        <v>4953</v>
      </c>
      <c r="F11128" s="61">
        <v>345.07</v>
      </c>
      <c r="G11128" s="61">
        <v>347.48</v>
      </c>
      <c r="J11128" s="89">
        <v>0</v>
      </c>
      <c r="K11128" s="89">
        <v>0</v>
      </c>
    </row>
    <row r="11129" spans="1:11" ht="22.5" x14ac:dyDescent="0.2">
      <c r="A11129" s="1" t="str">
        <f t="shared" si="176"/>
        <v>SINAPI 96837</v>
      </c>
      <c r="B11129" s="3" t="s">
        <v>6064</v>
      </c>
      <c r="C11129" s="3">
        <v>96837</v>
      </c>
      <c r="D11129" s="2" t="s">
        <v>11219</v>
      </c>
      <c r="E11129" s="3" t="s">
        <v>4953</v>
      </c>
      <c r="F11129" s="61">
        <v>27.07</v>
      </c>
      <c r="G11129" s="61">
        <v>27.95</v>
      </c>
      <c r="J11129" s="89">
        <v>0</v>
      </c>
      <c r="K11129" s="89">
        <v>0</v>
      </c>
    </row>
    <row r="11130" spans="1:11" ht="22.5" x14ac:dyDescent="0.2">
      <c r="A11130" s="1" t="str">
        <f t="shared" si="176"/>
        <v>SINAPI 96840</v>
      </c>
      <c r="B11130" s="3" t="s">
        <v>6064</v>
      </c>
      <c r="C11130" s="3">
        <v>96840</v>
      </c>
      <c r="D11130" s="2" t="s">
        <v>11220</v>
      </c>
      <c r="E11130" s="3" t="s">
        <v>4953</v>
      </c>
      <c r="F11130" s="61">
        <v>32.83</v>
      </c>
      <c r="G11130" s="61">
        <v>33.869999999999997</v>
      </c>
      <c r="J11130" s="89">
        <v>0</v>
      </c>
      <c r="K11130" s="89">
        <v>0</v>
      </c>
    </row>
    <row r="11131" spans="1:11" ht="22.5" x14ac:dyDescent="0.2">
      <c r="A11131" s="1" t="str">
        <f t="shared" si="176"/>
        <v>SINAPI 96845</v>
      </c>
      <c r="B11131" s="3" t="s">
        <v>6064</v>
      </c>
      <c r="C11131" s="3">
        <v>96845</v>
      </c>
      <c r="D11131" s="2" t="s">
        <v>11221</v>
      </c>
      <c r="E11131" s="3" t="s">
        <v>4953</v>
      </c>
      <c r="F11131" s="61">
        <v>55.08</v>
      </c>
      <c r="G11131" s="61">
        <v>56.33</v>
      </c>
      <c r="J11131" s="89">
        <v>0</v>
      </c>
      <c r="K11131" s="89">
        <v>0</v>
      </c>
    </row>
    <row r="11132" spans="1:11" ht="22.5" x14ac:dyDescent="0.2">
      <c r="A11132" s="1" t="str">
        <f t="shared" si="176"/>
        <v>SINAPI 96848</v>
      </c>
      <c r="B11132" s="3" t="s">
        <v>6064</v>
      </c>
      <c r="C11132" s="3">
        <v>96848</v>
      </c>
      <c r="D11132" s="2" t="s">
        <v>11222</v>
      </c>
      <c r="E11132" s="3" t="s">
        <v>4953</v>
      </c>
      <c r="F11132" s="61">
        <v>74.16</v>
      </c>
      <c r="G11132" s="61">
        <v>75.7</v>
      </c>
      <c r="J11132" s="89">
        <v>0</v>
      </c>
      <c r="K11132" s="89">
        <v>0</v>
      </c>
    </row>
    <row r="11133" spans="1:11" ht="22.5" x14ac:dyDescent="0.2">
      <c r="A11133" s="1" t="str">
        <f t="shared" si="176"/>
        <v>SINAPI 96849</v>
      </c>
      <c r="B11133" s="3" t="s">
        <v>6064</v>
      </c>
      <c r="C11133" s="3">
        <v>96849</v>
      </c>
      <c r="D11133" s="2" t="s">
        <v>11223</v>
      </c>
      <c r="E11133" s="3" t="s">
        <v>4953</v>
      </c>
      <c r="F11133" s="61">
        <v>22.33</v>
      </c>
      <c r="G11133" s="61">
        <v>22.94</v>
      </c>
      <c r="J11133" s="89">
        <v>0</v>
      </c>
      <c r="K11133" s="89">
        <v>0</v>
      </c>
    </row>
    <row r="11134" spans="1:11" ht="22.5" x14ac:dyDescent="0.2">
      <c r="A11134" s="1" t="str">
        <f t="shared" si="176"/>
        <v>SINAPI 96852</v>
      </c>
      <c r="B11134" s="3" t="s">
        <v>6064</v>
      </c>
      <c r="C11134" s="3">
        <v>96852</v>
      </c>
      <c r="D11134" s="2" t="s">
        <v>11224</v>
      </c>
      <c r="E11134" s="3" t="s">
        <v>4953</v>
      </c>
      <c r="F11134" s="61">
        <v>28.89</v>
      </c>
      <c r="G11134" s="61">
        <v>29.62</v>
      </c>
      <c r="J11134" s="89">
        <v>0</v>
      </c>
      <c r="K11134" s="89">
        <v>0</v>
      </c>
    </row>
    <row r="11135" spans="1:11" ht="22.5" x14ac:dyDescent="0.2">
      <c r="A11135" s="1" t="str">
        <f t="shared" si="176"/>
        <v>SINAPI 96855</v>
      </c>
      <c r="B11135" s="3" t="s">
        <v>6064</v>
      </c>
      <c r="C11135" s="3">
        <v>96855</v>
      </c>
      <c r="D11135" s="2" t="s">
        <v>11225</v>
      </c>
      <c r="E11135" s="3" t="s">
        <v>4953</v>
      </c>
      <c r="F11135" s="61">
        <v>47.63</v>
      </c>
      <c r="G11135" s="61">
        <v>48.51</v>
      </c>
      <c r="J11135" s="89">
        <v>0</v>
      </c>
      <c r="K11135" s="89">
        <v>0</v>
      </c>
    </row>
    <row r="11136" spans="1:11" ht="22.5" x14ac:dyDescent="0.2">
      <c r="A11136" s="1" t="str">
        <f t="shared" si="176"/>
        <v>SINAPI 96838</v>
      </c>
      <c r="B11136" s="3" t="s">
        <v>6064</v>
      </c>
      <c r="C11136" s="3">
        <v>96838</v>
      </c>
      <c r="D11136" s="2" t="s">
        <v>11226</v>
      </c>
      <c r="E11136" s="3" t="s">
        <v>4953</v>
      </c>
      <c r="F11136" s="61">
        <v>31.54</v>
      </c>
      <c r="G11136" s="61">
        <v>32.72</v>
      </c>
      <c r="J11136" s="89">
        <v>0</v>
      </c>
      <c r="K11136" s="89">
        <v>0</v>
      </c>
    </row>
    <row r="11137" spans="1:11" ht="22.5" x14ac:dyDescent="0.2">
      <c r="A11137" s="1" t="str">
        <f t="shared" si="176"/>
        <v>SINAPI 96841</v>
      </c>
      <c r="B11137" s="3" t="s">
        <v>6064</v>
      </c>
      <c r="C11137" s="3">
        <v>96841</v>
      </c>
      <c r="D11137" s="2" t="s">
        <v>11227</v>
      </c>
      <c r="E11137" s="3" t="s">
        <v>4953</v>
      </c>
      <c r="F11137" s="61">
        <v>35.44</v>
      </c>
      <c r="G11137" s="61">
        <v>36.700000000000003</v>
      </c>
      <c r="J11137" s="89">
        <v>0</v>
      </c>
      <c r="K11137" s="89">
        <v>0</v>
      </c>
    </row>
    <row r="11138" spans="1:11" ht="22.5" x14ac:dyDescent="0.2">
      <c r="A11138" s="1" t="str">
        <f t="shared" si="176"/>
        <v>SINAPI 96842</v>
      </c>
      <c r="B11138" s="3" t="s">
        <v>6064</v>
      </c>
      <c r="C11138" s="3">
        <v>96842</v>
      </c>
      <c r="D11138" s="2" t="s">
        <v>11228</v>
      </c>
      <c r="E11138" s="3" t="s">
        <v>4953</v>
      </c>
      <c r="F11138" s="61">
        <v>40.99</v>
      </c>
      <c r="G11138" s="61">
        <v>42.39</v>
      </c>
      <c r="J11138" s="89">
        <v>0</v>
      </c>
      <c r="K11138" s="89">
        <v>0</v>
      </c>
    </row>
    <row r="11139" spans="1:11" ht="22.5" x14ac:dyDescent="0.2">
      <c r="A11139" s="1" t="str">
        <f t="shared" si="176"/>
        <v>SINAPI 96846</v>
      </c>
      <c r="B11139" s="3" t="s">
        <v>6064</v>
      </c>
      <c r="C11139" s="3">
        <v>96846</v>
      </c>
      <c r="D11139" s="2" t="s">
        <v>11229</v>
      </c>
      <c r="E11139" s="3" t="s">
        <v>4953</v>
      </c>
      <c r="F11139" s="61">
        <v>48.91</v>
      </c>
      <c r="G11139" s="61">
        <v>50.41</v>
      </c>
      <c r="J11139" s="89">
        <v>0</v>
      </c>
      <c r="K11139" s="89">
        <v>0</v>
      </c>
    </row>
    <row r="11140" spans="1:11" ht="22.5" x14ac:dyDescent="0.2">
      <c r="A11140" s="1" t="str">
        <f t="shared" si="176"/>
        <v>SINAPI 96850</v>
      </c>
      <c r="B11140" s="3" t="s">
        <v>6064</v>
      </c>
      <c r="C11140" s="3">
        <v>96850</v>
      </c>
      <c r="D11140" s="2" t="s">
        <v>11230</v>
      </c>
      <c r="E11140" s="3" t="s">
        <v>4953</v>
      </c>
      <c r="F11140" s="61">
        <v>29.88</v>
      </c>
      <c r="G11140" s="61">
        <v>30.92</v>
      </c>
      <c r="J11140" s="89">
        <v>0</v>
      </c>
      <c r="K11140" s="89">
        <v>0</v>
      </c>
    </row>
    <row r="11141" spans="1:11" ht="22.5" x14ac:dyDescent="0.2">
      <c r="A11141" s="1" t="str">
        <f t="shared" si="176"/>
        <v>SINAPI 96853</v>
      </c>
      <c r="B11141" s="3" t="s">
        <v>6064</v>
      </c>
      <c r="C11141" s="3">
        <v>96853</v>
      </c>
      <c r="D11141" s="2" t="s">
        <v>11231</v>
      </c>
      <c r="E11141" s="3" t="s">
        <v>4953</v>
      </c>
      <c r="F11141" s="61">
        <v>32.299999999999997</v>
      </c>
      <c r="G11141" s="61">
        <v>33.4</v>
      </c>
      <c r="J11141" s="89">
        <v>0</v>
      </c>
      <c r="K11141" s="89">
        <v>0</v>
      </c>
    </row>
    <row r="11142" spans="1:11" ht="22.5" x14ac:dyDescent="0.2">
      <c r="A11142" s="1" t="str">
        <f t="shared" si="176"/>
        <v>SINAPI 96854</v>
      </c>
      <c r="B11142" s="3" t="s">
        <v>6064</v>
      </c>
      <c r="C11142" s="3">
        <v>96854</v>
      </c>
      <c r="D11142" s="2" t="s">
        <v>11232</v>
      </c>
      <c r="E11142" s="3" t="s">
        <v>4953</v>
      </c>
      <c r="F11142" s="61">
        <v>40.799999999999997</v>
      </c>
      <c r="G11142" s="61">
        <v>42.03</v>
      </c>
      <c r="J11142" s="89">
        <v>0</v>
      </c>
      <c r="K11142" s="89">
        <v>0</v>
      </c>
    </row>
    <row r="11143" spans="1:11" ht="22.5" x14ac:dyDescent="0.2">
      <c r="A11143" s="1" t="str">
        <f t="shared" si="176"/>
        <v>SINAPI 104571</v>
      </c>
      <c r="B11143" s="3" t="s">
        <v>6064</v>
      </c>
      <c r="C11143" s="3">
        <v>104571</v>
      </c>
      <c r="D11143" s="2" t="s">
        <v>11233</v>
      </c>
      <c r="E11143" s="3" t="s">
        <v>4953</v>
      </c>
      <c r="F11143" s="61">
        <v>0</v>
      </c>
      <c r="G11143" s="61">
        <v>0</v>
      </c>
      <c r="J11143" s="89"/>
      <c r="K11143" s="89"/>
    </row>
    <row r="11144" spans="1:11" ht="22.5" x14ac:dyDescent="0.2">
      <c r="A11144" s="1" t="str">
        <f t="shared" si="176"/>
        <v>SINAPI 96856</v>
      </c>
      <c r="B11144" s="3" t="s">
        <v>6064</v>
      </c>
      <c r="C11144" s="3">
        <v>96856</v>
      </c>
      <c r="D11144" s="2" t="s">
        <v>11234</v>
      </c>
      <c r="E11144" s="3" t="s">
        <v>4953</v>
      </c>
      <c r="F11144" s="61">
        <v>48.9</v>
      </c>
      <c r="G11144" s="61">
        <v>50.08</v>
      </c>
      <c r="J11144" s="89">
        <v>0</v>
      </c>
      <c r="K11144" s="89">
        <v>0</v>
      </c>
    </row>
    <row r="11145" spans="1:11" ht="22.5" x14ac:dyDescent="0.2">
      <c r="A11145" s="1" t="str">
        <f t="shared" si="176"/>
        <v>SINAPI 104566</v>
      </c>
      <c r="B11145" s="3" t="s">
        <v>6064</v>
      </c>
      <c r="C11145" s="3">
        <v>104566</v>
      </c>
      <c r="D11145" s="2" t="s">
        <v>11235</v>
      </c>
      <c r="E11145" s="3" t="s">
        <v>4953</v>
      </c>
      <c r="F11145" s="61">
        <v>0</v>
      </c>
      <c r="G11145" s="61">
        <v>0</v>
      </c>
      <c r="J11145" s="89"/>
      <c r="K11145" s="89"/>
    </row>
    <row r="11146" spans="1:11" ht="22.5" x14ac:dyDescent="0.2">
      <c r="A11146" s="1" t="str">
        <f t="shared" si="176"/>
        <v>SINAPI 104536</v>
      </c>
      <c r="B11146" s="3" t="s">
        <v>6064</v>
      </c>
      <c r="C11146" s="3">
        <v>104536</v>
      </c>
      <c r="D11146" s="2" t="s">
        <v>11236</v>
      </c>
      <c r="E11146" s="3" t="s">
        <v>4953</v>
      </c>
      <c r="F11146" s="61">
        <v>0</v>
      </c>
      <c r="G11146" s="61">
        <v>0</v>
      </c>
      <c r="J11146" s="89"/>
      <c r="K11146" s="89"/>
    </row>
    <row r="11147" spans="1:11" ht="22.5" x14ac:dyDescent="0.2">
      <c r="A11147" s="1" t="str">
        <f t="shared" si="176"/>
        <v>SINAPI 104537</v>
      </c>
      <c r="B11147" s="3" t="s">
        <v>6064</v>
      </c>
      <c r="C11147" s="3">
        <v>104537</v>
      </c>
      <c r="D11147" s="2" t="s">
        <v>11237</v>
      </c>
      <c r="E11147" s="3" t="s">
        <v>4953</v>
      </c>
      <c r="F11147" s="61">
        <v>0</v>
      </c>
      <c r="G11147" s="61">
        <v>0</v>
      </c>
      <c r="J11147" s="89"/>
      <c r="K11147" s="89"/>
    </row>
    <row r="11148" spans="1:11" ht="22.5" x14ac:dyDescent="0.2">
      <c r="A11148" s="1" t="str">
        <f t="shared" si="176"/>
        <v>SINAPI 104572</v>
      </c>
      <c r="B11148" s="3" t="s">
        <v>6064</v>
      </c>
      <c r="C11148" s="3">
        <v>104572</v>
      </c>
      <c r="D11148" s="2" t="s">
        <v>11238</v>
      </c>
      <c r="E11148" s="3" t="s">
        <v>4953</v>
      </c>
      <c r="F11148" s="61">
        <v>0</v>
      </c>
      <c r="G11148" s="61">
        <v>0</v>
      </c>
      <c r="J11148" s="89"/>
      <c r="K11148" s="89"/>
    </row>
    <row r="11149" spans="1:11" ht="22.5" x14ac:dyDescent="0.2">
      <c r="A11149" s="1" t="str">
        <f t="shared" si="176"/>
        <v>SINAPI 104568</v>
      </c>
      <c r="B11149" s="3" t="s">
        <v>6064</v>
      </c>
      <c r="C11149" s="3">
        <v>104568</v>
      </c>
      <c r="D11149" s="2" t="s">
        <v>11239</v>
      </c>
      <c r="E11149" s="3" t="s">
        <v>4953</v>
      </c>
      <c r="F11149" s="61">
        <v>0</v>
      </c>
      <c r="G11149" s="61">
        <v>0</v>
      </c>
      <c r="J11149" s="89"/>
      <c r="K11149" s="89"/>
    </row>
    <row r="11150" spans="1:11" ht="22.5" x14ac:dyDescent="0.2">
      <c r="A11150" s="1" t="str">
        <f t="shared" si="176"/>
        <v>SINAPI 104538</v>
      </c>
      <c r="B11150" s="3" t="s">
        <v>6064</v>
      </c>
      <c r="C11150" s="3">
        <v>104538</v>
      </c>
      <c r="D11150" s="2" t="s">
        <v>11240</v>
      </c>
      <c r="E11150" s="3" t="s">
        <v>4953</v>
      </c>
      <c r="F11150" s="61">
        <v>0</v>
      </c>
      <c r="G11150" s="61">
        <v>0</v>
      </c>
      <c r="J11150" s="89"/>
      <c r="K11150" s="89"/>
    </row>
    <row r="11151" spans="1:11" ht="22.5" x14ac:dyDescent="0.2">
      <c r="A11151" s="1" t="str">
        <f t="shared" si="176"/>
        <v>SINAPI 104570</v>
      </c>
      <c r="B11151" s="3" t="s">
        <v>6064</v>
      </c>
      <c r="C11151" s="3">
        <v>104570</v>
      </c>
      <c r="D11151" s="2" t="s">
        <v>11241</v>
      </c>
      <c r="E11151" s="3" t="s">
        <v>4953</v>
      </c>
      <c r="F11151" s="61">
        <v>0</v>
      </c>
      <c r="G11151" s="61">
        <v>0</v>
      </c>
      <c r="J11151" s="89"/>
      <c r="K11151" s="89"/>
    </row>
    <row r="11152" spans="1:11" ht="22.5" x14ac:dyDescent="0.2">
      <c r="A11152" s="1" t="str">
        <f t="shared" si="176"/>
        <v>SINAPI 104565</v>
      </c>
      <c r="B11152" s="3" t="s">
        <v>6064</v>
      </c>
      <c r="C11152" s="3">
        <v>104565</v>
      </c>
      <c r="D11152" s="2" t="s">
        <v>11242</v>
      </c>
      <c r="E11152" s="3" t="s">
        <v>4953</v>
      </c>
      <c r="F11152" s="61">
        <v>0</v>
      </c>
      <c r="G11152" s="61">
        <v>0</v>
      </c>
      <c r="J11152" s="89"/>
      <c r="K11152" s="89"/>
    </row>
    <row r="11153" spans="1:11" ht="22.5" x14ac:dyDescent="0.2">
      <c r="A11153" s="1" t="str">
        <f t="shared" si="176"/>
        <v>SINAPI 104567</v>
      </c>
      <c r="B11153" s="3" t="s">
        <v>6064</v>
      </c>
      <c r="C11153" s="3">
        <v>104567</v>
      </c>
      <c r="D11153" s="2" t="s">
        <v>11243</v>
      </c>
      <c r="E11153" s="3" t="s">
        <v>4953</v>
      </c>
      <c r="F11153" s="61">
        <v>0</v>
      </c>
      <c r="G11153" s="61">
        <v>0</v>
      </c>
      <c r="J11153" s="89"/>
      <c r="K11153" s="89"/>
    </row>
    <row r="11154" spans="1:11" ht="22.5" x14ac:dyDescent="0.2">
      <c r="A11154" s="1" t="str">
        <f t="shared" si="176"/>
        <v>SINAPI 104569</v>
      </c>
      <c r="B11154" s="3" t="s">
        <v>6064</v>
      </c>
      <c r="C11154" s="3">
        <v>104569</v>
      </c>
      <c r="D11154" s="2" t="s">
        <v>11244</v>
      </c>
      <c r="E11154" s="3" t="s">
        <v>4953</v>
      </c>
      <c r="F11154" s="61">
        <v>0</v>
      </c>
      <c r="G11154" s="61">
        <v>0</v>
      </c>
      <c r="J11154" s="89"/>
      <c r="K11154" s="89"/>
    </row>
    <row r="11155" spans="1:11" ht="22.5" x14ac:dyDescent="0.2">
      <c r="A11155" s="1" t="str">
        <f t="shared" si="176"/>
        <v>SINAPI 96843</v>
      </c>
      <c r="B11155" s="3" t="s">
        <v>6064</v>
      </c>
      <c r="C11155" s="3">
        <v>96843</v>
      </c>
      <c r="D11155" s="2" t="s">
        <v>11245</v>
      </c>
      <c r="E11155" s="3" t="s">
        <v>4953</v>
      </c>
      <c r="F11155" s="61">
        <v>37.36</v>
      </c>
      <c r="G11155" s="61">
        <v>38.619999999999997</v>
      </c>
      <c r="J11155" s="89">
        <v>0</v>
      </c>
      <c r="K11155" s="89">
        <v>0</v>
      </c>
    </row>
    <row r="11156" spans="1:11" ht="22.5" x14ac:dyDescent="0.2">
      <c r="A11156" s="1" t="str">
        <f t="shared" si="176"/>
        <v>SINAPI 96847</v>
      </c>
      <c r="B11156" s="3" t="s">
        <v>6064</v>
      </c>
      <c r="C11156" s="3">
        <v>96847</v>
      </c>
      <c r="D11156" s="2" t="s">
        <v>11246</v>
      </c>
      <c r="E11156" s="3" t="s">
        <v>4953</v>
      </c>
      <c r="F11156" s="61">
        <v>48.07</v>
      </c>
      <c r="G11156" s="61">
        <v>49.57</v>
      </c>
      <c r="J11156" s="89">
        <v>0</v>
      </c>
      <c r="K11156" s="89">
        <v>0</v>
      </c>
    </row>
    <row r="11157" spans="1:11" ht="22.5" x14ac:dyDescent="0.2">
      <c r="A11157" s="1" t="str">
        <f t="shared" si="176"/>
        <v>SINAPI 96844</v>
      </c>
      <c r="B11157" s="3" t="s">
        <v>6064</v>
      </c>
      <c r="C11157" s="3">
        <v>96844</v>
      </c>
      <c r="D11157" s="2" t="s">
        <v>11247</v>
      </c>
      <c r="E11157" s="3" t="s">
        <v>4953</v>
      </c>
      <c r="F11157" s="61">
        <v>43.47</v>
      </c>
      <c r="G11157" s="61">
        <v>44.87</v>
      </c>
      <c r="J11157" s="89">
        <v>0</v>
      </c>
      <c r="K11157" s="89">
        <v>0</v>
      </c>
    </row>
    <row r="11158" spans="1:11" ht="22.5" x14ac:dyDescent="0.2">
      <c r="A11158" s="1" t="str">
        <f t="shared" si="176"/>
        <v>SINAPI 96839</v>
      </c>
      <c r="B11158" s="3" t="s">
        <v>6064</v>
      </c>
      <c r="C11158" s="3">
        <v>96839</v>
      </c>
      <c r="D11158" s="2" t="s">
        <v>11248</v>
      </c>
      <c r="E11158" s="3" t="s">
        <v>4953</v>
      </c>
      <c r="F11158" s="61">
        <v>32.950000000000003</v>
      </c>
      <c r="G11158" s="61">
        <v>34.130000000000003</v>
      </c>
      <c r="J11158" s="89">
        <v>0</v>
      </c>
      <c r="K11158" s="89">
        <v>0</v>
      </c>
    </row>
    <row r="11159" spans="1:11" ht="22.5" x14ac:dyDescent="0.2">
      <c r="A11159" s="1" t="str">
        <f t="shared" ref="A11159:A11222" si="177">CONCATENATE($B11159," ",$C11159)</f>
        <v>SINAPI 104574</v>
      </c>
      <c r="B11159" s="3" t="s">
        <v>6064</v>
      </c>
      <c r="C11159" s="3">
        <v>104574</v>
      </c>
      <c r="D11159" s="2" t="s">
        <v>11249</v>
      </c>
      <c r="E11159" s="3" t="s">
        <v>4953</v>
      </c>
      <c r="F11159" s="61">
        <v>0</v>
      </c>
      <c r="G11159" s="61">
        <v>0</v>
      </c>
      <c r="J11159" s="89"/>
      <c r="K11159" s="89"/>
    </row>
    <row r="11160" spans="1:11" ht="22.5" x14ac:dyDescent="0.2">
      <c r="A11160" s="1" t="str">
        <f t="shared" si="177"/>
        <v>SINAPI 104575</v>
      </c>
      <c r="B11160" s="3" t="s">
        <v>6064</v>
      </c>
      <c r="C11160" s="3">
        <v>104575</v>
      </c>
      <c r="D11160" s="2" t="s">
        <v>11250</v>
      </c>
      <c r="E11160" s="3" t="s">
        <v>4953</v>
      </c>
      <c r="F11160" s="61">
        <v>0</v>
      </c>
      <c r="G11160" s="61">
        <v>0</v>
      </c>
      <c r="J11160" s="89"/>
      <c r="K11160" s="89"/>
    </row>
    <row r="11161" spans="1:11" ht="22.5" x14ac:dyDescent="0.2">
      <c r="A11161" s="1" t="str">
        <f t="shared" si="177"/>
        <v>SINAPI 104573</v>
      </c>
      <c r="B11161" s="3" t="s">
        <v>6064</v>
      </c>
      <c r="C11161" s="3">
        <v>104573</v>
      </c>
      <c r="D11161" s="2" t="s">
        <v>11251</v>
      </c>
      <c r="E11161" s="3" t="s">
        <v>4953</v>
      </c>
      <c r="F11161" s="61">
        <v>0</v>
      </c>
      <c r="G11161" s="61">
        <v>0</v>
      </c>
      <c r="J11161" s="89"/>
      <c r="K11161" s="89"/>
    </row>
    <row r="11162" spans="1:11" ht="22.5" x14ac:dyDescent="0.2">
      <c r="A11162" s="1" t="str">
        <f t="shared" si="177"/>
        <v>SINAPI 96805</v>
      </c>
      <c r="B11162" s="3" t="s">
        <v>6064</v>
      </c>
      <c r="C11162" s="3">
        <v>96805</v>
      </c>
      <c r="D11162" s="2" t="s">
        <v>11252</v>
      </c>
      <c r="E11162" s="3" t="s">
        <v>4953</v>
      </c>
      <c r="F11162" s="61">
        <v>337.12</v>
      </c>
      <c r="G11162" s="61">
        <v>339.49</v>
      </c>
      <c r="J11162" s="89">
        <v>0</v>
      </c>
      <c r="K11162" s="89">
        <v>0</v>
      </c>
    </row>
    <row r="11163" spans="1:11" ht="22.5" x14ac:dyDescent="0.2">
      <c r="A11163" s="1" t="str">
        <f t="shared" si="177"/>
        <v>SINAPI 96802</v>
      </c>
      <c r="B11163" s="3" t="s">
        <v>6064</v>
      </c>
      <c r="C11163" s="3">
        <v>96802</v>
      </c>
      <c r="D11163" s="2" t="s">
        <v>11253</v>
      </c>
      <c r="E11163" s="3" t="s">
        <v>4953</v>
      </c>
      <c r="F11163" s="61">
        <v>676.58</v>
      </c>
      <c r="G11163" s="61">
        <v>678.35</v>
      </c>
      <c r="J11163" s="89">
        <v>0</v>
      </c>
      <c r="K11163" s="89">
        <v>0</v>
      </c>
    </row>
    <row r="11164" spans="1:11" ht="22.5" x14ac:dyDescent="0.2">
      <c r="A11164" s="1" t="str">
        <f t="shared" si="177"/>
        <v>SINAPI 96806</v>
      </c>
      <c r="B11164" s="3" t="s">
        <v>6064</v>
      </c>
      <c r="C11164" s="3">
        <v>96806</v>
      </c>
      <c r="D11164" s="2" t="s">
        <v>11254</v>
      </c>
      <c r="E11164" s="3" t="s">
        <v>4953</v>
      </c>
      <c r="F11164" s="61">
        <v>119.81</v>
      </c>
      <c r="G11164" s="61">
        <v>121.86</v>
      </c>
      <c r="J11164" s="89">
        <v>0</v>
      </c>
      <c r="K11164" s="89">
        <v>0</v>
      </c>
    </row>
    <row r="11165" spans="1:11" ht="22.5" x14ac:dyDescent="0.2">
      <c r="A11165" s="1" t="str">
        <f t="shared" si="177"/>
        <v>SINAPI 96803</v>
      </c>
      <c r="B11165" s="3" t="s">
        <v>6064</v>
      </c>
      <c r="C11165" s="3">
        <v>96803</v>
      </c>
      <c r="D11165" s="2" t="s">
        <v>11255</v>
      </c>
      <c r="E11165" s="3" t="s">
        <v>4953</v>
      </c>
      <c r="F11165" s="61">
        <v>113.36</v>
      </c>
      <c r="G11165" s="61">
        <v>114.82</v>
      </c>
      <c r="J11165" s="89">
        <v>0</v>
      </c>
      <c r="K11165" s="89">
        <v>0</v>
      </c>
    </row>
    <row r="11166" spans="1:11" ht="22.5" x14ac:dyDescent="0.2">
      <c r="A11166" s="1" t="str">
        <f t="shared" si="177"/>
        <v>SINAPI 96807</v>
      </c>
      <c r="B11166" s="3" t="s">
        <v>6064</v>
      </c>
      <c r="C11166" s="3">
        <v>96807</v>
      </c>
      <c r="D11166" s="2" t="s">
        <v>11256</v>
      </c>
      <c r="E11166" s="3" t="s">
        <v>4953</v>
      </c>
      <c r="F11166" s="61">
        <v>185.91</v>
      </c>
      <c r="G11166" s="61">
        <v>189.97</v>
      </c>
      <c r="J11166" s="89">
        <v>0</v>
      </c>
      <c r="K11166" s="89">
        <v>0</v>
      </c>
    </row>
    <row r="11167" spans="1:11" ht="22.5" x14ac:dyDescent="0.2">
      <c r="A11167" s="1" t="str">
        <f t="shared" si="177"/>
        <v>SINAPI 96804</v>
      </c>
      <c r="B11167" s="3" t="s">
        <v>6064</v>
      </c>
      <c r="C11167" s="3">
        <v>96804</v>
      </c>
      <c r="D11167" s="2" t="s">
        <v>11257</v>
      </c>
      <c r="E11167" s="3" t="s">
        <v>4953</v>
      </c>
      <c r="F11167" s="61">
        <v>172.97</v>
      </c>
      <c r="G11167" s="61">
        <v>176.43</v>
      </c>
      <c r="J11167" s="89">
        <v>0</v>
      </c>
      <c r="K11167" s="89">
        <v>0</v>
      </c>
    </row>
    <row r="11168" spans="1:11" ht="22.5" x14ac:dyDescent="0.2">
      <c r="A11168" s="1" t="str">
        <f t="shared" si="177"/>
        <v>SINAPI 96829</v>
      </c>
      <c r="B11168" s="3" t="s">
        <v>6064</v>
      </c>
      <c r="C11168" s="3">
        <v>96829</v>
      </c>
      <c r="D11168" s="2" t="s">
        <v>11258</v>
      </c>
      <c r="E11168" s="3" t="s">
        <v>4953</v>
      </c>
      <c r="F11168" s="61">
        <v>26.55</v>
      </c>
      <c r="G11168" s="61">
        <v>26.99</v>
      </c>
      <c r="J11168" s="89">
        <v>0</v>
      </c>
      <c r="K11168" s="89">
        <v>0</v>
      </c>
    </row>
    <row r="11169" spans="1:11" ht="22.5" x14ac:dyDescent="0.2">
      <c r="A11169" s="1" t="str">
        <f t="shared" si="177"/>
        <v>SINAPI 96833</v>
      </c>
      <c r="B11169" s="3" t="s">
        <v>6064</v>
      </c>
      <c r="C11169" s="3">
        <v>96833</v>
      </c>
      <c r="D11169" s="2" t="s">
        <v>11259</v>
      </c>
      <c r="E11169" s="3" t="s">
        <v>4953</v>
      </c>
      <c r="F11169" s="61">
        <v>34.51</v>
      </c>
      <c r="G11169" s="61">
        <v>35</v>
      </c>
      <c r="J11169" s="89">
        <v>0</v>
      </c>
      <c r="K11169" s="89">
        <v>0</v>
      </c>
    </row>
    <row r="11170" spans="1:11" ht="22.5" x14ac:dyDescent="0.2">
      <c r="A11170" s="1" t="str">
        <f t="shared" si="177"/>
        <v>SINAPI 96836</v>
      </c>
      <c r="B11170" s="3" t="s">
        <v>6064</v>
      </c>
      <c r="C11170" s="3">
        <v>96836</v>
      </c>
      <c r="D11170" s="2" t="s">
        <v>11260</v>
      </c>
      <c r="E11170" s="3" t="s">
        <v>4953</v>
      </c>
      <c r="F11170" s="61">
        <v>49.91</v>
      </c>
      <c r="G11170" s="61">
        <v>50.56</v>
      </c>
      <c r="J11170" s="89">
        <v>0</v>
      </c>
      <c r="K11170" s="89">
        <v>0</v>
      </c>
    </row>
    <row r="11171" spans="1:11" ht="22.5" x14ac:dyDescent="0.2">
      <c r="A11171" s="1" t="str">
        <f t="shared" si="177"/>
        <v>SINAPI 104576</v>
      </c>
      <c r="B11171" s="3" t="s">
        <v>6064</v>
      </c>
      <c r="C11171" s="3">
        <v>104576</v>
      </c>
      <c r="D11171" s="2" t="s">
        <v>11261</v>
      </c>
      <c r="E11171" s="3" t="s">
        <v>4953</v>
      </c>
      <c r="F11171" s="61">
        <v>21.06</v>
      </c>
      <c r="G11171" s="61">
        <v>21.7</v>
      </c>
      <c r="J11171" s="89">
        <v>0</v>
      </c>
      <c r="K11171" s="89">
        <v>0</v>
      </c>
    </row>
    <row r="11172" spans="1:11" ht="22.5" x14ac:dyDescent="0.2">
      <c r="A11172" s="1" t="str">
        <f t="shared" si="177"/>
        <v>SINAPI 104577</v>
      </c>
      <c r="B11172" s="3" t="s">
        <v>6064</v>
      </c>
      <c r="C11172" s="3">
        <v>104577</v>
      </c>
      <c r="D11172" s="2" t="s">
        <v>11262</v>
      </c>
      <c r="E11172" s="3" t="s">
        <v>4953</v>
      </c>
      <c r="F11172" s="61">
        <v>29.64</v>
      </c>
      <c r="G11172" s="61">
        <v>30.35</v>
      </c>
      <c r="J11172" s="89">
        <v>0</v>
      </c>
      <c r="K11172" s="89">
        <v>0</v>
      </c>
    </row>
    <row r="11173" spans="1:11" ht="22.5" x14ac:dyDescent="0.2">
      <c r="A11173" s="1" t="str">
        <f t="shared" si="177"/>
        <v>SINAPI 104578</v>
      </c>
      <c r="B11173" s="3" t="s">
        <v>6064</v>
      </c>
      <c r="C11173" s="3">
        <v>104578</v>
      </c>
      <c r="D11173" s="2" t="s">
        <v>11263</v>
      </c>
      <c r="E11173" s="3" t="s">
        <v>4953</v>
      </c>
      <c r="F11173" s="61">
        <v>31.75</v>
      </c>
      <c r="G11173" s="61">
        <v>32.51</v>
      </c>
      <c r="J11173" s="89">
        <v>0</v>
      </c>
      <c r="K11173" s="89">
        <v>0</v>
      </c>
    </row>
    <row r="11174" spans="1:11" ht="22.5" x14ac:dyDescent="0.2">
      <c r="A11174" s="1" t="str">
        <f t="shared" si="177"/>
        <v>SINAPI 104580</v>
      </c>
      <c r="B11174" s="3" t="s">
        <v>6064</v>
      </c>
      <c r="C11174" s="3">
        <v>104580</v>
      </c>
      <c r="D11174" s="2" t="s">
        <v>11264</v>
      </c>
      <c r="E11174" s="3" t="s">
        <v>4953</v>
      </c>
      <c r="F11174" s="61">
        <v>0</v>
      </c>
      <c r="G11174" s="61">
        <v>0</v>
      </c>
      <c r="J11174" s="89"/>
      <c r="K11174" s="89"/>
    </row>
    <row r="11175" spans="1:11" ht="22.5" x14ac:dyDescent="0.2">
      <c r="A11175" s="1" t="str">
        <f t="shared" si="177"/>
        <v>SINAPI 104579</v>
      </c>
      <c r="B11175" s="3" t="s">
        <v>6064</v>
      </c>
      <c r="C11175" s="3">
        <v>104579</v>
      </c>
      <c r="D11175" s="2" t="s">
        <v>11265</v>
      </c>
      <c r="E11175" s="3" t="s">
        <v>4953</v>
      </c>
      <c r="F11175" s="61">
        <v>42.34</v>
      </c>
      <c r="G11175" s="61">
        <v>43.27</v>
      </c>
      <c r="J11175" s="89">
        <v>0</v>
      </c>
      <c r="K11175" s="89">
        <v>0</v>
      </c>
    </row>
    <row r="11176" spans="1:11" ht="22.5" x14ac:dyDescent="0.2">
      <c r="A11176" s="1" t="str">
        <f t="shared" si="177"/>
        <v>SINAPI 96823</v>
      </c>
      <c r="B11176" s="3" t="s">
        <v>6064</v>
      </c>
      <c r="C11176" s="3">
        <v>96823</v>
      </c>
      <c r="D11176" s="2" t="s">
        <v>11266</v>
      </c>
      <c r="E11176" s="3" t="s">
        <v>4953</v>
      </c>
      <c r="F11176" s="61">
        <v>15.17</v>
      </c>
      <c r="G11176" s="61">
        <v>15.58</v>
      </c>
      <c r="J11176" s="89">
        <v>0</v>
      </c>
      <c r="K11176" s="89">
        <v>0</v>
      </c>
    </row>
    <row r="11177" spans="1:11" ht="22.5" x14ac:dyDescent="0.2">
      <c r="A11177" s="1" t="str">
        <f t="shared" si="177"/>
        <v>SINAPI 96826</v>
      </c>
      <c r="B11177" s="3" t="s">
        <v>6064</v>
      </c>
      <c r="C11177" s="3">
        <v>96826</v>
      </c>
      <c r="D11177" s="2" t="s">
        <v>11267</v>
      </c>
      <c r="E11177" s="3" t="s">
        <v>4953</v>
      </c>
      <c r="F11177" s="61">
        <v>17.510000000000002</v>
      </c>
      <c r="G11177" s="61">
        <v>17.989999999999998</v>
      </c>
      <c r="J11177" s="89">
        <v>0</v>
      </c>
      <c r="K11177" s="89">
        <v>0</v>
      </c>
    </row>
    <row r="11178" spans="1:11" ht="22.5" x14ac:dyDescent="0.2">
      <c r="A11178" s="1" t="str">
        <f t="shared" si="177"/>
        <v>SINAPI 96830</v>
      </c>
      <c r="B11178" s="3" t="s">
        <v>6064</v>
      </c>
      <c r="C11178" s="3">
        <v>96830</v>
      </c>
      <c r="D11178" s="2" t="s">
        <v>11268</v>
      </c>
      <c r="E11178" s="3" t="s">
        <v>4953</v>
      </c>
      <c r="F11178" s="61">
        <v>29.18</v>
      </c>
      <c r="G11178" s="61">
        <v>29.76</v>
      </c>
      <c r="J11178" s="89">
        <v>0</v>
      </c>
      <c r="K11178" s="89">
        <v>0</v>
      </c>
    </row>
    <row r="11179" spans="1:11" ht="22.5" x14ac:dyDescent="0.2">
      <c r="A11179" s="1" t="str">
        <f t="shared" si="177"/>
        <v>SINAPI 96834</v>
      </c>
      <c r="B11179" s="3" t="s">
        <v>6064</v>
      </c>
      <c r="C11179" s="3">
        <v>96834</v>
      </c>
      <c r="D11179" s="2" t="s">
        <v>11269</v>
      </c>
      <c r="E11179" s="3" t="s">
        <v>4953</v>
      </c>
      <c r="F11179" s="61">
        <v>40.15</v>
      </c>
      <c r="G11179" s="61">
        <v>40.86</v>
      </c>
      <c r="J11179" s="89">
        <v>0</v>
      </c>
      <c r="K11179" s="89">
        <v>0</v>
      </c>
    </row>
    <row r="11180" spans="1:11" ht="22.5" x14ac:dyDescent="0.2">
      <c r="A11180" s="1" t="str">
        <f t="shared" si="177"/>
        <v>SINAPI 104581</v>
      </c>
      <c r="B11180" s="3" t="s">
        <v>6064</v>
      </c>
      <c r="C11180" s="3">
        <v>104581</v>
      </c>
      <c r="D11180" s="2" t="s">
        <v>11270</v>
      </c>
      <c r="E11180" s="3" t="s">
        <v>4953</v>
      </c>
      <c r="F11180" s="61">
        <v>19.23</v>
      </c>
      <c r="G11180" s="61">
        <v>19.809999999999999</v>
      </c>
      <c r="J11180" s="89">
        <v>0</v>
      </c>
      <c r="K11180" s="89">
        <v>0</v>
      </c>
    </row>
    <row r="11181" spans="1:11" ht="22.5" x14ac:dyDescent="0.2">
      <c r="A11181" s="1" t="str">
        <f t="shared" si="177"/>
        <v>SINAPI 104582</v>
      </c>
      <c r="B11181" s="3" t="s">
        <v>6064</v>
      </c>
      <c r="C11181" s="3">
        <v>104582</v>
      </c>
      <c r="D11181" s="2" t="s">
        <v>11271</v>
      </c>
      <c r="E11181" s="3" t="s">
        <v>4953</v>
      </c>
      <c r="F11181" s="61">
        <v>25</v>
      </c>
      <c r="G11181" s="61">
        <v>25.69</v>
      </c>
      <c r="J11181" s="89">
        <v>0</v>
      </c>
      <c r="K11181" s="89">
        <v>0</v>
      </c>
    </row>
    <row r="11182" spans="1:11" ht="22.5" x14ac:dyDescent="0.2">
      <c r="A11182" s="1" t="str">
        <f t="shared" si="177"/>
        <v>SINAPI 104583</v>
      </c>
      <c r="B11182" s="3" t="s">
        <v>6064</v>
      </c>
      <c r="C11182" s="3">
        <v>104583</v>
      </c>
      <c r="D11182" s="2" t="s">
        <v>11272</v>
      </c>
      <c r="E11182" s="3" t="s">
        <v>4953</v>
      </c>
      <c r="F11182" s="61">
        <v>42.57</v>
      </c>
      <c r="G11182" s="61">
        <v>43.41</v>
      </c>
      <c r="J11182" s="89">
        <v>0</v>
      </c>
      <c r="K11182" s="89">
        <v>0</v>
      </c>
    </row>
    <row r="11183" spans="1:11" ht="22.5" x14ac:dyDescent="0.2">
      <c r="A11183" s="1" t="str">
        <f t="shared" si="177"/>
        <v>SINAPI 104584</v>
      </c>
      <c r="B11183" s="3" t="s">
        <v>6064</v>
      </c>
      <c r="C11183" s="3">
        <v>104584</v>
      </c>
      <c r="D11183" s="2" t="s">
        <v>11273</v>
      </c>
      <c r="E11183" s="3" t="s">
        <v>4953</v>
      </c>
      <c r="F11183" s="61">
        <v>50.85</v>
      </c>
      <c r="G11183" s="61">
        <v>51.88</v>
      </c>
      <c r="J11183" s="89">
        <v>0</v>
      </c>
      <c r="K11183" s="89">
        <v>0</v>
      </c>
    </row>
    <row r="11184" spans="1:11" ht="22.5" x14ac:dyDescent="0.2">
      <c r="A11184" s="1" t="str">
        <f t="shared" si="177"/>
        <v>SINAPI 104585</v>
      </c>
      <c r="B11184" s="3" t="s">
        <v>6064</v>
      </c>
      <c r="C11184" s="3">
        <v>104585</v>
      </c>
      <c r="D11184" s="2" t="s">
        <v>11274</v>
      </c>
      <c r="E11184" s="3" t="s">
        <v>4953</v>
      </c>
      <c r="F11184" s="61">
        <v>0</v>
      </c>
      <c r="G11184" s="61">
        <v>0</v>
      </c>
      <c r="J11184" s="89"/>
      <c r="K11184" s="89"/>
    </row>
    <row r="11185" spans="1:11" ht="22.5" x14ac:dyDescent="0.2">
      <c r="A11185" s="1" t="str">
        <f t="shared" si="177"/>
        <v>SINAPI 104587</v>
      </c>
      <c r="B11185" s="3" t="s">
        <v>6064</v>
      </c>
      <c r="C11185" s="3">
        <v>104587</v>
      </c>
      <c r="D11185" s="2" t="s">
        <v>11275</v>
      </c>
      <c r="E11185" s="3" t="s">
        <v>4953</v>
      </c>
      <c r="F11185" s="61">
        <v>0</v>
      </c>
      <c r="G11185" s="61">
        <v>0</v>
      </c>
      <c r="J11185" s="89"/>
      <c r="K11185" s="89"/>
    </row>
    <row r="11186" spans="1:11" ht="22.5" x14ac:dyDescent="0.2">
      <c r="A11186" s="1" t="str">
        <f t="shared" si="177"/>
        <v>SINAPI 104586</v>
      </c>
      <c r="B11186" s="3" t="s">
        <v>6064</v>
      </c>
      <c r="C11186" s="3">
        <v>104586</v>
      </c>
      <c r="D11186" s="2" t="s">
        <v>11276</v>
      </c>
      <c r="E11186" s="3" t="s">
        <v>4953</v>
      </c>
      <c r="F11186" s="61">
        <v>0</v>
      </c>
      <c r="G11186" s="61">
        <v>0</v>
      </c>
      <c r="J11186" s="89"/>
      <c r="K11186" s="89"/>
    </row>
    <row r="11187" spans="1:11" ht="22.5" x14ac:dyDescent="0.2">
      <c r="A11187" s="1" t="str">
        <f t="shared" si="177"/>
        <v>SINAPI 96798</v>
      </c>
      <c r="B11187" s="3" t="s">
        <v>6064</v>
      </c>
      <c r="C11187" s="3">
        <v>96798</v>
      </c>
      <c r="D11187" s="2" t="s">
        <v>11277</v>
      </c>
      <c r="E11187" s="3" t="s">
        <v>4954</v>
      </c>
      <c r="F11187" s="61">
        <v>10.68</v>
      </c>
      <c r="G11187" s="61">
        <v>10.94</v>
      </c>
      <c r="J11187" s="89">
        <v>0</v>
      </c>
      <c r="K11187" s="89">
        <v>0</v>
      </c>
    </row>
    <row r="11188" spans="1:11" ht="22.5" x14ac:dyDescent="0.2">
      <c r="A11188" s="1" t="str">
        <f t="shared" si="177"/>
        <v>SINAPI 96799</v>
      </c>
      <c r="B11188" s="3" t="s">
        <v>6064</v>
      </c>
      <c r="C11188" s="3">
        <v>96799</v>
      </c>
      <c r="D11188" s="2" t="s">
        <v>11278</v>
      </c>
      <c r="E11188" s="3" t="s">
        <v>4954</v>
      </c>
      <c r="F11188" s="61">
        <v>13.72</v>
      </c>
      <c r="G11188" s="61">
        <v>14.06</v>
      </c>
      <c r="J11188" s="89">
        <v>0</v>
      </c>
      <c r="K11188" s="89">
        <v>0</v>
      </c>
    </row>
    <row r="11189" spans="1:11" ht="22.5" x14ac:dyDescent="0.2">
      <c r="A11189" s="1" t="str">
        <f t="shared" si="177"/>
        <v>SINAPI 96800</v>
      </c>
      <c r="B11189" s="3" t="s">
        <v>6064</v>
      </c>
      <c r="C11189" s="3">
        <v>96800</v>
      </c>
      <c r="D11189" s="2" t="s">
        <v>11279</v>
      </c>
      <c r="E11189" s="3" t="s">
        <v>4954</v>
      </c>
      <c r="F11189" s="61">
        <v>18.93</v>
      </c>
      <c r="G11189" s="61">
        <v>19.350000000000001</v>
      </c>
      <c r="J11189" s="89">
        <v>0</v>
      </c>
      <c r="K11189" s="89">
        <v>0</v>
      </c>
    </row>
    <row r="11190" spans="1:11" ht="22.5" x14ac:dyDescent="0.2">
      <c r="A11190" s="1" t="str">
        <f t="shared" si="177"/>
        <v>SINAPI 96801</v>
      </c>
      <c r="B11190" s="3" t="s">
        <v>6064</v>
      </c>
      <c r="C11190" s="3">
        <v>96801</v>
      </c>
      <c r="D11190" s="2" t="s">
        <v>11280</v>
      </c>
      <c r="E11190" s="3" t="s">
        <v>4954</v>
      </c>
      <c r="F11190" s="61">
        <v>29.38</v>
      </c>
      <c r="G11190" s="61">
        <v>29.93</v>
      </c>
      <c r="J11190" s="89">
        <v>0</v>
      </c>
      <c r="K11190" s="89">
        <v>0</v>
      </c>
    </row>
    <row r="11191" spans="1:11" ht="22.5" x14ac:dyDescent="0.2">
      <c r="A11191" s="1" t="str">
        <f t="shared" si="177"/>
        <v>SINAPI 104539</v>
      </c>
      <c r="B11191" s="3" t="s">
        <v>6064</v>
      </c>
      <c r="C11191" s="3">
        <v>104539</v>
      </c>
      <c r="D11191" s="2" t="s">
        <v>11281</v>
      </c>
      <c r="E11191" s="3" t="s">
        <v>4953</v>
      </c>
      <c r="F11191" s="61">
        <v>0</v>
      </c>
      <c r="G11191" s="61">
        <v>0</v>
      </c>
      <c r="J11191" s="89"/>
      <c r="K11191" s="89"/>
    </row>
    <row r="11192" spans="1:11" ht="22.5" x14ac:dyDescent="0.2">
      <c r="A11192" s="1" t="str">
        <f t="shared" si="177"/>
        <v>SINAPI 104541</v>
      </c>
      <c r="B11192" s="3" t="s">
        <v>6064</v>
      </c>
      <c r="C11192" s="3">
        <v>104541</v>
      </c>
      <c r="D11192" s="2" t="s">
        <v>11282</v>
      </c>
      <c r="E11192" s="3" t="s">
        <v>4953</v>
      </c>
      <c r="F11192" s="61">
        <v>0</v>
      </c>
      <c r="G11192" s="61">
        <v>0</v>
      </c>
      <c r="J11192" s="89"/>
      <c r="K11192" s="89"/>
    </row>
    <row r="11193" spans="1:11" ht="22.5" x14ac:dyDescent="0.2">
      <c r="A11193" s="1" t="str">
        <f t="shared" si="177"/>
        <v>SINAPI 104540</v>
      </c>
      <c r="B11193" s="3" t="s">
        <v>6064</v>
      </c>
      <c r="C11193" s="3">
        <v>104540</v>
      </c>
      <c r="D11193" s="2" t="s">
        <v>11283</v>
      </c>
      <c r="E11193" s="3" t="s">
        <v>4953</v>
      </c>
      <c r="F11193" s="61">
        <v>0</v>
      </c>
      <c r="G11193" s="61">
        <v>0</v>
      </c>
      <c r="J11193" s="89"/>
      <c r="K11193" s="89"/>
    </row>
    <row r="11194" spans="1:11" ht="22.5" x14ac:dyDescent="0.2">
      <c r="A11194" s="1" t="str">
        <f t="shared" si="177"/>
        <v>SINAPI 104543</v>
      </c>
      <c r="B11194" s="3" t="s">
        <v>6064</v>
      </c>
      <c r="C11194" s="3">
        <v>104543</v>
      </c>
      <c r="D11194" s="2" t="s">
        <v>11284</v>
      </c>
      <c r="E11194" s="3" t="s">
        <v>4953</v>
      </c>
      <c r="F11194" s="61">
        <v>0</v>
      </c>
      <c r="G11194" s="61">
        <v>0</v>
      </c>
      <c r="J11194" s="89"/>
      <c r="K11194" s="89"/>
    </row>
    <row r="11195" spans="1:11" ht="22.5" x14ac:dyDescent="0.2">
      <c r="A11195" s="1" t="str">
        <f t="shared" si="177"/>
        <v>SINAPI 104544</v>
      </c>
      <c r="B11195" s="3" t="s">
        <v>6064</v>
      </c>
      <c r="C11195" s="3">
        <v>104544</v>
      </c>
      <c r="D11195" s="2" t="s">
        <v>11285</v>
      </c>
      <c r="E11195" s="3" t="s">
        <v>4953</v>
      </c>
      <c r="F11195" s="61">
        <v>0</v>
      </c>
      <c r="G11195" s="61">
        <v>0</v>
      </c>
      <c r="J11195" s="89"/>
      <c r="K11195" s="89"/>
    </row>
    <row r="11196" spans="1:11" ht="22.5" x14ac:dyDescent="0.2">
      <c r="A11196" s="1" t="str">
        <f t="shared" si="177"/>
        <v>SINAPI 104545</v>
      </c>
      <c r="B11196" s="3" t="s">
        <v>6064</v>
      </c>
      <c r="C11196" s="3">
        <v>104545</v>
      </c>
      <c r="D11196" s="2" t="s">
        <v>11286</v>
      </c>
      <c r="E11196" s="3" t="s">
        <v>4953</v>
      </c>
      <c r="F11196" s="61">
        <v>0</v>
      </c>
      <c r="G11196" s="61">
        <v>0</v>
      </c>
      <c r="J11196" s="89"/>
      <c r="K11196" s="89"/>
    </row>
    <row r="11197" spans="1:11" ht="22.5" x14ac:dyDescent="0.2">
      <c r="A11197" s="1" t="str">
        <f t="shared" si="177"/>
        <v>SINAPI 104542</v>
      </c>
      <c r="B11197" s="3" t="s">
        <v>6064</v>
      </c>
      <c r="C11197" s="3">
        <v>104542</v>
      </c>
      <c r="D11197" s="2" t="s">
        <v>11287</v>
      </c>
      <c r="E11197" s="3" t="s">
        <v>4953</v>
      </c>
      <c r="F11197" s="61">
        <v>0</v>
      </c>
      <c r="G11197" s="61">
        <v>0</v>
      </c>
      <c r="J11197" s="89"/>
      <c r="K11197" s="89"/>
    </row>
    <row r="11198" spans="1:11" ht="22.5" x14ac:dyDescent="0.2">
      <c r="A11198" s="1" t="str">
        <f t="shared" si="177"/>
        <v>SINAPI 104592</v>
      </c>
      <c r="B11198" s="3" t="s">
        <v>6064</v>
      </c>
      <c r="C11198" s="3">
        <v>104592</v>
      </c>
      <c r="D11198" s="2" t="s">
        <v>11288</v>
      </c>
      <c r="E11198" s="3" t="s">
        <v>4953</v>
      </c>
      <c r="F11198" s="61">
        <v>0</v>
      </c>
      <c r="G11198" s="61">
        <v>0</v>
      </c>
      <c r="J11198" s="89"/>
      <c r="K11198" s="89"/>
    </row>
    <row r="11199" spans="1:11" ht="22.5" x14ac:dyDescent="0.2">
      <c r="A11199" s="1" t="str">
        <f t="shared" si="177"/>
        <v>SINAPI 104548</v>
      </c>
      <c r="B11199" s="3" t="s">
        <v>6064</v>
      </c>
      <c r="C11199" s="3">
        <v>104548</v>
      </c>
      <c r="D11199" s="2" t="s">
        <v>11289</v>
      </c>
      <c r="E11199" s="3" t="s">
        <v>4953</v>
      </c>
      <c r="F11199" s="61">
        <v>0</v>
      </c>
      <c r="G11199" s="61">
        <v>0</v>
      </c>
      <c r="J11199" s="89"/>
      <c r="K11199" s="89"/>
    </row>
    <row r="11200" spans="1:11" ht="22.5" x14ac:dyDescent="0.2">
      <c r="A11200" s="1" t="str">
        <f t="shared" si="177"/>
        <v>SINAPI 104546</v>
      </c>
      <c r="B11200" s="3" t="s">
        <v>6064</v>
      </c>
      <c r="C11200" s="3">
        <v>104546</v>
      </c>
      <c r="D11200" s="2" t="s">
        <v>11290</v>
      </c>
      <c r="E11200" s="3" t="s">
        <v>4953</v>
      </c>
      <c r="F11200" s="61">
        <v>0</v>
      </c>
      <c r="G11200" s="61">
        <v>0</v>
      </c>
      <c r="J11200" s="89"/>
      <c r="K11200" s="89"/>
    </row>
    <row r="11201" spans="1:11" ht="22.5" x14ac:dyDescent="0.2">
      <c r="A11201" s="1" t="str">
        <f t="shared" si="177"/>
        <v>SINAPI 104549</v>
      </c>
      <c r="B11201" s="3" t="s">
        <v>6064</v>
      </c>
      <c r="C11201" s="3">
        <v>104549</v>
      </c>
      <c r="D11201" s="2" t="s">
        <v>11291</v>
      </c>
      <c r="E11201" s="3" t="s">
        <v>4953</v>
      </c>
      <c r="F11201" s="61">
        <v>0</v>
      </c>
      <c r="G11201" s="61">
        <v>0</v>
      </c>
      <c r="J11201" s="89"/>
      <c r="K11201" s="89"/>
    </row>
    <row r="11202" spans="1:11" ht="22.5" x14ac:dyDescent="0.2">
      <c r="A11202" s="1" t="str">
        <f t="shared" si="177"/>
        <v>SINAPI 104550</v>
      </c>
      <c r="B11202" s="3" t="s">
        <v>6064</v>
      </c>
      <c r="C11202" s="3">
        <v>104550</v>
      </c>
      <c r="D11202" s="2" t="s">
        <v>11292</v>
      </c>
      <c r="E11202" s="3" t="s">
        <v>4953</v>
      </c>
      <c r="F11202" s="61">
        <v>0</v>
      </c>
      <c r="G11202" s="61">
        <v>0</v>
      </c>
      <c r="J11202" s="89"/>
      <c r="K11202" s="89"/>
    </row>
    <row r="11203" spans="1:11" ht="22.5" x14ac:dyDescent="0.2">
      <c r="A11203" s="1" t="str">
        <f t="shared" si="177"/>
        <v>SINAPI 104552</v>
      </c>
      <c r="B11203" s="3" t="s">
        <v>6064</v>
      </c>
      <c r="C11203" s="3">
        <v>104552</v>
      </c>
      <c r="D11203" s="2" t="s">
        <v>11293</v>
      </c>
      <c r="E11203" s="3" t="s">
        <v>4953</v>
      </c>
      <c r="F11203" s="61">
        <v>0</v>
      </c>
      <c r="G11203" s="61">
        <v>0</v>
      </c>
      <c r="J11203" s="89"/>
      <c r="K11203" s="89"/>
    </row>
    <row r="11204" spans="1:11" ht="22.5" x14ac:dyDescent="0.2">
      <c r="A11204" s="1" t="str">
        <f t="shared" si="177"/>
        <v>SINAPI 104551</v>
      </c>
      <c r="B11204" s="3" t="s">
        <v>6064</v>
      </c>
      <c r="C11204" s="3">
        <v>104551</v>
      </c>
      <c r="D11204" s="2" t="s">
        <v>11294</v>
      </c>
      <c r="E11204" s="3" t="s">
        <v>4953</v>
      </c>
      <c r="F11204" s="61">
        <v>0</v>
      </c>
      <c r="G11204" s="61">
        <v>0</v>
      </c>
      <c r="J11204" s="89"/>
      <c r="K11204" s="89"/>
    </row>
    <row r="11205" spans="1:11" ht="22.5" x14ac:dyDescent="0.2">
      <c r="A11205" s="1" t="str">
        <f t="shared" si="177"/>
        <v>SINAPI 104553</v>
      </c>
      <c r="B11205" s="3" t="s">
        <v>6064</v>
      </c>
      <c r="C11205" s="3">
        <v>104553</v>
      </c>
      <c r="D11205" s="2" t="s">
        <v>11295</v>
      </c>
      <c r="E11205" s="3" t="s">
        <v>4953</v>
      </c>
      <c r="F11205" s="61">
        <v>0</v>
      </c>
      <c r="G11205" s="61">
        <v>0</v>
      </c>
      <c r="J11205" s="89"/>
      <c r="K11205" s="89"/>
    </row>
    <row r="11206" spans="1:11" ht="22.5" x14ac:dyDescent="0.2">
      <c r="A11206" s="1" t="str">
        <f t="shared" si="177"/>
        <v>SINAPI 104554</v>
      </c>
      <c r="B11206" s="3" t="s">
        <v>6064</v>
      </c>
      <c r="C11206" s="3">
        <v>104554</v>
      </c>
      <c r="D11206" s="2" t="s">
        <v>11296</v>
      </c>
      <c r="E11206" s="3" t="s">
        <v>4953</v>
      </c>
      <c r="F11206" s="61">
        <v>0</v>
      </c>
      <c r="G11206" s="61">
        <v>0</v>
      </c>
      <c r="J11206" s="89"/>
      <c r="K11206" s="89"/>
    </row>
    <row r="11207" spans="1:11" ht="22.5" x14ac:dyDescent="0.2">
      <c r="A11207" s="1" t="str">
        <f t="shared" si="177"/>
        <v>SINAPI 104555</v>
      </c>
      <c r="B11207" s="3" t="s">
        <v>6064</v>
      </c>
      <c r="C11207" s="3">
        <v>104555</v>
      </c>
      <c r="D11207" s="2" t="s">
        <v>11297</v>
      </c>
      <c r="E11207" s="3" t="s">
        <v>4953</v>
      </c>
      <c r="F11207" s="61">
        <v>0</v>
      </c>
      <c r="G11207" s="61">
        <v>0</v>
      </c>
      <c r="J11207" s="89"/>
      <c r="K11207" s="89"/>
    </row>
    <row r="11208" spans="1:11" ht="22.5" x14ac:dyDescent="0.2">
      <c r="A11208" s="1" t="str">
        <f t="shared" si="177"/>
        <v>SINAPI 104556</v>
      </c>
      <c r="B11208" s="3" t="s">
        <v>6064</v>
      </c>
      <c r="C11208" s="3">
        <v>104556</v>
      </c>
      <c r="D11208" s="2" t="s">
        <v>11298</v>
      </c>
      <c r="E11208" s="3" t="s">
        <v>4953</v>
      </c>
      <c r="F11208" s="61">
        <v>0</v>
      </c>
      <c r="G11208" s="61">
        <v>0</v>
      </c>
      <c r="J11208" s="89"/>
      <c r="K11208" s="89"/>
    </row>
    <row r="11209" spans="1:11" ht="22.5" x14ac:dyDescent="0.2">
      <c r="A11209" s="1" t="str">
        <f t="shared" si="177"/>
        <v>SINAPI 104558</v>
      </c>
      <c r="B11209" s="3" t="s">
        <v>6064</v>
      </c>
      <c r="C11209" s="3">
        <v>104558</v>
      </c>
      <c r="D11209" s="2" t="s">
        <v>11299</v>
      </c>
      <c r="E11209" s="3" t="s">
        <v>4953</v>
      </c>
      <c r="F11209" s="61">
        <v>0</v>
      </c>
      <c r="G11209" s="61">
        <v>0</v>
      </c>
      <c r="J11209" s="89"/>
      <c r="K11209" s="89"/>
    </row>
    <row r="11210" spans="1:11" ht="22.5" x14ac:dyDescent="0.2">
      <c r="A11210" s="1" t="str">
        <f t="shared" si="177"/>
        <v>SINAPI 104559</v>
      </c>
      <c r="B11210" s="3" t="s">
        <v>6064</v>
      </c>
      <c r="C11210" s="3">
        <v>104559</v>
      </c>
      <c r="D11210" s="2" t="s">
        <v>11300</v>
      </c>
      <c r="E11210" s="3" t="s">
        <v>4953</v>
      </c>
      <c r="F11210" s="61">
        <v>0</v>
      </c>
      <c r="G11210" s="61">
        <v>0</v>
      </c>
      <c r="J11210" s="89"/>
      <c r="K11210" s="89"/>
    </row>
    <row r="11211" spans="1:11" ht="22.5" x14ac:dyDescent="0.2">
      <c r="A11211" s="1" t="str">
        <f t="shared" si="177"/>
        <v>SINAPI 104560</v>
      </c>
      <c r="B11211" s="3" t="s">
        <v>6064</v>
      </c>
      <c r="C11211" s="3">
        <v>104560</v>
      </c>
      <c r="D11211" s="2" t="s">
        <v>11301</v>
      </c>
      <c r="E11211" s="3" t="s">
        <v>4953</v>
      </c>
      <c r="F11211" s="61">
        <v>0</v>
      </c>
      <c r="G11211" s="61">
        <v>0</v>
      </c>
      <c r="J11211" s="89"/>
      <c r="K11211" s="89"/>
    </row>
    <row r="11212" spans="1:11" ht="22.5" x14ac:dyDescent="0.2">
      <c r="A11212" s="1" t="str">
        <f t="shared" si="177"/>
        <v>SINAPI 104557</v>
      </c>
      <c r="B11212" s="3" t="s">
        <v>6064</v>
      </c>
      <c r="C11212" s="3">
        <v>104557</v>
      </c>
      <c r="D11212" s="2" t="s">
        <v>11302</v>
      </c>
      <c r="E11212" s="3" t="s">
        <v>4953</v>
      </c>
      <c r="F11212" s="61">
        <v>0</v>
      </c>
      <c r="G11212" s="61">
        <v>0</v>
      </c>
      <c r="J11212" s="89"/>
      <c r="K11212" s="89"/>
    </row>
    <row r="11213" spans="1:11" ht="22.5" x14ac:dyDescent="0.2">
      <c r="A11213" s="1" t="str">
        <f t="shared" si="177"/>
        <v>SINAPI 104561</v>
      </c>
      <c r="B11213" s="3" t="s">
        <v>6064</v>
      </c>
      <c r="C11213" s="3">
        <v>104561</v>
      </c>
      <c r="D11213" s="2" t="s">
        <v>11303</v>
      </c>
      <c r="E11213" s="3" t="s">
        <v>4953</v>
      </c>
      <c r="F11213" s="61">
        <v>0</v>
      </c>
      <c r="G11213" s="61">
        <v>0</v>
      </c>
      <c r="J11213" s="89"/>
      <c r="K11213" s="89"/>
    </row>
    <row r="11214" spans="1:11" ht="22.5" x14ac:dyDescent="0.2">
      <c r="A11214" s="1" t="str">
        <f t="shared" si="177"/>
        <v>SINAPI 104562</v>
      </c>
      <c r="B11214" s="3" t="s">
        <v>6064</v>
      </c>
      <c r="C11214" s="3">
        <v>104562</v>
      </c>
      <c r="D11214" s="2" t="s">
        <v>11304</v>
      </c>
      <c r="E11214" s="3" t="s">
        <v>4953</v>
      </c>
      <c r="F11214" s="61">
        <v>0</v>
      </c>
      <c r="G11214" s="61">
        <v>0</v>
      </c>
      <c r="J11214" s="89"/>
      <c r="K11214" s="89"/>
    </row>
    <row r="11215" spans="1:11" ht="22.5" x14ac:dyDescent="0.2">
      <c r="A11215" s="1" t="str">
        <f t="shared" si="177"/>
        <v>SINAPI 96860</v>
      </c>
      <c r="B11215" s="3" t="s">
        <v>6064</v>
      </c>
      <c r="C11215" s="3">
        <v>96860</v>
      </c>
      <c r="D11215" s="2" t="s">
        <v>11305</v>
      </c>
      <c r="E11215" s="3" t="s">
        <v>4953</v>
      </c>
      <c r="F11215" s="61">
        <v>39.44</v>
      </c>
      <c r="G11215" s="61">
        <v>40.619999999999997</v>
      </c>
      <c r="J11215" s="89">
        <v>0</v>
      </c>
      <c r="K11215" s="89">
        <v>0</v>
      </c>
    </row>
    <row r="11216" spans="1:11" ht="22.5" x14ac:dyDescent="0.2">
      <c r="A11216" s="1" t="str">
        <f t="shared" si="177"/>
        <v>SINAPI 96862</v>
      </c>
      <c r="B11216" s="3" t="s">
        <v>6064</v>
      </c>
      <c r="C11216" s="3">
        <v>96862</v>
      </c>
      <c r="D11216" s="2" t="s">
        <v>11306</v>
      </c>
      <c r="E11216" s="3" t="s">
        <v>4953</v>
      </c>
      <c r="F11216" s="61">
        <v>48.92</v>
      </c>
      <c r="G11216" s="61">
        <v>50.31</v>
      </c>
      <c r="J11216" s="89">
        <v>0</v>
      </c>
      <c r="K11216" s="89">
        <v>0</v>
      </c>
    </row>
    <row r="11217" spans="1:11" ht="22.5" x14ac:dyDescent="0.2">
      <c r="A11217" s="1" t="str">
        <f t="shared" si="177"/>
        <v>SINAPI 96864</v>
      </c>
      <c r="B11217" s="3" t="s">
        <v>6064</v>
      </c>
      <c r="C11217" s="3">
        <v>96864</v>
      </c>
      <c r="D11217" s="2" t="s">
        <v>11307</v>
      </c>
      <c r="E11217" s="3" t="s">
        <v>4953</v>
      </c>
      <c r="F11217" s="61">
        <v>71.72</v>
      </c>
      <c r="G11217" s="61">
        <v>73.39</v>
      </c>
      <c r="J11217" s="89">
        <v>0</v>
      </c>
      <c r="K11217" s="89">
        <v>0</v>
      </c>
    </row>
    <row r="11218" spans="1:11" ht="22.5" x14ac:dyDescent="0.2">
      <c r="A11218" s="1" t="str">
        <f t="shared" si="177"/>
        <v>SINAPI 96866</v>
      </c>
      <c r="B11218" s="3" t="s">
        <v>6064</v>
      </c>
      <c r="C11218" s="3">
        <v>96866</v>
      </c>
      <c r="D11218" s="2" t="s">
        <v>11308</v>
      </c>
      <c r="E11218" s="3" t="s">
        <v>4953</v>
      </c>
      <c r="F11218" s="61">
        <v>94.32</v>
      </c>
      <c r="G11218" s="61">
        <v>96.37</v>
      </c>
      <c r="J11218" s="89">
        <v>0</v>
      </c>
      <c r="K11218" s="89">
        <v>0</v>
      </c>
    </row>
    <row r="11219" spans="1:11" ht="22.5" x14ac:dyDescent="0.2">
      <c r="A11219" s="1" t="str">
        <f t="shared" si="177"/>
        <v>SINAPI 96868</v>
      </c>
      <c r="B11219" s="3" t="s">
        <v>6064</v>
      </c>
      <c r="C11219" s="3">
        <v>96868</v>
      </c>
      <c r="D11219" s="2" t="s">
        <v>11309</v>
      </c>
      <c r="E11219" s="3" t="s">
        <v>4953</v>
      </c>
      <c r="F11219" s="61">
        <v>25.32</v>
      </c>
      <c r="G11219" s="61">
        <v>26.14</v>
      </c>
      <c r="J11219" s="89">
        <v>0</v>
      </c>
      <c r="K11219" s="89">
        <v>0</v>
      </c>
    </row>
    <row r="11220" spans="1:11" ht="22.5" x14ac:dyDescent="0.2">
      <c r="A11220" s="1" t="str">
        <f t="shared" si="177"/>
        <v>SINAPI 96869</v>
      </c>
      <c r="B11220" s="3" t="s">
        <v>6064</v>
      </c>
      <c r="C11220" s="3">
        <v>96869</v>
      </c>
      <c r="D11220" s="2" t="s">
        <v>11310</v>
      </c>
      <c r="E11220" s="3" t="s">
        <v>4953</v>
      </c>
      <c r="F11220" s="61">
        <v>41.22</v>
      </c>
      <c r="G11220" s="61">
        <v>42.19</v>
      </c>
      <c r="J11220" s="89">
        <v>0</v>
      </c>
      <c r="K11220" s="89">
        <v>0</v>
      </c>
    </row>
    <row r="11221" spans="1:11" ht="22.5" x14ac:dyDescent="0.2">
      <c r="A11221" s="1" t="str">
        <f t="shared" si="177"/>
        <v>SINAPI 96870</v>
      </c>
      <c r="B11221" s="3" t="s">
        <v>6064</v>
      </c>
      <c r="C11221" s="3">
        <v>96870</v>
      </c>
      <c r="D11221" s="2" t="s">
        <v>11311</v>
      </c>
      <c r="E11221" s="3" t="s">
        <v>4953</v>
      </c>
      <c r="F11221" s="61">
        <v>64.459999999999994</v>
      </c>
      <c r="G11221" s="61">
        <v>65.62</v>
      </c>
      <c r="J11221" s="89">
        <v>0</v>
      </c>
      <c r="K11221" s="89">
        <v>0</v>
      </c>
    </row>
    <row r="11222" spans="1:11" ht="22.5" x14ac:dyDescent="0.2">
      <c r="A11222" s="1" t="str">
        <f t="shared" si="177"/>
        <v>SINAPI 96871</v>
      </c>
      <c r="B11222" s="3" t="s">
        <v>6064</v>
      </c>
      <c r="C11222" s="3">
        <v>96871</v>
      </c>
      <c r="D11222" s="2" t="s">
        <v>11312</v>
      </c>
      <c r="E11222" s="3" t="s">
        <v>4953</v>
      </c>
      <c r="F11222" s="61">
        <v>72.819999999999993</v>
      </c>
      <c r="G11222" s="61">
        <v>74.239999999999995</v>
      </c>
      <c r="J11222" s="89">
        <v>0</v>
      </c>
      <c r="K11222" s="89">
        <v>0</v>
      </c>
    </row>
    <row r="11223" spans="1:11" ht="22.5" x14ac:dyDescent="0.2">
      <c r="A11223" s="1" t="str">
        <f t="shared" ref="A11223:A11286" si="178">CONCATENATE($B11223," ",$C11223)</f>
        <v>SINAPI 96861</v>
      </c>
      <c r="B11223" s="3" t="s">
        <v>6064</v>
      </c>
      <c r="C11223" s="3">
        <v>96861</v>
      </c>
      <c r="D11223" s="2" t="s">
        <v>11313</v>
      </c>
      <c r="E11223" s="3" t="s">
        <v>4953</v>
      </c>
      <c r="F11223" s="61">
        <v>50.21</v>
      </c>
      <c r="G11223" s="61">
        <v>51.65</v>
      </c>
      <c r="J11223" s="89">
        <v>0</v>
      </c>
      <c r="K11223" s="89">
        <v>0</v>
      </c>
    </row>
    <row r="11224" spans="1:11" ht="22.5" x14ac:dyDescent="0.2">
      <c r="A11224" s="1" t="str">
        <f t="shared" si="178"/>
        <v>SINAPI 96863</v>
      </c>
      <c r="B11224" s="3" t="s">
        <v>6064</v>
      </c>
      <c r="C11224" s="3">
        <v>96863</v>
      </c>
      <c r="D11224" s="2" t="s">
        <v>11314</v>
      </c>
      <c r="E11224" s="3" t="s">
        <v>4953</v>
      </c>
      <c r="F11224" s="61">
        <v>50.52</v>
      </c>
      <c r="G11224" s="61">
        <v>52.1</v>
      </c>
      <c r="J11224" s="89">
        <v>0</v>
      </c>
      <c r="K11224" s="89">
        <v>0</v>
      </c>
    </row>
    <row r="11225" spans="1:11" ht="22.5" x14ac:dyDescent="0.2">
      <c r="A11225" s="1" t="str">
        <f t="shared" si="178"/>
        <v>SINAPI 96865</v>
      </c>
      <c r="B11225" s="3" t="s">
        <v>6064</v>
      </c>
      <c r="C11225" s="3">
        <v>96865</v>
      </c>
      <c r="D11225" s="2" t="s">
        <v>11315</v>
      </c>
      <c r="E11225" s="3" t="s">
        <v>4953</v>
      </c>
      <c r="F11225" s="61">
        <v>59.46</v>
      </c>
      <c r="G11225" s="61">
        <v>61.35</v>
      </c>
      <c r="J11225" s="89">
        <v>0</v>
      </c>
      <c r="K11225" s="89">
        <v>0</v>
      </c>
    </row>
    <row r="11226" spans="1:11" ht="22.5" x14ac:dyDescent="0.2">
      <c r="A11226" s="1" t="str">
        <f t="shared" si="178"/>
        <v>SINAPI 96814</v>
      </c>
      <c r="B11226" s="3" t="s">
        <v>6064</v>
      </c>
      <c r="C11226" s="3">
        <v>96814</v>
      </c>
      <c r="D11226" s="2" t="s">
        <v>11316</v>
      </c>
      <c r="E11226" s="3" t="s">
        <v>4953</v>
      </c>
      <c r="F11226" s="61">
        <v>21.06</v>
      </c>
      <c r="G11226" s="61">
        <v>21.7</v>
      </c>
      <c r="J11226" s="89">
        <v>0</v>
      </c>
      <c r="K11226" s="89">
        <v>0</v>
      </c>
    </row>
    <row r="11227" spans="1:11" ht="22.5" x14ac:dyDescent="0.2">
      <c r="A11227" s="1" t="str">
        <f t="shared" si="178"/>
        <v>SINAPI 96818</v>
      </c>
      <c r="B11227" s="3" t="s">
        <v>6064</v>
      </c>
      <c r="C11227" s="3">
        <v>96818</v>
      </c>
      <c r="D11227" s="2" t="s">
        <v>11317</v>
      </c>
      <c r="E11227" s="3" t="s">
        <v>4953</v>
      </c>
      <c r="F11227" s="61">
        <v>29.64</v>
      </c>
      <c r="G11227" s="61">
        <v>30.35</v>
      </c>
      <c r="J11227" s="89">
        <v>0</v>
      </c>
      <c r="K11227" s="89">
        <v>0</v>
      </c>
    </row>
    <row r="11228" spans="1:11" ht="22.5" x14ac:dyDescent="0.2">
      <c r="A11228" s="1" t="str">
        <f t="shared" si="178"/>
        <v>SINAPI 96819</v>
      </c>
      <c r="B11228" s="3" t="s">
        <v>6064</v>
      </c>
      <c r="C11228" s="3">
        <v>96819</v>
      </c>
      <c r="D11228" s="2" t="s">
        <v>11318</v>
      </c>
      <c r="E11228" s="3" t="s">
        <v>4953</v>
      </c>
      <c r="F11228" s="61">
        <v>31.75</v>
      </c>
      <c r="G11228" s="61">
        <v>32.51</v>
      </c>
      <c r="J11228" s="89">
        <v>0</v>
      </c>
      <c r="K11228" s="89">
        <v>0</v>
      </c>
    </row>
    <row r="11229" spans="1:11" ht="22.5" x14ac:dyDescent="0.2">
      <c r="A11229" s="1" t="str">
        <f t="shared" si="178"/>
        <v>SINAPI 96822</v>
      </c>
      <c r="B11229" s="3" t="s">
        <v>6064</v>
      </c>
      <c r="C11229" s="3">
        <v>96822</v>
      </c>
      <c r="D11229" s="2" t="s">
        <v>11319</v>
      </c>
      <c r="E11229" s="3" t="s">
        <v>4953</v>
      </c>
      <c r="F11229" s="61">
        <v>42.34</v>
      </c>
      <c r="G11229" s="61">
        <v>43.27</v>
      </c>
      <c r="J11229" s="89">
        <v>0</v>
      </c>
      <c r="K11229" s="89">
        <v>0</v>
      </c>
    </row>
    <row r="11230" spans="1:11" ht="22.5" x14ac:dyDescent="0.2">
      <c r="A11230" s="1" t="str">
        <f t="shared" si="178"/>
        <v>SINAPI 96808</v>
      </c>
      <c r="B11230" s="3" t="s">
        <v>6064</v>
      </c>
      <c r="C11230" s="3">
        <v>96808</v>
      </c>
      <c r="D11230" s="2" t="s">
        <v>11320</v>
      </c>
      <c r="E11230" s="3" t="s">
        <v>4953</v>
      </c>
      <c r="F11230" s="61">
        <v>21.39</v>
      </c>
      <c r="G11230" s="61">
        <v>22.18</v>
      </c>
      <c r="J11230" s="89">
        <v>0</v>
      </c>
      <c r="K11230" s="89">
        <v>0</v>
      </c>
    </row>
    <row r="11231" spans="1:11" ht="22.5" x14ac:dyDescent="0.2">
      <c r="A11231" s="1" t="str">
        <f t="shared" si="178"/>
        <v>SINAPI 96811</v>
      </c>
      <c r="B11231" s="3" t="s">
        <v>6064</v>
      </c>
      <c r="C11231" s="3">
        <v>96811</v>
      </c>
      <c r="D11231" s="2" t="s">
        <v>11321</v>
      </c>
      <c r="E11231" s="3" t="s">
        <v>4953</v>
      </c>
      <c r="F11231" s="61">
        <v>27.56</v>
      </c>
      <c r="G11231" s="61">
        <v>28.5</v>
      </c>
      <c r="J11231" s="89">
        <v>0</v>
      </c>
      <c r="K11231" s="89">
        <v>0</v>
      </c>
    </row>
    <row r="11232" spans="1:11" ht="22.5" x14ac:dyDescent="0.2">
      <c r="A11232" s="1" t="str">
        <f t="shared" si="178"/>
        <v>SINAPI 96815</v>
      </c>
      <c r="B11232" s="3" t="s">
        <v>6064</v>
      </c>
      <c r="C11232" s="3">
        <v>96815</v>
      </c>
      <c r="D11232" s="2" t="s">
        <v>11322</v>
      </c>
      <c r="E11232" s="3" t="s">
        <v>4953</v>
      </c>
      <c r="F11232" s="61">
        <v>45.66</v>
      </c>
      <c r="G11232" s="61">
        <v>46.77</v>
      </c>
      <c r="J11232" s="89">
        <v>0</v>
      </c>
      <c r="K11232" s="89">
        <v>0</v>
      </c>
    </row>
    <row r="11233" spans="1:11" ht="22.5" x14ac:dyDescent="0.2">
      <c r="A11233" s="1" t="str">
        <f t="shared" si="178"/>
        <v>SINAPI 96820</v>
      </c>
      <c r="B11233" s="3" t="s">
        <v>6064</v>
      </c>
      <c r="C11233" s="3">
        <v>96820</v>
      </c>
      <c r="D11233" s="2" t="s">
        <v>11323</v>
      </c>
      <c r="E11233" s="3" t="s">
        <v>4953</v>
      </c>
      <c r="F11233" s="61">
        <v>54.64</v>
      </c>
      <c r="G11233" s="61">
        <v>56.01</v>
      </c>
      <c r="J11233" s="89">
        <v>0</v>
      </c>
      <c r="K11233" s="89">
        <v>0</v>
      </c>
    </row>
    <row r="11234" spans="1:11" ht="22.5" x14ac:dyDescent="0.2">
      <c r="A11234" s="1" t="str">
        <f t="shared" si="178"/>
        <v>SINAPI 96702</v>
      </c>
      <c r="B11234" s="3" t="s">
        <v>6064</v>
      </c>
      <c r="C11234" s="3">
        <v>96702</v>
      </c>
      <c r="D11234" s="2" t="s">
        <v>11324</v>
      </c>
      <c r="E11234" s="3" t="s">
        <v>4953</v>
      </c>
      <c r="F11234" s="61">
        <v>11.28</v>
      </c>
      <c r="G11234" s="61">
        <v>11.86</v>
      </c>
      <c r="J11234" s="89">
        <v>0</v>
      </c>
      <c r="K11234" s="89">
        <v>0</v>
      </c>
    </row>
    <row r="11235" spans="1:11" ht="22.5" x14ac:dyDescent="0.2">
      <c r="A11235" s="1" t="str">
        <f t="shared" si="178"/>
        <v>SINAPI 96662</v>
      </c>
      <c r="B11235" s="3" t="s">
        <v>6064</v>
      </c>
      <c r="C11235" s="3">
        <v>96662</v>
      </c>
      <c r="D11235" s="2" t="s">
        <v>11325</v>
      </c>
      <c r="E11235" s="3" t="s">
        <v>4953</v>
      </c>
      <c r="F11235" s="61">
        <v>9.15</v>
      </c>
      <c r="G11235" s="61">
        <v>9.5399999999999991</v>
      </c>
      <c r="J11235" s="89">
        <v>0</v>
      </c>
      <c r="K11235" s="89">
        <v>0</v>
      </c>
    </row>
    <row r="11236" spans="1:11" ht="22.5" x14ac:dyDescent="0.2">
      <c r="A11236" s="1" t="str">
        <f t="shared" si="178"/>
        <v>SINAPI 96704</v>
      </c>
      <c r="B11236" s="3" t="s">
        <v>6064</v>
      </c>
      <c r="C11236" s="3">
        <v>96704</v>
      </c>
      <c r="D11236" s="2" t="s">
        <v>11326</v>
      </c>
      <c r="E11236" s="3" t="s">
        <v>4953</v>
      </c>
      <c r="F11236" s="61">
        <v>19.97</v>
      </c>
      <c r="G11236" s="61">
        <v>20.61</v>
      </c>
      <c r="J11236" s="89">
        <v>0</v>
      </c>
      <c r="K11236" s="89">
        <v>0</v>
      </c>
    </row>
    <row r="11237" spans="1:11" ht="22.5" x14ac:dyDescent="0.2">
      <c r="A11237" s="1" t="str">
        <f t="shared" si="178"/>
        <v>SINAPI 96664</v>
      </c>
      <c r="B11237" s="3" t="s">
        <v>6064</v>
      </c>
      <c r="C11237" s="3">
        <v>96664</v>
      </c>
      <c r="D11237" s="2" t="s">
        <v>11327</v>
      </c>
      <c r="E11237" s="3" t="s">
        <v>4953</v>
      </c>
      <c r="F11237" s="61">
        <v>17.23</v>
      </c>
      <c r="G11237" s="61">
        <v>17.63</v>
      </c>
      <c r="J11237" s="89">
        <v>0</v>
      </c>
      <c r="K11237" s="89">
        <v>0</v>
      </c>
    </row>
    <row r="11238" spans="1:11" ht="22.5" x14ac:dyDescent="0.2">
      <c r="A11238" s="1" t="str">
        <f t="shared" si="178"/>
        <v>SINAPI 104191</v>
      </c>
      <c r="B11238" s="3" t="s">
        <v>6064</v>
      </c>
      <c r="C11238" s="3">
        <v>104191</v>
      </c>
      <c r="D11238" s="2" t="s">
        <v>11328</v>
      </c>
      <c r="E11238" s="3" t="s">
        <v>4953</v>
      </c>
      <c r="F11238" s="61">
        <v>10.16</v>
      </c>
      <c r="G11238" s="61">
        <v>10.71</v>
      </c>
      <c r="J11238" s="89">
        <v>0</v>
      </c>
      <c r="K11238" s="89">
        <v>0</v>
      </c>
    </row>
    <row r="11239" spans="1:11" ht="22.5" x14ac:dyDescent="0.2">
      <c r="A11239" s="1" t="str">
        <f t="shared" si="178"/>
        <v>SINAPI 96700</v>
      </c>
      <c r="B11239" s="3" t="s">
        <v>6064</v>
      </c>
      <c r="C11239" s="3">
        <v>96700</v>
      </c>
      <c r="D11239" s="2" t="s">
        <v>11329</v>
      </c>
      <c r="E11239" s="3" t="s">
        <v>4953</v>
      </c>
      <c r="F11239" s="61">
        <v>16.57</v>
      </c>
      <c r="G11239" s="61">
        <v>17.09</v>
      </c>
      <c r="J11239" s="89">
        <v>0</v>
      </c>
      <c r="K11239" s="89">
        <v>0</v>
      </c>
    </row>
    <row r="11240" spans="1:11" ht="22.5" x14ac:dyDescent="0.2">
      <c r="A11240" s="1" t="str">
        <f t="shared" si="178"/>
        <v>SINAPI 96658</v>
      </c>
      <c r="B11240" s="3" t="s">
        <v>6064</v>
      </c>
      <c r="C11240" s="3">
        <v>96658</v>
      </c>
      <c r="D11240" s="2" t="s">
        <v>11330</v>
      </c>
      <c r="E11240" s="3" t="s">
        <v>4953</v>
      </c>
      <c r="F11240" s="61">
        <v>14.95</v>
      </c>
      <c r="G11240" s="61">
        <v>15.32</v>
      </c>
      <c r="J11240" s="89">
        <v>0</v>
      </c>
      <c r="K11240" s="89">
        <v>0</v>
      </c>
    </row>
    <row r="11241" spans="1:11" ht="22.5" x14ac:dyDescent="0.2">
      <c r="A11241" s="1" t="str">
        <f t="shared" si="178"/>
        <v>SINAPI 96641</v>
      </c>
      <c r="B11241" s="3" t="s">
        <v>6064</v>
      </c>
      <c r="C11241" s="3">
        <v>96641</v>
      </c>
      <c r="D11241" s="2" t="s">
        <v>11331</v>
      </c>
      <c r="E11241" s="3" t="s">
        <v>4953</v>
      </c>
      <c r="F11241" s="61">
        <v>16.95</v>
      </c>
      <c r="G11241" s="61">
        <v>17.5</v>
      </c>
      <c r="J11241" s="89">
        <v>0</v>
      </c>
      <c r="K11241" s="89">
        <v>0</v>
      </c>
    </row>
    <row r="11242" spans="1:11" ht="22.5" x14ac:dyDescent="0.2">
      <c r="A11242" s="1" t="str">
        <f t="shared" si="178"/>
        <v>SINAPI 96661</v>
      </c>
      <c r="B11242" s="3" t="s">
        <v>6064</v>
      </c>
      <c r="C11242" s="3">
        <v>96661</v>
      </c>
      <c r="D11242" s="2" t="s">
        <v>11332</v>
      </c>
      <c r="E11242" s="3" t="s">
        <v>4953</v>
      </c>
      <c r="F11242" s="61">
        <v>31.71</v>
      </c>
      <c r="G11242" s="61">
        <v>32.1</v>
      </c>
      <c r="J11242" s="89">
        <v>0</v>
      </c>
      <c r="K11242" s="89">
        <v>0</v>
      </c>
    </row>
    <row r="11243" spans="1:11" ht="22.5" x14ac:dyDescent="0.2">
      <c r="A11243" s="1" t="str">
        <f t="shared" si="178"/>
        <v>SINAPI 96699</v>
      </c>
      <c r="B11243" s="3" t="s">
        <v>6064</v>
      </c>
      <c r="C11243" s="3">
        <v>96699</v>
      </c>
      <c r="D11243" s="2" t="s">
        <v>11333</v>
      </c>
      <c r="E11243" s="3" t="s">
        <v>4953</v>
      </c>
      <c r="F11243" s="61">
        <v>25.15</v>
      </c>
      <c r="G11243" s="61">
        <v>25.67</v>
      </c>
      <c r="J11243" s="89">
        <v>0</v>
      </c>
      <c r="K11243" s="89">
        <v>0</v>
      </c>
    </row>
    <row r="11244" spans="1:11" ht="22.5" x14ac:dyDescent="0.2">
      <c r="A11244" s="1" t="str">
        <f t="shared" si="178"/>
        <v>SINAPI 96657</v>
      </c>
      <c r="B11244" s="3" t="s">
        <v>6064</v>
      </c>
      <c r="C11244" s="3">
        <v>96657</v>
      </c>
      <c r="D11244" s="2" t="s">
        <v>11334</v>
      </c>
      <c r="E11244" s="3" t="s">
        <v>4953</v>
      </c>
      <c r="F11244" s="61">
        <v>23.53</v>
      </c>
      <c r="G11244" s="61">
        <v>23.9</v>
      </c>
      <c r="J11244" s="89">
        <v>0</v>
      </c>
      <c r="K11244" s="89">
        <v>0</v>
      </c>
    </row>
    <row r="11245" spans="1:11" ht="22.5" x14ac:dyDescent="0.2">
      <c r="A11245" s="1" t="str">
        <f t="shared" si="178"/>
        <v>SINAPI 96640</v>
      </c>
      <c r="B11245" s="3" t="s">
        <v>6064</v>
      </c>
      <c r="C11245" s="3">
        <v>96640</v>
      </c>
      <c r="D11245" s="2" t="s">
        <v>11335</v>
      </c>
      <c r="E11245" s="3" t="s">
        <v>4953</v>
      </c>
      <c r="F11245" s="61">
        <v>25.53</v>
      </c>
      <c r="G11245" s="61">
        <v>26.08</v>
      </c>
      <c r="J11245" s="89">
        <v>0</v>
      </c>
      <c r="K11245" s="89">
        <v>0</v>
      </c>
    </row>
    <row r="11246" spans="1:11" ht="22.5" x14ac:dyDescent="0.2">
      <c r="A11246" s="1" t="str">
        <f t="shared" si="178"/>
        <v>SINAPI 96660</v>
      </c>
      <c r="B11246" s="3" t="s">
        <v>6064</v>
      </c>
      <c r="C11246" s="3">
        <v>96660</v>
      </c>
      <c r="D11246" s="2" t="s">
        <v>11336</v>
      </c>
      <c r="E11246" s="3" t="s">
        <v>4953</v>
      </c>
      <c r="F11246" s="61">
        <v>32.020000000000003</v>
      </c>
      <c r="G11246" s="61">
        <v>32.409999999999997</v>
      </c>
      <c r="J11246" s="89">
        <v>0</v>
      </c>
      <c r="K11246" s="89">
        <v>0</v>
      </c>
    </row>
    <row r="11247" spans="1:11" ht="22.5" x14ac:dyDescent="0.2">
      <c r="A11247" s="1" t="str">
        <f t="shared" si="178"/>
        <v>SINAPI 104196</v>
      </c>
      <c r="B11247" s="3" t="s">
        <v>6064</v>
      </c>
      <c r="C11247" s="3">
        <v>104196</v>
      </c>
      <c r="D11247" s="2" t="s">
        <v>11337</v>
      </c>
      <c r="E11247" s="3" t="s">
        <v>4953</v>
      </c>
      <c r="F11247" s="61">
        <v>15.71</v>
      </c>
      <c r="G11247" s="61">
        <v>16.2</v>
      </c>
      <c r="J11247" s="89">
        <v>0</v>
      </c>
      <c r="K11247" s="89">
        <v>0</v>
      </c>
    </row>
    <row r="11248" spans="1:11" ht="22.5" x14ac:dyDescent="0.2">
      <c r="A11248" s="1" t="str">
        <f t="shared" si="178"/>
        <v>SINAPI 104197</v>
      </c>
      <c r="B11248" s="3" t="s">
        <v>6064</v>
      </c>
      <c r="C11248" s="3">
        <v>104197</v>
      </c>
      <c r="D11248" s="2" t="s">
        <v>11338</v>
      </c>
      <c r="E11248" s="3" t="s">
        <v>4953</v>
      </c>
      <c r="F11248" s="61">
        <v>29.46</v>
      </c>
      <c r="G11248" s="61">
        <v>30.63</v>
      </c>
      <c r="J11248" s="89">
        <v>0</v>
      </c>
      <c r="K11248" s="89">
        <v>0</v>
      </c>
    </row>
    <row r="11249" spans="1:11" ht="22.5" x14ac:dyDescent="0.2">
      <c r="A11249" s="1" t="str">
        <f t="shared" si="178"/>
        <v>SINAPI 104198</v>
      </c>
      <c r="B11249" s="3" t="s">
        <v>6064</v>
      </c>
      <c r="C11249" s="3">
        <v>104198</v>
      </c>
      <c r="D11249" s="2" t="s">
        <v>11339</v>
      </c>
      <c r="E11249" s="3" t="s">
        <v>4953</v>
      </c>
      <c r="F11249" s="61">
        <v>7.51</v>
      </c>
      <c r="G11249" s="61">
        <v>8</v>
      </c>
      <c r="J11249" s="89">
        <v>0</v>
      </c>
      <c r="K11249" s="89">
        <v>0</v>
      </c>
    </row>
    <row r="11250" spans="1:11" ht="22.5" x14ac:dyDescent="0.2">
      <c r="A11250" s="1" t="str">
        <f t="shared" si="178"/>
        <v>SINAPI 96685</v>
      </c>
      <c r="B11250" s="3" t="s">
        <v>6064</v>
      </c>
      <c r="C11250" s="3">
        <v>96685</v>
      </c>
      <c r="D11250" s="2" t="s">
        <v>11340</v>
      </c>
      <c r="E11250" s="3" t="s">
        <v>4953</v>
      </c>
      <c r="F11250" s="61">
        <v>11.48</v>
      </c>
      <c r="G11250" s="61">
        <v>12.26</v>
      </c>
      <c r="J11250" s="89">
        <v>0</v>
      </c>
      <c r="K11250" s="89">
        <v>0</v>
      </c>
    </row>
    <row r="11251" spans="1:11" ht="22.5" x14ac:dyDescent="0.2">
      <c r="A11251" s="1" t="str">
        <f t="shared" si="178"/>
        <v>SINAPI 96651</v>
      </c>
      <c r="B11251" s="3" t="s">
        <v>6064</v>
      </c>
      <c r="C11251" s="3">
        <v>96651</v>
      </c>
      <c r="D11251" s="2" t="s">
        <v>11341</v>
      </c>
      <c r="E11251" s="3" t="s">
        <v>4953</v>
      </c>
      <c r="F11251" s="61">
        <v>9.0500000000000007</v>
      </c>
      <c r="G11251" s="61">
        <v>9.6199999999999992</v>
      </c>
      <c r="J11251" s="89">
        <v>0</v>
      </c>
      <c r="K11251" s="89">
        <v>0</v>
      </c>
    </row>
    <row r="11252" spans="1:11" ht="22.5" x14ac:dyDescent="0.2">
      <c r="A11252" s="1" t="str">
        <f t="shared" si="178"/>
        <v>SINAPI 96638</v>
      </c>
      <c r="B11252" s="3" t="s">
        <v>6064</v>
      </c>
      <c r="C11252" s="3">
        <v>96638</v>
      </c>
      <c r="D11252" s="2" t="s">
        <v>11342</v>
      </c>
      <c r="E11252" s="3" t="s">
        <v>4953</v>
      </c>
      <c r="F11252" s="61">
        <v>15.78</v>
      </c>
      <c r="G11252" s="61">
        <v>16.95</v>
      </c>
      <c r="J11252" s="89">
        <v>0</v>
      </c>
      <c r="K11252" s="89">
        <v>0</v>
      </c>
    </row>
    <row r="11253" spans="1:11" ht="22.5" x14ac:dyDescent="0.2">
      <c r="A11253" s="1" t="str">
        <f t="shared" si="178"/>
        <v>SINAPI 96687</v>
      </c>
      <c r="B11253" s="3" t="s">
        <v>6064</v>
      </c>
      <c r="C11253" s="3">
        <v>96687</v>
      </c>
      <c r="D11253" s="2" t="s">
        <v>11343</v>
      </c>
      <c r="E11253" s="3" t="s">
        <v>4953</v>
      </c>
      <c r="F11253" s="61">
        <v>17.63</v>
      </c>
      <c r="G11253" s="61">
        <v>18.579999999999998</v>
      </c>
      <c r="J11253" s="89">
        <v>0</v>
      </c>
      <c r="K11253" s="89">
        <v>0</v>
      </c>
    </row>
    <row r="11254" spans="1:11" ht="22.5" x14ac:dyDescent="0.2">
      <c r="A11254" s="1" t="str">
        <f t="shared" si="178"/>
        <v>SINAPI 96653</v>
      </c>
      <c r="B11254" s="3" t="s">
        <v>6064</v>
      </c>
      <c r="C11254" s="3">
        <v>96653</v>
      </c>
      <c r="D11254" s="2" t="s">
        <v>11344</v>
      </c>
      <c r="E11254" s="3" t="s">
        <v>4953</v>
      </c>
      <c r="F11254" s="61">
        <v>13.65</v>
      </c>
      <c r="G11254" s="61">
        <v>14.24</v>
      </c>
      <c r="J11254" s="89">
        <v>0</v>
      </c>
      <c r="K11254" s="89">
        <v>0</v>
      </c>
    </row>
    <row r="11255" spans="1:11" ht="22.5" x14ac:dyDescent="0.2">
      <c r="A11255" s="1" t="str">
        <f t="shared" si="178"/>
        <v>SINAPI 96689</v>
      </c>
      <c r="B11255" s="3" t="s">
        <v>6064</v>
      </c>
      <c r="C11255" s="3">
        <v>96689</v>
      </c>
      <c r="D11255" s="2" t="s">
        <v>11345</v>
      </c>
      <c r="E11255" s="3" t="s">
        <v>4953</v>
      </c>
      <c r="F11255" s="61">
        <v>26.73</v>
      </c>
      <c r="G11255" s="61">
        <v>27.87</v>
      </c>
      <c r="J11255" s="89">
        <v>0</v>
      </c>
      <c r="K11255" s="89">
        <v>0</v>
      </c>
    </row>
    <row r="11256" spans="1:11" ht="22.5" x14ac:dyDescent="0.2">
      <c r="A11256" s="1" t="str">
        <f t="shared" si="178"/>
        <v>SINAPI 96655</v>
      </c>
      <c r="B11256" s="3" t="s">
        <v>6064</v>
      </c>
      <c r="C11256" s="3">
        <v>96655</v>
      </c>
      <c r="D11256" s="2" t="s">
        <v>11346</v>
      </c>
      <c r="E11256" s="3" t="s">
        <v>4953</v>
      </c>
      <c r="F11256" s="61">
        <v>20.98</v>
      </c>
      <c r="G11256" s="61">
        <v>21.6</v>
      </c>
      <c r="J11256" s="89">
        <v>0</v>
      </c>
      <c r="K11256" s="89">
        <v>0</v>
      </c>
    </row>
    <row r="11257" spans="1:11" ht="22.5" x14ac:dyDescent="0.2">
      <c r="A11257" s="1" t="str">
        <f t="shared" si="178"/>
        <v>SINAPI 96691</v>
      </c>
      <c r="B11257" s="3" t="s">
        <v>6064</v>
      </c>
      <c r="C11257" s="3">
        <v>96691</v>
      </c>
      <c r="D11257" s="2" t="s">
        <v>11347</v>
      </c>
      <c r="E11257" s="3" t="s">
        <v>4953</v>
      </c>
      <c r="F11257" s="61">
        <v>38.32</v>
      </c>
      <c r="G11257" s="61">
        <v>39.72</v>
      </c>
      <c r="J11257" s="89">
        <v>0</v>
      </c>
      <c r="K11257" s="89">
        <v>0</v>
      </c>
    </row>
    <row r="11258" spans="1:11" ht="22.5" x14ac:dyDescent="0.2">
      <c r="A11258" s="1" t="str">
        <f t="shared" si="178"/>
        <v>SINAPI 96693</v>
      </c>
      <c r="B11258" s="3" t="s">
        <v>6064</v>
      </c>
      <c r="C11258" s="3">
        <v>96693</v>
      </c>
      <c r="D11258" s="2" t="s">
        <v>11348</v>
      </c>
      <c r="E11258" s="3" t="s">
        <v>4953</v>
      </c>
      <c r="F11258" s="61">
        <v>57.58</v>
      </c>
      <c r="G11258" s="61">
        <v>59.3</v>
      </c>
      <c r="J11258" s="89">
        <v>0</v>
      </c>
      <c r="K11258" s="89">
        <v>0</v>
      </c>
    </row>
    <row r="11259" spans="1:11" ht="22.5" x14ac:dyDescent="0.2">
      <c r="A11259" s="1" t="str">
        <f t="shared" si="178"/>
        <v>SINAPI 96695</v>
      </c>
      <c r="B11259" s="3" t="s">
        <v>6064</v>
      </c>
      <c r="C11259" s="3">
        <v>96695</v>
      </c>
      <c r="D11259" s="2" t="s">
        <v>11349</v>
      </c>
      <c r="E11259" s="3" t="s">
        <v>4953</v>
      </c>
      <c r="F11259" s="61">
        <v>99.73</v>
      </c>
      <c r="G11259" s="61">
        <v>101.74</v>
      </c>
      <c r="J11259" s="89">
        <v>0</v>
      </c>
      <c r="K11259" s="89">
        <v>0</v>
      </c>
    </row>
    <row r="11260" spans="1:11" ht="22.5" x14ac:dyDescent="0.2">
      <c r="A11260" s="1" t="str">
        <f t="shared" si="178"/>
        <v>SINAPI 104193</v>
      </c>
      <c r="B11260" s="3" t="s">
        <v>6064</v>
      </c>
      <c r="C11260" s="3">
        <v>104193</v>
      </c>
      <c r="D11260" s="2" t="s">
        <v>11350</v>
      </c>
      <c r="E11260" s="3" t="s">
        <v>4953</v>
      </c>
      <c r="F11260" s="61">
        <v>165.89</v>
      </c>
      <c r="G11260" s="61">
        <v>168.27</v>
      </c>
      <c r="J11260" s="89">
        <v>0</v>
      </c>
      <c r="K11260" s="89">
        <v>0</v>
      </c>
    </row>
    <row r="11261" spans="1:11" ht="22.5" x14ac:dyDescent="0.2">
      <c r="A11261" s="1" t="str">
        <f t="shared" si="178"/>
        <v>SINAPI 96697</v>
      </c>
      <c r="B11261" s="3" t="s">
        <v>6064</v>
      </c>
      <c r="C11261" s="3">
        <v>96697</v>
      </c>
      <c r="D11261" s="2" t="s">
        <v>11351</v>
      </c>
      <c r="E11261" s="3" t="s">
        <v>4953</v>
      </c>
      <c r="F11261" s="61">
        <v>336.22</v>
      </c>
      <c r="G11261" s="61">
        <v>339.08</v>
      </c>
      <c r="J11261" s="89">
        <v>0</v>
      </c>
      <c r="K11261" s="89">
        <v>0</v>
      </c>
    </row>
    <row r="11262" spans="1:11" ht="22.5" x14ac:dyDescent="0.2">
      <c r="A11262" s="1" t="str">
        <f t="shared" si="178"/>
        <v>SINAPI 104199</v>
      </c>
      <c r="B11262" s="3" t="s">
        <v>6064</v>
      </c>
      <c r="C11262" s="3">
        <v>104199</v>
      </c>
      <c r="D11262" s="2" t="s">
        <v>11352</v>
      </c>
      <c r="E11262" s="3" t="s">
        <v>4953</v>
      </c>
      <c r="F11262" s="61">
        <v>7.27</v>
      </c>
      <c r="G11262" s="61">
        <v>7.76</v>
      </c>
      <c r="J11262" s="89">
        <v>0</v>
      </c>
      <c r="K11262" s="89">
        <v>0</v>
      </c>
    </row>
    <row r="11263" spans="1:11" ht="22.5" x14ac:dyDescent="0.2">
      <c r="A11263" s="1" t="str">
        <f t="shared" si="178"/>
        <v>SINAPI 96684</v>
      </c>
      <c r="B11263" s="3" t="s">
        <v>6064</v>
      </c>
      <c r="C11263" s="3">
        <v>96684</v>
      </c>
      <c r="D11263" s="2" t="s">
        <v>11353</v>
      </c>
      <c r="E11263" s="3" t="s">
        <v>4953</v>
      </c>
      <c r="F11263" s="61">
        <v>11.08</v>
      </c>
      <c r="G11263" s="61">
        <v>11.86</v>
      </c>
      <c r="J11263" s="89">
        <v>0</v>
      </c>
      <c r="K11263" s="89">
        <v>0</v>
      </c>
    </row>
    <row r="11264" spans="1:11" ht="22.5" x14ac:dyDescent="0.2">
      <c r="A11264" s="1" t="str">
        <f t="shared" si="178"/>
        <v>SINAPI 96650</v>
      </c>
      <c r="B11264" s="3" t="s">
        <v>6064</v>
      </c>
      <c r="C11264" s="3">
        <v>96650</v>
      </c>
      <c r="D11264" s="2" t="s">
        <v>11354</v>
      </c>
      <c r="E11264" s="3" t="s">
        <v>4953</v>
      </c>
      <c r="F11264" s="61">
        <v>8.65</v>
      </c>
      <c r="G11264" s="61">
        <v>9.2200000000000006</v>
      </c>
      <c r="J11264" s="89">
        <v>0</v>
      </c>
      <c r="K11264" s="89">
        <v>0</v>
      </c>
    </row>
    <row r="11265" spans="1:11" ht="22.5" x14ac:dyDescent="0.2">
      <c r="A11265" s="1" t="str">
        <f t="shared" si="178"/>
        <v>SINAPI 96637</v>
      </c>
      <c r="B11265" s="3" t="s">
        <v>6064</v>
      </c>
      <c r="C11265" s="3">
        <v>96637</v>
      </c>
      <c r="D11265" s="2" t="s">
        <v>11355</v>
      </c>
      <c r="E11265" s="3" t="s">
        <v>4953</v>
      </c>
      <c r="F11265" s="61">
        <v>15.38</v>
      </c>
      <c r="G11265" s="61">
        <v>16.55</v>
      </c>
      <c r="J11265" s="89">
        <v>0</v>
      </c>
      <c r="K11265" s="89">
        <v>0</v>
      </c>
    </row>
    <row r="11266" spans="1:11" ht="22.5" x14ac:dyDescent="0.2">
      <c r="A11266" s="1" t="str">
        <f t="shared" si="178"/>
        <v>SINAPI 96686</v>
      </c>
      <c r="B11266" s="3" t="s">
        <v>6064</v>
      </c>
      <c r="C11266" s="3">
        <v>96686</v>
      </c>
      <c r="D11266" s="2" t="s">
        <v>11356</v>
      </c>
      <c r="E11266" s="3" t="s">
        <v>4953</v>
      </c>
      <c r="F11266" s="61">
        <v>14.29</v>
      </c>
      <c r="G11266" s="61">
        <v>15.24</v>
      </c>
      <c r="J11266" s="89">
        <v>0</v>
      </c>
      <c r="K11266" s="89">
        <v>0</v>
      </c>
    </row>
    <row r="11267" spans="1:11" ht="22.5" x14ac:dyDescent="0.2">
      <c r="A11267" s="1" t="str">
        <f t="shared" si="178"/>
        <v>SINAPI 96652</v>
      </c>
      <c r="B11267" s="3" t="s">
        <v>6064</v>
      </c>
      <c r="C11267" s="3">
        <v>96652</v>
      </c>
      <c r="D11267" s="2" t="s">
        <v>11357</v>
      </c>
      <c r="E11267" s="3" t="s">
        <v>4953</v>
      </c>
      <c r="F11267" s="61">
        <v>10.31</v>
      </c>
      <c r="G11267" s="61">
        <v>10.9</v>
      </c>
      <c r="J11267" s="89">
        <v>0</v>
      </c>
      <c r="K11267" s="89">
        <v>0</v>
      </c>
    </row>
    <row r="11268" spans="1:11" ht="22.5" x14ac:dyDescent="0.2">
      <c r="A11268" s="1" t="str">
        <f t="shared" si="178"/>
        <v>SINAPI 96688</v>
      </c>
      <c r="B11268" s="3" t="s">
        <v>6064</v>
      </c>
      <c r="C11268" s="3">
        <v>96688</v>
      </c>
      <c r="D11268" s="2" t="s">
        <v>11358</v>
      </c>
      <c r="E11268" s="3" t="s">
        <v>4953</v>
      </c>
      <c r="F11268" s="61">
        <v>21.31</v>
      </c>
      <c r="G11268" s="61">
        <v>22.45</v>
      </c>
      <c r="J11268" s="89">
        <v>0</v>
      </c>
      <c r="K11268" s="89">
        <v>0</v>
      </c>
    </row>
    <row r="11269" spans="1:11" ht="22.5" x14ac:dyDescent="0.2">
      <c r="A11269" s="1" t="str">
        <f t="shared" si="178"/>
        <v>SINAPI 96654</v>
      </c>
      <c r="B11269" s="3" t="s">
        <v>6064</v>
      </c>
      <c r="C11269" s="3">
        <v>96654</v>
      </c>
      <c r="D11269" s="2" t="s">
        <v>11359</v>
      </c>
      <c r="E11269" s="3" t="s">
        <v>4953</v>
      </c>
      <c r="F11269" s="61">
        <v>15.56</v>
      </c>
      <c r="G11269" s="61">
        <v>16.18</v>
      </c>
      <c r="J11269" s="89">
        <v>0</v>
      </c>
      <c r="K11269" s="89">
        <v>0</v>
      </c>
    </row>
    <row r="11270" spans="1:11" ht="22.5" x14ac:dyDescent="0.2">
      <c r="A11270" s="1" t="str">
        <f t="shared" si="178"/>
        <v>SINAPI 96690</v>
      </c>
      <c r="B11270" s="3" t="s">
        <v>6064</v>
      </c>
      <c r="C11270" s="3">
        <v>96690</v>
      </c>
      <c r="D11270" s="2" t="s">
        <v>11360</v>
      </c>
      <c r="E11270" s="3" t="s">
        <v>4953</v>
      </c>
      <c r="F11270" s="61">
        <v>29.74</v>
      </c>
      <c r="G11270" s="61">
        <v>31.14</v>
      </c>
      <c r="J11270" s="89">
        <v>0</v>
      </c>
      <c r="K11270" s="89">
        <v>0</v>
      </c>
    </row>
    <row r="11271" spans="1:11" ht="22.5" x14ac:dyDescent="0.2">
      <c r="A11271" s="1" t="str">
        <f t="shared" si="178"/>
        <v>SINAPI 96692</v>
      </c>
      <c r="B11271" s="3" t="s">
        <v>6064</v>
      </c>
      <c r="C11271" s="3">
        <v>96692</v>
      </c>
      <c r="D11271" s="2" t="s">
        <v>11361</v>
      </c>
      <c r="E11271" s="3" t="s">
        <v>4953</v>
      </c>
      <c r="F11271" s="61">
        <v>42.26</v>
      </c>
      <c r="G11271" s="61">
        <v>43.98</v>
      </c>
      <c r="J11271" s="89">
        <v>0</v>
      </c>
      <c r="K11271" s="89">
        <v>0</v>
      </c>
    </row>
    <row r="11272" spans="1:11" ht="22.5" x14ac:dyDescent="0.2">
      <c r="A11272" s="1" t="str">
        <f t="shared" si="178"/>
        <v>SINAPI 96694</v>
      </c>
      <c r="B11272" s="3" t="s">
        <v>6064</v>
      </c>
      <c r="C11272" s="3">
        <v>96694</v>
      </c>
      <c r="D11272" s="2" t="s">
        <v>11362</v>
      </c>
      <c r="E11272" s="3" t="s">
        <v>4953</v>
      </c>
      <c r="F11272" s="61">
        <v>90.39</v>
      </c>
      <c r="G11272" s="61">
        <v>92.4</v>
      </c>
      <c r="J11272" s="89">
        <v>0</v>
      </c>
      <c r="K11272" s="89">
        <v>0</v>
      </c>
    </row>
    <row r="11273" spans="1:11" ht="22.5" x14ac:dyDescent="0.2">
      <c r="A11273" s="1" t="str">
        <f t="shared" si="178"/>
        <v>SINAPI 96696</v>
      </c>
      <c r="B11273" s="3" t="s">
        <v>6064</v>
      </c>
      <c r="C11273" s="3">
        <v>96696</v>
      </c>
      <c r="D11273" s="2" t="s">
        <v>11363</v>
      </c>
      <c r="E11273" s="3" t="s">
        <v>4953</v>
      </c>
      <c r="F11273" s="61">
        <v>112.92</v>
      </c>
      <c r="G11273" s="61">
        <v>115.3</v>
      </c>
      <c r="J11273" s="89">
        <v>0</v>
      </c>
      <c r="K11273" s="89">
        <v>0</v>
      </c>
    </row>
    <row r="11274" spans="1:11" ht="22.5" x14ac:dyDescent="0.2">
      <c r="A11274" s="1" t="str">
        <f t="shared" si="178"/>
        <v>SINAPI 96709</v>
      </c>
      <c r="B11274" s="3" t="s">
        <v>6064</v>
      </c>
      <c r="C11274" s="3">
        <v>96709</v>
      </c>
      <c r="D11274" s="2" t="s">
        <v>11364</v>
      </c>
      <c r="E11274" s="3" t="s">
        <v>4953</v>
      </c>
      <c r="F11274" s="61">
        <v>110.17</v>
      </c>
      <c r="G11274" s="61">
        <v>112.08</v>
      </c>
      <c r="J11274" s="89">
        <v>0</v>
      </c>
      <c r="K11274" s="89">
        <v>0</v>
      </c>
    </row>
    <row r="11275" spans="1:11" x14ac:dyDescent="0.2">
      <c r="A11275" s="1" t="str">
        <f t="shared" si="178"/>
        <v>SINAPI 104200</v>
      </c>
      <c r="B11275" s="3" t="s">
        <v>6064</v>
      </c>
      <c r="C11275" s="3">
        <v>104200</v>
      </c>
      <c r="D11275" s="2" t="s">
        <v>11365</v>
      </c>
      <c r="E11275" s="3" t="s">
        <v>4953</v>
      </c>
      <c r="F11275" s="61">
        <v>5.98</v>
      </c>
      <c r="G11275" s="61">
        <v>6.3</v>
      </c>
      <c r="J11275" s="89">
        <v>0</v>
      </c>
      <c r="K11275" s="89">
        <v>0</v>
      </c>
    </row>
    <row r="11276" spans="1:11" ht="22.5" x14ac:dyDescent="0.2">
      <c r="A11276" s="1" t="str">
        <f t="shared" si="178"/>
        <v>SINAPI 96698</v>
      </c>
      <c r="B11276" s="3" t="s">
        <v>6064</v>
      </c>
      <c r="C11276" s="3">
        <v>96698</v>
      </c>
      <c r="D11276" s="2" t="s">
        <v>11366</v>
      </c>
      <c r="E11276" s="3" t="s">
        <v>4953</v>
      </c>
      <c r="F11276" s="61">
        <v>7.87</v>
      </c>
      <c r="G11276" s="61">
        <v>8.39</v>
      </c>
      <c r="J11276" s="89">
        <v>0</v>
      </c>
      <c r="K11276" s="89">
        <v>0</v>
      </c>
    </row>
    <row r="11277" spans="1:11" ht="22.5" x14ac:dyDescent="0.2">
      <c r="A11277" s="1" t="str">
        <f t="shared" si="178"/>
        <v>SINAPI 96656</v>
      </c>
      <c r="B11277" s="3" t="s">
        <v>6064</v>
      </c>
      <c r="C11277" s="3">
        <v>96656</v>
      </c>
      <c r="D11277" s="2" t="s">
        <v>11367</v>
      </c>
      <c r="E11277" s="3" t="s">
        <v>4953</v>
      </c>
      <c r="F11277" s="61">
        <v>6.25</v>
      </c>
      <c r="G11277" s="61">
        <v>6.62</v>
      </c>
      <c r="J11277" s="89">
        <v>0</v>
      </c>
      <c r="K11277" s="89">
        <v>0</v>
      </c>
    </row>
    <row r="11278" spans="1:11" ht="22.5" x14ac:dyDescent="0.2">
      <c r="A11278" s="1" t="str">
        <f t="shared" si="178"/>
        <v>SINAPI 96639</v>
      </c>
      <c r="B11278" s="3" t="s">
        <v>6064</v>
      </c>
      <c r="C11278" s="3">
        <v>96639</v>
      </c>
      <c r="D11278" s="2" t="s">
        <v>11368</v>
      </c>
      <c r="E11278" s="3" t="s">
        <v>4953</v>
      </c>
      <c r="F11278" s="61">
        <v>10.73</v>
      </c>
      <c r="G11278" s="61">
        <v>11.52</v>
      </c>
      <c r="J11278" s="89">
        <v>0</v>
      </c>
      <c r="K11278" s="89">
        <v>0</v>
      </c>
    </row>
    <row r="11279" spans="1:11" ht="22.5" x14ac:dyDescent="0.2">
      <c r="A11279" s="1" t="str">
        <f t="shared" si="178"/>
        <v>SINAPI 96701</v>
      </c>
      <c r="B11279" s="3" t="s">
        <v>6064</v>
      </c>
      <c r="C11279" s="3">
        <v>96701</v>
      </c>
      <c r="D11279" s="2" t="s">
        <v>11369</v>
      </c>
      <c r="E11279" s="3" t="s">
        <v>4953</v>
      </c>
      <c r="F11279" s="61">
        <v>10.85</v>
      </c>
      <c r="G11279" s="61">
        <v>11.49</v>
      </c>
      <c r="J11279" s="89">
        <v>0</v>
      </c>
      <c r="K11279" s="89">
        <v>0</v>
      </c>
    </row>
    <row r="11280" spans="1:11" ht="22.5" x14ac:dyDescent="0.2">
      <c r="A11280" s="1" t="str">
        <f t="shared" si="178"/>
        <v>SINAPI 96659</v>
      </c>
      <c r="B11280" s="3" t="s">
        <v>6064</v>
      </c>
      <c r="C11280" s="3">
        <v>96659</v>
      </c>
      <c r="D11280" s="2" t="s">
        <v>11370</v>
      </c>
      <c r="E11280" s="3" t="s">
        <v>4953</v>
      </c>
      <c r="F11280" s="61">
        <v>8.1999999999999993</v>
      </c>
      <c r="G11280" s="61">
        <v>8.59</v>
      </c>
      <c r="J11280" s="89">
        <v>0</v>
      </c>
      <c r="K11280" s="89">
        <v>0</v>
      </c>
    </row>
    <row r="11281" spans="1:11" ht="22.5" x14ac:dyDescent="0.2">
      <c r="A11281" s="1" t="str">
        <f t="shared" si="178"/>
        <v>SINAPI 96703</v>
      </c>
      <c r="B11281" s="3" t="s">
        <v>6064</v>
      </c>
      <c r="C11281" s="3">
        <v>96703</v>
      </c>
      <c r="D11281" s="2" t="s">
        <v>11371</v>
      </c>
      <c r="E11281" s="3" t="s">
        <v>4953</v>
      </c>
      <c r="F11281" s="61">
        <v>19.510000000000002</v>
      </c>
      <c r="G11281" s="61">
        <v>20.27</v>
      </c>
      <c r="J11281" s="89">
        <v>0</v>
      </c>
      <c r="K11281" s="89">
        <v>0</v>
      </c>
    </row>
    <row r="11282" spans="1:11" ht="22.5" x14ac:dyDescent="0.2">
      <c r="A11282" s="1" t="str">
        <f t="shared" si="178"/>
        <v>SINAPI 96663</v>
      </c>
      <c r="B11282" s="3" t="s">
        <v>6064</v>
      </c>
      <c r="C11282" s="3">
        <v>96663</v>
      </c>
      <c r="D11282" s="2" t="s">
        <v>11372</v>
      </c>
      <c r="E11282" s="3" t="s">
        <v>4953</v>
      </c>
      <c r="F11282" s="61">
        <v>15.66</v>
      </c>
      <c r="G11282" s="61">
        <v>16.079999999999998</v>
      </c>
      <c r="J11282" s="89">
        <v>0</v>
      </c>
      <c r="K11282" s="89">
        <v>0</v>
      </c>
    </row>
    <row r="11283" spans="1:11" ht="22.5" x14ac:dyDescent="0.2">
      <c r="A11283" s="1" t="str">
        <f t="shared" si="178"/>
        <v>SINAPI 96705</v>
      </c>
      <c r="B11283" s="3" t="s">
        <v>6064</v>
      </c>
      <c r="C11283" s="3">
        <v>96705</v>
      </c>
      <c r="D11283" s="2" t="s">
        <v>11373</v>
      </c>
      <c r="E11283" s="3" t="s">
        <v>4953</v>
      </c>
      <c r="F11283" s="61">
        <v>23.67</v>
      </c>
      <c r="G11283" s="61">
        <v>24.6</v>
      </c>
      <c r="J11283" s="89">
        <v>0</v>
      </c>
      <c r="K11283" s="89">
        <v>0</v>
      </c>
    </row>
    <row r="11284" spans="1:11" ht="22.5" x14ac:dyDescent="0.2">
      <c r="A11284" s="1" t="str">
        <f t="shared" si="178"/>
        <v>SINAPI 96706</v>
      </c>
      <c r="B11284" s="3" t="s">
        <v>6064</v>
      </c>
      <c r="C11284" s="3">
        <v>96706</v>
      </c>
      <c r="D11284" s="2" t="s">
        <v>11374</v>
      </c>
      <c r="E11284" s="3" t="s">
        <v>4953</v>
      </c>
      <c r="F11284" s="61">
        <v>35.17</v>
      </c>
      <c r="G11284" s="61">
        <v>36.32</v>
      </c>
      <c r="J11284" s="89">
        <v>0</v>
      </c>
      <c r="K11284" s="89">
        <v>0</v>
      </c>
    </row>
    <row r="11285" spans="1:11" ht="22.5" x14ac:dyDescent="0.2">
      <c r="A11285" s="1" t="str">
        <f t="shared" si="178"/>
        <v>SINAPI 96707</v>
      </c>
      <c r="B11285" s="3" t="s">
        <v>6064</v>
      </c>
      <c r="C11285" s="3">
        <v>96707</v>
      </c>
      <c r="D11285" s="2" t="s">
        <v>11375</v>
      </c>
      <c r="E11285" s="3" t="s">
        <v>4953</v>
      </c>
      <c r="F11285" s="61">
        <v>56.79</v>
      </c>
      <c r="G11285" s="61">
        <v>58.13</v>
      </c>
      <c r="J11285" s="89">
        <v>0</v>
      </c>
      <c r="K11285" s="89">
        <v>0</v>
      </c>
    </row>
    <row r="11286" spans="1:11" ht="22.5" x14ac:dyDescent="0.2">
      <c r="A11286" s="1" t="str">
        <f t="shared" si="178"/>
        <v>SINAPI 96708</v>
      </c>
      <c r="B11286" s="3" t="s">
        <v>6064</v>
      </c>
      <c r="C11286" s="3">
        <v>96708</v>
      </c>
      <c r="D11286" s="2" t="s">
        <v>11376</v>
      </c>
      <c r="E11286" s="3" t="s">
        <v>4953</v>
      </c>
      <c r="F11286" s="61">
        <v>86.3</v>
      </c>
      <c r="G11286" s="61">
        <v>87.88</v>
      </c>
      <c r="J11286" s="89">
        <v>0</v>
      </c>
      <c r="K11286" s="89">
        <v>0</v>
      </c>
    </row>
    <row r="11287" spans="1:11" x14ac:dyDescent="0.2">
      <c r="A11287" s="1" t="str">
        <f t="shared" ref="A11287:A11350" si="179">CONCATENATE($B11287," ",$C11287)</f>
        <v>SINAPI 96675</v>
      </c>
      <c r="B11287" s="3" t="s">
        <v>6064</v>
      </c>
      <c r="C11287" s="3">
        <v>96675</v>
      </c>
      <c r="D11287" s="2" t="s">
        <v>11377</v>
      </c>
      <c r="E11287" s="3" t="s">
        <v>4954</v>
      </c>
      <c r="F11287" s="61">
        <v>155.69999999999999</v>
      </c>
      <c r="G11287" s="61">
        <v>157.28</v>
      </c>
      <c r="J11287" s="89">
        <v>0</v>
      </c>
      <c r="K11287" s="89">
        <v>0</v>
      </c>
    </row>
    <row r="11288" spans="1:11" x14ac:dyDescent="0.2">
      <c r="A11288" s="1" t="str">
        <f t="shared" si="179"/>
        <v>SINAPI 96683</v>
      </c>
      <c r="B11288" s="3" t="s">
        <v>6064</v>
      </c>
      <c r="C11288" s="3">
        <v>96683</v>
      </c>
      <c r="D11288" s="2" t="s">
        <v>11378</v>
      </c>
      <c r="E11288" s="3" t="s">
        <v>4954</v>
      </c>
      <c r="F11288" s="61">
        <v>303.14999999999998</v>
      </c>
      <c r="G11288" s="61">
        <v>305.31</v>
      </c>
      <c r="J11288" s="89">
        <v>0</v>
      </c>
      <c r="K11288" s="89">
        <v>0</v>
      </c>
    </row>
    <row r="11289" spans="1:11" ht="22.5" x14ac:dyDescent="0.2">
      <c r="A11289" s="1" t="str">
        <f t="shared" si="179"/>
        <v>SINAPI 104194</v>
      </c>
      <c r="B11289" s="3" t="s">
        <v>6064</v>
      </c>
      <c r="C11289" s="3">
        <v>104194</v>
      </c>
      <c r="D11289" s="2" t="s">
        <v>11379</v>
      </c>
      <c r="E11289" s="3" t="s">
        <v>4954</v>
      </c>
      <c r="F11289" s="61">
        <v>21.55</v>
      </c>
      <c r="G11289" s="61">
        <v>22.58</v>
      </c>
      <c r="J11289" s="89">
        <v>0</v>
      </c>
      <c r="K11289" s="89">
        <v>0</v>
      </c>
    </row>
    <row r="11290" spans="1:11" ht="22.5" x14ac:dyDescent="0.2">
      <c r="A11290" s="1" t="str">
        <f t="shared" si="179"/>
        <v>SINAPI 104195</v>
      </c>
      <c r="B11290" s="3" t="s">
        <v>6064</v>
      </c>
      <c r="C11290" s="3">
        <v>104195</v>
      </c>
      <c r="D11290" s="2" t="s">
        <v>11380</v>
      </c>
      <c r="E11290" s="3" t="s">
        <v>4954</v>
      </c>
      <c r="F11290" s="61">
        <v>22.91</v>
      </c>
      <c r="G11290" s="61">
        <v>23.95</v>
      </c>
      <c r="J11290" s="89">
        <v>0</v>
      </c>
      <c r="K11290" s="89">
        <v>0</v>
      </c>
    </row>
    <row r="11291" spans="1:11" x14ac:dyDescent="0.2">
      <c r="A11291" s="1" t="str">
        <f t="shared" si="179"/>
        <v>SINAPI 96668</v>
      </c>
      <c r="B11291" s="3" t="s">
        <v>6064</v>
      </c>
      <c r="C11291" s="3">
        <v>96668</v>
      </c>
      <c r="D11291" s="2" t="s">
        <v>11381</v>
      </c>
      <c r="E11291" s="3" t="s">
        <v>4954</v>
      </c>
      <c r="F11291" s="61">
        <v>17.73</v>
      </c>
      <c r="G11291" s="61">
        <v>18.059999999999999</v>
      </c>
      <c r="J11291" s="89">
        <v>0</v>
      </c>
      <c r="K11291" s="89">
        <v>0</v>
      </c>
    </row>
    <row r="11292" spans="1:11" ht="22.5" x14ac:dyDescent="0.2">
      <c r="A11292" s="1" t="str">
        <f t="shared" si="179"/>
        <v>SINAPI 96644</v>
      </c>
      <c r="B11292" s="3" t="s">
        <v>6064</v>
      </c>
      <c r="C11292" s="3">
        <v>96644</v>
      </c>
      <c r="D11292" s="2" t="s">
        <v>11382</v>
      </c>
      <c r="E11292" s="3" t="s">
        <v>4954</v>
      </c>
      <c r="F11292" s="61">
        <v>22.55</v>
      </c>
      <c r="G11292" s="61">
        <v>23.32</v>
      </c>
      <c r="J11292" s="89">
        <v>0</v>
      </c>
      <c r="K11292" s="89">
        <v>0</v>
      </c>
    </row>
    <row r="11293" spans="1:11" ht="22.5" x14ac:dyDescent="0.2">
      <c r="A11293" s="1" t="str">
        <f t="shared" si="179"/>
        <v>SINAPI 96635</v>
      </c>
      <c r="B11293" s="3" t="s">
        <v>6064</v>
      </c>
      <c r="C11293" s="3">
        <v>96635</v>
      </c>
      <c r="D11293" s="2" t="s">
        <v>11383</v>
      </c>
      <c r="E11293" s="3" t="s">
        <v>4954</v>
      </c>
      <c r="F11293" s="61">
        <v>40.659999999999997</v>
      </c>
      <c r="G11293" s="61">
        <v>43.09</v>
      </c>
      <c r="J11293" s="89">
        <v>0</v>
      </c>
      <c r="K11293" s="89">
        <v>0</v>
      </c>
    </row>
    <row r="11294" spans="1:11" ht="22.5" x14ac:dyDescent="0.2">
      <c r="A11294" s="1" t="str">
        <f t="shared" si="179"/>
        <v>SINAPI 96636</v>
      </c>
      <c r="B11294" s="3" t="s">
        <v>6064</v>
      </c>
      <c r="C11294" s="3">
        <v>96636</v>
      </c>
      <c r="D11294" s="2" t="s">
        <v>11384</v>
      </c>
      <c r="E11294" s="3" t="s">
        <v>4954</v>
      </c>
      <c r="F11294" s="61">
        <v>43.14</v>
      </c>
      <c r="G11294" s="61">
        <v>45.65</v>
      </c>
      <c r="J11294" s="89">
        <v>0</v>
      </c>
      <c r="K11294" s="89">
        <v>0</v>
      </c>
    </row>
    <row r="11295" spans="1:11" x14ac:dyDescent="0.2">
      <c r="A11295" s="1" t="str">
        <f t="shared" si="179"/>
        <v>SINAPI 96676</v>
      </c>
      <c r="B11295" s="3" t="s">
        <v>6064</v>
      </c>
      <c r="C11295" s="3">
        <v>96676</v>
      </c>
      <c r="D11295" s="2" t="s">
        <v>11385</v>
      </c>
      <c r="E11295" s="3" t="s">
        <v>4954</v>
      </c>
      <c r="F11295" s="61">
        <v>22.3</v>
      </c>
      <c r="G11295" s="61">
        <v>22.9</v>
      </c>
      <c r="J11295" s="89">
        <v>0</v>
      </c>
      <c r="K11295" s="89">
        <v>0</v>
      </c>
    </row>
    <row r="11296" spans="1:11" ht="22.5" x14ac:dyDescent="0.2">
      <c r="A11296" s="1" t="str">
        <f t="shared" si="179"/>
        <v>SINAPI 96647</v>
      </c>
      <c r="B11296" s="3" t="s">
        <v>6064</v>
      </c>
      <c r="C11296" s="3">
        <v>96647</v>
      </c>
      <c r="D11296" s="2" t="s">
        <v>11386</v>
      </c>
      <c r="E11296" s="3" t="s">
        <v>4954</v>
      </c>
      <c r="F11296" s="61">
        <v>24.51</v>
      </c>
      <c r="G11296" s="61">
        <v>25.3</v>
      </c>
      <c r="J11296" s="89">
        <v>0</v>
      </c>
      <c r="K11296" s="89">
        <v>0</v>
      </c>
    </row>
    <row r="11297" spans="1:11" x14ac:dyDescent="0.2">
      <c r="A11297" s="1" t="str">
        <f t="shared" si="179"/>
        <v>SINAPI 96669</v>
      </c>
      <c r="B11297" s="3" t="s">
        <v>6064</v>
      </c>
      <c r="C11297" s="3">
        <v>96669</v>
      </c>
      <c r="D11297" s="2" t="s">
        <v>11387</v>
      </c>
      <c r="E11297" s="3" t="s">
        <v>4954</v>
      </c>
      <c r="F11297" s="61">
        <v>17.37</v>
      </c>
      <c r="G11297" s="61">
        <v>17.899999999999999</v>
      </c>
      <c r="J11297" s="89">
        <v>0</v>
      </c>
      <c r="K11297" s="89">
        <v>0</v>
      </c>
    </row>
    <row r="11298" spans="1:11" ht="22.5" x14ac:dyDescent="0.2">
      <c r="A11298" s="1" t="str">
        <f t="shared" si="179"/>
        <v>SINAPI 96645</v>
      </c>
      <c r="B11298" s="3" t="s">
        <v>6064</v>
      </c>
      <c r="C11298" s="3">
        <v>96645</v>
      </c>
      <c r="D11298" s="2" t="s">
        <v>11388</v>
      </c>
      <c r="E11298" s="3" t="s">
        <v>4954</v>
      </c>
      <c r="F11298" s="61">
        <v>19.940000000000001</v>
      </c>
      <c r="G11298" s="61">
        <v>20.71</v>
      </c>
      <c r="J11298" s="89">
        <v>0</v>
      </c>
      <c r="K11298" s="89">
        <v>0</v>
      </c>
    </row>
    <row r="11299" spans="1:11" x14ac:dyDescent="0.2">
      <c r="A11299" s="1" t="str">
        <f t="shared" si="179"/>
        <v>SINAPI 96677</v>
      </c>
      <c r="B11299" s="3" t="s">
        <v>6064</v>
      </c>
      <c r="C11299" s="3">
        <v>96677</v>
      </c>
      <c r="D11299" s="2" t="s">
        <v>11389</v>
      </c>
      <c r="E11299" s="3" t="s">
        <v>4954</v>
      </c>
      <c r="F11299" s="61">
        <v>29.06</v>
      </c>
      <c r="G11299" s="61">
        <v>29.79</v>
      </c>
      <c r="J11299" s="89">
        <v>0</v>
      </c>
      <c r="K11299" s="89">
        <v>0</v>
      </c>
    </row>
    <row r="11300" spans="1:11" ht="22.5" x14ac:dyDescent="0.2">
      <c r="A11300" s="1" t="str">
        <f t="shared" si="179"/>
        <v>SINAPI 96648</v>
      </c>
      <c r="B11300" s="3" t="s">
        <v>6064</v>
      </c>
      <c r="C11300" s="3">
        <v>96648</v>
      </c>
      <c r="D11300" s="2" t="s">
        <v>11390</v>
      </c>
      <c r="E11300" s="3" t="s">
        <v>4954</v>
      </c>
      <c r="F11300" s="61">
        <v>30.32</v>
      </c>
      <c r="G11300" s="61">
        <v>31.15</v>
      </c>
      <c r="J11300" s="89">
        <v>0</v>
      </c>
      <c r="K11300" s="89">
        <v>0</v>
      </c>
    </row>
    <row r="11301" spans="1:11" x14ac:dyDescent="0.2">
      <c r="A11301" s="1" t="str">
        <f t="shared" si="179"/>
        <v>SINAPI 96670</v>
      </c>
      <c r="B11301" s="3" t="s">
        <v>6064</v>
      </c>
      <c r="C11301" s="3">
        <v>96670</v>
      </c>
      <c r="D11301" s="2" t="s">
        <v>11391</v>
      </c>
      <c r="E11301" s="3" t="s">
        <v>4954</v>
      </c>
      <c r="F11301" s="61">
        <v>22.58</v>
      </c>
      <c r="G11301" s="61">
        <v>23.22</v>
      </c>
      <c r="J11301" s="89">
        <v>0</v>
      </c>
      <c r="K11301" s="89">
        <v>0</v>
      </c>
    </row>
    <row r="11302" spans="1:11" ht="22.5" x14ac:dyDescent="0.2">
      <c r="A11302" s="1" t="str">
        <f t="shared" si="179"/>
        <v>SINAPI 96646</v>
      </c>
      <c r="B11302" s="3" t="s">
        <v>6064</v>
      </c>
      <c r="C11302" s="3">
        <v>96646</v>
      </c>
      <c r="D11302" s="2" t="s">
        <v>11392</v>
      </c>
      <c r="E11302" s="3" t="s">
        <v>4954</v>
      </c>
      <c r="F11302" s="61">
        <v>24.44</v>
      </c>
      <c r="G11302" s="61">
        <v>25.24</v>
      </c>
      <c r="J11302" s="89">
        <v>0</v>
      </c>
      <c r="K11302" s="89">
        <v>0</v>
      </c>
    </row>
    <row r="11303" spans="1:11" x14ac:dyDescent="0.2">
      <c r="A11303" s="1" t="str">
        <f t="shared" si="179"/>
        <v>SINAPI 96678</v>
      </c>
      <c r="B11303" s="3" t="s">
        <v>6064</v>
      </c>
      <c r="C11303" s="3">
        <v>96678</v>
      </c>
      <c r="D11303" s="2" t="s">
        <v>11393</v>
      </c>
      <c r="E11303" s="3" t="s">
        <v>4954</v>
      </c>
      <c r="F11303" s="61">
        <v>40.1</v>
      </c>
      <c r="G11303" s="61">
        <v>40.97</v>
      </c>
      <c r="J11303" s="89">
        <v>0</v>
      </c>
      <c r="K11303" s="89">
        <v>0</v>
      </c>
    </row>
    <row r="11304" spans="1:11" ht="22.5" x14ac:dyDescent="0.2">
      <c r="A11304" s="1" t="str">
        <f t="shared" si="179"/>
        <v>SINAPI 96649</v>
      </c>
      <c r="B11304" s="3" t="s">
        <v>6064</v>
      </c>
      <c r="C11304" s="3">
        <v>96649</v>
      </c>
      <c r="D11304" s="2" t="s">
        <v>11394</v>
      </c>
      <c r="E11304" s="3" t="s">
        <v>4954</v>
      </c>
      <c r="F11304" s="61">
        <v>40.229999999999997</v>
      </c>
      <c r="G11304" s="61">
        <v>41.11</v>
      </c>
      <c r="J11304" s="89">
        <v>0</v>
      </c>
      <c r="K11304" s="89">
        <v>0</v>
      </c>
    </row>
    <row r="11305" spans="1:11" x14ac:dyDescent="0.2">
      <c r="A11305" s="1" t="str">
        <f t="shared" si="179"/>
        <v>SINAPI 96671</v>
      </c>
      <c r="B11305" s="3" t="s">
        <v>6064</v>
      </c>
      <c r="C11305" s="3">
        <v>96671</v>
      </c>
      <c r="D11305" s="2" t="s">
        <v>11395</v>
      </c>
      <c r="E11305" s="3" t="s">
        <v>4954</v>
      </c>
      <c r="F11305" s="61">
        <v>34.29</v>
      </c>
      <c r="G11305" s="61">
        <v>35.06</v>
      </c>
      <c r="J11305" s="89">
        <v>0</v>
      </c>
      <c r="K11305" s="89">
        <v>0</v>
      </c>
    </row>
    <row r="11306" spans="1:11" x14ac:dyDescent="0.2">
      <c r="A11306" s="1" t="str">
        <f t="shared" si="179"/>
        <v>SINAPI 96679</v>
      </c>
      <c r="B11306" s="3" t="s">
        <v>6064</v>
      </c>
      <c r="C11306" s="3">
        <v>96679</v>
      </c>
      <c r="D11306" s="2" t="s">
        <v>11396</v>
      </c>
      <c r="E11306" s="3" t="s">
        <v>4954</v>
      </c>
      <c r="F11306" s="61">
        <v>59.86</v>
      </c>
      <c r="G11306" s="61">
        <v>60.91</v>
      </c>
      <c r="J11306" s="89">
        <v>0</v>
      </c>
      <c r="K11306" s="89">
        <v>0</v>
      </c>
    </row>
    <row r="11307" spans="1:11" x14ac:dyDescent="0.2">
      <c r="A11307" s="1" t="str">
        <f t="shared" si="179"/>
        <v>SINAPI 96672</v>
      </c>
      <c r="B11307" s="3" t="s">
        <v>6064</v>
      </c>
      <c r="C11307" s="3">
        <v>96672</v>
      </c>
      <c r="D11307" s="2" t="s">
        <v>11397</v>
      </c>
      <c r="E11307" s="3" t="s">
        <v>4954</v>
      </c>
      <c r="F11307" s="61">
        <v>52.35</v>
      </c>
      <c r="G11307" s="61">
        <v>53.3</v>
      </c>
      <c r="J11307" s="89">
        <v>0</v>
      </c>
      <c r="K11307" s="89">
        <v>0</v>
      </c>
    </row>
    <row r="11308" spans="1:11" x14ac:dyDescent="0.2">
      <c r="A11308" s="1" t="str">
        <f t="shared" si="179"/>
        <v>SINAPI 96680</v>
      </c>
      <c r="B11308" s="3" t="s">
        <v>6064</v>
      </c>
      <c r="C11308" s="3">
        <v>96680</v>
      </c>
      <c r="D11308" s="2" t="s">
        <v>11398</v>
      </c>
      <c r="E11308" s="3" t="s">
        <v>4954</v>
      </c>
      <c r="F11308" s="61">
        <v>99.21</v>
      </c>
      <c r="G11308" s="61">
        <v>100.5</v>
      </c>
      <c r="J11308" s="89">
        <v>0</v>
      </c>
      <c r="K11308" s="89">
        <v>0</v>
      </c>
    </row>
    <row r="11309" spans="1:11" x14ac:dyDescent="0.2">
      <c r="A11309" s="1" t="str">
        <f t="shared" si="179"/>
        <v>SINAPI 96673</v>
      </c>
      <c r="B11309" s="3" t="s">
        <v>6064</v>
      </c>
      <c r="C11309" s="3">
        <v>96673</v>
      </c>
      <c r="D11309" s="2" t="s">
        <v>11399</v>
      </c>
      <c r="E11309" s="3" t="s">
        <v>4954</v>
      </c>
      <c r="F11309" s="61">
        <v>66.03</v>
      </c>
      <c r="G11309" s="61">
        <v>67.150000000000006</v>
      </c>
      <c r="J11309" s="89">
        <v>0</v>
      </c>
      <c r="K11309" s="89">
        <v>0</v>
      </c>
    </row>
    <row r="11310" spans="1:11" x14ac:dyDescent="0.2">
      <c r="A11310" s="1" t="str">
        <f t="shared" si="179"/>
        <v>SINAPI 96681</v>
      </c>
      <c r="B11310" s="3" t="s">
        <v>6064</v>
      </c>
      <c r="C11310" s="3">
        <v>96681</v>
      </c>
      <c r="D11310" s="2" t="s">
        <v>11400</v>
      </c>
      <c r="E11310" s="3" t="s">
        <v>4954</v>
      </c>
      <c r="F11310" s="61">
        <v>133.6</v>
      </c>
      <c r="G11310" s="61">
        <v>135.12</v>
      </c>
      <c r="J11310" s="89">
        <v>0</v>
      </c>
      <c r="K11310" s="89">
        <v>0</v>
      </c>
    </row>
    <row r="11311" spans="1:11" x14ac:dyDescent="0.2">
      <c r="A11311" s="1" t="str">
        <f t="shared" si="179"/>
        <v>SINAPI 96674</v>
      </c>
      <c r="B11311" s="3" t="s">
        <v>6064</v>
      </c>
      <c r="C11311" s="3">
        <v>96674</v>
      </c>
      <c r="D11311" s="2" t="s">
        <v>11401</v>
      </c>
      <c r="E11311" s="3" t="s">
        <v>4954</v>
      </c>
      <c r="F11311" s="61">
        <v>107</v>
      </c>
      <c r="G11311" s="61">
        <v>108.32</v>
      </c>
      <c r="J11311" s="89">
        <v>0</v>
      </c>
      <c r="K11311" s="89">
        <v>0</v>
      </c>
    </row>
    <row r="11312" spans="1:11" x14ac:dyDescent="0.2">
      <c r="A11312" s="1" t="str">
        <f t="shared" si="179"/>
        <v>SINAPI 96682</v>
      </c>
      <c r="B11312" s="3" t="s">
        <v>6064</v>
      </c>
      <c r="C11312" s="3">
        <v>96682</v>
      </c>
      <c r="D11312" s="2" t="s">
        <v>11402</v>
      </c>
      <c r="E11312" s="3" t="s">
        <v>4954</v>
      </c>
      <c r="F11312" s="61">
        <v>220.75</v>
      </c>
      <c r="G11312" s="61">
        <v>222.55</v>
      </c>
      <c r="J11312" s="89">
        <v>0</v>
      </c>
      <c r="K11312" s="89">
        <v>0</v>
      </c>
    </row>
    <row r="11313" spans="1:11" ht="22.5" x14ac:dyDescent="0.2">
      <c r="A11313" s="1" t="str">
        <f t="shared" si="179"/>
        <v>SINAPI 96643</v>
      </c>
      <c r="B11313" s="3" t="s">
        <v>6064</v>
      </c>
      <c r="C11313" s="3">
        <v>96643</v>
      </c>
      <c r="D11313" s="2" t="s">
        <v>11403</v>
      </c>
      <c r="E11313" s="3" t="s">
        <v>4953</v>
      </c>
      <c r="F11313" s="61">
        <v>44.69</v>
      </c>
      <c r="G11313" s="61">
        <v>45.81</v>
      </c>
      <c r="J11313" s="89">
        <v>0</v>
      </c>
      <c r="K11313" s="89">
        <v>0</v>
      </c>
    </row>
    <row r="11314" spans="1:11" ht="22.5" x14ac:dyDescent="0.2">
      <c r="A11314" s="1" t="str">
        <f t="shared" si="179"/>
        <v>SINAPI 104201</v>
      </c>
      <c r="B11314" s="3" t="s">
        <v>6064</v>
      </c>
      <c r="C11314" s="3">
        <v>104201</v>
      </c>
      <c r="D11314" s="2" t="s">
        <v>11404</v>
      </c>
      <c r="E11314" s="3" t="s">
        <v>4953</v>
      </c>
      <c r="F11314" s="61">
        <v>19.38</v>
      </c>
      <c r="G11314" s="61">
        <v>20.04</v>
      </c>
      <c r="J11314" s="89">
        <v>0</v>
      </c>
      <c r="K11314" s="89">
        <v>0</v>
      </c>
    </row>
    <row r="11315" spans="1:11" ht="22.5" x14ac:dyDescent="0.2">
      <c r="A11315" s="1" t="str">
        <f t="shared" si="179"/>
        <v>SINAPI 104192</v>
      </c>
      <c r="B11315" s="3" t="s">
        <v>6064</v>
      </c>
      <c r="C11315" s="3">
        <v>104192</v>
      </c>
      <c r="D11315" s="2" t="s">
        <v>11405</v>
      </c>
      <c r="E11315" s="3" t="s">
        <v>4953</v>
      </c>
      <c r="F11315" s="61">
        <v>28.48</v>
      </c>
      <c r="G11315" s="61">
        <v>29.6</v>
      </c>
      <c r="J11315" s="89">
        <v>0</v>
      </c>
      <c r="K11315" s="89">
        <v>0</v>
      </c>
    </row>
    <row r="11316" spans="1:11" ht="22.5" x14ac:dyDescent="0.2">
      <c r="A11316" s="1" t="str">
        <f t="shared" si="179"/>
        <v>SINAPI 104202</v>
      </c>
      <c r="B11316" s="3" t="s">
        <v>6064</v>
      </c>
      <c r="C11316" s="3">
        <v>104202</v>
      </c>
      <c r="D11316" s="2" t="s">
        <v>11406</v>
      </c>
      <c r="E11316" s="3" t="s">
        <v>4953</v>
      </c>
      <c r="F11316" s="61">
        <v>10.81</v>
      </c>
      <c r="G11316" s="61">
        <v>11.47</v>
      </c>
      <c r="J11316" s="89">
        <v>0</v>
      </c>
      <c r="K11316" s="89">
        <v>0</v>
      </c>
    </row>
    <row r="11317" spans="1:11" ht="22.5" x14ac:dyDescent="0.2">
      <c r="A11317" s="1" t="str">
        <f t="shared" si="179"/>
        <v>SINAPI 96717</v>
      </c>
      <c r="B11317" s="3" t="s">
        <v>6064</v>
      </c>
      <c r="C11317" s="3">
        <v>96717</v>
      </c>
      <c r="D11317" s="2" t="s">
        <v>11407</v>
      </c>
      <c r="E11317" s="3" t="s">
        <v>4953</v>
      </c>
      <c r="F11317" s="61">
        <v>305.37</v>
      </c>
      <c r="G11317" s="61">
        <v>309.18</v>
      </c>
      <c r="J11317" s="89">
        <v>0</v>
      </c>
      <c r="K11317" s="89">
        <v>0</v>
      </c>
    </row>
    <row r="11318" spans="1:11" ht="22.5" x14ac:dyDescent="0.2">
      <c r="A11318" s="1" t="str">
        <f t="shared" si="179"/>
        <v>SINAPI 96710</v>
      </c>
      <c r="B11318" s="3" t="s">
        <v>6064</v>
      </c>
      <c r="C11318" s="3">
        <v>96710</v>
      </c>
      <c r="D11318" s="2" t="s">
        <v>11408</v>
      </c>
      <c r="E11318" s="3" t="s">
        <v>4953</v>
      </c>
      <c r="F11318" s="61">
        <v>14.5</v>
      </c>
      <c r="G11318" s="61">
        <v>15.54</v>
      </c>
      <c r="J11318" s="89">
        <v>0</v>
      </c>
      <c r="K11318" s="89">
        <v>0</v>
      </c>
    </row>
    <row r="11319" spans="1:11" ht="22.5" x14ac:dyDescent="0.2">
      <c r="A11319" s="1" t="str">
        <f t="shared" si="179"/>
        <v>SINAPI 96665</v>
      </c>
      <c r="B11319" s="3" t="s">
        <v>6064</v>
      </c>
      <c r="C11319" s="3">
        <v>96665</v>
      </c>
      <c r="D11319" s="2" t="s">
        <v>11409</v>
      </c>
      <c r="E11319" s="3" t="s">
        <v>4953</v>
      </c>
      <c r="F11319" s="61">
        <v>11.27</v>
      </c>
      <c r="G11319" s="61">
        <v>12.01</v>
      </c>
      <c r="J11319" s="89">
        <v>0</v>
      </c>
      <c r="K11319" s="89">
        <v>0</v>
      </c>
    </row>
    <row r="11320" spans="1:11" ht="22.5" x14ac:dyDescent="0.2">
      <c r="A11320" s="1" t="str">
        <f t="shared" si="179"/>
        <v>SINAPI 96642</v>
      </c>
      <c r="B11320" s="3" t="s">
        <v>6064</v>
      </c>
      <c r="C11320" s="3">
        <v>96642</v>
      </c>
      <c r="D11320" s="2" t="s">
        <v>11410</v>
      </c>
      <c r="E11320" s="3" t="s">
        <v>4953</v>
      </c>
      <c r="F11320" s="61">
        <v>20.22</v>
      </c>
      <c r="G11320" s="61">
        <v>21.79</v>
      </c>
      <c r="J11320" s="89">
        <v>0</v>
      </c>
      <c r="K11320" s="89">
        <v>0</v>
      </c>
    </row>
    <row r="11321" spans="1:11" ht="22.5" x14ac:dyDescent="0.2">
      <c r="A11321" s="1" t="str">
        <f t="shared" si="179"/>
        <v>SINAPI 96711</v>
      </c>
      <c r="B11321" s="3" t="s">
        <v>6064</v>
      </c>
      <c r="C11321" s="3">
        <v>96711</v>
      </c>
      <c r="D11321" s="2" t="s">
        <v>11411</v>
      </c>
      <c r="E11321" s="3" t="s">
        <v>4953</v>
      </c>
      <c r="F11321" s="61">
        <v>21.66</v>
      </c>
      <c r="G11321" s="61">
        <v>22.94</v>
      </c>
      <c r="J11321" s="89">
        <v>0</v>
      </c>
      <c r="K11321" s="89">
        <v>0</v>
      </c>
    </row>
    <row r="11322" spans="1:11" ht="22.5" x14ac:dyDescent="0.2">
      <c r="A11322" s="1" t="str">
        <f t="shared" si="179"/>
        <v>SINAPI 96666</v>
      </c>
      <c r="B11322" s="3" t="s">
        <v>6064</v>
      </c>
      <c r="C11322" s="3">
        <v>96666</v>
      </c>
      <c r="D11322" s="2" t="s">
        <v>11412</v>
      </c>
      <c r="E11322" s="3" t="s">
        <v>4953</v>
      </c>
      <c r="F11322" s="61">
        <v>16.36</v>
      </c>
      <c r="G11322" s="61">
        <v>17.14</v>
      </c>
      <c r="J11322" s="89">
        <v>0</v>
      </c>
      <c r="K11322" s="89">
        <v>0</v>
      </c>
    </row>
    <row r="11323" spans="1:11" ht="22.5" x14ac:dyDescent="0.2">
      <c r="A11323" s="1" t="str">
        <f t="shared" si="179"/>
        <v>SINAPI 96712</v>
      </c>
      <c r="B11323" s="3" t="s">
        <v>6064</v>
      </c>
      <c r="C11323" s="3">
        <v>96712</v>
      </c>
      <c r="D11323" s="2" t="s">
        <v>11413</v>
      </c>
      <c r="E11323" s="3" t="s">
        <v>4953</v>
      </c>
      <c r="F11323" s="61">
        <v>30.93</v>
      </c>
      <c r="G11323" s="61">
        <v>32.450000000000003</v>
      </c>
      <c r="J11323" s="89">
        <v>0</v>
      </c>
      <c r="K11323" s="89">
        <v>0</v>
      </c>
    </row>
    <row r="11324" spans="1:11" ht="22.5" x14ac:dyDescent="0.2">
      <c r="A11324" s="1" t="str">
        <f t="shared" si="179"/>
        <v>SINAPI 96667</v>
      </c>
      <c r="B11324" s="3" t="s">
        <v>6064</v>
      </c>
      <c r="C11324" s="3">
        <v>96667</v>
      </c>
      <c r="D11324" s="2" t="s">
        <v>11414</v>
      </c>
      <c r="E11324" s="3" t="s">
        <v>4953</v>
      </c>
      <c r="F11324" s="61">
        <v>23.25</v>
      </c>
      <c r="G11324" s="61">
        <v>24.08</v>
      </c>
      <c r="J11324" s="89">
        <v>0</v>
      </c>
      <c r="K11324" s="89">
        <v>0</v>
      </c>
    </row>
    <row r="11325" spans="1:11" ht="22.5" x14ac:dyDescent="0.2">
      <c r="A11325" s="1" t="str">
        <f t="shared" si="179"/>
        <v>SINAPI 96713</v>
      </c>
      <c r="B11325" s="3" t="s">
        <v>6064</v>
      </c>
      <c r="C11325" s="3">
        <v>96713</v>
      </c>
      <c r="D11325" s="2" t="s">
        <v>11415</v>
      </c>
      <c r="E11325" s="3" t="s">
        <v>4953</v>
      </c>
      <c r="F11325" s="61">
        <v>47.66</v>
      </c>
      <c r="G11325" s="61">
        <v>49.51</v>
      </c>
      <c r="J11325" s="89">
        <v>0</v>
      </c>
      <c r="K11325" s="89">
        <v>0</v>
      </c>
    </row>
    <row r="11326" spans="1:11" ht="22.5" x14ac:dyDescent="0.2">
      <c r="A11326" s="1" t="str">
        <f t="shared" si="179"/>
        <v>SINAPI 96714</v>
      </c>
      <c r="B11326" s="3" t="s">
        <v>6064</v>
      </c>
      <c r="C11326" s="3">
        <v>96714</v>
      </c>
      <c r="D11326" s="2" t="s">
        <v>11416</v>
      </c>
      <c r="E11326" s="3" t="s">
        <v>4953</v>
      </c>
      <c r="F11326" s="61">
        <v>67.930000000000007</v>
      </c>
      <c r="G11326" s="61">
        <v>70.22</v>
      </c>
      <c r="J11326" s="89">
        <v>0</v>
      </c>
      <c r="K11326" s="89">
        <v>0</v>
      </c>
    </row>
    <row r="11327" spans="1:11" ht="22.5" x14ac:dyDescent="0.2">
      <c r="A11327" s="1" t="str">
        <f t="shared" si="179"/>
        <v>SINAPI 96715</v>
      </c>
      <c r="B11327" s="3" t="s">
        <v>6064</v>
      </c>
      <c r="C11327" s="3">
        <v>96715</v>
      </c>
      <c r="D11327" s="2" t="s">
        <v>11417</v>
      </c>
      <c r="E11327" s="3" t="s">
        <v>4953</v>
      </c>
      <c r="F11327" s="61">
        <v>121.58</v>
      </c>
      <c r="G11327" s="61">
        <v>124.25</v>
      </c>
      <c r="J11327" s="89">
        <v>0</v>
      </c>
      <c r="K11327" s="89">
        <v>0</v>
      </c>
    </row>
    <row r="11328" spans="1:11" ht="22.5" x14ac:dyDescent="0.2">
      <c r="A11328" s="1" t="str">
        <f t="shared" si="179"/>
        <v>SINAPI 96716</v>
      </c>
      <c r="B11328" s="3" t="s">
        <v>6064</v>
      </c>
      <c r="C11328" s="3">
        <v>96716</v>
      </c>
      <c r="D11328" s="2" t="s">
        <v>11418</v>
      </c>
      <c r="E11328" s="3" t="s">
        <v>4953</v>
      </c>
      <c r="F11328" s="61">
        <v>158.49</v>
      </c>
      <c r="G11328" s="61">
        <v>161.65</v>
      </c>
      <c r="J11328" s="89">
        <v>0</v>
      </c>
      <c r="K11328" s="89">
        <v>0</v>
      </c>
    </row>
    <row r="11329" spans="1:11" ht="22.5" x14ac:dyDescent="0.2">
      <c r="A11329" s="1" t="str">
        <f t="shared" si="179"/>
        <v>SINAPI 104328</v>
      </c>
      <c r="B11329" s="3" t="s">
        <v>6064</v>
      </c>
      <c r="C11329" s="3">
        <v>104328</v>
      </c>
      <c r="D11329" s="2" t="s">
        <v>11419</v>
      </c>
      <c r="E11329" s="3" t="s">
        <v>4953</v>
      </c>
      <c r="F11329" s="61">
        <v>69.56</v>
      </c>
      <c r="G11329" s="61">
        <v>71.47</v>
      </c>
      <c r="J11329" s="89">
        <v>0</v>
      </c>
      <c r="K11329" s="89">
        <v>0</v>
      </c>
    </row>
    <row r="11330" spans="1:11" ht="22.5" x14ac:dyDescent="0.2">
      <c r="A11330" s="1" t="str">
        <f t="shared" si="179"/>
        <v>SINAPI 104329</v>
      </c>
      <c r="B11330" s="3" t="s">
        <v>6064</v>
      </c>
      <c r="C11330" s="3">
        <v>104329</v>
      </c>
      <c r="D11330" s="2" t="s">
        <v>11420</v>
      </c>
      <c r="E11330" s="3" t="s">
        <v>4953</v>
      </c>
      <c r="F11330" s="61">
        <v>78.36</v>
      </c>
      <c r="G11330" s="61">
        <v>80.27</v>
      </c>
      <c r="J11330" s="89">
        <v>0</v>
      </c>
      <c r="K11330" s="89">
        <v>0</v>
      </c>
    </row>
    <row r="11331" spans="1:11" ht="22.5" x14ac:dyDescent="0.2">
      <c r="A11331" s="1" t="str">
        <f t="shared" si="179"/>
        <v>SINAPI 89707</v>
      </c>
      <c r="B11331" s="3" t="s">
        <v>6064</v>
      </c>
      <c r="C11331" s="3">
        <v>89707</v>
      </c>
      <c r="D11331" s="2" t="s">
        <v>11421</v>
      </c>
      <c r="E11331" s="3" t="s">
        <v>4953</v>
      </c>
      <c r="F11331" s="61">
        <v>48.44</v>
      </c>
      <c r="G11331" s="61">
        <v>50.23</v>
      </c>
      <c r="J11331" s="89">
        <v>0</v>
      </c>
      <c r="K11331" s="89">
        <v>0</v>
      </c>
    </row>
    <row r="11332" spans="1:11" ht="22.5" x14ac:dyDescent="0.2">
      <c r="A11332" s="1" t="str">
        <f t="shared" si="179"/>
        <v>SINAPI 89708</v>
      </c>
      <c r="B11332" s="3" t="s">
        <v>6064</v>
      </c>
      <c r="C11332" s="3">
        <v>89708</v>
      </c>
      <c r="D11332" s="2" t="s">
        <v>11422</v>
      </c>
      <c r="E11332" s="3" t="s">
        <v>4953</v>
      </c>
      <c r="F11332" s="61">
        <v>103.1</v>
      </c>
      <c r="G11332" s="61">
        <v>105.26</v>
      </c>
      <c r="J11332" s="89">
        <v>0</v>
      </c>
      <c r="K11332" s="89">
        <v>0</v>
      </c>
    </row>
    <row r="11333" spans="1:11" ht="22.5" x14ac:dyDescent="0.2">
      <c r="A11333" s="1" t="str">
        <f t="shared" si="179"/>
        <v>SINAPI 104330</v>
      </c>
      <c r="B11333" s="3" t="s">
        <v>6064</v>
      </c>
      <c r="C11333" s="3">
        <v>104330</v>
      </c>
      <c r="D11333" s="2" t="s">
        <v>11423</v>
      </c>
      <c r="E11333" s="3" t="s">
        <v>4953</v>
      </c>
      <c r="F11333" s="61">
        <v>0</v>
      </c>
      <c r="G11333" s="61">
        <v>0</v>
      </c>
      <c r="J11333" s="89"/>
      <c r="K11333" s="89"/>
    </row>
    <row r="11334" spans="1:11" ht="22.5" x14ac:dyDescent="0.2">
      <c r="A11334" s="1" t="str">
        <f t="shared" si="179"/>
        <v>SINAPI 104326</v>
      </c>
      <c r="B11334" s="3" t="s">
        <v>6064</v>
      </c>
      <c r="C11334" s="3">
        <v>104326</v>
      </c>
      <c r="D11334" s="2" t="s">
        <v>11424</v>
      </c>
      <c r="E11334" s="3" t="s">
        <v>4953</v>
      </c>
      <c r="F11334" s="61">
        <v>19.7</v>
      </c>
      <c r="G11334" s="61">
        <v>20.440000000000001</v>
      </c>
      <c r="J11334" s="89">
        <v>0</v>
      </c>
      <c r="K11334" s="89">
        <v>0</v>
      </c>
    </row>
    <row r="11335" spans="1:11" ht="22.5" x14ac:dyDescent="0.2">
      <c r="A11335" s="1" t="str">
        <f t="shared" si="179"/>
        <v>SINAPI 89710</v>
      </c>
      <c r="B11335" s="3" t="s">
        <v>6064</v>
      </c>
      <c r="C11335" s="3">
        <v>89710</v>
      </c>
      <c r="D11335" s="2" t="s">
        <v>11425</v>
      </c>
      <c r="E11335" s="3" t="s">
        <v>4953</v>
      </c>
      <c r="F11335" s="61">
        <v>18.18</v>
      </c>
      <c r="G11335" s="61">
        <v>18.920000000000002</v>
      </c>
      <c r="J11335" s="89">
        <v>0</v>
      </c>
      <c r="K11335" s="89">
        <v>0</v>
      </c>
    </row>
    <row r="11336" spans="1:11" ht="22.5" x14ac:dyDescent="0.2">
      <c r="A11336" s="1" t="str">
        <f t="shared" si="179"/>
        <v>SINAPI 104327</v>
      </c>
      <c r="B11336" s="3" t="s">
        <v>6064</v>
      </c>
      <c r="C11336" s="3">
        <v>104327</v>
      </c>
      <c r="D11336" s="2" t="s">
        <v>11426</v>
      </c>
      <c r="E11336" s="3" t="s">
        <v>4953</v>
      </c>
      <c r="F11336" s="61">
        <v>18.8</v>
      </c>
      <c r="G11336" s="61">
        <v>19.54</v>
      </c>
      <c r="J11336" s="89">
        <v>0</v>
      </c>
      <c r="K11336" s="89">
        <v>0</v>
      </c>
    </row>
    <row r="11337" spans="1:11" ht="22.5" x14ac:dyDescent="0.2">
      <c r="A11337" s="1" t="str">
        <f t="shared" si="179"/>
        <v>SINAPI 89709</v>
      </c>
      <c r="B11337" s="3" t="s">
        <v>6064</v>
      </c>
      <c r="C11337" s="3">
        <v>89709</v>
      </c>
      <c r="D11337" s="2" t="s">
        <v>11427</v>
      </c>
      <c r="E11337" s="3" t="s">
        <v>4953</v>
      </c>
      <c r="F11337" s="61">
        <v>20.64</v>
      </c>
      <c r="G11337" s="61">
        <v>21.38</v>
      </c>
      <c r="J11337" s="89">
        <v>0</v>
      </c>
      <c r="K11337" s="89">
        <v>0</v>
      </c>
    </row>
    <row r="11338" spans="1:11" ht="22.5" x14ac:dyDescent="0.2">
      <c r="A11338" s="1" t="str">
        <f t="shared" si="179"/>
        <v>SINAPI 104341</v>
      </c>
      <c r="B11338" s="3" t="s">
        <v>6064</v>
      </c>
      <c r="C11338" s="3">
        <v>104341</v>
      </c>
      <c r="D11338" s="2" t="s">
        <v>11428</v>
      </c>
      <c r="E11338" s="3" t="s">
        <v>4953</v>
      </c>
      <c r="F11338" s="61">
        <v>11.09</v>
      </c>
      <c r="G11338" s="61">
        <v>11.49</v>
      </c>
      <c r="J11338" s="89">
        <v>0</v>
      </c>
      <c r="K11338" s="89">
        <v>0</v>
      </c>
    </row>
    <row r="11339" spans="1:11" ht="22.5" x14ac:dyDescent="0.2">
      <c r="A11339" s="1" t="str">
        <f t="shared" si="179"/>
        <v>SINAPI 104357</v>
      </c>
      <c r="B11339" s="3" t="s">
        <v>6064</v>
      </c>
      <c r="C11339" s="3">
        <v>104357</v>
      </c>
      <c r="D11339" s="2" t="s">
        <v>11429</v>
      </c>
      <c r="E11339" s="3" t="s">
        <v>4953</v>
      </c>
      <c r="F11339" s="61">
        <v>19.510000000000002</v>
      </c>
      <c r="G11339" s="61">
        <v>19.93</v>
      </c>
      <c r="J11339" s="89">
        <v>0</v>
      </c>
      <c r="K11339" s="89">
        <v>0</v>
      </c>
    </row>
    <row r="11340" spans="1:11" ht="22.5" x14ac:dyDescent="0.2">
      <c r="A11340" s="1" t="str">
        <f t="shared" si="179"/>
        <v>SINAPI 89811</v>
      </c>
      <c r="B11340" s="3" t="s">
        <v>6064</v>
      </c>
      <c r="C11340" s="3">
        <v>89811</v>
      </c>
      <c r="D11340" s="2" t="s">
        <v>11430</v>
      </c>
      <c r="E11340" s="3" t="s">
        <v>4953</v>
      </c>
      <c r="F11340" s="61">
        <v>44.79</v>
      </c>
      <c r="G11340" s="61">
        <v>45.77</v>
      </c>
      <c r="J11340" s="89">
        <v>0</v>
      </c>
      <c r="K11340" s="89">
        <v>0</v>
      </c>
    </row>
    <row r="11341" spans="1:11" ht="22.5" x14ac:dyDescent="0.2">
      <c r="A11341" s="1" t="str">
        <f t="shared" si="179"/>
        <v>SINAPI 89748</v>
      </c>
      <c r="B11341" s="3" t="s">
        <v>6064</v>
      </c>
      <c r="C11341" s="3">
        <v>89748</v>
      </c>
      <c r="D11341" s="2" t="s">
        <v>11431</v>
      </c>
      <c r="E11341" s="3" t="s">
        <v>4953</v>
      </c>
      <c r="F11341" s="61">
        <v>43.59</v>
      </c>
      <c r="G11341" s="61">
        <v>44.47</v>
      </c>
      <c r="J11341" s="89">
        <v>0</v>
      </c>
      <c r="K11341" s="89">
        <v>0</v>
      </c>
    </row>
    <row r="11342" spans="1:11" ht="22.5" x14ac:dyDescent="0.2">
      <c r="A11342" s="1" t="str">
        <f t="shared" si="179"/>
        <v>SINAPI 89852</v>
      </c>
      <c r="B11342" s="3" t="s">
        <v>6064</v>
      </c>
      <c r="C11342" s="3">
        <v>89852</v>
      </c>
      <c r="D11342" s="2" t="s">
        <v>11432</v>
      </c>
      <c r="E11342" s="3" t="s">
        <v>4953</v>
      </c>
      <c r="F11342" s="61">
        <v>47.73</v>
      </c>
      <c r="G11342" s="61">
        <v>48.98</v>
      </c>
      <c r="J11342" s="89">
        <v>0</v>
      </c>
      <c r="K11342" s="89">
        <v>0</v>
      </c>
    </row>
    <row r="11343" spans="1:11" ht="22.5" x14ac:dyDescent="0.2">
      <c r="A11343" s="1" t="str">
        <f t="shared" si="179"/>
        <v>SINAPI 89728</v>
      </c>
      <c r="B11343" s="3" t="s">
        <v>6064</v>
      </c>
      <c r="C11343" s="3">
        <v>89728</v>
      </c>
      <c r="D11343" s="2" t="s">
        <v>11433</v>
      </c>
      <c r="E11343" s="3" t="s">
        <v>4953</v>
      </c>
      <c r="F11343" s="61">
        <v>13.52</v>
      </c>
      <c r="G11343" s="61">
        <v>14.09</v>
      </c>
      <c r="J11343" s="89">
        <v>0</v>
      </c>
      <c r="K11343" s="89">
        <v>0</v>
      </c>
    </row>
    <row r="11344" spans="1:11" ht="22.5" x14ac:dyDescent="0.2">
      <c r="A11344" s="1" t="str">
        <f t="shared" si="179"/>
        <v>SINAPI 89803</v>
      </c>
      <c r="B11344" s="3" t="s">
        <v>6064</v>
      </c>
      <c r="C11344" s="3">
        <v>89803</v>
      </c>
      <c r="D11344" s="2" t="s">
        <v>11434</v>
      </c>
      <c r="E11344" s="3" t="s">
        <v>4953</v>
      </c>
      <c r="F11344" s="61">
        <v>18.75</v>
      </c>
      <c r="G11344" s="61">
        <v>18.91</v>
      </c>
      <c r="J11344" s="89">
        <v>0</v>
      </c>
      <c r="K11344" s="89">
        <v>0</v>
      </c>
    </row>
    <row r="11345" spans="1:11" ht="22.5" x14ac:dyDescent="0.2">
      <c r="A11345" s="1" t="str">
        <f t="shared" si="179"/>
        <v>SINAPI 89733</v>
      </c>
      <c r="B11345" s="3" t="s">
        <v>6064</v>
      </c>
      <c r="C11345" s="3">
        <v>89733</v>
      </c>
      <c r="D11345" s="2" t="s">
        <v>11435</v>
      </c>
      <c r="E11345" s="3" t="s">
        <v>4953</v>
      </c>
      <c r="F11345" s="61">
        <v>23.81</v>
      </c>
      <c r="G11345" s="61">
        <v>24.43</v>
      </c>
      <c r="J11345" s="89">
        <v>0</v>
      </c>
      <c r="K11345" s="89">
        <v>0</v>
      </c>
    </row>
    <row r="11346" spans="1:11" ht="22.5" x14ac:dyDescent="0.2">
      <c r="A11346" s="1" t="str">
        <f t="shared" si="179"/>
        <v>SINAPI 89807</v>
      </c>
      <c r="B11346" s="3" t="s">
        <v>6064</v>
      </c>
      <c r="C11346" s="3">
        <v>89807</v>
      </c>
      <c r="D11346" s="2" t="s">
        <v>11436</v>
      </c>
      <c r="E11346" s="3" t="s">
        <v>4953</v>
      </c>
      <c r="F11346" s="61">
        <v>38.71</v>
      </c>
      <c r="G11346" s="61">
        <v>39.270000000000003</v>
      </c>
      <c r="J11346" s="89">
        <v>0</v>
      </c>
      <c r="K11346" s="89">
        <v>0</v>
      </c>
    </row>
    <row r="11347" spans="1:11" ht="22.5" x14ac:dyDescent="0.2">
      <c r="A11347" s="1" t="str">
        <f t="shared" si="179"/>
        <v>SINAPI 89742</v>
      </c>
      <c r="B11347" s="3" t="s">
        <v>6064</v>
      </c>
      <c r="C11347" s="3">
        <v>89742</v>
      </c>
      <c r="D11347" s="2" t="s">
        <v>11437</v>
      </c>
      <c r="E11347" s="3" t="s">
        <v>4953</v>
      </c>
      <c r="F11347" s="61">
        <v>40.64</v>
      </c>
      <c r="G11347" s="61">
        <v>41.38</v>
      </c>
      <c r="J11347" s="89">
        <v>0</v>
      </c>
      <c r="K11347" s="89">
        <v>0</v>
      </c>
    </row>
    <row r="11348" spans="1:11" ht="22.5" x14ac:dyDescent="0.2">
      <c r="A11348" s="1" t="str">
        <f t="shared" si="179"/>
        <v>SINAPI 89812</v>
      </c>
      <c r="B11348" s="3" t="s">
        <v>6064</v>
      </c>
      <c r="C11348" s="3">
        <v>89812</v>
      </c>
      <c r="D11348" s="2" t="s">
        <v>11438</v>
      </c>
      <c r="E11348" s="3" t="s">
        <v>4953</v>
      </c>
      <c r="F11348" s="61">
        <v>81.37</v>
      </c>
      <c r="G11348" s="61">
        <v>82.35</v>
      </c>
      <c r="J11348" s="89">
        <v>0</v>
      </c>
      <c r="K11348" s="89">
        <v>0</v>
      </c>
    </row>
    <row r="11349" spans="1:11" ht="22.5" x14ac:dyDescent="0.2">
      <c r="A11349" s="1" t="str">
        <f t="shared" si="179"/>
        <v>SINAPI 89750</v>
      </c>
      <c r="B11349" s="3" t="s">
        <v>6064</v>
      </c>
      <c r="C11349" s="3">
        <v>89750</v>
      </c>
      <c r="D11349" s="2" t="s">
        <v>11439</v>
      </c>
      <c r="E11349" s="3" t="s">
        <v>4953</v>
      </c>
      <c r="F11349" s="61">
        <v>80.17</v>
      </c>
      <c r="G11349" s="61">
        <v>81.05</v>
      </c>
      <c r="J11349" s="89">
        <v>0</v>
      </c>
      <c r="K11349" s="89">
        <v>0</v>
      </c>
    </row>
    <row r="11350" spans="1:11" ht="22.5" x14ac:dyDescent="0.2">
      <c r="A11350" s="1" t="str">
        <f t="shared" si="179"/>
        <v>SINAPI 89853</v>
      </c>
      <c r="B11350" s="3" t="s">
        <v>6064</v>
      </c>
      <c r="C11350" s="3">
        <v>89853</v>
      </c>
      <c r="D11350" s="2" t="s">
        <v>11440</v>
      </c>
      <c r="E11350" s="3" t="s">
        <v>4953</v>
      </c>
      <c r="F11350" s="61">
        <v>84.31</v>
      </c>
      <c r="G11350" s="61">
        <v>85.56</v>
      </c>
      <c r="J11350" s="89">
        <v>0</v>
      </c>
      <c r="K11350" s="89">
        <v>0</v>
      </c>
    </row>
    <row r="11351" spans="1:11" ht="22.5" x14ac:dyDescent="0.2">
      <c r="A11351" s="1" t="str">
        <f t="shared" ref="A11351:A11414" si="180">CONCATENATE($B11351," ",$C11351)</f>
        <v>SINAPI 89730</v>
      </c>
      <c r="B11351" s="3" t="s">
        <v>6064</v>
      </c>
      <c r="C11351" s="3">
        <v>89730</v>
      </c>
      <c r="D11351" s="2" t="s">
        <v>11441</v>
      </c>
      <c r="E11351" s="3" t="s">
        <v>4953</v>
      </c>
      <c r="F11351" s="61">
        <v>15.5</v>
      </c>
      <c r="G11351" s="61">
        <v>16.07</v>
      </c>
      <c r="J11351" s="89">
        <v>0</v>
      </c>
      <c r="K11351" s="89">
        <v>0</v>
      </c>
    </row>
    <row r="11352" spans="1:11" ht="22.5" x14ac:dyDescent="0.2">
      <c r="A11352" s="1" t="str">
        <f t="shared" si="180"/>
        <v>SINAPI 89804</v>
      </c>
      <c r="B11352" s="3" t="s">
        <v>6064</v>
      </c>
      <c r="C11352" s="3">
        <v>89804</v>
      </c>
      <c r="D11352" s="2" t="s">
        <v>11442</v>
      </c>
      <c r="E11352" s="3" t="s">
        <v>4953</v>
      </c>
      <c r="F11352" s="61">
        <v>21.03</v>
      </c>
      <c r="G11352" s="61">
        <v>21.19</v>
      </c>
      <c r="J11352" s="89">
        <v>0</v>
      </c>
      <c r="K11352" s="89">
        <v>0</v>
      </c>
    </row>
    <row r="11353" spans="1:11" ht="22.5" x14ac:dyDescent="0.2">
      <c r="A11353" s="1" t="str">
        <f t="shared" si="180"/>
        <v>SINAPI 89735</v>
      </c>
      <c r="B11353" s="3" t="s">
        <v>6064</v>
      </c>
      <c r="C11353" s="3">
        <v>89735</v>
      </c>
      <c r="D11353" s="2" t="s">
        <v>11443</v>
      </c>
      <c r="E11353" s="3" t="s">
        <v>4953</v>
      </c>
      <c r="F11353" s="61">
        <v>26.09</v>
      </c>
      <c r="G11353" s="61">
        <v>26.71</v>
      </c>
      <c r="J11353" s="89">
        <v>0</v>
      </c>
      <c r="K11353" s="89">
        <v>0</v>
      </c>
    </row>
    <row r="11354" spans="1:11" ht="22.5" x14ac:dyDescent="0.2">
      <c r="A11354" s="1" t="str">
        <f t="shared" si="180"/>
        <v>SINAPI 89808</v>
      </c>
      <c r="B11354" s="3" t="s">
        <v>6064</v>
      </c>
      <c r="C11354" s="3">
        <v>89808</v>
      </c>
      <c r="D11354" s="2" t="s">
        <v>11444</v>
      </c>
      <c r="E11354" s="3" t="s">
        <v>4953</v>
      </c>
      <c r="F11354" s="61">
        <v>60.19</v>
      </c>
      <c r="G11354" s="61">
        <v>60.75</v>
      </c>
      <c r="J11354" s="89">
        <v>0</v>
      </c>
      <c r="K11354" s="89">
        <v>0</v>
      </c>
    </row>
    <row r="11355" spans="1:11" ht="22.5" x14ac:dyDescent="0.2">
      <c r="A11355" s="1" t="str">
        <f t="shared" si="180"/>
        <v>SINAPI 89743</v>
      </c>
      <c r="B11355" s="3" t="s">
        <v>6064</v>
      </c>
      <c r="C11355" s="3">
        <v>89743</v>
      </c>
      <c r="D11355" s="2" t="s">
        <v>11445</v>
      </c>
      <c r="E11355" s="3" t="s">
        <v>4953</v>
      </c>
      <c r="F11355" s="61">
        <v>62.12</v>
      </c>
      <c r="G11355" s="61">
        <v>62.86</v>
      </c>
      <c r="J11355" s="89">
        <v>0</v>
      </c>
      <c r="K11355" s="89">
        <v>0</v>
      </c>
    </row>
    <row r="11356" spans="1:11" ht="22.5" x14ac:dyDescent="0.2">
      <c r="A11356" s="1" t="str">
        <f t="shared" si="180"/>
        <v>SINAPI 89810</v>
      </c>
      <c r="B11356" s="3" t="s">
        <v>6064</v>
      </c>
      <c r="C11356" s="3">
        <v>89810</v>
      </c>
      <c r="D11356" s="2" t="s">
        <v>11446</v>
      </c>
      <c r="E11356" s="3" t="s">
        <v>4953</v>
      </c>
      <c r="F11356" s="61">
        <v>29.96</v>
      </c>
      <c r="G11356" s="61">
        <v>30.94</v>
      </c>
      <c r="J11356" s="89">
        <v>0</v>
      </c>
      <c r="K11356" s="89">
        <v>0</v>
      </c>
    </row>
    <row r="11357" spans="1:11" ht="22.5" x14ac:dyDescent="0.2">
      <c r="A11357" s="1" t="str">
        <f t="shared" si="180"/>
        <v>SINAPI 89746</v>
      </c>
      <c r="B11357" s="3" t="s">
        <v>6064</v>
      </c>
      <c r="C11357" s="3">
        <v>89746</v>
      </c>
      <c r="D11357" s="2" t="s">
        <v>11447</v>
      </c>
      <c r="E11357" s="3" t="s">
        <v>4953</v>
      </c>
      <c r="F11357" s="61">
        <v>28.76</v>
      </c>
      <c r="G11357" s="61">
        <v>29.64</v>
      </c>
      <c r="J11357" s="89">
        <v>0</v>
      </c>
      <c r="K11357" s="89">
        <v>0</v>
      </c>
    </row>
    <row r="11358" spans="1:11" ht="22.5" x14ac:dyDescent="0.2">
      <c r="A11358" s="1" t="str">
        <f t="shared" si="180"/>
        <v>SINAPI 89851</v>
      </c>
      <c r="B11358" s="3" t="s">
        <v>6064</v>
      </c>
      <c r="C11358" s="3">
        <v>89851</v>
      </c>
      <c r="D11358" s="2" t="s">
        <v>11448</v>
      </c>
      <c r="E11358" s="3" t="s">
        <v>4953</v>
      </c>
      <c r="F11358" s="61">
        <v>32.9</v>
      </c>
      <c r="G11358" s="61">
        <v>34.15</v>
      </c>
      <c r="J11358" s="89">
        <v>0</v>
      </c>
      <c r="K11358" s="89">
        <v>0</v>
      </c>
    </row>
    <row r="11359" spans="1:11" ht="22.5" x14ac:dyDescent="0.2">
      <c r="A11359" s="1" t="str">
        <f t="shared" si="180"/>
        <v>SINAPI 89855</v>
      </c>
      <c r="B11359" s="3" t="s">
        <v>6064</v>
      </c>
      <c r="C11359" s="3">
        <v>89855</v>
      </c>
      <c r="D11359" s="2" t="s">
        <v>11449</v>
      </c>
      <c r="E11359" s="3" t="s">
        <v>4953</v>
      </c>
      <c r="F11359" s="61">
        <v>113.2</v>
      </c>
      <c r="G11359" s="61">
        <v>114.83</v>
      </c>
      <c r="J11359" s="89">
        <v>0</v>
      </c>
      <c r="K11359" s="89">
        <v>0</v>
      </c>
    </row>
    <row r="11360" spans="1:11" ht="22.5" x14ac:dyDescent="0.2">
      <c r="A11360" s="1" t="str">
        <f t="shared" si="180"/>
        <v>SINAPI 89726</v>
      </c>
      <c r="B11360" s="3" t="s">
        <v>6064</v>
      </c>
      <c r="C11360" s="3">
        <v>89726</v>
      </c>
      <c r="D11360" s="2" t="s">
        <v>11450</v>
      </c>
      <c r="E11360" s="3" t="s">
        <v>4953</v>
      </c>
      <c r="F11360" s="61">
        <v>10.71</v>
      </c>
      <c r="G11360" s="61">
        <v>11.28</v>
      </c>
      <c r="J11360" s="89">
        <v>0</v>
      </c>
      <c r="K11360" s="89">
        <v>0</v>
      </c>
    </row>
    <row r="11361" spans="1:11" ht="22.5" x14ac:dyDescent="0.2">
      <c r="A11361" s="1" t="str">
        <f t="shared" si="180"/>
        <v>SINAPI 89802</v>
      </c>
      <c r="B11361" s="3" t="s">
        <v>6064</v>
      </c>
      <c r="C11361" s="3">
        <v>89802</v>
      </c>
      <c r="D11361" s="2" t="s">
        <v>11451</v>
      </c>
      <c r="E11361" s="3" t="s">
        <v>4953</v>
      </c>
      <c r="F11361" s="61">
        <v>10.68</v>
      </c>
      <c r="G11361" s="61">
        <v>10.84</v>
      </c>
      <c r="J11361" s="89">
        <v>0</v>
      </c>
      <c r="K11361" s="89">
        <v>0</v>
      </c>
    </row>
    <row r="11362" spans="1:11" ht="22.5" x14ac:dyDescent="0.2">
      <c r="A11362" s="1" t="str">
        <f t="shared" si="180"/>
        <v>SINAPI 89732</v>
      </c>
      <c r="B11362" s="3" t="s">
        <v>6064</v>
      </c>
      <c r="C11362" s="3">
        <v>89732</v>
      </c>
      <c r="D11362" s="2" t="s">
        <v>11452</v>
      </c>
      <c r="E11362" s="3" t="s">
        <v>4953</v>
      </c>
      <c r="F11362" s="61">
        <v>15.74</v>
      </c>
      <c r="G11362" s="61">
        <v>16.36</v>
      </c>
      <c r="J11362" s="89">
        <v>0</v>
      </c>
      <c r="K11362" s="89">
        <v>0</v>
      </c>
    </row>
    <row r="11363" spans="1:11" ht="22.5" x14ac:dyDescent="0.2">
      <c r="A11363" s="1" t="str">
        <f t="shared" si="180"/>
        <v>SINAPI 89806</v>
      </c>
      <c r="B11363" s="3" t="s">
        <v>6064</v>
      </c>
      <c r="C11363" s="3">
        <v>89806</v>
      </c>
      <c r="D11363" s="2" t="s">
        <v>11453</v>
      </c>
      <c r="E11363" s="3" t="s">
        <v>4953</v>
      </c>
      <c r="F11363" s="61">
        <v>21.9</v>
      </c>
      <c r="G11363" s="61">
        <v>22.46</v>
      </c>
      <c r="J11363" s="89">
        <v>0</v>
      </c>
      <c r="K11363" s="89">
        <v>0</v>
      </c>
    </row>
    <row r="11364" spans="1:11" ht="22.5" x14ac:dyDescent="0.2">
      <c r="A11364" s="1" t="str">
        <f t="shared" si="180"/>
        <v>SINAPI 89739</v>
      </c>
      <c r="B11364" s="3" t="s">
        <v>6064</v>
      </c>
      <c r="C11364" s="3">
        <v>89739</v>
      </c>
      <c r="D11364" s="2" t="s">
        <v>11454</v>
      </c>
      <c r="E11364" s="3" t="s">
        <v>4953</v>
      </c>
      <c r="F11364" s="61">
        <v>23.83</v>
      </c>
      <c r="G11364" s="61">
        <v>24.57</v>
      </c>
      <c r="J11364" s="89">
        <v>0</v>
      </c>
      <c r="K11364" s="89">
        <v>0</v>
      </c>
    </row>
    <row r="11365" spans="1:11" ht="22.5" x14ac:dyDescent="0.2">
      <c r="A11365" s="1" t="str">
        <f t="shared" si="180"/>
        <v>SINAPI 89809</v>
      </c>
      <c r="B11365" s="3" t="s">
        <v>6064</v>
      </c>
      <c r="C11365" s="3">
        <v>89809</v>
      </c>
      <c r="D11365" s="2" t="s">
        <v>11455</v>
      </c>
      <c r="E11365" s="3" t="s">
        <v>4953</v>
      </c>
      <c r="F11365" s="61">
        <v>29.09</v>
      </c>
      <c r="G11365" s="61">
        <v>30.07</v>
      </c>
      <c r="J11365" s="89">
        <v>0</v>
      </c>
      <c r="K11365" s="89">
        <v>0</v>
      </c>
    </row>
    <row r="11366" spans="1:11" ht="22.5" x14ac:dyDescent="0.2">
      <c r="A11366" s="1" t="str">
        <f t="shared" si="180"/>
        <v>SINAPI 89744</v>
      </c>
      <c r="B11366" s="3" t="s">
        <v>6064</v>
      </c>
      <c r="C11366" s="3">
        <v>89744</v>
      </c>
      <c r="D11366" s="2" t="s">
        <v>11456</v>
      </c>
      <c r="E11366" s="3" t="s">
        <v>4953</v>
      </c>
      <c r="F11366" s="61">
        <v>27.89</v>
      </c>
      <c r="G11366" s="61">
        <v>28.77</v>
      </c>
      <c r="J11366" s="89">
        <v>0</v>
      </c>
      <c r="K11366" s="89">
        <v>0</v>
      </c>
    </row>
    <row r="11367" spans="1:11" ht="22.5" x14ac:dyDescent="0.2">
      <c r="A11367" s="1" t="str">
        <f t="shared" si="180"/>
        <v>SINAPI 89850</v>
      </c>
      <c r="B11367" s="3" t="s">
        <v>6064</v>
      </c>
      <c r="C11367" s="3">
        <v>89850</v>
      </c>
      <c r="D11367" s="2" t="s">
        <v>11457</v>
      </c>
      <c r="E11367" s="3" t="s">
        <v>4953</v>
      </c>
      <c r="F11367" s="61">
        <v>32.03</v>
      </c>
      <c r="G11367" s="61">
        <v>33.28</v>
      </c>
      <c r="J11367" s="89">
        <v>0</v>
      </c>
      <c r="K11367" s="89">
        <v>0</v>
      </c>
    </row>
    <row r="11368" spans="1:11" ht="22.5" x14ac:dyDescent="0.2">
      <c r="A11368" s="1" t="str">
        <f t="shared" si="180"/>
        <v>SINAPI 89854</v>
      </c>
      <c r="B11368" s="3" t="s">
        <v>6064</v>
      </c>
      <c r="C11368" s="3">
        <v>89854</v>
      </c>
      <c r="D11368" s="2" t="s">
        <v>11458</v>
      </c>
      <c r="E11368" s="3" t="s">
        <v>4953</v>
      </c>
      <c r="F11368" s="61">
        <v>107.75</v>
      </c>
      <c r="G11368" s="61">
        <v>109.38</v>
      </c>
      <c r="J11368" s="89">
        <v>0</v>
      </c>
      <c r="K11368" s="89">
        <v>0</v>
      </c>
    </row>
    <row r="11369" spans="1:11" ht="22.5" x14ac:dyDescent="0.2">
      <c r="A11369" s="1" t="str">
        <f t="shared" si="180"/>
        <v>SINAPI 89724</v>
      </c>
      <c r="B11369" s="3" t="s">
        <v>6064</v>
      </c>
      <c r="C11369" s="3">
        <v>89724</v>
      </c>
      <c r="D11369" s="2" t="s">
        <v>11459</v>
      </c>
      <c r="E11369" s="3" t="s">
        <v>4953</v>
      </c>
      <c r="F11369" s="61">
        <v>10.47</v>
      </c>
      <c r="G11369" s="61">
        <v>11.04</v>
      </c>
      <c r="J11369" s="89">
        <v>0</v>
      </c>
      <c r="K11369" s="89">
        <v>0</v>
      </c>
    </row>
    <row r="11370" spans="1:11" ht="22.5" x14ac:dyDescent="0.2">
      <c r="A11370" s="1" t="str">
        <f t="shared" si="180"/>
        <v>SINAPI 89801</v>
      </c>
      <c r="B11370" s="3" t="s">
        <v>6064</v>
      </c>
      <c r="C11370" s="3">
        <v>89801</v>
      </c>
      <c r="D11370" s="2" t="s">
        <v>11460</v>
      </c>
      <c r="E11370" s="3" t="s">
        <v>4953</v>
      </c>
      <c r="F11370" s="61">
        <v>9.92</v>
      </c>
      <c r="G11370" s="61">
        <v>10.08</v>
      </c>
      <c r="J11370" s="89">
        <v>0</v>
      </c>
      <c r="K11370" s="89">
        <v>0</v>
      </c>
    </row>
    <row r="11371" spans="1:11" ht="22.5" x14ac:dyDescent="0.2">
      <c r="A11371" s="1" t="str">
        <f t="shared" si="180"/>
        <v>SINAPI 89731</v>
      </c>
      <c r="B11371" s="3" t="s">
        <v>6064</v>
      </c>
      <c r="C11371" s="3">
        <v>89731</v>
      </c>
      <c r="D11371" s="2" t="s">
        <v>11461</v>
      </c>
      <c r="E11371" s="3" t="s">
        <v>4953</v>
      </c>
      <c r="F11371" s="61">
        <v>14.98</v>
      </c>
      <c r="G11371" s="61">
        <v>15.6</v>
      </c>
      <c r="J11371" s="89">
        <v>0</v>
      </c>
      <c r="K11371" s="89">
        <v>0</v>
      </c>
    </row>
    <row r="11372" spans="1:11" ht="22.5" x14ac:dyDescent="0.2">
      <c r="A11372" s="1" t="str">
        <f t="shared" si="180"/>
        <v>SINAPI 89805</v>
      </c>
      <c r="B11372" s="3" t="s">
        <v>6064</v>
      </c>
      <c r="C11372" s="3">
        <v>89805</v>
      </c>
      <c r="D11372" s="2" t="s">
        <v>11462</v>
      </c>
      <c r="E11372" s="3" t="s">
        <v>4953</v>
      </c>
      <c r="F11372" s="61">
        <v>20.88</v>
      </c>
      <c r="G11372" s="61">
        <v>21.44</v>
      </c>
      <c r="J11372" s="89">
        <v>0</v>
      </c>
      <c r="K11372" s="89">
        <v>0</v>
      </c>
    </row>
    <row r="11373" spans="1:11" ht="22.5" x14ac:dyDescent="0.2">
      <c r="A11373" s="1" t="str">
        <f t="shared" si="180"/>
        <v>SINAPI 89737</v>
      </c>
      <c r="B11373" s="3" t="s">
        <v>6064</v>
      </c>
      <c r="C11373" s="3">
        <v>89737</v>
      </c>
      <c r="D11373" s="2" t="s">
        <v>11463</v>
      </c>
      <c r="E11373" s="3" t="s">
        <v>4953</v>
      </c>
      <c r="F11373" s="61">
        <v>22.81</v>
      </c>
      <c r="G11373" s="61">
        <v>23.55</v>
      </c>
      <c r="J11373" s="89">
        <v>0</v>
      </c>
      <c r="K11373" s="89">
        <v>0</v>
      </c>
    </row>
    <row r="11374" spans="1:11" ht="22.5" x14ac:dyDescent="0.2">
      <c r="A11374" s="1" t="str">
        <f t="shared" si="180"/>
        <v>SINAPI 104355</v>
      </c>
      <c r="B11374" s="3" t="s">
        <v>6064</v>
      </c>
      <c r="C11374" s="3">
        <v>104355</v>
      </c>
      <c r="D11374" s="2" t="s">
        <v>11464</v>
      </c>
      <c r="E11374" s="3" t="s">
        <v>4953</v>
      </c>
      <c r="F11374" s="61">
        <v>48.91</v>
      </c>
      <c r="G11374" s="61">
        <v>50.03</v>
      </c>
      <c r="J11374" s="89">
        <v>0</v>
      </c>
      <c r="K11374" s="89">
        <v>0</v>
      </c>
    </row>
    <row r="11375" spans="1:11" ht="22.5" x14ac:dyDescent="0.2">
      <c r="A11375" s="1" t="str">
        <f t="shared" si="180"/>
        <v>SINAPI 104347</v>
      </c>
      <c r="B11375" s="3" t="s">
        <v>6064</v>
      </c>
      <c r="C11375" s="3">
        <v>104347</v>
      </c>
      <c r="D11375" s="2" t="s">
        <v>11465</v>
      </c>
      <c r="E11375" s="3" t="s">
        <v>4953</v>
      </c>
      <c r="F11375" s="61">
        <v>48.7</v>
      </c>
      <c r="G11375" s="61">
        <v>49.8</v>
      </c>
      <c r="J11375" s="89">
        <v>0</v>
      </c>
      <c r="K11375" s="89">
        <v>0</v>
      </c>
    </row>
    <row r="11376" spans="1:11" ht="22.5" x14ac:dyDescent="0.2">
      <c r="A11376" s="1" t="str">
        <f t="shared" si="180"/>
        <v>SINAPI 104353</v>
      </c>
      <c r="B11376" s="3" t="s">
        <v>6064</v>
      </c>
      <c r="C11376" s="3">
        <v>104353</v>
      </c>
      <c r="D11376" s="2" t="s">
        <v>11466</v>
      </c>
      <c r="E11376" s="3" t="s">
        <v>4953</v>
      </c>
      <c r="F11376" s="61">
        <v>42.47</v>
      </c>
      <c r="G11376" s="61">
        <v>43.41</v>
      </c>
      <c r="J11376" s="89">
        <v>0</v>
      </c>
      <c r="K11376" s="89">
        <v>0</v>
      </c>
    </row>
    <row r="11377" spans="1:11" ht="22.5" x14ac:dyDescent="0.2">
      <c r="A11377" s="1" t="str">
        <f t="shared" si="180"/>
        <v>SINAPI 104345</v>
      </c>
      <c r="B11377" s="3" t="s">
        <v>6064</v>
      </c>
      <c r="C11377" s="3">
        <v>104345</v>
      </c>
      <c r="D11377" s="2" t="s">
        <v>11467</v>
      </c>
      <c r="E11377" s="3" t="s">
        <v>4953</v>
      </c>
      <c r="F11377" s="61">
        <v>43.65</v>
      </c>
      <c r="G11377" s="61">
        <v>44.7</v>
      </c>
      <c r="J11377" s="89">
        <v>0</v>
      </c>
      <c r="K11377" s="89">
        <v>0</v>
      </c>
    </row>
    <row r="11378" spans="1:11" ht="22.5" x14ac:dyDescent="0.2">
      <c r="A11378" s="1" t="str">
        <f t="shared" si="180"/>
        <v>SINAPI 104350</v>
      </c>
      <c r="B11378" s="3" t="s">
        <v>6064</v>
      </c>
      <c r="C11378" s="3">
        <v>104350</v>
      </c>
      <c r="D11378" s="2" t="s">
        <v>11468</v>
      </c>
      <c r="E11378" s="3" t="s">
        <v>4953</v>
      </c>
      <c r="F11378" s="61">
        <v>30.48</v>
      </c>
      <c r="G11378" s="61">
        <v>31.05</v>
      </c>
      <c r="J11378" s="89">
        <v>0</v>
      </c>
      <c r="K11378" s="89">
        <v>0</v>
      </c>
    </row>
    <row r="11379" spans="1:11" ht="22.5" x14ac:dyDescent="0.2">
      <c r="A11379" s="1" t="str">
        <f t="shared" si="180"/>
        <v>SINAPI 104343</v>
      </c>
      <c r="B11379" s="3" t="s">
        <v>6064</v>
      </c>
      <c r="C11379" s="3">
        <v>104343</v>
      </c>
      <c r="D11379" s="2" t="s">
        <v>11469</v>
      </c>
      <c r="E11379" s="3" t="s">
        <v>4953</v>
      </c>
      <c r="F11379" s="61">
        <v>34.43</v>
      </c>
      <c r="G11379" s="61">
        <v>35.369999999999997</v>
      </c>
      <c r="J11379" s="89">
        <v>0</v>
      </c>
      <c r="K11379" s="89">
        <v>0</v>
      </c>
    </row>
    <row r="11380" spans="1:11" ht="22.5" x14ac:dyDescent="0.2">
      <c r="A11380" s="1" t="str">
        <f t="shared" si="180"/>
        <v>SINAPI 89834</v>
      </c>
      <c r="B11380" s="3" t="s">
        <v>6064</v>
      </c>
      <c r="C11380" s="3">
        <v>89834</v>
      </c>
      <c r="D11380" s="2" t="s">
        <v>11470</v>
      </c>
      <c r="E11380" s="3" t="s">
        <v>4953</v>
      </c>
      <c r="F11380" s="61">
        <v>53.98</v>
      </c>
      <c r="G11380" s="61">
        <v>55.29</v>
      </c>
      <c r="J11380" s="89">
        <v>0</v>
      </c>
      <c r="K11380" s="89">
        <v>0</v>
      </c>
    </row>
    <row r="11381" spans="1:11" ht="22.5" x14ac:dyDescent="0.2">
      <c r="A11381" s="1" t="str">
        <f t="shared" si="180"/>
        <v>SINAPI 89797</v>
      </c>
      <c r="B11381" s="3" t="s">
        <v>6064</v>
      </c>
      <c r="C11381" s="3">
        <v>89797</v>
      </c>
      <c r="D11381" s="2" t="s">
        <v>11471</v>
      </c>
      <c r="E11381" s="3" t="s">
        <v>4953</v>
      </c>
      <c r="F11381" s="61">
        <v>52.38</v>
      </c>
      <c r="G11381" s="61">
        <v>53.54</v>
      </c>
      <c r="J11381" s="89">
        <v>0</v>
      </c>
      <c r="K11381" s="89">
        <v>0</v>
      </c>
    </row>
    <row r="11382" spans="1:11" ht="22.5" x14ac:dyDescent="0.2">
      <c r="A11382" s="1" t="str">
        <f t="shared" si="180"/>
        <v>SINAPI 89861</v>
      </c>
      <c r="B11382" s="3" t="s">
        <v>6064</v>
      </c>
      <c r="C11382" s="3">
        <v>89861</v>
      </c>
      <c r="D11382" s="2" t="s">
        <v>11472</v>
      </c>
      <c r="E11382" s="3" t="s">
        <v>4953</v>
      </c>
      <c r="F11382" s="61">
        <v>57.89</v>
      </c>
      <c r="G11382" s="61">
        <v>59.56</v>
      </c>
      <c r="J11382" s="89">
        <v>0</v>
      </c>
      <c r="K11382" s="89">
        <v>0</v>
      </c>
    </row>
    <row r="11383" spans="1:11" ht="22.5" x14ac:dyDescent="0.2">
      <c r="A11383" s="1" t="str">
        <f t="shared" si="180"/>
        <v>SINAPI 89783</v>
      </c>
      <c r="B11383" s="3" t="s">
        <v>6064</v>
      </c>
      <c r="C11383" s="3">
        <v>89783</v>
      </c>
      <c r="D11383" s="2" t="s">
        <v>11473</v>
      </c>
      <c r="E11383" s="3" t="s">
        <v>4953</v>
      </c>
      <c r="F11383" s="61">
        <v>15.3</v>
      </c>
      <c r="G11383" s="61">
        <v>16.059999999999999</v>
      </c>
      <c r="J11383" s="89">
        <v>0</v>
      </c>
      <c r="K11383" s="89">
        <v>0</v>
      </c>
    </row>
    <row r="11384" spans="1:11" ht="22.5" x14ac:dyDescent="0.2">
      <c r="A11384" s="1" t="str">
        <f t="shared" si="180"/>
        <v>SINAPI 89827</v>
      </c>
      <c r="B11384" s="3" t="s">
        <v>6064</v>
      </c>
      <c r="C11384" s="3">
        <v>89827</v>
      </c>
      <c r="D11384" s="2" t="s">
        <v>11474</v>
      </c>
      <c r="E11384" s="3" t="s">
        <v>4953</v>
      </c>
      <c r="F11384" s="61">
        <v>20.12</v>
      </c>
      <c r="G11384" s="61">
        <v>20.329999999999998</v>
      </c>
      <c r="J11384" s="89">
        <v>0</v>
      </c>
      <c r="K11384" s="89">
        <v>0</v>
      </c>
    </row>
    <row r="11385" spans="1:11" ht="22.5" x14ac:dyDescent="0.2">
      <c r="A11385" s="1" t="str">
        <f t="shared" si="180"/>
        <v>SINAPI 89785</v>
      </c>
      <c r="B11385" s="3" t="s">
        <v>6064</v>
      </c>
      <c r="C11385" s="3">
        <v>89785</v>
      </c>
      <c r="D11385" s="2" t="s">
        <v>11475</v>
      </c>
      <c r="E11385" s="3" t="s">
        <v>4953</v>
      </c>
      <c r="F11385" s="61">
        <v>26.86</v>
      </c>
      <c r="G11385" s="61">
        <v>27.69</v>
      </c>
      <c r="J11385" s="89">
        <v>0</v>
      </c>
      <c r="K11385" s="89">
        <v>0</v>
      </c>
    </row>
    <row r="11386" spans="1:11" ht="22.5" x14ac:dyDescent="0.2">
      <c r="A11386" s="1" t="str">
        <f t="shared" si="180"/>
        <v>SINAPI 89830</v>
      </c>
      <c r="B11386" s="3" t="s">
        <v>6064</v>
      </c>
      <c r="C11386" s="3">
        <v>89830</v>
      </c>
      <c r="D11386" s="2" t="s">
        <v>11476</v>
      </c>
      <c r="E11386" s="3" t="s">
        <v>4953</v>
      </c>
      <c r="F11386" s="61">
        <v>38.94</v>
      </c>
      <c r="G11386" s="61">
        <v>39.69</v>
      </c>
      <c r="J11386" s="89">
        <v>0</v>
      </c>
      <c r="K11386" s="89">
        <v>0</v>
      </c>
    </row>
    <row r="11387" spans="1:11" ht="22.5" x14ac:dyDescent="0.2">
      <c r="A11387" s="1" t="str">
        <f t="shared" si="180"/>
        <v>SINAPI 89795</v>
      </c>
      <c r="B11387" s="3" t="s">
        <v>6064</v>
      </c>
      <c r="C11387" s="3">
        <v>89795</v>
      </c>
      <c r="D11387" s="2" t="s">
        <v>11477</v>
      </c>
      <c r="E11387" s="3" t="s">
        <v>4953</v>
      </c>
      <c r="F11387" s="61">
        <v>41.51</v>
      </c>
      <c r="G11387" s="61">
        <v>42.5</v>
      </c>
      <c r="J11387" s="89">
        <v>0</v>
      </c>
      <c r="K11387" s="89">
        <v>0</v>
      </c>
    </row>
    <row r="11388" spans="1:11" ht="22.5" x14ac:dyDescent="0.2">
      <c r="A11388" s="1" t="str">
        <f t="shared" si="180"/>
        <v>SINAPI 89823</v>
      </c>
      <c r="B11388" s="3" t="s">
        <v>6064</v>
      </c>
      <c r="C11388" s="3">
        <v>89823</v>
      </c>
      <c r="D11388" s="2" t="s">
        <v>11478</v>
      </c>
      <c r="E11388" s="3" t="s">
        <v>4953</v>
      </c>
      <c r="F11388" s="61">
        <v>36.17</v>
      </c>
      <c r="G11388" s="61">
        <v>36.82</v>
      </c>
      <c r="J11388" s="89">
        <v>0</v>
      </c>
      <c r="K11388" s="89">
        <v>0</v>
      </c>
    </row>
    <row r="11389" spans="1:11" ht="22.5" x14ac:dyDescent="0.2">
      <c r="A11389" s="1" t="str">
        <f t="shared" si="180"/>
        <v>SINAPI 89779</v>
      </c>
      <c r="B11389" s="3" t="s">
        <v>6064</v>
      </c>
      <c r="C11389" s="3">
        <v>89779</v>
      </c>
      <c r="D11389" s="2" t="s">
        <v>11479</v>
      </c>
      <c r="E11389" s="3" t="s">
        <v>4953</v>
      </c>
      <c r="F11389" s="61">
        <v>35.369999999999997</v>
      </c>
      <c r="G11389" s="61">
        <v>35.950000000000003</v>
      </c>
      <c r="J11389" s="89">
        <v>0</v>
      </c>
      <c r="K11389" s="89">
        <v>0</v>
      </c>
    </row>
    <row r="11390" spans="1:11" ht="22.5" x14ac:dyDescent="0.2">
      <c r="A11390" s="1" t="str">
        <f t="shared" si="180"/>
        <v>SINAPI 89857</v>
      </c>
      <c r="B11390" s="3" t="s">
        <v>6064</v>
      </c>
      <c r="C11390" s="3">
        <v>89857</v>
      </c>
      <c r="D11390" s="2" t="s">
        <v>11480</v>
      </c>
      <c r="E11390" s="3" t="s">
        <v>4953</v>
      </c>
      <c r="F11390" s="61">
        <v>38.130000000000003</v>
      </c>
      <c r="G11390" s="61">
        <v>38.96</v>
      </c>
      <c r="J11390" s="89">
        <v>0</v>
      </c>
      <c r="K11390" s="89">
        <v>0</v>
      </c>
    </row>
    <row r="11391" spans="1:11" ht="22.5" x14ac:dyDescent="0.2">
      <c r="A11391" s="1" t="str">
        <f t="shared" si="180"/>
        <v>SINAPI 89814</v>
      </c>
      <c r="B11391" s="3" t="s">
        <v>6064</v>
      </c>
      <c r="C11391" s="3">
        <v>89814</v>
      </c>
      <c r="D11391" s="2" t="s">
        <v>11481</v>
      </c>
      <c r="E11391" s="3" t="s">
        <v>4953</v>
      </c>
      <c r="F11391" s="61">
        <v>17.940000000000001</v>
      </c>
      <c r="G11391" s="61">
        <v>18.03</v>
      </c>
      <c r="J11391" s="89">
        <v>0</v>
      </c>
      <c r="K11391" s="89">
        <v>0</v>
      </c>
    </row>
    <row r="11392" spans="1:11" ht="22.5" x14ac:dyDescent="0.2">
      <c r="A11392" s="1" t="str">
        <f t="shared" si="180"/>
        <v>SINAPI 89754</v>
      </c>
      <c r="B11392" s="3" t="s">
        <v>6064</v>
      </c>
      <c r="C11392" s="3">
        <v>89754</v>
      </c>
      <c r="D11392" s="2" t="s">
        <v>11482</v>
      </c>
      <c r="E11392" s="3" t="s">
        <v>4953</v>
      </c>
      <c r="F11392" s="61">
        <v>21.3</v>
      </c>
      <c r="G11392" s="61">
        <v>21.72</v>
      </c>
      <c r="J11392" s="89">
        <v>0</v>
      </c>
      <c r="K11392" s="89">
        <v>0</v>
      </c>
    </row>
    <row r="11393" spans="1:11" ht="22.5" x14ac:dyDescent="0.2">
      <c r="A11393" s="1" t="str">
        <f t="shared" si="180"/>
        <v>SINAPI 89819</v>
      </c>
      <c r="B11393" s="3" t="s">
        <v>6064</v>
      </c>
      <c r="C11393" s="3">
        <v>89819</v>
      </c>
      <c r="D11393" s="2" t="s">
        <v>11483</v>
      </c>
      <c r="E11393" s="3" t="s">
        <v>4953</v>
      </c>
      <c r="F11393" s="61">
        <v>24.64</v>
      </c>
      <c r="G11393" s="61">
        <v>25.01</v>
      </c>
      <c r="J11393" s="89">
        <v>0</v>
      </c>
      <c r="K11393" s="89">
        <v>0</v>
      </c>
    </row>
    <row r="11394" spans="1:11" ht="22.5" x14ac:dyDescent="0.2">
      <c r="A11394" s="1" t="str">
        <f t="shared" si="180"/>
        <v>SINAPI 89776</v>
      </c>
      <c r="B11394" s="3" t="s">
        <v>6064</v>
      </c>
      <c r="C11394" s="3">
        <v>89776</v>
      </c>
      <c r="D11394" s="2" t="s">
        <v>11484</v>
      </c>
      <c r="E11394" s="3" t="s">
        <v>4953</v>
      </c>
      <c r="F11394" s="61">
        <v>25.93</v>
      </c>
      <c r="G11394" s="61">
        <v>26.42</v>
      </c>
      <c r="J11394" s="89">
        <v>0</v>
      </c>
      <c r="K11394" s="89">
        <v>0</v>
      </c>
    </row>
    <row r="11395" spans="1:11" ht="22.5" x14ac:dyDescent="0.2">
      <c r="A11395" s="1" t="str">
        <f t="shared" si="180"/>
        <v>SINAPI 89821</v>
      </c>
      <c r="B11395" s="3" t="s">
        <v>6064</v>
      </c>
      <c r="C11395" s="3">
        <v>89821</v>
      </c>
      <c r="D11395" s="2" t="s">
        <v>11485</v>
      </c>
      <c r="E11395" s="3" t="s">
        <v>4953</v>
      </c>
      <c r="F11395" s="61">
        <v>19.28</v>
      </c>
      <c r="G11395" s="61">
        <v>19.93</v>
      </c>
      <c r="J11395" s="89">
        <v>0</v>
      </c>
      <c r="K11395" s="89">
        <v>0</v>
      </c>
    </row>
    <row r="11396" spans="1:11" ht="22.5" x14ac:dyDescent="0.2">
      <c r="A11396" s="1" t="str">
        <f t="shared" si="180"/>
        <v>SINAPI 89778</v>
      </c>
      <c r="B11396" s="3" t="s">
        <v>6064</v>
      </c>
      <c r="C11396" s="3">
        <v>89778</v>
      </c>
      <c r="D11396" s="2" t="s">
        <v>11486</v>
      </c>
      <c r="E11396" s="3" t="s">
        <v>4953</v>
      </c>
      <c r="F11396" s="61">
        <v>18.48</v>
      </c>
      <c r="G11396" s="61">
        <v>19.059999999999999</v>
      </c>
      <c r="J11396" s="89">
        <v>0</v>
      </c>
      <c r="K11396" s="89">
        <v>0</v>
      </c>
    </row>
    <row r="11397" spans="1:11" ht="22.5" x14ac:dyDescent="0.2">
      <c r="A11397" s="1" t="str">
        <f t="shared" si="180"/>
        <v>SINAPI 89856</v>
      </c>
      <c r="B11397" s="3" t="s">
        <v>6064</v>
      </c>
      <c r="C11397" s="3">
        <v>89856</v>
      </c>
      <c r="D11397" s="2" t="s">
        <v>11487</v>
      </c>
      <c r="E11397" s="3" t="s">
        <v>4953</v>
      </c>
      <c r="F11397" s="61">
        <v>21.25</v>
      </c>
      <c r="G11397" s="61">
        <v>22.08</v>
      </c>
      <c r="J11397" s="89">
        <v>0</v>
      </c>
      <c r="K11397" s="89">
        <v>0</v>
      </c>
    </row>
    <row r="11398" spans="1:11" ht="22.5" x14ac:dyDescent="0.2">
      <c r="A11398" s="1" t="str">
        <f t="shared" si="180"/>
        <v>SINAPI 89752</v>
      </c>
      <c r="B11398" s="3" t="s">
        <v>6064</v>
      </c>
      <c r="C11398" s="3">
        <v>89752</v>
      </c>
      <c r="D11398" s="2" t="s">
        <v>11488</v>
      </c>
      <c r="E11398" s="3" t="s">
        <v>4953</v>
      </c>
      <c r="F11398" s="61">
        <v>7.85</v>
      </c>
      <c r="G11398" s="61">
        <v>8.24</v>
      </c>
      <c r="J11398" s="89">
        <v>0</v>
      </c>
      <c r="K11398" s="89">
        <v>0</v>
      </c>
    </row>
    <row r="11399" spans="1:11" ht="22.5" x14ac:dyDescent="0.2">
      <c r="A11399" s="1" t="str">
        <f t="shared" si="180"/>
        <v>SINAPI 89813</v>
      </c>
      <c r="B11399" s="3" t="s">
        <v>6064</v>
      </c>
      <c r="C11399" s="3">
        <v>89813</v>
      </c>
      <c r="D11399" s="2" t="s">
        <v>11489</v>
      </c>
      <c r="E11399" s="3" t="s">
        <v>4953</v>
      </c>
      <c r="F11399" s="61">
        <v>6.1</v>
      </c>
      <c r="G11399" s="61">
        <v>6.19</v>
      </c>
      <c r="J11399" s="89">
        <v>0</v>
      </c>
      <c r="K11399" s="89">
        <v>0</v>
      </c>
    </row>
    <row r="11400" spans="1:11" ht="22.5" x14ac:dyDescent="0.2">
      <c r="A11400" s="1" t="str">
        <f t="shared" si="180"/>
        <v>SINAPI 89753</v>
      </c>
      <c r="B11400" s="3" t="s">
        <v>6064</v>
      </c>
      <c r="C11400" s="3">
        <v>89753</v>
      </c>
      <c r="D11400" s="2" t="s">
        <v>11490</v>
      </c>
      <c r="E11400" s="3" t="s">
        <v>4953</v>
      </c>
      <c r="F11400" s="61">
        <v>9.5399999999999991</v>
      </c>
      <c r="G11400" s="61">
        <v>9.9600000000000009</v>
      </c>
      <c r="J11400" s="89">
        <v>0</v>
      </c>
      <c r="K11400" s="89">
        <v>0</v>
      </c>
    </row>
    <row r="11401" spans="1:11" ht="22.5" x14ac:dyDescent="0.2">
      <c r="A11401" s="1" t="str">
        <f t="shared" si="180"/>
        <v>SINAPI 89817</v>
      </c>
      <c r="B11401" s="3" t="s">
        <v>6064</v>
      </c>
      <c r="C11401" s="3">
        <v>89817</v>
      </c>
      <c r="D11401" s="2" t="s">
        <v>11491</v>
      </c>
      <c r="E11401" s="3" t="s">
        <v>4953</v>
      </c>
      <c r="F11401" s="61">
        <v>14.72</v>
      </c>
      <c r="G11401" s="61">
        <v>15.09</v>
      </c>
      <c r="J11401" s="89">
        <v>0</v>
      </c>
      <c r="K11401" s="89">
        <v>0</v>
      </c>
    </row>
    <row r="11402" spans="1:11" ht="22.5" x14ac:dyDescent="0.2">
      <c r="A11402" s="1" t="str">
        <f t="shared" si="180"/>
        <v>SINAPI 89774</v>
      </c>
      <c r="B11402" s="3" t="s">
        <v>6064</v>
      </c>
      <c r="C11402" s="3">
        <v>89774</v>
      </c>
      <c r="D11402" s="2" t="s">
        <v>11492</v>
      </c>
      <c r="E11402" s="3" t="s">
        <v>4953</v>
      </c>
      <c r="F11402" s="61">
        <v>16.05</v>
      </c>
      <c r="G11402" s="61">
        <v>16.54</v>
      </c>
      <c r="J11402" s="89">
        <v>0</v>
      </c>
      <c r="K11402" s="89">
        <v>0</v>
      </c>
    </row>
    <row r="11403" spans="1:11" ht="22.5" x14ac:dyDescent="0.2">
      <c r="A11403" s="1" t="str">
        <f t="shared" si="180"/>
        <v>SINAPI 95693</v>
      </c>
      <c r="B11403" s="3" t="s">
        <v>6064</v>
      </c>
      <c r="C11403" s="3">
        <v>95693</v>
      </c>
      <c r="D11403" s="2" t="s">
        <v>11493</v>
      </c>
      <c r="E11403" s="3" t="s">
        <v>4953</v>
      </c>
      <c r="F11403" s="61">
        <v>52.74</v>
      </c>
      <c r="G11403" s="61">
        <v>53.83</v>
      </c>
      <c r="J11403" s="89">
        <v>0</v>
      </c>
      <c r="K11403" s="89">
        <v>0</v>
      </c>
    </row>
    <row r="11404" spans="1:11" ht="22.5" x14ac:dyDescent="0.2">
      <c r="A11404" s="1" t="str">
        <f t="shared" si="180"/>
        <v>SINAPI 89833</v>
      </c>
      <c r="B11404" s="3" t="s">
        <v>6064</v>
      </c>
      <c r="C11404" s="3">
        <v>89833</v>
      </c>
      <c r="D11404" s="2" t="s">
        <v>11494</v>
      </c>
      <c r="E11404" s="3" t="s">
        <v>4953</v>
      </c>
      <c r="F11404" s="61">
        <v>45.58</v>
      </c>
      <c r="G11404" s="61">
        <v>46.89</v>
      </c>
      <c r="J11404" s="89">
        <v>0</v>
      </c>
      <c r="K11404" s="89">
        <v>0</v>
      </c>
    </row>
    <row r="11405" spans="1:11" ht="22.5" x14ac:dyDescent="0.2">
      <c r="A11405" s="1" t="str">
        <f t="shared" si="180"/>
        <v>SINAPI 89796</v>
      </c>
      <c r="B11405" s="3" t="s">
        <v>6064</v>
      </c>
      <c r="C11405" s="3">
        <v>89796</v>
      </c>
      <c r="D11405" s="2" t="s">
        <v>11495</v>
      </c>
      <c r="E11405" s="3" t="s">
        <v>4953</v>
      </c>
      <c r="F11405" s="61">
        <v>43.98</v>
      </c>
      <c r="G11405" s="61">
        <v>45.14</v>
      </c>
      <c r="J11405" s="89">
        <v>0</v>
      </c>
      <c r="K11405" s="89">
        <v>0</v>
      </c>
    </row>
    <row r="11406" spans="1:11" ht="22.5" x14ac:dyDescent="0.2">
      <c r="A11406" s="1" t="str">
        <f t="shared" si="180"/>
        <v>SINAPI 89860</v>
      </c>
      <c r="B11406" s="3" t="s">
        <v>6064</v>
      </c>
      <c r="C11406" s="3">
        <v>89860</v>
      </c>
      <c r="D11406" s="2" t="s">
        <v>11496</v>
      </c>
      <c r="E11406" s="3" t="s">
        <v>4953</v>
      </c>
      <c r="F11406" s="61">
        <v>49.49</v>
      </c>
      <c r="G11406" s="61">
        <v>51.16</v>
      </c>
      <c r="J11406" s="89">
        <v>0</v>
      </c>
      <c r="K11406" s="89">
        <v>0</v>
      </c>
    </row>
    <row r="11407" spans="1:11" ht="22.5" x14ac:dyDescent="0.2">
      <c r="A11407" s="1" t="str">
        <f t="shared" si="180"/>
        <v>SINAPI 89782</v>
      </c>
      <c r="B11407" s="3" t="s">
        <v>6064</v>
      </c>
      <c r="C11407" s="3">
        <v>89782</v>
      </c>
      <c r="D11407" s="2" t="s">
        <v>11497</v>
      </c>
      <c r="E11407" s="3" t="s">
        <v>4953</v>
      </c>
      <c r="F11407" s="61">
        <v>15.2</v>
      </c>
      <c r="G11407" s="61">
        <v>15.96</v>
      </c>
      <c r="J11407" s="89">
        <v>0</v>
      </c>
      <c r="K11407" s="89">
        <v>0</v>
      </c>
    </row>
    <row r="11408" spans="1:11" ht="22.5" x14ac:dyDescent="0.2">
      <c r="A11408" s="1" t="str">
        <f t="shared" si="180"/>
        <v>SINAPI 89825</v>
      </c>
      <c r="B11408" s="3" t="s">
        <v>6064</v>
      </c>
      <c r="C11408" s="3">
        <v>89825</v>
      </c>
      <c r="D11408" s="2" t="s">
        <v>11498</v>
      </c>
      <c r="E11408" s="3" t="s">
        <v>4953</v>
      </c>
      <c r="F11408" s="61">
        <v>17.670000000000002</v>
      </c>
      <c r="G11408" s="61">
        <v>17.88</v>
      </c>
      <c r="J11408" s="89">
        <v>0</v>
      </c>
      <c r="K11408" s="89">
        <v>0</v>
      </c>
    </row>
    <row r="11409" spans="1:11" ht="22.5" x14ac:dyDescent="0.2">
      <c r="A11409" s="1" t="str">
        <f t="shared" si="180"/>
        <v>SINAPI 89784</v>
      </c>
      <c r="B11409" s="3" t="s">
        <v>6064</v>
      </c>
      <c r="C11409" s="3">
        <v>89784</v>
      </c>
      <c r="D11409" s="2" t="s">
        <v>11499</v>
      </c>
      <c r="E11409" s="3" t="s">
        <v>4953</v>
      </c>
      <c r="F11409" s="61">
        <v>24.41</v>
      </c>
      <c r="G11409" s="61">
        <v>25.24</v>
      </c>
      <c r="J11409" s="89">
        <v>0</v>
      </c>
      <c r="K11409" s="89">
        <v>0</v>
      </c>
    </row>
    <row r="11410" spans="1:11" ht="22.5" x14ac:dyDescent="0.2">
      <c r="A11410" s="1" t="str">
        <f t="shared" si="180"/>
        <v>SINAPI 89829</v>
      </c>
      <c r="B11410" s="3" t="s">
        <v>6064</v>
      </c>
      <c r="C11410" s="3">
        <v>89829</v>
      </c>
      <c r="D11410" s="2" t="s">
        <v>11500</v>
      </c>
      <c r="E11410" s="3" t="s">
        <v>4953</v>
      </c>
      <c r="F11410" s="61">
        <v>36.78</v>
      </c>
      <c r="G11410" s="61">
        <v>37.53</v>
      </c>
      <c r="J11410" s="89">
        <v>0</v>
      </c>
      <c r="K11410" s="89">
        <v>0</v>
      </c>
    </row>
    <row r="11411" spans="1:11" ht="22.5" x14ac:dyDescent="0.2">
      <c r="A11411" s="1" t="str">
        <f t="shared" si="180"/>
        <v>SINAPI 89786</v>
      </c>
      <c r="B11411" s="3" t="s">
        <v>6064</v>
      </c>
      <c r="C11411" s="3">
        <v>89786</v>
      </c>
      <c r="D11411" s="2" t="s">
        <v>11501</v>
      </c>
      <c r="E11411" s="3" t="s">
        <v>4953</v>
      </c>
      <c r="F11411" s="61">
        <v>39.35</v>
      </c>
      <c r="G11411" s="61">
        <v>40.340000000000003</v>
      </c>
      <c r="J11411" s="89">
        <v>0</v>
      </c>
      <c r="K11411" s="89">
        <v>0</v>
      </c>
    </row>
    <row r="11412" spans="1:11" ht="22.5" x14ac:dyDescent="0.2">
      <c r="A11412" s="1" t="str">
        <f t="shared" si="180"/>
        <v>SINAPI 104352</v>
      </c>
      <c r="B11412" s="3" t="s">
        <v>6064</v>
      </c>
      <c r="C11412" s="3">
        <v>104352</v>
      </c>
      <c r="D11412" s="2" t="s">
        <v>11502</v>
      </c>
      <c r="E11412" s="3" t="s">
        <v>4953</v>
      </c>
      <c r="F11412" s="61">
        <v>40.299999999999997</v>
      </c>
      <c r="G11412" s="61">
        <v>41.24</v>
      </c>
      <c r="J11412" s="89">
        <v>0</v>
      </c>
      <c r="K11412" s="89">
        <v>0</v>
      </c>
    </row>
    <row r="11413" spans="1:11" ht="22.5" x14ac:dyDescent="0.2">
      <c r="A11413" s="1" t="str">
        <f t="shared" si="180"/>
        <v>SINAPI 104344</v>
      </c>
      <c r="B11413" s="3" t="s">
        <v>6064</v>
      </c>
      <c r="C11413" s="3">
        <v>104344</v>
      </c>
      <c r="D11413" s="2" t="s">
        <v>11503</v>
      </c>
      <c r="E11413" s="3" t="s">
        <v>4953</v>
      </c>
      <c r="F11413" s="61">
        <v>41.48</v>
      </c>
      <c r="G11413" s="61">
        <v>42.53</v>
      </c>
      <c r="J11413" s="89">
        <v>0</v>
      </c>
      <c r="K11413" s="89">
        <v>0</v>
      </c>
    </row>
    <row r="11414" spans="1:11" ht="22.5" x14ac:dyDescent="0.2">
      <c r="A11414" s="1" t="str">
        <f t="shared" si="180"/>
        <v>SINAPI 104354</v>
      </c>
      <c r="B11414" s="3" t="s">
        <v>6064</v>
      </c>
      <c r="C11414" s="3">
        <v>104354</v>
      </c>
      <c r="D11414" s="2" t="s">
        <v>11504</v>
      </c>
      <c r="E11414" s="3" t="s">
        <v>4953</v>
      </c>
      <c r="F11414" s="61">
        <v>46.12</v>
      </c>
      <c r="G11414" s="61">
        <v>47.24</v>
      </c>
      <c r="J11414" s="89">
        <v>0</v>
      </c>
      <c r="K11414" s="89">
        <v>0</v>
      </c>
    </row>
    <row r="11415" spans="1:11" ht="22.5" x14ac:dyDescent="0.2">
      <c r="A11415" s="1" t="str">
        <f t="shared" ref="A11415:A11478" si="181">CONCATENATE($B11415," ",$C11415)</f>
        <v>SINAPI 104346</v>
      </c>
      <c r="B11415" s="3" t="s">
        <v>6064</v>
      </c>
      <c r="C11415" s="3">
        <v>104346</v>
      </c>
      <c r="D11415" s="2" t="s">
        <v>11505</v>
      </c>
      <c r="E11415" s="3" t="s">
        <v>4953</v>
      </c>
      <c r="F11415" s="61">
        <v>45.91</v>
      </c>
      <c r="G11415" s="61">
        <v>47.01</v>
      </c>
      <c r="J11415" s="89">
        <v>0</v>
      </c>
      <c r="K11415" s="89">
        <v>0</v>
      </c>
    </row>
    <row r="11416" spans="1:11" ht="22.5" x14ac:dyDescent="0.2">
      <c r="A11416" s="1" t="str">
        <f t="shared" si="181"/>
        <v>SINAPI 104356</v>
      </c>
      <c r="B11416" s="3" t="s">
        <v>6064</v>
      </c>
      <c r="C11416" s="3">
        <v>104356</v>
      </c>
      <c r="D11416" s="2" t="s">
        <v>11506</v>
      </c>
      <c r="E11416" s="3" t="s">
        <v>4953</v>
      </c>
      <c r="F11416" s="61">
        <v>31.83</v>
      </c>
      <c r="G11416" s="61">
        <v>32.159999999999997</v>
      </c>
      <c r="J11416" s="89">
        <v>0</v>
      </c>
      <c r="K11416" s="89">
        <v>0</v>
      </c>
    </row>
    <row r="11417" spans="1:11" ht="22.5" x14ac:dyDescent="0.2">
      <c r="A11417" s="1" t="str">
        <f t="shared" si="181"/>
        <v>SINAPI 104348</v>
      </c>
      <c r="B11417" s="3" t="s">
        <v>6064</v>
      </c>
      <c r="C11417" s="3">
        <v>104348</v>
      </c>
      <c r="D11417" s="2" t="s">
        <v>11507</v>
      </c>
      <c r="E11417" s="3" t="s">
        <v>4953</v>
      </c>
      <c r="F11417" s="61">
        <v>11.63</v>
      </c>
      <c r="G11417" s="61">
        <v>11.68</v>
      </c>
      <c r="J11417" s="89">
        <v>0</v>
      </c>
      <c r="K11417" s="89">
        <v>0</v>
      </c>
    </row>
    <row r="11418" spans="1:11" ht="22.5" x14ac:dyDescent="0.2">
      <c r="A11418" s="1" t="str">
        <f t="shared" si="181"/>
        <v>SINAPI 104351</v>
      </c>
      <c r="B11418" s="3" t="s">
        <v>6064</v>
      </c>
      <c r="C11418" s="3">
        <v>104351</v>
      </c>
      <c r="D11418" s="2" t="s">
        <v>11508</v>
      </c>
      <c r="E11418" s="3" t="s">
        <v>4953</v>
      </c>
      <c r="F11418" s="61">
        <v>24.01</v>
      </c>
      <c r="G11418" s="61">
        <v>24.19</v>
      </c>
      <c r="J11418" s="89">
        <v>0</v>
      </c>
      <c r="K11418" s="89">
        <v>0</v>
      </c>
    </row>
    <row r="11419" spans="1:11" ht="22.5" x14ac:dyDescent="0.2">
      <c r="A11419" s="1" t="str">
        <f t="shared" si="181"/>
        <v>SINAPI 89800</v>
      </c>
      <c r="B11419" s="3" t="s">
        <v>6064</v>
      </c>
      <c r="C11419" s="3">
        <v>89800</v>
      </c>
      <c r="D11419" s="2" t="s">
        <v>11509</v>
      </c>
      <c r="E11419" s="3" t="s">
        <v>4954</v>
      </c>
      <c r="F11419" s="61">
        <v>29.31</v>
      </c>
      <c r="G11419" s="61">
        <v>30.5</v>
      </c>
      <c r="J11419" s="89">
        <v>0</v>
      </c>
      <c r="K11419" s="89">
        <v>0</v>
      </c>
    </row>
    <row r="11420" spans="1:11" ht="22.5" x14ac:dyDescent="0.2">
      <c r="A11420" s="1" t="str">
        <f t="shared" si="181"/>
        <v>SINAPI 89714</v>
      </c>
      <c r="B11420" s="3" t="s">
        <v>6064</v>
      </c>
      <c r="C11420" s="3">
        <v>89714</v>
      </c>
      <c r="D11420" s="2" t="s">
        <v>11510</v>
      </c>
      <c r="E11420" s="3" t="s">
        <v>4954</v>
      </c>
      <c r="F11420" s="61">
        <v>38.159999999999997</v>
      </c>
      <c r="G11420" s="61">
        <v>40.159999999999997</v>
      </c>
      <c r="J11420" s="89">
        <v>0</v>
      </c>
      <c r="K11420" s="89">
        <v>0</v>
      </c>
    </row>
    <row r="11421" spans="1:11" ht="22.5" x14ac:dyDescent="0.2">
      <c r="A11421" s="1" t="str">
        <f t="shared" si="181"/>
        <v>SINAPI 89848</v>
      </c>
      <c r="B11421" s="3" t="s">
        <v>6064</v>
      </c>
      <c r="C11421" s="3">
        <v>89848</v>
      </c>
      <c r="D11421" s="2" t="s">
        <v>11511</v>
      </c>
      <c r="E11421" s="3" t="s">
        <v>4954</v>
      </c>
      <c r="F11421" s="61">
        <v>28.14</v>
      </c>
      <c r="G11421" s="61">
        <v>29.22</v>
      </c>
      <c r="J11421" s="89">
        <v>0</v>
      </c>
      <c r="K11421" s="89">
        <v>0</v>
      </c>
    </row>
    <row r="11422" spans="1:11" ht="22.5" x14ac:dyDescent="0.2">
      <c r="A11422" s="1" t="str">
        <f t="shared" si="181"/>
        <v>SINAPI 89849</v>
      </c>
      <c r="B11422" s="3" t="s">
        <v>6064</v>
      </c>
      <c r="C11422" s="3">
        <v>89849</v>
      </c>
      <c r="D11422" s="2" t="s">
        <v>11512</v>
      </c>
      <c r="E11422" s="3" t="s">
        <v>4954</v>
      </c>
      <c r="F11422" s="61">
        <v>58.2</v>
      </c>
      <c r="G11422" s="61">
        <v>59.6</v>
      </c>
      <c r="J11422" s="89">
        <v>0</v>
      </c>
      <c r="K11422" s="89">
        <v>0</v>
      </c>
    </row>
    <row r="11423" spans="1:11" ht="22.5" x14ac:dyDescent="0.2">
      <c r="A11423" s="1" t="str">
        <f t="shared" si="181"/>
        <v>SINAPI 89711</v>
      </c>
      <c r="B11423" s="3" t="s">
        <v>6064</v>
      </c>
      <c r="C11423" s="3">
        <v>89711</v>
      </c>
      <c r="D11423" s="2" t="s">
        <v>11513</v>
      </c>
      <c r="E11423" s="3" t="s">
        <v>4954</v>
      </c>
      <c r="F11423" s="61">
        <v>21.5</v>
      </c>
      <c r="G11423" s="61">
        <v>22.82</v>
      </c>
      <c r="J11423" s="89">
        <v>0</v>
      </c>
      <c r="K11423" s="89">
        <v>0</v>
      </c>
    </row>
    <row r="11424" spans="1:11" ht="22.5" x14ac:dyDescent="0.2">
      <c r="A11424" s="1" t="str">
        <f t="shared" si="181"/>
        <v>SINAPI 89798</v>
      </c>
      <c r="B11424" s="3" t="s">
        <v>6064</v>
      </c>
      <c r="C11424" s="3">
        <v>89798</v>
      </c>
      <c r="D11424" s="2" t="s">
        <v>11514</v>
      </c>
      <c r="E11424" s="3" t="s">
        <v>4954</v>
      </c>
      <c r="F11424" s="61">
        <v>13.94</v>
      </c>
      <c r="G11424" s="61">
        <v>14.12</v>
      </c>
      <c r="J11424" s="89">
        <v>0</v>
      </c>
      <c r="K11424" s="89">
        <v>0</v>
      </c>
    </row>
    <row r="11425" spans="1:11" ht="22.5" x14ac:dyDescent="0.2">
      <c r="A11425" s="1" t="str">
        <f t="shared" si="181"/>
        <v>SINAPI 89712</v>
      </c>
      <c r="B11425" s="3" t="s">
        <v>6064</v>
      </c>
      <c r="C11425" s="3">
        <v>89712</v>
      </c>
      <c r="D11425" s="2" t="s">
        <v>11515</v>
      </c>
      <c r="E11425" s="3" t="s">
        <v>4954</v>
      </c>
      <c r="F11425" s="61">
        <v>27.41</v>
      </c>
      <c r="G11425" s="61">
        <v>28.84</v>
      </c>
      <c r="J11425" s="89">
        <v>0</v>
      </c>
      <c r="K11425" s="89">
        <v>0</v>
      </c>
    </row>
    <row r="11426" spans="1:11" ht="22.5" x14ac:dyDescent="0.2">
      <c r="A11426" s="1" t="str">
        <f t="shared" si="181"/>
        <v>SINAPI 89799</v>
      </c>
      <c r="B11426" s="3" t="s">
        <v>6064</v>
      </c>
      <c r="C11426" s="3">
        <v>89799</v>
      </c>
      <c r="D11426" s="2" t="s">
        <v>11516</v>
      </c>
      <c r="E11426" s="3" t="s">
        <v>4954</v>
      </c>
      <c r="F11426" s="61">
        <v>23.01</v>
      </c>
      <c r="G11426" s="61">
        <v>23.7</v>
      </c>
      <c r="J11426" s="89">
        <v>0</v>
      </c>
      <c r="K11426" s="89">
        <v>0</v>
      </c>
    </row>
    <row r="11427" spans="1:11" ht="22.5" x14ac:dyDescent="0.2">
      <c r="A11427" s="1" t="str">
        <f t="shared" si="181"/>
        <v>SINAPI 89713</v>
      </c>
      <c r="B11427" s="3" t="s">
        <v>6064</v>
      </c>
      <c r="C11427" s="3">
        <v>89713</v>
      </c>
      <c r="D11427" s="2" t="s">
        <v>11517</v>
      </c>
      <c r="E11427" s="3" t="s">
        <v>4954</v>
      </c>
      <c r="F11427" s="61">
        <v>34.21</v>
      </c>
      <c r="G11427" s="61">
        <v>35.92</v>
      </c>
      <c r="J11427" s="89">
        <v>0</v>
      </c>
      <c r="K11427" s="89">
        <v>0</v>
      </c>
    </row>
    <row r="11428" spans="1:11" ht="22.5" x14ac:dyDescent="0.2">
      <c r="A11428" s="1" t="str">
        <f t="shared" si="181"/>
        <v>SINAPI 89376</v>
      </c>
      <c r="B11428" s="3" t="s">
        <v>6064</v>
      </c>
      <c r="C11428" s="3">
        <v>89376</v>
      </c>
      <c r="D11428" s="2" t="s">
        <v>11518</v>
      </c>
      <c r="E11428" s="3" t="s">
        <v>4953</v>
      </c>
      <c r="F11428" s="61">
        <v>5.75</v>
      </c>
      <c r="G11428" s="61">
        <v>6.12</v>
      </c>
      <c r="J11428" s="89">
        <v>0</v>
      </c>
      <c r="K11428" s="89">
        <v>0</v>
      </c>
    </row>
    <row r="11429" spans="1:11" ht="22.5" x14ac:dyDescent="0.2">
      <c r="A11429" s="1" t="str">
        <f t="shared" si="181"/>
        <v>SINAPI 89429</v>
      </c>
      <c r="B11429" s="3" t="s">
        <v>6064</v>
      </c>
      <c r="C11429" s="3">
        <v>89429</v>
      </c>
      <c r="D11429" s="2" t="s">
        <v>11519</v>
      </c>
      <c r="E11429" s="3" t="s">
        <v>4953</v>
      </c>
      <c r="F11429" s="61">
        <v>6.2</v>
      </c>
      <c r="G11429" s="61">
        <v>6.58</v>
      </c>
      <c r="J11429" s="89">
        <v>0</v>
      </c>
      <c r="K11429" s="89">
        <v>0</v>
      </c>
    </row>
    <row r="11430" spans="1:11" ht="22.5" x14ac:dyDescent="0.2">
      <c r="A11430" s="1" t="str">
        <f t="shared" si="181"/>
        <v>SINAPI 89383</v>
      </c>
      <c r="B11430" s="3" t="s">
        <v>6064</v>
      </c>
      <c r="C11430" s="3">
        <v>89383</v>
      </c>
      <c r="D11430" s="2" t="s">
        <v>11520</v>
      </c>
      <c r="E11430" s="3" t="s">
        <v>4953</v>
      </c>
      <c r="F11430" s="61">
        <v>6.69</v>
      </c>
      <c r="G11430" s="61">
        <v>7.11</v>
      </c>
      <c r="J11430" s="89">
        <v>0</v>
      </c>
      <c r="K11430" s="89">
        <v>0</v>
      </c>
    </row>
    <row r="11431" spans="1:11" ht="22.5" x14ac:dyDescent="0.2">
      <c r="A11431" s="1" t="str">
        <f t="shared" si="181"/>
        <v>SINAPI 89553</v>
      </c>
      <c r="B11431" s="3" t="s">
        <v>6064</v>
      </c>
      <c r="C11431" s="3">
        <v>89553</v>
      </c>
      <c r="D11431" s="2" t="s">
        <v>11521</v>
      </c>
      <c r="E11431" s="3" t="s">
        <v>4953</v>
      </c>
      <c r="F11431" s="61">
        <v>5.99</v>
      </c>
      <c r="G11431" s="61">
        <v>6.22</v>
      </c>
      <c r="J11431" s="89">
        <v>0</v>
      </c>
      <c r="K11431" s="89">
        <v>0</v>
      </c>
    </row>
    <row r="11432" spans="1:11" ht="22.5" x14ac:dyDescent="0.2">
      <c r="A11432" s="1" t="str">
        <f t="shared" si="181"/>
        <v>SINAPI 89436</v>
      </c>
      <c r="B11432" s="3" t="s">
        <v>6064</v>
      </c>
      <c r="C11432" s="3">
        <v>89436</v>
      </c>
      <c r="D11432" s="2" t="s">
        <v>11522</v>
      </c>
      <c r="E11432" s="3" t="s">
        <v>4953</v>
      </c>
      <c r="F11432" s="61">
        <v>8.34</v>
      </c>
      <c r="G11432" s="61">
        <v>8.7799999999999994</v>
      </c>
      <c r="J11432" s="89">
        <v>0</v>
      </c>
      <c r="K11432" s="89">
        <v>0</v>
      </c>
    </row>
    <row r="11433" spans="1:11" ht="22.5" x14ac:dyDescent="0.2">
      <c r="A11433" s="1" t="str">
        <f t="shared" si="181"/>
        <v>SINAPI 89391</v>
      </c>
      <c r="B11433" s="3" t="s">
        <v>6064</v>
      </c>
      <c r="C11433" s="3">
        <v>89391</v>
      </c>
      <c r="D11433" s="2" t="s">
        <v>11523</v>
      </c>
      <c r="E11433" s="3" t="s">
        <v>4953</v>
      </c>
      <c r="F11433" s="61">
        <v>8.92</v>
      </c>
      <c r="G11433" s="61">
        <v>9.41</v>
      </c>
      <c r="J11433" s="89">
        <v>0</v>
      </c>
      <c r="K11433" s="89">
        <v>0</v>
      </c>
    </row>
    <row r="11434" spans="1:11" ht="22.5" x14ac:dyDescent="0.2">
      <c r="A11434" s="1" t="str">
        <f t="shared" si="181"/>
        <v>SINAPI 103994</v>
      </c>
      <c r="B11434" s="3" t="s">
        <v>6064</v>
      </c>
      <c r="C11434" s="3">
        <v>103994</v>
      </c>
      <c r="D11434" s="2" t="s">
        <v>11524</v>
      </c>
      <c r="E11434" s="3" t="s">
        <v>4953</v>
      </c>
      <c r="F11434" s="61">
        <v>14.66</v>
      </c>
      <c r="G11434" s="61">
        <v>15.18</v>
      </c>
      <c r="J11434" s="89">
        <v>0</v>
      </c>
      <c r="K11434" s="89">
        <v>0</v>
      </c>
    </row>
    <row r="11435" spans="1:11" ht="22.5" x14ac:dyDescent="0.2">
      <c r="A11435" s="1" t="str">
        <f t="shared" si="181"/>
        <v>SINAPI 89570</v>
      </c>
      <c r="B11435" s="3" t="s">
        <v>6064</v>
      </c>
      <c r="C11435" s="3">
        <v>89570</v>
      </c>
      <c r="D11435" s="2" t="s">
        <v>11525</v>
      </c>
      <c r="E11435" s="3" t="s">
        <v>4953</v>
      </c>
      <c r="F11435" s="61">
        <v>11.95</v>
      </c>
      <c r="G11435" s="61">
        <v>12.25</v>
      </c>
      <c r="J11435" s="89">
        <v>0</v>
      </c>
      <c r="K11435" s="89">
        <v>0</v>
      </c>
    </row>
    <row r="11436" spans="1:11" ht="22.5" x14ac:dyDescent="0.2">
      <c r="A11436" s="1" t="str">
        <f t="shared" si="181"/>
        <v>SINAPI 103992</v>
      </c>
      <c r="B11436" s="3" t="s">
        <v>6064</v>
      </c>
      <c r="C11436" s="3">
        <v>103992</v>
      </c>
      <c r="D11436" s="2" t="s">
        <v>11526</v>
      </c>
      <c r="E11436" s="3" t="s">
        <v>4953</v>
      </c>
      <c r="F11436" s="61">
        <v>11.8</v>
      </c>
      <c r="G11436" s="61">
        <v>12.33</v>
      </c>
      <c r="J11436" s="89">
        <v>0</v>
      </c>
      <c r="K11436" s="89">
        <v>0</v>
      </c>
    </row>
    <row r="11437" spans="1:11" ht="22.5" x14ac:dyDescent="0.2">
      <c r="A11437" s="1" t="str">
        <f t="shared" si="181"/>
        <v>SINAPI 89572</v>
      </c>
      <c r="B11437" s="3" t="s">
        <v>6064</v>
      </c>
      <c r="C11437" s="3">
        <v>89572</v>
      </c>
      <c r="D11437" s="2" t="s">
        <v>11527</v>
      </c>
      <c r="E11437" s="3" t="s">
        <v>4953</v>
      </c>
      <c r="F11437" s="61">
        <v>9.07</v>
      </c>
      <c r="G11437" s="61">
        <v>9.36</v>
      </c>
      <c r="J11437" s="89">
        <v>0</v>
      </c>
      <c r="K11437" s="89">
        <v>0</v>
      </c>
    </row>
    <row r="11438" spans="1:11" ht="22.5" x14ac:dyDescent="0.2">
      <c r="A11438" s="1" t="str">
        <f t="shared" si="181"/>
        <v>SINAPI 104001</v>
      </c>
      <c r="B11438" s="3" t="s">
        <v>6064</v>
      </c>
      <c r="C11438" s="3">
        <v>104001</v>
      </c>
      <c r="D11438" s="2" t="s">
        <v>11528</v>
      </c>
      <c r="E11438" s="3" t="s">
        <v>4953</v>
      </c>
      <c r="F11438" s="61">
        <v>14.19</v>
      </c>
      <c r="G11438" s="61">
        <v>14.8</v>
      </c>
      <c r="J11438" s="89">
        <v>0</v>
      </c>
      <c r="K11438" s="89">
        <v>0</v>
      </c>
    </row>
    <row r="11439" spans="1:11" ht="22.5" x14ac:dyDescent="0.2">
      <c r="A11439" s="1" t="str">
        <f t="shared" si="181"/>
        <v>SINAPI 89596</v>
      </c>
      <c r="B11439" s="3" t="s">
        <v>6064</v>
      </c>
      <c r="C11439" s="3">
        <v>89596</v>
      </c>
      <c r="D11439" s="2" t="s">
        <v>11529</v>
      </c>
      <c r="E11439" s="3" t="s">
        <v>4953</v>
      </c>
      <c r="F11439" s="61">
        <v>10.92</v>
      </c>
      <c r="G11439" s="61">
        <v>11.25</v>
      </c>
      <c r="J11439" s="89">
        <v>0</v>
      </c>
      <c r="K11439" s="89">
        <v>0</v>
      </c>
    </row>
    <row r="11440" spans="1:11" ht="22.5" x14ac:dyDescent="0.2">
      <c r="A11440" s="1" t="str">
        <f t="shared" si="181"/>
        <v>SINAPI 104002</v>
      </c>
      <c r="B11440" s="3" t="s">
        <v>6064</v>
      </c>
      <c r="C11440" s="3">
        <v>104002</v>
      </c>
      <c r="D11440" s="2" t="s">
        <v>11530</v>
      </c>
      <c r="E11440" s="3" t="s">
        <v>4953</v>
      </c>
      <c r="F11440" s="61">
        <v>18.11</v>
      </c>
      <c r="G11440" s="61">
        <v>18.7</v>
      </c>
      <c r="J11440" s="89">
        <v>0</v>
      </c>
      <c r="K11440" s="89">
        <v>0</v>
      </c>
    </row>
    <row r="11441" spans="1:11" ht="22.5" x14ac:dyDescent="0.2">
      <c r="A11441" s="1" t="str">
        <f t="shared" si="181"/>
        <v>SINAPI 89595</v>
      </c>
      <c r="B11441" s="3" t="s">
        <v>6064</v>
      </c>
      <c r="C11441" s="3">
        <v>89595</v>
      </c>
      <c r="D11441" s="2" t="s">
        <v>11531</v>
      </c>
      <c r="E11441" s="3" t="s">
        <v>4953</v>
      </c>
      <c r="F11441" s="61">
        <v>15.14</v>
      </c>
      <c r="G11441" s="61">
        <v>15.46</v>
      </c>
      <c r="J11441" s="89">
        <v>0</v>
      </c>
      <c r="K11441" s="89">
        <v>0</v>
      </c>
    </row>
    <row r="11442" spans="1:11" ht="22.5" x14ac:dyDescent="0.2">
      <c r="A11442" s="1" t="str">
        <f t="shared" si="181"/>
        <v>SINAPI 89610</v>
      </c>
      <c r="B11442" s="3" t="s">
        <v>6064</v>
      </c>
      <c r="C11442" s="3">
        <v>89610</v>
      </c>
      <c r="D11442" s="2" t="s">
        <v>11532</v>
      </c>
      <c r="E11442" s="3" t="s">
        <v>4953</v>
      </c>
      <c r="F11442" s="61">
        <v>20.49</v>
      </c>
      <c r="G11442" s="61">
        <v>20.91</v>
      </c>
      <c r="J11442" s="89">
        <v>0</v>
      </c>
      <c r="K11442" s="89">
        <v>0</v>
      </c>
    </row>
    <row r="11443" spans="1:11" ht="22.5" x14ac:dyDescent="0.2">
      <c r="A11443" s="1" t="str">
        <f t="shared" si="181"/>
        <v>SINAPI 89613</v>
      </c>
      <c r="B11443" s="3" t="s">
        <v>6064</v>
      </c>
      <c r="C11443" s="3">
        <v>89613</v>
      </c>
      <c r="D11443" s="2" t="s">
        <v>11533</v>
      </c>
      <c r="E11443" s="3" t="s">
        <v>4953</v>
      </c>
      <c r="F11443" s="61">
        <v>32.049999999999997</v>
      </c>
      <c r="G11443" s="61">
        <v>32.56</v>
      </c>
      <c r="J11443" s="89">
        <v>0</v>
      </c>
      <c r="K11443" s="89">
        <v>0</v>
      </c>
    </row>
    <row r="11444" spans="1:11" ht="22.5" x14ac:dyDescent="0.2">
      <c r="A11444" s="1" t="str">
        <f t="shared" si="181"/>
        <v>SINAPI 89616</v>
      </c>
      <c r="B11444" s="3" t="s">
        <v>6064</v>
      </c>
      <c r="C11444" s="3">
        <v>89616</v>
      </c>
      <c r="D11444" s="2" t="s">
        <v>11534</v>
      </c>
      <c r="E11444" s="3" t="s">
        <v>4953</v>
      </c>
      <c r="F11444" s="61">
        <v>42.89</v>
      </c>
      <c r="G11444" s="61">
        <v>43.48</v>
      </c>
      <c r="J11444" s="89">
        <v>0</v>
      </c>
      <c r="K11444" s="89">
        <v>0</v>
      </c>
    </row>
    <row r="11445" spans="1:11" ht="22.5" x14ac:dyDescent="0.2">
      <c r="A11445" s="1" t="str">
        <f t="shared" si="181"/>
        <v>SINAPI 103952</v>
      </c>
      <c r="B11445" s="3" t="s">
        <v>6064</v>
      </c>
      <c r="C11445" s="3">
        <v>103952</v>
      </c>
      <c r="D11445" s="2" t="s">
        <v>11535</v>
      </c>
      <c r="E11445" s="3" t="s">
        <v>4953</v>
      </c>
      <c r="F11445" s="61">
        <v>5.88</v>
      </c>
      <c r="G11445" s="61">
        <v>6.26</v>
      </c>
      <c r="J11445" s="89">
        <v>0</v>
      </c>
      <c r="K11445" s="89">
        <v>0</v>
      </c>
    </row>
    <row r="11446" spans="1:11" ht="22.5" x14ac:dyDescent="0.2">
      <c r="A11446" s="1" t="str">
        <f t="shared" si="181"/>
        <v>SINAPI 103947</v>
      </c>
      <c r="B11446" s="3" t="s">
        <v>6064</v>
      </c>
      <c r="C11446" s="3">
        <v>103947</v>
      </c>
      <c r="D11446" s="2" t="s">
        <v>11536</v>
      </c>
      <c r="E11446" s="3" t="s">
        <v>4953</v>
      </c>
      <c r="F11446" s="61">
        <v>6.37</v>
      </c>
      <c r="G11446" s="61">
        <v>6.79</v>
      </c>
      <c r="J11446" s="89">
        <v>0</v>
      </c>
      <c r="K11446" s="89">
        <v>0</v>
      </c>
    </row>
    <row r="11447" spans="1:11" ht="22.5" x14ac:dyDescent="0.2">
      <c r="A11447" s="1" t="str">
        <f t="shared" si="181"/>
        <v>SINAPI 103957</v>
      </c>
      <c r="B11447" s="3" t="s">
        <v>6064</v>
      </c>
      <c r="C11447" s="3">
        <v>103957</v>
      </c>
      <c r="D11447" s="2" t="s">
        <v>11537</v>
      </c>
      <c r="E11447" s="3" t="s">
        <v>4953</v>
      </c>
      <c r="F11447" s="61">
        <v>5.07</v>
      </c>
      <c r="G11447" s="61">
        <v>5.3</v>
      </c>
      <c r="J11447" s="89">
        <v>0</v>
      </c>
      <c r="K11447" s="89">
        <v>0</v>
      </c>
    </row>
    <row r="11448" spans="1:11" ht="22.5" x14ac:dyDescent="0.2">
      <c r="A11448" s="1" t="str">
        <f t="shared" si="181"/>
        <v>SINAPI 103953</v>
      </c>
      <c r="B11448" s="3" t="s">
        <v>6064</v>
      </c>
      <c r="C11448" s="3">
        <v>103953</v>
      </c>
      <c r="D11448" s="2" t="s">
        <v>11538</v>
      </c>
      <c r="E11448" s="3" t="s">
        <v>4953</v>
      </c>
      <c r="F11448" s="61">
        <v>7.42</v>
      </c>
      <c r="G11448" s="61">
        <v>7.86</v>
      </c>
      <c r="J11448" s="89">
        <v>0</v>
      </c>
      <c r="K11448" s="89">
        <v>0</v>
      </c>
    </row>
    <row r="11449" spans="1:11" ht="22.5" x14ac:dyDescent="0.2">
      <c r="A11449" s="1" t="str">
        <f t="shared" si="181"/>
        <v>SINAPI 103948</v>
      </c>
      <c r="B11449" s="3" t="s">
        <v>6064</v>
      </c>
      <c r="C11449" s="3">
        <v>103948</v>
      </c>
      <c r="D11449" s="2" t="s">
        <v>11539</v>
      </c>
      <c r="E11449" s="3" t="s">
        <v>4953</v>
      </c>
      <c r="F11449" s="61">
        <v>8</v>
      </c>
      <c r="G11449" s="61">
        <v>8.49</v>
      </c>
      <c r="J11449" s="89">
        <v>0</v>
      </c>
      <c r="K11449" s="89">
        <v>0</v>
      </c>
    </row>
    <row r="11450" spans="1:11" ht="22.5" x14ac:dyDescent="0.2">
      <c r="A11450" s="1" t="str">
        <f t="shared" si="181"/>
        <v>SINAPI 103958</v>
      </c>
      <c r="B11450" s="3" t="s">
        <v>6064</v>
      </c>
      <c r="C11450" s="3">
        <v>103958</v>
      </c>
      <c r="D11450" s="2" t="s">
        <v>11540</v>
      </c>
      <c r="E11450" s="3" t="s">
        <v>4953</v>
      </c>
      <c r="F11450" s="61">
        <v>10.43</v>
      </c>
      <c r="G11450" s="61">
        <v>10.78</v>
      </c>
      <c r="J11450" s="89">
        <v>0</v>
      </c>
      <c r="K11450" s="89">
        <v>0</v>
      </c>
    </row>
    <row r="11451" spans="1:11" ht="22.5" x14ac:dyDescent="0.2">
      <c r="A11451" s="1" t="str">
        <f t="shared" si="181"/>
        <v>SINAPI 104009</v>
      </c>
      <c r="B11451" s="3" t="s">
        <v>6064</v>
      </c>
      <c r="C11451" s="3">
        <v>104009</v>
      </c>
      <c r="D11451" s="2" t="s">
        <v>11541</v>
      </c>
      <c r="E11451" s="3" t="s">
        <v>4953</v>
      </c>
      <c r="F11451" s="61">
        <v>13.6</v>
      </c>
      <c r="G11451" s="61">
        <v>14.24</v>
      </c>
      <c r="J11451" s="89">
        <v>0</v>
      </c>
      <c r="K11451" s="89">
        <v>0</v>
      </c>
    </row>
    <row r="11452" spans="1:11" ht="22.5" x14ac:dyDescent="0.2">
      <c r="A11452" s="1" t="str">
        <f t="shared" si="181"/>
        <v>SINAPI 103959</v>
      </c>
      <c r="B11452" s="3" t="s">
        <v>6064</v>
      </c>
      <c r="C11452" s="3">
        <v>103959</v>
      </c>
      <c r="D11452" s="2" t="s">
        <v>11542</v>
      </c>
      <c r="E11452" s="3" t="s">
        <v>4953</v>
      </c>
      <c r="F11452" s="61">
        <v>15.72</v>
      </c>
      <c r="G11452" s="61">
        <v>16.14</v>
      </c>
      <c r="J11452" s="89">
        <v>0</v>
      </c>
      <c r="K11452" s="89">
        <v>0</v>
      </c>
    </row>
    <row r="11453" spans="1:11" ht="22.5" x14ac:dyDescent="0.2">
      <c r="A11453" s="1" t="str">
        <f t="shared" si="181"/>
        <v>SINAPI 103962</v>
      </c>
      <c r="B11453" s="3" t="s">
        <v>6064</v>
      </c>
      <c r="C11453" s="3">
        <v>103962</v>
      </c>
      <c r="D11453" s="2" t="s">
        <v>11543</v>
      </c>
      <c r="E11453" s="3" t="s">
        <v>4953</v>
      </c>
      <c r="F11453" s="61">
        <v>6.7</v>
      </c>
      <c r="G11453" s="61">
        <v>6.91</v>
      </c>
      <c r="J11453" s="89">
        <v>0</v>
      </c>
      <c r="K11453" s="89">
        <v>0</v>
      </c>
    </row>
    <row r="11454" spans="1:11" ht="22.5" x14ac:dyDescent="0.2">
      <c r="A11454" s="1" t="str">
        <f t="shared" si="181"/>
        <v>SINAPI 103954</v>
      </c>
      <c r="B11454" s="3" t="s">
        <v>6064</v>
      </c>
      <c r="C11454" s="3">
        <v>103954</v>
      </c>
      <c r="D11454" s="2" t="s">
        <v>11544</v>
      </c>
      <c r="E11454" s="3" t="s">
        <v>4953</v>
      </c>
      <c r="F11454" s="61">
        <v>8.9600000000000009</v>
      </c>
      <c r="G11454" s="61">
        <v>9.3800000000000008</v>
      </c>
      <c r="J11454" s="89">
        <v>0</v>
      </c>
      <c r="K11454" s="89">
        <v>0</v>
      </c>
    </row>
    <row r="11455" spans="1:11" ht="22.5" x14ac:dyDescent="0.2">
      <c r="A11455" s="1" t="str">
        <f t="shared" si="181"/>
        <v>SINAPI 103949</v>
      </c>
      <c r="B11455" s="3" t="s">
        <v>6064</v>
      </c>
      <c r="C11455" s="3">
        <v>103949</v>
      </c>
      <c r="D11455" s="2" t="s">
        <v>11545</v>
      </c>
      <c r="E11455" s="3" t="s">
        <v>4953</v>
      </c>
      <c r="F11455" s="61">
        <v>9.51</v>
      </c>
      <c r="G11455" s="61">
        <v>9.99</v>
      </c>
      <c r="J11455" s="89">
        <v>0</v>
      </c>
      <c r="K11455" s="89">
        <v>0</v>
      </c>
    </row>
    <row r="11456" spans="1:11" ht="22.5" x14ac:dyDescent="0.2">
      <c r="A11456" s="1" t="str">
        <f t="shared" si="181"/>
        <v>SINAPI 103964</v>
      </c>
      <c r="B11456" s="3" t="s">
        <v>6064</v>
      </c>
      <c r="C11456" s="3">
        <v>103964</v>
      </c>
      <c r="D11456" s="2" t="s">
        <v>11546</v>
      </c>
      <c r="E11456" s="3" t="s">
        <v>4953</v>
      </c>
      <c r="F11456" s="61">
        <v>8.51</v>
      </c>
      <c r="G11456" s="61">
        <v>8.7799999999999994</v>
      </c>
      <c r="J11456" s="89">
        <v>0</v>
      </c>
      <c r="K11456" s="89">
        <v>0</v>
      </c>
    </row>
    <row r="11457" spans="1:11" ht="22.5" x14ac:dyDescent="0.2">
      <c r="A11457" s="1" t="str">
        <f t="shared" si="181"/>
        <v>SINAPI 104014</v>
      </c>
      <c r="B11457" s="3" t="s">
        <v>6064</v>
      </c>
      <c r="C11457" s="3">
        <v>104014</v>
      </c>
      <c r="D11457" s="2" t="s">
        <v>11547</v>
      </c>
      <c r="E11457" s="3" t="s">
        <v>4953</v>
      </c>
      <c r="F11457" s="61">
        <v>11.08</v>
      </c>
      <c r="G11457" s="61">
        <v>11.57</v>
      </c>
      <c r="J11457" s="89">
        <v>0</v>
      </c>
      <c r="K11457" s="89">
        <v>0</v>
      </c>
    </row>
    <row r="11458" spans="1:11" ht="22.5" x14ac:dyDescent="0.2">
      <c r="A11458" s="1" t="str">
        <f t="shared" si="181"/>
        <v>SINAPI 103966</v>
      </c>
      <c r="B11458" s="3" t="s">
        <v>6064</v>
      </c>
      <c r="C11458" s="3">
        <v>103966</v>
      </c>
      <c r="D11458" s="2" t="s">
        <v>11548</v>
      </c>
      <c r="E11458" s="3" t="s">
        <v>4953</v>
      </c>
      <c r="F11458" s="61">
        <v>10.09</v>
      </c>
      <c r="G11458" s="61">
        <v>10.39</v>
      </c>
      <c r="J11458" s="89">
        <v>0</v>
      </c>
      <c r="K11458" s="89">
        <v>0</v>
      </c>
    </row>
    <row r="11459" spans="1:11" ht="22.5" x14ac:dyDescent="0.2">
      <c r="A11459" s="1" t="str">
        <f t="shared" si="181"/>
        <v>SINAPI 103999</v>
      </c>
      <c r="B11459" s="3" t="s">
        <v>6064</v>
      </c>
      <c r="C11459" s="3">
        <v>103999</v>
      </c>
      <c r="D11459" s="2" t="s">
        <v>11549</v>
      </c>
      <c r="E11459" s="3" t="s">
        <v>4953</v>
      </c>
      <c r="F11459" s="61">
        <v>12.89</v>
      </c>
      <c r="G11459" s="61">
        <v>13.44</v>
      </c>
      <c r="J11459" s="89">
        <v>0</v>
      </c>
      <c r="K11459" s="89">
        <v>0</v>
      </c>
    </row>
    <row r="11460" spans="1:11" ht="22.5" x14ac:dyDescent="0.2">
      <c r="A11460" s="1" t="str">
        <f t="shared" si="181"/>
        <v>SINAPI 103967</v>
      </c>
      <c r="B11460" s="3" t="s">
        <v>6064</v>
      </c>
      <c r="C11460" s="3">
        <v>103967</v>
      </c>
      <c r="D11460" s="2" t="s">
        <v>11550</v>
      </c>
      <c r="E11460" s="3" t="s">
        <v>4953</v>
      </c>
      <c r="F11460" s="61">
        <v>12.18</v>
      </c>
      <c r="G11460" s="61">
        <v>12.5</v>
      </c>
      <c r="J11460" s="89">
        <v>0</v>
      </c>
      <c r="K11460" s="89">
        <v>0</v>
      </c>
    </row>
    <row r="11461" spans="1:11" ht="22.5" x14ac:dyDescent="0.2">
      <c r="A11461" s="1" t="str">
        <f t="shared" si="181"/>
        <v>SINAPI 104003</v>
      </c>
      <c r="B11461" s="3" t="s">
        <v>6064</v>
      </c>
      <c r="C11461" s="3">
        <v>104003</v>
      </c>
      <c r="D11461" s="2" t="s">
        <v>11551</v>
      </c>
      <c r="E11461" s="3" t="s">
        <v>4953</v>
      </c>
      <c r="F11461" s="61">
        <v>15.15</v>
      </c>
      <c r="G11461" s="61">
        <v>15.74</v>
      </c>
      <c r="J11461" s="89">
        <v>0</v>
      </c>
      <c r="K11461" s="89">
        <v>0</v>
      </c>
    </row>
    <row r="11462" spans="1:11" ht="22.5" x14ac:dyDescent="0.2">
      <c r="A11462" s="1" t="str">
        <f t="shared" si="181"/>
        <v>SINAPI 103968</v>
      </c>
      <c r="B11462" s="3" t="s">
        <v>6064</v>
      </c>
      <c r="C11462" s="3">
        <v>103968</v>
      </c>
      <c r="D11462" s="2" t="s">
        <v>11552</v>
      </c>
      <c r="E11462" s="3" t="s">
        <v>4953</v>
      </c>
      <c r="F11462" s="61">
        <v>17.489999999999998</v>
      </c>
      <c r="G11462" s="61">
        <v>17.82</v>
      </c>
      <c r="J11462" s="89">
        <v>0</v>
      </c>
      <c r="K11462" s="89">
        <v>0</v>
      </c>
    </row>
    <row r="11463" spans="1:11" ht="22.5" x14ac:dyDescent="0.2">
      <c r="A11463" s="1" t="str">
        <f t="shared" si="181"/>
        <v>SINAPI 103969</v>
      </c>
      <c r="B11463" s="3" t="s">
        <v>6064</v>
      </c>
      <c r="C11463" s="3">
        <v>103969</v>
      </c>
      <c r="D11463" s="2" t="s">
        <v>11553</v>
      </c>
      <c r="E11463" s="3" t="s">
        <v>4953</v>
      </c>
      <c r="F11463" s="61">
        <v>20.68</v>
      </c>
      <c r="G11463" s="61">
        <v>21.03</v>
      </c>
      <c r="J11463" s="89">
        <v>0</v>
      </c>
      <c r="K11463" s="89">
        <v>0</v>
      </c>
    </row>
    <row r="11464" spans="1:11" ht="22.5" x14ac:dyDescent="0.2">
      <c r="A11464" s="1" t="str">
        <f t="shared" si="181"/>
        <v>SINAPI 103971</v>
      </c>
      <c r="B11464" s="3" t="s">
        <v>6064</v>
      </c>
      <c r="C11464" s="3">
        <v>103971</v>
      </c>
      <c r="D11464" s="2" t="s">
        <v>11554</v>
      </c>
      <c r="E11464" s="3" t="s">
        <v>4953</v>
      </c>
      <c r="F11464" s="61">
        <v>26.33</v>
      </c>
      <c r="G11464" s="61">
        <v>26.75</v>
      </c>
      <c r="J11464" s="89">
        <v>0</v>
      </c>
      <c r="K11464" s="89">
        <v>0</v>
      </c>
    </row>
    <row r="11465" spans="1:11" ht="22.5" x14ac:dyDescent="0.2">
      <c r="A11465" s="1" t="str">
        <f t="shared" si="181"/>
        <v>SINAPI 103972</v>
      </c>
      <c r="B11465" s="3" t="s">
        <v>6064</v>
      </c>
      <c r="C11465" s="3">
        <v>103972</v>
      </c>
      <c r="D11465" s="2" t="s">
        <v>11555</v>
      </c>
      <c r="E11465" s="3" t="s">
        <v>4953</v>
      </c>
      <c r="F11465" s="61">
        <v>30.53</v>
      </c>
      <c r="G11465" s="61">
        <v>30.99</v>
      </c>
      <c r="J11465" s="89">
        <v>0</v>
      </c>
      <c r="K11465" s="89">
        <v>0</v>
      </c>
    </row>
    <row r="11466" spans="1:11" ht="22.5" x14ac:dyDescent="0.2">
      <c r="A11466" s="1" t="str">
        <f t="shared" si="181"/>
        <v>SINAPI 103993</v>
      </c>
      <c r="B11466" s="3" t="s">
        <v>6064</v>
      </c>
      <c r="C11466" s="3">
        <v>103993</v>
      </c>
      <c r="D11466" s="2" t="s">
        <v>11556</v>
      </c>
      <c r="E11466" s="3" t="s">
        <v>4953</v>
      </c>
      <c r="F11466" s="61">
        <v>10.039999999999999</v>
      </c>
      <c r="G11466" s="61">
        <v>10.57</v>
      </c>
      <c r="J11466" s="89">
        <v>0</v>
      </c>
      <c r="K11466" s="89">
        <v>0</v>
      </c>
    </row>
    <row r="11467" spans="1:11" ht="22.5" x14ac:dyDescent="0.2">
      <c r="A11467" s="1" t="str">
        <f t="shared" si="181"/>
        <v>SINAPI 89407</v>
      </c>
      <c r="B11467" s="3" t="s">
        <v>6064</v>
      </c>
      <c r="C11467" s="3">
        <v>89407</v>
      </c>
      <c r="D11467" s="2" t="s">
        <v>11557</v>
      </c>
      <c r="E11467" s="3" t="s">
        <v>4953</v>
      </c>
      <c r="F11467" s="61">
        <v>9.0399999999999991</v>
      </c>
      <c r="G11467" s="61">
        <v>9.57</v>
      </c>
      <c r="J11467" s="89">
        <v>0</v>
      </c>
      <c r="K11467" s="89">
        <v>0</v>
      </c>
    </row>
    <row r="11468" spans="1:11" ht="22.5" x14ac:dyDescent="0.2">
      <c r="A11468" s="1" t="str">
        <f t="shared" si="181"/>
        <v>SINAPI 89361</v>
      </c>
      <c r="B11468" s="3" t="s">
        <v>6064</v>
      </c>
      <c r="C11468" s="3">
        <v>89361</v>
      </c>
      <c r="D11468" s="2" t="s">
        <v>11558</v>
      </c>
      <c r="E11468" s="3" t="s">
        <v>4953</v>
      </c>
      <c r="F11468" s="61">
        <v>9.73</v>
      </c>
      <c r="G11468" s="61">
        <v>10.31</v>
      </c>
      <c r="J11468" s="89">
        <v>0</v>
      </c>
      <c r="K11468" s="89">
        <v>0</v>
      </c>
    </row>
    <row r="11469" spans="1:11" ht="22.5" x14ac:dyDescent="0.2">
      <c r="A11469" s="1" t="str">
        <f t="shared" si="181"/>
        <v>SINAPI 89490</v>
      </c>
      <c r="B11469" s="3" t="s">
        <v>6064</v>
      </c>
      <c r="C11469" s="3">
        <v>89490</v>
      </c>
      <c r="D11469" s="2" t="s">
        <v>11559</v>
      </c>
      <c r="E11469" s="3" t="s">
        <v>4953</v>
      </c>
      <c r="F11469" s="61">
        <v>7.38</v>
      </c>
      <c r="G11469" s="61">
        <v>7.7</v>
      </c>
      <c r="J11469" s="89">
        <v>0</v>
      </c>
      <c r="K11469" s="89">
        <v>0</v>
      </c>
    </row>
    <row r="11470" spans="1:11" ht="22.5" x14ac:dyDescent="0.2">
      <c r="A11470" s="1" t="str">
        <f t="shared" si="181"/>
        <v>SINAPI 89411</v>
      </c>
      <c r="B11470" s="3" t="s">
        <v>6064</v>
      </c>
      <c r="C11470" s="3">
        <v>89411</v>
      </c>
      <c r="D11470" s="2" t="s">
        <v>11560</v>
      </c>
      <c r="E11470" s="3" t="s">
        <v>4953</v>
      </c>
      <c r="F11470" s="61">
        <v>10.62</v>
      </c>
      <c r="G11470" s="61">
        <v>11.23</v>
      </c>
      <c r="J11470" s="89">
        <v>0</v>
      </c>
      <c r="K11470" s="89">
        <v>0</v>
      </c>
    </row>
    <row r="11471" spans="1:11" ht="22.5" x14ac:dyDescent="0.2">
      <c r="A11471" s="1" t="str">
        <f t="shared" si="181"/>
        <v>SINAPI 89365</v>
      </c>
      <c r="B11471" s="3" t="s">
        <v>6064</v>
      </c>
      <c r="C11471" s="3">
        <v>89365</v>
      </c>
      <c r="D11471" s="2" t="s">
        <v>11561</v>
      </c>
      <c r="E11471" s="3" t="s">
        <v>4953</v>
      </c>
      <c r="F11471" s="61">
        <v>11.42</v>
      </c>
      <c r="G11471" s="61">
        <v>12.09</v>
      </c>
      <c r="J11471" s="89">
        <v>0</v>
      </c>
      <c r="K11471" s="89">
        <v>0</v>
      </c>
    </row>
    <row r="11472" spans="1:11" ht="22.5" x14ac:dyDescent="0.2">
      <c r="A11472" s="1" t="str">
        <f t="shared" si="181"/>
        <v>SINAPI 89496</v>
      </c>
      <c r="B11472" s="3" t="s">
        <v>6064</v>
      </c>
      <c r="C11472" s="3">
        <v>89496</v>
      </c>
      <c r="D11472" s="2" t="s">
        <v>11562</v>
      </c>
      <c r="E11472" s="3" t="s">
        <v>4953</v>
      </c>
      <c r="F11472" s="61">
        <v>10.78</v>
      </c>
      <c r="G11472" s="61">
        <v>11.17</v>
      </c>
      <c r="J11472" s="89">
        <v>0</v>
      </c>
      <c r="K11472" s="89">
        <v>0</v>
      </c>
    </row>
    <row r="11473" spans="1:11" ht="22.5" x14ac:dyDescent="0.2">
      <c r="A11473" s="1" t="str">
        <f t="shared" si="181"/>
        <v>SINAPI 89416</v>
      </c>
      <c r="B11473" s="3" t="s">
        <v>6064</v>
      </c>
      <c r="C11473" s="3">
        <v>89416</v>
      </c>
      <c r="D11473" s="2" t="s">
        <v>11563</v>
      </c>
      <c r="E11473" s="3" t="s">
        <v>4953</v>
      </c>
      <c r="F11473" s="61">
        <v>14.56</v>
      </c>
      <c r="G11473" s="61">
        <v>15.29</v>
      </c>
      <c r="J11473" s="89">
        <v>0</v>
      </c>
      <c r="K11473" s="89">
        <v>0</v>
      </c>
    </row>
    <row r="11474" spans="1:11" ht="22.5" x14ac:dyDescent="0.2">
      <c r="A11474" s="1" t="str">
        <f t="shared" si="181"/>
        <v>SINAPI 89370</v>
      </c>
      <c r="B11474" s="3" t="s">
        <v>6064</v>
      </c>
      <c r="C11474" s="3">
        <v>89370</v>
      </c>
      <c r="D11474" s="2" t="s">
        <v>11564</v>
      </c>
      <c r="E11474" s="3" t="s">
        <v>4953</v>
      </c>
      <c r="F11474" s="61">
        <v>15.51</v>
      </c>
      <c r="G11474" s="61">
        <v>16.32</v>
      </c>
      <c r="J11474" s="89">
        <v>0</v>
      </c>
      <c r="K11474" s="89">
        <v>0</v>
      </c>
    </row>
    <row r="11475" spans="1:11" ht="22.5" x14ac:dyDescent="0.2">
      <c r="A11475" s="1" t="str">
        <f t="shared" si="181"/>
        <v>SINAPI 89500</v>
      </c>
      <c r="B11475" s="3" t="s">
        <v>6064</v>
      </c>
      <c r="C11475" s="3">
        <v>89500</v>
      </c>
      <c r="D11475" s="2" t="s">
        <v>11565</v>
      </c>
      <c r="E11475" s="3" t="s">
        <v>4953</v>
      </c>
      <c r="F11475" s="61">
        <v>13.19</v>
      </c>
      <c r="G11475" s="61">
        <v>13.66</v>
      </c>
      <c r="J11475" s="89">
        <v>0</v>
      </c>
      <c r="K11475" s="89">
        <v>0</v>
      </c>
    </row>
    <row r="11476" spans="1:11" ht="22.5" x14ac:dyDescent="0.2">
      <c r="A11476" s="1" t="str">
        <f t="shared" si="181"/>
        <v>SINAPI 103983</v>
      </c>
      <c r="B11476" s="3" t="s">
        <v>6064</v>
      </c>
      <c r="C11476" s="3">
        <v>103983</v>
      </c>
      <c r="D11476" s="2" t="s">
        <v>11566</v>
      </c>
      <c r="E11476" s="3" t="s">
        <v>4953</v>
      </c>
      <c r="F11476" s="61">
        <v>17.52</v>
      </c>
      <c r="G11476" s="61">
        <v>18.38</v>
      </c>
      <c r="J11476" s="89">
        <v>0</v>
      </c>
      <c r="K11476" s="89">
        <v>0</v>
      </c>
    </row>
    <row r="11477" spans="1:11" ht="22.5" x14ac:dyDescent="0.2">
      <c r="A11477" s="1" t="str">
        <f t="shared" si="181"/>
        <v>SINAPI 89504</v>
      </c>
      <c r="B11477" s="3" t="s">
        <v>6064</v>
      </c>
      <c r="C11477" s="3">
        <v>89504</v>
      </c>
      <c r="D11477" s="2" t="s">
        <v>11567</v>
      </c>
      <c r="E11477" s="3" t="s">
        <v>4953</v>
      </c>
      <c r="F11477" s="61">
        <v>19.57</v>
      </c>
      <c r="G11477" s="61">
        <v>20.14</v>
      </c>
      <c r="J11477" s="89">
        <v>0</v>
      </c>
      <c r="K11477" s="89">
        <v>0</v>
      </c>
    </row>
    <row r="11478" spans="1:11" ht="22.5" x14ac:dyDescent="0.2">
      <c r="A11478" s="1" t="str">
        <f t="shared" si="181"/>
        <v>SINAPI 103987</v>
      </c>
      <c r="B11478" s="3" t="s">
        <v>6064</v>
      </c>
      <c r="C11478" s="3">
        <v>103987</v>
      </c>
      <c r="D11478" s="2" t="s">
        <v>11568</v>
      </c>
      <c r="E11478" s="3" t="s">
        <v>4953</v>
      </c>
      <c r="F11478" s="61">
        <v>24.64</v>
      </c>
      <c r="G11478" s="61">
        <v>25.68</v>
      </c>
      <c r="J11478" s="89">
        <v>0</v>
      </c>
      <c r="K11478" s="89">
        <v>0</v>
      </c>
    </row>
    <row r="11479" spans="1:11" ht="22.5" x14ac:dyDescent="0.2">
      <c r="A11479" s="1" t="str">
        <f t="shared" ref="A11479:A11542" si="182">CONCATENATE($B11479," ",$C11479)</f>
        <v>SINAPI 89510</v>
      </c>
      <c r="B11479" s="3" t="s">
        <v>6064</v>
      </c>
      <c r="C11479" s="3">
        <v>89510</v>
      </c>
      <c r="D11479" s="2" t="s">
        <v>11569</v>
      </c>
      <c r="E11479" s="3" t="s">
        <v>4953</v>
      </c>
      <c r="F11479" s="61">
        <v>28.03</v>
      </c>
      <c r="G11479" s="61">
        <v>28.7</v>
      </c>
      <c r="J11479" s="89">
        <v>0</v>
      </c>
      <c r="K11479" s="89">
        <v>0</v>
      </c>
    </row>
    <row r="11480" spans="1:11" ht="22.5" x14ac:dyDescent="0.2">
      <c r="A11480" s="1" t="str">
        <f t="shared" si="182"/>
        <v>SINAPI 89519</v>
      </c>
      <c r="B11480" s="3" t="s">
        <v>6064</v>
      </c>
      <c r="C11480" s="3">
        <v>89519</v>
      </c>
      <c r="D11480" s="2" t="s">
        <v>11570</v>
      </c>
      <c r="E11480" s="3" t="s">
        <v>4953</v>
      </c>
      <c r="F11480" s="61">
        <v>49.31</v>
      </c>
      <c r="G11480" s="61">
        <v>50.15</v>
      </c>
      <c r="J11480" s="89">
        <v>0</v>
      </c>
      <c r="K11480" s="89">
        <v>0</v>
      </c>
    </row>
    <row r="11481" spans="1:11" ht="22.5" x14ac:dyDescent="0.2">
      <c r="A11481" s="1" t="str">
        <f t="shared" si="182"/>
        <v>SINAPI 89527</v>
      </c>
      <c r="B11481" s="3" t="s">
        <v>6064</v>
      </c>
      <c r="C11481" s="3">
        <v>89527</v>
      </c>
      <c r="D11481" s="2" t="s">
        <v>11571</v>
      </c>
      <c r="E11481" s="3" t="s">
        <v>4953</v>
      </c>
      <c r="F11481" s="61">
        <v>59.5</v>
      </c>
      <c r="G11481" s="61">
        <v>60.43</v>
      </c>
      <c r="J11481" s="89">
        <v>0</v>
      </c>
      <c r="K11481" s="89">
        <v>0</v>
      </c>
    </row>
    <row r="11482" spans="1:11" ht="22.5" x14ac:dyDescent="0.2">
      <c r="A11482" s="1" t="str">
        <f t="shared" si="182"/>
        <v>SINAPI 89406</v>
      </c>
      <c r="B11482" s="3" t="s">
        <v>6064</v>
      </c>
      <c r="C11482" s="3">
        <v>89406</v>
      </c>
      <c r="D11482" s="2" t="s">
        <v>11572</v>
      </c>
      <c r="E11482" s="3" t="s">
        <v>4953</v>
      </c>
      <c r="F11482" s="61">
        <v>8.9600000000000009</v>
      </c>
      <c r="G11482" s="61">
        <v>9.49</v>
      </c>
      <c r="J11482" s="89">
        <v>0</v>
      </c>
      <c r="K11482" s="89">
        <v>0</v>
      </c>
    </row>
    <row r="11483" spans="1:11" ht="22.5" x14ac:dyDescent="0.2">
      <c r="A11483" s="1" t="str">
        <f t="shared" si="182"/>
        <v>SINAPI 89360</v>
      </c>
      <c r="B11483" s="3" t="s">
        <v>6064</v>
      </c>
      <c r="C11483" s="3">
        <v>89360</v>
      </c>
      <c r="D11483" s="2" t="s">
        <v>11573</v>
      </c>
      <c r="E11483" s="3" t="s">
        <v>4953</v>
      </c>
      <c r="F11483" s="61">
        <v>9.65</v>
      </c>
      <c r="G11483" s="61">
        <v>10.23</v>
      </c>
      <c r="J11483" s="89">
        <v>0</v>
      </c>
      <c r="K11483" s="89">
        <v>0</v>
      </c>
    </row>
    <row r="11484" spans="1:11" ht="22.5" x14ac:dyDescent="0.2">
      <c r="A11484" s="1" t="str">
        <f t="shared" si="182"/>
        <v>SINAPI 89489</v>
      </c>
      <c r="B11484" s="3" t="s">
        <v>6064</v>
      </c>
      <c r="C11484" s="3">
        <v>89489</v>
      </c>
      <c r="D11484" s="2" t="s">
        <v>11574</v>
      </c>
      <c r="E11484" s="3" t="s">
        <v>4953</v>
      </c>
      <c r="F11484" s="61">
        <v>7.96</v>
      </c>
      <c r="G11484" s="61">
        <v>8.2799999999999994</v>
      </c>
      <c r="J11484" s="89">
        <v>0</v>
      </c>
      <c r="K11484" s="89">
        <v>0</v>
      </c>
    </row>
    <row r="11485" spans="1:11" ht="22.5" x14ac:dyDescent="0.2">
      <c r="A11485" s="1" t="str">
        <f t="shared" si="182"/>
        <v>SINAPI 89410</v>
      </c>
      <c r="B11485" s="3" t="s">
        <v>6064</v>
      </c>
      <c r="C11485" s="3">
        <v>89410</v>
      </c>
      <c r="D11485" s="2" t="s">
        <v>11575</v>
      </c>
      <c r="E11485" s="3" t="s">
        <v>4953</v>
      </c>
      <c r="F11485" s="61">
        <v>11.2</v>
      </c>
      <c r="G11485" s="61">
        <v>11.81</v>
      </c>
      <c r="J11485" s="89">
        <v>0</v>
      </c>
      <c r="K11485" s="89">
        <v>0</v>
      </c>
    </row>
    <row r="11486" spans="1:11" ht="22.5" x14ac:dyDescent="0.2">
      <c r="A11486" s="1" t="str">
        <f t="shared" si="182"/>
        <v>SINAPI 89364</v>
      </c>
      <c r="B11486" s="3" t="s">
        <v>6064</v>
      </c>
      <c r="C11486" s="3">
        <v>89364</v>
      </c>
      <c r="D11486" s="2" t="s">
        <v>11576</v>
      </c>
      <c r="E11486" s="3" t="s">
        <v>4953</v>
      </c>
      <c r="F11486" s="61">
        <v>12</v>
      </c>
      <c r="G11486" s="61">
        <v>12.67</v>
      </c>
      <c r="J11486" s="89">
        <v>0</v>
      </c>
      <c r="K11486" s="89">
        <v>0</v>
      </c>
    </row>
    <row r="11487" spans="1:11" ht="22.5" x14ac:dyDescent="0.2">
      <c r="A11487" s="1" t="str">
        <f t="shared" si="182"/>
        <v>SINAPI 89494</v>
      </c>
      <c r="B11487" s="3" t="s">
        <v>6064</v>
      </c>
      <c r="C11487" s="3">
        <v>89494</v>
      </c>
      <c r="D11487" s="2" t="s">
        <v>11577</v>
      </c>
      <c r="E11487" s="3" t="s">
        <v>4953</v>
      </c>
      <c r="F11487" s="61">
        <v>12.95</v>
      </c>
      <c r="G11487" s="61">
        <v>13.34</v>
      </c>
      <c r="J11487" s="89">
        <v>0</v>
      </c>
      <c r="K11487" s="89">
        <v>0</v>
      </c>
    </row>
    <row r="11488" spans="1:11" ht="22.5" x14ac:dyDescent="0.2">
      <c r="A11488" s="1" t="str">
        <f t="shared" si="182"/>
        <v>SINAPI 89415</v>
      </c>
      <c r="B11488" s="3" t="s">
        <v>6064</v>
      </c>
      <c r="C11488" s="3">
        <v>89415</v>
      </c>
      <c r="D11488" s="2" t="s">
        <v>11578</v>
      </c>
      <c r="E11488" s="3" t="s">
        <v>4953</v>
      </c>
      <c r="F11488" s="61">
        <v>16.73</v>
      </c>
      <c r="G11488" s="61">
        <v>17.46</v>
      </c>
      <c r="J11488" s="89">
        <v>0</v>
      </c>
      <c r="K11488" s="89">
        <v>0</v>
      </c>
    </row>
    <row r="11489" spans="1:11" ht="22.5" x14ac:dyDescent="0.2">
      <c r="A11489" s="1" t="str">
        <f t="shared" si="182"/>
        <v>SINAPI 89369</v>
      </c>
      <c r="B11489" s="3" t="s">
        <v>6064</v>
      </c>
      <c r="C11489" s="3">
        <v>89369</v>
      </c>
      <c r="D11489" s="2" t="s">
        <v>11579</v>
      </c>
      <c r="E11489" s="3" t="s">
        <v>4953</v>
      </c>
      <c r="F11489" s="61">
        <v>17.68</v>
      </c>
      <c r="G11489" s="61">
        <v>18.489999999999998</v>
      </c>
      <c r="J11489" s="89">
        <v>0</v>
      </c>
      <c r="K11489" s="89">
        <v>0</v>
      </c>
    </row>
    <row r="11490" spans="1:11" ht="22.5" x14ac:dyDescent="0.2">
      <c r="A11490" s="1" t="str">
        <f t="shared" si="182"/>
        <v>SINAPI 89499</v>
      </c>
      <c r="B11490" s="3" t="s">
        <v>6064</v>
      </c>
      <c r="C11490" s="3">
        <v>89499</v>
      </c>
      <c r="D11490" s="2" t="s">
        <v>11580</v>
      </c>
      <c r="E11490" s="3" t="s">
        <v>4953</v>
      </c>
      <c r="F11490" s="61">
        <v>20.420000000000002</v>
      </c>
      <c r="G11490" s="61">
        <v>20.89</v>
      </c>
      <c r="J11490" s="89">
        <v>0</v>
      </c>
      <c r="K11490" s="89">
        <v>0</v>
      </c>
    </row>
    <row r="11491" spans="1:11" ht="22.5" x14ac:dyDescent="0.2">
      <c r="A11491" s="1" t="str">
        <f t="shared" si="182"/>
        <v>SINAPI 103982</v>
      </c>
      <c r="B11491" s="3" t="s">
        <v>6064</v>
      </c>
      <c r="C11491" s="3">
        <v>103982</v>
      </c>
      <c r="D11491" s="2" t="s">
        <v>11581</v>
      </c>
      <c r="E11491" s="3" t="s">
        <v>4953</v>
      </c>
      <c r="F11491" s="61">
        <v>24.75</v>
      </c>
      <c r="G11491" s="61">
        <v>25.61</v>
      </c>
      <c r="J11491" s="89">
        <v>0</v>
      </c>
      <c r="K11491" s="89">
        <v>0</v>
      </c>
    </row>
    <row r="11492" spans="1:11" ht="22.5" x14ac:dyDescent="0.2">
      <c r="A11492" s="1" t="str">
        <f t="shared" si="182"/>
        <v>SINAPI 89503</v>
      </c>
      <c r="B11492" s="3" t="s">
        <v>6064</v>
      </c>
      <c r="C11492" s="3">
        <v>89503</v>
      </c>
      <c r="D11492" s="2" t="s">
        <v>11582</v>
      </c>
      <c r="E11492" s="3" t="s">
        <v>4953</v>
      </c>
      <c r="F11492" s="61">
        <v>23.7</v>
      </c>
      <c r="G11492" s="61">
        <v>24.27</v>
      </c>
      <c r="J11492" s="89">
        <v>0</v>
      </c>
      <c r="K11492" s="89">
        <v>0</v>
      </c>
    </row>
    <row r="11493" spans="1:11" ht="22.5" x14ac:dyDescent="0.2">
      <c r="A11493" s="1" t="str">
        <f t="shared" si="182"/>
        <v>SINAPI 103986</v>
      </c>
      <c r="B11493" s="3" t="s">
        <v>6064</v>
      </c>
      <c r="C11493" s="3">
        <v>103986</v>
      </c>
      <c r="D11493" s="2" t="s">
        <v>11583</v>
      </c>
      <c r="E11493" s="3" t="s">
        <v>4953</v>
      </c>
      <c r="F11493" s="61">
        <v>28.77</v>
      </c>
      <c r="G11493" s="61">
        <v>29.81</v>
      </c>
      <c r="J11493" s="89">
        <v>0</v>
      </c>
      <c r="K11493" s="89">
        <v>0</v>
      </c>
    </row>
    <row r="11494" spans="1:11" ht="22.5" x14ac:dyDescent="0.2">
      <c r="A11494" s="1" t="str">
        <f t="shared" si="182"/>
        <v>SINAPI 89507</v>
      </c>
      <c r="B11494" s="3" t="s">
        <v>6064</v>
      </c>
      <c r="C11494" s="3">
        <v>89507</v>
      </c>
      <c r="D11494" s="2" t="s">
        <v>11584</v>
      </c>
      <c r="E11494" s="3" t="s">
        <v>4953</v>
      </c>
      <c r="F11494" s="61">
        <v>48.98</v>
      </c>
      <c r="G11494" s="61">
        <v>49.65</v>
      </c>
      <c r="J11494" s="89">
        <v>0</v>
      </c>
      <c r="K11494" s="89">
        <v>0</v>
      </c>
    </row>
    <row r="11495" spans="1:11" ht="22.5" x14ac:dyDescent="0.2">
      <c r="A11495" s="1" t="str">
        <f t="shared" si="182"/>
        <v>SINAPI 89517</v>
      </c>
      <c r="B11495" s="3" t="s">
        <v>6064</v>
      </c>
      <c r="C11495" s="3">
        <v>89517</v>
      </c>
      <c r="D11495" s="2" t="s">
        <v>11585</v>
      </c>
      <c r="E11495" s="3" t="s">
        <v>4953</v>
      </c>
      <c r="F11495" s="61">
        <v>72.760000000000005</v>
      </c>
      <c r="G11495" s="61">
        <v>73.599999999999994</v>
      </c>
      <c r="J11495" s="89">
        <v>0</v>
      </c>
      <c r="K11495" s="89">
        <v>0</v>
      </c>
    </row>
    <row r="11496" spans="1:11" ht="22.5" x14ac:dyDescent="0.2">
      <c r="A11496" s="1" t="str">
        <f t="shared" si="182"/>
        <v>SINAPI 89525</v>
      </c>
      <c r="B11496" s="3" t="s">
        <v>6064</v>
      </c>
      <c r="C11496" s="3">
        <v>89525</v>
      </c>
      <c r="D11496" s="2" t="s">
        <v>11586</v>
      </c>
      <c r="E11496" s="3" t="s">
        <v>4953</v>
      </c>
      <c r="F11496" s="61">
        <v>91.58</v>
      </c>
      <c r="G11496" s="61">
        <v>92.51</v>
      </c>
      <c r="J11496" s="89">
        <v>0</v>
      </c>
      <c r="K11496" s="89">
        <v>0</v>
      </c>
    </row>
    <row r="11497" spans="1:11" ht="22.5" x14ac:dyDescent="0.2">
      <c r="A11497" s="1" t="str">
        <f t="shared" si="182"/>
        <v>SINAPI 89423</v>
      </c>
      <c r="B11497" s="3" t="s">
        <v>6064</v>
      </c>
      <c r="C11497" s="3">
        <v>89423</v>
      </c>
      <c r="D11497" s="2" t="s">
        <v>11587</v>
      </c>
      <c r="E11497" s="3" t="s">
        <v>4953</v>
      </c>
      <c r="F11497" s="61">
        <v>10.14</v>
      </c>
      <c r="G11497" s="61">
        <v>10.49</v>
      </c>
      <c r="J11497" s="89">
        <v>0</v>
      </c>
      <c r="K11497" s="89">
        <v>0</v>
      </c>
    </row>
    <row r="11498" spans="1:11" ht="22.5" x14ac:dyDescent="0.2">
      <c r="A11498" s="1" t="str">
        <f t="shared" si="182"/>
        <v>SINAPI 89377</v>
      </c>
      <c r="B11498" s="3" t="s">
        <v>6064</v>
      </c>
      <c r="C11498" s="3">
        <v>89377</v>
      </c>
      <c r="D11498" s="2" t="s">
        <v>11588</v>
      </c>
      <c r="E11498" s="3" t="s">
        <v>4953</v>
      </c>
      <c r="F11498" s="61">
        <v>10.6</v>
      </c>
      <c r="G11498" s="61">
        <v>10.99</v>
      </c>
      <c r="J11498" s="89">
        <v>0</v>
      </c>
      <c r="K11498" s="89">
        <v>0</v>
      </c>
    </row>
    <row r="11499" spans="1:11" ht="22.5" x14ac:dyDescent="0.2">
      <c r="A11499" s="1" t="str">
        <f t="shared" si="182"/>
        <v>SINAPI 89540</v>
      </c>
      <c r="B11499" s="3" t="s">
        <v>6064</v>
      </c>
      <c r="C11499" s="3">
        <v>89540</v>
      </c>
      <c r="D11499" s="2" t="s">
        <v>11589</v>
      </c>
      <c r="E11499" s="3" t="s">
        <v>4953</v>
      </c>
      <c r="F11499" s="61">
        <v>10.86</v>
      </c>
      <c r="G11499" s="61">
        <v>11.07</v>
      </c>
      <c r="J11499" s="89">
        <v>0</v>
      </c>
      <c r="K11499" s="89">
        <v>0</v>
      </c>
    </row>
    <row r="11500" spans="1:11" ht="22.5" x14ac:dyDescent="0.2">
      <c r="A11500" s="1" t="str">
        <f t="shared" si="182"/>
        <v>SINAPI 89430</v>
      </c>
      <c r="B11500" s="3" t="s">
        <v>6064</v>
      </c>
      <c r="C11500" s="3">
        <v>89430</v>
      </c>
      <c r="D11500" s="2" t="s">
        <v>11590</v>
      </c>
      <c r="E11500" s="3" t="s">
        <v>4953</v>
      </c>
      <c r="F11500" s="61">
        <v>13.04</v>
      </c>
      <c r="G11500" s="61">
        <v>13.44</v>
      </c>
      <c r="J11500" s="89">
        <v>0</v>
      </c>
      <c r="K11500" s="89">
        <v>0</v>
      </c>
    </row>
    <row r="11501" spans="1:11" ht="22.5" x14ac:dyDescent="0.2">
      <c r="A11501" s="1" t="str">
        <f t="shared" si="182"/>
        <v>SINAPI 89384</v>
      </c>
      <c r="B11501" s="3" t="s">
        <v>6064</v>
      </c>
      <c r="C11501" s="3">
        <v>89384</v>
      </c>
      <c r="D11501" s="2" t="s">
        <v>11591</v>
      </c>
      <c r="E11501" s="3" t="s">
        <v>4953</v>
      </c>
      <c r="F11501" s="61">
        <v>13.57</v>
      </c>
      <c r="G11501" s="61">
        <v>14.03</v>
      </c>
      <c r="J11501" s="89">
        <v>0</v>
      </c>
      <c r="K11501" s="89">
        <v>0</v>
      </c>
    </row>
    <row r="11502" spans="1:11" ht="22.5" x14ac:dyDescent="0.2">
      <c r="A11502" s="1" t="str">
        <f t="shared" si="182"/>
        <v>SINAPI 89555</v>
      </c>
      <c r="B11502" s="3" t="s">
        <v>6064</v>
      </c>
      <c r="C11502" s="3">
        <v>89555</v>
      </c>
      <c r="D11502" s="2" t="s">
        <v>11592</v>
      </c>
      <c r="E11502" s="3" t="s">
        <v>4953</v>
      </c>
      <c r="F11502" s="61">
        <v>22.57</v>
      </c>
      <c r="G11502" s="61">
        <v>22.84</v>
      </c>
      <c r="J11502" s="89">
        <v>0</v>
      </c>
      <c r="K11502" s="89">
        <v>0</v>
      </c>
    </row>
    <row r="11503" spans="1:11" ht="22.5" x14ac:dyDescent="0.2">
      <c r="A11503" s="1" t="str">
        <f t="shared" si="182"/>
        <v>SINAPI 89437</v>
      </c>
      <c r="B11503" s="3" t="s">
        <v>6064</v>
      </c>
      <c r="C11503" s="3">
        <v>89437</v>
      </c>
      <c r="D11503" s="2" t="s">
        <v>11593</v>
      </c>
      <c r="E11503" s="3" t="s">
        <v>4953</v>
      </c>
      <c r="F11503" s="61">
        <v>25.09</v>
      </c>
      <c r="G11503" s="61">
        <v>25.58</v>
      </c>
      <c r="J11503" s="89">
        <v>0</v>
      </c>
      <c r="K11503" s="89">
        <v>0</v>
      </c>
    </row>
    <row r="11504" spans="1:11" ht="22.5" x14ac:dyDescent="0.2">
      <c r="A11504" s="1" t="str">
        <f t="shared" si="182"/>
        <v>SINAPI 89392</v>
      </c>
      <c r="B11504" s="3" t="s">
        <v>6064</v>
      </c>
      <c r="C11504" s="3">
        <v>89392</v>
      </c>
      <c r="D11504" s="2" t="s">
        <v>11594</v>
      </c>
      <c r="E11504" s="3" t="s">
        <v>4953</v>
      </c>
      <c r="F11504" s="61">
        <v>25.73</v>
      </c>
      <c r="G11504" s="61">
        <v>26.28</v>
      </c>
      <c r="J11504" s="89">
        <v>0</v>
      </c>
      <c r="K11504" s="89">
        <v>0</v>
      </c>
    </row>
    <row r="11505" spans="1:11" ht="22.5" x14ac:dyDescent="0.2">
      <c r="A11505" s="1" t="str">
        <f t="shared" si="182"/>
        <v>SINAPI 89405</v>
      </c>
      <c r="B11505" s="3" t="s">
        <v>6064</v>
      </c>
      <c r="C11505" s="3">
        <v>89405</v>
      </c>
      <c r="D11505" s="2" t="s">
        <v>11595</v>
      </c>
      <c r="E11505" s="3" t="s">
        <v>4953</v>
      </c>
      <c r="F11505" s="61">
        <v>7.89</v>
      </c>
      <c r="G11505" s="61">
        <v>8.42</v>
      </c>
      <c r="J11505" s="89">
        <v>0</v>
      </c>
      <c r="K11505" s="89">
        <v>0</v>
      </c>
    </row>
    <row r="11506" spans="1:11" ht="22.5" x14ac:dyDescent="0.2">
      <c r="A11506" s="1" t="str">
        <f t="shared" si="182"/>
        <v>SINAPI 89359</v>
      </c>
      <c r="B11506" s="3" t="s">
        <v>6064</v>
      </c>
      <c r="C11506" s="3">
        <v>89359</v>
      </c>
      <c r="D11506" s="2" t="s">
        <v>11596</v>
      </c>
      <c r="E11506" s="3" t="s">
        <v>4953</v>
      </c>
      <c r="F11506" s="61">
        <v>8.58</v>
      </c>
      <c r="G11506" s="61">
        <v>9.16</v>
      </c>
      <c r="J11506" s="89">
        <v>0</v>
      </c>
      <c r="K11506" s="89">
        <v>0</v>
      </c>
    </row>
    <row r="11507" spans="1:11" ht="22.5" x14ac:dyDescent="0.2">
      <c r="A11507" s="1" t="str">
        <f t="shared" si="182"/>
        <v>SINAPI 89485</v>
      </c>
      <c r="B11507" s="3" t="s">
        <v>6064</v>
      </c>
      <c r="C11507" s="3">
        <v>89485</v>
      </c>
      <c r="D11507" s="2" t="s">
        <v>11597</v>
      </c>
      <c r="E11507" s="3" t="s">
        <v>4953</v>
      </c>
      <c r="F11507" s="61">
        <v>6.33</v>
      </c>
      <c r="G11507" s="61">
        <v>6.65</v>
      </c>
      <c r="J11507" s="89">
        <v>0</v>
      </c>
      <c r="K11507" s="89">
        <v>0</v>
      </c>
    </row>
    <row r="11508" spans="1:11" ht="22.5" x14ac:dyDescent="0.2">
      <c r="A11508" s="1" t="str">
        <f t="shared" si="182"/>
        <v>SINAPI 89409</v>
      </c>
      <c r="B11508" s="3" t="s">
        <v>6064</v>
      </c>
      <c r="C11508" s="3">
        <v>89409</v>
      </c>
      <c r="D11508" s="2" t="s">
        <v>11598</v>
      </c>
      <c r="E11508" s="3" t="s">
        <v>4953</v>
      </c>
      <c r="F11508" s="61">
        <v>9.57</v>
      </c>
      <c r="G11508" s="61">
        <v>10.18</v>
      </c>
      <c r="J11508" s="89">
        <v>0</v>
      </c>
      <c r="K11508" s="89">
        <v>0</v>
      </c>
    </row>
    <row r="11509" spans="1:11" ht="22.5" x14ac:dyDescent="0.2">
      <c r="A11509" s="1" t="str">
        <f t="shared" si="182"/>
        <v>SINAPI 89363</v>
      </c>
      <c r="B11509" s="3" t="s">
        <v>6064</v>
      </c>
      <c r="C11509" s="3">
        <v>89363</v>
      </c>
      <c r="D11509" s="2" t="s">
        <v>11599</v>
      </c>
      <c r="E11509" s="3" t="s">
        <v>4953</v>
      </c>
      <c r="F11509" s="61">
        <v>10.37</v>
      </c>
      <c r="G11509" s="61">
        <v>11.04</v>
      </c>
      <c r="J11509" s="89">
        <v>0</v>
      </c>
      <c r="K11509" s="89">
        <v>0</v>
      </c>
    </row>
    <row r="11510" spans="1:11" ht="22.5" x14ac:dyDescent="0.2">
      <c r="A11510" s="1" t="str">
        <f t="shared" si="182"/>
        <v>SINAPI 89493</v>
      </c>
      <c r="B11510" s="3" t="s">
        <v>6064</v>
      </c>
      <c r="C11510" s="3">
        <v>89493</v>
      </c>
      <c r="D11510" s="2" t="s">
        <v>11600</v>
      </c>
      <c r="E11510" s="3" t="s">
        <v>4953</v>
      </c>
      <c r="F11510" s="61">
        <v>10.42</v>
      </c>
      <c r="G11510" s="61">
        <v>10.81</v>
      </c>
      <c r="J11510" s="89">
        <v>0</v>
      </c>
      <c r="K11510" s="89">
        <v>0</v>
      </c>
    </row>
    <row r="11511" spans="1:11" ht="22.5" x14ac:dyDescent="0.2">
      <c r="A11511" s="1" t="str">
        <f t="shared" si="182"/>
        <v>SINAPI 89414</v>
      </c>
      <c r="B11511" s="3" t="s">
        <v>6064</v>
      </c>
      <c r="C11511" s="3">
        <v>89414</v>
      </c>
      <c r="D11511" s="2" t="s">
        <v>11601</v>
      </c>
      <c r="E11511" s="3" t="s">
        <v>4953</v>
      </c>
      <c r="F11511" s="61">
        <v>14.2</v>
      </c>
      <c r="G11511" s="61">
        <v>14.93</v>
      </c>
      <c r="J11511" s="89">
        <v>0</v>
      </c>
      <c r="K11511" s="89">
        <v>0</v>
      </c>
    </row>
    <row r="11512" spans="1:11" ht="22.5" x14ac:dyDescent="0.2">
      <c r="A11512" s="1" t="str">
        <f t="shared" si="182"/>
        <v>SINAPI 89368</v>
      </c>
      <c r="B11512" s="3" t="s">
        <v>6064</v>
      </c>
      <c r="C11512" s="3">
        <v>89368</v>
      </c>
      <c r="D11512" s="2" t="s">
        <v>11602</v>
      </c>
      <c r="E11512" s="3" t="s">
        <v>4953</v>
      </c>
      <c r="F11512" s="61">
        <v>15.15</v>
      </c>
      <c r="G11512" s="61">
        <v>15.96</v>
      </c>
      <c r="J11512" s="89">
        <v>0</v>
      </c>
      <c r="K11512" s="89">
        <v>0</v>
      </c>
    </row>
    <row r="11513" spans="1:11" ht="22.5" x14ac:dyDescent="0.2">
      <c r="A11513" s="1" t="str">
        <f t="shared" si="182"/>
        <v>SINAPI 89498</v>
      </c>
      <c r="B11513" s="3" t="s">
        <v>6064</v>
      </c>
      <c r="C11513" s="3">
        <v>89498</v>
      </c>
      <c r="D11513" s="2" t="s">
        <v>11603</v>
      </c>
      <c r="E11513" s="3" t="s">
        <v>4953</v>
      </c>
      <c r="F11513" s="61">
        <v>13.78</v>
      </c>
      <c r="G11513" s="61">
        <v>14.25</v>
      </c>
      <c r="J11513" s="89">
        <v>0</v>
      </c>
      <c r="K11513" s="89">
        <v>0</v>
      </c>
    </row>
    <row r="11514" spans="1:11" ht="22.5" x14ac:dyDescent="0.2">
      <c r="A11514" s="1" t="str">
        <f t="shared" si="182"/>
        <v>SINAPI 103981</v>
      </c>
      <c r="B11514" s="3" t="s">
        <v>6064</v>
      </c>
      <c r="C11514" s="3">
        <v>103981</v>
      </c>
      <c r="D11514" s="2" t="s">
        <v>11604</v>
      </c>
      <c r="E11514" s="3" t="s">
        <v>4953</v>
      </c>
      <c r="F11514" s="61">
        <v>18.11</v>
      </c>
      <c r="G11514" s="61">
        <v>18.97</v>
      </c>
      <c r="J11514" s="89">
        <v>0</v>
      </c>
      <c r="K11514" s="89">
        <v>0</v>
      </c>
    </row>
    <row r="11515" spans="1:11" ht="22.5" x14ac:dyDescent="0.2">
      <c r="A11515" s="1" t="str">
        <f t="shared" si="182"/>
        <v>SINAPI 89502</v>
      </c>
      <c r="B11515" s="3" t="s">
        <v>6064</v>
      </c>
      <c r="C11515" s="3">
        <v>89502</v>
      </c>
      <c r="D11515" s="2" t="s">
        <v>11605</v>
      </c>
      <c r="E11515" s="3" t="s">
        <v>4953</v>
      </c>
      <c r="F11515" s="61">
        <v>17.61</v>
      </c>
      <c r="G11515" s="61">
        <v>18.18</v>
      </c>
      <c r="J11515" s="89">
        <v>0</v>
      </c>
      <c r="K11515" s="89">
        <v>0</v>
      </c>
    </row>
    <row r="11516" spans="1:11" ht="22.5" x14ac:dyDescent="0.2">
      <c r="A11516" s="1" t="str">
        <f t="shared" si="182"/>
        <v>SINAPI 103985</v>
      </c>
      <c r="B11516" s="3" t="s">
        <v>6064</v>
      </c>
      <c r="C11516" s="3">
        <v>103985</v>
      </c>
      <c r="D11516" s="2" t="s">
        <v>11606</v>
      </c>
      <c r="E11516" s="3" t="s">
        <v>4953</v>
      </c>
      <c r="F11516" s="61">
        <v>22.68</v>
      </c>
      <c r="G11516" s="61">
        <v>23.72</v>
      </c>
      <c r="J11516" s="89">
        <v>0</v>
      </c>
      <c r="K11516" s="89">
        <v>0</v>
      </c>
    </row>
    <row r="11517" spans="1:11" ht="22.5" x14ac:dyDescent="0.2">
      <c r="A11517" s="1" t="str">
        <f t="shared" si="182"/>
        <v>SINAPI 89506</v>
      </c>
      <c r="B11517" s="3" t="s">
        <v>6064</v>
      </c>
      <c r="C11517" s="3">
        <v>89506</v>
      </c>
      <c r="D11517" s="2" t="s">
        <v>11607</v>
      </c>
      <c r="E11517" s="3" t="s">
        <v>4953</v>
      </c>
      <c r="F11517" s="61">
        <v>41.43</v>
      </c>
      <c r="G11517" s="61">
        <v>42.1</v>
      </c>
      <c r="J11517" s="89">
        <v>0</v>
      </c>
      <c r="K11517" s="89">
        <v>0</v>
      </c>
    </row>
    <row r="11518" spans="1:11" ht="22.5" x14ac:dyDescent="0.2">
      <c r="A11518" s="1" t="str">
        <f t="shared" si="182"/>
        <v>SINAPI 89515</v>
      </c>
      <c r="B11518" s="3" t="s">
        <v>6064</v>
      </c>
      <c r="C11518" s="3">
        <v>89515</v>
      </c>
      <c r="D11518" s="2" t="s">
        <v>11608</v>
      </c>
      <c r="E11518" s="3" t="s">
        <v>4953</v>
      </c>
      <c r="F11518" s="61">
        <v>86.85</v>
      </c>
      <c r="G11518" s="61">
        <v>87.69</v>
      </c>
      <c r="J11518" s="89">
        <v>0</v>
      </c>
      <c r="K11518" s="89">
        <v>0</v>
      </c>
    </row>
    <row r="11519" spans="1:11" ht="22.5" x14ac:dyDescent="0.2">
      <c r="A11519" s="1" t="str">
        <f t="shared" si="182"/>
        <v>SINAPI 89523</v>
      </c>
      <c r="B11519" s="3" t="s">
        <v>6064</v>
      </c>
      <c r="C11519" s="3">
        <v>89523</v>
      </c>
      <c r="D11519" s="2" t="s">
        <v>11609</v>
      </c>
      <c r="E11519" s="3" t="s">
        <v>4953</v>
      </c>
      <c r="F11519" s="61">
        <v>106.28</v>
      </c>
      <c r="G11519" s="61">
        <v>107.21</v>
      </c>
      <c r="J11519" s="89">
        <v>0</v>
      </c>
      <c r="K11519" s="89">
        <v>0</v>
      </c>
    </row>
    <row r="11520" spans="1:11" ht="22.5" x14ac:dyDescent="0.2">
      <c r="A11520" s="1" t="str">
        <f t="shared" si="182"/>
        <v>SINAPI 90373</v>
      </c>
      <c r="B11520" s="3" t="s">
        <v>6064</v>
      </c>
      <c r="C11520" s="3">
        <v>90373</v>
      </c>
      <c r="D11520" s="2" t="s">
        <v>11610</v>
      </c>
      <c r="E11520" s="3" t="s">
        <v>4953</v>
      </c>
      <c r="F11520" s="61">
        <v>13.39</v>
      </c>
      <c r="G11520" s="61">
        <v>13.98</v>
      </c>
      <c r="J11520" s="89">
        <v>0</v>
      </c>
      <c r="K11520" s="89">
        <v>0</v>
      </c>
    </row>
    <row r="11521" spans="1:11" ht="22.5" x14ac:dyDescent="0.2">
      <c r="A11521" s="1" t="str">
        <f t="shared" si="182"/>
        <v>SINAPI 89366</v>
      </c>
      <c r="B11521" s="3" t="s">
        <v>6064</v>
      </c>
      <c r="C11521" s="3">
        <v>89366</v>
      </c>
      <c r="D11521" s="2" t="s">
        <v>11611</v>
      </c>
      <c r="E11521" s="3" t="s">
        <v>4953</v>
      </c>
      <c r="F11521" s="61">
        <v>16.87</v>
      </c>
      <c r="G11521" s="61">
        <v>17.5</v>
      </c>
      <c r="J11521" s="89">
        <v>0</v>
      </c>
      <c r="K11521" s="89">
        <v>0</v>
      </c>
    </row>
    <row r="11522" spans="1:11" ht="22.5" x14ac:dyDescent="0.2">
      <c r="A11522" s="1" t="str">
        <f t="shared" si="182"/>
        <v>SINAPI 89404</v>
      </c>
      <c r="B11522" s="3" t="s">
        <v>6064</v>
      </c>
      <c r="C11522" s="3">
        <v>89404</v>
      </c>
      <c r="D11522" s="2" t="s">
        <v>11612</v>
      </c>
      <c r="E11522" s="3" t="s">
        <v>4953</v>
      </c>
      <c r="F11522" s="61">
        <v>7.3</v>
      </c>
      <c r="G11522" s="61">
        <v>7.83</v>
      </c>
      <c r="J11522" s="89">
        <v>0</v>
      </c>
      <c r="K11522" s="89">
        <v>0</v>
      </c>
    </row>
    <row r="11523" spans="1:11" ht="22.5" x14ac:dyDescent="0.2">
      <c r="A11523" s="1" t="str">
        <f t="shared" si="182"/>
        <v>SINAPI 89358</v>
      </c>
      <c r="B11523" s="3" t="s">
        <v>6064</v>
      </c>
      <c r="C11523" s="3">
        <v>89358</v>
      </c>
      <c r="D11523" s="2" t="s">
        <v>11613</v>
      </c>
      <c r="E11523" s="3" t="s">
        <v>4953</v>
      </c>
      <c r="F11523" s="61">
        <v>7.99</v>
      </c>
      <c r="G11523" s="61">
        <v>8.57</v>
      </c>
      <c r="J11523" s="89">
        <v>0</v>
      </c>
      <c r="K11523" s="89">
        <v>0</v>
      </c>
    </row>
    <row r="11524" spans="1:11" ht="22.5" x14ac:dyDescent="0.2">
      <c r="A11524" s="1" t="str">
        <f t="shared" si="182"/>
        <v>SINAPI 89481</v>
      </c>
      <c r="B11524" s="3" t="s">
        <v>6064</v>
      </c>
      <c r="C11524" s="3">
        <v>89481</v>
      </c>
      <c r="D11524" s="2" t="s">
        <v>11614</v>
      </c>
      <c r="E11524" s="3" t="s">
        <v>4953</v>
      </c>
      <c r="F11524" s="61">
        <v>5.49</v>
      </c>
      <c r="G11524" s="61">
        <v>5.81</v>
      </c>
      <c r="J11524" s="89">
        <v>0</v>
      </c>
      <c r="K11524" s="89">
        <v>0</v>
      </c>
    </row>
    <row r="11525" spans="1:11" ht="22.5" x14ac:dyDescent="0.2">
      <c r="A11525" s="1" t="str">
        <f t="shared" si="182"/>
        <v>SINAPI 89408</v>
      </c>
      <c r="B11525" s="3" t="s">
        <v>6064</v>
      </c>
      <c r="C11525" s="3">
        <v>89408</v>
      </c>
      <c r="D11525" s="2" t="s">
        <v>11615</v>
      </c>
      <c r="E11525" s="3" t="s">
        <v>4953</v>
      </c>
      <c r="F11525" s="61">
        <v>8.73</v>
      </c>
      <c r="G11525" s="61">
        <v>9.34</v>
      </c>
      <c r="J11525" s="89">
        <v>0</v>
      </c>
      <c r="K11525" s="89">
        <v>0</v>
      </c>
    </row>
    <row r="11526" spans="1:11" ht="22.5" x14ac:dyDescent="0.2">
      <c r="A11526" s="1" t="str">
        <f t="shared" si="182"/>
        <v>SINAPI 89362</v>
      </c>
      <c r="B11526" s="3" t="s">
        <v>6064</v>
      </c>
      <c r="C11526" s="3">
        <v>89362</v>
      </c>
      <c r="D11526" s="2" t="s">
        <v>11616</v>
      </c>
      <c r="E11526" s="3" t="s">
        <v>4953</v>
      </c>
      <c r="F11526" s="61">
        <v>9.5299999999999994</v>
      </c>
      <c r="G11526" s="61">
        <v>10.199999999999999</v>
      </c>
      <c r="J11526" s="89">
        <v>0</v>
      </c>
      <c r="K11526" s="89">
        <v>0</v>
      </c>
    </row>
    <row r="11527" spans="1:11" ht="22.5" x14ac:dyDescent="0.2">
      <c r="A11527" s="1" t="str">
        <f t="shared" si="182"/>
        <v>SINAPI 89412</v>
      </c>
      <c r="B11527" s="3" t="s">
        <v>6064</v>
      </c>
      <c r="C11527" s="3">
        <v>89412</v>
      </c>
      <c r="D11527" s="2" t="s">
        <v>11617</v>
      </c>
      <c r="E11527" s="3" t="s">
        <v>4953</v>
      </c>
      <c r="F11527" s="61">
        <v>9.9499999999999993</v>
      </c>
      <c r="G11527" s="61">
        <v>10.52</v>
      </c>
      <c r="J11527" s="89">
        <v>0</v>
      </c>
      <c r="K11527" s="89">
        <v>0</v>
      </c>
    </row>
    <row r="11528" spans="1:11" ht="22.5" x14ac:dyDescent="0.2">
      <c r="A11528" s="1" t="str">
        <f t="shared" si="182"/>
        <v>SINAPI 89492</v>
      </c>
      <c r="B11528" s="3" t="s">
        <v>6064</v>
      </c>
      <c r="C11528" s="3">
        <v>89492</v>
      </c>
      <c r="D11528" s="2" t="s">
        <v>11618</v>
      </c>
      <c r="E11528" s="3" t="s">
        <v>4953</v>
      </c>
      <c r="F11528" s="61">
        <v>8.5399999999999991</v>
      </c>
      <c r="G11528" s="61">
        <v>8.93</v>
      </c>
      <c r="J11528" s="89">
        <v>0</v>
      </c>
      <c r="K11528" s="89">
        <v>0</v>
      </c>
    </row>
    <row r="11529" spans="1:11" ht="22.5" x14ac:dyDescent="0.2">
      <c r="A11529" s="1" t="str">
        <f t="shared" si="182"/>
        <v>SINAPI 89413</v>
      </c>
      <c r="B11529" s="3" t="s">
        <v>6064</v>
      </c>
      <c r="C11529" s="3">
        <v>89413</v>
      </c>
      <c r="D11529" s="2" t="s">
        <v>11619</v>
      </c>
      <c r="E11529" s="3" t="s">
        <v>4953</v>
      </c>
      <c r="F11529" s="61">
        <v>12.32</v>
      </c>
      <c r="G11529" s="61">
        <v>13.05</v>
      </c>
      <c r="J11529" s="89">
        <v>0</v>
      </c>
      <c r="K11529" s="89">
        <v>0</v>
      </c>
    </row>
    <row r="11530" spans="1:11" ht="22.5" x14ac:dyDescent="0.2">
      <c r="A11530" s="1" t="str">
        <f t="shared" si="182"/>
        <v>SINAPI 89367</v>
      </c>
      <c r="B11530" s="3" t="s">
        <v>6064</v>
      </c>
      <c r="C11530" s="3">
        <v>89367</v>
      </c>
      <c r="D11530" s="2" t="s">
        <v>11620</v>
      </c>
      <c r="E11530" s="3" t="s">
        <v>4953</v>
      </c>
      <c r="F11530" s="61">
        <v>13.27</v>
      </c>
      <c r="G11530" s="61">
        <v>14.08</v>
      </c>
      <c r="J11530" s="89">
        <v>0</v>
      </c>
      <c r="K11530" s="89">
        <v>0</v>
      </c>
    </row>
    <row r="11531" spans="1:11" ht="22.5" x14ac:dyDescent="0.2">
      <c r="A11531" s="1" t="str">
        <f t="shared" si="182"/>
        <v>SINAPI 89497</v>
      </c>
      <c r="B11531" s="3" t="s">
        <v>6064</v>
      </c>
      <c r="C11531" s="3">
        <v>89497</v>
      </c>
      <c r="D11531" s="2" t="s">
        <v>11621</v>
      </c>
      <c r="E11531" s="3" t="s">
        <v>4953</v>
      </c>
      <c r="F11531" s="61">
        <v>13.72</v>
      </c>
      <c r="G11531" s="61">
        <v>14.19</v>
      </c>
      <c r="J11531" s="89">
        <v>0</v>
      </c>
      <c r="K11531" s="89">
        <v>0</v>
      </c>
    </row>
    <row r="11532" spans="1:11" ht="22.5" x14ac:dyDescent="0.2">
      <c r="A11532" s="1" t="str">
        <f t="shared" si="182"/>
        <v>SINAPI 103980</v>
      </c>
      <c r="B11532" s="3" t="s">
        <v>6064</v>
      </c>
      <c r="C11532" s="3">
        <v>103980</v>
      </c>
      <c r="D11532" s="2" t="s">
        <v>11622</v>
      </c>
      <c r="E11532" s="3" t="s">
        <v>4953</v>
      </c>
      <c r="F11532" s="61">
        <v>18.05</v>
      </c>
      <c r="G11532" s="61">
        <v>18.91</v>
      </c>
      <c r="J11532" s="89">
        <v>0</v>
      </c>
      <c r="K11532" s="89">
        <v>0</v>
      </c>
    </row>
    <row r="11533" spans="1:11" ht="22.5" x14ac:dyDescent="0.2">
      <c r="A11533" s="1" t="str">
        <f t="shared" si="182"/>
        <v>SINAPI 89501</v>
      </c>
      <c r="B11533" s="3" t="s">
        <v>6064</v>
      </c>
      <c r="C11533" s="3">
        <v>89501</v>
      </c>
      <c r="D11533" s="2" t="s">
        <v>11623</v>
      </c>
      <c r="E11533" s="3" t="s">
        <v>4953</v>
      </c>
      <c r="F11533" s="61">
        <v>14.88</v>
      </c>
      <c r="G11533" s="61">
        <v>15.45</v>
      </c>
      <c r="J11533" s="89">
        <v>0</v>
      </c>
      <c r="K11533" s="89">
        <v>0</v>
      </c>
    </row>
    <row r="11534" spans="1:11" ht="22.5" x14ac:dyDescent="0.2">
      <c r="A11534" s="1" t="str">
        <f t="shared" si="182"/>
        <v>SINAPI 103984</v>
      </c>
      <c r="B11534" s="3" t="s">
        <v>6064</v>
      </c>
      <c r="C11534" s="3">
        <v>103984</v>
      </c>
      <c r="D11534" s="2" t="s">
        <v>11624</v>
      </c>
      <c r="E11534" s="3" t="s">
        <v>4953</v>
      </c>
      <c r="F11534" s="61">
        <v>19.95</v>
      </c>
      <c r="G11534" s="61">
        <v>20.99</v>
      </c>
      <c r="J11534" s="89">
        <v>0</v>
      </c>
      <c r="K11534" s="89">
        <v>0</v>
      </c>
    </row>
    <row r="11535" spans="1:11" ht="22.5" x14ac:dyDescent="0.2">
      <c r="A11535" s="1" t="str">
        <f t="shared" si="182"/>
        <v>SINAPI 89505</v>
      </c>
      <c r="B11535" s="3" t="s">
        <v>6064</v>
      </c>
      <c r="C11535" s="3">
        <v>89505</v>
      </c>
      <c r="D11535" s="2" t="s">
        <v>11625</v>
      </c>
      <c r="E11535" s="3" t="s">
        <v>4953</v>
      </c>
      <c r="F11535" s="61">
        <v>43.34</v>
      </c>
      <c r="G11535" s="61">
        <v>44.01</v>
      </c>
      <c r="J11535" s="89">
        <v>0</v>
      </c>
      <c r="K11535" s="89">
        <v>0</v>
      </c>
    </row>
    <row r="11536" spans="1:11" ht="22.5" x14ac:dyDescent="0.2">
      <c r="A11536" s="1" t="str">
        <f t="shared" si="182"/>
        <v>SINAPI 89513</v>
      </c>
      <c r="B11536" s="3" t="s">
        <v>6064</v>
      </c>
      <c r="C11536" s="3">
        <v>89513</v>
      </c>
      <c r="D11536" s="2" t="s">
        <v>11626</v>
      </c>
      <c r="E11536" s="3" t="s">
        <v>4953</v>
      </c>
      <c r="F11536" s="61">
        <v>108.93</v>
      </c>
      <c r="G11536" s="61">
        <v>109.77</v>
      </c>
      <c r="J11536" s="89">
        <v>0</v>
      </c>
      <c r="K11536" s="89">
        <v>0</v>
      </c>
    </row>
    <row r="11537" spans="1:11" ht="22.5" x14ac:dyDescent="0.2">
      <c r="A11537" s="1" t="str">
        <f t="shared" si="182"/>
        <v>SINAPI 89521</v>
      </c>
      <c r="B11537" s="3" t="s">
        <v>6064</v>
      </c>
      <c r="C11537" s="3">
        <v>89521</v>
      </c>
      <c r="D11537" s="2" t="s">
        <v>11627</v>
      </c>
      <c r="E11537" s="3" t="s">
        <v>4953</v>
      </c>
      <c r="F11537" s="61">
        <v>129.91999999999999</v>
      </c>
      <c r="G11537" s="61">
        <v>130.85</v>
      </c>
      <c r="J11537" s="89">
        <v>0</v>
      </c>
      <c r="K11537" s="89">
        <v>0</v>
      </c>
    </row>
    <row r="11538" spans="1:11" ht="22.5" x14ac:dyDescent="0.2">
      <c r="A11538" s="1" t="str">
        <f t="shared" si="182"/>
        <v>SINAPI 103955</v>
      </c>
      <c r="B11538" s="3" t="s">
        <v>6064</v>
      </c>
      <c r="C11538" s="3">
        <v>103955</v>
      </c>
      <c r="D11538" s="2" t="s">
        <v>11628</v>
      </c>
      <c r="E11538" s="3" t="s">
        <v>4953</v>
      </c>
      <c r="F11538" s="61">
        <v>10.29</v>
      </c>
      <c r="G11538" s="61">
        <v>10.86</v>
      </c>
      <c r="J11538" s="89">
        <v>0</v>
      </c>
      <c r="K11538" s="89">
        <v>0</v>
      </c>
    </row>
    <row r="11539" spans="1:11" ht="22.5" x14ac:dyDescent="0.2">
      <c r="A11539" s="1" t="str">
        <f t="shared" si="182"/>
        <v>SINAPI 103950</v>
      </c>
      <c r="B11539" s="3" t="s">
        <v>6064</v>
      </c>
      <c r="C11539" s="3">
        <v>103950</v>
      </c>
      <c r="D11539" s="2" t="s">
        <v>11629</v>
      </c>
      <c r="E11539" s="3" t="s">
        <v>4953</v>
      </c>
      <c r="F11539" s="61">
        <v>11.03</v>
      </c>
      <c r="G11539" s="61">
        <v>11.66</v>
      </c>
      <c r="J11539" s="89">
        <v>0</v>
      </c>
      <c r="K11539" s="89">
        <v>0</v>
      </c>
    </row>
    <row r="11540" spans="1:11" ht="22.5" x14ac:dyDescent="0.2">
      <c r="A11540" s="1" t="str">
        <f t="shared" si="182"/>
        <v>SINAPI 103974</v>
      </c>
      <c r="B11540" s="3" t="s">
        <v>6064</v>
      </c>
      <c r="C11540" s="3">
        <v>103974</v>
      </c>
      <c r="D11540" s="2" t="s">
        <v>11630</v>
      </c>
      <c r="E11540" s="3" t="s">
        <v>4953</v>
      </c>
      <c r="F11540" s="61">
        <v>10.95</v>
      </c>
      <c r="G11540" s="61">
        <v>11.31</v>
      </c>
      <c r="J11540" s="89">
        <v>0</v>
      </c>
      <c r="K11540" s="89">
        <v>0</v>
      </c>
    </row>
    <row r="11541" spans="1:11" ht="22.5" x14ac:dyDescent="0.2">
      <c r="A11541" s="1" t="str">
        <f t="shared" si="182"/>
        <v>SINAPI 103956</v>
      </c>
      <c r="B11541" s="3" t="s">
        <v>6064</v>
      </c>
      <c r="C11541" s="3">
        <v>103956</v>
      </c>
      <c r="D11541" s="2" t="s">
        <v>11631</v>
      </c>
      <c r="E11541" s="3" t="s">
        <v>4953</v>
      </c>
      <c r="F11541" s="61">
        <v>14.47</v>
      </c>
      <c r="G11541" s="61">
        <v>15.14</v>
      </c>
      <c r="J11541" s="89">
        <v>0</v>
      </c>
      <c r="K11541" s="89">
        <v>0</v>
      </c>
    </row>
    <row r="11542" spans="1:11" ht="22.5" x14ac:dyDescent="0.2">
      <c r="A11542" s="1" t="str">
        <f t="shared" si="182"/>
        <v>SINAPI 103951</v>
      </c>
      <c r="B11542" s="3" t="s">
        <v>6064</v>
      </c>
      <c r="C11542" s="3">
        <v>103951</v>
      </c>
      <c r="D11542" s="2" t="s">
        <v>11632</v>
      </c>
      <c r="E11542" s="3" t="s">
        <v>4953</v>
      </c>
      <c r="F11542" s="61">
        <v>15.34</v>
      </c>
      <c r="G11542" s="61">
        <v>16.079999999999998</v>
      </c>
      <c r="J11542" s="89">
        <v>0</v>
      </c>
      <c r="K11542" s="89">
        <v>0</v>
      </c>
    </row>
    <row r="11543" spans="1:11" ht="22.5" x14ac:dyDescent="0.2">
      <c r="A11543" s="1" t="str">
        <f t="shared" ref="A11543:A11606" si="183">CONCATENATE($B11543," ",$C11543)</f>
        <v>SINAPI 89374</v>
      </c>
      <c r="B11543" s="3" t="s">
        <v>6064</v>
      </c>
      <c r="C11543" s="3">
        <v>89374</v>
      </c>
      <c r="D11543" s="2" t="s">
        <v>11633</v>
      </c>
      <c r="E11543" s="3" t="s">
        <v>4953</v>
      </c>
      <c r="F11543" s="61">
        <v>10.52</v>
      </c>
      <c r="G11543" s="61">
        <v>10.89</v>
      </c>
      <c r="J11543" s="89">
        <v>0</v>
      </c>
      <c r="K11543" s="89">
        <v>0</v>
      </c>
    </row>
    <row r="11544" spans="1:11" ht="22.5" x14ac:dyDescent="0.2">
      <c r="A11544" s="1" t="str">
        <f t="shared" si="183"/>
        <v>SINAPI 89427</v>
      </c>
      <c r="B11544" s="3" t="s">
        <v>6064</v>
      </c>
      <c r="C11544" s="3">
        <v>89427</v>
      </c>
      <c r="D11544" s="2" t="s">
        <v>11634</v>
      </c>
      <c r="E11544" s="3" t="s">
        <v>4953</v>
      </c>
      <c r="F11544" s="61">
        <v>12.42</v>
      </c>
      <c r="G11544" s="61">
        <v>12.8</v>
      </c>
      <c r="J11544" s="89">
        <v>0</v>
      </c>
      <c r="K11544" s="89">
        <v>0</v>
      </c>
    </row>
    <row r="11545" spans="1:11" ht="22.5" x14ac:dyDescent="0.2">
      <c r="A11545" s="1" t="str">
        <f t="shared" si="183"/>
        <v>SINAPI 89381</v>
      </c>
      <c r="B11545" s="3" t="s">
        <v>6064</v>
      </c>
      <c r="C11545" s="3">
        <v>89381</v>
      </c>
      <c r="D11545" s="2" t="s">
        <v>11635</v>
      </c>
      <c r="E11545" s="3" t="s">
        <v>4953</v>
      </c>
      <c r="F11545" s="61">
        <v>12.91</v>
      </c>
      <c r="G11545" s="61">
        <v>13.33</v>
      </c>
      <c r="J11545" s="89">
        <v>0</v>
      </c>
      <c r="K11545" s="89">
        <v>0</v>
      </c>
    </row>
    <row r="11546" spans="1:11" ht="22.5" x14ac:dyDescent="0.2">
      <c r="A11546" s="1" t="str">
        <f t="shared" si="183"/>
        <v>SINAPI 95237</v>
      </c>
      <c r="B11546" s="3" t="s">
        <v>6064</v>
      </c>
      <c r="C11546" s="3">
        <v>95237</v>
      </c>
      <c r="D11546" s="2" t="s">
        <v>11636</v>
      </c>
      <c r="E11546" s="3" t="s">
        <v>4953</v>
      </c>
      <c r="F11546" s="61">
        <v>25.42</v>
      </c>
      <c r="G11546" s="61">
        <v>25.86</v>
      </c>
      <c r="J11546" s="89">
        <v>0</v>
      </c>
      <c r="K11546" s="89">
        <v>0</v>
      </c>
    </row>
    <row r="11547" spans="1:11" ht="22.5" x14ac:dyDescent="0.2">
      <c r="A11547" s="1" t="str">
        <f t="shared" si="183"/>
        <v>SINAPI 89979</v>
      </c>
      <c r="B11547" s="3" t="s">
        <v>6064</v>
      </c>
      <c r="C11547" s="3">
        <v>89979</v>
      </c>
      <c r="D11547" s="2" t="s">
        <v>11637</v>
      </c>
      <c r="E11547" s="3" t="s">
        <v>4953</v>
      </c>
      <c r="F11547" s="61">
        <v>26</v>
      </c>
      <c r="G11547" s="61">
        <v>26.49</v>
      </c>
      <c r="J11547" s="89">
        <v>0</v>
      </c>
      <c r="K11547" s="89">
        <v>0</v>
      </c>
    </row>
    <row r="11548" spans="1:11" ht="22.5" x14ac:dyDescent="0.2">
      <c r="A11548" s="1" t="str">
        <f t="shared" si="183"/>
        <v>SINAPI 103991</v>
      </c>
      <c r="B11548" s="3" t="s">
        <v>6064</v>
      </c>
      <c r="C11548" s="3">
        <v>103991</v>
      </c>
      <c r="D11548" s="2" t="s">
        <v>11638</v>
      </c>
      <c r="E11548" s="3" t="s">
        <v>4953</v>
      </c>
      <c r="F11548" s="61">
        <v>19.05</v>
      </c>
      <c r="G11548" s="61">
        <v>19.579999999999998</v>
      </c>
      <c r="J11548" s="89">
        <v>0</v>
      </c>
      <c r="K11548" s="89">
        <v>0</v>
      </c>
    </row>
    <row r="11549" spans="1:11" ht="22.5" x14ac:dyDescent="0.2">
      <c r="A11549" s="1" t="str">
        <f t="shared" si="183"/>
        <v>SINAPI 89564</v>
      </c>
      <c r="B11549" s="3" t="s">
        <v>6064</v>
      </c>
      <c r="C11549" s="3">
        <v>89564</v>
      </c>
      <c r="D11549" s="2" t="s">
        <v>11639</v>
      </c>
      <c r="E11549" s="3" t="s">
        <v>4953</v>
      </c>
      <c r="F11549" s="61">
        <v>16.32</v>
      </c>
      <c r="G11549" s="61">
        <v>16.61</v>
      </c>
      <c r="J11549" s="89">
        <v>0</v>
      </c>
      <c r="K11549" s="89">
        <v>0</v>
      </c>
    </row>
    <row r="11550" spans="1:11" ht="22.5" x14ac:dyDescent="0.2">
      <c r="A11550" s="1" t="str">
        <f t="shared" si="183"/>
        <v>SINAPI 104000</v>
      </c>
      <c r="B11550" s="3" t="s">
        <v>6064</v>
      </c>
      <c r="C11550" s="3">
        <v>104000</v>
      </c>
      <c r="D11550" s="2" t="s">
        <v>11640</v>
      </c>
      <c r="E11550" s="3" t="s">
        <v>4953</v>
      </c>
      <c r="F11550" s="61">
        <v>29.32</v>
      </c>
      <c r="G11550" s="61">
        <v>29.93</v>
      </c>
      <c r="J11550" s="89">
        <v>0</v>
      </c>
      <c r="K11550" s="89">
        <v>0</v>
      </c>
    </row>
    <row r="11551" spans="1:11" ht="22.5" x14ac:dyDescent="0.2">
      <c r="A11551" s="1" t="str">
        <f t="shared" si="183"/>
        <v>SINAPI 89593</v>
      </c>
      <c r="B11551" s="3" t="s">
        <v>6064</v>
      </c>
      <c r="C11551" s="3">
        <v>89593</v>
      </c>
      <c r="D11551" s="2" t="s">
        <v>11641</v>
      </c>
      <c r="E11551" s="3" t="s">
        <v>4953</v>
      </c>
      <c r="F11551" s="61">
        <v>26.05</v>
      </c>
      <c r="G11551" s="61">
        <v>26.38</v>
      </c>
      <c r="J11551" s="89">
        <v>0</v>
      </c>
      <c r="K11551" s="89">
        <v>0</v>
      </c>
    </row>
    <row r="11552" spans="1:11" ht="22.5" x14ac:dyDescent="0.2">
      <c r="A11552" s="1" t="str">
        <f t="shared" si="183"/>
        <v>SINAPI 89418</v>
      </c>
      <c r="B11552" s="3" t="s">
        <v>6064</v>
      </c>
      <c r="C11552" s="3">
        <v>89418</v>
      </c>
      <c r="D11552" s="2" t="s">
        <v>11642</v>
      </c>
      <c r="E11552" s="3" t="s">
        <v>4953</v>
      </c>
      <c r="F11552" s="61">
        <v>16.37</v>
      </c>
      <c r="G11552" s="61">
        <v>16.72</v>
      </c>
      <c r="J11552" s="89">
        <v>0</v>
      </c>
      <c r="K11552" s="89">
        <v>0</v>
      </c>
    </row>
    <row r="11553" spans="1:11" ht="22.5" x14ac:dyDescent="0.2">
      <c r="A11553" s="1" t="str">
        <f t="shared" si="183"/>
        <v>SINAPI 89372</v>
      </c>
      <c r="B11553" s="3" t="s">
        <v>6064</v>
      </c>
      <c r="C11553" s="3">
        <v>89372</v>
      </c>
      <c r="D11553" s="2" t="s">
        <v>11643</v>
      </c>
      <c r="E11553" s="3" t="s">
        <v>4953</v>
      </c>
      <c r="F11553" s="61">
        <v>16.829999999999998</v>
      </c>
      <c r="G11553" s="61">
        <v>17.22</v>
      </c>
      <c r="J11553" s="89">
        <v>0</v>
      </c>
      <c r="K11553" s="89">
        <v>0</v>
      </c>
    </row>
    <row r="11554" spans="1:11" ht="22.5" x14ac:dyDescent="0.2">
      <c r="A11554" s="1" t="str">
        <f t="shared" si="183"/>
        <v>SINAPI 89530</v>
      </c>
      <c r="B11554" s="3" t="s">
        <v>6064</v>
      </c>
      <c r="C11554" s="3">
        <v>89530</v>
      </c>
      <c r="D11554" s="2" t="s">
        <v>11644</v>
      </c>
      <c r="E11554" s="3" t="s">
        <v>4953</v>
      </c>
      <c r="F11554" s="61">
        <v>17.059999999999999</v>
      </c>
      <c r="G11554" s="61">
        <v>17.27</v>
      </c>
      <c r="J11554" s="89">
        <v>0</v>
      </c>
      <c r="K11554" s="89">
        <v>0</v>
      </c>
    </row>
    <row r="11555" spans="1:11" ht="22.5" x14ac:dyDescent="0.2">
      <c r="A11555" s="1" t="str">
        <f t="shared" si="183"/>
        <v>SINAPI 89425</v>
      </c>
      <c r="B11555" s="3" t="s">
        <v>6064</v>
      </c>
      <c r="C11555" s="3">
        <v>89425</v>
      </c>
      <c r="D11555" s="2" t="s">
        <v>11645</v>
      </c>
      <c r="E11555" s="3" t="s">
        <v>4953</v>
      </c>
      <c r="F11555" s="61">
        <v>19.239999999999998</v>
      </c>
      <c r="G11555" s="61">
        <v>19.64</v>
      </c>
      <c r="J11555" s="89">
        <v>0</v>
      </c>
      <c r="K11555" s="89">
        <v>0</v>
      </c>
    </row>
    <row r="11556" spans="1:11" ht="22.5" x14ac:dyDescent="0.2">
      <c r="A11556" s="1" t="str">
        <f t="shared" si="183"/>
        <v>SINAPI 89379</v>
      </c>
      <c r="B11556" s="3" t="s">
        <v>6064</v>
      </c>
      <c r="C11556" s="3">
        <v>89379</v>
      </c>
      <c r="D11556" s="2" t="s">
        <v>11646</v>
      </c>
      <c r="E11556" s="3" t="s">
        <v>4953</v>
      </c>
      <c r="F11556" s="61">
        <v>19.77</v>
      </c>
      <c r="G11556" s="61">
        <v>20.23</v>
      </c>
      <c r="J11556" s="89">
        <v>0</v>
      </c>
      <c r="K11556" s="89">
        <v>0</v>
      </c>
    </row>
    <row r="11557" spans="1:11" ht="22.5" x14ac:dyDescent="0.2">
      <c r="A11557" s="1" t="str">
        <f t="shared" si="183"/>
        <v>SINAPI 89542</v>
      </c>
      <c r="B11557" s="3" t="s">
        <v>6064</v>
      </c>
      <c r="C11557" s="3">
        <v>89542</v>
      </c>
      <c r="D11557" s="2" t="s">
        <v>11647</v>
      </c>
      <c r="E11557" s="3" t="s">
        <v>4953</v>
      </c>
      <c r="F11557" s="61">
        <v>28.51</v>
      </c>
      <c r="G11557" s="61">
        <v>28.78</v>
      </c>
      <c r="J11557" s="89">
        <v>0</v>
      </c>
      <c r="K11557" s="89">
        <v>0</v>
      </c>
    </row>
    <row r="11558" spans="1:11" ht="22.5" x14ac:dyDescent="0.2">
      <c r="A11558" s="1" t="str">
        <f t="shared" si="183"/>
        <v>SINAPI 89432</v>
      </c>
      <c r="B11558" s="3" t="s">
        <v>6064</v>
      </c>
      <c r="C11558" s="3">
        <v>89432</v>
      </c>
      <c r="D11558" s="2" t="s">
        <v>11648</v>
      </c>
      <c r="E11558" s="3" t="s">
        <v>4953</v>
      </c>
      <c r="F11558" s="61">
        <v>31.03</v>
      </c>
      <c r="G11558" s="61">
        <v>31.52</v>
      </c>
      <c r="J11558" s="89">
        <v>0</v>
      </c>
      <c r="K11558" s="89">
        <v>0</v>
      </c>
    </row>
    <row r="11559" spans="1:11" ht="22.5" x14ac:dyDescent="0.2">
      <c r="A11559" s="1" t="str">
        <f t="shared" si="183"/>
        <v>SINAPI 89387</v>
      </c>
      <c r="B11559" s="3" t="s">
        <v>6064</v>
      </c>
      <c r="C11559" s="3">
        <v>89387</v>
      </c>
      <c r="D11559" s="2" t="s">
        <v>11649</v>
      </c>
      <c r="E11559" s="3" t="s">
        <v>4953</v>
      </c>
      <c r="F11559" s="61">
        <v>31.67</v>
      </c>
      <c r="G11559" s="61">
        <v>32.22</v>
      </c>
      <c r="J11559" s="89">
        <v>0</v>
      </c>
      <c r="K11559" s="89">
        <v>0</v>
      </c>
    </row>
    <row r="11560" spans="1:11" ht="22.5" x14ac:dyDescent="0.2">
      <c r="A11560" s="1" t="str">
        <f t="shared" si="183"/>
        <v>SINAPI 89560</v>
      </c>
      <c r="B11560" s="3" t="s">
        <v>6064</v>
      </c>
      <c r="C11560" s="3">
        <v>89560</v>
      </c>
      <c r="D11560" s="2" t="s">
        <v>11650</v>
      </c>
      <c r="E11560" s="3" t="s">
        <v>4953</v>
      </c>
      <c r="F11560" s="61">
        <v>36.549999999999997</v>
      </c>
      <c r="G11560" s="61">
        <v>36.869999999999997</v>
      </c>
      <c r="J11560" s="89">
        <v>0</v>
      </c>
      <c r="K11560" s="89">
        <v>0</v>
      </c>
    </row>
    <row r="11561" spans="1:11" ht="22.5" x14ac:dyDescent="0.2">
      <c r="A11561" s="1" t="str">
        <f t="shared" si="183"/>
        <v>SINAPI 104159</v>
      </c>
      <c r="B11561" s="3" t="s">
        <v>6064</v>
      </c>
      <c r="C11561" s="3">
        <v>104159</v>
      </c>
      <c r="D11561" s="2" t="s">
        <v>11651</v>
      </c>
      <c r="E11561" s="3" t="s">
        <v>4953</v>
      </c>
      <c r="F11561" s="61">
        <v>39.479999999999997</v>
      </c>
      <c r="G11561" s="61">
        <v>40.06</v>
      </c>
      <c r="J11561" s="89">
        <v>0</v>
      </c>
      <c r="K11561" s="89">
        <v>0</v>
      </c>
    </row>
    <row r="11562" spans="1:11" ht="22.5" x14ac:dyDescent="0.2">
      <c r="A11562" s="1" t="str">
        <f t="shared" si="183"/>
        <v>SINAPI 89577</v>
      </c>
      <c r="B11562" s="3" t="s">
        <v>6064</v>
      </c>
      <c r="C11562" s="3">
        <v>89577</v>
      </c>
      <c r="D11562" s="2" t="s">
        <v>11652</v>
      </c>
      <c r="E11562" s="3" t="s">
        <v>4953</v>
      </c>
      <c r="F11562" s="61">
        <v>38.630000000000003</v>
      </c>
      <c r="G11562" s="61">
        <v>39.01</v>
      </c>
      <c r="J11562" s="89">
        <v>0</v>
      </c>
      <c r="K11562" s="89">
        <v>0</v>
      </c>
    </row>
    <row r="11563" spans="1:11" ht="22.5" x14ac:dyDescent="0.2">
      <c r="A11563" s="1" t="str">
        <f t="shared" si="183"/>
        <v>SINAPI 103996</v>
      </c>
      <c r="B11563" s="3" t="s">
        <v>6064</v>
      </c>
      <c r="C11563" s="3">
        <v>103996</v>
      </c>
      <c r="D11563" s="2" t="s">
        <v>11653</v>
      </c>
      <c r="E11563" s="3" t="s">
        <v>4953</v>
      </c>
      <c r="F11563" s="61">
        <v>42.04</v>
      </c>
      <c r="G11563" s="61">
        <v>42.73</v>
      </c>
      <c r="J11563" s="89">
        <v>0</v>
      </c>
      <c r="K11563" s="89">
        <v>0</v>
      </c>
    </row>
    <row r="11564" spans="1:11" ht="22.5" x14ac:dyDescent="0.2">
      <c r="A11564" s="1" t="str">
        <f t="shared" si="183"/>
        <v>SINAPI 89598</v>
      </c>
      <c r="B11564" s="3" t="s">
        <v>6064</v>
      </c>
      <c r="C11564" s="3">
        <v>89598</v>
      </c>
      <c r="D11564" s="2" t="s">
        <v>11654</v>
      </c>
      <c r="E11564" s="3" t="s">
        <v>4953</v>
      </c>
      <c r="F11564" s="61">
        <v>52.16</v>
      </c>
      <c r="G11564" s="61">
        <v>52.62</v>
      </c>
      <c r="J11564" s="89">
        <v>0</v>
      </c>
      <c r="K11564" s="89">
        <v>0</v>
      </c>
    </row>
    <row r="11565" spans="1:11" ht="22.5" x14ac:dyDescent="0.2">
      <c r="A11565" s="1" t="str">
        <f t="shared" si="183"/>
        <v>SINAPI 89419</v>
      </c>
      <c r="B11565" s="3" t="s">
        <v>6064</v>
      </c>
      <c r="C11565" s="3">
        <v>89419</v>
      </c>
      <c r="D11565" s="2" t="s">
        <v>11655</v>
      </c>
      <c r="E11565" s="3" t="s">
        <v>4953</v>
      </c>
      <c r="F11565" s="61">
        <v>6.76</v>
      </c>
      <c r="G11565" s="61">
        <v>7.14</v>
      </c>
      <c r="J11565" s="89">
        <v>0</v>
      </c>
      <c r="K11565" s="89">
        <v>0</v>
      </c>
    </row>
    <row r="11566" spans="1:11" ht="22.5" x14ac:dyDescent="0.2">
      <c r="A11566" s="1" t="str">
        <f t="shared" si="183"/>
        <v>SINAPI 89373</v>
      </c>
      <c r="B11566" s="3" t="s">
        <v>6064</v>
      </c>
      <c r="C11566" s="3">
        <v>89373</v>
      </c>
      <c r="D11566" s="2" t="s">
        <v>11656</v>
      </c>
      <c r="E11566" s="3" t="s">
        <v>4953</v>
      </c>
      <c r="F11566" s="61">
        <v>7.25</v>
      </c>
      <c r="G11566" s="61">
        <v>7.67</v>
      </c>
      <c r="J11566" s="89">
        <v>0</v>
      </c>
      <c r="K11566" s="89">
        <v>0</v>
      </c>
    </row>
    <row r="11567" spans="1:11" ht="22.5" x14ac:dyDescent="0.2">
      <c r="A11567" s="1" t="str">
        <f t="shared" si="183"/>
        <v>SINAPI 89532</v>
      </c>
      <c r="B11567" s="3" t="s">
        <v>6064</v>
      </c>
      <c r="C11567" s="3">
        <v>89532</v>
      </c>
      <c r="D11567" s="2" t="s">
        <v>11657</v>
      </c>
      <c r="E11567" s="3" t="s">
        <v>4953</v>
      </c>
      <c r="F11567" s="61">
        <v>7.43</v>
      </c>
      <c r="G11567" s="61">
        <v>7.66</v>
      </c>
      <c r="J11567" s="89">
        <v>0</v>
      </c>
      <c r="K11567" s="89">
        <v>0</v>
      </c>
    </row>
    <row r="11568" spans="1:11" ht="22.5" x14ac:dyDescent="0.2">
      <c r="A11568" s="1" t="str">
        <f t="shared" si="183"/>
        <v>SINAPI 89426</v>
      </c>
      <c r="B11568" s="3" t="s">
        <v>6064</v>
      </c>
      <c r="C11568" s="3">
        <v>89426</v>
      </c>
      <c r="D11568" s="2" t="s">
        <v>11658</v>
      </c>
      <c r="E11568" s="3" t="s">
        <v>4953</v>
      </c>
      <c r="F11568" s="61">
        <v>9.7799999999999994</v>
      </c>
      <c r="G11568" s="61">
        <v>10.220000000000001</v>
      </c>
      <c r="J11568" s="89">
        <v>0</v>
      </c>
      <c r="K11568" s="89">
        <v>0</v>
      </c>
    </row>
    <row r="11569" spans="1:11" ht="22.5" x14ac:dyDescent="0.2">
      <c r="A11569" s="1" t="str">
        <f t="shared" si="183"/>
        <v>SINAPI 89380</v>
      </c>
      <c r="B11569" s="3" t="s">
        <v>6064</v>
      </c>
      <c r="C11569" s="3">
        <v>89380</v>
      </c>
      <c r="D11569" s="2" t="s">
        <v>11659</v>
      </c>
      <c r="E11569" s="3" t="s">
        <v>4953</v>
      </c>
      <c r="F11569" s="61">
        <v>10.36</v>
      </c>
      <c r="G11569" s="61">
        <v>10.85</v>
      </c>
      <c r="J11569" s="89">
        <v>0</v>
      </c>
      <c r="K11569" s="89">
        <v>0</v>
      </c>
    </row>
    <row r="11570" spans="1:11" ht="22.5" x14ac:dyDescent="0.2">
      <c r="A11570" s="1" t="str">
        <f t="shared" si="183"/>
        <v>SINAPI 89562</v>
      </c>
      <c r="B11570" s="3" t="s">
        <v>6064</v>
      </c>
      <c r="C11570" s="3">
        <v>89562</v>
      </c>
      <c r="D11570" s="2" t="s">
        <v>11660</v>
      </c>
      <c r="E11570" s="3" t="s">
        <v>4953</v>
      </c>
      <c r="F11570" s="61">
        <v>10.82</v>
      </c>
      <c r="G11570" s="61">
        <v>11.11</v>
      </c>
      <c r="J11570" s="89">
        <v>0</v>
      </c>
      <c r="K11570" s="89">
        <v>0</v>
      </c>
    </row>
    <row r="11571" spans="1:11" ht="22.5" x14ac:dyDescent="0.2">
      <c r="A11571" s="1" t="str">
        <f t="shared" si="183"/>
        <v>SINAPI 89433</v>
      </c>
      <c r="B11571" s="3" t="s">
        <v>6064</v>
      </c>
      <c r="C11571" s="3">
        <v>89433</v>
      </c>
      <c r="D11571" s="2" t="s">
        <v>11661</v>
      </c>
      <c r="E11571" s="3" t="s">
        <v>4953</v>
      </c>
      <c r="F11571" s="61">
        <v>13.55</v>
      </c>
      <c r="G11571" s="61">
        <v>14.08</v>
      </c>
      <c r="J11571" s="89">
        <v>0</v>
      </c>
      <c r="K11571" s="89">
        <v>0</v>
      </c>
    </row>
    <row r="11572" spans="1:11" ht="22.5" x14ac:dyDescent="0.2">
      <c r="A11572" s="1" t="str">
        <f t="shared" si="183"/>
        <v>SINAPI 89579</v>
      </c>
      <c r="B11572" s="3" t="s">
        <v>6064</v>
      </c>
      <c r="C11572" s="3">
        <v>89579</v>
      </c>
      <c r="D11572" s="2" t="s">
        <v>11662</v>
      </c>
      <c r="E11572" s="3" t="s">
        <v>4953</v>
      </c>
      <c r="F11572" s="61">
        <v>12.26</v>
      </c>
      <c r="G11572" s="61">
        <v>12.56</v>
      </c>
      <c r="J11572" s="89">
        <v>0</v>
      </c>
      <c r="K11572" s="89">
        <v>0</v>
      </c>
    </row>
    <row r="11573" spans="1:11" ht="22.5" x14ac:dyDescent="0.2">
      <c r="A11573" s="1" t="str">
        <f t="shared" si="183"/>
        <v>SINAPI 103998</v>
      </c>
      <c r="B11573" s="3" t="s">
        <v>6064</v>
      </c>
      <c r="C11573" s="3">
        <v>103998</v>
      </c>
      <c r="D11573" s="2" t="s">
        <v>11663</v>
      </c>
      <c r="E11573" s="3" t="s">
        <v>4953</v>
      </c>
      <c r="F11573" s="61">
        <v>15.06</v>
      </c>
      <c r="G11573" s="61">
        <v>15.61</v>
      </c>
      <c r="J11573" s="89">
        <v>0</v>
      </c>
      <c r="K11573" s="89">
        <v>0</v>
      </c>
    </row>
    <row r="11574" spans="1:11" ht="22.5" x14ac:dyDescent="0.2">
      <c r="A11574" s="1" t="str">
        <f t="shared" si="183"/>
        <v>SINAPI 89605</v>
      </c>
      <c r="B11574" s="3" t="s">
        <v>6064</v>
      </c>
      <c r="C11574" s="3">
        <v>89605</v>
      </c>
      <c r="D11574" s="2" t="s">
        <v>11664</v>
      </c>
      <c r="E11574" s="3" t="s">
        <v>4953</v>
      </c>
      <c r="F11574" s="61">
        <v>21.65</v>
      </c>
      <c r="G11574" s="61">
        <v>22.07</v>
      </c>
      <c r="J11574" s="89">
        <v>0</v>
      </c>
      <c r="K11574" s="89">
        <v>0</v>
      </c>
    </row>
    <row r="11575" spans="1:11" ht="22.5" x14ac:dyDescent="0.2">
      <c r="A11575" s="1" t="str">
        <f t="shared" si="183"/>
        <v>SINAPI 89981</v>
      </c>
      <c r="B11575" s="3" t="s">
        <v>6064</v>
      </c>
      <c r="C11575" s="3">
        <v>89981</v>
      </c>
      <c r="D11575" s="2" t="s">
        <v>11665</v>
      </c>
      <c r="E11575" s="3" t="s">
        <v>4953</v>
      </c>
      <c r="F11575" s="61">
        <v>23.07</v>
      </c>
      <c r="G11575" s="61">
        <v>23.3</v>
      </c>
      <c r="J11575" s="89">
        <v>0</v>
      </c>
      <c r="K11575" s="89">
        <v>0</v>
      </c>
    </row>
    <row r="11576" spans="1:11" ht="22.5" x14ac:dyDescent="0.2">
      <c r="A11576" s="1" t="str">
        <f t="shared" si="183"/>
        <v>SINAPI 89385</v>
      </c>
      <c r="B11576" s="3" t="s">
        <v>6064</v>
      </c>
      <c r="C11576" s="3">
        <v>89385</v>
      </c>
      <c r="D11576" s="2" t="s">
        <v>11666</v>
      </c>
      <c r="E11576" s="3" t="s">
        <v>4953</v>
      </c>
      <c r="F11576" s="61">
        <v>7.38</v>
      </c>
      <c r="G11576" s="61">
        <v>7.8</v>
      </c>
      <c r="J11576" s="89">
        <v>0</v>
      </c>
      <c r="K11576" s="89">
        <v>0</v>
      </c>
    </row>
    <row r="11577" spans="1:11" ht="22.5" x14ac:dyDescent="0.2">
      <c r="A11577" s="1" t="str">
        <f t="shared" si="183"/>
        <v>SINAPI 89551</v>
      </c>
      <c r="B11577" s="3" t="s">
        <v>6064</v>
      </c>
      <c r="C11577" s="3">
        <v>89551</v>
      </c>
      <c r="D11577" s="2" t="s">
        <v>11667</v>
      </c>
      <c r="E11577" s="3" t="s">
        <v>4953</v>
      </c>
      <c r="F11577" s="61">
        <v>8.9600000000000009</v>
      </c>
      <c r="G11577" s="61">
        <v>9.19</v>
      </c>
      <c r="J11577" s="89">
        <v>0</v>
      </c>
      <c r="K11577" s="89">
        <v>0</v>
      </c>
    </row>
    <row r="11578" spans="1:11" ht="22.5" x14ac:dyDescent="0.2">
      <c r="A11578" s="1" t="str">
        <f t="shared" si="183"/>
        <v>SINAPI 89434</v>
      </c>
      <c r="B11578" s="3" t="s">
        <v>6064</v>
      </c>
      <c r="C11578" s="3">
        <v>89434</v>
      </c>
      <c r="D11578" s="2" t="s">
        <v>11668</v>
      </c>
      <c r="E11578" s="3" t="s">
        <v>4953</v>
      </c>
      <c r="F11578" s="61">
        <v>11.31</v>
      </c>
      <c r="G11578" s="61">
        <v>11.75</v>
      </c>
      <c r="J11578" s="89">
        <v>0</v>
      </c>
      <c r="K11578" s="89">
        <v>0</v>
      </c>
    </row>
    <row r="11579" spans="1:11" ht="22.5" x14ac:dyDescent="0.2">
      <c r="A11579" s="1" t="str">
        <f t="shared" si="183"/>
        <v>SINAPI 89389</v>
      </c>
      <c r="B11579" s="3" t="s">
        <v>6064</v>
      </c>
      <c r="C11579" s="3">
        <v>89389</v>
      </c>
      <c r="D11579" s="2" t="s">
        <v>11669</v>
      </c>
      <c r="E11579" s="3" t="s">
        <v>4953</v>
      </c>
      <c r="F11579" s="61">
        <v>11.89</v>
      </c>
      <c r="G11579" s="61">
        <v>12.38</v>
      </c>
      <c r="J11579" s="89">
        <v>0</v>
      </c>
      <c r="K11579" s="89">
        <v>0</v>
      </c>
    </row>
    <row r="11580" spans="1:11" ht="22.5" x14ac:dyDescent="0.2">
      <c r="A11580" s="1" t="str">
        <f t="shared" si="183"/>
        <v>SINAPI 89417</v>
      </c>
      <c r="B11580" s="3" t="s">
        <v>6064</v>
      </c>
      <c r="C11580" s="3">
        <v>89417</v>
      </c>
      <c r="D11580" s="2" t="s">
        <v>11670</v>
      </c>
      <c r="E11580" s="3" t="s">
        <v>4953</v>
      </c>
      <c r="F11580" s="61">
        <v>5.59</v>
      </c>
      <c r="G11580" s="61">
        <v>5.94</v>
      </c>
      <c r="J11580" s="89">
        <v>0</v>
      </c>
      <c r="K11580" s="89">
        <v>0</v>
      </c>
    </row>
    <row r="11581" spans="1:11" ht="22.5" x14ac:dyDescent="0.2">
      <c r="A11581" s="1" t="str">
        <f t="shared" si="183"/>
        <v>SINAPI 89371</v>
      </c>
      <c r="B11581" s="3" t="s">
        <v>6064</v>
      </c>
      <c r="C11581" s="3">
        <v>89371</v>
      </c>
      <c r="D11581" s="2" t="s">
        <v>11671</v>
      </c>
      <c r="E11581" s="3" t="s">
        <v>4953</v>
      </c>
      <c r="F11581" s="61">
        <v>6.05</v>
      </c>
      <c r="G11581" s="61">
        <v>6.44</v>
      </c>
      <c r="J11581" s="89">
        <v>0</v>
      </c>
      <c r="K11581" s="89">
        <v>0</v>
      </c>
    </row>
    <row r="11582" spans="1:11" x14ac:dyDescent="0.2">
      <c r="A11582" s="1" t="str">
        <f t="shared" si="183"/>
        <v>SINAPI 89528</v>
      </c>
      <c r="B11582" s="3" t="s">
        <v>6064</v>
      </c>
      <c r="C11582" s="3">
        <v>89528</v>
      </c>
      <c r="D11582" s="2" t="s">
        <v>11672</v>
      </c>
      <c r="E11582" s="3" t="s">
        <v>4953</v>
      </c>
      <c r="F11582" s="61">
        <v>4.4400000000000004</v>
      </c>
      <c r="G11582" s="61">
        <v>4.6500000000000004</v>
      </c>
      <c r="J11582" s="89">
        <v>0</v>
      </c>
      <c r="K11582" s="89">
        <v>0</v>
      </c>
    </row>
    <row r="11583" spans="1:11" ht="22.5" x14ac:dyDescent="0.2">
      <c r="A11583" s="1" t="str">
        <f t="shared" si="183"/>
        <v>SINAPI 89424</v>
      </c>
      <c r="B11583" s="3" t="s">
        <v>6064</v>
      </c>
      <c r="C11583" s="3">
        <v>89424</v>
      </c>
      <c r="D11583" s="2" t="s">
        <v>11673</v>
      </c>
      <c r="E11583" s="3" t="s">
        <v>4953</v>
      </c>
      <c r="F11583" s="61">
        <v>6.62</v>
      </c>
      <c r="G11583" s="61">
        <v>7.02</v>
      </c>
      <c r="J11583" s="89">
        <v>0</v>
      </c>
      <c r="K11583" s="89">
        <v>0</v>
      </c>
    </row>
    <row r="11584" spans="1:11" ht="22.5" x14ac:dyDescent="0.2">
      <c r="A11584" s="1" t="str">
        <f t="shared" si="183"/>
        <v>SINAPI 89378</v>
      </c>
      <c r="B11584" s="3" t="s">
        <v>6064</v>
      </c>
      <c r="C11584" s="3">
        <v>89378</v>
      </c>
      <c r="D11584" s="2" t="s">
        <v>11674</v>
      </c>
      <c r="E11584" s="3" t="s">
        <v>4953</v>
      </c>
      <c r="F11584" s="61">
        <v>7.15</v>
      </c>
      <c r="G11584" s="61">
        <v>7.61</v>
      </c>
      <c r="J11584" s="89">
        <v>0</v>
      </c>
      <c r="K11584" s="89">
        <v>0</v>
      </c>
    </row>
    <row r="11585" spans="1:11" x14ac:dyDescent="0.2">
      <c r="A11585" s="1" t="str">
        <f t="shared" si="183"/>
        <v>SINAPI 89541</v>
      </c>
      <c r="B11585" s="3" t="s">
        <v>6064</v>
      </c>
      <c r="C11585" s="3">
        <v>89541</v>
      </c>
      <c r="D11585" s="2" t="s">
        <v>11675</v>
      </c>
      <c r="E11585" s="3" t="s">
        <v>4953</v>
      </c>
      <c r="F11585" s="61">
        <v>6.69</v>
      </c>
      <c r="G11585" s="61">
        <v>6.96</v>
      </c>
      <c r="J11585" s="89">
        <v>0</v>
      </c>
      <c r="K11585" s="89">
        <v>0</v>
      </c>
    </row>
    <row r="11586" spans="1:11" ht="22.5" x14ac:dyDescent="0.2">
      <c r="A11586" s="1" t="str">
        <f t="shared" si="183"/>
        <v>SINAPI 89431</v>
      </c>
      <c r="B11586" s="3" t="s">
        <v>6064</v>
      </c>
      <c r="C11586" s="3">
        <v>89431</v>
      </c>
      <c r="D11586" s="2" t="s">
        <v>11676</v>
      </c>
      <c r="E11586" s="3" t="s">
        <v>4953</v>
      </c>
      <c r="F11586" s="61">
        <v>9.2100000000000009</v>
      </c>
      <c r="G11586" s="61">
        <v>9.6999999999999993</v>
      </c>
      <c r="J11586" s="89">
        <v>0</v>
      </c>
      <c r="K11586" s="89">
        <v>0</v>
      </c>
    </row>
    <row r="11587" spans="1:11" ht="22.5" x14ac:dyDescent="0.2">
      <c r="A11587" s="1" t="str">
        <f t="shared" si="183"/>
        <v>SINAPI 89386</v>
      </c>
      <c r="B11587" s="3" t="s">
        <v>6064</v>
      </c>
      <c r="C11587" s="3">
        <v>89386</v>
      </c>
      <c r="D11587" s="2" t="s">
        <v>11677</v>
      </c>
      <c r="E11587" s="3" t="s">
        <v>4953</v>
      </c>
      <c r="F11587" s="61">
        <v>9.85</v>
      </c>
      <c r="G11587" s="61">
        <v>10.4</v>
      </c>
      <c r="J11587" s="89">
        <v>0</v>
      </c>
      <c r="K11587" s="89">
        <v>0</v>
      </c>
    </row>
    <row r="11588" spans="1:11" x14ac:dyDescent="0.2">
      <c r="A11588" s="1" t="str">
        <f t="shared" si="183"/>
        <v>SINAPI 89558</v>
      </c>
      <c r="B11588" s="3" t="s">
        <v>6064</v>
      </c>
      <c r="C11588" s="3">
        <v>89558</v>
      </c>
      <c r="D11588" s="2" t="s">
        <v>11678</v>
      </c>
      <c r="E11588" s="3" t="s">
        <v>4953</v>
      </c>
      <c r="F11588" s="61">
        <v>10.18</v>
      </c>
      <c r="G11588" s="61">
        <v>10.5</v>
      </c>
      <c r="J11588" s="89">
        <v>0</v>
      </c>
      <c r="K11588" s="89">
        <v>0</v>
      </c>
    </row>
    <row r="11589" spans="1:11" ht="22.5" x14ac:dyDescent="0.2">
      <c r="A11589" s="1" t="str">
        <f t="shared" si="183"/>
        <v>SINAPI 103988</v>
      </c>
      <c r="B11589" s="3" t="s">
        <v>6064</v>
      </c>
      <c r="C11589" s="3">
        <v>103988</v>
      </c>
      <c r="D11589" s="2" t="s">
        <v>11679</v>
      </c>
      <c r="E11589" s="3" t="s">
        <v>4953</v>
      </c>
      <c r="F11589" s="61">
        <v>13.11</v>
      </c>
      <c r="G11589" s="61">
        <v>13.69</v>
      </c>
      <c r="J11589" s="89">
        <v>0</v>
      </c>
      <c r="K11589" s="89">
        <v>0</v>
      </c>
    </row>
    <row r="11590" spans="1:11" x14ac:dyDescent="0.2">
      <c r="A11590" s="1" t="str">
        <f t="shared" si="183"/>
        <v>SINAPI 89575</v>
      </c>
      <c r="B11590" s="3" t="s">
        <v>6064</v>
      </c>
      <c r="C11590" s="3">
        <v>89575</v>
      </c>
      <c r="D11590" s="2" t="s">
        <v>11680</v>
      </c>
      <c r="E11590" s="3" t="s">
        <v>4953</v>
      </c>
      <c r="F11590" s="61">
        <v>12.12</v>
      </c>
      <c r="G11590" s="61">
        <v>12.5</v>
      </c>
      <c r="J11590" s="89">
        <v>0</v>
      </c>
      <c r="K11590" s="89">
        <v>0</v>
      </c>
    </row>
    <row r="11591" spans="1:11" ht="22.5" x14ac:dyDescent="0.2">
      <c r="A11591" s="1" t="str">
        <f t="shared" si="183"/>
        <v>SINAPI 103995</v>
      </c>
      <c r="B11591" s="3" t="s">
        <v>6064</v>
      </c>
      <c r="C11591" s="3">
        <v>103995</v>
      </c>
      <c r="D11591" s="2" t="s">
        <v>11681</v>
      </c>
      <c r="E11591" s="3" t="s">
        <v>4953</v>
      </c>
      <c r="F11591" s="61">
        <v>15.53</v>
      </c>
      <c r="G11591" s="61">
        <v>16.22</v>
      </c>
      <c r="J11591" s="89">
        <v>0</v>
      </c>
      <c r="K11591" s="89">
        <v>0</v>
      </c>
    </row>
    <row r="11592" spans="1:11" x14ac:dyDescent="0.2">
      <c r="A11592" s="1" t="str">
        <f t="shared" si="183"/>
        <v>SINAPI 89597</v>
      </c>
      <c r="B11592" s="3" t="s">
        <v>6064</v>
      </c>
      <c r="C11592" s="3">
        <v>89597</v>
      </c>
      <c r="D11592" s="2" t="s">
        <v>11682</v>
      </c>
      <c r="E11592" s="3" t="s">
        <v>4953</v>
      </c>
      <c r="F11592" s="61">
        <v>23.78</v>
      </c>
      <c r="G11592" s="61">
        <v>24.24</v>
      </c>
      <c r="J11592" s="89">
        <v>0</v>
      </c>
      <c r="K11592" s="89">
        <v>0</v>
      </c>
    </row>
    <row r="11593" spans="1:11" x14ac:dyDescent="0.2">
      <c r="A11593" s="1" t="str">
        <f t="shared" si="183"/>
        <v>SINAPI 89611</v>
      </c>
      <c r="B11593" s="3" t="s">
        <v>6064</v>
      </c>
      <c r="C11593" s="3">
        <v>89611</v>
      </c>
      <c r="D11593" s="2" t="s">
        <v>11683</v>
      </c>
      <c r="E11593" s="3" t="s">
        <v>4953</v>
      </c>
      <c r="F11593" s="61">
        <v>33.770000000000003</v>
      </c>
      <c r="G11593" s="61">
        <v>34.33</v>
      </c>
      <c r="J11593" s="89">
        <v>0</v>
      </c>
      <c r="K11593" s="89">
        <v>0</v>
      </c>
    </row>
    <row r="11594" spans="1:11" x14ac:dyDescent="0.2">
      <c r="A11594" s="1" t="str">
        <f t="shared" si="183"/>
        <v>SINAPI 89614</v>
      </c>
      <c r="B11594" s="3" t="s">
        <v>6064</v>
      </c>
      <c r="C11594" s="3">
        <v>89614</v>
      </c>
      <c r="D11594" s="2" t="s">
        <v>11684</v>
      </c>
      <c r="E11594" s="3" t="s">
        <v>4953</v>
      </c>
      <c r="F11594" s="61">
        <v>62.76</v>
      </c>
      <c r="G11594" s="61">
        <v>63.39</v>
      </c>
      <c r="J11594" s="89">
        <v>0</v>
      </c>
      <c r="K11594" s="89">
        <v>0</v>
      </c>
    </row>
    <row r="11595" spans="1:11" ht="22.5" x14ac:dyDescent="0.2">
      <c r="A11595" s="1" t="str">
        <f t="shared" si="183"/>
        <v>SINAPI 103975</v>
      </c>
      <c r="B11595" s="3" t="s">
        <v>6064</v>
      </c>
      <c r="C11595" s="3">
        <v>103975</v>
      </c>
      <c r="D11595" s="2" t="s">
        <v>11685</v>
      </c>
      <c r="E11595" s="3" t="s">
        <v>4953</v>
      </c>
      <c r="F11595" s="61">
        <v>18.52</v>
      </c>
      <c r="G11595" s="61">
        <v>19.07</v>
      </c>
      <c r="J11595" s="89">
        <v>0</v>
      </c>
      <c r="K11595" s="89">
        <v>0</v>
      </c>
    </row>
    <row r="11596" spans="1:11" ht="22.5" x14ac:dyDescent="0.2">
      <c r="A11596" s="1" t="str">
        <f t="shared" si="183"/>
        <v>SINAPI 104007</v>
      </c>
      <c r="B11596" s="3" t="s">
        <v>6064</v>
      </c>
      <c r="C11596" s="3">
        <v>104007</v>
      </c>
      <c r="D11596" s="2" t="s">
        <v>11686</v>
      </c>
      <c r="E11596" s="3" t="s">
        <v>4953</v>
      </c>
      <c r="F11596" s="61">
        <v>22.66</v>
      </c>
      <c r="G11596" s="61">
        <v>23.58</v>
      </c>
      <c r="J11596" s="89">
        <v>0</v>
      </c>
      <c r="K11596" s="89">
        <v>0</v>
      </c>
    </row>
    <row r="11597" spans="1:11" ht="22.5" x14ac:dyDescent="0.2">
      <c r="A11597" s="1" t="str">
        <f t="shared" si="183"/>
        <v>SINAPI 103976</v>
      </c>
      <c r="B11597" s="3" t="s">
        <v>6064</v>
      </c>
      <c r="C11597" s="3">
        <v>103976</v>
      </c>
      <c r="D11597" s="2" t="s">
        <v>11687</v>
      </c>
      <c r="E11597" s="3" t="s">
        <v>4953</v>
      </c>
      <c r="F11597" s="61">
        <v>26.84</v>
      </c>
      <c r="G11597" s="61">
        <v>27.48</v>
      </c>
      <c r="J11597" s="89">
        <v>0</v>
      </c>
      <c r="K11597" s="89">
        <v>0</v>
      </c>
    </row>
    <row r="11598" spans="1:11" ht="22.5" x14ac:dyDescent="0.2">
      <c r="A11598" s="1" t="str">
        <f t="shared" si="183"/>
        <v>SINAPI 104008</v>
      </c>
      <c r="B11598" s="3" t="s">
        <v>6064</v>
      </c>
      <c r="C11598" s="3">
        <v>104008</v>
      </c>
      <c r="D11598" s="2" t="s">
        <v>11688</v>
      </c>
      <c r="E11598" s="3" t="s">
        <v>4953</v>
      </c>
      <c r="F11598" s="61">
        <v>32.74</v>
      </c>
      <c r="G11598" s="61">
        <v>33.909999999999997</v>
      </c>
      <c r="J11598" s="89">
        <v>0</v>
      </c>
      <c r="K11598" s="89">
        <v>0</v>
      </c>
    </row>
    <row r="11599" spans="1:11" ht="22.5" x14ac:dyDescent="0.2">
      <c r="A11599" s="1" t="str">
        <f t="shared" si="183"/>
        <v>SINAPI 89630</v>
      </c>
      <c r="B11599" s="3" t="s">
        <v>6064</v>
      </c>
      <c r="C11599" s="3">
        <v>89630</v>
      </c>
      <c r="D11599" s="2" t="s">
        <v>11689</v>
      </c>
      <c r="E11599" s="3" t="s">
        <v>4953</v>
      </c>
      <c r="F11599" s="61">
        <v>64.02</v>
      </c>
      <c r="G11599" s="61">
        <v>64.959999999999994</v>
      </c>
      <c r="J11599" s="89">
        <v>0</v>
      </c>
      <c r="K11599" s="89">
        <v>0</v>
      </c>
    </row>
    <row r="11600" spans="1:11" ht="22.5" x14ac:dyDescent="0.2">
      <c r="A11600" s="1" t="str">
        <f t="shared" si="183"/>
        <v>SINAPI 89632</v>
      </c>
      <c r="B11600" s="3" t="s">
        <v>6064</v>
      </c>
      <c r="C11600" s="3">
        <v>89632</v>
      </c>
      <c r="D11600" s="2" t="s">
        <v>11690</v>
      </c>
      <c r="E11600" s="3" t="s">
        <v>4953</v>
      </c>
      <c r="F11600" s="61">
        <v>128.66999999999999</v>
      </c>
      <c r="G11600" s="61">
        <v>129.75</v>
      </c>
      <c r="J11600" s="89">
        <v>0</v>
      </c>
      <c r="K11600" s="89">
        <v>0</v>
      </c>
    </row>
    <row r="11601" spans="1:11" ht="22.5" x14ac:dyDescent="0.2">
      <c r="A11601" s="1" t="str">
        <f t="shared" si="183"/>
        <v>SINAPI 89438</v>
      </c>
      <c r="B11601" s="3" t="s">
        <v>6064</v>
      </c>
      <c r="C11601" s="3">
        <v>89438</v>
      </c>
      <c r="D11601" s="2" t="s">
        <v>11691</v>
      </c>
      <c r="E11601" s="3" t="s">
        <v>4953</v>
      </c>
      <c r="F11601" s="61">
        <v>10.19</v>
      </c>
      <c r="G11601" s="61">
        <v>10.9</v>
      </c>
      <c r="J11601" s="89">
        <v>0</v>
      </c>
      <c r="K11601" s="89">
        <v>0</v>
      </c>
    </row>
    <row r="11602" spans="1:11" ht="22.5" x14ac:dyDescent="0.2">
      <c r="A11602" s="1" t="str">
        <f t="shared" si="183"/>
        <v>SINAPI 89393</v>
      </c>
      <c r="B11602" s="3" t="s">
        <v>6064</v>
      </c>
      <c r="C11602" s="3">
        <v>89393</v>
      </c>
      <c r="D11602" s="2" t="s">
        <v>11692</v>
      </c>
      <c r="E11602" s="3" t="s">
        <v>4953</v>
      </c>
      <c r="F11602" s="61">
        <v>11.11</v>
      </c>
      <c r="G11602" s="61">
        <v>11.89</v>
      </c>
      <c r="J11602" s="89">
        <v>0</v>
      </c>
      <c r="K11602" s="89">
        <v>0</v>
      </c>
    </row>
    <row r="11603" spans="1:11" x14ac:dyDescent="0.2">
      <c r="A11603" s="1" t="str">
        <f t="shared" si="183"/>
        <v>SINAPI 89617</v>
      </c>
      <c r="B11603" s="3" t="s">
        <v>6064</v>
      </c>
      <c r="C11603" s="3">
        <v>89617</v>
      </c>
      <c r="D11603" s="2" t="s">
        <v>11693</v>
      </c>
      <c r="E11603" s="3" t="s">
        <v>4953</v>
      </c>
      <c r="F11603" s="61">
        <v>7.79</v>
      </c>
      <c r="G11603" s="61">
        <v>8.2200000000000006</v>
      </c>
      <c r="J11603" s="89">
        <v>0</v>
      </c>
      <c r="K11603" s="89">
        <v>0</v>
      </c>
    </row>
    <row r="11604" spans="1:11" ht="22.5" x14ac:dyDescent="0.2">
      <c r="A11604" s="1" t="str">
        <f t="shared" si="183"/>
        <v>SINAPI 89440</v>
      </c>
      <c r="B11604" s="3" t="s">
        <v>6064</v>
      </c>
      <c r="C11604" s="3">
        <v>89440</v>
      </c>
      <c r="D11604" s="2" t="s">
        <v>11694</v>
      </c>
      <c r="E11604" s="3" t="s">
        <v>4953</v>
      </c>
      <c r="F11604" s="61">
        <v>12.12</v>
      </c>
      <c r="G11604" s="61">
        <v>12.93</v>
      </c>
      <c r="J11604" s="89">
        <v>0</v>
      </c>
      <c r="K11604" s="89">
        <v>0</v>
      </c>
    </row>
    <row r="11605" spans="1:11" ht="22.5" x14ac:dyDescent="0.2">
      <c r="A11605" s="1" t="str">
        <f t="shared" si="183"/>
        <v>SINAPI 89395</v>
      </c>
      <c r="B11605" s="3" t="s">
        <v>6064</v>
      </c>
      <c r="C11605" s="3">
        <v>89395</v>
      </c>
      <c r="D11605" s="2" t="s">
        <v>11695</v>
      </c>
      <c r="E11605" s="3" t="s">
        <v>4953</v>
      </c>
      <c r="F11605" s="61">
        <v>13.17</v>
      </c>
      <c r="G11605" s="61">
        <v>14.09</v>
      </c>
      <c r="J11605" s="89">
        <v>0</v>
      </c>
      <c r="K11605" s="89">
        <v>0</v>
      </c>
    </row>
    <row r="11606" spans="1:11" x14ac:dyDescent="0.2">
      <c r="A11606" s="1" t="str">
        <f t="shared" si="183"/>
        <v>SINAPI 89620</v>
      </c>
      <c r="B11606" s="3" t="s">
        <v>6064</v>
      </c>
      <c r="C11606" s="3">
        <v>89620</v>
      </c>
      <c r="D11606" s="2" t="s">
        <v>11696</v>
      </c>
      <c r="E11606" s="3" t="s">
        <v>4953</v>
      </c>
      <c r="F11606" s="61">
        <v>12.3</v>
      </c>
      <c r="G11606" s="61">
        <v>12.83</v>
      </c>
      <c r="J11606" s="89">
        <v>0</v>
      </c>
      <c r="K11606" s="89">
        <v>0</v>
      </c>
    </row>
    <row r="11607" spans="1:11" ht="22.5" x14ac:dyDescent="0.2">
      <c r="A11607" s="1" t="str">
        <f t="shared" ref="A11607:A11670" si="184">CONCATENATE($B11607," ",$C11607)</f>
        <v>SINAPI 89443</v>
      </c>
      <c r="B11607" s="3" t="s">
        <v>6064</v>
      </c>
      <c r="C11607" s="3">
        <v>89443</v>
      </c>
      <c r="D11607" s="2" t="s">
        <v>11697</v>
      </c>
      <c r="E11607" s="3" t="s">
        <v>4953</v>
      </c>
      <c r="F11607" s="61">
        <v>17.3</v>
      </c>
      <c r="G11607" s="61">
        <v>18.29</v>
      </c>
      <c r="J11607" s="89">
        <v>0</v>
      </c>
      <c r="K11607" s="89">
        <v>0</v>
      </c>
    </row>
    <row r="11608" spans="1:11" ht="22.5" x14ac:dyDescent="0.2">
      <c r="A11608" s="1" t="str">
        <f t="shared" si="184"/>
        <v>SINAPI 89398</v>
      </c>
      <c r="B11608" s="3" t="s">
        <v>6064</v>
      </c>
      <c r="C11608" s="3">
        <v>89398</v>
      </c>
      <c r="D11608" s="2" t="s">
        <v>11698</v>
      </c>
      <c r="E11608" s="3" t="s">
        <v>4953</v>
      </c>
      <c r="F11608" s="61">
        <v>18.579999999999998</v>
      </c>
      <c r="G11608" s="61">
        <v>19.66</v>
      </c>
      <c r="J11608" s="89">
        <v>0</v>
      </c>
      <c r="K11608" s="89">
        <v>0</v>
      </c>
    </row>
    <row r="11609" spans="1:11" x14ac:dyDescent="0.2">
      <c r="A11609" s="1" t="str">
        <f t="shared" si="184"/>
        <v>SINAPI 89623</v>
      </c>
      <c r="B11609" s="3" t="s">
        <v>6064</v>
      </c>
      <c r="C11609" s="3">
        <v>89623</v>
      </c>
      <c r="D11609" s="2" t="s">
        <v>11699</v>
      </c>
      <c r="E11609" s="3" t="s">
        <v>4953</v>
      </c>
      <c r="F11609" s="61">
        <v>20.16</v>
      </c>
      <c r="G11609" s="61">
        <v>20.79</v>
      </c>
      <c r="J11609" s="89">
        <v>0</v>
      </c>
      <c r="K11609" s="89">
        <v>0</v>
      </c>
    </row>
    <row r="11610" spans="1:11" ht="22.5" x14ac:dyDescent="0.2">
      <c r="A11610" s="1" t="str">
        <f t="shared" si="184"/>
        <v>SINAPI 104011</v>
      </c>
      <c r="B11610" s="3" t="s">
        <v>6064</v>
      </c>
      <c r="C11610" s="3">
        <v>104011</v>
      </c>
      <c r="D11610" s="2" t="s">
        <v>11700</v>
      </c>
      <c r="E11610" s="3" t="s">
        <v>4953</v>
      </c>
      <c r="F11610" s="61">
        <v>25.92</v>
      </c>
      <c r="G11610" s="61">
        <v>27.08</v>
      </c>
      <c r="J11610" s="89">
        <v>0</v>
      </c>
      <c r="K11610" s="89">
        <v>0</v>
      </c>
    </row>
    <row r="11611" spans="1:11" x14ac:dyDescent="0.2">
      <c r="A11611" s="1" t="str">
        <f t="shared" si="184"/>
        <v>SINAPI 89625</v>
      </c>
      <c r="B11611" s="3" t="s">
        <v>6064</v>
      </c>
      <c r="C11611" s="3">
        <v>89625</v>
      </c>
      <c r="D11611" s="2" t="s">
        <v>11701</v>
      </c>
      <c r="E11611" s="3" t="s">
        <v>4953</v>
      </c>
      <c r="F11611" s="61">
        <v>23.64</v>
      </c>
      <c r="G11611" s="61">
        <v>24.41</v>
      </c>
      <c r="J11611" s="89">
        <v>0</v>
      </c>
      <c r="K11611" s="89">
        <v>0</v>
      </c>
    </row>
    <row r="11612" spans="1:11" ht="22.5" x14ac:dyDescent="0.2">
      <c r="A11612" s="1" t="str">
        <f t="shared" si="184"/>
        <v>SINAPI 104004</v>
      </c>
      <c r="B11612" s="3" t="s">
        <v>6064</v>
      </c>
      <c r="C11612" s="3">
        <v>104004</v>
      </c>
      <c r="D11612" s="2" t="s">
        <v>11702</v>
      </c>
      <c r="E11612" s="3" t="s">
        <v>4953</v>
      </c>
      <c r="F11612" s="61">
        <v>30.43</v>
      </c>
      <c r="G11612" s="61">
        <v>31.81</v>
      </c>
      <c r="J11612" s="89">
        <v>0</v>
      </c>
      <c r="K11612" s="89">
        <v>0</v>
      </c>
    </row>
    <row r="11613" spans="1:11" x14ac:dyDescent="0.2">
      <c r="A11613" s="1" t="str">
        <f t="shared" si="184"/>
        <v>SINAPI 89628</v>
      </c>
      <c r="B11613" s="3" t="s">
        <v>6064</v>
      </c>
      <c r="C11613" s="3">
        <v>89628</v>
      </c>
      <c r="D11613" s="2" t="s">
        <v>11703</v>
      </c>
      <c r="E11613" s="3" t="s">
        <v>4953</v>
      </c>
      <c r="F11613" s="61">
        <v>50.09</v>
      </c>
      <c r="G11613" s="61">
        <v>50.99</v>
      </c>
      <c r="J11613" s="89">
        <v>0</v>
      </c>
      <c r="K11613" s="89">
        <v>0</v>
      </c>
    </row>
    <row r="11614" spans="1:11" x14ac:dyDescent="0.2">
      <c r="A11614" s="1" t="str">
        <f t="shared" si="184"/>
        <v>SINAPI 89629</v>
      </c>
      <c r="B11614" s="3" t="s">
        <v>6064</v>
      </c>
      <c r="C11614" s="3">
        <v>89629</v>
      </c>
      <c r="D11614" s="2" t="s">
        <v>11704</v>
      </c>
      <c r="E11614" s="3" t="s">
        <v>4953</v>
      </c>
      <c r="F11614" s="61">
        <v>84.52</v>
      </c>
      <c r="G11614" s="61">
        <v>85.63</v>
      </c>
      <c r="J11614" s="89">
        <v>0</v>
      </c>
      <c r="K11614" s="89">
        <v>0</v>
      </c>
    </row>
    <row r="11615" spans="1:11" x14ac:dyDescent="0.2">
      <c r="A11615" s="1" t="str">
        <f t="shared" si="184"/>
        <v>SINAPI 89631</v>
      </c>
      <c r="B11615" s="3" t="s">
        <v>6064</v>
      </c>
      <c r="C11615" s="3">
        <v>89631</v>
      </c>
      <c r="D11615" s="2" t="s">
        <v>11705</v>
      </c>
      <c r="E11615" s="3" t="s">
        <v>4953</v>
      </c>
      <c r="F11615" s="61">
        <v>111.03</v>
      </c>
      <c r="G11615" s="61">
        <v>112.28</v>
      </c>
      <c r="J11615" s="89">
        <v>0</v>
      </c>
      <c r="K11615" s="89">
        <v>0</v>
      </c>
    </row>
    <row r="11616" spans="1:11" ht="22.5" x14ac:dyDescent="0.2">
      <c r="A11616" s="1" t="str">
        <f t="shared" si="184"/>
        <v>SINAPI 89401</v>
      </c>
      <c r="B11616" s="3" t="s">
        <v>6064</v>
      </c>
      <c r="C11616" s="3">
        <v>89401</v>
      </c>
      <c r="D11616" s="2" t="s">
        <v>11706</v>
      </c>
      <c r="E11616" s="3" t="s">
        <v>4954</v>
      </c>
      <c r="F11616" s="61">
        <v>10.96</v>
      </c>
      <c r="G11616" s="61">
        <v>11.58</v>
      </c>
      <c r="J11616" s="89">
        <v>0</v>
      </c>
      <c r="K11616" s="89">
        <v>0</v>
      </c>
    </row>
    <row r="11617" spans="1:11" ht="22.5" x14ac:dyDescent="0.2">
      <c r="A11617" s="1" t="str">
        <f t="shared" si="184"/>
        <v>SINAPI 89355</v>
      </c>
      <c r="B11617" s="3" t="s">
        <v>6064</v>
      </c>
      <c r="C11617" s="3">
        <v>89355</v>
      </c>
      <c r="D11617" s="2" t="s">
        <v>11707</v>
      </c>
      <c r="E11617" s="3" t="s">
        <v>4954</v>
      </c>
      <c r="F11617" s="61">
        <v>20.399999999999999</v>
      </c>
      <c r="G11617" s="61">
        <v>21.88</v>
      </c>
      <c r="J11617" s="89">
        <v>0</v>
      </c>
      <c r="K11617" s="89">
        <v>0</v>
      </c>
    </row>
    <row r="11618" spans="1:11" x14ac:dyDescent="0.2">
      <c r="A11618" s="1" t="str">
        <f t="shared" si="184"/>
        <v>SINAPI 89446</v>
      </c>
      <c r="B11618" s="3" t="s">
        <v>6064</v>
      </c>
      <c r="C11618" s="3">
        <v>89446</v>
      </c>
      <c r="D11618" s="2" t="s">
        <v>11708</v>
      </c>
      <c r="E11618" s="3" t="s">
        <v>4954</v>
      </c>
      <c r="F11618" s="61">
        <v>5.72</v>
      </c>
      <c r="G11618" s="61">
        <v>5.81</v>
      </c>
      <c r="J11618" s="89">
        <v>0</v>
      </c>
      <c r="K11618" s="89">
        <v>0</v>
      </c>
    </row>
    <row r="11619" spans="1:11" ht="22.5" x14ac:dyDescent="0.2">
      <c r="A11619" s="1" t="str">
        <f t="shared" si="184"/>
        <v>SINAPI 89402</v>
      </c>
      <c r="B11619" s="3" t="s">
        <v>6064</v>
      </c>
      <c r="C11619" s="3">
        <v>89402</v>
      </c>
      <c r="D11619" s="2" t="s">
        <v>11709</v>
      </c>
      <c r="E11619" s="3" t="s">
        <v>4954</v>
      </c>
      <c r="F11619" s="61">
        <v>12.59</v>
      </c>
      <c r="G11619" s="61">
        <v>13.31</v>
      </c>
      <c r="J11619" s="89">
        <v>0</v>
      </c>
      <c r="K11619" s="89">
        <v>0</v>
      </c>
    </row>
    <row r="11620" spans="1:11" ht="22.5" x14ac:dyDescent="0.2">
      <c r="A11620" s="1" t="str">
        <f t="shared" si="184"/>
        <v>SINAPI 89356</v>
      </c>
      <c r="B11620" s="3" t="s">
        <v>6064</v>
      </c>
      <c r="C11620" s="3">
        <v>89356</v>
      </c>
      <c r="D11620" s="2" t="s">
        <v>11710</v>
      </c>
      <c r="E11620" s="3" t="s">
        <v>4954</v>
      </c>
      <c r="F11620" s="61">
        <v>23.54</v>
      </c>
      <c r="G11620" s="61">
        <v>25.24</v>
      </c>
      <c r="J11620" s="89">
        <v>0</v>
      </c>
      <c r="K11620" s="89">
        <v>0</v>
      </c>
    </row>
    <row r="11621" spans="1:11" x14ac:dyDescent="0.2">
      <c r="A11621" s="1" t="str">
        <f t="shared" si="184"/>
        <v>SINAPI 89447</v>
      </c>
      <c r="B11621" s="3" t="s">
        <v>6064</v>
      </c>
      <c r="C11621" s="3">
        <v>89447</v>
      </c>
      <c r="D11621" s="2" t="s">
        <v>11711</v>
      </c>
      <c r="E11621" s="3" t="s">
        <v>4954</v>
      </c>
      <c r="F11621" s="61">
        <v>11.44</v>
      </c>
      <c r="G11621" s="61">
        <v>11.55</v>
      </c>
      <c r="J11621" s="89">
        <v>0</v>
      </c>
      <c r="K11621" s="89">
        <v>0</v>
      </c>
    </row>
    <row r="11622" spans="1:11" ht="22.5" x14ac:dyDescent="0.2">
      <c r="A11622" s="1" t="str">
        <f t="shared" si="184"/>
        <v>SINAPI 89403</v>
      </c>
      <c r="B11622" s="3" t="s">
        <v>6064</v>
      </c>
      <c r="C11622" s="3">
        <v>89403</v>
      </c>
      <c r="D11622" s="2" t="s">
        <v>11712</v>
      </c>
      <c r="E11622" s="3" t="s">
        <v>4954</v>
      </c>
      <c r="F11622" s="61">
        <v>19.63</v>
      </c>
      <c r="G11622" s="61">
        <v>20.48</v>
      </c>
      <c r="J11622" s="89">
        <v>0</v>
      </c>
      <c r="K11622" s="89">
        <v>0</v>
      </c>
    </row>
    <row r="11623" spans="1:11" ht="22.5" x14ac:dyDescent="0.2">
      <c r="A11623" s="1" t="str">
        <f t="shared" si="184"/>
        <v>SINAPI 89357</v>
      </c>
      <c r="B11623" s="3" t="s">
        <v>6064</v>
      </c>
      <c r="C11623" s="3">
        <v>89357</v>
      </c>
      <c r="D11623" s="2" t="s">
        <v>11713</v>
      </c>
      <c r="E11623" s="3" t="s">
        <v>4954</v>
      </c>
      <c r="F11623" s="61">
        <v>32.659999999999997</v>
      </c>
      <c r="G11623" s="61">
        <v>34.71</v>
      </c>
      <c r="J11623" s="89">
        <v>0</v>
      </c>
      <c r="K11623" s="89">
        <v>0</v>
      </c>
    </row>
    <row r="11624" spans="1:11" x14ac:dyDescent="0.2">
      <c r="A11624" s="1" t="str">
        <f t="shared" si="184"/>
        <v>SINAPI 89448</v>
      </c>
      <c r="B11624" s="3" t="s">
        <v>6064</v>
      </c>
      <c r="C11624" s="3">
        <v>89448</v>
      </c>
      <c r="D11624" s="2" t="s">
        <v>11714</v>
      </c>
      <c r="E11624" s="3" t="s">
        <v>4954</v>
      </c>
      <c r="F11624" s="61">
        <v>17.55</v>
      </c>
      <c r="G11624" s="61">
        <v>17.68</v>
      </c>
      <c r="J11624" s="89">
        <v>0</v>
      </c>
      <c r="K11624" s="89">
        <v>0</v>
      </c>
    </row>
    <row r="11625" spans="1:11" ht="22.5" x14ac:dyDescent="0.2">
      <c r="A11625" s="1" t="str">
        <f t="shared" si="184"/>
        <v>SINAPI 103978</v>
      </c>
      <c r="B11625" s="3" t="s">
        <v>6064</v>
      </c>
      <c r="C11625" s="3">
        <v>103978</v>
      </c>
      <c r="D11625" s="2" t="s">
        <v>11715</v>
      </c>
      <c r="E11625" s="3" t="s">
        <v>4954</v>
      </c>
      <c r="F11625" s="61">
        <v>27.17</v>
      </c>
      <c r="G11625" s="61">
        <v>28.18</v>
      </c>
      <c r="J11625" s="89">
        <v>0</v>
      </c>
      <c r="K11625" s="89">
        <v>0</v>
      </c>
    </row>
    <row r="11626" spans="1:11" x14ac:dyDescent="0.2">
      <c r="A11626" s="1" t="str">
        <f t="shared" si="184"/>
        <v>SINAPI 89449</v>
      </c>
      <c r="B11626" s="3" t="s">
        <v>6064</v>
      </c>
      <c r="C11626" s="3">
        <v>89449</v>
      </c>
      <c r="D11626" s="2" t="s">
        <v>11716</v>
      </c>
      <c r="E11626" s="3" t="s">
        <v>4954</v>
      </c>
      <c r="F11626" s="61">
        <v>19.41</v>
      </c>
      <c r="G11626" s="61">
        <v>19.57</v>
      </c>
      <c r="J11626" s="89">
        <v>0</v>
      </c>
      <c r="K11626" s="89">
        <v>0</v>
      </c>
    </row>
    <row r="11627" spans="1:11" ht="22.5" x14ac:dyDescent="0.2">
      <c r="A11627" s="1" t="str">
        <f t="shared" si="184"/>
        <v>SINAPI 103979</v>
      </c>
      <c r="B11627" s="3" t="s">
        <v>6064</v>
      </c>
      <c r="C11627" s="3">
        <v>103979</v>
      </c>
      <c r="D11627" s="2" t="s">
        <v>11717</v>
      </c>
      <c r="E11627" s="3" t="s">
        <v>4954</v>
      </c>
      <c r="F11627" s="61">
        <v>30.87</v>
      </c>
      <c r="G11627" s="61">
        <v>32.07</v>
      </c>
      <c r="J11627" s="89">
        <v>0</v>
      </c>
      <c r="K11627" s="89">
        <v>0</v>
      </c>
    </row>
    <row r="11628" spans="1:11" x14ac:dyDescent="0.2">
      <c r="A11628" s="1" t="str">
        <f t="shared" si="184"/>
        <v>SINAPI 89450</v>
      </c>
      <c r="B11628" s="3" t="s">
        <v>6064</v>
      </c>
      <c r="C11628" s="3">
        <v>89450</v>
      </c>
      <c r="D11628" s="2" t="s">
        <v>11718</v>
      </c>
      <c r="E11628" s="3" t="s">
        <v>4954</v>
      </c>
      <c r="F11628" s="61">
        <v>31.15</v>
      </c>
      <c r="G11628" s="61">
        <v>31.33</v>
      </c>
      <c r="J11628" s="89">
        <v>0</v>
      </c>
      <c r="K11628" s="89">
        <v>0</v>
      </c>
    </row>
    <row r="11629" spans="1:11" x14ac:dyDescent="0.2">
      <c r="A11629" s="1" t="str">
        <f t="shared" si="184"/>
        <v>SINAPI 89451</v>
      </c>
      <c r="B11629" s="3" t="s">
        <v>6064</v>
      </c>
      <c r="C11629" s="3">
        <v>89451</v>
      </c>
      <c r="D11629" s="2" t="s">
        <v>11719</v>
      </c>
      <c r="E11629" s="3" t="s">
        <v>4954</v>
      </c>
      <c r="F11629" s="61">
        <v>50.81</v>
      </c>
      <c r="G11629" s="61">
        <v>51.03</v>
      </c>
      <c r="J11629" s="89">
        <v>0</v>
      </c>
      <c r="K11629" s="89">
        <v>0</v>
      </c>
    </row>
    <row r="11630" spans="1:11" x14ac:dyDescent="0.2">
      <c r="A11630" s="1" t="str">
        <f t="shared" si="184"/>
        <v>SINAPI 89452</v>
      </c>
      <c r="B11630" s="3" t="s">
        <v>6064</v>
      </c>
      <c r="C11630" s="3">
        <v>89452</v>
      </c>
      <c r="D11630" s="2" t="s">
        <v>11720</v>
      </c>
      <c r="E11630" s="3" t="s">
        <v>4954</v>
      </c>
      <c r="F11630" s="61">
        <v>70.02</v>
      </c>
      <c r="G11630" s="61">
        <v>70.27</v>
      </c>
      <c r="J11630" s="89">
        <v>0</v>
      </c>
      <c r="K11630" s="89">
        <v>0</v>
      </c>
    </row>
    <row r="11631" spans="1:11" ht="22.5" x14ac:dyDescent="0.2">
      <c r="A11631" s="1" t="str">
        <f t="shared" si="184"/>
        <v>SINAPI 89394</v>
      </c>
      <c r="B11631" s="3" t="s">
        <v>6064</v>
      </c>
      <c r="C11631" s="3">
        <v>89394</v>
      </c>
      <c r="D11631" s="2" t="s">
        <v>11721</v>
      </c>
      <c r="E11631" s="3" t="s">
        <v>4953</v>
      </c>
      <c r="F11631" s="61">
        <v>19.309999999999999</v>
      </c>
      <c r="G11631" s="61">
        <v>20.04</v>
      </c>
      <c r="J11631" s="89">
        <v>0</v>
      </c>
      <c r="K11631" s="89">
        <v>0</v>
      </c>
    </row>
    <row r="11632" spans="1:11" ht="22.5" x14ac:dyDescent="0.2">
      <c r="A11632" s="1" t="str">
        <f t="shared" si="184"/>
        <v>SINAPI 89396</v>
      </c>
      <c r="B11632" s="3" t="s">
        <v>6064</v>
      </c>
      <c r="C11632" s="3">
        <v>89396</v>
      </c>
      <c r="D11632" s="2" t="s">
        <v>11722</v>
      </c>
      <c r="E11632" s="3" t="s">
        <v>4953</v>
      </c>
      <c r="F11632" s="61">
        <v>21.19</v>
      </c>
      <c r="G11632" s="61">
        <v>21.97</v>
      </c>
      <c r="J11632" s="89">
        <v>0</v>
      </c>
      <c r="K11632" s="89">
        <v>0</v>
      </c>
    </row>
    <row r="11633" spans="1:11" ht="22.5" x14ac:dyDescent="0.2">
      <c r="A11633" s="1" t="str">
        <f t="shared" si="184"/>
        <v>SINAPI 90374</v>
      </c>
      <c r="B11633" s="3" t="s">
        <v>6064</v>
      </c>
      <c r="C11633" s="3">
        <v>90374</v>
      </c>
      <c r="D11633" s="2" t="s">
        <v>11723</v>
      </c>
      <c r="E11633" s="3" t="s">
        <v>4953</v>
      </c>
      <c r="F11633" s="61">
        <v>22.97</v>
      </c>
      <c r="G11633" s="61">
        <v>23.82</v>
      </c>
      <c r="J11633" s="89">
        <v>0</v>
      </c>
      <c r="K11633" s="89">
        <v>0</v>
      </c>
    </row>
    <row r="11634" spans="1:11" ht="22.5" x14ac:dyDescent="0.2">
      <c r="A11634" s="1" t="str">
        <f t="shared" si="184"/>
        <v>SINAPI 89444</v>
      </c>
      <c r="B11634" s="3" t="s">
        <v>6064</v>
      </c>
      <c r="C11634" s="3">
        <v>89444</v>
      </c>
      <c r="D11634" s="2" t="s">
        <v>11724</v>
      </c>
      <c r="E11634" s="3" t="s">
        <v>4953</v>
      </c>
      <c r="F11634" s="61">
        <v>25.15</v>
      </c>
      <c r="G11634" s="61">
        <v>25.99</v>
      </c>
      <c r="J11634" s="89">
        <v>0</v>
      </c>
      <c r="K11634" s="89">
        <v>0</v>
      </c>
    </row>
    <row r="11635" spans="1:11" ht="22.5" x14ac:dyDescent="0.2">
      <c r="A11635" s="1" t="str">
        <f t="shared" si="184"/>
        <v>SINAPI 89399</v>
      </c>
      <c r="B11635" s="3" t="s">
        <v>6064</v>
      </c>
      <c r="C11635" s="3">
        <v>89399</v>
      </c>
      <c r="D11635" s="2" t="s">
        <v>11725</v>
      </c>
      <c r="E11635" s="3" t="s">
        <v>4953</v>
      </c>
      <c r="F11635" s="61">
        <v>25.77</v>
      </c>
      <c r="G11635" s="61">
        <v>26.67</v>
      </c>
      <c r="J11635" s="89">
        <v>0</v>
      </c>
      <c r="K11635" s="89">
        <v>0</v>
      </c>
    </row>
    <row r="11636" spans="1:11" ht="22.5" x14ac:dyDescent="0.2">
      <c r="A11636" s="1" t="str">
        <f t="shared" si="184"/>
        <v>SINAPI 89442</v>
      </c>
      <c r="B11636" s="3" t="s">
        <v>6064</v>
      </c>
      <c r="C11636" s="3">
        <v>89442</v>
      </c>
      <c r="D11636" s="2" t="s">
        <v>11726</v>
      </c>
      <c r="E11636" s="3" t="s">
        <v>4953</v>
      </c>
      <c r="F11636" s="61">
        <v>14.12</v>
      </c>
      <c r="G11636" s="61">
        <v>14.88</v>
      </c>
      <c r="J11636" s="89">
        <v>0</v>
      </c>
      <c r="K11636" s="89">
        <v>0</v>
      </c>
    </row>
    <row r="11637" spans="1:11" ht="22.5" x14ac:dyDescent="0.2">
      <c r="A11637" s="1" t="str">
        <f t="shared" si="184"/>
        <v>SINAPI 89397</v>
      </c>
      <c r="B11637" s="3" t="s">
        <v>6064</v>
      </c>
      <c r="C11637" s="3">
        <v>89397</v>
      </c>
      <c r="D11637" s="2" t="s">
        <v>11727</v>
      </c>
      <c r="E11637" s="3" t="s">
        <v>4953</v>
      </c>
      <c r="F11637" s="61">
        <v>15.1</v>
      </c>
      <c r="G11637" s="61">
        <v>15.95</v>
      </c>
      <c r="J11637" s="89">
        <v>0</v>
      </c>
      <c r="K11637" s="89">
        <v>0</v>
      </c>
    </row>
    <row r="11638" spans="1:11" ht="22.5" x14ac:dyDescent="0.2">
      <c r="A11638" s="1" t="str">
        <f t="shared" si="184"/>
        <v>SINAPI 89622</v>
      </c>
      <c r="B11638" s="3" t="s">
        <v>6064</v>
      </c>
      <c r="C11638" s="3">
        <v>89622</v>
      </c>
      <c r="D11638" s="2" t="s">
        <v>11728</v>
      </c>
      <c r="E11638" s="3" t="s">
        <v>4953</v>
      </c>
      <c r="F11638" s="61">
        <v>14.66</v>
      </c>
      <c r="G11638" s="61">
        <v>15.13</v>
      </c>
      <c r="J11638" s="89">
        <v>0</v>
      </c>
      <c r="K11638" s="89">
        <v>0</v>
      </c>
    </row>
    <row r="11639" spans="1:11" ht="22.5" x14ac:dyDescent="0.2">
      <c r="A11639" s="1" t="str">
        <f t="shared" si="184"/>
        <v>SINAPI 89445</v>
      </c>
      <c r="B11639" s="3" t="s">
        <v>6064</v>
      </c>
      <c r="C11639" s="3">
        <v>89445</v>
      </c>
      <c r="D11639" s="2" t="s">
        <v>11729</v>
      </c>
      <c r="E11639" s="3" t="s">
        <v>4953</v>
      </c>
      <c r="F11639" s="61">
        <v>19.329999999999998</v>
      </c>
      <c r="G11639" s="61">
        <v>20.22</v>
      </c>
      <c r="J11639" s="89">
        <v>0</v>
      </c>
      <c r="K11639" s="89">
        <v>0</v>
      </c>
    </row>
    <row r="11640" spans="1:11" ht="22.5" x14ac:dyDescent="0.2">
      <c r="A11640" s="1" t="str">
        <f t="shared" si="184"/>
        <v>SINAPI 89400</v>
      </c>
      <c r="B11640" s="3" t="s">
        <v>6064</v>
      </c>
      <c r="C11640" s="3">
        <v>89400</v>
      </c>
      <c r="D11640" s="2" t="s">
        <v>11730</v>
      </c>
      <c r="E11640" s="3" t="s">
        <v>4953</v>
      </c>
      <c r="F11640" s="61">
        <v>20.49</v>
      </c>
      <c r="G11640" s="61">
        <v>21.48</v>
      </c>
      <c r="J11640" s="89">
        <v>0</v>
      </c>
      <c r="K11640" s="89">
        <v>0</v>
      </c>
    </row>
    <row r="11641" spans="1:11" ht="22.5" x14ac:dyDescent="0.2">
      <c r="A11641" s="1" t="str">
        <f t="shared" si="184"/>
        <v>SINAPI 89624</v>
      </c>
      <c r="B11641" s="3" t="s">
        <v>6064</v>
      </c>
      <c r="C11641" s="3">
        <v>89624</v>
      </c>
      <c r="D11641" s="2" t="s">
        <v>11731</v>
      </c>
      <c r="E11641" s="3" t="s">
        <v>4953</v>
      </c>
      <c r="F11641" s="61">
        <v>18.63</v>
      </c>
      <c r="G11641" s="61">
        <v>19.2</v>
      </c>
      <c r="J11641" s="89">
        <v>0</v>
      </c>
      <c r="K11641" s="89">
        <v>0</v>
      </c>
    </row>
    <row r="11642" spans="1:11" ht="22.5" x14ac:dyDescent="0.2">
      <c r="A11642" s="1" t="str">
        <f t="shared" si="184"/>
        <v>SINAPI 104012</v>
      </c>
      <c r="B11642" s="3" t="s">
        <v>6064</v>
      </c>
      <c r="C11642" s="3">
        <v>104012</v>
      </c>
      <c r="D11642" s="2" t="s">
        <v>11732</v>
      </c>
      <c r="E11642" s="3" t="s">
        <v>4953</v>
      </c>
      <c r="F11642" s="61">
        <v>24.01</v>
      </c>
      <c r="G11642" s="61">
        <v>25.08</v>
      </c>
      <c r="J11642" s="89">
        <v>0</v>
      </c>
      <c r="K11642" s="89">
        <v>0</v>
      </c>
    </row>
    <row r="11643" spans="1:11" ht="22.5" x14ac:dyDescent="0.2">
      <c r="A11643" s="1" t="str">
        <f t="shared" si="184"/>
        <v>SINAPI 89627</v>
      </c>
      <c r="B11643" s="3" t="s">
        <v>6064</v>
      </c>
      <c r="C11643" s="3">
        <v>89627</v>
      </c>
      <c r="D11643" s="2" t="s">
        <v>11733</v>
      </c>
      <c r="E11643" s="3" t="s">
        <v>4953</v>
      </c>
      <c r="F11643" s="61">
        <v>20.93</v>
      </c>
      <c r="G11643" s="61">
        <v>21.52</v>
      </c>
      <c r="J11643" s="89">
        <v>0</v>
      </c>
      <c r="K11643" s="89">
        <v>0</v>
      </c>
    </row>
    <row r="11644" spans="1:11" ht="22.5" x14ac:dyDescent="0.2">
      <c r="A11644" s="1" t="str">
        <f t="shared" si="184"/>
        <v>SINAPI 104006</v>
      </c>
      <c r="B11644" s="3" t="s">
        <v>6064</v>
      </c>
      <c r="C11644" s="3">
        <v>104006</v>
      </c>
      <c r="D11644" s="2" t="s">
        <v>11734</v>
      </c>
      <c r="E11644" s="3" t="s">
        <v>4953</v>
      </c>
      <c r="F11644" s="61">
        <v>25.89</v>
      </c>
      <c r="G11644" s="61">
        <v>26.94</v>
      </c>
      <c r="J11644" s="89">
        <v>0</v>
      </c>
      <c r="K11644" s="89">
        <v>0</v>
      </c>
    </row>
    <row r="11645" spans="1:11" ht="22.5" x14ac:dyDescent="0.2">
      <c r="A11645" s="1" t="str">
        <f t="shared" si="184"/>
        <v>SINAPI 89626</v>
      </c>
      <c r="B11645" s="3" t="s">
        <v>6064</v>
      </c>
      <c r="C11645" s="3">
        <v>89626</v>
      </c>
      <c r="D11645" s="2" t="s">
        <v>11735</v>
      </c>
      <c r="E11645" s="3" t="s">
        <v>4953</v>
      </c>
      <c r="F11645" s="61">
        <v>31.4</v>
      </c>
      <c r="G11645" s="61">
        <v>32.090000000000003</v>
      </c>
      <c r="J11645" s="89">
        <v>0</v>
      </c>
      <c r="K11645" s="89">
        <v>0</v>
      </c>
    </row>
    <row r="11646" spans="1:11" ht="22.5" x14ac:dyDescent="0.2">
      <c r="A11646" s="1" t="str">
        <f t="shared" si="184"/>
        <v>SINAPI 104005</v>
      </c>
      <c r="B11646" s="3" t="s">
        <v>6064</v>
      </c>
      <c r="C11646" s="3">
        <v>104005</v>
      </c>
      <c r="D11646" s="2" t="s">
        <v>11736</v>
      </c>
      <c r="E11646" s="3" t="s">
        <v>4953</v>
      </c>
      <c r="F11646" s="61">
        <v>37.67</v>
      </c>
      <c r="G11646" s="61">
        <v>38.94</v>
      </c>
      <c r="J11646" s="89">
        <v>0</v>
      </c>
      <c r="K11646" s="89">
        <v>0</v>
      </c>
    </row>
    <row r="11647" spans="1:11" ht="22.5" x14ac:dyDescent="0.2">
      <c r="A11647" s="1" t="str">
        <f t="shared" si="184"/>
        <v>SINAPI 89439</v>
      </c>
      <c r="B11647" s="3" t="s">
        <v>6064</v>
      </c>
      <c r="C11647" s="3">
        <v>89439</v>
      </c>
      <c r="D11647" s="2" t="s">
        <v>11737</v>
      </c>
      <c r="E11647" s="3" t="s">
        <v>4953</v>
      </c>
      <c r="F11647" s="61">
        <v>11.81</v>
      </c>
      <c r="G11647" s="61">
        <v>12.52</v>
      </c>
      <c r="J11647" s="89">
        <v>0</v>
      </c>
      <c r="K11647" s="89">
        <v>0</v>
      </c>
    </row>
    <row r="11648" spans="1:11" ht="22.5" x14ac:dyDescent="0.2">
      <c r="A11648" s="1" t="str">
        <f t="shared" si="184"/>
        <v>SINAPI 89421</v>
      </c>
      <c r="B11648" s="3" t="s">
        <v>6064</v>
      </c>
      <c r="C11648" s="3">
        <v>89421</v>
      </c>
      <c r="D11648" s="2" t="s">
        <v>11738</v>
      </c>
      <c r="E11648" s="3" t="s">
        <v>4953</v>
      </c>
      <c r="F11648" s="61">
        <v>12.01</v>
      </c>
      <c r="G11648" s="61">
        <v>12.36</v>
      </c>
      <c r="J11648" s="89">
        <v>0</v>
      </c>
      <c r="K11648" s="89">
        <v>0</v>
      </c>
    </row>
    <row r="11649" spans="1:11" ht="22.5" x14ac:dyDescent="0.2">
      <c r="A11649" s="1" t="str">
        <f t="shared" si="184"/>
        <v>SINAPI 89375</v>
      </c>
      <c r="B11649" s="3" t="s">
        <v>6064</v>
      </c>
      <c r="C11649" s="3">
        <v>89375</v>
      </c>
      <c r="D11649" s="2" t="s">
        <v>11739</v>
      </c>
      <c r="E11649" s="3" t="s">
        <v>4953</v>
      </c>
      <c r="F11649" s="61">
        <v>12.47</v>
      </c>
      <c r="G11649" s="61">
        <v>12.86</v>
      </c>
      <c r="J11649" s="89">
        <v>0</v>
      </c>
      <c r="K11649" s="89">
        <v>0</v>
      </c>
    </row>
    <row r="11650" spans="1:11" x14ac:dyDescent="0.2">
      <c r="A11650" s="1" t="str">
        <f t="shared" si="184"/>
        <v>SINAPI 89536</v>
      </c>
      <c r="B11650" s="3" t="s">
        <v>6064</v>
      </c>
      <c r="C11650" s="3">
        <v>89536</v>
      </c>
      <c r="D11650" s="2" t="s">
        <v>11740</v>
      </c>
      <c r="E11650" s="3" t="s">
        <v>4953</v>
      </c>
      <c r="F11650" s="61">
        <v>12.29</v>
      </c>
      <c r="G11650" s="61">
        <v>12.5</v>
      </c>
      <c r="J11650" s="89">
        <v>0</v>
      </c>
      <c r="K11650" s="89">
        <v>0</v>
      </c>
    </row>
    <row r="11651" spans="1:11" ht="22.5" x14ac:dyDescent="0.2">
      <c r="A11651" s="1" t="str">
        <f t="shared" si="184"/>
        <v>SINAPI 89428</v>
      </c>
      <c r="B11651" s="3" t="s">
        <v>6064</v>
      </c>
      <c r="C11651" s="3">
        <v>89428</v>
      </c>
      <c r="D11651" s="2" t="s">
        <v>11741</v>
      </c>
      <c r="E11651" s="3" t="s">
        <v>4953</v>
      </c>
      <c r="F11651" s="61">
        <v>14.47</v>
      </c>
      <c r="G11651" s="61">
        <v>14.87</v>
      </c>
      <c r="J11651" s="89">
        <v>0</v>
      </c>
      <c r="K11651" s="89">
        <v>0</v>
      </c>
    </row>
    <row r="11652" spans="1:11" ht="22.5" x14ac:dyDescent="0.2">
      <c r="A11652" s="1" t="str">
        <f t="shared" si="184"/>
        <v>SINAPI 89382</v>
      </c>
      <c r="B11652" s="3" t="s">
        <v>6064</v>
      </c>
      <c r="C11652" s="3">
        <v>89382</v>
      </c>
      <c r="D11652" s="2" t="s">
        <v>11742</v>
      </c>
      <c r="E11652" s="3" t="s">
        <v>4953</v>
      </c>
      <c r="F11652" s="61">
        <v>15</v>
      </c>
      <c r="G11652" s="61">
        <v>15.46</v>
      </c>
      <c r="J11652" s="89">
        <v>0</v>
      </c>
      <c r="K11652" s="89">
        <v>0</v>
      </c>
    </row>
    <row r="11653" spans="1:11" x14ac:dyDescent="0.2">
      <c r="A11653" s="1" t="str">
        <f t="shared" si="184"/>
        <v>SINAPI 89552</v>
      </c>
      <c r="B11653" s="3" t="s">
        <v>6064</v>
      </c>
      <c r="C11653" s="3">
        <v>89552</v>
      </c>
      <c r="D11653" s="2" t="s">
        <v>11743</v>
      </c>
      <c r="E11653" s="3" t="s">
        <v>4953</v>
      </c>
      <c r="F11653" s="61">
        <v>19.239999999999998</v>
      </c>
      <c r="G11653" s="61">
        <v>19.510000000000002</v>
      </c>
      <c r="J11653" s="89">
        <v>0</v>
      </c>
      <c r="K11653" s="89">
        <v>0</v>
      </c>
    </row>
    <row r="11654" spans="1:11" ht="22.5" x14ac:dyDescent="0.2">
      <c r="A11654" s="1" t="str">
        <f t="shared" si="184"/>
        <v>SINAPI 89435</v>
      </c>
      <c r="B11654" s="3" t="s">
        <v>6064</v>
      </c>
      <c r="C11654" s="3">
        <v>89435</v>
      </c>
      <c r="D11654" s="2" t="s">
        <v>11744</v>
      </c>
      <c r="E11654" s="3" t="s">
        <v>4953</v>
      </c>
      <c r="F11654" s="61">
        <v>21.76</v>
      </c>
      <c r="G11654" s="61">
        <v>22.25</v>
      </c>
      <c r="J11654" s="89">
        <v>0</v>
      </c>
      <c r="K11654" s="89">
        <v>0</v>
      </c>
    </row>
    <row r="11655" spans="1:11" ht="22.5" x14ac:dyDescent="0.2">
      <c r="A11655" s="1" t="str">
        <f t="shared" si="184"/>
        <v>SINAPI 89390</v>
      </c>
      <c r="B11655" s="3" t="s">
        <v>6064</v>
      </c>
      <c r="C11655" s="3">
        <v>89390</v>
      </c>
      <c r="D11655" s="2" t="s">
        <v>11745</v>
      </c>
      <c r="E11655" s="3" t="s">
        <v>4953</v>
      </c>
      <c r="F11655" s="61">
        <v>22.4</v>
      </c>
      <c r="G11655" s="61">
        <v>22.95</v>
      </c>
      <c r="J11655" s="89">
        <v>0</v>
      </c>
      <c r="K11655" s="89">
        <v>0</v>
      </c>
    </row>
    <row r="11656" spans="1:11" x14ac:dyDescent="0.2">
      <c r="A11656" s="1" t="str">
        <f t="shared" si="184"/>
        <v>SINAPI 89568</v>
      </c>
      <c r="B11656" s="3" t="s">
        <v>6064</v>
      </c>
      <c r="C11656" s="3">
        <v>89568</v>
      </c>
      <c r="D11656" s="2" t="s">
        <v>11746</v>
      </c>
      <c r="E11656" s="3" t="s">
        <v>4953</v>
      </c>
      <c r="F11656" s="61">
        <v>33.869999999999997</v>
      </c>
      <c r="G11656" s="61">
        <v>34.19</v>
      </c>
      <c r="J11656" s="89">
        <v>0</v>
      </c>
      <c r="K11656" s="89">
        <v>0</v>
      </c>
    </row>
    <row r="11657" spans="1:11" ht="22.5" x14ac:dyDescent="0.2">
      <c r="A11657" s="1" t="str">
        <f t="shared" si="184"/>
        <v>SINAPI 103990</v>
      </c>
      <c r="B11657" s="3" t="s">
        <v>6064</v>
      </c>
      <c r="C11657" s="3">
        <v>103990</v>
      </c>
      <c r="D11657" s="2" t="s">
        <v>11747</v>
      </c>
      <c r="E11657" s="3" t="s">
        <v>4953</v>
      </c>
      <c r="F11657" s="61">
        <v>36.799999999999997</v>
      </c>
      <c r="G11657" s="61">
        <v>37.380000000000003</v>
      </c>
      <c r="J11657" s="89">
        <v>0</v>
      </c>
      <c r="K11657" s="89">
        <v>0</v>
      </c>
    </row>
    <row r="11658" spans="1:11" x14ac:dyDescent="0.2">
      <c r="A11658" s="1" t="str">
        <f t="shared" si="184"/>
        <v>SINAPI 89594</v>
      </c>
      <c r="B11658" s="3" t="s">
        <v>6064</v>
      </c>
      <c r="C11658" s="3">
        <v>89594</v>
      </c>
      <c r="D11658" s="2" t="s">
        <v>11748</v>
      </c>
      <c r="E11658" s="3" t="s">
        <v>4953</v>
      </c>
      <c r="F11658" s="61">
        <v>37.61</v>
      </c>
      <c r="G11658" s="61">
        <v>37.99</v>
      </c>
      <c r="J11658" s="89">
        <v>0</v>
      </c>
      <c r="K11658" s="89">
        <v>0</v>
      </c>
    </row>
    <row r="11659" spans="1:11" ht="22.5" x14ac:dyDescent="0.2">
      <c r="A11659" s="1" t="str">
        <f t="shared" si="184"/>
        <v>SINAPI 103997</v>
      </c>
      <c r="B11659" s="3" t="s">
        <v>6064</v>
      </c>
      <c r="C11659" s="3">
        <v>103997</v>
      </c>
      <c r="D11659" s="2" t="s">
        <v>11749</v>
      </c>
      <c r="E11659" s="3" t="s">
        <v>4953</v>
      </c>
      <c r="F11659" s="61">
        <v>41.02</v>
      </c>
      <c r="G11659" s="61">
        <v>41.71</v>
      </c>
      <c r="J11659" s="89">
        <v>0</v>
      </c>
      <c r="K11659" s="89">
        <v>0</v>
      </c>
    </row>
    <row r="11660" spans="1:11" x14ac:dyDescent="0.2">
      <c r="A11660" s="1" t="str">
        <f t="shared" si="184"/>
        <v>SINAPI 89609</v>
      </c>
      <c r="B11660" s="3" t="s">
        <v>6064</v>
      </c>
      <c r="C11660" s="3">
        <v>89609</v>
      </c>
      <c r="D11660" s="2" t="s">
        <v>11750</v>
      </c>
      <c r="E11660" s="3" t="s">
        <v>4953</v>
      </c>
      <c r="F11660" s="61">
        <v>87.92</v>
      </c>
      <c r="G11660" s="61">
        <v>88.38</v>
      </c>
      <c r="J11660" s="89">
        <v>0</v>
      </c>
      <c r="K11660" s="89">
        <v>0</v>
      </c>
    </row>
    <row r="11661" spans="1:11" x14ac:dyDescent="0.2">
      <c r="A11661" s="1" t="str">
        <f t="shared" si="184"/>
        <v>SINAPI 89612</v>
      </c>
      <c r="B11661" s="3" t="s">
        <v>6064</v>
      </c>
      <c r="C11661" s="3">
        <v>89612</v>
      </c>
      <c r="D11661" s="2" t="s">
        <v>11751</v>
      </c>
      <c r="E11661" s="3" t="s">
        <v>4953</v>
      </c>
      <c r="F11661" s="61">
        <v>172.79</v>
      </c>
      <c r="G11661" s="61">
        <v>173.35</v>
      </c>
      <c r="J11661" s="89">
        <v>0</v>
      </c>
      <c r="K11661" s="89">
        <v>0</v>
      </c>
    </row>
    <row r="11662" spans="1:11" x14ac:dyDescent="0.2">
      <c r="A11662" s="1" t="str">
        <f t="shared" si="184"/>
        <v>SINAPI 89615</v>
      </c>
      <c r="B11662" s="3" t="s">
        <v>6064</v>
      </c>
      <c r="C11662" s="3">
        <v>89615</v>
      </c>
      <c r="D11662" s="2" t="s">
        <v>11752</v>
      </c>
      <c r="E11662" s="3" t="s">
        <v>4953</v>
      </c>
      <c r="F11662" s="61">
        <v>204.12</v>
      </c>
      <c r="G11662" s="61">
        <v>204.75</v>
      </c>
      <c r="J11662" s="89">
        <v>0</v>
      </c>
      <c r="K11662" s="89">
        <v>0</v>
      </c>
    </row>
    <row r="11663" spans="1:11" ht="22.5" x14ac:dyDescent="0.2">
      <c r="A11663" s="1" t="str">
        <f t="shared" si="184"/>
        <v>SINAPI 89747</v>
      </c>
      <c r="B11663" s="3" t="s">
        <v>6064</v>
      </c>
      <c r="C11663" s="3">
        <v>89747</v>
      </c>
      <c r="D11663" s="2" t="s">
        <v>11753</v>
      </c>
      <c r="E11663" s="3" t="s">
        <v>4953</v>
      </c>
      <c r="F11663" s="61">
        <v>34.71</v>
      </c>
      <c r="G11663" s="61">
        <v>35.08</v>
      </c>
      <c r="J11663" s="89">
        <v>0</v>
      </c>
      <c r="K11663" s="89">
        <v>0</v>
      </c>
    </row>
    <row r="11664" spans="1:11" ht="22.5" x14ac:dyDescent="0.2">
      <c r="A11664" s="1" t="str">
        <f t="shared" si="184"/>
        <v>SINAPI 89656</v>
      </c>
      <c r="B11664" s="3" t="s">
        <v>6064</v>
      </c>
      <c r="C11664" s="3">
        <v>89656</v>
      </c>
      <c r="D11664" s="2" t="s">
        <v>11754</v>
      </c>
      <c r="E11664" s="3" t="s">
        <v>4953</v>
      </c>
      <c r="F11664" s="61">
        <v>26.23</v>
      </c>
      <c r="G11664" s="61">
        <v>26.56</v>
      </c>
      <c r="J11664" s="89">
        <v>0</v>
      </c>
      <c r="K11664" s="89">
        <v>0</v>
      </c>
    </row>
    <row r="11665" spans="1:11" ht="22.5" x14ac:dyDescent="0.2">
      <c r="A11665" s="1" t="str">
        <f t="shared" si="184"/>
        <v>SINAPI 89663</v>
      </c>
      <c r="B11665" s="3" t="s">
        <v>6064</v>
      </c>
      <c r="C11665" s="3">
        <v>89663</v>
      </c>
      <c r="D11665" s="2" t="s">
        <v>11755</v>
      </c>
      <c r="E11665" s="3" t="s">
        <v>4953</v>
      </c>
      <c r="F11665" s="61">
        <v>35.200000000000003</v>
      </c>
      <c r="G11665" s="61">
        <v>35.61</v>
      </c>
      <c r="J11665" s="89">
        <v>0</v>
      </c>
      <c r="K11665" s="89">
        <v>0</v>
      </c>
    </row>
    <row r="11666" spans="1:11" ht="22.5" x14ac:dyDescent="0.2">
      <c r="A11666" s="1" t="str">
        <f t="shared" si="184"/>
        <v>SINAPI 89759</v>
      </c>
      <c r="B11666" s="3" t="s">
        <v>6064</v>
      </c>
      <c r="C11666" s="3">
        <v>89759</v>
      </c>
      <c r="D11666" s="2" t="s">
        <v>11756</v>
      </c>
      <c r="E11666" s="3" t="s">
        <v>4953</v>
      </c>
      <c r="F11666" s="61">
        <v>13</v>
      </c>
      <c r="G11666" s="61">
        <v>13.4</v>
      </c>
      <c r="J11666" s="89">
        <v>0</v>
      </c>
      <c r="K11666" s="89">
        <v>0</v>
      </c>
    </row>
    <row r="11667" spans="1:11" ht="22.5" x14ac:dyDescent="0.2">
      <c r="A11667" s="1" t="str">
        <f t="shared" si="184"/>
        <v>SINAPI 89832</v>
      </c>
      <c r="B11667" s="3" t="s">
        <v>6064</v>
      </c>
      <c r="C11667" s="3">
        <v>89832</v>
      </c>
      <c r="D11667" s="2" t="s">
        <v>11757</v>
      </c>
      <c r="E11667" s="3" t="s">
        <v>4953</v>
      </c>
      <c r="F11667" s="61">
        <v>48.62</v>
      </c>
      <c r="G11667" s="61">
        <v>49.11</v>
      </c>
      <c r="J11667" s="89">
        <v>0</v>
      </c>
      <c r="K11667" s="89">
        <v>0</v>
      </c>
    </row>
    <row r="11668" spans="1:11" ht="22.5" x14ac:dyDescent="0.2">
      <c r="A11668" s="1" t="str">
        <f t="shared" si="184"/>
        <v>SINAPI 89666</v>
      </c>
      <c r="B11668" s="3" t="s">
        <v>6064</v>
      </c>
      <c r="C11668" s="3">
        <v>89666</v>
      </c>
      <c r="D11668" s="2" t="s">
        <v>11758</v>
      </c>
      <c r="E11668" s="3" t="s">
        <v>4953</v>
      </c>
      <c r="F11668" s="61">
        <v>8.09</v>
      </c>
      <c r="G11668" s="61">
        <v>8.4600000000000009</v>
      </c>
      <c r="J11668" s="89">
        <v>0</v>
      </c>
      <c r="K11668" s="89">
        <v>0</v>
      </c>
    </row>
    <row r="11669" spans="1:11" ht="22.5" x14ac:dyDescent="0.2">
      <c r="A11669" s="1" t="str">
        <f t="shared" si="184"/>
        <v>SINAPI 89678</v>
      </c>
      <c r="B11669" s="3" t="s">
        <v>6064</v>
      </c>
      <c r="C11669" s="3">
        <v>89678</v>
      </c>
      <c r="D11669" s="2" t="s">
        <v>11759</v>
      </c>
      <c r="E11669" s="3" t="s">
        <v>4953</v>
      </c>
      <c r="F11669" s="61">
        <v>13.52</v>
      </c>
      <c r="G11669" s="61">
        <v>13.98</v>
      </c>
      <c r="J11669" s="89">
        <v>0</v>
      </c>
      <c r="K11669" s="89">
        <v>0</v>
      </c>
    </row>
    <row r="11670" spans="1:11" ht="22.5" x14ac:dyDescent="0.2">
      <c r="A11670" s="1" t="str">
        <f t="shared" si="184"/>
        <v>SINAPI 89764</v>
      </c>
      <c r="B11670" s="3" t="s">
        <v>6064</v>
      </c>
      <c r="C11670" s="3">
        <v>89764</v>
      </c>
      <c r="D11670" s="2" t="s">
        <v>11760</v>
      </c>
      <c r="E11670" s="3" t="s">
        <v>4953</v>
      </c>
      <c r="F11670" s="61">
        <v>43.52</v>
      </c>
      <c r="G11670" s="61">
        <v>44</v>
      </c>
      <c r="J11670" s="89">
        <v>0</v>
      </c>
      <c r="K11670" s="89">
        <v>0</v>
      </c>
    </row>
    <row r="11671" spans="1:11" ht="22.5" x14ac:dyDescent="0.2">
      <c r="A11671" s="1" t="str">
        <f t="shared" ref="A11671:A11734" si="185">CONCATENATE($B11671," ",$C11671)</f>
        <v>SINAPI 89689</v>
      </c>
      <c r="B11671" s="3" t="s">
        <v>6064</v>
      </c>
      <c r="C11671" s="3">
        <v>89689</v>
      </c>
      <c r="D11671" s="2" t="s">
        <v>11761</v>
      </c>
      <c r="E11671" s="3" t="s">
        <v>4953</v>
      </c>
      <c r="F11671" s="61">
        <v>44.13</v>
      </c>
      <c r="G11671" s="61">
        <v>44.67</v>
      </c>
      <c r="J11671" s="89">
        <v>0</v>
      </c>
      <c r="K11671" s="89">
        <v>0</v>
      </c>
    </row>
    <row r="11672" spans="1:11" ht="22.5" x14ac:dyDescent="0.2">
      <c r="A11672" s="1" t="str">
        <f t="shared" si="185"/>
        <v>SINAPI 89655</v>
      </c>
      <c r="B11672" s="3" t="s">
        <v>6064</v>
      </c>
      <c r="C11672" s="3">
        <v>89655</v>
      </c>
      <c r="D11672" s="2" t="s">
        <v>11762</v>
      </c>
      <c r="E11672" s="3" t="s">
        <v>4953</v>
      </c>
      <c r="F11672" s="61">
        <v>28.21</v>
      </c>
      <c r="G11672" s="61">
        <v>28.54</v>
      </c>
      <c r="J11672" s="89">
        <v>0</v>
      </c>
      <c r="K11672" s="89">
        <v>0</v>
      </c>
    </row>
    <row r="11673" spans="1:11" ht="22.5" x14ac:dyDescent="0.2">
      <c r="A11673" s="1" t="str">
        <f t="shared" si="185"/>
        <v>SINAPI 89662</v>
      </c>
      <c r="B11673" s="3" t="s">
        <v>6064</v>
      </c>
      <c r="C11673" s="3">
        <v>89662</v>
      </c>
      <c r="D11673" s="2" t="s">
        <v>11763</v>
      </c>
      <c r="E11673" s="3" t="s">
        <v>4953</v>
      </c>
      <c r="F11673" s="61">
        <v>36.630000000000003</v>
      </c>
      <c r="G11673" s="61">
        <v>37</v>
      </c>
      <c r="J11673" s="89">
        <v>0</v>
      </c>
      <c r="K11673" s="89">
        <v>0</v>
      </c>
    </row>
    <row r="11674" spans="1:11" ht="22.5" x14ac:dyDescent="0.2">
      <c r="A11674" s="1" t="str">
        <f t="shared" si="185"/>
        <v>SINAPI 89758</v>
      </c>
      <c r="B11674" s="3" t="s">
        <v>6064</v>
      </c>
      <c r="C11674" s="3">
        <v>89758</v>
      </c>
      <c r="D11674" s="2" t="s">
        <v>11764</v>
      </c>
      <c r="E11674" s="3" t="s">
        <v>4953</v>
      </c>
      <c r="F11674" s="61">
        <v>43.34</v>
      </c>
      <c r="G11674" s="61">
        <v>43.76</v>
      </c>
      <c r="J11674" s="89">
        <v>0</v>
      </c>
      <c r="K11674" s="89">
        <v>0</v>
      </c>
    </row>
    <row r="11675" spans="1:11" ht="22.5" x14ac:dyDescent="0.2">
      <c r="A11675" s="1" t="str">
        <f t="shared" si="185"/>
        <v>SINAPI 89676</v>
      </c>
      <c r="B11675" s="3" t="s">
        <v>6064</v>
      </c>
      <c r="C11675" s="3">
        <v>89676</v>
      </c>
      <c r="D11675" s="2" t="s">
        <v>11765</v>
      </c>
      <c r="E11675" s="3" t="s">
        <v>4953</v>
      </c>
      <c r="F11675" s="61">
        <v>43.35</v>
      </c>
      <c r="G11675" s="61">
        <v>43.83</v>
      </c>
      <c r="J11675" s="89">
        <v>0</v>
      </c>
      <c r="K11675" s="89">
        <v>0</v>
      </c>
    </row>
    <row r="11676" spans="1:11" ht="22.5" x14ac:dyDescent="0.2">
      <c r="A11676" s="1" t="str">
        <f t="shared" si="185"/>
        <v>SINAPI 89818</v>
      </c>
      <c r="B11676" s="3" t="s">
        <v>6064</v>
      </c>
      <c r="C11676" s="3">
        <v>89818</v>
      </c>
      <c r="D11676" s="2" t="s">
        <v>11766</v>
      </c>
      <c r="E11676" s="3" t="s">
        <v>4953</v>
      </c>
      <c r="F11676" s="61">
        <v>63.45</v>
      </c>
      <c r="G11676" s="61">
        <v>63.73</v>
      </c>
      <c r="J11676" s="89">
        <v>0</v>
      </c>
      <c r="K11676" s="89">
        <v>0</v>
      </c>
    </row>
    <row r="11677" spans="1:11" ht="22.5" x14ac:dyDescent="0.2">
      <c r="A11677" s="1" t="str">
        <f t="shared" si="185"/>
        <v>SINAPI 89763</v>
      </c>
      <c r="B11677" s="3" t="s">
        <v>6064</v>
      </c>
      <c r="C11677" s="3">
        <v>89763</v>
      </c>
      <c r="D11677" s="2" t="s">
        <v>11767</v>
      </c>
      <c r="E11677" s="3" t="s">
        <v>4953</v>
      </c>
      <c r="F11677" s="61">
        <v>65.98</v>
      </c>
      <c r="G11677" s="61">
        <v>66.489999999999995</v>
      </c>
      <c r="J11677" s="89">
        <v>0</v>
      </c>
      <c r="K11677" s="89">
        <v>0</v>
      </c>
    </row>
    <row r="11678" spans="1:11" ht="22.5" x14ac:dyDescent="0.2">
      <c r="A11678" s="1" t="str">
        <f t="shared" si="185"/>
        <v>SINAPI 89686</v>
      </c>
      <c r="B11678" s="3" t="s">
        <v>6064</v>
      </c>
      <c r="C11678" s="3">
        <v>89686</v>
      </c>
      <c r="D11678" s="2" t="s">
        <v>11768</v>
      </c>
      <c r="E11678" s="3" t="s">
        <v>4953</v>
      </c>
      <c r="F11678" s="61">
        <v>66.62</v>
      </c>
      <c r="G11678" s="61">
        <v>67.19</v>
      </c>
      <c r="J11678" s="89">
        <v>0</v>
      </c>
      <c r="K11678" s="89">
        <v>0</v>
      </c>
    </row>
    <row r="11679" spans="1:11" ht="22.5" x14ac:dyDescent="0.2">
      <c r="A11679" s="1" t="str">
        <f t="shared" si="185"/>
        <v>SINAPI 104029</v>
      </c>
      <c r="B11679" s="3" t="s">
        <v>6064</v>
      </c>
      <c r="C11679" s="3">
        <v>104029</v>
      </c>
      <c r="D11679" s="2" t="s">
        <v>11769</v>
      </c>
      <c r="E11679" s="3" t="s">
        <v>4953</v>
      </c>
      <c r="F11679" s="61">
        <v>79.52</v>
      </c>
      <c r="G11679" s="61">
        <v>80.08</v>
      </c>
      <c r="J11679" s="89">
        <v>0</v>
      </c>
      <c r="K11679" s="89">
        <v>0</v>
      </c>
    </row>
    <row r="11680" spans="1:11" ht="22.5" x14ac:dyDescent="0.2">
      <c r="A11680" s="1" t="str">
        <f t="shared" si="185"/>
        <v>SINAPI 89831</v>
      </c>
      <c r="B11680" s="3" t="s">
        <v>6064</v>
      </c>
      <c r="C11680" s="3">
        <v>89831</v>
      </c>
      <c r="D11680" s="2" t="s">
        <v>11770</v>
      </c>
      <c r="E11680" s="3" t="s">
        <v>4953</v>
      </c>
      <c r="F11680" s="61">
        <v>76.760000000000005</v>
      </c>
      <c r="G11680" s="61">
        <v>77.069999999999993</v>
      </c>
      <c r="J11680" s="89">
        <v>0</v>
      </c>
      <c r="K11680" s="89">
        <v>0</v>
      </c>
    </row>
    <row r="11681" spans="1:11" ht="22.5" x14ac:dyDescent="0.2">
      <c r="A11681" s="1" t="str">
        <f t="shared" si="185"/>
        <v>SINAPI 89668</v>
      </c>
      <c r="B11681" s="3" t="s">
        <v>6064</v>
      </c>
      <c r="C11681" s="3">
        <v>89668</v>
      </c>
      <c r="D11681" s="2" t="s">
        <v>11771</v>
      </c>
      <c r="E11681" s="3" t="s">
        <v>4953</v>
      </c>
      <c r="F11681" s="61">
        <v>34.36</v>
      </c>
      <c r="G11681" s="61">
        <v>34.76</v>
      </c>
      <c r="J11681" s="89">
        <v>0</v>
      </c>
      <c r="K11681" s="89">
        <v>0</v>
      </c>
    </row>
    <row r="11682" spans="1:11" ht="22.5" x14ac:dyDescent="0.2">
      <c r="A11682" s="1" t="str">
        <f t="shared" si="185"/>
        <v>SINAPI 89639</v>
      </c>
      <c r="B11682" s="3" t="s">
        <v>6064</v>
      </c>
      <c r="C11682" s="3">
        <v>89639</v>
      </c>
      <c r="D11682" s="2" t="s">
        <v>11772</v>
      </c>
      <c r="E11682" s="3" t="s">
        <v>4953</v>
      </c>
      <c r="F11682" s="61">
        <v>13.59</v>
      </c>
      <c r="G11682" s="61">
        <v>14.09</v>
      </c>
      <c r="J11682" s="89">
        <v>0</v>
      </c>
      <c r="K11682" s="89">
        <v>0</v>
      </c>
    </row>
    <row r="11683" spans="1:11" ht="22.5" x14ac:dyDescent="0.2">
      <c r="A11683" s="1" t="str">
        <f t="shared" si="185"/>
        <v>SINAPI 89721</v>
      </c>
      <c r="B11683" s="3" t="s">
        <v>6064</v>
      </c>
      <c r="C11683" s="3">
        <v>89721</v>
      </c>
      <c r="D11683" s="2" t="s">
        <v>11773</v>
      </c>
      <c r="E11683" s="3" t="s">
        <v>4953</v>
      </c>
      <c r="F11683" s="61">
        <v>17.920000000000002</v>
      </c>
      <c r="G11683" s="61">
        <v>18.47</v>
      </c>
      <c r="J11683" s="89">
        <v>0</v>
      </c>
      <c r="K11683" s="89">
        <v>0</v>
      </c>
    </row>
    <row r="11684" spans="1:11" ht="22.5" x14ac:dyDescent="0.2">
      <c r="A11684" s="1" t="str">
        <f t="shared" si="185"/>
        <v>SINAPI 89643</v>
      </c>
      <c r="B11684" s="3" t="s">
        <v>6064</v>
      </c>
      <c r="C11684" s="3">
        <v>89643</v>
      </c>
      <c r="D11684" s="2" t="s">
        <v>11774</v>
      </c>
      <c r="E11684" s="3" t="s">
        <v>4953</v>
      </c>
      <c r="F11684" s="61">
        <v>18.63</v>
      </c>
      <c r="G11684" s="61">
        <v>19.260000000000002</v>
      </c>
      <c r="J11684" s="89">
        <v>0</v>
      </c>
      <c r="K11684" s="89">
        <v>0</v>
      </c>
    </row>
    <row r="11685" spans="1:11" ht="22.5" x14ac:dyDescent="0.2">
      <c r="A11685" s="1" t="str">
        <f t="shared" si="185"/>
        <v>SINAPI 89727</v>
      </c>
      <c r="B11685" s="3" t="s">
        <v>6064</v>
      </c>
      <c r="C11685" s="3">
        <v>89727</v>
      </c>
      <c r="D11685" s="2" t="s">
        <v>11775</v>
      </c>
      <c r="E11685" s="3" t="s">
        <v>4953</v>
      </c>
      <c r="F11685" s="61">
        <v>27.69</v>
      </c>
      <c r="G11685" s="61">
        <v>28.35</v>
      </c>
      <c r="J11685" s="89">
        <v>0</v>
      </c>
      <c r="K11685" s="89">
        <v>0</v>
      </c>
    </row>
    <row r="11686" spans="1:11" ht="22.5" x14ac:dyDescent="0.2">
      <c r="A11686" s="1" t="str">
        <f t="shared" si="185"/>
        <v>SINAPI 89648</v>
      </c>
      <c r="B11686" s="3" t="s">
        <v>6064</v>
      </c>
      <c r="C11686" s="3">
        <v>89648</v>
      </c>
      <c r="D11686" s="2" t="s">
        <v>11776</v>
      </c>
      <c r="E11686" s="3" t="s">
        <v>4953</v>
      </c>
      <c r="F11686" s="61">
        <v>28.53</v>
      </c>
      <c r="G11686" s="61">
        <v>29.27</v>
      </c>
      <c r="J11686" s="89">
        <v>0</v>
      </c>
      <c r="K11686" s="89">
        <v>0</v>
      </c>
    </row>
    <row r="11687" spans="1:11" ht="22.5" x14ac:dyDescent="0.2">
      <c r="A11687" s="1" t="str">
        <f t="shared" si="185"/>
        <v>SINAPI 89749</v>
      </c>
      <c r="B11687" s="3" t="s">
        <v>6064</v>
      </c>
      <c r="C11687" s="3">
        <v>89749</v>
      </c>
      <c r="D11687" s="2" t="s">
        <v>11777</v>
      </c>
      <c r="E11687" s="3" t="s">
        <v>4953</v>
      </c>
      <c r="F11687" s="61">
        <v>19.239999999999998</v>
      </c>
      <c r="G11687" s="61">
        <v>19.61</v>
      </c>
      <c r="J11687" s="89">
        <v>0</v>
      </c>
      <c r="K11687" s="89">
        <v>0</v>
      </c>
    </row>
    <row r="11688" spans="1:11" ht="22.5" x14ac:dyDescent="0.2">
      <c r="A11688" s="1" t="str">
        <f t="shared" si="185"/>
        <v>SINAPI 89657</v>
      </c>
      <c r="B11688" s="3" t="s">
        <v>6064</v>
      </c>
      <c r="C11688" s="3">
        <v>89657</v>
      </c>
      <c r="D11688" s="2" t="s">
        <v>11778</v>
      </c>
      <c r="E11688" s="3" t="s">
        <v>4953</v>
      </c>
      <c r="F11688" s="61">
        <v>15.99</v>
      </c>
      <c r="G11688" s="61">
        <v>16.32</v>
      </c>
      <c r="J11688" s="89">
        <v>0</v>
      </c>
      <c r="K11688" s="89">
        <v>0</v>
      </c>
    </row>
    <row r="11689" spans="1:11" ht="22.5" x14ac:dyDescent="0.2">
      <c r="A11689" s="1" t="str">
        <f t="shared" si="185"/>
        <v>SINAPI 89664</v>
      </c>
      <c r="B11689" s="3" t="s">
        <v>6064</v>
      </c>
      <c r="C11689" s="3">
        <v>89664</v>
      </c>
      <c r="D11689" s="2" t="s">
        <v>11779</v>
      </c>
      <c r="E11689" s="3" t="s">
        <v>4953</v>
      </c>
      <c r="F11689" s="61">
        <v>19.73</v>
      </c>
      <c r="G11689" s="61">
        <v>20.14</v>
      </c>
      <c r="J11689" s="89">
        <v>0</v>
      </c>
      <c r="K11689" s="89">
        <v>0</v>
      </c>
    </row>
    <row r="11690" spans="1:11" ht="22.5" x14ac:dyDescent="0.2">
      <c r="A11690" s="1" t="str">
        <f t="shared" si="185"/>
        <v>SINAPI 89638</v>
      </c>
      <c r="B11690" s="3" t="s">
        <v>6064</v>
      </c>
      <c r="C11690" s="3">
        <v>89638</v>
      </c>
      <c r="D11690" s="2" t="s">
        <v>11780</v>
      </c>
      <c r="E11690" s="3" t="s">
        <v>4953</v>
      </c>
      <c r="F11690" s="61">
        <v>12.82</v>
      </c>
      <c r="G11690" s="61">
        <v>13.32</v>
      </c>
      <c r="J11690" s="89">
        <v>0</v>
      </c>
      <c r="K11690" s="89">
        <v>0</v>
      </c>
    </row>
    <row r="11691" spans="1:11" ht="22.5" x14ac:dyDescent="0.2">
      <c r="A11691" s="1" t="str">
        <f t="shared" si="185"/>
        <v>SINAPI 89720</v>
      </c>
      <c r="B11691" s="3" t="s">
        <v>6064</v>
      </c>
      <c r="C11691" s="3">
        <v>89720</v>
      </c>
      <c r="D11691" s="2" t="s">
        <v>11781</v>
      </c>
      <c r="E11691" s="3" t="s">
        <v>4953</v>
      </c>
      <c r="F11691" s="61">
        <v>16.38</v>
      </c>
      <c r="G11691" s="61">
        <v>16.93</v>
      </c>
      <c r="J11691" s="89">
        <v>0</v>
      </c>
      <c r="K11691" s="89">
        <v>0</v>
      </c>
    </row>
    <row r="11692" spans="1:11" ht="22.5" x14ac:dyDescent="0.2">
      <c r="A11692" s="1" t="str">
        <f t="shared" si="185"/>
        <v>SINAPI 89642</v>
      </c>
      <c r="B11692" s="3" t="s">
        <v>6064</v>
      </c>
      <c r="C11692" s="3">
        <v>89642</v>
      </c>
      <c r="D11692" s="2" t="s">
        <v>11782</v>
      </c>
      <c r="E11692" s="3" t="s">
        <v>4953</v>
      </c>
      <c r="F11692" s="61">
        <v>17.09</v>
      </c>
      <c r="G11692" s="61">
        <v>17.72</v>
      </c>
      <c r="J11692" s="89">
        <v>0</v>
      </c>
      <c r="K11692" s="89">
        <v>0</v>
      </c>
    </row>
    <row r="11693" spans="1:11" ht="22.5" x14ac:dyDescent="0.2">
      <c r="A11693" s="1" t="str">
        <f t="shared" si="185"/>
        <v>SINAPI 89725</v>
      </c>
      <c r="B11693" s="3" t="s">
        <v>6064</v>
      </c>
      <c r="C11693" s="3">
        <v>89725</v>
      </c>
      <c r="D11693" s="2" t="s">
        <v>11783</v>
      </c>
      <c r="E11693" s="3" t="s">
        <v>4953</v>
      </c>
      <c r="F11693" s="61">
        <v>21.68</v>
      </c>
      <c r="G11693" s="61">
        <v>22.34</v>
      </c>
      <c r="J11693" s="89">
        <v>0</v>
      </c>
      <c r="K11693" s="89">
        <v>0</v>
      </c>
    </row>
    <row r="11694" spans="1:11" ht="22.5" x14ac:dyDescent="0.2">
      <c r="A11694" s="1" t="str">
        <f t="shared" si="185"/>
        <v>SINAPI 89647</v>
      </c>
      <c r="B11694" s="3" t="s">
        <v>6064</v>
      </c>
      <c r="C11694" s="3">
        <v>89647</v>
      </c>
      <c r="D11694" s="2" t="s">
        <v>11784</v>
      </c>
      <c r="E11694" s="3" t="s">
        <v>4953</v>
      </c>
      <c r="F11694" s="61">
        <v>22.52</v>
      </c>
      <c r="G11694" s="61">
        <v>23.26</v>
      </c>
      <c r="J11694" s="89">
        <v>0</v>
      </c>
      <c r="K11694" s="89">
        <v>0</v>
      </c>
    </row>
    <row r="11695" spans="1:11" ht="22.5" x14ac:dyDescent="0.2">
      <c r="A11695" s="1" t="str">
        <f t="shared" si="185"/>
        <v>SINAPI 89780</v>
      </c>
      <c r="B11695" s="3" t="s">
        <v>6064</v>
      </c>
      <c r="C11695" s="3">
        <v>89780</v>
      </c>
      <c r="D11695" s="2" t="s">
        <v>11785</v>
      </c>
      <c r="E11695" s="3" t="s">
        <v>4953</v>
      </c>
      <c r="F11695" s="61">
        <v>27.88</v>
      </c>
      <c r="G11695" s="61">
        <v>28.3</v>
      </c>
      <c r="J11695" s="89">
        <v>0</v>
      </c>
      <c r="K11695" s="89">
        <v>0</v>
      </c>
    </row>
    <row r="11696" spans="1:11" ht="22.5" x14ac:dyDescent="0.2">
      <c r="A11696" s="1" t="str">
        <f t="shared" si="185"/>
        <v>SINAPI 89734</v>
      </c>
      <c r="B11696" s="3" t="s">
        <v>6064</v>
      </c>
      <c r="C11696" s="3">
        <v>89734</v>
      </c>
      <c r="D11696" s="2" t="s">
        <v>11786</v>
      </c>
      <c r="E11696" s="3" t="s">
        <v>4953</v>
      </c>
      <c r="F11696" s="61">
        <v>31.8</v>
      </c>
      <c r="G11696" s="61">
        <v>32.58</v>
      </c>
      <c r="J11696" s="89">
        <v>0</v>
      </c>
      <c r="K11696" s="89">
        <v>0</v>
      </c>
    </row>
    <row r="11697" spans="1:11" ht="22.5" x14ac:dyDescent="0.2">
      <c r="A11697" s="1" t="str">
        <f t="shared" si="185"/>
        <v>SINAPI 89650</v>
      </c>
      <c r="B11697" s="3" t="s">
        <v>6064</v>
      </c>
      <c r="C11697" s="3">
        <v>89650</v>
      </c>
      <c r="D11697" s="2" t="s">
        <v>11787</v>
      </c>
      <c r="E11697" s="3" t="s">
        <v>4953</v>
      </c>
      <c r="F11697" s="61">
        <v>32.79</v>
      </c>
      <c r="G11697" s="61">
        <v>33.67</v>
      </c>
      <c r="J11697" s="89">
        <v>0</v>
      </c>
      <c r="K11697" s="89">
        <v>0</v>
      </c>
    </row>
    <row r="11698" spans="1:11" ht="22.5" x14ac:dyDescent="0.2">
      <c r="A11698" s="1" t="str">
        <f t="shared" si="185"/>
        <v>SINAPI 89787</v>
      </c>
      <c r="B11698" s="3" t="s">
        <v>6064</v>
      </c>
      <c r="C11698" s="3">
        <v>89787</v>
      </c>
      <c r="D11698" s="2" t="s">
        <v>11788</v>
      </c>
      <c r="E11698" s="3" t="s">
        <v>4953</v>
      </c>
      <c r="F11698" s="61">
        <v>42.06</v>
      </c>
      <c r="G11698" s="61">
        <v>42.54</v>
      </c>
      <c r="J11698" s="89">
        <v>0</v>
      </c>
      <c r="K11698" s="89">
        <v>0</v>
      </c>
    </row>
    <row r="11699" spans="1:11" ht="22.5" x14ac:dyDescent="0.2">
      <c r="A11699" s="1" t="str">
        <f t="shared" si="185"/>
        <v>SINAPI 104024</v>
      </c>
      <c r="B11699" s="3" t="s">
        <v>6064</v>
      </c>
      <c r="C11699" s="3">
        <v>104024</v>
      </c>
      <c r="D11699" s="2" t="s">
        <v>11789</v>
      </c>
      <c r="E11699" s="3" t="s">
        <v>4953</v>
      </c>
      <c r="F11699" s="61">
        <v>46.45</v>
      </c>
      <c r="G11699" s="61">
        <v>47.35</v>
      </c>
      <c r="J11699" s="89">
        <v>0</v>
      </c>
      <c r="K11699" s="89">
        <v>0</v>
      </c>
    </row>
    <row r="11700" spans="1:11" ht="22.5" x14ac:dyDescent="0.2">
      <c r="A11700" s="1" t="str">
        <f t="shared" si="185"/>
        <v>SINAPI 89789</v>
      </c>
      <c r="B11700" s="3" t="s">
        <v>6064</v>
      </c>
      <c r="C11700" s="3">
        <v>89789</v>
      </c>
      <c r="D11700" s="2" t="s">
        <v>11790</v>
      </c>
      <c r="E11700" s="3" t="s">
        <v>4953</v>
      </c>
      <c r="F11700" s="61">
        <v>79.14</v>
      </c>
      <c r="G11700" s="61">
        <v>79.75</v>
      </c>
      <c r="J11700" s="89">
        <v>0</v>
      </c>
      <c r="K11700" s="89">
        <v>0</v>
      </c>
    </row>
    <row r="11701" spans="1:11" ht="22.5" x14ac:dyDescent="0.2">
      <c r="A11701" s="1" t="str">
        <f t="shared" si="185"/>
        <v>SINAPI 89791</v>
      </c>
      <c r="B11701" s="3" t="s">
        <v>6064</v>
      </c>
      <c r="C11701" s="3">
        <v>89791</v>
      </c>
      <c r="D11701" s="2" t="s">
        <v>11791</v>
      </c>
      <c r="E11701" s="3" t="s">
        <v>4953</v>
      </c>
      <c r="F11701" s="61">
        <v>181.49</v>
      </c>
      <c r="G11701" s="61">
        <v>182.3</v>
      </c>
      <c r="J11701" s="89">
        <v>0</v>
      </c>
      <c r="K11701" s="89">
        <v>0</v>
      </c>
    </row>
    <row r="11702" spans="1:11" ht="22.5" x14ac:dyDescent="0.2">
      <c r="A11702" s="1" t="str">
        <f t="shared" si="185"/>
        <v>SINAPI 89793</v>
      </c>
      <c r="B11702" s="3" t="s">
        <v>6064</v>
      </c>
      <c r="C11702" s="3">
        <v>89793</v>
      </c>
      <c r="D11702" s="2" t="s">
        <v>11792</v>
      </c>
      <c r="E11702" s="3" t="s">
        <v>4953</v>
      </c>
      <c r="F11702" s="61">
        <v>262.52999999999997</v>
      </c>
      <c r="G11702" s="61">
        <v>263.51</v>
      </c>
      <c r="J11702" s="89">
        <v>0</v>
      </c>
      <c r="K11702" s="89">
        <v>0</v>
      </c>
    </row>
    <row r="11703" spans="1:11" ht="22.5" x14ac:dyDescent="0.2">
      <c r="A11703" s="1" t="str">
        <f t="shared" si="185"/>
        <v>SINAPI 89637</v>
      </c>
      <c r="B11703" s="3" t="s">
        <v>6064</v>
      </c>
      <c r="C11703" s="3">
        <v>89637</v>
      </c>
      <c r="D11703" s="2" t="s">
        <v>11793</v>
      </c>
      <c r="E11703" s="3" t="s">
        <v>4953</v>
      </c>
      <c r="F11703" s="61">
        <v>11.72</v>
      </c>
      <c r="G11703" s="61">
        <v>12.22</v>
      </c>
      <c r="J11703" s="89">
        <v>0</v>
      </c>
      <c r="K11703" s="89">
        <v>0</v>
      </c>
    </row>
    <row r="11704" spans="1:11" ht="22.5" x14ac:dyDescent="0.2">
      <c r="A11704" s="1" t="str">
        <f t="shared" si="185"/>
        <v>SINAPI 89719</v>
      </c>
      <c r="B11704" s="3" t="s">
        <v>6064</v>
      </c>
      <c r="C11704" s="3">
        <v>89719</v>
      </c>
      <c r="D11704" s="2" t="s">
        <v>11794</v>
      </c>
      <c r="E11704" s="3" t="s">
        <v>4953</v>
      </c>
      <c r="F11704" s="61">
        <v>14.45</v>
      </c>
      <c r="G11704" s="61">
        <v>15</v>
      </c>
      <c r="J11704" s="89">
        <v>0</v>
      </c>
      <c r="K11704" s="89">
        <v>0</v>
      </c>
    </row>
    <row r="11705" spans="1:11" ht="22.5" x14ac:dyDescent="0.2">
      <c r="A11705" s="1" t="str">
        <f t="shared" si="185"/>
        <v>SINAPI 89641</v>
      </c>
      <c r="B11705" s="3" t="s">
        <v>6064</v>
      </c>
      <c r="C11705" s="3">
        <v>89641</v>
      </c>
      <c r="D11705" s="2" t="s">
        <v>11795</v>
      </c>
      <c r="E11705" s="3" t="s">
        <v>4953</v>
      </c>
      <c r="F11705" s="61">
        <v>15.16</v>
      </c>
      <c r="G11705" s="61">
        <v>15.79</v>
      </c>
      <c r="J11705" s="89">
        <v>0</v>
      </c>
      <c r="K11705" s="89">
        <v>0</v>
      </c>
    </row>
    <row r="11706" spans="1:11" ht="22.5" x14ac:dyDescent="0.2">
      <c r="A11706" s="1" t="str">
        <f t="shared" si="185"/>
        <v>SINAPI 89723</v>
      </c>
      <c r="B11706" s="3" t="s">
        <v>6064</v>
      </c>
      <c r="C11706" s="3">
        <v>89723</v>
      </c>
      <c r="D11706" s="2" t="s">
        <v>11796</v>
      </c>
      <c r="E11706" s="3" t="s">
        <v>4953</v>
      </c>
      <c r="F11706" s="61">
        <v>22.48</v>
      </c>
      <c r="G11706" s="61">
        <v>23.14</v>
      </c>
      <c r="J11706" s="89">
        <v>0</v>
      </c>
      <c r="K11706" s="89">
        <v>0</v>
      </c>
    </row>
    <row r="11707" spans="1:11" ht="22.5" x14ac:dyDescent="0.2">
      <c r="A11707" s="1" t="str">
        <f t="shared" si="185"/>
        <v>SINAPI 89646</v>
      </c>
      <c r="B11707" s="3" t="s">
        <v>6064</v>
      </c>
      <c r="C11707" s="3">
        <v>89646</v>
      </c>
      <c r="D11707" s="2" t="s">
        <v>11797</v>
      </c>
      <c r="E11707" s="3" t="s">
        <v>4953</v>
      </c>
      <c r="F11707" s="61">
        <v>23.32</v>
      </c>
      <c r="G11707" s="61">
        <v>24.06</v>
      </c>
      <c r="J11707" s="89">
        <v>0</v>
      </c>
      <c r="K11707" s="89">
        <v>0</v>
      </c>
    </row>
    <row r="11708" spans="1:11" ht="22.5" x14ac:dyDescent="0.2">
      <c r="A11708" s="1" t="str">
        <f t="shared" si="185"/>
        <v>SINAPI 89777</v>
      </c>
      <c r="B11708" s="3" t="s">
        <v>6064</v>
      </c>
      <c r="C11708" s="3">
        <v>89777</v>
      </c>
      <c r="D11708" s="2" t="s">
        <v>11798</v>
      </c>
      <c r="E11708" s="3" t="s">
        <v>4953</v>
      </c>
      <c r="F11708" s="61">
        <v>29.85</v>
      </c>
      <c r="G11708" s="61">
        <v>30.27</v>
      </c>
      <c r="J11708" s="89">
        <v>0</v>
      </c>
      <c r="K11708" s="89">
        <v>0</v>
      </c>
    </row>
    <row r="11709" spans="1:11" ht="22.5" x14ac:dyDescent="0.2">
      <c r="A11709" s="1" t="str">
        <f t="shared" si="185"/>
        <v>SINAPI 89729</v>
      </c>
      <c r="B11709" s="3" t="s">
        <v>6064</v>
      </c>
      <c r="C11709" s="3">
        <v>89729</v>
      </c>
      <c r="D11709" s="2" t="s">
        <v>11799</v>
      </c>
      <c r="E11709" s="3" t="s">
        <v>4953</v>
      </c>
      <c r="F11709" s="61">
        <v>33.770000000000003</v>
      </c>
      <c r="G11709" s="61">
        <v>34.549999999999997</v>
      </c>
      <c r="J11709" s="89">
        <v>0</v>
      </c>
      <c r="K11709" s="89">
        <v>0</v>
      </c>
    </row>
    <row r="11710" spans="1:11" ht="22.5" x14ac:dyDescent="0.2">
      <c r="A11710" s="1" t="str">
        <f t="shared" si="185"/>
        <v>SINAPI 89649</v>
      </c>
      <c r="B11710" s="3" t="s">
        <v>6064</v>
      </c>
      <c r="C11710" s="3">
        <v>89649</v>
      </c>
      <c r="D11710" s="2" t="s">
        <v>11800</v>
      </c>
      <c r="E11710" s="3" t="s">
        <v>4953</v>
      </c>
      <c r="F11710" s="61">
        <v>34.76</v>
      </c>
      <c r="G11710" s="61">
        <v>35.64</v>
      </c>
      <c r="J11710" s="89">
        <v>0</v>
      </c>
      <c r="K11710" s="89">
        <v>0</v>
      </c>
    </row>
    <row r="11711" spans="1:11" ht="22.5" x14ac:dyDescent="0.2">
      <c r="A11711" s="1" t="str">
        <f t="shared" si="185"/>
        <v>SINAPI 89781</v>
      </c>
      <c r="B11711" s="3" t="s">
        <v>6064</v>
      </c>
      <c r="C11711" s="3">
        <v>89781</v>
      </c>
      <c r="D11711" s="2" t="s">
        <v>11801</v>
      </c>
      <c r="E11711" s="3" t="s">
        <v>4953</v>
      </c>
      <c r="F11711" s="61">
        <v>42.55</v>
      </c>
      <c r="G11711" s="61">
        <v>43.03</v>
      </c>
      <c r="J11711" s="89">
        <v>0</v>
      </c>
      <c r="K11711" s="89">
        <v>0</v>
      </c>
    </row>
    <row r="11712" spans="1:11" ht="22.5" x14ac:dyDescent="0.2">
      <c r="A11712" s="1" t="str">
        <f t="shared" si="185"/>
        <v>SINAPI 104023</v>
      </c>
      <c r="B11712" s="3" t="s">
        <v>6064</v>
      </c>
      <c r="C11712" s="3">
        <v>104023</v>
      </c>
      <c r="D11712" s="2" t="s">
        <v>11802</v>
      </c>
      <c r="E11712" s="3" t="s">
        <v>4953</v>
      </c>
      <c r="F11712" s="61">
        <v>46.94</v>
      </c>
      <c r="G11712" s="61">
        <v>47.84</v>
      </c>
      <c r="J11712" s="89">
        <v>0</v>
      </c>
      <c r="K11712" s="89">
        <v>0</v>
      </c>
    </row>
    <row r="11713" spans="1:11" ht="22.5" x14ac:dyDescent="0.2">
      <c r="A11713" s="1" t="str">
        <f t="shared" si="185"/>
        <v>SINAPI 89788</v>
      </c>
      <c r="B11713" s="3" t="s">
        <v>6064</v>
      </c>
      <c r="C11713" s="3">
        <v>89788</v>
      </c>
      <c r="D11713" s="2" t="s">
        <v>11803</v>
      </c>
      <c r="E11713" s="3" t="s">
        <v>4953</v>
      </c>
      <c r="F11713" s="61">
        <v>93.53</v>
      </c>
      <c r="G11713" s="61">
        <v>94.14</v>
      </c>
      <c r="J11713" s="89">
        <v>0</v>
      </c>
      <c r="K11713" s="89">
        <v>0</v>
      </c>
    </row>
    <row r="11714" spans="1:11" ht="22.5" x14ac:dyDescent="0.2">
      <c r="A11714" s="1" t="str">
        <f t="shared" si="185"/>
        <v>SINAPI 89790</v>
      </c>
      <c r="B11714" s="3" t="s">
        <v>6064</v>
      </c>
      <c r="C11714" s="3">
        <v>89790</v>
      </c>
      <c r="D11714" s="2" t="s">
        <v>11804</v>
      </c>
      <c r="E11714" s="3" t="s">
        <v>4953</v>
      </c>
      <c r="F11714" s="61">
        <v>188</v>
      </c>
      <c r="G11714" s="61">
        <v>188.81</v>
      </c>
      <c r="J11714" s="89">
        <v>0</v>
      </c>
      <c r="K11714" s="89">
        <v>0</v>
      </c>
    </row>
    <row r="11715" spans="1:11" ht="22.5" x14ac:dyDescent="0.2">
      <c r="A11715" s="1" t="str">
        <f t="shared" si="185"/>
        <v>SINAPI 89792</v>
      </c>
      <c r="B11715" s="3" t="s">
        <v>6064</v>
      </c>
      <c r="C11715" s="3">
        <v>89792</v>
      </c>
      <c r="D11715" s="2" t="s">
        <v>11805</v>
      </c>
      <c r="E11715" s="3" t="s">
        <v>4953</v>
      </c>
      <c r="F11715" s="61">
        <v>222.04</v>
      </c>
      <c r="G11715" s="61">
        <v>223.02</v>
      </c>
      <c r="J11715" s="89">
        <v>0</v>
      </c>
      <c r="K11715" s="89">
        <v>0</v>
      </c>
    </row>
    <row r="11716" spans="1:11" ht="22.5" x14ac:dyDescent="0.2">
      <c r="A11716" s="1" t="str">
        <f t="shared" si="185"/>
        <v>SINAPI 89640</v>
      </c>
      <c r="B11716" s="3" t="s">
        <v>6064</v>
      </c>
      <c r="C11716" s="3">
        <v>89640</v>
      </c>
      <c r="D11716" s="2" t="s">
        <v>11806</v>
      </c>
      <c r="E11716" s="3" t="s">
        <v>4953</v>
      </c>
      <c r="F11716" s="61">
        <v>21.93</v>
      </c>
      <c r="G11716" s="61">
        <v>22.43</v>
      </c>
      <c r="J11716" s="89">
        <v>0</v>
      </c>
      <c r="K11716" s="89">
        <v>0</v>
      </c>
    </row>
    <row r="11717" spans="1:11" ht="22.5" x14ac:dyDescent="0.2">
      <c r="A11717" s="1" t="str">
        <f t="shared" si="185"/>
        <v>SINAPI 89644</v>
      </c>
      <c r="B11717" s="3" t="s">
        <v>6064</v>
      </c>
      <c r="C11717" s="3">
        <v>89644</v>
      </c>
      <c r="D11717" s="2" t="s">
        <v>11807</v>
      </c>
      <c r="E11717" s="3" t="s">
        <v>4953</v>
      </c>
      <c r="F11717" s="61">
        <v>26.83</v>
      </c>
      <c r="G11717" s="61">
        <v>27.4</v>
      </c>
      <c r="J11717" s="89">
        <v>0</v>
      </c>
      <c r="K11717" s="89">
        <v>0</v>
      </c>
    </row>
    <row r="11718" spans="1:11" ht="22.5" x14ac:dyDescent="0.2">
      <c r="A11718" s="1" t="str">
        <f t="shared" si="185"/>
        <v>SINAPI 89645</v>
      </c>
      <c r="B11718" s="3" t="s">
        <v>6064</v>
      </c>
      <c r="C11718" s="3">
        <v>89645</v>
      </c>
      <c r="D11718" s="2" t="s">
        <v>11808</v>
      </c>
      <c r="E11718" s="3" t="s">
        <v>4953</v>
      </c>
      <c r="F11718" s="61">
        <v>37.85</v>
      </c>
      <c r="G11718" s="61">
        <v>38.450000000000003</v>
      </c>
      <c r="J11718" s="89">
        <v>0</v>
      </c>
      <c r="K11718" s="89">
        <v>0</v>
      </c>
    </row>
    <row r="11719" spans="1:11" ht="22.5" x14ac:dyDescent="0.2">
      <c r="A11719" s="1" t="str">
        <f t="shared" si="185"/>
        <v>SINAPI 89652</v>
      </c>
      <c r="B11719" s="3" t="s">
        <v>6064</v>
      </c>
      <c r="C11719" s="3">
        <v>89652</v>
      </c>
      <c r="D11719" s="2" t="s">
        <v>11809</v>
      </c>
      <c r="E11719" s="3" t="s">
        <v>4953</v>
      </c>
      <c r="F11719" s="61">
        <v>14.03</v>
      </c>
      <c r="G11719" s="61">
        <v>14.36</v>
      </c>
      <c r="J11719" s="89">
        <v>0</v>
      </c>
      <c r="K11719" s="89">
        <v>0</v>
      </c>
    </row>
    <row r="11720" spans="1:11" ht="22.5" x14ac:dyDescent="0.2">
      <c r="A11720" s="1" t="str">
        <f t="shared" si="185"/>
        <v>SINAPI 89738</v>
      </c>
      <c r="B11720" s="3" t="s">
        <v>6064</v>
      </c>
      <c r="C11720" s="3">
        <v>89738</v>
      </c>
      <c r="D11720" s="2" t="s">
        <v>11810</v>
      </c>
      <c r="E11720" s="3" t="s">
        <v>4953</v>
      </c>
      <c r="F11720" s="61">
        <v>19.329999999999998</v>
      </c>
      <c r="G11720" s="61">
        <v>19.7</v>
      </c>
      <c r="J11720" s="89">
        <v>0</v>
      </c>
      <c r="K11720" s="89">
        <v>0</v>
      </c>
    </row>
    <row r="11721" spans="1:11" ht="22.5" x14ac:dyDescent="0.2">
      <c r="A11721" s="1" t="str">
        <f t="shared" si="185"/>
        <v>SINAPI 89659</v>
      </c>
      <c r="B11721" s="3" t="s">
        <v>6064</v>
      </c>
      <c r="C11721" s="3">
        <v>89659</v>
      </c>
      <c r="D11721" s="2" t="s">
        <v>11811</v>
      </c>
      <c r="E11721" s="3" t="s">
        <v>4953</v>
      </c>
      <c r="F11721" s="61">
        <v>19.82</v>
      </c>
      <c r="G11721" s="61">
        <v>20.23</v>
      </c>
      <c r="J11721" s="89">
        <v>0</v>
      </c>
      <c r="K11721" s="89">
        <v>0</v>
      </c>
    </row>
    <row r="11722" spans="1:11" ht="22.5" x14ac:dyDescent="0.2">
      <c r="A11722" s="1" t="str">
        <f t="shared" si="185"/>
        <v>SINAPI 89756</v>
      </c>
      <c r="B11722" s="3" t="s">
        <v>6064</v>
      </c>
      <c r="C11722" s="3">
        <v>89756</v>
      </c>
      <c r="D11722" s="2" t="s">
        <v>11812</v>
      </c>
      <c r="E11722" s="3" t="s">
        <v>4953</v>
      </c>
      <c r="F11722" s="61">
        <v>26.91</v>
      </c>
      <c r="G11722" s="61">
        <v>27.35</v>
      </c>
      <c r="J11722" s="89">
        <v>0</v>
      </c>
      <c r="K11722" s="89">
        <v>0</v>
      </c>
    </row>
    <row r="11723" spans="1:11" ht="22.5" x14ac:dyDescent="0.2">
      <c r="A11723" s="1" t="str">
        <f t="shared" si="185"/>
        <v>SINAPI 89672</v>
      </c>
      <c r="B11723" s="3" t="s">
        <v>6064</v>
      </c>
      <c r="C11723" s="3">
        <v>89672</v>
      </c>
      <c r="D11723" s="2" t="s">
        <v>11813</v>
      </c>
      <c r="E11723" s="3" t="s">
        <v>4953</v>
      </c>
      <c r="F11723" s="61">
        <v>27.48</v>
      </c>
      <c r="G11723" s="61">
        <v>27.97</v>
      </c>
      <c r="J11723" s="89">
        <v>0</v>
      </c>
      <c r="K11723" s="89">
        <v>0</v>
      </c>
    </row>
    <row r="11724" spans="1:11" ht="22.5" x14ac:dyDescent="0.2">
      <c r="A11724" s="1" t="str">
        <f t="shared" si="185"/>
        <v>SINAPI 89815</v>
      </c>
      <c r="B11724" s="3" t="s">
        <v>6064</v>
      </c>
      <c r="C11724" s="3">
        <v>89815</v>
      </c>
      <c r="D11724" s="2" t="s">
        <v>11814</v>
      </c>
      <c r="E11724" s="3" t="s">
        <v>4953</v>
      </c>
      <c r="F11724" s="61">
        <v>33.49</v>
      </c>
      <c r="G11724" s="61">
        <v>33.770000000000003</v>
      </c>
      <c r="J11724" s="89">
        <v>0</v>
      </c>
      <c r="K11724" s="89">
        <v>0</v>
      </c>
    </row>
    <row r="11725" spans="1:11" ht="22.5" x14ac:dyDescent="0.2">
      <c r="A11725" s="1" t="str">
        <f t="shared" si="185"/>
        <v>SINAPI 89761</v>
      </c>
      <c r="B11725" s="3" t="s">
        <v>6064</v>
      </c>
      <c r="C11725" s="3">
        <v>89761</v>
      </c>
      <c r="D11725" s="2" t="s">
        <v>11815</v>
      </c>
      <c r="E11725" s="3" t="s">
        <v>4953</v>
      </c>
      <c r="F11725" s="61">
        <v>36.07</v>
      </c>
      <c r="G11725" s="61">
        <v>36.590000000000003</v>
      </c>
      <c r="J11725" s="89">
        <v>0</v>
      </c>
      <c r="K11725" s="89">
        <v>0</v>
      </c>
    </row>
    <row r="11726" spans="1:11" ht="22.5" x14ac:dyDescent="0.2">
      <c r="A11726" s="1" t="str">
        <f t="shared" si="185"/>
        <v>SINAPI 89682</v>
      </c>
      <c r="B11726" s="3" t="s">
        <v>6064</v>
      </c>
      <c r="C11726" s="3">
        <v>89682</v>
      </c>
      <c r="D11726" s="2" t="s">
        <v>11816</v>
      </c>
      <c r="E11726" s="3" t="s">
        <v>4953</v>
      </c>
      <c r="F11726" s="61">
        <v>36.729999999999997</v>
      </c>
      <c r="G11726" s="61">
        <v>37.32</v>
      </c>
      <c r="J11726" s="89">
        <v>0</v>
      </c>
      <c r="K11726" s="89">
        <v>0</v>
      </c>
    </row>
    <row r="11727" spans="1:11" ht="22.5" x14ac:dyDescent="0.2">
      <c r="A11727" s="1" t="str">
        <f t="shared" si="185"/>
        <v>SINAPI 89824</v>
      </c>
      <c r="B11727" s="3" t="s">
        <v>6064</v>
      </c>
      <c r="C11727" s="3">
        <v>89824</v>
      </c>
      <c r="D11727" s="2" t="s">
        <v>11817</v>
      </c>
      <c r="E11727" s="3" t="s">
        <v>4953</v>
      </c>
      <c r="F11727" s="61">
        <v>45.66</v>
      </c>
      <c r="G11727" s="61">
        <v>45.98</v>
      </c>
      <c r="J11727" s="89">
        <v>0</v>
      </c>
      <c r="K11727" s="89">
        <v>0</v>
      </c>
    </row>
    <row r="11728" spans="1:11" ht="22.5" x14ac:dyDescent="0.2">
      <c r="A11728" s="1" t="str">
        <f t="shared" si="185"/>
        <v>SINAPI 104026</v>
      </c>
      <c r="B11728" s="3" t="s">
        <v>6064</v>
      </c>
      <c r="C11728" s="3">
        <v>104026</v>
      </c>
      <c r="D11728" s="2" t="s">
        <v>11818</v>
      </c>
      <c r="E11728" s="3" t="s">
        <v>4953</v>
      </c>
      <c r="F11728" s="61">
        <v>48.59</v>
      </c>
      <c r="G11728" s="61">
        <v>49.19</v>
      </c>
      <c r="J11728" s="89">
        <v>0</v>
      </c>
      <c r="K11728" s="89">
        <v>0</v>
      </c>
    </row>
    <row r="11729" spans="1:11" ht="22.5" x14ac:dyDescent="0.2">
      <c r="A11729" s="1" t="str">
        <f t="shared" si="185"/>
        <v>SINAPI 89740</v>
      </c>
      <c r="B11729" s="3" t="s">
        <v>6064</v>
      </c>
      <c r="C11729" s="3">
        <v>89740</v>
      </c>
      <c r="D11729" s="2" t="s">
        <v>11819</v>
      </c>
      <c r="E11729" s="3" t="s">
        <v>4953</v>
      </c>
      <c r="F11729" s="61">
        <v>10.23</v>
      </c>
      <c r="G11729" s="61">
        <v>10.62</v>
      </c>
      <c r="J11729" s="89">
        <v>0</v>
      </c>
      <c r="K11729" s="89">
        <v>0</v>
      </c>
    </row>
    <row r="11730" spans="1:11" ht="22.5" x14ac:dyDescent="0.2">
      <c r="A11730" s="1" t="str">
        <f t="shared" si="185"/>
        <v>SINAPI 89836</v>
      </c>
      <c r="B11730" s="3" t="s">
        <v>6064</v>
      </c>
      <c r="C11730" s="3">
        <v>89836</v>
      </c>
      <c r="D11730" s="2" t="s">
        <v>11820</v>
      </c>
      <c r="E11730" s="3" t="s">
        <v>4953</v>
      </c>
      <c r="F11730" s="61">
        <v>238.49</v>
      </c>
      <c r="G11730" s="61">
        <v>238.89</v>
      </c>
      <c r="J11730" s="89">
        <v>0</v>
      </c>
      <c r="K11730" s="89">
        <v>0</v>
      </c>
    </row>
    <row r="11731" spans="1:11" ht="22.5" x14ac:dyDescent="0.2">
      <c r="A11731" s="1" t="str">
        <f t="shared" si="185"/>
        <v>SINAPI 89653</v>
      </c>
      <c r="B11731" s="3" t="s">
        <v>6064</v>
      </c>
      <c r="C11731" s="3">
        <v>89653</v>
      </c>
      <c r="D11731" s="2" t="s">
        <v>11821</v>
      </c>
      <c r="E11731" s="3" t="s">
        <v>4953</v>
      </c>
      <c r="F11731" s="61">
        <v>20.239999999999998</v>
      </c>
      <c r="G11731" s="61">
        <v>20.57</v>
      </c>
      <c r="J11731" s="89">
        <v>0</v>
      </c>
      <c r="K11731" s="89">
        <v>0</v>
      </c>
    </row>
    <row r="11732" spans="1:11" ht="22.5" x14ac:dyDescent="0.2">
      <c r="A11732" s="1" t="str">
        <f t="shared" si="185"/>
        <v>SINAPI 89660</v>
      </c>
      <c r="B11732" s="3" t="s">
        <v>6064</v>
      </c>
      <c r="C11732" s="3">
        <v>89660</v>
      </c>
      <c r="D11732" s="2" t="s">
        <v>11822</v>
      </c>
      <c r="E11732" s="3" t="s">
        <v>4953</v>
      </c>
      <c r="F11732" s="61">
        <v>10.73</v>
      </c>
      <c r="G11732" s="61">
        <v>11.17</v>
      </c>
      <c r="J11732" s="89">
        <v>0</v>
      </c>
      <c r="K11732" s="89">
        <v>0</v>
      </c>
    </row>
    <row r="11733" spans="1:11" ht="22.5" x14ac:dyDescent="0.2">
      <c r="A11733" s="1" t="str">
        <f t="shared" si="185"/>
        <v>SINAPI 104028</v>
      </c>
      <c r="B11733" s="3" t="s">
        <v>6064</v>
      </c>
      <c r="C11733" s="3">
        <v>104028</v>
      </c>
      <c r="D11733" s="2" t="s">
        <v>11823</v>
      </c>
      <c r="E11733" s="3" t="s">
        <v>4953</v>
      </c>
      <c r="F11733" s="61">
        <v>154.28</v>
      </c>
      <c r="G11733" s="61">
        <v>154.84</v>
      </c>
      <c r="J11733" s="89">
        <v>0</v>
      </c>
      <c r="K11733" s="89">
        <v>0</v>
      </c>
    </row>
    <row r="11734" spans="1:11" ht="22.5" x14ac:dyDescent="0.2">
      <c r="A11734" s="1" t="str">
        <f t="shared" si="185"/>
        <v>SINAPI 89826</v>
      </c>
      <c r="B11734" s="3" t="s">
        <v>6064</v>
      </c>
      <c r="C11734" s="3">
        <v>89826</v>
      </c>
      <c r="D11734" s="2" t="s">
        <v>11824</v>
      </c>
      <c r="E11734" s="3" t="s">
        <v>4953</v>
      </c>
      <c r="F11734" s="61">
        <v>151.52000000000001</v>
      </c>
      <c r="G11734" s="61">
        <v>151.83000000000001</v>
      </c>
      <c r="J11734" s="89">
        <v>0</v>
      </c>
      <c r="K11734" s="89">
        <v>0</v>
      </c>
    </row>
    <row r="11735" spans="1:11" ht="22.5" x14ac:dyDescent="0.2">
      <c r="A11735" s="1" t="str">
        <f t="shared" ref="A11735:A11798" si="186">CONCATENATE($B11735," ",$C11735)</f>
        <v>SINAPI 89651</v>
      </c>
      <c r="B11735" s="3" t="s">
        <v>6064</v>
      </c>
      <c r="C11735" s="3">
        <v>89651</v>
      </c>
      <c r="D11735" s="2" t="s">
        <v>11825</v>
      </c>
      <c r="E11735" s="3" t="s">
        <v>4953</v>
      </c>
      <c r="F11735" s="61">
        <v>7.91</v>
      </c>
      <c r="G11735" s="61">
        <v>8.24</v>
      </c>
      <c r="J11735" s="89">
        <v>0</v>
      </c>
      <c r="K11735" s="89">
        <v>0</v>
      </c>
    </row>
    <row r="11736" spans="1:11" ht="22.5" x14ac:dyDescent="0.2">
      <c r="A11736" s="1" t="str">
        <f t="shared" si="186"/>
        <v>SINAPI 89736</v>
      </c>
      <c r="B11736" s="3" t="s">
        <v>6064</v>
      </c>
      <c r="C11736" s="3">
        <v>89736</v>
      </c>
      <c r="D11736" s="2" t="s">
        <v>11826</v>
      </c>
      <c r="E11736" s="3" t="s">
        <v>4953</v>
      </c>
      <c r="F11736" s="61">
        <v>10.09</v>
      </c>
      <c r="G11736" s="61">
        <v>10.46</v>
      </c>
      <c r="J11736" s="89">
        <v>0</v>
      </c>
      <c r="K11736" s="89">
        <v>0</v>
      </c>
    </row>
    <row r="11737" spans="1:11" ht="22.5" x14ac:dyDescent="0.2">
      <c r="A11737" s="1" t="str">
        <f t="shared" si="186"/>
        <v>SINAPI 89658</v>
      </c>
      <c r="B11737" s="3" t="s">
        <v>6064</v>
      </c>
      <c r="C11737" s="3">
        <v>89658</v>
      </c>
      <c r="D11737" s="2" t="s">
        <v>11827</v>
      </c>
      <c r="E11737" s="3" t="s">
        <v>4953</v>
      </c>
      <c r="F11737" s="61">
        <v>10.58</v>
      </c>
      <c r="G11737" s="61">
        <v>10.99</v>
      </c>
      <c r="J11737" s="89">
        <v>0</v>
      </c>
      <c r="K11737" s="89">
        <v>0</v>
      </c>
    </row>
    <row r="11738" spans="1:11" ht="22.5" x14ac:dyDescent="0.2">
      <c r="A11738" s="1" t="str">
        <f t="shared" si="186"/>
        <v>SINAPI 89755</v>
      </c>
      <c r="B11738" s="3" t="s">
        <v>6064</v>
      </c>
      <c r="C11738" s="3">
        <v>89755</v>
      </c>
      <c r="D11738" s="2" t="s">
        <v>11828</v>
      </c>
      <c r="E11738" s="3" t="s">
        <v>4953</v>
      </c>
      <c r="F11738" s="61">
        <v>15.42</v>
      </c>
      <c r="G11738" s="61">
        <v>15.86</v>
      </c>
      <c r="J11738" s="89">
        <v>0</v>
      </c>
      <c r="K11738" s="89">
        <v>0</v>
      </c>
    </row>
    <row r="11739" spans="1:11" ht="22.5" x14ac:dyDescent="0.2">
      <c r="A11739" s="1" t="str">
        <f t="shared" si="186"/>
        <v>SINAPI 89670</v>
      </c>
      <c r="B11739" s="3" t="s">
        <v>6064</v>
      </c>
      <c r="C11739" s="3">
        <v>89670</v>
      </c>
      <c r="D11739" s="2" t="s">
        <v>11829</v>
      </c>
      <c r="E11739" s="3" t="s">
        <v>4953</v>
      </c>
      <c r="F11739" s="61">
        <v>15.99</v>
      </c>
      <c r="G11739" s="61">
        <v>16.48</v>
      </c>
      <c r="J11739" s="89">
        <v>0</v>
      </c>
      <c r="K11739" s="89">
        <v>0</v>
      </c>
    </row>
    <row r="11740" spans="1:11" x14ac:dyDescent="0.2">
      <c r="A11740" s="1" t="str">
        <f t="shared" si="186"/>
        <v>SINAPI 89794</v>
      </c>
      <c r="B11740" s="3" t="s">
        <v>6064</v>
      </c>
      <c r="C11740" s="3">
        <v>89794</v>
      </c>
      <c r="D11740" s="2" t="s">
        <v>11830</v>
      </c>
      <c r="E11740" s="3" t="s">
        <v>4953</v>
      </c>
      <c r="F11740" s="61">
        <v>22.65</v>
      </c>
      <c r="G11740" s="61">
        <v>22.93</v>
      </c>
      <c r="J11740" s="89">
        <v>0</v>
      </c>
      <c r="K11740" s="89">
        <v>0</v>
      </c>
    </row>
    <row r="11741" spans="1:11" ht="22.5" x14ac:dyDescent="0.2">
      <c r="A11741" s="1" t="str">
        <f t="shared" si="186"/>
        <v>SINAPI 89760</v>
      </c>
      <c r="B11741" s="3" t="s">
        <v>6064</v>
      </c>
      <c r="C11741" s="3">
        <v>89760</v>
      </c>
      <c r="D11741" s="2" t="s">
        <v>11831</v>
      </c>
      <c r="E11741" s="3" t="s">
        <v>4953</v>
      </c>
      <c r="F11741" s="61">
        <v>25.23</v>
      </c>
      <c r="G11741" s="61">
        <v>25.75</v>
      </c>
      <c r="J11741" s="89">
        <v>0</v>
      </c>
      <c r="K11741" s="89">
        <v>0</v>
      </c>
    </row>
    <row r="11742" spans="1:11" ht="22.5" x14ac:dyDescent="0.2">
      <c r="A11742" s="1" t="str">
        <f t="shared" si="186"/>
        <v>SINAPI 89680</v>
      </c>
      <c r="B11742" s="3" t="s">
        <v>6064</v>
      </c>
      <c r="C11742" s="3">
        <v>89680</v>
      </c>
      <c r="D11742" s="2" t="s">
        <v>11832</v>
      </c>
      <c r="E11742" s="3" t="s">
        <v>4953</v>
      </c>
      <c r="F11742" s="61">
        <v>25.89</v>
      </c>
      <c r="G11742" s="61">
        <v>26.48</v>
      </c>
      <c r="J11742" s="89">
        <v>0</v>
      </c>
      <c r="K11742" s="89">
        <v>0</v>
      </c>
    </row>
    <row r="11743" spans="1:11" x14ac:dyDescent="0.2">
      <c r="A11743" s="1" t="str">
        <f t="shared" si="186"/>
        <v>SINAPI 89822</v>
      </c>
      <c r="B11743" s="3" t="s">
        <v>6064</v>
      </c>
      <c r="C11743" s="3">
        <v>89822</v>
      </c>
      <c r="D11743" s="2" t="s">
        <v>11833</v>
      </c>
      <c r="E11743" s="3" t="s">
        <v>4953</v>
      </c>
      <c r="F11743" s="61">
        <v>29.72</v>
      </c>
      <c r="G11743" s="61">
        <v>30.04</v>
      </c>
      <c r="J11743" s="89">
        <v>0</v>
      </c>
      <c r="K11743" s="89">
        <v>0</v>
      </c>
    </row>
    <row r="11744" spans="1:11" ht="22.5" x14ac:dyDescent="0.2">
      <c r="A11744" s="1" t="str">
        <f t="shared" si="186"/>
        <v>SINAPI 104025</v>
      </c>
      <c r="B11744" s="3" t="s">
        <v>6064</v>
      </c>
      <c r="C11744" s="3">
        <v>104025</v>
      </c>
      <c r="D11744" s="2" t="s">
        <v>11834</v>
      </c>
      <c r="E11744" s="3" t="s">
        <v>4953</v>
      </c>
      <c r="F11744" s="61">
        <v>32.65</v>
      </c>
      <c r="G11744" s="61">
        <v>33.25</v>
      </c>
      <c r="J11744" s="89">
        <v>0</v>
      </c>
      <c r="K11744" s="89">
        <v>0</v>
      </c>
    </row>
    <row r="11745" spans="1:11" x14ac:dyDescent="0.2">
      <c r="A11745" s="1" t="str">
        <f t="shared" si="186"/>
        <v>SINAPI 89835</v>
      </c>
      <c r="B11745" s="3" t="s">
        <v>6064</v>
      </c>
      <c r="C11745" s="3">
        <v>89835</v>
      </c>
      <c r="D11745" s="2" t="s">
        <v>11835</v>
      </c>
      <c r="E11745" s="3" t="s">
        <v>4953</v>
      </c>
      <c r="F11745" s="61">
        <v>51.68</v>
      </c>
      <c r="G11745" s="61">
        <v>52.08</v>
      </c>
      <c r="J11745" s="89">
        <v>0</v>
      </c>
      <c r="K11745" s="89">
        <v>0</v>
      </c>
    </row>
    <row r="11746" spans="1:11" x14ac:dyDescent="0.2">
      <c r="A11746" s="1" t="str">
        <f t="shared" si="186"/>
        <v>SINAPI 89838</v>
      </c>
      <c r="B11746" s="3" t="s">
        <v>6064</v>
      </c>
      <c r="C11746" s="3">
        <v>89838</v>
      </c>
      <c r="D11746" s="2" t="s">
        <v>11836</v>
      </c>
      <c r="E11746" s="3" t="s">
        <v>4953</v>
      </c>
      <c r="F11746" s="61">
        <v>182.46</v>
      </c>
      <c r="G11746" s="61">
        <v>183.01</v>
      </c>
      <c r="J11746" s="89">
        <v>0</v>
      </c>
      <c r="K11746" s="89">
        <v>0</v>
      </c>
    </row>
    <row r="11747" spans="1:11" x14ac:dyDescent="0.2">
      <c r="A11747" s="1" t="str">
        <f t="shared" si="186"/>
        <v>SINAPI 89840</v>
      </c>
      <c r="B11747" s="3" t="s">
        <v>6064</v>
      </c>
      <c r="C11747" s="3">
        <v>89840</v>
      </c>
      <c r="D11747" s="2" t="s">
        <v>11837</v>
      </c>
      <c r="E11747" s="3" t="s">
        <v>4953</v>
      </c>
      <c r="F11747" s="61">
        <v>214.84</v>
      </c>
      <c r="G11747" s="61">
        <v>215.49</v>
      </c>
      <c r="J11747" s="89">
        <v>0</v>
      </c>
      <c r="K11747" s="89">
        <v>0</v>
      </c>
    </row>
    <row r="11748" spans="1:11" ht="22.5" x14ac:dyDescent="0.2">
      <c r="A11748" s="1" t="str">
        <f t="shared" si="186"/>
        <v>SINAPI 104015</v>
      </c>
      <c r="B11748" s="3" t="s">
        <v>6064</v>
      </c>
      <c r="C11748" s="3">
        <v>104015</v>
      </c>
      <c r="D11748" s="2" t="s">
        <v>11838</v>
      </c>
      <c r="E11748" s="3" t="s">
        <v>4953</v>
      </c>
      <c r="F11748" s="61">
        <v>18.21</v>
      </c>
      <c r="G11748" s="61">
        <v>18.96</v>
      </c>
      <c r="J11748" s="89">
        <v>0</v>
      </c>
      <c r="K11748" s="89">
        <v>0</v>
      </c>
    </row>
    <row r="11749" spans="1:11" ht="22.5" x14ac:dyDescent="0.2">
      <c r="A11749" s="1" t="str">
        <f t="shared" si="186"/>
        <v>SINAPI 104018</v>
      </c>
      <c r="B11749" s="3" t="s">
        <v>6064</v>
      </c>
      <c r="C11749" s="3">
        <v>104018</v>
      </c>
      <c r="D11749" s="2" t="s">
        <v>11839</v>
      </c>
      <c r="E11749" s="3" t="s">
        <v>4953</v>
      </c>
      <c r="F11749" s="61">
        <v>23.62</v>
      </c>
      <c r="G11749" s="61">
        <v>24.43</v>
      </c>
      <c r="J11749" s="89">
        <v>0</v>
      </c>
      <c r="K11749" s="89">
        <v>0</v>
      </c>
    </row>
    <row r="11750" spans="1:11" ht="22.5" x14ac:dyDescent="0.2">
      <c r="A11750" s="1" t="str">
        <f t="shared" si="186"/>
        <v>SINAPI 104016</v>
      </c>
      <c r="B11750" s="3" t="s">
        <v>6064</v>
      </c>
      <c r="C11750" s="3">
        <v>104016</v>
      </c>
      <c r="D11750" s="2" t="s">
        <v>11840</v>
      </c>
      <c r="E11750" s="3" t="s">
        <v>4953</v>
      </c>
      <c r="F11750" s="61">
        <v>24.67</v>
      </c>
      <c r="G11750" s="61">
        <v>25.58</v>
      </c>
      <c r="J11750" s="89">
        <v>0</v>
      </c>
      <c r="K11750" s="89">
        <v>0</v>
      </c>
    </row>
    <row r="11751" spans="1:11" ht="22.5" x14ac:dyDescent="0.2">
      <c r="A11751" s="1" t="str">
        <f t="shared" si="186"/>
        <v>SINAPI 104019</v>
      </c>
      <c r="B11751" s="3" t="s">
        <v>6064</v>
      </c>
      <c r="C11751" s="3">
        <v>104019</v>
      </c>
      <c r="D11751" s="2" t="s">
        <v>11841</v>
      </c>
      <c r="E11751" s="3" t="s">
        <v>4953</v>
      </c>
      <c r="F11751" s="61">
        <v>50.8</v>
      </c>
      <c r="G11751" s="61">
        <v>51.76</v>
      </c>
      <c r="J11751" s="89">
        <v>0</v>
      </c>
      <c r="K11751" s="89">
        <v>0</v>
      </c>
    </row>
    <row r="11752" spans="1:11" ht="22.5" x14ac:dyDescent="0.2">
      <c r="A11752" s="1" t="str">
        <f t="shared" si="186"/>
        <v>SINAPI 104017</v>
      </c>
      <c r="B11752" s="3" t="s">
        <v>6064</v>
      </c>
      <c r="C11752" s="3">
        <v>104017</v>
      </c>
      <c r="D11752" s="2" t="s">
        <v>11842</v>
      </c>
      <c r="E11752" s="3" t="s">
        <v>4953</v>
      </c>
      <c r="F11752" s="61">
        <v>52.02</v>
      </c>
      <c r="G11752" s="61">
        <v>53.1</v>
      </c>
      <c r="J11752" s="89">
        <v>0</v>
      </c>
      <c r="K11752" s="89">
        <v>0</v>
      </c>
    </row>
    <row r="11753" spans="1:11" ht="22.5" x14ac:dyDescent="0.2">
      <c r="A11753" s="1" t="str">
        <f t="shared" si="186"/>
        <v>SINAPI 104020</v>
      </c>
      <c r="B11753" s="3" t="s">
        <v>6064</v>
      </c>
      <c r="C11753" s="3">
        <v>104020</v>
      </c>
      <c r="D11753" s="2" t="s">
        <v>11843</v>
      </c>
      <c r="E11753" s="3" t="s">
        <v>4953</v>
      </c>
      <c r="F11753" s="61">
        <v>65.5</v>
      </c>
      <c r="G11753" s="61">
        <v>66.099999999999994</v>
      </c>
      <c r="J11753" s="89">
        <v>0</v>
      </c>
      <c r="K11753" s="89">
        <v>0</v>
      </c>
    </row>
    <row r="11754" spans="1:11" ht="22.5" x14ac:dyDescent="0.2">
      <c r="A11754" s="1" t="str">
        <f t="shared" si="186"/>
        <v>SINAPI 104030</v>
      </c>
      <c r="B11754" s="3" t="s">
        <v>6064</v>
      </c>
      <c r="C11754" s="3">
        <v>104030</v>
      </c>
      <c r="D11754" s="2" t="s">
        <v>11844</v>
      </c>
      <c r="E11754" s="3" t="s">
        <v>4953</v>
      </c>
      <c r="F11754" s="61">
        <v>71.02</v>
      </c>
      <c r="G11754" s="61">
        <v>72.150000000000006</v>
      </c>
      <c r="J11754" s="89">
        <v>0</v>
      </c>
      <c r="K11754" s="89">
        <v>0</v>
      </c>
    </row>
    <row r="11755" spans="1:11" ht="22.5" x14ac:dyDescent="0.2">
      <c r="A11755" s="1" t="str">
        <f t="shared" si="186"/>
        <v>SINAPI 89694</v>
      </c>
      <c r="B11755" s="3" t="s">
        <v>6064</v>
      </c>
      <c r="C11755" s="3">
        <v>89694</v>
      </c>
      <c r="D11755" s="2" t="s">
        <v>11845</v>
      </c>
      <c r="E11755" s="3" t="s">
        <v>4953</v>
      </c>
      <c r="F11755" s="61">
        <v>22.9</v>
      </c>
      <c r="G11755" s="61">
        <v>23.56</v>
      </c>
      <c r="J11755" s="89">
        <v>0</v>
      </c>
      <c r="K11755" s="89">
        <v>0</v>
      </c>
    </row>
    <row r="11756" spans="1:11" ht="22.5" x14ac:dyDescent="0.2">
      <c r="A11756" s="1" t="str">
        <f t="shared" si="186"/>
        <v>SINAPI 89700</v>
      </c>
      <c r="B11756" s="3" t="s">
        <v>6064</v>
      </c>
      <c r="C11756" s="3">
        <v>89700</v>
      </c>
      <c r="D11756" s="2" t="s">
        <v>11846</v>
      </c>
      <c r="E11756" s="3" t="s">
        <v>4953</v>
      </c>
      <c r="F11756" s="61">
        <v>26.2</v>
      </c>
      <c r="G11756" s="61">
        <v>26.95</v>
      </c>
      <c r="J11756" s="89">
        <v>0</v>
      </c>
      <c r="K11756" s="89">
        <v>0</v>
      </c>
    </row>
    <row r="11757" spans="1:11" ht="22.5" x14ac:dyDescent="0.2">
      <c r="A11757" s="1" t="str">
        <f t="shared" si="186"/>
        <v>SINAPI 89703</v>
      </c>
      <c r="B11757" s="3" t="s">
        <v>6064</v>
      </c>
      <c r="C11757" s="3">
        <v>89703</v>
      </c>
      <c r="D11757" s="2" t="s">
        <v>11847</v>
      </c>
      <c r="E11757" s="3" t="s">
        <v>4953</v>
      </c>
      <c r="F11757" s="61">
        <v>55.87</v>
      </c>
      <c r="G11757" s="61">
        <v>56.68</v>
      </c>
      <c r="J11757" s="89">
        <v>0</v>
      </c>
      <c r="K11757" s="89">
        <v>0</v>
      </c>
    </row>
    <row r="11758" spans="1:11" ht="22.5" x14ac:dyDescent="0.2">
      <c r="A11758" s="1" t="str">
        <f t="shared" si="186"/>
        <v>SINAPI 89691</v>
      </c>
      <c r="B11758" s="3" t="s">
        <v>6064</v>
      </c>
      <c r="C11758" s="3">
        <v>89691</v>
      </c>
      <c r="D11758" s="2" t="s">
        <v>11848</v>
      </c>
      <c r="E11758" s="3" t="s">
        <v>4953</v>
      </c>
      <c r="F11758" s="61">
        <v>15.04</v>
      </c>
      <c r="G11758" s="61">
        <v>15.7</v>
      </c>
      <c r="J11758" s="89">
        <v>0</v>
      </c>
      <c r="K11758" s="89">
        <v>0</v>
      </c>
    </row>
    <row r="11759" spans="1:11" ht="22.5" x14ac:dyDescent="0.2">
      <c r="A11759" s="1" t="str">
        <f t="shared" si="186"/>
        <v>SINAPI 89765</v>
      </c>
      <c r="B11759" s="3" t="s">
        <v>6064</v>
      </c>
      <c r="C11759" s="3">
        <v>89765</v>
      </c>
      <c r="D11759" s="2" t="s">
        <v>11849</v>
      </c>
      <c r="E11759" s="3" t="s">
        <v>4953</v>
      </c>
      <c r="F11759" s="61">
        <v>18.71</v>
      </c>
      <c r="G11759" s="61">
        <v>19.45</v>
      </c>
      <c r="J11759" s="89">
        <v>0</v>
      </c>
      <c r="K11759" s="89">
        <v>0</v>
      </c>
    </row>
    <row r="11760" spans="1:11" ht="22.5" x14ac:dyDescent="0.2">
      <c r="A11760" s="1" t="str">
        <f t="shared" si="186"/>
        <v>SINAPI 89697</v>
      </c>
      <c r="B11760" s="3" t="s">
        <v>6064</v>
      </c>
      <c r="C11760" s="3">
        <v>89697</v>
      </c>
      <c r="D11760" s="2" t="s">
        <v>11850</v>
      </c>
      <c r="E11760" s="3" t="s">
        <v>4953</v>
      </c>
      <c r="F11760" s="61">
        <v>19.670000000000002</v>
      </c>
      <c r="G11760" s="61">
        <v>20.51</v>
      </c>
      <c r="J11760" s="89">
        <v>0</v>
      </c>
      <c r="K11760" s="89">
        <v>0</v>
      </c>
    </row>
    <row r="11761" spans="1:11" x14ac:dyDescent="0.2">
      <c r="A11761" s="1" t="str">
        <f t="shared" si="186"/>
        <v>SINAPI 89844</v>
      </c>
      <c r="B11761" s="3" t="s">
        <v>6064</v>
      </c>
      <c r="C11761" s="3">
        <v>89844</v>
      </c>
      <c r="D11761" s="2" t="s">
        <v>11851</v>
      </c>
      <c r="E11761" s="3" t="s">
        <v>4953</v>
      </c>
      <c r="F11761" s="61">
        <v>74.400000000000006</v>
      </c>
      <c r="G11761" s="61">
        <v>75.069999999999993</v>
      </c>
      <c r="J11761" s="89">
        <v>0</v>
      </c>
      <c r="K11761" s="89">
        <v>0</v>
      </c>
    </row>
    <row r="11762" spans="1:11" ht="22.5" x14ac:dyDescent="0.2">
      <c r="A11762" s="1" t="str">
        <f t="shared" si="186"/>
        <v>SINAPI 104022</v>
      </c>
      <c r="B11762" s="3" t="s">
        <v>6064</v>
      </c>
      <c r="C11762" s="3">
        <v>104022</v>
      </c>
      <c r="D11762" s="2" t="s">
        <v>11852</v>
      </c>
      <c r="E11762" s="3" t="s">
        <v>4953</v>
      </c>
      <c r="F11762" s="61">
        <v>80.260000000000005</v>
      </c>
      <c r="G11762" s="61">
        <v>81.459999999999994</v>
      </c>
      <c r="J11762" s="89">
        <v>0</v>
      </c>
      <c r="K11762" s="89">
        <v>0</v>
      </c>
    </row>
    <row r="11763" spans="1:11" ht="22.5" x14ac:dyDescent="0.2">
      <c r="A11763" s="1" t="str">
        <f t="shared" si="186"/>
        <v>SINAPI 89633</v>
      </c>
      <c r="B11763" s="3" t="s">
        <v>6064</v>
      </c>
      <c r="C11763" s="3">
        <v>89633</v>
      </c>
      <c r="D11763" s="2" t="s">
        <v>11853</v>
      </c>
      <c r="E11763" s="3" t="s">
        <v>4954</v>
      </c>
      <c r="F11763" s="61">
        <v>28.41</v>
      </c>
      <c r="G11763" s="61">
        <v>29.66</v>
      </c>
      <c r="J11763" s="89">
        <v>0</v>
      </c>
      <c r="K11763" s="89">
        <v>0</v>
      </c>
    </row>
    <row r="11764" spans="1:11" ht="22.5" x14ac:dyDescent="0.2">
      <c r="A11764" s="1" t="str">
        <f t="shared" si="186"/>
        <v>SINAPI 89716</v>
      </c>
      <c r="B11764" s="3" t="s">
        <v>6064</v>
      </c>
      <c r="C11764" s="3">
        <v>89716</v>
      </c>
      <c r="D11764" s="2" t="s">
        <v>11854</v>
      </c>
      <c r="E11764" s="3" t="s">
        <v>4954</v>
      </c>
      <c r="F11764" s="61">
        <v>31.01</v>
      </c>
      <c r="G11764" s="61">
        <v>31.67</v>
      </c>
      <c r="J11764" s="89">
        <v>0</v>
      </c>
      <c r="K11764" s="89">
        <v>0</v>
      </c>
    </row>
    <row r="11765" spans="1:11" ht="22.5" x14ac:dyDescent="0.2">
      <c r="A11765" s="1" t="str">
        <f t="shared" si="186"/>
        <v>SINAPI 89634</v>
      </c>
      <c r="B11765" s="3" t="s">
        <v>6064</v>
      </c>
      <c r="C11765" s="3">
        <v>89634</v>
      </c>
      <c r="D11765" s="2" t="s">
        <v>11855</v>
      </c>
      <c r="E11765" s="3" t="s">
        <v>4954</v>
      </c>
      <c r="F11765" s="61">
        <v>40.93</v>
      </c>
      <c r="G11765" s="61">
        <v>42.5</v>
      </c>
      <c r="J11765" s="89">
        <v>0</v>
      </c>
      <c r="K11765" s="89">
        <v>0</v>
      </c>
    </row>
    <row r="11766" spans="1:11" ht="22.5" x14ac:dyDescent="0.2">
      <c r="A11766" s="1" t="str">
        <f t="shared" si="186"/>
        <v>SINAPI 89717</v>
      </c>
      <c r="B11766" s="3" t="s">
        <v>6064</v>
      </c>
      <c r="C11766" s="3">
        <v>89717</v>
      </c>
      <c r="D11766" s="2" t="s">
        <v>11856</v>
      </c>
      <c r="E11766" s="3" t="s">
        <v>4954</v>
      </c>
      <c r="F11766" s="61">
        <v>49.58</v>
      </c>
      <c r="G11766" s="61">
        <v>50.35</v>
      </c>
      <c r="J11766" s="89">
        <v>0</v>
      </c>
      <c r="K11766" s="89">
        <v>0</v>
      </c>
    </row>
    <row r="11767" spans="1:11" ht="22.5" x14ac:dyDescent="0.2">
      <c r="A11767" s="1" t="str">
        <f t="shared" si="186"/>
        <v>SINAPI 89635</v>
      </c>
      <c r="B11767" s="3" t="s">
        <v>6064</v>
      </c>
      <c r="C11767" s="3">
        <v>89635</v>
      </c>
      <c r="D11767" s="2" t="s">
        <v>11857</v>
      </c>
      <c r="E11767" s="3" t="s">
        <v>4954</v>
      </c>
      <c r="F11767" s="61">
        <v>61.27</v>
      </c>
      <c r="G11767" s="61">
        <v>63.12</v>
      </c>
      <c r="J11767" s="89">
        <v>0</v>
      </c>
      <c r="K11767" s="89">
        <v>0</v>
      </c>
    </row>
    <row r="11768" spans="1:11" x14ac:dyDescent="0.2">
      <c r="A11768" s="1" t="str">
        <f t="shared" si="186"/>
        <v>SINAPI 89770</v>
      </c>
      <c r="B11768" s="3" t="s">
        <v>6064</v>
      </c>
      <c r="C11768" s="3">
        <v>89770</v>
      </c>
      <c r="D11768" s="2" t="s">
        <v>11858</v>
      </c>
      <c r="E11768" s="3" t="s">
        <v>4954</v>
      </c>
      <c r="F11768" s="61">
        <v>55.03</v>
      </c>
      <c r="G11768" s="61">
        <v>55.14</v>
      </c>
      <c r="J11768" s="89">
        <v>0</v>
      </c>
      <c r="K11768" s="89">
        <v>0</v>
      </c>
    </row>
    <row r="11769" spans="1:11" ht="22.5" x14ac:dyDescent="0.2">
      <c r="A11769" s="1" t="str">
        <f t="shared" si="186"/>
        <v>SINAPI 89718</v>
      </c>
      <c r="B11769" s="3" t="s">
        <v>6064</v>
      </c>
      <c r="C11769" s="3">
        <v>89718</v>
      </c>
      <c r="D11769" s="2" t="s">
        <v>11859</v>
      </c>
      <c r="E11769" s="3" t="s">
        <v>4954</v>
      </c>
      <c r="F11769" s="61">
        <v>63.68</v>
      </c>
      <c r="G11769" s="61">
        <v>64.599999999999994</v>
      </c>
      <c r="J11769" s="89">
        <v>0</v>
      </c>
      <c r="K11769" s="89">
        <v>0</v>
      </c>
    </row>
    <row r="11770" spans="1:11" ht="22.5" x14ac:dyDescent="0.2">
      <c r="A11770" s="1" t="str">
        <f t="shared" si="186"/>
        <v>SINAPI 89636</v>
      </c>
      <c r="B11770" s="3" t="s">
        <v>6064</v>
      </c>
      <c r="C11770" s="3">
        <v>89636</v>
      </c>
      <c r="D11770" s="2" t="s">
        <v>11860</v>
      </c>
      <c r="E11770" s="3" t="s">
        <v>4954</v>
      </c>
      <c r="F11770" s="61">
        <v>77.44</v>
      </c>
      <c r="G11770" s="61">
        <v>79.62</v>
      </c>
      <c r="J11770" s="89">
        <v>0</v>
      </c>
      <c r="K11770" s="89">
        <v>0</v>
      </c>
    </row>
    <row r="11771" spans="1:11" x14ac:dyDescent="0.2">
      <c r="A11771" s="1" t="str">
        <f t="shared" si="186"/>
        <v>SINAPI 89771</v>
      </c>
      <c r="B11771" s="3" t="s">
        <v>6064</v>
      </c>
      <c r="C11771" s="3">
        <v>89771</v>
      </c>
      <c r="D11771" s="2" t="s">
        <v>11861</v>
      </c>
      <c r="E11771" s="3" t="s">
        <v>4954</v>
      </c>
      <c r="F11771" s="61">
        <v>73.489999999999995</v>
      </c>
      <c r="G11771" s="61">
        <v>73.63</v>
      </c>
      <c r="J11771" s="89">
        <v>0</v>
      </c>
      <c r="K11771" s="89">
        <v>0</v>
      </c>
    </row>
    <row r="11772" spans="1:11" ht="22.5" x14ac:dyDescent="0.2">
      <c r="A11772" s="1" t="str">
        <f t="shared" si="186"/>
        <v>SINAPI 104021</v>
      </c>
      <c r="B11772" s="3" t="s">
        <v>6064</v>
      </c>
      <c r="C11772" s="3">
        <v>104021</v>
      </c>
      <c r="D11772" s="2" t="s">
        <v>11862</v>
      </c>
      <c r="E11772" s="3" t="s">
        <v>4954</v>
      </c>
      <c r="F11772" s="61">
        <v>83.41</v>
      </c>
      <c r="G11772" s="61">
        <v>84.47</v>
      </c>
      <c r="J11772" s="89">
        <v>0</v>
      </c>
      <c r="K11772" s="89">
        <v>0</v>
      </c>
    </row>
    <row r="11773" spans="1:11" x14ac:dyDescent="0.2">
      <c r="A11773" s="1" t="str">
        <f t="shared" si="186"/>
        <v>SINAPI 89772</v>
      </c>
      <c r="B11773" s="3" t="s">
        <v>6064</v>
      </c>
      <c r="C11773" s="3">
        <v>89772</v>
      </c>
      <c r="D11773" s="2" t="s">
        <v>11863</v>
      </c>
      <c r="E11773" s="3" t="s">
        <v>4954</v>
      </c>
      <c r="F11773" s="61">
        <v>107.27</v>
      </c>
      <c r="G11773" s="61">
        <v>107.44</v>
      </c>
      <c r="J11773" s="89">
        <v>0</v>
      </c>
      <c r="K11773" s="89">
        <v>0</v>
      </c>
    </row>
    <row r="11774" spans="1:11" x14ac:dyDescent="0.2">
      <c r="A11774" s="1" t="str">
        <f t="shared" si="186"/>
        <v>SINAPI 89773</v>
      </c>
      <c r="B11774" s="3" t="s">
        <v>6064</v>
      </c>
      <c r="C11774" s="3">
        <v>89773</v>
      </c>
      <c r="D11774" s="2" t="s">
        <v>11864</v>
      </c>
      <c r="E11774" s="3" t="s">
        <v>4954</v>
      </c>
      <c r="F11774" s="61">
        <v>172.94</v>
      </c>
      <c r="G11774" s="61">
        <v>173.16</v>
      </c>
      <c r="J11774" s="89">
        <v>0</v>
      </c>
      <c r="K11774" s="89">
        <v>0</v>
      </c>
    </row>
    <row r="11775" spans="1:11" x14ac:dyDescent="0.2">
      <c r="A11775" s="1" t="str">
        <f t="shared" si="186"/>
        <v>SINAPI 89775</v>
      </c>
      <c r="B11775" s="3" t="s">
        <v>6064</v>
      </c>
      <c r="C11775" s="3">
        <v>89775</v>
      </c>
      <c r="D11775" s="2" t="s">
        <v>11865</v>
      </c>
      <c r="E11775" s="3" t="s">
        <v>4954</v>
      </c>
      <c r="F11775" s="61">
        <v>270.57</v>
      </c>
      <c r="G11775" s="61">
        <v>270.83999999999997</v>
      </c>
      <c r="J11775" s="89">
        <v>0</v>
      </c>
      <c r="K11775" s="89">
        <v>0</v>
      </c>
    </row>
    <row r="11776" spans="1:11" ht="22.5" x14ac:dyDescent="0.2">
      <c r="A11776" s="1" t="str">
        <f t="shared" si="186"/>
        <v>SINAPI 89767</v>
      </c>
      <c r="B11776" s="3" t="s">
        <v>6064</v>
      </c>
      <c r="C11776" s="3">
        <v>89767</v>
      </c>
      <c r="D11776" s="2" t="s">
        <v>11866</v>
      </c>
      <c r="E11776" s="3" t="s">
        <v>4953</v>
      </c>
      <c r="F11776" s="61">
        <v>23.86</v>
      </c>
      <c r="G11776" s="61">
        <v>24.6</v>
      </c>
      <c r="J11776" s="89">
        <v>0</v>
      </c>
      <c r="K11776" s="89">
        <v>0</v>
      </c>
    </row>
    <row r="11777" spans="1:11" ht="22.5" x14ac:dyDescent="0.2">
      <c r="A11777" s="1" t="str">
        <f t="shared" si="186"/>
        <v>SINAPI 89695</v>
      </c>
      <c r="B11777" s="3" t="s">
        <v>6064</v>
      </c>
      <c r="C11777" s="3">
        <v>89695</v>
      </c>
      <c r="D11777" s="2" t="s">
        <v>11867</v>
      </c>
      <c r="E11777" s="3" t="s">
        <v>4953</v>
      </c>
      <c r="F11777" s="61">
        <v>19.27</v>
      </c>
      <c r="G11777" s="61">
        <v>19.93</v>
      </c>
      <c r="J11777" s="89">
        <v>0</v>
      </c>
      <c r="K11777" s="89">
        <v>0</v>
      </c>
    </row>
    <row r="11778" spans="1:11" ht="22.5" x14ac:dyDescent="0.2">
      <c r="A11778" s="1" t="str">
        <f t="shared" si="186"/>
        <v>SINAPI 89702</v>
      </c>
      <c r="B11778" s="3" t="s">
        <v>6064</v>
      </c>
      <c r="C11778" s="3">
        <v>89702</v>
      </c>
      <c r="D11778" s="2" t="s">
        <v>11868</v>
      </c>
      <c r="E11778" s="3" t="s">
        <v>4953</v>
      </c>
      <c r="F11778" s="61">
        <v>24.82</v>
      </c>
      <c r="G11778" s="61">
        <v>25.66</v>
      </c>
      <c r="J11778" s="89">
        <v>0</v>
      </c>
      <c r="K11778" s="89">
        <v>0</v>
      </c>
    </row>
    <row r="11779" spans="1:11" ht="22.5" x14ac:dyDescent="0.2">
      <c r="A11779" s="1" t="str">
        <f t="shared" si="186"/>
        <v>SINAPI 89768</v>
      </c>
      <c r="B11779" s="3" t="s">
        <v>6064</v>
      </c>
      <c r="C11779" s="3">
        <v>89768</v>
      </c>
      <c r="D11779" s="2" t="s">
        <v>11869</v>
      </c>
      <c r="E11779" s="3" t="s">
        <v>4953</v>
      </c>
      <c r="F11779" s="61">
        <v>27.67</v>
      </c>
      <c r="G11779" s="61">
        <v>28.55</v>
      </c>
      <c r="J11779" s="89">
        <v>0</v>
      </c>
      <c r="K11779" s="89">
        <v>0</v>
      </c>
    </row>
    <row r="11780" spans="1:11" x14ac:dyDescent="0.2">
      <c r="A11780" s="1" t="str">
        <f t="shared" si="186"/>
        <v>SINAPI 89842</v>
      </c>
      <c r="B11780" s="3" t="s">
        <v>6064</v>
      </c>
      <c r="C11780" s="3">
        <v>89842</v>
      </c>
      <c r="D11780" s="2" t="s">
        <v>11870</v>
      </c>
      <c r="E11780" s="3" t="s">
        <v>4953</v>
      </c>
      <c r="F11780" s="61">
        <v>58.99</v>
      </c>
      <c r="G11780" s="61">
        <v>59.54</v>
      </c>
      <c r="J11780" s="89">
        <v>0</v>
      </c>
      <c r="K11780" s="89">
        <v>0</v>
      </c>
    </row>
    <row r="11781" spans="1:11" x14ac:dyDescent="0.2">
      <c r="A11781" s="1" t="str">
        <f t="shared" si="186"/>
        <v>SINAPI 89845</v>
      </c>
      <c r="B11781" s="3" t="s">
        <v>6064</v>
      </c>
      <c r="C11781" s="3">
        <v>89845</v>
      </c>
      <c r="D11781" s="2" t="s">
        <v>11871</v>
      </c>
      <c r="E11781" s="3" t="s">
        <v>4953</v>
      </c>
      <c r="F11781" s="61">
        <v>117.3</v>
      </c>
      <c r="G11781" s="61">
        <v>118.13</v>
      </c>
      <c r="J11781" s="89">
        <v>0</v>
      </c>
      <c r="K11781" s="89">
        <v>0</v>
      </c>
    </row>
    <row r="11782" spans="1:11" x14ac:dyDescent="0.2">
      <c r="A11782" s="1" t="str">
        <f t="shared" si="186"/>
        <v>SINAPI 89846</v>
      </c>
      <c r="B11782" s="3" t="s">
        <v>6064</v>
      </c>
      <c r="C11782" s="3">
        <v>89846</v>
      </c>
      <c r="D11782" s="2" t="s">
        <v>11872</v>
      </c>
      <c r="E11782" s="3" t="s">
        <v>4953</v>
      </c>
      <c r="F11782" s="61">
        <v>252.97</v>
      </c>
      <c r="G11782" s="61">
        <v>254.06</v>
      </c>
      <c r="J11782" s="89">
        <v>0</v>
      </c>
      <c r="K11782" s="89">
        <v>0</v>
      </c>
    </row>
    <row r="11783" spans="1:11" x14ac:dyDescent="0.2">
      <c r="A11783" s="1" t="str">
        <f t="shared" si="186"/>
        <v>SINAPI 89847</v>
      </c>
      <c r="B11783" s="3" t="s">
        <v>6064</v>
      </c>
      <c r="C11783" s="3">
        <v>89847</v>
      </c>
      <c r="D11783" s="2" t="s">
        <v>11873</v>
      </c>
      <c r="E11783" s="3" t="s">
        <v>4953</v>
      </c>
      <c r="F11783" s="61">
        <v>301.79000000000002</v>
      </c>
      <c r="G11783" s="61">
        <v>303.08999999999997</v>
      </c>
      <c r="J11783" s="89">
        <v>0</v>
      </c>
      <c r="K11783" s="89">
        <v>0</v>
      </c>
    </row>
    <row r="11784" spans="1:11" ht="22.5" x14ac:dyDescent="0.2">
      <c r="A11784" s="1" t="str">
        <f t="shared" si="186"/>
        <v>SINAPI 89705</v>
      </c>
      <c r="B11784" s="3" t="s">
        <v>6064</v>
      </c>
      <c r="C11784" s="3">
        <v>89705</v>
      </c>
      <c r="D11784" s="2" t="s">
        <v>11874</v>
      </c>
      <c r="E11784" s="3" t="s">
        <v>4953</v>
      </c>
      <c r="F11784" s="61">
        <v>28.8</v>
      </c>
      <c r="G11784" s="61">
        <v>29.79</v>
      </c>
      <c r="J11784" s="89">
        <v>0</v>
      </c>
      <c r="K11784" s="89">
        <v>0</v>
      </c>
    </row>
    <row r="11785" spans="1:11" ht="22.5" x14ac:dyDescent="0.2">
      <c r="A11785" s="1" t="str">
        <f t="shared" si="186"/>
        <v>SINAPI 89769</v>
      </c>
      <c r="B11785" s="3" t="s">
        <v>6064</v>
      </c>
      <c r="C11785" s="3">
        <v>89769</v>
      </c>
      <c r="D11785" s="2" t="s">
        <v>11875</v>
      </c>
      <c r="E11785" s="3" t="s">
        <v>4953</v>
      </c>
      <c r="F11785" s="61">
        <v>64.17</v>
      </c>
      <c r="G11785" s="61">
        <v>65.22</v>
      </c>
      <c r="J11785" s="89">
        <v>0</v>
      </c>
      <c r="K11785" s="89">
        <v>0</v>
      </c>
    </row>
    <row r="11786" spans="1:11" ht="22.5" x14ac:dyDescent="0.2">
      <c r="A11786" s="1" t="str">
        <f t="shared" si="186"/>
        <v>SINAPI 89706</v>
      </c>
      <c r="B11786" s="3" t="s">
        <v>6064</v>
      </c>
      <c r="C11786" s="3">
        <v>89706</v>
      </c>
      <c r="D11786" s="2" t="s">
        <v>11876</v>
      </c>
      <c r="E11786" s="3" t="s">
        <v>4953</v>
      </c>
      <c r="F11786" s="61">
        <v>65.489999999999995</v>
      </c>
      <c r="G11786" s="61">
        <v>66.66</v>
      </c>
      <c r="J11786" s="89">
        <v>0</v>
      </c>
      <c r="K11786" s="89">
        <v>0</v>
      </c>
    </row>
    <row r="11787" spans="1:11" ht="22.5" x14ac:dyDescent="0.2">
      <c r="A11787" s="1" t="str">
        <f t="shared" si="186"/>
        <v>SINAPI 89741</v>
      </c>
      <c r="B11787" s="3" t="s">
        <v>6064</v>
      </c>
      <c r="C11787" s="3">
        <v>89741</v>
      </c>
      <c r="D11787" s="2" t="s">
        <v>11877</v>
      </c>
      <c r="E11787" s="3" t="s">
        <v>4953</v>
      </c>
      <c r="F11787" s="61">
        <v>26.91</v>
      </c>
      <c r="G11787" s="61">
        <v>27.28</v>
      </c>
      <c r="J11787" s="89">
        <v>0</v>
      </c>
      <c r="K11787" s="89">
        <v>0</v>
      </c>
    </row>
    <row r="11788" spans="1:11" ht="22.5" x14ac:dyDescent="0.2">
      <c r="A11788" s="1" t="str">
        <f t="shared" si="186"/>
        <v>SINAPI 89757</v>
      </c>
      <c r="B11788" s="3" t="s">
        <v>6064</v>
      </c>
      <c r="C11788" s="3">
        <v>89757</v>
      </c>
      <c r="D11788" s="2" t="s">
        <v>11878</v>
      </c>
      <c r="E11788" s="3" t="s">
        <v>4953</v>
      </c>
      <c r="F11788" s="61">
        <v>35.22</v>
      </c>
      <c r="G11788" s="61">
        <v>35.659999999999997</v>
      </c>
      <c r="J11788" s="89">
        <v>0</v>
      </c>
      <c r="K11788" s="89">
        <v>0</v>
      </c>
    </row>
    <row r="11789" spans="1:11" ht="22.5" x14ac:dyDescent="0.2">
      <c r="A11789" s="1" t="str">
        <f t="shared" si="186"/>
        <v>SINAPI 104027</v>
      </c>
      <c r="B11789" s="3" t="s">
        <v>6064</v>
      </c>
      <c r="C11789" s="3">
        <v>104027</v>
      </c>
      <c r="D11789" s="2" t="s">
        <v>11879</v>
      </c>
      <c r="E11789" s="3" t="s">
        <v>4953</v>
      </c>
      <c r="F11789" s="61">
        <v>74.59</v>
      </c>
      <c r="G11789" s="61">
        <v>75.19</v>
      </c>
      <c r="J11789" s="89">
        <v>0</v>
      </c>
      <c r="K11789" s="89">
        <v>0</v>
      </c>
    </row>
    <row r="11790" spans="1:11" x14ac:dyDescent="0.2">
      <c r="A11790" s="1" t="str">
        <f t="shared" si="186"/>
        <v>SINAPI 89837</v>
      </c>
      <c r="B11790" s="3" t="s">
        <v>6064</v>
      </c>
      <c r="C11790" s="3">
        <v>89837</v>
      </c>
      <c r="D11790" s="2" t="s">
        <v>11880</v>
      </c>
      <c r="E11790" s="3" t="s">
        <v>4953</v>
      </c>
      <c r="F11790" s="61">
        <v>159.47</v>
      </c>
      <c r="G11790" s="61">
        <v>159.87</v>
      </c>
      <c r="J11790" s="89">
        <v>0</v>
      </c>
      <c r="K11790" s="89">
        <v>0</v>
      </c>
    </row>
    <row r="11791" spans="1:11" x14ac:dyDescent="0.2">
      <c r="A11791" s="1" t="str">
        <f t="shared" si="186"/>
        <v>SINAPI 89839</v>
      </c>
      <c r="B11791" s="3" t="s">
        <v>6064</v>
      </c>
      <c r="C11791" s="3">
        <v>89839</v>
      </c>
      <c r="D11791" s="2" t="s">
        <v>11881</v>
      </c>
      <c r="E11791" s="3" t="s">
        <v>4953</v>
      </c>
      <c r="F11791" s="61">
        <v>207.14</v>
      </c>
      <c r="G11791" s="61">
        <v>207.69</v>
      </c>
      <c r="J11791" s="89">
        <v>0</v>
      </c>
      <c r="K11791" s="89">
        <v>0</v>
      </c>
    </row>
    <row r="11792" spans="1:11" x14ac:dyDescent="0.2">
      <c r="A11792" s="1" t="str">
        <f t="shared" si="186"/>
        <v>SINAPI 89841</v>
      </c>
      <c r="B11792" s="3" t="s">
        <v>6064</v>
      </c>
      <c r="C11792" s="3">
        <v>89841</v>
      </c>
      <c r="D11792" s="2" t="s">
        <v>11882</v>
      </c>
      <c r="E11792" s="3" t="s">
        <v>4953</v>
      </c>
      <c r="F11792" s="61">
        <v>314.94</v>
      </c>
      <c r="G11792" s="61">
        <v>315.58999999999997</v>
      </c>
      <c r="J11792" s="89">
        <v>0</v>
      </c>
      <c r="K11792" s="89">
        <v>0</v>
      </c>
    </row>
    <row r="11793" spans="1:11" ht="22.5" x14ac:dyDescent="0.2">
      <c r="A11793" s="1" t="str">
        <f t="shared" si="186"/>
        <v>SINAPI 89654</v>
      </c>
      <c r="B11793" s="3" t="s">
        <v>6064</v>
      </c>
      <c r="C11793" s="3">
        <v>89654</v>
      </c>
      <c r="D11793" s="2" t="s">
        <v>11883</v>
      </c>
      <c r="E11793" s="3" t="s">
        <v>4953</v>
      </c>
      <c r="F11793" s="61">
        <v>23.56</v>
      </c>
      <c r="G11793" s="61">
        <v>23.89</v>
      </c>
      <c r="J11793" s="89">
        <v>0</v>
      </c>
      <c r="K11793" s="89">
        <v>0</v>
      </c>
    </row>
    <row r="11794" spans="1:11" ht="22.5" x14ac:dyDescent="0.2">
      <c r="A11794" s="1" t="str">
        <f t="shared" si="186"/>
        <v>SINAPI 89661</v>
      </c>
      <c r="B11794" s="3" t="s">
        <v>6064</v>
      </c>
      <c r="C11794" s="3">
        <v>89661</v>
      </c>
      <c r="D11794" s="2" t="s">
        <v>11884</v>
      </c>
      <c r="E11794" s="3" t="s">
        <v>4953</v>
      </c>
      <c r="F11794" s="61">
        <v>27.4</v>
      </c>
      <c r="G11794" s="61">
        <v>27.81</v>
      </c>
      <c r="J11794" s="89">
        <v>0</v>
      </c>
      <c r="K11794" s="89">
        <v>0</v>
      </c>
    </row>
    <row r="11795" spans="1:11" ht="22.5" x14ac:dyDescent="0.2">
      <c r="A11795" s="1" t="str">
        <f t="shared" si="186"/>
        <v>SINAPI 89674</v>
      </c>
      <c r="B11795" s="3" t="s">
        <v>6064</v>
      </c>
      <c r="C11795" s="3">
        <v>89674</v>
      </c>
      <c r="D11795" s="2" t="s">
        <v>11885</v>
      </c>
      <c r="E11795" s="3" t="s">
        <v>4953</v>
      </c>
      <c r="F11795" s="61">
        <v>35.79</v>
      </c>
      <c r="G11795" s="61">
        <v>36.28</v>
      </c>
      <c r="J11795" s="89">
        <v>0</v>
      </c>
      <c r="K11795" s="89">
        <v>0</v>
      </c>
    </row>
    <row r="11796" spans="1:11" x14ac:dyDescent="0.2">
      <c r="A11796" s="1" t="str">
        <f t="shared" si="186"/>
        <v>SINAPI 89816</v>
      </c>
      <c r="B11796" s="3" t="s">
        <v>6064</v>
      </c>
      <c r="C11796" s="3">
        <v>89816</v>
      </c>
      <c r="D11796" s="2" t="s">
        <v>11886</v>
      </c>
      <c r="E11796" s="3" t="s">
        <v>4953</v>
      </c>
      <c r="F11796" s="61">
        <v>49.03</v>
      </c>
      <c r="G11796" s="61">
        <v>49.31</v>
      </c>
      <c r="J11796" s="89">
        <v>0</v>
      </c>
      <c r="K11796" s="89">
        <v>0</v>
      </c>
    </row>
    <row r="11797" spans="1:11" ht="22.5" x14ac:dyDescent="0.2">
      <c r="A11797" s="1" t="str">
        <f t="shared" si="186"/>
        <v>SINAPI 89762</v>
      </c>
      <c r="B11797" s="3" t="s">
        <v>6064</v>
      </c>
      <c r="C11797" s="3">
        <v>89762</v>
      </c>
      <c r="D11797" s="2" t="s">
        <v>11887</v>
      </c>
      <c r="E11797" s="3" t="s">
        <v>4953</v>
      </c>
      <c r="F11797" s="61">
        <v>51.61</v>
      </c>
      <c r="G11797" s="61">
        <v>52.13</v>
      </c>
      <c r="J11797" s="89">
        <v>0</v>
      </c>
      <c r="K11797" s="89">
        <v>0</v>
      </c>
    </row>
    <row r="11798" spans="1:11" ht="22.5" x14ac:dyDescent="0.2">
      <c r="A11798" s="1" t="str">
        <f t="shared" si="186"/>
        <v>SINAPI 89684</v>
      </c>
      <c r="B11798" s="3" t="s">
        <v>6064</v>
      </c>
      <c r="C11798" s="3">
        <v>89684</v>
      </c>
      <c r="D11798" s="2" t="s">
        <v>11888</v>
      </c>
      <c r="E11798" s="3" t="s">
        <v>4953</v>
      </c>
      <c r="F11798" s="61">
        <v>52.27</v>
      </c>
      <c r="G11798" s="61">
        <v>52.86</v>
      </c>
      <c r="J11798" s="89">
        <v>0</v>
      </c>
      <c r="K11798" s="89">
        <v>0</v>
      </c>
    </row>
    <row r="11799" spans="1:11" x14ac:dyDescent="0.2">
      <c r="A11799" s="1" t="str">
        <f t="shared" ref="A11799:A11862" si="187">CONCATENATE($B11799," ",$C11799)</f>
        <v>SINAPI 89828</v>
      </c>
      <c r="B11799" s="3" t="s">
        <v>6064</v>
      </c>
      <c r="C11799" s="3">
        <v>89828</v>
      </c>
      <c r="D11799" s="2" t="s">
        <v>11889</v>
      </c>
      <c r="E11799" s="3" t="s">
        <v>4953</v>
      </c>
      <c r="F11799" s="61">
        <v>71.66</v>
      </c>
      <c r="G11799" s="61">
        <v>71.98</v>
      </c>
      <c r="J11799" s="89">
        <v>0</v>
      </c>
      <c r="K11799" s="89">
        <v>0</v>
      </c>
    </row>
    <row r="11800" spans="1:11" ht="22.5" x14ac:dyDescent="0.2">
      <c r="A11800" s="1" t="str">
        <f t="shared" si="187"/>
        <v>SINAPI 89546</v>
      </c>
      <c r="B11800" s="3" t="s">
        <v>6064</v>
      </c>
      <c r="C11800" s="3">
        <v>89546</v>
      </c>
      <c r="D11800" s="2" t="s">
        <v>11890</v>
      </c>
      <c r="E11800" s="3" t="s">
        <v>4953</v>
      </c>
      <c r="F11800" s="61">
        <v>11.43</v>
      </c>
      <c r="G11800" s="61">
        <v>11.59</v>
      </c>
      <c r="J11800" s="89">
        <v>0</v>
      </c>
      <c r="K11800" s="89">
        <v>0</v>
      </c>
    </row>
    <row r="11801" spans="1:11" ht="22.5" x14ac:dyDescent="0.2">
      <c r="A11801" s="1" t="str">
        <f t="shared" si="187"/>
        <v>SINAPI 89482</v>
      </c>
      <c r="B11801" s="3" t="s">
        <v>6064</v>
      </c>
      <c r="C11801" s="3">
        <v>89482</v>
      </c>
      <c r="D11801" s="2" t="s">
        <v>11891</v>
      </c>
      <c r="E11801" s="3" t="s">
        <v>4953</v>
      </c>
      <c r="F11801" s="61">
        <v>39.57</v>
      </c>
      <c r="G11801" s="61">
        <v>40.549999999999997</v>
      </c>
      <c r="J11801" s="89">
        <v>0</v>
      </c>
      <c r="K11801" s="89">
        <v>0</v>
      </c>
    </row>
    <row r="11802" spans="1:11" ht="22.5" x14ac:dyDescent="0.2">
      <c r="A11802" s="1" t="str">
        <f t="shared" si="187"/>
        <v>SINAPI 89491</v>
      </c>
      <c r="B11802" s="3" t="s">
        <v>6064</v>
      </c>
      <c r="C11802" s="3">
        <v>89491</v>
      </c>
      <c r="D11802" s="2" t="s">
        <v>11892</v>
      </c>
      <c r="E11802" s="3" t="s">
        <v>4953</v>
      </c>
      <c r="F11802" s="61">
        <v>99.94</v>
      </c>
      <c r="G11802" s="61">
        <v>101.46</v>
      </c>
      <c r="J11802" s="89">
        <v>0</v>
      </c>
      <c r="K11802" s="89">
        <v>0</v>
      </c>
    </row>
    <row r="11803" spans="1:11" ht="22.5" x14ac:dyDescent="0.2">
      <c r="A11803" s="1" t="str">
        <f t="shared" si="187"/>
        <v>SINAPI 104178</v>
      </c>
      <c r="B11803" s="3" t="s">
        <v>6064</v>
      </c>
      <c r="C11803" s="3">
        <v>104178</v>
      </c>
      <c r="D11803" s="2" t="s">
        <v>11893</v>
      </c>
      <c r="E11803" s="3" t="s">
        <v>4953</v>
      </c>
      <c r="F11803" s="61">
        <v>22.04</v>
      </c>
      <c r="G11803" s="61">
        <v>22.33</v>
      </c>
      <c r="J11803" s="89">
        <v>0</v>
      </c>
      <c r="K11803" s="89">
        <v>0</v>
      </c>
    </row>
    <row r="11804" spans="1:11" ht="22.5" x14ac:dyDescent="0.2">
      <c r="A11804" s="1" t="str">
        <f t="shared" si="187"/>
        <v>SINAPI 104179</v>
      </c>
      <c r="B11804" s="3" t="s">
        <v>6064</v>
      </c>
      <c r="C11804" s="3">
        <v>104179</v>
      </c>
      <c r="D11804" s="2" t="s">
        <v>11894</v>
      </c>
      <c r="E11804" s="3" t="s">
        <v>4953</v>
      </c>
      <c r="F11804" s="61">
        <v>84.46</v>
      </c>
      <c r="G11804" s="61">
        <v>84.85</v>
      </c>
      <c r="J11804" s="89">
        <v>0</v>
      </c>
      <c r="K11804" s="89">
        <v>0</v>
      </c>
    </row>
    <row r="11805" spans="1:11" ht="22.5" x14ac:dyDescent="0.2">
      <c r="A11805" s="1" t="str">
        <f t="shared" si="187"/>
        <v>SINAPI 89587</v>
      </c>
      <c r="B11805" s="3" t="s">
        <v>6064</v>
      </c>
      <c r="C11805" s="3">
        <v>89587</v>
      </c>
      <c r="D11805" s="2" t="s">
        <v>11895</v>
      </c>
      <c r="E11805" s="3" t="s">
        <v>4953</v>
      </c>
      <c r="F11805" s="61">
        <v>50.16</v>
      </c>
      <c r="G11805" s="61">
        <v>51.39</v>
      </c>
      <c r="J11805" s="89">
        <v>0</v>
      </c>
      <c r="K11805" s="89">
        <v>0</v>
      </c>
    </row>
    <row r="11806" spans="1:11" ht="22.5" x14ac:dyDescent="0.2">
      <c r="A11806" s="1" t="str">
        <f t="shared" si="187"/>
        <v>SINAPI 89535</v>
      </c>
      <c r="B11806" s="3" t="s">
        <v>6064</v>
      </c>
      <c r="C11806" s="3">
        <v>89535</v>
      </c>
      <c r="D11806" s="2" t="s">
        <v>11896</v>
      </c>
      <c r="E11806" s="3" t="s">
        <v>4953</v>
      </c>
      <c r="F11806" s="61">
        <v>43.14</v>
      </c>
      <c r="G11806" s="61">
        <v>43.71</v>
      </c>
      <c r="J11806" s="89">
        <v>0</v>
      </c>
      <c r="K11806" s="89">
        <v>0</v>
      </c>
    </row>
    <row r="11807" spans="1:11" ht="22.5" x14ac:dyDescent="0.2">
      <c r="A11807" s="1" t="str">
        <f t="shared" si="187"/>
        <v>SINAPI 89592</v>
      </c>
      <c r="B11807" s="3" t="s">
        <v>6064</v>
      </c>
      <c r="C11807" s="3">
        <v>89592</v>
      </c>
      <c r="D11807" s="2" t="s">
        <v>11897</v>
      </c>
      <c r="E11807" s="3" t="s">
        <v>4953</v>
      </c>
      <c r="F11807" s="61">
        <v>159.77000000000001</v>
      </c>
      <c r="G11807" s="61">
        <v>161.9</v>
      </c>
      <c r="J11807" s="89">
        <v>0</v>
      </c>
      <c r="K11807" s="89">
        <v>0</v>
      </c>
    </row>
    <row r="11808" spans="1:11" ht="22.5" x14ac:dyDescent="0.2">
      <c r="A11808" s="1" t="str">
        <f t="shared" si="187"/>
        <v>SINAPI 104169</v>
      </c>
      <c r="B11808" s="3" t="s">
        <v>6064</v>
      </c>
      <c r="C11808" s="3">
        <v>104169</v>
      </c>
      <c r="D11808" s="2" t="s">
        <v>11898</v>
      </c>
      <c r="E11808" s="3" t="s">
        <v>4953</v>
      </c>
      <c r="F11808" s="61">
        <v>149.47</v>
      </c>
      <c r="G11808" s="61">
        <v>150.65</v>
      </c>
      <c r="J11808" s="89">
        <v>0</v>
      </c>
      <c r="K11808" s="89">
        <v>0</v>
      </c>
    </row>
    <row r="11809" spans="1:11" ht="22.5" x14ac:dyDescent="0.2">
      <c r="A11809" s="1" t="str">
        <f t="shared" si="187"/>
        <v>SINAPI 89583</v>
      </c>
      <c r="B11809" s="3" t="s">
        <v>6064</v>
      </c>
      <c r="C11809" s="3">
        <v>89583</v>
      </c>
      <c r="D11809" s="2" t="s">
        <v>11899</v>
      </c>
      <c r="E11809" s="3" t="s">
        <v>4953</v>
      </c>
      <c r="F11809" s="61">
        <v>43.28</v>
      </c>
      <c r="G11809" s="61">
        <v>44.06</v>
      </c>
      <c r="J11809" s="89">
        <v>0</v>
      </c>
      <c r="K11809" s="89">
        <v>0</v>
      </c>
    </row>
    <row r="11810" spans="1:11" ht="22.5" x14ac:dyDescent="0.2">
      <c r="A11810" s="1" t="str">
        <f t="shared" si="187"/>
        <v>SINAPI 89526</v>
      </c>
      <c r="B11810" s="3" t="s">
        <v>6064</v>
      </c>
      <c r="C11810" s="3">
        <v>89526</v>
      </c>
      <c r="D11810" s="2" t="s">
        <v>11900</v>
      </c>
      <c r="E11810" s="3" t="s">
        <v>4953</v>
      </c>
      <c r="F11810" s="61">
        <v>39.4</v>
      </c>
      <c r="G11810" s="61">
        <v>39.83</v>
      </c>
      <c r="J11810" s="89">
        <v>0</v>
      </c>
      <c r="K11810" s="89">
        <v>0</v>
      </c>
    </row>
    <row r="11811" spans="1:11" ht="22.5" x14ac:dyDescent="0.2">
      <c r="A11811" s="1" t="str">
        <f t="shared" si="187"/>
        <v>SINAPI 95695</v>
      </c>
      <c r="B11811" s="3" t="s">
        <v>6064</v>
      </c>
      <c r="C11811" s="3">
        <v>95695</v>
      </c>
      <c r="D11811" s="2" t="s">
        <v>11901</v>
      </c>
      <c r="E11811" s="3" t="s">
        <v>4953</v>
      </c>
      <c r="F11811" s="61">
        <v>61.27</v>
      </c>
      <c r="G11811" s="61">
        <v>62.5</v>
      </c>
      <c r="J11811" s="89">
        <v>0</v>
      </c>
      <c r="K11811" s="89">
        <v>0</v>
      </c>
    </row>
    <row r="11812" spans="1:11" ht="22.5" x14ac:dyDescent="0.2">
      <c r="A11812" s="1" t="str">
        <f t="shared" si="187"/>
        <v>SINAPI 95694</v>
      </c>
      <c r="B11812" s="3" t="s">
        <v>6064</v>
      </c>
      <c r="C11812" s="3">
        <v>95694</v>
      </c>
      <c r="D11812" s="2" t="s">
        <v>11902</v>
      </c>
      <c r="E11812" s="3" t="s">
        <v>4953</v>
      </c>
      <c r="F11812" s="61">
        <v>54.25</v>
      </c>
      <c r="G11812" s="61">
        <v>54.82</v>
      </c>
      <c r="J11812" s="89">
        <v>0</v>
      </c>
      <c r="K11812" s="89">
        <v>0</v>
      </c>
    </row>
    <row r="11813" spans="1:11" ht="22.5" x14ac:dyDescent="0.2">
      <c r="A11813" s="1" t="str">
        <f t="shared" si="187"/>
        <v>SINAPI 89585</v>
      </c>
      <c r="B11813" s="3" t="s">
        <v>6064</v>
      </c>
      <c r="C11813" s="3">
        <v>89585</v>
      </c>
      <c r="D11813" s="2" t="s">
        <v>11903</v>
      </c>
      <c r="E11813" s="3" t="s">
        <v>4953</v>
      </c>
      <c r="F11813" s="61">
        <v>45.55</v>
      </c>
      <c r="G11813" s="61">
        <v>46.78</v>
      </c>
      <c r="J11813" s="89">
        <v>0</v>
      </c>
      <c r="K11813" s="89">
        <v>0</v>
      </c>
    </row>
    <row r="11814" spans="1:11" ht="22.5" x14ac:dyDescent="0.2">
      <c r="A11814" s="1" t="str">
        <f t="shared" si="187"/>
        <v>SINAPI 89531</v>
      </c>
      <c r="B11814" s="3" t="s">
        <v>6064</v>
      </c>
      <c r="C11814" s="3">
        <v>89531</v>
      </c>
      <c r="D11814" s="2" t="s">
        <v>11904</v>
      </c>
      <c r="E11814" s="3" t="s">
        <v>4953</v>
      </c>
      <c r="F11814" s="61">
        <v>38.53</v>
      </c>
      <c r="G11814" s="61">
        <v>39.1</v>
      </c>
      <c r="J11814" s="89">
        <v>0</v>
      </c>
      <c r="K11814" s="89">
        <v>0</v>
      </c>
    </row>
    <row r="11815" spans="1:11" ht="22.5" x14ac:dyDescent="0.2">
      <c r="A11815" s="1" t="str">
        <f t="shared" si="187"/>
        <v>SINAPI 89591</v>
      </c>
      <c r="B11815" s="3" t="s">
        <v>6064</v>
      </c>
      <c r="C11815" s="3">
        <v>89591</v>
      </c>
      <c r="D11815" s="2" t="s">
        <v>11905</v>
      </c>
      <c r="E11815" s="3" t="s">
        <v>4953</v>
      </c>
      <c r="F11815" s="61">
        <v>130.94</v>
      </c>
      <c r="G11815" s="61">
        <v>133.07</v>
      </c>
      <c r="J11815" s="89">
        <v>0</v>
      </c>
      <c r="K11815" s="89">
        <v>0</v>
      </c>
    </row>
    <row r="11816" spans="1:11" ht="22.5" x14ac:dyDescent="0.2">
      <c r="A11816" s="1" t="str">
        <f t="shared" si="187"/>
        <v>SINAPI 104168</v>
      </c>
      <c r="B11816" s="3" t="s">
        <v>6064</v>
      </c>
      <c r="C11816" s="3">
        <v>104168</v>
      </c>
      <c r="D11816" s="2" t="s">
        <v>11906</v>
      </c>
      <c r="E11816" s="3" t="s">
        <v>4953</v>
      </c>
      <c r="F11816" s="61">
        <v>120.64</v>
      </c>
      <c r="G11816" s="61">
        <v>121.82</v>
      </c>
      <c r="J11816" s="89">
        <v>0</v>
      </c>
      <c r="K11816" s="89">
        <v>0</v>
      </c>
    </row>
    <row r="11817" spans="1:11" ht="22.5" x14ac:dyDescent="0.2">
      <c r="A11817" s="1" t="str">
        <f t="shared" si="187"/>
        <v>SINAPI 89516</v>
      </c>
      <c r="B11817" s="3" t="s">
        <v>6064</v>
      </c>
      <c r="C11817" s="3">
        <v>89516</v>
      </c>
      <c r="D11817" s="2" t="s">
        <v>11907</v>
      </c>
      <c r="E11817" s="3" t="s">
        <v>4953</v>
      </c>
      <c r="F11817" s="61">
        <v>8.64</v>
      </c>
      <c r="G11817" s="61">
        <v>8.85</v>
      </c>
      <c r="J11817" s="89">
        <v>0</v>
      </c>
      <c r="K11817" s="89">
        <v>0</v>
      </c>
    </row>
    <row r="11818" spans="1:11" ht="22.5" x14ac:dyDescent="0.2">
      <c r="A11818" s="1" t="str">
        <f t="shared" si="187"/>
        <v>SINAPI 89520</v>
      </c>
      <c r="B11818" s="3" t="s">
        <v>6064</v>
      </c>
      <c r="C11818" s="3">
        <v>89520</v>
      </c>
      <c r="D11818" s="2" t="s">
        <v>11908</v>
      </c>
      <c r="E11818" s="3" t="s">
        <v>4953</v>
      </c>
      <c r="F11818" s="61">
        <v>16.13</v>
      </c>
      <c r="G11818" s="61">
        <v>16.41</v>
      </c>
      <c r="J11818" s="89">
        <v>0</v>
      </c>
      <c r="K11818" s="89">
        <v>0</v>
      </c>
    </row>
    <row r="11819" spans="1:11" ht="22.5" x14ac:dyDescent="0.2">
      <c r="A11819" s="1" t="str">
        <f t="shared" si="187"/>
        <v>SINAPI 89582</v>
      </c>
      <c r="B11819" s="3" t="s">
        <v>6064</v>
      </c>
      <c r="C11819" s="3">
        <v>89582</v>
      </c>
      <c r="D11819" s="2" t="s">
        <v>11909</v>
      </c>
      <c r="E11819" s="3" t="s">
        <v>4953</v>
      </c>
      <c r="F11819" s="61">
        <v>34.479999999999997</v>
      </c>
      <c r="G11819" s="61">
        <v>35.26</v>
      </c>
      <c r="J11819" s="89">
        <v>0</v>
      </c>
      <c r="K11819" s="89">
        <v>0</v>
      </c>
    </row>
    <row r="11820" spans="1:11" ht="22.5" x14ac:dyDescent="0.2">
      <c r="A11820" s="1" t="str">
        <f t="shared" si="187"/>
        <v>SINAPI 89524</v>
      </c>
      <c r="B11820" s="3" t="s">
        <v>6064</v>
      </c>
      <c r="C11820" s="3">
        <v>89524</v>
      </c>
      <c r="D11820" s="2" t="s">
        <v>11910</v>
      </c>
      <c r="E11820" s="3" t="s">
        <v>4953</v>
      </c>
      <c r="F11820" s="61">
        <v>30.6</v>
      </c>
      <c r="G11820" s="61">
        <v>31.03</v>
      </c>
      <c r="J11820" s="89">
        <v>0</v>
      </c>
      <c r="K11820" s="89">
        <v>0</v>
      </c>
    </row>
    <row r="11821" spans="1:11" ht="22.5" x14ac:dyDescent="0.2">
      <c r="A11821" s="1" t="str">
        <f t="shared" si="187"/>
        <v>SINAPI 89584</v>
      </c>
      <c r="B11821" s="3" t="s">
        <v>6064</v>
      </c>
      <c r="C11821" s="3">
        <v>89584</v>
      </c>
      <c r="D11821" s="2" t="s">
        <v>11911</v>
      </c>
      <c r="E11821" s="3" t="s">
        <v>4953</v>
      </c>
      <c r="F11821" s="61">
        <v>44.48</v>
      </c>
      <c r="G11821" s="61">
        <v>45.71</v>
      </c>
      <c r="J11821" s="89">
        <v>0</v>
      </c>
      <c r="K11821" s="89">
        <v>0</v>
      </c>
    </row>
    <row r="11822" spans="1:11" ht="22.5" x14ac:dyDescent="0.2">
      <c r="A11822" s="1" t="str">
        <f t="shared" si="187"/>
        <v>SINAPI 89529</v>
      </c>
      <c r="B11822" s="3" t="s">
        <v>6064</v>
      </c>
      <c r="C11822" s="3">
        <v>89529</v>
      </c>
      <c r="D11822" s="2" t="s">
        <v>11912</v>
      </c>
      <c r="E11822" s="3" t="s">
        <v>4953</v>
      </c>
      <c r="F11822" s="61">
        <v>37.46</v>
      </c>
      <c r="G11822" s="61">
        <v>38.03</v>
      </c>
      <c r="J11822" s="89">
        <v>0</v>
      </c>
      <c r="K11822" s="89">
        <v>0</v>
      </c>
    </row>
    <row r="11823" spans="1:11" ht="22.5" x14ac:dyDescent="0.2">
      <c r="A11823" s="1" t="str">
        <f t="shared" si="187"/>
        <v>SINAPI 89590</v>
      </c>
      <c r="B11823" s="3" t="s">
        <v>6064</v>
      </c>
      <c r="C11823" s="3">
        <v>89590</v>
      </c>
      <c r="D11823" s="2" t="s">
        <v>11913</v>
      </c>
      <c r="E11823" s="3" t="s">
        <v>4953</v>
      </c>
      <c r="F11823" s="61">
        <v>134.22</v>
      </c>
      <c r="G11823" s="61">
        <v>136.35</v>
      </c>
      <c r="J11823" s="89">
        <v>0</v>
      </c>
      <c r="K11823" s="89">
        <v>0</v>
      </c>
    </row>
    <row r="11824" spans="1:11" ht="22.5" x14ac:dyDescent="0.2">
      <c r="A11824" s="1" t="str">
        <f t="shared" si="187"/>
        <v>SINAPI 104167</v>
      </c>
      <c r="B11824" s="3" t="s">
        <v>6064</v>
      </c>
      <c r="C11824" s="3">
        <v>104167</v>
      </c>
      <c r="D11824" s="2" t="s">
        <v>11914</v>
      </c>
      <c r="E11824" s="3" t="s">
        <v>4953</v>
      </c>
      <c r="F11824" s="61">
        <v>123.92</v>
      </c>
      <c r="G11824" s="61">
        <v>125.1</v>
      </c>
      <c r="J11824" s="89">
        <v>0</v>
      </c>
      <c r="K11824" s="89">
        <v>0</v>
      </c>
    </row>
    <row r="11825" spans="1:11" ht="22.5" x14ac:dyDescent="0.2">
      <c r="A11825" s="1" t="str">
        <f t="shared" si="187"/>
        <v>SINAPI 89514</v>
      </c>
      <c r="B11825" s="3" t="s">
        <v>6064</v>
      </c>
      <c r="C11825" s="3">
        <v>89514</v>
      </c>
      <c r="D11825" s="2" t="s">
        <v>11915</v>
      </c>
      <c r="E11825" s="3" t="s">
        <v>4953</v>
      </c>
      <c r="F11825" s="61">
        <v>8.5500000000000007</v>
      </c>
      <c r="G11825" s="61">
        <v>8.76</v>
      </c>
      <c r="J11825" s="89">
        <v>0</v>
      </c>
      <c r="K11825" s="89">
        <v>0</v>
      </c>
    </row>
    <row r="11826" spans="1:11" ht="22.5" x14ac:dyDescent="0.2">
      <c r="A11826" s="1" t="str">
        <f t="shared" si="187"/>
        <v>SINAPI 89518</v>
      </c>
      <c r="B11826" s="3" t="s">
        <v>6064</v>
      </c>
      <c r="C11826" s="3">
        <v>89518</v>
      </c>
      <c r="D11826" s="2" t="s">
        <v>11916</v>
      </c>
      <c r="E11826" s="3" t="s">
        <v>4953</v>
      </c>
      <c r="F11826" s="61">
        <v>15.37</v>
      </c>
      <c r="G11826" s="61">
        <v>15.65</v>
      </c>
      <c r="J11826" s="89">
        <v>0</v>
      </c>
      <c r="K11826" s="89">
        <v>0</v>
      </c>
    </row>
    <row r="11827" spans="1:11" ht="22.5" x14ac:dyDescent="0.2">
      <c r="A11827" s="1" t="str">
        <f t="shared" si="187"/>
        <v>SINAPI 89581</v>
      </c>
      <c r="B11827" s="3" t="s">
        <v>6064</v>
      </c>
      <c r="C11827" s="3">
        <v>89581</v>
      </c>
      <c r="D11827" s="2" t="s">
        <v>11917</v>
      </c>
      <c r="E11827" s="3" t="s">
        <v>4953</v>
      </c>
      <c r="F11827" s="61">
        <v>34</v>
      </c>
      <c r="G11827" s="61">
        <v>34.78</v>
      </c>
      <c r="J11827" s="89">
        <v>0</v>
      </c>
      <c r="K11827" s="89">
        <v>0</v>
      </c>
    </row>
    <row r="11828" spans="1:11" ht="22.5" x14ac:dyDescent="0.2">
      <c r="A11828" s="1" t="str">
        <f t="shared" si="187"/>
        <v>SINAPI 89522</v>
      </c>
      <c r="B11828" s="3" t="s">
        <v>6064</v>
      </c>
      <c r="C11828" s="3">
        <v>89522</v>
      </c>
      <c r="D11828" s="2" t="s">
        <v>11918</v>
      </c>
      <c r="E11828" s="3" t="s">
        <v>4953</v>
      </c>
      <c r="F11828" s="61">
        <v>30.12</v>
      </c>
      <c r="G11828" s="61">
        <v>30.55</v>
      </c>
      <c r="J11828" s="89">
        <v>0</v>
      </c>
      <c r="K11828" s="89">
        <v>0</v>
      </c>
    </row>
    <row r="11829" spans="1:11" ht="22.5" x14ac:dyDescent="0.2">
      <c r="A11829" s="1" t="str">
        <f t="shared" si="187"/>
        <v>SINAPI 89574</v>
      </c>
      <c r="B11829" s="3" t="s">
        <v>6064</v>
      </c>
      <c r="C11829" s="3">
        <v>89574</v>
      </c>
      <c r="D11829" s="2" t="s">
        <v>11919</v>
      </c>
      <c r="E11829" s="3" t="s">
        <v>4953</v>
      </c>
      <c r="F11829" s="61">
        <v>156.96</v>
      </c>
      <c r="G11829" s="61">
        <v>158.13</v>
      </c>
      <c r="J11829" s="89">
        <v>0</v>
      </c>
      <c r="K11829" s="89">
        <v>0</v>
      </c>
    </row>
    <row r="11830" spans="1:11" ht="22.5" x14ac:dyDescent="0.2">
      <c r="A11830" s="1" t="str">
        <f t="shared" si="187"/>
        <v>SINAPI 89690</v>
      </c>
      <c r="B11830" s="3" t="s">
        <v>6064</v>
      </c>
      <c r="C11830" s="3">
        <v>89690</v>
      </c>
      <c r="D11830" s="2" t="s">
        <v>11920</v>
      </c>
      <c r="E11830" s="3" t="s">
        <v>4953</v>
      </c>
      <c r="F11830" s="61">
        <v>90.73</v>
      </c>
      <c r="G11830" s="61">
        <v>92.37</v>
      </c>
      <c r="J11830" s="89">
        <v>0</v>
      </c>
      <c r="K11830" s="89">
        <v>0</v>
      </c>
    </row>
    <row r="11831" spans="1:11" ht="22.5" x14ac:dyDescent="0.2">
      <c r="A11831" s="1" t="str">
        <f t="shared" si="187"/>
        <v>SINAPI 89567</v>
      </c>
      <c r="B11831" s="3" t="s">
        <v>6064</v>
      </c>
      <c r="C11831" s="3">
        <v>89567</v>
      </c>
      <c r="D11831" s="2" t="s">
        <v>11921</v>
      </c>
      <c r="E11831" s="3" t="s">
        <v>4953</v>
      </c>
      <c r="F11831" s="61">
        <v>81.36</v>
      </c>
      <c r="G11831" s="61">
        <v>82.14</v>
      </c>
      <c r="J11831" s="89">
        <v>0</v>
      </c>
      <c r="K11831" s="89">
        <v>0</v>
      </c>
    </row>
    <row r="11832" spans="1:11" ht="22.5" x14ac:dyDescent="0.2">
      <c r="A11832" s="1" t="str">
        <f t="shared" si="187"/>
        <v>SINAPI 89692</v>
      </c>
      <c r="B11832" s="3" t="s">
        <v>6064</v>
      </c>
      <c r="C11832" s="3">
        <v>89692</v>
      </c>
      <c r="D11832" s="2" t="s">
        <v>11922</v>
      </c>
      <c r="E11832" s="3" t="s">
        <v>4953</v>
      </c>
      <c r="F11832" s="61">
        <v>102.93</v>
      </c>
      <c r="G11832" s="61">
        <v>104.37</v>
      </c>
      <c r="J11832" s="89">
        <v>0</v>
      </c>
      <c r="K11832" s="89">
        <v>0</v>
      </c>
    </row>
    <row r="11833" spans="1:11" ht="22.5" x14ac:dyDescent="0.2">
      <c r="A11833" s="1" t="str">
        <f t="shared" si="187"/>
        <v>SINAPI 89569</v>
      </c>
      <c r="B11833" s="3" t="s">
        <v>6064</v>
      </c>
      <c r="C11833" s="3">
        <v>89569</v>
      </c>
      <c r="D11833" s="2" t="s">
        <v>11923</v>
      </c>
      <c r="E11833" s="3" t="s">
        <v>4953</v>
      </c>
      <c r="F11833" s="61">
        <v>94.96</v>
      </c>
      <c r="G11833" s="61">
        <v>95.67</v>
      </c>
      <c r="J11833" s="89">
        <v>0</v>
      </c>
      <c r="K11833" s="89">
        <v>0</v>
      </c>
    </row>
    <row r="11834" spans="1:11" ht="22.5" x14ac:dyDescent="0.2">
      <c r="A11834" s="1" t="str">
        <f t="shared" si="187"/>
        <v>SINAPI 89699</v>
      </c>
      <c r="B11834" s="3" t="s">
        <v>6064</v>
      </c>
      <c r="C11834" s="3">
        <v>89699</v>
      </c>
      <c r="D11834" s="2" t="s">
        <v>11924</v>
      </c>
      <c r="E11834" s="3" t="s">
        <v>4953</v>
      </c>
      <c r="F11834" s="61">
        <v>202.27</v>
      </c>
      <c r="G11834" s="61">
        <v>204.7</v>
      </c>
      <c r="J11834" s="89">
        <v>0</v>
      </c>
      <c r="K11834" s="89">
        <v>0</v>
      </c>
    </row>
    <row r="11835" spans="1:11" ht="22.5" x14ac:dyDescent="0.2">
      <c r="A11835" s="1" t="str">
        <f t="shared" si="187"/>
        <v>SINAPI 104174</v>
      </c>
      <c r="B11835" s="3" t="s">
        <v>6064</v>
      </c>
      <c r="C11835" s="3">
        <v>104174</v>
      </c>
      <c r="D11835" s="2" t="s">
        <v>11925</v>
      </c>
      <c r="E11835" s="3" t="s">
        <v>4953</v>
      </c>
      <c r="F11835" s="61">
        <v>191.42</v>
      </c>
      <c r="G11835" s="61">
        <v>192.86</v>
      </c>
      <c r="J11835" s="89">
        <v>0</v>
      </c>
      <c r="K11835" s="89">
        <v>0</v>
      </c>
    </row>
    <row r="11836" spans="1:11" ht="22.5" x14ac:dyDescent="0.2">
      <c r="A11836" s="1" t="str">
        <f t="shared" si="187"/>
        <v>SINAPI 89698</v>
      </c>
      <c r="B11836" s="3" t="s">
        <v>6064</v>
      </c>
      <c r="C11836" s="3">
        <v>89698</v>
      </c>
      <c r="D11836" s="2" t="s">
        <v>11926</v>
      </c>
      <c r="E11836" s="3" t="s">
        <v>4953</v>
      </c>
      <c r="F11836" s="61">
        <v>267.76</v>
      </c>
      <c r="G11836" s="61">
        <v>270.58999999999997</v>
      </c>
      <c r="J11836" s="89">
        <v>0</v>
      </c>
      <c r="K11836" s="89">
        <v>0</v>
      </c>
    </row>
    <row r="11837" spans="1:11" ht="22.5" x14ac:dyDescent="0.2">
      <c r="A11837" s="1" t="str">
        <f t="shared" si="187"/>
        <v>SINAPI 104176</v>
      </c>
      <c r="B11837" s="3" t="s">
        <v>6064</v>
      </c>
      <c r="C11837" s="3">
        <v>104176</v>
      </c>
      <c r="D11837" s="2" t="s">
        <v>11927</v>
      </c>
      <c r="E11837" s="3" t="s">
        <v>4953</v>
      </c>
      <c r="F11837" s="61">
        <v>254.03</v>
      </c>
      <c r="G11837" s="61">
        <v>255.59</v>
      </c>
      <c r="J11837" s="89">
        <v>0</v>
      </c>
      <c r="K11837" s="89">
        <v>0</v>
      </c>
    </row>
    <row r="11838" spans="1:11" ht="22.5" x14ac:dyDescent="0.2">
      <c r="A11838" s="1" t="str">
        <f t="shared" si="187"/>
        <v>SINAPI 89561</v>
      </c>
      <c r="B11838" s="3" t="s">
        <v>6064</v>
      </c>
      <c r="C11838" s="3">
        <v>89561</v>
      </c>
      <c r="D11838" s="2" t="s">
        <v>11928</v>
      </c>
      <c r="E11838" s="3" t="s">
        <v>4953</v>
      </c>
      <c r="F11838" s="61">
        <v>15.23</v>
      </c>
      <c r="G11838" s="61">
        <v>15.51</v>
      </c>
      <c r="J11838" s="89">
        <v>0</v>
      </c>
      <c r="K11838" s="89">
        <v>0</v>
      </c>
    </row>
    <row r="11839" spans="1:11" ht="22.5" x14ac:dyDescent="0.2">
      <c r="A11839" s="1" t="str">
        <f t="shared" si="187"/>
        <v>SINAPI 89563</v>
      </c>
      <c r="B11839" s="3" t="s">
        <v>6064</v>
      </c>
      <c r="C11839" s="3">
        <v>89563</v>
      </c>
      <c r="D11839" s="2" t="s">
        <v>11929</v>
      </c>
      <c r="E11839" s="3" t="s">
        <v>4953</v>
      </c>
      <c r="F11839" s="61">
        <v>35.14</v>
      </c>
      <c r="G11839" s="61">
        <v>35.51</v>
      </c>
      <c r="J11839" s="89">
        <v>0</v>
      </c>
      <c r="K11839" s="89">
        <v>0</v>
      </c>
    </row>
    <row r="11840" spans="1:11" ht="22.5" x14ac:dyDescent="0.2">
      <c r="A11840" s="1" t="str">
        <f t="shared" si="187"/>
        <v>SINAPI 89685</v>
      </c>
      <c r="B11840" s="3" t="s">
        <v>6064</v>
      </c>
      <c r="C11840" s="3">
        <v>89685</v>
      </c>
      <c r="D11840" s="2" t="s">
        <v>11930</v>
      </c>
      <c r="E11840" s="3" t="s">
        <v>4953</v>
      </c>
      <c r="F11840" s="61">
        <v>61.83</v>
      </c>
      <c r="G11840" s="61">
        <v>62.87</v>
      </c>
      <c r="J11840" s="89">
        <v>0</v>
      </c>
      <c r="K11840" s="89">
        <v>0</v>
      </c>
    </row>
    <row r="11841" spans="1:11" ht="22.5" x14ac:dyDescent="0.2">
      <c r="A11841" s="1" t="str">
        <f t="shared" si="187"/>
        <v>SINAPI 89565</v>
      </c>
      <c r="B11841" s="3" t="s">
        <v>6064</v>
      </c>
      <c r="C11841" s="3">
        <v>89565</v>
      </c>
      <c r="D11841" s="2" t="s">
        <v>11931</v>
      </c>
      <c r="E11841" s="3" t="s">
        <v>4953</v>
      </c>
      <c r="F11841" s="61">
        <v>56.64</v>
      </c>
      <c r="G11841" s="61">
        <v>57.21</v>
      </c>
      <c r="J11841" s="89">
        <v>0</v>
      </c>
      <c r="K11841" s="89">
        <v>0</v>
      </c>
    </row>
    <row r="11842" spans="1:11" ht="22.5" x14ac:dyDescent="0.2">
      <c r="A11842" s="1" t="str">
        <f t="shared" si="187"/>
        <v>SINAPI 89671</v>
      </c>
      <c r="B11842" s="3" t="s">
        <v>6064</v>
      </c>
      <c r="C11842" s="3">
        <v>89671</v>
      </c>
      <c r="D11842" s="2" t="s">
        <v>11932</v>
      </c>
      <c r="E11842" s="3" t="s">
        <v>4953</v>
      </c>
      <c r="F11842" s="61">
        <v>45.37</v>
      </c>
      <c r="G11842" s="61">
        <v>46.19</v>
      </c>
      <c r="J11842" s="89">
        <v>0</v>
      </c>
      <c r="K11842" s="89">
        <v>0</v>
      </c>
    </row>
    <row r="11843" spans="1:11" ht="22.5" x14ac:dyDescent="0.2">
      <c r="A11843" s="1" t="str">
        <f t="shared" si="187"/>
        <v>SINAPI 89556</v>
      </c>
      <c r="B11843" s="3" t="s">
        <v>6064</v>
      </c>
      <c r="C11843" s="3">
        <v>89556</v>
      </c>
      <c r="D11843" s="2" t="s">
        <v>11933</v>
      </c>
      <c r="E11843" s="3" t="s">
        <v>4953</v>
      </c>
      <c r="F11843" s="61">
        <v>40.68</v>
      </c>
      <c r="G11843" s="61">
        <v>41.07</v>
      </c>
      <c r="J11843" s="89">
        <v>0</v>
      </c>
      <c r="K11843" s="89">
        <v>0</v>
      </c>
    </row>
    <row r="11844" spans="1:11" ht="22.5" x14ac:dyDescent="0.2">
      <c r="A11844" s="1" t="str">
        <f t="shared" si="187"/>
        <v>SINAPI 89679</v>
      </c>
      <c r="B11844" s="3" t="s">
        <v>6064</v>
      </c>
      <c r="C11844" s="3">
        <v>89679</v>
      </c>
      <c r="D11844" s="2" t="s">
        <v>11934</v>
      </c>
      <c r="E11844" s="3" t="s">
        <v>4953</v>
      </c>
      <c r="F11844" s="61">
        <v>124.23</v>
      </c>
      <c r="G11844" s="61">
        <v>125.65</v>
      </c>
      <c r="J11844" s="89">
        <v>0</v>
      </c>
      <c r="K11844" s="89">
        <v>0</v>
      </c>
    </row>
    <row r="11845" spans="1:11" ht="22.5" x14ac:dyDescent="0.2">
      <c r="A11845" s="1" t="str">
        <f t="shared" si="187"/>
        <v>SINAPI 104171</v>
      </c>
      <c r="B11845" s="3" t="s">
        <v>6064</v>
      </c>
      <c r="C11845" s="3">
        <v>104171</v>
      </c>
      <c r="D11845" s="2" t="s">
        <v>11935</v>
      </c>
      <c r="E11845" s="3" t="s">
        <v>4953</v>
      </c>
      <c r="F11845" s="61">
        <v>97.62</v>
      </c>
      <c r="G11845" s="61">
        <v>98.4</v>
      </c>
      <c r="J11845" s="89">
        <v>0</v>
      </c>
      <c r="K11845" s="89">
        <v>0</v>
      </c>
    </row>
    <row r="11846" spans="1:11" ht="22.5" x14ac:dyDescent="0.2">
      <c r="A11846" s="1" t="str">
        <f t="shared" si="187"/>
        <v>SINAPI 89600</v>
      </c>
      <c r="B11846" s="3" t="s">
        <v>6064</v>
      </c>
      <c r="C11846" s="3">
        <v>89600</v>
      </c>
      <c r="D11846" s="2" t="s">
        <v>11936</v>
      </c>
      <c r="E11846" s="3" t="s">
        <v>4953</v>
      </c>
      <c r="F11846" s="61">
        <v>25.88</v>
      </c>
      <c r="G11846" s="61">
        <v>26.4</v>
      </c>
      <c r="J11846" s="89">
        <v>0</v>
      </c>
      <c r="K11846" s="89">
        <v>0</v>
      </c>
    </row>
    <row r="11847" spans="1:11" ht="22.5" x14ac:dyDescent="0.2">
      <c r="A11847" s="1" t="str">
        <f t="shared" si="187"/>
        <v>SINAPI 89548</v>
      </c>
      <c r="B11847" s="3" t="s">
        <v>6064</v>
      </c>
      <c r="C11847" s="3">
        <v>89548</v>
      </c>
      <c r="D11847" s="2" t="s">
        <v>11937</v>
      </c>
      <c r="E11847" s="3" t="s">
        <v>4953</v>
      </c>
      <c r="F11847" s="61">
        <v>23.28</v>
      </c>
      <c r="G11847" s="61">
        <v>23.57</v>
      </c>
      <c r="J11847" s="89">
        <v>0</v>
      </c>
      <c r="K11847" s="89">
        <v>0</v>
      </c>
    </row>
    <row r="11848" spans="1:11" ht="22.5" x14ac:dyDescent="0.2">
      <c r="A11848" s="1" t="str">
        <f t="shared" si="187"/>
        <v>SINAPI 89669</v>
      </c>
      <c r="B11848" s="3" t="s">
        <v>6064</v>
      </c>
      <c r="C11848" s="3">
        <v>89669</v>
      </c>
      <c r="D11848" s="2" t="s">
        <v>11938</v>
      </c>
      <c r="E11848" s="3" t="s">
        <v>4953</v>
      </c>
      <c r="F11848" s="61">
        <v>33.99</v>
      </c>
      <c r="G11848" s="61">
        <v>34.81</v>
      </c>
      <c r="J11848" s="89">
        <v>0</v>
      </c>
      <c r="K11848" s="89">
        <v>0</v>
      </c>
    </row>
    <row r="11849" spans="1:11" ht="22.5" x14ac:dyDescent="0.2">
      <c r="A11849" s="1" t="str">
        <f t="shared" si="187"/>
        <v>SINAPI 89554</v>
      </c>
      <c r="B11849" s="3" t="s">
        <v>6064</v>
      </c>
      <c r="C11849" s="3">
        <v>89554</v>
      </c>
      <c r="D11849" s="2" t="s">
        <v>11939</v>
      </c>
      <c r="E11849" s="3" t="s">
        <v>4953</v>
      </c>
      <c r="F11849" s="61">
        <v>29.26</v>
      </c>
      <c r="G11849" s="61">
        <v>29.65</v>
      </c>
      <c r="J11849" s="89">
        <v>0</v>
      </c>
      <c r="K11849" s="89">
        <v>0</v>
      </c>
    </row>
    <row r="11850" spans="1:11" ht="22.5" x14ac:dyDescent="0.2">
      <c r="A11850" s="1" t="str">
        <f t="shared" si="187"/>
        <v>SINAPI 89677</v>
      </c>
      <c r="B11850" s="3" t="s">
        <v>6064</v>
      </c>
      <c r="C11850" s="3">
        <v>89677</v>
      </c>
      <c r="D11850" s="2" t="s">
        <v>11940</v>
      </c>
      <c r="E11850" s="3" t="s">
        <v>4953</v>
      </c>
      <c r="F11850" s="61">
        <v>78.5</v>
      </c>
      <c r="G11850" s="61">
        <v>79.92</v>
      </c>
      <c r="J11850" s="89">
        <v>0</v>
      </c>
      <c r="K11850" s="89">
        <v>0</v>
      </c>
    </row>
    <row r="11851" spans="1:11" ht="22.5" x14ac:dyDescent="0.2">
      <c r="A11851" s="1" t="str">
        <f t="shared" si="187"/>
        <v>SINAPI 104170</v>
      </c>
      <c r="B11851" s="3" t="s">
        <v>6064</v>
      </c>
      <c r="C11851" s="3">
        <v>104170</v>
      </c>
      <c r="D11851" s="2" t="s">
        <v>11941</v>
      </c>
      <c r="E11851" s="3" t="s">
        <v>4953</v>
      </c>
      <c r="F11851" s="61">
        <v>71.400000000000006</v>
      </c>
      <c r="G11851" s="61">
        <v>72.180000000000007</v>
      </c>
      <c r="J11851" s="89">
        <v>0</v>
      </c>
      <c r="K11851" s="89">
        <v>0</v>
      </c>
    </row>
    <row r="11852" spans="1:11" ht="22.5" x14ac:dyDescent="0.2">
      <c r="A11852" s="1" t="str">
        <f t="shared" si="187"/>
        <v>SINAPI 89544</v>
      </c>
      <c r="B11852" s="3" t="s">
        <v>6064</v>
      </c>
      <c r="C11852" s="3">
        <v>89544</v>
      </c>
      <c r="D11852" s="2" t="s">
        <v>11942</v>
      </c>
      <c r="E11852" s="3" t="s">
        <v>4953</v>
      </c>
      <c r="F11852" s="61">
        <v>8.81</v>
      </c>
      <c r="G11852" s="61">
        <v>8.9499999999999993</v>
      </c>
      <c r="J11852" s="89">
        <v>0</v>
      </c>
      <c r="K11852" s="89">
        <v>0</v>
      </c>
    </row>
    <row r="11853" spans="1:11" ht="22.5" x14ac:dyDescent="0.2">
      <c r="A11853" s="1" t="str">
        <f t="shared" si="187"/>
        <v>SINAPI 89545</v>
      </c>
      <c r="B11853" s="3" t="s">
        <v>6064</v>
      </c>
      <c r="C11853" s="3">
        <v>89545</v>
      </c>
      <c r="D11853" s="2" t="s">
        <v>11943</v>
      </c>
      <c r="E11853" s="3" t="s">
        <v>4953</v>
      </c>
      <c r="F11853" s="61">
        <v>17.190000000000001</v>
      </c>
      <c r="G11853" s="61">
        <v>17.36</v>
      </c>
      <c r="J11853" s="89">
        <v>0</v>
      </c>
      <c r="K11853" s="89">
        <v>0</v>
      </c>
    </row>
    <row r="11854" spans="1:11" ht="22.5" x14ac:dyDescent="0.2">
      <c r="A11854" s="1" t="str">
        <f t="shared" si="187"/>
        <v>SINAPI 89599</v>
      </c>
      <c r="B11854" s="3" t="s">
        <v>6064</v>
      </c>
      <c r="C11854" s="3">
        <v>89599</v>
      </c>
      <c r="D11854" s="2" t="s">
        <v>11944</v>
      </c>
      <c r="E11854" s="3" t="s">
        <v>4953</v>
      </c>
      <c r="F11854" s="61">
        <v>25.59</v>
      </c>
      <c r="G11854" s="61">
        <v>26.11</v>
      </c>
      <c r="J11854" s="89">
        <v>0</v>
      </c>
      <c r="K11854" s="89">
        <v>0</v>
      </c>
    </row>
    <row r="11855" spans="1:11" ht="22.5" x14ac:dyDescent="0.2">
      <c r="A11855" s="1" t="str">
        <f t="shared" si="187"/>
        <v>SINAPI 89547</v>
      </c>
      <c r="B11855" s="3" t="s">
        <v>6064</v>
      </c>
      <c r="C11855" s="3">
        <v>89547</v>
      </c>
      <c r="D11855" s="2" t="s">
        <v>11945</v>
      </c>
      <c r="E11855" s="3" t="s">
        <v>4953</v>
      </c>
      <c r="F11855" s="61">
        <v>22.98</v>
      </c>
      <c r="G11855" s="61">
        <v>23.27</v>
      </c>
      <c r="J11855" s="89">
        <v>0</v>
      </c>
      <c r="K11855" s="89">
        <v>0</v>
      </c>
    </row>
    <row r="11856" spans="1:11" ht="22.5" x14ac:dyDescent="0.2">
      <c r="A11856" s="1" t="str">
        <f t="shared" si="187"/>
        <v>SINAPI 89495</v>
      </c>
      <c r="B11856" s="3" t="s">
        <v>6064</v>
      </c>
      <c r="C11856" s="3">
        <v>89495</v>
      </c>
      <c r="D11856" s="2" t="s">
        <v>11946</v>
      </c>
      <c r="E11856" s="3" t="s">
        <v>4953</v>
      </c>
      <c r="F11856" s="61">
        <v>17.97</v>
      </c>
      <c r="G11856" s="61">
        <v>18.48</v>
      </c>
      <c r="J11856" s="89">
        <v>0</v>
      </c>
      <c r="K11856" s="89">
        <v>0</v>
      </c>
    </row>
    <row r="11857" spans="1:11" ht="22.5" x14ac:dyDescent="0.2">
      <c r="A11857" s="1" t="str">
        <f t="shared" si="187"/>
        <v>SINAPI 89673</v>
      </c>
      <c r="B11857" s="3" t="s">
        <v>6064</v>
      </c>
      <c r="C11857" s="3">
        <v>89673</v>
      </c>
      <c r="D11857" s="2" t="s">
        <v>11947</v>
      </c>
      <c r="E11857" s="3" t="s">
        <v>4953</v>
      </c>
      <c r="F11857" s="61">
        <v>35.93</v>
      </c>
      <c r="G11857" s="61">
        <v>36.6</v>
      </c>
      <c r="J11857" s="89">
        <v>0</v>
      </c>
      <c r="K11857" s="89">
        <v>0</v>
      </c>
    </row>
    <row r="11858" spans="1:11" ht="22.5" x14ac:dyDescent="0.2">
      <c r="A11858" s="1" t="str">
        <f t="shared" si="187"/>
        <v>SINAPI 89557</v>
      </c>
      <c r="B11858" s="3" t="s">
        <v>6064</v>
      </c>
      <c r="C11858" s="3">
        <v>89557</v>
      </c>
      <c r="D11858" s="2" t="s">
        <v>11948</v>
      </c>
      <c r="E11858" s="3" t="s">
        <v>4953</v>
      </c>
      <c r="F11858" s="61">
        <v>32.299999999999997</v>
      </c>
      <c r="G11858" s="61">
        <v>32.619999999999997</v>
      </c>
      <c r="J11858" s="89">
        <v>0</v>
      </c>
      <c r="K11858" s="89">
        <v>0</v>
      </c>
    </row>
    <row r="11859" spans="1:11" ht="22.5" x14ac:dyDescent="0.2">
      <c r="A11859" s="1" t="str">
        <f t="shared" si="187"/>
        <v>SINAPI 89681</v>
      </c>
      <c r="B11859" s="3" t="s">
        <v>6064</v>
      </c>
      <c r="C11859" s="3">
        <v>89681</v>
      </c>
      <c r="D11859" s="2" t="s">
        <v>11949</v>
      </c>
      <c r="E11859" s="3" t="s">
        <v>4953</v>
      </c>
      <c r="F11859" s="61">
        <v>90.63</v>
      </c>
      <c r="G11859" s="61">
        <v>91.74</v>
      </c>
      <c r="J11859" s="89">
        <v>0</v>
      </c>
      <c r="K11859" s="89">
        <v>0</v>
      </c>
    </row>
    <row r="11860" spans="1:11" ht="22.5" x14ac:dyDescent="0.2">
      <c r="A11860" s="1" t="str">
        <f t="shared" si="187"/>
        <v>SINAPI 104173</v>
      </c>
      <c r="B11860" s="3" t="s">
        <v>6064</v>
      </c>
      <c r="C11860" s="3">
        <v>104173</v>
      </c>
      <c r="D11860" s="2" t="s">
        <v>11950</v>
      </c>
      <c r="E11860" s="3" t="s">
        <v>4953</v>
      </c>
      <c r="F11860" s="61">
        <v>85.93</v>
      </c>
      <c r="G11860" s="61">
        <v>86.62</v>
      </c>
      <c r="J11860" s="89">
        <v>0</v>
      </c>
      <c r="K11860" s="89">
        <v>0</v>
      </c>
    </row>
    <row r="11861" spans="1:11" ht="22.5" x14ac:dyDescent="0.2">
      <c r="A11861" s="1" t="str">
        <f t="shared" si="187"/>
        <v>SINAPI 89549</v>
      </c>
      <c r="B11861" s="3" t="s">
        <v>6064</v>
      </c>
      <c r="C11861" s="3">
        <v>89549</v>
      </c>
      <c r="D11861" s="2" t="s">
        <v>11951</v>
      </c>
      <c r="E11861" s="3" t="s">
        <v>4953</v>
      </c>
      <c r="F11861" s="61">
        <v>19.309999999999999</v>
      </c>
      <c r="G11861" s="61">
        <v>19.54</v>
      </c>
      <c r="J11861" s="89">
        <v>0</v>
      </c>
      <c r="K11861" s="89">
        <v>0</v>
      </c>
    </row>
    <row r="11862" spans="1:11" ht="22.5" x14ac:dyDescent="0.2">
      <c r="A11862" s="1" t="str">
        <f t="shared" si="187"/>
        <v>SINAPI 89578</v>
      </c>
      <c r="B11862" s="3" t="s">
        <v>6064</v>
      </c>
      <c r="C11862" s="3">
        <v>89578</v>
      </c>
      <c r="D11862" s="2" t="s">
        <v>11952</v>
      </c>
      <c r="E11862" s="3" t="s">
        <v>4954</v>
      </c>
      <c r="F11862" s="61">
        <v>34.19</v>
      </c>
      <c r="G11862" s="61">
        <v>34.53</v>
      </c>
      <c r="J11862" s="89">
        <v>0</v>
      </c>
      <c r="K11862" s="89">
        <v>0</v>
      </c>
    </row>
    <row r="11863" spans="1:11" ht="22.5" x14ac:dyDescent="0.2">
      <c r="A11863" s="1" t="str">
        <f t="shared" ref="A11863:A11926" si="188">CONCATENATE($B11863," ",$C11863)</f>
        <v>SINAPI 89512</v>
      </c>
      <c r="B11863" s="3" t="s">
        <v>6064</v>
      </c>
      <c r="C11863" s="3">
        <v>89512</v>
      </c>
      <c r="D11863" s="2" t="s">
        <v>11953</v>
      </c>
      <c r="E11863" s="3" t="s">
        <v>4954</v>
      </c>
      <c r="F11863" s="61">
        <v>50.07</v>
      </c>
      <c r="G11863" s="61">
        <v>51.88</v>
      </c>
      <c r="J11863" s="89">
        <v>0</v>
      </c>
      <c r="K11863" s="89">
        <v>0</v>
      </c>
    </row>
    <row r="11864" spans="1:11" ht="22.5" x14ac:dyDescent="0.2">
      <c r="A11864" s="1" t="str">
        <f t="shared" si="188"/>
        <v>SINAPI 89580</v>
      </c>
      <c r="B11864" s="3" t="s">
        <v>6064</v>
      </c>
      <c r="C11864" s="3">
        <v>89580</v>
      </c>
      <c r="D11864" s="2" t="s">
        <v>11954</v>
      </c>
      <c r="E11864" s="3" t="s">
        <v>4954</v>
      </c>
      <c r="F11864" s="61">
        <v>70.77</v>
      </c>
      <c r="G11864" s="61">
        <v>71.37</v>
      </c>
      <c r="J11864" s="89">
        <v>0</v>
      </c>
      <c r="K11864" s="89">
        <v>0</v>
      </c>
    </row>
    <row r="11865" spans="1:11" ht="22.5" x14ac:dyDescent="0.2">
      <c r="A11865" s="1" t="str">
        <f t="shared" si="188"/>
        <v>SINAPI 104166</v>
      </c>
      <c r="B11865" s="3" t="s">
        <v>6064</v>
      </c>
      <c r="C11865" s="3">
        <v>104166</v>
      </c>
      <c r="D11865" s="2" t="s">
        <v>11955</v>
      </c>
      <c r="E11865" s="3" t="s">
        <v>4954</v>
      </c>
      <c r="F11865" s="61">
        <v>76.569999999999993</v>
      </c>
      <c r="G11865" s="61">
        <v>77.72</v>
      </c>
      <c r="J11865" s="89">
        <v>0</v>
      </c>
      <c r="K11865" s="89">
        <v>0</v>
      </c>
    </row>
    <row r="11866" spans="1:11" ht="22.5" x14ac:dyDescent="0.2">
      <c r="A11866" s="1" t="str">
        <f t="shared" si="188"/>
        <v>SINAPI 89508</v>
      </c>
      <c r="B11866" s="3" t="s">
        <v>6064</v>
      </c>
      <c r="C11866" s="3">
        <v>89508</v>
      </c>
      <c r="D11866" s="2" t="s">
        <v>11956</v>
      </c>
      <c r="E11866" s="3" t="s">
        <v>4954</v>
      </c>
      <c r="F11866" s="61">
        <v>17.09</v>
      </c>
      <c r="G11866" s="61">
        <v>17.77</v>
      </c>
      <c r="J11866" s="89">
        <v>0</v>
      </c>
      <c r="K11866" s="89">
        <v>0</v>
      </c>
    </row>
    <row r="11867" spans="1:11" ht="22.5" x14ac:dyDescent="0.2">
      <c r="A11867" s="1" t="str">
        <f t="shared" si="188"/>
        <v>SINAPI 89509</v>
      </c>
      <c r="B11867" s="3" t="s">
        <v>6064</v>
      </c>
      <c r="C11867" s="3">
        <v>89509</v>
      </c>
      <c r="D11867" s="2" t="s">
        <v>11957</v>
      </c>
      <c r="E11867" s="3" t="s">
        <v>4954</v>
      </c>
      <c r="F11867" s="61">
        <v>23.14</v>
      </c>
      <c r="G11867" s="61">
        <v>24</v>
      </c>
      <c r="J11867" s="89">
        <v>0</v>
      </c>
      <c r="K11867" s="89">
        <v>0</v>
      </c>
    </row>
    <row r="11868" spans="1:11" ht="22.5" x14ac:dyDescent="0.2">
      <c r="A11868" s="1" t="str">
        <f t="shared" si="188"/>
        <v>SINAPI 89576</v>
      </c>
      <c r="B11868" s="3" t="s">
        <v>6064</v>
      </c>
      <c r="C11868" s="3">
        <v>89576</v>
      </c>
      <c r="D11868" s="2" t="s">
        <v>11958</v>
      </c>
      <c r="E11868" s="3" t="s">
        <v>4954</v>
      </c>
      <c r="F11868" s="61">
        <v>27.58</v>
      </c>
      <c r="G11868" s="61">
        <v>27.8</v>
      </c>
      <c r="J11868" s="89">
        <v>0</v>
      </c>
      <c r="K11868" s="89">
        <v>0</v>
      </c>
    </row>
    <row r="11869" spans="1:11" ht="22.5" x14ac:dyDescent="0.2">
      <c r="A11869" s="1" t="str">
        <f t="shared" si="188"/>
        <v>SINAPI 89511</v>
      </c>
      <c r="B11869" s="3" t="s">
        <v>6064</v>
      </c>
      <c r="C11869" s="3">
        <v>89511</v>
      </c>
      <c r="D11869" s="2" t="s">
        <v>11959</v>
      </c>
      <c r="E11869" s="3" t="s">
        <v>4954</v>
      </c>
      <c r="F11869" s="61">
        <v>39.53</v>
      </c>
      <c r="G11869" s="61">
        <v>40.86</v>
      </c>
      <c r="J11869" s="89">
        <v>0</v>
      </c>
      <c r="K11869" s="89">
        <v>0</v>
      </c>
    </row>
    <row r="11870" spans="1:11" ht="22.5" x14ac:dyDescent="0.2">
      <c r="A11870" s="1" t="str">
        <f t="shared" si="188"/>
        <v>SINAPI 89675</v>
      </c>
      <c r="B11870" s="3" t="s">
        <v>6064</v>
      </c>
      <c r="C11870" s="3">
        <v>89675</v>
      </c>
      <c r="D11870" s="2" t="s">
        <v>11960</v>
      </c>
      <c r="E11870" s="3" t="s">
        <v>4953</v>
      </c>
      <c r="F11870" s="61">
        <v>72.63</v>
      </c>
      <c r="G11870" s="61">
        <v>73.45</v>
      </c>
      <c r="J11870" s="89">
        <v>0</v>
      </c>
      <c r="K11870" s="89">
        <v>0</v>
      </c>
    </row>
    <row r="11871" spans="1:11" ht="22.5" x14ac:dyDescent="0.2">
      <c r="A11871" s="1" t="str">
        <f t="shared" si="188"/>
        <v>SINAPI 89559</v>
      </c>
      <c r="B11871" s="3" t="s">
        <v>6064</v>
      </c>
      <c r="C11871" s="3">
        <v>89559</v>
      </c>
      <c r="D11871" s="2" t="s">
        <v>11961</v>
      </c>
      <c r="E11871" s="3" t="s">
        <v>4953</v>
      </c>
      <c r="F11871" s="61">
        <v>67.94</v>
      </c>
      <c r="G11871" s="61">
        <v>68.33</v>
      </c>
      <c r="J11871" s="89">
        <v>0</v>
      </c>
      <c r="K11871" s="89">
        <v>0</v>
      </c>
    </row>
    <row r="11872" spans="1:11" ht="22.5" x14ac:dyDescent="0.2">
      <c r="A11872" s="1" t="str">
        <f t="shared" si="188"/>
        <v>SINAPI 104172</v>
      </c>
      <c r="B11872" s="3" t="s">
        <v>6064</v>
      </c>
      <c r="C11872" s="3">
        <v>104172</v>
      </c>
      <c r="D11872" s="2" t="s">
        <v>11962</v>
      </c>
      <c r="E11872" s="3" t="s">
        <v>4953</v>
      </c>
      <c r="F11872" s="61">
        <v>279.08</v>
      </c>
      <c r="G11872" s="61">
        <v>279.86</v>
      </c>
      <c r="J11872" s="89">
        <v>0</v>
      </c>
      <c r="K11872" s="89">
        <v>0</v>
      </c>
    </row>
    <row r="11873" spans="1:11" ht="22.5" x14ac:dyDescent="0.2">
      <c r="A11873" s="1" t="str">
        <f t="shared" si="188"/>
        <v>SINAPI 89683</v>
      </c>
      <c r="B11873" s="3" t="s">
        <v>6064</v>
      </c>
      <c r="C11873" s="3">
        <v>89683</v>
      </c>
      <c r="D11873" s="2" t="s">
        <v>11963</v>
      </c>
      <c r="E11873" s="3" t="s">
        <v>4953</v>
      </c>
      <c r="F11873" s="61">
        <v>285.94</v>
      </c>
      <c r="G11873" s="61">
        <v>287.36</v>
      </c>
      <c r="J11873" s="89">
        <v>0</v>
      </c>
      <c r="K11873" s="89">
        <v>0</v>
      </c>
    </row>
    <row r="11874" spans="1:11" ht="22.5" x14ac:dyDescent="0.2">
      <c r="A11874" s="1" t="str">
        <f t="shared" si="188"/>
        <v>SINAPI 89667</v>
      </c>
      <c r="B11874" s="3" t="s">
        <v>6064</v>
      </c>
      <c r="C11874" s="3">
        <v>89667</v>
      </c>
      <c r="D11874" s="2" t="s">
        <v>11964</v>
      </c>
      <c r="E11874" s="3" t="s">
        <v>4953</v>
      </c>
      <c r="F11874" s="61">
        <v>44.32</v>
      </c>
      <c r="G11874" s="61">
        <v>44.84</v>
      </c>
      <c r="J11874" s="89">
        <v>0</v>
      </c>
      <c r="K11874" s="89">
        <v>0</v>
      </c>
    </row>
    <row r="11875" spans="1:11" ht="22.5" x14ac:dyDescent="0.2">
      <c r="A11875" s="1" t="str">
        <f t="shared" si="188"/>
        <v>SINAPI 89550</v>
      </c>
      <c r="B11875" s="3" t="s">
        <v>6064</v>
      </c>
      <c r="C11875" s="3">
        <v>89550</v>
      </c>
      <c r="D11875" s="2" t="s">
        <v>11965</v>
      </c>
      <c r="E11875" s="3" t="s">
        <v>4953</v>
      </c>
      <c r="F11875" s="61">
        <v>41.72</v>
      </c>
      <c r="G11875" s="61">
        <v>42.01</v>
      </c>
      <c r="J11875" s="89">
        <v>0</v>
      </c>
      <c r="K11875" s="89">
        <v>0</v>
      </c>
    </row>
    <row r="11876" spans="1:11" ht="22.5" x14ac:dyDescent="0.2">
      <c r="A11876" s="1" t="str">
        <f t="shared" si="188"/>
        <v>SINAPI 89693</v>
      </c>
      <c r="B11876" s="3" t="s">
        <v>6064</v>
      </c>
      <c r="C11876" s="3">
        <v>89693</v>
      </c>
      <c r="D11876" s="2" t="s">
        <v>11966</v>
      </c>
      <c r="E11876" s="3" t="s">
        <v>4953</v>
      </c>
      <c r="F11876" s="61">
        <v>79.849999999999994</v>
      </c>
      <c r="G11876" s="61">
        <v>81.489999999999995</v>
      </c>
      <c r="J11876" s="89">
        <v>0</v>
      </c>
      <c r="K11876" s="89">
        <v>0</v>
      </c>
    </row>
    <row r="11877" spans="1:11" ht="22.5" x14ac:dyDescent="0.2">
      <c r="A11877" s="1" t="str">
        <f t="shared" si="188"/>
        <v>SINAPI 89571</v>
      </c>
      <c r="B11877" s="3" t="s">
        <v>6064</v>
      </c>
      <c r="C11877" s="3">
        <v>89571</v>
      </c>
      <c r="D11877" s="2" t="s">
        <v>11967</v>
      </c>
      <c r="E11877" s="3" t="s">
        <v>4953</v>
      </c>
      <c r="F11877" s="61">
        <v>70.48</v>
      </c>
      <c r="G11877" s="61">
        <v>71.260000000000005</v>
      </c>
      <c r="J11877" s="89">
        <v>0</v>
      </c>
      <c r="K11877" s="89">
        <v>0</v>
      </c>
    </row>
    <row r="11878" spans="1:11" ht="22.5" x14ac:dyDescent="0.2">
      <c r="A11878" s="1" t="str">
        <f t="shared" si="188"/>
        <v>SINAPI 89696</v>
      </c>
      <c r="B11878" s="3" t="s">
        <v>6064</v>
      </c>
      <c r="C11878" s="3">
        <v>89696</v>
      </c>
      <c r="D11878" s="2" t="s">
        <v>11968</v>
      </c>
      <c r="E11878" s="3" t="s">
        <v>4953</v>
      </c>
      <c r="F11878" s="61">
        <v>85.31</v>
      </c>
      <c r="G11878" s="61">
        <v>86.75</v>
      </c>
      <c r="J11878" s="89">
        <v>0</v>
      </c>
      <c r="K11878" s="89">
        <v>0</v>
      </c>
    </row>
    <row r="11879" spans="1:11" ht="22.5" x14ac:dyDescent="0.2">
      <c r="A11879" s="1" t="str">
        <f t="shared" si="188"/>
        <v>SINAPI 89573</v>
      </c>
      <c r="B11879" s="3" t="s">
        <v>6064</v>
      </c>
      <c r="C11879" s="3">
        <v>89573</v>
      </c>
      <c r="D11879" s="2" t="s">
        <v>11969</v>
      </c>
      <c r="E11879" s="3" t="s">
        <v>4953</v>
      </c>
      <c r="F11879" s="61">
        <v>77.34</v>
      </c>
      <c r="G11879" s="61">
        <v>78.05</v>
      </c>
      <c r="J11879" s="89">
        <v>0</v>
      </c>
      <c r="K11879" s="89">
        <v>0</v>
      </c>
    </row>
    <row r="11880" spans="1:11" ht="22.5" x14ac:dyDescent="0.2">
      <c r="A11880" s="1" t="str">
        <f t="shared" si="188"/>
        <v>SINAPI 89704</v>
      </c>
      <c r="B11880" s="3" t="s">
        <v>6064</v>
      </c>
      <c r="C11880" s="3">
        <v>89704</v>
      </c>
      <c r="D11880" s="2" t="s">
        <v>11970</v>
      </c>
      <c r="E11880" s="3" t="s">
        <v>4953</v>
      </c>
      <c r="F11880" s="61">
        <v>152.99</v>
      </c>
      <c r="G11880" s="61">
        <v>155.41999999999999</v>
      </c>
      <c r="J11880" s="89">
        <v>0</v>
      </c>
      <c r="K11880" s="89">
        <v>0</v>
      </c>
    </row>
    <row r="11881" spans="1:11" ht="22.5" x14ac:dyDescent="0.2">
      <c r="A11881" s="1" t="str">
        <f t="shared" si="188"/>
        <v>SINAPI 104175</v>
      </c>
      <c r="B11881" s="3" t="s">
        <v>6064</v>
      </c>
      <c r="C11881" s="3">
        <v>104175</v>
      </c>
      <c r="D11881" s="2" t="s">
        <v>11971</v>
      </c>
      <c r="E11881" s="3" t="s">
        <v>4953</v>
      </c>
      <c r="F11881" s="61">
        <v>142.13999999999999</v>
      </c>
      <c r="G11881" s="61">
        <v>143.58000000000001</v>
      </c>
      <c r="J11881" s="89">
        <v>0</v>
      </c>
      <c r="K11881" s="89">
        <v>0</v>
      </c>
    </row>
    <row r="11882" spans="1:11" ht="22.5" x14ac:dyDescent="0.2">
      <c r="A11882" s="1" t="str">
        <f t="shared" si="188"/>
        <v>SINAPI 89701</v>
      </c>
      <c r="B11882" s="3" t="s">
        <v>6064</v>
      </c>
      <c r="C11882" s="3">
        <v>89701</v>
      </c>
      <c r="D11882" s="2" t="s">
        <v>11972</v>
      </c>
      <c r="E11882" s="3" t="s">
        <v>4953</v>
      </c>
      <c r="F11882" s="61">
        <v>197.86</v>
      </c>
      <c r="G11882" s="61">
        <v>200.69</v>
      </c>
      <c r="J11882" s="89">
        <v>0</v>
      </c>
      <c r="K11882" s="89">
        <v>0</v>
      </c>
    </row>
    <row r="11883" spans="1:11" ht="22.5" x14ac:dyDescent="0.2">
      <c r="A11883" s="1" t="str">
        <f t="shared" si="188"/>
        <v>SINAPI 104177</v>
      </c>
      <c r="B11883" s="3" t="s">
        <v>6064</v>
      </c>
      <c r="C11883" s="3">
        <v>104177</v>
      </c>
      <c r="D11883" s="2" t="s">
        <v>11973</v>
      </c>
      <c r="E11883" s="3" t="s">
        <v>4953</v>
      </c>
      <c r="F11883" s="61">
        <v>184.13</v>
      </c>
      <c r="G11883" s="61">
        <v>185.69</v>
      </c>
      <c r="J11883" s="89">
        <v>0</v>
      </c>
      <c r="K11883" s="89">
        <v>0</v>
      </c>
    </row>
    <row r="11884" spans="1:11" ht="22.5" x14ac:dyDescent="0.2">
      <c r="A11884" s="1" t="str">
        <f t="shared" si="188"/>
        <v>SINAPI 89566</v>
      </c>
      <c r="B11884" s="3" t="s">
        <v>6064</v>
      </c>
      <c r="C11884" s="3">
        <v>89566</v>
      </c>
      <c r="D11884" s="2" t="s">
        <v>11974</v>
      </c>
      <c r="E11884" s="3" t="s">
        <v>4953</v>
      </c>
      <c r="F11884" s="61">
        <v>48</v>
      </c>
      <c r="G11884" s="61">
        <v>48.57</v>
      </c>
      <c r="J11884" s="89">
        <v>0</v>
      </c>
      <c r="K11884" s="89">
        <v>0</v>
      </c>
    </row>
    <row r="11885" spans="1:11" ht="22.5" x14ac:dyDescent="0.2">
      <c r="A11885" s="1" t="str">
        <f t="shared" si="188"/>
        <v>SINAPI 89687</v>
      </c>
      <c r="B11885" s="3" t="s">
        <v>6064</v>
      </c>
      <c r="C11885" s="3">
        <v>89687</v>
      </c>
      <c r="D11885" s="2" t="s">
        <v>11975</v>
      </c>
      <c r="E11885" s="3" t="s">
        <v>4953</v>
      </c>
      <c r="F11885" s="61">
        <v>53.19</v>
      </c>
      <c r="G11885" s="61">
        <v>54.23</v>
      </c>
      <c r="J11885" s="89">
        <v>0</v>
      </c>
      <c r="K11885" s="89">
        <v>0</v>
      </c>
    </row>
    <row r="11886" spans="1:11" ht="22.5" x14ac:dyDescent="0.2">
      <c r="A11886" s="1" t="str">
        <f t="shared" si="188"/>
        <v>SINAPI 102237</v>
      </c>
      <c r="B11886" s="3" t="s">
        <v>6064</v>
      </c>
      <c r="C11886" s="3">
        <v>102237</v>
      </c>
      <c r="D11886" s="2" t="s">
        <v>11976</v>
      </c>
      <c r="E11886" s="3" t="s">
        <v>4960</v>
      </c>
      <c r="F11886" s="61">
        <v>0</v>
      </c>
      <c r="G11886" s="61">
        <v>0</v>
      </c>
      <c r="J11886" s="89"/>
      <c r="K11886" s="89"/>
    </row>
    <row r="11887" spans="1:11" ht="22.5" x14ac:dyDescent="0.2">
      <c r="A11887" s="1" t="str">
        <f t="shared" si="188"/>
        <v>SINAPI 102450</v>
      </c>
      <c r="B11887" s="3" t="s">
        <v>6064</v>
      </c>
      <c r="C11887" s="3">
        <v>102450</v>
      </c>
      <c r="D11887" s="2" t="s">
        <v>11977</v>
      </c>
      <c r="E11887" s="3" t="s">
        <v>4960</v>
      </c>
      <c r="F11887" s="61">
        <v>0</v>
      </c>
      <c r="G11887" s="61">
        <v>0</v>
      </c>
      <c r="J11887" s="89"/>
      <c r="K11887" s="89"/>
    </row>
    <row r="11888" spans="1:11" x14ac:dyDescent="0.2">
      <c r="A11888" s="1" t="str">
        <f t="shared" si="188"/>
        <v>SINAPI 102250</v>
      </c>
      <c r="B11888" s="3" t="s">
        <v>6064</v>
      </c>
      <c r="C11888" s="3">
        <v>102250</v>
      </c>
      <c r="D11888" s="2" t="s">
        <v>11978</v>
      </c>
      <c r="E11888" s="3" t="s">
        <v>4960</v>
      </c>
      <c r="F11888" s="61">
        <v>0</v>
      </c>
      <c r="G11888" s="61">
        <v>0</v>
      </c>
      <c r="J11888" s="89"/>
      <c r="K11888" s="89"/>
    </row>
    <row r="11889" spans="1:11" ht="22.5" x14ac:dyDescent="0.2">
      <c r="A11889" s="1" t="str">
        <f t="shared" si="188"/>
        <v>SINAPI 102240</v>
      </c>
      <c r="B11889" s="3" t="s">
        <v>6064</v>
      </c>
      <c r="C11889" s="3">
        <v>102240</v>
      </c>
      <c r="D11889" s="2" t="s">
        <v>11979</v>
      </c>
      <c r="E11889" s="3" t="s">
        <v>4960</v>
      </c>
      <c r="F11889" s="61">
        <v>0</v>
      </c>
      <c r="G11889" s="61">
        <v>0</v>
      </c>
      <c r="J11889" s="89"/>
      <c r="K11889" s="89"/>
    </row>
    <row r="11890" spans="1:11" ht="22.5" x14ac:dyDescent="0.2">
      <c r="A11890" s="1" t="str">
        <f t="shared" si="188"/>
        <v>SINAPI 102449</v>
      </c>
      <c r="B11890" s="3" t="s">
        <v>6064</v>
      </c>
      <c r="C11890" s="3">
        <v>102449</v>
      </c>
      <c r="D11890" s="2" t="s">
        <v>11980</v>
      </c>
      <c r="E11890" s="3" t="s">
        <v>4960</v>
      </c>
      <c r="F11890" s="61">
        <v>0</v>
      </c>
      <c r="G11890" s="61">
        <v>0</v>
      </c>
      <c r="J11890" s="89"/>
      <c r="K11890" s="89"/>
    </row>
    <row r="11891" spans="1:11" x14ac:dyDescent="0.2">
      <c r="A11891" s="1" t="str">
        <f t="shared" si="188"/>
        <v>SINAPI 102249</v>
      </c>
      <c r="B11891" s="3" t="s">
        <v>6064</v>
      </c>
      <c r="C11891" s="3">
        <v>102249</v>
      </c>
      <c r="D11891" s="2" t="s">
        <v>11981</v>
      </c>
      <c r="E11891" s="3" t="s">
        <v>4960</v>
      </c>
      <c r="F11891" s="61">
        <v>0</v>
      </c>
      <c r="G11891" s="61">
        <v>0</v>
      </c>
      <c r="J11891" s="89"/>
      <c r="K11891" s="89"/>
    </row>
    <row r="11892" spans="1:11" x14ac:dyDescent="0.2">
      <c r="A11892" s="1" t="str">
        <f t="shared" si="188"/>
        <v>SINAPI 102238</v>
      </c>
      <c r="B11892" s="3" t="s">
        <v>6064</v>
      </c>
      <c r="C11892" s="3">
        <v>102238</v>
      </c>
      <c r="D11892" s="2" t="s">
        <v>11982</v>
      </c>
      <c r="E11892" s="3" t="s">
        <v>4960</v>
      </c>
      <c r="F11892" s="61">
        <v>0</v>
      </c>
      <c r="G11892" s="61">
        <v>0</v>
      </c>
      <c r="J11892" s="89"/>
      <c r="K11892" s="89"/>
    </row>
    <row r="11893" spans="1:11" x14ac:dyDescent="0.2">
      <c r="A11893" s="1" t="str">
        <f t="shared" si="188"/>
        <v>SINAPI 102448</v>
      </c>
      <c r="B11893" s="3" t="s">
        <v>6064</v>
      </c>
      <c r="C11893" s="3">
        <v>102448</v>
      </c>
      <c r="D11893" s="2" t="s">
        <v>11983</v>
      </c>
      <c r="E11893" s="3" t="s">
        <v>4960</v>
      </c>
      <c r="F11893" s="61">
        <v>0</v>
      </c>
      <c r="G11893" s="61">
        <v>0</v>
      </c>
      <c r="J11893" s="89"/>
      <c r="K11893" s="89"/>
    </row>
    <row r="11894" spans="1:11" x14ac:dyDescent="0.2">
      <c r="A11894" s="1" t="str">
        <f t="shared" si="188"/>
        <v>SINAPI 102248</v>
      </c>
      <c r="B11894" s="3" t="s">
        <v>6064</v>
      </c>
      <c r="C11894" s="3">
        <v>102248</v>
      </c>
      <c r="D11894" s="2" t="s">
        <v>11984</v>
      </c>
      <c r="E11894" s="3" t="s">
        <v>4960</v>
      </c>
      <c r="F11894" s="61">
        <v>0</v>
      </c>
      <c r="G11894" s="61">
        <v>0</v>
      </c>
      <c r="J11894" s="89"/>
      <c r="K11894" s="89"/>
    </row>
    <row r="11895" spans="1:11" ht="22.5" x14ac:dyDescent="0.2">
      <c r="A11895" s="1" t="str">
        <f t="shared" si="188"/>
        <v>SINAPI 102253</v>
      </c>
      <c r="B11895" s="3" t="s">
        <v>6064</v>
      </c>
      <c r="C11895" s="3">
        <v>102253</v>
      </c>
      <c r="D11895" s="2" t="s">
        <v>11985</v>
      </c>
      <c r="E11895" s="3" t="s">
        <v>4960</v>
      </c>
      <c r="F11895" s="61">
        <v>919.74</v>
      </c>
      <c r="G11895" s="61">
        <v>929.48</v>
      </c>
      <c r="J11895" s="89">
        <v>0</v>
      </c>
      <c r="K11895" s="89">
        <v>0</v>
      </c>
    </row>
    <row r="11896" spans="1:11" ht="22.5" x14ac:dyDescent="0.2">
      <c r="A11896" s="1" t="str">
        <f t="shared" si="188"/>
        <v>SINAPI 102254</v>
      </c>
      <c r="B11896" s="3" t="s">
        <v>6064</v>
      </c>
      <c r="C11896" s="3">
        <v>102254</v>
      </c>
      <c r="D11896" s="2" t="s">
        <v>11986</v>
      </c>
      <c r="E11896" s="3" t="s">
        <v>4960</v>
      </c>
      <c r="F11896" s="61">
        <v>849.49</v>
      </c>
      <c r="G11896" s="61">
        <v>859.23</v>
      </c>
      <c r="J11896" s="89">
        <v>0</v>
      </c>
      <c r="K11896" s="89">
        <v>0</v>
      </c>
    </row>
    <row r="11897" spans="1:11" ht="22.5" x14ac:dyDescent="0.2">
      <c r="A11897" s="1" t="str">
        <f t="shared" si="188"/>
        <v>SINAPI 102257</v>
      </c>
      <c r="B11897" s="3" t="s">
        <v>6064</v>
      </c>
      <c r="C11897" s="3">
        <v>102257</v>
      </c>
      <c r="D11897" s="2" t="s">
        <v>11987</v>
      </c>
      <c r="E11897" s="3" t="s">
        <v>4960</v>
      </c>
      <c r="F11897" s="61">
        <v>347.05</v>
      </c>
      <c r="G11897" s="61">
        <v>355.82</v>
      </c>
      <c r="J11897" s="89">
        <v>0.65690000000000004</v>
      </c>
      <c r="K11897" s="89">
        <v>0.64070000000000005</v>
      </c>
    </row>
    <row r="11898" spans="1:11" x14ac:dyDescent="0.2">
      <c r="A11898" s="1" t="str">
        <f t="shared" si="188"/>
        <v>SINAPI 102239</v>
      </c>
      <c r="B11898" s="3" t="s">
        <v>6064</v>
      </c>
      <c r="C11898" s="3">
        <v>102239</v>
      </c>
      <c r="D11898" s="2" t="s">
        <v>11988</v>
      </c>
      <c r="E11898" s="3" t="s">
        <v>4960</v>
      </c>
      <c r="F11898" s="61">
        <v>0</v>
      </c>
      <c r="G11898" s="61">
        <v>0</v>
      </c>
      <c r="J11898" s="89"/>
      <c r="K11898" s="89"/>
    </row>
    <row r="11899" spans="1:11" x14ac:dyDescent="0.2">
      <c r="A11899" s="1" t="str">
        <f t="shared" si="188"/>
        <v>SINAPI 102236</v>
      </c>
      <c r="B11899" s="3" t="s">
        <v>6064</v>
      </c>
      <c r="C11899" s="3">
        <v>102236</v>
      </c>
      <c r="D11899" s="2" t="s">
        <v>11989</v>
      </c>
      <c r="E11899" s="3" t="s">
        <v>4960</v>
      </c>
      <c r="F11899" s="61">
        <v>0</v>
      </c>
      <c r="G11899" s="61">
        <v>0</v>
      </c>
      <c r="J11899" s="89"/>
      <c r="K11899" s="89"/>
    </row>
    <row r="11900" spans="1:11" x14ac:dyDescent="0.2">
      <c r="A11900" s="1" t="str">
        <f t="shared" si="188"/>
        <v>SINAPI 102235</v>
      </c>
      <c r="B11900" s="3" t="s">
        <v>6064</v>
      </c>
      <c r="C11900" s="3">
        <v>102235</v>
      </c>
      <c r="D11900" s="2" t="s">
        <v>11990</v>
      </c>
      <c r="E11900" s="3" t="s">
        <v>4960</v>
      </c>
      <c r="F11900" s="61">
        <v>396.79</v>
      </c>
      <c r="G11900" s="61">
        <v>404.06</v>
      </c>
      <c r="J11900" s="89">
        <v>0</v>
      </c>
      <c r="K11900" s="89">
        <v>0</v>
      </c>
    </row>
    <row r="11901" spans="1:11" x14ac:dyDescent="0.2">
      <c r="A11901" s="1" t="str">
        <f t="shared" si="188"/>
        <v>SINAPI 102260</v>
      </c>
      <c r="B11901" s="3" t="s">
        <v>6064</v>
      </c>
      <c r="C11901" s="3">
        <v>102260</v>
      </c>
      <c r="D11901" s="2" t="s">
        <v>11991</v>
      </c>
      <c r="E11901" s="3" t="s">
        <v>4960</v>
      </c>
      <c r="F11901" s="61">
        <v>0</v>
      </c>
      <c r="G11901" s="61">
        <v>0</v>
      </c>
      <c r="J11901" s="89"/>
      <c r="K11901" s="89"/>
    </row>
    <row r="11902" spans="1:11" ht="22.5" x14ac:dyDescent="0.2">
      <c r="A11902" s="1" t="str">
        <f t="shared" si="188"/>
        <v>SINAPI 102259</v>
      </c>
      <c r="B11902" s="3" t="s">
        <v>6064</v>
      </c>
      <c r="C11902" s="3">
        <v>102259</v>
      </c>
      <c r="D11902" s="2" t="s">
        <v>11992</v>
      </c>
      <c r="E11902" s="3" t="s">
        <v>4960</v>
      </c>
      <c r="F11902" s="61">
        <v>0</v>
      </c>
      <c r="G11902" s="61">
        <v>0</v>
      </c>
      <c r="J11902" s="89"/>
      <c r="K11902" s="89"/>
    </row>
    <row r="11903" spans="1:11" ht="22.5" x14ac:dyDescent="0.2">
      <c r="A11903" s="1" t="str">
        <f t="shared" si="188"/>
        <v>SINAPI 102262</v>
      </c>
      <c r="B11903" s="3" t="s">
        <v>6064</v>
      </c>
      <c r="C11903" s="3">
        <v>102262</v>
      </c>
      <c r="D11903" s="2" t="s">
        <v>11993</v>
      </c>
      <c r="E11903" s="3" t="s">
        <v>4953</v>
      </c>
      <c r="F11903" s="61">
        <v>0</v>
      </c>
      <c r="G11903" s="61">
        <v>0</v>
      </c>
      <c r="J11903" s="89"/>
      <c r="K11903" s="89"/>
    </row>
    <row r="11904" spans="1:11" ht="22.5" x14ac:dyDescent="0.2">
      <c r="A11904" s="1" t="str">
        <f t="shared" si="188"/>
        <v>SINAPI 102242</v>
      </c>
      <c r="B11904" s="3" t="s">
        <v>6064</v>
      </c>
      <c r="C11904" s="3">
        <v>102242</v>
      </c>
      <c r="D11904" s="2" t="s">
        <v>11994</v>
      </c>
      <c r="E11904" s="3" t="s">
        <v>4960</v>
      </c>
      <c r="F11904" s="61">
        <v>0</v>
      </c>
      <c r="G11904" s="61">
        <v>0</v>
      </c>
      <c r="J11904" s="89"/>
      <c r="K11904" s="89"/>
    </row>
    <row r="11905" spans="1:11" ht="22.5" x14ac:dyDescent="0.2">
      <c r="A11905" s="1" t="str">
        <f t="shared" si="188"/>
        <v>SINAPI 102246</v>
      </c>
      <c r="B11905" s="3" t="s">
        <v>6064</v>
      </c>
      <c r="C11905" s="3">
        <v>102246</v>
      </c>
      <c r="D11905" s="2" t="s">
        <v>11995</v>
      </c>
      <c r="E11905" s="3" t="s">
        <v>4960</v>
      </c>
      <c r="F11905" s="61">
        <v>0</v>
      </c>
      <c r="G11905" s="61">
        <v>0</v>
      </c>
      <c r="J11905" s="89"/>
      <c r="K11905" s="89"/>
    </row>
    <row r="11906" spans="1:11" ht="22.5" x14ac:dyDescent="0.2">
      <c r="A11906" s="1" t="str">
        <f t="shared" si="188"/>
        <v>SINAPI 102251</v>
      </c>
      <c r="B11906" s="3" t="s">
        <v>6064</v>
      </c>
      <c r="C11906" s="3">
        <v>102251</v>
      </c>
      <c r="D11906" s="2" t="s">
        <v>11996</v>
      </c>
      <c r="E11906" s="3" t="s">
        <v>4960</v>
      </c>
      <c r="F11906" s="61">
        <v>0</v>
      </c>
      <c r="G11906" s="61">
        <v>0</v>
      </c>
      <c r="J11906" s="89"/>
      <c r="K11906" s="89"/>
    </row>
    <row r="11907" spans="1:11" ht="22.5" x14ac:dyDescent="0.2">
      <c r="A11907" s="1" t="str">
        <f t="shared" si="188"/>
        <v>SINAPI 102241</v>
      </c>
      <c r="B11907" s="3" t="s">
        <v>6064</v>
      </c>
      <c r="C11907" s="3">
        <v>102241</v>
      </c>
      <c r="D11907" s="2" t="s">
        <v>11997</v>
      </c>
      <c r="E11907" s="3" t="s">
        <v>4960</v>
      </c>
      <c r="F11907" s="61">
        <v>0</v>
      </c>
      <c r="G11907" s="61">
        <v>0</v>
      </c>
      <c r="J11907" s="89"/>
      <c r="K11907" s="89"/>
    </row>
    <row r="11908" spans="1:11" ht="22.5" x14ac:dyDescent="0.2">
      <c r="A11908" s="1" t="str">
        <f t="shared" si="188"/>
        <v>SINAPI 102247</v>
      </c>
      <c r="B11908" s="3" t="s">
        <v>6064</v>
      </c>
      <c r="C11908" s="3">
        <v>102247</v>
      </c>
      <c r="D11908" s="2" t="s">
        <v>11998</v>
      </c>
      <c r="E11908" s="3" t="s">
        <v>4960</v>
      </c>
      <c r="F11908" s="61">
        <v>0</v>
      </c>
      <c r="G11908" s="61">
        <v>0</v>
      </c>
      <c r="J11908" s="89"/>
      <c r="K11908" s="89"/>
    </row>
    <row r="11909" spans="1:11" ht="22.5" x14ac:dyDescent="0.2">
      <c r="A11909" s="1" t="str">
        <f t="shared" si="188"/>
        <v>SINAPI 102252</v>
      </c>
      <c r="B11909" s="3" t="s">
        <v>6064</v>
      </c>
      <c r="C11909" s="3">
        <v>102252</v>
      </c>
      <c r="D11909" s="2" t="s">
        <v>11999</v>
      </c>
      <c r="E11909" s="3" t="s">
        <v>4960</v>
      </c>
      <c r="F11909" s="61">
        <v>0</v>
      </c>
      <c r="G11909" s="61">
        <v>0</v>
      </c>
      <c r="J11909" s="89"/>
      <c r="K11909" s="89"/>
    </row>
    <row r="11910" spans="1:11" ht="22.5" x14ac:dyDescent="0.2">
      <c r="A11910" s="1" t="str">
        <f t="shared" si="188"/>
        <v>SINAPI 102255</v>
      </c>
      <c r="B11910" s="3" t="s">
        <v>6064</v>
      </c>
      <c r="C11910" s="3">
        <v>102255</v>
      </c>
      <c r="D11910" s="2" t="s">
        <v>12000</v>
      </c>
      <c r="E11910" s="3" t="s">
        <v>4960</v>
      </c>
      <c r="F11910" s="61">
        <v>952.67</v>
      </c>
      <c r="G11910" s="61">
        <v>971.49</v>
      </c>
      <c r="J11910" s="89">
        <v>0</v>
      </c>
      <c r="K11910" s="89">
        <v>0</v>
      </c>
    </row>
    <row r="11911" spans="1:11" ht="22.5" x14ac:dyDescent="0.2">
      <c r="A11911" s="1" t="str">
        <f t="shared" si="188"/>
        <v>SINAPI 102256</v>
      </c>
      <c r="B11911" s="3" t="s">
        <v>6064</v>
      </c>
      <c r="C11911" s="3">
        <v>102256</v>
      </c>
      <c r="D11911" s="2" t="s">
        <v>12001</v>
      </c>
      <c r="E11911" s="3" t="s">
        <v>4960</v>
      </c>
      <c r="F11911" s="61">
        <v>885.77</v>
      </c>
      <c r="G11911" s="61">
        <v>904.59</v>
      </c>
      <c r="J11911" s="89">
        <v>0</v>
      </c>
      <c r="K11911" s="89">
        <v>0</v>
      </c>
    </row>
    <row r="11912" spans="1:11" ht="22.5" x14ac:dyDescent="0.2">
      <c r="A11912" s="1" t="str">
        <f t="shared" si="188"/>
        <v>SINAPI 102258</v>
      </c>
      <c r="B11912" s="3" t="s">
        <v>6064</v>
      </c>
      <c r="C11912" s="3">
        <v>102258</v>
      </c>
      <c r="D11912" s="2" t="s">
        <v>12002</v>
      </c>
      <c r="E11912" s="3" t="s">
        <v>4960</v>
      </c>
      <c r="F11912" s="61">
        <v>398.84</v>
      </c>
      <c r="G11912" s="61">
        <v>415.92</v>
      </c>
      <c r="J11912" s="89">
        <v>0.5444</v>
      </c>
      <c r="K11912" s="89">
        <v>0.52200000000000002</v>
      </c>
    </row>
    <row r="11913" spans="1:11" ht="33.75" x14ac:dyDescent="0.2">
      <c r="A11913" s="1" t="str">
        <f t="shared" si="188"/>
        <v>SINAPI 101912</v>
      </c>
      <c r="B11913" s="3" t="s">
        <v>6064</v>
      </c>
      <c r="C11913" s="3">
        <v>101912</v>
      </c>
      <c r="D11913" s="2" t="s">
        <v>12003</v>
      </c>
      <c r="E11913" s="3" t="s">
        <v>4953</v>
      </c>
      <c r="F11913" s="61">
        <v>1821.3</v>
      </c>
      <c r="G11913" s="61">
        <v>1835.95</v>
      </c>
      <c r="J11913" s="89">
        <v>0</v>
      </c>
      <c r="K11913" s="89">
        <v>0</v>
      </c>
    </row>
    <row r="11914" spans="1:11" ht="33.75" x14ac:dyDescent="0.2">
      <c r="A11914" s="1" t="str">
        <f t="shared" si="188"/>
        <v>SINAPI 96765</v>
      </c>
      <c r="B11914" s="3" t="s">
        <v>6064</v>
      </c>
      <c r="C11914" s="3">
        <v>96765</v>
      </c>
      <c r="D11914" s="2" t="s">
        <v>12004</v>
      </c>
      <c r="E11914" s="3" t="s">
        <v>4953</v>
      </c>
      <c r="F11914" s="61">
        <v>1449.39</v>
      </c>
      <c r="G11914" s="61">
        <v>1463.08</v>
      </c>
      <c r="J11914" s="89">
        <v>1.9E-3</v>
      </c>
      <c r="K11914" s="89">
        <v>1.9E-3</v>
      </c>
    </row>
    <row r="11915" spans="1:11" ht="22.5" x14ac:dyDescent="0.2">
      <c r="A11915" s="1" t="str">
        <f t="shared" si="188"/>
        <v>SINAPI 97430</v>
      </c>
      <c r="B11915" s="3" t="s">
        <v>6064</v>
      </c>
      <c r="C11915" s="3">
        <v>97430</v>
      </c>
      <c r="D11915" s="2" t="s">
        <v>12005</v>
      </c>
      <c r="E11915" s="3" t="s">
        <v>4953</v>
      </c>
      <c r="F11915" s="61">
        <v>38.15</v>
      </c>
      <c r="G11915" s="61">
        <v>39.770000000000003</v>
      </c>
      <c r="J11915" s="89">
        <v>0.53710000000000002</v>
      </c>
      <c r="K11915" s="89">
        <v>0.51519999999999999</v>
      </c>
    </row>
    <row r="11916" spans="1:11" ht="22.5" x14ac:dyDescent="0.2">
      <c r="A11916" s="1" t="str">
        <f t="shared" si="188"/>
        <v>SINAPI 97431</v>
      </c>
      <c r="B11916" s="3" t="s">
        <v>6064</v>
      </c>
      <c r="C11916" s="3">
        <v>97431</v>
      </c>
      <c r="D11916" s="2" t="s">
        <v>12006</v>
      </c>
      <c r="E11916" s="3" t="s">
        <v>4953</v>
      </c>
      <c r="F11916" s="61">
        <v>42.64</v>
      </c>
      <c r="G11916" s="61">
        <v>44.5</v>
      </c>
      <c r="J11916" s="89">
        <v>0.52129999999999999</v>
      </c>
      <c r="K11916" s="89">
        <v>0.49959999999999999</v>
      </c>
    </row>
    <row r="11917" spans="1:11" ht="22.5" x14ac:dyDescent="0.2">
      <c r="A11917" s="1" t="str">
        <f t="shared" si="188"/>
        <v>SINAPI 97432</v>
      </c>
      <c r="B11917" s="3" t="s">
        <v>6064</v>
      </c>
      <c r="C11917" s="3">
        <v>97432</v>
      </c>
      <c r="D11917" s="2" t="s">
        <v>12007</v>
      </c>
      <c r="E11917" s="3" t="s">
        <v>4953</v>
      </c>
      <c r="F11917" s="61">
        <v>48.14</v>
      </c>
      <c r="G11917" s="61">
        <v>50.24</v>
      </c>
      <c r="J11917" s="89">
        <v>0.51829999999999998</v>
      </c>
      <c r="K11917" s="89">
        <v>0.49659999999999999</v>
      </c>
    </row>
    <row r="11918" spans="1:11" x14ac:dyDescent="0.2">
      <c r="A11918" s="1" t="str">
        <f t="shared" si="188"/>
        <v>SINAPI 101913</v>
      </c>
      <c r="B11918" s="3" t="s">
        <v>6064</v>
      </c>
      <c r="C11918" s="3">
        <v>101913</v>
      </c>
      <c r="D11918" s="2" t="s">
        <v>12008</v>
      </c>
      <c r="E11918" s="3" t="s">
        <v>4953</v>
      </c>
      <c r="F11918" s="61">
        <v>410.63</v>
      </c>
      <c r="G11918" s="61">
        <v>415.51</v>
      </c>
      <c r="J11918" s="89">
        <v>0</v>
      </c>
      <c r="K11918" s="89">
        <v>0</v>
      </c>
    </row>
    <row r="11919" spans="1:11" x14ac:dyDescent="0.2">
      <c r="A11919" s="1" t="str">
        <f t="shared" si="188"/>
        <v>SINAPI 101914</v>
      </c>
      <c r="B11919" s="3" t="s">
        <v>6064</v>
      </c>
      <c r="C11919" s="3">
        <v>101914</v>
      </c>
      <c r="D11919" s="2" t="s">
        <v>12009</v>
      </c>
      <c r="E11919" s="3" t="s">
        <v>4953</v>
      </c>
      <c r="F11919" s="61">
        <v>522.39</v>
      </c>
      <c r="G11919" s="61">
        <v>528.51</v>
      </c>
      <c r="J11919" s="89">
        <v>0</v>
      </c>
      <c r="K11919" s="89">
        <v>0</v>
      </c>
    </row>
    <row r="11920" spans="1:11" ht="22.5" x14ac:dyDescent="0.2">
      <c r="A11920" s="1" t="str">
        <f t="shared" si="188"/>
        <v>SINAPI 101915</v>
      </c>
      <c r="B11920" s="3" t="s">
        <v>6064</v>
      </c>
      <c r="C11920" s="3">
        <v>101915</v>
      </c>
      <c r="D11920" s="2" t="s">
        <v>12010</v>
      </c>
      <c r="E11920" s="3" t="s">
        <v>4953</v>
      </c>
      <c r="F11920" s="61">
        <v>353.84</v>
      </c>
      <c r="G11920" s="61">
        <v>354.47</v>
      </c>
      <c r="J11920" s="89">
        <v>0</v>
      </c>
      <c r="K11920" s="89">
        <v>0</v>
      </c>
    </row>
    <row r="11921" spans="1:11" ht="22.5" x14ac:dyDescent="0.2">
      <c r="A11921" s="1" t="str">
        <f t="shared" si="188"/>
        <v>SINAPI 97433</v>
      </c>
      <c r="B11921" s="3" t="s">
        <v>6064</v>
      </c>
      <c r="C11921" s="3">
        <v>97433</v>
      </c>
      <c r="D11921" s="2" t="s">
        <v>12011</v>
      </c>
      <c r="E11921" s="3" t="s">
        <v>4953</v>
      </c>
      <c r="F11921" s="61">
        <v>85.52</v>
      </c>
      <c r="G11921" s="61">
        <v>87.94</v>
      </c>
      <c r="J11921" s="89">
        <v>0.68899999999999995</v>
      </c>
      <c r="K11921" s="89">
        <v>0.67</v>
      </c>
    </row>
    <row r="11922" spans="1:11" ht="22.5" x14ac:dyDescent="0.2">
      <c r="A11922" s="1" t="str">
        <f t="shared" si="188"/>
        <v>SINAPI 97435</v>
      </c>
      <c r="B11922" s="3" t="s">
        <v>6064</v>
      </c>
      <c r="C11922" s="3">
        <v>97435</v>
      </c>
      <c r="D11922" s="2" t="s">
        <v>12012</v>
      </c>
      <c r="E11922" s="3" t="s">
        <v>4953</v>
      </c>
      <c r="F11922" s="61">
        <v>100</v>
      </c>
      <c r="G11922" s="61">
        <v>102.79</v>
      </c>
      <c r="J11922" s="89">
        <v>0.6925</v>
      </c>
      <c r="K11922" s="89">
        <v>0.67369999999999997</v>
      </c>
    </row>
    <row r="11923" spans="1:11" ht="22.5" x14ac:dyDescent="0.2">
      <c r="A11923" s="1" t="str">
        <f t="shared" si="188"/>
        <v>SINAPI 97437</v>
      </c>
      <c r="B11923" s="3" t="s">
        <v>6064</v>
      </c>
      <c r="C11923" s="3">
        <v>97437</v>
      </c>
      <c r="D11923" s="2" t="s">
        <v>12013</v>
      </c>
      <c r="E11923" s="3" t="s">
        <v>4953</v>
      </c>
      <c r="F11923" s="61">
        <v>114.42</v>
      </c>
      <c r="G11923" s="61">
        <v>117.59</v>
      </c>
      <c r="J11923" s="89">
        <v>0.69450000000000001</v>
      </c>
      <c r="K11923" s="89">
        <v>0.67579999999999996</v>
      </c>
    </row>
    <row r="11924" spans="1:11" ht="22.5" x14ac:dyDescent="0.2">
      <c r="A11924" s="1" t="str">
        <f t="shared" si="188"/>
        <v>SINAPI 97546</v>
      </c>
      <c r="B11924" s="3" t="s">
        <v>6064</v>
      </c>
      <c r="C11924" s="3">
        <v>97546</v>
      </c>
      <c r="D11924" s="2" t="s">
        <v>12014</v>
      </c>
      <c r="E11924" s="3" t="s">
        <v>4953</v>
      </c>
      <c r="F11924" s="61">
        <v>47.54</v>
      </c>
      <c r="G11924" s="61">
        <v>48.77</v>
      </c>
      <c r="J11924" s="89">
        <v>0</v>
      </c>
      <c r="K11924" s="89">
        <v>0</v>
      </c>
    </row>
    <row r="11925" spans="1:11" ht="22.5" x14ac:dyDescent="0.2">
      <c r="A11925" s="1" t="str">
        <f t="shared" si="188"/>
        <v>SINAPI 97548</v>
      </c>
      <c r="B11925" s="3" t="s">
        <v>6064</v>
      </c>
      <c r="C11925" s="3">
        <v>97548</v>
      </c>
      <c r="D11925" s="2" t="s">
        <v>12015</v>
      </c>
      <c r="E11925" s="3" t="s">
        <v>4953</v>
      </c>
      <c r="F11925" s="61">
        <v>68.47</v>
      </c>
      <c r="G11925" s="61">
        <v>70.59</v>
      </c>
      <c r="J11925" s="89">
        <v>0</v>
      </c>
      <c r="K11925" s="89">
        <v>0</v>
      </c>
    </row>
    <row r="11926" spans="1:11" ht="22.5" x14ac:dyDescent="0.2">
      <c r="A11926" s="1" t="str">
        <f t="shared" si="188"/>
        <v>SINAPI 97550</v>
      </c>
      <c r="B11926" s="3" t="s">
        <v>6064</v>
      </c>
      <c r="C11926" s="3">
        <v>97550</v>
      </c>
      <c r="D11926" s="2" t="s">
        <v>12016</v>
      </c>
      <c r="E11926" s="3" t="s">
        <v>4953</v>
      </c>
      <c r="F11926" s="61">
        <v>109.38</v>
      </c>
      <c r="G11926" s="61">
        <v>113.52</v>
      </c>
      <c r="J11926" s="89">
        <v>0</v>
      </c>
      <c r="K11926" s="89">
        <v>0</v>
      </c>
    </row>
    <row r="11927" spans="1:11" ht="22.5" x14ac:dyDescent="0.2">
      <c r="A11927" s="1" t="str">
        <f t="shared" ref="A11927:A11990" si="189">CONCATENATE($B11927," ",$C11927)</f>
        <v>SINAPI 97479</v>
      </c>
      <c r="B11927" s="3" t="s">
        <v>6064</v>
      </c>
      <c r="C11927" s="3">
        <v>97479</v>
      </c>
      <c r="D11927" s="2" t="s">
        <v>12017</v>
      </c>
      <c r="E11927" s="3" t="s">
        <v>4953</v>
      </c>
      <c r="F11927" s="61">
        <v>82.12</v>
      </c>
      <c r="G11927" s="61">
        <v>83.76</v>
      </c>
      <c r="J11927" s="89">
        <v>0</v>
      </c>
      <c r="K11927" s="89">
        <v>0</v>
      </c>
    </row>
    <row r="11928" spans="1:11" ht="22.5" x14ac:dyDescent="0.2">
      <c r="A11928" s="1" t="str">
        <f t="shared" si="189"/>
        <v>SINAPI 97517</v>
      </c>
      <c r="B11928" s="3" t="s">
        <v>6064</v>
      </c>
      <c r="C11928" s="3">
        <v>97517</v>
      </c>
      <c r="D11928" s="2" t="s">
        <v>12018</v>
      </c>
      <c r="E11928" s="3" t="s">
        <v>4953</v>
      </c>
      <c r="F11928" s="61">
        <v>78.12</v>
      </c>
      <c r="G11928" s="61">
        <v>79.38</v>
      </c>
      <c r="J11928" s="89">
        <v>0</v>
      </c>
      <c r="K11928" s="89">
        <v>0</v>
      </c>
    </row>
    <row r="11929" spans="1:11" ht="22.5" x14ac:dyDescent="0.2">
      <c r="A11929" s="1" t="str">
        <f t="shared" si="189"/>
        <v>SINAPI 97481</v>
      </c>
      <c r="B11929" s="3" t="s">
        <v>6064</v>
      </c>
      <c r="C11929" s="3">
        <v>97481</v>
      </c>
      <c r="D11929" s="2" t="s">
        <v>12019</v>
      </c>
      <c r="E11929" s="3" t="s">
        <v>4953</v>
      </c>
      <c r="F11929" s="61">
        <v>120.99</v>
      </c>
      <c r="G11929" s="61">
        <v>123.06</v>
      </c>
      <c r="J11929" s="89">
        <v>0</v>
      </c>
      <c r="K11929" s="89">
        <v>0</v>
      </c>
    </row>
    <row r="11930" spans="1:11" ht="22.5" x14ac:dyDescent="0.2">
      <c r="A11930" s="1" t="str">
        <f t="shared" si="189"/>
        <v>SINAPI 97519</v>
      </c>
      <c r="B11930" s="3" t="s">
        <v>6064</v>
      </c>
      <c r="C11930" s="3">
        <v>97519</v>
      </c>
      <c r="D11930" s="2" t="s">
        <v>12020</v>
      </c>
      <c r="E11930" s="3" t="s">
        <v>4953</v>
      </c>
      <c r="F11930" s="61">
        <v>113.92</v>
      </c>
      <c r="G11930" s="61">
        <v>115.35</v>
      </c>
      <c r="J11930" s="89">
        <v>0</v>
      </c>
      <c r="K11930" s="89">
        <v>0</v>
      </c>
    </row>
    <row r="11931" spans="1:11" ht="22.5" x14ac:dyDescent="0.2">
      <c r="A11931" s="1" t="str">
        <f t="shared" si="189"/>
        <v>SINAPI 97483</v>
      </c>
      <c r="B11931" s="3" t="s">
        <v>6064</v>
      </c>
      <c r="C11931" s="3">
        <v>97483</v>
      </c>
      <c r="D11931" s="2" t="s">
        <v>12021</v>
      </c>
      <c r="E11931" s="3" t="s">
        <v>4953</v>
      </c>
      <c r="F11931" s="61">
        <v>171.67</v>
      </c>
      <c r="G11931" s="61">
        <v>174.27</v>
      </c>
      <c r="J11931" s="89">
        <v>0</v>
      </c>
      <c r="K11931" s="89">
        <v>0</v>
      </c>
    </row>
    <row r="11932" spans="1:11" ht="22.5" x14ac:dyDescent="0.2">
      <c r="A11932" s="1" t="str">
        <f t="shared" si="189"/>
        <v>SINAPI 97521</v>
      </c>
      <c r="B11932" s="3" t="s">
        <v>6064</v>
      </c>
      <c r="C11932" s="3">
        <v>97521</v>
      </c>
      <c r="D11932" s="2" t="s">
        <v>12022</v>
      </c>
      <c r="E11932" s="3" t="s">
        <v>4953</v>
      </c>
      <c r="F11932" s="61">
        <v>161.13999999999999</v>
      </c>
      <c r="G11932" s="61">
        <v>162.79</v>
      </c>
      <c r="J11932" s="89">
        <v>0</v>
      </c>
      <c r="K11932" s="89">
        <v>0</v>
      </c>
    </row>
    <row r="11933" spans="1:11" ht="22.5" x14ac:dyDescent="0.2">
      <c r="A11933" s="1" t="str">
        <f t="shared" si="189"/>
        <v>SINAPI 97452</v>
      </c>
      <c r="B11933" s="3" t="s">
        <v>6064</v>
      </c>
      <c r="C11933" s="3">
        <v>97452</v>
      </c>
      <c r="D11933" s="2" t="s">
        <v>12023</v>
      </c>
      <c r="E11933" s="3" t="s">
        <v>4953</v>
      </c>
      <c r="F11933" s="61">
        <v>263.92</v>
      </c>
      <c r="G11933" s="61">
        <v>269.45</v>
      </c>
      <c r="J11933" s="89">
        <v>0</v>
      </c>
      <c r="K11933" s="89">
        <v>0</v>
      </c>
    </row>
    <row r="11934" spans="1:11" ht="22.5" x14ac:dyDescent="0.2">
      <c r="A11934" s="1" t="str">
        <f t="shared" si="189"/>
        <v>SINAPI 97485</v>
      </c>
      <c r="B11934" s="3" t="s">
        <v>6064</v>
      </c>
      <c r="C11934" s="3">
        <v>97485</v>
      </c>
      <c r="D11934" s="2" t="s">
        <v>12024</v>
      </c>
      <c r="E11934" s="3" t="s">
        <v>4953</v>
      </c>
      <c r="F11934" s="61">
        <v>239.1</v>
      </c>
      <c r="G11934" s="61">
        <v>242.36</v>
      </c>
      <c r="J11934" s="89">
        <v>0</v>
      </c>
      <c r="K11934" s="89">
        <v>0</v>
      </c>
    </row>
    <row r="11935" spans="1:11" ht="22.5" x14ac:dyDescent="0.2">
      <c r="A11935" s="1" t="str">
        <f t="shared" si="189"/>
        <v>SINAPI 97523</v>
      </c>
      <c r="B11935" s="3" t="s">
        <v>6064</v>
      </c>
      <c r="C11935" s="3">
        <v>97523</v>
      </c>
      <c r="D11935" s="2" t="s">
        <v>12025</v>
      </c>
      <c r="E11935" s="3" t="s">
        <v>4953</v>
      </c>
      <c r="F11935" s="61">
        <v>224.25</v>
      </c>
      <c r="G11935" s="61">
        <v>226.13</v>
      </c>
      <c r="J11935" s="89">
        <v>0</v>
      </c>
      <c r="K11935" s="89">
        <v>0</v>
      </c>
    </row>
    <row r="11936" spans="1:11" ht="22.5" x14ac:dyDescent="0.2">
      <c r="A11936" s="1" t="str">
        <f t="shared" si="189"/>
        <v>SINAPI 97454</v>
      </c>
      <c r="B11936" s="3" t="s">
        <v>6064</v>
      </c>
      <c r="C11936" s="3">
        <v>97454</v>
      </c>
      <c r="D11936" s="2" t="s">
        <v>12026</v>
      </c>
      <c r="E11936" s="3" t="s">
        <v>4953</v>
      </c>
      <c r="F11936" s="61">
        <v>473.17</v>
      </c>
      <c r="G11936" s="61">
        <v>479.32</v>
      </c>
      <c r="J11936" s="89">
        <v>0</v>
      </c>
      <c r="K11936" s="89">
        <v>0</v>
      </c>
    </row>
    <row r="11937" spans="1:11" ht="22.5" x14ac:dyDescent="0.2">
      <c r="A11937" s="1" t="str">
        <f t="shared" si="189"/>
        <v>SINAPI 97487</v>
      </c>
      <c r="B11937" s="3" t="s">
        <v>6064</v>
      </c>
      <c r="C11937" s="3">
        <v>97487</v>
      </c>
      <c r="D11937" s="2" t="s">
        <v>12027</v>
      </c>
      <c r="E11937" s="3" t="s">
        <v>4953</v>
      </c>
      <c r="F11937" s="61">
        <v>452.6</v>
      </c>
      <c r="G11937" s="61">
        <v>456.83</v>
      </c>
      <c r="J11937" s="89">
        <v>0</v>
      </c>
      <c r="K11937" s="89">
        <v>0</v>
      </c>
    </row>
    <row r="11938" spans="1:11" ht="22.5" x14ac:dyDescent="0.2">
      <c r="A11938" s="1" t="str">
        <f t="shared" si="189"/>
        <v>SINAPI 97525</v>
      </c>
      <c r="B11938" s="3" t="s">
        <v>6064</v>
      </c>
      <c r="C11938" s="3">
        <v>97525</v>
      </c>
      <c r="D11938" s="2" t="s">
        <v>12028</v>
      </c>
      <c r="E11938" s="3" t="s">
        <v>4953</v>
      </c>
      <c r="F11938" s="61">
        <v>431.15</v>
      </c>
      <c r="G11938" s="61">
        <v>433.42</v>
      </c>
      <c r="J11938" s="89">
        <v>0</v>
      </c>
      <c r="K11938" s="89">
        <v>0</v>
      </c>
    </row>
    <row r="11939" spans="1:11" ht="22.5" x14ac:dyDescent="0.2">
      <c r="A11939" s="1" t="str">
        <f t="shared" si="189"/>
        <v>SINAPI 97456</v>
      </c>
      <c r="B11939" s="3" t="s">
        <v>6064</v>
      </c>
      <c r="C11939" s="3">
        <v>97456</v>
      </c>
      <c r="D11939" s="2" t="s">
        <v>12029</v>
      </c>
      <c r="E11939" s="3" t="s">
        <v>4953</v>
      </c>
      <c r="F11939" s="61">
        <v>1124.21</v>
      </c>
      <c r="G11939" s="61">
        <v>1130.93</v>
      </c>
      <c r="J11939" s="89">
        <v>0</v>
      </c>
      <c r="K11939" s="89">
        <v>0</v>
      </c>
    </row>
    <row r="11940" spans="1:11" ht="22.5" x14ac:dyDescent="0.2">
      <c r="A11940" s="1" t="str">
        <f t="shared" si="189"/>
        <v>SINAPI 97489</v>
      </c>
      <c r="B11940" s="3" t="s">
        <v>6064</v>
      </c>
      <c r="C11940" s="3">
        <v>97489</v>
      </c>
      <c r="D11940" s="2" t="s">
        <v>12030</v>
      </c>
      <c r="E11940" s="3" t="s">
        <v>4953</v>
      </c>
      <c r="F11940" s="61">
        <v>1107.79</v>
      </c>
      <c r="G11940" s="61">
        <v>1113.01</v>
      </c>
      <c r="J11940" s="89">
        <v>0</v>
      </c>
      <c r="K11940" s="89">
        <v>0</v>
      </c>
    </row>
    <row r="11941" spans="1:11" ht="22.5" x14ac:dyDescent="0.2">
      <c r="A11941" s="1" t="str">
        <f t="shared" si="189"/>
        <v>SINAPI 97527</v>
      </c>
      <c r="B11941" s="3" t="s">
        <v>6064</v>
      </c>
      <c r="C11941" s="3">
        <v>97527</v>
      </c>
      <c r="D11941" s="2" t="s">
        <v>12031</v>
      </c>
      <c r="E11941" s="3" t="s">
        <v>4953</v>
      </c>
      <c r="F11941" s="61">
        <v>1079.83</v>
      </c>
      <c r="G11941" s="61">
        <v>1082.46</v>
      </c>
      <c r="J11941" s="89">
        <v>0</v>
      </c>
      <c r="K11941" s="89">
        <v>0</v>
      </c>
    </row>
    <row r="11942" spans="1:11" ht="22.5" x14ac:dyDescent="0.2">
      <c r="A11942" s="1" t="str">
        <f t="shared" si="189"/>
        <v>SINAPI 97434</v>
      </c>
      <c r="B11942" s="3" t="s">
        <v>6064</v>
      </c>
      <c r="C11942" s="3">
        <v>97434</v>
      </c>
      <c r="D11942" s="2" t="s">
        <v>12032</v>
      </c>
      <c r="E11942" s="3" t="s">
        <v>4953</v>
      </c>
      <c r="F11942" s="61">
        <v>87.06</v>
      </c>
      <c r="G11942" s="61">
        <v>89.48</v>
      </c>
      <c r="J11942" s="89">
        <v>0.69450000000000001</v>
      </c>
      <c r="K11942" s="89">
        <v>0.67569999999999997</v>
      </c>
    </row>
    <row r="11943" spans="1:11" ht="22.5" x14ac:dyDescent="0.2">
      <c r="A11943" s="1" t="str">
        <f t="shared" si="189"/>
        <v>SINAPI 97436</v>
      </c>
      <c r="B11943" s="3" t="s">
        <v>6064</v>
      </c>
      <c r="C11943" s="3">
        <v>97436</v>
      </c>
      <c r="D11943" s="2" t="s">
        <v>12033</v>
      </c>
      <c r="E11943" s="3" t="s">
        <v>4953</v>
      </c>
      <c r="F11943" s="61">
        <v>102.98</v>
      </c>
      <c r="G11943" s="61">
        <v>105.77</v>
      </c>
      <c r="J11943" s="89">
        <v>0.70140000000000002</v>
      </c>
      <c r="K11943" s="89">
        <v>0.68289999999999995</v>
      </c>
    </row>
    <row r="11944" spans="1:11" ht="22.5" x14ac:dyDescent="0.2">
      <c r="A11944" s="1" t="str">
        <f t="shared" si="189"/>
        <v>SINAPI 97438</v>
      </c>
      <c r="B11944" s="3" t="s">
        <v>6064</v>
      </c>
      <c r="C11944" s="3">
        <v>97438</v>
      </c>
      <c r="D11944" s="2" t="s">
        <v>12034</v>
      </c>
      <c r="E11944" s="3" t="s">
        <v>4953</v>
      </c>
      <c r="F11944" s="61">
        <v>117.61</v>
      </c>
      <c r="G11944" s="61">
        <v>120.78</v>
      </c>
      <c r="J11944" s="89">
        <v>0.70279999999999998</v>
      </c>
      <c r="K11944" s="89">
        <v>0.68440000000000001</v>
      </c>
    </row>
    <row r="11945" spans="1:11" ht="22.5" x14ac:dyDescent="0.2">
      <c r="A11945" s="1" t="str">
        <f t="shared" si="189"/>
        <v>SINAPI 97547</v>
      </c>
      <c r="B11945" s="3" t="s">
        <v>6064</v>
      </c>
      <c r="C11945" s="3">
        <v>97547</v>
      </c>
      <c r="D11945" s="2" t="s">
        <v>12035</v>
      </c>
      <c r="E11945" s="3" t="s">
        <v>4953</v>
      </c>
      <c r="F11945" s="61">
        <v>47.54</v>
      </c>
      <c r="G11945" s="61">
        <v>48.77</v>
      </c>
      <c r="J11945" s="89">
        <v>0</v>
      </c>
      <c r="K11945" s="89">
        <v>0</v>
      </c>
    </row>
    <row r="11946" spans="1:11" ht="22.5" x14ac:dyDescent="0.2">
      <c r="A11946" s="1" t="str">
        <f t="shared" si="189"/>
        <v>SINAPI 97549</v>
      </c>
      <c r="B11946" s="3" t="s">
        <v>6064</v>
      </c>
      <c r="C11946" s="3">
        <v>97549</v>
      </c>
      <c r="D11946" s="2" t="s">
        <v>12036</v>
      </c>
      <c r="E11946" s="3" t="s">
        <v>4953</v>
      </c>
      <c r="F11946" s="61">
        <v>68.47</v>
      </c>
      <c r="G11946" s="61">
        <v>70.59</v>
      </c>
      <c r="J11946" s="89">
        <v>0</v>
      </c>
      <c r="K11946" s="89">
        <v>0</v>
      </c>
    </row>
    <row r="11947" spans="1:11" ht="22.5" x14ac:dyDescent="0.2">
      <c r="A11947" s="1" t="str">
        <f t="shared" si="189"/>
        <v>SINAPI 97551</v>
      </c>
      <c r="B11947" s="3" t="s">
        <v>6064</v>
      </c>
      <c r="C11947" s="3">
        <v>97551</v>
      </c>
      <c r="D11947" s="2" t="s">
        <v>12037</v>
      </c>
      <c r="E11947" s="3" t="s">
        <v>4953</v>
      </c>
      <c r="F11947" s="61">
        <v>109.38</v>
      </c>
      <c r="G11947" s="61">
        <v>113.52</v>
      </c>
      <c r="J11947" s="89">
        <v>0</v>
      </c>
      <c r="K11947" s="89">
        <v>0</v>
      </c>
    </row>
    <row r="11948" spans="1:11" ht="22.5" x14ac:dyDescent="0.2">
      <c r="A11948" s="1" t="str">
        <f t="shared" si="189"/>
        <v>SINAPI 97480</v>
      </c>
      <c r="B11948" s="3" t="s">
        <v>6064</v>
      </c>
      <c r="C11948" s="3">
        <v>97480</v>
      </c>
      <c r="D11948" s="2" t="s">
        <v>12038</v>
      </c>
      <c r="E11948" s="3" t="s">
        <v>4953</v>
      </c>
      <c r="F11948" s="61">
        <v>82.12</v>
      </c>
      <c r="G11948" s="61">
        <v>83.76</v>
      </c>
      <c r="J11948" s="89">
        <v>0</v>
      </c>
      <c r="K11948" s="89">
        <v>0</v>
      </c>
    </row>
    <row r="11949" spans="1:11" ht="22.5" x14ac:dyDescent="0.2">
      <c r="A11949" s="1" t="str">
        <f t="shared" si="189"/>
        <v>SINAPI 97518</v>
      </c>
      <c r="B11949" s="3" t="s">
        <v>6064</v>
      </c>
      <c r="C11949" s="3">
        <v>97518</v>
      </c>
      <c r="D11949" s="2" t="s">
        <v>12039</v>
      </c>
      <c r="E11949" s="3" t="s">
        <v>4953</v>
      </c>
      <c r="F11949" s="61">
        <v>78.12</v>
      </c>
      <c r="G11949" s="61">
        <v>79.38</v>
      </c>
      <c r="J11949" s="89">
        <v>0</v>
      </c>
      <c r="K11949" s="89">
        <v>0</v>
      </c>
    </row>
    <row r="11950" spans="1:11" ht="22.5" x14ac:dyDescent="0.2">
      <c r="A11950" s="1" t="str">
        <f t="shared" si="189"/>
        <v>SINAPI 97482</v>
      </c>
      <c r="B11950" s="3" t="s">
        <v>6064</v>
      </c>
      <c r="C11950" s="3">
        <v>97482</v>
      </c>
      <c r="D11950" s="2" t="s">
        <v>12040</v>
      </c>
      <c r="E11950" s="3" t="s">
        <v>4953</v>
      </c>
      <c r="F11950" s="61">
        <v>120.99</v>
      </c>
      <c r="G11950" s="61">
        <v>123.06</v>
      </c>
      <c r="J11950" s="89">
        <v>0</v>
      </c>
      <c r="K11950" s="89">
        <v>0</v>
      </c>
    </row>
    <row r="11951" spans="1:11" ht="22.5" x14ac:dyDescent="0.2">
      <c r="A11951" s="1" t="str">
        <f t="shared" si="189"/>
        <v>SINAPI 97520</v>
      </c>
      <c r="B11951" s="3" t="s">
        <v>6064</v>
      </c>
      <c r="C11951" s="3">
        <v>97520</v>
      </c>
      <c r="D11951" s="2" t="s">
        <v>12041</v>
      </c>
      <c r="E11951" s="3" t="s">
        <v>4953</v>
      </c>
      <c r="F11951" s="61">
        <v>113.92</v>
      </c>
      <c r="G11951" s="61">
        <v>115.35</v>
      </c>
      <c r="J11951" s="89">
        <v>0</v>
      </c>
      <c r="K11951" s="89">
        <v>0</v>
      </c>
    </row>
    <row r="11952" spans="1:11" ht="22.5" x14ac:dyDescent="0.2">
      <c r="A11952" s="1" t="str">
        <f t="shared" si="189"/>
        <v>SINAPI 97484</v>
      </c>
      <c r="B11952" s="3" t="s">
        <v>6064</v>
      </c>
      <c r="C11952" s="3">
        <v>97484</v>
      </c>
      <c r="D11952" s="2" t="s">
        <v>12042</v>
      </c>
      <c r="E11952" s="3" t="s">
        <v>4953</v>
      </c>
      <c r="F11952" s="61">
        <v>171.67</v>
      </c>
      <c r="G11952" s="61">
        <v>174.27</v>
      </c>
      <c r="J11952" s="89">
        <v>0</v>
      </c>
      <c r="K11952" s="89">
        <v>0</v>
      </c>
    </row>
    <row r="11953" spans="1:11" ht="22.5" x14ac:dyDescent="0.2">
      <c r="A11953" s="1" t="str">
        <f t="shared" si="189"/>
        <v>SINAPI 97522</v>
      </c>
      <c r="B11953" s="3" t="s">
        <v>6064</v>
      </c>
      <c r="C11953" s="3">
        <v>97522</v>
      </c>
      <c r="D11953" s="2" t="s">
        <v>12043</v>
      </c>
      <c r="E11953" s="3" t="s">
        <v>4953</v>
      </c>
      <c r="F11953" s="61">
        <v>161.13999999999999</v>
      </c>
      <c r="G11953" s="61">
        <v>162.79</v>
      </c>
      <c r="J11953" s="89">
        <v>0</v>
      </c>
      <c r="K11953" s="89">
        <v>0</v>
      </c>
    </row>
    <row r="11954" spans="1:11" ht="22.5" x14ac:dyDescent="0.2">
      <c r="A11954" s="1" t="str">
        <f t="shared" si="189"/>
        <v>SINAPI 97453</v>
      </c>
      <c r="B11954" s="3" t="s">
        <v>6064</v>
      </c>
      <c r="C11954" s="3">
        <v>97453</v>
      </c>
      <c r="D11954" s="2" t="s">
        <v>12044</v>
      </c>
      <c r="E11954" s="3" t="s">
        <v>4953</v>
      </c>
      <c r="F11954" s="61">
        <v>282.64999999999998</v>
      </c>
      <c r="G11954" s="61">
        <v>288.18</v>
      </c>
      <c r="J11954" s="89">
        <v>0</v>
      </c>
      <c r="K11954" s="89">
        <v>0</v>
      </c>
    </row>
    <row r="11955" spans="1:11" ht="22.5" x14ac:dyDescent="0.2">
      <c r="A11955" s="1" t="str">
        <f t="shared" si="189"/>
        <v>SINAPI 97486</v>
      </c>
      <c r="B11955" s="3" t="s">
        <v>6064</v>
      </c>
      <c r="C11955" s="3">
        <v>97486</v>
      </c>
      <c r="D11955" s="2" t="s">
        <v>12045</v>
      </c>
      <c r="E11955" s="3" t="s">
        <v>4953</v>
      </c>
      <c r="F11955" s="61">
        <v>257.83</v>
      </c>
      <c r="G11955" s="61">
        <v>261.08999999999997</v>
      </c>
      <c r="J11955" s="89">
        <v>0</v>
      </c>
      <c r="K11955" s="89">
        <v>0</v>
      </c>
    </row>
    <row r="11956" spans="1:11" ht="22.5" x14ac:dyDescent="0.2">
      <c r="A11956" s="1" t="str">
        <f t="shared" si="189"/>
        <v>SINAPI 97524</v>
      </c>
      <c r="B11956" s="3" t="s">
        <v>6064</v>
      </c>
      <c r="C11956" s="3">
        <v>97524</v>
      </c>
      <c r="D11956" s="2" t="s">
        <v>12046</v>
      </c>
      <c r="E11956" s="3" t="s">
        <v>4953</v>
      </c>
      <c r="F11956" s="61">
        <v>242.98</v>
      </c>
      <c r="G11956" s="61">
        <v>244.86</v>
      </c>
      <c r="J11956" s="89">
        <v>0</v>
      </c>
      <c r="K11956" s="89">
        <v>0</v>
      </c>
    </row>
    <row r="11957" spans="1:11" ht="22.5" x14ac:dyDescent="0.2">
      <c r="A11957" s="1" t="str">
        <f t="shared" si="189"/>
        <v>SINAPI 97455</v>
      </c>
      <c r="B11957" s="3" t="s">
        <v>6064</v>
      </c>
      <c r="C11957" s="3">
        <v>97455</v>
      </c>
      <c r="D11957" s="2" t="s">
        <v>12047</v>
      </c>
      <c r="E11957" s="3" t="s">
        <v>4953</v>
      </c>
      <c r="F11957" s="61">
        <v>503.11</v>
      </c>
      <c r="G11957" s="61">
        <v>509.26</v>
      </c>
      <c r="J11957" s="89">
        <v>0</v>
      </c>
      <c r="K11957" s="89">
        <v>0</v>
      </c>
    </row>
    <row r="11958" spans="1:11" ht="22.5" x14ac:dyDescent="0.2">
      <c r="A11958" s="1" t="str">
        <f t="shared" si="189"/>
        <v>SINAPI 97488</v>
      </c>
      <c r="B11958" s="3" t="s">
        <v>6064</v>
      </c>
      <c r="C11958" s="3">
        <v>97488</v>
      </c>
      <c r="D11958" s="2" t="s">
        <v>12048</v>
      </c>
      <c r="E11958" s="3" t="s">
        <v>4953</v>
      </c>
      <c r="F11958" s="61">
        <v>482.54</v>
      </c>
      <c r="G11958" s="61">
        <v>486.77</v>
      </c>
      <c r="J11958" s="89">
        <v>0</v>
      </c>
      <c r="K11958" s="89">
        <v>0</v>
      </c>
    </row>
    <row r="11959" spans="1:11" ht="22.5" x14ac:dyDescent="0.2">
      <c r="A11959" s="1" t="str">
        <f t="shared" si="189"/>
        <v>SINAPI 97526</v>
      </c>
      <c r="B11959" s="3" t="s">
        <v>6064</v>
      </c>
      <c r="C11959" s="3">
        <v>97526</v>
      </c>
      <c r="D11959" s="2" t="s">
        <v>12049</v>
      </c>
      <c r="E11959" s="3" t="s">
        <v>4953</v>
      </c>
      <c r="F11959" s="61">
        <v>461.09</v>
      </c>
      <c r="G11959" s="61">
        <v>463.36</v>
      </c>
      <c r="J11959" s="89">
        <v>0</v>
      </c>
      <c r="K11959" s="89">
        <v>0</v>
      </c>
    </row>
    <row r="11960" spans="1:11" ht="22.5" x14ac:dyDescent="0.2">
      <c r="A11960" s="1" t="str">
        <f t="shared" si="189"/>
        <v>SINAPI 97457</v>
      </c>
      <c r="B11960" s="3" t="s">
        <v>6064</v>
      </c>
      <c r="C11960" s="3">
        <v>97457</v>
      </c>
      <c r="D11960" s="2" t="s">
        <v>12050</v>
      </c>
      <c r="E11960" s="3" t="s">
        <v>4953</v>
      </c>
      <c r="F11960" s="61">
        <v>989.88</v>
      </c>
      <c r="G11960" s="61">
        <v>996.6</v>
      </c>
      <c r="J11960" s="89">
        <v>0</v>
      </c>
      <c r="K11960" s="89">
        <v>0</v>
      </c>
    </row>
    <row r="11961" spans="1:11" ht="22.5" x14ac:dyDescent="0.2">
      <c r="A11961" s="1" t="str">
        <f t="shared" si="189"/>
        <v>SINAPI 97490</v>
      </c>
      <c r="B11961" s="3" t="s">
        <v>6064</v>
      </c>
      <c r="C11961" s="3">
        <v>97490</v>
      </c>
      <c r="D11961" s="2" t="s">
        <v>12051</v>
      </c>
      <c r="E11961" s="3" t="s">
        <v>4953</v>
      </c>
      <c r="F11961" s="61">
        <v>973.46</v>
      </c>
      <c r="G11961" s="61">
        <v>978.68</v>
      </c>
      <c r="J11961" s="89">
        <v>0</v>
      </c>
      <c r="K11961" s="89">
        <v>0</v>
      </c>
    </row>
    <row r="11962" spans="1:11" ht="22.5" x14ac:dyDescent="0.2">
      <c r="A11962" s="1" t="str">
        <f t="shared" si="189"/>
        <v>SINAPI 97528</v>
      </c>
      <c r="B11962" s="3" t="s">
        <v>6064</v>
      </c>
      <c r="C11962" s="3">
        <v>97528</v>
      </c>
      <c r="D11962" s="2" t="s">
        <v>12052</v>
      </c>
      <c r="E11962" s="3" t="s">
        <v>4953</v>
      </c>
      <c r="F11962" s="61">
        <v>945.5</v>
      </c>
      <c r="G11962" s="61">
        <v>948.13</v>
      </c>
      <c r="J11962" s="89">
        <v>0</v>
      </c>
      <c r="K11962" s="89">
        <v>0</v>
      </c>
    </row>
    <row r="11963" spans="1:11" ht="22.5" x14ac:dyDescent="0.2">
      <c r="A11963" s="1" t="str">
        <f t="shared" si="189"/>
        <v>SINAPI 101906</v>
      </c>
      <c r="B11963" s="3" t="s">
        <v>6064</v>
      </c>
      <c r="C11963" s="3">
        <v>101906</v>
      </c>
      <c r="D11963" s="2" t="s">
        <v>12053</v>
      </c>
      <c r="E11963" s="3" t="s">
        <v>4953</v>
      </c>
      <c r="F11963" s="61">
        <v>666.29</v>
      </c>
      <c r="G11963" s="61">
        <v>668.36</v>
      </c>
      <c r="J11963" s="89">
        <v>2.0999999999999999E-3</v>
      </c>
      <c r="K11963" s="89">
        <v>2.0999999999999999E-3</v>
      </c>
    </row>
    <row r="11964" spans="1:11" ht="22.5" x14ac:dyDescent="0.2">
      <c r="A11964" s="1" t="str">
        <f t="shared" si="189"/>
        <v>SINAPI 101907</v>
      </c>
      <c r="B11964" s="3" t="s">
        <v>6064</v>
      </c>
      <c r="C11964" s="3">
        <v>101907</v>
      </c>
      <c r="D11964" s="2" t="s">
        <v>12054</v>
      </c>
      <c r="E11964" s="3" t="s">
        <v>4953</v>
      </c>
      <c r="F11964" s="61">
        <v>719.85</v>
      </c>
      <c r="G11964" s="61">
        <v>721.92</v>
      </c>
      <c r="J11964" s="89">
        <v>1.9E-3</v>
      </c>
      <c r="K11964" s="89">
        <v>1.9E-3</v>
      </c>
    </row>
    <row r="11965" spans="1:11" ht="22.5" x14ac:dyDescent="0.2">
      <c r="A11965" s="1" t="str">
        <f t="shared" si="189"/>
        <v>SINAPI 101911</v>
      </c>
      <c r="B11965" s="3" t="s">
        <v>6064</v>
      </c>
      <c r="C11965" s="3">
        <v>101911</v>
      </c>
      <c r="D11965" s="2" t="s">
        <v>12055</v>
      </c>
      <c r="E11965" s="3" t="s">
        <v>4953</v>
      </c>
      <c r="F11965" s="61">
        <v>344.99</v>
      </c>
      <c r="G11965" s="61">
        <v>347.06</v>
      </c>
      <c r="J11965" s="89">
        <v>4.1000000000000003E-3</v>
      </c>
      <c r="K11965" s="89">
        <v>4.0000000000000001E-3</v>
      </c>
    </row>
    <row r="11966" spans="1:11" ht="22.5" x14ac:dyDescent="0.2">
      <c r="A11966" s="1" t="str">
        <f t="shared" si="189"/>
        <v>SINAPI 101908</v>
      </c>
      <c r="B11966" s="3" t="s">
        <v>6064</v>
      </c>
      <c r="C11966" s="3">
        <v>101908</v>
      </c>
      <c r="D11966" s="2" t="s">
        <v>12056</v>
      </c>
      <c r="E11966" s="3" t="s">
        <v>4953</v>
      </c>
      <c r="F11966" s="61">
        <v>220.04</v>
      </c>
      <c r="G11966" s="61">
        <v>222.11</v>
      </c>
      <c r="J11966" s="89">
        <v>6.4000000000000003E-3</v>
      </c>
      <c r="K11966" s="89">
        <v>6.3E-3</v>
      </c>
    </row>
    <row r="11967" spans="1:11" ht="22.5" x14ac:dyDescent="0.2">
      <c r="A11967" s="1" t="str">
        <f t="shared" si="189"/>
        <v>SINAPI 101909</v>
      </c>
      <c r="B11967" s="3" t="s">
        <v>6064</v>
      </c>
      <c r="C11967" s="3">
        <v>101909</v>
      </c>
      <c r="D11967" s="2" t="s">
        <v>12057</v>
      </c>
      <c r="E11967" s="3" t="s">
        <v>4953</v>
      </c>
      <c r="F11967" s="61">
        <v>255.75</v>
      </c>
      <c r="G11967" s="61">
        <v>257.82</v>
      </c>
      <c r="J11967" s="89">
        <v>5.4999999999999997E-3</v>
      </c>
      <c r="K11967" s="89">
        <v>5.4000000000000003E-3</v>
      </c>
    </row>
    <row r="11968" spans="1:11" ht="22.5" x14ac:dyDescent="0.2">
      <c r="A11968" s="1" t="str">
        <f t="shared" si="189"/>
        <v>SINAPI 101910</v>
      </c>
      <c r="B11968" s="3" t="s">
        <v>6064</v>
      </c>
      <c r="C11968" s="3">
        <v>101910</v>
      </c>
      <c r="D11968" s="2" t="s">
        <v>12058</v>
      </c>
      <c r="E11968" s="3" t="s">
        <v>4953</v>
      </c>
      <c r="F11968" s="61">
        <v>300.37</v>
      </c>
      <c r="G11968" s="61">
        <v>302.44</v>
      </c>
      <c r="J11968" s="89">
        <v>4.7000000000000002E-3</v>
      </c>
      <c r="K11968" s="89">
        <v>4.5999999999999999E-3</v>
      </c>
    </row>
    <row r="11969" spans="1:11" ht="22.5" x14ac:dyDescent="0.2">
      <c r="A11969" s="1" t="str">
        <f t="shared" si="189"/>
        <v>SINAPI 101905</v>
      </c>
      <c r="B11969" s="3" t="s">
        <v>6064</v>
      </c>
      <c r="C11969" s="3">
        <v>101905</v>
      </c>
      <c r="D11969" s="2" t="s">
        <v>12059</v>
      </c>
      <c r="E11969" s="3" t="s">
        <v>4953</v>
      </c>
      <c r="F11969" s="61">
        <v>226.74</v>
      </c>
      <c r="G11969" s="61">
        <v>228.81</v>
      </c>
      <c r="J11969" s="89">
        <v>6.1999999999999998E-3</v>
      </c>
      <c r="K11969" s="89">
        <v>6.1000000000000004E-3</v>
      </c>
    </row>
    <row r="11970" spans="1:11" ht="22.5" x14ac:dyDescent="0.2">
      <c r="A11970" s="1" t="str">
        <f t="shared" si="189"/>
        <v>SINAPI 101916</v>
      </c>
      <c r="B11970" s="3" t="s">
        <v>6064</v>
      </c>
      <c r="C11970" s="3">
        <v>101916</v>
      </c>
      <c r="D11970" s="2" t="s">
        <v>12060</v>
      </c>
      <c r="E11970" s="3" t="s">
        <v>4953</v>
      </c>
      <c r="F11970" s="61">
        <v>3261.15</v>
      </c>
      <c r="G11970" s="61">
        <v>3281.17</v>
      </c>
      <c r="J11970" s="89">
        <v>0.93210000000000004</v>
      </c>
      <c r="K11970" s="89">
        <v>0.9264</v>
      </c>
    </row>
    <row r="11971" spans="1:11" ht="33.75" x14ac:dyDescent="0.2">
      <c r="A11971" s="1" t="str">
        <f t="shared" si="189"/>
        <v>SINAPI 101936</v>
      </c>
      <c r="B11971" s="3" t="s">
        <v>6064</v>
      </c>
      <c r="C11971" s="3">
        <v>101936</v>
      </c>
      <c r="D11971" s="2" t="s">
        <v>12061</v>
      </c>
      <c r="E11971" s="3" t="s">
        <v>4953</v>
      </c>
      <c r="F11971" s="61">
        <v>8694.86</v>
      </c>
      <c r="G11971" s="61">
        <v>9027.93</v>
      </c>
      <c r="J11971" s="89">
        <v>0</v>
      </c>
      <c r="K11971" s="89">
        <v>0</v>
      </c>
    </row>
    <row r="11972" spans="1:11" ht="33.75" x14ac:dyDescent="0.2">
      <c r="A11972" s="1" t="str">
        <f t="shared" si="189"/>
        <v>SINAPI 101937</v>
      </c>
      <c r="B11972" s="3" t="s">
        <v>6064</v>
      </c>
      <c r="C11972" s="3">
        <v>101937</v>
      </c>
      <c r="D11972" s="2" t="s">
        <v>12062</v>
      </c>
      <c r="E11972" s="3" t="s">
        <v>4953</v>
      </c>
      <c r="F11972" s="61">
        <v>15587.55</v>
      </c>
      <c r="G11972" s="61">
        <v>16307.84</v>
      </c>
      <c r="J11972" s="89">
        <v>0</v>
      </c>
      <c r="K11972" s="89">
        <v>0</v>
      </c>
    </row>
    <row r="11973" spans="1:11" ht="22.5" x14ac:dyDescent="0.2">
      <c r="A11973" s="1" t="str">
        <f t="shared" si="189"/>
        <v>SINAPI 92698</v>
      </c>
      <c r="B11973" s="3" t="s">
        <v>6064</v>
      </c>
      <c r="C11973" s="3">
        <v>92698</v>
      </c>
      <c r="D11973" s="2" t="s">
        <v>12063</v>
      </c>
      <c r="E11973" s="3" t="s">
        <v>4953</v>
      </c>
      <c r="F11973" s="61">
        <v>21.04</v>
      </c>
      <c r="G11973" s="61">
        <v>22.21</v>
      </c>
      <c r="J11973" s="89">
        <v>0</v>
      </c>
      <c r="K11973" s="89">
        <v>0</v>
      </c>
    </row>
    <row r="11974" spans="1:11" ht="22.5" x14ac:dyDescent="0.2">
      <c r="A11974" s="1" t="str">
        <f t="shared" si="189"/>
        <v>SINAPI 92700</v>
      </c>
      <c r="B11974" s="3" t="s">
        <v>6064</v>
      </c>
      <c r="C11974" s="3">
        <v>92700</v>
      </c>
      <c r="D11974" s="2" t="s">
        <v>12064</v>
      </c>
      <c r="E11974" s="3" t="s">
        <v>4953</v>
      </c>
      <c r="F11974" s="61">
        <v>34.28</v>
      </c>
      <c r="G11974" s="61">
        <v>36.28</v>
      </c>
      <c r="J11974" s="89">
        <v>0</v>
      </c>
      <c r="K11974" s="89">
        <v>0</v>
      </c>
    </row>
    <row r="11975" spans="1:11" ht="22.5" x14ac:dyDescent="0.2">
      <c r="A11975" s="1" t="str">
        <f t="shared" si="189"/>
        <v>SINAPI 92702</v>
      </c>
      <c r="B11975" s="3" t="s">
        <v>6064</v>
      </c>
      <c r="C11975" s="3">
        <v>92702</v>
      </c>
      <c r="D11975" s="2" t="s">
        <v>12065</v>
      </c>
      <c r="E11975" s="3" t="s">
        <v>4953</v>
      </c>
      <c r="F11975" s="61">
        <v>53.53</v>
      </c>
      <c r="G11975" s="61">
        <v>56.8</v>
      </c>
      <c r="J11975" s="89">
        <v>0</v>
      </c>
      <c r="K11975" s="89">
        <v>0</v>
      </c>
    </row>
    <row r="11976" spans="1:11" ht="22.5" x14ac:dyDescent="0.2">
      <c r="A11976" s="1" t="str">
        <f t="shared" si="189"/>
        <v>SINAPI 92669</v>
      </c>
      <c r="B11976" s="3" t="s">
        <v>6064</v>
      </c>
      <c r="C11976" s="3">
        <v>92669</v>
      </c>
      <c r="D11976" s="2" t="s">
        <v>12066</v>
      </c>
      <c r="E11976" s="3" t="s">
        <v>4953</v>
      </c>
      <c r="F11976" s="61">
        <v>40.22</v>
      </c>
      <c r="G11976" s="61">
        <v>42.25</v>
      </c>
      <c r="J11976" s="89">
        <v>0</v>
      </c>
      <c r="K11976" s="89">
        <v>0</v>
      </c>
    </row>
    <row r="11977" spans="1:11" ht="22.5" x14ac:dyDescent="0.2">
      <c r="A11977" s="1" t="str">
        <f t="shared" si="189"/>
        <v>SINAPI 92671</v>
      </c>
      <c r="B11977" s="3" t="s">
        <v>6064</v>
      </c>
      <c r="C11977" s="3">
        <v>92671</v>
      </c>
      <c r="D11977" s="2" t="s">
        <v>12067</v>
      </c>
      <c r="E11977" s="3" t="s">
        <v>4953</v>
      </c>
      <c r="F11977" s="61">
        <v>52.75</v>
      </c>
      <c r="G11977" s="61">
        <v>54.9</v>
      </c>
      <c r="J11977" s="89">
        <v>0</v>
      </c>
      <c r="K11977" s="89">
        <v>0</v>
      </c>
    </row>
    <row r="11978" spans="1:11" ht="22.5" x14ac:dyDescent="0.2">
      <c r="A11978" s="1" t="str">
        <f t="shared" si="189"/>
        <v>SINAPI 92673</v>
      </c>
      <c r="B11978" s="3" t="s">
        <v>6064</v>
      </c>
      <c r="C11978" s="3">
        <v>92673</v>
      </c>
      <c r="D11978" s="2" t="s">
        <v>12068</v>
      </c>
      <c r="E11978" s="3" t="s">
        <v>4953</v>
      </c>
      <c r="F11978" s="61">
        <v>60.7</v>
      </c>
      <c r="G11978" s="61">
        <v>62.98</v>
      </c>
      <c r="J11978" s="89">
        <v>0</v>
      </c>
      <c r="K11978" s="89">
        <v>0</v>
      </c>
    </row>
    <row r="11979" spans="1:11" ht="22.5" x14ac:dyDescent="0.2">
      <c r="A11979" s="1" t="str">
        <f t="shared" si="189"/>
        <v>SINAPI 92675</v>
      </c>
      <c r="B11979" s="3" t="s">
        <v>6064</v>
      </c>
      <c r="C11979" s="3">
        <v>92675</v>
      </c>
      <c r="D11979" s="2" t="s">
        <v>12069</v>
      </c>
      <c r="E11979" s="3" t="s">
        <v>4953</v>
      </c>
      <c r="F11979" s="61">
        <v>78.86</v>
      </c>
      <c r="G11979" s="61">
        <v>81.31</v>
      </c>
      <c r="J11979" s="89">
        <v>0</v>
      </c>
      <c r="K11979" s="89">
        <v>0</v>
      </c>
    </row>
    <row r="11980" spans="1:11" ht="22.5" x14ac:dyDescent="0.2">
      <c r="A11980" s="1" t="str">
        <f t="shared" si="189"/>
        <v>SINAPI 92677</v>
      </c>
      <c r="B11980" s="3" t="s">
        <v>6064</v>
      </c>
      <c r="C11980" s="3">
        <v>92677</v>
      </c>
      <c r="D11980" s="2" t="s">
        <v>12070</v>
      </c>
      <c r="E11980" s="3" t="s">
        <v>4953</v>
      </c>
      <c r="F11980" s="61">
        <v>129.93</v>
      </c>
      <c r="G11980" s="61">
        <v>132.62</v>
      </c>
      <c r="J11980" s="89">
        <v>0</v>
      </c>
      <c r="K11980" s="89">
        <v>0</v>
      </c>
    </row>
    <row r="11981" spans="1:11" ht="22.5" x14ac:dyDescent="0.2">
      <c r="A11981" s="1" t="str">
        <f t="shared" si="189"/>
        <v>SINAPI 92635</v>
      </c>
      <c r="B11981" s="3" t="s">
        <v>6064</v>
      </c>
      <c r="C11981" s="3">
        <v>92635</v>
      </c>
      <c r="D11981" s="2" t="s">
        <v>12071</v>
      </c>
      <c r="E11981" s="3" t="s">
        <v>4953</v>
      </c>
      <c r="F11981" s="61">
        <v>207.62</v>
      </c>
      <c r="G11981" s="61">
        <v>213.23</v>
      </c>
      <c r="J11981" s="89">
        <v>0</v>
      </c>
      <c r="K11981" s="89">
        <v>0</v>
      </c>
    </row>
    <row r="11982" spans="1:11" ht="22.5" x14ac:dyDescent="0.2">
      <c r="A11982" s="1" t="str">
        <f t="shared" si="189"/>
        <v>SINAPI 92679</v>
      </c>
      <c r="B11982" s="3" t="s">
        <v>6064</v>
      </c>
      <c r="C11982" s="3">
        <v>92679</v>
      </c>
      <c r="D11982" s="2" t="s">
        <v>12072</v>
      </c>
      <c r="E11982" s="3" t="s">
        <v>4953</v>
      </c>
      <c r="F11982" s="61">
        <v>178.9</v>
      </c>
      <c r="G11982" s="61">
        <v>181.84</v>
      </c>
      <c r="J11982" s="89">
        <v>0</v>
      </c>
      <c r="K11982" s="89">
        <v>0</v>
      </c>
    </row>
    <row r="11983" spans="1:11" ht="22.5" x14ac:dyDescent="0.2">
      <c r="A11983" s="1" t="str">
        <f t="shared" si="189"/>
        <v>SINAPI 92381</v>
      </c>
      <c r="B11983" s="3" t="s">
        <v>6064</v>
      </c>
      <c r="C11983" s="3">
        <v>92381</v>
      </c>
      <c r="D11983" s="2" t="s">
        <v>12073</v>
      </c>
      <c r="E11983" s="3" t="s">
        <v>4953</v>
      </c>
      <c r="F11983" s="61">
        <v>54.07</v>
      </c>
      <c r="G11983" s="61">
        <v>57.38</v>
      </c>
      <c r="J11983" s="89">
        <v>0</v>
      </c>
      <c r="K11983" s="89">
        <v>0</v>
      </c>
    </row>
    <row r="11984" spans="1:11" ht="22.5" x14ac:dyDescent="0.2">
      <c r="A11984" s="1" t="str">
        <f t="shared" si="189"/>
        <v>SINAPI 92383</v>
      </c>
      <c r="B11984" s="3" t="s">
        <v>6064</v>
      </c>
      <c r="C11984" s="3">
        <v>92383</v>
      </c>
      <c r="D11984" s="2" t="s">
        <v>12074</v>
      </c>
      <c r="E11984" s="3" t="s">
        <v>4953</v>
      </c>
      <c r="F11984" s="61">
        <v>68.459999999999994</v>
      </c>
      <c r="G11984" s="61">
        <v>72.06</v>
      </c>
      <c r="J11984" s="89">
        <v>0</v>
      </c>
      <c r="K11984" s="89">
        <v>0</v>
      </c>
    </row>
    <row r="11985" spans="1:11" ht="22.5" x14ac:dyDescent="0.2">
      <c r="A11985" s="1" t="str">
        <f t="shared" si="189"/>
        <v>SINAPI 92385</v>
      </c>
      <c r="B11985" s="3" t="s">
        <v>6064</v>
      </c>
      <c r="C11985" s="3">
        <v>92385</v>
      </c>
      <c r="D11985" s="2" t="s">
        <v>12075</v>
      </c>
      <c r="E11985" s="3" t="s">
        <v>4953</v>
      </c>
      <c r="F11985" s="61">
        <v>78.59</v>
      </c>
      <c r="G11985" s="61">
        <v>82.53</v>
      </c>
      <c r="J11985" s="89">
        <v>0</v>
      </c>
      <c r="K11985" s="89">
        <v>0</v>
      </c>
    </row>
    <row r="11986" spans="1:11" ht="22.5" x14ac:dyDescent="0.2">
      <c r="A11986" s="1" t="str">
        <f t="shared" si="189"/>
        <v>SINAPI 92350</v>
      </c>
      <c r="B11986" s="3" t="s">
        <v>6064</v>
      </c>
      <c r="C11986" s="3">
        <v>92350</v>
      </c>
      <c r="D11986" s="2" t="s">
        <v>12076</v>
      </c>
      <c r="E11986" s="3" t="s">
        <v>4953</v>
      </c>
      <c r="F11986" s="61">
        <v>99.54</v>
      </c>
      <c r="G11986" s="61">
        <v>103.9</v>
      </c>
      <c r="J11986" s="89">
        <v>0</v>
      </c>
      <c r="K11986" s="89">
        <v>0</v>
      </c>
    </row>
    <row r="11987" spans="1:11" ht="22.5" x14ac:dyDescent="0.2">
      <c r="A11987" s="1" t="str">
        <f t="shared" si="189"/>
        <v>SINAPI 92387</v>
      </c>
      <c r="B11987" s="3" t="s">
        <v>6064</v>
      </c>
      <c r="C11987" s="3">
        <v>92387</v>
      </c>
      <c r="D11987" s="2" t="s">
        <v>12077</v>
      </c>
      <c r="E11987" s="3" t="s">
        <v>4953</v>
      </c>
      <c r="F11987" s="61">
        <v>99.45</v>
      </c>
      <c r="G11987" s="61">
        <v>103.8</v>
      </c>
      <c r="J11987" s="89">
        <v>0</v>
      </c>
      <c r="K11987" s="89">
        <v>0</v>
      </c>
    </row>
    <row r="11988" spans="1:11" ht="22.5" x14ac:dyDescent="0.2">
      <c r="A11988" s="1" t="str">
        <f t="shared" si="189"/>
        <v>SINAPI 92352</v>
      </c>
      <c r="B11988" s="3" t="s">
        <v>6064</v>
      </c>
      <c r="C11988" s="3">
        <v>92352</v>
      </c>
      <c r="D11988" s="2" t="s">
        <v>12078</v>
      </c>
      <c r="E11988" s="3" t="s">
        <v>4953</v>
      </c>
      <c r="F11988" s="61">
        <v>152.07</v>
      </c>
      <c r="G11988" s="61">
        <v>156.81</v>
      </c>
      <c r="J11988" s="89">
        <v>0</v>
      </c>
      <c r="K11988" s="89">
        <v>0</v>
      </c>
    </row>
    <row r="11989" spans="1:11" ht="22.5" x14ac:dyDescent="0.2">
      <c r="A11989" s="1" t="str">
        <f t="shared" si="189"/>
        <v>SINAPI 92389</v>
      </c>
      <c r="B11989" s="3" t="s">
        <v>6064</v>
      </c>
      <c r="C11989" s="3">
        <v>92389</v>
      </c>
      <c r="D11989" s="2" t="s">
        <v>12079</v>
      </c>
      <c r="E11989" s="3" t="s">
        <v>4953</v>
      </c>
      <c r="F11989" s="61">
        <v>154.6</v>
      </c>
      <c r="G11989" s="61">
        <v>159.58000000000001</v>
      </c>
      <c r="J11989" s="89">
        <v>0</v>
      </c>
      <c r="K11989" s="89">
        <v>0</v>
      </c>
    </row>
    <row r="11990" spans="1:11" ht="22.5" x14ac:dyDescent="0.2">
      <c r="A11990" s="1" t="str">
        <f t="shared" si="189"/>
        <v>SINAPI 92354</v>
      </c>
      <c r="B11990" s="3" t="s">
        <v>6064</v>
      </c>
      <c r="C11990" s="3">
        <v>92354</v>
      </c>
      <c r="D11990" s="2" t="s">
        <v>12080</v>
      </c>
      <c r="E11990" s="3" t="s">
        <v>4953</v>
      </c>
      <c r="F11990" s="61">
        <v>202.51</v>
      </c>
      <c r="G11990" s="61">
        <v>207.62</v>
      </c>
      <c r="J11990" s="89">
        <v>0</v>
      </c>
      <c r="K11990" s="89">
        <v>0</v>
      </c>
    </row>
    <row r="11991" spans="1:11" ht="22.5" x14ac:dyDescent="0.2">
      <c r="A11991" s="1" t="str">
        <f t="shared" ref="A11991:A12054" si="190">CONCATENATE($B11991," ",$C11991)</f>
        <v>SINAPI 92699</v>
      </c>
      <c r="B11991" s="3" t="s">
        <v>6064</v>
      </c>
      <c r="C11991" s="3">
        <v>92699</v>
      </c>
      <c r="D11991" s="2" t="s">
        <v>12081</v>
      </c>
      <c r="E11991" s="3" t="s">
        <v>4953</v>
      </c>
      <c r="F11991" s="61">
        <v>19.71</v>
      </c>
      <c r="G11991" s="61">
        <v>20.88</v>
      </c>
      <c r="J11991" s="89">
        <v>0</v>
      </c>
      <c r="K11991" s="89">
        <v>0</v>
      </c>
    </row>
    <row r="11992" spans="1:11" ht="22.5" x14ac:dyDescent="0.2">
      <c r="A11992" s="1" t="str">
        <f t="shared" si="190"/>
        <v>SINAPI 92701</v>
      </c>
      <c r="B11992" s="3" t="s">
        <v>6064</v>
      </c>
      <c r="C11992" s="3">
        <v>92701</v>
      </c>
      <c r="D11992" s="2" t="s">
        <v>12082</v>
      </c>
      <c r="E11992" s="3" t="s">
        <v>4953</v>
      </c>
      <c r="F11992" s="61">
        <v>32.299999999999997</v>
      </c>
      <c r="G11992" s="61">
        <v>34.299999999999997</v>
      </c>
      <c r="J11992" s="89">
        <v>0</v>
      </c>
      <c r="K11992" s="89">
        <v>0</v>
      </c>
    </row>
    <row r="11993" spans="1:11" ht="22.5" x14ac:dyDescent="0.2">
      <c r="A11993" s="1" t="str">
        <f t="shared" si="190"/>
        <v>SINAPI 92703</v>
      </c>
      <c r="B11993" s="3" t="s">
        <v>6064</v>
      </c>
      <c r="C11993" s="3">
        <v>92703</v>
      </c>
      <c r="D11993" s="2" t="s">
        <v>12083</v>
      </c>
      <c r="E11993" s="3" t="s">
        <v>4953</v>
      </c>
      <c r="F11993" s="61">
        <v>51.1</v>
      </c>
      <c r="G11993" s="61">
        <v>54.37</v>
      </c>
      <c r="J11993" s="89">
        <v>0</v>
      </c>
      <c r="K11993" s="89">
        <v>0</v>
      </c>
    </row>
    <row r="11994" spans="1:11" ht="22.5" x14ac:dyDescent="0.2">
      <c r="A11994" s="1" t="str">
        <f t="shared" si="190"/>
        <v>SINAPI 92670</v>
      </c>
      <c r="B11994" s="3" t="s">
        <v>6064</v>
      </c>
      <c r="C11994" s="3">
        <v>92670</v>
      </c>
      <c r="D11994" s="2" t="s">
        <v>12084</v>
      </c>
      <c r="E11994" s="3" t="s">
        <v>4953</v>
      </c>
      <c r="F11994" s="61">
        <v>37.79</v>
      </c>
      <c r="G11994" s="61">
        <v>39.82</v>
      </c>
      <c r="J11994" s="89">
        <v>0</v>
      </c>
      <c r="K11994" s="89">
        <v>0</v>
      </c>
    </row>
    <row r="11995" spans="1:11" ht="22.5" x14ac:dyDescent="0.2">
      <c r="A11995" s="1" t="str">
        <f t="shared" si="190"/>
        <v>SINAPI 92672</v>
      </c>
      <c r="B11995" s="3" t="s">
        <v>6064</v>
      </c>
      <c r="C11995" s="3">
        <v>92672</v>
      </c>
      <c r="D11995" s="2" t="s">
        <v>12085</v>
      </c>
      <c r="E11995" s="3" t="s">
        <v>4953</v>
      </c>
      <c r="F11995" s="61">
        <v>47.92</v>
      </c>
      <c r="G11995" s="61">
        <v>50.07</v>
      </c>
      <c r="J11995" s="89">
        <v>0</v>
      </c>
      <c r="K11995" s="89">
        <v>0</v>
      </c>
    </row>
    <row r="11996" spans="1:11" ht="22.5" x14ac:dyDescent="0.2">
      <c r="A11996" s="1" t="str">
        <f t="shared" si="190"/>
        <v>SINAPI 92674</v>
      </c>
      <c r="B11996" s="3" t="s">
        <v>6064</v>
      </c>
      <c r="C11996" s="3">
        <v>92674</v>
      </c>
      <c r="D11996" s="2" t="s">
        <v>12086</v>
      </c>
      <c r="E11996" s="3" t="s">
        <v>4953</v>
      </c>
      <c r="F11996" s="61">
        <v>57.37</v>
      </c>
      <c r="G11996" s="61">
        <v>59.65</v>
      </c>
      <c r="J11996" s="89">
        <v>0</v>
      </c>
      <c r="K11996" s="89">
        <v>0</v>
      </c>
    </row>
    <row r="11997" spans="1:11" ht="22.5" x14ac:dyDescent="0.2">
      <c r="A11997" s="1" t="str">
        <f t="shared" si="190"/>
        <v>SINAPI 92676</v>
      </c>
      <c r="B11997" s="3" t="s">
        <v>6064</v>
      </c>
      <c r="C11997" s="3">
        <v>92676</v>
      </c>
      <c r="D11997" s="2" t="s">
        <v>12087</v>
      </c>
      <c r="E11997" s="3" t="s">
        <v>4953</v>
      </c>
      <c r="F11997" s="61">
        <v>76.599999999999994</v>
      </c>
      <c r="G11997" s="61">
        <v>79.05</v>
      </c>
      <c r="J11997" s="89">
        <v>0</v>
      </c>
      <c r="K11997" s="89">
        <v>0</v>
      </c>
    </row>
    <row r="11998" spans="1:11" ht="22.5" x14ac:dyDescent="0.2">
      <c r="A11998" s="1" t="str">
        <f t="shared" si="190"/>
        <v>SINAPI 92678</v>
      </c>
      <c r="B11998" s="3" t="s">
        <v>6064</v>
      </c>
      <c r="C11998" s="3">
        <v>92678</v>
      </c>
      <c r="D11998" s="2" t="s">
        <v>12088</v>
      </c>
      <c r="E11998" s="3" t="s">
        <v>4953</v>
      </c>
      <c r="F11998" s="61">
        <v>119.97</v>
      </c>
      <c r="G11998" s="61">
        <v>122.66</v>
      </c>
      <c r="J11998" s="89">
        <v>0</v>
      </c>
      <c r="K11998" s="89">
        <v>0</v>
      </c>
    </row>
    <row r="11999" spans="1:11" ht="22.5" x14ac:dyDescent="0.2">
      <c r="A11999" s="1" t="str">
        <f t="shared" si="190"/>
        <v>SINAPI 92636</v>
      </c>
      <c r="B11999" s="3" t="s">
        <v>6064</v>
      </c>
      <c r="C11999" s="3">
        <v>92636</v>
      </c>
      <c r="D11999" s="2" t="s">
        <v>12089</v>
      </c>
      <c r="E11999" s="3" t="s">
        <v>4953</v>
      </c>
      <c r="F11999" s="61">
        <v>188.42</v>
      </c>
      <c r="G11999" s="61">
        <v>194.03</v>
      </c>
      <c r="J11999" s="89">
        <v>0</v>
      </c>
      <c r="K11999" s="89">
        <v>0</v>
      </c>
    </row>
    <row r="12000" spans="1:11" ht="22.5" x14ac:dyDescent="0.2">
      <c r="A12000" s="1" t="str">
        <f t="shared" si="190"/>
        <v>SINAPI 92680</v>
      </c>
      <c r="B12000" s="3" t="s">
        <v>6064</v>
      </c>
      <c r="C12000" s="3">
        <v>92680</v>
      </c>
      <c r="D12000" s="2" t="s">
        <v>12090</v>
      </c>
      <c r="E12000" s="3" t="s">
        <v>4953</v>
      </c>
      <c r="F12000" s="61">
        <v>159.69999999999999</v>
      </c>
      <c r="G12000" s="61">
        <v>162.63999999999999</v>
      </c>
      <c r="J12000" s="89">
        <v>0</v>
      </c>
      <c r="K12000" s="89">
        <v>0</v>
      </c>
    </row>
    <row r="12001" spans="1:11" ht="22.5" x14ac:dyDescent="0.2">
      <c r="A12001" s="1" t="str">
        <f t="shared" si="190"/>
        <v>SINAPI 92382</v>
      </c>
      <c r="B12001" s="3" t="s">
        <v>6064</v>
      </c>
      <c r="C12001" s="3">
        <v>92382</v>
      </c>
      <c r="D12001" s="2" t="s">
        <v>12091</v>
      </c>
      <c r="E12001" s="3" t="s">
        <v>4953</v>
      </c>
      <c r="F12001" s="61">
        <v>51.64</v>
      </c>
      <c r="G12001" s="61">
        <v>54.95</v>
      </c>
      <c r="J12001" s="89">
        <v>0</v>
      </c>
      <c r="K12001" s="89">
        <v>0</v>
      </c>
    </row>
    <row r="12002" spans="1:11" ht="22.5" x14ac:dyDescent="0.2">
      <c r="A12002" s="1" t="str">
        <f t="shared" si="190"/>
        <v>SINAPI 92384</v>
      </c>
      <c r="B12002" s="3" t="s">
        <v>6064</v>
      </c>
      <c r="C12002" s="3">
        <v>92384</v>
      </c>
      <c r="D12002" s="2" t="s">
        <v>12092</v>
      </c>
      <c r="E12002" s="3" t="s">
        <v>4953</v>
      </c>
      <c r="F12002" s="61">
        <v>63.63</v>
      </c>
      <c r="G12002" s="61">
        <v>67.23</v>
      </c>
      <c r="J12002" s="89">
        <v>0</v>
      </c>
      <c r="K12002" s="89">
        <v>0</v>
      </c>
    </row>
    <row r="12003" spans="1:11" ht="22.5" x14ac:dyDescent="0.2">
      <c r="A12003" s="1" t="str">
        <f t="shared" si="190"/>
        <v>SINAPI 92386</v>
      </c>
      <c r="B12003" s="3" t="s">
        <v>6064</v>
      </c>
      <c r="C12003" s="3">
        <v>92386</v>
      </c>
      <c r="D12003" s="2" t="s">
        <v>12093</v>
      </c>
      <c r="E12003" s="3" t="s">
        <v>4953</v>
      </c>
      <c r="F12003" s="61">
        <v>75.260000000000005</v>
      </c>
      <c r="G12003" s="61">
        <v>79.2</v>
      </c>
      <c r="J12003" s="89">
        <v>0</v>
      </c>
      <c r="K12003" s="89">
        <v>0</v>
      </c>
    </row>
    <row r="12004" spans="1:11" ht="22.5" x14ac:dyDescent="0.2">
      <c r="A12004" s="1" t="str">
        <f t="shared" si="190"/>
        <v>SINAPI 92351</v>
      </c>
      <c r="B12004" s="3" t="s">
        <v>6064</v>
      </c>
      <c r="C12004" s="3">
        <v>92351</v>
      </c>
      <c r="D12004" s="2" t="s">
        <v>12094</v>
      </c>
      <c r="E12004" s="3" t="s">
        <v>4953</v>
      </c>
      <c r="F12004" s="61">
        <v>97.28</v>
      </c>
      <c r="G12004" s="61">
        <v>101.64</v>
      </c>
      <c r="J12004" s="89">
        <v>0</v>
      </c>
      <c r="K12004" s="89">
        <v>0</v>
      </c>
    </row>
    <row r="12005" spans="1:11" ht="22.5" x14ac:dyDescent="0.2">
      <c r="A12005" s="1" t="str">
        <f t="shared" si="190"/>
        <v>SINAPI 92388</v>
      </c>
      <c r="B12005" s="3" t="s">
        <v>6064</v>
      </c>
      <c r="C12005" s="3">
        <v>92388</v>
      </c>
      <c r="D12005" s="2" t="s">
        <v>12095</v>
      </c>
      <c r="E12005" s="3" t="s">
        <v>4953</v>
      </c>
      <c r="F12005" s="61">
        <v>97.19</v>
      </c>
      <c r="G12005" s="61">
        <v>101.54</v>
      </c>
      <c r="J12005" s="89">
        <v>0</v>
      </c>
      <c r="K12005" s="89">
        <v>0</v>
      </c>
    </row>
    <row r="12006" spans="1:11" ht="22.5" x14ac:dyDescent="0.2">
      <c r="A12006" s="1" t="str">
        <f t="shared" si="190"/>
        <v>SINAPI 92353</v>
      </c>
      <c r="B12006" s="3" t="s">
        <v>6064</v>
      </c>
      <c r="C12006" s="3">
        <v>92353</v>
      </c>
      <c r="D12006" s="2" t="s">
        <v>12096</v>
      </c>
      <c r="E12006" s="3" t="s">
        <v>4953</v>
      </c>
      <c r="F12006" s="61">
        <v>142.11000000000001</v>
      </c>
      <c r="G12006" s="61">
        <v>146.85</v>
      </c>
      <c r="J12006" s="89">
        <v>0</v>
      </c>
      <c r="K12006" s="89">
        <v>0</v>
      </c>
    </row>
    <row r="12007" spans="1:11" ht="22.5" x14ac:dyDescent="0.2">
      <c r="A12007" s="1" t="str">
        <f t="shared" si="190"/>
        <v>SINAPI 92390</v>
      </c>
      <c r="B12007" s="3" t="s">
        <v>6064</v>
      </c>
      <c r="C12007" s="3">
        <v>92390</v>
      </c>
      <c r="D12007" s="2" t="s">
        <v>12097</v>
      </c>
      <c r="E12007" s="3" t="s">
        <v>4953</v>
      </c>
      <c r="F12007" s="61">
        <v>144.63999999999999</v>
      </c>
      <c r="G12007" s="61">
        <v>149.62</v>
      </c>
      <c r="J12007" s="89">
        <v>0</v>
      </c>
      <c r="K12007" s="89">
        <v>0</v>
      </c>
    </row>
    <row r="12008" spans="1:11" ht="22.5" x14ac:dyDescent="0.2">
      <c r="A12008" s="1" t="str">
        <f t="shared" si="190"/>
        <v>SINAPI 92355</v>
      </c>
      <c r="B12008" s="3" t="s">
        <v>6064</v>
      </c>
      <c r="C12008" s="3">
        <v>92355</v>
      </c>
      <c r="D12008" s="2" t="s">
        <v>12098</v>
      </c>
      <c r="E12008" s="3" t="s">
        <v>4953</v>
      </c>
      <c r="F12008" s="61">
        <v>183.31</v>
      </c>
      <c r="G12008" s="61">
        <v>188.42</v>
      </c>
      <c r="J12008" s="89">
        <v>0</v>
      </c>
      <c r="K12008" s="89">
        <v>0</v>
      </c>
    </row>
    <row r="12009" spans="1:11" ht="22.5" x14ac:dyDescent="0.2">
      <c r="A12009" s="1" t="str">
        <f t="shared" si="190"/>
        <v>SINAPI 101925</v>
      </c>
      <c r="B12009" s="3" t="s">
        <v>6064</v>
      </c>
      <c r="C12009" s="3">
        <v>101925</v>
      </c>
      <c r="D12009" s="2" t="s">
        <v>12099</v>
      </c>
      <c r="E12009" s="3" t="s">
        <v>4953</v>
      </c>
      <c r="F12009" s="61">
        <v>303.89999999999998</v>
      </c>
      <c r="G12009" s="61">
        <v>309.56</v>
      </c>
      <c r="J12009" s="89">
        <v>0</v>
      </c>
      <c r="K12009" s="89">
        <v>0</v>
      </c>
    </row>
    <row r="12010" spans="1:11" ht="22.5" x14ac:dyDescent="0.2">
      <c r="A12010" s="1" t="str">
        <f t="shared" si="190"/>
        <v>SINAPI 101934</v>
      </c>
      <c r="B12010" s="3" t="s">
        <v>6064</v>
      </c>
      <c r="C12010" s="3">
        <v>101934</v>
      </c>
      <c r="D12010" s="2" t="s">
        <v>12100</v>
      </c>
      <c r="E12010" s="3" t="s">
        <v>4953</v>
      </c>
      <c r="F12010" s="61">
        <v>312.37</v>
      </c>
      <c r="G12010" s="61">
        <v>318.82</v>
      </c>
      <c r="J12010" s="89">
        <v>0</v>
      </c>
      <c r="K12010" s="89">
        <v>0</v>
      </c>
    </row>
    <row r="12011" spans="1:11" ht="22.5" x14ac:dyDescent="0.2">
      <c r="A12011" s="1" t="str">
        <f t="shared" si="190"/>
        <v>SINAPI 97541</v>
      </c>
      <c r="B12011" s="3" t="s">
        <v>6064</v>
      </c>
      <c r="C12011" s="3">
        <v>97541</v>
      </c>
      <c r="D12011" s="2" t="s">
        <v>12101</v>
      </c>
      <c r="E12011" s="3" t="s">
        <v>4953</v>
      </c>
      <c r="F12011" s="61">
        <v>36.090000000000003</v>
      </c>
      <c r="G12011" s="61">
        <v>37.51</v>
      </c>
      <c r="J12011" s="89">
        <v>0</v>
      </c>
      <c r="K12011" s="89">
        <v>0</v>
      </c>
    </row>
    <row r="12012" spans="1:11" ht="22.5" x14ac:dyDescent="0.2">
      <c r="A12012" s="1" t="str">
        <f t="shared" si="190"/>
        <v>SINAPI 97462</v>
      </c>
      <c r="B12012" s="3" t="s">
        <v>6064</v>
      </c>
      <c r="C12012" s="3">
        <v>97462</v>
      </c>
      <c r="D12012" s="2" t="s">
        <v>12102</v>
      </c>
      <c r="E12012" s="3" t="s">
        <v>4953</v>
      </c>
      <c r="F12012" s="61">
        <v>40.74</v>
      </c>
      <c r="G12012" s="61">
        <v>41.84</v>
      </c>
      <c r="J12012" s="89">
        <v>0</v>
      </c>
      <c r="K12012" s="89">
        <v>0</v>
      </c>
    </row>
    <row r="12013" spans="1:11" ht="22.5" x14ac:dyDescent="0.2">
      <c r="A12013" s="1" t="str">
        <f t="shared" si="190"/>
        <v>SINAPI 97544</v>
      </c>
      <c r="B12013" s="3" t="s">
        <v>6064</v>
      </c>
      <c r="C12013" s="3">
        <v>97544</v>
      </c>
      <c r="D12013" s="2" t="s">
        <v>12103</v>
      </c>
      <c r="E12013" s="3" t="s">
        <v>4953</v>
      </c>
      <c r="F12013" s="61">
        <v>58.89</v>
      </c>
      <c r="G12013" s="61">
        <v>61.64</v>
      </c>
      <c r="J12013" s="89">
        <v>0</v>
      </c>
      <c r="K12013" s="89">
        <v>0</v>
      </c>
    </row>
    <row r="12014" spans="1:11" ht="22.5" x14ac:dyDescent="0.2">
      <c r="A12014" s="1" t="str">
        <f t="shared" si="190"/>
        <v>SINAPI 97500</v>
      </c>
      <c r="B12014" s="3" t="s">
        <v>6064</v>
      </c>
      <c r="C12014" s="3">
        <v>97500</v>
      </c>
      <c r="D12014" s="2" t="s">
        <v>12104</v>
      </c>
      <c r="E12014" s="3" t="s">
        <v>4953</v>
      </c>
      <c r="F12014" s="61">
        <v>38.07</v>
      </c>
      <c r="G12014" s="61">
        <v>38.909999999999997</v>
      </c>
      <c r="J12014" s="89">
        <v>0</v>
      </c>
      <c r="K12014" s="89">
        <v>0</v>
      </c>
    </row>
    <row r="12015" spans="1:11" ht="22.5" x14ac:dyDescent="0.2">
      <c r="A12015" s="1" t="str">
        <f t="shared" si="190"/>
        <v>SINAPI 97465</v>
      </c>
      <c r="B12015" s="3" t="s">
        <v>6064</v>
      </c>
      <c r="C12015" s="3">
        <v>97465</v>
      </c>
      <c r="D12015" s="2" t="s">
        <v>12105</v>
      </c>
      <c r="E12015" s="3" t="s">
        <v>4953</v>
      </c>
      <c r="F12015" s="61">
        <v>89.97</v>
      </c>
      <c r="G12015" s="61">
        <v>91.35</v>
      </c>
      <c r="J12015" s="89">
        <v>0</v>
      </c>
      <c r="K12015" s="89">
        <v>0</v>
      </c>
    </row>
    <row r="12016" spans="1:11" ht="22.5" x14ac:dyDescent="0.2">
      <c r="A12016" s="1" t="str">
        <f t="shared" si="190"/>
        <v>SINAPI 97503</v>
      </c>
      <c r="B12016" s="3" t="s">
        <v>6064</v>
      </c>
      <c r="C12016" s="3">
        <v>97503</v>
      </c>
      <c r="D12016" s="2" t="s">
        <v>12106</v>
      </c>
      <c r="E12016" s="3" t="s">
        <v>4953</v>
      </c>
      <c r="F12016" s="61">
        <v>85.25</v>
      </c>
      <c r="G12016" s="61">
        <v>86.21</v>
      </c>
      <c r="J12016" s="89">
        <v>0</v>
      </c>
      <c r="K12016" s="89">
        <v>0</v>
      </c>
    </row>
    <row r="12017" spans="1:11" ht="22.5" x14ac:dyDescent="0.2">
      <c r="A12017" s="1" t="str">
        <f t="shared" si="190"/>
        <v>SINAPI 97468</v>
      </c>
      <c r="B12017" s="3" t="s">
        <v>6064</v>
      </c>
      <c r="C12017" s="3">
        <v>97468</v>
      </c>
      <c r="D12017" s="2" t="s">
        <v>12107</v>
      </c>
      <c r="E12017" s="3" t="s">
        <v>4953</v>
      </c>
      <c r="F12017" s="61">
        <v>114.55</v>
      </c>
      <c r="G12017" s="61">
        <v>116.29</v>
      </c>
      <c r="J12017" s="89">
        <v>0</v>
      </c>
      <c r="K12017" s="89">
        <v>0</v>
      </c>
    </row>
    <row r="12018" spans="1:11" ht="22.5" x14ac:dyDescent="0.2">
      <c r="A12018" s="1" t="str">
        <f t="shared" si="190"/>
        <v>SINAPI 97506</v>
      </c>
      <c r="B12018" s="3" t="s">
        <v>6064</v>
      </c>
      <c r="C12018" s="3">
        <v>97506</v>
      </c>
      <c r="D12018" s="2" t="s">
        <v>12108</v>
      </c>
      <c r="E12018" s="3" t="s">
        <v>4953</v>
      </c>
      <c r="F12018" s="61">
        <v>107.56</v>
      </c>
      <c r="G12018" s="61">
        <v>108.66</v>
      </c>
      <c r="J12018" s="89">
        <v>0</v>
      </c>
      <c r="K12018" s="89">
        <v>0</v>
      </c>
    </row>
    <row r="12019" spans="1:11" ht="22.5" x14ac:dyDescent="0.2">
      <c r="A12019" s="1" t="str">
        <f t="shared" si="190"/>
        <v>SINAPI 97444</v>
      </c>
      <c r="B12019" s="3" t="s">
        <v>6064</v>
      </c>
      <c r="C12019" s="3">
        <v>97444</v>
      </c>
      <c r="D12019" s="2" t="s">
        <v>12109</v>
      </c>
      <c r="E12019" s="3" t="s">
        <v>4953</v>
      </c>
      <c r="F12019" s="61">
        <v>190.74</v>
      </c>
      <c r="G12019" s="61">
        <v>194.44</v>
      </c>
      <c r="J12019" s="89">
        <v>0</v>
      </c>
      <c r="K12019" s="89">
        <v>0</v>
      </c>
    </row>
    <row r="12020" spans="1:11" ht="22.5" x14ac:dyDescent="0.2">
      <c r="A12020" s="1" t="str">
        <f t="shared" si="190"/>
        <v>SINAPI 97471</v>
      </c>
      <c r="B12020" s="3" t="s">
        <v>6064</v>
      </c>
      <c r="C12020" s="3">
        <v>97471</v>
      </c>
      <c r="D12020" s="2" t="s">
        <v>12110</v>
      </c>
      <c r="E12020" s="3" t="s">
        <v>4953</v>
      </c>
      <c r="F12020" s="61">
        <v>174.17</v>
      </c>
      <c r="G12020" s="61">
        <v>176.34</v>
      </c>
      <c r="J12020" s="89">
        <v>0</v>
      </c>
      <c r="K12020" s="89">
        <v>0</v>
      </c>
    </row>
    <row r="12021" spans="1:11" ht="22.5" x14ac:dyDescent="0.2">
      <c r="A12021" s="1" t="str">
        <f t="shared" si="190"/>
        <v>SINAPI 97509</v>
      </c>
      <c r="B12021" s="3" t="s">
        <v>6064</v>
      </c>
      <c r="C12021" s="3">
        <v>97509</v>
      </c>
      <c r="D12021" s="2" t="s">
        <v>12111</v>
      </c>
      <c r="E12021" s="3" t="s">
        <v>4953</v>
      </c>
      <c r="F12021" s="61">
        <v>164.27</v>
      </c>
      <c r="G12021" s="61">
        <v>165.53</v>
      </c>
      <c r="J12021" s="89">
        <v>0</v>
      </c>
      <c r="K12021" s="89">
        <v>0</v>
      </c>
    </row>
    <row r="12022" spans="1:11" ht="22.5" x14ac:dyDescent="0.2">
      <c r="A12022" s="1" t="str">
        <f t="shared" si="190"/>
        <v>SINAPI 97447</v>
      </c>
      <c r="B12022" s="3" t="s">
        <v>6064</v>
      </c>
      <c r="C12022" s="3">
        <v>97447</v>
      </c>
      <c r="D12022" s="2" t="s">
        <v>12112</v>
      </c>
      <c r="E12022" s="3" t="s">
        <v>4953</v>
      </c>
      <c r="F12022" s="61">
        <v>346.87</v>
      </c>
      <c r="G12022" s="61">
        <v>350.95</v>
      </c>
      <c r="J12022" s="89">
        <v>0</v>
      </c>
      <c r="K12022" s="89">
        <v>0</v>
      </c>
    </row>
    <row r="12023" spans="1:11" ht="22.5" x14ac:dyDescent="0.2">
      <c r="A12023" s="1" t="str">
        <f t="shared" si="190"/>
        <v>SINAPI 97475</v>
      </c>
      <c r="B12023" s="3" t="s">
        <v>6064</v>
      </c>
      <c r="C12023" s="3">
        <v>97475</v>
      </c>
      <c r="D12023" s="2" t="s">
        <v>12113</v>
      </c>
      <c r="E12023" s="3" t="s">
        <v>4953</v>
      </c>
      <c r="F12023" s="61">
        <v>333.13</v>
      </c>
      <c r="G12023" s="61">
        <v>335.95</v>
      </c>
      <c r="J12023" s="89">
        <v>0</v>
      </c>
      <c r="K12023" s="89">
        <v>0</v>
      </c>
    </row>
    <row r="12024" spans="1:11" ht="22.5" x14ac:dyDescent="0.2">
      <c r="A12024" s="1" t="str">
        <f t="shared" si="190"/>
        <v>SINAPI 97512</v>
      </c>
      <c r="B12024" s="3" t="s">
        <v>6064</v>
      </c>
      <c r="C12024" s="3">
        <v>97512</v>
      </c>
      <c r="D12024" s="2" t="s">
        <v>12114</v>
      </c>
      <c r="E12024" s="3" t="s">
        <v>4953</v>
      </c>
      <c r="F12024" s="61">
        <v>318.91000000000003</v>
      </c>
      <c r="G12024" s="61">
        <v>320.43</v>
      </c>
      <c r="J12024" s="89">
        <v>0</v>
      </c>
      <c r="K12024" s="89">
        <v>0</v>
      </c>
    </row>
    <row r="12025" spans="1:11" ht="22.5" x14ac:dyDescent="0.2">
      <c r="A12025" s="1" t="str">
        <f t="shared" si="190"/>
        <v>SINAPI 97450</v>
      </c>
      <c r="B12025" s="3" t="s">
        <v>6064</v>
      </c>
      <c r="C12025" s="3">
        <v>97450</v>
      </c>
      <c r="D12025" s="2" t="s">
        <v>12115</v>
      </c>
      <c r="E12025" s="3" t="s">
        <v>4953</v>
      </c>
      <c r="F12025" s="61">
        <v>457.66</v>
      </c>
      <c r="G12025" s="61">
        <v>462.16</v>
      </c>
      <c r="J12025" s="89">
        <v>0</v>
      </c>
      <c r="K12025" s="89">
        <v>0</v>
      </c>
    </row>
    <row r="12026" spans="1:11" ht="22.5" x14ac:dyDescent="0.2">
      <c r="A12026" s="1" t="str">
        <f t="shared" si="190"/>
        <v>SINAPI 97478</v>
      </c>
      <c r="B12026" s="3" t="s">
        <v>6064</v>
      </c>
      <c r="C12026" s="3">
        <v>97478</v>
      </c>
      <c r="D12026" s="2" t="s">
        <v>12116</v>
      </c>
      <c r="E12026" s="3" t="s">
        <v>4953</v>
      </c>
      <c r="F12026" s="61">
        <v>446.75</v>
      </c>
      <c r="G12026" s="61">
        <v>450.23</v>
      </c>
      <c r="J12026" s="89">
        <v>0</v>
      </c>
      <c r="K12026" s="89">
        <v>0</v>
      </c>
    </row>
    <row r="12027" spans="1:11" ht="22.5" x14ac:dyDescent="0.2">
      <c r="A12027" s="1" t="str">
        <f t="shared" si="190"/>
        <v>SINAPI 97515</v>
      </c>
      <c r="B12027" s="3" t="s">
        <v>6064</v>
      </c>
      <c r="C12027" s="3">
        <v>97515</v>
      </c>
      <c r="D12027" s="2" t="s">
        <v>12117</v>
      </c>
      <c r="E12027" s="3" t="s">
        <v>4953</v>
      </c>
      <c r="F12027" s="61">
        <v>428.06</v>
      </c>
      <c r="G12027" s="61">
        <v>429.81</v>
      </c>
      <c r="J12027" s="89">
        <v>0</v>
      </c>
      <c r="K12027" s="89">
        <v>0</v>
      </c>
    </row>
    <row r="12028" spans="1:11" ht="22.5" x14ac:dyDescent="0.2">
      <c r="A12028" s="1" t="str">
        <f t="shared" si="190"/>
        <v>SINAPI 92928</v>
      </c>
      <c r="B12028" s="3" t="s">
        <v>6064</v>
      </c>
      <c r="C12028" s="3">
        <v>92928</v>
      </c>
      <c r="D12028" s="2" t="s">
        <v>12118</v>
      </c>
      <c r="E12028" s="3" t="s">
        <v>4953</v>
      </c>
      <c r="F12028" s="61">
        <v>53.08</v>
      </c>
      <c r="G12028" s="61">
        <v>55.7</v>
      </c>
      <c r="J12028" s="89">
        <v>0</v>
      </c>
      <c r="K12028" s="89">
        <v>0</v>
      </c>
    </row>
    <row r="12029" spans="1:11" ht="22.5" x14ac:dyDescent="0.2">
      <c r="A12029" s="1" t="str">
        <f t="shared" si="190"/>
        <v>SINAPI 92943</v>
      </c>
      <c r="B12029" s="3" t="s">
        <v>6064</v>
      </c>
      <c r="C12029" s="3">
        <v>92943</v>
      </c>
      <c r="D12029" s="2" t="s">
        <v>12119</v>
      </c>
      <c r="E12029" s="3" t="s">
        <v>4953</v>
      </c>
      <c r="F12029" s="61">
        <v>41.12</v>
      </c>
      <c r="G12029" s="61">
        <v>42.64</v>
      </c>
      <c r="J12029" s="89">
        <v>0</v>
      </c>
      <c r="K12029" s="89">
        <v>0</v>
      </c>
    </row>
    <row r="12030" spans="1:11" ht="22.5" x14ac:dyDescent="0.2">
      <c r="A12030" s="1" t="str">
        <f t="shared" si="190"/>
        <v>SINAPI 92929</v>
      </c>
      <c r="B12030" s="3" t="s">
        <v>6064</v>
      </c>
      <c r="C12030" s="3">
        <v>92929</v>
      </c>
      <c r="D12030" s="2" t="s">
        <v>12120</v>
      </c>
      <c r="E12030" s="3" t="s">
        <v>4953</v>
      </c>
      <c r="F12030" s="61">
        <v>53.08</v>
      </c>
      <c r="G12030" s="61">
        <v>55.7</v>
      </c>
      <c r="J12030" s="89">
        <v>0</v>
      </c>
      <c r="K12030" s="89">
        <v>0</v>
      </c>
    </row>
    <row r="12031" spans="1:11" ht="22.5" x14ac:dyDescent="0.2">
      <c r="A12031" s="1" t="str">
        <f t="shared" si="190"/>
        <v>SINAPI 92944</v>
      </c>
      <c r="B12031" s="3" t="s">
        <v>6064</v>
      </c>
      <c r="C12031" s="3">
        <v>92944</v>
      </c>
      <c r="D12031" s="2" t="s">
        <v>12121</v>
      </c>
      <c r="E12031" s="3" t="s">
        <v>4953</v>
      </c>
      <c r="F12031" s="61">
        <v>41.12</v>
      </c>
      <c r="G12031" s="61">
        <v>42.64</v>
      </c>
      <c r="J12031" s="89">
        <v>0</v>
      </c>
      <c r="K12031" s="89">
        <v>0</v>
      </c>
    </row>
    <row r="12032" spans="1:11" ht="22.5" x14ac:dyDescent="0.2">
      <c r="A12032" s="1" t="str">
        <f t="shared" si="190"/>
        <v>SINAPI 92930</v>
      </c>
      <c r="B12032" s="3" t="s">
        <v>6064</v>
      </c>
      <c r="C12032" s="3">
        <v>92930</v>
      </c>
      <c r="D12032" s="2" t="s">
        <v>12122</v>
      </c>
      <c r="E12032" s="3" t="s">
        <v>4953</v>
      </c>
      <c r="F12032" s="61">
        <v>53.08</v>
      </c>
      <c r="G12032" s="61">
        <v>55.7</v>
      </c>
      <c r="J12032" s="89">
        <v>0</v>
      </c>
      <c r="K12032" s="89">
        <v>0</v>
      </c>
    </row>
    <row r="12033" spans="1:11" ht="22.5" x14ac:dyDescent="0.2">
      <c r="A12033" s="1" t="str">
        <f t="shared" si="190"/>
        <v>SINAPI 92945</v>
      </c>
      <c r="B12033" s="3" t="s">
        <v>6064</v>
      </c>
      <c r="C12033" s="3">
        <v>92945</v>
      </c>
      <c r="D12033" s="2" t="s">
        <v>12123</v>
      </c>
      <c r="E12033" s="3" t="s">
        <v>4953</v>
      </c>
      <c r="F12033" s="61">
        <v>41.12</v>
      </c>
      <c r="G12033" s="61">
        <v>42.64</v>
      </c>
      <c r="J12033" s="89">
        <v>0</v>
      </c>
      <c r="K12033" s="89">
        <v>0</v>
      </c>
    </row>
    <row r="12034" spans="1:11" ht="22.5" x14ac:dyDescent="0.2">
      <c r="A12034" s="1" t="str">
        <f t="shared" si="190"/>
        <v>SINAPI 92925</v>
      </c>
      <c r="B12034" s="3" t="s">
        <v>6064</v>
      </c>
      <c r="C12034" s="3">
        <v>92925</v>
      </c>
      <c r="D12034" s="2" t="s">
        <v>12124</v>
      </c>
      <c r="E12034" s="3" t="s">
        <v>4953</v>
      </c>
      <c r="F12034" s="61">
        <v>46.39</v>
      </c>
      <c r="G12034" s="61">
        <v>48.8</v>
      </c>
      <c r="J12034" s="89">
        <v>0</v>
      </c>
      <c r="K12034" s="89">
        <v>0</v>
      </c>
    </row>
    <row r="12035" spans="1:11" ht="22.5" x14ac:dyDescent="0.2">
      <c r="A12035" s="1" t="str">
        <f t="shared" si="190"/>
        <v>SINAPI 92940</v>
      </c>
      <c r="B12035" s="3" t="s">
        <v>6064</v>
      </c>
      <c r="C12035" s="3">
        <v>92940</v>
      </c>
      <c r="D12035" s="2" t="s">
        <v>12125</v>
      </c>
      <c r="E12035" s="3" t="s">
        <v>4953</v>
      </c>
      <c r="F12035" s="61">
        <v>35.9</v>
      </c>
      <c r="G12035" s="61">
        <v>37.35</v>
      </c>
      <c r="J12035" s="89">
        <v>0</v>
      </c>
      <c r="K12035" s="89">
        <v>0</v>
      </c>
    </row>
    <row r="12036" spans="1:11" ht="22.5" x14ac:dyDescent="0.2">
      <c r="A12036" s="1" t="str">
        <f t="shared" si="190"/>
        <v>SINAPI 92926</v>
      </c>
      <c r="B12036" s="3" t="s">
        <v>6064</v>
      </c>
      <c r="C12036" s="3">
        <v>92926</v>
      </c>
      <c r="D12036" s="2" t="s">
        <v>12126</v>
      </c>
      <c r="E12036" s="3" t="s">
        <v>4953</v>
      </c>
      <c r="F12036" s="61">
        <v>46.37</v>
      </c>
      <c r="G12036" s="61">
        <v>48.78</v>
      </c>
      <c r="J12036" s="89">
        <v>0</v>
      </c>
      <c r="K12036" s="89">
        <v>0</v>
      </c>
    </row>
    <row r="12037" spans="1:11" ht="22.5" x14ac:dyDescent="0.2">
      <c r="A12037" s="1" t="str">
        <f t="shared" si="190"/>
        <v>SINAPI 92941</v>
      </c>
      <c r="B12037" s="3" t="s">
        <v>6064</v>
      </c>
      <c r="C12037" s="3">
        <v>92941</v>
      </c>
      <c r="D12037" s="2" t="s">
        <v>12127</v>
      </c>
      <c r="E12037" s="3" t="s">
        <v>4953</v>
      </c>
      <c r="F12037" s="61">
        <v>35.880000000000003</v>
      </c>
      <c r="G12037" s="61">
        <v>37.33</v>
      </c>
      <c r="J12037" s="89">
        <v>0</v>
      </c>
      <c r="K12037" s="89">
        <v>0</v>
      </c>
    </row>
    <row r="12038" spans="1:11" ht="22.5" x14ac:dyDescent="0.2">
      <c r="A12038" s="1" t="str">
        <f t="shared" si="190"/>
        <v>SINAPI 92927</v>
      </c>
      <c r="B12038" s="3" t="s">
        <v>6064</v>
      </c>
      <c r="C12038" s="3">
        <v>92927</v>
      </c>
      <c r="D12038" s="2" t="s">
        <v>12128</v>
      </c>
      <c r="E12038" s="3" t="s">
        <v>4953</v>
      </c>
      <c r="F12038" s="61">
        <v>46.37</v>
      </c>
      <c r="G12038" s="61">
        <v>48.78</v>
      </c>
      <c r="J12038" s="89">
        <v>0</v>
      </c>
      <c r="K12038" s="89">
        <v>0</v>
      </c>
    </row>
    <row r="12039" spans="1:11" ht="22.5" x14ac:dyDescent="0.2">
      <c r="A12039" s="1" t="str">
        <f t="shared" si="190"/>
        <v>SINAPI 92942</v>
      </c>
      <c r="B12039" s="3" t="s">
        <v>6064</v>
      </c>
      <c r="C12039" s="3">
        <v>92942</v>
      </c>
      <c r="D12039" s="2" t="s">
        <v>12129</v>
      </c>
      <c r="E12039" s="3" t="s">
        <v>4953</v>
      </c>
      <c r="F12039" s="61">
        <v>35.880000000000003</v>
      </c>
      <c r="G12039" s="61">
        <v>37.33</v>
      </c>
      <c r="J12039" s="89">
        <v>0</v>
      </c>
      <c r="K12039" s="89">
        <v>0</v>
      </c>
    </row>
    <row r="12040" spans="1:11" ht="22.5" x14ac:dyDescent="0.2">
      <c r="A12040" s="1" t="str">
        <f t="shared" si="190"/>
        <v>SINAPI 92918</v>
      </c>
      <c r="B12040" s="3" t="s">
        <v>6064</v>
      </c>
      <c r="C12040" s="3">
        <v>92918</v>
      </c>
      <c r="D12040" s="2" t="s">
        <v>12130</v>
      </c>
      <c r="E12040" s="3" t="s">
        <v>4953</v>
      </c>
      <c r="F12040" s="61">
        <v>37.380000000000003</v>
      </c>
      <c r="G12040" s="61">
        <v>39.590000000000003</v>
      </c>
      <c r="J12040" s="89">
        <v>0</v>
      </c>
      <c r="K12040" s="89">
        <v>0</v>
      </c>
    </row>
    <row r="12041" spans="1:11" ht="22.5" x14ac:dyDescent="0.2">
      <c r="A12041" s="1" t="str">
        <f t="shared" si="190"/>
        <v>SINAPI 92938</v>
      </c>
      <c r="B12041" s="3" t="s">
        <v>6064</v>
      </c>
      <c r="C12041" s="3">
        <v>92938</v>
      </c>
      <c r="D12041" s="2" t="s">
        <v>12131</v>
      </c>
      <c r="E12041" s="3" t="s">
        <v>4953</v>
      </c>
      <c r="F12041" s="61">
        <v>28.16</v>
      </c>
      <c r="G12041" s="61">
        <v>29.52</v>
      </c>
      <c r="J12041" s="89">
        <v>0</v>
      </c>
      <c r="K12041" s="89">
        <v>0</v>
      </c>
    </row>
    <row r="12042" spans="1:11" ht="22.5" x14ac:dyDescent="0.2">
      <c r="A12042" s="1" t="str">
        <f t="shared" si="190"/>
        <v>SINAPI 92920</v>
      </c>
      <c r="B12042" s="3" t="s">
        <v>6064</v>
      </c>
      <c r="C12042" s="3">
        <v>92920</v>
      </c>
      <c r="D12042" s="2" t="s">
        <v>12132</v>
      </c>
      <c r="E12042" s="3" t="s">
        <v>4953</v>
      </c>
      <c r="F12042" s="61">
        <v>37.64</v>
      </c>
      <c r="G12042" s="61">
        <v>39.85</v>
      </c>
      <c r="J12042" s="89">
        <v>0</v>
      </c>
      <c r="K12042" s="89">
        <v>0</v>
      </c>
    </row>
    <row r="12043" spans="1:11" ht="22.5" x14ac:dyDescent="0.2">
      <c r="A12043" s="1" t="str">
        <f t="shared" si="190"/>
        <v>SINAPI 92939</v>
      </c>
      <c r="B12043" s="3" t="s">
        <v>6064</v>
      </c>
      <c r="C12043" s="3">
        <v>92939</v>
      </c>
      <c r="D12043" s="2" t="s">
        <v>12133</v>
      </c>
      <c r="E12043" s="3" t="s">
        <v>4953</v>
      </c>
      <c r="F12043" s="61">
        <v>28.42</v>
      </c>
      <c r="G12043" s="61">
        <v>29.78</v>
      </c>
      <c r="J12043" s="89">
        <v>0</v>
      </c>
      <c r="K12043" s="89">
        <v>0</v>
      </c>
    </row>
    <row r="12044" spans="1:11" ht="22.5" x14ac:dyDescent="0.2">
      <c r="A12044" s="1" t="str">
        <f t="shared" si="190"/>
        <v>SINAPI 92910</v>
      </c>
      <c r="B12044" s="3" t="s">
        <v>6064</v>
      </c>
      <c r="C12044" s="3">
        <v>92910</v>
      </c>
      <c r="D12044" s="2" t="s">
        <v>12134</v>
      </c>
      <c r="E12044" s="3" t="s">
        <v>4953</v>
      </c>
      <c r="F12044" s="61">
        <v>102.85</v>
      </c>
      <c r="G12044" s="61">
        <v>106.02</v>
      </c>
      <c r="J12044" s="89">
        <v>0</v>
      </c>
      <c r="K12044" s="89">
        <v>0</v>
      </c>
    </row>
    <row r="12045" spans="1:11" ht="22.5" x14ac:dyDescent="0.2">
      <c r="A12045" s="1" t="str">
        <f t="shared" si="190"/>
        <v>SINAPI 92934</v>
      </c>
      <c r="B12045" s="3" t="s">
        <v>6064</v>
      </c>
      <c r="C12045" s="3">
        <v>92934</v>
      </c>
      <c r="D12045" s="2" t="s">
        <v>12135</v>
      </c>
      <c r="E12045" s="3" t="s">
        <v>4953</v>
      </c>
      <c r="F12045" s="61">
        <v>104.51</v>
      </c>
      <c r="G12045" s="61">
        <v>107.83</v>
      </c>
      <c r="J12045" s="89">
        <v>0</v>
      </c>
      <c r="K12045" s="89">
        <v>0</v>
      </c>
    </row>
    <row r="12046" spans="1:11" ht="22.5" x14ac:dyDescent="0.2">
      <c r="A12046" s="1" t="str">
        <f t="shared" si="190"/>
        <v>SINAPI 92949</v>
      </c>
      <c r="B12046" s="3" t="s">
        <v>6064</v>
      </c>
      <c r="C12046" s="3">
        <v>92949</v>
      </c>
      <c r="D12046" s="2" t="s">
        <v>12136</v>
      </c>
      <c r="E12046" s="3" t="s">
        <v>4953</v>
      </c>
      <c r="F12046" s="61">
        <v>88.03</v>
      </c>
      <c r="G12046" s="61">
        <v>89.82</v>
      </c>
      <c r="J12046" s="89">
        <v>0</v>
      </c>
      <c r="K12046" s="89">
        <v>0</v>
      </c>
    </row>
    <row r="12047" spans="1:11" ht="22.5" x14ac:dyDescent="0.2">
      <c r="A12047" s="1" t="str">
        <f t="shared" si="190"/>
        <v>SINAPI 92911</v>
      </c>
      <c r="B12047" s="3" t="s">
        <v>6064</v>
      </c>
      <c r="C12047" s="3">
        <v>92911</v>
      </c>
      <c r="D12047" s="2" t="s">
        <v>12137</v>
      </c>
      <c r="E12047" s="3" t="s">
        <v>4953</v>
      </c>
      <c r="F12047" s="61">
        <v>102.85</v>
      </c>
      <c r="G12047" s="61">
        <v>106.02</v>
      </c>
      <c r="J12047" s="89">
        <v>0</v>
      </c>
      <c r="K12047" s="89">
        <v>0</v>
      </c>
    </row>
    <row r="12048" spans="1:11" ht="22.5" x14ac:dyDescent="0.2">
      <c r="A12048" s="1" t="str">
        <f t="shared" si="190"/>
        <v>SINAPI 92935</v>
      </c>
      <c r="B12048" s="3" t="s">
        <v>6064</v>
      </c>
      <c r="C12048" s="3">
        <v>92935</v>
      </c>
      <c r="D12048" s="2" t="s">
        <v>12138</v>
      </c>
      <c r="E12048" s="3" t="s">
        <v>4953</v>
      </c>
      <c r="F12048" s="61">
        <v>104.51</v>
      </c>
      <c r="G12048" s="61">
        <v>107.83</v>
      </c>
      <c r="J12048" s="89">
        <v>0</v>
      </c>
      <c r="K12048" s="89">
        <v>0</v>
      </c>
    </row>
    <row r="12049" spans="1:11" ht="22.5" x14ac:dyDescent="0.2">
      <c r="A12049" s="1" t="str">
        <f t="shared" si="190"/>
        <v>SINAPI 92950</v>
      </c>
      <c r="B12049" s="3" t="s">
        <v>6064</v>
      </c>
      <c r="C12049" s="3">
        <v>92950</v>
      </c>
      <c r="D12049" s="2" t="s">
        <v>12139</v>
      </c>
      <c r="E12049" s="3" t="s">
        <v>4953</v>
      </c>
      <c r="F12049" s="61">
        <v>88.03</v>
      </c>
      <c r="G12049" s="61">
        <v>89.82</v>
      </c>
      <c r="J12049" s="89">
        <v>0</v>
      </c>
      <c r="K12049" s="89">
        <v>0</v>
      </c>
    </row>
    <row r="12050" spans="1:11" ht="22.5" x14ac:dyDescent="0.2">
      <c r="A12050" s="1" t="str">
        <f t="shared" si="190"/>
        <v>SINAPI 92907</v>
      </c>
      <c r="B12050" s="3" t="s">
        <v>6064</v>
      </c>
      <c r="C12050" s="3">
        <v>92907</v>
      </c>
      <c r="D12050" s="2" t="s">
        <v>12140</v>
      </c>
      <c r="E12050" s="3" t="s">
        <v>4953</v>
      </c>
      <c r="F12050" s="61">
        <v>70.78</v>
      </c>
      <c r="G12050" s="61">
        <v>73.7</v>
      </c>
      <c r="J12050" s="89">
        <v>0</v>
      </c>
      <c r="K12050" s="89">
        <v>0</v>
      </c>
    </row>
    <row r="12051" spans="1:11" ht="22.5" x14ac:dyDescent="0.2">
      <c r="A12051" s="1" t="str">
        <f t="shared" si="190"/>
        <v>SINAPI 92931</v>
      </c>
      <c r="B12051" s="3" t="s">
        <v>6064</v>
      </c>
      <c r="C12051" s="3">
        <v>92931</v>
      </c>
      <c r="D12051" s="2" t="s">
        <v>12141</v>
      </c>
      <c r="E12051" s="3" t="s">
        <v>4953</v>
      </c>
      <c r="F12051" s="61">
        <v>70.739999999999995</v>
      </c>
      <c r="G12051" s="61">
        <v>73.64</v>
      </c>
      <c r="J12051" s="89">
        <v>0</v>
      </c>
      <c r="K12051" s="89">
        <v>0</v>
      </c>
    </row>
    <row r="12052" spans="1:11" ht="22.5" x14ac:dyDescent="0.2">
      <c r="A12052" s="1" t="str">
        <f t="shared" si="190"/>
        <v>SINAPI 92946</v>
      </c>
      <c r="B12052" s="3" t="s">
        <v>6064</v>
      </c>
      <c r="C12052" s="3">
        <v>92946</v>
      </c>
      <c r="D12052" s="2" t="s">
        <v>12142</v>
      </c>
      <c r="E12052" s="3" t="s">
        <v>4953</v>
      </c>
      <c r="F12052" s="61">
        <v>56.98</v>
      </c>
      <c r="G12052" s="61">
        <v>58.62</v>
      </c>
      <c r="J12052" s="89">
        <v>0</v>
      </c>
      <c r="K12052" s="89">
        <v>0</v>
      </c>
    </row>
    <row r="12053" spans="1:11" ht="22.5" x14ac:dyDescent="0.2">
      <c r="A12053" s="1" t="str">
        <f t="shared" si="190"/>
        <v>SINAPI 92908</v>
      </c>
      <c r="B12053" s="3" t="s">
        <v>6064</v>
      </c>
      <c r="C12053" s="3">
        <v>92908</v>
      </c>
      <c r="D12053" s="2" t="s">
        <v>12143</v>
      </c>
      <c r="E12053" s="3" t="s">
        <v>4953</v>
      </c>
      <c r="F12053" s="61">
        <v>70.78</v>
      </c>
      <c r="G12053" s="61">
        <v>73.7</v>
      </c>
      <c r="J12053" s="89">
        <v>0</v>
      </c>
      <c r="K12053" s="89">
        <v>0</v>
      </c>
    </row>
    <row r="12054" spans="1:11" ht="22.5" x14ac:dyDescent="0.2">
      <c r="A12054" s="1" t="str">
        <f t="shared" si="190"/>
        <v>SINAPI 92932</v>
      </c>
      <c r="B12054" s="3" t="s">
        <v>6064</v>
      </c>
      <c r="C12054" s="3">
        <v>92932</v>
      </c>
      <c r="D12054" s="2" t="s">
        <v>12144</v>
      </c>
      <c r="E12054" s="3" t="s">
        <v>4953</v>
      </c>
      <c r="F12054" s="61">
        <v>70.739999999999995</v>
      </c>
      <c r="G12054" s="61">
        <v>73.64</v>
      </c>
      <c r="J12054" s="89">
        <v>0</v>
      </c>
      <c r="K12054" s="89">
        <v>0</v>
      </c>
    </row>
    <row r="12055" spans="1:11" ht="22.5" x14ac:dyDescent="0.2">
      <c r="A12055" s="1" t="str">
        <f t="shared" ref="A12055:A12118" si="191">CONCATENATE($B12055," ",$C12055)</f>
        <v>SINAPI 92947</v>
      </c>
      <c r="B12055" s="3" t="s">
        <v>6064</v>
      </c>
      <c r="C12055" s="3">
        <v>92947</v>
      </c>
      <c r="D12055" s="2" t="s">
        <v>12145</v>
      </c>
      <c r="E12055" s="3" t="s">
        <v>4953</v>
      </c>
      <c r="F12055" s="61">
        <v>56.98</v>
      </c>
      <c r="G12055" s="61">
        <v>58.62</v>
      </c>
      <c r="J12055" s="89">
        <v>0</v>
      </c>
      <c r="K12055" s="89">
        <v>0</v>
      </c>
    </row>
    <row r="12056" spans="1:11" ht="22.5" x14ac:dyDescent="0.2">
      <c r="A12056" s="1" t="str">
        <f t="shared" si="191"/>
        <v>SINAPI 92909</v>
      </c>
      <c r="B12056" s="3" t="s">
        <v>6064</v>
      </c>
      <c r="C12056" s="3">
        <v>92909</v>
      </c>
      <c r="D12056" s="2" t="s">
        <v>12146</v>
      </c>
      <c r="E12056" s="3" t="s">
        <v>4953</v>
      </c>
      <c r="F12056" s="61">
        <v>70.78</v>
      </c>
      <c r="G12056" s="61">
        <v>73.7</v>
      </c>
      <c r="J12056" s="89">
        <v>0</v>
      </c>
      <c r="K12056" s="89">
        <v>0</v>
      </c>
    </row>
    <row r="12057" spans="1:11" ht="22.5" x14ac:dyDescent="0.2">
      <c r="A12057" s="1" t="str">
        <f t="shared" si="191"/>
        <v>SINAPI 92933</v>
      </c>
      <c r="B12057" s="3" t="s">
        <v>6064</v>
      </c>
      <c r="C12057" s="3">
        <v>92933</v>
      </c>
      <c r="D12057" s="2" t="s">
        <v>12147</v>
      </c>
      <c r="E12057" s="3" t="s">
        <v>4953</v>
      </c>
      <c r="F12057" s="61">
        <v>70.739999999999995</v>
      </c>
      <c r="G12057" s="61">
        <v>73.64</v>
      </c>
      <c r="J12057" s="89">
        <v>0</v>
      </c>
      <c r="K12057" s="89">
        <v>0</v>
      </c>
    </row>
    <row r="12058" spans="1:11" ht="22.5" x14ac:dyDescent="0.2">
      <c r="A12058" s="1" t="str">
        <f t="shared" si="191"/>
        <v>SINAPI 92948</v>
      </c>
      <c r="B12058" s="3" t="s">
        <v>6064</v>
      </c>
      <c r="C12058" s="3">
        <v>92948</v>
      </c>
      <c r="D12058" s="2" t="s">
        <v>12148</v>
      </c>
      <c r="E12058" s="3" t="s">
        <v>4953</v>
      </c>
      <c r="F12058" s="61">
        <v>56.98</v>
      </c>
      <c r="G12058" s="61">
        <v>58.62</v>
      </c>
      <c r="J12058" s="89">
        <v>0</v>
      </c>
      <c r="K12058" s="89">
        <v>0</v>
      </c>
    </row>
    <row r="12059" spans="1:11" ht="22.5" x14ac:dyDescent="0.2">
      <c r="A12059" s="1" t="str">
        <f t="shared" si="191"/>
        <v>SINAPI 92912</v>
      </c>
      <c r="B12059" s="3" t="s">
        <v>6064</v>
      </c>
      <c r="C12059" s="3">
        <v>92912</v>
      </c>
      <c r="D12059" s="2" t="s">
        <v>12149</v>
      </c>
      <c r="E12059" s="3" t="s">
        <v>4953</v>
      </c>
      <c r="F12059" s="61">
        <v>138.33000000000001</v>
      </c>
      <c r="G12059" s="61">
        <v>141.5</v>
      </c>
      <c r="J12059" s="89">
        <v>0</v>
      </c>
      <c r="K12059" s="89">
        <v>0</v>
      </c>
    </row>
    <row r="12060" spans="1:11" ht="22.5" x14ac:dyDescent="0.2">
      <c r="A12060" s="1" t="str">
        <f t="shared" si="191"/>
        <v>SINAPI 92913</v>
      </c>
      <c r="B12060" s="3" t="s">
        <v>6064</v>
      </c>
      <c r="C12060" s="3">
        <v>92913</v>
      </c>
      <c r="D12060" s="2" t="s">
        <v>12150</v>
      </c>
      <c r="E12060" s="3" t="s">
        <v>4953</v>
      </c>
      <c r="F12060" s="61">
        <v>141.21</v>
      </c>
      <c r="G12060" s="61">
        <v>144.62</v>
      </c>
      <c r="J12060" s="89">
        <v>0</v>
      </c>
      <c r="K12060" s="89">
        <v>0</v>
      </c>
    </row>
    <row r="12061" spans="1:11" ht="22.5" x14ac:dyDescent="0.2">
      <c r="A12061" s="1" t="str">
        <f t="shared" si="191"/>
        <v>SINAPI 92936</v>
      </c>
      <c r="B12061" s="3" t="s">
        <v>6064</v>
      </c>
      <c r="C12061" s="3">
        <v>92936</v>
      </c>
      <c r="D12061" s="2" t="s">
        <v>12151</v>
      </c>
      <c r="E12061" s="3" t="s">
        <v>4953</v>
      </c>
      <c r="F12061" s="61">
        <v>144.62</v>
      </c>
      <c r="G12061" s="61">
        <v>148.36000000000001</v>
      </c>
      <c r="J12061" s="89">
        <v>0</v>
      </c>
      <c r="K12061" s="89">
        <v>0</v>
      </c>
    </row>
    <row r="12062" spans="1:11" ht="22.5" x14ac:dyDescent="0.2">
      <c r="A12062" s="1" t="str">
        <f t="shared" si="191"/>
        <v>SINAPI 92951</v>
      </c>
      <c r="B12062" s="3" t="s">
        <v>6064</v>
      </c>
      <c r="C12062" s="3">
        <v>92951</v>
      </c>
      <c r="D12062" s="2" t="s">
        <v>12152</v>
      </c>
      <c r="E12062" s="3" t="s">
        <v>4953</v>
      </c>
      <c r="F12062" s="61">
        <v>125.46</v>
      </c>
      <c r="G12062" s="61">
        <v>127.42</v>
      </c>
      <c r="J12062" s="89">
        <v>0</v>
      </c>
      <c r="K12062" s="89">
        <v>0</v>
      </c>
    </row>
    <row r="12063" spans="1:11" ht="22.5" x14ac:dyDescent="0.2">
      <c r="A12063" s="1" t="str">
        <f t="shared" si="191"/>
        <v>SINAPI 92914</v>
      </c>
      <c r="B12063" s="3" t="s">
        <v>6064</v>
      </c>
      <c r="C12063" s="3">
        <v>92914</v>
      </c>
      <c r="D12063" s="2" t="s">
        <v>12153</v>
      </c>
      <c r="E12063" s="3" t="s">
        <v>4953</v>
      </c>
      <c r="F12063" s="61">
        <v>141.21</v>
      </c>
      <c r="G12063" s="61">
        <v>144.62</v>
      </c>
      <c r="J12063" s="89">
        <v>0</v>
      </c>
      <c r="K12063" s="89">
        <v>0</v>
      </c>
    </row>
    <row r="12064" spans="1:11" ht="22.5" x14ac:dyDescent="0.2">
      <c r="A12064" s="1" t="str">
        <f t="shared" si="191"/>
        <v>SINAPI 92937</v>
      </c>
      <c r="B12064" s="3" t="s">
        <v>6064</v>
      </c>
      <c r="C12064" s="3">
        <v>92937</v>
      </c>
      <c r="D12064" s="2" t="s">
        <v>12154</v>
      </c>
      <c r="E12064" s="3" t="s">
        <v>4953</v>
      </c>
      <c r="F12064" s="61">
        <v>144.62</v>
      </c>
      <c r="G12064" s="61">
        <v>148.36000000000001</v>
      </c>
      <c r="J12064" s="89">
        <v>0</v>
      </c>
      <c r="K12064" s="89">
        <v>0</v>
      </c>
    </row>
    <row r="12065" spans="1:11" ht="22.5" x14ac:dyDescent="0.2">
      <c r="A12065" s="1" t="str">
        <f t="shared" si="191"/>
        <v>SINAPI 92952</v>
      </c>
      <c r="B12065" s="3" t="s">
        <v>6064</v>
      </c>
      <c r="C12065" s="3">
        <v>92952</v>
      </c>
      <c r="D12065" s="2" t="s">
        <v>12155</v>
      </c>
      <c r="E12065" s="3" t="s">
        <v>4953</v>
      </c>
      <c r="F12065" s="61">
        <v>125.46</v>
      </c>
      <c r="G12065" s="61">
        <v>127.42</v>
      </c>
      <c r="J12065" s="89">
        <v>0</v>
      </c>
      <c r="K12065" s="89">
        <v>0</v>
      </c>
    </row>
    <row r="12066" spans="1:11" ht="22.5" x14ac:dyDescent="0.2">
      <c r="A12066" s="1" t="str">
        <f t="shared" si="191"/>
        <v>SINAPI 92953</v>
      </c>
      <c r="B12066" s="3" t="s">
        <v>6064</v>
      </c>
      <c r="C12066" s="3">
        <v>92953</v>
      </c>
      <c r="D12066" s="2" t="s">
        <v>12156</v>
      </c>
      <c r="E12066" s="3" t="s">
        <v>4953</v>
      </c>
      <c r="F12066" s="61">
        <v>24.29</v>
      </c>
      <c r="G12066" s="61">
        <v>25.64</v>
      </c>
      <c r="J12066" s="89">
        <v>0</v>
      </c>
      <c r="K12066" s="89">
        <v>0</v>
      </c>
    </row>
    <row r="12067" spans="1:11" ht="22.5" x14ac:dyDescent="0.2">
      <c r="A12067" s="1" t="str">
        <f t="shared" si="191"/>
        <v>SINAPI 101921</v>
      </c>
      <c r="B12067" s="3" t="s">
        <v>6064</v>
      </c>
      <c r="C12067" s="3">
        <v>101921</v>
      </c>
      <c r="D12067" s="2" t="s">
        <v>12157</v>
      </c>
      <c r="E12067" s="3" t="s">
        <v>4953</v>
      </c>
      <c r="F12067" s="61">
        <v>220.47</v>
      </c>
      <c r="G12067" s="61">
        <v>224.25</v>
      </c>
      <c r="J12067" s="89">
        <v>0</v>
      </c>
      <c r="K12067" s="89">
        <v>0</v>
      </c>
    </row>
    <row r="12068" spans="1:11" ht="22.5" x14ac:dyDescent="0.2">
      <c r="A12068" s="1" t="str">
        <f t="shared" si="191"/>
        <v>SINAPI 101930</v>
      </c>
      <c r="B12068" s="3" t="s">
        <v>6064</v>
      </c>
      <c r="C12068" s="3">
        <v>101930</v>
      </c>
      <c r="D12068" s="2" t="s">
        <v>12158</v>
      </c>
      <c r="E12068" s="3" t="s">
        <v>4953</v>
      </c>
      <c r="F12068" s="61">
        <v>226.12</v>
      </c>
      <c r="G12068" s="61">
        <v>230.43</v>
      </c>
      <c r="J12068" s="89">
        <v>0</v>
      </c>
      <c r="K12068" s="89">
        <v>0</v>
      </c>
    </row>
    <row r="12069" spans="1:11" ht="22.5" x14ac:dyDescent="0.2">
      <c r="A12069" s="1" t="str">
        <f t="shared" si="191"/>
        <v>SINAPI 101922</v>
      </c>
      <c r="B12069" s="3" t="s">
        <v>6064</v>
      </c>
      <c r="C12069" s="3">
        <v>101922</v>
      </c>
      <c r="D12069" s="2" t="s">
        <v>12159</v>
      </c>
      <c r="E12069" s="3" t="s">
        <v>4953</v>
      </c>
      <c r="F12069" s="61">
        <v>220.47</v>
      </c>
      <c r="G12069" s="61">
        <v>224.25</v>
      </c>
      <c r="J12069" s="89">
        <v>0</v>
      </c>
      <c r="K12069" s="89">
        <v>0</v>
      </c>
    </row>
    <row r="12070" spans="1:11" ht="22.5" x14ac:dyDescent="0.2">
      <c r="A12070" s="1" t="str">
        <f t="shared" si="191"/>
        <v>SINAPI 101931</v>
      </c>
      <c r="B12070" s="3" t="s">
        <v>6064</v>
      </c>
      <c r="C12070" s="3">
        <v>101931</v>
      </c>
      <c r="D12070" s="2" t="s">
        <v>12160</v>
      </c>
      <c r="E12070" s="3" t="s">
        <v>4953</v>
      </c>
      <c r="F12070" s="61">
        <v>226.12</v>
      </c>
      <c r="G12070" s="61">
        <v>230.43</v>
      </c>
      <c r="J12070" s="89">
        <v>0</v>
      </c>
      <c r="K12070" s="89">
        <v>0</v>
      </c>
    </row>
    <row r="12071" spans="1:11" ht="22.5" x14ac:dyDescent="0.2">
      <c r="A12071" s="1" t="str">
        <f t="shared" si="191"/>
        <v>SINAPI 101923</v>
      </c>
      <c r="B12071" s="3" t="s">
        <v>6064</v>
      </c>
      <c r="C12071" s="3">
        <v>101923</v>
      </c>
      <c r="D12071" s="2" t="s">
        <v>12161</v>
      </c>
      <c r="E12071" s="3" t="s">
        <v>4953</v>
      </c>
      <c r="F12071" s="61">
        <v>220.47</v>
      </c>
      <c r="G12071" s="61">
        <v>224.25</v>
      </c>
      <c r="J12071" s="89">
        <v>0</v>
      </c>
      <c r="K12071" s="89">
        <v>0</v>
      </c>
    </row>
    <row r="12072" spans="1:11" ht="22.5" x14ac:dyDescent="0.2">
      <c r="A12072" s="1" t="str">
        <f t="shared" si="191"/>
        <v>SINAPI 101932</v>
      </c>
      <c r="B12072" s="3" t="s">
        <v>6064</v>
      </c>
      <c r="C12072" s="3">
        <v>101932</v>
      </c>
      <c r="D12072" s="2" t="s">
        <v>12162</v>
      </c>
      <c r="E12072" s="3" t="s">
        <v>4953</v>
      </c>
      <c r="F12072" s="61">
        <v>226.12</v>
      </c>
      <c r="G12072" s="61">
        <v>230.43</v>
      </c>
      <c r="J12072" s="89">
        <v>0</v>
      </c>
      <c r="K12072" s="89">
        <v>0</v>
      </c>
    </row>
    <row r="12073" spans="1:11" ht="22.5" x14ac:dyDescent="0.2">
      <c r="A12073" s="1" t="str">
        <f t="shared" si="191"/>
        <v>SINAPI 97537</v>
      </c>
      <c r="B12073" s="3" t="s">
        <v>6064</v>
      </c>
      <c r="C12073" s="3">
        <v>97537</v>
      </c>
      <c r="D12073" s="2" t="s">
        <v>12163</v>
      </c>
      <c r="E12073" s="3" t="s">
        <v>4953</v>
      </c>
      <c r="F12073" s="61">
        <v>34.42</v>
      </c>
      <c r="G12073" s="61">
        <v>35.24</v>
      </c>
      <c r="J12073" s="89">
        <v>0</v>
      </c>
      <c r="K12073" s="89">
        <v>0</v>
      </c>
    </row>
    <row r="12074" spans="1:11" ht="22.5" x14ac:dyDescent="0.2">
      <c r="A12074" s="1" t="str">
        <f t="shared" si="191"/>
        <v>SINAPI 97540</v>
      </c>
      <c r="B12074" s="3" t="s">
        <v>6064</v>
      </c>
      <c r="C12074" s="3">
        <v>97540</v>
      </c>
      <c r="D12074" s="2" t="s">
        <v>12164</v>
      </c>
      <c r="E12074" s="3" t="s">
        <v>4953</v>
      </c>
      <c r="F12074" s="61">
        <v>44.07</v>
      </c>
      <c r="G12074" s="61">
        <v>45.49</v>
      </c>
      <c r="J12074" s="89">
        <v>0</v>
      </c>
      <c r="K12074" s="89">
        <v>0</v>
      </c>
    </row>
    <row r="12075" spans="1:11" ht="22.5" x14ac:dyDescent="0.2">
      <c r="A12075" s="1" t="str">
        <f t="shared" si="191"/>
        <v>SINAPI 97543</v>
      </c>
      <c r="B12075" s="3" t="s">
        <v>6064</v>
      </c>
      <c r="C12075" s="3">
        <v>97543</v>
      </c>
      <c r="D12075" s="2" t="s">
        <v>12165</v>
      </c>
      <c r="E12075" s="3" t="s">
        <v>4953</v>
      </c>
      <c r="F12075" s="61">
        <v>68.5</v>
      </c>
      <c r="G12075" s="61">
        <v>71.25</v>
      </c>
      <c r="J12075" s="89">
        <v>0</v>
      </c>
      <c r="K12075" s="89">
        <v>0</v>
      </c>
    </row>
    <row r="12076" spans="1:11" ht="22.5" x14ac:dyDescent="0.2">
      <c r="A12076" s="1" t="str">
        <f t="shared" si="191"/>
        <v>SINAPI 97461</v>
      </c>
      <c r="B12076" s="3" t="s">
        <v>6064</v>
      </c>
      <c r="C12076" s="3">
        <v>97461</v>
      </c>
      <c r="D12076" s="2" t="s">
        <v>12166</v>
      </c>
      <c r="E12076" s="3" t="s">
        <v>4953</v>
      </c>
      <c r="F12076" s="61">
        <v>50.35</v>
      </c>
      <c r="G12076" s="61">
        <v>51.45</v>
      </c>
      <c r="J12076" s="89">
        <v>0</v>
      </c>
      <c r="K12076" s="89">
        <v>0</v>
      </c>
    </row>
    <row r="12077" spans="1:11" ht="22.5" x14ac:dyDescent="0.2">
      <c r="A12077" s="1" t="str">
        <f t="shared" si="191"/>
        <v>SINAPI 97499</v>
      </c>
      <c r="B12077" s="3" t="s">
        <v>6064</v>
      </c>
      <c r="C12077" s="3">
        <v>97499</v>
      </c>
      <c r="D12077" s="2" t="s">
        <v>12167</v>
      </c>
      <c r="E12077" s="3" t="s">
        <v>4953</v>
      </c>
      <c r="F12077" s="61">
        <v>47.68</v>
      </c>
      <c r="G12077" s="61">
        <v>48.52</v>
      </c>
      <c r="J12077" s="89">
        <v>0</v>
      </c>
      <c r="K12077" s="89">
        <v>0</v>
      </c>
    </row>
    <row r="12078" spans="1:11" ht="22.5" x14ac:dyDescent="0.2">
      <c r="A12078" s="1" t="str">
        <f t="shared" si="191"/>
        <v>SINAPI 97464</v>
      </c>
      <c r="B12078" s="3" t="s">
        <v>6064</v>
      </c>
      <c r="C12078" s="3">
        <v>97464</v>
      </c>
      <c r="D12078" s="2" t="s">
        <v>12168</v>
      </c>
      <c r="E12078" s="3" t="s">
        <v>4953</v>
      </c>
      <c r="F12078" s="61">
        <v>73.77</v>
      </c>
      <c r="G12078" s="61">
        <v>75.150000000000006</v>
      </c>
      <c r="J12078" s="89">
        <v>0</v>
      </c>
      <c r="K12078" s="89">
        <v>0</v>
      </c>
    </row>
    <row r="12079" spans="1:11" ht="22.5" x14ac:dyDescent="0.2">
      <c r="A12079" s="1" t="str">
        <f t="shared" si="191"/>
        <v>SINAPI 97502</v>
      </c>
      <c r="B12079" s="3" t="s">
        <v>6064</v>
      </c>
      <c r="C12079" s="3">
        <v>97502</v>
      </c>
      <c r="D12079" s="2" t="s">
        <v>12169</v>
      </c>
      <c r="E12079" s="3" t="s">
        <v>4953</v>
      </c>
      <c r="F12079" s="61">
        <v>68.81</v>
      </c>
      <c r="G12079" s="61">
        <v>69.739999999999995</v>
      </c>
      <c r="J12079" s="89">
        <v>0</v>
      </c>
      <c r="K12079" s="89">
        <v>0</v>
      </c>
    </row>
    <row r="12080" spans="1:11" ht="22.5" x14ac:dyDescent="0.2">
      <c r="A12080" s="1" t="str">
        <f t="shared" si="191"/>
        <v>SINAPI 97467</v>
      </c>
      <c r="B12080" s="3" t="s">
        <v>6064</v>
      </c>
      <c r="C12080" s="3">
        <v>97467</v>
      </c>
      <c r="D12080" s="2" t="s">
        <v>12170</v>
      </c>
      <c r="E12080" s="3" t="s">
        <v>4953</v>
      </c>
      <c r="F12080" s="61">
        <v>93.81</v>
      </c>
      <c r="G12080" s="61">
        <v>95.55</v>
      </c>
      <c r="J12080" s="89">
        <v>0</v>
      </c>
      <c r="K12080" s="89">
        <v>0</v>
      </c>
    </row>
    <row r="12081" spans="1:11" ht="22.5" x14ac:dyDescent="0.2">
      <c r="A12081" s="1" t="str">
        <f t="shared" si="191"/>
        <v>SINAPI 97505</v>
      </c>
      <c r="B12081" s="3" t="s">
        <v>6064</v>
      </c>
      <c r="C12081" s="3">
        <v>97505</v>
      </c>
      <c r="D12081" s="2" t="s">
        <v>12171</v>
      </c>
      <c r="E12081" s="3" t="s">
        <v>4953</v>
      </c>
      <c r="F12081" s="61">
        <v>86.82</v>
      </c>
      <c r="G12081" s="61">
        <v>87.92</v>
      </c>
      <c r="J12081" s="89">
        <v>0</v>
      </c>
      <c r="K12081" s="89">
        <v>0</v>
      </c>
    </row>
    <row r="12082" spans="1:11" ht="22.5" x14ac:dyDescent="0.2">
      <c r="A12082" s="1" t="str">
        <f t="shared" si="191"/>
        <v>SINAPI 97443</v>
      </c>
      <c r="B12082" s="3" t="s">
        <v>6064</v>
      </c>
      <c r="C12082" s="3">
        <v>97443</v>
      </c>
      <c r="D12082" s="2" t="s">
        <v>12172</v>
      </c>
      <c r="E12082" s="3" t="s">
        <v>4953</v>
      </c>
      <c r="F12082" s="61">
        <v>157.94999999999999</v>
      </c>
      <c r="G12082" s="61">
        <v>161.65</v>
      </c>
      <c r="J12082" s="89">
        <v>0</v>
      </c>
      <c r="K12082" s="89">
        <v>0</v>
      </c>
    </row>
    <row r="12083" spans="1:11" ht="22.5" x14ac:dyDescent="0.2">
      <c r="A12083" s="1" t="str">
        <f t="shared" si="191"/>
        <v>SINAPI 97470</v>
      </c>
      <c r="B12083" s="3" t="s">
        <v>6064</v>
      </c>
      <c r="C12083" s="3">
        <v>97470</v>
      </c>
      <c r="D12083" s="2" t="s">
        <v>12173</v>
      </c>
      <c r="E12083" s="3" t="s">
        <v>4953</v>
      </c>
      <c r="F12083" s="61">
        <v>141.38</v>
      </c>
      <c r="G12083" s="61">
        <v>143.55000000000001</v>
      </c>
      <c r="J12083" s="89">
        <v>0</v>
      </c>
      <c r="K12083" s="89">
        <v>0</v>
      </c>
    </row>
    <row r="12084" spans="1:11" ht="22.5" x14ac:dyDescent="0.2">
      <c r="A12084" s="1" t="str">
        <f t="shared" si="191"/>
        <v>SINAPI 97508</v>
      </c>
      <c r="B12084" s="3" t="s">
        <v>6064</v>
      </c>
      <c r="C12084" s="3">
        <v>97508</v>
      </c>
      <c r="D12084" s="2" t="s">
        <v>12174</v>
      </c>
      <c r="E12084" s="3" t="s">
        <v>4953</v>
      </c>
      <c r="F12084" s="61">
        <v>131.47999999999999</v>
      </c>
      <c r="G12084" s="61">
        <v>132.74</v>
      </c>
      <c r="J12084" s="89">
        <v>0</v>
      </c>
      <c r="K12084" s="89">
        <v>0</v>
      </c>
    </row>
    <row r="12085" spans="1:11" ht="22.5" x14ac:dyDescent="0.2">
      <c r="A12085" s="1" t="str">
        <f t="shared" si="191"/>
        <v>SINAPI 97446</v>
      </c>
      <c r="B12085" s="3" t="s">
        <v>6064</v>
      </c>
      <c r="C12085" s="3">
        <v>97446</v>
      </c>
      <c r="D12085" s="2" t="s">
        <v>12175</v>
      </c>
      <c r="E12085" s="3" t="s">
        <v>4953</v>
      </c>
      <c r="F12085" s="61">
        <v>346.87</v>
      </c>
      <c r="G12085" s="61">
        <v>350.95</v>
      </c>
      <c r="J12085" s="89">
        <v>0</v>
      </c>
      <c r="K12085" s="89">
        <v>0</v>
      </c>
    </row>
    <row r="12086" spans="1:11" ht="22.5" x14ac:dyDescent="0.2">
      <c r="A12086" s="1" t="str">
        <f t="shared" si="191"/>
        <v>SINAPI 97474</v>
      </c>
      <c r="B12086" s="3" t="s">
        <v>6064</v>
      </c>
      <c r="C12086" s="3">
        <v>97474</v>
      </c>
      <c r="D12086" s="2" t="s">
        <v>12176</v>
      </c>
      <c r="E12086" s="3" t="s">
        <v>4953</v>
      </c>
      <c r="F12086" s="61">
        <v>266.82</v>
      </c>
      <c r="G12086" s="61">
        <v>269.64</v>
      </c>
      <c r="J12086" s="89">
        <v>0</v>
      </c>
      <c r="K12086" s="89">
        <v>0</v>
      </c>
    </row>
    <row r="12087" spans="1:11" ht="22.5" x14ac:dyDescent="0.2">
      <c r="A12087" s="1" t="str">
        <f t="shared" si="191"/>
        <v>SINAPI 97511</v>
      </c>
      <c r="B12087" s="3" t="s">
        <v>6064</v>
      </c>
      <c r="C12087" s="3">
        <v>97511</v>
      </c>
      <c r="D12087" s="2" t="s">
        <v>12177</v>
      </c>
      <c r="E12087" s="3" t="s">
        <v>4953</v>
      </c>
      <c r="F12087" s="61">
        <v>252.6</v>
      </c>
      <c r="G12087" s="61">
        <v>254.12</v>
      </c>
      <c r="J12087" s="89">
        <v>0</v>
      </c>
      <c r="K12087" s="89">
        <v>0</v>
      </c>
    </row>
    <row r="12088" spans="1:11" ht="22.5" x14ac:dyDescent="0.2">
      <c r="A12088" s="1" t="str">
        <f t="shared" si="191"/>
        <v>SINAPI 97449</v>
      </c>
      <c r="B12088" s="3" t="s">
        <v>6064</v>
      </c>
      <c r="C12088" s="3">
        <v>97449</v>
      </c>
      <c r="D12088" s="2" t="s">
        <v>12178</v>
      </c>
      <c r="E12088" s="3" t="s">
        <v>4953</v>
      </c>
      <c r="F12088" s="61">
        <v>368.34</v>
      </c>
      <c r="G12088" s="61">
        <v>372.84</v>
      </c>
      <c r="J12088" s="89">
        <v>0</v>
      </c>
      <c r="K12088" s="89">
        <v>0</v>
      </c>
    </row>
    <row r="12089" spans="1:11" ht="22.5" x14ac:dyDescent="0.2">
      <c r="A12089" s="1" t="str">
        <f t="shared" si="191"/>
        <v>SINAPI 97477</v>
      </c>
      <c r="B12089" s="3" t="s">
        <v>6064</v>
      </c>
      <c r="C12089" s="3">
        <v>97477</v>
      </c>
      <c r="D12089" s="2" t="s">
        <v>12179</v>
      </c>
      <c r="E12089" s="3" t="s">
        <v>4953</v>
      </c>
      <c r="F12089" s="61">
        <v>357.43</v>
      </c>
      <c r="G12089" s="61">
        <v>360.91</v>
      </c>
      <c r="J12089" s="89">
        <v>0</v>
      </c>
      <c r="K12089" s="89">
        <v>0</v>
      </c>
    </row>
    <row r="12090" spans="1:11" ht="22.5" x14ac:dyDescent="0.2">
      <c r="A12090" s="1" t="str">
        <f t="shared" si="191"/>
        <v>SINAPI 97514</v>
      </c>
      <c r="B12090" s="3" t="s">
        <v>6064</v>
      </c>
      <c r="C12090" s="3">
        <v>97514</v>
      </c>
      <c r="D12090" s="2" t="s">
        <v>12180</v>
      </c>
      <c r="E12090" s="3" t="s">
        <v>4953</v>
      </c>
      <c r="F12090" s="61">
        <v>338.74</v>
      </c>
      <c r="G12090" s="61">
        <v>340.49</v>
      </c>
      <c r="J12090" s="89">
        <v>0</v>
      </c>
      <c r="K12090" s="89">
        <v>0</v>
      </c>
    </row>
    <row r="12091" spans="1:11" ht="22.5" x14ac:dyDescent="0.2">
      <c r="A12091" s="1" t="str">
        <f t="shared" si="191"/>
        <v>SINAPI 101920</v>
      </c>
      <c r="B12091" s="3" t="s">
        <v>6064</v>
      </c>
      <c r="C12091" s="3">
        <v>101920</v>
      </c>
      <c r="D12091" s="2" t="s">
        <v>12181</v>
      </c>
      <c r="E12091" s="3" t="s">
        <v>4953</v>
      </c>
      <c r="F12091" s="61">
        <v>193.17</v>
      </c>
      <c r="G12091" s="61">
        <v>196.95</v>
      </c>
      <c r="J12091" s="89">
        <v>0</v>
      </c>
      <c r="K12091" s="89">
        <v>0</v>
      </c>
    </row>
    <row r="12092" spans="1:11" ht="22.5" x14ac:dyDescent="0.2">
      <c r="A12092" s="1" t="str">
        <f t="shared" si="191"/>
        <v>SINAPI 101929</v>
      </c>
      <c r="B12092" s="3" t="s">
        <v>6064</v>
      </c>
      <c r="C12092" s="3">
        <v>101929</v>
      </c>
      <c r="D12092" s="2" t="s">
        <v>12182</v>
      </c>
      <c r="E12092" s="3" t="s">
        <v>4953</v>
      </c>
      <c r="F12092" s="61">
        <v>198.82</v>
      </c>
      <c r="G12092" s="61">
        <v>203.13</v>
      </c>
      <c r="J12092" s="89">
        <v>0</v>
      </c>
      <c r="K12092" s="89">
        <v>0</v>
      </c>
    </row>
    <row r="12093" spans="1:11" ht="22.5" x14ac:dyDescent="0.2">
      <c r="A12093" s="1" t="str">
        <f t="shared" si="191"/>
        <v>SINAPI 92693</v>
      </c>
      <c r="B12093" s="3" t="s">
        <v>6064</v>
      </c>
      <c r="C12093" s="3">
        <v>92693</v>
      </c>
      <c r="D12093" s="2" t="s">
        <v>12183</v>
      </c>
      <c r="E12093" s="3" t="s">
        <v>4953</v>
      </c>
      <c r="F12093" s="61">
        <v>14.66</v>
      </c>
      <c r="G12093" s="61">
        <v>15.44</v>
      </c>
      <c r="J12093" s="89">
        <v>0</v>
      </c>
      <c r="K12093" s="89">
        <v>0</v>
      </c>
    </row>
    <row r="12094" spans="1:11" ht="22.5" x14ac:dyDescent="0.2">
      <c r="A12094" s="1" t="str">
        <f t="shared" si="191"/>
        <v>SINAPI 92695</v>
      </c>
      <c r="B12094" s="3" t="s">
        <v>6064</v>
      </c>
      <c r="C12094" s="3">
        <v>92695</v>
      </c>
      <c r="D12094" s="2" t="s">
        <v>12184</v>
      </c>
      <c r="E12094" s="3" t="s">
        <v>4953</v>
      </c>
      <c r="F12094" s="61">
        <v>22.96</v>
      </c>
      <c r="G12094" s="61">
        <v>24.31</v>
      </c>
      <c r="J12094" s="89">
        <v>0</v>
      </c>
      <c r="K12094" s="89">
        <v>0</v>
      </c>
    </row>
    <row r="12095" spans="1:11" ht="22.5" x14ac:dyDescent="0.2">
      <c r="A12095" s="1" t="str">
        <f t="shared" si="191"/>
        <v>SINAPI 92697</v>
      </c>
      <c r="B12095" s="3" t="s">
        <v>6064</v>
      </c>
      <c r="C12095" s="3">
        <v>92697</v>
      </c>
      <c r="D12095" s="2" t="s">
        <v>12185</v>
      </c>
      <c r="E12095" s="3" t="s">
        <v>4953</v>
      </c>
      <c r="F12095" s="61">
        <v>37.15</v>
      </c>
      <c r="G12095" s="61">
        <v>39.32</v>
      </c>
      <c r="J12095" s="89">
        <v>0</v>
      </c>
      <c r="K12095" s="89">
        <v>0</v>
      </c>
    </row>
    <row r="12096" spans="1:11" ht="22.5" x14ac:dyDescent="0.2">
      <c r="A12096" s="1" t="str">
        <f t="shared" si="191"/>
        <v>SINAPI 92658</v>
      </c>
      <c r="B12096" s="3" t="s">
        <v>6064</v>
      </c>
      <c r="C12096" s="3">
        <v>92658</v>
      </c>
      <c r="D12096" s="2" t="s">
        <v>12186</v>
      </c>
      <c r="E12096" s="3" t="s">
        <v>4953</v>
      </c>
      <c r="F12096" s="61">
        <v>28.32</v>
      </c>
      <c r="G12096" s="61">
        <v>29.68</v>
      </c>
      <c r="J12096" s="89">
        <v>0</v>
      </c>
      <c r="K12096" s="89">
        <v>0</v>
      </c>
    </row>
    <row r="12097" spans="1:11" ht="22.5" x14ac:dyDescent="0.2">
      <c r="A12097" s="1" t="str">
        <f t="shared" si="191"/>
        <v>SINAPI 92660</v>
      </c>
      <c r="B12097" s="3" t="s">
        <v>6064</v>
      </c>
      <c r="C12097" s="3">
        <v>92660</v>
      </c>
      <c r="D12097" s="2" t="s">
        <v>12187</v>
      </c>
      <c r="E12097" s="3" t="s">
        <v>4953</v>
      </c>
      <c r="F12097" s="61">
        <v>34.54</v>
      </c>
      <c r="G12097" s="61">
        <v>35.99</v>
      </c>
      <c r="J12097" s="89">
        <v>0</v>
      </c>
      <c r="K12097" s="89">
        <v>0</v>
      </c>
    </row>
    <row r="12098" spans="1:11" ht="22.5" x14ac:dyDescent="0.2">
      <c r="A12098" s="1" t="str">
        <f t="shared" si="191"/>
        <v>SINAPI 92662</v>
      </c>
      <c r="B12098" s="3" t="s">
        <v>6064</v>
      </c>
      <c r="C12098" s="3">
        <v>92662</v>
      </c>
      <c r="D12098" s="2" t="s">
        <v>12188</v>
      </c>
      <c r="E12098" s="3" t="s">
        <v>4953</v>
      </c>
      <c r="F12098" s="61">
        <v>39.71</v>
      </c>
      <c r="G12098" s="61">
        <v>41.23</v>
      </c>
      <c r="J12098" s="89">
        <v>0</v>
      </c>
      <c r="K12098" s="89">
        <v>0</v>
      </c>
    </row>
    <row r="12099" spans="1:11" ht="22.5" x14ac:dyDescent="0.2">
      <c r="A12099" s="1" t="str">
        <f t="shared" si="191"/>
        <v>SINAPI 92664</v>
      </c>
      <c r="B12099" s="3" t="s">
        <v>6064</v>
      </c>
      <c r="C12099" s="3">
        <v>92664</v>
      </c>
      <c r="D12099" s="2" t="s">
        <v>12189</v>
      </c>
      <c r="E12099" s="3" t="s">
        <v>4953</v>
      </c>
      <c r="F12099" s="61">
        <v>53.14</v>
      </c>
      <c r="G12099" s="61">
        <v>54.78</v>
      </c>
      <c r="J12099" s="89">
        <v>0</v>
      </c>
      <c r="K12099" s="89">
        <v>0</v>
      </c>
    </row>
    <row r="12100" spans="1:11" ht="22.5" x14ac:dyDescent="0.2">
      <c r="A12100" s="1" t="str">
        <f t="shared" si="191"/>
        <v>SINAPI 92666</v>
      </c>
      <c r="B12100" s="3" t="s">
        <v>6064</v>
      </c>
      <c r="C12100" s="3">
        <v>92666</v>
      </c>
      <c r="D12100" s="2" t="s">
        <v>12190</v>
      </c>
      <c r="E12100" s="3" t="s">
        <v>4953</v>
      </c>
      <c r="F12100" s="61">
        <v>83.73</v>
      </c>
      <c r="G12100" s="61">
        <v>85.52</v>
      </c>
      <c r="J12100" s="89">
        <v>0</v>
      </c>
      <c r="K12100" s="89">
        <v>0</v>
      </c>
    </row>
    <row r="12101" spans="1:11" ht="22.5" x14ac:dyDescent="0.2">
      <c r="A12101" s="1" t="str">
        <f t="shared" si="191"/>
        <v>SINAPI 92668</v>
      </c>
      <c r="B12101" s="3" t="s">
        <v>6064</v>
      </c>
      <c r="C12101" s="3">
        <v>92668</v>
      </c>
      <c r="D12101" s="2" t="s">
        <v>12191</v>
      </c>
      <c r="E12101" s="3" t="s">
        <v>4953</v>
      </c>
      <c r="F12101" s="61">
        <v>117.96</v>
      </c>
      <c r="G12101" s="61">
        <v>119.92</v>
      </c>
      <c r="J12101" s="89">
        <v>0</v>
      </c>
      <c r="K12101" s="89">
        <v>0</v>
      </c>
    </row>
    <row r="12102" spans="1:11" ht="22.5" x14ac:dyDescent="0.2">
      <c r="A12102" s="1" t="str">
        <f t="shared" si="191"/>
        <v>SINAPI 92370</v>
      </c>
      <c r="B12102" s="3" t="s">
        <v>6064</v>
      </c>
      <c r="C12102" s="3">
        <v>92370</v>
      </c>
      <c r="D12102" s="2" t="s">
        <v>12192</v>
      </c>
      <c r="E12102" s="3" t="s">
        <v>4953</v>
      </c>
      <c r="F12102" s="61">
        <v>37.54</v>
      </c>
      <c r="G12102" s="61">
        <v>39.75</v>
      </c>
      <c r="J12102" s="89">
        <v>0</v>
      </c>
      <c r="K12102" s="89">
        <v>0</v>
      </c>
    </row>
    <row r="12103" spans="1:11" ht="22.5" x14ac:dyDescent="0.2">
      <c r="A12103" s="1" t="str">
        <f t="shared" si="191"/>
        <v>SINAPI 92372</v>
      </c>
      <c r="B12103" s="3" t="s">
        <v>6064</v>
      </c>
      <c r="C12103" s="3">
        <v>92372</v>
      </c>
      <c r="D12103" s="2" t="s">
        <v>12193</v>
      </c>
      <c r="E12103" s="3" t="s">
        <v>4953</v>
      </c>
      <c r="F12103" s="61">
        <v>45.03</v>
      </c>
      <c r="G12103" s="61">
        <v>47.44</v>
      </c>
      <c r="J12103" s="89">
        <v>0</v>
      </c>
      <c r="K12103" s="89">
        <v>0</v>
      </c>
    </row>
    <row r="12104" spans="1:11" ht="22.5" x14ac:dyDescent="0.2">
      <c r="A12104" s="1" t="str">
        <f t="shared" si="191"/>
        <v>SINAPI 92374</v>
      </c>
      <c r="B12104" s="3" t="s">
        <v>6064</v>
      </c>
      <c r="C12104" s="3">
        <v>92374</v>
      </c>
      <c r="D12104" s="2" t="s">
        <v>12194</v>
      </c>
      <c r="E12104" s="3" t="s">
        <v>4953</v>
      </c>
      <c r="F12104" s="61">
        <v>51.67</v>
      </c>
      <c r="G12104" s="61">
        <v>54.29</v>
      </c>
      <c r="J12104" s="89">
        <v>0</v>
      </c>
      <c r="K12104" s="89">
        <v>0</v>
      </c>
    </row>
    <row r="12105" spans="1:11" ht="22.5" x14ac:dyDescent="0.2">
      <c r="A12105" s="1" t="str">
        <f t="shared" si="191"/>
        <v>SINAPI 92345</v>
      </c>
      <c r="B12105" s="3" t="s">
        <v>6064</v>
      </c>
      <c r="C12105" s="3">
        <v>92345</v>
      </c>
      <c r="D12105" s="2" t="s">
        <v>12195</v>
      </c>
      <c r="E12105" s="3" t="s">
        <v>4953</v>
      </c>
      <c r="F12105" s="61">
        <v>66.94</v>
      </c>
      <c r="G12105" s="61">
        <v>69.86</v>
      </c>
      <c r="J12105" s="89">
        <v>0</v>
      </c>
      <c r="K12105" s="89">
        <v>0</v>
      </c>
    </row>
    <row r="12106" spans="1:11" ht="22.5" x14ac:dyDescent="0.2">
      <c r="A12106" s="1" t="str">
        <f t="shared" si="191"/>
        <v>SINAPI 92376</v>
      </c>
      <c r="B12106" s="3" t="s">
        <v>6064</v>
      </c>
      <c r="C12106" s="3">
        <v>92376</v>
      </c>
      <c r="D12106" s="2" t="s">
        <v>12196</v>
      </c>
      <c r="E12106" s="3" t="s">
        <v>4953</v>
      </c>
      <c r="F12106" s="61">
        <v>66.900000000000006</v>
      </c>
      <c r="G12106" s="61">
        <v>69.8</v>
      </c>
      <c r="J12106" s="89">
        <v>0</v>
      </c>
      <c r="K12106" s="89">
        <v>0</v>
      </c>
    </row>
    <row r="12107" spans="1:11" ht="22.5" x14ac:dyDescent="0.2">
      <c r="A12107" s="1" t="str">
        <f t="shared" si="191"/>
        <v>SINAPI 92347</v>
      </c>
      <c r="B12107" s="3" t="s">
        <v>6064</v>
      </c>
      <c r="C12107" s="3">
        <v>92347</v>
      </c>
      <c r="D12107" s="2" t="s">
        <v>12197</v>
      </c>
      <c r="E12107" s="3" t="s">
        <v>4953</v>
      </c>
      <c r="F12107" s="61">
        <v>98.55</v>
      </c>
      <c r="G12107" s="61">
        <v>101.72</v>
      </c>
      <c r="J12107" s="89">
        <v>0</v>
      </c>
      <c r="K12107" s="89">
        <v>0</v>
      </c>
    </row>
    <row r="12108" spans="1:11" ht="22.5" x14ac:dyDescent="0.2">
      <c r="A12108" s="1" t="str">
        <f t="shared" si="191"/>
        <v>SINAPI 92378</v>
      </c>
      <c r="B12108" s="3" t="s">
        <v>6064</v>
      </c>
      <c r="C12108" s="3">
        <v>92378</v>
      </c>
      <c r="D12108" s="2" t="s">
        <v>12198</v>
      </c>
      <c r="E12108" s="3" t="s">
        <v>4953</v>
      </c>
      <c r="F12108" s="61">
        <v>100.21</v>
      </c>
      <c r="G12108" s="61">
        <v>103.53</v>
      </c>
      <c r="J12108" s="89">
        <v>0</v>
      </c>
      <c r="K12108" s="89">
        <v>0</v>
      </c>
    </row>
    <row r="12109" spans="1:11" ht="22.5" x14ac:dyDescent="0.2">
      <c r="A12109" s="1" t="str">
        <f t="shared" si="191"/>
        <v>SINAPI 92349</v>
      </c>
      <c r="B12109" s="3" t="s">
        <v>6064</v>
      </c>
      <c r="C12109" s="3">
        <v>92349</v>
      </c>
      <c r="D12109" s="2" t="s">
        <v>12199</v>
      </c>
      <c r="E12109" s="3" t="s">
        <v>4953</v>
      </c>
      <c r="F12109" s="61">
        <v>133.71</v>
      </c>
      <c r="G12109" s="61">
        <v>137.12</v>
      </c>
      <c r="J12109" s="89">
        <v>0</v>
      </c>
      <c r="K12109" s="89">
        <v>0</v>
      </c>
    </row>
    <row r="12110" spans="1:11" ht="22.5" x14ac:dyDescent="0.2">
      <c r="A12110" s="1" t="str">
        <f t="shared" si="191"/>
        <v>SINAPI 92380</v>
      </c>
      <c r="B12110" s="3" t="s">
        <v>6064</v>
      </c>
      <c r="C12110" s="3">
        <v>92380</v>
      </c>
      <c r="D12110" s="2" t="s">
        <v>12200</v>
      </c>
      <c r="E12110" s="3" t="s">
        <v>4953</v>
      </c>
      <c r="F12110" s="61">
        <v>137.12</v>
      </c>
      <c r="G12110" s="61">
        <v>140.86000000000001</v>
      </c>
      <c r="J12110" s="89">
        <v>0</v>
      </c>
      <c r="K12110" s="89">
        <v>0</v>
      </c>
    </row>
    <row r="12111" spans="1:11" x14ac:dyDescent="0.2">
      <c r="A12111" s="1" t="str">
        <f t="shared" si="191"/>
        <v>SINAPI 101917</v>
      </c>
      <c r="B12111" s="3" t="s">
        <v>6064</v>
      </c>
      <c r="C12111" s="3">
        <v>101917</v>
      </c>
      <c r="D12111" s="2" t="s">
        <v>12201</v>
      </c>
      <c r="E12111" s="3" t="s">
        <v>4953</v>
      </c>
      <c r="F12111" s="61">
        <v>183.92</v>
      </c>
      <c r="G12111" s="61">
        <v>187.73</v>
      </c>
      <c r="J12111" s="89">
        <v>0</v>
      </c>
      <c r="K12111" s="89">
        <v>0</v>
      </c>
    </row>
    <row r="12112" spans="1:11" ht="22.5" x14ac:dyDescent="0.2">
      <c r="A12112" s="1" t="str">
        <f t="shared" si="191"/>
        <v>SINAPI 101924</v>
      </c>
      <c r="B12112" s="3" t="s">
        <v>6064</v>
      </c>
      <c r="C12112" s="3">
        <v>101924</v>
      </c>
      <c r="D12112" s="2" t="s">
        <v>12202</v>
      </c>
      <c r="E12112" s="3" t="s">
        <v>4953</v>
      </c>
      <c r="F12112" s="61">
        <v>181.75</v>
      </c>
      <c r="G12112" s="61">
        <v>185.53</v>
      </c>
      <c r="J12112" s="89">
        <v>0</v>
      </c>
      <c r="K12112" s="89">
        <v>0</v>
      </c>
    </row>
    <row r="12113" spans="1:11" ht="22.5" x14ac:dyDescent="0.2">
      <c r="A12113" s="1" t="str">
        <f t="shared" si="191"/>
        <v>SINAPI 101933</v>
      </c>
      <c r="B12113" s="3" t="s">
        <v>6064</v>
      </c>
      <c r="C12113" s="3">
        <v>101933</v>
      </c>
      <c r="D12113" s="2" t="s">
        <v>12203</v>
      </c>
      <c r="E12113" s="3" t="s">
        <v>4953</v>
      </c>
      <c r="F12113" s="61">
        <v>187.4</v>
      </c>
      <c r="G12113" s="61">
        <v>191.71</v>
      </c>
      <c r="J12113" s="89">
        <v>0</v>
      </c>
      <c r="K12113" s="89">
        <v>0</v>
      </c>
    </row>
    <row r="12114" spans="1:11" ht="22.5" x14ac:dyDescent="0.2">
      <c r="A12114" s="1" t="str">
        <f t="shared" si="191"/>
        <v>SINAPI 92692</v>
      </c>
      <c r="B12114" s="3" t="s">
        <v>6064</v>
      </c>
      <c r="C12114" s="3">
        <v>92692</v>
      </c>
      <c r="D12114" s="2" t="s">
        <v>12204</v>
      </c>
      <c r="E12114" s="3" t="s">
        <v>4953</v>
      </c>
      <c r="F12114" s="61">
        <v>14.25</v>
      </c>
      <c r="G12114" s="61">
        <v>15.03</v>
      </c>
      <c r="J12114" s="89">
        <v>0</v>
      </c>
      <c r="K12114" s="89">
        <v>0</v>
      </c>
    </row>
    <row r="12115" spans="1:11" ht="22.5" x14ac:dyDescent="0.2">
      <c r="A12115" s="1" t="str">
        <f t="shared" si="191"/>
        <v>SINAPI 92694</v>
      </c>
      <c r="B12115" s="3" t="s">
        <v>6064</v>
      </c>
      <c r="C12115" s="3">
        <v>92694</v>
      </c>
      <c r="D12115" s="2" t="s">
        <v>12205</v>
      </c>
      <c r="E12115" s="3" t="s">
        <v>4953</v>
      </c>
      <c r="F12115" s="61">
        <v>22.56</v>
      </c>
      <c r="G12115" s="61">
        <v>23.91</v>
      </c>
      <c r="J12115" s="89">
        <v>0</v>
      </c>
      <c r="K12115" s="89">
        <v>0</v>
      </c>
    </row>
    <row r="12116" spans="1:11" ht="22.5" x14ac:dyDescent="0.2">
      <c r="A12116" s="1" t="str">
        <f t="shared" si="191"/>
        <v>SINAPI 92696</v>
      </c>
      <c r="B12116" s="3" t="s">
        <v>6064</v>
      </c>
      <c r="C12116" s="3">
        <v>92696</v>
      </c>
      <c r="D12116" s="2" t="s">
        <v>12206</v>
      </c>
      <c r="E12116" s="3" t="s">
        <v>4953</v>
      </c>
      <c r="F12116" s="61">
        <v>35.31</v>
      </c>
      <c r="G12116" s="61">
        <v>37.479999999999997</v>
      </c>
      <c r="J12116" s="89">
        <v>0</v>
      </c>
      <c r="K12116" s="89">
        <v>0</v>
      </c>
    </row>
    <row r="12117" spans="1:11" ht="22.5" x14ac:dyDescent="0.2">
      <c r="A12117" s="1" t="str">
        <f t="shared" si="191"/>
        <v>SINAPI 92657</v>
      </c>
      <c r="B12117" s="3" t="s">
        <v>6064</v>
      </c>
      <c r="C12117" s="3">
        <v>92657</v>
      </c>
      <c r="D12117" s="2" t="s">
        <v>12207</v>
      </c>
      <c r="E12117" s="3" t="s">
        <v>4953</v>
      </c>
      <c r="F12117" s="61">
        <v>26.48</v>
      </c>
      <c r="G12117" s="61">
        <v>27.84</v>
      </c>
      <c r="J12117" s="89">
        <v>0</v>
      </c>
      <c r="K12117" s="89">
        <v>0</v>
      </c>
    </row>
    <row r="12118" spans="1:11" ht="22.5" x14ac:dyDescent="0.2">
      <c r="A12118" s="1" t="str">
        <f t="shared" si="191"/>
        <v>SINAPI 92659</v>
      </c>
      <c r="B12118" s="3" t="s">
        <v>6064</v>
      </c>
      <c r="C12118" s="3">
        <v>92659</v>
      </c>
      <c r="D12118" s="2" t="s">
        <v>12208</v>
      </c>
      <c r="E12118" s="3" t="s">
        <v>4953</v>
      </c>
      <c r="F12118" s="61">
        <v>32.83</v>
      </c>
      <c r="G12118" s="61">
        <v>34.28</v>
      </c>
      <c r="J12118" s="89">
        <v>0</v>
      </c>
      <c r="K12118" s="89">
        <v>0</v>
      </c>
    </row>
    <row r="12119" spans="1:11" ht="22.5" x14ac:dyDescent="0.2">
      <c r="A12119" s="1" t="str">
        <f t="shared" ref="A12119:A12182" si="192">CONCATENATE($B12119," ",$C12119)</f>
        <v>SINAPI 92661</v>
      </c>
      <c r="B12119" s="3" t="s">
        <v>6064</v>
      </c>
      <c r="C12119" s="3">
        <v>92661</v>
      </c>
      <c r="D12119" s="2" t="s">
        <v>12209</v>
      </c>
      <c r="E12119" s="3" t="s">
        <v>4953</v>
      </c>
      <c r="F12119" s="61">
        <v>39.369999999999997</v>
      </c>
      <c r="G12119" s="61">
        <v>40.89</v>
      </c>
      <c r="J12119" s="89">
        <v>0</v>
      </c>
      <c r="K12119" s="89">
        <v>0</v>
      </c>
    </row>
    <row r="12120" spans="1:11" ht="22.5" x14ac:dyDescent="0.2">
      <c r="A12120" s="1" t="str">
        <f t="shared" si="192"/>
        <v>SINAPI 92663</v>
      </c>
      <c r="B12120" s="3" t="s">
        <v>6064</v>
      </c>
      <c r="C12120" s="3">
        <v>92663</v>
      </c>
      <c r="D12120" s="2" t="s">
        <v>12210</v>
      </c>
      <c r="E12120" s="3" t="s">
        <v>4953</v>
      </c>
      <c r="F12120" s="61">
        <v>53.16</v>
      </c>
      <c r="G12120" s="61">
        <v>54.8</v>
      </c>
      <c r="J12120" s="89">
        <v>0</v>
      </c>
      <c r="K12120" s="89">
        <v>0</v>
      </c>
    </row>
    <row r="12121" spans="1:11" ht="22.5" x14ac:dyDescent="0.2">
      <c r="A12121" s="1" t="str">
        <f t="shared" si="192"/>
        <v>SINAPI 92665</v>
      </c>
      <c r="B12121" s="3" t="s">
        <v>6064</v>
      </c>
      <c r="C12121" s="3">
        <v>92665</v>
      </c>
      <c r="D12121" s="2" t="s">
        <v>12211</v>
      </c>
      <c r="E12121" s="3" t="s">
        <v>4953</v>
      </c>
      <c r="F12121" s="61">
        <v>73.56</v>
      </c>
      <c r="G12121" s="61">
        <v>75.349999999999994</v>
      </c>
      <c r="J12121" s="89">
        <v>0</v>
      </c>
      <c r="K12121" s="89">
        <v>0</v>
      </c>
    </row>
    <row r="12122" spans="1:11" ht="22.5" x14ac:dyDescent="0.2">
      <c r="A12122" s="1" t="str">
        <f t="shared" si="192"/>
        <v>SINAPI 92667</v>
      </c>
      <c r="B12122" s="3" t="s">
        <v>6064</v>
      </c>
      <c r="C12122" s="3">
        <v>92667</v>
      </c>
      <c r="D12122" s="2" t="s">
        <v>12212</v>
      </c>
      <c r="E12122" s="3" t="s">
        <v>4953</v>
      </c>
      <c r="F12122" s="61">
        <v>108.9</v>
      </c>
      <c r="G12122" s="61">
        <v>110.86</v>
      </c>
      <c r="J12122" s="89">
        <v>0</v>
      </c>
      <c r="K12122" s="89">
        <v>0</v>
      </c>
    </row>
    <row r="12123" spans="1:11" ht="22.5" x14ac:dyDescent="0.2">
      <c r="A12123" s="1" t="str">
        <f t="shared" si="192"/>
        <v>SINAPI 92369</v>
      </c>
      <c r="B12123" s="3" t="s">
        <v>6064</v>
      </c>
      <c r="C12123" s="3">
        <v>92369</v>
      </c>
      <c r="D12123" s="2" t="s">
        <v>12213</v>
      </c>
      <c r="E12123" s="3" t="s">
        <v>4953</v>
      </c>
      <c r="F12123" s="61">
        <v>35.700000000000003</v>
      </c>
      <c r="G12123" s="61">
        <v>37.909999999999997</v>
      </c>
      <c r="J12123" s="89">
        <v>0</v>
      </c>
      <c r="K12123" s="89">
        <v>0</v>
      </c>
    </row>
    <row r="12124" spans="1:11" ht="22.5" x14ac:dyDescent="0.2">
      <c r="A12124" s="1" t="str">
        <f t="shared" si="192"/>
        <v>SINAPI 92371</v>
      </c>
      <c r="B12124" s="3" t="s">
        <v>6064</v>
      </c>
      <c r="C12124" s="3">
        <v>92371</v>
      </c>
      <c r="D12124" s="2" t="s">
        <v>12214</v>
      </c>
      <c r="E12124" s="3" t="s">
        <v>4953</v>
      </c>
      <c r="F12124" s="61">
        <v>43.32</v>
      </c>
      <c r="G12124" s="61">
        <v>45.73</v>
      </c>
      <c r="J12124" s="89">
        <v>0</v>
      </c>
      <c r="K12124" s="89">
        <v>0</v>
      </c>
    </row>
    <row r="12125" spans="1:11" ht="22.5" x14ac:dyDescent="0.2">
      <c r="A12125" s="1" t="str">
        <f t="shared" si="192"/>
        <v>SINAPI 92373</v>
      </c>
      <c r="B12125" s="3" t="s">
        <v>6064</v>
      </c>
      <c r="C12125" s="3">
        <v>92373</v>
      </c>
      <c r="D12125" s="2" t="s">
        <v>12215</v>
      </c>
      <c r="E12125" s="3" t="s">
        <v>4953</v>
      </c>
      <c r="F12125" s="61">
        <v>51.33</v>
      </c>
      <c r="G12125" s="61">
        <v>53.95</v>
      </c>
      <c r="J12125" s="89">
        <v>0</v>
      </c>
      <c r="K12125" s="89">
        <v>0</v>
      </c>
    </row>
    <row r="12126" spans="1:11" ht="22.5" x14ac:dyDescent="0.2">
      <c r="A12126" s="1" t="str">
        <f t="shared" si="192"/>
        <v>SINAPI 92344</v>
      </c>
      <c r="B12126" s="3" t="s">
        <v>6064</v>
      </c>
      <c r="C12126" s="3">
        <v>92344</v>
      </c>
      <c r="D12126" s="2" t="s">
        <v>12216</v>
      </c>
      <c r="E12126" s="3" t="s">
        <v>4953</v>
      </c>
      <c r="F12126" s="61">
        <v>66.959999999999994</v>
      </c>
      <c r="G12126" s="61">
        <v>69.88</v>
      </c>
      <c r="J12126" s="89">
        <v>0</v>
      </c>
      <c r="K12126" s="89">
        <v>0</v>
      </c>
    </row>
    <row r="12127" spans="1:11" ht="22.5" x14ac:dyDescent="0.2">
      <c r="A12127" s="1" t="str">
        <f t="shared" si="192"/>
        <v>SINAPI 92375</v>
      </c>
      <c r="B12127" s="3" t="s">
        <v>6064</v>
      </c>
      <c r="C12127" s="3">
        <v>92375</v>
      </c>
      <c r="D12127" s="2" t="s">
        <v>12217</v>
      </c>
      <c r="E12127" s="3" t="s">
        <v>4953</v>
      </c>
      <c r="F12127" s="61">
        <v>66.92</v>
      </c>
      <c r="G12127" s="61">
        <v>69.819999999999993</v>
      </c>
      <c r="J12127" s="89">
        <v>0</v>
      </c>
      <c r="K12127" s="89">
        <v>0</v>
      </c>
    </row>
    <row r="12128" spans="1:11" ht="22.5" x14ac:dyDescent="0.2">
      <c r="A12128" s="1" t="str">
        <f t="shared" si="192"/>
        <v>SINAPI 92346</v>
      </c>
      <c r="B12128" s="3" t="s">
        <v>6064</v>
      </c>
      <c r="C12128" s="3">
        <v>92346</v>
      </c>
      <c r="D12128" s="2" t="s">
        <v>12218</v>
      </c>
      <c r="E12128" s="3" t="s">
        <v>4953</v>
      </c>
      <c r="F12128" s="61">
        <v>88.38</v>
      </c>
      <c r="G12128" s="61">
        <v>91.55</v>
      </c>
      <c r="J12128" s="89">
        <v>0</v>
      </c>
      <c r="K12128" s="89">
        <v>0</v>
      </c>
    </row>
    <row r="12129" spans="1:11" ht="22.5" x14ac:dyDescent="0.2">
      <c r="A12129" s="1" t="str">
        <f t="shared" si="192"/>
        <v>SINAPI 92377</v>
      </c>
      <c r="B12129" s="3" t="s">
        <v>6064</v>
      </c>
      <c r="C12129" s="3">
        <v>92377</v>
      </c>
      <c r="D12129" s="2" t="s">
        <v>12219</v>
      </c>
      <c r="E12129" s="3" t="s">
        <v>4953</v>
      </c>
      <c r="F12129" s="61">
        <v>90.04</v>
      </c>
      <c r="G12129" s="61">
        <v>93.36</v>
      </c>
      <c r="J12129" s="89">
        <v>0</v>
      </c>
      <c r="K12129" s="89">
        <v>0</v>
      </c>
    </row>
    <row r="12130" spans="1:11" ht="22.5" x14ac:dyDescent="0.2">
      <c r="A12130" s="1" t="str">
        <f t="shared" si="192"/>
        <v>SINAPI 92348</v>
      </c>
      <c r="B12130" s="3" t="s">
        <v>6064</v>
      </c>
      <c r="C12130" s="3">
        <v>92348</v>
      </c>
      <c r="D12130" s="2" t="s">
        <v>12220</v>
      </c>
      <c r="E12130" s="3" t="s">
        <v>4953</v>
      </c>
      <c r="F12130" s="61">
        <v>124.65</v>
      </c>
      <c r="G12130" s="61">
        <v>128.06</v>
      </c>
      <c r="J12130" s="89">
        <v>0</v>
      </c>
      <c r="K12130" s="89">
        <v>0</v>
      </c>
    </row>
    <row r="12131" spans="1:11" ht="22.5" x14ac:dyDescent="0.2">
      <c r="A12131" s="1" t="str">
        <f t="shared" si="192"/>
        <v>SINAPI 92379</v>
      </c>
      <c r="B12131" s="3" t="s">
        <v>6064</v>
      </c>
      <c r="C12131" s="3">
        <v>92379</v>
      </c>
      <c r="D12131" s="2" t="s">
        <v>12221</v>
      </c>
      <c r="E12131" s="3" t="s">
        <v>4953</v>
      </c>
      <c r="F12131" s="61">
        <v>128.06</v>
      </c>
      <c r="G12131" s="61">
        <v>131.80000000000001</v>
      </c>
      <c r="J12131" s="89">
        <v>0</v>
      </c>
      <c r="K12131" s="89">
        <v>0</v>
      </c>
    </row>
    <row r="12132" spans="1:11" x14ac:dyDescent="0.2">
      <c r="A12132" s="1" t="str">
        <f t="shared" si="192"/>
        <v>SINAPI 95696</v>
      </c>
      <c r="B12132" s="3" t="s">
        <v>6064</v>
      </c>
      <c r="C12132" s="3">
        <v>95696</v>
      </c>
      <c r="D12132" s="2" t="s">
        <v>12222</v>
      </c>
      <c r="E12132" s="3" t="s">
        <v>4953</v>
      </c>
      <c r="F12132" s="61">
        <v>32.549999999999997</v>
      </c>
      <c r="G12132" s="61">
        <v>32.869999999999997</v>
      </c>
      <c r="J12132" s="89">
        <v>0</v>
      </c>
      <c r="K12132" s="89">
        <v>0</v>
      </c>
    </row>
    <row r="12133" spans="1:11" ht="22.5" x14ac:dyDescent="0.2">
      <c r="A12133" s="1" t="str">
        <f t="shared" si="192"/>
        <v>SINAPI 92335</v>
      </c>
      <c r="B12133" s="3" t="s">
        <v>6064</v>
      </c>
      <c r="C12133" s="3">
        <v>92335</v>
      </c>
      <c r="D12133" s="2" t="s">
        <v>12223</v>
      </c>
      <c r="E12133" s="3" t="s">
        <v>4954</v>
      </c>
      <c r="F12133" s="61">
        <v>91.27</v>
      </c>
      <c r="G12133" s="61">
        <v>92.47</v>
      </c>
      <c r="J12133" s="89">
        <v>0</v>
      </c>
      <c r="K12133" s="89">
        <v>0</v>
      </c>
    </row>
    <row r="12134" spans="1:11" ht="22.5" x14ac:dyDescent="0.2">
      <c r="A12134" s="1" t="str">
        <f t="shared" si="192"/>
        <v>SINAPI 92336</v>
      </c>
      <c r="B12134" s="3" t="s">
        <v>6064</v>
      </c>
      <c r="C12134" s="3">
        <v>92336</v>
      </c>
      <c r="D12134" s="2" t="s">
        <v>12224</v>
      </c>
      <c r="E12134" s="3" t="s">
        <v>4954</v>
      </c>
      <c r="F12134" s="61">
        <v>112.11</v>
      </c>
      <c r="G12134" s="61">
        <v>113.49</v>
      </c>
      <c r="J12134" s="89">
        <v>0</v>
      </c>
      <c r="K12134" s="89">
        <v>0</v>
      </c>
    </row>
    <row r="12135" spans="1:11" ht="22.5" x14ac:dyDescent="0.2">
      <c r="A12135" s="1" t="str">
        <f t="shared" si="192"/>
        <v>SINAPI 92337</v>
      </c>
      <c r="B12135" s="3" t="s">
        <v>6064</v>
      </c>
      <c r="C12135" s="3">
        <v>92337</v>
      </c>
      <c r="D12135" s="2" t="s">
        <v>12225</v>
      </c>
      <c r="E12135" s="3" t="s">
        <v>4954</v>
      </c>
      <c r="F12135" s="61">
        <v>147.68</v>
      </c>
      <c r="G12135" s="61">
        <v>149.25</v>
      </c>
      <c r="J12135" s="89">
        <v>0</v>
      </c>
      <c r="K12135" s="89">
        <v>0</v>
      </c>
    </row>
    <row r="12136" spans="1:11" ht="22.5" x14ac:dyDescent="0.2">
      <c r="A12136" s="1" t="str">
        <f t="shared" si="192"/>
        <v>SINAPI 92687</v>
      </c>
      <c r="B12136" s="3" t="s">
        <v>6064</v>
      </c>
      <c r="C12136" s="3">
        <v>92687</v>
      </c>
      <c r="D12136" s="2" t="s">
        <v>12226</v>
      </c>
      <c r="E12136" s="3" t="s">
        <v>4954</v>
      </c>
      <c r="F12136" s="61">
        <v>28.19</v>
      </c>
      <c r="G12136" s="61">
        <v>28.97</v>
      </c>
      <c r="J12136" s="89">
        <v>0</v>
      </c>
      <c r="K12136" s="89">
        <v>0</v>
      </c>
    </row>
    <row r="12137" spans="1:11" ht="22.5" x14ac:dyDescent="0.2">
      <c r="A12137" s="1" t="str">
        <f t="shared" si="192"/>
        <v>SINAPI 92688</v>
      </c>
      <c r="B12137" s="3" t="s">
        <v>6064</v>
      </c>
      <c r="C12137" s="3">
        <v>92688</v>
      </c>
      <c r="D12137" s="2" t="s">
        <v>12227</v>
      </c>
      <c r="E12137" s="3" t="s">
        <v>4954</v>
      </c>
      <c r="F12137" s="61">
        <v>39.450000000000003</v>
      </c>
      <c r="G12137" s="61">
        <v>40.799999999999997</v>
      </c>
      <c r="J12137" s="89">
        <v>0</v>
      </c>
      <c r="K12137" s="89">
        <v>0</v>
      </c>
    </row>
    <row r="12138" spans="1:11" ht="22.5" x14ac:dyDescent="0.2">
      <c r="A12138" s="1" t="str">
        <f t="shared" si="192"/>
        <v>SINAPI 97536</v>
      </c>
      <c r="B12138" s="3" t="s">
        <v>6064</v>
      </c>
      <c r="C12138" s="3">
        <v>97536</v>
      </c>
      <c r="D12138" s="2" t="s">
        <v>12228</v>
      </c>
      <c r="E12138" s="3" t="s">
        <v>4954</v>
      </c>
      <c r="F12138" s="61">
        <v>60.62</v>
      </c>
      <c r="G12138" s="61">
        <v>62.81</v>
      </c>
      <c r="J12138" s="89">
        <v>0</v>
      </c>
      <c r="K12138" s="89">
        <v>0</v>
      </c>
    </row>
    <row r="12139" spans="1:11" ht="22.5" x14ac:dyDescent="0.2">
      <c r="A12139" s="1" t="str">
        <f t="shared" si="192"/>
        <v>SINAPI 97535</v>
      </c>
      <c r="B12139" s="3" t="s">
        <v>6064</v>
      </c>
      <c r="C12139" s="3">
        <v>97535</v>
      </c>
      <c r="D12139" s="2" t="s">
        <v>12229</v>
      </c>
      <c r="E12139" s="3" t="s">
        <v>4954</v>
      </c>
      <c r="F12139" s="61">
        <v>49.75</v>
      </c>
      <c r="G12139" s="61">
        <v>50.92</v>
      </c>
      <c r="J12139" s="89">
        <v>0</v>
      </c>
      <c r="K12139" s="89">
        <v>0</v>
      </c>
    </row>
    <row r="12140" spans="1:11" ht="22.5" x14ac:dyDescent="0.2">
      <c r="A12140" s="1" t="str">
        <f t="shared" si="192"/>
        <v>SINAPI 92652</v>
      </c>
      <c r="B12140" s="3" t="s">
        <v>6064</v>
      </c>
      <c r="C12140" s="3">
        <v>92652</v>
      </c>
      <c r="D12140" s="2" t="s">
        <v>12230</v>
      </c>
      <c r="E12140" s="3" t="s">
        <v>4954</v>
      </c>
      <c r="F12140" s="61">
        <v>60.16</v>
      </c>
      <c r="G12140" s="61">
        <v>61.4</v>
      </c>
      <c r="J12140" s="89">
        <v>0</v>
      </c>
      <c r="K12140" s="89">
        <v>0</v>
      </c>
    </row>
    <row r="12141" spans="1:11" ht="22.5" x14ac:dyDescent="0.2">
      <c r="A12141" s="1" t="str">
        <f t="shared" si="192"/>
        <v>SINAPI 92653</v>
      </c>
      <c r="B12141" s="3" t="s">
        <v>6064</v>
      </c>
      <c r="C12141" s="3">
        <v>92653</v>
      </c>
      <c r="D12141" s="2" t="s">
        <v>12231</v>
      </c>
      <c r="E12141" s="3" t="s">
        <v>4954</v>
      </c>
      <c r="F12141" s="61">
        <v>68.540000000000006</v>
      </c>
      <c r="G12141" s="61">
        <v>69.86</v>
      </c>
      <c r="J12141" s="89">
        <v>0</v>
      </c>
      <c r="K12141" s="89">
        <v>0</v>
      </c>
    </row>
    <row r="12142" spans="1:11" ht="22.5" x14ac:dyDescent="0.2">
      <c r="A12142" s="1" t="str">
        <f t="shared" si="192"/>
        <v>SINAPI 92654</v>
      </c>
      <c r="B12142" s="3" t="s">
        <v>6064</v>
      </c>
      <c r="C12142" s="3">
        <v>92654</v>
      </c>
      <c r="D12142" s="2" t="s">
        <v>12232</v>
      </c>
      <c r="E12142" s="3" t="s">
        <v>4954</v>
      </c>
      <c r="F12142" s="61">
        <v>93.59</v>
      </c>
      <c r="G12142" s="61">
        <v>95.01</v>
      </c>
      <c r="J12142" s="89">
        <v>0</v>
      </c>
      <c r="K12142" s="89">
        <v>0</v>
      </c>
    </row>
    <row r="12143" spans="1:11" ht="22.5" x14ac:dyDescent="0.2">
      <c r="A12143" s="1" t="str">
        <f t="shared" si="192"/>
        <v>SINAPI 92655</v>
      </c>
      <c r="B12143" s="3" t="s">
        <v>6064</v>
      </c>
      <c r="C12143" s="3">
        <v>92655</v>
      </c>
      <c r="D12143" s="2" t="s">
        <v>12233</v>
      </c>
      <c r="E12143" s="3" t="s">
        <v>4954</v>
      </c>
      <c r="F12143" s="61">
        <v>114.02</v>
      </c>
      <c r="G12143" s="61">
        <v>115.57</v>
      </c>
      <c r="J12143" s="89">
        <v>0</v>
      </c>
      <c r="K12143" s="89">
        <v>0</v>
      </c>
    </row>
    <row r="12144" spans="1:11" ht="22.5" x14ac:dyDescent="0.2">
      <c r="A12144" s="1" t="str">
        <f t="shared" si="192"/>
        <v>SINAPI 92656</v>
      </c>
      <c r="B12144" s="3" t="s">
        <v>6064</v>
      </c>
      <c r="C12144" s="3">
        <v>92656</v>
      </c>
      <c r="D12144" s="2" t="s">
        <v>12234</v>
      </c>
      <c r="E12144" s="3" t="s">
        <v>4954</v>
      </c>
      <c r="F12144" s="61">
        <v>149.15</v>
      </c>
      <c r="G12144" s="61">
        <v>150.85</v>
      </c>
      <c r="J12144" s="89">
        <v>0</v>
      </c>
      <c r="K12144" s="89">
        <v>0</v>
      </c>
    </row>
    <row r="12145" spans="1:11" ht="22.5" x14ac:dyDescent="0.2">
      <c r="A12145" s="1" t="str">
        <f t="shared" si="192"/>
        <v>SINAPI 101918</v>
      </c>
      <c r="B12145" s="3" t="s">
        <v>6064</v>
      </c>
      <c r="C12145" s="3">
        <v>101918</v>
      </c>
      <c r="D12145" s="2" t="s">
        <v>12235</v>
      </c>
      <c r="E12145" s="3" t="s">
        <v>4954</v>
      </c>
      <c r="F12145" s="61">
        <v>210.46</v>
      </c>
      <c r="G12145" s="61">
        <v>213.26</v>
      </c>
      <c r="J12145" s="89">
        <v>0</v>
      </c>
      <c r="K12145" s="89">
        <v>0</v>
      </c>
    </row>
    <row r="12146" spans="1:11" ht="22.5" x14ac:dyDescent="0.2">
      <c r="A12146" s="1" t="str">
        <f t="shared" si="192"/>
        <v>SINAPI 101927</v>
      </c>
      <c r="B12146" s="3" t="s">
        <v>6064</v>
      </c>
      <c r="C12146" s="3">
        <v>101927</v>
      </c>
      <c r="D12146" s="2" t="s">
        <v>12236</v>
      </c>
      <c r="E12146" s="3" t="s">
        <v>4954</v>
      </c>
      <c r="F12146" s="61">
        <v>195.71</v>
      </c>
      <c r="G12146" s="61">
        <v>197.15</v>
      </c>
      <c r="J12146" s="89">
        <v>0</v>
      </c>
      <c r="K12146" s="89">
        <v>0</v>
      </c>
    </row>
    <row r="12147" spans="1:11" ht="22.5" x14ac:dyDescent="0.2">
      <c r="A12147" s="1" t="str">
        <f t="shared" si="192"/>
        <v>SINAPI 97498</v>
      </c>
      <c r="B12147" s="3" t="s">
        <v>6064</v>
      </c>
      <c r="C12147" s="3">
        <v>97498</v>
      </c>
      <c r="D12147" s="2" t="s">
        <v>12237</v>
      </c>
      <c r="E12147" s="3" t="s">
        <v>4954</v>
      </c>
      <c r="F12147" s="61">
        <v>45.02</v>
      </c>
      <c r="G12147" s="61">
        <v>45.76</v>
      </c>
      <c r="J12147" s="89">
        <v>0</v>
      </c>
      <c r="K12147" s="89">
        <v>0</v>
      </c>
    </row>
    <row r="12148" spans="1:11" ht="22.5" x14ac:dyDescent="0.2">
      <c r="A12148" s="1" t="str">
        <f t="shared" si="192"/>
        <v>SINAPI 92364</v>
      </c>
      <c r="B12148" s="3" t="s">
        <v>6064</v>
      </c>
      <c r="C12148" s="3">
        <v>92364</v>
      </c>
      <c r="D12148" s="2" t="s">
        <v>12238</v>
      </c>
      <c r="E12148" s="3" t="s">
        <v>4954</v>
      </c>
      <c r="F12148" s="61">
        <v>55.43</v>
      </c>
      <c r="G12148" s="61">
        <v>56.24</v>
      </c>
      <c r="J12148" s="89">
        <v>0</v>
      </c>
      <c r="K12148" s="89">
        <v>0</v>
      </c>
    </row>
    <row r="12149" spans="1:11" ht="22.5" x14ac:dyDescent="0.2">
      <c r="A12149" s="1" t="str">
        <f t="shared" si="192"/>
        <v>SINAPI 92365</v>
      </c>
      <c r="B12149" s="3" t="s">
        <v>6064</v>
      </c>
      <c r="C12149" s="3">
        <v>92365</v>
      </c>
      <c r="D12149" s="2" t="s">
        <v>12239</v>
      </c>
      <c r="E12149" s="3" t="s">
        <v>4954</v>
      </c>
      <c r="F12149" s="61">
        <v>63.76</v>
      </c>
      <c r="G12149" s="61">
        <v>64.64</v>
      </c>
      <c r="J12149" s="89">
        <v>0</v>
      </c>
      <c r="K12149" s="89">
        <v>0</v>
      </c>
    </row>
    <row r="12150" spans="1:11" ht="22.5" x14ac:dyDescent="0.2">
      <c r="A12150" s="1" t="str">
        <f t="shared" si="192"/>
        <v>SINAPI 92341</v>
      </c>
      <c r="B12150" s="3" t="s">
        <v>6064</v>
      </c>
      <c r="C12150" s="3">
        <v>92341</v>
      </c>
      <c r="D12150" s="2" t="s">
        <v>12240</v>
      </c>
      <c r="E12150" s="3" t="s">
        <v>4954</v>
      </c>
      <c r="F12150" s="61">
        <v>101.64</v>
      </c>
      <c r="G12150" s="61">
        <v>103.8</v>
      </c>
      <c r="J12150" s="89">
        <v>0</v>
      </c>
      <c r="K12150" s="89">
        <v>0</v>
      </c>
    </row>
    <row r="12151" spans="1:11" ht="22.5" x14ac:dyDescent="0.2">
      <c r="A12151" s="1" t="str">
        <f t="shared" si="192"/>
        <v>SINAPI 92366</v>
      </c>
      <c r="B12151" s="3" t="s">
        <v>6064</v>
      </c>
      <c r="C12151" s="3">
        <v>92366</v>
      </c>
      <c r="D12151" s="2" t="s">
        <v>12241</v>
      </c>
      <c r="E12151" s="3" t="s">
        <v>4954</v>
      </c>
      <c r="F12151" s="61">
        <v>88.81</v>
      </c>
      <c r="G12151" s="61">
        <v>89.78</v>
      </c>
      <c r="J12151" s="89">
        <v>0</v>
      </c>
      <c r="K12151" s="89">
        <v>0</v>
      </c>
    </row>
    <row r="12152" spans="1:11" ht="22.5" x14ac:dyDescent="0.2">
      <c r="A12152" s="1" t="str">
        <f t="shared" si="192"/>
        <v>SINAPI 92342</v>
      </c>
      <c r="B12152" s="3" t="s">
        <v>6064</v>
      </c>
      <c r="C12152" s="3">
        <v>92342</v>
      </c>
      <c r="D12152" s="2" t="s">
        <v>12242</v>
      </c>
      <c r="E12152" s="3" t="s">
        <v>4954</v>
      </c>
      <c r="F12152" s="61">
        <v>122.55</v>
      </c>
      <c r="G12152" s="61">
        <v>124.89</v>
      </c>
      <c r="J12152" s="89">
        <v>0</v>
      </c>
      <c r="K12152" s="89">
        <v>0</v>
      </c>
    </row>
    <row r="12153" spans="1:11" ht="22.5" x14ac:dyDescent="0.2">
      <c r="A12153" s="1" t="str">
        <f t="shared" si="192"/>
        <v>SINAPI 92367</v>
      </c>
      <c r="B12153" s="3" t="s">
        <v>6064</v>
      </c>
      <c r="C12153" s="3">
        <v>92367</v>
      </c>
      <c r="D12153" s="2" t="s">
        <v>12243</v>
      </c>
      <c r="E12153" s="3" t="s">
        <v>4954</v>
      </c>
      <c r="F12153" s="61">
        <v>109.14</v>
      </c>
      <c r="G12153" s="61">
        <v>110.24</v>
      </c>
      <c r="J12153" s="89">
        <v>0</v>
      </c>
      <c r="K12153" s="89">
        <v>0</v>
      </c>
    </row>
    <row r="12154" spans="1:11" ht="22.5" x14ac:dyDescent="0.2">
      <c r="A12154" s="1" t="str">
        <f t="shared" si="192"/>
        <v>SINAPI 92343</v>
      </c>
      <c r="B12154" s="3" t="s">
        <v>6064</v>
      </c>
      <c r="C12154" s="3">
        <v>92343</v>
      </c>
      <c r="D12154" s="2" t="s">
        <v>12244</v>
      </c>
      <c r="E12154" s="3" t="s">
        <v>4954</v>
      </c>
      <c r="F12154" s="61">
        <v>158.22</v>
      </c>
      <c r="G12154" s="61">
        <v>160.75</v>
      </c>
      <c r="J12154" s="89">
        <v>0</v>
      </c>
      <c r="K12154" s="89">
        <v>0</v>
      </c>
    </row>
    <row r="12155" spans="1:11" ht="22.5" x14ac:dyDescent="0.2">
      <c r="A12155" s="1" t="str">
        <f t="shared" si="192"/>
        <v>SINAPI 92368</v>
      </c>
      <c r="B12155" s="3" t="s">
        <v>6064</v>
      </c>
      <c r="C12155" s="3">
        <v>92368</v>
      </c>
      <c r="D12155" s="2" t="s">
        <v>12245</v>
      </c>
      <c r="E12155" s="3" t="s">
        <v>4954</v>
      </c>
      <c r="F12155" s="61">
        <v>144.27000000000001</v>
      </c>
      <c r="G12155" s="61">
        <v>145.51</v>
      </c>
      <c r="J12155" s="89">
        <v>0</v>
      </c>
      <c r="K12155" s="89">
        <v>0</v>
      </c>
    </row>
    <row r="12156" spans="1:11" ht="22.5" x14ac:dyDescent="0.2">
      <c r="A12156" s="1" t="str">
        <f t="shared" si="192"/>
        <v>SINAPI 92689</v>
      </c>
      <c r="B12156" s="3" t="s">
        <v>6064</v>
      </c>
      <c r="C12156" s="3">
        <v>92689</v>
      </c>
      <c r="D12156" s="2" t="s">
        <v>12246</v>
      </c>
      <c r="E12156" s="3" t="s">
        <v>4954</v>
      </c>
      <c r="F12156" s="61">
        <v>44.32</v>
      </c>
      <c r="G12156" s="61">
        <v>45.14</v>
      </c>
      <c r="J12156" s="89">
        <v>0</v>
      </c>
      <c r="K12156" s="89">
        <v>0</v>
      </c>
    </row>
    <row r="12157" spans="1:11" ht="22.5" x14ac:dyDescent="0.2">
      <c r="A12157" s="1" t="str">
        <f t="shared" si="192"/>
        <v>SINAPI 92690</v>
      </c>
      <c r="B12157" s="3" t="s">
        <v>6064</v>
      </c>
      <c r="C12157" s="3">
        <v>92690</v>
      </c>
      <c r="D12157" s="2" t="s">
        <v>12247</v>
      </c>
      <c r="E12157" s="3" t="s">
        <v>4954</v>
      </c>
      <c r="F12157" s="61">
        <v>63.66</v>
      </c>
      <c r="G12157" s="61">
        <v>65.08</v>
      </c>
      <c r="J12157" s="89">
        <v>0</v>
      </c>
      <c r="K12157" s="89">
        <v>0</v>
      </c>
    </row>
    <row r="12158" spans="1:11" ht="22.5" x14ac:dyDescent="0.2">
      <c r="A12158" s="1" t="str">
        <f t="shared" si="192"/>
        <v>SINAPI 92691</v>
      </c>
      <c r="B12158" s="3" t="s">
        <v>6064</v>
      </c>
      <c r="C12158" s="3">
        <v>92691</v>
      </c>
      <c r="D12158" s="2" t="s">
        <v>12248</v>
      </c>
      <c r="E12158" s="3" t="s">
        <v>4954</v>
      </c>
      <c r="F12158" s="61">
        <v>84.32</v>
      </c>
      <c r="G12158" s="61">
        <v>87.08</v>
      </c>
      <c r="J12158" s="89">
        <v>0</v>
      </c>
      <c r="K12158" s="89">
        <v>0</v>
      </c>
    </row>
    <row r="12159" spans="1:11" ht="22.5" x14ac:dyDescent="0.2">
      <c r="A12159" s="1" t="str">
        <f t="shared" si="192"/>
        <v>SINAPI 92359</v>
      </c>
      <c r="B12159" s="3" t="s">
        <v>6064</v>
      </c>
      <c r="C12159" s="3">
        <v>92359</v>
      </c>
      <c r="D12159" s="2" t="s">
        <v>12249</v>
      </c>
      <c r="E12159" s="3" t="s">
        <v>4954</v>
      </c>
      <c r="F12159" s="61">
        <v>58.23</v>
      </c>
      <c r="G12159" s="61">
        <v>58.6</v>
      </c>
      <c r="J12159" s="89">
        <v>0</v>
      </c>
      <c r="K12159" s="89">
        <v>0</v>
      </c>
    </row>
    <row r="12160" spans="1:11" ht="22.5" x14ac:dyDescent="0.2">
      <c r="A12160" s="1" t="str">
        <f t="shared" si="192"/>
        <v>SINAPI 92645</v>
      </c>
      <c r="B12160" s="3" t="s">
        <v>6064</v>
      </c>
      <c r="C12160" s="3">
        <v>92645</v>
      </c>
      <c r="D12160" s="2" t="s">
        <v>12250</v>
      </c>
      <c r="E12160" s="3" t="s">
        <v>4954</v>
      </c>
      <c r="F12160" s="61">
        <v>62.16</v>
      </c>
      <c r="G12160" s="61">
        <v>62.89</v>
      </c>
      <c r="J12160" s="89">
        <v>0</v>
      </c>
      <c r="K12160" s="89">
        <v>0</v>
      </c>
    </row>
    <row r="12161" spans="1:11" ht="22.5" x14ac:dyDescent="0.2">
      <c r="A12161" s="1" t="str">
        <f t="shared" si="192"/>
        <v>SINAPI 92360</v>
      </c>
      <c r="B12161" s="3" t="s">
        <v>6064</v>
      </c>
      <c r="C12161" s="3">
        <v>92360</v>
      </c>
      <c r="D12161" s="2" t="s">
        <v>12251</v>
      </c>
      <c r="E12161" s="3" t="s">
        <v>4954</v>
      </c>
      <c r="F12161" s="61">
        <v>77.819999999999993</v>
      </c>
      <c r="G12161" s="61">
        <v>78.28</v>
      </c>
      <c r="J12161" s="89">
        <v>0</v>
      </c>
      <c r="K12161" s="89">
        <v>0</v>
      </c>
    </row>
    <row r="12162" spans="1:11" ht="22.5" x14ac:dyDescent="0.2">
      <c r="A12162" s="1" t="str">
        <f t="shared" si="192"/>
        <v>SINAPI 92646</v>
      </c>
      <c r="B12162" s="3" t="s">
        <v>6064</v>
      </c>
      <c r="C12162" s="3">
        <v>92646</v>
      </c>
      <c r="D12162" s="2" t="s">
        <v>12252</v>
      </c>
      <c r="E12162" s="3" t="s">
        <v>4954</v>
      </c>
      <c r="F12162" s="61">
        <v>81.75</v>
      </c>
      <c r="G12162" s="61">
        <v>82.57</v>
      </c>
      <c r="J12162" s="89">
        <v>0</v>
      </c>
      <c r="K12162" s="89">
        <v>0</v>
      </c>
    </row>
    <row r="12163" spans="1:11" ht="22.5" x14ac:dyDescent="0.2">
      <c r="A12163" s="1" t="str">
        <f t="shared" si="192"/>
        <v>SINAPI 95697</v>
      </c>
      <c r="B12163" s="3" t="s">
        <v>6064</v>
      </c>
      <c r="C12163" s="3">
        <v>95697</v>
      </c>
      <c r="D12163" s="2" t="s">
        <v>12253</v>
      </c>
      <c r="E12163" s="3" t="s">
        <v>4954</v>
      </c>
      <c r="F12163" s="61">
        <v>85.61</v>
      </c>
      <c r="G12163" s="61">
        <v>86.18</v>
      </c>
      <c r="J12163" s="89">
        <v>0</v>
      </c>
      <c r="K12163" s="89">
        <v>0</v>
      </c>
    </row>
    <row r="12164" spans="1:11" ht="22.5" x14ac:dyDescent="0.2">
      <c r="A12164" s="1" t="str">
        <f t="shared" si="192"/>
        <v>SINAPI 92648</v>
      </c>
      <c r="B12164" s="3" t="s">
        <v>6064</v>
      </c>
      <c r="C12164" s="3">
        <v>92648</v>
      </c>
      <c r="D12164" s="2" t="s">
        <v>12254</v>
      </c>
      <c r="E12164" s="3" t="s">
        <v>4954</v>
      </c>
      <c r="F12164" s="61">
        <v>89.54</v>
      </c>
      <c r="G12164" s="61">
        <v>90.48</v>
      </c>
      <c r="J12164" s="89">
        <v>0</v>
      </c>
      <c r="K12164" s="89">
        <v>0</v>
      </c>
    </row>
    <row r="12165" spans="1:11" ht="22.5" x14ac:dyDescent="0.2">
      <c r="A12165" s="1" t="str">
        <f t="shared" si="192"/>
        <v>SINAPI 92338</v>
      </c>
      <c r="B12165" s="3" t="s">
        <v>6064</v>
      </c>
      <c r="C12165" s="3">
        <v>92338</v>
      </c>
      <c r="D12165" s="2" t="s">
        <v>12255</v>
      </c>
      <c r="E12165" s="3" t="s">
        <v>4954</v>
      </c>
      <c r="F12165" s="61">
        <v>127.04</v>
      </c>
      <c r="G12165" s="61">
        <v>129.78</v>
      </c>
      <c r="J12165" s="89">
        <v>0</v>
      </c>
      <c r="K12165" s="89">
        <v>0</v>
      </c>
    </row>
    <row r="12166" spans="1:11" ht="22.5" x14ac:dyDescent="0.2">
      <c r="A12166" s="1" t="str">
        <f t="shared" si="192"/>
        <v>SINAPI 92361</v>
      </c>
      <c r="B12166" s="3" t="s">
        <v>6064</v>
      </c>
      <c r="C12166" s="3">
        <v>92361</v>
      </c>
      <c r="D12166" s="2" t="s">
        <v>12256</v>
      </c>
      <c r="E12166" s="3" t="s">
        <v>4954</v>
      </c>
      <c r="F12166" s="61">
        <v>105.2</v>
      </c>
      <c r="G12166" s="61">
        <v>105.93</v>
      </c>
      <c r="J12166" s="89">
        <v>0</v>
      </c>
      <c r="K12166" s="89">
        <v>0</v>
      </c>
    </row>
    <row r="12167" spans="1:11" ht="22.5" x14ac:dyDescent="0.2">
      <c r="A12167" s="1" t="str">
        <f t="shared" si="192"/>
        <v>SINAPI 92649</v>
      </c>
      <c r="B12167" s="3" t="s">
        <v>6064</v>
      </c>
      <c r="C12167" s="3">
        <v>92649</v>
      </c>
      <c r="D12167" s="2" t="s">
        <v>12257</v>
      </c>
      <c r="E12167" s="3" t="s">
        <v>4954</v>
      </c>
      <c r="F12167" s="61">
        <v>109.13</v>
      </c>
      <c r="G12167" s="61">
        <v>110.23</v>
      </c>
      <c r="J12167" s="89">
        <v>0</v>
      </c>
      <c r="K12167" s="89">
        <v>0</v>
      </c>
    </row>
    <row r="12168" spans="1:11" ht="22.5" x14ac:dyDescent="0.2">
      <c r="A12168" s="1" t="str">
        <f t="shared" si="192"/>
        <v>SINAPI 92339</v>
      </c>
      <c r="B12168" s="3" t="s">
        <v>6064</v>
      </c>
      <c r="C12168" s="3">
        <v>92339</v>
      </c>
      <c r="D12168" s="2" t="s">
        <v>12258</v>
      </c>
      <c r="E12168" s="3" t="s">
        <v>4954</v>
      </c>
      <c r="F12168" s="61">
        <v>190.65</v>
      </c>
      <c r="G12168" s="61">
        <v>193.69</v>
      </c>
      <c r="J12168" s="89">
        <v>0</v>
      </c>
      <c r="K12168" s="89">
        <v>0</v>
      </c>
    </row>
    <row r="12169" spans="1:11" ht="22.5" x14ac:dyDescent="0.2">
      <c r="A12169" s="1" t="str">
        <f t="shared" si="192"/>
        <v>SINAPI 92362</v>
      </c>
      <c r="B12169" s="3" t="s">
        <v>6064</v>
      </c>
      <c r="C12169" s="3">
        <v>92362</v>
      </c>
      <c r="D12169" s="2" t="s">
        <v>12259</v>
      </c>
      <c r="E12169" s="3" t="s">
        <v>4954</v>
      </c>
      <c r="F12169" s="61">
        <v>167.96</v>
      </c>
      <c r="G12169" s="61">
        <v>168.9</v>
      </c>
      <c r="J12169" s="89">
        <v>0</v>
      </c>
      <c r="K12169" s="89">
        <v>0</v>
      </c>
    </row>
    <row r="12170" spans="1:11" ht="22.5" x14ac:dyDescent="0.2">
      <c r="A12170" s="1" t="str">
        <f t="shared" si="192"/>
        <v>SINAPI 92650</v>
      </c>
      <c r="B12170" s="3" t="s">
        <v>6064</v>
      </c>
      <c r="C12170" s="3">
        <v>92650</v>
      </c>
      <c r="D12170" s="2" t="s">
        <v>12260</v>
      </c>
      <c r="E12170" s="3" t="s">
        <v>4954</v>
      </c>
      <c r="F12170" s="61">
        <v>171.88</v>
      </c>
      <c r="G12170" s="61">
        <v>173.18</v>
      </c>
      <c r="J12170" s="89">
        <v>0</v>
      </c>
      <c r="K12170" s="89">
        <v>0</v>
      </c>
    </row>
    <row r="12171" spans="1:11" ht="22.5" x14ac:dyDescent="0.2">
      <c r="A12171" s="1" t="str">
        <f t="shared" si="192"/>
        <v>SINAPI 97439</v>
      </c>
      <c r="B12171" s="3" t="s">
        <v>6064</v>
      </c>
      <c r="C12171" s="3">
        <v>97439</v>
      </c>
      <c r="D12171" s="2" t="s">
        <v>12261</v>
      </c>
      <c r="E12171" s="3" t="s">
        <v>4953</v>
      </c>
      <c r="F12171" s="61">
        <v>128.87</v>
      </c>
      <c r="G12171" s="61">
        <v>132.1</v>
      </c>
      <c r="J12171" s="89">
        <v>0.72470000000000001</v>
      </c>
      <c r="K12171" s="89">
        <v>0.70699999999999996</v>
      </c>
    </row>
    <row r="12172" spans="1:11" ht="22.5" x14ac:dyDescent="0.2">
      <c r="A12172" s="1" t="str">
        <f t="shared" si="192"/>
        <v>SINAPI 97440</v>
      </c>
      <c r="B12172" s="3" t="s">
        <v>6064</v>
      </c>
      <c r="C12172" s="3">
        <v>97440</v>
      </c>
      <c r="D12172" s="2" t="s">
        <v>12262</v>
      </c>
      <c r="E12172" s="3" t="s">
        <v>4953</v>
      </c>
      <c r="F12172" s="61">
        <v>154.33000000000001</v>
      </c>
      <c r="G12172" s="61">
        <v>158.05000000000001</v>
      </c>
      <c r="J12172" s="89">
        <v>0.73380000000000001</v>
      </c>
      <c r="K12172" s="89">
        <v>0.71650000000000003</v>
      </c>
    </row>
    <row r="12173" spans="1:11" ht="22.5" x14ac:dyDescent="0.2">
      <c r="A12173" s="1" t="str">
        <f t="shared" si="192"/>
        <v>SINAPI 97442</v>
      </c>
      <c r="B12173" s="3" t="s">
        <v>6064</v>
      </c>
      <c r="C12173" s="3">
        <v>97442</v>
      </c>
      <c r="D12173" s="2" t="s">
        <v>12263</v>
      </c>
      <c r="E12173" s="3" t="s">
        <v>4953</v>
      </c>
      <c r="F12173" s="61">
        <v>170.49</v>
      </c>
      <c r="G12173" s="61">
        <v>174.7</v>
      </c>
      <c r="J12173" s="89">
        <v>0.7298</v>
      </c>
      <c r="K12173" s="89">
        <v>0.71220000000000006</v>
      </c>
    </row>
    <row r="12174" spans="1:11" ht="22.5" x14ac:dyDescent="0.2">
      <c r="A12174" s="1" t="str">
        <f t="shared" si="192"/>
        <v>SINAPI 97552</v>
      </c>
      <c r="B12174" s="3" t="s">
        <v>6064</v>
      </c>
      <c r="C12174" s="3">
        <v>97552</v>
      </c>
      <c r="D12174" s="2" t="s">
        <v>12264</v>
      </c>
      <c r="E12174" s="3" t="s">
        <v>4953</v>
      </c>
      <c r="F12174" s="61">
        <v>70.34</v>
      </c>
      <c r="G12174" s="61">
        <v>72</v>
      </c>
      <c r="J12174" s="89">
        <v>0</v>
      </c>
      <c r="K12174" s="89">
        <v>0</v>
      </c>
    </row>
    <row r="12175" spans="1:11" ht="22.5" x14ac:dyDescent="0.2">
      <c r="A12175" s="1" t="str">
        <f t="shared" si="192"/>
        <v>SINAPI 97553</v>
      </c>
      <c r="B12175" s="3" t="s">
        <v>6064</v>
      </c>
      <c r="C12175" s="3">
        <v>97553</v>
      </c>
      <c r="D12175" s="2" t="s">
        <v>12265</v>
      </c>
      <c r="E12175" s="3" t="s">
        <v>4953</v>
      </c>
      <c r="F12175" s="61">
        <v>98.22</v>
      </c>
      <c r="G12175" s="61">
        <v>101.06</v>
      </c>
      <c r="J12175" s="89">
        <v>0</v>
      </c>
      <c r="K12175" s="89">
        <v>0</v>
      </c>
    </row>
    <row r="12176" spans="1:11" ht="22.5" x14ac:dyDescent="0.2">
      <c r="A12176" s="1" t="str">
        <f t="shared" si="192"/>
        <v>SINAPI 97554</v>
      </c>
      <c r="B12176" s="3" t="s">
        <v>6064</v>
      </c>
      <c r="C12176" s="3">
        <v>97554</v>
      </c>
      <c r="D12176" s="2" t="s">
        <v>12266</v>
      </c>
      <c r="E12176" s="3" t="s">
        <v>4953</v>
      </c>
      <c r="F12176" s="61">
        <v>165.82</v>
      </c>
      <c r="G12176" s="61">
        <v>171.32</v>
      </c>
      <c r="J12176" s="89">
        <v>0</v>
      </c>
      <c r="K12176" s="89">
        <v>0</v>
      </c>
    </row>
    <row r="12177" spans="1:11" ht="22.5" x14ac:dyDescent="0.2">
      <c r="A12177" s="1" t="str">
        <f t="shared" si="192"/>
        <v>SINAPI 97491</v>
      </c>
      <c r="B12177" s="3" t="s">
        <v>6064</v>
      </c>
      <c r="C12177" s="3">
        <v>97491</v>
      </c>
      <c r="D12177" s="2" t="s">
        <v>12267</v>
      </c>
      <c r="E12177" s="3" t="s">
        <v>4953</v>
      </c>
      <c r="F12177" s="61">
        <v>129.38</v>
      </c>
      <c r="G12177" s="61">
        <v>131.53</v>
      </c>
      <c r="J12177" s="89">
        <v>0</v>
      </c>
      <c r="K12177" s="89">
        <v>0</v>
      </c>
    </row>
    <row r="12178" spans="1:11" ht="22.5" x14ac:dyDescent="0.2">
      <c r="A12178" s="1" t="str">
        <f t="shared" si="192"/>
        <v>SINAPI 97529</v>
      </c>
      <c r="B12178" s="3" t="s">
        <v>6064</v>
      </c>
      <c r="C12178" s="3">
        <v>97529</v>
      </c>
      <c r="D12178" s="2" t="s">
        <v>12268</v>
      </c>
      <c r="E12178" s="3" t="s">
        <v>4953</v>
      </c>
      <c r="F12178" s="61">
        <v>124.1</v>
      </c>
      <c r="G12178" s="61">
        <v>125.78</v>
      </c>
      <c r="J12178" s="89">
        <v>0</v>
      </c>
      <c r="K12178" s="89">
        <v>0</v>
      </c>
    </row>
    <row r="12179" spans="1:11" ht="22.5" x14ac:dyDescent="0.2">
      <c r="A12179" s="1" t="str">
        <f t="shared" si="192"/>
        <v>SINAPI 97492</v>
      </c>
      <c r="B12179" s="3" t="s">
        <v>6064</v>
      </c>
      <c r="C12179" s="3">
        <v>97492</v>
      </c>
      <c r="D12179" s="2" t="s">
        <v>12269</v>
      </c>
      <c r="E12179" s="3" t="s">
        <v>4953</v>
      </c>
      <c r="F12179" s="61">
        <v>192.6</v>
      </c>
      <c r="G12179" s="61">
        <v>195.37</v>
      </c>
      <c r="J12179" s="89">
        <v>0</v>
      </c>
      <c r="K12179" s="89">
        <v>0</v>
      </c>
    </row>
    <row r="12180" spans="1:11" ht="22.5" x14ac:dyDescent="0.2">
      <c r="A12180" s="1" t="str">
        <f t="shared" si="192"/>
        <v>SINAPI 97530</v>
      </c>
      <c r="B12180" s="3" t="s">
        <v>6064</v>
      </c>
      <c r="C12180" s="3">
        <v>97530</v>
      </c>
      <c r="D12180" s="2" t="s">
        <v>12270</v>
      </c>
      <c r="E12180" s="3" t="s">
        <v>4953</v>
      </c>
      <c r="F12180" s="61">
        <v>183.17</v>
      </c>
      <c r="G12180" s="61">
        <v>185.08</v>
      </c>
      <c r="J12180" s="89">
        <v>0</v>
      </c>
      <c r="K12180" s="89">
        <v>0</v>
      </c>
    </row>
    <row r="12181" spans="1:11" ht="22.5" x14ac:dyDescent="0.2">
      <c r="A12181" s="1" t="str">
        <f t="shared" si="192"/>
        <v>SINAPI 97493</v>
      </c>
      <c r="B12181" s="3" t="s">
        <v>6064</v>
      </c>
      <c r="C12181" s="3">
        <v>97493</v>
      </c>
      <c r="D12181" s="2" t="s">
        <v>12271</v>
      </c>
      <c r="E12181" s="3" t="s">
        <v>4953</v>
      </c>
      <c r="F12181" s="61">
        <v>249.15</v>
      </c>
      <c r="G12181" s="61">
        <v>252.63</v>
      </c>
      <c r="J12181" s="89">
        <v>0</v>
      </c>
      <c r="K12181" s="89">
        <v>0</v>
      </c>
    </row>
    <row r="12182" spans="1:11" ht="22.5" x14ac:dyDescent="0.2">
      <c r="A12182" s="1" t="str">
        <f t="shared" si="192"/>
        <v>SINAPI 97531</v>
      </c>
      <c r="B12182" s="3" t="s">
        <v>6064</v>
      </c>
      <c r="C12182" s="3">
        <v>97531</v>
      </c>
      <c r="D12182" s="2" t="s">
        <v>12272</v>
      </c>
      <c r="E12182" s="3" t="s">
        <v>4953</v>
      </c>
      <c r="F12182" s="61">
        <v>235.1</v>
      </c>
      <c r="G12182" s="61">
        <v>237.27</v>
      </c>
      <c r="J12182" s="89">
        <v>0</v>
      </c>
      <c r="K12182" s="89">
        <v>0</v>
      </c>
    </row>
    <row r="12183" spans="1:11" x14ac:dyDescent="0.2">
      <c r="A12183" s="1" t="str">
        <f t="shared" ref="A12183:A12246" si="193">CONCATENATE($B12183," ",$C12183)</f>
        <v>SINAPI 97458</v>
      </c>
      <c r="B12183" s="3" t="s">
        <v>6064</v>
      </c>
      <c r="C12183" s="3">
        <v>97458</v>
      </c>
      <c r="D12183" s="2" t="s">
        <v>12273</v>
      </c>
      <c r="E12183" s="3" t="s">
        <v>4953</v>
      </c>
      <c r="F12183" s="61">
        <v>427.04</v>
      </c>
      <c r="G12183" s="61">
        <v>434.43</v>
      </c>
      <c r="J12183" s="89">
        <v>0</v>
      </c>
      <c r="K12183" s="89">
        <v>0</v>
      </c>
    </row>
    <row r="12184" spans="1:11" ht="22.5" x14ac:dyDescent="0.2">
      <c r="A12184" s="1" t="str">
        <f t="shared" si="193"/>
        <v>SINAPI 97494</v>
      </c>
      <c r="B12184" s="3" t="s">
        <v>6064</v>
      </c>
      <c r="C12184" s="3">
        <v>97494</v>
      </c>
      <c r="D12184" s="2" t="s">
        <v>12274</v>
      </c>
      <c r="E12184" s="3" t="s">
        <v>4953</v>
      </c>
      <c r="F12184" s="61">
        <v>393.9</v>
      </c>
      <c r="G12184" s="61">
        <v>398.24</v>
      </c>
      <c r="J12184" s="89">
        <v>0</v>
      </c>
      <c r="K12184" s="89">
        <v>0</v>
      </c>
    </row>
    <row r="12185" spans="1:11" ht="22.5" x14ac:dyDescent="0.2">
      <c r="A12185" s="1" t="str">
        <f t="shared" si="193"/>
        <v>SINAPI 97532</v>
      </c>
      <c r="B12185" s="3" t="s">
        <v>6064</v>
      </c>
      <c r="C12185" s="3">
        <v>97532</v>
      </c>
      <c r="D12185" s="2" t="s">
        <v>12275</v>
      </c>
      <c r="E12185" s="3" t="s">
        <v>4953</v>
      </c>
      <c r="F12185" s="61">
        <v>374.1</v>
      </c>
      <c r="G12185" s="61">
        <v>376.63</v>
      </c>
      <c r="J12185" s="89">
        <v>0</v>
      </c>
      <c r="K12185" s="89">
        <v>0</v>
      </c>
    </row>
    <row r="12186" spans="1:11" ht="22.5" x14ac:dyDescent="0.2">
      <c r="A12186" s="1" t="str">
        <f t="shared" si="193"/>
        <v>SINAPI 97459</v>
      </c>
      <c r="B12186" s="3" t="s">
        <v>6064</v>
      </c>
      <c r="C12186" s="3">
        <v>97459</v>
      </c>
      <c r="D12186" s="2" t="s">
        <v>12276</v>
      </c>
      <c r="E12186" s="3" t="s">
        <v>4953</v>
      </c>
      <c r="F12186" s="61">
        <v>765.29</v>
      </c>
      <c r="G12186" s="61">
        <v>773.48</v>
      </c>
      <c r="J12186" s="89">
        <v>0</v>
      </c>
      <c r="K12186" s="89">
        <v>0</v>
      </c>
    </row>
    <row r="12187" spans="1:11" ht="22.5" x14ac:dyDescent="0.2">
      <c r="A12187" s="1" t="str">
        <f t="shared" si="193"/>
        <v>SINAPI 97495</v>
      </c>
      <c r="B12187" s="3" t="s">
        <v>6064</v>
      </c>
      <c r="C12187" s="3">
        <v>97495</v>
      </c>
      <c r="D12187" s="2" t="s">
        <v>12277</v>
      </c>
      <c r="E12187" s="3" t="s">
        <v>4953</v>
      </c>
      <c r="F12187" s="61">
        <v>737.82</v>
      </c>
      <c r="G12187" s="61">
        <v>743.46</v>
      </c>
      <c r="J12187" s="89">
        <v>0</v>
      </c>
      <c r="K12187" s="89">
        <v>0</v>
      </c>
    </row>
    <row r="12188" spans="1:11" ht="22.5" x14ac:dyDescent="0.2">
      <c r="A12188" s="1" t="str">
        <f t="shared" si="193"/>
        <v>SINAPI 97533</v>
      </c>
      <c r="B12188" s="3" t="s">
        <v>6064</v>
      </c>
      <c r="C12188" s="3">
        <v>97533</v>
      </c>
      <c r="D12188" s="2" t="s">
        <v>12278</v>
      </c>
      <c r="E12188" s="3" t="s">
        <v>4953</v>
      </c>
      <c r="F12188" s="61">
        <v>713.47</v>
      </c>
      <c r="G12188" s="61">
        <v>716.87</v>
      </c>
      <c r="J12188" s="89">
        <v>0</v>
      </c>
      <c r="K12188" s="89">
        <v>0</v>
      </c>
    </row>
    <row r="12189" spans="1:11" x14ac:dyDescent="0.2">
      <c r="A12189" s="1" t="str">
        <f t="shared" si="193"/>
        <v>SINAPI 97460</v>
      </c>
      <c r="B12189" s="3" t="s">
        <v>6064</v>
      </c>
      <c r="C12189" s="3">
        <v>97460</v>
      </c>
      <c r="D12189" s="2" t="s">
        <v>12279</v>
      </c>
      <c r="E12189" s="3" t="s">
        <v>4953</v>
      </c>
      <c r="F12189" s="61">
        <v>1202.52</v>
      </c>
      <c r="G12189" s="61">
        <v>1211.49</v>
      </c>
      <c r="J12189" s="89">
        <v>0</v>
      </c>
      <c r="K12189" s="89">
        <v>0</v>
      </c>
    </row>
    <row r="12190" spans="1:11" ht="22.5" x14ac:dyDescent="0.2">
      <c r="A12190" s="1" t="str">
        <f t="shared" si="193"/>
        <v>SINAPI 97496</v>
      </c>
      <c r="B12190" s="3" t="s">
        <v>6064</v>
      </c>
      <c r="C12190" s="3">
        <v>97496</v>
      </c>
      <c r="D12190" s="2" t="s">
        <v>12280</v>
      </c>
      <c r="E12190" s="3" t="s">
        <v>4953</v>
      </c>
      <c r="F12190" s="61">
        <v>1180.69</v>
      </c>
      <c r="G12190" s="61">
        <v>1187.6500000000001</v>
      </c>
      <c r="J12190" s="89">
        <v>0</v>
      </c>
      <c r="K12190" s="89">
        <v>0</v>
      </c>
    </row>
    <row r="12191" spans="1:11" ht="22.5" x14ac:dyDescent="0.2">
      <c r="A12191" s="1" t="str">
        <f t="shared" si="193"/>
        <v>SINAPI 97534</v>
      </c>
      <c r="B12191" s="3" t="s">
        <v>6064</v>
      </c>
      <c r="C12191" s="3">
        <v>97534</v>
      </c>
      <c r="D12191" s="2" t="s">
        <v>12281</v>
      </c>
      <c r="E12191" s="3" t="s">
        <v>4953</v>
      </c>
      <c r="F12191" s="61">
        <v>1143.3800000000001</v>
      </c>
      <c r="G12191" s="61">
        <v>1146.9000000000001</v>
      </c>
      <c r="J12191" s="89">
        <v>0</v>
      </c>
      <c r="K12191" s="89">
        <v>0</v>
      </c>
    </row>
    <row r="12192" spans="1:11" ht="22.5" x14ac:dyDescent="0.2">
      <c r="A12192" s="1" t="str">
        <f t="shared" si="193"/>
        <v>SINAPI 101926</v>
      </c>
      <c r="B12192" s="3" t="s">
        <v>6064</v>
      </c>
      <c r="C12192" s="3">
        <v>101926</v>
      </c>
      <c r="D12192" s="2" t="s">
        <v>12282</v>
      </c>
      <c r="E12192" s="3" t="s">
        <v>4953</v>
      </c>
      <c r="F12192" s="61">
        <v>391.82</v>
      </c>
      <c r="G12192" s="61">
        <v>399.39</v>
      </c>
      <c r="J12192" s="89">
        <v>0</v>
      </c>
      <c r="K12192" s="89">
        <v>0</v>
      </c>
    </row>
    <row r="12193" spans="1:11" ht="22.5" x14ac:dyDescent="0.2">
      <c r="A12193" s="1" t="str">
        <f t="shared" si="193"/>
        <v>SINAPI 101935</v>
      </c>
      <c r="B12193" s="3" t="s">
        <v>6064</v>
      </c>
      <c r="C12193" s="3">
        <v>101935</v>
      </c>
      <c r="D12193" s="2" t="s">
        <v>12283</v>
      </c>
      <c r="E12193" s="3" t="s">
        <v>4953</v>
      </c>
      <c r="F12193" s="61">
        <v>403.12</v>
      </c>
      <c r="G12193" s="61">
        <v>411.74</v>
      </c>
      <c r="J12193" s="89">
        <v>0</v>
      </c>
      <c r="K12193" s="89">
        <v>0</v>
      </c>
    </row>
    <row r="12194" spans="1:11" ht="22.5" x14ac:dyDescent="0.2">
      <c r="A12194" s="1" t="str">
        <f t="shared" si="193"/>
        <v>SINAPI 92704</v>
      </c>
      <c r="B12194" s="3" t="s">
        <v>6064</v>
      </c>
      <c r="C12194" s="3">
        <v>92704</v>
      </c>
      <c r="D12194" s="2" t="s">
        <v>12284</v>
      </c>
      <c r="E12194" s="3" t="s">
        <v>4953</v>
      </c>
      <c r="F12194" s="61">
        <v>26.56</v>
      </c>
      <c r="G12194" s="61">
        <v>28.13</v>
      </c>
      <c r="J12194" s="89">
        <v>0</v>
      </c>
      <c r="K12194" s="89">
        <v>0</v>
      </c>
    </row>
    <row r="12195" spans="1:11" ht="22.5" x14ac:dyDescent="0.2">
      <c r="A12195" s="1" t="str">
        <f t="shared" si="193"/>
        <v>SINAPI 92705</v>
      </c>
      <c r="B12195" s="3" t="s">
        <v>6064</v>
      </c>
      <c r="C12195" s="3">
        <v>92705</v>
      </c>
      <c r="D12195" s="2" t="s">
        <v>12285</v>
      </c>
      <c r="E12195" s="3" t="s">
        <v>4953</v>
      </c>
      <c r="F12195" s="61">
        <v>42.67</v>
      </c>
      <c r="G12195" s="61">
        <v>45.34</v>
      </c>
      <c r="J12195" s="89">
        <v>0</v>
      </c>
      <c r="K12195" s="89">
        <v>0</v>
      </c>
    </row>
    <row r="12196" spans="1:11" ht="22.5" x14ac:dyDescent="0.2">
      <c r="A12196" s="1" t="str">
        <f t="shared" si="193"/>
        <v>SINAPI 92706</v>
      </c>
      <c r="B12196" s="3" t="s">
        <v>6064</v>
      </c>
      <c r="C12196" s="3">
        <v>92706</v>
      </c>
      <c r="D12196" s="2" t="s">
        <v>12286</v>
      </c>
      <c r="E12196" s="3" t="s">
        <v>4953</v>
      </c>
      <c r="F12196" s="61">
        <v>69.040000000000006</v>
      </c>
      <c r="G12196" s="61">
        <v>73.39</v>
      </c>
      <c r="J12196" s="89">
        <v>0</v>
      </c>
      <c r="K12196" s="89">
        <v>0</v>
      </c>
    </row>
    <row r="12197" spans="1:11" ht="22.5" x14ac:dyDescent="0.2">
      <c r="A12197" s="1" t="str">
        <f t="shared" si="193"/>
        <v>SINAPI 92637</v>
      </c>
      <c r="B12197" s="3" t="s">
        <v>6064</v>
      </c>
      <c r="C12197" s="3">
        <v>92637</v>
      </c>
      <c r="D12197" s="2" t="s">
        <v>12287</v>
      </c>
      <c r="E12197" s="3" t="s">
        <v>4953</v>
      </c>
      <c r="F12197" s="61">
        <v>69.77</v>
      </c>
      <c r="G12197" s="61">
        <v>74.19</v>
      </c>
      <c r="J12197" s="89">
        <v>0</v>
      </c>
      <c r="K12197" s="89">
        <v>0</v>
      </c>
    </row>
    <row r="12198" spans="1:11" ht="22.5" x14ac:dyDescent="0.2">
      <c r="A12198" s="1" t="str">
        <f t="shared" si="193"/>
        <v>SINAPI 92681</v>
      </c>
      <c r="B12198" s="3" t="s">
        <v>6064</v>
      </c>
      <c r="C12198" s="3">
        <v>92681</v>
      </c>
      <c r="D12198" s="2" t="s">
        <v>12288</v>
      </c>
      <c r="E12198" s="3" t="s">
        <v>4953</v>
      </c>
      <c r="F12198" s="61">
        <v>51.28</v>
      </c>
      <c r="G12198" s="61">
        <v>53.99</v>
      </c>
      <c r="J12198" s="89">
        <v>0</v>
      </c>
      <c r="K12198" s="89">
        <v>0</v>
      </c>
    </row>
    <row r="12199" spans="1:11" ht="22.5" x14ac:dyDescent="0.2">
      <c r="A12199" s="1" t="str">
        <f t="shared" si="193"/>
        <v>SINAPI 92638</v>
      </c>
      <c r="B12199" s="3" t="s">
        <v>6064</v>
      </c>
      <c r="C12199" s="3">
        <v>92638</v>
      </c>
      <c r="D12199" s="2" t="s">
        <v>12289</v>
      </c>
      <c r="E12199" s="3" t="s">
        <v>4953</v>
      </c>
      <c r="F12199" s="61">
        <v>85.45</v>
      </c>
      <c r="G12199" s="61">
        <v>90.26</v>
      </c>
      <c r="J12199" s="89">
        <v>0</v>
      </c>
      <c r="K12199" s="89">
        <v>0</v>
      </c>
    </row>
    <row r="12200" spans="1:11" ht="22.5" x14ac:dyDescent="0.2">
      <c r="A12200" s="1" t="str">
        <f t="shared" si="193"/>
        <v>SINAPI 92682</v>
      </c>
      <c r="B12200" s="3" t="s">
        <v>6064</v>
      </c>
      <c r="C12200" s="3">
        <v>92682</v>
      </c>
      <c r="D12200" s="2" t="s">
        <v>12290</v>
      </c>
      <c r="E12200" s="3" t="s">
        <v>4953</v>
      </c>
      <c r="F12200" s="61">
        <v>64.430000000000007</v>
      </c>
      <c r="G12200" s="61">
        <v>67.3</v>
      </c>
      <c r="J12200" s="89">
        <v>0</v>
      </c>
      <c r="K12200" s="89">
        <v>0</v>
      </c>
    </row>
    <row r="12201" spans="1:11" ht="22.5" x14ac:dyDescent="0.2">
      <c r="A12201" s="1" t="str">
        <f t="shared" si="193"/>
        <v>SINAPI 92639</v>
      </c>
      <c r="B12201" s="3" t="s">
        <v>6064</v>
      </c>
      <c r="C12201" s="3">
        <v>92639</v>
      </c>
      <c r="D12201" s="2" t="s">
        <v>12291</v>
      </c>
      <c r="E12201" s="3" t="s">
        <v>4953</v>
      </c>
      <c r="F12201" s="61">
        <v>99.09</v>
      </c>
      <c r="G12201" s="61">
        <v>104.34</v>
      </c>
      <c r="J12201" s="89">
        <v>0</v>
      </c>
      <c r="K12201" s="89">
        <v>0</v>
      </c>
    </row>
    <row r="12202" spans="1:11" ht="22.5" x14ac:dyDescent="0.2">
      <c r="A12202" s="1" t="str">
        <f t="shared" si="193"/>
        <v>SINAPI 92683</v>
      </c>
      <c r="B12202" s="3" t="s">
        <v>6064</v>
      </c>
      <c r="C12202" s="3">
        <v>92683</v>
      </c>
      <c r="D12202" s="2" t="s">
        <v>12292</v>
      </c>
      <c r="E12202" s="3" t="s">
        <v>4953</v>
      </c>
      <c r="F12202" s="61">
        <v>75.239999999999995</v>
      </c>
      <c r="G12202" s="61">
        <v>78.28</v>
      </c>
      <c r="J12202" s="89">
        <v>0</v>
      </c>
      <c r="K12202" s="89">
        <v>0</v>
      </c>
    </row>
    <row r="12203" spans="1:11" ht="22.5" x14ac:dyDescent="0.2">
      <c r="A12203" s="1" t="str">
        <f t="shared" si="193"/>
        <v>SINAPI 92640</v>
      </c>
      <c r="B12203" s="3" t="s">
        <v>6064</v>
      </c>
      <c r="C12203" s="3">
        <v>92640</v>
      </c>
      <c r="D12203" s="2" t="s">
        <v>12293</v>
      </c>
      <c r="E12203" s="3" t="s">
        <v>4953</v>
      </c>
      <c r="F12203" s="61">
        <v>129.52000000000001</v>
      </c>
      <c r="G12203" s="61">
        <v>135.34</v>
      </c>
      <c r="J12203" s="89">
        <v>0</v>
      </c>
      <c r="K12203" s="89">
        <v>0</v>
      </c>
    </row>
    <row r="12204" spans="1:11" ht="22.5" x14ac:dyDescent="0.2">
      <c r="A12204" s="1" t="str">
        <f t="shared" si="193"/>
        <v>SINAPI 92684</v>
      </c>
      <c r="B12204" s="3" t="s">
        <v>6064</v>
      </c>
      <c r="C12204" s="3">
        <v>92684</v>
      </c>
      <c r="D12204" s="2" t="s">
        <v>12294</v>
      </c>
      <c r="E12204" s="3" t="s">
        <v>4953</v>
      </c>
      <c r="F12204" s="61">
        <v>102.07</v>
      </c>
      <c r="G12204" s="61">
        <v>105.34</v>
      </c>
      <c r="J12204" s="89">
        <v>0</v>
      </c>
      <c r="K12204" s="89">
        <v>0</v>
      </c>
    </row>
    <row r="12205" spans="1:11" ht="22.5" x14ac:dyDescent="0.2">
      <c r="A12205" s="1" t="str">
        <f t="shared" si="193"/>
        <v>SINAPI 92642</v>
      </c>
      <c r="B12205" s="3" t="s">
        <v>6064</v>
      </c>
      <c r="C12205" s="3">
        <v>92642</v>
      </c>
      <c r="D12205" s="2" t="s">
        <v>12295</v>
      </c>
      <c r="E12205" s="3" t="s">
        <v>4953</v>
      </c>
      <c r="F12205" s="61">
        <v>197.81</v>
      </c>
      <c r="G12205" s="61">
        <v>204.44</v>
      </c>
      <c r="J12205" s="89">
        <v>0</v>
      </c>
      <c r="K12205" s="89">
        <v>0</v>
      </c>
    </row>
    <row r="12206" spans="1:11" ht="22.5" x14ac:dyDescent="0.2">
      <c r="A12206" s="1" t="str">
        <f t="shared" si="193"/>
        <v>SINAPI 92685</v>
      </c>
      <c r="B12206" s="3" t="s">
        <v>6064</v>
      </c>
      <c r="C12206" s="3">
        <v>92685</v>
      </c>
      <c r="D12206" s="2" t="s">
        <v>12296</v>
      </c>
      <c r="E12206" s="3" t="s">
        <v>4953</v>
      </c>
      <c r="F12206" s="61">
        <v>164.94</v>
      </c>
      <c r="G12206" s="61">
        <v>168.54</v>
      </c>
      <c r="J12206" s="89">
        <v>0</v>
      </c>
      <c r="K12206" s="89">
        <v>0</v>
      </c>
    </row>
    <row r="12207" spans="1:11" ht="22.5" x14ac:dyDescent="0.2">
      <c r="A12207" s="1" t="str">
        <f t="shared" si="193"/>
        <v>SINAPI 92644</v>
      </c>
      <c r="B12207" s="3" t="s">
        <v>6064</v>
      </c>
      <c r="C12207" s="3">
        <v>92644</v>
      </c>
      <c r="D12207" s="2" t="s">
        <v>12297</v>
      </c>
      <c r="E12207" s="3" t="s">
        <v>4953</v>
      </c>
      <c r="F12207" s="61">
        <v>249.4</v>
      </c>
      <c r="G12207" s="61">
        <v>256.87</v>
      </c>
      <c r="J12207" s="89">
        <v>0</v>
      </c>
      <c r="K12207" s="89">
        <v>0</v>
      </c>
    </row>
    <row r="12208" spans="1:11" ht="22.5" x14ac:dyDescent="0.2">
      <c r="A12208" s="1" t="str">
        <f t="shared" si="193"/>
        <v>SINAPI 92686</v>
      </c>
      <c r="B12208" s="3" t="s">
        <v>6064</v>
      </c>
      <c r="C12208" s="3">
        <v>92686</v>
      </c>
      <c r="D12208" s="2" t="s">
        <v>12298</v>
      </c>
      <c r="E12208" s="3" t="s">
        <v>4953</v>
      </c>
      <c r="F12208" s="61">
        <v>211.07</v>
      </c>
      <c r="G12208" s="61">
        <v>214.99</v>
      </c>
      <c r="J12208" s="89">
        <v>0</v>
      </c>
      <c r="K12208" s="89">
        <v>0</v>
      </c>
    </row>
    <row r="12209" spans="1:11" ht="22.5" x14ac:dyDescent="0.2">
      <c r="A12209" s="1" t="str">
        <f t="shared" si="193"/>
        <v>SINAPI 92356</v>
      </c>
      <c r="B12209" s="3" t="s">
        <v>6064</v>
      </c>
      <c r="C12209" s="3">
        <v>92356</v>
      </c>
      <c r="D12209" s="2" t="s">
        <v>12299</v>
      </c>
      <c r="E12209" s="3" t="s">
        <v>4953</v>
      </c>
      <c r="F12209" s="61">
        <v>129.66999999999999</v>
      </c>
      <c r="G12209" s="61">
        <v>135.49</v>
      </c>
      <c r="J12209" s="89">
        <v>0</v>
      </c>
      <c r="K12209" s="89">
        <v>0</v>
      </c>
    </row>
    <row r="12210" spans="1:11" ht="22.5" x14ac:dyDescent="0.2">
      <c r="A12210" s="1" t="str">
        <f t="shared" si="193"/>
        <v>SINAPI 92357</v>
      </c>
      <c r="B12210" s="3" t="s">
        <v>6064</v>
      </c>
      <c r="C12210" s="3">
        <v>92357</v>
      </c>
      <c r="D12210" s="2" t="s">
        <v>12300</v>
      </c>
      <c r="E12210" s="3" t="s">
        <v>4953</v>
      </c>
      <c r="F12210" s="61">
        <v>194.49</v>
      </c>
      <c r="G12210" s="61">
        <v>200.82</v>
      </c>
      <c r="J12210" s="89">
        <v>0</v>
      </c>
      <c r="K12210" s="89">
        <v>0</v>
      </c>
    </row>
    <row r="12211" spans="1:11" ht="22.5" x14ac:dyDescent="0.2">
      <c r="A12211" s="1" t="str">
        <f t="shared" si="193"/>
        <v>SINAPI 92358</v>
      </c>
      <c r="B12211" s="3" t="s">
        <v>6064</v>
      </c>
      <c r="C12211" s="3">
        <v>92358</v>
      </c>
      <c r="D12211" s="2" t="s">
        <v>12301</v>
      </c>
      <c r="E12211" s="3" t="s">
        <v>4953</v>
      </c>
      <c r="F12211" s="61">
        <v>242.58</v>
      </c>
      <c r="G12211" s="61">
        <v>249.41</v>
      </c>
      <c r="J12211" s="89">
        <v>0</v>
      </c>
      <c r="K12211" s="89">
        <v>0</v>
      </c>
    </row>
    <row r="12212" spans="1:11" ht="22.5" x14ac:dyDescent="0.2">
      <c r="A12212" s="1" t="str">
        <f t="shared" si="193"/>
        <v>SINAPI 101919</v>
      </c>
      <c r="B12212" s="3" t="s">
        <v>6064</v>
      </c>
      <c r="C12212" s="3">
        <v>101919</v>
      </c>
      <c r="D12212" s="2" t="s">
        <v>12302</v>
      </c>
      <c r="E12212" s="3" t="s">
        <v>4953</v>
      </c>
      <c r="F12212" s="61">
        <v>405.19</v>
      </c>
      <c r="G12212" s="61">
        <v>408.97</v>
      </c>
      <c r="J12212" s="89">
        <v>0</v>
      </c>
      <c r="K12212" s="89">
        <v>0</v>
      </c>
    </row>
    <row r="12213" spans="1:11" ht="22.5" x14ac:dyDescent="0.2">
      <c r="A12213" s="1" t="str">
        <f t="shared" si="193"/>
        <v>SINAPI 101928</v>
      </c>
      <c r="B12213" s="3" t="s">
        <v>6064</v>
      </c>
      <c r="C12213" s="3">
        <v>101928</v>
      </c>
      <c r="D12213" s="2" t="s">
        <v>12303</v>
      </c>
      <c r="E12213" s="3" t="s">
        <v>4953</v>
      </c>
      <c r="F12213" s="61">
        <v>410.84</v>
      </c>
      <c r="G12213" s="61">
        <v>415.15</v>
      </c>
      <c r="J12213" s="89">
        <v>0</v>
      </c>
      <c r="K12213" s="89">
        <v>0</v>
      </c>
    </row>
    <row r="12214" spans="1:11" ht="22.5" x14ac:dyDescent="0.2">
      <c r="A12214" s="1" t="str">
        <f t="shared" si="193"/>
        <v>SINAPI 92904</v>
      </c>
      <c r="B12214" s="3" t="s">
        <v>6064</v>
      </c>
      <c r="C12214" s="3">
        <v>92904</v>
      </c>
      <c r="D12214" s="2" t="s">
        <v>12304</v>
      </c>
      <c r="E12214" s="3" t="s">
        <v>4953</v>
      </c>
      <c r="F12214" s="61">
        <v>32.71</v>
      </c>
      <c r="G12214" s="61">
        <v>33.49</v>
      </c>
      <c r="J12214" s="89">
        <v>0</v>
      </c>
      <c r="K12214" s="89">
        <v>0</v>
      </c>
    </row>
    <row r="12215" spans="1:11" ht="22.5" x14ac:dyDescent="0.2">
      <c r="A12215" s="1" t="str">
        <f t="shared" si="193"/>
        <v>SINAPI 92905</v>
      </c>
      <c r="B12215" s="3" t="s">
        <v>6064</v>
      </c>
      <c r="C12215" s="3">
        <v>92905</v>
      </c>
      <c r="D12215" s="2" t="s">
        <v>12305</v>
      </c>
      <c r="E12215" s="3" t="s">
        <v>4953</v>
      </c>
      <c r="F12215" s="61">
        <v>46.65</v>
      </c>
      <c r="G12215" s="61">
        <v>48</v>
      </c>
      <c r="J12215" s="89">
        <v>0</v>
      </c>
      <c r="K12215" s="89">
        <v>0</v>
      </c>
    </row>
    <row r="12216" spans="1:11" ht="22.5" x14ac:dyDescent="0.2">
      <c r="A12216" s="1" t="str">
        <f t="shared" si="193"/>
        <v>SINAPI 92906</v>
      </c>
      <c r="B12216" s="3" t="s">
        <v>6064</v>
      </c>
      <c r="C12216" s="3">
        <v>92906</v>
      </c>
      <c r="D12216" s="2" t="s">
        <v>12306</v>
      </c>
      <c r="E12216" s="3" t="s">
        <v>4953</v>
      </c>
      <c r="F12216" s="61">
        <v>56.81</v>
      </c>
      <c r="G12216" s="61">
        <v>58.98</v>
      </c>
      <c r="J12216" s="89">
        <v>0</v>
      </c>
      <c r="K12216" s="89">
        <v>0</v>
      </c>
    </row>
    <row r="12217" spans="1:11" ht="22.5" x14ac:dyDescent="0.2">
      <c r="A12217" s="1" t="str">
        <f t="shared" si="193"/>
        <v>SINAPI 92898</v>
      </c>
      <c r="B12217" s="3" t="s">
        <v>6064</v>
      </c>
      <c r="C12217" s="3">
        <v>92898</v>
      </c>
      <c r="D12217" s="2" t="s">
        <v>12307</v>
      </c>
      <c r="E12217" s="3" t="s">
        <v>4953</v>
      </c>
      <c r="F12217" s="61">
        <v>47.98</v>
      </c>
      <c r="G12217" s="61">
        <v>49.34</v>
      </c>
      <c r="J12217" s="89">
        <v>0</v>
      </c>
      <c r="K12217" s="89">
        <v>0</v>
      </c>
    </row>
    <row r="12218" spans="1:11" ht="22.5" x14ac:dyDescent="0.2">
      <c r="A12218" s="1" t="str">
        <f t="shared" si="193"/>
        <v>SINAPI 92899</v>
      </c>
      <c r="B12218" s="3" t="s">
        <v>6064</v>
      </c>
      <c r="C12218" s="3">
        <v>92899</v>
      </c>
      <c r="D12218" s="2" t="s">
        <v>12308</v>
      </c>
      <c r="E12218" s="3" t="s">
        <v>4953</v>
      </c>
      <c r="F12218" s="61">
        <v>71.099999999999994</v>
      </c>
      <c r="G12218" s="61">
        <v>72.55</v>
      </c>
      <c r="J12218" s="89">
        <v>0</v>
      </c>
      <c r="K12218" s="89">
        <v>0</v>
      </c>
    </row>
    <row r="12219" spans="1:11" ht="22.5" x14ac:dyDescent="0.2">
      <c r="A12219" s="1" t="str">
        <f t="shared" si="193"/>
        <v>SINAPI 92900</v>
      </c>
      <c r="B12219" s="3" t="s">
        <v>6064</v>
      </c>
      <c r="C12219" s="3">
        <v>92900</v>
      </c>
      <c r="D12219" s="2" t="s">
        <v>12309</v>
      </c>
      <c r="E12219" s="3" t="s">
        <v>4953</v>
      </c>
      <c r="F12219" s="61">
        <v>85.59</v>
      </c>
      <c r="G12219" s="61">
        <v>87.11</v>
      </c>
      <c r="J12219" s="89">
        <v>0</v>
      </c>
      <c r="K12219" s="89">
        <v>0</v>
      </c>
    </row>
    <row r="12220" spans="1:11" ht="22.5" x14ac:dyDescent="0.2">
      <c r="A12220" s="1" t="str">
        <f t="shared" si="193"/>
        <v>SINAPI 92901</v>
      </c>
      <c r="B12220" s="3" t="s">
        <v>6064</v>
      </c>
      <c r="C12220" s="3">
        <v>92901</v>
      </c>
      <c r="D12220" s="2" t="s">
        <v>12310</v>
      </c>
      <c r="E12220" s="3" t="s">
        <v>4953</v>
      </c>
      <c r="F12220" s="61">
        <v>119.23</v>
      </c>
      <c r="G12220" s="61">
        <v>120.87</v>
      </c>
      <c r="J12220" s="89">
        <v>0</v>
      </c>
      <c r="K12220" s="89">
        <v>0</v>
      </c>
    </row>
    <row r="12221" spans="1:11" ht="22.5" x14ac:dyDescent="0.2">
      <c r="A12221" s="1" t="str">
        <f t="shared" si="193"/>
        <v>SINAPI 92902</v>
      </c>
      <c r="B12221" s="3" t="s">
        <v>6064</v>
      </c>
      <c r="C12221" s="3">
        <v>92902</v>
      </c>
      <c r="D12221" s="2" t="s">
        <v>12311</v>
      </c>
      <c r="E12221" s="3" t="s">
        <v>4953</v>
      </c>
      <c r="F12221" s="61">
        <v>187.17</v>
      </c>
      <c r="G12221" s="61">
        <v>188.96</v>
      </c>
      <c r="J12221" s="89">
        <v>0</v>
      </c>
      <c r="K12221" s="89">
        <v>0</v>
      </c>
    </row>
    <row r="12222" spans="1:11" ht="22.5" x14ac:dyDescent="0.2">
      <c r="A12222" s="1" t="str">
        <f t="shared" si="193"/>
        <v>SINAPI 92903</v>
      </c>
      <c r="B12222" s="3" t="s">
        <v>6064</v>
      </c>
      <c r="C12222" s="3">
        <v>92903</v>
      </c>
      <c r="D12222" s="2" t="s">
        <v>12312</v>
      </c>
      <c r="E12222" s="3" t="s">
        <v>4953</v>
      </c>
      <c r="F12222" s="61">
        <v>280.79000000000002</v>
      </c>
      <c r="G12222" s="61">
        <v>282.75</v>
      </c>
      <c r="J12222" s="89">
        <v>0</v>
      </c>
      <c r="K12222" s="89">
        <v>0</v>
      </c>
    </row>
    <row r="12223" spans="1:11" ht="22.5" x14ac:dyDescent="0.2">
      <c r="A12223" s="1" t="str">
        <f t="shared" si="193"/>
        <v>SINAPI 92892</v>
      </c>
      <c r="B12223" s="3" t="s">
        <v>6064</v>
      </c>
      <c r="C12223" s="3">
        <v>92892</v>
      </c>
      <c r="D12223" s="2" t="s">
        <v>12313</v>
      </c>
      <c r="E12223" s="3" t="s">
        <v>4953</v>
      </c>
      <c r="F12223" s="61">
        <v>57.2</v>
      </c>
      <c r="G12223" s="61">
        <v>59.41</v>
      </c>
      <c r="J12223" s="89">
        <v>0</v>
      </c>
      <c r="K12223" s="89">
        <v>0</v>
      </c>
    </row>
    <row r="12224" spans="1:11" ht="22.5" x14ac:dyDescent="0.2">
      <c r="A12224" s="1" t="str">
        <f t="shared" si="193"/>
        <v>SINAPI 92893</v>
      </c>
      <c r="B12224" s="3" t="s">
        <v>6064</v>
      </c>
      <c r="C12224" s="3">
        <v>92893</v>
      </c>
      <c r="D12224" s="2" t="s">
        <v>12314</v>
      </c>
      <c r="E12224" s="3" t="s">
        <v>4953</v>
      </c>
      <c r="F12224" s="61">
        <v>81.59</v>
      </c>
      <c r="G12224" s="61">
        <v>84</v>
      </c>
      <c r="J12224" s="89">
        <v>0</v>
      </c>
      <c r="K12224" s="89">
        <v>0</v>
      </c>
    </row>
    <row r="12225" spans="1:11" ht="22.5" x14ac:dyDescent="0.2">
      <c r="A12225" s="1" t="str">
        <f t="shared" si="193"/>
        <v>SINAPI 92894</v>
      </c>
      <c r="B12225" s="3" t="s">
        <v>6064</v>
      </c>
      <c r="C12225" s="3">
        <v>92894</v>
      </c>
      <c r="D12225" s="2" t="s">
        <v>12315</v>
      </c>
      <c r="E12225" s="3" t="s">
        <v>4953</v>
      </c>
      <c r="F12225" s="61">
        <v>97.55</v>
      </c>
      <c r="G12225" s="61">
        <v>100.17</v>
      </c>
      <c r="J12225" s="89">
        <v>0</v>
      </c>
      <c r="K12225" s="89">
        <v>0</v>
      </c>
    </row>
    <row r="12226" spans="1:11" ht="22.5" x14ac:dyDescent="0.2">
      <c r="A12226" s="1" t="str">
        <f t="shared" si="193"/>
        <v>SINAPI 92889</v>
      </c>
      <c r="B12226" s="3" t="s">
        <v>6064</v>
      </c>
      <c r="C12226" s="3">
        <v>92889</v>
      </c>
      <c r="D12226" s="2" t="s">
        <v>12316</v>
      </c>
      <c r="E12226" s="3" t="s">
        <v>4953</v>
      </c>
      <c r="F12226" s="61">
        <v>133.03</v>
      </c>
      <c r="G12226" s="61">
        <v>135.94999999999999</v>
      </c>
      <c r="J12226" s="89">
        <v>0</v>
      </c>
      <c r="K12226" s="89">
        <v>0</v>
      </c>
    </row>
    <row r="12227" spans="1:11" ht="22.5" x14ac:dyDescent="0.2">
      <c r="A12227" s="1" t="str">
        <f t="shared" si="193"/>
        <v>SINAPI 92895</v>
      </c>
      <c r="B12227" s="3" t="s">
        <v>6064</v>
      </c>
      <c r="C12227" s="3">
        <v>92895</v>
      </c>
      <c r="D12227" s="2" t="s">
        <v>12317</v>
      </c>
      <c r="E12227" s="3" t="s">
        <v>4953</v>
      </c>
      <c r="F12227" s="61">
        <v>132.99</v>
      </c>
      <c r="G12227" s="61">
        <v>135.88999999999999</v>
      </c>
      <c r="J12227" s="89">
        <v>0</v>
      </c>
      <c r="K12227" s="89">
        <v>0</v>
      </c>
    </row>
    <row r="12228" spans="1:11" ht="22.5" x14ac:dyDescent="0.2">
      <c r="A12228" s="1" t="str">
        <f t="shared" si="193"/>
        <v>SINAPI 92890</v>
      </c>
      <c r="B12228" s="3" t="s">
        <v>6064</v>
      </c>
      <c r="C12228" s="3">
        <v>92890</v>
      </c>
      <c r="D12228" s="2" t="s">
        <v>12318</v>
      </c>
      <c r="E12228" s="3" t="s">
        <v>4953</v>
      </c>
      <c r="F12228" s="61">
        <v>201.99</v>
      </c>
      <c r="G12228" s="61">
        <v>205.16</v>
      </c>
      <c r="J12228" s="89">
        <v>0</v>
      </c>
      <c r="K12228" s="89">
        <v>0</v>
      </c>
    </row>
    <row r="12229" spans="1:11" ht="22.5" x14ac:dyDescent="0.2">
      <c r="A12229" s="1" t="str">
        <f t="shared" si="193"/>
        <v>SINAPI 92896</v>
      </c>
      <c r="B12229" s="3" t="s">
        <v>6064</v>
      </c>
      <c r="C12229" s="3">
        <v>92896</v>
      </c>
      <c r="D12229" s="2" t="s">
        <v>12319</v>
      </c>
      <c r="E12229" s="3" t="s">
        <v>4953</v>
      </c>
      <c r="F12229" s="61">
        <v>203.65</v>
      </c>
      <c r="G12229" s="61">
        <v>206.97</v>
      </c>
      <c r="J12229" s="89">
        <v>0</v>
      </c>
      <c r="K12229" s="89">
        <v>0</v>
      </c>
    </row>
    <row r="12230" spans="1:11" ht="22.5" x14ac:dyDescent="0.2">
      <c r="A12230" s="1" t="str">
        <f t="shared" si="193"/>
        <v>SINAPI 92891</v>
      </c>
      <c r="B12230" s="3" t="s">
        <v>6064</v>
      </c>
      <c r="C12230" s="3">
        <v>92891</v>
      </c>
      <c r="D12230" s="2" t="s">
        <v>12320</v>
      </c>
      <c r="E12230" s="3" t="s">
        <v>4953</v>
      </c>
      <c r="F12230" s="61">
        <v>296.54000000000002</v>
      </c>
      <c r="G12230" s="61">
        <v>299.95</v>
      </c>
      <c r="J12230" s="89">
        <v>0</v>
      </c>
      <c r="K12230" s="89">
        <v>0</v>
      </c>
    </row>
    <row r="12231" spans="1:11" ht="22.5" x14ac:dyDescent="0.2">
      <c r="A12231" s="1" t="str">
        <f t="shared" si="193"/>
        <v>SINAPI 92897</v>
      </c>
      <c r="B12231" s="3" t="s">
        <v>6064</v>
      </c>
      <c r="C12231" s="3">
        <v>92897</v>
      </c>
      <c r="D12231" s="2" t="s">
        <v>12321</v>
      </c>
      <c r="E12231" s="3" t="s">
        <v>4953</v>
      </c>
      <c r="F12231" s="61">
        <v>299.95</v>
      </c>
      <c r="G12231" s="61">
        <v>303.69</v>
      </c>
      <c r="J12231" s="89">
        <v>0</v>
      </c>
      <c r="K12231" s="89">
        <v>0</v>
      </c>
    </row>
    <row r="12232" spans="1:11" ht="22.5" x14ac:dyDescent="0.2">
      <c r="A12232" s="1" t="str">
        <f t="shared" si="193"/>
        <v>SINAPI 100822</v>
      </c>
      <c r="B12232" s="3" t="s">
        <v>6064</v>
      </c>
      <c r="C12232" s="3">
        <v>100822</v>
      </c>
      <c r="D12232" s="2" t="s">
        <v>12322</v>
      </c>
      <c r="E12232" s="3" t="s">
        <v>4953</v>
      </c>
      <c r="F12232" s="61">
        <v>0</v>
      </c>
      <c r="G12232" s="61">
        <v>0</v>
      </c>
      <c r="J12232" s="89"/>
      <c r="K12232" s="89"/>
    </row>
    <row r="12233" spans="1:11" ht="22.5" x14ac:dyDescent="0.2">
      <c r="A12233" s="1" t="str">
        <f t="shared" si="193"/>
        <v>SINAPI 100823</v>
      </c>
      <c r="B12233" s="3" t="s">
        <v>6064</v>
      </c>
      <c r="C12233" s="3">
        <v>100823</v>
      </c>
      <c r="D12233" s="2" t="s">
        <v>12323</v>
      </c>
      <c r="E12233" s="3" t="s">
        <v>4953</v>
      </c>
      <c r="F12233" s="61">
        <v>0</v>
      </c>
      <c r="G12233" s="61">
        <v>0</v>
      </c>
      <c r="J12233" s="89"/>
      <c r="K12233" s="89"/>
    </row>
    <row r="12234" spans="1:11" ht="22.5" x14ac:dyDescent="0.2">
      <c r="A12234" s="1" t="str">
        <f t="shared" si="193"/>
        <v>SINAPI 100824</v>
      </c>
      <c r="B12234" s="3" t="s">
        <v>6064</v>
      </c>
      <c r="C12234" s="3">
        <v>100824</v>
      </c>
      <c r="D12234" s="2" t="s">
        <v>12324</v>
      </c>
      <c r="E12234" s="3" t="s">
        <v>4953</v>
      </c>
      <c r="F12234" s="61">
        <v>0</v>
      </c>
      <c r="G12234" s="61">
        <v>0</v>
      </c>
      <c r="J12234" s="89"/>
      <c r="K12234" s="89"/>
    </row>
    <row r="12235" spans="1:11" ht="22.5" x14ac:dyDescent="0.2">
      <c r="A12235" s="1" t="str">
        <f t="shared" si="193"/>
        <v>SINAPI 100825</v>
      </c>
      <c r="B12235" s="3" t="s">
        <v>6064</v>
      </c>
      <c r="C12235" s="3">
        <v>100825</v>
      </c>
      <c r="D12235" s="2" t="s">
        <v>12325</v>
      </c>
      <c r="E12235" s="3" t="s">
        <v>4953</v>
      </c>
      <c r="F12235" s="61">
        <v>0</v>
      </c>
      <c r="G12235" s="61">
        <v>0</v>
      </c>
      <c r="J12235" s="89"/>
      <c r="K12235" s="89"/>
    </row>
    <row r="12236" spans="1:11" ht="22.5" x14ac:dyDescent="0.2">
      <c r="A12236" s="1" t="str">
        <f t="shared" si="193"/>
        <v>SINAPI 100818</v>
      </c>
      <c r="B12236" s="3" t="s">
        <v>6064</v>
      </c>
      <c r="C12236" s="3">
        <v>100818</v>
      </c>
      <c r="D12236" s="2" t="s">
        <v>12326</v>
      </c>
      <c r="E12236" s="3" t="s">
        <v>4953</v>
      </c>
      <c r="F12236" s="61">
        <v>0</v>
      </c>
      <c r="G12236" s="61">
        <v>0</v>
      </c>
      <c r="J12236" s="89"/>
      <c r="K12236" s="89"/>
    </row>
    <row r="12237" spans="1:11" ht="22.5" x14ac:dyDescent="0.2">
      <c r="A12237" s="1" t="str">
        <f t="shared" si="193"/>
        <v>SINAPI 100819</v>
      </c>
      <c r="B12237" s="3" t="s">
        <v>6064</v>
      </c>
      <c r="C12237" s="3">
        <v>100819</v>
      </c>
      <c r="D12237" s="2" t="s">
        <v>12327</v>
      </c>
      <c r="E12237" s="3" t="s">
        <v>4953</v>
      </c>
      <c r="F12237" s="61">
        <v>0</v>
      </c>
      <c r="G12237" s="61">
        <v>0</v>
      </c>
      <c r="J12237" s="89"/>
      <c r="K12237" s="89"/>
    </row>
    <row r="12238" spans="1:11" ht="22.5" x14ac:dyDescent="0.2">
      <c r="A12238" s="1" t="str">
        <f t="shared" si="193"/>
        <v>SINAPI 100820</v>
      </c>
      <c r="B12238" s="3" t="s">
        <v>6064</v>
      </c>
      <c r="C12238" s="3">
        <v>100820</v>
      </c>
      <c r="D12238" s="2" t="s">
        <v>12328</v>
      </c>
      <c r="E12238" s="3" t="s">
        <v>4953</v>
      </c>
      <c r="F12238" s="61">
        <v>0</v>
      </c>
      <c r="G12238" s="61">
        <v>0</v>
      </c>
      <c r="J12238" s="89"/>
      <c r="K12238" s="89"/>
    </row>
    <row r="12239" spans="1:11" ht="22.5" x14ac:dyDescent="0.2">
      <c r="A12239" s="1" t="str">
        <f t="shared" si="193"/>
        <v>SINAPI 100821</v>
      </c>
      <c r="B12239" s="3" t="s">
        <v>6064</v>
      </c>
      <c r="C12239" s="3">
        <v>100821</v>
      </c>
      <c r="D12239" s="2" t="s">
        <v>12329</v>
      </c>
      <c r="E12239" s="3" t="s">
        <v>4953</v>
      </c>
      <c r="F12239" s="61">
        <v>0</v>
      </c>
      <c r="G12239" s="61">
        <v>0</v>
      </c>
      <c r="J12239" s="89"/>
      <c r="K12239" s="89"/>
    </row>
    <row r="12240" spans="1:11" ht="22.5" x14ac:dyDescent="0.2">
      <c r="A12240" s="1" t="str">
        <f t="shared" si="193"/>
        <v>SINAPI 100846</v>
      </c>
      <c r="B12240" s="3" t="s">
        <v>6064</v>
      </c>
      <c r="C12240" s="3">
        <v>100846</v>
      </c>
      <c r="D12240" s="2" t="s">
        <v>12330</v>
      </c>
      <c r="E12240" s="3" t="s">
        <v>4953</v>
      </c>
      <c r="F12240" s="61">
        <v>0</v>
      </c>
      <c r="G12240" s="61">
        <v>0</v>
      </c>
      <c r="J12240" s="89"/>
      <c r="K12240" s="89"/>
    </row>
    <row r="12241" spans="1:11" ht="22.5" x14ac:dyDescent="0.2">
      <c r="A12241" s="1" t="str">
        <f t="shared" si="193"/>
        <v>SINAPI 100834</v>
      </c>
      <c r="B12241" s="3" t="s">
        <v>6064</v>
      </c>
      <c r="C12241" s="3">
        <v>100834</v>
      </c>
      <c r="D12241" s="2" t="s">
        <v>12331</v>
      </c>
      <c r="E12241" s="3" t="s">
        <v>4953</v>
      </c>
      <c r="F12241" s="61">
        <v>0</v>
      </c>
      <c r="G12241" s="61">
        <v>0</v>
      </c>
      <c r="J12241" s="89"/>
      <c r="K12241" s="89"/>
    </row>
    <row r="12242" spans="1:11" ht="22.5" x14ac:dyDescent="0.2">
      <c r="A12242" s="1" t="str">
        <f t="shared" si="193"/>
        <v>SINAPI 100835</v>
      </c>
      <c r="B12242" s="3" t="s">
        <v>6064</v>
      </c>
      <c r="C12242" s="3">
        <v>100835</v>
      </c>
      <c r="D12242" s="2" t="s">
        <v>12332</v>
      </c>
      <c r="E12242" s="3" t="s">
        <v>4953</v>
      </c>
      <c r="F12242" s="61">
        <v>0</v>
      </c>
      <c r="G12242" s="61">
        <v>0</v>
      </c>
      <c r="J12242" s="89"/>
      <c r="K12242" s="89"/>
    </row>
    <row r="12243" spans="1:11" ht="22.5" x14ac:dyDescent="0.2">
      <c r="A12243" s="1" t="str">
        <f t="shared" si="193"/>
        <v>SINAPI 100836</v>
      </c>
      <c r="B12243" s="3" t="s">
        <v>6064</v>
      </c>
      <c r="C12243" s="3">
        <v>100836</v>
      </c>
      <c r="D12243" s="2" t="s">
        <v>12333</v>
      </c>
      <c r="E12243" s="3" t="s">
        <v>4953</v>
      </c>
      <c r="F12243" s="61">
        <v>0</v>
      </c>
      <c r="G12243" s="61">
        <v>0</v>
      </c>
      <c r="J12243" s="89"/>
      <c r="K12243" s="89"/>
    </row>
    <row r="12244" spans="1:11" ht="22.5" x14ac:dyDescent="0.2">
      <c r="A12244" s="1" t="str">
        <f t="shared" si="193"/>
        <v>SINAPI 100837</v>
      </c>
      <c r="B12244" s="3" t="s">
        <v>6064</v>
      </c>
      <c r="C12244" s="3">
        <v>100837</v>
      </c>
      <c r="D12244" s="2" t="s">
        <v>12334</v>
      </c>
      <c r="E12244" s="3" t="s">
        <v>4953</v>
      </c>
      <c r="F12244" s="61">
        <v>0</v>
      </c>
      <c r="G12244" s="61">
        <v>0</v>
      </c>
      <c r="J12244" s="89"/>
      <c r="K12244" s="89"/>
    </row>
    <row r="12245" spans="1:11" ht="22.5" x14ac:dyDescent="0.2">
      <c r="A12245" s="1" t="str">
        <f t="shared" si="193"/>
        <v>SINAPI 100826</v>
      </c>
      <c r="B12245" s="3" t="s">
        <v>6064</v>
      </c>
      <c r="C12245" s="3">
        <v>100826</v>
      </c>
      <c r="D12245" s="2" t="s">
        <v>12335</v>
      </c>
      <c r="E12245" s="3" t="s">
        <v>4953</v>
      </c>
      <c r="F12245" s="61">
        <v>0</v>
      </c>
      <c r="G12245" s="61">
        <v>0</v>
      </c>
      <c r="J12245" s="89"/>
      <c r="K12245" s="89"/>
    </row>
    <row r="12246" spans="1:11" ht="22.5" x14ac:dyDescent="0.2">
      <c r="A12246" s="1" t="str">
        <f t="shared" si="193"/>
        <v>SINAPI 100827</v>
      </c>
      <c r="B12246" s="3" t="s">
        <v>6064</v>
      </c>
      <c r="C12246" s="3">
        <v>100827</v>
      </c>
      <c r="D12246" s="2" t="s">
        <v>12336</v>
      </c>
      <c r="E12246" s="3" t="s">
        <v>4953</v>
      </c>
      <c r="F12246" s="61">
        <v>0</v>
      </c>
      <c r="G12246" s="61">
        <v>0</v>
      </c>
      <c r="J12246" s="89"/>
      <c r="K12246" s="89"/>
    </row>
    <row r="12247" spans="1:11" ht="22.5" x14ac:dyDescent="0.2">
      <c r="A12247" s="1" t="str">
        <f t="shared" ref="A12247:A12310" si="194">CONCATENATE($B12247," ",$C12247)</f>
        <v>SINAPI 100828</v>
      </c>
      <c r="B12247" s="3" t="s">
        <v>6064</v>
      </c>
      <c r="C12247" s="3">
        <v>100828</v>
      </c>
      <c r="D12247" s="2" t="s">
        <v>12337</v>
      </c>
      <c r="E12247" s="3" t="s">
        <v>4953</v>
      </c>
      <c r="F12247" s="61">
        <v>0</v>
      </c>
      <c r="G12247" s="61">
        <v>0</v>
      </c>
      <c r="J12247" s="89"/>
      <c r="K12247" s="89"/>
    </row>
    <row r="12248" spans="1:11" ht="22.5" x14ac:dyDescent="0.2">
      <c r="A12248" s="1" t="str">
        <f t="shared" si="194"/>
        <v>SINAPI 100829</v>
      </c>
      <c r="B12248" s="3" t="s">
        <v>6064</v>
      </c>
      <c r="C12248" s="3">
        <v>100829</v>
      </c>
      <c r="D12248" s="2" t="s">
        <v>12338</v>
      </c>
      <c r="E12248" s="3" t="s">
        <v>4953</v>
      </c>
      <c r="F12248" s="61">
        <v>0</v>
      </c>
      <c r="G12248" s="61">
        <v>0</v>
      </c>
      <c r="J12248" s="89"/>
      <c r="K12248" s="89"/>
    </row>
    <row r="12249" spans="1:11" ht="22.5" x14ac:dyDescent="0.2">
      <c r="A12249" s="1" t="str">
        <f t="shared" si="194"/>
        <v>SINAPI 100830</v>
      </c>
      <c r="B12249" s="3" t="s">
        <v>6064</v>
      </c>
      <c r="C12249" s="3">
        <v>100830</v>
      </c>
      <c r="D12249" s="2" t="s">
        <v>12339</v>
      </c>
      <c r="E12249" s="3" t="s">
        <v>4953</v>
      </c>
      <c r="F12249" s="61">
        <v>0</v>
      </c>
      <c r="G12249" s="61">
        <v>0</v>
      </c>
      <c r="J12249" s="89"/>
      <c r="K12249" s="89"/>
    </row>
    <row r="12250" spans="1:11" ht="22.5" x14ac:dyDescent="0.2">
      <c r="A12250" s="1" t="str">
        <f t="shared" si="194"/>
        <v>SINAPI 100831</v>
      </c>
      <c r="B12250" s="3" t="s">
        <v>6064</v>
      </c>
      <c r="C12250" s="3">
        <v>100831</v>
      </c>
      <c r="D12250" s="2" t="s">
        <v>12340</v>
      </c>
      <c r="E12250" s="3" t="s">
        <v>4953</v>
      </c>
      <c r="F12250" s="61">
        <v>0</v>
      </c>
      <c r="G12250" s="61">
        <v>0</v>
      </c>
      <c r="J12250" s="89"/>
      <c r="K12250" s="89"/>
    </row>
    <row r="12251" spans="1:11" ht="22.5" x14ac:dyDescent="0.2">
      <c r="A12251" s="1" t="str">
        <f t="shared" si="194"/>
        <v>SINAPI 100832</v>
      </c>
      <c r="B12251" s="3" t="s">
        <v>6064</v>
      </c>
      <c r="C12251" s="3">
        <v>100832</v>
      </c>
      <c r="D12251" s="2" t="s">
        <v>12341</v>
      </c>
      <c r="E12251" s="3" t="s">
        <v>4953</v>
      </c>
      <c r="F12251" s="61">
        <v>0</v>
      </c>
      <c r="G12251" s="61">
        <v>0</v>
      </c>
      <c r="J12251" s="89"/>
      <c r="K12251" s="89"/>
    </row>
    <row r="12252" spans="1:11" ht="22.5" x14ac:dyDescent="0.2">
      <c r="A12252" s="1" t="str">
        <f t="shared" si="194"/>
        <v>SINAPI 100833</v>
      </c>
      <c r="B12252" s="3" t="s">
        <v>6064</v>
      </c>
      <c r="C12252" s="3">
        <v>100833</v>
      </c>
      <c r="D12252" s="2" t="s">
        <v>12342</v>
      </c>
      <c r="E12252" s="3" t="s">
        <v>4953</v>
      </c>
      <c r="F12252" s="61">
        <v>0</v>
      </c>
      <c r="G12252" s="61">
        <v>0</v>
      </c>
      <c r="J12252" s="89"/>
      <c r="K12252" s="89"/>
    </row>
    <row r="12253" spans="1:11" ht="22.5" x14ac:dyDescent="0.2">
      <c r="A12253" s="1" t="str">
        <f t="shared" si="194"/>
        <v>SINAPI 100790</v>
      </c>
      <c r="B12253" s="3" t="s">
        <v>6064</v>
      </c>
      <c r="C12253" s="3">
        <v>100790</v>
      </c>
      <c r="D12253" s="2" t="s">
        <v>12343</v>
      </c>
      <c r="E12253" s="3" t="s">
        <v>4953</v>
      </c>
      <c r="F12253" s="61">
        <v>0</v>
      </c>
      <c r="G12253" s="61">
        <v>0</v>
      </c>
      <c r="J12253" s="89"/>
      <c r="K12253" s="89"/>
    </row>
    <row r="12254" spans="1:11" ht="22.5" x14ac:dyDescent="0.2">
      <c r="A12254" s="1" t="str">
        <f t="shared" si="194"/>
        <v>SINAPI 100789</v>
      </c>
      <c r="B12254" s="3" t="s">
        <v>6064</v>
      </c>
      <c r="C12254" s="3">
        <v>100789</v>
      </c>
      <c r="D12254" s="2" t="s">
        <v>12344</v>
      </c>
      <c r="E12254" s="3" t="s">
        <v>4953</v>
      </c>
      <c r="F12254" s="61">
        <v>0</v>
      </c>
      <c r="G12254" s="61">
        <v>0</v>
      </c>
      <c r="J12254" s="89"/>
      <c r="K12254" s="89"/>
    </row>
    <row r="12255" spans="1:11" ht="22.5" x14ac:dyDescent="0.2">
      <c r="A12255" s="1" t="str">
        <f t="shared" si="194"/>
        <v>SINAPI 100788</v>
      </c>
      <c r="B12255" s="3" t="s">
        <v>6064</v>
      </c>
      <c r="C12255" s="3">
        <v>100788</v>
      </c>
      <c r="D12255" s="2" t="s">
        <v>12345</v>
      </c>
      <c r="E12255" s="3" t="s">
        <v>4953</v>
      </c>
      <c r="F12255" s="61">
        <v>789.44</v>
      </c>
      <c r="G12255" s="61">
        <v>806.52</v>
      </c>
      <c r="J12255" s="89">
        <v>0</v>
      </c>
      <c r="K12255" s="89">
        <v>0</v>
      </c>
    </row>
    <row r="12256" spans="1:11" ht="22.5" x14ac:dyDescent="0.2">
      <c r="A12256" s="1" t="str">
        <f t="shared" si="194"/>
        <v>SINAPI 100811</v>
      </c>
      <c r="B12256" s="3" t="s">
        <v>6064</v>
      </c>
      <c r="C12256" s="3">
        <v>100811</v>
      </c>
      <c r="D12256" s="2" t="s">
        <v>12346</v>
      </c>
      <c r="E12256" s="3" t="s">
        <v>4953</v>
      </c>
      <c r="F12256" s="61">
        <v>0</v>
      </c>
      <c r="G12256" s="61">
        <v>0</v>
      </c>
      <c r="J12256" s="89"/>
      <c r="K12256" s="89"/>
    </row>
    <row r="12257" spans="1:11" ht="22.5" x14ac:dyDescent="0.2">
      <c r="A12257" s="1" t="str">
        <f t="shared" si="194"/>
        <v>SINAPI 100812</v>
      </c>
      <c r="B12257" s="3" t="s">
        <v>6064</v>
      </c>
      <c r="C12257" s="3">
        <v>100812</v>
      </c>
      <c r="D12257" s="2" t="s">
        <v>12347</v>
      </c>
      <c r="E12257" s="3" t="s">
        <v>4953</v>
      </c>
      <c r="F12257" s="61">
        <v>0</v>
      </c>
      <c r="G12257" s="61">
        <v>0</v>
      </c>
      <c r="J12257" s="89"/>
      <c r="K12257" s="89"/>
    </row>
    <row r="12258" spans="1:11" ht="22.5" x14ac:dyDescent="0.2">
      <c r="A12258" s="1" t="str">
        <f t="shared" si="194"/>
        <v>SINAPI 100813</v>
      </c>
      <c r="B12258" s="3" t="s">
        <v>6064</v>
      </c>
      <c r="C12258" s="3">
        <v>100813</v>
      </c>
      <c r="D12258" s="2" t="s">
        <v>12348</v>
      </c>
      <c r="E12258" s="3" t="s">
        <v>4953</v>
      </c>
      <c r="F12258" s="61">
        <v>0</v>
      </c>
      <c r="G12258" s="61">
        <v>0</v>
      </c>
      <c r="J12258" s="89"/>
      <c r="K12258" s="89"/>
    </row>
    <row r="12259" spans="1:11" ht="22.5" x14ac:dyDescent="0.2">
      <c r="A12259" s="1" t="str">
        <f t="shared" si="194"/>
        <v>SINAPI 100814</v>
      </c>
      <c r="B12259" s="3" t="s">
        <v>6064</v>
      </c>
      <c r="C12259" s="3">
        <v>100814</v>
      </c>
      <c r="D12259" s="2" t="s">
        <v>12349</v>
      </c>
      <c r="E12259" s="3" t="s">
        <v>4953</v>
      </c>
      <c r="F12259" s="61">
        <v>0</v>
      </c>
      <c r="G12259" s="61">
        <v>0</v>
      </c>
      <c r="J12259" s="89"/>
      <c r="K12259" s="89"/>
    </row>
    <row r="12260" spans="1:11" ht="22.5" x14ac:dyDescent="0.2">
      <c r="A12260" s="1" t="str">
        <f t="shared" si="194"/>
        <v>SINAPI 100815</v>
      </c>
      <c r="B12260" s="3" t="s">
        <v>6064</v>
      </c>
      <c r="C12260" s="3">
        <v>100815</v>
      </c>
      <c r="D12260" s="2" t="s">
        <v>12350</v>
      </c>
      <c r="E12260" s="3" t="s">
        <v>4953</v>
      </c>
      <c r="F12260" s="61">
        <v>0</v>
      </c>
      <c r="G12260" s="61">
        <v>0</v>
      </c>
      <c r="J12260" s="89"/>
      <c r="K12260" s="89"/>
    </row>
    <row r="12261" spans="1:11" ht="22.5" x14ac:dyDescent="0.2">
      <c r="A12261" s="1" t="str">
        <f t="shared" si="194"/>
        <v>SINAPI 100816</v>
      </c>
      <c r="B12261" s="3" t="s">
        <v>6064</v>
      </c>
      <c r="C12261" s="3">
        <v>100816</v>
      </c>
      <c r="D12261" s="2" t="s">
        <v>12351</v>
      </c>
      <c r="E12261" s="3" t="s">
        <v>4953</v>
      </c>
      <c r="F12261" s="61">
        <v>0</v>
      </c>
      <c r="G12261" s="61">
        <v>0</v>
      </c>
      <c r="J12261" s="89"/>
      <c r="K12261" s="89"/>
    </row>
    <row r="12262" spans="1:11" ht="22.5" x14ac:dyDescent="0.2">
      <c r="A12262" s="1" t="str">
        <f t="shared" si="194"/>
        <v>SINAPI 100817</v>
      </c>
      <c r="B12262" s="3" t="s">
        <v>6064</v>
      </c>
      <c r="C12262" s="3">
        <v>100817</v>
      </c>
      <c r="D12262" s="2" t="s">
        <v>12352</v>
      </c>
      <c r="E12262" s="3" t="s">
        <v>4953</v>
      </c>
      <c r="F12262" s="61">
        <v>0</v>
      </c>
      <c r="G12262" s="61">
        <v>0</v>
      </c>
      <c r="J12262" s="89"/>
      <c r="K12262" s="89"/>
    </row>
    <row r="12263" spans="1:11" ht="22.5" x14ac:dyDescent="0.2">
      <c r="A12263" s="1" t="str">
        <f t="shared" si="194"/>
        <v>SINAPI 100795</v>
      </c>
      <c r="B12263" s="3" t="s">
        <v>6064</v>
      </c>
      <c r="C12263" s="3">
        <v>100795</v>
      </c>
      <c r="D12263" s="2" t="s">
        <v>12353</v>
      </c>
      <c r="E12263" s="3" t="s">
        <v>4954</v>
      </c>
      <c r="F12263" s="61">
        <v>0</v>
      </c>
      <c r="G12263" s="61">
        <v>0</v>
      </c>
      <c r="J12263" s="89"/>
      <c r="K12263" s="89"/>
    </row>
    <row r="12264" spans="1:11" ht="22.5" x14ac:dyDescent="0.2">
      <c r="A12264" s="1" t="str">
        <f t="shared" si="194"/>
        <v>SINAPI 100842</v>
      </c>
      <c r="B12264" s="3" t="s">
        <v>6064</v>
      </c>
      <c r="C12264" s="3">
        <v>100842</v>
      </c>
      <c r="D12264" s="2" t="s">
        <v>12354</v>
      </c>
      <c r="E12264" s="3" t="s">
        <v>4954</v>
      </c>
      <c r="F12264" s="61">
        <v>0</v>
      </c>
      <c r="G12264" s="61">
        <v>0</v>
      </c>
      <c r="J12264" s="89"/>
      <c r="K12264" s="89"/>
    </row>
    <row r="12265" spans="1:11" ht="22.5" x14ac:dyDescent="0.2">
      <c r="A12265" s="1" t="str">
        <f t="shared" si="194"/>
        <v>SINAPI 100796</v>
      </c>
      <c r="B12265" s="3" t="s">
        <v>6064</v>
      </c>
      <c r="C12265" s="3">
        <v>100796</v>
      </c>
      <c r="D12265" s="2" t="s">
        <v>12355</v>
      </c>
      <c r="E12265" s="3" t="s">
        <v>4954</v>
      </c>
      <c r="F12265" s="61">
        <v>0</v>
      </c>
      <c r="G12265" s="61">
        <v>0</v>
      </c>
      <c r="J12265" s="89"/>
      <c r="K12265" s="89"/>
    </row>
    <row r="12266" spans="1:11" ht="22.5" x14ac:dyDescent="0.2">
      <c r="A12266" s="1" t="str">
        <f t="shared" si="194"/>
        <v>SINAPI 100843</v>
      </c>
      <c r="B12266" s="3" t="s">
        <v>6064</v>
      </c>
      <c r="C12266" s="3">
        <v>100843</v>
      </c>
      <c r="D12266" s="2" t="s">
        <v>12356</v>
      </c>
      <c r="E12266" s="3" t="s">
        <v>4954</v>
      </c>
      <c r="F12266" s="61">
        <v>0</v>
      </c>
      <c r="G12266" s="61">
        <v>0</v>
      </c>
      <c r="J12266" s="89"/>
      <c r="K12266" s="89"/>
    </row>
    <row r="12267" spans="1:11" ht="22.5" x14ac:dyDescent="0.2">
      <c r="A12267" s="1" t="str">
        <f t="shared" si="194"/>
        <v>SINAPI 100844</v>
      </c>
      <c r="B12267" s="3" t="s">
        <v>6064</v>
      </c>
      <c r="C12267" s="3">
        <v>100844</v>
      </c>
      <c r="D12267" s="2" t="s">
        <v>12357</v>
      </c>
      <c r="E12267" s="3" t="s">
        <v>4954</v>
      </c>
      <c r="F12267" s="61">
        <v>0</v>
      </c>
      <c r="G12267" s="61">
        <v>0</v>
      </c>
      <c r="J12267" s="89"/>
      <c r="K12267" s="89"/>
    </row>
    <row r="12268" spans="1:11" ht="22.5" x14ac:dyDescent="0.2">
      <c r="A12268" s="1" t="str">
        <f t="shared" si="194"/>
        <v>SINAPI 100797</v>
      </c>
      <c r="B12268" s="3" t="s">
        <v>6064</v>
      </c>
      <c r="C12268" s="3">
        <v>100797</v>
      </c>
      <c r="D12268" s="2" t="s">
        <v>12358</v>
      </c>
      <c r="E12268" s="3" t="s">
        <v>4954</v>
      </c>
      <c r="F12268" s="61">
        <v>0</v>
      </c>
      <c r="G12268" s="61">
        <v>0</v>
      </c>
      <c r="J12268" s="89"/>
      <c r="K12268" s="89"/>
    </row>
    <row r="12269" spans="1:11" ht="22.5" x14ac:dyDescent="0.2">
      <c r="A12269" s="1" t="str">
        <f t="shared" si="194"/>
        <v>SINAPI 100798</v>
      </c>
      <c r="B12269" s="3" t="s">
        <v>6064</v>
      </c>
      <c r="C12269" s="3">
        <v>100798</v>
      </c>
      <c r="D12269" s="2" t="s">
        <v>12359</v>
      </c>
      <c r="E12269" s="3" t="s">
        <v>4954</v>
      </c>
      <c r="F12269" s="61">
        <v>0</v>
      </c>
      <c r="G12269" s="61">
        <v>0</v>
      </c>
      <c r="J12269" s="89"/>
      <c r="K12269" s="89"/>
    </row>
    <row r="12270" spans="1:11" ht="22.5" x14ac:dyDescent="0.2">
      <c r="A12270" s="1" t="str">
        <f t="shared" si="194"/>
        <v>SINAPI 100845</v>
      </c>
      <c r="B12270" s="3" t="s">
        <v>6064</v>
      </c>
      <c r="C12270" s="3">
        <v>100845</v>
      </c>
      <c r="D12270" s="2" t="s">
        <v>12360</v>
      </c>
      <c r="E12270" s="3" t="s">
        <v>4954</v>
      </c>
      <c r="F12270" s="61">
        <v>0</v>
      </c>
      <c r="G12270" s="61">
        <v>0</v>
      </c>
      <c r="J12270" s="89"/>
      <c r="K12270" s="89"/>
    </row>
    <row r="12271" spans="1:11" ht="22.5" x14ac:dyDescent="0.2">
      <c r="A12271" s="1" t="str">
        <f t="shared" si="194"/>
        <v>SINAPI 100799</v>
      </c>
      <c r="B12271" s="3" t="s">
        <v>6064</v>
      </c>
      <c r="C12271" s="3">
        <v>100799</v>
      </c>
      <c r="D12271" s="2" t="s">
        <v>12361</v>
      </c>
      <c r="E12271" s="3" t="s">
        <v>4954</v>
      </c>
      <c r="F12271" s="61">
        <v>22.83</v>
      </c>
      <c r="G12271" s="61">
        <v>23.59</v>
      </c>
      <c r="J12271" s="89">
        <v>0</v>
      </c>
      <c r="K12271" s="89">
        <v>0</v>
      </c>
    </row>
    <row r="12272" spans="1:11" ht="22.5" x14ac:dyDescent="0.2">
      <c r="A12272" s="1" t="str">
        <f t="shared" si="194"/>
        <v>SINAPI 100807</v>
      </c>
      <c r="B12272" s="3" t="s">
        <v>6064</v>
      </c>
      <c r="C12272" s="3">
        <v>100807</v>
      </c>
      <c r="D12272" s="2" t="s">
        <v>12362</v>
      </c>
      <c r="E12272" s="3" t="s">
        <v>4954</v>
      </c>
      <c r="F12272" s="61">
        <v>28.46</v>
      </c>
      <c r="G12272" s="61">
        <v>29.75</v>
      </c>
      <c r="J12272" s="89">
        <v>0</v>
      </c>
      <c r="K12272" s="89">
        <v>0</v>
      </c>
    </row>
    <row r="12273" spans="1:11" ht="22.5" x14ac:dyDescent="0.2">
      <c r="A12273" s="1" t="str">
        <f t="shared" si="194"/>
        <v>SINAPI 100800</v>
      </c>
      <c r="B12273" s="3" t="s">
        <v>6064</v>
      </c>
      <c r="C12273" s="3">
        <v>100800</v>
      </c>
      <c r="D12273" s="2" t="s">
        <v>12363</v>
      </c>
      <c r="E12273" s="3" t="s">
        <v>4954</v>
      </c>
      <c r="F12273" s="61">
        <v>33.64</v>
      </c>
      <c r="G12273" s="61">
        <v>34.54</v>
      </c>
      <c r="J12273" s="89">
        <v>0</v>
      </c>
      <c r="K12273" s="89">
        <v>0</v>
      </c>
    </row>
    <row r="12274" spans="1:11" ht="22.5" x14ac:dyDescent="0.2">
      <c r="A12274" s="1" t="str">
        <f t="shared" si="194"/>
        <v>SINAPI 100808</v>
      </c>
      <c r="B12274" s="3" t="s">
        <v>6064</v>
      </c>
      <c r="C12274" s="3">
        <v>100808</v>
      </c>
      <c r="D12274" s="2" t="s">
        <v>12364</v>
      </c>
      <c r="E12274" s="3" t="s">
        <v>4954</v>
      </c>
      <c r="F12274" s="61">
        <v>40.33</v>
      </c>
      <c r="G12274" s="61">
        <v>41.85</v>
      </c>
      <c r="J12274" s="89">
        <v>0</v>
      </c>
      <c r="K12274" s="89">
        <v>0</v>
      </c>
    </row>
    <row r="12275" spans="1:11" ht="22.5" x14ac:dyDescent="0.2">
      <c r="A12275" s="1" t="str">
        <f t="shared" si="194"/>
        <v>SINAPI 100801</v>
      </c>
      <c r="B12275" s="3" t="s">
        <v>6064</v>
      </c>
      <c r="C12275" s="3">
        <v>100801</v>
      </c>
      <c r="D12275" s="2" t="s">
        <v>12365</v>
      </c>
      <c r="E12275" s="3" t="s">
        <v>4954</v>
      </c>
      <c r="F12275" s="61">
        <v>44.69</v>
      </c>
      <c r="G12275" s="61">
        <v>45.75</v>
      </c>
      <c r="J12275" s="89">
        <v>0</v>
      </c>
      <c r="K12275" s="89">
        <v>0</v>
      </c>
    </row>
    <row r="12276" spans="1:11" ht="22.5" x14ac:dyDescent="0.2">
      <c r="A12276" s="1" t="str">
        <f t="shared" si="194"/>
        <v>SINAPI 100809</v>
      </c>
      <c r="B12276" s="3" t="s">
        <v>6064</v>
      </c>
      <c r="C12276" s="3">
        <v>100809</v>
      </c>
      <c r="D12276" s="2" t="s">
        <v>12366</v>
      </c>
      <c r="E12276" s="3" t="s">
        <v>4954</v>
      </c>
      <c r="F12276" s="61">
        <v>52.7</v>
      </c>
      <c r="G12276" s="61">
        <v>54.51</v>
      </c>
      <c r="J12276" s="89">
        <v>0</v>
      </c>
      <c r="K12276" s="89">
        <v>0</v>
      </c>
    </row>
    <row r="12277" spans="1:11" ht="22.5" x14ac:dyDescent="0.2">
      <c r="A12277" s="1" t="str">
        <f t="shared" si="194"/>
        <v>SINAPI 100802</v>
      </c>
      <c r="B12277" s="3" t="s">
        <v>6064</v>
      </c>
      <c r="C12277" s="3">
        <v>100802</v>
      </c>
      <c r="D12277" s="2" t="s">
        <v>12367</v>
      </c>
      <c r="E12277" s="3" t="s">
        <v>4954</v>
      </c>
      <c r="F12277" s="61">
        <v>60.37</v>
      </c>
      <c r="G12277" s="61">
        <v>61.66</v>
      </c>
      <c r="J12277" s="89">
        <v>0</v>
      </c>
      <c r="K12277" s="89">
        <v>0</v>
      </c>
    </row>
    <row r="12278" spans="1:11" ht="22.5" x14ac:dyDescent="0.2">
      <c r="A12278" s="1" t="str">
        <f t="shared" si="194"/>
        <v>SINAPI 100810</v>
      </c>
      <c r="B12278" s="3" t="s">
        <v>6064</v>
      </c>
      <c r="C12278" s="3">
        <v>100810</v>
      </c>
      <c r="D12278" s="2" t="s">
        <v>12368</v>
      </c>
      <c r="E12278" s="3" t="s">
        <v>4954</v>
      </c>
      <c r="F12278" s="61">
        <v>70.19</v>
      </c>
      <c r="G12278" s="61">
        <v>72.41</v>
      </c>
      <c r="J12278" s="89">
        <v>0</v>
      </c>
      <c r="K12278" s="89">
        <v>0</v>
      </c>
    </row>
    <row r="12279" spans="1:11" ht="22.5" x14ac:dyDescent="0.2">
      <c r="A12279" s="1" t="str">
        <f t="shared" si="194"/>
        <v>SINAPI 100791</v>
      </c>
      <c r="B12279" s="3" t="s">
        <v>6064</v>
      </c>
      <c r="C12279" s="3">
        <v>100791</v>
      </c>
      <c r="D12279" s="2" t="s">
        <v>12369</v>
      </c>
      <c r="E12279" s="3" t="s">
        <v>4954</v>
      </c>
      <c r="F12279" s="61">
        <v>22.34</v>
      </c>
      <c r="G12279" s="61">
        <v>23.06</v>
      </c>
      <c r="J12279" s="89">
        <v>0</v>
      </c>
      <c r="K12279" s="89">
        <v>0</v>
      </c>
    </row>
    <row r="12280" spans="1:11" ht="22.5" x14ac:dyDescent="0.2">
      <c r="A12280" s="1" t="str">
        <f t="shared" si="194"/>
        <v>SINAPI 100803</v>
      </c>
      <c r="B12280" s="3" t="s">
        <v>6064</v>
      </c>
      <c r="C12280" s="3">
        <v>100803</v>
      </c>
      <c r="D12280" s="2" t="s">
        <v>12370</v>
      </c>
      <c r="E12280" s="3" t="s">
        <v>4954</v>
      </c>
      <c r="F12280" s="61">
        <v>21.35</v>
      </c>
      <c r="G12280" s="61">
        <v>21.97</v>
      </c>
      <c r="J12280" s="89">
        <v>0</v>
      </c>
      <c r="K12280" s="89">
        <v>0</v>
      </c>
    </row>
    <row r="12281" spans="1:11" ht="22.5" x14ac:dyDescent="0.2">
      <c r="A12281" s="1" t="str">
        <f t="shared" si="194"/>
        <v>SINAPI 100792</v>
      </c>
      <c r="B12281" s="3" t="s">
        <v>6064</v>
      </c>
      <c r="C12281" s="3">
        <v>100792</v>
      </c>
      <c r="D12281" s="2" t="s">
        <v>12371</v>
      </c>
      <c r="E12281" s="3" t="s">
        <v>4954</v>
      </c>
      <c r="F12281" s="61">
        <v>33.159999999999997</v>
      </c>
      <c r="G12281" s="61">
        <v>34.01</v>
      </c>
      <c r="J12281" s="89">
        <v>0</v>
      </c>
      <c r="K12281" s="89">
        <v>0</v>
      </c>
    </row>
    <row r="12282" spans="1:11" ht="22.5" x14ac:dyDescent="0.2">
      <c r="A12282" s="1" t="str">
        <f t="shared" si="194"/>
        <v>SINAPI 100804</v>
      </c>
      <c r="B12282" s="3" t="s">
        <v>6064</v>
      </c>
      <c r="C12282" s="3">
        <v>100804</v>
      </c>
      <c r="D12282" s="2" t="s">
        <v>12372</v>
      </c>
      <c r="E12282" s="3" t="s">
        <v>4954</v>
      </c>
      <c r="F12282" s="61">
        <v>31.99</v>
      </c>
      <c r="G12282" s="61">
        <v>32.729999999999997</v>
      </c>
      <c r="J12282" s="89">
        <v>0</v>
      </c>
      <c r="K12282" s="89">
        <v>0</v>
      </c>
    </row>
    <row r="12283" spans="1:11" ht="22.5" x14ac:dyDescent="0.2">
      <c r="A12283" s="1" t="str">
        <f t="shared" si="194"/>
        <v>SINAPI 100793</v>
      </c>
      <c r="B12283" s="3" t="s">
        <v>6064</v>
      </c>
      <c r="C12283" s="3">
        <v>100793</v>
      </c>
      <c r="D12283" s="2" t="s">
        <v>12373</v>
      </c>
      <c r="E12283" s="3" t="s">
        <v>4954</v>
      </c>
      <c r="F12283" s="61">
        <v>44.22</v>
      </c>
      <c r="G12283" s="61">
        <v>45.23</v>
      </c>
      <c r="J12283" s="89">
        <v>0</v>
      </c>
      <c r="K12283" s="89">
        <v>0</v>
      </c>
    </row>
    <row r="12284" spans="1:11" ht="22.5" x14ac:dyDescent="0.2">
      <c r="A12284" s="1" t="str">
        <f t="shared" si="194"/>
        <v>SINAPI 100805</v>
      </c>
      <c r="B12284" s="3" t="s">
        <v>6064</v>
      </c>
      <c r="C12284" s="3">
        <v>100805</v>
      </c>
      <c r="D12284" s="2" t="s">
        <v>12374</v>
      </c>
      <c r="E12284" s="3" t="s">
        <v>4954</v>
      </c>
      <c r="F12284" s="61">
        <v>42.81</v>
      </c>
      <c r="G12284" s="61">
        <v>43.69</v>
      </c>
      <c r="J12284" s="89">
        <v>0</v>
      </c>
      <c r="K12284" s="89">
        <v>0</v>
      </c>
    </row>
    <row r="12285" spans="1:11" ht="22.5" x14ac:dyDescent="0.2">
      <c r="A12285" s="1" t="str">
        <f t="shared" si="194"/>
        <v>SINAPI 100794</v>
      </c>
      <c r="B12285" s="3" t="s">
        <v>6064</v>
      </c>
      <c r="C12285" s="3">
        <v>100794</v>
      </c>
      <c r="D12285" s="2" t="s">
        <v>12375</v>
      </c>
      <c r="E12285" s="3" t="s">
        <v>4954</v>
      </c>
      <c r="F12285" s="61">
        <v>59.88</v>
      </c>
      <c r="G12285" s="61">
        <v>61.13</v>
      </c>
      <c r="J12285" s="89">
        <v>0</v>
      </c>
      <c r="K12285" s="89">
        <v>0</v>
      </c>
    </row>
    <row r="12286" spans="1:11" ht="22.5" x14ac:dyDescent="0.2">
      <c r="A12286" s="1" t="str">
        <f t="shared" si="194"/>
        <v>SINAPI 100806</v>
      </c>
      <c r="B12286" s="3" t="s">
        <v>6064</v>
      </c>
      <c r="C12286" s="3">
        <v>100806</v>
      </c>
      <c r="D12286" s="2" t="s">
        <v>12376</v>
      </c>
      <c r="E12286" s="3" t="s">
        <v>4954</v>
      </c>
      <c r="F12286" s="61">
        <v>58.16</v>
      </c>
      <c r="G12286" s="61">
        <v>59.24</v>
      </c>
      <c r="J12286" s="89">
        <v>0</v>
      </c>
      <c r="K12286" s="89">
        <v>0</v>
      </c>
    </row>
    <row r="12287" spans="1:11" ht="22.5" x14ac:dyDescent="0.2">
      <c r="A12287" s="1" t="str">
        <f t="shared" si="194"/>
        <v>SINAPI 100838</v>
      </c>
      <c r="B12287" s="3" t="s">
        <v>6064</v>
      </c>
      <c r="C12287" s="3">
        <v>100838</v>
      </c>
      <c r="D12287" s="2" t="s">
        <v>12377</v>
      </c>
      <c r="E12287" s="3" t="s">
        <v>4953</v>
      </c>
      <c r="F12287" s="61">
        <v>0</v>
      </c>
      <c r="G12287" s="61">
        <v>0</v>
      </c>
      <c r="J12287" s="89"/>
      <c r="K12287" s="89"/>
    </row>
    <row r="12288" spans="1:11" ht="22.5" x14ac:dyDescent="0.2">
      <c r="A12288" s="1" t="str">
        <f t="shared" si="194"/>
        <v>SINAPI 100839</v>
      </c>
      <c r="B12288" s="3" t="s">
        <v>6064</v>
      </c>
      <c r="C12288" s="3">
        <v>100839</v>
      </c>
      <c r="D12288" s="2" t="s">
        <v>12378</v>
      </c>
      <c r="E12288" s="3" t="s">
        <v>4953</v>
      </c>
      <c r="F12288" s="61">
        <v>0</v>
      </c>
      <c r="G12288" s="61">
        <v>0</v>
      </c>
      <c r="J12288" s="89"/>
      <c r="K12288" s="89"/>
    </row>
    <row r="12289" spans="1:11" ht="22.5" x14ac:dyDescent="0.2">
      <c r="A12289" s="1" t="str">
        <f t="shared" si="194"/>
        <v>SINAPI 100840</v>
      </c>
      <c r="B12289" s="3" t="s">
        <v>6064</v>
      </c>
      <c r="C12289" s="3">
        <v>100840</v>
      </c>
      <c r="D12289" s="2" t="s">
        <v>12379</v>
      </c>
      <c r="E12289" s="3" t="s">
        <v>4953</v>
      </c>
      <c r="F12289" s="61">
        <v>0</v>
      </c>
      <c r="G12289" s="61">
        <v>0</v>
      </c>
      <c r="J12289" s="89"/>
      <c r="K12289" s="89"/>
    </row>
    <row r="12290" spans="1:11" ht="22.5" x14ac:dyDescent="0.2">
      <c r="A12290" s="1" t="str">
        <f t="shared" si="194"/>
        <v>SINAPI 100841</v>
      </c>
      <c r="B12290" s="3" t="s">
        <v>6064</v>
      </c>
      <c r="C12290" s="3">
        <v>100841</v>
      </c>
      <c r="D12290" s="2" t="s">
        <v>12380</v>
      </c>
      <c r="E12290" s="3" t="s">
        <v>4953</v>
      </c>
      <c r="F12290" s="61">
        <v>0</v>
      </c>
      <c r="G12290" s="61">
        <v>0</v>
      </c>
      <c r="J12290" s="89"/>
      <c r="K12290" s="89"/>
    </row>
    <row r="12291" spans="1:11" x14ac:dyDescent="0.2">
      <c r="A12291" s="1" t="str">
        <f t="shared" si="194"/>
        <v>SINAPI 103283</v>
      </c>
      <c r="B12291" s="3" t="s">
        <v>6064</v>
      </c>
      <c r="C12291" s="3">
        <v>103283</v>
      </c>
      <c r="D12291" s="2" t="s">
        <v>12381</v>
      </c>
      <c r="E12291" s="3" t="s">
        <v>4953</v>
      </c>
      <c r="F12291" s="61">
        <v>0</v>
      </c>
      <c r="G12291" s="61">
        <v>0</v>
      </c>
      <c r="J12291" s="89"/>
      <c r="K12291" s="89"/>
    </row>
    <row r="12292" spans="1:11" x14ac:dyDescent="0.2">
      <c r="A12292" s="1" t="str">
        <f t="shared" si="194"/>
        <v>SINAPI 103284</v>
      </c>
      <c r="B12292" s="3" t="s">
        <v>6064</v>
      </c>
      <c r="C12292" s="3">
        <v>103284</v>
      </c>
      <c r="D12292" s="2" t="s">
        <v>12382</v>
      </c>
      <c r="E12292" s="3" t="s">
        <v>4953</v>
      </c>
      <c r="F12292" s="61">
        <v>0</v>
      </c>
      <c r="G12292" s="61">
        <v>0</v>
      </c>
      <c r="J12292" s="89"/>
      <c r="K12292" s="89"/>
    </row>
    <row r="12293" spans="1:11" x14ac:dyDescent="0.2">
      <c r="A12293" s="1" t="str">
        <f t="shared" si="194"/>
        <v>SINAPI 103282</v>
      </c>
      <c r="B12293" s="3" t="s">
        <v>6064</v>
      </c>
      <c r="C12293" s="3">
        <v>103282</v>
      </c>
      <c r="D12293" s="2" t="s">
        <v>12383</v>
      </c>
      <c r="E12293" s="3" t="s">
        <v>4953</v>
      </c>
      <c r="F12293" s="61">
        <v>0</v>
      </c>
      <c r="G12293" s="61">
        <v>0</v>
      </c>
      <c r="J12293" s="89"/>
      <c r="K12293" s="89"/>
    </row>
    <row r="12294" spans="1:11" x14ac:dyDescent="0.2">
      <c r="A12294" s="1" t="str">
        <f t="shared" si="194"/>
        <v>SINAPI 103279</v>
      </c>
      <c r="B12294" s="3" t="s">
        <v>6064</v>
      </c>
      <c r="C12294" s="3">
        <v>103279</v>
      </c>
      <c r="D12294" s="2" t="s">
        <v>12384</v>
      </c>
      <c r="E12294" s="3" t="s">
        <v>4953</v>
      </c>
      <c r="F12294" s="61">
        <v>0</v>
      </c>
      <c r="G12294" s="61">
        <v>0</v>
      </c>
      <c r="J12294" s="89"/>
      <c r="K12294" s="89"/>
    </row>
    <row r="12295" spans="1:11" x14ac:dyDescent="0.2">
      <c r="A12295" s="1" t="str">
        <f t="shared" si="194"/>
        <v>SINAPI 103280</v>
      </c>
      <c r="B12295" s="3" t="s">
        <v>6064</v>
      </c>
      <c r="C12295" s="3">
        <v>103280</v>
      </c>
      <c r="D12295" s="2" t="s">
        <v>12385</v>
      </c>
      <c r="E12295" s="3" t="s">
        <v>4953</v>
      </c>
      <c r="F12295" s="61">
        <v>0</v>
      </c>
      <c r="G12295" s="61">
        <v>0</v>
      </c>
      <c r="J12295" s="89"/>
      <c r="K12295" s="89"/>
    </row>
    <row r="12296" spans="1:11" x14ac:dyDescent="0.2">
      <c r="A12296" s="1" t="str">
        <f t="shared" si="194"/>
        <v>SINAPI 103281</v>
      </c>
      <c r="B12296" s="3" t="s">
        <v>6064</v>
      </c>
      <c r="C12296" s="3">
        <v>103281</v>
      </c>
      <c r="D12296" s="2" t="s">
        <v>12386</v>
      </c>
      <c r="E12296" s="3" t="s">
        <v>4953</v>
      </c>
      <c r="F12296" s="61">
        <v>0</v>
      </c>
      <c r="G12296" s="61">
        <v>0</v>
      </c>
      <c r="J12296" s="89"/>
      <c r="K12296" s="89"/>
    </row>
    <row r="12297" spans="1:11" ht="22.5" x14ac:dyDescent="0.2">
      <c r="A12297" s="1" t="str">
        <f t="shared" si="194"/>
        <v>SINAPI 103247</v>
      </c>
      <c r="B12297" s="3" t="s">
        <v>6064</v>
      </c>
      <c r="C12297" s="3">
        <v>103247</v>
      </c>
      <c r="D12297" s="2" t="s">
        <v>12387</v>
      </c>
      <c r="E12297" s="3" t="s">
        <v>4953</v>
      </c>
      <c r="F12297" s="61">
        <v>2835.83</v>
      </c>
      <c r="G12297" s="61">
        <v>2846.54</v>
      </c>
      <c r="J12297" s="89">
        <v>1.78E-2</v>
      </c>
      <c r="K12297" s="89">
        <v>1.77E-2</v>
      </c>
    </row>
    <row r="12298" spans="1:11" ht="22.5" x14ac:dyDescent="0.2">
      <c r="A12298" s="1" t="str">
        <f t="shared" si="194"/>
        <v>SINAPI 103250</v>
      </c>
      <c r="B12298" s="3" t="s">
        <v>6064</v>
      </c>
      <c r="C12298" s="3">
        <v>103250</v>
      </c>
      <c r="D12298" s="2" t="s">
        <v>12388</v>
      </c>
      <c r="E12298" s="3" t="s">
        <v>4953</v>
      </c>
      <c r="F12298" s="61">
        <v>4126.51</v>
      </c>
      <c r="G12298" s="61">
        <v>4138.09</v>
      </c>
      <c r="J12298" s="89">
        <v>1.2200000000000001E-2</v>
      </c>
      <c r="K12298" s="89">
        <v>1.2200000000000001E-2</v>
      </c>
    </row>
    <row r="12299" spans="1:11" ht="22.5" x14ac:dyDescent="0.2">
      <c r="A12299" s="1" t="str">
        <f t="shared" si="194"/>
        <v>SINAPI 103253</v>
      </c>
      <c r="B12299" s="3" t="s">
        <v>6064</v>
      </c>
      <c r="C12299" s="3">
        <v>103253</v>
      </c>
      <c r="D12299" s="2" t="s">
        <v>12389</v>
      </c>
      <c r="E12299" s="3" t="s">
        <v>4953</v>
      </c>
      <c r="F12299" s="61">
        <v>5631.84</v>
      </c>
      <c r="G12299" s="61">
        <v>5643.94</v>
      </c>
      <c r="J12299" s="89">
        <v>8.9999999999999993E-3</v>
      </c>
      <c r="K12299" s="89">
        <v>8.9999999999999993E-3</v>
      </c>
    </row>
    <row r="12300" spans="1:11" ht="22.5" x14ac:dyDescent="0.2">
      <c r="A12300" s="1" t="str">
        <f t="shared" si="194"/>
        <v>SINAPI 103244</v>
      </c>
      <c r="B12300" s="3" t="s">
        <v>6064</v>
      </c>
      <c r="C12300" s="3">
        <v>103244</v>
      </c>
      <c r="D12300" s="2" t="s">
        <v>12390</v>
      </c>
      <c r="E12300" s="3" t="s">
        <v>4953</v>
      </c>
      <c r="F12300" s="61">
        <v>2553.16</v>
      </c>
      <c r="G12300" s="61">
        <v>2563.87</v>
      </c>
      <c r="J12300" s="89">
        <v>1.9800000000000002E-2</v>
      </c>
      <c r="K12300" s="89">
        <v>1.9699999999999999E-2</v>
      </c>
    </row>
    <row r="12301" spans="1:11" ht="22.5" x14ac:dyDescent="0.2">
      <c r="A12301" s="1" t="str">
        <f t="shared" si="194"/>
        <v>SINAPI 103256</v>
      </c>
      <c r="B12301" s="3" t="s">
        <v>6064</v>
      </c>
      <c r="C12301" s="3">
        <v>103256</v>
      </c>
      <c r="D12301" s="2" t="s">
        <v>12391</v>
      </c>
      <c r="E12301" s="3" t="s">
        <v>4953</v>
      </c>
      <c r="F12301" s="61">
        <v>10464.1</v>
      </c>
      <c r="G12301" s="61">
        <v>10481.86</v>
      </c>
      <c r="J12301" s="89">
        <v>6.8999999999999999E-3</v>
      </c>
      <c r="K12301" s="89">
        <v>6.8999999999999999E-3</v>
      </c>
    </row>
    <row r="12302" spans="1:11" ht="22.5" x14ac:dyDescent="0.2">
      <c r="A12302" s="1" t="str">
        <f t="shared" si="194"/>
        <v>SINAPI 103258</v>
      </c>
      <c r="B12302" s="3" t="s">
        <v>6064</v>
      </c>
      <c r="C12302" s="3">
        <v>103258</v>
      </c>
      <c r="D12302" s="2" t="s">
        <v>12392</v>
      </c>
      <c r="E12302" s="3" t="s">
        <v>4953</v>
      </c>
      <c r="F12302" s="61">
        <v>11701.82</v>
      </c>
      <c r="G12302" s="61">
        <v>11720.04</v>
      </c>
      <c r="J12302" s="89">
        <v>6.1999999999999998E-3</v>
      </c>
      <c r="K12302" s="89">
        <v>6.1999999999999998E-3</v>
      </c>
    </row>
    <row r="12303" spans="1:11" ht="22.5" x14ac:dyDescent="0.2">
      <c r="A12303" s="1" t="str">
        <f t="shared" si="194"/>
        <v>SINAPI 103260</v>
      </c>
      <c r="B12303" s="3" t="s">
        <v>6064</v>
      </c>
      <c r="C12303" s="3">
        <v>103260</v>
      </c>
      <c r="D12303" s="2" t="s">
        <v>12393</v>
      </c>
      <c r="E12303" s="3" t="s">
        <v>4953</v>
      </c>
      <c r="F12303" s="61">
        <v>6462.22</v>
      </c>
      <c r="G12303" s="61">
        <v>6480.44</v>
      </c>
      <c r="J12303" s="89">
        <v>1.12E-2</v>
      </c>
      <c r="K12303" s="89">
        <v>1.12E-2</v>
      </c>
    </row>
    <row r="12304" spans="1:11" ht="22.5" x14ac:dyDescent="0.2">
      <c r="A12304" s="1" t="str">
        <f t="shared" si="194"/>
        <v>SINAPI 103261</v>
      </c>
      <c r="B12304" s="3" t="s">
        <v>6064</v>
      </c>
      <c r="C12304" s="3">
        <v>103261</v>
      </c>
      <c r="D12304" s="2" t="s">
        <v>12394</v>
      </c>
      <c r="E12304" s="3" t="s">
        <v>4953</v>
      </c>
      <c r="F12304" s="61">
        <v>13202.62</v>
      </c>
      <c r="G12304" s="61">
        <v>13222.64</v>
      </c>
      <c r="J12304" s="89">
        <v>5.4999999999999997E-3</v>
      </c>
      <c r="K12304" s="89">
        <v>5.4999999999999997E-3</v>
      </c>
    </row>
    <row r="12305" spans="1:11" ht="22.5" x14ac:dyDescent="0.2">
      <c r="A12305" s="1" t="str">
        <f t="shared" si="194"/>
        <v>SINAPI 103263</v>
      </c>
      <c r="B12305" s="3" t="s">
        <v>6064</v>
      </c>
      <c r="C12305" s="3">
        <v>103263</v>
      </c>
      <c r="D12305" s="2" t="s">
        <v>12395</v>
      </c>
      <c r="E12305" s="3" t="s">
        <v>4953</v>
      </c>
      <c r="F12305" s="61">
        <v>18358.990000000002</v>
      </c>
      <c r="G12305" s="61">
        <v>18388.77</v>
      </c>
      <c r="J12305" s="89">
        <v>1.1999999999999999E-3</v>
      </c>
      <c r="K12305" s="89">
        <v>1.1999999999999999E-3</v>
      </c>
    </row>
    <row r="12306" spans="1:11" ht="22.5" x14ac:dyDescent="0.2">
      <c r="A12306" s="1" t="str">
        <f t="shared" si="194"/>
        <v>SINAPI 103265</v>
      </c>
      <c r="B12306" s="3" t="s">
        <v>6064</v>
      </c>
      <c r="C12306" s="3">
        <v>103265</v>
      </c>
      <c r="D12306" s="2" t="s">
        <v>12396</v>
      </c>
      <c r="E12306" s="3" t="s">
        <v>4953</v>
      </c>
      <c r="F12306" s="61">
        <v>22137.95</v>
      </c>
      <c r="G12306" s="61">
        <v>22167.73</v>
      </c>
      <c r="J12306" s="89">
        <v>1E-3</v>
      </c>
      <c r="K12306" s="89">
        <v>1E-3</v>
      </c>
    </row>
    <row r="12307" spans="1:11" ht="22.5" x14ac:dyDescent="0.2">
      <c r="A12307" s="1" t="str">
        <f t="shared" si="194"/>
        <v>SINAPI 103268</v>
      </c>
      <c r="B12307" s="3" t="s">
        <v>6064</v>
      </c>
      <c r="C12307" s="3">
        <v>103268</v>
      </c>
      <c r="D12307" s="2" t="s">
        <v>12397</v>
      </c>
      <c r="E12307" s="3" t="s">
        <v>4953</v>
      </c>
      <c r="F12307" s="61">
        <v>7750.73</v>
      </c>
      <c r="G12307" s="61">
        <v>7768.95</v>
      </c>
      <c r="J12307" s="89">
        <v>8.3999999999999995E-3</v>
      </c>
      <c r="K12307" s="89">
        <v>8.3999999999999995E-3</v>
      </c>
    </row>
    <row r="12308" spans="1:11" ht="22.5" x14ac:dyDescent="0.2">
      <c r="A12308" s="1" t="str">
        <f t="shared" si="194"/>
        <v>SINAPI 103270</v>
      </c>
      <c r="B12308" s="3" t="s">
        <v>6064</v>
      </c>
      <c r="C12308" s="3">
        <v>103270</v>
      </c>
      <c r="D12308" s="2" t="s">
        <v>12398</v>
      </c>
      <c r="E12308" s="3" t="s">
        <v>4953</v>
      </c>
      <c r="F12308" s="61">
        <v>8331.9599999999991</v>
      </c>
      <c r="G12308" s="61">
        <v>8350.91</v>
      </c>
      <c r="J12308" s="89">
        <v>7.7999999999999996E-3</v>
      </c>
      <c r="K12308" s="89">
        <v>7.7999999999999996E-3</v>
      </c>
    </row>
    <row r="12309" spans="1:11" ht="22.5" x14ac:dyDescent="0.2">
      <c r="A12309" s="1" t="str">
        <f t="shared" si="194"/>
        <v>SINAPI 103272</v>
      </c>
      <c r="B12309" s="3" t="s">
        <v>6064</v>
      </c>
      <c r="C12309" s="3">
        <v>103272</v>
      </c>
      <c r="D12309" s="2" t="s">
        <v>12399</v>
      </c>
      <c r="E12309" s="3" t="s">
        <v>4953</v>
      </c>
      <c r="F12309" s="61">
        <v>12204.89</v>
      </c>
      <c r="G12309" s="61">
        <v>12226.7</v>
      </c>
      <c r="J12309" s="89">
        <v>5.3E-3</v>
      </c>
      <c r="K12309" s="89">
        <v>5.3E-3</v>
      </c>
    </row>
    <row r="12310" spans="1:11" ht="22.5" x14ac:dyDescent="0.2">
      <c r="A12310" s="1" t="str">
        <f t="shared" si="194"/>
        <v>SINAPI 103274</v>
      </c>
      <c r="B12310" s="3" t="s">
        <v>6064</v>
      </c>
      <c r="C12310" s="3">
        <v>103274</v>
      </c>
      <c r="D12310" s="2" t="s">
        <v>12400</v>
      </c>
      <c r="E12310" s="3" t="s">
        <v>4953</v>
      </c>
      <c r="F12310" s="61">
        <v>14400.18</v>
      </c>
      <c r="G12310" s="61">
        <v>14431.95</v>
      </c>
      <c r="J12310" s="89">
        <v>1E-3</v>
      </c>
      <c r="K12310" s="89">
        <v>1E-3</v>
      </c>
    </row>
    <row r="12311" spans="1:11" ht="22.5" x14ac:dyDescent="0.2">
      <c r="A12311" s="1" t="str">
        <f t="shared" ref="A12311:A12374" si="195">CONCATENATE($B12311," ",$C12311)</f>
        <v>SINAPI 103276</v>
      </c>
      <c r="B12311" s="3" t="s">
        <v>6064</v>
      </c>
      <c r="C12311" s="3">
        <v>103276</v>
      </c>
      <c r="D12311" s="2" t="s">
        <v>12401</v>
      </c>
      <c r="E12311" s="3" t="s">
        <v>4953</v>
      </c>
      <c r="F12311" s="61">
        <v>15034.2</v>
      </c>
      <c r="G12311" s="61">
        <v>15065.97</v>
      </c>
      <c r="J12311" s="89">
        <v>1E-3</v>
      </c>
      <c r="K12311" s="89">
        <v>1E-3</v>
      </c>
    </row>
    <row r="12312" spans="1:11" ht="22.5" x14ac:dyDescent="0.2">
      <c r="A12312" s="1" t="str">
        <f t="shared" si="195"/>
        <v>SINAPI 103267</v>
      </c>
      <c r="B12312" s="3" t="s">
        <v>6064</v>
      </c>
      <c r="C12312" s="3">
        <v>103267</v>
      </c>
      <c r="D12312" s="2" t="s">
        <v>12402</v>
      </c>
      <c r="E12312" s="3" t="s">
        <v>4953</v>
      </c>
      <c r="F12312" s="61">
        <v>6524.08</v>
      </c>
      <c r="G12312" s="61">
        <v>6542.3</v>
      </c>
      <c r="J12312" s="89">
        <v>0.01</v>
      </c>
      <c r="K12312" s="89">
        <v>9.9000000000000008E-3</v>
      </c>
    </row>
    <row r="12313" spans="1:11" ht="22.5" x14ac:dyDescent="0.2">
      <c r="A12313" s="1" t="str">
        <f t="shared" si="195"/>
        <v>SINAPI 103269</v>
      </c>
      <c r="B12313" s="3" t="s">
        <v>6064</v>
      </c>
      <c r="C12313" s="3">
        <v>103269</v>
      </c>
      <c r="D12313" s="2" t="s">
        <v>12403</v>
      </c>
      <c r="E12313" s="3" t="s">
        <v>4953</v>
      </c>
      <c r="F12313" s="61">
        <v>8025.53</v>
      </c>
      <c r="G12313" s="61">
        <v>8044.48</v>
      </c>
      <c r="J12313" s="89">
        <v>8.0999999999999996E-3</v>
      </c>
      <c r="K12313" s="89">
        <v>8.0999999999999996E-3</v>
      </c>
    </row>
    <row r="12314" spans="1:11" ht="22.5" x14ac:dyDescent="0.2">
      <c r="A12314" s="1" t="str">
        <f t="shared" si="195"/>
        <v>SINAPI 103271</v>
      </c>
      <c r="B12314" s="3" t="s">
        <v>6064</v>
      </c>
      <c r="C12314" s="3">
        <v>103271</v>
      </c>
      <c r="D12314" s="2" t="s">
        <v>12404</v>
      </c>
      <c r="E12314" s="3" t="s">
        <v>4953</v>
      </c>
      <c r="F12314" s="61">
        <v>11815.21</v>
      </c>
      <c r="G12314" s="61">
        <v>11837.02</v>
      </c>
      <c r="J12314" s="89">
        <v>5.4999999999999997E-3</v>
      </c>
      <c r="K12314" s="89">
        <v>5.4999999999999997E-3</v>
      </c>
    </row>
    <row r="12315" spans="1:11" ht="22.5" x14ac:dyDescent="0.2">
      <c r="A12315" s="1" t="str">
        <f t="shared" si="195"/>
        <v>SINAPI 103273</v>
      </c>
      <c r="B12315" s="3" t="s">
        <v>6064</v>
      </c>
      <c r="C12315" s="3">
        <v>103273</v>
      </c>
      <c r="D12315" s="2" t="s">
        <v>12405</v>
      </c>
      <c r="E12315" s="3" t="s">
        <v>4953</v>
      </c>
      <c r="F12315" s="61">
        <v>12567.45</v>
      </c>
      <c r="G12315" s="61">
        <v>12599.22</v>
      </c>
      <c r="J12315" s="89">
        <v>1.1999999999999999E-3</v>
      </c>
      <c r="K12315" s="89">
        <v>1.1000000000000001E-3</v>
      </c>
    </row>
    <row r="12316" spans="1:11" ht="22.5" x14ac:dyDescent="0.2">
      <c r="A12316" s="1" t="str">
        <f t="shared" si="195"/>
        <v>SINAPI 103275</v>
      </c>
      <c r="B12316" s="3" t="s">
        <v>6064</v>
      </c>
      <c r="C12316" s="3">
        <v>103275</v>
      </c>
      <c r="D12316" s="2" t="s">
        <v>12406</v>
      </c>
      <c r="E12316" s="3" t="s">
        <v>4953</v>
      </c>
      <c r="F12316" s="61">
        <v>14325.36</v>
      </c>
      <c r="G12316" s="61">
        <v>14357.13</v>
      </c>
      <c r="J12316" s="89">
        <v>1E-3</v>
      </c>
      <c r="K12316" s="89">
        <v>1E-3</v>
      </c>
    </row>
    <row r="12317" spans="1:11" ht="22.5" x14ac:dyDescent="0.2">
      <c r="A12317" s="1" t="str">
        <f t="shared" si="195"/>
        <v>SINAPI 103248</v>
      </c>
      <c r="B12317" s="3" t="s">
        <v>6064</v>
      </c>
      <c r="C12317" s="3">
        <v>103248</v>
      </c>
      <c r="D12317" s="2" t="s">
        <v>12407</v>
      </c>
      <c r="E12317" s="3" t="s">
        <v>4953</v>
      </c>
      <c r="F12317" s="61">
        <v>2313.8200000000002</v>
      </c>
      <c r="G12317" s="61">
        <v>2324.5300000000002</v>
      </c>
      <c r="J12317" s="89">
        <v>2.18E-2</v>
      </c>
      <c r="K12317" s="89">
        <v>2.1700000000000001E-2</v>
      </c>
    </row>
    <row r="12318" spans="1:11" ht="22.5" x14ac:dyDescent="0.2">
      <c r="A12318" s="1" t="str">
        <f t="shared" si="195"/>
        <v>SINAPI 103249</v>
      </c>
      <c r="B12318" s="3" t="s">
        <v>6064</v>
      </c>
      <c r="C12318" s="3">
        <v>103249</v>
      </c>
      <c r="D12318" s="2" t="s">
        <v>12408</v>
      </c>
      <c r="E12318" s="3" t="s">
        <v>4953</v>
      </c>
      <c r="F12318" s="61">
        <v>2487.27</v>
      </c>
      <c r="G12318" s="61">
        <v>2497.98</v>
      </c>
      <c r="J12318" s="89">
        <v>2.0299999999999999E-2</v>
      </c>
      <c r="K12318" s="89">
        <v>2.0199999999999999E-2</v>
      </c>
    </row>
    <row r="12319" spans="1:11" ht="22.5" x14ac:dyDescent="0.2">
      <c r="A12319" s="1" t="str">
        <f t="shared" si="195"/>
        <v>SINAPI 103251</v>
      </c>
      <c r="B12319" s="3" t="s">
        <v>6064</v>
      </c>
      <c r="C12319" s="3">
        <v>103251</v>
      </c>
      <c r="D12319" s="2" t="s">
        <v>12409</v>
      </c>
      <c r="E12319" s="3" t="s">
        <v>4953</v>
      </c>
      <c r="F12319" s="61">
        <v>3254.67</v>
      </c>
      <c r="G12319" s="61">
        <v>3266.25</v>
      </c>
      <c r="J12319" s="89">
        <v>1.55E-2</v>
      </c>
      <c r="K12319" s="89">
        <v>1.55E-2</v>
      </c>
    </row>
    <row r="12320" spans="1:11" ht="22.5" x14ac:dyDescent="0.2">
      <c r="A12320" s="1" t="str">
        <f t="shared" si="195"/>
        <v>SINAPI 103252</v>
      </c>
      <c r="B12320" s="3" t="s">
        <v>6064</v>
      </c>
      <c r="C12320" s="3">
        <v>103252</v>
      </c>
      <c r="D12320" s="2" t="s">
        <v>12410</v>
      </c>
      <c r="E12320" s="3" t="s">
        <v>4953</v>
      </c>
      <c r="F12320" s="61">
        <v>3606.26</v>
      </c>
      <c r="G12320" s="61">
        <v>3617.84</v>
      </c>
      <c r="J12320" s="89">
        <v>1.4E-2</v>
      </c>
      <c r="K12320" s="89">
        <v>1.4E-2</v>
      </c>
    </row>
    <row r="12321" spans="1:11" ht="22.5" x14ac:dyDescent="0.2">
      <c r="A12321" s="1" t="str">
        <f t="shared" si="195"/>
        <v>SINAPI 103254</v>
      </c>
      <c r="B12321" s="3" t="s">
        <v>6064</v>
      </c>
      <c r="C12321" s="3">
        <v>103254</v>
      </c>
      <c r="D12321" s="2" t="s">
        <v>12411</v>
      </c>
      <c r="E12321" s="3" t="s">
        <v>4953</v>
      </c>
      <c r="F12321" s="61">
        <v>4206.4799999999996</v>
      </c>
      <c r="G12321" s="61">
        <v>4218.58</v>
      </c>
      <c r="J12321" s="89">
        <v>1.2E-2</v>
      </c>
      <c r="K12321" s="89">
        <v>1.2E-2</v>
      </c>
    </row>
    <row r="12322" spans="1:11" ht="22.5" x14ac:dyDescent="0.2">
      <c r="A12322" s="1" t="str">
        <f t="shared" si="195"/>
        <v>SINAPI 103255</v>
      </c>
      <c r="B12322" s="3" t="s">
        <v>6064</v>
      </c>
      <c r="C12322" s="3">
        <v>103255</v>
      </c>
      <c r="D12322" s="2" t="s">
        <v>12412</v>
      </c>
      <c r="E12322" s="3" t="s">
        <v>4953</v>
      </c>
      <c r="F12322" s="61">
        <v>4709.38</v>
      </c>
      <c r="G12322" s="61">
        <v>4721.4799999999996</v>
      </c>
      <c r="J12322" s="89">
        <v>1.0699999999999999E-2</v>
      </c>
      <c r="K12322" s="89">
        <v>1.0699999999999999E-2</v>
      </c>
    </row>
    <row r="12323" spans="1:11" ht="22.5" x14ac:dyDescent="0.2">
      <c r="A12323" s="1" t="str">
        <f t="shared" si="195"/>
        <v>SINAPI 103245</v>
      </c>
      <c r="B12323" s="3" t="s">
        <v>6064</v>
      </c>
      <c r="C12323" s="3">
        <v>103245</v>
      </c>
      <c r="D12323" s="2" t="s">
        <v>12413</v>
      </c>
      <c r="E12323" s="3" t="s">
        <v>4953</v>
      </c>
      <c r="F12323" s="61">
        <v>2009.68</v>
      </c>
      <c r="G12323" s="61">
        <v>2020.39</v>
      </c>
      <c r="J12323" s="89">
        <v>2.5100000000000001E-2</v>
      </c>
      <c r="K12323" s="89">
        <v>2.5000000000000001E-2</v>
      </c>
    </row>
    <row r="12324" spans="1:11" ht="22.5" x14ac:dyDescent="0.2">
      <c r="A12324" s="1" t="str">
        <f t="shared" si="195"/>
        <v>SINAPI 103246</v>
      </c>
      <c r="B12324" s="3" t="s">
        <v>6064</v>
      </c>
      <c r="C12324" s="3">
        <v>103246</v>
      </c>
      <c r="D12324" s="2" t="s">
        <v>12414</v>
      </c>
      <c r="E12324" s="3" t="s">
        <v>4953</v>
      </c>
      <c r="F12324" s="61">
        <v>2193.48</v>
      </c>
      <c r="G12324" s="61">
        <v>2204.19</v>
      </c>
      <c r="J12324" s="89">
        <v>2.3E-2</v>
      </c>
      <c r="K12324" s="89">
        <v>2.29E-2</v>
      </c>
    </row>
    <row r="12325" spans="1:11" ht="22.5" x14ac:dyDescent="0.2">
      <c r="A12325" s="1" t="str">
        <f t="shared" si="195"/>
        <v>SINAPI 103257</v>
      </c>
      <c r="B12325" s="3" t="s">
        <v>6064</v>
      </c>
      <c r="C12325" s="3">
        <v>103257</v>
      </c>
      <c r="D12325" s="2" t="s">
        <v>12415</v>
      </c>
      <c r="E12325" s="3" t="s">
        <v>4953</v>
      </c>
      <c r="F12325" s="61">
        <v>5964.79</v>
      </c>
      <c r="G12325" s="61">
        <v>5982.55</v>
      </c>
      <c r="J12325" s="89">
        <v>1.0699999999999999E-2</v>
      </c>
      <c r="K12325" s="89">
        <v>1.0699999999999999E-2</v>
      </c>
    </row>
    <row r="12326" spans="1:11" ht="22.5" x14ac:dyDescent="0.2">
      <c r="A12326" s="1" t="str">
        <f t="shared" si="195"/>
        <v>SINAPI 103259</v>
      </c>
      <c r="B12326" s="3" t="s">
        <v>6064</v>
      </c>
      <c r="C12326" s="3">
        <v>103259</v>
      </c>
      <c r="D12326" s="2" t="s">
        <v>12416</v>
      </c>
      <c r="E12326" s="3" t="s">
        <v>4953</v>
      </c>
      <c r="F12326" s="61">
        <v>6290</v>
      </c>
      <c r="G12326" s="61">
        <v>6308.22</v>
      </c>
      <c r="J12326" s="89">
        <v>1.15E-2</v>
      </c>
      <c r="K12326" s="89">
        <v>1.15E-2</v>
      </c>
    </row>
    <row r="12327" spans="1:11" ht="22.5" x14ac:dyDescent="0.2">
      <c r="A12327" s="1" t="str">
        <f t="shared" si="195"/>
        <v>SINAPI 103262</v>
      </c>
      <c r="B12327" s="3" t="s">
        <v>6064</v>
      </c>
      <c r="C12327" s="3">
        <v>103262</v>
      </c>
      <c r="D12327" s="2" t="s">
        <v>12417</v>
      </c>
      <c r="E12327" s="3" t="s">
        <v>4953</v>
      </c>
      <c r="F12327" s="61">
        <v>8271.7199999999993</v>
      </c>
      <c r="G12327" s="61">
        <v>8291.74</v>
      </c>
      <c r="J12327" s="89">
        <v>8.6999999999999994E-3</v>
      </c>
      <c r="K12327" s="89">
        <v>8.6999999999999994E-3</v>
      </c>
    </row>
    <row r="12328" spans="1:11" ht="22.5" x14ac:dyDescent="0.2">
      <c r="A12328" s="1" t="str">
        <f t="shared" si="195"/>
        <v>SINAPI 103264</v>
      </c>
      <c r="B12328" s="3" t="s">
        <v>6064</v>
      </c>
      <c r="C12328" s="3">
        <v>103264</v>
      </c>
      <c r="D12328" s="2" t="s">
        <v>12418</v>
      </c>
      <c r="E12328" s="3" t="s">
        <v>4953</v>
      </c>
      <c r="F12328" s="61">
        <v>10285.69</v>
      </c>
      <c r="G12328" s="61">
        <v>10315.469999999999</v>
      </c>
      <c r="J12328" s="89">
        <v>2.0999999999999999E-3</v>
      </c>
      <c r="K12328" s="89">
        <v>2.0999999999999999E-3</v>
      </c>
    </row>
    <row r="12329" spans="1:11" ht="22.5" x14ac:dyDescent="0.2">
      <c r="A12329" s="1" t="str">
        <f t="shared" si="195"/>
        <v>SINAPI 103266</v>
      </c>
      <c r="B12329" s="3" t="s">
        <v>6064</v>
      </c>
      <c r="C12329" s="3">
        <v>103266</v>
      </c>
      <c r="D12329" s="2" t="s">
        <v>12419</v>
      </c>
      <c r="E12329" s="3" t="s">
        <v>4953</v>
      </c>
      <c r="F12329" s="61">
        <v>11489.95</v>
      </c>
      <c r="G12329" s="61">
        <v>11519.73</v>
      </c>
      <c r="J12329" s="89">
        <v>1.9E-3</v>
      </c>
      <c r="K12329" s="89">
        <v>1.9E-3</v>
      </c>
    </row>
    <row r="12330" spans="1:11" x14ac:dyDescent="0.2">
      <c r="A12330" s="1" t="str">
        <f t="shared" si="195"/>
        <v>SINAPI 103277</v>
      </c>
      <c r="B12330" s="3" t="s">
        <v>6064</v>
      </c>
      <c r="C12330" s="3">
        <v>103277</v>
      </c>
      <c r="D12330" s="2" t="s">
        <v>12420</v>
      </c>
      <c r="E12330" s="3" t="s">
        <v>4953</v>
      </c>
      <c r="F12330" s="61">
        <v>27786.03</v>
      </c>
      <c r="G12330" s="61">
        <v>27828.17</v>
      </c>
      <c r="J12330" s="89">
        <v>0</v>
      </c>
      <c r="K12330" s="89">
        <v>0</v>
      </c>
    </row>
    <row r="12331" spans="1:11" x14ac:dyDescent="0.2">
      <c r="A12331" s="1" t="str">
        <f t="shared" si="195"/>
        <v>SINAPI 103278</v>
      </c>
      <c r="B12331" s="3" t="s">
        <v>6064</v>
      </c>
      <c r="C12331" s="3">
        <v>103278</v>
      </c>
      <c r="D12331" s="2" t="s">
        <v>12421</v>
      </c>
      <c r="E12331" s="3" t="s">
        <v>4953</v>
      </c>
      <c r="F12331" s="61">
        <v>35572.18</v>
      </c>
      <c r="G12331" s="61">
        <v>35615.269999999997</v>
      </c>
      <c r="J12331" s="89">
        <v>0</v>
      </c>
      <c r="K12331" s="89">
        <v>0</v>
      </c>
    </row>
    <row r="12332" spans="1:11" ht="22.5" x14ac:dyDescent="0.2">
      <c r="A12332" s="1" t="str">
        <f t="shared" si="195"/>
        <v>SINAPI 103285</v>
      </c>
      <c r="B12332" s="3" t="s">
        <v>6064</v>
      </c>
      <c r="C12332" s="3">
        <v>103285</v>
      </c>
      <c r="D12332" s="2" t="s">
        <v>12422</v>
      </c>
      <c r="E12332" s="3" t="s">
        <v>4953</v>
      </c>
      <c r="F12332" s="61">
        <v>0</v>
      </c>
      <c r="G12332" s="61">
        <v>0</v>
      </c>
      <c r="J12332" s="89"/>
      <c r="K12332" s="89"/>
    </row>
    <row r="12333" spans="1:11" x14ac:dyDescent="0.2">
      <c r="A12333" s="1" t="str">
        <f t="shared" si="195"/>
        <v>SINAPI 103286</v>
      </c>
      <c r="B12333" s="3" t="s">
        <v>6064</v>
      </c>
      <c r="C12333" s="3">
        <v>103286</v>
      </c>
      <c r="D12333" s="2" t="s">
        <v>12423</v>
      </c>
      <c r="E12333" s="3" t="s">
        <v>4953</v>
      </c>
      <c r="F12333" s="61">
        <v>0</v>
      </c>
      <c r="G12333" s="61">
        <v>0</v>
      </c>
      <c r="J12333" s="89"/>
      <c r="K12333" s="89"/>
    </row>
    <row r="12334" spans="1:11" x14ac:dyDescent="0.2">
      <c r="A12334" s="1" t="str">
        <f t="shared" si="195"/>
        <v>SINAPI 103287</v>
      </c>
      <c r="B12334" s="3" t="s">
        <v>6064</v>
      </c>
      <c r="C12334" s="3">
        <v>103287</v>
      </c>
      <c r="D12334" s="2" t="s">
        <v>12424</v>
      </c>
      <c r="E12334" s="3" t="s">
        <v>4953</v>
      </c>
      <c r="F12334" s="61">
        <v>0</v>
      </c>
      <c r="G12334" s="61">
        <v>0</v>
      </c>
      <c r="J12334" s="89"/>
      <c r="K12334" s="89"/>
    </row>
    <row r="12335" spans="1:11" x14ac:dyDescent="0.2">
      <c r="A12335" s="1" t="str">
        <f t="shared" si="195"/>
        <v>SINAPI 103288</v>
      </c>
      <c r="B12335" s="3" t="s">
        <v>6064</v>
      </c>
      <c r="C12335" s="3">
        <v>103288</v>
      </c>
      <c r="D12335" s="2" t="s">
        <v>12425</v>
      </c>
      <c r="E12335" s="3" t="s">
        <v>4953</v>
      </c>
      <c r="F12335" s="61">
        <v>14.95</v>
      </c>
      <c r="G12335" s="61">
        <v>16.170000000000002</v>
      </c>
      <c r="J12335" s="89">
        <v>0</v>
      </c>
      <c r="K12335" s="89">
        <v>0</v>
      </c>
    </row>
    <row r="12336" spans="1:11" ht="22.5" x14ac:dyDescent="0.2">
      <c r="A12336" s="1" t="str">
        <f t="shared" si="195"/>
        <v>SINAPI 103291</v>
      </c>
      <c r="B12336" s="3" t="s">
        <v>6064</v>
      </c>
      <c r="C12336" s="3">
        <v>103291</v>
      </c>
      <c r="D12336" s="2" t="s">
        <v>12426</v>
      </c>
      <c r="E12336" s="3" t="s">
        <v>4954</v>
      </c>
      <c r="F12336" s="61">
        <v>63.45</v>
      </c>
      <c r="G12336" s="61">
        <v>63.92</v>
      </c>
      <c r="J12336" s="89">
        <v>0.70730000000000004</v>
      </c>
      <c r="K12336" s="89">
        <v>0.70209999999999995</v>
      </c>
    </row>
    <row r="12337" spans="1:11" ht="22.5" x14ac:dyDescent="0.2">
      <c r="A12337" s="1" t="str">
        <f t="shared" si="195"/>
        <v>SINAPI 103289</v>
      </c>
      <c r="B12337" s="3" t="s">
        <v>6064</v>
      </c>
      <c r="C12337" s="3">
        <v>103289</v>
      </c>
      <c r="D12337" s="2" t="s">
        <v>12427</v>
      </c>
      <c r="E12337" s="3" t="s">
        <v>4954</v>
      </c>
      <c r="F12337" s="61">
        <v>32.42</v>
      </c>
      <c r="G12337" s="61">
        <v>32.85</v>
      </c>
      <c r="J12337" s="89">
        <v>0.67920000000000003</v>
      </c>
      <c r="K12337" s="89">
        <v>0.67030000000000001</v>
      </c>
    </row>
    <row r="12338" spans="1:11" ht="22.5" x14ac:dyDescent="0.2">
      <c r="A12338" s="1" t="str">
        <f t="shared" si="195"/>
        <v>SINAPI 103290</v>
      </c>
      <c r="B12338" s="3" t="s">
        <v>6064</v>
      </c>
      <c r="C12338" s="3">
        <v>103290</v>
      </c>
      <c r="D12338" s="2" t="s">
        <v>12428</v>
      </c>
      <c r="E12338" s="3" t="s">
        <v>4954</v>
      </c>
      <c r="F12338" s="61">
        <v>50.54</v>
      </c>
      <c r="G12338" s="61">
        <v>50.99</v>
      </c>
      <c r="J12338" s="89">
        <v>0.65969999999999995</v>
      </c>
      <c r="K12338" s="89">
        <v>0.65390000000000004</v>
      </c>
    </row>
    <row r="12339" spans="1:11" ht="22.5" x14ac:dyDescent="0.2">
      <c r="A12339" s="1" t="str">
        <f t="shared" si="195"/>
        <v>SINAPI 103292</v>
      </c>
      <c r="B12339" s="3" t="s">
        <v>6064</v>
      </c>
      <c r="C12339" s="3">
        <v>103292</v>
      </c>
      <c r="D12339" s="2" t="s">
        <v>12429</v>
      </c>
      <c r="E12339" s="3" t="s">
        <v>4954</v>
      </c>
      <c r="F12339" s="61">
        <v>76.66</v>
      </c>
      <c r="G12339" s="61">
        <v>77.17</v>
      </c>
      <c r="J12339" s="89">
        <v>0.72519999999999996</v>
      </c>
      <c r="K12339" s="89">
        <v>0.72040000000000004</v>
      </c>
    </row>
    <row r="12340" spans="1:11" ht="22.5" x14ac:dyDescent="0.2">
      <c r="A12340" s="1" t="str">
        <f t="shared" si="195"/>
        <v>SINAPI 97333</v>
      </c>
      <c r="B12340" s="3" t="s">
        <v>6064</v>
      </c>
      <c r="C12340" s="3">
        <v>97333</v>
      </c>
      <c r="D12340" s="2" t="s">
        <v>12430</v>
      </c>
      <c r="E12340" s="3" t="s">
        <v>4954</v>
      </c>
      <c r="F12340" s="61">
        <v>59.22</v>
      </c>
      <c r="G12340" s="61">
        <v>59.53</v>
      </c>
      <c r="J12340" s="89">
        <v>0.74129999999999996</v>
      </c>
      <c r="K12340" s="89">
        <v>0.73740000000000006</v>
      </c>
    </row>
    <row r="12341" spans="1:11" ht="22.5" x14ac:dyDescent="0.2">
      <c r="A12341" s="1" t="str">
        <f t="shared" si="195"/>
        <v>SINAPI 97329</v>
      </c>
      <c r="B12341" s="3" t="s">
        <v>6064</v>
      </c>
      <c r="C12341" s="3">
        <v>97329</v>
      </c>
      <c r="D12341" s="2" t="s">
        <v>12431</v>
      </c>
      <c r="E12341" s="3" t="s">
        <v>4954</v>
      </c>
      <c r="F12341" s="61">
        <v>58.73</v>
      </c>
      <c r="G12341" s="61">
        <v>59</v>
      </c>
      <c r="J12341" s="89">
        <v>0.74750000000000005</v>
      </c>
      <c r="K12341" s="89">
        <v>0.74409999999999998</v>
      </c>
    </row>
    <row r="12342" spans="1:11" ht="22.5" x14ac:dyDescent="0.2">
      <c r="A12342" s="1" t="str">
        <f t="shared" si="195"/>
        <v>SINAPI 97331</v>
      </c>
      <c r="B12342" s="3" t="s">
        <v>6064</v>
      </c>
      <c r="C12342" s="3">
        <v>97331</v>
      </c>
      <c r="D12342" s="2" t="s">
        <v>12432</v>
      </c>
      <c r="E12342" s="3" t="s">
        <v>4954</v>
      </c>
      <c r="F12342" s="61">
        <v>28.19</v>
      </c>
      <c r="G12342" s="61">
        <v>28.46</v>
      </c>
      <c r="J12342" s="89">
        <v>0.74639999999999995</v>
      </c>
      <c r="K12342" s="89">
        <v>0.73929999999999996</v>
      </c>
    </row>
    <row r="12343" spans="1:11" ht="22.5" x14ac:dyDescent="0.2">
      <c r="A12343" s="1" t="str">
        <f t="shared" si="195"/>
        <v>SINAPI 97327</v>
      </c>
      <c r="B12343" s="3" t="s">
        <v>6064</v>
      </c>
      <c r="C12343" s="3">
        <v>97327</v>
      </c>
      <c r="D12343" s="2" t="s">
        <v>12433</v>
      </c>
      <c r="E12343" s="3" t="s">
        <v>4954</v>
      </c>
      <c r="F12343" s="61">
        <v>27.85</v>
      </c>
      <c r="G12343" s="61">
        <v>28.08</v>
      </c>
      <c r="J12343" s="89">
        <v>0.75549999999999995</v>
      </c>
      <c r="K12343" s="89">
        <v>0.74929999999999997</v>
      </c>
    </row>
    <row r="12344" spans="1:11" ht="22.5" x14ac:dyDescent="0.2">
      <c r="A12344" s="1" t="str">
        <f t="shared" si="195"/>
        <v>SINAPI 97332</v>
      </c>
      <c r="B12344" s="3" t="s">
        <v>6064</v>
      </c>
      <c r="C12344" s="3">
        <v>97332</v>
      </c>
      <c r="D12344" s="2" t="s">
        <v>12434</v>
      </c>
      <c r="E12344" s="3" t="s">
        <v>4954</v>
      </c>
      <c r="F12344" s="61">
        <v>46.31</v>
      </c>
      <c r="G12344" s="61">
        <v>46.6</v>
      </c>
      <c r="J12344" s="89">
        <v>0.69879999999999998</v>
      </c>
      <c r="K12344" s="89">
        <v>0.69440000000000002</v>
      </c>
    </row>
    <row r="12345" spans="1:11" ht="22.5" x14ac:dyDescent="0.2">
      <c r="A12345" s="1" t="str">
        <f t="shared" si="195"/>
        <v>SINAPI 97328</v>
      </c>
      <c r="B12345" s="3" t="s">
        <v>6064</v>
      </c>
      <c r="C12345" s="3">
        <v>97328</v>
      </c>
      <c r="D12345" s="2" t="s">
        <v>12435</v>
      </c>
      <c r="E12345" s="3" t="s">
        <v>4954</v>
      </c>
      <c r="F12345" s="61">
        <v>45.92</v>
      </c>
      <c r="G12345" s="61">
        <v>46.18</v>
      </c>
      <c r="J12345" s="89">
        <v>0.70469999999999999</v>
      </c>
      <c r="K12345" s="89">
        <v>0.70069999999999999</v>
      </c>
    </row>
    <row r="12346" spans="1:11" ht="22.5" x14ac:dyDescent="0.2">
      <c r="A12346" s="1" t="str">
        <f t="shared" si="195"/>
        <v>SINAPI 97334</v>
      </c>
      <c r="B12346" s="3" t="s">
        <v>6064</v>
      </c>
      <c r="C12346" s="3">
        <v>97334</v>
      </c>
      <c r="D12346" s="2" t="s">
        <v>12436</v>
      </c>
      <c r="E12346" s="3" t="s">
        <v>4954</v>
      </c>
      <c r="F12346" s="61">
        <v>72.430000000000007</v>
      </c>
      <c r="G12346" s="61">
        <v>72.78</v>
      </c>
      <c r="J12346" s="89">
        <v>0.754</v>
      </c>
      <c r="K12346" s="89">
        <v>0.75029999999999997</v>
      </c>
    </row>
    <row r="12347" spans="1:11" ht="22.5" x14ac:dyDescent="0.2">
      <c r="A12347" s="1" t="str">
        <f t="shared" si="195"/>
        <v>SINAPI 97330</v>
      </c>
      <c r="B12347" s="3" t="s">
        <v>6064</v>
      </c>
      <c r="C12347" s="3">
        <v>97330</v>
      </c>
      <c r="D12347" s="2" t="s">
        <v>12437</v>
      </c>
      <c r="E12347" s="3" t="s">
        <v>4954</v>
      </c>
      <c r="F12347" s="61">
        <v>71.900000000000006</v>
      </c>
      <c r="G12347" s="61">
        <v>72.19</v>
      </c>
      <c r="J12347" s="89">
        <v>0.75949999999999995</v>
      </c>
      <c r="K12347" s="89">
        <v>0.75649999999999995</v>
      </c>
    </row>
    <row r="12348" spans="1:11" ht="22.5" x14ac:dyDescent="0.2">
      <c r="A12348" s="1" t="str">
        <f t="shared" si="195"/>
        <v>SINAPI 93085</v>
      </c>
      <c r="B12348" s="3" t="s">
        <v>6064</v>
      </c>
      <c r="C12348" s="3">
        <v>93085</v>
      </c>
      <c r="D12348" s="2" t="s">
        <v>12438</v>
      </c>
      <c r="E12348" s="3" t="s">
        <v>4953</v>
      </c>
      <c r="F12348" s="61">
        <v>15.5</v>
      </c>
      <c r="G12348" s="61">
        <v>16.23</v>
      </c>
      <c r="J12348" s="89">
        <v>0.48520000000000002</v>
      </c>
      <c r="K12348" s="89">
        <v>0.46329999999999999</v>
      </c>
    </row>
    <row r="12349" spans="1:11" ht="22.5" x14ac:dyDescent="0.2">
      <c r="A12349" s="1" t="str">
        <f t="shared" si="195"/>
        <v>SINAPI 103892</v>
      </c>
      <c r="B12349" s="3" t="s">
        <v>6064</v>
      </c>
      <c r="C12349" s="3">
        <v>103892</v>
      </c>
      <c r="D12349" s="2" t="s">
        <v>12439</v>
      </c>
      <c r="E12349" s="3" t="s">
        <v>4953</v>
      </c>
      <c r="F12349" s="61">
        <v>16.52</v>
      </c>
      <c r="G12349" s="61">
        <v>17.329999999999998</v>
      </c>
      <c r="J12349" s="89">
        <v>0.46489999999999998</v>
      </c>
      <c r="K12349" s="89">
        <v>0.44319999999999998</v>
      </c>
    </row>
    <row r="12350" spans="1:11" ht="22.5" x14ac:dyDescent="0.2">
      <c r="A12350" s="1" t="str">
        <f t="shared" si="195"/>
        <v>SINAPI 103823</v>
      </c>
      <c r="B12350" s="3" t="s">
        <v>6064</v>
      </c>
      <c r="C12350" s="3">
        <v>103823</v>
      </c>
      <c r="D12350" s="2" t="s">
        <v>12440</v>
      </c>
      <c r="E12350" s="3" t="s">
        <v>4953</v>
      </c>
      <c r="F12350" s="61">
        <v>18.52</v>
      </c>
      <c r="G12350" s="61">
        <v>19.510000000000002</v>
      </c>
      <c r="J12350" s="89">
        <v>0.40600000000000003</v>
      </c>
      <c r="K12350" s="89">
        <v>0.38540000000000002</v>
      </c>
    </row>
    <row r="12351" spans="1:11" ht="22.5" x14ac:dyDescent="0.2">
      <c r="A12351" s="1" t="str">
        <f t="shared" si="195"/>
        <v>SINAPI 103856</v>
      </c>
      <c r="B12351" s="3" t="s">
        <v>6064</v>
      </c>
      <c r="C12351" s="3">
        <v>103856</v>
      </c>
      <c r="D12351" s="2" t="s">
        <v>12441</v>
      </c>
      <c r="E12351" s="3" t="s">
        <v>4953</v>
      </c>
      <c r="F12351" s="61">
        <v>16.54</v>
      </c>
      <c r="G12351" s="61">
        <v>17.34</v>
      </c>
      <c r="J12351" s="89">
        <v>0.45469999999999999</v>
      </c>
      <c r="K12351" s="89">
        <v>0.43369999999999997</v>
      </c>
    </row>
    <row r="12352" spans="1:11" ht="22.5" x14ac:dyDescent="0.2">
      <c r="A12352" s="1" t="str">
        <f t="shared" si="195"/>
        <v>SINAPI 93108</v>
      </c>
      <c r="B12352" s="3" t="s">
        <v>6064</v>
      </c>
      <c r="C12352" s="3">
        <v>93108</v>
      </c>
      <c r="D12352" s="2" t="s">
        <v>12442</v>
      </c>
      <c r="E12352" s="3" t="s">
        <v>4953</v>
      </c>
      <c r="F12352" s="61">
        <v>13.99</v>
      </c>
      <c r="G12352" s="61">
        <v>14.58</v>
      </c>
      <c r="J12352" s="89">
        <v>0.53749999999999998</v>
      </c>
      <c r="K12352" s="89">
        <v>0.51580000000000004</v>
      </c>
    </row>
    <row r="12353" spans="1:11" ht="22.5" x14ac:dyDescent="0.2">
      <c r="A12353" s="1" t="str">
        <f t="shared" si="195"/>
        <v>SINAPI 93091</v>
      </c>
      <c r="B12353" s="3" t="s">
        <v>6064</v>
      </c>
      <c r="C12353" s="3">
        <v>93091</v>
      </c>
      <c r="D12353" s="2" t="s">
        <v>12443</v>
      </c>
      <c r="E12353" s="3" t="s">
        <v>4953</v>
      </c>
      <c r="F12353" s="61">
        <v>17.329999999999998</v>
      </c>
      <c r="G12353" s="61">
        <v>17.87</v>
      </c>
      <c r="J12353" s="89">
        <v>0.6492</v>
      </c>
      <c r="K12353" s="89">
        <v>0.62949999999999995</v>
      </c>
    </row>
    <row r="12354" spans="1:11" ht="22.5" x14ac:dyDescent="0.2">
      <c r="A12354" s="1" t="str">
        <f t="shared" si="195"/>
        <v>SINAPI 103900</v>
      </c>
      <c r="B12354" s="3" t="s">
        <v>6064</v>
      </c>
      <c r="C12354" s="3">
        <v>103900</v>
      </c>
      <c r="D12354" s="2" t="s">
        <v>12444</v>
      </c>
      <c r="E12354" s="3" t="s">
        <v>4953</v>
      </c>
      <c r="F12354" s="61">
        <v>21.46</v>
      </c>
      <c r="G12354" s="61">
        <v>22.38</v>
      </c>
      <c r="J12354" s="89">
        <v>0.5242</v>
      </c>
      <c r="K12354" s="89">
        <v>0.50270000000000004</v>
      </c>
    </row>
    <row r="12355" spans="1:11" ht="22.5" x14ac:dyDescent="0.2">
      <c r="A12355" s="1" t="str">
        <f t="shared" si="195"/>
        <v>SINAPI 103831</v>
      </c>
      <c r="B12355" s="3" t="s">
        <v>6064</v>
      </c>
      <c r="C12355" s="3">
        <v>103831</v>
      </c>
      <c r="D12355" s="2" t="s">
        <v>12445</v>
      </c>
      <c r="E12355" s="3" t="s">
        <v>4953</v>
      </c>
      <c r="F12355" s="61">
        <v>27.63</v>
      </c>
      <c r="G12355" s="61">
        <v>29.1</v>
      </c>
      <c r="J12355" s="89">
        <v>0.40720000000000001</v>
      </c>
      <c r="K12355" s="89">
        <v>0.3866</v>
      </c>
    </row>
    <row r="12356" spans="1:11" ht="22.5" x14ac:dyDescent="0.2">
      <c r="A12356" s="1" t="str">
        <f t="shared" si="195"/>
        <v>SINAPI 103864</v>
      </c>
      <c r="B12356" s="3" t="s">
        <v>6064</v>
      </c>
      <c r="C12356" s="3">
        <v>103864</v>
      </c>
      <c r="D12356" s="2" t="s">
        <v>12446</v>
      </c>
      <c r="E12356" s="3" t="s">
        <v>4953</v>
      </c>
      <c r="F12356" s="61">
        <v>22.67</v>
      </c>
      <c r="G12356" s="61">
        <v>23.68</v>
      </c>
      <c r="J12356" s="89">
        <v>0.49630000000000002</v>
      </c>
      <c r="K12356" s="89">
        <v>0.47510000000000002</v>
      </c>
    </row>
    <row r="12357" spans="1:11" ht="22.5" x14ac:dyDescent="0.2">
      <c r="A12357" s="1" t="str">
        <f t="shared" si="195"/>
        <v>SINAPI 93133</v>
      </c>
      <c r="B12357" s="3" t="s">
        <v>6064</v>
      </c>
      <c r="C12357" s="3">
        <v>93133</v>
      </c>
      <c r="D12357" s="2" t="s">
        <v>12447</v>
      </c>
      <c r="E12357" s="3" t="s">
        <v>4953</v>
      </c>
      <c r="F12357" s="61">
        <v>20.190000000000001</v>
      </c>
      <c r="G12357" s="61">
        <v>20.99</v>
      </c>
      <c r="J12357" s="89">
        <v>0.55720000000000003</v>
      </c>
      <c r="K12357" s="89">
        <v>0.53600000000000003</v>
      </c>
    </row>
    <row r="12358" spans="1:11" ht="22.5" x14ac:dyDescent="0.2">
      <c r="A12358" s="1" t="str">
        <f t="shared" si="195"/>
        <v>SINAPI 93057</v>
      </c>
      <c r="B12358" s="3" t="s">
        <v>6064</v>
      </c>
      <c r="C12358" s="3">
        <v>93057</v>
      </c>
      <c r="D12358" s="2" t="s">
        <v>12448</v>
      </c>
      <c r="E12358" s="3" t="s">
        <v>4953</v>
      </c>
      <c r="F12358" s="61">
        <v>14.67</v>
      </c>
      <c r="G12358" s="61">
        <v>14.98</v>
      </c>
      <c r="J12358" s="89">
        <v>0.76690000000000003</v>
      </c>
      <c r="K12358" s="89">
        <v>0.751</v>
      </c>
    </row>
    <row r="12359" spans="1:11" ht="22.5" x14ac:dyDescent="0.2">
      <c r="A12359" s="1" t="str">
        <f t="shared" si="195"/>
        <v>SINAPI 93062</v>
      </c>
      <c r="B12359" s="3" t="s">
        <v>6064</v>
      </c>
      <c r="C12359" s="3">
        <v>93062</v>
      </c>
      <c r="D12359" s="2" t="s">
        <v>12449</v>
      </c>
      <c r="E12359" s="3" t="s">
        <v>4953</v>
      </c>
      <c r="F12359" s="61">
        <v>28.37</v>
      </c>
      <c r="G12359" s="61">
        <v>28.76</v>
      </c>
      <c r="J12359" s="89">
        <v>0.84630000000000005</v>
      </c>
      <c r="K12359" s="89">
        <v>0.83479999999999999</v>
      </c>
    </row>
    <row r="12360" spans="1:11" ht="22.5" x14ac:dyDescent="0.2">
      <c r="A12360" s="1" t="str">
        <f t="shared" si="195"/>
        <v>SINAPI 93065</v>
      </c>
      <c r="B12360" s="3" t="s">
        <v>6064</v>
      </c>
      <c r="C12360" s="3">
        <v>93065</v>
      </c>
      <c r="D12360" s="2" t="s">
        <v>12450</v>
      </c>
      <c r="E12360" s="3" t="s">
        <v>4953</v>
      </c>
      <c r="F12360" s="61">
        <v>46.49</v>
      </c>
      <c r="G12360" s="61">
        <v>46.97</v>
      </c>
      <c r="J12360" s="89">
        <v>0.88429999999999997</v>
      </c>
      <c r="K12360" s="89">
        <v>0.87519999999999998</v>
      </c>
    </row>
    <row r="12361" spans="1:11" ht="22.5" x14ac:dyDescent="0.2">
      <c r="A12361" s="1" t="str">
        <f t="shared" si="195"/>
        <v>SINAPI 93068</v>
      </c>
      <c r="B12361" s="3" t="s">
        <v>6064</v>
      </c>
      <c r="C12361" s="3">
        <v>93068</v>
      </c>
      <c r="D12361" s="2" t="s">
        <v>12451</v>
      </c>
      <c r="E12361" s="3" t="s">
        <v>4953</v>
      </c>
      <c r="F12361" s="61">
        <v>65.52</v>
      </c>
      <c r="G12361" s="61">
        <v>66.12</v>
      </c>
      <c r="J12361" s="89">
        <v>0.89680000000000004</v>
      </c>
      <c r="K12361" s="89">
        <v>0.88870000000000005</v>
      </c>
    </row>
    <row r="12362" spans="1:11" ht="22.5" x14ac:dyDescent="0.2">
      <c r="A12362" s="1" t="str">
        <f t="shared" si="195"/>
        <v>SINAPI 93071</v>
      </c>
      <c r="B12362" s="3" t="s">
        <v>6064</v>
      </c>
      <c r="C12362" s="3">
        <v>93071</v>
      </c>
      <c r="D12362" s="2" t="s">
        <v>12452</v>
      </c>
      <c r="E12362" s="3" t="s">
        <v>4953</v>
      </c>
      <c r="F12362" s="61">
        <v>179.47</v>
      </c>
      <c r="G12362" s="61">
        <v>180.23</v>
      </c>
      <c r="J12362" s="89">
        <v>0.95269999999999999</v>
      </c>
      <c r="K12362" s="89">
        <v>0.94869999999999999</v>
      </c>
    </row>
    <row r="12363" spans="1:11" ht="22.5" x14ac:dyDescent="0.2">
      <c r="A12363" s="1" t="str">
        <f t="shared" si="195"/>
        <v>SINAPI 93081</v>
      </c>
      <c r="B12363" s="3" t="s">
        <v>6064</v>
      </c>
      <c r="C12363" s="3">
        <v>93081</v>
      </c>
      <c r="D12363" s="2" t="s">
        <v>12453</v>
      </c>
      <c r="E12363" s="3" t="s">
        <v>4953</v>
      </c>
      <c r="F12363" s="61">
        <v>19.48</v>
      </c>
      <c r="G12363" s="61">
        <v>19.87</v>
      </c>
      <c r="J12363" s="89">
        <v>0.77929999999999999</v>
      </c>
      <c r="K12363" s="89">
        <v>0.76400000000000001</v>
      </c>
    </row>
    <row r="12364" spans="1:11" ht="22.5" x14ac:dyDescent="0.2">
      <c r="A12364" s="1" t="str">
        <f t="shared" si="195"/>
        <v>SINAPI 103887</v>
      </c>
      <c r="B12364" s="3" t="s">
        <v>6064</v>
      </c>
      <c r="C12364" s="3">
        <v>103887</v>
      </c>
      <c r="D12364" s="2" t="s">
        <v>12454</v>
      </c>
      <c r="E12364" s="3" t="s">
        <v>4953</v>
      </c>
      <c r="F12364" s="61">
        <v>21.05</v>
      </c>
      <c r="G12364" s="61">
        <v>21.58</v>
      </c>
      <c r="J12364" s="89">
        <v>0.72109999999999996</v>
      </c>
      <c r="K12364" s="89">
        <v>0.70340000000000003</v>
      </c>
    </row>
    <row r="12365" spans="1:11" ht="22.5" x14ac:dyDescent="0.2">
      <c r="A12365" s="1" t="str">
        <f t="shared" si="195"/>
        <v>SINAPI 103818</v>
      </c>
      <c r="B12365" s="3" t="s">
        <v>6064</v>
      </c>
      <c r="C12365" s="3">
        <v>103818</v>
      </c>
      <c r="D12365" s="2" t="s">
        <v>12455</v>
      </c>
      <c r="E12365" s="3" t="s">
        <v>4953</v>
      </c>
      <c r="F12365" s="61">
        <v>21.05</v>
      </c>
      <c r="G12365" s="61">
        <v>21.57</v>
      </c>
      <c r="J12365" s="89">
        <v>0.72109999999999996</v>
      </c>
      <c r="K12365" s="89">
        <v>0.70379999999999998</v>
      </c>
    </row>
    <row r="12366" spans="1:11" ht="22.5" x14ac:dyDescent="0.2">
      <c r="A12366" s="1" t="str">
        <f t="shared" si="195"/>
        <v>SINAPI 103851</v>
      </c>
      <c r="B12366" s="3" t="s">
        <v>6064</v>
      </c>
      <c r="C12366" s="3">
        <v>103851</v>
      </c>
      <c r="D12366" s="2" t="s">
        <v>12456</v>
      </c>
      <c r="E12366" s="3" t="s">
        <v>4953</v>
      </c>
      <c r="F12366" s="61">
        <v>20.81</v>
      </c>
      <c r="G12366" s="61">
        <v>21.32</v>
      </c>
      <c r="J12366" s="89">
        <v>0.72950000000000004</v>
      </c>
      <c r="K12366" s="89">
        <v>0.71199999999999997</v>
      </c>
    </row>
    <row r="12367" spans="1:11" ht="22.5" x14ac:dyDescent="0.2">
      <c r="A12367" s="1" t="str">
        <f t="shared" si="195"/>
        <v>SINAPI 93104</v>
      </c>
      <c r="B12367" s="3" t="s">
        <v>6064</v>
      </c>
      <c r="C12367" s="3">
        <v>93104</v>
      </c>
      <c r="D12367" s="2" t="s">
        <v>12457</v>
      </c>
      <c r="E12367" s="3" t="s">
        <v>4953</v>
      </c>
      <c r="F12367" s="61">
        <v>19.579999999999998</v>
      </c>
      <c r="G12367" s="61">
        <v>19.97</v>
      </c>
      <c r="J12367" s="89">
        <v>0.77529999999999999</v>
      </c>
      <c r="K12367" s="89">
        <v>0.7601</v>
      </c>
    </row>
    <row r="12368" spans="1:11" ht="22.5" x14ac:dyDescent="0.2">
      <c r="A12368" s="1" t="str">
        <f t="shared" si="195"/>
        <v>SINAPI 98602</v>
      </c>
      <c r="B12368" s="3" t="s">
        <v>6064</v>
      </c>
      <c r="C12368" s="3">
        <v>98602</v>
      </c>
      <c r="D12368" s="2" t="s">
        <v>12458</v>
      </c>
      <c r="E12368" s="3" t="s">
        <v>4953</v>
      </c>
      <c r="F12368" s="61">
        <v>19.03</v>
      </c>
      <c r="G12368" s="61">
        <v>19.329999999999998</v>
      </c>
      <c r="J12368" s="89">
        <v>0.82609999999999995</v>
      </c>
      <c r="K12368" s="89">
        <v>0.81320000000000003</v>
      </c>
    </row>
    <row r="12369" spans="1:11" ht="22.5" x14ac:dyDescent="0.2">
      <c r="A12369" s="1" t="str">
        <f t="shared" si="195"/>
        <v>SINAPI 93087</v>
      </c>
      <c r="B12369" s="3" t="s">
        <v>6064</v>
      </c>
      <c r="C12369" s="3">
        <v>93087</v>
      </c>
      <c r="D12369" s="2" t="s">
        <v>12459</v>
      </c>
      <c r="E12369" s="3" t="s">
        <v>4953</v>
      </c>
      <c r="F12369" s="61">
        <v>20.41</v>
      </c>
      <c r="G12369" s="61">
        <v>20.83</v>
      </c>
      <c r="J12369" s="89">
        <v>0.7702</v>
      </c>
      <c r="K12369" s="89">
        <v>0.75470000000000004</v>
      </c>
    </row>
    <row r="12370" spans="1:11" ht="22.5" x14ac:dyDescent="0.2">
      <c r="A12370" s="1" t="str">
        <f t="shared" si="195"/>
        <v>SINAPI 103893</v>
      </c>
      <c r="B12370" s="3" t="s">
        <v>6064</v>
      </c>
      <c r="C12370" s="3">
        <v>103893</v>
      </c>
      <c r="D12370" s="2" t="s">
        <v>12460</v>
      </c>
      <c r="E12370" s="3" t="s">
        <v>4953</v>
      </c>
      <c r="F12370" s="61">
        <v>22.32</v>
      </c>
      <c r="G12370" s="61">
        <v>22.92</v>
      </c>
      <c r="J12370" s="89">
        <v>0.70430000000000004</v>
      </c>
      <c r="K12370" s="89">
        <v>0.68589999999999995</v>
      </c>
    </row>
    <row r="12371" spans="1:11" ht="22.5" x14ac:dyDescent="0.2">
      <c r="A12371" s="1" t="str">
        <f t="shared" si="195"/>
        <v>SINAPI 103824</v>
      </c>
      <c r="B12371" s="3" t="s">
        <v>6064</v>
      </c>
      <c r="C12371" s="3">
        <v>103824</v>
      </c>
      <c r="D12371" s="2" t="s">
        <v>12461</v>
      </c>
      <c r="E12371" s="3" t="s">
        <v>4953</v>
      </c>
      <c r="F12371" s="61">
        <v>24.49</v>
      </c>
      <c r="G12371" s="61">
        <v>25.28</v>
      </c>
      <c r="J12371" s="89">
        <v>0.64190000000000003</v>
      </c>
      <c r="K12371" s="89">
        <v>0.62180000000000002</v>
      </c>
    </row>
    <row r="12372" spans="1:11" ht="22.5" x14ac:dyDescent="0.2">
      <c r="A12372" s="1" t="str">
        <f t="shared" si="195"/>
        <v>SINAPI 103857</v>
      </c>
      <c r="B12372" s="3" t="s">
        <v>6064</v>
      </c>
      <c r="C12372" s="3">
        <v>103857</v>
      </c>
      <c r="D12372" s="2" t="s">
        <v>12462</v>
      </c>
      <c r="E12372" s="3" t="s">
        <v>4953</v>
      </c>
      <c r="F12372" s="61">
        <v>22.62</v>
      </c>
      <c r="G12372" s="61">
        <v>23.24</v>
      </c>
      <c r="J12372" s="89">
        <v>0.69499999999999995</v>
      </c>
      <c r="K12372" s="89">
        <v>0.6764</v>
      </c>
    </row>
    <row r="12373" spans="1:11" ht="22.5" x14ac:dyDescent="0.2">
      <c r="A12373" s="1" t="str">
        <f t="shared" si="195"/>
        <v>SINAPI 93110</v>
      </c>
      <c r="B12373" s="3" t="s">
        <v>6064</v>
      </c>
      <c r="C12373" s="3">
        <v>93110</v>
      </c>
      <c r="D12373" s="2" t="s">
        <v>12463</v>
      </c>
      <c r="E12373" s="3" t="s">
        <v>4953</v>
      </c>
      <c r="F12373" s="61">
        <v>21.44</v>
      </c>
      <c r="G12373" s="61">
        <v>21.95</v>
      </c>
      <c r="J12373" s="89">
        <v>0.73319999999999996</v>
      </c>
      <c r="K12373" s="89">
        <v>0.71619999999999995</v>
      </c>
    </row>
    <row r="12374" spans="1:11" ht="22.5" x14ac:dyDescent="0.2">
      <c r="A12374" s="1" t="str">
        <f t="shared" si="195"/>
        <v>SINAPI 93054</v>
      </c>
      <c r="B12374" s="3" t="s">
        <v>6064</v>
      </c>
      <c r="C12374" s="3">
        <v>93054</v>
      </c>
      <c r="D12374" s="2" t="s">
        <v>12464</v>
      </c>
      <c r="E12374" s="3" t="s">
        <v>4953</v>
      </c>
      <c r="F12374" s="61">
        <v>23.59</v>
      </c>
      <c r="G12374" s="61">
        <v>23.97</v>
      </c>
      <c r="J12374" s="89">
        <v>0.81899999999999995</v>
      </c>
      <c r="K12374" s="89">
        <v>0.80600000000000005</v>
      </c>
    </row>
    <row r="12375" spans="1:11" ht="22.5" x14ac:dyDescent="0.2">
      <c r="A12375" s="1" t="str">
        <f t="shared" ref="A12375:A12438" si="196">CONCATENATE($B12375," ",$C12375)</f>
        <v>SINAPI 93088</v>
      </c>
      <c r="B12375" s="3" t="s">
        <v>6064</v>
      </c>
      <c r="C12375" s="3">
        <v>93088</v>
      </c>
      <c r="D12375" s="2" t="s">
        <v>12465</v>
      </c>
      <c r="E12375" s="3" t="s">
        <v>4953</v>
      </c>
      <c r="F12375" s="61">
        <v>25.29</v>
      </c>
      <c r="G12375" s="61">
        <v>25.8</v>
      </c>
      <c r="J12375" s="89">
        <v>0.77659999999999996</v>
      </c>
      <c r="K12375" s="89">
        <v>0.76119999999999999</v>
      </c>
    </row>
    <row r="12376" spans="1:11" ht="22.5" x14ac:dyDescent="0.2">
      <c r="A12376" s="1" t="str">
        <f t="shared" si="196"/>
        <v>SINAPI 103894</v>
      </c>
      <c r="B12376" s="3" t="s">
        <v>6064</v>
      </c>
      <c r="C12376" s="3">
        <v>103894</v>
      </c>
      <c r="D12376" s="2" t="s">
        <v>12466</v>
      </c>
      <c r="E12376" s="3" t="s">
        <v>4953</v>
      </c>
      <c r="F12376" s="61">
        <v>26.88</v>
      </c>
      <c r="G12376" s="61">
        <v>27.57</v>
      </c>
      <c r="J12376" s="89">
        <v>0.71879999999999999</v>
      </c>
      <c r="K12376" s="89">
        <v>0.70079999999999998</v>
      </c>
    </row>
    <row r="12377" spans="1:11" ht="22.5" x14ac:dyDescent="0.2">
      <c r="A12377" s="1" t="str">
        <f t="shared" si="196"/>
        <v>SINAPI 103825</v>
      </c>
      <c r="B12377" s="3" t="s">
        <v>6064</v>
      </c>
      <c r="C12377" s="3">
        <v>103825</v>
      </c>
      <c r="D12377" s="2" t="s">
        <v>12467</v>
      </c>
      <c r="E12377" s="3" t="s">
        <v>4953</v>
      </c>
      <c r="F12377" s="61">
        <v>29.05</v>
      </c>
      <c r="G12377" s="61">
        <v>29.92</v>
      </c>
      <c r="J12377" s="89">
        <v>0.66510000000000002</v>
      </c>
      <c r="K12377" s="89">
        <v>0.64570000000000005</v>
      </c>
    </row>
    <row r="12378" spans="1:11" ht="22.5" x14ac:dyDescent="0.2">
      <c r="A12378" s="1" t="str">
        <f t="shared" si="196"/>
        <v>SINAPI 103858</v>
      </c>
      <c r="B12378" s="3" t="s">
        <v>6064</v>
      </c>
      <c r="C12378" s="3">
        <v>103858</v>
      </c>
      <c r="D12378" s="2" t="s">
        <v>12468</v>
      </c>
      <c r="E12378" s="3" t="s">
        <v>4953</v>
      </c>
      <c r="F12378" s="61">
        <v>27.17</v>
      </c>
      <c r="G12378" s="61">
        <v>27.88</v>
      </c>
      <c r="J12378" s="89">
        <v>0.71109999999999995</v>
      </c>
      <c r="K12378" s="89">
        <v>0.69299999999999995</v>
      </c>
    </row>
    <row r="12379" spans="1:11" ht="22.5" x14ac:dyDescent="0.2">
      <c r="A12379" s="1" t="str">
        <f t="shared" si="196"/>
        <v>SINAPI 93111</v>
      </c>
      <c r="B12379" s="3" t="s">
        <v>6064</v>
      </c>
      <c r="C12379" s="3">
        <v>93111</v>
      </c>
      <c r="D12379" s="2" t="s">
        <v>12469</v>
      </c>
      <c r="E12379" s="3" t="s">
        <v>4953</v>
      </c>
      <c r="F12379" s="61">
        <v>25.99</v>
      </c>
      <c r="G12379" s="61">
        <v>26.59</v>
      </c>
      <c r="J12379" s="89">
        <v>0.74339999999999995</v>
      </c>
      <c r="K12379" s="89">
        <v>0.72660000000000002</v>
      </c>
    </row>
    <row r="12380" spans="1:11" ht="22.5" x14ac:dyDescent="0.2">
      <c r="A12380" s="1" t="str">
        <f t="shared" si="196"/>
        <v>SINAPI 93059</v>
      </c>
      <c r="B12380" s="3" t="s">
        <v>6064</v>
      </c>
      <c r="C12380" s="3">
        <v>93059</v>
      </c>
      <c r="D12380" s="2" t="s">
        <v>12470</v>
      </c>
      <c r="E12380" s="3" t="s">
        <v>4953</v>
      </c>
      <c r="F12380" s="61">
        <v>30.9</v>
      </c>
      <c r="G12380" s="61">
        <v>31.23</v>
      </c>
      <c r="J12380" s="89">
        <v>0.879</v>
      </c>
      <c r="K12380" s="89">
        <v>0.86970000000000003</v>
      </c>
    </row>
    <row r="12381" spans="1:11" ht="22.5" x14ac:dyDescent="0.2">
      <c r="A12381" s="1" t="str">
        <f t="shared" si="196"/>
        <v>SINAPI 93093</v>
      </c>
      <c r="B12381" s="3" t="s">
        <v>6064</v>
      </c>
      <c r="C12381" s="3">
        <v>93093</v>
      </c>
      <c r="D12381" s="2" t="s">
        <v>12471</v>
      </c>
      <c r="E12381" s="3" t="s">
        <v>4953</v>
      </c>
      <c r="F12381" s="61">
        <v>32.17</v>
      </c>
      <c r="G12381" s="61">
        <v>32.630000000000003</v>
      </c>
      <c r="J12381" s="89">
        <v>0.84430000000000005</v>
      </c>
      <c r="K12381" s="89">
        <v>0.83240000000000003</v>
      </c>
    </row>
    <row r="12382" spans="1:11" ht="22.5" x14ac:dyDescent="0.2">
      <c r="A12382" s="1" t="str">
        <f t="shared" si="196"/>
        <v>SINAPI 103899</v>
      </c>
      <c r="B12382" s="3" t="s">
        <v>6064</v>
      </c>
      <c r="C12382" s="3">
        <v>103899</v>
      </c>
      <c r="D12382" s="2" t="s">
        <v>12472</v>
      </c>
      <c r="E12382" s="3" t="s">
        <v>4953</v>
      </c>
      <c r="F12382" s="61">
        <v>34.39</v>
      </c>
      <c r="G12382" s="61">
        <v>35.049999999999997</v>
      </c>
      <c r="J12382" s="89">
        <v>0.78979999999999995</v>
      </c>
      <c r="K12382" s="89">
        <v>0.77490000000000003</v>
      </c>
    </row>
    <row r="12383" spans="1:11" ht="22.5" x14ac:dyDescent="0.2">
      <c r="A12383" s="1" t="str">
        <f t="shared" si="196"/>
        <v>SINAPI 103830</v>
      </c>
      <c r="B12383" s="3" t="s">
        <v>6064</v>
      </c>
      <c r="C12383" s="3">
        <v>103830</v>
      </c>
      <c r="D12383" s="2" t="s">
        <v>12473</v>
      </c>
      <c r="E12383" s="3" t="s">
        <v>4953</v>
      </c>
      <c r="F12383" s="61">
        <v>38.159999999999997</v>
      </c>
      <c r="G12383" s="61">
        <v>39.17</v>
      </c>
      <c r="J12383" s="89">
        <v>0.70520000000000005</v>
      </c>
      <c r="K12383" s="89">
        <v>0.68700000000000006</v>
      </c>
    </row>
    <row r="12384" spans="1:11" ht="22.5" x14ac:dyDescent="0.2">
      <c r="A12384" s="1" t="str">
        <f t="shared" si="196"/>
        <v>SINAPI 103863</v>
      </c>
      <c r="B12384" s="3" t="s">
        <v>6064</v>
      </c>
      <c r="C12384" s="3">
        <v>103863</v>
      </c>
      <c r="D12384" s="2" t="s">
        <v>12474</v>
      </c>
      <c r="E12384" s="3" t="s">
        <v>4953</v>
      </c>
      <c r="F12384" s="61">
        <v>35.14</v>
      </c>
      <c r="G12384" s="61">
        <v>35.869999999999997</v>
      </c>
      <c r="J12384" s="89">
        <v>0.77290000000000003</v>
      </c>
      <c r="K12384" s="89">
        <v>0.75719999999999998</v>
      </c>
    </row>
    <row r="12385" spans="1:11" ht="22.5" x14ac:dyDescent="0.2">
      <c r="A12385" s="1" t="str">
        <f t="shared" si="196"/>
        <v>SINAPI 93114</v>
      </c>
      <c r="B12385" s="3" t="s">
        <v>6064</v>
      </c>
      <c r="C12385" s="3">
        <v>93114</v>
      </c>
      <c r="D12385" s="2" t="s">
        <v>12475</v>
      </c>
      <c r="E12385" s="3" t="s">
        <v>4953</v>
      </c>
      <c r="F12385" s="61">
        <v>34.01</v>
      </c>
      <c r="G12385" s="61">
        <v>34.630000000000003</v>
      </c>
      <c r="J12385" s="89">
        <v>0.79859999999999998</v>
      </c>
      <c r="K12385" s="89">
        <v>0.7843</v>
      </c>
    </row>
    <row r="12386" spans="1:11" ht="22.5" x14ac:dyDescent="0.2">
      <c r="A12386" s="1" t="str">
        <f t="shared" si="196"/>
        <v>SINAPI 93075</v>
      </c>
      <c r="B12386" s="3" t="s">
        <v>6064</v>
      </c>
      <c r="C12386" s="3">
        <v>93075</v>
      </c>
      <c r="D12386" s="2" t="s">
        <v>12476</v>
      </c>
      <c r="E12386" s="3" t="s">
        <v>4953</v>
      </c>
      <c r="F12386" s="61">
        <v>20.6</v>
      </c>
      <c r="G12386" s="61">
        <v>21.1</v>
      </c>
      <c r="J12386" s="89">
        <v>0.73199999999999998</v>
      </c>
      <c r="K12386" s="89">
        <v>0.7147</v>
      </c>
    </row>
    <row r="12387" spans="1:11" ht="22.5" x14ac:dyDescent="0.2">
      <c r="A12387" s="1" t="str">
        <f t="shared" si="196"/>
        <v>SINAPI 103876</v>
      </c>
      <c r="B12387" s="3" t="s">
        <v>6064</v>
      </c>
      <c r="C12387" s="3">
        <v>103876</v>
      </c>
      <c r="D12387" s="2" t="s">
        <v>12477</v>
      </c>
      <c r="E12387" s="3" t="s">
        <v>4953</v>
      </c>
      <c r="F12387" s="61">
        <v>22.94</v>
      </c>
      <c r="G12387" s="61">
        <v>23.66</v>
      </c>
      <c r="J12387" s="89">
        <v>0.65739999999999998</v>
      </c>
      <c r="K12387" s="89">
        <v>0.63739999999999997</v>
      </c>
    </row>
    <row r="12388" spans="1:11" ht="22.5" x14ac:dyDescent="0.2">
      <c r="A12388" s="1" t="str">
        <f t="shared" si="196"/>
        <v>SINAPI 103807</v>
      </c>
      <c r="B12388" s="3" t="s">
        <v>6064</v>
      </c>
      <c r="C12388" s="3">
        <v>103807</v>
      </c>
      <c r="D12388" s="2" t="s">
        <v>12478</v>
      </c>
      <c r="E12388" s="3" t="s">
        <v>4953</v>
      </c>
      <c r="F12388" s="61">
        <v>22.92</v>
      </c>
      <c r="G12388" s="61">
        <v>23.63</v>
      </c>
      <c r="J12388" s="89">
        <v>0.65790000000000004</v>
      </c>
      <c r="K12388" s="89">
        <v>0.63819999999999999</v>
      </c>
    </row>
    <row r="12389" spans="1:11" ht="22.5" x14ac:dyDescent="0.2">
      <c r="A12389" s="1" t="str">
        <f t="shared" si="196"/>
        <v>SINAPI 103840</v>
      </c>
      <c r="B12389" s="3" t="s">
        <v>6064</v>
      </c>
      <c r="C12389" s="3">
        <v>103840</v>
      </c>
      <c r="D12389" s="2" t="s">
        <v>12479</v>
      </c>
      <c r="E12389" s="3" t="s">
        <v>4953</v>
      </c>
      <c r="F12389" s="61">
        <v>22.57</v>
      </c>
      <c r="G12389" s="61">
        <v>23.24</v>
      </c>
      <c r="J12389" s="89">
        <v>0.66810000000000003</v>
      </c>
      <c r="K12389" s="89">
        <v>0.64890000000000003</v>
      </c>
    </row>
    <row r="12390" spans="1:11" ht="22.5" x14ac:dyDescent="0.2">
      <c r="A12390" s="1" t="str">
        <f t="shared" si="196"/>
        <v>SINAPI 93098</v>
      </c>
      <c r="B12390" s="3" t="s">
        <v>6064</v>
      </c>
      <c r="C12390" s="3">
        <v>93098</v>
      </c>
      <c r="D12390" s="2" t="s">
        <v>12480</v>
      </c>
      <c r="E12390" s="3" t="s">
        <v>4953</v>
      </c>
      <c r="F12390" s="61">
        <v>20.74</v>
      </c>
      <c r="G12390" s="61">
        <v>21.25</v>
      </c>
      <c r="J12390" s="89">
        <v>0.72709999999999997</v>
      </c>
      <c r="K12390" s="89">
        <v>0.70960000000000001</v>
      </c>
    </row>
    <row r="12391" spans="1:11" ht="22.5" x14ac:dyDescent="0.2">
      <c r="A12391" s="1" t="str">
        <f t="shared" si="196"/>
        <v>SINAPI 93120</v>
      </c>
      <c r="B12391" s="3" t="s">
        <v>6064</v>
      </c>
      <c r="C12391" s="3">
        <v>93120</v>
      </c>
      <c r="D12391" s="2" t="s">
        <v>12481</v>
      </c>
      <c r="E12391" s="3" t="s">
        <v>4953</v>
      </c>
      <c r="F12391" s="61">
        <v>27.19</v>
      </c>
      <c r="G12391" s="61">
        <v>27.56</v>
      </c>
      <c r="J12391" s="89">
        <v>0.8518</v>
      </c>
      <c r="K12391" s="89">
        <v>0.84030000000000005</v>
      </c>
    </row>
    <row r="12392" spans="1:11" ht="22.5" x14ac:dyDescent="0.2">
      <c r="A12392" s="1" t="str">
        <f t="shared" si="196"/>
        <v>SINAPI 93077</v>
      </c>
      <c r="B12392" s="3" t="s">
        <v>6064</v>
      </c>
      <c r="C12392" s="3">
        <v>93077</v>
      </c>
      <c r="D12392" s="2" t="s">
        <v>12482</v>
      </c>
      <c r="E12392" s="3" t="s">
        <v>4953</v>
      </c>
      <c r="F12392" s="61">
        <v>29.25</v>
      </c>
      <c r="G12392" s="61">
        <v>29.8</v>
      </c>
      <c r="J12392" s="89">
        <v>0.79179999999999995</v>
      </c>
      <c r="K12392" s="89">
        <v>0.7772</v>
      </c>
    </row>
    <row r="12393" spans="1:11" ht="22.5" x14ac:dyDescent="0.2">
      <c r="A12393" s="1" t="str">
        <f t="shared" si="196"/>
        <v>SINAPI 103879</v>
      </c>
      <c r="B12393" s="3" t="s">
        <v>6064</v>
      </c>
      <c r="C12393" s="3">
        <v>103879</v>
      </c>
      <c r="D12393" s="2" t="s">
        <v>12483</v>
      </c>
      <c r="E12393" s="3" t="s">
        <v>4953</v>
      </c>
      <c r="F12393" s="61">
        <v>32.119999999999997</v>
      </c>
      <c r="G12393" s="61">
        <v>32.93</v>
      </c>
      <c r="J12393" s="89">
        <v>0.72099999999999997</v>
      </c>
      <c r="K12393" s="89">
        <v>0.70330000000000004</v>
      </c>
    </row>
    <row r="12394" spans="1:11" ht="22.5" x14ac:dyDescent="0.2">
      <c r="A12394" s="1" t="str">
        <f t="shared" si="196"/>
        <v>SINAPI 103810</v>
      </c>
      <c r="B12394" s="3" t="s">
        <v>6064</v>
      </c>
      <c r="C12394" s="3">
        <v>103810</v>
      </c>
      <c r="D12394" s="2" t="s">
        <v>12484</v>
      </c>
      <c r="E12394" s="3" t="s">
        <v>4953</v>
      </c>
      <c r="F12394" s="61">
        <v>35.31</v>
      </c>
      <c r="G12394" s="61">
        <v>36.42</v>
      </c>
      <c r="J12394" s="89">
        <v>0.65590000000000004</v>
      </c>
      <c r="K12394" s="89">
        <v>0.63590000000000002</v>
      </c>
    </row>
    <row r="12395" spans="1:11" ht="22.5" x14ac:dyDescent="0.2">
      <c r="A12395" s="1" t="str">
        <f t="shared" si="196"/>
        <v>SINAPI 103843</v>
      </c>
      <c r="B12395" s="3" t="s">
        <v>6064</v>
      </c>
      <c r="C12395" s="3">
        <v>103843</v>
      </c>
      <c r="D12395" s="2" t="s">
        <v>12485</v>
      </c>
      <c r="E12395" s="3" t="s">
        <v>4953</v>
      </c>
      <c r="F12395" s="61">
        <v>32.53</v>
      </c>
      <c r="G12395" s="61">
        <v>33.380000000000003</v>
      </c>
      <c r="J12395" s="89">
        <v>0.71199999999999997</v>
      </c>
      <c r="K12395" s="89">
        <v>0.69379999999999997</v>
      </c>
    </row>
    <row r="12396" spans="1:11" ht="22.5" x14ac:dyDescent="0.2">
      <c r="A12396" s="1" t="str">
        <f t="shared" si="196"/>
        <v>SINAPI 93100</v>
      </c>
      <c r="B12396" s="3" t="s">
        <v>6064</v>
      </c>
      <c r="C12396" s="3">
        <v>93100</v>
      </c>
      <c r="D12396" s="2" t="s">
        <v>12486</v>
      </c>
      <c r="E12396" s="3" t="s">
        <v>4953</v>
      </c>
      <c r="F12396" s="61">
        <v>30.78</v>
      </c>
      <c r="G12396" s="61">
        <v>31.47</v>
      </c>
      <c r="J12396" s="89">
        <v>0.75239999999999996</v>
      </c>
      <c r="K12396" s="89">
        <v>0.7359</v>
      </c>
    </row>
    <row r="12397" spans="1:11" ht="22.5" x14ac:dyDescent="0.2">
      <c r="A12397" s="1" t="str">
        <f t="shared" si="196"/>
        <v>SINAPI 93121</v>
      </c>
      <c r="B12397" s="3" t="s">
        <v>6064</v>
      </c>
      <c r="C12397" s="3">
        <v>93121</v>
      </c>
      <c r="D12397" s="2" t="s">
        <v>12487</v>
      </c>
      <c r="E12397" s="3" t="s">
        <v>4953</v>
      </c>
      <c r="F12397" s="61">
        <v>30.84</v>
      </c>
      <c r="G12397" s="61">
        <v>31.3</v>
      </c>
      <c r="J12397" s="89">
        <v>0.83850000000000002</v>
      </c>
      <c r="K12397" s="89">
        <v>0.82620000000000005</v>
      </c>
    </row>
    <row r="12398" spans="1:11" ht="22.5" x14ac:dyDescent="0.2">
      <c r="A12398" s="1" t="str">
        <f t="shared" si="196"/>
        <v>SINAPI 93078</v>
      </c>
      <c r="B12398" s="3" t="s">
        <v>6064</v>
      </c>
      <c r="C12398" s="3">
        <v>93078</v>
      </c>
      <c r="D12398" s="2" t="s">
        <v>12488</v>
      </c>
      <c r="E12398" s="3" t="s">
        <v>4953</v>
      </c>
      <c r="F12398" s="61">
        <v>32.9</v>
      </c>
      <c r="G12398" s="61">
        <v>33.54</v>
      </c>
      <c r="J12398" s="89">
        <v>0.78600000000000003</v>
      </c>
      <c r="K12398" s="89">
        <v>0.77100000000000002</v>
      </c>
    </row>
    <row r="12399" spans="1:11" ht="22.5" x14ac:dyDescent="0.2">
      <c r="A12399" s="1" t="str">
        <f t="shared" si="196"/>
        <v>SINAPI 103880</v>
      </c>
      <c r="B12399" s="3" t="s">
        <v>6064</v>
      </c>
      <c r="C12399" s="3">
        <v>103880</v>
      </c>
      <c r="D12399" s="2" t="s">
        <v>12489</v>
      </c>
      <c r="E12399" s="3" t="s">
        <v>4953</v>
      </c>
      <c r="F12399" s="61">
        <v>35.770000000000003</v>
      </c>
      <c r="G12399" s="61">
        <v>36.67</v>
      </c>
      <c r="J12399" s="89">
        <v>0.72299999999999998</v>
      </c>
      <c r="K12399" s="89">
        <v>0.70520000000000005</v>
      </c>
    </row>
    <row r="12400" spans="1:11" ht="22.5" x14ac:dyDescent="0.2">
      <c r="A12400" s="1" t="str">
        <f t="shared" si="196"/>
        <v>SINAPI 103811</v>
      </c>
      <c r="B12400" s="3" t="s">
        <v>6064</v>
      </c>
      <c r="C12400" s="3">
        <v>103811</v>
      </c>
      <c r="D12400" s="2" t="s">
        <v>12490</v>
      </c>
      <c r="E12400" s="3" t="s">
        <v>4953</v>
      </c>
      <c r="F12400" s="61">
        <v>38.97</v>
      </c>
      <c r="G12400" s="61">
        <v>40.159999999999997</v>
      </c>
      <c r="J12400" s="89">
        <v>0.66359999999999997</v>
      </c>
      <c r="K12400" s="89">
        <v>0.64390000000000003</v>
      </c>
    </row>
    <row r="12401" spans="1:11" ht="22.5" x14ac:dyDescent="0.2">
      <c r="A12401" s="1" t="str">
        <f t="shared" si="196"/>
        <v>SINAPI 103844</v>
      </c>
      <c r="B12401" s="3" t="s">
        <v>6064</v>
      </c>
      <c r="C12401" s="3">
        <v>103844</v>
      </c>
      <c r="D12401" s="2" t="s">
        <v>12491</v>
      </c>
      <c r="E12401" s="3" t="s">
        <v>4953</v>
      </c>
      <c r="F12401" s="61">
        <v>36.18</v>
      </c>
      <c r="G12401" s="61">
        <v>37.119999999999997</v>
      </c>
      <c r="J12401" s="89">
        <v>0.71479999999999999</v>
      </c>
      <c r="K12401" s="89">
        <v>0.69669999999999999</v>
      </c>
    </row>
    <row r="12402" spans="1:11" ht="22.5" x14ac:dyDescent="0.2">
      <c r="A12402" s="1" t="str">
        <f t="shared" si="196"/>
        <v>SINAPI 93101</v>
      </c>
      <c r="B12402" s="3" t="s">
        <v>6064</v>
      </c>
      <c r="C12402" s="3">
        <v>93101</v>
      </c>
      <c r="D12402" s="2" t="s">
        <v>12492</v>
      </c>
      <c r="E12402" s="3" t="s">
        <v>4953</v>
      </c>
      <c r="F12402" s="61">
        <v>34.44</v>
      </c>
      <c r="G12402" s="61">
        <v>35.21</v>
      </c>
      <c r="J12402" s="89">
        <v>0.75090000000000001</v>
      </c>
      <c r="K12402" s="89">
        <v>0.73450000000000004</v>
      </c>
    </row>
    <row r="12403" spans="1:11" ht="22.5" x14ac:dyDescent="0.2">
      <c r="A12403" s="1" t="str">
        <f t="shared" si="196"/>
        <v>SINAPI 92311</v>
      </c>
      <c r="B12403" s="3" t="s">
        <v>6064</v>
      </c>
      <c r="C12403" s="3">
        <v>92311</v>
      </c>
      <c r="D12403" s="2" t="s">
        <v>12493</v>
      </c>
      <c r="E12403" s="3" t="s">
        <v>4953</v>
      </c>
      <c r="F12403" s="61">
        <v>13.35</v>
      </c>
      <c r="G12403" s="61">
        <v>13.95</v>
      </c>
      <c r="J12403" s="89">
        <v>0.49059999999999998</v>
      </c>
      <c r="K12403" s="89">
        <v>0.46949999999999997</v>
      </c>
    </row>
    <row r="12404" spans="1:11" ht="22.5" x14ac:dyDescent="0.2">
      <c r="A12404" s="1" t="str">
        <f t="shared" si="196"/>
        <v>SINAPI 103874</v>
      </c>
      <c r="B12404" s="3" t="s">
        <v>6064</v>
      </c>
      <c r="C12404" s="3">
        <v>103874</v>
      </c>
      <c r="D12404" s="2" t="s">
        <v>12494</v>
      </c>
      <c r="E12404" s="3" t="s">
        <v>4953</v>
      </c>
      <c r="F12404" s="61">
        <v>18.45</v>
      </c>
      <c r="G12404" s="61">
        <v>19.57</v>
      </c>
      <c r="J12404" s="89">
        <v>0.3453</v>
      </c>
      <c r="K12404" s="89">
        <v>0.32550000000000001</v>
      </c>
    </row>
    <row r="12405" spans="1:11" ht="22.5" x14ac:dyDescent="0.2">
      <c r="A12405" s="1" t="str">
        <f t="shared" si="196"/>
        <v>SINAPI 103805</v>
      </c>
      <c r="B12405" s="3" t="s">
        <v>6064</v>
      </c>
      <c r="C12405" s="3">
        <v>103805</v>
      </c>
      <c r="D12405" s="2" t="s">
        <v>12495</v>
      </c>
      <c r="E12405" s="3" t="s">
        <v>4953</v>
      </c>
      <c r="F12405" s="61">
        <v>18.420000000000002</v>
      </c>
      <c r="G12405" s="61">
        <v>19.52</v>
      </c>
      <c r="J12405" s="89">
        <v>0.3458</v>
      </c>
      <c r="K12405" s="89">
        <v>0.32629999999999998</v>
      </c>
    </row>
    <row r="12406" spans="1:11" ht="22.5" x14ac:dyDescent="0.2">
      <c r="A12406" s="1" t="str">
        <f t="shared" si="196"/>
        <v>SINAPI 103838</v>
      </c>
      <c r="B12406" s="3" t="s">
        <v>6064</v>
      </c>
      <c r="C12406" s="3">
        <v>103838</v>
      </c>
      <c r="D12406" s="2" t="s">
        <v>12496</v>
      </c>
      <c r="E12406" s="3" t="s">
        <v>4953</v>
      </c>
      <c r="F12406" s="61">
        <v>17.71</v>
      </c>
      <c r="G12406" s="61">
        <v>18.739999999999998</v>
      </c>
      <c r="J12406" s="89">
        <v>0.35970000000000002</v>
      </c>
      <c r="K12406" s="89">
        <v>0.33989999999999998</v>
      </c>
    </row>
    <row r="12407" spans="1:11" ht="22.5" x14ac:dyDescent="0.2">
      <c r="A12407" s="1" t="str">
        <f t="shared" si="196"/>
        <v>SINAPI 92326</v>
      </c>
      <c r="B12407" s="3" t="s">
        <v>6064</v>
      </c>
      <c r="C12407" s="3">
        <v>92326</v>
      </c>
      <c r="D12407" s="2" t="s">
        <v>12497</v>
      </c>
      <c r="E12407" s="3" t="s">
        <v>4953</v>
      </c>
      <c r="F12407" s="61">
        <v>14.04</v>
      </c>
      <c r="G12407" s="61">
        <v>14.73</v>
      </c>
      <c r="J12407" s="89">
        <v>0.4516</v>
      </c>
      <c r="K12407" s="89">
        <v>0.4304</v>
      </c>
    </row>
    <row r="12408" spans="1:11" ht="22.5" x14ac:dyDescent="0.2">
      <c r="A12408" s="1" t="str">
        <f t="shared" si="196"/>
        <v>SINAPI 92287</v>
      </c>
      <c r="B12408" s="3" t="s">
        <v>6064</v>
      </c>
      <c r="C12408" s="3">
        <v>92287</v>
      </c>
      <c r="D12408" s="2" t="s">
        <v>12498</v>
      </c>
      <c r="E12408" s="3" t="s">
        <v>4953</v>
      </c>
      <c r="F12408" s="61">
        <v>18.34</v>
      </c>
      <c r="G12408" s="61">
        <v>18.75</v>
      </c>
      <c r="J12408" s="89">
        <v>0.75849999999999995</v>
      </c>
      <c r="K12408" s="89">
        <v>0.7419</v>
      </c>
    </row>
    <row r="12409" spans="1:11" ht="22.5" x14ac:dyDescent="0.2">
      <c r="A12409" s="1" t="str">
        <f t="shared" si="196"/>
        <v>SINAPI 92312</v>
      </c>
      <c r="B12409" s="3" t="s">
        <v>6064</v>
      </c>
      <c r="C12409" s="3">
        <v>92312</v>
      </c>
      <c r="D12409" s="2" t="s">
        <v>12499</v>
      </c>
      <c r="E12409" s="3" t="s">
        <v>4953</v>
      </c>
      <c r="F12409" s="61">
        <v>22.45</v>
      </c>
      <c r="G12409" s="61">
        <v>23.23</v>
      </c>
      <c r="J12409" s="89">
        <v>0.61960000000000004</v>
      </c>
      <c r="K12409" s="89">
        <v>0.5988</v>
      </c>
    </row>
    <row r="12410" spans="1:11" ht="22.5" x14ac:dyDescent="0.2">
      <c r="A12410" s="1" t="str">
        <f t="shared" si="196"/>
        <v>SINAPI 103877</v>
      </c>
      <c r="B12410" s="3" t="s">
        <v>6064</v>
      </c>
      <c r="C12410" s="3">
        <v>103877</v>
      </c>
      <c r="D12410" s="2" t="s">
        <v>12500</v>
      </c>
      <c r="E12410" s="3" t="s">
        <v>4953</v>
      </c>
      <c r="F12410" s="61">
        <v>28.19</v>
      </c>
      <c r="G12410" s="61">
        <v>29.5</v>
      </c>
      <c r="J12410" s="89">
        <v>0.49340000000000001</v>
      </c>
      <c r="K12410" s="89">
        <v>0.47149999999999997</v>
      </c>
    </row>
    <row r="12411" spans="1:11" ht="22.5" x14ac:dyDescent="0.2">
      <c r="A12411" s="1" t="str">
        <f t="shared" si="196"/>
        <v>SINAPI 103808</v>
      </c>
      <c r="B12411" s="3" t="s">
        <v>6064</v>
      </c>
      <c r="C12411" s="3">
        <v>103808</v>
      </c>
      <c r="D12411" s="2" t="s">
        <v>12501</v>
      </c>
      <c r="E12411" s="3" t="s">
        <v>4953</v>
      </c>
      <c r="F12411" s="61">
        <v>34.590000000000003</v>
      </c>
      <c r="G12411" s="61">
        <v>36.46</v>
      </c>
      <c r="J12411" s="89">
        <v>0.40210000000000001</v>
      </c>
      <c r="K12411" s="89">
        <v>0.38150000000000001</v>
      </c>
    </row>
    <row r="12412" spans="1:11" ht="22.5" x14ac:dyDescent="0.2">
      <c r="A12412" s="1" t="str">
        <f t="shared" si="196"/>
        <v>SINAPI 103841</v>
      </c>
      <c r="B12412" s="3" t="s">
        <v>6064</v>
      </c>
      <c r="C12412" s="3">
        <v>103841</v>
      </c>
      <c r="D12412" s="2" t="s">
        <v>12502</v>
      </c>
      <c r="E12412" s="3" t="s">
        <v>4953</v>
      </c>
      <c r="F12412" s="61">
        <v>29.03</v>
      </c>
      <c r="G12412" s="61">
        <v>30.4</v>
      </c>
      <c r="J12412" s="89">
        <v>0.47920000000000001</v>
      </c>
      <c r="K12412" s="89">
        <v>0.45760000000000001</v>
      </c>
    </row>
    <row r="12413" spans="1:11" ht="22.5" x14ac:dyDescent="0.2">
      <c r="A12413" s="1" t="str">
        <f t="shared" si="196"/>
        <v>SINAPI 92327</v>
      </c>
      <c r="B12413" s="3" t="s">
        <v>6064</v>
      </c>
      <c r="C12413" s="3">
        <v>92327</v>
      </c>
      <c r="D12413" s="2" t="s">
        <v>12503</v>
      </c>
      <c r="E12413" s="3" t="s">
        <v>4953</v>
      </c>
      <c r="F12413" s="61">
        <v>25.52</v>
      </c>
      <c r="G12413" s="61">
        <v>26.57</v>
      </c>
      <c r="J12413" s="89">
        <v>0.54510000000000003</v>
      </c>
      <c r="K12413" s="89">
        <v>0.52349999999999997</v>
      </c>
    </row>
    <row r="12414" spans="1:11" ht="22.5" x14ac:dyDescent="0.2">
      <c r="A12414" s="1" t="str">
        <f t="shared" si="196"/>
        <v>SINAPI 92288</v>
      </c>
      <c r="B12414" s="3" t="s">
        <v>6064</v>
      </c>
      <c r="C12414" s="3">
        <v>92288</v>
      </c>
      <c r="D12414" s="2" t="s">
        <v>12504</v>
      </c>
      <c r="E12414" s="3" t="s">
        <v>4953</v>
      </c>
      <c r="F12414" s="61">
        <v>29.03</v>
      </c>
      <c r="G12414" s="61">
        <v>29.54</v>
      </c>
      <c r="J12414" s="89">
        <v>0.80300000000000005</v>
      </c>
      <c r="K12414" s="89">
        <v>0.78910000000000002</v>
      </c>
    </row>
    <row r="12415" spans="1:11" ht="22.5" x14ac:dyDescent="0.2">
      <c r="A12415" s="1" t="str">
        <f t="shared" si="196"/>
        <v>SINAPI 92313</v>
      </c>
      <c r="B12415" s="3" t="s">
        <v>6064</v>
      </c>
      <c r="C12415" s="3">
        <v>92313</v>
      </c>
      <c r="D12415" s="2" t="s">
        <v>12505</v>
      </c>
      <c r="E12415" s="3" t="s">
        <v>4953</v>
      </c>
      <c r="F12415" s="61">
        <v>32.840000000000003</v>
      </c>
      <c r="G12415" s="61">
        <v>33.700000000000003</v>
      </c>
      <c r="J12415" s="89">
        <v>0.70979999999999999</v>
      </c>
      <c r="K12415" s="89">
        <v>0.69169999999999998</v>
      </c>
    </row>
    <row r="12416" spans="1:11" ht="22.5" x14ac:dyDescent="0.2">
      <c r="A12416" s="1" t="str">
        <f t="shared" si="196"/>
        <v>SINAPI 103881</v>
      </c>
      <c r="B12416" s="3" t="s">
        <v>6064</v>
      </c>
      <c r="C12416" s="3">
        <v>103881</v>
      </c>
      <c r="D12416" s="2" t="s">
        <v>12506</v>
      </c>
      <c r="E12416" s="3" t="s">
        <v>4953</v>
      </c>
      <c r="F12416" s="61">
        <v>39.47</v>
      </c>
      <c r="G12416" s="61">
        <v>40.950000000000003</v>
      </c>
      <c r="J12416" s="89">
        <v>0.59060000000000001</v>
      </c>
      <c r="K12416" s="89">
        <v>0.56920000000000004</v>
      </c>
    </row>
    <row r="12417" spans="1:11" ht="22.5" x14ac:dyDescent="0.2">
      <c r="A12417" s="1" t="str">
        <f t="shared" si="196"/>
        <v>SINAPI 103812</v>
      </c>
      <c r="B12417" s="3" t="s">
        <v>6064</v>
      </c>
      <c r="C12417" s="3">
        <v>103812</v>
      </c>
      <c r="D12417" s="2" t="s">
        <v>12507</v>
      </c>
      <c r="E12417" s="3" t="s">
        <v>4953</v>
      </c>
      <c r="F12417" s="61">
        <v>51.36</v>
      </c>
      <c r="G12417" s="61">
        <v>53.91</v>
      </c>
      <c r="J12417" s="89">
        <v>0.45390000000000003</v>
      </c>
      <c r="K12417" s="89">
        <v>0.43240000000000001</v>
      </c>
    </row>
    <row r="12418" spans="1:11" ht="22.5" x14ac:dyDescent="0.2">
      <c r="A12418" s="1" t="str">
        <f t="shared" si="196"/>
        <v>SINAPI 103845</v>
      </c>
      <c r="B12418" s="3" t="s">
        <v>6064</v>
      </c>
      <c r="C12418" s="3">
        <v>103845</v>
      </c>
      <c r="D12418" s="2" t="s">
        <v>12508</v>
      </c>
      <c r="E12418" s="3" t="s">
        <v>4953</v>
      </c>
      <c r="F12418" s="61">
        <v>41.66</v>
      </c>
      <c r="G12418" s="61">
        <v>43.33</v>
      </c>
      <c r="J12418" s="89">
        <v>0.5595</v>
      </c>
      <c r="K12418" s="89">
        <v>0.53800000000000003</v>
      </c>
    </row>
    <row r="12419" spans="1:11" ht="22.5" x14ac:dyDescent="0.2">
      <c r="A12419" s="1" t="str">
        <f t="shared" si="196"/>
        <v>SINAPI 92328</v>
      </c>
      <c r="B12419" s="3" t="s">
        <v>6064</v>
      </c>
      <c r="C12419" s="3">
        <v>92328</v>
      </c>
      <c r="D12419" s="2" t="s">
        <v>12509</v>
      </c>
      <c r="E12419" s="3" t="s">
        <v>4953</v>
      </c>
      <c r="F12419" s="61">
        <v>38.29</v>
      </c>
      <c r="G12419" s="61">
        <v>39.65</v>
      </c>
      <c r="J12419" s="89">
        <v>0.60880000000000001</v>
      </c>
      <c r="K12419" s="89">
        <v>0.58789999999999998</v>
      </c>
    </row>
    <row r="12420" spans="1:11" ht="22.5" x14ac:dyDescent="0.2">
      <c r="A12420" s="1" t="str">
        <f t="shared" si="196"/>
        <v>SINAPI 92289</v>
      </c>
      <c r="B12420" s="3" t="s">
        <v>6064</v>
      </c>
      <c r="C12420" s="3">
        <v>92289</v>
      </c>
      <c r="D12420" s="2" t="s">
        <v>12510</v>
      </c>
      <c r="E12420" s="3" t="s">
        <v>4953</v>
      </c>
      <c r="F12420" s="61">
        <v>51.7</v>
      </c>
      <c r="G12420" s="61">
        <v>52.35</v>
      </c>
      <c r="J12420" s="89">
        <v>0.86029999999999995</v>
      </c>
      <c r="K12420" s="89">
        <v>0.84970000000000001</v>
      </c>
    </row>
    <row r="12421" spans="1:11" ht="22.5" x14ac:dyDescent="0.2">
      <c r="A12421" s="1" t="str">
        <f t="shared" si="196"/>
        <v>SINAPI 92290</v>
      </c>
      <c r="B12421" s="3" t="s">
        <v>6064</v>
      </c>
      <c r="C12421" s="3">
        <v>92290</v>
      </c>
      <c r="D12421" s="2" t="s">
        <v>12511</v>
      </c>
      <c r="E12421" s="3" t="s">
        <v>4953</v>
      </c>
      <c r="F12421" s="61">
        <v>78.52</v>
      </c>
      <c r="G12421" s="61">
        <v>79.31</v>
      </c>
      <c r="J12421" s="89">
        <v>0.88880000000000003</v>
      </c>
      <c r="K12421" s="89">
        <v>0.88</v>
      </c>
    </row>
    <row r="12422" spans="1:11" ht="22.5" x14ac:dyDescent="0.2">
      <c r="A12422" s="1" t="str">
        <f t="shared" si="196"/>
        <v>SINAPI 92291</v>
      </c>
      <c r="B12422" s="3" t="s">
        <v>6064</v>
      </c>
      <c r="C12422" s="3">
        <v>92291</v>
      </c>
      <c r="D12422" s="2" t="s">
        <v>12512</v>
      </c>
      <c r="E12422" s="3" t="s">
        <v>4953</v>
      </c>
      <c r="F12422" s="61">
        <v>121.83</v>
      </c>
      <c r="G12422" s="61">
        <v>122.86</v>
      </c>
      <c r="J12422" s="89">
        <v>0.90720000000000001</v>
      </c>
      <c r="K12422" s="89">
        <v>0.89959999999999996</v>
      </c>
    </row>
    <row r="12423" spans="1:11" ht="22.5" x14ac:dyDescent="0.2">
      <c r="A12423" s="1" t="str">
        <f t="shared" si="196"/>
        <v>SINAPI 92292</v>
      </c>
      <c r="B12423" s="3" t="s">
        <v>6064</v>
      </c>
      <c r="C12423" s="3">
        <v>92292</v>
      </c>
      <c r="D12423" s="2" t="s">
        <v>12513</v>
      </c>
      <c r="E12423" s="3" t="s">
        <v>4953</v>
      </c>
      <c r="F12423" s="61">
        <v>379.24</v>
      </c>
      <c r="G12423" s="61">
        <v>380.48</v>
      </c>
      <c r="J12423" s="89">
        <v>0.96340000000000003</v>
      </c>
      <c r="K12423" s="89">
        <v>0.96020000000000005</v>
      </c>
    </row>
    <row r="12424" spans="1:11" ht="22.5" x14ac:dyDescent="0.2">
      <c r="A12424" s="1" t="str">
        <f t="shared" si="196"/>
        <v>SINAPI 93082</v>
      </c>
      <c r="B12424" s="3" t="s">
        <v>6064</v>
      </c>
      <c r="C12424" s="3">
        <v>93082</v>
      </c>
      <c r="D12424" s="2" t="s">
        <v>12514</v>
      </c>
      <c r="E12424" s="3" t="s">
        <v>4953</v>
      </c>
      <c r="F12424" s="61">
        <v>25.25</v>
      </c>
      <c r="G12424" s="61">
        <v>25.71</v>
      </c>
      <c r="J12424" s="89">
        <v>0.80320000000000003</v>
      </c>
      <c r="K12424" s="89">
        <v>0.78879999999999995</v>
      </c>
    </row>
    <row r="12425" spans="1:11" ht="22.5" x14ac:dyDescent="0.2">
      <c r="A12425" s="1" t="str">
        <f t="shared" si="196"/>
        <v>SINAPI 103885</v>
      </c>
      <c r="B12425" s="3" t="s">
        <v>6064</v>
      </c>
      <c r="C12425" s="3">
        <v>103885</v>
      </c>
      <c r="D12425" s="2" t="s">
        <v>12515</v>
      </c>
      <c r="E12425" s="3" t="s">
        <v>4953</v>
      </c>
      <c r="F12425" s="61">
        <v>28.39</v>
      </c>
      <c r="G12425" s="61">
        <v>29.12</v>
      </c>
      <c r="J12425" s="89">
        <v>0.71430000000000005</v>
      </c>
      <c r="K12425" s="89">
        <v>0.69640000000000002</v>
      </c>
    </row>
    <row r="12426" spans="1:11" ht="22.5" x14ac:dyDescent="0.2">
      <c r="A12426" s="1" t="str">
        <f t="shared" si="196"/>
        <v>SINAPI 103816</v>
      </c>
      <c r="B12426" s="3" t="s">
        <v>6064</v>
      </c>
      <c r="C12426" s="3">
        <v>103816</v>
      </c>
      <c r="D12426" s="2" t="s">
        <v>12516</v>
      </c>
      <c r="E12426" s="3" t="s">
        <v>4953</v>
      </c>
      <c r="F12426" s="61">
        <v>28.38</v>
      </c>
      <c r="G12426" s="61">
        <v>29.12</v>
      </c>
      <c r="J12426" s="89">
        <v>0.71460000000000001</v>
      </c>
      <c r="K12426" s="89">
        <v>0.69640000000000002</v>
      </c>
    </row>
    <row r="12427" spans="1:11" ht="22.5" x14ac:dyDescent="0.2">
      <c r="A12427" s="1" t="str">
        <f t="shared" si="196"/>
        <v>SINAPI 103849</v>
      </c>
      <c r="B12427" s="3" t="s">
        <v>6064</v>
      </c>
      <c r="C12427" s="3">
        <v>103849</v>
      </c>
      <c r="D12427" s="2" t="s">
        <v>12517</v>
      </c>
      <c r="E12427" s="3" t="s">
        <v>4953</v>
      </c>
      <c r="F12427" s="61">
        <v>27.9</v>
      </c>
      <c r="G12427" s="61">
        <v>28.59</v>
      </c>
      <c r="J12427" s="89">
        <v>0.72689999999999999</v>
      </c>
      <c r="K12427" s="89">
        <v>0.70930000000000004</v>
      </c>
    </row>
    <row r="12428" spans="1:11" ht="22.5" x14ac:dyDescent="0.2">
      <c r="A12428" s="1" t="str">
        <f t="shared" si="196"/>
        <v>SINAPI 93105</v>
      </c>
      <c r="B12428" s="3" t="s">
        <v>6064</v>
      </c>
      <c r="C12428" s="3">
        <v>93105</v>
      </c>
      <c r="D12428" s="2" t="s">
        <v>12518</v>
      </c>
      <c r="E12428" s="3" t="s">
        <v>4953</v>
      </c>
      <c r="F12428" s="61">
        <v>25.44</v>
      </c>
      <c r="G12428" s="61">
        <v>25.9</v>
      </c>
      <c r="J12428" s="89">
        <v>0.79720000000000002</v>
      </c>
      <c r="K12428" s="89">
        <v>0.78300000000000003</v>
      </c>
    </row>
    <row r="12429" spans="1:11" ht="22.5" x14ac:dyDescent="0.2">
      <c r="A12429" s="1" t="str">
        <f t="shared" si="196"/>
        <v>SINAPI 93055</v>
      </c>
      <c r="B12429" s="3" t="s">
        <v>6064</v>
      </c>
      <c r="C12429" s="3">
        <v>93055</v>
      </c>
      <c r="D12429" s="2" t="s">
        <v>12519</v>
      </c>
      <c r="E12429" s="3" t="s">
        <v>4953</v>
      </c>
      <c r="F12429" s="61">
        <v>47.62</v>
      </c>
      <c r="G12429" s="61">
        <v>47.88</v>
      </c>
      <c r="J12429" s="89">
        <v>0.93740000000000001</v>
      </c>
      <c r="K12429" s="89">
        <v>0.93230000000000002</v>
      </c>
    </row>
    <row r="12430" spans="1:11" ht="22.5" x14ac:dyDescent="0.2">
      <c r="A12430" s="1" t="str">
        <f t="shared" si="196"/>
        <v>SINAPI 93089</v>
      </c>
      <c r="B12430" s="3" t="s">
        <v>6064</v>
      </c>
      <c r="C12430" s="3">
        <v>93089</v>
      </c>
      <c r="D12430" s="2" t="s">
        <v>12520</v>
      </c>
      <c r="E12430" s="3" t="s">
        <v>4953</v>
      </c>
      <c r="F12430" s="61">
        <v>50.38</v>
      </c>
      <c r="G12430" s="61">
        <v>50.91</v>
      </c>
      <c r="J12430" s="89">
        <v>0.8861</v>
      </c>
      <c r="K12430" s="89">
        <v>0.87680000000000002</v>
      </c>
    </row>
    <row r="12431" spans="1:11" ht="22.5" x14ac:dyDescent="0.2">
      <c r="A12431" s="1" t="str">
        <f t="shared" si="196"/>
        <v>SINAPI 103891</v>
      </c>
      <c r="B12431" s="3" t="s">
        <v>6064</v>
      </c>
      <c r="C12431" s="3">
        <v>103891</v>
      </c>
      <c r="D12431" s="2" t="s">
        <v>12521</v>
      </c>
      <c r="E12431" s="3" t="s">
        <v>4953</v>
      </c>
      <c r="F12431" s="61">
        <v>54.22</v>
      </c>
      <c r="G12431" s="61">
        <v>55.09</v>
      </c>
      <c r="J12431" s="89">
        <v>0.82330000000000003</v>
      </c>
      <c r="K12431" s="89">
        <v>0.81030000000000002</v>
      </c>
    </row>
    <row r="12432" spans="1:11" ht="22.5" x14ac:dyDescent="0.2">
      <c r="A12432" s="1" t="str">
        <f t="shared" si="196"/>
        <v>SINAPI 103822</v>
      </c>
      <c r="B12432" s="3" t="s">
        <v>6064</v>
      </c>
      <c r="C12432" s="3">
        <v>103822</v>
      </c>
      <c r="D12432" s="2" t="s">
        <v>12522</v>
      </c>
      <c r="E12432" s="3" t="s">
        <v>4953</v>
      </c>
      <c r="F12432" s="61">
        <v>58.54</v>
      </c>
      <c r="G12432" s="61">
        <v>59.8</v>
      </c>
      <c r="J12432" s="89">
        <v>0.76259999999999994</v>
      </c>
      <c r="K12432" s="89">
        <v>0.74650000000000005</v>
      </c>
    </row>
    <row r="12433" spans="1:11" ht="22.5" x14ac:dyDescent="0.2">
      <c r="A12433" s="1" t="str">
        <f t="shared" si="196"/>
        <v>SINAPI 103855</v>
      </c>
      <c r="B12433" s="3" t="s">
        <v>6064</v>
      </c>
      <c r="C12433" s="3">
        <v>103855</v>
      </c>
      <c r="D12433" s="2" t="s">
        <v>12523</v>
      </c>
      <c r="E12433" s="3" t="s">
        <v>4953</v>
      </c>
      <c r="F12433" s="61">
        <v>54.81</v>
      </c>
      <c r="G12433" s="61">
        <v>55.72</v>
      </c>
      <c r="J12433" s="89">
        <v>0.81440000000000001</v>
      </c>
      <c r="K12433" s="89">
        <v>0.80110000000000003</v>
      </c>
    </row>
    <row r="12434" spans="1:11" ht="22.5" x14ac:dyDescent="0.2">
      <c r="A12434" s="1" t="str">
        <f t="shared" si="196"/>
        <v>SINAPI 93112</v>
      </c>
      <c r="B12434" s="3" t="s">
        <v>6064</v>
      </c>
      <c r="C12434" s="3">
        <v>93112</v>
      </c>
      <c r="D12434" s="2" t="s">
        <v>12524</v>
      </c>
      <c r="E12434" s="3" t="s">
        <v>4953</v>
      </c>
      <c r="F12434" s="61">
        <v>52.44</v>
      </c>
      <c r="G12434" s="61">
        <v>53.15</v>
      </c>
      <c r="J12434" s="89">
        <v>0.85129999999999995</v>
      </c>
      <c r="K12434" s="89">
        <v>0.83989999999999998</v>
      </c>
    </row>
    <row r="12435" spans="1:11" ht="22.5" x14ac:dyDescent="0.2">
      <c r="A12435" s="1" t="str">
        <f t="shared" si="196"/>
        <v>SINAPI 93060</v>
      </c>
      <c r="B12435" s="3" t="s">
        <v>6064</v>
      </c>
      <c r="C12435" s="3">
        <v>93060</v>
      </c>
      <c r="D12435" s="2" t="s">
        <v>12525</v>
      </c>
      <c r="E12435" s="3" t="s">
        <v>4953</v>
      </c>
      <c r="F12435" s="61">
        <v>83.55</v>
      </c>
      <c r="G12435" s="61">
        <v>83.9</v>
      </c>
      <c r="J12435" s="89">
        <v>0.95389999999999997</v>
      </c>
      <c r="K12435" s="89">
        <v>0.94989999999999997</v>
      </c>
    </row>
    <row r="12436" spans="1:11" ht="22.5" x14ac:dyDescent="0.2">
      <c r="A12436" s="1" t="str">
        <f t="shared" si="196"/>
        <v>SINAPI 93094</v>
      </c>
      <c r="B12436" s="3" t="s">
        <v>6064</v>
      </c>
      <c r="C12436" s="3">
        <v>93094</v>
      </c>
      <c r="D12436" s="2" t="s">
        <v>12526</v>
      </c>
      <c r="E12436" s="3" t="s">
        <v>4953</v>
      </c>
      <c r="F12436" s="61">
        <v>86.11</v>
      </c>
      <c r="G12436" s="61">
        <v>86.68</v>
      </c>
      <c r="J12436" s="89">
        <v>0.92559999999999998</v>
      </c>
      <c r="K12436" s="89">
        <v>0.91949999999999998</v>
      </c>
    </row>
    <row r="12437" spans="1:11" ht="22.5" x14ac:dyDescent="0.2">
      <c r="A12437" s="1" t="str">
        <f t="shared" si="196"/>
        <v>SINAPI 103897</v>
      </c>
      <c r="B12437" s="3" t="s">
        <v>6064</v>
      </c>
      <c r="C12437" s="3">
        <v>103897</v>
      </c>
      <c r="D12437" s="2" t="s">
        <v>12527</v>
      </c>
      <c r="E12437" s="3" t="s">
        <v>4953</v>
      </c>
      <c r="F12437" s="61">
        <v>90.54</v>
      </c>
      <c r="G12437" s="61">
        <v>91.51</v>
      </c>
      <c r="J12437" s="89">
        <v>0.88029999999999997</v>
      </c>
      <c r="K12437" s="89">
        <v>0.87090000000000001</v>
      </c>
    </row>
    <row r="12438" spans="1:11" ht="22.5" x14ac:dyDescent="0.2">
      <c r="A12438" s="1" t="str">
        <f t="shared" si="196"/>
        <v>SINAPI 103828</v>
      </c>
      <c r="B12438" s="3" t="s">
        <v>6064</v>
      </c>
      <c r="C12438" s="3">
        <v>103828</v>
      </c>
      <c r="D12438" s="2" t="s">
        <v>12528</v>
      </c>
      <c r="E12438" s="3" t="s">
        <v>4953</v>
      </c>
      <c r="F12438" s="61">
        <v>98.04</v>
      </c>
      <c r="G12438" s="61">
        <v>99.74</v>
      </c>
      <c r="J12438" s="89">
        <v>0.80759999999999998</v>
      </c>
      <c r="K12438" s="89">
        <v>0.79390000000000005</v>
      </c>
    </row>
    <row r="12439" spans="1:11" ht="22.5" x14ac:dyDescent="0.2">
      <c r="A12439" s="1" t="str">
        <f t="shared" ref="A12439:A12502" si="197">CONCATENATE($B12439," ",$C12439)</f>
        <v>SINAPI 103861</v>
      </c>
      <c r="B12439" s="3" t="s">
        <v>6064</v>
      </c>
      <c r="C12439" s="3">
        <v>103861</v>
      </c>
      <c r="D12439" s="2" t="s">
        <v>12529</v>
      </c>
      <c r="E12439" s="3" t="s">
        <v>4953</v>
      </c>
      <c r="F12439" s="61">
        <v>92.04</v>
      </c>
      <c r="G12439" s="61">
        <v>93.16</v>
      </c>
      <c r="J12439" s="89">
        <v>0.8659</v>
      </c>
      <c r="K12439" s="89">
        <v>0.85550000000000004</v>
      </c>
    </row>
    <row r="12440" spans="1:11" ht="22.5" x14ac:dyDescent="0.2">
      <c r="A12440" s="1" t="str">
        <f t="shared" si="197"/>
        <v>SINAPI 93115</v>
      </c>
      <c r="B12440" s="3" t="s">
        <v>6064</v>
      </c>
      <c r="C12440" s="3">
        <v>93115</v>
      </c>
      <c r="D12440" s="2" t="s">
        <v>12530</v>
      </c>
      <c r="E12440" s="3" t="s">
        <v>4953</v>
      </c>
      <c r="F12440" s="61">
        <v>89.78</v>
      </c>
      <c r="G12440" s="61">
        <v>90.68</v>
      </c>
      <c r="J12440" s="89">
        <v>0.88770000000000004</v>
      </c>
      <c r="K12440" s="89">
        <v>0.87890000000000001</v>
      </c>
    </row>
    <row r="12441" spans="1:11" ht="22.5" x14ac:dyDescent="0.2">
      <c r="A12441" s="1" t="str">
        <f t="shared" si="197"/>
        <v>SINAPI 93074</v>
      </c>
      <c r="B12441" s="3" t="s">
        <v>6064</v>
      </c>
      <c r="C12441" s="3">
        <v>93074</v>
      </c>
      <c r="D12441" s="2" t="s">
        <v>12531</v>
      </c>
      <c r="E12441" s="3" t="s">
        <v>4953</v>
      </c>
      <c r="F12441" s="61">
        <v>13.75</v>
      </c>
      <c r="G12441" s="61">
        <v>14.42</v>
      </c>
      <c r="J12441" s="89">
        <v>0.46110000000000001</v>
      </c>
      <c r="K12441" s="89">
        <v>0.43969999999999998</v>
      </c>
    </row>
    <row r="12442" spans="1:11" ht="22.5" x14ac:dyDescent="0.2">
      <c r="A12442" s="1" t="str">
        <f t="shared" si="197"/>
        <v>SINAPI 103875</v>
      </c>
      <c r="B12442" s="3" t="s">
        <v>6064</v>
      </c>
      <c r="C12442" s="3">
        <v>103875</v>
      </c>
      <c r="D12442" s="2" t="s">
        <v>12532</v>
      </c>
      <c r="E12442" s="3" t="s">
        <v>4953</v>
      </c>
      <c r="F12442" s="61">
        <v>18.420000000000002</v>
      </c>
      <c r="G12442" s="61">
        <v>19.54</v>
      </c>
      <c r="J12442" s="89">
        <v>0.34420000000000001</v>
      </c>
      <c r="K12442" s="89">
        <v>0.32450000000000001</v>
      </c>
    </row>
    <row r="12443" spans="1:11" ht="22.5" x14ac:dyDescent="0.2">
      <c r="A12443" s="1" t="str">
        <f t="shared" si="197"/>
        <v>SINAPI 103806</v>
      </c>
      <c r="B12443" s="3" t="s">
        <v>6064</v>
      </c>
      <c r="C12443" s="3">
        <v>103806</v>
      </c>
      <c r="D12443" s="2" t="s">
        <v>12533</v>
      </c>
      <c r="E12443" s="3" t="s">
        <v>4953</v>
      </c>
      <c r="F12443" s="61">
        <v>18.39</v>
      </c>
      <c r="G12443" s="61">
        <v>19.489999999999998</v>
      </c>
      <c r="J12443" s="89">
        <v>0.3448</v>
      </c>
      <c r="K12443" s="89">
        <v>0.32529999999999998</v>
      </c>
    </row>
    <row r="12444" spans="1:11" ht="22.5" x14ac:dyDescent="0.2">
      <c r="A12444" s="1" t="str">
        <f t="shared" si="197"/>
        <v>SINAPI 103839</v>
      </c>
      <c r="B12444" s="3" t="s">
        <v>6064</v>
      </c>
      <c r="C12444" s="3">
        <v>103839</v>
      </c>
      <c r="D12444" s="2" t="s">
        <v>12534</v>
      </c>
      <c r="E12444" s="3" t="s">
        <v>4953</v>
      </c>
      <c r="F12444" s="61">
        <v>17.68</v>
      </c>
      <c r="G12444" s="61">
        <v>18.71</v>
      </c>
      <c r="J12444" s="89">
        <v>0.35859999999999997</v>
      </c>
      <c r="K12444" s="89">
        <v>0.33889999999999998</v>
      </c>
    </row>
    <row r="12445" spans="1:11" ht="22.5" x14ac:dyDescent="0.2">
      <c r="A12445" s="1" t="str">
        <f t="shared" si="197"/>
        <v>SINAPI 93097</v>
      </c>
      <c r="B12445" s="3" t="s">
        <v>6064</v>
      </c>
      <c r="C12445" s="3">
        <v>93097</v>
      </c>
      <c r="D12445" s="2" t="s">
        <v>12535</v>
      </c>
      <c r="E12445" s="3" t="s">
        <v>4953</v>
      </c>
      <c r="F12445" s="61">
        <v>14.02</v>
      </c>
      <c r="G12445" s="61">
        <v>14.71</v>
      </c>
      <c r="J12445" s="89">
        <v>0.45219999999999999</v>
      </c>
      <c r="K12445" s="89">
        <v>0.43099999999999999</v>
      </c>
    </row>
    <row r="12446" spans="1:11" ht="22.5" x14ac:dyDescent="0.2">
      <c r="A12446" s="1" t="str">
        <f t="shared" si="197"/>
        <v>SINAPI 93119</v>
      </c>
      <c r="B12446" s="3" t="s">
        <v>6064</v>
      </c>
      <c r="C12446" s="3">
        <v>93119</v>
      </c>
      <c r="D12446" s="2" t="s">
        <v>12536</v>
      </c>
      <c r="E12446" s="3" t="s">
        <v>4953</v>
      </c>
      <c r="F12446" s="61">
        <v>18.03</v>
      </c>
      <c r="G12446" s="61">
        <v>18.440000000000001</v>
      </c>
      <c r="J12446" s="89">
        <v>0.75429999999999997</v>
      </c>
      <c r="K12446" s="89">
        <v>0.73750000000000004</v>
      </c>
    </row>
    <row r="12447" spans="1:11" ht="22.5" x14ac:dyDescent="0.2">
      <c r="A12447" s="1" t="str">
        <f t="shared" si="197"/>
        <v>SINAPI 93076</v>
      </c>
      <c r="B12447" s="3" t="s">
        <v>6064</v>
      </c>
      <c r="C12447" s="3">
        <v>93076</v>
      </c>
      <c r="D12447" s="2" t="s">
        <v>12537</v>
      </c>
      <c r="E12447" s="3" t="s">
        <v>4953</v>
      </c>
      <c r="F12447" s="61">
        <v>22.14</v>
      </c>
      <c r="G12447" s="61">
        <v>22.92</v>
      </c>
      <c r="J12447" s="89">
        <v>0.61429999999999996</v>
      </c>
      <c r="K12447" s="89">
        <v>0.59340000000000004</v>
      </c>
    </row>
    <row r="12448" spans="1:11" ht="22.5" x14ac:dyDescent="0.2">
      <c r="A12448" s="1" t="str">
        <f t="shared" si="197"/>
        <v>SINAPI 103878</v>
      </c>
      <c r="B12448" s="3" t="s">
        <v>6064</v>
      </c>
      <c r="C12448" s="3">
        <v>103878</v>
      </c>
      <c r="D12448" s="2" t="s">
        <v>12538</v>
      </c>
      <c r="E12448" s="3" t="s">
        <v>4953</v>
      </c>
      <c r="F12448" s="61">
        <v>27.88</v>
      </c>
      <c r="G12448" s="61">
        <v>29.19</v>
      </c>
      <c r="J12448" s="89">
        <v>0.48780000000000001</v>
      </c>
      <c r="K12448" s="89">
        <v>0.46589999999999998</v>
      </c>
    </row>
    <row r="12449" spans="1:11" ht="22.5" x14ac:dyDescent="0.2">
      <c r="A12449" s="1" t="str">
        <f t="shared" si="197"/>
        <v>SINAPI 103809</v>
      </c>
      <c r="B12449" s="3" t="s">
        <v>6064</v>
      </c>
      <c r="C12449" s="3">
        <v>103809</v>
      </c>
      <c r="D12449" s="2" t="s">
        <v>12539</v>
      </c>
      <c r="E12449" s="3" t="s">
        <v>4953</v>
      </c>
      <c r="F12449" s="61">
        <v>34.28</v>
      </c>
      <c r="G12449" s="61">
        <v>36.15</v>
      </c>
      <c r="J12449" s="89">
        <v>0.3967</v>
      </c>
      <c r="K12449" s="89">
        <v>0.37619999999999998</v>
      </c>
    </row>
    <row r="12450" spans="1:11" ht="22.5" x14ac:dyDescent="0.2">
      <c r="A12450" s="1" t="str">
        <f t="shared" si="197"/>
        <v>SINAPI 103842</v>
      </c>
      <c r="B12450" s="3" t="s">
        <v>6064</v>
      </c>
      <c r="C12450" s="3">
        <v>103842</v>
      </c>
      <c r="D12450" s="2" t="s">
        <v>12540</v>
      </c>
      <c r="E12450" s="3" t="s">
        <v>4953</v>
      </c>
      <c r="F12450" s="61">
        <v>28.72</v>
      </c>
      <c r="G12450" s="61">
        <v>30.09</v>
      </c>
      <c r="J12450" s="89">
        <v>0.47349999999999998</v>
      </c>
      <c r="K12450" s="89">
        <v>0.45200000000000001</v>
      </c>
    </row>
    <row r="12451" spans="1:11" ht="22.5" x14ac:dyDescent="0.2">
      <c r="A12451" s="1" t="str">
        <f t="shared" si="197"/>
        <v>SINAPI 93099</v>
      </c>
      <c r="B12451" s="3" t="s">
        <v>6064</v>
      </c>
      <c r="C12451" s="3">
        <v>93099</v>
      </c>
      <c r="D12451" s="2" t="s">
        <v>12541</v>
      </c>
      <c r="E12451" s="3" t="s">
        <v>4953</v>
      </c>
      <c r="F12451" s="61">
        <v>25.21</v>
      </c>
      <c r="G12451" s="61">
        <v>26.26</v>
      </c>
      <c r="J12451" s="89">
        <v>0.53949999999999998</v>
      </c>
      <c r="K12451" s="89">
        <v>0.51790000000000003</v>
      </c>
    </row>
    <row r="12452" spans="1:11" ht="22.5" x14ac:dyDescent="0.2">
      <c r="A12452" s="1" t="str">
        <f t="shared" si="197"/>
        <v>SINAPI 93122</v>
      </c>
      <c r="B12452" s="3" t="s">
        <v>6064</v>
      </c>
      <c r="C12452" s="3">
        <v>93122</v>
      </c>
      <c r="D12452" s="2" t="s">
        <v>12542</v>
      </c>
      <c r="E12452" s="3" t="s">
        <v>4953</v>
      </c>
      <c r="F12452" s="61">
        <v>27.15</v>
      </c>
      <c r="G12452" s="61">
        <v>27.66</v>
      </c>
      <c r="J12452" s="89">
        <v>0.7893</v>
      </c>
      <c r="K12452" s="89">
        <v>0.77480000000000004</v>
      </c>
    </row>
    <row r="12453" spans="1:11" ht="22.5" x14ac:dyDescent="0.2">
      <c r="A12453" s="1" t="str">
        <f t="shared" si="197"/>
        <v>SINAPI 93079</v>
      </c>
      <c r="B12453" s="3" t="s">
        <v>6064</v>
      </c>
      <c r="C12453" s="3">
        <v>93079</v>
      </c>
      <c r="D12453" s="2" t="s">
        <v>12543</v>
      </c>
      <c r="E12453" s="3" t="s">
        <v>4953</v>
      </c>
      <c r="F12453" s="61">
        <v>30.96</v>
      </c>
      <c r="G12453" s="61">
        <v>31.82</v>
      </c>
      <c r="J12453" s="89">
        <v>0.69220000000000004</v>
      </c>
      <c r="K12453" s="89">
        <v>0.67349999999999999</v>
      </c>
    </row>
    <row r="12454" spans="1:11" ht="22.5" x14ac:dyDescent="0.2">
      <c r="A12454" s="1" t="str">
        <f t="shared" si="197"/>
        <v>SINAPI 103882</v>
      </c>
      <c r="B12454" s="3" t="s">
        <v>6064</v>
      </c>
      <c r="C12454" s="3">
        <v>103882</v>
      </c>
      <c r="D12454" s="2" t="s">
        <v>12544</v>
      </c>
      <c r="E12454" s="3" t="s">
        <v>4953</v>
      </c>
      <c r="F12454" s="61">
        <v>37.590000000000003</v>
      </c>
      <c r="G12454" s="61">
        <v>39.07</v>
      </c>
      <c r="J12454" s="89">
        <v>0.57010000000000005</v>
      </c>
      <c r="K12454" s="89">
        <v>0.54849999999999999</v>
      </c>
    </row>
    <row r="12455" spans="1:11" ht="22.5" x14ac:dyDescent="0.2">
      <c r="A12455" s="1" t="str">
        <f t="shared" si="197"/>
        <v>SINAPI 103813</v>
      </c>
      <c r="B12455" s="3" t="s">
        <v>6064</v>
      </c>
      <c r="C12455" s="3">
        <v>103813</v>
      </c>
      <c r="D12455" s="2" t="s">
        <v>12545</v>
      </c>
      <c r="E12455" s="3" t="s">
        <v>4953</v>
      </c>
      <c r="F12455" s="61">
        <v>49.48</v>
      </c>
      <c r="G12455" s="61">
        <v>52.03</v>
      </c>
      <c r="J12455" s="89">
        <v>0.43309999999999998</v>
      </c>
      <c r="K12455" s="89">
        <v>0.41189999999999999</v>
      </c>
    </row>
    <row r="12456" spans="1:11" ht="22.5" x14ac:dyDescent="0.2">
      <c r="A12456" s="1" t="str">
        <f t="shared" si="197"/>
        <v>SINAPI 103846</v>
      </c>
      <c r="B12456" s="3" t="s">
        <v>6064</v>
      </c>
      <c r="C12456" s="3">
        <v>103846</v>
      </c>
      <c r="D12456" s="2" t="s">
        <v>12546</v>
      </c>
      <c r="E12456" s="3" t="s">
        <v>4953</v>
      </c>
      <c r="F12456" s="61">
        <v>39.78</v>
      </c>
      <c r="G12456" s="61">
        <v>41.45</v>
      </c>
      <c r="J12456" s="89">
        <v>0.53869999999999996</v>
      </c>
      <c r="K12456" s="89">
        <v>0.51700000000000002</v>
      </c>
    </row>
    <row r="12457" spans="1:11" ht="22.5" x14ac:dyDescent="0.2">
      <c r="A12457" s="1" t="str">
        <f t="shared" si="197"/>
        <v>SINAPI 93102</v>
      </c>
      <c r="B12457" s="3" t="s">
        <v>6064</v>
      </c>
      <c r="C12457" s="3">
        <v>93102</v>
      </c>
      <c r="D12457" s="2" t="s">
        <v>12547</v>
      </c>
      <c r="E12457" s="3" t="s">
        <v>4953</v>
      </c>
      <c r="F12457" s="61">
        <v>36.409999999999997</v>
      </c>
      <c r="G12457" s="61">
        <v>37.770000000000003</v>
      </c>
      <c r="J12457" s="89">
        <v>0.58860000000000001</v>
      </c>
      <c r="K12457" s="89">
        <v>0.56740000000000002</v>
      </c>
    </row>
    <row r="12458" spans="1:11" ht="22.5" x14ac:dyDescent="0.2">
      <c r="A12458" s="1" t="str">
        <f t="shared" si="197"/>
        <v>SINAPI 93123</v>
      </c>
      <c r="B12458" s="3" t="s">
        <v>6064</v>
      </c>
      <c r="C12458" s="3">
        <v>93123</v>
      </c>
      <c r="D12458" s="2" t="s">
        <v>12548</v>
      </c>
      <c r="E12458" s="3" t="s">
        <v>4953</v>
      </c>
      <c r="F12458" s="61">
        <v>60.94</v>
      </c>
      <c r="G12458" s="61">
        <v>61.59</v>
      </c>
      <c r="J12458" s="89">
        <v>0.88149999999999995</v>
      </c>
      <c r="K12458" s="89">
        <v>0.87219999999999998</v>
      </c>
    </row>
    <row r="12459" spans="1:11" ht="22.5" x14ac:dyDescent="0.2">
      <c r="A12459" s="1" t="str">
        <f t="shared" si="197"/>
        <v>SINAPI 93124</v>
      </c>
      <c r="B12459" s="3" t="s">
        <v>6064</v>
      </c>
      <c r="C12459" s="3">
        <v>93124</v>
      </c>
      <c r="D12459" s="2" t="s">
        <v>12549</v>
      </c>
      <c r="E12459" s="3" t="s">
        <v>4953</v>
      </c>
      <c r="F12459" s="61">
        <v>95.87</v>
      </c>
      <c r="G12459" s="61">
        <v>96.66</v>
      </c>
      <c r="J12459" s="89">
        <v>0.90890000000000004</v>
      </c>
      <c r="K12459" s="89">
        <v>0.90149999999999997</v>
      </c>
    </row>
    <row r="12460" spans="1:11" ht="22.5" x14ac:dyDescent="0.2">
      <c r="A12460" s="1" t="str">
        <f t="shared" si="197"/>
        <v>SINAPI 93125</v>
      </c>
      <c r="B12460" s="3" t="s">
        <v>6064</v>
      </c>
      <c r="C12460" s="3">
        <v>93125</v>
      </c>
      <c r="D12460" s="2" t="s">
        <v>12550</v>
      </c>
      <c r="E12460" s="3" t="s">
        <v>4953</v>
      </c>
      <c r="F12460" s="61">
        <v>141.05000000000001</v>
      </c>
      <c r="G12460" s="61">
        <v>142.08000000000001</v>
      </c>
      <c r="J12460" s="89">
        <v>0.91990000000000005</v>
      </c>
      <c r="K12460" s="89">
        <v>0.91320000000000001</v>
      </c>
    </row>
    <row r="12461" spans="1:11" ht="22.5" x14ac:dyDescent="0.2">
      <c r="A12461" s="1" t="str">
        <f t="shared" si="197"/>
        <v>SINAPI 93126</v>
      </c>
      <c r="B12461" s="3" t="s">
        <v>6064</v>
      </c>
      <c r="C12461" s="3">
        <v>93126</v>
      </c>
      <c r="D12461" s="2" t="s">
        <v>12551</v>
      </c>
      <c r="E12461" s="3" t="s">
        <v>4953</v>
      </c>
      <c r="F12461" s="61">
        <v>312.41000000000003</v>
      </c>
      <c r="G12461" s="61">
        <v>313.64999999999998</v>
      </c>
      <c r="J12461" s="89">
        <v>0.95550000000000002</v>
      </c>
      <c r="K12461" s="89">
        <v>0.95179999999999998</v>
      </c>
    </row>
    <row r="12462" spans="1:11" ht="22.5" x14ac:dyDescent="0.2">
      <c r="A12462" s="1" t="str">
        <f t="shared" si="197"/>
        <v>SINAPI 93063</v>
      </c>
      <c r="B12462" s="3" t="s">
        <v>6064</v>
      </c>
      <c r="C12462" s="3">
        <v>93063</v>
      </c>
      <c r="D12462" s="2" t="s">
        <v>12552</v>
      </c>
      <c r="E12462" s="3" t="s">
        <v>4953</v>
      </c>
      <c r="F12462" s="61">
        <v>696.9</v>
      </c>
      <c r="G12462" s="61">
        <v>697.34</v>
      </c>
      <c r="J12462" s="89">
        <v>0.99299999999999999</v>
      </c>
      <c r="K12462" s="89">
        <v>0.99239999999999995</v>
      </c>
    </row>
    <row r="12463" spans="1:11" ht="22.5" x14ac:dyDescent="0.2">
      <c r="A12463" s="1" t="str">
        <f t="shared" si="197"/>
        <v>SINAPI 93066</v>
      </c>
      <c r="B12463" s="3" t="s">
        <v>6064</v>
      </c>
      <c r="C12463" s="3">
        <v>93066</v>
      </c>
      <c r="D12463" s="2" t="s">
        <v>12553</v>
      </c>
      <c r="E12463" s="3" t="s">
        <v>4953</v>
      </c>
      <c r="F12463" s="61">
        <v>874.6</v>
      </c>
      <c r="G12463" s="61">
        <v>875.13</v>
      </c>
      <c r="J12463" s="89">
        <v>0.99329999999999996</v>
      </c>
      <c r="K12463" s="89">
        <v>0.99270000000000003</v>
      </c>
    </row>
    <row r="12464" spans="1:11" ht="22.5" x14ac:dyDescent="0.2">
      <c r="A12464" s="1" t="str">
        <f t="shared" si="197"/>
        <v>SINAPI 93069</v>
      </c>
      <c r="B12464" s="3" t="s">
        <v>6064</v>
      </c>
      <c r="C12464" s="3">
        <v>93069</v>
      </c>
      <c r="D12464" s="2" t="s">
        <v>12554</v>
      </c>
      <c r="E12464" s="3" t="s">
        <v>4953</v>
      </c>
      <c r="F12464" s="61">
        <v>1212.3499999999999</v>
      </c>
      <c r="G12464" s="61">
        <v>1213.04</v>
      </c>
      <c r="J12464" s="89">
        <v>0.99370000000000003</v>
      </c>
      <c r="K12464" s="89">
        <v>0.99309999999999998</v>
      </c>
    </row>
    <row r="12465" spans="1:11" ht="22.5" x14ac:dyDescent="0.2">
      <c r="A12465" s="1" t="str">
        <f t="shared" si="197"/>
        <v>SINAPI 93072</v>
      </c>
      <c r="B12465" s="3" t="s">
        <v>6064</v>
      </c>
      <c r="C12465" s="3">
        <v>93072</v>
      </c>
      <c r="D12465" s="2" t="s">
        <v>12555</v>
      </c>
      <c r="E12465" s="3" t="s">
        <v>4953</v>
      </c>
      <c r="F12465" s="61">
        <v>1600.03</v>
      </c>
      <c r="G12465" s="61">
        <v>1600.86</v>
      </c>
      <c r="J12465" s="89">
        <v>0.99419999999999997</v>
      </c>
      <c r="K12465" s="89">
        <v>0.99360000000000004</v>
      </c>
    </row>
    <row r="12466" spans="1:11" ht="22.5" x14ac:dyDescent="0.2">
      <c r="A12466" s="1" t="str">
        <f t="shared" si="197"/>
        <v>SINAPI 93083</v>
      </c>
      <c r="B12466" s="3" t="s">
        <v>6064</v>
      </c>
      <c r="C12466" s="3">
        <v>93083</v>
      </c>
      <c r="D12466" s="2" t="s">
        <v>12556</v>
      </c>
      <c r="E12466" s="3" t="s">
        <v>4953</v>
      </c>
      <c r="F12466" s="61">
        <v>478.58</v>
      </c>
      <c r="G12466" s="61">
        <v>479.04</v>
      </c>
      <c r="J12466" s="89">
        <v>0.98960000000000004</v>
      </c>
      <c r="K12466" s="89">
        <v>0.98870000000000002</v>
      </c>
    </row>
    <row r="12467" spans="1:11" ht="22.5" x14ac:dyDescent="0.2">
      <c r="A12467" s="1" t="str">
        <f t="shared" si="197"/>
        <v>SINAPI 103886</v>
      </c>
      <c r="B12467" s="3" t="s">
        <v>6064</v>
      </c>
      <c r="C12467" s="3">
        <v>103886</v>
      </c>
      <c r="D12467" s="2" t="s">
        <v>12557</v>
      </c>
      <c r="E12467" s="3" t="s">
        <v>4953</v>
      </c>
      <c r="F12467" s="61">
        <v>481.72</v>
      </c>
      <c r="G12467" s="61">
        <v>482.45</v>
      </c>
      <c r="J12467" s="89">
        <v>0.98319999999999996</v>
      </c>
      <c r="K12467" s="89">
        <v>0.98170000000000002</v>
      </c>
    </row>
    <row r="12468" spans="1:11" ht="22.5" x14ac:dyDescent="0.2">
      <c r="A12468" s="1" t="str">
        <f t="shared" si="197"/>
        <v>SINAPI 103817</v>
      </c>
      <c r="B12468" s="3" t="s">
        <v>6064</v>
      </c>
      <c r="C12468" s="3">
        <v>103817</v>
      </c>
      <c r="D12468" s="2" t="s">
        <v>12558</v>
      </c>
      <c r="E12468" s="3" t="s">
        <v>4953</v>
      </c>
      <c r="F12468" s="61">
        <v>481.71</v>
      </c>
      <c r="G12468" s="61">
        <v>482.45</v>
      </c>
      <c r="J12468" s="89">
        <v>0.98319999999999996</v>
      </c>
      <c r="K12468" s="89">
        <v>0.98170000000000002</v>
      </c>
    </row>
    <row r="12469" spans="1:11" ht="22.5" x14ac:dyDescent="0.2">
      <c r="A12469" s="1" t="str">
        <f t="shared" si="197"/>
        <v>SINAPI 103850</v>
      </c>
      <c r="B12469" s="3" t="s">
        <v>6064</v>
      </c>
      <c r="C12469" s="3">
        <v>103850</v>
      </c>
      <c r="D12469" s="2" t="s">
        <v>12559</v>
      </c>
      <c r="E12469" s="3" t="s">
        <v>4953</v>
      </c>
      <c r="F12469" s="61">
        <v>481.23</v>
      </c>
      <c r="G12469" s="61">
        <v>481.92</v>
      </c>
      <c r="J12469" s="89">
        <v>0.98419999999999996</v>
      </c>
      <c r="K12469" s="89">
        <v>0.98280000000000001</v>
      </c>
    </row>
    <row r="12470" spans="1:11" ht="22.5" x14ac:dyDescent="0.2">
      <c r="A12470" s="1" t="str">
        <f t="shared" si="197"/>
        <v>SINAPI 93106</v>
      </c>
      <c r="B12470" s="3" t="s">
        <v>6064</v>
      </c>
      <c r="C12470" s="3">
        <v>93106</v>
      </c>
      <c r="D12470" s="2" t="s">
        <v>12560</v>
      </c>
      <c r="E12470" s="3" t="s">
        <v>4953</v>
      </c>
      <c r="F12470" s="61">
        <v>478.77</v>
      </c>
      <c r="G12470" s="61">
        <v>479.23</v>
      </c>
      <c r="J12470" s="89">
        <v>0.98919999999999997</v>
      </c>
      <c r="K12470" s="89">
        <v>0.98829999999999996</v>
      </c>
    </row>
    <row r="12471" spans="1:11" ht="22.5" x14ac:dyDescent="0.2">
      <c r="A12471" s="1" t="str">
        <f t="shared" si="197"/>
        <v>SINAPI 93052</v>
      </c>
      <c r="B12471" s="3" t="s">
        <v>6064</v>
      </c>
      <c r="C12471" s="3">
        <v>93052</v>
      </c>
      <c r="D12471" s="2" t="s">
        <v>12561</v>
      </c>
      <c r="E12471" s="3" t="s">
        <v>4953</v>
      </c>
      <c r="F12471" s="61">
        <v>552.85</v>
      </c>
      <c r="G12471" s="61">
        <v>553.11</v>
      </c>
      <c r="J12471" s="89">
        <v>0.99460000000000004</v>
      </c>
      <c r="K12471" s="89">
        <v>0.99409999999999998</v>
      </c>
    </row>
    <row r="12472" spans="1:11" ht="22.5" x14ac:dyDescent="0.2">
      <c r="A12472" s="1" t="str">
        <f t="shared" si="197"/>
        <v>SINAPI 93086</v>
      </c>
      <c r="B12472" s="3" t="s">
        <v>6064</v>
      </c>
      <c r="C12472" s="3">
        <v>93086</v>
      </c>
      <c r="D12472" s="2" t="s">
        <v>12562</v>
      </c>
      <c r="E12472" s="3" t="s">
        <v>4953</v>
      </c>
      <c r="F12472" s="61">
        <v>555.61</v>
      </c>
      <c r="G12472" s="61">
        <v>556.14</v>
      </c>
      <c r="J12472" s="89">
        <v>0.98970000000000002</v>
      </c>
      <c r="K12472" s="89">
        <v>0.98870000000000002</v>
      </c>
    </row>
    <row r="12473" spans="1:11" ht="22.5" x14ac:dyDescent="0.2">
      <c r="A12473" s="1" t="str">
        <f t="shared" si="197"/>
        <v>SINAPI 103890</v>
      </c>
      <c r="B12473" s="3" t="s">
        <v>6064</v>
      </c>
      <c r="C12473" s="3">
        <v>103890</v>
      </c>
      <c r="D12473" s="2" t="s">
        <v>12563</v>
      </c>
      <c r="E12473" s="3" t="s">
        <v>4953</v>
      </c>
      <c r="F12473" s="61">
        <v>559.45000000000005</v>
      </c>
      <c r="G12473" s="61">
        <v>560.32000000000005</v>
      </c>
      <c r="J12473" s="89">
        <v>0.9829</v>
      </c>
      <c r="K12473" s="89">
        <v>0.98129999999999995</v>
      </c>
    </row>
    <row r="12474" spans="1:11" ht="22.5" x14ac:dyDescent="0.2">
      <c r="A12474" s="1" t="str">
        <f t="shared" si="197"/>
        <v>SINAPI 103821</v>
      </c>
      <c r="B12474" s="3" t="s">
        <v>6064</v>
      </c>
      <c r="C12474" s="3">
        <v>103821</v>
      </c>
      <c r="D12474" s="2" t="s">
        <v>12564</v>
      </c>
      <c r="E12474" s="3" t="s">
        <v>4953</v>
      </c>
      <c r="F12474" s="61">
        <v>563.77</v>
      </c>
      <c r="G12474" s="61">
        <v>565.03</v>
      </c>
      <c r="J12474" s="89">
        <v>0.97529999999999994</v>
      </c>
      <c r="K12474" s="89">
        <v>0.97319999999999995</v>
      </c>
    </row>
    <row r="12475" spans="1:11" ht="22.5" x14ac:dyDescent="0.2">
      <c r="A12475" s="1" t="str">
        <f t="shared" si="197"/>
        <v>SINAPI 103854</v>
      </c>
      <c r="B12475" s="3" t="s">
        <v>6064</v>
      </c>
      <c r="C12475" s="3">
        <v>103854</v>
      </c>
      <c r="D12475" s="2" t="s">
        <v>12565</v>
      </c>
      <c r="E12475" s="3" t="s">
        <v>4953</v>
      </c>
      <c r="F12475" s="61">
        <v>560.04</v>
      </c>
      <c r="G12475" s="61">
        <v>560.95000000000005</v>
      </c>
      <c r="J12475" s="89">
        <v>0.98180000000000001</v>
      </c>
      <c r="K12475" s="89">
        <v>0.98019999999999996</v>
      </c>
    </row>
    <row r="12476" spans="1:11" ht="22.5" x14ac:dyDescent="0.2">
      <c r="A12476" s="1" t="str">
        <f t="shared" si="197"/>
        <v>SINAPI 93109</v>
      </c>
      <c r="B12476" s="3" t="s">
        <v>6064</v>
      </c>
      <c r="C12476" s="3">
        <v>93109</v>
      </c>
      <c r="D12476" s="2" t="s">
        <v>12566</v>
      </c>
      <c r="E12476" s="3" t="s">
        <v>4953</v>
      </c>
      <c r="F12476" s="61">
        <v>557.66999999999996</v>
      </c>
      <c r="G12476" s="61">
        <v>558.38</v>
      </c>
      <c r="J12476" s="89">
        <v>0.98599999999999999</v>
      </c>
      <c r="K12476" s="89">
        <v>0.98480000000000001</v>
      </c>
    </row>
    <row r="12477" spans="1:11" ht="22.5" x14ac:dyDescent="0.2">
      <c r="A12477" s="1" t="str">
        <f t="shared" si="197"/>
        <v>SINAPI 93058</v>
      </c>
      <c r="B12477" s="3" t="s">
        <v>6064</v>
      </c>
      <c r="C12477" s="3">
        <v>93058</v>
      </c>
      <c r="D12477" s="2" t="s">
        <v>12567</v>
      </c>
      <c r="E12477" s="3" t="s">
        <v>4953</v>
      </c>
      <c r="F12477" s="61">
        <v>608.17999999999995</v>
      </c>
      <c r="G12477" s="61">
        <v>608.53</v>
      </c>
      <c r="J12477" s="89">
        <v>0.99370000000000003</v>
      </c>
      <c r="K12477" s="89">
        <v>0.99309999999999998</v>
      </c>
    </row>
    <row r="12478" spans="1:11" ht="22.5" x14ac:dyDescent="0.2">
      <c r="A12478" s="1" t="str">
        <f t="shared" si="197"/>
        <v>SINAPI 93092</v>
      </c>
      <c r="B12478" s="3" t="s">
        <v>6064</v>
      </c>
      <c r="C12478" s="3">
        <v>93092</v>
      </c>
      <c r="D12478" s="2" t="s">
        <v>12568</v>
      </c>
      <c r="E12478" s="3" t="s">
        <v>4953</v>
      </c>
      <c r="F12478" s="61">
        <v>610.74</v>
      </c>
      <c r="G12478" s="61">
        <v>611.30999999999995</v>
      </c>
      <c r="J12478" s="89">
        <v>0.98950000000000005</v>
      </c>
      <c r="K12478" s="89">
        <v>0.98860000000000003</v>
      </c>
    </row>
    <row r="12479" spans="1:11" ht="22.5" x14ac:dyDescent="0.2">
      <c r="A12479" s="1" t="str">
        <f t="shared" si="197"/>
        <v>SINAPI 103898</v>
      </c>
      <c r="B12479" s="3" t="s">
        <v>6064</v>
      </c>
      <c r="C12479" s="3">
        <v>103898</v>
      </c>
      <c r="D12479" s="2" t="s">
        <v>12569</v>
      </c>
      <c r="E12479" s="3" t="s">
        <v>4953</v>
      </c>
      <c r="F12479" s="61">
        <v>615.16999999999996</v>
      </c>
      <c r="G12479" s="61">
        <v>616.14</v>
      </c>
      <c r="J12479" s="89">
        <v>0.98240000000000005</v>
      </c>
      <c r="K12479" s="89">
        <v>0.98080000000000001</v>
      </c>
    </row>
    <row r="12480" spans="1:11" ht="22.5" x14ac:dyDescent="0.2">
      <c r="A12480" s="1" t="str">
        <f t="shared" si="197"/>
        <v>SINAPI 103829</v>
      </c>
      <c r="B12480" s="3" t="s">
        <v>6064</v>
      </c>
      <c r="C12480" s="3">
        <v>103829</v>
      </c>
      <c r="D12480" s="2" t="s">
        <v>12570</v>
      </c>
      <c r="E12480" s="3" t="s">
        <v>4953</v>
      </c>
      <c r="F12480" s="61">
        <v>622.66999999999996</v>
      </c>
      <c r="G12480" s="61">
        <v>624.37</v>
      </c>
      <c r="J12480" s="89">
        <v>0.96970000000000001</v>
      </c>
      <c r="K12480" s="89">
        <v>0.96709999999999996</v>
      </c>
    </row>
    <row r="12481" spans="1:11" ht="22.5" x14ac:dyDescent="0.2">
      <c r="A12481" s="1" t="str">
        <f t="shared" si="197"/>
        <v>SINAPI 103862</v>
      </c>
      <c r="B12481" s="3" t="s">
        <v>6064</v>
      </c>
      <c r="C12481" s="3">
        <v>103862</v>
      </c>
      <c r="D12481" s="2" t="s">
        <v>12571</v>
      </c>
      <c r="E12481" s="3" t="s">
        <v>4953</v>
      </c>
      <c r="F12481" s="61">
        <v>616.66999999999996</v>
      </c>
      <c r="G12481" s="61">
        <v>617.79</v>
      </c>
      <c r="J12481" s="89">
        <v>0.98</v>
      </c>
      <c r="K12481" s="89">
        <v>0.97819999999999996</v>
      </c>
    </row>
    <row r="12482" spans="1:11" ht="22.5" x14ac:dyDescent="0.2">
      <c r="A12482" s="1" t="str">
        <f t="shared" si="197"/>
        <v>SINAPI 93116</v>
      </c>
      <c r="B12482" s="3" t="s">
        <v>6064</v>
      </c>
      <c r="C12482" s="3">
        <v>93116</v>
      </c>
      <c r="D12482" s="2" t="s">
        <v>12572</v>
      </c>
      <c r="E12482" s="3" t="s">
        <v>4953</v>
      </c>
      <c r="F12482" s="61">
        <v>614.41</v>
      </c>
      <c r="G12482" s="61">
        <v>615.30999999999995</v>
      </c>
      <c r="J12482" s="89">
        <v>0.98360000000000003</v>
      </c>
      <c r="K12482" s="89">
        <v>0.98219999999999996</v>
      </c>
    </row>
    <row r="12483" spans="1:11" ht="22.5" x14ac:dyDescent="0.2">
      <c r="A12483" s="1" t="str">
        <f t="shared" si="197"/>
        <v>SINAPI 92314</v>
      </c>
      <c r="B12483" s="3" t="s">
        <v>6064</v>
      </c>
      <c r="C12483" s="3">
        <v>92314</v>
      </c>
      <c r="D12483" s="2" t="s">
        <v>12573</v>
      </c>
      <c r="E12483" s="3" t="s">
        <v>4953</v>
      </c>
      <c r="F12483" s="61">
        <v>8.91</v>
      </c>
      <c r="G12483" s="61">
        <v>9.3699999999999992</v>
      </c>
      <c r="J12483" s="89">
        <v>0.44219999999999998</v>
      </c>
      <c r="K12483" s="89">
        <v>0.42049999999999998</v>
      </c>
    </row>
    <row r="12484" spans="1:11" ht="22.5" x14ac:dyDescent="0.2">
      <c r="A12484" s="1" t="str">
        <f t="shared" si="197"/>
        <v>SINAPI 103883</v>
      </c>
      <c r="B12484" s="3" t="s">
        <v>6064</v>
      </c>
      <c r="C12484" s="3">
        <v>103883</v>
      </c>
      <c r="D12484" s="2" t="s">
        <v>12574</v>
      </c>
      <c r="E12484" s="3" t="s">
        <v>4953</v>
      </c>
      <c r="F12484" s="61">
        <v>12.05</v>
      </c>
      <c r="G12484" s="61">
        <v>12.78</v>
      </c>
      <c r="J12484" s="89">
        <v>0.32700000000000001</v>
      </c>
      <c r="K12484" s="89">
        <v>0.30830000000000002</v>
      </c>
    </row>
    <row r="12485" spans="1:11" ht="22.5" x14ac:dyDescent="0.2">
      <c r="A12485" s="1" t="str">
        <f t="shared" si="197"/>
        <v>SINAPI 103814</v>
      </c>
      <c r="B12485" s="3" t="s">
        <v>6064</v>
      </c>
      <c r="C12485" s="3">
        <v>103814</v>
      </c>
      <c r="D12485" s="2" t="s">
        <v>12575</v>
      </c>
      <c r="E12485" s="3" t="s">
        <v>4953</v>
      </c>
      <c r="F12485" s="61">
        <v>12.04</v>
      </c>
      <c r="G12485" s="61">
        <v>12.78</v>
      </c>
      <c r="J12485" s="89">
        <v>0.32719999999999999</v>
      </c>
      <c r="K12485" s="89">
        <v>0.30830000000000002</v>
      </c>
    </row>
    <row r="12486" spans="1:11" ht="22.5" x14ac:dyDescent="0.2">
      <c r="A12486" s="1" t="str">
        <f t="shared" si="197"/>
        <v>SINAPI 103847</v>
      </c>
      <c r="B12486" s="3" t="s">
        <v>6064</v>
      </c>
      <c r="C12486" s="3">
        <v>103847</v>
      </c>
      <c r="D12486" s="2" t="s">
        <v>12576</v>
      </c>
      <c r="E12486" s="3" t="s">
        <v>4953</v>
      </c>
      <c r="F12486" s="61">
        <v>11.56</v>
      </c>
      <c r="G12486" s="61">
        <v>12.25</v>
      </c>
      <c r="J12486" s="89">
        <v>0.34079999999999999</v>
      </c>
      <c r="K12486" s="89">
        <v>0.3216</v>
      </c>
    </row>
    <row r="12487" spans="1:11" ht="22.5" x14ac:dyDescent="0.2">
      <c r="A12487" s="1" t="str">
        <f t="shared" si="197"/>
        <v>SINAPI 92329</v>
      </c>
      <c r="B12487" s="3" t="s">
        <v>6064</v>
      </c>
      <c r="C12487" s="3">
        <v>92329</v>
      </c>
      <c r="D12487" s="2" t="s">
        <v>12577</v>
      </c>
      <c r="E12487" s="3" t="s">
        <v>4953</v>
      </c>
      <c r="F12487" s="61">
        <v>9.1</v>
      </c>
      <c r="G12487" s="61">
        <v>9.56</v>
      </c>
      <c r="J12487" s="89">
        <v>0.433</v>
      </c>
      <c r="K12487" s="89">
        <v>0.41210000000000002</v>
      </c>
    </row>
    <row r="12488" spans="1:11" ht="22.5" x14ac:dyDescent="0.2">
      <c r="A12488" s="1" t="str">
        <f t="shared" si="197"/>
        <v>SINAPI 92293</v>
      </c>
      <c r="B12488" s="3" t="s">
        <v>6064</v>
      </c>
      <c r="C12488" s="3">
        <v>92293</v>
      </c>
      <c r="D12488" s="2" t="s">
        <v>12578</v>
      </c>
      <c r="E12488" s="3" t="s">
        <v>4953</v>
      </c>
      <c r="F12488" s="61">
        <v>10.38</v>
      </c>
      <c r="G12488" s="61">
        <v>10.64</v>
      </c>
      <c r="J12488" s="89">
        <v>0.71289999999999998</v>
      </c>
      <c r="K12488" s="89">
        <v>0.69550000000000001</v>
      </c>
    </row>
    <row r="12489" spans="1:11" ht="22.5" x14ac:dyDescent="0.2">
      <c r="A12489" s="1" t="str">
        <f t="shared" si="197"/>
        <v>SINAPI 92315</v>
      </c>
      <c r="B12489" s="3" t="s">
        <v>6064</v>
      </c>
      <c r="C12489" s="3">
        <v>92315</v>
      </c>
      <c r="D12489" s="2" t="s">
        <v>12579</v>
      </c>
      <c r="E12489" s="3" t="s">
        <v>4953</v>
      </c>
      <c r="F12489" s="61">
        <v>13.14</v>
      </c>
      <c r="G12489" s="61">
        <v>13.67</v>
      </c>
      <c r="J12489" s="89">
        <v>0.56320000000000003</v>
      </c>
      <c r="K12489" s="89">
        <v>0.5413</v>
      </c>
    </row>
    <row r="12490" spans="1:11" ht="22.5" x14ac:dyDescent="0.2">
      <c r="A12490" s="1" t="str">
        <f t="shared" si="197"/>
        <v>SINAPI 103888</v>
      </c>
      <c r="B12490" s="3" t="s">
        <v>6064</v>
      </c>
      <c r="C12490" s="3">
        <v>103888</v>
      </c>
      <c r="D12490" s="2" t="s">
        <v>12580</v>
      </c>
      <c r="E12490" s="3" t="s">
        <v>4953</v>
      </c>
      <c r="F12490" s="61">
        <v>16.98</v>
      </c>
      <c r="G12490" s="61">
        <v>17.850000000000001</v>
      </c>
      <c r="J12490" s="89">
        <v>0.43580000000000002</v>
      </c>
      <c r="K12490" s="89">
        <v>0.41460000000000002</v>
      </c>
    </row>
    <row r="12491" spans="1:11" ht="22.5" x14ac:dyDescent="0.2">
      <c r="A12491" s="1" t="str">
        <f t="shared" si="197"/>
        <v>SINAPI 103819</v>
      </c>
      <c r="B12491" s="3" t="s">
        <v>6064</v>
      </c>
      <c r="C12491" s="3">
        <v>103819</v>
      </c>
      <c r="D12491" s="2" t="s">
        <v>12581</v>
      </c>
      <c r="E12491" s="3" t="s">
        <v>4953</v>
      </c>
      <c r="F12491" s="61">
        <v>21.3</v>
      </c>
      <c r="G12491" s="61">
        <v>22.56</v>
      </c>
      <c r="J12491" s="89">
        <v>0.34739999999999999</v>
      </c>
      <c r="K12491" s="89">
        <v>0.32800000000000001</v>
      </c>
    </row>
    <row r="12492" spans="1:11" ht="22.5" x14ac:dyDescent="0.2">
      <c r="A12492" s="1" t="str">
        <f t="shared" si="197"/>
        <v>SINAPI 103852</v>
      </c>
      <c r="B12492" s="3" t="s">
        <v>6064</v>
      </c>
      <c r="C12492" s="3">
        <v>103852</v>
      </c>
      <c r="D12492" s="2" t="s">
        <v>12582</v>
      </c>
      <c r="E12492" s="3" t="s">
        <v>4953</v>
      </c>
      <c r="F12492" s="61">
        <v>17.57</v>
      </c>
      <c r="G12492" s="61">
        <v>18.48</v>
      </c>
      <c r="J12492" s="89">
        <v>0.42120000000000002</v>
      </c>
      <c r="K12492" s="89">
        <v>0.40039999999999998</v>
      </c>
    </row>
    <row r="12493" spans="1:11" ht="22.5" x14ac:dyDescent="0.2">
      <c r="A12493" s="1" t="str">
        <f t="shared" si="197"/>
        <v>SINAPI 92330</v>
      </c>
      <c r="B12493" s="3" t="s">
        <v>6064</v>
      </c>
      <c r="C12493" s="3">
        <v>92330</v>
      </c>
      <c r="D12493" s="2" t="s">
        <v>12583</v>
      </c>
      <c r="E12493" s="3" t="s">
        <v>4953</v>
      </c>
      <c r="F12493" s="61">
        <v>15.2</v>
      </c>
      <c r="G12493" s="61">
        <v>15.91</v>
      </c>
      <c r="J12493" s="89">
        <v>0.48680000000000001</v>
      </c>
      <c r="K12493" s="89">
        <v>0.46510000000000001</v>
      </c>
    </row>
    <row r="12494" spans="1:11" ht="22.5" x14ac:dyDescent="0.2">
      <c r="A12494" s="1" t="str">
        <f t="shared" si="197"/>
        <v>SINAPI 92294</v>
      </c>
      <c r="B12494" s="3" t="s">
        <v>6064</v>
      </c>
      <c r="C12494" s="3">
        <v>92294</v>
      </c>
      <c r="D12494" s="2" t="s">
        <v>12584</v>
      </c>
      <c r="E12494" s="3" t="s">
        <v>4953</v>
      </c>
      <c r="F12494" s="61">
        <v>17.670000000000002</v>
      </c>
      <c r="G12494" s="61">
        <v>18.02</v>
      </c>
      <c r="J12494" s="89">
        <v>0.78210000000000002</v>
      </c>
      <c r="K12494" s="89">
        <v>0.76690000000000003</v>
      </c>
    </row>
    <row r="12495" spans="1:11" ht="22.5" x14ac:dyDescent="0.2">
      <c r="A12495" s="1" t="str">
        <f t="shared" si="197"/>
        <v>SINAPI 92316</v>
      </c>
      <c r="B12495" s="3" t="s">
        <v>6064</v>
      </c>
      <c r="C12495" s="3">
        <v>92316</v>
      </c>
      <c r="D12495" s="2" t="s">
        <v>12585</v>
      </c>
      <c r="E12495" s="3" t="s">
        <v>4953</v>
      </c>
      <c r="F12495" s="61">
        <v>20.23</v>
      </c>
      <c r="G12495" s="61">
        <v>20.8</v>
      </c>
      <c r="J12495" s="89">
        <v>0.68310000000000004</v>
      </c>
      <c r="K12495" s="89">
        <v>0.66439999999999999</v>
      </c>
    </row>
    <row r="12496" spans="1:11" ht="22.5" x14ac:dyDescent="0.2">
      <c r="A12496" s="1" t="str">
        <f t="shared" si="197"/>
        <v>SINAPI 103895</v>
      </c>
      <c r="B12496" s="3" t="s">
        <v>6064</v>
      </c>
      <c r="C12496" s="3">
        <v>103895</v>
      </c>
      <c r="D12496" s="2" t="s">
        <v>12586</v>
      </c>
      <c r="E12496" s="3" t="s">
        <v>4953</v>
      </c>
      <c r="F12496" s="61">
        <v>24.66</v>
      </c>
      <c r="G12496" s="61">
        <v>25.63</v>
      </c>
      <c r="J12496" s="89">
        <v>0.56040000000000001</v>
      </c>
      <c r="K12496" s="89">
        <v>0.53920000000000001</v>
      </c>
    </row>
    <row r="12497" spans="1:11" ht="22.5" x14ac:dyDescent="0.2">
      <c r="A12497" s="1" t="str">
        <f t="shared" si="197"/>
        <v>SINAPI 103826</v>
      </c>
      <c r="B12497" s="3" t="s">
        <v>6064</v>
      </c>
      <c r="C12497" s="3">
        <v>103826</v>
      </c>
      <c r="D12497" s="2" t="s">
        <v>12587</v>
      </c>
      <c r="E12497" s="3" t="s">
        <v>4953</v>
      </c>
      <c r="F12497" s="61">
        <v>32.159999999999997</v>
      </c>
      <c r="G12497" s="61">
        <v>33.86</v>
      </c>
      <c r="J12497" s="89">
        <v>0.41360000000000002</v>
      </c>
      <c r="K12497" s="89">
        <v>0.39279999999999998</v>
      </c>
    </row>
    <row r="12498" spans="1:11" ht="22.5" x14ac:dyDescent="0.2">
      <c r="A12498" s="1" t="str">
        <f t="shared" si="197"/>
        <v>SINAPI 103859</v>
      </c>
      <c r="B12498" s="3" t="s">
        <v>6064</v>
      </c>
      <c r="C12498" s="3">
        <v>103859</v>
      </c>
      <c r="D12498" s="2" t="s">
        <v>12588</v>
      </c>
      <c r="E12498" s="3" t="s">
        <v>4953</v>
      </c>
      <c r="F12498" s="61">
        <v>26.16</v>
      </c>
      <c r="G12498" s="61">
        <v>27.28</v>
      </c>
      <c r="J12498" s="89">
        <v>0.52829999999999999</v>
      </c>
      <c r="K12498" s="89">
        <v>0.50660000000000005</v>
      </c>
    </row>
    <row r="12499" spans="1:11" ht="22.5" x14ac:dyDescent="0.2">
      <c r="A12499" s="1" t="str">
        <f t="shared" si="197"/>
        <v>SINAPI 92331</v>
      </c>
      <c r="B12499" s="3" t="s">
        <v>6064</v>
      </c>
      <c r="C12499" s="3">
        <v>92331</v>
      </c>
      <c r="D12499" s="2" t="s">
        <v>12589</v>
      </c>
      <c r="E12499" s="3" t="s">
        <v>4953</v>
      </c>
      <c r="F12499" s="61">
        <v>23.9</v>
      </c>
      <c r="G12499" s="61">
        <v>24.8</v>
      </c>
      <c r="J12499" s="89">
        <v>0.57820000000000005</v>
      </c>
      <c r="K12499" s="89">
        <v>0.55730000000000002</v>
      </c>
    </row>
    <row r="12500" spans="1:11" ht="22.5" x14ac:dyDescent="0.2">
      <c r="A12500" s="1" t="str">
        <f t="shared" si="197"/>
        <v>SINAPI 92295</v>
      </c>
      <c r="B12500" s="3" t="s">
        <v>6064</v>
      </c>
      <c r="C12500" s="3">
        <v>92295</v>
      </c>
      <c r="D12500" s="2" t="s">
        <v>12590</v>
      </c>
      <c r="E12500" s="3" t="s">
        <v>4953</v>
      </c>
      <c r="F12500" s="61">
        <v>33.520000000000003</v>
      </c>
      <c r="G12500" s="61">
        <v>33.96</v>
      </c>
      <c r="J12500" s="89">
        <v>0.85470000000000002</v>
      </c>
      <c r="K12500" s="89">
        <v>0.84360000000000002</v>
      </c>
    </row>
    <row r="12501" spans="1:11" ht="22.5" x14ac:dyDescent="0.2">
      <c r="A12501" s="1" t="str">
        <f t="shared" si="197"/>
        <v>SINAPI 92296</v>
      </c>
      <c r="B12501" s="3" t="s">
        <v>6064</v>
      </c>
      <c r="C12501" s="3">
        <v>92296</v>
      </c>
      <c r="D12501" s="2" t="s">
        <v>12591</v>
      </c>
      <c r="E12501" s="3" t="s">
        <v>4953</v>
      </c>
      <c r="F12501" s="61">
        <v>44.47</v>
      </c>
      <c r="G12501" s="61">
        <v>45</v>
      </c>
      <c r="J12501" s="89">
        <v>0.86760000000000004</v>
      </c>
      <c r="K12501" s="89">
        <v>0.85729999999999995</v>
      </c>
    </row>
    <row r="12502" spans="1:11" ht="22.5" x14ac:dyDescent="0.2">
      <c r="A12502" s="1" t="str">
        <f t="shared" si="197"/>
        <v>SINAPI 92297</v>
      </c>
      <c r="B12502" s="3" t="s">
        <v>6064</v>
      </c>
      <c r="C12502" s="3">
        <v>92297</v>
      </c>
      <c r="D12502" s="2" t="s">
        <v>12592</v>
      </c>
      <c r="E12502" s="3" t="s">
        <v>4953</v>
      </c>
      <c r="F12502" s="61">
        <v>69.11</v>
      </c>
      <c r="G12502" s="61">
        <v>69.8</v>
      </c>
      <c r="J12502" s="89">
        <v>0.88970000000000005</v>
      </c>
      <c r="K12502" s="89">
        <v>0.88090000000000002</v>
      </c>
    </row>
    <row r="12503" spans="1:11" ht="22.5" x14ac:dyDescent="0.2">
      <c r="A12503" s="1" t="str">
        <f t="shared" ref="A12503:A12566" si="198">CONCATENATE($B12503," ",$C12503)</f>
        <v>SINAPI 92298</v>
      </c>
      <c r="B12503" s="3" t="s">
        <v>6064</v>
      </c>
      <c r="C12503" s="3">
        <v>92298</v>
      </c>
      <c r="D12503" s="2" t="s">
        <v>12593</v>
      </c>
      <c r="E12503" s="3" t="s">
        <v>4953</v>
      </c>
      <c r="F12503" s="61">
        <v>195.2</v>
      </c>
      <c r="G12503" s="61">
        <v>196.03</v>
      </c>
      <c r="J12503" s="89">
        <v>0.95199999999999996</v>
      </c>
      <c r="K12503" s="89">
        <v>0.94799999999999995</v>
      </c>
    </row>
    <row r="12504" spans="1:11" ht="22.5" x14ac:dyDescent="0.2">
      <c r="A12504" s="1" t="str">
        <f t="shared" si="198"/>
        <v>SINAPI 93080</v>
      </c>
      <c r="B12504" s="3" t="s">
        <v>6064</v>
      </c>
      <c r="C12504" s="3">
        <v>93080</v>
      </c>
      <c r="D12504" s="2" t="s">
        <v>12594</v>
      </c>
      <c r="E12504" s="3" t="s">
        <v>4953</v>
      </c>
      <c r="F12504" s="61">
        <v>8.94</v>
      </c>
      <c r="G12504" s="61">
        <v>9.4</v>
      </c>
      <c r="J12504" s="89">
        <v>0.44409999999999999</v>
      </c>
      <c r="K12504" s="89">
        <v>0.42230000000000001</v>
      </c>
    </row>
    <row r="12505" spans="1:11" ht="22.5" x14ac:dyDescent="0.2">
      <c r="A12505" s="1" t="str">
        <f t="shared" si="198"/>
        <v>SINAPI 103884</v>
      </c>
      <c r="B12505" s="3" t="s">
        <v>6064</v>
      </c>
      <c r="C12505" s="3">
        <v>103884</v>
      </c>
      <c r="D12505" s="2" t="s">
        <v>12595</v>
      </c>
      <c r="E12505" s="3" t="s">
        <v>4953</v>
      </c>
      <c r="F12505" s="61">
        <v>12.08</v>
      </c>
      <c r="G12505" s="61">
        <v>12.81</v>
      </c>
      <c r="J12505" s="89">
        <v>0.3286</v>
      </c>
      <c r="K12505" s="89">
        <v>0.30990000000000001</v>
      </c>
    </row>
    <row r="12506" spans="1:11" ht="22.5" x14ac:dyDescent="0.2">
      <c r="A12506" s="1" t="str">
        <f t="shared" si="198"/>
        <v>SINAPI 103815</v>
      </c>
      <c r="B12506" s="3" t="s">
        <v>6064</v>
      </c>
      <c r="C12506" s="3">
        <v>103815</v>
      </c>
      <c r="D12506" s="2" t="s">
        <v>12596</v>
      </c>
      <c r="E12506" s="3" t="s">
        <v>4953</v>
      </c>
      <c r="F12506" s="61">
        <v>12.07</v>
      </c>
      <c r="G12506" s="61">
        <v>12.81</v>
      </c>
      <c r="J12506" s="89">
        <v>0.32890000000000003</v>
      </c>
      <c r="K12506" s="89">
        <v>0.30990000000000001</v>
      </c>
    </row>
    <row r="12507" spans="1:11" ht="22.5" x14ac:dyDescent="0.2">
      <c r="A12507" s="1" t="str">
        <f t="shared" si="198"/>
        <v>SINAPI 103848</v>
      </c>
      <c r="B12507" s="3" t="s">
        <v>6064</v>
      </c>
      <c r="C12507" s="3">
        <v>103848</v>
      </c>
      <c r="D12507" s="2" t="s">
        <v>12597</v>
      </c>
      <c r="E12507" s="3" t="s">
        <v>4953</v>
      </c>
      <c r="F12507" s="61">
        <v>11.59</v>
      </c>
      <c r="G12507" s="61">
        <v>12.28</v>
      </c>
      <c r="J12507" s="89">
        <v>0.34250000000000003</v>
      </c>
      <c r="K12507" s="89">
        <v>0.32329999999999998</v>
      </c>
    </row>
    <row r="12508" spans="1:11" ht="22.5" x14ac:dyDescent="0.2">
      <c r="A12508" s="1" t="str">
        <f t="shared" si="198"/>
        <v>SINAPI 93103</v>
      </c>
      <c r="B12508" s="3" t="s">
        <v>6064</v>
      </c>
      <c r="C12508" s="3">
        <v>93103</v>
      </c>
      <c r="D12508" s="2" t="s">
        <v>12598</v>
      </c>
      <c r="E12508" s="3" t="s">
        <v>4953</v>
      </c>
      <c r="F12508" s="61">
        <v>9.1300000000000008</v>
      </c>
      <c r="G12508" s="61">
        <v>9.59</v>
      </c>
      <c r="J12508" s="89">
        <v>0.43480000000000002</v>
      </c>
      <c r="K12508" s="89">
        <v>0.41399999999999998</v>
      </c>
    </row>
    <row r="12509" spans="1:11" ht="22.5" x14ac:dyDescent="0.2">
      <c r="A12509" s="1" t="str">
        <f t="shared" si="198"/>
        <v>SINAPI 93050</v>
      </c>
      <c r="B12509" s="3" t="s">
        <v>6064</v>
      </c>
      <c r="C12509" s="3">
        <v>93050</v>
      </c>
      <c r="D12509" s="2" t="s">
        <v>12599</v>
      </c>
      <c r="E12509" s="3" t="s">
        <v>4953</v>
      </c>
      <c r="F12509" s="61">
        <v>11.78</v>
      </c>
      <c r="G12509" s="61">
        <v>12.04</v>
      </c>
      <c r="J12509" s="89">
        <v>0.747</v>
      </c>
      <c r="K12509" s="89">
        <v>0.73089999999999999</v>
      </c>
    </row>
    <row r="12510" spans="1:11" ht="22.5" x14ac:dyDescent="0.2">
      <c r="A12510" s="1" t="str">
        <f t="shared" si="198"/>
        <v>SINAPI 93084</v>
      </c>
      <c r="B12510" s="3" t="s">
        <v>6064</v>
      </c>
      <c r="C12510" s="3">
        <v>93084</v>
      </c>
      <c r="D12510" s="2" t="s">
        <v>12600</v>
      </c>
      <c r="E12510" s="3" t="s">
        <v>4953</v>
      </c>
      <c r="F12510" s="61">
        <v>14.54</v>
      </c>
      <c r="G12510" s="61">
        <v>15.07</v>
      </c>
      <c r="J12510" s="89">
        <v>0.60519999999999996</v>
      </c>
      <c r="K12510" s="89">
        <v>0.58389999999999997</v>
      </c>
    </row>
    <row r="12511" spans="1:11" ht="22.5" x14ac:dyDescent="0.2">
      <c r="A12511" s="1" t="str">
        <f t="shared" si="198"/>
        <v>SINAPI 103889</v>
      </c>
      <c r="B12511" s="3" t="s">
        <v>6064</v>
      </c>
      <c r="C12511" s="3">
        <v>103889</v>
      </c>
      <c r="D12511" s="2" t="s">
        <v>12601</v>
      </c>
      <c r="E12511" s="3" t="s">
        <v>4953</v>
      </c>
      <c r="F12511" s="61">
        <v>18.38</v>
      </c>
      <c r="G12511" s="61">
        <v>19.25</v>
      </c>
      <c r="J12511" s="89">
        <v>0.4788</v>
      </c>
      <c r="K12511" s="89">
        <v>0.45710000000000001</v>
      </c>
    </row>
    <row r="12512" spans="1:11" ht="22.5" x14ac:dyDescent="0.2">
      <c r="A12512" s="1" t="str">
        <f t="shared" si="198"/>
        <v>SINAPI 103820</v>
      </c>
      <c r="B12512" s="3" t="s">
        <v>6064</v>
      </c>
      <c r="C12512" s="3">
        <v>103820</v>
      </c>
      <c r="D12512" s="2" t="s">
        <v>12602</v>
      </c>
      <c r="E12512" s="3" t="s">
        <v>4953</v>
      </c>
      <c r="F12512" s="61">
        <v>22.7</v>
      </c>
      <c r="G12512" s="61">
        <v>23.96</v>
      </c>
      <c r="J12512" s="89">
        <v>0.38769999999999999</v>
      </c>
      <c r="K12512" s="89">
        <v>0.36730000000000002</v>
      </c>
    </row>
    <row r="12513" spans="1:11" ht="22.5" x14ac:dyDescent="0.2">
      <c r="A12513" s="1" t="str">
        <f t="shared" si="198"/>
        <v>SINAPI 103853</v>
      </c>
      <c r="B12513" s="3" t="s">
        <v>6064</v>
      </c>
      <c r="C12513" s="3">
        <v>103853</v>
      </c>
      <c r="D12513" s="2" t="s">
        <v>12603</v>
      </c>
      <c r="E12513" s="3" t="s">
        <v>4953</v>
      </c>
      <c r="F12513" s="61">
        <v>18.97</v>
      </c>
      <c r="G12513" s="61">
        <v>19.88</v>
      </c>
      <c r="J12513" s="89">
        <v>0.46389999999999998</v>
      </c>
      <c r="K12513" s="89">
        <v>0.44269999999999998</v>
      </c>
    </row>
    <row r="12514" spans="1:11" ht="22.5" x14ac:dyDescent="0.2">
      <c r="A12514" s="1" t="str">
        <f t="shared" si="198"/>
        <v>SINAPI 93107</v>
      </c>
      <c r="B12514" s="3" t="s">
        <v>6064</v>
      </c>
      <c r="C12514" s="3">
        <v>93107</v>
      </c>
      <c r="D12514" s="2" t="s">
        <v>12604</v>
      </c>
      <c r="E12514" s="3" t="s">
        <v>4953</v>
      </c>
      <c r="F12514" s="61">
        <v>16.600000000000001</v>
      </c>
      <c r="G12514" s="61">
        <v>17.309999999999999</v>
      </c>
      <c r="J12514" s="89">
        <v>0.53010000000000002</v>
      </c>
      <c r="K12514" s="89">
        <v>0.50839999999999996</v>
      </c>
    </row>
    <row r="12515" spans="1:11" ht="22.5" x14ac:dyDescent="0.2">
      <c r="A12515" s="1" t="str">
        <f t="shared" si="198"/>
        <v>SINAPI 93056</v>
      </c>
      <c r="B12515" s="3" t="s">
        <v>6064</v>
      </c>
      <c r="C12515" s="3">
        <v>93056</v>
      </c>
      <c r="D12515" s="2" t="s">
        <v>12605</v>
      </c>
      <c r="E12515" s="3" t="s">
        <v>4953</v>
      </c>
      <c r="F12515" s="61">
        <v>17.670000000000002</v>
      </c>
      <c r="G12515" s="61">
        <v>18.02</v>
      </c>
      <c r="J12515" s="89">
        <v>0.78210000000000002</v>
      </c>
      <c r="K12515" s="89">
        <v>0.76690000000000003</v>
      </c>
    </row>
    <row r="12516" spans="1:11" ht="22.5" x14ac:dyDescent="0.2">
      <c r="A12516" s="1" t="str">
        <f t="shared" si="198"/>
        <v>SINAPI 93090</v>
      </c>
      <c r="B12516" s="3" t="s">
        <v>6064</v>
      </c>
      <c r="C12516" s="3">
        <v>93090</v>
      </c>
      <c r="D12516" s="2" t="s">
        <v>12606</v>
      </c>
      <c r="E12516" s="3" t="s">
        <v>4953</v>
      </c>
      <c r="F12516" s="61">
        <v>20.23</v>
      </c>
      <c r="G12516" s="61">
        <v>20.8</v>
      </c>
      <c r="J12516" s="89">
        <v>0.68310000000000004</v>
      </c>
      <c r="K12516" s="89">
        <v>0.66439999999999999</v>
      </c>
    </row>
    <row r="12517" spans="1:11" ht="22.5" x14ac:dyDescent="0.2">
      <c r="A12517" s="1" t="str">
        <f t="shared" si="198"/>
        <v>SINAPI 103896</v>
      </c>
      <c r="B12517" s="3" t="s">
        <v>6064</v>
      </c>
      <c r="C12517" s="3">
        <v>103896</v>
      </c>
      <c r="D12517" s="2" t="s">
        <v>12607</v>
      </c>
      <c r="E12517" s="3" t="s">
        <v>4953</v>
      </c>
      <c r="F12517" s="61">
        <v>24.66</v>
      </c>
      <c r="G12517" s="61">
        <v>25.63</v>
      </c>
      <c r="J12517" s="89">
        <v>0.56040000000000001</v>
      </c>
      <c r="K12517" s="89">
        <v>0.53920000000000001</v>
      </c>
    </row>
    <row r="12518" spans="1:11" ht="22.5" x14ac:dyDescent="0.2">
      <c r="A12518" s="1" t="str">
        <f t="shared" si="198"/>
        <v>SINAPI 103827</v>
      </c>
      <c r="B12518" s="3" t="s">
        <v>6064</v>
      </c>
      <c r="C12518" s="3">
        <v>103827</v>
      </c>
      <c r="D12518" s="2" t="s">
        <v>12608</v>
      </c>
      <c r="E12518" s="3" t="s">
        <v>4953</v>
      </c>
      <c r="F12518" s="61">
        <v>32.159999999999997</v>
      </c>
      <c r="G12518" s="61">
        <v>33.86</v>
      </c>
      <c r="J12518" s="89">
        <v>0.41360000000000002</v>
      </c>
      <c r="K12518" s="89">
        <v>0.39279999999999998</v>
      </c>
    </row>
    <row r="12519" spans="1:11" ht="22.5" x14ac:dyDescent="0.2">
      <c r="A12519" s="1" t="str">
        <f t="shared" si="198"/>
        <v>SINAPI 103860</v>
      </c>
      <c r="B12519" s="3" t="s">
        <v>6064</v>
      </c>
      <c r="C12519" s="3">
        <v>103860</v>
      </c>
      <c r="D12519" s="2" t="s">
        <v>12609</v>
      </c>
      <c r="E12519" s="3" t="s">
        <v>4953</v>
      </c>
      <c r="F12519" s="61">
        <v>26.16</v>
      </c>
      <c r="G12519" s="61">
        <v>27.28</v>
      </c>
      <c r="J12519" s="89">
        <v>0.52829999999999999</v>
      </c>
      <c r="K12519" s="89">
        <v>0.50660000000000005</v>
      </c>
    </row>
    <row r="12520" spans="1:11" ht="22.5" x14ac:dyDescent="0.2">
      <c r="A12520" s="1" t="str">
        <f t="shared" si="198"/>
        <v>SINAPI 93113</v>
      </c>
      <c r="B12520" s="3" t="s">
        <v>6064</v>
      </c>
      <c r="C12520" s="3">
        <v>93113</v>
      </c>
      <c r="D12520" s="2" t="s">
        <v>12610</v>
      </c>
      <c r="E12520" s="3" t="s">
        <v>4953</v>
      </c>
      <c r="F12520" s="61">
        <v>23.9</v>
      </c>
      <c r="G12520" s="61">
        <v>24.8</v>
      </c>
      <c r="J12520" s="89">
        <v>0.57820000000000005</v>
      </c>
      <c r="K12520" s="89">
        <v>0.55730000000000002</v>
      </c>
    </row>
    <row r="12521" spans="1:11" ht="22.5" x14ac:dyDescent="0.2">
      <c r="A12521" s="1" t="str">
        <f t="shared" si="198"/>
        <v>SINAPI 93061</v>
      </c>
      <c r="B12521" s="3" t="s">
        <v>6064</v>
      </c>
      <c r="C12521" s="3">
        <v>93061</v>
      </c>
      <c r="D12521" s="2" t="s">
        <v>12611</v>
      </c>
      <c r="E12521" s="3" t="s">
        <v>4953</v>
      </c>
      <c r="F12521" s="61">
        <v>33.659999999999997</v>
      </c>
      <c r="G12521" s="61">
        <v>34.1</v>
      </c>
      <c r="J12521" s="89">
        <v>0.85529999999999995</v>
      </c>
      <c r="K12521" s="89">
        <v>0.84430000000000005</v>
      </c>
    </row>
    <row r="12522" spans="1:11" ht="22.5" x14ac:dyDescent="0.2">
      <c r="A12522" s="1" t="str">
        <f t="shared" si="198"/>
        <v>SINAPI 93064</v>
      </c>
      <c r="B12522" s="3" t="s">
        <v>6064</v>
      </c>
      <c r="C12522" s="3">
        <v>93064</v>
      </c>
      <c r="D12522" s="2" t="s">
        <v>12612</v>
      </c>
      <c r="E12522" s="3" t="s">
        <v>4953</v>
      </c>
      <c r="F12522" s="61">
        <v>51.78</v>
      </c>
      <c r="G12522" s="61">
        <v>52.31</v>
      </c>
      <c r="J12522" s="89">
        <v>0.88619999999999999</v>
      </c>
      <c r="K12522" s="89">
        <v>0.87729999999999997</v>
      </c>
    </row>
    <row r="12523" spans="1:11" ht="22.5" x14ac:dyDescent="0.2">
      <c r="A12523" s="1" t="str">
        <f t="shared" si="198"/>
        <v>SINAPI 93067</v>
      </c>
      <c r="B12523" s="3" t="s">
        <v>6064</v>
      </c>
      <c r="C12523" s="3">
        <v>93067</v>
      </c>
      <c r="D12523" s="2" t="s">
        <v>12613</v>
      </c>
      <c r="E12523" s="3" t="s">
        <v>4953</v>
      </c>
      <c r="F12523" s="61">
        <v>77.069999999999993</v>
      </c>
      <c r="G12523" s="61">
        <v>77.760000000000005</v>
      </c>
      <c r="J12523" s="89">
        <v>0.90110000000000001</v>
      </c>
      <c r="K12523" s="89">
        <v>0.8931</v>
      </c>
    </row>
    <row r="12524" spans="1:11" ht="22.5" x14ac:dyDescent="0.2">
      <c r="A12524" s="1" t="str">
        <f t="shared" si="198"/>
        <v>SINAPI 93070</v>
      </c>
      <c r="B12524" s="3" t="s">
        <v>6064</v>
      </c>
      <c r="C12524" s="3">
        <v>93070</v>
      </c>
      <c r="D12524" s="2" t="s">
        <v>12614</v>
      </c>
      <c r="E12524" s="3" t="s">
        <v>4953</v>
      </c>
      <c r="F12524" s="61">
        <v>195.2</v>
      </c>
      <c r="G12524" s="61">
        <v>196.03</v>
      </c>
      <c r="J12524" s="89">
        <v>0.95199999999999996</v>
      </c>
      <c r="K12524" s="89">
        <v>0.94799999999999995</v>
      </c>
    </row>
    <row r="12525" spans="1:11" ht="22.5" x14ac:dyDescent="0.2">
      <c r="A12525" s="1" t="str">
        <f t="shared" si="198"/>
        <v>SINAPI 93117</v>
      </c>
      <c r="B12525" s="3" t="s">
        <v>6064</v>
      </c>
      <c r="C12525" s="3">
        <v>93117</v>
      </c>
      <c r="D12525" s="2" t="s">
        <v>12615</v>
      </c>
      <c r="E12525" s="3" t="s">
        <v>4953</v>
      </c>
      <c r="F12525" s="61">
        <v>61.35</v>
      </c>
      <c r="G12525" s="61">
        <v>61.98</v>
      </c>
      <c r="J12525" s="89">
        <v>0.88480000000000003</v>
      </c>
      <c r="K12525" s="89">
        <v>0.87580000000000002</v>
      </c>
    </row>
    <row r="12526" spans="1:11" ht="22.5" x14ac:dyDescent="0.2">
      <c r="A12526" s="1" t="str">
        <f t="shared" si="198"/>
        <v>SINAPI 93118</v>
      </c>
      <c r="B12526" s="3" t="s">
        <v>6064</v>
      </c>
      <c r="C12526" s="3">
        <v>93118</v>
      </c>
      <c r="D12526" s="2" t="s">
        <v>12616</v>
      </c>
      <c r="E12526" s="3" t="s">
        <v>4953</v>
      </c>
      <c r="F12526" s="61">
        <v>90.38</v>
      </c>
      <c r="G12526" s="61">
        <v>91.35</v>
      </c>
      <c r="J12526" s="89">
        <v>0.88139999999999996</v>
      </c>
      <c r="K12526" s="89">
        <v>0.872</v>
      </c>
    </row>
    <row r="12527" spans="1:11" ht="22.5" x14ac:dyDescent="0.2">
      <c r="A12527" s="1" t="str">
        <f t="shared" si="198"/>
        <v>SINAPI 92317</v>
      </c>
      <c r="B12527" s="3" t="s">
        <v>6064</v>
      </c>
      <c r="C12527" s="3">
        <v>92317</v>
      </c>
      <c r="D12527" s="2" t="s">
        <v>12617</v>
      </c>
      <c r="E12527" s="3" t="s">
        <v>4953</v>
      </c>
      <c r="F12527" s="61">
        <v>18.71</v>
      </c>
      <c r="G12527" s="61">
        <v>19.61</v>
      </c>
      <c r="J12527" s="89">
        <v>0.4703</v>
      </c>
      <c r="K12527" s="89">
        <v>0.44879999999999998</v>
      </c>
    </row>
    <row r="12528" spans="1:11" ht="22.5" x14ac:dyDescent="0.2">
      <c r="A12528" s="1" t="str">
        <f t="shared" si="198"/>
        <v>SINAPI 92332</v>
      </c>
      <c r="B12528" s="3" t="s">
        <v>6064</v>
      </c>
      <c r="C12528" s="3">
        <v>92332</v>
      </c>
      <c r="D12528" s="2" t="s">
        <v>12618</v>
      </c>
      <c r="E12528" s="3" t="s">
        <v>4953</v>
      </c>
      <c r="F12528" s="61">
        <v>19.059999999999999</v>
      </c>
      <c r="G12528" s="61">
        <v>19.98</v>
      </c>
      <c r="J12528" s="89">
        <v>0.4617</v>
      </c>
      <c r="K12528" s="89">
        <v>0.44040000000000001</v>
      </c>
    </row>
    <row r="12529" spans="1:11" ht="22.5" x14ac:dyDescent="0.2">
      <c r="A12529" s="1" t="str">
        <f t="shared" si="198"/>
        <v>SINAPI 92299</v>
      </c>
      <c r="B12529" s="3" t="s">
        <v>6064</v>
      </c>
      <c r="C12529" s="3">
        <v>92299</v>
      </c>
      <c r="D12529" s="2" t="s">
        <v>12619</v>
      </c>
      <c r="E12529" s="3" t="s">
        <v>4953</v>
      </c>
      <c r="F12529" s="61">
        <v>24.14</v>
      </c>
      <c r="G12529" s="61">
        <v>24.67</v>
      </c>
      <c r="J12529" s="89">
        <v>0.75429999999999997</v>
      </c>
      <c r="K12529" s="89">
        <v>0.73809999999999998</v>
      </c>
    </row>
    <row r="12530" spans="1:11" ht="22.5" x14ac:dyDescent="0.2">
      <c r="A12530" s="1" t="str">
        <f t="shared" si="198"/>
        <v>SINAPI 92318</v>
      </c>
      <c r="B12530" s="3" t="s">
        <v>6064</v>
      </c>
      <c r="C12530" s="3">
        <v>92318</v>
      </c>
      <c r="D12530" s="2" t="s">
        <v>12620</v>
      </c>
      <c r="E12530" s="3" t="s">
        <v>4953</v>
      </c>
      <c r="F12530" s="61">
        <v>29.64</v>
      </c>
      <c r="G12530" s="61">
        <v>30.68</v>
      </c>
      <c r="J12530" s="89">
        <v>0.61439999999999995</v>
      </c>
      <c r="K12530" s="89">
        <v>0.59350000000000003</v>
      </c>
    </row>
    <row r="12531" spans="1:11" ht="22.5" x14ac:dyDescent="0.2">
      <c r="A12531" s="1" t="str">
        <f t="shared" si="198"/>
        <v>SINAPI 103833</v>
      </c>
      <c r="B12531" s="3" t="s">
        <v>6064</v>
      </c>
      <c r="C12531" s="3">
        <v>103833</v>
      </c>
      <c r="D12531" s="2" t="s">
        <v>12621</v>
      </c>
      <c r="E12531" s="3" t="s">
        <v>4953</v>
      </c>
      <c r="F12531" s="61">
        <v>45.83</v>
      </c>
      <c r="G12531" s="61">
        <v>48.34</v>
      </c>
      <c r="J12531" s="89">
        <v>0.39729999999999999</v>
      </c>
      <c r="K12531" s="89">
        <v>0.37669999999999998</v>
      </c>
    </row>
    <row r="12532" spans="1:11" ht="22.5" x14ac:dyDescent="0.2">
      <c r="A12532" s="1" t="str">
        <f t="shared" si="198"/>
        <v>SINAPI 92333</v>
      </c>
      <c r="B12532" s="3" t="s">
        <v>6064</v>
      </c>
      <c r="C12532" s="3">
        <v>92333</v>
      </c>
      <c r="D12532" s="2" t="s">
        <v>12622</v>
      </c>
      <c r="E12532" s="3" t="s">
        <v>4953</v>
      </c>
      <c r="F12532" s="61">
        <v>33.729999999999997</v>
      </c>
      <c r="G12532" s="61">
        <v>35.130000000000003</v>
      </c>
      <c r="J12532" s="89">
        <v>0.53990000000000005</v>
      </c>
      <c r="K12532" s="89">
        <v>0.51839999999999997</v>
      </c>
    </row>
    <row r="12533" spans="1:11" ht="22.5" x14ac:dyDescent="0.2">
      <c r="A12533" s="1" t="str">
        <f t="shared" si="198"/>
        <v>SINAPI 92300</v>
      </c>
      <c r="B12533" s="3" t="s">
        <v>6064</v>
      </c>
      <c r="C12533" s="3">
        <v>92300</v>
      </c>
      <c r="D12533" s="2" t="s">
        <v>12623</v>
      </c>
      <c r="E12533" s="3" t="s">
        <v>4953</v>
      </c>
      <c r="F12533" s="61">
        <v>36.880000000000003</v>
      </c>
      <c r="G12533" s="61">
        <v>37.57</v>
      </c>
      <c r="J12533" s="89">
        <v>0.79259999999999997</v>
      </c>
      <c r="K12533" s="89">
        <v>0.77800000000000002</v>
      </c>
    </row>
    <row r="12534" spans="1:11" ht="22.5" x14ac:dyDescent="0.2">
      <c r="A12534" s="1" t="str">
        <f t="shared" si="198"/>
        <v>SINAPI 92319</v>
      </c>
      <c r="B12534" s="3" t="s">
        <v>6064</v>
      </c>
      <c r="C12534" s="3">
        <v>92319</v>
      </c>
      <c r="D12534" s="2" t="s">
        <v>12624</v>
      </c>
      <c r="E12534" s="3" t="s">
        <v>4953</v>
      </c>
      <c r="F12534" s="61">
        <v>41.97</v>
      </c>
      <c r="G12534" s="61">
        <v>43.13</v>
      </c>
      <c r="J12534" s="89">
        <v>0.69640000000000002</v>
      </c>
      <c r="K12534" s="89">
        <v>0.67769999999999997</v>
      </c>
    </row>
    <row r="12535" spans="1:11" ht="22.5" x14ac:dyDescent="0.2">
      <c r="A12535" s="1" t="str">
        <f t="shared" si="198"/>
        <v>SINAPI 92334</v>
      </c>
      <c r="B12535" s="3" t="s">
        <v>6064</v>
      </c>
      <c r="C12535" s="3">
        <v>92334</v>
      </c>
      <c r="D12535" s="2" t="s">
        <v>12625</v>
      </c>
      <c r="E12535" s="3" t="s">
        <v>4953</v>
      </c>
      <c r="F12535" s="61">
        <v>49.25</v>
      </c>
      <c r="G12535" s="61">
        <v>51.07</v>
      </c>
      <c r="J12535" s="89">
        <v>0.59350000000000003</v>
      </c>
      <c r="K12535" s="89">
        <v>0.57240000000000002</v>
      </c>
    </row>
    <row r="12536" spans="1:11" ht="22.5" x14ac:dyDescent="0.2">
      <c r="A12536" s="1" t="str">
        <f t="shared" si="198"/>
        <v>SINAPI 92301</v>
      </c>
      <c r="B12536" s="3" t="s">
        <v>6064</v>
      </c>
      <c r="C12536" s="3">
        <v>92301</v>
      </c>
      <c r="D12536" s="2" t="s">
        <v>12626</v>
      </c>
      <c r="E12536" s="3" t="s">
        <v>4953</v>
      </c>
      <c r="F12536" s="61">
        <v>73.48</v>
      </c>
      <c r="G12536" s="61">
        <v>74.349999999999994</v>
      </c>
      <c r="J12536" s="89">
        <v>0.86839999999999995</v>
      </c>
      <c r="K12536" s="89">
        <v>0.85819999999999996</v>
      </c>
    </row>
    <row r="12537" spans="1:11" ht="22.5" x14ac:dyDescent="0.2">
      <c r="A12537" s="1" t="str">
        <f t="shared" si="198"/>
        <v>SINAPI 92302</v>
      </c>
      <c r="B12537" s="3" t="s">
        <v>6064</v>
      </c>
      <c r="C12537" s="3">
        <v>92302</v>
      </c>
      <c r="D12537" s="2" t="s">
        <v>12627</v>
      </c>
      <c r="E12537" s="3" t="s">
        <v>4953</v>
      </c>
      <c r="F12537" s="61">
        <v>97.17</v>
      </c>
      <c r="G12537" s="61">
        <v>98.23</v>
      </c>
      <c r="J12537" s="89">
        <v>0.87990000000000002</v>
      </c>
      <c r="K12537" s="89">
        <v>0.87039999999999995</v>
      </c>
    </row>
    <row r="12538" spans="1:11" ht="22.5" x14ac:dyDescent="0.2">
      <c r="A12538" s="1" t="str">
        <f t="shared" si="198"/>
        <v>SINAPI 92303</v>
      </c>
      <c r="B12538" s="3" t="s">
        <v>6064</v>
      </c>
      <c r="C12538" s="3">
        <v>92303</v>
      </c>
      <c r="D12538" s="2" t="s">
        <v>12628</v>
      </c>
      <c r="E12538" s="3" t="s">
        <v>4953</v>
      </c>
      <c r="F12538" s="61">
        <v>178.9</v>
      </c>
      <c r="G12538" s="61">
        <v>180.26</v>
      </c>
      <c r="J12538" s="89">
        <v>0.91539999999999999</v>
      </c>
      <c r="K12538" s="89">
        <v>0.90849999999999997</v>
      </c>
    </row>
    <row r="12539" spans="1:11" ht="22.5" x14ac:dyDescent="0.2">
      <c r="A12539" s="1" t="str">
        <f t="shared" si="198"/>
        <v>SINAPI 92304</v>
      </c>
      <c r="B12539" s="3" t="s">
        <v>6064</v>
      </c>
      <c r="C12539" s="3">
        <v>92304</v>
      </c>
      <c r="D12539" s="2" t="s">
        <v>12629</v>
      </c>
      <c r="E12539" s="3" t="s">
        <v>4953</v>
      </c>
      <c r="F12539" s="61">
        <v>466.2</v>
      </c>
      <c r="G12539" s="61">
        <v>467.86</v>
      </c>
      <c r="J12539" s="89">
        <v>0.96009999999999995</v>
      </c>
      <c r="K12539" s="89">
        <v>0.95669999999999999</v>
      </c>
    </row>
    <row r="12540" spans="1:11" ht="22.5" x14ac:dyDescent="0.2">
      <c r="A12540" s="1" t="str">
        <f t="shared" si="198"/>
        <v>SINAPI 103835</v>
      </c>
      <c r="B12540" s="3" t="s">
        <v>6064</v>
      </c>
      <c r="C12540" s="3">
        <v>103835</v>
      </c>
      <c r="D12540" s="2" t="s">
        <v>12630</v>
      </c>
      <c r="E12540" s="3" t="s">
        <v>4954</v>
      </c>
      <c r="F12540" s="61">
        <v>65.84</v>
      </c>
      <c r="G12540" s="61">
        <v>67.150000000000006</v>
      </c>
      <c r="J12540" s="89">
        <v>0.78459999999999996</v>
      </c>
      <c r="K12540" s="89">
        <v>0.76929999999999998</v>
      </c>
    </row>
    <row r="12541" spans="1:11" ht="22.5" x14ac:dyDescent="0.2">
      <c r="A12541" s="1" t="str">
        <f t="shared" si="198"/>
        <v>SINAPI 92308</v>
      </c>
      <c r="B12541" s="3" t="s">
        <v>6064</v>
      </c>
      <c r="C12541" s="3">
        <v>92308</v>
      </c>
      <c r="D12541" s="2" t="s">
        <v>12631</v>
      </c>
      <c r="E12541" s="3" t="s">
        <v>4954</v>
      </c>
      <c r="F12541" s="61">
        <v>55.62</v>
      </c>
      <c r="G12541" s="61">
        <v>56.58</v>
      </c>
      <c r="J12541" s="89">
        <v>0.6</v>
      </c>
      <c r="K12541" s="89">
        <v>0.58979999999999999</v>
      </c>
    </row>
    <row r="12542" spans="1:11" ht="22.5" x14ac:dyDescent="0.2">
      <c r="A12542" s="1" t="str">
        <f t="shared" si="198"/>
        <v>SINAPI 103871</v>
      </c>
      <c r="B12542" s="3" t="s">
        <v>6064</v>
      </c>
      <c r="C12542" s="3">
        <v>103871</v>
      </c>
      <c r="D12542" s="2" t="s">
        <v>12632</v>
      </c>
      <c r="E12542" s="3" t="s">
        <v>4954</v>
      </c>
      <c r="F12542" s="61">
        <v>64.709999999999994</v>
      </c>
      <c r="G12542" s="61">
        <v>66.510000000000005</v>
      </c>
      <c r="J12542" s="89">
        <v>0.51570000000000005</v>
      </c>
      <c r="K12542" s="89">
        <v>0.50170000000000003</v>
      </c>
    </row>
    <row r="12543" spans="1:11" ht="22.5" x14ac:dyDescent="0.2">
      <c r="A12543" s="1" t="str">
        <f t="shared" si="198"/>
        <v>SINAPI 92323</v>
      </c>
      <c r="B12543" s="3" t="s">
        <v>6064</v>
      </c>
      <c r="C12543" s="3">
        <v>92323</v>
      </c>
      <c r="D12543" s="2" t="s">
        <v>12633</v>
      </c>
      <c r="E12543" s="3" t="s">
        <v>4954</v>
      </c>
      <c r="F12543" s="61">
        <v>64.2</v>
      </c>
      <c r="G12543" s="61">
        <v>65.97</v>
      </c>
      <c r="J12543" s="89">
        <v>0.51980000000000004</v>
      </c>
      <c r="K12543" s="89">
        <v>0.50580000000000003</v>
      </c>
    </row>
    <row r="12544" spans="1:11" ht="22.5" x14ac:dyDescent="0.2">
      <c r="A12544" s="1" t="str">
        <f t="shared" si="198"/>
        <v>SINAPI 92305</v>
      </c>
      <c r="B12544" s="3" t="s">
        <v>6064</v>
      </c>
      <c r="C12544" s="3">
        <v>92305</v>
      </c>
      <c r="D12544" s="2" t="s">
        <v>12634</v>
      </c>
      <c r="E12544" s="3" t="s">
        <v>4954</v>
      </c>
      <c r="F12544" s="61">
        <v>39.99</v>
      </c>
      <c r="G12544" s="61">
        <v>40.6</v>
      </c>
      <c r="J12544" s="89">
        <v>0.83450000000000002</v>
      </c>
      <c r="K12544" s="89">
        <v>0.82189999999999996</v>
      </c>
    </row>
    <row r="12545" spans="1:11" ht="22.5" x14ac:dyDescent="0.2">
      <c r="A12545" s="1" t="str">
        <f t="shared" si="198"/>
        <v>SINAPI 103868</v>
      </c>
      <c r="B12545" s="3" t="s">
        <v>6064</v>
      </c>
      <c r="C12545" s="3">
        <v>103868</v>
      </c>
      <c r="D12545" s="2" t="s">
        <v>12635</v>
      </c>
      <c r="E12545" s="3" t="s">
        <v>4954</v>
      </c>
      <c r="F12545" s="61">
        <v>51.9</v>
      </c>
      <c r="G12545" s="61">
        <v>53.62</v>
      </c>
      <c r="J12545" s="89">
        <v>0.64300000000000002</v>
      </c>
      <c r="K12545" s="89">
        <v>0.62229999999999996</v>
      </c>
    </row>
    <row r="12546" spans="1:11" ht="22.5" x14ac:dyDescent="0.2">
      <c r="A12546" s="1" t="str">
        <f t="shared" si="198"/>
        <v>SINAPI 103802</v>
      </c>
      <c r="B12546" s="3" t="s">
        <v>6064</v>
      </c>
      <c r="C12546" s="3">
        <v>103802</v>
      </c>
      <c r="D12546" s="2" t="s">
        <v>12636</v>
      </c>
      <c r="E12546" s="3" t="s">
        <v>4954</v>
      </c>
      <c r="F12546" s="61">
        <v>42.16</v>
      </c>
      <c r="G12546" s="61">
        <v>42.97</v>
      </c>
      <c r="J12546" s="89">
        <v>0.79149999999999998</v>
      </c>
      <c r="K12546" s="89">
        <v>0.77659999999999996</v>
      </c>
    </row>
    <row r="12547" spans="1:11" ht="22.5" x14ac:dyDescent="0.2">
      <c r="A12547" s="1" t="str">
        <f t="shared" si="198"/>
        <v>SINAPI 92320</v>
      </c>
      <c r="B12547" s="3" t="s">
        <v>6064</v>
      </c>
      <c r="C12547" s="3">
        <v>92320</v>
      </c>
      <c r="D12547" s="2" t="s">
        <v>12637</v>
      </c>
      <c r="E12547" s="3" t="s">
        <v>4954</v>
      </c>
      <c r="F12547" s="61">
        <v>51.28</v>
      </c>
      <c r="G12547" s="61">
        <v>52.95</v>
      </c>
      <c r="J12547" s="89">
        <v>0.65069999999999995</v>
      </c>
      <c r="K12547" s="89">
        <v>0.63019999999999998</v>
      </c>
    </row>
    <row r="12548" spans="1:11" ht="22.5" x14ac:dyDescent="0.2">
      <c r="A12548" s="1" t="str">
        <f t="shared" si="198"/>
        <v>SINAPI 97335</v>
      </c>
      <c r="B12548" s="3" t="s">
        <v>6064</v>
      </c>
      <c r="C12548" s="3">
        <v>97335</v>
      </c>
      <c r="D12548" s="2" t="s">
        <v>12638</v>
      </c>
      <c r="E12548" s="3" t="s">
        <v>4954</v>
      </c>
      <c r="F12548" s="61">
        <v>85.73</v>
      </c>
      <c r="G12548" s="61">
        <v>85.93</v>
      </c>
      <c r="J12548" s="89">
        <v>0.97519999999999996</v>
      </c>
      <c r="K12548" s="89">
        <v>0.97289999999999999</v>
      </c>
    </row>
    <row r="12549" spans="1:11" ht="22.5" x14ac:dyDescent="0.2">
      <c r="A12549" s="1" t="str">
        <f t="shared" si="198"/>
        <v>SINAPI 103836</v>
      </c>
      <c r="B12549" s="3" t="s">
        <v>6064</v>
      </c>
      <c r="C12549" s="3">
        <v>103836</v>
      </c>
      <c r="D12549" s="2" t="s">
        <v>12639</v>
      </c>
      <c r="E12549" s="3" t="s">
        <v>4954</v>
      </c>
      <c r="F12549" s="61">
        <v>102.49</v>
      </c>
      <c r="G12549" s="61">
        <v>104.24</v>
      </c>
      <c r="J12549" s="89">
        <v>0.81569999999999998</v>
      </c>
      <c r="K12549" s="89">
        <v>0.80200000000000005</v>
      </c>
    </row>
    <row r="12550" spans="1:11" ht="22.5" x14ac:dyDescent="0.2">
      <c r="A12550" s="1" t="str">
        <f t="shared" si="198"/>
        <v>SINAPI 92281</v>
      </c>
      <c r="B12550" s="3" t="s">
        <v>6064</v>
      </c>
      <c r="C12550" s="3">
        <v>92281</v>
      </c>
      <c r="D12550" s="2" t="s">
        <v>12640</v>
      </c>
      <c r="E12550" s="3" t="s">
        <v>4954</v>
      </c>
      <c r="F12550" s="61">
        <v>119.24</v>
      </c>
      <c r="G12550" s="61">
        <v>119.52</v>
      </c>
      <c r="J12550" s="89">
        <v>0.48149999999999998</v>
      </c>
      <c r="K12550" s="89">
        <v>0.4803</v>
      </c>
    </row>
    <row r="12551" spans="1:11" ht="22.5" x14ac:dyDescent="0.2">
      <c r="A12551" s="1" t="str">
        <f t="shared" si="198"/>
        <v>SINAPI 92309</v>
      </c>
      <c r="B12551" s="3" t="s">
        <v>6064</v>
      </c>
      <c r="C12551" s="3">
        <v>92309</v>
      </c>
      <c r="D12551" s="2" t="s">
        <v>12641</v>
      </c>
      <c r="E12551" s="3" t="s">
        <v>4954</v>
      </c>
      <c r="F12551" s="61">
        <v>127.48</v>
      </c>
      <c r="G12551" s="61">
        <v>128.53</v>
      </c>
      <c r="J12551" s="89">
        <v>0.45029999999999998</v>
      </c>
      <c r="K12551" s="89">
        <v>0.44669999999999999</v>
      </c>
    </row>
    <row r="12552" spans="1:11" ht="22.5" x14ac:dyDescent="0.2">
      <c r="A12552" s="1" t="str">
        <f t="shared" si="198"/>
        <v>SINAPI 103872</v>
      </c>
      <c r="B12552" s="3" t="s">
        <v>6064</v>
      </c>
      <c r="C12552" s="3">
        <v>103872</v>
      </c>
      <c r="D12552" s="2" t="s">
        <v>12642</v>
      </c>
      <c r="E12552" s="3" t="s">
        <v>4954</v>
      </c>
      <c r="F12552" s="61">
        <v>138.9</v>
      </c>
      <c r="G12552" s="61">
        <v>141.02000000000001</v>
      </c>
      <c r="J12552" s="89">
        <v>0.4133</v>
      </c>
      <c r="K12552" s="89">
        <v>0.40710000000000002</v>
      </c>
    </row>
    <row r="12553" spans="1:11" ht="22.5" x14ac:dyDescent="0.2">
      <c r="A12553" s="1" t="str">
        <f t="shared" si="198"/>
        <v>SINAPI 92324</v>
      </c>
      <c r="B12553" s="3" t="s">
        <v>6064</v>
      </c>
      <c r="C12553" s="3">
        <v>92324</v>
      </c>
      <c r="D12553" s="2" t="s">
        <v>12643</v>
      </c>
      <c r="E12553" s="3" t="s">
        <v>4954</v>
      </c>
      <c r="F12553" s="61">
        <v>144.22999999999999</v>
      </c>
      <c r="G12553" s="61">
        <v>146.83000000000001</v>
      </c>
      <c r="J12553" s="89">
        <v>0.39800000000000002</v>
      </c>
      <c r="K12553" s="89">
        <v>0.39100000000000001</v>
      </c>
    </row>
    <row r="12554" spans="1:11" ht="22.5" x14ac:dyDescent="0.2">
      <c r="A12554" s="1" t="str">
        <f t="shared" si="198"/>
        <v>SINAPI 92275</v>
      </c>
      <c r="B12554" s="3" t="s">
        <v>6064</v>
      </c>
      <c r="C12554" s="3">
        <v>92275</v>
      </c>
      <c r="D12554" s="2" t="s">
        <v>12644</v>
      </c>
      <c r="E12554" s="3" t="s">
        <v>4954</v>
      </c>
      <c r="F12554" s="61">
        <v>59.54</v>
      </c>
      <c r="G12554" s="61">
        <v>59.74</v>
      </c>
      <c r="J12554" s="89">
        <v>0.96419999999999995</v>
      </c>
      <c r="K12554" s="89">
        <v>0.96099999999999997</v>
      </c>
    </row>
    <row r="12555" spans="1:11" ht="22.5" x14ac:dyDescent="0.2">
      <c r="A12555" s="1" t="str">
        <f t="shared" si="198"/>
        <v>SINAPI 92306</v>
      </c>
      <c r="B12555" s="3" t="s">
        <v>6064</v>
      </c>
      <c r="C12555" s="3">
        <v>92306</v>
      </c>
      <c r="D12555" s="2" t="s">
        <v>12645</v>
      </c>
      <c r="E12555" s="3" t="s">
        <v>4954</v>
      </c>
      <c r="F12555" s="61">
        <v>65.040000000000006</v>
      </c>
      <c r="G12555" s="61">
        <v>65.75</v>
      </c>
      <c r="J12555" s="89">
        <v>0.88270000000000004</v>
      </c>
      <c r="K12555" s="89">
        <v>0.87319999999999998</v>
      </c>
    </row>
    <row r="12556" spans="1:11" ht="22.5" x14ac:dyDescent="0.2">
      <c r="A12556" s="1" t="str">
        <f t="shared" si="198"/>
        <v>SINAPI 103869</v>
      </c>
      <c r="B12556" s="3" t="s">
        <v>6064</v>
      </c>
      <c r="C12556" s="3">
        <v>103869</v>
      </c>
      <c r="D12556" s="2" t="s">
        <v>12646</v>
      </c>
      <c r="E12556" s="3" t="s">
        <v>4954</v>
      </c>
      <c r="F12556" s="61">
        <v>79.290000000000006</v>
      </c>
      <c r="G12556" s="61">
        <v>81.319999999999993</v>
      </c>
      <c r="J12556" s="89">
        <v>0.72409999999999997</v>
      </c>
      <c r="K12556" s="89">
        <v>0.70599999999999996</v>
      </c>
    </row>
    <row r="12557" spans="1:11" ht="22.5" x14ac:dyDescent="0.2">
      <c r="A12557" s="1" t="str">
        <f t="shared" si="198"/>
        <v>SINAPI 103803</v>
      </c>
      <c r="B12557" s="3" t="s">
        <v>6064</v>
      </c>
      <c r="C12557" s="3">
        <v>103803</v>
      </c>
      <c r="D12557" s="2" t="s">
        <v>12647</v>
      </c>
      <c r="E12557" s="3" t="s">
        <v>4954</v>
      </c>
      <c r="F12557" s="61">
        <v>72.47</v>
      </c>
      <c r="G12557" s="61">
        <v>73.86</v>
      </c>
      <c r="J12557" s="89">
        <v>0.79220000000000002</v>
      </c>
      <c r="K12557" s="89">
        <v>0.77729999999999999</v>
      </c>
    </row>
    <row r="12558" spans="1:11" ht="22.5" x14ac:dyDescent="0.2">
      <c r="A12558" s="1" t="str">
        <f t="shared" si="198"/>
        <v>SINAPI 92321</v>
      </c>
      <c r="B12558" s="3" t="s">
        <v>6064</v>
      </c>
      <c r="C12558" s="3">
        <v>92321</v>
      </c>
      <c r="D12558" s="2" t="s">
        <v>12648</v>
      </c>
      <c r="E12558" s="3" t="s">
        <v>4954</v>
      </c>
      <c r="F12558" s="61">
        <v>84.51</v>
      </c>
      <c r="G12558" s="61">
        <v>87.02</v>
      </c>
      <c r="J12558" s="89">
        <v>0.67930000000000001</v>
      </c>
      <c r="K12558" s="89">
        <v>0.65969999999999995</v>
      </c>
    </row>
    <row r="12559" spans="1:11" ht="22.5" x14ac:dyDescent="0.2">
      <c r="A12559" s="1" t="str">
        <f t="shared" si="198"/>
        <v>SINAPI 97336</v>
      </c>
      <c r="B12559" s="3" t="s">
        <v>6064</v>
      </c>
      <c r="C12559" s="3">
        <v>97336</v>
      </c>
      <c r="D12559" s="2" t="s">
        <v>12649</v>
      </c>
      <c r="E12559" s="3" t="s">
        <v>4954</v>
      </c>
      <c r="F12559" s="61">
        <v>109.11</v>
      </c>
      <c r="G12559" s="61">
        <v>109.37</v>
      </c>
      <c r="J12559" s="89">
        <v>0.9748</v>
      </c>
      <c r="K12559" s="89">
        <v>0.97250000000000003</v>
      </c>
    </row>
    <row r="12560" spans="1:11" ht="22.5" x14ac:dyDescent="0.2">
      <c r="A12560" s="1" t="str">
        <f t="shared" si="198"/>
        <v>SINAPI 103837</v>
      </c>
      <c r="B12560" s="3" t="s">
        <v>6064</v>
      </c>
      <c r="C12560" s="3">
        <v>103837</v>
      </c>
      <c r="D12560" s="2" t="s">
        <v>12650</v>
      </c>
      <c r="E12560" s="3" t="s">
        <v>4954</v>
      </c>
      <c r="F12560" s="61">
        <v>129.30000000000001</v>
      </c>
      <c r="G12560" s="61">
        <v>131.41999999999999</v>
      </c>
      <c r="J12560" s="89">
        <v>0.8226</v>
      </c>
      <c r="K12560" s="89">
        <v>0.80930000000000002</v>
      </c>
    </row>
    <row r="12561" spans="1:11" ht="22.5" x14ac:dyDescent="0.2">
      <c r="A12561" s="1" t="str">
        <f t="shared" si="198"/>
        <v>SINAPI 92282</v>
      </c>
      <c r="B12561" s="3" t="s">
        <v>6064</v>
      </c>
      <c r="C12561" s="3">
        <v>92282</v>
      </c>
      <c r="D12561" s="2" t="s">
        <v>12651</v>
      </c>
      <c r="E12561" s="3" t="s">
        <v>4954</v>
      </c>
      <c r="F12561" s="61">
        <v>137.74</v>
      </c>
      <c r="G12561" s="61">
        <v>138.09</v>
      </c>
      <c r="J12561" s="89">
        <v>0.52900000000000003</v>
      </c>
      <c r="K12561" s="89">
        <v>0.52759999999999996</v>
      </c>
    </row>
    <row r="12562" spans="1:11" ht="22.5" x14ac:dyDescent="0.2">
      <c r="A12562" s="1" t="str">
        <f t="shared" si="198"/>
        <v>SINAPI 92310</v>
      </c>
      <c r="B12562" s="3" t="s">
        <v>6064</v>
      </c>
      <c r="C12562" s="3">
        <v>92310</v>
      </c>
      <c r="D12562" s="2" t="s">
        <v>12652</v>
      </c>
      <c r="E12562" s="3" t="s">
        <v>4954</v>
      </c>
      <c r="F12562" s="61">
        <v>146.24</v>
      </c>
      <c r="G12562" s="61">
        <v>147.37</v>
      </c>
      <c r="J12562" s="89">
        <v>0.49819999999999998</v>
      </c>
      <c r="K12562" s="89">
        <v>0.49440000000000001</v>
      </c>
    </row>
    <row r="12563" spans="1:11" ht="22.5" x14ac:dyDescent="0.2">
      <c r="A12563" s="1" t="str">
        <f t="shared" si="198"/>
        <v>SINAPI 103873</v>
      </c>
      <c r="B12563" s="3" t="s">
        <v>6064</v>
      </c>
      <c r="C12563" s="3">
        <v>103873</v>
      </c>
      <c r="D12563" s="2" t="s">
        <v>12653</v>
      </c>
      <c r="E12563" s="3" t="s">
        <v>4954</v>
      </c>
      <c r="F12563" s="61">
        <v>159.66</v>
      </c>
      <c r="G12563" s="61">
        <v>162.04</v>
      </c>
      <c r="J12563" s="89">
        <v>0.45629999999999998</v>
      </c>
      <c r="K12563" s="89">
        <v>0.4496</v>
      </c>
    </row>
    <row r="12564" spans="1:11" ht="22.5" x14ac:dyDescent="0.2">
      <c r="A12564" s="1" t="str">
        <f t="shared" si="198"/>
        <v>SINAPI 92325</v>
      </c>
      <c r="B12564" s="3" t="s">
        <v>6064</v>
      </c>
      <c r="C12564" s="3">
        <v>92325</v>
      </c>
      <c r="D12564" s="2" t="s">
        <v>12654</v>
      </c>
      <c r="E12564" s="3" t="s">
        <v>4954</v>
      </c>
      <c r="F12564" s="61">
        <v>169.98</v>
      </c>
      <c r="G12564" s="61">
        <v>173.32</v>
      </c>
      <c r="J12564" s="89">
        <v>0.42859999999999998</v>
      </c>
      <c r="K12564" s="89">
        <v>0.4204</v>
      </c>
    </row>
    <row r="12565" spans="1:11" ht="22.5" x14ac:dyDescent="0.2">
      <c r="A12565" s="1" t="str">
        <f t="shared" si="198"/>
        <v>SINAPI 92276</v>
      </c>
      <c r="B12565" s="3" t="s">
        <v>6064</v>
      </c>
      <c r="C12565" s="3">
        <v>92276</v>
      </c>
      <c r="D12565" s="2" t="s">
        <v>12655</v>
      </c>
      <c r="E12565" s="3" t="s">
        <v>4954</v>
      </c>
      <c r="F12565" s="61">
        <v>75.61</v>
      </c>
      <c r="G12565" s="61">
        <v>75.87</v>
      </c>
      <c r="J12565" s="89">
        <v>0.96360000000000001</v>
      </c>
      <c r="K12565" s="89">
        <v>0.96030000000000004</v>
      </c>
    </row>
    <row r="12566" spans="1:11" ht="22.5" x14ac:dyDescent="0.2">
      <c r="A12566" s="1" t="str">
        <f t="shared" si="198"/>
        <v>SINAPI 92307</v>
      </c>
      <c r="B12566" s="3" t="s">
        <v>6064</v>
      </c>
      <c r="C12566" s="3">
        <v>92307</v>
      </c>
      <c r="D12566" s="2" t="s">
        <v>12656</v>
      </c>
      <c r="E12566" s="3" t="s">
        <v>4954</v>
      </c>
      <c r="F12566" s="61">
        <v>81.36</v>
      </c>
      <c r="G12566" s="61">
        <v>82.15</v>
      </c>
      <c r="J12566" s="89">
        <v>0.89549999999999996</v>
      </c>
      <c r="K12566" s="89">
        <v>0.88690000000000002</v>
      </c>
    </row>
    <row r="12567" spans="1:11" ht="22.5" x14ac:dyDescent="0.2">
      <c r="A12567" s="1" t="str">
        <f t="shared" ref="A12567:A12630" si="199">CONCATENATE($B12567," ",$C12567)</f>
        <v>SINAPI 103870</v>
      </c>
      <c r="B12567" s="3" t="s">
        <v>6064</v>
      </c>
      <c r="C12567" s="3">
        <v>103870</v>
      </c>
      <c r="D12567" s="2" t="s">
        <v>12657</v>
      </c>
      <c r="E12567" s="3" t="s">
        <v>4954</v>
      </c>
      <c r="F12567" s="61">
        <v>97.62</v>
      </c>
      <c r="G12567" s="61">
        <v>99.92</v>
      </c>
      <c r="J12567" s="89">
        <v>0.74639999999999995</v>
      </c>
      <c r="K12567" s="89">
        <v>0.72919999999999996</v>
      </c>
    </row>
    <row r="12568" spans="1:11" ht="22.5" x14ac:dyDescent="0.2">
      <c r="A12568" s="1" t="str">
        <f t="shared" si="199"/>
        <v>SINAPI 103804</v>
      </c>
      <c r="B12568" s="3" t="s">
        <v>6064</v>
      </c>
      <c r="C12568" s="3">
        <v>103804</v>
      </c>
      <c r="D12568" s="2" t="s">
        <v>12658</v>
      </c>
      <c r="E12568" s="3" t="s">
        <v>4954</v>
      </c>
      <c r="F12568" s="61">
        <v>87.92</v>
      </c>
      <c r="G12568" s="61">
        <v>89.31</v>
      </c>
      <c r="J12568" s="89">
        <v>0.82869999999999999</v>
      </c>
      <c r="K12568" s="89">
        <v>0.81579999999999997</v>
      </c>
    </row>
    <row r="12569" spans="1:11" ht="22.5" x14ac:dyDescent="0.2">
      <c r="A12569" s="1" t="str">
        <f t="shared" si="199"/>
        <v>SINAPI 92322</v>
      </c>
      <c r="B12569" s="3" t="s">
        <v>6064</v>
      </c>
      <c r="C12569" s="3">
        <v>92322</v>
      </c>
      <c r="D12569" s="2" t="s">
        <v>12659</v>
      </c>
      <c r="E12569" s="3" t="s">
        <v>4954</v>
      </c>
      <c r="F12569" s="61">
        <v>107.83</v>
      </c>
      <c r="G12569" s="61">
        <v>111.07</v>
      </c>
      <c r="J12569" s="89">
        <v>0.67569999999999997</v>
      </c>
      <c r="K12569" s="89">
        <v>0.65600000000000003</v>
      </c>
    </row>
    <row r="12570" spans="1:11" ht="22.5" x14ac:dyDescent="0.2">
      <c r="A12570" s="1" t="str">
        <f t="shared" si="199"/>
        <v>SINAPI 97337</v>
      </c>
      <c r="B12570" s="3" t="s">
        <v>6064</v>
      </c>
      <c r="C12570" s="3">
        <v>97337</v>
      </c>
      <c r="D12570" s="2" t="s">
        <v>12660</v>
      </c>
      <c r="E12570" s="3" t="s">
        <v>4954</v>
      </c>
      <c r="F12570" s="61">
        <v>164.12</v>
      </c>
      <c r="G12570" s="61">
        <v>164.44</v>
      </c>
      <c r="J12570" s="89">
        <v>0.9788</v>
      </c>
      <c r="K12570" s="89">
        <v>0.97689999999999999</v>
      </c>
    </row>
    <row r="12571" spans="1:11" ht="22.5" x14ac:dyDescent="0.2">
      <c r="A12571" s="1" t="str">
        <f t="shared" si="199"/>
        <v>SINAPI 92283</v>
      </c>
      <c r="B12571" s="3" t="s">
        <v>6064</v>
      </c>
      <c r="C12571" s="3">
        <v>92283</v>
      </c>
      <c r="D12571" s="2" t="s">
        <v>12661</v>
      </c>
      <c r="E12571" s="3" t="s">
        <v>4954</v>
      </c>
      <c r="F12571" s="61">
        <v>187.72</v>
      </c>
      <c r="G12571" s="61">
        <v>188.13</v>
      </c>
      <c r="J12571" s="89">
        <v>0.56359999999999999</v>
      </c>
      <c r="K12571" s="89">
        <v>0.56240000000000001</v>
      </c>
    </row>
    <row r="12572" spans="1:11" ht="22.5" x14ac:dyDescent="0.2">
      <c r="A12572" s="1" t="str">
        <f t="shared" si="199"/>
        <v>SINAPI 92277</v>
      </c>
      <c r="B12572" s="3" t="s">
        <v>6064</v>
      </c>
      <c r="C12572" s="3">
        <v>92277</v>
      </c>
      <c r="D12572" s="2" t="s">
        <v>12662</v>
      </c>
      <c r="E12572" s="3" t="s">
        <v>4954</v>
      </c>
      <c r="F12572" s="61">
        <v>109.28</v>
      </c>
      <c r="G12572" s="61">
        <v>109.6</v>
      </c>
      <c r="J12572" s="89">
        <v>0.96819999999999995</v>
      </c>
      <c r="K12572" s="89">
        <v>0.96530000000000005</v>
      </c>
    </row>
    <row r="12573" spans="1:11" ht="22.5" x14ac:dyDescent="0.2">
      <c r="A12573" s="1" t="str">
        <f t="shared" si="199"/>
        <v>SINAPI 97338</v>
      </c>
      <c r="B12573" s="3" t="s">
        <v>6064</v>
      </c>
      <c r="C12573" s="3">
        <v>97338</v>
      </c>
      <c r="D12573" s="2" t="s">
        <v>12663</v>
      </c>
      <c r="E12573" s="3" t="s">
        <v>4954</v>
      </c>
      <c r="F12573" s="61">
        <v>197.47</v>
      </c>
      <c r="G12573" s="61">
        <v>197.86</v>
      </c>
      <c r="J12573" s="89">
        <v>0.97870000000000001</v>
      </c>
      <c r="K12573" s="89">
        <v>0.9768</v>
      </c>
    </row>
    <row r="12574" spans="1:11" ht="22.5" x14ac:dyDescent="0.2">
      <c r="A12574" s="1" t="str">
        <f t="shared" si="199"/>
        <v>SINAPI 92284</v>
      </c>
      <c r="B12574" s="3" t="s">
        <v>6064</v>
      </c>
      <c r="C12574" s="3">
        <v>92284</v>
      </c>
      <c r="D12574" s="2" t="s">
        <v>12664</v>
      </c>
      <c r="E12574" s="3" t="s">
        <v>4954</v>
      </c>
      <c r="F12574" s="61">
        <v>236.46</v>
      </c>
      <c r="G12574" s="61">
        <v>236.95</v>
      </c>
      <c r="J12574" s="89">
        <v>0.60419999999999996</v>
      </c>
      <c r="K12574" s="89">
        <v>0.60299999999999998</v>
      </c>
    </row>
    <row r="12575" spans="1:11" ht="22.5" x14ac:dyDescent="0.2">
      <c r="A12575" s="1" t="str">
        <f t="shared" si="199"/>
        <v>SINAPI 92278</v>
      </c>
      <c r="B12575" s="3" t="s">
        <v>6064</v>
      </c>
      <c r="C12575" s="3">
        <v>92278</v>
      </c>
      <c r="D12575" s="2" t="s">
        <v>12665</v>
      </c>
      <c r="E12575" s="3" t="s">
        <v>4954</v>
      </c>
      <c r="F12575" s="61">
        <v>147.08000000000001</v>
      </c>
      <c r="G12575" s="61">
        <v>147.47</v>
      </c>
      <c r="J12575" s="89">
        <v>0.97140000000000004</v>
      </c>
      <c r="K12575" s="89">
        <v>0.96889999999999998</v>
      </c>
    </row>
    <row r="12576" spans="1:11" ht="22.5" x14ac:dyDescent="0.2">
      <c r="A12576" s="1" t="str">
        <f t="shared" si="199"/>
        <v>SINAPI 97339</v>
      </c>
      <c r="B12576" s="3" t="s">
        <v>6064</v>
      </c>
      <c r="C12576" s="3">
        <v>97339</v>
      </c>
      <c r="D12576" s="2" t="s">
        <v>12666</v>
      </c>
      <c r="E12576" s="3" t="s">
        <v>4954</v>
      </c>
      <c r="F12576" s="61">
        <v>212.65</v>
      </c>
      <c r="G12576" s="61">
        <v>213.16</v>
      </c>
      <c r="J12576" s="89">
        <v>0.97440000000000004</v>
      </c>
      <c r="K12576" s="89">
        <v>0.97209999999999996</v>
      </c>
    </row>
    <row r="12577" spans="1:11" ht="22.5" x14ac:dyDescent="0.2">
      <c r="A12577" s="1" t="str">
        <f t="shared" si="199"/>
        <v>SINAPI 92285</v>
      </c>
      <c r="B12577" s="3" t="s">
        <v>6064</v>
      </c>
      <c r="C12577" s="3">
        <v>92285</v>
      </c>
      <c r="D12577" s="2" t="s">
        <v>12667</v>
      </c>
      <c r="E12577" s="3" t="s">
        <v>4954</v>
      </c>
      <c r="F12577" s="61">
        <v>319.42</v>
      </c>
      <c r="G12577" s="61">
        <v>320.02</v>
      </c>
      <c r="J12577" s="89">
        <v>0.64870000000000005</v>
      </c>
      <c r="K12577" s="89">
        <v>0.64749999999999996</v>
      </c>
    </row>
    <row r="12578" spans="1:11" ht="22.5" x14ac:dyDescent="0.2">
      <c r="A12578" s="1" t="str">
        <f t="shared" si="199"/>
        <v>SINAPI 92279</v>
      </c>
      <c r="B12578" s="3" t="s">
        <v>6064</v>
      </c>
      <c r="C12578" s="3">
        <v>92279</v>
      </c>
      <c r="D12578" s="2" t="s">
        <v>12668</v>
      </c>
      <c r="E12578" s="3" t="s">
        <v>4954</v>
      </c>
      <c r="F12578" s="61">
        <v>212.65</v>
      </c>
      <c r="G12578" s="61">
        <v>213.16</v>
      </c>
      <c r="J12578" s="89">
        <v>0.97440000000000004</v>
      </c>
      <c r="K12578" s="89">
        <v>0.97209999999999996</v>
      </c>
    </row>
    <row r="12579" spans="1:11" ht="22.5" x14ac:dyDescent="0.2">
      <c r="A12579" s="1" t="str">
        <f t="shared" si="199"/>
        <v>SINAPI 97340</v>
      </c>
      <c r="B12579" s="3" t="s">
        <v>6064</v>
      </c>
      <c r="C12579" s="3">
        <v>97340</v>
      </c>
      <c r="D12579" s="2" t="s">
        <v>12669</v>
      </c>
      <c r="E12579" s="3" t="s">
        <v>4954</v>
      </c>
      <c r="F12579" s="61">
        <v>213.89</v>
      </c>
      <c r="G12579" s="61">
        <v>214.51</v>
      </c>
      <c r="J12579" s="89">
        <v>0.96879999999999999</v>
      </c>
      <c r="K12579" s="89">
        <v>0.96599999999999997</v>
      </c>
    </row>
    <row r="12580" spans="1:11" ht="22.5" x14ac:dyDescent="0.2">
      <c r="A12580" s="1" t="str">
        <f t="shared" si="199"/>
        <v>SINAPI 92286</v>
      </c>
      <c r="B12580" s="3" t="s">
        <v>6064</v>
      </c>
      <c r="C12580" s="3">
        <v>92286</v>
      </c>
      <c r="D12580" s="2" t="s">
        <v>12670</v>
      </c>
      <c r="E12580" s="3" t="s">
        <v>4954</v>
      </c>
      <c r="F12580" s="61">
        <v>406.87</v>
      </c>
      <c r="G12580" s="61">
        <v>407.58</v>
      </c>
      <c r="J12580" s="89">
        <v>0.71750000000000003</v>
      </c>
      <c r="K12580" s="89">
        <v>0.71619999999999995</v>
      </c>
    </row>
    <row r="12581" spans="1:11" ht="22.5" x14ac:dyDescent="0.2">
      <c r="A12581" s="1" t="str">
        <f t="shared" si="199"/>
        <v>SINAPI 92280</v>
      </c>
      <c r="B12581" s="3" t="s">
        <v>6064</v>
      </c>
      <c r="C12581" s="3">
        <v>92280</v>
      </c>
      <c r="D12581" s="2" t="s">
        <v>12671</v>
      </c>
      <c r="E12581" s="3" t="s">
        <v>4954</v>
      </c>
      <c r="F12581" s="61">
        <v>298.60000000000002</v>
      </c>
      <c r="G12581" s="61">
        <v>299.22000000000003</v>
      </c>
      <c r="J12581" s="89">
        <v>0.97760000000000002</v>
      </c>
      <c r="K12581" s="89">
        <v>0.97560000000000002</v>
      </c>
    </row>
    <row r="12582" spans="1:11" ht="22.5" x14ac:dyDescent="0.2">
      <c r="A12582" s="1" t="str">
        <f t="shared" si="199"/>
        <v>SINAPI 103901</v>
      </c>
      <c r="B12582" s="3" t="s">
        <v>6064</v>
      </c>
      <c r="C12582" s="3">
        <v>103901</v>
      </c>
      <c r="D12582" s="2" t="s">
        <v>12672</v>
      </c>
      <c r="E12582" s="3" t="s">
        <v>4953</v>
      </c>
      <c r="F12582" s="61">
        <v>24.95</v>
      </c>
      <c r="G12582" s="61">
        <v>26.43</v>
      </c>
      <c r="J12582" s="89">
        <v>0.35270000000000001</v>
      </c>
      <c r="K12582" s="89">
        <v>0.33300000000000002</v>
      </c>
    </row>
    <row r="12583" spans="1:11" ht="22.5" x14ac:dyDescent="0.2">
      <c r="A12583" s="1" t="str">
        <f t="shared" si="199"/>
        <v>SINAPI 103832</v>
      </c>
      <c r="B12583" s="3" t="s">
        <v>6064</v>
      </c>
      <c r="C12583" s="3">
        <v>103832</v>
      </c>
      <c r="D12583" s="2" t="s">
        <v>12673</v>
      </c>
      <c r="E12583" s="3" t="s">
        <v>4953</v>
      </c>
      <c r="F12583" s="61">
        <v>24.91</v>
      </c>
      <c r="G12583" s="61">
        <v>26.38</v>
      </c>
      <c r="J12583" s="89">
        <v>0.3533</v>
      </c>
      <c r="K12583" s="89">
        <v>0.33360000000000001</v>
      </c>
    </row>
    <row r="12584" spans="1:11" ht="22.5" x14ac:dyDescent="0.2">
      <c r="A12584" s="1" t="str">
        <f t="shared" si="199"/>
        <v>SINAPI 103865</v>
      </c>
      <c r="B12584" s="3" t="s">
        <v>6064</v>
      </c>
      <c r="C12584" s="3">
        <v>103865</v>
      </c>
      <c r="D12584" s="2" t="s">
        <v>12674</v>
      </c>
      <c r="E12584" s="3" t="s">
        <v>4953</v>
      </c>
      <c r="F12584" s="61">
        <v>23.96</v>
      </c>
      <c r="G12584" s="61">
        <v>25.33</v>
      </c>
      <c r="J12584" s="89">
        <v>0.36730000000000002</v>
      </c>
      <c r="K12584" s="89">
        <v>0.34739999999999999</v>
      </c>
    </row>
    <row r="12585" spans="1:11" ht="22.5" x14ac:dyDescent="0.2">
      <c r="A12585" s="1" t="str">
        <f t="shared" si="199"/>
        <v>SINAPI 103902</v>
      </c>
      <c r="B12585" s="3" t="s">
        <v>6064</v>
      </c>
      <c r="C12585" s="3">
        <v>103902</v>
      </c>
      <c r="D12585" s="2" t="s">
        <v>12675</v>
      </c>
      <c r="E12585" s="3" t="s">
        <v>4953</v>
      </c>
      <c r="F12585" s="61">
        <v>37.29</v>
      </c>
      <c r="G12585" s="61">
        <v>39.03</v>
      </c>
      <c r="J12585" s="89">
        <v>0.48830000000000001</v>
      </c>
      <c r="K12585" s="89">
        <v>0.46660000000000001</v>
      </c>
    </row>
    <row r="12586" spans="1:11" ht="22.5" x14ac:dyDescent="0.2">
      <c r="A12586" s="1" t="str">
        <f t="shared" si="199"/>
        <v>SINAPI 103866</v>
      </c>
      <c r="B12586" s="3" t="s">
        <v>6064</v>
      </c>
      <c r="C12586" s="3">
        <v>103866</v>
      </c>
      <c r="D12586" s="2" t="s">
        <v>12676</v>
      </c>
      <c r="E12586" s="3" t="s">
        <v>4953</v>
      </c>
      <c r="F12586" s="61">
        <v>38.409999999999997</v>
      </c>
      <c r="G12586" s="61">
        <v>40.25</v>
      </c>
      <c r="J12586" s="89">
        <v>0.47410000000000002</v>
      </c>
      <c r="K12586" s="89">
        <v>0.45240000000000002</v>
      </c>
    </row>
    <row r="12587" spans="1:11" ht="22.5" x14ac:dyDescent="0.2">
      <c r="A12587" s="1" t="str">
        <f t="shared" si="199"/>
        <v>SINAPI 103903</v>
      </c>
      <c r="B12587" s="3" t="s">
        <v>6064</v>
      </c>
      <c r="C12587" s="3">
        <v>103903</v>
      </c>
      <c r="D12587" s="2" t="s">
        <v>12677</v>
      </c>
      <c r="E12587" s="3" t="s">
        <v>4953</v>
      </c>
      <c r="F12587" s="61">
        <v>50.82</v>
      </c>
      <c r="G12587" s="61">
        <v>52.78</v>
      </c>
      <c r="J12587" s="89">
        <v>0.57520000000000004</v>
      </c>
      <c r="K12587" s="89">
        <v>0.55379999999999996</v>
      </c>
    </row>
    <row r="12588" spans="1:11" ht="22.5" x14ac:dyDescent="0.2">
      <c r="A12588" s="1" t="str">
        <f t="shared" si="199"/>
        <v>SINAPI 103834</v>
      </c>
      <c r="B12588" s="3" t="s">
        <v>6064</v>
      </c>
      <c r="C12588" s="3">
        <v>103834</v>
      </c>
      <c r="D12588" s="2" t="s">
        <v>12678</v>
      </c>
      <c r="E12588" s="3" t="s">
        <v>4953</v>
      </c>
      <c r="F12588" s="61">
        <v>66.72</v>
      </c>
      <c r="G12588" s="61">
        <v>70.12</v>
      </c>
      <c r="J12588" s="89">
        <v>0.43809999999999999</v>
      </c>
      <c r="K12588" s="89">
        <v>0.41689999999999999</v>
      </c>
    </row>
    <row r="12589" spans="1:11" ht="22.5" x14ac:dyDescent="0.2">
      <c r="A12589" s="1" t="str">
        <f t="shared" si="199"/>
        <v>SINAPI 103867</v>
      </c>
      <c r="B12589" s="3" t="s">
        <v>6064</v>
      </c>
      <c r="C12589" s="3">
        <v>103867</v>
      </c>
      <c r="D12589" s="2" t="s">
        <v>12679</v>
      </c>
      <c r="E12589" s="3" t="s">
        <v>4953</v>
      </c>
      <c r="F12589" s="61">
        <v>53.76</v>
      </c>
      <c r="G12589" s="61">
        <v>55.99</v>
      </c>
      <c r="J12589" s="89">
        <v>0.54369999999999996</v>
      </c>
      <c r="K12589" s="89">
        <v>0.52210000000000001</v>
      </c>
    </row>
    <row r="12590" spans="1:11" x14ac:dyDescent="0.2">
      <c r="A12590" s="1" t="str">
        <f t="shared" si="199"/>
        <v>SINAPI 105113</v>
      </c>
      <c r="B12590" s="3" t="s">
        <v>6064</v>
      </c>
      <c r="C12590" s="3">
        <v>105113</v>
      </c>
      <c r="D12590" s="2" t="s">
        <v>12680</v>
      </c>
      <c r="E12590" s="3" t="s">
        <v>4953</v>
      </c>
      <c r="F12590" s="61">
        <v>8618.25</v>
      </c>
      <c r="G12590" s="61">
        <v>8796.42</v>
      </c>
      <c r="J12590" s="89">
        <v>0</v>
      </c>
      <c r="K12590" s="89">
        <v>0</v>
      </c>
    </row>
    <row r="12591" spans="1:11" x14ac:dyDescent="0.2">
      <c r="A12591" s="1" t="str">
        <f t="shared" si="199"/>
        <v>SINAPI 98461</v>
      </c>
      <c r="B12591" s="3" t="s">
        <v>6064</v>
      </c>
      <c r="C12591" s="3">
        <v>98461</v>
      </c>
      <c r="D12591" s="2" t="s">
        <v>12681</v>
      </c>
      <c r="E12591" s="3" t="s">
        <v>4953</v>
      </c>
      <c r="F12591" s="61">
        <v>6493.53</v>
      </c>
      <c r="G12591" s="61">
        <v>6627.47</v>
      </c>
      <c r="J12591" s="89">
        <v>0</v>
      </c>
      <c r="K12591" s="89">
        <v>0</v>
      </c>
    </row>
    <row r="12592" spans="1:11" x14ac:dyDescent="0.2">
      <c r="A12592" s="1" t="str">
        <f t="shared" si="199"/>
        <v>SINAPI 98462</v>
      </c>
      <c r="B12592" s="3" t="s">
        <v>6064</v>
      </c>
      <c r="C12592" s="3">
        <v>98462</v>
      </c>
      <c r="D12592" s="2" t="s">
        <v>12682</v>
      </c>
      <c r="E12592" s="3" t="s">
        <v>4953</v>
      </c>
      <c r="F12592" s="61">
        <v>11217.83</v>
      </c>
      <c r="G12592" s="61">
        <v>11449.78</v>
      </c>
      <c r="J12592" s="89">
        <v>0</v>
      </c>
      <c r="K12592" s="89">
        <v>0</v>
      </c>
    </row>
    <row r="12593" spans="1:11" x14ac:dyDescent="0.2">
      <c r="A12593" s="1" t="str">
        <f t="shared" si="199"/>
        <v>SINAPI 105130</v>
      </c>
      <c r="B12593" s="3" t="s">
        <v>6064</v>
      </c>
      <c r="C12593" s="3">
        <v>105130</v>
      </c>
      <c r="D12593" s="2" t="s">
        <v>12683</v>
      </c>
      <c r="E12593" s="3" t="s">
        <v>4954</v>
      </c>
      <c r="F12593" s="61">
        <v>25.39</v>
      </c>
      <c r="G12593" s="61">
        <v>26.92</v>
      </c>
      <c r="J12593" s="89">
        <v>0</v>
      </c>
      <c r="K12593" s="89">
        <v>0</v>
      </c>
    </row>
    <row r="12594" spans="1:11" x14ac:dyDescent="0.2">
      <c r="A12594" s="1" t="str">
        <f t="shared" si="199"/>
        <v>SINAPI 105114</v>
      </c>
      <c r="B12594" s="3" t="s">
        <v>6064</v>
      </c>
      <c r="C12594" s="3">
        <v>105114</v>
      </c>
      <c r="D12594" s="2" t="s">
        <v>12684</v>
      </c>
      <c r="E12594" s="3" t="s">
        <v>4957</v>
      </c>
      <c r="F12594" s="61">
        <v>1721.39</v>
      </c>
      <c r="G12594" s="61">
        <v>1809.3</v>
      </c>
      <c r="J12594" s="89">
        <v>5.0000000000000001E-4</v>
      </c>
      <c r="K12594" s="89">
        <v>5.0000000000000001E-4</v>
      </c>
    </row>
    <row r="12595" spans="1:11" x14ac:dyDescent="0.2">
      <c r="A12595" s="1" t="str">
        <f t="shared" si="199"/>
        <v>SINAPI 105129</v>
      </c>
      <c r="B12595" s="3" t="s">
        <v>6064</v>
      </c>
      <c r="C12595" s="3">
        <v>105129</v>
      </c>
      <c r="D12595" s="2" t="s">
        <v>12685</v>
      </c>
      <c r="E12595" s="3" t="s">
        <v>4953</v>
      </c>
      <c r="F12595" s="61">
        <v>0</v>
      </c>
      <c r="G12595" s="61">
        <v>0</v>
      </c>
      <c r="J12595" s="89"/>
      <c r="K12595" s="89"/>
    </row>
    <row r="12596" spans="1:11" x14ac:dyDescent="0.2">
      <c r="A12596" s="1" t="str">
        <f t="shared" si="199"/>
        <v>SINAPI 105127</v>
      </c>
      <c r="B12596" s="3" t="s">
        <v>6064</v>
      </c>
      <c r="C12596" s="3">
        <v>105127</v>
      </c>
      <c r="D12596" s="2" t="s">
        <v>12686</v>
      </c>
      <c r="E12596" s="3" t="s">
        <v>4954</v>
      </c>
      <c r="F12596" s="61">
        <v>28.41</v>
      </c>
      <c r="G12596" s="61">
        <v>28.76</v>
      </c>
      <c r="J12596" s="89">
        <v>0</v>
      </c>
      <c r="K12596" s="89">
        <v>0</v>
      </c>
    </row>
    <row r="12597" spans="1:11" x14ac:dyDescent="0.2">
      <c r="A12597" s="1" t="str">
        <f t="shared" si="199"/>
        <v>SINAPI 105128</v>
      </c>
      <c r="B12597" s="3" t="s">
        <v>6064</v>
      </c>
      <c r="C12597" s="3">
        <v>105128</v>
      </c>
      <c r="D12597" s="2" t="s">
        <v>12687</v>
      </c>
      <c r="E12597" s="3" t="s">
        <v>4954</v>
      </c>
      <c r="F12597" s="61">
        <v>88.96</v>
      </c>
      <c r="G12597" s="61">
        <v>90.94</v>
      </c>
      <c r="J12597" s="89">
        <v>0</v>
      </c>
      <c r="K12597" s="89">
        <v>0</v>
      </c>
    </row>
    <row r="12598" spans="1:11" x14ac:dyDescent="0.2">
      <c r="A12598" s="1" t="str">
        <f t="shared" si="199"/>
        <v>SINAPI 105126</v>
      </c>
      <c r="B12598" s="3" t="s">
        <v>6064</v>
      </c>
      <c r="C12598" s="3">
        <v>105126</v>
      </c>
      <c r="D12598" s="2" t="s">
        <v>12688</v>
      </c>
      <c r="E12598" s="3" t="s">
        <v>4954</v>
      </c>
      <c r="F12598" s="61">
        <v>30.24</v>
      </c>
      <c r="G12598" s="61">
        <v>30.67</v>
      </c>
      <c r="J12598" s="89">
        <v>0</v>
      </c>
      <c r="K12598" s="89">
        <v>0</v>
      </c>
    </row>
    <row r="12599" spans="1:11" x14ac:dyDescent="0.2">
      <c r="A12599" s="1" t="str">
        <f t="shared" si="199"/>
        <v>SINAPI 105116</v>
      </c>
      <c r="B12599" s="3" t="s">
        <v>6064</v>
      </c>
      <c r="C12599" s="3">
        <v>105116</v>
      </c>
      <c r="D12599" s="2" t="s">
        <v>12689</v>
      </c>
      <c r="E12599" s="3" t="s">
        <v>4953</v>
      </c>
      <c r="F12599" s="61">
        <v>10.83</v>
      </c>
      <c r="G12599" s="61">
        <v>11.8</v>
      </c>
      <c r="J12599" s="89">
        <v>0</v>
      </c>
      <c r="K12599" s="89">
        <v>0</v>
      </c>
    </row>
    <row r="12600" spans="1:11" x14ac:dyDescent="0.2">
      <c r="A12600" s="1" t="str">
        <f t="shared" si="199"/>
        <v>SINAPI 105115</v>
      </c>
      <c r="B12600" s="3" t="s">
        <v>6064</v>
      </c>
      <c r="C12600" s="3">
        <v>105115</v>
      </c>
      <c r="D12600" s="2" t="s">
        <v>12690</v>
      </c>
      <c r="E12600" s="3" t="s">
        <v>4953</v>
      </c>
      <c r="F12600" s="61">
        <v>124.86</v>
      </c>
      <c r="G12600" s="61">
        <v>130.63999999999999</v>
      </c>
      <c r="J12600" s="89">
        <v>0</v>
      </c>
      <c r="K12600" s="89">
        <v>0</v>
      </c>
    </row>
    <row r="12601" spans="1:11" ht="22.5" x14ac:dyDescent="0.2">
      <c r="A12601" s="1" t="str">
        <f t="shared" si="199"/>
        <v>SINAPI 98453</v>
      </c>
      <c r="B12601" s="3" t="s">
        <v>6064</v>
      </c>
      <c r="C12601" s="3">
        <v>98453</v>
      </c>
      <c r="D12601" s="2" t="s">
        <v>12691</v>
      </c>
      <c r="E12601" s="3" t="s">
        <v>4960</v>
      </c>
      <c r="F12601" s="61">
        <v>158.47999999999999</v>
      </c>
      <c r="G12601" s="61">
        <v>163.4</v>
      </c>
      <c r="J12601" s="89">
        <v>0</v>
      </c>
      <c r="K12601" s="89">
        <v>0</v>
      </c>
    </row>
    <row r="12602" spans="1:11" ht="22.5" x14ac:dyDescent="0.2">
      <c r="A12602" s="1" t="str">
        <f t="shared" si="199"/>
        <v>SINAPI 98454</v>
      </c>
      <c r="B12602" s="3" t="s">
        <v>6064</v>
      </c>
      <c r="C12602" s="3">
        <v>98454</v>
      </c>
      <c r="D12602" s="2" t="s">
        <v>12692</v>
      </c>
      <c r="E12602" s="3" t="s">
        <v>4960</v>
      </c>
      <c r="F12602" s="61">
        <v>193.04</v>
      </c>
      <c r="G12602" s="61">
        <v>200.41</v>
      </c>
      <c r="J12602" s="89">
        <v>0</v>
      </c>
      <c r="K12602" s="89">
        <v>0</v>
      </c>
    </row>
    <row r="12603" spans="1:11" ht="22.5" x14ac:dyDescent="0.2">
      <c r="A12603" s="1" t="str">
        <f t="shared" si="199"/>
        <v>SINAPI 98449</v>
      </c>
      <c r="B12603" s="3" t="s">
        <v>6064</v>
      </c>
      <c r="C12603" s="3">
        <v>98449</v>
      </c>
      <c r="D12603" s="2" t="s">
        <v>12693</v>
      </c>
      <c r="E12603" s="3" t="s">
        <v>4960</v>
      </c>
      <c r="F12603" s="61">
        <v>139.97</v>
      </c>
      <c r="G12603" s="61">
        <v>143.69</v>
      </c>
      <c r="J12603" s="89">
        <v>0</v>
      </c>
      <c r="K12603" s="89">
        <v>0</v>
      </c>
    </row>
    <row r="12604" spans="1:11" ht="22.5" x14ac:dyDescent="0.2">
      <c r="A12604" s="1" t="str">
        <f t="shared" si="199"/>
        <v>SINAPI 98455</v>
      </c>
      <c r="B12604" s="3" t="s">
        <v>6064</v>
      </c>
      <c r="C12604" s="3">
        <v>98455</v>
      </c>
      <c r="D12604" s="2" t="s">
        <v>12694</v>
      </c>
      <c r="E12604" s="3" t="s">
        <v>4960</v>
      </c>
      <c r="F12604" s="61">
        <v>132.91999999999999</v>
      </c>
      <c r="G12604" s="61">
        <v>135.75</v>
      </c>
      <c r="J12604" s="89">
        <v>0</v>
      </c>
      <c r="K12604" s="89">
        <v>0</v>
      </c>
    </row>
    <row r="12605" spans="1:11" ht="22.5" x14ac:dyDescent="0.2">
      <c r="A12605" s="1" t="str">
        <f t="shared" si="199"/>
        <v>SINAPI 98456</v>
      </c>
      <c r="B12605" s="3" t="s">
        <v>6064</v>
      </c>
      <c r="C12605" s="3">
        <v>98456</v>
      </c>
      <c r="D12605" s="2" t="s">
        <v>12695</v>
      </c>
      <c r="E12605" s="3" t="s">
        <v>4960</v>
      </c>
      <c r="F12605" s="61">
        <v>162.13999999999999</v>
      </c>
      <c r="G12605" s="61">
        <v>166.93</v>
      </c>
      <c r="J12605" s="89">
        <v>0</v>
      </c>
      <c r="K12605" s="89">
        <v>0</v>
      </c>
    </row>
    <row r="12606" spans="1:11" ht="22.5" x14ac:dyDescent="0.2">
      <c r="A12606" s="1" t="str">
        <f t="shared" si="199"/>
        <v>SINAPI 98451</v>
      </c>
      <c r="B12606" s="3" t="s">
        <v>6064</v>
      </c>
      <c r="C12606" s="3">
        <v>98451</v>
      </c>
      <c r="D12606" s="2" t="s">
        <v>12696</v>
      </c>
      <c r="E12606" s="3" t="s">
        <v>4960</v>
      </c>
      <c r="F12606" s="61">
        <v>118.37</v>
      </c>
      <c r="G12606" s="61">
        <v>120.35</v>
      </c>
      <c r="J12606" s="89">
        <v>0</v>
      </c>
      <c r="K12606" s="89">
        <v>0</v>
      </c>
    </row>
    <row r="12607" spans="1:11" ht="22.5" x14ac:dyDescent="0.2">
      <c r="A12607" s="1" t="str">
        <f t="shared" si="199"/>
        <v>SINAPI 98445</v>
      </c>
      <c r="B12607" s="3" t="s">
        <v>6064</v>
      </c>
      <c r="C12607" s="3">
        <v>98445</v>
      </c>
      <c r="D12607" s="2" t="s">
        <v>12697</v>
      </c>
      <c r="E12607" s="3" t="s">
        <v>4960</v>
      </c>
      <c r="F12607" s="61">
        <v>109.9</v>
      </c>
      <c r="G12607" s="61">
        <v>114.12</v>
      </c>
      <c r="J12607" s="89">
        <v>0</v>
      </c>
      <c r="K12607" s="89">
        <v>0</v>
      </c>
    </row>
    <row r="12608" spans="1:11" ht="22.5" x14ac:dyDescent="0.2">
      <c r="A12608" s="1" t="str">
        <f t="shared" si="199"/>
        <v>SINAPI 98446</v>
      </c>
      <c r="B12608" s="3" t="s">
        <v>6064</v>
      </c>
      <c r="C12608" s="3">
        <v>98446</v>
      </c>
      <c r="D12608" s="2" t="s">
        <v>12698</v>
      </c>
      <c r="E12608" s="3" t="s">
        <v>4960</v>
      </c>
      <c r="F12608" s="61">
        <v>137.38999999999999</v>
      </c>
      <c r="G12608" s="61">
        <v>143.46</v>
      </c>
      <c r="J12608" s="89">
        <v>0</v>
      </c>
      <c r="K12608" s="89">
        <v>0</v>
      </c>
    </row>
    <row r="12609" spans="1:11" ht="22.5" x14ac:dyDescent="0.2">
      <c r="A12609" s="1" t="str">
        <f t="shared" si="199"/>
        <v>SINAPI 98441</v>
      </c>
      <c r="B12609" s="3" t="s">
        <v>6064</v>
      </c>
      <c r="C12609" s="3">
        <v>98441</v>
      </c>
      <c r="D12609" s="2" t="s">
        <v>12699</v>
      </c>
      <c r="E12609" s="3" t="s">
        <v>4960</v>
      </c>
      <c r="F12609" s="61">
        <v>95.07</v>
      </c>
      <c r="G12609" s="61">
        <v>98.42</v>
      </c>
      <c r="J12609" s="89">
        <v>0</v>
      </c>
      <c r="K12609" s="89">
        <v>0</v>
      </c>
    </row>
    <row r="12610" spans="1:11" ht="22.5" x14ac:dyDescent="0.2">
      <c r="A12610" s="1" t="str">
        <f t="shared" si="199"/>
        <v>SINAPI 98447</v>
      </c>
      <c r="B12610" s="3" t="s">
        <v>6064</v>
      </c>
      <c r="C12610" s="3">
        <v>98447</v>
      </c>
      <c r="D12610" s="2" t="s">
        <v>12700</v>
      </c>
      <c r="E12610" s="3" t="s">
        <v>4960</v>
      </c>
      <c r="F12610" s="61">
        <v>87.64</v>
      </c>
      <c r="G12610" s="61">
        <v>90.07</v>
      </c>
      <c r="J12610" s="89">
        <v>0</v>
      </c>
      <c r="K12610" s="89">
        <v>0</v>
      </c>
    </row>
    <row r="12611" spans="1:11" ht="22.5" x14ac:dyDescent="0.2">
      <c r="A12611" s="1" t="str">
        <f t="shared" si="199"/>
        <v>SINAPI 98448</v>
      </c>
      <c r="B12611" s="3" t="s">
        <v>6064</v>
      </c>
      <c r="C12611" s="3">
        <v>98448</v>
      </c>
      <c r="D12611" s="2" t="s">
        <v>12701</v>
      </c>
      <c r="E12611" s="3" t="s">
        <v>4960</v>
      </c>
      <c r="F12611" s="61">
        <v>109.42</v>
      </c>
      <c r="G12611" s="61">
        <v>113.18</v>
      </c>
      <c r="J12611" s="89">
        <v>0</v>
      </c>
      <c r="K12611" s="89">
        <v>0</v>
      </c>
    </row>
    <row r="12612" spans="1:11" ht="22.5" x14ac:dyDescent="0.2">
      <c r="A12612" s="1" t="str">
        <f t="shared" si="199"/>
        <v>SINAPI 98443</v>
      </c>
      <c r="B12612" s="3" t="s">
        <v>6064</v>
      </c>
      <c r="C12612" s="3">
        <v>98443</v>
      </c>
      <c r="D12612" s="2" t="s">
        <v>12702</v>
      </c>
      <c r="E12612" s="3" t="s">
        <v>4960</v>
      </c>
      <c r="F12612" s="61">
        <v>76.03</v>
      </c>
      <c r="G12612" s="61">
        <v>77.87</v>
      </c>
      <c r="J12612" s="89">
        <v>0</v>
      </c>
      <c r="K12612" s="89">
        <v>0</v>
      </c>
    </row>
    <row r="12613" spans="1:11" ht="22.5" x14ac:dyDescent="0.2">
      <c r="A12613" s="1" t="str">
        <f t="shared" si="199"/>
        <v>SINAPI 105122</v>
      </c>
      <c r="B12613" s="3" t="s">
        <v>6064</v>
      </c>
      <c r="C12613" s="3">
        <v>105122</v>
      </c>
      <c r="D12613" s="2" t="s">
        <v>12703</v>
      </c>
      <c r="E12613" s="3" t="s">
        <v>4960</v>
      </c>
      <c r="F12613" s="61">
        <v>0</v>
      </c>
      <c r="G12613" s="61">
        <v>0</v>
      </c>
      <c r="J12613" s="89"/>
      <c r="K12613" s="89"/>
    </row>
    <row r="12614" spans="1:11" ht="22.5" x14ac:dyDescent="0.2">
      <c r="A12614" s="1" t="str">
        <f t="shared" si="199"/>
        <v>SINAPI 105125</v>
      </c>
      <c r="B12614" s="3" t="s">
        <v>6064</v>
      </c>
      <c r="C12614" s="3">
        <v>105125</v>
      </c>
      <c r="D12614" s="2" t="s">
        <v>12704</v>
      </c>
      <c r="E12614" s="3" t="s">
        <v>4960</v>
      </c>
      <c r="F12614" s="61">
        <v>0</v>
      </c>
      <c r="G12614" s="61">
        <v>0</v>
      </c>
      <c r="J12614" s="89"/>
      <c r="K12614" s="89"/>
    </row>
    <row r="12615" spans="1:11" x14ac:dyDescent="0.2">
      <c r="A12615" s="1" t="str">
        <f t="shared" si="199"/>
        <v>SINAPI 105133</v>
      </c>
      <c r="B12615" s="3" t="s">
        <v>6064</v>
      </c>
      <c r="C12615" s="3">
        <v>105133</v>
      </c>
      <c r="D12615" s="2" t="s">
        <v>12705</v>
      </c>
      <c r="E12615" s="3" t="s">
        <v>4960</v>
      </c>
      <c r="F12615" s="61">
        <v>0</v>
      </c>
      <c r="G12615" s="61">
        <v>0</v>
      </c>
      <c r="J12615" s="89"/>
      <c r="K12615" s="89"/>
    </row>
    <row r="12616" spans="1:11" ht="22.5" x14ac:dyDescent="0.2">
      <c r="A12616" s="1" t="str">
        <f t="shared" si="199"/>
        <v>SINAPI 105123</v>
      </c>
      <c r="B12616" s="3" t="s">
        <v>6064</v>
      </c>
      <c r="C12616" s="3">
        <v>105123</v>
      </c>
      <c r="D12616" s="2" t="s">
        <v>12706</v>
      </c>
      <c r="E12616" s="3" t="s">
        <v>4960</v>
      </c>
      <c r="F12616" s="61">
        <v>0</v>
      </c>
      <c r="G12616" s="61">
        <v>0</v>
      </c>
      <c r="J12616" s="89"/>
      <c r="K12616" s="89"/>
    </row>
    <row r="12617" spans="1:11" ht="22.5" x14ac:dyDescent="0.2">
      <c r="A12617" s="1" t="str">
        <f t="shared" si="199"/>
        <v>SINAPI 105124</v>
      </c>
      <c r="B12617" s="3" t="s">
        <v>6064</v>
      </c>
      <c r="C12617" s="3">
        <v>105124</v>
      </c>
      <c r="D12617" s="2" t="s">
        <v>12707</v>
      </c>
      <c r="E12617" s="3" t="s">
        <v>4960</v>
      </c>
      <c r="F12617" s="61">
        <v>0</v>
      </c>
      <c r="G12617" s="61">
        <v>0</v>
      </c>
      <c r="J12617" s="89"/>
      <c r="K12617" s="89"/>
    </row>
    <row r="12618" spans="1:11" x14ac:dyDescent="0.2">
      <c r="A12618" s="1" t="str">
        <f t="shared" si="199"/>
        <v>SINAPI 105134</v>
      </c>
      <c r="B12618" s="3" t="s">
        <v>6064</v>
      </c>
      <c r="C12618" s="3">
        <v>105134</v>
      </c>
      <c r="D12618" s="2" t="s">
        <v>12708</v>
      </c>
      <c r="E12618" s="3" t="s">
        <v>4960</v>
      </c>
      <c r="F12618" s="61">
        <v>0</v>
      </c>
      <c r="G12618" s="61">
        <v>0</v>
      </c>
      <c r="J12618" s="89"/>
      <c r="K12618" s="89"/>
    </row>
    <row r="12619" spans="1:11" ht="22.5" x14ac:dyDescent="0.2">
      <c r="A12619" s="1" t="str">
        <f t="shared" si="199"/>
        <v>SINAPI 105117</v>
      </c>
      <c r="B12619" s="3" t="s">
        <v>6064</v>
      </c>
      <c r="C12619" s="3">
        <v>105117</v>
      </c>
      <c r="D12619" s="2" t="s">
        <v>12709</v>
      </c>
      <c r="E12619" s="3" t="s">
        <v>4960</v>
      </c>
      <c r="F12619" s="61">
        <v>0</v>
      </c>
      <c r="G12619" s="61">
        <v>0</v>
      </c>
      <c r="J12619" s="89"/>
      <c r="K12619" s="89"/>
    </row>
    <row r="12620" spans="1:11" ht="22.5" x14ac:dyDescent="0.2">
      <c r="A12620" s="1" t="str">
        <f t="shared" si="199"/>
        <v>SINAPI 105119</v>
      </c>
      <c r="B12620" s="3" t="s">
        <v>6064</v>
      </c>
      <c r="C12620" s="3">
        <v>105119</v>
      </c>
      <c r="D12620" s="2" t="s">
        <v>12710</v>
      </c>
      <c r="E12620" s="3" t="s">
        <v>4960</v>
      </c>
      <c r="F12620" s="61">
        <v>0</v>
      </c>
      <c r="G12620" s="61">
        <v>0</v>
      </c>
      <c r="J12620" s="89"/>
      <c r="K12620" s="89"/>
    </row>
    <row r="12621" spans="1:11" x14ac:dyDescent="0.2">
      <c r="A12621" s="1" t="str">
        <f t="shared" si="199"/>
        <v>SINAPI 105131</v>
      </c>
      <c r="B12621" s="3" t="s">
        <v>6064</v>
      </c>
      <c r="C12621" s="3">
        <v>105131</v>
      </c>
      <c r="D12621" s="2" t="s">
        <v>12711</v>
      </c>
      <c r="E12621" s="3" t="s">
        <v>4960</v>
      </c>
      <c r="F12621" s="61">
        <v>0</v>
      </c>
      <c r="G12621" s="61">
        <v>0</v>
      </c>
      <c r="J12621" s="89"/>
      <c r="K12621" s="89"/>
    </row>
    <row r="12622" spans="1:11" ht="22.5" x14ac:dyDescent="0.2">
      <c r="A12622" s="1" t="str">
        <f t="shared" si="199"/>
        <v>SINAPI 105120</v>
      </c>
      <c r="B12622" s="3" t="s">
        <v>6064</v>
      </c>
      <c r="C12622" s="3">
        <v>105120</v>
      </c>
      <c r="D12622" s="2" t="s">
        <v>12712</v>
      </c>
      <c r="E12622" s="3" t="s">
        <v>4960</v>
      </c>
      <c r="F12622" s="61">
        <v>0</v>
      </c>
      <c r="G12622" s="61">
        <v>0</v>
      </c>
      <c r="J12622" s="89"/>
      <c r="K12622" s="89"/>
    </row>
    <row r="12623" spans="1:11" ht="22.5" x14ac:dyDescent="0.2">
      <c r="A12623" s="1" t="str">
        <f t="shared" si="199"/>
        <v>SINAPI 105121</v>
      </c>
      <c r="B12623" s="3" t="s">
        <v>6064</v>
      </c>
      <c r="C12623" s="3">
        <v>105121</v>
      </c>
      <c r="D12623" s="2" t="s">
        <v>12713</v>
      </c>
      <c r="E12623" s="3" t="s">
        <v>4960</v>
      </c>
      <c r="F12623" s="61">
        <v>0</v>
      </c>
      <c r="G12623" s="61">
        <v>0</v>
      </c>
      <c r="J12623" s="89"/>
      <c r="K12623" s="89"/>
    </row>
    <row r="12624" spans="1:11" x14ac:dyDescent="0.2">
      <c r="A12624" s="1" t="str">
        <f t="shared" si="199"/>
        <v>SINAPI 105132</v>
      </c>
      <c r="B12624" s="3" t="s">
        <v>6064</v>
      </c>
      <c r="C12624" s="3">
        <v>105132</v>
      </c>
      <c r="D12624" s="2" t="s">
        <v>12714</v>
      </c>
      <c r="E12624" s="3" t="s">
        <v>4960</v>
      </c>
      <c r="F12624" s="61">
        <v>0</v>
      </c>
      <c r="G12624" s="61">
        <v>0</v>
      </c>
      <c r="J12624" s="89"/>
      <c r="K12624" s="89"/>
    </row>
    <row r="12625" spans="1:11" x14ac:dyDescent="0.2">
      <c r="A12625" s="1" t="str">
        <f t="shared" si="199"/>
        <v>SINAPI 98460</v>
      </c>
      <c r="B12625" s="3" t="s">
        <v>6064</v>
      </c>
      <c r="C12625" s="3">
        <v>98460</v>
      </c>
      <c r="D12625" s="2" t="s">
        <v>12715</v>
      </c>
      <c r="E12625" s="3" t="s">
        <v>4960</v>
      </c>
      <c r="F12625" s="61">
        <v>60.76</v>
      </c>
      <c r="G12625" s="61">
        <v>63.17</v>
      </c>
      <c r="J12625" s="89">
        <v>0</v>
      </c>
      <c r="K12625" s="89">
        <v>0</v>
      </c>
    </row>
    <row r="12626" spans="1:11" x14ac:dyDescent="0.2">
      <c r="A12626" s="1" t="str">
        <f t="shared" si="199"/>
        <v>SINAPI 98457</v>
      </c>
      <c r="B12626" s="3" t="s">
        <v>6064</v>
      </c>
      <c r="C12626" s="3">
        <v>98457</v>
      </c>
      <c r="D12626" s="2" t="s">
        <v>12716</v>
      </c>
      <c r="E12626" s="3" t="s">
        <v>4960</v>
      </c>
      <c r="F12626" s="61">
        <v>0</v>
      </c>
      <c r="G12626" s="61">
        <v>0</v>
      </c>
      <c r="J12626" s="89"/>
      <c r="K12626" s="89"/>
    </row>
    <row r="12627" spans="1:11" x14ac:dyDescent="0.2">
      <c r="A12627" s="1" t="str">
        <f t="shared" si="199"/>
        <v>SINAPI 98458</v>
      </c>
      <c r="B12627" s="3" t="s">
        <v>6064</v>
      </c>
      <c r="C12627" s="3">
        <v>98458</v>
      </c>
      <c r="D12627" s="2" t="s">
        <v>12717</v>
      </c>
      <c r="E12627" s="3" t="s">
        <v>4960</v>
      </c>
      <c r="F12627" s="61">
        <v>94.88</v>
      </c>
      <c r="G12627" s="61">
        <v>97.94</v>
      </c>
      <c r="J12627" s="89">
        <v>0</v>
      </c>
      <c r="K12627" s="89">
        <v>0</v>
      </c>
    </row>
    <row r="12628" spans="1:11" x14ac:dyDescent="0.2">
      <c r="A12628" s="1" t="str">
        <f t="shared" si="199"/>
        <v>SINAPI 98459</v>
      </c>
      <c r="B12628" s="3" t="s">
        <v>6064</v>
      </c>
      <c r="C12628" s="3">
        <v>98459</v>
      </c>
      <c r="D12628" s="2" t="s">
        <v>12718</v>
      </c>
      <c r="E12628" s="3" t="s">
        <v>4960</v>
      </c>
      <c r="F12628" s="61">
        <v>78.66</v>
      </c>
      <c r="G12628" s="61">
        <v>81.52</v>
      </c>
      <c r="J12628" s="89">
        <v>0</v>
      </c>
      <c r="K12628" s="89">
        <v>0</v>
      </c>
    </row>
    <row r="12629" spans="1:11" x14ac:dyDescent="0.2">
      <c r="A12629" s="1" t="str">
        <f t="shared" si="199"/>
        <v>SINAPI 105118</v>
      </c>
      <c r="B12629" s="3" t="s">
        <v>6064</v>
      </c>
      <c r="C12629" s="3">
        <v>105118</v>
      </c>
      <c r="D12629" s="2" t="s">
        <v>12719</v>
      </c>
      <c r="E12629" s="3" t="s">
        <v>4960</v>
      </c>
      <c r="F12629" s="61">
        <v>0</v>
      </c>
      <c r="G12629" s="61">
        <v>0</v>
      </c>
      <c r="J12629" s="89"/>
      <c r="K12629" s="89"/>
    </row>
    <row r="12630" spans="1:11" ht="22.5" x14ac:dyDescent="0.2">
      <c r="A12630" s="1" t="str">
        <f t="shared" si="199"/>
        <v>SINAPI 101956</v>
      </c>
      <c r="B12630" s="3" t="s">
        <v>6064</v>
      </c>
      <c r="C12630" s="3">
        <v>101956</v>
      </c>
      <c r="D12630" s="2" t="s">
        <v>12720</v>
      </c>
      <c r="E12630" s="3" t="s">
        <v>4960</v>
      </c>
      <c r="F12630" s="61">
        <v>0</v>
      </c>
      <c r="G12630" s="61">
        <v>0</v>
      </c>
      <c r="J12630" s="89"/>
      <c r="K12630" s="89"/>
    </row>
    <row r="12631" spans="1:11" ht="22.5" x14ac:dyDescent="0.2">
      <c r="A12631" s="1" t="str">
        <f t="shared" ref="A12631:A12694" si="200">CONCATENATE($B12631," ",$C12631)</f>
        <v>SINAPI 104690</v>
      </c>
      <c r="B12631" s="3" t="s">
        <v>6064</v>
      </c>
      <c r="C12631" s="3">
        <v>104690</v>
      </c>
      <c r="D12631" s="2" t="s">
        <v>12721</v>
      </c>
      <c r="E12631" s="3" t="s">
        <v>4960</v>
      </c>
      <c r="F12631" s="61">
        <v>0</v>
      </c>
      <c r="G12631" s="61">
        <v>0</v>
      </c>
      <c r="J12631" s="89"/>
      <c r="K12631" s="89"/>
    </row>
    <row r="12632" spans="1:11" ht="22.5" x14ac:dyDescent="0.2">
      <c r="A12632" s="1" t="str">
        <f t="shared" si="200"/>
        <v>SINAPI 101958</v>
      </c>
      <c r="B12632" s="3" t="s">
        <v>6064</v>
      </c>
      <c r="C12632" s="3">
        <v>101958</v>
      </c>
      <c r="D12632" s="2" t="s">
        <v>12722</v>
      </c>
      <c r="E12632" s="3" t="s">
        <v>4960</v>
      </c>
      <c r="F12632" s="61">
        <v>0</v>
      </c>
      <c r="G12632" s="61">
        <v>0</v>
      </c>
      <c r="J12632" s="89"/>
      <c r="K12632" s="89"/>
    </row>
    <row r="12633" spans="1:11" ht="22.5" x14ac:dyDescent="0.2">
      <c r="A12633" s="1" t="str">
        <f t="shared" si="200"/>
        <v>SINAPI 101955</v>
      </c>
      <c r="B12633" s="3" t="s">
        <v>6064</v>
      </c>
      <c r="C12633" s="3">
        <v>101955</v>
      </c>
      <c r="D12633" s="2" t="s">
        <v>12723</v>
      </c>
      <c r="E12633" s="3" t="s">
        <v>4960</v>
      </c>
      <c r="F12633" s="61">
        <v>0</v>
      </c>
      <c r="G12633" s="61">
        <v>0</v>
      </c>
      <c r="J12633" s="89"/>
      <c r="K12633" s="89"/>
    </row>
    <row r="12634" spans="1:11" ht="22.5" x14ac:dyDescent="0.2">
      <c r="A12634" s="1" t="str">
        <f t="shared" si="200"/>
        <v>SINAPI 101948</v>
      </c>
      <c r="B12634" s="3" t="s">
        <v>6064</v>
      </c>
      <c r="C12634" s="3">
        <v>101948</v>
      </c>
      <c r="D12634" s="2" t="s">
        <v>12724</v>
      </c>
      <c r="E12634" s="3" t="s">
        <v>4960</v>
      </c>
      <c r="F12634" s="61">
        <v>0</v>
      </c>
      <c r="G12634" s="61">
        <v>0</v>
      </c>
      <c r="J12634" s="89"/>
      <c r="K12634" s="89"/>
    </row>
    <row r="12635" spans="1:11" ht="22.5" x14ac:dyDescent="0.2">
      <c r="A12635" s="1" t="str">
        <f t="shared" si="200"/>
        <v>SINAPI 101949</v>
      </c>
      <c r="B12635" s="3" t="s">
        <v>6064</v>
      </c>
      <c r="C12635" s="3">
        <v>101949</v>
      </c>
      <c r="D12635" s="2" t="s">
        <v>12725</v>
      </c>
      <c r="E12635" s="3" t="s">
        <v>4960</v>
      </c>
      <c r="F12635" s="61">
        <v>0</v>
      </c>
      <c r="G12635" s="61">
        <v>0</v>
      </c>
      <c r="J12635" s="89"/>
      <c r="K12635" s="89"/>
    </row>
    <row r="12636" spans="1:11" ht="22.5" x14ac:dyDescent="0.2">
      <c r="A12636" s="1" t="str">
        <f t="shared" si="200"/>
        <v>SINAPI 101950</v>
      </c>
      <c r="B12636" s="3" t="s">
        <v>6064</v>
      </c>
      <c r="C12636" s="3">
        <v>101950</v>
      </c>
      <c r="D12636" s="2" t="s">
        <v>12726</v>
      </c>
      <c r="E12636" s="3" t="s">
        <v>4960</v>
      </c>
      <c r="F12636" s="61">
        <v>0</v>
      </c>
      <c r="G12636" s="61">
        <v>0</v>
      </c>
      <c r="J12636" s="89"/>
      <c r="K12636" s="89"/>
    </row>
    <row r="12637" spans="1:11" ht="22.5" x14ac:dyDescent="0.2">
      <c r="A12637" s="1" t="str">
        <f t="shared" si="200"/>
        <v>SINAPI 101947</v>
      </c>
      <c r="B12637" s="3" t="s">
        <v>6064</v>
      </c>
      <c r="C12637" s="3">
        <v>101947</v>
      </c>
      <c r="D12637" s="2" t="s">
        <v>12727</v>
      </c>
      <c r="E12637" s="3" t="s">
        <v>4960</v>
      </c>
      <c r="F12637" s="61">
        <v>0</v>
      </c>
      <c r="G12637" s="61">
        <v>0</v>
      </c>
      <c r="J12637" s="89"/>
      <c r="K12637" s="89"/>
    </row>
    <row r="12638" spans="1:11" ht="22.5" x14ac:dyDescent="0.2">
      <c r="A12638" s="1" t="str">
        <f t="shared" si="200"/>
        <v>SINAPI 101960</v>
      </c>
      <c r="B12638" s="3" t="s">
        <v>6064</v>
      </c>
      <c r="C12638" s="3">
        <v>101960</v>
      </c>
      <c r="D12638" s="2" t="s">
        <v>12728</v>
      </c>
      <c r="E12638" s="3" t="s">
        <v>4960</v>
      </c>
      <c r="F12638" s="61">
        <v>0</v>
      </c>
      <c r="G12638" s="61">
        <v>0</v>
      </c>
      <c r="J12638" s="89"/>
      <c r="K12638" s="89"/>
    </row>
    <row r="12639" spans="1:11" ht="22.5" x14ac:dyDescent="0.2">
      <c r="A12639" s="1" t="str">
        <f t="shared" si="200"/>
        <v>SINAPI 101961</v>
      </c>
      <c r="B12639" s="3" t="s">
        <v>6064</v>
      </c>
      <c r="C12639" s="3">
        <v>101961</v>
      </c>
      <c r="D12639" s="2" t="s">
        <v>12729</v>
      </c>
      <c r="E12639" s="3" t="s">
        <v>4960</v>
      </c>
      <c r="F12639" s="61">
        <v>0</v>
      </c>
      <c r="G12639" s="61">
        <v>0</v>
      </c>
      <c r="J12639" s="89"/>
      <c r="K12639" s="89"/>
    </row>
    <row r="12640" spans="1:11" ht="22.5" x14ac:dyDescent="0.2">
      <c r="A12640" s="1" t="str">
        <f t="shared" si="200"/>
        <v>SINAPI 101962</v>
      </c>
      <c r="B12640" s="3" t="s">
        <v>6064</v>
      </c>
      <c r="C12640" s="3">
        <v>101962</v>
      </c>
      <c r="D12640" s="2" t="s">
        <v>12730</v>
      </c>
      <c r="E12640" s="3" t="s">
        <v>4960</v>
      </c>
      <c r="F12640" s="61">
        <v>0</v>
      </c>
      <c r="G12640" s="61">
        <v>0</v>
      </c>
      <c r="J12640" s="89"/>
      <c r="K12640" s="89"/>
    </row>
    <row r="12641" spans="1:11" ht="22.5" x14ac:dyDescent="0.2">
      <c r="A12641" s="1" t="str">
        <f t="shared" si="200"/>
        <v>SINAPI 101959</v>
      </c>
      <c r="B12641" s="3" t="s">
        <v>6064</v>
      </c>
      <c r="C12641" s="3">
        <v>101959</v>
      </c>
      <c r="D12641" s="2" t="s">
        <v>12731</v>
      </c>
      <c r="E12641" s="3" t="s">
        <v>4960</v>
      </c>
      <c r="F12641" s="61">
        <v>0</v>
      </c>
      <c r="G12641" s="61">
        <v>0</v>
      </c>
      <c r="J12641" s="89"/>
      <c r="K12641" s="89"/>
    </row>
    <row r="12642" spans="1:11" ht="22.5" x14ac:dyDescent="0.2">
      <c r="A12642" s="1" t="str">
        <f t="shared" si="200"/>
        <v>SINAPI 101952</v>
      </c>
      <c r="B12642" s="3" t="s">
        <v>6064</v>
      </c>
      <c r="C12642" s="3">
        <v>101952</v>
      </c>
      <c r="D12642" s="2" t="s">
        <v>12732</v>
      </c>
      <c r="E12642" s="3" t="s">
        <v>4960</v>
      </c>
      <c r="F12642" s="61">
        <v>0</v>
      </c>
      <c r="G12642" s="61">
        <v>0</v>
      </c>
      <c r="J12642" s="89"/>
      <c r="K12642" s="89"/>
    </row>
    <row r="12643" spans="1:11" ht="22.5" x14ac:dyDescent="0.2">
      <c r="A12643" s="1" t="str">
        <f t="shared" si="200"/>
        <v>SINAPI 101953</v>
      </c>
      <c r="B12643" s="3" t="s">
        <v>6064</v>
      </c>
      <c r="C12643" s="3">
        <v>101953</v>
      </c>
      <c r="D12643" s="2" t="s">
        <v>12733</v>
      </c>
      <c r="E12643" s="3" t="s">
        <v>4960</v>
      </c>
      <c r="F12643" s="61">
        <v>0</v>
      </c>
      <c r="G12643" s="61">
        <v>0</v>
      </c>
      <c r="J12643" s="89"/>
      <c r="K12643" s="89"/>
    </row>
    <row r="12644" spans="1:11" ht="22.5" x14ac:dyDescent="0.2">
      <c r="A12644" s="1" t="str">
        <f t="shared" si="200"/>
        <v>SINAPI 101954</v>
      </c>
      <c r="B12644" s="3" t="s">
        <v>6064</v>
      </c>
      <c r="C12644" s="3">
        <v>101954</v>
      </c>
      <c r="D12644" s="2" t="s">
        <v>12734</v>
      </c>
      <c r="E12644" s="3" t="s">
        <v>4960</v>
      </c>
      <c r="F12644" s="61">
        <v>0</v>
      </c>
      <c r="G12644" s="61">
        <v>0</v>
      </c>
      <c r="J12644" s="89"/>
      <c r="K12644" s="89"/>
    </row>
    <row r="12645" spans="1:11" ht="22.5" x14ac:dyDescent="0.2">
      <c r="A12645" s="1" t="str">
        <f t="shared" si="200"/>
        <v>SINAPI 101951</v>
      </c>
      <c r="B12645" s="3" t="s">
        <v>6064</v>
      </c>
      <c r="C12645" s="3">
        <v>101951</v>
      </c>
      <c r="D12645" s="2" t="s">
        <v>12735</v>
      </c>
      <c r="E12645" s="3" t="s">
        <v>4960</v>
      </c>
      <c r="F12645" s="61">
        <v>0</v>
      </c>
      <c r="G12645" s="61">
        <v>0</v>
      </c>
      <c r="J12645" s="89"/>
      <c r="K12645" s="89"/>
    </row>
    <row r="12646" spans="1:11" ht="22.5" x14ac:dyDescent="0.2">
      <c r="A12646" s="1" t="str">
        <f t="shared" si="200"/>
        <v>SINAPI 101964</v>
      </c>
      <c r="B12646" s="3" t="s">
        <v>6064</v>
      </c>
      <c r="C12646" s="3">
        <v>101964</v>
      </c>
      <c r="D12646" s="2" t="s">
        <v>12736</v>
      </c>
      <c r="E12646" s="3" t="s">
        <v>4960</v>
      </c>
      <c r="F12646" s="61">
        <v>182.88</v>
      </c>
      <c r="G12646" s="61">
        <v>185.82</v>
      </c>
      <c r="J12646" s="89">
        <v>1E-4</v>
      </c>
      <c r="K12646" s="89">
        <v>1E-4</v>
      </c>
    </row>
    <row r="12647" spans="1:11" ht="22.5" x14ac:dyDescent="0.2">
      <c r="A12647" s="1" t="str">
        <f t="shared" si="200"/>
        <v>SINAPI 101963</v>
      </c>
      <c r="B12647" s="3" t="s">
        <v>6064</v>
      </c>
      <c r="C12647" s="3">
        <v>101963</v>
      </c>
      <c r="D12647" s="2" t="s">
        <v>12737</v>
      </c>
      <c r="E12647" s="3" t="s">
        <v>4960</v>
      </c>
      <c r="F12647" s="61">
        <v>196.37</v>
      </c>
      <c r="G12647" s="61">
        <v>199.47</v>
      </c>
      <c r="J12647" s="89">
        <v>1E-4</v>
      </c>
      <c r="K12647" s="89">
        <v>1E-4</v>
      </c>
    </row>
    <row r="12648" spans="1:11" ht="22.5" x14ac:dyDescent="0.2">
      <c r="A12648" s="1" t="str">
        <f t="shared" si="200"/>
        <v>SINAPI 100323</v>
      </c>
      <c r="B12648" s="3" t="s">
        <v>6064</v>
      </c>
      <c r="C12648" s="3">
        <v>100323</v>
      </c>
      <c r="D12648" s="2" t="s">
        <v>12738</v>
      </c>
      <c r="E12648" s="3" t="s">
        <v>4957</v>
      </c>
      <c r="F12648" s="61">
        <v>169.97</v>
      </c>
      <c r="G12648" s="61">
        <v>174.84</v>
      </c>
      <c r="J12648" s="89">
        <v>0</v>
      </c>
      <c r="K12648" s="89">
        <v>0</v>
      </c>
    </row>
    <row r="12649" spans="1:11" ht="22.5" x14ac:dyDescent="0.2">
      <c r="A12649" s="1" t="str">
        <f t="shared" si="200"/>
        <v>SINAPI 100324</v>
      </c>
      <c r="B12649" s="3" t="s">
        <v>6064</v>
      </c>
      <c r="C12649" s="3">
        <v>100324</v>
      </c>
      <c r="D12649" s="2" t="s">
        <v>12739</v>
      </c>
      <c r="E12649" s="3" t="s">
        <v>4957</v>
      </c>
      <c r="F12649" s="61">
        <v>165.33</v>
      </c>
      <c r="G12649" s="61">
        <v>170.2</v>
      </c>
      <c r="J12649" s="89">
        <v>0</v>
      </c>
      <c r="K12649" s="89">
        <v>0</v>
      </c>
    </row>
    <row r="12650" spans="1:11" ht="22.5" x14ac:dyDescent="0.2">
      <c r="A12650" s="1" t="str">
        <f t="shared" si="200"/>
        <v>SINAPI 96624</v>
      </c>
      <c r="B12650" s="3" t="s">
        <v>6064</v>
      </c>
      <c r="C12650" s="3">
        <v>96624</v>
      </c>
      <c r="D12650" s="2" t="s">
        <v>12740</v>
      </c>
      <c r="E12650" s="3" t="s">
        <v>4957</v>
      </c>
      <c r="F12650" s="61">
        <v>165.63</v>
      </c>
      <c r="G12650" s="61">
        <v>170.5</v>
      </c>
      <c r="J12650" s="89">
        <v>0</v>
      </c>
      <c r="K12650" s="89">
        <v>0</v>
      </c>
    </row>
    <row r="12651" spans="1:11" ht="22.5" x14ac:dyDescent="0.2">
      <c r="A12651" s="1" t="str">
        <f t="shared" si="200"/>
        <v>SINAPI 100322</v>
      </c>
      <c r="B12651" s="3" t="s">
        <v>6064</v>
      </c>
      <c r="C12651" s="3">
        <v>100322</v>
      </c>
      <c r="D12651" s="2" t="s">
        <v>12741</v>
      </c>
      <c r="E12651" s="3" t="s">
        <v>4957</v>
      </c>
      <c r="F12651" s="61">
        <v>158.91999999999999</v>
      </c>
      <c r="G12651" s="61">
        <v>163.79</v>
      </c>
      <c r="J12651" s="89">
        <v>0</v>
      </c>
      <c r="K12651" s="89">
        <v>0</v>
      </c>
    </row>
    <row r="12652" spans="1:11" x14ac:dyDescent="0.2">
      <c r="A12652" s="1" t="str">
        <f t="shared" si="200"/>
        <v>SINAPI 96623</v>
      </c>
      <c r="B12652" s="3" t="s">
        <v>6064</v>
      </c>
      <c r="C12652" s="3">
        <v>96623</v>
      </c>
      <c r="D12652" s="2" t="s">
        <v>12742</v>
      </c>
      <c r="E12652" s="3" t="s">
        <v>4957</v>
      </c>
      <c r="F12652" s="61">
        <v>179.39</v>
      </c>
      <c r="G12652" s="61">
        <v>185.45</v>
      </c>
      <c r="J12652" s="89">
        <v>0</v>
      </c>
      <c r="K12652" s="89">
        <v>0</v>
      </c>
    </row>
    <row r="12653" spans="1:11" x14ac:dyDescent="0.2">
      <c r="A12653" s="1" t="str">
        <f t="shared" si="200"/>
        <v>SINAPI 96622</v>
      </c>
      <c r="B12653" s="3" t="s">
        <v>6064</v>
      </c>
      <c r="C12653" s="3">
        <v>96622</v>
      </c>
      <c r="D12653" s="2" t="s">
        <v>12743</v>
      </c>
      <c r="E12653" s="3" t="s">
        <v>4957</v>
      </c>
      <c r="F12653" s="61">
        <v>195.51</v>
      </c>
      <c r="G12653" s="61">
        <v>201.48</v>
      </c>
      <c r="J12653" s="89">
        <v>0</v>
      </c>
      <c r="K12653" s="89">
        <v>0</v>
      </c>
    </row>
    <row r="12654" spans="1:11" x14ac:dyDescent="0.2">
      <c r="A12654" s="1" t="str">
        <f t="shared" si="200"/>
        <v>SINAPI 96621</v>
      </c>
      <c r="B12654" s="3" t="s">
        <v>6064</v>
      </c>
      <c r="C12654" s="3">
        <v>96621</v>
      </c>
      <c r="D12654" s="2" t="s">
        <v>12744</v>
      </c>
      <c r="E12654" s="3" t="s">
        <v>4957</v>
      </c>
      <c r="F12654" s="61">
        <v>209.28</v>
      </c>
      <c r="G12654" s="61">
        <v>216.43</v>
      </c>
      <c r="J12654" s="89">
        <v>0</v>
      </c>
      <c r="K12654" s="89">
        <v>0</v>
      </c>
    </row>
    <row r="12655" spans="1:11" ht="22.5" x14ac:dyDescent="0.2">
      <c r="A12655" s="1" t="str">
        <f t="shared" si="200"/>
        <v>SINAPI 96617</v>
      </c>
      <c r="B12655" s="3" t="s">
        <v>6064</v>
      </c>
      <c r="C12655" s="3">
        <v>96617</v>
      </c>
      <c r="D12655" s="2" t="s">
        <v>12745</v>
      </c>
      <c r="E12655" s="3" t="s">
        <v>4960</v>
      </c>
      <c r="F12655" s="61">
        <v>20.05</v>
      </c>
      <c r="G12655" s="61">
        <v>20.85</v>
      </c>
      <c r="J12655" s="89">
        <v>0</v>
      </c>
      <c r="K12655" s="89">
        <v>0</v>
      </c>
    </row>
    <row r="12656" spans="1:11" ht="22.5" x14ac:dyDescent="0.2">
      <c r="A12656" s="1" t="str">
        <f t="shared" si="200"/>
        <v>SINAPI 96619</v>
      </c>
      <c r="B12656" s="3" t="s">
        <v>6064</v>
      </c>
      <c r="C12656" s="3">
        <v>96619</v>
      </c>
      <c r="D12656" s="2" t="s">
        <v>12746</v>
      </c>
      <c r="E12656" s="3" t="s">
        <v>4960</v>
      </c>
      <c r="F12656" s="61">
        <v>40.200000000000003</v>
      </c>
      <c r="G12656" s="61">
        <v>41.78</v>
      </c>
      <c r="J12656" s="89">
        <v>0</v>
      </c>
      <c r="K12656" s="89">
        <v>0</v>
      </c>
    </row>
    <row r="12657" spans="1:11" x14ac:dyDescent="0.2">
      <c r="A12657" s="1" t="str">
        <f t="shared" si="200"/>
        <v>SINAPI 96616</v>
      </c>
      <c r="B12657" s="3" t="s">
        <v>6064</v>
      </c>
      <c r="C12657" s="3">
        <v>96616</v>
      </c>
      <c r="D12657" s="2" t="s">
        <v>12747</v>
      </c>
      <c r="E12657" s="3" t="s">
        <v>4957</v>
      </c>
      <c r="F12657" s="61">
        <v>804.24</v>
      </c>
      <c r="G12657" s="61">
        <v>835.8</v>
      </c>
      <c r="J12657" s="89">
        <v>0</v>
      </c>
      <c r="K12657" s="89">
        <v>0</v>
      </c>
    </row>
    <row r="12658" spans="1:11" ht="22.5" x14ac:dyDescent="0.2">
      <c r="A12658" s="1" t="str">
        <f t="shared" si="200"/>
        <v>SINAPI 95240</v>
      </c>
      <c r="B12658" s="3" t="s">
        <v>6064</v>
      </c>
      <c r="C12658" s="3">
        <v>95240</v>
      </c>
      <c r="D12658" s="2" t="s">
        <v>12748</v>
      </c>
      <c r="E12658" s="3" t="s">
        <v>4960</v>
      </c>
      <c r="F12658" s="61">
        <v>19.32</v>
      </c>
      <c r="G12658" s="61">
        <v>20.05</v>
      </c>
      <c r="J12658" s="89">
        <v>0</v>
      </c>
      <c r="K12658" s="89">
        <v>0</v>
      </c>
    </row>
    <row r="12659" spans="1:11" ht="22.5" x14ac:dyDescent="0.2">
      <c r="A12659" s="1" t="str">
        <f t="shared" si="200"/>
        <v>SINAPI 95241</v>
      </c>
      <c r="B12659" s="3" t="s">
        <v>6064</v>
      </c>
      <c r="C12659" s="3">
        <v>95241</v>
      </c>
      <c r="D12659" s="2" t="s">
        <v>12749</v>
      </c>
      <c r="E12659" s="3" t="s">
        <v>4960</v>
      </c>
      <c r="F12659" s="61">
        <v>37.35</v>
      </c>
      <c r="G12659" s="61">
        <v>38.68</v>
      </c>
      <c r="J12659" s="89">
        <v>0</v>
      </c>
      <c r="K12659" s="89">
        <v>0</v>
      </c>
    </row>
    <row r="12660" spans="1:11" x14ac:dyDescent="0.2">
      <c r="A12660" s="1" t="str">
        <f t="shared" si="200"/>
        <v>SINAPI 96620</v>
      </c>
      <c r="B12660" s="3" t="s">
        <v>6064</v>
      </c>
      <c r="C12660" s="3">
        <v>96620</v>
      </c>
      <c r="D12660" s="2" t="s">
        <v>12750</v>
      </c>
      <c r="E12660" s="3" t="s">
        <v>4957</v>
      </c>
      <c r="F12660" s="61">
        <v>747.39</v>
      </c>
      <c r="G12660" s="61">
        <v>773.83</v>
      </c>
      <c r="J12660" s="89">
        <v>0</v>
      </c>
      <c r="K12660" s="89">
        <v>0</v>
      </c>
    </row>
    <row r="12661" spans="1:11" x14ac:dyDescent="0.2">
      <c r="A12661" s="1" t="str">
        <f t="shared" si="200"/>
        <v>SINAPI 104043</v>
      </c>
      <c r="B12661" s="3" t="s">
        <v>6064</v>
      </c>
      <c r="C12661" s="3">
        <v>104043</v>
      </c>
      <c r="D12661" s="2" t="s">
        <v>12751</v>
      </c>
      <c r="E12661" s="3" t="s">
        <v>4953</v>
      </c>
      <c r="F12661" s="61">
        <v>10.45</v>
      </c>
      <c r="G12661" s="61">
        <v>10.76</v>
      </c>
      <c r="J12661" s="89">
        <v>0</v>
      </c>
      <c r="K12661" s="89">
        <v>0</v>
      </c>
    </row>
    <row r="12662" spans="1:11" x14ac:dyDescent="0.2">
      <c r="A12662" s="1" t="str">
        <f t="shared" si="200"/>
        <v>SINAPI 104044</v>
      </c>
      <c r="B12662" s="3" t="s">
        <v>6064</v>
      </c>
      <c r="C12662" s="3">
        <v>104044</v>
      </c>
      <c r="D12662" s="2" t="s">
        <v>12752</v>
      </c>
      <c r="E12662" s="3" t="s">
        <v>4953</v>
      </c>
      <c r="F12662" s="61">
        <v>10.74</v>
      </c>
      <c r="G12662" s="61">
        <v>11.1</v>
      </c>
      <c r="J12662" s="89">
        <v>0</v>
      </c>
      <c r="K12662" s="89">
        <v>0</v>
      </c>
    </row>
    <row r="12663" spans="1:11" x14ac:dyDescent="0.2">
      <c r="A12663" s="1" t="str">
        <f t="shared" si="200"/>
        <v>SINAPI 104045</v>
      </c>
      <c r="B12663" s="3" t="s">
        <v>6064</v>
      </c>
      <c r="C12663" s="3">
        <v>104045</v>
      </c>
      <c r="D12663" s="2" t="s">
        <v>12753</v>
      </c>
      <c r="E12663" s="3" t="s">
        <v>4953</v>
      </c>
      <c r="F12663" s="61">
        <v>18.37</v>
      </c>
      <c r="G12663" s="61">
        <v>18.79</v>
      </c>
      <c r="J12663" s="89">
        <v>0</v>
      </c>
      <c r="K12663" s="89">
        <v>0</v>
      </c>
    </row>
    <row r="12664" spans="1:11" x14ac:dyDescent="0.2">
      <c r="A12664" s="1" t="str">
        <f t="shared" si="200"/>
        <v>SINAPI 104049</v>
      </c>
      <c r="B12664" s="3" t="s">
        <v>6064</v>
      </c>
      <c r="C12664" s="3">
        <v>104049</v>
      </c>
      <c r="D12664" s="2" t="s">
        <v>12754</v>
      </c>
      <c r="E12664" s="3" t="s">
        <v>4953</v>
      </c>
      <c r="F12664" s="61">
        <v>5.2</v>
      </c>
      <c r="G12664" s="61">
        <v>5.55</v>
      </c>
      <c r="J12664" s="89">
        <v>0</v>
      </c>
      <c r="K12664" s="89">
        <v>0</v>
      </c>
    </row>
    <row r="12665" spans="1:11" x14ac:dyDescent="0.2">
      <c r="A12665" s="1" t="str">
        <f t="shared" si="200"/>
        <v>SINAPI 104050</v>
      </c>
      <c r="B12665" s="3" t="s">
        <v>6064</v>
      </c>
      <c r="C12665" s="3">
        <v>104050</v>
      </c>
      <c r="D12665" s="2" t="s">
        <v>12755</v>
      </c>
      <c r="E12665" s="3" t="s">
        <v>4953</v>
      </c>
      <c r="F12665" s="61">
        <v>7.96</v>
      </c>
      <c r="G12665" s="61">
        <v>8.44</v>
      </c>
      <c r="J12665" s="89">
        <v>0</v>
      </c>
      <c r="K12665" s="89">
        <v>0</v>
      </c>
    </row>
    <row r="12666" spans="1:11" x14ac:dyDescent="0.2">
      <c r="A12666" s="1" t="str">
        <f t="shared" si="200"/>
        <v>SINAPI 104084</v>
      </c>
      <c r="B12666" s="3" t="s">
        <v>6064</v>
      </c>
      <c r="C12666" s="3">
        <v>104084</v>
      </c>
      <c r="D12666" s="2" t="s">
        <v>12756</v>
      </c>
      <c r="E12666" s="3" t="s">
        <v>4953</v>
      </c>
      <c r="F12666" s="61">
        <v>83.89</v>
      </c>
      <c r="G12666" s="61">
        <v>84.19</v>
      </c>
      <c r="J12666" s="89">
        <v>0</v>
      </c>
      <c r="K12666" s="89">
        <v>0</v>
      </c>
    </row>
    <row r="12667" spans="1:11" ht="22.5" x14ac:dyDescent="0.2">
      <c r="A12667" s="1" t="str">
        <f t="shared" si="200"/>
        <v>SINAPI 104037</v>
      </c>
      <c r="B12667" s="3" t="s">
        <v>6064</v>
      </c>
      <c r="C12667" s="3">
        <v>104037</v>
      </c>
      <c r="D12667" s="2" t="s">
        <v>12757</v>
      </c>
      <c r="E12667" s="3" t="s">
        <v>4953</v>
      </c>
      <c r="F12667" s="61">
        <v>0</v>
      </c>
      <c r="G12667" s="61">
        <v>0</v>
      </c>
      <c r="J12667" s="89"/>
      <c r="K12667" s="89"/>
    </row>
    <row r="12668" spans="1:11" x14ac:dyDescent="0.2">
      <c r="A12668" s="1" t="str">
        <f t="shared" si="200"/>
        <v>SINAPI 104035</v>
      </c>
      <c r="B12668" s="3" t="s">
        <v>6064</v>
      </c>
      <c r="C12668" s="3">
        <v>104035</v>
      </c>
      <c r="D12668" s="2" t="s">
        <v>12758</v>
      </c>
      <c r="E12668" s="3" t="s">
        <v>4953</v>
      </c>
      <c r="F12668" s="61">
        <v>45.25</v>
      </c>
      <c r="G12668" s="61">
        <v>46.83</v>
      </c>
      <c r="J12668" s="89">
        <v>0</v>
      </c>
      <c r="K12668" s="89">
        <v>0</v>
      </c>
    </row>
    <row r="12669" spans="1:11" x14ac:dyDescent="0.2">
      <c r="A12669" s="1" t="str">
        <f t="shared" si="200"/>
        <v>SINAPI 104036</v>
      </c>
      <c r="B12669" s="3" t="s">
        <v>6064</v>
      </c>
      <c r="C12669" s="3">
        <v>104036</v>
      </c>
      <c r="D12669" s="2" t="s">
        <v>12759</v>
      </c>
      <c r="E12669" s="3" t="s">
        <v>4953</v>
      </c>
      <c r="F12669" s="61">
        <v>46.64</v>
      </c>
      <c r="G12669" s="61">
        <v>48.26</v>
      </c>
      <c r="J12669" s="89">
        <v>0</v>
      </c>
      <c r="K12669" s="89">
        <v>0</v>
      </c>
    </row>
    <row r="12670" spans="1:11" ht="22.5" x14ac:dyDescent="0.2">
      <c r="A12670" s="1" t="str">
        <f t="shared" si="200"/>
        <v>SINAPI 104034</v>
      </c>
      <c r="B12670" s="3" t="s">
        <v>6064</v>
      </c>
      <c r="C12670" s="3">
        <v>104034</v>
      </c>
      <c r="D12670" s="2" t="s">
        <v>12760</v>
      </c>
      <c r="E12670" s="3" t="s">
        <v>4953</v>
      </c>
      <c r="F12670" s="61">
        <v>29.18</v>
      </c>
      <c r="G12670" s="61">
        <v>29.94</v>
      </c>
      <c r="J12670" s="89">
        <v>0.7087</v>
      </c>
      <c r="K12670" s="89">
        <v>0.69069999999999998</v>
      </c>
    </row>
    <row r="12671" spans="1:11" ht="22.5" x14ac:dyDescent="0.2">
      <c r="A12671" s="1" t="str">
        <f t="shared" si="200"/>
        <v>SINAPI 104031</v>
      </c>
      <c r="B12671" s="3" t="s">
        <v>6064</v>
      </c>
      <c r="C12671" s="3">
        <v>104031</v>
      </c>
      <c r="D12671" s="2" t="s">
        <v>12761</v>
      </c>
      <c r="E12671" s="3" t="s">
        <v>4953</v>
      </c>
      <c r="F12671" s="61">
        <v>18.899999999999999</v>
      </c>
      <c r="G12671" s="61">
        <v>19.61</v>
      </c>
      <c r="J12671" s="89">
        <v>0.57509999999999994</v>
      </c>
      <c r="K12671" s="89">
        <v>0.55430000000000001</v>
      </c>
    </row>
    <row r="12672" spans="1:11" ht="22.5" x14ac:dyDescent="0.2">
      <c r="A12672" s="1" t="str">
        <f t="shared" si="200"/>
        <v>SINAPI 104032</v>
      </c>
      <c r="B12672" s="3" t="s">
        <v>6064</v>
      </c>
      <c r="C12672" s="3">
        <v>104032</v>
      </c>
      <c r="D12672" s="2" t="s">
        <v>12762</v>
      </c>
      <c r="E12672" s="3" t="s">
        <v>4953</v>
      </c>
      <c r="F12672" s="61">
        <v>24.27</v>
      </c>
      <c r="G12672" s="61">
        <v>24.99</v>
      </c>
      <c r="J12672" s="89">
        <v>0.66169999999999995</v>
      </c>
      <c r="K12672" s="89">
        <v>0.64270000000000005</v>
      </c>
    </row>
    <row r="12673" spans="1:11" ht="22.5" x14ac:dyDescent="0.2">
      <c r="A12673" s="1" t="str">
        <f t="shared" si="200"/>
        <v>SINAPI 104033</v>
      </c>
      <c r="B12673" s="3" t="s">
        <v>6064</v>
      </c>
      <c r="C12673" s="3">
        <v>104033</v>
      </c>
      <c r="D12673" s="2" t="s">
        <v>12763</v>
      </c>
      <c r="E12673" s="3" t="s">
        <v>4953</v>
      </c>
      <c r="F12673" s="61">
        <v>21.92</v>
      </c>
      <c r="G12673" s="61">
        <v>22.64</v>
      </c>
      <c r="J12673" s="89">
        <v>0.62090000000000001</v>
      </c>
      <c r="K12673" s="89">
        <v>0.60109999999999997</v>
      </c>
    </row>
    <row r="12674" spans="1:11" ht="22.5" x14ac:dyDescent="0.2">
      <c r="A12674" s="1" t="str">
        <f t="shared" si="200"/>
        <v>SINAPI 104038</v>
      </c>
      <c r="B12674" s="3" t="s">
        <v>6064</v>
      </c>
      <c r="C12674" s="3">
        <v>104038</v>
      </c>
      <c r="D12674" s="2" t="s">
        <v>12764</v>
      </c>
      <c r="E12674" s="3" t="s">
        <v>4953</v>
      </c>
      <c r="F12674" s="61">
        <v>0</v>
      </c>
      <c r="G12674" s="61">
        <v>0</v>
      </c>
      <c r="J12674" s="89"/>
      <c r="K12674" s="89"/>
    </row>
    <row r="12675" spans="1:11" ht="22.5" x14ac:dyDescent="0.2">
      <c r="A12675" s="1" t="str">
        <f t="shared" si="200"/>
        <v>SINAPI 104051</v>
      </c>
      <c r="B12675" s="3" t="s">
        <v>6064</v>
      </c>
      <c r="C12675" s="3">
        <v>104051</v>
      </c>
      <c r="D12675" s="2" t="s">
        <v>12765</v>
      </c>
      <c r="E12675" s="3" t="s">
        <v>4953</v>
      </c>
      <c r="F12675" s="61">
        <v>9.18</v>
      </c>
      <c r="G12675" s="61">
        <v>9.4700000000000006</v>
      </c>
      <c r="J12675" s="89">
        <v>0</v>
      </c>
      <c r="K12675" s="89">
        <v>0</v>
      </c>
    </row>
    <row r="12676" spans="1:11" ht="22.5" x14ac:dyDescent="0.2">
      <c r="A12676" s="1" t="str">
        <f t="shared" si="200"/>
        <v>SINAPI 104052</v>
      </c>
      <c r="B12676" s="3" t="s">
        <v>6064</v>
      </c>
      <c r="C12676" s="3">
        <v>104052</v>
      </c>
      <c r="D12676" s="2" t="s">
        <v>12766</v>
      </c>
      <c r="E12676" s="3" t="s">
        <v>4953</v>
      </c>
      <c r="F12676" s="61">
        <v>12.96</v>
      </c>
      <c r="G12676" s="61">
        <v>13.36</v>
      </c>
      <c r="J12676" s="89">
        <v>0</v>
      </c>
      <c r="K12676" s="89">
        <v>0</v>
      </c>
    </row>
    <row r="12677" spans="1:11" ht="22.5" x14ac:dyDescent="0.2">
      <c r="A12677" s="1" t="str">
        <f t="shared" si="200"/>
        <v>SINAPI 104046</v>
      </c>
      <c r="B12677" s="3" t="s">
        <v>6064</v>
      </c>
      <c r="C12677" s="3">
        <v>104046</v>
      </c>
      <c r="D12677" s="2" t="s">
        <v>12767</v>
      </c>
      <c r="E12677" s="3" t="s">
        <v>4953</v>
      </c>
      <c r="F12677" s="61">
        <v>9.84</v>
      </c>
      <c r="G12677" s="61">
        <v>10.15</v>
      </c>
      <c r="J12677" s="89">
        <v>0</v>
      </c>
      <c r="K12677" s="89">
        <v>0</v>
      </c>
    </row>
    <row r="12678" spans="1:11" ht="22.5" x14ac:dyDescent="0.2">
      <c r="A12678" s="1" t="str">
        <f t="shared" si="200"/>
        <v>SINAPI 104047</v>
      </c>
      <c r="B12678" s="3" t="s">
        <v>6064</v>
      </c>
      <c r="C12678" s="3">
        <v>104047</v>
      </c>
      <c r="D12678" s="2" t="s">
        <v>12768</v>
      </c>
      <c r="E12678" s="3" t="s">
        <v>4953</v>
      </c>
      <c r="F12678" s="61">
        <v>11.35</v>
      </c>
      <c r="G12678" s="61">
        <v>11.71</v>
      </c>
      <c r="J12678" s="89">
        <v>0</v>
      </c>
      <c r="K12678" s="89">
        <v>0</v>
      </c>
    </row>
    <row r="12679" spans="1:11" ht="22.5" x14ac:dyDescent="0.2">
      <c r="A12679" s="1" t="str">
        <f t="shared" si="200"/>
        <v>SINAPI 104048</v>
      </c>
      <c r="B12679" s="3" t="s">
        <v>6064</v>
      </c>
      <c r="C12679" s="3">
        <v>104048</v>
      </c>
      <c r="D12679" s="2" t="s">
        <v>12769</v>
      </c>
      <c r="E12679" s="3" t="s">
        <v>4953</v>
      </c>
      <c r="F12679" s="61">
        <v>17.829999999999998</v>
      </c>
      <c r="G12679" s="61">
        <v>18.25</v>
      </c>
      <c r="J12679" s="89">
        <v>0</v>
      </c>
      <c r="K12679" s="89">
        <v>0</v>
      </c>
    </row>
    <row r="12680" spans="1:11" x14ac:dyDescent="0.2">
      <c r="A12680" s="1" t="str">
        <f t="shared" si="200"/>
        <v>SINAPI 104063</v>
      </c>
      <c r="B12680" s="3" t="s">
        <v>6064</v>
      </c>
      <c r="C12680" s="3">
        <v>104063</v>
      </c>
      <c r="D12680" s="2" t="s">
        <v>12770</v>
      </c>
      <c r="E12680" s="3" t="s">
        <v>4953</v>
      </c>
      <c r="F12680" s="61">
        <v>69.55</v>
      </c>
      <c r="G12680" s="61">
        <v>70.13</v>
      </c>
      <c r="J12680" s="89">
        <v>0</v>
      </c>
      <c r="K12680" s="89">
        <v>0</v>
      </c>
    </row>
    <row r="12681" spans="1:11" x14ac:dyDescent="0.2">
      <c r="A12681" s="1" t="str">
        <f t="shared" si="200"/>
        <v>SINAPI 104065</v>
      </c>
      <c r="B12681" s="3" t="s">
        <v>6064</v>
      </c>
      <c r="C12681" s="3">
        <v>104065</v>
      </c>
      <c r="D12681" s="2" t="s">
        <v>12771</v>
      </c>
      <c r="E12681" s="3" t="s">
        <v>4953</v>
      </c>
      <c r="F12681" s="61">
        <v>152.13</v>
      </c>
      <c r="G12681" s="61">
        <v>152.74</v>
      </c>
      <c r="J12681" s="89">
        <v>0</v>
      </c>
      <c r="K12681" s="89">
        <v>0</v>
      </c>
    </row>
    <row r="12682" spans="1:11" x14ac:dyDescent="0.2">
      <c r="A12682" s="1" t="str">
        <f t="shared" si="200"/>
        <v>SINAPI 104062</v>
      </c>
      <c r="B12682" s="3" t="s">
        <v>6064</v>
      </c>
      <c r="C12682" s="3">
        <v>104062</v>
      </c>
      <c r="D12682" s="2" t="s">
        <v>12772</v>
      </c>
      <c r="E12682" s="3" t="s">
        <v>4953</v>
      </c>
      <c r="F12682" s="61">
        <v>73.239999999999995</v>
      </c>
      <c r="G12682" s="61">
        <v>73.819999999999993</v>
      </c>
      <c r="J12682" s="89">
        <v>0</v>
      </c>
      <c r="K12682" s="89">
        <v>0</v>
      </c>
    </row>
    <row r="12683" spans="1:11" x14ac:dyDescent="0.2">
      <c r="A12683" s="1" t="str">
        <f t="shared" si="200"/>
        <v>SINAPI 104064</v>
      </c>
      <c r="B12683" s="3" t="s">
        <v>6064</v>
      </c>
      <c r="C12683" s="3">
        <v>104064</v>
      </c>
      <c r="D12683" s="2" t="s">
        <v>12773</v>
      </c>
      <c r="E12683" s="3" t="s">
        <v>4953</v>
      </c>
      <c r="F12683" s="61">
        <v>179.86</v>
      </c>
      <c r="G12683" s="61">
        <v>180.47</v>
      </c>
      <c r="J12683" s="89">
        <v>0</v>
      </c>
      <c r="K12683" s="89">
        <v>0</v>
      </c>
    </row>
    <row r="12684" spans="1:11" x14ac:dyDescent="0.2">
      <c r="A12684" s="1" t="str">
        <f t="shared" si="200"/>
        <v>SINAPI 104059</v>
      </c>
      <c r="B12684" s="3" t="s">
        <v>6064</v>
      </c>
      <c r="C12684" s="3">
        <v>104059</v>
      </c>
      <c r="D12684" s="2" t="s">
        <v>12774</v>
      </c>
      <c r="E12684" s="3" t="s">
        <v>4953</v>
      </c>
      <c r="F12684" s="61">
        <v>10.220000000000001</v>
      </c>
      <c r="G12684" s="61">
        <v>10.66</v>
      </c>
      <c r="J12684" s="89">
        <v>0</v>
      </c>
      <c r="K12684" s="89">
        <v>0</v>
      </c>
    </row>
    <row r="12685" spans="1:11" x14ac:dyDescent="0.2">
      <c r="A12685" s="1" t="str">
        <f t="shared" si="200"/>
        <v>SINAPI 104058</v>
      </c>
      <c r="B12685" s="3" t="s">
        <v>6064</v>
      </c>
      <c r="C12685" s="3">
        <v>104058</v>
      </c>
      <c r="D12685" s="2" t="s">
        <v>12775</v>
      </c>
      <c r="E12685" s="3" t="s">
        <v>4953</v>
      </c>
      <c r="F12685" s="61">
        <v>6.46</v>
      </c>
      <c r="G12685" s="61">
        <v>6.89</v>
      </c>
      <c r="J12685" s="89">
        <v>0</v>
      </c>
      <c r="K12685" s="89">
        <v>0</v>
      </c>
    </row>
    <row r="12686" spans="1:11" x14ac:dyDescent="0.2">
      <c r="A12686" s="1" t="str">
        <f t="shared" si="200"/>
        <v>SINAPI 104082</v>
      </c>
      <c r="B12686" s="3" t="s">
        <v>6064</v>
      </c>
      <c r="C12686" s="3">
        <v>104082</v>
      </c>
      <c r="D12686" s="2" t="s">
        <v>12776</v>
      </c>
      <c r="E12686" s="3" t="s">
        <v>4953</v>
      </c>
      <c r="F12686" s="61">
        <v>30.03</v>
      </c>
      <c r="G12686" s="61">
        <v>30.32</v>
      </c>
      <c r="J12686" s="89">
        <v>0</v>
      </c>
      <c r="K12686" s="89">
        <v>0</v>
      </c>
    </row>
    <row r="12687" spans="1:11" x14ac:dyDescent="0.2">
      <c r="A12687" s="1" t="str">
        <f t="shared" si="200"/>
        <v>SINAPI 104083</v>
      </c>
      <c r="B12687" s="3" t="s">
        <v>6064</v>
      </c>
      <c r="C12687" s="3">
        <v>104083</v>
      </c>
      <c r="D12687" s="2" t="s">
        <v>12777</v>
      </c>
      <c r="E12687" s="3" t="s">
        <v>4953</v>
      </c>
      <c r="F12687" s="61">
        <v>73.430000000000007</v>
      </c>
      <c r="G12687" s="61">
        <v>73.73</v>
      </c>
      <c r="J12687" s="89">
        <v>0</v>
      </c>
      <c r="K12687" s="89">
        <v>0</v>
      </c>
    </row>
    <row r="12688" spans="1:11" x14ac:dyDescent="0.2">
      <c r="A12688" s="1" t="str">
        <f t="shared" si="200"/>
        <v>SINAPI 104057</v>
      </c>
      <c r="B12688" s="3" t="s">
        <v>6064</v>
      </c>
      <c r="C12688" s="3">
        <v>104057</v>
      </c>
      <c r="D12688" s="2" t="s">
        <v>12778</v>
      </c>
      <c r="E12688" s="3" t="s">
        <v>4953</v>
      </c>
      <c r="F12688" s="61">
        <v>0</v>
      </c>
      <c r="G12688" s="61">
        <v>0</v>
      </c>
      <c r="J12688" s="89"/>
      <c r="K12688" s="89"/>
    </row>
    <row r="12689" spans="1:11" x14ac:dyDescent="0.2">
      <c r="A12689" s="1" t="str">
        <f t="shared" si="200"/>
        <v>SINAPI 104056</v>
      </c>
      <c r="B12689" s="3" t="s">
        <v>6064</v>
      </c>
      <c r="C12689" s="3">
        <v>104056</v>
      </c>
      <c r="D12689" s="2" t="s">
        <v>12779</v>
      </c>
      <c r="E12689" s="3" t="s">
        <v>4953</v>
      </c>
      <c r="F12689" s="61">
        <v>30.11</v>
      </c>
      <c r="G12689" s="61">
        <v>30.43</v>
      </c>
      <c r="J12689" s="89">
        <v>0</v>
      </c>
      <c r="K12689" s="89">
        <v>0</v>
      </c>
    </row>
    <row r="12690" spans="1:11" x14ac:dyDescent="0.2">
      <c r="A12690" s="1" t="str">
        <f t="shared" si="200"/>
        <v>SINAPI 104055</v>
      </c>
      <c r="B12690" s="3" t="s">
        <v>6064</v>
      </c>
      <c r="C12690" s="3">
        <v>104055</v>
      </c>
      <c r="D12690" s="2" t="s">
        <v>12780</v>
      </c>
      <c r="E12690" s="3" t="s">
        <v>4953</v>
      </c>
      <c r="F12690" s="61">
        <v>19.55</v>
      </c>
      <c r="G12690" s="61">
        <v>19.84</v>
      </c>
      <c r="J12690" s="89">
        <v>0</v>
      </c>
      <c r="K12690" s="89">
        <v>0</v>
      </c>
    </row>
    <row r="12691" spans="1:11" ht="22.5" x14ac:dyDescent="0.2">
      <c r="A12691" s="1" t="str">
        <f t="shared" si="200"/>
        <v>SINAPI 104076</v>
      </c>
      <c r="B12691" s="3" t="s">
        <v>6064</v>
      </c>
      <c r="C12691" s="3">
        <v>104076</v>
      </c>
      <c r="D12691" s="2" t="s">
        <v>12781</v>
      </c>
      <c r="E12691" s="3" t="s">
        <v>4953</v>
      </c>
      <c r="F12691" s="61">
        <v>45.19</v>
      </c>
      <c r="G12691" s="61">
        <v>46.1</v>
      </c>
      <c r="J12691" s="89">
        <v>0</v>
      </c>
      <c r="K12691" s="89">
        <v>0</v>
      </c>
    </row>
    <row r="12692" spans="1:11" x14ac:dyDescent="0.2">
      <c r="A12692" s="1" t="str">
        <f t="shared" si="200"/>
        <v>SINAPI 104060</v>
      </c>
      <c r="B12692" s="3" t="s">
        <v>6064</v>
      </c>
      <c r="C12692" s="3">
        <v>104060</v>
      </c>
      <c r="D12692" s="2" t="s">
        <v>12782</v>
      </c>
      <c r="E12692" s="3" t="s">
        <v>4954</v>
      </c>
      <c r="F12692" s="61">
        <v>9.2899999999999991</v>
      </c>
      <c r="G12692" s="61">
        <v>9.56</v>
      </c>
      <c r="J12692" s="89">
        <v>0</v>
      </c>
      <c r="K12692" s="89">
        <v>0</v>
      </c>
    </row>
    <row r="12693" spans="1:11" x14ac:dyDescent="0.2">
      <c r="A12693" s="1" t="str">
        <f t="shared" si="200"/>
        <v>SINAPI 104061</v>
      </c>
      <c r="B12693" s="3" t="s">
        <v>6064</v>
      </c>
      <c r="C12693" s="3">
        <v>104061</v>
      </c>
      <c r="D12693" s="2" t="s">
        <v>12783</v>
      </c>
      <c r="E12693" s="3" t="s">
        <v>4954</v>
      </c>
      <c r="F12693" s="61">
        <v>16.98</v>
      </c>
      <c r="G12693" s="61">
        <v>17.38</v>
      </c>
      <c r="J12693" s="89">
        <v>0</v>
      </c>
      <c r="K12693" s="89">
        <v>0</v>
      </c>
    </row>
    <row r="12694" spans="1:11" x14ac:dyDescent="0.2">
      <c r="A12694" s="1" t="str">
        <f t="shared" si="200"/>
        <v>SINAPI 104085</v>
      </c>
      <c r="B12694" s="3" t="s">
        <v>6064</v>
      </c>
      <c r="C12694" s="3">
        <v>104085</v>
      </c>
      <c r="D12694" s="2" t="s">
        <v>12784</v>
      </c>
      <c r="E12694" s="3" t="s">
        <v>4954</v>
      </c>
      <c r="F12694" s="61">
        <v>54.03</v>
      </c>
      <c r="G12694" s="61">
        <v>54.81</v>
      </c>
      <c r="J12694" s="89">
        <v>0</v>
      </c>
      <c r="K12694" s="89">
        <v>0</v>
      </c>
    </row>
    <row r="12695" spans="1:11" x14ac:dyDescent="0.2">
      <c r="A12695" s="1" t="str">
        <f t="shared" ref="A12695:A12758" si="201">CONCATENATE($B12695," ",$C12695)</f>
        <v>SINAPI 104086</v>
      </c>
      <c r="B12695" s="3" t="s">
        <v>6064</v>
      </c>
      <c r="C12695" s="3">
        <v>104086</v>
      </c>
      <c r="D12695" s="2" t="s">
        <v>12785</v>
      </c>
      <c r="E12695" s="3" t="s">
        <v>4954</v>
      </c>
      <c r="F12695" s="61">
        <v>97.84</v>
      </c>
      <c r="G12695" s="61">
        <v>98.73</v>
      </c>
      <c r="J12695" s="89">
        <v>0</v>
      </c>
      <c r="K12695" s="89">
        <v>0</v>
      </c>
    </row>
    <row r="12696" spans="1:11" x14ac:dyDescent="0.2">
      <c r="A12696" s="1" t="str">
        <f t="shared" si="201"/>
        <v>SINAPI 104073</v>
      </c>
      <c r="B12696" s="3" t="s">
        <v>6064</v>
      </c>
      <c r="C12696" s="3">
        <v>104073</v>
      </c>
      <c r="D12696" s="2" t="s">
        <v>12786</v>
      </c>
      <c r="E12696" s="3" t="s">
        <v>4953</v>
      </c>
      <c r="F12696" s="61">
        <v>0</v>
      </c>
      <c r="G12696" s="61">
        <v>0</v>
      </c>
      <c r="J12696" s="89"/>
      <c r="K12696" s="89"/>
    </row>
    <row r="12697" spans="1:11" x14ac:dyDescent="0.2">
      <c r="A12697" s="1" t="str">
        <f t="shared" si="201"/>
        <v>SINAPI 104074</v>
      </c>
      <c r="B12697" s="3" t="s">
        <v>6064</v>
      </c>
      <c r="C12697" s="3">
        <v>104074</v>
      </c>
      <c r="D12697" s="2" t="s">
        <v>12787</v>
      </c>
      <c r="E12697" s="3" t="s">
        <v>4953</v>
      </c>
      <c r="F12697" s="61">
        <v>0</v>
      </c>
      <c r="G12697" s="61">
        <v>0</v>
      </c>
      <c r="J12697" s="89"/>
      <c r="K12697" s="89"/>
    </row>
    <row r="12698" spans="1:11" x14ac:dyDescent="0.2">
      <c r="A12698" s="1" t="str">
        <f t="shared" si="201"/>
        <v>SINAPI 104075</v>
      </c>
      <c r="B12698" s="3" t="s">
        <v>6064</v>
      </c>
      <c r="C12698" s="3">
        <v>104075</v>
      </c>
      <c r="D12698" s="2" t="s">
        <v>12788</v>
      </c>
      <c r="E12698" s="3" t="s">
        <v>4953</v>
      </c>
      <c r="F12698" s="61">
        <v>0</v>
      </c>
      <c r="G12698" s="61">
        <v>0</v>
      </c>
      <c r="J12698" s="89"/>
      <c r="K12698" s="89"/>
    </row>
    <row r="12699" spans="1:11" ht="22.5" x14ac:dyDescent="0.2">
      <c r="A12699" s="1" t="str">
        <f t="shared" si="201"/>
        <v>SINAPI 104039</v>
      </c>
      <c r="B12699" s="3" t="s">
        <v>6064</v>
      </c>
      <c r="C12699" s="3">
        <v>104039</v>
      </c>
      <c r="D12699" s="2" t="s">
        <v>12789</v>
      </c>
      <c r="E12699" s="3" t="s">
        <v>4953</v>
      </c>
      <c r="F12699" s="61">
        <v>102.28</v>
      </c>
      <c r="G12699" s="61">
        <v>103.83</v>
      </c>
      <c r="J12699" s="89">
        <v>0</v>
      </c>
      <c r="K12699" s="89">
        <v>0</v>
      </c>
    </row>
    <row r="12700" spans="1:11" ht="22.5" x14ac:dyDescent="0.2">
      <c r="A12700" s="1" t="str">
        <f t="shared" si="201"/>
        <v>SINAPI 104040</v>
      </c>
      <c r="B12700" s="3" t="s">
        <v>6064</v>
      </c>
      <c r="C12700" s="3">
        <v>104040</v>
      </c>
      <c r="D12700" s="2" t="s">
        <v>12790</v>
      </c>
      <c r="E12700" s="3" t="s">
        <v>4953</v>
      </c>
      <c r="F12700" s="61">
        <v>0</v>
      </c>
      <c r="G12700" s="61">
        <v>0</v>
      </c>
      <c r="J12700" s="89"/>
      <c r="K12700" s="89"/>
    </row>
    <row r="12701" spans="1:11" ht="22.5" x14ac:dyDescent="0.2">
      <c r="A12701" s="1" t="str">
        <f t="shared" si="201"/>
        <v>SINAPI 104041</v>
      </c>
      <c r="B12701" s="3" t="s">
        <v>6064</v>
      </c>
      <c r="C12701" s="3">
        <v>104041</v>
      </c>
      <c r="D12701" s="2" t="s">
        <v>12791</v>
      </c>
      <c r="E12701" s="3" t="s">
        <v>4953</v>
      </c>
      <c r="F12701" s="61">
        <v>0</v>
      </c>
      <c r="G12701" s="61">
        <v>0</v>
      </c>
      <c r="J12701" s="89"/>
      <c r="K12701" s="89"/>
    </row>
    <row r="12702" spans="1:11" ht="22.5" x14ac:dyDescent="0.2">
      <c r="A12702" s="1" t="str">
        <f t="shared" si="201"/>
        <v>SINAPI 104042</v>
      </c>
      <c r="B12702" s="3" t="s">
        <v>6064</v>
      </c>
      <c r="C12702" s="3">
        <v>104042</v>
      </c>
      <c r="D12702" s="2" t="s">
        <v>12792</v>
      </c>
      <c r="E12702" s="3" t="s">
        <v>4953</v>
      </c>
      <c r="F12702" s="61">
        <v>0</v>
      </c>
      <c r="G12702" s="61">
        <v>0</v>
      </c>
      <c r="J12702" s="89"/>
      <c r="K12702" s="89"/>
    </row>
    <row r="12703" spans="1:11" x14ac:dyDescent="0.2">
      <c r="A12703" s="1" t="str">
        <f t="shared" si="201"/>
        <v>SINAPI 104072</v>
      </c>
      <c r="B12703" s="3" t="s">
        <v>6064</v>
      </c>
      <c r="C12703" s="3">
        <v>104072</v>
      </c>
      <c r="D12703" s="2" t="s">
        <v>12793</v>
      </c>
      <c r="E12703" s="3" t="s">
        <v>4953</v>
      </c>
      <c r="F12703" s="61">
        <v>279.74</v>
      </c>
      <c r="G12703" s="61">
        <v>280.69</v>
      </c>
      <c r="J12703" s="89">
        <v>0</v>
      </c>
      <c r="K12703" s="89">
        <v>0</v>
      </c>
    </row>
    <row r="12704" spans="1:11" x14ac:dyDescent="0.2">
      <c r="A12704" s="1" t="str">
        <f t="shared" si="201"/>
        <v>SINAPI 104053</v>
      </c>
      <c r="B12704" s="3" t="s">
        <v>6064</v>
      </c>
      <c r="C12704" s="3">
        <v>104053</v>
      </c>
      <c r="D12704" s="2" t="s">
        <v>12794</v>
      </c>
      <c r="E12704" s="3" t="s">
        <v>4953</v>
      </c>
      <c r="F12704" s="61">
        <v>11.17</v>
      </c>
      <c r="G12704" s="61">
        <v>11.46</v>
      </c>
      <c r="J12704" s="89">
        <v>0</v>
      </c>
      <c r="K12704" s="89">
        <v>0</v>
      </c>
    </row>
    <row r="12705" spans="1:11" x14ac:dyDescent="0.2">
      <c r="A12705" s="1" t="str">
        <f t="shared" si="201"/>
        <v>SINAPI 104054</v>
      </c>
      <c r="B12705" s="3" t="s">
        <v>6064</v>
      </c>
      <c r="C12705" s="3">
        <v>104054</v>
      </c>
      <c r="D12705" s="2" t="s">
        <v>12795</v>
      </c>
      <c r="E12705" s="3" t="s">
        <v>4953</v>
      </c>
      <c r="F12705" s="61">
        <v>23.94</v>
      </c>
      <c r="G12705" s="61">
        <v>24.34</v>
      </c>
      <c r="J12705" s="89">
        <v>0</v>
      </c>
      <c r="K12705" s="89">
        <v>0</v>
      </c>
    </row>
    <row r="12706" spans="1:11" x14ac:dyDescent="0.2">
      <c r="A12706" s="1" t="str">
        <f t="shared" si="201"/>
        <v>SINAPI 99818</v>
      </c>
      <c r="B12706" s="3" t="s">
        <v>6064</v>
      </c>
      <c r="C12706" s="3">
        <v>99818</v>
      </c>
      <c r="D12706" s="2" t="s">
        <v>12796</v>
      </c>
      <c r="E12706" s="3" t="s">
        <v>4953</v>
      </c>
      <c r="F12706" s="61">
        <v>6.15</v>
      </c>
      <c r="G12706" s="61">
        <v>6.38</v>
      </c>
      <c r="J12706" s="89">
        <v>0</v>
      </c>
      <c r="K12706" s="89">
        <v>0</v>
      </c>
    </row>
    <row r="12707" spans="1:11" x14ac:dyDescent="0.2">
      <c r="A12707" s="1" t="str">
        <f t="shared" si="201"/>
        <v>SINAPI 99819</v>
      </c>
      <c r="B12707" s="3" t="s">
        <v>6064</v>
      </c>
      <c r="C12707" s="3">
        <v>99819</v>
      </c>
      <c r="D12707" s="2" t="s">
        <v>12797</v>
      </c>
      <c r="E12707" s="3" t="s">
        <v>4960</v>
      </c>
      <c r="F12707" s="61">
        <v>16.89</v>
      </c>
      <c r="G12707" s="61">
        <v>18.309999999999999</v>
      </c>
      <c r="J12707" s="89">
        <v>0</v>
      </c>
      <c r="K12707" s="89">
        <v>0</v>
      </c>
    </row>
    <row r="12708" spans="1:11" x14ac:dyDescent="0.2">
      <c r="A12708" s="1" t="str">
        <f t="shared" si="201"/>
        <v>SINAPI 99811</v>
      </c>
      <c r="B12708" s="3" t="s">
        <v>6064</v>
      </c>
      <c r="C12708" s="3">
        <v>99811</v>
      </c>
      <c r="D12708" s="2" t="s">
        <v>12798</v>
      </c>
      <c r="E12708" s="3" t="s">
        <v>4960</v>
      </c>
      <c r="F12708" s="61">
        <v>3.53</v>
      </c>
      <c r="G12708" s="61">
        <v>3.83</v>
      </c>
      <c r="J12708" s="89">
        <v>0</v>
      </c>
      <c r="K12708" s="89">
        <v>0</v>
      </c>
    </row>
    <row r="12709" spans="1:11" x14ac:dyDescent="0.2">
      <c r="A12709" s="1" t="str">
        <f t="shared" si="201"/>
        <v>SINAPI 99826</v>
      </c>
      <c r="B12709" s="3" t="s">
        <v>6064</v>
      </c>
      <c r="C12709" s="3">
        <v>99826</v>
      </c>
      <c r="D12709" s="2" t="s">
        <v>12799</v>
      </c>
      <c r="E12709" s="3" t="s">
        <v>4960</v>
      </c>
      <c r="F12709" s="61">
        <v>1.54</v>
      </c>
      <c r="G12709" s="61">
        <v>1.67</v>
      </c>
      <c r="J12709" s="89">
        <v>0</v>
      </c>
      <c r="K12709" s="89">
        <v>0</v>
      </c>
    </row>
    <row r="12710" spans="1:11" x14ac:dyDescent="0.2">
      <c r="A12710" s="1" t="str">
        <f t="shared" si="201"/>
        <v>SINAPI 99821</v>
      </c>
      <c r="B12710" s="3" t="s">
        <v>6064</v>
      </c>
      <c r="C12710" s="3">
        <v>99821</v>
      </c>
      <c r="D12710" s="2" t="s">
        <v>12800</v>
      </c>
      <c r="E12710" s="3" t="s">
        <v>4960</v>
      </c>
      <c r="F12710" s="61">
        <v>3.3</v>
      </c>
      <c r="G12710" s="61">
        <v>3.46</v>
      </c>
      <c r="J12710" s="89">
        <v>0</v>
      </c>
      <c r="K12710" s="89">
        <v>0</v>
      </c>
    </row>
    <row r="12711" spans="1:11" x14ac:dyDescent="0.2">
      <c r="A12711" s="1" t="str">
        <f t="shared" si="201"/>
        <v>SINAPI 99820</v>
      </c>
      <c r="B12711" s="3" t="s">
        <v>6064</v>
      </c>
      <c r="C12711" s="3">
        <v>99820</v>
      </c>
      <c r="D12711" s="2" t="s">
        <v>12801</v>
      </c>
      <c r="E12711" s="3" t="s">
        <v>4960</v>
      </c>
      <c r="F12711" s="61">
        <v>2.11</v>
      </c>
      <c r="G12711" s="61">
        <v>2.2200000000000002</v>
      </c>
      <c r="J12711" s="89">
        <v>0</v>
      </c>
      <c r="K12711" s="89">
        <v>0</v>
      </c>
    </row>
    <row r="12712" spans="1:11" x14ac:dyDescent="0.2">
      <c r="A12712" s="1" t="str">
        <f t="shared" si="201"/>
        <v>SINAPI 99812</v>
      </c>
      <c r="B12712" s="3" t="s">
        <v>6064</v>
      </c>
      <c r="C12712" s="3">
        <v>99812</v>
      </c>
      <c r="D12712" s="2" t="s">
        <v>12802</v>
      </c>
      <c r="E12712" s="3" t="s">
        <v>4960</v>
      </c>
      <c r="F12712" s="61">
        <v>1.1299999999999999</v>
      </c>
      <c r="G12712" s="61">
        <v>1.23</v>
      </c>
      <c r="J12712" s="89">
        <v>0</v>
      </c>
      <c r="K12712" s="89">
        <v>0</v>
      </c>
    </row>
    <row r="12713" spans="1:11" x14ac:dyDescent="0.2">
      <c r="A12713" s="1" t="str">
        <f t="shared" si="201"/>
        <v>SINAPI 99817</v>
      </c>
      <c r="B12713" s="3" t="s">
        <v>6064</v>
      </c>
      <c r="C12713" s="3">
        <v>99817</v>
      </c>
      <c r="D12713" s="2" t="s">
        <v>12803</v>
      </c>
      <c r="E12713" s="3" t="s">
        <v>4953</v>
      </c>
      <c r="F12713" s="61">
        <v>6.15</v>
      </c>
      <c r="G12713" s="61">
        <v>6.38</v>
      </c>
      <c r="J12713" s="89">
        <v>0</v>
      </c>
      <c r="K12713" s="89">
        <v>0</v>
      </c>
    </row>
    <row r="12714" spans="1:11" x14ac:dyDescent="0.2">
      <c r="A12714" s="1" t="str">
        <f t="shared" si="201"/>
        <v>SINAPI 99813</v>
      </c>
      <c r="B12714" s="3" t="s">
        <v>6064</v>
      </c>
      <c r="C12714" s="3">
        <v>99813</v>
      </c>
      <c r="D12714" s="2" t="s">
        <v>12804</v>
      </c>
      <c r="E12714" s="3" t="s">
        <v>4960</v>
      </c>
      <c r="F12714" s="61">
        <v>0.99</v>
      </c>
      <c r="G12714" s="61">
        <v>1.06</v>
      </c>
      <c r="J12714" s="89">
        <v>0</v>
      </c>
      <c r="K12714" s="89">
        <v>0</v>
      </c>
    </row>
    <row r="12715" spans="1:11" x14ac:dyDescent="0.2">
      <c r="A12715" s="1" t="str">
        <f t="shared" si="201"/>
        <v>SINAPI 99815</v>
      </c>
      <c r="B12715" s="3" t="s">
        <v>6064</v>
      </c>
      <c r="C12715" s="3">
        <v>99815</v>
      </c>
      <c r="D12715" s="2" t="s">
        <v>12805</v>
      </c>
      <c r="E12715" s="3" t="s">
        <v>4953</v>
      </c>
      <c r="F12715" s="61">
        <v>9.35</v>
      </c>
      <c r="G12715" s="61">
        <v>9.84</v>
      </c>
      <c r="J12715" s="89">
        <v>0</v>
      </c>
      <c r="K12715" s="89">
        <v>0</v>
      </c>
    </row>
    <row r="12716" spans="1:11" x14ac:dyDescent="0.2">
      <c r="A12716" s="1" t="str">
        <f t="shared" si="201"/>
        <v>SINAPI 99805</v>
      </c>
      <c r="B12716" s="3" t="s">
        <v>6064</v>
      </c>
      <c r="C12716" s="3">
        <v>99805</v>
      </c>
      <c r="D12716" s="2" t="s">
        <v>12806</v>
      </c>
      <c r="E12716" s="3" t="s">
        <v>4960</v>
      </c>
      <c r="F12716" s="61">
        <v>11.39</v>
      </c>
      <c r="G12716" s="61">
        <v>12.29</v>
      </c>
      <c r="J12716" s="89">
        <v>0</v>
      </c>
      <c r="K12716" s="89">
        <v>0</v>
      </c>
    </row>
    <row r="12717" spans="1:11" x14ac:dyDescent="0.2">
      <c r="A12717" s="1" t="str">
        <f t="shared" si="201"/>
        <v>SINAPI 99803</v>
      </c>
      <c r="B12717" s="3" t="s">
        <v>6064</v>
      </c>
      <c r="C12717" s="3">
        <v>99803</v>
      </c>
      <c r="D12717" s="2" t="s">
        <v>12807</v>
      </c>
      <c r="E12717" s="3" t="s">
        <v>4960</v>
      </c>
      <c r="F12717" s="61">
        <v>2.0699999999999998</v>
      </c>
      <c r="G12717" s="61">
        <v>2.25</v>
      </c>
      <c r="J12717" s="89">
        <v>0</v>
      </c>
      <c r="K12717" s="89">
        <v>0</v>
      </c>
    </row>
    <row r="12718" spans="1:11" x14ac:dyDescent="0.2">
      <c r="A12718" s="1" t="str">
        <f t="shared" si="201"/>
        <v>SINAPI 99802</v>
      </c>
      <c r="B12718" s="3" t="s">
        <v>6064</v>
      </c>
      <c r="C12718" s="3">
        <v>99802</v>
      </c>
      <c r="D12718" s="2" t="s">
        <v>12808</v>
      </c>
      <c r="E12718" s="3" t="s">
        <v>4960</v>
      </c>
      <c r="F12718" s="61">
        <v>0.53</v>
      </c>
      <c r="G12718" s="61">
        <v>0.57999999999999996</v>
      </c>
      <c r="J12718" s="89">
        <v>0</v>
      </c>
      <c r="K12718" s="89">
        <v>0</v>
      </c>
    </row>
    <row r="12719" spans="1:11" ht="22.5" x14ac:dyDescent="0.2">
      <c r="A12719" s="1" t="str">
        <f t="shared" si="201"/>
        <v>SINAPI 99804</v>
      </c>
      <c r="B12719" s="3" t="s">
        <v>6064</v>
      </c>
      <c r="C12719" s="3">
        <v>99804</v>
      </c>
      <c r="D12719" s="2" t="s">
        <v>12809</v>
      </c>
      <c r="E12719" s="3" t="s">
        <v>4960</v>
      </c>
      <c r="F12719" s="61">
        <v>5.4</v>
      </c>
      <c r="G12719" s="61">
        <v>5.85</v>
      </c>
      <c r="J12719" s="89">
        <v>0</v>
      </c>
      <c r="K12719" s="89">
        <v>0</v>
      </c>
    </row>
    <row r="12720" spans="1:11" x14ac:dyDescent="0.2">
      <c r="A12720" s="1" t="str">
        <f t="shared" si="201"/>
        <v>SINAPI 99809</v>
      </c>
      <c r="B12720" s="3" t="s">
        <v>6064</v>
      </c>
      <c r="C12720" s="3">
        <v>99809</v>
      </c>
      <c r="D12720" s="2" t="s">
        <v>12810</v>
      </c>
      <c r="E12720" s="3" t="s">
        <v>4960</v>
      </c>
      <c r="F12720" s="61">
        <v>5.91</v>
      </c>
      <c r="G12720" s="61">
        <v>6.41</v>
      </c>
      <c r="J12720" s="89">
        <v>0</v>
      </c>
      <c r="K12720" s="89">
        <v>0</v>
      </c>
    </row>
    <row r="12721" spans="1:11" x14ac:dyDescent="0.2">
      <c r="A12721" s="1" t="str">
        <f t="shared" si="201"/>
        <v>SINAPI 99810</v>
      </c>
      <c r="B12721" s="3" t="s">
        <v>6064</v>
      </c>
      <c r="C12721" s="3">
        <v>99810</v>
      </c>
      <c r="D12721" s="2" t="s">
        <v>12811</v>
      </c>
      <c r="E12721" s="3" t="s">
        <v>4960</v>
      </c>
      <c r="F12721" s="61">
        <v>7.37</v>
      </c>
      <c r="G12721" s="61">
        <v>7.99</v>
      </c>
      <c r="J12721" s="89">
        <v>0</v>
      </c>
      <c r="K12721" s="89">
        <v>0</v>
      </c>
    </row>
    <row r="12722" spans="1:11" x14ac:dyDescent="0.2">
      <c r="A12722" s="1" t="str">
        <f t="shared" si="201"/>
        <v>SINAPI 99801</v>
      </c>
      <c r="B12722" s="3" t="s">
        <v>6064</v>
      </c>
      <c r="C12722" s="3">
        <v>99801</v>
      </c>
      <c r="D12722" s="2" t="s">
        <v>12812</v>
      </c>
      <c r="E12722" s="3" t="s">
        <v>4960</v>
      </c>
      <c r="F12722" s="61">
        <v>0</v>
      </c>
      <c r="G12722" s="61">
        <v>0</v>
      </c>
      <c r="J12722" s="89"/>
      <c r="K12722" s="89"/>
    </row>
    <row r="12723" spans="1:11" x14ac:dyDescent="0.2">
      <c r="A12723" s="1" t="str">
        <f t="shared" si="201"/>
        <v>SINAPI 99822</v>
      </c>
      <c r="B12723" s="3" t="s">
        <v>6064</v>
      </c>
      <c r="C12723" s="3">
        <v>99822</v>
      </c>
      <c r="D12723" s="2" t="s">
        <v>12813</v>
      </c>
      <c r="E12723" s="3" t="s">
        <v>4960</v>
      </c>
      <c r="F12723" s="61">
        <v>1</v>
      </c>
      <c r="G12723" s="61">
        <v>1.0900000000000001</v>
      </c>
      <c r="J12723" s="89">
        <v>0</v>
      </c>
      <c r="K12723" s="89">
        <v>0</v>
      </c>
    </row>
    <row r="12724" spans="1:11" x14ac:dyDescent="0.2">
      <c r="A12724" s="1" t="str">
        <f t="shared" si="201"/>
        <v>SINAPI 99825</v>
      </c>
      <c r="B12724" s="3" t="s">
        <v>6064</v>
      </c>
      <c r="C12724" s="3">
        <v>99825</v>
      </c>
      <c r="D12724" s="2" t="s">
        <v>12814</v>
      </c>
      <c r="E12724" s="3" t="s">
        <v>4960</v>
      </c>
      <c r="F12724" s="61">
        <v>3.81</v>
      </c>
      <c r="G12724" s="61">
        <v>4.0199999999999996</v>
      </c>
      <c r="J12724" s="89">
        <v>0</v>
      </c>
      <c r="K12724" s="89">
        <v>0</v>
      </c>
    </row>
    <row r="12725" spans="1:11" x14ac:dyDescent="0.2">
      <c r="A12725" s="1" t="str">
        <f t="shared" si="201"/>
        <v>SINAPI 99824</v>
      </c>
      <c r="B12725" s="3" t="s">
        <v>6064</v>
      </c>
      <c r="C12725" s="3">
        <v>99824</v>
      </c>
      <c r="D12725" s="2" t="s">
        <v>12815</v>
      </c>
      <c r="E12725" s="3" t="s">
        <v>4960</v>
      </c>
      <c r="F12725" s="61">
        <v>2.65</v>
      </c>
      <c r="G12725" s="61">
        <v>2.82</v>
      </c>
      <c r="J12725" s="89">
        <v>0</v>
      </c>
      <c r="K12725" s="89">
        <v>0</v>
      </c>
    </row>
    <row r="12726" spans="1:11" x14ac:dyDescent="0.2">
      <c r="A12726" s="1" t="str">
        <f t="shared" si="201"/>
        <v>SINAPI 99823</v>
      </c>
      <c r="B12726" s="3" t="s">
        <v>6064</v>
      </c>
      <c r="C12726" s="3">
        <v>99823</v>
      </c>
      <c r="D12726" s="2" t="s">
        <v>12816</v>
      </c>
      <c r="E12726" s="3" t="s">
        <v>4960</v>
      </c>
      <c r="F12726" s="61">
        <v>2.4500000000000002</v>
      </c>
      <c r="G12726" s="61">
        <v>2.59</v>
      </c>
      <c r="J12726" s="89">
        <v>0</v>
      </c>
      <c r="K12726" s="89">
        <v>0</v>
      </c>
    </row>
    <row r="12727" spans="1:11" x14ac:dyDescent="0.2">
      <c r="A12727" s="1" t="str">
        <f t="shared" si="201"/>
        <v>SINAPI 99806</v>
      </c>
      <c r="B12727" s="3" t="s">
        <v>6064</v>
      </c>
      <c r="C12727" s="3">
        <v>99806</v>
      </c>
      <c r="D12727" s="2" t="s">
        <v>12817</v>
      </c>
      <c r="E12727" s="3" t="s">
        <v>4960</v>
      </c>
      <c r="F12727" s="61">
        <v>0.85</v>
      </c>
      <c r="G12727" s="61">
        <v>0.93</v>
      </c>
      <c r="J12727" s="89">
        <v>0</v>
      </c>
      <c r="K12727" s="89">
        <v>0</v>
      </c>
    </row>
    <row r="12728" spans="1:11" ht="22.5" x14ac:dyDescent="0.2">
      <c r="A12728" s="1" t="str">
        <f t="shared" si="201"/>
        <v>SINAPI 99807</v>
      </c>
      <c r="B12728" s="3" t="s">
        <v>6064</v>
      </c>
      <c r="C12728" s="3">
        <v>99807</v>
      </c>
      <c r="D12728" s="2" t="s">
        <v>12818</v>
      </c>
      <c r="E12728" s="3" t="s">
        <v>4960</v>
      </c>
      <c r="F12728" s="61">
        <v>1.65</v>
      </c>
      <c r="G12728" s="61">
        <v>1.78</v>
      </c>
      <c r="J12728" s="89">
        <v>0</v>
      </c>
      <c r="K12728" s="89">
        <v>0</v>
      </c>
    </row>
    <row r="12729" spans="1:11" x14ac:dyDescent="0.2">
      <c r="A12729" s="1" t="str">
        <f t="shared" si="201"/>
        <v>SINAPI 99808</v>
      </c>
      <c r="B12729" s="3" t="s">
        <v>6064</v>
      </c>
      <c r="C12729" s="3">
        <v>99808</v>
      </c>
      <c r="D12729" s="2" t="s">
        <v>12819</v>
      </c>
      <c r="E12729" s="3" t="s">
        <v>4960</v>
      </c>
      <c r="F12729" s="61">
        <v>4.0999999999999996</v>
      </c>
      <c r="G12729" s="61">
        <v>4.38</v>
      </c>
      <c r="J12729" s="89">
        <v>0</v>
      </c>
      <c r="K12729" s="89">
        <v>0</v>
      </c>
    </row>
    <row r="12730" spans="1:11" x14ac:dyDescent="0.2">
      <c r="A12730" s="1" t="str">
        <f t="shared" si="201"/>
        <v>SINAPI 99814</v>
      </c>
      <c r="B12730" s="3" t="s">
        <v>6064</v>
      </c>
      <c r="C12730" s="3">
        <v>99814</v>
      </c>
      <c r="D12730" s="2" t="s">
        <v>12820</v>
      </c>
      <c r="E12730" s="3" t="s">
        <v>4960</v>
      </c>
      <c r="F12730" s="61">
        <v>1.96</v>
      </c>
      <c r="G12730" s="61">
        <v>2.13</v>
      </c>
      <c r="J12730" s="89">
        <v>0</v>
      </c>
      <c r="K12730" s="89">
        <v>0</v>
      </c>
    </row>
    <row r="12731" spans="1:11" x14ac:dyDescent="0.2">
      <c r="A12731" s="1" t="str">
        <f t="shared" si="201"/>
        <v>SINAPI 99816</v>
      </c>
      <c r="B12731" s="3" t="s">
        <v>6064</v>
      </c>
      <c r="C12731" s="3">
        <v>99816</v>
      </c>
      <c r="D12731" s="2" t="s">
        <v>12821</v>
      </c>
      <c r="E12731" s="3" t="s">
        <v>4953</v>
      </c>
      <c r="F12731" s="61">
        <v>9.8800000000000008</v>
      </c>
      <c r="G12731" s="61">
        <v>10.43</v>
      </c>
      <c r="J12731" s="89">
        <v>0</v>
      </c>
      <c r="K12731" s="89">
        <v>0</v>
      </c>
    </row>
    <row r="12732" spans="1:11" x14ac:dyDescent="0.2">
      <c r="A12732" s="1" t="str">
        <f t="shared" si="201"/>
        <v>SINAPI 88238</v>
      </c>
      <c r="B12732" s="3" t="s">
        <v>6064</v>
      </c>
      <c r="C12732" s="3">
        <v>88238</v>
      </c>
      <c r="D12732" s="2" t="s">
        <v>12822</v>
      </c>
      <c r="E12732" s="3" t="s">
        <v>4958</v>
      </c>
      <c r="F12732" s="61">
        <v>22.52</v>
      </c>
      <c r="G12732" s="61">
        <v>24.48</v>
      </c>
      <c r="J12732" s="89">
        <v>0</v>
      </c>
      <c r="K12732" s="89">
        <v>0</v>
      </c>
    </row>
    <row r="12733" spans="1:11" x14ac:dyDescent="0.2">
      <c r="A12733" s="1" t="str">
        <f t="shared" si="201"/>
        <v>SINAPI 101374</v>
      </c>
      <c r="B12733" s="3" t="s">
        <v>6064</v>
      </c>
      <c r="C12733" s="3">
        <v>101374</v>
      </c>
      <c r="D12733" s="2" t="s">
        <v>12822</v>
      </c>
      <c r="E12733" s="3" t="s">
        <v>4959</v>
      </c>
      <c r="F12733" s="61">
        <v>4030.31</v>
      </c>
      <c r="G12733" s="61">
        <v>4374.1099999999997</v>
      </c>
      <c r="J12733" s="89">
        <v>0</v>
      </c>
      <c r="K12733" s="89">
        <v>0</v>
      </c>
    </row>
    <row r="12734" spans="1:11" x14ac:dyDescent="0.2">
      <c r="A12734" s="1" t="str">
        <f t="shared" si="201"/>
        <v>SINAPI 88239</v>
      </c>
      <c r="B12734" s="3" t="s">
        <v>6064</v>
      </c>
      <c r="C12734" s="3">
        <v>88239</v>
      </c>
      <c r="D12734" s="2" t="s">
        <v>12823</v>
      </c>
      <c r="E12734" s="3" t="s">
        <v>4958</v>
      </c>
      <c r="F12734" s="61">
        <v>22.36</v>
      </c>
      <c r="G12734" s="61">
        <v>24.31</v>
      </c>
      <c r="J12734" s="89">
        <v>0</v>
      </c>
      <c r="K12734" s="89">
        <v>0</v>
      </c>
    </row>
    <row r="12735" spans="1:11" x14ac:dyDescent="0.2">
      <c r="A12735" s="1" t="str">
        <f t="shared" si="201"/>
        <v>SINAPI 101375</v>
      </c>
      <c r="B12735" s="3" t="s">
        <v>6064</v>
      </c>
      <c r="C12735" s="3">
        <v>101375</v>
      </c>
      <c r="D12735" s="2" t="s">
        <v>12824</v>
      </c>
      <c r="E12735" s="3" t="s">
        <v>4959</v>
      </c>
      <c r="F12735" s="61">
        <v>4090.64</v>
      </c>
      <c r="G12735" s="61">
        <v>4441.0600000000004</v>
      </c>
      <c r="J12735" s="89">
        <v>0</v>
      </c>
      <c r="K12735" s="89">
        <v>0</v>
      </c>
    </row>
    <row r="12736" spans="1:11" x14ac:dyDescent="0.2">
      <c r="A12736" s="1" t="str">
        <f t="shared" si="201"/>
        <v>SINAPI 88240</v>
      </c>
      <c r="B12736" s="3" t="s">
        <v>6064</v>
      </c>
      <c r="C12736" s="3">
        <v>88240</v>
      </c>
      <c r="D12736" s="2" t="s">
        <v>12825</v>
      </c>
      <c r="E12736" s="3" t="s">
        <v>4958</v>
      </c>
      <c r="F12736" s="61">
        <v>21.33</v>
      </c>
      <c r="G12736" s="61">
        <v>23.29</v>
      </c>
      <c r="J12736" s="89">
        <v>0</v>
      </c>
      <c r="K12736" s="89">
        <v>0</v>
      </c>
    </row>
    <row r="12737" spans="1:11" x14ac:dyDescent="0.2">
      <c r="A12737" s="1" t="str">
        <f t="shared" si="201"/>
        <v>SINAPI 101376</v>
      </c>
      <c r="B12737" s="3" t="s">
        <v>6064</v>
      </c>
      <c r="C12737" s="3">
        <v>101376</v>
      </c>
      <c r="D12737" s="2" t="s">
        <v>12826</v>
      </c>
      <c r="E12737" s="3" t="s">
        <v>4959</v>
      </c>
      <c r="F12737" s="61">
        <v>3803.29</v>
      </c>
      <c r="G12737" s="61">
        <v>4147.09</v>
      </c>
      <c r="J12737" s="89">
        <v>0</v>
      </c>
      <c r="K12737" s="89">
        <v>0</v>
      </c>
    </row>
    <row r="12738" spans="1:11" x14ac:dyDescent="0.2">
      <c r="A12738" s="1" t="str">
        <f t="shared" si="201"/>
        <v>SINAPI 88241</v>
      </c>
      <c r="B12738" s="3" t="s">
        <v>6064</v>
      </c>
      <c r="C12738" s="3">
        <v>88241</v>
      </c>
      <c r="D12738" s="2" t="s">
        <v>12827</v>
      </c>
      <c r="E12738" s="3" t="s">
        <v>4958</v>
      </c>
      <c r="F12738" s="61">
        <v>22.44</v>
      </c>
      <c r="G12738" s="61">
        <v>24.39</v>
      </c>
      <c r="J12738" s="89">
        <v>0</v>
      </c>
      <c r="K12738" s="89">
        <v>0</v>
      </c>
    </row>
    <row r="12739" spans="1:11" x14ac:dyDescent="0.2">
      <c r="A12739" s="1" t="str">
        <f t="shared" si="201"/>
        <v>SINAPI 101377</v>
      </c>
      <c r="B12739" s="3" t="s">
        <v>6064</v>
      </c>
      <c r="C12739" s="3">
        <v>101377</v>
      </c>
      <c r="D12739" s="2" t="s">
        <v>12827</v>
      </c>
      <c r="E12739" s="3" t="s">
        <v>4959</v>
      </c>
      <c r="F12739" s="61">
        <v>4016.38</v>
      </c>
      <c r="G12739" s="61">
        <v>4358.51</v>
      </c>
      <c r="J12739" s="89">
        <v>0</v>
      </c>
      <c r="K12739" s="89">
        <v>0</v>
      </c>
    </row>
    <row r="12740" spans="1:11" x14ac:dyDescent="0.2">
      <c r="A12740" s="1" t="str">
        <f t="shared" si="201"/>
        <v>SINAPI 88242</v>
      </c>
      <c r="B12740" s="3" t="s">
        <v>6064</v>
      </c>
      <c r="C12740" s="3">
        <v>88242</v>
      </c>
      <c r="D12740" s="2" t="s">
        <v>12828</v>
      </c>
      <c r="E12740" s="3" t="s">
        <v>4958</v>
      </c>
      <c r="F12740" s="61">
        <v>22.58</v>
      </c>
      <c r="G12740" s="61">
        <v>24.53</v>
      </c>
      <c r="J12740" s="89">
        <v>0</v>
      </c>
      <c r="K12740" s="89">
        <v>0</v>
      </c>
    </row>
    <row r="12741" spans="1:11" x14ac:dyDescent="0.2">
      <c r="A12741" s="1" t="str">
        <f t="shared" si="201"/>
        <v>SINAPI 100301</v>
      </c>
      <c r="B12741" s="3" t="s">
        <v>6064</v>
      </c>
      <c r="C12741" s="3">
        <v>100301</v>
      </c>
      <c r="D12741" s="2" t="s">
        <v>12829</v>
      </c>
      <c r="E12741" s="3" t="s">
        <v>4958</v>
      </c>
      <c r="F12741" s="61">
        <v>24.39</v>
      </c>
      <c r="G12741" s="61">
        <v>26.34</v>
      </c>
      <c r="J12741" s="89">
        <v>0</v>
      </c>
      <c r="K12741" s="89">
        <v>0</v>
      </c>
    </row>
    <row r="12742" spans="1:11" x14ac:dyDescent="0.2">
      <c r="A12742" s="1" t="str">
        <f t="shared" si="201"/>
        <v>SINAPI 101378</v>
      </c>
      <c r="B12742" s="3" t="s">
        <v>6064</v>
      </c>
      <c r="C12742" s="3">
        <v>101378</v>
      </c>
      <c r="D12742" s="2" t="s">
        <v>12829</v>
      </c>
      <c r="E12742" s="3" t="s">
        <v>4959</v>
      </c>
      <c r="F12742" s="61">
        <v>4378.03</v>
      </c>
      <c r="G12742" s="61">
        <v>4722.66</v>
      </c>
      <c r="J12742" s="89">
        <v>0</v>
      </c>
      <c r="K12742" s="89">
        <v>0</v>
      </c>
    </row>
    <row r="12743" spans="1:11" x14ac:dyDescent="0.2">
      <c r="A12743" s="1" t="str">
        <f t="shared" si="201"/>
        <v>SINAPI 101379</v>
      </c>
      <c r="B12743" s="3" t="s">
        <v>6064</v>
      </c>
      <c r="C12743" s="3">
        <v>101379</v>
      </c>
      <c r="D12743" s="2" t="s">
        <v>12830</v>
      </c>
      <c r="E12743" s="3" t="s">
        <v>4959</v>
      </c>
      <c r="F12743" s="61">
        <v>4030.31</v>
      </c>
      <c r="G12743" s="61">
        <v>4374.1099999999997</v>
      </c>
      <c r="J12743" s="89">
        <v>0</v>
      </c>
      <c r="K12743" s="89">
        <v>0</v>
      </c>
    </row>
    <row r="12744" spans="1:11" x14ac:dyDescent="0.2">
      <c r="A12744" s="1" t="str">
        <f t="shared" si="201"/>
        <v>SINAPI 88243</v>
      </c>
      <c r="B12744" s="3" t="s">
        <v>6064</v>
      </c>
      <c r="C12744" s="3">
        <v>88243</v>
      </c>
      <c r="D12744" s="2" t="s">
        <v>12831</v>
      </c>
      <c r="E12744" s="3" t="s">
        <v>4958</v>
      </c>
      <c r="F12744" s="61">
        <v>22.35</v>
      </c>
      <c r="G12744" s="61">
        <v>24.3</v>
      </c>
      <c r="J12744" s="89">
        <v>0</v>
      </c>
      <c r="K12744" s="89">
        <v>0</v>
      </c>
    </row>
    <row r="12745" spans="1:11" x14ac:dyDescent="0.2">
      <c r="A12745" s="1" t="str">
        <f t="shared" si="201"/>
        <v>SINAPI 101380</v>
      </c>
      <c r="B12745" s="3" t="s">
        <v>6064</v>
      </c>
      <c r="C12745" s="3">
        <v>101380</v>
      </c>
      <c r="D12745" s="2" t="s">
        <v>12831</v>
      </c>
      <c r="E12745" s="3" t="s">
        <v>4959</v>
      </c>
      <c r="F12745" s="61">
        <v>3998.1</v>
      </c>
      <c r="G12745" s="61">
        <v>4340.2299999999996</v>
      </c>
      <c r="J12745" s="89">
        <v>0</v>
      </c>
      <c r="K12745" s="89">
        <v>0</v>
      </c>
    </row>
    <row r="12746" spans="1:11" x14ac:dyDescent="0.2">
      <c r="A12746" s="1" t="str">
        <f t="shared" si="201"/>
        <v>SINAPI 90766</v>
      </c>
      <c r="B12746" s="3" t="s">
        <v>6064</v>
      </c>
      <c r="C12746" s="3">
        <v>90766</v>
      </c>
      <c r="D12746" s="2" t="s">
        <v>12832</v>
      </c>
      <c r="E12746" s="3" t="s">
        <v>4958</v>
      </c>
      <c r="F12746" s="61">
        <v>23.72</v>
      </c>
      <c r="G12746" s="61">
        <v>26.27</v>
      </c>
      <c r="J12746" s="89">
        <v>0</v>
      </c>
      <c r="K12746" s="89">
        <v>0</v>
      </c>
    </row>
    <row r="12747" spans="1:11" x14ac:dyDescent="0.2">
      <c r="A12747" s="1" t="str">
        <f t="shared" si="201"/>
        <v>SINAPI 93563</v>
      </c>
      <c r="B12747" s="3" t="s">
        <v>6064</v>
      </c>
      <c r="C12747" s="3">
        <v>93563</v>
      </c>
      <c r="D12747" s="2" t="s">
        <v>12832</v>
      </c>
      <c r="E12747" s="3" t="s">
        <v>4959</v>
      </c>
      <c r="F12747" s="61">
        <v>4196.74</v>
      </c>
      <c r="G12747" s="61">
        <v>4642.99</v>
      </c>
      <c r="J12747" s="89">
        <v>0</v>
      </c>
      <c r="K12747" s="89">
        <v>0</v>
      </c>
    </row>
    <row r="12748" spans="1:11" x14ac:dyDescent="0.2">
      <c r="A12748" s="1" t="str">
        <f t="shared" si="201"/>
        <v>SINAPI 90767</v>
      </c>
      <c r="B12748" s="3" t="s">
        <v>6064</v>
      </c>
      <c r="C12748" s="3">
        <v>90767</v>
      </c>
      <c r="D12748" s="2" t="s">
        <v>12833</v>
      </c>
      <c r="E12748" s="3" t="s">
        <v>4958</v>
      </c>
      <c r="F12748" s="61">
        <v>23.78</v>
      </c>
      <c r="G12748" s="61">
        <v>26.32</v>
      </c>
      <c r="J12748" s="89">
        <v>0</v>
      </c>
      <c r="K12748" s="89">
        <v>0</v>
      </c>
    </row>
    <row r="12749" spans="1:11" x14ac:dyDescent="0.2">
      <c r="A12749" s="1" t="str">
        <f t="shared" si="201"/>
        <v>SINAPI 93564</v>
      </c>
      <c r="B12749" s="3" t="s">
        <v>6064</v>
      </c>
      <c r="C12749" s="3">
        <v>93564</v>
      </c>
      <c r="D12749" s="2" t="s">
        <v>12833</v>
      </c>
      <c r="E12749" s="3" t="s">
        <v>4959</v>
      </c>
      <c r="F12749" s="61">
        <v>4192.5200000000004</v>
      </c>
      <c r="G12749" s="61">
        <v>4638.26</v>
      </c>
      <c r="J12749" s="89">
        <v>0</v>
      </c>
      <c r="K12749" s="89">
        <v>0</v>
      </c>
    </row>
    <row r="12750" spans="1:11" x14ac:dyDescent="0.2">
      <c r="A12750" s="1" t="str">
        <f t="shared" si="201"/>
        <v>SINAPI 88245</v>
      </c>
      <c r="B12750" s="3" t="s">
        <v>6064</v>
      </c>
      <c r="C12750" s="3">
        <v>88245</v>
      </c>
      <c r="D12750" s="2" t="s">
        <v>12834</v>
      </c>
      <c r="E12750" s="3" t="s">
        <v>4958</v>
      </c>
      <c r="F12750" s="61">
        <v>25.54</v>
      </c>
      <c r="G12750" s="61">
        <v>27.86</v>
      </c>
      <c r="J12750" s="89">
        <v>0</v>
      </c>
      <c r="K12750" s="89">
        <v>0</v>
      </c>
    </row>
    <row r="12751" spans="1:11" x14ac:dyDescent="0.2">
      <c r="A12751" s="1" t="str">
        <f t="shared" si="201"/>
        <v>SINAPI 101381</v>
      </c>
      <c r="B12751" s="3" t="s">
        <v>6064</v>
      </c>
      <c r="C12751" s="3">
        <v>101381</v>
      </c>
      <c r="D12751" s="2" t="s">
        <v>12834</v>
      </c>
      <c r="E12751" s="3" t="s">
        <v>4959</v>
      </c>
      <c r="F12751" s="61">
        <v>4558.01</v>
      </c>
      <c r="G12751" s="61">
        <v>4964.66</v>
      </c>
      <c r="J12751" s="89">
        <v>0</v>
      </c>
      <c r="K12751" s="89">
        <v>0</v>
      </c>
    </row>
    <row r="12752" spans="1:11" x14ac:dyDescent="0.2">
      <c r="A12752" s="1" t="str">
        <f t="shared" si="201"/>
        <v>SINAPI 90768</v>
      </c>
      <c r="B12752" s="3" t="s">
        <v>6064</v>
      </c>
      <c r="C12752" s="3">
        <v>90768</v>
      </c>
      <c r="D12752" s="2" t="s">
        <v>12835</v>
      </c>
      <c r="E12752" s="3" t="s">
        <v>4958</v>
      </c>
      <c r="F12752" s="61">
        <v>112.68</v>
      </c>
      <c r="G12752" s="61">
        <v>125.81</v>
      </c>
      <c r="J12752" s="89">
        <v>0</v>
      </c>
      <c r="K12752" s="89">
        <v>0</v>
      </c>
    </row>
    <row r="12753" spans="1:11" x14ac:dyDescent="0.2">
      <c r="A12753" s="1" t="str">
        <f t="shared" si="201"/>
        <v>SINAPI 90769</v>
      </c>
      <c r="B12753" s="3" t="s">
        <v>6064</v>
      </c>
      <c r="C12753" s="3">
        <v>90769</v>
      </c>
      <c r="D12753" s="2" t="s">
        <v>12836</v>
      </c>
      <c r="E12753" s="3" t="s">
        <v>4958</v>
      </c>
      <c r="F12753" s="61">
        <v>119.24</v>
      </c>
      <c r="G12753" s="61">
        <v>133.13999999999999</v>
      </c>
      <c r="J12753" s="89">
        <v>0</v>
      </c>
      <c r="K12753" s="89">
        <v>0</v>
      </c>
    </row>
    <row r="12754" spans="1:11" x14ac:dyDescent="0.2">
      <c r="A12754" s="1" t="str">
        <f t="shared" si="201"/>
        <v>SINAPI 90770</v>
      </c>
      <c r="B12754" s="3" t="s">
        <v>6064</v>
      </c>
      <c r="C12754" s="3">
        <v>90770</v>
      </c>
      <c r="D12754" s="2" t="s">
        <v>12837</v>
      </c>
      <c r="E12754" s="3" t="s">
        <v>4958</v>
      </c>
      <c r="F12754" s="61">
        <v>124.86</v>
      </c>
      <c r="G12754" s="61">
        <v>139.44</v>
      </c>
      <c r="J12754" s="89">
        <v>0</v>
      </c>
      <c r="K12754" s="89">
        <v>0</v>
      </c>
    </row>
    <row r="12755" spans="1:11" x14ac:dyDescent="0.2">
      <c r="A12755" s="1" t="str">
        <f t="shared" si="201"/>
        <v>SINAPI 93569</v>
      </c>
      <c r="B12755" s="3" t="s">
        <v>6064</v>
      </c>
      <c r="C12755" s="3">
        <v>93569</v>
      </c>
      <c r="D12755" s="2" t="s">
        <v>12838</v>
      </c>
      <c r="E12755" s="3" t="s">
        <v>4959</v>
      </c>
      <c r="F12755" s="61">
        <v>19787.05</v>
      </c>
      <c r="G12755" s="61">
        <v>22092.400000000001</v>
      </c>
      <c r="J12755" s="89">
        <v>0</v>
      </c>
      <c r="K12755" s="89">
        <v>0</v>
      </c>
    </row>
    <row r="12756" spans="1:11" x14ac:dyDescent="0.2">
      <c r="A12756" s="1" t="str">
        <f t="shared" si="201"/>
        <v>SINAPI 93570</v>
      </c>
      <c r="B12756" s="3" t="s">
        <v>6064</v>
      </c>
      <c r="C12756" s="3">
        <v>93570</v>
      </c>
      <c r="D12756" s="2" t="s">
        <v>12839</v>
      </c>
      <c r="E12756" s="3" t="s">
        <v>4959</v>
      </c>
      <c r="F12756" s="61">
        <v>20936.669999999998</v>
      </c>
      <c r="G12756" s="61">
        <v>23378.959999999999</v>
      </c>
      <c r="J12756" s="89">
        <v>0</v>
      </c>
      <c r="K12756" s="89">
        <v>0</v>
      </c>
    </row>
    <row r="12757" spans="1:11" x14ac:dyDescent="0.2">
      <c r="A12757" s="1" t="str">
        <f t="shared" si="201"/>
        <v>SINAPI 93571</v>
      </c>
      <c r="B12757" s="3" t="s">
        <v>6064</v>
      </c>
      <c r="C12757" s="3">
        <v>93571</v>
      </c>
      <c r="D12757" s="2" t="s">
        <v>12840</v>
      </c>
      <c r="E12757" s="3" t="s">
        <v>4959</v>
      </c>
      <c r="F12757" s="61">
        <v>21921.439999999999</v>
      </c>
      <c r="G12757" s="61">
        <v>24481.05</v>
      </c>
      <c r="J12757" s="89">
        <v>0</v>
      </c>
      <c r="K12757" s="89">
        <v>0</v>
      </c>
    </row>
    <row r="12758" spans="1:11" x14ac:dyDescent="0.2">
      <c r="A12758" s="1" t="str">
        <f t="shared" si="201"/>
        <v>SINAPI 101382</v>
      </c>
      <c r="B12758" s="3" t="s">
        <v>6064</v>
      </c>
      <c r="C12758" s="3">
        <v>101382</v>
      </c>
      <c r="D12758" s="2" t="s">
        <v>12841</v>
      </c>
      <c r="E12758" s="3" t="s">
        <v>4959</v>
      </c>
      <c r="F12758" s="61">
        <v>3497.57</v>
      </c>
      <c r="G12758" s="61">
        <v>3804.95</v>
      </c>
      <c r="J12758" s="89">
        <v>0</v>
      </c>
      <c r="K12758" s="89">
        <v>0</v>
      </c>
    </row>
    <row r="12759" spans="1:11" x14ac:dyDescent="0.2">
      <c r="A12759" s="1" t="str">
        <f t="shared" ref="A12759:A12822" si="202">CONCATENATE($B12759," ",$C12759)</f>
        <v>SINAPI 88246</v>
      </c>
      <c r="B12759" s="3" t="s">
        <v>6064</v>
      </c>
      <c r="C12759" s="3">
        <v>88246</v>
      </c>
      <c r="D12759" s="2" t="s">
        <v>12842</v>
      </c>
      <c r="E12759" s="3" t="s">
        <v>4958</v>
      </c>
      <c r="F12759" s="61">
        <v>19.59</v>
      </c>
      <c r="G12759" s="61">
        <v>21.33</v>
      </c>
      <c r="J12759" s="89">
        <v>0</v>
      </c>
      <c r="K12759" s="89">
        <v>0</v>
      </c>
    </row>
    <row r="12760" spans="1:11" x14ac:dyDescent="0.2">
      <c r="A12760" s="1" t="str">
        <f t="shared" si="202"/>
        <v>SINAPI 100303</v>
      </c>
      <c r="B12760" s="3" t="s">
        <v>6064</v>
      </c>
      <c r="C12760" s="3">
        <v>100303</v>
      </c>
      <c r="D12760" s="2" t="s">
        <v>12843</v>
      </c>
      <c r="E12760" s="3" t="s">
        <v>4958</v>
      </c>
      <c r="F12760" s="61">
        <v>21.42</v>
      </c>
      <c r="G12760" s="61">
        <v>23.25</v>
      </c>
      <c r="J12760" s="89">
        <v>0</v>
      </c>
      <c r="K12760" s="89">
        <v>0</v>
      </c>
    </row>
    <row r="12761" spans="1:11" x14ac:dyDescent="0.2">
      <c r="A12761" s="1" t="str">
        <f t="shared" si="202"/>
        <v>SINAPI 101383</v>
      </c>
      <c r="B12761" s="3" t="s">
        <v>6064</v>
      </c>
      <c r="C12761" s="3">
        <v>101383</v>
      </c>
      <c r="D12761" s="2" t="s">
        <v>12843</v>
      </c>
      <c r="E12761" s="3" t="s">
        <v>4959</v>
      </c>
      <c r="F12761" s="61">
        <v>3836.19</v>
      </c>
      <c r="G12761" s="61">
        <v>4156.87</v>
      </c>
      <c r="J12761" s="89">
        <v>0</v>
      </c>
      <c r="K12761" s="89">
        <v>0</v>
      </c>
    </row>
    <row r="12762" spans="1:11" x14ac:dyDescent="0.2">
      <c r="A12762" s="1" t="str">
        <f t="shared" si="202"/>
        <v>SINAPI 88247</v>
      </c>
      <c r="B12762" s="3" t="s">
        <v>6064</v>
      </c>
      <c r="C12762" s="3">
        <v>88247</v>
      </c>
      <c r="D12762" s="2" t="s">
        <v>12844</v>
      </c>
      <c r="E12762" s="3" t="s">
        <v>4958</v>
      </c>
      <c r="F12762" s="61">
        <v>22.97</v>
      </c>
      <c r="G12762" s="61">
        <v>24.97</v>
      </c>
      <c r="J12762" s="89">
        <v>0</v>
      </c>
      <c r="K12762" s="89">
        <v>0</v>
      </c>
    </row>
    <row r="12763" spans="1:11" x14ac:dyDescent="0.2">
      <c r="A12763" s="1" t="str">
        <f t="shared" si="202"/>
        <v>SINAPI 88248</v>
      </c>
      <c r="B12763" s="3" t="s">
        <v>6064</v>
      </c>
      <c r="C12763" s="3">
        <v>88248</v>
      </c>
      <c r="D12763" s="2" t="s">
        <v>12845</v>
      </c>
      <c r="E12763" s="3" t="s">
        <v>4958</v>
      </c>
      <c r="F12763" s="61">
        <v>21.98</v>
      </c>
      <c r="G12763" s="61">
        <v>23.94</v>
      </c>
      <c r="J12763" s="89">
        <v>0</v>
      </c>
      <c r="K12763" s="89">
        <v>0</v>
      </c>
    </row>
    <row r="12764" spans="1:11" x14ac:dyDescent="0.2">
      <c r="A12764" s="1" t="str">
        <f t="shared" si="202"/>
        <v>SINAPI 101384</v>
      </c>
      <c r="B12764" s="3" t="s">
        <v>6064</v>
      </c>
      <c r="C12764" s="3">
        <v>101384</v>
      </c>
      <c r="D12764" s="2" t="s">
        <v>12845</v>
      </c>
      <c r="E12764" s="3" t="s">
        <v>4959</v>
      </c>
      <c r="F12764" s="61">
        <v>3920.67</v>
      </c>
      <c r="G12764" s="61">
        <v>4266.12</v>
      </c>
      <c r="J12764" s="89">
        <v>0</v>
      </c>
      <c r="K12764" s="89">
        <v>0</v>
      </c>
    </row>
    <row r="12765" spans="1:11" x14ac:dyDescent="0.2">
      <c r="A12765" s="1" t="str">
        <f t="shared" si="202"/>
        <v>SINAPI 90772</v>
      </c>
      <c r="B12765" s="3" t="s">
        <v>6064</v>
      </c>
      <c r="C12765" s="3">
        <v>90772</v>
      </c>
      <c r="D12765" s="2" t="s">
        <v>12846</v>
      </c>
      <c r="E12765" s="3" t="s">
        <v>4958</v>
      </c>
      <c r="F12765" s="61">
        <v>20.48</v>
      </c>
      <c r="G12765" s="61">
        <v>22.63</v>
      </c>
      <c r="J12765" s="89">
        <v>0</v>
      </c>
      <c r="K12765" s="89">
        <v>0</v>
      </c>
    </row>
    <row r="12766" spans="1:11" x14ac:dyDescent="0.2">
      <c r="A12766" s="1" t="str">
        <f t="shared" si="202"/>
        <v>SINAPI 93566</v>
      </c>
      <c r="B12766" s="3" t="s">
        <v>6064</v>
      </c>
      <c r="C12766" s="3">
        <v>93566</v>
      </c>
      <c r="D12766" s="2" t="s">
        <v>12846</v>
      </c>
      <c r="E12766" s="3" t="s">
        <v>4959</v>
      </c>
      <c r="F12766" s="61">
        <v>3629.14</v>
      </c>
      <c r="G12766" s="61">
        <v>4007.77</v>
      </c>
      <c r="J12766" s="89">
        <v>0</v>
      </c>
      <c r="K12766" s="89">
        <v>0</v>
      </c>
    </row>
    <row r="12767" spans="1:11" x14ac:dyDescent="0.2">
      <c r="A12767" s="1" t="str">
        <f t="shared" si="202"/>
        <v>SINAPI 101385</v>
      </c>
      <c r="B12767" s="3" t="s">
        <v>6064</v>
      </c>
      <c r="C12767" s="3">
        <v>101385</v>
      </c>
      <c r="D12767" s="2" t="s">
        <v>12847</v>
      </c>
      <c r="E12767" s="3" t="s">
        <v>4959</v>
      </c>
      <c r="F12767" s="61">
        <v>4739.5600000000004</v>
      </c>
      <c r="G12767" s="61">
        <v>5250.46</v>
      </c>
      <c r="J12767" s="89">
        <v>0</v>
      </c>
      <c r="K12767" s="89">
        <v>0</v>
      </c>
    </row>
    <row r="12768" spans="1:11" x14ac:dyDescent="0.2">
      <c r="A12768" s="1" t="str">
        <f t="shared" si="202"/>
        <v>SINAPI 88249</v>
      </c>
      <c r="B12768" s="3" t="s">
        <v>6064</v>
      </c>
      <c r="C12768" s="3">
        <v>88249</v>
      </c>
      <c r="D12768" s="2" t="s">
        <v>12848</v>
      </c>
      <c r="E12768" s="3" t="s">
        <v>4958</v>
      </c>
      <c r="F12768" s="61">
        <v>26.83</v>
      </c>
      <c r="G12768" s="61">
        <v>29.73</v>
      </c>
      <c r="J12768" s="89">
        <v>0</v>
      </c>
      <c r="K12768" s="89">
        <v>0</v>
      </c>
    </row>
    <row r="12769" spans="1:11" x14ac:dyDescent="0.2">
      <c r="A12769" s="1" t="str">
        <f t="shared" si="202"/>
        <v>SINAPI 88250</v>
      </c>
      <c r="B12769" s="3" t="s">
        <v>6064</v>
      </c>
      <c r="C12769" s="3">
        <v>88250</v>
      </c>
      <c r="D12769" s="2" t="s">
        <v>12849</v>
      </c>
      <c r="E12769" s="3" t="s">
        <v>4958</v>
      </c>
      <c r="F12769" s="61">
        <v>21.33</v>
      </c>
      <c r="G12769" s="61">
        <v>23.29</v>
      </c>
      <c r="J12769" s="89">
        <v>0</v>
      </c>
      <c r="K12769" s="89">
        <v>0</v>
      </c>
    </row>
    <row r="12770" spans="1:11" x14ac:dyDescent="0.2">
      <c r="A12770" s="1" t="str">
        <f t="shared" si="202"/>
        <v>SINAPI 101386</v>
      </c>
      <c r="B12770" s="3" t="s">
        <v>6064</v>
      </c>
      <c r="C12770" s="3">
        <v>101386</v>
      </c>
      <c r="D12770" s="2" t="s">
        <v>12849</v>
      </c>
      <c r="E12770" s="3" t="s">
        <v>4959</v>
      </c>
      <c r="F12770" s="61">
        <v>3803.29</v>
      </c>
      <c r="G12770" s="61">
        <v>4147.09</v>
      </c>
      <c r="J12770" s="89">
        <v>0</v>
      </c>
      <c r="K12770" s="89">
        <v>0</v>
      </c>
    </row>
    <row r="12771" spans="1:11" x14ac:dyDescent="0.2">
      <c r="A12771" s="1" t="str">
        <f t="shared" si="202"/>
        <v>SINAPI 101387</v>
      </c>
      <c r="B12771" s="3" t="s">
        <v>6064</v>
      </c>
      <c r="C12771" s="3">
        <v>101387</v>
      </c>
      <c r="D12771" s="2" t="s">
        <v>12850</v>
      </c>
      <c r="E12771" s="3" t="s">
        <v>4959</v>
      </c>
      <c r="F12771" s="61">
        <v>4037.26</v>
      </c>
      <c r="G12771" s="61">
        <v>4381.8900000000003</v>
      </c>
      <c r="J12771" s="89">
        <v>0</v>
      </c>
      <c r="K12771" s="89">
        <v>0</v>
      </c>
    </row>
    <row r="12772" spans="1:11" x14ac:dyDescent="0.2">
      <c r="A12772" s="1" t="str">
        <f t="shared" si="202"/>
        <v>SINAPI 88251</v>
      </c>
      <c r="B12772" s="3" t="s">
        <v>6064</v>
      </c>
      <c r="C12772" s="3">
        <v>88251</v>
      </c>
      <c r="D12772" s="2" t="s">
        <v>12851</v>
      </c>
      <c r="E12772" s="3" t="s">
        <v>4958</v>
      </c>
      <c r="F12772" s="61">
        <v>22.52</v>
      </c>
      <c r="G12772" s="61">
        <v>24.48</v>
      </c>
      <c r="J12772" s="89">
        <v>0</v>
      </c>
      <c r="K12772" s="89">
        <v>0</v>
      </c>
    </row>
    <row r="12773" spans="1:11" x14ac:dyDescent="0.2">
      <c r="A12773" s="1" t="str">
        <f t="shared" si="202"/>
        <v>SINAPI 88252</v>
      </c>
      <c r="B12773" s="3" t="s">
        <v>6064</v>
      </c>
      <c r="C12773" s="3">
        <v>88252</v>
      </c>
      <c r="D12773" s="2" t="s">
        <v>12852</v>
      </c>
      <c r="E12773" s="3" t="s">
        <v>4958</v>
      </c>
      <c r="F12773" s="61">
        <v>21.28</v>
      </c>
      <c r="G12773" s="61">
        <v>23.1</v>
      </c>
      <c r="J12773" s="89">
        <v>0</v>
      </c>
      <c r="K12773" s="89">
        <v>0</v>
      </c>
    </row>
    <row r="12774" spans="1:11" x14ac:dyDescent="0.2">
      <c r="A12774" s="1" t="str">
        <f t="shared" si="202"/>
        <v>SINAPI 101388</v>
      </c>
      <c r="B12774" s="3" t="s">
        <v>6064</v>
      </c>
      <c r="C12774" s="3">
        <v>101388</v>
      </c>
      <c r="D12774" s="2" t="s">
        <v>12852</v>
      </c>
      <c r="E12774" s="3" t="s">
        <v>4959</v>
      </c>
      <c r="F12774" s="61">
        <v>3808.44</v>
      </c>
      <c r="G12774" s="61">
        <v>4127.99</v>
      </c>
      <c r="J12774" s="89">
        <v>0</v>
      </c>
      <c r="K12774" s="89">
        <v>0</v>
      </c>
    </row>
    <row r="12775" spans="1:11" x14ac:dyDescent="0.2">
      <c r="A12775" s="1" t="str">
        <f t="shared" si="202"/>
        <v>SINAPI 88253</v>
      </c>
      <c r="B12775" s="3" t="s">
        <v>6064</v>
      </c>
      <c r="C12775" s="3">
        <v>88253</v>
      </c>
      <c r="D12775" s="2" t="s">
        <v>12853</v>
      </c>
      <c r="E12775" s="3" t="s">
        <v>4958</v>
      </c>
      <c r="F12775" s="61">
        <v>18.079999999999998</v>
      </c>
      <c r="G12775" s="61">
        <v>19.95</v>
      </c>
      <c r="J12775" s="89">
        <v>0</v>
      </c>
      <c r="K12775" s="89">
        <v>0</v>
      </c>
    </row>
    <row r="12776" spans="1:11" x14ac:dyDescent="0.2">
      <c r="A12776" s="1" t="str">
        <f t="shared" si="202"/>
        <v>SINAPI 101389</v>
      </c>
      <c r="B12776" s="3" t="s">
        <v>6064</v>
      </c>
      <c r="C12776" s="3">
        <v>101389</v>
      </c>
      <c r="D12776" s="2" t="s">
        <v>12853</v>
      </c>
      <c r="E12776" s="3" t="s">
        <v>4959</v>
      </c>
      <c r="F12776" s="61">
        <v>3203.48</v>
      </c>
      <c r="G12776" s="61">
        <v>3533.29</v>
      </c>
      <c r="J12776" s="89">
        <v>0</v>
      </c>
      <c r="K12776" s="89">
        <v>0</v>
      </c>
    </row>
    <row r="12777" spans="1:11" x14ac:dyDescent="0.2">
      <c r="A12777" s="1" t="str">
        <f t="shared" si="202"/>
        <v>SINAPI 101390</v>
      </c>
      <c r="B12777" s="3" t="s">
        <v>6064</v>
      </c>
      <c r="C12777" s="3">
        <v>101390</v>
      </c>
      <c r="D12777" s="2" t="s">
        <v>12854</v>
      </c>
      <c r="E12777" s="3" t="s">
        <v>4959</v>
      </c>
      <c r="F12777" s="61">
        <v>5740.82</v>
      </c>
      <c r="G12777" s="61">
        <v>6372.94</v>
      </c>
      <c r="J12777" s="89">
        <v>0</v>
      </c>
      <c r="K12777" s="89">
        <v>0</v>
      </c>
    </row>
    <row r="12778" spans="1:11" x14ac:dyDescent="0.2">
      <c r="A12778" s="1" t="str">
        <f t="shared" si="202"/>
        <v>SINAPI 88255</v>
      </c>
      <c r="B12778" s="3" t="s">
        <v>6064</v>
      </c>
      <c r="C12778" s="3">
        <v>88255</v>
      </c>
      <c r="D12778" s="2" t="s">
        <v>12855</v>
      </c>
      <c r="E12778" s="3" t="s">
        <v>4958</v>
      </c>
      <c r="F12778" s="61">
        <v>32.54</v>
      </c>
      <c r="G12778" s="61">
        <v>36.14</v>
      </c>
      <c r="J12778" s="89">
        <v>0</v>
      </c>
      <c r="K12778" s="89">
        <v>0</v>
      </c>
    </row>
    <row r="12779" spans="1:11" x14ac:dyDescent="0.2">
      <c r="A12779" s="1" t="str">
        <f t="shared" si="202"/>
        <v>SINAPI 101391</v>
      </c>
      <c r="B12779" s="3" t="s">
        <v>6064</v>
      </c>
      <c r="C12779" s="3">
        <v>101391</v>
      </c>
      <c r="D12779" s="2" t="s">
        <v>12856</v>
      </c>
      <c r="E12779" s="3" t="s">
        <v>4959</v>
      </c>
      <c r="F12779" s="61">
        <v>4566.2299999999996</v>
      </c>
      <c r="G12779" s="61">
        <v>4973.8599999999997</v>
      </c>
      <c r="J12779" s="89">
        <v>0</v>
      </c>
      <c r="K12779" s="89">
        <v>0</v>
      </c>
    </row>
    <row r="12780" spans="1:11" x14ac:dyDescent="0.2">
      <c r="A12780" s="1" t="str">
        <f t="shared" si="202"/>
        <v>SINAPI 88256</v>
      </c>
      <c r="B12780" s="3" t="s">
        <v>6064</v>
      </c>
      <c r="C12780" s="3">
        <v>88256</v>
      </c>
      <c r="D12780" s="2" t="s">
        <v>12857</v>
      </c>
      <c r="E12780" s="3" t="s">
        <v>4958</v>
      </c>
      <c r="F12780" s="61">
        <v>25.6</v>
      </c>
      <c r="G12780" s="61">
        <v>27.93</v>
      </c>
      <c r="J12780" s="89">
        <v>0</v>
      </c>
      <c r="K12780" s="89">
        <v>0</v>
      </c>
    </row>
    <row r="12781" spans="1:11" x14ac:dyDescent="0.2">
      <c r="A12781" s="1" t="str">
        <f t="shared" si="202"/>
        <v>SINAPI 88257</v>
      </c>
      <c r="B12781" s="3" t="s">
        <v>6064</v>
      </c>
      <c r="C12781" s="3">
        <v>88257</v>
      </c>
      <c r="D12781" s="2" t="s">
        <v>12858</v>
      </c>
      <c r="E12781" s="3" t="s">
        <v>4958</v>
      </c>
      <c r="F12781" s="61">
        <v>39.58</v>
      </c>
      <c r="G12781" s="61">
        <v>43.71</v>
      </c>
      <c r="J12781" s="89">
        <v>0</v>
      </c>
      <c r="K12781" s="89">
        <v>0</v>
      </c>
    </row>
    <row r="12782" spans="1:11" x14ac:dyDescent="0.2">
      <c r="A12782" s="1" t="str">
        <f t="shared" si="202"/>
        <v>SINAPI 101392</v>
      </c>
      <c r="B12782" s="3" t="s">
        <v>6064</v>
      </c>
      <c r="C12782" s="3">
        <v>101392</v>
      </c>
      <c r="D12782" s="2" t="s">
        <v>12859</v>
      </c>
      <c r="E12782" s="3" t="s">
        <v>4959</v>
      </c>
      <c r="F12782" s="61">
        <v>6991.03</v>
      </c>
      <c r="G12782" s="61">
        <v>7714.56</v>
      </c>
      <c r="J12782" s="89">
        <v>0</v>
      </c>
      <c r="K12782" s="89">
        <v>0</v>
      </c>
    </row>
    <row r="12783" spans="1:11" x14ac:dyDescent="0.2">
      <c r="A12783" s="1" t="str">
        <f t="shared" si="202"/>
        <v>SINAPI 88260</v>
      </c>
      <c r="B12783" s="3" t="s">
        <v>6064</v>
      </c>
      <c r="C12783" s="3">
        <v>88260</v>
      </c>
      <c r="D12783" s="2" t="s">
        <v>12860</v>
      </c>
      <c r="E12783" s="3" t="s">
        <v>4958</v>
      </c>
      <c r="F12783" s="61">
        <v>22.69</v>
      </c>
      <c r="G12783" s="61">
        <v>24.68</v>
      </c>
      <c r="J12783" s="89">
        <v>0</v>
      </c>
      <c r="K12783" s="89">
        <v>0</v>
      </c>
    </row>
    <row r="12784" spans="1:11" x14ac:dyDescent="0.2">
      <c r="A12784" s="1" t="str">
        <f t="shared" si="202"/>
        <v>SINAPI 101394</v>
      </c>
      <c r="B12784" s="3" t="s">
        <v>6064</v>
      </c>
      <c r="C12784" s="3">
        <v>101394</v>
      </c>
      <c r="D12784" s="2" t="s">
        <v>12860</v>
      </c>
      <c r="E12784" s="3" t="s">
        <v>4959</v>
      </c>
      <c r="F12784" s="61">
        <v>4060.34</v>
      </c>
      <c r="G12784" s="61">
        <v>4407.71</v>
      </c>
      <c r="J12784" s="89">
        <v>0</v>
      </c>
      <c r="K12784" s="89">
        <v>0</v>
      </c>
    </row>
    <row r="12785" spans="1:11" x14ac:dyDescent="0.2">
      <c r="A12785" s="1" t="str">
        <f t="shared" si="202"/>
        <v>SINAPI 101395</v>
      </c>
      <c r="B12785" s="3" t="s">
        <v>6064</v>
      </c>
      <c r="C12785" s="3">
        <v>101395</v>
      </c>
      <c r="D12785" s="2" t="s">
        <v>12861</v>
      </c>
      <c r="E12785" s="3" t="s">
        <v>4959</v>
      </c>
      <c r="F12785" s="61">
        <v>3995.1</v>
      </c>
      <c r="G12785" s="61">
        <v>4339.7299999999996</v>
      </c>
      <c r="J12785" s="89">
        <v>0</v>
      </c>
      <c r="K12785" s="89">
        <v>0</v>
      </c>
    </row>
    <row r="12786" spans="1:11" x14ac:dyDescent="0.2">
      <c r="A12786" s="1" t="str">
        <f t="shared" si="202"/>
        <v>SINAPI 88261</v>
      </c>
      <c r="B12786" s="3" t="s">
        <v>6064</v>
      </c>
      <c r="C12786" s="3">
        <v>88261</v>
      </c>
      <c r="D12786" s="2" t="s">
        <v>12862</v>
      </c>
      <c r="E12786" s="3" t="s">
        <v>4958</v>
      </c>
      <c r="F12786" s="61">
        <v>24.22</v>
      </c>
      <c r="G12786" s="61">
        <v>26.41</v>
      </c>
      <c r="J12786" s="89">
        <v>0</v>
      </c>
      <c r="K12786" s="89">
        <v>0</v>
      </c>
    </row>
    <row r="12787" spans="1:11" x14ac:dyDescent="0.2">
      <c r="A12787" s="1" t="str">
        <f t="shared" si="202"/>
        <v>SINAPI 101396</v>
      </c>
      <c r="B12787" s="3" t="s">
        <v>6064</v>
      </c>
      <c r="C12787" s="3">
        <v>101396</v>
      </c>
      <c r="D12787" s="2" t="s">
        <v>12863</v>
      </c>
      <c r="E12787" s="3" t="s">
        <v>4959</v>
      </c>
      <c r="F12787" s="61">
        <v>4324.3900000000003</v>
      </c>
      <c r="G12787" s="61">
        <v>4708.24</v>
      </c>
      <c r="J12787" s="89">
        <v>0</v>
      </c>
      <c r="K12787" s="89">
        <v>0</v>
      </c>
    </row>
    <row r="12788" spans="1:11" x14ac:dyDescent="0.2">
      <c r="A12788" s="1" t="str">
        <f t="shared" si="202"/>
        <v>SINAPI 88262</v>
      </c>
      <c r="B12788" s="3" t="s">
        <v>6064</v>
      </c>
      <c r="C12788" s="3">
        <v>88262</v>
      </c>
      <c r="D12788" s="2" t="s">
        <v>12864</v>
      </c>
      <c r="E12788" s="3" t="s">
        <v>4958</v>
      </c>
      <c r="F12788" s="61">
        <v>25.32</v>
      </c>
      <c r="G12788" s="61">
        <v>27.64</v>
      </c>
      <c r="J12788" s="89">
        <v>0</v>
      </c>
      <c r="K12788" s="89">
        <v>0</v>
      </c>
    </row>
    <row r="12789" spans="1:11" x14ac:dyDescent="0.2">
      <c r="A12789" s="1" t="str">
        <f t="shared" si="202"/>
        <v>SINAPI 101397</v>
      </c>
      <c r="B12789" s="3" t="s">
        <v>6064</v>
      </c>
      <c r="C12789" s="3">
        <v>101397</v>
      </c>
      <c r="D12789" s="2" t="s">
        <v>12864</v>
      </c>
      <c r="E12789" s="3" t="s">
        <v>4959</v>
      </c>
      <c r="F12789" s="61">
        <v>4515.8500000000004</v>
      </c>
      <c r="G12789" s="61">
        <v>4922.5</v>
      </c>
      <c r="J12789" s="89">
        <v>0</v>
      </c>
      <c r="K12789" s="89">
        <v>0</v>
      </c>
    </row>
    <row r="12790" spans="1:11" x14ac:dyDescent="0.2">
      <c r="A12790" s="1" t="str">
        <f t="shared" si="202"/>
        <v>SINAPI 101398</v>
      </c>
      <c r="B12790" s="3" t="s">
        <v>6064</v>
      </c>
      <c r="C12790" s="3">
        <v>101398</v>
      </c>
      <c r="D12790" s="2" t="s">
        <v>12865</v>
      </c>
      <c r="E12790" s="3" t="s">
        <v>4959</v>
      </c>
      <c r="F12790" s="61">
        <v>3939.77</v>
      </c>
      <c r="G12790" s="61">
        <v>4299.84</v>
      </c>
      <c r="J12790" s="89">
        <v>0</v>
      </c>
      <c r="K12790" s="89">
        <v>0</v>
      </c>
    </row>
    <row r="12791" spans="1:11" x14ac:dyDescent="0.2">
      <c r="A12791" s="1" t="str">
        <f t="shared" si="202"/>
        <v>SINAPI 88263</v>
      </c>
      <c r="B12791" s="3" t="s">
        <v>6064</v>
      </c>
      <c r="C12791" s="3">
        <v>88263</v>
      </c>
      <c r="D12791" s="2" t="s">
        <v>12866</v>
      </c>
      <c r="E12791" s="3" t="s">
        <v>4958</v>
      </c>
      <c r="F12791" s="61">
        <v>22.1</v>
      </c>
      <c r="G12791" s="61">
        <v>24.16</v>
      </c>
      <c r="J12791" s="89">
        <v>0</v>
      </c>
      <c r="K12791" s="89">
        <v>0</v>
      </c>
    </row>
    <row r="12792" spans="1:11" x14ac:dyDescent="0.2">
      <c r="A12792" s="1" t="str">
        <f t="shared" si="202"/>
        <v>SINAPI 95308</v>
      </c>
      <c r="B12792" s="3" t="s">
        <v>6064</v>
      </c>
      <c r="C12792" s="3">
        <v>95308</v>
      </c>
      <c r="D12792" s="2" t="s">
        <v>12867</v>
      </c>
      <c r="E12792" s="3" t="s">
        <v>4958</v>
      </c>
      <c r="F12792" s="61">
        <v>0.18</v>
      </c>
      <c r="G12792" s="61">
        <v>0.21</v>
      </c>
      <c r="J12792" s="89">
        <v>0</v>
      </c>
      <c r="K12792" s="89">
        <v>0</v>
      </c>
    </row>
    <row r="12793" spans="1:11" x14ac:dyDescent="0.2">
      <c r="A12793" s="1" t="str">
        <f t="shared" si="202"/>
        <v>SINAPI 101286</v>
      </c>
      <c r="B12793" s="3" t="s">
        <v>6064</v>
      </c>
      <c r="C12793" s="3">
        <v>101286</v>
      </c>
      <c r="D12793" s="2" t="s">
        <v>12868</v>
      </c>
      <c r="E12793" s="3" t="s">
        <v>4959</v>
      </c>
      <c r="F12793" s="61">
        <v>24.86</v>
      </c>
      <c r="G12793" s="61">
        <v>27.82</v>
      </c>
      <c r="J12793" s="89">
        <v>0</v>
      </c>
      <c r="K12793" s="89">
        <v>0</v>
      </c>
    </row>
    <row r="12794" spans="1:11" x14ac:dyDescent="0.2">
      <c r="A12794" s="1" t="str">
        <f t="shared" si="202"/>
        <v>SINAPI 95309</v>
      </c>
      <c r="B12794" s="3" t="s">
        <v>6064</v>
      </c>
      <c r="C12794" s="3">
        <v>95309</v>
      </c>
      <c r="D12794" s="2" t="s">
        <v>12869</v>
      </c>
      <c r="E12794" s="3" t="s">
        <v>4958</v>
      </c>
      <c r="F12794" s="61">
        <v>0.24</v>
      </c>
      <c r="G12794" s="61">
        <v>0.26</v>
      </c>
      <c r="J12794" s="89">
        <v>0</v>
      </c>
      <c r="K12794" s="89">
        <v>0</v>
      </c>
    </row>
    <row r="12795" spans="1:11" x14ac:dyDescent="0.2">
      <c r="A12795" s="1" t="str">
        <f t="shared" si="202"/>
        <v>SINAPI 101287</v>
      </c>
      <c r="B12795" s="3" t="s">
        <v>6064</v>
      </c>
      <c r="C12795" s="3">
        <v>101287</v>
      </c>
      <c r="D12795" s="2" t="s">
        <v>12870</v>
      </c>
      <c r="E12795" s="3" t="s">
        <v>4959</v>
      </c>
      <c r="F12795" s="61">
        <v>80.42</v>
      </c>
      <c r="G12795" s="61">
        <v>90</v>
      </c>
      <c r="J12795" s="89">
        <v>0</v>
      </c>
      <c r="K12795" s="89">
        <v>0</v>
      </c>
    </row>
    <row r="12796" spans="1:11" x14ac:dyDescent="0.2">
      <c r="A12796" s="1" t="str">
        <f t="shared" si="202"/>
        <v>SINAPI 95310</v>
      </c>
      <c r="B12796" s="3" t="s">
        <v>6064</v>
      </c>
      <c r="C12796" s="3">
        <v>95310</v>
      </c>
      <c r="D12796" s="2" t="s">
        <v>12871</v>
      </c>
      <c r="E12796" s="3" t="s">
        <v>4958</v>
      </c>
      <c r="F12796" s="61">
        <v>0.18</v>
      </c>
      <c r="G12796" s="61">
        <v>0.21</v>
      </c>
      <c r="J12796" s="89">
        <v>0</v>
      </c>
      <c r="K12796" s="89">
        <v>0</v>
      </c>
    </row>
    <row r="12797" spans="1:11" x14ac:dyDescent="0.2">
      <c r="A12797" s="1" t="str">
        <f t="shared" si="202"/>
        <v>SINAPI 101288</v>
      </c>
      <c r="B12797" s="3" t="s">
        <v>6064</v>
      </c>
      <c r="C12797" s="3">
        <v>101288</v>
      </c>
      <c r="D12797" s="2" t="s">
        <v>12872</v>
      </c>
      <c r="E12797" s="3" t="s">
        <v>4959</v>
      </c>
      <c r="F12797" s="61">
        <v>24.86</v>
      </c>
      <c r="G12797" s="61">
        <v>27.82</v>
      </c>
      <c r="J12797" s="89">
        <v>0</v>
      </c>
      <c r="K12797" s="89">
        <v>0</v>
      </c>
    </row>
    <row r="12798" spans="1:11" x14ac:dyDescent="0.2">
      <c r="A12798" s="1" t="str">
        <f t="shared" si="202"/>
        <v>SINAPI 95311</v>
      </c>
      <c r="B12798" s="3" t="s">
        <v>6064</v>
      </c>
      <c r="C12798" s="3">
        <v>95311</v>
      </c>
      <c r="D12798" s="2" t="s">
        <v>12873</v>
      </c>
      <c r="E12798" s="3" t="s">
        <v>4958</v>
      </c>
      <c r="F12798" s="61">
        <v>0.18</v>
      </c>
      <c r="G12798" s="61">
        <v>0.2</v>
      </c>
      <c r="J12798" s="89">
        <v>0</v>
      </c>
      <c r="K12798" s="89">
        <v>0</v>
      </c>
    </row>
    <row r="12799" spans="1:11" x14ac:dyDescent="0.2">
      <c r="A12799" s="1" t="str">
        <f t="shared" si="202"/>
        <v>SINAPI 101289</v>
      </c>
      <c r="B12799" s="3" t="s">
        <v>6064</v>
      </c>
      <c r="C12799" s="3">
        <v>101289</v>
      </c>
      <c r="D12799" s="2" t="s">
        <v>12874</v>
      </c>
      <c r="E12799" s="3" t="s">
        <v>4959</v>
      </c>
      <c r="F12799" s="61">
        <v>24.74</v>
      </c>
      <c r="G12799" s="61">
        <v>27.69</v>
      </c>
      <c r="J12799" s="89">
        <v>0</v>
      </c>
      <c r="K12799" s="89">
        <v>0</v>
      </c>
    </row>
    <row r="12800" spans="1:11" x14ac:dyDescent="0.2">
      <c r="A12800" s="1" t="str">
        <f t="shared" si="202"/>
        <v>SINAPI 95312</v>
      </c>
      <c r="B12800" s="3" t="s">
        <v>6064</v>
      </c>
      <c r="C12800" s="3">
        <v>95312</v>
      </c>
      <c r="D12800" s="2" t="s">
        <v>12875</v>
      </c>
      <c r="E12800" s="3" t="s">
        <v>4958</v>
      </c>
      <c r="F12800" s="61">
        <v>0.24</v>
      </c>
      <c r="G12800" s="61">
        <v>0.26</v>
      </c>
      <c r="J12800" s="89">
        <v>0</v>
      </c>
      <c r="K12800" s="89">
        <v>0</v>
      </c>
    </row>
    <row r="12801" spans="1:11" x14ac:dyDescent="0.2">
      <c r="A12801" s="1" t="str">
        <f t="shared" si="202"/>
        <v>SINAPI 100291</v>
      </c>
      <c r="B12801" s="3" t="s">
        <v>6064</v>
      </c>
      <c r="C12801" s="3">
        <v>100291</v>
      </c>
      <c r="D12801" s="2" t="s">
        <v>12876</v>
      </c>
      <c r="E12801" s="3" t="s">
        <v>4958</v>
      </c>
      <c r="F12801" s="61">
        <v>0.24</v>
      </c>
      <c r="G12801" s="61">
        <v>0.26</v>
      </c>
      <c r="J12801" s="89">
        <v>0</v>
      </c>
      <c r="K12801" s="89">
        <v>0</v>
      </c>
    </row>
    <row r="12802" spans="1:11" x14ac:dyDescent="0.2">
      <c r="A12802" s="1" t="str">
        <f t="shared" si="202"/>
        <v>SINAPI 101290</v>
      </c>
      <c r="B12802" s="3" t="s">
        <v>6064</v>
      </c>
      <c r="C12802" s="3">
        <v>101290</v>
      </c>
      <c r="D12802" s="2" t="s">
        <v>12877</v>
      </c>
      <c r="E12802" s="3" t="s">
        <v>4959</v>
      </c>
      <c r="F12802" s="61">
        <v>31.81</v>
      </c>
      <c r="G12802" s="61">
        <v>35.6</v>
      </c>
      <c r="J12802" s="89">
        <v>0</v>
      </c>
      <c r="K12802" s="89">
        <v>0</v>
      </c>
    </row>
    <row r="12803" spans="1:11" x14ac:dyDescent="0.2">
      <c r="A12803" s="1" t="str">
        <f t="shared" si="202"/>
        <v>SINAPI 101291</v>
      </c>
      <c r="B12803" s="3" t="s">
        <v>6064</v>
      </c>
      <c r="C12803" s="3">
        <v>101291</v>
      </c>
      <c r="D12803" s="2" t="s">
        <v>12878</v>
      </c>
      <c r="E12803" s="3" t="s">
        <v>4959</v>
      </c>
      <c r="F12803" s="61">
        <v>24.86</v>
      </c>
      <c r="G12803" s="61">
        <v>27.82</v>
      </c>
      <c r="J12803" s="89">
        <v>0</v>
      </c>
      <c r="K12803" s="89">
        <v>0</v>
      </c>
    </row>
    <row r="12804" spans="1:11" x14ac:dyDescent="0.2">
      <c r="A12804" s="1" t="str">
        <f t="shared" si="202"/>
        <v>SINAPI 95313</v>
      </c>
      <c r="B12804" s="3" t="s">
        <v>6064</v>
      </c>
      <c r="C12804" s="3">
        <v>95313</v>
      </c>
      <c r="D12804" s="2" t="s">
        <v>12879</v>
      </c>
      <c r="E12804" s="3" t="s">
        <v>4958</v>
      </c>
      <c r="F12804" s="61">
        <v>0.18</v>
      </c>
      <c r="G12804" s="61">
        <v>0.2</v>
      </c>
      <c r="J12804" s="89">
        <v>0</v>
      </c>
      <c r="K12804" s="89">
        <v>0</v>
      </c>
    </row>
    <row r="12805" spans="1:11" x14ac:dyDescent="0.2">
      <c r="A12805" s="1" t="str">
        <f t="shared" si="202"/>
        <v>SINAPI 101292</v>
      </c>
      <c r="B12805" s="3" t="s">
        <v>6064</v>
      </c>
      <c r="C12805" s="3">
        <v>101292</v>
      </c>
      <c r="D12805" s="2" t="s">
        <v>12880</v>
      </c>
      <c r="E12805" s="3" t="s">
        <v>4959</v>
      </c>
      <c r="F12805" s="61">
        <v>24.74</v>
      </c>
      <c r="G12805" s="61">
        <v>27.69</v>
      </c>
      <c r="J12805" s="89">
        <v>0</v>
      </c>
      <c r="K12805" s="89">
        <v>0</v>
      </c>
    </row>
    <row r="12806" spans="1:11" x14ac:dyDescent="0.2">
      <c r="A12806" s="1" t="str">
        <f t="shared" si="202"/>
        <v>SINAPI 95392</v>
      </c>
      <c r="B12806" s="3" t="s">
        <v>6064</v>
      </c>
      <c r="C12806" s="3">
        <v>95392</v>
      </c>
      <c r="D12806" s="2" t="s">
        <v>12881</v>
      </c>
      <c r="E12806" s="3" t="s">
        <v>4958</v>
      </c>
      <c r="F12806" s="61">
        <v>0.1</v>
      </c>
      <c r="G12806" s="61">
        <v>0.12</v>
      </c>
      <c r="J12806" s="89">
        <v>0</v>
      </c>
      <c r="K12806" s="89">
        <v>0</v>
      </c>
    </row>
    <row r="12807" spans="1:11" x14ac:dyDescent="0.2">
      <c r="A12807" s="1" t="str">
        <f t="shared" si="202"/>
        <v>SINAPI 95413</v>
      </c>
      <c r="B12807" s="3" t="s">
        <v>6064</v>
      </c>
      <c r="C12807" s="3">
        <v>95413</v>
      </c>
      <c r="D12807" s="2" t="s">
        <v>12882</v>
      </c>
      <c r="E12807" s="3" t="s">
        <v>4959</v>
      </c>
      <c r="F12807" s="61">
        <v>14.29</v>
      </c>
      <c r="G12807" s="61">
        <v>15.99</v>
      </c>
      <c r="J12807" s="89">
        <v>0</v>
      </c>
      <c r="K12807" s="89">
        <v>0</v>
      </c>
    </row>
    <row r="12808" spans="1:11" x14ac:dyDescent="0.2">
      <c r="A12808" s="1" t="str">
        <f t="shared" si="202"/>
        <v>SINAPI 95393</v>
      </c>
      <c r="B12808" s="3" t="s">
        <v>6064</v>
      </c>
      <c r="C12808" s="3">
        <v>95393</v>
      </c>
      <c r="D12808" s="2" t="s">
        <v>12883</v>
      </c>
      <c r="E12808" s="3" t="s">
        <v>4958</v>
      </c>
      <c r="F12808" s="61">
        <v>0.44</v>
      </c>
      <c r="G12808" s="61">
        <v>0.49</v>
      </c>
      <c r="J12808" s="89">
        <v>0</v>
      </c>
      <c r="K12808" s="89">
        <v>0</v>
      </c>
    </row>
    <row r="12809" spans="1:11" x14ac:dyDescent="0.2">
      <c r="A12809" s="1" t="str">
        <f t="shared" si="202"/>
        <v>SINAPI 95414</v>
      </c>
      <c r="B12809" s="3" t="s">
        <v>6064</v>
      </c>
      <c r="C12809" s="3">
        <v>95414</v>
      </c>
      <c r="D12809" s="2" t="s">
        <v>12884</v>
      </c>
      <c r="E12809" s="3" t="s">
        <v>4959</v>
      </c>
      <c r="F12809" s="61">
        <v>58.81</v>
      </c>
      <c r="G12809" s="61">
        <v>65.819999999999993</v>
      </c>
      <c r="J12809" s="89">
        <v>0</v>
      </c>
      <c r="K12809" s="89">
        <v>0</v>
      </c>
    </row>
    <row r="12810" spans="1:11" x14ac:dyDescent="0.2">
      <c r="A12810" s="1" t="str">
        <f t="shared" si="202"/>
        <v>SINAPI 95314</v>
      </c>
      <c r="B12810" s="3" t="s">
        <v>6064</v>
      </c>
      <c r="C12810" s="3">
        <v>95314</v>
      </c>
      <c r="D12810" s="2" t="s">
        <v>12885</v>
      </c>
      <c r="E12810" s="3" t="s">
        <v>4958</v>
      </c>
      <c r="F12810" s="61">
        <v>0.22</v>
      </c>
      <c r="G12810" s="61">
        <v>0.24</v>
      </c>
      <c r="J12810" s="89">
        <v>0</v>
      </c>
      <c r="K12810" s="89">
        <v>0</v>
      </c>
    </row>
    <row r="12811" spans="1:11" x14ac:dyDescent="0.2">
      <c r="A12811" s="1" t="str">
        <f t="shared" si="202"/>
        <v>SINAPI 101293</v>
      </c>
      <c r="B12811" s="3" t="s">
        <v>6064</v>
      </c>
      <c r="C12811" s="3">
        <v>101293</v>
      </c>
      <c r="D12811" s="2" t="s">
        <v>12886</v>
      </c>
      <c r="E12811" s="3" t="s">
        <v>4959</v>
      </c>
      <c r="F12811" s="61">
        <v>29.41</v>
      </c>
      <c r="G12811" s="61">
        <v>32.909999999999997</v>
      </c>
      <c r="J12811" s="89">
        <v>0</v>
      </c>
      <c r="K12811" s="89">
        <v>0</v>
      </c>
    </row>
    <row r="12812" spans="1:11" x14ac:dyDescent="0.2">
      <c r="A12812" s="1" t="str">
        <f t="shared" si="202"/>
        <v>SINAPI 95394</v>
      </c>
      <c r="B12812" s="3" t="s">
        <v>6064</v>
      </c>
      <c r="C12812" s="3">
        <v>95394</v>
      </c>
      <c r="D12812" s="2" t="s">
        <v>12887</v>
      </c>
      <c r="E12812" s="3" t="s">
        <v>4958</v>
      </c>
      <c r="F12812" s="61">
        <v>0.9</v>
      </c>
      <c r="G12812" s="61">
        <v>1.01</v>
      </c>
      <c r="J12812" s="89">
        <v>0</v>
      </c>
      <c r="K12812" s="89">
        <v>0</v>
      </c>
    </row>
    <row r="12813" spans="1:11" x14ac:dyDescent="0.2">
      <c r="A12813" s="1" t="str">
        <f t="shared" si="202"/>
        <v>SINAPI 95395</v>
      </c>
      <c r="B12813" s="3" t="s">
        <v>6064</v>
      </c>
      <c r="C12813" s="3">
        <v>95395</v>
      </c>
      <c r="D12813" s="2" t="s">
        <v>12888</v>
      </c>
      <c r="E12813" s="3" t="s">
        <v>4958</v>
      </c>
      <c r="F12813" s="61">
        <v>0.96</v>
      </c>
      <c r="G12813" s="61">
        <v>1.07</v>
      </c>
      <c r="J12813" s="89">
        <v>0</v>
      </c>
      <c r="K12813" s="89">
        <v>0</v>
      </c>
    </row>
    <row r="12814" spans="1:11" x14ac:dyDescent="0.2">
      <c r="A12814" s="1" t="str">
        <f t="shared" si="202"/>
        <v>SINAPI 95396</v>
      </c>
      <c r="B12814" s="3" t="s">
        <v>6064</v>
      </c>
      <c r="C12814" s="3">
        <v>95396</v>
      </c>
      <c r="D12814" s="2" t="s">
        <v>12889</v>
      </c>
      <c r="E12814" s="3" t="s">
        <v>4958</v>
      </c>
      <c r="F12814" s="61">
        <v>1.01</v>
      </c>
      <c r="G12814" s="61">
        <v>1.1299999999999999</v>
      </c>
      <c r="J12814" s="89">
        <v>0</v>
      </c>
      <c r="K12814" s="89">
        <v>0</v>
      </c>
    </row>
    <row r="12815" spans="1:11" x14ac:dyDescent="0.2">
      <c r="A12815" s="1" t="str">
        <f t="shared" si="202"/>
        <v>SINAPI 95419</v>
      </c>
      <c r="B12815" s="3" t="s">
        <v>6064</v>
      </c>
      <c r="C12815" s="3">
        <v>95419</v>
      </c>
      <c r="D12815" s="2" t="s">
        <v>12890</v>
      </c>
      <c r="E12815" s="3" t="s">
        <v>4959</v>
      </c>
      <c r="F12815" s="61">
        <v>120.39</v>
      </c>
      <c r="G12815" s="61">
        <v>134.72999999999999</v>
      </c>
      <c r="J12815" s="89">
        <v>0</v>
      </c>
      <c r="K12815" s="89">
        <v>0</v>
      </c>
    </row>
    <row r="12816" spans="1:11" x14ac:dyDescent="0.2">
      <c r="A12816" s="1" t="str">
        <f t="shared" si="202"/>
        <v>SINAPI 95420</v>
      </c>
      <c r="B12816" s="3" t="s">
        <v>6064</v>
      </c>
      <c r="C12816" s="3">
        <v>95420</v>
      </c>
      <c r="D12816" s="2" t="s">
        <v>12891</v>
      </c>
      <c r="E12816" s="3" t="s">
        <v>4959</v>
      </c>
      <c r="F12816" s="61">
        <v>127.54</v>
      </c>
      <c r="G12816" s="61">
        <v>142.72999999999999</v>
      </c>
      <c r="J12816" s="89">
        <v>0</v>
      </c>
      <c r="K12816" s="89">
        <v>0</v>
      </c>
    </row>
    <row r="12817" spans="1:11" x14ac:dyDescent="0.2">
      <c r="A12817" s="1" t="str">
        <f t="shared" si="202"/>
        <v>SINAPI 95421</v>
      </c>
      <c r="B12817" s="3" t="s">
        <v>6064</v>
      </c>
      <c r="C12817" s="3">
        <v>95421</v>
      </c>
      <c r="D12817" s="2" t="s">
        <v>12892</v>
      </c>
      <c r="E12817" s="3" t="s">
        <v>4959</v>
      </c>
      <c r="F12817" s="61">
        <v>133.66999999999999</v>
      </c>
      <c r="G12817" s="61">
        <v>149.59</v>
      </c>
      <c r="J12817" s="89">
        <v>0</v>
      </c>
      <c r="K12817" s="89">
        <v>0</v>
      </c>
    </row>
    <row r="12818" spans="1:11" x14ac:dyDescent="0.2">
      <c r="A12818" s="1" t="str">
        <f t="shared" si="202"/>
        <v>SINAPI 101294</v>
      </c>
      <c r="B12818" s="3" t="s">
        <v>6064</v>
      </c>
      <c r="C12818" s="3">
        <v>101294</v>
      </c>
      <c r="D12818" s="2" t="s">
        <v>12893</v>
      </c>
      <c r="E12818" s="3" t="s">
        <v>4959</v>
      </c>
      <c r="F12818" s="61">
        <v>28.37</v>
      </c>
      <c r="G12818" s="61">
        <v>31.75</v>
      </c>
      <c r="J12818" s="89">
        <v>0</v>
      </c>
      <c r="K12818" s="89">
        <v>0</v>
      </c>
    </row>
    <row r="12819" spans="1:11" x14ac:dyDescent="0.2">
      <c r="A12819" s="1" t="str">
        <f t="shared" si="202"/>
        <v>SINAPI 95315</v>
      </c>
      <c r="B12819" s="3" t="s">
        <v>6064</v>
      </c>
      <c r="C12819" s="3">
        <v>95315</v>
      </c>
      <c r="D12819" s="2" t="s">
        <v>12894</v>
      </c>
      <c r="E12819" s="3" t="s">
        <v>4958</v>
      </c>
      <c r="F12819" s="61">
        <v>0.21</v>
      </c>
      <c r="G12819" s="61">
        <v>0.23</v>
      </c>
      <c r="J12819" s="89">
        <v>0</v>
      </c>
      <c r="K12819" s="89">
        <v>0</v>
      </c>
    </row>
    <row r="12820" spans="1:11" x14ac:dyDescent="0.2">
      <c r="A12820" s="1" t="str">
        <f t="shared" si="202"/>
        <v>SINAPI 100293</v>
      </c>
      <c r="B12820" s="3" t="s">
        <v>6064</v>
      </c>
      <c r="C12820" s="3">
        <v>100293</v>
      </c>
      <c r="D12820" s="2" t="s">
        <v>12895</v>
      </c>
      <c r="E12820" s="3" t="s">
        <v>4958</v>
      </c>
      <c r="F12820" s="61">
        <v>0.22</v>
      </c>
      <c r="G12820" s="61">
        <v>0.25</v>
      </c>
      <c r="J12820" s="89">
        <v>0</v>
      </c>
      <c r="K12820" s="89">
        <v>0</v>
      </c>
    </row>
    <row r="12821" spans="1:11" x14ac:dyDescent="0.2">
      <c r="A12821" s="1" t="str">
        <f t="shared" si="202"/>
        <v>SINAPI 101295</v>
      </c>
      <c r="B12821" s="3" t="s">
        <v>6064</v>
      </c>
      <c r="C12821" s="3">
        <v>101295</v>
      </c>
      <c r="D12821" s="2" t="s">
        <v>12896</v>
      </c>
      <c r="E12821" s="3" t="s">
        <v>4959</v>
      </c>
      <c r="F12821" s="61">
        <v>29.6</v>
      </c>
      <c r="G12821" s="61">
        <v>33.130000000000003</v>
      </c>
      <c r="J12821" s="89">
        <v>0</v>
      </c>
      <c r="K12821" s="89">
        <v>0</v>
      </c>
    </row>
    <row r="12822" spans="1:11" x14ac:dyDescent="0.2">
      <c r="A12822" s="1" t="str">
        <f t="shared" si="202"/>
        <v>SINAPI 95316</v>
      </c>
      <c r="B12822" s="3" t="s">
        <v>6064</v>
      </c>
      <c r="C12822" s="3">
        <v>95316</v>
      </c>
      <c r="D12822" s="2" t="s">
        <v>12897</v>
      </c>
      <c r="E12822" s="3" t="s">
        <v>4958</v>
      </c>
      <c r="F12822" s="61">
        <v>0.6</v>
      </c>
      <c r="G12822" s="61">
        <v>0.67</v>
      </c>
      <c r="J12822" s="89">
        <v>0</v>
      </c>
      <c r="K12822" s="89">
        <v>0</v>
      </c>
    </row>
    <row r="12823" spans="1:11" ht="22.5" x14ac:dyDescent="0.2">
      <c r="A12823" s="1" t="str">
        <f t="shared" ref="A12823:A12886" si="203">CONCATENATE($B12823," ",$C12823)</f>
        <v>SINAPI 95317</v>
      </c>
      <c r="B12823" s="3" t="s">
        <v>6064</v>
      </c>
      <c r="C12823" s="3">
        <v>95317</v>
      </c>
      <c r="D12823" s="2" t="s">
        <v>12898</v>
      </c>
      <c r="E12823" s="3" t="s">
        <v>4958</v>
      </c>
      <c r="F12823" s="61">
        <v>0.28999999999999998</v>
      </c>
      <c r="G12823" s="61">
        <v>0.32</v>
      </c>
      <c r="J12823" s="89">
        <v>0</v>
      </c>
      <c r="K12823" s="89">
        <v>0</v>
      </c>
    </row>
    <row r="12824" spans="1:11" ht="22.5" x14ac:dyDescent="0.2">
      <c r="A12824" s="1" t="str">
        <f t="shared" si="203"/>
        <v>SINAPI 101296</v>
      </c>
      <c r="B12824" s="3" t="s">
        <v>6064</v>
      </c>
      <c r="C12824" s="3">
        <v>101296</v>
      </c>
      <c r="D12824" s="2" t="s">
        <v>12899</v>
      </c>
      <c r="E12824" s="3" t="s">
        <v>4959</v>
      </c>
      <c r="F12824" s="61">
        <v>38.74</v>
      </c>
      <c r="G12824" s="61">
        <v>43.35</v>
      </c>
      <c r="J12824" s="89">
        <v>0</v>
      </c>
      <c r="K12824" s="89">
        <v>0</v>
      </c>
    </row>
    <row r="12825" spans="1:11" x14ac:dyDescent="0.2">
      <c r="A12825" s="1" t="str">
        <f t="shared" si="203"/>
        <v>SINAPI 95398</v>
      </c>
      <c r="B12825" s="3" t="s">
        <v>6064</v>
      </c>
      <c r="C12825" s="3">
        <v>95398</v>
      </c>
      <c r="D12825" s="2" t="s">
        <v>12900</v>
      </c>
      <c r="E12825" s="3" t="s">
        <v>4958</v>
      </c>
      <c r="F12825" s="61">
        <v>0.09</v>
      </c>
      <c r="G12825" s="61">
        <v>0.1</v>
      </c>
      <c r="J12825" s="89">
        <v>0</v>
      </c>
      <c r="K12825" s="89">
        <v>0</v>
      </c>
    </row>
    <row r="12826" spans="1:11" x14ac:dyDescent="0.2">
      <c r="A12826" s="1" t="str">
        <f t="shared" si="203"/>
        <v>SINAPI 95416</v>
      </c>
      <c r="B12826" s="3" t="s">
        <v>6064</v>
      </c>
      <c r="C12826" s="3">
        <v>95416</v>
      </c>
      <c r="D12826" s="2" t="s">
        <v>12901</v>
      </c>
      <c r="E12826" s="3" t="s">
        <v>4959</v>
      </c>
      <c r="F12826" s="61">
        <v>12.12</v>
      </c>
      <c r="G12826" s="61">
        <v>13.57</v>
      </c>
      <c r="J12826" s="89">
        <v>0</v>
      </c>
      <c r="K12826" s="89">
        <v>0</v>
      </c>
    </row>
    <row r="12827" spans="1:11" x14ac:dyDescent="0.2">
      <c r="A12827" s="1" t="str">
        <f t="shared" si="203"/>
        <v>SINAPI 101297</v>
      </c>
      <c r="B12827" s="3" t="s">
        <v>6064</v>
      </c>
      <c r="C12827" s="3">
        <v>101297</v>
      </c>
      <c r="D12827" s="2" t="s">
        <v>12902</v>
      </c>
      <c r="E12827" s="3" t="s">
        <v>4959</v>
      </c>
      <c r="F12827" s="61">
        <v>26.68</v>
      </c>
      <c r="G12827" s="61">
        <v>29.85</v>
      </c>
      <c r="J12827" s="89">
        <v>0</v>
      </c>
      <c r="K12827" s="89">
        <v>0</v>
      </c>
    </row>
    <row r="12828" spans="1:11" x14ac:dyDescent="0.2">
      <c r="A12828" s="1" t="str">
        <f t="shared" si="203"/>
        <v>SINAPI 95318</v>
      </c>
      <c r="B12828" s="3" t="s">
        <v>6064</v>
      </c>
      <c r="C12828" s="3">
        <v>95318</v>
      </c>
      <c r="D12828" s="2" t="s">
        <v>12903</v>
      </c>
      <c r="E12828" s="3" t="s">
        <v>4958</v>
      </c>
      <c r="F12828" s="61">
        <v>0.2</v>
      </c>
      <c r="G12828" s="61">
        <v>0.22</v>
      </c>
      <c r="J12828" s="89">
        <v>0</v>
      </c>
      <c r="K12828" s="89">
        <v>0</v>
      </c>
    </row>
    <row r="12829" spans="1:11" x14ac:dyDescent="0.2">
      <c r="A12829" s="1" t="str">
        <f t="shared" si="203"/>
        <v>SINAPI 101298</v>
      </c>
      <c r="B12829" s="3" t="s">
        <v>6064</v>
      </c>
      <c r="C12829" s="3">
        <v>101298</v>
      </c>
      <c r="D12829" s="2" t="s">
        <v>12904</v>
      </c>
      <c r="E12829" s="3" t="s">
        <v>4959</v>
      </c>
      <c r="F12829" s="61">
        <v>24.86</v>
      </c>
      <c r="G12829" s="61">
        <v>27.82</v>
      </c>
      <c r="J12829" s="89">
        <v>0</v>
      </c>
      <c r="K12829" s="89">
        <v>0</v>
      </c>
    </row>
    <row r="12830" spans="1:11" x14ac:dyDescent="0.2">
      <c r="A12830" s="1" t="str">
        <f t="shared" si="203"/>
        <v>SINAPI 95319</v>
      </c>
      <c r="B12830" s="3" t="s">
        <v>6064</v>
      </c>
      <c r="C12830" s="3">
        <v>95319</v>
      </c>
      <c r="D12830" s="2" t="s">
        <v>12905</v>
      </c>
      <c r="E12830" s="3" t="s">
        <v>4958</v>
      </c>
      <c r="F12830" s="61">
        <v>0.18</v>
      </c>
      <c r="G12830" s="61">
        <v>0.21</v>
      </c>
      <c r="J12830" s="89">
        <v>0</v>
      </c>
      <c r="K12830" s="89">
        <v>0</v>
      </c>
    </row>
    <row r="12831" spans="1:11" x14ac:dyDescent="0.2">
      <c r="A12831" s="1" t="str">
        <f t="shared" si="203"/>
        <v>SINAPI 101299</v>
      </c>
      <c r="B12831" s="3" t="s">
        <v>6064</v>
      </c>
      <c r="C12831" s="3">
        <v>101299</v>
      </c>
      <c r="D12831" s="2" t="s">
        <v>12906</v>
      </c>
      <c r="E12831" s="3" t="s">
        <v>4959</v>
      </c>
      <c r="F12831" s="61">
        <v>31.81</v>
      </c>
      <c r="G12831" s="61">
        <v>35.6</v>
      </c>
      <c r="J12831" s="89">
        <v>0</v>
      </c>
      <c r="K12831" s="89">
        <v>0</v>
      </c>
    </row>
    <row r="12832" spans="1:11" x14ac:dyDescent="0.2">
      <c r="A12832" s="1" t="str">
        <f t="shared" si="203"/>
        <v>SINAPI 95320</v>
      </c>
      <c r="B12832" s="3" t="s">
        <v>6064</v>
      </c>
      <c r="C12832" s="3">
        <v>95320</v>
      </c>
      <c r="D12832" s="2" t="s">
        <v>12907</v>
      </c>
      <c r="E12832" s="3" t="s">
        <v>4958</v>
      </c>
      <c r="F12832" s="61">
        <v>0.18</v>
      </c>
      <c r="G12832" s="61">
        <v>0.21</v>
      </c>
      <c r="J12832" s="89">
        <v>0</v>
      </c>
      <c r="K12832" s="89">
        <v>0</v>
      </c>
    </row>
    <row r="12833" spans="1:11" x14ac:dyDescent="0.2">
      <c r="A12833" s="1" t="str">
        <f t="shared" si="203"/>
        <v>SINAPI 95321</v>
      </c>
      <c r="B12833" s="3" t="s">
        <v>6064</v>
      </c>
      <c r="C12833" s="3">
        <v>95321</v>
      </c>
      <c r="D12833" s="2" t="s">
        <v>12908</v>
      </c>
      <c r="E12833" s="3" t="s">
        <v>4958</v>
      </c>
      <c r="F12833" s="61">
        <v>0.17</v>
      </c>
      <c r="G12833" s="61">
        <v>0.19</v>
      </c>
      <c r="J12833" s="89">
        <v>0</v>
      </c>
      <c r="K12833" s="89">
        <v>0</v>
      </c>
    </row>
    <row r="12834" spans="1:11" x14ac:dyDescent="0.2">
      <c r="A12834" s="1" t="str">
        <f t="shared" si="203"/>
        <v>SINAPI 101300</v>
      </c>
      <c r="B12834" s="3" t="s">
        <v>6064</v>
      </c>
      <c r="C12834" s="3">
        <v>101300</v>
      </c>
      <c r="D12834" s="2" t="s">
        <v>12909</v>
      </c>
      <c r="E12834" s="3" t="s">
        <v>4959</v>
      </c>
      <c r="F12834" s="61">
        <v>23.1</v>
      </c>
      <c r="G12834" s="61">
        <v>25.86</v>
      </c>
      <c r="J12834" s="89">
        <v>0</v>
      </c>
      <c r="K12834" s="89">
        <v>0</v>
      </c>
    </row>
    <row r="12835" spans="1:11" x14ac:dyDescent="0.2">
      <c r="A12835" s="1" t="str">
        <f t="shared" si="203"/>
        <v>SINAPI 95322</v>
      </c>
      <c r="B12835" s="3" t="s">
        <v>6064</v>
      </c>
      <c r="C12835" s="3">
        <v>95322</v>
      </c>
      <c r="D12835" s="2" t="s">
        <v>12910</v>
      </c>
      <c r="E12835" s="3" t="s">
        <v>4958</v>
      </c>
      <c r="F12835" s="61">
        <v>0.13</v>
      </c>
      <c r="G12835" s="61">
        <v>0.14000000000000001</v>
      </c>
      <c r="J12835" s="89">
        <v>0</v>
      </c>
      <c r="K12835" s="89">
        <v>0</v>
      </c>
    </row>
    <row r="12836" spans="1:11" x14ac:dyDescent="0.2">
      <c r="A12836" s="1" t="str">
        <f t="shared" si="203"/>
        <v>SINAPI 101301</v>
      </c>
      <c r="B12836" s="3" t="s">
        <v>6064</v>
      </c>
      <c r="C12836" s="3">
        <v>101301</v>
      </c>
      <c r="D12836" s="2" t="s">
        <v>12911</v>
      </c>
      <c r="E12836" s="3" t="s">
        <v>4959</v>
      </c>
      <c r="F12836" s="61">
        <v>17.22</v>
      </c>
      <c r="G12836" s="61">
        <v>19.27</v>
      </c>
      <c r="J12836" s="89">
        <v>0</v>
      </c>
      <c r="K12836" s="89">
        <v>0</v>
      </c>
    </row>
    <row r="12837" spans="1:11" x14ac:dyDescent="0.2">
      <c r="A12837" s="1" t="str">
        <f t="shared" si="203"/>
        <v>SINAPI 95323</v>
      </c>
      <c r="B12837" s="3" t="s">
        <v>6064</v>
      </c>
      <c r="C12837" s="3">
        <v>95323</v>
      </c>
      <c r="D12837" s="2" t="s">
        <v>12912</v>
      </c>
      <c r="E12837" s="3" t="s">
        <v>4958</v>
      </c>
      <c r="F12837" s="61">
        <v>0.24</v>
      </c>
      <c r="G12837" s="61">
        <v>0.27</v>
      </c>
      <c r="J12837" s="89">
        <v>0</v>
      </c>
      <c r="K12837" s="89">
        <v>0</v>
      </c>
    </row>
    <row r="12838" spans="1:11" x14ac:dyDescent="0.2">
      <c r="A12838" s="1" t="str">
        <f t="shared" si="203"/>
        <v>SINAPI 101302</v>
      </c>
      <c r="B12838" s="3" t="s">
        <v>6064</v>
      </c>
      <c r="C12838" s="3">
        <v>101302</v>
      </c>
      <c r="D12838" s="2" t="s">
        <v>12913</v>
      </c>
      <c r="E12838" s="3" t="s">
        <v>4959</v>
      </c>
      <c r="F12838" s="61">
        <v>33.01</v>
      </c>
      <c r="G12838" s="61">
        <v>36.94</v>
      </c>
      <c r="J12838" s="89">
        <v>0</v>
      </c>
      <c r="K12838" s="89">
        <v>0</v>
      </c>
    </row>
    <row r="12839" spans="1:11" x14ac:dyDescent="0.2">
      <c r="A12839" s="1" t="str">
        <f t="shared" si="203"/>
        <v>SINAPI 95324</v>
      </c>
      <c r="B12839" s="3" t="s">
        <v>6064</v>
      </c>
      <c r="C12839" s="3">
        <v>95324</v>
      </c>
      <c r="D12839" s="2" t="s">
        <v>12914</v>
      </c>
      <c r="E12839" s="3" t="s">
        <v>4958</v>
      </c>
      <c r="F12839" s="61">
        <v>0.28000000000000003</v>
      </c>
      <c r="G12839" s="61">
        <v>0.31</v>
      </c>
      <c r="J12839" s="89">
        <v>0</v>
      </c>
      <c r="K12839" s="89">
        <v>0</v>
      </c>
    </row>
    <row r="12840" spans="1:11" x14ac:dyDescent="0.2">
      <c r="A12840" s="1" t="str">
        <f t="shared" si="203"/>
        <v>SINAPI 101304</v>
      </c>
      <c r="B12840" s="3" t="s">
        <v>6064</v>
      </c>
      <c r="C12840" s="3">
        <v>101304</v>
      </c>
      <c r="D12840" s="2" t="s">
        <v>12915</v>
      </c>
      <c r="E12840" s="3" t="s">
        <v>4959</v>
      </c>
      <c r="F12840" s="61">
        <v>37.630000000000003</v>
      </c>
      <c r="G12840" s="61">
        <v>42.11</v>
      </c>
      <c r="J12840" s="89">
        <v>0</v>
      </c>
      <c r="K12840" s="89">
        <v>0</v>
      </c>
    </row>
    <row r="12841" spans="1:11" x14ac:dyDescent="0.2">
      <c r="A12841" s="1" t="str">
        <f t="shared" si="203"/>
        <v>SINAPI 95325</v>
      </c>
      <c r="B12841" s="3" t="s">
        <v>6064</v>
      </c>
      <c r="C12841" s="3">
        <v>95325</v>
      </c>
      <c r="D12841" s="2" t="s">
        <v>12916</v>
      </c>
      <c r="E12841" s="3" t="s">
        <v>4958</v>
      </c>
      <c r="F12841" s="61">
        <v>0.61</v>
      </c>
      <c r="G12841" s="61">
        <v>0.68</v>
      </c>
      <c r="J12841" s="89">
        <v>0</v>
      </c>
      <c r="K12841" s="89">
        <v>0</v>
      </c>
    </row>
    <row r="12842" spans="1:11" ht="22.5" x14ac:dyDescent="0.2">
      <c r="A12842" s="1" t="str">
        <f t="shared" si="203"/>
        <v>SINAPI 101305</v>
      </c>
      <c r="B12842" s="3" t="s">
        <v>6064</v>
      </c>
      <c r="C12842" s="3">
        <v>101305</v>
      </c>
      <c r="D12842" s="2" t="s">
        <v>12917</v>
      </c>
      <c r="E12842" s="3" t="s">
        <v>4959</v>
      </c>
      <c r="F12842" s="61">
        <v>81.14</v>
      </c>
      <c r="G12842" s="61">
        <v>90.8</v>
      </c>
      <c r="J12842" s="89">
        <v>0</v>
      </c>
      <c r="K12842" s="89">
        <v>0</v>
      </c>
    </row>
    <row r="12843" spans="1:11" x14ac:dyDescent="0.2">
      <c r="A12843" s="1" t="str">
        <f t="shared" si="203"/>
        <v>SINAPI 95328</v>
      </c>
      <c r="B12843" s="3" t="s">
        <v>6064</v>
      </c>
      <c r="C12843" s="3">
        <v>95328</v>
      </c>
      <c r="D12843" s="2" t="s">
        <v>12918</v>
      </c>
      <c r="E12843" s="3" t="s">
        <v>4958</v>
      </c>
      <c r="F12843" s="61">
        <v>0.18</v>
      </c>
      <c r="G12843" s="61">
        <v>0.21</v>
      </c>
      <c r="J12843" s="89">
        <v>0</v>
      </c>
      <c r="K12843" s="89">
        <v>0</v>
      </c>
    </row>
    <row r="12844" spans="1:11" x14ac:dyDescent="0.2">
      <c r="A12844" s="1" t="str">
        <f t="shared" si="203"/>
        <v>SINAPI 101307</v>
      </c>
      <c r="B12844" s="3" t="s">
        <v>6064</v>
      </c>
      <c r="C12844" s="3">
        <v>101307</v>
      </c>
      <c r="D12844" s="2" t="s">
        <v>12919</v>
      </c>
      <c r="E12844" s="3" t="s">
        <v>4959</v>
      </c>
      <c r="F12844" s="61">
        <v>25.12</v>
      </c>
      <c r="G12844" s="61">
        <v>28.11</v>
      </c>
      <c r="J12844" s="89">
        <v>0</v>
      </c>
      <c r="K12844" s="89">
        <v>0</v>
      </c>
    </row>
    <row r="12845" spans="1:11" x14ac:dyDescent="0.2">
      <c r="A12845" s="1" t="str">
        <f t="shared" si="203"/>
        <v>SINAPI 101309</v>
      </c>
      <c r="B12845" s="3" t="s">
        <v>6064</v>
      </c>
      <c r="C12845" s="3">
        <v>101309</v>
      </c>
      <c r="D12845" s="2" t="s">
        <v>12920</v>
      </c>
      <c r="E12845" s="3" t="s">
        <v>4959</v>
      </c>
      <c r="F12845" s="61">
        <v>31.81</v>
      </c>
      <c r="G12845" s="61">
        <v>35.6</v>
      </c>
      <c r="J12845" s="89">
        <v>0</v>
      </c>
      <c r="K12845" s="89">
        <v>0</v>
      </c>
    </row>
    <row r="12846" spans="1:11" x14ac:dyDescent="0.2">
      <c r="A12846" s="1" t="str">
        <f t="shared" si="203"/>
        <v>SINAPI 95329</v>
      </c>
      <c r="B12846" s="3" t="s">
        <v>6064</v>
      </c>
      <c r="C12846" s="3">
        <v>95329</v>
      </c>
      <c r="D12846" s="2" t="s">
        <v>12921</v>
      </c>
      <c r="E12846" s="3" t="s">
        <v>4958</v>
      </c>
      <c r="F12846" s="61">
        <v>0.26</v>
      </c>
      <c r="G12846" s="61">
        <v>0.28999999999999998</v>
      </c>
      <c r="J12846" s="89">
        <v>0</v>
      </c>
      <c r="K12846" s="89">
        <v>0</v>
      </c>
    </row>
    <row r="12847" spans="1:11" x14ac:dyDescent="0.2">
      <c r="A12847" s="1" t="str">
        <f t="shared" si="203"/>
        <v>SINAPI 101310</v>
      </c>
      <c r="B12847" s="3" t="s">
        <v>6064</v>
      </c>
      <c r="C12847" s="3">
        <v>101310</v>
      </c>
      <c r="D12847" s="2" t="s">
        <v>12922</v>
      </c>
      <c r="E12847" s="3" t="s">
        <v>4959</v>
      </c>
      <c r="F12847" s="61">
        <v>35.43</v>
      </c>
      <c r="G12847" s="61">
        <v>39.65</v>
      </c>
      <c r="J12847" s="89">
        <v>0</v>
      </c>
      <c r="K12847" s="89">
        <v>0</v>
      </c>
    </row>
    <row r="12848" spans="1:11" x14ac:dyDescent="0.2">
      <c r="A12848" s="1" t="str">
        <f t="shared" si="203"/>
        <v>SINAPI 101311</v>
      </c>
      <c r="B12848" s="3" t="s">
        <v>6064</v>
      </c>
      <c r="C12848" s="3">
        <v>101311</v>
      </c>
      <c r="D12848" s="2" t="s">
        <v>12923</v>
      </c>
      <c r="E12848" s="3" t="s">
        <v>4959</v>
      </c>
      <c r="F12848" s="61">
        <v>29.41</v>
      </c>
      <c r="G12848" s="61">
        <v>32.909999999999997</v>
      </c>
      <c r="J12848" s="89">
        <v>0</v>
      </c>
      <c r="K12848" s="89">
        <v>0</v>
      </c>
    </row>
    <row r="12849" spans="1:11" x14ac:dyDescent="0.2">
      <c r="A12849" s="1" t="str">
        <f t="shared" si="203"/>
        <v>SINAPI 95330</v>
      </c>
      <c r="B12849" s="3" t="s">
        <v>6064</v>
      </c>
      <c r="C12849" s="3">
        <v>95330</v>
      </c>
      <c r="D12849" s="2" t="s">
        <v>12924</v>
      </c>
      <c r="E12849" s="3" t="s">
        <v>4958</v>
      </c>
      <c r="F12849" s="61">
        <v>0.22</v>
      </c>
      <c r="G12849" s="61">
        <v>0.24</v>
      </c>
      <c r="J12849" s="89">
        <v>0</v>
      </c>
      <c r="K12849" s="89">
        <v>0</v>
      </c>
    </row>
    <row r="12850" spans="1:11" ht="22.5" x14ac:dyDescent="0.2">
      <c r="A12850" s="1" t="str">
        <f t="shared" si="203"/>
        <v>SINAPI 101312</v>
      </c>
      <c r="B12850" s="3" t="s">
        <v>6064</v>
      </c>
      <c r="C12850" s="3">
        <v>101312</v>
      </c>
      <c r="D12850" s="2" t="s">
        <v>12925</v>
      </c>
      <c r="E12850" s="3" t="s">
        <v>4959</v>
      </c>
      <c r="F12850" s="61">
        <v>26.03</v>
      </c>
      <c r="G12850" s="61">
        <v>29.14</v>
      </c>
      <c r="J12850" s="89">
        <v>0</v>
      </c>
      <c r="K12850" s="89">
        <v>0</v>
      </c>
    </row>
    <row r="12851" spans="1:11" ht="22.5" x14ac:dyDescent="0.2">
      <c r="A12851" s="1" t="str">
        <f t="shared" si="203"/>
        <v>SINAPI 95331</v>
      </c>
      <c r="B12851" s="3" t="s">
        <v>6064</v>
      </c>
      <c r="C12851" s="3">
        <v>95331</v>
      </c>
      <c r="D12851" s="2" t="s">
        <v>12926</v>
      </c>
      <c r="E12851" s="3" t="s">
        <v>4958</v>
      </c>
      <c r="F12851" s="61">
        <v>0.19</v>
      </c>
      <c r="G12851" s="61">
        <v>0.22</v>
      </c>
      <c r="J12851" s="89">
        <v>0</v>
      </c>
      <c r="K12851" s="89">
        <v>0</v>
      </c>
    </row>
    <row r="12852" spans="1:11" x14ac:dyDescent="0.2">
      <c r="A12852" s="1" t="str">
        <f t="shared" si="203"/>
        <v>SINAPI 95400</v>
      </c>
      <c r="B12852" s="3" t="s">
        <v>6064</v>
      </c>
      <c r="C12852" s="3">
        <v>95400</v>
      </c>
      <c r="D12852" s="2" t="s">
        <v>12927</v>
      </c>
      <c r="E12852" s="3" t="s">
        <v>4958</v>
      </c>
      <c r="F12852" s="61">
        <v>0.15</v>
      </c>
      <c r="G12852" s="61">
        <v>0.17</v>
      </c>
      <c r="J12852" s="89">
        <v>0</v>
      </c>
      <c r="K12852" s="89">
        <v>0</v>
      </c>
    </row>
    <row r="12853" spans="1:11" x14ac:dyDescent="0.2">
      <c r="A12853" s="1" t="str">
        <f t="shared" si="203"/>
        <v>SINAPI 95411</v>
      </c>
      <c r="B12853" s="3" t="s">
        <v>6064</v>
      </c>
      <c r="C12853" s="3">
        <v>95411</v>
      </c>
      <c r="D12853" s="2" t="s">
        <v>12928</v>
      </c>
      <c r="E12853" s="3" t="s">
        <v>4959</v>
      </c>
      <c r="F12853" s="61">
        <v>20.8</v>
      </c>
      <c r="G12853" s="61">
        <v>23.27</v>
      </c>
      <c r="J12853" s="89">
        <v>0</v>
      </c>
      <c r="K12853" s="89">
        <v>0</v>
      </c>
    </row>
    <row r="12854" spans="1:11" x14ac:dyDescent="0.2">
      <c r="A12854" s="1" t="str">
        <f t="shared" si="203"/>
        <v>SINAPI 95332</v>
      </c>
      <c r="B12854" s="3" t="s">
        <v>6064</v>
      </c>
      <c r="C12854" s="3">
        <v>95332</v>
      </c>
      <c r="D12854" s="2" t="s">
        <v>12929</v>
      </c>
      <c r="E12854" s="3" t="s">
        <v>4958</v>
      </c>
      <c r="F12854" s="61">
        <v>0.76</v>
      </c>
      <c r="G12854" s="61">
        <v>0.86</v>
      </c>
      <c r="J12854" s="89">
        <v>0</v>
      </c>
      <c r="K12854" s="89">
        <v>0</v>
      </c>
    </row>
    <row r="12855" spans="1:11" x14ac:dyDescent="0.2">
      <c r="A12855" s="1" t="str">
        <f t="shared" si="203"/>
        <v>SINAPI 101313</v>
      </c>
      <c r="B12855" s="3" t="s">
        <v>6064</v>
      </c>
      <c r="C12855" s="3">
        <v>101313</v>
      </c>
      <c r="D12855" s="2" t="s">
        <v>12930</v>
      </c>
      <c r="E12855" s="3" t="s">
        <v>4959</v>
      </c>
      <c r="F12855" s="61">
        <v>101.8</v>
      </c>
      <c r="G12855" s="61">
        <v>113.92</v>
      </c>
      <c r="J12855" s="89">
        <v>0</v>
      </c>
      <c r="K12855" s="89">
        <v>0</v>
      </c>
    </row>
    <row r="12856" spans="1:11" x14ac:dyDescent="0.2">
      <c r="A12856" s="1" t="str">
        <f t="shared" si="203"/>
        <v>SINAPI 95334</v>
      </c>
      <c r="B12856" s="3" t="s">
        <v>6064</v>
      </c>
      <c r="C12856" s="3">
        <v>95334</v>
      </c>
      <c r="D12856" s="2" t="s">
        <v>12931</v>
      </c>
      <c r="E12856" s="3" t="s">
        <v>4958</v>
      </c>
      <c r="F12856" s="61">
        <v>0.8</v>
      </c>
      <c r="G12856" s="61">
        <v>0.9</v>
      </c>
      <c r="J12856" s="89">
        <v>0</v>
      </c>
      <c r="K12856" s="89">
        <v>0</v>
      </c>
    </row>
    <row r="12857" spans="1:11" x14ac:dyDescent="0.2">
      <c r="A12857" s="1" t="str">
        <f t="shared" si="203"/>
        <v>SINAPI 101315</v>
      </c>
      <c r="B12857" s="3" t="s">
        <v>6064</v>
      </c>
      <c r="C12857" s="3">
        <v>101315</v>
      </c>
      <c r="D12857" s="2" t="s">
        <v>12932</v>
      </c>
      <c r="E12857" s="3" t="s">
        <v>4959</v>
      </c>
      <c r="F12857" s="61">
        <v>106.53</v>
      </c>
      <c r="G12857" s="61">
        <v>119.22</v>
      </c>
      <c r="J12857" s="89">
        <v>0</v>
      </c>
      <c r="K12857" s="89">
        <v>0</v>
      </c>
    </row>
    <row r="12858" spans="1:11" x14ac:dyDescent="0.2">
      <c r="A12858" s="1" t="str">
        <f t="shared" si="203"/>
        <v>SINAPI 95335</v>
      </c>
      <c r="B12858" s="3" t="s">
        <v>6064</v>
      </c>
      <c r="C12858" s="3">
        <v>95335</v>
      </c>
      <c r="D12858" s="2" t="s">
        <v>12933</v>
      </c>
      <c r="E12858" s="3" t="s">
        <v>4958</v>
      </c>
      <c r="F12858" s="61">
        <v>0.37</v>
      </c>
      <c r="G12858" s="61">
        <v>0.42</v>
      </c>
      <c r="J12858" s="89">
        <v>0</v>
      </c>
      <c r="K12858" s="89">
        <v>0</v>
      </c>
    </row>
    <row r="12859" spans="1:11" ht="22.5" x14ac:dyDescent="0.2">
      <c r="A12859" s="1" t="str">
        <f t="shared" si="203"/>
        <v>SINAPI 101316</v>
      </c>
      <c r="B12859" s="3" t="s">
        <v>6064</v>
      </c>
      <c r="C12859" s="3">
        <v>101316</v>
      </c>
      <c r="D12859" s="2" t="s">
        <v>12934</v>
      </c>
      <c r="E12859" s="3" t="s">
        <v>4959</v>
      </c>
      <c r="F12859" s="61">
        <v>49.98</v>
      </c>
      <c r="G12859" s="61">
        <v>55.94</v>
      </c>
      <c r="J12859" s="89">
        <v>0</v>
      </c>
      <c r="K12859" s="89">
        <v>0</v>
      </c>
    </row>
    <row r="12860" spans="1:11" x14ac:dyDescent="0.2">
      <c r="A12860" s="1" t="str">
        <f t="shared" si="203"/>
        <v>SINAPI 95401</v>
      </c>
      <c r="B12860" s="3" t="s">
        <v>6064</v>
      </c>
      <c r="C12860" s="3">
        <v>95401</v>
      </c>
      <c r="D12860" s="2" t="s">
        <v>12935</v>
      </c>
      <c r="E12860" s="3" t="s">
        <v>4958</v>
      </c>
      <c r="F12860" s="61">
        <v>1.3</v>
      </c>
      <c r="G12860" s="61">
        <v>1.46</v>
      </c>
      <c r="J12860" s="89">
        <v>0</v>
      </c>
      <c r="K12860" s="89">
        <v>0</v>
      </c>
    </row>
    <row r="12861" spans="1:11" x14ac:dyDescent="0.2">
      <c r="A12861" s="1" t="str">
        <f t="shared" si="203"/>
        <v>SINAPI 95422</v>
      </c>
      <c r="B12861" s="3" t="s">
        <v>6064</v>
      </c>
      <c r="C12861" s="3">
        <v>95422</v>
      </c>
      <c r="D12861" s="2" t="s">
        <v>12936</v>
      </c>
      <c r="E12861" s="3" t="s">
        <v>4959</v>
      </c>
      <c r="F12861" s="61">
        <v>172.81</v>
      </c>
      <c r="G12861" s="61">
        <v>193.4</v>
      </c>
      <c r="J12861" s="89">
        <v>0</v>
      </c>
      <c r="K12861" s="89">
        <v>0</v>
      </c>
    </row>
    <row r="12862" spans="1:11" x14ac:dyDescent="0.2">
      <c r="A12862" s="1" t="str">
        <f t="shared" si="203"/>
        <v>SINAPI 95402</v>
      </c>
      <c r="B12862" s="3" t="s">
        <v>6064</v>
      </c>
      <c r="C12862" s="3">
        <v>95402</v>
      </c>
      <c r="D12862" s="2" t="s">
        <v>12937</v>
      </c>
      <c r="E12862" s="3" t="s">
        <v>4958</v>
      </c>
      <c r="F12862" s="61">
        <v>1.64</v>
      </c>
      <c r="G12862" s="61">
        <v>1.84</v>
      </c>
      <c r="J12862" s="89">
        <v>0</v>
      </c>
      <c r="K12862" s="89">
        <v>0</v>
      </c>
    </row>
    <row r="12863" spans="1:11" x14ac:dyDescent="0.2">
      <c r="A12863" s="1" t="str">
        <f t="shared" si="203"/>
        <v>SINAPI 95415</v>
      </c>
      <c r="B12863" s="3" t="s">
        <v>6064</v>
      </c>
      <c r="C12863" s="3">
        <v>95415</v>
      </c>
      <c r="D12863" s="2" t="s">
        <v>12938</v>
      </c>
      <c r="E12863" s="3" t="s">
        <v>4959</v>
      </c>
      <c r="F12863" s="61">
        <v>217.89</v>
      </c>
      <c r="G12863" s="61">
        <v>243.84</v>
      </c>
      <c r="J12863" s="89">
        <v>0</v>
      </c>
      <c r="K12863" s="89">
        <v>0</v>
      </c>
    </row>
    <row r="12864" spans="1:11" x14ac:dyDescent="0.2">
      <c r="A12864" s="1" t="str">
        <f t="shared" si="203"/>
        <v>SINAPI 95403</v>
      </c>
      <c r="B12864" s="3" t="s">
        <v>6064</v>
      </c>
      <c r="C12864" s="3">
        <v>95403</v>
      </c>
      <c r="D12864" s="2" t="s">
        <v>12939</v>
      </c>
      <c r="E12864" s="3" t="s">
        <v>4958</v>
      </c>
      <c r="F12864" s="61">
        <v>1.73</v>
      </c>
      <c r="G12864" s="61">
        <v>1.94</v>
      </c>
      <c r="J12864" s="89">
        <v>0</v>
      </c>
      <c r="K12864" s="89">
        <v>0</v>
      </c>
    </row>
    <row r="12865" spans="1:11" x14ac:dyDescent="0.2">
      <c r="A12865" s="1" t="str">
        <f t="shared" si="203"/>
        <v>SINAPI 95417</v>
      </c>
      <c r="B12865" s="3" t="s">
        <v>6064</v>
      </c>
      <c r="C12865" s="3">
        <v>95417</v>
      </c>
      <c r="D12865" s="2" t="s">
        <v>12940</v>
      </c>
      <c r="E12865" s="3" t="s">
        <v>4959</v>
      </c>
      <c r="F12865" s="61">
        <v>229.67</v>
      </c>
      <c r="G12865" s="61">
        <v>257.02</v>
      </c>
      <c r="J12865" s="89">
        <v>0</v>
      </c>
      <c r="K12865" s="89">
        <v>0</v>
      </c>
    </row>
    <row r="12866" spans="1:11" x14ac:dyDescent="0.2">
      <c r="A12866" s="1" t="str">
        <f t="shared" si="203"/>
        <v>SINAPI 95404</v>
      </c>
      <c r="B12866" s="3" t="s">
        <v>6064</v>
      </c>
      <c r="C12866" s="3">
        <v>95404</v>
      </c>
      <c r="D12866" s="2" t="s">
        <v>12941</v>
      </c>
      <c r="E12866" s="3" t="s">
        <v>4958</v>
      </c>
      <c r="F12866" s="61">
        <v>1.9</v>
      </c>
      <c r="G12866" s="61">
        <v>2.13</v>
      </c>
      <c r="J12866" s="89">
        <v>0</v>
      </c>
      <c r="K12866" s="89">
        <v>0</v>
      </c>
    </row>
    <row r="12867" spans="1:11" x14ac:dyDescent="0.2">
      <c r="A12867" s="1" t="str">
        <f t="shared" si="203"/>
        <v>SINAPI 95418</v>
      </c>
      <c r="B12867" s="3" t="s">
        <v>6064</v>
      </c>
      <c r="C12867" s="3">
        <v>95418</v>
      </c>
      <c r="D12867" s="2" t="s">
        <v>12942</v>
      </c>
      <c r="E12867" s="3" t="s">
        <v>4959</v>
      </c>
      <c r="F12867" s="61">
        <v>252.76</v>
      </c>
      <c r="G12867" s="61">
        <v>282.88</v>
      </c>
      <c r="J12867" s="89">
        <v>0</v>
      </c>
      <c r="K12867" s="89">
        <v>0</v>
      </c>
    </row>
    <row r="12868" spans="1:11" x14ac:dyDescent="0.2">
      <c r="A12868" s="1" t="str">
        <f t="shared" si="203"/>
        <v>SINAPI 95337</v>
      </c>
      <c r="B12868" s="3" t="s">
        <v>6064</v>
      </c>
      <c r="C12868" s="3">
        <v>95337</v>
      </c>
      <c r="D12868" s="2" t="s">
        <v>12943</v>
      </c>
      <c r="E12868" s="3" t="s">
        <v>4958</v>
      </c>
      <c r="F12868" s="61">
        <v>0.22</v>
      </c>
      <c r="G12868" s="61">
        <v>0.24</v>
      </c>
      <c r="J12868" s="89">
        <v>0</v>
      </c>
      <c r="K12868" s="89">
        <v>0</v>
      </c>
    </row>
    <row r="12869" spans="1:11" x14ac:dyDescent="0.2">
      <c r="A12869" s="1" t="str">
        <f t="shared" si="203"/>
        <v>SINAPI 101322</v>
      </c>
      <c r="B12869" s="3" t="s">
        <v>6064</v>
      </c>
      <c r="C12869" s="3">
        <v>101322</v>
      </c>
      <c r="D12869" s="2" t="s">
        <v>12944</v>
      </c>
      <c r="E12869" s="3" t="s">
        <v>4959</v>
      </c>
      <c r="F12869" s="61">
        <v>29.41</v>
      </c>
      <c r="G12869" s="61">
        <v>32.909999999999997</v>
      </c>
      <c r="J12869" s="89">
        <v>0</v>
      </c>
      <c r="K12869" s="89">
        <v>0</v>
      </c>
    </row>
    <row r="12870" spans="1:11" x14ac:dyDescent="0.2">
      <c r="A12870" s="1" t="str">
        <f t="shared" si="203"/>
        <v>SINAPI 95338</v>
      </c>
      <c r="B12870" s="3" t="s">
        <v>6064</v>
      </c>
      <c r="C12870" s="3">
        <v>95338</v>
      </c>
      <c r="D12870" s="2" t="s">
        <v>12945</v>
      </c>
      <c r="E12870" s="3" t="s">
        <v>4958</v>
      </c>
      <c r="F12870" s="61">
        <v>0.43</v>
      </c>
      <c r="G12870" s="61">
        <v>0.48</v>
      </c>
      <c r="J12870" s="89">
        <v>0</v>
      </c>
      <c r="K12870" s="89">
        <v>0</v>
      </c>
    </row>
    <row r="12871" spans="1:11" x14ac:dyDescent="0.2">
      <c r="A12871" s="1" t="str">
        <f t="shared" si="203"/>
        <v>SINAPI 101323</v>
      </c>
      <c r="B12871" s="3" t="s">
        <v>6064</v>
      </c>
      <c r="C12871" s="3">
        <v>101323</v>
      </c>
      <c r="D12871" s="2" t="s">
        <v>12946</v>
      </c>
      <c r="E12871" s="3" t="s">
        <v>4959</v>
      </c>
      <c r="F12871" s="61">
        <v>57.75</v>
      </c>
      <c r="G12871" s="61">
        <v>64.63</v>
      </c>
      <c r="J12871" s="89">
        <v>0</v>
      </c>
      <c r="K12871" s="89">
        <v>0</v>
      </c>
    </row>
    <row r="12872" spans="1:11" x14ac:dyDescent="0.2">
      <c r="A12872" s="1" t="str">
        <f t="shared" si="203"/>
        <v>SINAPI 102918</v>
      </c>
      <c r="B12872" s="3" t="s">
        <v>6064</v>
      </c>
      <c r="C12872" s="3">
        <v>102918</v>
      </c>
      <c r="D12872" s="2" t="s">
        <v>12947</v>
      </c>
      <c r="E12872" s="3" t="s">
        <v>4958</v>
      </c>
      <c r="F12872" s="61">
        <v>0</v>
      </c>
      <c r="G12872" s="61">
        <v>0</v>
      </c>
      <c r="J12872" s="89"/>
      <c r="K12872" s="89"/>
    </row>
    <row r="12873" spans="1:11" x14ac:dyDescent="0.2">
      <c r="A12873" s="1" t="str">
        <f t="shared" si="203"/>
        <v>SINAPI 101325</v>
      </c>
      <c r="B12873" s="3" t="s">
        <v>6064</v>
      </c>
      <c r="C12873" s="3">
        <v>101325</v>
      </c>
      <c r="D12873" s="2" t="s">
        <v>12948</v>
      </c>
      <c r="E12873" s="3" t="s">
        <v>4959</v>
      </c>
      <c r="F12873" s="61">
        <v>68.040000000000006</v>
      </c>
      <c r="G12873" s="61">
        <v>76.150000000000006</v>
      </c>
      <c r="J12873" s="89">
        <v>0</v>
      </c>
      <c r="K12873" s="89">
        <v>0</v>
      </c>
    </row>
    <row r="12874" spans="1:11" x14ac:dyDescent="0.2">
      <c r="A12874" s="1" t="str">
        <f t="shared" si="203"/>
        <v>SINAPI 95390</v>
      </c>
      <c r="B12874" s="3" t="s">
        <v>6064</v>
      </c>
      <c r="C12874" s="3">
        <v>95390</v>
      </c>
      <c r="D12874" s="2" t="s">
        <v>12949</v>
      </c>
      <c r="E12874" s="3" t="s">
        <v>4958</v>
      </c>
      <c r="F12874" s="61">
        <v>0.08</v>
      </c>
      <c r="G12874" s="61">
        <v>0.09</v>
      </c>
      <c r="J12874" s="89">
        <v>0</v>
      </c>
      <c r="K12874" s="89">
        <v>0</v>
      </c>
    </row>
    <row r="12875" spans="1:11" x14ac:dyDescent="0.2">
      <c r="A12875" s="1" t="str">
        <f t="shared" si="203"/>
        <v>SINAPI 101326</v>
      </c>
      <c r="B12875" s="3" t="s">
        <v>6064</v>
      </c>
      <c r="C12875" s="3">
        <v>101326</v>
      </c>
      <c r="D12875" s="2" t="s">
        <v>12950</v>
      </c>
      <c r="E12875" s="3" t="s">
        <v>4959</v>
      </c>
      <c r="F12875" s="61">
        <v>10.91</v>
      </c>
      <c r="G12875" s="61">
        <v>12.22</v>
      </c>
      <c r="J12875" s="89">
        <v>0</v>
      </c>
      <c r="K12875" s="89">
        <v>0</v>
      </c>
    </row>
    <row r="12876" spans="1:11" x14ac:dyDescent="0.2">
      <c r="A12876" s="1" t="str">
        <f t="shared" si="203"/>
        <v>SINAPI 95340</v>
      </c>
      <c r="B12876" s="3" t="s">
        <v>6064</v>
      </c>
      <c r="C12876" s="3">
        <v>95340</v>
      </c>
      <c r="D12876" s="2" t="s">
        <v>12951</v>
      </c>
      <c r="E12876" s="3" t="s">
        <v>4958</v>
      </c>
      <c r="F12876" s="61">
        <v>0.26</v>
      </c>
      <c r="G12876" s="61">
        <v>0.28999999999999998</v>
      </c>
      <c r="J12876" s="89">
        <v>0</v>
      </c>
      <c r="K12876" s="89">
        <v>0</v>
      </c>
    </row>
    <row r="12877" spans="1:11" x14ac:dyDescent="0.2">
      <c r="A12877" s="1" t="str">
        <f t="shared" si="203"/>
        <v>SINAPI 101330</v>
      </c>
      <c r="B12877" s="3" t="s">
        <v>6064</v>
      </c>
      <c r="C12877" s="3">
        <v>101330</v>
      </c>
      <c r="D12877" s="2" t="s">
        <v>12952</v>
      </c>
      <c r="E12877" s="3" t="s">
        <v>4959</v>
      </c>
      <c r="F12877" s="61">
        <v>34.869999999999997</v>
      </c>
      <c r="G12877" s="61">
        <v>39.03</v>
      </c>
      <c r="J12877" s="89">
        <v>0</v>
      </c>
      <c r="K12877" s="89">
        <v>0</v>
      </c>
    </row>
    <row r="12878" spans="1:11" x14ac:dyDescent="0.2">
      <c r="A12878" s="1" t="str">
        <f t="shared" si="203"/>
        <v>SINAPI 101331</v>
      </c>
      <c r="B12878" s="3" t="s">
        <v>6064</v>
      </c>
      <c r="C12878" s="3">
        <v>101331</v>
      </c>
      <c r="D12878" s="2" t="s">
        <v>12953</v>
      </c>
      <c r="E12878" s="3" t="s">
        <v>4959</v>
      </c>
      <c r="F12878" s="61">
        <v>37.58</v>
      </c>
      <c r="G12878" s="61">
        <v>42.06</v>
      </c>
      <c r="J12878" s="89">
        <v>0</v>
      </c>
      <c r="K12878" s="89">
        <v>0</v>
      </c>
    </row>
    <row r="12879" spans="1:11" x14ac:dyDescent="0.2">
      <c r="A12879" s="1" t="str">
        <f t="shared" si="203"/>
        <v>SINAPI 95341</v>
      </c>
      <c r="B12879" s="3" t="s">
        <v>6064</v>
      </c>
      <c r="C12879" s="3">
        <v>95341</v>
      </c>
      <c r="D12879" s="2" t="s">
        <v>12954</v>
      </c>
      <c r="E12879" s="3" t="s">
        <v>4958</v>
      </c>
      <c r="F12879" s="61">
        <v>0.28000000000000003</v>
      </c>
      <c r="G12879" s="61">
        <v>0.31</v>
      </c>
      <c r="J12879" s="89">
        <v>0</v>
      </c>
      <c r="K12879" s="89">
        <v>0</v>
      </c>
    </row>
    <row r="12880" spans="1:11" x14ac:dyDescent="0.2">
      <c r="A12880" s="1" t="str">
        <f t="shared" si="203"/>
        <v>SINAPI 95339</v>
      </c>
      <c r="B12880" s="3" t="s">
        <v>6064</v>
      </c>
      <c r="C12880" s="3">
        <v>95339</v>
      </c>
      <c r="D12880" s="2" t="s">
        <v>12955</v>
      </c>
      <c r="E12880" s="3" t="s">
        <v>4958</v>
      </c>
      <c r="F12880" s="61">
        <v>0.34</v>
      </c>
      <c r="G12880" s="61">
        <v>0.39</v>
      </c>
      <c r="J12880" s="89">
        <v>0</v>
      </c>
      <c r="K12880" s="89">
        <v>0</v>
      </c>
    </row>
    <row r="12881" spans="1:11" x14ac:dyDescent="0.2">
      <c r="A12881" s="1" t="str">
        <f t="shared" si="203"/>
        <v>SINAPI 101329</v>
      </c>
      <c r="B12881" s="3" t="s">
        <v>6064</v>
      </c>
      <c r="C12881" s="3">
        <v>101329</v>
      </c>
      <c r="D12881" s="2" t="s">
        <v>12956</v>
      </c>
      <c r="E12881" s="3" t="s">
        <v>4959</v>
      </c>
      <c r="F12881" s="61">
        <v>46.18</v>
      </c>
      <c r="G12881" s="61">
        <v>51.69</v>
      </c>
      <c r="J12881" s="89">
        <v>0</v>
      </c>
      <c r="K12881" s="89">
        <v>0</v>
      </c>
    </row>
    <row r="12882" spans="1:11" x14ac:dyDescent="0.2">
      <c r="A12882" s="1" t="str">
        <f t="shared" si="203"/>
        <v>SINAPI 95342</v>
      </c>
      <c r="B12882" s="3" t="s">
        <v>6064</v>
      </c>
      <c r="C12882" s="3">
        <v>95342</v>
      </c>
      <c r="D12882" s="2" t="s">
        <v>12957</v>
      </c>
      <c r="E12882" s="3" t="s">
        <v>4958</v>
      </c>
      <c r="F12882" s="61">
        <v>0.32</v>
      </c>
      <c r="G12882" s="61">
        <v>0.36</v>
      </c>
      <c r="J12882" s="89">
        <v>0</v>
      </c>
      <c r="K12882" s="89">
        <v>0</v>
      </c>
    </row>
    <row r="12883" spans="1:11" x14ac:dyDescent="0.2">
      <c r="A12883" s="1" t="str">
        <f t="shared" si="203"/>
        <v>SINAPI 101333</v>
      </c>
      <c r="B12883" s="3" t="s">
        <v>6064</v>
      </c>
      <c r="C12883" s="3">
        <v>101333</v>
      </c>
      <c r="D12883" s="2" t="s">
        <v>12958</v>
      </c>
      <c r="E12883" s="3" t="s">
        <v>4959</v>
      </c>
      <c r="F12883" s="61">
        <v>43.27</v>
      </c>
      <c r="G12883" s="61">
        <v>48.42</v>
      </c>
      <c r="J12883" s="89">
        <v>0</v>
      </c>
      <c r="K12883" s="89">
        <v>0</v>
      </c>
    </row>
    <row r="12884" spans="1:11" x14ac:dyDescent="0.2">
      <c r="A12884" s="1" t="str">
        <f t="shared" si="203"/>
        <v>SINAPI 100298</v>
      </c>
      <c r="B12884" s="3" t="s">
        <v>6064</v>
      </c>
      <c r="C12884" s="3">
        <v>100298</v>
      </c>
      <c r="D12884" s="2" t="s">
        <v>12959</v>
      </c>
      <c r="E12884" s="3" t="s">
        <v>4958</v>
      </c>
      <c r="F12884" s="61">
        <v>0.59</v>
      </c>
      <c r="G12884" s="61">
        <v>0.66</v>
      </c>
      <c r="J12884" s="89">
        <v>0</v>
      </c>
      <c r="K12884" s="89">
        <v>0</v>
      </c>
    </row>
    <row r="12885" spans="1:11" x14ac:dyDescent="0.2">
      <c r="A12885" s="1" t="str">
        <f t="shared" si="203"/>
        <v>SINAPI 101334</v>
      </c>
      <c r="B12885" s="3" t="s">
        <v>6064</v>
      </c>
      <c r="C12885" s="3">
        <v>101334</v>
      </c>
      <c r="D12885" s="2" t="s">
        <v>12960</v>
      </c>
      <c r="E12885" s="3" t="s">
        <v>4959</v>
      </c>
      <c r="F12885" s="61">
        <v>79.12</v>
      </c>
      <c r="G12885" s="61">
        <v>88.55</v>
      </c>
      <c r="J12885" s="89">
        <v>0</v>
      </c>
      <c r="K12885" s="89">
        <v>0</v>
      </c>
    </row>
    <row r="12886" spans="1:11" x14ac:dyDescent="0.2">
      <c r="A12886" s="1" t="str">
        <f t="shared" si="203"/>
        <v>SINAPI 95405</v>
      </c>
      <c r="B12886" s="3" t="s">
        <v>6064</v>
      </c>
      <c r="C12886" s="3">
        <v>95405</v>
      </c>
      <c r="D12886" s="2" t="s">
        <v>12961</v>
      </c>
      <c r="E12886" s="3" t="s">
        <v>4958</v>
      </c>
      <c r="F12886" s="61">
        <v>2.1800000000000002</v>
      </c>
      <c r="G12886" s="61">
        <v>2.44</v>
      </c>
      <c r="J12886" s="89">
        <v>0</v>
      </c>
      <c r="K12886" s="89">
        <v>0</v>
      </c>
    </row>
    <row r="12887" spans="1:11" x14ac:dyDescent="0.2">
      <c r="A12887" s="1" t="str">
        <f t="shared" ref="A12887:A12950" si="204">CONCATENATE($B12887," ",$C12887)</f>
        <v>SINAPI 95423</v>
      </c>
      <c r="B12887" s="3" t="s">
        <v>6064</v>
      </c>
      <c r="C12887" s="3">
        <v>95423</v>
      </c>
      <c r="D12887" s="2" t="s">
        <v>12962</v>
      </c>
      <c r="E12887" s="3" t="s">
        <v>4959</v>
      </c>
      <c r="F12887" s="61">
        <v>289.52</v>
      </c>
      <c r="G12887" s="61">
        <v>324.01</v>
      </c>
      <c r="J12887" s="89">
        <v>0</v>
      </c>
      <c r="K12887" s="89">
        <v>0</v>
      </c>
    </row>
    <row r="12888" spans="1:11" x14ac:dyDescent="0.2">
      <c r="A12888" s="1" t="str">
        <f t="shared" si="204"/>
        <v>SINAPI 100295</v>
      </c>
      <c r="B12888" s="3" t="s">
        <v>6064</v>
      </c>
      <c r="C12888" s="3">
        <v>100295</v>
      </c>
      <c r="D12888" s="2" t="s">
        <v>12963</v>
      </c>
      <c r="E12888" s="3" t="s">
        <v>4958</v>
      </c>
      <c r="F12888" s="61">
        <v>0.53</v>
      </c>
      <c r="G12888" s="61">
        <v>0.6</v>
      </c>
      <c r="J12888" s="89">
        <v>0</v>
      </c>
      <c r="K12888" s="89">
        <v>0</v>
      </c>
    </row>
    <row r="12889" spans="1:11" x14ac:dyDescent="0.2">
      <c r="A12889" s="1" t="str">
        <f t="shared" si="204"/>
        <v>SINAPI 101303</v>
      </c>
      <c r="B12889" s="3" t="s">
        <v>6064</v>
      </c>
      <c r="C12889" s="3">
        <v>101303</v>
      </c>
      <c r="D12889" s="2" t="s">
        <v>12964</v>
      </c>
      <c r="E12889" s="3" t="s">
        <v>4959</v>
      </c>
      <c r="F12889" s="61">
        <v>71.31</v>
      </c>
      <c r="G12889" s="61">
        <v>79.8</v>
      </c>
      <c r="J12889" s="89">
        <v>0</v>
      </c>
      <c r="K12889" s="89">
        <v>0</v>
      </c>
    </row>
    <row r="12890" spans="1:11" x14ac:dyDescent="0.2">
      <c r="A12890" s="1" t="str">
        <f t="shared" si="204"/>
        <v>SINAPI 95344</v>
      </c>
      <c r="B12890" s="3" t="s">
        <v>6064</v>
      </c>
      <c r="C12890" s="3">
        <v>95344</v>
      </c>
      <c r="D12890" s="2" t="s">
        <v>12965</v>
      </c>
      <c r="E12890" s="3" t="s">
        <v>4958</v>
      </c>
      <c r="F12890" s="61">
        <v>0.27</v>
      </c>
      <c r="G12890" s="61">
        <v>0.31</v>
      </c>
      <c r="J12890" s="89">
        <v>0</v>
      </c>
      <c r="K12890" s="89">
        <v>0</v>
      </c>
    </row>
    <row r="12891" spans="1:11" x14ac:dyDescent="0.2">
      <c r="A12891" s="1" t="str">
        <f t="shared" si="204"/>
        <v>SINAPI 101308</v>
      </c>
      <c r="B12891" s="3" t="s">
        <v>6064</v>
      </c>
      <c r="C12891" s="3">
        <v>101308</v>
      </c>
      <c r="D12891" s="2" t="s">
        <v>12966</v>
      </c>
      <c r="E12891" s="3" t="s">
        <v>4959</v>
      </c>
      <c r="F12891" s="61">
        <v>36.880000000000003</v>
      </c>
      <c r="G12891" s="61">
        <v>41.28</v>
      </c>
      <c r="J12891" s="89">
        <v>0</v>
      </c>
      <c r="K12891" s="89">
        <v>0</v>
      </c>
    </row>
    <row r="12892" spans="1:11" ht="22.5" x14ac:dyDescent="0.2">
      <c r="A12892" s="1" t="str">
        <f t="shared" si="204"/>
        <v>SINAPI 105536</v>
      </c>
      <c r="B12892" s="3" t="s">
        <v>6064</v>
      </c>
      <c r="C12892" s="3">
        <v>105536</v>
      </c>
      <c r="D12892" s="2" t="s">
        <v>12967</v>
      </c>
      <c r="E12892" s="3" t="s">
        <v>4958</v>
      </c>
      <c r="F12892" s="61">
        <v>0</v>
      </c>
      <c r="G12892" s="61">
        <v>0</v>
      </c>
      <c r="J12892" s="89"/>
      <c r="K12892" s="89"/>
    </row>
    <row r="12893" spans="1:11" x14ac:dyDescent="0.2">
      <c r="A12893" s="1" t="str">
        <f t="shared" si="204"/>
        <v>SINAPI 101320</v>
      </c>
      <c r="B12893" s="3" t="s">
        <v>6064</v>
      </c>
      <c r="C12893" s="3">
        <v>101320</v>
      </c>
      <c r="D12893" s="2" t="s">
        <v>12968</v>
      </c>
      <c r="E12893" s="3" t="s">
        <v>4959</v>
      </c>
      <c r="F12893" s="61">
        <v>36.61</v>
      </c>
      <c r="G12893" s="61">
        <v>40.97</v>
      </c>
      <c r="J12893" s="89">
        <v>0</v>
      </c>
      <c r="K12893" s="89">
        <v>0</v>
      </c>
    </row>
    <row r="12894" spans="1:11" x14ac:dyDescent="0.2">
      <c r="A12894" s="1" t="str">
        <f t="shared" si="204"/>
        <v>SINAPI 95343</v>
      </c>
      <c r="B12894" s="3" t="s">
        <v>6064</v>
      </c>
      <c r="C12894" s="3">
        <v>95343</v>
      </c>
      <c r="D12894" s="2" t="s">
        <v>12969</v>
      </c>
      <c r="E12894" s="3" t="s">
        <v>4958</v>
      </c>
      <c r="F12894" s="61">
        <v>0.51</v>
      </c>
      <c r="G12894" s="61">
        <v>0.56999999999999995</v>
      </c>
      <c r="J12894" s="89">
        <v>0</v>
      </c>
      <c r="K12894" s="89">
        <v>0</v>
      </c>
    </row>
    <row r="12895" spans="1:11" x14ac:dyDescent="0.2">
      <c r="A12895" s="1" t="str">
        <f t="shared" si="204"/>
        <v>SINAPI 95345</v>
      </c>
      <c r="B12895" s="3" t="s">
        <v>6064</v>
      </c>
      <c r="C12895" s="3">
        <v>95345</v>
      </c>
      <c r="D12895" s="2" t="s">
        <v>12970</v>
      </c>
      <c r="E12895" s="3" t="s">
        <v>4958</v>
      </c>
      <c r="F12895" s="61">
        <v>1.02</v>
      </c>
      <c r="G12895" s="61">
        <v>1.1399999999999999</v>
      </c>
      <c r="J12895" s="89">
        <v>0</v>
      </c>
      <c r="K12895" s="89">
        <v>0</v>
      </c>
    </row>
    <row r="12896" spans="1:11" x14ac:dyDescent="0.2">
      <c r="A12896" s="1" t="str">
        <f t="shared" si="204"/>
        <v>SINAPI 95346</v>
      </c>
      <c r="B12896" s="3" t="s">
        <v>6064</v>
      </c>
      <c r="C12896" s="3">
        <v>95346</v>
      </c>
      <c r="D12896" s="2" t="s">
        <v>12971</v>
      </c>
      <c r="E12896" s="3" t="s">
        <v>4958</v>
      </c>
      <c r="F12896" s="61">
        <v>0.1</v>
      </c>
      <c r="G12896" s="61">
        <v>0.11</v>
      </c>
      <c r="J12896" s="89">
        <v>0</v>
      </c>
      <c r="K12896" s="89">
        <v>0</v>
      </c>
    </row>
    <row r="12897" spans="1:11" x14ac:dyDescent="0.2">
      <c r="A12897" s="1" t="str">
        <f t="shared" si="204"/>
        <v>SINAPI 101324</v>
      </c>
      <c r="B12897" s="3" t="s">
        <v>6064</v>
      </c>
      <c r="C12897" s="3">
        <v>101324</v>
      </c>
      <c r="D12897" s="2" t="s">
        <v>12972</v>
      </c>
      <c r="E12897" s="3" t="s">
        <v>4959</v>
      </c>
      <c r="F12897" s="61">
        <v>14.06</v>
      </c>
      <c r="G12897" s="61">
        <v>15.74</v>
      </c>
      <c r="J12897" s="89">
        <v>0</v>
      </c>
      <c r="K12897" s="89">
        <v>0</v>
      </c>
    </row>
    <row r="12898" spans="1:11" x14ac:dyDescent="0.2">
      <c r="A12898" s="1" t="str">
        <f t="shared" si="204"/>
        <v>SINAPI 101328</v>
      </c>
      <c r="B12898" s="3" t="s">
        <v>6064</v>
      </c>
      <c r="C12898" s="3">
        <v>101328</v>
      </c>
      <c r="D12898" s="2" t="s">
        <v>12973</v>
      </c>
      <c r="E12898" s="3" t="s">
        <v>4959</v>
      </c>
      <c r="F12898" s="61">
        <v>16.829999999999998</v>
      </c>
      <c r="G12898" s="61">
        <v>18.84</v>
      </c>
      <c r="J12898" s="89">
        <v>0</v>
      </c>
      <c r="K12898" s="89">
        <v>0</v>
      </c>
    </row>
    <row r="12899" spans="1:11" x14ac:dyDescent="0.2">
      <c r="A12899" s="1" t="str">
        <f t="shared" si="204"/>
        <v>SINAPI 95347</v>
      </c>
      <c r="B12899" s="3" t="s">
        <v>6064</v>
      </c>
      <c r="C12899" s="3">
        <v>95347</v>
      </c>
      <c r="D12899" s="2" t="s">
        <v>12974</v>
      </c>
      <c r="E12899" s="3" t="s">
        <v>4958</v>
      </c>
      <c r="F12899" s="61">
        <v>0.1</v>
      </c>
      <c r="G12899" s="61">
        <v>0.11</v>
      </c>
      <c r="J12899" s="89">
        <v>0</v>
      </c>
      <c r="K12899" s="89">
        <v>0</v>
      </c>
    </row>
    <row r="12900" spans="1:11" x14ac:dyDescent="0.2">
      <c r="A12900" s="1" t="str">
        <f t="shared" si="204"/>
        <v>SINAPI 95408</v>
      </c>
      <c r="B12900" s="3" t="s">
        <v>6064</v>
      </c>
      <c r="C12900" s="3">
        <v>95408</v>
      </c>
      <c r="D12900" s="2" t="s">
        <v>12975</v>
      </c>
      <c r="E12900" s="3" t="s">
        <v>4959</v>
      </c>
      <c r="F12900" s="61">
        <v>13.53</v>
      </c>
      <c r="G12900" s="61">
        <v>15.15</v>
      </c>
      <c r="J12900" s="89">
        <v>0</v>
      </c>
      <c r="K12900" s="89">
        <v>0</v>
      </c>
    </row>
    <row r="12901" spans="1:11" x14ac:dyDescent="0.2">
      <c r="A12901" s="1" t="str">
        <f t="shared" si="204"/>
        <v>SINAPI 95348</v>
      </c>
      <c r="B12901" s="3" t="s">
        <v>6064</v>
      </c>
      <c r="C12901" s="3">
        <v>95348</v>
      </c>
      <c r="D12901" s="2" t="s">
        <v>12976</v>
      </c>
      <c r="E12901" s="3" t="s">
        <v>4958</v>
      </c>
      <c r="F12901" s="61">
        <v>0.12</v>
      </c>
      <c r="G12901" s="61">
        <v>0.14000000000000001</v>
      </c>
      <c r="J12901" s="89">
        <v>0</v>
      </c>
      <c r="K12901" s="89">
        <v>0</v>
      </c>
    </row>
    <row r="12902" spans="1:11" x14ac:dyDescent="0.2">
      <c r="A12902" s="1" t="str">
        <f t="shared" si="204"/>
        <v>SINAPI 101332</v>
      </c>
      <c r="B12902" s="3" t="s">
        <v>6064</v>
      </c>
      <c r="C12902" s="3">
        <v>101332</v>
      </c>
      <c r="D12902" s="2" t="s">
        <v>12977</v>
      </c>
      <c r="E12902" s="3" t="s">
        <v>4959</v>
      </c>
      <c r="F12902" s="61">
        <v>12.02</v>
      </c>
      <c r="G12902" s="61">
        <v>13.45</v>
      </c>
      <c r="J12902" s="89">
        <v>0</v>
      </c>
      <c r="K12902" s="89">
        <v>0</v>
      </c>
    </row>
    <row r="12903" spans="1:11" x14ac:dyDescent="0.2">
      <c r="A12903" s="1" t="str">
        <f t="shared" si="204"/>
        <v>SINAPI 95349</v>
      </c>
      <c r="B12903" s="3" t="s">
        <v>6064</v>
      </c>
      <c r="C12903" s="3">
        <v>95349</v>
      </c>
      <c r="D12903" s="2" t="s">
        <v>12978</v>
      </c>
      <c r="E12903" s="3" t="s">
        <v>4958</v>
      </c>
      <c r="F12903" s="61">
        <v>0.09</v>
      </c>
      <c r="G12903" s="61">
        <v>0.1</v>
      </c>
      <c r="J12903" s="89">
        <v>0</v>
      </c>
      <c r="K12903" s="89">
        <v>0</v>
      </c>
    </row>
    <row r="12904" spans="1:11" ht="22.5" x14ac:dyDescent="0.2">
      <c r="A12904" s="1" t="str">
        <f t="shared" si="204"/>
        <v>SINAPI 101336</v>
      </c>
      <c r="B12904" s="3" t="s">
        <v>6064</v>
      </c>
      <c r="C12904" s="3">
        <v>101336</v>
      </c>
      <c r="D12904" s="2" t="s">
        <v>12979</v>
      </c>
      <c r="E12904" s="3" t="s">
        <v>4959</v>
      </c>
      <c r="F12904" s="61">
        <v>52.59</v>
      </c>
      <c r="G12904" s="61">
        <v>58.85</v>
      </c>
      <c r="J12904" s="89">
        <v>0</v>
      </c>
      <c r="K12904" s="89">
        <v>0</v>
      </c>
    </row>
    <row r="12905" spans="1:11" x14ac:dyDescent="0.2">
      <c r="A12905" s="1" t="str">
        <f t="shared" si="204"/>
        <v>SINAPI 95351</v>
      </c>
      <c r="B12905" s="3" t="s">
        <v>6064</v>
      </c>
      <c r="C12905" s="3">
        <v>95351</v>
      </c>
      <c r="D12905" s="2" t="s">
        <v>12980</v>
      </c>
      <c r="E12905" s="3" t="s">
        <v>4958</v>
      </c>
      <c r="F12905" s="61">
        <v>0.39</v>
      </c>
      <c r="G12905" s="61">
        <v>0.44</v>
      </c>
      <c r="J12905" s="89">
        <v>0</v>
      </c>
      <c r="K12905" s="89">
        <v>0</v>
      </c>
    </row>
    <row r="12906" spans="1:11" x14ac:dyDescent="0.2">
      <c r="A12906" s="1" t="str">
        <f t="shared" si="204"/>
        <v>SINAPI 95352</v>
      </c>
      <c r="B12906" s="3" t="s">
        <v>6064</v>
      </c>
      <c r="C12906" s="3">
        <v>95352</v>
      </c>
      <c r="D12906" s="2" t="s">
        <v>12981</v>
      </c>
      <c r="E12906" s="3" t="s">
        <v>4958</v>
      </c>
      <c r="F12906" s="61">
        <v>0.13</v>
      </c>
      <c r="G12906" s="61">
        <v>0.15</v>
      </c>
      <c r="J12906" s="89">
        <v>0</v>
      </c>
      <c r="K12906" s="89">
        <v>0</v>
      </c>
    </row>
    <row r="12907" spans="1:11" x14ac:dyDescent="0.2">
      <c r="A12907" s="1" t="str">
        <f t="shared" si="204"/>
        <v>SINAPI 101337</v>
      </c>
      <c r="B12907" s="3" t="s">
        <v>6064</v>
      </c>
      <c r="C12907" s="3">
        <v>101337</v>
      </c>
      <c r="D12907" s="2" t="s">
        <v>12982</v>
      </c>
      <c r="E12907" s="3" t="s">
        <v>4959</v>
      </c>
      <c r="F12907" s="61">
        <v>17.91</v>
      </c>
      <c r="G12907" s="61">
        <v>20.04</v>
      </c>
      <c r="J12907" s="89">
        <v>0</v>
      </c>
      <c r="K12907" s="89">
        <v>0</v>
      </c>
    </row>
    <row r="12908" spans="1:11" x14ac:dyDescent="0.2">
      <c r="A12908" s="1" t="str">
        <f t="shared" si="204"/>
        <v>SINAPI 101338</v>
      </c>
      <c r="B12908" s="3" t="s">
        <v>6064</v>
      </c>
      <c r="C12908" s="3">
        <v>101338</v>
      </c>
      <c r="D12908" s="2" t="s">
        <v>12983</v>
      </c>
      <c r="E12908" s="3" t="s">
        <v>4959</v>
      </c>
      <c r="F12908" s="61">
        <v>33.07</v>
      </c>
      <c r="G12908" s="61">
        <v>37</v>
      </c>
      <c r="J12908" s="89">
        <v>0</v>
      </c>
      <c r="K12908" s="89">
        <v>0</v>
      </c>
    </row>
    <row r="12909" spans="1:11" x14ac:dyDescent="0.2">
      <c r="A12909" s="1" t="str">
        <f t="shared" si="204"/>
        <v>SINAPI 95354</v>
      </c>
      <c r="B12909" s="3" t="s">
        <v>6064</v>
      </c>
      <c r="C12909" s="3">
        <v>95354</v>
      </c>
      <c r="D12909" s="2" t="s">
        <v>12984</v>
      </c>
      <c r="E12909" s="3" t="s">
        <v>4958</v>
      </c>
      <c r="F12909" s="61">
        <v>0.26</v>
      </c>
      <c r="G12909" s="61">
        <v>0.28999999999999998</v>
      </c>
      <c r="J12909" s="89">
        <v>0</v>
      </c>
      <c r="K12909" s="89">
        <v>0</v>
      </c>
    </row>
    <row r="12910" spans="1:11" x14ac:dyDescent="0.2">
      <c r="A12910" s="1" t="str">
        <f t="shared" si="204"/>
        <v>SINAPI 101339</v>
      </c>
      <c r="B12910" s="3" t="s">
        <v>6064</v>
      </c>
      <c r="C12910" s="3">
        <v>101339</v>
      </c>
      <c r="D12910" s="2" t="s">
        <v>12985</v>
      </c>
      <c r="E12910" s="3" t="s">
        <v>4959</v>
      </c>
      <c r="F12910" s="61">
        <v>34.97</v>
      </c>
      <c r="G12910" s="61">
        <v>39.14</v>
      </c>
      <c r="J12910" s="89">
        <v>0</v>
      </c>
      <c r="K12910" s="89">
        <v>0</v>
      </c>
    </row>
    <row r="12911" spans="1:11" ht="22.5" x14ac:dyDescent="0.2">
      <c r="A12911" s="1" t="str">
        <f t="shared" si="204"/>
        <v>SINAPI 101340</v>
      </c>
      <c r="B12911" s="3" t="s">
        <v>6064</v>
      </c>
      <c r="C12911" s="3">
        <v>101340</v>
      </c>
      <c r="D12911" s="2" t="s">
        <v>12986</v>
      </c>
      <c r="E12911" s="3" t="s">
        <v>4959</v>
      </c>
      <c r="F12911" s="61">
        <v>28.93</v>
      </c>
      <c r="G12911" s="61">
        <v>32.380000000000003</v>
      </c>
      <c r="J12911" s="89">
        <v>0</v>
      </c>
      <c r="K12911" s="89">
        <v>0</v>
      </c>
    </row>
    <row r="12912" spans="1:11" ht="22.5" x14ac:dyDescent="0.2">
      <c r="A12912" s="1" t="str">
        <f t="shared" si="204"/>
        <v>SINAPI 95389</v>
      </c>
      <c r="B12912" s="3" t="s">
        <v>6064</v>
      </c>
      <c r="C12912" s="3">
        <v>95389</v>
      </c>
      <c r="D12912" s="2" t="s">
        <v>12987</v>
      </c>
      <c r="E12912" s="3" t="s">
        <v>4958</v>
      </c>
      <c r="F12912" s="61">
        <v>0.21</v>
      </c>
      <c r="G12912" s="61">
        <v>0.24</v>
      </c>
      <c r="J12912" s="89">
        <v>0</v>
      </c>
      <c r="K12912" s="89">
        <v>0</v>
      </c>
    </row>
    <row r="12913" spans="1:11" ht="22.5" x14ac:dyDescent="0.2">
      <c r="A12913" s="1" t="str">
        <f t="shared" si="204"/>
        <v>SINAPI 101341</v>
      </c>
      <c r="B12913" s="3" t="s">
        <v>6064</v>
      </c>
      <c r="C12913" s="3">
        <v>101341</v>
      </c>
      <c r="D12913" s="2" t="s">
        <v>12988</v>
      </c>
      <c r="E12913" s="3" t="s">
        <v>4959</v>
      </c>
      <c r="F12913" s="61">
        <v>21.68</v>
      </c>
      <c r="G12913" s="61">
        <v>24.27</v>
      </c>
      <c r="J12913" s="89">
        <v>0</v>
      </c>
      <c r="K12913" s="89">
        <v>0</v>
      </c>
    </row>
    <row r="12914" spans="1:11" ht="22.5" x14ac:dyDescent="0.2">
      <c r="A12914" s="1" t="str">
        <f t="shared" si="204"/>
        <v>SINAPI 95355</v>
      </c>
      <c r="B12914" s="3" t="s">
        <v>6064</v>
      </c>
      <c r="C12914" s="3">
        <v>95355</v>
      </c>
      <c r="D12914" s="2" t="s">
        <v>12989</v>
      </c>
      <c r="E12914" s="3" t="s">
        <v>4958</v>
      </c>
      <c r="F12914" s="61">
        <v>0.16</v>
      </c>
      <c r="G12914" s="61">
        <v>0.18</v>
      </c>
      <c r="J12914" s="89">
        <v>0</v>
      </c>
      <c r="K12914" s="89">
        <v>0</v>
      </c>
    </row>
    <row r="12915" spans="1:11" x14ac:dyDescent="0.2">
      <c r="A12915" s="1" t="str">
        <f t="shared" si="204"/>
        <v>SINAPI 95356</v>
      </c>
      <c r="B12915" s="3" t="s">
        <v>6064</v>
      </c>
      <c r="C12915" s="3">
        <v>95356</v>
      </c>
      <c r="D12915" s="2" t="s">
        <v>12990</v>
      </c>
      <c r="E12915" s="3" t="s">
        <v>4958</v>
      </c>
      <c r="F12915" s="61">
        <v>0.26</v>
      </c>
      <c r="G12915" s="61">
        <v>0.28999999999999998</v>
      </c>
      <c r="J12915" s="89">
        <v>0</v>
      </c>
      <c r="K12915" s="89">
        <v>0</v>
      </c>
    </row>
    <row r="12916" spans="1:11" ht="22.5" x14ac:dyDescent="0.2">
      <c r="A12916" s="1" t="str">
        <f t="shared" si="204"/>
        <v>SINAPI 101342</v>
      </c>
      <c r="B12916" s="3" t="s">
        <v>6064</v>
      </c>
      <c r="C12916" s="3">
        <v>101342</v>
      </c>
      <c r="D12916" s="2" t="s">
        <v>12991</v>
      </c>
      <c r="E12916" s="3" t="s">
        <v>4959</v>
      </c>
      <c r="F12916" s="61">
        <v>34.97</v>
      </c>
      <c r="G12916" s="61">
        <v>39.14</v>
      </c>
      <c r="J12916" s="89">
        <v>0</v>
      </c>
      <c r="K12916" s="89">
        <v>0</v>
      </c>
    </row>
    <row r="12917" spans="1:11" x14ac:dyDescent="0.2">
      <c r="A12917" s="1" t="str">
        <f t="shared" si="204"/>
        <v>SINAPI 95357</v>
      </c>
      <c r="B12917" s="3" t="s">
        <v>6064</v>
      </c>
      <c r="C12917" s="3">
        <v>95357</v>
      </c>
      <c r="D12917" s="2" t="s">
        <v>12992</v>
      </c>
      <c r="E12917" s="3" t="s">
        <v>4958</v>
      </c>
      <c r="F12917" s="61">
        <v>0.33</v>
      </c>
      <c r="G12917" s="61">
        <v>0.37</v>
      </c>
      <c r="J12917" s="89">
        <v>0</v>
      </c>
      <c r="K12917" s="89">
        <v>0</v>
      </c>
    </row>
    <row r="12918" spans="1:11" x14ac:dyDescent="0.2">
      <c r="A12918" s="1" t="str">
        <f t="shared" si="204"/>
        <v>SINAPI 101343</v>
      </c>
      <c r="B12918" s="3" t="s">
        <v>6064</v>
      </c>
      <c r="C12918" s="3">
        <v>101343</v>
      </c>
      <c r="D12918" s="2" t="s">
        <v>12993</v>
      </c>
      <c r="E12918" s="3" t="s">
        <v>4959</v>
      </c>
      <c r="F12918" s="61">
        <v>43.86</v>
      </c>
      <c r="G12918" s="61">
        <v>49.09</v>
      </c>
      <c r="J12918" s="89">
        <v>0</v>
      </c>
      <c r="K12918" s="89">
        <v>0</v>
      </c>
    </row>
    <row r="12919" spans="1:11" x14ac:dyDescent="0.2">
      <c r="A12919" s="1" t="str">
        <f t="shared" si="204"/>
        <v>SINAPI 95358</v>
      </c>
      <c r="B12919" s="3" t="s">
        <v>6064</v>
      </c>
      <c r="C12919" s="3">
        <v>95358</v>
      </c>
      <c r="D12919" s="2" t="s">
        <v>12994</v>
      </c>
      <c r="E12919" s="3" t="s">
        <v>4958</v>
      </c>
      <c r="F12919" s="61">
        <v>0.43</v>
      </c>
      <c r="G12919" s="61">
        <v>0.48</v>
      </c>
      <c r="J12919" s="89">
        <v>0</v>
      </c>
      <c r="K12919" s="89">
        <v>0</v>
      </c>
    </row>
    <row r="12920" spans="1:11" ht="22.5" x14ac:dyDescent="0.2">
      <c r="A12920" s="1" t="str">
        <f t="shared" si="204"/>
        <v>SINAPI 101344</v>
      </c>
      <c r="B12920" s="3" t="s">
        <v>6064</v>
      </c>
      <c r="C12920" s="3">
        <v>101344</v>
      </c>
      <c r="D12920" s="2" t="s">
        <v>12995</v>
      </c>
      <c r="E12920" s="3" t="s">
        <v>4959</v>
      </c>
      <c r="F12920" s="61">
        <v>56.99</v>
      </c>
      <c r="G12920" s="61">
        <v>63.77</v>
      </c>
      <c r="J12920" s="89">
        <v>0</v>
      </c>
      <c r="K12920" s="89">
        <v>0</v>
      </c>
    </row>
    <row r="12921" spans="1:11" x14ac:dyDescent="0.2">
      <c r="A12921" s="1" t="str">
        <f t="shared" si="204"/>
        <v>SINAPI 95359</v>
      </c>
      <c r="B12921" s="3" t="s">
        <v>6064</v>
      </c>
      <c r="C12921" s="3">
        <v>95359</v>
      </c>
      <c r="D12921" s="2" t="s">
        <v>12996</v>
      </c>
      <c r="E12921" s="3" t="s">
        <v>4958</v>
      </c>
      <c r="F12921" s="61">
        <v>0.69</v>
      </c>
      <c r="G12921" s="61">
        <v>0.77</v>
      </c>
      <c r="J12921" s="89">
        <v>0</v>
      </c>
      <c r="K12921" s="89">
        <v>0</v>
      </c>
    </row>
    <row r="12922" spans="1:11" x14ac:dyDescent="0.2">
      <c r="A12922" s="1" t="str">
        <f t="shared" si="204"/>
        <v>SINAPI 101345</v>
      </c>
      <c r="B12922" s="3" t="s">
        <v>6064</v>
      </c>
      <c r="C12922" s="3">
        <v>101345</v>
      </c>
      <c r="D12922" s="2" t="s">
        <v>12997</v>
      </c>
      <c r="E12922" s="3" t="s">
        <v>4959</v>
      </c>
      <c r="F12922" s="61">
        <v>91.37</v>
      </c>
      <c r="G12922" s="61">
        <v>102.26</v>
      </c>
      <c r="J12922" s="89">
        <v>0</v>
      </c>
      <c r="K12922" s="89">
        <v>0</v>
      </c>
    </row>
    <row r="12923" spans="1:11" ht="22.5" x14ac:dyDescent="0.2">
      <c r="A12923" s="1" t="str">
        <f t="shared" si="204"/>
        <v>SINAPI 101346</v>
      </c>
      <c r="B12923" s="3" t="s">
        <v>6064</v>
      </c>
      <c r="C12923" s="3">
        <v>101346</v>
      </c>
      <c r="D12923" s="2" t="s">
        <v>12998</v>
      </c>
      <c r="E12923" s="3" t="s">
        <v>4959</v>
      </c>
      <c r="F12923" s="61">
        <v>39.43</v>
      </c>
      <c r="G12923" s="61">
        <v>44.12</v>
      </c>
      <c r="J12923" s="89">
        <v>0</v>
      </c>
      <c r="K12923" s="89">
        <v>0</v>
      </c>
    </row>
    <row r="12924" spans="1:11" ht="22.5" x14ac:dyDescent="0.2">
      <c r="A12924" s="1" t="str">
        <f t="shared" si="204"/>
        <v>SINAPI 101347</v>
      </c>
      <c r="B12924" s="3" t="s">
        <v>6064</v>
      </c>
      <c r="C12924" s="3">
        <v>101347</v>
      </c>
      <c r="D12924" s="2" t="s">
        <v>12999</v>
      </c>
      <c r="E12924" s="3" t="s">
        <v>4959</v>
      </c>
      <c r="F12924" s="61">
        <v>47.15</v>
      </c>
      <c r="G12924" s="61">
        <v>52.76</v>
      </c>
      <c r="J12924" s="89">
        <v>0</v>
      </c>
      <c r="K12924" s="89">
        <v>0</v>
      </c>
    </row>
    <row r="12925" spans="1:11" ht="22.5" x14ac:dyDescent="0.2">
      <c r="A12925" s="1" t="str">
        <f t="shared" si="204"/>
        <v>SINAPI 95361</v>
      </c>
      <c r="B12925" s="3" t="s">
        <v>6064</v>
      </c>
      <c r="C12925" s="3">
        <v>95361</v>
      </c>
      <c r="D12925" s="2" t="s">
        <v>13000</v>
      </c>
      <c r="E12925" s="3" t="s">
        <v>4958</v>
      </c>
      <c r="F12925" s="61">
        <v>0.21</v>
      </c>
      <c r="G12925" s="61">
        <v>0.23</v>
      </c>
      <c r="J12925" s="89">
        <v>0</v>
      </c>
      <c r="K12925" s="89">
        <v>0</v>
      </c>
    </row>
    <row r="12926" spans="1:11" ht="22.5" x14ac:dyDescent="0.2">
      <c r="A12926" s="1" t="str">
        <f t="shared" si="204"/>
        <v>SINAPI 101348</v>
      </c>
      <c r="B12926" s="3" t="s">
        <v>6064</v>
      </c>
      <c r="C12926" s="3">
        <v>101348</v>
      </c>
      <c r="D12926" s="2" t="s">
        <v>13001</v>
      </c>
      <c r="E12926" s="3" t="s">
        <v>4959</v>
      </c>
      <c r="F12926" s="61">
        <v>28.03</v>
      </c>
      <c r="G12926" s="61">
        <v>31.37</v>
      </c>
      <c r="J12926" s="89">
        <v>0</v>
      </c>
      <c r="K12926" s="89">
        <v>0</v>
      </c>
    </row>
    <row r="12927" spans="1:11" x14ac:dyDescent="0.2">
      <c r="A12927" s="1" t="str">
        <f t="shared" si="204"/>
        <v>SINAPI 101349</v>
      </c>
      <c r="B12927" s="3" t="s">
        <v>6064</v>
      </c>
      <c r="C12927" s="3">
        <v>101349</v>
      </c>
      <c r="D12927" s="2" t="s">
        <v>13002</v>
      </c>
      <c r="E12927" s="3" t="s">
        <v>4959</v>
      </c>
      <c r="F12927" s="61">
        <v>47.46</v>
      </c>
      <c r="G12927" s="61">
        <v>53.11</v>
      </c>
      <c r="J12927" s="89">
        <v>0</v>
      </c>
      <c r="K12927" s="89">
        <v>0</v>
      </c>
    </row>
    <row r="12928" spans="1:11" x14ac:dyDescent="0.2">
      <c r="A12928" s="1" t="str">
        <f t="shared" si="204"/>
        <v>SINAPI 95362</v>
      </c>
      <c r="B12928" s="3" t="s">
        <v>6064</v>
      </c>
      <c r="C12928" s="3">
        <v>95362</v>
      </c>
      <c r="D12928" s="2" t="s">
        <v>13003</v>
      </c>
      <c r="E12928" s="3" t="s">
        <v>4958</v>
      </c>
      <c r="F12928" s="61">
        <v>0.35</v>
      </c>
      <c r="G12928" s="61">
        <v>0.4</v>
      </c>
      <c r="J12928" s="89">
        <v>0</v>
      </c>
      <c r="K12928" s="89">
        <v>0</v>
      </c>
    </row>
    <row r="12929" spans="1:11" x14ac:dyDescent="0.2">
      <c r="A12929" s="1" t="str">
        <f t="shared" si="204"/>
        <v>SINAPI 95363</v>
      </c>
      <c r="B12929" s="3" t="s">
        <v>6064</v>
      </c>
      <c r="C12929" s="3">
        <v>95363</v>
      </c>
      <c r="D12929" s="2" t="s">
        <v>13004</v>
      </c>
      <c r="E12929" s="3" t="s">
        <v>4958</v>
      </c>
      <c r="F12929" s="61">
        <v>0.35</v>
      </c>
      <c r="G12929" s="61">
        <v>0.4</v>
      </c>
      <c r="J12929" s="89">
        <v>0</v>
      </c>
      <c r="K12929" s="89">
        <v>0</v>
      </c>
    </row>
    <row r="12930" spans="1:11" x14ac:dyDescent="0.2">
      <c r="A12930" s="1" t="str">
        <f t="shared" si="204"/>
        <v>SINAPI 101350</v>
      </c>
      <c r="B12930" s="3" t="s">
        <v>6064</v>
      </c>
      <c r="C12930" s="3">
        <v>101350</v>
      </c>
      <c r="D12930" s="2" t="s">
        <v>13005</v>
      </c>
      <c r="E12930" s="3" t="s">
        <v>4959</v>
      </c>
      <c r="F12930" s="61">
        <v>47.46</v>
      </c>
      <c r="G12930" s="61">
        <v>53.11</v>
      </c>
      <c r="J12930" s="89">
        <v>0</v>
      </c>
      <c r="K12930" s="89">
        <v>0</v>
      </c>
    </row>
    <row r="12931" spans="1:11" x14ac:dyDescent="0.2">
      <c r="A12931" s="1" t="str">
        <f t="shared" si="204"/>
        <v>SINAPI 95360</v>
      </c>
      <c r="B12931" s="3" t="s">
        <v>6064</v>
      </c>
      <c r="C12931" s="3">
        <v>95360</v>
      </c>
      <c r="D12931" s="2" t="s">
        <v>13006</v>
      </c>
      <c r="E12931" s="3" t="s">
        <v>4958</v>
      </c>
      <c r="F12931" s="61">
        <v>0.35</v>
      </c>
      <c r="G12931" s="61">
        <v>0.39</v>
      </c>
      <c r="J12931" s="89">
        <v>0</v>
      </c>
      <c r="K12931" s="89">
        <v>0</v>
      </c>
    </row>
    <row r="12932" spans="1:11" x14ac:dyDescent="0.2">
      <c r="A12932" s="1" t="str">
        <f t="shared" si="204"/>
        <v>SINAPI 101351</v>
      </c>
      <c r="B12932" s="3" t="s">
        <v>6064</v>
      </c>
      <c r="C12932" s="3">
        <v>101351</v>
      </c>
      <c r="D12932" s="2" t="s">
        <v>13007</v>
      </c>
      <c r="E12932" s="3" t="s">
        <v>4959</v>
      </c>
      <c r="F12932" s="61">
        <v>34.97</v>
      </c>
      <c r="G12932" s="61">
        <v>39.14</v>
      </c>
      <c r="J12932" s="89">
        <v>0</v>
      </c>
      <c r="K12932" s="89">
        <v>0</v>
      </c>
    </row>
    <row r="12933" spans="1:11" x14ac:dyDescent="0.2">
      <c r="A12933" s="1" t="str">
        <f t="shared" si="204"/>
        <v>SINAPI 95365</v>
      </c>
      <c r="B12933" s="3" t="s">
        <v>6064</v>
      </c>
      <c r="C12933" s="3">
        <v>95365</v>
      </c>
      <c r="D12933" s="2" t="s">
        <v>13008</v>
      </c>
      <c r="E12933" s="3" t="s">
        <v>4958</v>
      </c>
      <c r="F12933" s="61">
        <v>0.26</v>
      </c>
      <c r="G12933" s="61">
        <v>0.28999999999999998</v>
      </c>
      <c r="J12933" s="89">
        <v>0</v>
      </c>
      <c r="K12933" s="89">
        <v>0</v>
      </c>
    </row>
    <row r="12934" spans="1:11" ht="22.5" x14ac:dyDescent="0.2">
      <c r="A12934" s="1" t="str">
        <f t="shared" si="204"/>
        <v>SINAPI 101352</v>
      </c>
      <c r="B12934" s="3" t="s">
        <v>6064</v>
      </c>
      <c r="C12934" s="3">
        <v>101352</v>
      </c>
      <c r="D12934" s="2" t="s">
        <v>13009</v>
      </c>
      <c r="E12934" s="3" t="s">
        <v>4959</v>
      </c>
      <c r="F12934" s="61">
        <v>34.97</v>
      </c>
      <c r="G12934" s="61">
        <v>39.14</v>
      </c>
      <c r="J12934" s="89">
        <v>0</v>
      </c>
      <c r="K12934" s="89">
        <v>0</v>
      </c>
    </row>
    <row r="12935" spans="1:11" x14ac:dyDescent="0.2">
      <c r="A12935" s="1" t="str">
        <f t="shared" si="204"/>
        <v>SINAPI 95364</v>
      </c>
      <c r="B12935" s="3" t="s">
        <v>6064</v>
      </c>
      <c r="C12935" s="3">
        <v>95364</v>
      </c>
      <c r="D12935" s="2" t="s">
        <v>13010</v>
      </c>
      <c r="E12935" s="3" t="s">
        <v>4958</v>
      </c>
      <c r="F12935" s="61">
        <v>0.26</v>
      </c>
      <c r="G12935" s="61">
        <v>0.28999999999999998</v>
      </c>
      <c r="J12935" s="89">
        <v>0</v>
      </c>
      <c r="K12935" s="89">
        <v>0</v>
      </c>
    </row>
    <row r="12936" spans="1:11" x14ac:dyDescent="0.2">
      <c r="A12936" s="1" t="str">
        <f t="shared" si="204"/>
        <v>SINAPI 95366</v>
      </c>
      <c r="B12936" s="3" t="s">
        <v>6064</v>
      </c>
      <c r="C12936" s="3">
        <v>95366</v>
      </c>
      <c r="D12936" s="2" t="s">
        <v>13011</v>
      </c>
      <c r="E12936" s="3" t="s">
        <v>4958</v>
      </c>
      <c r="F12936" s="61">
        <v>0.21</v>
      </c>
      <c r="G12936" s="61">
        <v>0.24</v>
      </c>
      <c r="J12936" s="89">
        <v>0</v>
      </c>
      <c r="K12936" s="89">
        <v>0</v>
      </c>
    </row>
    <row r="12937" spans="1:11" x14ac:dyDescent="0.2">
      <c r="A12937" s="1" t="str">
        <f t="shared" si="204"/>
        <v>SINAPI 101353</v>
      </c>
      <c r="B12937" s="3" t="s">
        <v>6064</v>
      </c>
      <c r="C12937" s="3">
        <v>101353</v>
      </c>
      <c r="D12937" s="2" t="s">
        <v>13012</v>
      </c>
      <c r="E12937" s="3" t="s">
        <v>4959</v>
      </c>
      <c r="F12937" s="61">
        <v>28.55</v>
      </c>
      <c r="G12937" s="61">
        <v>31.95</v>
      </c>
      <c r="J12937" s="89">
        <v>0</v>
      </c>
      <c r="K12937" s="89">
        <v>0</v>
      </c>
    </row>
    <row r="12938" spans="1:11" ht="22.5" x14ac:dyDescent="0.2">
      <c r="A12938" s="1" t="str">
        <f t="shared" si="204"/>
        <v>SINAPI 95367</v>
      </c>
      <c r="B12938" s="3" t="s">
        <v>6064</v>
      </c>
      <c r="C12938" s="3">
        <v>95367</v>
      </c>
      <c r="D12938" s="2" t="s">
        <v>13013</v>
      </c>
      <c r="E12938" s="3" t="s">
        <v>4958</v>
      </c>
      <c r="F12938" s="61">
        <v>0.35</v>
      </c>
      <c r="G12938" s="61">
        <v>0.4</v>
      </c>
      <c r="J12938" s="89">
        <v>0</v>
      </c>
      <c r="K12938" s="89">
        <v>0</v>
      </c>
    </row>
    <row r="12939" spans="1:11" ht="22.5" x14ac:dyDescent="0.2">
      <c r="A12939" s="1" t="str">
        <f t="shared" si="204"/>
        <v>SINAPI 101355</v>
      </c>
      <c r="B12939" s="3" t="s">
        <v>6064</v>
      </c>
      <c r="C12939" s="3">
        <v>101355</v>
      </c>
      <c r="D12939" s="2" t="s">
        <v>13014</v>
      </c>
      <c r="E12939" s="3" t="s">
        <v>4959</v>
      </c>
      <c r="F12939" s="61">
        <v>47.46</v>
      </c>
      <c r="G12939" s="61">
        <v>53.11</v>
      </c>
      <c r="J12939" s="89">
        <v>0</v>
      </c>
      <c r="K12939" s="89">
        <v>0</v>
      </c>
    </row>
    <row r="12940" spans="1:11" x14ac:dyDescent="0.2">
      <c r="A12940" s="1" t="str">
        <f t="shared" si="204"/>
        <v>SINAPI 95368</v>
      </c>
      <c r="B12940" s="3" t="s">
        <v>6064</v>
      </c>
      <c r="C12940" s="3">
        <v>95368</v>
      </c>
      <c r="D12940" s="2" t="s">
        <v>13015</v>
      </c>
      <c r="E12940" s="3" t="s">
        <v>4958</v>
      </c>
      <c r="F12940" s="61">
        <v>0.28999999999999998</v>
      </c>
      <c r="G12940" s="61">
        <v>0.33</v>
      </c>
      <c r="J12940" s="89">
        <v>0</v>
      </c>
      <c r="K12940" s="89">
        <v>0</v>
      </c>
    </row>
    <row r="12941" spans="1:11" x14ac:dyDescent="0.2">
      <c r="A12941" s="1" t="str">
        <f t="shared" si="204"/>
        <v>SINAPI 95369</v>
      </c>
      <c r="B12941" s="3" t="s">
        <v>6064</v>
      </c>
      <c r="C12941" s="3">
        <v>95369</v>
      </c>
      <c r="D12941" s="2" t="s">
        <v>13016</v>
      </c>
      <c r="E12941" s="3" t="s">
        <v>4958</v>
      </c>
      <c r="F12941" s="61">
        <v>0.24</v>
      </c>
      <c r="G12941" s="61">
        <v>0.27</v>
      </c>
      <c r="J12941" s="89">
        <v>0</v>
      </c>
      <c r="K12941" s="89">
        <v>0</v>
      </c>
    </row>
    <row r="12942" spans="1:11" x14ac:dyDescent="0.2">
      <c r="A12942" s="1" t="str">
        <f t="shared" si="204"/>
        <v>SINAPI 95370</v>
      </c>
      <c r="B12942" s="3" t="s">
        <v>6064</v>
      </c>
      <c r="C12942" s="3">
        <v>95370</v>
      </c>
      <c r="D12942" s="2" t="s">
        <v>13017</v>
      </c>
      <c r="E12942" s="3" t="s">
        <v>4958</v>
      </c>
      <c r="F12942" s="61">
        <v>0.28000000000000003</v>
      </c>
      <c r="G12942" s="61">
        <v>0.31</v>
      </c>
      <c r="J12942" s="89">
        <v>0</v>
      </c>
      <c r="K12942" s="89">
        <v>0</v>
      </c>
    </row>
    <row r="12943" spans="1:11" x14ac:dyDescent="0.2">
      <c r="A12943" s="1" t="str">
        <f t="shared" si="204"/>
        <v>SINAPI 101356</v>
      </c>
      <c r="B12943" s="3" t="s">
        <v>6064</v>
      </c>
      <c r="C12943" s="3">
        <v>101356</v>
      </c>
      <c r="D12943" s="2" t="s">
        <v>13018</v>
      </c>
      <c r="E12943" s="3" t="s">
        <v>4959</v>
      </c>
      <c r="F12943" s="61">
        <v>37.630000000000003</v>
      </c>
      <c r="G12943" s="61">
        <v>42.11</v>
      </c>
      <c r="J12943" s="89">
        <v>0</v>
      </c>
      <c r="K12943" s="89">
        <v>0</v>
      </c>
    </row>
    <row r="12944" spans="1:11" x14ac:dyDescent="0.2">
      <c r="A12944" s="1" t="str">
        <f t="shared" si="204"/>
        <v>SINAPI 95371</v>
      </c>
      <c r="B12944" s="3" t="s">
        <v>6064</v>
      </c>
      <c r="C12944" s="3">
        <v>95371</v>
      </c>
      <c r="D12944" s="2" t="s">
        <v>13019</v>
      </c>
      <c r="E12944" s="3" t="s">
        <v>4958</v>
      </c>
      <c r="F12944" s="61">
        <v>0.4</v>
      </c>
      <c r="G12944" s="61">
        <v>0.45</v>
      </c>
      <c r="J12944" s="89">
        <v>0</v>
      </c>
      <c r="K12944" s="89">
        <v>0</v>
      </c>
    </row>
    <row r="12945" spans="1:11" x14ac:dyDescent="0.2">
      <c r="A12945" s="1" t="str">
        <f t="shared" si="204"/>
        <v>SINAPI 101357</v>
      </c>
      <c r="B12945" s="3" t="s">
        <v>6064</v>
      </c>
      <c r="C12945" s="3">
        <v>101357</v>
      </c>
      <c r="D12945" s="2" t="s">
        <v>13020</v>
      </c>
      <c r="E12945" s="3" t="s">
        <v>4959</v>
      </c>
      <c r="F12945" s="61">
        <v>54.04</v>
      </c>
      <c r="G12945" s="61">
        <v>60.48</v>
      </c>
      <c r="J12945" s="89">
        <v>0</v>
      </c>
      <c r="K12945" s="89">
        <v>0</v>
      </c>
    </row>
    <row r="12946" spans="1:11" x14ac:dyDescent="0.2">
      <c r="A12946" s="1" t="str">
        <f t="shared" si="204"/>
        <v>SINAPI 95372</v>
      </c>
      <c r="B12946" s="3" t="s">
        <v>6064</v>
      </c>
      <c r="C12946" s="3">
        <v>95372</v>
      </c>
      <c r="D12946" s="2" t="s">
        <v>13021</v>
      </c>
      <c r="E12946" s="3" t="s">
        <v>4958</v>
      </c>
      <c r="F12946" s="61">
        <v>0.28000000000000003</v>
      </c>
      <c r="G12946" s="61">
        <v>0.31</v>
      </c>
      <c r="J12946" s="89">
        <v>0</v>
      </c>
      <c r="K12946" s="89">
        <v>0</v>
      </c>
    </row>
    <row r="12947" spans="1:11" x14ac:dyDescent="0.2">
      <c r="A12947" s="1" t="str">
        <f t="shared" si="204"/>
        <v>SINAPI 101358</v>
      </c>
      <c r="B12947" s="3" t="s">
        <v>6064</v>
      </c>
      <c r="C12947" s="3">
        <v>101358</v>
      </c>
      <c r="D12947" s="2" t="s">
        <v>13022</v>
      </c>
      <c r="E12947" s="3" t="s">
        <v>4959</v>
      </c>
      <c r="F12947" s="61">
        <v>37.630000000000003</v>
      </c>
      <c r="G12947" s="61">
        <v>42.11</v>
      </c>
      <c r="J12947" s="89">
        <v>0</v>
      </c>
      <c r="K12947" s="89">
        <v>0</v>
      </c>
    </row>
    <row r="12948" spans="1:11" x14ac:dyDescent="0.2">
      <c r="A12948" s="1" t="str">
        <f t="shared" si="204"/>
        <v>SINAPI 95373</v>
      </c>
      <c r="B12948" s="3" t="s">
        <v>6064</v>
      </c>
      <c r="C12948" s="3">
        <v>95373</v>
      </c>
      <c r="D12948" s="2" t="s">
        <v>13023</v>
      </c>
      <c r="E12948" s="3" t="s">
        <v>4958</v>
      </c>
      <c r="F12948" s="61">
        <v>0.27</v>
      </c>
      <c r="G12948" s="61">
        <v>0.3</v>
      </c>
      <c r="J12948" s="89">
        <v>0</v>
      </c>
      <c r="K12948" s="89">
        <v>0</v>
      </c>
    </row>
    <row r="12949" spans="1:11" x14ac:dyDescent="0.2">
      <c r="A12949" s="1" t="str">
        <f t="shared" si="204"/>
        <v>SINAPI 101359</v>
      </c>
      <c r="B12949" s="3" t="s">
        <v>6064</v>
      </c>
      <c r="C12949" s="3">
        <v>101359</v>
      </c>
      <c r="D12949" s="2" t="s">
        <v>13024</v>
      </c>
      <c r="E12949" s="3" t="s">
        <v>4959</v>
      </c>
      <c r="F12949" s="61">
        <v>36.54</v>
      </c>
      <c r="G12949" s="61">
        <v>40.89</v>
      </c>
      <c r="J12949" s="89">
        <v>0</v>
      </c>
      <c r="K12949" s="89">
        <v>0</v>
      </c>
    </row>
    <row r="12950" spans="1:11" x14ac:dyDescent="0.2">
      <c r="A12950" s="1" t="str">
        <f t="shared" si="204"/>
        <v>SINAPI 101360</v>
      </c>
      <c r="B12950" s="3" t="s">
        <v>6064</v>
      </c>
      <c r="C12950" s="3">
        <v>101360</v>
      </c>
      <c r="D12950" s="2" t="s">
        <v>13025</v>
      </c>
      <c r="E12950" s="3" t="s">
        <v>4959</v>
      </c>
      <c r="F12950" s="61">
        <v>37.630000000000003</v>
      </c>
      <c r="G12950" s="61">
        <v>42.11</v>
      </c>
      <c r="J12950" s="89">
        <v>0</v>
      </c>
      <c r="K12950" s="89">
        <v>0</v>
      </c>
    </row>
    <row r="12951" spans="1:11" x14ac:dyDescent="0.2">
      <c r="A12951" s="1" t="str">
        <f t="shared" ref="A12951:A13014" si="205">CONCATENATE($B12951," ",$C12951)</f>
        <v>SINAPI 95374</v>
      </c>
      <c r="B12951" s="3" t="s">
        <v>6064</v>
      </c>
      <c r="C12951" s="3">
        <v>95374</v>
      </c>
      <c r="D12951" s="2" t="s">
        <v>13026</v>
      </c>
      <c r="E12951" s="3" t="s">
        <v>4958</v>
      </c>
      <c r="F12951" s="61">
        <v>0.28000000000000003</v>
      </c>
      <c r="G12951" s="61">
        <v>0.31</v>
      </c>
      <c r="J12951" s="89">
        <v>0</v>
      </c>
      <c r="K12951" s="89">
        <v>0</v>
      </c>
    </row>
    <row r="12952" spans="1:11" x14ac:dyDescent="0.2">
      <c r="A12952" s="1" t="str">
        <f t="shared" si="205"/>
        <v>SINAPI 95375</v>
      </c>
      <c r="B12952" s="3" t="s">
        <v>6064</v>
      </c>
      <c r="C12952" s="3">
        <v>95375</v>
      </c>
      <c r="D12952" s="2" t="s">
        <v>13027</v>
      </c>
      <c r="E12952" s="3" t="s">
        <v>4958</v>
      </c>
      <c r="F12952" s="61">
        <v>0.45</v>
      </c>
      <c r="G12952" s="61">
        <v>0.5</v>
      </c>
      <c r="J12952" s="89">
        <v>0</v>
      </c>
      <c r="K12952" s="89">
        <v>0</v>
      </c>
    </row>
    <row r="12953" spans="1:11" ht="22.5" x14ac:dyDescent="0.2">
      <c r="A12953" s="1" t="str">
        <f t="shared" si="205"/>
        <v>SINAPI 101361</v>
      </c>
      <c r="B12953" s="3" t="s">
        <v>6064</v>
      </c>
      <c r="C12953" s="3">
        <v>101361</v>
      </c>
      <c r="D12953" s="2" t="s">
        <v>13028</v>
      </c>
      <c r="E12953" s="3" t="s">
        <v>4959</v>
      </c>
      <c r="F12953" s="61">
        <v>60.08</v>
      </c>
      <c r="G12953" s="61">
        <v>67.239999999999995</v>
      </c>
      <c r="J12953" s="89">
        <v>0</v>
      </c>
      <c r="K12953" s="89">
        <v>0</v>
      </c>
    </row>
    <row r="12954" spans="1:11" x14ac:dyDescent="0.2">
      <c r="A12954" s="1" t="str">
        <f t="shared" si="205"/>
        <v>SINAPI 95376</v>
      </c>
      <c r="B12954" s="3" t="s">
        <v>6064</v>
      </c>
      <c r="C12954" s="3">
        <v>95376</v>
      </c>
      <c r="D12954" s="2" t="s">
        <v>13029</v>
      </c>
      <c r="E12954" s="3" t="s">
        <v>4958</v>
      </c>
      <c r="F12954" s="61">
        <v>0.08</v>
      </c>
      <c r="G12954" s="61">
        <v>0.09</v>
      </c>
      <c r="J12954" s="89">
        <v>0</v>
      </c>
      <c r="K12954" s="89">
        <v>0</v>
      </c>
    </row>
    <row r="12955" spans="1:11" x14ac:dyDescent="0.2">
      <c r="A12955" s="1" t="str">
        <f t="shared" si="205"/>
        <v>SINAPI 95377</v>
      </c>
      <c r="B12955" s="3" t="s">
        <v>6064</v>
      </c>
      <c r="C12955" s="3">
        <v>95377</v>
      </c>
      <c r="D12955" s="2" t="s">
        <v>13030</v>
      </c>
      <c r="E12955" s="3" t="s">
        <v>4958</v>
      </c>
      <c r="F12955" s="61">
        <v>0.22</v>
      </c>
      <c r="G12955" s="61">
        <v>0.24</v>
      </c>
      <c r="J12955" s="89">
        <v>0</v>
      </c>
      <c r="K12955" s="89">
        <v>0</v>
      </c>
    </row>
    <row r="12956" spans="1:11" x14ac:dyDescent="0.2">
      <c r="A12956" s="1" t="str">
        <f t="shared" si="205"/>
        <v>SINAPI 101363</v>
      </c>
      <c r="B12956" s="3" t="s">
        <v>6064</v>
      </c>
      <c r="C12956" s="3">
        <v>101363</v>
      </c>
      <c r="D12956" s="2" t="s">
        <v>13031</v>
      </c>
      <c r="E12956" s="3" t="s">
        <v>4959</v>
      </c>
      <c r="F12956" s="61">
        <v>29.41</v>
      </c>
      <c r="G12956" s="61">
        <v>32.909999999999997</v>
      </c>
      <c r="J12956" s="89">
        <v>0</v>
      </c>
      <c r="K12956" s="89">
        <v>0</v>
      </c>
    </row>
    <row r="12957" spans="1:11" x14ac:dyDescent="0.2">
      <c r="A12957" s="1" t="str">
        <f t="shared" si="205"/>
        <v>SINAPI 95378</v>
      </c>
      <c r="B12957" s="3" t="s">
        <v>6064</v>
      </c>
      <c r="C12957" s="3">
        <v>95378</v>
      </c>
      <c r="D12957" s="2" t="s">
        <v>13032</v>
      </c>
      <c r="E12957" s="3" t="s">
        <v>4958</v>
      </c>
      <c r="F12957" s="61">
        <v>0.32</v>
      </c>
      <c r="G12957" s="61">
        <v>0.35</v>
      </c>
      <c r="J12957" s="89">
        <v>0</v>
      </c>
      <c r="K12957" s="89">
        <v>0</v>
      </c>
    </row>
    <row r="12958" spans="1:11" x14ac:dyDescent="0.2">
      <c r="A12958" s="1" t="str">
        <f t="shared" si="205"/>
        <v>SINAPI 101364</v>
      </c>
      <c r="B12958" s="3" t="s">
        <v>6064</v>
      </c>
      <c r="C12958" s="3">
        <v>101364</v>
      </c>
      <c r="D12958" s="2" t="s">
        <v>13033</v>
      </c>
      <c r="E12958" s="3" t="s">
        <v>4959</v>
      </c>
      <c r="F12958" s="61">
        <v>42.47</v>
      </c>
      <c r="G12958" s="61">
        <v>47.52</v>
      </c>
      <c r="J12958" s="89">
        <v>0</v>
      </c>
      <c r="K12958" s="89">
        <v>0</v>
      </c>
    </row>
    <row r="12959" spans="1:11" x14ac:dyDescent="0.2">
      <c r="A12959" s="1" t="str">
        <f t="shared" si="205"/>
        <v>SINAPI 95379</v>
      </c>
      <c r="B12959" s="3" t="s">
        <v>6064</v>
      </c>
      <c r="C12959" s="3">
        <v>95379</v>
      </c>
      <c r="D12959" s="2" t="s">
        <v>13034</v>
      </c>
      <c r="E12959" s="3" t="s">
        <v>4958</v>
      </c>
      <c r="F12959" s="61">
        <v>0.25</v>
      </c>
      <c r="G12959" s="61">
        <v>0.28999999999999998</v>
      </c>
      <c r="J12959" s="89">
        <v>0</v>
      </c>
      <c r="K12959" s="89">
        <v>0</v>
      </c>
    </row>
    <row r="12960" spans="1:11" x14ac:dyDescent="0.2">
      <c r="A12960" s="1" t="str">
        <f t="shared" si="205"/>
        <v>SINAPI 101365</v>
      </c>
      <c r="B12960" s="3" t="s">
        <v>6064</v>
      </c>
      <c r="C12960" s="3">
        <v>101365</v>
      </c>
      <c r="D12960" s="2" t="s">
        <v>13035</v>
      </c>
      <c r="E12960" s="3" t="s">
        <v>4959</v>
      </c>
      <c r="F12960" s="61">
        <v>34.369999999999997</v>
      </c>
      <c r="G12960" s="61">
        <v>38.46</v>
      </c>
      <c r="J12960" s="89">
        <v>0</v>
      </c>
      <c r="K12960" s="89">
        <v>0</v>
      </c>
    </row>
    <row r="12961" spans="1:11" ht="22.5" x14ac:dyDescent="0.2">
      <c r="A12961" s="1" t="str">
        <f t="shared" si="205"/>
        <v>SINAPI 95380</v>
      </c>
      <c r="B12961" s="3" t="s">
        <v>6064</v>
      </c>
      <c r="C12961" s="3">
        <v>95380</v>
      </c>
      <c r="D12961" s="2" t="s">
        <v>13036</v>
      </c>
      <c r="E12961" s="3" t="s">
        <v>4958</v>
      </c>
      <c r="F12961" s="61">
        <v>0.28000000000000003</v>
      </c>
      <c r="G12961" s="61">
        <v>0.32</v>
      </c>
      <c r="J12961" s="89">
        <v>0</v>
      </c>
      <c r="K12961" s="89">
        <v>0</v>
      </c>
    </row>
    <row r="12962" spans="1:11" x14ac:dyDescent="0.2">
      <c r="A12962" s="1" t="str">
        <f t="shared" si="205"/>
        <v>SINAPI 101366</v>
      </c>
      <c r="B12962" s="3" t="s">
        <v>6064</v>
      </c>
      <c r="C12962" s="3">
        <v>101366</v>
      </c>
      <c r="D12962" s="2" t="s">
        <v>13037</v>
      </c>
      <c r="E12962" s="3" t="s">
        <v>4959</v>
      </c>
      <c r="F12962" s="61">
        <v>38.020000000000003</v>
      </c>
      <c r="G12962" s="61">
        <v>42.55</v>
      </c>
      <c r="J12962" s="89">
        <v>0</v>
      </c>
      <c r="K12962" s="89">
        <v>0</v>
      </c>
    </row>
    <row r="12963" spans="1:11" x14ac:dyDescent="0.2">
      <c r="A12963" s="1" t="str">
        <f t="shared" si="205"/>
        <v>SINAPI 100535</v>
      </c>
      <c r="B12963" s="3" t="s">
        <v>6064</v>
      </c>
      <c r="C12963" s="3">
        <v>100535</v>
      </c>
      <c r="D12963" s="2" t="s">
        <v>13038</v>
      </c>
      <c r="E12963" s="3" t="s">
        <v>4958</v>
      </c>
      <c r="F12963" s="61">
        <v>0.49</v>
      </c>
      <c r="G12963" s="61">
        <v>0.55000000000000004</v>
      </c>
      <c r="J12963" s="89">
        <v>0</v>
      </c>
      <c r="K12963" s="89">
        <v>0</v>
      </c>
    </row>
    <row r="12964" spans="1:11" x14ac:dyDescent="0.2">
      <c r="A12964" s="1" t="str">
        <f t="shared" si="205"/>
        <v>SINAPI 100536</v>
      </c>
      <c r="B12964" s="3" t="s">
        <v>6064</v>
      </c>
      <c r="C12964" s="3">
        <v>100536</v>
      </c>
      <c r="D12964" s="2" t="s">
        <v>13039</v>
      </c>
      <c r="E12964" s="3" t="s">
        <v>4959</v>
      </c>
      <c r="F12964" s="61">
        <v>65.400000000000006</v>
      </c>
      <c r="G12964" s="61">
        <v>73.19</v>
      </c>
      <c r="J12964" s="89">
        <v>0</v>
      </c>
      <c r="K12964" s="89">
        <v>0</v>
      </c>
    </row>
    <row r="12965" spans="1:11" ht="22.5" x14ac:dyDescent="0.2">
      <c r="A12965" s="1" t="str">
        <f t="shared" si="205"/>
        <v>SINAPI 101368</v>
      </c>
      <c r="B12965" s="3" t="s">
        <v>6064</v>
      </c>
      <c r="C12965" s="3">
        <v>101368</v>
      </c>
      <c r="D12965" s="2" t="s">
        <v>13040</v>
      </c>
      <c r="E12965" s="3" t="s">
        <v>4959</v>
      </c>
      <c r="F12965" s="61">
        <v>31.99</v>
      </c>
      <c r="G12965" s="61">
        <v>35.799999999999997</v>
      </c>
      <c r="J12965" s="89">
        <v>0</v>
      </c>
      <c r="K12965" s="89">
        <v>0</v>
      </c>
    </row>
    <row r="12966" spans="1:11" x14ac:dyDescent="0.2">
      <c r="A12966" s="1" t="str">
        <f t="shared" si="205"/>
        <v>SINAPI 101369</v>
      </c>
      <c r="B12966" s="3" t="s">
        <v>6064</v>
      </c>
      <c r="C12966" s="3">
        <v>101369</v>
      </c>
      <c r="D12966" s="2" t="s">
        <v>13041</v>
      </c>
      <c r="E12966" s="3" t="s">
        <v>4959</v>
      </c>
      <c r="F12966" s="61">
        <v>63.24</v>
      </c>
      <c r="G12966" s="61">
        <v>70.77</v>
      </c>
      <c r="J12966" s="89">
        <v>0</v>
      </c>
      <c r="K12966" s="89">
        <v>0</v>
      </c>
    </row>
    <row r="12967" spans="1:11" x14ac:dyDescent="0.2">
      <c r="A12967" s="1" t="str">
        <f t="shared" si="205"/>
        <v>SINAPI 95385</v>
      </c>
      <c r="B12967" s="3" t="s">
        <v>6064</v>
      </c>
      <c r="C12967" s="3">
        <v>95385</v>
      </c>
      <c r="D12967" s="2" t="s">
        <v>13042</v>
      </c>
      <c r="E12967" s="3" t="s">
        <v>4958</v>
      </c>
      <c r="F12967" s="61">
        <v>0.21</v>
      </c>
      <c r="G12967" s="61">
        <v>0.24</v>
      </c>
      <c r="J12967" s="89">
        <v>0</v>
      </c>
      <c r="K12967" s="89">
        <v>0</v>
      </c>
    </row>
    <row r="12968" spans="1:11" x14ac:dyDescent="0.2">
      <c r="A12968" s="1" t="str">
        <f t="shared" si="205"/>
        <v>SINAPI 101370</v>
      </c>
      <c r="B12968" s="3" t="s">
        <v>6064</v>
      </c>
      <c r="C12968" s="3">
        <v>101370</v>
      </c>
      <c r="D12968" s="2" t="s">
        <v>13043</v>
      </c>
      <c r="E12968" s="3" t="s">
        <v>4959</v>
      </c>
      <c r="F12968" s="61">
        <v>29.06</v>
      </c>
      <c r="G12968" s="61">
        <v>32.520000000000003</v>
      </c>
      <c r="J12968" s="89">
        <v>0</v>
      </c>
      <c r="K12968" s="89">
        <v>0</v>
      </c>
    </row>
    <row r="12969" spans="1:11" x14ac:dyDescent="0.2">
      <c r="A12969" s="1" t="str">
        <f t="shared" si="205"/>
        <v>SINAPI 95406</v>
      </c>
      <c r="B12969" s="3" t="s">
        <v>6064</v>
      </c>
      <c r="C12969" s="3">
        <v>95406</v>
      </c>
      <c r="D12969" s="2" t="s">
        <v>13044</v>
      </c>
      <c r="E12969" s="3" t="s">
        <v>4958</v>
      </c>
      <c r="F12969" s="61">
        <v>0.28000000000000003</v>
      </c>
      <c r="G12969" s="61">
        <v>0.32</v>
      </c>
      <c r="J12969" s="89">
        <v>0</v>
      </c>
      <c r="K12969" s="89">
        <v>0</v>
      </c>
    </row>
    <row r="12970" spans="1:11" x14ac:dyDescent="0.2">
      <c r="A12970" s="1" t="str">
        <f t="shared" si="205"/>
        <v>SINAPI 95424</v>
      </c>
      <c r="B12970" s="3" t="s">
        <v>6064</v>
      </c>
      <c r="C12970" s="3">
        <v>95424</v>
      </c>
      <c r="D12970" s="2" t="s">
        <v>13045</v>
      </c>
      <c r="E12970" s="3" t="s">
        <v>4959</v>
      </c>
      <c r="F12970" s="61">
        <v>38.270000000000003</v>
      </c>
      <c r="G12970" s="61">
        <v>42.83</v>
      </c>
      <c r="J12970" s="89">
        <v>0</v>
      </c>
      <c r="K12970" s="89">
        <v>0</v>
      </c>
    </row>
    <row r="12971" spans="1:11" x14ac:dyDescent="0.2">
      <c r="A12971" s="1" t="str">
        <f t="shared" si="205"/>
        <v>SINAPI 95386</v>
      </c>
      <c r="B12971" s="3" t="s">
        <v>6064</v>
      </c>
      <c r="C12971" s="3">
        <v>95386</v>
      </c>
      <c r="D12971" s="2" t="s">
        <v>13046</v>
      </c>
      <c r="E12971" s="3" t="s">
        <v>4958</v>
      </c>
      <c r="F12971" s="61">
        <v>0.35</v>
      </c>
      <c r="G12971" s="61">
        <v>0.39</v>
      </c>
      <c r="J12971" s="89">
        <v>0</v>
      </c>
      <c r="K12971" s="89">
        <v>0</v>
      </c>
    </row>
    <row r="12972" spans="1:11" x14ac:dyDescent="0.2">
      <c r="A12972" s="1" t="str">
        <f t="shared" si="205"/>
        <v>SINAPI 95383</v>
      </c>
      <c r="B12972" s="3" t="s">
        <v>6064</v>
      </c>
      <c r="C12972" s="3">
        <v>95383</v>
      </c>
      <c r="D12972" s="2" t="s">
        <v>13047</v>
      </c>
      <c r="E12972" s="3" t="s">
        <v>4958</v>
      </c>
      <c r="F12972" s="61">
        <v>0.24</v>
      </c>
      <c r="G12972" s="61">
        <v>0.27</v>
      </c>
      <c r="J12972" s="89">
        <v>0</v>
      </c>
      <c r="K12972" s="89">
        <v>0</v>
      </c>
    </row>
    <row r="12973" spans="1:11" x14ac:dyDescent="0.2">
      <c r="A12973" s="1" t="str">
        <f t="shared" si="205"/>
        <v>SINAPI 95384</v>
      </c>
      <c r="B12973" s="3" t="s">
        <v>6064</v>
      </c>
      <c r="C12973" s="3">
        <v>95384</v>
      </c>
      <c r="D12973" s="2" t="s">
        <v>13048</v>
      </c>
      <c r="E12973" s="3" t="s">
        <v>4958</v>
      </c>
      <c r="F12973" s="61">
        <v>0.47</v>
      </c>
      <c r="G12973" s="61">
        <v>0.53</v>
      </c>
      <c r="J12973" s="89">
        <v>0</v>
      </c>
      <c r="K12973" s="89">
        <v>0</v>
      </c>
    </row>
    <row r="12974" spans="1:11" x14ac:dyDescent="0.2">
      <c r="A12974" s="1" t="str">
        <f t="shared" si="205"/>
        <v>SINAPI 100299</v>
      </c>
      <c r="B12974" s="3" t="s">
        <v>6064</v>
      </c>
      <c r="C12974" s="3">
        <v>100299</v>
      </c>
      <c r="D12974" s="2" t="s">
        <v>13049</v>
      </c>
      <c r="E12974" s="3" t="s">
        <v>4958</v>
      </c>
      <c r="F12974" s="61">
        <v>0.6</v>
      </c>
      <c r="G12974" s="61">
        <v>0.67</v>
      </c>
      <c r="J12974" s="89">
        <v>0</v>
      </c>
      <c r="K12974" s="89">
        <v>0</v>
      </c>
    </row>
    <row r="12975" spans="1:11" x14ac:dyDescent="0.2">
      <c r="A12975" s="1" t="str">
        <f t="shared" si="205"/>
        <v>SINAPI 100315</v>
      </c>
      <c r="B12975" s="3" t="s">
        <v>6064</v>
      </c>
      <c r="C12975" s="3">
        <v>100315</v>
      </c>
      <c r="D12975" s="2" t="s">
        <v>13050</v>
      </c>
      <c r="E12975" s="3" t="s">
        <v>4959</v>
      </c>
      <c r="F12975" s="61">
        <v>79.819999999999993</v>
      </c>
      <c r="G12975" s="61">
        <v>89.33</v>
      </c>
      <c r="J12975" s="89">
        <v>0</v>
      </c>
      <c r="K12975" s="89">
        <v>0</v>
      </c>
    </row>
    <row r="12976" spans="1:11" x14ac:dyDescent="0.2">
      <c r="A12976" s="1" t="str">
        <f t="shared" si="205"/>
        <v>SINAPI 95387</v>
      </c>
      <c r="B12976" s="3" t="s">
        <v>6064</v>
      </c>
      <c r="C12976" s="3">
        <v>95387</v>
      </c>
      <c r="D12976" s="2" t="s">
        <v>13051</v>
      </c>
      <c r="E12976" s="3" t="s">
        <v>4958</v>
      </c>
      <c r="F12976" s="61">
        <v>0.24</v>
      </c>
      <c r="G12976" s="61">
        <v>0.27</v>
      </c>
      <c r="J12976" s="89">
        <v>0</v>
      </c>
      <c r="K12976" s="89">
        <v>0</v>
      </c>
    </row>
    <row r="12977" spans="1:11" x14ac:dyDescent="0.2">
      <c r="A12977" s="1" t="str">
        <f t="shared" si="205"/>
        <v>SINAPI 101371</v>
      </c>
      <c r="B12977" s="3" t="s">
        <v>6064</v>
      </c>
      <c r="C12977" s="3">
        <v>101371</v>
      </c>
      <c r="D12977" s="2" t="s">
        <v>13052</v>
      </c>
      <c r="E12977" s="3" t="s">
        <v>4959</v>
      </c>
      <c r="F12977" s="61">
        <v>33.04</v>
      </c>
      <c r="G12977" s="61">
        <v>36.979999999999997</v>
      </c>
      <c r="J12977" s="89">
        <v>0</v>
      </c>
      <c r="K12977" s="89">
        <v>0</v>
      </c>
    </row>
    <row r="12978" spans="1:11" x14ac:dyDescent="0.2">
      <c r="A12978" s="1" t="str">
        <f t="shared" si="205"/>
        <v>SINAPI 100288</v>
      </c>
      <c r="B12978" s="3" t="s">
        <v>6064</v>
      </c>
      <c r="C12978" s="3">
        <v>100288</v>
      </c>
      <c r="D12978" s="2" t="s">
        <v>13053</v>
      </c>
      <c r="E12978" s="3" t="s">
        <v>4958</v>
      </c>
      <c r="F12978" s="61">
        <v>0.08</v>
      </c>
      <c r="G12978" s="61">
        <v>0.09</v>
      </c>
      <c r="J12978" s="89">
        <v>0</v>
      </c>
      <c r="K12978" s="89">
        <v>0</v>
      </c>
    </row>
    <row r="12979" spans="1:11" x14ac:dyDescent="0.2">
      <c r="A12979" s="1" t="str">
        <f t="shared" si="205"/>
        <v>SINAPI 101372</v>
      </c>
      <c r="B12979" s="3" t="s">
        <v>6064</v>
      </c>
      <c r="C12979" s="3">
        <v>101372</v>
      </c>
      <c r="D12979" s="2" t="s">
        <v>13054</v>
      </c>
      <c r="E12979" s="3" t="s">
        <v>4959</v>
      </c>
      <c r="F12979" s="61">
        <v>11.4</v>
      </c>
      <c r="G12979" s="61">
        <v>12.75</v>
      </c>
      <c r="J12979" s="89">
        <v>0</v>
      </c>
      <c r="K12979" s="89">
        <v>0</v>
      </c>
    </row>
    <row r="12980" spans="1:11" x14ac:dyDescent="0.2">
      <c r="A12980" s="1" t="str">
        <f t="shared" si="205"/>
        <v>SINAPI 90775</v>
      </c>
      <c r="B12980" s="3" t="s">
        <v>6064</v>
      </c>
      <c r="C12980" s="3">
        <v>90775</v>
      </c>
      <c r="D12980" s="2" t="s">
        <v>13055</v>
      </c>
      <c r="E12980" s="3" t="s">
        <v>4958</v>
      </c>
      <c r="F12980" s="61">
        <v>33.36</v>
      </c>
      <c r="G12980" s="61">
        <v>37.049999999999997</v>
      </c>
      <c r="J12980" s="89">
        <v>0</v>
      </c>
      <c r="K12980" s="89">
        <v>0</v>
      </c>
    </row>
    <row r="12981" spans="1:11" x14ac:dyDescent="0.2">
      <c r="A12981" s="1" t="str">
        <f t="shared" si="205"/>
        <v>SINAPI 93561</v>
      </c>
      <c r="B12981" s="3" t="s">
        <v>6064</v>
      </c>
      <c r="C12981" s="3">
        <v>93561</v>
      </c>
      <c r="D12981" s="2" t="s">
        <v>13055</v>
      </c>
      <c r="E12981" s="3" t="s">
        <v>4959</v>
      </c>
      <c r="F12981" s="61">
        <v>5886.6</v>
      </c>
      <c r="G12981" s="61">
        <v>6536.03</v>
      </c>
      <c r="J12981" s="89">
        <v>0</v>
      </c>
      <c r="K12981" s="89">
        <v>0</v>
      </c>
    </row>
    <row r="12982" spans="1:11" x14ac:dyDescent="0.2">
      <c r="A12982" s="1" t="str">
        <f t="shared" si="205"/>
        <v>SINAPI 88264</v>
      </c>
      <c r="B12982" s="3" t="s">
        <v>6064</v>
      </c>
      <c r="C12982" s="3">
        <v>88264</v>
      </c>
      <c r="D12982" s="2" t="s">
        <v>13056</v>
      </c>
      <c r="E12982" s="3" t="s">
        <v>4958</v>
      </c>
      <c r="F12982" s="61">
        <v>27.46</v>
      </c>
      <c r="G12982" s="61">
        <v>30.02</v>
      </c>
      <c r="J12982" s="89">
        <v>0</v>
      </c>
      <c r="K12982" s="89">
        <v>0</v>
      </c>
    </row>
    <row r="12983" spans="1:11" x14ac:dyDescent="0.2">
      <c r="A12983" s="1" t="str">
        <f t="shared" si="205"/>
        <v>SINAPI 101399</v>
      </c>
      <c r="B12983" s="3" t="s">
        <v>6064</v>
      </c>
      <c r="C12983" s="3">
        <v>101399</v>
      </c>
      <c r="D12983" s="2" t="s">
        <v>13056</v>
      </c>
      <c r="E12983" s="3" t="s">
        <v>4959</v>
      </c>
      <c r="F12983" s="61">
        <v>4872.37</v>
      </c>
      <c r="G12983" s="61">
        <v>5315.9</v>
      </c>
      <c r="J12983" s="89">
        <v>0</v>
      </c>
      <c r="K12983" s="89">
        <v>0</v>
      </c>
    </row>
    <row r="12984" spans="1:11" x14ac:dyDescent="0.2">
      <c r="A12984" s="1" t="str">
        <f t="shared" si="205"/>
        <v>SINAPI 88266</v>
      </c>
      <c r="B12984" s="3" t="s">
        <v>6064</v>
      </c>
      <c r="C12984" s="3">
        <v>88266</v>
      </c>
      <c r="D12984" s="2" t="s">
        <v>13057</v>
      </c>
      <c r="E12984" s="3" t="s">
        <v>4958</v>
      </c>
      <c r="F12984" s="61">
        <v>32.96</v>
      </c>
      <c r="G12984" s="61">
        <v>36.17</v>
      </c>
      <c r="J12984" s="89">
        <v>0</v>
      </c>
      <c r="K12984" s="89">
        <v>0</v>
      </c>
    </row>
    <row r="12985" spans="1:11" x14ac:dyDescent="0.2">
      <c r="A12985" s="1" t="str">
        <f t="shared" si="205"/>
        <v>SINAPI 101401</v>
      </c>
      <c r="B12985" s="3" t="s">
        <v>6064</v>
      </c>
      <c r="C12985" s="3">
        <v>101401</v>
      </c>
      <c r="D12985" s="2" t="s">
        <v>13057</v>
      </c>
      <c r="E12985" s="3" t="s">
        <v>4959</v>
      </c>
      <c r="F12985" s="61">
        <v>5837.86</v>
      </c>
      <c r="G12985" s="61">
        <v>6396.41</v>
      </c>
      <c r="J12985" s="89">
        <v>0</v>
      </c>
      <c r="K12985" s="89">
        <v>0</v>
      </c>
    </row>
    <row r="12986" spans="1:11" x14ac:dyDescent="0.2">
      <c r="A12986" s="1" t="str">
        <f t="shared" si="205"/>
        <v>SINAPI 88267</v>
      </c>
      <c r="B12986" s="3" t="s">
        <v>6064</v>
      </c>
      <c r="C12986" s="3">
        <v>88267</v>
      </c>
      <c r="D12986" s="2" t="s">
        <v>13058</v>
      </c>
      <c r="E12986" s="3" t="s">
        <v>4958</v>
      </c>
      <c r="F12986" s="61">
        <v>26.79</v>
      </c>
      <c r="G12986" s="61">
        <v>29.34</v>
      </c>
      <c r="J12986" s="89">
        <v>0</v>
      </c>
      <c r="K12986" s="89">
        <v>0</v>
      </c>
    </row>
    <row r="12987" spans="1:11" x14ac:dyDescent="0.2">
      <c r="A12987" s="1" t="str">
        <f t="shared" si="205"/>
        <v>SINAPI 101402</v>
      </c>
      <c r="B12987" s="3" t="s">
        <v>6064</v>
      </c>
      <c r="C12987" s="3">
        <v>101402</v>
      </c>
      <c r="D12987" s="2" t="s">
        <v>13058</v>
      </c>
      <c r="E12987" s="3" t="s">
        <v>4959</v>
      </c>
      <c r="F12987" s="61">
        <v>4762.42</v>
      </c>
      <c r="G12987" s="61">
        <v>5208.1499999999996</v>
      </c>
      <c r="J12987" s="89">
        <v>0</v>
      </c>
      <c r="K12987" s="89">
        <v>0</v>
      </c>
    </row>
    <row r="12988" spans="1:11" x14ac:dyDescent="0.2">
      <c r="A12988" s="1" t="str">
        <f t="shared" si="205"/>
        <v>SINAPI 90776</v>
      </c>
      <c r="B12988" s="3" t="s">
        <v>6064</v>
      </c>
      <c r="C12988" s="3">
        <v>90776</v>
      </c>
      <c r="D12988" s="2" t="s">
        <v>13059</v>
      </c>
      <c r="E12988" s="3" t="s">
        <v>4958</v>
      </c>
      <c r="F12988" s="61">
        <v>65.78</v>
      </c>
      <c r="G12988" s="61">
        <v>73.260000000000005</v>
      </c>
      <c r="J12988" s="89">
        <v>0</v>
      </c>
      <c r="K12988" s="89">
        <v>0</v>
      </c>
    </row>
    <row r="12989" spans="1:11" x14ac:dyDescent="0.2">
      <c r="A12989" s="1" t="str">
        <f t="shared" si="205"/>
        <v>SINAPI 93572</v>
      </c>
      <c r="B12989" s="3" t="s">
        <v>6064</v>
      </c>
      <c r="C12989" s="3">
        <v>93572</v>
      </c>
      <c r="D12989" s="2" t="s">
        <v>13060</v>
      </c>
      <c r="E12989" s="3" t="s">
        <v>4959</v>
      </c>
      <c r="F12989" s="61">
        <v>11537.46</v>
      </c>
      <c r="G12989" s="61">
        <v>12847.11</v>
      </c>
      <c r="J12989" s="89">
        <v>0</v>
      </c>
      <c r="K12989" s="89">
        <v>0</v>
      </c>
    </row>
    <row r="12990" spans="1:11" x14ac:dyDescent="0.2">
      <c r="A12990" s="1" t="str">
        <f t="shared" si="205"/>
        <v>SINAPI 90777</v>
      </c>
      <c r="B12990" s="3" t="s">
        <v>6064</v>
      </c>
      <c r="C12990" s="3">
        <v>90777</v>
      </c>
      <c r="D12990" s="2" t="s">
        <v>13061</v>
      </c>
      <c r="E12990" s="3" t="s">
        <v>4958</v>
      </c>
      <c r="F12990" s="61">
        <v>115.49</v>
      </c>
      <c r="G12990" s="61">
        <v>128.96</v>
      </c>
      <c r="J12990" s="89">
        <v>0</v>
      </c>
      <c r="K12990" s="89">
        <v>0</v>
      </c>
    </row>
    <row r="12991" spans="1:11" x14ac:dyDescent="0.2">
      <c r="A12991" s="1" t="str">
        <f t="shared" si="205"/>
        <v>SINAPI 93565</v>
      </c>
      <c r="B12991" s="3" t="s">
        <v>6064</v>
      </c>
      <c r="C12991" s="3">
        <v>93565</v>
      </c>
      <c r="D12991" s="2" t="s">
        <v>13061</v>
      </c>
      <c r="E12991" s="3" t="s">
        <v>4959</v>
      </c>
      <c r="F12991" s="61">
        <v>20246.7</v>
      </c>
      <c r="G12991" s="61">
        <v>22606.799999999999</v>
      </c>
      <c r="J12991" s="89">
        <v>0</v>
      </c>
      <c r="K12991" s="89">
        <v>0</v>
      </c>
    </row>
    <row r="12992" spans="1:11" x14ac:dyDescent="0.2">
      <c r="A12992" s="1" t="str">
        <f t="shared" si="205"/>
        <v>SINAPI 90778</v>
      </c>
      <c r="B12992" s="3" t="s">
        <v>6064</v>
      </c>
      <c r="C12992" s="3">
        <v>90778</v>
      </c>
      <c r="D12992" s="2" t="s">
        <v>13062</v>
      </c>
      <c r="E12992" s="3" t="s">
        <v>4958</v>
      </c>
      <c r="F12992" s="61">
        <v>121.61</v>
      </c>
      <c r="G12992" s="61">
        <v>135.80000000000001</v>
      </c>
      <c r="J12992" s="89">
        <v>0</v>
      </c>
      <c r="K12992" s="89">
        <v>0</v>
      </c>
    </row>
    <row r="12993" spans="1:11" x14ac:dyDescent="0.2">
      <c r="A12993" s="1" t="str">
        <f t="shared" si="205"/>
        <v>SINAPI 93567</v>
      </c>
      <c r="B12993" s="3" t="s">
        <v>6064</v>
      </c>
      <c r="C12993" s="3">
        <v>93567</v>
      </c>
      <c r="D12993" s="2" t="s">
        <v>13062</v>
      </c>
      <c r="E12993" s="3" t="s">
        <v>4959</v>
      </c>
      <c r="F12993" s="61">
        <v>21317.77</v>
      </c>
      <c r="G12993" s="61">
        <v>23805.45</v>
      </c>
      <c r="J12993" s="89">
        <v>0</v>
      </c>
      <c r="K12993" s="89">
        <v>0</v>
      </c>
    </row>
    <row r="12994" spans="1:11" x14ac:dyDescent="0.2">
      <c r="A12994" s="1" t="str">
        <f t="shared" si="205"/>
        <v>SINAPI 90779</v>
      </c>
      <c r="B12994" s="3" t="s">
        <v>6064</v>
      </c>
      <c r="C12994" s="3">
        <v>90779</v>
      </c>
      <c r="D12994" s="2" t="s">
        <v>13063</v>
      </c>
      <c r="E12994" s="3" t="s">
        <v>4958</v>
      </c>
      <c r="F12994" s="61">
        <v>133.59</v>
      </c>
      <c r="G12994" s="61">
        <v>149.21</v>
      </c>
      <c r="J12994" s="89">
        <v>0</v>
      </c>
      <c r="K12994" s="89">
        <v>0</v>
      </c>
    </row>
    <row r="12995" spans="1:11" x14ac:dyDescent="0.2">
      <c r="A12995" s="1" t="str">
        <f t="shared" si="205"/>
        <v>SINAPI 93568</v>
      </c>
      <c r="B12995" s="3" t="s">
        <v>6064</v>
      </c>
      <c r="C12995" s="3">
        <v>93568</v>
      </c>
      <c r="D12995" s="2" t="s">
        <v>13063</v>
      </c>
      <c r="E12995" s="3" t="s">
        <v>4959</v>
      </c>
      <c r="F12995" s="61">
        <v>23418.15</v>
      </c>
      <c r="G12995" s="61">
        <v>26156.06</v>
      </c>
      <c r="J12995" s="89">
        <v>0</v>
      </c>
      <c r="K12995" s="89">
        <v>0</v>
      </c>
    </row>
    <row r="12996" spans="1:11" x14ac:dyDescent="0.2">
      <c r="A12996" s="1" t="str">
        <f t="shared" si="205"/>
        <v>SINAPI 88269</v>
      </c>
      <c r="B12996" s="3" t="s">
        <v>6064</v>
      </c>
      <c r="C12996" s="3">
        <v>88269</v>
      </c>
      <c r="D12996" s="2" t="s">
        <v>13064</v>
      </c>
      <c r="E12996" s="3" t="s">
        <v>4958</v>
      </c>
      <c r="F12996" s="61">
        <v>25.54</v>
      </c>
      <c r="G12996" s="61">
        <v>27.86</v>
      </c>
      <c r="J12996" s="89">
        <v>0</v>
      </c>
      <c r="K12996" s="89">
        <v>0</v>
      </c>
    </row>
    <row r="12997" spans="1:11" x14ac:dyDescent="0.2">
      <c r="A12997" s="1" t="str">
        <f t="shared" si="205"/>
        <v>SINAPI 101407</v>
      </c>
      <c r="B12997" s="3" t="s">
        <v>6064</v>
      </c>
      <c r="C12997" s="3">
        <v>101407</v>
      </c>
      <c r="D12997" s="2" t="s">
        <v>13064</v>
      </c>
      <c r="E12997" s="3" t="s">
        <v>4959</v>
      </c>
      <c r="F12997" s="61">
        <v>4558.01</v>
      </c>
      <c r="G12997" s="61">
        <v>4964.66</v>
      </c>
      <c r="J12997" s="89">
        <v>0</v>
      </c>
      <c r="K12997" s="89">
        <v>0</v>
      </c>
    </row>
    <row r="12998" spans="1:11" x14ac:dyDescent="0.2">
      <c r="A12998" s="1" t="str">
        <f t="shared" si="205"/>
        <v>SINAPI 88270</v>
      </c>
      <c r="B12998" s="3" t="s">
        <v>6064</v>
      </c>
      <c r="C12998" s="3">
        <v>88270</v>
      </c>
      <c r="D12998" s="2" t="s">
        <v>13065</v>
      </c>
      <c r="E12998" s="3" t="s">
        <v>4958</v>
      </c>
      <c r="F12998" s="61">
        <v>27.07</v>
      </c>
      <c r="G12998" s="61">
        <v>29.56</v>
      </c>
      <c r="J12998" s="89">
        <v>0</v>
      </c>
      <c r="K12998" s="89">
        <v>0</v>
      </c>
    </row>
    <row r="12999" spans="1:11" x14ac:dyDescent="0.2">
      <c r="A12999" s="1" t="str">
        <f t="shared" si="205"/>
        <v>SINAPI 101408</v>
      </c>
      <c r="B12999" s="3" t="s">
        <v>6064</v>
      </c>
      <c r="C12999" s="3">
        <v>101408</v>
      </c>
      <c r="D12999" s="2" t="s">
        <v>13065</v>
      </c>
      <c r="E12999" s="3" t="s">
        <v>4959</v>
      </c>
      <c r="F12999" s="61">
        <v>4818.74</v>
      </c>
      <c r="G12999" s="61">
        <v>5256.46</v>
      </c>
      <c r="J12999" s="89">
        <v>0</v>
      </c>
      <c r="K12999" s="89">
        <v>0</v>
      </c>
    </row>
    <row r="13000" spans="1:11" x14ac:dyDescent="0.2">
      <c r="A13000" s="1" t="str">
        <f t="shared" si="205"/>
        <v>SINAPI 102919</v>
      </c>
      <c r="B13000" s="3" t="s">
        <v>6064</v>
      </c>
      <c r="C13000" s="3">
        <v>102919</v>
      </c>
      <c r="D13000" s="2" t="s">
        <v>13066</v>
      </c>
      <c r="E13000" s="3" t="s">
        <v>4958</v>
      </c>
      <c r="F13000" s="61">
        <v>0</v>
      </c>
      <c r="G13000" s="61">
        <v>0</v>
      </c>
      <c r="J13000" s="89"/>
      <c r="K13000" s="89"/>
    </row>
    <row r="13001" spans="1:11" x14ac:dyDescent="0.2">
      <c r="A13001" s="1" t="str">
        <f t="shared" si="205"/>
        <v>SINAPI 101409</v>
      </c>
      <c r="B13001" s="3" t="s">
        <v>6064</v>
      </c>
      <c r="C13001" s="3">
        <v>101409</v>
      </c>
      <c r="D13001" s="2" t="s">
        <v>13067</v>
      </c>
      <c r="E13001" s="3" t="s">
        <v>4959</v>
      </c>
      <c r="F13001" s="61">
        <v>7104.8</v>
      </c>
      <c r="G13001" s="61">
        <v>7841.88</v>
      </c>
      <c r="J13001" s="89">
        <v>0</v>
      </c>
      <c r="K13001" s="89">
        <v>0</v>
      </c>
    </row>
    <row r="13002" spans="1:11" x14ac:dyDescent="0.2">
      <c r="A13002" s="1" t="str">
        <f t="shared" si="205"/>
        <v>SINAPI 88441</v>
      </c>
      <c r="B13002" s="3" t="s">
        <v>6064</v>
      </c>
      <c r="C13002" s="3">
        <v>88441</v>
      </c>
      <c r="D13002" s="2" t="s">
        <v>13068</v>
      </c>
      <c r="E13002" s="3" t="s">
        <v>4958</v>
      </c>
      <c r="F13002" s="61">
        <v>22.36</v>
      </c>
      <c r="G13002" s="61">
        <v>24.3</v>
      </c>
      <c r="J13002" s="89">
        <v>0</v>
      </c>
      <c r="K13002" s="89">
        <v>0</v>
      </c>
    </row>
    <row r="13003" spans="1:11" x14ac:dyDescent="0.2">
      <c r="A13003" s="1" t="str">
        <f t="shared" si="205"/>
        <v>SINAPI 101410</v>
      </c>
      <c r="B13003" s="3" t="s">
        <v>6064</v>
      </c>
      <c r="C13003" s="3">
        <v>101410</v>
      </c>
      <c r="D13003" s="2" t="s">
        <v>13068</v>
      </c>
      <c r="E13003" s="3" t="s">
        <v>4959</v>
      </c>
      <c r="F13003" s="61">
        <v>4006.16</v>
      </c>
      <c r="G13003" s="61">
        <v>4347.09</v>
      </c>
      <c r="J13003" s="89">
        <v>0</v>
      </c>
      <c r="K13003" s="89">
        <v>0</v>
      </c>
    </row>
    <row r="13004" spans="1:11" x14ac:dyDescent="0.2">
      <c r="A13004" s="1" t="str">
        <f t="shared" si="205"/>
        <v>SINAPI 88272</v>
      </c>
      <c r="B13004" s="3" t="s">
        <v>6064</v>
      </c>
      <c r="C13004" s="3">
        <v>88272</v>
      </c>
      <c r="D13004" s="2" t="s">
        <v>13069</v>
      </c>
      <c r="E13004" s="3" t="s">
        <v>4958</v>
      </c>
      <c r="F13004" s="61">
        <v>26.76</v>
      </c>
      <c r="G13004" s="61">
        <v>29.12</v>
      </c>
      <c r="J13004" s="89">
        <v>0</v>
      </c>
      <c r="K13004" s="89">
        <v>0</v>
      </c>
    </row>
    <row r="13005" spans="1:11" x14ac:dyDescent="0.2">
      <c r="A13005" s="1" t="str">
        <f t="shared" si="205"/>
        <v>SINAPI 88273</v>
      </c>
      <c r="B13005" s="3" t="s">
        <v>6064</v>
      </c>
      <c r="C13005" s="3">
        <v>88273</v>
      </c>
      <c r="D13005" s="2" t="s">
        <v>13070</v>
      </c>
      <c r="E13005" s="3" t="s">
        <v>4958</v>
      </c>
      <c r="F13005" s="61">
        <v>23.94</v>
      </c>
      <c r="G13005" s="61">
        <v>26.09</v>
      </c>
      <c r="J13005" s="89">
        <v>0</v>
      </c>
      <c r="K13005" s="89">
        <v>0</v>
      </c>
    </row>
    <row r="13006" spans="1:11" x14ac:dyDescent="0.2">
      <c r="A13006" s="1" t="str">
        <f t="shared" si="205"/>
        <v>SINAPI 101413</v>
      </c>
      <c r="B13006" s="3" t="s">
        <v>6064</v>
      </c>
      <c r="C13006" s="3">
        <v>101413</v>
      </c>
      <c r="D13006" s="2" t="s">
        <v>13070</v>
      </c>
      <c r="E13006" s="3" t="s">
        <v>4959</v>
      </c>
      <c r="F13006" s="61">
        <v>4273.53</v>
      </c>
      <c r="G13006" s="61">
        <v>4651.33</v>
      </c>
      <c r="J13006" s="89">
        <v>0</v>
      </c>
      <c r="K13006" s="89">
        <v>0</v>
      </c>
    </row>
    <row r="13007" spans="1:11" x14ac:dyDescent="0.2">
      <c r="A13007" s="1" t="str">
        <f t="shared" si="205"/>
        <v>SINAPI 101414</v>
      </c>
      <c r="B13007" s="3" t="s">
        <v>6064</v>
      </c>
      <c r="C13007" s="3">
        <v>101414</v>
      </c>
      <c r="D13007" s="2" t="s">
        <v>13071</v>
      </c>
      <c r="E13007" s="3" t="s">
        <v>4959</v>
      </c>
      <c r="F13007" s="61">
        <v>4561.6499999999996</v>
      </c>
      <c r="G13007" s="61">
        <v>4968.75</v>
      </c>
      <c r="J13007" s="89">
        <v>0</v>
      </c>
      <c r="K13007" s="89">
        <v>0</v>
      </c>
    </row>
    <row r="13008" spans="1:11" x14ac:dyDescent="0.2">
      <c r="A13008" s="1" t="str">
        <f t="shared" si="205"/>
        <v>SINAPI 88274</v>
      </c>
      <c r="B13008" s="3" t="s">
        <v>6064</v>
      </c>
      <c r="C13008" s="3">
        <v>88274</v>
      </c>
      <c r="D13008" s="2" t="s">
        <v>13072</v>
      </c>
      <c r="E13008" s="3" t="s">
        <v>4958</v>
      </c>
      <c r="F13008" s="61">
        <v>25.57</v>
      </c>
      <c r="G13008" s="61">
        <v>27.88</v>
      </c>
      <c r="J13008" s="89">
        <v>0</v>
      </c>
      <c r="K13008" s="89">
        <v>0</v>
      </c>
    </row>
    <row r="13009" spans="1:11" x14ac:dyDescent="0.2">
      <c r="A13009" s="1" t="str">
        <f t="shared" si="205"/>
        <v>SINAPI 101412</v>
      </c>
      <c r="B13009" s="3" t="s">
        <v>6064</v>
      </c>
      <c r="C13009" s="3">
        <v>101412</v>
      </c>
      <c r="D13009" s="2" t="s">
        <v>13073</v>
      </c>
      <c r="E13009" s="3" t="s">
        <v>4959</v>
      </c>
      <c r="F13009" s="61">
        <v>4778.4399999999996</v>
      </c>
      <c r="G13009" s="61">
        <v>5190.3100000000004</v>
      </c>
      <c r="J13009" s="89">
        <v>0</v>
      </c>
      <c r="K13009" s="89">
        <v>0</v>
      </c>
    </row>
    <row r="13010" spans="1:11" x14ac:dyDescent="0.2">
      <c r="A13010" s="1" t="str">
        <f t="shared" si="205"/>
        <v>SINAPI 101415</v>
      </c>
      <c r="B13010" s="3" t="s">
        <v>6064</v>
      </c>
      <c r="C13010" s="3">
        <v>101415</v>
      </c>
      <c r="D13010" s="2" t="s">
        <v>13074</v>
      </c>
      <c r="E13010" s="3" t="s">
        <v>4959</v>
      </c>
      <c r="F13010" s="61">
        <v>7873.01</v>
      </c>
      <c r="G13010" s="61">
        <v>8701.6</v>
      </c>
      <c r="J13010" s="89">
        <v>0</v>
      </c>
      <c r="K13010" s="89">
        <v>0</v>
      </c>
    </row>
    <row r="13011" spans="1:11" x14ac:dyDescent="0.2">
      <c r="A13011" s="1" t="str">
        <f t="shared" si="205"/>
        <v>SINAPI 100308</v>
      </c>
      <c r="B13011" s="3" t="s">
        <v>6064</v>
      </c>
      <c r="C13011" s="3">
        <v>100308</v>
      </c>
      <c r="D13011" s="2" t="s">
        <v>13075</v>
      </c>
      <c r="E13011" s="3" t="s">
        <v>4958</v>
      </c>
      <c r="F13011" s="61">
        <v>28.3</v>
      </c>
      <c r="G13011" s="61">
        <v>30.94</v>
      </c>
      <c r="J13011" s="89">
        <v>0</v>
      </c>
      <c r="K13011" s="89">
        <v>0</v>
      </c>
    </row>
    <row r="13012" spans="1:11" x14ac:dyDescent="0.2">
      <c r="A13012" s="1" t="str">
        <f t="shared" si="205"/>
        <v>SINAPI 101416</v>
      </c>
      <c r="B13012" s="3" t="s">
        <v>6064</v>
      </c>
      <c r="C13012" s="3">
        <v>101416</v>
      </c>
      <c r="D13012" s="2" t="s">
        <v>13075</v>
      </c>
      <c r="E13012" s="3" t="s">
        <v>4959</v>
      </c>
      <c r="F13012" s="61">
        <v>5028.63</v>
      </c>
      <c r="G13012" s="61">
        <v>5490.78</v>
      </c>
      <c r="J13012" s="89">
        <v>0</v>
      </c>
      <c r="K13012" s="89">
        <v>0</v>
      </c>
    </row>
    <row r="13013" spans="1:11" x14ac:dyDescent="0.2">
      <c r="A13013" s="1" t="str">
        <f t="shared" si="205"/>
        <v>SINAPI 88275</v>
      </c>
      <c r="B13013" s="3" t="s">
        <v>6064</v>
      </c>
      <c r="C13013" s="3">
        <v>88275</v>
      </c>
      <c r="D13013" s="2" t="s">
        <v>13076</v>
      </c>
      <c r="E13013" s="3" t="s">
        <v>4958</v>
      </c>
      <c r="F13013" s="61">
        <v>44.54</v>
      </c>
      <c r="G13013" s="61">
        <v>49.26</v>
      </c>
      <c r="J13013" s="89">
        <v>0</v>
      </c>
      <c r="K13013" s="89">
        <v>0</v>
      </c>
    </row>
    <row r="13014" spans="1:11" x14ac:dyDescent="0.2">
      <c r="A13014" s="1" t="str">
        <f t="shared" si="205"/>
        <v>SINAPI 90780</v>
      </c>
      <c r="B13014" s="3" t="s">
        <v>6064</v>
      </c>
      <c r="C13014" s="3">
        <v>90780</v>
      </c>
      <c r="D13014" s="2" t="s">
        <v>13077</v>
      </c>
      <c r="E13014" s="3" t="s">
        <v>4958</v>
      </c>
      <c r="F13014" s="61">
        <v>108.26</v>
      </c>
      <c r="G13014" s="61">
        <v>120.79</v>
      </c>
      <c r="J13014" s="89">
        <v>0</v>
      </c>
      <c r="K13014" s="89">
        <v>0</v>
      </c>
    </row>
    <row r="13015" spans="1:11" x14ac:dyDescent="0.2">
      <c r="A13015" s="1" t="str">
        <f t="shared" ref="A13015:A13078" si="206">CONCATENATE($B13015," ",$C13015)</f>
        <v>SINAPI 94295</v>
      </c>
      <c r="B13015" s="3" t="s">
        <v>6064</v>
      </c>
      <c r="C13015" s="3">
        <v>94295</v>
      </c>
      <c r="D13015" s="2" t="s">
        <v>13077</v>
      </c>
      <c r="E13015" s="3" t="s">
        <v>4959</v>
      </c>
      <c r="F13015" s="61">
        <v>18962.54</v>
      </c>
      <c r="G13015" s="61">
        <v>21156.68</v>
      </c>
      <c r="J13015" s="89">
        <v>0</v>
      </c>
      <c r="K13015" s="89">
        <v>0</v>
      </c>
    </row>
    <row r="13016" spans="1:11" x14ac:dyDescent="0.2">
      <c r="A13016" s="1" t="str">
        <f t="shared" si="206"/>
        <v>SINAPI 88277</v>
      </c>
      <c r="B13016" s="3" t="s">
        <v>6064</v>
      </c>
      <c r="C13016" s="3">
        <v>88277</v>
      </c>
      <c r="D13016" s="2" t="s">
        <v>13078</v>
      </c>
      <c r="E13016" s="3" t="s">
        <v>4958</v>
      </c>
      <c r="F13016" s="61">
        <v>40.200000000000003</v>
      </c>
      <c r="G13016" s="61">
        <v>44.41</v>
      </c>
      <c r="J13016" s="89">
        <v>0</v>
      </c>
      <c r="K13016" s="89">
        <v>0</v>
      </c>
    </row>
    <row r="13017" spans="1:11" x14ac:dyDescent="0.2">
      <c r="A13017" s="1" t="str">
        <f t="shared" si="206"/>
        <v>SINAPI 101417</v>
      </c>
      <c r="B13017" s="3" t="s">
        <v>6064</v>
      </c>
      <c r="C13017" s="3">
        <v>101417</v>
      </c>
      <c r="D13017" s="2" t="s">
        <v>13079</v>
      </c>
      <c r="E13017" s="3" t="s">
        <v>4959</v>
      </c>
      <c r="F13017" s="61">
        <v>4287.43</v>
      </c>
      <c r="G13017" s="61">
        <v>4661.28</v>
      </c>
      <c r="J13017" s="89">
        <v>0</v>
      </c>
      <c r="K13017" s="89">
        <v>0</v>
      </c>
    </row>
    <row r="13018" spans="1:11" x14ac:dyDescent="0.2">
      <c r="A13018" s="1" t="str">
        <f t="shared" si="206"/>
        <v>SINAPI 100307</v>
      </c>
      <c r="B13018" s="3" t="s">
        <v>6064</v>
      </c>
      <c r="C13018" s="3">
        <v>100307</v>
      </c>
      <c r="D13018" s="2" t="s">
        <v>13080</v>
      </c>
      <c r="E13018" s="3" t="s">
        <v>4958</v>
      </c>
      <c r="F13018" s="61">
        <v>24.08</v>
      </c>
      <c r="G13018" s="61">
        <v>26.22</v>
      </c>
      <c r="J13018" s="89">
        <v>0</v>
      </c>
      <c r="K13018" s="89">
        <v>0</v>
      </c>
    </row>
    <row r="13019" spans="1:11" x14ac:dyDescent="0.2">
      <c r="A13019" s="1" t="str">
        <f t="shared" si="206"/>
        <v>SINAPI 88278</v>
      </c>
      <c r="B13019" s="3" t="s">
        <v>6064</v>
      </c>
      <c r="C13019" s="3">
        <v>88278</v>
      </c>
      <c r="D13019" s="2" t="s">
        <v>13081</v>
      </c>
      <c r="E13019" s="3" t="s">
        <v>4958</v>
      </c>
      <c r="F13019" s="61">
        <v>29.29</v>
      </c>
      <c r="G13019" s="61">
        <v>32.21</v>
      </c>
      <c r="J13019" s="89">
        <v>0</v>
      </c>
      <c r="K13019" s="89">
        <v>0</v>
      </c>
    </row>
    <row r="13020" spans="1:11" x14ac:dyDescent="0.2">
      <c r="A13020" s="1" t="str">
        <f t="shared" si="206"/>
        <v>SINAPI 101418</v>
      </c>
      <c r="B13020" s="3" t="s">
        <v>6064</v>
      </c>
      <c r="C13020" s="3">
        <v>101418</v>
      </c>
      <c r="D13020" s="2" t="s">
        <v>13082</v>
      </c>
      <c r="E13020" s="3" t="s">
        <v>4959</v>
      </c>
      <c r="F13020" s="61">
        <v>5198.91</v>
      </c>
      <c r="G13020" s="61">
        <v>5708.96</v>
      </c>
      <c r="J13020" s="89">
        <v>0</v>
      </c>
      <c r="K13020" s="89">
        <v>0</v>
      </c>
    </row>
    <row r="13021" spans="1:11" x14ac:dyDescent="0.2">
      <c r="A13021" s="1" t="str">
        <f t="shared" si="206"/>
        <v>SINAPI 105535</v>
      </c>
      <c r="B13021" s="3" t="s">
        <v>6064</v>
      </c>
      <c r="C13021" s="3">
        <v>105535</v>
      </c>
      <c r="D13021" s="2" t="s">
        <v>13083</v>
      </c>
      <c r="E13021" s="3" t="s">
        <v>4958</v>
      </c>
      <c r="F13021" s="61">
        <v>0</v>
      </c>
      <c r="G13021" s="61">
        <v>0</v>
      </c>
      <c r="J13021" s="89"/>
      <c r="K13021" s="89"/>
    </row>
    <row r="13022" spans="1:11" x14ac:dyDescent="0.2">
      <c r="A13022" s="1" t="str">
        <f t="shared" si="206"/>
        <v>SINAPI 101419</v>
      </c>
      <c r="B13022" s="3" t="s">
        <v>6064</v>
      </c>
      <c r="C13022" s="3">
        <v>101419</v>
      </c>
      <c r="D13022" s="2" t="s">
        <v>13084</v>
      </c>
      <c r="E13022" s="3" t="s">
        <v>4959</v>
      </c>
      <c r="F13022" s="61">
        <v>7034.03</v>
      </c>
      <c r="G13022" s="61">
        <v>7735.07</v>
      </c>
      <c r="J13022" s="89">
        <v>0</v>
      </c>
      <c r="K13022" s="89">
        <v>0</v>
      </c>
    </row>
    <row r="13023" spans="1:11" x14ac:dyDescent="0.2">
      <c r="A13023" s="1" t="str">
        <f t="shared" si="206"/>
        <v>SINAPI 88279</v>
      </c>
      <c r="B13023" s="3" t="s">
        <v>6064</v>
      </c>
      <c r="C13023" s="3">
        <v>88279</v>
      </c>
      <c r="D13023" s="2" t="s">
        <v>13085</v>
      </c>
      <c r="E13023" s="3" t="s">
        <v>4958</v>
      </c>
      <c r="F13023" s="61">
        <v>40.39</v>
      </c>
      <c r="G13023" s="61">
        <v>44.47</v>
      </c>
      <c r="J13023" s="89">
        <v>0</v>
      </c>
      <c r="K13023" s="89">
        <v>0</v>
      </c>
    </row>
    <row r="13024" spans="1:11" x14ac:dyDescent="0.2">
      <c r="A13024" s="1" t="str">
        <f t="shared" si="206"/>
        <v>SINAPI 88281</v>
      </c>
      <c r="B13024" s="3" t="s">
        <v>6064</v>
      </c>
      <c r="C13024" s="3">
        <v>88281</v>
      </c>
      <c r="D13024" s="2" t="s">
        <v>13086</v>
      </c>
      <c r="E13024" s="3" t="s">
        <v>4958</v>
      </c>
      <c r="F13024" s="61">
        <v>25.87</v>
      </c>
      <c r="G13024" s="61">
        <v>28.37</v>
      </c>
      <c r="J13024" s="89">
        <v>0</v>
      </c>
      <c r="K13024" s="89">
        <v>0</v>
      </c>
    </row>
    <row r="13025" spans="1:11" x14ac:dyDescent="0.2">
      <c r="A13025" s="1" t="str">
        <f t="shared" si="206"/>
        <v>SINAPI 93558</v>
      </c>
      <c r="B13025" s="3" t="s">
        <v>6064</v>
      </c>
      <c r="C13025" s="3">
        <v>93558</v>
      </c>
      <c r="D13025" s="2" t="s">
        <v>13087</v>
      </c>
      <c r="E13025" s="3" t="s">
        <v>4959</v>
      </c>
      <c r="F13025" s="61">
        <v>4465.45</v>
      </c>
      <c r="G13025" s="61">
        <v>4888.13</v>
      </c>
      <c r="J13025" s="89">
        <v>0</v>
      </c>
      <c r="K13025" s="89">
        <v>0</v>
      </c>
    </row>
    <row r="13026" spans="1:11" x14ac:dyDescent="0.2">
      <c r="A13026" s="1" t="str">
        <f t="shared" si="206"/>
        <v>SINAPI 101420</v>
      </c>
      <c r="B13026" s="3" t="s">
        <v>6064</v>
      </c>
      <c r="C13026" s="3">
        <v>101420</v>
      </c>
      <c r="D13026" s="2" t="s">
        <v>13088</v>
      </c>
      <c r="E13026" s="3" t="s">
        <v>4959</v>
      </c>
      <c r="F13026" s="61">
        <v>4604.55</v>
      </c>
      <c r="G13026" s="61">
        <v>5043.8</v>
      </c>
      <c r="J13026" s="89">
        <v>0</v>
      </c>
      <c r="K13026" s="89">
        <v>0</v>
      </c>
    </row>
    <row r="13027" spans="1:11" x14ac:dyDescent="0.2">
      <c r="A13027" s="1" t="str">
        <f t="shared" si="206"/>
        <v>SINAPI 101421</v>
      </c>
      <c r="B13027" s="3" t="s">
        <v>6064</v>
      </c>
      <c r="C13027" s="3">
        <v>101421</v>
      </c>
      <c r="D13027" s="2" t="s">
        <v>13089</v>
      </c>
      <c r="E13027" s="3" t="s">
        <v>4959</v>
      </c>
      <c r="F13027" s="61">
        <v>5330.58</v>
      </c>
      <c r="G13027" s="61">
        <v>5856.32</v>
      </c>
      <c r="J13027" s="89">
        <v>0</v>
      </c>
      <c r="K13027" s="89">
        <v>0</v>
      </c>
    </row>
    <row r="13028" spans="1:11" x14ac:dyDescent="0.2">
      <c r="A13028" s="1" t="str">
        <f t="shared" si="206"/>
        <v>SINAPI 88282</v>
      </c>
      <c r="B13028" s="3" t="s">
        <v>6064</v>
      </c>
      <c r="C13028" s="3">
        <v>88282</v>
      </c>
      <c r="D13028" s="2" t="s">
        <v>13090</v>
      </c>
      <c r="E13028" s="3" t="s">
        <v>4958</v>
      </c>
      <c r="F13028" s="61">
        <v>25.09</v>
      </c>
      <c r="G13028" s="61">
        <v>27.49</v>
      </c>
      <c r="J13028" s="89">
        <v>0</v>
      </c>
      <c r="K13028" s="89">
        <v>0</v>
      </c>
    </row>
    <row r="13029" spans="1:11" x14ac:dyDescent="0.2">
      <c r="A13029" s="1" t="str">
        <f t="shared" si="206"/>
        <v>SINAPI 88283</v>
      </c>
      <c r="B13029" s="3" t="s">
        <v>6064</v>
      </c>
      <c r="C13029" s="3">
        <v>88283</v>
      </c>
      <c r="D13029" s="2" t="s">
        <v>13091</v>
      </c>
      <c r="E13029" s="3" t="s">
        <v>4958</v>
      </c>
      <c r="F13029" s="61">
        <v>30</v>
      </c>
      <c r="G13029" s="61">
        <v>32.99</v>
      </c>
      <c r="J13029" s="89">
        <v>0</v>
      </c>
      <c r="K13029" s="89">
        <v>0</v>
      </c>
    </row>
    <row r="13030" spans="1:11" x14ac:dyDescent="0.2">
      <c r="A13030" s="1" t="str">
        <f t="shared" si="206"/>
        <v>SINAPI 101422</v>
      </c>
      <c r="B13030" s="3" t="s">
        <v>6064</v>
      </c>
      <c r="C13030" s="3">
        <v>101422</v>
      </c>
      <c r="D13030" s="2" t="s">
        <v>13092</v>
      </c>
      <c r="E13030" s="3" t="s">
        <v>4959</v>
      </c>
      <c r="F13030" s="61">
        <v>4068.74</v>
      </c>
      <c r="G13030" s="61">
        <v>4444.1499999999996</v>
      </c>
      <c r="J13030" s="89">
        <v>0</v>
      </c>
      <c r="K13030" s="89">
        <v>0</v>
      </c>
    </row>
    <row r="13031" spans="1:11" x14ac:dyDescent="0.2">
      <c r="A13031" s="1" t="str">
        <f t="shared" si="206"/>
        <v>SINAPI 88284</v>
      </c>
      <c r="B13031" s="3" t="s">
        <v>6064</v>
      </c>
      <c r="C13031" s="3">
        <v>88284</v>
      </c>
      <c r="D13031" s="2" t="s">
        <v>13093</v>
      </c>
      <c r="E13031" s="3" t="s">
        <v>4958</v>
      </c>
      <c r="F13031" s="61">
        <v>22.82</v>
      </c>
      <c r="G13031" s="61">
        <v>24.95</v>
      </c>
      <c r="J13031" s="89">
        <v>0</v>
      </c>
      <c r="K13031" s="89">
        <v>0</v>
      </c>
    </row>
    <row r="13032" spans="1:11" x14ac:dyDescent="0.2">
      <c r="A13032" s="1" t="str">
        <f t="shared" si="206"/>
        <v>SINAPI 101424</v>
      </c>
      <c r="B13032" s="3" t="s">
        <v>6064</v>
      </c>
      <c r="C13032" s="3">
        <v>101424</v>
      </c>
      <c r="D13032" s="2" t="s">
        <v>13094</v>
      </c>
      <c r="E13032" s="3" t="s">
        <v>4959</v>
      </c>
      <c r="F13032" s="61">
        <v>5235.29</v>
      </c>
      <c r="G13032" s="61">
        <v>5749.66</v>
      </c>
      <c r="J13032" s="89">
        <v>0</v>
      </c>
      <c r="K13032" s="89">
        <v>0</v>
      </c>
    </row>
    <row r="13033" spans="1:11" x14ac:dyDescent="0.2">
      <c r="A13033" s="1" t="str">
        <f t="shared" si="206"/>
        <v>SINAPI 88286</v>
      </c>
      <c r="B13033" s="3" t="s">
        <v>6064</v>
      </c>
      <c r="C13033" s="3">
        <v>88286</v>
      </c>
      <c r="D13033" s="2" t="s">
        <v>13095</v>
      </c>
      <c r="E13033" s="3" t="s">
        <v>4958</v>
      </c>
      <c r="F13033" s="61">
        <v>29.53</v>
      </c>
      <c r="G13033" s="61">
        <v>32.46</v>
      </c>
      <c r="J13033" s="89">
        <v>0</v>
      </c>
      <c r="K13033" s="89">
        <v>0</v>
      </c>
    </row>
    <row r="13034" spans="1:11" x14ac:dyDescent="0.2">
      <c r="A13034" s="1" t="str">
        <f t="shared" si="206"/>
        <v>SINAPI 88288</v>
      </c>
      <c r="B13034" s="3" t="s">
        <v>6064</v>
      </c>
      <c r="C13034" s="3">
        <v>88288</v>
      </c>
      <c r="D13034" s="2" t="s">
        <v>13096</v>
      </c>
      <c r="E13034" s="3" t="s">
        <v>4958</v>
      </c>
      <c r="F13034" s="61">
        <v>18.71</v>
      </c>
      <c r="G13034" s="61">
        <v>20.66</v>
      </c>
      <c r="J13034" s="89">
        <v>0</v>
      </c>
      <c r="K13034" s="89">
        <v>0</v>
      </c>
    </row>
    <row r="13035" spans="1:11" x14ac:dyDescent="0.2">
      <c r="A13035" s="1" t="str">
        <f t="shared" si="206"/>
        <v>SINAPI 101425</v>
      </c>
      <c r="B13035" s="3" t="s">
        <v>6064</v>
      </c>
      <c r="C13035" s="3">
        <v>101425</v>
      </c>
      <c r="D13035" s="2" t="s">
        <v>13096</v>
      </c>
      <c r="E13035" s="3" t="s">
        <v>4959</v>
      </c>
      <c r="F13035" s="61">
        <v>3313.95</v>
      </c>
      <c r="G13035" s="61">
        <v>3656.92</v>
      </c>
      <c r="J13035" s="89">
        <v>0</v>
      </c>
      <c r="K13035" s="89">
        <v>0</v>
      </c>
    </row>
    <row r="13036" spans="1:11" x14ac:dyDescent="0.2">
      <c r="A13036" s="1" t="str">
        <f t="shared" si="206"/>
        <v>SINAPI 101426</v>
      </c>
      <c r="B13036" s="3" t="s">
        <v>6064</v>
      </c>
      <c r="C13036" s="3">
        <v>101426</v>
      </c>
      <c r="D13036" s="2" t="s">
        <v>13097</v>
      </c>
      <c r="E13036" s="3" t="s">
        <v>4959</v>
      </c>
      <c r="F13036" s="61">
        <v>6233.09</v>
      </c>
      <c r="G13036" s="61">
        <v>6866.33</v>
      </c>
      <c r="J13036" s="89">
        <v>0</v>
      </c>
      <c r="K13036" s="89">
        <v>0</v>
      </c>
    </row>
    <row r="13037" spans="1:11" x14ac:dyDescent="0.2">
      <c r="A13037" s="1" t="str">
        <f t="shared" si="206"/>
        <v>SINAPI 88291</v>
      </c>
      <c r="B13037" s="3" t="s">
        <v>6064</v>
      </c>
      <c r="C13037" s="3">
        <v>88291</v>
      </c>
      <c r="D13037" s="2" t="s">
        <v>13098</v>
      </c>
      <c r="E13037" s="3" t="s">
        <v>4958</v>
      </c>
      <c r="F13037" s="61">
        <v>36.93</v>
      </c>
      <c r="G13037" s="61">
        <v>40.74</v>
      </c>
      <c r="J13037" s="89">
        <v>0</v>
      </c>
      <c r="K13037" s="89">
        <v>0</v>
      </c>
    </row>
    <row r="13038" spans="1:11" x14ac:dyDescent="0.2">
      <c r="A13038" s="1" t="str">
        <f t="shared" si="206"/>
        <v>SINAPI 101427</v>
      </c>
      <c r="B13038" s="3" t="s">
        <v>6064</v>
      </c>
      <c r="C13038" s="3">
        <v>101427</v>
      </c>
      <c r="D13038" s="2" t="s">
        <v>13098</v>
      </c>
      <c r="E13038" s="3" t="s">
        <v>4959</v>
      </c>
      <c r="F13038" s="61">
        <v>6539.46</v>
      </c>
      <c r="G13038" s="61">
        <v>7209.2</v>
      </c>
      <c r="J13038" s="89">
        <v>0</v>
      </c>
      <c r="K13038" s="89">
        <v>0</v>
      </c>
    </row>
    <row r="13039" spans="1:11" x14ac:dyDescent="0.2">
      <c r="A13039" s="1" t="str">
        <f t="shared" si="206"/>
        <v>SINAPI 101428</v>
      </c>
      <c r="B13039" s="3" t="s">
        <v>6064</v>
      </c>
      <c r="C13039" s="3">
        <v>101428</v>
      </c>
      <c r="D13039" s="2" t="s">
        <v>13099</v>
      </c>
      <c r="E13039" s="3" t="s">
        <v>4959</v>
      </c>
      <c r="F13039" s="61">
        <v>5568.29</v>
      </c>
      <c r="G13039" s="61">
        <v>6122.34</v>
      </c>
      <c r="J13039" s="89">
        <v>0</v>
      </c>
      <c r="K13039" s="89">
        <v>0</v>
      </c>
    </row>
    <row r="13040" spans="1:11" x14ac:dyDescent="0.2">
      <c r="A13040" s="1" t="str">
        <f t="shared" si="206"/>
        <v>SINAPI 88377</v>
      </c>
      <c r="B13040" s="3" t="s">
        <v>6064</v>
      </c>
      <c r="C13040" s="3">
        <v>88377</v>
      </c>
      <c r="D13040" s="2" t="s">
        <v>13100</v>
      </c>
      <c r="E13040" s="3" t="s">
        <v>4958</v>
      </c>
      <c r="F13040" s="61">
        <v>31.38</v>
      </c>
      <c r="G13040" s="61">
        <v>34.54</v>
      </c>
      <c r="J13040" s="89">
        <v>0</v>
      </c>
      <c r="K13040" s="89">
        <v>0</v>
      </c>
    </row>
    <row r="13041" spans="1:11" x14ac:dyDescent="0.2">
      <c r="A13041" s="1" t="str">
        <f t="shared" si="206"/>
        <v>SINAPI 101429</v>
      </c>
      <c r="B13041" s="3" t="s">
        <v>6064</v>
      </c>
      <c r="C13041" s="3">
        <v>101429</v>
      </c>
      <c r="D13041" s="2" t="s">
        <v>13101</v>
      </c>
      <c r="E13041" s="3" t="s">
        <v>4959</v>
      </c>
      <c r="F13041" s="61">
        <v>4403.76</v>
      </c>
      <c r="G13041" s="61">
        <v>4819.09</v>
      </c>
      <c r="J13041" s="89">
        <v>0</v>
      </c>
      <c r="K13041" s="89">
        <v>0</v>
      </c>
    </row>
    <row r="13042" spans="1:11" x14ac:dyDescent="0.2">
      <c r="A13042" s="1" t="str">
        <f t="shared" si="206"/>
        <v>SINAPI 88292</v>
      </c>
      <c r="B13042" s="3" t="s">
        <v>6064</v>
      </c>
      <c r="C13042" s="3">
        <v>88292</v>
      </c>
      <c r="D13042" s="2" t="s">
        <v>13102</v>
      </c>
      <c r="E13042" s="3" t="s">
        <v>4958</v>
      </c>
      <c r="F13042" s="61">
        <v>24.75</v>
      </c>
      <c r="G13042" s="61">
        <v>27.12</v>
      </c>
      <c r="J13042" s="89">
        <v>0</v>
      </c>
      <c r="K13042" s="89">
        <v>0</v>
      </c>
    </row>
    <row r="13043" spans="1:11" x14ac:dyDescent="0.2">
      <c r="A13043" s="1" t="str">
        <f t="shared" si="206"/>
        <v>SINAPI 88293</v>
      </c>
      <c r="B13043" s="3" t="s">
        <v>6064</v>
      </c>
      <c r="C13043" s="3">
        <v>88293</v>
      </c>
      <c r="D13043" s="2" t="s">
        <v>13103</v>
      </c>
      <c r="E13043" s="3" t="s">
        <v>4958</v>
      </c>
      <c r="F13043" s="61">
        <v>36.93</v>
      </c>
      <c r="G13043" s="61">
        <v>40.74</v>
      </c>
      <c r="J13043" s="89">
        <v>0</v>
      </c>
      <c r="K13043" s="89">
        <v>0</v>
      </c>
    </row>
    <row r="13044" spans="1:11" x14ac:dyDescent="0.2">
      <c r="A13044" s="1" t="str">
        <f t="shared" si="206"/>
        <v>SINAPI 101430</v>
      </c>
      <c r="B13044" s="3" t="s">
        <v>6064</v>
      </c>
      <c r="C13044" s="3">
        <v>101430</v>
      </c>
      <c r="D13044" s="2" t="s">
        <v>13104</v>
      </c>
      <c r="E13044" s="3" t="s">
        <v>4959</v>
      </c>
      <c r="F13044" s="61">
        <v>6539.46</v>
      </c>
      <c r="G13044" s="61">
        <v>7209.2</v>
      </c>
      <c r="J13044" s="89">
        <v>0</v>
      </c>
      <c r="K13044" s="89">
        <v>0</v>
      </c>
    </row>
    <row r="13045" spans="1:11" x14ac:dyDescent="0.2">
      <c r="A13045" s="1" t="str">
        <f t="shared" si="206"/>
        <v>SINAPI 88294</v>
      </c>
      <c r="B13045" s="3" t="s">
        <v>6064</v>
      </c>
      <c r="C13045" s="3">
        <v>88294</v>
      </c>
      <c r="D13045" s="2" t="s">
        <v>13105</v>
      </c>
      <c r="E13045" s="3" t="s">
        <v>4958</v>
      </c>
      <c r="F13045" s="61">
        <v>33.94</v>
      </c>
      <c r="G13045" s="61">
        <v>37.4</v>
      </c>
      <c r="J13045" s="89">
        <v>0</v>
      </c>
      <c r="K13045" s="89">
        <v>0</v>
      </c>
    </row>
    <row r="13046" spans="1:11" x14ac:dyDescent="0.2">
      <c r="A13046" s="1" t="str">
        <f t="shared" si="206"/>
        <v>SINAPI 101431</v>
      </c>
      <c r="B13046" s="3" t="s">
        <v>6064</v>
      </c>
      <c r="C13046" s="3">
        <v>101431</v>
      </c>
      <c r="D13046" s="2" t="s">
        <v>13105</v>
      </c>
      <c r="E13046" s="3" t="s">
        <v>4959</v>
      </c>
      <c r="F13046" s="61">
        <v>6009.22</v>
      </c>
      <c r="G13046" s="61">
        <v>6615.79</v>
      </c>
      <c r="J13046" s="89">
        <v>0</v>
      </c>
      <c r="K13046" s="89">
        <v>0</v>
      </c>
    </row>
    <row r="13047" spans="1:11" x14ac:dyDescent="0.2">
      <c r="A13047" s="1" t="str">
        <f t="shared" si="206"/>
        <v>SINAPI 88295</v>
      </c>
      <c r="B13047" s="3" t="s">
        <v>6064</v>
      </c>
      <c r="C13047" s="3">
        <v>88295</v>
      </c>
      <c r="D13047" s="2" t="s">
        <v>13106</v>
      </c>
      <c r="E13047" s="3" t="s">
        <v>4958</v>
      </c>
      <c r="F13047" s="61">
        <v>31.6</v>
      </c>
      <c r="G13047" s="61">
        <v>34.78</v>
      </c>
      <c r="J13047" s="89">
        <v>0</v>
      </c>
      <c r="K13047" s="89">
        <v>0</v>
      </c>
    </row>
    <row r="13048" spans="1:11" x14ac:dyDescent="0.2">
      <c r="A13048" s="1" t="str">
        <f t="shared" si="206"/>
        <v>SINAPI 101432</v>
      </c>
      <c r="B13048" s="3" t="s">
        <v>6064</v>
      </c>
      <c r="C13048" s="3">
        <v>101432</v>
      </c>
      <c r="D13048" s="2" t="s">
        <v>13107</v>
      </c>
      <c r="E13048" s="3" t="s">
        <v>4959</v>
      </c>
      <c r="F13048" s="61">
        <v>5596.35</v>
      </c>
      <c r="G13048" s="61">
        <v>6153.73</v>
      </c>
      <c r="J13048" s="89">
        <v>0</v>
      </c>
      <c r="K13048" s="89">
        <v>0</v>
      </c>
    </row>
    <row r="13049" spans="1:11" x14ac:dyDescent="0.2">
      <c r="A13049" s="1" t="str">
        <f t="shared" si="206"/>
        <v>SINAPI 88296</v>
      </c>
      <c r="B13049" s="3" t="s">
        <v>6064</v>
      </c>
      <c r="C13049" s="3">
        <v>88296</v>
      </c>
      <c r="D13049" s="2" t="s">
        <v>13108</v>
      </c>
      <c r="E13049" s="3" t="s">
        <v>4958</v>
      </c>
      <c r="F13049" s="61">
        <v>47.75</v>
      </c>
      <c r="G13049" s="61">
        <v>52.84</v>
      </c>
      <c r="J13049" s="89">
        <v>0</v>
      </c>
      <c r="K13049" s="89">
        <v>0</v>
      </c>
    </row>
    <row r="13050" spans="1:11" x14ac:dyDescent="0.2">
      <c r="A13050" s="1" t="str">
        <f t="shared" si="206"/>
        <v>SINAPI 101433</v>
      </c>
      <c r="B13050" s="3" t="s">
        <v>6064</v>
      </c>
      <c r="C13050" s="3">
        <v>101433</v>
      </c>
      <c r="D13050" s="2" t="s">
        <v>13108</v>
      </c>
      <c r="E13050" s="3" t="s">
        <v>4959</v>
      </c>
      <c r="F13050" s="61">
        <v>8419.67</v>
      </c>
      <c r="G13050" s="61">
        <v>9313.3799999999992</v>
      </c>
      <c r="J13050" s="89">
        <v>0</v>
      </c>
      <c r="K13050" s="89">
        <v>0</v>
      </c>
    </row>
    <row r="13051" spans="1:11" x14ac:dyDescent="0.2">
      <c r="A13051" s="1" t="str">
        <f t="shared" si="206"/>
        <v>SINAPI 101434</v>
      </c>
      <c r="B13051" s="3" t="s">
        <v>6064</v>
      </c>
      <c r="C13051" s="3">
        <v>101434</v>
      </c>
      <c r="D13051" s="2" t="s">
        <v>13109</v>
      </c>
      <c r="E13051" s="3" t="s">
        <v>4959</v>
      </c>
      <c r="F13051" s="61">
        <v>5494.06</v>
      </c>
      <c r="G13051" s="61">
        <v>6039.26</v>
      </c>
      <c r="J13051" s="89">
        <v>0</v>
      </c>
      <c r="K13051" s="89">
        <v>0</v>
      </c>
    </row>
    <row r="13052" spans="1:11" x14ac:dyDescent="0.2">
      <c r="A13052" s="1" t="str">
        <f t="shared" si="206"/>
        <v>SINAPI 88298</v>
      </c>
      <c r="B13052" s="3" t="s">
        <v>6064</v>
      </c>
      <c r="C13052" s="3">
        <v>88298</v>
      </c>
      <c r="D13052" s="2" t="s">
        <v>13110</v>
      </c>
      <c r="E13052" s="3" t="s">
        <v>4958</v>
      </c>
      <c r="F13052" s="61">
        <v>30.56</v>
      </c>
      <c r="G13052" s="61">
        <v>33.619999999999997</v>
      </c>
      <c r="J13052" s="89">
        <v>0</v>
      </c>
      <c r="K13052" s="89">
        <v>0</v>
      </c>
    </row>
    <row r="13053" spans="1:11" x14ac:dyDescent="0.2">
      <c r="A13053" s="1" t="str">
        <f t="shared" si="206"/>
        <v>SINAPI 101436</v>
      </c>
      <c r="B13053" s="3" t="s">
        <v>6064</v>
      </c>
      <c r="C13053" s="3">
        <v>101436</v>
      </c>
      <c r="D13053" s="2" t="s">
        <v>13110</v>
      </c>
      <c r="E13053" s="3" t="s">
        <v>4959</v>
      </c>
      <c r="F13053" s="61">
        <v>5423.12</v>
      </c>
      <c r="G13053" s="61">
        <v>5959.88</v>
      </c>
      <c r="J13053" s="89">
        <v>0</v>
      </c>
      <c r="K13053" s="89">
        <v>0</v>
      </c>
    </row>
    <row r="13054" spans="1:11" x14ac:dyDescent="0.2">
      <c r="A13054" s="1" t="str">
        <f t="shared" si="206"/>
        <v>SINAPI 101437</v>
      </c>
      <c r="B13054" s="3" t="s">
        <v>6064</v>
      </c>
      <c r="C13054" s="3">
        <v>101437</v>
      </c>
      <c r="D13054" s="2" t="s">
        <v>13111</v>
      </c>
      <c r="E13054" s="3" t="s">
        <v>4959</v>
      </c>
      <c r="F13054" s="61">
        <v>8546.33</v>
      </c>
      <c r="G13054" s="61">
        <v>9455.1200000000008</v>
      </c>
      <c r="J13054" s="89">
        <v>0</v>
      </c>
      <c r="K13054" s="89">
        <v>0</v>
      </c>
    </row>
    <row r="13055" spans="1:11" x14ac:dyDescent="0.2">
      <c r="A13055" s="1" t="str">
        <f t="shared" si="206"/>
        <v>SINAPI 88299</v>
      </c>
      <c r="B13055" s="3" t="s">
        <v>6064</v>
      </c>
      <c r="C13055" s="3">
        <v>88299</v>
      </c>
      <c r="D13055" s="2" t="s">
        <v>13112</v>
      </c>
      <c r="E13055" s="3" t="s">
        <v>4958</v>
      </c>
      <c r="F13055" s="61">
        <v>48.38</v>
      </c>
      <c r="G13055" s="61">
        <v>53.56</v>
      </c>
      <c r="J13055" s="89">
        <v>0</v>
      </c>
      <c r="K13055" s="89">
        <v>0</v>
      </c>
    </row>
    <row r="13056" spans="1:11" x14ac:dyDescent="0.2">
      <c r="A13056" s="1" t="str">
        <f t="shared" si="206"/>
        <v>SINAPI 88300</v>
      </c>
      <c r="B13056" s="3" t="s">
        <v>6064</v>
      </c>
      <c r="C13056" s="3">
        <v>88300</v>
      </c>
      <c r="D13056" s="2" t="s">
        <v>13113</v>
      </c>
      <c r="E13056" s="3" t="s">
        <v>4958</v>
      </c>
      <c r="F13056" s="61">
        <v>48.38</v>
      </c>
      <c r="G13056" s="61">
        <v>53.56</v>
      </c>
      <c r="J13056" s="89">
        <v>0</v>
      </c>
      <c r="K13056" s="89">
        <v>0</v>
      </c>
    </row>
    <row r="13057" spans="1:11" x14ac:dyDescent="0.2">
      <c r="A13057" s="1" t="str">
        <f t="shared" si="206"/>
        <v>SINAPI 101438</v>
      </c>
      <c r="B13057" s="3" t="s">
        <v>6064</v>
      </c>
      <c r="C13057" s="3">
        <v>101438</v>
      </c>
      <c r="D13057" s="2" t="s">
        <v>13113</v>
      </c>
      <c r="E13057" s="3" t="s">
        <v>4959</v>
      </c>
      <c r="F13057" s="61">
        <v>8546.33</v>
      </c>
      <c r="G13057" s="61">
        <v>9455.1200000000008</v>
      </c>
      <c r="J13057" s="89">
        <v>0</v>
      </c>
      <c r="K13057" s="89">
        <v>0</v>
      </c>
    </row>
    <row r="13058" spans="1:11" x14ac:dyDescent="0.2">
      <c r="A13058" s="1" t="str">
        <f t="shared" si="206"/>
        <v>SINAPI 88297</v>
      </c>
      <c r="B13058" s="3" t="s">
        <v>6064</v>
      </c>
      <c r="C13058" s="3">
        <v>88297</v>
      </c>
      <c r="D13058" s="2" t="s">
        <v>13114</v>
      </c>
      <c r="E13058" s="3" t="s">
        <v>4958</v>
      </c>
      <c r="F13058" s="61">
        <v>36.11</v>
      </c>
      <c r="G13058" s="61">
        <v>39.82</v>
      </c>
      <c r="J13058" s="89">
        <v>0</v>
      </c>
      <c r="K13058" s="89">
        <v>0</v>
      </c>
    </row>
    <row r="13059" spans="1:11" x14ac:dyDescent="0.2">
      <c r="A13059" s="1" t="str">
        <f t="shared" si="206"/>
        <v>SINAPI 101435</v>
      </c>
      <c r="B13059" s="3" t="s">
        <v>6064</v>
      </c>
      <c r="C13059" s="3">
        <v>101435</v>
      </c>
      <c r="D13059" s="2" t="s">
        <v>13115</v>
      </c>
      <c r="E13059" s="3" t="s">
        <v>4959</v>
      </c>
      <c r="F13059" s="61">
        <v>6390.47</v>
      </c>
      <c r="G13059" s="61">
        <v>7042.45</v>
      </c>
      <c r="J13059" s="89">
        <v>0</v>
      </c>
      <c r="K13059" s="89">
        <v>0</v>
      </c>
    </row>
    <row r="13060" spans="1:11" x14ac:dyDescent="0.2">
      <c r="A13060" s="1" t="str">
        <f t="shared" si="206"/>
        <v>SINAPI 101440</v>
      </c>
      <c r="B13060" s="3" t="s">
        <v>6064</v>
      </c>
      <c r="C13060" s="3">
        <v>101440</v>
      </c>
      <c r="D13060" s="2" t="s">
        <v>13116</v>
      </c>
      <c r="E13060" s="3" t="s">
        <v>4959</v>
      </c>
      <c r="F13060" s="61">
        <v>6539.46</v>
      </c>
      <c r="G13060" s="61">
        <v>7209.2</v>
      </c>
      <c r="J13060" s="89">
        <v>0</v>
      </c>
      <c r="K13060" s="89">
        <v>0</v>
      </c>
    </row>
    <row r="13061" spans="1:11" x14ac:dyDescent="0.2">
      <c r="A13061" s="1" t="str">
        <f t="shared" si="206"/>
        <v>SINAPI 88302</v>
      </c>
      <c r="B13061" s="3" t="s">
        <v>6064</v>
      </c>
      <c r="C13061" s="3">
        <v>88302</v>
      </c>
      <c r="D13061" s="2" t="s">
        <v>13117</v>
      </c>
      <c r="E13061" s="3" t="s">
        <v>4958</v>
      </c>
      <c r="F13061" s="61">
        <v>36.93</v>
      </c>
      <c r="G13061" s="61">
        <v>40.74</v>
      </c>
      <c r="J13061" s="89">
        <v>0</v>
      </c>
      <c r="K13061" s="89">
        <v>0</v>
      </c>
    </row>
    <row r="13062" spans="1:11" x14ac:dyDescent="0.2">
      <c r="A13062" s="1" t="str">
        <f t="shared" si="206"/>
        <v>SINAPI 88301</v>
      </c>
      <c r="B13062" s="3" t="s">
        <v>6064</v>
      </c>
      <c r="C13062" s="3">
        <v>88301</v>
      </c>
      <c r="D13062" s="2" t="s">
        <v>13118</v>
      </c>
      <c r="E13062" s="3" t="s">
        <v>4958</v>
      </c>
      <c r="F13062" s="61">
        <v>36.93</v>
      </c>
      <c r="G13062" s="61">
        <v>40.74</v>
      </c>
      <c r="J13062" s="89">
        <v>0</v>
      </c>
      <c r="K13062" s="89">
        <v>0</v>
      </c>
    </row>
    <row r="13063" spans="1:11" x14ac:dyDescent="0.2">
      <c r="A13063" s="1" t="str">
        <f t="shared" si="206"/>
        <v>SINAPI 101439</v>
      </c>
      <c r="B13063" s="3" t="s">
        <v>6064</v>
      </c>
      <c r="C13063" s="3">
        <v>101439</v>
      </c>
      <c r="D13063" s="2" t="s">
        <v>13118</v>
      </c>
      <c r="E13063" s="3" t="s">
        <v>4959</v>
      </c>
      <c r="F13063" s="61">
        <v>6539.46</v>
      </c>
      <c r="G13063" s="61">
        <v>7209.2</v>
      </c>
      <c r="J13063" s="89">
        <v>0</v>
      </c>
      <c r="K13063" s="89">
        <v>0</v>
      </c>
    </row>
    <row r="13064" spans="1:11" x14ac:dyDescent="0.2">
      <c r="A13064" s="1" t="str">
        <f t="shared" si="206"/>
        <v>SINAPI 88303</v>
      </c>
      <c r="B13064" s="3" t="s">
        <v>6064</v>
      </c>
      <c r="C13064" s="3">
        <v>88303</v>
      </c>
      <c r="D13064" s="2" t="s">
        <v>13119</v>
      </c>
      <c r="E13064" s="3" t="s">
        <v>4958</v>
      </c>
      <c r="F13064" s="61">
        <v>31.04</v>
      </c>
      <c r="G13064" s="61">
        <v>34.159999999999997</v>
      </c>
      <c r="J13064" s="89">
        <v>0</v>
      </c>
      <c r="K13064" s="89">
        <v>0</v>
      </c>
    </row>
    <row r="13065" spans="1:11" x14ac:dyDescent="0.2">
      <c r="A13065" s="1" t="str">
        <f t="shared" si="206"/>
        <v>SINAPI 101441</v>
      </c>
      <c r="B13065" s="3" t="s">
        <v>6064</v>
      </c>
      <c r="C13065" s="3">
        <v>101441</v>
      </c>
      <c r="D13065" s="2" t="s">
        <v>13119</v>
      </c>
      <c r="E13065" s="3" t="s">
        <v>4959</v>
      </c>
      <c r="F13065" s="61">
        <v>5507.35</v>
      </c>
      <c r="G13065" s="61">
        <v>6054.13</v>
      </c>
      <c r="J13065" s="89">
        <v>0</v>
      </c>
      <c r="K13065" s="89">
        <v>0</v>
      </c>
    </row>
    <row r="13066" spans="1:11" x14ac:dyDescent="0.2">
      <c r="A13066" s="1" t="str">
        <f t="shared" si="206"/>
        <v>SINAPI 88304</v>
      </c>
      <c r="B13066" s="3" t="s">
        <v>6064</v>
      </c>
      <c r="C13066" s="3">
        <v>88304</v>
      </c>
      <c r="D13066" s="2" t="s">
        <v>13120</v>
      </c>
      <c r="E13066" s="3" t="s">
        <v>4958</v>
      </c>
      <c r="F13066" s="61">
        <v>48.38</v>
      </c>
      <c r="G13066" s="61">
        <v>53.56</v>
      </c>
      <c r="J13066" s="89">
        <v>0</v>
      </c>
      <c r="K13066" s="89">
        <v>0</v>
      </c>
    </row>
    <row r="13067" spans="1:11" x14ac:dyDescent="0.2">
      <c r="A13067" s="1" t="str">
        <f t="shared" si="206"/>
        <v>SINAPI 101443</v>
      </c>
      <c r="B13067" s="3" t="s">
        <v>6064</v>
      </c>
      <c r="C13067" s="3">
        <v>101443</v>
      </c>
      <c r="D13067" s="2" t="s">
        <v>13120</v>
      </c>
      <c r="E13067" s="3" t="s">
        <v>4959</v>
      </c>
      <c r="F13067" s="61">
        <v>8546.33</v>
      </c>
      <c r="G13067" s="61">
        <v>9455.1200000000008</v>
      </c>
      <c r="J13067" s="89">
        <v>0</v>
      </c>
      <c r="K13067" s="89">
        <v>0</v>
      </c>
    </row>
    <row r="13068" spans="1:11" x14ac:dyDescent="0.2">
      <c r="A13068" s="1" t="str">
        <f t="shared" si="206"/>
        <v>SINAPI 88306</v>
      </c>
      <c r="B13068" s="3" t="s">
        <v>6064</v>
      </c>
      <c r="C13068" s="3">
        <v>88306</v>
      </c>
      <c r="D13068" s="2" t="s">
        <v>13121</v>
      </c>
      <c r="E13068" s="3" t="s">
        <v>4958</v>
      </c>
      <c r="F13068" s="61">
        <v>30.99</v>
      </c>
      <c r="G13068" s="61">
        <v>34.1</v>
      </c>
      <c r="J13068" s="89">
        <v>0</v>
      </c>
      <c r="K13068" s="89">
        <v>0</v>
      </c>
    </row>
    <row r="13069" spans="1:11" x14ac:dyDescent="0.2">
      <c r="A13069" s="1" t="str">
        <f t="shared" si="206"/>
        <v>SINAPI 88307</v>
      </c>
      <c r="B13069" s="3" t="s">
        <v>6064</v>
      </c>
      <c r="C13069" s="3">
        <v>88307</v>
      </c>
      <c r="D13069" s="2" t="s">
        <v>13122</v>
      </c>
      <c r="E13069" s="3" t="s">
        <v>4958</v>
      </c>
      <c r="F13069" s="61">
        <v>35.18</v>
      </c>
      <c r="G13069" s="61">
        <v>38.79</v>
      </c>
      <c r="J13069" s="89">
        <v>0</v>
      </c>
      <c r="K13069" s="89">
        <v>0</v>
      </c>
    </row>
    <row r="13070" spans="1:11" x14ac:dyDescent="0.2">
      <c r="A13070" s="1" t="str">
        <f t="shared" si="206"/>
        <v>SINAPI 88308</v>
      </c>
      <c r="B13070" s="3" t="s">
        <v>6064</v>
      </c>
      <c r="C13070" s="3">
        <v>88308</v>
      </c>
      <c r="D13070" s="2" t="s">
        <v>13123</v>
      </c>
      <c r="E13070" s="3" t="s">
        <v>4958</v>
      </c>
      <c r="F13070" s="61">
        <v>25.6</v>
      </c>
      <c r="G13070" s="61">
        <v>27.93</v>
      </c>
      <c r="J13070" s="89">
        <v>0</v>
      </c>
      <c r="K13070" s="89">
        <v>0</v>
      </c>
    </row>
    <row r="13071" spans="1:11" x14ac:dyDescent="0.2">
      <c r="A13071" s="1" t="str">
        <f t="shared" si="206"/>
        <v>SINAPI 101444</v>
      </c>
      <c r="B13071" s="3" t="s">
        <v>6064</v>
      </c>
      <c r="C13071" s="3">
        <v>101444</v>
      </c>
      <c r="D13071" s="2" t="s">
        <v>13123</v>
      </c>
      <c r="E13071" s="3" t="s">
        <v>4959</v>
      </c>
      <c r="F13071" s="61">
        <v>4566.2299999999996</v>
      </c>
      <c r="G13071" s="61">
        <v>4973.8599999999997</v>
      </c>
      <c r="J13071" s="89">
        <v>0</v>
      </c>
      <c r="K13071" s="89">
        <v>0</v>
      </c>
    </row>
    <row r="13072" spans="1:11" x14ac:dyDescent="0.2">
      <c r="A13072" s="1" t="str">
        <f t="shared" si="206"/>
        <v>SINAPI 88309</v>
      </c>
      <c r="B13072" s="3" t="s">
        <v>6064</v>
      </c>
      <c r="C13072" s="3">
        <v>88309</v>
      </c>
      <c r="D13072" s="2" t="s">
        <v>13124</v>
      </c>
      <c r="E13072" s="3" t="s">
        <v>4958</v>
      </c>
      <c r="F13072" s="61">
        <v>25.72</v>
      </c>
      <c r="G13072" s="61">
        <v>28.07</v>
      </c>
      <c r="J13072" s="89">
        <v>0</v>
      </c>
      <c r="K13072" s="89">
        <v>0</v>
      </c>
    </row>
    <row r="13073" spans="1:11" x14ac:dyDescent="0.2">
      <c r="A13073" s="1" t="str">
        <f t="shared" si="206"/>
        <v>SINAPI 101445</v>
      </c>
      <c r="B13073" s="3" t="s">
        <v>6064</v>
      </c>
      <c r="C13073" s="3">
        <v>101445</v>
      </c>
      <c r="D13073" s="2" t="s">
        <v>13124</v>
      </c>
      <c r="E13073" s="3" t="s">
        <v>4959</v>
      </c>
      <c r="F13073" s="61">
        <v>4582.6400000000003</v>
      </c>
      <c r="G13073" s="61">
        <v>4992.2299999999996</v>
      </c>
      <c r="J13073" s="89">
        <v>0</v>
      </c>
      <c r="K13073" s="89">
        <v>0</v>
      </c>
    </row>
    <row r="13074" spans="1:11" x14ac:dyDescent="0.2">
      <c r="A13074" s="1" t="str">
        <f t="shared" si="206"/>
        <v>SINAPI 88310</v>
      </c>
      <c r="B13074" s="3" t="s">
        <v>6064</v>
      </c>
      <c r="C13074" s="3">
        <v>88310</v>
      </c>
      <c r="D13074" s="2" t="s">
        <v>13125</v>
      </c>
      <c r="E13074" s="3" t="s">
        <v>4958</v>
      </c>
      <c r="F13074" s="61">
        <v>27.41</v>
      </c>
      <c r="G13074" s="61">
        <v>29.74</v>
      </c>
      <c r="J13074" s="89">
        <v>0</v>
      </c>
      <c r="K13074" s="89">
        <v>0</v>
      </c>
    </row>
    <row r="13075" spans="1:11" x14ac:dyDescent="0.2">
      <c r="A13075" s="1" t="str">
        <f t="shared" si="206"/>
        <v>SINAPI 101446</v>
      </c>
      <c r="B13075" s="3" t="s">
        <v>6064</v>
      </c>
      <c r="C13075" s="3">
        <v>101446</v>
      </c>
      <c r="D13075" s="2" t="s">
        <v>13125</v>
      </c>
      <c r="E13075" s="3" t="s">
        <v>4959</v>
      </c>
      <c r="F13075" s="61">
        <v>4907</v>
      </c>
      <c r="G13075" s="61">
        <v>5314.63</v>
      </c>
      <c r="J13075" s="89">
        <v>0</v>
      </c>
      <c r="K13075" s="89">
        <v>0</v>
      </c>
    </row>
    <row r="13076" spans="1:11" x14ac:dyDescent="0.2">
      <c r="A13076" s="1" t="str">
        <f t="shared" si="206"/>
        <v>SINAPI 88311</v>
      </c>
      <c r="B13076" s="3" t="s">
        <v>6064</v>
      </c>
      <c r="C13076" s="3">
        <v>88311</v>
      </c>
      <c r="D13076" s="2" t="s">
        <v>13126</v>
      </c>
      <c r="E13076" s="3" t="s">
        <v>4958</v>
      </c>
      <c r="F13076" s="61">
        <v>26.83</v>
      </c>
      <c r="G13076" s="61">
        <v>29.09</v>
      </c>
      <c r="J13076" s="89">
        <v>0</v>
      </c>
      <c r="K13076" s="89">
        <v>0</v>
      </c>
    </row>
    <row r="13077" spans="1:11" x14ac:dyDescent="0.2">
      <c r="A13077" s="1" t="str">
        <f t="shared" si="206"/>
        <v>SINAPI 101447</v>
      </c>
      <c r="B13077" s="3" t="s">
        <v>6064</v>
      </c>
      <c r="C13077" s="3">
        <v>101447</v>
      </c>
      <c r="D13077" s="2" t="s">
        <v>13126</v>
      </c>
      <c r="E13077" s="3" t="s">
        <v>4959</v>
      </c>
      <c r="F13077" s="61">
        <v>4807.99</v>
      </c>
      <c r="G13077" s="61">
        <v>5203.83</v>
      </c>
      <c r="J13077" s="89">
        <v>0</v>
      </c>
      <c r="K13077" s="89">
        <v>0</v>
      </c>
    </row>
    <row r="13078" spans="1:11" x14ac:dyDescent="0.2">
      <c r="A13078" s="1" t="str">
        <f t="shared" si="206"/>
        <v>SINAPI 88312</v>
      </c>
      <c r="B13078" s="3" t="s">
        <v>6064</v>
      </c>
      <c r="C13078" s="3">
        <v>88312</v>
      </c>
      <c r="D13078" s="2" t="s">
        <v>13127</v>
      </c>
      <c r="E13078" s="3" t="s">
        <v>4958</v>
      </c>
      <c r="F13078" s="61">
        <v>27.41</v>
      </c>
      <c r="G13078" s="61">
        <v>29.74</v>
      </c>
      <c r="J13078" s="89">
        <v>0</v>
      </c>
      <c r="K13078" s="89">
        <v>0</v>
      </c>
    </row>
    <row r="13079" spans="1:11" x14ac:dyDescent="0.2">
      <c r="A13079" s="1" t="str">
        <f t="shared" ref="A13079:A13142" si="207">CONCATENATE($B13079," ",$C13079)</f>
        <v>SINAPI 101448</v>
      </c>
      <c r="B13079" s="3" t="s">
        <v>6064</v>
      </c>
      <c r="C13079" s="3">
        <v>101448</v>
      </c>
      <c r="D13079" s="2" t="s">
        <v>13127</v>
      </c>
      <c r="E13079" s="3" t="s">
        <v>4959</v>
      </c>
      <c r="F13079" s="61">
        <v>4907</v>
      </c>
      <c r="G13079" s="61">
        <v>5314.63</v>
      </c>
      <c r="J13079" s="89">
        <v>0</v>
      </c>
      <c r="K13079" s="89">
        <v>0</v>
      </c>
    </row>
    <row r="13080" spans="1:11" x14ac:dyDescent="0.2">
      <c r="A13080" s="1" t="str">
        <f t="shared" si="207"/>
        <v>SINAPI 101449</v>
      </c>
      <c r="B13080" s="3" t="s">
        <v>6064</v>
      </c>
      <c r="C13080" s="3">
        <v>101449</v>
      </c>
      <c r="D13080" s="2" t="s">
        <v>13128</v>
      </c>
      <c r="E13080" s="3" t="s">
        <v>4959</v>
      </c>
      <c r="F13080" s="61">
        <v>4739.7700000000004</v>
      </c>
      <c r="G13080" s="61">
        <v>5195.13</v>
      </c>
      <c r="J13080" s="89">
        <v>0</v>
      </c>
      <c r="K13080" s="89">
        <v>0</v>
      </c>
    </row>
    <row r="13081" spans="1:11" x14ac:dyDescent="0.2">
      <c r="A13081" s="1" t="str">
        <f t="shared" si="207"/>
        <v>SINAPI 88313</v>
      </c>
      <c r="B13081" s="3" t="s">
        <v>6064</v>
      </c>
      <c r="C13081" s="3">
        <v>88313</v>
      </c>
      <c r="D13081" s="2" t="s">
        <v>13129</v>
      </c>
      <c r="E13081" s="3" t="s">
        <v>4958</v>
      </c>
      <c r="F13081" s="61">
        <v>26.73</v>
      </c>
      <c r="G13081" s="61">
        <v>29.33</v>
      </c>
      <c r="J13081" s="89">
        <v>0</v>
      </c>
      <c r="K13081" s="89">
        <v>0</v>
      </c>
    </row>
    <row r="13082" spans="1:11" x14ac:dyDescent="0.2">
      <c r="A13082" s="1" t="str">
        <f t="shared" si="207"/>
        <v>SINAPI 88314</v>
      </c>
      <c r="B13082" s="3" t="s">
        <v>6064</v>
      </c>
      <c r="C13082" s="3">
        <v>88314</v>
      </c>
      <c r="D13082" s="2" t="s">
        <v>13130</v>
      </c>
      <c r="E13082" s="3" t="s">
        <v>4958</v>
      </c>
      <c r="F13082" s="61">
        <v>21.4</v>
      </c>
      <c r="G13082" s="61">
        <v>23.37</v>
      </c>
      <c r="J13082" s="89">
        <v>0</v>
      </c>
      <c r="K13082" s="89">
        <v>0</v>
      </c>
    </row>
    <row r="13083" spans="1:11" x14ac:dyDescent="0.2">
      <c r="A13083" s="1" t="str">
        <f t="shared" si="207"/>
        <v>SINAPI 88315</v>
      </c>
      <c r="B13083" s="3" t="s">
        <v>6064</v>
      </c>
      <c r="C13083" s="3">
        <v>88315</v>
      </c>
      <c r="D13083" s="2" t="s">
        <v>13131</v>
      </c>
      <c r="E13083" s="3" t="s">
        <v>4958</v>
      </c>
      <c r="F13083" s="61">
        <v>25.54</v>
      </c>
      <c r="G13083" s="61">
        <v>27.86</v>
      </c>
      <c r="J13083" s="89">
        <v>0</v>
      </c>
      <c r="K13083" s="89">
        <v>0</v>
      </c>
    </row>
    <row r="13084" spans="1:11" x14ac:dyDescent="0.2">
      <c r="A13084" s="1" t="str">
        <f t="shared" si="207"/>
        <v>SINAPI 101451</v>
      </c>
      <c r="B13084" s="3" t="s">
        <v>6064</v>
      </c>
      <c r="C13084" s="3">
        <v>101451</v>
      </c>
      <c r="D13084" s="2" t="s">
        <v>13131</v>
      </c>
      <c r="E13084" s="3" t="s">
        <v>4959</v>
      </c>
      <c r="F13084" s="61">
        <v>4558.01</v>
      </c>
      <c r="G13084" s="61">
        <v>4964.66</v>
      </c>
      <c r="J13084" s="89">
        <v>0</v>
      </c>
      <c r="K13084" s="89">
        <v>0</v>
      </c>
    </row>
    <row r="13085" spans="1:11" x14ac:dyDescent="0.2">
      <c r="A13085" s="1" t="str">
        <f t="shared" si="207"/>
        <v>SINAPI 88316</v>
      </c>
      <c r="B13085" s="3" t="s">
        <v>6064</v>
      </c>
      <c r="C13085" s="3">
        <v>88316</v>
      </c>
      <c r="D13085" s="2" t="s">
        <v>13132</v>
      </c>
      <c r="E13085" s="3" t="s">
        <v>4958</v>
      </c>
      <c r="F13085" s="61">
        <v>21.43</v>
      </c>
      <c r="G13085" s="61">
        <v>23.26</v>
      </c>
      <c r="J13085" s="89">
        <v>0</v>
      </c>
      <c r="K13085" s="89">
        <v>0</v>
      </c>
    </row>
    <row r="13086" spans="1:11" x14ac:dyDescent="0.2">
      <c r="A13086" s="1" t="str">
        <f t="shared" si="207"/>
        <v>SINAPI 101452</v>
      </c>
      <c r="B13086" s="3" t="s">
        <v>6064</v>
      </c>
      <c r="C13086" s="3">
        <v>101452</v>
      </c>
      <c r="D13086" s="2" t="s">
        <v>13133</v>
      </c>
      <c r="E13086" s="3" t="s">
        <v>4959</v>
      </c>
      <c r="F13086" s="61">
        <v>3827.81</v>
      </c>
      <c r="G13086" s="61">
        <v>4149.6499999999996</v>
      </c>
      <c r="J13086" s="89">
        <v>0</v>
      </c>
      <c r="K13086" s="89">
        <v>0</v>
      </c>
    </row>
    <row r="13087" spans="1:11" ht="22.5" x14ac:dyDescent="0.2">
      <c r="A13087" s="1" t="str">
        <f t="shared" si="207"/>
        <v>SINAPI 95967</v>
      </c>
      <c r="B13087" s="3" t="s">
        <v>6064</v>
      </c>
      <c r="C13087" s="3">
        <v>95967</v>
      </c>
      <c r="D13087" s="2" t="s">
        <v>13134</v>
      </c>
      <c r="E13087" s="3" t="s">
        <v>4958</v>
      </c>
      <c r="F13087" s="61">
        <v>187.39</v>
      </c>
      <c r="G13087" s="61">
        <v>209.06</v>
      </c>
      <c r="J13087" s="89">
        <v>0</v>
      </c>
      <c r="K13087" s="89">
        <v>0</v>
      </c>
    </row>
    <row r="13088" spans="1:11" x14ac:dyDescent="0.2">
      <c r="A13088" s="1" t="str">
        <f t="shared" si="207"/>
        <v>SINAPI 88318</v>
      </c>
      <c r="B13088" s="3" t="s">
        <v>6064</v>
      </c>
      <c r="C13088" s="3">
        <v>88318</v>
      </c>
      <c r="D13088" s="2" t="s">
        <v>13135</v>
      </c>
      <c r="E13088" s="3" t="s">
        <v>4958</v>
      </c>
      <c r="F13088" s="61">
        <v>32.17</v>
      </c>
      <c r="G13088" s="61">
        <v>35.18</v>
      </c>
      <c r="J13088" s="89">
        <v>0</v>
      </c>
      <c r="K13088" s="89">
        <v>0</v>
      </c>
    </row>
    <row r="13089" spans="1:11" x14ac:dyDescent="0.2">
      <c r="A13089" s="1" t="str">
        <f t="shared" si="207"/>
        <v>SINAPI 88317</v>
      </c>
      <c r="B13089" s="3" t="s">
        <v>6064</v>
      </c>
      <c r="C13089" s="3">
        <v>88317</v>
      </c>
      <c r="D13089" s="2" t="s">
        <v>13136</v>
      </c>
      <c r="E13089" s="3" t="s">
        <v>4958</v>
      </c>
      <c r="F13089" s="61">
        <v>29.77</v>
      </c>
      <c r="G13089" s="61">
        <v>32.49</v>
      </c>
      <c r="J13089" s="89">
        <v>0</v>
      </c>
      <c r="K13089" s="89">
        <v>0</v>
      </c>
    </row>
    <row r="13090" spans="1:11" x14ac:dyDescent="0.2">
      <c r="A13090" s="1" t="str">
        <f t="shared" si="207"/>
        <v>SINAPI 101453</v>
      </c>
      <c r="B13090" s="3" t="s">
        <v>6064</v>
      </c>
      <c r="C13090" s="3">
        <v>101453</v>
      </c>
      <c r="D13090" s="2" t="s">
        <v>13136</v>
      </c>
      <c r="E13090" s="3" t="s">
        <v>4959</v>
      </c>
      <c r="F13090" s="61">
        <v>5311.03</v>
      </c>
      <c r="G13090" s="61">
        <v>5786.33</v>
      </c>
      <c r="J13090" s="89">
        <v>0</v>
      </c>
      <c r="K13090" s="89">
        <v>0</v>
      </c>
    </row>
    <row r="13091" spans="1:11" x14ac:dyDescent="0.2">
      <c r="A13091" s="1" t="str">
        <f t="shared" si="207"/>
        <v>SINAPI 101454</v>
      </c>
      <c r="B13091" s="3" t="s">
        <v>6064</v>
      </c>
      <c r="C13091" s="3">
        <v>101454</v>
      </c>
      <c r="D13091" s="2" t="s">
        <v>13137</v>
      </c>
      <c r="E13091" s="3" t="s">
        <v>4959</v>
      </c>
      <c r="F13091" s="61">
        <v>5735.17</v>
      </c>
      <c r="G13091" s="61">
        <v>6261</v>
      </c>
      <c r="J13091" s="89">
        <v>0</v>
      </c>
      <c r="K13091" s="89">
        <v>0</v>
      </c>
    </row>
    <row r="13092" spans="1:11" x14ac:dyDescent="0.2">
      <c r="A13092" s="1" t="str">
        <f t="shared" si="207"/>
        <v>SINAPI 100533</v>
      </c>
      <c r="B13092" s="3" t="s">
        <v>6064</v>
      </c>
      <c r="C13092" s="3">
        <v>100533</v>
      </c>
      <c r="D13092" s="2" t="s">
        <v>13138</v>
      </c>
      <c r="E13092" s="3" t="s">
        <v>4958</v>
      </c>
      <c r="F13092" s="61">
        <v>30.27</v>
      </c>
      <c r="G13092" s="61">
        <v>33.6</v>
      </c>
      <c r="J13092" s="89">
        <v>0</v>
      </c>
      <c r="K13092" s="89">
        <v>0</v>
      </c>
    </row>
    <row r="13093" spans="1:11" x14ac:dyDescent="0.2">
      <c r="A13093" s="1" t="str">
        <f t="shared" si="207"/>
        <v>SINAPI 100534</v>
      </c>
      <c r="B13093" s="3" t="s">
        <v>6064</v>
      </c>
      <c r="C13093" s="3">
        <v>100534</v>
      </c>
      <c r="D13093" s="2" t="s">
        <v>13138</v>
      </c>
      <c r="E13093" s="3" t="s">
        <v>4959</v>
      </c>
      <c r="F13093" s="61">
        <v>5346.79</v>
      </c>
      <c r="G13093" s="61">
        <v>5930.03</v>
      </c>
      <c r="J13093" s="89">
        <v>0</v>
      </c>
      <c r="K13093" s="89">
        <v>0</v>
      </c>
    </row>
    <row r="13094" spans="1:11" x14ac:dyDescent="0.2">
      <c r="A13094" s="1" t="str">
        <f t="shared" si="207"/>
        <v>SINAPI 88323</v>
      </c>
      <c r="B13094" s="3" t="s">
        <v>6064</v>
      </c>
      <c r="C13094" s="3">
        <v>88323</v>
      </c>
      <c r="D13094" s="2" t="s">
        <v>13139</v>
      </c>
      <c r="E13094" s="3" t="s">
        <v>4958</v>
      </c>
      <c r="F13094" s="61">
        <v>25.07</v>
      </c>
      <c r="G13094" s="61">
        <v>27.36</v>
      </c>
      <c r="J13094" s="89">
        <v>0</v>
      </c>
      <c r="K13094" s="89">
        <v>0</v>
      </c>
    </row>
    <row r="13095" spans="1:11" x14ac:dyDescent="0.2">
      <c r="A13095" s="1" t="str">
        <f t="shared" si="207"/>
        <v>SINAPI 101458</v>
      </c>
      <c r="B13095" s="3" t="s">
        <v>6064</v>
      </c>
      <c r="C13095" s="3">
        <v>101458</v>
      </c>
      <c r="D13095" s="2" t="s">
        <v>13140</v>
      </c>
      <c r="E13095" s="3" t="s">
        <v>4959</v>
      </c>
      <c r="F13095" s="61">
        <v>4475.2700000000004</v>
      </c>
      <c r="G13095" s="61">
        <v>4877.09</v>
      </c>
      <c r="J13095" s="89">
        <v>0</v>
      </c>
      <c r="K13095" s="89">
        <v>0</v>
      </c>
    </row>
    <row r="13096" spans="1:11" x14ac:dyDescent="0.2">
      <c r="A13096" s="1" t="str">
        <f t="shared" si="207"/>
        <v>SINAPI 90781</v>
      </c>
      <c r="B13096" s="3" t="s">
        <v>6064</v>
      </c>
      <c r="C13096" s="3">
        <v>90781</v>
      </c>
      <c r="D13096" s="2" t="s">
        <v>13141</v>
      </c>
      <c r="E13096" s="3" t="s">
        <v>4958</v>
      </c>
      <c r="F13096" s="61">
        <v>37.39</v>
      </c>
      <c r="G13096" s="61">
        <v>41.56</v>
      </c>
      <c r="J13096" s="89">
        <v>0</v>
      </c>
      <c r="K13096" s="89">
        <v>0</v>
      </c>
    </row>
    <row r="13097" spans="1:11" x14ac:dyDescent="0.2">
      <c r="A13097" s="1" t="str">
        <f t="shared" si="207"/>
        <v>SINAPI 94296</v>
      </c>
      <c r="B13097" s="3" t="s">
        <v>6064</v>
      </c>
      <c r="C13097" s="3">
        <v>94296</v>
      </c>
      <c r="D13097" s="2" t="s">
        <v>13141</v>
      </c>
      <c r="E13097" s="3" t="s">
        <v>4959</v>
      </c>
      <c r="F13097" s="61">
        <v>6586.99</v>
      </c>
      <c r="G13097" s="61">
        <v>7319.85</v>
      </c>
      <c r="J13097" s="89">
        <v>0</v>
      </c>
      <c r="K13097" s="89">
        <v>0</v>
      </c>
    </row>
    <row r="13098" spans="1:11" x14ac:dyDescent="0.2">
      <c r="A13098" s="1" t="str">
        <f t="shared" si="207"/>
        <v>SINAPI 88324</v>
      </c>
      <c r="B13098" s="3" t="s">
        <v>6064</v>
      </c>
      <c r="C13098" s="3">
        <v>88324</v>
      </c>
      <c r="D13098" s="2" t="s">
        <v>13142</v>
      </c>
      <c r="E13098" s="3" t="s">
        <v>4958</v>
      </c>
      <c r="F13098" s="61">
        <v>36.11</v>
      </c>
      <c r="G13098" s="61">
        <v>39.82</v>
      </c>
      <c r="J13098" s="89">
        <v>0</v>
      </c>
      <c r="K13098" s="89">
        <v>0</v>
      </c>
    </row>
    <row r="13099" spans="1:11" x14ac:dyDescent="0.2">
      <c r="A13099" s="1" t="str">
        <f t="shared" si="207"/>
        <v>SINAPI 88321</v>
      </c>
      <c r="B13099" s="3" t="s">
        <v>6064</v>
      </c>
      <c r="C13099" s="3">
        <v>88321</v>
      </c>
      <c r="D13099" s="2" t="s">
        <v>13143</v>
      </c>
      <c r="E13099" s="3" t="s">
        <v>4958</v>
      </c>
      <c r="F13099" s="61">
        <v>31.7</v>
      </c>
      <c r="G13099" s="61">
        <v>35.19</v>
      </c>
      <c r="J13099" s="89">
        <v>0</v>
      </c>
      <c r="K13099" s="89">
        <v>0</v>
      </c>
    </row>
    <row r="13100" spans="1:11" x14ac:dyDescent="0.2">
      <c r="A13100" s="1" t="str">
        <f t="shared" si="207"/>
        <v>SINAPI 101456</v>
      </c>
      <c r="B13100" s="3" t="s">
        <v>6064</v>
      </c>
      <c r="C13100" s="3">
        <v>101456</v>
      </c>
      <c r="D13100" s="2" t="s">
        <v>13144</v>
      </c>
      <c r="E13100" s="3" t="s">
        <v>4959</v>
      </c>
      <c r="F13100" s="61">
        <v>5594.08</v>
      </c>
      <c r="G13100" s="61">
        <v>6206.78</v>
      </c>
      <c r="J13100" s="89">
        <v>0</v>
      </c>
      <c r="K13100" s="89">
        <v>0</v>
      </c>
    </row>
    <row r="13101" spans="1:11" x14ac:dyDescent="0.2">
      <c r="A13101" s="1" t="str">
        <f t="shared" si="207"/>
        <v>SINAPI 88322</v>
      </c>
      <c r="B13101" s="3" t="s">
        <v>6064</v>
      </c>
      <c r="C13101" s="3">
        <v>88322</v>
      </c>
      <c r="D13101" s="2" t="s">
        <v>13145</v>
      </c>
      <c r="E13101" s="3" t="s">
        <v>4958</v>
      </c>
      <c r="F13101" s="61">
        <v>44.3</v>
      </c>
      <c r="G13101" s="61">
        <v>49.29</v>
      </c>
      <c r="J13101" s="89">
        <v>0</v>
      </c>
      <c r="K13101" s="89">
        <v>0</v>
      </c>
    </row>
    <row r="13102" spans="1:11" x14ac:dyDescent="0.2">
      <c r="A13102" s="1" t="str">
        <f t="shared" si="207"/>
        <v>SINAPI 100309</v>
      </c>
      <c r="B13102" s="3" t="s">
        <v>6064</v>
      </c>
      <c r="C13102" s="3">
        <v>100309</v>
      </c>
      <c r="D13102" s="2" t="s">
        <v>13146</v>
      </c>
      <c r="E13102" s="3" t="s">
        <v>4958</v>
      </c>
      <c r="F13102" s="61">
        <v>36.53</v>
      </c>
      <c r="G13102" s="61">
        <v>40.590000000000003</v>
      </c>
      <c r="J13102" s="89">
        <v>0</v>
      </c>
      <c r="K13102" s="89">
        <v>0</v>
      </c>
    </row>
    <row r="13103" spans="1:11" x14ac:dyDescent="0.2">
      <c r="A13103" s="1" t="str">
        <f t="shared" si="207"/>
        <v>SINAPI 100321</v>
      </c>
      <c r="B13103" s="3" t="s">
        <v>6064</v>
      </c>
      <c r="C13103" s="3">
        <v>100321</v>
      </c>
      <c r="D13103" s="2" t="s">
        <v>13146</v>
      </c>
      <c r="E13103" s="3" t="s">
        <v>4959</v>
      </c>
      <c r="F13103" s="61">
        <v>6425.72</v>
      </c>
      <c r="G13103" s="61">
        <v>7137.48</v>
      </c>
      <c r="J13103" s="89">
        <v>0</v>
      </c>
      <c r="K13103" s="89">
        <v>0</v>
      </c>
    </row>
    <row r="13104" spans="1:11" x14ac:dyDescent="0.2">
      <c r="A13104" s="1" t="str">
        <f t="shared" si="207"/>
        <v>SINAPI 101457</v>
      </c>
      <c r="B13104" s="3" t="s">
        <v>6064</v>
      </c>
      <c r="C13104" s="3">
        <v>101457</v>
      </c>
      <c r="D13104" s="2" t="s">
        <v>13147</v>
      </c>
      <c r="E13104" s="3" t="s">
        <v>4959</v>
      </c>
      <c r="F13104" s="61">
        <v>8258.19</v>
      </c>
      <c r="G13104" s="61">
        <v>9132.66</v>
      </c>
      <c r="J13104" s="89">
        <v>0</v>
      </c>
      <c r="K13104" s="89">
        <v>0</v>
      </c>
    </row>
    <row r="13105" spans="1:11" x14ac:dyDescent="0.2">
      <c r="A13105" s="1" t="str">
        <f t="shared" si="207"/>
        <v>SINAPI 88325</v>
      </c>
      <c r="B13105" s="3" t="s">
        <v>6064</v>
      </c>
      <c r="C13105" s="3">
        <v>88325</v>
      </c>
      <c r="D13105" s="2" t="s">
        <v>13148</v>
      </c>
      <c r="E13105" s="3" t="s">
        <v>4958</v>
      </c>
      <c r="F13105" s="61">
        <v>23.21</v>
      </c>
      <c r="G13105" s="61">
        <v>25.25</v>
      </c>
      <c r="J13105" s="89">
        <v>0</v>
      </c>
      <c r="K13105" s="89">
        <v>0</v>
      </c>
    </row>
    <row r="13106" spans="1:11" x14ac:dyDescent="0.2">
      <c r="A13106" s="1" t="str">
        <f t="shared" si="207"/>
        <v>SINAPI 101459</v>
      </c>
      <c r="B13106" s="3" t="s">
        <v>6064</v>
      </c>
      <c r="C13106" s="3">
        <v>101459</v>
      </c>
      <c r="D13106" s="2" t="s">
        <v>13148</v>
      </c>
      <c r="E13106" s="3" t="s">
        <v>4959</v>
      </c>
      <c r="F13106" s="61">
        <v>4148.93</v>
      </c>
      <c r="G13106" s="61">
        <v>4506.8599999999997</v>
      </c>
      <c r="J13106" s="89">
        <v>0</v>
      </c>
      <c r="K13106" s="89">
        <v>0</v>
      </c>
    </row>
    <row r="13107" spans="1:11" x14ac:dyDescent="0.2">
      <c r="A13107" s="1" t="str">
        <f t="shared" si="207"/>
        <v>SINAPI 100289</v>
      </c>
      <c r="B13107" s="3" t="s">
        <v>6064</v>
      </c>
      <c r="C13107" s="3">
        <v>100289</v>
      </c>
      <c r="D13107" s="2" t="s">
        <v>13149</v>
      </c>
      <c r="E13107" s="3" t="s">
        <v>4958</v>
      </c>
      <c r="F13107" s="61">
        <v>22.97</v>
      </c>
      <c r="G13107" s="61">
        <v>25</v>
      </c>
      <c r="J13107" s="89">
        <v>0</v>
      </c>
      <c r="K13107" s="89">
        <v>0</v>
      </c>
    </row>
    <row r="13108" spans="1:11" x14ac:dyDescent="0.2">
      <c r="A13108" s="1" t="str">
        <f t="shared" si="207"/>
        <v>SINAPI 101460</v>
      </c>
      <c r="B13108" s="3" t="s">
        <v>6064</v>
      </c>
      <c r="C13108" s="3">
        <v>101460</v>
      </c>
      <c r="D13108" s="2" t="s">
        <v>13149</v>
      </c>
      <c r="E13108" s="3" t="s">
        <v>4959</v>
      </c>
      <c r="F13108" s="61">
        <v>4114.1099999999997</v>
      </c>
      <c r="G13108" s="61">
        <v>4470.0600000000004</v>
      </c>
      <c r="J13108" s="89">
        <v>0</v>
      </c>
      <c r="K13108" s="89">
        <v>0</v>
      </c>
    </row>
    <row r="13109" spans="1:11" x14ac:dyDescent="0.2">
      <c r="A13109" s="1" t="str">
        <f t="shared" si="207"/>
        <v>SINAPI 105011</v>
      </c>
      <c r="B13109" s="3" t="s">
        <v>6064</v>
      </c>
      <c r="C13109" s="3">
        <v>105011</v>
      </c>
      <c r="D13109" s="2" t="s">
        <v>13150</v>
      </c>
      <c r="E13109" s="3" t="s">
        <v>4954</v>
      </c>
      <c r="F13109" s="61">
        <v>0.53</v>
      </c>
      <c r="G13109" s="61">
        <v>0.56999999999999995</v>
      </c>
      <c r="J13109" s="89">
        <v>0</v>
      </c>
      <c r="K13109" s="89">
        <v>0</v>
      </c>
    </row>
    <row r="13110" spans="1:11" x14ac:dyDescent="0.2">
      <c r="A13110" s="1" t="str">
        <f t="shared" si="207"/>
        <v>SINAPI 99061</v>
      </c>
      <c r="B13110" s="3" t="s">
        <v>6064</v>
      </c>
      <c r="C13110" s="3">
        <v>99061</v>
      </c>
      <c r="D13110" s="2" t="s">
        <v>13151</v>
      </c>
      <c r="E13110" s="3" t="s">
        <v>4953</v>
      </c>
      <c r="F13110" s="61">
        <v>103.98</v>
      </c>
      <c r="G13110" s="61">
        <v>110.59</v>
      </c>
      <c r="J13110" s="89">
        <v>0</v>
      </c>
      <c r="K13110" s="89">
        <v>0</v>
      </c>
    </row>
    <row r="13111" spans="1:11" x14ac:dyDescent="0.2">
      <c r="A13111" s="1" t="str">
        <f t="shared" si="207"/>
        <v>SINAPI 99060</v>
      </c>
      <c r="B13111" s="3" t="s">
        <v>6064</v>
      </c>
      <c r="C13111" s="3">
        <v>99060</v>
      </c>
      <c r="D13111" s="2" t="s">
        <v>13152</v>
      </c>
      <c r="E13111" s="3" t="s">
        <v>4953</v>
      </c>
      <c r="F13111" s="61">
        <v>167.64</v>
      </c>
      <c r="G13111" s="61">
        <v>178.02</v>
      </c>
      <c r="J13111" s="89">
        <v>0</v>
      </c>
      <c r="K13111" s="89">
        <v>0</v>
      </c>
    </row>
    <row r="13112" spans="1:11" x14ac:dyDescent="0.2">
      <c r="A13112" s="1" t="str">
        <f t="shared" si="207"/>
        <v>SINAPI 105008</v>
      </c>
      <c r="B13112" s="3" t="s">
        <v>6064</v>
      </c>
      <c r="C13112" s="3">
        <v>105008</v>
      </c>
      <c r="D13112" s="2" t="s">
        <v>13153</v>
      </c>
      <c r="E13112" s="3" t="s">
        <v>4953</v>
      </c>
      <c r="F13112" s="61">
        <v>0</v>
      </c>
      <c r="G13112" s="61">
        <v>0</v>
      </c>
      <c r="J13112" s="89"/>
      <c r="K13112" s="89"/>
    </row>
    <row r="13113" spans="1:11" ht="22.5" x14ac:dyDescent="0.2">
      <c r="A13113" s="1" t="str">
        <f t="shared" si="207"/>
        <v>SINAPI 105009</v>
      </c>
      <c r="B13113" s="3" t="s">
        <v>6064</v>
      </c>
      <c r="C13113" s="3">
        <v>105009</v>
      </c>
      <c r="D13113" s="2" t="s">
        <v>13154</v>
      </c>
      <c r="E13113" s="3" t="s">
        <v>4954</v>
      </c>
      <c r="F13113" s="61">
        <v>69.790000000000006</v>
      </c>
      <c r="G13113" s="61">
        <v>73.930000000000007</v>
      </c>
      <c r="J13113" s="89">
        <v>0</v>
      </c>
      <c r="K13113" s="89">
        <v>0</v>
      </c>
    </row>
    <row r="13114" spans="1:11" ht="22.5" x14ac:dyDescent="0.2">
      <c r="A13114" s="1" t="str">
        <f t="shared" si="207"/>
        <v>SINAPI 99059</v>
      </c>
      <c r="B13114" s="3" t="s">
        <v>6064</v>
      </c>
      <c r="C13114" s="3">
        <v>99059</v>
      </c>
      <c r="D13114" s="2" t="s">
        <v>13155</v>
      </c>
      <c r="E13114" s="3" t="s">
        <v>4954</v>
      </c>
      <c r="F13114" s="61">
        <v>56.92</v>
      </c>
      <c r="G13114" s="61">
        <v>60.19</v>
      </c>
      <c r="J13114" s="89">
        <v>0</v>
      </c>
      <c r="K13114" s="89">
        <v>0</v>
      </c>
    </row>
    <row r="13115" spans="1:11" x14ac:dyDescent="0.2">
      <c r="A13115" s="1" t="str">
        <f t="shared" si="207"/>
        <v>SINAPI 105137</v>
      </c>
      <c r="B13115" s="3" t="s">
        <v>6064</v>
      </c>
      <c r="C13115" s="3">
        <v>105137</v>
      </c>
      <c r="D13115" s="2" t="s">
        <v>13156</v>
      </c>
      <c r="E13115" s="3" t="s">
        <v>4954</v>
      </c>
      <c r="F13115" s="61">
        <v>0</v>
      </c>
      <c r="G13115" s="61">
        <v>0</v>
      </c>
      <c r="J13115" s="89"/>
      <c r="K13115" s="89"/>
    </row>
    <row r="13116" spans="1:11" x14ac:dyDescent="0.2">
      <c r="A13116" s="1" t="str">
        <f t="shared" si="207"/>
        <v>SINAPI 105136</v>
      </c>
      <c r="B13116" s="3" t="s">
        <v>6064</v>
      </c>
      <c r="C13116" s="3">
        <v>105136</v>
      </c>
      <c r="D13116" s="2" t="s">
        <v>13157</v>
      </c>
      <c r="E13116" s="3" t="s">
        <v>4953</v>
      </c>
      <c r="F13116" s="61">
        <v>0</v>
      </c>
      <c r="G13116" s="61">
        <v>0</v>
      </c>
      <c r="J13116" s="89"/>
      <c r="K13116" s="89"/>
    </row>
    <row r="13117" spans="1:11" x14ac:dyDescent="0.2">
      <c r="A13117" s="1" t="str">
        <f t="shared" si="207"/>
        <v>SINAPI 105007</v>
      </c>
      <c r="B13117" s="3" t="s">
        <v>6064</v>
      </c>
      <c r="C13117" s="3">
        <v>105007</v>
      </c>
      <c r="D13117" s="2" t="s">
        <v>13158</v>
      </c>
      <c r="E13117" s="3" t="s">
        <v>4953</v>
      </c>
      <c r="F13117" s="61">
        <v>35.5</v>
      </c>
      <c r="G13117" s="61">
        <v>38.61</v>
      </c>
      <c r="J13117" s="89">
        <v>0</v>
      </c>
      <c r="K13117" s="89">
        <v>0</v>
      </c>
    </row>
    <row r="13118" spans="1:11" x14ac:dyDescent="0.2">
      <c r="A13118" s="1" t="str">
        <f t="shared" si="207"/>
        <v>SINAPI 99063</v>
      </c>
      <c r="B13118" s="3" t="s">
        <v>6064</v>
      </c>
      <c r="C13118" s="3">
        <v>99063</v>
      </c>
      <c r="D13118" s="2" t="s">
        <v>13159</v>
      </c>
      <c r="E13118" s="3" t="s">
        <v>4954</v>
      </c>
      <c r="F13118" s="61">
        <v>8.4700000000000006</v>
      </c>
      <c r="G13118" s="61">
        <v>9.1</v>
      </c>
      <c r="J13118" s="89">
        <v>0</v>
      </c>
      <c r="K13118" s="89">
        <v>0</v>
      </c>
    </row>
    <row r="13119" spans="1:11" x14ac:dyDescent="0.2">
      <c r="A13119" s="1" t="str">
        <f t="shared" si="207"/>
        <v>SINAPI 105010</v>
      </c>
      <c r="B13119" s="3" t="s">
        <v>6064</v>
      </c>
      <c r="C13119" s="3">
        <v>105010</v>
      </c>
      <c r="D13119" s="2" t="s">
        <v>13160</v>
      </c>
      <c r="E13119" s="3" t="s">
        <v>4953</v>
      </c>
      <c r="F13119" s="61">
        <v>0</v>
      </c>
      <c r="G13119" s="61">
        <v>0</v>
      </c>
      <c r="J13119" s="89"/>
      <c r="K13119" s="89"/>
    </row>
    <row r="13120" spans="1:11" x14ac:dyDescent="0.2">
      <c r="A13120" s="1" t="str">
        <f t="shared" si="207"/>
        <v>SINAPI 99062</v>
      </c>
      <c r="B13120" s="3" t="s">
        <v>6064</v>
      </c>
      <c r="C13120" s="3">
        <v>99062</v>
      </c>
      <c r="D13120" s="2" t="s">
        <v>13161</v>
      </c>
      <c r="E13120" s="3" t="s">
        <v>4953</v>
      </c>
      <c r="F13120" s="61">
        <v>1.91</v>
      </c>
      <c r="G13120" s="61">
        <v>2.08</v>
      </c>
      <c r="J13120" s="89">
        <v>0</v>
      </c>
      <c r="K13120" s="89">
        <v>0</v>
      </c>
    </row>
    <row r="13121" spans="1:11" x14ac:dyDescent="0.2">
      <c r="A13121" s="1" t="str">
        <f t="shared" si="207"/>
        <v>SINAPI 100857</v>
      </c>
      <c r="B13121" s="3" t="s">
        <v>6064</v>
      </c>
      <c r="C13121" s="3">
        <v>100857</v>
      </c>
      <c r="D13121" s="2" t="s">
        <v>13162</v>
      </c>
      <c r="E13121" s="3" t="s">
        <v>4953</v>
      </c>
      <c r="F13121" s="61">
        <v>848.31</v>
      </c>
      <c r="G13121" s="61">
        <v>849.39</v>
      </c>
      <c r="J13121" s="89">
        <v>0</v>
      </c>
      <c r="K13121" s="89">
        <v>0</v>
      </c>
    </row>
    <row r="13122" spans="1:11" x14ac:dyDescent="0.2">
      <c r="A13122" s="1" t="str">
        <f t="shared" si="207"/>
        <v>SINAPI 86905</v>
      </c>
      <c r="B13122" s="3" t="s">
        <v>6064</v>
      </c>
      <c r="C13122" s="3">
        <v>86905</v>
      </c>
      <c r="D13122" s="2" t="s">
        <v>13163</v>
      </c>
      <c r="E13122" s="3" t="s">
        <v>4953</v>
      </c>
      <c r="F13122" s="61">
        <v>649.58000000000004</v>
      </c>
      <c r="G13122" s="61">
        <v>651.03</v>
      </c>
      <c r="J13122" s="89">
        <v>0</v>
      </c>
      <c r="K13122" s="89">
        <v>0</v>
      </c>
    </row>
    <row r="13123" spans="1:11" ht="22.5" x14ac:dyDescent="0.2">
      <c r="A13123" s="1" t="str">
        <f t="shared" si="207"/>
        <v>SINAPI 86908</v>
      </c>
      <c r="B13123" s="3" t="s">
        <v>6064</v>
      </c>
      <c r="C13123" s="3">
        <v>86908</v>
      </c>
      <c r="D13123" s="2" t="s">
        <v>13164</v>
      </c>
      <c r="E13123" s="3" t="s">
        <v>4953</v>
      </c>
      <c r="F13123" s="61">
        <v>784.18</v>
      </c>
      <c r="G13123" s="61">
        <v>784.88</v>
      </c>
      <c r="J13123" s="89">
        <v>0</v>
      </c>
      <c r="K13123" s="89">
        <v>0</v>
      </c>
    </row>
    <row r="13124" spans="1:11" x14ac:dyDescent="0.2">
      <c r="A13124" s="1" t="str">
        <f t="shared" si="207"/>
        <v>SINAPI 100849</v>
      </c>
      <c r="B13124" s="3" t="s">
        <v>6064</v>
      </c>
      <c r="C13124" s="3">
        <v>100849</v>
      </c>
      <c r="D13124" s="2" t="s">
        <v>13165</v>
      </c>
      <c r="E13124" s="3" t="s">
        <v>4953</v>
      </c>
      <c r="F13124" s="61">
        <v>42.98</v>
      </c>
      <c r="G13124" s="61">
        <v>43.46</v>
      </c>
      <c r="J13124" s="89">
        <v>0</v>
      </c>
      <c r="K13124" s="89">
        <v>0</v>
      </c>
    </row>
    <row r="13125" spans="1:11" x14ac:dyDescent="0.2">
      <c r="A13125" s="1" t="str">
        <f t="shared" si="207"/>
        <v>SINAPI 100851</v>
      </c>
      <c r="B13125" s="3" t="s">
        <v>6064</v>
      </c>
      <c r="C13125" s="3">
        <v>100851</v>
      </c>
      <c r="D13125" s="2" t="s">
        <v>13166</v>
      </c>
      <c r="E13125" s="3" t="s">
        <v>4953</v>
      </c>
      <c r="F13125" s="61">
        <v>85.66</v>
      </c>
      <c r="G13125" s="61">
        <v>86.14</v>
      </c>
      <c r="J13125" s="89">
        <v>0</v>
      </c>
      <c r="K13125" s="89">
        <v>0</v>
      </c>
    </row>
    <row r="13126" spans="1:11" x14ac:dyDescent="0.2">
      <c r="A13126" s="1" t="str">
        <f t="shared" si="207"/>
        <v>SINAPI 100850</v>
      </c>
      <c r="B13126" s="3" t="s">
        <v>6064</v>
      </c>
      <c r="C13126" s="3">
        <v>100850</v>
      </c>
      <c r="D13126" s="2" t="s">
        <v>13167</v>
      </c>
      <c r="E13126" s="3" t="s">
        <v>4953</v>
      </c>
      <c r="F13126" s="61">
        <v>0</v>
      </c>
      <c r="G13126" s="61">
        <v>0</v>
      </c>
      <c r="J13126" s="89"/>
      <c r="K13126" s="89"/>
    </row>
    <row r="13127" spans="1:11" ht="22.5" x14ac:dyDescent="0.2">
      <c r="A13127" s="1" t="str">
        <f t="shared" si="207"/>
        <v>SINAPI 86895</v>
      </c>
      <c r="B13127" s="3" t="s">
        <v>6064</v>
      </c>
      <c r="C13127" s="3">
        <v>86895</v>
      </c>
      <c r="D13127" s="2" t="s">
        <v>13168</v>
      </c>
      <c r="E13127" s="3" t="s">
        <v>4953</v>
      </c>
      <c r="F13127" s="61">
        <v>384.03</v>
      </c>
      <c r="G13127" s="61">
        <v>390.27</v>
      </c>
      <c r="J13127" s="89">
        <v>8.7800000000000003E-2</v>
      </c>
      <c r="K13127" s="89">
        <v>8.6400000000000005E-2</v>
      </c>
    </row>
    <row r="13128" spans="1:11" ht="22.5" x14ac:dyDescent="0.2">
      <c r="A13128" s="1" t="str">
        <f t="shared" si="207"/>
        <v>SINAPI 86889</v>
      </c>
      <c r="B13128" s="3" t="s">
        <v>6064</v>
      </c>
      <c r="C13128" s="3">
        <v>86889</v>
      </c>
      <c r="D13128" s="2" t="s">
        <v>13169</v>
      </c>
      <c r="E13128" s="3" t="s">
        <v>4953</v>
      </c>
      <c r="F13128" s="61">
        <v>812.62</v>
      </c>
      <c r="G13128" s="61">
        <v>817.87</v>
      </c>
      <c r="J13128" s="89">
        <v>4.99E-2</v>
      </c>
      <c r="K13128" s="89">
        <v>4.9599999999999998E-2</v>
      </c>
    </row>
    <row r="13129" spans="1:11" ht="22.5" x14ac:dyDescent="0.2">
      <c r="A13129" s="1" t="str">
        <f t="shared" si="207"/>
        <v>SINAPI 86899</v>
      </c>
      <c r="B13129" s="3" t="s">
        <v>6064</v>
      </c>
      <c r="C13129" s="3">
        <v>86899</v>
      </c>
      <c r="D13129" s="2" t="s">
        <v>13170</v>
      </c>
      <c r="E13129" s="3" t="s">
        <v>4953</v>
      </c>
      <c r="F13129" s="61">
        <v>332.01</v>
      </c>
      <c r="G13129" s="61">
        <v>338.25</v>
      </c>
      <c r="J13129" s="89">
        <v>0.1016</v>
      </c>
      <c r="K13129" s="89">
        <v>9.9699999999999997E-2</v>
      </c>
    </row>
    <row r="13130" spans="1:11" ht="22.5" x14ac:dyDescent="0.2">
      <c r="A13130" s="1" t="str">
        <f t="shared" si="207"/>
        <v>SINAPI 86893</v>
      </c>
      <c r="B13130" s="3" t="s">
        <v>6064</v>
      </c>
      <c r="C13130" s="3">
        <v>86893</v>
      </c>
      <c r="D13130" s="2" t="s">
        <v>13171</v>
      </c>
      <c r="E13130" s="3" t="s">
        <v>4953</v>
      </c>
      <c r="F13130" s="61">
        <v>673.96</v>
      </c>
      <c r="G13130" s="61">
        <v>679.21</v>
      </c>
      <c r="J13130" s="89">
        <v>6.0199999999999997E-2</v>
      </c>
      <c r="K13130" s="89">
        <v>5.9700000000000003E-2</v>
      </c>
    </row>
    <row r="13131" spans="1:11" ht="33.75" x14ac:dyDescent="0.2">
      <c r="A13131" s="1" t="str">
        <f t="shared" si="207"/>
        <v>SINAPI 86934</v>
      </c>
      <c r="B13131" s="3" t="s">
        <v>6064</v>
      </c>
      <c r="C13131" s="3">
        <v>86934</v>
      </c>
      <c r="D13131" s="2" t="s">
        <v>13172</v>
      </c>
      <c r="E13131" s="3" t="s">
        <v>4953</v>
      </c>
      <c r="F13131" s="61">
        <v>553.25</v>
      </c>
      <c r="G13131" s="61">
        <v>557.52</v>
      </c>
      <c r="J13131" s="89">
        <v>7.3300000000000004E-2</v>
      </c>
      <c r="K13131" s="89">
        <v>7.2700000000000001E-2</v>
      </c>
    </row>
    <row r="13132" spans="1:11" ht="33.75" x14ac:dyDescent="0.2">
      <c r="A13132" s="1" t="str">
        <f t="shared" si="207"/>
        <v>SINAPI 86933</v>
      </c>
      <c r="B13132" s="3" t="s">
        <v>6064</v>
      </c>
      <c r="C13132" s="3">
        <v>86933</v>
      </c>
      <c r="D13132" s="2" t="s">
        <v>13173</v>
      </c>
      <c r="E13132" s="3" t="s">
        <v>4953</v>
      </c>
      <c r="F13132" s="61">
        <v>564.59</v>
      </c>
      <c r="G13132" s="61">
        <v>569.03</v>
      </c>
      <c r="J13132" s="89">
        <v>7.1800000000000003E-2</v>
      </c>
      <c r="K13132" s="89">
        <v>7.1199999999999999E-2</v>
      </c>
    </row>
    <row r="13133" spans="1:11" ht="22.5" x14ac:dyDescent="0.2">
      <c r="A13133" s="1" t="str">
        <f t="shared" si="207"/>
        <v>SINAPI 86894</v>
      </c>
      <c r="B13133" s="3" t="s">
        <v>6064</v>
      </c>
      <c r="C13133" s="3">
        <v>86894</v>
      </c>
      <c r="D13133" s="2" t="s">
        <v>13174</v>
      </c>
      <c r="E13133" s="3" t="s">
        <v>4953</v>
      </c>
      <c r="F13133" s="61">
        <v>370.18</v>
      </c>
      <c r="G13133" s="61">
        <v>373.45</v>
      </c>
      <c r="J13133" s="89">
        <v>0.1095</v>
      </c>
      <c r="K13133" s="89">
        <v>0.1086</v>
      </c>
    </row>
    <row r="13134" spans="1:11" ht="33.75" x14ac:dyDescent="0.2">
      <c r="A13134" s="1" t="str">
        <f t="shared" si="207"/>
        <v>SINAPI 93441</v>
      </c>
      <c r="B13134" s="3" t="s">
        <v>6064</v>
      </c>
      <c r="C13134" s="3">
        <v>93441</v>
      </c>
      <c r="D13134" s="2" t="s">
        <v>13175</v>
      </c>
      <c r="E13134" s="3" t="s">
        <v>4953</v>
      </c>
      <c r="F13134" s="61">
        <v>1323.62</v>
      </c>
      <c r="G13134" s="61">
        <v>1331.87</v>
      </c>
      <c r="J13134" s="89">
        <v>3.0599999999999999E-2</v>
      </c>
      <c r="K13134" s="89">
        <v>3.04E-2</v>
      </c>
    </row>
    <row r="13135" spans="1:11" ht="33.75" x14ac:dyDescent="0.2">
      <c r="A13135" s="1" t="str">
        <f t="shared" si="207"/>
        <v>SINAPI 93396</v>
      </c>
      <c r="B13135" s="3" t="s">
        <v>6064</v>
      </c>
      <c r="C13135" s="3">
        <v>93396</v>
      </c>
      <c r="D13135" s="2" t="s">
        <v>13176</v>
      </c>
      <c r="E13135" s="3" t="s">
        <v>4953</v>
      </c>
      <c r="F13135" s="61">
        <v>788.56</v>
      </c>
      <c r="G13135" s="61">
        <v>798.8</v>
      </c>
      <c r="J13135" s="89">
        <v>4.2799999999999998E-2</v>
      </c>
      <c r="K13135" s="89">
        <v>4.2200000000000001E-2</v>
      </c>
    </row>
    <row r="13136" spans="1:11" ht="33.75" x14ac:dyDescent="0.2">
      <c r="A13136" s="1" t="str">
        <f t="shared" si="207"/>
        <v>SINAPI 93442</v>
      </c>
      <c r="B13136" s="3" t="s">
        <v>6064</v>
      </c>
      <c r="C13136" s="3">
        <v>93442</v>
      </c>
      <c r="D13136" s="2" t="s">
        <v>13177</v>
      </c>
      <c r="E13136" s="3" t="s">
        <v>4953</v>
      </c>
      <c r="F13136" s="61">
        <v>1528.93</v>
      </c>
      <c r="G13136" s="61">
        <v>1537.95</v>
      </c>
      <c r="J13136" s="89">
        <v>2.6499999999999999E-2</v>
      </c>
      <c r="K13136" s="89">
        <v>2.64E-2</v>
      </c>
    </row>
    <row r="13137" spans="1:11" ht="33.75" x14ac:dyDescent="0.2">
      <c r="A13137" s="1" t="str">
        <f t="shared" si="207"/>
        <v>SINAPI 86947</v>
      </c>
      <c r="B13137" s="3" t="s">
        <v>6064</v>
      </c>
      <c r="C13137" s="3">
        <v>86947</v>
      </c>
      <c r="D13137" s="2" t="s">
        <v>13178</v>
      </c>
      <c r="E13137" s="3" t="s">
        <v>4953</v>
      </c>
      <c r="F13137" s="61">
        <v>1681.57</v>
      </c>
      <c r="G13137" s="61">
        <v>1694.04</v>
      </c>
      <c r="J13137" s="89">
        <v>2.01E-2</v>
      </c>
      <c r="K13137" s="89">
        <v>1.9900000000000001E-2</v>
      </c>
    </row>
    <row r="13138" spans="1:11" x14ac:dyDescent="0.2">
      <c r="A13138" s="1" t="str">
        <f t="shared" si="207"/>
        <v>SINAPI 100875</v>
      </c>
      <c r="B13138" s="3" t="s">
        <v>6064</v>
      </c>
      <c r="C13138" s="3">
        <v>100875</v>
      </c>
      <c r="D13138" s="2" t="s">
        <v>13179</v>
      </c>
      <c r="E13138" s="3" t="s">
        <v>4953</v>
      </c>
      <c r="F13138" s="61">
        <v>1530.39</v>
      </c>
      <c r="G13138" s="61">
        <v>1534.34</v>
      </c>
      <c r="J13138" s="89">
        <v>9.6699999999999994E-2</v>
      </c>
      <c r="K13138" s="89">
        <v>9.64E-2</v>
      </c>
    </row>
    <row r="13139" spans="1:11" ht="22.5" x14ac:dyDescent="0.2">
      <c r="A13139" s="1" t="str">
        <f t="shared" si="207"/>
        <v>SINAPI 100863</v>
      </c>
      <c r="B13139" s="3" t="s">
        <v>6064</v>
      </c>
      <c r="C13139" s="3">
        <v>100863</v>
      </c>
      <c r="D13139" s="2" t="s">
        <v>13180</v>
      </c>
      <c r="E13139" s="3" t="s">
        <v>4953</v>
      </c>
      <c r="F13139" s="61">
        <v>807.67</v>
      </c>
      <c r="G13139" s="61">
        <v>812.12</v>
      </c>
      <c r="J13139" s="89">
        <v>0.20599999999999999</v>
      </c>
      <c r="K13139" s="89">
        <v>0.2049</v>
      </c>
    </row>
    <row r="13140" spans="1:11" ht="22.5" x14ac:dyDescent="0.2">
      <c r="A13140" s="1" t="str">
        <f t="shared" si="207"/>
        <v>SINAPI 100864</v>
      </c>
      <c r="B13140" s="3" t="s">
        <v>6064</v>
      </c>
      <c r="C13140" s="3">
        <v>100864</v>
      </c>
      <c r="D13140" s="2" t="s">
        <v>13181</v>
      </c>
      <c r="E13140" s="3" t="s">
        <v>4953</v>
      </c>
      <c r="F13140" s="61">
        <v>895.31</v>
      </c>
      <c r="G13140" s="61">
        <v>899.76</v>
      </c>
      <c r="J13140" s="89">
        <v>0.18590000000000001</v>
      </c>
      <c r="K13140" s="89">
        <v>0.18490000000000001</v>
      </c>
    </row>
    <row r="13141" spans="1:11" ht="22.5" x14ac:dyDescent="0.2">
      <c r="A13141" s="1" t="str">
        <f t="shared" si="207"/>
        <v>SINAPI 100865</v>
      </c>
      <c r="B13141" s="3" t="s">
        <v>6064</v>
      </c>
      <c r="C13141" s="3">
        <v>100865</v>
      </c>
      <c r="D13141" s="2" t="s">
        <v>13182</v>
      </c>
      <c r="E13141" s="3" t="s">
        <v>4953</v>
      </c>
      <c r="F13141" s="61">
        <v>832.18</v>
      </c>
      <c r="G13141" s="61">
        <v>834.17</v>
      </c>
      <c r="J13141" s="89">
        <v>8.8900000000000007E-2</v>
      </c>
      <c r="K13141" s="89">
        <v>8.8700000000000001E-2</v>
      </c>
    </row>
    <row r="13142" spans="1:11" ht="22.5" x14ac:dyDescent="0.2">
      <c r="A13142" s="1" t="str">
        <f t="shared" si="207"/>
        <v>SINAPI 100866</v>
      </c>
      <c r="B13142" s="3" t="s">
        <v>6064</v>
      </c>
      <c r="C13142" s="3">
        <v>100866</v>
      </c>
      <c r="D13142" s="2" t="s">
        <v>13183</v>
      </c>
      <c r="E13142" s="3" t="s">
        <v>4953</v>
      </c>
      <c r="F13142" s="61">
        <v>404.07</v>
      </c>
      <c r="G13142" s="61">
        <v>407.03</v>
      </c>
      <c r="J13142" s="89">
        <v>0.27460000000000001</v>
      </c>
      <c r="K13142" s="89">
        <v>0.27260000000000001</v>
      </c>
    </row>
    <row r="13143" spans="1:11" ht="22.5" x14ac:dyDescent="0.2">
      <c r="A13143" s="1" t="str">
        <f t="shared" ref="A13143:A13206" si="208">CONCATENATE($B13143," ",$C13143)</f>
        <v>SINAPI 100867</v>
      </c>
      <c r="B13143" s="3" t="s">
        <v>6064</v>
      </c>
      <c r="C13143" s="3">
        <v>100867</v>
      </c>
      <c r="D13143" s="2" t="s">
        <v>13184</v>
      </c>
      <c r="E13143" s="3" t="s">
        <v>4953</v>
      </c>
      <c r="F13143" s="61">
        <v>432.97</v>
      </c>
      <c r="G13143" s="61">
        <v>435.93</v>
      </c>
      <c r="J13143" s="89">
        <v>0.25619999999999998</v>
      </c>
      <c r="K13143" s="89">
        <v>0.2545</v>
      </c>
    </row>
    <row r="13144" spans="1:11" ht="22.5" x14ac:dyDescent="0.2">
      <c r="A13144" s="1" t="str">
        <f t="shared" si="208"/>
        <v>SINAPI 100868</v>
      </c>
      <c r="B13144" s="3" t="s">
        <v>6064</v>
      </c>
      <c r="C13144" s="3">
        <v>100868</v>
      </c>
      <c r="D13144" s="2" t="s">
        <v>13185</v>
      </c>
      <c r="E13144" s="3" t="s">
        <v>4953</v>
      </c>
      <c r="F13144" s="61">
        <v>452.2</v>
      </c>
      <c r="G13144" s="61">
        <v>455.16</v>
      </c>
      <c r="J13144" s="89">
        <v>0.24529999999999999</v>
      </c>
      <c r="K13144" s="89">
        <v>0.2437</v>
      </c>
    </row>
    <row r="13145" spans="1:11" ht="22.5" x14ac:dyDescent="0.2">
      <c r="A13145" s="1" t="str">
        <f t="shared" si="208"/>
        <v>SINAPI 100869</v>
      </c>
      <c r="B13145" s="3" t="s">
        <v>6064</v>
      </c>
      <c r="C13145" s="3">
        <v>100869</v>
      </c>
      <c r="D13145" s="2" t="s">
        <v>13186</v>
      </c>
      <c r="E13145" s="3" t="s">
        <v>4953</v>
      </c>
      <c r="F13145" s="61">
        <v>466.95</v>
      </c>
      <c r="G13145" s="61">
        <v>469.91</v>
      </c>
      <c r="J13145" s="89">
        <v>0.23760000000000001</v>
      </c>
      <c r="K13145" s="89">
        <v>0.2361</v>
      </c>
    </row>
    <row r="13146" spans="1:11" ht="22.5" x14ac:dyDescent="0.2">
      <c r="A13146" s="1" t="str">
        <f t="shared" si="208"/>
        <v>SINAPI 100870</v>
      </c>
      <c r="B13146" s="3" t="s">
        <v>6064</v>
      </c>
      <c r="C13146" s="3">
        <v>100870</v>
      </c>
      <c r="D13146" s="2" t="s">
        <v>13187</v>
      </c>
      <c r="E13146" s="3" t="s">
        <v>4953</v>
      </c>
      <c r="F13146" s="61">
        <v>311.98</v>
      </c>
      <c r="G13146" s="61">
        <v>314.94</v>
      </c>
      <c r="J13146" s="89">
        <v>0.89800000000000002</v>
      </c>
      <c r="K13146" s="89">
        <v>0.88959999999999995</v>
      </c>
    </row>
    <row r="13147" spans="1:11" ht="22.5" x14ac:dyDescent="0.2">
      <c r="A13147" s="1" t="str">
        <f t="shared" si="208"/>
        <v>SINAPI 100871</v>
      </c>
      <c r="B13147" s="3" t="s">
        <v>6064</v>
      </c>
      <c r="C13147" s="3">
        <v>100871</v>
      </c>
      <c r="D13147" s="2" t="s">
        <v>13188</v>
      </c>
      <c r="E13147" s="3" t="s">
        <v>4953</v>
      </c>
      <c r="F13147" s="61">
        <v>336.8</v>
      </c>
      <c r="G13147" s="61">
        <v>339.76</v>
      </c>
      <c r="J13147" s="89">
        <v>0.90559999999999996</v>
      </c>
      <c r="K13147" s="89">
        <v>0.89770000000000005</v>
      </c>
    </row>
    <row r="13148" spans="1:11" ht="22.5" x14ac:dyDescent="0.2">
      <c r="A13148" s="1" t="str">
        <f t="shared" si="208"/>
        <v>SINAPI 100872</v>
      </c>
      <c r="B13148" s="3" t="s">
        <v>6064</v>
      </c>
      <c r="C13148" s="3">
        <v>100872</v>
      </c>
      <c r="D13148" s="2" t="s">
        <v>13189</v>
      </c>
      <c r="E13148" s="3" t="s">
        <v>4953</v>
      </c>
      <c r="F13148" s="61">
        <v>352.65</v>
      </c>
      <c r="G13148" s="61">
        <v>355.61</v>
      </c>
      <c r="J13148" s="89">
        <v>0.90980000000000005</v>
      </c>
      <c r="K13148" s="89">
        <v>0.9022</v>
      </c>
    </row>
    <row r="13149" spans="1:11" ht="22.5" x14ac:dyDescent="0.2">
      <c r="A13149" s="1" t="str">
        <f t="shared" si="208"/>
        <v>SINAPI 100873</v>
      </c>
      <c r="B13149" s="3" t="s">
        <v>6064</v>
      </c>
      <c r="C13149" s="3">
        <v>100873</v>
      </c>
      <c r="D13149" s="2" t="s">
        <v>13190</v>
      </c>
      <c r="E13149" s="3" t="s">
        <v>4953</v>
      </c>
      <c r="F13149" s="61">
        <v>362.55</v>
      </c>
      <c r="G13149" s="61">
        <v>365.51</v>
      </c>
      <c r="J13149" s="89">
        <v>0.9123</v>
      </c>
      <c r="K13149" s="89">
        <v>0.90490000000000004</v>
      </c>
    </row>
    <row r="13150" spans="1:11" x14ac:dyDescent="0.2">
      <c r="A13150" s="1" t="str">
        <f t="shared" si="208"/>
        <v>SINAPI 100860</v>
      </c>
      <c r="B13150" s="3" t="s">
        <v>6064</v>
      </c>
      <c r="C13150" s="3">
        <v>100860</v>
      </c>
      <c r="D13150" s="2" t="s">
        <v>13191</v>
      </c>
      <c r="E13150" s="3" t="s">
        <v>4953</v>
      </c>
      <c r="F13150" s="61">
        <v>104.97</v>
      </c>
      <c r="G13150" s="61">
        <v>106.37</v>
      </c>
      <c r="J13150" s="89">
        <v>0</v>
      </c>
      <c r="K13150" s="89">
        <v>0</v>
      </c>
    </row>
    <row r="13151" spans="1:11" ht="22.5" x14ac:dyDescent="0.2">
      <c r="A13151" s="1" t="str">
        <f t="shared" si="208"/>
        <v>SINAPI 86936</v>
      </c>
      <c r="B13151" s="3" t="s">
        <v>6064</v>
      </c>
      <c r="C13151" s="3">
        <v>86936</v>
      </c>
      <c r="D13151" s="2" t="s">
        <v>13192</v>
      </c>
      <c r="E13151" s="3" t="s">
        <v>4953</v>
      </c>
      <c r="F13151" s="61">
        <v>635.13</v>
      </c>
      <c r="G13151" s="61">
        <v>637.9</v>
      </c>
      <c r="J13151" s="89">
        <v>0</v>
      </c>
      <c r="K13151" s="89">
        <v>0</v>
      </c>
    </row>
    <row r="13152" spans="1:11" ht="22.5" x14ac:dyDescent="0.2">
      <c r="A13152" s="1" t="str">
        <f t="shared" si="208"/>
        <v>SINAPI 86935</v>
      </c>
      <c r="B13152" s="3" t="s">
        <v>6064</v>
      </c>
      <c r="C13152" s="3">
        <v>86935</v>
      </c>
      <c r="D13152" s="2" t="s">
        <v>13193</v>
      </c>
      <c r="E13152" s="3" t="s">
        <v>4953</v>
      </c>
      <c r="F13152" s="61">
        <v>359.2</v>
      </c>
      <c r="G13152" s="61">
        <v>361.36</v>
      </c>
      <c r="J13152" s="89">
        <v>0</v>
      </c>
      <c r="K13152" s="89">
        <v>0</v>
      </c>
    </row>
    <row r="13153" spans="1:11" ht="22.5" x14ac:dyDescent="0.2">
      <c r="A13153" s="1" t="str">
        <f t="shared" si="208"/>
        <v>SINAPI 86901</v>
      </c>
      <c r="B13153" s="3" t="s">
        <v>6064</v>
      </c>
      <c r="C13153" s="3">
        <v>86901</v>
      </c>
      <c r="D13153" s="2" t="s">
        <v>13194</v>
      </c>
      <c r="E13153" s="3" t="s">
        <v>4953</v>
      </c>
      <c r="F13153" s="61">
        <v>165.54</v>
      </c>
      <c r="G13153" s="61">
        <v>167.98</v>
      </c>
      <c r="J13153" s="89">
        <v>0</v>
      </c>
      <c r="K13153" s="89">
        <v>0</v>
      </c>
    </row>
    <row r="13154" spans="1:11" ht="22.5" x14ac:dyDescent="0.2">
      <c r="A13154" s="1" t="str">
        <f t="shared" si="208"/>
        <v>SINAPI 86938</v>
      </c>
      <c r="B13154" s="3" t="s">
        <v>6064</v>
      </c>
      <c r="C13154" s="3">
        <v>86938</v>
      </c>
      <c r="D13154" s="2" t="s">
        <v>13195</v>
      </c>
      <c r="E13154" s="3" t="s">
        <v>4953</v>
      </c>
      <c r="F13154" s="61">
        <v>549</v>
      </c>
      <c r="G13154" s="61">
        <v>552.84</v>
      </c>
      <c r="J13154" s="89">
        <v>0</v>
      </c>
      <c r="K13154" s="89">
        <v>0</v>
      </c>
    </row>
    <row r="13155" spans="1:11" ht="22.5" x14ac:dyDescent="0.2">
      <c r="A13155" s="1" t="str">
        <f t="shared" si="208"/>
        <v>SINAPI 86937</v>
      </c>
      <c r="B13155" s="3" t="s">
        <v>6064</v>
      </c>
      <c r="C13155" s="3">
        <v>86937</v>
      </c>
      <c r="D13155" s="2" t="s">
        <v>13196</v>
      </c>
      <c r="E13155" s="3" t="s">
        <v>4953</v>
      </c>
      <c r="F13155" s="61">
        <v>273.07</v>
      </c>
      <c r="G13155" s="61">
        <v>276.3</v>
      </c>
      <c r="J13155" s="89">
        <v>0</v>
      </c>
      <c r="K13155" s="89">
        <v>0</v>
      </c>
    </row>
    <row r="13156" spans="1:11" x14ac:dyDescent="0.2">
      <c r="A13156" s="1" t="str">
        <f t="shared" si="208"/>
        <v>SINAPI 86900</v>
      </c>
      <c r="B13156" s="3" t="s">
        <v>6064</v>
      </c>
      <c r="C13156" s="3">
        <v>86900</v>
      </c>
      <c r="D13156" s="2" t="s">
        <v>13197</v>
      </c>
      <c r="E13156" s="3" t="s">
        <v>4953</v>
      </c>
      <c r="F13156" s="61">
        <v>244.13</v>
      </c>
      <c r="G13156" s="61">
        <v>245.5</v>
      </c>
      <c r="J13156" s="89">
        <v>0</v>
      </c>
      <c r="K13156" s="89">
        <v>0</v>
      </c>
    </row>
    <row r="13157" spans="1:11" x14ac:dyDescent="0.2">
      <c r="A13157" s="1" t="str">
        <f t="shared" si="208"/>
        <v>SINAPI 100852</v>
      </c>
      <c r="B13157" s="3" t="s">
        <v>6064</v>
      </c>
      <c r="C13157" s="3">
        <v>100852</v>
      </c>
      <c r="D13157" s="2" t="s">
        <v>13198</v>
      </c>
      <c r="E13157" s="3" t="s">
        <v>4953</v>
      </c>
      <c r="F13157" s="61">
        <v>267.61</v>
      </c>
      <c r="G13157" s="61">
        <v>268.98</v>
      </c>
      <c r="J13157" s="89">
        <v>0</v>
      </c>
      <c r="K13157" s="89">
        <v>0</v>
      </c>
    </row>
    <row r="13158" spans="1:11" x14ac:dyDescent="0.2">
      <c r="A13158" s="1" t="str">
        <f t="shared" si="208"/>
        <v>SINAPI 86886</v>
      </c>
      <c r="B13158" s="3" t="s">
        <v>6064</v>
      </c>
      <c r="C13158" s="3">
        <v>86886</v>
      </c>
      <c r="D13158" s="2" t="s">
        <v>13199</v>
      </c>
      <c r="E13158" s="3" t="s">
        <v>4953</v>
      </c>
      <c r="F13158" s="61">
        <v>69.42</v>
      </c>
      <c r="G13158" s="61">
        <v>69.89</v>
      </c>
      <c r="J13158" s="89">
        <v>0</v>
      </c>
      <c r="K13158" s="89">
        <v>0</v>
      </c>
    </row>
    <row r="13159" spans="1:11" x14ac:dyDescent="0.2">
      <c r="A13159" s="1" t="str">
        <f t="shared" si="208"/>
        <v>SINAPI 86887</v>
      </c>
      <c r="B13159" s="3" t="s">
        <v>6064</v>
      </c>
      <c r="C13159" s="3">
        <v>86887</v>
      </c>
      <c r="D13159" s="2" t="s">
        <v>13200</v>
      </c>
      <c r="E13159" s="3" t="s">
        <v>4953</v>
      </c>
      <c r="F13159" s="61">
        <v>75.489999999999995</v>
      </c>
      <c r="G13159" s="61">
        <v>75.959999999999994</v>
      </c>
      <c r="J13159" s="89">
        <v>0</v>
      </c>
      <c r="K13159" s="89">
        <v>0</v>
      </c>
    </row>
    <row r="13160" spans="1:11" x14ac:dyDescent="0.2">
      <c r="A13160" s="1" t="str">
        <f t="shared" si="208"/>
        <v>SINAPI 86884</v>
      </c>
      <c r="B13160" s="3" t="s">
        <v>6064</v>
      </c>
      <c r="C13160" s="3">
        <v>86884</v>
      </c>
      <c r="D13160" s="2" t="s">
        <v>13201</v>
      </c>
      <c r="E13160" s="3" t="s">
        <v>4953</v>
      </c>
      <c r="F13160" s="61">
        <v>11.5</v>
      </c>
      <c r="G13160" s="61">
        <v>11.97</v>
      </c>
      <c r="J13160" s="89">
        <v>0</v>
      </c>
      <c r="K13160" s="89">
        <v>0</v>
      </c>
    </row>
    <row r="13161" spans="1:11" x14ac:dyDescent="0.2">
      <c r="A13161" s="1" t="str">
        <f t="shared" si="208"/>
        <v>SINAPI 86885</v>
      </c>
      <c r="B13161" s="3" t="s">
        <v>6064</v>
      </c>
      <c r="C13161" s="3">
        <v>86885</v>
      </c>
      <c r="D13161" s="2" t="s">
        <v>13202</v>
      </c>
      <c r="E13161" s="3" t="s">
        <v>4953</v>
      </c>
      <c r="F13161" s="61">
        <v>13.14</v>
      </c>
      <c r="G13161" s="61">
        <v>13.61</v>
      </c>
      <c r="J13161" s="89">
        <v>0</v>
      </c>
      <c r="K13161" s="89">
        <v>0</v>
      </c>
    </row>
    <row r="13162" spans="1:11" x14ac:dyDescent="0.2">
      <c r="A13162" s="1" t="str">
        <f t="shared" si="208"/>
        <v>SINAPI 95546</v>
      </c>
      <c r="B13162" s="3" t="s">
        <v>6064</v>
      </c>
      <c r="C13162" s="3">
        <v>95546</v>
      </c>
      <c r="D13162" s="2" t="s">
        <v>13203</v>
      </c>
      <c r="E13162" s="3" t="s">
        <v>4953</v>
      </c>
      <c r="F13162" s="61">
        <v>271.36</v>
      </c>
      <c r="G13162" s="61">
        <v>277.29000000000002</v>
      </c>
      <c r="J13162" s="89">
        <v>0</v>
      </c>
      <c r="K13162" s="89">
        <v>0</v>
      </c>
    </row>
    <row r="13163" spans="1:11" ht="22.5" x14ac:dyDescent="0.2">
      <c r="A13163" s="1" t="str">
        <f t="shared" si="208"/>
        <v>SINAPI 86902</v>
      </c>
      <c r="B13163" s="3" t="s">
        <v>6064</v>
      </c>
      <c r="C13163" s="3">
        <v>86902</v>
      </c>
      <c r="D13163" s="2" t="s">
        <v>13204</v>
      </c>
      <c r="E13163" s="3" t="s">
        <v>4953</v>
      </c>
      <c r="F13163" s="61">
        <v>350.65</v>
      </c>
      <c r="G13163" s="61">
        <v>353.7</v>
      </c>
      <c r="J13163" s="89">
        <v>0.31640000000000001</v>
      </c>
      <c r="K13163" s="89">
        <v>0.31369999999999998</v>
      </c>
    </row>
    <row r="13164" spans="1:11" ht="33.75" x14ac:dyDescent="0.2">
      <c r="A13164" s="1" t="str">
        <f t="shared" si="208"/>
        <v>SINAPI 86939</v>
      </c>
      <c r="B13164" s="3" t="s">
        <v>6064</v>
      </c>
      <c r="C13164" s="3">
        <v>86939</v>
      </c>
      <c r="D13164" s="2" t="s">
        <v>13205</v>
      </c>
      <c r="E13164" s="3" t="s">
        <v>4953</v>
      </c>
      <c r="F13164" s="61">
        <v>505.9</v>
      </c>
      <c r="G13164" s="61">
        <v>510.35</v>
      </c>
      <c r="J13164" s="89">
        <v>0.21929999999999999</v>
      </c>
      <c r="K13164" s="89">
        <v>0.21740000000000001</v>
      </c>
    </row>
    <row r="13165" spans="1:11" ht="22.5" x14ac:dyDescent="0.2">
      <c r="A13165" s="1" t="str">
        <f t="shared" si="208"/>
        <v>SINAPI 86903</v>
      </c>
      <c r="B13165" s="3" t="s">
        <v>6064</v>
      </c>
      <c r="C13165" s="3">
        <v>86903</v>
      </c>
      <c r="D13165" s="2" t="s">
        <v>13206</v>
      </c>
      <c r="E13165" s="3" t="s">
        <v>4953</v>
      </c>
      <c r="F13165" s="61">
        <v>395.68</v>
      </c>
      <c r="G13165" s="61">
        <v>400.61</v>
      </c>
      <c r="J13165" s="89">
        <v>0.28039999999999998</v>
      </c>
      <c r="K13165" s="89">
        <v>0.27689999999999998</v>
      </c>
    </row>
    <row r="13166" spans="1:11" ht="33.75" x14ac:dyDescent="0.2">
      <c r="A13166" s="1" t="str">
        <f t="shared" si="208"/>
        <v>SINAPI 86940</v>
      </c>
      <c r="B13166" s="3" t="s">
        <v>6064</v>
      </c>
      <c r="C13166" s="3">
        <v>86940</v>
      </c>
      <c r="D13166" s="2" t="s">
        <v>13207</v>
      </c>
      <c r="E13166" s="3" t="s">
        <v>4953</v>
      </c>
      <c r="F13166" s="61">
        <v>1579.7</v>
      </c>
      <c r="G13166" s="61">
        <v>1588.42</v>
      </c>
      <c r="J13166" s="89">
        <v>7.0199999999999999E-2</v>
      </c>
      <c r="K13166" s="89">
        <v>6.9800000000000001E-2</v>
      </c>
    </row>
    <row r="13167" spans="1:11" ht="33.75" x14ac:dyDescent="0.2">
      <c r="A13167" s="1" t="str">
        <f t="shared" si="208"/>
        <v>SINAPI 86941</v>
      </c>
      <c r="B13167" s="3" t="s">
        <v>6064</v>
      </c>
      <c r="C13167" s="3">
        <v>86941</v>
      </c>
      <c r="D13167" s="2" t="s">
        <v>13208</v>
      </c>
      <c r="E13167" s="3" t="s">
        <v>4953</v>
      </c>
      <c r="F13167" s="61">
        <v>1085.96</v>
      </c>
      <c r="G13167" s="61">
        <v>1093.06</v>
      </c>
      <c r="J13167" s="89">
        <v>0.1022</v>
      </c>
      <c r="K13167" s="89">
        <v>0.10150000000000001</v>
      </c>
    </row>
    <row r="13168" spans="1:11" ht="22.5" x14ac:dyDescent="0.2">
      <c r="A13168" s="1" t="str">
        <f t="shared" si="208"/>
        <v>SINAPI 86904</v>
      </c>
      <c r="B13168" s="3" t="s">
        <v>6064</v>
      </c>
      <c r="C13168" s="3">
        <v>86904</v>
      </c>
      <c r="D13168" s="2" t="s">
        <v>13209</v>
      </c>
      <c r="E13168" s="3" t="s">
        <v>4953</v>
      </c>
      <c r="F13168" s="61">
        <v>167.43</v>
      </c>
      <c r="G13168" s="61">
        <v>168.76</v>
      </c>
      <c r="J13168" s="89">
        <v>0.22090000000000001</v>
      </c>
      <c r="K13168" s="89">
        <v>0.21909999999999999</v>
      </c>
    </row>
    <row r="13169" spans="1:11" ht="33.75" x14ac:dyDescent="0.2">
      <c r="A13169" s="1" t="str">
        <f t="shared" si="208"/>
        <v>SINAPI 86943</v>
      </c>
      <c r="B13169" s="3" t="s">
        <v>6064</v>
      </c>
      <c r="C13169" s="3">
        <v>86943</v>
      </c>
      <c r="D13169" s="2" t="s">
        <v>13210</v>
      </c>
      <c r="E13169" s="3" t="s">
        <v>4953</v>
      </c>
      <c r="F13169" s="61">
        <v>322.68</v>
      </c>
      <c r="G13169" s="61">
        <v>325.41000000000003</v>
      </c>
      <c r="J13169" s="89">
        <v>0.11459999999999999</v>
      </c>
      <c r="K13169" s="89">
        <v>0.11360000000000001</v>
      </c>
    </row>
    <row r="13170" spans="1:11" ht="33.75" x14ac:dyDescent="0.2">
      <c r="A13170" s="1" t="str">
        <f t="shared" si="208"/>
        <v>SINAPI 86942</v>
      </c>
      <c r="B13170" s="3" t="s">
        <v>6064</v>
      </c>
      <c r="C13170" s="3">
        <v>86942</v>
      </c>
      <c r="D13170" s="2" t="s">
        <v>13211</v>
      </c>
      <c r="E13170" s="3" t="s">
        <v>4953</v>
      </c>
      <c r="F13170" s="61">
        <v>334.02</v>
      </c>
      <c r="G13170" s="61">
        <v>336.92</v>
      </c>
      <c r="J13170" s="89">
        <v>0.11070000000000001</v>
      </c>
      <c r="K13170" s="89">
        <v>0.10979999999999999</v>
      </c>
    </row>
    <row r="13171" spans="1:11" x14ac:dyDescent="0.2">
      <c r="A13171" s="1" t="str">
        <f t="shared" si="208"/>
        <v>SINAPI 100856</v>
      </c>
      <c r="B13171" s="3" t="s">
        <v>6064</v>
      </c>
      <c r="C13171" s="3">
        <v>100856</v>
      </c>
      <c r="D13171" s="2" t="s">
        <v>13212</v>
      </c>
      <c r="E13171" s="3" t="s">
        <v>4953</v>
      </c>
      <c r="F13171" s="61">
        <v>59.97</v>
      </c>
      <c r="G13171" s="61">
        <v>60.27</v>
      </c>
      <c r="J13171" s="89">
        <v>0</v>
      </c>
      <c r="K13171" s="89">
        <v>0</v>
      </c>
    </row>
    <row r="13172" spans="1:11" x14ac:dyDescent="0.2">
      <c r="A13172" s="1" t="str">
        <f t="shared" si="208"/>
        <v>SINAPI 100858</v>
      </c>
      <c r="B13172" s="3" t="s">
        <v>6064</v>
      </c>
      <c r="C13172" s="3">
        <v>100858</v>
      </c>
      <c r="D13172" s="2" t="s">
        <v>13213</v>
      </c>
      <c r="E13172" s="3" t="s">
        <v>4953</v>
      </c>
      <c r="F13172" s="61">
        <v>839.89</v>
      </c>
      <c r="G13172" s="61">
        <v>843.04</v>
      </c>
      <c r="J13172" s="89">
        <v>4.3999999999999997E-2</v>
      </c>
      <c r="K13172" s="89">
        <v>4.3900000000000002E-2</v>
      </c>
    </row>
    <row r="13173" spans="1:11" ht="22.5" x14ac:dyDescent="0.2">
      <c r="A13173" s="1" t="str">
        <f t="shared" si="208"/>
        <v>SINAPI 100859</v>
      </c>
      <c r="B13173" s="3" t="s">
        <v>6064</v>
      </c>
      <c r="C13173" s="3">
        <v>100859</v>
      </c>
      <c r="D13173" s="2" t="s">
        <v>13214</v>
      </c>
      <c r="E13173" s="3" t="s">
        <v>4953</v>
      </c>
      <c r="F13173" s="61">
        <v>1188.47</v>
      </c>
      <c r="G13173" s="61">
        <v>1195.0899999999999</v>
      </c>
      <c r="J13173" s="89">
        <v>3.1099999999999999E-2</v>
      </c>
      <c r="K13173" s="89">
        <v>3.09E-2</v>
      </c>
    </row>
    <row r="13174" spans="1:11" x14ac:dyDescent="0.2">
      <c r="A13174" s="1" t="str">
        <f t="shared" si="208"/>
        <v>SINAPI 95544</v>
      </c>
      <c r="B13174" s="3" t="s">
        <v>6064</v>
      </c>
      <c r="C13174" s="3">
        <v>95544</v>
      </c>
      <c r="D13174" s="2" t="s">
        <v>13215</v>
      </c>
      <c r="E13174" s="3" t="s">
        <v>4953</v>
      </c>
      <c r="F13174" s="61">
        <v>91.44</v>
      </c>
      <c r="G13174" s="61">
        <v>92.42</v>
      </c>
      <c r="J13174" s="89">
        <v>0</v>
      </c>
      <c r="K13174" s="89">
        <v>0</v>
      </c>
    </row>
    <row r="13175" spans="1:11" x14ac:dyDescent="0.2">
      <c r="A13175" s="1" t="str">
        <f t="shared" si="208"/>
        <v>SINAPI 95543</v>
      </c>
      <c r="B13175" s="3" t="s">
        <v>6064</v>
      </c>
      <c r="C13175" s="3">
        <v>95543</v>
      </c>
      <c r="D13175" s="2" t="s">
        <v>13216</v>
      </c>
      <c r="E13175" s="3" t="s">
        <v>4953</v>
      </c>
      <c r="F13175" s="61">
        <v>117.35</v>
      </c>
      <c r="G13175" s="61">
        <v>119.34</v>
      </c>
      <c r="J13175" s="89">
        <v>0</v>
      </c>
      <c r="K13175" s="89">
        <v>0</v>
      </c>
    </row>
    <row r="13176" spans="1:11" x14ac:dyDescent="0.2">
      <c r="A13176" s="1" t="str">
        <f t="shared" si="208"/>
        <v>SINAPI 95542</v>
      </c>
      <c r="B13176" s="3" t="s">
        <v>6064</v>
      </c>
      <c r="C13176" s="3">
        <v>95542</v>
      </c>
      <c r="D13176" s="2" t="s">
        <v>13217</v>
      </c>
      <c r="E13176" s="3" t="s">
        <v>4953</v>
      </c>
      <c r="F13176" s="61">
        <v>72.349999999999994</v>
      </c>
      <c r="G13176" s="61">
        <v>73.33</v>
      </c>
      <c r="J13176" s="89">
        <v>0</v>
      </c>
      <c r="K13176" s="89">
        <v>0</v>
      </c>
    </row>
    <row r="13177" spans="1:11" x14ac:dyDescent="0.2">
      <c r="A13177" s="1" t="str">
        <f t="shared" si="208"/>
        <v>SINAPI 100874</v>
      </c>
      <c r="B13177" s="3" t="s">
        <v>6064</v>
      </c>
      <c r="C13177" s="3">
        <v>100874</v>
      </c>
      <c r="D13177" s="2" t="s">
        <v>13218</v>
      </c>
      <c r="E13177" s="3" t="s">
        <v>4953</v>
      </c>
      <c r="F13177" s="61">
        <v>404.07</v>
      </c>
      <c r="G13177" s="61">
        <v>407.03</v>
      </c>
      <c r="J13177" s="89">
        <v>0.27460000000000001</v>
      </c>
      <c r="K13177" s="89">
        <v>0.27260000000000001</v>
      </c>
    </row>
    <row r="13178" spans="1:11" x14ac:dyDescent="0.2">
      <c r="A13178" s="1" t="str">
        <f t="shared" si="208"/>
        <v>SINAPI 95545</v>
      </c>
      <c r="B13178" s="3" t="s">
        <v>6064</v>
      </c>
      <c r="C13178" s="3">
        <v>95545</v>
      </c>
      <c r="D13178" s="2" t="s">
        <v>13219</v>
      </c>
      <c r="E13178" s="3" t="s">
        <v>4953</v>
      </c>
      <c r="F13178" s="61">
        <v>89.4</v>
      </c>
      <c r="G13178" s="61">
        <v>90.38</v>
      </c>
      <c r="J13178" s="89">
        <v>0</v>
      </c>
      <c r="K13178" s="89">
        <v>0</v>
      </c>
    </row>
    <row r="13179" spans="1:11" ht="22.5" x14ac:dyDescent="0.2">
      <c r="A13179" s="1" t="str">
        <f t="shared" si="208"/>
        <v>SINAPI 95547</v>
      </c>
      <c r="B13179" s="3" t="s">
        <v>6064</v>
      </c>
      <c r="C13179" s="3">
        <v>95547</v>
      </c>
      <c r="D13179" s="2" t="s">
        <v>13220</v>
      </c>
      <c r="E13179" s="3" t="s">
        <v>4953</v>
      </c>
      <c r="F13179" s="61">
        <v>55.58</v>
      </c>
      <c r="G13179" s="61">
        <v>56.56</v>
      </c>
      <c r="J13179" s="89">
        <v>0</v>
      </c>
      <c r="K13179" s="89">
        <v>0</v>
      </c>
    </row>
    <row r="13180" spans="1:11" x14ac:dyDescent="0.2">
      <c r="A13180" s="1" t="str">
        <f t="shared" si="208"/>
        <v>SINAPI 86883</v>
      </c>
      <c r="B13180" s="3" t="s">
        <v>6064</v>
      </c>
      <c r="C13180" s="3">
        <v>86883</v>
      </c>
      <c r="D13180" s="2" t="s">
        <v>13221</v>
      </c>
      <c r="E13180" s="3" t="s">
        <v>4953</v>
      </c>
      <c r="F13180" s="61">
        <v>13.39</v>
      </c>
      <c r="G13180" s="61">
        <v>13.64</v>
      </c>
      <c r="J13180" s="89">
        <v>0</v>
      </c>
      <c r="K13180" s="89">
        <v>0</v>
      </c>
    </row>
    <row r="13181" spans="1:11" x14ac:dyDescent="0.2">
      <c r="A13181" s="1" t="str">
        <f t="shared" si="208"/>
        <v>SINAPI 86881</v>
      </c>
      <c r="B13181" s="3" t="s">
        <v>6064</v>
      </c>
      <c r="C13181" s="3">
        <v>86881</v>
      </c>
      <c r="D13181" s="2" t="s">
        <v>13222</v>
      </c>
      <c r="E13181" s="3" t="s">
        <v>4953</v>
      </c>
      <c r="F13181" s="61">
        <v>289.32</v>
      </c>
      <c r="G13181" s="61">
        <v>290.18</v>
      </c>
      <c r="J13181" s="89">
        <v>0</v>
      </c>
      <c r="K13181" s="89">
        <v>0</v>
      </c>
    </row>
    <row r="13182" spans="1:11" x14ac:dyDescent="0.2">
      <c r="A13182" s="1" t="str">
        <f t="shared" si="208"/>
        <v>SINAPI 86882</v>
      </c>
      <c r="B13182" s="3" t="s">
        <v>6064</v>
      </c>
      <c r="C13182" s="3">
        <v>86882</v>
      </c>
      <c r="D13182" s="2" t="s">
        <v>13223</v>
      </c>
      <c r="E13182" s="3" t="s">
        <v>4953</v>
      </c>
      <c r="F13182" s="61">
        <v>24.73</v>
      </c>
      <c r="G13182" s="61">
        <v>25.15</v>
      </c>
      <c r="J13182" s="89">
        <v>0</v>
      </c>
      <c r="K13182" s="89">
        <v>0</v>
      </c>
    </row>
    <row r="13183" spans="1:11" ht="22.5" x14ac:dyDescent="0.2">
      <c r="A13183" s="1" t="str">
        <f t="shared" si="208"/>
        <v>SINAPI 100862</v>
      </c>
      <c r="B13183" s="3" t="s">
        <v>6064</v>
      </c>
      <c r="C13183" s="3">
        <v>100862</v>
      </c>
      <c r="D13183" s="2" t="s">
        <v>13224</v>
      </c>
      <c r="E13183" s="3" t="s">
        <v>4953</v>
      </c>
      <c r="F13183" s="61">
        <v>39.83</v>
      </c>
      <c r="G13183" s="61">
        <v>41.31</v>
      </c>
      <c r="J13183" s="89">
        <v>0.50890000000000002</v>
      </c>
      <c r="K13183" s="89">
        <v>0.49070000000000003</v>
      </c>
    </row>
    <row r="13184" spans="1:11" ht="22.5" x14ac:dyDescent="0.2">
      <c r="A13184" s="1" t="str">
        <f t="shared" si="208"/>
        <v>SINAPI 100861</v>
      </c>
      <c r="B13184" s="3" t="s">
        <v>6064</v>
      </c>
      <c r="C13184" s="3">
        <v>100861</v>
      </c>
      <c r="D13184" s="2" t="s">
        <v>13225</v>
      </c>
      <c r="E13184" s="3" t="s">
        <v>4953</v>
      </c>
      <c r="F13184" s="61">
        <v>36.42</v>
      </c>
      <c r="G13184" s="61">
        <v>37.9</v>
      </c>
      <c r="J13184" s="89">
        <v>0.46289999999999998</v>
      </c>
      <c r="K13184" s="89">
        <v>0.44490000000000002</v>
      </c>
    </row>
    <row r="13185" spans="1:11" x14ac:dyDescent="0.2">
      <c r="A13185" s="1" t="str">
        <f t="shared" si="208"/>
        <v>SINAPI 86872</v>
      </c>
      <c r="B13185" s="3" t="s">
        <v>6064</v>
      </c>
      <c r="C13185" s="3">
        <v>86872</v>
      </c>
      <c r="D13185" s="2" t="s">
        <v>13226</v>
      </c>
      <c r="E13185" s="3" t="s">
        <v>4953</v>
      </c>
      <c r="F13185" s="61">
        <v>831.47</v>
      </c>
      <c r="G13185" s="61">
        <v>837.29</v>
      </c>
      <c r="J13185" s="89">
        <v>0.13339999999999999</v>
      </c>
      <c r="K13185" s="89">
        <v>0.13250000000000001</v>
      </c>
    </row>
    <row r="13186" spans="1:11" ht="22.5" x14ac:dyDescent="0.2">
      <c r="A13186" s="1" t="str">
        <f t="shared" si="208"/>
        <v>SINAPI 86919</v>
      </c>
      <c r="B13186" s="3" t="s">
        <v>6064</v>
      </c>
      <c r="C13186" s="3">
        <v>86919</v>
      </c>
      <c r="D13186" s="2" t="s">
        <v>13227</v>
      </c>
      <c r="E13186" s="3" t="s">
        <v>4953</v>
      </c>
      <c r="F13186" s="61">
        <v>1096.1400000000001</v>
      </c>
      <c r="G13186" s="61">
        <v>1103.22</v>
      </c>
      <c r="J13186" s="89">
        <v>0.1012</v>
      </c>
      <c r="K13186" s="89">
        <v>0.10059999999999999</v>
      </c>
    </row>
    <row r="13187" spans="1:11" ht="22.5" x14ac:dyDescent="0.2">
      <c r="A13187" s="1" t="str">
        <f t="shared" si="208"/>
        <v>SINAPI 86920</v>
      </c>
      <c r="B13187" s="3" t="s">
        <v>6064</v>
      </c>
      <c r="C13187" s="3">
        <v>86920</v>
      </c>
      <c r="D13187" s="2" t="s">
        <v>13228</v>
      </c>
      <c r="E13187" s="3" t="s">
        <v>4953</v>
      </c>
      <c r="F13187" s="61">
        <v>941.61</v>
      </c>
      <c r="G13187" s="61">
        <v>948.53</v>
      </c>
      <c r="J13187" s="89">
        <v>0.1178</v>
      </c>
      <c r="K13187" s="89">
        <v>0.11700000000000001</v>
      </c>
    </row>
    <row r="13188" spans="1:11" ht="22.5" x14ac:dyDescent="0.2">
      <c r="A13188" s="1" t="str">
        <f t="shared" si="208"/>
        <v>SINAPI 86921</v>
      </c>
      <c r="B13188" s="3" t="s">
        <v>6064</v>
      </c>
      <c r="C13188" s="3">
        <v>86921</v>
      </c>
      <c r="D13188" s="2" t="s">
        <v>13229</v>
      </c>
      <c r="E13188" s="3" t="s">
        <v>4953</v>
      </c>
      <c r="F13188" s="61">
        <v>880.44</v>
      </c>
      <c r="G13188" s="61">
        <v>887.36</v>
      </c>
      <c r="J13188" s="89">
        <v>0.126</v>
      </c>
      <c r="K13188" s="89">
        <v>0.125</v>
      </c>
    </row>
    <row r="13189" spans="1:11" x14ac:dyDescent="0.2">
      <c r="A13189" s="1" t="str">
        <f t="shared" si="208"/>
        <v>SINAPI 86874</v>
      </c>
      <c r="B13189" s="3" t="s">
        <v>6064</v>
      </c>
      <c r="C13189" s="3">
        <v>86874</v>
      </c>
      <c r="D13189" s="2" t="s">
        <v>13230</v>
      </c>
      <c r="E13189" s="3" t="s">
        <v>4953</v>
      </c>
      <c r="F13189" s="61">
        <v>585.15</v>
      </c>
      <c r="G13189" s="61">
        <v>587.88</v>
      </c>
      <c r="J13189" s="89">
        <v>0.12640000000000001</v>
      </c>
      <c r="K13189" s="89">
        <v>0.1258</v>
      </c>
    </row>
    <row r="13190" spans="1:11" ht="22.5" x14ac:dyDescent="0.2">
      <c r="A13190" s="1" t="str">
        <f t="shared" si="208"/>
        <v>SINAPI 86922</v>
      </c>
      <c r="B13190" s="3" t="s">
        <v>6064</v>
      </c>
      <c r="C13190" s="3">
        <v>86922</v>
      </c>
      <c r="D13190" s="2" t="s">
        <v>13231</v>
      </c>
      <c r="E13190" s="3" t="s">
        <v>4953</v>
      </c>
      <c r="F13190" s="61">
        <v>1125.75</v>
      </c>
      <c r="G13190" s="61">
        <v>1130.3499999999999</v>
      </c>
      <c r="J13190" s="89">
        <v>6.5699999999999995E-2</v>
      </c>
      <c r="K13190" s="89">
        <v>6.54E-2</v>
      </c>
    </row>
    <row r="13191" spans="1:11" ht="22.5" x14ac:dyDescent="0.2">
      <c r="A13191" s="1" t="str">
        <f t="shared" si="208"/>
        <v>SINAPI 86923</v>
      </c>
      <c r="B13191" s="3" t="s">
        <v>6064</v>
      </c>
      <c r="C13191" s="3">
        <v>86923</v>
      </c>
      <c r="D13191" s="2" t="s">
        <v>13232</v>
      </c>
      <c r="E13191" s="3" t="s">
        <v>4953</v>
      </c>
      <c r="F13191" s="61">
        <v>706.63</v>
      </c>
      <c r="G13191" s="61">
        <v>710.63</v>
      </c>
      <c r="J13191" s="89">
        <v>0.1047</v>
      </c>
      <c r="K13191" s="89">
        <v>0.1041</v>
      </c>
    </row>
    <row r="13192" spans="1:11" ht="22.5" x14ac:dyDescent="0.2">
      <c r="A13192" s="1" t="str">
        <f t="shared" si="208"/>
        <v>SINAPI 86924</v>
      </c>
      <c r="B13192" s="3" t="s">
        <v>6064</v>
      </c>
      <c r="C13192" s="3">
        <v>86924</v>
      </c>
      <c r="D13192" s="2" t="s">
        <v>13233</v>
      </c>
      <c r="E13192" s="3" t="s">
        <v>4953</v>
      </c>
      <c r="F13192" s="61">
        <v>645.46</v>
      </c>
      <c r="G13192" s="61">
        <v>649.46</v>
      </c>
      <c r="J13192" s="89">
        <v>0.11459999999999999</v>
      </c>
      <c r="K13192" s="89">
        <v>0.1139</v>
      </c>
    </row>
    <row r="13193" spans="1:11" x14ac:dyDescent="0.2">
      <c r="A13193" s="1" t="str">
        <f t="shared" si="208"/>
        <v>SINAPI 86875</v>
      </c>
      <c r="B13193" s="3" t="s">
        <v>6064</v>
      </c>
      <c r="C13193" s="3">
        <v>86875</v>
      </c>
      <c r="D13193" s="2" t="s">
        <v>13234</v>
      </c>
      <c r="E13193" s="3" t="s">
        <v>4953</v>
      </c>
      <c r="F13193" s="61">
        <v>664.76</v>
      </c>
      <c r="G13193" s="61">
        <v>668.06</v>
      </c>
      <c r="J13193" s="89">
        <v>0.16689999999999999</v>
      </c>
      <c r="K13193" s="89">
        <v>0.1661</v>
      </c>
    </row>
    <row r="13194" spans="1:11" ht="22.5" x14ac:dyDescent="0.2">
      <c r="A13194" s="1" t="str">
        <f t="shared" si="208"/>
        <v>SINAPI 86925</v>
      </c>
      <c r="B13194" s="3" t="s">
        <v>6064</v>
      </c>
      <c r="C13194" s="3">
        <v>86925</v>
      </c>
      <c r="D13194" s="2" t="s">
        <v>13235</v>
      </c>
      <c r="E13194" s="3" t="s">
        <v>4953</v>
      </c>
      <c r="F13194" s="61">
        <v>774.9</v>
      </c>
      <c r="G13194" s="61">
        <v>779.3</v>
      </c>
      <c r="J13194" s="89">
        <v>0.14319999999999999</v>
      </c>
      <c r="K13194" s="89">
        <v>0.1424</v>
      </c>
    </row>
    <row r="13195" spans="1:11" ht="22.5" x14ac:dyDescent="0.2">
      <c r="A13195" s="1" t="str">
        <f t="shared" si="208"/>
        <v>SINAPI 86926</v>
      </c>
      <c r="B13195" s="3" t="s">
        <v>6064</v>
      </c>
      <c r="C13195" s="3">
        <v>86926</v>
      </c>
      <c r="D13195" s="2" t="s">
        <v>13236</v>
      </c>
      <c r="E13195" s="3" t="s">
        <v>4953</v>
      </c>
      <c r="F13195" s="61">
        <v>713.73</v>
      </c>
      <c r="G13195" s="61">
        <v>718.13</v>
      </c>
      <c r="J13195" s="89">
        <v>0.15540000000000001</v>
      </c>
      <c r="K13195" s="89">
        <v>0.1545</v>
      </c>
    </row>
    <row r="13196" spans="1:11" x14ac:dyDescent="0.2">
      <c r="A13196" s="1" t="str">
        <f t="shared" si="208"/>
        <v>SINAPI 86876</v>
      </c>
      <c r="B13196" s="3" t="s">
        <v>6064</v>
      </c>
      <c r="C13196" s="3">
        <v>86876</v>
      </c>
      <c r="D13196" s="2" t="s">
        <v>13237</v>
      </c>
      <c r="E13196" s="3" t="s">
        <v>4953</v>
      </c>
      <c r="F13196" s="61">
        <v>375.71</v>
      </c>
      <c r="G13196" s="61">
        <v>378.1</v>
      </c>
      <c r="J13196" s="89">
        <v>0.19689999999999999</v>
      </c>
      <c r="K13196" s="89">
        <v>0.1956</v>
      </c>
    </row>
    <row r="13197" spans="1:11" ht="22.5" x14ac:dyDescent="0.2">
      <c r="A13197" s="1" t="str">
        <f t="shared" si="208"/>
        <v>SINAPI 86929</v>
      </c>
      <c r="B13197" s="3" t="s">
        <v>6064</v>
      </c>
      <c r="C13197" s="3">
        <v>86929</v>
      </c>
      <c r="D13197" s="2" t="s">
        <v>13238</v>
      </c>
      <c r="E13197" s="3" t="s">
        <v>4953</v>
      </c>
      <c r="F13197" s="61">
        <v>485.85</v>
      </c>
      <c r="G13197" s="61">
        <v>489.34</v>
      </c>
      <c r="J13197" s="89">
        <v>0.1522</v>
      </c>
      <c r="K13197" s="89">
        <v>0.15110000000000001</v>
      </c>
    </row>
    <row r="13198" spans="1:11" ht="22.5" x14ac:dyDescent="0.2">
      <c r="A13198" s="1" t="str">
        <f t="shared" si="208"/>
        <v>SINAPI 86930</v>
      </c>
      <c r="B13198" s="3" t="s">
        <v>6064</v>
      </c>
      <c r="C13198" s="3">
        <v>86930</v>
      </c>
      <c r="D13198" s="2" t="s">
        <v>13239</v>
      </c>
      <c r="E13198" s="3" t="s">
        <v>4953</v>
      </c>
      <c r="F13198" s="61">
        <v>424.68</v>
      </c>
      <c r="G13198" s="61">
        <v>428.17</v>
      </c>
      <c r="J13198" s="89">
        <v>0.17419999999999999</v>
      </c>
      <c r="K13198" s="89">
        <v>0.17269999999999999</v>
      </c>
    </row>
    <row r="13199" spans="1:11" ht="22.5" x14ac:dyDescent="0.2">
      <c r="A13199" s="1" t="str">
        <f t="shared" si="208"/>
        <v>SINAPI 86927</v>
      </c>
      <c r="B13199" s="3" t="s">
        <v>6064</v>
      </c>
      <c r="C13199" s="3">
        <v>86927</v>
      </c>
      <c r="D13199" s="2" t="s">
        <v>13240</v>
      </c>
      <c r="E13199" s="3" t="s">
        <v>4953</v>
      </c>
      <c r="F13199" s="61">
        <v>497.19</v>
      </c>
      <c r="G13199" s="61">
        <v>500.85</v>
      </c>
      <c r="J13199" s="89">
        <v>0.14879999999999999</v>
      </c>
      <c r="K13199" s="89">
        <v>0.1477</v>
      </c>
    </row>
    <row r="13200" spans="1:11" ht="22.5" x14ac:dyDescent="0.2">
      <c r="A13200" s="1" t="str">
        <f t="shared" si="208"/>
        <v>SINAPI 86928</v>
      </c>
      <c r="B13200" s="3" t="s">
        <v>6064</v>
      </c>
      <c r="C13200" s="3">
        <v>86928</v>
      </c>
      <c r="D13200" s="2" t="s">
        <v>13241</v>
      </c>
      <c r="E13200" s="3" t="s">
        <v>4953</v>
      </c>
      <c r="F13200" s="61">
        <v>436.02</v>
      </c>
      <c r="G13200" s="61">
        <v>439.68</v>
      </c>
      <c r="J13200" s="89">
        <v>0.1696</v>
      </c>
      <c r="K13200" s="89">
        <v>0.16819999999999999</v>
      </c>
    </row>
    <row r="13201" spans="1:11" x14ac:dyDescent="0.2">
      <c r="A13201" s="1" t="str">
        <f t="shared" si="208"/>
        <v>SINAPI 86914</v>
      </c>
      <c r="B13201" s="3" t="s">
        <v>6064</v>
      </c>
      <c r="C13201" s="3">
        <v>86914</v>
      </c>
      <c r="D13201" s="2" t="s">
        <v>13242</v>
      </c>
      <c r="E13201" s="3" t="s">
        <v>4953</v>
      </c>
      <c r="F13201" s="61">
        <v>157.13999999999999</v>
      </c>
      <c r="G13201" s="61">
        <v>157.61000000000001</v>
      </c>
      <c r="J13201" s="89">
        <v>0</v>
      </c>
      <c r="K13201" s="89">
        <v>0</v>
      </c>
    </row>
    <row r="13202" spans="1:11" x14ac:dyDescent="0.2">
      <c r="A13202" s="1" t="str">
        <f t="shared" si="208"/>
        <v>SINAPI 86913</v>
      </c>
      <c r="B13202" s="3" t="s">
        <v>6064</v>
      </c>
      <c r="C13202" s="3">
        <v>86913</v>
      </c>
      <c r="D13202" s="2" t="s">
        <v>13243</v>
      </c>
      <c r="E13202" s="3" t="s">
        <v>4953</v>
      </c>
      <c r="F13202" s="61">
        <v>86.35</v>
      </c>
      <c r="G13202" s="61">
        <v>86.82</v>
      </c>
      <c r="J13202" s="89">
        <v>0</v>
      </c>
      <c r="K13202" s="89">
        <v>0</v>
      </c>
    </row>
    <row r="13203" spans="1:11" x14ac:dyDescent="0.2">
      <c r="A13203" s="1" t="str">
        <f t="shared" si="208"/>
        <v>SINAPI 100853</v>
      </c>
      <c r="B13203" s="3" t="s">
        <v>6064</v>
      </c>
      <c r="C13203" s="3">
        <v>100853</v>
      </c>
      <c r="D13203" s="2" t="s">
        <v>13244</v>
      </c>
      <c r="E13203" s="3" t="s">
        <v>4953</v>
      </c>
      <c r="F13203" s="61">
        <v>550.71</v>
      </c>
      <c r="G13203" s="61">
        <v>552.16</v>
      </c>
      <c r="J13203" s="89">
        <v>0</v>
      </c>
      <c r="K13203" s="89">
        <v>0</v>
      </c>
    </row>
    <row r="13204" spans="1:11" x14ac:dyDescent="0.2">
      <c r="A13204" s="1" t="str">
        <f t="shared" si="208"/>
        <v>SINAPI 100854</v>
      </c>
      <c r="B13204" s="3" t="s">
        <v>6064</v>
      </c>
      <c r="C13204" s="3">
        <v>100854</v>
      </c>
      <c r="D13204" s="2" t="s">
        <v>13245</v>
      </c>
      <c r="E13204" s="3" t="s">
        <v>4953</v>
      </c>
      <c r="F13204" s="61">
        <v>2904.72</v>
      </c>
      <c r="G13204" s="61">
        <v>2906.74</v>
      </c>
      <c r="J13204" s="89">
        <v>0</v>
      </c>
      <c r="K13204" s="89">
        <v>0</v>
      </c>
    </row>
    <row r="13205" spans="1:11" ht="22.5" x14ac:dyDescent="0.2">
      <c r="A13205" s="1" t="str">
        <f t="shared" si="208"/>
        <v>SINAPI 86915</v>
      </c>
      <c r="B13205" s="3" t="s">
        <v>6064</v>
      </c>
      <c r="C13205" s="3">
        <v>86915</v>
      </c>
      <c r="D13205" s="2" t="s">
        <v>13246</v>
      </c>
      <c r="E13205" s="3" t="s">
        <v>4953</v>
      </c>
      <c r="F13205" s="61">
        <v>231.33</v>
      </c>
      <c r="G13205" s="61">
        <v>231.63</v>
      </c>
      <c r="J13205" s="89">
        <v>0</v>
      </c>
      <c r="K13205" s="89">
        <v>0</v>
      </c>
    </row>
    <row r="13206" spans="1:11" ht="22.5" x14ac:dyDescent="0.2">
      <c r="A13206" s="1" t="str">
        <f t="shared" si="208"/>
        <v>SINAPI 86906</v>
      </c>
      <c r="B13206" s="3" t="s">
        <v>6064</v>
      </c>
      <c r="C13206" s="3">
        <v>86906</v>
      </c>
      <c r="D13206" s="2" t="s">
        <v>13247</v>
      </c>
      <c r="E13206" s="3" t="s">
        <v>4953</v>
      </c>
      <c r="F13206" s="61">
        <v>119.96</v>
      </c>
      <c r="G13206" s="61">
        <v>120.26</v>
      </c>
      <c r="J13206" s="89">
        <v>0</v>
      </c>
      <c r="K13206" s="89">
        <v>0</v>
      </c>
    </row>
    <row r="13207" spans="1:11" ht="22.5" x14ac:dyDescent="0.2">
      <c r="A13207" s="1" t="str">
        <f t="shared" ref="A13207:A13270" si="209">CONCATENATE($B13207," ",$C13207)</f>
        <v>SINAPI 86911</v>
      </c>
      <c r="B13207" s="3" t="s">
        <v>6064</v>
      </c>
      <c r="C13207" s="3">
        <v>86911</v>
      </c>
      <c r="D13207" s="2" t="s">
        <v>13248</v>
      </c>
      <c r="E13207" s="3" t="s">
        <v>4953</v>
      </c>
      <c r="F13207" s="61">
        <v>140.30000000000001</v>
      </c>
      <c r="G13207" s="61">
        <v>140.66999999999999</v>
      </c>
      <c r="J13207" s="89">
        <v>0</v>
      </c>
      <c r="K13207" s="89">
        <v>0</v>
      </c>
    </row>
    <row r="13208" spans="1:11" ht="22.5" x14ac:dyDescent="0.2">
      <c r="A13208" s="1" t="str">
        <f t="shared" si="209"/>
        <v>SINAPI 86909</v>
      </c>
      <c r="B13208" s="3" t="s">
        <v>6064</v>
      </c>
      <c r="C13208" s="3">
        <v>86909</v>
      </c>
      <c r="D13208" s="2" t="s">
        <v>13249</v>
      </c>
      <c r="E13208" s="3" t="s">
        <v>4953</v>
      </c>
      <c r="F13208" s="61">
        <v>208.34</v>
      </c>
      <c r="G13208" s="61">
        <v>208.87</v>
      </c>
      <c r="J13208" s="89">
        <v>0</v>
      </c>
      <c r="K13208" s="89">
        <v>0</v>
      </c>
    </row>
    <row r="13209" spans="1:11" ht="22.5" x14ac:dyDescent="0.2">
      <c r="A13209" s="1" t="str">
        <f t="shared" si="209"/>
        <v>SINAPI 86910</v>
      </c>
      <c r="B13209" s="3" t="s">
        <v>6064</v>
      </c>
      <c r="C13209" s="3">
        <v>86910</v>
      </c>
      <c r="D13209" s="2" t="s">
        <v>13250</v>
      </c>
      <c r="E13209" s="3" t="s">
        <v>4953</v>
      </c>
      <c r="F13209" s="61">
        <v>206.01</v>
      </c>
      <c r="G13209" s="61">
        <v>206.38</v>
      </c>
      <c r="J13209" s="89">
        <v>0</v>
      </c>
      <c r="K13209" s="89">
        <v>0</v>
      </c>
    </row>
    <row r="13210" spans="1:11" x14ac:dyDescent="0.2">
      <c r="A13210" s="1" t="str">
        <f t="shared" si="209"/>
        <v>SINAPI 86916</v>
      </c>
      <c r="B13210" s="3" t="s">
        <v>6064</v>
      </c>
      <c r="C13210" s="3">
        <v>86916</v>
      </c>
      <c r="D13210" s="2" t="s">
        <v>13251</v>
      </c>
      <c r="E13210" s="3" t="s">
        <v>4953</v>
      </c>
      <c r="F13210" s="61">
        <v>25.18</v>
      </c>
      <c r="G13210" s="61">
        <v>25.65</v>
      </c>
      <c r="J13210" s="89">
        <v>0</v>
      </c>
      <c r="K13210" s="89">
        <v>0</v>
      </c>
    </row>
    <row r="13211" spans="1:11" x14ac:dyDescent="0.2">
      <c r="A13211" s="1" t="str">
        <f t="shared" si="209"/>
        <v>SINAPI 95469</v>
      </c>
      <c r="B13211" s="3" t="s">
        <v>6064</v>
      </c>
      <c r="C13211" s="3">
        <v>95469</v>
      </c>
      <c r="D13211" s="2" t="s">
        <v>13252</v>
      </c>
      <c r="E13211" s="3" t="s">
        <v>4953</v>
      </c>
      <c r="F13211" s="61">
        <v>340.15</v>
      </c>
      <c r="G13211" s="61">
        <v>342.06</v>
      </c>
      <c r="J13211" s="89">
        <v>0.14660000000000001</v>
      </c>
      <c r="K13211" s="89">
        <v>0.14580000000000001</v>
      </c>
    </row>
    <row r="13212" spans="1:11" ht="22.5" x14ac:dyDescent="0.2">
      <c r="A13212" s="1" t="str">
        <f t="shared" si="209"/>
        <v>SINAPI 95470</v>
      </c>
      <c r="B13212" s="3" t="s">
        <v>6064</v>
      </c>
      <c r="C13212" s="3">
        <v>95470</v>
      </c>
      <c r="D13212" s="2" t="s">
        <v>13253</v>
      </c>
      <c r="E13212" s="3" t="s">
        <v>4953</v>
      </c>
      <c r="F13212" s="61">
        <v>349.2</v>
      </c>
      <c r="G13212" s="61">
        <v>351.11</v>
      </c>
      <c r="J13212" s="89">
        <v>0.14280000000000001</v>
      </c>
      <c r="K13212" s="89">
        <v>0.14199999999999999</v>
      </c>
    </row>
    <row r="13213" spans="1:11" ht="22.5" x14ac:dyDescent="0.2">
      <c r="A13213" s="1" t="str">
        <f t="shared" si="209"/>
        <v>SINAPI 95471</v>
      </c>
      <c r="B13213" s="3" t="s">
        <v>6064</v>
      </c>
      <c r="C13213" s="3">
        <v>95471</v>
      </c>
      <c r="D13213" s="2" t="s">
        <v>13254</v>
      </c>
      <c r="E13213" s="3" t="s">
        <v>4953</v>
      </c>
      <c r="F13213" s="61">
        <v>897.53</v>
      </c>
      <c r="G13213" s="61">
        <v>901.49</v>
      </c>
      <c r="J13213" s="89">
        <v>5.5599999999999997E-2</v>
      </c>
      <c r="K13213" s="89">
        <v>5.5300000000000002E-2</v>
      </c>
    </row>
    <row r="13214" spans="1:11" ht="22.5" x14ac:dyDescent="0.2">
      <c r="A13214" s="1" t="str">
        <f t="shared" si="209"/>
        <v>SINAPI 95472</v>
      </c>
      <c r="B13214" s="3" t="s">
        <v>6064</v>
      </c>
      <c r="C13214" s="3">
        <v>95472</v>
      </c>
      <c r="D13214" s="2" t="s">
        <v>13255</v>
      </c>
      <c r="E13214" s="3" t="s">
        <v>4953</v>
      </c>
      <c r="F13214" s="61">
        <v>906.58</v>
      </c>
      <c r="G13214" s="61">
        <v>910.54</v>
      </c>
      <c r="J13214" s="89">
        <v>5.5E-2</v>
      </c>
      <c r="K13214" s="89">
        <v>5.4800000000000001E-2</v>
      </c>
    </row>
    <row r="13215" spans="1:11" x14ac:dyDescent="0.2">
      <c r="A13215" s="1" t="str">
        <f t="shared" si="209"/>
        <v>SINAPI 100848</v>
      </c>
      <c r="B13215" s="3" t="s">
        <v>6064</v>
      </c>
      <c r="C13215" s="3">
        <v>100848</v>
      </c>
      <c r="D13215" s="2" t="s">
        <v>13256</v>
      </c>
      <c r="E13215" s="3" t="s">
        <v>4953</v>
      </c>
      <c r="F13215" s="61">
        <v>643.41999999999996</v>
      </c>
      <c r="G13215" s="61">
        <v>645.33000000000004</v>
      </c>
      <c r="J13215" s="89">
        <v>7.7499999999999999E-2</v>
      </c>
      <c r="K13215" s="89">
        <v>7.7299999999999994E-2</v>
      </c>
    </row>
    <row r="13216" spans="1:11" x14ac:dyDescent="0.2">
      <c r="A13216" s="1" t="str">
        <f t="shared" si="209"/>
        <v>SINAPI 86888</v>
      </c>
      <c r="B13216" s="3" t="s">
        <v>6064</v>
      </c>
      <c r="C13216" s="3">
        <v>86888</v>
      </c>
      <c r="D13216" s="2" t="s">
        <v>13257</v>
      </c>
      <c r="E13216" s="3" t="s">
        <v>4953</v>
      </c>
      <c r="F13216" s="61">
        <v>566.45000000000005</v>
      </c>
      <c r="G13216" s="61">
        <v>569.23</v>
      </c>
      <c r="J13216" s="89">
        <v>8.7999999999999995E-2</v>
      </c>
      <c r="K13216" s="89">
        <v>8.7599999999999997E-2</v>
      </c>
    </row>
    <row r="13217" spans="1:11" ht="22.5" x14ac:dyDescent="0.2">
      <c r="A13217" s="1" t="str">
        <f t="shared" si="209"/>
        <v>SINAPI 86932</v>
      </c>
      <c r="B13217" s="3" t="s">
        <v>6064</v>
      </c>
      <c r="C13217" s="3">
        <v>86932</v>
      </c>
      <c r="D13217" s="2" t="s">
        <v>13258</v>
      </c>
      <c r="E13217" s="3" t="s">
        <v>4953</v>
      </c>
      <c r="F13217" s="61">
        <v>641.94000000000005</v>
      </c>
      <c r="G13217" s="61">
        <v>645.19000000000005</v>
      </c>
      <c r="J13217" s="89">
        <v>7.7700000000000005E-2</v>
      </c>
      <c r="K13217" s="89">
        <v>7.7299999999999994E-2</v>
      </c>
    </row>
    <row r="13218" spans="1:11" ht="22.5" x14ac:dyDescent="0.2">
      <c r="A13218" s="1" t="str">
        <f t="shared" si="209"/>
        <v>SINAPI 86931</v>
      </c>
      <c r="B13218" s="3" t="s">
        <v>6064</v>
      </c>
      <c r="C13218" s="3">
        <v>86931</v>
      </c>
      <c r="D13218" s="2" t="s">
        <v>13259</v>
      </c>
      <c r="E13218" s="3" t="s">
        <v>4953</v>
      </c>
      <c r="F13218" s="61">
        <v>579.59</v>
      </c>
      <c r="G13218" s="61">
        <v>582.84</v>
      </c>
      <c r="J13218" s="89">
        <v>8.5999999999999993E-2</v>
      </c>
      <c r="K13218" s="89">
        <v>8.5500000000000007E-2</v>
      </c>
    </row>
    <row r="13219" spans="1:11" ht="22.5" x14ac:dyDescent="0.2">
      <c r="A13219" s="1" t="str">
        <f t="shared" si="209"/>
        <v>SINAPI 100878</v>
      </c>
      <c r="B13219" s="3" t="s">
        <v>6064</v>
      </c>
      <c r="C13219" s="3">
        <v>100878</v>
      </c>
      <c r="D13219" s="2" t="s">
        <v>13260</v>
      </c>
      <c r="E13219" s="3" t="s">
        <v>4953</v>
      </c>
      <c r="F13219" s="61">
        <v>763.49</v>
      </c>
      <c r="G13219" s="61">
        <v>767.94</v>
      </c>
      <c r="J13219" s="89">
        <v>6.5299999999999997E-2</v>
      </c>
      <c r="K13219" s="89">
        <v>6.4899999999999999E-2</v>
      </c>
    </row>
    <row r="13220" spans="1:11" ht="22.5" x14ac:dyDescent="0.2">
      <c r="A13220" s="1" t="str">
        <f t="shared" si="209"/>
        <v>SINAPI 86877</v>
      </c>
      <c r="B13220" s="3" t="s">
        <v>6064</v>
      </c>
      <c r="C13220" s="3">
        <v>86877</v>
      </c>
      <c r="D13220" s="2" t="s">
        <v>13261</v>
      </c>
      <c r="E13220" s="3" t="s">
        <v>4953</v>
      </c>
      <c r="F13220" s="61">
        <v>94.14</v>
      </c>
      <c r="G13220" s="61">
        <v>94.68</v>
      </c>
      <c r="J13220" s="89">
        <v>0</v>
      </c>
      <c r="K13220" s="89">
        <v>0</v>
      </c>
    </row>
    <row r="13221" spans="1:11" ht="22.5" x14ac:dyDescent="0.2">
      <c r="A13221" s="1" t="str">
        <f t="shared" si="209"/>
        <v>SINAPI 86878</v>
      </c>
      <c r="B13221" s="3" t="s">
        <v>6064</v>
      </c>
      <c r="C13221" s="3">
        <v>86878</v>
      </c>
      <c r="D13221" s="2" t="s">
        <v>13262</v>
      </c>
      <c r="E13221" s="3" t="s">
        <v>4953</v>
      </c>
      <c r="F13221" s="61">
        <v>101.68</v>
      </c>
      <c r="G13221" s="61">
        <v>102.22</v>
      </c>
      <c r="J13221" s="89">
        <v>0</v>
      </c>
      <c r="K13221" s="89">
        <v>0</v>
      </c>
    </row>
    <row r="13222" spans="1:11" ht="22.5" x14ac:dyDescent="0.2">
      <c r="A13222" s="1" t="str">
        <f t="shared" si="209"/>
        <v>SINAPI 86879</v>
      </c>
      <c r="B13222" s="3" t="s">
        <v>6064</v>
      </c>
      <c r="C13222" s="3">
        <v>86879</v>
      </c>
      <c r="D13222" s="2" t="s">
        <v>13263</v>
      </c>
      <c r="E13222" s="3" t="s">
        <v>4953</v>
      </c>
      <c r="F13222" s="61">
        <v>10.4</v>
      </c>
      <c r="G13222" s="61">
        <v>10.78</v>
      </c>
      <c r="J13222" s="89">
        <v>0</v>
      </c>
      <c r="K13222" s="89">
        <v>0</v>
      </c>
    </row>
    <row r="13223" spans="1:11" ht="22.5" x14ac:dyDescent="0.2">
      <c r="A13223" s="1" t="str">
        <f t="shared" si="209"/>
        <v>SINAPI 86880</v>
      </c>
      <c r="B13223" s="3" t="s">
        <v>6064</v>
      </c>
      <c r="C13223" s="3">
        <v>86880</v>
      </c>
      <c r="D13223" s="2" t="s">
        <v>13264</v>
      </c>
      <c r="E13223" s="3" t="s">
        <v>4953</v>
      </c>
      <c r="F13223" s="61">
        <v>29.38</v>
      </c>
      <c r="G13223" s="61">
        <v>29.76</v>
      </c>
      <c r="J13223" s="89">
        <v>0</v>
      </c>
      <c r="K13223" s="89">
        <v>0</v>
      </c>
    </row>
    <row r="13224" spans="1:11" x14ac:dyDescent="0.2">
      <c r="A13224" s="1" t="str">
        <f t="shared" si="209"/>
        <v>SINAPI 101663</v>
      </c>
      <c r="B13224" s="3" t="s">
        <v>6064</v>
      </c>
      <c r="C13224" s="3">
        <v>101663</v>
      </c>
      <c r="D13224" s="2" t="s">
        <v>13265</v>
      </c>
      <c r="E13224" s="3" t="s">
        <v>4953</v>
      </c>
      <c r="F13224" s="61">
        <v>24.68</v>
      </c>
      <c r="G13224" s="61">
        <v>26.14</v>
      </c>
      <c r="J13224" s="89">
        <v>0.34810000000000002</v>
      </c>
      <c r="K13224" s="89">
        <v>0.3286</v>
      </c>
    </row>
    <row r="13225" spans="1:11" x14ac:dyDescent="0.2">
      <c r="A13225" s="1" t="str">
        <f t="shared" si="209"/>
        <v>SINAPI 101664</v>
      </c>
      <c r="B13225" s="3" t="s">
        <v>6064</v>
      </c>
      <c r="C13225" s="3">
        <v>101664</v>
      </c>
      <c r="D13225" s="2" t="s">
        <v>13266</v>
      </c>
      <c r="E13225" s="3" t="s">
        <v>4953</v>
      </c>
      <c r="F13225" s="61">
        <v>25.94</v>
      </c>
      <c r="G13225" s="61">
        <v>27.4</v>
      </c>
      <c r="J13225" s="89">
        <v>0.37969999999999998</v>
      </c>
      <c r="K13225" s="89">
        <v>0.35949999999999999</v>
      </c>
    </row>
    <row r="13226" spans="1:11" x14ac:dyDescent="0.2">
      <c r="A13226" s="1" t="str">
        <f t="shared" si="209"/>
        <v>SINAPI 101665</v>
      </c>
      <c r="B13226" s="3" t="s">
        <v>6064</v>
      </c>
      <c r="C13226" s="3">
        <v>101665</v>
      </c>
      <c r="D13226" s="2" t="s">
        <v>13267</v>
      </c>
      <c r="E13226" s="3" t="s">
        <v>4953</v>
      </c>
      <c r="F13226" s="61">
        <v>31.32</v>
      </c>
      <c r="G13226" s="61">
        <v>32.78</v>
      </c>
      <c r="J13226" s="89">
        <v>0.48630000000000001</v>
      </c>
      <c r="K13226" s="89">
        <v>0.46460000000000001</v>
      </c>
    </row>
    <row r="13227" spans="1:11" ht="22.5" x14ac:dyDescent="0.2">
      <c r="A13227" s="1" t="str">
        <f t="shared" si="209"/>
        <v>SINAPI 101634</v>
      </c>
      <c r="B13227" s="3" t="s">
        <v>6064</v>
      </c>
      <c r="C13227" s="3">
        <v>101634</v>
      </c>
      <c r="D13227" s="2" t="s">
        <v>13268</v>
      </c>
      <c r="E13227" s="3" t="s">
        <v>4953</v>
      </c>
      <c r="F13227" s="61">
        <v>0</v>
      </c>
      <c r="G13227" s="61">
        <v>0</v>
      </c>
      <c r="J13227" s="89"/>
      <c r="K13227" s="89"/>
    </row>
    <row r="13228" spans="1:11" ht="22.5" x14ac:dyDescent="0.2">
      <c r="A13228" s="1" t="str">
        <f t="shared" si="209"/>
        <v>SINAPI 101635</v>
      </c>
      <c r="B13228" s="3" t="s">
        <v>6064</v>
      </c>
      <c r="C13228" s="3">
        <v>101635</v>
      </c>
      <c r="D13228" s="2" t="s">
        <v>13269</v>
      </c>
      <c r="E13228" s="3" t="s">
        <v>4953</v>
      </c>
      <c r="F13228" s="61">
        <v>0</v>
      </c>
      <c r="G13228" s="61">
        <v>0</v>
      </c>
      <c r="J13228" s="89"/>
      <c r="K13228" s="89"/>
    </row>
    <row r="13229" spans="1:11" ht="22.5" x14ac:dyDescent="0.2">
      <c r="A13229" s="1" t="str">
        <f t="shared" si="209"/>
        <v>SINAPI 101636</v>
      </c>
      <c r="B13229" s="3" t="s">
        <v>6064</v>
      </c>
      <c r="C13229" s="3">
        <v>101636</v>
      </c>
      <c r="D13229" s="2" t="s">
        <v>13270</v>
      </c>
      <c r="E13229" s="3" t="s">
        <v>4953</v>
      </c>
      <c r="F13229" s="61">
        <v>142.79</v>
      </c>
      <c r="G13229" s="61">
        <v>146.15</v>
      </c>
      <c r="J13229" s="89">
        <v>0.27310000000000001</v>
      </c>
      <c r="K13229" s="89">
        <v>0.26679999999999998</v>
      </c>
    </row>
    <row r="13230" spans="1:11" ht="22.5" x14ac:dyDescent="0.2">
      <c r="A13230" s="1" t="str">
        <f t="shared" si="209"/>
        <v>SINAPI 101637</v>
      </c>
      <c r="B13230" s="3" t="s">
        <v>6064</v>
      </c>
      <c r="C13230" s="3">
        <v>101637</v>
      </c>
      <c r="D13230" s="2" t="s">
        <v>13271</v>
      </c>
      <c r="E13230" s="3" t="s">
        <v>4953</v>
      </c>
      <c r="F13230" s="61">
        <v>137.31</v>
      </c>
      <c r="G13230" s="61">
        <v>140.66999999999999</v>
      </c>
      <c r="J13230" s="89">
        <v>0.28399999999999997</v>
      </c>
      <c r="K13230" s="89">
        <v>0.2772</v>
      </c>
    </row>
    <row r="13231" spans="1:11" ht="22.5" x14ac:dyDescent="0.2">
      <c r="A13231" s="1" t="str">
        <f t="shared" si="209"/>
        <v>SINAPI 101638</v>
      </c>
      <c r="B13231" s="3" t="s">
        <v>6064</v>
      </c>
      <c r="C13231" s="3">
        <v>101638</v>
      </c>
      <c r="D13231" s="2" t="s">
        <v>13272</v>
      </c>
      <c r="E13231" s="3" t="s">
        <v>4953</v>
      </c>
      <c r="F13231" s="61">
        <v>0</v>
      </c>
      <c r="G13231" s="61">
        <v>0</v>
      </c>
      <c r="J13231" s="89"/>
      <c r="K13231" s="89"/>
    </row>
    <row r="13232" spans="1:11" ht="22.5" x14ac:dyDescent="0.2">
      <c r="A13232" s="1" t="str">
        <f t="shared" si="209"/>
        <v>SINAPI 101639</v>
      </c>
      <c r="B13232" s="3" t="s">
        <v>6064</v>
      </c>
      <c r="C13232" s="3">
        <v>101639</v>
      </c>
      <c r="D13232" s="2" t="s">
        <v>13273</v>
      </c>
      <c r="E13232" s="3" t="s">
        <v>4953</v>
      </c>
      <c r="F13232" s="61">
        <v>0</v>
      </c>
      <c r="G13232" s="61">
        <v>0</v>
      </c>
      <c r="J13232" s="89"/>
      <c r="K13232" s="89"/>
    </row>
    <row r="13233" spans="1:11" x14ac:dyDescent="0.2">
      <c r="A13233" s="1" t="str">
        <f t="shared" si="209"/>
        <v>SINAPI 105919</v>
      </c>
      <c r="B13233" s="3" t="s">
        <v>6064</v>
      </c>
      <c r="C13233" s="3">
        <v>105919</v>
      </c>
      <c r="D13233" s="2" t="s">
        <v>13274</v>
      </c>
      <c r="E13233" s="3" t="s">
        <v>4953</v>
      </c>
      <c r="F13233" s="61">
        <v>0</v>
      </c>
      <c r="G13233" s="61">
        <v>0</v>
      </c>
      <c r="J13233" s="89"/>
      <c r="K13233" s="89"/>
    </row>
    <row r="13234" spans="1:11" ht="22.5" x14ac:dyDescent="0.2">
      <c r="A13234" s="1" t="str">
        <f t="shared" si="209"/>
        <v>SINAPI 101658</v>
      </c>
      <c r="B13234" s="3" t="s">
        <v>6064</v>
      </c>
      <c r="C13234" s="3">
        <v>101658</v>
      </c>
      <c r="D13234" s="2" t="s">
        <v>13275</v>
      </c>
      <c r="E13234" s="3" t="s">
        <v>4953</v>
      </c>
      <c r="F13234" s="61">
        <v>466.03</v>
      </c>
      <c r="G13234" s="61">
        <v>467.71</v>
      </c>
      <c r="J13234" s="89">
        <v>0</v>
      </c>
      <c r="K13234" s="89">
        <v>0</v>
      </c>
    </row>
    <row r="13235" spans="1:11" ht="22.5" x14ac:dyDescent="0.2">
      <c r="A13235" s="1" t="str">
        <f t="shared" si="209"/>
        <v>SINAPI 101659</v>
      </c>
      <c r="B13235" s="3" t="s">
        <v>6064</v>
      </c>
      <c r="C13235" s="3">
        <v>101659</v>
      </c>
      <c r="D13235" s="2" t="s">
        <v>13276</v>
      </c>
      <c r="E13235" s="3" t="s">
        <v>4953</v>
      </c>
      <c r="F13235" s="61">
        <v>529.76</v>
      </c>
      <c r="G13235" s="61">
        <v>531.44000000000005</v>
      </c>
      <c r="J13235" s="89">
        <v>0</v>
      </c>
      <c r="K13235" s="89">
        <v>0</v>
      </c>
    </row>
    <row r="13236" spans="1:11" ht="22.5" x14ac:dyDescent="0.2">
      <c r="A13236" s="1" t="str">
        <f t="shared" si="209"/>
        <v>SINAPI 101660</v>
      </c>
      <c r="B13236" s="3" t="s">
        <v>6064</v>
      </c>
      <c r="C13236" s="3">
        <v>101660</v>
      </c>
      <c r="D13236" s="2" t="s">
        <v>13277</v>
      </c>
      <c r="E13236" s="3" t="s">
        <v>4953</v>
      </c>
      <c r="F13236" s="61">
        <v>830.62</v>
      </c>
      <c r="G13236" s="61">
        <v>832.3</v>
      </c>
      <c r="J13236" s="89">
        <v>0</v>
      </c>
      <c r="K13236" s="89">
        <v>0</v>
      </c>
    </row>
    <row r="13237" spans="1:11" x14ac:dyDescent="0.2">
      <c r="A13237" s="1" t="str">
        <f t="shared" si="209"/>
        <v>SINAPI 101654</v>
      </c>
      <c r="B13237" s="3" t="s">
        <v>6064</v>
      </c>
      <c r="C13237" s="3">
        <v>101654</v>
      </c>
      <c r="D13237" s="2" t="s">
        <v>13278</v>
      </c>
      <c r="E13237" s="3" t="s">
        <v>4953</v>
      </c>
      <c r="F13237" s="61">
        <v>190.13</v>
      </c>
      <c r="G13237" s="61">
        <v>191.81</v>
      </c>
      <c r="J13237" s="89">
        <v>0</v>
      </c>
      <c r="K13237" s="89">
        <v>0</v>
      </c>
    </row>
    <row r="13238" spans="1:11" x14ac:dyDescent="0.2">
      <c r="A13238" s="1" t="str">
        <f t="shared" si="209"/>
        <v>SINAPI 101655</v>
      </c>
      <c r="B13238" s="3" t="s">
        <v>6064</v>
      </c>
      <c r="C13238" s="3">
        <v>101655</v>
      </c>
      <c r="D13238" s="2" t="s">
        <v>13279</v>
      </c>
      <c r="E13238" s="3" t="s">
        <v>4953</v>
      </c>
      <c r="F13238" s="61">
        <v>290.33</v>
      </c>
      <c r="G13238" s="61">
        <v>292.01</v>
      </c>
      <c r="J13238" s="89">
        <v>0</v>
      </c>
      <c r="K13238" s="89">
        <v>0</v>
      </c>
    </row>
    <row r="13239" spans="1:11" x14ac:dyDescent="0.2">
      <c r="A13239" s="1" t="str">
        <f t="shared" si="209"/>
        <v>SINAPI 101656</v>
      </c>
      <c r="B13239" s="3" t="s">
        <v>6064</v>
      </c>
      <c r="C13239" s="3">
        <v>101656</v>
      </c>
      <c r="D13239" s="2" t="s">
        <v>13280</v>
      </c>
      <c r="E13239" s="3" t="s">
        <v>4953</v>
      </c>
      <c r="F13239" s="61">
        <v>313.72000000000003</v>
      </c>
      <c r="G13239" s="61">
        <v>315.39999999999998</v>
      </c>
      <c r="J13239" s="89">
        <v>0</v>
      </c>
      <c r="K13239" s="89">
        <v>0</v>
      </c>
    </row>
    <row r="13240" spans="1:11" x14ac:dyDescent="0.2">
      <c r="A13240" s="1" t="str">
        <f t="shared" si="209"/>
        <v>SINAPI 101657</v>
      </c>
      <c r="B13240" s="3" t="s">
        <v>6064</v>
      </c>
      <c r="C13240" s="3">
        <v>101657</v>
      </c>
      <c r="D13240" s="2" t="s">
        <v>13281</v>
      </c>
      <c r="E13240" s="3" t="s">
        <v>4953</v>
      </c>
      <c r="F13240" s="61">
        <v>363.56</v>
      </c>
      <c r="G13240" s="61">
        <v>365.24</v>
      </c>
      <c r="J13240" s="89">
        <v>0</v>
      </c>
      <c r="K13240" s="89">
        <v>0</v>
      </c>
    </row>
    <row r="13241" spans="1:11" x14ac:dyDescent="0.2">
      <c r="A13241" s="1" t="str">
        <f t="shared" si="209"/>
        <v>SINAPI 105923</v>
      </c>
      <c r="B13241" s="3" t="s">
        <v>6064</v>
      </c>
      <c r="C13241" s="3">
        <v>105923</v>
      </c>
      <c r="D13241" s="2" t="s">
        <v>13282</v>
      </c>
      <c r="E13241" s="3" t="s">
        <v>4953</v>
      </c>
      <c r="F13241" s="61">
        <v>0</v>
      </c>
      <c r="G13241" s="61">
        <v>0</v>
      </c>
      <c r="J13241" s="89"/>
      <c r="K13241" s="89"/>
    </row>
    <row r="13242" spans="1:11" x14ac:dyDescent="0.2">
      <c r="A13242" s="1" t="str">
        <f t="shared" si="209"/>
        <v>SINAPI 105921</v>
      </c>
      <c r="B13242" s="3" t="s">
        <v>6064</v>
      </c>
      <c r="C13242" s="3">
        <v>105921</v>
      </c>
      <c r="D13242" s="2" t="s">
        <v>13283</v>
      </c>
      <c r="E13242" s="3" t="s">
        <v>4953</v>
      </c>
      <c r="F13242" s="61">
        <v>0</v>
      </c>
      <c r="G13242" s="61">
        <v>0</v>
      </c>
      <c r="J13242" s="89"/>
      <c r="K13242" s="89"/>
    </row>
    <row r="13243" spans="1:11" x14ac:dyDescent="0.2">
      <c r="A13243" s="1" t="str">
        <f t="shared" si="209"/>
        <v>SINAPI 105920</v>
      </c>
      <c r="B13243" s="3" t="s">
        <v>6064</v>
      </c>
      <c r="C13243" s="3">
        <v>105920</v>
      </c>
      <c r="D13243" s="2" t="s">
        <v>13284</v>
      </c>
      <c r="E13243" s="3" t="s">
        <v>4953</v>
      </c>
      <c r="F13243" s="61">
        <v>0</v>
      </c>
      <c r="G13243" s="61">
        <v>0</v>
      </c>
      <c r="J13243" s="89"/>
      <c r="K13243" s="89"/>
    </row>
    <row r="13244" spans="1:11" x14ac:dyDescent="0.2">
      <c r="A13244" s="1" t="str">
        <f t="shared" si="209"/>
        <v>SINAPI 105922</v>
      </c>
      <c r="B13244" s="3" t="s">
        <v>6064</v>
      </c>
      <c r="C13244" s="3">
        <v>105922</v>
      </c>
      <c r="D13244" s="2" t="s">
        <v>13285</v>
      </c>
      <c r="E13244" s="3" t="s">
        <v>4953</v>
      </c>
      <c r="F13244" s="61">
        <v>0</v>
      </c>
      <c r="G13244" s="61">
        <v>0</v>
      </c>
      <c r="J13244" s="89"/>
      <c r="K13244" s="89"/>
    </row>
    <row r="13245" spans="1:11" x14ac:dyDescent="0.2">
      <c r="A13245" s="1" t="str">
        <f t="shared" si="209"/>
        <v>SINAPI 101632</v>
      </c>
      <c r="B13245" s="3" t="s">
        <v>6064</v>
      </c>
      <c r="C13245" s="3">
        <v>101632</v>
      </c>
      <c r="D13245" s="2" t="s">
        <v>13286</v>
      </c>
      <c r="E13245" s="3" t="s">
        <v>4953</v>
      </c>
      <c r="F13245" s="61">
        <v>36.25</v>
      </c>
      <c r="G13245" s="61">
        <v>36.31</v>
      </c>
      <c r="J13245" s="89">
        <v>0.97819999999999996</v>
      </c>
      <c r="K13245" s="89">
        <v>0.97660000000000002</v>
      </c>
    </row>
    <row r="13246" spans="1:11" ht="22.5" x14ac:dyDescent="0.2">
      <c r="A13246" s="1" t="str">
        <f t="shared" si="209"/>
        <v>SINAPI 101661</v>
      </c>
      <c r="B13246" s="3" t="s">
        <v>6064</v>
      </c>
      <c r="C13246" s="3">
        <v>101661</v>
      </c>
      <c r="D13246" s="2" t="s">
        <v>13287</v>
      </c>
      <c r="E13246" s="3" t="s">
        <v>4953</v>
      </c>
      <c r="F13246" s="61">
        <v>122.62</v>
      </c>
      <c r="G13246" s="61">
        <v>128.91</v>
      </c>
      <c r="J13246" s="89">
        <v>0</v>
      </c>
      <c r="K13246" s="89">
        <v>0</v>
      </c>
    </row>
    <row r="13247" spans="1:11" x14ac:dyDescent="0.2">
      <c r="A13247" s="1" t="str">
        <f t="shared" si="209"/>
        <v>SINAPI 105924</v>
      </c>
      <c r="B13247" s="3" t="s">
        <v>6064</v>
      </c>
      <c r="C13247" s="3">
        <v>105924</v>
      </c>
      <c r="D13247" s="2" t="s">
        <v>13288</v>
      </c>
      <c r="E13247" s="3" t="s">
        <v>4953</v>
      </c>
      <c r="F13247" s="61">
        <v>11.68</v>
      </c>
      <c r="G13247" s="61">
        <v>12.73</v>
      </c>
      <c r="J13247" s="89">
        <v>0</v>
      </c>
      <c r="K13247" s="89">
        <v>0</v>
      </c>
    </row>
    <row r="13248" spans="1:11" x14ac:dyDescent="0.2">
      <c r="A13248" s="1" t="str">
        <f t="shared" si="209"/>
        <v>SINAPI 101651</v>
      </c>
      <c r="B13248" s="3" t="s">
        <v>6064</v>
      </c>
      <c r="C13248" s="3">
        <v>101651</v>
      </c>
      <c r="D13248" s="2" t="s">
        <v>13289</v>
      </c>
      <c r="E13248" s="3" t="s">
        <v>4953</v>
      </c>
      <c r="F13248" s="61">
        <v>63.7</v>
      </c>
      <c r="G13248" s="61">
        <v>64.67</v>
      </c>
      <c r="J13248" s="89">
        <v>0</v>
      </c>
      <c r="K13248" s="89">
        <v>0</v>
      </c>
    </row>
    <row r="13249" spans="1:11" x14ac:dyDescent="0.2">
      <c r="A13249" s="1" t="str">
        <f t="shared" si="209"/>
        <v>SINAPI 101630</v>
      </c>
      <c r="B13249" s="3" t="s">
        <v>6064</v>
      </c>
      <c r="C13249" s="3">
        <v>101630</v>
      </c>
      <c r="D13249" s="2" t="s">
        <v>13290</v>
      </c>
      <c r="E13249" s="3" t="s">
        <v>4953</v>
      </c>
      <c r="F13249" s="61">
        <v>73.31</v>
      </c>
      <c r="G13249" s="61">
        <v>75.150000000000006</v>
      </c>
      <c r="J13249" s="89">
        <v>0</v>
      </c>
      <c r="K13249" s="89">
        <v>0</v>
      </c>
    </row>
    <row r="13250" spans="1:11" ht="22.5" x14ac:dyDescent="0.2">
      <c r="A13250" s="1" t="str">
        <f t="shared" si="209"/>
        <v>SINAPI 101633</v>
      </c>
      <c r="B13250" s="3" t="s">
        <v>6064</v>
      </c>
      <c r="C13250" s="3">
        <v>101633</v>
      </c>
      <c r="D13250" s="2" t="s">
        <v>13291</v>
      </c>
      <c r="E13250" s="3" t="s">
        <v>4953</v>
      </c>
      <c r="F13250" s="61">
        <v>97.71</v>
      </c>
      <c r="G13250" s="61">
        <v>98.54</v>
      </c>
      <c r="J13250" s="89">
        <v>0.3629</v>
      </c>
      <c r="K13250" s="89">
        <v>0.3599</v>
      </c>
    </row>
    <row r="13251" spans="1:11" ht="33.75" x14ac:dyDescent="0.2">
      <c r="A13251" s="1" t="str">
        <f t="shared" si="209"/>
        <v>SINAPI 104219</v>
      </c>
      <c r="B13251" s="3" t="s">
        <v>6064</v>
      </c>
      <c r="C13251" s="3">
        <v>104219</v>
      </c>
      <c r="D13251" s="2" t="s">
        <v>13292</v>
      </c>
      <c r="E13251" s="3" t="s">
        <v>4960</v>
      </c>
      <c r="F13251" s="61">
        <v>85.95</v>
      </c>
      <c r="G13251" s="61">
        <v>88.66</v>
      </c>
      <c r="J13251" s="89">
        <v>0</v>
      </c>
      <c r="K13251" s="89">
        <v>0</v>
      </c>
    </row>
    <row r="13252" spans="1:11" ht="33.75" x14ac:dyDescent="0.2">
      <c r="A13252" s="1" t="str">
        <f t="shared" si="209"/>
        <v>SINAPI 104223</v>
      </c>
      <c r="B13252" s="3" t="s">
        <v>6064</v>
      </c>
      <c r="C13252" s="3">
        <v>104223</v>
      </c>
      <c r="D13252" s="2" t="s">
        <v>13293</v>
      </c>
      <c r="E13252" s="3" t="s">
        <v>4960</v>
      </c>
      <c r="F13252" s="61">
        <v>112.81</v>
      </c>
      <c r="G13252" s="61">
        <v>116.29</v>
      </c>
      <c r="J13252" s="89">
        <v>0</v>
      </c>
      <c r="K13252" s="89">
        <v>0</v>
      </c>
    </row>
    <row r="13253" spans="1:11" ht="33.75" x14ac:dyDescent="0.2">
      <c r="A13253" s="1" t="str">
        <f t="shared" si="209"/>
        <v>SINAPI 104227</v>
      </c>
      <c r="B13253" s="3" t="s">
        <v>6064</v>
      </c>
      <c r="C13253" s="3">
        <v>104227</v>
      </c>
      <c r="D13253" s="2" t="s">
        <v>13294</v>
      </c>
      <c r="E13253" s="3" t="s">
        <v>4960</v>
      </c>
      <c r="F13253" s="61">
        <v>132.44999999999999</v>
      </c>
      <c r="G13253" s="61">
        <v>136.08000000000001</v>
      </c>
      <c r="J13253" s="89">
        <v>0</v>
      </c>
      <c r="K13253" s="89">
        <v>0</v>
      </c>
    </row>
    <row r="13254" spans="1:11" ht="33.75" x14ac:dyDescent="0.2">
      <c r="A13254" s="1" t="str">
        <f t="shared" si="209"/>
        <v>SINAPI 104231</v>
      </c>
      <c r="B13254" s="3" t="s">
        <v>6064</v>
      </c>
      <c r="C13254" s="3">
        <v>104231</v>
      </c>
      <c r="D13254" s="2" t="s">
        <v>13295</v>
      </c>
      <c r="E13254" s="3" t="s">
        <v>4960</v>
      </c>
      <c r="F13254" s="61">
        <v>145.94999999999999</v>
      </c>
      <c r="G13254" s="61">
        <v>149.97999999999999</v>
      </c>
      <c r="J13254" s="89">
        <v>0</v>
      </c>
      <c r="K13254" s="89">
        <v>0</v>
      </c>
    </row>
    <row r="13255" spans="1:11" ht="33.75" x14ac:dyDescent="0.2">
      <c r="A13255" s="1" t="str">
        <f t="shared" si="209"/>
        <v>SINAPI 104235</v>
      </c>
      <c r="B13255" s="3" t="s">
        <v>6064</v>
      </c>
      <c r="C13255" s="3">
        <v>104235</v>
      </c>
      <c r="D13255" s="2" t="s">
        <v>13296</v>
      </c>
      <c r="E13255" s="3" t="s">
        <v>4960</v>
      </c>
      <c r="F13255" s="61">
        <v>72.19</v>
      </c>
      <c r="G13255" s="61">
        <v>73.95</v>
      </c>
      <c r="J13255" s="89">
        <v>0</v>
      </c>
      <c r="K13255" s="89">
        <v>0</v>
      </c>
    </row>
    <row r="13256" spans="1:11" ht="33.75" x14ac:dyDescent="0.2">
      <c r="A13256" s="1" t="str">
        <f t="shared" si="209"/>
        <v>SINAPI 104239</v>
      </c>
      <c r="B13256" s="3" t="s">
        <v>6064</v>
      </c>
      <c r="C13256" s="3">
        <v>104239</v>
      </c>
      <c r="D13256" s="2" t="s">
        <v>13297</v>
      </c>
      <c r="E13256" s="3" t="s">
        <v>4960</v>
      </c>
      <c r="F13256" s="61">
        <v>97.8</v>
      </c>
      <c r="G13256" s="61">
        <v>100.34</v>
      </c>
      <c r="J13256" s="89">
        <v>0</v>
      </c>
      <c r="K13256" s="89">
        <v>0</v>
      </c>
    </row>
    <row r="13257" spans="1:11" ht="33.75" x14ac:dyDescent="0.2">
      <c r="A13257" s="1" t="str">
        <f t="shared" si="209"/>
        <v>SINAPI 104243</v>
      </c>
      <c r="B13257" s="3" t="s">
        <v>6064</v>
      </c>
      <c r="C13257" s="3">
        <v>104243</v>
      </c>
      <c r="D13257" s="2" t="s">
        <v>13298</v>
      </c>
      <c r="E13257" s="3" t="s">
        <v>4960</v>
      </c>
      <c r="F13257" s="61">
        <v>116.16</v>
      </c>
      <c r="G13257" s="61">
        <v>118.83</v>
      </c>
      <c r="J13257" s="89">
        <v>0</v>
      </c>
      <c r="K13257" s="89">
        <v>0</v>
      </c>
    </row>
    <row r="13258" spans="1:11" ht="33.75" x14ac:dyDescent="0.2">
      <c r="A13258" s="1" t="str">
        <f t="shared" si="209"/>
        <v>SINAPI 104247</v>
      </c>
      <c r="B13258" s="3" t="s">
        <v>6064</v>
      </c>
      <c r="C13258" s="3">
        <v>104247</v>
      </c>
      <c r="D13258" s="2" t="s">
        <v>13299</v>
      </c>
      <c r="E13258" s="3" t="s">
        <v>4960</v>
      </c>
      <c r="F13258" s="61">
        <v>124.76</v>
      </c>
      <c r="G13258" s="61">
        <v>127.46</v>
      </c>
      <c r="J13258" s="89">
        <v>0</v>
      </c>
      <c r="K13258" s="89">
        <v>0</v>
      </c>
    </row>
    <row r="13259" spans="1:11" ht="33.75" x14ac:dyDescent="0.2">
      <c r="A13259" s="1" t="str">
        <f t="shared" si="209"/>
        <v>SINAPI 87795</v>
      </c>
      <c r="B13259" s="3" t="s">
        <v>6064</v>
      </c>
      <c r="C13259" s="3">
        <v>87795</v>
      </c>
      <c r="D13259" s="2" t="s">
        <v>13300</v>
      </c>
      <c r="E13259" s="3" t="s">
        <v>4960</v>
      </c>
      <c r="F13259" s="61">
        <v>74.209999999999994</v>
      </c>
      <c r="G13259" s="61">
        <v>76.16</v>
      </c>
      <c r="J13259" s="89">
        <v>0</v>
      </c>
      <c r="K13259" s="89">
        <v>0</v>
      </c>
    </row>
    <row r="13260" spans="1:11" ht="33.75" x14ac:dyDescent="0.2">
      <c r="A13260" s="1" t="str">
        <f t="shared" si="209"/>
        <v>SINAPI 87800</v>
      </c>
      <c r="B13260" s="3" t="s">
        <v>6064</v>
      </c>
      <c r="C13260" s="3">
        <v>87800</v>
      </c>
      <c r="D13260" s="2" t="s">
        <v>13301</v>
      </c>
      <c r="E13260" s="3" t="s">
        <v>4960</v>
      </c>
      <c r="F13260" s="61">
        <v>100.71</v>
      </c>
      <c r="G13260" s="61">
        <v>103.52</v>
      </c>
      <c r="J13260" s="89">
        <v>0</v>
      </c>
      <c r="K13260" s="89">
        <v>0</v>
      </c>
    </row>
    <row r="13261" spans="1:11" ht="33.75" x14ac:dyDescent="0.2">
      <c r="A13261" s="1" t="str">
        <f t="shared" si="209"/>
        <v>SINAPI 87804</v>
      </c>
      <c r="B13261" s="3" t="s">
        <v>6064</v>
      </c>
      <c r="C13261" s="3">
        <v>87804</v>
      </c>
      <c r="D13261" s="2" t="s">
        <v>13302</v>
      </c>
      <c r="E13261" s="3" t="s">
        <v>4960</v>
      </c>
      <c r="F13261" s="61">
        <v>119.07</v>
      </c>
      <c r="G13261" s="61">
        <v>122.01</v>
      </c>
      <c r="J13261" s="89">
        <v>0</v>
      </c>
      <c r="K13261" s="89">
        <v>0</v>
      </c>
    </row>
    <row r="13262" spans="1:11" ht="33.75" x14ac:dyDescent="0.2">
      <c r="A13262" s="1" t="str">
        <f t="shared" si="209"/>
        <v>SINAPI 87808</v>
      </c>
      <c r="B13262" s="3" t="s">
        <v>6064</v>
      </c>
      <c r="C13262" s="3">
        <v>87808</v>
      </c>
      <c r="D13262" s="2" t="s">
        <v>13303</v>
      </c>
      <c r="E13262" s="3" t="s">
        <v>4960</v>
      </c>
      <c r="F13262" s="61">
        <v>127.58</v>
      </c>
      <c r="G13262" s="61">
        <v>130.54</v>
      </c>
      <c r="J13262" s="89">
        <v>0</v>
      </c>
      <c r="K13262" s="89">
        <v>0</v>
      </c>
    </row>
    <row r="13263" spans="1:11" ht="33.75" x14ac:dyDescent="0.2">
      <c r="A13263" s="1" t="str">
        <f t="shared" si="209"/>
        <v>SINAPI 87778</v>
      </c>
      <c r="B13263" s="3" t="s">
        <v>6064</v>
      </c>
      <c r="C13263" s="3">
        <v>87778</v>
      </c>
      <c r="D13263" s="2" t="s">
        <v>13304</v>
      </c>
      <c r="E13263" s="3" t="s">
        <v>4960</v>
      </c>
      <c r="F13263" s="61">
        <v>89.25</v>
      </c>
      <c r="G13263" s="61">
        <v>92.25</v>
      </c>
      <c r="J13263" s="89">
        <v>0</v>
      </c>
      <c r="K13263" s="89">
        <v>0</v>
      </c>
    </row>
    <row r="13264" spans="1:11" ht="33.75" x14ac:dyDescent="0.2">
      <c r="A13264" s="1" t="str">
        <f t="shared" si="209"/>
        <v>SINAPI 87783</v>
      </c>
      <c r="B13264" s="3" t="s">
        <v>6064</v>
      </c>
      <c r="C13264" s="3">
        <v>87783</v>
      </c>
      <c r="D13264" s="2" t="s">
        <v>13305</v>
      </c>
      <c r="E13264" s="3" t="s">
        <v>4960</v>
      </c>
      <c r="F13264" s="61">
        <v>117.1</v>
      </c>
      <c r="G13264" s="61">
        <v>120.96</v>
      </c>
      <c r="J13264" s="89">
        <v>0</v>
      </c>
      <c r="K13264" s="89">
        <v>0</v>
      </c>
    </row>
    <row r="13265" spans="1:11" ht="33.75" x14ac:dyDescent="0.2">
      <c r="A13265" s="1" t="str">
        <f t="shared" si="209"/>
        <v>SINAPI 87787</v>
      </c>
      <c r="B13265" s="3" t="s">
        <v>6064</v>
      </c>
      <c r="C13265" s="3">
        <v>87787</v>
      </c>
      <c r="D13265" s="2" t="s">
        <v>13306</v>
      </c>
      <c r="E13265" s="3" t="s">
        <v>4960</v>
      </c>
      <c r="F13265" s="61">
        <v>136.74</v>
      </c>
      <c r="G13265" s="61">
        <v>140.75</v>
      </c>
      <c r="J13265" s="89">
        <v>0</v>
      </c>
      <c r="K13265" s="89">
        <v>0</v>
      </c>
    </row>
    <row r="13266" spans="1:11" ht="33.75" x14ac:dyDescent="0.2">
      <c r="A13266" s="1" t="str">
        <f t="shared" si="209"/>
        <v>SINAPI 87791</v>
      </c>
      <c r="B13266" s="3" t="s">
        <v>6064</v>
      </c>
      <c r="C13266" s="3">
        <v>87791</v>
      </c>
      <c r="D13266" s="2" t="s">
        <v>13307</v>
      </c>
      <c r="E13266" s="3" t="s">
        <v>4960</v>
      </c>
      <c r="F13266" s="61">
        <v>150.66</v>
      </c>
      <c r="G13266" s="61">
        <v>155.11000000000001</v>
      </c>
      <c r="J13266" s="89">
        <v>0</v>
      </c>
      <c r="K13266" s="89">
        <v>0</v>
      </c>
    </row>
    <row r="13267" spans="1:11" ht="33.75" x14ac:dyDescent="0.2">
      <c r="A13267" s="1" t="str">
        <f t="shared" si="209"/>
        <v>SINAPI 87832</v>
      </c>
      <c r="B13267" s="3" t="s">
        <v>6064</v>
      </c>
      <c r="C13267" s="3">
        <v>87832</v>
      </c>
      <c r="D13267" s="2" t="s">
        <v>13308</v>
      </c>
      <c r="E13267" s="3" t="s">
        <v>4960</v>
      </c>
      <c r="F13267" s="61">
        <v>139.75</v>
      </c>
      <c r="G13267" s="61">
        <v>144.96</v>
      </c>
      <c r="J13267" s="89">
        <v>0</v>
      </c>
      <c r="K13267" s="89">
        <v>0</v>
      </c>
    </row>
    <row r="13268" spans="1:11" ht="33.75" x14ac:dyDescent="0.2">
      <c r="A13268" s="1" t="str">
        <f t="shared" si="209"/>
        <v>SINAPI 87812</v>
      </c>
      <c r="B13268" s="3" t="s">
        <v>6064</v>
      </c>
      <c r="C13268" s="3">
        <v>87812</v>
      </c>
      <c r="D13268" s="2" t="s">
        <v>13309</v>
      </c>
      <c r="E13268" s="3" t="s">
        <v>4960</v>
      </c>
      <c r="F13268" s="61">
        <v>105.87</v>
      </c>
      <c r="G13268" s="61">
        <v>110.87</v>
      </c>
      <c r="J13268" s="89">
        <v>0</v>
      </c>
      <c r="K13268" s="89">
        <v>0</v>
      </c>
    </row>
    <row r="13269" spans="1:11" ht="33.75" x14ac:dyDescent="0.2">
      <c r="A13269" s="1" t="str">
        <f t="shared" si="209"/>
        <v>SINAPI 87816</v>
      </c>
      <c r="B13269" s="3" t="s">
        <v>6064</v>
      </c>
      <c r="C13269" s="3">
        <v>87816</v>
      </c>
      <c r="D13269" s="2" t="s">
        <v>13310</v>
      </c>
      <c r="E13269" s="3" t="s">
        <v>4960</v>
      </c>
      <c r="F13269" s="61">
        <v>132.41</v>
      </c>
      <c r="G13269" s="61">
        <v>138.29</v>
      </c>
      <c r="J13269" s="89">
        <v>0</v>
      </c>
      <c r="K13269" s="89">
        <v>0</v>
      </c>
    </row>
    <row r="13270" spans="1:11" ht="33.75" x14ac:dyDescent="0.2">
      <c r="A13270" s="1" t="str">
        <f t="shared" si="209"/>
        <v>SINAPI 87820</v>
      </c>
      <c r="B13270" s="3" t="s">
        <v>6064</v>
      </c>
      <c r="C13270" s="3">
        <v>87820</v>
      </c>
      <c r="D13270" s="2" t="s">
        <v>13311</v>
      </c>
      <c r="E13270" s="3" t="s">
        <v>4960</v>
      </c>
      <c r="F13270" s="61">
        <v>150.77000000000001</v>
      </c>
      <c r="G13270" s="61">
        <v>156.78</v>
      </c>
      <c r="J13270" s="89">
        <v>0</v>
      </c>
      <c r="K13270" s="89">
        <v>0</v>
      </c>
    </row>
    <row r="13271" spans="1:11" ht="33.75" x14ac:dyDescent="0.2">
      <c r="A13271" s="1" t="str">
        <f t="shared" ref="A13271:A13334" si="210">CONCATENATE($B13271," ",$C13271)</f>
        <v>SINAPI 87824</v>
      </c>
      <c r="B13271" s="3" t="s">
        <v>6064</v>
      </c>
      <c r="C13271" s="3">
        <v>87824</v>
      </c>
      <c r="D13271" s="2" t="s">
        <v>13312</v>
      </c>
      <c r="E13271" s="3" t="s">
        <v>4960</v>
      </c>
      <c r="F13271" s="61">
        <v>174</v>
      </c>
      <c r="G13271" s="61">
        <v>181.32</v>
      </c>
      <c r="J13271" s="89">
        <v>0</v>
      </c>
      <c r="K13271" s="89">
        <v>0</v>
      </c>
    </row>
    <row r="13272" spans="1:11" ht="33.75" x14ac:dyDescent="0.2">
      <c r="A13272" s="1" t="str">
        <f t="shared" si="210"/>
        <v>SINAPI 87828</v>
      </c>
      <c r="B13272" s="3" t="s">
        <v>6064</v>
      </c>
      <c r="C13272" s="3">
        <v>87828</v>
      </c>
      <c r="D13272" s="2" t="s">
        <v>13313</v>
      </c>
      <c r="E13272" s="3" t="s">
        <v>4960</v>
      </c>
      <c r="F13272" s="61">
        <v>110.37</v>
      </c>
      <c r="G13272" s="61">
        <v>114.8</v>
      </c>
      <c r="J13272" s="89">
        <v>0</v>
      </c>
      <c r="K13272" s="89">
        <v>0</v>
      </c>
    </row>
    <row r="13273" spans="1:11" ht="33.75" x14ac:dyDescent="0.2">
      <c r="A13273" s="1" t="str">
        <f t="shared" si="210"/>
        <v>SINAPI 104251</v>
      </c>
      <c r="B13273" s="3" t="s">
        <v>6064</v>
      </c>
      <c r="C13273" s="3">
        <v>104251</v>
      </c>
      <c r="D13273" s="2" t="s">
        <v>13314</v>
      </c>
      <c r="E13273" s="3" t="s">
        <v>4960</v>
      </c>
      <c r="F13273" s="61">
        <v>99.91</v>
      </c>
      <c r="G13273" s="61">
        <v>104.41</v>
      </c>
      <c r="J13273" s="89">
        <v>0</v>
      </c>
      <c r="K13273" s="89">
        <v>0</v>
      </c>
    </row>
    <row r="13274" spans="1:11" ht="33.75" x14ac:dyDescent="0.2">
      <c r="A13274" s="1" t="str">
        <f t="shared" si="210"/>
        <v>SINAPI 104255</v>
      </c>
      <c r="B13274" s="3" t="s">
        <v>6064</v>
      </c>
      <c r="C13274" s="3">
        <v>104255</v>
      </c>
      <c r="D13274" s="2" t="s">
        <v>13315</v>
      </c>
      <c r="E13274" s="3" t="s">
        <v>4960</v>
      </c>
      <c r="F13274" s="61">
        <v>125.54</v>
      </c>
      <c r="G13274" s="61">
        <v>130.80000000000001</v>
      </c>
      <c r="J13274" s="89">
        <v>0</v>
      </c>
      <c r="K13274" s="89">
        <v>0</v>
      </c>
    </row>
    <row r="13275" spans="1:11" ht="33.75" x14ac:dyDescent="0.2">
      <c r="A13275" s="1" t="str">
        <f t="shared" si="210"/>
        <v>SINAPI 104259</v>
      </c>
      <c r="B13275" s="3" t="s">
        <v>6064</v>
      </c>
      <c r="C13275" s="3">
        <v>104259</v>
      </c>
      <c r="D13275" s="2" t="s">
        <v>13316</v>
      </c>
      <c r="E13275" s="3" t="s">
        <v>4960</v>
      </c>
      <c r="F13275" s="61">
        <v>143.9</v>
      </c>
      <c r="G13275" s="61">
        <v>149.29</v>
      </c>
      <c r="J13275" s="89">
        <v>0</v>
      </c>
      <c r="K13275" s="89">
        <v>0</v>
      </c>
    </row>
    <row r="13276" spans="1:11" ht="33.75" x14ac:dyDescent="0.2">
      <c r="A13276" s="1" t="str">
        <f t="shared" si="210"/>
        <v>SINAPI 104263</v>
      </c>
      <c r="B13276" s="3" t="s">
        <v>6064</v>
      </c>
      <c r="C13276" s="3">
        <v>104263</v>
      </c>
      <c r="D13276" s="2" t="s">
        <v>13317</v>
      </c>
      <c r="E13276" s="3" t="s">
        <v>4960</v>
      </c>
      <c r="F13276" s="61">
        <v>165.51</v>
      </c>
      <c r="G13276" s="61">
        <v>172.08</v>
      </c>
      <c r="J13276" s="89">
        <v>0</v>
      </c>
      <c r="K13276" s="89">
        <v>0</v>
      </c>
    </row>
    <row r="13277" spans="1:11" ht="22.5" x14ac:dyDescent="0.2">
      <c r="A13277" s="1" t="str">
        <f t="shared" si="210"/>
        <v>SINAPI 87794</v>
      </c>
      <c r="B13277" s="3" t="s">
        <v>6064</v>
      </c>
      <c r="C13277" s="3">
        <v>87794</v>
      </c>
      <c r="D13277" s="2" t="s">
        <v>13318</v>
      </c>
      <c r="E13277" s="3" t="s">
        <v>4960</v>
      </c>
      <c r="F13277" s="61">
        <v>42.48</v>
      </c>
      <c r="G13277" s="61">
        <v>44.79</v>
      </c>
      <c r="J13277" s="89">
        <v>0</v>
      </c>
      <c r="K13277" s="89">
        <v>0</v>
      </c>
    </row>
    <row r="13278" spans="1:11" ht="22.5" x14ac:dyDescent="0.2">
      <c r="A13278" s="1" t="str">
        <f t="shared" si="210"/>
        <v>SINAPI 87799</v>
      </c>
      <c r="B13278" s="3" t="s">
        <v>6064</v>
      </c>
      <c r="C13278" s="3">
        <v>87799</v>
      </c>
      <c r="D13278" s="2" t="s">
        <v>13319</v>
      </c>
      <c r="E13278" s="3" t="s">
        <v>4960</v>
      </c>
      <c r="F13278" s="61">
        <v>58.41</v>
      </c>
      <c r="G13278" s="61">
        <v>61.72</v>
      </c>
      <c r="J13278" s="89">
        <v>0</v>
      </c>
      <c r="K13278" s="89">
        <v>0</v>
      </c>
    </row>
    <row r="13279" spans="1:11" ht="22.5" x14ac:dyDescent="0.2">
      <c r="A13279" s="1" t="str">
        <f t="shared" si="210"/>
        <v>SINAPI 87803</v>
      </c>
      <c r="B13279" s="3" t="s">
        <v>6064</v>
      </c>
      <c r="C13279" s="3">
        <v>87803</v>
      </c>
      <c r="D13279" s="2" t="s">
        <v>13320</v>
      </c>
      <c r="E13279" s="3" t="s">
        <v>4960</v>
      </c>
      <c r="F13279" s="61">
        <v>65.34</v>
      </c>
      <c r="G13279" s="61">
        <v>68.849999999999994</v>
      </c>
      <c r="J13279" s="89">
        <v>0</v>
      </c>
      <c r="K13279" s="89">
        <v>0</v>
      </c>
    </row>
    <row r="13280" spans="1:11" ht="22.5" x14ac:dyDescent="0.2">
      <c r="A13280" s="1" t="str">
        <f t="shared" si="210"/>
        <v>SINAPI 87807</v>
      </c>
      <c r="B13280" s="3" t="s">
        <v>6064</v>
      </c>
      <c r="C13280" s="3">
        <v>87807</v>
      </c>
      <c r="D13280" s="2" t="s">
        <v>13321</v>
      </c>
      <c r="E13280" s="3" t="s">
        <v>4960</v>
      </c>
      <c r="F13280" s="61">
        <v>71.400000000000006</v>
      </c>
      <c r="G13280" s="61">
        <v>75.239999999999995</v>
      </c>
      <c r="J13280" s="89">
        <v>0</v>
      </c>
      <c r="K13280" s="89">
        <v>0</v>
      </c>
    </row>
    <row r="13281" spans="1:11" ht="22.5" x14ac:dyDescent="0.2">
      <c r="A13281" s="1" t="str">
        <f t="shared" si="210"/>
        <v>SINAPI 104218</v>
      </c>
      <c r="B13281" s="3" t="s">
        <v>6064</v>
      </c>
      <c r="C13281" s="3">
        <v>104218</v>
      </c>
      <c r="D13281" s="2" t="s">
        <v>13322</v>
      </c>
      <c r="E13281" s="3" t="s">
        <v>4960</v>
      </c>
      <c r="F13281" s="61">
        <v>52.62</v>
      </c>
      <c r="G13281" s="61">
        <v>55.78</v>
      </c>
      <c r="J13281" s="89">
        <v>0</v>
      </c>
      <c r="K13281" s="89">
        <v>0</v>
      </c>
    </row>
    <row r="13282" spans="1:11" ht="22.5" x14ac:dyDescent="0.2">
      <c r="A13282" s="1" t="str">
        <f t="shared" si="210"/>
        <v>SINAPI 87777</v>
      </c>
      <c r="B13282" s="3" t="s">
        <v>6064</v>
      </c>
      <c r="C13282" s="3">
        <v>87777</v>
      </c>
      <c r="D13282" s="2" t="s">
        <v>13323</v>
      </c>
      <c r="E13282" s="3" t="s">
        <v>4960</v>
      </c>
      <c r="F13282" s="61">
        <v>56.31</v>
      </c>
      <c r="G13282" s="61">
        <v>59.78</v>
      </c>
      <c r="J13282" s="89">
        <v>0</v>
      </c>
      <c r="K13282" s="89">
        <v>0</v>
      </c>
    </row>
    <row r="13283" spans="1:11" ht="22.5" x14ac:dyDescent="0.2">
      <c r="A13283" s="1" t="str">
        <f t="shared" si="210"/>
        <v>SINAPI 104222</v>
      </c>
      <c r="B13283" s="3" t="s">
        <v>6064</v>
      </c>
      <c r="C13283" s="3">
        <v>104222</v>
      </c>
      <c r="D13283" s="2" t="s">
        <v>13324</v>
      </c>
      <c r="E13283" s="3" t="s">
        <v>4960</v>
      </c>
      <c r="F13283" s="61">
        <v>67.95</v>
      </c>
      <c r="G13283" s="61">
        <v>72.03</v>
      </c>
      <c r="J13283" s="89">
        <v>0</v>
      </c>
      <c r="K13283" s="89">
        <v>0</v>
      </c>
    </row>
    <row r="13284" spans="1:11" ht="22.5" x14ac:dyDescent="0.2">
      <c r="A13284" s="1" t="str">
        <f t="shared" si="210"/>
        <v>SINAPI 87781</v>
      </c>
      <c r="B13284" s="3" t="s">
        <v>6064</v>
      </c>
      <c r="C13284" s="3">
        <v>87781</v>
      </c>
      <c r="D13284" s="2" t="s">
        <v>13325</v>
      </c>
      <c r="E13284" s="3" t="s">
        <v>4960</v>
      </c>
      <c r="F13284" s="61">
        <v>72.680000000000007</v>
      </c>
      <c r="G13284" s="61">
        <v>77.17</v>
      </c>
      <c r="J13284" s="89">
        <v>0</v>
      </c>
      <c r="K13284" s="89">
        <v>0</v>
      </c>
    </row>
    <row r="13285" spans="1:11" ht="22.5" x14ac:dyDescent="0.2">
      <c r="A13285" s="1" t="str">
        <f t="shared" si="210"/>
        <v>SINAPI 104226</v>
      </c>
      <c r="B13285" s="3" t="s">
        <v>6064</v>
      </c>
      <c r="C13285" s="3">
        <v>104226</v>
      </c>
      <c r="D13285" s="2" t="s">
        <v>13326</v>
      </c>
      <c r="E13285" s="3" t="s">
        <v>4960</v>
      </c>
      <c r="F13285" s="61">
        <v>75.37</v>
      </c>
      <c r="G13285" s="61">
        <v>79.66</v>
      </c>
      <c r="J13285" s="89">
        <v>0</v>
      </c>
      <c r="K13285" s="89">
        <v>0</v>
      </c>
    </row>
    <row r="13286" spans="1:11" ht="22.5" x14ac:dyDescent="0.2">
      <c r="A13286" s="1" t="str">
        <f t="shared" si="210"/>
        <v>SINAPI 87786</v>
      </c>
      <c r="B13286" s="3" t="s">
        <v>6064</v>
      </c>
      <c r="C13286" s="3">
        <v>87786</v>
      </c>
      <c r="D13286" s="2" t="s">
        <v>13327</v>
      </c>
      <c r="E13286" s="3" t="s">
        <v>4960</v>
      </c>
      <c r="F13286" s="61">
        <v>80.099999999999994</v>
      </c>
      <c r="G13286" s="61">
        <v>84.8</v>
      </c>
      <c r="J13286" s="89">
        <v>0</v>
      </c>
      <c r="K13286" s="89">
        <v>0</v>
      </c>
    </row>
    <row r="13287" spans="1:11" ht="22.5" x14ac:dyDescent="0.2">
      <c r="A13287" s="1" t="str">
        <f t="shared" si="210"/>
        <v>SINAPI 104230</v>
      </c>
      <c r="B13287" s="3" t="s">
        <v>6064</v>
      </c>
      <c r="C13287" s="3">
        <v>104230</v>
      </c>
      <c r="D13287" s="2" t="s">
        <v>13328</v>
      </c>
      <c r="E13287" s="3" t="s">
        <v>4960</v>
      </c>
      <c r="F13287" s="61">
        <v>88.1</v>
      </c>
      <c r="G13287" s="61">
        <v>93.3</v>
      </c>
      <c r="J13287" s="89">
        <v>0</v>
      </c>
      <c r="K13287" s="89">
        <v>0</v>
      </c>
    </row>
    <row r="13288" spans="1:11" ht="22.5" x14ac:dyDescent="0.2">
      <c r="A13288" s="1" t="str">
        <f t="shared" si="210"/>
        <v>SINAPI 104234</v>
      </c>
      <c r="B13288" s="3" t="s">
        <v>6064</v>
      </c>
      <c r="C13288" s="3">
        <v>104234</v>
      </c>
      <c r="D13288" s="2" t="s">
        <v>13329</v>
      </c>
      <c r="E13288" s="3" t="s">
        <v>4960</v>
      </c>
      <c r="F13288" s="61">
        <v>40.31</v>
      </c>
      <c r="G13288" s="61">
        <v>42.42</v>
      </c>
      <c r="J13288" s="89">
        <v>0</v>
      </c>
      <c r="K13288" s="89">
        <v>0</v>
      </c>
    </row>
    <row r="13289" spans="1:11" ht="22.5" x14ac:dyDescent="0.2">
      <c r="A13289" s="1" t="str">
        <f t="shared" si="210"/>
        <v>SINAPI 104238</v>
      </c>
      <c r="B13289" s="3" t="s">
        <v>6064</v>
      </c>
      <c r="C13289" s="3">
        <v>104238</v>
      </c>
      <c r="D13289" s="2" t="s">
        <v>13330</v>
      </c>
      <c r="E13289" s="3" t="s">
        <v>4960</v>
      </c>
      <c r="F13289" s="61">
        <v>55.21</v>
      </c>
      <c r="G13289" s="61">
        <v>58.23</v>
      </c>
      <c r="J13289" s="89">
        <v>0</v>
      </c>
      <c r="K13289" s="89">
        <v>0</v>
      </c>
    </row>
    <row r="13290" spans="1:11" ht="22.5" x14ac:dyDescent="0.2">
      <c r="A13290" s="1" t="str">
        <f t="shared" si="210"/>
        <v>SINAPI 104242</v>
      </c>
      <c r="B13290" s="3" t="s">
        <v>6064</v>
      </c>
      <c r="C13290" s="3">
        <v>104242</v>
      </c>
      <c r="D13290" s="2" t="s">
        <v>13331</v>
      </c>
      <c r="E13290" s="3" t="s">
        <v>4960</v>
      </c>
      <c r="F13290" s="61">
        <v>62.14</v>
      </c>
      <c r="G13290" s="61">
        <v>65.36</v>
      </c>
      <c r="J13290" s="89">
        <v>0</v>
      </c>
      <c r="K13290" s="89">
        <v>0</v>
      </c>
    </row>
    <row r="13291" spans="1:11" ht="22.5" x14ac:dyDescent="0.2">
      <c r="A13291" s="1" t="str">
        <f t="shared" si="210"/>
        <v>SINAPI 104246</v>
      </c>
      <c r="B13291" s="3" t="s">
        <v>6064</v>
      </c>
      <c r="C13291" s="3">
        <v>104246</v>
      </c>
      <c r="D13291" s="2" t="s">
        <v>13332</v>
      </c>
      <c r="E13291" s="3" t="s">
        <v>4960</v>
      </c>
      <c r="F13291" s="61">
        <v>67.86</v>
      </c>
      <c r="G13291" s="61">
        <v>71.400000000000006</v>
      </c>
      <c r="J13291" s="89">
        <v>0</v>
      </c>
      <c r="K13291" s="89">
        <v>0</v>
      </c>
    </row>
    <row r="13292" spans="1:11" ht="33.75" x14ac:dyDescent="0.2">
      <c r="A13292" s="1" t="str">
        <f t="shared" si="210"/>
        <v>SINAPI 104250</v>
      </c>
      <c r="B13292" s="3" t="s">
        <v>6064</v>
      </c>
      <c r="C13292" s="3">
        <v>104250</v>
      </c>
      <c r="D13292" s="2" t="s">
        <v>13333</v>
      </c>
      <c r="E13292" s="3" t="s">
        <v>4960</v>
      </c>
      <c r="F13292" s="61">
        <v>71.02</v>
      </c>
      <c r="G13292" s="61">
        <v>76.11</v>
      </c>
      <c r="J13292" s="89">
        <v>0</v>
      </c>
      <c r="K13292" s="89">
        <v>0</v>
      </c>
    </row>
    <row r="13293" spans="1:11" ht="33.75" x14ac:dyDescent="0.2">
      <c r="A13293" s="1" t="str">
        <f t="shared" si="210"/>
        <v>SINAPI 87811</v>
      </c>
      <c r="B13293" s="3" t="s">
        <v>6064</v>
      </c>
      <c r="C13293" s="3">
        <v>87811</v>
      </c>
      <c r="D13293" s="2" t="s">
        <v>13334</v>
      </c>
      <c r="E13293" s="3" t="s">
        <v>4960</v>
      </c>
      <c r="F13293" s="61">
        <v>77.62</v>
      </c>
      <c r="G13293" s="61">
        <v>83.3</v>
      </c>
      <c r="J13293" s="89">
        <v>0</v>
      </c>
      <c r="K13293" s="89">
        <v>0</v>
      </c>
    </row>
    <row r="13294" spans="1:11" ht="33.75" x14ac:dyDescent="0.2">
      <c r="A13294" s="1" t="str">
        <f t="shared" si="210"/>
        <v>SINAPI 104254</v>
      </c>
      <c r="B13294" s="3" t="s">
        <v>6064</v>
      </c>
      <c r="C13294" s="3">
        <v>104254</v>
      </c>
      <c r="D13294" s="2" t="s">
        <v>13335</v>
      </c>
      <c r="E13294" s="3" t="s">
        <v>4960</v>
      </c>
      <c r="F13294" s="61">
        <v>85.92</v>
      </c>
      <c r="G13294" s="61">
        <v>91.91</v>
      </c>
      <c r="J13294" s="89">
        <v>0</v>
      </c>
      <c r="K13294" s="89">
        <v>0</v>
      </c>
    </row>
    <row r="13295" spans="1:11" ht="33.75" x14ac:dyDescent="0.2">
      <c r="A13295" s="1" t="str">
        <f t="shared" si="210"/>
        <v>SINAPI 87815</v>
      </c>
      <c r="B13295" s="3" t="s">
        <v>6064</v>
      </c>
      <c r="C13295" s="3">
        <v>87815</v>
      </c>
      <c r="D13295" s="2" t="s">
        <v>13336</v>
      </c>
      <c r="E13295" s="3" t="s">
        <v>4960</v>
      </c>
      <c r="F13295" s="61">
        <v>93.55</v>
      </c>
      <c r="G13295" s="61">
        <v>100.23</v>
      </c>
      <c r="J13295" s="89">
        <v>0</v>
      </c>
      <c r="K13295" s="89">
        <v>0</v>
      </c>
    </row>
    <row r="13296" spans="1:11" ht="33.75" x14ac:dyDescent="0.2">
      <c r="A13296" s="1" t="str">
        <f t="shared" si="210"/>
        <v>SINAPI 104258</v>
      </c>
      <c r="B13296" s="3" t="s">
        <v>6064</v>
      </c>
      <c r="C13296" s="3">
        <v>104258</v>
      </c>
      <c r="D13296" s="2" t="s">
        <v>13337</v>
      </c>
      <c r="E13296" s="3" t="s">
        <v>4960</v>
      </c>
      <c r="F13296" s="61">
        <v>92.85</v>
      </c>
      <c r="G13296" s="61">
        <v>99.04</v>
      </c>
      <c r="J13296" s="89">
        <v>0</v>
      </c>
      <c r="K13296" s="89">
        <v>0</v>
      </c>
    </row>
    <row r="13297" spans="1:11" ht="33.75" x14ac:dyDescent="0.2">
      <c r="A13297" s="1" t="str">
        <f t="shared" si="210"/>
        <v>SINAPI 87819</v>
      </c>
      <c r="B13297" s="3" t="s">
        <v>6064</v>
      </c>
      <c r="C13297" s="3">
        <v>87819</v>
      </c>
      <c r="D13297" s="2" t="s">
        <v>13338</v>
      </c>
      <c r="E13297" s="3" t="s">
        <v>4960</v>
      </c>
      <c r="F13297" s="61">
        <v>100.48</v>
      </c>
      <c r="G13297" s="61">
        <v>107.36</v>
      </c>
      <c r="J13297" s="89">
        <v>0</v>
      </c>
      <c r="K13297" s="89">
        <v>0</v>
      </c>
    </row>
    <row r="13298" spans="1:11" ht="33.75" x14ac:dyDescent="0.2">
      <c r="A13298" s="1" t="str">
        <f t="shared" si="210"/>
        <v>SINAPI 104262</v>
      </c>
      <c r="B13298" s="3" t="s">
        <v>6064</v>
      </c>
      <c r="C13298" s="3">
        <v>104262</v>
      </c>
      <c r="D13298" s="2" t="s">
        <v>13339</v>
      </c>
      <c r="E13298" s="3" t="s">
        <v>4960</v>
      </c>
      <c r="F13298" s="61">
        <v>118.85</v>
      </c>
      <c r="G13298" s="61">
        <v>127.15</v>
      </c>
      <c r="J13298" s="89">
        <v>0</v>
      </c>
      <c r="K13298" s="89">
        <v>0</v>
      </c>
    </row>
    <row r="13299" spans="1:11" ht="33.75" x14ac:dyDescent="0.2">
      <c r="A13299" s="1" t="str">
        <f t="shared" si="210"/>
        <v>SINAPI 87823</v>
      </c>
      <c r="B13299" s="3" t="s">
        <v>6064</v>
      </c>
      <c r="C13299" s="3">
        <v>87823</v>
      </c>
      <c r="D13299" s="2" t="s">
        <v>13340</v>
      </c>
      <c r="E13299" s="3" t="s">
        <v>4960</v>
      </c>
      <c r="F13299" s="61">
        <v>129.26</v>
      </c>
      <c r="G13299" s="61">
        <v>138.49</v>
      </c>
      <c r="J13299" s="89">
        <v>0</v>
      </c>
      <c r="K13299" s="89">
        <v>0</v>
      </c>
    </row>
    <row r="13300" spans="1:11" ht="33.75" x14ac:dyDescent="0.2">
      <c r="A13300" s="1" t="str">
        <f t="shared" si="210"/>
        <v>SINAPI 87827</v>
      </c>
      <c r="B13300" s="3" t="s">
        <v>6064</v>
      </c>
      <c r="C13300" s="3">
        <v>87827</v>
      </c>
      <c r="D13300" s="2" t="s">
        <v>13341</v>
      </c>
      <c r="E13300" s="3" t="s">
        <v>4960</v>
      </c>
      <c r="F13300" s="61">
        <v>73.760000000000005</v>
      </c>
      <c r="G13300" s="61">
        <v>78.819999999999993</v>
      </c>
      <c r="J13300" s="89">
        <v>0</v>
      </c>
      <c r="K13300" s="89">
        <v>0</v>
      </c>
    </row>
    <row r="13301" spans="1:11" ht="33.75" x14ac:dyDescent="0.2">
      <c r="A13301" s="1" t="str">
        <f t="shared" si="210"/>
        <v>SINAPI 87831</v>
      </c>
      <c r="B13301" s="3" t="s">
        <v>6064</v>
      </c>
      <c r="C13301" s="3">
        <v>87831</v>
      </c>
      <c r="D13301" s="2" t="s">
        <v>13342</v>
      </c>
      <c r="E13301" s="3" t="s">
        <v>4960</v>
      </c>
      <c r="F13301" s="61">
        <v>89.89</v>
      </c>
      <c r="G13301" s="61">
        <v>95.89</v>
      </c>
      <c r="J13301" s="89">
        <v>0</v>
      </c>
      <c r="K13301" s="89">
        <v>0</v>
      </c>
    </row>
    <row r="13302" spans="1:11" ht="33.75" x14ac:dyDescent="0.2">
      <c r="A13302" s="1" t="str">
        <f t="shared" si="210"/>
        <v>SINAPI 104220</v>
      </c>
      <c r="B13302" s="3" t="s">
        <v>6064</v>
      </c>
      <c r="C13302" s="3">
        <v>104220</v>
      </c>
      <c r="D13302" s="2" t="s">
        <v>13343</v>
      </c>
      <c r="E13302" s="3" t="s">
        <v>4960</v>
      </c>
      <c r="F13302" s="61">
        <v>53.71</v>
      </c>
      <c r="G13302" s="61">
        <v>56.45</v>
      </c>
      <c r="J13302" s="89">
        <v>9.6600000000000005E-2</v>
      </c>
      <c r="K13302" s="89">
        <v>9.1899999999999996E-2</v>
      </c>
    </row>
    <row r="13303" spans="1:11" ht="33.75" x14ac:dyDescent="0.2">
      <c r="A13303" s="1" t="str">
        <f t="shared" si="210"/>
        <v>SINAPI 104203</v>
      </c>
      <c r="B13303" s="3" t="s">
        <v>6064</v>
      </c>
      <c r="C13303" s="3">
        <v>104203</v>
      </c>
      <c r="D13303" s="2" t="s">
        <v>13344</v>
      </c>
      <c r="E13303" s="3" t="s">
        <v>4960</v>
      </c>
      <c r="F13303" s="61">
        <v>57.6</v>
      </c>
      <c r="G13303" s="61">
        <v>60.63</v>
      </c>
      <c r="J13303" s="89">
        <v>0.1003</v>
      </c>
      <c r="K13303" s="89">
        <v>9.5299999999999996E-2</v>
      </c>
    </row>
    <row r="13304" spans="1:11" ht="33.75" x14ac:dyDescent="0.2">
      <c r="A13304" s="1" t="str">
        <f t="shared" si="210"/>
        <v>SINAPI 104224</v>
      </c>
      <c r="B13304" s="3" t="s">
        <v>6064</v>
      </c>
      <c r="C13304" s="3">
        <v>104224</v>
      </c>
      <c r="D13304" s="2" t="s">
        <v>13345</v>
      </c>
      <c r="E13304" s="3" t="s">
        <v>4960</v>
      </c>
      <c r="F13304" s="61">
        <v>69.400000000000006</v>
      </c>
      <c r="G13304" s="61">
        <v>72.92</v>
      </c>
      <c r="J13304" s="89">
        <v>9.6799999999999997E-2</v>
      </c>
      <c r="K13304" s="89">
        <v>9.2200000000000004E-2</v>
      </c>
    </row>
    <row r="13305" spans="1:11" ht="33.75" x14ac:dyDescent="0.2">
      <c r="A13305" s="1" t="str">
        <f t="shared" si="210"/>
        <v>SINAPI 104204</v>
      </c>
      <c r="B13305" s="3" t="s">
        <v>6064</v>
      </c>
      <c r="C13305" s="3">
        <v>104204</v>
      </c>
      <c r="D13305" s="2" t="s">
        <v>13346</v>
      </c>
      <c r="E13305" s="3" t="s">
        <v>4960</v>
      </c>
      <c r="F13305" s="61">
        <v>74.459999999999994</v>
      </c>
      <c r="G13305" s="61">
        <v>78.36</v>
      </c>
      <c r="J13305" s="89">
        <v>0.10059999999999999</v>
      </c>
      <c r="K13305" s="89">
        <v>9.5600000000000004E-2</v>
      </c>
    </row>
    <row r="13306" spans="1:11" ht="33.75" x14ac:dyDescent="0.2">
      <c r="A13306" s="1" t="str">
        <f t="shared" si="210"/>
        <v>SINAPI 104228</v>
      </c>
      <c r="B13306" s="3" t="s">
        <v>6064</v>
      </c>
      <c r="C13306" s="3">
        <v>104228</v>
      </c>
      <c r="D13306" s="2" t="s">
        <v>13347</v>
      </c>
      <c r="E13306" s="3" t="s">
        <v>4960</v>
      </c>
      <c r="F13306" s="61">
        <v>76.59</v>
      </c>
      <c r="G13306" s="61">
        <v>80.260000000000005</v>
      </c>
      <c r="J13306" s="89">
        <v>9.0899999999999995E-2</v>
      </c>
      <c r="K13306" s="89">
        <v>8.6699999999999999E-2</v>
      </c>
    </row>
    <row r="13307" spans="1:11" ht="33.75" x14ac:dyDescent="0.2">
      <c r="A13307" s="1" t="str">
        <f t="shared" si="210"/>
        <v>SINAPI 104205</v>
      </c>
      <c r="B13307" s="3" t="s">
        <v>6064</v>
      </c>
      <c r="C13307" s="3">
        <v>104205</v>
      </c>
      <c r="D13307" s="2" t="s">
        <v>13348</v>
      </c>
      <c r="E13307" s="3" t="s">
        <v>4960</v>
      </c>
      <c r="F13307" s="61">
        <v>81.650000000000006</v>
      </c>
      <c r="G13307" s="61">
        <v>85.7</v>
      </c>
      <c r="J13307" s="89">
        <v>9.4500000000000001E-2</v>
      </c>
      <c r="K13307" s="89">
        <v>9.01E-2</v>
      </c>
    </row>
    <row r="13308" spans="1:11" ht="33.75" x14ac:dyDescent="0.2">
      <c r="A13308" s="1" t="str">
        <f t="shared" si="210"/>
        <v>SINAPI 104232</v>
      </c>
      <c r="B13308" s="3" t="s">
        <v>6064</v>
      </c>
      <c r="C13308" s="3">
        <v>104232</v>
      </c>
      <c r="D13308" s="2" t="s">
        <v>13349</v>
      </c>
      <c r="E13308" s="3" t="s">
        <v>4960</v>
      </c>
      <c r="F13308" s="61">
        <v>84.59</v>
      </c>
      <c r="G13308" s="61">
        <v>88.68</v>
      </c>
      <c r="J13308" s="89">
        <v>9.1700000000000004E-2</v>
      </c>
      <c r="K13308" s="89">
        <v>8.7499999999999994E-2</v>
      </c>
    </row>
    <row r="13309" spans="1:11" ht="33.75" x14ac:dyDescent="0.2">
      <c r="A13309" s="1" t="str">
        <f t="shared" si="210"/>
        <v>SINAPI 104206</v>
      </c>
      <c r="B13309" s="3" t="s">
        <v>6064</v>
      </c>
      <c r="C13309" s="3">
        <v>104206</v>
      </c>
      <c r="D13309" s="2" t="s">
        <v>13350</v>
      </c>
      <c r="E13309" s="3" t="s">
        <v>4960</v>
      </c>
      <c r="F13309" s="61">
        <v>90.15</v>
      </c>
      <c r="G13309" s="61">
        <v>94.66</v>
      </c>
      <c r="J13309" s="89">
        <v>9.5399999999999999E-2</v>
      </c>
      <c r="K13309" s="89">
        <v>9.0899999999999995E-2</v>
      </c>
    </row>
    <row r="13310" spans="1:11" ht="33.75" x14ac:dyDescent="0.2">
      <c r="A13310" s="1" t="str">
        <f t="shared" si="210"/>
        <v>SINAPI 104236</v>
      </c>
      <c r="B13310" s="3" t="s">
        <v>6064</v>
      </c>
      <c r="C13310" s="3">
        <v>104236</v>
      </c>
      <c r="D13310" s="2" t="s">
        <v>13351</v>
      </c>
      <c r="E13310" s="3" t="s">
        <v>4960</v>
      </c>
      <c r="F13310" s="61">
        <v>40.69</v>
      </c>
      <c r="G13310" s="61">
        <v>42.48</v>
      </c>
      <c r="J13310" s="89">
        <v>8.2600000000000007E-2</v>
      </c>
      <c r="K13310" s="89">
        <v>7.9100000000000004E-2</v>
      </c>
    </row>
    <row r="13311" spans="1:11" ht="33.75" x14ac:dyDescent="0.2">
      <c r="A13311" s="1" t="str">
        <f t="shared" si="210"/>
        <v>SINAPI 104207</v>
      </c>
      <c r="B13311" s="3" t="s">
        <v>6064</v>
      </c>
      <c r="C13311" s="3">
        <v>104207</v>
      </c>
      <c r="D13311" s="2" t="s">
        <v>13352</v>
      </c>
      <c r="E13311" s="3" t="s">
        <v>4960</v>
      </c>
      <c r="F13311" s="61">
        <v>43.07</v>
      </c>
      <c r="G13311" s="61">
        <v>45.05</v>
      </c>
      <c r="J13311" s="89">
        <v>8.6400000000000005E-2</v>
      </c>
      <c r="K13311" s="89">
        <v>8.2600000000000007E-2</v>
      </c>
    </row>
    <row r="13312" spans="1:11" ht="33.75" x14ac:dyDescent="0.2">
      <c r="A13312" s="1" t="str">
        <f t="shared" si="210"/>
        <v>SINAPI 104240</v>
      </c>
      <c r="B13312" s="3" t="s">
        <v>6064</v>
      </c>
      <c r="C13312" s="3">
        <v>104240</v>
      </c>
      <c r="D13312" s="2" t="s">
        <v>13353</v>
      </c>
      <c r="E13312" s="3" t="s">
        <v>4960</v>
      </c>
      <c r="F13312" s="61">
        <v>56</v>
      </c>
      <c r="G13312" s="61">
        <v>58.57</v>
      </c>
      <c r="J13312" s="89">
        <v>8.7300000000000003E-2</v>
      </c>
      <c r="K13312" s="89">
        <v>8.3500000000000005E-2</v>
      </c>
    </row>
    <row r="13313" spans="1:11" ht="33.75" x14ac:dyDescent="0.2">
      <c r="A13313" s="1" t="str">
        <f t="shared" si="210"/>
        <v>SINAPI 104208</v>
      </c>
      <c r="B13313" s="3" t="s">
        <v>6064</v>
      </c>
      <c r="C13313" s="3">
        <v>104208</v>
      </c>
      <c r="D13313" s="2" t="s">
        <v>13354</v>
      </c>
      <c r="E13313" s="3" t="s">
        <v>4960</v>
      </c>
      <c r="F13313" s="61">
        <v>59.43</v>
      </c>
      <c r="G13313" s="61">
        <v>62.27</v>
      </c>
      <c r="J13313" s="89">
        <v>9.0999999999999998E-2</v>
      </c>
      <c r="K13313" s="89">
        <v>8.6900000000000005E-2</v>
      </c>
    </row>
    <row r="13314" spans="1:11" ht="33.75" x14ac:dyDescent="0.2">
      <c r="A13314" s="1" t="str">
        <f t="shared" si="210"/>
        <v>SINAPI 104244</v>
      </c>
      <c r="B13314" s="3" t="s">
        <v>6064</v>
      </c>
      <c r="C13314" s="3">
        <v>104244</v>
      </c>
      <c r="D13314" s="2" t="s">
        <v>13355</v>
      </c>
      <c r="E13314" s="3" t="s">
        <v>4960</v>
      </c>
      <c r="F13314" s="61">
        <v>62.76</v>
      </c>
      <c r="G13314" s="61">
        <v>65.47</v>
      </c>
      <c r="J13314" s="89">
        <v>8.1699999999999995E-2</v>
      </c>
      <c r="K13314" s="89">
        <v>7.8399999999999997E-2</v>
      </c>
    </row>
    <row r="13315" spans="1:11" ht="33.75" x14ac:dyDescent="0.2">
      <c r="A13315" s="1" t="str">
        <f t="shared" si="210"/>
        <v>SINAPI 104209</v>
      </c>
      <c r="B13315" s="3" t="s">
        <v>6064</v>
      </c>
      <c r="C13315" s="3">
        <v>104209</v>
      </c>
      <c r="D13315" s="2" t="s">
        <v>13356</v>
      </c>
      <c r="E13315" s="3" t="s">
        <v>4960</v>
      </c>
      <c r="F13315" s="61">
        <v>66.2</v>
      </c>
      <c r="G13315" s="61">
        <v>69.180000000000007</v>
      </c>
      <c r="J13315" s="89">
        <v>8.5300000000000001E-2</v>
      </c>
      <c r="K13315" s="89">
        <v>8.1699999999999995E-2</v>
      </c>
    </row>
    <row r="13316" spans="1:11" ht="33.75" x14ac:dyDescent="0.2">
      <c r="A13316" s="1" t="str">
        <f t="shared" si="210"/>
        <v>SINAPI 104248</v>
      </c>
      <c r="B13316" s="3" t="s">
        <v>6064</v>
      </c>
      <c r="C13316" s="3">
        <v>104248</v>
      </c>
      <c r="D13316" s="2" t="s">
        <v>13357</v>
      </c>
      <c r="E13316" s="3" t="s">
        <v>4960</v>
      </c>
      <c r="F13316" s="61">
        <v>65.459999999999994</v>
      </c>
      <c r="G13316" s="61">
        <v>68.2</v>
      </c>
      <c r="J13316" s="89">
        <v>7.8799999999999995E-2</v>
      </c>
      <c r="K13316" s="89">
        <v>7.5700000000000003E-2</v>
      </c>
    </row>
    <row r="13317" spans="1:11" ht="33.75" x14ac:dyDescent="0.2">
      <c r="A13317" s="1" t="str">
        <f t="shared" si="210"/>
        <v>SINAPI 104210</v>
      </c>
      <c r="B13317" s="3" t="s">
        <v>6064</v>
      </c>
      <c r="C13317" s="3">
        <v>104210</v>
      </c>
      <c r="D13317" s="2" t="s">
        <v>13358</v>
      </c>
      <c r="E13317" s="3" t="s">
        <v>4960</v>
      </c>
      <c r="F13317" s="61">
        <v>68.790000000000006</v>
      </c>
      <c r="G13317" s="61">
        <v>71.790000000000006</v>
      </c>
      <c r="J13317" s="89">
        <v>8.2299999999999998E-2</v>
      </c>
      <c r="K13317" s="89">
        <v>7.8799999999999995E-2</v>
      </c>
    </row>
    <row r="13318" spans="1:11" ht="33.75" x14ac:dyDescent="0.2">
      <c r="A13318" s="1" t="str">
        <f t="shared" si="210"/>
        <v>SINAPI 104252</v>
      </c>
      <c r="B13318" s="3" t="s">
        <v>6064</v>
      </c>
      <c r="C13318" s="3">
        <v>104252</v>
      </c>
      <c r="D13318" s="2" t="s">
        <v>13359</v>
      </c>
      <c r="E13318" s="3" t="s">
        <v>4960</v>
      </c>
      <c r="F13318" s="61">
        <v>73.91</v>
      </c>
      <c r="G13318" s="61">
        <v>78.44</v>
      </c>
      <c r="J13318" s="89">
        <v>0.1195</v>
      </c>
      <c r="K13318" s="89">
        <v>0.11260000000000001</v>
      </c>
    </row>
    <row r="13319" spans="1:11" ht="33.75" x14ac:dyDescent="0.2">
      <c r="A13319" s="1" t="str">
        <f t="shared" si="210"/>
        <v>SINAPI 104211</v>
      </c>
      <c r="B13319" s="3" t="s">
        <v>6064</v>
      </c>
      <c r="C13319" s="3">
        <v>104211</v>
      </c>
      <c r="D13319" s="2" t="s">
        <v>13360</v>
      </c>
      <c r="E13319" s="3" t="s">
        <v>4960</v>
      </c>
      <c r="F13319" s="61">
        <v>80.930000000000007</v>
      </c>
      <c r="G13319" s="61">
        <v>85.96</v>
      </c>
      <c r="J13319" s="89">
        <v>0.1222</v>
      </c>
      <c r="K13319" s="89">
        <v>0.11509999999999999</v>
      </c>
    </row>
    <row r="13320" spans="1:11" ht="33.75" x14ac:dyDescent="0.2">
      <c r="A13320" s="1" t="str">
        <f t="shared" si="210"/>
        <v>SINAPI 104212</v>
      </c>
      <c r="B13320" s="3" t="s">
        <v>6064</v>
      </c>
      <c r="C13320" s="3">
        <v>104212</v>
      </c>
      <c r="D13320" s="2" t="s">
        <v>13361</v>
      </c>
      <c r="E13320" s="3" t="s">
        <v>4960</v>
      </c>
      <c r="F13320" s="61">
        <v>97.34</v>
      </c>
      <c r="G13320" s="61">
        <v>103.25</v>
      </c>
      <c r="J13320" s="89">
        <v>0.1191</v>
      </c>
      <c r="K13320" s="89">
        <v>0.1123</v>
      </c>
    </row>
    <row r="13321" spans="1:11" ht="33.75" x14ac:dyDescent="0.2">
      <c r="A13321" s="1" t="str">
        <f t="shared" si="210"/>
        <v>SINAPI 104213</v>
      </c>
      <c r="B13321" s="3" t="s">
        <v>6064</v>
      </c>
      <c r="C13321" s="3">
        <v>104213</v>
      </c>
      <c r="D13321" s="2" t="s">
        <v>13362</v>
      </c>
      <c r="E13321" s="3" t="s">
        <v>4960</v>
      </c>
      <c r="F13321" s="61">
        <v>104.11</v>
      </c>
      <c r="G13321" s="61">
        <v>110.16</v>
      </c>
      <c r="J13321" s="89">
        <v>0.11360000000000001</v>
      </c>
      <c r="K13321" s="89">
        <v>0.1074</v>
      </c>
    </row>
    <row r="13322" spans="1:11" ht="33.75" x14ac:dyDescent="0.2">
      <c r="A13322" s="1" t="str">
        <f t="shared" si="210"/>
        <v>SINAPI 104214</v>
      </c>
      <c r="B13322" s="3" t="s">
        <v>6064</v>
      </c>
      <c r="C13322" s="3">
        <v>104214</v>
      </c>
      <c r="D13322" s="2" t="s">
        <v>13363</v>
      </c>
      <c r="E13322" s="3" t="s">
        <v>4960</v>
      </c>
      <c r="F13322" s="61">
        <v>124.06</v>
      </c>
      <c r="G13322" s="61">
        <v>131.41999999999999</v>
      </c>
      <c r="J13322" s="89">
        <v>0.1166</v>
      </c>
      <c r="K13322" s="89">
        <v>0.1101</v>
      </c>
    </row>
    <row r="13323" spans="1:11" ht="33.75" x14ac:dyDescent="0.2">
      <c r="A13323" s="1" t="str">
        <f t="shared" si="210"/>
        <v>SINAPI 104215</v>
      </c>
      <c r="B13323" s="3" t="s">
        <v>6064</v>
      </c>
      <c r="C13323" s="3">
        <v>104215</v>
      </c>
      <c r="D13323" s="2" t="s">
        <v>13364</v>
      </c>
      <c r="E13323" s="3" t="s">
        <v>4960</v>
      </c>
      <c r="F13323" s="61">
        <v>75.97</v>
      </c>
      <c r="G13323" s="61">
        <v>80.430000000000007</v>
      </c>
      <c r="J13323" s="89">
        <v>0.1124</v>
      </c>
      <c r="K13323" s="89">
        <v>0.1062</v>
      </c>
    </row>
    <row r="13324" spans="1:11" ht="33.75" x14ac:dyDescent="0.2">
      <c r="A13324" s="1" t="str">
        <f t="shared" si="210"/>
        <v>SINAPI 104216</v>
      </c>
      <c r="B13324" s="3" t="s">
        <v>6064</v>
      </c>
      <c r="C13324" s="3">
        <v>104216</v>
      </c>
      <c r="D13324" s="2" t="s">
        <v>13365</v>
      </c>
      <c r="E13324" s="3" t="s">
        <v>4960</v>
      </c>
      <c r="F13324" s="61">
        <v>92.3</v>
      </c>
      <c r="G13324" s="61">
        <v>97.54</v>
      </c>
      <c r="J13324" s="89">
        <v>0.1086</v>
      </c>
      <c r="K13324" s="89">
        <v>0.1027</v>
      </c>
    </row>
    <row r="13325" spans="1:11" ht="33.75" x14ac:dyDescent="0.2">
      <c r="A13325" s="1" t="str">
        <f t="shared" si="210"/>
        <v>SINAPI 104217</v>
      </c>
      <c r="B13325" s="3" t="s">
        <v>6064</v>
      </c>
      <c r="C13325" s="3">
        <v>104217</v>
      </c>
      <c r="D13325" s="2" t="s">
        <v>13366</v>
      </c>
      <c r="E13325" s="3" t="s">
        <v>4960</v>
      </c>
      <c r="F13325" s="61">
        <v>49.93</v>
      </c>
      <c r="G13325" s="61">
        <v>52.9</v>
      </c>
      <c r="J13325" s="89">
        <v>0</v>
      </c>
      <c r="K13325" s="89">
        <v>0</v>
      </c>
    </row>
    <row r="13326" spans="1:11" ht="33.75" x14ac:dyDescent="0.2">
      <c r="A13326" s="1" t="str">
        <f t="shared" si="210"/>
        <v>SINAPI 104221</v>
      </c>
      <c r="B13326" s="3" t="s">
        <v>6064</v>
      </c>
      <c r="C13326" s="3">
        <v>104221</v>
      </c>
      <c r="D13326" s="2" t="s">
        <v>13367</v>
      </c>
      <c r="E13326" s="3" t="s">
        <v>4960</v>
      </c>
      <c r="F13326" s="61">
        <v>64.349999999999994</v>
      </c>
      <c r="G13326" s="61">
        <v>68.17</v>
      </c>
      <c r="J13326" s="89">
        <v>0</v>
      </c>
      <c r="K13326" s="89">
        <v>0</v>
      </c>
    </row>
    <row r="13327" spans="1:11" ht="33.75" x14ac:dyDescent="0.2">
      <c r="A13327" s="1" t="str">
        <f t="shared" si="210"/>
        <v>SINAPI 104225</v>
      </c>
      <c r="B13327" s="3" t="s">
        <v>6064</v>
      </c>
      <c r="C13327" s="3">
        <v>104225</v>
      </c>
      <c r="D13327" s="2" t="s">
        <v>13368</v>
      </c>
      <c r="E13327" s="3" t="s">
        <v>4960</v>
      </c>
      <c r="F13327" s="61">
        <v>70.849999999999994</v>
      </c>
      <c r="G13327" s="61">
        <v>74.819999999999993</v>
      </c>
      <c r="J13327" s="89">
        <v>0</v>
      </c>
      <c r="K13327" s="89">
        <v>0</v>
      </c>
    </row>
    <row r="13328" spans="1:11" ht="33.75" x14ac:dyDescent="0.2">
      <c r="A13328" s="1" t="str">
        <f t="shared" si="210"/>
        <v>SINAPI 104229</v>
      </c>
      <c r="B13328" s="3" t="s">
        <v>6064</v>
      </c>
      <c r="C13328" s="3">
        <v>104229</v>
      </c>
      <c r="D13328" s="2" t="s">
        <v>13369</v>
      </c>
      <c r="E13328" s="3" t="s">
        <v>4960</v>
      </c>
      <c r="F13328" s="61">
        <v>83.13</v>
      </c>
      <c r="G13328" s="61">
        <v>87.98</v>
      </c>
      <c r="J13328" s="89">
        <v>0</v>
      </c>
      <c r="K13328" s="89">
        <v>0</v>
      </c>
    </row>
    <row r="13329" spans="1:11" ht="33.75" x14ac:dyDescent="0.2">
      <c r="A13329" s="1" t="str">
        <f t="shared" si="210"/>
        <v>SINAPI 104233</v>
      </c>
      <c r="B13329" s="3" t="s">
        <v>6064</v>
      </c>
      <c r="C13329" s="3">
        <v>104233</v>
      </c>
      <c r="D13329" s="2" t="s">
        <v>13370</v>
      </c>
      <c r="E13329" s="3" t="s">
        <v>4960</v>
      </c>
      <c r="F13329" s="61">
        <v>37.799999999999997</v>
      </c>
      <c r="G13329" s="61">
        <v>39.74</v>
      </c>
      <c r="J13329" s="89">
        <v>0</v>
      </c>
      <c r="K13329" s="89">
        <v>0</v>
      </c>
    </row>
    <row r="13330" spans="1:11" ht="33.75" x14ac:dyDescent="0.2">
      <c r="A13330" s="1" t="str">
        <f t="shared" si="210"/>
        <v>SINAPI 104237</v>
      </c>
      <c r="B13330" s="3" t="s">
        <v>6064</v>
      </c>
      <c r="C13330" s="3">
        <v>104237</v>
      </c>
      <c r="D13330" s="2" t="s">
        <v>13371</v>
      </c>
      <c r="E13330" s="3" t="s">
        <v>4960</v>
      </c>
      <c r="F13330" s="61">
        <v>51.85</v>
      </c>
      <c r="G13330" s="61">
        <v>54.63</v>
      </c>
      <c r="J13330" s="89">
        <v>0</v>
      </c>
      <c r="K13330" s="89">
        <v>0</v>
      </c>
    </row>
    <row r="13331" spans="1:11" ht="33.75" x14ac:dyDescent="0.2">
      <c r="A13331" s="1" t="str">
        <f t="shared" si="210"/>
        <v>SINAPI 104241</v>
      </c>
      <c r="B13331" s="3" t="s">
        <v>6064</v>
      </c>
      <c r="C13331" s="3">
        <v>104241</v>
      </c>
      <c r="D13331" s="2" t="s">
        <v>13372</v>
      </c>
      <c r="E13331" s="3" t="s">
        <v>4960</v>
      </c>
      <c r="F13331" s="61">
        <v>57.93</v>
      </c>
      <c r="G13331" s="61">
        <v>60.85</v>
      </c>
      <c r="J13331" s="89">
        <v>0</v>
      </c>
      <c r="K13331" s="89">
        <v>0</v>
      </c>
    </row>
    <row r="13332" spans="1:11" ht="33.75" x14ac:dyDescent="0.2">
      <c r="A13332" s="1" t="str">
        <f t="shared" si="210"/>
        <v>SINAPI 104245</v>
      </c>
      <c r="B13332" s="3" t="s">
        <v>6064</v>
      </c>
      <c r="C13332" s="3">
        <v>104245</v>
      </c>
      <c r="D13332" s="2" t="s">
        <v>13373</v>
      </c>
      <c r="E13332" s="3" t="s">
        <v>4960</v>
      </c>
      <c r="F13332" s="61">
        <v>63.21</v>
      </c>
      <c r="G13332" s="61">
        <v>66.42</v>
      </c>
      <c r="J13332" s="89">
        <v>0</v>
      </c>
      <c r="K13332" s="89">
        <v>0</v>
      </c>
    </row>
    <row r="13333" spans="1:11" ht="33.75" x14ac:dyDescent="0.2">
      <c r="A13333" s="1" t="str">
        <f t="shared" si="210"/>
        <v>SINAPI 104249</v>
      </c>
      <c r="B13333" s="3" t="s">
        <v>6064</v>
      </c>
      <c r="C13333" s="3">
        <v>104249</v>
      </c>
      <c r="D13333" s="2" t="s">
        <v>13374</v>
      </c>
      <c r="E13333" s="3" t="s">
        <v>4960</v>
      </c>
      <c r="F13333" s="61">
        <v>68.510000000000005</v>
      </c>
      <c r="G13333" s="61">
        <v>73.430000000000007</v>
      </c>
      <c r="J13333" s="89">
        <v>0</v>
      </c>
      <c r="K13333" s="89">
        <v>0</v>
      </c>
    </row>
    <row r="13334" spans="1:11" ht="33.75" x14ac:dyDescent="0.2">
      <c r="A13334" s="1" t="str">
        <f t="shared" si="210"/>
        <v>SINAPI 104253</v>
      </c>
      <c r="B13334" s="3" t="s">
        <v>6064</v>
      </c>
      <c r="C13334" s="3">
        <v>104253</v>
      </c>
      <c r="D13334" s="2" t="s">
        <v>13375</v>
      </c>
      <c r="E13334" s="3" t="s">
        <v>4960</v>
      </c>
      <c r="F13334" s="61">
        <v>82.56</v>
      </c>
      <c r="G13334" s="61">
        <v>88.31</v>
      </c>
      <c r="J13334" s="89">
        <v>0</v>
      </c>
      <c r="K13334" s="89">
        <v>0</v>
      </c>
    </row>
    <row r="13335" spans="1:11" ht="33.75" x14ac:dyDescent="0.2">
      <c r="A13335" s="1" t="str">
        <f t="shared" ref="A13335:A13398" si="211">CONCATENATE($B13335," ",$C13335)</f>
        <v>SINAPI 104256</v>
      </c>
      <c r="B13335" s="3" t="s">
        <v>6064</v>
      </c>
      <c r="C13335" s="3">
        <v>104256</v>
      </c>
      <c r="D13335" s="2" t="s">
        <v>13376</v>
      </c>
      <c r="E13335" s="3" t="s">
        <v>4960</v>
      </c>
      <c r="F13335" s="61">
        <v>89.24</v>
      </c>
      <c r="G13335" s="61">
        <v>94.53</v>
      </c>
      <c r="J13335" s="89">
        <v>0.1162</v>
      </c>
      <c r="K13335" s="89">
        <v>0.10970000000000001</v>
      </c>
    </row>
    <row r="13336" spans="1:11" ht="33.75" x14ac:dyDescent="0.2">
      <c r="A13336" s="1" t="str">
        <f t="shared" si="211"/>
        <v>SINAPI 104260</v>
      </c>
      <c r="B13336" s="3" t="s">
        <v>6064</v>
      </c>
      <c r="C13336" s="3">
        <v>104260</v>
      </c>
      <c r="D13336" s="2" t="s">
        <v>13377</v>
      </c>
      <c r="E13336" s="3" t="s">
        <v>4960</v>
      </c>
      <c r="F13336" s="61">
        <v>96</v>
      </c>
      <c r="G13336" s="61">
        <v>101.43</v>
      </c>
      <c r="J13336" s="89">
        <v>0.1104</v>
      </c>
      <c r="K13336" s="89">
        <v>0.1045</v>
      </c>
    </row>
    <row r="13337" spans="1:11" ht="33.75" x14ac:dyDescent="0.2">
      <c r="A13337" s="1" t="str">
        <f t="shared" si="211"/>
        <v>SINAPI 104264</v>
      </c>
      <c r="B13337" s="3" t="s">
        <v>6064</v>
      </c>
      <c r="C13337" s="3">
        <v>104264</v>
      </c>
      <c r="D13337" s="2" t="s">
        <v>13378</v>
      </c>
      <c r="E13337" s="3" t="s">
        <v>4960</v>
      </c>
      <c r="F13337" s="61">
        <v>114.04</v>
      </c>
      <c r="G13337" s="61">
        <v>120.65</v>
      </c>
      <c r="J13337" s="89">
        <v>0.11360000000000001</v>
      </c>
      <c r="K13337" s="89">
        <v>0.10730000000000001</v>
      </c>
    </row>
    <row r="13338" spans="1:11" ht="22.5" x14ac:dyDescent="0.2">
      <c r="A13338" s="1" t="str">
        <f t="shared" si="211"/>
        <v>SINAPI 87792</v>
      </c>
      <c r="B13338" s="3" t="s">
        <v>6064</v>
      </c>
      <c r="C13338" s="3">
        <v>87792</v>
      </c>
      <c r="D13338" s="2" t="s">
        <v>13379</v>
      </c>
      <c r="E13338" s="3" t="s">
        <v>4960</v>
      </c>
      <c r="F13338" s="61">
        <v>39.97</v>
      </c>
      <c r="G13338" s="61">
        <v>42.11</v>
      </c>
      <c r="J13338" s="89">
        <v>0</v>
      </c>
      <c r="K13338" s="89">
        <v>0</v>
      </c>
    </row>
    <row r="13339" spans="1:11" ht="22.5" x14ac:dyDescent="0.2">
      <c r="A13339" s="1" t="str">
        <f t="shared" si="211"/>
        <v>SINAPI 87797</v>
      </c>
      <c r="B13339" s="3" t="s">
        <v>6064</v>
      </c>
      <c r="C13339" s="3">
        <v>87797</v>
      </c>
      <c r="D13339" s="2" t="s">
        <v>13380</v>
      </c>
      <c r="E13339" s="3" t="s">
        <v>4960</v>
      </c>
      <c r="F13339" s="61">
        <v>55.05</v>
      </c>
      <c r="G13339" s="61">
        <v>58.12</v>
      </c>
      <c r="J13339" s="89">
        <v>0</v>
      </c>
      <c r="K13339" s="89">
        <v>0</v>
      </c>
    </row>
    <row r="13340" spans="1:11" ht="22.5" x14ac:dyDescent="0.2">
      <c r="A13340" s="1" t="str">
        <f t="shared" si="211"/>
        <v>SINAPI 87801</v>
      </c>
      <c r="B13340" s="3" t="s">
        <v>6064</v>
      </c>
      <c r="C13340" s="3">
        <v>87801</v>
      </c>
      <c r="D13340" s="2" t="s">
        <v>13381</v>
      </c>
      <c r="E13340" s="3" t="s">
        <v>4960</v>
      </c>
      <c r="F13340" s="61">
        <v>61.13</v>
      </c>
      <c r="G13340" s="61">
        <v>64.34</v>
      </c>
      <c r="J13340" s="89">
        <v>0</v>
      </c>
      <c r="K13340" s="89">
        <v>0</v>
      </c>
    </row>
    <row r="13341" spans="1:11" ht="33.75" x14ac:dyDescent="0.2">
      <c r="A13341" s="1" t="str">
        <f t="shared" si="211"/>
        <v>SINAPI 87805</v>
      </c>
      <c r="B13341" s="3" t="s">
        <v>6064</v>
      </c>
      <c r="C13341" s="3">
        <v>87805</v>
      </c>
      <c r="D13341" s="2" t="s">
        <v>13382</v>
      </c>
      <c r="E13341" s="3" t="s">
        <v>4960</v>
      </c>
      <c r="F13341" s="61">
        <v>66.75</v>
      </c>
      <c r="G13341" s="61">
        <v>70.260000000000005</v>
      </c>
      <c r="J13341" s="89">
        <v>0</v>
      </c>
      <c r="K13341" s="89">
        <v>0</v>
      </c>
    </row>
    <row r="13342" spans="1:11" ht="22.5" x14ac:dyDescent="0.2">
      <c r="A13342" s="1" t="str">
        <f t="shared" si="211"/>
        <v>SINAPI 87775</v>
      </c>
      <c r="B13342" s="3" t="s">
        <v>6064</v>
      </c>
      <c r="C13342" s="3">
        <v>87775</v>
      </c>
      <c r="D13342" s="2" t="s">
        <v>13383</v>
      </c>
      <c r="E13342" s="3" t="s">
        <v>4960</v>
      </c>
      <c r="F13342" s="61">
        <v>53.62</v>
      </c>
      <c r="G13342" s="61">
        <v>56.9</v>
      </c>
      <c r="J13342" s="89">
        <v>0</v>
      </c>
      <c r="K13342" s="89">
        <v>0</v>
      </c>
    </row>
    <row r="13343" spans="1:11" ht="22.5" x14ac:dyDescent="0.2">
      <c r="A13343" s="1" t="str">
        <f t="shared" si="211"/>
        <v>SINAPI 87779</v>
      </c>
      <c r="B13343" s="3" t="s">
        <v>6064</v>
      </c>
      <c r="C13343" s="3">
        <v>87779</v>
      </c>
      <c r="D13343" s="2" t="s">
        <v>13384</v>
      </c>
      <c r="E13343" s="3" t="s">
        <v>4960</v>
      </c>
      <c r="F13343" s="61">
        <v>69.08</v>
      </c>
      <c r="G13343" s="61">
        <v>73.31</v>
      </c>
      <c r="J13343" s="89">
        <v>0</v>
      </c>
      <c r="K13343" s="89">
        <v>0</v>
      </c>
    </row>
    <row r="13344" spans="1:11" ht="22.5" x14ac:dyDescent="0.2">
      <c r="A13344" s="1" t="str">
        <f t="shared" si="211"/>
        <v>SINAPI 87784</v>
      </c>
      <c r="B13344" s="3" t="s">
        <v>6064</v>
      </c>
      <c r="C13344" s="3">
        <v>87784</v>
      </c>
      <c r="D13344" s="2" t="s">
        <v>13385</v>
      </c>
      <c r="E13344" s="3" t="s">
        <v>4960</v>
      </c>
      <c r="F13344" s="61">
        <v>75.58</v>
      </c>
      <c r="G13344" s="61">
        <v>79.959999999999994</v>
      </c>
      <c r="J13344" s="89">
        <v>0</v>
      </c>
      <c r="K13344" s="89">
        <v>0</v>
      </c>
    </row>
    <row r="13345" spans="1:11" ht="33.75" x14ac:dyDescent="0.2">
      <c r="A13345" s="1" t="str">
        <f t="shared" si="211"/>
        <v>SINAPI 87788</v>
      </c>
      <c r="B13345" s="3" t="s">
        <v>6064</v>
      </c>
      <c r="C13345" s="3">
        <v>87788</v>
      </c>
      <c r="D13345" s="2" t="s">
        <v>13386</v>
      </c>
      <c r="E13345" s="3" t="s">
        <v>4960</v>
      </c>
      <c r="F13345" s="61">
        <v>88.98</v>
      </c>
      <c r="G13345" s="61">
        <v>94.34</v>
      </c>
      <c r="J13345" s="89">
        <v>0</v>
      </c>
      <c r="K13345" s="89">
        <v>0</v>
      </c>
    </row>
    <row r="13346" spans="1:11" ht="33.75" x14ac:dyDescent="0.2">
      <c r="A13346" s="1" t="str">
        <f t="shared" si="211"/>
        <v>SINAPI 87809</v>
      </c>
      <c r="B13346" s="3" t="s">
        <v>6064</v>
      </c>
      <c r="C13346" s="3">
        <v>87809</v>
      </c>
      <c r="D13346" s="2" t="s">
        <v>13387</v>
      </c>
      <c r="E13346" s="3" t="s">
        <v>4960</v>
      </c>
      <c r="F13346" s="61">
        <v>75.11</v>
      </c>
      <c r="G13346" s="61">
        <v>80.62</v>
      </c>
      <c r="J13346" s="89">
        <v>0</v>
      </c>
      <c r="K13346" s="89">
        <v>0</v>
      </c>
    </row>
    <row r="13347" spans="1:11" ht="33.75" x14ac:dyDescent="0.2">
      <c r="A13347" s="1" t="str">
        <f t="shared" si="211"/>
        <v>SINAPI 87813</v>
      </c>
      <c r="B13347" s="3" t="s">
        <v>6064</v>
      </c>
      <c r="C13347" s="3">
        <v>87813</v>
      </c>
      <c r="D13347" s="2" t="s">
        <v>13388</v>
      </c>
      <c r="E13347" s="3" t="s">
        <v>4960</v>
      </c>
      <c r="F13347" s="61">
        <v>90.19</v>
      </c>
      <c r="G13347" s="61">
        <v>96.63</v>
      </c>
      <c r="J13347" s="89">
        <v>0</v>
      </c>
      <c r="K13347" s="89">
        <v>0</v>
      </c>
    </row>
    <row r="13348" spans="1:11" ht="33.75" x14ac:dyDescent="0.2">
      <c r="A13348" s="1" t="str">
        <f t="shared" si="211"/>
        <v>SINAPI 104257</v>
      </c>
      <c r="B13348" s="3" t="s">
        <v>6064</v>
      </c>
      <c r="C13348" s="3">
        <v>104257</v>
      </c>
      <c r="D13348" s="2" t="s">
        <v>13389</v>
      </c>
      <c r="E13348" s="3" t="s">
        <v>4960</v>
      </c>
      <c r="F13348" s="61">
        <v>88.64</v>
      </c>
      <c r="G13348" s="61">
        <v>94.53</v>
      </c>
      <c r="J13348" s="89">
        <v>0</v>
      </c>
      <c r="K13348" s="89">
        <v>0</v>
      </c>
    </row>
    <row r="13349" spans="1:11" ht="33.75" x14ac:dyDescent="0.2">
      <c r="A13349" s="1" t="str">
        <f t="shared" si="211"/>
        <v>SINAPI 87817</v>
      </c>
      <c r="B13349" s="3" t="s">
        <v>6064</v>
      </c>
      <c r="C13349" s="3">
        <v>87817</v>
      </c>
      <c r="D13349" s="2" t="s">
        <v>13390</v>
      </c>
      <c r="E13349" s="3" t="s">
        <v>4960</v>
      </c>
      <c r="F13349" s="61">
        <v>96.27</v>
      </c>
      <c r="G13349" s="61">
        <v>102.85</v>
      </c>
      <c r="J13349" s="89">
        <v>0</v>
      </c>
      <c r="K13349" s="89">
        <v>0</v>
      </c>
    </row>
    <row r="13350" spans="1:11" ht="33.75" x14ac:dyDescent="0.2">
      <c r="A13350" s="1" t="str">
        <f t="shared" si="211"/>
        <v>SINAPI 104261</v>
      </c>
      <c r="B13350" s="3" t="s">
        <v>6064</v>
      </c>
      <c r="C13350" s="3">
        <v>104261</v>
      </c>
      <c r="D13350" s="2" t="s">
        <v>13391</v>
      </c>
      <c r="E13350" s="3" t="s">
        <v>4960</v>
      </c>
      <c r="F13350" s="61">
        <v>114.2</v>
      </c>
      <c r="G13350" s="61">
        <v>122.17</v>
      </c>
      <c r="J13350" s="89">
        <v>0</v>
      </c>
      <c r="K13350" s="89">
        <v>0</v>
      </c>
    </row>
    <row r="13351" spans="1:11" ht="33.75" x14ac:dyDescent="0.2">
      <c r="A13351" s="1" t="str">
        <f t="shared" si="211"/>
        <v>SINAPI 87821</v>
      </c>
      <c r="B13351" s="3" t="s">
        <v>6064</v>
      </c>
      <c r="C13351" s="3">
        <v>87821</v>
      </c>
      <c r="D13351" s="2" t="s">
        <v>13392</v>
      </c>
      <c r="E13351" s="3" t="s">
        <v>4960</v>
      </c>
      <c r="F13351" s="61">
        <v>124.61</v>
      </c>
      <c r="G13351" s="61">
        <v>133.51</v>
      </c>
      <c r="J13351" s="89">
        <v>0</v>
      </c>
      <c r="K13351" s="89">
        <v>0</v>
      </c>
    </row>
    <row r="13352" spans="1:11" ht="33.75" x14ac:dyDescent="0.2">
      <c r="A13352" s="1" t="str">
        <f t="shared" si="211"/>
        <v>SINAPI 87825</v>
      </c>
      <c r="B13352" s="3" t="s">
        <v>6064</v>
      </c>
      <c r="C13352" s="3">
        <v>87825</v>
      </c>
      <c r="D13352" s="2" t="s">
        <v>13393</v>
      </c>
      <c r="E13352" s="3" t="s">
        <v>4960</v>
      </c>
      <c r="F13352" s="61">
        <v>70.69</v>
      </c>
      <c r="G13352" s="61">
        <v>75.53</v>
      </c>
      <c r="J13352" s="89">
        <v>0</v>
      </c>
      <c r="K13352" s="89">
        <v>0</v>
      </c>
    </row>
    <row r="13353" spans="1:11" ht="33.75" x14ac:dyDescent="0.2">
      <c r="A13353" s="1" t="str">
        <f t="shared" si="211"/>
        <v>SINAPI 87829</v>
      </c>
      <c r="B13353" s="3" t="s">
        <v>6064</v>
      </c>
      <c r="C13353" s="3">
        <v>87829</v>
      </c>
      <c r="D13353" s="2" t="s">
        <v>13394</v>
      </c>
      <c r="E13353" s="3" t="s">
        <v>4960</v>
      </c>
      <c r="F13353" s="61">
        <v>85.78</v>
      </c>
      <c r="G13353" s="61">
        <v>91.48</v>
      </c>
      <c r="J13353" s="89">
        <v>0</v>
      </c>
      <c r="K13353" s="89">
        <v>0</v>
      </c>
    </row>
    <row r="13354" spans="1:11" ht="22.5" x14ac:dyDescent="0.2">
      <c r="A13354" s="1" t="str">
        <f t="shared" si="211"/>
        <v>SINAPI 87557</v>
      </c>
      <c r="B13354" s="3" t="s">
        <v>6064</v>
      </c>
      <c r="C13354" s="3">
        <v>87557</v>
      </c>
      <c r="D13354" s="2" t="s">
        <v>13395</v>
      </c>
      <c r="E13354" s="3" t="s">
        <v>4960</v>
      </c>
      <c r="F13354" s="61">
        <v>44.04</v>
      </c>
      <c r="G13354" s="61">
        <v>45.07</v>
      </c>
      <c r="J13354" s="89">
        <v>0</v>
      </c>
      <c r="K13354" s="89">
        <v>0</v>
      </c>
    </row>
    <row r="13355" spans="1:11" ht="22.5" x14ac:dyDescent="0.2">
      <c r="A13355" s="1" t="str">
        <f t="shared" si="211"/>
        <v>SINAPI 87539</v>
      </c>
      <c r="B13355" s="3" t="s">
        <v>6064</v>
      </c>
      <c r="C13355" s="3">
        <v>87539</v>
      </c>
      <c r="D13355" s="2" t="s">
        <v>13396</v>
      </c>
      <c r="E13355" s="3" t="s">
        <v>4960</v>
      </c>
      <c r="F13355" s="61">
        <v>66.88</v>
      </c>
      <c r="G13355" s="61">
        <v>68.3</v>
      </c>
      <c r="J13355" s="89">
        <v>0</v>
      </c>
      <c r="K13355" s="89">
        <v>0</v>
      </c>
    </row>
    <row r="13356" spans="1:11" ht="22.5" x14ac:dyDescent="0.2">
      <c r="A13356" s="1" t="str">
        <f t="shared" si="211"/>
        <v>SINAPI 104972</v>
      </c>
      <c r="B13356" s="3" t="s">
        <v>6064</v>
      </c>
      <c r="C13356" s="3">
        <v>104972</v>
      </c>
      <c r="D13356" s="2" t="s">
        <v>13397</v>
      </c>
      <c r="E13356" s="3" t="s">
        <v>4960</v>
      </c>
      <c r="F13356" s="61">
        <v>33</v>
      </c>
      <c r="G13356" s="61">
        <v>35.15</v>
      </c>
      <c r="J13356" s="89">
        <v>0</v>
      </c>
      <c r="K13356" s="89">
        <v>0</v>
      </c>
    </row>
    <row r="13357" spans="1:11" ht="22.5" x14ac:dyDescent="0.2">
      <c r="A13357" s="1" t="str">
        <f t="shared" si="211"/>
        <v>SINAPI 104954</v>
      </c>
      <c r="B13357" s="3" t="s">
        <v>6064</v>
      </c>
      <c r="C13357" s="3">
        <v>104954</v>
      </c>
      <c r="D13357" s="2" t="s">
        <v>13398</v>
      </c>
      <c r="E13357" s="3" t="s">
        <v>4960</v>
      </c>
      <c r="F13357" s="61">
        <v>45.9</v>
      </c>
      <c r="G13357" s="61">
        <v>48.74</v>
      </c>
      <c r="J13357" s="89">
        <v>0</v>
      </c>
      <c r="K13357" s="89">
        <v>0</v>
      </c>
    </row>
    <row r="13358" spans="1:11" ht="22.5" x14ac:dyDescent="0.2">
      <c r="A13358" s="1" t="str">
        <f t="shared" si="211"/>
        <v>SINAPI 104976</v>
      </c>
      <c r="B13358" s="3" t="s">
        <v>6064</v>
      </c>
      <c r="C13358" s="3">
        <v>104976</v>
      </c>
      <c r="D13358" s="2" t="s">
        <v>13399</v>
      </c>
      <c r="E13358" s="3" t="s">
        <v>4960</v>
      </c>
      <c r="F13358" s="61">
        <v>29.27</v>
      </c>
      <c r="G13358" s="61">
        <v>31.08</v>
      </c>
      <c r="J13358" s="89">
        <v>0</v>
      </c>
      <c r="K13358" s="89">
        <v>0</v>
      </c>
    </row>
    <row r="13359" spans="1:11" ht="22.5" x14ac:dyDescent="0.2">
      <c r="A13359" s="1" t="str">
        <f t="shared" si="211"/>
        <v>SINAPI 104966</v>
      </c>
      <c r="B13359" s="3" t="s">
        <v>6064</v>
      </c>
      <c r="C13359" s="3">
        <v>104966</v>
      </c>
      <c r="D13359" s="2" t="s">
        <v>13400</v>
      </c>
      <c r="E13359" s="3" t="s">
        <v>4960</v>
      </c>
      <c r="F13359" s="61">
        <v>42.16</v>
      </c>
      <c r="G13359" s="61">
        <v>44.66</v>
      </c>
      <c r="J13359" s="89">
        <v>0</v>
      </c>
      <c r="K13359" s="89">
        <v>0</v>
      </c>
    </row>
    <row r="13360" spans="1:11" ht="22.5" x14ac:dyDescent="0.2">
      <c r="A13360" s="1" t="str">
        <f t="shared" si="211"/>
        <v>SINAPI 104968</v>
      </c>
      <c r="B13360" s="3" t="s">
        <v>6064</v>
      </c>
      <c r="C13360" s="3">
        <v>104968</v>
      </c>
      <c r="D13360" s="2" t="s">
        <v>13401</v>
      </c>
      <c r="E13360" s="3" t="s">
        <v>4960</v>
      </c>
      <c r="F13360" s="61">
        <v>39.29</v>
      </c>
      <c r="G13360" s="61">
        <v>41.99</v>
      </c>
      <c r="J13360" s="89">
        <v>0</v>
      </c>
      <c r="K13360" s="89">
        <v>0</v>
      </c>
    </row>
    <row r="13361" spans="1:11" ht="22.5" x14ac:dyDescent="0.2">
      <c r="A13361" s="1" t="str">
        <f t="shared" si="211"/>
        <v>SINAPI 104962</v>
      </c>
      <c r="B13361" s="3" t="s">
        <v>6064</v>
      </c>
      <c r="C13361" s="3">
        <v>104962</v>
      </c>
      <c r="D13361" s="2" t="s">
        <v>13402</v>
      </c>
      <c r="E13361" s="3" t="s">
        <v>4960</v>
      </c>
      <c r="F13361" s="61">
        <v>52.18</v>
      </c>
      <c r="G13361" s="61">
        <v>55.58</v>
      </c>
      <c r="J13361" s="89">
        <v>0</v>
      </c>
      <c r="K13361" s="89">
        <v>0</v>
      </c>
    </row>
    <row r="13362" spans="1:11" ht="22.5" x14ac:dyDescent="0.2">
      <c r="A13362" s="1" t="str">
        <f t="shared" si="211"/>
        <v>SINAPI 87550</v>
      </c>
      <c r="B13362" s="3" t="s">
        <v>6064</v>
      </c>
      <c r="C13362" s="3">
        <v>87550</v>
      </c>
      <c r="D13362" s="2" t="s">
        <v>13403</v>
      </c>
      <c r="E13362" s="3" t="s">
        <v>4960</v>
      </c>
      <c r="F13362" s="61">
        <v>26.06</v>
      </c>
      <c r="G13362" s="61">
        <v>27.59</v>
      </c>
      <c r="J13362" s="89">
        <v>0</v>
      </c>
      <c r="K13362" s="89">
        <v>0</v>
      </c>
    </row>
    <row r="13363" spans="1:11" ht="22.5" x14ac:dyDescent="0.2">
      <c r="A13363" s="1" t="str">
        <f t="shared" si="211"/>
        <v>SINAPI 87532</v>
      </c>
      <c r="B13363" s="3" t="s">
        <v>6064</v>
      </c>
      <c r="C13363" s="3">
        <v>87532</v>
      </c>
      <c r="D13363" s="2" t="s">
        <v>13404</v>
      </c>
      <c r="E13363" s="3" t="s">
        <v>4960</v>
      </c>
      <c r="F13363" s="61">
        <v>37.090000000000003</v>
      </c>
      <c r="G13363" s="61">
        <v>39.130000000000003</v>
      </c>
      <c r="J13363" s="89">
        <v>0</v>
      </c>
      <c r="K13363" s="89">
        <v>0</v>
      </c>
    </row>
    <row r="13364" spans="1:11" ht="22.5" x14ac:dyDescent="0.2">
      <c r="A13364" s="1" t="str">
        <f t="shared" si="211"/>
        <v>SINAPI 87554</v>
      </c>
      <c r="B13364" s="3" t="s">
        <v>6064</v>
      </c>
      <c r="C13364" s="3">
        <v>87554</v>
      </c>
      <c r="D13364" s="2" t="s">
        <v>13405</v>
      </c>
      <c r="E13364" s="3" t="s">
        <v>4960</v>
      </c>
      <c r="F13364" s="61">
        <v>23.65</v>
      </c>
      <c r="G13364" s="61">
        <v>24.96</v>
      </c>
      <c r="J13364" s="89">
        <v>0</v>
      </c>
      <c r="K13364" s="89">
        <v>0</v>
      </c>
    </row>
    <row r="13365" spans="1:11" ht="22.5" x14ac:dyDescent="0.2">
      <c r="A13365" s="1" t="str">
        <f t="shared" si="211"/>
        <v>SINAPI 87536</v>
      </c>
      <c r="B13365" s="3" t="s">
        <v>6064</v>
      </c>
      <c r="C13365" s="3">
        <v>87536</v>
      </c>
      <c r="D13365" s="2" t="s">
        <v>13406</v>
      </c>
      <c r="E13365" s="3" t="s">
        <v>4960</v>
      </c>
      <c r="F13365" s="61">
        <v>34.67</v>
      </c>
      <c r="G13365" s="61">
        <v>36.5</v>
      </c>
      <c r="J13365" s="89">
        <v>0</v>
      </c>
      <c r="K13365" s="89">
        <v>0</v>
      </c>
    </row>
    <row r="13366" spans="1:11" ht="22.5" x14ac:dyDescent="0.2">
      <c r="A13366" s="1" t="str">
        <f t="shared" si="211"/>
        <v>SINAPI 87528</v>
      </c>
      <c r="B13366" s="3" t="s">
        <v>6064</v>
      </c>
      <c r="C13366" s="3">
        <v>87528</v>
      </c>
      <c r="D13366" s="2" t="s">
        <v>13407</v>
      </c>
      <c r="E13366" s="3" t="s">
        <v>4960</v>
      </c>
      <c r="F13366" s="61">
        <v>41.14</v>
      </c>
      <c r="G13366" s="61">
        <v>43.55</v>
      </c>
      <c r="J13366" s="89">
        <v>0</v>
      </c>
      <c r="K13366" s="89">
        <v>0</v>
      </c>
    </row>
    <row r="13367" spans="1:11" ht="22.5" x14ac:dyDescent="0.2">
      <c r="A13367" s="1" t="str">
        <f t="shared" si="211"/>
        <v>SINAPI 87546</v>
      </c>
      <c r="B13367" s="3" t="s">
        <v>6064</v>
      </c>
      <c r="C13367" s="3">
        <v>87546</v>
      </c>
      <c r="D13367" s="2" t="s">
        <v>13408</v>
      </c>
      <c r="E13367" s="3" t="s">
        <v>4960</v>
      </c>
      <c r="F13367" s="61">
        <v>30.11</v>
      </c>
      <c r="G13367" s="61">
        <v>32</v>
      </c>
      <c r="J13367" s="89">
        <v>0</v>
      </c>
      <c r="K13367" s="89">
        <v>0</v>
      </c>
    </row>
    <row r="13368" spans="1:11" ht="22.5" x14ac:dyDescent="0.2">
      <c r="A13368" s="1" t="str">
        <f t="shared" si="211"/>
        <v>SINAPI 104971</v>
      </c>
      <c r="B13368" s="3" t="s">
        <v>6064</v>
      </c>
      <c r="C13368" s="3">
        <v>104971</v>
      </c>
      <c r="D13368" s="2" t="s">
        <v>13409</v>
      </c>
      <c r="E13368" s="3" t="s">
        <v>4960</v>
      </c>
      <c r="F13368" s="61">
        <v>31.34</v>
      </c>
      <c r="G13368" s="61">
        <v>33.369999999999997</v>
      </c>
      <c r="J13368" s="89">
        <v>0</v>
      </c>
      <c r="K13368" s="89">
        <v>0</v>
      </c>
    </row>
    <row r="13369" spans="1:11" ht="22.5" x14ac:dyDescent="0.2">
      <c r="A13369" s="1" t="str">
        <f t="shared" si="211"/>
        <v>SINAPI 104965</v>
      </c>
      <c r="B13369" s="3" t="s">
        <v>6064</v>
      </c>
      <c r="C13369" s="3">
        <v>104965</v>
      </c>
      <c r="D13369" s="2" t="s">
        <v>13410</v>
      </c>
      <c r="E13369" s="3" t="s">
        <v>4960</v>
      </c>
      <c r="F13369" s="61">
        <v>43.3</v>
      </c>
      <c r="G13369" s="61">
        <v>45.96</v>
      </c>
      <c r="J13369" s="89">
        <v>0</v>
      </c>
      <c r="K13369" s="89">
        <v>0</v>
      </c>
    </row>
    <row r="13370" spans="1:11" ht="22.5" x14ac:dyDescent="0.2">
      <c r="A13370" s="1" t="str">
        <f t="shared" si="211"/>
        <v>SINAPI 104975</v>
      </c>
      <c r="B13370" s="3" t="s">
        <v>6064</v>
      </c>
      <c r="C13370" s="3">
        <v>104975</v>
      </c>
      <c r="D13370" s="2" t="s">
        <v>13411</v>
      </c>
      <c r="E13370" s="3" t="s">
        <v>4960</v>
      </c>
      <c r="F13370" s="61">
        <v>27.61</v>
      </c>
      <c r="G13370" s="61">
        <v>29.3</v>
      </c>
      <c r="J13370" s="89">
        <v>0</v>
      </c>
      <c r="K13370" s="89">
        <v>0</v>
      </c>
    </row>
    <row r="13371" spans="1:11" ht="22.5" x14ac:dyDescent="0.2">
      <c r="A13371" s="1" t="str">
        <f t="shared" si="211"/>
        <v>SINAPI 104957</v>
      </c>
      <c r="B13371" s="3" t="s">
        <v>6064</v>
      </c>
      <c r="C13371" s="3">
        <v>104957</v>
      </c>
      <c r="D13371" s="2" t="s">
        <v>13412</v>
      </c>
      <c r="E13371" s="3" t="s">
        <v>4960</v>
      </c>
      <c r="F13371" s="61">
        <v>39.56</v>
      </c>
      <c r="G13371" s="61">
        <v>41.88</v>
      </c>
      <c r="J13371" s="89">
        <v>0</v>
      </c>
      <c r="K13371" s="89">
        <v>0</v>
      </c>
    </row>
    <row r="13372" spans="1:11" ht="22.5" x14ac:dyDescent="0.2">
      <c r="A13372" s="1" t="str">
        <f t="shared" si="211"/>
        <v>SINAPI 104967</v>
      </c>
      <c r="B13372" s="3" t="s">
        <v>6064</v>
      </c>
      <c r="C13372" s="3">
        <v>104967</v>
      </c>
      <c r="D13372" s="2" t="s">
        <v>13413</v>
      </c>
      <c r="E13372" s="3" t="s">
        <v>4960</v>
      </c>
      <c r="F13372" s="61">
        <v>37.630000000000003</v>
      </c>
      <c r="G13372" s="61">
        <v>40.21</v>
      </c>
      <c r="J13372" s="89">
        <v>0</v>
      </c>
      <c r="K13372" s="89">
        <v>0</v>
      </c>
    </row>
    <row r="13373" spans="1:11" ht="22.5" x14ac:dyDescent="0.2">
      <c r="A13373" s="1" t="str">
        <f t="shared" si="211"/>
        <v>SINAPI 104961</v>
      </c>
      <c r="B13373" s="3" t="s">
        <v>6064</v>
      </c>
      <c r="C13373" s="3">
        <v>104961</v>
      </c>
      <c r="D13373" s="2" t="s">
        <v>13414</v>
      </c>
      <c r="E13373" s="3" t="s">
        <v>4960</v>
      </c>
      <c r="F13373" s="61">
        <v>49.58</v>
      </c>
      <c r="G13373" s="61">
        <v>52.8</v>
      </c>
      <c r="J13373" s="89">
        <v>0</v>
      </c>
      <c r="K13373" s="89">
        <v>0</v>
      </c>
    </row>
    <row r="13374" spans="1:11" ht="22.5" x14ac:dyDescent="0.2">
      <c r="A13374" s="1" t="str">
        <f t="shared" si="211"/>
        <v>SINAPI 87549</v>
      </c>
      <c r="B13374" s="3" t="s">
        <v>6064</v>
      </c>
      <c r="C13374" s="3">
        <v>87549</v>
      </c>
      <c r="D13374" s="2" t="s">
        <v>13415</v>
      </c>
      <c r="E13374" s="3" t="s">
        <v>4960</v>
      </c>
      <c r="F13374" s="61">
        <v>24.4</v>
      </c>
      <c r="G13374" s="61">
        <v>25.81</v>
      </c>
      <c r="J13374" s="89">
        <v>0</v>
      </c>
      <c r="K13374" s="89">
        <v>0</v>
      </c>
    </row>
    <row r="13375" spans="1:11" ht="22.5" x14ac:dyDescent="0.2">
      <c r="A13375" s="1" t="str">
        <f t="shared" si="211"/>
        <v>SINAPI 87531</v>
      </c>
      <c r="B13375" s="3" t="s">
        <v>6064</v>
      </c>
      <c r="C13375" s="3">
        <v>87531</v>
      </c>
      <c r="D13375" s="2" t="s">
        <v>13416</v>
      </c>
      <c r="E13375" s="3" t="s">
        <v>4960</v>
      </c>
      <c r="F13375" s="61">
        <v>34.49</v>
      </c>
      <c r="G13375" s="61">
        <v>36.35</v>
      </c>
      <c r="J13375" s="89">
        <v>0</v>
      </c>
      <c r="K13375" s="89">
        <v>0</v>
      </c>
    </row>
    <row r="13376" spans="1:11" ht="22.5" x14ac:dyDescent="0.2">
      <c r="A13376" s="1" t="str">
        <f t="shared" si="211"/>
        <v>SINAPI 87553</v>
      </c>
      <c r="B13376" s="3" t="s">
        <v>6064</v>
      </c>
      <c r="C13376" s="3">
        <v>87553</v>
      </c>
      <c r="D13376" s="2" t="s">
        <v>13417</v>
      </c>
      <c r="E13376" s="3" t="s">
        <v>4960</v>
      </c>
      <c r="F13376" s="61">
        <v>21.99</v>
      </c>
      <c r="G13376" s="61">
        <v>23.18</v>
      </c>
      <c r="J13376" s="89">
        <v>0</v>
      </c>
      <c r="K13376" s="89">
        <v>0</v>
      </c>
    </row>
    <row r="13377" spans="1:11" ht="22.5" x14ac:dyDescent="0.2">
      <c r="A13377" s="1" t="str">
        <f t="shared" si="211"/>
        <v>SINAPI 87535</v>
      </c>
      <c r="B13377" s="3" t="s">
        <v>6064</v>
      </c>
      <c r="C13377" s="3">
        <v>87535</v>
      </c>
      <c r="D13377" s="2" t="s">
        <v>13418</v>
      </c>
      <c r="E13377" s="3" t="s">
        <v>4960</v>
      </c>
      <c r="F13377" s="61">
        <v>32.07</v>
      </c>
      <c r="G13377" s="61">
        <v>33.72</v>
      </c>
      <c r="J13377" s="89">
        <v>0</v>
      </c>
      <c r="K13377" s="89">
        <v>0</v>
      </c>
    </row>
    <row r="13378" spans="1:11" ht="22.5" x14ac:dyDescent="0.2">
      <c r="A13378" s="1" t="str">
        <f t="shared" si="211"/>
        <v>SINAPI 87527</v>
      </c>
      <c r="B13378" s="3" t="s">
        <v>6064</v>
      </c>
      <c r="C13378" s="3">
        <v>87527</v>
      </c>
      <c r="D13378" s="2" t="s">
        <v>13419</v>
      </c>
      <c r="E13378" s="3" t="s">
        <v>4960</v>
      </c>
      <c r="F13378" s="61">
        <v>38.54</v>
      </c>
      <c r="G13378" s="61">
        <v>40.770000000000003</v>
      </c>
      <c r="J13378" s="89">
        <v>0</v>
      </c>
      <c r="K13378" s="89">
        <v>0</v>
      </c>
    </row>
    <row r="13379" spans="1:11" ht="22.5" x14ac:dyDescent="0.2">
      <c r="A13379" s="1" t="str">
        <f t="shared" si="211"/>
        <v>SINAPI 87545</v>
      </c>
      <c r="B13379" s="3" t="s">
        <v>6064</v>
      </c>
      <c r="C13379" s="3">
        <v>87545</v>
      </c>
      <c r="D13379" s="2" t="s">
        <v>13420</v>
      </c>
      <c r="E13379" s="3" t="s">
        <v>4960</v>
      </c>
      <c r="F13379" s="61">
        <v>28.45</v>
      </c>
      <c r="G13379" s="61">
        <v>30.22</v>
      </c>
      <c r="J13379" s="89">
        <v>0</v>
      </c>
      <c r="K13379" s="89">
        <v>0</v>
      </c>
    </row>
    <row r="13380" spans="1:11" ht="22.5" x14ac:dyDescent="0.2">
      <c r="A13380" s="1" t="str">
        <f t="shared" si="211"/>
        <v>SINAPI 104960</v>
      </c>
      <c r="B13380" s="3" t="s">
        <v>6064</v>
      </c>
      <c r="C13380" s="3">
        <v>104960</v>
      </c>
      <c r="D13380" s="2" t="s">
        <v>13421</v>
      </c>
      <c r="E13380" s="3" t="s">
        <v>4960</v>
      </c>
      <c r="F13380" s="61">
        <v>42.63</v>
      </c>
      <c r="G13380" s="61">
        <v>43.52</v>
      </c>
      <c r="J13380" s="89">
        <v>0</v>
      </c>
      <c r="K13380" s="89">
        <v>0</v>
      </c>
    </row>
    <row r="13381" spans="1:11" ht="22.5" x14ac:dyDescent="0.2">
      <c r="A13381" s="1" t="str">
        <f t="shared" si="211"/>
        <v>SINAPI 87561</v>
      </c>
      <c r="B13381" s="3" t="s">
        <v>6064</v>
      </c>
      <c r="C13381" s="3">
        <v>87561</v>
      </c>
      <c r="D13381" s="2" t="s">
        <v>13422</v>
      </c>
      <c r="E13381" s="3" t="s">
        <v>4960</v>
      </c>
      <c r="F13381" s="61">
        <v>43.52</v>
      </c>
      <c r="G13381" s="61">
        <v>44.5</v>
      </c>
      <c r="J13381" s="89">
        <v>0</v>
      </c>
      <c r="K13381" s="89">
        <v>0</v>
      </c>
    </row>
    <row r="13382" spans="1:11" ht="22.5" x14ac:dyDescent="0.2">
      <c r="A13382" s="1" t="str">
        <f t="shared" si="211"/>
        <v>SINAPI 104953</v>
      </c>
      <c r="B13382" s="3" t="s">
        <v>6064</v>
      </c>
      <c r="C13382" s="3">
        <v>104953</v>
      </c>
      <c r="D13382" s="2" t="s">
        <v>13423</v>
      </c>
      <c r="E13382" s="3" t="s">
        <v>4960</v>
      </c>
      <c r="F13382" s="61">
        <v>65.47</v>
      </c>
      <c r="G13382" s="61">
        <v>66.760000000000005</v>
      </c>
      <c r="J13382" s="89">
        <v>0</v>
      </c>
      <c r="K13382" s="89">
        <v>0</v>
      </c>
    </row>
    <row r="13383" spans="1:11" ht="22.5" x14ac:dyDescent="0.2">
      <c r="A13383" s="1" t="str">
        <f t="shared" si="211"/>
        <v>SINAPI 87543</v>
      </c>
      <c r="B13383" s="3" t="s">
        <v>6064</v>
      </c>
      <c r="C13383" s="3">
        <v>87543</v>
      </c>
      <c r="D13383" s="2" t="s">
        <v>13424</v>
      </c>
      <c r="E13383" s="3" t="s">
        <v>4960</v>
      </c>
      <c r="F13383" s="61">
        <v>25.25</v>
      </c>
      <c r="G13383" s="61">
        <v>25.95</v>
      </c>
      <c r="J13383" s="89">
        <v>0</v>
      </c>
      <c r="K13383" s="89">
        <v>0</v>
      </c>
    </row>
    <row r="13384" spans="1:11" ht="22.5" x14ac:dyDescent="0.2">
      <c r="A13384" s="1" t="str">
        <f t="shared" si="211"/>
        <v>SINAPI 104959</v>
      </c>
      <c r="B13384" s="3" t="s">
        <v>6064</v>
      </c>
      <c r="C13384" s="3">
        <v>104959</v>
      </c>
      <c r="D13384" s="2" t="s">
        <v>13425</v>
      </c>
      <c r="E13384" s="3" t="s">
        <v>4960</v>
      </c>
      <c r="F13384" s="61">
        <v>24.26</v>
      </c>
      <c r="G13384" s="61">
        <v>25.61</v>
      </c>
      <c r="J13384" s="89">
        <v>0</v>
      </c>
      <c r="K13384" s="89">
        <v>0</v>
      </c>
    </row>
    <row r="13385" spans="1:11" ht="22.5" x14ac:dyDescent="0.2">
      <c r="A13385" s="1" t="str">
        <f t="shared" si="211"/>
        <v>SINAPI 104958</v>
      </c>
      <c r="B13385" s="3" t="s">
        <v>6064</v>
      </c>
      <c r="C13385" s="3">
        <v>104958</v>
      </c>
      <c r="D13385" s="2" t="s">
        <v>13426</v>
      </c>
      <c r="E13385" s="3" t="s">
        <v>4960</v>
      </c>
      <c r="F13385" s="61">
        <v>22.6</v>
      </c>
      <c r="G13385" s="61">
        <v>23.83</v>
      </c>
      <c r="J13385" s="89">
        <v>0</v>
      </c>
      <c r="K13385" s="89">
        <v>0</v>
      </c>
    </row>
    <row r="13386" spans="1:11" ht="22.5" x14ac:dyDescent="0.2">
      <c r="A13386" s="1" t="str">
        <f t="shared" si="211"/>
        <v>SINAPI 104970</v>
      </c>
      <c r="B13386" s="3" t="s">
        <v>6064</v>
      </c>
      <c r="C13386" s="3">
        <v>104970</v>
      </c>
      <c r="D13386" s="2" t="s">
        <v>13427</v>
      </c>
      <c r="E13386" s="3" t="s">
        <v>4960</v>
      </c>
      <c r="F13386" s="61">
        <v>34.82</v>
      </c>
      <c r="G13386" s="61">
        <v>37.119999999999997</v>
      </c>
      <c r="J13386" s="89">
        <v>0</v>
      </c>
      <c r="K13386" s="89">
        <v>0</v>
      </c>
    </row>
    <row r="13387" spans="1:11" ht="22.5" x14ac:dyDescent="0.2">
      <c r="A13387" s="1" t="str">
        <f t="shared" si="211"/>
        <v>SINAPI 104964</v>
      </c>
      <c r="B13387" s="3" t="s">
        <v>6064</v>
      </c>
      <c r="C13387" s="3">
        <v>104964</v>
      </c>
      <c r="D13387" s="2" t="s">
        <v>13428</v>
      </c>
      <c r="E13387" s="3" t="s">
        <v>4960</v>
      </c>
      <c r="F13387" s="61">
        <v>47.72</v>
      </c>
      <c r="G13387" s="61">
        <v>50.72</v>
      </c>
      <c r="J13387" s="89">
        <v>0</v>
      </c>
      <c r="K13387" s="89">
        <v>0</v>
      </c>
    </row>
    <row r="13388" spans="1:11" ht="22.5" x14ac:dyDescent="0.2">
      <c r="A13388" s="1" t="str">
        <f t="shared" si="211"/>
        <v>SINAPI 104956</v>
      </c>
      <c r="B13388" s="3" t="s">
        <v>6064</v>
      </c>
      <c r="C13388" s="3">
        <v>104956</v>
      </c>
      <c r="D13388" s="2" t="s">
        <v>13429</v>
      </c>
      <c r="E13388" s="3" t="s">
        <v>4960</v>
      </c>
      <c r="F13388" s="61">
        <v>43.1</v>
      </c>
      <c r="G13388" s="61">
        <v>45.68</v>
      </c>
      <c r="J13388" s="89">
        <v>0</v>
      </c>
      <c r="K13388" s="89">
        <v>0</v>
      </c>
    </row>
    <row r="13389" spans="1:11" ht="22.5" x14ac:dyDescent="0.2">
      <c r="A13389" s="1" t="str">
        <f t="shared" si="211"/>
        <v>SINAPI 104974</v>
      </c>
      <c r="B13389" s="3" t="s">
        <v>6064</v>
      </c>
      <c r="C13389" s="3">
        <v>104974</v>
      </c>
      <c r="D13389" s="2" t="s">
        <v>13430</v>
      </c>
      <c r="E13389" s="3" t="s">
        <v>4960</v>
      </c>
      <c r="F13389" s="61">
        <v>30.2</v>
      </c>
      <c r="G13389" s="61">
        <v>32.1</v>
      </c>
      <c r="J13389" s="89">
        <v>0</v>
      </c>
      <c r="K13389" s="89">
        <v>0</v>
      </c>
    </row>
    <row r="13390" spans="1:11" ht="22.5" x14ac:dyDescent="0.2">
      <c r="A13390" s="1" t="str">
        <f t="shared" si="211"/>
        <v>SINAPI 87548</v>
      </c>
      <c r="B13390" s="3" t="s">
        <v>6064</v>
      </c>
      <c r="C13390" s="3">
        <v>87548</v>
      </c>
      <c r="D13390" s="2" t="s">
        <v>13431</v>
      </c>
      <c r="E13390" s="3" t="s">
        <v>4960</v>
      </c>
      <c r="F13390" s="61">
        <v>27.23</v>
      </c>
      <c r="G13390" s="61">
        <v>28.86</v>
      </c>
      <c r="J13390" s="89">
        <v>0</v>
      </c>
      <c r="K13390" s="89">
        <v>0</v>
      </c>
    </row>
    <row r="13391" spans="1:11" ht="22.5" x14ac:dyDescent="0.2">
      <c r="A13391" s="1" t="str">
        <f t="shared" si="211"/>
        <v>SINAPI 87530</v>
      </c>
      <c r="B13391" s="3" t="s">
        <v>6064</v>
      </c>
      <c r="C13391" s="3">
        <v>87530</v>
      </c>
      <c r="D13391" s="2" t="s">
        <v>13432</v>
      </c>
      <c r="E13391" s="3" t="s">
        <v>4960</v>
      </c>
      <c r="F13391" s="61">
        <v>38.270000000000003</v>
      </c>
      <c r="G13391" s="61">
        <v>40.42</v>
      </c>
      <c r="J13391" s="89">
        <v>0</v>
      </c>
      <c r="K13391" s="89">
        <v>0</v>
      </c>
    </row>
    <row r="13392" spans="1:11" ht="22.5" x14ac:dyDescent="0.2">
      <c r="A13392" s="1" t="str">
        <f t="shared" si="211"/>
        <v>SINAPI 104952</v>
      </c>
      <c r="B13392" s="3" t="s">
        <v>6064</v>
      </c>
      <c r="C13392" s="3">
        <v>104952</v>
      </c>
      <c r="D13392" s="2" t="s">
        <v>13433</v>
      </c>
      <c r="E13392" s="3" t="s">
        <v>4960</v>
      </c>
      <c r="F13392" s="61">
        <v>35.28</v>
      </c>
      <c r="G13392" s="61">
        <v>37.17</v>
      </c>
      <c r="J13392" s="89">
        <v>0</v>
      </c>
      <c r="K13392" s="89">
        <v>0</v>
      </c>
    </row>
    <row r="13393" spans="1:11" ht="22.5" x14ac:dyDescent="0.2">
      <c r="A13393" s="1" t="str">
        <f t="shared" si="211"/>
        <v>SINAPI 104969</v>
      </c>
      <c r="B13393" s="3" t="s">
        <v>6064</v>
      </c>
      <c r="C13393" s="3">
        <v>104969</v>
      </c>
      <c r="D13393" s="2" t="s">
        <v>13434</v>
      </c>
      <c r="E13393" s="3" t="s">
        <v>4960</v>
      </c>
      <c r="F13393" s="61">
        <v>33.159999999999997</v>
      </c>
      <c r="G13393" s="61">
        <v>35.340000000000003</v>
      </c>
      <c r="J13393" s="89">
        <v>0</v>
      </c>
      <c r="K13393" s="89">
        <v>0</v>
      </c>
    </row>
    <row r="13394" spans="1:11" ht="22.5" x14ac:dyDescent="0.2">
      <c r="A13394" s="1" t="str">
        <f t="shared" si="211"/>
        <v>SINAPI 104963</v>
      </c>
      <c r="B13394" s="3" t="s">
        <v>6064</v>
      </c>
      <c r="C13394" s="3">
        <v>104963</v>
      </c>
      <c r="D13394" s="2" t="s">
        <v>13435</v>
      </c>
      <c r="E13394" s="3" t="s">
        <v>4960</v>
      </c>
      <c r="F13394" s="61">
        <v>45.12</v>
      </c>
      <c r="G13394" s="61">
        <v>47.94</v>
      </c>
      <c r="J13394" s="89">
        <v>0</v>
      </c>
      <c r="K13394" s="89">
        <v>0</v>
      </c>
    </row>
    <row r="13395" spans="1:11" ht="22.5" x14ac:dyDescent="0.2">
      <c r="A13395" s="1" t="str">
        <f t="shared" si="211"/>
        <v>SINAPI 104955</v>
      </c>
      <c r="B13395" s="3" t="s">
        <v>6064</v>
      </c>
      <c r="C13395" s="3">
        <v>104955</v>
      </c>
      <c r="D13395" s="2" t="s">
        <v>13436</v>
      </c>
      <c r="E13395" s="3" t="s">
        <v>4960</v>
      </c>
      <c r="F13395" s="61">
        <v>40.5</v>
      </c>
      <c r="G13395" s="61">
        <v>42.9</v>
      </c>
      <c r="J13395" s="89">
        <v>0</v>
      </c>
      <c r="K13395" s="89">
        <v>0</v>
      </c>
    </row>
    <row r="13396" spans="1:11" ht="22.5" x14ac:dyDescent="0.2">
      <c r="A13396" s="1" t="str">
        <f t="shared" si="211"/>
        <v>SINAPI 104973</v>
      </c>
      <c r="B13396" s="3" t="s">
        <v>6064</v>
      </c>
      <c r="C13396" s="3">
        <v>104973</v>
      </c>
      <c r="D13396" s="2" t="s">
        <v>13437</v>
      </c>
      <c r="E13396" s="3" t="s">
        <v>4960</v>
      </c>
      <c r="F13396" s="61">
        <v>28.54</v>
      </c>
      <c r="G13396" s="61">
        <v>30.32</v>
      </c>
      <c r="J13396" s="89">
        <v>0</v>
      </c>
      <c r="K13396" s="89">
        <v>0</v>
      </c>
    </row>
    <row r="13397" spans="1:11" ht="22.5" x14ac:dyDescent="0.2">
      <c r="A13397" s="1" t="str">
        <f t="shared" si="211"/>
        <v>SINAPI 87547</v>
      </c>
      <c r="B13397" s="3" t="s">
        <v>6064</v>
      </c>
      <c r="C13397" s="3">
        <v>87547</v>
      </c>
      <c r="D13397" s="2" t="s">
        <v>13438</v>
      </c>
      <c r="E13397" s="3" t="s">
        <v>4960</v>
      </c>
      <c r="F13397" s="61">
        <v>25.57</v>
      </c>
      <c r="G13397" s="61">
        <v>27.08</v>
      </c>
      <c r="J13397" s="89">
        <v>0</v>
      </c>
      <c r="K13397" s="89">
        <v>0</v>
      </c>
    </row>
    <row r="13398" spans="1:11" ht="22.5" x14ac:dyDescent="0.2">
      <c r="A13398" s="1" t="str">
        <f t="shared" si="211"/>
        <v>SINAPI 87529</v>
      </c>
      <c r="B13398" s="3" t="s">
        <v>6064</v>
      </c>
      <c r="C13398" s="3">
        <v>87529</v>
      </c>
      <c r="D13398" s="2" t="s">
        <v>13439</v>
      </c>
      <c r="E13398" s="3" t="s">
        <v>4960</v>
      </c>
      <c r="F13398" s="61">
        <v>35.67</v>
      </c>
      <c r="G13398" s="61">
        <v>37.64</v>
      </c>
      <c r="J13398" s="89">
        <v>0</v>
      </c>
      <c r="K13398" s="89">
        <v>0</v>
      </c>
    </row>
    <row r="13399" spans="1:11" ht="22.5" x14ac:dyDescent="0.2">
      <c r="A13399" s="1" t="str">
        <f t="shared" ref="A13399:A13462" si="212">CONCATENATE($B13399," ",$C13399)</f>
        <v>SINAPI 104951</v>
      </c>
      <c r="B13399" s="3" t="s">
        <v>6064</v>
      </c>
      <c r="C13399" s="3">
        <v>104951</v>
      </c>
      <c r="D13399" s="2" t="s">
        <v>13440</v>
      </c>
      <c r="E13399" s="3" t="s">
        <v>4960</v>
      </c>
      <c r="F13399" s="61">
        <v>32.68</v>
      </c>
      <c r="G13399" s="61">
        <v>34.39</v>
      </c>
      <c r="J13399" s="89">
        <v>0</v>
      </c>
      <c r="K13399" s="89">
        <v>0</v>
      </c>
    </row>
    <row r="13400" spans="1:11" ht="22.5" x14ac:dyDescent="0.2">
      <c r="A13400" s="1" t="str">
        <f t="shared" si="212"/>
        <v>SINAPI 104978</v>
      </c>
      <c r="B13400" s="3" t="s">
        <v>6064</v>
      </c>
      <c r="C13400" s="3">
        <v>104978</v>
      </c>
      <c r="D13400" s="2" t="s">
        <v>13441</v>
      </c>
      <c r="E13400" s="3" t="s">
        <v>4960</v>
      </c>
      <c r="F13400" s="61">
        <v>35.450000000000003</v>
      </c>
      <c r="G13400" s="61">
        <v>37.83</v>
      </c>
      <c r="J13400" s="89">
        <v>0</v>
      </c>
      <c r="K13400" s="89">
        <v>0</v>
      </c>
    </row>
    <row r="13401" spans="1:11" ht="22.5" x14ac:dyDescent="0.2">
      <c r="A13401" s="1" t="str">
        <f t="shared" si="212"/>
        <v>SINAPI 104977</v>
      </c>
      <c r="B13401" s="3" t="s">
        <v>6064</v>
      </c>
      <c r="C13401" s="3">
        <v>104977</v>
      </c>
      <c r="D13401" s="2" t="s">
        <v>13442</v>
      </c>
      <c r="E13401" s="3" t="s">
        <v>4960</v>
      </c>
      <c r="F13401" s="61">
        <v>47.24</v>
      </c>
      <c r="G13401" s="61">
        <v>50.26</v>
      </c>
      <c r="J13401" s="89">
        <v>0</v>
      </c>
      <c r="K13401" s="89">
        <v>0</v>
      </c>
    </row>
    <row r="13402" spans="1:11" ht="22.5" x14ac:dyDescent="0.2">
      <c r="A13402" s="1" t="str">
        <f t="shared" si="212"/>
        <v>SINAPI 90408</v>
      </c>
      <c r="B13402" s="3" t="s">
        <v>6064</v>
      </c>
      <c r="C13402" s="3">
        <v>90408</v>
      </c>
      <c r="D13402" s="2" t="s">
        <v>13443</v>
      </c>
      <c r="E13402" s="3" t="s">
        <v>4960</v>
      </c>
      <c r="F13402" s="61">
        <v>31.17</v>
      </c>
      <c r="G13402" s="61">
        <v>33.18</v>
      </c>
      <c r="J13402" s="89">
        <v>0</v>
      </c>
      <c r="K13402" s="89">
        <v>0</v>
      </c>
    </row>
    <row r="13403" spans="1:11" ht="22.5" x14ac:dyDescent="0.2">
      <c r="A13403" s="1" t="str">
        <f t="shared" si="212"/>
        <v>SINAPI 90406</v>
      </c>
      <c r="B13403" s="3" t="s">
        <v>6064</v>
      </c>
      <c r="C13403" s="3">
        <v>90406</v>
      </c>
      <c r="D13403" s="2" t="s">
        <v>13444</v>
      </c>
      <c r="E13403" s="3" t="s">
        <v>4960</v>
      </c>
      <c r="F13403" s="61">
        <v>42.04</v>
      </c>
      <c r="G13403" s="61">
        <v>44.58</v>
      </c>
      <c r="J13403" s="89">
        <v>0</v>
      </c>
      <c r="K13403" s="89">
        <v>0</v>
      </c>
    </row>
    <row r="13404" spans="1:11" ht="22.5" x14ac:dyDescent="0.2">
      <c r="A13404" s="1" t="str">
        <f t="shared" si="212"/>
        <v>SINAPI 103313</v>
      </c>
      <c r="B13404" s="3" t="s">
        <v>6064</v>
      </c>
      <c r="C13404" s="3">
        <v>103313</v>
      </c>
      <c r="D13404" s="2" t="s">
        <v>13445</v>
      </c>
      <c r="E13404" s="3" t="s">
        <v>4953</v>
      </c>
      <c r="F13404" s="61">
        <v>0</v>
      </c>
      <c r="G13404" s="61">
        <v>0</v>
      </c>
      <c r="J13404" s="89"/>
      <c r="K13404" s="89"/>
    </row>
    <row r="13405" spans="1:11" ht="22.5" x14ac:dyDescent="0.2">
      <c r="A13405" s="1" t="str">
        <f t="shared" si="212"/>
        <v>SINAPI 103309</v>
      </c>
      <c r="B13405" s="3" t="s">
        <v>6064</v>
      </c>
      <c r="C13405" s="3">
        <v>103309</v>
      </c>
      <c r="D13405" s="2" t="s">
        <v>13446</v>
      </c>
      <c r="E13405" s="3" t="s">
        <v>4953</v>
      </c>
      <c r="F13405" s="61">
        <v>0</v>
      </c>
      <c r="G13405" s="61">
        <v>0</v>
      </c>
      <c r="J13405" s="89"/>
      <c r="K13405" s="89"/>
    </row>
    <row r="13406" spans="1:11" ht="22.5" x14ac:dyDescent="0.2">
      <c r="A13406" s="1" t="str">
        <f t="shared" si="212"/>
        <v>SINAPI 103312</v>
      </c>
      <c r="B13406" s="3" t="s">
        <v>6064</v>
      </c>
      <c r="C13406" s="3">
        <v>103312</v>
      </c>
      <c r="D13406" s="2" t="s">
        <v>13447</v>
      </c>
      <c r="E13406" s="3" t="s">
        <v>4953</v>
      </c>
      <c r="F13406" s="61">
        <v>0</v>
      </c>
      <c r="G13406" s="61">
        <v>0</v>
      </c>
      <c r="J13406" s="89"/>
      <c r="K13406" s="89"/>
    </row>
    <row r="13407" spans="1:11" ht="22.5" x14ac:dyDescent="0.2">
      <c r="A13407" s="1" t="str">
        <f t="shared" si="212"/>
        <v>SINAPI 103296</v>
      </c>
      <c r="B13407" s="3" t="s">
        <v>6064</v>
      </c>
      <c r="C13407" s="3">
        <v>103296</v>
      </c>
      <c r="D13407" s="2" t="s">
        <v>13448</v>
      </c>
      <c r="E13407" s="3" t="s">
        <v>4953</v>
      </c>
      <c r="F13407" s="61">
        <v>0</v>
      </c>
      <c r="G13407" s="61">
        <v>0</v>
      </c>
      <c r="J13407" s="89"/>
      <c r="K13407" s="89"/>
    </row>
    <row r="13408" spans="1:11" x14ac:dyDescent="0.2">
      <c r="A13408" s="1" t="str">
        <f t="shared" si="212"/>
        <v>SINAPI 103300</v>
      </c>
      <c r="B13408" s="3" t="s">
        <v>6064</v>
      </c>
      <c r="C13408" s="3">
        <v>103300</v>
      </c>
      <c r="D13408" s="2" t="s">
        <v>13449</v>
      </c>
      <c r="E13408" s="3" t="s">
        <v>4953</v>
      </c>
      <c r="F13408" s="61">
        <v>0</v>
      </c>
      <c r="G13408" s="61">
        <v>0</v>
      </c>
      <c r="J13408" s="89"/>
      <c r="K13408" s="89"/>
    </row>
    <row r="13409" spans="1:11" x14ac:dyDescent="0.2">
      <c r="A13409" s="1" t="str">
        <f t="shared" si="212"/>
        <v>SINAPI 103301</v>
      </c>
      <c r="B13409" s="3" t="s">
        <v>6064</v>
      </c>
      <c r="C13409" s="3">
        <v>103301</v>
      </c>
      <c r="D13409" s="2" t="s">
        <v>13450</v>
      </c>
      <c r="E13409" s="3" t="s">
        <v>4953</v>
      </c>
      <c r="F13409" s="61">
        <v>0</v>
      </c>
      <c r="G13409" s="61">
        <v>0</v>
      </c>
      <c r="J13409" s="89"/>
      <c r="K13409" s="89"/>
    </row>
    <row r="13410" spans="1:11" ht="22.5" x14ac:dyDescent="0.2">
      <c r="A13410" s="1" t="str">
        <f t="shared" si="212"/>
        <v>SINAPI 103304</v>
      </c>
      <c r="B13410" s="3" t="s">
        <v>6064</v>
      </c>
      <c r="C13410" s="3">
        <v>103304</v>
      </c>
      <c r="D13410" s="2" t="s">
        <v>13451</v>
      </c>
      <c r="E13410" s="3" t="s">
        <v>4953</v>
      </c>
      <c r="F13410" s="61">
        <v>1246.6300000000001</v>
      </c>
      <c r="G13410" s="61">
        <v>1250.08</v>
      </c>
      <c r="J13410" s="89">
        <v>0.96889999999999998</v>
      </c>
      <c r="K13410" s="89">
        <v>0.96619999999999995</v>
      </c>
    </row>
    <row r="13411" spans="1:11" ht="22.5" x14ac:dyDescent="0.2">
      <c r="A13411" s="1" t="str">
        <f t="shared" si="212"/>
        <v>SINAPI 103305</v>
      </c>
      <c r="B13411" s="3" t="s">
        <v>6064</v>
      </c>
      <c r="C13411" s="3">
        <v>103305</v>
      </c>
      <c r="D13411" s="2" t="s">
        <v>13452</v>
      </c>
      <c r="E13411" s="3" t="s">
        <v>4953</v>
      </c>
      <c r="F13411" s="61">
        <v>0</v>
      </c>
      <c r="G13411" s="61">
        <v>0</v>
      </c>
      <c r="J13411" s="89"/>
      <c r="K13411" s="89"/>
    </row>
    <row r="13412" spans="1:11" ht="22.5" x14ac:dyDescent="0.2">
      <c r="A13412" s="1" t="str">
        <f t="shared" si="212"/>
        <v>SINAPI 103294</v>
      </c>
      <c r="B13412" s="3" t="s">
        <v>6064</v>
      </c>
      <c r="C13412" s="3">
        <v>103294</v>
      </c>
      <c r="D13412" s="2" t="s">
        <v>13453</v>
      </c>
      <c r="E13412" s="3" t="s">
        <v>4953</v>
      </c>
      <c r="F13412" s="61">
        <v>0</v>
      </c>
      <c r="G13412" s="61">
        <v>0</v>
      </c>
      <c r="J13412" s="89"/>
      <c r="K13412" s="89"/>
    </row>
    <row r="13413" spans="1:11" ht="22.5" x14ac:dyDescent="0.2">
      <c r="A13413" s="1" t="str">
        <f t="shared" si="212"/>
        <v>SINAPI 103298</v>
      </c>
      <c r="B13413" s="3" t="s">
        <v>6064</v>
      </c>
      <c r="C13413" s="3">
        <v>103298</v>
      </c>
      <c r="D13413" s="2" t="s">
        <v>13454</v>
      </c>
      <c r="E13413" s="3" t="s">
        <v>4953</v>
      </c>
      <c r="F13413" s="61">
        <v>0</v>
      </c>
      <c r="G13413" s="61">
        <v>0</v>
      </c>
      <c r="J13413" s="89"/>
      <c r="K13413" s="89"/>
    </row>
    <row r="13414" spans="1:11" ht="22.5" x14ac:dyDescent="0.2">
      <c r="A13414" s="1" t="str">
        <f t="shared" si="212"/>
        <v>SINAPI 103293</v>
      </c>
      <c r="B13414" s="3" t="s">
        <v>6064</v>
      </c>
      <c r="C13414" s="3">
        <v>103293</v>
      </c>
      <c r="D13414" s="2" t="s">
        <v>13455</v>
      </c>
      <c r="E13414" s="3" t="s">
        <v>4953</v>
      </c>
      <c r="F13414" s="61">
        <v>0</v>
      </c>
      <c r="G13414" s="61">
        <v>0</v>
      </c>
      <c r="J13414" s="89"/>
      <c r="K13414" s="89"/>
    </row>
    <row r="13415" spans="1:11" ht="22.5" x14ac:dyDescent="0.2">
      <c r="A13415" s="1" t="str">
        <f t="shared" si="212"/>
        <v>SINAPI 103297</v>
      </c>
      <c r="B13415" s="3" t="s">
        <v>6064</v>
      </c>
      <c r="C13415" s="3">
        <v>103297</v>
      </c>
      <c r="D13415" s="2" t="s">
        <v>13456</v>
      </c>
      <c r="E13415" s="3" t="s">
        <v>4953</v>
      </c>
      <c r="F13415" s="61">
        <v>0</v>
      </c>
      <c r="G13415" s="61">
        <v>0</v>
      </c>
      <c r="J13415" s="89"/>
      <c r="K13415" s="89"/>
    </row>
    <row r="13416" spans="1:11" ht="22.5" x14ac:dyDescent="0.2">
      <c r="A13416" s="1" t="str">
        <f t="shared" si="212"/>
        <v>SINAPI 103311</v>
      </c>
      <c r="B13416" s="3" t="s">
        <v>6064</v>
      </c>
      <c r="C13416" s="3">
        <v>103311</v>
      </c>
      <c r="D13416" s="2" t="s">
        <v>13457</v>
      </c>
      <c r="E13416" s="3" t="s">
        <v>4953</v>
      </c>
      <c r="F13416" s="61">
        <v>0</v>
      </c>
      <c r="G13416" s="61">
        <v>0</v>
      </c>
      <c r="J13416" s="89"/>
      <c r="K13416" s="89"/>
    </row>
    <row r="13417" spans="1:11" ht="33.75" x14ac:dyDescent="0.2">
      <c r="A13417" s="1" t="str">
        <f t="shared" si="212"/>
        <v>SINAPI 103306</v>
      </c>
      <c r="B13417" s="3" t="s">
        <v>6064</v>
      </c>
      <c r="C13417" s="3">
        <v>103306</v>
      </c>
      <c r="D13417" s="2" t="s">
        <v>13458</v>
      </c>
      <c r="E13417" s="3" t="s">
        <v>4953</v>
      </c>
      <c r="F13417" s="61">
        <v>0</v>
      </c>
      <c r="G13417" s="61">
        <v>0</v>
      </c>
      <c r="J13417" s="89"/>
      <c r="K13417" s="89"/>
    </row>
    <row r="13418" spans="1:11" ht="22.5" x14ac:dyDescent="0.2">
      <c r="A13418" s="1" t="str">
        <f t="shared" si="212"/>
        <v>SINAPI 103308</v>
      </c>
      <c r="B13418" s="3" t="s">
        <v>6064</v>
      </c>
      <c r="C13418" s="3">
        <v>103308</v>
      </c>
      <c r="D13418" s="2" t="s">
        <v>13459</v>
      </c>
      <c r="E13418" s="3" t="s">
        <v>4953</v>
      </c>
      <c r="F13418" s="61">
        <v>0</v>
      </c>
      <c r="G13418" s="61">
        <v>0</v>
      </c>
      <c r="J13418" s="89"/>
      <c r="K13418" s="89"/>
    </row>
    <row r="13419" spans="1:11" ht="22.5" x14ac:dyDescent="0.2">
      <c r="A13419" s="1" t="str">
        <f t="shared" si="212"/>
        <v>SINAPI 103295</v>
      </c>
      <c r="B13419" s="3" t="s">
        <v>6064</v>
      </c>
      <c r="C13419" s="3">
        <v>103295</v>
      </c>
      <c r="D13419" s="2" t="s">
        <v>13460</v>
      </c>
      <c r="E13419" s="3" t="s">
        <v>4953</v>
      </c>
      <c r="F13419" s="61">
        <v>0</v>
      </c>
      <c r="G13419" s="61">
        <v>0</v>
      </c>
      <c r="J13419" s="89"/>
      <c r="K13419" s="89"/>
    </row>
    <row r="13420" spans="1:11" ht="22.5" x14ac:dyDescent="0.2">
      <c r="A13420" s="1" t="str">
        <f t="shared" si="212"/>
        <v>SINAPI 103299</v>
      </c>
      <c r="B13420" s="3" t="s">
        <v>6064</v>
      </c>
      <c r="C13420" s="3">
        <v>103299</v>
      </c>
      <c r="D13420" s="2" t="s">
        <v>13461</v>
      </c>
      <c r="E13420" s="3" t="s">
        <v>4953</v>
      </c>
      <c r="F13420" s="61">
        <v>0</v>
      </c>
      <c r="G13420" s="61">
        <v>0</v>
      </c>
      <c r="J13420" s="89"/>
      <c r="K13420" s="89"/>
    </row>
    <row r="13421" spans="1:11" x14ac:dyDescent="0.2">
      <c r="A13421" s="1" t="str">
        <f t="shared" si="212"/>
        <v>SINAPI 103302</v>
      </c>
      <c r="B13421" s="3" t="s">
        <v>6064</v>
      </c>
      <c r="C13421" s="3">
        <v>103302</v>
      </c>
      <c r="D13421" s="2" t="s">
        <v>13462</v>
      </c>
      <c r="E13421" s="3" t="s">
        <v>4953</v>
      </c>
      <c r="F13421" s="61">
        <v>0</v>
      </c>
      <c r="G13421" s="61">
        <v>0</v>
      </c>
      <c r="J13421" s="89"/>
      <c r="K13421" s="89"/>
    </row>
    <row r="13422" spans="1:11" ht="22.5" x14ac:dyDescent="0.2">
      <c r="A13422" s="1" t="str">
        <f t="shared" si="212"/>
        <v>SINAPI 103307</v>
      </c>
      <c r="B13422" s="3" t="s">
        <v>6064</v>
      </c>
      <c r="C13422" s="3">
        <v>103307</v>
      </c>
      <c r="D13422" s="2" t="s">
        <v>13463</v>
      </c>
      <c r="E13422" s="3" t="s">
        <v>4953</v>
      </c>
      <c r="F13422" s="61">
        <v>1336.7</v>
      </c>
      <c r="G13422" s="61">
        <v>1344.58</v>
      </c>
      <c r="J13422" s="89">
        <v>0.92459999999999998</v>
      </c>
      <c r="K13422" s="89">
        <v>0.91920000000000002</v>
      </c>
    </row>
    <row r="13423" spans="1:11" ht="22.5" x14ac:dyDescent="0.2">
      <c r="A13423" s="1" t="str">
        <f t="shared" si="212"/>
        <v>SINAPI 103310</v>
      </c>
      <c r="B13423" s="3" t="s">
        <v>6064</v>
      </c>
      <c r="C13423" s="3">
        <v>103310</v>
      </c>
      <c r="D13423" s="2" t="s">
        <v>13464</v>
      </c>
      <c r="E13423" s="3" t="s">
        <v>4953</v>
      </c>
      <c r="F13423" s="61">
        <v>1285.19</v>
      </c>
      <c r="G13423" s="61">
        <v>1288.54</v>
      </c>
      <c r="J13423" s="89">
        <v>0.9617</v>
      </c>
      <c r="K13423" s="89">
        <v>0.95920000000000005</v>
      </c>
    </row>
    <row r="13424" spans="1:11" x14ac:dyDescent="0.2">
      <c r="A13424" s="1" t="str">
        <f t="shared" si="212"/>
        <v>SINAPI 103303</v>
      </c>
      <c r="B13424" s="3" t="s">
        <v>6064</v>
      </c>
      <c r="C13424" s="3">
        <v>103303</v>
      </c>
      <c r="D13424" s="2" t="s">
        <v>13465</v>
      </c>
      <c r="E13424" s="3" t="s">
        <v>4953</v>
      </c>
      <c r="F13424" s="61">
        <v>0</v>
      </c>
      <c r="G13424" s="61">
        <v>0</v>
      </c>
      <c r="J13424" s="89"/>
      <c r="K13424" s="89"/>
    </row>
    <row r="13425" spans="1:11" ht="22.5" x14ac:dyDescent="0.2">
      <c r="A13425" s="1" t="str">
        <f t="shared" si="212"/>
        <v>SINAPI 103314</v>
      </c>
      <c r="B13425" s="3" t="s">
        <v>6064</v>
      </c>
      <c r="C13425" s="3">
        <v>103314</v>
      </c>
      <c r="D13425" s="2" t="s">
        <v>13466</v>
      </c>
      <c r="E13425" s="3" t="s">
        <v>4960</v>
      </c>
      <c r="F13425" s="61">
        <v>211.55</v>
      </c>
      <c r="G13425" s="61">
        <v>214.33</v>
      </c>
      <c r="J13425" s="89">
        <v>0</v>
      </c>
      <c r="K13425" s="89">
        <v>0</v>
      </c>
    </row>
    <row r="13426" spans="1:11" ht="22.5" x14ac:dyDescent="0.2">
      <c r="A13426" s="1" t="str">
        <f t="shared" si="212"/>
        <v>SINAPI 103315</v>
      </c>
      <c r="B13426" s="3" t="s">
        <v>6064</v>
      </c>
      <c r="C13426" s="3">
        <v>103315</v>
      </c>
      <c r="D13426" s="2" t="s">
        <v>13467</v>
      </c>
      <c r="E13426" s="3" t="s">
        <v>4960</v>
      </c>
      <c r="F13426" s="61">
        <v>202.66</v>
      </c>
      <c r="G13426" s="61">
        <v>204.7</v>
      </c>
      <c r="J13426" s="89">
        <v>0</v>
      </c>
      <c r="K13426" s="89">
        <v>0</v>
      </c>
    </row>
    <row r="13427" spans="1:11" ht="22.5" x14ac:dyDescent="0.2">
      <c r="A13427" s="1" t="str">
        <f t="shared" si="212"/>
        <v>SINAPI 105188</v>
      </c>
      <c r="B13427" s="3" t="s">
        <v>6064</v>
      </c>
      <c r="C13427" s="3">
        <v>105188</v>
      </c>
      <c r="D13427" s="2" t="s">
        <v>13468</v>
      </c>
      <c r="E13427" s="3" t="s">
        <v>4960</v>
      </c>
      <c r="F13427" s="61">
        <v>153.49</v>
      </c>
      <c r="G13427" s="61">
        <v>155.16999999999999</v>
      </c>
      <c r="J13427" s="89">
        <v>4.3E-3</v>
      </c>
      <c r="K13427" s="89">
        <v>4.3E-3</v>
      </c>
    </row>
    <row r="13428" spans="1:11" ht="22.5" x14ac:dyDescent="0.2">
      <c r="A13428" s="1" t="str">
        <f t="shared" si="212"/>
        <v>SINAPI 87841</v>
      </c>
      <c r="B13428" s="3" t="s">
        <v>6064</v>
      </c>
      <c r="C13428" s="3">
        <v>87841</v>
      </c>
      <c r="D13428" s="2" t="s">
        <v>13469</v>
      </c>
      <c r="E13428" s="3" t="s">
        <v>4960</v>
      </c>
      <c r="F13428" s="61">
        <v>139.44999999999999</v>
      </c>
      <c r="G13428" s="61">
        <v>141.04</v>
      </c>
      <c r="J13428" s="89">
        <v>0</v>
      </c>
      <c r="K13428" s="89">
        <v>0</v>
      </c>
    </row>
    <row r="13429" spans="1:11" ht="22.5" x14ac:dyDescent="0.2">
      <c r="A13429" s="1" t="str">
        <f t="shared" si="212"/>
        <v>SINAPI 87853</v>
      </c>
      <c r="B13429" s="3" t="s">
        <v>6064</v>
      </c>
      <c r="C13429" s="3">
        <v>87853</v>
      </c>
      <c r="D13429" s="2" t="s">
        <v>13470</v>
      </c>
      <c r="E13429" s="3" t="s">
        <v>4960</v>
      </c>
      <c r="F13429" s="61">
        <v>155.55000000000001</v>
      </c>
      <c r="G13429" s="61">
        <v>157.37</v>
      </c>
      <c r="J13429" s="89">
        <v>6.8999999999999999E-3</v>
      </c>
      <c r="K13429" s="89">
        <v>6.8999999999999999E-3</v>
      </c>
    </row>
    <row r="13430" spans="1:11" ht="22.5" x14ac:dyDescent="0.2">
      <c r="A13430" s="1" t="str">
        <f t="shared" si="212"/>
        <v>SINAPI 105187</v>
      </c>
      <c r="B13430" s="3" t="s">
        <v>6064</v>
      </c>
      <c r="C13430" s="3">
        <v>105187</v>
      </c>
      <c r="D13430" s="2" t="s">
        <v>13471</v>
      </c>
      <c r="E13430" s="3" t="s">
        <v>4960</v>
      </c>
      <c r="F13430" s="61">
        <v>210.63</v>
      </c>
      <c r="G13430" s="61">
        <v>212.68</v>
      </c>
      <c r="J13430" s="89">
        <v>3.0999999999999999E-3</v>
      </c>
      <c r="K13430" s="89">
        <v>3.0999999999999999E-3</v>
      </c>
    </row>
    <row r="13431" spans="1:11" ht="22.5" x14ac:dyDescent="0.2">
      <c r="A13431" s="1" t="str">
        <f t="shared" si="212"/>
        <v>SINAPI 87840</v>
      </c>
      <c r="B13431" s="3" t="s">
        <v>6064</v>
      </c>
      <c r="C13431" s="3">
        <v>87840</v>
      </c>
      <c r="D13431" s="2" t="s">
        <v>13472</v>
      </c>
      <c r="E13431" s="3" t="s">
        <v>4960</v>
      </c>
      <c r="F13431" s="61">
        <v>196.59</v>
      </c>
      <c r="G13431" s="61">
        <v>198.54</v>
      </c>
      <c r="J13431" s="89">
        <v>0</v>
      </c>
      <c r="K13431" s="89">
        <v>0</v>
      </c>
    </row>
    <row r="13432" spans="1:11" ht="22.5" x14ac:dyDescent="0.2">
      <c r="A13432" s="1" t="str">
        <f t="shared" si="212"/>
        <v>SINAPI 87852</v>
      </c>
      <c r="B13432" s="3" t="s">
        <v>6064</v>
      </c>
      <c r="C13432" s="3">
        <v>87852</v>
      </c>
      <c r="D13432" s="2" t="s">
        <v>13473</v>
      </c>
      <c r="E13432" s="3" t="s">
        <v>4960</v>
      </c>
      <c r="F13432" s="61">
        <v>212.68</v>
      </c>
      <c r="G13432" s="61">
        <v>214.88</v>
      </c>
      <c r="J13432" s="89">
        <v>5.1000000000000004E-3</v>
      </c>
      <c r="K13432" s="89">
        <v>5.0000000000000001E-3</v>
      </c>
    </row>
    <row r="13433" spans="1:11" ht="22.5" x14ac:dyDescent="0.2">
      <c r="A13433" s="1" t="str">
        <f t="shared" si="212"/>
        <v>SINAPI 105186</v>
      </c>
      <c r="B13433" s="3" t="s">
        <v>6064</v>
      </c>
      <c r="C13433" s="3">
        <v>105186</v>
      </c>
      <c r="D13433" s="2" t="s">
        <v>13474</v>
      </c>
      <c r="E13433" s="3" t="s">
        <v>4960</v>
      </c>
      <c r="F13433" s="61">
        <v>158.58000000000001</v>
      </c>
      <c r="G13433" s="61">
        <v>160.68</v>
      </c>
      <c r="J13433" s="89">
        <v>4.1999999999999997E-3</v>
      </c>
      <c r="K13433" s="89">
        <v>4.1000000000000003E-3</v>
      </c>
    </row>
    <row r="13434" spans="1:11" ht="22.5" x14ac:dyDescent="0.2">
      <c r="A13434" s="1" t="str">
        <f t="shared" si="212"/>
        <v>SINAPI 87839</v>
      </c>
      <c r="B13434" s="3" t="s">
        <v>6064</v>
      </c>
      <c r="C13434" s="3">
        <v>87839</v>
      </c>
      <c r="D13434" s="2" t="s">
        <v>13475</v>
      </c>
      <c r="E13434" s="3" t="s">
        <v>4960</v>
      </c>
      <c r="F13434" s="61">
        <v>144.82</v>
      </c>
      <c r="G13434" s="61">
        <v>146.82</v>
      </c>
      <c r="J13434" s="89">
        <v>0</v>
      </c>
      <c r="K13434" s="89">
        <v>0</v>
      </c>
    </row>
    <row r="13435" spans="1:11" ht="22.5" x14ac:dyDescent="0.2">
      <c r="A13435" s="1" t="str">
        <f t="shared" si="212"/>
        <v>SINAPI 87851</v>
      </c>
      <c r="B13435" s="3" t="s">
        <v>6064</v>
      </c>
      <c r="C13435" s="3">
        <v>87851</v>
      </c>
      <c r="D13435" s="2" t="s">
        <v>13476</v>
      </c>
      <c r="E13435" s="3" t="s">
        <v>4960</v>
      </c>
      <c r="F13435" s="61">
        <v>161.27000000000001</v>
      </c>
      <c r="G13435" s="61">
        <v>163.58000000000001</v>
      </c>
      <c r="J13435" s="89">
        <v>6.7000000000000002E-3</v>
      </c>
      <c r="K13435" s="89">
        <v>6.6E-3</v>
      </c>
    </row>
    <row r="13436" spans="1:11" ht="22.5" x14ac:dyDescent="0.2">
      <c r="A13436" s="1" t="str">
        <f t="shared" si="212"/>
        <v>SINAPI 105185</v>
      </c>
      <c r="B13436" s="3" t="s">
        <v>6064</v>
      </c>
      <c r="C13436" s="3">
        <v>105185</v>
      </c>
      <c r="D13436" s="2" t="s">
        <v>13477</v>
      </c>
      <c r="E13436" s="3" t="s">
        <v>4960</v>
      </c>
      <c r="F13436" s="61">
        <v>215.89</v>
      </c>
      <c r="G13436" s="61">
        <v>218.34</v>
      </c>
      <c r="J13436" s="89">
        <v>3.0999999999999999E-3</v>
      </c>
      <c r="K13436" s="89">
        <v>3.0000000000000001E-3</v>
      </c>
    </row>
    <row r="13437" spans="1:11" ht="22.5" x14ac:dyDescent="0.2">
      <c r="A13437" s="1" t="str">
        <f t="shared" si="212"/>
        <v>SINAPI 87838</v>
      </c>
      <c r="B13437" s="3" t="s">
        <v>6064</v>
      </c>
      <c r="C13437" s="3">
        <v>87838</v>
      </c>
      <c r="D13437" s="2" t="s">
        <v>13478</v>
      </c>
      <c r="E13437" s="3" t="s">
        <v>4960</v>
      </c>
      <c r="F13437" s="61">
        <v>202.17</v>
      </c>
      <c r="G13437" s="61">
        <v>204.52</v>
      </c>
      <c r="J13437" s="89">
        <v>0</v>
      </c>
      <c r="K13437" s="89">
        <v>0</v>
      </c>
    </row>
    <row r="13438" spans="1:11" ht="22.5" x14ac:dyDescent="0.2">
      <c r="A13438" s="1" t="str">
        <f t="shared" si="212"/>
        <v>SINAPI 87850</v>
      </c>
      <c r="B13438" s="3" t="s">
        <v>6064</v>
      </c>
      <c r="C13438" s="3">
        <v>87850</v>
      </c>
      <c r="D13438" s="2" t="s">
        <v>13479</v>
      </c>
      <c r="E13438" s="3" t="s">
        <v>4960</v>
      </c>
      <c r="F13438" s="61">
        <v>218.63</v>
      </c>
      <c r="G13438" s="61">
        <v>221.29</v>
      </c>
      <c r="J13438" s="89">
        <v>4.8999999999999998E-3</v>
      </c>
      <c r="K13438" s="89">
        <v>4.8999999999999998E-3</v>
      </c>
    </row>
    <row r="13439" spans="1:11" x14ac:dyDescent="0.2">
      <c r="A13439" s="1" t="str">
        <f t="shared" si="212"/>
        <v>SINAPI 105110</v>
      </c>
      <c r="B13439" s="3" t="s">
        <v>6064</v>
      </c>
      <c r="C13439" s="3">
        <v>105110</v>
      </c>
      <c r="D13439" s="2" t="s">
        <v>13480</v>
      </c>
      <c r="E13439" s="3" t="s">
        <v>4954</v>
      </c>
      <c r="F13439" s="61">
        <v>214.9</v>
      </c>
      <c r="G13439" s="61">
        <v>235.18</v>
      </c>
      <c r="J13439" s="89">
        <v>0</v>
      </c>
      <c r="K13439" s="89">
        <v>0</v>
      </c>
    </row>
    <row r="13440" spans="1:11" x14ac:dyDescent="0.2">
      <c r="A13440" s="1" t="str">
        <f t="shared" si="212"/>
        <v>SINAPI 105105</v>
      </c>
      <c r="B13440" s="3" t="s">
        <v>6064</v>
      </c>
      <c r="C13440" s="3">
        <v>105105</v>
      </c>
      <c r="D13440" s="2" t="s">
        <v>13481</v>
      </c>
      <c r="E13440" s="3" t="s">
        <v>4954</v>
      </c>
      <c r="F13440" s="61">
        <v>72.010000000000005</v>
      </c>
      <c r="G13440" s="61">
        <v>78.89</v>
      </c>
      <c r="J13440" s="89">
        <v>0</v>
      </c>
      <c r="K13440" s="89">
        <v>0</v>
      </c>
    </row>
    <row r="13441" spans="1:11" x14ac:dyDescent="0.2">
      <c r="A13441" s="1" t="str">
        <f t="shared" si="212"/>
        <v>SINAPI 105103</v>
      </c>
      <c r="B13441" s="3" t="s">
        <v>6064</v>
      </c>
      <c r="C13441" s="3">
        <v>105103</v>
      </c>
      <c r="D13441" s="2" t="s">
        <v>13482</v>
      </c>
      <c r="E13441" s="3" t="s">
        <v>4954</v>
      </c>
      <c r="F13441" s="61">
        <v>102.55</v>
      </c>
      <c r="G13441" s="61">
        <v>112.35</v>
      </c>
      <c r="J13441" s="89">
        <v>0</v>
      </c>
      <c r="K13441" s="89">
        <v>0</v>
      </c>
    </row>
    <row r="13442" spans="1:11" x14ac:dyDescent="0.2">
      <c r="A13442" s="1" t="str">
        <f t="shared" si="212"/>
        <v>SINAPI 105112</v>
      </c>
      <c r="B13442" s="3" t="s">
        <v>6064</v>
      </c>
      <c r="C13442" s="3">
        <v>105112</v>
      </c>
      <c r="D13442" s="2" t="s">
        <v>13483</v>
      </c>
      <c r="E13442" s="3" t="s">
        <v>4954</v>
      </c>
      <c r="F13442" s="61">
        <v>179.49</v>
      </c>
      <c r="G13442" s="61">
        <v>196.42</v>
      </c>
      <c r="J13442" s="89">
        <v>0</v>
      </c>
      <c r="K13442" s="89">
        <v>0</v>
      </c>
    </row>
    <row r="13443" spans="1:11" x14ac:dyDescent="0.2">
      <c r="A13443" s="1" t="str">
        <f t="shared" si="212"/>
        <v>SINAPI 105109</v>
      </c>
      <c r="B13443" s="3" t="s">
        <v>6064</v>
      </c>
      <c r="C13443" s="3">
        <v>105109</v>
      </c>
      <c r="D13443" s="2" t="s">
        <v>13484</v>
      </c>
      <c r="E13443" s="3" t="s">
        <v>4953</v>
      </c>
      <c r="F13443" s="61">
        <v>0</v>
      </c>
      <c r="G13443" s="61">
        <v>0</v>
      </c>
      <c r="J13443" s="89"/>
      <c r="K13443" s="89"/>
    </row>
    <row r="13444" spans="1:11" x14ac:dyDescent="0.2">
      <c r="A13444" s="1" t="str">
        <f t="shared" si="212"/>
        <v>SINAPI 105108</v>
      </c>
      <c r="B13444" s="3" t="s">
        <v>6064</v>
      </c>
      <c r="C13444" s="3">
        <v>105108</v>
      </c>
      <c r="D13444" s="2" t="s">
        <v>13485</v>
      </c>
      <c r="E13444" s="3" t="s">
        <v>4953</v>
      </c>
      <c r="F13444" s="61">
        <v>0</v>
      </c>
      <c r="G13444" s="61">
        <v>0</v>
      </c>
      <c r="J13444" s="89"/>
      <c r="K13444" s="89"/>
    </row>
    <row r="13445" spans="1:11" x14ac:dyDescent="0.2">
      <c r="A13445" s="1" t="str">
        <f t="shared" si="212"/>
        <v>SINAPI 105104</v>
      </c>
      <c r="B13445" s="3" t="s">
        <v>6064</v>
      </c>
      <c r="C13445" s="3">
        <v>105104</v>
      </c>
      <c r="D13445" s="2" t="s">
        <v>13486</v>
      </c>
      <c r="E13445" s="3" t="s">
        <v>4953</v>
      </c>
      <c r="F13445" s="61">
        <v>4789.78</v>
      </c>
      <c r="G13445" s="61">
        <v>5052.3</v>
      </c>
      <c r="J13445" s="89">
        <v>0</v>
      </c>
      <c r="K13445" s="89">
        <v>0</v>
      </c>
    </row>
    <row r="13446" spans="1:11" ht="22.5" x14ac:dyDescent="0.2">
      <c r="A13446" s="1" t="str">
        <f t="shared" si="212"/>
        <v>SINAPI 105107</v>
      </c>
      <c r="B13446" s="3" t="s">
        <v>6064</v>
      </c>
      <c r="C13446" s="3">
        <v>105107</v>
      </c>
      <c r="D13446" s="2" t="s">
        <v>13487</v>
      </c>
      <c r="E13446" s="3" t="s">
        <v>4953</v>
      </c>
      <c r="F13446" s="61">
        <v>3447.01</v>
      </c>
      <c r="G13446" s="61">
        <v>3776.55</v>
      </c>
      <c r="J13446" s="89">
        <v>0</v>
      </c>
      <c r="K13446" s="89">
        <v>0</v>
      </c>
    </row>
    <row r="13447" spans="1:11" ht="22.5" x14ac:dyDescent="0.2">
      <c r="A13447" s="1" t="str">
        <f t="shared" si="212"/>
        <v>SINAPI 105106</v>
      </c>
      <c r="B13447" s="3" t="s">
        <v>6064</v>
      </c>
      <c r="C13447" s="3">
        <v>105106</v>
      </c>
      <c r="D13447" s="2" t="s">
        <v>13488</v>
      </c>
      <c r="E13447" s="3" t="s">
        <v>4953</v>
      </c>
      <c r="F13447" s="61">
        <v>2334.4299999999998</v>
      </c>
      <c r="G13447" s="61">
        <v>2557.61</v>
      </c>
      <c r="J13447" s="89">
        <v>0</v>
      </c>
      <c r="K13447" s="89">
        <v>0</v>
      </c>
    </row>
    <row r="13448" spans="1:11" x14ac:dyDescent="0.2">
      <c r="A13448" s="1" t="str">
        <f t="shared" si="212"/>
        <v>SINAPI 105111</v>
      </c>
      <c r="B13448" s="3" t="s">
        <v>6064</v>
      </c>
      <c r="C13448" s="3">
        <v>105111</v>
      </c>
      <c r="D13448" s="2" t="s">
        <v>13489</v>
      </c>
      <c r="E13448" s="3" t="s">
        <v>4953</v>
      </c>
      <c r="F13448" s="61">
        <v>18875.71</v>
      </c>
      <c r="G13448" s="61">
        <v>19716.03</v>
      </c>
      <c r="J13448" s="89">
        <v>0</v>
      </c>
      <c r="K13448" s="89">
        <v>0</v>
      </c>
    </row>
    <row r="13449" spans="1:11" x14ac:dyDescent="0.2">
      <c r="A13449" s="1" t="str">
        <f t="shared" si="212"/>
        <v>SINAPI 98520</v>
      </c>
      <c r="B13449" s="3" t="s">
        <v>6064</v>
      </c>
      <c r="C13449" s="3">
        <v>98520</v>
      </c>
      <c r="D13449" s="2" t="s">
        <v>13490</v>
      </c>
      <c r="E13449" s="3" t="s">
        <v>4960</v>
      </c>
      <c r="F13449" s="61">
        <v>5.45</v>
      </c>
      <c r="G13449" s="61">
        <v>5.57</v>
      </c>
      <c r="J13449" s="89">
        <v>0</v>
      </c>
      <c r="K13449" s="89">
        <v>0</v>
      </c>
    </row>
    <row r="13450" spans="1:11" x14ac:dyDescent="0.2">
      <c r="A13450" s="1" t="str">
        <f t="shared" si="212"/>
        <v>SINAPI 98521</v>
      </c>
      <c r="B13450" s="3" t="s">
        <v>6064</v>
      </c>
      <c r="C13450" s="3">
        <v>98521</v>
      </c>
      <c r="D13450" s="2" t="s">
        <v>13491</v>
      </c>
      <c r="E13450" s="3" t="s">
        <v>4960</v>
      </c>
      <c r="F13450" s="61">
        <v>0.32</v>
      </c>
      <c r="G13450" s="61">
        <v>0.34</v>
      </c>
      <c r="J13450" s="89">
        <v>0</v>
      </c>
      <c r="K13450" s="89">
        <v>0</v>
      </c>
    </row>
    <row r="13451" spans="1:11" x14ac:dyDescent="0.2">
      <c r="A13451" s="1" t="str">
        <f t="shared" si="212"/>
        <v>SINAPI 105521</v>
      </c>
      <c r="B13451" s="3" t="s">
        <v>6064</v>
      </c>
      <c r="C13451" s="3">
        <v>105521</v>
      </c>
      <c r="D13451" s="2" t="s">
        <v>13492</v>
      </c>
      <c r="E13451" s="3" t="s">
        <v>4960</v>
      </c>
      <c r="F13451" s="61">
        <v>3.67</v>
      </c>
      <c r="G13451" s="61">
        <v>3.79</v>
      </c>
      <c r="J13451" s="89">
        <v>0</v>
      </c>
      <c r="K13451" s="89">
        <v>0</v>
      </c>
    </row>
    <row r="13452" spans="1:11" x14ac:dyDescent="0.2">
      <c r="A13452" s="1" t="str">
        <f t="shared" si="212"/>
        <v>SINAPI 98509</v>
      </c>
      <c r="B13452" s="3" t="s">
        <v>6064</v>
      </c>
      <c r="C13452" s="3">
        <v>98509</v>
      </c>
      <c r="D13452" s="2" t="s">
        <v>13493</v>
      </c>
      <c r="E13452" s="3" t="s">
        <v>4953</v>
      </c>
      <c r="F13452" s="61">
        <v>47.72</v>
      </c>
      <c r="G13452" s="61">
        <v>47.84</v>
      </c>
      <c r="J13452" s="89">
        <v>0</v>
      </c>
      <c r="K13452" s="89">
        <v>0</v>
      </c>
    </row>
    <row r="13453" spans="1:11" ht="22.5" x14ac:dyDescent="0.2">
      <c r="A13453" s="1" t="str">
        <f t="shared" si="212"/>
        <v>SINAPI 98507</v>
      </c>
      <c r="B13453" s="3" t="s">
        <v>6064</v>
      </c>
      <c r="C13453" s="3">
        <v>98507</v>
      </c>
      <c r="D13453" s="2" t="s">
        <v>13494</v>
      </c>
      <c r="E13453" s="3" t="s">
        <v>4953</v>
      </c>
      <c r="F13453" s="61">
        <v>0</v>
      </c>
      <c r="G13453" s="61">
        <v>0</v>
      </c>
      <c r="J13453" s="89"/>
      <c r="K13453" s="89"/>
    </row>
    <row r="13454" spans="1:11" ht="22.5" x14ac:dyDescent="0.2">
      <c r="A13454" s="1" t="str">
        <f t="shared" si="212"/>
        <v>SINAPI 98508</v>
      </c>
      <c r="B13454" s="3" t="s">
        <v>6064</v>
      </c>
      <c r="C13454" s="3">
        <v>98508</v>
      </c>
      <c r="D13454" s="2" t="s">
        <v>13495</v>
      </c>
      <c r="E13454" s="3" t="s">
        <v>4953</v>
      </c>
      <c r="F13454" s="61">
        <v>0</v>
      </c>
      <c r="G13454" s="61">
        <v>0</v>
      </c>
      <c r="J13454" s="89"/>
      <c r="K13454" s="89"/>
    </row>
    <row r="13455" spans="1:11" ht="22.5" x14ac:dyDescent="0.2">
      <c r="A13455" s="1" t="str">
        <f t="shared" si="212"/>
        <v>SINAPI 98506</v>
      </c>
      <c r="B13455" s="3" t="s">
        <v>6064</v>
      </c>
      <c r="C13455" s="3">
        <v>98506</v>
      </c>
      <c r="D13455" s="2" t="s">
        <v>13496</v>
      </c>
      <c r="E13455" s="3" t="s">
        <v>4953</v>
      </c>
      <c r="F13455" s="61">
        <v>0</v>
      </c>
      <c r="G13455" s="61">
        <v>0</v>
      </c>
      <c r="J13455" s="89"/>
      <c r="K13455" s="89"/>
    </row>
    <row r="13456" spans="1:11" x14ac:dyDescent="0.2">
      <c r="A13456" s="1" t="str">
        <f t="shared" si="212"/>
        <v>SINAPI 98505</v>
      </c>
      <c r="B13456" s="3" t="s">
        <v>6064</v>
      </c>
      <c r="C13456" s="3">
        <v>98505</v>
      </c>
      <c r="D13456" s="2" t="s">
        <v>13497</v>
      </c>
      <c r="E13456" s="3" t="s">
        <v>4960</v>
      </c>
      <c r="F13456" s="61">
        <v>71.56</v>
      </c>
      <c r="G13456" s="61">
        <v>72.12</v>
      </c>
      <c r="J13456" s="89">
        <v>0</v>
      </c>
      <c r="K13456" s="89">
        <v>0</v>
      </c>
    </row>
    <row r="13457" spans="1:11" x14ac:dyDescent="0.2">
      <c r="A13457" s="1" t="str">
        <f t="shared" si="212"/>
        <v>SINAPI 98504</v>
      </c>
      <c r="B13457" s="3" t="s">
        <v>6064</v>
      </c>
      <c r="C13457" s="3">
        <v>98504</v>
      </c>
      <c r="D13457" s="2" t="s">
        <v>13498</v>
      </c>
      <c r="E13457" s="3" t="s">
        <v>4960</v>
      </c>
      <c r="F13457" s="61">
        <v>22.11</v>
      </c>
      <c r="G13457" s="61">
        <v>22.42</v>
      </c>
      <c r="J13457" s="89">
        <v>0</v>
      </c>
      <c r="K13457" s="89">
        <v>0</v>
      </c>
    </row>
    <row r="13458" spans="1:11" x14ac:dyDescent="0.2">
      <c r="A13458" s="1" t="str">
        <f t="shared" si="212"/>
        <v>SINAPI 98503</v>
      </c>
      <c r="B13458" s="3" t="s">
        <v>6064</v>
      </c>
      <c r="C13458" s="3">
        <v>98503</v>
      </c>
      <c r="D13458" s="2" t="s">
        <v>13499</v>
      </c>
      <c r="E13458" s="3" t="s">
        <v>4960</v>
      </c>
      <c r="F13458" s="61">
        <v>28.77</v>
      </c>
      <c r="G13458" s="61">
        <v>29.14</v>
      </c>
      <c r="J13458" s="89">
        <v>0</v>
      </c>
      <c r="K13458" s="89">
        <v>0</v>
      </c>
    </row>
    <row r="13459" spans="1:11" x14ac:dyDescent="0.2">
      <c r="A13459" s="1" t="str">
        <f t="shared" si="212"/>
        <v>SINAPI 103946</v>
      </c>
      <c r="B13459" s="3" t="s">
        <v>6064</v>
      </c>
      <c r="C13459" s="3">
        <v>103946</v>
      </c>
      <c r="D13459" s="2" t="s">
        <v>13500</v>
      </c>
      <c r="E13459" s="3" t="s">
        <v>4960</v>
      </c>
      <c r="F13459" s="61">
        <v>29.53</v>
      </c>
      <c r="G13459" s="61">
        <v>29.84</v>
      </c>
      <c r="J13459" s="89">
        <v>0</v>
      </c>
      <c r="K13459" s="89">
        <v>0</v>
      </c>
    </row>
    <row r="13460" spans="1:11" x14ac:dyDescent="0.2">
      <c r="A13460" s="1" t="str">
        <f t="shared" si="212"/>
        <v>SINAPI 98517</v>
      </c>
      <c r="B13460" s="3" t="s">
        <v>6064</v>
      </c>
      <c r="C13460" s="3">
        <v>98517</v>
      </c>
      <c r="D13460" s="2" t="s">
        <v>13501</v>
      </c>
      <c r="E13460" s="3" t="s">
        <v>4953</v>
      </c>
      <c r="F13460" s="61">
        <v>0</v>
      </c>
      <c r="G13460" s="61">
        <v>0</v>
      </c>
      <c r="J13460" s="89"/>
      <c r="K13460" s="89"/>
    </row>
    <row r="13461" spans="1:11" x14ac:dyDescent="0.2">
      <c r="A13461" s="1" t="str">
        <f t="shared" si="212"/>
        <v>SINAPI 98518</v>
      </c>
      <c r="B13461" s="3" t="s">
        <v>6064</v>
      </c>
      <c r="C13461" s="3">
        <v>98518</v>
      </c>
      <c r="D13461" s="2" t="s">
        <v>13502</v>
      </c>
      <c r="E13461" s="3" t="s">
        <v>4953</v>
      </c>
      <c r="F13461" s="61">
        <v>0</v>
      </c>
      <c r="G13461" s="61">
        <v>0</v>
      </c>
      <c r="J13461" s="89"/>
      <c r="K13461" s="89"/>
    </row>
    <row r="13462" spans="1:11" x14ac:dyDescent="0.2">
      <c r="A13462" s="1" t="str">
        <f t="shared" si="212"/>
        <v>SINAPI 98516</v>
      </c>
      <c r="B13462" s="3" t="s">
        <v>6064</v>
      </c>
      <c r="C13462" s="3">
        <v>98516</v>
      </c>
      <c r="D13462" s="2" t="s">
        <v>13503</v>
      </c>
      <c r="E13462" s="3" t="s">
        <v>4953</v>
      </c>
      <c r="F13462" s="61">
        <v>307.54000000000002</v>
      </c>
      <c r="G13462" s="61">
        <v>317.62</v>
      </c>
      <c r="J13462" s="89">
        <v>0</v>
      </c>
      <c r="K13462" s="89">
        <v>0</v>
      </c>
    </row>
    <row r="13463" spans="1:11" x14ac:dyDescent="0.2">
      <c r="A13463" s="1" t="str">
        <f t="shared" ref="A13463:A13526" si="213">CONCATENATE($B13463," ",$C13463)</f>
        <v>SINAPI 98514</v>
      </c>
      <c r="B13463" s="3" t="s">
        <v>6064</v>
      </c>
      <c r="C13463" s="3">
        <v>98514</v>
      </c>
      <c r="D13463" s="2" t="s">
        <v>13504</v>
      </c>
      <c r="E13463" s="3" t="s">
        <v>4953</v>
      </c>
      <c r="F13463" s="61">
        <v>0</v>
      </c>
      <c r="G13463" s="61">
        <v>0</v>
      </c>
      <c r="J13463" s="89"/>
      <c r="K13463" s="89"/>
    </row>
    <row r="13464" spans="1:11" x14ac:dyDescent="0.2">
      <c r="A13464" s="1" t="str">
        <f t="shared" si="213"/>
        <v>SINAPI 98515</v>
      </c>
      <c r="B13464" s="3" t="s">
        <v>6064</v>
      </c>
      <c r="C13464" s="3">
        <v>98515</v>
      </c>
      <c r="D13464" s="2" t="s">
        <v>13505</v>
      </c>
      <c r="E13464" s="3" t="s">
        <v>4953</v>
      </c>
      <c r="F13464" s="61">
        <v>0</v>
      </c>
      <c r="G13464" s="61">
        <v>0</v>
      </c>
      <c r="J13464" s="89"/>
      <c r="K13464" s="89"/>
    </row>
    <row r="13465" spans="1:11" x14ac:dyDescent="0.2">
      <c r="A13465" s="1" t="str">
        <f t="shared" si="213"/>
        <v>SINAPI 98513</v>
      </c>
      <c r="B13465" s="3" t="s">
        <v>6064</v>
      </c>
      <c r="C13465" s="3">
        <v>98513</v>
      </c>
      <c r="D13465" s="2" t="s">
        <v>13506</v>
      </c>
      <c r="E13465" s="3" t="s">
        <v>4953</v>
      </c>
      <c r="F13465" s="61">
        <v>0</v>
      </c>
      <c r="G13465" s="61">
        <v>0</v>
      </c>
      <c r="J13465" s="89"/>
      <c r="K13465" s="89"/>
    </row>
    <row r="13466" spans="1:11" ht="22.5" x14ac:dyDescent="0.2">
      <c r="A13466" s="1" t="str">
        <f t="shared" si="213"/>
        <v>SINAPI 98511</v>
      </c>
      <c r="B13466" s="3" t="s">
        <v>6064</v>
      </c>
      <c r="C13466" s="3">
        <v>98511</v>
      </c>
      <c r="D13466" s="2" t="s">
        <v>13507</v>
      </c>
      <c r="E13466" s="3" t="s">
        <v>4953</v>
      </c>
      <c r="F13466" s="61">
        <v>144.9</v>
      </c>
      <c r="G13466" s="61">
        <v>147.59</v>
      </c>
      <c r="J13466" s="89">
        <v>0</v>
      </c>
      <c r="K13466" s="89">
        <v>0</v>
      </c>
    </row>
    <row r="13467" spans="1:11" x14ac:dyDescent="0.2">
      <c r="A13467" s="1" t="str">
        <f t="shared" si="213"/>
        <v>SINAPI 98512</v>
      </c>
      <c r="B13467" s="3" t="s">
        <v>6064</v>
      </c>
      <c r="C13467" s="3">
        <v>98512</v>
      </c>
      <c r="D13467" s="2" t="s">
        <v>13508</v>
      </c>
      <c r="E13467" s="3" t="s">
        <v>4953</v>
      </c>
      <c r="F13467" s="61">
        <v>0</v>
      </c>
      <c r="G13467" s="61">
        <v>0</v>
      </c>
      <c r="J13467" s="89"/>
      <c r="K13467" s="89"/>
    </row>
    <row r="13468" spans="1:11" x14ac:dyDescent="0.2">
      <c r="A13468" s="1" t="str">
        <f t="shared" si="213"/>
        <v>SINAPI 98510</v>
      </c>
      <c r="B13468" s="3" t="s">
        <v>6064</v>
      </c>
      <c r="C13468" s="3">
        <v>98510</v>
      </c>
      <c r="D13468" s="2" t="s">
        <v>13509</v>
      </c>
      <c r="E13468" s="3" t="s">
        <v>4953</v>
      </c>
      <c r="F13468" s="61">
        <v>82.69</v>
      </c>
      <c r="G13468" s="61">
        <v>85.03</v>
      </c>
      <c r="J13468" s="89">
        <v>0</v>
      </c>
      <c r="K13468" s="89">
        <v>0</v>
      </c>
    </row>
    <row r="13469" spans="1:11" x14ac:dyDescent="0.2">
      <c r="A13469" s="1" t="str">
        <f t="shared" si="213"/>
        <v>SINAPI 98519</v>
      </c>
      <c r="B13469" s="3" t="s">
        <v>6064</v>
      </c>
      <c r="C13469" s="3">
        <v>98519</v>
      </c>
      <c r="D13469" s="2" t="s">
        <v>13510</v>
      </c>
      <c r="E13469" s="3" t="s">
        <v>4960</v>
      </c>
      <c r="F13469" s="61">
        <v>3.62</v>
      </c>
      <c r="G13469" s="61">
        <v>3.93</v>
      </c>
      <c r="J13469" s="89">
        <v>0</v>
      </c>
      <c r="K13469" s="89">
        <v>0</v>
      </c>
    </row>
    <row r="13470" spans="1:11" ht="22.5" x14ac:dyDescent="0.2">
      <c r="A13470" s="1" t="str">
        <f t="shared" si="213"/>
        <v>SINAPI 91599</v>
      </c>
      <c r="B13470" s="3" t="s">
        <v>6064</v>
      </c>
      <c r="C13470" s="3">
        <v>91599</v>
      </c>
      <c r="D13470" s="2" t="s">
        <v>13511</v>
      </c>
      <c r="E13470" s="3" t="s">
        <v>4955</v>
      </c>
      <c r="F13470" s="61">
        <v>8.33</v>
      </c>
      <c r="G13470" s="61">
        <v>8.3699999999999992</v>
      </c>
      <c r="J13470" s="89">
        <v>0</v>
      </c>
      <c r="K13470" s="89">
        <v>0</v>
      </c>
    </row>
    <row r="13471" spans="1:11" ht="22.5" x14ac:dyDescent="0.2">
      <c r="A13471" s="1" t="str">
        <f t="shared" si="213"/>
        <v>SINAPI 100065</v>
      </c>
      <c r="B13471" s="3" t="s">
        <v>6064</v>
      </c>
      <c r="C13471" s="3">
        <v>100065</v>
      </c>
      <c r="D13471" s="2" t="s">
        <v>13512</v>
      </c>
      <c r="E13471" s="3" t="s">
        <v>4955</v>
      </c>
      <c r="F13471" s="61">
        <v>0</v>
      </c>
      <c r="G13471" s="61">
        <v>0</v>
      </c>
      <c r="J13471" s="89"/>
      <c r="K13471" s="89"/>
    </row>
    <row r="13472" spans="1:11" ht="22.5" x14ac:dyDescent="0.2">
      <c r="A13472" s="1" t="str">
        <f t="shared" si="213"/>
        <v>SINAPI 100069</v>
      </c>
      <c r="B13472" s="3" t="s">
        <v>6064</v>
      </c>
      <c r="C13472" s="3">
        <v>100069</v>
      </c>
      <c r="D13472" s="2" t="s">
        <v>13513</v>
      </c>
      <c r="E13472" s="3" t="s">
        <v>4955</v>
      </c>
      <c r="F13472" s="61">
        <v>0</v>
      </c>
      <c r="G13472" s="61">
        <v>0</v>
      </c>
      <c r="J13472" s="89"/>
      <c r="K13472" s="89"/>
    </row>
    <row r="13473" spans="1:11" ht="22.5" x14ac:dyDescent="0.2">
      <c r="A13473" s="1" t="str">
        <f t="shared" si="213"/>
        <v>SINAPI 100063</v>
      </c>
      <c r="B13473" s="3" t="s">
        <v>6064</v>
      </c>
      <c r="C13473" s="3">
        <v>100063</v>
      </c>
      <c r="D13473" s="2" t="s">
        <v>13514</v>
      </c>
      <c r="E13473" s="3" t="s">
        <v>4955</v>
      </c>
      <c r="F13473" s="61">
        <v>0</v>
      </c>
      <c r="G13473" s="61">
        <v>0</v>
      </c>
      <c r="J13473" s="89"/>
      <c r="K13473" s="89"/>
    </row>
    <row r="13474" spans="1:11" ht="22.5" x14ac:dyDescent="0.2">
      <c r="A13474" s="1" t="str">
        <f t="shared" si="213"/>
        <v>SINAPI 91597</v>
      </c>
      <c r="B13474" s="3" t="s">
        <v>6064</v>
      </c>
      <c r="C13474" s="3">
        <v>91597</v>
      </c>
      <c r="D13474" s="2" t="s">
        <v>13515</v>
      </c>
      <c r="E13474" s="3" t="s">
        <v>4955</v>
      </c>
      <c r="F13474" s="61">
        <v>8.0399999999999991</v>
      </c>
      <c r="G13474" s="61">
        <v>8.07</v>
      </c>
      <c r="J13474" s="89">
        <v>0</v>
      </c>
      <c r="K13474" s="89">
        <v>0</v>
      </c>
    </row>
    <row r="13475" spans="1:11" ht="22.5" x14ac:dyDescent="0.2">
      <c r="A13475" s="1" t="str">
        <f t="shared" si="213"/>
        <v>SINAPI 91598</v>
      </c>
      <c r="B13475" s="3" t="s">
        <v>6064</v>
      </c>
      <c r="C13475" s="3">
        <v>91598</v>
      </c>
      <c r="D13475" s="2" t="s">
        <v>13516</v>
      </c>
      <c r="E13475" s="3" t="s">
        <v>4955</v>
      </c>
      <c r="F13475" s="61">
        <v>10.69</v>
      </c>
      <c r="G13475" s="61">
        <v>10.73</v>
      </c>
      <c r="J13475" s="89">
        <v>0</v>
      </c>
      <c r="K13475" s="89">
        <v>0</v>
      </c>
    </row>
    <row r="13476" spans="1:11" ht="22.5" x14ac:dyDescent="0.2">
      <c r="A13476" s="1" t="str">
        <f t="shared" si="213"/>
        <v>SINAPI 91596</v>
      </c>
      <c r="B13476" s="3" t="s">
        <v>6064</v>
      </c>
      <c r="C13476" s="3">
        <v>91596</v>
      </c>
      <c r="D13476" s="2" t="s">
        <v>13517</v>
      </c>
      <c r="E13476" s="3" t="s">
        <v>4955</v>
      </c>
      <c r="F13476" s="61">
        <v>11.06</v>
      </c>
      <c r="G13476" s="61">
        <v>11.09</v>
      </c>
      <c r="J13476" s="89">
        <v>0</v>
      </c>
      <c r="K13476" s="89">
        <v>0</v>
      </c>
    </row>
    <row r="13477" spans="1:11" ht="22.5" x14ac:dyDescent="0.2">
      <c r="A13477" s="1" t="str">
        <f t="shared" si="213"/>
        <v>SINAPI 100064</v>
      </c>
      <c r="B13477" s="3" t="s">
        <v>6064</v>
      </c>
      <c r="C13477" s="3">
        <v>100064</v>
      </c>
      <c r="D13477" s="2" t="s">
        <v>13518</v>
      </c>
      <c r="E13477" s="3" t="s">
        <v>4955</v>
      </c>
      <c r="F13477" s="61">
        <v>11</v>
      </c>
      <c r="G13477" s="61">
        <v>11.03</v>
      </c>
      <c r="J13477" s="89">
        <v>0</v>
      </c>
      <c r="K13477" s="89">
        <v>0</v>
      </c>
    </row>
    <row r="13478" spans="1:11" ht="22.5" x14ac:dyDescent="0.2">
      <c r="A13478" s="1" t="str">
        <f t="shared" si="213"/>
        <v>SINAPI 100066</v>
      </c>
      <c r="B13478" s="3" t="s">
        <v>6064</v>
      </c>
      <c r="C13478" s="3">
        <v>100066</v>
      </c>
      <c r="D13478" s="2" t="s">
        <v>13519</v>
      </c>
      <c r="E13478" s="3" t="s">
        <v>4955</v>
      </c>
      <c r="F13478" s="61">
        <v>11.06</v>
      </c>
      <c r="G13478" s="61">
        <v>11.08</v>
      </c>
      <c r="J13478" s="89">
        <v>0</v>
      </c>
      <c r="K13478" s="89">
        <v>0</v>
      </c>
    </row>
    <row r="13479" spans="1:11" ht="22.5" x14ac:dyDescent="0.2">
      <c r="A13479" s="1" t="str">
        <f t="shared" si="213"/>
        <v>SINAPI 91603</v>
      </c>
      <c r="B13479" s="3" t="s">
        <v>6064</v>
      </c>
      <c r="C13479" s="3">
        <v>91603</v>
      </c>
      <c r="D13479" s="2" t="s">
        <v>13520</v>
      </c>
      <c r="E13479" s="3" t="s">
        <v>4955</v>
      </c>
      <c r="F13479" s="61">
        <v>11.19</v>
      </c>
      <c r="G13479" s="61">
        <v>11.27</v>
      </c>
      <c r="J13479" s="89">
        <v>0</v>
      </c>
      <c r="K13479" s="89">
        <v>0</v>
      </c>
    </row>
    <row r="13480" spans="1:11" ht="22.5" x14ac:dyDescent="0.2">
      <c r="A13480" s="1" t="str">
        <f t="shared" si="213"/>
        <v>SINAPI 100068</v>
      </c>
      <c r="B13480" s="3" t="s">
        <v>6064</v>
      </c>
      <c r="C13480" s="3">
        <v>100068</v>
      </c>
      <c r="D13480" s="2" t="s">
        <v>13521</v>
      </c>
      <c r="E13480" s="3" t="s">
        <v>4955</v>
      </c>
      <c r="F13480" s="61">
        <v>9.65</v>
      </c>
      <c r="G13480" s="61">
        <v>9.7100000000000009</v>
      </c>
      <c r="J13480" s="89">
        <v>0</v>
      </c>
      <c r="K13480" s="89">
        <v>0</v>
      </c>
    </row>
    <row r="13481" spans="1:11" ht="22.5" x14ac:dyDescent="0.2">
      <c r="A13481" s="1" t="str">
        <f t="shared" si="213"/>
        <v>SINAPI 100067</v>
      </c>
      <c r="B13481" s="3" t="s">
        <v>6064</v>
      </c>
      <c r="C13481" s="3">
        <v>100067</v>
      </c>
      <c r="D13481" s="2" t="s">
        <v>13522</v>
      </c>
      <c r="E13481" s="3" t="s">
        <v>4955</v>
      </c>
      <c r="F13481" s="61">
        <v>12.74</v>
      </c>
      <c r="G13481" s="61">
        <v>13.01</v>
      </c>
      <c r="J13481" s="89">
        <v>0</v>
      </c>
      <c r="K13481" s="89">
        <v>0</v>
      </c>
    </row>
    <row r="13482" spans="1:11" ht="22.5" x14ac:dyDescent="0.2">
      <c r="A13482" s="1" t="str">
        <f t="shared" si="213"/>
        <v>SINAPI 91601</v>
      </c>
      <c r="B13482" s="3" t="s">
        <v>6064</v>
      </c>
      <c r="C13482" s="3">
        <v>91601</v>
      </c>
      <c r="D13482" s="2" t="s">
        <v>13523</v>
      </c>
      <c r="E13482" s="3" t="s">
        <v>4955</v>
      </c>
      <c r="F13482" s="61">
        <v>13.24</v>
      </c>
      <c r="G13482" s="61">
        <v>13.46</v>
      </c>
      <c r="J13482" s="89">
        <v>0</v>
      </c>
      <c r="K13482" s="89">
        <v>0</v>
      </c>
    </row>
    <row r="13483" spans="1:11" ht="22.5" x14ac:dyDescent="0.2">
      <c r="A13483" s="1" t="str">
        <f t="shared" si="213"/>
        <v>SINAPI 91602</v>
      </c>
      <c r="B13483" s="3" t="s">
        <v>6064</v>
      </c>
      <c r="C13483" s="3">
        <v>91602</v>
      </c>
      <c r="D13483" s="2" t="s">
        <v>13524</v>
      </c>
      <c r="E13483" s="3" t="s">
        <v>4955</v>
      </c>
      <c r="F13483" s="61">
        <v>12.46</v>
      </c>
      <c r="G13483" s="61">
        <v>12.59</v>
      </c>
      <c r="J13483" s="89">
        <v>0</v>
      </c>
      <c r="K13483" s="89">
        <v>0</v>
      </c>
    </row>
    <row r="13484" spans="1:11" ht="22.5" x14ac:dyDescent="0.2">
      <c r="A13484" s="1" t="str">
        <f t="shared" si="213"/>
        <v>SINAPI 91593</v>
      </c>
      <c r="B13484" s="3" t="s">
        <v>6064</v>
      </c>
      <c r="C13484" s="3">
        <v>91593</v>
      </c>
      <c r="D13484" s="2" t="s">
        <v>13525</v>
      </c>
      <c r="E13484" s="3" t="s">
        <v>4955</v>
      </c>
      <c r="F13484" s="61">
        <v>11.11</v>
      </c>
      <c r="G13484" s="61">
        <v>11.16</v>
      </c>
      <c r="J13484" s="89">
        <v>0</v>
      </c>
      <c r="K13484" s="89">
        <v>0</v>
      </c>
    </row>
    <row r="13485" spans="1:11" ht="22.5" x14ac:dyDescent="0.2">
      <c r="A13485" s="1" t="str">
        <f t="shared" si="213"/>
        <v>SINAPI 105814</v>
      </c>
      <c r="B13485" s="3" t="s">
        <v>6064</v>
      </c>
      <c r="C13485" s="3">
        <v>105814</v>
      </c>
      <c r="D13485" s="2" t="s">
        <v>13526</v>
      </c>
      <c r="E13485" s="3" t="s">
        <v>4955</v>
      </c>
      <c r="F13485" s="61">
        <v>10.9</v>
      </c>
      <c r="G13485" s="61">
        <v>10.92</v>
      </c>
      <c r="J13485" s="89">
        <v>0</v>
      </c>
      <c r="K13485" s="89">
        <v>0</v>
      </c>
    </row>
    <row r="13486" spans="1:11" ht="22.5" x14ac:dyDescent="0.2">
      <c r="A13486" s="1" t="str">
        <f t="shared" si="213"/>
        <v>SINAPI 91594</v>
      </c>
      <c r="B13486" s="3" t="s">
        <v>6064</v>
      </c>
      <c r="C13486" s="3">
        <v>91594</v>
      </c>
      <c r="D13486" s="2" t="s">
        <v>13527</v>
      </c>
      <c r="E13486" s="3" t="s">
        <v>4955</v>
      </c>
      <c r="F13486" s="61">
        <v>11.12</v>
      </c>
      <c r="G13486" s="61">
        <v>11.15</v>
      </c>
      <c r="J13486" s="89">
        <v>0</v>
      </c>
      <c r="K13486" s="89">
        <v>0</v>
      </c>
    </row>
    <row r="13487" spans="1:11" ht="22.5" x14ac:dyDescent="0.2">
      <c r="A13487" s="1" t="str">
        <f t="shared" si="213"/>
        <v>SINAPI 91595</v>
      </c>
      <c r="B13487" s="3" t="s">
        <v>6064</v>
      </c>
      <c r="C13487" s="3">
        <v>91595</v>
      </c>
      <c r="D13487" s="2" t="s">
        <v>13528</v>
      </c>
      <c r="E13487" s="3" t="s">
        <v>4955</v>
      </c>
      <c r="F13487" s="61">
        <v>11.3</v>
      </c>
      <c r="G13487" s="61">
        <v>11.36</v>
      </c>
      <c r="J13487" s="89">
        <v>0</v>
      </c>
      <c r="K13487" s="89">
        <v>0</v>
      </c>
    </row>
    <row r="13488" spans="1:11" ht="22.5" x14ac:dyDescent="0.2">
      <c r="A13488" s="1" t="str">
        <f t="shared" si="213"/>
        <v>SINAPI 105815</v>
      </c>
      <c r="B13488" s="3" t="s">
        <v>6064</v>
      </c>
      <c r="C13488" s="3">
        <v>105815</v>
      </c>
      <c r="D13488" s="2" t="s">
        <v>13529</v>
      </c>
      <c r="E13488" s="3" t="s">
        <v>4955</v>
      </c>
      <c r="F13488" s="61">
        <v>0</v>
      </c>
      <c r="G13488" s="61">
        <v>0</v>
      </c>
      <c r="J13488" s="89"/>
      <c r="K13488" s="89"/>
    </row>
    <row r="13489" spans="1:11" x14ac:dyDescent="0.2">
      <c r="A13489" s="1" t="str">
        <f t="shared" si="213"/>
        <v>SINAPI 91600</v>
      </c>
      <c r="B13489" s="3" t="s">
        <v>6064</v>
      </c>
      <c r="C13489" s="3">
        <v>91600</v>
      </c>
      <c r="D13489" s="2" t="s">
        <v>13530</v>
      </c>
      <c r="E13489" s="3" t="s">
        <v>4955</v>
      </c>
      <c r="F13489" s="61">
        <v>12.16</v>
      </c>
      <c r="G13489" s="61">
        <v>12.28</v>
      </c>
      <c r="J13489" s="89">
        <v>0</v>
      </c>
      <c r="K13489" s="89">
        <v>0</v>
      </c>
    </row>
    <row r="13490" spans="1:11" ht="22.5" x14ac:dyDescent="0.2">
      <c r="A13490" s="1" t="str">
        <f t="shared" si="213"/>
        <v>SINAPI 99235</v>
      </c>
      <c r="B13490" s="3" t="s">
        <v>6064</v>
      </c>
      <c r="C13490" s="3">
        <v>99235</v>
      </c>
      <c r="D13490" s="2" t="s">
        <v>13531</v>
      </c>
      <c r="E13490" s="3" t="s">
        <v>4957</v>
      </c>
      <c r="F13490" s="61">
        <v>696.72</v>
      </c>
      <c r="G13490" s="61">
        <v>698.29</v>
      </c>
      <c r="J13490" s="89">
        <v>0</v>
      </c>
      <c r="K13490" s="89">
        <v>0</v>
      </c>
    </row>
    <row r="13491" spans="1:11" ht="33.75" x14ac:dyDescent="0.2">
      <c r="A13491" s="1" t="str">
        <f t="shared" si="213"/>
        <v>SINAPI 105539</v>
      </c>
      <c r="B13491" s="3" t="s">
        <v>6064</v>
      </c>
      <c r="C13491" s="3">
        <v>105539</v>
      </c>
      <c r="D13491" s="2" t="s">
        <v>13532</v>
      </c>
      <c r="E13491" s="3" t="s">
        <v>4957</v>
      </c>
      <c r="F13491" s="61">
        <v>0</v>
      </c>
      <c r="G13491" s="61">
        <v>0</v>
      </c>
      <c r="J13491" s="89"/>
      <c r="K13491" s="89"/>
    </row>
    <row r="13492" spans="1:11" ht="22.5" x14ac:dyDescent="0.2">
      <c r="A13492" s="1" t="str">
        <f t="shared" si="213"/>
        <v>SINAPI 99439</v>
      </c>
      <c r="B13492" s="3" t="s">
        <v>6064</v>
      </c>
      <c r="C13492" s="3">
        <v>99439</v>
      </c>
      <c r="D13492" s="2" t="s">
        <v>13533</v>
      </c>
      <c r="E13492" s="3" t="s">
        <v>4957</v>
      </c>
      <c r="F13492" s="61">
        <v>766.33</v>
      </c>
      <c r="G13492" s="61">
        <v>768.86</v>
      </c>
      <c r="J13492" s="89">
        <v>1E-4</v>
      </c>
      <c r="K13492" s="89">
        <v>1E-4</v>
      </c>
    </row>
    <row r="13493" spans="1:11" ht="33.75" x14ac:dyDescent="0.2">
      <c r="A13493" s="1" t="str">
        <f t="shared" si="213"/>
        <v>SINAPI 105540</v>
      </c>
      <c r="B13493" s="3" t="s">
        <v>6064</v>
      </c>
      <c r="C13493" s="3">
        <v>105540</v>
      </c>
      <c r="D13493" s="2" t="s">
        <v>13534</v>
      </c>
      <c r="E13493" s="3" t="s">
        <v>4957</v>
      </c>
      <c r="F13493" s="61">
        <v>0</v>
      </c>
      <c r="G13493" s="61">
        <v>0</v>
      </c>
      <c r="J13493" s="89"/>
      <c r="K13493" s="89"/>
    </row>
    <row r="13494" spans="1:11" ht="22.5" x14ac:dyDescent="0.2">
      <c r="A13494" s="1" t="str">
        <f t="shared" si="213"/>
        <v>SINAPI 103184</v>
      </c>
      <c r="B13494" s="3" t="s">
        <v>6064</v>
      </c>
      <c r="C13494" s="3">
        <v>103184</v>
      </c>
      <c r="D13494" s="2" t="s">
        <v>13535</v>
      </c>
      <c r="E13494" s="3" t="s">
        <v>4957</v>
      </c>
      <c r="F13494" s="61">
        <v>716.12</v>
      </c>
      <c r="G13494" s="61">
        <v>719.44</v>
      </c>
      <c r="J13494" s="89">
        <v>0</v>
      </c>
      <c r="K13494" s="89">
        <v>0</v>
      </c>
    </row>
    <row r="13495" spans="1:11" ht="22.5" x14ac:dyDescent="0.2">
      <c r="A13495" s="1" t="str">
        <f t="shared" si="213"/>
        <v>SINAPI 103183</v>
      </c>
      <c r="B13495" s="3" t="s">
        <v>6064</v>
      </c>
      <c r="C13495" s="3">
        <v>103183</v>
      </c>
      <c r="D13495" s="2" t="s">
        <v>13536</v>
      </c>
      <c r="E13495" s="3" t="s">
        <v>4957</v>
      </c>
      <c r="F13495" s="61">
        <v>834.28</v>
      </c>
      <c r="G13495" s="61">
        <v>842.85</v>
      </c>
      <c r="J13495" s="89">
        <v>2.9999999999999997E-4</v>
      </c>
      <c r="K13495" s="89">
        <v>2.9999999999999997E-4</v>
      </c>
    </row>
    <row r="13496" spans="1:11" ht="22.5" x14ac:dyDescent="0.2">
      <c r="A13496" s="1" t="str">
        <f t="shared" si="213"/>
        <v>SINAPI 99434</v>
      </c>
      <c r="B13496" s="3" t="s">
        <v>6064</v>
      </c>
      <c r="C13496" s="3">
        <v>99434</v>
      </c>
      <c r="D13496" s="2" t="s">
        <v>13537</v>
      </c>
      <c r="E13496" s="3" t="s">
        <v>4957</v>
      </c>
      <c r="F13496" s="61">
        <v>779.51</v>
      </c>
      <c r="G13496" s="61">
        <v>782.24</v>
      </c>
      <c r="J13496" s="89">
        <v>1E-4</v>
      </c>
      <c r="K13496" s="89">
        <v>1E-4</v>
      </c>
    </row>
    <row r="13497" spans="1:11" ht="22.5" x14ac:dyDescent="0.2">
      <c r="A13497" s="1" t="str">
        <f t="shared" si="213"/>
        <v>SINAPI 99431</v>
      </c>
      <c r="B13497" s="3" t="s">
        <v>6064</v>
      </c>
      <c r="C13497" s="3">
        <v>99431</v>
      </c>
      <c r="D13497" s="2" t="s">
        <v>13538</v>
      </c>
      <c r="E13497" s="3" t="s">
        <v>4957</v>
      </c>
      <c r="F13497" s="61">
        <v>776.09</v>
      </c>
      <c r="G13497" s="61">
        <v>778.52</v>
      </c>
      <c r="J13497" s="89">
        <v>1E-4</v>
      </c>
      <c r="K13497" s="89">
        <v>1E-4</v>
      </c>
    </row>
    <row r="13498" spans="1:11" ht="22.5" x14ac:dyDescent="0.2">
      <c r="A13498" s="1" t="str">
        <f t="shared" si="213"/>
        <v>SINAPI 99435</v>
      </c>
      <c r="B13498" s="3" t="s">
        <v>6064</v>
      </c>
      <c r="C13498" s="3">
        <v>99435</v>
      </c>
      <c r="D13498" s="2" t="s">
        <v>13539</v>
      </c>
      <c r="E13498" s="3" t="s">
        <v>4957</v>
      </c>
      <c r="F13498" s="61">
        <v>761.19</v>
      </c>
      <c r="G13498" s="61">
        <v>763.69</v>
      </c>
      <c r="J13498" s="89">
        <v>1E-4</v>
      </c>
      <c r="K13498" s="89">
        <v>1E-4</v>
      </c>
    </row>
    <row r="13499" spans="1:11" ht="22.5" x14ac:dyDescent="0.2">
      <c r="A13499" s="1" t="str">
        <f t="shared" si="213"/>
        <v>SINAPI 99432</v>
      </c>
      <c r="B13499" s="3" t="s">
        <v>6064</v>
      </c>
      <c r="C13499" s="3">
        <v>99432</v>
      </c>
      <c r="D13499" s="2" t="s">
        <v>13540</v>
      </c>
      <c r="E13499" s="3" t="s">
        <v>4957</v>
      </c>
      <c r="F13499" s="61">
        <v>758.75</v>
      </c>
      <c r="G13499" s="61">
        <v>761.02</v>
      </c>
      <c r="J13499" s="89">
        <v>1E-4</v>
      </c>
      <c r="K13499" s="89">
        <v>1E-4</v>
      </c>
    </row>
    <row r="13500" spans="1:11" ht="22.5" x14ac:dyDescent="0.2">
      <c r="A13500" s="1" t="str">
        <f t="shared" si="213"/>
        <v>SINAPI 99438</v>
      </c>
      <c r="B13500" s="3" t="s">
        <v>6064</v>
      </c>
      <c r="C13500" s="3">
        <v>99438</v>
      </c>
      <c r="D13500" s="2" t="s">
        <v>13541</v>
      </c>
      <c r="E13500" s="3" t="s">
        <v>4957</v>
      </c>
      <c r="F13500" s="61">
        <v>746.8</v>
      </c>
      <c r="G13500" s="61">
        <v>749.39</v>
      </c>
      <c r="J13500" s="89">
        <v>0</v>
      </c>
      <c r="K13500" s="89">
        <v>0</v>
      </c>
    </row>
    <row r="13501" spans="1:11" ht="33.75" x14ac:dyDescent="0.2">
      <c r="A13501" s="1" t="str">
        <f t="shared" si="213"/>
        <v>SINAPI 105538</v>
      </c>
      <c r="B13501" s="3" t="s">
        <v>6064</v>
      </c>
      <c r="C13501" s="3">
        <v>105538</v>
      </c>
      <c r="D13501" s="2" t="s">
        <v>13542</v>
      </c>
      <c r="E13501" s="3" t="s">
        <v>4957</v>
      </c>
      <c r="F13501" s="61">
        <v>0</v>
      </c>
      <c r="G13501" s="61">
        <v>0</v>
      </c>
      <c r="J13501" s="89"/>
      <c r="K13501" s="89"/>
    </row>
    <row r="13502" spans="1:11" ht="22.5" x14ac:dyDescent="0.2">
      <c r="A13502" s="1" t="str">
        <f t="shared" si="213"/>
        <v>SINAPI 99436</v>
      </c>
      <c r="B13502" s="3" t="s">
        <v>6064</v>
      </c>
      <c r="C13502" s="3">
        <v>99436</v>
      </c>
      <c r="D13502" s="2" t="s">
        <v>13543</v>
      </c>
      <c r="E13502" s="3" t="s">
        <v>4957</v>
      </c>
      <c r="F13502" s="61">
        <v>840.6</v>
      </c>
      <c r="G13502" s="61">
        <v>846</v>
      </c>
      <c r="J13502" s="89">
        <v>2.0000000000000001E-4</v>
      </c>
      <c r="K13502" s="89">
        <v>2.0000000000000001E-4</v>
      </c>
    </row>
    <row r="13503" spans="1:11" ht="22.5" x14ac:dyDescent="0.2">
      <c r="A13503" s="1" t="str">
        <f t="shared" si="213"/>
        <v>SINAPI 99437</v>
      </c>
      <c r="B13503" s="3" t="s">
        <v>6064</v>
      </c>
      <c r="C13503" s="3">
        <v>99437</v>
      </c>
      <c r="D13503" s="2" t="s">
        <v>13544</v>
      </c>
      <c r="E13503" s="3" t="s">
        <v>4957</v>
      </c>
      <c r="F13503" s="61">
        <v>740.4</v>
      </c>
      <c r="G13503" s="61">
        <v>742.42</v>
      </c>
      <c r="J13503" s="89">
        <v>0</v>
      </c>
      <c r="K13503" s="89">
        <v>0</v>
      </c>
    </row>
    <row r="13504" spans="1:11" ht="33.75" x14ac:dyDescent="0.2">
      <c r="A13504" s="1" t="str">
        <f t="shared" si="213"/>
        <v>SINAPI 105537</v>
      </c>
      <c r="B13504" s="3" t="s">
        <v>6064</v>
      </c>
      <c r="C13504" s="3">
        <v>105537</v>
      </c>
      <c r="D13504" s="2" t="s">
        <v>13545</v>
      </c>
      <c r="E13504" s="3" t="s">
        <v>4957</v>
      </c>
      <c r="F13504" s="61">
        <v>0</v>
      </c>
      <c r="G13504" s="61">
        <v>0</v>
      </c>
      <c r="J13504" s="89"/>
      <c r="K13504" s="89"/>
    </row>
    <row r="13505" spans="1:11" ht="22.5" x14ac:dyDescent="0.2">
      <c r="A13505" s="1" t="str">
        <f t="shared" si="213"/>
        <v>SINAPI 99433</v>
      </c>
      <c r="B13505" s="3" t="s">
        <v>6064</v>
      </c>
      <c r="C13505" s="3">
        <v>99433</v>
      </c>
      <c r="D13505" s="2" t="s">
        <v>13546</v>
      </c>
      <c r="E13505" s="3" t="s">
        <v>4957</v>
      </c>
      <c r="F13505" s="61">
        <v>821.09</v>
      </c>
      <c r="G13505" s="61">
        <v>824.74</v>
      </c>
      <c r="J13505" s="89">
        <v>1E-4</v>
      </c>
      <c r="K13505" s="89">
        <v>1E-4</v>
      </c>
    </row>
    <row r="13506" spans="1:11" ht="22.5" x14ac:dyDescent="0.2">
      <c r="A13506" s="1" t="str">
        <f t="shared" si="213"/>
        <v>SINAPI 104422</v>
      </c>
      <c r="B13506" s="3" t="s">
        <v>6064</v>
      </c>
      <c r="C13506" s="3">
        <v>104422</v>
      </c>
      <c r="D13506" s="2" t="s">
        <v>13547</v>
      </c>
      <c r="E13506" s="3" t="s">
        <v>4960</v>
      </c>
      <c r="F13506" s="61">
        <v>9.86</v>
      </c>
      <c r="G13506" s="61">
        <v>10.35</v>
      </c>
      <c r="J13506" s="89">
        <v>0</v>
      </c>
      <c r="K13506" s="89">
        <v>0</v>
      </c>
    </row>
    <row r="13507" spans="1:11" ht="22.5" x14ac:dyDescent="0.2">
      <c r="A13507" s="1" t="str">
        <f t="shared" si="213"/>
        <v>SINAPI 105824</v>
      </c>
      <c r="B13507" s="3" t="s">
        <v>6064</v>
      </c>
      <c r="C13507" s="3">
        <v>105824</v>
      </c>
      <c r="D13507" s="2" t="s">
        <v>13548</v>
      </c>
      <c r="E13507" s="3" t="s">
        <v>4960</v>
      </c>
      <c r="F13507" s="61">
        <v>12.64</v>
      </c>
      <c r="G13507" s="61">
        <v>13.13</v>
      </c>
      <c r="J13507" s="89">
        <v>0</v>
      </c>
      <c r="K13507" s="89">
        <v>0</v>
      </c>
    </row>
    <row r="13508" spans="1:11" ht="33.75" x14ac:dyDescent="0.2">
      <c r="A13508" s="1" t="str">
        <f t="shared" si="213"/>
        <v>SINAPI 105825</v>
      </c>
      <c r="B13508" s="3" t="s">
        <v>6064</v>
      </c>
      <c r="C13508" s="3">
        <v>105825</v>
      </c>
      <c r="D13508" s="2" t="s">
        <v>13549</v>
      </c>
      <c r="E13508" s="3" t="s">
        <v>4960</v>
      </c>
      <c r="F13508" s="61">
        <v>6.11</v>
      </c>
      <c r="G13508" s="61">
        <v>6.61</v>
      </c>
      <c r="J13508" s="89">
        <v>0</v>
      </c>
      <c r="K13508" s="89">
        <v>0</v>
      </c>
    </row>
    <row r="13509" spans="1:11" ht="22.5" x14ac:dyDescent="0.2">
      <c r="A13509" s="1" t="str">
        <f t="shared" si="213"/>
        <v>SINAPI 104421</v>
      </c>
      <c r="B13509" s="3" t="s">
        <v>6064</v>
      </c>
      <c r="C13509" s="3">
        <v>104421</v>
      </c>
      <c r="D13509" s="2" t="s">
        <v>13550</v>
      </c>
      <c r="E13509" s="3" t="s">
        <v>4960</v>
      </c>
      <c r="F13509" s="61">
        <v>14.67</v>
      </c>
      <c r="G13509" s="61">
        <v>15.59</v>
      </c>
      <c r="J13509" s="89">
        <v>0</v>
      </c>
      <c r="K13509" s="89">
        <v>0</v>
      </c>
    </row>
    <row r="13510" spans="1:11" ht="22.5" x14ac:dyDescent="0.2">
      <c r="A13510" s="1" t="str">
        <f t="shared" si="213"/>
        <v>SINAPI 105822</v>
      </c>
      <c r="B13510" s="3" t="s">
        <v>6064</v>
      </c>
      <c r="C13510" s="3">
        <v>105822</v>
      </c>
      <c r="D13510" s="2" t="s">
        <v>13551</v>
      </c>
      <c r="E13510" s="3" t="s">
        <v>4960</v>
      </c>
      <c r="F13510" s="61">
        <v>17.45</v>
      </c>
      <c r="G13510" s="61">
        <v>18.37</v>
      </c>
      <c r="J13510" s="89">
        <v>0</v>
      </c>
      <c r="K13510" s="89">
        <v>0</v>
      </c>
    </row>
    <row r="13511" spans="1:11" ht="33.75" x14ac:dyDescent="0.2">
      <c r="A13511" s="1" t="str">
        <f t="shared" si="213"/>
        <v>SINAPI 105823</v>
      </c>
      <c r="B13511" s="3" t="s">
        <v>6064</v>
      </c>
      <c r="C13511" s="3">
        <v>105823</v>
      </c>
      <c r="D13511" s="2" t="s">
        <v>13552</v>
      </c>
      <c r="E13511" s="3" t="s">
        <v>4960</v>
      </c>
      <c r="F13511" s="61">
        <v>10.92</v>
      </c>
      <c r="G13511" s="61">
        <v>11.85</v>
      </c>
      <c r="J13511" s="89">
        <v>0</v>
      </c>
      <c r="K13511" s="89">
        <v>0</v>
      </c>
    </row>
    <row r="13512" spans="1:11" ht="33.75" x14ac:dyDescent="0.2">
      <c r="A13512" s="1" t="str">
        <f t="shared" si="213"/>
        <v>SINAPI 104423</v>
      </c>
      <c r="B13512" s="3" t="s">
        <v>6064</v>
      </c>
      <c r="C13512" s="3">
        <v>104423</v>
      </c>
      <c r="D13512" s="2" t="s">
        <v>13553</v>
      </c>
      <c r="E13512" s="3" t="s">
        <v>4960</v>
      </c>
      <c r="F13512" s="61">
        <v>13.24</v>
      </c>
      <c r="G13512" s="61">
        <v>14.03</v>
      </c>
      <c r="J13512" s="89">
        <v>0</v>
      </c>
      <c r="K13512" s="89">
        <v>0</v>
      </c>
    </row>
    <row r="13513" spans="1:11" ht="33.75" x14ac:dyDescent="0.2">
      <c r="A13513" s="1" t="str">
        <f t="shared" si="213"/>
        <v>SINAPI 105826</v>
      </c>
      <c r="B13513" s="3" t="s">
        <v>6064</v>
      </c>
      <c r="C13513" s="3">
        <v>105826</v>
      </c>
      <c r="D13513" s="2" t="s">
        <v>13554</v>
      </c>
      <c r="E13513" s="3" t="s">
        <v>4960</v>
      </c>
      <c r="F13513" s="61">
        <v>16.02</v>
      </c>
      <c r="G13513" s="61">
        <v>16.809999999999999</v>
      </c>
      <c r="J13513" s="89">
        <v>0</v>
      </c>
      <c r="K13513" s="89">
        <v>0</v>
      </c>
    </row>
    <row r="13514" spans="1:11" ht="33.75" x14ac:dyDescent="0.2">
      <c r="A13514" s="1" t="str">
        <f t="shared" si="213"/>
        <v>SINAPI 105827</v>
      </c>
      <c r="B13514" s="3" t="s">
        <v>6064</v>
      </c>
      <c r="C13514" s="3">
        <v>105827</v>
      </c>
      <c r="D13514" s="2" t="s">
        <v>13555</v>
      </c>
      <c r="E13514" s="3" t="s">
        <v>4960</v>
      </c>
      <c r="F13514" s="61">
        <v>9.49</v>
      </c>
      <c r="G13514" s="61">
        <v>10.29</v>
      </c>
      <c r="J13514" s="89">
        <v>0</v>
      </c>
      <c r="K13514" s="89">
        <v>0</v>
      </c>
    </row>
    <row r="13515" spans="1:11" ht="22.5" x14ac:dyDescent="0.2">
      <c r="A13515" s="1" t="str">
        <f t="shared" si="213"/>
        <v>SINAPI 104425</v>
      </c>
      <c r="B13515" s="3" t="s">
        <v>6064</v>
      </c>
      <c r="C13515" s="3">
        <v>104425</v>
      </c>
      <c r="D13515" s="2" t="s">
        <v>13556</v>
      </c>
      <c r="E13515" s="3" t="s">
        <v>4960</v>
      </c>
      <c r="F13515" s="61">
        <v>8.41</v>
      </c>
      <c r="G13515" s="61">
        <v>8.76</v>
      </c>
      <c r="J13515" s="89">
        <v>0</v>
      </c>
      <c r="K13515" s="89">
        <v>0</v>
      </c>
    </row>
    <row r="13516" spans="1:11" ht="22.5" x14ac:dyDescent="0.2">
      <c r="A13516" s="1" t="str">
        <f t="shared" si="213"/>
        <v>SINAPI 105828</v>
      </c>
      <c r="B13516" s="3" t="s">
        <v>6064</v>
      </c>
      <c r="C13516" s="3">
        <v>105828</v>
      </c>
      <c r="D13516" s="2" t="s">
        <v>13557</v>
      </c>
      <c r="E13516" s="3" t="s">
        <v>4960</v>
      </c>
      <c r="F13516" s="61">
        <v>11.19</v>
      </c>
      <c r="G13516" s="61">
        <v>11.54</v>
      </c>
      <c r="J13516" s="89">
        <v>0</v>
      </c>
      <c r="K13516" s="89">
        <v>0</v>
      </c>
    </row>
    <row r="13517" spans="1:11" ht="22.5" x14ac:dyDescent="0.2">
      <c r="A13517" s="1" t="str">
        <f t="shared" si="213"/>
        <v>SINAPI 105829</v>
      </c>
      <c r="B13517" s="3" t="s">
        <v>6064</v>
      </c>
      <c r="C13517" s="3">
        <v>105829</v>
      </c>
      <c r="D13517" s="2" t="s">
        <v>13558</v>
      </c>
      <c r="E13517" s="3" t="s">
        <v>4960</v>
      </c>
      <c r="F13517" s="61">
        <v>4.66</v>
      </c>
      <c r="G13517" s="61">
        <v>5.0199999999999996</v>
      </c>
      <c r="J13517" s="89">
        <v>0</v>
      </c>
      <c r="K13517" s="89">
        <v>0</v>
      </c>
    </row>
    <row r="13518" spans="1:11" ht="22.5" x14ac:dyDescent="0.2">
      <c r="A13518" s="1" t="str">
        <f t="shared" si="213"/>
        <v>SINAPI 91525</v>
      </c>
      <c r="B13518" s="3" t="s">
        <v>6064</v>
      </c>
      <c r="C13518" s="3">
        <v>91525</v>
      </c>
      <c r="D13518" s="2" t="s">
        <v>13559</v>
      </c>
      <c r="E13518" s="3" t="s">
        <v>4960</v>
      </c>
      <c r="F13518" s="61">
        <v>6.88</v>
      </c>
      <c r="G13518" s="61">
        <v>7.26</v>
      </c>
      <c r="J13518" s="89">
        <v>0</v>
      </c>
      <c r="K13518" s="89">
        <v>0</v>
      </c>
    </row>
    <row r="13519" spans="1:11" ht="22.5" x14ac:dyDescent="0.2">
      <c r="A13519" s="1" t="str">
        <f t="shared" si="213"/>
        <v>SINAPI 105818</v>
      </c>
      <c r="B13519" s="3" t="s">
        <v>6064</v>
      </c>
      <c r="C13519" s="3">
        <v>105818</v>
      </c>
      <c r="D13519" s="2" t="s">
        <v>13560</v>
      </c>
      <c r="E13519" s="3" t="s">
        <v>4960</v>
      </c>
      <c r="F13519" s="61">
        <v>11.41</v>
      </c>
      <c r="G13519" s="61">
        <v>11.79</v>
      </c>
      <c r="J13519" s="89">
        <v>0</v>
      </c>
      <c r="K13519" s="89">
        <v>0</v>
      </c>
    </row>
    <row r="13520" spans="1:11" ht="22.5" x14ac:dyDescent="0.2">
      <c r="A13520" s="1" t="str">
        <f t="shared" si="213"/>
        <v>SINAPI 105819</v>
      </c>
      <c r="B13520" s="3" t="s">
        <v>6064</v>
      </c>
      <c r="C13520" s="3">
        <v>105819</v>
      </c>
      <c r="D13520" s="2" t="s">
        <v>13561</v>
      </c>
      <c r="E13520" s="3" t="s">
        <v>4960</v>
      </c>
      <c r="F13520" s="61">
        <v>4.9000000000000004</v>
      </c>
      <c r="G13520" s="61">
        <v>5.3</v>
      </c>
      <c r="J13520" s="89">
        <v>0</v>
      </c>
      <c r="K13520" s="89">
        <v>0</v>
      </c>
    </row>
    <row r="13521" spans="1:11" ht="22.5" x14ac:dyDescent="0.2">
      <c r="A13521" s="1" t="str">
        <f t="shared" si="213"/>
        <v>SINAPI 104414</v>
      </c>
      <c r="B13521" s="3" t="s">
        <v>6064</v>
      </c>
      <c r="C13521" s="3">
        <v>104414</v>
      </c>
      <c r="D13521" s="2" t="s">
        <v>13562</v>
      </c>
      <c r="E13521" s="3" t="s">
        <v>4960</v>
      </c>
      <c r="F13521" s="61">
        <v>6.13</v>
      </c>
      <c r="G13521" s="61">
        <v>6.44</v>
      </c>
      <c r="J13521" s="89">
        <v>0</v>
      </c>
      <c r="K13521" s="89">
        <v>0</v>
      </c>
    </row>
    <row r="13522" spans="1:11" ht="22.5" x14ac:dyDescent="0.2">
      <c r="A13522" s="1" t="str">
        <f t="shared" si="213"/>
        <v>SINAPI 105816</v>
      </c>
      <c r="B13522" s="3" t="s">
        <v>6064</v>
      </c>
      <c r="C13522" s="3">
        <v>105816</v>
      </c>
      <c r="D13522" s="2" t="s">
        <v>13563</v>
      </c>
      <c r="E13522" s="3" t="s">
        <v>4960</v>
      </c>
      <c r="F13522" s="61">
        <v>10.66</v>
      </c>
      <c r="G13522" s="61">
        <v>10.97</v>
      </c>
      <c r="J13522" s="89">
        <v>0</v>
      </c>
      <c r="K13522" s="89">
        <v>0</v>
      </c>
    </row>
    <row r="13523" spans="1:11" ht="33.75" x14ac:dyDescent="0.2">
      <c r="A13523" s="1" t="str">
        <f t="shared" si="213"/>
        <v>SINAPI 105817</v>
      </c>
      <c r="B13523" s="3" t="s">
        <v>6064</v>
      </c>
      <c r="C13523" s="3">
        <v>105817</v>
      </c>
      <c r="D13523" s="2" t="s">
        <v>13564</v>
      </c>
      <c r="E13523" s="3" t="s">
        <v>4960</v>
      </c>
      <c r="F13523" s="61">
        <v>4.1500000000000004</v>
      </c>
      <c r="G13523" s="61">
        <v>4.4800000000000004</v>
      </c>
      <c r="J13523" s="89">
        <v>0</v>
      </c>
      <c r="K13523" s="89">
        <v>0</v>
      </c>
    </row>
    <row r="13524" spans="1:11" ht="22.5" x14ac:dyDescent="0.2">
      <c r="A13524" s="1" t="str">
        <f t="shared" si="213"/>
        <v>SINAPI 104415</v>
      </c>
      <c r="B13524" s="3" t="s">
        <v>6064</v>
      </c>
      <c r="C13524" s="3">
        <v>104415</v>
      </c>
      <c r="D13524" s="2" t="s">
        <v>13565</v>
      </c>
      <c r="E13524" s="3" t="s">
        <v>4960</v>
      </c>
      <c r="F13524" s="61">
        <v>10.85</v>
      </c>
      <c r="G13524" s="61">
        <v>11.58</v>
      </c>
      <c r="J13524" s="89">
        <v>0</v>
      </c>
      <c r="K13524" s="89">
        <v>0</v>
      </c>
    </row>
    <row r="13525" spans="1:11" ht="22.5" x14ac:dyDescent="0.2">
      <c r="A13525" s="1" t="str">
        <f t="shared" si="213"/>
        <v>SINAPI 105820</v>
      </c>
      <c r="B13525" s="3" t="s">
        <v>6064</v>
      </c>
      <c r="C13525" s="3">
        <v>105820</v>
      </c>
      <c r="D13525" s="2" t="s">
        <v>13566</v>
      </c>
      <c r="E13525" s="3" t="s">
        <v>4960</v>
      </c>
      <c r="F13525" s="61">
        <v>15.38</v>
      </c>
      <c r="G13525" s="61">
        <v>16.11</v>
      </c>
      <c r="J13525" s="89">
        <v>0</v>
      </c>
      <c r="K13525" s="89">
        <v>0</v>
      </c>
    </row>
    <row r="13526" spans="1:11" ht="33.75" x14ac:dyDescent="0.2">
      <c r="A13526" s="1" t="str">
        <f t="shared" si="213"/>
        <v>SINAPI 105821</v>
      </c>
      <c r="B13526" s="3" t="s">
        <v>6064</v>
      </c>
      <c r="C13526" s="3">
        <v>105821</v>
      </c>
      <c r="D13526" s="2" t="s">
        <v>13567</v>
      </c>
      <c r="E13526" s="3" t="s">
        <v>4960</v>
      </c>
      <c r="F13526" s="61">
        <v>8.8699999999999992</v>
      </c>
      <c r="G13526" s="61">
        <v>9.6199999999999992</v>
      </c>
      <c r="J13526" s="89">
        <v>0</v>
      </c>
      <c r="K13526" s="89">
        <v>0</v>
      </c>
    </row>
    <row r="13527" spans="1:11" ht="22.5" x14ac:dyDescent="0.2">
      <c r="A13527" s="1" t="str">
        <f t="shared" ref="A13527:A13590" si="214">CONCATENATE($B13527," ",$C13527)</f>
        <v>SINAPI 104418</v>
      </c>
      <c r="B13527" s="3" t="s">
        <v>6064</v>
      </c>
      <c r="C13527" s="3">
        <v>104418</v>
      </c>
      <c r="D13527" s="2" t="s">
        <v>13568</v>
      </c>
      <c r="E13527" s="3" t="s">
        <v>4960</v>
      </c>
      <c r="F13527" s="61">
        <v>2.4500000000000002</v>
      </c>
      <c r="G13527" s="61">
        <v>2.66</v>
      </c>
      <c r="J13527" s="89">
        <v>0</v>
      </c>
      <c r="K13527" s="89">
        <v>0</v>
      </c>
    </row>
    <row r="13528" spans="1:11" ht="22.5" x14ac:dyDescent="0.2">
      <c r="A13528" s="1" t="str">
        <f t="shared" si="214"/>
        <v>SINAPI 91515</v>
      </c>
      <c r="B13528" s="3" t="s">
        <v>6064</v>
      </c>
      <c r="C13528" s="3">
        <v>91515</v>
      </c>
      <c r="D13528" s="2" t="s">
        <v>13569</v>
      </c>
      <c r="E13528" s="3" t="s">
        <v>4960</v>
      </c>
      <c r="F13528" s="61">
        <v>4.46</v>
      </c>
      <c r="G13528" s="61">
        <v>4.8499999999999996</v>
      </c>
      <c r="J13528" s="89">
        <v>0</v>
      </c>
      <c r="K13528" s="89">
        <v>0</v>
      </c>
    </row>
    <row r="13529" spans="1:11" ht="33.75" x14ac:dyDescent="0.2">
      <c r="A13529" s="1" t="str">
        <f t="shared" si="214"/>
        <v>SINAPI 104419</v>
      </c>
      <c r="B13529" s="3" t="s">
        <v>6064</v>
      </c>
      <c r="C13529" s="3">
        <v>104419</v>
      </c>
      <c r="D13529" s="2" t="s">
        <v>13570</v>
      </c>
      <c r="E13529" s="3" t="s">
        <v>4960</v>
      </c>
      <c r="F13529" s="61">
        <v>3.87</v>
      </c>
      <c r="G13529" s="61">
        <v>4.2</v>
      </c>
      <c r="J13529" s="89">
        <v>0</v>
      </c>
      <c r="K13529" s="89">
        <v>0</v>
      </c>
    </row>
    <row r="13530" spans="1:11" ht="22.5" x14ac:dyDescent="0.2">
      <c r="A13530" s="1" t="str">
        <f t="shared" si="214"/>
        <v>SINAPI 91519</v>
      </c>
      <c r="B13530" s="3" t="s">
        <v>6064</v>
      </c>
      <c r="C13530" s="3">
        <v>91519</v>
      </c>
      <c r="D13530" s="2" t="s">
        <v>13571</v>
      </c>
      <c r="E13530" s="3" t="s">
        <v>4960</v>
      </c>
      <c r="F13530" s="61">
        <v>1.89</v>
      </c>
      <c r="G13530" s="61">
        <v>2.0299999999999998</v>
      </c>
      <c r="J13530" s="89">
        <v>0</v>
      </c>
      <c r="K13530" s="89">
        <v>0</v>
      </c>
    </row>
    <row r="13531" spans="1:11" ht="22.5" x14ac:dyDescent="0.2">
      <c r="A13531" s="1" t="str">
        <f t="shared" si="214"/>
        <v>SINAPI 91520</v>
      </c>
      <c r="B13531" s="3" t="s">
        <v>6064</v>
      </c>
      <c r="C13531" s="3">
        <v>91520</v>
      </c>
      <c r="D13531" s="2" t="s">
        <v>13572</v>
      </c>
      <c r="E13531" s="3" t="s">
        <v>4960</v>
      </c>
      <c r="F13531" s="61">
        <v>1.89</v>
      </c>
      <c r="G13531" s="61">
        <v>2.0499999999999998</v>
      </c>
      <c r="J13531" s="89">
        <v>0</v>
      </c>
      <c r="K13531" s="89">
        <v>0</v>
      </c>
    </row>
    <row r="13532" spans="1:11" ht="22.5" x14ac:dyDescent="0.2">
      <c r="A13532" s="1" t="str">
        <f t="shared" si="214"/>
        <v>SINAPI 104416</v>
      </c>
      <c r="B13532" s="3" t="s">
        <v>6064</v>
      </c>
      <c r="C13532" s="3">
        <v>104416</v>
      </c>
      <c r="D13532" s="2" t="s">
        <v>13573</v>
      </c>
      <c r="E13532" s="3" t="s">
        <v>4960</v>
      </c>
      <c r="F13532" s="61">
        <v>1.57</v>
      </c>
      <c r="G13532" s="61">
        <v>1.7</v>
      </c>
      <c r="J13532" s="89">
        <v>0</v>
      </c>
      <c r="K13532" s="89">
        <v>0</v>
      </c>
    </row>
    <row r="13533" spans="1:11" ht="22.5" x14ac:dyDescent="0.2">
      <c r="A13533" s="1" t="str">
        <f t="shared" si="214"/>
        <v>SINAPI 104417</v>
      </c>
      <c r="B13533" s="3" t="s">
        <v>6064</v>
      </c>
      <c r="C13533" s="3">
        <v>104417</v>
      </c>
      <c r="D13533" s="2" t="s">
        <v>13574</v>
      </c>
      <c r="E13533" s="3" t="s">
        <v>4960</v>
      </c>
      <c r="F13533" s="61">
        <v>3.52</v>
      </c>
      <c r="G13533" s="61">
        <v>3.82</v>
      </c>
      <c r="J13533" s="89">
        <v>0</v>
      </c>
      <c r="K13533" s="89">
        <v>0</v>
      </c>
    </row>
    <row r="13534" spans="1:11" ht="22.5" x14ac:dyDescent="0.2">
      <c r="A13534" s="1" t="str">
        <f t="shared" si="214"/>
        <v>SINAPI 91522</v>
      </c>
      <c r="B13534" s="3" t="s">
        <v>6064</v>
      </c>
      <c r="C13534" s="3">
        <v>91522</v>
      </c>
      <c r="D13534" s="2" t="s">
        <v>13575</v>
      </c>
      <c r="E13534" s="3" t="s">
        <v>4960</v>
      </c>
      <c r="F13534" s="61">
        <v>3.17</v>
      </c>
      <c r="G13534" s="61">
        <v>3.44</v>
      </c>
      <c r="J13534" s="89">
        <v>0</v>
      </c>
      <c r="K13534" s="89">
        <v>0</v>
      </c>
    </row>
    <row r="13535" spans="1:11" ht="22.5" x14ac:dyDescent="0.2">
      <c r="A13535" s="1" t="str">
        <f t="shared" si="214"/>
        <v>SINAPI 104412</v>
      </c>
      <c r="B13535" s="3" t="s">
        <v>6064</v>
      </c>
      <c r="C13535" s="3">
        <v>104412</v>
      </c>
      <c r="D13535" s="2" t="s">
        <v>13576</v>
      </c>
      <c r="E13535" s="3" t="s">
        <v>4960</v>
      </c>
      <c r="F13535" s="61">
        <v>2.84</v>
      </c>
      <c r="G13535" s="61">
        <v>3.09</v>
      </c>
      <c r="J13535" s="89">
        <v>0</v>
      </c>
      <c r="K13535" s="89">
        <v>0</v>
      </c>
    </row>
    <row r="13536" spans="1:11" ht="22.5" x14ac:dyDescent="0.2">
      <c r="A13536" s="1" t="str">
        <f t="shared" si="214"/>
        <v>SINAPI 104413</v>
      </c>
      <c r="B13536" s="3" t="s">
        <v>6064</v>
      </c>
      <c r="C13536" s="3">
        <v>104413</v>
      </c>
      <c r="D13536" s="2" t="s">
        <v>13577</v>
      </c>
      <c r="E13536" s="3" t="s">
        <v>4960</v>
      </c>
      <c r="F13536" s="61">
        <v>4.8099999999999996</v>
      </c>
      <c r="G13536" s="61">
        <v>5.24</v>
      </c>
      <c r="J13536" s="89">
        <v>0</v>
      </c>
      <c r="K13536" s="89">
        <v>0</v>
      </c>
    </row>
    <row r="13537" spans="1:11" ht="22.5" x14ac:dyDescent="0.2">
      <c r="A13537" s="1" t="str">
        <f t="shared" si="214"/>
        <v>SINAPI 102569</v>
      </c>
      <c r="B13537" s="3" t="s">
        <v>6064</v>
      </c>
      <c r="C13537" s="3">
        <v>102569</v>
      </c>
      <c r="D13537" s="2" t="s">
        <v>13578</v>
      </c>
      <c r="E13537" s="3" t="s">
        <v>4960</v>
      </c>
      <c r="F13537" s="61">
        <v>0</v>
      </c>
      <c r="G13537" s="61">
        <v>0</v>
      </c>
      <c r="J13537" s="89"/>
      <c r="K13537" s="89"/>
    </row>
    <row r="13538" spans="1:11" ht="22.5" x14ac:dyDescent="0.2">
      <c r="A13538" s="1" t="str">
        <f t="shared" si="214"/>
        <v>SINAPI 102574</v>
      </c>
      <c r="B13538" s="3" t="s">
        <v>6064</v>
      </c>
      <c r="C13538" s="3">
        <v>102574</v>
      </c>
      <c r="D13538" s="2" t="s">
        <v>13579</v>
      </c>
      <c r="E13538" s="3" t="s">
        <v>4960</v>
      </c>
      <c r="F13538" s="61">
        <v>0</v>
      </c>
      <c r="G13538" s="61">
        <v>0</v>
      </c>
      <c r="J13538" s="89"/>
      <c r="K13538" s="89"/>
    </row>
    <row r="13539" spans="1:11" ht="22.5" x14ac:dyDescent="0.2">
      <c r="A13539" s="1" t="str">
        <f t="shared" si="214"/>
        <v>SINAPI 102573</v>
      </c>
      <c r="B13539" s="3" t="s">
        <v>6064</v>
      </c>
      <c r="C13539" s="3">
        <v>102573</v>
      </c>
      <c r="D13539" s="2" t="s">
        <v>13580</v>
      </c>
      <c r="E13539" s="3" t="s">
        <v>4960</v>
      </c>
      <c r="F13539" s="61">
        <v>0</v>
      </c>
      <c r="G13539" s="61">
        <v>0</v>
      </c>
      <c r="J13539" s="89"/>
      <c r="K13539" s="89"/>
    </row>
    <row r="13540" spans="1:11" ht="22.5" x14ac:dyDescent="0.2">
      <c r="A13540" s="1" t="str">
        <f t="shared" si="214"/>
        <v>SINAPI 102577</v>
      </c>
      <c r="B13540" s="3" t="s">
        <v>6064</v>
      </c>
      <c r="C13540" s="3">
        <v>102577</v>
      </c>
      <c r="D13540" s="2" t="s">
        <v>13581</v>
      </c>
      <c r="E13540" s="3" t="s">
        <v>4960</v>
      </c>
      <c r="F13540" s="61">
        <v>0</v>
      </c>
      <c r="G13540" s="61">
        <v>0</v>
      </c>
      <c r="J13540" s="89"/>
      <c r="K13540" s="89"/>
    </row>
    <row r="13541" spans="1:11" ht="22.5" x14ac:dyDescent="0.2">
      <c r="A13541" s="1" t="str">
        <f t="shared" si="214"/>
        <v>SINAPI 102576</v>
      </c>
      <c r="B13541" s="3" t="s">
        <v>6064</v>
      </c>
      <c r="C13541" s="3">
        <v>102576</v>
      </c>
      <c r="D13541" s="2" t="s">
        <v>13582</v>
      </c>
      <c r="E13541" s="3" t="s">
        <v>4960</v>
      </c>
      <c r="F13541" s="61">
        <v>0</v>
      </c>
      <c r="G13541" s="61">
        <v>0</v>
      </c>
      <c r="J13541" s="89"/>
      <c r="K13541" s="89"/>
    </row>
    <row r="13542" spans="1:11" ht="22.5" x14ac:dyDescent="0.2">
      <c r="A13542" s="1" t="str">
        <f t="shared" si="214"/>
        <v>SINAPI 103083</v>
      </c>
      <c r="B13542" s="3" t="s">
        <v>6064</v>
      </c>
      <c r="C13542" s="3">
        <v>103083</v>
      </c>
      <c r="D13542" s="2" t="s">
        <v>13583</v>
      </c>
      <c r="E13542" s="3" t="s">
        <v>4960</v>
      </c>
      <c r="F13542" s="61">
        <v>0</v>
      </c>
      <c r="G13542" s="61">
        <v>0</v>
      </c>
      <c r="J13542" s="89"/>
      <c r="K13542" s="89"/>
    </row>
    <row r="13543" spans="1:11" ht="22.5" x14ac:dyDescent="0.2">
      <c r="A13543" s="1" t="str">
        <f t="shared" si="214"/>
        <v>SINAPI 103081</v>
      </c>
      <c r="B13543" s="3" t="s">
        <v>6064</v>
      </c>
      <c r="C13543" s="3">
        <v>103081</v>
      </c>
      <c r="D13543" s="2" t="s">
        <v>13584</v>
      </c>
      <c r="E13543" s="3" t="s">
        <v>4960</v>
      </c>
      <c r="F13543" s="61">
        <v>0</v>
      </c>
      <c r="G13543" s="61">
        <v>0</v>
      </c>
      <c r="J13543" s="89"/>
      <c r="K13543" s="89"/>
    </row>
    <row r="13544" spans="1:11" ht="22.5" x14ac:dyDescent="0.2">
      <c r="A13544" s="1" t="str">
        <f t="shared" si="214"/>
        <v>SINAPI 103082</v>
      </c>
      <c r="B13544" s="3" t="s">
        <v>6064</v>
      </c>
      <c r="C13544" s="3">
        <v>103082</v>
      </c>
      <c r="D13544" s="2" t="s">
        <v>13585</v>
      </c>
      <c r="E13544" s="3" t="s">
        <v>4960</v>
      </c>
      <c r="F13544" s="61">
        <v>0</v>
      </c>
      <c r="G13544" s="61">
        <v>0</v>
      </c>
      <c r="J13544" s="89"/>
      <c r="K13544" s="89"/>
    </row>
    <row r="13545" spans="1:11" ht="22.5" x14ac:dyDescent="0.2">
      <c r="A13545" s="1" t="str">
        <f t="shared" si="214"/>
        <v>SINAPI 103086</v>
      </c>
      <c r="B13545" s="3" t="s">
        <v>6064</v>
      </c>
      <c r="C13545" s="3">
        <v>103086</v>
      </c>
      <c r="D13545" s="2" t="s">
        <v>13586</v>
      </c>
      <c r="E13545" s="3" t="s">
        <v>4960</v>
      </c>
      <c r="F13545" s="61">
        <v>0</v>
      </c>
      <c r="G13545" s="61">
        <v>0</v>
      </c>
      <c r="J13545" s="89"/>
      <c r="K13545" s="89"/>
    </row>
    <row r="13546" spans="1:11" ht="22.5" x14ac:dyDescent="0.2">
      <c r="A13546" s="1" t="str">
        <f t="shared" si="214"/>
        <v>SINAPI 103085</v>
      </c>
      <c r="B13546" s="3" t="s">
        <v>6064</v>
      </c>
      <c r="C13546" s="3">
        <v>103085</v>
      </c>
      <c r="D13546" s="2" t="s">
        <v>13587</v>
      </c>
      <c r="E13546" s="3" t="s">
        <v>4960</v>
      </c>
      <c r="F13546" s="61">
        <v>0</v>
      </c>
      <c r="G13546" s="61">
        <v>0</v>
      </c>
      <c r="J13546" s="89"/>
      <c r="K13546" s="89"/>
    </row>
    <row r="13547" spans="1:11" x14ac:dyDescent="0.2">
      <c r="A13547" s="1" t="str">
        <f t="shared" si="214"/>
        <v>SINAPI 104726</v>
      </c>
      <c r="B13547" s="3" t="s">
        <v>6064</v>
      </c>
      <c r="C13547" s="3">
        <v>104726</v>
      </c>
      <c r="D13547" s="2" t="s">
        <v>13588</v>
      </c>
      <c r="E13547" s="3" t="s">
        <v>4960</v>
      </c>
      <c r="F13547" s="61">
        <v>0</v>
      </c>
      <c r="G13547" s="61">
        <v>0</v>
      </c>
      <c r="J13547" s="89"/>
      <c r="K13547" s="89"/>
    </row>
    <row r="13548" spans="1:11" x14ac:dyDescent="0.2">
      <c r="A13548" s="1" t="str">
        <f t="shared" si="214"/>
        <v>SINAPI 104725</v>
      </c>
      <c r="B13548" s="3" t="s">
        <v>6064</v>
      </c>
      <c r="C13548" s="3">
        <v>104725</v>
      </c>
      <c r="D13548" s="2" t="s">
        <v>13589</v>
      </c>
      <c r="E13548" s="3" t="s">
        <v>4960</v>
      </c>
      <c r="F13548" s="61">
        <v>0</v>
      </c>
      <c r="G13548" s="61">
        <v>0</v>
      </c>
      <c r="J13548" s="89"/>
      <c r="K13548" s="89"/>
    </row>
    <row r="13549" spans="1:11" x14ac:dyDescent="0.2">
      <c r="A13549" s="1" t="str">
        <f t="shared" si="214"/>
        <v>SINAPI 96374</v>
      </c>
      <c r="B13549" s="3" t="s">
        <v>6064</v>
      </c>
      <c r="C13549" s="3">
        <v>96374</v>
      </c>
      <c r="D13549" s="2" t="s">
        <v>13590</v>
      </c>
      <c r="E13549" s="3" t="s">
        <v>4954</v>
      </c>
      <c r="F13549" s="61">
        <v>24.29</v>
      </c>
      <c r="G13549" s="61">
        <v>24.58</v>
      </c>
      <c r="J13549" s="89">
        <v>8.48E-2</v>
      </c>
      <c r="K13549" s="89">
        <v>8.3799999999999999E-2</v>
      </c>
    </row>
    <row r="13550" spans="1:11" x14ac:dyDescent="0.2">
      <c r="A13550" s="1" t="str">
        <f t="shared" si="214"/>
        <v>SINAPI 96373</v>
      </c>
      <c r="B13550" s="3" t="s">
        <v>6064</v>
      </c>
      <c r="C13550" s="3">
        <v>96373</v>
      </c>
      <c r="D13550" s="2" t="s">
        <v>13591</v>
      </c>
      <c r="E13550" s="3" t="s">
        <v>4954</v>
      </c>
      <c r="F13550" s="61">
        <v>13.09</v>
      </c>
      <c r="G13550" s="61">
        <v>13.32</v>
      </c>
      <c r="J13550" s="89">
        <v>0.15740000000000001</v>
      </c>
      <c r="K13550" s="89">
        <v>0.1547</v>
      </c>
    </row>
    <row r="13551" spans="1:11" ht="22.5" x14ac:dyDescent="0.2">
      <c r="A13551" s="1" t="str">
        <f t="shared" si="214"/>
        <v>SINAPI 96368</v>
      </c>
      <c r="B13551" s="3" t="s">
        <v>6064</v>
      </c>
      <c r="C13551" s="3">
        <v>96368</v>
      </c>
      <c r="D13551" s="2" t="s">
        <v>13592</v>
      </c>
      <c r="E13551" s="3" t="s">
        <v>4960</v>
      </c>
      <c r="F13551" s="61">
        <v>199.56</v>
      </c>
      <c r="G13551" s="61">
        <v>202.38</v>
      </c>
      <c r="J13551" s="89">
        <v>4.99E-2</v>
      </c>
      <c r="K13551" s="89">
        <v>4.9200000000000001E-2</v>
      </c>
    </row>
    <row r="13552" spans="1:11" ht="22.5" x14ac:dyDescent="0.2">
      <c r="A13552" s="1" t="str">
        <f t="shared" si="214"/>
        <v>SINAPI 96364</v>
      </c>
      <c r="B13552" s="3" t="s">
        <v>6064</v>
      </c>
      <c r="C13552" s="3">
        <v>96364</v>
      </c>
      <c r="D13552" s="2" t="s">
        <v>13593</v>
      </c>
      <c r="E13552" s="3" t="s">
        <v>4960</v>
      </c>
      <c r="F13552" s="61">
        <v>168.8</v>
      </c>
      <c r="G13552" s="61">
        <v>171.29</v>
      </c>
      <c r="J13552" s="89">
        <v>4.41E-2</v>
      </c>
      <c r="K13552" s="89">
        <v>4.3400000000000001E-2</v>
      </c>
    </row>
    <row r="13553" spans="1:11" ht="33.75" x14ac:dyDescent="0.2">
      <c r="A13553" s="1" t="str">
        <f t="shared" si="214"/>
        <v>SINAPI 96369</v>
      </c>
      <c r="B13553" s="3" t="s">
        <v>6064</v>
      </c>
      <c r="C13553" s="3">
        <v>96369</v>
      </c>
      <c r="D13553" s="2" t="s">
        <v>13594</v>
      </c>
      <c r="E13553" s="3" t="s">
        <v>4960</v>
      </c>
      <c r="F13553" s="61">
        <v>225.64</v>
      </c>
      <c r="G13553" s="61">
        <v>228.98</v>
      </c>
      <c r="J13553" s="89">
        <v>4.6399999999999997E-2</v>
      </c>
      <c r="K13553" s="89">
        <v>4.58E-2</v>
      </c>
    </row>
    <row r="13554" spans="1:11" ht="22.5" x14ac:dyDescent="0.2">
      <c r="A13554" s="1" t="str">
        <f t="shared" si="214"/>
        <v>SINAPI 104723</v>
      </c>
      <c r="B13554" s="3" t="s">
        <v>6064</v>
      </c>
      <c r="C13554" s="3">
        <v>104723</v>
      </c>
      <c r="D13554" s="2" t="s">
        <v>13595</v>
      </c>
      <c r="E13554" s="3" t="s">
        <v>4960</v>
      </c>
      <c r="F13554" s="61">
        <v>271.62</v>
      </c>
      <c r="G13554" s="61">
        <v>276.02</v>
      </c>
      <c r="J13554" s="89">
        <v>4.1300000000000003E-2</v>
      </c>
      <c r="K13554" s="89">
        <v>4.0599999999999997E-2</v>
      </c>
    </row>
    <row r="13555" spans="1:11" ht="33.75" x14ac:dyDescent="0.2">
      <c r="A13555" s="1" t="str">
        <f t="shared" si="214"/>
        <v>SINAPI 96367</v>
      </c>
      <c r="B13555" s="3" t="s">
        <v>6064</v>
      </c>
      <c r="C13555" s="3">
        <v>96367</v>
      </c>
      <c r="D13555" s="2" t="s">
        <v>13596</v>
      </c>
      <c r="E13555" s="3" t="s">
        <v>4960</v>
      </c>
      <c r="F13555" s="61">
        <v>181.36</v>
      </c>
      <c r="G13555" s="61">
        <v>184.24</v>
      </c>
      <c r="J13555" s="89">
        <v>4.9299999999999997E-2</v>
      </c>
      <c r="K13555" s="89">
        <v>4.8500000000000001E-2</v>
      </c>
    </row>
    <row r="13556" spans="1:11" ht="22.5" x14ac:dyDescent="0.2">
      <c r="A13556" s="1" t="str">
        <f t="shared" si="214"/>
        <v>SINAPI 104722</v>
      </c>
      <c r="B13556" s="3" t="s">
        <v>6064</v>
      </c>
      <c r="C13556" s="3">
        <v>104722</v>
      </c>
      <c r="D13556" s="2" t="s">
        <v>13597</v>
      </c>
      <c r="E13556" s="3" t="s">
        <v>4960</v>
      </c>
      <c r="F13556" s="61">
        <v>207.33</v>
      </c>
      <c r="G13556" s="61">
        <v>211.01</v>
      </c>
      <c r="J13556" s="89">
        <v>4.5400000000000003E-2</v>
      </c>
      <c r="K13556" s="89">
        <v>4.4600000000000001E-2</v>
      </c>
    </row>
    <row r="13557" spans="1:11" ht="22.5" x14ac:dyDescent="0.2">
      <c r="A13557" s="1" t="str">
        <f t="shared" si="214"/>
        <v>SINAPI 96366</v>
      </c>
      <c r="B13557" s="3" t="s">
        <v>6064</v>
      </c>
      <c r="C13557" s="3">
        <v>96366</v>
      </c>
      <c r="D13557" s="2" t="s">
        <v>13598</v>
      </c>
      <c r="E13557" s="3" t="s">
        <v>4960</v>
      </c>
      <c r="F13557" s="61">
        <v>167.01</v>
      </c>
      <c r="G13557" s="61">
        <v>169.5</v>
      </c>
      <c r="J13557" s="89">
        <v>5.1900000000000002E-2</v>
      </c>
      <c r="K13557" s="89">
        <v>5.1200000000000002E-2</v>
      </c>
    </row>
    <row r="13558" spans="1:11" ht="33.75" x14ac:dyDescent="0.2">
      <c r="A13558" s="1" t="str">
        <f t="shared" si="214"/>
        <v>SINAPI 96361</v>
      </c>
      <c r="B13558" s="3" t="s">
        <v>6064</v>
      </c>
      <c r="C13558" s="3">
        <v>96361</v>
      </c>
      <c r="D13558" s="2" t="s">
        <v>13599</v>
      </c>
      <c r="E13558" s="3" t="s">
        <v>4960</v>
      </c>
      <c r="F13558" s="61">
        <v>162.83000000000001</v>
      </c>
      <c r="G13558" s="61">
        <v>165.39</v>
      </c>
      <c r="J13558" s="89">
        <v>3.3399999999999999E-2</v>
      </c>
      <c r="K13558" s="89">
        <v>3.2899999999999999E-2</v>
      </c>
    </row>
    <row r="13559" spans="1:11" ht="22.5" x14ac:dyDescent="0.2">
      <c r="A13559" s="1" t="str">
        <f t="shared" si="214"/>
        <v>SINAPI 104719</v>
      </c>
      <c r="B13559" s="3" t="s">
        <v>6064</v>
      </c>
      <c r="C13559" s="3">
        <v>104719</v>
      </c>
      <c r="D13559" s="2" t="s">
        <v>13600</v>
      </c>
      <c r="E13559" s="3" t="s">
        <v>4960</v>
      </c>
      <c r="F13559" s="61">
        <v>206.2</v>
      </c>
      <c r="G13559" s="61">
        <v>209.58</v>
      </c>
      <c r="J13559" s="89">
        <v>0.03</v>
      </c>
      <c r="K13559" s="89">
        <v>2.9499999999999998E-2</v>
      </c>
    </row>
    <row r="13560" spans="1:11" ht="22.5" x14ac:dyDescent="0.2">
      <c r="A13560" s="1" t="str">
        <f t="shared" si="214"/>
        <v>SINAPI 96360</v>
      </c>
      <c r="B13560" s="3" t="s">
        <v>6064</v>
      </c>
      <c r="C13560" s="3">
        <v>96360</v>
      </c>
      <c r="D13560" s="2" t="s">
        <v>13601</v>
      </c>
      <c r="E13560" s="3" t="s">
        <v>4960</v>
      </c>
      <c r="F13560" s="61">
        <v>138.06</v>
      </c>
      <c r="G13560" s="61">
        <v>140.22</v>
      </c>
      <c r="J13560" s="89">
        <v>3.56E-2</v>
      </c>
      <c r="K13560" s="89">
        <v>3.5099999999999999E-2</v>
      </c>
    </row>
    <row r="13561" spans="1:11" ht="33.75" x14ac:dyDescent="0.2">
      <c r="A13561" s="1" t="str">
        <f t="shared" si="214"/>
        <v>SINAPI 96359</v>
      </c>
      <c r="B13561" s="3" t="s">
        <v>6064</v>
      </c>
      <c r="C13561" s="3">
        <v>96359</v>
      </c>
      <c r="D13561" s="2" t="s">
        <v>13602</v>
      </c>
      <c r="E13561" s="3" t="s">
        <v>4960</v>
      </c>
      <c r="F13561" s="61">
        <v>118.57</v>
      </c>
      <c r="G13561" s="61">
        <v>120.67</v>
      </c>
      <c r="J13561" s="89">
        <v>3.2899999999999999E-2</v>
      </c>
      <c r="K13561" s="89">
        <v>3.2300000000000002E-2</v>
      </c>
    </row>
    <row r="13562" spans="1:11" ht="22.5" x14ac:dyDescent="0.2">
      <c r="A13562" s="1" t="str">
        <f t="shared" si="214"/>
        <v>SINAPI 104718</v>
      </c>
      <c r="B13562" s="3" t="s">
        <v>6064</v>
      </c>
      <c r="C13562" s="3">
        <v>104718</v>
      </c>
      <c r="D13562" s="2" t="s">
        <v>13603</v>
      </c>
      <c r="E13562" s="3" t="s">
        <v>4960</v>
      </c>
      <c r="F13562" s="61">
        <v>141.91999999999999</v>
      </c>
      <c r="G13562" s="61">
        <v>144.57</v>
      </c>
      <c r="J13562" s="89">
        <v>3.0800000000000001E-2</v>
      </c>
      <c r="K13562" s="89">
        <v>3.0200000000000001E-2</v>
      </c>
    </row>
    <row r="13563" spans="1:11" ht="22.5" x14ac:dyDescent="0.2">
      <c r="A13563" s="1" t="str">
        <f t="shared" si="214"/>
        <v>SINAPI 96358</v>
      </c>
      <c r="B13563" s="3" t="s">
        <v>6064</v>
      </c>
      <c r="C13563" s="3">
        <v>96358</v>
      </c>
      <c r="D13563" s="2" t="s">
        <v>13604</v>
      </c>
      <c r="E13563" s="3" t="s">
        <v>4960</v>
      </c>
      <c r="F13563" s="61">
        <v>105.53</v>
      </c>
      <c r="G13563" s="61">
        <v>107.37</v>
      </c>
      <c r="J13563" s="89">
        <v>3.44E-2</v>
      </c>
      <c r="K13563" s="89">
        <v>3.3799999999999997E-2</v>
      </c>
    </row>
    <row r="13564" spans="1:11" ht="33.75" x14ac:dyDescent="0.2">
      <c r="A13564" s="1" t="str">
        <f t="shared" si="214"/>
        <v>SINAPI 96371</v>
      </c>
      <c r="B13564" s="3" t="s">
        <v>6064</v>
      </c>
      <c r="C13564" s="3">
        <v>96371</v>
      </c>
      <c r="D13564" s="2" t="s">
        <v>13605</v>
      </c>
      <c r="E13564" s="3" t="s">
        <v>4960</v>
      </c>
      <c r="F13564" s="61">
        <v>82.74</v>
      </c>
      <c r="G13564" s="61">
        <v>84.14</v>
      </c>
      <c r="J13564" s="89">
        <v>3.3700000000000001E-2</v>
      </c>
      <c r="K13564" s="89">
        <v>3.32E-2</v>
      </c>
    </row>
    <row r="13565" spans="1:11" ht="22.5" x14ac:dyDescent="0.2">
      <c r="A13565" s="1" t="str">
        <f t="shared" si="214"/>
        <v>SINAPI 104724</v>
      </c>
      <c r="B13565" s="3" t="s">
        <v>6064</v>
      </c>
      <c r="C13565" s="3">
        <v>104724</v>
      </c>
      <c r="D13565" s="2" t="s">
        <v>13606</v>
      </c>
      <c r="E13565" s="3" t="s">
        <v>4960</v>
      </c>
      <c r="F13565" s="61">
        <v>104.78</v>
      </c>
      <c r="G13565" s="61">
        <v>106.61</v>
      </c>
      <c r="J13565" s="89">
        <v>3.1099999999999999E-2</v>
      </c>
      <c r="K13565" s="89">
        <v>3.0599999999999999E-2</v>
      </c>
    </row>
    <row r="13566" spans="1:11" ht="22.5" x14ac:dyDescent="0.2">
      <c r="A13566" s="1" t="str">
        <f t="shared" si="214"/>
        <v>SINAPI 96370</v>
      </c>
      <c r="B13566" s="3" t="s">
        <v>6064</v>
      </c>
      <c r="C13566" s="3">
        <v>96370</v>
      </c>
      <c r="D13566" s="2" t="s">
        <v>13607</v>
      </c>
      <c r="E13566" s="3" t="s">
        <v>4960</v>
      </c>
      <c r="F13566" s="61">
        <v>70.39</v>
      </c>
      <c r="G13566" s="61">
        <v>71.599999999999994</v>
      </c>
      <c r="J13566" s="89">
        <v>3.5799999999999998E-2</v>
      </c>
      <c r="K13566" s="89">
        <v>3.5200000000000002E-2</v>
      </c>
    </row>
    <row r="13567" spans="1:11" ht="33.75" x14ac:dyDescent="0.2">
      <c r="A13567" s="1" t="str">
        <f t="shared" si="214"/>
        <v>SINAPI 96365</v>
      </c>
      <c r="B13567" s="3" t="s">
        <v>6064</v>
      </c>
      <c r="C13567" s="3">
        <v>96365</v>
      </c>
      <c r="D13567" s="2" t="s">
        <v>13608</v>
      </c>
      <c r="E13567" s="3" t="s">
        <v>4960</v>
      </c>
      <c r="F13567" s="61">
        <v>194.25</v>
      </c>
      <c r="G13567" s="61">
        <v>197.19</v>
      </c>
      <c r="J13567" s="89">
        <v>4.1000000000000002E-2</v>
      </c>
      <c r="K13567" s="89">
        <v>4.0399999999999998E-2</v>
      </c>
    </row>
    <row r="13568" spans="1:11" ht="33.75" x14ac:dyDescent="0.2">
      <c r="A13568" s="1" t="str">
        <f t="shared" si="214"/>
        <v>SINAPI 104721</v>
      </c>
      <c r="B13568" s="3" t="s">
        <v>6064</v>
      </c>
      <c r="C13568" s="3">
        <v>104721</v>
      </c>
      <c r="D13568" s="2" t="s">
        <v>13609</v>
      </c>
      <c r="E13568" s="3" t="s">
        <v>4960</v>
      </c>
      <c r="F13568" s="61">
        <v>238.91</v>
      </c>
      <c r="G13568" s="61">
        <v>242.8</v>
      </c>
      <c r="J13568" s="89">
        <v>3.6400000000000002E-2</v>
      </c>
      <c r="K13568" s="89">
        <v>3.5799999999999998E-2</v>
      </c>
    </row>
    <row r="13569" spans="1:11" ht="33.75" x14ac:dyDescent="0.2">
      <c r="A13569" s="1" t="str">
        <f t="shared" si="214"/>
        <v>SINAPI 96363</v>
      </c>
      <c r="B13569" s="3" t="s">
        <v>6064</v>
      </c>
      <c r="C13569" s="3">
        <v>96363</v>
      </c>
      <c r="D13569" s="2" t="s">
        <v>13610</v>
      </c>
      <c r="E13569" s="3" t="s">
        <v>4960</v>
      </c>
      <c r="F13569" s="61">
        <v>149.97</v>
      </c>
      <c r="G13569" s="61">
        <v>152.46</v>
      </c>
      <c r="J13569" s="89">
        <v>4.2799999999999998E-2</v>
      </c>
      <c r="K13569" s="89">
        <v>4.2099999999999999E-2</v>
      </c>
    </row>
    <row r="13570" spans="1:11" ht="33.75" x14ac:dyDescent="0.2">
      <c r="A13570" s="1" t="str">
        <f t="shared" si="214"/>
        <v>SINAPI 104720</v>
      </c>
      <c r="B13570" s="3" t="s">
        <v>6064</v>
      </c>
      <c r="C13570" s="3">
        <v>104720</v>
      </c>
      <c r="D13570" s="2" t="s">
        <v>13611</v>
      </c>
      <c r="E13570" s="3" t="s">
        <v>4960</v>
      </c>
      <c r="F13570" s="61">
        <v>174.63</v>
      </c>
      <c r="G13570" s="61">
        <v>177.8</v>
      </c>
      <c r="J13570" s="89">
        <v>3.95E-2</v>
      </c>
      <c r="K13570" s="89">
        <v>3.8800000000000001E-2</v>
      </c>
    </row>
    <row r="13571" spans="1:11" ht="22.5" x14ac:dyDescent="0.2">
      <c r="A13571" s="1" t="str">
        <f t="shared" si="214"/>
        <v>SINAPI 96362</v>
      </c>
      <c r="B13571" s="3" t="s">
        <v>6064</v>
      </c>
      <c r="C13571" s="3">
        <v>96362</v>
      </c>
      <c r="D13571" s="2" t="s">
        <v>13612</v>
      </c>
      <c r="E13571" s="3" t="s">
        <v>4960</v>
      </c>
      <c r="F13571" s="61">
        <v>136.27000000000001</v>
      </c>
      <c r="G13571" s="61">
        <v>138.43</v>
      </c>
      <c r="J13571" s="89">
        <v>4.5100000000000001E-2</v>
      </c>
      <c r="K13571" s="89">
        <v>4.4400000000000002E-2</v>
      </c>
    </row>
    <row r="13572" spans="1:11" ht="22.5" x14ac:dyDescent="0.2">
      <c r="A13572" s="1" t="str">
        <f t="shared" si="214"/>
        <v>SINAPI 103191</v>
      </c>
      <c r="B13572" s="3" t="s">
        <v>6064</v>
      </c>
      <c r="C13572" s="3">
        <v>103191</v>
      </c>
      <c r="D13572" s="2" t="s">
        <v>13613</v>
      </c>
      <c r="E13572" s="3" t="s">
        <v>4953</v>
      </c>
      <c r="F13572" s="61">
        <v>2378.17</v>
      </c>
      <c r="G13572" s="61">
        <v>2384.44</v>
      </c>
      <c r="J13572" s="89">
        <v>0.95489999999999997</v>
      </c>
      <c r="K13572" s="89">
        <v>0.95240000000000002</v>
      </c>
    </row>
    <row r="13573" spans="1:11" ht="33.75" x14ac:dyDescent="0.2">
      <c r="A13573" s="1" t="str">
        <f t="shared" si="214"/>
        <v>SINAPI 103206</v>
      </c>
      <c r="B13573" s="3" t="s">
        <v>6064</v>
      </c>
      <c r="C13573" s="3">
        <v>103206</v>
      </c>
      <c r="D13573" s="2" t="s">
        <v>13614</v>
      </c>
      <c r="E13573" s="3" t="s">
        <v>4953</v>
      </c>
      <c r="F13573" s="61">
        <v>2396.98</v>
      </c>
      <c r="G13573" s="61">
        <v>2405.9699999999998</v>
      </c>
      <c r="J13573" s="89">
        <v>0.94740000000000002</v>
      </c>
      <c r="K13573" s="89">
        <v>0.94389999999999996</v>
      </c>
    </row>
    <row r="13574" spans="1:11" ht="22.5" x14ac:dyDescent="0.2">
      <c r="A13574" s="1" t="str">
        <f t="shared" si="214"/>
        <v>SINAPI 103211</v>
      </c>
      <c r="B13574" s="3" t="s">
        <v>6064</v>
      </c>
      <c r="C13574" s="3">
        <v>103211</v>
      </c>
      <c r="D13574" s="2" t="s">
        <v>13615</v>
      </c>
      <c r="E13574" s="3" t="s">
        <v>4953</v>
      </c>
      <c r="F13574" s="61">
        <v>0</v>
      </c>
      <c r="G13574" s="61">
        <v>0</v>
      </c>
      <c r="J13574" s="89"/>
      <c r="K13574" s="89"/>
    </row>
    <row r="13575" spans="1:11" ht="22.5" x14ac:dyDescent="0.2">
      <c r="A13575" s="1" t="str">
        <f t="shared" si="214"/>
        <v>SINAPI 103196</v>
      </c>
      <c r="B13575" s="3" t="s">
        <v>6064</v>
      </c>
      <c r="C13575" s="3">
        <v>103196</v>
      </c>
      <c r="D13575" s="2" t="s">
        <v>13616</v>
      </c>
      <c r="E13575" s="3" t="s">
        <v>4953</v>
      </c>
      <c r="F13575" s="61">
        <v>0</v>
      </c>
      <c r="G13575" s="61">
        <v>0</v>
      </c>
      <c r="J13575" s="89"/>
      <c r="K13575" s="89"/>
    </row>
    <row r="13576" spans="1:11" ht="22.5" x14ac:dyDescent="0.2">
      <c r="A13576" s="1" t="str">
        <f t="shared" si="214"/>
        <v>SINAPI 103212</v>
      </c>
      <c r="B13576" s="3" t="s">
        <v>6064</v>
      </c>
      <c r="C13576" s="3">
        <v>103212</v>
      </c>
      <c r="D13576" s="2" t="s">
        <v>13617</v>
      </c>
      <c r="E13576" s="3" t="s">
        <v>4953</v>
      </c>
      <c r="F13576" s="61">
        <v>0</v>
      </c>
      <c r="G13576" s="61">
        <v>0</v>
      </c>
      <c r="J13576" s="89"/>
      <c r="K13576" s="89"/>
    </row>
    <row r="13577" spans="1:11" ht="22.5" x14ac:dyDescent="0.2">
      <c r="A13577" s="1" t="str">
        <f t="shared" si="214"/>
        <v>SINAPI 103197</v>
      </c>
      <c r="B13577" s="3" t="s">
        <v>6064</v>
      </c>
      <c r="C13577" s="3">
        <v>103197</v>
      </c>
      <c r="D13577" s="2" t="s">
        <v>13618</v>
      </c>
      <c r="E13577" s="3" t="s">
        <v>4953</v>
      </c>
      <c r="F13577" s="61">
        <v>0</v>
      </c>
      <c r="G13577" s="61">
        <v>0</v>
      </c>
      <c r="J13577" s="89"/>
      <c r="K13577" s="89"/>
    </row>
    <row r="13578" spans="1:11" ht="22.5" x14ac:dyDescent="0.2">
      <c r="A13578" s="1" t="str">
        <f t="shared" si="214"/>
        <v>SINAPI 103217</v>
      </c>
      <c r="B13578" s="3" t="s">
        <v>6064</v>
      </c>
      <c r="C13578" s="3">
        <v>103217</v>
      </c>
      <c r="D13578" s="2" t="s">
        <v>13619</v>
      </c>
      <c r="E13578" s="3" t="s">
        <v>4953</v>
      </c>
      <c r="F13578" s="61">
        <v>0</v>
      </c>
      <c r="G13578" s="61">
        <v>0</v>
      </c>
      <c r="J13578" s="89"/>
      <c r="K13578" s="89"/>
    </row>
    <row r="13579" spans="1:11" ht="22.5" x14ac:dyDescent="0.2">
      <c r="A13579" s="1" t="str">
        <f t="shared" si="214"/>
        <v>SINAPI 103202</v>
      </c>
      <c r="B13579" s="3" t="s">
        <v>6064</v>
      </c>
      <c r="C13579" s="3">
        <v>103202</v>
      </c>
      <c r="D13579" s="2" t="s">
        <v>13620</v>
      </c>
      <c r="E13579" s="3" t="s">
        <v>4953</v>
      </c>
      <c r="F13579" s="61">
        <v>0</v>
      </c>
      <c r="G13579" s="61">
        <v>0</v>
      </c>
      <c r="J13579" s="89"/>
      <c r="K13579" s="89"/>
    </row>
    <row r="13580" spans="1:11" ht="22.5" x14ac:dyDescent="0.2">
      <c r="A13580" s="1" t="str">
        <f t="shared" si="214"/>
        <v>SINAPI 103215</v>
      </c>
      <c r="B13580" s="3" t="s">
        <v>6064</v>
      </c>
      <c r="C13580" s="3">
        <v>103215</v>
      </c>
      <c r="D13580" s="2" t="s">
        <v>13621</v>
      </c>
      <c r="E13580" s="3" t="s">
        <v>4953</v>
      </c>
      <c r="F13580" s="61">
        <v>0</v>
      </c>
      <c r="G13580" s="61">
        <v>0</v>
      </c>
      <c r="J13580" s="89"/>
      <c r="K13580" s="89"/>
    </row>
    <row r="13581" spans="1:11" x14ac:dyDescent="0.2">
      <c r="A13581" s="1" t="str">
        <f t="shared" si="214"/>
        <v>SINAPI 103200</v>
      </c>
      <c r="B13581" s="3" t="s">
        <v>6064</v>
      </c>
      <c r="C13581" s="3">
        <v>103200</v>
      </c>
      <c r="D13581" s="2" t="s">
        <v>13622</v>
      </c>
      <c r="E13581" s="3" t="s">
        <v>4953</v>
      </c>
      <c r="F13581" s="61">
        <v>0</v>
      </c>
      <c r="G13581" s="61">
        <v>0</v>
      </c>
      <c r="J13581" s="89"/>
      <c r="K13581" s="89"/>
    </row>
    <row r="13582" spans="1:11" ht="22.5" x14ac:dyDescent="0.2">
      <c r="A13582" s="1" t="str">
        <f t="shared" si="214"/>
        <v>SINAPI 103216</v>
      </c>
      <c r="B13582" s="3" t="s">
        <v>6064</v>
      </c>
      <c r="C13582" s="3">
        <v>103216</v>
      </c>
      <c r="D13582" s="2" t="s">
        <v>13623</v>
      </c>
      <c r="E13582" s="3" t="s">
        <v>4953</v>
      </c>
      <c r="F13582" s="61">
        <v>0</v>
      </c>
      <c r="G13582" s="61">
        <v>0</v>
      </c>
      <c r="J13582" s="89"/>
      <c r="K13582" s="89"/>
    </row>
    <row r="13583" spans="1:11" ht="22.5" x14ac:dyDescent="0.2">
      <c r="A13583" s="1" t="str">
        <f t="shared" si="214"/>
        <v>SINAPI 103201</v>
      </c>
      <c r="B13583" s="3" t="s">
        <v>6064</v>
      </c>
      <c r="C13583" s="3">
        <v>103201</v>
      </c>
      <c r="D13583" s="2" t="s">
        <v>13624</v>
      </c>
      <c r="E13583" s="3" t="s">
        <v>4953</v>
      </c>
      <c r="F13583" s="61">
        <v>0</v>
      </c>
      <c r="G13583" s="61">
        <v>0</v>
      </c>
      <c r="J13583" s="89"/>
      <c r="K13583" s="89"/>
    </row>
    <row r="13584" spans="1:11" ht="22.5" x14ac:dyDescent="0.2">
      <c r="A13584" s="1" t="str">
        <f t="shared" si="214"/>
        <v>SINAPI 103185</v>
      </c>
      <c r="B13584" s="3" t="s">
        <v>6064</v>
      </c>
      <c r="C13584" s="3">
        <v>103185</v>
      </c>
      <c r="D13584" s="2" t="s">
        <v>13625</v>
      </c>
      <c r="E13584" s="3" t="s">
        <v>4953</v>
      </c>
      <c r="F13584" s="61">
        <v>6147.25</v>
      </c>
      <c r="G13584" s="61">
        <v>6158.2</v>
      </c>
      <c r="J13584" s="89">
        <v>0.98009999999999997</v>
      </c>
      <c r="K13584" s="89">
        <v>0.97840000000000005</v>
      </c>
    </row>
    <row r="13585" spans="1:11" ht="22.5" x14ac:dyDescent="0.2">
      <c r="A13585" s="1" t="str">
        <f t="shared" si="214"/>
        <v>SINAPI 103218</v>
      </c>
      <c r="B13585" s="3" t="s">
        <v>6064</v>
      </c>
      <c r="C13585" s="3">
        <v>103218</v>
      </c>
      <c r="D13585" s="2" t="s">
        <v>13626</v>
      </c>
      <c r="E13585" s="3" t="s">
        <v>4953</v>
      </c>
      <c r="F13585" s="61">
        <v>0</v>
      </c>
      <c r="G13585" s="61">
        <v>0</v>
      </c>
      <c r="J13585" s="89"/>
      <c r="K13585" s="89"/>
    </row>
    <row r="13586" spans="1:11" x14ac:dyDescent="0.2">
      <c r="A13586" s="1" t="str">
        <f t="shared" si="214"/>
        <v>SINAPI 103203</v>
      </c>
      <c r="B13586" s="3" t="s">
        <v>6064</v>
      </c>
      <c r="C13586" s="3">
        <v>103203</v>
      </c>
      <c r="D13586" s="2" t="s">
        <v>13627</v>
      </c>
      <c r="E13586" s="3" t="s">
        <v>4953</v>
      </c>
      <c r="F13586" s="61">
        <v>0</v>
      </c>
      <c r="G13586" s="61">
        <v>0</v>
      </c>
      <c r="J13586" s="89"/>
      <c r="K13586" s="89"/>
    </row>
    <row r="13587" spans="1:11" ht="22.5" x14ac:dyDescent="0.2">
      <c r="A13587" s="1" t="str">
        <f t="shared" si="214"/>
        <v>SINAPI 103213</v>
      </c>
      <c r="B13587" s="3" t="s">
        <v>6064</v>
      </c>
      <c r="C13587" s="3">
        <v>103213</v>
      </c>
      <c r="D13587" s="2" t="s">
        <v>13628</v>
      </c>
      <c r="E13587" s="3" t="s">
        <v>4953</v>
      </c>
      <c r="F13587" s="61">
        <v>0</v>
      </c>
      <c r="G13587" s="61">
        <v>0</v>
      </c>
      <c r="J13587" s="89"/>
      <c r="K13587" s="89"/>
    </row>
    <row r="13588" spans="1:11" x14ac:dyDescent="0.2">
      <c r="A13588" s="1" t="str">
        <f t="shared" si="214"/>
        <v>SINAPI 103198</v>
      </c>
      <c r="B13588" s="3" t="s">
        <v>6064</v>
      </c>
      <c r="C13588" s="3">
        <v>103198</v>
      </c>
      <c r="D13588" s="2" t="s">
        <v>13629</v>
      </c>
      <c r="E13588" s="3" t="s">
        <v>4953</v>
      </c>
      <c r="F13588" s="61">
        <v>0</v>
      </c>
      <c r="G13588" s="61">
        <v>0</v>
      </c>
      <c r="J13588" s="89"/>
      <c r="K13588" s="89"/>
    </row>
    <row r="13589" spans="1:11" ht="22.5" x14ac:dyDescent="0.2">
      <c r="A13589" s="1" t="str">
        <f t="shared" si="214"/>
        <v>SINAPI 103214</v>
      </c>
      <c r="B13589" s="3" t="s">
        <v>6064</v>
      </c>
      <c r="C13589" s="3">
        <v>103214</v>
      </c>
      <c r="D13589" s="2" t="s">
        <v>13630</v>
      </c>
      <c r="E13589" s="3" t="s">
        <v>4953</v>
      </c>
      <c r="F13589" s="61">
        <v>0</v>
      </c>
      <c r="G13589" s="61">
        <v>0</v>
      </c>
      <c r="J13589" s="89"/>
      <c r="K13589" s="89"/>
    </row>
    <row r="13590" spans="1:11" x14ac:dyDescent="0.2">
      <c r="A13590" s="1" t="str">
        <f t="shared" si="214"/>
        <v>SINAPI 103199</v>
      </c>
      <c r="B13590" s="3" t="s">
        <v>6064</v>
      </c>
      <c r="C13590" s="3">
        <v>103199</v>
      </c>
      <c r="D13590" s="2" t="s">
        <v>13631</v>
      </c>
      <c r="E13590" s="3" t="s">
        <v>4953</v>
      </c>
      <c r="F13590" s="61">
        <v>0</v>
      </c>
      <c r="G13590" s="61">
        <v>0</v>
      </c>
      <c r="J13590" s="89"/>
      <c r="K13590" s="89"/>
    </row>
    <row r="13591" spans="1:11" ht="22.5" x14ac:dyDescent="0.2">
      <c r="A13591" s="1" t="str">
        <f t="shared" ref="A13591:A13654" si="215">CONCATENATE($B13591," ",$C13591)</f>
        <v>SINAPI 103219</v>
      </c>
      <c r="B13591" s="3" t="s">
        <v>6064</v>
      </c>
      <c r="C13591" s="3">
        <v>103219</v>
      </c>
      <c r="D13591" s="2" t="s">
        <v>13632</v>
      </c>
      <c r="E13591" s="3" t="s">
        <v>4953</v>
      </c>
      <c r="F13591" s="61">
        <v>0</v>
      </c>
      <c r="G13591" s="61">
        <v>0</v>
      </c>
      <c r="J13591" s="89"/>
      <c r="K13591" s="89"/>
    </row>
    <row r="13592" spans="1:11" x14ac:dyDescent="0.2">
      <c r="A13592" s="1" t="str">
        <f t="shared" si="215"/>
        <v>SINAPI 103204</v>
      </c>
      <c r="B13592" s="3" t="s">
        <v>6064</v>
      </c>
      <c r="C13592" s="3">
        <v>103204</v>
      </c>
      <c r="D13592" s="2" t="s">
        <v>13633</v>
      </c>
      <c r="E13592" s="3" t="s">
        <v>4953</v>
      </c>
      <c r="F13592" s="61">
        <v>0</v>
      </c>
      <c r="G13592" s="61">
        <v>0</v>
      </c>
      <c r="J13592" s="89"/>
      <c r="K13592" s="89"/>
    </row>
    <row r="13593" spans="1:11" ht="33.75" x14ac:dyDescent="0.2">
      <c r="A13593" s="1" t="str">
        <f t="shared" si="215"/>
        <v>SINAPI 103186</v>
      </c>
      <c r="B13593" s="3" t="s">
        <v>6064</v>
      </c>
      <c r="C13593" s="3">
        <v>103186</v>
      </c>
      <c r="D13593" s="2" t="s">
        <v>13634</v>
      </c>
      <c r="E13593" s="3" t="s">
        <v>4953</v>
      </c>
      <c r="F13593" s="61">
        <v>6484.25</v>
      </c>
      <c r="G13593" s="61">
        <v>6488.74</v>
      </c>
      <c r="J13593" s="89">
        <v>0.99229999999999996</v>
      </c>
      <c r="K13593" s="89">
        <v>0.99160000000000004</v>
      </c>
    </row>
    <row r="13594" spans="1:11" ht="33.75" x14ac:dyDescent="0.2">
      <c r="A13594" s="1" t="str">
        <f t="shared" si="215"/>
        <v>SINAPI 103210</v>
      </c>
      <c r="B13594" s="3" t="s">
        <v>6064</v>
      </c>
      <c r="C13594" s="3">
        <v>103210</v>
      </c>
      <c r="D13594" s="2" t="s">
        <v>13635</v>
      </c>
      <c r="E13594" s="3" t="s">
        <v>4953</v>
      </c>
      <c r="F13594" s="61">
        <v>2303.77</v>
      </c>
      <c r="G13594" s="61">
        <v>2320.15</v>
      </c>
      <c r="J13594" s="89">
        <v>0.90749999999999997</v>
      </c>
      <c r="K13594" s="89">
        <v>0.90110000000000001</v>
      </c>
    </row>
    <row r="13595" spans="1:11" ht="22.5" x14ac:dyDescent="0.2">
      <c r="A13595" s="1" t="str">
        <f t="shared" si="215"/>
        <v>SINAPI 103195</v>
      </c>
      <c r="B13595" s="3" t="s">
        <v>6064</v>
      </c>
      <c r="C13595" s="3">
        <v>103195</v>
      </c>
      <c r="D13595" s="2" t="s">
        <v>13636</v>
      </c>
      <c r="E13595" s="3" t="s">
        <v>4953</v>
      </c>
      <c r="F13595" s="61">
        <v>2192.58</v>
      </c>
      <c r="G13595" s="61">
        <v>2199.02</v>
      </c>
      <c r="J13595" s="89">
        <v>0.9536</v>
      </c>
      <c r="K13595" s="89">
        <v>0.95079999999999998</v>
      </c>
    </row>
    <row r="13596" spans="1:11" ht="33.75" x14ac:dyDescent="0.2">
      <c r="A13596" s="1" t="str">
        <f t="shared" si="215"/>
        <v>SINAPI 103205</v>
      </c>
      <c r="B13596" s="3" t="s">
        <v>6064</v>
      </c>
      <c r="C13596" s="3">
        <v>103205</v>
      </c>
      <c r="D13596" s="2" t="s">
        <v>13637</v>
      </c>
      <c r="E13596" s="3" t="s">
        <v>4953</v>
      </c>
      <c r="F13596" s="61">
        <v>4099.09</v>
      </c>
      <c r="G13596" s="61">
        <v>4109.4399999999996</v>
      </c>
      <c r="J13596" s="89">
        <v>0.96550000000000002</v>
      </c>
      <c r="K13596" s="89">
        <v>0.96309999999999996</v>
      </c>
    </row>
    <row r="13597" spans="1:11" ht="22.5" x14ac:dyDescent="0.2">
      <c r="A13597" s="1" t="str">
        <f t="shared" si="215"/>
        <v>SINAPI 103190</v>
      </c>
      <c r="B13597" s="3" t="s">
        <v>6064</v>
      </c>
      <c r="C13597" s="3">
        <v>103190</v>
      </c>
      <c r="D13597" s="2" t="s">
        <v>13638</v>
      </c>
      <c r="E13597" s="3" t="s">
        <v>4953</v>
      </c>
      <c r="F13597" s="61">
        <v>4080.27</v>
      </c>
      <c r="G13597" s="61">
        <v>4087.9</v>
      </c>
      <c r="J13597" s="89">
        <v>0.97</v>
      </c>
      <c r="K13597" s="89">
        <v>0.96819999999999995</v>
      </c>
    </row>
    <row r="13598" spans="1:11" ht="33.75" x14ac:dyDescent="0.2">
      <c r="A13598" s="1" t="str">
        <f t="shared" si="215"/>
        <v>SINAPI 103207</v>
      </c>
      <c r="B13598" s="3" t="s">
        <v>6064</v>
      </c>
      <c r="C13598" s="3">
        <v>103207</v>
      </c>
      <c r="D13598" s="2" t="s">
        <v>13639</v>
      </c>
      <c r="E13598" s="3" t="s">
        <v>4953</v>
      </c>
      <c r="F13598" s="61">
        <v>2550.62</v>
      </c>
      <c r="G13598" s="61">
        <v>2559.61</v>
      </c>
      <c r="J13598" s="89">
        <v>0.9506</v>
      </c>
      <c r="K13598" s="89">
        <v>0.94730000000000003</v>
      </c>
    </row>
    <row r="13599" spans="1:11" ht="22.5" x14ac:dyDescent="0.2">
      <c r="A13599" s="1" t="str">
        <f t="shared" si="215"/>
        <v>SINAPI 103192</v>
      </c>
      <c r="B13599" s="3" t="s">
        <v>6064</v>
      </c>
      <c r="C13599" s="3">
        <v>103192</v>
      </c>
      <c r="D13599" s="2" t="s">
        <v>13640</v>
      </c>
      <c r="E13599" s="3" t="s">
        <v>4953</v>
      </c>
      <c r="F13599" s="61">
        <v>2531.81</v>
      </c>
      <c r="G13599" s="61">
        <v>2538.08</v>
      </c>
      <c r="J13599" s="89">
        <v>0.9577</v>
      </c>
      <c r="K13599" s="89">
        <v>0.95530000000000004</v>
      </c>
    </row>
    <row r="13600" spans="1:11" ht="33.75" x14ac:dyDescent="0.2">
      <c r="A13600" s="1" t="str">
        <f t="shared" si="215"/>
        <v>SINAPI 103208</v>
      </c>
      <c r="B13600" s="3" t="s">
        <v>6064</v>
      </c>
      <c r="C13600" s="3">
        <v>103208</v>
      </c>
      <c r="D13600" s="2" t="s">
        <v>13641</v>
      </c>
      <c r="E13600" s="3" t="s">
        <v>4953</v>
      </c>
      <c r="F13600" s="61">
        <v>1969.35</v>
      </c>
      <c r="G13600" s="61">
        <v>1978.34</v>
      </c>
      <c r="J13600" s="89">
        <v>0.93600000000000005</v>
      </c>
      <c r="K13600" s="89">
        <v>0.93179999999999996</v>
      </c>
    </row>
    <row r="13601" spans="1:11" ht="22.5" x14ac:dyDescent="0.2">
      <c r="A13601" s="1" t="str">
        <f t="shared" si="215"/>
        <v>SINAPI 103193</v>
      </c>
      <c r="B13601" s="3" t="s">
        <v>6064</v>
      </c>
      <c r="C13601" s="3">
        <v>103193</v>
      </c>
      <c r="D13601" s="2" t="s">
        <v>13642</v>
      </c>
      <c r="E13601" s="3" t="s">
        <v>4953</v>
      </c>
      <c r="F13601" s="61">
        <v>1950.54</v>
      </c>
      <c r="G13601" s="61">
        <v>1956.81</v>
      </c>
      <c r="J13601" s="89">
        <v>0.94510000000000005</v>
      </c>
      <c r="K13601" s="89">
        <v>0.94199999999999995</v>
      </c>
    </row>
    <row r="13602" spans="1:11" ht="33.75" x14ac:dyDescent="0.2">
      <c r="A13602" s="1" t="str">
        <f t="shared" si="215"/>
        <v>SINAPI 103187</v>
      </c>
      <c r="B13602" s="3" t="s">
        <v>6064</v>
      </c>
      <c r="C13602" s="3">
        <v>103187</v>
      </c>
      <c r="D13602" s="2" t="s">
        <v>13643</v>
      </c>
      <c r="E13602" s="3" t="s">
        <v>4953</v>
      </c>
      <c r="F13602" s="61">
        <v>4872.7299999999996</v>
      </c>
      <c r="G13602" s="61">
        <v>4880.22</v>
      </c>
      <c r="J13602" s="89">
        <v>0.9829</v>
      </c>
      <c r="K13602" s="89">
        <v>0.98129999999999995</v>
      </c>
    </row>
    <row r="13603" spans="1:11" ht="33.75" x14ac:dyDescent="0.2">
      <c r="A13603" s="1" t="str">
        <f t="shared" si="215"/>
        <v>SINAPI 103188</v>
      </c>
      <c r="B13603" s="3" t="s">
        <v>6064</v>
      </c>
      <c r="C13603" s="3">
        <v>103188</v>
      </c>
      <c r="D13603" s="2" t="s">
        <v>13644</v>
      </c>
      <c r="E13603" s="3" t="s">
        <v>4953</v>
      </c>
      <c r="F13603" s="61">
        <v>5239.6499999999996</v>
      </c>
      <c r="G13603" s="61">
        <v>5245.41</v>
      </c>
      <c r="J13603" s="89">
        <v>0.98770000000000002</v>
      </c>
      <c r="K13603" s="89">
        <v>0.98670000000000002</v>
      </c>
    </row>
    <row r="13604" spans="1:11" ht="33.75" x14ac:dyDescent="0.2">
      <c r="A13604" s="1" t="str">
        <f t="shared" si="215"/>
        <v>SINAPI 103189</v>
      </c>
      <c r="B13604" s="3" t="s">
        <v>6064</v>
      </c>
      <c r="C13604" s="3">
        <v>103189</v>
      </c>
      <c r="D13604" s="2" t="s">
        <v>13645</v>
      </c>
      <c r="E13604" s="3" t="s">
        <v>4953</v>
      </c>
      <c r="F13604" s="61">
        <v>2625.74</v>
      </c>
      <c r="G13604" s="61">
        <v>2629.77</v>
      </c>
      <c r="J13604" s="89">
        <v>0.9829</v>
      </c>
      <c r="K13604" s="89">
        <v>0.98140000000000005</v>
      </c>
    </row>
    <row r="13605" spans="1:11" ht="22.5" x14ac:dyDescent="0.2">
      <c r="A13605" s="1" t="str">
        <f t="shared" si="215"/>
        <v>SINAPI 103209</v>
      </c>
      <c r="B13605" s="3" t="s">
        <v>6064</v>
      </c>
      <c r="C13605" s="3">
        <v>103209</v>
      </c>
      <c r="D13605" s="2" t="s">
        <v>13646</v>
      </c>
      <c r="E13605" s="3" t="s">
        <v>4953</v>
      </c>
      <c r="F13605" s="61">
        <v>2827.32</v>
      </c>
      <c r="G13605" s="61">
        <v>2836.31</v>
      </c>
      <c r="J13605" s="89">
        <v>0.95540000000000003</v>
      </c>
      <c r="K13605" s="89">
        <v>0.95240000000000002</v>
      </c>
    </row>
    <row r="13606" spans="1:11" ht="22.5" x14ac:dyDescent="0.2">
      <c r="A13606" s="1" t="str">
        <f t="shared" si="215"/>
        <v>SINAPI 103194</v>
      </c>
      <c r="B13606" s="3" t="s">
        <v>6064</v>
      </c>
      <c r="C13606" s="3">
        <v>103194</v>
      </c>
      <c r="D13606" s="2" t="s">
        <v>13647</v>
      </c>
      <c r="E13606" s="3" t="s">
        <v>4953</v>
      </c>
      <c r="F13606" s="61">
        <v>2808.51</v>
      </c>
      <c r="G13606" s="61">
        <v>2814.78</v>
      </c>
      <c r="J13606" s="89">
        <v>0.96179999999999999</v>
      </c>
      <c r="K13606" s="89">
        <v>0.9597</v>
      </c>
    </row>
    <row r="13607" spans="1:11" ht="22.5" x14ac:dyDescent="0.2">
      <c r="A13607" s="1" t="str">
        <f t="shared" si="215"/>
        <v>SINAPI 95001</v>
      </c>
      <c r="B13607" s="3" t="s">
        <v>6064</v>
      </c>
      <c r="C13607" s="3">
        <v>95001</v>
      </c>
      <c r="D13607" s="2" t="s">
        <v>13648</v>
      </c>
      <c r="E13607" s="3" t="s">
        <v>4960</v>
      </c>
      <c r="F13607" s="61">
        <v>0</v>
      </c>
      <c r="G13607" s="61">
        <v>0</v>
      </c>
      <c r="J13607" s="89"/>
      <c r="K13607" s="89"/>
    </row>
    <row r="13608" spans="1:11" ht="22.5" x14ac:dyDescent="0.2">
      <c r="A13608" s="1" t="str">
        <f t="shared" si="215"/>
        <v>SINAPI 95000</v>
      </c>
      <c r="B13608" s="3" t="s">
        <v>6064</v>
      </c>
      <c r="C13608" s="3">
        <v>95000</v>
      </c>
      <c r="D13608" s="2" t="s">
        <v>13649</v>
      </c>
      <c r="E13608" s="3" t="s">
        <v>4960</v>
      </c>
      <c r="F13608" s="61">
        <v>0</v>
      </c>
      <c r="G13608" s="61">
        <v>0</v>
      </c>
      <c r="J13608" s="89"/>
      <c r="K13608" s="89"/>
    </row>
    <row r="13609" spans="1:11" ht="22.5" x14ac:dyDescent="0.2">
      <c r="A13609" s="1" t="str">
        <f t="shared" si="215"/>
        <v>SINAPI 95005</v>
      </c>
      <c r="B13609" s="3" t="s">
        <v>6064</v>
      </c>
      <c r="C13609" s="3">
        <v>95005</v>
      </c>
      <c r="D13609" s="2" t="s">
        <v>13650</v>
      </c>
      <c r="E13609" s="3" t="s">
        <v>4960</v>
      </c>
      <c r="F13609" s="61">
        <v>0</v>
      </c>
      <c r="G13609" s="61">
        <v>0</v>
      </c>
      <c r="J13609" s="89"/>
      <c r="K13609" s="89"/>
    </row>
    <row r="13610" spans="1:11" ht="22.5" x14ac:dyDescent="0.2">
      <c r="A13610" s="1" t="str">
        <f t="shared" si="215"/>
        <v>SINAPI 95004</v>
      </c>
      <c r="B13610" s="3" t="s">
        <v>6064</v>
      </c>
      <c r="C13610" s="3">
        <v>95004</v>
      </c>
      <c r="D13610" s="2" t="s">
        <v>13651</v>
      </c>
      <c r="E13610" s="3" t="s">
        <v>4960</v>
      </c>
      <c r="F13610" s="61">
        <v>0</v>
      </c>
      <c r="G13610" s="61">
        <v>0</v>
      </c>
      <c r="J13610" s="89"/>
      <c r="K13610" s="89"/>
    </row>
    <row r="13611" spans="1:11" ht="22.5" x14ac:dyDescent="0.2">
      <c r="A13611" s="1" t="str">
        <f t="shared" si="215"/>
        <v>SINAPI 95003</v>
      </c>
      <c r="B13611" s="3" t="s">
        <v>6064</v>
      </c>
      <c r="C13611" s="3">
        <v>95003</v>
      </c>
      <c r="D13611" s="2" t="s">
        <v>13652</v>
      </c>
      <c r="E13611" s="3" t="s">
        <v>4960</v>
      </c>
      <c r="F13611" s="61">
        <v>0</v>
      </c>
      <c r="G13611" s="61">
        <v>0</v>
      </c>
      <c r="J13611" s="89"/>
      <c r="K13611" s="89"/>
    </row>
    <row r="13612" spans="1:11" ht="22.5" x14ac:dyDescent="0.2">
      <c r="A13612" s="1" t="str">
        <f t="shared" si="215"/>
        <v>SINAPI 95002</v>
      </c>
      <c r="B13612" s="3" t="s">
        <v>6064</v>
      </c>
      <c r="C13612" s="3">
        <v>95002</v>
      </c>
      <c r="D13612" s="2" t="s">
        <v>13653</v>
      </c>
      <c r="E13612" s="3" t="s">
        <v>4960</v>
      </c>
      <c r="F13612" s="61">
        <v>0</v>
      </c>
      <c r="G13612" s="61">
        <v>0</v>
      </c>
      <c r="J13612" s="89"/>
      <c r="K13612" s="89"/>
    </row>
    <row r="13613" spans="1:11" ht="22.5" x14ac:dyDescent="0.2">
      <c r="A13613" s="1" t="str">
        <f t="shared" si="215"/>
        <v>SINAPI 95007</v>
      </c>
      <c r="B13613" s="3" t="s">
        <v>6064</v>
      </c>
      <c r="C13613" s="3">
        <v>95007</v>
      </c>
      <c r="D13613" s="2" t="s">
        <v>13654</v>
      </c>
      <c r="E13613" s="3" t="s">
        <v>4960</v>
      </c>
      <c r="F13613" s="61">
        <v>0</v>
      </c>
      <c r="G13613" s="61">
        <v>0</v>
      </c>
      <c r="J13613" s="89"/>
      <c r="K13613" s="89"/>
    </row>
    <row r="13614" spans="1:11" ht="22.5" x14ac:dyDescent="0.2">
      <c r="A13614" s="1" t="str">
        <f t="shared" si="215"/>
        <v>SINAPI 95006</v>
      </c>
      <c r="B13614" s="3" t="s">
        <v>6064</v>
      </c>
      <c r="C13614" s="3">
        <v>95006</v>
      </c>
      <c r="D13614" s="2" t="s">
        <v>13655</v>
      </c>
      <c r="E13614" s="3" t="s">
        <v>4960</v>
      </c>
      <c r="F13614" s="61">
        <v>0</v>
      </c>
      <c r="G13614" s="61">
        <v>0</v>
      </c>
      <c r="J13614" s="89"/>
      <c r="K13614" s="89"/>
    </row>
    <row r="13615" spans="1:11" ht="22.5" x14ac:dyDescent="0.2">
      <c r="A13615" s="1" t="str">
        <f t="shared" si="215"/>
        <v>SINAPI 104313</v>
      </c>
      <c r="B13615" s="3" t="s">
        <v>6064</v>
      </c>
      <c r="C13615" s="3">
        <v>104313</v>
      </c>
      <c r="D13615" s="2" t="s">
        <v>13656</v>
      </c>
      <c r="E13615" s="3" t="s">
        <v>4960</v>
      </c>
      <c r="F13615" s="61">
        <v>0</v>
      </c>
      <c r="G13615" s="61">
        <v>0</v>
      </c>
      <c r="J13615" s="89"/>
      <c r="K13615" s="89"/>
    </row>
    <row r="13616" spans="1:11" ht="22.5" x14ac:dyDescent="0.2">
      <c r="A13616" s="1" t="str">
        <f t="shared" si="215"/>
        <v>SINAPI 104312</v>
      </c>
      <c r="B13616" s="3" t="s">
        <v>6064</v>
      </c>
      <c r="C13616" s="3">
        <v>104312</v>
      </c>
      <c r="D13616" s="2" t="s">
        <v>13657</v>
      </c>
      <c r="E13616" s="3" t="s">
        <v>4960</v>
      </c>
      <c r="F13616" s="61">
        <v>0</v>
      </c>
      <c r="G13616" s="61">
        <v>0</v>
      </c>
      <c r="J13616" s="89"/>
      <c r="K13616" s="89"/>
    </row>
    <row r="13617" spans="1:11" ht="22.5" x14ac:dyDescent="0.2">
      <c r="A13617" s="1" t="str">
        <f t="shared" si="215"/>
        <v>SINAPI 94992</v>
      </c>
      <c r="B13617" s="3" t="s">
        <v>6064</v>
      </c>
      <c r="C13617" s="3">
        <v>94992</v>
      </c>
      <c r="D13617" s="2" t="s">
        <v>13658</v>
      </c>
      <c r="E13617" s="3" t="s">
        <v>4960</v>
      </c>
      <c r="F13617" s="61">
        <v>82.54</v>
      </c>
      <c r="G13617" s="61">
        <v>84.28</v>
      </c>
      <c r="J13617" s="89">
        <v>0</v>
      </c>
      <c r="K13617" s="89">
        <v>0</v>
      </c>
    </row>
    <row r="13618" spans="1:11" ht="22.5" x14ac:dyDescent="0.2">
      <c r="A13618" s="1" t="str">
        <f t="shared" si="215"/>
        <v>SINAPI 94994</v>
      </c>
      <c r="B13618" s="3" t="s">
        <v>6064</v>
      </c>
      <c r="C13618" s="3">
        <v>94994</v>
      </c>
      <c r="D13618" s="2" t="s">
        <v>13659</v>
      </c>
      <c r="E13618" s="3" t="s">
        <v>4960</v>
      </c>
      <c r="F13618" s="61">
        <v>99.13</v>
      </c>
      <c r="G13618" s="61">
        <v>101.41</v>
      </c>
      <c r="J13618" s="89">
        <v>0</v>
      </c>
      <c r="K13618" s="89">
        <v>0</v>
      </c>
    </row>
    <row r="13619" spans="1:11" ht="22.5" x14ac:dyDescent="0.2">
      <c r="A13619" s="1" t="str">
        <f t="shared" si="215"/>
        <v>SINAPI 94990</v>
      </c>
      <c r="B13619" s="3" t="s">
        <v>6064</v>
      </c>
      <c r="C13619" s="3">
        <v>94990</v>
      </c>
      <c r="D13619" s="2" t="s">
        <v>13660</v>
      </c>
      <c r="E13619" s="3" t="s">
        <v>4957</v>
      </c>
      <c r="F13619" s="61">
        <v>810.92</v>
      </c>
      <c r="G13619" s="61">
        <v>835.53</v>
      </c>
      <c r="J13619" s="89">
        <v>0</v>
      </c>
      <c r="K13619" s="89">
        <v>0</v>
      </c>
    </row>
    <row r="13620" spans="1:11" ht="22.5" x14ac:dyDescent="0.2">
      <c r="A13620" s="1" t="str">
        <f t="shared" si="215"/>
        <v>SINAPI 94991</v>
      </c>
      <c r="B13620" s="3" t="s">
        <v>6064</v>
      </c>
      <c r="C13620" s="3">
        <v>94991</v>
      </c>
      <c r="D13620" s="2" t="s">
        <v>13661</v>
      </c>
      <c r="E13620" s="3" t="s">
        <v>4957</v>
      </c>
      <c r="F13620" s="61">
        <v>754.71</v>
      </c>
      <c r="G13620" s="61">
        <v>762.1</v>
      </c>
      <c r="J13620" s="89">
        <v>0</v>
      </c>
      <c r="K13620" s="89">
        <v>0</v>
      </c>
    </row>
    <row r="13621" spans="1:11" ht="22.5" x14ac:dyDescent="0.2">
      <c r="A13621" s="1" t="str">
        <f t="shared" si="215"/>
        <v>SINAPI 104626</v>
      </c>
      <c r="B13621" s="3" t="s">
        <v>6064</v>
      </c>
      <c r="C13621" s="3">
        <v>104626</v>
      </c>
      <c r="D13621" s="2" t="s">
        <v>13662</v>
      </c>
      <c r="E13621" s="3" t="s">
        <v>4957</v>
      </c>
      <c r="F13621" s="61">
        <v>773.01</v>
      </c>
      <c r="G13621" s="61">
        <v>780.4</v>
      </c>
      <c r="J13621" s="89">
        <v>0</v>
      </c>
      <c r="K13621" s="89">
        <v>0</v>
      </c>
    </row>
    <row r="13622" spans="1:11" ht="22.5" x14ac:dyDescent="0.2">
      <c r="A13622" s="1" t="str">
        <f t="shared" si="215"/>
        <v>SINAPI 94993</v>
      </c>
      <c r="B13622" s="3" t="s">
        <v>6064</v>
      </c>
      <c r="C13622" s="3">
        <v>94993</v>
      </c>
      <c r="D13622" s="2" t="s">
        <v>13663</v>
      </c>
      <c r="E13622" s="3" t="s">
        <v>4960</v>
      </c>
      <c r="F13622" s="61">
        <v>79.17</v>
      </c>
      <c r="G13622" s="61">
        <v>79.88</v>
      </c>
      <c r="J13622" s="89">
        <v>0</v>
      </c>
      <c r="K13622" s="89">
        <v>0</v>
      </c>
    </row>
    <row r="13623" spans="1:11" ht="22.5" x14ac:dyDescent="0.2">
      <c r="A13623" s="1" t="str">
        <f t="shared" si="215"/>
        <v>SINAPI 94995</v>
      </c>
      <c r="B13623" s="3" t="s">
        <v>6064</v>
      </c>
      <c r="C13623" s="3">
        <v>94995</v>
      </c>
      <c r="D13623" s="2" t="s">
        <v>13664</v>
      </c>
      <c r="E13623" s="3" t="s">
        <v>4960</v>
      </c>
      <c r="F13623" s="61">
        <v>94.62</v>
      </c>
      <c r="G13623" s="61">
        <v>95.53</v>
      </c>
      <c r="J13623" s="89">
        <v>0</v>
      </c>
      <c r="K13623" s="89">
        <v>0</v>
      </c>
    </row>
    <row r="13624" spans="1:11" ht="22.5" x14ac:dyDescent="0.2">
      <c r="A13624" s="1" t="str">
        <f t="shared" si="215"/>
        <v>SINAPI 101169</v>
      </c>
      <c r="B13624" s="3" t="s">
        <v>6064</v>
      </c>
      <c r="C13624" s="3">
        <v>101169</v>
      </c>
      <c r="D13624" s="2" t="s">
        <v>13665</v>
      </c>
      <c r="E13624" s="3" t="s">
        <v>4960</v>
      </c>
      <c r="F13624" s="61">
        <v>136.05000000000001</v>
      </c>
      <c r="G13624" s="61">
        <v>138.22999999999999</v>
      </c>
      <c r="J13624" s="89">
        <v>4.0899999999999999E-2</v>
      </c>
      <c r="K13624" s="89">
        <v>4.0300000000000002E-2</v>
      </c>
    </row>
    <row r="13625" spans="1:11" ht="22.5" x14ac:dyDescent="0.2">
      <c r="A13625" s="1" t="str">
        <f t="shared" si="215"/>
        <v>SINAPI 104383</v>
      </c>
      <c r="B13625" s="3" t="s">
        <v>6064</v>
      </c>
      <c r="C13625" s="3">
        <v>104383</v>
      </c>
      <c r="D13625" s="2" t="s">
        <v>13666</v>
      </c>
      <c r="E13625" s="3" t="s">
        <v>4960</v>
      </c>
      <c r="F13625" s="61">
        <v>0</v>
      </c>
      <c r="G13625" s="61">
        <v>0</v>
      </c>
      <c r="J13625" s="89"/>
      <c r="K13625" s="89"/>
    </row>
    <row r="13626" spans="1:11" x14ac:dyDescent="0.2">
      <c r="A13626" s="1" t="str">
        <f t="shared" si="215"/>
        <v>SINAPI 101167</v>
      </c>
      <c r="B13626" s="3" t="s">
        <v>6064</v>
      </c>
      <c r="C13626" s="3">
        <v>101167</v>
      </c>
      <c r="D13626" s="2" t="s">
        <v>13667</v>
      </c>
      <c r="E13626" s="3" t="s">
        <v>4960</v>
      </c>
      <c r="F13626" s="61">
        <v>119.73</v>
      </c>
      <c r="G13626" s="61">
        <v>121.33</v>
      </c>
      <c r="J13626" s="89">
        <v>3.8300000000000001E-2</v>
      </c>
      <c r="K13626" s="89">
        <v>3.78E-2</v>
      </c>
    </row>
    <row r="13627" spans="1:11" ht="22.5" x14ac:dyDescent="0.2">
      <c r="A13627" s="1" t="str">
        <f t="shared" si="215"/>
        <v>SINAPI 101172</v>
      </c>
      <c r="B13627" s="3" t="s">
        <v>6064</v>
      </c>
      <c r="C13627" s="3">
        <v>101172</v>
      </c>
      <c r="D13627" s="2" t="s">
        <v>13668</v>
      </c>
      <c r="E13627" s="3" t="s">
        <v>4960</v>
      </c>
      <c r="F13627" s="61">
        <v>74.63</v>
      </c>
      <c r="G13627" s="61">
        <v>76.709999999999994</v>
      </c>
      <c r="J13627" s="89">
        <v>6.1899999999999997E-2</v>
      </c>
      <c r="K13627" s="89">
        <v>6.0199999999999997E-2</v>
      </c>
    </row>
    <row r="13628" spans="1:11" ht="22.5" x14ac:dyDescent="0.2">
      <c r="A13628" s="1" t="str">
        <f t="shared" si="215"/>
        <v>SINAPI 104384</v>
      </c>
      <c r="B13628" s="3" t="s">
        <v>6064</v>
      </c>
      <c r="C13628" s="3">
        <v>104384</v>
      </c>
      <c r="D13628" s="2" t="s">
        <v>13669</v>
      </c>
      <c r="E13628" s="3" t="s">
        <v>4960</v>
      </c>
      <c r="F13628" s="61">
        <v>0</v>
      </c>
      <c r="G13628" s="61">
        <v>0</v>
      </c>
      <c r="J13628" s="89"/>
      <c r="K13628" s="89"/>
    </row>
    <row r="13629" spans="1:11" x14ac:dyDescent="0.2">
      <c r="A13629" s="1" t="str">
        <f t="shared" si="215"/>
        <v>SINAPI 101170</v>
      </c>
      <c r="B13629" s="3" t="s">
        <v>6064</v>
      </c>
      <c r="C13629" s="3">
        <v>101170</v>
      </c>
      <c r="D13629" s="2" t="s">
        <v>13670</v>
      </c>
      <c r="E13629" s="3" t="s">
        <v>4960</v>
      </c>
      <c r="F13629" s="61">
        <v>45.06</v>
      </c>
      <c r="G13629" s="61">
        <v>46.32</v>
      </c>
      <c r="J13629" s="89">
        <v>8.1199999999999994E-2</v>
      </c>
      <c r="K13629" s="89">
        <v>7.9000000000000001E-2</v>
      </c>
    </row>
    <row r="13630" spans="1:11" ht="22.5" x14ac:dyDescent="0.2">
      <c r="A13630" s="1" t="str">
        <f t="shared" si="215"/>
        <v>SINAPI 104438</v>
      </c>
      <c r="B13630" s="3" t="s">
        <v>6064</v>
      </c>
      <c r="C13630" s="3">
        <v>104438</v>
      </c>
      <c r="D13630" s="2" t="s">
        <v>13671</v>
      </c>
      <c r="E13630" s="3" t="s">
        <v>4960</v>
      </c>
      <c r="F13630" s="61">
        <v>0</v>
      </c>
      <c r="G13630" s="61">
        <v>0</v>
      </c>
      <c r="J13630" s="89"/>
      <c r="K13630" s="89"/>
    </row>
    <row r="13631" spans="1:11" x14ac:dyDescent="0.2">
      <c r="A13631" s="1" t="str">
        <f t="shared" si="215"/>
        <v>SINAPI 92402</v>
      </c>
      <c r="B13631" s="3" t="s">
        <v>6064</v>
      </c>
      <c r="C13631" s="3">
        <v>92402</v>
      </c>
      <c r="D13631" s="2" t="s">
        <v>13672</v>
      </c>
      <c r="E13631" s="3" t="s">
        <v>4960</v>
      </c>
      <c r="F13631" s="61">
        <v>77.849999999999994</v>
      </c>
      <c r="G13631" s="61">
        <v>79.08</v>
      </c>
      <c r="J13631" s="89">
        <v>0</v>
      </c>
      <c r="K13631" s="89">
        <v>0</v>
      </c>
    </row>
    <row r="13632" spans="1:11" ht="22.5" x14ac:dyDescent="0.2">
      <c r="A13632" s="1" t="str">
        <f t="shared" si="215"/>
        <v>SINAPI 104429</v>
      </c>
      <c r="B13632" s="3" t="s">
        <v>6064</v>
      </c>
      <c r="C13632" s="3">
        <v>104429</v>
      </c>
      <c r="D13632" s="2" t="s">
        <v>13673</v>
      </c>
      <c r="E13632" s="3" t="s">
        <v>4960</v>
      </c>
      <c r="F13632" s="61">
        <v>0</v>
      </c>
      <c r="G13632" s="61">
        <v>0</v>
      </c>
      <c r="J13632" s="89"/>
      <c r="K13632" s="89"/>
    </row>
    <row r="13633" spans="1:11" ht="22.5" x14ac:dyDescent="0.2">
      <c r="A13633" s="1" t="str">
        <f t="shared" si="215"/>
        <v>SINAPI 104426</v>
      </c>
      <c r="B13633" s="3" t="s">
        <v>6064</v>
      </c>
      <c r="C13633" s="3">
        <v>104426</v>
      </c>
      <c r="D13633" s="2" t="s">
        <v>13674</v>
      </c>
      <c r="E13633" s="3" t="s">
        <v>4960</v>
      </c>
      <c r="F13633" s="61">
        <v>0</v>
      </c>
      <c r="G13633" s="61">
        <v>0</v>
      </c>
      <c r="J13633" s="89"/>
      <c r="K13633" s="89"/>
    </row>
    <row r="13634" spans="1:11" ht="22.5" x14ac:dyDescent="0.2">
      <c r="A13634" s="1" t="str">
        <f t="shared" si="215"/>
        <v>SINAPI 104436</v>
      </c>
      <c r="B13634" s="3" t="s">
        <v>6064</v>
      </c>
      <c r="C13634" s="3">
        <v>104436</v>
      </c>
      <c r="D13634" s="2" t="s">
        <v>13675</v>
      </c>
      <c r="E13634" s="3" t="s">
        <v>4960</v>
      </c>
      <c r="F13634" s="61">
        <v>0</v>
      </c>
      <c r="G13634" s="61">
        <v>0</v>
      </c>
      <c r="J13634" s="89"/>
      <c r="K13634" s="89"/>
    </row>
    <row r="13635" spans="1:11" ht="22.5" x14ac:dyDescent="0.2">
      <c r="A13635" s="1" t="str">
        <f t="shared" si="215"/>
        <v>SINAPI 104434</v>
      </c>
      <c r="B13635" s="3" t="s">
        <v>6064</v>
      </c>
      <c r="C13635" s="3">
        <v>104434</v>
      </c>
      <c r="D13635" s="2" t="s">
        <v>13676</v>
      </c>
      <c r="E13635" s="3" t="s">
        <v>4960</v>
      </c>
      <c r="F13635" s="61">
        <v>0</v>
      </c>
      <c r="G13635" s="61">
        <v>0</v>
      </c>
      <c r="J13635" s="89"/>
      <c r="K13635" s="89"/>
    </row>
    <row r="13636" spans="1:11" x14ac:dyDescent="0.2">
      <c r="A13636" s="1" t="str">
        <f t="shared" si="215"/>
        <v>SINAPI 104432</v>
      </c>
      <c r="B13636" s="3" t="s">
        <v>6064</v>
      </c>
      <c r="C13636" s="3">
        <v>104432</v>
      </c>
      <c r="D13636" s="2" t="s">
        <v>13677</v>
      </c>
      <c r="E13636" s="3" t="s">
        <v>4960</v>
      </c>
      <c r="F13636" s="61">
        <v>97.82</v>
      </c>
      <c r="G13636" s="61">
        <v>99.49</v>
      </c>
      <c r="J13636" s="89">
        <v>0</v>
      </c>
      <c r="K13636" s="89">
        <v>0</v>
      </c>
    </row>
    <row r="13637" spans="1:11" ht="22.5" x14ac:dyDescent="0.2">
      <c r="A13637" s="1" t="str">
        <f t="shared" si="215"/>
        <v>SINAPI 93679</v>
      </c>
      <c r="B13637" s="3" t="s">
        <v>6064</v>
      </c>
      <c r="C13637" s="3">
        <v>93679</v>
      </c>
      <c r="D13637" s="2" t="s">
        <v>13678</v>
      </c>
      <c r="E13637" s="3" t="s">
        <v>4960</v>
      </c>
      <c r="F13637" s="61">
        <v>94.58</v>
      </c>
      <c r="G13637" s="61">
        <v>96</v>
      </c>
      <c r="J13637" s="89">
        <v>0</v>
      </c>
      <c r="K13637" s="89">
        <v>0</v>
      </c>
    </row>
    <row r="13638" spans="1:11" ht="22.5" x14ac:dyDescent="0.2">
      <c r="A13638" s="1" t="str">
        <f t="shared" si="215"/>
        <v>SINAPI 92396</v>
      </c>
      <c r="B13638" s="3" t="s">
        <v>6064</v>
      </c>
      <c r="C13638" s="3">
        <v>92396</v>
      </c>
      <c r="D13638" s="2" t="s">
        <v>13679</v>
      </c>
      <c r="E13638" s="3" t="s">
        <v>4960</v>
      </c>
      <c r="F13638" s="61">
        <v>79.8</v>
      </c>
      <c r="G13638" s="61">
        <v>81.22</v>
      </c>
      <c r="J13638" s="89">
        <v>0</v>
      </c>
      <c r="K13638" s="89">
        <v>0</v>
      </c>
    </row>
    <row r="13639" spans="1:11" ht="22.5" x14ac:dyDescent="0.2">
      <c r="A13639" s="1" t="str">
        <f t="shared" si="215"/>
        <v>SINAPI 104439</v>
      </c>
      <c r="B13639" s="3" t="s">
        <v>6064</v>
      </c>
      <c r="C13639" s="3">
        <v>104439</v>
      </c>
      <c r="D13639" s="2" t="s">
        <v>13680</v>
      </c>
      <c r="E13639" s="3" t="s">
        <v>4960</v>
      </c>
      <c r="F13639" s="61">
        <v>0</v>
      </c>
      <c r="G13639" s="61">
        <v>0</v>
      </c>
      <c r="J13639" s="89"/>
      <c r="K13639" s="89"/>
    </row>
    <row r="13640" spans="1:11" ht="22.5" x14ac:dyDescent="0.2">
      <c r="A13640" s="1" t="str">
        <f t="shared" si="215"/>
        <v>SINAPI 104440</v>
      </c>
      <c r="B13640" s="3" t="s">
        <v>6064</v>
      </c>
      <c r="C13640" s="3">
        <v>104440</v>
      </c>
      <c r="D13640" s="2" t="s">
        <v>13681</v>
      </c>
      <c r="E13640" s="3" t="s">
        <v>4960</v>
      </c>
      <c r="F13640" s="61">
        <v>0</v>
      </c>
      <c r="G13640" s="61">
        <v>0</v>
      </c>
      <c r="J13640" s="89"/>
      <c r="K13640" s="89"/>
    </row>
    <row r="13641" spans="1:11" ht="22.5" x14ac:dyDescent="0.2">
      <c r="A13641" s="1" t="str">
        <f t="shared" si="215"/>
        <v>SINAPI 92406</v>
      </c>
      <c r="B13641" s="3" t="s">
        <v>6064</v>
      </c>
      <c r="C13641" s="3">
        <v>92406</v>
      </c>
      <c r="D13641" s="2" t="s">
        <v>13682</v>
      </c>
      <c r="E13641" s="3" t="s">
        <v>4960</v>
      </c>
      <c r="F13641" s="61">
        <v>134.55000000000001</v>
      </c>
      <c r="G13641" s="61">
        <v>135.59</v>
      </c>
      <c r="J13641" s="89">
        <v>0</v>
      </c>
      <c r="K13641" s="89">
        <v>0</v>
      </c>
    </row>
    <row r="13642" spans="1:11" ht="22.5" x14ac:dyDescent="0.2">
      <c r="A13642" s="1" t="str">
        <f t="shared" si="215"/>
        <v>SINAPI 92403</v>
      </c>
      <c r="B13642" s="3" t="s">
        <v>6064</v>
      </c>
      <c r="C13642" s="3">
        <v>92403</v>
      </c>
      <c r="D13642" s="2" t="s">
        <v>13683</v>
      </c>
      <c r="E13642" s="3" t="s">
        <v>4960</v>
      </c>
      <c r="F13642" s="61">
        <v>67.959999999999994</v>
      </c>
      <c r="G13642" s="61">
        <v>68.53</v>
      </c>
      <c r="J13642" s="89">
        <v>0</v>
      </c>
      <c r="K13642" s="89">
        <v>0</v>
      </c>
    </row>
    <row r="13643" spans="1:11" ht="22.5" x14ac:dyDescent="0.2">
      <c r="A13643" s="1" t="str">
        <f t="shared" si="215"/>
        <v>SINAPI 92404</v>
      </c>
      <c r="B13643" s="3" t="s">
        <v>6064</v>
      </c>
      <c r="C13643" s="3">
        <v>92404</v>
      </c>
      <c r="D13643" s="2" t="s">
        <v>13684</v>
      </c>
      <c r="E13643" s="3" t="s">
        <v>4960</v>
      </c>
      <c r="F13643" s="61">
        <v>78.44</v>
      </c>
      <c r="G13643" s="61">
        <v>79.25</v>
      </c>
      <c r="J13643" s="89">
        <v>0</v>
      </c>
      <c r="K13643" s="89">
        <v>0</v>
      </c>
    </row>
    <row r="13644" spans="1:11" ht="22.5" x14ac:dyDescent="0.2">
      <c r="A13644" s="1" t="str">
        <f t="shared" si="215"/>
        <v>SINAPI 104430</v>
      </c>
      <c r="B13644" s="3" t="s">
        <v>6064</v>
      </c>
      <c r="C13644" s="3">
        <v>104430</v>
      </c>
      <c r="D13644" s="2" t="s">
        <v>13685</v>
      </c>
      <c r="E13644" s="3" t="s">
        <v>4960</v>
      </c>
      <c r="F13644" s="61">
        <v>0</v>
      </c>
      <c r="G13644" s="61">
        <v>0</v>
      </c>
      <c r="J13644" s="89"/>
      <c r="K13644" s="89"/>
    </row>
    <row r="13645" spans="1:11" ht="22.5" x14ac:dyDescent="0.2">
      <c r="A13645" s="1" t="str">
        <f t="shared" si="215"/>
        <v>SINAPI 104431</v>
      </c>
      <c r="B13645" s="3" t="s">
        <v>6064</v>
      </c>
      <c r="C13645" s="3">
        <v>104431</v>
      </c>
      <c r="D13645" s="2" t="s">
        <v>13686</v>
      </c>
      <c r="E13645" s="3" t="s">
        <v>4960</v>
      </c>
      <c r="F13645" s="61">
        <v>0</v>
      </c>
      <c r="G13645" s="61">
        <v>0</v>
      </c>
      <c r="J13645" s="89"/>
      <c r="K13645" s="89"/>
    </row>
    <row r="13646" spans="1:11" ht="22.5" x14ac:dyDescent="0.2">
      <c r="A13646" s="1" t="str">
        <f t="shared" si="215"/>
        <v>SINAPI 104427</v>
      </c>
      <c r="B13646" s="3" t="s">
        <v>6064</v>
      </c>
      <c r="C13646" s="3">
        <v>104427</v>
      </c>
      <c r="D13646" s="2" t="s">
        <v>13687</v>
      </c>
      <c r="E13646" s="3" t="s">
        <v>4960</v>
      </c>
      <c r="F13646" s="61">
        <v>0</v>
      </c>
      <c r="G13646" s="61">
        <v>0</v>
      </c>
      <c r="J13646" s="89"/>
      <c r="K13646" s="89"/>
    </row>
    <row r="13647" spans="1:11" ht="22.5" x14ac:dyDescent="0.2">
      <c r="A13647" s="1" t="str">
        <f t="shared" si="215"/>
        <v>SINAPI 104428</v>
      </c>
      <c r="B13647" s="3" t="s">
        <v>6064</v>
      </c>
      <c r="C13647" s="3">
        <v>104428</v>
      </c>
      <c r="D13647" s="2" t="s">
        <v>13688</v>
      </c>
      <c r="E13647" s="3" t="s">
        <v>4960</v>
      </c>
      <c r="F13647" s="61">
        <v>0</v>
      </c>
      <c r="G13647" s="61">
        <v>0</v>
      </c>
      <c r="J13647" s="89"/>
      <c r="K13647" s="89"/>
    </row>
    <row r="13648" spans="1:11" ht="22.5" x14ac:dyDescent="0.2">
      <c r="A13648" s="1" t="str">
        <f t="shared" si="215"/>
        <v>SINAPI 92391</v>
      </c>
      <c r="B13648" s="3" t="s">
        <v>6064</v>
      </c>
      <c r="C13648" s="3">
        <v>92391</v>
      </c>
      <c r="D13648" s="2" t="s">
        <v>13689</v>
      </c>
      <c r="E13648" s="3" t="s">
        <v>4960</v>
      </c>
      <c r="F13648" s="61">
        <v>73.88</v>
      </c>
      <c r="G13648" s="61">
        <v>74.239999999999995</v>
      </c>
      <c r="J13648" s="89">
        <v>0</v>
      </c>
      <c r="K13648" s="89">
        <v>0</v>
      </c>
    </row>
    <row r="13649" spans="1:11" ht="22.5" x14ac:dyDescent="0.2">
      <c r="A13649" s="1" t="str">
        <f t="shared" si="215"/>
        <v>SINAPI 92392</v>
      </c>
      <c r="B13649" s="3" t="s">
        <v>6064</v>
      </c>
      <c r="C13649" s="3">
        <v>92392</v>
      </c>
      <c r="D13649" s="2" t="s">
        <v>13690</v>
      </c>
      <c r="E13649" s="3" t="s">
        <v>4960</v>
      </c>
      <c r="F13649" s="61">
        <v>80.81</v>
      </c>
      <c r="G13649" s="61">
        <v>81.22</v>
      </c>
      <c r="J13649" s="89">
        <v>0</v>
      </c>
      <c r="K13649" s="89">
        <v>0</v>
      </c>
    </row>
    <row r="13650" spans="1:11" ht="22.5" x14ac:dyDescent="0.2">
      <c r="A13650" s="1" t="str">
        <f t="shared" si="215"/>
        <v>SINAPI 104437</v>
      </c>
      <c r="B13650" s="3" t="s">
        <v>6064</v>
      </c>
      <c r="C13650" s="3">
        <v>104437</v>
      </c>
      <c r="D13650" s="2" t="s">
        <v>13691</v>
      </c>
      <c r="E13650" s="3" t="s">
        <v>4960</v>
      </c>
      <c r="F13650" s="61">
        <v>0</v>
      </c>
      <c r="G13650" s="61">
        <v>0</v>
      </c>
      <c r="J13650" s="89"/>
      <c r="K13650" s="89"/>
    </row>
    <row r="13651" spans="1:11" ht="22.5" x14ac:dyDescent="0.2">
      <c r="A13651" s="1" t="str">
        <f t="shared" si="215"/>
        <v>SINAPI 104435</v>
      </c>
      <c r="B13651" s="3" t="s">
        <v>6064</v>
      </c>
      <c r="C13651" s="3">
        <v>104435</v>
      </c>
      <c r="D13651" s="2" t="s">
        <v>13692</v>
      </c>
      <c r="E13651" s="3" t="s">
        <v>4960</v>
      </c>
      <c r="F13651" s="61">
        <v>0</v>
      </c>
      <c r="G13651" s="61">
        <v>0</v>
      </c>
      <c r="J13651" s="89"/>
      <c r="K13651" s="89"/>
    </row>
    <row r="13652" spans="1:11" ht="22.5" x14ac:dyDescent="0.2">
      <c r="A13652" s="1" t="str">
        <f t="shared" si="215"/>
        <v>SINAPI 104433</v>
      </c>
      <c r="B13652" s="3" t="s">
        <v>6064</v>
      </c>
      <c r="C13652" s="3">
        <v>104433</v>
      </c>
      <c r="D13652" s="2" t="s">
        <v>13693</v>
      </c>
      <c r="E13652" s="3" t="s">
        <v>4960</v>
      </c>
      <c r="F13652" s="61">
        <v>86.74</v>
      </c>
      <c r="G13652" s="61">
        <v>87.68</v>
      </c>
      <c r="J13652" s="89">
        <v>0</v>
      </c>
      <c r="K13652" s="89">
        <v>0</v>
      </c>
    </row>
    <row r="13653" spans="1:11" ht="22.5" x14ac:dyDescent="0.2">
      <c r="A13653" s="1" t="str">
        <f t="shared" si="215"/>
        <v>SINAPI 93680</v>
      </c>
      <c r="B13653" s="3" t="s">
        <v>6064</v>
      </c>
      <c r="C13653" s="3">
        <v>93680</v>
      </c>
      <c r="D13653" s="2" t="s">
        <v>13694</v>
      </c>
      <c r="E13653" s="3" t="s">
        <v>4960</v>
      </c>
      <c r="F13653" s="61">
        <v>84.63</v>
      </c>
      <c r="G13653" s="61">
        <v>85.4</v>
      </c>
      <c r="J13653" s="89">
        <v>0</v>
      </c>
      <c r="K13653" s="89">
        <v>0</v>
      </c>
    </row>
    <row r="13654" spans="1:11" ht="22.5" x14ac:dyDescent="0.2">
      <c r="A13654" s="1" t="str">
        <f t="shared" si="215"/>
        <v>SINAPI 93681</v>
      </c>
      <c r="B13654" s="3" t="s">
        <v>6064</v>
      </c>
      <c r="C13654" s="3">
        <v>93681</v>
      </c>
      <c r="D13654" s="2" t="s">
        <v>13695</v>
      </c>
      <c r="E13654" s="3" t="s">
        <v>4960</v>
      </c>
      <c r="F13654" s="61">
        <v>100.89</v>
      </c>
      <c r="G13654" s="61">
        <v>101.89</v>
      </c>
      <c r="J13654" s="89">
        <v>0</v>
      </c>
      <c r="K13654" s="89">
        <v>0</v>
      </c>
    </row>
    <row r="13655" spans="1:11" ht="22.5" x14ac:dyDescent="0.2">
      <c r="A13655" s="1" t="str">
        <f t="shared" ref="A13655:A13718" si="216">CONCATENATE($B13655," ",$C13655)</f>
        <v>SINAPI 92397</v>
      </c>
      <c r="B13655" s="3" t="s">
        <v>6064</v>
      </c>
      <c r="C13655" s="3">
        <v>92397</v>
      </c>
      <c r="D13655" s="2" t="s">
        <v>13696</v>
      </c>
      <c r="E13655" s="3" t="s">
        <v>4960</v>
      </c>
      <c r="F13655" s="61">
        <v>70.22</v>
      </c>
      <c r="G13655" s="61">
        <v>70.989999999999995</v>
      </c>
      <c r="J13655" s="89">
        <v>0</v>
      </c>
      <c r="K13655" s="89">
        <v>0</v>
      </c>
    </row>
    <row r="13656" spans="1:11" ht="22.5" x14ac:dyDescent="0.2">
      <c r="A13656" s="1" t="str">
        <f t="shared" si="216"/>
        <v>SINAPI 92398</v>
      </c>
      <c r="B13656" s="3" t="s">
        <v>6064</v>
      </c>
      <c r="C13656" s="3">
        <v>92398</v>
      </c>
      <c r="D13656" s="2" t="s">
        <v>13697</v>
      </c>
      <c r="E13656" s="3" t="s">
        <v>4960</v>
      </c>
      <c r="F13656" s="61">
        <v>80.72</v>
      </c>
      <c r="G13656" s="61">
        <v>81.72</v>
      </c>
      <c r="J13656" s="89">
        <v>0</v>
      </c>
      <c r="K13656" s="89">
        <v>0</v>
      </c>
    </row>
    <row r="13657" spans="1:11" ht="22.5" x14ac:dyDescent="0.2">
      <c r="A13657" s="1" t="str">
        <f t="shared" si="216"/>
        <v>SINAPI 92400</v>
      </c>
      <c r="B13657" s="3" t="s">
        <v>6064</v>
      </c>
      <c r="C13657" s="3">
        <v>92400</v>
      </c>
      <c r="D13657" s="2" t="s">
        <v>13698</v>
      </c>
      <c r="E13657" s="3" t="s">
        <v>4960</v>
      </c>
      <c r="F13657" s="61">
        <v>94.07</v>
      </c>
      <c r="G13657" s="61">
        <v>95.3</v>
      </c>
      <c r="J13657" s="89">
        <v>0</v>
      </c>
      <c r="K13657" s="89">
        <v>0</v>
      </c>
    </row>
    <row r="13658" spans="1:11" ht="22.5" x14ac:dyDescent="0.2">
      <c r="A13658" s="1" t="str">
        <f t="shared" si="216"/>
        <v>SINAPI 92395</v>
      </c>
      <c r="B13658" s="3" t="s">
        <v>6064</v>
      </c>
      <c r="C13658" s="3">
        <v>92395</v>
      </c>
      <c r="D13658" s="2" t="s">
        <v>13699</v>
      </c>
      <c r="E13658" s="3" t="s">
        <v>4960</v>
      </c>
      <c r="F13658" s="61">
        <v>115.51</v>
      </c>
      <c r="G13658" s="61">
        <v>116.39</v>
      </c>
      <c r="J13658" s="89">
        <v>0</v>
      </c>
      <c r="K13658" s="89">
        <v>0</v>
      </c>
    </row>
    <row r="13659" spans="1:11" ht="22.5" x14ac:dyDescent="0.2">
      <c r="A13659" s="1" t="str">
        <f t="shared" si="216"/>
        <v>SINAPI 92393</v>
      </c>
      <c r="B13659" s="3" t="s">
        <v>6064</v>
      </c>
      <c r="C13659" s="3">
        <v>92393</v>
      </c>
      <c r="D13659" s="2" t="s">
        <v>13700</v>
      </c>
      <c r="E13659" s="3" t="s">
        <v>4960</v>
      </c>
      <c r="F13659" s="61">
        <v>74.13</v>
      </c>
      <c r="G13659" s="61">
        <v>74.599999999999994</v>
      </c>
      <c r="J13659" s="89">
        <v>0</v>
      </c>
      <c r="K13659" s="89">
        <v>0</v>
      </c>
    </row>
    <row r="13660" spans="1:11" ht="22.5" x14ac:dyDescent="0.2">
      <c r="A13660" s="1" t="str">
        <f t="shared" si="216"/>
        <v>SINAPI 92394</v>
      </c>
      <c r="B13660" s="3" t="s">
        <v>6064</v>
      </c>
      <c r="C13660" s="3">
        <v>92394</v>
      </c>
      <c r="D13660" s="2" t="s">
        <v>13701</v>
      </c>
      <c r="E13660" s="3" t="s">
        <v>4960</v>
      </c>
      <c r="F13660" s="61">
        <v>88.6</v>
      </c>
      <c r="G13660" s="61">
        <v>89.25</v>
      </c>
      <c r="J13660" s="89">
        <v>0</v>
      </c>
      <c r="K13660" s="89">
        <v>0</v>
      </c>
    </row>
    <row r="13661" spans="1:11" x14ac:dyDescent="0.2">
      <c r="A13661" s="1" t="str">
        <f t="shared" si="216"/>
        <v>SINAPI 97115</v>
      </c>
      <c r="B13661" s="3" t="s">
        <v>6064</v>
      </c>
      <c r="C13661" s="3">
        <v>97115</v>
      </c>
      <c r="D13661" s="2" t="s">
        <v>13702</v>
      </c>
      <c r="E13661" s="3" t="s">
        <v>4955</v>
      </c>
      <c r="F13661" s="61">
        <v>59.42</v>
      </c>
      <c r="G13661" s="61">
        <v>60.6</v>
      </c>
      <c r="J13661" s="89">
        <v>0</v>
      </c>
      <c r="K13661" s="89">
        <v>0</v>
      </c>
    </row>
    <row r="13662" spans="1:11" x14ac:dyDescent="0.2">
      <c r="A13662" s="1" t="str">
        <f t="shared" si="216"/>
        <v>SINAPI 97113</v>
      </c>
      <c r="B13662" s="3" t="s">
        <v>6064</v>
      </c>
      <c r="C13662" s="3">
        <v>97113</v>
      </c>
      <c r="D13662" s="2" t="s">
        <v>13703</v>
      </c>
      <c r="E13662" s="3" t="s">
        <v>4960</v>
      </c>
      <c r="F13662" s="61">
        <v>3.33</v>
      </c>
      <c r="G13662" s="61">
        <v>3.35</v>
      </c>
      <c r="J13662" s="89">
        <v>0</v>
      </c>
      <c r="K13662" s="89">
        <v>0</v>
      </c>
    </row>
    <row r="13663" spans="1:11" ht="22.5" x14ac:dyDescent="0.2">
      <c r="A13663" s="1" t="str">
        <f t="shared" si="216"/>
        <v>SINAPI 97120</v>
      </c>
      <c r="B13663" s="3" t="s">
        <v>6064</v>
      </c>
      <c r="C13663" s="3">
        <v>97120</v>
      </c>
      <c r="D13663" s="2" t="s">
        <v>13704</v>
      </c>
      <c r="E13663" s="3" t="s">
        <v>4955</v>
      </c>
      <c r="F13663" s="61">
        <v>10.58</v>
      </c>
      <c r="G13663" s="61">
        <v>10.7</v>
      </c>
      <c r="J13663" s="89">
        <v>0</v>
      </c>
      <c r="K13663" s="89">
        <v>0</v>
      </c>
    </row>
    <row r="13664" spans="1:11" ht="22.5" x14ac:dyDescent="0.2">
      <c r="A13664" s="1" t="str">
        <f t="shared" si="216"/>
        <v>SINAPI 97116</v>
      </c>
      <c r="B13664" s="3" t="s">
        <v>6064</v>
      </c>
      <c r="C13664" s="3">
        <v>97116</v>
      </c>
      <c r="D13664" s="2" t="s">
        <v>13705</v>
      </c>
      <c r="E13664" s="3" t="s">
        <v>4955</v>
      </c>
      <c r="F13664" s="61">
        <v>23.23</v>
      </c>
      <c r="G13664" s="61">
        <v>24.04</v>
      </c>
      <c r="J13664" s="89">
        <v>0</v>
      </c>
      <c r="K13664" s="89">
        <v>0</v>
      </c>
    </row>
    <row r="13665" spans="1:11" ht="22.5" x14ac:dyDescent="0.2">
      <c r="A13665" s="1" t="str">
        <f t="shared" si="216"/>
        <v>SINAPI 97117</v>
      </c>
      <c r="B13665" s="3" t="s">
        <v>6064</v>
      </c>
      <c r="C13665" s="3">
        <v>97117</v>
      </c>
      <c r="D13665" s="2" t="s">
        <v>13706</v>
      </c>
      <c r="E13665" s="3" t="s">
        <v>4955</v>
      </c>
      <c r="F13665" s="61">
        <v>20.86</v>
      </c>
      <c r="G13665" s="61">
        <v>21.37</v>
      </c>
      <c r="J13665" s="89">
        <v>0</v>
      </c>
      <c r="K13665" s="89">
        <v>0</v>
      </c>
    </row>
    <row r="13666" spans="1:11" ht="22.5" x14ac:dyDescent="0.2">
      <c r="A13666" s="1" t="str">
        <f t="shared" si="216"/>
        <v>SINAPI 97118</v>
      </c>
      <c r="B13666" s="3" t="s">
        <v>6064</v>
      </c>
      <c r="C13666" s="3">
        <v>97118</v>
      </c>
      <c r="D13666" s="2" t="s">
        <v>13707</v>
      </c>
      <c r="E13666" s="3" t="s">
        <v>4955</v>
      </c>
      <c r="F13666" s="61">
        <v>17.59</v>
      </c>
      <c r="G13666" s="61">
        <v>17.920000000000002</v>
      </c>
      <c r="J13666" s="89">
        <v>0</v>
      </c>
      <c r="K13666" s="89">
        <v>0</v>
      </c>
    </row>
    <row r="13667" spans="1:11" ht="22.5" x14ac:dyDescent="0.2">
      <c r="A13667" s="1" t="str">
        <f t="shared" si="216"/>
        <v>SINAPI 97119</v>
      </c>
      <c r="B13667" s="3" t="s">
        <v>6064</v>
      </c>
      <c r="C13667" s="3">
        <v>97119</v>
      </c>
      <c r="D13667" s="2" t="s">
        <v>13708</v>
      </c>
      <c r="E13667" s="3" t="s">
        <v>4955</v>
      </c>
      <c r="F13667" s="61">
        <v>16.14</v>
      </c>
      <c r="G13667" s="61">
        <v>16.350000000000001</v>
      </c>
      <c r="J13667" s="89">
        <v>0</v>
      </c>
      <c r="K13667" s="89">
        <v>0</v>
      </c>
    </row>
    <row r="13668" spans="1:11" x14ac:dyDescent="0.2">
      <c r="A13668" s="1" t="str">
        <f t="shared" si="216"/>
        <v>SINAPI 97114</v>
      </c>
      <c r="B13668" s="3" t="s">
        <v>6064</v>
      </c>
      <c r="C13668" s="3">
        <v>97114</v>
      </c>
      <c r="D13668" s="2" t="s">
        <v>13709</v>
      </c>
      <c r="E13668" s="3" t="s">
        <v>4954</v>
      </c>
      <c r="F13668" s="61">
        <v>0.36</v>
      </c>
      <c r="G13668" s="61">
        <v>0.4</v>
      </c>
      <c r="J13668" s="89">
        <v>0</v>
      </c>
      <c r="K13668" s="89">
        <v>0</v>
      </c>
    </row>
    <row r="13669" spans="1:11" x14ac:dyDescent="0.2">
      <c r="A13669" s="1" t="str">
        <f t="shared" si="216"/>
        <v>SINAPI 97111</v>
      </c>
      <c r="B13669" s="3" t="s">
        <v>6064</v>
      </c>
      <c r="C13669" s="3">
        <v>97111</v>
      </c>
      <c r="D13669" s="2" t="s">
        <v>13710</v>
      </c>
      <c r="E13669" s="3" t="s">
        <v>4960</v>
      </c>
      <c r="F13669" s="61">
        <v>221.39</v>
      </c>
      <c r="G13669" s="61">
        <v>223.1</v>
      </c>
      <c r="J13669" s="89">
        <v>1E-4</v>
      </c>
      <c r="K13669" s="89">
        <v>1E-4</v>
      </c>
    </row>
    <row r="13670" spans="1:11" x14ac:dyDescent="0.2">
      <c r="A13670" s="1" t="str">
        <f t="shared" si="216"/>
        <v>SINAPI 97112</v>
      </c>
      <c r="B13670" s="3" t="s">
        <v>6064</v>
      </c>
      <c r="C13670" s="3">
        <v>97112</v>
      </c>
      <c r="D13670" s="2" t="s">
        <v>13711</v>
      </c>
      <c r="E13670" s="3" t="s">
        <v>4960</v>
      </c>
      <c r="F13670" s="61">
        <v>228.98</v>
      </c>
      <c r="G13670" s="61">
        <v>230.69</v>
      </c>
      <c r="J13670" s="89">
        <v>1E-4</v>
      </c>
      <c r="K13670" s="89">
        <v>1E-4</v>
      </c>
    </row>
    <row r="13671" spans="1:11" x14ac:dyDescent="0.2">
      <c r="A13671" s="1" t="str">
        <f t="shared" si="216"/>
        <v>SINAPI 103904</v>
      </c>
      <c r="B13671" s="3" t="s">
        <v>6064</v>
      </c>
      <c r="C13671" s="3">
        <v>103904</v>
      </c>
      <c r="D13671" s="2" t="s">
        <v>13712</v>
      </c>
      <c r="E13671" s="3" t="s">
        <v>4960</v>
      </c>
      <c r="F13671" s="61">
        <v>134.91999999999999</v>
      </c>
      <c r="G13671" s="61">
        <v>136.34</v>
      </c>
      <c r="J13671" s="89">
        <v>1E-4</v>
      </c>
      <c r="K13671" s="89">
        <v>1E-4</v>
      </c>
    </row>
    <row r="13672" spans="1:11" x14ac:dyDescent="0.2">
      <c r="A13672" s="1" t="str">
        <f t="shared" si="216"/>
        <v>SINAPI 103905</v>
      </c>
      <c r="B13672" s="3" t="s">
        <v>6064</v>
      </c>
      <c r="C13672" s="3">
        <v>103905</v>
      </c>
      <c r="D13672" s="2" t="s">
        <v>13713</v>
      </c>
      <c r="E13672" s="3" t="s">
        <v>4960</v>
      </c>
      <c r="F13672" s="61">
        <v>142.28</v>
      </c>
      <c r="G13672" s="61">
        <v>143.74</v>
      </c>
      <c r="J13672" s="89">
        <v>1E-4</v>
      </c>
      <c r="K13672" s="89">
        <v>1E-4</v>
      </c>
    </row>
    <row r="13673" spans="1:11" x14ac:dyDescent="0.2">
      <c r="A13673" s="1" t="str">
        <f t="shared" si="216"/>
        <v>SINAPI 103907</v>
      </c>
      <c r="B13673" s="3" t="s">
        <v>6064</v>
      </c>
      <c r="C13673" s="3">
        <v>103907</v>
      </c>
      <c r="D13673" s="2" t="s">
        <v>13714</v>
      </c>
      <c r="E13673" s="3" t="s">
        <v>4960</v>
      </c>
      <c r="F13673" s="61">
        <v>149.26</v>
      </c>
      <c r="G13673" s="61">
        <v>150.75</v>
      </c>
      <c r="J13673" s="89">
        <v>2.0000000000000001E-4</v>
      </c>
      <c r="K13673" s="89">
        <v>2.0000000000000001E-4</v>
      </c>
    </row>
    <row r="13674" spans="1:11" x14ac:dyDescent="0.2">
      <c r="A13674" s="1" t="str">
        <f t="shared" si="216"/>
        <v>SINAPI 103911</v>
      </c>
      <c r="B13674" s="3" t="s">
        <v>6064</v>
      </c>
      <c r="C13674" s="3">
        <v>103911</v>
      </c>
      <c r="D13674" s="2" t="s">
        <v>13715</v>
      </c>
      <c r="E13674" s="3" t="s">
        <v>4960</v>
      </c>
      <c r="F13674" s="61">
        <v>220.91</v>
      </c>
      <c r="G13674" s="61">
        <v>222.72</v>
      </c>
      <c r="J13674" s="89">
        <v>2.9999999999999997E-4</v>
      </c>
      <c r="K13674" s="89">
        <v>2.9999999999999997E-4</v>
      </c>
    </row>
    <row r="13675" spans="1:11" x14ac:dyDescent="0.2">
      <c r="A13675" s="1" t="str">
        <f t="shared" si="216"/>
        <v>SINAPI 97104</v>
      </c>
      <c r="B13675" s="3" t="s">
        <v>6064</v>
      </c>
      <c r="C13675" s="3">
        <v>97104</v>
      </c>
      <c r="D13675" s="2" t="s">
        <v>13716</v>
      </c>
      <c r="E13675" s="3" t="s">
        <v>4960</v>
      </c>
      <c r="F13675" s="61">
        <v>138.88999999999999</v>
      </c>
      <c r="G13675" s="61">
        <v>140.31</v>
      </c>
      <c r="J13675" s="89">
        <v>1E-4</v>
      </c>
      <c r="K13675" s="89">
        <v>1E-4</v>
      </c>
    </row>
    <row r="13676" spans="1:11" x14ac:dyDescent="0.2">
      <c r="A13676" s="1" t="str">
        <f t="shared" si="216"/>
        <v>SINAPI 103906</v>
      </c>
      <c r="B13676" s="3" t="s">
        <v>6064</v>
      </c>
      <c r="C13676" s="3">
        <v>103906</v>
      </c>
      <c r="D13676" s="2" t="s">
        <v>13717</v>
      </c>
      <c r="E13676" s="3" t="s">
        <v>4960</v>
      </c>
      <c r="F13676" s="61">
        <v>171.96</v>
      </c>
      <c r="G13676" s="61">
        <v>173.92</v>
      </c>
      <c r="J13676" s="89">
        <v>1E-4</v>
      </c>
      <c r="K13676" s="89">
        <v>1E-4</v>
      </c>
    </row>
    <row r="13677" spans="1:11" x14ac:dyDescent="0.2">
      <c r="A13677" s="1" t="str">
        <f t="shared" si="216"/>
        <v>SINAPI 97105</v>
      </c>
      <c r="B13677" s="3" t="s">
        <v>6064</v>
      </c>
      <c r="C13677" s="3">
        <v>97105</v>
      </c>
      <c r="D13677" s="2" t="s">
        <v>13718</v>
      </c>
      <c r="E13677" s="3" t="s">
        <v>4960</v>
      </c>
      <c r="F13677" s="61">
        <v>157.08000000000001</v>
      </c>
      <c r="G13677" s="61">
        <v>158.59</v>
      </c>
      <c r="J13677" s="89">
        <v>2.0000000000000001E-4</v>
      </c>
      <c r="K13677" s="89">
        <v>2.0000000000000001E-4</v>
      </c>
    </row>
    <row r="13678" spans="1:11" x14ac:dyDescent="0.2">
      <c r="A13678" s="1" t="str">
        <f t="shared" si="216"/>
        <v>SINAPI 97106</v>
      </c>
      <c r="B13678" s="3" t="s">
        <v>6064</v>
      </c>
      <c r="C13678" s="3">
        <v>97106</v>
      </c>
      <c r="D13678" s="2" t="s">
        <v>13719</v>
      </c>
      <c r="E13678" s="3" t="s">
        <v>4960</v>
      </c>
      <c r="F13678" s="61">
        <v>174.61</v>
      </c>
      <c r="G13678" s="61">
        <v>176.21</v>
      </c>
      <c r="J13678" s="89">
        <v>2.0000000000000001E-4</v>
      </c>
      <c r="K13678" s="89">
        <v>2.0000000000000001E-4</v>
      </c>
    </row>
    <row r="13679" spans="1:11" x14ac:dyDescent="0.2">
      <c r="A13679" s="1" t="str">
        <f t="shared" si="216"/>
        <v>SINAPI 97107</v>
      </c>
      <c r="B13679" s="3" t="s">
        <v>6064</v>
      </c>
      <c r="C13679" s="3">
        <v>97107</v>
      </c>
      <c r="D13679" s="2" t="s">
        <v>13720</v>
      </c>
      <c r="E13679" s="3" t="s">
        <v>4960</v>
      </c>
      <c r="F13679" s="61">
        <v>198.87</v>
      </c>
      <c r="G13679" s="61">
        <v>200.58</v>
      </c>
      <c r="J13679" s="89">
        <v>2.9999999999999997E-4</v>
      </c>
      <c r="K13679" s="89">
        <v>2.0000000000000001E-4</v>
      </c>
    </row>
    <row r="13680" spans="1:11" x14ac:dyDescent="0.2">
      <c r="A13680" s="1" t="str">
        <f t="shared" si="216"/>
        <v>SINAPI 97108</v>
      </c>
      <c r="B13680" s="3" t="s">
        <v>6064</v>
      </c>
      <c r="C13680" s="3">
        <v>97108</v>
      </c>
      <c r="D13680" s="2" t="s">
        <v>13721</v>
      </c>
      <c r="E13680" s="3" t="s">
        <v>4960</v>
      </c>
      <c r="F13680" s="61">
        <v>227.53</v>
      </c>
      <c r="G13680" s="61">
        <v>229.34</v>
      </c>
      <c r="J13680" s="89">
        <v>2.9999999999999997E-4</v>
      </c>
      <c r="K13680" s="89">
        <v>2.9999999999999997E-4</v>
      </c>
    </row>
    <row r="13681" spans="1:11" x14ac:dyDescent="0.2">
      <c r="A13681" s="1" t="str">
        <f t="shared" si="216"/>
        <v>SINAPI 97109</v>
      </c>
      <c r="B13681" s="3" t="s">
        <v>6064</v>
      </c>
      <c r="C13681" s="3">
        <v>97109</v>
      </c>
      <c r="D13681" s="2" t="s">
        <v>13722</v>
      </c>
      <c r="E13681" s="3" t="s">
        <v>4960</v>
      </c>
      <c r="F13681" s="61">
        <v>251.69</v>
      </c>
      <c r="G13681" s="61">
        <v>253.65</v>
      </c>
      <c r="J13681" s="89">
        <v>2.0000000000000001E-4</v>
      </c>
      <c r="K13681" s="89">
        <v>2.0000000000000001E-4</v>
      </c>
    </row>
    <row r="13682" spans="1:11" x14ac:dyDescent="0.2">
      <c r="A13682" s="1" t="str">
        <f t="shared" si="216"/>
        <v>SINAPI 103913</v>
      </c>
      <c r="B13682" s="3" t="s">
        <v>6064</v>
      </c>
      <c r="C13682" s="3">
        <v>103913</v>
      </c>
      <c r="D13682" s="2" t="s">
        <v>13723</v>
      </c>
      <c r="E13682" s="3" t="s">
        <v>4960</v>
      </c>
      <c r="F13682" s="61">
        <v>127.63</v>
      </c>
      <c r="G13682" s="61">
        <v>128.72</v>
      </c>
      <c r="J13682" s="89">
        <v>0</v>
      </c>
      <c r="K13682" s="89">
        <v>0</v>
      </c>
    </row>
    <row r="13683" spans="1:11" x14ac:dyDescent="0.2">
      <c r="A13683" s="1" t="str">
        <f t="shared" si="216"/>
        <v>SINAPI 103914</v>
      </c>
      <c r="B13683" s="3" t="s">
        <v>6064</v>
      </c>
      <c r="C13683" s="3">
        <v>103914</v>
      </c>
      <c r="D13683" s="2" t="s">
        <v>13724</v>
      </c>
      <c r="E13683" s="3" t="s">
        <v>4960</v>
      </c>
      <c r="F13683" s="61">
        <v>149.08000000000001</v>
      </c>
      <c r="G13683" s="61">
        <v>150.30000000000001</v>
      </c>
      <c r="J13683" s="89">
        <v>0</v>
      </c>
      <c r="K13683" s="89">
        <v>0</v>
      </c>
    </row>
    <row r="13684" spans="1:11" x14ac:dyDescent="0.2">
      <c r="A13684" s="1" t="str">
        <f t="shared" si="216"/>
        <v>SINAPI 103915</v>
      </c>
      <c r="B13684" s="3" t="s">
        <v>6064</v>
      </c>
      <c r="C13684" s="3">
        <v>103915</v>
      </c>
      <c r="D13684" s="2" t="s">
        <v>13725</v>
      </c>
      <c r="E13684" s="3" t="s">
        <v>4960</v>
      </c>
      <c r="F13684" s="61">
        <v>162.44</v>
      </c>
      <c r="G13684" s="61">
        <v>163.68</v>
      </c>
      <c r="J13684" s="89">
        <v>1E-4</v>
      </c>
      <c r="K13684" s="89">
        <v>1E-4</v>
      </c>
    </row>
    <row r="13685" spans="1:11" x14ac:dyDescent="0.2">
      <c r="A13685" s="1" t="str">
        <f t="shared" si="216"/>
        <v>SINAPI 103916</v>
      </c>
      <c r="B13685" s="3" t="s">
        <v>6064</v>
      </c>
      <c r="C13685" s="3">
        <v>103916</v>
      </c>
      <c r="D13685" s="2" t="s">
        <v>13726</v>
      </c>
      <c r="E13685" s="3" t="s">
        <v>4960</v>
      </c>
      <c r="F13685" s="61">
        <v>186.86</v>
      </c>
      <c r="G13685" s="61">
        <v>188.23</v>
      </c>
      <c r="J13685" s="89">
        <v>2.0000000000000001E-4</v>
      </c>
      <c r="K13685" s="89">
        <v>2.0000000000000001E-4</v>
      </c>
    </row>
    <row r="13686" spans="1:11" x14ac:dyDescent="0.2">
      <c r="A13686" s="1" t="str">
        <f t="shared" si="216"/>
        <v>SINAPI 103917</v>
      </c>
      <c r="B13686" s="3" t="s">
        <v>6064</v>
      </c>
      <c r="C13686" s="3">
        <v>103917</v>
      </c>
      <c r="D13686" s="2" t="s">
        <v>13727</v>
      </c>
      <c r="E13686" s="3" t="s">
        <v>4960</v>
      </c>
      <c r="F13686" s="61">
        <v>214.44</v>
      </c>
      <c r="G13686" s="61">
        <v>216.01</v>
      </c>
      <c r="J13686" s="89">
        <v>2.0000000000000001E-4</v>
      </c>
      <c r="K13686" s="89">
        <v>2.0000000000000001E-4</v>
      </c>
    </row>
    <row r="13687" spans="1:11" x14ac:dyDescent="0.2">
      <c r="A13687" s="1" t="str">
        <f t="shared" si="216"/>
        <v>SINAPI 103918</v>
      </c>
      <c r="B13687" s="3" t="s">
        <v>6064</v>
      </c>
      <c r="C13687" s="3">
        <v>103918</v>
      </c>
      <c r="D13687" s="2" t="s">
        <v>13728</v>
      </c>
      <c r="E13687" s="3" t="s">
        <v>4960</v>
      </c>
      <c r="F13687" s="61">
        <v>226.87</v>
      </c>
      <c r="G13687" s="61">
        <v>228.52</v>
      </c>
      <c r="J13687" s="89">
        <v>2.9999999999999997E-4</v>
      </c>
      <c r="K13687" s="89">
        <v>2.9999999999999997E-4</v>
      </c>
    </row>
    <row r="13688" spans="1:11" x14ac:dyDescent="0.2">
      <c r="A13688" s="1" t="str">
        <f t="shared" si="216"/>
        <v>SINAPI 103919</v>
      </c>
      <c r="B13688" s="3" t="s">
        <v>6064</v>
      </c>
      <c r="C13688" s="3">
        <v>103919</v>
      </c>
      <c r="D13688" s="2" t="s">
        <v>13729</v>
      </c>
      <c r="E13688" s="3" t="s">
        <v>4960</v>
      </c>
      <c r="F13688" s="61">
        <v>0</v>
      </c>
      <c r="G13688" s="61">
        <v>0</v>
      </c>
      <c r="J13688" s="89"/>
      <c r="K13688" s="89"/>
    </row>
    <row r="13689" spans="1:11" x14ac:dyDescent="0.2">
      <c r="A13689" s="1" t="str">
        <f t="shared" si="216"/>
        <v>SINAPI 103920</v>
      </c>
      <c r="B13689" s="3" t="s">
        <v>6064</v>
      </c>
      <c r="C13689" s="3">
        <v>103920</v>
      </c>
      <c r="D13689" s="2" t="s">
        <v>13730</v>
      </c>
      <c r="E13689" s="3" t="s">
        <v>4960</v>
      </c>
      <c r="F13689" s="61">
        <v>0</v>
      </c>
      <c r="G13689" s="61">
        <v>0</v>
      </c>
      <c r="J13689" s="89"/>
      <c r="K13689" s="89"/>
    </row>
    <row r="13690" spans="1:11" x14ac:dyDescent="0.2">
      <c r="A13690" s="1" t="str">
        <f t="shared" si="216"/>
        <v>SINAPI 103921</v>
      </c>
      <c r="B13690" s="3" t="s">
        <v>6064</v>
      </c>
      <c r="C13690" s="3">
        <v>103921</v>
      </c>
      <c r="D13690" s="2" t="s">
        <v>13731</v>
      </c>
      <c r="E13690" s="3" t="s">
        <v>4960</v>
      </c>
      <c r="F13690" s="61">
        <v>0</v>
      </c>
      <c r="G13690" s="61">
        <v>0</v>
      </c>
      <c r="J13690" s="89"/>
      <c r="K13690" s="89"/>
    </row>
    <row r="13691" spans="1:11" x14ac:dyDescent="0.2">
      <c r="A13691" s="1" t="str">
        <f t="shared" si="216"/>
        <v>SINAPI 103922</v>
      </c>
      <c r="B13691" s="3" t="s">
        <v>6064</v>
      </c>
      <c r="C13691" s="3">
        <v>103922</v>
      </c>
      <c r="D13691" s="2" t="s">
        <v>13732</v>
      </c>
      <c r="E13691" s="3" t="s">
        <v>4960</v>
      </c>
      <c r="F13691" s="61">
        <v>0</v>
      </c>
      <c r="G13691" s="61">
        <v>0</v>
      </c>
      <c r="J13691" s="89"/>
      <c r="K13691" s="89"/>
    </row>
    <row r="13692" spans="1:11" x14ac:dyDescent="0.2">
      <c r="A13692" s="1" t="str">
        <f t="shared" si="216"/>
        <v>SINAPI 103923</v>
      </c>
      <c r="B13692" s="3" t="s">
        <v>6064</v>
      </c>
      <c r="C13692" s="3">
        <v>103923</v>
      </c>
      <c r="D13692" s="2" t="s">
        <v>13733</v>
      </c>
      <c r="E13692" s="3" t="s">
        <v>4960</v>
      </c>
      <c r="F13692" s="61">
        <v>0</v>
      </c>
      <c r="G13692" s="61">
        <v>0</v>
      </c>
      <c r="J13692" s="89"/>
      <c r="K13692" s="89"/>
    </row>
    <row r="13693" spans="1:11" x14ac:dyDescent="0.2">
      <c r="A13693" s="1" t="str">
        <f t="shared" si="216"/>
        <v>SINAPI 103908</v>
      </c>
      <c r="B13693" s="3" t="s">
        <v>6064</v>
      </c>
      <c r="C13693" s="3">
        <v>103908</v>
      </c>
      <c r="D13693" s="2" t="s">
        <v>13734</v>
      </c>
      <c r="E13693" s="3" t="s">
        <v>4960</v>
      </c>
      <c r="F13693" s="61">
        <v>169.32</v>
      </c>
      <c r="G13693" s="61">
        <v>170.92</v>
      </c>
      <c r="J13693" s="89">
        <v>2.0000000000000001E-4</v>
      </c>
      <c r="K13693" s="89">
        <v>2.0000000000000001E-4</v>
      </c>
    </row>
    <row r="13694" spans="1:11" x14ac:dyDescent="0.2">
      <c r="A13694" s="1" t="str">
        <f t="shared" si="216"/>
        <v>SINAPI 103909</v>
      </c>
      <c r="B13694" s="3" t="s">
        <v>6064</v>
      </c>
      <c r="C13694" s="3">
        <v>103909</v>
      </c>
      <c r="D13694" s="2" t="s">
        <v>13735</v>
      </c>
      <c r="E13694" s="3" t="s">
        <v>4960</v>
      </c>
      <c r="F13694" s="61">
        <v>192.92</v>
      </c>
      <c r="G13694" s="61">
        <v>194.63</v>
      </c>
      <c r="J13694" s="89">
        <v>2.9999999999999997E-4</v>
      </c>
      <c r="K13694" s="89">
        <v>2.9999999999999997E-4</v>
      </c>
    </row>
    <row r="13695" spans="1:11" x14ac:dyDescent="0.2">
      <c r="A13695" s="1" t="str">
        <f t="shared" si="216"/>
        <v>SINAPI 103912</v>
      </c>
      <c r="B13695" s="3" t="s">
        <v>6064</v>
      </c>
      <c r="C13695" s="3">
        <v>103912</v>
      </c>
      <c r="D13695" s="2" t="s">
        <v>13736</v>
      </c>
      <c r="E13695" s="3" t="s">
        <v>4960</v>
      </c>
      <c r="F13695" s="61">
        <v>244.42</v>
      </c>
      <c r="G13695" s="61">
        <v>246.38</v>
      </c>
      <c r="J13695" s="89">
        <v>2.0000000000000001E-4</v>
      </c>
      <c r="K13695" s="89">
        <v>2.0000000000000001E-4</v>
      </c>
    </row>
    <row r="13696" spans="1:11" x14ac:dyDescent="0.2">
      <c r="A13696" s="1" t="str">
        <f t="shared" si="216"/>
        <v>SINAPI 101979</v>
      </c>
      <c r="B13696" s="3" t="s">
        <v>6064</v>
      </c>
      <c r="C13696" s="3">
        <v>101979</v>
      </c>
      <c r="D13696" s="2" t="s">
        <v>13737</v>
      </c>
      <c r="E13696" s="3" t="s">
        <v>4954</v>
      </c>
      <c r="F13696" s="61">
        <v>46.09</v>
      </c>
      <c r="G13696" s="61">
        <v>46.68</v>
      </c>
      <c r="J13696" s="89">
        <v>0</v>
      </c>
      <c r="K13696" s="89">
        <v>0</v>
      </c>
    </row>
    <row r="13697" spans="1:11" ht="22.5" x14ac:dyDescent="0.2">
      <c r="A13697" s="1" t="str">
        <f t="shared" si="216"/>
        <v>SINAPI 101970</v>
      </c>
      <c r="B13697" s="3" t="s">
        <v>6064</v>
      </c>
      <c r="C13697" s="3">
        <v>101970</v>
      </c>
      <c r="D13697" s="2" t="s">
        <v>13738</v>
      </c>
      <c r="E13697" s="3" t="s">
        <v>4954</v>
      </c>
      <c r="F13697" s="61">
        <v>0</v>
      </c>
      <c r="G13697" s="61">
        <v>0</v>
      </c>
      <c r="J13697" s="89"/>
      <c r="K13697" s="89"/>
    </row>
    <row r="13698" spans="1:11" ht="22.5" x14ac:dyDescent="0.2">
      <c r="A13698" s="1" t="str">
        <f t="shared" si="216"/>
        <v>SINAPI 101972</v>
      </c>
      <c r="B13698" s="3" t="s">
        <v>6064</v>
      </c>
      <c r="C13698" s="3">
        <v>101972</v>
      </c>
      <c r="D13698" s="2" t="s">
        <v>13739</v>
      </c>
      <c r="E13698" s="3" t="s">
        <v>4954</v>
      </c>
      <c r="F13698" s="61">
        <v>0</v>
      </c>
      <c r="G13698" s="61">
        <v>0</v>
      </c>
      <c r="J13698" s="89"/>
      <c r="K13698" s="89"/>
    </row>
    <row r="13699" spans="1:11" ht="22.5" x14ac:dyDescent="0.2">
      <c r="A13699" s="1" t="str">
        <f t="shared" si="216"/>
        <v>SINAPI 101966</v>
      </c>
      <c r="B13699" s="3" t="s">
        <v>6064</v>
      </c>
      <c r="C13699" s="3">
        <v>101966</v>
      </c>
      <c r="D13699" s="2" t="s">
        <v>13740</v>
      </c>
      <c r="E13699" s="3" t="s">
        <v>4954</v>
      </c>
      <c r="F13699" s="61">
        <v>181.24</v>
      </c>
      <c r="G13699" s="61">
        <v>182.63</v>
      </c>
      <c r="J13699" s="89">
        <v>0</v>
      </c>
      <c r="K13699" s="89">
        <v>0</v>
      </c>
    </row>
    <row r="13700" spans="1:11" ht="22.5" x14ac:dyDescent="0.2">
      <c r="A13700" s="1" t="str">
        <f t="shared" si="216"/>
        <v>SINAPI 101976</v>
      </c>
      <c r="B13700" s="3" t="s">
        <v>6064</v>
      </c>
      <c r="C13700" s="3">
        <v>101976</v>
      </c>
      <c r="D13700" s="2" t="s">
        <v>13741</v>
      </c>
      <c r="E13700" s="3" t="s">
        <v>4954</v>
      </c>
      <c r="F13700" s="61">
        <v>0</v>
      </c>
      <c r="G13700" s="61">
        <v>0</v>
      </c>
      <c r="J13700" s="89"/>
      <c r="K13700" s="89"/>
    </row>
    <row r="13701" spans="1:11" ht="22.5" x14ac:dyDescent="0.2">
      <c r="A13701" s="1" t="str">
        <f t="shared" si="216"/>
        <v>SINAPI 101978</v>
      </c>
      <c r="B13701" s="3" t="s">
        <v>6064</v>
      </c>
      <c r="C13701" s="3">
        <v>101978</v>
      </c>
      <c r="D13701" s="2" t="s">
        <v>13742</v>
      </c>
      <c r="E13701" s="3" t="s">
        <v>4954</v>
      </c>
      <c r="F13701" s="61">
        <v>0</v>
      </c>
      <c r="G13701" s="61">
        <v>0</v>
      </c>
      <c r="J13701" s="89"/>
      <c r="K13701" s="89"/>
    </row>
    <row r="13702" spans="1:11" ht="22.5" x14ac:dyDescent="0.2">
      <c r="A13702" s="1" t="str">
        <f t="shared" si="216"/>
        <v>SINAPI 101967</v>
      </c>
      <c r="B13702" s="3" t="s">
        <v>6064</v>
      </c>
      <c r="C13702" s="3">
        <v>101967</v>
      </c>
      <c r="D13702" s="2" t="s">
        <v>13743</v>
      </c>
      <c r="E13702" s="3" t="s">
        <v>4954</v>
      </c>
      <c r="F13702" s="61">
        <v>0</v>
      </c>
      <c r="G13702" s="61">
        <v>0</v>
      </c>
      <c r="J13702" s="89"/>
      <c r="K13702" s="89"/>
    </row>
    <row r="13703" spans="1:11" ht="22.5" x14ac:dyDescent="0.2">
      <c r="A13703" s="1" t="str">
        <f t="shared" si="216"/>
        <v>SINAPI 101968</v>
      </c>
      <c r="B13703" s="3" t="s">
        <v>6064</v>
      </c>
      <c r="C13703" s="3">
        <v>101968</v>
      </c>
      <c r="D13703" s="2" t="s">
        <v>13744</v>
      </c>
      <c r="E13703" s="3" t="s">
        <v>4954</v>
      </c>
      <c r="F13703" s="61">
        <v>0</v>
      </c>
      <c r="G13703" s="61">
        <v>0</v>
      </c>
      <c r="J13703" s="89"/>
      <c r="K13703" s="89"/>
    </row>
    <row r="13704" spans="1:11" x14ac:dyDescent="0.2">
      <c r="A13704" s="1" t="str">
        <f t="shared" si="216"/>
        <v>SINAPI 101965</v>
      </c>
      <c r="B13704" s="3" t="s">
        <v>6064</v>
      </c>
      <c r="C13704" s="3">
        <v>101965</v>
      </c>
      <c r="D13704" s="2" t="s">
        <v>13745</v>
      </c>
      <c r="E13704" s="3" t="s">
        <v>4954</v>
      </c>
      <c r="F13704" s="61">
        <v>144.01</v>
      </c>
      <c r="G13704" s="61">
        <v>147.01</v>
      </c>
      <c r="J13704" s="89">
        <v>0</v>
      </c>
      <c r="K13704" s="89">
        <v>0</v>
      </c>
    </row>
    <row r="13705" spans="1:11" ht="22.5" x14ac:dyDescent="0.2">
      <c r="A13705" s="1" t="str">
        <f t="shared" si="216"/>
        <v>SINAPI 104100</v>
      </c>
      <c r="B13705" s="3" t="s">
        <v>6064</v>
      </c>
      <c r="C13705" s="3">
        <v>104100</v>
      </c>
      <c r="D13705" s="2" t="s">
        <v>13746</v>
      </c>
      <c r="E13705" s="3" t="s">
        <v>4960</v>
      </c>
      <c r="F13705" s="61">
        <v>0</v>
      </c>
      <c r="G13705" s="61">
        <v>0</v>
      </c>
      <c r="J13705" s="89"/>
      <c r="K13705" s="89"/>
    </row>
    <row r="13706" spans="1:11" ht="22.5" x14ac:dyDescent="0.2">
      <c r="A13706" s="1" t="str">
        <f t="shared" si="216"/>
        <v>SINAPI 104099</v>
      </c>
      <c r="B13706" s="3" t="s">
        <v>6064</v>
      </c>
      <c r="C13706" s="3">
        <v>104099</v>
      </c>
      <c r="D13706" s="2" t="s">
        <v>13747</v>
      </c>
      <c r="E13706" s="3" t="s">
        <v>4960</v>
      </c>
      <c r="F13706" s="61">
        <v>0</v>
      </c>
      <c r="G13706" s="61">
        <v>0</v>
      </c>
      <c r="J13706" s="89"/>
      <c r="K13706" s="89"/>
    </row>
    <row r="13707" spans="1:11" ht="22.5" x14ac:dyDescent="0.2">
      <c r="A13707" s="1" t="str">
        <f t="shared" si="216"/>
        <v>SINAPI 104102</v>
      </c>
      <c r="B13707" s="3" t="s">
        <v>6064</v>
      </c>
      <c r="C13707" s="3">
        <v>104102</v>
      </c>
      <c r="D13707" s="2" t="s">
        <v>13748</v>
      </c>
      <c r="E13707" s="3" t="s">
        <v>4960</v>
      </c>
      <c r="F13707" s="61">
        <v>0</v>
      </c>
      <c r="G13707" s="61">
        <v>0</v>
      </c>
      <c r="J13707" s="89"/>
      <c r="K13707" s="89"/>
    </row>
    <row r="13708" spans="1:11" ht="22.5" x14ac:dyDescent="0.2">
      <c r="A13708" s="1" t="str">
        <f t="shared" si="216"/>
        <v>SINAPI 104101</v>
      </c>
      <c r="B13708" s="3" t="s">
        <v>6064</v>
      </c>
      <c r="C13708" s="3">
        <v>104101</v>
      </c>
      <c r="D13708" s="2" t="s">
        <v>13749</v>
      </c>
      <c r="E13708" s="3" t="s">
        <v>4960</v>
      </c>
      <c r="F13708" s="61">
        <v>0</v>
      </c>
      <c r="G13708" s="61">
        <v>0</v>
      </c>
      <c r="J13708" s="89"/>
      <c r="K13708" s="89"/>
    </row>
    <row r="13709" spans="1:11" ht="22.5" x14ac:dyDescent="0.2">
      <c r="A13709" s="1" t="str">
        <f t="shared" si="216"/>
        <v>SINAPI 104103</v>
      </c>
      <c r="B13709" s="3" t="s">
        <v>6064</v>
      </c>
      <c r="C13709" s="3">
        <v>104103</v>
      </c>
      <c r="D13709" s="2" t="s">
        <v>13750</v>
      </c>
      <c r="E13709" s="3" t="s">
        <v>4960</v>
      </c>
      <c r="F13709" s="61">
        <v>0</v>
      </c>
      <c r="G13709" s="61">
        <v>0</v>
      </c>
      <c r="J13709" s="89"/>
      <c r="K13709" s="89"/>
    </row>
    <row r="13710" spans="1:11" x14ac:dyDescent="0.2">
      <c r="A13710" s="1" t="str">
        <f t="shared" si="216"/>
        <v>SINAPI 92123</v>
      </c>
      <c r="B13710" s="3" t="s">
        <v>6064</v>
      </c>
      <c r="C13710" s="3">
        <v>92123</v>
      </c>
      <c r="D13710" s="2" t="s">
        <v>13751</v>
      </c>
      <c r="E13710" s="3" t="s">
        <v>4957</v>
      </c>
      <c r="F13710" s="61">
        <v>51.23</v>
      </c>
      <c r="G13710" s="61">
        <v>54.05</v>
      </c>
      <c r="J13710" s="89">
        <v>0</v>
      </c>
      <c r="K13710" s="89">
        <v>0</v>
      </c>
    </row>
    <row r="13711" spans="1:11" x14ac:dyDescent="0.2">
      <c r="A13711" s="1" t="str">
        <f t="shared" si="216"/>
        <v>SINAPI 92121</v>
      </c>
      <c r="B13711" s="3" t="s">
        <v>6064</v>
      </c>
      <c r="C13711" s="3">
        <v>92121</v>
      </c>
      <c r="D13711" s="2" t="s">
        <v>13752</v>
      </c>
      <c r="E13711" s="3" t="s">
        <v>4957</v>
      </c>
      <c r="F13711" s="61">
        <v>30.69</v>
      </c>
      <c r="G13711" s="61">
        <v>33.1</v>
      </c>
      <c r="J13711" s="89">
        <v>0</v>
      </c>
      <c r="K13711" s="89">
        <v>0</v>
      </c>
    </row>
    <row r="13712" spans="1:11" x14ac:dyDescent="0.2">
      <c r="A13712" s="1" t="str">
        <f t="shared" si="216"/>
        <v>SINAPI 92122</v>
      </c>
      <c r="B13712" s="3" t="s">
        <v>6064</v>
      </c>
      <c r="C13712" s="3">
        <v>92122</v>
      </c>
      <c r="D13712" s="2" t="s">
        <v>13753</v>
      </c>
      <c r="E13712" s="3" t="s">
        <v>4957</v>
      </c>
      <c r="F13712" s="61">
        <v>51.38</v>
      </c>
      <c r="G13712" s="61">
        <v>55.77</v>
      </c>
      <c r="J13712" s="89">
        <v>0</v>
      </c>
      <c r="K13712" s="89">
        <v>0</v>
      </c>
    </row>
    <row r="13713" spans="1:11" ht="22.5" x14ac:dyDescent="0.2">
      <c r="A13713" s="1" t="str">
        <f t="shared" si="216"/>
        <v>SINAPI 103615</v>
      </c>
      <c r="B13713" s="3" t="s">
        <v>6064</v>
      </c>
      <c r="C13713" s="3">
        <v>103615</v>
      </c>
      <c r="D13713" s="2" t="s">
        <v>13754</v>
      </c>
      <c r="E13713" s="3" t="s">
        <v>4954</v>
      </c>
      <c r="F13713" s="61">
        <v>0</v>
      </c>
      <c r="G13713" s="61">
        <v>0</v>
      </c>
      <c r="J13713" s="89"/>
      <c r="K13713" s="89"/>
    </row>
    <row r="13714" spans="1:11" ht="22.5" x14ac:dyDescent="0.2">
      <c r="A13714" s="1" t="str">
        <f t="shared" si="216"/>
        <v>SINAPI 103637</v>
      </c>
      <c r="B13714" s="3" t="s">
        <v>6064</v>
      </c>
      <c r="C13714" s="3">
        <v>103637</v>
      </c>
      <c r="D13714" s="2" t="s">
        <v>13755</v>
      </c>
      <c r="E13714" s="3" t="s">
        <v>4954</v>
      </c>
      <c r="F13714" s="61">
        <v>0</v>
      </c>
      <c r="G13714" s="61">
        <v>0</v>
      </c>
      <c r="J13714" s="89"/>
      <c r="K13714" s="89"/>
    </row>
    <row r="13715" spans="1:11" x14ac:dyDescent="0.2">
      <c r="A13715" s="1" t="str">
        <f t="shared" si="216"/>
        <v>SINAPI 103593</v>
      </c>
      <c r="B13715" s="3" t="s">
        <v>6064</v>
      </c>
      <c r="C13715" s="3">
        <v>103593</v>
      </c>
      <c r="D13715" s="2" t="s">
        <v>13756</v>
      </c>
      <c r="E13715" s="3" t="s">
        <v>4954</v>
      </c>
      <c r="F13715" s="61">
        <v>0</v>
      </c>
      <c r="G13715" s="61">
        <v>0</v>
      </c>
      <c r="J13715" s="89"/>
      <c r="K13715" s="89"/>
    </row>
    <row r="13716" spans="1:11" ht="22.5" x14ac:dyDescent="0.2">
      <c r="A13716" s="1" t="str">
        <f t="shared" si="216"/>
        <v>SINAPI 103616</v>
      </c>
      <c r="B13716" s="3" t="s">
        <v>6064</v>
      </c>
      <c r="C13716" s="3">
        <v>103616</v>
      </c>
      <c r="D13716" s="2" t="s">
        <v>13757</v>
      </c>
      <c r="E13716" s="3" t="s">
        <v>4954</v>
      </c>
      <c r="F13716" s="61">
        <v>0</v>
      </c>
      <c r="G13716" s="61">
        <v>0</v>
      </c>
      <c r="J13716" s="89"/>
      <c r="K13716" s="89"/>
    </row>
    <row r="13717" spans="1:11" ht="22.5" x14ac:dyDescent="0.2">
      <c r="A13717" s="1" t="str">
        <f t="shared" si="216"/>
        <v>SINAPI 103638</v>
      </c>
      <c r="B13717" s="3" t="s">
        <v>6064</v>
      </c>
      <c r="C13717" s="3">
        <v>103638</v>
      </c>
      <c r="D13717" s="2" t="s">
        <v>13758</v>
      </c>
      <c r="E13717" s="3" t="s">
        <v>4954</v>
      </c>
      <c r="F13717" s="61">
        <v>0</v>
      </c>
      <c r="G13717" s="61">
        <v>0</v>
      </c>
      <c r="J13717" s="89"/>
      <c r="K13717" s="89"/>
    </row>
    <row r="13718" spans="1:11" x14ac:dyDescent="0.2">
      <c r="A13718" s="1" t="str">
        <f t="shared" si="216"/>
        <v>SINAPI 103594</v>
      </c>
      <c r="B13718" s="3" t="s">
        <v>6064</v>
      </c>
      <c r="C13718" s="3">
        <v>103594</v>
      </c>
      <c r="D13718" s="2" t="s">
        <v>13759</v>
      </c>
      <c r="E13718" s="3" t="s">
        <v>4954</v>
      </c>
      <c r="F13718" s="61">
        <v>0</v>
      </c>
      <c r="G13718" s="61">
        <v>0</v>
      </c>
      <c r="J13718" s="89"/>
      <c r="K13718" s="89"/>
    </row>
    <row r="13719" spans="1:11" ht="22.5" x14ac:dyDescent="0.2">
      <c r="A13719" s="1" t="str">
        <f t="shared" ref="A13719:A13782" si="217">CONCATENATE($B13719," ",$C13719)</f>
        <v>SINAPI 103617</v>
      </c>
      <c r="B13719" s="3" t="s">
        <v>6064</v>
      </c>
      <c r="C13719" s="3">
        <v>103617</v>
      </c>
      <c r="D13719" s="2" t="s">
        <v>13760</v>
      </c>
      <c r="E13719" s="3" t="s">
        <v>4954</v>
      </c>
      <c r="F13719" s="61">
        <v>0</v>
      </c>
      <c r="G13719" s="61">
        <v>0</v>
      </c>
      <c r="J13719" s="89"/>
      <c r="K13719" s="89"/>
    </row>
    <row r="13720" spans="1:11" ht="22.5" x14ac:dyDescent="0.2">
      <c r="A13720" s="1" t="str">
        <f t="shared" si="217"/>
        <v>SINAPI 103639</v>
      </c>
      <c r="B13720" s="3" t="s">
        <v>6064</v>
      </c>
      <c r="C13720" s="3">
        <v>103639</v>
      </c>
      <c r="D13720" s="2" t="s">
        <v>13761</v>
      </c>
      <c r="E13720" s="3" t="s">
        <v>4954</v>
      </c>
      <c r="F13720" s="61">
        <v>0</v>
      </c>
      <c r="G13720" s="61">
        <v>0</v>
      </c>
      <c r="J13720" s="89"/>
      <c r="K13720" s="89"/>
    </row>
    <row r="13721" spans="1:11" x14ac:dyDescent="0.2">
      <c r="A13721" s="1" t="str">
        <f t="shared" si="217"/>
        <v>SINAPI 103595</v>
      </c>
      <c r="B13721" s="3" t="s">
        <v>6064</v>
      </c>
      <c r="C13721" s="3">
        <v>103595</v>
      </c>
      <c r="D13721" s="2" t="s">
        <v>13762</v>
      </c>
      <c r="E13721" s="3" t="s">
        <v>4954</v>
      </c>
      <c r="F13721" s="61">
        <v>0</v>
      </c>
      <c r="G13721" s="61">
        <v>0</v>
      </c>
      <c r="J13721" s="89"/>
      <c r="K13721" s="89"/>
    </row>
    <row r="13722" spans="1:11" ht="22.5" x14ac:dyDescent="0.2">
      <c r="A13722" s="1" t="str">
        <f t="shared" si="217"/>
        <v>SINAPI 103609</v>
      </c>
      <c r="B13722" s="3" t="s">
        <v>6064</v>
      </c>
      <c r="C13722" s="3">
        <v>103609</v>
      </c>
      <c r="D13722" s="2" t="s">
        <v>13763</v>
      </c>
      <c r="E13722" s="3" t="s">
        <v>4954</v>
      </c>
      <c r="F13722" s="61">
        <v>0</v>
      </c>
      <c r="G13722" s="61">
        <v>0</v>
      </c>
      <c r="J13722" s="89"/>
      <c r="K13722" s="89"/>
    </row>
    <row r="13723" spans="1:11" ht="22.5" x14ac:dyDescent="0.2">
      <c r="A13723" s="1" t="str">
        <f t="shared" si="217"/>
        <v>SINAPI 103631</v>
      </c>
      <c r="B13723" s="3" t="s">
        <v>6064</v>
      </c>
      <c r="C13723" s="3">
        <v>103631</v>
      </c>
      <c r="D13723" s="2" t="s">
        <v>13764</v>
      </c>
      <c r="E13723" s="3" t="s">
        <v>4954</v>
      </c>
      <c r="F13723" s="61">
        <v>0</v>
      </c>
      <c r="G13723" s="61">
        <v>0</v>
      </c>
      <c r="J13723" s="89"/>
      <c r="K13723" s="89"/>
    </row>
    <row r="13724" spans="1:11" x14ac:dyDescent="0.2">
      <c r="A13724" s="1" t="str">
        <f t="shared" si="217"/>
        <v>SINAPI 103587</v>
      </c>
      <c r="B13724" s="3" t="s">
        <v>6064</v>
      </c>
      <c r="C13724" s="3">
        <v>103587</v>
      </c>
      <c r="D13724" s="2" t="s">
        <v>13765</v>
      </c>
      <c r="E13724" s="3" t="s">
        <v>4954</v>
      </c>
      <c r="F13724" s="61">
        <v>0</v>
      </c>
      <c r="G13724" s="61">
        <v>0</v>
      </c>
      <c r="J13724" s="89"/>
      <c r="K13724" s="89"/>
    </row>
    <row r="13725" spans="1:11" ht="22.5" x14ac:dyDescent="0.2">
      <c r="A13725" s="1" t="str">
        <f t="shared" si="217"/>
        <v>SINAPI 103618</v>
      </c>
      <c r="B13725" s="3" t="s">
        <v>6064</v>
      </c>
      <c r="C13725" s="3">
        <v>103618</v>
      </c>
      <c r="D13725" s="2" t="s">
        <v>13766</v>
      </c>
      <c r="E13725" s="3" t="s">
        <v>4954</v>
      </c>
      <c r="F13725" s="61">
        <v>0</v>
      </c>
      <c r="G13725" s="61">
        <v>0</v>
      </c>
      <c r="J13725" s="89"/>
      <c r="K13725" s="89"/>
    </row>
    <row r="13726" spans="1:11" ht="22.5" x14ac:dyDescent="0.2">
      <c r="A13726" s="1" t="str">
        <f t="shared" si="217"/>
        <v>SINAPI 103640</v>
      </c>
      <c r="B13726" s="3" t="s">
        <v>6064</v>
      </c>
      <c r="C13726" s="3">
        <v>103640</v>
      </c>
      <c r="D13726" s="2" t="s">
        <v>13767</v>
      </c>
      <c r="E13726" s="3" t="s">
        <v>4954</v>
      </c>
      <c r="F13726" s="61">
        <v>0</v>
      </c>
      <c r="G13726" s="61">
        <v>0</v>
      </c>
      <c r="J13726" s="89"/>
      <c r="K13726" s="89"/>
    </row>
    <row r="13727" spans="1:11" x14ac:dyDescent="0.2">
      <c r="A13727" s="1" t="str">
        <f t="shared" si="217"/>
        <v>SINAPI 103596</v>
      </c>
      <c r="B13727" s="3" t="s">
        <v>6064</v>
      </c>
      <c r="C13727" s="3">
        <v>103596</v>
      </c>
      <c r="D13727" s="2" t="s">
        <v>13768</v>
      </c>
      <c r="E13727" s="3" t="s">
        <v>4954</v>
      </c>
      <c r="F13727" s="61">
        <v>0</v>
      </c>
      <c r="G13727" s="61">
        <v>0</v>
      </c>
      <c r="J13727" s="89"/>
      <c r="K13727" s="89"/>
    </row>
    <row r="13728" spans="1:11" ht="22.5" x14ac:dyDescent="0.2">
      <c r="A13728" s="1" t="str">
        <f t="shared" si="217"/>
        <v>SINAPI 103619</v>
      </c>
      <c r="B13728" s="3" t="s">
        <v>6064</v>
      </c>
      <c r="C13728" s="3">
        <v>103619</v>
      </c>
      <c r="D13728" s="2" t="s">
        <v>13769</v>
      </c>
      <c r="E13728" s="3" t="s">
        <v>4954</v>
      </c>
      <c r="F13728" s="61">
        <v>0</v>
      </c>
      <c r="G13728" s="61">
        <v>0</v>
      </c>
      <c r="J13728" s="89"/>
      <c r="K13728" s="89"/>
    </row>
    <row r="13729" spans="1:11" ht="22.5" x14ac:dyDescent="0.2">
      <c r="A13729" s="1" t="str">
        <f t="shared" si="217"/>
        <v>SINAPI 103641</v>
      </c>
      <c r="B13729" s="3" t="s">
        <v>6064</v>
      </c>
      <c r="C13729" s="3">
        <v>103641</v>
      </c>
      <c r="D13729" s="2" t="s">
        <v>13770</v>
      </c>
      <c r="E13729" s="3" t="s">
        <v>4954</v>
      </c>
      <c r="F13729" s="61">
        <v>0</v>
      </c>
      <c r="G13729" s="61">
        <v>0</v>
      </c>
      <c r="J13729" s="89"/>
      <c r="K13729" s="89"/>
    </row>
    <row r="13730" spans="1:11" x14ac:dyDescent="0.2">
      <c r="A13730" s="1" t="str">
        <f t="shared" si="217"/>
        <v>SINAPI 103597</v>
      </c>
      <c r="B13730" s="3" t="s">
        <v>6064</v>
      </c>
      <c r="C13730" s="3">
        <v>103597</v>
      </c>
      <c r="D13730" s="2" t="s">
        <v>13771</v>
      </c>
      <c r="E13730" s="3" t="s">
        <v>4954</v>
      </c>
      <c r="F13730" s="61">
        <v>0</v>
      </c>
      <c r="G13730" s="61">
        <v>0</v>
      </c>
      <c r="J13730" s="89"/>
      <c r="K13730" s="89"/>
    </row>
    <row r="13731" spans="1:11" ht="22.5" x14ac:dyDescent="0.2">
      <c r="A13731" s="1" t="str">
        <f t="shared" si="217"/>
        <v>SINAPI 103620</v>
      </c>
      <c r="B13731" s="3" t="s">
        <v>6064</v>
      </c>
      <c r="C13731" s="3">
        <v>103620</v>
      </c>
      <c r="D13731" s="2" t="s">
        <v>13772</v>
      </c>
      <c r="E13731" s="3" t="s">
        <v>4954</v>
      </c>
      <c r="F13731" s="61">
        <v>0</v>
      </c>
      <c r="G13731" s="61">
        <v>0</v>
      </c>
      <c r="J13731" s="89"/>
      <c r="K13731" s="89"/>
    </row>
    <row r="13732" spans="1:11" ht="22.5" x14ac:dyDescent="0.2">
      <c r="A13732" s="1" t="str">
        <f t="shared" si="217"/>
        <v>SINAPI 103642</v>
      </c>
      <c r="B13732" s="3" t="s">
        <v>6064</v>
      </c>
      <c r="C13732" s="3">
        <v>103642</v>
      </c>
      <c r="D13732" s="2" t="s">
        <v>13773</v>
      </c>
      <c r="E13732" s="3" t="s">
        <v>4954</v>
      </c>
      <c r="F13732" s="61">
        <v>0</v>
      </c>
      <c r="G13732" s="61">
        <v>0</v>
      </c>
      <c r="J13732" s="89"/>
      <c r="K13732" s="89"/>
    </row>
    <row r="13733" spans="1:11" x14ac:dyDescent="0.2">
      <c r="A13733" s="1" t="str">
        <f t="shared" si="217"/>
        <v>SINAPI 103598</v>
      </c>
      <c r="B13733" s="3" t="s">
        <v>6064</v>
      </c>
      <c r="C13733" s="3">
        <v>103598</v>
      </c>
      <c r="D13733" s="2" t="s">
        <v>13774</v>
      </c>
      <c r="E13733" s="3" t="s">
        <v>4954</v>
      </c>
      <c r="F13733" s="61">
        <v>0</v>
      </c>
      <c r="G13733" s="61">
        <v>0</v>
      </c>
      <c r="J13733" s="89"/>
      <c r="K13733" s="89"/>
    </row>
    <row r="13734" spans="1:11" ht="22.5" x14ac:dyDescent="0.2">
      <c r="A13734" s="1" t="str">
        <f t="shared" si="217"/>
        <v>SINAPI 103621</v>
      </c>
      <c r="B13734" s="3" t="s">
        <v>6064</v>
      </c>
      <c r="C13734" s="3">
        <v>103621</v>
      </c>
      <c r="D13734" s="2" t="s">
        <v>13775</v>
      </c>
      <c r="E13734" s="3" t="s">
        <v>4954</v>
      </c>
      <c r="F13734" s="61">
        <v>0</v>
      </c>
      <c r="G13734" s="61">
        <v>0</v>
      </c>
      <c r="J13734" s="89"/>
      <c r="K13734" s="89"/>
    </row>
    <row r="13735" spans="1:11" ht="22.5" x14ac:dyDescent="0.2">
      <c r="A13735" s="1" t="str">
        <f t="shared" si="217"/>
        <v>SINAPI 103643</v>
      </c>
      <c r="B13735" s="3" t="s">
        <v>6064</v>
      </c>
      <c r="C13735" s="3">
        <v>103643</v>
      </c>
      <c r="D13735" s="2" t="s">
        <v>13776</v>
      </c>
      <c r="E13735" s="3" t="s">
        <v>4954</v>
      </c>
      <c r="F13735" s="61">
        <v>0</v>
      </c>
      <c r="G13735" s="61">
        <v>0</v>
      </c>
      <c r="J13735" s="89"/>
      <c r="K13735" s="89"/>
    </row>
    <row r="13736" spans="1:11" x14ac:dyDescent="0.2">
      <c r="A13736" s="1" t="str">
        <f t="shared" si="217"/>
        <v>SINAPI 103599</v>
      </c>
      <c r="B13736" s="3" t="s">
        <v>6064</v>
      </c>
      <c r="C13736" s="3">
        <v>103599</v>
      </c>
      <c r="D13736" s="2" t="s">
        <v>13777</v>
      </c>
      <c r="E13736" s="3" t="s">
        <v>4954</v>
      </c>
      <c r="F13736" s="61">
        <v>0</v>
      </c>
      <c r="G13736" s="61">
        <v>0</v>
      </c>
      <c r="J13736" s="89"/>
      <c r="K13736" s="89"/>
    </row>
    <row r="13737" spans="1:11" ht="22.5" x14ac:dyDescent="0.2">
      <c r="A13737" s="1" t="str">
        <f t="shared" si="217"/>
        <v>SINAPI 103622</v>
      </c>
      <c r="B13737" s="3" t="s">
        <v>6064</v>
      </c>
      <c r="C13737" s="3">
        <v>103622</v>
      </c>
      <c r="D13737" s="2" t="s">
        <v>13778</v>
      </c>
      <c r="E13737" s="3" t="s">
        <v>4954</v>
      </c>
      <c r="F13737" s="61">
        <v>0</v>
      </c>
      <c r="G13737" s="61">
        <v>0</v>
      </c>
      <c r="J13737" s="89"/>
      <c r="K13737" s="89"/>
    </row>
    <row r="13738" spans="1:11" ht="22.5" x14ac:dyDescent="0.2">
      <c r="A13738" s="1" t="str">
        <f t="shared" si="217"/>
        <v>SINAPI 103644</v>
      </c>
      <c r="B13738" s="3" t="s">
        <v>6064</v>
      </c>
      <c r="C13738" s="3">
        <v>103644</v>
      </c>
      <c r="D13738" s="2" t="s">
        <v>13779</v>
      </c>
      <c r="E13738" s="3" t="s">
        <v>4954</v>
      </c>
      <c r="F13738" s="61">
        <v>0</v>
      </c>
      <c r="G13738" s="61">
        <v>0</v>
      </c>
      <c r="J13738" s="89"/>
      <c r="K13738" s="89"/>
    </row>
    <row r="13739" spans="1:11" x14ac:dyDescent="0.2">
      <c r="A13739" s="1" t="str">
        <f t="shared" si="217"/>
        <v>SINAPI 103600</v>
      </c>
      <c r="B13739" s="3" t="s">
        <v>6064</v>
      </c>
      <c r="C13739" s="3">
        <v>103600</v>
      </c>
      <c r="D13739" s="2" t="s">
        <v>13780</v>
      </c>
      <c r="E13739" s="3" t="s">
        <v>4954</v>
      </c>
      <c r="F13739" s="61">
        <v>0</v>
      </c>
      <c r="G13739" s="61">
        <v>0</v>
      </c>
      <c r="J13739" s="89"/>
      <c r="K13739" s="89"/>
    </row>
    <row r="13740" spans="1:11" ht="22.5" x14ac:dyDescent="0.2">
      <c r="A13740" s="1" t="str">
        <f t="shared" si="217"/>
        <v>SINAPI 103610</v>
      </c>
      <c r="B13740" s="3" t="s">
        <v>6064</v>
      </c>
      <c r="C13740" s="3">
        <v>103610</v>
      </c>
      <c r="D13740" s="2" t="s">
        <v>13781</v>
      </c>
      <c r="E13740" s="3" t="s">
        <v>4954</v>
      </c>
      <c r="F13740" s="61">
        <v>0</v>
      </c>
      <c r="G13740" s="61">
        <v>0</v>
      </c>
      <c r="J13740" s="89"/>
      <c r="K13740" s="89"/>
    </row>
    <row r="13741" spans="1:11" ht="22.5" x14ac:dyDescent="0.2">
      <c r="A13741" s="1" t="str">
        <f t="shared" si="217"/>
        <v>SINAPI 103632</v>
      </c>
      <c r="B13741" s="3" t="s">
        <v>6064</v>
      </c>
      <c r="C13741" s="3">
        <v>103632</v>
      </c>
      <c r="D13741" s="2" t="s">
        <v>13782</v>
      </c>
      <c r="E13741" s="3" t="s">
        <v>4954</v>
      </c>
      <c r="F13741" s="61">
        <v>0</v>
      </c>
      <c r="G13741" s="61">
        <v>0</v>
      </c>
      <c r="J13741" s="89"/>
      <c r="K13741" s="89"/>
    </row>
    <row r="13742" spans="1:11" x14ac:dyDescent="0.2">
      <c r="A13742" s="1" t="str">
        <f t="shared" si="217"/>
        <v>SINAPI 103588</v>
      </c>
      <c r="B13742" s="3" t="s">
        <v>6064</v>
      </c>
      <c r="C13742" s="3">
        <v>103588</v>
      </c>
      <c r="D13742" s="2" t="s">
        <v>13783</v>
      </c>
      <c r="E13742" s="3" t="s">
        <v>4954</v>
      </c>
      <c r="F13742" s="61">
        <v>0</v>
      </c>
      <c r="G13742" s="61">
        <v>0</v>
      </c>
      <c r="J13742" s="89"/>
      <c r="K13742" s="89"/>
    </row>
    <row r="13743" spans="1:11" ht="22.5" x14ac:dyDescent="0.2">
      <c r="A13743" s="1" t="str">
        <f t="shared" si="217"/>
        <v>SINAPI 103623</v>
      </c>
      <c r="B13743" s="3" t="s">
        <v>6064</v>
      </c>
      <c r="C13743" s="3">
        <v>103623</v>
      </c>
      <c r="D13743" s="2" t="s">
        <v>13784</v>
      </c>
      <c r="E13743" s="3" t="s">
        <v>4954</v>
      </c>
      <c r="F13743" s="61">
        <v>0</v>
      </c>
      <c r="G13743" s="61">
        <v>0</v>
      </c>
      <c r="J13743" s="89"/>
      <c r="K13743" s="89"/>
    </row>
    <row r="13744" spans="1:11" ht="22.5" x14ac:dyDescent="0.2">
      <c r="A13744" s="1" t="str">
        <f t="shared" si="217"/>
        <v>SINAPI 103645</v>
      </c>
      <c r="B13744" s="3" t="s">
        <v>6064</v>
      </c>
      <c r="C13744" s="3">
        <v>103645</v>
      </c>
      <c r="D13744" s="2" t="s">
        <v>13785</v>
      </c>
      <c r="E13744" s="3" t="s">
        <v>4954</v>
      </c>
      <c r="F13744" s="61">
        <v>0</v>
      </c>
      <c r="G13744" s="61">
        <v>0</v>
      </c>
      <c r="J13744" s="89"/>
      <c r="K13744" s="89"/>
    </row>
    <row r="13745" spans="1:11" x14ac:dyDescent="0.2">
      <c r="A13745" s="1" t="str">
        <f t="shared" si="217"/>
        <v>SINAPI 103601</v>
      </c>
      <c r="B13745" s="3" t="s">
        <v>6064</v>
      </c>
      <c r="C13745" s="3">
        <v>103601</v>
      </c>
      <c r="D13745" s="2" t="s">
        <v>13786</v>
      </c>
      <c r="E13745" s="3" t="s">
        <v>4954</v>
      </c>
      <c r="F13745" s="61">
        <v>0</v>
      </c>
      <c r="G13745" s="61">
        <v>0</v>
      </c>
      <c r="J13745" s="89"/>
      <c r="K13745" s="89"/>
    </row>
    <row r="13746" spans="1:11" ht="22.5" x14ac:dyDescent="0.2">
      <c r="A13746" s="1" t="str">
        <f t="shared" si="217"/>
        <v>SINAPI 103624</v>
      </c>
      <c r="B13746" s="3" t="s">
        <v>6064</v>
      </c>
      <c r="C13746" s="3">
        <v>103624</v>
      </c>
      <c r="D13746" s="2" t="s">
        <v>13787</v>
      </c>
      <c r="E13746" s="3" t="s">
        <v>4954</v>
      </c>
      <c r="F13746" s="61">
        <v>0</v>
      </c>
      <c r="G13746" s="61">
        <v>0</v>
      </c>
      <c r="J13746" s="89"/>
      <c r="K13746" s="89"/>
    </row>
    <row r="13747" spans="1:11" ht="22.5" x14ac:dyDescent="0.2">
      <c r="A13747" s="1" t="str">
        <f t="shared" si="217"/>
        <v>SINAPI 103646</v>
      </c>
      <c r="B13747" s="3" t="s">
        <v>6064</v>
      </c>
      <c r="C13747" s="3">
        <v>103646</v>
      </c>
      <c r="D13747" s="2" t="s">
        <v>13788</v>
      </c>
      <c r="E13747" s="3" t="s">
        <v>4954</v>
      </c>
      <c r="F13747" s="61">
        <v>0</v>
      </c>
      <c r="G13747" s="61">
        <v>0</v>
      </c>
      <c r="J13747" s="89"/>
      <c r="K13747" s="89"/>
    </row>
    <row r="13748" spans="1:11" x14ac:dyDescent="0.2">
      <c r="A13748" s="1" t="str">
        <f t="shared" si="217"/>
        <v>SINAPI 103602</v>
      </c>
      <c r="B13748" s="3" t="s">
        <v>6064</v>
      </c>
      <c r="C13748" s="3">
        <v>103602</v>
      </c>
      <c r="D13748" s="2" t="s">
        <v>13789</v>
      </c>
      <c r="E13748" s="3" t="s">
        <v>4954</v>
      </c>
      <c r="F13748" s="61">
        <v>0</v>
      </c>
      <c r="G13748" s="61">
        <v>0</v>
      </c>
      <c r="J13748" s="89"/>
      <c r="K13748" s="89"/>
    </row>
    <row r="13749" spans="1:11" ht="22.5" x14ac:dyDescent="0.2">
      <c r="A13749" s="1" t="str">
        <f t="shared" si="217"/>
        <v>SINAPI 103625</v>
      </c>
      <c r="B13749" s="3" t="s">
        <v>6064</v>
      </c>
      <c r="C13749" s="3">
        <v>103625</v>
      </c>
      <c r="D13749" s="2" t="s">
        <v>13790</v>
      </c>
      <c r="E13749" s="3" t="s">
        <v>4954</v>
      </c>
      <c r="F13749" s="61">
        <v>0</v>
      </c>
      <c r="G13749" s="61">
        <v>0</v>
      </c>
      <c r="J13749" s="89"/>
      <c r="K13749" s="89"/>
    </row>
    <row r="13750" spans="1:11" ht="22.5" x14ac:dyDescent="0.2">
      <c r="A13750" s="1" t="str">
        <f t="shared" si="217"/>
        <v>SINAPI 103647</v>
      </c>
      <c r="B13750" s="3" t="s">
        <v>6064</v>
      </c>
      <c r="C13750" s="3">
        <v>103647</v>
      </c>
      <c r="D13750" s="2" t="s">
        <v>13791</v>
      </c>
      <c r="E13750" s="3" t="s">
        <v>4954</v>
      </c>
      <c r="F13750" s="61">
        <v>0</v>
      </c>
      <c r="G13750" s="61">
        <v>0</v>
      </c>
      <c r="J13750" s="89"/>
      <c r="K13750" s="89"/>
    </row>
    <row r="13751" spans="1:11" x14ac:dyDescent="0.2">
      <c r="A13751" s="1" t="str">
        <f t="shared" si="217"/>
        <v>SINAPI 103603</v>
      </c>
      <c r="B13751" s="3" t="s">
        <v>6064</v>
      </c>
      <c r="C13751" s="3">
        <v>103603</v>
      </c>
      <c r="D13751" s="2" t="s">
        <v>13792</v>
      </c>
      <c r="E13751" s="3" t="s">
        <v>4954</v>
      </c>
      <c r="F13751" s="61">
        <v>0</v>
      </c>
      <c r="G13751" s="61">
        <v>0</v>
      </c>
      <c r="J13751" s="89"/>
      <c r="K13751" s="89"/>
    </row>
    <row r="13752" spans="1:11" ht="22.5" x14ac:dyDescent="0.2">
      <c r="A13752" s="1" t="str">
        <f t="shared" si="217"/>
        <v>SINAPI 103611</v>
      </c>
      <c r="B13752" s="3" t="s">
        <v>6064</v>
      </c>
      <c r="C13752" s="3">
        <v>103611</v>
      </c>
      <c r="D13752" s="2" t="s">
        <v>13793</v>
      </c>
      <c r="E13752" s="3" t="s">
        <v>4954</v>
      </c>
      <c r="F13752" s="61">
        <v>0</v>
      </c>
      <c r="G13752" s="61">
        <v>0</v>
      </c>
      <c r="J13752" s="89"/>
      <c r="K13752" s="89"/>
    </row>
    <row r="13753" spans="1:11" ht="22.5" x14ac:dyDescent="0.2">
      <c r="A13753" s="1" t="str">
        <f t="shared" si="217"/>
        <v>SINAPI 103633</v>
      </c>
      <c r="B13753" s="3" t="s">
        <v>6064</v>
      </c>
      <c r="C13753" s="3">
        <v>103633</v>
      </c>
      <c r="D13753" s="2" t="s">
        <v>13794</v>
      </c>
      <c r="E13753" s="3" t="s">
        <v>4954</v>
      </c>
      <c r="F13753" s="61">
        <v>0</v>
      </c>
      <c r="G13753" s="61">
        <v>0</v>
      </c>
      <c r="J13753" s="89"/>
      <c r="K13753" s="89"/>
    </row>
    <row r="13754" spans="1:11" x14ac:dyDescent="0.2">
      <c r="A13754" s="1" t="str">
        <f t="shared" si="217"/>
        <v>SINAPI 103589</v>
      </c>
      <c r="B13754" s="3" t="s">
        <v>6064</v>
      </c>
      <c r="C13754" s="3">
        <v>103589</v>
      </c>
      <c r="D13754" s="2" t="s">
        <v>13795</v>
      </c>
      <c r="E13754" s="3" t="s">
        <v>4954</v>
      </c>
      <c r="F13754" s="61">
        <v>0</v>
      </c>
      <c r="G13754" s="61">
        <v>0</v>
      </c>
      <c r="J13754" s="89"/>
      <c r="K13754" s="89"/>
    </row>
    <row r="13755" spans="1:11" ht="22.5" x14ac:dyDescent="0.2">
      <c r="A13755" s="1" t="str">
        <f t="shared" si="217"/>
        <v>SINAPI 103626</v>
      </c>
      <c r="B13755" s="3" t="s">
        <v>6064</v>
      </c>
      <c r="C13755" s="3">
        <v>103626</v>
      </c>
      <c r="D13755" s="2" t="s">
        <v>13796</v>
      </c>
      <c r="E13755" s="3" t="s">
        <v>4954</v>
      </c>
      <c r="F13755" s="61">
        <v>0</v>
      </c>
      <c r="G13755" s="61">
        <v>0</v>
      </c>
      <c r="J13755" s="89"/>
      <c r="K13755" s="89"/>
    </row>
    <row r="13756" spans="1:11" ht="22.5" x14ac:dyDescent="0.2">
      <c r="A13756" s="1" t="str">
        <f t="shared" si="217"/>
        <v>SINAPI 103648</v>
      </c>
      <c r="B13756" s="3" t="s">
        <v>6064</v>
      </c>
      <c r="C13756" s="3">
        <v>103648</v>
      </c>
      <c r="D13756" s="2" t="s">
        <v>13797</v>
      </c>
      <c r="E13756" s="3" t="s">
        <v>4954</v>
      </c>
      <c r="F13756" s="61">
        <v>0</v>
      </c>
      <c r="G13756" s="61">
        <v>0</v>
      </c>
      <c r="J13756" s="89"/>
      <c r="K13756" s="89"/>
    </row>
    <row r="13757" spans="1:11" x14ac:dyDescent="0.2">
      <c r="A13757" s="1" t="str">
        <f t="shared" si="217"/>
        <v>SINAPI 103604</v>
      </c>
      <c r="B13757" s="3" t="s">
        <v>6064</v>
      </c>
      <c r="C13757" s="3">
        <v>103604</v>
      </c>
      <c r="D13757" s="2" t="s">
        <v>13798</v>
      </c>
      <c r="E13757" s="3" t="s">
        <v>4954</v>
      </c>
      <c r="F13757" s="61">
        <v>0</v>
      </c>
      <c r="G13757" s="61">
        <v>0</v>
      </c>
      <c r="J13757" s="89"/>
      <c r="K13757" s="89"/>
    </row>
    <row r="13758" spans="1:11" ht="22.5" x14ac:dyDescent="0.2">
      <c r="A13758" s="1" t="str">
        <f t="shared" si="217"/>
        <v>SINAPI 103627</v>
      </c>
      <c r="B13758" s="3" t="s">
        <v>6064</v>
      </c>
      <c r="C13758" s="3">
        <v>103627</v>
      </c>
      <c r="D13758" s="2" t="s">
        <v>13799</v>
      </c>
      <c r="E13758" s="3" t="s">
        <v>4954</v>
      </c>
      <c r="F13758" s="61">
        <v>0</v>
      </c>
      <c r="G13758" s="61">
        <v>0</v>
      </c>
      <c r="J13758" s="89"/>
      <c r="K13758" s="89"/>
    </row>
    <row r="13759" spans="1:11" ht="22.5" x14ac:dyDescent="0.2">
      <c r="A13759" s="1" t="str">
        <f t="shared" si="217"/>
        <v>SINAPI 103649</v>
      </c>
      <c r="B13759" s="3" t="s">
        <v>6064</v>
      </c>
      <c r="C13759" s="3">
        <v>103649</v>
      </c>
      <c r="D13759" s="2" t="s">
        <v>13800</v>
      </c>
      <c r="E13759" s="3" t="s">
        <v>4954</v>
      </c>
      <c r="F13759" s="61">
        <v>0</v>
      </c>
      <c r="G13759" s="61">
        <v>0</v>
      </c>
      <c r="J13759" s="89"/>
      <c r="K13759" s="89"/>
    </row>
    <row r="13760" spans="1:11" x14ac:dyDescent="0.2">
      <c r="A13760" s="1" t="str">
        <f t="shared" si="217"/>
        <v>SINAPI 103605</v>
      </c>
      <c r="B13760" s="3" t="s">
        <v>6064</v>
      </c>
      <c r="C13760" s="3">
        <v>103605</v>
      </c>
      <c r="D13760" s="2" t="s">
        <v>13801</v>
      </c>
      <c r="E13760" s="3" t="s">
        <v>4954</v>
      </c>
      <c r="F13760" s="61">
        <v>0</v>
      </c>
      <c r="G13760" s="61">
        <v>0</v>
      </c>
      <c r="J13760" s="89"/>
      <c r="K13760" s="89"/>
    </row>
    <row r="13761" spans="1:11" ht="22.5" x14ac:dyDescent="0.2">
      <c r="A13761" s="1" t="str">
        <f t="shared" si="217"/>
        <v>SINAPI 103612</v>
      </c>
      <c r="B13761" s="3" t="s">
        <v>6064</v>
      </c>
      <c r="C13761" s="3">
        <v>103612</v>
      </c>
      <c r="D13761" s="2" t="s">
        <v>13802</v>
      </c>
      <c r="E13761" s="3" t="s">
        <v>4954</v>
      </c>
      <c r="F13761" s="61">
        <v>0</v>
      </c>
      <c r="G13761" s="61">
        <v>0</v>
      </c>
      <c r="J13761" s="89"/>
      <c r="K13761" s="89"/>
    </row>
    <row r="13762" spans="1:11" ht="22.5" x14ac:dyDescent="0.2">
      <c r="A13762" s="1" t="str">
        <f t="shared" si="217"/>
        <v>SINAPI 103634</v>
      </c>
      <c r="B13762" s="3" t="s">
        <v>6064</v>
      </c>
      <c r="C13762" s="3">
        <v>103634</v>
      </c>
      <c r="D13762" s="2" t="s">
        <v>13803</v>
      </c>
      <c r="E13762" s="3" t="s">
        <v>4954</v>
      </c>
      <c r="F13762" s="61">
        <v>0</v>
      </c>
      <c r="G13762" s="61">
        <v>0</v>
      </c>
      <c r="J13762" s="89"/>
      <c r="K13762" s="89"/>
    </row>
    <row r="13763" spans="1:11" x14ac:dyDescent="0.2">
      <c r="A13763" s="1" t="str">
        <f t="shared" si="217"/>
        <v>SINAPI 103590</v>
      </c>
      <c r="B13763" s="3" t="s">
        <v>6064</v>
      </c>
      <c r="C13763" s="3">
        <v>103590</v>
      </c>
      <c r="D13763" s="2" t="s">
        <v>13804</v>
      </c>
      <c r="E13763" s="3" t="s">
        <v>4954</v>
      </c>
      <c r="F13763" s="61">
        <v>0</v>
      </c>
      <c r="G13763" s="61">
        <v>0</v>
      </c>
      <c r="J13763" s="89"/>
      <c r="K13763" s="89"/>
    </row>
    <row r="13764" spans="1:11" ht="22.5" x14ac:dyDescent="0.2">
      <c r="A13764" s="1" t="str">
        <f t="shared" si="217"/>
        <v>SINAPI 103628</v>
      </c>
      <c r="B13764" s="3" t="s">
        <v>6064</v>
      </c>
      <c r="C13764" s="3">
        <v>103628</v>
      </c>
      <c r="D13764" s="2" t="s">
        <v>13805</v>
      </c>
      <c r="E13764" s="3" t="s">
        <v>4954</v>
      </c>
      <c r="F13764" s="61">
        <v>0</v>
      </c>
      <c r="G13764" s="61">
        <v>0</v>
      </c>
      <c r="J13764" s="89"/>
      <c r="K13764" s="89"/>
    </row>
    <row r="13765" spans="1:11" ht="22.5" x14ac:dyDescent="0.2">
      <c r="A13765" s="1" t="str">
        <f t="shared" si="217"/>
        <v>SINAPI 103650</v>
      </c>
      <c r="B13765" s="3" t="s">
        <v>6064</v>
      </c>
      <c r="C13765" s="3">
        <v>103650</v>
      </c>
      <c r="D13765" s="2" t="s">
        <v>13806</v>
      </c>
      <c r="E13765" s="3" t="s">
        <v>4954</v>
      </c>
      <c r="F13765" s="61">
        <v>0</v>
      </c>
      <c r="G13765" s="61">
        <v>0</v>
      </c>
      <c r="J13765" s="89"/>
      <c r="K13765" s="89"/>
    </row>
    <row r="13766" spans="1:11" x14ac:dyDescent="0.2">
      <c r="A13766" s="1" t="str">
        <f t="shared" si="217"/>
        <v>SINAPI 103606</v>
      </c>
      <c r="B13766" s="3" t="s">
        <v>6064</v>
      </c>
      <c r="C13766" s="3">
        <v>103606</v>
      </c>
      <c r="D13766" s="2" t="s">
        <v>13807</v>
      </c>
      <c r="E13766" s="3" t="s">
        <v>4954</v>
      </c>
      <c r="F13766" s="61">
        <v>0</v>
      </c>
      <c r="G13766" s="61">
        <v>0</v>
      </c>
      <c r="J13766" s="89"/>
      <c r="K13766" s="89"/>
    </row>
    <row r="13767" spans="1:11" ht="22.5" x14ac:dyDescent="0.2">
      <c r="A13767" s="1" t="str">
        <f t="shared" si="217"/>
        <v>SINAPI 103629</v>
      </c>
      <c r="B13767" s="3" t="s">
        <v>6064</v>
      </c>
      <c r="C13767" s="3">
        <v>103629</v>
      </c>
      <c r="D13767" s="2" t="s">
        <v>13808</v>
      </c>
      <c r="E13767" s="3" t="s">
        <v>4954</v>
      </c>
      <c r="F13767" s="61">
        <v>0</v>
      </c>
      <c r="G13767" s="61">
        <v>0</v>
      </c>
      <c r="J13767" s="89"/>
      <c r="K13767" s="89"/>
    </row>
    <row r="13768" spans="1:11" ht="22.5" x14ac:dyDescent="0.2">
      <c r="A13768" s="1" t="str">
        <f t="shared" si="217"/>
        <v>SINAPI 103651</v>
      </c>
      <c r="B13768" s="3" t="s">
        <v>6064</v>
      </c>
      <c r="C13768" s="3">
        <v>103651</v>
      </c>
      <c r="D13768" s="2" t="s">
        <v>13809</v>
      </c>
      <c r="E13768" s="3" t="s">
        <v>4954</v>
      </c>
      <c r="F13768" s="61">
        <v>0</v>
      </c>
      <c r="G13768" s="61">
        <v>0</v>
      </c>
      <c r="J13768" s="89"/>
      <c r="K13768" s="89"/>
    </row>
    <row r="13769" spans="1:11" x14ac:dyDescent="0.2">
      <c r="A13769" s="1" t="str">
        <f t="shared" si="217"/>
        <v>SINAPI 103607</v>
      </c>
      <c r="B13769" s="3" t="s">
        <v>6064</v>
      </c>
      <c r="C13769" s="3">
        <v>103607</v>
      </c>
      <c r="D13769" s="2" t="s">
        <v>13810</v>
      </c>
      <c r="E13769" s="3" t="s">
        <v>4954</v>
      </c>
      <c r="F13769" s="61">
        <v>0</v>
      </c>
      <c r="G13769" s="61">
        <v>0</v>
      </c>
      <c r="J13769" s="89"/>
      <c r="K13769" s="89"/>
    </row>
    <row r="13770" spans="1:11" ht="22.5" x14ac:dyDescent="0.2">
      <c r="A13770" s="1" t="str">
        <f t="shared" si="217"/>
        <v>SINAPI 103613</v>
      </c>
      <c r="B13770" s="3" t="s">
        <v>6064</v>
      </c>
      <c r="C13770" s="3">
        <v>103613</v>
      </c>
      <c r="D13770" s="2" t="s">
        <v>13811</v>
      </c>
      <c r="E13770" s="3" t="s">
        <v>4954</v>
      </c>
      <c r="F13770" s="61">
        <v>0</v>
      </c>
      <c r="G13770" s="61">
        <v>0</v>
      </c>
      <c r="J13770" s="89"/>
      <c r="K13770" s="89"/>
    </row>
    <row r="13771" spans="1:11" ht="22.5" x14ac:dyDescent="0.2">
      <c r="A13771" s="1" t="str">
        <f t="shared" si="217"/>
        <v>SINAPI 103635</v>
      </c>
      <c r="B13771" s="3" t="s">
        <v>6064</v>
      </c>
      <c r="C13771" s="3">
        <v>103635</v>
      </c>
      <c r="D13771" s="2" t="s">
        <v>13812</v>
      </c>
      <c r="E13771" s="3" t="s">
        <v>4954</v>
      </c>
      <c r="F13771" s="61">
        <v>0</v>
      </c>
      <c r="G13771" s="61">
        <v>0</v>
      </c>
      <c r="J13771" s="89"/>
      <c r="K13771" s="89"/>
    </row>
    <row r="13772" spans="1:11" x14ac:dyDescent="0.2">
      <c r="A13772" s="1" t="str">
        <f t="shared" si="217"/>
        <v>SINAPI 103591</v>
      </c>
      <c r="B13772" s="3" t="s">
        <v>6064</v>
      </c>
      <c r="C13772" s="3">
        <v>103591</v>
      </c>
      <c r="D13772" s="2" t="s">
        <v>13813</v>
      </c>
      <c r="E13772" s="3" t="s">
        <v>4954</v>
      </c>
      <c r="F13772" s="61">
        <v>0</v>
      </c>
      <c r="G13772" s="61">
        <v>0</v>
      </c>
      <c r="J13772" s="89"/>
      <c r="K13772" s="89"/>
    </row>
    <row r="13773" spans="1:11" ht="22.5" x14ac:dyDescent="0.2">
      <c r="A13773" s="1" t="str">
        <f t="shared" si="217"/>
        <v>SINAPI 103630</v>
      </c>
      <c r="B13773" s="3" t="s">
        <v>6064</v>
      </c>
      <c r="C13773" s="3">
        <v>103630</v>
      </c>
      <c r="D13773" s="2" t="s">
        <v>13814</v>
      </c>
      <c r="E13773" s="3" t="s">
        <v>4954</v>
      </c>
      <c r="F13773" s="61">
        <v>0</v>
      </c>
      <c r="G13773" s="61">
        <v>0</v>
      </c>
      <c r="J13773" s="89"/>
      <c r="K13773" s="89"/>
    </row>
    <row r="13774" spans="1:11" ht="22.5" x14ac:dyDescent="0.2">
      <c r="A13774" s="1" t="str">
        <f t="shared" si="217"/>
        <v>SINAPI 103652</v>
      </c>
      <c r="B13774" s="3" t="s">
        <v>6064</v>
      </c>
      <c r="C13774" s="3">
        <v>103652</v>
      </c>
      <c r="D13774" s="2" t="s">
        <v>13815</v>
      </c>
      <c r="E13774" s="3" t="s">
        <v>4954</v>
      </c>
      <c r="F13774" s="61">
        <v>0</v>
      </c>
      <c r="G13774" s="61">
        <v>0</v>
      </c>
      <c r="J13774" s="89"/>
      <c r="K13774" s="89"/>
    </row>
    <row r="13775" spans="1:11" x14ac:dyDescent="0.2">
      <c r="A13775" s="1" t="str">
        <f t="shared" si="217"/>
        <v>SINAPI 103608</v>
      </c>
      <c r="B13775" s="3" t="s">
        <v>6064</v>
      </c>
      <c r="C13775" s="3">
        <v>103608</v>
      </c>
      <c r="D13775" s="2" t="s">
        <v>13816</v>
      </c>
      <c r="E13775" s="3" t="s">
        <v>4954</v>
      </c>
      <c r="F13775" s="61">
        <v>0</v>
      </c>
      <c r="G13775" s="61">
        <v>0</v>
      </c>
      <c r="J13775" s="89"/>
      <c r="K13775" s="89"/>
    </row>
    <row r="13776" spans="1:11" ht="22.5" x14ac:dyDescent="0.2">
      <c r="A13776" s="1" t="str">
        <f t="shared" si="217"/>
        <v>SINAPI 103614</v>
      </c>
      <c r="B13776" s="3" t="s">
        <v>6064</v>
      </c>
      <c r="C13776" s="3">
        <v>103614</v>
      </c>
      <c r="D13776" s="2" t="s">
        <v>13817</v>
      </c>
      <c r="E13776" s="3" t="s">
        <v>4954</v>
      </c>
      <c r="F13776" s="61">
        <v>0</v>
      </c>
      <c r="G13776" s="61">
        <v>0</v>
      </c>
      <c r="J13776" s="89"/>
      <c r="K13776" s="89"/>
    </row>
    <row r="13777" spans="1:11" ht="22.5" x14ac:dyDescent="0.2">
      <c r="A13777" s="1" t="str">
        <f t="shared" si="217"/>
        <v>SINAPI 103636</v>
      </c>
      <c r="B13777" s="3" t="s">
        <v>6064</v>
      </c>
      <c r="C13777" s="3">
        <v>103636</v>
      </c>
      <c r="D13777" s="2" t="s">
        <v>13818</v>
      </c>
      <c r="E13777" s="3" t="s">
        <v>4954</v>
      </c>
      <c r="F13777" s="61">
        <v>0</v>
      </c>
      <c r="G13777" s="61">
        <v>0</v>
      </c>
      <c r="J13777" s="89"/>
      <c r="K13777" s="89"/>
    </row>
    <row r="13778" spans="1:11" x14ac:dyDescent="0.2">
      <c r="A13778" s="1" t="str">
        <f t="shared" si="217"/>
        <v>SINAPI 103592</v>
      </c>
      <c r="B13778" s="3" t="s">
        <v>6064</v>
      </c>
      <c r="C13778" s="3">
        <v>103592</v>
      </c>
      <c r="D13778" s="2" t="s">
        <v>13819</v>
      </c>
      <c r="E13778" s="3" t="s">
        <v>4954</v>
      </c>
      <c r="F13778" s="61">
        <v>0</v>
      </c>
      <c r="G13778" s="61">
        <v>0</v>
      </c>
      <c r="J13778" s="89"/>
      <c r="K13778" s="89"/>
    </row>
    <row r="13779" spans="1:11" ht="22.5" x14ac:dyDescent="0.2">
      <c r="A13779" s="1" t="str">
        <f t="shared" si="217"/>
        <v>SINAPI 88412</v>
      </c>
      <c r="B13779" s="3" t="s">
        <v>6064</v>
      </c>
      <c r="C13779" s="3">
        <v>88412</v>
      </c>
      <c r="D13779" s="2" t="s">
        <v>13820</v>
      </c>
      <c r="E13779" s="3" t="s">
        <v>4960</v>
      </c>
      <c r="F13779" s="61">
        <v>3.48</v>
      </c>
      <c r="G13779" s="61">
        <v>3.56</v>
      </c>
      <c r="J13779" s="89">
        <v>0</v>
      </c>
      <c r="K13779" s="89">
        <v>0</v>
      </c>
    </row>
    <row r="13780" spans="1:11" ht="22.5" x14ac:dyDescent="0.2">
      <c r="A13780" s="1" t="str">
        <f t="shared" si="217"/>
        <v>SINAPI 88411</v>
      </c>
      <c r="B13780" s="3" t="s">
        <v>6064</v>
      </c>
      <c r="C13780" s="3">
        <v>88411</v>
      </c>
      <c r="D13780" s="2" t="s">
        <v>13821</v>
      </c>
      <c r="E13780" s="3" t="s">
        <v>4960</v>
      </c>
      <c r="F13780" s="61">
        <v>4.29</v>
      </c>
      <c r="G13780" s="61">
        <v>4.42</v>
      </c>
      <c r="J13780" s="89">
        <v>0</v>
      </c>
      <c r="K13780" s="89">
        <v>0</v>
      </c>
    </row>
    <row r="13781" spans="1:11" x14ac:dyDescent="0.2">
      <c r="A13781" s="1" t="str">
        <f t="shared" si="217"/>
        <v>SINAPI 88415</v>
      </c>
      <c r="B13781" s="3" t="s">
        <v>6064</v>
      </c>
      <c r="C13781" s="3">
        <v>88415</v>
      </c>
      <c r="D13781" s="2" t="s">
        <v>13822</v>
      </c>
      <c r="E13781" s="3" t="s">
        <v>4960</v>
      </c>
      <c r="F13781" s="61">
        <v>4.3600000000000003</v>
      </c>
      <c r="G13781" s="61">
        <v>4.51</v>
      </c>
      <c r="J13781" s="89">
        <v>0</v>
      </c>
      <c r="K13781" s="89">
        <v>0</v>
      </c>
    </row>
    <row r="13782" spans="1:11" ht="22.5" x14ac:dyDescent="0.2">
      <c r="A13782" s="1" t="str">
        <f t="shared" si="217"/>
        <v>SINAPI 88413</v>
      </c>
      <c r="B13782" s="3" t="s">
        <v>6064</v>
      </c>
      <c r="C13782" s="3">
        <v>88413</v>
      </c>
      <c r="D13782" s="2" t="s">
        <v>13823</v>
      </c>
      <c r="E13782" s="3" t="s">
        <v>4960</v>
      </c>
      <c r="F13782" s="61">
        <v>5.31</v>
      </c>
      <c r="G13782" s="61">
        <v>5.55</v>
      </c>
      <c r="J13782" s="89">
        <v>0</v>
      </c>
      <c r="K13782" s="89">
        <v>0</v>
      </c>
    </row>
    <row r="13783" spans="1:11" ht="22.5" x14ac:dyDescent="0.2">
      <c r="A13783" s="1" t="str">
        <f t="shared" ref="A13783:A13846" si="218">CONCATENATE($B13783," ",$C13783)</f>
        <v>SINAPI 88414</v>
      </c>
      <c r="B13783" s="3" t="s">
        <v>6064</v>
      </c>
      <c r="C13783" s="3">
        <v>88414</v>
      </c>
      <c r="D13783" s="2" t="s">
        <v>13824</v>
      </c>
      <c r="E13783" s="3" t="s">
        <v>4960</v>
      </c>
      <c r="F13783" s="61">
        <v>6.32</v>
      </c>
      <c r="G13783" s="61">
        <v>6.59</v>
      </c>
      <c r="J13783" s="89">
        <v>0</v>
      </c>
      <c r="K13783" s="89">
        <v>0</v>
      </c>
    </row>
    <row r="13784" spans="1:11" ht="22.5" x14ac:dyDescent="0.2">
      <c r="A13784" s="1" t="str">
        <f t="shared" si="218"/>
        <v>SINAPI 96131</v>
      </c>
      <c r="B13784" s="3" t="s">
        <v>6064</v>
      </c>
      <c r="C13784" s="3">
        <v>96131</v>
      </c>
      <c r="D13784" s="2" t="s">
        <v>13825</v>
      </c>
      <c r="E13784" s="3" t="s">
        <v>4960</v>
      </c>
      <c r="F13784" s="61">
        <v>28.48</v>
      </c>
      <c r="G13784" s="61">
        <v>29.95</v>
      </c>
      <c r="J13784" s="89">
        <v>0</v>
      </c>
      <c r="K13784" s="89">
        <v>0</v>
      </c>
    </row>
    <row r="13785" spans="1:11" ht="22.5" x14ac:dyDescent="0.2">
      <c r="A13785" s="1" t="str">
        <f t="shared" si="218"/>
        <v>SINAPI 96126</v>
      </c>
      <c r="B13785" s="3" t="s">
        <v>6064</v>
      </c>
      <c r="C13785" s="3">
        <v>96126</v>
      </c>
      <c r="D13785" s="2" t="s">
        <v>13826</v>
      </c>
      <c r="E13785" s="3" t="s">
        <v>4960</v>
      </c>
      <c r="F13785" s="61">
        <v>17.87</v>
      </c>
      <c r="G13785" s="61">
        <v>18.87</v>
      </c>
      <c r="J13785" s="89">
        <v>0</v>
      </c>
      <c r="K13785" s="89">
        <v>0</v>
      </c>
    </row>
    <row r="13786" spans="1:11" ht="22.5" x14ac:dyDescent="0.2">
      <c r="A13786" s="1" t="str">
        <f t="shared" si="218"/>
        <v>SINAPI 96132</v>
      </c>
      <c r="B13786" s="3" t="s">
        <v>6064</v>
      </c>
      <c r="C13786" s="3">
        <v>96132</v>
      </c>
      <c r="D13786" s="2" t="s">
        <v>13827</v>
      </c>
      <c r="E13786" s="3" t="s">
        <v>4960</v>
      </c>
      <c r="F13786" s="61">
        <v>19.55</v>
      </c>
      <c r="G13786" s="61">
        <v>20.329999999999998</v>
      </c>
      <c r="J13786" s="89">
        <v>0</v>
      </c>
      <c r="K13786" s="89">
        <v>0</v>
      </c>
    </row>
    <row r="13787" spans="1:11" ht="22.5" x14ac:dyDescent="0.2">
      <c r="A13787" s="1" t="str">
        <f t="shared" si="218"/>
        <v>SINAPI 96127</v>
      </c>
      <c r="B13787" s="3" t="s">
        <v>6064</v>
      </c>
      <c r="C13787" s="3">
        <v>96127</v>
      </c>
      <c r="D13787" s="2" t="s">
        <v>13828</v>
      </c>
      <c r="E13787" s="3" t="s">
        <v>4960</v>
      </c>
      <c r="F13787" s="61">
        <v>11.89</v>
      </c>
      <c r="G13787" s="61">
        <v>12.42</v>
      </c>
      <c r="J13787" s="89">
        <v>0</v>
      </c>
      <c r="K13787" s="89">
        <v>0</v>
      </c>
    </row>
    <row r="13788" spans="1:11" x14ac:dyDescent="0.2">
      <c r="A13788" s="1" t="str">
        <f t="shared" si="218"/>
        <v>SINAPI 96135</v>
      </c>
      <c r="B13788" s="3" t="s">
        <v>6064</v>
      </c>
      <c r="C13788" s="3">
        <v>96135</v>
      </c>
      <c r="D13788" s="2" t="s">
        <v>13829</v>
      </c>
      <c r="E13788" s="3" t="s">
        <v>4960</v>
      </c>
      <c r="F13788" s="61">
        <v>30.3</v>
      </c>
      <c r="G13788" s="61">
        <v>31.96</v>
      </c>
      <c r="J13788" s="89">
        <v>0</v>
      </c>
      <c r="K13788" s="89">
        <v>0</v>
      </c>
    </row>
    <row r="13789" spans="1:11" x14ac:dyDescent="0.2">
      <c r="A13789" s="1" t="str">
        <f t="shared" si="218"/>
        <v>SINAPI 96130</v>
      </c>
      <c r="B13789" s="3" t="s">
        <v>6064</v>
      </c>
      <c r="C13789" s="3">
        <v>96130</v>
      </c>
      <c r="D13789" s="2" t="s">
        <v>13830</v>
      </c>
      <c r="E13789" s="3" t="s">
        <v>4960</v>
      </c>
      <c r="F13789" s="61">
        <v>19.16</v>
      </c>
      <c r="G13789" s="61">
        <v>20.3</v>
      </c>
      <c r="J13789" s="89">
        <v>0</v>
      </c>
      <c r="K13789" s="89">
        <v>0</v>
      </c>
    </row>
    <row r="13790" spans="1:11" ht="22.5" x14ac:dyDescent="0.2">
      <c r="A13790" s="1" t="str">
        <f t="shared" si="218"/>
        <v>SINAPI 96133</v>
      </c>
      <c r="B13790" s="3" t="s">
        <v>6064</v>
      </c>
      <c r="C13790" s="3">
        <v>96133</v>
      </c>
      <c r="D13790" s="2" t="s">
        <v>13831</v>
      </c>
      <c r="E13790" s="3" t="s">
        <v>4960</v>
      </c>
      <c r="F13790" s="61">
        <v>44.02</v>
      </c>
      <c r="G13790" s="61">
        <v>46.89</v>
      </c>
      <c r="J13790" s="89">
        <v>0</v>
      </c>
      <c r="K13790" s="89">
        <v>0</v>
      </c>
    </row>
    <row r="13791" spans="1:11" ht="22.5" x14ac:dyDescent="0.2">
      <c r="A13791" s="1" t="str">
        <f t="shared" si="218"/>
        <v>SINAPI 96128</v>
      </c>
      <c r="B13791" s="3" t="s">
        <v>6064</v>
      </c>
      <c r="C13791" s="3">
        <v>96128</v>
      </c>
      <c r="D13791" s="2" t="s">
        <v>13832</v>
      </c>
      <c r="E13791" s="3" t="s">
        <v>4960</v>
      </c>
      <c r="F13791" s="61">
        <v>28.56</v>
      </c>
      <c r="G13791" s="61">
        <v>30.52</v>
      </c>
      <c r="J13791" s="89">
        <v>0</v>
      </c>
      <c r="K13791" s="89">
        <v>0</v>
      </c>
    </row>
    <row r="13792" spans="1:11" ht="22.5" x14ac:dyDescent="0.2">
      <c r="A13792" s="1" t="str">
        <f t="shared" si="218"/>
        <v>SINAPI 96134</v>
      </c>
      <c r="B13792" s="3" t="s">
        <v>6064</v>
      </c>
      <c r="C13792" s="3">
        <v>96134</v>
      </c>
      <c r="D13792" s="2" t="s">
        <v>13833</v>
      </c>
      <c r="E13792" s="3" t="s">
        <v>4960</v>
      </c>
      <c r="F13792" s="61">
        <v>51.98</v>
      </c>
      <c r="G13792" s="61">
        <v>55.32</v>
      </c>
      <c r="J13792" s="89">
        <v>0</v>
      </c>
      <c r="K13792" s="89">
        <v>0</v>
      </c>
    </row>
    <row r="13793" spans="1:11" ht="22.5" x14ac:dyDescent="0.2">
      <c r="A13793" s="1" t="str">
        <f t="shared" si="218"/>
        <v>SINAPI 96129</v>
      </c>
      <c r="B13793" s="3" t="s">
        <v>6064</v>
      </c>
      <c r="C13793" s="3">
        <v>96129</v>
      </c>
      <c r="D13793" s="2" t="s">
        <v>13834</v>
      </c>
      <c r="E13793" s="3" t="s">
        <v>4960</v>
      </c>
      <c r="F13793" s="61">
        <v>33.65</v>
      </c>
      <c r="G13793" s="61">
        <v>35.93</v>
      </c>
      <c r="J13793" s="89">
        <v>0</v>
      </c>
      <c r="K13793" s="89">
        <v>0</v>
      </c>
    </row>
    <row r="13794" spans="1:11" x14ac:dyDescent="0.2">
      <c r="A13794" s="1" t="str">
        <f t="shared" si="218"/>
        <v>SINAPI 88432</v>
      </c>
      <c r="B13794" s="3" t="s">
        <v>6064</v>
      </c>
      <c r="C13794" s="3">
        <v>88432</v>
      </c>
      <c r="D13794" s="2" t="s">
        <v>13835</v>
      </c>
      <c r="E13794" s="3" t="s">
        <v>4960</v>
      </c>
      <c r="F13794" s="61">
        <v>33.22</v>
      </c>
      <c r="G13794" s="61">
        <v>34.479999999999997</v>
      </c>
      <c r="J13794" s="89">
        <v>0</v>
      </c>
      <c r="K13794" s="89">
        <v>0</v>
      </c>
    </row>
    <row r="13795" spans="1:11" ht="22.5" x14ac:dyDescent="0.2">
      <c r="A13795" s="1" t="str">
        <f t="shared" si="218"/>
        <v>SINAPI 88426</v>
      </c>
      <c r="B13795" s="3" t="s">
        <v>6064</v>
      </c>
      <c r="C13795" s="3">
        <v>88426</v>
      </c>
      <c r="D13795" s="2" t="s">
        <v>13836</v>
      </c>
      <c r="E13795" s="3" t="s">
        <v>4960</v>
      </c>
      <c r="F13795" s="61">
        <v>22.38</v>
      </c>
      <c r="G13795" s="61">
        <v>22.73</v>
      </c>
      <c r="J13795" s="89">
        <v>0</v>
      </c>
      <c r="K13795" s="89">
        <v>0</v>
      </c>
    </row>
    <row r="13796" spans="1:11" ht="22.5" x14ac:dyDescent="0.2">
      <c r="A13796" s="1" t="str">
        <f t="shared" si="218"/>
        <v>SINAPI 88417</v>
      </c>
      <c r="B13796" s="3" t="s">
        <v>6064</v>
      </c>
      <c r="C13796" s="3">
        <v>88417</v>
      </c>
      <c r="D13796" s="2" t="s">
        <v>13837</v>
      </c>
      <c r="E13796" s="3" t="s">
        <v>4960</v>
      </c>
      <c r="F13796" s="61">
        <v>20.62</v>
      </c>
      <c r="G13796" s="61">
        <v>20.81</v>
      </c>
      <c r="J13796" s="89">
        <v>0</v>
      </c>
      <c r="K13796" s="89">
        <v>0</v>
      </c>
    </row>
    <row r="13797" spans="1:11" ht="22.5" x14ac:dyDescent="0.2">
      <c r="A13797" s="1" t="str">
        <f t="shared" si="218"/>
        <v>SINAPI 88424</v>
      </c>
      <c r="B13797" s="3" t="s">
        <v>6064</v>
      </c>
      <c r="C13797" s="3">
        <v>88424</v>
      </c>
      <c r="D13797" s="2" t="s">
        <v>13838</v>
      </c>
      <c r="E13797" s="3" t="s">
        <v>4960</v>
      </c>
      <c r="F13797" s="61">
        <v>27.15</v>
      </c>
      <c r="G13797" s="61">
        <v>27.78</v>
      </c>
      <c r="J13797" s="89">
        <v>0</v>
      </c>
      <c r="K13797" s="89">
        <v>0</v>
      </c>
    </row>
    <row r="13798" spans="1:11" ht="22.5" x14ac:dyDescent="0.2">
      <c r="A13798" s="1" t="str">
        <f t="shared" si="218"/>
        <v>SINAPI 88416</v>
      </c>
      <c r="B13798" s="3" t="s">
        <v>6064</v>
      </c>
      <c r="C13798" s="3">
        <v>88416</v>
      </c>
      <c r="D13798" s="2" t="s">
        <v>13839</v>
      </c>
      <c r="E13798" s="3" t="s">
        <v>4960</v>
      </c>
      <c r="F13798" s="61">
        <v>23.87</v>
      </c>
      <c r="G13798" s="61">
        <v>24.23</v>
      </c>
      <c r="J13798" s="89">
        <v>0</v>
      </c>
      <c r="K13798" s="89">
        <v>0</v>
      </c>
    </row>
    <row r="13799" spans="1:11" ht="22.5" x14ac:dyDescent="0.2">
      <c r="A13799" s="1" t="str">
        <f t="shared" si="218"/>
        <v>SINAPI 88431</v>
      </c>
      <c r="B13799" s="3" t="s">
        <v>6064</v>
      </c>
      <c r="C13799" s="3">
        <v>88431</v>
      </c>
      <c r="D13799" s="2" t="s">
        <v>13840</v>
      </c>
      <c r="E13799" s="3" t="s">
        <v>4960</v>
      </c>
      <c r="F13799" s="61">
        <v>27.42</v>
      </c>
      <c r="G13799" s="61">
        <v>28.14</v>
      </c>
      <c r="J13799" s="89">
        <v>0</v>
      </c>
      <c r="K13799" s="89">
        <v>0</v>
      </c>
    </row>
    <row r="13800" spans="1:11" ht="22.5" x14ac:dyDescent="0.2">
      <c r="A13800" s="1" t="str">
        <f t="shared" si="218"/>
        <v>SINAPI 88423</v>
      </c>
      <c r="B13800" s="3" t="s">
        <v>6064</v>
      </c>
      <c r="C13800" s="3">
        <v>88423</v>
      </c>
      <c r="D13800" s="2" t="s">
        <v>13841</v>
      </c>
      <c r="E13800" s="3" t="s">
        <v>4960</v>
      </c>
      <c r="F13800" s="61">
        <v>23.74</v>
      </c>
      <c r="G13800" s="61">
        <v>24.13</v>
      </c>
      <c r="J13800" s="89">
        <v>0</v>
      </c>
      <c r="K13800" s="89">
        <v>0</v>
      </c>
    </row>
    <row r="13801" spans="1:11" ht="22.5" x14ac:dyDescent="0.2">
      <c r="A13801" s="1" t="str">
        <f t="shared" si="218"/>
        <v>SINAPI 88428</v>
      </c>
      <c r="B13801" s="3" t="s">
        <v>6064</v>
      </c>
      <c r="C13801" s="3">
        <v>88428</v>
      </c>
      <c r="D13801" s="2" t="s">
        <v>13842</v>
      </c>
      <c r="E13801" s="3" t="s">
        <v>4960</v>
      </c>
      <c r="F13801" s="61">
        <v>32.700000000000003</v>
      </c>
      <c r="G13801" s="61">
        <v>33.92</v>
      </c>
      <c r="J13801" s="89">
        <v>0</v>
      </c>
      <c r="K13801" s="89">
        <v>0</v>
      </c>
    </row>
    <row r="13802" spans="1:11" ht="22.5" x14ac:dyDescent="0.2">
      <c r="A13802" s="1" t="str">
        <f t="shared" si="218"/>
        <v>SINAPI 88420</v>
      </c>
      <c r="B13802" s="3" t="s">
        <v>6064</v>
      </c>
      <c r="C13802" s="3">
        <v>88420</v>
      </c>
      <c r="D13802" s="2" t="s">
        <v>13843</v>
      </c>
      <c r="E13802" s="3" t="s">
        <v>4960</v>
      </c>
      <c r="F13802" s="61">
        <v>26.41</v>
      </c>
      <c r="G13802" s="61">
        <v>27.09</v>
      </c>
      <c r="J13802" s="89">
        <v>0</v>
      </c>
      <c r="K13802" s="89">
        <v>0</v>
      </c>
    </row>
    <row r="13803" spans="1:11" ht="22.5" x14ac:dyDescent="0.2">
      <c r="A13803" s="1" t="str">
        <f t="shared" si="218"/>
        <v>SINAPI 88429</v>
      </c>
      <c r="B13803" s="3" t="s">
        <v>6064</v>
      </c>
      <c r="C13803" s="3">
        <v>88429</v>
      </c>
      <c r="D13803" s="2" t="s">
        <v>13844</v>
      </c>
      <c r="E13803" s="3" t="s">
        <v>4960</v>
      </c>
      <c r="F13803" s="61">
        <v>39.28</v>
      </c>
      <c r="G13803" s="61">
        <v>40.700000000000003</v>
      </c>
      <c r="J13803" s="89">
        <v>0</v>
      </c>
      <c r="K13803" s="89">
        <v>0</v>
      </c>
    </row>
    <row r="13804" spans="1:11" ht="22.5" x14ac:dyDescent="0.2">
      <c r="A13804" s="1" t="str">
        <f t="shared" si="218"/>
        <v>SINAPI 88421</v>
      </c>
      <c r="B13804" s="3" t="s">
        <v>6064</v>
      </c>
      <c r="C13804" s="3">
        <v>88421</v>
      </c>
      <c r="D13804" s="2" t="s">
        <v>13845</v>
      </c>
      <c r="E13804" s="3" t="s">
        <v>4960</v>
      </c>
      <c r="F13804" s="61">
        <v>31.96</v>
      </c>
      <c r="G13804" s="61">
        <v>32.76</v>
      </c>
      <c r="J13804" s="89">
        <v>0</v>
      </c>
      <c r="K13804" s="89">
        <v>0</v>
      </c>
    </row>
    <row r="13805" spans="1:11" ht="22.5" x14ac:dyDescent="0.2">
      <c r="A13805" s="1" t="str">
        <f t="shared" si="218"/>
        <v>SINAPI 95622</v>
      </c>
      <c r="B13805" s="3" t="s">
        <v>6064</v>
      </c>
      <c r="C13805" s="3">
        <v>95622</v>
      </c>
      <c r="D13805" s="2" t="s">
        <v>13846</v>
      </c>
      <c r="E13805" s="3" t="s">
        <v>4960</v>
      </c>
      <c r="F13805" s="61">
        <v>15.37</v>
      </c>
      <c r="G13805" s="61">
        <v>16.03</v>
      </c>
      <c r="J13805" s="89">
        <v>0</v>
      </c>
      <c r="K13805" s="89">
        <v>0</v>
      </c>
    </row>
    <row r="13806" spans="1:11" ht="22.5" x14ac:dyDescent="0.2">
      <c r="A13806" s="1" t="str">
        <f t="shared" si="218"/>
        <v>SINAPI 95623</v>
      </c>
      <c r="B13806" s="3" t="s">
        <v>6064</v>
      </c>
      <c r="C13806" s="3">
        <v>95623</v>
      </c>
      <c r="D13806" s="2" t="s">
        <v>13847</v>
      </c>
      <c r="E13806" s="3" t="s">
        <v>4960</v>
      </c>
      <c r="F13806" s="61">
        <v>11.17</v>
      </c>
      <c r="G13806" s="61">
        <v>11.53</v>
      </c>
      <c r="J13806" s="89">
        <v>0</v>
      </c>
      <c r="K13806" s="89">
        <v>0</v>
      </c>
    </row>
    <row r="13807" spans="1:11" x14ac:dyDescent="0.2">
      <c r="A13807" s="1" t="str">
        <f t="shared" si="218"/>
        <v>SINAPI 95626</v>
      </c>
      <c r="B13807" s="3" t="s">
        <v>6064</v>
      </c>
      <c r="C13807" s="3">
        <v>95626</v>
      </c>
      <c r="D13807" s="2" t="s">
        <v>13848</v>
      </c>
      <c r="E13807" s="3" t="s">
        <v>4960</v>
      </c>
      <c r="F13807" s="61">
        <v>16.12</v>
      </c>
      <c r="G13807" s="61">
        <v>16.87</v>
      </c>
      <c r="J13807" s="89">
        <v>0</v>
      </c>
      <c r="K13807" s="89">
        <v>0</v>
      </c>
    </row>
    <row r="13808" spans="1:11" ht="22.5" x14ac:dyDescent="0.2">
      <c r="A13808" s="1" t="str">
        <f t="shared" si="218"/>
        <v>SINAPI 95624</v>
      </c>
      <c r="B13808" s="3" t="s">
        <v>6064</v>
      </c>
      <c r="C13808" s="3">
        <v>95624</v>
      </c>
      <c r="D13808" s="2" t="s">
        <v>13849</v>
      </c>
      <c r="E13808" s="3" t="s">
        <v>4960</v>
      </c>
      <c r="F13808" s="61">
        <v>22.23</v>
      </c>
      <c r="G13808" s="61">
        <v>23.53</v>
      </c>
      <c r="J13808" s="89">
        <v>0</v>
      </c>
      <c r="K13808" s="89">
        <v>0</v>
      </c>
    </row>
    <row r="13809" spans="1:11" ht="22.5" x14ac:dyDescent="0.2">
      <c r="A13809" s="1" t="str">
        <f t="shared" si="218"/>
        <v>SINAPI 95625</v>
      </c>
      <c r="B13809" s="3" t="s">
        <v>6064</v>
      </c>
      <c r="C13809" s="3">
        <v>95625</v>
      </c>
      <c r="D13809" s="2" t="s">
        <v>13850</v>
      </c>
      <c r="E13809" s="3" t="s">
        <v>4960</v>
      </c>
      <c r="F13809" s="61">
        <v>26.37</v>
      </c>
      <c r="G13809" s="61">
        <v>27.87</v>
      </c>
      <c r="J13809" s="89">
        <v>0</v>
      </c>
      <c r="K13809" s="89">
        <v>0</v>
      </c>
    </row>
    <row r="13810" spans="1:11" x14ac:dyDescent="0.2">
      <c r="A13810" s="1" t="str">
        <f t="shared" si="218"/>
        <v>SINAPI 88497</v>
      </c>
      <c r="B13810" s="3" t="s">
        <v>6064</v>
      </c>
      <c r="C13810" s="3">
        <v>88497</v>
      </c>
      <c r="D13810" s="2" t="s">
        <v>13851</v>
      </c>
      <c r="E13810" s="3" t="s">
        <v>4960</v>
      </c>
      <c r="F13810" s="61">
        <v>18.260000000000002</v>
      </c>
      <c r="G13810" s="61">
        <v>19.32</v>
      </c>
      <c r="J13810" s="89">
        <v>0</v>
      </c>
      <c r="K13810" s="89">
        <v>0</v>
      </c>
    </row>
    <row r="13811" spans="1:11" x14ac:dyDescent="0.2">
      <c r="A13811" s="1" t="str">
        <f t="shared" si="218"/>
        <v>SINAPI 104648</v>
      </c>
      <c r="B13811" s="3" t="s">
        <v>6064</v>
      </c>
      <c r="C13811" s="3">
        <v>104648</v>
      </c>
      <c r="D13811" s="2" t="s">
        <v>13852</v>
      </c>
      <c r="E13811" s="3" t="s">
        <v>4960</v>
      </c>
      <c r="F13811" s="61">
        <v>0</v>
      </c>
      <c r="G13811" s="61">
        <v>0</v>
      </c>
      <c r="J13811" s="89"/>
      <c r="K13811" s="89"/>
    </row>
    <row r="13812" spans="1:11" x14ac:dyDescent="0.2">
      <c r="A13812" s="1" t="str">
        <f t="shared" si="218"/>
        <v>SINAPI 88495</v>
      </c>
      <c r="B13812" s="3" t="s">
        <v>6064</v>
      </c>
      <c r="C13812" s="3">
        <v>88495</v>
      </c>
      <c r="D13812" s="2" t="s">
        <v>13853</v>
      </c>
      <c r="E13812" s="3" t="s">
        <v>4960</v>
      </c>
      <c r="F13812" s="61">
        <v>11.63</v>
      </c>
      <c r="G13812" s="61">
        <v>12.35</v>
      </c>
      <c r="J13812" s="89">
        <v>0</v>
      </c>
      <c r="K13812" s="89">
        <v>0</v>
      </c>
    </row>
    <row r="13813" spans="1:11" x14ac:dyDescent="0.2">
      <c r="A13813" s="1" t="str">
        <f t="shared" si="218"/>
        <v>SINAPI 104646</v>
      </c>
      <c r="B13813" s="3" t="s">
        <v>6064</v>
      </c>
      <c r="C13813" s="3">
        <v>104646</v>
      </c>
      <c r="D13813" s="2" t="s">
        <v>13854</v>
      </c>
      <c r="E13813" s="3" t="s">
        <v>4960</v>
      </c>
      <c r="F13813" s="61">
        <v>0</v>
      </c>
      <c r="G13813" s="61">
        <v>0</v>
      </c>
      <c r="J13813" s="89"/>
      <c r="K13813" s="89"/>
    </row>
    <row r="13814" spans="1:11" x14ac:dyDescent="0.2">
      <c r="A13814" s="1" t="str">
        <f t="shared" si="218"/>
        <v>SINAPI 88496</v>
      </c>
      <c r="B13814" s="3" t="s">
        <v>6064</v>
      </c>
      <c r="C13814" s="3">
        <v>88496</v>
      </c>
      <c r="D13814" s="2" t="s">
        <v>13855</v>
      </c>
      <c r="E13814" s="3" t="s">
        <v>4960</v>
      </c>
      <c r="F13814" s="61">
        <v>31.42</v>
      </c>
      <c r="G13814" s="61">
        <v>33.61</v>
      </c>
      <c r="J13814" s="89">
        <v>0</v>
      </c>
      <c r="K13814" s="89">
        <v>0</v>
      </c>
    </row>
    <row r="13815" spans="1:11" x14ac:dyDescent="0.2">
      <c r="A13815" s="1" t="str">
        <f t="shared" si="218"/>
        <v>SINAPI 104647</v>
      </c>
      <c r="B13815" s="3" t="s">
        <v>6064</v>
      </c>
      <c r="C13815" s="3">
        <v>104647</v>
      </c>
      <c r="D13815" s="2" t="s">
        <v>13856</v>
      </c>
      <c r="E13815" s="3" t="s">
        <v>4960</v>
      </c>
      <c r="F13815" s="61">
        <v>0</v>
      </c>
      <c r="G13815" s="61">
        <v>0</v>
      </c>
      <c r="J13815" s="89"/>
      <c r="K13815" s="89"/>
    </row>
    <row r="13816" spans="1:11" x14ac:dyDescent="0.2">
      <c r="A13816" s="1" t="str">
        <f t="shared" si="218"/>
        <v>SINAPI 88494</v>
      </c>
      <c r="B13816" s="3" t="s">
        <v>6064</v>
      </c>
      <c r="C13816" s="3">
        <v>88494</v>
      </c>
      <c r="D13816" s="2" t="s">
        <v>13857</v>
      </c>
      <c r="E13816" s="3" t="s">
        <v>4960</v>
      </c>
      <c r="F13816" s="61">
        <v>20.6</v>
      </c>
      <c r="G13816" s="61">
        <v>22.08</v>
      </c>
      <c r="J13816" s="89">
        <v>0</v>
      </c>
      <c r="K13816" s="89">
        <v>0</v>
      </c>
    </row>
    <row r="13817" spans="1:11" x14ac:dyDescent="0.2">
      <c r="A13817" s="1" t="str">
        <f t="shared" si="218"/>
        <v>SINAPI 104645</v>
      </c>
      <c r="B13817" s="3" t="s">
        <v>6064</v>
      </c>
      <c r="C13817" s="3">
        <v>104645</v>
      </c>
      <c r="D13817" s="2" t="s">
        <v>13858</v>
      </c>
      <c r="E13817" s="3" t="s">
        <v>4960</v>
      </c>
      <c r="F13817" s="61">
        <v>0</v>
      </c>
      <c r="G13817" s="61">
        <v>0</v>
      </c>
      <c r="J13817" s="89"/>
      <c r="K13817" s="89"/>
    </row>
    <row r="13818" spans="1:11" x14ac:dyDescent="0.2">
      <c r="A13818" s="1" t="str">
        <f t="shared" si="218"/>
        <v>SINAPI 88485</v>
      </c>
      <c r="B13818" s="3" t="s">
        <v>6064</v>
      </c>
      <c r="C13818" s="3">
        <v>88485</v>
      </c>
      <c r="D13818" s="2" t="s">
        <v>13859</v>
      </c>
      <c r="E13818" s="3" t="s">
        <v>4960</v>
      </c>
      <c r="F13818" s="61">
        <v>3.77</v>
      </c>
      <c r="G13818" s="61">
        <v>3.97</v>
      </c>
      <c r="J13818" s="89">
        <v>0</v>
      </c>
      <c r="K13818" s="89">
        <v>0</v>
      </c>
    </row>
    <row r="13819" spans="1:11" x14ac:dyDescent="0.2">
      <c r="A13819" s="1" t="str">
        <f t="shared" si="218"/>
        <v>SINAPI 88484</v>
      </c>
      <c r="B13819" s="3" t="s">
        <v>6064</v>
      </c>
      <c r="C13819" s="3">
        <v>88484</v>
      </c>
      <c r="D13819" s="2" t="s">
        <v>13860</v>
      </c>
      <c r="E13819" s="3" t="s">
        <v>4960</v>
      </c>
      <c r="F13819" s="61">
        <v>4.68</v>
      </c>
      <c r="G13819" s="61">
        <v>4.9400000000000004</v>
      </c>
      <c r="J13819" s="89">
        <v>0</v>
      </c>
      <c r="K13819" s="89">
        <v>0</v>
      </c>
    </row>
    <row r="13820" spans="1:11" x14ac:dyDescent="0.2">
      <c r="A13820" s="1" t="str">
        <f t="shared" si="218"/>
        <v>SINAPI 104638</v>
      </c>
      <c r="B13820" s="3" t="s">
        <v>6064</v>
      </c>
      <c r="C13820" s="3">
        <v>104638</v>
      </c>
      <c r="D13820" s="2" t="s">
        <v>13861</v>
      </c>
      <c r="E13820" s="3" t="s">
        <v>4960</v>
      </c>
      <c r="F13820" s="61">
        <v>0</v>
      </c>
      <c r="G13820" s="61">
        <v>0</v>
      </c>
      <c r="J13820" s="89"/>
      <c r="K13820" s="89"/>
    </row>
    <row r="13821" spans="1:11" x14ac:dyDescent="0.2">
      <c r="A13821" s="1" t="str">
        <f t="shared" si="218"/>
        <v>SINAPI 104637</v>
      </c>
      <c r="B13821" s="3" t="s">
        <v>6064</v>
      </c>
      <c r="C13821" s="3">
        <v>104637</v>
      </c>
      <c r="D13821" s="2" t="s">
        <v>13862</v>
      </c>
      <c r="E13821" s="3" t="s">
        <v>4960</v>
      </c>
      <c r="F13821" s="61">
        <v>0</v>
      </c>
      <c r="G13821" s="61">
        <v>0</v>
      </c>
      <c r="J13821" s="89"/>
      <c r="K13821" s="89"/>
    </row>
    <row r="13822" spans="1:11" x14ac:dyDescent="0.2">
      <c r="A13822" s="1" t="str">
        <f t="shared" si="218"/>
        <v>SINAPI 104641</v>
      </c>
      <c r="B13822" s="3" t="s">
        <v>6064</v>
      </c>
      <c r="C13822" s="3">
        <v>104641</v>
      </c>
      <c r="D13822" s="2" t="s">
        <v>13863</v>
      </c>
      <c r="E13822" s="3" t="s">
        <v>4960</v>
      </c>
      <c r="F13822" s="61">
        <v>9.56</v>
      </c>
      <c r="G13822" s="61">
        <v>10.039999999999999</v>
      </c>
      <c r="J13822" s="89">
        <v>0</v>
      </c>
      <c r="K13822" s="89">
        <v>0</v>
      </c>
    </row>
    <row r="13823" spans="1:11" x14ac:dyDescent="0.2">
      <c r="A13823" s="1" t="str">
        <f t="shared" si="218"/>
        <v>SINAPI 104639</v>
      </c>
      <c r="B13823" s="3" t="s">
        <v>6064</v>
      </c>
      <c r="C13823" s="3">
        <v>104639</v>
      </c>
      <c r="D13823" s="2" t="s">
        <v>13864</v>
      </c>
      <c r="E13823" s="3" t="s">
        <v>4960</v>
      </c>
      <c r="F13823" s="61">
        <v>11.77</v>
      </c>
      <c r="G13823" s="61">
        <v>12.44</v>
      </c>
      <c r="J13823" s="89">
        <v>0</v>
      </c>
      <c r="K13823" s="89">
        <v>0</v>
      </c>
    </row>
    <row r="13824" spans="1:11" x14ac:dyDescent="0.2">
      <c r="A13824" s="1" t="str">
        <f t="shared" si="218"/>
        <v>SINAPI 104644</v>
      </c>
      <c r="B13824" s="3" t="s">
        <v>6064</v>
      </c>
      <c r="C13824" s="3">
        <v>104644</v>
      </c>
      <c r="D13824" s="2" t="s">
        <v>13865</v>
      </c>
      <c r="E13824" s="3" t="s">
        <v>4960</v>
      </c>
      <c r="F13824" s="61">
        <v>0</v>
      </c>
      <c r="G13824" s="61">
        <v>0</v>
      </c>
      <c r="J13824" s="89"/>
      <c r="K13824" s="89"/>
    </row>
    <row r="13825" spans="1:11" x14ac:dyDescent="0.2">
      <c r="A13825" s="1" t="str">
        <f t="shared" si="218"/>
        <v>SINAPI 104643</v>
      </c>
      <c r="B13825" s="3" t="s">
        <v>6064</v>
      </c>
      <c r="C13825" s="3">
        <v>104643</v>
      </c>
      <c r="D13825" s="2" t="s">
        <v>13866</v>
      </c>
      <c r="E13825" s="3" t="s">
        <v>4960</v>
      </c>
      <c r="F13825" s="61">
        <v>0</v>
      </c>
      <c r="G13825" s="61">
        <v>0</v>
      </c>
      <c r="J13825" s="89"/>
      <c r="K13825" s="89"/>
    </row>
    <row r="13826" spans="1:11" x14ac:dyDescent="0.2">
      <c r="A13826" s="1" t="str">
        <f t="shared" si="218"/>
        <v>SINAPI 88489</v>
      </c>
      <c r="B13826" s="3" t="s">
        <v>6064</v>
      </c>
      <c r="C13826" s="3">
        <v>88489</v>
      </c>
      <c r="D13826" s="2" t="s">
        <v>13867</v>
      </c>
      <c r="E13826" s="3" t="s">
        <v>4960</v>
      </c>
      <c r="F13826" s="61">
        <v>13.68</v>
      </c>
      <c r="G13826" s="61">
        <v>14.16</v>
      </c>
      <c r="J13826" s="89">
        <v>0</v>
      </c>
      <c r="K13826" s="89">
        <v>0</v>
      </c>
    </row>
    <row r="13827" spans="1:11" x14ac:dyDescent="0.2">
      <c r="A13827" s="1" t="str">
        <f t="shared" si="218"/>
        <v>SINAPI 88488</v>
      </c>
      <c r="B13827" s="3" t="s">
        <v>6064</v>
      </c>
      <c r="C13827" s="3">
        <v>88488</v>
      </c>
      <c r="D13827" s="2" t="s">
        <v>13868</v>
      </c>
      <c r="E13827" s="3" t="s">
        <v>4960</v>
      </c>
      <c r="F13827" s="61">
        <v>15.89</v>
      </c>
      <c r="G13827" s="61">
        <v>16.559999999999999</v>
      </c>
      <c r="J13827" s="89">
        <v>0</v>
      </c>
      <c r="K13827" s="89">
        <v>0</v>
      </c>
    </row>
    <row r="13828" spans="1:11" x14ac:dyDescent="0.2">
      <c r="A13828" s="1" t="str">
        <f t="shared" si="218"/>
        <v>SINAPI 104642</v>
      </c>
      <c r="B13828" s="3" t="s">
        <v>6064</v>
      </c>
      <c r="C13828" s="3">
        <v>104642</v>
      </c>
      <c r="D13828" s="2" t="s">
        <v>13869</v>
      </c>
      <c r="E13828" s="3" t="s">
        <v>4960</v>
      </c>
      <c r="F13828" s="61">
        <v>11.09</v>
      </c>
      <c r="G13828" s="61">
        <v>11.57</v>
      </c>
      <c r="J13828" s="89">
        <v>0</v>
      </c>
      <c r="K13828" s="89">
        <v>0</v>
      </c>
    </row>
    <row r="13829" spans="1:11" x14ac:dyDescent="0.2">
      <c r="A13829" s="1" t="str">
        <f t="shared" si="218"/>
        <v>SINAPI 104640</v>
      </c>
      <c r="B13829" s="3" t="s">
        <v>6064</v>
      </c>
      <c r="C13829" s="3">
        <v>104640</v>
      </c>
      <c r="D13829" s="2" t="s">
        <v>13870</v>
      </c>
      <c r="E13829" s="3" t="s">
        <v>4960</v>
      </c>
      <c r="F13829" s="61">
        <v>13.3</v>
      </c>
      <c r="G13829" s="61">
        <v>13.97</v>
      </c>
      <c r="J13829" s="89">
        <v>0</v>
      </c>
      <c r="K13829" s="89">
        <v>0</v>
      </c>
    </row>
    <row r="13830" spans="1:11" x14ac:dyDescent="0.2">
      <c r="A13830" s="1" t="str">
        <f t="shared" si="218"/>
        <v>SINAPI 95305</v>
      </c>
      <c r="B13830" s="3" t="s">
        <v>6064</v>
      </c>
      <c r="C13830" s="3">
        <v>95305</v>
      </c>
      <c r="D13830" s="2" t="s">
        <v>13871</v>
      </c>
      <c r="E13830" s="3" t="s">
        <v>4960</v>
      </c>
      <c r="F13830" s="61">
        <v>14.64</v>
      </c>
      <c r="G13830" s="61">
        <v>15.09</v>
      </c>
      <c r="J13830" s="89">
        <v>0</v>
      </c>
      <c r="K13830" s="89">
        <v>0</v>
      </c>
    </row>
    <row r="13831" spans="1:11" x14ac:dyDescent="0.2">
      <c r="A13831" s="1" t="str">
        <f t="shared" si="218"/>
        <v>SINAPI 95306</v>
      </c>
      <c r="B13831" s="3" t="s">
        <v>6064</v>
      </c>
      <c r="C13831" s="3">
        <v>95306</v>
      </c>
      <c r="D13831" s="2" t="s">
        <v>13872</v>
      </c>
      <c r="E13831" s="3" t="s">
        <v>4960</v>
      </c>
      <c r="F13831" s="61">
        <v>16.72</v>
      </c>
      <c r="G13831" s="61">
        <v>17.350000000000001</v>
      </c>
      <c r="J13831" s="89">
        <v>0</v>
      </c>
      <c r="K13831" s="89">
        <v>0</v>
      </c>
    </row>
    <row r="13832" spans="1:11" ht="22.5" x14ac:dyDescent="0.2">
      <c r="A13832" s="1" t="str">
        <f t="shared" si="218"/>
        <v>SINAPI 102201</v>
      </c>
      <c r="B13832" s="3" t="s">
        <v>6064</v>
      </c>
      <c r="C13832" s="3">
        <v>102201</v>
      </c>
      <c r="D13832" s="2" t="s">
        <v>13873</v>
      </c>
      <c r="E13832" s="3" t="s">
        <v>4960</v>
      </c>
      <c r="F13832" s="61">
        <v>19.52</v>
      </c>
      <c r="G13832" s="61">
        <v>20.57</v>
      </c>
      <c r="J13832" s="89">
        <v>0</v>
      </c>
      <c r="K13832" s="89">
        <v>0</v>
      </c>
    </row>
    <row r="13833" spans="1:11" ht="22.5" x14ac:dyDescent="0.2">
      <c r="A13833" s="1" t="str">
        <f t="shared" si="218"/>
        <v>SINAPI 102200</v>
      </c>
      <c r="B13833" s="3" t="s">
        <v>6064</v>
      </c>
      <c r="C13833" s="3">
        <v>102200</v>
      </c>
      <c r="D13833" s="2" t="s">
        <v>13874</v>
      </c>
      <c r="E13833" s="3" t="s">
        <v>4960</v>
      </c>
      <c r="F13833" s="61">
        <v>22.15</v>
      </c>
      <c r="G13833" s="61">
        <v>23</v>
      </c>
      <c r="J13833" s="89">
        <v>0</v>
      </c>
      <c r="K13833" s="89">
        <v>0</v>
      </c>
    </row>
    <row r="13834" spans="1:11" ht="22.5" x14ac:dyDescent="0.2">
      <c r="A13834" s="1" t="str">
        <f t="shared" si="218"/>
        <v>SINAPI 102202</v>
      </c>
      <c r="B13834" s="3" t="s">
        <v>6064</v>
      </c>
      <c r="C13834" s="3">
        <v>102202</v>
      </c>
      <c r="D13834" s="2" t="s">
        <v>13875</v>
      </c>
      <c r="E13834" s="3" t="s">
        <v>4960</v>
      </c>
      <c r="F13834" s="61">
        <v>57.79</v>
      </c>
      <c r="G13834" s="61">
        <v>58.64</v>
      </c>
      <c r="J13834" s="89">
        <v>0</v>
      </c>
      <c r="K13834" s="89">
        <v>0</v>
      </c>
    </row>
    <row r="13835" spans="1:11" x14ac:dyDescent="0.2">
      <c r="A13835" s="1" t="str">
        <f t="shared" si="218"/>
        <v>SINAPI 102193</v>
      </c>
      <c r="B13835" s="3" t="s">
        <v>6064</v>
      </c>
      <c r="C13835" s="3">
        <v>102193</v>
      </c>
      <c r="D13835" s="2" t="s">
        <v>13876</v>
      </c>
      <c r="E13835" s="3" t="s">
        <v>4960</v>
      </c>
      <c r="F13835" s="61">
        <v>2.0499999999999998</v>
      </c>
      <c r="G13835" s="61">
        <v>2.17</v>
      </c>
      <c r="J13835" s="89">
        <v>0</v>
      </c>
      <c r="K13835" s="89">
        <v>0</v>
      </c>
    </row>
    <row r="13836" spans="1:11" x14ac:dyDescent="0.2">
      <c r="A13836" s="1" t="str">
        <f t="shared" si="218"/>
        <v>SINAPI 102194</v>
      </c>
      <c r="B13836" s="3" t="s">
        <v>6064</v>
      </c>
      <c r="C13836" s="3">
        <v>102194</v>
      </c>
      <c r="D13836" s="2" t="s">
        <v>13877</v>
      </c>
      <c r="E13836" s="3" t="s">
        <v>4960</v>
      </c>
      <c r="F13836" s="61">
        <v>7.85</v>
      </c>
      <c r="G13836" s="61">
        <v>8.4600000000000009</v>
      </c>
      <c r="J13836" s="89">
        <v>0</v>
      </c>
      <c r="K13836" s="89">
        <v>0</v>
      </c>
    </row>
    <row r="13837" spans="1:11" x14ac:dyDescent="0.2">
      <c r="A13837" s="1" t="str">
        <f t="shared" si="218"/>
        <v>SINAPI 102198</v>
      </c>
      <c r="B13837" s="3" t="s">
        <v>6064</v>
      </c>
      <c r="C13837" s="3">
        <v>102198</v>
      </c>
      <c r="D13837" s="2" t="s">
        <v>13878</v>
      </c>
      <c r="E13837" s="3" t="s">
        <v>4960</v>
      </c>
      <c r="F13837" s="61">
        <v>0</v>
      </c>
      <c r="G13837" s="61">
        <v>0</v>
      </c>
      <c r="J13837" s="89"/>
      <c r="K13837" s="89"/>
    </row>
    <row r="13838" spans="1:11" x14ac:dyDescent="0.2">
      <c r="A13838" s="1" t="str">
        <f t="shared" si="218"/>
        <v>SINAPI 102197</v>
      </c>
      <c r="B13838" s="3" t="s">
        <v>6064</v>
      </c>
      <c r="C13838" s="3">
        <v>102197</v>
      </c>
      <c r="D13838" s="2" t="s">
        <v>13879</v>
      </c>
      <c r="E13838" s="3" t="s">
        <v>4960</v>
      </c>
      <c r="F13838" s="61">
        <v>29.68</v>
      </c>
      <c r="G13838" s="61">
        <v>30.33</v>
      </c>
      <c r="J13838" s="89">
        <v>0</v>
      </c>
      <c r="K13838" s="89">
        <v>0</v>
      </c>
    </row>
    <row r="13839" spans="1:11" x14ac:dyDescent="0.2">
      <c r="A13839" s="1" t="str">
        <f t="shared" si="218"/>
        <v>SINAPI 102195</v>
      </c>
      <c r="B13839" s="3" t="s">
        <v>6064</v>
      </c>
      <c r="C13839" s="3">
        <v>102195</v>
      </c>
      <c r="D13839" s="2" t="s">
        <v>13880</v>
      </c>
      <c r="E13839" s="3" t="s">
        <v>4960</v>
      </c>
      <c r="F13839" s="61">
        <v>0</v>
      </c>
      <c r="G13839" s="61">
        <v>0</v>
      </c>
      <c r="J13839" s="89"/>
      <c r="K13839" s="89"/>
    </row>
    <row r="13840" spans="1:11" x14ac:dyDescent="0.2">
      <c r="A13840" s="1" t="str">
        <f t="shared" si="218"/>
        <v>SINAPI 102199</v>
      </c>
      <c r="B13840" s="3" t="s">
        <v>6064</v>
      </c>
      <c r="C13840" s="3">
        <v>102199</v>
      </c>
      <c r="D13840" s="2" t="s">
        <v>13881</v>
      </c>
      <c r="E13840" s="3" t="s">
        <v>4960</v>
      </c>
      <c r="F13840" s="61">
        <v>0</v>
      </c>
      <c r="G13840" s="61">
        <v>0</v>
      </c>
      <c r="J13840" s="89"/>
      <c r="K13840" s="89"/>
    </row>
    <row r="13841" spans="1:11" x14ac:dyDescent="0.2">
      <c r="A13841" s="1" t="str">
        <f t="shared" si="218"/>
        <v>SINAPI 102196</v>
      </c>
      <c r="B13841" s="3" t="s">
        <v>6064</v>
      </c>
      <c r="C13841" s="3">
        <v>102196</v>
      </c>
      <c r="D13841" s="2" t="s">
        <v>13882</v>
      </c>
      <c r="E13841" s="3" t="s">
        <v>4960</v>
      </c>
      <c r="F13841" s="61">
        <v>0</v>
      </c>
      <c r="G13841" s="61">
        <v>0</v>
      </c>
      <c r="J13841" s="89"/>
      <c r="K13841" s="89"/>
    </row>
    <row r="13842" spans="1:11" x14ac:dyDescent="0.2">
      <c r="A13842" s="1" t="str">
        <f t="shared" si="218"/>
        <v>SINAPI 102233</v>
      </c>
      <c r="B13842" s="3" t="s">
        <v>6064</v>
      </c>
      <c r="C13842" s="3">
        <v>102233</v>
      </c>
      <c r="D13842" s="2" t="s">
        <v>13883</v>
      </c>
      <c r="E13842" s="3" t="s">
        <v>4960</v>
      </c>
      <c r="F13842" s="61">
        <v>11.92</v>
      </c>
      <c r="G13842" s="61">
        <v>12.45</v>
      </c>
      <c r="J13842" s="89">
        <v>0</v>
      </c>
      <c r="K13842" s="89">
        <v>0</v>
      </c>
    </row>
    <row r="13843" spans="1:11" x14ac:dyDescent="0.2">
      <c r="A13843" s="1" t="str">
        <f t="shared" si="218"/>
        <v>SINAPI 102234</v>
      </c>
      <c r="B13843" s="3" t="s">
        <v>6064</v>
      </c>
      <c r="C13843" s="3">
        <v>102234</v>
      </c>
      <c r="D13843" s="2" t="s">
        <v>13884</v>
      </c>
      <c r="E13843" s="3" t="s">
        <v>4960</v>
      </c>
      <c r="F13843" s="61">
        <v>23.85</v>
      </c>
      <c r="G13843" s="61">
        <v>24.9</v>
      </c>
      <c r="J13843" s="89">
        <v>0</v>
      </c>
      <c r="K13843" s="89">
        <v>0</v>
      </c>
    </row>
    <row r="13844" spans="1:11" x14ac:dyDescent="0.2">
      <c r="A13844" s="1" t="str">
        <f t="shared" si="218"/>
        <v>SINAPI 102207</v>
      </c>
      <c r="B13844" s="3" t="s">
        <v>6064</v>
      </c>
      <c r="C13844" s="3">
        <v>102207</v>
      </c>
      <c r="D13844" s="2" t="s">
        <v>13885</v>
      </c>
      <c r="E13844" s="3" t="s">
        <v>4960</v>
      </c>
      <c r="F13844" s="61">
        <v>8.74</v>
      </c>
      <c r="G13844" s="61">
        <v>9.18</v>
      </c>
      <c r="J13844" s="89">
        <v>0</v>
      </c>
      <c r="K13844" s="89">
        <v>0</v>
      </c>
    </row>
    <row r="13845" spans="1:11" x14ac:dyDescent="0.2">
      <c r="A13845" s="1" t="str">
        <f t="shared" si="218"/>
        <v>SINAPI 102217</v>
      </c>
      <c r="B13845" s="3" t="s">
        <v>6064</v>
      </c>
      <c r="C13845" s="3">
        <v>102217</v>
      </c>
      <c r="D13845" s="2" t="s">
        <v>13886</v>
      </c>
      <c r="E13845" s="3" t="s">
        <v>4960</v>
      </c>
      <c r="F13845" s="61">
        <v>17.489999999999998</v>
      </c>
      <c r="G13845" s="61">
        <v>18.38</v>
      </c>
      <c r="J13845" s="89">
        <v>0</v>
      </c>
      <c r="K13845" s="89">
        <v>0</v>
      </c>
    </row>
    <row r="13846" spans="1:11" x14ac:dyDescent="0.2">
      <c r="A13846" s="1" t="str">
        <f t="shared" si="218"/>
        <v>SINAPI 102227</v>
      </c>
      <c r="B13846" s="3" t="s">
        <v>6064</v>
      </c>
      <c r="C13846" s="3">
        <v>102227</v>
      </c>
      <c r="D13846" s="2" t="s">
        <v>13887</v>
      </c>
      <c r="E13846" s="3" t="s">
        <v>4960</v>
      </c>
      <c r="F13846" s="61">
        <v>26.25</v>
      </c>
      <c r="G13846" s="61">
        <v>27.58</v>
      </c>
      <c r="J13846" s="89">
        <v>0</v>
      </c>
      <c r="K13846" s="89">
        <v>0</v>
      </c>
    </row>
    <row r="13847" spans="1:11" x14ac:dyDescent="0.2">
      <c r="A13847" s="1" t="str">
        <f t="shared" ref="A13847:A13910" si="219">CONCATENATE($B13847," ",$C13847)</f>
        <v>SINAPI 102211</v>
      </c>
      <c r="B13847" s="3" t="s">
        <v>6064</v>
      </c>
      <c r="C13847" s="3">
        <v>102211</v>
      </c>
      <c r="D13847" s="2" t="s">
        <v>13888</v>
      </c>
      <c r="E13847" s="3" t="s">
        <v>4960</v>
      </c>
      <c r="F13847" s="61">
        <v>0</v>
      </c>
      <c r="G13847" s="61">
        <v>0</v>
      </c>
      <c r="J13847" s="89"/>
      <c r="K13847" s="89"/>
    </row>
    <row r="13848" spans="1:11" x14ac:dyDescent="0.2">
      <c r="A13848" s="1" t="str">
        <f t="shared" si="219"/>
        <v>SINAPI 102221</v>
      </c>
      <c r="B13848" s="3" t="s">
        <v>6064</v>
      </c>
      <c r="C13848" s="3">
        <v>102221</v>
      </c>
      <c r="D13848" s="2" t="s">
        <v>13889</v>
      </c>
      <c r="E13848" s="3" t="s">
        <v>4960</v>
      </c>
      <c r="F13848" s="61">
        <v>0</v>
      </c>
      <c r="G13848" s="61">
        <v>0</v>
      </c>
      <c r="J13848" s="89"/>
      <c r="K13848" s="89"/>
    </row>
    <row r="13849" spans="1:11" x14ac:dyDescent="0.2">
      <c r="A13849" s="1" t="str">
        <f t="shared" si="219"/>
        <v>SINAPI 102231</v>
      </c>
      <c r="B13849" s="3" t="s">
        <v>6064</v>
      </c>
      <c r="C13849" s="3">
        <v>102231</v>
      </c>
      <c r="D13849" s="2" t="s">
        <v>13890</v>
      </c>
      <c r="E13849" s="3" t="s">
        <v>4960</v>
      </c>
      <c r="F13849" s="61">
        <v>0</v>
      </c>
      <c r="G13849" s="61">
        <v>0</v>
      </c>
      <c r="J13849" s="89"/>
      <c r="K13849" s="89"/>
    </row>
    <row r="13850" spans="1:11" ht="22.5" x14ac:dyDescent="0.2">
      <c r="A13850" s="1" t="str">
        <f t="shared" si="219"/>
        <v>SINAPI 102209</v>
      </c>
      <c r="B13850" s="3" t="s">
        <v>6064</v>
      </c>
      <c r="C13850" s="3">
        <v>102209</v>
      </c>
      <c r="D13850" s="2" t="s">
        <v>13891</v>
      </c>
      <c r="E13850" s="3" t="s">
        <v>4960</v>
      </c>
      <c r="F13850" s="61">
        <v>8.58</v>
      </c>
      <c r="G13850" s="61">
        <v>9.02</v>
      </c>
      <c r="J13850" s="89">
        <v>0</v>
      </c>
      <c r="K13850" s="89">
        <v>0</v>
      </c>
    </row>
    <row r="13851" spans="1:11" ht="22.5" x14ac:dyDescent="0.2">
      <c r="A13851" s="1" t="str">
        <f t="shared" si="219"/>
        <v>SINAPI 102219</v>
      </c>
      <c r="B13851" s="3" t="s">
        <v>6064</v>
      </c>
      <c r="C13851" s="3">
        <v>102219</v>
      </c>
      <c r="D13851" s="2" t="s">
        <v>13892</v>
      </c>
      <c r="E13851" s="3" t="s">
        <v>4960</v>
      </c>
      <c r="F13851" s="61">
        <v>17.16</v>
      </c>
      <c r="G13851" s="61">
        <v>18.05</v>
      </c>
      <c r="J13851" s="89">
        <v>0</v>
      </c>
      <c r="K13851" s="89">
        <v>0</v>
      </c>
    </row>
    <row r="13852" spans="1:11" ht="22.5" x14ac:dyDescent="0.2">
      <c r="A13852" s="1" t="str">
        <f t="shared" si="219"/>
        <v>SINAPI 102229</v>
      </c>
      <c r="B13852" s="3" t="s">
        <v>6064</v>
      </c>
      <c r="C13852" s="3">
        <v>102229</v>
      </c>
      <c r="D13852" s="2" t="s">
        <v>13893</v>
      </c>
      <c r="E13852" s="3" t="s">
        <v>4960</v>
      </c>
      <c r="F13852" s="61">
        <v>25.76</v>
      </c>
      <c r="G13852" s="61">
        <v>27.09</v>
      </c>
      <c r="J13852" s="89">
        <v>0</v>
      </c>
      <c r="K13852" s="89">
        <v>0</v>
      </c>
    </row>
    <row r="13853" spans="1:11" x14ac:dyDescent="0.2">
      <c r="A13853" s="1" t="str">
        <f t="shared" si="219"/>
        <v>SINAPI 102210</v>
      </c>
      <c r="B13853" s="3" t="s">
        <v>6064</v>
      </c>
      <c r="C13853" s="3">
        <v>102210</v>
      </c>
      <c r="D13853" s="2" t="s">
        <v>13894</v>
      </c>
      <c r="E13853" s="3" t="s">
        <v>4960</v>
      </c>
      <c r="F13853" s="61">
        <v>8.1199999999999992</v>
      </c>
      <c r="G13853" s="61">
        <v>8.56</v>
      </c>
      <c r="J13853" s="89">
        <v>0</v>
      </c>
      <c r="K13853" s="89">
        <v>0</v>
      </c>
    </row>
    <row r="13854" spans="1:11" ht="22.5" x14ac:dyDescent="0.2">
      <c r="A13854" s="1" t="str">
        <f t="shared" si="219"/>
        <v>SINAPI 102220</v>
      </c>
      <c r="B13854" s="3" t="s">
        <v>6064</v>
      </c>
      <c r="C13854" s="3">
        <v>102220</v>
      </c>
      <c r="D13854" s="2" t="s">
        <v>13895</v>
      </c>
      <c r="E13854" s="3" t="s">
        <v>4960</v>
      </c>
      <c r="F13854" s="61">
        <v>16.260000000000002</v>
      </c>
      <c r="G13854" s="61">
        <v>17.149999999999999</v>
      </c>
      <c r="J13854" s="89">
        <v>0</v>
      </c>
      <c r="K13854" s="89">
        <v>0</v>
      </c>
    </row>
    <row r="13855" spans="1:11" ht="22.5" x14ac:dyDescent="0.2">
      <c r="A13855" s="1" t="str">
        <f t="shared" si="219"/>
        <v>SINAPI 102230</v>
      </c>
      <c r="B13855" s="3" t="s">
        <v>6064</v>
      </c>
      <c r="C13855" s="3">
        <v>102230</v>
      </c>
      <c r="D13855" s="2" t="s">
        <v>13896</v>
      </c>
      <c r="E13855" s="3" t="s">
        <v>4960</v>
      </c>
      <c r="F13855" s="61">
        <v>24.39</v>
      </c>
      <c r="G13855" s="61">
        <v>25.72</v>
      </c>
      <c r="J13855" s="89">
        <v>0</v>
      </c>
      <c r="K13855" s="89">
        <v>0</v>
      </c>
    </row>
    <row r="13856" spans="1:11" x14ac:dyDescent="0.2">
      <c r="A13856" s="1" t="str">
        <f t="shared" si="219"/>
        <v>SINAPI 102208</v>
      </c>
      <c r="B13856" s="3" t="s">
        <v>6064</v>
      </c>
      <c r="C13856" s="3">
        <v>102208</v>
      </c>
      <c r="D13856" s="2" t="s">
        <v>13897</v>
      </c>
      <c r="E13856" s="3" t="s">
        <v>4960</v>
      </c>
      <c r="F13856" s="61">
        <v>8.2799999999999994</v>
      </c>
      <c r="G13856" s="61">
        <v>8.7200000000000006</v>
      </c>
      <c r="J13856" s="89">
        <v>0</v>
      </c>
      <c r="K13856" s="89">
        <v>0</v>
      </c>
    </row>
    <row r="13857" spans="1:11" x14ac:dyDescent="0.2">
      <c r="A13857" s="1" t="str">
        <f t="shared" si="219"/>
        <v>SINAPI 102218</v>
      </c>
      <c r="B13857" s="3" t="s">
        <v>6064</v>
      </c>
      <c r="C13857" s="3">
        <v>102218</v>
      </c>
      <c r="D13857" s="2" t="s">
        <v>13898</v>
      </c>
      <c r="E13857" s="3" t="s">
        <v>4960</v>
      </c>
      <c r="F13857" s="61">
        <v>16.559999999999999</v>
      </c>
      <c r="G13857" s="61">
        <v>17.45</v>
      </c>
      <c r="J13857" s="89">
        <v>0</v>
      </c>
      <c r="K13857" s="89">
        <v>0</v>
      </c>
    </row>
    <row r="13858" spans="1:11" x14ac:dyDescent="0.2">
      <c r="A13858" s="1" t="str">
        <f t="shared" si="219"/>
        <v>SINAPI 102228</v>
      </c>
      <c r="B13858" s="3" t="s">
        <v>6064</v>
      </c>
      <c r="C13858" s="3">
        <v>102228</v>
      </c>
      <c r="D13858" s="2" t="s">
        <v>13899</v>
      </c>
      <c r="E13858" s="3" t="s">
        <v>4960</v>
      </c>
      <c r="F13858" s="61">
        <v>24.87</v>
      </c>
      <c r="G13858" s="61">
        <v>26.2</v>
      </c>
      <c r="J13858" s="89">
        <v>0</v>
      </c>
      <c r="K13858" s="89">
        <v>0</v>
      </c>
    </row>
    <row r="13859" spans="1:11" x14ac:dyDescent="0.2">
      <c r="A13859" s="1" t="str">
        <f t="shared" si="219"/>
        <v>SINAPI 102212</v>
      </c>
      <c r="B13859" s="3" t="s">
        <v>6064</v>
      </c>
      <c r="C13859" s="3">
        <v>102212</v>
      </c>
      <c r="D13859" s="2" t="s">
        <v>13900</v>
      </c>
      <c r="E13859" s="3" t="s">
        <v>4960</v>
      </c>
      <c r="F13859" s="61">
        <v>0</v>
      </c>
      <c r="G13859" s="61">
        <v>0</v>
      </c>
      <c r="J13859" s="89"/>
      <c r="K13859" s="89"/>
    </row>
    <row r="13860" spans="1:11" x14ac:dyDescent="0.2">
      <c r="A13860" s="1" t="str">
        <f t="shared" si="219"/>
        <v>SINAPI 102222</v>
      </c>
      <c r="B13860" s="3" t="s">
        <v>6064</v>
      </c>
      <c r="C13860" s="3">
        <v>102222</v>
      </c>
      <c r="D13860" s="2" t="s">
        <v>13901</v>
      </c>
      <c r="E13860" s="3" t="s">
        <v>4960</v>
      </c>
      <c r="F13860" s="61">
        <v>0</v>
      </c>
      <c r="G13860" s="61">
        <v>0</v>
      </c>
      <c r="J13860" s="89"/>
      <c r="K13860" s="89"/>
    </row>
    <row r="13861" spans="1:11" x14ac:dyDescent="0.2">
      <c r="A13861" s="1" t="str">
        <f t="shared" si="219"/>
        <v>SINAPI 102232</v>
      </c>
      <c r="B13861" s="3" t="s">
        <v>6064</v>
      </c>
      <c r="C13861" s="3">
        <v>102232</v>
      </c>
      <c r="D13861" s="2" t="s">
        <v>13902</v>
      </c>
      <c r="E13861" s="3" t="s">
        <v>4960</v>
      </c>
      <c r="F13861" s="61">
        <v>0</v>
      </c>
      <c r="G13861" s="61">
        <v>0</v>
      </c>
      <c r="J13861" s="89"/>
      <c r="K13861" s="89"/>
    </row>
    <row r="13862" spans="1:11" x14ac:dyDescent="0.2">
      <c r="A13862" s="1" t="str">
        <f t="shared" si="219"/>
        <v>SINAPI 102203</v>
      </c>
      <c r="B13862" s="3" t="s">
        <v>6064</v>
      </c>
      <c r="C13862" s="3">
        <v>102203</v>
      </c>
      <c r="D13862" s="2" t="s">
        <v>13903</v>
      </c>
      <c r="E13862" s="3" t="s">
        <v>4960</v>
      </c>
      <c r="F13862" s="61">
        <v>10.24</v>
      </c>
      <c r="G13862" s="61">
        <v>10.79</v>
      </c>
      <c r="J13862" s="89">
        <v>0</v>
      </c>
      <c r="K13862" s="89">
        <v>0</v>
      </c>
    </row>
    <row r="13863" spans="1:11" x14ac:dyDescent="0.2">
      <c r="A13863" s="1" t="str">
        <f t="shared" si="219"/>
        <v>SINAPI 102213</v>
      </c>
      <c r="B13863" s="3" t="s">
        <v>6064</v>
      </c>
      <c r="C13863" s="3">
        <v>102213</v>
      </c>
      <c r="D13863" s="2" t="s">
        <v>13904</v>
      </c>
      <c r="E13863" s="3" t="s">
        <v>4960</v>
      </c>
      <c r="F13863" s="61">
        <v>20.51</v>
      </c>
      <c r="G13863" s="61">
        <v>21.61</v>
      </c>
      <c r="J13863" s="89">
        <v>0</v>
      </c>
      <c r="K13863" s="89">
        <v>0</v>
      </c>
    </row>
    <row r="13864" spans="1:11" x14ac:dyDescent="0.2">
      <c r="A13864" s="1" t="str">
        <f t="shared" si="219"/>
        <v>SINAPI 102223</v>
      </c>
      <c r="B13864" s="3" t="s">
        <v>6064</v>
      </c>
      <c r="C13864" s="3">
        <v>102223</v>
      </c>
      <c r="D13864" s="2" t="s">
        <v>13905</v>
      </c>
      <c r="E13864" s="3" t="s">
        <v>4960</v>
      </c>
      <c r="F13864" s="61">
        <v>30.77</v>
      </c>
      <c r="G13864" s="61">
        <v>32.42</v>
      </c>
      <c r="J13864" s="89">
        <v>0</v>
      </c>
      <c r="K13864" s="89">
        <v>0</v>
      </c>
    </row>
    <row r="13865" spans="1:11" x14ac:dyDescent="0.2">
      <c r="A13865" s="1" t="str">
        <f t="shared" si="219"/>
        <v>SINAPI 102204</v>
      </c>
      <c r="B13865" s="3" t="s">
        <v>6064</v>
      </c>
      <c r="C13865" s="3">
        <v>102204</v>
      </c>
      <c r="D13865" s="2" t="s">
        <v>13906</v>
      </c>
      <c r="E13865" s="3" t="s">
        <v>4960</v>
      </c>
      <c r="F13865" s="61">
        <v>10.59</v>
      </c>
      <c r="G13865" s="61">
        <v>11.14</v>
      </c>
      <c r="J13865" s="89">
        <v>0</v>
      </c>
      <c r="K13865" s="89">
        <v>0</v>
      </c>
    </row>
    <row r="13866" spans="1:11" x14ac:dyDescent="0.2">
      <c r="A13866" s="1" t="str">
        <f t="shared" si="219"/>
        <v>SINAPI 102214</v>
      </c>
      <c r="B13866" s="3" t="s">
        <v>6064</v>
      </c>
      <c r="C13866" s="3">
        <v>102214</v>
      </c>
      <c r="D13866" s="2" t="s">
        <v>13907</v>
      </c>
      <c r="E13866" s="3" t="s">
        <v>4960</v>
      </c>
      <c r="F13866" s="61">
        <v>21.21</v>
      </c>
      <c r="G13866" s="61">
        <v>22.31</v>
      </c>
      <c r="J13866" s="89">
        <v>0</v>
      </c>
      <c r="K13866" s="89">
        <v>0</v>
      </c>
    </row>
    <row r="13867" spans="1:11" x14ac:dyDescent="0.2">
      <c r="A13867" s="1" t="str">
        <f t="shared" si="219"/>
        <v>SINAPI 102224</v>
      </c>
      <c r="B13867" s="3" t="s">
        <v>6064</v>
      </c>
      <c r="C13867" s="3">
        <v>102224</v>
      </c>
      <c r="D13867" s="2" t="s">
        <v>13908</v>
      </c>
      <c r="E13867" s="3" t="s">
        <v>4960</v>
      </c>
      <c r="F13867" s="61">
        <v>31.82</v>
      </c>
      <c r="G13867" s="61">
        <v>33.47</v>
      </c>
      <c r="J13867" s="89">
        <v>0</v>
      </c>
      <c r="K13867" s="89">
        <v>0</v>
      </c>
    </row>
    <row r="13868" spans="1:11" x14ac:dyDescent="0.2">
      <c r="A13868" s="1" t="str">
        <f t="shared" si="219"/>
        <v>SINAPI 102205</v>
      </c>
      <c r="B13868" s="3" t="s">
        <v>6064</v>
      </c>
      <c r="C13868" s="3">
        <v>102205</v>
      </c>
      <c r="D13868" s="2" t="s">
        <v>13909</v>
      </c>
      <c r="E13868" s="3" t="s">
        <v>4960</v>
      </c>
      <c r="F13868" s="61">
        <v>9.48</v>
      </c>
      <c r="G13868" s="61">
        <v>10.029999999999999</v>
      </c>
      <c r="J13868" s="89">
        <v>0</v>
      </c>
      <c r="K13868" s="89">
        <v>0</v>
      </c>
    </row>
    <row r="13869" spans="1:11" x14ac:dyDescent="0.2">
      <c r="A13869" s="1" t="str">
        <f t="shared" si="219"/>
        <v>SINAPI 102215</v>
      </c>
      <c r="B13869" s="3" t="s">
        <v>6064</v>
      </c>
      <c r="C13869" s="3">
        <v>102215</v>
      </c>
      <c r="D13869" s="2" t="s">
        <v>13910</v>
      </c>
      <c r="E13869" s="3" t="s">
        <v>4960</v>
      </c>
      <c r="F13869" s="61">
        <v>18.98</v>
      </c>
      <c r="G13869" s="61">
        <v>20.079999999999998</v>
      </c>
      <c r="J13869" s="89">
        <v>0</v>
      </c>
      <c r="K13869" s="89">
        <v>0</v>
      </c>
    </row>
    <row r="13870" spans="1:11" x14ac:dyDescent="0.2">
      <c r="A13870" s="1" t="str">
        <f t="shared" si="219"/>
        <v>SINAPI 102225</v>
      </c>
      <c r="B13870" s="3" t="s">
        <v>6064</v>
      </c>
      <c r="C13870" s="3">
        <v>102225</v>
      </c>
      <c r="D13870" s="2" t="s">
        <v>13911</v>
      </c>
      <c r="E13870" s="3" t="s">
        <v>4960</v>
      </c>
      <c r="F13870" s="61">
        <v>28.47</v>
      </c>
      <c r="G13870" s="61">
        <v>30.12</v>
      </c>
      <c r="J13870" s="89">
        <v>0</v>
      </c>
      <c r="K13870" s="89">
        <v>0</v>
      </c>
    </row>
    <row r="13871" spans="1:11" x14ac:dyDescent="0.2">
      <c r="A13871" s="1" t="str">
        <f t="shared" si="219"/>
        <v>SINAPI 102206</v>
      </c>
      <c r="B13871" s="3" t="s">
        <v>6064</v>
      </c>
      <c r="C13871" s="3">
        <v>102206</v>
      </c>
      <c r="D13871" s="2" t="s">
        <v>13912</v>
      </c>
      <c r="E13871" s="3" t="s">
        <v>4960</v>
      </c>
      <c r="F13871" s="61">
        <v>0</v>
      </c>
      <c r="G13871" s="61">
        <v>0</v>
      </c>
      <c r="J13871" s="89"/>
      <c r="K13871" s="89"/>
    </row>
    <row r="13872" spans="1:11" x14ac:dyDescent="0.2">
      <c r="A13872" s="1" t="str">
        <f t="shared" si="219"/>
        <v>SINAPI 102216</v>
      </c>
      <c r="B13872" s="3" t="s">
        <v>6064</v>
      </c>
      <c r="C13872" s="3">
        <v>102216</v>
      </c>
      <c r="D13872" s="2" t="s">
        <v>13913</v>
      </c>
      <c r="E13872" s="3" t="s">
        <v>4960</v>
      </c>
      <c r="F13872" s="61">
        <v>0</v>
      </c>
      <c r="G13872" s="61">
        <v>0</v>
      </c>
      <c r="J13872" s="89"/>
      <c r="K13872" s="89"/>
    </row>
    <row r="13873" spans="1:11" x14ac:dyDescent="0.2">
      <c r="A13873" s="1" t="str">
        <f t="shared" si="219"/>
        <v>SINAPI 102226</v>
      </c>
      <c r="B13873" s="3" t="s">
        <v>6064</v>
      </c>
      <c r="C13873" s="3">
        <v>102226</v>
      </c>
      <c r="D13873" s="2" t="s">
        <v>13914</v>
      </c>
      <c r="E13873" s="3" t="s">
        <v>4960</v>
      </c>
      <c r="F13873" s="61">
        <v>0</v>
      </c>
      <c r="G13873" s="61">
        <v>0</v>
      </c>
      <c r="J13873" s="89"/>
      <c r="K13873" s="89"/>
    </row>
    <row r="13874" spans="1:11" x14ac:dyDescent="0.2">
      <c r="A13874" s="1" t="str">
        <f t="shared" si="219"/>
        <v>SINAPI 100718</v>
      </c>
      <c r="B13874" s="3" t="s">
        <v>6064</v>
      </c>
      <c r="C13874" s="3">
        <v>100718</v>
      </c>
      <c r="D13874" s="2" t="s">
        <v>13915</v>
      </c>
      <c r="E13874" s="3" t="s">
        <v>4954</v>
      </c>
      <c r="F13874" s="61">
        <v>1.34</v>
      </c>
      <c r="G13874" s="61">
        <v>1.44</v>
      </c>
      <c r="J13874" s="89">
        <v>0</v>
      </c>
      <c r="K13874" s="89">
        <v>0</v>
      </c>
    </row>
    <row r="13875" spans="1:11" x14ac:dyDescent="0.2">
      <c r="A13875" s="1" t="str">
        <f t="shared" si="219"/>
        <v>SINAPI 100716</v>
      </c>
      <c r="B13875" s="3" t="s">
        <v>6064</v>
      </c>
      <c r="C13875" s="3">
        <v>100716</v>
      </c>
      <c r="D13875" s="2" t="s">
        <v>13916</v>
      </c>
      <c r="E13875" s="3" t="s">
        <v>4960</v>
      </c>
      <c r="F13875" s="61">
        <v>25.02</v>
      </c>
      <c r="G13875" s="61">
        <v>25.45</v>
      </c>
      <c r="J13875" s="89">
        <v>0.79100000000000004</v>
      </c>
      <c r="K13875" s="89">
        <v>0.77759999999999996</v>
      </c>
    </row>
    <row r="13876" spans="1:11" x14ac:dyDescent="0.2">
      <c r="A13876" s="1" t="str">
        <f t="shared" si="219"/>
        <v>SINAPI 100717</v>
      </c>
      <c r="B13876" s="3" t="s">
        <v>6064</v>
      </c>
      <c r="C13876" s="3">
        <v>100717</v>
      </c>
      <c r="D13876" s="2" t="s">
        <v>13917</v>
      </c>
      <c r="E13876" s="3" t="s">
        <v>4960</v>
      </c>
      <c r="F13876" s="61">
        <v>9.4600000000000009</v>
      </c>
      <c r="G13876" s="61">
        <v>10.16</v>
      </c>
      <c r="J13876" s="89">
        <v>0</v>
      </c>
      <c r="K13876" s="89">
        <v>0</v>
      </c>
    </row>
    <row r="13877" spans="1:11" ht="22.5" x14ac:dyDescent="0.2">
      <c r="A13877" s="1" t="str">
        <f t="shared" si="219"/>
        <v>SINAPI 100754</v>
      </c>
      <c r="B13877" s="3" t="s">
        <v>6064</v>
      </c>
      <c r="C13877" s="3">
        <v>100754</v>
      </c>
      <c r="D13877" s="2" t="s">
        <v>13918</v>
      </c>
      <c r="E13877" s="3" t="s">
        <v>4960</v>
      </c>
      <c r="F13877" s="61">
        <v>28.66</v>
      </c>
      <c r="G13877" s="61">
        <v>30.78</v>
      </c>
      <c r="J13877" s="89">
        <v>0</v>
      </c>
      <c r="K13877" s="89">
        <v>0</v>
      </c>
    </row>
    <row r="13878" spans="1:11" ht="22.5" x14ac:dyDescent="0.2">
      <c r="A13878" s="1" t="str">
        <f t="shared" si="219"/>
        <v>SINAPI 100736</v>
      </c>
      <c r="B13878" s="3" t="s">
        <v>6064</v>
      </c>
      <c r="C13878" s="3">
        <v>100736</v>
      </c>
      <c r="D13878" s="2" t="s">
        <v>13919</v>
      </c>
      <c r="E13878" s="3" t="s">
        <v>4960</v>
      </c>
      <c r="F13878" s="61">
        <v>14.32</v>
      </c>
      <c r="G13878" s="61">
        <v>15.38</v>
      </c>
      <c r="J13878" s="89">
        <v>0</v>
      </c>
      <c r="K13878" s="89">
        <v>0</v>
      </c>
    </row>
    <row r="13879" spans="1:11" ht="22.5" x14ac:dyDescent="0.2">
      <c r="A13879" s="1" t="str">
        <f t="shared" si="219"/>
        <v>SINAPI 100753</v>
      </c>
      <c r="B13879" s="3" t="s">
        <v>6064</v>
      </c>
      <c r="C13879" s="3">
        <v>100753</v>
      </c>
      <c r="D13879" s="2" t="s">
        <v>13920</v>
      </c>
      <c r="E13879" s="3" t="s">
        <v>4960</v>
      </c>
      <c r="F13879" s="61">
        <v>22.04</v>
      </c>
      <c r="G13879" s="61">
        <v>23.45</v>
      </c>
      <c r="J13879" s="89">
        <v>0</v>
      </c>
      <c r="K13879" s="89">
        <v>0</v>
      </c>
    </row>
    <row r="13880" spans="1:11" ht="22.5" x14ac:dyDescent="0.2">
      <c r="A13880" s="1" t="str">
        <f t="shared" si="219"/>
        <v>SINAPI 100735</v>
      </c>
      <c r="B13880" s="3" t="s">
        <v>6064</v>
      </c>
      <c r="C13880" s="3">
        <v>100735</v>
      </c>
      <c r="D13880" s="2" t="s">
        <v>13921</v>
      </c>
      <c r="E13880" s="3" t="s">
        <v>4960</v>
      </c>
      <c r="F13880" s="61">
        <v>11.01</v>
      </c>
      <c r="G13880" s="61">
        <v>11.72</v>
      </c>
      <c r="J13880" s="89">
        <v>0</v>
      </c>
      <c r="K13880" s="89">
        <v>0</v>
      </c>
    </row>
    <row r="13881" spans="1:11" ht="22.5" x14ac:dyDescent="0.2">
      <c r="A13881" s="1" t="str">
        <f t="shared" si="219"/>
        <v>SINAPI 100734</v>
      </c>
      <c r="B13881" s="3" t="s">
        <v>6064</v>
      </c>
      <c r="C13881" s="3">
        <v>100734</v>
      </c>
      <c r="D13881" s="2" t="s">
        <v>13922</v>
      </c>
      <c r="E13881" s="3" t="s">
        <v>4960</v>
      </c>
      <c r="F13881" s="61">
        <v>14.92</v>
      </c>
      <c r="G13881" s="61">
        <v>15.98</v>
      </c>
      <c r="J13881" s="89">
        <v>0</v>
      </c>
      <c r="K13881" s="89">
        <v>0</v>
      </c>
    </row>
    <row r="13882" spans="1:11" ht="22.5" x14ac:dyDescent="0.2">
      <c r="A13882" s="1" t="str">
        <f t="shared" si="219"/>
        <v>SINAPI 100733</v>
      </c>
      <c r="B13882" s="3" t="s">
        <v>6064</v>
      </c>
      <c r="C13882" s="3">
        <v>100733</v>
      </c>
      <c r="D13882" s="2" t="s">
        <v>13923</v>
      </c>
      <c r="E13882" s="3" t="s">
        <v>4960</v>
      </c>
      <c r="F13882" s="61">
        <v>11.6</v>
      </c>
      <c r="G13882" s="61">
        <v>12.31</v>
      </c>
      <c r="J13882" s="89">
        <v>0</v>
      </c>
      <c r="K13882" s="89">
        <v>0</v>
      </c>
    </row>
    <row r="13883" spans="1:11" ht="22.5" x14ac:dyDescent="0.2">
      <c r="A13883" s="1" t="str">
        <f t="shared" si="219"/>
        <v>SINAPI 100740</v>
      </c>
      <c r="B13883" s="3" t="s">
        <v>6064</v>
      </c>
      <c r="C13883" s="3">
        <v>100740</v>
      </c>
      <c r="D13883" s="2" t="s">
        <v>13924</v>
      </c>
      <c r="E13883" s="3" t="s">
        <v>4960</v>
      </c>
      <c r="F13883" s="61">
        <v>11.85</v>
      </c>
      <c r="G13883" s="61">
        <v>12.35</v>
      </c>
      <c r="J13883" s="89">
        <v>0</v>
      </c>
      <c r="K13883" s="89">
        <v>0</v>
      </c>
    </row>
    <row r="13884" spans="1:11" ht="22.5" x14ac:dyDescent="0.2">
      <c r="A13884" s="1" t="str">
        <f t="shared" si="219"/>
        <v>SINAPI 100758</v>
      </c>
      <c r="B13884" s="3" t="s">
        <v>6064</v>
      </c>
      <c r="C13884" s="3">
        <v>100758</v>
      </c>
      <c r="D13884" s="2" t="s">
        <v>13925</v>
      </c>
      <c r="E13884" s="3" t="s">
        <v>4960</v>
      </c>
      <c r="F13884" s="61">
        <v>49.41</v>
      </c>
      <c r="G13884" s="61">
        <v>52.57</v>
      </c>
      <c r="J13884" s="89">
        <v>0</v>
      </c>
      <c r="K13884" s="89">
        <v>0</v>
      </c>
    </row>
    <row r="13885" spans="1:11" ht="22.5" x14ac:dyDescent="0.2">
      <c r="A13885" s="1" t="str">
        <f t="shared" si="219"/>
        <v>SINAPI 100742</v>
      </c>
      <c r="B13885" s="3" t="s">
        <v>6064</v>
      </c>
      <c r="C13885" s="3">
        <v>100742</v>
      </c>
      <c r="D13885" s="2" t="s">
        <v>13926</v>
      </c>
      <c r="E13885" s="3" t="s">
        <v>4960</v>
      </c>
      <c r="F13885" s="61">
        <v>24.7</v>
      </c>
      <c r="G13885" s="61">
        <v>26.28</v>
      </c>
      <c r="J13885" s="89">
        <v>0</v>
      </c>
      <c r="K13885" s="89">
        <v>0</v>
      </c>
    </row>
    <row r="13886" spans="1:11" ht="22.5" x14ac:dyDescent="0.2">
      <c r="A13886" s="1" t="str">
        <f t="shared" si="219"/>
        <v>SINAPI 100739</v>
      </c>
      <c r="B13886" s="3" t="s">
        <v>6064</v>
      </c>
      <c r="C13886" s="3">
        <v>100739</v>
      </c>
      <c r="D13886" s="2" t="s">
        <v>13927</v>
      </c>
      <c r="E13886" s="3" t="s">
        <v>4960</v>
      </c>
      <c r="F13886" s="61">
        <v>12.06</v>
      </c>
      <c r="G13886" s="61">
        <v>12.2</v>
      </c>
      <c r="J13886" s="89">
        <v>0</v>
      </c>
      <c r="K13886" s="89">
        <v>0</v>
      </c>
    </row>
    <row r="13887" spans="1:11" ht="22.5" x14ac:dyDescent="0.2">
      <c r="A13887" s="1" t="str">
        <f t="shared" si="219"/>
        <v>SINAPI 100757</v>
      </c>
      <c r="B13887" s="3" t="s">
        <v>6064</v>
      </c>
      <c r="C13887" s="3">
        <v>100757</v>
      </c>
      <c r="D13887" s="2" t="s">
        <v>13928</v>
      </c>
      <c r="E13887" s="3" t="s">
        <v>4960</v>
      </c>
      <c r="F13887" s="61">
        <v>50.8</v>
      </c>
      <c r="G13887" s="61">
        <v>53.25</v>
      </c>
      <c r="J13887" s="89">
        <v>0</v>
      </c>
      <c r="K13887" s="89">
        <v>0</v>
      </c>
    </row>
    <row r="13888" spans="1:11" ht="22.5" x14ac:dyDescent="0.2">
      <c r="A13888" s="1" t="str">
        <f t="shared" si="219"/>
        <v>SINAPI 100741</v>
      </c>
      <c r="B13888" s="3" t="s">
        <v>6064</v>
      </c>
      <c r="C13888" s="3">
        <v>100741</v>
      </c>
      <c r="D13888" s="2" t="s">
        <v>13929</v>
      </c>
      <c r="E13888" s="3" t="s">
        <v>4960</v>
      </c>
      <c r="F13888" s="61">
        <v>25.39</v>
      </c>
      <c r="G13888" s="61">
        <v>26.62</v>
      </c>
      <c r="J13888" s="89">
        <v>0</v>
      </c>
      <c r="K13888" s="89">
        <v>0</v>
      </c>
    </row>
    <row r="13889" spans="1:11" ht="22.5" x14ac:dyDescent="0.2">
      <c r="A13889" s="1" t="str">
        <f t="shared" si="219"/>
        <v>SINAPI 100744</v>
      </c>
      <c r="B13889" s="3" t="s">
        <v>6064</v>
      </c>
      <c r="C13889" s="3">
        <v>100744</v>
      </c>
      <c r="D13889" s="2" t="s">
        <v>13930</v>
      </c>
      <c r="E13889" s="3" t="s">
        <v>4960</v>
      </c>
      <c r="F13889" s="61">
        <v>11.67</v>
      </c>
      <c r="G13889" s="61">
        <v>12.17</v>
      </c>
      <c r="J13889" s="89">
        <v>0</v>
      </c>
      <c r="K13889" s="89">
        <v>0</v>
      </c>
    </row>
    <row r="13890" spans="1:11" ht="22.5" x14ac:dyDescent="0.2">
      <c r="A13890" s="1" t="str">
        <f t="shared" si="219"/>
        <v>SINAPI 100760</v>
      </c>
      <c r="B13890" s="3" t="s">
        <v>6064</v>
      </c>
      <c r="C13890" s="3">
        <v>100760</v>
      </c>
      <c r="D13890" s="2" t="s">
        <v>13931</v>
      </c>
      <c r="E13890" s="3" t="s">
        <v>4960</v>
      </c>
      <c r="F13890" s="61">
        <v>49.04</v>
      </c>
      <c r="G13890" s="61">
        <v>52.2</v>
      </c>
      <c r="J13890" s="89">
        <v>0</v>
      </c>
      <c r="K13890" s="89">
        <v>0</v>
      </c>
    </row>
    <row r="13891" spans="1:11" ht="22.5" x14ac:dyDescent="0.2">
      <c r="A13891" s="1" t="str">
        <f t="shared" si="219"/>
        <v>SINAPI 100746</v>
      </c>
      <c r="B13891" s="3" t="s">
        <v>6064</v>
      </c>
      <c r="C13891" s="3">
        <v>100746</v>
      </c>
      <c r="D13891" s="2" t="s">
        <v>13932</v>
      </c>
      <c r="E13891" s="3" t="s">
        <v>4960</v>
      </c>
      <c r="F13891" s="61">
        <v>24.51</v>
      </c>
      <c r="G13891" s="61">
        <v>26.09</v>
      </c>
      <c r="J13891" s="89">
        <v>0</v>
      </c>
      <c r="K13891" s="89">
        <v>0</v>
      </c>
    </row>
    <row r="13892" spans="1:11" ht="22.5" x14ac:dyDescent="0.2">
      <c r="A13892" s="1" t="str">
        <f t="shared" si="219"/>
        <v>SINAPI 100743</v>
      </c>
      <c r="B13892" s="3" t="s">
        <v>6064</v>
      </c>
      <c r="C13892" s="3">
        <v>100743</v>
      </c>
      <c r="D13892" s="2" t="s">
        <v>13933</v>
      </c>
      <c r="E13892" s="3" t="s">
        <v>4960</v>
      </c>
      <c r="F13892" s="61">
        <v>11.78</v>
      </c>
      <c r="G13892" s="61">
        <v>11.92</v>
      </c>
      <c r="J13892" s="89">
        <v>0</v>
      </c>
      <c r="K13892" s="89">
        <v>0</v>
      </c>
    </row>
    <row r="13893" spans="1:11" ht="22.5" x14ac:dyDescent="0.2">
      <c r="A13893" s="1" t="str">
        <f t="shared" si="219"/>
        <v>SINAPI 100759</v>
      </c>
      <c r="B13893" s="3" t="s">
        <v>6064</v>
      </c>
      <c r="C13893" s="3">
        <v>100759</v>
      </c>
      <c r="D13893" s="2" t="s">
        <v>13934</v>
      </c>
      <c r="E13893" s="3" t="s">
        <v>4960</v>
      </c>
      <c r="F13893" s="61">
        <v>50.2</v>
      </c>
      <c r="G13893" s="61">
        <v>52.65</v>
      </c>
      <c r="J13893" s="89">
        <v>0</v>
      </c>
      <c r="K13893" s="89">
        <v>0</v>
      </c>
    </row>
    <row r="13894" spans="1:11" ht="22.5" x14ac:dyDescent="0.2">
      <c r="A13894" s="1" t="str">
        <f t="shared" si="219"/>
        <v>SINAPI 100745</v>
      </c>
      <c r="B13894" s="3" t="s">
        <v>6064</v>
      </c>
      <c r="C13894" s="3">
        <v>100745</v>
      </c>
      <c r="D13894" s="2" t="s">
        <v>13935</v>
      </c>
      <c r="E13894" s="3" t="s">
        <v>4960</v>
      </c>
      <c r="F13894" s="61">
        <v>25.09</v>
      </c>
      <c r="G13894" s="61">
        <v>26.32</v>
      </c>
      <c r="J13894" s="89">
        <v>0</v>
      </c>
      <c r="K13894" s="89">
        <v>0</v>
      </c>
    </row>
    <row r="13895" spans="1:11" ht="22.5" x14ac:dyDescent="0.2">
      <c r="A13895" s="1" t="str">
        <f t="shared" si="219"/>
        <v>SINAPI 100748</v>
      </c>
      <c r="B13895" s="3" t="s">
        <v>6064</v>
      </c>
      <c r="C13895" s="3">
        <v>100748</v>
      </c>
      <c r="D13895" s="2" t="s">
        <v>13936</v>
      </c>
      <c r="E13895" s="3" t="s">
        <v>4960</v>
      </c>
      <c r="F13895" s="61">
        <v>11.75</v>
      </c>
      <c r="G13895" s="61">
        <v>12.25</v>
      </c>
      <c r="J13895" s="89">
        <v>0</v>
      </c>
      <c r="K13895" s="89">
        <v>0</v>
      </c>
    </row>
    <row r="13896" spans="1:11" ht="22.5" x14ac:dyDescent="0.2">
      <c r="A13896" s="1" t="str">
        <f t="shared" si="219"/>
        <v>SINAPI 100762</v>
      </c>
      <c r="B13896" s="3" t="s">
        <v>6064</v>
      </c>
      <c r="C13896" s="3">
        <v>100762</v>
      </c>
      <c r="D13896" s="2" t="s">
        <v>13937</v>
      </c>
      <c r="E13896" s="3" t="s">
        <v>4960</v>
      </c>
      <c r="F13896" s="61">
        <v>49.2</v>
      </c>
      <c r="G13896" s="61">
        <v>52.36</v>
      </c>
      <c r="J13896" s="89">
        <v>0</v>
      </c>
      <c r="K13896" s="89">
        <v>0</v>
      </c>
    </row>
    <row r="13897" spans="1:11" ht="22.5" x14ac:dyDescent="0.2">
      <c r="A13897" s="1" t="str">
        <f t="shared" si="219"/>
        <v>SINAPI 100750</v>
      </c>
      <c r="B13897" s="3" t="s">
        <v>6064</v>
      </c>
      <c r="C13897" s="3">
        <v>100750</v>
      </c>
      <c r="D13897" s="2" t="s">
        <v>13938</v>
      </c>
      <c r="E13897" s="3" t="s">
        <v>4960</v>
      </c>
      <c r="F13897" s="61">
        <v>24.59</v>
      </c>
      <c r="G13897" s="61">
        <v>26.17</v>
      </c>
      <c r="J13897" s="89">
        <v>0</v>
      </c>
      <c r="K13897" s="89">
        <v>0</v>
      </c>
    </row>
    <row r="13898" spans="1:11" ht="22.5" x14ac:dyDescent="0.2">
      <c r="A13898" s="1" t="str">
        <f t="shared" si="219"/>
        <v>SINAPI 100747</v>
      </c>
      <c r="B13898" s="3" t="s">
        <v>6064</v>
      </c>
      <c r="C13898" s="3">
        <v>100747</v>
      </c>
      <c r="D13898" s="2" t="s">
        <v>13939</v>
      </c>
      <c r="E13898" s="3" t="s">
        <v>4960</v>
      </c>
      <c r="F13898" s="61">
        <v>11.89</v>
      </c>
      <c r="G13898" s="61">
        <v>12.03</v>
      </c>
      <c r="J13898" s="89">
        <v>0</v>
      </c>
      <c r="K13898" s="89">
        <v>0</v>
      </c>
    </row>
    <row r="13899" spans="1:11" ht="22.5" x14ac:dyDescent="0.2">
      <c r="A13899" s="1" t="str">
        <f t="shared" si="219"/>
        <v>SINAPI 100761</v>
      </c>
      <c r="B13899" s="3" t="s">
        <v>6064</v>
      </c>
      <c r="C13899" s="3">
        <v>100761</v>
      </c>
      <c r="D13899" s="2" t="s">
        <v>13940</v>
      </c>
      <c r="E13899" s="3" t="s">
        <v>4960</v>
      </c>
      <c r="F13899" s="61">
        <v>50.46</v>
      </c>
      <c r="G13899" s="61">
        <v>52.91</v>
      </c>
      <c r="J13899" s="89">
        <v>0</v>
      </c>
      <c r="K13899" s="89">
        <v>0</v>
      </c>
    </row>
    <row r="13900" spans="1:11" ht="22.5" x14ac:dyDescent="0.2">
      <c r="A13900" s="1" t="str">
        <f t="shared" si="219"/>
        <v>SINAPI 100749</v>
      </c>
      <c r="B13900" s="3" t="s">
        <v>6064</v>
      </c>
      <c r="C13900" s="3">
        <v>100749</v>
      </c>
      <c r="D13900" s="2" t="s">
        <v>13941</v>
      </c>
      <c r="E13900" s="3" t="s">
        <v>4960</v>
      </c>
      <c r="F13900" s="61">
        <v>25.22</v>
      </c>
      <c r="G13900" s="61">
        <v>26.45</v>
      </c>
      <c r="J13900" s="89">
        <v>0</v>
      </c>
      <c r="K13900" s="89">
        <v>0</v>
      </c>
    </row>
    <row r="13901" spans="1:11" ht="22.5" x14ac:dyDescent="0.2">
      <c r="A13901" s="1" t="str">
        <f t="shared" si="219"/>
        <v>SINAPI 100720</v>
      </c>
      <c r="B13901" s="3" t="s">
        <v>6064</v>
      </c>
      <c r="C13901" s="3">
        <v>100720</v>
      </c>
      <c r="D13901" s="2" t="s">
        <v>13942</v>
      </c>
      <c r="E13901" s="3" t="s">
        <v>4960</v>
      </c>
      <c r="F13901" s="61">
        <v>11.2</v>
      </c>
      <c r="G13901" s="61">
        <v>11.7</v>
      </c>
      <c r="J13901" s="89">
        <v>0</v>
      </c>
      <c r="K13901" s="89">
        <v>0</v>
      </c>
    </row>
    <row r="13902" spans="1:11" ht="22.5" x14ac:dyDescent="0.2">
      <c r="A13902" s="1" t="str">
        <f t="shared" si="219"/>
        <v>SINAPI 100722</v>
      </c>
      <c r="B13902" s="3" t="s">
        <v>6064</v>
      </c>
      <c r="C13902" s="3">
        <v>100722</v>
      </c>
      <c r="D13902" s="2" t="s">
        <v>13943</v>
      </c>
      <c r="E13902" s="3" t="s">
        <v>4960</v>
      </c>
      <c r="F13902" s="61">
        <v>24.08</v>
      </c>
      <c r="G13902" s="61">
        <v>25.66</v>
      </c>
      <c r="J13902" s="89">
        <v>0</v>
      </c>
      <c r="K13902" s="89">
        <v>0</v>
      </c>
    </row>
    <row r="13903" spans="1:11" ht="22.5" x14ac:dyDescent="0.2">
      <c r="A13903" s="1" t="str">
        <f t="shared" si="219"/>
        <v>SINAPI 100719</v>
      </c>
      <c r="B13903" s="3" t="s">
        <v>6064</v>
      </c>
      <c r="C13903" s="3">
        <v>100719</v>
      </c>
      <c r="D13903" s="2" t="s">
        <v>13944</v>
      </c>
      <c r="E13903" s="3" t="s">
        <v>4960</v>
      </c>
      <c r="F13903" s="61">
        <v>12.25</v>
      </c>
      <c r="G13903" s="61">
        <v>12.39</v>
      </c>
      <c r="J13903" s="89">
        <v>0</v>
      </c>
      <c r="K13903" s="89">
        <v>0</v>
      </c>
    </row>
    <row r="13904" spans="1:11" ht="22.5" x14ac:dyDescent="0.2">
      <c r="A13904" s="1" t="str">
        <f t="shared" si="219"/>
        <v>SINAPI 100721</v>
      </c>
      <c r="B13904" s="3" t="s">
        <v>6064</v>
      </c>
      <c r="C13904" s="3">
        <v>100721</v>
      </c>
      <c r="D13904" s="2" t="s">
        <v>13945</v>
      </c>
      <c r="E13904" s="3" t="s">
        <v>4960</v>
      </c>
      <c r="F13904" s="61">
        <v>25.83</v>
      </c>
      <c r="G13904" s="61">
        <v>27.06</v>
      </c>
      <c r="J13904" s="89">
        <v>0</v>
      </c>
      <c r="K13904" s="89">
        <v>0</v>
      </c>
    </row>
    <row r="13905" spans="1:11" ht="22.5" x14ac:dyDescent="0.2">
      <c r="A13905" s="1" t="str">
        <f t="shared" si="219"/>
        <v>SINAPI 100724</v>
      </c>
      <c r="B13905" s="3" t="s">
        <v>6064</v>
      </c>
      <c r="C13905" s="3">
        <v>100724</v>
      </c>
      <c r="D13905" s="2" t="s">
        <v>13946</v>
      </c>
      <c r="E13905" s="3" t="s">
        <v>4960</v>
      </c>
      <c r="F13905" s="61">
        <v>14.93</v>
      </c>
      <c r="G13905" s="61">
        <v>15.43</v>
      </c>
      <c r="J13905" s="89">
        <v>0</v>
      </c>
      <c r="K13905" s="89">
        <v>0</v>
      </c>
    </row>
    <row r="13906" spans="1:11" ht="22.5" x14ac:dyDescent="0.2">
      <c r="A13906" s="1" t="str">
        <f t="shared" si="219"/>
        <v>SINAPI 100726</v>
      </c>
      <c r="B13906" s="3" t="s">
        <v>6064</v>
      </c>
      <c r="C13906" s="3">
        <v>100726</v>
      </c>
      <c r="D13906" s="2" t="s">
        <v>13947</v>
      </c>
      <c r="E13906" s="3" t="s">
        <v>4960</v>
      </c>
      <c r="F13906" s="61">
        <v>27.69</v>
      </c>
      <c r="G13906" s="61">
        <v>29.27</v>
      </c>
      <c r="J13906" s="89">
        <v>0</v>
      </c>
      <c r="K13906" s="89">
        <v>0</v>
      </c>
    </row>
    <row r="13907" spans="1:11" ht="22.5" x14ac:dyDescent="0.2">
      <c r="A13907" s="1" t="str">
        <f t="shared" si="219"/>
        <v>SINAPI 100723</v>
      </c>
      <c r="B13907" s="3" t="s">
        <v>6064</v>
      </c>
      <c r="C13907" s="3">
        <v>100723</v>
      </c>
      <c r="D13907" s="2" t="s">
        <v>13948</v>
      </c>
      <c r="E13907" s="3" t="s">
        <v>4960</v>
      </c>
      <c r="F13907" s="61">
        <v>13.18</v>
      </c>
      <c r="G13907" s="61">
        <v>13.32</v>
      </c>
      <c r="J13907" s="89">
        <v>0</v>
      </c>
      <c r="K13907" s="89">
        <v>0</v>
      </c>
    </row>
    <row r="13908" spans="1:11" ht="22.5" x14ac:dyDescent="0.2">
      <c r="A13908" s="1" t="str">
        <f t="shared" si="219"/>
        <v>SINAPI 100725</v>
      </c>
      <c r="B13908" s="3" t="s">
        <v>6064</v>
      </c>
      <c r="C13908" s="3">
        <v>100725</v>
      </c>
      <c r="D13908" s="2" t="s">
        <v>13949</v>
      </c>
      <c r="E13908" s="3" t="s">
        <v>4960</v>
      </c>
      <c r="F13908" s="61">
        <v>26.13</v>
      </c>
      <c r="G13908" s="61">
        <v>27.36</v>
      </c>
      <c r="J13908" s="89">
        <v>0</v>
      </c>
      <c r="K13908" s="89">
        <v>0</v>
      </c>
    </row>
    <row r="13909" spans="1:11" ht="22.5" x14ac:dyDescent="0.2">
      <c r="A13909" s="1" t="str">
        <f t="shared" si="219"/>
        <v>SINAPI 100752</v>
      </c>
      <c r="B13909" s="3" t="s">
        <v>6064</v>
      </c>
      <c r="C13909" s="3">
        <v>100752</v>
      </c>
      <c r="D13909" s="2" t="s">
        <v>13950</v>
      </c>
      <c r="E13909" s="3" t="s">
        <v>4960</v>
      </c>
      <c r="F13909" s="61">
        <v>52.02</v>
      </c>
      <c r="G13909" s="61">
        <v>53.02</v>
      </c>
      <c r="J13909" s="89">
        <v>0</v>
      </c>
      <c r="K13909" s="89">
        <v>0</v>
      </c>
    </row>
    <row r="13910" spans="1:11" ht="22.5" x14ac:dyDescent="0.2">
      <c r="A13910" s="1" t="str">
        <f t="shared" si="219"/>
        <v>SINAPI 100730</v>
      </c>
      <c r="B13910" s="3" t="s">
        <v>6064</v>
      </c>
      <c r="C13910" s="3">
        <v>100730</v>
      </c>
      <c r="D13910" s="2" t="s">
        <v>13951</v>
      </c>
      <c r="E13910" s="3" t="s">
        <v>4960</v>
      </c>
      <c r="F13910" s="61">
        <v>26.01</v>
      </c>
      <c r="G13910" s="61">
        <v>26.51</v>
      </c>
      <c r="J13910" s="89">
        <v>0</v>
      </c>
      <c r="K13910" s="89">
        <v>0</v>
      </c>
    </row>
    <row r="13911" spans="1:11" ht="22.5" x14ac:dyDescent="0.2">
      <c r="A13911" s="1" t="str">
        <f t="shared" ref="A13911:A13974" si="220">CONCATENATE($B13911," ",$C13911)</f>
        <v>SINAPI 100751</v>
      </c>
      <c r="B13911" s="3" t="s">
        <v>6064</v>
      </c>
      <c r="C13911" s="3">
        <v>100751</v>
      </c>
      <c r="D13911" s="2" t="s">
        <v>13952</v>
      </c>
      <c r="E13911" s="3" t="s">
        <v>4960</v>
      </c>
      <c r="F13911" s="61">
        <v>46</v>
      </c>
      <c r="G13911" s="61">
        <v>46.29</v>
      </c>
      <c r="J13911" s="89">
        <v>0</v>
      </c>
      <c r="K13911" s="89">
        <v>0</v>
      </c>
    </row>
    <row r="13912" spans="1:11" ht="22.5" x14ac:dyDescent="0.2">
      <c r="A13912" s="1" t="str">
        <f t="shared" si="220"/>
        <v>SINAPI 100729</v>
      </c>
      <c r="B13912" s="3" t="s">
        <v>6064</v>
      </c>
      <c r="C13912" s="3">
        <v>100729</v>
      </c>
      <c r="D13912" s="2" t="s">
        <v>13953</v>
      </c>
      <c r="E13912" s="3" t="s">
        <v>4960</v>
      </c>
      <c r="F13912" s="61">
        <v>23</v>
      </c>
      <c r="G13912" s="61">
        <v>23.14</v>
      </c>
      <c r="J13912" s="89">
        <v>0</v>
      </c>
      <c r="K13912" s="89">
        <v>0</v>
      </c>
    </row>
    <row r="13913" spans="1:11" ht="22.5" x14ac:dyDescent="0.2">
      <c r="A13913" s="1" t="str">
        <f t="shared" si="220"/>
        <v>SINAPI 100728</v>
      </c>
      <c r="B13913" s="3" t="s">
        <v>6064</v>
      </c>
      <c r="C13913" s="3">
        <v>100728</v>
      </c>
      <c r="D13913" s="2" t="s">
        <v>13954</v>
      </c>
      <c r="E13913" s="3" t="s">
        <v>4960</v>
      </c>
      <c r="F13913" s="61">
        <v>26.45</v>
      </c>
      <c r="G13913" s="61">
        <v>26.95</v>
      </c>
      <c r="J13913" s="89">
        <v>0</v>
      </c>
      <c r="K13913" s="89">
        <v>0</v>
      </c>
    </row>
    <row r="13914" spans="1:11" ht="22.5" x14ac:dyDescent="0.2">
      <c r="A13914" s="1" t="str">
        <f t="shared" si="220"/>
        <v>SINAPI 100732</v>
      </c>
      <c r="B13914" s="3" t="s">
        <v>6064</v>
      </c>
      <c r="C13914" s="3">
        <v>100732</v>
      </c>
      <c r="D13914" s="2" t="s">
        <v>13955</v>
      </c>
      <c r="E13914" s="3" t="s">
        <v>4960</v>
      </c>
      <c r="F13914" s="61">
        <v>0</v>
      </c>
      <c r="G13914" s="61">
        <v>0</v>
      </c>
      <c r="J13914" s="89"/>
      <c r="K13914" s="89"/>
    </row>
    <row r="13915" spans="1:11" ht="22.5" x14ac:dyDescent="0.2">
      <c r="A13915" s="1" t="str">
        <f t="shared" si="220"/>
        <v>SINAPI 100731</v>
      </c>
      <c r="B13915" s="3" t="s">
        <v>6064</v>
      </c>
      <c r="C13915" s="3">
        <v>100731</v>
      </c>
      <c r="D13915" s="2" t="s">
        <v>13956</v>
      </c>
      <c r="E13915" s="3" t="s">
        <v>4960</v>
      </c>
      <c r="F13915" s="61">
        <v>0</v>
      </c>
      <c r="G13915" s="61">
        <v>0</v>
      </c>
      <c r="J13915" s="89"/>
      <c r="K13915" s="89"/>
    </row>
    <row r="13916" spans="1:11" ht="22.5" x14ac:dyDescent="0.2">
      <c r="A13916" s="1" t="str">
        <f t="shared" si="220"/>
        <v>SINAPI 100727</v>
      </c>
      <c r="B13916" s="3" t="s">
        <v>6064</v>
      </c>
      <c r="C13916" s="3">
        <v>100727</v>
      </c>
      <c r="D13916" s="2" t="s">
        <v>13957</v>
      </c>
      <c r="E13916" s="3" t="s">
        <v>4960</v>
      </c>
      <c r="F13916" s="61">
        <v>30.48</v>
      </c>
      <c r="G13916" s="61">
        <v>30.62</v>
      </c>
      <c r="J13916" s="89">
        <v>0</v>
      </c>
      <c r="K13916" s="89">
        <v>0</v>
      </c>
    </row>
    <row r="13917" spans="1:11" ht="22.5" x14ac:dyDescent="0.2">
      <c r="A13917" s="1" t="str">
        <f t="shared" si="220"/>
        <v>SINAPI 100756</v>
      </c>
      <c r="B13917" s="3" t="s">
        <v>6064</v>
      </c>
      <c r="C13917" s="3">
        <v>100756</v>
      </c>
      <c r="D13917" s="2" t="s">
        <v>13958</v>
      </c>
      <c r="E13917" s="3" t="s">
        <v>4960</v>
      </c>
      <c r="F13917" s="61">
        <v>0</v>
      </c>
      <c r="G13917" s="61">
        <v>0</v>
      </c>
      <c r="J13917" s="89"/>
      <c r="K13917" s="89"/>
    </row>
    <row r="13918" spans="1:11" ht="22.5" x14ac:dyDescent="0.2">
      <c r="A13918" s="1" t="str">
        <f t="shared" si="220"/>
        <v>SINAPI 100738</v>
      </c>
      <c r="B13918" s="3" t="s">
        <v>6064</v>
      </c>
      <c r="C13918" s="3">
        <v>100738</v>
      </c>
      <c r="D13918" s="2" t="s">
        <v>13959</v>
      </c>
      <c r="E13918" s="3" t="s">
        <v>4960</v>
      </c>
      <c r="F13918" s="61">
        <v>0</v>
      </c>
      <c r="G13918" s="61">
        <v>0</v>
      </c>
      <c r="J13918" s="89"/>
      <c r="K13918" s="89"/>
    </row>
    <row r="13919" spans="1:11" ht="22.5" x14ac:dyDescent="0.2">
      <c r="A13919" s="1" t="str">
        <f t="shared" si="220"/>
        <v>SINAPI 100755</v>
      </c>
      <c r="B13919" s="3" t="s">
        <v>6064</v>
      </c>
      <c r="C13919" s="3">
        <v>100755</v>
      </c>
      <c r="D13919" s="2" t="s">
        <v>13960</v>
      </c>
      <c r="E13919" s="3" t="s">
        <v>4960</v>
      </c>
      <c r="F13919" s="61">
        <v>0</v>
      </c>
      <c r="G13919" s="61">
        <v>0</v>
      </c>
      <c r="J13919" s="89"/>
      <c r="K13919" s="89"/>
    </row>
    <row r="13920" spans="1:11" ht="22.5" x14ac:dyDescent="0.2">
      <c r="A13920" s="1" t="str">
        <f t="shared" si="220"/>
        <v>SINAPI 100737</v>
      </c>
      <c r="B13920" s="3" t="s">
        <v>6064</v>
      </c>
      <c r="C13920" s="3">
        <v>100737</v>
      </c>
      <c r="D13920" s="2" t="s">
        <v>13961</v>
      </c>
      <c r="E13920" s="3" t="s">
        <v>4960</v>
      </c>
      <c r="F13920" s="61">
        <v>0</v>
      </c>
      <c r="G13920" s="61">
        <v>0</v>
      </c>
      <c r="J13920" s="89"/>
      <c r="K13920" s="89"/>
    </row>
    <row r="13921" spans="1:11" x14ac:dyDescent="0.2">
      <c r="A13921" s="1" t="str">
        <f t="shared" si="220"/>
        <v>SINAPI 102499</v>
      </c>
      <c r="B13921" s="3" t="s">
        <v>6064</v>
      </c>
      <c r="C13921" s="3">
        <v>102499</v>
      </c>
      <c r="D13921" s="2" t="s">
        <v>13962</v>
      </c>
      <c r="E13921" s="3" t="s">
        <v>4960</v>
      </c>
      <c r="F13921" s="61">
        <v>3.58</v>
      </c>
      <c r="G13921" s="61">
        <v>3.7</v>
      </c>
      <c r="J13921" s="89">
        <v>0</v>
      </c>
      <c r="K13921" s="89">
        <v>0</v>
      </c>
    </row>
    <row r="13922" spans="1:11" ht="22.5" x14ac:dyDescent="0.2">
      <c r="A13922" s="1" t="str">
        <f t="shared" si="220"/>
        <v>SINAPI 102505</v>
      </c>
      <c r="B13922" s="3" t="s">
        <v>6064</v>
      </c>
      <c r="C13922" s="3">
        <v>102505</v>
      </c>
      <c r="D13922" s="2" t="s">
        <v>13963</v>
      </c>
      <c r="E13922" s="3" t="s">
        <v>4954</v>
      </c>
      <c r="F13922" s="61">
        <v>9.91</v>
      </c>
      <c r="G13922" s="61">
        <v>10.64</v>
      </c>
      <c r="J13922" s="89">
        <v>0</v>
      </c>
      <c r="K13922" s="89">
        <v>0</v>
      </c>
    </row>
    <row r="13923" spans="1:11" ht="22.5" x14ac:dyDescent="0.2">
      <c r="A13923" s="1" t="str">
        <f t="shared" si="220"/>
        <v>SINAPI 102504</v>
      </c>
      <c r="B13923" s="3" t="s">
        <v>6064</v>
      </c>
      <c r="C13923" s="3">
        <v>102504</v>
      </c>
      <c r="D13923" s="2" t="s">
        <v>13964</v>
      </c>
      <c r="E13923" s="3" t="s">
        <v>4954</v>
      </c>
      <c r="F13923" s="61">
        <v>9.6199999999999992</v>
      </c>
      <c r="G13923" s="61">
        <v>10.35</v>
      </c>
      <c r="J13923" s="89">
        <v>0</v>
      </c>
      <c r="K13923" s="89">
        <v>0</v>
      </c>
    </row>
    <row r="13924" spans="1:11" ht="22.5" x14ac:dyDescent="0.2">
      <c r="A13924" s="1" t="str">
        <f t="shared" si="220"/>
        <v>SINAPI 102506</v>
      </c>
      <c r="B13924" s="3" t="s">
        <v>6064</v>
      </c>
      <c r="C13924" s="3">
        <v>102506</v>
      </c>
      <c r="D13924" s="2" t="s">
        <v>13965</v>
      </c>
      <c r="E13924" s="3" t="s">
        <v>4954</v>
      </c>
      <c r="F13924" s="61">
        <v>10.75</v>
      </c>
      <c r="G13924" s="61">
        <v>11.48</v>
      </c>
      <c r="J13924" s="89">
        <v>0</v>
      </c>
      <c r="K13924" s="89">
        <v>0</v>
      </c>
    </row>
    <row r="13925" spans="1:11" x14ac:dyDescent="0.2">
      <c r="A13925" s="1" t="str">
        <f t="shared" si="220"/>
        <v>SINAPI 102500</v>
      </c>
      <c r="B13925" s="3" t="s">
        <v>6064</v>
      </c>
      <c r="C13925" s="3">
        <v>102500</v>
      </c>
      <c r="D13925" s="2" t="s">
        <v>13966</v>
      </c>
      <c r="E13925" s="3" t="s">
        <v>4954</v>
      </c>
      <c r="F13925" s="61">
        <v>4.47</v>
      </c>
      <c r="G13925" s="61">
        <v>4.72</v>
      </c>
      <c r="J13925" s="89">
        <v>0</v>
      </c>
      <c r="K13925" s="89">
        <v>0</v>
      </c>
    </row>
    <row r="13926" spans="1:11" ht="22.5" x14ac:dyDescent="0.2">
      <c r="A13926" s="1" t="str">
        <f t="shared" si="220"/>
        <v>SINAPI 102502</v>
      </c>
      <c r="B13926" s="3" t="s">
        <v>6064</v>
      </c>
      <c r="C13926" s="3">
        <v>102502</v>
      </c>
      <c r="D13926" s="2" t="s">
        <v>13967</v>
      </c>
      <c r="E13926" s="3" t="s">
        <v>4954</v>
      </c>
      <c r="F13926" s="61">
        <v>0</v>
      </c>
      <c r="G13926" s="61">
        <v>0</v>
      </c>
      <c r="J13926" s="89"/>
      <c r="K13926" s="89"/>
    </row>
    <row r="13927" spans="1:11" x14ac:dyDescent="0.2">
      <c r="A13927" s="1" t="str">
        <f t="shared" si="220"/>
        <v>SINAPI 102507</v>
      </c>
      <c r="B13927" s="3" t="s">
        <v>6064</v>
      </c>
      <c r="C13927" s="3">
        <v>102507</v>
      </c>
      <c r="D13927" s="2" t="s">
        <v>13968</v>
      </c>
      <c r="E13927" s="3" t="s">
        <v>4954</v>
      </c>
      <c r="F13927" s="61">
        <v>6.71</v>
      </c>
      <c r="G13927" s="61">
        <v>6.96</v>
      </c>
      <c r="J13927" s="89">
        <v>0</v>
      </c>
      <c r="K13927" s="89">
        <v>0</v>
      </c>
    </row>
    <row r="13928" spans="1:11" ht="22.5" x14ac:dyDescent="0.2">
      <c r="A13928" s="1" t="str">
        <f t="shared" si="220"/>
        <v>SINAPI 102510</v>
      </c>
      <c r="B13928" s="3" t="s">
        <v>6064</v>
      </c>
      <c r="C13928" s="3">
        <v>102510</v>
      </c>
      <c r="D13928" s="2" t="s">
        <v>13969</v>
      </c>
      <c r="E13928" s="3" t="s">
        <v>4954</v>
      </c>
      <c r="F13928" s="61">
        <v>0</v>
      </c>
      <c r="G13928" s="61">
        <v>0</v>
      </c>
      <c r="J13928" s="89"/>
      <c r="K13928" s="89"/>
    </row>
    <row r="13929" spans="1:11" ht="22.5" x14ac:dyDescent="0.2">
      <c r="A13929" s="1" t="str">
        <f t="shared" si="220"/>
        <v>SINAPI 102512</v>
      </c>
      <c r="B13929" s="3" t="s">
        <v>6064</v>
      </c>
      <c r="C13929" s="3">
        <v>102512</v>
      </c>
      <c r="D13929" s="2" t="s">
        <v>13970</v>
      </c>
      <c r="E13929" s="3" t="s">
        <v>4954</v>
      </c>
      <c r="F13929" s="61">
        <v>6.24</v>
      </c>
      <c r="G13929" s="61">
        <v>6.47</v>
      </c>
      <c r="J13929" s="89">
        <v>0.35260000000000002</v>
      </c>
      <c r="K13929" s="89">
        <v>0.34</v>
      </c>
    </row>
    <row r="13930" spans="1:11" x14ac:dyDescent="0.2">
      <c r="A13930" s="1" t="str">
        <f t="shared" si="220"/>
        <v>SINAPI 102501</v>
      </c>
      <c r="B13930" s="3" t="s">
        <v>6064</v>
      </c>
      <c r="C13930" s="3">
        <v>102501</v>
      </c>
      <c r="D13930" s="2" t="s">
        <v>13971</v>
      </c>
      <c r="E13930" s="3" t="s">
        <v>4960</v>
      </c>
      <c r="F13930" s="61">
        <v>25.91</v>
      </c>
      <c r="G13930" s="61">
        <v>27.24</v>
      </c>
      <c r="J13930" s="89">
        <v>0</v>
      </c>
      <c r="K13930" s="89">
        <v>0</v>
      </c>
    </row>
    <row r="13931" spans="1:11" ht="22.5" x14ac:dyDescent="0.2">
      <c r="A13931" s="1" t="str">
        <f t="shared" si="220"/>
        <v>SINAPI 102503</v>
      </c>
      <c r="B13931" s="3" t="s">
        <v>6064</v>
      </c>
      <c r="C13931" s="3">
        <v>102503</v>
      </c>
      <c r="D13931" s="2" t="s">
        <v>13972</v>
      </c>
      <c r="E13931" s="3" t="s">
        <v>4960</v>
      </c>
      <c r="F13931" s="61">
        <v>0</v>
      </c>
      <c r="G13931" s="61">
        <v>0</v>
      </c>
      <c r="J13931" s="89"/>
      <c r="K13931" s="89"/>
    </row>
    <row r="13932" spans="1:11" x14ac:dyDescent="0.2">
      <c r="A13932" s="1" t="str">
        <f t="shared" si="220"/>
        <v>SINAPI 102508</v>
      </c>
      <c r="B13932" s="3" t="s">
        <v>6064</v>
      </c>
      <c r="C13932" s="3">
        <v>102508</v>
      </c>
      <c r="D13932" s="2" t="s">
        <v>13973</v>
      </c>
      <c r="E13932" s="3" t="s">
        <v>4960</v>
      </c>
      <c r="F13932" s="61">
        <v>48.8</v>
      </c>
      <c r="G13932" s="61">
        <v>50.13</v>
      </c>
      <c r="J13932" s="89">
        <v>0</v>
      </c>
      <c r="K13932" s="89">
        <v>0</v>
      </c>
    </row>
    <row r="13933" spans="1:11" ht="22.5" x14ac:dyDescent="0.2">
      <c r="A13933" s="1" t="str">
        <f t="shared" si="220"/>
        <v>SINAPI 102511</v>
      </c>
      <c r="B13933" s="3" t="s">
        <v>6064</v>
      </c>
      <c r="C13933" s="3">
        <v>102511</v>
      </c>
      <c r="D13933" s="2" t="s">
        <v>13974</v>
      </c>
      <c r="E13933" s="3" t="s">
        <v>4960</v>
      </c>
      <c r="F13933" s="61">
        <v>0</v>
      </c>
      <c r="G13933" s="61">
        <v>0</v>
      </c>
      <c r="J13933" s="89"/>
      <c r="K13933" s="89"/>
    </row>
    <row r="13934" spans="1:11" ht="22.5" x14ac:dyDescent="0.2">
      <c r="A13934" s="1" t="str">
        <f t="shared" si="220"/>
        <v>SINAPI 102509</v>
      </c>
      <c r="B13934" s="3" t="s">
        <v>6064</v>
      </c>
      <c r="C13934" s="3">
        <v>102509</v>
      </c>
      <c r="D13934" s="2" t="s">
        <v>13975</v>
      </c>
      <c r="E13934" s="3" t="s">
        <v>4960</v>
      </c>
      <c r="F13934" s="61">
        <v>29.1</v>
      </c>
      <c r="G13934" s="61">
        <v>30.23</v>
      </c>
      <c r="J13934" s="89">
        <v>0</v>
      </c>
      <c r="K13934" s="89">
        <v>0</v>
      </c>
    </row>
    <row r="13935" spans="1:11" x14ac:dyDescent="0.2">
      <c r="A13935" s="1" t="str">
        <f t="shared" si="220"/>
        <v>SINAPI 102498</v>
      </c>
      <c r="B13935" s="3" t="s">
        <v>6064</v>
      </c>
      <c r="C13935" s="3">
        <v>102498</v>
      </c>
      <c r="D13935" s="2" t="s">
        <v>13976</v>
      </c>
      <c r="E13935" s="3" t="s">
        <v>4954</v>
      </c>
      <c r="F13935" s="61">
        <v>1.52</v>
      </c>
      <c r="G13935" s="61">
        <v>1.64</v>
      </c>
      <c r="J13935" s="89">
        <v>0</v>
      </c>
      <c r="K13935" s="89">
        <v>0</v>
      </c>
    </row>
    <row r="13936" spans="1:11" ht="22.5" x14ac:dyDescent="0.2">
      <c r="A13936" s="1" t="str">
        <f t="shared" si="220"/>
        <v>SINAPI 102519</v>
      </c>
      <c r="B13936" s="3" t="s">
        <v>6064</v>
      </c>
      <c r="C13936" s="3">
        <v>102519</v>
      </c>
      <c r="D13936" s="2" t="s">
        <v>13977</v>
      </c>
      <c r="E13936" s="3" t="s">
        <v>4953</v>
      </c>
      <c r="F13936" s="61">
        <v>0</v>
      </c>
      <c r="G13936" s="61">
        <v>0</v>
      </c>
      <c r="J13936" s="89"/>
      <c r="K13936" s="89"/>
    </row>
    <row r="13937" spans="1:11" x14ac:dyDescent="0.2">
      <c r="A13937" s="1" t="str">
        <f t="shared" si="220"/>
        <v>SINAPI 102491</v>
      </c>
      <c r="B13937" s="3" t="s">
        <v>6064</v>
      </c>
      <c r="C13937" s="3">
        <v>102491</v>
      </c>
      <c r="D13937" s="2" t="s">
        <v>13978</v>
      </c>
      <c r="E13937" s="3" t="s">
        <v>4960</v>
      </c>
      <c r="F13937" s="61">
        <v>21.61</v>
      </c>
      <c r="G13937" s="61">
        <v>22.46</v>
      </c>
      <c r="J13937" s="89">
        <v>0</v>
      </c>
      <c r="K13937" s="89">
        <v>0</v>
      </c>
    </row>
    <row r="13938" spans="1:11" x14ac:dyDescent="0.2">
      <c r="A13938" s="1" t="str">
        <f t="shared" si="220"/>
        <v>SINAPI 102492</v>
      </c>
      <c r="B13938" s="3" t="s">
        <v>6064</v>
      </c>
      <c r="C13938" s="3">
        <v>102492</v>
      </c>
      <c r="D13938" s="2" t="s">
        <v>13979</v>
      </c>
      <c r="E13938" s="3" t="s">
        <v>4960</v>
      </c>
      <c r="F13938" s="61">
        <v>27.4</v>
      </c>
      <c r="G13938" s="61">
        <v>28.53</v>
      </c>
      <c r="J13938" s="89">
        <v>0</v>
      </c>
      <c r="K13938" s="89">
        <v>0</v>
      </c>
    </row>
    <row r="13939" spans="1:11" ht="22.5" x14ac:dyDescent="0.2">
      <c r="A13939" s="1" t="str">
        <f t="shared" si="220"/>
        <v>SINAPI 102804</v>
      </c>
      <c r="B13939" s="3" t="s">
        <v>6064</v>
      </c>
      <c r="C13939" s="3">
        <v>102804</v>
      </c>
      <c r="D13939" s="2" t="s">
        <v>13980</v>
      </c>
      <c r="E13939" s="3" t="s">
        <v>4960</v>
      </c>
      <c r="F13939" s="61">
        <v>0</v>
      </c>
      <c r="G13939" s="61">
        <v>0</v>
      </c>
      <c r="J13939" s="89"/>
      <c r="K13939" s="89"/>
    </row>
    <row r="13940" spans="1:11" x14ac:dyDescent="0.2">
      <c r="A13940" s="1" t="str">
        <f t="shared" si="220"/>
        <v>SINAPI 102494</v>
      </c>
      <c r="B13940" s="3" t="s">
        <v>6064</v>
      </c>
      <c r="C13940" s="3">
        <v>102494</v>
      </c>
      <c r="D13940" s="2" t="s">
        <v>13981</v>
      </c>
      <c r="E13940" s="3" t="s">
        <v>4960</v>
      </c>
      <c r="F13940" s="61">
        <v>70.739999999999995</v>
      </c>
      <c r="G13940" s="61">
        <v>71.59</v>
      </c>
      <c r="J13940" s="89">
        <v>0</v>
      </c>
      <c r="K13940" s="89">
        <v>0</v>
      </c>
    </row>
    <row r="13941" spans="1:11" x14ac:dyDescent="0.2">
      <c r="A13941" s="1" t="str">
        <f t="shared" si="220"/>
        <v>SINAPI 102805</v>
      </c>
      <c r="B13941" s="3" t="s">
        <v>6064</v>
      </c>
      <c r="C13941" s="3">
        <v>102805</v>
      </c>
      <c r="D13941" s="2" t="s">
        <v>13982</v>
      </c>
      <c r="E13941" s="3" t="s">
        <v>4960</v>
      </c>
      <c r="F13941" s="61">
        <v>0</v>
      </c>
      <c r="G13941" s="61">
        <v>0</v>
      </c>
      <c r="J13941" s="89"/>
      <c r="K13941" s="89"/>
    </row>
    <row r="13942" spans="1:11" ht="22.5" x14ac:dyDescent="0.2">
      <c r="A13942" s="1" t="str">
        <f t="shared" si="220"/>
        <v>SINAPI 102490</v>
      </c>
      <c r="B13942" s="3" t="s">
        <v>6064</v>
      </c>
      <c r="C13942" s="3">
        <v>102490</v>
      </c>
      <c r="D13942" s="2" t="s">
        <v>13983</v>
      </c>
      <c r="E13942" s="3" t="s">
        <v>4960</v>
      </c>
      <c r="F13942" s="61">
        <v>0</v>
      </c>
      <c r="G13942" s="61">
        <v>0</v>
      </c>
      <c r="J13942" s="89"/>
      <c r="K13942" s="89"/>
    </row>
    <row r="13943" spans="1:11" x14ac:dyDescent="0.2">
      <c r="A13943" s="1" t="str">
        <f t="shared" si="220"/>
        <v>SINAPI 102496</v>
      </c>
      <c r="B13943" s="3" t="s">
        <v>6064</v>
      </c>
      <c r="C13943" s="3">
        <v>102496</v>
      </c>
      <c r="D13943" s="2" t="s">
        <v>13984</v>
      </c>
      <c r="E13943" s="3" t="s">
        <v>4954</v>
      </c>
      <c r="F13943" s="61">
        <v>14.32</v>
      </c>
      <c r="G13943" s="61">
        <v>14.72</v>
      </c>
      <c r="J13943" s="89">
        <v>0</v>
      </c>
      <c r="K13943" s="89">
        <v>0</v>
      </c>
    </row>
    <row r="13944" spans="1:11" ht="22.5" x14ac:dyDescent="0.2">
      <c r="A13944" s="1" t="str">
        <f t="shared" si="220"/>
        <v>SINAPI 102497</v>
      </c>
      <c r="B13944" s="3" t="s">
        <v>6064</v>
      </c>
      <c r="C13944" s="3">
        <v>102497</v>
      </c>
      <c r="D13944" s="2" t="s">
        <v>13985</v>
      </c>
      <c r="E13944" s="3" t="s">
        <v>4954</v>
      </c>
      <c r="F13944" s="61">
        <v>4.97</v>
      </c>
      <c r="G13944" s="61">
        <v>5.23</v>
      </c>
      <c r="J13944" s="89">
        <v>0</v>
      </c>
      <c r="K13944" s="89">
        <v>0</v>
      </c>
    </row>
    <row r="13945" spans="1:11" ht="22.5" x14ac:dyDescent="0.2">
      <c r="A13945" s="1" t="str">
        <f t="shared" si="220"/>
        <v>SINAPI 102520</v>
      </c>
      <c r="B13945" s="3" t="s">
        <v>6064</v>
      </c>
      <c r="C13945" s="3">
        <v>102520</v>
      </c>
      <c r="D13945" s="2" t="s">
        <v>13986</v>
      </c>
      <c r="E13945" s="3" t="s">
        <v>4960</v>
      </c>
      <c r="F13945" s="61">
        <v>81.319999999999993</v>
      </c>
      <c r="G13945" s="61">
        <v>86.66</v>
      </c>
      <c r="J13945" s="89">
        <v>0</v>
      </c>
      <c r="K13945" s="89">
        <v>0</v>
      </c>
    </row>
    <row r="13946" spans="1:11" ht="22.5" x14ac:dyDescent="0.2">
      <c r="A13946" s="1" t="str">
        <f t="shared" si="220"/>
        <v>SINAPI 102518</v>
      </c>
      <c r="B13946" s="3" t="s">
        <v>6064</v>
      </c>
      <c r="C13946" s="3">
        <v>102518</v>
      </c>
      <c r="D13946" s="2" t="s">
        <v>13987</v>
      </c>
      <c r="E13946" s="3" t="s">
        <v>4953</v>
      </c>
      <c r="F13946" s="61">
        <v>0</v>
      </c>
      <c r="G13946" s="61">
        <v>0</v>
      </c>
      <c r="J13946" s="89"/>
      <c r="K13946" s="89"/>
    </row>
    <row r="13947" spans="1:11" ht="22.5" x14ac:dyDescent="0.2">
      <c r="A13947" s="1" t="str">
        <f t="shared" si="220"/>
        <v>SINAPI 102514</v>
      </c>
      <c r="B13947" s="3" t="s">
        <v>6064</v>
      </c>
      <c r="C13947" s="3">
        <v>102514</v>
      </c>
      <c r="D13947" s="2" t="s">
        <v>13988</v>
      </c>
      <c r="E13947" s="3" t="s">
        <v>4953</v>
      </c>
      <c r="F13947" s="61">
        <v>0</v>
      </c>
      <c r="G13947" s="61">
        <v>0</v>
      </c>
      <c r="J13947" s="89"/>
      <c r="K13947" s="89"/>
    </row>
    <row r="13948" spans="1:11" ht="22.5" x14ac:dyDescent="0.2">
      <c r="A13948" s="1" t="str">
        <f t="shared" si="220"/>
        <v>SINAPI 102516</v>
      </c>
      <c r="B13948" s="3" t="s">
        <v>6064</v>
      </c>
      <c r="C13948" s="3">
        <v>102516</v>
      </c>
      <c r="D13948" s="2" t="s">
        <v>13989</v>
      </c>
      <c r="E13948" s="3" t="s">
        <v>4953</v>
      </c>
      <c r="F13948" s="61">
        <v>0</v>
      </c>
      <c r="G13948" s="61">
        <v>0</v>
      </c>
      <c r="J13948" s="89"/>
      <c r="K13948" s="89"/>
    </row>
    <row r="13949" spans="1:11" ht="22.5" x14ac:dyDescent="0.2">
      <c r="A13949" s="1" t="str">
        <f t="shared" si="220"/>
        <v>SINAPI 102515</v>
      </c>
      <c r="B13949" s="3" t="s">
        <v>6064</v>
      </c>
      <c r="C13949" s="3">
        <v>102515</v>
      </c>
      <c r="D13949" s="2" t="s">
        <v>13990</v>
      </c>
      <c r="E13949" s="3" t="s">
        <v>4953</v>
      </c>
      <c r="F13949" s="61">
        <v>0</v>
      </c>
      <c r="G13949" s="61">
        <v>0</v>
      </c>
      <c r="J13949" s="89"/>
      <c r="K13949" s="89"/>
    </row>
    <row r="13950" spans="1:11" ht="22.5" x14ac:dyDescent="0.2">
      <c r="A13950" s="1" t="str">
        <f t="shared" si="220"/>
        <v>SINAPI 102517</v>
      </c>
      <c r="B13950" s="3" t="s">
        <v>6064</v>
      </c>
      <c r="C13950" s="3">
        <v>102517</v>
      </c>
      <c r="D13950" s="2" t="s">
        <v>13991</v>
      </c>
      <c r="E13950" s="3" t="s">
        <v>4953</v>
      </c>
      <c r="F13950" s="61">
        <v>0</v>
      </c>
      <c r="G13950" s="61">
        <v>0</v>
      </c>
      <c r="J13950" s="89"/>
      <c r="K13950" s="89"/>
    </row>
    <row r="13951" spans="1:11" ht="22.5" x14ac:dyDescent="0.2">
      <c r="A13951" s="1" t="str">
        <f t="shared" si="220"/>
        <v>SINAPI 102513</v>
      </c>
      <c r="B13951" s="3" t="s">
        <v>6064</v>
      </c>
      <c r="C13951" s="3">
        <v>102513</v>
      </c>
      <c r="D13951" s="2" t="s">
        <v>13992</v>
      </c>
      <c r="E13951" s="3" t="s">
        <v>4960</v>
      </c>
      <c r="F13951" s="61">
        <v>47.55</v>
      </c>
      <c r="G13951" s="61">
        <v>50.52</v>
      </c>
      <c r="J13951" s="89">
        <v>0</v>
      </c>
      <c r="K13951" s="89">
        <v>0</v>
      </c>
    </row>
    <row r="13952" spans="1:11" x14ac:dyDescent="0.2">
      <c r="A13952" s="1" t="str">
        <f t="shared" si="220"/>
        <v>SINAPI 102489</v>
      </c>
      <c r="B13952" s="3" t="s">
        <v>6064</v>
      </c>
      <c r="C13952" s="3">
        <v>102489</v>
      </c>
      <c r="D13952" s="2" t="s">
        <v>13993</v>
      </c>
      <c r="E13952" s="3" t="s">
        <v>4960</v>
      </c>
      <c r="F13952" s="61">
        <v>27.34</v>
      </c>
      <c r="G13952" s="61">
        <v>28.45</v>
      </c>
      <c r="J13952" s="89">
        <v>0</v>
      </c>
      <c r="K13952" s="89">
        <v>0</v>
      </c>
    </row>
    <row r="13953" spans="1:11" x14ac:dyDescent="0.2">
      <c r="A13953" s="1" t="str">
        <f t="shared" si="220"/>
        <v>SINAPI 102488</v>
      </c>
      <c r="B13953" s="3" t="s">
        <v>6064</v>
      </c>
      <c r="C13953" s="3">
        <v>102488</v>
      </c>
      <c r="D13953" s="2" t="s">
        <v>13994</v>
      </c>
      <c r="E13953" s="3" t="s">
        <v>4960</v>
      </c>
      <c r="F13953" s="61">
        <v>3.4</v>
      </c>
      <c r="G13953" s="61">
        <v>3.71</v>
      </c>
      <c r="J13953" s="89">
        <v>1.7600000000000001E-2</v>
      </c>
      <c r="K13953" s="89">
        <v>1.6199999999999999E-2</v>
      </c>
    </row>
    <row r="13954" spans="1:11" x14ac:dyDescent="0.2">
      <c r="A13954" s="1" t="str">
        <f t="shared" si="220"/>
        <v>SINAPI 101730</v>
      </c>
      <c r="B13954" s="3" t="s">
        <v>6064</v>
      </c>
      <c r="C13954" s="3">
        <v>101730</v>
      </c>
      <c r="D13954" s="2" t="s">
        <v>13995</v>
      </c>
      <c r="E13954" s="3" t="s">
        <v>4960</v>
      </c>
      <c r="F13954" s="61">
        <v>0</v>
      </c>
      <c r="G13954" s="61">
        <v>0</v>
      </c>
      <c r="J13954" s="89"/>
      <c r="K13954" s="89"/>
    </row>
    <row r="13955" spans="1:11" x14ac:dyDescent="0.2">
      <c r="A13955" s="1" t="str">
        <f t="shared" si="220"/>
        <v>SINAPI 101746</v>
      </c>
      <c r="B13955" s="3" t="s">
        <v>6064</v>
      </c>
      <c r="C13955" s="3">
        <v>101746</v>
      </c>
      <c r="D13955" s="2" t="s">
        <v>13996</v>
      </c>
      <c r="E13955" s="3" t="s">
        <v>4960</v>
      </c>
      <c r="F13955" s="61">
        <v>324.32</v>
      </c>
      <c r="G13955" s="61">
        <v>325.75</v>
      </c>
      <c r="J13955" s="89">
        <v>0</v>
      </c>
      <c r="K13955" s="89">
        <v>0</v>
      </c>
    </row>
    <row r="13956" spans="1:11" ht="22.5" x14ac:dyDescent="0.2">
      <c r="A13956" s="1" t="str">
        <f t="shared" si="220"/>
        <v>SINAPI 98679</v>
      </c>
      <c r="B13956" s="3" t="s">
        <v>6064</v>
      </c>
      <c r="C13956" s="3">
        <v>98679</v>
      </c>
      <c r="D13956" s="2" t="s">
        <v>13997</v>
      </c>
      <c r="E13956" s="3" t="s">
        <v>4960</v>
      </c>
      <c r="F13956" s="61">
        <v>39.770000000000003</v>
      </c>
      <c r="G13956" s="61">
        <v>41.36</v>
      </c>
      <c r="J13956" s="89">
        <v>5.5800000000000002E-2</v>
      </c>
      <c r="K13956" s="89">
        <v>5.3699999999999998E-2</v>
      </c>
    </row>
    <row r="13957" spans="1:11" ht="22.5" x14ac:dyDescent="0.2">
      <c r="A13957" s="1" t="str">
        <f t="shared" si="220"/>
        <v>SINAPI 98680</v>
      </c>
      <c r="B13957" s="3" t="s">
        <v>6064</v>
      </c>
      <c r="C13957" s="3">
        <v>98680</v>
      </c>
      <c r="D13957" s="2" t="s">
        <v>13998</v>
      </c>
      <c r="E13957" s="3" t="s">
        <v>4960</v>
      </c>
      <c r="F13957" s="61">
        <v>50.51</v>
      </c>
      <c r="G13957" s="61">
        <v>52.38</v>
      </c>
      <c r="J13957" s="89">
        <v>4.3999999999999997E-2</v>
      </c>
      <c r="K13957" s="89">
        <v>4.24E-2</v>
      </c>
    </row>
    <row r="13958" spans="1:11" ht="22.5" x14ac:dyDescent="0.2">
      <c r="A13958" s="1" t="str">
        <f t="shared" si="220"/>
        <v>SINAPI 101749</v>
      </c>
      <c r="B13958" s="3" t="s">
        <v>6064</v>
      </c>
      <c r="C13958" s="3">
        <v>101749</v>
      </c>
      <c r="D13958" s="2" t="s">
        <v>13999</v>
      </c>
      <c r="E13958" s="3" t="s">
        <v>4960</v>
      </c>
      <c r="F13958" s="61">
        <v>59.29</v>
      </c>
      <c r="G13958" s="61">
        <v>61.4</v>
      </c>
      <c r="J13958" s="89">
        <v>3.7400000000000003E-2</v>
      </c>
      <c r="K13958" s="89">
        <v>3.6200000000000003E-2</v>
      </c>
    </row>
    <row r="13959" spans="1:11" ht="22.5" x14ac:dyDescent="0.2">
      <c r="A13959" s="1" t="str">
        <f t="shared" si="220"/>
        <v>SINAPI 98681</v>
      </c>
      <c r="B13959" s="3" t="s">
        <v>6064</v>
      </c>
      <c r="C13959" s="3">
        <v>98681</v>
      </c>
      <c r="D13959" s="2" t="s">
        <v>14000</v>
      </c>
      <c r="E13959" s="3" t="s">
        <v>4960</v>
      </c>
      <c r="F13959" s="61">
        <v>37.28</v>
      </c>
      <c r="G13959" s="61">
        <v>38.69</v>
      </c>
      <c r="J13959" s="89">
        <v>5.9499999999999997E-2</v>
      </c>
      <c r="K13959" s="89">
        <v>5.74E-2</v>
      </c>
    </row>
    <row r="13960" spans="1:11" ht="22.5" x14ac:dyDescent="0.2">
      <c r="A13960" s="1" t="str">
        <f t="shared" si="220"/>
        <v>SINAPI 98682</v>
      </c>
      <c r="B13960" s="3" t="s">
        <v>6064</v>
      </c>
      <c r="C13960" s="3">
        <v>98682</v>
      </c>
      <c r="D13960" s="2" t="s">
        <v>14001</v>
      </c>
      <c r="E13960" s="3" t="s">
        <v>4960</v>
      </c>
      <c r="F13960" s="61">
        <v>48.02</v>
      </c>
      <c r="G13960" s="61">
        <v>49.71</v>
      </c>
      <c r="J13960" s="89">
        <v>4.6199999999999998E-2</v>
      </c>
      <c r="K13960" s="89">
        <v>4.4699999999999997E-2</v>
      </c>
    </row>
    <row r="13961" spans="1:11" ht="22.5" x14ac:dyDescent="0.2">
      <c r="A13961" s="1" t="str">
        <f t="shared" si="220"/>
        <v>SINAPI 101750</v>
      </c>
      <c r="B13961" s="3" t="s">
        <v>6064</v>
      </c>
      <c r="C13961" s="3">
        <v>101750</v>
      </c>
      <c r="D13961" s="2" t="s">
        <v>14002</v>
      </c>
      <c r="E13961" s="3" t="s">
        <v>4960</v>
      </c>
      <c r="F13961" s="61">
        <v>56.8</v>
      </c>
      <c r="G13961" s="61">
        <v>58.73</v>
      </c>
      <c r="J13961" s="89">
        <v>3.9100000000000003E-2</v>
      </c>
      <c r="K13961" s="89">
        <v>3.78E-2</v>
      </c>
    </row>
    <row r="13962" spans="1:11" x14ac:dyDescent="0.2">
      <c r="A13962" s="1" t="str">
        <f t="shared" si="220"/>
        <v>SINAPI 101737</v>
      </c>
      <c r="B13962" s="3" t="s">
        <v>6064</v>
      </c>
      <c r="C13962" s="3">
        <v>101737</v>
      </c>
      <c r="D13962" s="2" t="s">
        <v>14003</v>
      </c>
      <c r="E13962" s="3" t="s">
        <v>4960</v>
      </c>
      <c r="F13962" s="61">
        <v>112.44</v>
      </c>
      <c r="G13962" s="61">
        <v>113.95</v>
      </c>
      <c r="J13962" s="89">
        <v>0</v>
      </c>
      <c r="K13962" s="89">
        <v>0</v>
      </c>
    </row>
    <row r="13963" spans="1:11" x14ac:dyDescent="0.2">
      <c r="A13963" s="1" t="str">
        <f t="shared" si="220"/>
        <v>SINAPI 101735</v>
      </c>
      <c r="B13963" s="3" t="s">
        <v>6064</v>
      </c>
      <c r="C13963" s="3">
        <v>101735</v>
      </c>
      <c r="D13963" s="2" t="s">
        <v>14004</v>
      </c>
      <c r="E13963" s="3" t="s">
        <v>4960</v>
      </c>
      <c r="F13963" s="61">
        <v>375.26</v>
      </c>
      <c r="G13963" s="61">
        <v>377.61</v>
      </c>
      <c r="J13963" s="89">
        <v>0</v>
      </c>
      <c r="K13963" s="89">
        <v>0</v>
      </c>
    </row>
    <row r="13964" spans="1:11" x14ac:dyDescent="0.2">
      <c r="A13964" s="1" t="str">
        <f t="shared" si="220"/>
        <v>SINAPI 101734</v>
      </c>
      <c r="B13964" s="3" t="s">
        <v>6064</v>
      </c>
      <c r="C13964" s="3">
        <v>101734</v>
      </c>
      <c r="D13964" s="2" t="s">
        <v>14005</v>
      </c>
      <c r="E13964" s="3" t="s">
        <v>4960</v>
      </c>
      <c r="F13964" s="61">
        <v>366.29</v>
      </c>
      <c r="G13964" s="61">
        <v>368.64</v>
      </c>
      <c r="J13964" s="89">
        <v>0</v>
      </c>
      <c r="K13964" s="89">
        <v>0</v>
      </c>
    </row>
    <row r="13965" spans="1:11" x14ac:dyDescent="0.2">
      <c r="A13965" s="1" t="str">
        <f t="shared" si="220"/>
        <v>SINAPI 101736</v>
      </c>
      <c r="B13965" s="3" t="s">
        <v>6064</v>
      </c>
      <c r="C13965" s="3">
        <v>101736</v>
      </c>
      <c r="D13965" s="2" t="s">
        <v>14006</v>
      </c>
      <c r="E13965" s="3" t="s">
        <v>4960</v>
      </c>
      <c r="F13965" s="61">
        <v>94.71</v>
      </c>
      <c r="G13965" s="61">
        <v>96.22</v>
      </c>
      <c r="J13965" s="89">
        <v>0</v>
      </c>
      <c r="K13965" s="89">
        <v>0</v>
      </c>
    </row>
    <row r="13966" spans="1:11" x14ac:dyDescent="0.2">
      <c r="A13966" s="1" t="str">
        <f t="shared" si="220"/>
        <v>SINAPI 101733</v>
      </c>
      <c r="B13966" s="3" t="s">
        <v>6064</v>
      </c>
      <c r="C13966" s="3">
        <v>101733</v>
      </c>
      <c r="D13966" s="2" t="s">
        <v>14007</v>
      </c>
      <c r="E13966" s="3" t="s">
        <v>4960</v>
      </c>
      <c r="F13966" s="61">
        <v>242.69</v>
      </c>
      <c r="G13966" s="61">
        <v>245.04</v>
      </c>
      <c r="J13966" s="89">
        <v>0</v>
      </c>
      <c r="K13966" s="89">
        <v>0</v>
      </c>
    </row>
    <row r="13967" spans="1:11" x14ac:dyDescent="0.2">
      <c r="A13967" s="1" t="str">
        <f t="shared" si="220"/>
        <v>SINAPI 98678</v>
      </c>
      <c r="B13967" s="3" t="s">
        <v>6064</v>
      </c>
      <c r="C13967" s="3">
        <v>98678</v>
      </c>
      <c r="D13967" s="2" t="s">
        <v>14008</v>
      </c>
      <c r="E13967" s="3" t="s">
        <v>4960</v>
      </c>
      <c r="F13967" s="61">
        <v>509.8</v>
      </c>
      <c r="G13967" s="61">
        <v>511.14</v>
      </c>
      <c r="J13967" s="89">
        <v>0</v>
      </c>
      <c r="K13967" s="89">
        <v>0</v>
      </c>
    </row>
    <row r="13968" spans="1:11" x14ac:dyDescent="0.2">
      <c r="A13968" s="1" t="str">
        <f t="shared" si="220"/>
        <v>SINAPI 98677</v>
      </c>
      <c r="B13968" s="3" t="s">
        <v>6064</v>
      </c>
      <c r="C13968" s="3">
        <v>98677</v>
      </c>
      <c r="D13968" s="2" t="s">
        <v>14009</v>
      </c>
      <c r="E13968" s="3" t="s">
        <v>4960</v>
      </c>
      <c r="F13968" s="61">
        <v>0</v>
      </c>
      <c r="G13968" s="61">
        <v>0</v>
      </c>
      <c r="J13968" s="89"/>
      <c r="K13968" s="89"/>
    </row>
    <row r="13969" spans="1:11" x14ac:dyDescent="0.2">
      <c r="A13969" s="1" t="str">
        <f t="shared" si="220"/>
        <v>SINAPI 98676</v>
      </c>
      <c r="B13969" s="3" t="s">
        <v>6064</v>
      </c>
      <c r="C13969" s="3">
        <v>98676</v>
      </c>
      <c r="D13969" s="2" t="s">
        <v>14010</v>
      </c>
      <c r="E13969" s="3" t="s">
        <v>4960</v>
      </c>
      <c r="F13969" s="61">
        <v>0</v>
      </c>
      <c r="G13969" s="61">
        <v>0</v>
      </c>
      <c r="J13969" s="89"/>
      <c r="K13969" s="89"/>
    </row>
    <row r="13970" spans="1:11" x14ac:dyDescent="0.2">
      <c r="A13970" s="1" t="str">
        <f t="shared" si="220"/>
        <v>SINAPI 98675</v>
      </c>
      <c r="B13970" s="3" t="s">
        <v>6064</v>
      </c>
      <c r="C13970" s="3">
        <v>98675</v>
      </c>
      <c r="D13970" s="2" t="s">
        <v>14011</v>
      </c>
      <c r="E13970" s="3" t="s">
        <v>4960</v>
      </c>
      <c r="F13970" s="61">
        <v>0</v>
      </c>
      <c r="G13970" s="61">
        <v>0</v>
      </c>
      <c r="J13970" s="89"/>
      <c r="K13970" s="89"/>
    </row>
    <row r="13971" spans="1:11" x14ac:dyDescent="0.2">
      <c r="A13971" s="1" t="str">
        <f t="shared" si="220"/>
        <v>SINAPI 101747</v>
      </c>
      <c r="B13971" s="3" t="s">
        <v>6064</v>
      </c>
      <c r="C13971" s="3">
        <v>101747</v>
      </c>
      <c r="D13971" s="2" t="s">
        <v>14012</v>
      </c>
      <c r="E13971" s="3" t="s">
        <v>4960</v>
      </c>
      <c r="F13971" s="61">
        <v>82.7</v>
      </c>
      <c r="G13971" s="61">
        <v>83.06</v>
      </c>
      <c r="J13971" s="89">
        <v>1E-4</v>
      </c>
      <c r="K13971" s="89">
        <v>1E-4</v>
      </c>
    </row>
    <row r="13972" spans="1:11" ht="33.75" x14ac:dyDescent="0.2">
      <c r="A13972" s="1" t="str">
        <f t="shared" si="220"/>
        <v>SINAPI 104162</v>
      </c>
      <c r="B13972" s="3" t="s">
        <v>6064</v>
      </c>
      <c r="C13972" s="3">
        <v>104162</v>
      </c>
      <c r="D13972" s="2" t="s">
        <v>14013</v>
      </c>
      <c r="E13972" s="3" t="s">
        <v>4960</v>
      </c>
      <c r="F13972" s="61">
        <v>102.73</v>
      </c>
      <c r="G13972" s="61">
        <v>106.17</v>
      </c>
      <c r="J13972" s="89">
        <v>2.3800000000000002E-2</v>
      </c>
      <c r="K13972" s="89">
        <v>2.3099999999999999E-2</v>
      </c>
    </row>
    <row r="13973" spans="1:11" x14ac:dyDescent="0.2">
      <c r="A13973" s="1" t="str">
        <f t="shared" si="220"/>
        <v>SINAPI 98671</v>
      </c>
      <c r="B13973" s="3" t="s">
        <v>6064</v>
      </c>
      <c r="C13973" s="3">
        <v>98671</v>
      </c>
      <c r="D13973" s="2" t="s">
        <v>14014</v>
      </c>
      <c r="E13973" s="3" t="s">
        <v>4960</v>
      </c>
      <c r="F13973" s="61">
        <v>459.7</v>
      </c>
      <c r="G13973" s="61">
        <v>463.54</v>
      </c>
      <c r="J13973" s="89">
        <v>0</v>
      </c>
      <c r="K13973" s="89">
        <v>0</v>
      </c>
    </row>
    <row r="13974" spans="1:11" x14ac:dyDescent="0.2">
      <c r="A13974" s="1" t="str">
        <f t="shared" si="220"/>
        <v>SINAPI 101092</v>
      </c>
      <c r="B13974" s="3" t="s">
        <v>6064</v>
      </c>
      <c r="C13974" s="3">
        <v>101092</v>
      </c>
      <c r="D13974" s="2" t="s">
        <v>14015</v>
      </c>
      <c r="E13974" s="3" t="s">
        <v>4960</v>
      </c>
      <c r="F13974" s="61">
        <v>470.13</v>
      </c>
      <c r="G13974" s="61">
        <v>474.89</v>
      </c>
      <c r="J13974" s="89">
        <v>0</v>
      </c>
      <c r="K13974" s="89">
        <v>0</v>
      </c>
    </row>
    <row r="13975" spans="1:11" x14ac:dyDescent="0.2">
      <c r="A13975" s="1" t="str">
        <f t="shared" ref="A13975:A14038" si="221">CONCATENATE($B13975," ",$C13975)</f>
        <v>SINAPI 101091</v>
      </c>
      <c r="B13975" s="3" t="s">
        <v>6064</v>
      </c>
      <c r="C13975" s="3">
        <v>101091</v>
      </c>
      <c r="D13975" s="2" t="s">
        <v>14016</v>
      </c>
      <c r="E13975" s="3" t="s">
        <v>4960</v>
      </c>
      <c r="F13975" s="61">
        <v>151.32</v>
      </c>
      <c r="G13975" s="61">
        <v>155.33000000000001</v>
      </c>
      <c r="J13975" s="89">
        <v>0</v>
      </c>
      <c r="K13975" s="89">
        <v>0</v>
      </c>
    </row>
    <row r="13976" spans="1:11" ht="22.5" x14ac:dyDescent="0.2">
      <c r="A13976" s="1" t="str">
        <f t="shared" si="221"/>
        <v>SINAPI 101726</v>
      </c>
      <c r="B13976" s="3" t="s">
        <v>6064</v>
      </c>
      <c r="C13976" s="3">
        <v>101726</v>
      </c>
      <c r="D13976" s="2" t="s">
        <v>14017</v>
      </c>
      <c r="E13976" s="3" t="s">
        <v>4960</v>
      </c>
      <c r="F13976" s="61">
        <v>191.93</v>
      </c>
      <c r="G13976" s="61">
        <v>199.06</v>
      </c>
      <c r="J13976" s="89">
        <v>0</v>
      </c>
      <c r="K13976" s="89">
        <v>0</v>
      </c>
    </row>
    <row r="13977" spans="1:11" ht="22.5" x14ac:dyDescent="0.2">
      <c r="A13977" s="1" t="str">
        <f t="shared" si="221"/>
        <v>SINAPI 101725</v>
      </c>
      <c r="B13977" s="3" t="s">
        <v>6064</v>
      </c>
      <c r="C13977" s="3">
        <v>101725</v>
      </c>
      <c r="D13977" s="2" t="s">
        <v>14018</v>
      </c>
      <c r="E13977" s="3" t="s">
        <v>4960</v>
      </c>
      <c r="F13977" s="61">
        <v>278.89</v>
      </c>
      <c r="G13977" s="61">
        <v>293.8</v>
      </c>
      <c r="J13977" s="89">
        <v>0</v>
      </c>
      <c r="K13977" s="89">
        <v>0</v>
      </c>
    </row>
    <row r="13978" spans="1:11" x14ac:dyDescent="0.2">
      <c r="A13978" s="1" t="str">
        <f t="shared" si="221"/>
        <v>SINAPI 98672</v>
      </c>
      <c r="B13978" s="3" t="s">
        <v>6064</v>
      </c>
      <c r="C13978" s="3">
        <v>98672</v>
      </c>
      <c r="D13978" s="2" t="s">
        <v>14019</v>
      </c>
      <c r="E13978" s="3" t="s">
        <v>4960</v>
      </c>
      <c r="F13978" s="61">
        <v>587.75</v>
      </c>
      <c r="G13978" s="61">
        <v>591.59</v>
      </c>
      <c r="J13978" s="89">
        <v>0</v>
      </c>
      <c r="K13978" s="89">
        <v>0</v>
      </c>
    </row>
    <row r="13979" spans="1:11" x14ac:dyDescent="0.2">
      <c r="A13979" s="1" t="str">
        <f t="shared" si="221"/>
        <v>SINAPI 101093</v>
      </c>
      <c r="B13979" s="3" t="s">
        <v>6064</v>
      </c>
      <c r="C13979" s="3">
        <v>101093</v>
      </c>
      <c r="D13979" s="2" t="s">
        <v>14020</v>
      </c>
      <c r="E13979" s="3" t="s">
        <v>4960</v>
      </c>
      <c r="F13979" s="61">
        <v>598.17999999999995</v>
      </c>
      <c r="G13979" s="61">
        <v>602.94000000000005</v>
      </c>
      <c r="J13979" s="89">
        <v>0</v>
      </c>
      <c r="K13979" s="89">
        <v>0</v>
      </c>
    </row>
    <row r="13980" spans="1:11" x14ac:dyDescent="0.2">
      <c r="A13980" s="1" t="str">
        <f t="shared" si="221"/>
        <v>SINAPI 101732</v>
      </c>
      <c r="B13980" s="3" t="s">
        <v>6064</v>
      </c>
      <c r="C13980" s="3">
        <v>101732</v>
      </c>
      <c r="D13980" s="2" t="s">
        <v>14021</v>
      </c>
      <c r="E13980" s="3" t="s">
        <v>4960</v>
      </c>
      <c r="F13980" s="61">
        <v>104.14</v>
      </c>
      <c r="G13980" s="61">
        <v>107.33</v>
      </c>
      <c r="J13980" s="89">
        <v>0.47099999999999997</v>
      </c>
      <c r="K13980" s="89">
        <v>0.45700000000000002</v>
      </c>
    </row>
    <row r="13981" spans="1:11" x14ac:dyDescent="0.2">
      <c r="A13981" s="1" t="str">
        <f t="shared" si="221"/>
        <v>SINAPI 101731</v>
      </c>
      <c r="B13981" s="3" t="s">
        <v>6064</v>
      </c>
      <c r="C13981" s="3">
        <v>101731</v>
      </c>
      <c r="D13981" s="2" t="s">
        <v>14022</v>
      </c>
      <c r="E13981" s="3" t="s">
        <v>4960</v>
      </c>
      <c r="F13981" s="61">
        <v>346.13</v>
      </c>
      <c r="G13981" s="61">
        <v>350.74</v>
      </c>
      <c r="J13981" s="89">
        <v>0.79449999999999998</v>
      </c>
      <c r="K13981" s="89">
        <v>0.78410000000000002</v>
      </c>
    </row>
    <row r="13982" spans="1:11" ht="22.5" x14ac:dyDescent="0.2">
      <c r="A13982" s="1" t="str">
        <f t="shared" si="221"/>
        <v>SINAPI 101090</v>
      </c>
      <c r="B13982" s="3" t="s">
        <v>6064</v>
      </c>
      <c r="C13982" s="3">
        <v>101090</v>
      </c>
      <c r="D13982" s="2" t="s">
        <v>14023</v>
      </c>
      <c r="E13982" s="3" t="s">
        <v>4960</v>
      </c>
      <c r="F13982" s="61">
        <v>233.48</v>
      </c>
      <c r="G13982" s="61">
        <v>235.93</v>
      </c>
      <c r="J13982" s="89">
        <v>0.69889999999999997</v>
      </c>
      <c r="K13982" s="89">
        <v>0.69159999999999999</v>
      </c>
    </row>
    <row r="13983" spans="1:11" x14ac:dyDescent="0.2">
      <c r="A13983" s="1" t="str">
        <f t="shared" si="221"/>
        <v>SINAPI 101751</v>
      </c>
      <c r="B13983" s="3" t="s">
        <v>6064</v>
      </c>
      <c r="C13983" s="3">
        <v>101751</v>
      </c>
      <c r="D13983" s="2" t="s">
        <v>14024</v>
      </c>
      <c r="E13983" s="3" t="s">
        <v>4960</v>
      </c>
      <c r="F13983" s="61">
        <v>216.05</v>
      </c>
      <c r="G13983" s="61">
        <v>217.82</v>
      </c>
      <c r="J13983" s="89">
        <v>0</v>
      </c>
      <c r="K13983" s="89">
        <v>0</v>
      </c>
    </row>
    <row r="13984" spans="1:11" x14ac:dyDescent="0.2">
      <c r="A13984" s="1" t="str">
        <f t="shared" si="221"/>
        <v>SINAPI 101729</v>
      </c>
      <c r="B13984" s="3" t="s">
        <v>6064</v>
      </c>
      <c r="C13984" s="3">
        <v>101729</v>
      </c>
      <c r="D13984" s="2" t="s">
        <v>14025</v>
      </c>
      <c r="E13984" s="3" t="s">
        <v>4960</v>
      </c>
      <c r="F13984" s="61">
        <v>209.91</v>
      </c>
      <c r="G13984" s="61">
        <v>211.13</v>
      </c>
      <c r="J13984" s="89">
        <v>0</v>
      </c>
      <c r="K13984" s="89">
        <v>0</v>
      </c>
    </row>
    <row r="13985" spans="1:11" x14ac:dyDescent="0.2">
      <c r="A13985" s="1" t="str">
        <f t="shared" si="221"/>
        <v>SINAPI 98683</v>
      </c>
      <c r="B13985" s="3" t="s">
        <v>6064</v>
      </c>
      <c r="C13985" s="3">
        <v>98683</v>
      </c>
      <c r="D13985" s="2" t="s">
        <v>14026</v>
      </c>
      <c r="E13985" s="3" t="s">
        <v>4960</v>
      </c>
      <c r="F13985" s="61">
        <v>0</v>
      </c>
      <c r="G13985" s="61">
        <v>0</v>
      </c>
      <c r="J13985" s="89"/>
      <c r="K13985" s="89"/>
    </row>
    <row r="13986" spans="1:11" x14ac:dyDescent="0.2">
      <c r="A13986" s="1" t="str">
        <f t="shared" si="221"/>
        <v>SINAPI 101094</v>
      </c>
      <c r="B13986" s="3" t="s">
        <v>6064</v>
      </c>
      <c r="C13986" s="3">
        <v>101094</v>
      </c>
      <c r="D13986" s="2" t="s">
        <v>14027</v>
      </c>
      <c r="E13986" s="3" t="s">
        <v>4954</v>
      </c>
      <c r="F13986" s="61">
        <v>150.82</v>
      </c>
      <c r="G13986" s="61">
        <v>152.25</v>
      </c>
      <c r="J13986" s="89">
        <v>0</v>
      </c>
      <c r="K13986" s="89">
        <v>0</v>
      </c>
    </row>
    <row r="13987" spans="1:11" x14ac:dyDescent="0.2">
      <c r="A13987" s="1" t="str">
        <f t="shared" si="221"/>
        <v>SINAPI 101095</v>
      </c>
      <c r="B13987" s="3" t="s">
        <v>6064</v>
      </c>
      <c r="C13987" s="3">
        <v>101095</v>
      </c>
      <c r="D13987" s="2" t="s">
        <v>14028</v>
      </c>
      <c r="E13987" s="3" t="s">
        <v>4954</v>
      </c>
      <c r="F13987" s="61">
        <v>0</v>
      </c>
      <c r="G13987" s="61">
        <v>0</v>
      </c>
      <c r="J13987" s="89"/>
      <c r="K13987" s="89"/>
    </row>
    <row r="13988" spans="1:11" x14ac:dyDescent="0.2">
      <c r="A13988" s="1" t="str">
        <f t="shared" si="221"/>
        <v>SINAPI 101728</v>
      </c>
      <c r="B13988" s="3" t="s">
        <v>6064</v>
      </c>
      <c r="C13988" s="3">
        <v>101728</v>
      </c>
      <c r="D13988" s="2" t="s">
        <v>14029</v>
      </c>
      <c r="E13988" s="3" t="s">
        <v>4960</v>
      </c>
      <c r="F13988" s="61">
        <v>0</v>
      </c>
      <c r="G13988" s="61">
        <v>0</v>
      </c>
      <c r="J13988" s="89"/>
      <c r="K13988" s="89"/>
    </row>
    <row r="13989" spans="1:11" x14ac:dyDescent="0.2">
      <c r="A13989" s="1" t="str">
        <f t="shared" si="221"/>
        <v>SINAPI 101727</v>
      </c>
      <c r="B13989" s="3" t="s">
        <v>6064</v>
      </c>
      <c r="C13989" s="3">
        <v>101727</v>
      </c>
      <c r="D13989" s="2" t="s">
        <v>14030</v>
      </c>
      <c r="E13989" s="3" t="s">
        <v>4960</v>
      </c>
      <c r="F13989" s="61">
        <v>175.8</v>
      </c>
      <c r="G13989" s="61">
        <v>176.35</v>
      </c>
      <c r="J13989" s="89">
        <v>0</v>
      </c>
      <c r="K13989" s="89">
        <v>0</v>
      </c>
    </row>
    <row r="13990" spans="1:11" x14ac:dyDescent="0.2">
      <c r="A13990" s="1" t="str">
        <f t="shared" si="221"/>
        <v>SINAPI 101748</v>
      </c>
      <c r="B13990" s="3" t="s">
        <v>6064</v>
      </c>
      <c r="C13990" s="3">
        <v>101748</v>
      </c>
      <c r="D13990" s="2" t="s">
        <v>14031</v>
      </c>
      <c r="E13990" s="3" t="s">
        <v>4960</v>
      </c>
      <c r="F13990" s="61">
        <v>3.42</v>
      </c>
      <c r="G13990" s="61">
        <v>3.71</v>
      </c>
      <c r="J13990" s="89">
        <v>1.46E-2</v>
      </c>
      <c r="K13990" s="89">
        <v>1.35E-2</v>
      </c>
    </row>
    <row r="13991" spans="1:11" x14ac:dyDescent="0.2">
      <c r="A13991" s="1" t="str">
        <f t="shared" si="221"/>
        <v>SINAPI 101742</v>
      </c>
      <c r="B13991" s="3" t="s">
        <v>6064</v>
      </c>
      <c r="C13991" s="3">
        <v>101742</v>
      </c>
      <c r="D13991" s="2" t="s">
        <v>14032</v>
      </c>
      <c r="E13991" s="3" t="s">
        <v>4954</v>
      </c>
      <c r="F13991" s="61">
        <v>54.86</v>
      </c>
      <c r="G13991" s="61">
        <v>57</v>
      </c>
      <c r="J13991" s="89">
        <v>0</v>
      </c>
      <c r="K13991" s="89">
        <v>0</v>
      </c>
    </row>
    <row r="13992" spans="1:11" x14ac:dyDescent="0.2">
      <c r="A13992" s="1" t="str">
        <f t="shared" si="221"/>
        <v>SINAPI 101740</v>
      </c>
      <c r="B13992" s="3" t="s">
        <v>6064</v>
      </c>
      <c r="C13992" s="3">
        <v>101740</v>
      </c>
      <c r="D13992" s="2" t="s">
        <v>14033</v>
      </c>
      <c r="E13992" s="3" t="s">
        <v>4954</v>
      </c>
      <c r="F13992" s="61">
        <v>49.33</v>
      </c>
      <c r="G13992" s="61">
        <v>51.99</v>
      </c>
      <c r="J13992" s="89">
        <v>0.36959999999999998</v>
      </c>
      <c r="K13992" s="89">
        <v>0.35060000000000002</v>
      </c>
    </row>
    <row r="13993" spans="1:11" x14ac:dyDescent="0.2">
      <c r="A13993" s="1" t="str">
        <f t="shared" si="221"/>
        <v>SINAPI 98685</v>
      </c>
      <c r="B13993" s="3" t="s">
        <v>6064</v>
      </c>
      <c r="C13993" s="3">
        <v>98685</v>
      </c>
      <c r="D13993" s="2" t="s">
        <v>14034</v>
      </c>
      <c r="E13993" s="3" t="s">
        <v>4954</v>
      </c>
      <c r="F13993" s="61">
        <v>83.27</v>
      </c>
      <c r="G13993" s="61">
        <v>84.23</v>
      </c>
      <c r="J13993" s="89">
        <v>0</v>
      </c>
      <c r="K13993" s="89">
        <v>0</v>
      </c>
    </row>
    <row r="13994" spans="1:11" x14ac:dyDescent="0.2">
      <c r="A13994" s="1" t="str">
        <f t="shared" si="221"/>
        <v>SINAPI 98686</v>
      </c>
      <c r="B13994" s="3" t="s">
        <v>6064</v>
      </c>
      <c r="C13994" s="3">
        <v>98686</v>
      </c>
      <c r="D13994" s="2" t="s">
        <v>14035</v>
      </c>
      <c r="E13994" s="3" t="s">
        <v>4954</v>
      </c>
      <c r="F13994" s="61">
        <v>42.11</v>
      </c>
      <c r="G13994" s="61">
        <v>44.78</v>
      </c>
      <c r="J13994" s="89">
        <v>0</v>
      </c>
      <c r="K13994" s="89">
        <v>0</v>
      </c>
    </row>
    <row r="13995" spans="1:11" x14ac:dyDescent="0.2">
      <c r="A13995" s="1" t="str">
        <f t="shared" si="221"/>
        <v>SINAPI 101739</v>
      </c>
      <c r="B13995" s="3" t="s">
        <v>6064</v>
      </c>
      <c r="C13995" s="3">
        <v>101739</v>
      </c>
      <c r="D13995" s="2" t="s">
        <v>14036</v>
      </c>
      <c r="E13995" s="3" t="s">
        <v>4954</v>
      </c>
      <c r="F13995" s="61">
        <v>33.94</v>
      </c>
      <c r="G13995" s="61">
        <v>35.24</v>
      </c>
      <c r="J13995" s="89">
        <v>0</v>
      </c>
      <c r="K13995" s="89">
        <v>0</v>
      </c>
    </row>
    <row r="13996" spans="1:11" x14ac:dyDescent="0.2">
      <c r="A13996" s="1" t="str">
        <f t="shared" si="221"/>
        <v>SINAPI 101738</v>
      </c>
      <c r="B13996" s="3" t="s">
        <v>6064</v>
      </c>
      <c r="C13996" s="3">
        <v>101738</v>
      </c>
      <c r="D13996" s="2" t="s">
        <v>14037</v>
      </c>
      <c r="E13996" s="3" t="s">
        <v>4954</v>
      </c>
      <c r="F13996" s="61">
        <v>30.47</v>
      </c>
      <c r="G13996" s="61">
        <v>31.59</v>
      </c>
      <c r="J13996" s="89">
        <v>0</v>
      </c>
      <c r="K13996" s="89">
        <v>0</v>
      </c>
    </row>
    <row r="13997" spans="1:11" x14ac:dyDescent="0.2">
      <c r="A13997" s="1" t="str">
        <f t="shared" si="221"/>
        <v>SINAPI 101741</v>
      </c>
      <c r="B13997" s="3" t="s">
        <v>6064</v>
      </c>
      <c r="C13997" s="3">
        <v>101741</v>
      </c>
      <c r="D13997" s="2" t="s">
        <v>14038</v>
      </c>
      <c r="E13997" s="3" t="s">
        <v>4954</v>
      </c>
      <c r="F13997" s="61">
        <v>22.98</v>
      </c>
      <c r="G13997" s="61">
        <v>24.83</v>
      </c>
      <c r="J13997" s="89">
        <v>0</v>
      </c>
      <c r="K13997" s="89">
        <v>0</v>
      </c>
    </row>
    <row r="13998" spans="1:11" x14ac:dyDescent="0.2">
      <c r="A13998" s="1" t="str">
        <f t="shared" si="221"/>
        <v>SINAPI 98697</v>
      </c>
      <c r="B13998" s="3" t="s">
        <v>6064</v>
      </c>
      <c r="C13998" s="3">
        <v>98697</v>
      </c>
      <c r="D13998" s="2" t="s">
        <v>14039</v>
      </c>
      <c r="E13998" s="3" t="s">
        <v>4954</v>
      </c>
      <c r="F13998" s="61">
        <v>68.489999999999995</v>
      </c>
      <c r="G13998" s="61">
        <v>69.45</v>
      </c>
      <c r="J13998" s="89">
        <v>0</v>
      </c>
      <c r="K13998" s="89">
        <v>0</v>
      </c>
    </row>
    <row r="13999" spans="1:11" x14ac:dyDescent="0.2">
      <c r="A13999" s="1" t="str">
        <f t="shared" si="221"/>
        <v>SINAPI 98688</v>
      </c>
      <c r="B13999" s="3" t="s">
        <v>6064</v>
      </c>
      <c r="C13999" s="3">
        <v>98688</v>
      </c>
      <c r="D13999" s="2" t="s">
        <v>14040</v>
      </c>
      <c r="E13999" s="3" t="s">
        <v>4954</v>
      </c>
      <c r="F13999" s="61">
        <v>54.28</v>
      </c>
      <c r="G13999" s="61">
        <v>54.62</v>
      </c>
      <c r="J13999" s="89">
        <v>0</v>
      </c>
      <c r="K13999" s="89">
        <v>0</v>
      </c>
    </row>
    <row r="14000" spans="1:11" x14ac:dyDescent="0.2">
      <c r="A14000" s="1" t="str">
        <f t="shared" si="221"/>
        <v>SINAPI 98687</v>
      </c>
      <c r="B14000" s="3" t="s">
        <v>6064</v>
      </c>
      <c r="C14000" s="3">
        <v>98687</v>
      </c>
      <c r="D14000" s="2" t="s">
        <v>14041</v>
      </c>
      <c r="E14000" s="3" t="s">
        <v>4954</v>
      </c>
      <c r="F14000" s="61">
        <v>0</v>
      </c>
      <c r="G14000" s="61">
        <v>0</v>
      </c>
      <c r="J14000" s="89"/>
      <c r="K14000" s="89"/>
    </row>
    <row r="14001" spans="1:11" x14ac:dyDescent="0.2">
      <c r="A14001" s="1" t="str">
        <f t="shared" si="221"/>
        <v>SINAPI 98689</v>
      </c>
      <c r="B14001" s="3" t="s">
        <v>6064</v>
      </c>
      <c r="C14001" s="3">
        <v>98689</v>
      </c>
      <c r="D14001" s="2" t="s">
        <v>14042</v>
      </c>
      <c r="E14001" s="3" t="s">
        <v>4954</v>
      </c>
      <c r="F14001" s="61">
        <v>117.92</v>
      </c>
      <c r="G14001" s="61">
        <v>119.68</v>
      </c>
      <c r="J14001" s="89">
        <v>0</v>
      </c>
      <c r="K14001" s="89">
        <v>0</v>
      </c>
    </row>
    <row r="14002" spans="1:11" x14ac:dyDescent="0.2">
      <c r="A14002" s="1" t="str">
        <f t="shared" si="221"/>
        <v>SINAPI 98695</v>
      </c>
      <c r="B14002" s="3" t="s">
        <v>6064</v>
      </c>
      <c r="C14002" s="3">
        <v>98695</v>
      </c>
      <c r="D14002" s="2" t="s">
        <v>14043</v>
      </c>
      <c r="E14002" s="3" t="s">
        <v>4954</v>
      </c>
      <c r="F14002" s="61">
        <v>103.07</v>
      </c>
      <c r="G14002" s="61">
        <v>104.83</v>
      </c>
      <c r="J14002" s="89">
        <v>0</v>
      </c>
      <c r="K14002" s="89">
        <v>0</v>
      </c>
    </row>
    <row r="14003" spans="1:11" ht="33.75" x14ac:dyDescent="0.2">
      <c r="A14003" s="1" t="str">
        <f t="shared" si="221"/>
        <v>SINAPI 100606</v>
      </c>
      <c r="B14003" s="3" t="s">
        <v>6064</v>
      </c>
      <c r="C14003" s="3">
        <v>100606</v>
      </c>
      <c r="D14003" s="2" t="s">
        <v>14044</v>
      </c>
      <c r="E14003" s="3" t="s">
        <v>4953</v>
      </c>
      <c r="F14003" s="61">
        <v>1593.43</v>
      </c>
      <c r="G14003" s="61">
        <v>1651.16</v>
      </c>
      <c r="J14003" s="89">
        <v>0</v>
      </c>
      <c r="K14003" s="89">
        <v>0</v>
      </c>
    </row>
    <row r="14004" spans="1:11" ht="33.75" x14ac:dyDescent="0.2">
      <c r="A14004" s="1" t="str">
        <f t="shared" si="221"/>
        <v>SINAPI 100604</v>
      </c>
      <c r="B14004" s="3" t="s">
        <v>6064</v>
      </c>
      <c r="C14004" s="3">
        <v>100604</v>
      </c>
      <c r="D14004" s="2" t="s">
        <v>14045</v>
      </c>
      <c r="E14004" s="3" t="s">
        <v>4953</v>
      </c>
      <c r="F14004" s="61">
        <v>731.5</v>
      </c>
      <c r="G14004" s="61">
        <v>750.56</v>
      </c>
      <c r="J14004" s="89">
        <v>0</v>
      </c>
      <c r="K14004" s="89">
        <v>0</v>
      </c>
    </row>
    <row r="14005" spans="1:11" ht="33.75" x14ac:dyDescent="0.2">
      <c r="A14005" s="1" t="str">
        <f t="shared" si="221"/>
        <v>SINAPI 100605</v>
      </c>
      <c r="B14005" s="3" t="s">
        <v>6064</v>
      </c>
      <c r="C14005" s="3">
        <v>100605</v>
      </c>
      <c r="D14005" s="2" t="s">
        <v>14046</v>
      </c>
      <c r="E14005" s="3" t="s">
        <v>4953</v>
      </c>
      <c r="F14005" s="61">
        <v>1087.3699999999999</v>
      </c>
      <c r="G14005" s="61">
        <v>1122.27</v>
      </c>
      <c r="J14005" s="89">
        <v>0</v>
      </c>
      <c r="K14005" s="89">
        <v>0</v>
      </c>
    </row>
    <row r="14006" spans="1:11" ht="22.5" x14ac:dyDescent="0.2">
      <c r="A14006" s="1" t="str">
        <f t="shared" si="221"/>
        <v>SINAPI 100580</v>
      </c>
      <c r="B14006" s="3" t="s">
        <v>6064</v>
      </c>
      <c r="C14006" s="3">
        <v>100580</v>
      </c>
      <c r="D14006" s="2" t="s">
        <v>14047</v>
      </c>
      <c r="E14006" s="3" t="s">
        <v>4953</v>
      </c>
      <c r="F14006" s="61">
        <v>662.05</v>
      </c>
      <c r="G14006" s="61">
        <v>681.94</v>
      </c>
      <c r="J14006" s="89">
        <v>0</v>
      </c>
      <c r="K14006" s="89">
        <v>0</v>
      </c>
    </row>
    <row r="14007" spans="1:11" ht="22.5" x14ac:dyDescent="0.2">
      <c r="A14007" s="1" t="str">
        <f t="shared" si="221"/>
        <v>SINAPI 100579</v>
      </c>
      <c r="B14007" s="3" t="s">
        <v>6064</v>
      </c>
      <c r="C14007" s="3">
        <v>100579</v>
      </c>
      <c r="D14007" s="2" t="s">
        <v>14048</v>
      </c>
      <c r="E14007" s="3" t="s">
        <v>4953</v>
      </c>
      <c r="F14007" s="61">
        <v>618.72</v>
      </c>
      <c r="G14007" s="61">
        <v>635.03</v>
      </c>
      <c r="J14007" s="89">
        <v>0</v>
      </c>
      <c r="K14007" s="89">
        <v>0</v>
      </c>
    </row>
    <row r="14008" spans="1:11" ht="33.75" x14ac:dyDescent="0.2">
      <c r="A14008" s="1" t="str">
        <f t="shared" si="221"/>
        <v>SINAPI 100609</v>
      </c>
      <c r="B14008" s="3" t="s">
        <v>6064</v>
      </c>
      <c r="C14008" s="3">
        <v>100609</v>
      </c>
      <c r="D14008" s="2" t="s">
        <v>14049</v>
      </c>
      <c r="E14008" s="3" t="s">
        <v>4953</v>
      </c>
      <c r="F14008" s="61">
        <v>1622.02</v>
      </c>
      <c r="G14008" s="61">
        <v>1680.84</v>
      </c>
      <c r="J14008" s="89">
        <v>0</v>
      </c>
      <c r="K14008" s="89">
        <v>0</v>
      </c>
    </row>
    <row r="14009" spans="1:11" ht="33.75" x14ac:dyDescent="0.2">
      <c r="A14009" s="1" t="str">
        <f t="shared" si="221"/>
        <v>SINAPI 100607</v>
      </c>
      <c r="B14009" s="3" t="s">
        <v>6064</v>
      </c>
      <c r="C14009" s="3">
        <v>100607</v>
      </c>
      <c r="D14009" s="2" t="s">
        <v>14050</v>
      </c>
      <c r="E14009" s="3" t="s">
        <v>4953</v>
      </c>
      <c r="F14009" s="61">
        <v>750.21</v>
      </c>
      <c r="G14009" s="61">
        <v>769.47</v>
      </c>
      <c r="J14009" s="89">
        <v>0</v>
      </c>
      <c r="K14009" s="89">
        <v>0</v>
      </c>
    </row>
    <row r="14010" spans="1:11" ht="33.75" x14ac:dyDescent="0.2">
      <c r="A14010" s="1" t="str">
        <f t="shared" si="221"/>
        <v>SINAPI 100608</v>
      </c>
      <c r="B14010" s="3" t="s">
        <v>6064</v>
      </c>
      <c r="C14010" s="3">
        <v>100608</v>
      </c>
      <c r="D14010" s="2" t="s">
        <v>14051</v>
      </c>
      <c r="E14010" s="3" t="s">
        <v>4953</v>
      </c>
      <c r="F14010" s="61">
        <v>1109.73</v>
      </c>
      <c r="G14010" s="61">
        <v>1145.1500000000001</v>
      </c>
      <c r="J14010" s="89">
        <v>0</v>
      </c>
      <c r="K14010" s="89">
        <v>0</v>
      </c>
    </row>
    <row r="14011" spans="1:11" ht="22.5" x14ac:dyDescent="0.2">
      <c r="A14011" s="1" t="str">
        <f t="shared" si="221"/>
        <v>SINAPI 100582</v>
      </c>
      <c r="B14011" s="3" t="s">
        <v>6064</v>
      </c>
      <c r="C14011" s="3">
        <v>100582</v>
      </c>
      <c r="D14011" s="2" t="s">
        <v>14052</v>
      </c>
      <c r="E14011" s="3" t="s">
        <v>4953</v>
      </c>
      <c r="F14011" s="61">
        <v>719.05</v>
      </c>
      <c r="G14011" s="61">
        <v>742.19</v>
      </c>
      <c r="J14011" s="89">
        <v>0</v>
      </c>
      <c r="K14011" s="89">
        <v>0</v>
      </c>
    </row>
    <row r="14012" spans="1:11" ht="22.5" x14ac:dyDescent="0.2">
      <c r="A14012" s="1" t="str">
        <f t="shared" si="221"/>
        <v>SINAPI 100581</v>
      </c>
      <c r="B14012" s="3" t="s">
        <v>6064</v>
      </c>
      <c r="C14012" s="3">
        <v>100581</v>
      </c>
      <c r="D14012" s="2" t="s">
        <v>14053</v>
      </c>
      <c r="E14012" s="3" t="s">
        <v>4953</v>
      </c>
      <c r="F14012" s="61">
        <v>642.37</v>
      </c>
      <c r="G14012" s="61">
        <v>659.09</v>
      </c>
      <c r="J14012" s="89">
        <v>0</v>
      </c>
      <c r="K14012" s="89">
        <v>0</v>
      </c>
    </row>
    <row r="14013" spans="1:11" ht="33.75" x14ac:dyDescent="0.2">
      <c r="A14013" s="1" t="str">
        <f t="shared" si="221"/>
        <v>SINAPI 100613</v>
      </c>
      <c r="B14013" s="3" t="s">
        <v>6064</v>
      </c>
      <c r="C14013" s="3">
        <v>100613</v>
      </c>
      <c r="D14013" s="2" t="s">
        <v>14054</v>
      </c>
      <c r="E14013" s="3" t="s">
        <v>4953</v>
      </c>
      <c r="F14013" s="61">
        <v>1650.43</v>
      </c>
      <c r="G14013" s="61">
        <v>1710.34</v>
      </c>
      <c r="J14013" s="89">
        <v>0</v>
      </c>
      <c r="K14013" s="89">
        <v>0</v>
      </c>
    </row>
    <row r="14014" spans="1:11" ht="33.75" x14ac:dyDescent="0.2">
      <c r="A14014" s="1" t="str">
        <f t="shared" si="221"/>
        <v>SINAPI 100610</v>
      </c>
      <c r="B14014" s="3" t="s">
        <v>6064</v>
      </c>
      <c r="C14014" s="3">
        <v>100610</v>
      </c>
      <c r="D14014" s="2" t="s">
        <v>14055</v>
      </c>
      <c r="E14014" s="3" t="s">
        <v>4953</v>
      </c>
      <c r="F14014" s="61">
        <v>768.57</v>
      </c>
      <c r="G14014" s="61">
        <v>787.98</v>
      </c>
      <c r="J14014" s="89">
        <v>0</v>
      </c>
      <c r="K14014" s="89">
        <v>0</v>
      </c>
    </row>
    <row r="14015" spans="1:11" ht="33.75" x14ac:dyDescent="0.2">
      <c r="A14015" s="1" t="str">
        <f t="shared" si="221"/>
        <v>SINAPI 100611</v>
      </c>
      <c r="B14015" s="3" t="s">
        <v>6064</v>
      </c>
      <c r="C14015" s="3">
        <v>100611</v>
      </c>
      <c r="D14015" s="2" t="s">
        <v>14056</v>
      </c>
      <c r="E14015" s="3" t="s">
        <v>4953</v>
      </c>
      <c r="F14015" s="61">
        <v>929.97</v>
      </c>
      <c r="G14015" s="61">
        <v>956.72</v>
      </c>
      <c r="J14015" s="89">
        <v>0</v>
      </c>
      <c r="K14015" s="89">
        <v>0</v>
      </c>
    </row>
    <row r="14016" spans="1:11" ht="33.75" x14ac:dyDescent="0.2">
      <c r="A14016" s="1" t="str">
        <f t="shared" si="221"/>
        <v>SINAPI 100612</v>
      </c>
      <c r="B14016" s="3" t="s">
        <v>6064</v>
      </c>
      <c r="C14016" s="3">
        <v>100612</v>
      </c>
      <c r="D14016" s="2" t="s">
        <v>14057</v>
      </c>
      <c r="E14016" s="3" t="s">
        <v>4953</v>
      </c>
      <c r="F14016" s="61">
        <v>1131.74</v>
      </c>
      <c r="G14016" s="61">
        <v>1167.6600000000001</v>
      </c>
      <c r="J14016" s="89">
        <v>0</v>
      </c>
      <c r="K14016" s="89">
        <v>0</v>
      </c>
    </row>
    <row r="14017" spans="1:11" ht="22.5" x14ac:dyDescent="0.2">
      <c r="A14017" s="1" t="str">
        <f t="shared" si="221"/>
        <v>SINAPI 100584</v>
      </c>
      <c r="B14017" s="3" t="s">
        <v>6064</v>
      </c>
      <c r="C14017" s="3">
        <v>100584</v>
      </c>
      <c r="D14017" s="2" t="s">
        <v>14058</v>
      </c>
      <c r="E14017" s="3" t="s">
        <v>4953</v>
      </c>
      <c r="F14017" s="61">
        <v>714.36</v>
      </c>
      <c r="G14017" s="61">
        <v>735.47</v>
      </c>
      <c r="J14017" s="89">
        <v>0</v>
      </c>
      <c r="K14017" s="89">
        <v>0</v>
      </c>
    </row>
    <row r="14018" spans="1:11" ht="22.5" x14ac:dyDescent="0.2">
      <c r="A14018" s="1" t="str">
        <f t="shared" si="221"/>
        <v>SINAPI 100583</v>
      </c>
      <c r="B14018" s="3" t="s">
        <v>6064</v>
      </c>
      <c r="C14018" s="3">
        <v>100583</v>
      </c>
      <c r="D14018" s="2" t="s">
        <v>14059</v>
      </c>
      <c r="E14018" s="3" t="s">
        <v>4953</v>
      </c>
      <c r="F14018" s="61">
        <v>667.38</v>
      </c>
      <c r="G14018" s="61">
        <v>684.59</v>
      </c>
      <c r="J14018" s="89">
        <v>0</v>
      </c>
      <c r="K14018" s="89">
        <v>0</v>
      </c>
    </row>
    <row r="14019" spans="1:11" ht="33.75" x14ac:dyDescent="0.2">
      <c r="A14019" s="1" t="str">
        <f t="shared" si="221"/>
        <v>SINAPI 100616</v>
      </c>
      <c r="B14019" s="3" t="s">
        <v>6064</v>
      </c>
      <c r="C14019" s="3">
        <v>100616</v>
      </c>
      <c r="D14019" s="2" t="s">
        <v>14060</v>
      </c>
      <c r="E14019" s="3" t="s">
        <v>4953</v>
      </c>
      <c r="F14019" s="61">
        <v>1709.74</v>
      </c>
      <c r="G14019" s="61">
        <v>1772.03</v>
      </c>
      <c r="J14019" s="89">
        <v>0</v>
      </c>
      <c r="K14019" s="89">
        <v>0</v>
      </c>
    </row>
    <row r="14020" spans="1:11" ht="33.75" x14ac:dyDescent="0.2">
      <c r="A14020" s="1" t="str">
        <f t="shared" si="221"/>
        <v>SINAPI 100614</v>
      </c>
      <c r="B14020" s="3" t="s">
        <v>6064</v>
      </c>
      <c r="C14020" s="3">
        <v>100614</v>
      </c>
      <c r="D14020" s="2" t="s">
        <v>14061</v>
      </c>
      <c r="E14020" s="3" t="s">
        <v>4953</v>
      </c>
      <c r="F14020" s="61">
        <v>969.8</v>
      </c>
      <c r="G14020" s="61">
        <v>997.2</v>
      </c>
      <c r="J14020" s="89">
        <v>0</v>
      </c>
      <c r="K14020" s="89">
        <v>0</v>
      </c>
    </row>
    <row r="14021" spans="1:11" ht="33.75" x14ac:dyDescent="0.2">
      <c r="A14021" s="1" t="str">
        <f t="shared" si="221"/>
        <v>SINAPI 100615</v>
      </c>
      <c r="B14021" s="3" t="s">
        <v>6064</v>
      </c>
      <c r="C14021" s="3">
        <v>100615</v>
      </c>
      <c r="D14021" s="2" t="s">
        <v>14062</v>
      </c>
      <c r="E14021" s="3" t="s">
        <v>4953</v>
      </c>
      <c r="F14021" s="61">
        <v>1175.6099999999999</v>
      </c>
      <c r="G14021" s="61">
        <v>1212.55</v>
      </c>
      <c r="J14021" s="89">
        <v>0</v>
      </c>
      <c r="K14021" s="89">
        <v>0</v>
      </c>
    </row>
    <row r="14022" spans="1:11" ht="22.5" x14ac:dyDescent="0.2">
      <c r="A14022" s="1" t="str">
        <f t="shared" si="221"/>
        <v>SINAPI 100586</v>
      </c>
      <c r="B14022" s="3" t="s">
        <v>6064</v>
      </c>
      <c r="C14022" s="3">
        <v>100586</v>
      </c>
      <c r="D14022" s="2" t="s">
        <v>14063</v>
      </c>
      <c r="E14022" s="3" t="s">
        <v>4953</v>
      </c>
      <c r="F14022" s="61">
        <v>791.42</v>
      </c>
      <c r="G14022" s="61">
        <v>815.72</v>
      </c>
      <c r="J14022" s="89">
        <v>0</v>
      </c>
      <c r="K14022" s="89">
        <v>0</v>
      </c>
    </row>
    <row r="14023" spans="1:11" ht="22.5" x14ac:dyDescent="0.2">
      <c r="A14023" s="1" t="str">
        <f t="shared" si="221"/>
        <v>SINAPI 100585</v>
      </c>
      <c r="B14023" s="3" t="s">
        <v>6064</v>
      </c>
      <c r="C14023" s="3">
        <v>100585</v>
      </c>
      <c r="D14023" s="2" t="s">
        <v>14064</v>
      </c>
      <c r="E14023" s="3" t="s">
        <v>4953</v>
      </c>
      <c r="F14023" s="61">
        <v>716.19</v>
      </c>
      <c r="G14023" s="61">
        <v>734.34</v>
      </c>
      <c r="J14023" s="89">
        <v>0</v>
      </c>
      <c r="K14023" s="89">
        <v>0</v>
      </c>
    </row>
    <row r="14024" spans="1:11" ht="33.75" x14ac:dyDescent="0.2">
      <c r="A14024" s="1" t="str">
        <f t="shared" si="221"/>
        <v>SINAPI 100618</v>
      </c>
      <c r="B14024" s="3" t="s">
        <v>6064</v>
      </c>
      <c r="C14024" s="3">
        <v>100618</v>
      </c>
      <c r="D14024" s="2" t="s">
        <v>14065</v>
      </c>
      <c r="E14024" s="3" t="s">
        <v>4953</v>
      </c>
      <c r="F14024" s="61">
        <v>1774.47</v>
      </c>
      <c r="G14024" s="61">
        <v>1838.97</v>
      </c>
      <c r="J14024" s="89">
        <v>0</v>
      </c>
      <c r="K14024" s="89">
        <v>0</v>
      </c>
    </row>
    <row r="14025" spans="1:11" ht="33.75" x14ac:dyDescent="0.2">
      <c r="A14025" s="1" t="str">
        <f t="shared" si="221"/>
        <v>SINAPI 100617</v>
      </c>
      <c r="B14025" s="3" t="s">
        <v>6064</v>
      </c>
      <c r="C14025" s="3">
        <v>100617</v>
      </c>
      <c r="D14025" s="2" t="s">
        <v>14066</v>
      </c>
      <c r="E14025" s="3" t="s">
        <v>4953</v>
      </c>
      <c r="F14025" s="61">
        <v>1219.3900000000001</v>
      </c>
      <c r="G14025" s="61">
        <v>1257.3699999999999</v>
      </c>
      <c r="J14025" s="89">
        <v>0</v>
      </c>
      <c r="K14025" s="89">
        <v>0</v>
      </c>
    </row>
    <row r="14026" spans="1:11" ht="22.5" x14ac:dyDescent="0.2">
      <c r="A14026" s="1" t="str">
        <f t="shared" si="221"/>
        <v>SINAPI 100588</v>
      </c>
      <c r="B14026" s="3" t="s">
        <v>6064</v>
      </c>
      <c r="C14026" s="3">
        <v>100588</v>
      </c>
      <c r="D14026" s="2" t="s">
        <v>14067</v>
      </c>
      <c r="E14026" s="3" t="s">
        <v>4953</v>
      </c>
      <c r="F14026" s="61">
        <v>824.92</v>
      </c>
      <c r="G14026" s="61">
        <v>848.92</v>
      </c>
      <c r="J14026" s="89">
        <v>0</v>
      </c>
      <c r="K14026" s="89">
        <v>0</v>
      </c>
    </row>
    <row r="14027" spans="1:11" ht="22.5" x14ac:dyDescent="0.2">
      <c r="A14027" s="1" t="str">
        <f t="shared" si="221"/>
        <v>SINAPI 100587</v>
      </c>
      <c r="B14027" s="3" t="s">
        <v>6064</v>
      </c>
      <c r="C14027" s="3">
        <v>100587</v>
      </c>
      <c r="D14027" s="2" t="s">
        <v>14068</v>
      </c>
      <c r="E14027" s="3" t="s">
        <v>4953</v>
      </c>
      <c r="F14027" s="61">
        <v>766.59</v>
      </c>
      <c r="G14027" s="61">
        <v>785.8</v>
      </c>
      <c r="J14027" s="89">
        <v>0</v>
      </c>
      <c r="K14027" s="89">
        <v>0</v>
      </c>
    </row>
    <row r="14028" spans="1:11" ht="22.5" x14ac:dyDescent="0.2">
      <c r="A14028" s="1" t="str">
        <f t="shared" si="221"/>
        <v>SINAPI 100590</v>
      </c>
      <c r="B14028" s="3" t="s">
        <v>6064</v>
      </c>
      <c r="C14028" s="3">
        <v>100590</v>
      </c>
      <c r="D14028" s="2" t="s">
        <v>14069</v>
      </c>
      <c r="E14028" s="3" t="s">
        <v>4953</v>
      </c>
      <c r="F14028" s="61">
        <v>888.03</v>
      </c>
      <c r="G14028" s="61">
        <v>915.97</v>
      </c>
      <c r="J14028" s="89">
        <v>0</v>
      </c>
      <c r="K14028" s="89">
        <v>0</v>
      </c>
    </row>
    <row r="14029" spans="1:11" ht="22.5" x14ac:dyDescent="0.2">
      <c r="A14029" s="1" t="str">
        <f t="shared" si="221"/>
        <v>SINAPI 100589</v>
      </c>
      <c r="B14029" s="3" t="s">
        <v>6064</v>
      </c>
      <c r="C14029" s="3">
        <v>100589</v>
      </c>
      <c r="D14029" s="2" t="s">
        <v>14070</v>
      </c>
      <c r="E14029" s="3" t="s">
        <v>4953</v>
      </c>
      <c r="F14029" s="61">
        <v>830.33</v>
      </c>
      <c r="G14029" s="61">
        <v>853.42</v>
      </c>
      <c r="J14029" s="89">
        <v>0</v>
      </c>
      <c r="K14029" s="89">
        <v>0</v>
      </c>
    </row>
    <row r="14030" spans="1:11" ht="22.5" x14ac:dyDescent="0.2">
      <c r="A14030" s="1" t="str">
        <f t="shared" si="221"/>
        <v>SINAPI 100592</v>
      </c>
      <c r="B14030" s="3" t="s">
        <v>6064</v>
      </c>
      <c r="C14030" s="3">
        <v>100592</v>
      </c>
      <c r="D14030" s="2" t="s">
        <v>14071</v>
      </c>
      <c r="E14030" s="3" t="s">
        <v>4953</v>
      </c>
      <c r="F14030" s="61">
        <v>880.17</v>
      </c>
      <c r="G14030" s="61">
        <v>905.64</v>
      </c>
      <c r="J14030" s="89">
        <v>0</v>
      </c>
      <c r="K14030" s="89">
        <v>0</v>
      </c>
    </row>
    <row r="14031" spans="1:11" ht="22.5" x14ac:dyDescent="0.2">
      <c r="A14031" s="1" t="str">
        <f t="shared" si="221"/>
        <v>SINAPI 100591</v>
      </c>
      <c r="B14031" s="3" t="s">
        <v>6064</v>
      </c>
      <c r="C14031" s="3">
        <v>100591</v>
      </c>
      <c r="D14031" s="2" t="s">
        <v>14072</v>
      </c>
      <c r="E14031" s="3" t="s">
        <v>4953</v>
      </c>
      <c r="F14031" s="61">
        <v>817.99</v>
      </c>
      <c r="G14031" s="61">
        <v>838.35</v>
      </c>
      <c r="J14031" s="89">
        <v>0</v>
      </c>
      <c r="K14031" s="89">
        <v>0</v>
      </c>
    </row>
    <row r="14032" spans="1:11" ht="22.5" x14ac:dyDescent="0.2">
      <c r="A14032" s="1" t="str">
        <f t="shared" si="221"/>
        <v>SINAPI 100594</v>
      </c>
      <c r="B14032" s="3" t="s">
        <v>6064</v>
      </c>
      <c r="C14032" s="3">
        <v>100594</v>
      </c>
      <c r="D14032" s="2" t="s">
        <v>14073</v>
      </c>
      <c r="E14032" s="3" t="s">
        <v>4953</v>
      </c>
      <c r="F14032" s="61">
        <v>966.63</v>
      </c>
      <c r="G14032" s="61">
        <v>996.07</v>
      </c>
      <c r="J14032" s="89">
        <v>0</v>
      </c>
      <c r="K14032" s="89">
        <v>0</v>
      </c>
    </row>
    <row r="14033" spans="1:11" ht="22.5" x14ac:dyDescent="0.2">
      <c r="A14033" s="1" t="str">
        <f t="shared" si="221"/>
        <v>SINAPI 100593</v>
      </c>
      <c r="B14033" s="3" t="s">
        <v>6064</v>
      </c>
      <c r="C14033" s="3">
        <v>100593</v>
      </c>
      <c r="D14033" s="2" t="s">
        <v>14074</v>
      </c>
      <c r="E14033" s="3" t="s">
        <v>4953</v>
      </c>
      <c r="F14033" s="61">
        <v>885.09</v>
      </c>
      <c r="G14033" s="61">
        <v>907.84</v>
      </c>
      <c r="J14033" s="89">
        <v>0</v>
      </c>
      <c r="K14033" s="89">
        <v>0</v>
      </c>
    </row>
    <row r="14034" spans="1:11" ht="22.5" x14ac:dyDescent="0.2">
      <c r="A14034" s="1" t="str">
        <f t="shared" si="221"/>
        <v>SINAPI 100596</v>
      </c>
      <c r="B14034" s="3" t="s">
        <v>6064</v>
      </c>
      <c r="C14034" s="3">
        <v>100596</v>
      </c>
      <c r="D14034" s="2" t="s">
        <v>14075</v>
      </c>
      <c r="E14034" s="3" t="s">
        <v>4953</v>
      </c>
      <c r="F14034" s="61">
        <v>1154.3699999999999</v>
      </c>
      <c r="G14034" s="61">
        <v>1189.97</v>
      </c>
      <c r="J14034" s="89">
        <v>0</v>
      </c>
      <c r="K14034" s="89">
        <v>0</v>
      </c>
    </row>
    <row r="14035" spans="1:11" ht="22.5" x14ac:dyDescent="0.2">
      <c r="A14035" s="1" t="str">
        <f t="shared" si="221"/>
        <v>SINAPI 100595</v>
      </c>
      <c r="B14035" s="3" t="s">
        <v>6064</v>
      </c>
      <c r="C14035" s="3">
        <v>100595</v>
      </c>
      <c r="D14035" s="2" t="s">
        <v>14076</v>
      </c>
      <c r="E14035" s="3" t="s">
        <v>4953</v>
      </c>
      <c r="F14035" s="61">
        <v>1043.9100000000001</v>
      </c>
      <c r="G14035" s="61">
        <v>1070.58</v>
      </c>
      <c r="J14035" s="89">
        <v>0</v>
      </c>
      <c r="K14035" s="89">
        <v>0</v>
      </c>
    </row>
    <row r="14036" spans="1:11" ht="22.5" x14ac:dyDescent="0.2">
      <c r="A14036" s="1" t="str">
        <f t="shared" si="221"/>
        <v>SINAPI 100598</v>
      </c>
      <c r="B14036" s="3" t="s">
        <v>6064</v>
      </c>
      <c r="C14036" s="3">
        <v>100598</v>
      </c>
      <c r="D14036" s="2" t="s">
        <v>14077</v>
      </c>
      <c r="E14036" s="3" t="s">
        <v>4953</v>
      </c>
      <c r="F14036" s="61">
        <v>1278.6500000000001</v>
      </c>
      <c r="G14036" s="61">
        <v>1318.36</v>
      </c>
      <c r="J14036" s="89">
        <v>0</v>
      </c>
      <c r="K14036" s="89">
        <v>0</v>
      </c>
    </row>
    <row r="14037" spans="1:11" ht="22.5" x14ac:dyDescent="0.2">
      <c r="A14037" s="1" t="str">
        <f t="shared" si="221"/>
        <v>SINAPI 100597</v>
      </c>
      <c r="B14037" s="3" t="s">
        <v>6064</v>
      </c>
      <c r="C14037" s="3">
        <v>100597</v>
      </c>
      <c r="D14037" s="2" t="s">
        <v>14078</v>
      </c>
      <c r="E14037" s="3" t="s">
        <v>4953</v>
      </c>
      <c r="F14037" s="61">
        <v>1187.3699999999999</v>
      </c>
      <c r="G14037" s="61">
        <v>1219.71</v>
      </c>
      <c r="J14037" s="89">
        <v>0</v>
      </c>
      <c r="K14037" s="89">
        <v>0</v>
      </c>
    </row>
    <row r="14038" spans="1:11" ht="33.75" x14ac:dyDescent="0.2">
      <c r="A14038" s="1" t="str">
        <f t="shared" si="221"/>
        <v>SINAPI 100603</v>
      </c>
      <c r="B14038" s="3" t="s">
        <v>6064</v>
      </c>
      <c r="C14038" s="3">
        <v>100603</v>
      </c>
      <c r="D14038" s="2" t="s">
        <v>14079</v>
      </c>
      <c r="E14038" s="3" t="s">
        <v>4953</v>
      </c>
      <c r="F14038" s="61">
        <v>1539.3</v>
      </c>
      <c r="G14038" s="61">
        <v>1595.07</v>
      </c>
      <c r="J14038" s="89">
        <v>0</v>
      </c>
      <c r="K14038" s="89">
        <v>0</v>
      </c>
    </row>
    <row r="14039" spans="1:11" ht="33.75" x14ac:dyDescent="0.2">
      <c r="A14039" s="1" t="str">
        <f t="shared" ref="A14039:A14102" si="222">CONCATENATE($B14039," ",$C14039)</f>
        <v>SINAPI 100599</v>
      </c>
      <c r="B14039" s="3" t="s">
        <v>6064</v>
      </c>
      <c r="C14039" s="3">
        <v>100599</v>
      </c>
      <c r="D14039" s="2" t="s">
        <v>14080</v>
      </c>
      <c r="E14039" s="3" t="s">
        <v>4953</v>
      </c>
      <c r="F14039" s="61">
        <v>602.47</v>
      </c>
      <c r="G14039" s="61">
        <v>616.58000000000004</v>
      </c>
      <c r="J14039" s="89">
        <v>0</v>
      </c>
      <c r="K14039" s="89">
        <v>0</v>
      </c>
    </row>
    <row r="14040" spans="1:11" ht="33.75" x14ac:dyDescent="0.2">
      <c r="A14040" s="1" t="str">
        <f t="shared" si="222"/>
        <v>SINAPI 100600</v>
      </c>
      <c r="B14040" s="3" t="s">
        <v>6064</v>
      </c>
      <c r="C14040" s="3">
        <v>100600</v>
      </c>
      <c r="D14040" s="2" t="s">
        <v>14081</v>
      </c>
      <c r="E14040" s="3" t="s">
        <v>4953</v>
      </c>
      <c r="F14040" s="61">
        <v>693.37</v>
      </c>
      <c r="G14040" s="61">
        <v>712.03</v>
      </c>
      <c r="J14040" s="89">
        <v>0</v>
      </c>
      <c r="K14040" s="89">
        <v>0</v>
      </c>
    </row>
    <row r="14041" spans="1:11" ht="33.75" x14ac:dyDescent="0.2">
      <c r="A14041" s="1" t="str">
        <f t="shared" si="222"/>
        <v>SINAPI 100601</v>
      </c>
      <c r="B14041" s="3" t="s">
        <v>6064</v>
      </c>
      <c r="C14041" s="3">
        <v>100601</v>
      </c>
      <c r="D14041" s="2" t="s">
        <v>14082</v>
      </c>
      <c r="E14041" s="3" t="s">
        <v>4953</v>
      </c>
      <c r="F14041" s="61">
        <v>848.3</v>
      </c>
      <c r="G14041" s="61">
        <v>873.69</v>
      </c>
      <c r="J14041" s="89">
        <v>0</v>
      </c>
      <c r="K14041" s="89">
        <v>0</v>
      </c>
    </row>
    <row r="14042" spans="1:11" ht="33.75" x14ac:dyDescent="0.2">
      <c r="A14042" s="1" t="str">
        <f t="shared" si="222"/>
        <v>SINAPI 100602</v>
      </c>
      <c r="B14042" s="3" t="s">
        <v>6064</v>
      </c>
      <c r="C14042" s="3">
        <v>100602</v>
      </c>
      <c r="D14042" s="2" t="s">
        <v>14083</v>
      </c>
      <c r="E14042" s="3" t="s">
        <v>4953</v>
      </c>
      <c r="F14042" s="61">
        <v>1041.96</v>
      </c>
      <c r="G14042" s="61">
        <v>1075.78</v>
      </c>
      <c r="J14042" s="89">
        <v>0</v>
      </c>
      <c r="K14042" s="89">
        <v>0</v>
      </c>
    </row>
    <row r="14043" spans="1:11" ht="22.5" x14ac:dyDescent="0.2">
      <c r="A14043" s="1" t="str">
        <f t="shared" si="222"/>
        <v>SINAPI 100578</v>
      </c>
      <c r="B14043" s="3" t="s">
        <v>6064</v>
      </c>
      <c r="C14043" s="3">
        <v>100578</v>
      </c>
      <c r="D14043" s="2" t="s">
        <v>14084</v>
      </c>
      <c r="E14043" s="3" t="s">
        <v>4953</v>
      </c>
      <c r="F14043" s="61">
        <v>571.21</v>
      </c>
      <c r="G14043" s="61">
        <v>586.69000000000005</v>
      </c>
      <c r="J14043" s="89">
        <v>0</v>
      </c>
      <c r="K14043" s="89">
        <v>0</v>
      </c>
    </row>
    <row r="14044" spans="1:11" ht="22.5" x14ac:dyDescent="0.2">
      <c r="A14044" s="1" t="str">
        <f t="shared" si="222"/>
        <v>SINAPI 105975</v>
      </c>
      <c r="B14044" s="3" t="s">
        <v>6064</v>
      </c>
      <c r="C14044" s="3">
        <v>105975</v>
      </c>
      <c r="D14044" s="2" t="s">
        <v>14085</v>
      </c>
      <c r="E14044" s="3" t="s">
        <v>4954</v>
      </c>
      <c r="F14044" s="61">
        <v>0</v>
      </c>
      <c r="G14044" s="61">
        <v>0</v>
      </c>
      <c r="J14044" s="89"/>
      <c r="K14044" s="89"/>
    </row>
    <row r="14045" spans="1:11" ht="22.5" x14ac:dyDescent="0.2">
      <c r="A14045" s="1" t="str">
        <f t="shared" si="222"/>
        <v>SINAPI 105976</v>
      </c>
      <c r="B14045" s="3" t="s">
        <v>6064</v>
      </c>
      <c r="C14045" s="3">
        <v>105976</v>
      </c>
      <c r="D14045" s="2" t="s">
        <v>14086</v>
      </c>
      <c r="E14045" s="3" t="s">
        <v>4954</v>
      </c>
      <c r="F14045" s="61">
        <v>0</v>
      </c>
      <c r="G14045" s="61">
        <v>0</v>
      </c>
      <c r="J14045" s="89"/>
      <c r="K14045" s="89"/>
    </row>
    <row r="14046" spans="1:11" ht="22.5" x14ac:dyDescent="0.2">
      <c r="A14046" s="1" t="str">
        <f t="shared" si="222"/>
        <v>SINAPI 105977</v>
      </c>
      <c r="B14046" s="3" t="s">
        <v>6064</v>
      </c>
      <c r="C14046" s="3">
        <v>105977</v>
      </c>
      <c r="D14046" s="2" t="s">
        <v>14087</v>
      </c>
      <c r="E14046" s="3" t="s">
        <v>4954</v>
      </c>
      <c r="F14046" s="61">
        <v>0</v>
      </c>
      <c r="G14046" s="61">
        <v>0</v>
      </c>
      <c r="J14046" s="89"/>
      <c r="K14046" s="89"/>
    </row>
    <row r="14047" spans="1:11" ht="22.5" x14ac:dyDescent="0.2">
      <c r="A14047" s="1" t="str">
        <f t="shared" si="222"/>
        <v>SINAPI 105978</v>
      </c>
      <c r="B14047" s="3" t="s">
        <v>6064</v>
      </c>
      <c r="C14047" s="3">
        <v>105978</v>
      </c>
      <c r="D14047" s="2" t="s">
        <v>14088</v>
      </c>
      <c r="E14047" s="3" t="s">
        <v>4954</v>
      </c>
      <c r="F14047" s="61">
        <v>0</v>
      </c>
      <c r="G14047" s="61">
        <v>0</v>
      </c>
      <c r="J14047" s="89"/>
      <c r="K14047" s="89"/>
    </row>
    <row r="14048" spans="1:11" ht="22.5" x14ac:dyDescent="0.2">
      <c r="A14048" s="1" t="str">
        <f t="shared" si="222"/>
        <v>SINAPI 105970</v>
      </c>
      <c r="B14048" s="3" t="s">
        <v>6064</v>
      </c>
      <c r="C14048" s="3">
        <v>105970</v>
      </c>
      <c r="D14048" s="2" t="s">
        <v>14089</v>
      </c>
      <c r="E14048" s="3" t="s">
        <v>4953</v>
      </c>
      <c r="F14048" s="61">
        <v>0</v>
      </c>
      <c r="G14048" s="61">
        <v>0</v>
      </c>
      <c r="J14048" s="89"/>
      <c r="K14048" s="89"/>
    </row>
    <row r="14049" spans="1:11" ht="22.5" x14ac:dyDescent="0.2">
      <c r="A14049" s="1" t="str">
        <f t="shared" si="222"/>
        <v>SINAPI 105972</v>
      </c>
      <c r="B14049" s="3" t="s">
        <v>6064</v>
      </c>
      <c r="C14049" s="3">
        <v>105972</v>
      </c>
      <c r="D14049" s="2" t="s">
        <v>14090</v>
      </c>
      <c r="E14049" s="3" t="s">
        <v>4953</v>
      </c>
      <c r="F14049" s="61">
        <v>0</v>
      </c>
      <c r="G14049" s="61">
        <v>0</v>
      </c>
      <c r="J14049" s="89"/>
      <c r="K14049" s="89"/>
    </row>
    <row r="14050" spans="1:11" ht="22.5" x14ac:dyDescent="0.2">
      <c r="A14050" s="1" t="str">
        <f t="shared" si="222"/>
        <v>SINAPI 105973</v>
      </c>
      <c r="B14050" s="3" t="s">
        <v>6064</v>
      </c>
      <c r="C14050" s="3">
        <v>105973</v>
      </c>
      <c r="D14050" s="2" t="s">
        <v>14091</v>
      </c>
      <c r="E14050" s="3" t="s">
        <v>4953</v>
      </c>
      <c r="F14050" s="61">
        <v>0</v>
      </c>
      <c r="G14050" s="61">
        <v>0</v>
      </c>
      <c r="J14050" s="89"/>
      <c r="K14050" s="89"/>
    </row>
    <row r="14051" spans="1:11" x14ac:dyDescent="0.2">
      <c r="A14051" s="1" t="str">
        <f t="shared" si="222"/>
        <v>SINAPI 105974</v>
      </c>
      <c r="B14051" s="3" t="s">
        <v>6064</v>
      </c>
      <c r="C14051" s="3">
        <v>105974</v>
      </c>
      <c r="D14051" s="2" t="s">
        <v>14092</v>
      </c>
      <c r="E14051" s="3" t="s">
        <v>4953</v>
      </c>
      <c r="F14051" s="61">
        <v>0</v>
      </c>
      <c r="G14051" s="61">
        <v>0</v>
      </c>
      <c r="J14051" s="89"/>
      <c r="K14051" s="89"/>
    </row>
    <row r="14052" spans="1:11" ht="22.5" x14ac:dyDescent="0.2">
      <c r="A14052" s="1" t="str">
        <f t="shared" si="222"/>
        <v>SINAPI 105971</v>
      </c>
      <c r="B14052" s="3" t="s">
        <v>6064</v>
      </c>
      <c r="C14052" s="3">
        <v>105971</v>
      </c>
      <c r="D14052" s="2" t="s">
        <v>14093</v>
      </c>
      <c r="E14052" s="3" t="s">
        <v>4953</v>
      </c>
      <c r="F14052" s="61">
        <v>0</v>
      </c>
      <c r="G14052" s="61">
        <v>0</v>
      </c>
      <c r="J14052" s="89"/>
      <c r="K14052" s="89"/>
    </row>
    <row r="14053" spans="1:11" ht="22.5" x14ac:dyDescent="0.2">
      <c r="A14053" s="1" t="str">
        <f t="shared" si="222"/>
        <v>SINAPI 105967</v>
      </c>
      <c r="B14053" s="3" t="s">
        <v>6064</v>
      </c>
      <c r="C14053" s="3">
        <v>105967</v>
      </c>
      <c r="D14053" s="2" t="s">
        <v>14094</v>
      </c>
      <c r="E14053" s="3" t="s">
        <v>4953</v>
      </c>
      <c r="F14053" s="61">
        <v>0</v>
      </c>
      <c r="G14053" s="61">
        <v>0</v>
      </c>
      <c r="J14053" s="89"/>
      <c r="K14053" s="89"/>
    </row>
    <row r="14054" spans="1:11" ht="22.5" x14ac:dyDescent="0.2">
      <c r="A14054" s="1" t="str">
        <f t="shared" si="222"/>
        <v>SINAPI 105968</v>
      </c>
      <c r="B14054" s="3" t="s">
        <v>6064</v>
      </c>
      <c r="C14054" s="3">
        <v>105968</v>
      </c>
      <c r="D14054" s="2" t="s">
        <v>14095</v>
      </c>
      <c r="E14054" s="3" t="s">
        <v>4953</v>
      </c>
      <c r="F14054" s="61">
        <v>0</v>
      </c>
      <c r="G14054" s="61">
        <v>0</v>
      </c>
      <c r="J14054" s="89"/>
      <c r="K14054" s="89"/>
    </row>
    <row r="14055" spans="1:11" ht="22.5" x14ac:dyDescent="0.2">
      <c r="A14055" s="1" t="str">
        <f t="shared" si="222"/>
        <v>SINAPI 105969</v>
      </c>
      <c r="B14055" s="3" t="s">
        <v>6064</v>
      </c>
      <c r="C14055" s="3">
        <v>105969</v>
      </c>
      <c r="D14055" s="2" t="s">
        <v>14096</v>
      </c>
      <c r="E14055" s="3" t="s">
        <v>4953</v>
      </c>
      <c r="F14055" s="61">
        <v>0</v>
      </c>
      <c r="G14055" s="61">
        <v>0</v>
      </c>
      <c r="J14055" s="89"/>
      <c r="K14055" s="89"/>
    </row>
    <row r="14056" spans="1:11" ht="22.5" x14ac:dyDescent="0.2">
      <c r="A14056" s="1" t="str">
        <f t="shared" si="222"/>
        <v>SINAPI 100623</v>
      </c>
      <c r="B14056" s="3" t="s">
        <v>6064</v>
      </c>
      <c r="C14056" s="3">
        <v>100623</v>
      </c>
      <c r="D14056" s="2" t="s">
        <v>14097</v>
      </c>
      <c r="E14056" s="3" t="s">
        <v>4953</v>
      </c>
      <c r="F14056" s="61">
        <v>2875.52</v>
      </c>
      <c r="G14056" s="61">
        <v>2887.16</v>
      </c>
      <c r="J14056" s="89">
        <v>0</v>
      </c>
      <c r="K14056" s="89">
        <v>0</v>
      </c>
    </row>
    <row r="14057" spans="1:11" x14ac:dyDescent="0.2">
      <c r="A14057" s="1" t="str">
        <f t="shared" si="222"/>
        <v>SINAPI 105964</v>
      </c>
      <c r="B14057" s="3" t="s">
        <v>6064</v>
      </c>
      <c r="C14057" s="3">
        <v>105964</v>
      </c>
      <c r="D14057" s="2" t="s">
        <v>14098</v>
      </c>
      <c r="E14057" s="3" t="s">
        <v>4953</v>
      </c>
      <c r="F14057" s="61">
        <v>0</v>
      </c>
      <c r="G14057" s="61">
        <v>0</v>
      </c>
      <c r="J14057" s="89"/>
      <c r="K14057" s="89"/>
    </row>
    <row r="14058" spans="1:11" x14ac:dyDescent="0.2">
      <c r="A14058" s="1" t="str">
        <f t="shared" si="222"/>
        <v>SINAPI 105965</v>
      </c>
      <c r="B14058" s="3" t="s">
        <v>6064</v>
      </c>
      <c r="C14058" s="3">
        <v>105965</v>
      </c>
      <c r="D14058" s="2" t="s">
        <v>14099</v>
      </c>
      <c r="E14058" s="3" t="s">
        <v>4953</v>
      </c>
      <c r="F14058" s="61">
        <v>0</v>
      </c>
      <c r="G14058" s="61">
        <v>0</v>
      </c>
      <c r="J14058" s="89"/>
      <c r="K14058" s="89"/>
    </row>
    <row r="14059" spans="1:11" x14ac:dyDescent="0.2">
      <c r="A14059" s="1" t="str">
        <f t="shared" si="222"/>
        <v>SINAPI 105966</v>
      </c>
      <c r="B14059" s="3" t="s">
        <v>6064</v>
      </c>
      <c r="C14059" s="3">
        <v>105966</v>
      </c>
      <c r="D14059" s="2" t="s">
        <v>14100</v>
      </c>
      <c r="E14059" s="3" t="s">
        <v>4953</v>
      </c>
      <c r="F14059" s="61">
        <v>0</v>
      </c>
      <c r="G14059" s="61">
        <v>0</v>
      </c>
      <c r="J14059" s="89"/>
      <c r="K14059" s="89"/>
    </row>
    <row r="14060" spans="1:11" x14ac:dyDescent="0.2">
      <c r="A14060" s="1" t="str">
        <f t="shared" si="222"/>
        <v>SINAPI 100621</v>
      </c>
      <c r="B14060" s="3" t="s">
        <v>6064</v>
      </c>
      <c r="C14060" s="3">
        <v>100621</v>
      </c>
      <c r="D14060" s="2" t="s">
        <v>14101</v>
      </c>
      <c r="E14060" s="3" t="s">
        <v>4953</v>
      </c>
      <c r="F14060" s="61">
        <v>3509.08</v>
      </c>
      <c r="G14060" s="61">
        <v>3516.5</v>
      </c>
      <c r="J14060" s="89">
        <v>0.1033</v>
      </c>
      <c r="K14060" s="89">
        <v>0.1031</v>
      </c>
    </row>
    <row r="14061" spans="1:11" ht="22.5" x14ac:dyDescent="0.2">
      <c r="A14061" s="1" t="str">
        <f t="shared" si="222"/>
        <v>SINAPI 105960</v>
      </c>
      <c r="B14061" s="3" t="s">
        <v>6064</v>
      </c>
      <c r="C14061" s="3">
        <v>105960</v>
      </c>
      <c r="D14061" s="2" t="s">
        <v>14102</v>
      </c>
      <c r="E14061" s="3" t="s">
        <v>4953</v>
      </c>
      <c r="F14061" s="61">
        <v>0</v>
      </c>
      <c r="G14061" s="61">
        <v>0</v>
      </c>
      <c r="J14061" s="89"/>
      <c r="K14061" s="89"/>
    </row>
    <row r="14062" spans="1:11" ht="22.5" x14ac:dyDescent="0.2">
      <c r="A14062" s="1" t="str">
        <f t="shared" si="222"/>
        <v>SINAPI 105961</v>
      </c>
      <c r="B14062" s="3" t="s">
        <v>6064</v>
      </c>
      <c r="C14062" s="3">
        <v>105961</v>
      </c>
      <c r="D14062" s="2" t="s">
        <v>14103</v>
      </c>
      <c r="E14062" s="3" t="s">
        <v>4953</v>
      </c>
      <c r="F14062" s="61">
        <v>0</v>
      </c>
      <c r="G14062" s="61">
        <v>0</v>
      </c>
      <c r="J14062" s="89"/>
      <c r="K14062" s="89"/>
    </row>
    <row r="14063" spans="1:11" ht="22.5" x14ac:dyDescent="0.2">
      <c r="A14063" s="1" t="str">
        <f t="shared" si="222"/>
        <v>SINAPI 105962</v>
      </c>
      <c r="B14063" s="3" t="s">
        <v>6064</v>
      </c>
      <c r="C14063" s="3">
        <v>105962</v>
      </c>
      <c r="D14063" s="2" t="s">
        <v>14104</v>
      </c>
      <c r="E14063" s="3" t="s">
        <v>4953</v>
      </c>
      <c r="F14063" s="61">
        <v>0</v>
      </c>
      <c r="G14063" s="61">
        <v>0</v>
      </c>
      <c r="J14063" s="89"/>
      <c r="K14063" s="89"/>
    </row>
    <row r="14064" spans="1:11" ht="22.5" x14ac:dyDescent="0.2">
      <c r="A14064" s="1" t="str">
        <f t="shared" si="222"/>
        <v>SINAPI 105963</v>
      </c>
      <c r="B14064" s="3" t="s">
        <v>6064</v>
      </c>
      <c r="C14064" s="3">
        <v>105963</v>
      </c>
      <c r="D14064" s="2" t="s">
        <v>14105</v>
      </c>
      <c r="E14064" s="3" t="s">
        <v>4953</v>
      </c>
      <c r="F14064" s="61">
        <v>0</v>
      </c>
      <c r="G14064" s="61">
        <v>0</v>
      </c>
      <c r="J14064" s="89"/>
      <c r="K14064" s="89"/>
    </row>
    <row r="14065" spans="1:11" ht="22.5" x14ac:dyDescent="0.2">
      <c r="A14065" s="1" t="str">
        <f t="shared" si="222"/>
        <v>SINAPI 100622</v>
      </c>
      <c r="B14065" s="3" t="s">
        <v>6064</v>
      </c>
      <c r="C14065" s="3">
        <v>100622</v>
      </c>
      <c r="D14065" s="2" t="s">
        <v>14106</v>
      </c>
      <c r="E14065" s="3" t="s">
        <v>4953</v>
      </c>
      <c r="F14065" s="61">
        <v>2794.01</v>
      </c>
      <c r="G14065" s="61">
        <v>2805.27</v>
      </c>
      <c r="J14065" s="89">
        <v>0</v>
      </c>
      <c r="K14065" s="89">
        <v>0</v>
      </c>
    </row>
    <row r="14066" spans="1:11" x14ac:dyDescent="0.2">
      <c r="A14066" s="1" t="str">
        <f t="shared" si="222"/>
        <v>SINAPI 105956</v>
      </c>
      <c r="B14066" s="3" t="s">
        <v>6064</v>
      </c>
      <c r="C14066" s="3">
        <v>105956</v>
      </c>
      <c r="D14066" s="2" t="s">
        <v>14107</v>
      </c>
      <c r="E14066" s="3" t="s">
        <v>4953</v>
      </c>
      <c r="F14066" s="61">
        <v>0</v>
      </c>
      <c r="G14066" s="61">
        <v>0</v>
      </c>
      <c r="J14066" s="89"/>
      <c r="K14066" s="89"/>
    </row>
    <row r="14067" spans="1:11" x14ac:dyDescent="0.2">
      <c r="A14067" s="1" t="str">
        <f t="shared" si="222"/>
        <v>SINAPI 105957</v>
      </c>
      <c r="B14067" s="3" t="s">
        <v>6064</v>
      </c>
      <c r="C14067" s="3">
        <v>105957</v>
      </c>
      <c r="D14067" s="2" t="s">
        <v>14108</v>
      </c>
      <c r="E14067" s="3" t="s">
        <v>4953</v>
      </c>
      <c r="F14067" s="61">
        <v>0</v>
      </c>
      <c r="G14067" s="61">
        <v>0</v>
      </c>
      <c r="J14067" s="89"/>
      <c r="K14067" s="89"/>
    </row>
    <row r="14068" spans="1:11" x14ac:dyDescent="0.2">
      <c r="A14068" s="1" t="str">
        <f t="shared" si="222"/>
        <v>SINAPI 105958</v>
      </c>
      <c r="B14068" s="3" t="s">
        <v>6064</v>
      </c>
      <c r="C14068" s="3">
        <v>105958</v>
      </c>
      <c r="D14068" s="2" t="s">
        <v>14109</v>
      </c>
      <c r="E14068" s="3" t="s">
        <v>4953</v>
      </c>
      <c r="F14068" s="61">
        <v>2391.8200000000002</v>
      </c>
      <c r="G14068" s="61">
        <v>2400.2800000000002</v>
      </c>
      <c r="J14068" s="89">
        <v>0.15160000000000001</v>
      </c>
      <c r="K14068" s="89">
        <v>0.15110000000000001</v>
      </c>
    </row>
    <row r="14069" spans="1:11" x14ac:dyDescent="0.2">
      <c r="A14069" s="1" t="str">
        <f t="shared" si="222"/>
        <v>SINAPI 105959</v>
      </c>
      <c r="B14069" s="3" t="s">
        <v>6064</v>
      </c>
      <c r="C14069" s="3">
        <v>105959</v>
      </c>
      <c r="D14069" s="2" t="s">
        <v>14110</v>
      </c>
      <c r="E14069" s="3" t="s">
        <v>4953</v>
      </c>
      <c r="F14069" s="61">
        <v>0</v>
      </c>
      <c r="G14069" s="61">
        <v>0</v>
      </c>
      <c r="J14069" s="89"/>
      <c r="K14069" s="89"/>
    </row>
    <row r="14070" spans="1:11" x14ac:dyDescent="0.2">
      <c r="A14070" s="1" t="str">
        <f t="shared" si="222"/>
        <v>SINAPI 100620</v>
      </c>
      <c r="B14070" s="3" t="s">
        <v>6064</v>
      </c>
      <c r="C14070" s="3">
        <v>100620</v>
      </c>
      <c r="D14070" s="2" t="s">
        <v>14111</v>
      </c>
      <c r="E14070" s="3" t="s">
        <v>4953</v>
      </c>
      <c r="F14070" s="61">
        <v>3107.64</v>
      </c>
      <c r="G14070" s="61">
        <v>3114.68</v>
      </c>
      <c r="J14070" s="89">
        <v>0.1167</v>
      </c>
      <c r="K14070" s="89">
        <v>0.1164</v>
      </c>
    </row>
    <row r="14071" spans="1:11" ht="22.5" x14ac:dyDescent="0.2">
      <c r="A14071" s="1" t="str">
        <f t="shared" si="222"/>
        <v>SINAPI 105951</v>
      </c>
      <c r="B14071" s="3" t="s">
        <v>6064</v>
      </c>
      <c r="C14071" s="3">
        <v>105951</v>
      </c>
      <c r="D14071" s="2" t="s">
        <v>14112</v>
      </c>
      <c r="E14071" s="3" t="s">
        <v>4953</v>
      </c>
      <c r="F14071" s="61">
        <v>0</v>
      </c>
      <c r="G14071" s="61">
        <v>0</v>
      </c>
      <c r="J14071" s="89"/>
      <c r="K14071" s="89"/>
    </row>
    <row r="14072" spans="1:11" ht="22.5" x14ac:dyDescent="0.2">
      <c r="A14072" s="1" t="str">
        <f t="shared" si="222"/>
        <v>SINAPI 105952</v>
      </c>
      <c r="B14072" s="3" t="s">
        <v>6064</v>
      </c>
      <c r="C14072" s="3">
        <v>105952</v>
      </c>
      <c r="D14072" s="2" t="s">
        <v>14113</v>
      </c>
      <c r="E14072" s="3" t="s">
        <v>4953</v>
      </c>
      <c r="F14072" s="61">
        <v>0</v>
      </c>
      <c r="G14072" s="61">
        <v>0</v>
      </c>
      <c r="J14072" s="89"/>
      <c r="K14072" s="89"/>
    </row>
    <row r="14073" spans="1:11" ht="22.5" x14ac:dyDescent="0.2">
      <c r="A14073" s="1" t="str">
        <f t="shared" si="222"/>
        <v>SINAPI 105953</v>
      </c>
      <c r="B14073" s="3" t="s">
        <v>6064</v>
      </c>
      <c r="C14073" s="3">
        <v>105953</v>
      </c>
      <c r="D14073" s="2" t="s">
        <v>14114</v>
      </c>
      <c r="E14073" s="3" t="s">
        <v>4953</v>
      </c>
      <c r="F14073" s="61">
        <v>2162.39</v>
      </c>
      <c r="G14073" s="61">
        <v>2173.19</v>
      </c>
      <c r="J14073" s="89">
        <v>0</v>
      </c>
      <c r="K14073" s="89">
        <v>0</v>
      </c>
    </row>
    <row r="14074" spans="1:11" ht="22.5" x14ac:dyDescent="0.2">
      <c r="A14074" s="1" t="str">
        <f t="shared" si="222"/>
        <v>SINAPI 105954</v>
      </c>
      <c r="B14074" s="3" t="s">
        <v>6064</v>
      </c>
      <c r="C14074" s="3">
        <v>105954</v>
      </c>
      <c r="D14074" s="2" t="s">
        <v>14115</v>
      </c>
      <c r="E14074" s="3" t="s">
        <v>4953</v>
      </c>
      <c r="F14074" s="61">
        <v>0</v>
      </c>
      <c r="G14074" s="61">
        <v>0</v>
      </c>
      <c r="J14074" s="89"/>
      <c r="K14074" s="89"/>
    </row>
    <row r="14075" spans="1:11" ht="22.5" x14ac:dyDescent="0.2">
      <c r="A14075" s="1" t="str">
        <f t="shared" si="222"/>
        <v>SINAPI 105955</v>
      </c>
      <c r="B14075" s="3" t="s">
        <v>6064</v>
      </c>
      <c r="C14075" s="3">
        <v>105955</v>
      </c>
      <c r="D14075" s="2" t="s">
        <v>14116</v>
      </c>
      <c r="E14075" s="3" t="s">
        <v>4953</v>
      </c>
      <c r="F14075" s="61">
        <v>2901.11</v>
      </c>
      <c r="G14075" s="61">
        <v>2912.88</v>
      </c>
      <c r="J14075" s="89">
        <v>0</v>
      </c>
      <c r="K14075" s="89">
        <v>0</v>
      </c>
    </row>
    <row r="14076" spans="1:11" x14ac:dyDescent="0.2">
      <c r="A14076" s="1" t="str">
        <f t="shared" si="222"/>
        <v>SINAPI 105946</v>
      </c>
      <c r="B14076" s="3" t="s">
        <v>6064</v>
      </c>
      <c r="C14076" s="3">
        <v>105946</v>
      </c>
      <c r="D14076" s="2" t="s">
        <v>14117</v>
      </c>
      <c r="E14076" s="3" t="s">
        <v>4953</v>
      </c>
      <c r="F14076" s="61">
        <v>0</v>
      </c>
      <c r="G14076" s="61">
        <v>0</v>
      </c>
      <c r="J14076" s="89"/>
      <c r="K14076" s="89"/>
    </row>
    <row r="14077" spans="1:11" x14ac:dyDescent="0.2">
      <c r="A14077" s="1" t="str">
        <f t="shared" si="222"/>
        <v>SINAPI 105947</v>
      </c>
      <c r="B14077" s="3" t="s">
        <v>6064</v>
      </c>
      <c r="C14077" s="3">
        <v>105947</v>
      </c>
      <c r="D14077" s="2" t="s">
        <v>14118</v>
      </c>
      <c r="E14077" s="3" t="s">
        <v>4953</v>
      </c>
      <c r="F14077" s="61">
        <v>0</v>
      </c>
      <c r="G14077" s="61">
        <v>0</v>
      </c>
      <c r="J14077" s="89"/>
      <c r="K14077" s="89"/>
    </row>
    <row r="14078" spans="1:11" x14ac:dyDescent="0.2">
      <c r="A14078" s="1" t="str">
        <f t="shared" si="222"/>
        <v>SINAPI 105948</v>
      </c>
      <c r="B14078" s="3" t="s">
        <v>6064</v>
      </c>
      <c r="C14078" s="3">
        <v>105948</v>
      </c>
      <c r="D14078" s="2" t="s">
        <v>14119</v>
      </c>
      <c r="E14078" s="3" t="s">
        <v>4953</v>
      </c>
      <c r="F14078" s="61">
        <v>0</v>
      </c>
      <c r="G14078" s="61">
        <v>0</v>
      </c>
      <c r="J14078" s="89"/>
      <c r="K14078" s="89"/>
    </row>
    <row r="14079" spans="1:11" x14ac:dyDescent="0.2">
      <c r="A14079" s="1" t="str">
        <f t="shared" si="222"/>
        <v>SINAPI 105949</v>
      </c>
      <c r="B14079" s="3" t="s">
        <v>6064</v>
      </c>
      <c r="C14079" s="3">
        <v>105949</v>
      </c>
      <c r="D14079" s="2" t="s">
        <v>14120</v>
      </c>
      <c r="E14079" s="3" t="s">
        <v>4953</v>
      </c>
      <c r="F14079" s="61">
        <v>0</v>
      </c>
      <c r="G14079" s="61">
        <v>0</v>
      </c>
      <c r="J14079" s="89"/>
      <c r="K14079" s="89"/>
    </row>
    <row r="14080" spans="1:11" x14ac:dyDescent="0.2">
      <c r="A14080" s="1" t="str">
        <f t="shared" si="222"/>
        <v>SINAPI 105950</v>
      </c>
      <c r="B14080" s="3" t="s">
        <v>6064</v>
      </c>
      <c r="C14080" s="3">
        <v>105950</v>
      </c>
      <c r="D14080" s="2" t="s">
        <v>14121</v>
      </c>
      <c r="E14080" s="3" t="s">
        <v>4953</v>
      </c>
      <c r="F14080" s="61">
        <v>0</v>
      </c>
      <c r="G14080" s="61">
        <v>0</v>
      </c>
      <c r="J14080" s="89"/>
      <c r="K14080" s="89"/>
    </row>
    <row r="14081" spans="1:11" ht="22.5" x14ac:dyDescent="0.2">
      <c r="A14081" s="1" t="str">
        <f t="shared" si="222"/>
        <v>SINAPI 100619</v>
      </c>
      <c r="B14081" s="3" t="s">
        <v>6064</v>
      </c>
      <c r="C14081" s="3">
        <v>100619</v>
      </c>
      <c r="D14081" s="2" t="s">
        <v>14122</v>
      </c>
      <c r="E14081" s="3" t="s">
        <v>4953</v>
      </c>
      <c r="F14081" s="61">
        <v>650.57000000000005</v>
      </c>
      <c r="G14081" s="61">
        <v>662.44</v>
      </c>
      <c r="J14081" s="89">
        <v>0.16020000000000001</v>
      </c>
      <c r="K14081" s="89">
        <v>0.15740000000000001</v>
      </c>
    </row>
    <row r="14082" spans="1:11" ht="22.5" x14ac:dyDescent="0.2">
      <c r="A14082" s="1" t="str">
        <f t="shared" si="222"/>
        <v>SINAPI 99283</v>
      </c>
      <c r="B14082" s="3" t="s">
        <v>6064</v>
      </c>
      <c r="C14082" s="3">
        <v>99283</v>
      </c>
      <c r="D14082" s="2" t="s">
        <v>14123</v>
      </c>
      <c r="E14082" s="3" t="s">
        <v>4954</v>
      </c>
      <c r="F14082" s="61">
        <v>1110.5999999999999</v>
      </c>
      <c r="G14082" s="61">
        <v>1164.67</v>
      </c>
      <c r="J14082" s="89">
        <v>0</v>
      </c>
      <c r="K14082" s="89">
        <v>0</v>
      </c>
    </row>
    <row r="14083" spans="1:11" ht="22.5" x14ac:dyDescent="0.2">
      <c r="A14083" s="1" t="str">
        <f t="shared" si="222"/>
        <v>SINAPI 99293</v>
      </c>
      <c r="B14083" s="3" t="s">
        <v>6064</v>
      </c>
      <c r="C14083" s="3">
        <v>99293</v>
      </c>
      <c r="D14083" s="2" t="s">
        <v>14124</v>
      </c>
      <c r="E14083" s="3" t="s">
        <v>4954</v>
      </c>
      <c r="F14083" s="61">
        <v>1338.41</v>
      </c>
      <c r="G14083" s="61">
        <v>1404.32</v>
      </c>
      <c r="J14083" s="89">
        <v>0</v>
      </c>
      <c r="K14083" s="89">
        <v>0</v>
      </c>
    </row>
    <row r="14084" spans="1:11" ht="22.5" x14ac:dyDescent="0.2">
      <c r="A14084" s="1" t="str">
        <f t="shared" si="222"/>
        <v>SINAPI 99243</v>
      </c>
      <c r="B14084" s="3" t="s">
        <v>6064</v>
      </c>
      <c r="C14084" s="3">
        <v>99243</v>
      </c>
      <c r="D14084" s="2" t="s">
        <v>14125</v>
      </c>
      <c r="E14084" s="3" t="s">
        <v>4954</v>
      </c>
      <c r="F14084" s="61">
        <v>1566.15</v>
      </c>
      <c r="G14084" s="61">
        <v>1643.89</v>
      </c>
      <c r="J14084" s="89">
        <v>0</v>
      </c>
      <c r="K14084" s="89">
        <v>0</v>
      </c>
    </row>
    <row r="14085" spans="1:11" ht="22.5" x14ac:dyDescent="0.2">
      <c r="A14085" s="1" t="str">
        <f t="shared" si="222"/>
        <v>SINAPI 99249</v>
      </c>
      <c r="B14085" s="3" t="s">
        <v>6064</v>
      </c>
      <c r="C14085" s="3">
        <v>99249</v>
      </c>
      <c r="D14085" s="2" t="s">
        <v>14126</v>
      </c>
      <c r="E14085" s="3" t="s">
        <v>4954</v>
      </c>
      <c r="F14085" s="61">
        <v>1907.85</v>
      </c>
      <c r="G14085" s="61">
        <v>2003.38</v>
      </c>
      <c r="J14085" s="89">
        <v>0</v>
      </c>
      <c r="K14085" s="89">
        <v>0</v>
      </c>
    </row>
    <row r="14086" spans="1:11" ht="22.5" x14ac:dyDescent="0.2">
      <c r="A14086" s="1" t="str">
        <f t="shared" si="222"/>
        <v>SINAPI 99278</v>
      </c>
      <c r="B14086" s="3" t="s">
        <v>6064</v>
      </c>
      <c r="C14086" s="3">
        <v>99278</v>
      </c>
      <c r="D14086" s="2" t="s">
        <v>14127</v>
      </c>
      <c r="E14086" s="3" t="s">
        <v>4954</v>
      </c>
      <c r="F14086" s="61">
        <v>394.35</v>
      </c>
      <c r="G14086" s="61">
        <v>397.62</v>
      </c>
      <c r="J14086" s="89">
        <v>0</v>
      </c>
      <c r="K14086" s="89">
        <v>0</v>
      </c>
    </row>
    <row r="14087" spans="1:11" ht="22.5" x14ac:dyDescent="0.2">
      <c r="A14087" s="1" t="str">
        <f t="shared" si="222"/>
        <v>SINAPI 99288</v>
      </c>
      <c r="B14087" s="3" t="s">
        <v>6064</v>
      </c>
      <c r="C14087" s="3">
        <v>99288</v>
      </c>
      <c r="D14087" s="2" t="s">
        <v>14128</v>
      </c>
      <c r="E14087" s="3" t="s">
        <v>4954</v>
      </c>
      <c r="F14087" s="61">
        <v>520.51</v>
      </c>
      <c r="G14087" s="61">
        <v>524.41999999999996</v>
      </c>
      <c r="J14087" s="89">
        <v>0</v>
      </c>
      <c r="K14087" s="89">
        <v>0</v>
      </c>
    </row>
    <row r="14088" spans="1:11" ht="22.5" x14ac:dyDescent="0.2">
      <c r="A14088" s="1" t="str">
        <f t="shared" si="222"/>
        <v>SINAPI 99240</v>
      </c>
      <c r="B14088" s="3" t="s">
        <v>6064</v>
      </c>
      <c r="C14088" s="3">
        <v>99240</v>
      </c>
      <c r="D14088" s="2" t="s">
        <v>14129</v>
      </c>
      <c r="E14088" s="3" t="s">
        <v>4954</v>
      </c>
      <c r="F14088" s="61">
        <v>692.66</v>
      </c>
      <c r="G14088" s="61">
        <v>697.25</v>
      </c>
      <c r="J14088" s="89">
        <v>0</v>
      </c>
      <c r="K14088" s="89">
        <v>0</v>
      </c>
    </row>
    <row r="14089" spans="1:11" ht="22.5" x14ac:dyDescent="0.2">
      <c r="A14089" s="1" t="str">
        <f t="shared" si="222"/>
        <v>SINAPI 99246</v>
      </c>
      <c r="B14089" s="3" t="s">
        <v>6064</v>
      </c>
      <c r="C14089" s="3">
        <v>99246</v>
      </c>
      <c r="D14089" s="2" t="s">
        <v>14130</v>
      </c>
      <c r="E14089" s="3" t="s">
        <v>4954</v>
      </c>
      <c r="F14089" s="61">
        <v>949.43</v>
      </c>
      <c r="G14089" s="61">
        <v>955.3</v>
      </c>
      <c r="J14089" s="89">
        <v>0</v>
      </c>
      <c r="K14089" s="89">
        <v>0</v>
      </c>
    </row>
    <row r="14090" spans="1:11" ht="22.5" x14ac:dyDescent="0.2">
      <c r="A14090" s="1" t="str">
        <f t="shared" si="222"/>
        <v>SINAPI 97981</v>
      </c>
      <c r="B14090" s="3" t="s">
        <v>6064</v>
      </c>
      <c r="C14090" s="3">
        <v>97981</v>
      </c>
      <c r="D14090" s="2" t="s">
        <v>14131</v>
      </c>
      <c r="E14090" s="3" t="s">
        <v>4954</v>
      </c>
      <c r="F14090" s="61">
        <v>1186.05</v>
      </c>
      <c r="G14090" s="61">
        <v>1240.6199999999999</v>
      </c>
      <c r="J14090" s="89">
        <v>0</v>
      </c>
      <c r="K14090" s="89">
        <v>0</v>
      </c>
    </row>
    <row r="14091" spans="1:11" ht="22.5" x14ac:dyDescent="0.2">
      <c r="A14091" s="1" t="str">
        <f t="shared" si="222"/>
        <v>SINAPI 97985</v>
      </c>
      <c r="B14091" s="3" t="s">
        <v>6064</v>
      </c>
      <c r="C14091" s="3">
        <v>97985</v>
      </c>
      <c r="D14091" s="2" t="s">
        <v>14132</v>
      </c>
      <c r="E14091" s="3" t="s">
        <v>4954</v>
      </c>
      <c r="F14091" s="61">
        <v>1423.72</v>
      </c>
      <c r="G14091" s="61">
        <v>1490.21</v>
      </c>
      <c r="J14091" s="89">
        <v>0</v>
      </c>
      <c r="K14091" s="89">
        <v>0</v>
      </c>
    </row>
    <row r="14092" spans="1:11" ht="22.5" x14ac:dyDescent="0.2">
      <c r="A14092" s="1" t="str">
        <f t="shared" si="222"/>
        <v>SINAPI 97989</v>
      </c>
      <c r="B14092" s="3" t="s">
        <v>6064</v>
      </c>
      <c r="C14092" s="3">
        <v>97989</v>
      </c>
      <c r="D14092" s="2" t="s">
        <v>14133</v>
      </c>
      <c r="E14092" s="3" t="s">
        <v>4954</v>
      </c>
      <c r="F14092" s="61">
        <v>1661.33</v>
      </c>
      <c r="G14092" s="61">
        <v>1739.71</v>
      </c>
      <c r="J14092" s="89">
        <v>0</v>
      </c>
      <c r="K14092" s="89">
        <v>0</v>
      </c>
    </row>
    <row r="14093" spans="1:11" ht="22.5" x14ac:dyDescent="0.2">
      <c r="A14093" s="1" t="str">
        <f t="shared" si="222"/>
        <v>SINAPI 97993</v>
      </c>
      <c r="B14093" s="3" t="s">
        <v>6064</v>
      </c>
      <c r="C14093" s="3">
        <v>97993</v>
      </c>
      <c r="D14093" s="2" t="s">
        <v>14134</v>
      </c>
      <c r="E14093" s="3" t="s">
        <v>4954</v>
      </c>
      <c r="F14093" s="61">
        <v>2017.85</v>
      </c>
      <c r="G14093" s="61">
        <v>2114.11</v>
      </c>
      <c r="J14093" s="89">
        <v>0</v>
      </c>
      <c r="K14093" s="89">
        <v>0</v>
      </c>
    </row>
    <row r="14094" spans="1:11" ht="22.5" x14ac:dyDescent="0.2">
      <c r="A14094" s="1" t="str">
        <f t="shared" si="222"/>
        <v>SINAPI 98409</v>
      </c>
      <c r="B14094" s="3" t="s">
        <v>6064</v>
      </c>
      <c r="C14094" s="3">
        <v>98409</v>
      </c>
      <c r="D14094" s="2" t="s">
        <v>14135</v>
      </c>
      <c r="E14094" s="3" t="s">
        <v>4954</v>
      </c>
      <c r="F14094" s="61">
        <v>396.49</v>
      </c>
      <c r="G14094" s="61">
        <v>399.77</v>
      </c>
      <c r="J14094" s="89">
        <v>0</v>
      </c>
      <c r="K14094" s="89">
        <v>0</v>
      </c>
    </row>
    <row r="14095" spans="1:11" ht="22.5" x14ac:dyDescent="0.2">
      <c r="A14095" s="1" t="str">
        <f t="shared" si="222"/>
        <v>SINAPI 97983</v>
      </c>
      <c r="B14095" s="3" t="s">
        <v>6064</v>
      </c>
      <c r="C14095" s="3">
        <v>97983</v>
      </c>
      <c r="D14095" s="2" t="s">
        <v>14136</v>
      </c>
      <c r="E14095" s="3" t="s">
        <v>4954</v>
      </c>
      <c r="F14095" s="61">
        <v>523.32000000000005</v>
      </c>
      <c r="G14095" s="61">
        <v>527.24</v>
      </c>
      <c r="J14095" s="89">
        <v>0</v>
      </c>
      <c r="K14095" s="89">
        <v>0</v>
      </c>
    </row>
    <row r="14096" spans="1:11" ht="22.5" x14ac:dyDescent="0.2">
      <c r="A14096" s="1" t="str">
        <f t="shared" si="222"/>
        <v>SINAPI 97987</v>
      </c>
      <c r="B14096" s="3" t="s">
        <v>6064</v>
      </c>
      <c r="C14096" s="3">
        <v>97987</v>
      </c>
      <c r="D14096" s="2" t="s">
        <v>14137</v>
      </c>
      <c r="E14096" s="3" t="s">
        <v>4954</v>
      </c>
      <c r="F14096" s="61">
        <v>696.19</v>
      </c>
      <c r="G14096" s="61">
        <v>700.8</v>
      </c>
      <c r="J14096" s="89">
        <v>0</v>
      </c>
      <c r="K14096" s="89">
        <v>0</v>
      </c>
    </row>
    <row r="14097" spans="1:11" ht="22.5" x14ac:dyDescent="0.2">
      <c r="A14097" s="1" t="str">
        <f t="shared" si="222"/>
        <v>SINAPI 97991</v>
      </c>
      <c r="B14097" s="3" t="s">
        <v>6064</v>
      </c>
      <c r="C14097" s="3">
        <v>97991</v>
      </c>
      <c r="D14097" s="2" t="s">
        <v>14138</v>
      </c>
      <c r="E14097" s="3" t="s">
        <v>4954</v>
      </c>
      <c r="F14097" s="61">
        <v>954.24</v>
      </c>
      <c r="G14097" s="61">
        <v>960.14</v>
      </c>
      <c r="J14097" s="89">
        <v>0</v>
      </c>
      <c r="K14097" s="89">
        <v>0</v>
      </c>
    </row>
    <row r="14098" spans="1:11" ht="22.5" x14ac:dyDescent="0.2">
      <c r="A14098" s="1" t="str">
        <f t="shared" si="222"/>
        <v>SINAPI 99241</v>
      </c>
      <c r="B14098" s="3" t="s">
        <v>6064</v>
      </c>
      <c r="C14098" s="3">
        <v>99241</v>
      </c>
      <c r="D14098" s="2" t="s">
        <v>14139</v>
      </c>
      <c r="E14098" s="3" t="s">
        <v>4954</v>
      </c>
      <c r="F14098" s="61">
        <v>1885.67</v>
      </c>
      <c r="G14098" s="61">
        <v>1967.68</v>
      </c>
      <c r="J14098" s="89">
        <v>0</v>
      </c>
      <c r="K14098" s="89">
        <v>0</v>
      </c>
    </row>
    <row r="14099" spans="1:11" ht="22.5" x14ac:dyDescent="0.2">
      <c r="A14099" s="1" t="str">
        <f t="shared" si="222"/>
        <v>SINAPI 99247</v>
      </c>
      <c r="B14099" s="3" t="s">
        <v>6064</v>
      </c>
      <c r="C14099" s="3">
        <v>99247</v>
      </c>
      <c r="D14099" s="2" t="s">
        <v>14140</v>
      </c>
      <c r="E14099" s="3" t="s">
        <v>4954</v>
      </c>
      <c r="F14099" s="61">
        <v>2150.0500000000002</v>
      </c>
      <c r="G14099" s="61">
        <v>2243.69</v>
      </c>
      <c r="J14099" s="89">
        <v>0</v>
      </c>
      <c r="K14099" s="89">
        <v>0</v>
      </c>
    </row>
    <row r="14100" spans="1:11" ht="22.5" x14ac:dyDescent="0.2">
      <c r="A14100" s="1" t="str">
        <f t="shared" si="222"/>
        <v>SINAPI 99263</v>
      </c>
      <c r="B14100" s="3" t="s">
        <v>6064</v>
      </c>
      <c r="C14100" s="3">
        <v>99263</v>
      </c>
      <c r="D14100" s="2" t="s">
        <v>14141</v>
      </c>
      <c r="E14100" s="3" t="s">
        <v>4954</v>
      </c>
      <c r="F14100" s="61">
        <v>2414.5</v>
      </c>
      <c r="G14100" s="61">
        <v>2519.8000000000002</v>
      </c>
      <c r="J14100" s="89">
        <v>0</v>
      </c>
      <c r="K14100" s="89">
        <v>0</v>
      </c>
    </row>
    <row r="14101" spans="1:11" ht="22.5" x14ac:dyDescent="0.2">
      <c r="A14101" s="1" t="str">
        <f t="shared" si="222"/>
        <v>SINAPI 99276</v>
      </c>
      <c r="B14101" s="3" t="s">
        <v>6064</v>
      </c>
      <c r="C14101" s="3">
        <v>99276</v>
      </c>
      <c r="D14101" s="2" t="s">
        <v>14142</v>
      </c>
      <c r="E14101" s="3" t="s">
        <v>4954</v>
      </c>
      <c r="F14101" s="61">
        <v>2678.97</v>
      </c>
      <c r="G14101" s="61">
        <v>2795.89</v>
      </c>
      <c r="J14101" s="89">
        <v>0</v>
      </c>
      <c r="K14101" s="89">
        <v>0</v>
      </c>
    </row>
    <row r="14102" spans="1:11" ht="22.5" x14ac:dyDescent="0.2">
      <c r="A14102" s="1" t="str">
        <f t="shared" si="222"/>
        <v>SINAPI 99291</v>
      </c>
      <c r="B14102" s="3" t="s">
        <v>6064</v>
      </c>
      <c r="C14102" s="3">
        <v>99291</v>
      </c>
      <c r="D14102" s="2" t="s">
        <v>14143</v>
      </c>
      <c r="E14102" s="3" t="s">
        <v>4954</v>
      </c>
      <c r="F14102" s="61">
        <v>2943.35</v>
      </c>
      <c r="G14102" s="61">
        <v>3071.9</v>
      </c>
      <c r="J14102" s="89">
        <v>0</v>
      </c>
      <c r="K14102" s="89">
        <v>0</v>
      </c>
    </row>
    <row r="14103" spans="1:11" ht="22.5" x14ac:dyDescent="0.2">
      <c r="A14103" s="1" t="str">
        <f t="shared" ref="A14103:A14166" si="223">CONCATENATE($B14103," ",$C14103)</f>
        <v>SINAPI 99297</v>
      </c>
      <c r="B14103" s="3" t="s">
        <v>6064</v>
      </c>
      <c r="C14103" s="3">
        <v>99297</v>
      </c>
      <c r="D14103" s="2" t="s">
        <v>14144</v>
      </c>
      <c r="E14103" s="3" t="s">
        <v>4954</v>
      </c>
      <c r="F14103" s="61">
        <v>3229.76</v>
      </c>
      <c r="G14103" s="61">
        <v>3370.91</v>
      </c>
      <c r="J14103" s="89">
        <v>0</v>
      </c>
      <c r="K14103" s="89">
        <v>0</v>
      </c>
    </row>
    <row r="14104" spans="1:11" ht="22.5" x14ac:dyDescent="0.2">
      <c r="A14104" s="1" t="str">
        <f t="shared" si="223"/>
        <v>SINAPI 99254</v>
      </c>
      <c r="B14104" s="3" t="s">
        <v>6064</v>
      </c>
      <c r="C14104" s="3">
        <v>99254</v>
      </c>
      <c r="D14104" s="2" t="s">
        <v>14145</v>
      </c>
      <c r="E14104" s="3" t="s">
        <v>4954</v>
      </c>
      <c r="F14104" s="61">
        <v>1356.83</v>
      </c>
      <c r="G14104" s="61">
        <v>1415.58</v>
      </c>
      <c r="J14104" s="89">
        <v>0</v>
      </c>
      <c r="K14104" s="89">
        <v>0</v>
      </c>
    </row>
    <row r="14105" spans="1:11" ht="22.5" x14ac:dyDescent="0.2">
      <c r="A14105" s="1" t="str">
        <f t="shared" si="223"/>
        <v>SINAPI 99261</v>
      </c>
      <c r="B14105" s="3" t="s">
        <v>6064</v>
      </c>
      <c r="C14105" s="3">
        <v>99261</v>
      </c>
      <c r="D14105" s="2" t="s">
        <v>14146</v>
      </c>
      <c r="E14105" s="3" t="s">
        <v>4954</v>
      </c>
      <c r="F14105" s="61">
        <v>1621.22</v>
      </c>
      <c r="G14105" s="61">
        <v>1691.59</v>
      </c>
      <c r="J14105" s="89">
        <v>0</v>
      </c>
      <c r="K14105" s="89">
        <v>0</v>
      </c>
    </row>
    <row r="14106" spans="1:11" ht="22.5" x14ac:dyDescent="0.2">
      <c r="A14106" s="1" t="str">
        <f t="shared" si="223"/>
        <v>SINAPI 99266</v>
      </c>
      <c r="B14106" s="3" t="s">
        <v>6064</v>
      </c>
      <c r="C14106" s="3">
        <v>99266</v>
      </c>
      <c r="D14106" s="2" t="s">
        <v>14147</v>
      </c>
      <c r="E14106" s="3" t="s">
        <v>4954</v>
      </c>
      <c r="F14106" s="61">
        <v>1885.67</v>
      </c>
      <c r="G14106" s="61">
        <v>1967.68</v>
      </c>
      <c r="J14106" s="89">
        <v>0</v>
      </c>
      <c r="K14106" s="89">
        <v>0</v>
      </c>
    </row>
    <row r="14107" spans="1:11" ht="22.5" x14ac:dyDescent="0.2">
      <c r="A14107" s="1" t="str">
        <f t="shared" si="223"/>
        <v>SINAPI 99269</v>
      </c>
      <c r="B14107" s="3" t="s">
        <v>6064</v>
      </c>
      <c r="C14107" s="3">
        <v>99269</v>
      </c>
      <c r="D14107" s="2" t="s">
        <v>14148</v>
      </c>
      <c r="E14107" s="3" t="s">
        <v>4954</v>
      </c>
      <c r="F14107" s="61">
        <v>2150.0500000000002</v>
      </c>
      <c r="G14107" s="61">
        <v>2243.69</v>
      </c>
      <c r="J14107" s="89">
        <v>0</v>
      </c>
      <c r="K14107" s="89">
        <v>0</v>
      </c>
    </row>
    <row r="14108" spans="1:11" ht="22.5" x14ac:dyDescent="0.2">
      <c r="A14108" s="1" t="str">
        <f t="shared" si="223"/>
        <v>SINAPI 99277</v>
      </c>
      <c r="B14108" s="3" t="s">
        <v>6064</v>
      </c>
      <c r="C14108" s="3">
        <v>99277</v>
      </c>
      <c r="D14108" s="2" t="s">
        <v>14149</v>
      </c>
      <c r="E14108" s="3" t="s">
        <v>4954</v>
      </c>
      <c r="F14108" s="61">
        <v>2414.5</v>
      </c>
      <c r="G14108" s="61">
        <v>2519.8000000000002</v>
      </c>
      <c r="J14108" s="89">
        <v>0</v>
      </c>
      <c r="K14108" s="89">
        <v>0</v>
      </c>
    </row>
    <row r="14109" spans="1:11" ht="22.5" x14ac:dyDescent="0.2">
      <c r="A14109" s="1" t="str">
        <f t="shared" si="223"/>
        <v>SINAPI 99281</v>
      </c>
      <c r="B14109" s="3" t="s">
        <v>6064</v>
      </c>
      <c r="C14109" s="3">
        <v>99281</v>
      </c>
      <c r="D14109" s="2" t="s">
        <v>14150</v>
      </c>
      <c r="E14109" s="3" t="s">
        <v>4954</v>
      </c>
      <c r="F14109" s="61">
        <v>2678.97</v>
      </c>
      <c r="G14109" s="61">
        <v>2795.89</v>
      </c>
      <c r="J14109" s="89">
        <v>0</v>
      </c>
      <c r="K14109" s="89">
        <v>0</v>
      </c>
    </row>
    <row r="14110" spans="1:11" ht="22.5" x14ac:dyDescent="0.2">
      <c r="A14110" s="1" t="str">
        <f t="shared" si="223"/>
        <v>SINAPI 99289</v>
      </c>
      <c r="B14110" s="3" t="s">
        <v>6064</v>
      </c>
      <c r="C14110" s="3">
        <v>99289</v>
      </c>
      <c r="D14110" s="2" t="s">
        <v>14151</v>
      </c>
      <c r="E14110" s="3" t="s">
        <v>4954</v>
      </c>
      <c r="F14110" s="61">
        <v>2943.35</v>
      </c>
      <c r="G14110" s="61">
        <v>3071.9</v>
      </c>
      <c r="J14110" s="89">
        <v>0</v>
      </c>
      <c r="K14110" s="89">
        <v>0</v>
      </c>
    </row>
    <row r="14111" spans="1:11" ht="22.5" x14ac:dyDescent="0.2">
      <c r="A14111" s="1" t="str">
        <f t="shared" si="223"/>
        <v>SINAPI 99282</v>
      </c>
      <c r="B14111" s="3" t="s">
        <v>6064</v>
      </c>
      <c r="C14111" s="3">
        <v>99282</v>
      </c>
      <c r="D14111" s="2" t="s">
        <v>14152</v>
      </c>
      <c r="E14111" s="3" t="s">
        <v>4954</v>
      </c>
      <c r="F14111" s="61">
        <v>2969.97</v>
      </c>
      <c r="G14111" s="61">
        <v>3099.68</v>
      </c>
      <c r="J14111" s="89">
        <v>0</v>
      </c>
      <c r="K14111" s="89">
        <v>0</v>
      </c>
    </row>
    <row r="14112" spans="1:11" ht="22.5" x14ac:dyDescent="0.2">
      <c r="A14112" s="1" t="str">
        <f t="shared" si="223"/>
        <v>SINAPI 99296</v>
      </c>
      <c r="B14112" s="3" t="s">
        <v>6064</v>
      </c>
      <c r="C14112" s="3">
        <v>99296</v>
      </c>
      <c r="D14112" s="2" t="s">
        <v>14153</v>
      </c>
      <c r="E14112" s="3" t="s">
        <v>4954</v>
      </c>
      <c r="F14112" s="61">
        <v>3234.36</v>
      </c>
      <c r="G14112" s="61">
        <v>3375.7</v>
      </c>
      <c r="J14112" s="89">
        <v>0</v>
      </c>
      <c r="K14112" s="89">
        <v>0</v>
      </c>
    </row>
    <row r="14113" spans="1:11" ht="22.5" x14ac:dyDescent="0.2">
      <c r="A14113" s="1" t="str">
        <f t="shared" si="223"/>
        <v>SINAPI 99299</v>
      </c>
      <c r="B14113" s="3" t="s">
        <v>6064</v>
      </c>
      <c r="C14113" s="3">
        <v>99299</v>
      </c>
      <c r="D14113" s="2" t="s">
        <v>14154</v>
      </c>
      <c r="E14113" s="3" t="s">
        <v>4954</v>
      </c>
      <c r="F14113" s="61">
        <v>3498.69</v>
      </c>
      <c r="G14113" s="61">
        <v>3651.67</v>
      </c>
      <c r="J14113" s="89">
        <v>0</v>
      </c>
      <c r="K14113" s="89">
        <v>0</v>
      </c>
    </row>
    <row r="14114" spans="1:11" ht="22.5" x14ac:dyDescent="0.2">
      <c r="A14114" s="1" t="str">
        <f t="shared" si="223"/>
        <v>SINAPI 99302</v>
      </c>
      <c r="B14114" s="3" t="s">
        <v>6064</v>
      </c>
      <c r="C14114" s="3">
        <v>99302</v>
      </c>
      <c r="D14114" s="2" t="s">
        <v>14155</v>
      </c>
      <c r="E14114" s="3" t="s">
        <v>4954</v>
      </c>
      <c r="F14114" s="61">
        <v>3767.68</v>
      </c>
      <c r="G14114" s="61">
        <v>3932.48</v>
      </c>
      <c r="J14114" s="89">
        <v>0</v>
      </c>
      <c r="K14114" s="89">
        <v>0</v>
      </c>
    </row>
    <row r="14115" spans="1:11" ht="22.5" x14ac:dyDescent="0.2">
      <c r="A14115" s="1" t="str">
        <f t="shared" si="223"/>
        <v>SINAPI 99307</v>
      </c>
      <c r="B14115" s="3" t="s">
        <v>6064</v>
      </c>
      <c r="C14115" s="3">
        <v>99307</v>
      </c>
      <c r="D14115" s="2" t="s">
        <v>14156</v>
      </c>
      <c r="E14115" s="3" t="s">
        <v>4954</v>
      </c>
      <c r="F14115" s="61">
        <v>2436.52</v>
      </c>
      <c r="G14115" s="61">
        <v>2542.8000000000002</v>
      </c>
      <c r="J14115" s="89">
        <v>0</v>
      </c>
      <c r="K14115" s="89">
        <v>0</v>
      </c>
    </row>
    <row r="14116" spans="1:11" ht="22.5" x14ac:dyDescent="0.2">
      <c r="A14116" s="1" t="str">
        <f t="shared" si="223"/>
        <v>SINAPI 99317</v>
      </c>
      <c r="B14116" s="3" t="s">
        <v>6064</v>
      </c>
      <c r="C14116" s="3">
        <v>99317</v>
      </c>
      <c r="D14116" s="2" t="s">
        <v>14157</v>
      </c>
      <c r="E14116" s="3" t="s">
        <v>4954</v>
      </c>
      <c r="F14116" s="61">
        <v>2700.93</v>
      </c>
      <c r="G14116" s="61">
        <v>2818.81</v>
      </c>
      <c r="J14116" s="89">
        <v>0</v>
      </c>
      <c r="K14116" s="89">
        <v>0</v>
      </c>
    </row>
    <row r="14117" spans="1:11" ht="22.5" x14ac:dyDescent="0.2">
      <c r="A14117" s="1" t="str">
        <f t="shared" si="223"/>
        <v>SINAPI 99321</v>
      </c>
      <c r="B14117" s="3" t="s">
        <v>6064</v>
      </c>
      <c r="C14117" s="3">
        <v>99321</v>
      </c>
      <c r="D14117" s="2" t="s">
        <v>14158</v>
      </c>
      <c r="E14117" s="3" t="s">
        <v>4954</v>
      </c>
      <c r="F14117" s="61">
        <v>2965.37</v>
      </c>
      <c r="G14117" s="61">
        <v>3094.88</v>
      </c>
      <c r="J14117" s="89">
        <v>0</v>
      </c>
      <c r="K14117" s="89">
        <v>0</v>
      </c>
    </row>
    <row r="14118" spans="1:11" ht="22.5" x14ac:dyDescent="0.2">
      <c r="A14118" s="1" t="str">
        <f t="shared" si="223"/>
        <v>SINAPI 99323</v>
      </c>
      <c r="B14118" s="3" t="s">
        <v>6064</v>
      </c>
      <c r="C14118" s="3">
        <v>99323</v>
      </c>
      <c r="D14118" s="2" t="s">
        <v>14159</v>
      </c>
      <c r="E14118" s="3" t="s">
        <v>4954</v>
      </c>
      <c r="F14118" s="61">
        <v>3229.76</v>
      </c>
      <c r="G14118" s="61">
        <v>3370.91</v>
      </c>
      <c r="J14118" s="89">
        <v>0</v>
      </c>
      <c r="K14118" s="89">
        <v>0</v>
      </c>
    </row>
    <row r="14119" spans="1:11" ht="22.5" x14ac:dyDescent="0.2">
      <c r="A14119" s="1" t="str">
        <f t="shared" si="223"/>
        <v>SINAPI 99325</v>
      </c>
      <c r="B14119" s="3" t="s">
        <v>6064</v>
      </c>
      <c r="C14119" s="3">
        <v>99325</v>
      </c>
      <c r="D14119" s="2" t="s">
        <v>14160</v>
      </c>
      <c r="E14119" s="3" t="s">
        <v>4954</v>
      </c>
      <c r="F14119" s="61">
        <v>3498.69</v>
      </c>
      <c r="G14119" s="61">
        <v>3651.67</v>
      </c>
      <c r="J14119" s="89">
        <v>0</v>
      </c>
      <c r="K14119" s="89">
        <v>0</v>
      </c>
    </row>
    <row r="14120" spans="1:11" ht="22.5" x14ac:dyDescent="0.2">
      <c r="A14120" s="1" t="str">
        <f t="shared" si="223"/>
        <v>SINAPI 99311</v>
      </c>
      <c r="B14120" s="3" t="s">
        <v>6064</v>
      </c>
      <c r="C14120" s="3">
        <v>99311</v>
      </c>
      <c r="D14120" s="2" t="s">
        <v>14161</v>
      </c>
      <c r="E14120" s="3" t="s">
        <v>4954</v>
      </c>
      <c r="F14120" s="61">
        <v>4036.73</v>
      </c>
      <c r="G14120" s="61">
        <v>4213.37</v>
      </c>
      <c r="J14120" s="89">
        <v>0</v>
      </c>
      <c r="K14120" s="89">
        <v>0</v>
      </c>
    </row>
    <row r="14121" spans="1:11" ht="22.5" x14ac:dyDescent="0.2">
      <c r="A14121" s="1" t="str">
        <f t="shared" si="223"/>
        <v>SINAPI 99314</v>
      </c>
      <c r="B14121" s="3" t="s">
        <v>6064</v>
      </c>
      <c r="C14121" s="3">
        <v>99314</v>
      </c>
      <c r="D14121" s="2" t="s">
        <v>14162</v>
      </c>
      <c r="E14121" s="3" t="s">
        <v>4954</v>
      </c>
      <c r="F14121" s="61">
        <v>4305.71</v>
      </c>
      <c r="G14121" s="61">
        <v>4494.18</v>
      </c>
      <c r="J14121" s="89">
        <v>0</v>
      </c>
      <c r="K14121" s="89">
        <v>0</v>
      </c>
    </row>
    <row r="14122" spans="1:11" ht="22.5" x14ac:dyDescent="0.2">
      <c r="A14122" s="1" t="str">
        <f t="shared" si="223"/>
        <v>SINAPI 99304</v>
      </c>
      <c r="B14122" s="3" t="s">
        <v>6064</v>
      </c>
      <c r="C14122" s="3">
        <v>99304</v>
      </c>
      <c r="D14122" s="2" t="s">
        <v>14163</v>
      </c>
      <c r="E14122" s="3" t="s">
        <v>4954</v>
      </c>
      <c r="F14122" s="61">
        <v>3503.29</v>
      </c>
      <c r="G14122" s="61">
        <v>3656.47</v>
      </c>
      <c r="J14122" s="89">
        <v>0</v>
      </c>
      <c r="K14122" s="89">
        <v>0</v>
      </c>
    </row>
    <row r="14123" spans="1:11" ht="22.5" x14ac:dyDescent="0.2">
      <c r="A14123" s="1" t="str">
        <f t="shared" si="223"/>
        <v>SINAPI 99306</v>
      </c>
      <c r="B14123" s="3" t="s">
        <v>6064</v>
      </c>
      <c r="C14123" s="3">
        <v>99306</v>
      </c>
      <c r="D14123" s="2" t="s">
        <v>14164</v>
      </c>
      <c r="E14123" s="3" t="s">
        <v>4954</v>
      </c>
      <c r="F14123" s="61">
        <v>3767.68</v>
      </c>
      <c r="G14123" s="61">
        <v>3932.48</v>
      </c>
      <c r="J14123" s="89">
        <v>0</v>
      </c>
      <c r="K14123" s="89">
        <v>0</v>
      </c>
    </row>
    <row r="14124" spans="1:11" ht="22.5" x14ac:dyDescent="0.2">
      <c r="A14124" s="1" t="str">
        <f t="shared" si="223"/>
        <v>SINAPI 99309</v>
      </c>
      <c r="B14124" s="3" t="s">
        <v>6064</v>
      </c>
      <c r="C14124" s="3">
        <v>99309</v>
      </c>
      <c r="D14124" s="2" t="s">
        <v>14165</v>
      </c>
      <c r="E14124" s="3" t="s">
        <v>4954</v>
      </c>
      <c r="F14124" s="61">
        <v>4036.73</v>
      </c>
      <c r="G14124" s="61">
        <v>4213.37</v>
      </c>
      <c r="J14124" s="89">
        <v>0</v>
      </c>
      <c r="K14124" s="89">
        <v>0</v>
      </c>
    </row>
    <row r="14125" spans="1:11" ht="22.5" x14ac:dyDescent="0.2">
      <c r="A14125" s="1" t="str">
        <f t="shared" si="223"/>
        <v>SINAPI 99327</v>
      </c>
      <c r="B14125" s="3" t="s">
        <v>6064</v>
      </c>
      <c r="C14125" s="3">
        <v>99327</v>
      </c>
      <c r="D14125" s="2" t="s">
        <v>14166</v>
      </c>
      <c r="E14125" s="3" t="s">
        <v>4954</v>
      </c>
      <c r="F14125" s="61">
        <v>4529.83</v>
      </c>
      <c r="G14125" s="61">
        <v>4728.1899999999996</v>
      </c>
      <c r="J14125" s="89">
        <v>0</v>
      </c>
      <c r="K14125" s="89">
        <v>0</v>
      </c>
    </row>
    <row r="14126" spans="1:11" ht="22.5" x14ac:dyDescent="0.2">
      <c r="A14126" s="1" t="str">
        <f t="shared" si="223"/>
        <v>SINAPI 98009</v>
      </c>
      <c r="B14126" s="3" t="s">
        <v>6064</v>
      </c>
      <c r="C14126" s="3">
        <v>98009</v>
      </c>
      <c r="D14126" s="2" t="s">
        <v>14167</v>
      </c>
      <c r="E14126" s="3" t="s">
        <v>4954</v>
      </c>
      <c r="F14126" s="61">
        <v>1959.58</v>
      </c>
      <c r="G14126" s="61">
        <v>2042.08</v>
      </c>
      <c r="J14126" s="89">
        <v>0</v>
      </c>
      <c r="K14126" s="89">
        <v>0</v>
      </c>
    </row>
    <row r="14127" spans="1:11" ht="22.5" x14ac:dyDescent="0.2">
      <c r="A14127" s="1" t="str">
        <f t="shared" si="223"/>
        <v>SINAPI 98011</v>
      </c>
      <c r="B14127" s="3" t="s">
        <v>6064</v>
      </c>
      <c r="C14127" s="3">
        <v>98011</v>
      </c>
      <c r="D14127" s="2" t="s">
        <v>14168</v>
      </c>
      <c r="E14127" s="3" t="s">
        <v>4954</v>
      </c>
      <c r="F14127" s="61">
        <v>2234.8200000000002</v>
      </c>
      <c r="G14127" s="61">
        <v>2329.0300000000002</v>
      </c>
      <c r="J14127" s="89">
        <v>0</v>
      </c>
      <c r="K14127" s="89">
        <v>0</v>
      </c>
    </row>
    <row r="14128" spans="1:11" ht="22.5" x14ac:dyDescent="0.2">
      <c r="A14128" s="1" t="str">
        <f t="shared" si="223"/>
        <v>SINAPI 98013</v>
      </c>
      <c r="B14128" s="3" t="s">
        <v>6064</v>
      </c>
      <c r="C14128" s="3">
        <v>98013</v>
      </c>
      <c r="D14128" s="2" t="s">
        <v>14169</v>
      </c>
      <c r="E14128" s="3" t="s">
        <v>4954</v>
      </c>
      <c r="F14128" s="61">
        <v>2510.15</v>
      </c>
      <c r="G14128" s="61">
        <v>2616.08</v>
      </c>
      <c r="J14128" s="89">
        <v>0</v>
      </c>
      <c r="K14128" s="89">
        <v>0</v>
      </c>
    </row>
    <row r="14129" spans="1:11" ht="22.5" x14ac:dyDescent="0.2">
      <c r="A14129" s="1" t="str">
        <f t="shared" si="223"/>
        <v>SINAPI 98015</v>
      </c>
      <c r="B14129" s="3" t="s">
        <v>6064</v>
      </c>
      <c r="C14129" s="3">
        <v>98015</v>
      </c>
      <c r="D14129" s="2" t="s">
        <v>14170</v>
      </c>
      <c r="E14129" s="3" t="s">
        <v>4954</v>
      </c>
      <c r="F14129" s="61">
        <v>2785.49</v>
      </c>
      <c r="G14129" s="61">
        <v>2903.12</v>
      </c>
      <c r="J14129" s="89">
        <v>0</v>
      </c>
      <c r="K14129" s="89">
        <v>0</v>
      </c>
    </row>
    <row r="14130" spans="1:11" ht="22.5" x14ac:dyDescent="0.2">
      <c r="A14130" s="1" t="str">
        <f t="shared" si="223"/>
        <v>SINAPI 98017</v>
      </c>
      <c r="B14130" s="3" t="s">
        <v>6064</v>
      </c>
      <c r="C14130" s="3">
        <v>98017</v>
      </c>
      <c r="D14130" s="2" t="s">
        <v>14171</v>
      </c>
      <c r="E14130" s="3" t="s">
        <v>4954</v>
      </c>
      <c r="F14130" s="61">
        <v>3060.73</v>
      </c>
      <c r="G14130" s="61">
        <v>3190.06</v>
      </c>
      <c r="J14130" s="89">
        <v>0</v>
      </c>
      <c r="K14130" s="89">
        <v>0</v>
      </c>
    </row>
    <row r="14131" spans="1:11" ht="22.5" x14ac:dyDescent="0.2">
      <c r="A14131" s="1" t="str">
        <f t="shared" si="223"/>
        <v>SINAPI 98019</v>
      </c>
      <c r="B14131" s="3" t="s">
        <v>6064</v>
      </c>
      <c r="C14131" s="3">
        <v>98019</v>
      </c>
      <c r="D14131" s="2" t="s">
        <v>14172</v>
      </c>
      <c r="E14131" s="3" t="s">
        <v>4954</v>
      </c>
      <c r="F14131" s="61">
        <v>3361.27</v>
      </c>
      <c r="G14131" s="61">
        <v>3503.3</v>
      </c>
      <c r="J14131" s="89">
        <v>0</v>
      </c>
      <c r="K14131" s="89">
        <v>0</v>
      </c>
    </row>
    <row r="14132" spans="1:11" ht="22.5" x14ac:dyDescent="0.2">
      <c r="A14132" s="1" t="str">
        <f t="shared" si="223"/>
        <v>SINAPI 97995</v>
      </c>
      <c r="B14132" s="3" t="s">
        <v>6064</v>
      </c>
      <c r="C14132" s="3">
        <v>97995</v>
      </c>
      <c r="D14132" s="2" t="s">
        <v>14173</v>
      </c>
      <c r="E14132" s="3" t="s">
        <v>4954</v>
      </c>
      <c r="F14132" s="61">
        <v>1409</v>
      </c>
      <c r="G14132" s="61">
        <v>1468.1</v>
      </c>
      <c r="J14132" s="89">
        <v>0</v>
      </c>
      <c r="K14132" s="89">
        <v>0</v>
      </c>
    </row>
    <row r="14133" spans="1:11" ht="22.5" x14ac:dyDescent="0.2">
      <c r="A14133" s="1" t="str">
        <f t="shared" si="223"/>
        <v>SINAPI 97997</v>
      </c>
      <c r="B14133" s="3" t="s">
        <v>6064</v>
      </c>
      <c r="C14133" s="3">
        <v>97997</v>
      </c>
      <c r="D14133" s="2" t="s">
        <v>14174</v>
      </c>
      <c r="E14133" s="3" t="s">
        <v>4954</v>
      </c>
      <c r="F14133" s="61">
        <v>1684.25</v>
      </c>
      <c r="G14133" s="61">
        <v>1755.05</v>
      </c>
      <c r="J14133" s="89">
        <v>0</v>
      </c>
      <c r="K14133" s="89">
        <v>0</v>
      </c>
    </row>
    <row r="14134" spans="1:11" ht="22.5" x14ac:dyDescent="0.2">
      <c r="A14134" s="1" t="str">
        <f t="shared" si="223"/>
        <v>SINAPI 97999</v>
      </c>
      <c r="B14134" s="3" t="s">
        <v>6064</v>
      </c>
      <c r="C14134" s="3">
        <v>97999</v>
      </c>
      <c r="D14134" s="2" t="s">
        <v>14175</v>
      </c>
      <c r="E14134" s="3" t="s">
        <v>4954</v>
      </c>
      <c r="F14134" s="61">
        <v>1959.58</v>
      </c>
      <c r="G14134" s="61">
        <v>2042.08</v>
      </c>
      <c r="J14134" s="89">
        <v>0</v>
      </c>
      <c r="K14134" s="89">
        <v>0</v>
      </c>
    </row>
    <row r="14135" spans="1:11" ht="22.5" x14ac:dyDescent="0.2">
      <c r="A14135" s="1" t="str">
        <f t="shared" si="223"/>
        <v>SINAPI 98001</v>
      </c>
      <c r="B14135" s="3" t="s">
        <v>6064</v>
      </c>
      <c r="C14135" s="3">
        <v>98001</v>
      </c>
      <c r="D14135" s="2" t="s">
        <v>14176</v>
      </c>
      <c r="E14135" s="3" t="s">
        <v>4954</v>
      </c>
      <c r="F14135" s="61">
        <v>2234.8200000000002</v>
      </c>
      <c r="G14135" s="61">
        <v>2329.0300000000002</v>
      </c>
      <c r="J14135" s="89">
        <v>0</v>
      </c>
      <c r="K14135" s="89">
        <v>0</v>
      </c>
    </row>
    <row r="14136" spans="1:11" ht="22.5" x14ac:dyDescent="0.2">
      <c r="A14136" s="1" t="str">
        <f t="shared" si="223"/>
        <v>SINAPI 98003</v>
      </c>
      <c r="B14136" s="3" t="s">
        <v>6064</v>
      </c>
      <c r="C14136" s="3">
        <v>98003</v>
      </c>
      <c r="D14136" s="2" t="s">
        <v>14177</v>
      </c>
      <c r="E14136" s="3" t="s">
        <v>4954</v>
      </c>
      <c r="F14136" s="61">
        <v>2510.15</v>
      </c>
      <c r="G14136" s="61">
        <v>2616.08</v>
      </c>
      <c r="J14136" s="89">
        <v>0</v>
      </c>
      <c r="K14136" s="89">
        <v>0</v>
      </c>
    </row>
    <row r="14137" spans="1:11" ht="22.5" x14ac:dyDescent="0.2">
      <c r="A14137" s="1" t="str">
        <f t="shared" si="223"/>
        <v>SINAPI 98005</v>
      </c>
      <c r="B14137" s="3" t="s">
        <v>6064</v>
      </c>
      <c r="C14137" s="3">
        <v>98005</v>
      </c>
      <c r="D14137" s="2" t="s">
        <v>14178</v>
      </c>
      <c r="E14137" s="3" t="s">
        <v>4954</v>
      </c>
      <c r="F14137" s="61">
        <v>2785.49</v>
      </c>
      <c r="G14137" s="61">
        <v>2903.12</v>
      </c>
      <c r="J14137" s="89">
        <v>0</v>
      </c>
      <c r="K14137" s="89">
        <v>0</v>
      </c>
    </row>
    <row r="14138" spans="1:11" ht="22.5" x14ac:dyDescent="0.2">
      <c r="A14138" s="1" t="str">
        <f t="shared" si="223"/>
        <v>SINAPI 98007</v>
      </c>
      <c r="B14138" s="3" t="s">
        <v>6064</v>
      </c>
      <c r="C14138" s="3">
        <v>98007</v>
      </c>
      <c r="D14138" s="2" t="s">
        <v>14179</v>
      </c>
      <c r="E14138" s="3" t="s">
        <v>4954</v>
      </c>
      <c r="F14138" s="61">
        <v>3060.73</v>
      </c>
      <c r="G14138" s="61">
        <v>3190.06</v>
      </c>
      <c r="J14138" s="89">
        <v>0</v>
      </c>
      <c r="K14138" s="89">
        <v>0</v>
      </c>
    </row>
    <row r="14139" spans="1:11" ht="22.5" x14ac:dyDescent="0.2">
      <c r="A14139" s="1" t="str">
        <f t="shared" si="223"/>
        <v>SINAPI 98031</v>
      </c>
      <c r="B14139" s="3" t="s">
        <v>6064</v>
      </c>
      <c r="C14139" s="3">
        <v>98031</v>
      </c>
      <c r="D14139" s="2" t="s">
        <v>14180</v>
      </c>
      <c r="E14139" s="3" t="s">
        <v>4954</v>
      </c>
      <c r="F14139" s="61">
        <v>3091.3</v>
      </c>
      <c r="G14139" s="61">
        <v>3221.83</v>
      </c>
      <c r="J14139" s="89">
        <v>0</v>
      </c>
      <c r="K14139" s="89">
        <v>0</v>
      </c>
    </row>
    <row r="14140" spans="1:11" ht="22.5" x14ac:dyDescent="0.2">
      <c r="A14140" s="1" t="str">
        <f t="shared" si="223"/>
        <v>SINAPI 98033</v>
      </c>
      <c r="B14140" s="3" t="s">
        <v>6064</v>
      </c>
      <c r="C14140" s="3">
        <v>98033</v>
      </c>
      <c r="D14140" s="2" t="s">
        <v>14181</v>
      </c>
      <c r="E14140" s="3" t="s">
        <v>4954</v>
      </c>
      <c r="F14140" s="61">
        <v>3366.55</v>
      </c>
      <c r="G14140" s="61">
        <v>3508.78</v>
      </c>
      <c r="J14140" s="89">
        <v>0</v>
      </c>
      <c r="K14140" s="89">
        <v>0</v>
      </c>
    </row>
    <row r="14141" spans="1:11" ht="22.5" x14ac:dyDescent="0.2">
      <c r="A14141" s="1" t="str">
        <f t="shared" si="223"/>
        <v>SINAPI 98035</v>
      </c>
      <c r="B14141" s="3" t="s">
        <v>6064</v>
      </c>
      <c r="C14141" s="3">
        <v>98035</v>
      </c>
      <c r="D14141" s="2" t="s">
        <v>14182</v>
      </c>
      <c r="E14141" s="3" t="s">
        <v>4954</v>
      </c>
      <c r="F14141" s="61">
        <v>3641.76</v>
      </c>
      <c r="G14141" s="61">
        <v>3795.7</v>
      </c>
      <c r="J14141" s="89">
        <v>0</v>
      </c>
      <c r="K14141" s="89">
        <v>0</v>
      </c>
    </row>
    <row r="14142" spans="1:11" ht="22.5" x14ac:dyDescent="0.2">
      <c r="A14142" s="1" t="str">
        <f t="shared" si="223"/>
        <v>SINAPI 98037</v>
      </c>
      <c r="B14142" s="3" t="s">
        <v>6064</v>
      </c>
      <c r="C14142" s="3">
        <v>98037</v>
      </c>
      <c r="D14142" s="2" t="s">
        <v>14183</v>
      </c>
      <c r="E14142" s="3" t="s">
        <v>4954</v>
      </c>
      <c r="F14142" s="61">
        <v>3922.29</v>
      </c>
      <c r="G14142" s="61">
        <v>4088.13</v>
      </c>
      <c r="J14142" s="89">
        <v>0</v>
      </c>
      <c r="K14142" s="89">
        <v>0</v>
      </c>
    </row>
    <row r="14143" spans="1:11" ht="22.5" x14ac:dyDescent="0.2">
      <c r="A14143" s="1" t="str">
        <f t="shared" si="223"/>
        <v>SINAPI 98021</v>
      </c>
      <c r="B14143" s="3" t="s">
        <v>6064</v>
      </c>
      <c r="C14143" s="3">
        <v>98021</v>
      </c>
      <c r="D14143" s="2" t="s">
        <v>14184</v>
      </c>
      <c r="E14143" s="3" t="s">
        <v>4954</v>
      </c>
      <c r="F14143" s="61">
        <v>2535.44</v>
      </c>
      <c r="G14143" s="61">
        <v>2642.38</v>
      </c>
      <c r="J14143" s="89">
        <v>0</v>
      </c>
      <c r="K14143" s="89">
        <v>0</v>
      </c>
    </row>
    <row r="14144" spans="1:11" ht="22.5" x14ac:dyDescent="0.2">
      <c r="A14144" s="1" t="str">
        <f t="shared" si="223"/>
        <v>SINAPI 98023</v>
      </c>
      <c r="B14144" s="3" t="s">
        <v>6064</v>
      </c>
      <c r="C14144" s="3">
        <v>98023</v>
      </c>
      <c r="D14144" s="2" t="s">
        <v>14185</v>
      </c>
      <c r="E14144" s="3" t="s">
        <v>4954</v>
      </c>
      <c r="F14144" s="61">
        <v>2810.7</v>
      </c>
      <c r="G14144" s="61">
        <v>2929.33</v>
      </c>
      <c r="J14144" s="89">
        <v>0</v>
      </c>
      <c r="K14144" s="89">
        <v>0</v>
      </c>
    </row>
    <row r="14145" spans="1:11" ht="22.5" x14ac:dyDescent="0.2">
      <c r="A14145" s="1" t="str">
        <f t="shared" si="223"/>
        <v>SINAPI 98025</v>
      </c>
      <c r="B14145" s="3" t="s">
        <v>6064</v>
      </c>
      <c r="C14145" s="3">
        <v>98025</v>
      </c>
      <c r="D14145" s="2" t="s">
        <v>14186</v>
      </c>
      <c r="E14145" s="3" t="s">
        <v>4954</v>
      </c>
      <c r="F14145" s="61">
        <v>3086.02</v>
      </c>
      <c r="G14145" s="61">
        <v>3216.34</v>
      </c>
      <c r="J14145" s="89">
        <v>0</v>
      </c>
      <c r="K14145" s="89">
        <v>0</v>
      </c>
    </row>
    <row r="14146" spans="1:11" ht="22.5" x14ac:dyDescent="0.2">
      <c r="A14146" s="1" t="str">
        <f t="shared" si="223"/>
        <v>SINAPI 98027</v>
      </c>
      <c r="B14146" s="3" t="s">
        <v>6064</v>
      </c>
      <c r="C14146" s="3">
        <v>98027</v>
      </c>
      <c r="D14146" s="2" t="s">
        <v>14187</v>
      </c>
      <c r="E14146" s="3" t="s">
        <v>4954</v>
      </c>
      <c r="F14146" s="61">
        <v>3361.27</v>
      </c>
      <c r="G14146" s="61">
        <v>3503.3</v>
      </c>
      <c r="J14146" s="89">
        <v>0</v>
      </c>
      <c r="K14146" s="89">
        <v>0</v>
      </c>
    </row>
    <row r="14147" spans="1:11" ht="22.5" x14ac:dyDescent="0.2">
      <c r="A14147" s="1" t="str">
        <f t="shared" si="223"/>
        <v>SINAPI 98029</v>
      </c>
      <c r="B14147" s="3" t="s">
        <v>6064</v>
      </c>
      <c r="C14147" s="3">
        <v>98029</v>
      </c>
      <c r="D14147" s="2" t="s">
        <v>14188</v>
      </c>
      <c r="E14147" s="3" t="s">
        <v>4954</v>
      </c>
      <c r="F14147" s="61">
        <v>3641.76</v>
      </c>
      <c r="G14147" s="61">
        <v>3795.7</v>
      </c>
      <c r="J14147" s="89">
        <v>0</v>
      </c>
      <c r="K14147" s="89">
        <v>0</v>
      </c>
    </row>
    <row r="14148" spans="1:11" ht="22.5" x14ac:dyDescent="0.2">
      <c r="A14148" s="1" t="str">
        <f t="shared" si="223"/>
        <v>SINAPI 98045</v>
      </c>
      <c r="B14148" s="3" t="s">
        <v>6064</v>
      </c>
      <c r="C14148" s="3">
        <v>98045</v>
      </c>
      <c r="D14148" s="2" t="s">
        <v>14189</v>
      </c>
      <c r="E14148" s="3" t="s">
        <v>4954</v>
      </c>
      <c r="F14148" s="61">
        <v>4202.8999999999996</v>
      </c>
      <c r="G14148" s="61">
        <v>4380.6499999999996</v>
      </c>
      <c r="J14148" s="89">
        <v>0</v>
      </c>
      <c r="K14148" s="89">
        <v>0</v>
      </c>
    </row>
    <row r="14149" spans="1:11" ht="22.5" x14ac:dyDescent="0.2">
      <c r="A14149" s="1" t="str">
        <f t="shared" si="223"/>
        <v>SINAPI 98047</v>
      </c>
      <c r="B14149" s="3" t="s">
        <v>6064</v>
      </c>
      <c r="C14149" s="3">
        <v>98047</v>
      </c>
      <c r="D14149" s="2" t="s">
        <v>14190</v>
      </c>
      <c r="E14149" s="3" t="s">
        <v>4954</v>
      </c>
      <c r="F14149" s="61">
        <v>4483.42</v>
      </c>
      <c r="G14149" s="61">
        <v>4673.08</v>
      </c>
      <c r="J14149" s="89">
        <v>0</v>
      </c>
      <c r="K14149" s="89">
        <v>0</v>
      </c>
    </row>
    <row r="14150" spans="1:11" ht="22.5" x14ac:dyDescent="0.2">
      <c r="A14150" s="1" t="str">
        <f t="shared" si="223"/>
        <v>SINAPI 98039</v>
      </c>
      <c r="B14150" s="3" t="s">
        <v>6064</v>
      </c>
      <c r="C14150" s="3">
        <v>98039</v>
      </c>
      <c r="D14150" s="2" t="s">
        <v>14191</v>
      </c>
      <c r="E14150" s="3" t="s">
        <v>4954</v>
      </c>
      <c r="F14150" s="61">
        <v>3647.04</v>
      </c>
      <c r="G14150" s="61">
        <v>3801.19</v>
      </c>
      <c r="J14150" s="89">
        <v>0</v>
      </c>
      <c r="K14150" s="89">
        <v>0</v>
      </c>
    </row>
    <row r="14151" spans="1:11" ht="22.5" x14ac:dyDescent="0.2">
      <c r="A14151" s="1" t="str">
        <f t="shared" si="223"/>
        <v>SINAPI 98041</v>
      </c>
      <c r="B14151" s="3" t="s">
        <v>6064</v>
      </c>
      <c r="C14151" s="3">
        <v>98041</v>
      </c>
      <c r="D14151" s="2" t="s">
        <v>14192</v>
      </c>
      <c r="E14151" s="3" t="s">
        <v>4954</v>
      </c>
      <c r="F14151" s="61">
        <v>3922.29</v>
      </c>
      <c r="G14151" s="61">
        <v>4088.13</v>
      </c>
      <c r="J14151" s="89">
        <v>0</v>
      </c>
      <c r="K14151" s="89">
        <v>0</v>
      </c>
    </row>
    <row r="14152" spans="1:11" ht="22.5" x14ac:dyDescent="0.2">
      <c r="A14152" s="1" t="str">
        <f t="shared" si="223"/>
        <v>SINAPI 98043</v>
      </c>
      <c r="B14152" s="3" t="s">
        <v>6064</v>
      </c>
      <c r="C14152" s="3">
        <v>98043</v>
      </c>
      <c r="D14152" s="2" t="s">
        <v>14193</v>
      </c>
      <c r="E14152" s="3" t="s">
        <v>4954</v>
      </c>
      <c r="F14152" s="61">
        <v>4202.8999999999996</v>
      </c>
      <c r="G14152" s="61">
        <v>4380.6499999999996</v>
      </c>
      <c r="J14152" s="89">
        <v>0</v>
      </c>
      <c r="K14152" s="89">
        <v>0</v>
      </c>
    </row>
    <row r="14153" spans="1:11" ht="22.5" x14ac:dyDescent="0.2">
      <c r="A14153" s="1" t="str">
        <f t="shared" si="223"/>
        <v>SINAPI 98049</v>
      </c>
      <c r="B14153" s="3" t="s">
        <v>6064</v>
      </c>
      <c r="C14153" s="3">
        <v>98049</v>
      </c>
      <c r="D14153" s="2" t="s">
        <v>14194</v>
      </c>
      <c r="E14153" s="3" t="s">
        <v>4954</v>
      </c>
      <c r="F14153" s="61">
        <v>4712.43</v>
      </c>
      <c r="G14153" s="61">
        <v>4912.01</v>
      </c>
      <c r="J14153" s="89">
        <v>0</v>
      </c>
      <c r="K14153" s="89">
        <v>0</v>
      </c>
    </row>
    <row r="14154" spans="1:11" ht="22.5" x14ac:dyDescent="0.2">
      <c r="A14154" s="1" t="str">
        <f t="shared" si="223"/>
        <v>SINAPI 101809</v>
      </c>
      <c r="B14154" s="3" t="s">
        <v>6064</v>
      </c>
      <c r="C14154" s="3">
        <v>101809</v>
      </c>
      <c r="D14154" s="2" t="s">
        <v>14195</v>
      </c>
      <c r="E14154" s="3" t="s">
        <v>4953</v>
      </c>
      <c r="F14154" s="61">
        <v>2890.59</v>
      </c>
      <c r="G14154" s="61">
        <v>2993.92</v>
      </c>
      <c r="J14154" s="89">
        <v>5.9999999999999995E-4</v>
      </c>
      <c r="K14154" s="89">
        <v>5.9999999999999995E-4</v>
      </c>
    </row>
    <row r="14155" spans="1:11" ht="22.5" x14ac:dyDescent="0.2">
      <c r="A14155" s="1" t="str">
        <f t="shared" si="223"/>
        <v>SINAPI 99280</v>
      </c>
      <c r="B14155" s="3" t="s">
        <v>6064</v>
      </c>
      <c r="C14155" s="3">
        <v>99280</v>
      </c>
      <c r="D14155" s="2" t="s">
        <v>14196</v>
      </c>
      <c r="E14155" s="3" t="s">
        <v>4953</v>
      </c>
      <c r="F14155" s="61">
        <v>1999.19</v>
      </c>
      <c r="G14155" s="61">
        <v>2082.6999999999998</v>
      </c>
      <c r="J14155" s="89">
        <v>2.9999999999999997E-4</v>
      </c>
      <c r="K14155" s="89">
        <v>2.9999999999999997E-4</v>
      </c>
    </row>
    <row r="14156" spans="1:11" ht="22.5" x14ac:dyDescent="0.2">
      <c r="A14156" s="1" t="str">
        <f t="shared" si="223"/>
        <v>SINAPI 99292</v>
      </c>
      <c r="B14156" s="3" t="s">
        <v>6064</v>
      </c>
      <c r="C14156" s="3">
        <v>99292</v>
      </c>
      <c r="D14156" s="2" t="s">
        <v>14197</v>
      </c>
      <c r="E14156" s="3" t="s">
        <v>4953</v>
      </c>
      <c r="F14156" s="61">
        <v>2475.23</v>
      </c>
      <c r="G14156" s="61">
        <v>2576.2399999999998</v>
      </c>
      <c r="J14156" s="89">
        <v>2.9999999999999997E-4</v>
      </c>
      <c r="K14156" s="89">
        <v>2.9999999999999997E-4</v>
      </c>
    </row>
    <row r="14157" spans="1:11" ht="22.5" x14ac:dyDescent="0.2">
      <c r="A14157" s="1" t="str">
        <f t="shared" si="223"/>
        <v>SINAPI 99242</v>
      </c>
      <c r="B14157" s="3" t="s">
        <v>6064</v>
      </c>
      <c r="C14157" s="3">
        <v>99242</v>
      </c>
      <c r="D14157" s="2" t="s">
        <v>14198</v>
      </c>
      <c r="E14157" s="3" t="s">
        <v>4953</v>
      </c>
      <c r="F14157" s="61">
        <v>2955.37</v>
      </c>
      <c r="G14157" s="61">
        <v>3072.86</v>
      </c>
      <c r="J14157" s="89">
        <v>2.9999999999999997E-4</v>
      </c>
      <c r="K14157" s="89">
        <v>2.9999999999999997E-4</v>
      </c>
    </row>
    <row r="14158" spans="1:11" ht="22.5" x14ac:dyDescent="0.2">
      <c r="A14158" s="1" t="str">
        <f t="shared" si="223"/>
        <v>SINAPI 99248</v>
      </c>
      <c r="B14158" s="3" t="s">
        <v>6064</v>
      </c>
      <c r="C14158" s="3">
        <v>99248</v>
      </c>
      <c r="D14158" s="2" t="s">
        <v>14199</v>
      </c>
      <c r="E14158" s="3" t="s">
        <v>4953</v>
      </c>
      <c r="F14158" s="61">
        <v>3802.68</v>
      </c>
      <c r="G14158" s="61">
        <v>3948.25</v>
      </c>
      <c r="J14158" s="89">
        <v>2.9999999999999997E-4</v>
      </c>
      <c r="K14158" s="89">
        <v>2.9999999999999997E-4</v>
      </c>
    </row>
    <row r="14159" spans="1:11" ht="22.5" x14ac:dyDescent="0.2">
      <c r="A14159" s="1" t="str">
        <f t="shared" si="223"/>
        <v>SINAPI 99275</v>
      </c>
      <c r="B14159" s="3" t="s">
        <v>6064</v>
      </c>
      <c r="C14159" s="3">
        <v>99275</v>
      </c>
      <c r="D14159" s="2" t="s">
        <v>14200</v>
      </c>
      <c r="E14159" s="3" t="s">
        <v>4953</v>
      </c>
      <c r="F14159" s="61">
        <v>948.33</v>
      </c>
      <c r="G14159" s="61">
        <v>972.93</v>
      </c>
      <c r="J14159" s="89">
        <v>1.1000000000000001E-3</v>
      </c>
      <c r="K14159" s="89">
        <v>1.1000000000000001E-3</v>
      </c>
    </row>
    <row r="14160" spans="1:11" ht="22.5" x14ac:dyDescent="0.2">
      <c r="A14160" s="1" t="str">
        <f t="shared" si="223"/>
        <v>SINAPI 99285</v>
      </c>
      <c r="B14160" s="3" t="s">
        <v>6064</v>
      </c>
      <c r="C14160" s="3">
        <v>99285</v>
      </c>
      <c r="D14160" s="2" t="s">
        <v>14201</v>
      </c>
      <c r="E14160" s="3" t="s">
        <v>4953</v>
      </c>
      <c r="F14160" s="61">
        <v>1324.08</v>
      </c>
      <c r="G14160" s="61">
        <v>1354.07</v>
      </c>
      <c r="J14160" s="89">
        <v>5.0000000000000001E-4</v>
      </c>
      <c r="K14160" s="89">
        <v>5.0000000000000001E-4</v>
      </c>
    </row>
    <row r="14161" spans="1:11" ht="22.5" x14ac:dyDescent="0.2">
      <c r="A14161" s="1" t="str">
        <f t="shared" si="223"/>
        <v>SINAPI 102457</v>
      </c>
      <c r="B14161" s="3" t="s">
        <v>6064</v>
      </c>
      <c r="C14161" s="3">
        <v>102457</v>
      </c>
      <c r="D14161" s="2" t="s">
        <v>14202</v>
      </c>
      <c r="E14161" s="3" t="s">
        <v>4953</v>
      </c>
      <c r="F14161" s="61">
        <v>1667.92</v>
      </c>
      <c r="G14161" s="61">
        <v>1699.37</v>
      </c>
      <c r="J14161" s="89">
        <v>5.0000000000000001E-4</v>
      </c>
      <c r="K14161" s="89">
        <v>5.0000000000000001E-4</v>
      </c>
    </row>
    <row r="14162" spans="1:11" ht="22.5" x14ac:dyDescent="0.2">
      <c r="A14162" s="1" t="str">
        <f t="shared" si="223"/>
        <v>SINAPI 102142</v>
      </c>
      <c r="B14162" s="3" t="s">
        <v>6064</v>
      </c>
      <c r="C14162" s="3">
        <v>102142</v>
      </c>
      <c r="D14162" s="2" t="s">
        <v>14203</v>
      </c>
      <c r="E14162" s="3" t="s">
        <v>4953</v>
      </c>
      <c r="F14162" s="61">
        <v>2635.97</v>
      </c>
      <c r="G14162" s="61">
        <v>2684.12</v>
      </c>
      <c r="J14162" s="89">
        <v>4.0000000000000002E-4</v>
      </c>
      <c r="K14162" s="89">
        <v>4.0000000000000002E-4</v>
      </c>
    </row>
    <row r="14163" spans="1:11" ht="22.5" x14ac:dyDescent="0.2">
      <c r="A14163" s="1" t="str">
        <f t="shared" si="223"/>
        <v>SINAPI 97980</v>
      </c>
      <c r="B14163" s="3" t="s">
        <v>6064</v>
      </c>
      <c r="C14163" s="3">
        <v>97980</v>
      </c>
      <c r="D14163" s="2" t="s">
        <v>14204</v>
      </c>
      <c r="E14163" s="3" t="s">
        <v>4953</v>
      </c>
      <c r="F14163" s="61">
        <v>2078.4499999999998</v>
      </c>
      <c r="G14163" s="61">
        <v>2162.4899999999998</v>
      </c>
      <c r="J14163" s="89">
        <v>2.9999999999999997E-4</v>
      </c>
      <c r="K14163" s="89">
        <v>2.9999999999999997E-4</v>
      </c>
    </row>
    <row r="14164" spans="1:11" ht="22.5" x14ac:dyDescent="0.2">
      <c r="A14164" s="1" t="str">
        <f t="shared" si="223"/>
        <v>SINAPI 98405</v>
      </c>
      <c r="B14164" s="3" t="s">
        <v>6064</v>
      </c>
      <c r="C14164" s="3">
        <v>98405</v>
      </c>
      <c r="D14164" s="2" t="s">
        <v>14205</v>
      </c>
      <c r="E14164" s="3" t="s">
        <v>4953</v>
      </c>
      <c r="F14164" s="61">
        <v>2565.6</v>
      </c>
      <c r="G14164" s="61">
        <v>2667.21</v>
      </c>
      <c r="J14164" s="89">
        <v>2.9999999999999997E-4</v>
      </c>
      <c r="K14164" s="89">
        <v>2.9999999999999997E-4</v>
      </c>
    </row>
    <row r="14165" spans="1:11" ht="22.5" x14ac:dyDescent="0.2">
      <c r="A14165" s="1" t="str">
        <f t="shared" si="223"/>
        <v>SINAPI 97988</v>
      </c>
      <c r="B14165" s="3" t="s">
        <v>6064</v>
      </c>
      <c r="C14165" s="3">
        <v>97988</v>
      </c>
      <c r="D14165" s="2" t="s">
        <v>14206</v>
      </c>
      <c r="E14165" s="3" t="s">
        <v>4953</v>
      </c>
      <c r="F14165" s="61">
        <v>3055.87</v>
      </c>
      <c r="G14165" s="61">
        <v>3174.03</v>
      </c>
      <c r="J14165" s="89">
        <v>2.9999999999999997E-4</v>
      </c>
      <c r="K14165" s="89">
        <v>2.9999999999999997E-4</v>
      </c>
    </row>
    <row r="14166" spans="1:11" ht="22.5" x14ac:dyDescent="0.2">
      <c r="A14166" s="1" t="str">
        <f t="shared" si="223"/>
        <v>SINAPI 97992</v>
      </c>
      <c r="B14166" s="3" t="s">
        <v>6064</v>
      </c>
      <c r="C14166" s="3">
        <v>97992</v>
      </c>
      <c r="D14166" s="2" t="s">
        <v>14207</v>
      </c>
      <c r="E14166" s="3" t="s">
        <v>4953</v>
      </c>
      <c r="F14166" s="61">
        <v>3923.97</v>
      </c>
      <c r="G14166" s="61">
        <v>4070.35</v>
      </c>
      <c r="J14166" s="89">
        <v>2.9999999999999997E-4</v>
      </c>
      <c r="K14166" s="89">
        <v>2.9999999999999997E-4</v>
      </c>
    </row>
    <row r="14167" spans="1:11" ht="22.5" x14ac:dyDescent="0.2">
      <c r="A14167" s="1" t="str">
        <f t="shared" ref="A14167:A14230" si="224">CONCATENATE($B14167," ",$C14167)</f>
        <v>SINAPI 97978</v>
      </c>
      <c r="B14167" s="3" t="s">
        <v>6064</v>
      </c>
      <c r="C14167" s="3">
        <v>97978</v>
      </c>
      <c r="D14167" s="2" t="s">
        <v>14208</v>
      </c>
      <c r="E14167" s="3" t="s">
        <v>4953</v>
      </c>
      <c r="F14167" s="61">
        <v>957.15</v>
      </c>
      <c r="G14167" s="61">
        <v>981.82</v>
      </c>
      <c r="J14167" s="89">
        <v>1.1000000000000001E-3</v>
      </c>
      <c r="K14167" s="89">
        <v>1E-3</v>
      </c>
    </row>
    <row r="14168" spans="1:11" ht="22.5" x14ac:dyDescent="0.2">
      <c r="A14168" s="1" t="str">
        <f t="shared" si="224"/>
        <v>SINAPI 98410</v>
      </c>
      <c r="B14168" s="3" t="s">
        <v>6064</v>
      </c>
      <c r="C14168" s="3">
        <v>98410</v>
      </c>
      <c r="D14168" s="2" t="s">
        <v>14209</v>
      </c>
      <c r="E14168" s="3" t="s">
        <v>4953</v>
      </c>
      <c r="F14168" s="61">
        <v>1251.79</v>
      </c>
      <c r="G14168" s="61">
        <v>1277.54</v>
      </c>
      <c r="J14168" s="89">
        <v>5.0000000000000001E-4</v>
      </c>
      <c r="K14168" s="89">
        <v>5.0000000000000001E-4</v>
      </c>
    </row>
    <row r="14169" spans="1:11" ht="22.5" x14ac:dyDescent="0.2">
      <c r="A14169" s="1" t="str">
        <f t="shared" si="224"/>
        <v>SINAPI 102139</v>
      </c>
      <c r="B14169" s="3" t="s">
        <v>6064</v>
      </c>
      <c r="C14169" s="3">
        <v>102139</v>
      </c>
      <c r="D14169" s="2" t="s">
        <v>14210</v>
      </c>
      <c r="E14169" s="3" t="s">
        <v>4953</v>
      </c>
      <c r="F14169" s="61">
        <v>1728.33</v>
      </c>
      <c r="G14169" s="61">
        <v>1761.97</v>
      </c>
      <c r="J14169" s="89">
        <v>4.0000000000000002E-4</v>
      </c>
      <c r="K14169" s="89">
        <v>4.0000000000000002E-4</v>
      </c>
    </row>
    <row r="14170" spans="1:11" ht="22.5" x14ac:dyDescent="0.2">
      <c r="A14170" s="1" t="str">
        <f t="shared" si="224"/>
        <v>SINAPI 102141</v>
      </c>
      <c r="B14170" s="3" t="s">
        <v>6064</v>
      </c>
      <c r="C14170" s="3">
        <v>102141</v>
      </c>
      <c r="D14170" s="2" t="s">
        <v>14211</v>
      </c>
      <c r="E14170" s="3" t="s">
        <v>4953</v>
      </c>
      <c r="F14170" s="61">
        <v>2675.85</v>
      </c>
      <c r="G14170" s="61">
        <v>2724.26</v>
      </c>
      <c r="J14170" s="89">
        <v>4.0000000000000002E-4</v>
      </c>
      <c r="K14170" s="89">
        <v>4.0000000000000002E-4</v>
      </c>
    </row>
    <row r="14171" spans="1:11" ht="22.5" x14ac:dyDescent="0.2">
      <c r="A14171" s="1" t="str">
        <f t="shared" si="224"/>
        <v>SINAPI 99290</v>
      </c>
      <c r="B14171" s="3" t="s">
        <v>6064</v>
      </c>
      <c r="C14171" s="3">
        <v>99290</v>
      </c>
      <c r="D14171" s="2" t="s">
        <v>14212</v>
      </c>
      <c r="E14171" s="3" t="s">
        <v>4953</v>
      </c>
      <c r="F14171" s="61">
        <v>4210.8</v>
      </c>
      <c r="G14171" s="61">
        <v>4359.83</v>
      </c>
      <c r="J14171" s="89">
        <v>2.9999999999999997E-4</v>
      </c>
      <c r="K14171" s="89">
        <v>2.9999999999999997E-4</v>
      </c>
    </row>
    <row r="14172" spans="1:11" ht="22.5" x14ac:dyDescent="0.2">
      <c r="A14172" s="1" t="str">
        <f t="shared" si="224"/>
        <v>SINAPI 99244</v>
      </c>
      <c r="B14172" s="3" t="s">
        <v>6064</v>
      </c>
      <c r="C14172" s="3">
        <v>99244</v>
      </c>
      <c r="D14172" s="2" t="s">
        <v>14213</v>
      </c>
      <c r="E14172" s="3" t="s">
        <v>4953</v>
      </c>
      <c r="F14172" s="61">
        <v>5151.34</v>
      </c>
      <c r="G14172" s="61">
        <v>5330.17</v>
      </c>
      <c r="J14172" s="89">
        <v>2.9999999999999997E-4</v>
      </c>
      <c r="K14172" s="89">
        <v>2.9999999999999997E-4</v>
      </c>
    </row>
    <row r="14173" spans="1:11" ht="22.5" x14ac:dyDescent="0.2">
      <c r="A14173" s="1" t="str">
        <f t="shared" si="224"/>
        <v>SINAPI 99256</v>
      </c>
      <c r="B14173" s="3" t="s">
        <v>6064</v>
      </c>
      <c r="C14173" s="3">
        <v>99256</v>
      </c>
      <c r="D14173" s="2" t="s">
        <v>14214</v>
      </c>
      <c r="E14173" s="3" t="s">
        <v>4953</v>
      </c>
      <c r="F14173" s="61">
        <v>6062.95</v>
      </c>
      <c r="G14173" s="61">
        <v>6271.6</v>
      </c>
      <c r="J14173" s="89">
        <v>2.9999999999999997E-4</v>
      </c>
      <c r="K14173" s="89">
        <v>2.9999999999999997E-4</v>
      </c>
    </row>
    <row r="14174" spans="1:11" ht="22.5" x14ac:dyDescent="0.2">
      <c r="A14174" s="1" t="str">
        <f t="shared" si="224"/>
        <v>SINAPI 99271</v>
      </c>
      <c r="B14174" s="3" t="s">
        <v>6064</v>
      </c>
      <c r="C14174" s="3">
        <v>99271</v>
      </c>
      <c r="D14174" s="2" t="s">
        <v>14215</v>
      </c>
      <c r="E14174" s="3" t="s">
        <v>4953</v>
      </c>
      <c r="F14174" s="61">
        <v>6974.49</v>
      </c>
      <c r="G14174" s="61">
        <v>7212.92</v>
      </c>
      <c r="J14174" s="89">
        <v>2.9999999999999997E-4</v>
      </c>
      <c r="K14174" s="89">
        <v>2.9999999999999997E-4</v>
      </c>
    </row>
    <row r="14175" spans="1:11" ht="22.5" x14ac:dyDescent="0.2">
      <c r="A14175" s="1" t="str">
        <f t="shared" si="224"/>
        <v>SINAPI 99284</v>
      </c>
      <c r="B14175" s="3" t="s">
        <v>6064</v>
      </c>
      <c r="C14175" s="3">
        <v>99284</v>
      </c>
      <c r="D14175" s="2" t="s">
        <v>14216</v>
      </c>
      <c r="E14175" s="3" t="s">
        <v>4953</v>
      </c>
      <c r="F14175" s="61">
        <v>7886.16</v>
      </c>
      <c r="G14175" s="61">
        <v>8154.39</v>
      </c>
      <c r="J14175" s="89">
        <v>2.9999999999999997E-4</v>
      </c>
      <c r="K14175" s="89">
        <v>2.9999999999999997E-4</v>
      </c>
    </row>
    <row r="14176" spans="1:11" ht="22.5" x14ac:dyDescent="0.2">
      <c r="A14176" s="1" t="str">
        <f t="shared" si="224"/>
        <v>SINAPI 99294</v>
      </c>
      <c r="B14176" s="3" t="s">
        <v>6064</v>
      </c>
      <c r="C14176" s="3">
        <v>99294</v>
      </c>
      <c r="D14176" s="2" t="s">
        <v>14217</v>
      </c>
      <c r="E14176" s="3" t="s">
        <v>4953</v>
      </c>
      <c r="F14176" s="61">
        <v>8797.75</v>
      </c>
      <c r="G14176" s="61">
        <v>9095.75</v>
      </c>
      <c r="J14176" s="89">
        <v>2.9999999999999997E-4</v>
      </c>
      <c r="K14176" s="89">
        <v>2.9999999999999997E-4</v>
      </c>
    </row>
    <row r="14177" spans="1:11" ht="22.5" x14ac:dyDescent="0.2">
      <c r="A14177" s="1" t="str">
        <f t="shared" si="224"/>
        <v>SINAPI 99252</v>
      </c>
      <c r="B14177" s="3" t="s">
        <v>6064</v>
      </c>
      <c r="C14177" s="3">
        <v>99252</v>
      </c>
      <c r="D14177" s="2" t="s">
        <v>14218</v>
      </c>
      <c r="E14177" s="3" t="s">
        <v>4953</v>
      </c>
      <c r="F14177" s="61">
        <v>2668.9</v>
      </c>
      <c r="G14177" s="61">
        <v>2768.18</v>
      </c>
      <c r="J14177" s="89">
        <v>2.9999999999999997E-4</v>
      </c>
      <c r="K14177" s="89">
        <v>2.9999999999999997E-4</v>
      </c>
    </row>
    <row r="14178" spans="1:11" ht="22.5" x14ac:dyDescent="0.2">
      <c r="A14178" s="1" t="str">
        <f t="shared" si="224"/>
        <v>SINAPI 99259</v>
      </c>
      <c r="B14178" s="3" t="s">
        <v>6064</v>
      </c>
      <c r="C14178" s="3">
        <v>99259</v>
      </c>
      <c r="D14178" s="2" t="s">
        <v>14219</v>
      </c>
      <c r="E14178" s="3" t="s">
        <v>4953</v>
      </c>
      <c r="F14178" s="61">
        <v>3385.45</v>
      </c>
      <c r="G14178" s="61">
        <v>3509.89</v>
      </c>
      <c r="J14178" s="89">
        <v>2.9999999999999997E-4</v>
      </c>
      <c r="K14178" s="89">
        <v>2.9999999999999997E-4</v>
      </c>
    </row>
    <row r="14179" spans="1:11" ht="22.5" x14ac:dyDescent="0.2">
      <c r="A14179" s="1" t="str">
        <f t="shared" si="224"/>
        <v>SINAPI 99265</v>
      </c>
      <c r="B14179" s="3" t="s">
        <v>6064</v>
      </c>
      <c r="C14179" s="3">
        <v>99265</v>
      </c>
      <c r="D14179" s="2" t="s">
        <v>14220</v>
      </c>
      <c r="E14179" s="3" t="s">
        <v>4953</v>
      </c>
      <c r="F14179" s="61">
        <v>4101.92</v>
      </c>
      <c r="G14179" s="61">
        <v>4251.53</v>
      </c>
      <c r="J14179" s="89">
        <v>2.9999999999999997E-4</v>
      </c>
      <c r="K14179" s="89">
        <v>2.9999999999999997E-4</v>
      </c>
    </row>
    <row r="14180" spans="1:11" ht="22.5" x14ac:dyDescent="0.2">
      <c r="A14180" s="1" t="str">
        <f t="shared" si="224"/>
        <v>SINAPI 99267</v>
      </c>
      <c r="B14180" s="3" t="s">
        <v>6064</v>
      </c>
      <c r="C14180" s="3">
        <v>99267</v>
      </c>
      <c r="D14180" s="2" t="s">
        <v>14221</v>
      </c>
      <c r="E14180" s="3" t="s">
        <v>4953</v>
      </c>
      <c r="F14180" s="61">
        <v>4818.49</v>
      </c>
      <c r="G14180" s="61">
        <v>4993.24</v>
      </c>
      <c r="J14180" s="89">
        <v>2.9999999999999997E-4</v>
      </c>
      <c r="K14180" s="89">
        <v>2.9999999999999997E-4</v>
      </c>
    </row>
    <row r="14181" spans="1:11" ht="22.5" x14ac:dyDescent="0.2">
      <c r="A14181" s="1" t="str">
        <f t="shared" si="224"/>
        <v>SINAPI 99274</v>
      </c>
      <c r="B14181" s="3" t="s">
        <v>6064</v>
      </c>
      <c r="C14181" s="3">
        <v>99274</v>
      </c>
      <c r="D14181" s="2" t="s">
        <v>14222</v>
      </c>
      <c r="E14181" s="3" t="s">
        <v>4953</v>
      </c>
      <c r="F14181" s="61">
        <v>5571.51</v>
      </c>
      <c r="G14181" s="61">
        <v>5771.46</v>
      </c>
      <c r="J14181" s="89">
        <v>2.9999999999999997E-4</v>
      </c>
      <c r="K14181" s="89">
        <v>2.9999999999999997E-4</v>
      </c>
    </row>
    <row r="14182" spans="1:11" ht="22.5" x14ac:dyDescent="0.2">
      <c r="A14182" s="1" t="str">
        <f t="shared" si="224"/>
        <v>SINAPI 99279</v>
      </c>
      <c r="B14182" s="3" t="s">
        <v>6064</v>
      </c>
      <c r="C14182" s="3">
        <v>99279</v>
      </c>
      <c r="D14182" s="2" t="s">
        <v>14223</v>
      </c>
      <c r="E14182" s="3" t="s">
        <v>4953</v>
      </c>
      <c r="F14182" s="61">
        <v>6292.62</v>
      </c>
      <c r="G14182" s="61">
        <v>6517.72</v>
      </c>
      <c r="J14182" s="89">
        <v>2.9999999999999997E-4</v>
      </c>
      <c r="K14182" s="89">
        <v>2.9999999999999997E-4</v>
      </c>
    </row>
    <row r="14183" spans="1:11" ht="22.5" x14ac:dyDescent="0.2">
      <c r="A14183" s="1" t="str">
        <f t="shared" si="224"/>
        <v>SINAPI 99286</v>
      </c>
      <c r="B14183" s="3" t="s">
        <v>6064</v>
      </c>
      <c r="C14183" s="3">
        <v>99286</v>
      </c>
      <c r="D14183" s="2" t="s">
        <v>14224</v>
      </c>
      <c r="E14183" s="3" t="s">
        <v>4953</v>
      </c>
      <c r="F14183" s="61">
        <v>7013.8</v>
      </c>
      <c r="G14183" s="61">
        <v>7264.07</v>
      </c>
      <c r="J14183" s="89">
        <v>2.9999999999999997E-4</v>
      </c>
      <c r="K14183" s="89">
        <v>2.9999999999999997E-4</v>
      </c>
    </row>
    <row r="14184" spans="1:11" ht="22.5" x14ac:dyDescent="0.2">
      <c r="A14184" s="1" t="str">
        <f t="shared" si="224"/>
        <v>SINAPI 99326</v>
      </c>
      <c r="B14184" s="3" t="s">
        <v>6064</v>
      </c>
      <c r="C14184" s="3">
        <v>99326</v>
      </c>
      <c r="D14184" s="2" t="s">
        <v>14225</v>
      </c>
      <c r="E14184" s="3" t="s">
        <v>4953</v>
      </c>
      <c r="F14184" s="61">
        <v>8713.3700000000008</v>
      </c>
      <c r="G14184" s="61">
        <v>8993.67</v>
      </c>
      <c r="J14184" s="89">
        <v>2.9999999999999997E-4</v>
      </c>
      <c r="K14184" s="89">
        <v>2.9999999999999997E-4</v>
      </c>
    </row>
    <row r="14185" spans="1:11" ht="22.5" x14ac:dyDescent="0.2">
      <c r="A14185" s="1" t="str">
        <f t="shared" si="224"/>
        <v>SINAPI 99287</v>
      </c>
      <c r="B14185" s="3" t="s">
        <v>6064</v>
      </c>
      <c r="C14185" s="3">
        <v>99287</v>
      </c>
      <c r="D14185" s="2" t="s">
        <v>14226</v>
      </c>
      <c r="E14185" s="3" t="s">
        <v>4953</v>
      </c>
      <c r="F14185" s="61">
        <v>10043.86</v>
      </c>
      <c r="G14185" s="61">
        <v>10363.299999999999</v>
      </c>
      <c r="J14185" s="89">
        <v>2.9999999999999997E-4</v>
      </c>
      <c r="K14185" s="89">
        <v>2.9999999999999997E-4</v>
      </c>
    </row>
    <row r="14186" spans="1:11" ht="22.5" x14ac:dyDescent="0.2">
      <c r="A14186" s="1" t="str">
        <f t="shared" si="224"/>
        <v>SINAPI 99298</v>
      </c>
      <c r="B14186" s="3" t="s">
        <v>6064</v>
      </c>
      <c r="C14186" s="3">
        <v>99298</v>
      </c>
      <c r="D14186" s="2" t="s">
        <v>14227</v>
      </c>
      <c r="E14186" s="3" t="s">
        <v>4953</v>
      </c>
      <c r="F14186" s="61">
        <v>11374.34</v>
      </c>
      <c r="G14186" s="61">
        <v>11732.96</v>
      </c>
      <c r="J14186" s="89">
        <v>2.9999999999999997E-4</v>
      </c>
      <c r="K14186" s="89">
        <v>2.9999999999999997E-4</v>
      </c>
    </row>
    <row r="14187" spans="1:11" ht="22.5" x14ac:dyDescent="0.2">
      <c r="A14187" s="1" t="str">
        <f t="shared" si="224"/>
        <v>SINAPI 99300</v>
      </c>
      <c r="B14187" s="3" t="s">
        <v>6064</v>
      </c>
      <c r="C14187" s="3">
        <v>99300</v>
      </c>
      <c r="D14187" s="2" t="s">
        <v>14228</v>
      </c>
      <c r="E14187" s="3" t="s">
        <v>4953</v>
      </c>
      <c r="F14187" s="61">
        <v>12704.86</v>
      </c>
      <c r="G14187" s="61">
        <v>13102.58</v>
      </c>
      <c r="J14187" s="89">
        <v>2.9999999999999997E-4</v>
      </c>
      <c r="K14187" s="89">
        <v>2.9999999999999997E-4</v>
      </c>
    </row>
    <row r="14188" spans="1:11" ht="22.5" x14ac:dyDescent="0.2">
      <c r="A14188" s="1" t="str">
        <f t="shared" si="224"/>
        <v>SINAPI 99301</v>
      </c>
      <c r="B14188" s="3" t="s">
        <v>6064</v>
      </c>
      <c r="C14188" s="3">
        <v>99301</v>
      </c>
      <c r="D14188" s="2" t="s">
        <v>14229</v>
      </c>
      <c r="E14188" s="3" t="s">
        <v>4953</v>
      </c>
      <c r="F14188" s="61">
        <v>6242.37</v>
      </c>
      <c r="G14188" s="61">
        <v>6456.13</v>
      </c>
      <c r="J14188" s="89">
        <v>2.9999999999999997E-4</v>
      </c>
      <c r="K14188" s="89">
        <v>2.9999999999999997E-4</v>
      </c>
    </row>
    <row r="14189" spans="1:11" ht="22.5" x14ac:dyDescent="0.2">
      <c r="A14189" s="1" t="str">
        <f t="shared" si="224"/>
        <v>SINAPI 99312</v>
      </c>
      <c r="B14189" s="3" t="s">
        <v>6064</v>
      </c>
      <c r="C14189" s="3">
        <v>99312</v>
      </c>
      <c r="D14189" s="2" t="s">
        <v>14230</v>
      </c>
      <c r="E14189" s="3" t="s">
        <v>4953</v>
      </c>
      <c r="F14189" s="61">
        <v>7330.54</v>
      </c>
      <c r="G14189" s="61">
        <v>7578.63</v>
      </c>
      <c r="J14189" s="89">
        <v>2.9999999999999997E-4</v>
      </c>
      <c r="K14189" s="89">
        <v>2.9999999999999997E-4</v>
      </c>
    </row>
    <row r="14190" spans="1:11" ht="22.5" x14ac:dyDescent="0.2">
      <c r="A14190" s="1" t="str">
        <f t="shared" si="224"/>
        <v>SINAPI 99320</v>
      </c>
      <c r="B14190" s="3" t="s">
        <v>6064</v>
      </c>
      <c r="C14190" s="3">
        <v>99320</v>
      </c>
      <c r="D14190" s="2" t="s">
        <v>14231</v>
      </c>
      <c r="E14190" s="3" t="s">
        <v>4953</v>
      </c>
      <c r="F14190" s="61">
        <v>8482.68</v>
      </c>
      <c r="G14190" s="61">
        <v>8765.17</v>
      </c>
      <c r="J14190" s="89">
        <v>2.9999999999999997E-4</v>
      </c>
      <c r="K14190" s="89">
        <v>2.9999999999999997E-4</v>
      </c>
    </row>
    <row r="14191" spans="1:11" ht="22.5" x14ac:dyDescent="0.2">
      <c r="A14191" s="1" t="str">
        <f t="shared" si="224"/>
        <v>SINAPI 99322</v>
      </c>
      <c r="B14191" s="3" t="s">
        <v>6064</v>
      </c>
      <c r="C14191" s="3">
        <v>99322</v>
      </c>
      <c r="D14191" s="2" t="s">
        <v>14232</v>
      </c>
      <c r="E14191" s="3" t="s">
        <v>4953</v>
      </c>
      <c r="F14191" s="61">
        <v>9578.9599999999991</v>
      </c>
      <c r="G14191" s="61">
        <v>9895.81</v>
      </c>
      <c r="J14191" s="89">
        <v>2.9999999999999997E-4</v>
      </c>
      <c r="K14191" s="89">
        <v>2.9999999999999997E-4</v>
      </c>
    </row>
    <row r="14192" spans="1:11" ht="22.5" x14ac:dyDescent="0.2">
      <c r="A14192" s="1" t="str">
        <f t="shared" si="224"/>
        <v>SINAPI 99324</v>
      </c>
      <c r="B14192" s="3" t="s">
        <v>6064</v>
      </c>
      <c r="C14192" s="3">
        <v>99324</v>
      </c>
      <c r="D14192" s="2" t="s">
        <v>14233</v>
      </c>
      <c r="E14192" s="3" t="s">
        <v>4953</v>
      </c>
      <c r="F14192" s="61">
        <v>10675.19</v>
      </c>
      <c r="G14192" s="61">
        <v>11026.47</v>
      </c>
      <c r="J14192" s="89">
        <v>2.9999999999999997E-4</v>
      </c>
      <c r="K14192" s="89">
        <v>2.9999999999999997E-4</v>
      </c>
    </row>
    <row r="14193" spans="1:11" ht="22.5" x14ac:dyDescent="0.2">
      <c r="A14193" s="1" t="str">
        <f t="shared" si="224"/>
        <v>SINAPI 99310</v>
      </c>
      <c r="B14193" s="3" t="s">
        <v>6064</v>
      </c>
      <c r="C14193" s="3">
        <v>99310</v>
      </c>
      <c r="D14193" s="2" t="s">
        <v>14234</v>
      </c>
      <c r="E14193" s="3" t="s">
        <v>4953</v>
      </c>
      <c r="F14193" s="61">
        <v>14951.55</v>
      </c>
      <c r="G14193" s="61">
        <v>15407.15</v>
      </c>
      <c r="J14193" s="89">
        <v>2.9999999999999997E-4</v>
      </c>
      <c r="K14193" s="89">
        <v>2.9999999999999997E-4</v>
      </c>
    </row>
    <row r="14194" spans="1:11" ht="22.5" x14ac:dyDescent="0.2">
      <c r="A14194" s="1" t="str">
        <f t="shared" si="224"/>
        <v>SINAPI 99313</v>
      </c>
      <c r="B14194" s="3" t="s">
        <v>6064</v>
      </c>
      <c r="C14194" s="3">
        <v>99313</v>
      </c>
      <c r="D14194" s="2" t="s">
        <v>14235</v>
      </c>
      <c r="E14194" s="3" t="s">
        <v>4953</v>
      </c>
      <c r="F14194" s="61">
        <v>16688.95</v>
      </c>
      <c r="G14194" s="61">
        <v>17192.97</v>
      </c>
      <c r="J14194" s="89">
        <v>2.9999999999999997E-4</v>
      </c>
      <c r="K14194" s="89">
        <v>2.9999999999999997E-4</v>
      </c>
    </row>
    <row r="14195" spans="1:11" ht="22.5" x14ac:dyDescent="0.2">
      <c r="A14195" s="1" t="str">
        <f t="shared" si="224"/>
        <v>SINAPI 99303</v>
      </c>
      <c r="B14195" s="3" t="s">
        <v>6064</v>
      </c>
      <c r="C14195" s="3">
        <v>99303</v>
      </c>
      <c r="D14195" s="2" t="s">
        <v>14236</v>
      </c>
      <c r="E14195" s="3" t="s">
        <v>4953</v>
      </c>
      <c r="F14195" s="61">
        <v>11628.86</v>
      </c>
      <c r="G14195" s="61">
        <v>11992.22</v>
      </c>
      <c r="J14195" s="89">
        <v>2.9999999999999997E-4</v>
      </c>
      <c r="K14195" s="89">
        <v>2.9999999999999997E-4</v>
      </c>
    </row>
    <row r="14196" spans="1:11" ht="22.5" x14ac:dyDescent="0.2">
      <c r="A14196" s="1" t="str">
        <f t="shared" si="224"/>
        <v>SINAPI 99305</v>
      </c>
      <c r="B14196" s="3" t="s">
        <v>6064</v>
      </c>
      <c r="C14196" s="3">
        <v>99305</v>
      </c>
      <c r="D14196" s="2" t="s">
        <v>14237</v>
      </c>
      <c r="E14196" s="3" t="s">
        <v>4953</v>
      </c>
      <c r="F14196" s="61">
        <v>13162.89</v>
      </c>
      <c r="G14196" s="61">
        <v>13569.99</v>
      </c>
      <c r="J14196" s="89">
        <v>2.9999999999999997E-4</v>
      </c>
      <c r="K14196" s="89">
        <v>2.9999999999999997E-4</v>
      </c>
    </row>
    <row r="14197" spans="1:11" ht="22.5" x14ac:dyDescent="0.2">
      <c r="A14197" s="1" t="str">
        <f t="shared" si="224"/>
        <v>SINAPI 99308</v>
      </c>
      <c r="B14197" s="3" t="s">
        <v>6064</v>
      </c>
      <c r="C14197" s="3">
        <v>99308</v>
      </c>
      <c r="D14197" s="2" t="s">
        <v>14238</v>
      </c>
      <c r="E14197" s="3" t="s">
        <v>4953</v>
      </c>
      <c r="F14197" s="61">
        <v>14696.95</v>
      </c>
      <c r="G14197" s="61">
        <v>15147.82</v>
      </c>
      <c r="J14197" s="89">
        <v>2.9999999999999997E-4</v>
      </c>
      <c r="K14197" s="89">
        <v>2.9999999999999997E-4</v>
      </c>
    </row>
    <row r="14198" spans="1:11" ht="22.5" x14ac:dyDescent="0.2">
      <c r="A14198" s="1" t="str">
        <f t="shared" si="224"/>
        <v>SINAPI 99315</v>
      </c>
      <c r="B14198" s="3" t="s">
        <v>6064</v>
      </c>
      <c r="C14198" s="3">
        <v>99315</v>
      </c>
      <c r="D14198" s="2" t="s">
        <v>14239</v>
      </c>
      <c r="E14198" s="3" t="s">
        <v>4953</v>
      </c>
      <c r="F14198" s="61">
        <v>18681.060000000001</v>
      </c>
      <c r="G14198" s="61">
        <v>19238.23</v>
      </c>
      <c r="J14198" s="89">
        <v>2.9999999999999997E-4</v>
      </c>
      <c r="K14198" s="89">
        <v>2.9999999999999997E-4</v>
      </c>
    </row>
    <row r="14199" spans="1:11" ht="22.5" x14ac:dyDescent="0.2">
      <c r="A14199" s="1" t="str">
        <f t="shared" si="224"/>
        <v>SINAPI 98008</v>
      </c>
      <c r="B14199" s="3" t="s">
        <v>6064</v>
      </c>
      <c r="C14199" s="3">
        <v>98008</v>
      </c>
      <c r="D14199" s="2" t="s">
        <v>14240</v>
      </c>
      <c r="E14199" s="3" t="s">
        <v>4953</v>
      </c>
      <c r="F14199" s="61">
        <v>4309.76</v>
      </c>
      <c r="G14199" s="61">
        <v>4459.46</v>
      </c>
      <c r="J14199" s="89">
        <v>2.9999999999999997E-4</v>
      </c>
      <c r="K14199" s="89">
        <v>2.9999999999999997E-4</v>
      </c>
    </row>
    <row r="14200" spans="1:11" ht="22.5" x14ac:dyDescent="0.2">
      <c r="A14200" s="1" t="str">
        <f t="shared" si="224"/>
        <v>SINAPI 98010</v>
      </c>
      <c r="B14200" s="3" t="s">
        <v>6064</v>
      </c>
      <c r="C14200" s="3">
        <v>98010</v>
      </c>
      <c r="D14200" s="2" t="s">
        <v>14241</v>
      </c>
      <c r="E14200" s="3" t="s">
        <v>4953</v>
      </c>
      <c r="F14200" s="61">
        <v>5272.09</v>
      </c>
      <c r="G14200" s="61">
        <v>5451.73</v>
      </c>
      <c r="J14200" s="89">
        <v>2.9999999999999997E-4</v>
      </c>
      <c r="K14200" s="89">
        <v>2.9999999999999997E-4</v>
      </c>
    </row>
    <row r="14201" spans="1:11" ht="22.5" x14ac:dyDescent="0.2">
      <c r="A14201" s="1" t="str">
        <f t="shared" si="224"/>
        <v>SINAPI 98012</v>
      </c>
      <c r="B14201" s="3" t="s">
        <v>6064</v>
      </c>
      <c r="C14201" s="3">
        <v>98012</v>
      </c>
      <c r="D14201" s="2" t="s">
        <v>14242</v>
      </c>
      <c r="E14201" s="3" t="s">
        <v>4953</v>
      </c>
      <c r="F14201" s="61">
        <v>6205.46</v>
      </c>
      <c r="G14201" s="61">
        <v>6415.06</v>
      </c>
      <c r="J14201" s="89">
        <v>2.9999999999999997E-4</v>
      </c>
      <c r="K14201" s="89">
        <v>2.9999999999999997E-4</v>
      </c>
    </row>
    <row r="14202" spans="1:11" ht="22.5" x14ac:dyDescent="0.2">
      <c r="A14202" s="1" t="str">
        <f t="shared" si="224"/>
        <v>SINAPI 98014</v>
      </c>
      <c r="B14202" s="3" t="s">
        <v>6064</v>
      </c>
      <c r="C14202" s="3">
        <v>98014</v>
      </c>
      <c r="D14202" s="2" t="s">
        <v>14243</v>
      </c>
      <c r="E14202" s="3" t="s">
        <v>4953</v>
      </c>
      <c r="F14202" s="61">
        <v>7138.78</v>
      </c>
      <c r="G14202" s="61">
        <v>7378.31</v>
      </c>
      <c r="J14202" s="89">
        <v>2.9999999999999997E-4</v>
      </c>
      <c r="K14202" s="89">
        <v>2.9999999999999997E-4</v>
      </c>
    </row>
    <row r="14203" spans="1:11" ht="22.5" x14ac:dyDescent="0.2">
      <c r="A14203" s="1" t="str">
        <f t="shared" si="224"/>
        <v>SINAPI 98016</v>
      </c>
      <c r="B14203" s="3" t="s">
        <v>6064</v>
      </c>
      <c r="C14203" s="3">
        <v>98016</v>
      </c>
      <c r="D14203" s="2" t="s">
        <v>14244</v>
      </c>
      <c r="E14203" s="3" t="s">
        <v>4953</v>
      </c>
      <c r="F14203" s="61">
        <v>8072.23</v>
      </c>
      <c r="G14203" s="61">
        <v>8341.7099999999991</v>
      </c>
      <c r="J14203" s="89">
        <v>2.9999999999999997E-4</v>
      </c>
      <c r="K14203" s="89">
        <v>2.9999999999999997E-4</v>
      </c>
    </row>
    <row r="14204" spans="1:11" ht="22.5" x14ac:dyDescent="0.2">
      <c r="A14204" s="1" t="str">
        <f t="shared" si="224"/>
        <v>SINAPI 98018</v>
      </c>
      <c r="B14204" s="3" t="s">
        <v>6064</v>
      </c>
      <c r="C14204" s="3">
        <v>98018</v>
      </c>
      <c r="D14204" s="2" t="s">
        <v>14245</v>
      </c>
      <c r="E14204" s="3" t="s">
        <v>4953</v>
      </c>
      <c r="F14204" s="61">
        <v>9005.59</v>
      </c>
      <c r="G14204" s="61">
        <v>9304.98</v>
      </c>
      <c r="J14204" s="89">
        <v>2.9999999999999997E-4</v>
      </c>
      <c r="K14204" s="89">
        <v>2.9999999999999997E-4</v>
      </c>
    </row>
    <row r="14205" spans="1:11" ht="22.5" x14ac:dyDescent="0.2">
      <c r="A14205" s="1" t="str">
        <f t="shared" si="224"/>
        <v>SINAPI 97994</v>
      </c>
      <c r="B14205" s="3" t="s">
        <v>6064</v>
      </c>
      <c r="C14205" s="3">
        <v>97994</v>
      </c>
      <c r="D14205" s="2" t="s">
        <v>14246</v>
      </c>
      <c r="E14205" s="3" t="s">
        <v>4953</v>
      </c>
      <c r="F14205" s="61">
        <v>2731.84</v>
      </c>
      <c r="G14205" s="61">
        <v>2831.54</v>
      </c>
      <c r="J14205" s="89">
        <v>2.9999999999999997E-4</v>
      </c>
      <c r="K14205" s="89">
        <v>2.9999999999999997E-4</v>
      </c>
    </row>
    <row r="14206" spans="1:11" ht="22.5" x14ac:dyDescent="0.2">
      <c r="A14206" s="1" t="str">
        <f t="shared" si="224"/>
        <v>SINAPI 97996</v>
      </c>
      <c r="B14206" s="3" t="s">
        <v>6064</v>
      </c>
      <c r="C14206" s="3">
        <v>97996</v>
      </c>
      <c r="D14206" s="2" t="s">
        <v>14247</v>
      </c>
      <c r="E14206" s="3" t="s">
        <v>4953</v>
      </c>
      <c r="F14206" s="61">
        <v>3465.77</v>
      </c>
      <c r="G14206" s="61">
        <v>3590.75</v>
      </c>
      <c r="J14206" s="89">
        <v>2.9999999999999997E-4</v>
      </c>
      <c r="K14206" s="89">
        <v>2.9999999999999997E-4</v>
      </c>
    </row>
    <row r="14207" spans="1:11" ht="22.5" x14ac:dyDescent="0.2">
      <c r="A14207" s="1" t="str">
        <f t="shared" si="224"/>
        <v>SINAPI 98407</v>
      </c>
      <c r="B14207" s="3" t="s">
        <v>6064</v>
      </c>
      <c r="C14207" s="3">
        <v>98407</v>
      </c>
      <c r="D14207" s="2" t="s">
        <v>14248</v>
      </c>
      <c r="E14207" s="3" t="s">
        <v>4953</v>
      </c>
      <c r="F14207" s="61">
        <v>4199.6000000000004</v>
      </c>
      <c r="G14207" s="61">
        <v>4349.8599999999997</v>
      </c>
      <c r="J14207" s="89">
        <v>2.9999999999999997E-4</v>
      </c>
      <c r="K14207" s="89">
        <v>2.9999999999999997E-4</v>
      </c>
    </row>
    <row r="14208" spans="1:11" ht="22.5" x14ac:dyDescent="0.2">
      <c r="A14208" s="1" t="str">
        <f t="shared" si="224"/>
        <v>SINAPI 98408</v>
      </c>
      <c r="B14208" s="3" t="s">
        <v>6064</v>
      </c>
      <c r="C14208" s="3">
        <v>98408</v>
      </c>
      <c r="D14208" s="2" t="s">
        <v>14249</v>
      </c>
      <c r="E14208" s="3" t="s">
        <v>4953</v>
      </c>
      <c r="F14208" s="61">
        <v>4933.54</v>
      </c>
      <c r="G14208" s="61">
        <v>5109.07</v>
      </c>
      <c r="J14208" s="89">
        <v>2.9999999999999997E-4</v>
      </c>
      <c r="K14208" s="89">
        <v>2.9999999999999997E-4</v>
      </c>
    </row>
    <row r="14209" spans="1:11" ht="22.5" x14ac:dyDescent="0.2">
      <c r="A14209" s="1" t="str">
        <f t="shared" si="224"/>
        <v>SINAPI 98002</v>
      </c>
      <c r="B14209" s="3" t="s">
        <v>6064</v>
      </c>
      <c r="C14209" s="3">
        <v>98002</v>
      </c>
      <c r="D14209" s="2" t="s">
        <v>14250</v>
      </c>
      <c r="E14209" s="3" t="s">
        <v>4953</v>
      </c>
      <c r="F14209" s="61">
        <v>5703.92</v>
      </c>
      <c r="G14209" s="61">
        <v>5904.76</v>
      </c>
      <c r="J14209" s="89">
        <v>2.9999999999999997E-4</v>
      </c>
      <c r="K14209" s="89">
        <v>2.9999999999999997E-4</v>
      </c>
    </row>
    <row r="14210" spans="1:11" ht="22.5" x14ac:dyDescent="0.2">
      <c r="A14210" s="1" t="str">
        <f t="shared" si="224"/>
        <v>SINAPI 98406</v>
      </c>
      <c r="B14210" s="3" t="s">
        <v>6064</v>
      </c>
      <c r="C14210" s="3">
        <v>98406</v>
      </c>
      <c r="D14210" s="2" t="s">
        <v>14251</v>
      </c>
      <c r="E14210" s="3" t="s">
        <v>4953</v>
      </c>
      <c r="F14210" s="61">
        <v>6442.41</v>
      </c>
      <c r="G14210" s="61">
        <v>6668.51</v>
      </c>
      <c r="J14210" s="89">
        <v>2.9999999999999997E-4</v>
      </c>
      <c r="K14210" s="89">
        <v>2.9999999999999997E-4</v>
      </c>
    </row>
    <row r="14211" spans="1:11" ht="22.5" x14ac:dyDescent="0.2">
      <c r="A14211" s="1" t="str">
        <f t="shared" si="224"/>
        <v>SINAPI 98006</v>
      </c>
      <c r="B14211" s="3" t="s">
        <v>6064</v>
      </c>
      <c r="C14211" s="3">
        <v>98006</v>
      </c>
      <c r="D14211" s="2" t="s">
        <v>14252</v>
      </c>
      <c r="E14211" s="3" t="s">
        <v>4953</v>
      </c>
      <c r="F14211" s="61">
        <v>7180.95</v>
      </c>
      <c r="G14211" s="61">
        <v>7432.34</v>
      </c>
      <c r="J14211" s="89">
        <v>2.9999999999999997E-4</v>
      </c>
      <c r="K14211" s="89">
        <v>2.9999999999999997E-4</v>
      </c>
    </row>
    <row r="14212" spans="1:11" ht="22.5" x14ac:dyDescent="0.2">
      <c r="A14212" s="1" t="str">
        <f t="shared" si="224"/>
        <v>SINAPI 98030</v>
      </c>
      <c r="B14212" s="3" t="s">
        <v>6064</v>
      </c>
      <c r="C14212" s="3">
        <v>98030</v>
      </c>
      <c r="D14212" s="2" t="s">
        <v>14253</v>
      </c>
      <c r="E14212" s="3" t="s">
        <v>4953</v>
      </c>
      <c r="F14212" s="61">
        <v>8918.3700000000008</v>
      </c>
      <c r="G14212" s="61">
        <v>9200.0400000000009</v>
      </c>
      <c r="J14212" s="89">
        <v>2.9999999999999997E-4</v>
      </c>
      <c r="K14212" s="89">
        <v>2.9999999999999997E-4</v>
      </c>
    </row>
    <row r="14213" spans="1:11" ht="22.5" x14ac:dyDescent="0.2">
      <c r="A14213" s="1" t="str">
        <f t="shared" si="224"/>
        <v>SINAPI 98032</v>
      </c>
      <c r="B14213" s="3" t="s">
        <v>6064</v>
      </c>
      <c r="C14213" s="3">
        <v>98032</v>
      </c>
      <c r="D14213" s="2" t="s">
        <v>14254</v>
      </c>
      <c r="E14213" s="3" t="s">
        <v>4953</v>
      </c>
      <c r="F14213" s="61">
        <v>10280.68</v>
      </c>
      <c r="G14213" s="61">
        <v>10601.71</v>
      </c>
      <c r="J14213" s="89">
        <v>2.9999999999999997E-4</v>
      </c>
      <c r="K14213" s="89">
        <v>2.9999999999999997E-4</v>
      </c>
    </row>
    <row r="14214" spans="1:11" ht="22.5" x14ac:dyDescent="0.2">
      <c r="A14214" s="1" t="str">
        <f t="shared" si="224"/>
        <v>SINAPI 98034</v>
      </c>
      <c r="B14214" s="3" t="s">
        <v>6064</v>
      </c>
      <c r="C14214" s="3">
        <v>98034</v>
      </c>
      <c r="D14214" s="2" t="s">
        <v>14255</v>
      </c>
      <c r="E14214" s="3" t="s">
        <v>4953</v>
      </c>
      <c r="F14214" s="61">
        <v>11642.98</v>
      </c>
      <c r="G14214" s="61">
        <v>12003.4</v>
      </c>
      <c r="J14214" s="89">
        <v>2.9999999999999997E-4</v>
      </c>
      <c r="K14214" s="89">
        <v>2.9999999999999997E-4</v>
      </c>
    </row>
    <row r="14215" spans="1:11" ht="22.5" x14ac:dyDescent="0.2">
      <c r="A14215" s="1" t="str">
        <f t="shared" si="224"/>
        <v>SINAPI 98036</v>
      </c>
      <c r="B14215" s="3" t="s">
        <v>6064</v>
      </c>
      <c r="C14215" s="3">
        <v>98036</v>
      </c>
      <c r="D14215" s="2" t="s">
        <v>14256</v>
      </c>
      <c r="E14215" s="3" t="s">
        <v>4953</v>
      </c>
      <c r="F14215" s="61">
        <v>13005.32</v>
      </c>
      <c r="G14215" s="61">
        <v>13405.05</v>
      </c>
      <c r="J14215" s="89">
        <v>2.9999999999999997E-4</v>
      </c>
      <c r="K14215" s="89">
        <v>2.9999999999999997E-4</v>
      </c>
    </row>
    <row r="14216" spans="1:11" ht="22.5" x14ac:dyDescent="0.2">
      <c r="A14216" s="1" t="str">
        <f t="shared" si="224"/>
        <v>SINAPI 98020</v>
      </c>
      <c r="B14216" s="3" t="s">
        <v>6064</v>
      </c>
      <c r="C14216" s="3">
        <v>98020</v>
      </c>
      <c r="D14216" s="2" t="s">
        <v>14257</v>
      </c>
      <c r="E14216" s="3" t="s">
        <v>4953</v>
      </c>
      <c r="F14216" s="61">
        <v>6389.46</v>
      </c>
      <c r="G14216" s="61">
        <v>6604.2</v>
      </c>
      <c r="J14216" s="89">
        <v>2.9999999999999997E-4</v>
      </c>
      <c r="K14216" s="89">
        <v>2.9999999999999997E-4</v>
      </c>
    </row>
    <row r="14217" spans="1:11" ht="22.5" x14ac:dyDescent="0.2">
      <c r="A14217" s="1" t="str">
        <f t="shared" si="224"/>
        <v>SINAPI 98022</v>
      </c>
      <c r="B14217" s="3" t="s">
        <v>6064</v>
      </c>
      <c r="C14217" s="3">
        <v>98022</v>
      </c>
      <c r="D14217" s="2" t="s">
        <v>14258</v>
      </c>
      <c r="E14217" s="3" t="s">
        <v>4953</v>
      </c>
      <c r="F14217" s="61">
        <v>7503.27</v>
      </c>
      <c r="G14217" s="61">
        <v>7752.52</v>
      </c>
      <c r="J14217" s="89">
        <v>2.9999999999999997E-4</v>
      </c>
      <c r="K14217" s="89">
        <v>2.9999999999999997E-4</v>
      </c>
    </row>
    <row r="14218" spans="1:11" ht="22.5" x14ac:dyDescent="0.2">
      <c r="A14218" s="1" t="str">
        <f t="shared" si="224"/>
        <v>SINAPI 98024</v>
      </c>
      <c r="B14218" s="3" t="s">
        <v>6064</v>
      </c>
      <c r="C14218" s="3">
        <v>98024</v>
      </c>
      <c r="D14218" s="2" t="s">
        <v>14259</v>
      </c>
      <c r="E14218" s="3" t="s">
        <v>4953</v>
      </c>
      <c r="F14218" s="61">
        <v>8681.07</v>
      </c>
      <c r="G14218" s="61">
        <v>8964.9</v>
      </c>
      <c r="J14218" s="89">
        <v>2.9999999999999997E-4</v>
      </c>
      <c r="K14218" s="89">
        <v>2.9999999999999997E-4</v>
      </c>
    </row>
    <row r="14219" spans="1:11" ht="22.5" x14ac:dyDescent="0.2">
      <c r="A14219" s="1" t="str">
        <f t="shared" si="224"/>
        <v>SINAPI 98026</v>
      </c>
      <c r="B14219" s="3" t="s">
        <v>6064</v>
      </c>
      <c r="C14219" s="3">
        <v>98026</v>
      </c>
      <c r="D14219" s="2" t="s">
        <v>14260</v>
      </c>
      <c r="E14219" s="3" t="s">
        <v>4953</v>
      </c>
      <c r="F14219" s="61">
        <v>9803</v>
      </c>
      <c r="G14219" s="61">
        <v>10121.35</v>
      </c>
      <c r="J14219" s="89">
        <v>2.9999999999999997E-4</v>
      </c>
      <c r="K14219" s="89">
        <v>2.9999999999999997E-4</v>
      </c>
    </row>
    <row r="14220" spans="1:11" ht="22.5" x14ac:dyDescent="0.2">
      <c r="A14220" s="1" t="str">
        <f t="shared" si="224"/>
        <v>SINAPI 98028</v>
      </c>
      <c r="B14220" s="3" t="s">
        <v>6064</v>
      </c>
      <c r="C14220" s="3">
        <v>98028</v>
      </c>
      <c r="D14220" s="2" t="s">
        <v>14261</v>
      </c>
      <c r="E14220" s="3" t="s">
        <v>4953</v>
      </c>
      <c r="F14220" s="61">
        <v>10924.89</v>
      </c>
      <c r="G14220" s="61">
        <v>11277.84</v>
      </c>
      <c r="J14220" s="89">
        <v>2.9999999999999997E-4</v>
      </c>
      <c r="K14220" s="89">
        <v>2.9999999999999997E-4</v>
      </c>
    </row>
    <row r="14221" spans="1:11" ht="22.5" x14ac:dyDescent="0.2">
      <c r="A14221" s="1" t="str">
        <f t="shared" si="224"/>
        <v>SINAPI 98044</v>
      </c>
      <c r="B14221" s="3" t="s">
        <v>6064</v>
      </c>
      <c r="C14221" s="3">
        <v>98044</v>
      </c>
      <c r="D14221" s="2" t="s">
        <v>14262</v>
      </c>
      <c r="E14221" s="3" t="s">
        <v>4953</v>
      </c>
      <c r="F14221" s="61">
        <v>15305.29</v>
      </c>
      <c r="G14221" s="61">
        <v>15763.26</v>
      </c>
      <c r="J14221" s="89">
        <v>2.9999999999999997E-4</v>
      </c>
      <c r="K14221" s="89">
        <v>2.9999999999999997E-4</v>
      </c>
    </row>
    <row r="14222" spans="1:11" ht="22.5" x14ac:dyDescent="0.2">
      <c r="A14222" s="1" t="str">
        <f t="shared" si="224"/>
        <v>SINAPI 98046</v>
      </c>
      <c r="B14222" s="3" t="s">
        <v>6064</v>
      </c>
      <c r="C14222" s="3">
        <v>98046</v>
      </c>
      <c r="D14222" s="2" t="s">
        <v>14263</v>
      </c>
      <c r="E14222" s="3" t="s">
        <v>4953</v>
      </c>
      <c r="F14222" s="61">
        <v>17083.77</v>
      </c>
      <c r="G14222" s="61">
        <v>17590.439999999999</v>
      </c>
      <c r="J14222" s="89">
        <v>2.9999999999999997E-4</v>
      </c>
      <c r="K14222" s="89">
        <v>2.9999999999999997E-4</v>
      </c>
    </row>
    <row r="14223" spans="1:11" ht="22.5" x14ac:dyDescent="0.2">
      <c r="A14223" s="1" t="str">
        <f t="shared" si="224"/>
        <v>SINAPI 98038</v>
      </c>
      <c r="B14223" s="3" t="s">
        <v>6064</v>
      </c>
      <c r="C14223" s="3">
        <v>98038</v>
      </c>
      <c r="D14223" s="2" t="s">
        <v>14264</v>
      </c>
      <c r="E14223" s="3" t="s">
        <v>4953</v>
      </c>
      <c r="F14223" s="61">
        <v>11903.59</v>
      </c>
      <c r="G14223" s="61">
        <v>12268.78</v>
      </c>
      <c r="J14223" s="89">
        <v>2.9999999999999997E-4</v>
      </c>
      <c r="K14223" s="89">
        <v>2.9999999999999997E-4</v>
      </c>
    </row>
    <row r="14224" spans="1:11" ht="22.5" x14ac:dyDescent="0.2">
      <c r="A14224" s="1" t="str">
        <f t="shared" si="224"/>
        <v>SINAPI 98040</v>
      </c>
      <c r="B14224" s="3" t="s">
        <v>6064</v>
      </c>
      <c r="C14224" s="3">
        <v>98040</v>
      </c>
      <c r="D14224" s="2" t="s">
        <v>14265</v>
      </c>
      <c r="E14224" s="3" t="s">
        <v>4953</v>
      </c>
      <c r="F14224" s="61">
        <v>13474.07</v>
      </c>
      <c r="G14224" s="61">
        <v>13883.26</v>
      </c>
      <c r="J14224" s="89">
        <v>2.9999999999999997E-4</v>
      </c>
      <c r="K14224" s="89">
        <v>2.9999999999999997E-4</v>
      </c>
    </row>
    <row r="14225" spans="1:11" ht="22.5" x14ac:dyDescent="0.2">
      <c r="A14225" s="1" t="str">
        <f t="shared" si="224"/>
        <v>SINAPI 98042</v>
      </c>
      <c r="B14225" s="3" t="s">
        <v>6064</v>
      </c>
      <c r="C14225" s="3">
        <v>98042</v>
      </c>
      <c r="D14225" s="2" t="s">
        <v>14266</v>
      </c>
      <c r="E14225" s="3" t="s">
        <v>4953</v>
      </c>
      <c r="F14225" s="61">
        <v>15044.59</v>
      </c>
      <c r="G14225" s="61">
        <v>15497.78</v>
      </c>
      <c r="J14225" s="89">
        <v>2.9999999999999997E-4</v>
      </c>
      <c r="K14225" s="89">
        <v>2.9999999999999997E-4</v>
      </c>
    </row>
    <row r="14226" spans="1:11" ht="22.5" x14ac:dyDescent="0.2">
      <c r="A14226" s="1" t="str">
        <f t="shared" si="224"/>
        <v>SINAPI 98048</v>
      </c>
      <c r="B14226" s="3" t="s">
        <v>6064</v>
      </c>
      <c r="C14226" s="3">
        <v>98048</v>
      </c>
      <c r="D14226" s="2" t="s">
        <v>14267</v>
      </c>
      <c r="E14226" s="3" t="s">
        <v>4953</v>
      </c>
      <c r="F14226" s="61">
        <v>19123.05</v>
      </c>
      <c r="G14226" s="61">
        <v>19683.189999999999</v>
      </c>
      <c r="J14226" s="89">
        <v>2.9999999999999997E-4</v>
      </c>
      <c r="K14226" s="89">
        <v>2.9999999999999997E-4</v>
      </c>
    </row>
    <row r="14227" spans="1:11" ht="22.5" x14ac:dyDescent="0.2">
      <c r="A14227" s="1" t="str">
        <f t="shared" si="224"/>
        <v>SINAPI 97955</v>
      </c>
      <c r="B14227" s="3" t="s">
        <v>6064</v>
      </c>
      <c r="C14227" s="3">
        <v>97955</v>
      </c>
      <c r="D14227" s="2" t="s">
        <v>14268</v>
      </c>
      <c r="E14227" s="3" t="s">
        <v>4953</v>
      </c>
      <c r="F14227" s="61">
        <v>3141.42</v>
      </c>
      <c r="G14227" s="61">
        <v>3219.05</v>
      </c>
      <c r="J14227" s="89">
        <v>1E-4</v>
      </c>
      <c r="K14227" s="89">
        <v>1E-4</v>
      </c>
    </row>
    <row r="14228" spans="1:11" ht="22.5" x14ac:dyDescent="0.2">
      <c r="A14228" s="1" t="str">
        <f t="shared" si="224"/>
        <v>SINAPI 97948</v>
      </c>
      <c r="B14228" s="3" t="s">
        <v>6064</v>
      </c>
      <c r="C14228" s="3">
        <v>97948</v>
      </c>
      <c r="D14228" s="2" t="s">
        <v>14269</v>
      </c>
      <c r="E14228" s="3" t="s">
        <v>4953</v>
      </c>
      <c r="F14228" s="61">
        <v>3262.81</v>
      </c>
      <c r="G14228" s="61">
        <v>3361.36</v>
      </c>
      <c r="J14228" s="89">
        <v>1E-4</v>
      </c>
      <c r="K14228" s="89">
        <v>1E-4</v>
      </c>
    </row>
    <row r="14229" spans="1:11" ht="22.5" x14ac:dyDescent="0.2">
      <c r="A14229" s="1" t="str">
        <f t="shared" si="224"/>
        <v>SINAPI 97934</v>
      </c>
      <c r="B14229" s="3" t="s">
        <v>6064</v>
      </c>
      <c r="C14229" s="3">
        <v>97934</v>
      </c>
      <c r="D14229" s="2" t="s">
        <v>14270</v>
      </c>
      <c r="E14229" s="3" t="s">
        <v>4953</v>
      </c>
      <c r="F14229" s="61">
        <v>2450.81</v>
      </c>
      <c r="G14229" s="61">
        <v>2500.6799999999998</v>
      </c>
      <c r="J14229" s="89">
        <v>6.9999999999999999E-4</v>
      </c>
      <c r="K14229" s="89">
        <v>6.9999999999999999E-4</v>
      </c>
    </row>
    <row r="14230" spans="1:11" ht="22.5" x14ac:dyDescent="0.2">
      <c r="A14230" s="1" t="str">
        <f t="shared" si="224"/>
        <v>SINAPI 97953</v>
      </c>
      <c r="B14230" s="3" t="s">
        <v>6064</v>
      </c>
      <c r="C14230" s="3">
        <v>97953</v>
      </c>
      <c r="D14230" s="2" t="s">
        <v>14271</v>
      </c>
      <c r="E14230" s="3" t="s">
        <v>4953</v>
      </c>
      <c r="F14230" s="61">
        <v>1443</v>
      </c>
      <c r="G14230" s="61">
        <v>1479.55</v>
      </c>
      <c r="J14230" s="89">
        <v>0</v>
      </c>
      <c r="K14230" s="89">
        <v>0</v>
      </c>
    </row>
    <row r="14231" spans="1:11" ht="22.5" x14ac:dyDescent="0.2">
      <c r="A14231" s="1" t="str">
        <f t="shared" ref="A14231:A14294" si="225">CONCATENATE($B14231," ",$C14231)</f>
        <v>SINAPI 97947</v>
      </c>
      <c r="B14231" s="3" t="s">
        <v>6064</v>
      </c>
      <c r="C14231" s="3">
        <v>97947</v>
      </c>
      <c r="D14231" s="2" t="s">
        <v>14272</v>
      </c>
      <c r="E14231" s="3" t="s">
        <v>4953</v>
      </c>
      <c r="F14231" s="61">
        <v>1765.03</v>
      </c>
      <c r="G14231" s="61">
        <v>1819.3</v>
      </c>
      <c r="J14231" s="89">
        <v>0</v>
      </c>
      <c r="K14231" s="89">
        <v>0</v>
      </c>
    </row>
    <row r="14232" spans="1:11" ht="22.5" x14ac:dyDescent="0.2">
      <c r="A14232" s="1" t="str">
        <f t="shared" si="225"/>
        <v>SINAPI 97933</v>
      </c>
      <c r="B14232" s="3" t="s">
        <v>6064</v>
      </c>
      <c r="C14232" s="3">
        <v>97933</v>
      </c>
      <c r="D14232" s="2" t="s">
        <v>14273</v>
      </c>
      <c r="E14232" s="3" t="s">
        <v>4953</v>
      </c>
      <c r="F14232" s="61">
        <v>1084.8800000000001</v>
      </c>
      <c r="G14232" s="61">
        <v>1088.49</v>
      </c>
      <c r="J14232" s="89">
        <v>0</v>
      </c>
      <c r="K14232" s="89">
        <v>0</v>
      </c>
    </row>
    <row r="14233" spans="1:11" ht="22.5" x14ac:dyDescent="0.2">
      <c r="A14233" s="1" t="str">
        <f t="shared" si="225"/>
        <v>SINAPI 97961</v>
      </c>
      <c r="B14233" s="3" t="s">
        <v>6064</v>
      </c>
      <c r="C14233" s="3">
        <v>97961</v>
      </c>
      <c r="D14233" s="2" t="s">
        <v>14274</v>
      </c>
      <c r="E14233" s="3" t="s">
        <v>4953</v>
      </c>
      <c r="F14233" s="61">
        <v>2532.34</v>
      </c>
      <c r="G14233" s="61">
        <v>2608.63</v>
      </c>
      <c r="J14233" s="89">
        <v>2.9999999999999997E-4</v>
      </c>
      <c r="K14233" s="89">
        <v>2.9999999999999997E-4</v>
      </c>
    </row>
    <row r="14234" spans="1:11" ht="22.5" x14ac:dyDescent="0.2">
      <c r="A14234" s="1" t="str">
        <f t="shared" si="225"/>
        <v>SINAPI 97951</v>
      </c>
      <c r="B14234" s="3" t="s">
        <v>6064</v>
      </c>
      <c r="C14234" s="3">
        <v>97951</v>
      </c>
      <c r="D14234" s="2" t="s">
        <v>14275</v>
      </c>
      <c r="E14234" s="3" t="s">
        <v>4953</v>
      </c>
      <c r="F14234" s="61">
        <v>2845.42</v>
      </c>
      <c r="G14234" s="61">
        <v>2945.57</v>
      </c>
      <c r="J14234" s="89">
        <v>2.0000000000000001E-4</v>
      </c>
      <c r="K14234" s="89">
        <v>2.0000000000000001E-4</v>
      </c>
    </row>
    <row r="14235" spans="1:11" ht="22.5" x14ac:dyDescent="0.2">
      <c r="A14235" s="1" t="str">
        <f t="shared" si="225"/>
        <v>SINAPI 97973</v>
      </c>
      <c r="B14235" s="3" t="s">
        <v>6064</v>
      </c>
      <c r="C14235" s="3">
        <v>97973</v>
      </c>
      <c r="D14235" s="2" t="s">
        <v>14276</v>
      </c>
      <c r="E14235" s="3" t="s">
        <v>4953</v>
      </c>
      <c r="F14235" s="61">
        <v>4724.55</v>
      </c>
      <c r="G14235" s="61">
        <v>4864.67</v>
      </c>
      <c r="J14235" s="89">
        <v>5.0000000000000001E-4</v>
      </c>
      <c r="K14235" s="89">
        <v>4.0000000000000002E-4</v>
      </c>
    </row>
    <row r="14236" spans="1:11" ht="22.5" x14ac:dyDescent="0.2">
      <c r="A14236" s="1" t="str">
        <f t="shared" si="225"/>
        <v>SINAPI 97952</v>
      </c>
      <c r="B14236" s="3" t="s">
        <v>6064</v>
      </c>
      <c r="C14236" s="3">
        <v>97952</v>
      </c>
      <c r="D14236" s="2" t="s">
        <v>14277</v>
      </c>
      <c r="E14236" s="3" t="s">
        <v>4953</v>
      </c>
      <c r="F14236" s="61">
        <v>4942.99</v>
      </c>
      <c r="G14236" s="61">
        <v>5113.54</v>
      </c>
      <c r="J14236" s="89">
        <v>4.0000000000000002E-4</v>
      </c>
      <c r="K14236" s="89">
        <v>4.0000000000000002E-4</v>
      </c>
    </row>
    <row r="14237" spans="1:11" ht="22.5" x14ac:dyDescent="0.2">
      <c r="A14237" s="1" t="str">
        <f t="shared" si="225"/>
        <v>SINAPI 97957</v>
      </c>
      <c r="B14237" s="3" t="s">
        <v>6064</v>
      </c>
      <c r="C14237" s="3">
        <v>97957</v>
      </c>
      <c r="D14237" s="2" t="s">
        <v>14278</v>
      </c>
      <c r="E14237" s="3" t="s">
        <v>4953</v>
      </c>
      <c r="F14237" s="61">
        <v>2793.14</v>
      </c>
      <c r="G14237" s="61">
        <v>2896.78</v>
      </c>
      <c r="J14237" s="89">
        <v>5.9999999999999995E-4</v>
      </c>
      <c r="K14237" s="89">
        <v>5.9999999999999995E-4</v>
      </c>
    </row>
    <row r="14238" spans="1:11" ht="22.5" x14ac:dyDescent="0.2">
      <c r="A14238" s="1" t="str">
        <f t="shared" si="225"/>
        <v>SINAPI 97950</v>
      </c>
      <c r="B14238" s="3" t="s">
        <v>6064</v>
      </c>
      <c r="C14238" s="3">
        <v>97950</v>
      </c>
      <c r="D14238" s="2" t="s">
        <v>14279</v>
      </c>
      <c r="E14238" s="3" t="s">
        <v>4953</v>
      </c>
      <c r="F14238" s="61">
        <v>3109.76</v>
      </c>
      <c r="G14238" s="61">
        <v>3240.56</v>
      </c>
      <c r="J14238" s="89">
        <v>5.9999999999999995E-4</v>
      </c>
      <c r="K14238" s="89">
        <v>5.0000000000000001E-4</v>
      </c>
    </row>
    <row r="14239" spans="1:11" ht="22.5" x14ac:dyDescent="0.2">
      <c r="A14239" s="1" t="str">
        <f t="shared" si="225"/>
        <v>SINAPI 97936</v>
      </c>
      <c r="B14239" s="3" t="s">
        <v>6064</v>
      </c>
      <c r="C14239" s="3">
        <v>97936</v>
      </c>
      <c r="D14239" s="2" t="s">
        <v>14280</v>
      </c>
      <c r="E14239" s="3" t="s">
        <v>4953</v>
      </c>
      <c r="F14239" s="61">
        <v>2075.54</v>
      </c>
      <c r="G14239" s="61">
        <v>2149.7199999999998</v>
      </c>
      <c r="J14239" s="89">
        <v>1.5E-3</v>
      </c>
      <c r="K14239" s="89">
        <v>1.4E-3</v>
      </c>
    </row>
    <row r="14240" spans="1:11" ht="22.5" x14ac:dyDescent="0.2">
      <c r="A14240" s="1" t="str">
        <f t="shared" si="225"/>
        <v>SINAPI 97956</v>
      </c>
      <c r="B14240" s="3" t="s">
        <v>6064</v>
      </c>
      <c r="C14240" s="3">
        <v>97956</v>
      </c>
      <c r="D14240" s="2" t="s">
        <v>14281</v>
      </c>
      <c r="E14240" s="3" t="s">
        <v>4953</v>
      </c>
      <c r="F14240" s="61">
        <v>1572.08</v>
      </c>
      <c r="G14240" s="61">
        <v>1628.49</v>
      </c>
      <c r="J14240" s="89">
        <v>4.0000000000000002E-4</v>
      </c>
      <c r="K14240" s="89">
        <v>4.0000000000000002E-4</v>
      </c>
    </row>
    <row r="14241" spans="1:11" ht="22.5" x14ac:dyDescent="0.2">
      <c r="A14241" s="1" t="str">
        <f t="shared" si="225"/>
        <v>SINAPI 97949</v>
      </c>
      <c r="B14241" s="3" t="s">
        <v>6064</v>
      </c>
      <c r="C14241" s="3">
        <v>97949</v>
      </c>
      <c r="D14241" s="2" t="s">
        <v>14282</v>
      </c>
      <c r="E14241" s="3" t="s">
        <v>4953</v>
      </c>
      <c r="F14241" s="61">
        <v>1761.98</v>
      </c>
      <c r="G14241" s="61">
        <v>1835.51</v>
      </c>
      <c r="J14241" s="89">
        <v>4.0000000000000002E-4</v>
      </c>
      <c r="K14241" s="89">
        <v>4.0000000000000002E-4</v>
      </c>
    </row>
    <row r="14242" spans="1:11" ht="22.5" x14ac:dyDescent="0.2">
      <c r="A14242" s="1" t="str">
        <f t="shared" si="225"/>
        <v>SINAPI 97935</v>
      </c>
      <c r="B14242" s="3" t="s">
        <v>6064</v>
      </c>
      <c r="C14242" s="3">
        <v>97935</v>
      </c>
      <c r="D14242" s="2" t="s">
        <v>14283</v>
      </c>
      <c r="E14242" s="3" t="s">
        <v>4953</v>
      </c>
      <c r="F14242" s="61">
        <v>881.41</v>
      </c>
      <c r="G14242" s="61">
        <v>896.5</v>
      </c>
      <c r="J14242" s="89">
        <v>5.9999999999999995E-4</v>
      </c>
      <c r="K14242" s="89">
        <v>5.9999999999999995E-4</v>
      </c>
    </row>
    <row r="14243" spans="1:11" ht="22.5" x14ac:dyDescent="0.2">
      <c r="A14243" s="1" t="str">
        <f t="shared" si="225"/>
        <v>SINAPI 99319</v>
      </c>
      <c r="B14243" s="3" t="s">
        <v>6064</v>
      </c>
      <c r="C14243" s="3">
        <v>99319</v>
      </c>
      <c r="D14243" s="2" t="s">
        <v>14284</v>
      </c>
      <c r="E14243" s="3" t="s">
        <v>4954</v>
      </c>
      <c r="F14243" s="61">
        <v>890.46</v>
      </c>
      <c r="G14243" s="61">
        <v>933.01</v>
      </c>
      <c r="J14243" s="89">
        <v>0</v>
      </c>
      <c r="K14243" s="89">
        <v>0</v>
      </c>
    </row>
    <row r="14244" spans="1:11" ht="22.5" x14ac:dyDescent="0.2">
      <c r="A14244" s="1" t="str">
        <f t="shared" si="225"/>
        <v>SINAPI 99318</v>
      </c>
      <c r="B14244" s="3" t="s">
        <v>6064</v>
      </c>
      <c r="C14244" s="3">
        <v>99318</v>
      </c>
      <c r="D14244" s="2" t="s">
        <v>14285</v>
      </c>
      <c r="E14244" s="3" t="s">
        <v>4954</v>
      </c>
      <c r="F14244" s="61">
        <v>288.2</v>
      </c>
      <c r="G14244" s="61">
        <v>290.19</v>
      </c>
      <c r="J14244" s="89">
        <v>0</v>
      </c>
      <c r="K14244" s="89">
        <v>0</v>
      </c>
    </row>
    <row r="14245" spans="1:11" ht="22.5" x14ac:dyDescent="0.2">
      <c r="A14245" s="1" t="str">
        <f t="shared" si="225"/>
        <v>SINAPI 98051</v>
      </c>
      <c r="B14245" s="3" t="s">
        <v>6064</v>
      </c>
      <c r="C14245" s="3">
        <v>98051</v>
      </c>
      <c r="D14245" s="2" t="s">
        <v>14286</v>
      </c>
      <c r="E14245" s="3" t="s">
        <v>4954</v>
      </c>
      <c r="F14245" s="61">
        <v>953.57</v>
      </c>
      <c r="G14245" s="61">
        <v>996.55</v>
      </c>
      <c r="J14245" s="89">
        <v>0</v>
      </c>
      <c r="K14245" s="89">
        <v>0</v>
      </c>
    </row>
    <row r="14246" spans="1:11" ht="22.5" x14ac:dyDescent="0.2">
      <c r="A14246" s="1" t="str">
        <f t="shared" si="225"/>
        <v>SINAPI 98050</v>
      </c>
      <c r="B14246" s="3" t="s">
        <v>6064</v>
      </c>
      <c r="C14246" s="3">
        <v>98050</v>
      </c>
      <c r="D14246" s="2" t="s">
        <v>14287</v>
      </c>
      <c r="E14246" s="3" t="s">
        <v>4954</v>
      </c>
      <c r="F14246" s="61">
        <v>289.16000000000003</v>
      </c>
      <c r="G14246" s="61">
        <v>291.14999999999998</v>
      </c>
      <c r="J14246" s="89">
        <v>0</v>
      </c>
      <c r="K14246" s="89">
        <v>0</v>
      </c>
    </row>
    <row r="14247" spans="1:11" ht="22.5" x14ac:dyDescent="0.2">
      <c r="A14247" s="1" t="str">
        <f t="shared" si="225"/>
        <v>SINAPI 99272</v>
      </c>
      <c r="B14247" s="3" t="s">
        <v>6064</v>
      </c>
      <c r="C14247" s="3">
        <v>99272</v>
      </c>
      <c r="D14247" s="2" t="s">
        <v>14288</v>
      </c>
      <c r="E14247" s="3" t="s">
        <v>4953</v>
      </c>
      <c r="F14247" s="61">
        <v>1070.27</v>
      </c>
      <c r="G14247" s="61">
        <v>1115.97</v>
      </c>
      <c r="J14247" s="89">
        <v>2.9999999999999997E-4</v>
      </c>
      <c r="K14247" s="89">
        <v>2.9999999999999997E-4</v>
      </c>
    </row>
    <row r="14248" spans="1:11" ht="22.5" x14ac:dyDescent="0.2">
      <c r="A14248" s="1" t="str">
        <f t="shared" si="225"/>
        <v>SINAPI 99273</v>
      </c>
      <c r="B14248" s="3" t="s">
        <v>6064</v>
      </c>
      <c r="C14248" s="3">
        <v>99273</v>
      </c>
      <c r="D14248" s="2" t="s">
        <v>14289</v>
      </c>
      <c r="E14248" s="3" t="s">
        <v>4953</v>
      </c>
      <c r="F14248" s="61">
        <v>1519.2</v>
      </c>
      <c r="G14248" s="61">
        <v>1586.29</v>
      </c>
      <c r="J14248" s="89">
        <v>2.0000000000000001E-4</v>
      </c>
      <c r="K14248" s="89">
        <v>2.0000000000000001E-4</v>
      </c>
    </row>
    <row r="14249" spans="1:11" ht="22.5" x14ac:dyDescent="0.2">
      <c r="A14249" s="1" t="str">
        <f t="shared" si="225"/>
        <v>SINAPI 99268</v>
      </c>
      <c r="B14249" s="3" t="s">
        <v>6064</v>
      </c>
      <c r="C14249" s="3">
        <v>99268</v>
      </c>
      <c r="D14249" s="2" t="s">
        <v>14290</v>
      </c>
      <c r="E14249" s="3" t="s">
        <v>4953</v>
      </c>
      <c r="F14249" s="61">
        <v>472.7</v>
      </c>
      <c r="G14249" s="61">
        <v>482.48</v>
      </c>
      <c r="J14249" s="89">
        <v>6.9999999999999999E-4</v>
      </c>
      <c r="K14249" s="89">
        <v>6.9999999999999999E-4</v>
      </c>
    </row>
    <row r="14250" spans="1:11" ht="22.5" x14ac:dyDescent="0.2">
      <c r="A14250" s="1" t="str">
        <f t="shared" si="225"/>
        <v>SINAPI 99270</v>
      </c>
      <c r="B14250" s="3" t="s">
        <v>6064</v>
      </c>
      <c r="C14250" s="3">
        <v>99270</v>
      </c>
      <c r="D14250" s="2" t="s">
        <v>14291</v>
      </c>
      <c r="E14250" s="3" t="s">
        <v>4953</v>
      </c>
      <c r="F14250" s="61">
        <v>620.44000000000005</v>
      </c>
      <c r="G14250" s="61">
        <v>631.35</v>
      </c>
      <c r="J14250" s="89">
        <v>5.0000000000000001E-4</v>
      </c>
      <c r="K14250" s="89">
        <v>5.0000000000000001E-4</v>
      </c>
    </row>
    <row r="14251" spans="1:11" ht="22.5" x14ac:dyDescent="0.2">
      <c r="A14251" s="1" t="str">
        <f t="shared" si="225"/>
        <v>SINAPI 97976</v>
      </c>
      <c r="B14251" s="3" t="s">
        <v>6064</v>
      </c>
      <c r="C14251" s="3">
        <v>97976</v>
      </c>
      <c r="D14251" s="2" t="s">
        <v>14292</v>
      </c>
      <c r="E14251" s="3" t="s">
        <v>4953</v>
      </c>
      <c r="F14251" s="61">
        <v>1115.5</v>
      </c>
      <c r="G14251" s="61">
        <v>1161.51</v>
      </c>
      <c r="J14251" s="89">
        <v>2.9999999999999997E-4</v>
      </c>
      <c r="K14251" s="89">
        <v>2.9999999999999997E-4</v>
      </c>
    </row>
    <row r="14252" spans="1:11" ht="22.5" x14ac:dyDescent="0.2">
      <c r="A14252" s="1" t="str">
        <f t="shared" si="225"/>
        <v>SINAPI 97977</v>
      </c>
      <c r="B14252" s="3" t="s">
        <v>6064</v>
      </c>
      <c r="C14252" s="3">
        <v>97977</v>
      </c>
      <c r="D14252" s="2" t="s">
        <v>14293</v>
      </c>
      <c r="E14252" s="3" t="s">
        <v>4953</v>
      </c>
      <c r="F14252" s="61">
        <v>1599.39</v>
      </c>
      <c r="G14252" s="61">
        <v>1667.02</v>
      </c>
      <c r="J14252" s="89">
        <v>2.0000000000000001E-4</v>
      </c>
      <c r="K14252" s="89">
        <v>2.0000000000000001E-4</v>
      </c>
    </row>
    <row r="14253" spans="1:11" ht="22.5" x14ac:dyDescent="0.2">
      <c r="A14253" s="1" t="str">
        <f t="shared" si="225"/>
        <v>SINAPI 97974</v>
      </c>
      <c r="B14253" s="3" t="s">
        <v>6064</v>
      </c>
      <c r="C14253" s="3">
        <v>97974</v>
      </c>
      <c r="D14253" s="2" t="s">
        <v>14294</v>
      </c>
      <c r="E14253" s="3" t="s">
        <v>4953</v>
      </c>
      <c r="F14253" s="61">
        <v>477.2</v>
      </c>
      <c r="G14253" s="61">
        <v>487</v>
      </c>
      <c r="J14253" s="89">
        <v>6.9999999999999999E-4</v>
      </c>
      <c r="K14253" s="89">
        <v>6.9999999999999999E-4</v>
      </c>
    </row>
    <row r="14254" spans="1:11" ht="22.5" x14ac:dyDescent="0.2">
      <c r="A14254" s="1" t="str">
        <f t="shared" si="225"/>
        <v>SINAPI 97975</v>
      </c>
      <c r="B14254" s="3" t="s">
        <v>6064</v>
      </c>
      <c r="C14254" s="3">
        <v>97975</v>
      </c>
      <c r="D14254" s="2" t="s">
        <v>14295</v>
      </c>
      <c r="E14254" s="3" t="s">
        <v>4953</v>
      </c>
      <c r="F14254" s="61">
        <v>625.70000000000005</v>
      </c>
      <c r="G14254" s="61">
        <v>636.64</v>
      </c>
      <c r="J14254" s="89">
        <v>5.0000000000000001E-4</v>
      </c>
      <c r="K14254" s="89">
        <v>5.0000000000000001E-4</v>
      </c>
    </row>
    <row r="14255" spans="1:11" ht="22.5" x14ac:dyDescent="0.2">
      <c r="A14255" s="1" t="str">
        <f t="shared" si="225"/>
        <v>SINAPI 101798</v>
      </c>
      <c r="B14255" s="3" t="s">
        <v>6064</v>
      </c>
      <c r="C14255" s="3">
        <v>101798</v>
      </c>
      <c r="D14255" s="2" t="s">
        <v>14296</v>
      </c>
      <c r="E14255" s="3" t="s">
        <v>4953</v>
      </c>
      <c r="F14255" s="61">
        <v>331.1</v>
      </c>
      <c r="G14255" s="61">
        <v>334.97</v>
      </c>
      <c r="J14255" s="89">
        <v>0.86180000000000001</v>
      </c>
      <c r="K14255" s="89">
        <v>0.8518</v>
      </c>
    </row>
    <row r="14256" spans="1:11" ht="22.5" x14ac:dyDescent="0.2">
      <c r="A14256" s="1" t="str">
        <f t="shared" si="225"/>
        <v>SINAPI 101799</v>
      </c>
      <c r="B14256" s="3" t="s">
        <v>6064</v>
      </c>
      <c r="C14256" s="3">
        <v>101799</v>
      </c>
      <c r="D14256" s="2" t="s">
        <v>14297</v>
      </c>
      <c r="E14256" s="3" t="s">
        <v>4953</v>
      </c>
      <c r="F14256" s="61">
        <v>799.45</v>
      </c>
      <c r="G14256" s="61">
        <v>805.82</v>
      </c>
      <c r="J14256" s="89">
        <v>0.90549999999999997</v>
      </c>
      <c r="K14256" s="89">
        <v>0.89839999999999998</v>
      </c>
    </row>
    <row r="14257" spans="1:11" x14ac:dyDescent="0.2">
      <c r="A14257" s="1" t="str">
        <f t="shared" si="225"/>
        <v>SINAPI 102487</v>
      </c>
      <c r="B14257" s="3" t="s">
        <v>6064</v>
      </c>
      <c r="C14257" s="3">
        <v>102487</v>
      </c>
      <c r="D14257" s="2" t="s">
        <v>14298</v>
      </c>
      <c r="E14257" s="3" t="s">
        <v>4957</v>
      </c>
      <c r="F14257" s="61">
        <v>604.37</v>
      </c>
      <c r="G14257" s="61">
        <v>627.29999999999995</v>
      </c>
      <c r="J14257" s="89">
        <v>8.0000000000000004E-4</v>
      </c>
      <c r="K14257" s="89">
        <v>8.0000000000000004E-4</v>
      </c>
    </row>
    <row r="14258" spans="1:11" ht="22.5" x14ac:dyDescent="0.2">
      <c r="A14258" s="1" t="str">
        <f t="shared" si="225"/>
        <v>SINAPI 102486</v>
      </c>
      <c r="B14258" s="3" t="s">
        <v>6064</v>
      </c>
      <c r="C14258" s="3">
        <v>102486</v>
      </c>
      <c r="D14258" s="2" t="s">
        <v>14299</v>
      </c>
      <c r="E14258" s="3" t="s">
        <v>4957</v>
      </c>
      <c r="F14258" s="61">
        <v>651.14</v>
      </c>
      <c r="G14258" s="61">
        <v>662.56</v>
      </c>
      <c r="J14258" s="89">
        <v>0</v>
      </c>
      <c r="K14258" s="89">
        <v>0</v>
      </c>
    </row>
    <row r="14259" spans="1:11" ht="22.5" x14ac:dyDescent="0.2">
      <c r="A14259" s="1" t="str">
        <f t="shared" si="225"/>
        <v>SINAPI 102474</v>
      </c>
      <c r="B14259" s="3" t="s">
        <v>6064</v>
      </c>
      <c r="C14259" s="3">
        <v>102474</v>
      </c>
      <c r="D14259" s="2" t="s">
        <v>14300</v>
      </c>
      <c r="E14259" s="3" t="s">
        <v>4957</v>
      </c>
      <c r="F14259" s="61">
        <v>608.48</v>
      </c>
      <c r="G14259" s="61">
        <v>617.57000000000005</v>
      </c>
      <c r="J14259" s="89">
        <v>0</v>
      </c>
      <c r="K14259" s="89">
        <v>0</v>
      </c>
    </row>
    <row r="14260" spans="1:11" ht="22.5" x14ac:dyDescent="0.2">
      <c r="A14260" s="1" t="str">
        <f t="shared" si="225"/>
        <v>SINAPI 102480</v>
      </c>
      <c r="B14260" s="3" t="s">
        <v>6064</v>
      </c>
      <c r="C14260" s="3">
        <v>102480</v>
      </c>
      <c r="D14260" s="2" t="s">
        <v>14301</v>
      </c>
      <c r="E14260" s="3" t="s">
        <v>4957</v>
      </c>
      <c r="F14260" s="61">
        <v>600.69000000000005</v>
      </c>
      <c r="G14260" s="61">
        <v>608.61</v>
      </c>
      <c r="J14260" s="89">
        <v>0</v>
      </c>
      <c r="K14260" s="89">
        <v>0</v>
      </c>
    </row>
    <row r="14261" spans="1:11" ht="22.5" x14ac:dyDescent="0.2">
      <c r="A14261" s="1" t="str">
        <f t="shared" si="225"/>
        <v>SINAPI 94975</v>
      </c>
      <c r="B14261" s="3" t="s">
        <v>6064</v>
      </c>
      <c r="C14261" s="3">
        <v>94975</v>
      </c>
      <c r="D14261" s="2" t="s">
        <v>14302</v>
      </c>
      <c r="E14261" s="3" t="s">
        <v>4957</v>
      </c>
      <c r="F14261" s="61">
        <v>517.19000000000005</v>
      </c>
      <c r="G14261" s="61">
        <v>528.54999999999995</v>
      </c>
      <c r="J14261" s="89">
        <v>0</v>
      </c>
      <c r="K14261" s="89">
        <v>0</v>
      </c>
    </row>
    <row r="14262" spans="1:11" ht="22.5" x14ac:dyDescent="0.2">
      <c r="A14262" s="1" t="str">
        <f t="shared" si="225"/>
        <v>SINAPI 94963</v>
      </c>
      <c r="B14262" s="3" t="s">
        <v>6064</v>
      </c>
      <c r="C14262" s="3">
        <v>94963</v>
      </c>
      <c r="D14262" s="2" t="s">
        <v>14303</v>
      </c>
      <c r="E14262" s="3" t="s">
        <v>4957</v>
      </c>
      <c r="F14262" s="61">
        <v>475.21</v>
      </c>
      <c r="G14262" s="61">
        <v>484.11</v>
      </c>
      <c r="J14262" s="89">
        <v>0</v>
      </c>
      <c r="K14262" s="89">
        <v>0</v>
      </c>
    </row>
    <row r="14263" spans="1:11" ht="22.5" x14ac:dyDescent="0.2">
      <c r="A14263" s="1" t="str">
        <f t="shared" si="225"/>
        <v>SINAPI 94969</v>
      </c>
      <c r="B14263" s="3" t="s">
        <v>6064</v>
      </c>
      <c r="C14263" s="3">
        <v>94969</v>
      </c>
      <c r="D14263" s="2" t="s">
        <v>14304</v>
      </c>
      <c r="E14263" s="3" t="s">
        <v>4957</v>
      </c>
      <c r="F14263" s="61">
        <v>466.97</v>
      </c>
      <c r="G14263" s="61">
        <v>474.73</v>
      </c>
      <c r="J14263" s="89">
        <v>0</v>
      </c>
      <c r="K14263" s="89">
        <v>0</v>
      </c>
    </row>
    <row r="14264" spans="1:11" ht="22.5" x14ac:dyDescent="0.2">
      <c r="A14264" s="1" t="str">
        <f t="shared" si="225"/>
        <v>SINAPI 102475</v>
      </c>
      <c r="B14264" s="3" t="s">
        <v>6064</v>
      </c>
      <c r="C14264" s="3">
        <v>102475</v>
      </c>
      <c r="D14264" s="2" t="s">
        <v>14305</v>
      </c>
      <c r="E14264" s="3" t="s">
        <v>4957</v>
      </c>
      <c r="F14264" s="61">
        <v>664.12</v>
      </c>
      <c r="G14264" s="61">
        <v>674.13</v>
      </c>
      <c r="J14264" s="89">
        <v>0</v>
      </c>
      <c r="K14264" s="89">
        <v>0</v>
      </c>
    </row>
    <row r="14265" spans="1:11" ht="22.5" x14ac:dyDescent="0.2">
      <c r="A14265" s="1" t="str">
        <f t="shared" si="225"/>
        <v>SINAPI 102481</v>
      </c>
      <c r="B14265" s="3" t="s">
        <v>6064</v>
      </c>
      <c r="C14265" s="3">
        <v>102481</v>
      </c>
      <c r="D14265" s="2" t="s">
        <v>14306</v>
      </c>
      <c r="E14265" s="3" t="s">
        <v>4957</v>
      </c>
      <c r="F14265" s="61">
        <v>648.70000000000005</v>
      </c>
      <c r="G14265" s="61">
        <v>656.69</v>
      </c>
      <c r="J14265" s="89">
        <v>0</v>
      </c>
      <c r="K14265" s="89">
        <v>0</v>
      </c>
    </row>
    <row r="14266" spans="1:11" ht="22.5" x14ac:dyDescent="0.2">
      <c r="A14266" s="1" t="str">
        <f t="shared" si="225"/>
        <v>SINAPI 94964</v>
      </c>
      <c r="B14266" s="3" t="s">
        <v>6064</v>
      </c>
      <c r="C14266" s="3">
        <v>94964</v>
      </c>
      <c r="D14266" s="2" t="s">
        <v>14307</v>
      </c>
      <c r="E14266" s="3" t="s">
        <v>4957</v>
      </c>
      <c r="F14266" s="61">
        <v>524.94000000000005</v>
      </c>
      <c r="G14266" s="61">
        <v>534.65</v>
      </c>
      <c r="J14266" s="89">
        <v>0</v>
      </c>
      <c r="K14266" s="89">
        <v>0</v>
      </c>
    </row>
    <row r="14267" spans="1:11" ht="22.5" x14ac:dyDescent="0.2">
      <c r="A14267" s="1" t="str">
        <f t="shared" si="225"/>
        <v>SINAPI 94970</v>
      </c>
      <c r="B14267" s="3" t="s">
        <v>6064</v>
      </c>
      <c r="C14267" s="3">
        <v>94970</v>
      </c>
      <c r="D14267" s="2" t="s">
        <v>14308</v>
      </c>
      <c r="E14267" s="3" t="s">
        <v>4957</v>
      </c>
      <c r="F14267" s="61">
        <v>509.17</v>
      </c>
      <c r="G14267" s="61">
        <v>516.91999999999996</v>
      </c>
      <c r="J14267" s="89">
        <v>0</v>
      </c>
      <c r="K14267" s="89">
        <v>0</v>
      </c>
    </row>
    <row r="14268" spans="1:11" ht="22.5" x14ac:dyDescent="0.2">
      <c r="A14268" s="1" t="str">
        <f t="shared" si="225"/>
        <v>SINAPI 102476</v>
      </c>
      <c r="B14268" s="3" t="s">
        <v>6064</v>
      </c>
      <c r="C14268" s="3">
        <v>102476</v>
      </c>
      <c r="D14268" s="2" t="s">
        <v>14309</v>
      </c>
      <c r="E14268" s="3" t="s">
        <v>4957</v>
      </c>
      <c r="F14268" s="61">
        <v>688.3</v>
      </c>
      <c r="G14268" s="61">
        <v>696.91</v>
      </c>
      <c r="J14268" s="89">
        <v>0</v>
      </c>
      <c r="K14268" s="89">
        <v>0</v>
      </c>
    </row>
    <row r="14269" spans="1:11" ht="22.5" x14ac:dyDescent="0.2">
      <c r="A14269" s="1" t="str">
        <f t="shared" si="225"/>
        <v>SINAPI 102482</v>
      </c>
      <c r="B14269" s="3" t="s">
        <v>6064</v>
      </c>
      <c r="C14269" s="3">
        <v>102482</v>
      </c>
      <c r="D14269" s="2" t="s">
        <v>14310</v>
      </c>
      <c r="E14269" s="3" t="s">
        <v>4957</v>
      </c>
      <c r="F14269" s="61">
        <v>684.4</v>
      </c>
      <c r="G14269" s="61">
        <v>692.03</v>
      </c>
      <c r="J14269" s="89">
        <v>0</v>
      </c>
      <c r="K14269" s="89">
        <v>0</v>
      </c>
    </row>
    <row r="14270" spans="1:11" ht="22.5" x14ac:dyDescent="0.2">
      <c r="A14270" s="1" t="str">
        <f t="shared" si="225"/>
        <v>SINAPI 94965</v>
      </c>
      <c r="B14270" s="3" t="s">
        <v>6064</v>
      </c>
      <c r="C14270" s="3">
        <v>94965</v>
      </c>
      <c r="D14270" s="2" t="s">
        <v>14311</v>
      </c>
      <c r="E14270" s="3" t="s">
        <v>4957</v>
      </c>
      <c r="F14270" s="61">
        <v>548.72</v>
      </c>
      <c r="G14270" s="61">
        <v>557.58000000000004</v>
      </c>
      <c r="J14270" s="89">
        <v>0</v>
      </c>
      <c r="K14270" s="89">
        <v>0</v>
      </c>
    </row>
    <row r="14271" spans="1:11" ht="22.5" x14ac:dyDescent="0.2">
      <c r="A14271" s="1" t="str">
        <f t="shared" si="225"/>
        <v>SINAPI 94971</v>
      </c>
      <c r="B14271" s="3" t="s">
        <v>6064</v>
      </c>
      <c r="C14271" s="3">
        <v>94971</v>
      </c>
      <c r="D14271" s="2" t="s">
        <v>14312</v>
      </c>
      <c r="E14271" s="3" t="s">
        <v>4957</v>
      </c>
      <c r="F14271" s="61">
        <v>540.34</v>
      </c>
      <c r="G14271" s="61">
        <v>547.91</v>
      </c>
      <c r="J14271" s="89">
        <v>0</v>
      </c>
      <c r="K14271" s="89">
        <v>0</v>
      </c>
    </row>
    <row r="14272" spans="1:11" ht="22.5" x14ac:dyDescent="0.2">
      <c r="A14272" s="1" t="str">
        <f t="shared" si="225"/>
        <v>SINAPI 102477</v>
      </c>
      <c r="B14272" s="3" t="s">
        <v>6064</v>
      </c>
      <c r="C14272" s="3">
        <v>102477</v>
      </c>
      <c r="D14272" s="2" t="s">
        <v>14313</v>
      </c>
      <c r="E14272" s="3" t="s">
        <v>4957</v>
      </c>
      <c r="F14272" s="61">
        <v>731.36</v>
      </c>
      <c r="G14272" s="61">
        <v>740.85</v>
      </c>
      <c r="J14272" s="89">
        <v>0</v>
      </c>
      <c r="K14272" s="89">
        <v>0</v>
      </c>
    </row>
    <row r="14273" spans="1:11" ht="22.5" x14ac:dyDescent="0.2">
      <c r="A14273" s="1" t="str">
        <f t="shared" si="225"/>
        <v>SINAPI 102483</v>
      </c>
      <c r="B14273" s="3" t="s">
        <v>6064</v>
      </c>
      <c r="C14273" s="3">
        <v>102483</v>
      </c>
      <c r="D14273" s="2" t="s">
        <v>14314</v>
      </c>
      <c r="E14273" s="3" t="s">
        <v>4957</v>
      </c>
      <c r="F14273" s="61">
        <v>722.41</v>
      </c>
      <c r="G14273" s="61">
        <v>730.29</v>
      </c>
      <c r="J14273" s="89">
        <v>0</v>
      </c>
      <c r="K14273" s="89">
        <v>0</v>
      </c>
    </row>
    <row r="14274" spans="1:11" ht="22.5" x14ac:dyDescent="0.2">
      <c r="A14274" s="1" t="str">
        <f t="shared" si="225"/>
        <v>SINAPI 94966</v>
      </c>
      <c r="B14274" s="3" t="s">
        <v>6064</v>
      </c>
      <c r="C14274" s="3">
        <v>94966</v>
      </c>
      <c r="D14274" s="2" t="s">
        <v>14315</v>
      </c>
      <c r="E14274" s="3" t="s">
        <v>4957</v>
      </c>
      <c r="F14274" s="61">
        <v>569.63</v>
      </c>
      <c r="G14274" s="61">
        <v>578.41999999999996</v>
      </c>
      <c r="J14274" s="89">
        <v>0</v>
      </c>
      <c r="K14274" s="89">
        <v>0</v>
      </c>
    </row>
    <row r="14275" spans="1:11" ht="22.5" x14ac:dyDescent="0.2">
      <c r="A14275" s="1" t="str">
        <f t="shared" si="225"/>
        <v>SINAPI 94972</v>
      </c>
      <c r="B14275" s="3" t="s">
        <v>6064</v>
      </c>
      <c r="C14275" s="3">
        <v>94972</v>
      </c>
      <c r="D14275" s="2" t="s">
        <v>14316</v>
      </c>
      <c r="E14275" s="3" t="s">
        <v>4957</v>
      </c>
      <c r="F14275" s="61">
        <v>561.32000000000005</v>
      </c>
      <c r="G14275" s="61">
        <v>568.82000000000005</v>
      </c>
      <c r="J14275" s="89">
        <v>0</v>
      </c>
      <c r="K14275" s="89">
        <v>0</v>
      </c>
    </row>
    <row r="14276" spans="1:11" ht="22.5" x14ac:dyDescent="0.2">
      <c r="A14276" s="1" t="str">
        <f t="shared" si="225"/>
        <v>SINAPI 102478</v>
      </c>
      <c r="B14276" s="3" t="s">
        <v>6064</v>
      </c>
      <c r="C14276" s="3">
        <v>102478</v>
      </c>
      <c r="D14276" s="2" t="s">
        <v>14317</v>
      </c>
      <c r="E14276" s="3" t="s">
        <v>4957</v>
      </c>
      <c r="F14276" s="61">
        <v>798.53</v>
      </c>
      <c r="G14276" s="61">
        <v>807.14</v>
      </c>
      <c r="J14276" s="89">
        <v>0</v>
      </c>
      <c r="K14276" s="89">
        <v>0</v>
      </c>
    </row>
    <row r="14277" spans="1:11" ht="22.5" x14ac:dyDescent="0.2">
      <c r="A14277" s="1" t="str">
        <f t="shared" si="225"/>
        <v>SINAPI 102484</v>
      </c>
      <c r="B14277" s="3" t="s">
        <v>6064</v>
      </c>
      <c r="C14277" s="3">
        <v>102484</v>
      </c>
      <c r="D14277" s="2" t="s">
        <v>14318</v>
      </c>
      <c r="E14277" s="3" t="s">
        <v>4957</v>
      </c>
      <c r="F14277" s="61">
        <v>796.87</v>
      </c>
      <c r="G14277" s="61">
        <v>804.75</v>
      </c>
      <c r="J14277" s="89">
        <v>0</v>
      </c>
      <c r="K14277" s="89">
        <v>0</v>
      </c>
    </row>
    <row r="14278" spans="1:11" ht="22.5" x14ac:dyDescent="0.2">
      <c r="A14278" s="1" t="str">
        <f t="shared" si="225"/>
        <v>SINAPI 94967</v>
      </c>
      <c r="B14278" s="3" t="s">
        <v>6064</v>
      </c>
      <c r="C14278" s="3">
        <v>94967</v>
      </c>
      <c r="D14278" s="2" t="s">
        <v>14319</v>
      </c>
      <c r="E14278" s="3" t="s">
        <v>4957</v>
      </c>
      <c r="F14278" s="61">
        <v>658.06</v>
      </c>
      <c r="G14278" s="61">
        <v>667.39</v>
      </c>
      <c r="J14278" s="89">
        <v>0</v>
      </c>
      <c r="K14278" s="89">
        <v>0</v>
      </c>
    </row>
    <row r="14279" spans="1:11" ht="22.5" x14ac:dyDescent="0.2">
      <c r="A14279" s="1" t="str">
        <f t="shared" si="225"/>
        <v>SINAPI 94973</v>
      </c>
      <c r="B14279" s="3" t="s">
        <v>6064</v>
      </c>
      <c r="C14279" s="3">
        <v>94973</v>
      </c>
      <c r="D14279" s="2" t="s">
        <v>14320</v>
      </c>
      <c r="E14279" s="3" t="s">
        <v>4957</v>
      </c>
      <c r="F14279" s="61">
        <v>647.57000000000005</v>
      </c>
      <c r="G14279" s="61">
        <v>655.32000000000005</v>
      </c>
      <c r="J14279" s="89">
        <v>0</v>
      </c>
      <c r="K14279" s="89">
        <v>0</v>
      </c>
    </row>
    <row r="14280" spans="1:11" ht="22.5" x14ac:dyDescent="0.2">
      <c r="A14280" s="1" t="str">
        <f t="shared" si="225"/>
        <v>SINAPI 94974</v>
      </c>
      <c r="B14280" s="3" t="s">
        <v>6064</v>
      </c>
      <c r="C14280" s="3">
        <v>94974</v>
      </c>
      <c r="D14280" s="2" t="s">
        <v>14321</v>
      </c>
      <c r="E14280" s="3" t="s">
        <v>4957</v>
      </c>
      <c r="F14280" s="61">
        <v>469.99</v>
      </c>
      <c r="G14280" s="61">
        <v>481.49</v>
      </c>
      <c r="J14280" s="89">
        <v>0</v>
      </c>
      <c r="K14280" s="89">
        <v>0</v>
      </c>
    </row>
    <row r="14281" spans="1:11" ht="22.5" x14ac:dyDescent="0.2">
      <c r="A14281" s="1" t="str">
        <f t="shared" si="225"/>
        <v>SINAPI 94962</v>
      </c>
      <c r="B14281" s="3" t="s">
        <v>6064</v>
      </c>
      <c r="C14281" s="3">
        <v>94962</v>
      </c>
      <c r="D14281" s="2" t="s">
        <v>14322</v>
      </c>
      <c r="E14281" s="3" t="s">
        <v>4957</v>
      </c>
      <c r="F14281" s="61">
        <v>423.05</v>
      </c>
      <c r="G14281" s="61">
        <v>432.02</v>
      </c>
      <c r="J14281" s="89">
        <v>0</v>
      </c>
      <c r="K14281" s="89">
        <v>0</v>
      </c>
    </row>
    <row r="14282" spans="1:11" ht="22.5" x14ac:dyDescent="0.2">
      <c r="A14282" s="1" t="str">
        <f t="shared" si="225"/>
        <v>SINAPI 94968</v>
      </c>
      <c r="B14282" s="3" t="s">
        <v>6064</v>
      </c>
      <c r="C14282" s="3">
        <v>94968</v>
      </c>
      <c r="D14282" s="2" t="s">
        <v>14323</v>
      </c>
      <c r="E14282" s="3" t="s">
        <v>4957</v>
      </c>
      <c r="F14282" s="61">
        <v>418.32</v>
      </c>
      <c r="G14282" s="61">
        <v>426.39</v>
      </c>
      <c r="J14282" s="89">
        <v>0</v>
      </c>
      <c r="K14282" s="89">
        <v>0</v>
      </c>
    </row>
    <row r="14283" spans="1:11" ht="22.5" x14ac:dyDescent="0.2">
      <c r="A14283" s="1" t="str">
        <f t="shared" si="225"/>
        <v>SINAPI 102485</v>
      </c>
      <c r="B14283" s="3" t="s">
        <v>6064</v>
      </c>
      <c r="C14283" s="3">
        <v>102485</v>
      </c>
      <c r="D14283" s="2" t="s">
        <v>14324</v>
      </c>
      <c r="E14283" s="3" t="s">
        <v>4957</v>
      </c>
      <c r="F14283" s="61">
        <v>608.32000000000005</v>
      </c>
      <c r="G14283" s="61">
        <v>619.85</v>
      </c>
      <c r="J14283" s="89">
        <v>0</v>
      </c>
      <c r="K14283" s="89">
        <v>0</v>
      </c>
    </row>
    <row r="14284" spans="1:11" ht="22.5" x14ac:dyDescent="0.2">
      <c r="A14284" s="1" t="str">
        <f t="shared" si="225"/>
        <v>SINAPI 102473</v>
      </c>
      <c r="B14284" s="3" t="s">
        <v>6064</v>
      </c>
      <c r="C14284" s="3">
        <v>102473</v>
      </c>
      <c r="D14284" s="2" t="s">
        <v>14325</v>
      </c>
      <c r="E14284" s="3" t="s">
        <v>4957</v>
      </c>
      <c r="F14284" s="61">
        <v>558.86</v>
      </c>
      <c r="G14284" s="61">
        <v>568</v>
      </c>
      <c r="J14284" s="89">
        <v>0</v>
      </c>
      <c r="K14284" s="89">
        <v>0</v>
      </c>
    </row>
    <row r="14285" spans="1:11" ht="22.5" x14ac:dyDescent="0.2">
      <c r="A14285" s="1" t="str">
        <f t="shared" si="225"/>
        <v>SINAPI 102479</v>
      </c>
      <c r="B14285" s="3" t="s">
        <v>6064</v>
      </c>
      <c r="C14285" s="3">
        <v>102479</v>
      </c>
      <c r="D14285" s="2" t="s">
        <v>14326</v>
      </c>
      <c r="E14285" s="3" t="s">
        <v>4957</v>
      </c>
      <c r="F14285" s="61">
        <v>554.64</v>
      </c>
      <c r="G14285" s="61">
        <v>562.83000000000004</v>
      </c>
      <c r="J14285" s="89">
        <v>0</v>
      </c>
      <c r="K14285" s="89">
        <v>0</v>
      </c>
    </row>
    <row r="14286" spans="1:11" ht="33.75" x14ac:dyDescent="0.2">
      <c r="A14286" s="1" t="str">
        <f t="shared" si="225"/>
        <v>SINAPI 104835</v>
      </c>
      <c r="B14286" s="3" t="s">
        <v>6064</v>
      </c>
      <c r="C14286" s="3">
        <v>104835</v>
      </c>
      <c r="D14286" s="2" t="s">
        <v>14327</v>
      </c>
      <c r="E14286" s="3" t="s">
        <v>4957</v>
      </c>
      <c r="F14286" s="61">
        <v>0</v>
      </c>
      <c r="G14286" s="61">
        <v>0</v>
      </c>
      <c r="J14286" s="89"/>
      <c r="K14286" s="89"/>
    </row>
    <row r="14287" spans="1:11" ht="33.75" x14ac:dyDescent="0.2">
      <c r="A14287" s="1" t="str">
        <f t="shared" si="225"/>
        <v>SINAPI 104833</v>
      </c>
      <c r="B14287" s="3" t="s">
        <v>6064</v>
      </c>
      <c r="C14287" s="3">
        <v>104833</v>
      </c>
      <c r="D14287" s="2" t="s">
        <v>14328</v>
      </c>
      <c r="E14287" s="3" t="s">
        <v>4957</v>
      </c>
      <c r="F14287" s="61">
        <v>0</v>
      </c>
      <c r="G14287" s="61">
        <v>0</v>
      </c>
      <c r="J14287" s="89"/>
      <c r="K14287" s="89"/>
    </row>
    <row r="14288" spans="1:11" ht="33.75" x14ac:dyDescent="0.2">
      <c r="A14288" s="1" t="str">
        <f t="shared" si="225"/>
        <v>SINAPI 104834</v>
      </c>
      <c r="B14288" s="3" t="s">
        <v>6064</v>
      </c>
      <c r="C14288" s="3">
        <v>104834</v>
      </c>
      <c r="D14288" s="2" t="s">
        <v>14329</v>
      </c>
      <c r="E14288" s="3" t="s">
        <v>4957</v>
      </c>
      <c r="F14288" s="61">
        <v>0</v>
      </c>
      <c r="G14288" s="61">
        <v>0</v>
      </c>
      <c r="J14288" s="89"/>
      <c r="K14288" s="89"/>
    </row>
    <row r="14289" spans="1:11" ht="33.75" x14ac:dyDescent="0.2">
      <c r="A14289" s="1" t="str">
        <f t="shared" si="225"/>
        <v>SINAPI 104836</v>
      </c>
      <c r="B14289" s="3" t="s">
        <v>6064</v>
      </c>
      <c r="C14289" s="3">
        <v>104836</v>
      </c>
      <c r="D14289" s="2" t="s">
        <v>14330</v>
      </c>
      <c r="E14289" s="3" t="s">
        <v>4957</v>
      </c>
      <c r="F14289" s="61">
        <v>0</v>
      </c>
      <c r="G14289" s="61">
        <v>0</v>
      </c>
      <c r="J14289" s="89"/>
      <c r="K14289" s="89"/>
    </row>
    <row r="14290" spans="1:11" ht="33.75" x14ac:dyDescent="0.2">
      <c r="A14290" s="1" t="str">
        <f t="shared" si="225"/>
        <v>SINAPI 104837</v>
      </c>
      <c r="B14290" s="3" t="s">
        <v>6064</v>
      </c>
      <c r="C14290" s="3">
        <v>104837</v>
      </c>
      <c r="D14290" s="2" t="s">
        <v>14331</v>
      </c>
      <c r="E14290" s="3" t="s">
        <v>4957</v>
      </c>
      <c r="F14290" s="61">
        <v>0</v>
      </c>
      <c r="G14290" s="61">
        <v>0</v>
      </c>
      <c r="J14290" s="89"/>
      <c r="K14290" s="89"/>
    </row>
    <row r="14291" spans="1:11" ht="33.75" x14ac:dyDescent="0.2">
      <c r="A14291" s="1" t="str">
        <f t="shared" si="225"/>
        <v>SINAPI 104838</v>
      </c>
      <c r="B14291" s="3" t="s">
        <v>6064</v>
      </c>
      <c r="C14291" s="3">
        <v>104838</v>
      </c>
      <c r="D14291" s="2" t="s">
        <v>14332</v>
      </c>
      <c r="E14291" s="3" t="s">
        <v>4957</v>
      </c>
      <c r="F14291" s="61">
        <v>0</v>
      </c>
      <c r="G14291" s="61">
        <v>0</v>
      </c>
      <c r="J14291" s="89"/>
      <c r="K14291" s="89"/>
    </row>
    <row r="14292" spans="1:11" ht="22.5" x14ac:dyDescent="0.2">
      <c r="A14292" s="1" t="str">
        <f t="shared" si="225"/>
        <v>SINAPI 104839</v>
      </c>
      <c r="B14292" s="3" t="s">
        <v>6064</v>
      </c>
      <c r="C14292" s="3">
        <v>104839</v>
      </c>
      <c r="D14292" s="2" t="s">
        <v>14333</v>
      </c>
      <c r="E14292" s="3" t="s">
        <v>4957</v>
      </c>
      <c r="F14292" s="61">
        <v>0</v>
      </c>
      <c r="G14292" s="61">
        <v>0</v>
      </c>
      <c r="J14292" s="89"/>
      <c r="K14292" s="89"/>
    </row>
    <row r="14293" spans="1:11" ht="33.75" x14ac:dyDescent="0.2">
      <c r="A14293" s="1" t="str">
        <f t="shared" si="225"/>
        <v>SINAPI 104840</v>
      </c>
      <c r="B14293" s="3" t="s">
        <v>6064</v>
      </c>
      <c r="C14293" s="3">
        <v>104840</v>
      </c>
      <c r="D14293" s="2" t="s">
        <v>14334</v>
      </c>
      <c r="E14293" s="3" t="s">
        <v>4957</v>
      </c>
      <c r="F14293" s="61">
        <v>0</v>
      </c>
      <c r="G14293" s="61">
        <v>0</v>
      </c>
      <c r="J14293" s="89"/>
      <c r="K14293" s="89"/>
    </row>
    <row r="14294" spans="1:11" ht="22.5" x14ac:dyDescent="0.2">
      <c r="A14294" s="1" t="str">
        <f t="shared" si="225"/>
        <v>SINAPI 104830</v>
      </c>
      <c r="B14294" s="3" t="s">
        <v>6064</v>
      </c>
      <c r="C14294" s="3">
        <v>104830</v>
      </c>
      <c r="D14294" s="2" t="s">
        <v>14335</v>
      </c>
      <c r="E14294" s="3" t="s">
        <v>4957</v>
      </c>
      <c r="F14294" s="61">
        <v>0</v>
      </c>
      <c r="G14294" s="61">
        <v>0</v>
      </c>
      <c r="J14294" s="89"/>
      <c r="K14294" s="89"/>
    </row>
    <row r="14295" spans="1:11" ht="33.75" x14ac:dyDescent="0.2">
      <c r="A14295" s="1" t="str">
        <f t="shared" ref="A14295:A14358" si="226">CONCATENATE($B14295," ",$C14295)</f>
        <v>SINAPI 104829</v>
      </c>
      <c r="B14295" s="3" t="s">
        <v>6064</v>
      </c>
      <c r="C14295" s="3">
        <v>104829</v>
      </c>
      <c r="D14295" s="2" t="s">
        <v>14336</v>
      </c>
      <c r="E14295" s="3" t="s">
        <v>4957</v>
      </c>
      <c r="F14295" s="61">
        <v>0</v>
      </c>
      <c r="G14295" s="61">
        <v>0</v>
      </c>
      <c r="J14295" s="89"/>
      <c r="K14295" s="89"/>
    </row>
    <row r="14296" spans="1:11" ht="22.5" x14ac:dyDescent="0.2">
      <c r="A14296" s="1" t="str">
        <f t="shared" si="226"/>
        <v>SINAPI 104832</v>
      </c>
      <c r="B14296" s="3" t="s">
        <v>6064</v>
      </c>
      <c r="C14296" s="3">
        <v>104832</v>
      </c>
      <c r="D14296" s="2" t="s">
        <v>14337</v>
      </c>
      <c r="E14296" s="3" t="s">
        <v>4957</v>
      </c>
      <c r="F14296" s="61">
        <v>0</v>
      </c>
      <c r="G14296" s="61">
        <v>0</v>
      </c>
      <c r="J14296" s="89"/>
      <c r="K14296" s="89"/>
    </row>
    <row r="14297" spans="1:11" ht="22.5" x14ac:dyDescent="0.2">
      <c r="A14297" s="1" t="str">
        <f t="shared" si="226"/>
        <v>SINAPI 104831</v>
      </c>
      <c r="B14297" s="3" t="s">
        <v>6064</v>
      </c>
      <c r="C14297" s="3">
        <v>104831</v>
      </c>
      <c r="D14297" s="2" t="s">
        <v>14338</v>
      </c>
      <c r="E14297" s="3" t="s">
        <v>4957</v>
      </c>
      <c r="F14297" s="61">
        <v>0</v>
      </c>
      <c r="G14297" s="61">
        <v>0</v>
      </c>
      <c r="J14297" s="89"/>
      <c r="K14297" s="89"/>
    </row>
    <row r="14298" spans="1:11" x14ac:dyDescent="0.2">
      <c r="A14298" s="1" t="str">
        <f t="shared" si="226"/>
        <v>SINAPI 103773</v>
      </c>
      <c r="B14298" s="3" t="s">
        <v>6064</v>
      </c>
      <c r="C14298" s="3">
        <v>103773</v>
      </c>
      <c r="D14298" s="2" t="s">
        <v>14339</v>
      </c>
      <c r="E14298" s="3" t="s">
        <v>4953</v>
      </c>
      <c r="F14298" s="61">
        <v>0</v>
      </c>
      <c r="G14298" s="61">
        <v>0</v>
      </c>
      <c r="J14298" s="89"/>
      <c r="K14298" s="89"/>
    </row>
    <row r="14299" spans="1:11" x14ac:dyDescent="0.2">
      <c r="A14299" s="1" t="str">
        <f t="shared" si="226"/>
        <v>SINAPI 103772</v>
      </c>
      <c r="B14299" s="3" t="s">
        <v>6064</v>
      </c>
      <c r="C14299" s="3">
        <v>103772</v>
      </c>
      <c r="D14299" s="2" t="s">
        <v>14340</v>
      </c>
      <c r="E14299" s="3" t="s">
        <v>4953</v>
      </c>
      <c r="F14299" s="61">
        <v>0</v>
      </c>
      <c r="G14299" s="61">
        <v>0</v>
      </c>
      <c r="J14299" s="89"/>
      <c r="K14299" s="89"/>
    </row>
    <row r="14300" spans="1:11" ht="22.5" x14ac:dyDescent="0.2">
      <c r="A14300" s="1" t="str">
        <f t="shared" si="226"/>
        <v>SINAPI 103768</v>
      </c>
      <c r="B14300" s="3" t="s">
        <v>6064</v>
      </c>
      <c r="C14300" s="3">
        <v>103768</v>
      </c>
      <c r="D14300" s="2" t="s">
        <v>14341</v>
      </c>
      <c r="E14300" s="3" t="s">
        <v>4953</v>
      </c>
      <c r="F14300" s="61">
        <v>0</v>
      </c>
      <c r="G14300" s="61">
        <v>0</v>
      </c>
      <c r="J14300" s="89"/>
      <c r="K14300" s="89"/>
    </row>
    <row r="14301" spans="1:11" ht="22.5" x14ac:dyDescent="0.2">
      <c r="A14301" s="1" t="str">
        <f t="shared" si="226"/>
        <v>SINAPI 103767</v>
      </c>
      <c r="B14301" s="3" t="s">
        <v>6064</v>
      </c>
      <c r="C14301" s="3">
        <v>103767</v>
      </c>
      <c r="D14301" s="2" t="s">
        <v>14342</v>
      </c>
      <c r="E14301" s="3" t="s">
        <v>4953</v>
      </c>
      <c r="F14301" s="61">
        <v>0</v>
      </c>
      <c r="G14301" s="61">
        <v>0</v>
      </c>
      <c r="J14301" s="89"/>
      <c r="K14301" s="89"/>
    </row>
    <row r="14302" spans="1:11" ht="22.5" x14ac:dyDescent="0.2">
      <c r="A14302" s="1" t="str">
        <f t="shared" si="226"/>
        <v>SINAPI 103766</v>
      </c>
      <c r="B14302" s="3" t="s">
        <v>6064</v>
      </c>
      <c r="C14302" s="3">
        <v>103766</v>
      </c>
      <c r="D14302" s="2" t="s">
        <v>14343</v>
      </c>
      <c r="E14302" s="3" t="s">
        <v>4953</v>
      </c>
      <c r="F14302" s="61">
        <v>0</v>
      </c>
      <c r="G14302" s="61">
        <v>0</v>
      </c>
      <c r="J14302" s="89"/>
      <c r="K14302" s="89"/>
    </row>
    <row r="14303" spans="1:11" x14ac:dyDescent="0.2">
      <c r="A14303" s="1" t="str">
        <f t="shared" si="226"/>
        <v>SINAPI 103765</v>
      </c>
      <c r="B14303" s="3" t="s">
        <v>6064</v>
      </c>
      <c r="C14303" s="3">
        <v>103765</v>
      </c>
      <c r="D14303" s="2" t="s">
        <v>14344</v>
      </c>
      <c r="E14303" s="3" t="s">
        <v>4953</v>
      </c>
      <c r="F14303" s="61">
        <v>0</v>
      </c>
      <c r="G14303" s="61">
        <v>0</v>
      </c>
      <c r="J14303" s="89"/>
      <c r="K14303" s="89"/>
    </row>
    <row r="14304" spans="1:11" x14ac:dyDescent="0.2">
      <c r="A14304" s="1" t="str">
        <f t="shared" si="226"/>
        <v>SINAPI 103771</v>
      </c>
      <c r="B14304" s="3" t="s">
        <v>6064</v>
      </c>
      <c r="C14304" s="3">
        <v>103771</v>
      </c>
      <c r="D14304" s="2" t="s">
        <v>14345</v>
      </c>
      <c r="E14304" s="3" t="s">
        <v>4953</v>
      </c>
      <c r="F14304" s="61">
        <v>0</v>
      </c>
      <c r="G14304" s="61">
        <v>0</v>
      </c>
      <c r="J14304" s="89"/>
      <c r="K14304" s="89"/>
    </row>
    <row r="14305" spans="1:11" ht="22.5" x14ac:dyDescent="0.2">
      <c r="A14305" s="1" t="str">
        <f t="shared" si="226"/>
        <v>SINAPI 103769</v>
      </c>
      <c r="B14305" s="3" t="s">
        <v>6064</v>
      </c>
      <c r="C14305" s="3">
        <v>103769</v>
      </c>
      <c r="D14305" s="2" t="s">
        <v>14346</v>
      </c>
      <c r="E14305" s="3" t="s">
        <v>4953</v>
      </c>
      <c r="F14305" s="61">
        <v>4161.96</v>
      </c>
      <c r="G14305" s="61">
        <v>4204.24</v>
      </c>
      <c r="J14305" s="89">
        <v>0</v>
      </c>
      <c r="K14305" s="89">
        <v>0</v>
      </c>
    </row>
    <row r="14306" spans="1:11" ht="22.5" x14ac:dyDescent="0.2">
      <c r="A14306" s="1" t="str">
        <f t="shared" si="226"/>
        <v>SINAPI 103770</v>
      </c>
      <c r="B14306" s="3" t="s">
        <v>6064</v>
      </c>
      <c r="C14306" s="3">
        <v>103770</v>
      </c>
      <c r="D14306" s="2" t="s">
        <v>14347</v>
      </c>
      <c r="E14306" s="3" t="s">
        <v>4953</v>
      </c>
      <c r="F14306" s="61">
        <v>0</v>
      </c>
      <c r="G14306" s="61">
        <v>0</v>
      </c>
      <c r="J14306" s="89"/>
      <c r="K14306" s="89"/>
    </row>
    <row r="14307" spans="1:11" x14ac:dyDescent="0.2">
      <c r="A14307" s="1" t="str">
        <f t="shared" si="226"/>
        <v>SINAPI 103764</v>
      </c>
      <c r="B14307" s="3" t="s">
        <v>6064</v>
      </c>
      <c r="C14307" s="3">
        <v>103764</v>
      </c>
      <c r="D14307" s="2" t="s">
        <v>14348</v>
      </c>
      <c r="E14307" s="3" t="s">
        <v>4953</v>
      </c>
      <c r="F14307" s="61">
        <v>0</v>
      </c>
      <c r="G14307" s="61">
        <v>0</v>
      </c>
      <c r="J14307" s="89"/>
      <c r="K14307" s="89"/>
    </row>
    <row r="14308" spans="1:11" x14ac:dyDescent="0.2">
      <c r="A14308" s="1" t="str">
        <f t="shared" si="226"/>
        <v>SINAPI 103780</v>
      </c>
      <c r="B14308" s="3" t="s">
        <v>6064</v>
      </c>
      <c r="C14308" s="3">
        <v>103780</v>
      </c>
      <c r="D14308" s="2" t="s">
        <v>14349</v>
      </c>
      <c r="E14308" s="3" t="s">
        <v>4960</v>
      </c>
      <c r="F14308" s="61">
        <v>0</v>
      </c>
      <c r="G14308" s="61">
        <v>0</v>
      </c>
      <c r="J14308" s="89"/>
      <c r="K14308" s="89"/>
    </row>
    <row r="14309" spans="1:11" x14ac:dyDescent="0.2">
      <c r="A14309" s="1" t="str">
        <f t="shared" si="226"/>
        <v>SINAPI 103781</v>
      </c>
      <c r="B14309" s="3" t="s">
        <v>6064</v>
      </c>
      <c r="C14309" s="3">
        <v>103781</v>
      </c>
      <c r="D14309" s="2" t="s">
        <v>14350</v>
      </c>
      <c r="E14309" s="3" t="s">
        <v>4960</v>
      </c>
      <c r="F14309" s="61">
        <v>0</v>
      </c>
      <c r="G14309" s="61">
        <v>0</v>
      </c>
      <c r="J14309" s="89"/>
      <c r="K14309" s="89"/>
    </row>
    <row r="14310" spans="1:11" ht="22.5" x14ac:dyDescent="0.2">
      <c r="A14310" s="1" t="str">
        <f t="shared" si="226"/>
        <v>SINAPI 103779</v>
      </c>
      <c r="B14310" s="3" t="s">
        <v>6064</v>
      </c>
      <c r="C14310" s="3">
        <v>103779</v>
      </c>
      <c r="D14310" s="2" t="s">
        <v>14351</v>
      </c>
      <c r="E14310" s="3" t="s">
        <v>4960</v>
      </c>
      <c r="F14310" s="61">
        <v>0</v>
      </c>
      <c r="G14310" s="61">
        <v>0</v>
      </c>
      <c r="J14310" s="89"/>
      <c r="K14310" s="89"/>
    </row>
    <row r="14311" spans="1:11" x14ac:dyDescent="0.2">
      <c r="A14311" s="1" t="str">
        <f t="shared" si="226"/>
        <v>SINAPI 103778</v>
      </c>
      <c r="B14311" s="3" t="s">
        <v>6064</v>
      </c>
      <c r="C14311" s="3">
        <v>103778</v>
      </c>
      <c r="D14311" s="2" t="s">
        <v>14352</v>
      </c>
      <c r="E14311" s="3" t="s">
        <v>4960</v>
      </c>
      <c r="F14311" s="61">
        <v>0</v>
      </c>
      <c r="G14311" s="61">
        <v>0</v>
      </c>
      <c r="J14311" s="89"/>
      <c r="K14311" s="89"/>
    </row>
    <row r="14312" spans="1:11" x14ac:dyDescent="0.2">
      <c r="A14312" s="1" t="str">
        <f t="shared" si="226"/>
        <v>SINAPI 103924</v>
      </c>
      <c r="B14312" s="3" t="s">
        <v>6064</v>
      </c>
      <c r="C14312" s="3">
        <v>103924</v>
      </c>
      <c r="D14312" s="2" t="s">
        <v>14353</v>
      </c>
      <c r="E14312" s="3" t="s">
        <v>4960</v>
      </c>
      <c r="F14312" s="61">
        <v>0</v>
      </c>
      <c r="G14312" s="61">
        <v>0</v>
      </c>
      <c r="J14312" s="89"/>
      <c r="K14312" s="89"/>
    </row>
    <row r="14313" spans="1:11" ht="22.5" x14ac:dyDescent="0.2">
      <c r="A14313" s="1" t="str">
        <f t="shared" si="226"/>
        <v>SINAPI 103776</v>
      </c>
      <c r="B14313" s="3" t="s">
        <v>6064</v>
      </c>
      <c r="C14313" s="3">
        <v>103776</v>
      </c>
      <c r="D14313" s="2" t="s">
        <v>14354</v>
      </c>
      <c r="E14313" s="3" t="s">
        <v>4960</v>
      </c>
      <c r="F14313" s="61">
        <v>0</v>
      </c>
      <c r="G14313" s="61">
        <v>0</v>
      </c>
      <c r="J14313" s="89"/>
      <c r="K14313" s="89"/>
    </row>
    <row r="14314" spans="1:11" x14ac:dyDescent="0.2">
      <c r="A14314" s="1" t="str">
        <f t="shared" si="226"/>
        <v>SINAPI 103774</v>
      </c>
      <c r="B14314" s="3" t="s">
        <v>6064</v>
      </c>
      <c r="C14314" s="3">
        <v>103774</v>
      </c>
      <c r="D14314" s="2" t="s">
        <v>14355</v>
      </c>
      <c r="E14314" s="3" t="s">
        <v>4960</v>
      </c>
      <c r="F14314" s="61">
        <v>0</v>
      </c>
      <c r="G14314" s="61">
        <v>0</v>
      </c>
      <c r="J14314" s="89"/>
      <c r="K14314" s="89"/>
    </row>
    <row r="14315" spans="1:11" x14ac:dyDescent="0.2">
      <c r="A14315" s="1" t="str">
        <f t="shared" si="226"/>
        <v>SINAPI 103775</v>
      </c>
      <c r="B14315" s="3" t="s">
        <v>6064</v>
      </c>
      <c r="C14315" s="3">
        <v>103775</v>
      </c>
      <c r="D14315" s="2" t="s">
        <v>14356</v>
      </c>
      <c r="E14315" s="3" t="s">
        <v>4960</v>
      </c>
      <c r="F14315" s="61">
        <v>0</v>
      </c>
      <c r="G14315" s="61">
        <v>0</v>
      </c>
      <c r="J14315" s="89"/>
      <c r="K14315" s="89"/>
    </row>
    <row r="14316" spans="1:11" x14ac:dyDescent="0.2">
      <c r="A14316" s="1" t="str">
        <f t="shared" si="226"/>
        <v>SINAPI 97097</v>
      </c>
      <c r="B14316" s="3" t="s">
        <v>6064</v>
      </c>
      <c r="C14316" s="3">
        <v>97097</v>
      </c>
      <c r="D14316" s="2" t="s">
        <v>14357</v>
      </c>
      <c r="E14316" s="3" t="s">
        <v>4960</v>
      </c>
      <c r="F14316" s="61">
        <v>38.17</v>
      </c>
      <c r="G14316" s="61">
        <v>38.380000000000003</v>
      </c>
      <c r="J14316" s="89">
        <v>2.9999999999999997E-4</v>
      </c>
      <c r="K14316" s="89">
        <v>2.9999999999999997E-4</v>
      </c>
    </row>
    <row r="14317" spans="1:11" ht="22.5" x14ac:dyDescent="0.2">
      <c r="A14317" s="1" t="str">
        <f t="shared" si="226"/>
        <v>SINAPI 97089</v>
      </c>
      <c r="B14317" s="3" t="s">
        <v>6064</v>
      </c>
      <c r="C14317" s="3">
        <v>97089</v>
      </c>
      <c r="D14317" s="2" t="s">
        <v>14358</v>
      </c>
      <c r="E14317" s="3" t="s">
        <v>4955</v>
      </c>
      <c r="F14317" s="61">
        <v>15.49</v>
      </c>
      <c r="G14317" s="61">
        <v>15.6</v>
      </c>
      <c r="J14317" s="89">
        <v>0</v>
      </c>
      <c r="K14317" s="89">
        <v>0</v>
      </c>
    </row>
    <row r="14318" spans="1:11" ht="22.5" x14ac:dyDescent="0.2">
      <c r="A14318" s="1" t="str">
        <f t="shared" si="226"/>
        <v>SINAPI 97090</v>
      </c>
      <c r="B14318" s="3" t="s">
        <v>6064</v>
      </c>
      <c r="C14318" s="3">
        <v>97090</v>
      </c>
      <c r="D14318" s="2" t="s">
        <v>14359</v>
      </c>
      <c r="E14318" s="3" t="s">
        <v>4955</v>
      </c>
      <c r="F14318" s="61">
        <v>15.21</v>
      </c>
      <c r="G14318" s="61">
        <v>15.3</v>
      </c>
      <c r="J14318" s="89">
        <v>0</v>
      </c>
      <c r="K14318" s="89">
        <v>0</v>
      </c>
    </row>
    <row r="14319" spans="1:11" ht="22.5" x14ac:dyDescent="0.2">
      <c r="A14319" s="1" t="str">
        <f t="shared" si="226"/>
        <v>SINAPI 97091</v>
      </c>
      <c r="B14319" s="3" t="s">
        <v>6064</v>
      </c>
      <c r="C14319" s="3">
        <v>97091</v>
      </c>
      <c r="D14319" s="2" t="s">
        <v>14360</v>
      </c>
      <c r="E14319" s="3" t="s">
        <v>4955</v>
      </c>
      <c r="F14319" s="61">
        <v>14.73</v>
      </c>
      <c r="G14319" s="61">
        <v>14.82</v>
      </c>
      <c r="J14319" s="89">
        <v>0</v>
      </c>
      <c r="K14319" s="89">
        <v>0</v>
      </c>
    </row>
    <row r="14320" spans="1:11" ht="22.5" x14ac:dyDescent="0.2">
      <c r="A14320" s="1" t="str">
        <f t="shared" si="226"/>
        <v>SINAPI 97092</v>
      </c>
      <c r="B14320" s="3" t="s">
        <v>6064</v>
      </c>
      <c r="C14320" s="3">
        <v>97092</v>
      </c>
      <c r="D14320" s="2" t="s">
        <v>14361</v>
      </c>
      <c r="E14320" s="3" t="s">
        <v>4955</v>
      </c>
      <c r="F14320" s="61">
        <v>14.24</v>
      </c>
      <c r="G14320" s="61">
        <v>14.3</v>
      </c>
      <c r="J14320" s="89">
        <v>0</v>
      </c>
      <c r="K14320" s="89">
        <v>0</v>
      </c>
    </row>
    <row r="14321" spans="1:11" ht="22.5" x14ac:dyDescent="0.2">
      <c r="A14321" s="1" t="str">
        <f t="shared" si="226"/>
        <v>SINAPI 103053</v>
      </c>
      <c r="B14321" s="3" t="s">
        <v>6064</v>
      </c>
      <c r="C14321" s="3">
        <v>103053</v>
      </c>
      <c r="D14321" s="2" t="s">
        <v>14362</v>
      </c>
      <c r="E14321" s="3" t="s">
        <v>4955</v>
      </c>
      <c r="F14321" s="61">
        <v>0</v>
      </c>
      <c r="G14321" s="61">
        <v>0</v>
      </c>
      <c r="J14321" s="89"/>
      <c r="K14321" s="89"/>
    </row>
    <row r="14322" spans="1:11" ht="22.5" x14ac:dyDescent="0.2">
      <c r="A14322" s="1" t="str">
        <f t="shared" si="226"/>
        <v>SINAPI 97093</v>
      </c>
      <c r="B14322" s="3" t="s">
        <v>6064</v>
      </c>
      <c r="C14322" s="3">
        <v>97093</v>
      </c>
      <c r="D14322" s="2" t="s">
        <v>14363</v>
      </c>
      <c r="E14322" s="3" t="s">
        <v>4955</v>
      </c>
      <c r="F14322" s="61">
        <v>13.34</v>
      </c>
      <c r="G14322" s="61">
        <v>13.41</v>
      </c>
      <c r="J14322" s="89">
        <v>0</v>
      </c>
      <c r="K14322" s="89">
        <v>0</v>
      </c>
    </row>
    <row r="14323" spans="1:11" ht="22.5" x14ac:dyDescent="0.2">
      <c r="A14323" s="1" t="str">
        <f t="shared" si="226"/>
        <v>SINAPI 103054</v>
      </c>
      <c r="B14323" s="3" t="s">
        <v>6064</v>
      </c>
      <c r="C14323" s="3">
        <v>103054</v>
      </c>
      <c r="D14323" s="2" t="s">
        <v>14364</v>
      </c>
      <c r="E14323" s="3" t="s">
        <v>4955</v>
      </c>
      <c r="F14323" s="61">
        <v>0</v>
      </c>
      <c r="G14323" s="61">
        <v>0</v>
      </c>
      <c r="J14323" s="89"/>
      <c r="K14323" s="89"/>
    </row>
    <row r="14324" spans="1:11" x14ac:dyDescent="0.2">
      <c r="A14324" s="1" t="str">
        <f t="shared" si="226"/>
        <v>SINAPI 97088</v>
      </c>
      <c r="B14324" s="3" t="s">
        <v>6064</v>
      </c>
      <c r="C14324" s="3">
        <v>97088</v>
      </c>
      <c r="D14324" s="2" t="s">
        <v>14365</v>
      </c>
      <c r="E14324" s="3" t="s">
        <v>4955</v>
      </c>
      <c r="F14324" s="61">
        <v>16.96</v>
      </c>
      <c r="G14324" s="61">
        <v>17.09</v>
      </c>
      <c r="J14324" s="89">
        <v>0</v>
      </c>
      <c r="K14324" s="89">
        <v>0</v>
      </c>
    </row>
    <row r="14325" spans="1:11" ht="22.5" x14ac:dyDescent="0.2">
      <c r="A14325" s="1" t="str">
        <f t="shared" si="226"/>
        <v>SINAPI 97087</v>
      </c>
      <c r="B14325" s="3" t="s">
        <v>6064</v>
      </c>
      <c r="C14325" s="3">
        <v>97087</v>
      </c>
      <c r="D14325" s="2" t="s">
        <v>14366</v>
      </c>
      <c r="E14325" s="3" t="s">
        <v>4960</v>
      </c>
      <c r="F14325" s="61">
        <v>3.3</v>
      </c>
      <c r="G14325" s="61">
        <v>3.34</v>
      </c>
      <c r="J14325" s="89">
        <v>0</v>
      </c>
      <c r="K14325" s="89">
        <v>0</v>
      </c>
    </row>
    <row r="14326" spans="1:11" ht="22.5" x14ac:dyDescent="0.2">
      <c r="A14326" s="1" t="str">
        <f t="shared" si="226"/>
        <v>SINAPI 97083</v>
      </c>
      <c r="B14326" s="3" t="s">
        <v>6064</v>
      </c>
      <c r="C14326" s="3">
        <v>97083</v>
      </c>
      <c r="D14326" s="2" t="s">
        <v>14367</v>
      </c>
      <c r="E14326" s="3" t="s">
        <v>4960</v>
      </c>
      <c r="F14326" s="61">
        <v>3.24</v>
      </c>
      <c r="G14326" s="61">
        <v>3.52</v>
      </c>
      <c r="J14326" s="89">
        <v>0</v>
      </c>
      <c r="K14326" s="89">
        <v>0</v>
      </c>
    </row>
    <row r="14327" spans="1:11" ht="22.5" x14ac:dyDescent="0.2">
      <c r="A14327" s="1" t="str">
        <f t="shared" si="226"/>
        <v>SINAPI 97084</v>
      </c>
      <c r="B14327" s="3" t="s">
        <v>6064</v>
      </c>
      <c r="C14327" s="3">
        <v>97084</v>
      </c>
      <c r="D14327" s="2" t="s">
        <v>14368</v>
      </c>
      <c r="E14327" s="3" t="s">
        <v>4960</v>
      </c>
      <c r="F14327" s="61">
        <v>0.68</v>
      </c>
      <c r="G14327" s="61">
        <v>0.74</v>
      </c>
      <c r="J14327" s="89">
        <v>0</v>
      </c>
      <c r="K14327" s="89">
        <v>0</v>
      </c>
    </row>
    <row r="14328" spans="1:11" ht="22.5" x14ac:dyDescent="0.2">
      <c r="A14328" s="1" t="str">
        <f t="shared" si="226"/>
        <v>SINAPI 97096</v>
      </c>
      <c r="B14328" s="3" t="s">
        <v>6064</v>
      </c>
      <c r="C14328" s="3">
        <v>97096</v>
      </c>
      <c r="D14328" s="2" t="s">
        <v>14369</v>
      </c>
      <c r="E14328" s="3" t="s">
        <v>4957</v>
      </c>
      <c r="F14328" s="61">
        <v>661.43</v>
      </c>
      <c r="G14328" s="61">
        <v>663.14</v>
      </c>
      <c r="J14328" s="89">
        <v>1E-4</v>
      </c>
      <c r="K14328" s="89">
        <v>1E-4</v>
      </c>
    </row>
    <row r="14329" spans="1:11" x14ac:dyDescent="0.2">
      <c r="A14329" s="1" t="str">
        <f t="shared" si="226"/>
        <v>SINAPI 97082</v>
      </c>
      <c r="B14329" s="3" t="s">
        <v>6064</v>
      </c>
      <c r="C14329" s="3">
        <v>97082</v>
      </c>
      <c r="D14329" s="2" t="s">
        <v>14370</v>
      </c>
      <c r="E14329" s="3" t="s">
        <v>4957</v>
      </c>
      <c r="F14329" s="61">
        <v>62.23</v>
      </c>
      <c r="G14329" s="61">
        <v>67.540000000000006</v>
      </c>
      <c r="J14329" s="89">
        <v>0</v>
      </c>
      <c r="K14329" s="89">
        <v>0</v>
      </c>
    </row>
    <row r="14330" spans="1:11" ht="22.5" x14ac:dyDescent="0.2">
      <c r="A14330" s="1" t="str">
        <f t="shared" si="226"/>
        <v>SINAPI 103076</v>
      </c>
      <c r="B14330" s="3" t="s">
        <v>6064</v>
      </c>
      <c r="C14330" s="3">
        <v>103076</v>
      </c>
      <c r="D14330" s="2" t="s">
        <v>14371</v>
      </c>
      <c r="E14330" s="3" t="s">
        <v>4960</v>
      </c>
      <c r="F14330" s="61">
        <v>154.36000000000001</v>
      </c>
      <c r="G14330" s="61">
        <v>156.4</v>
      </c>
      <c r="J14330" s="89">
        <v>0</v>
      </c>
      <c r="K14330" s="89">
        <v>0</v>
      </c>
    </row>
    <row r="14331" spans="1:11" x14ac:dyDescent="0.2">
      <c r="A14331" s="1" t="str">
        <f t="shared" si="226"/>
        <v>SINAPI 103067</v>
      </c>
      <c r="B14331" s="3" t="s">
        <v>6064</v>
      </c>
      <c r="C14331" s="3">
        <v>103067</v>
      </c>
      <c r="D14331" s="2" t="s">
        <v>14372</v>
      </c>
      <c r="E14331" s="3" t="s">
        <v>4960</v>
      </c>
      <c r="F14331" s="61">
        <v>0</v>
      </c>
      <c r="G14331" s="61">
        <v>0</v>
      </c>
      <c r="J14331" s="89"/>
      <c r="K14331" s="89"/>
    </row>
    <row r="14332" spans="1:11" ht="22.5" x14ac:dyDescent="0.2">
      <c r="A14332" s="1" t="str">
        <f t="shared" si="226"/>
        <v>SINAPI 103077</v>
      </c>
      <c r="B14332" s="3" t="s">
        <v>6064</v>
      </c>
      <c r="C14332" s="3">
        <v>103077</v>
      </c>
      <c r="D14332" s="2" t="s">
        <v>14373</v>
      </c>
      <c r="E14332" s="3" t="s">
        <v>4960</v>
      </c>
      <c r="F14332" s="61">
        <v>200.93</v>
      </c>
      <c r="G14332" s="61">
        <v>203.23</v>
      </c>
      <c r="J14332" s="89">
        <v>0</v>
      </c>
      <c r="K14332" s="89">
        <v>0</v>
      </c>
    </row>
    <row r="14333" spans="1:11" x14ac:dyDescent="0.2">
      <c r="A14333" s="1" t="str">
        <f t="shared" si="226"/>
        <v>SINAPI 103068</v>
      </c>
      <c r="B14333" s="3" t="s">
        <v>6064</v>
      </c>
      <c r="C14333" s="3">
        <v>103068</v>
      </c>
      <c r="D14333" s="2" t="s">
        <v>14374</v>
      </c>
      <c r="E14333" s="3" t="s">
        <v>4960</v>
      </c>
      <c r="F14333" s="61">
        <v>0</v>
      </c>
      <c r="G14333" s="61">
        <v>0</v>
      </c>
      <c r="J14333" s="89"/>
      <c r="K14333" s="89"/>
    </row>
    <row r="14334" spans="1:11" ht="22.5" x14ac:dyDescent="0.2">
      <c r="A14334" s="1" t="str">
        <f t="shared" si="226"/>
        <v>SINAPI 103078</v>
      </c>
      <c r="B14334" s="3" t="s">
        <v>6064</v>
      </c>
      <c r="C14334" s="3">
        <v>103078</v>
      </c>
      <c r="D14334" s="2" t="s">
        <v>14375</v>
      </c>
      <c r="E14334" s="3" t="s">
        <v>4960</v>
      </c>
      <c r="F14334" s="61">
        <v>243.65</v>
      </c>
      <c r="G14334" s="61">
        <v>246.25</v>
      </c>
      <c r="J14334" s="89">
        <v>0</v>
      </c>
      <c r="K14334" s="89">
        <v>0</v>
      </c>
    </row>
    <row r="14335" spans="1:11" x14ac:dyDescent="0.2">
      <c r="A14335" s="1" t="str">
        <f t="shared" si="226"/>
        <v>SINAPI 103069</v>
      </c>
      <c r="B14335" s="3" t="s">
        <v>6064</v>
      </c>
      <c r="C14335" s="3">
        <v>103069</v>
      </c>
      <c r="D14335" s="2" t="s">
        <v>14376</v>
      </c>
      <c r="E14335" s="3" t="s">
        <v>4960</v>
      </c>
      <c r="F14335" s="61">
        <v>0</v>
      </c>
      <c r="G14335" s="61">
        <v>0</v>
      </c>
      <c r="J14335" s="89"/>
      <c r="K14335" s="89"/>
    </row>
    <row r="14336" spans="1:11" ht="22.5" x14ac:dyDescent="0.2">
      <c r="A14336" s="1" t="str">
        <f t="shared" si="226"/>
        <v>SINAPI 103079</v>
      </c>
      <c r="B14336" s="3" t="s">
        <v>6064</v>
      </c>
      <c r="C14336" s="3">
        <v>103079</v>
      </c>
      <c r="D14336" s="2" t="s">
        <v>14377</v>
      </c>
      <c r="E14336" s="3" t="s">
        <v>4960</v>
      </c>
      <c r="F14336" s="61">
        <v>293.39999999999998</v>
      </c>
      <c r="G14336" s="61">
        <v>296.17</v>
      </c>
      <c r="J14336" s="89">
        <v>0</v>
      </c>
      <c r="K14336" s="89">
        <v>0</v>
      </c>
    </row>
    <row r="14337" spans="1:11" x14ac:dyDescent="0.2">
      <c r="A14337" s="1" t="str">
        <f t="shared" si="226"/>
        <v>SINAPI 103070</v>
      </c>
      <c r="B14337" s="3" t="s">
        <v>6064</v>
      </c>
      <c r="C14337" s="3">
        <v>103070</v>
      </c>
      <c r="D14337" s="2" t="s">
        <v>14378</v>
      </c>
      <c r="E14337" s="3" t="s">
        <v>4960</v>
      </c>
      <c r="F14337" s="61">
        <v>0</v>
      </c>
      <c r="G14337" s="61">
        <v>0</v>
      </c>
      <c r="J14337" s="89"/>
      <c r="K14337" s="89"/>
    </row>
    <row r="14338" spans="1:11" ht="22.5" x14ac:dyDescent="0.2">
      <c r="A14338" s="1" t="str">
        <f t="shared" si="226"/>
        <v>SINAPI 103080</v>
      </c>
      <c r="B14338" s="3" t="s">
        <v>6064</v>
      </c>
      <c r="C14338" s="3">
        <v>103080</v>
      </c>
      <c r="D14338" s="2" t="s">
        <v>14379</v>
      </c>
      <c r="E14338" s="3" t="s">
        <v>4960</v>
      </c>
      <c r="F14338" s="61">
        <v>359.76</v>
      </c>
      <c r="G14338" s="61">
        <v>363.04</v>
      </c>
      <c r="J14338" s="89">
        <v>0</v>
      </c>
      <c r="K14338" s="89">
        <v>0</v>
      </c>
    </row>
    <row r="14339" spans="1:11" x14ac:dyDescent="0.2">
      <c r="A14339" s="1" t="str">
        <f t="shared" si="226"/>
        <v>SINAPI 103071</v>
      </c>
      <c r="B14339" s="3" t="s">
        <v>6064</v>
      </c>
      <c r="C14339" s="3">
        <v>103071</v>
      </c>
      <c r="D14339" s="2" t="s">
        <v>14380</v>
      </c>
      <c r="E14339" s="3" t="s">
        <v>4960</v>
      </c>
      <c r="F14339" s="61">
        <v>0</v>
      </c>
      <c r="G14339" s="61">
        <v>0</v>
      </c>
      <c r="J14339" s="89"/>
      <c r="K14339" s="89"/>
    </row>
    <row r="14340" spans="1:11" ht="22.5" x14ac:dyDescent="0.2">
      <c r="A14340" s="1" t="str">
        <f t="shared" si="226"/>
        <v>SINAPI 103075</v>
      </c>
      <c r="B14340" s="3" t="s">
        <v>6064</v>
      </c>
      <c r="C14340" s="3">
        <v>103075</v>
      </c>
      <c r="D14340" s="2" t="s">
        <v>14381</v>
      </c>
      <c r="E14340" s="3" t="s">
        <v>4960</v>
      </c>
      <c r="F14340" s="61">
        <v>216.46</v>
      </c>
      <c r="G14340" s="61">
        <v>218.76</v>
      </c>
      <c r="J14340" s="89">
        <v>0</v>
      </c>
      <c r="K14340" s="89">
        <v>0</v>
      </c>
    </row>
    <row r="14341" spans="1:11" ht="22.5" x14ac:dyDescent="0.2">
      <c r="A14341" s="1" t="str">
        <f t="shared" si="226"/>
        <v>SINAPI 103062</v>
      </c>
      <c r="B14341" s="3" t="s">
        <v>6064</v>
      </c>
      <c r="C14341" s="3">
        <v>103062</v>
      </c>
      <c r="D14341" s="2" t="s">
        <v>14382</v>
      </c>
      <c r="E14341" s="3" t="s">
        <v>4960</v>
      </c>
      <c r="F14341" s="61">
        <v>0</v>
      </c>
      <c r="G14341" s="61">
        <v>0</v>
      </c>
      <c r="J14341" s="89"/>
      <c r="K14341" s="89"/>
    </row>
    <row r="14342" spans="1:11" ht="22.5" x14ac:dyDescent="0.2">
      <c r="A14342" s="1" t="str">
        <f t="shared" si="226"/>
        <v>SINAPI 103065</v>
      </c>
      <c r="B14342" s="3" t="s">
        <v>6064</v>
      </c>
      <c r="C14342" s="3">
        <v>103065</v>
      </c>
      <c r="D14342" s="2" t="s">
        <v>14383</v>
      </c>
      <c r="E14342" s="3" t="s">
        <v>4960</v>
      </c>
      <c r="F14342" s="61">
        <v>0</v>
      </c>
      <c r="G14342" s="61">
        <v>0</v>
      </c>
      <c r="J14342" s="89"/>
      <c r="K14342" s="89"/>
    </row>
    <row r="14343" spans="1:11" ht="22.5" x14ac:dyDescent="0.2">
      <c r="A14343" s="1" t="str">
        <f t="shared" si="226"/>
        <v>SINAPI 103063</v>
      </c>
      <c r="B14343" s="3" t="s">
        <v>6064</v>
      </c>
      <c r="C14343" s="3">
        <v>103063</v>
      </c>
      <c r="D14343" s="2" t="s">
        <v>14384</v>
      </c>
      <c r="E14343" s="3" t="s">
        <v>4960</v>
      </c>
      <c r="F14343" s="61">
        <v>0</v>
      </c>
      <c r="G14343" s="61">
        <v>0</v>
      </c>
      <c r="J14343" s="89"/>
      <c r="K14343" s="89"/>
    </row>
    <row r="14344" spans="1:11" ht="22.5" x14ac:dyDescent="0.2">
      <c r="A14344" s="1" t="str">
        <f t="shared" si="226"/>
        <v>SINAPI 103066</v>
      </c>
      <c r="B14344" s="3" t="s">
        <v>6064</v>
      </c>
      <c r="C14344" s="3">
        <v>103066</v>
      </c>
      <c r="D14344" s="2" t="s">
        <v>14385</v>
      </c>
      <c r="E14344" s="3" t="s">
        <v>4960</v>
      </c>
      <c r="F14344" s="61">
        <v>0</v>
      </c>
      <c r="G14344" s="61">
        <v>0</v>
      </c>
      <c r="J14344" s="89"/>
      <c r="K14344" s="89"/>
    </row>
    <row r="14345" spans="1:11" ht="22.5" x14ac:dyDescent="0.2">
      <c r="A14345" s="1" t="str">
        <f t="shared" si="226"/>
        <v>SINAPI 103064</v>
      </c>
      <c r="B14345" s="3" t="s">
        <v>6064</v>
      </c>
      <c r="C14345" s="3">
        <v>103064</v>
      </c>
      <c r="D14345" s="2" t="s">
        <v>14386</v>
      </c>
      <c r="E14345" s="3" t="s">
        <v>4960</v>
      </c>
      <c r="F14345" s="61">
        <v>0</v>
      </c>
      <c r="G14345" s="61">
        <v>0</v>
      </c>
      <c r="J14345" s="89"/>
      <c r="K14345" s="89"/>
    </row>
    <row r="14346" spans="1:11" ht="22.5" x14ac:dyDescent="0.2">
      <c r="A14346" s="1" t="str">
        <f t="shared" si="226"/>
        <v>SINAPI 103074</v>
      </c>
      <c r="B14346" s="3" t="s">
        <v>6064</v>
      </c>
      <c r="C14346" s="3">
        <v>103074</v>
      </c>
      <c r="D14346" s="2" t="s">
        <v>14387</v>
      </c>
      <c r="E14346" s="3" t="s">
        <v>4960</v>
      </c>
      <c r="F14346" s="61">
        <v>178.29</v>
      </c>
      <c r="G14346" s="61">
        <v>180.38</v>
      </c>
      <c r="J14346" s="89">
        <v>0</v>
      </c>
      <c r="K14346" s="89">
        <v>0</v>
      </c>
    </row>
    <row r="14347" spans="1:11" ht="22.5" x14ac:dyDescent="0.2">
      <c r="A14347" s="1" t="str">
        <f t="shared" si="226"/>
        <v>SINAPI 103057</v>
      </c>
      <c r="B14347" s="3" t="s">
        <v>6064</v>
      </c>
      <c r="C14347" s="3">
        <v>103057</v>
      </c>
      <c r="D14347" s="2" t="s">
        <v>14388</v>
      </c>
      <c r="E14347" s="3" t="s">
        <v>4960</v>
      </c>
      <c r="F14347" s="61">
        <v>0</v>
      </c>
      <c r="G14347" s="61">
        <v>0</v>
      </c>
      <c r="J14347" s="89"/>
      <c r="K14347" s="89"/>
    </row>
    <row r="14348" spans="1:11" ht="22.5" x14ac:dyDescent="0.2">
      <c r="A14348" s="1" t="str">
        <f t="shared" si="226"/>
        <v>SINAPI 103060</v>
      </c>
      <c r="B14348" s="3" t="s">
        <v>6064</v>
      </c>
      <c r="C14348" s="3">
        <v>103060</v>
      </c>
      <c r="D14348" s="2" t="s">
        <v>14389</v>
      </c>
      <c r="E14348" s="3" t="s">
        <v>4960</v>
      </c>
      <c r="F14348" s="61">
        <v>0</v>
      </c>
      <c r="G14348" s="61">
        <v>0</v>
      </c>
      <c r="J14348" s="89"/>
      <c r="K14348" s="89"/>
    </row>
    <row r="14349" spans="1:11" ht="22.5" x14ac:dyDescent="0.2">
      <c r="A14349" s="1" t="str">
        <f t="shared" si="226"/>
        <v>SINAPI 103058</v>
      </c>
      <c r="B14349" s="3" t="s">
        <v>6064</v>
      </c>
      <c r="C14349" s="3">
        <v>103058</v>
      </c>
      <c r="D14349" s="2" t="s">
        <v>14390</v>
      </c>
      <c r="E14349" s="3" t="s">
        <v>4960</v>
      </c>
      <c r="F14349" s="61">
        <v>0</v>
      </c>
      <c r="G14349" s="61">
        <v>0</v>
      </c>
      <c r="J14349" s="89"/>
      <c r="K14349" s="89"/>
    </row>
    <row r="14350" spans="1:11" ht="22.5" x14ac:dyDescent="0.2">
      <c r="A14350" s="1" t="str">
        <f t="shared" si="226"/>
        <v>SINAPI 103061</v>
      </c>
      <c r="B14350" s="3" t="s">
        <v>6064</v>
      </c>
      <c r="C14350" s="3">
        <v>103061</v>
      </c>
      <c r="D14350" s="2" t="s">
        <v>14391</v>
      </c>
      <c r="E14350" s="3" t="s">
        <v>4960</v>
      </c>
      <c r="F14350" s="61">
        <v>0</v>
      </c>
      <c r="G14350" s="61">
        <v>0</v>
      </c>
      <c r="J14350" s="89"/>
      <c r="K14350" s="89"/>
    </row>
    <row r="14351" spans="1:11" ht="22.5" x14ac:dyDescent="0.2">
      <c r="A14351" s="1" t="str">
        <f t="shared" si="226"/>
        <v>SINAPI 103059</v>
      </c>
      <c r="B14351" s="3" t="s">
        <v>6064</v>
      </c>
      <c r="C14351" s="3">
        <v>103059</v>
      </c>
      <c r="D14351" s="2" t="s">
        <v>14392</v>
      </c>
      <c r="E14351" s="3" t="s">
        <v>4960</v>
      </c>
      <c r="F14351" s="61">
        <v>0</v>
      </c>
      <c r="G14351" s="61">
        <v>0</v>
      </c>
      <c r="J14351" s="89"/>
      <c r="K14351" s="89"/>
    </row>
    <row r="14352" spans="1:11" ht="22.5" x14ac:dyDescent="0.2">
      <c r="A14352" s="1" t="str">
        <f t="shared" si="226"/>
        <v>SINAPI 97101</v>
      </c>
      <c r="B14352" s="3" t="s">
        <v>6064</v>
      </c>
      <c r="C14352" s="3">
        <v>97101</v>
      </c>
      <c r="D14352" s="2" t="s">
        <v>14393</v>
      </c>
      <c r="E14352" s="3" t="s">
        <v>4960</v>
      </c>
      <c r="F14352" s="61">
        <v>180.47</v>
      </c>
      <c r="G14352" s="61">
        <v>182.77</v>
      </c>
      <c r="J14352" s="89">
        <v>0</v>
      </c>
      <c r="K14352" s="89">
        <v>0</v>
      </c>
    </row>
    <row r="14353" spans="1:11" x14ac:dyDescent="0.2">
      <c r="A14353" s="1" t="str">
        <f t="shared" si="226"/>
        <v>SINAPI 97098</v>
      </c>
      <c r="B14353" s="3" t="s">
        <v>6064</v>
      </c>
      <c r="C14353" s="3">
        <v>97098</v>
      </c>
      <c r="D14353" s="2" t="s">
        <v>14394</v>
      </c>
      <c r="E14353" s="3" t="s">
        <v>4960</v>
      </c>
      <c r="F14353" s="61">
        <v>0</v>
      </c>
      <c r="G14353" s="61">
        <v>0</v>
      </c>
      <c r="J14353" s="89"/>
      <c r="K14353" s="89"/>
    </row>
    <row r="14354" spans="1:11" ht="22.5" x14ac:dyDescent="0.2">
      <c r="A14354" s="1" t="str">
        <f t="shared" si="226"/>
        <v>SINAPI 97102</v>
      </c>
      <c r="B14354" s="3" t="s">
        <v>6064</v>
      </c>
      <c r="C14354" s="3">
        <v>97102</v>
      </c>
      <c r="D14354" s="2" t="s">
        <v>14395</v>
      </c>
      <c r="E14354" s="3" t="s">
        <v>4960</v>
      </c>
      <c r="F14354" s="61">
        <v>227.04</v>
      </c>
      <c r="G14354" s="61">
        <v>229.6</v>
      </c>
      <c r="J14354" s="89">
        <v>0</v>
      </c>
      <c r="K14354" s="89">
        <v>0</v>
      </c>
    </row>
    <row r="14355" spans="1:11" x14ac:dyDescent="0.2">
      <c r="A14355" s="1" t="str">
        <f t="shared" si="226"/>
        <v>SINAPI 97099</v>
      </c>
      <c r="B14355" s="3" t="s">
        <v>6064</v>
      </c>
      <c r="C14355" s="3">
        <v>97099</v>
      </c>
      <c r="D14355" s="2" t="s">
        <v>14396</v>
      </c>
      <c r="E14355" s="3" t="s">
        <v>4960</v>
      </c>
      <c r="F14355" s="61">
        <v>0</v>
      </c>
      <c r="G14355" s="61">
        <v>0</v>
      </c>
      <c r="J14355" s="89"/>
      <c r="K14355" s="89"/>
    </row>
    <row r="14356" spans="1:11" ht="22.5" x14ac:dyDescent="0.2">
      <c r="A14356" s="1" t="str">
        <f t="shared" si="226"/>
        <v>SINAPI 97103</v>
      </c>
      <c r="B14356" s="3" t="s">
        <v>6064</v>
      </c>
      <c r="C14356" s="3">
        <v>97103</v>
      </c>
      <c r="D14356" s="2" t="s">
        <v>14397</v>
      </c>
      <c r="E14356" s="3" t="s">
        <v>4960</v>
      </c>
      <c r="F14356" s="61">
        <v>269.76</v>
      </c>
      <c r="G14356" s="61">
        <v>272.62</v>
      </c>
      <c r="J14356" s="89">
        <v>0</v>
      </c>
      <c r="K14356" s="89">
        <v>0</v>
      </c>
    </row>
    <row r="14357" spans="1:11" x14ac:dyDescent="0.2">
      <c r="A14357" s="1" t="str">
        <f t="shared" si="226"/>
        <v>SINAPI 97100</v>
      </c>
      <c r="B14357" s="3" t="s">
        <v>6064</v>
      </c>
      <c r="C14357" s="3">
        <v>97100</v>
      </c>
      <c r="D14357" s="2" t="s">
        <v>14398</v>
      </c>
      <c r="E14357" s="3" t="s">
        <v>4960</v>
      </c>
      <c r="F14357" s="61">
        <v>0</v>
      </c>
      <c r="G14357" s="61">
        <v>0</v>
      </c>
      <c r="J14357" s="89"/>
      <c r="K14357" s="89"/>
    </row>
    <row r="14358" spans="1:11" ht="22.5" x14ac:dyDescent="0.2">
      <c r="A14358" s="1" t="str">
        <f t="shared" si="226"/>
        <v>SINAPI 103072</v>
      </c>
      <c r="B14358" s="3" t="s">
        <v>6064</v>
      </c>
      <c r="C14358" s="3">
        <v>103072</v>
      </c>
      <c r="D14358" s="2" t="s">
        <v>14399</v>
      </c>
      <c r="E14358" s="3" t="s">
        <v>4960</v>
      </c>
      <c r="F14358" s="61">
        <v>319.51</v>
      </c>
      <c r="G14358" s="61">
        <v>322.54000000000002</v>
      </c>
      <c r="J14358" s="89">
        <v>0</v>
      </c>
      <c r="K14358" s="89">
        <v>0</v>
      </c>
    </row>
    <row r="14359" spans="1:11" x14ac:dyDescent="0.2">
      <c r="A14359" s="1" t="str">
        <f t="shared" ref="A14359:A14422" si="227">CONCATENATE($B14359," ",$C14359)</f>
        <v>SINAPI 103055</v>
      </c>
      <c r="B14359" s="3" t="s">
        <v>6064</v>
      </c>
      <c r="C14359" s="3">
        <v>103055</v>
      </c>
      <c r="D14359" s="2" t="s">
        <v>14400</v>
      </c>
      <c r="E14359" s="3" t="s">
        <v>4960</v>
      </c>
      <c r="F14359" s="61">
        <v>0</v>
      </c>
      <c r="G14359" s="61">
        <v>0</v>
      </c>
      <c r="J14359" s="89"/>
      <c r="K14359" s="89"/>
    </row>
    <row r="14360" spans="1:11" ht="22.5" x14ac:dyDescent="0.2">
      <c r="A14360" s="1" t="str">
        <f t="shared" si="227"/>
        <v>SINAPI 103073</v>
      </c>
      <c r="B14360" s="3" t="s">
        <v>6064</v>
      </c>
      <c r="C14360" s="3">
        <v>103073</v>
      </c>
      <c r="D14360" s="2" t="s">
        <v>14401</v>
      </c>
      <c r="E14360" s="3" t="s">
        <v>4960</v>
      </c>
      <c r="F14360" s="61">
        <v>385.87</v>
      </c>
      <c r="G14360" s="61">
        <v>389.41</v>
      </c>
      <c r="J14360" s="89">
        <v>1E-4</v>
      </c>
      <c r="K14360" s="89">
        <v>1E-4</v>
      </c>
    </row>
    <row r="14361" spans="1:11" x14ac:dyDescent="0.2">
      <c r="A14361" s="1" t="str">
        <f t="shared" si="227"/>
        <v>SINAPI 103056</v>
      </c>
      <c r="B14361" s="3" t="s">
        <v>6064</v>
      </c>
      <c r="C14361" s="3">
        <v>103056</v>
      </c>
      <c r="D14361" s="2" t="s">
        <v>14402</v>
      </c>
      <c r="E14361" s="3" t="s">
        <v>4960</v>
      </c>
      <c r="F14361" s="61">
        <v>0</v>
      </c>
      <c r="G14361" s="61">
        <v>0</v>
      </c>
      <c r="J14361" s="89"/>
      <c r="K14361" s="89"/>
    </row>
    <row r="14362" spans="1:11" ht="22.5" x14ac:dyDescent="0.2">
      <c r="A14362" s="1" t="str">
        <f t="shared" si="227"/>
        <v>SINAPI 97086</v>
      </c>
      <c r="B14362" s="3" t="s">
        <v>6064</v>
      </c>
      <c r="C14362" s="3">
        <v>97086</v>
      </c>
      <c r="D14362" s="2" t="s">
        <v>14403</v>
      </c>
      <c r="E14362" s="3" t="s">
        <v>4960</v>
      </c>
      <c r="F14362" s="61">
        <v>117.01</v>
      </c>
      <c r="G14362" s="61">
        <v>125.3</v>
      </c>
      <c r="J14362" s="89">
        <v>0</v>
      </c>
      <c r="K14362" s="89">
        <v>0</v>
      </c>
    </row>
    <row r="14363" spans="1:11" ht="22.5" x14ac:dyDescent="0.2">
      <c r="A14363" s="1" t="str">
        <f t="shared" si="227"/>
        <v>SINAPI 97085</v>
      </c>
      <c r="B14363" s="3" t="s">
        <v>6064</v>
      </c>
      <c r="C14363" s="3">
        <v>97085</v>
      </c>
      <c r="D14363" s="2" t="s">
        <v>14404</v>
      </c>
      <c r="E14363" s="3" t="s">
        <v>4960</v>
      </c>
      <c r="F14363" s="61">
        <v>0</v>
      </c>
      <c r="G14363" s="61">
        <v>0</v>
      </c>
      <c r="J14363" s="89"/>
      <c r="K14363" s="89"/>
    </row>
    <row r="14364" spans="1:11" ht="22.5" x14ac:dyDescent="0.2">
      <c r="A14364" s="1" t="str">
        <f t="shared" si="227"/>
        <v>SINAPI 104766</v>
      </c>
      <c r="B14364" s="3" t="s">
        <v>6064</v>
      </c>
      <c r="C14364" s="3">
        <v>104766</v>
      </c>
      <c r="D14364" s="2" t="s">
        <v>14405</v>
      </c>
      <c r="E14364" s="3" t="s">
        <v>4954</v>
      </c>
      <c r="F14364" s="61">
        <v>15.6</v>
      </c>
      <c r="G14364" s="61">
        <v>16.78</v>
      </c>
      <c r="J14364" s="89">
        <v>0</v>
      </c>
      <c r="K14364" s="89">
        <v>0</v>
      </c>
    </row>
    <row r="14365" spans="1:11" ht="22.5" x14ac:dyDescent="0.2">
      <c r="A14365" s="1" t="str">
        <f t="shared" si="227"/>
        <v>SINAPI 90467</v>
      </c>
      <c r="B14365" s="3" t="s">
        <v>6064</v>
      </c>
      <c r="C14365" s="3">
        <v>90467</v>
      </c>
      <c r="D14365" s="2" t="s">
        <v>14406</v>
      </c>
      <c r="E14365" s="3" t="s">
        <v>4954</v>
      </c>
      <c r="F14365" s="61">
        <v>22.98</v>
      </c>
      <c r="G14365" s="61">
        <v>24.72</v>
      </c>
      <c r="J14365" s="89">
        <v>0</v>
      </c>
      <c r="K14365" s="89">
        <v>0</v>
      </c>
    </row>
    <row r="14366" spans="1:11" ht="22.5" x14ac:dyDescent="0.2">
      <c r="A14366" s="1" t="str">
        <f t="shared" si="227"/>
        <v>SINAPI 90466</v>
      </c>
      <c r="B14366" s="3" t="s">
        <v>6064</v>
      </c>
      <c r="C14366" s="3">
        <v>90466</v>
      </c>
      <c r="D14366" s="2" t="s">
        <v>14407</v>
      </c>
      <c r="E14366" s="3" t="s">
        <v>4954</v>
      </c>
      <c r="F14366" s="61">
        <v>15.27</v>
      </c>
      <c r="G14366" s="61">
        <v>16.440000000000001</v>
      </c>
      <c r="J14366" s="89">
        <v>0</v>
      </c>
      <c r="K14366" s="89">
        <v>0</v>
      </c>
    </row>
    <row r="14367" spans="1:11" ht="22.5" x14ac:dyDescent="0.2">
      <c r="A14367" s="1" t="str">
        <f t="shared" si="227"/>
        <v>SINAPI 90469</v>
      </c>
      <c r="B14367" s="3" t="s">
        <v>6064</v>
      </c>
      <c r="C14367" s="3">
        <v>90469</v>
      </c>
      <c r="D14367" s="2" t="s">
        <v>14408</v>
      </c>
      <c r="E14367" s="3" t="s">
        <v>4954</v>
      </c>
      <c r="F14367" s="61">
        <v>11.75</v>
      </c>
      <c r="G14367" s="61">
        <v>12.43</v>
      </c>
      <c r="J14367" s="89">
        <v>0</v>
      </c>
      <c r="K14367" s="89">
        <v>0</v>
      </c>
    </row>
    <row r="14368" spans="1:11" ht="22.5" x14ac:dyDescent="0.2">
      <c r="A14368" s="1" t="str">
        <f t="shared" si="227"/>
        <v>SINAPI 90470</v>
      </c>
      <c r="B14368" s="3" t="s">
        <v>6064</v>
      </c>
      <c r="C14368" s="3">
        <v>90470</v>
      </c>
      <c r="D14368" s="2" t="s">
        <v>14409</v>
      </c>
      <c r="E14368" s="3" t="s">
        <v>4954</v>
      </c>
      <c r="F14368" s="61">
        <v>15.66</v>
      </c>
      <c r="G14368" s="61">
        <v>16.54</v>
      </c>
      <c r="J14368" s="89">
        <v>0</v>
      </c>
      <c r="K14368" s="89">
        <v>0</v>
      </c>
    </row>
    <row r="14369" spans="1:11" ht="22.5" x14ac:dyDescent="0.2">
      <c r="A14369" s="1" t="str">
        <f t="shared" si="227"/>
        <v>SINAPI 90468</v>
      </c>
      <c r="B14369" s="3" t="s">
        <v>6064</v>
      </c>
      <c r="C14369" s="3">
        <v>90468</v>
      </c>
      <c r="D14369" s="2" t="s">
        <v>14410</v>
      </c>
      <c r="E14369" s="3" t="s">
        <v>4954</v>
      </c>
      <c r="F14369" s="61">
        <v>7.73</v>
      </c>
      <c r="G14369" s="61">
        <v>8.19</v>
      </c>
      <c r="J14369" s="89">
        <v>0</v>
      </c>
      <c r="K14369" s="89">
        <v>0</v>
      </c>
    </row>
    <row r="14370" spans="1:11" x14ac:dyDescent="0.2">
      <c r="A14370" s="1" t="str">
        <f t="shared" si="227"/>
        <v>SINAPI 91188</v>
      </c>
      <c r="B14370" s="3" t="s">
        <v>6064</v>
      </c>
      <c r="C14370" s="3">
        <v>91188</v>
      </c>
      <c r="D14370" s="2" t="s">
        <v>14411</v>
      </c>
      <c r="E14370" s="3" t="s">
        <v>4953</v>
      </c>
      <c r="F14370" s="61">
        <v>13.25</v>
      </c>
      <c r="G14370" s="61">
        <v>14.15</v>
      </c>
      <c r="J14370" s="89">
        <v>1.3599999999999999E-2</v>
      </c>
      <c r="K14370" s="89">
        <v>1.2699999999999999E-2</v>
      </c>
    </row>
    <row r="14371" spans="1:11" ht="22.5" x14ac:dyDescent="0.2">
      <c r="A14371" s="1" t="str">
        <f t="shared" si="227"/>
        <v>SINAPI 91189</v>
      </c>
      <c r="B14371" s="3" t="s">
        <v>6064</v>
      </c>
      <c r="C14371" s="3">
        <v>91189</v>
      </c>
      <c r="D14371" s="2" t="s">
        <v>14412</v>
      </c>
      <c r="E14371" s="3" t="s">
        <v>4953</v>
      </c>
      <c r="F14371" s="61">
        <v>75.180000000000007</v>
      </c>
      <c r="G14371" s="61">
        <v>78.91</v>
      </c>
      <c r="J14371" s="89">
        <v>1.72E-2</v>
      </c>
      <c r="K14371" s="89">
        <v>1.6299999999999999E-2</v>
      </c>
    </row>
    <row r="14372" spans="1:11" ht="22.5" x14ac:dyDescent="0.2">
      <c r="A14372" s="1" t="str">
        <f t="shared" si="227"/>
        <v>SINAPI 91192</v>
      </c>
      <c r="B14372" s="3" t="s">
        <v>6064</v>
      </c>
      <c r="C14372" s="3">
        <v>91192</v>
      </c>
      <c r="D14372" s="2" t="s">
        <v>14413</v>
      </c>
      <c r="E14372" s="3" t="s">
        <v>4953</v>
      </c>
      <c r="F14372" s="61">
        <v>22.8</v>
      </c>
      <c r="G14372" s="61">
        <v>23.84</v>
      </c>
      <c r="J14372" s="89">
        <v>0</v>
      </c>
      <c r="K14372" s="89">
        <v>0</v>
      </c>
    </row>
    <row r="14373" spans="1:11" x14ac:dyDescent="0.2">
      <c r="A14373" s="1" t="str">
        <f t="shared" si="227"/>
        <v>SINAPI 91190</v>
      </c>
      <c r="B14373" s="3" t="s">
        <v>6064</v>
      </c>
      <c r="C14373" s="3">
        <v>91190</v>
      </c>
      <c r="D14373" s="2" t="s">
        <v>14414</v>
      </c>
      <c r="E14373" s="3" t="s">
        <v>4953</v>
      </c>
      <c r="F14373" s="61">
        <v>10.69</v>
      </c>
      <c r="G14373" s="61">
        <v>11.37</v>
      </c>
      <c r="J14373" s="89">
        <v>0</v>
      </c>
      <c r="K14373" s="89">
        <v>0</v>
      </c>
    </row>
    <row r="14374" spans="1:11" x14ac:dyDescent="0.2">
      <c r="A14374" s="1" t="str">
        <f t="shared" si="227"/>
        <v>SINAPI 91191</v>
      </c>
      <c r="B14374" s="3" t="s">
        <v>6064</v>
      </c>
      <c r="C14374" s="3">
        <v>91191</v>
      </c>
      <c r="D14374" s="2" t="s">
        <v>14415</v>
      </c>
      <c r="E14374" s="3" t="s">
        <v>4953</v>
      </c>
      <c r="F14374" s="61">
        <v>15.03</v>
      </c>
      <c r="G14374" s="61">
        <v>15.85</v>
      </c>
      <c r="J14374" s="89">
        <v>0</v>
      </c>
      <c r="K14374" s="89">
        <v>0</v>
      </c>
    </row>
    <row r="14375" spans="1:11" ht="22.5" x14ac:dyDescent="0.2">
      <c r="A14375" s="1" t="str">
        <f t="shared" si="227"/>
        <v>SINAPI 95541</v>
      </c>
      <c r="B14375" s="3" t="s">
        <v>6064</v>
      </c>
      <c r="C14375" s="3">
        <v>95541</v>
      </c>
      <c r="D14375" s="2" t="s">
        <v>14416</v>
      </c>
      <c r="E14375" s="3" t="s">
        <v>4953</v>
      </c>
      <c r="F14375" s="61">
        <v>23.02</v>
      </c>
      <c r="G14375" s="61">
        <v>25.15</v>
      </c>
      <c r="J14375" s="89">
        <v>0</v>
      </c>
      <c r="K14375" s="89">
        <v>0</v>
      </c>
    </row>
    <row r="14376" spans="1:11" ht="22.5" x14ac:dyDescent="0.2">
      <c r="A14376" s="1" t="str">
        <f t="shared" si="227"/>
        <v>SINAPI 96564</v>
      </c>
      <c r="B14376" s="3" t="s">
        <v>6064</v>
      </c>
      <c r="C14376" s="3">
        <v>96564</v>
      </c>
      <c r="D14376" s="2" t="s">
        <v>14417</v>
      </c>
      <c r="E14376" s="3" t="s">
        <v>4954</v>
      </c>
      <c r="F14376" s="61">
        <v>0</v>
      </c>
      <c r="G14376" s="61">
        <v>0</v>
      </c>
      <c r="J14376" s="89"/>
      <c r="K14376" s="89"/>
    </row>
    <row r="14377" spans="1:11" ht="22.5" x14ac:dyDescent="0.2">
      <c r="A14377" s="1" t="str">
        <f t="shared" si="227"/>
        <v>SINAPI 104785</v>
      </c>
      <c r="B14377" s="3" t="s">
        <v>6064</v>
      </c>
      <c r="C14377" s="3">
        <v>104785</v>
      </c>
      <c r="D14377" s="2" t="s">
        <v>14418</v>
      </c>
      <c r="E14377" s="3" t="s">
        <v>4954</v>
      </c>
      <c r="F14377" s="61">
        <v>13.62</v>
      </c>
      <c r="G14377" s="61">
        <v>14.21</v>
      </c>
      <c r="J14377" s="89">
        <v>6.6799999999999998E-2</v>
      </c>
      <c r="K14377" s="89">
        <v>6.4000000000000001E-2</v>
      </c>
    </row>
    <row r="14378" spans="1:11" ht="22.5" x14ac:dyDescent="0.2">
      <c r="A14378" s="1" t="str">
        <f t="shared" si="227"/>
        <v>SINAPI 91166</v>
      </c>
      <c r="B14378" s="3" t="s">
        <v>6064</v>
      </c>
      <c r="C14378" s="3">
        <v>91166</v>
      </c>
      <c r="D14378" s="2" t="s">
        <v>14419</v>
      </c>
      <c r="E14378" s="3" t="s">
        <v>4954</v>
      </c>
      <c r="F14378" s="61">
        <v>4.2300000000000004</v>
      </c>
      <c r="G14378" s="61">
        <v>4.3899999999999997</v>
      </c>
      <c r="J14378" s="89">
        <v>0.23169999999999999</v>
      </c>
      <c r="K14378" s="89">
        <v>0.22320000000000001</v>
      </c>
    </row>
    <row r="14379" spans="1:11" ht="22.5" x14ac:dyDescent="0.2">
      <c r="A14379" s="1" t="str">
        <f t="shared" si="227"/>
        <v>SINAPI 91167</v>
      </c>
      <c r="B14379" s="3" t="s">
        <v>6064</v>
      </c>
      <c r="C14379" s="3">
        <v>91167</v>
      </c>
      <c r="D14379" s="2" t="s">
        <v>14420</v>
      </c>
      <c r="E14379" s="3" t="s">
        <v>4954</v>
      </c>
      <c r="F14379" s="61">
        <v>11.31</v>
      </c>
      <c r="G14379" s="61">
        <v>11.94</v>
      </c>
      <c r="J14379" s="89">
        <v>0</v>
      </c>
      <c r="K14379" s="89">
        <v>0</v>
      </c>
    </row>
    <row r="14380" spans="1:11" ht="22.5" x14ac:dyDescent="0.2">
      <c r="A14380" s="1" t="str">
        <f t="shared" si="227"/>
        <v>SINAPI 91176</v>
      </c>
      <c r="B14380" s="3" t="s">
        <v>6064</v>
      </c>
      <c r="C14380" s="3">
        <v>91176</v>
      </c>
      <c r="D14380" s="2" t="s">
        <v>14421</v>
      </c>
      <c r="E14380" s="3" t="s">
        <v>4954</v>
      </c>
      <c r="F14380" s="61">
        <v>19.21</v>
      </c>
      <c r="G14380" s="61">
        <v>20.05</v>
      </c>
      <c r="J14380" s="89">
        <v>6.8199999999999997E-2</v>
      </c>
      <c r="K14380" s="89">
        <v>6.5299999999999997E-2</v>
      </c>
    </row>
    <row r="14381" spans="1:11" ht="22.5" x14ac:dyDescent="0.2">
      <c r="A14381" s="1" t="str">
        <f t="shared" si="227"/>
        <v>SINAPI 91182</v>
      </c>
      <c r="B14381" s="3" t="s">
        <v>6064</v>
      </c>
      <c r="C14381" s="3">
        <v>91182</v>
      </c>
      <c r="D14381" s="2" t="s">
        <v>14422</v>
      </c>
      <c r="E14381" s="3" t="s">
        <v>4954</v>
      </c>
      <c r="F14381" s="61">
        <v>24.3</v>
      </c>
      <c r="G14381" s="61">
        <v>26.25</v>
      </c>
      <c r="J14381" s="89">
        <v>0.14530000000000001</v>
      </c>
      <c r="K14381" s="89">
        <v>0.13450000000000001</v>
      </c>
    </row>
    <row r="14382" spans="1:11" ht="33.75" x14ac:dyDescent="0.2">
      <c r="A14382" s="1" t="str">
        <f t="shared" si="227"/>
        <v>SINAPI 91186</v>
      </c>
      <c r="B14382" s="3" t="s">
        <v>6064</v>
      </c>
      <c r="C14382" s="3">
        <v>91186</v>
      </c>
      <c r="D14382" s="2" t="s">
        <v>14423</v>
      </c>
      <c r="E14382" s="3" t="s">
        <v>4954</v>
      </c>
      <c r="F14382" s="61">
        <v>26.74</v>
      </c>
      <c r="G14382" s="61">
        <v>28.92</v>
      </c>
      <c r="J14382" s="89">
        <v>0.1361</v>
      </c>
      <c r="K14382" s="89">
        <v>0.12590000000000001</v>
      </c>
    </row>
    <row r="14383" spans="1:11" ht="33.75" x14ac:dyDescent="0.2">
      <c r="A14383" s="1" t="str">
        <f t="shared" si="227"/>
        <v>SINAPI 91171</v>
      </c>
      <c r="B14383" s="3" t="s">
        <v>6064</v>
      </c>
      <c r="C14383" s="3">
        <v>91171</v>
      </c>
      <c r="D14383" s="2" t="s">
        <v>14424</v>
      </c>
      <c r="E14383" s="3" t="s">
        <v>4954</v>
      </c>
      <c r="F14383" s="61">
        <v>18.78</v>
      </c>
      <c r="G14383" s="61">
        <v>19.72</v>
      </c>
      <c r="J14383" s="89">
        <v>0</v>
      </c>
      <c r="K14383" s="89">
        <v>0</v>
      </c>
    </row>
    <row r="14384" spans="1:11" ht="33.75" x14ac:dyDescent="0.2">
      <c r="A14384" s="1" t="str">
        <f t="shared" si="227"/>
        <v>SINAPI 91187</v>
      </c>
      <c r="B14384" s="3" t="s">
        <v>6064</v>
      </c>
      <c r="C14384" s="3">
        <v>91187</v>
      </c>
      <c r="D14384" s="2" t="s">
        <v>14425</v>
      </c>
      <c r="E14384" s="3" t="s">
        <v>4954</v>
      </c>
      <c r="F14384" s="61">
        <v>23.99</v>
      </c>
      <c r="G14384" s="61">
        <v>25.97</v>
      </c>
      <c r="J14384" s="89">
        <v>0.123</v>
      </c>
      <c r="K14384" s="89">
        <v>0.11360000000000001</v>
      </c>
    </row>
    <row r="14385" spans="1:11" ht="33.75" x14ac:dyDescent="0.2">
      <c r="A14385" s="1" t="str">
        <f t="shared" si="227"/>
        <v>SINAPI 91172</v>
      </c>
      <c r="B14385" s="3" t="s">
        <v>6064</v>
      </c>
      <c r="C14385" s="3">
        <v>91172</v>
      </c>
      <c r="D14385" s="2" t="s">
        <v>14426</v>
      </c>
      <c r="E14385" s="3" t="s">
        <v>4954</v>
      </c>
      <c r="F14385" s="61">
        <v>21.71</v>
      </c>
      <c r="G14385" s="61">
        <v>22.77</v>
      </c>
      <c r="J14385" s="89">
        <v>0</v>
      </c>
      <c r="K14385" s="89">
        <v>0</v>
      </c>
    </row>
    <row r="14386" spans="1:11" ht="33.75" x14ac:dyDescent="0.2">
      <c r="A14386" s="1" t="str">
        <f t="shared" si="227"/>
        <v>SINAPI 91185</v>
      </c>
      <c r="B14386" s="3" t="s">
        <v>6064</v>
      </c>
      <c r="C14386" s="3">
        <v>91185</v>
      </c>
      <c r="D14386" s="2" t="s">
        <v>14427</v>
      </c>
      <c r="E14386" s="3" t="s">
        <v>4954</v>
      </c>
      <c r="F14386" s="61">
        <v>24.3</v>
      </c>
      <c r="G14386" s="61">
        <v>26.25</v>
      </c>
      <c r="J14386" s="89">
        <v>0.14530000000000001</v>
      </c>
      <c r="K14386" s="89">
        <v>0.13450000000000001</v>
      </c>
    </row>
    <row r="14387" spans="1:11" ht="33.75" x14ac:dyDescent="0.2">
      <c r="A14387" s="1" t="str">
        <f t="shared" si="227"/>
        <v>SINAPI 91170</v>
      </c>
      <c r="B14387" s="3" t="s">
        <v>6064</v>
      </c>
      <c r="C14387" s="3">
        <v>91170</v>
      </c>
      <c r="D14387" s="2" t="s">
        <v>14428</v>
      </c>
      <c r="E14387" s="3" t="s">
        <v>4954</v>
      </c>
      <c r="F14387" s="61">
        <v>11.31</v>
      </c>
      <c r="G14387" s="61">
        <v>11.94</v>
      </c>
      <c r="J14387" s="89">
        <v>0</v>
      </c>
      <c r="K14387" s="89">
        <v>0</v>
      </c>
    </row>
    <row r="14388" spans="1:11" ht="33.75" x14ac:dyDescent="0.2">
      <c r="A14388" s="1" t="str">
        <f t="shared" si="227"/>
        <v>SINAPI 91180</v>
      </c>
      <c r="B14388" s="3" t="s">
        <v>6064</v>
      </c>
      <c r="C14388" s="3">
        <v>91180</v>
      </c>
      <c r="D14388" s="2" t="s">
        <v>14429</v>
      </c>
      <c r="E14388" s="3" t="s">
        <v>4954</v>
      </c>
      <c r="F14388" s="61">
        <v>25.78</v>
      </c>
      <c r="G14388" s="61">
        <v>26.91</v>
      </c>
      <c r="J14388" s="89">
        <v>4.7300000000000002E-2</v>
      </c>
      <c r="K14388" s="89">
        <v>4.53E-2</v>
      </c>
    </row>
    <row r="14389" spans="1:11" ht="33.75" x14ac:dyDescent="0.2">
      <c r="A14389" s="1" t="str">
        <f t="shared" si="227"/>
        <v>SINAPI 91181</v>
      </c>
      <c r="B14389" s="3" t="s">
        <v>6064</v>
      </c>
      <c r="C14389" s="3">
        <v>91181</v>
      </c>
      <c r="D14389" s="2" t="s">
        <v>14430</v>
      </c>
      <c r="E14389" s="3" t="s">
        <v>4954</v>
      </c>
      <c r="F14389" s="61">
        <v>27.11</v>
      </c>
      <c r="G14389" s="61">
        <v>28.31</v>
      </c>
      <c r="J14389" s="89">
        <v>3.32E-2</v>
      </c>
      <c r="K14389" s="89">
        <v>3.1800000000000002E-2</v>
      </c>
    </row>
    <row r="14390" spans="1:11" ht="33.75" x14ac:dyDescent="0.2">
      <c r="A14390" s="1" t="str">
        <f t="shared" si="227"/>
        <v>SINAPI 91179</v>
      </c>
      <c r="B14390" s="3" t="s">
        <v>6064</v>
      </c>
      <c r="C14390" s="3">
        <v>91179</v>
      </c>
      <c r="D14390" s="2" t="s">
        <v>14431</v>
      </c>
      <c r="E14390" s="3" t="s">
        <v>4954</v>
      </c>
      <c r="F14390" s="61">
        <v>19.21</v>
      </c>
      <c r="G14390" s="61">
        <v>20.05</v>
      </c>
      <c r="J14390" s="89">
        <v>6.8199999999999997E-2</v>
      </c>
      <c r="K14390" s="89">
        <v>6.5299999999999997E-2</v>
      </c>
    </row>
    <row r="14391" spans="1:11" ht="33.75" x14ac:dyDescent="0.2">
      <c r="A14391" s="1" t="str">
        <f t="shared" si="227"/>
        <v>SINAPI 91174</v>
      </c>
      <c r="B14391" s="3" t="s">
        <v>6064</v>
      </c>
      <c r="C14391" s="3">
        <v>91174</v>
      </c>
      <c r="D14391" s="2" t="s">
        <v>14432</v>
      </c>
      <c r="E14391" s="3" t="s">
        <v>4954</v>
      </c>
      <c r="F14391" s="61">
        <v>7.5</v>
      </c>
      <c r="G14391" s="61">
        <v>7.88</v>
      </c>
      <c r="J14391" s="89">
        <v>0</v>
      </c>
      <c r="K14391" s="89">
        <v>0</v>
      </c>
    </row>
    <row r="14392" spans="1:11" ht="33.75" x14ac:dyDescent="0.2">
      <c r="A14392" s="1" t="str">
        <f t="shared" si="227"/>
        <v>SINAPI 91175</v>
      </c>
      <c r="B14392" s="3" t="s">
        <v>6064</v>
      </c>
      <c r="C14392" s="3">
        <v>91175</v>
      </c>
      <c r="D14392" s="2" t="s">
        <v>14433</v>
      </c>
      <c r="E14392" s="3" t="s">
        <v>4954</v>
      </c>
      <c r="F14392" s="61">
        <v>11.72</v>
      </c>
      <c r="G14392" s="61">
        <v>12.29</v>
      </c>
      <c r="J14392" s="89">
        <v>0</v>
      </c>
      <c r="K14392" s="89">
        <v>0</v>
      </c>
    </row>
    <row r="14393" spans="1:11" ht="33.75" x14ac:dyDescent="0.2">
      <c r="A14393" s="1" t="str">
        <f t="shared" si="227"/>
        <v>SINAPI 91173</v>
      </c>
      <c r="B14393" s="3" t="s">
        <v>6064</v>
      </c>
      <c r="C14393" s="3">
        <v>91173</v>
      </c>
      <c r="D14393" s="2" t="s">
        <v>14434</v>
      </c>
      <c r="E14393" s="3" t="s">
        <v>4954</v>
      </c>
      <c r="F14393" s="61">
        <v>4.22</v>
      </c>
      <c r="G14393" s="61">
        <v>4.45</v>
      </c>
      <c r="J14393" s="89">
        <v>0</v>
      </c>
      <c r="K14393" s="89">
        <v>0</v>
      </c>
    </row>
    <row r="14394" spans="1:11" ht="22.5" x14ac:dyDescent="0.2">
      <c r="A14394" s="1" t="str">
        <f t="shared" si="227"/>
        <v>SINAPI 104759</v>
      </c>
      <c r="B14394" s="3" t="s">
        <v>6064</v>
      </c>
      <c r="C14394" s="3">
        <v>104759</v>
      </c>
      <c r="D14394" s="2" t="s">
        <v>14435</v>
      </c>
      <c r="E14394" s="3" t="s">
        <v>4953</v>
      </c>
      <c r="F14394" s="61">
        <v>39.49</v>
      </c>
      <c r="G14394" s="61">
        <v>43.12</v>
      </c>
      <c r="J14394" s="89">
        <v>0</v>
      </c>
      <c r="K14394" s="89">
        <v>0</v>
      </c>
    </row>
    <row r="14395" spans="1:11" ht="22.5" x14ac:dyDescent="0.2">
      <c r="A14395" s="1" t="str">
        <f t="shared" si="227"/>
        <v>SINAPI 104760</v>
      </c>
      <c r="B14395" s="3" t="s">
        <v>6064</v>
      </c>
      <c r="C14395" s="3">
        <v>104760</v>
      </c>
      <c r="D14395" s="2" t="s">
        <v>14436</v>
      </c>
      <c r="E14395" s="3" t="s">
        <v>4953</v>
      </c>
      <c r="F14395" s="61">
        <v>57.67</v>
      </c>
      <c r="G14395" s="61">
        <v>62.99</v>
      </c>
      <c r="J14395" s="89">
        <v>0</v>
      </c>
      <c r="K14395" s="89">
        <v>0</v>
      </c>
    </row>
    <row r="14396" spans="1:11" ht="22.5" x14ac:dyDescent="0.2">
      <c r="A14396" s="1" t="str">
        <f t="shared" si="227"/>
        <v>SINAPI 104758</v>
      </c>
      <c r="B14396" s="3" t="s">
        <v>6064</v>
      </c>
      <c r="C14396" s="3">
        <v>104758</v>
      </c>
      <c r="D14396" s="2" t="s">
        <v>14437</v>
      </c>
      <c r="E14396" s="3" t="s">
        <v>4953</v>
      </c>
      <c r="F14396" s="61">
        <v>14.82</v>
      </c>
      <c r="G14396" s="61">
        <v>16.170000000000002</v>
      </c>
      <c r="J14396" s="89">
        <v>0</v>
      </c>
      <c r="K14396" s="89">
        <v>0</v>
      </c>
    </row>
    <row r="14397" spans="1:11" ht="22.5" x14ac:dyDescent="0.2">
      <c r="A14397" s="1" t="str">
        <f t="shared" si="227"/>
        <v>SINAPI 90437</v>
      </c>
      <c r="B14397" s="3" t="s">
        <v>6064</v>
      </c>
      <c r="C14397" s="3">
        <v>90437</v>
      </c>
      <c r="D14397" s="2" t="s">
        <v>14438</v>
      </c>
      <c r="E14397" s="3" t="s">
        <v>4953</v>
      </c>
      <c r="F14397" s="61">
        <v>38.380000000000003</v>
      </c>
      <c r="G14397" s="61">
        <v>42</v>
      </c>
      <c r="J14397" s="89">
        <v>0</v>
      </c>
      <c r="K14397" s="89">
        <v>0</v>
      </c>
    </row>
    <row r="14398" spans="1:11" ht="22.5" x14ac:dyDescent="0.2">
      <c r="A14398" s="1" t="str">
        <f t="shared" si="227"/>
        <v>SINAPI 90438</v>
      </c>
      <c r="B14398" s="3" t="s">
        <v>6064</v>
      </c>
      <c r="C14398" s="3">
        <v>90438</v>
      </c>
      <c r="D14398" s="2" t="s">
        <v>14439</v>
      </c>
      <c r="E14398" s="3" t="s">
        <v>4953</v>
      </c>
      <c r="F14398" s="61">
        <v>56.06</v>
      </c>
      <c r="G14398" s="61">
        <v>61.34</v>
      </c>
      <c r="J14398" s="89">
        <v>0</v>
      </c>
      <c r="K14398" s="89">
        <v>0</v>
      </c>
    </row>
    <row r="14399" spans="1:11" ht="22.5" x14ac:dyDescent="0.2">
      <c r="A14399" s="1" t="str">
        <f t="shared" si="227"/>
        <v>SINAPI 90436</v>
      </c>
      <c r="B14399" s="3" t="s">
        <v>6064</v>
      </c>
      <c r="C14399" s="3">
        <v>90436</v>
      </c>
      <c r="D14399" s="2" t="s">
        <v>14440</v>
      </c>
      <c r="E14399" s="3" t="s">
        <v>4953</v>
      </c>
      <c r="F14399" s="61">
        <v>14.4</v>
      </c>
      <c r="G14399" s="61">
        <v>15.76</v>
      </c>
      <c r="J14399" s="89">
        <v>0</v>
      </c>
      <c r="K14399" s="89">
        <v>0</v>
      </c>
    </row>
    <row r="14400" spans="1:11" ht="22.5" x14ac:dyDescent="0.2">
      <c r="A14400" s="1" t="str">
        <f t="shared" si="227"/>
        <v>SINAPI 104770</v>
      </c>
      <c r="B14400" s="3" t="s">
        <v>6064</v>
      </c>
      <c r="C14400" s="3">
        <v>104770</v>
      </c>
      <c r="D14400" s="2" t="s">
        <v>14441</v>
      </c>
      <c r="E14400" s="3" t="s">
        <v>4953</v>
      </c>
      <c r="F14400" s="61">
        <v>1.66</v>
      </c>
      <c r="G14400" s="61">
        <v>1.82</v>
      </c>
      <c r="J14400" s="89">
        <v>0</v>
      </c>
      <c r="K14400" s="89">
        <v>0</v>
      </c>
    </row>
    <row r="14401" spans="1:11" ht="22.5" x14ac:dyDescent="0.2">
      <c r="A14401" s="1" t="str">
        <f t="shared" si="227"/>
        <v>SINAPI 104772</v>
      </c>
      <c r="B14401" s="3" t="s">
        <v>6064</v>
      </c>
      <c r="C14401" s="3">
        <v>104772</v>
      </c>
      <c r="D14401" s="2" t="s">
        <v>14442</v>
      </c>
      <c r="E14401" s="3" t="s">
        <v>4953</v>
      </c>
      <c r="F14401" s="61">
        <v>2.44</v>
      </c>
      <c r="G14401" s="61">
        <v>2.67</v>
      </c>
      <c r="J14401" s="89">
        <v>0</v>
      </c>
      <c r="K14401" s="89">
        <v>0</v>
      </c>
    </row>
    <row r="14402" spans="1:11" ht="22.5" x14ac:dyDescent="0.2">
      <c r="A14402" s="1" t="str">
        <f t="shared" si="227"/>
        <v>SINAPI 104768</v>
      </c>
      <c r="B14402" s="3" t="s">
        <v>6064</v>
      </c>
      <c r="C14402" s="3">
        <v>104768</v>
      </c>
      <c r="D14402" s="2" t="s">
        <v>14443</v>
      </c>
      <c r="E14402" s="3" t="s">
        <v>4953</v>
      </c>
      <c r="F14402" s="61">
        <v>0.62</v>
      </c>
      <c r="G14402" s="61">
        <v>0.67</v>
      </c>
      <c r="J14402" s="89">
        <v>0</v>
      </c>
      <c r="K14402" s="89">
        <v>0</v>
      </c>
    </row>
    <row r="14403" spans="1:11" ht="22.5" x14ac:dyDescent="0.2">
      <c r="A14403" s="1" t="str">
        <f t="shared" si="227"/>
        <v>SINAPI 104769</v>
      </c>
      <c r="B14403" s="3" t="s">
        <v>6064</v>
      </c>
      <c r="C14403" s="3">
        <v>104769</v>
      </c>
      <c r="D14403" s="2" t="s">
        <v>14444</v>
      </c>
      <c r="E14403" s="3" t="s">
        <v>4953</v>
      </c>
      <c r="F14403" s="61">
        <v>1.62</v>
      </c>
      <c r="G14403" s="61">
        <v>1.78</v>
      </c>
      <c r="J14403" s="89">
        <v>0</v>
      </c>
      <c r="K14403" s="89">
        <v>0</v>
      </c>
    </row>
    <row r="14404" spans="1:11" ht="22.5" x14ac:dyDescent="0.2">
      <c r="A14404" s="1" t="str">
        <f t="shared" si="227"/>
        <v>SINAPI 104771</v>
      </c>
      <c r="B14404" s="3" t="s">
        <v>6064</v>
      </c>
      <c r="C14404" s="3">
        <v>104771</v>
      </c>
      <c r="D14404" s="2" t="s">
        <v>14445</v>
      </c>
      <c r="E14404" s="3" t="s">
        <v>4953</v>
      </c>
      <c r="F14404" s="61">
        <v>2.37</v>
      </c>
      <c r="G14404" s="61">
        <v>2.6</v>
      </c>
      <c r="J14404" s="89">
        <v>0</v>
      </c>
      <c r="K14404" s="89">
        <v>0</v>
      </c>
    </row>
    <row r="14405" spans="1:11" ht="22.5" x14ac:dyDescent="0.2">
      <c r="A14405" s="1" t="str">
        <f t="shared" si="227"/>
        <v>SINAPI 104767</v>
      </c>
      <c r="B14405" s="3" t="s">
        <v>6064</v>
      </c>
      <c r="C14405" s="3">
        <v>104767</v>
      </c>
      <c r="D14405" s="2" t="s">
        <v>14446</v>
      </c>
      <c r="E14405" s="3" t="s">
        <v>4953</v>
      </c>
      <c r="F14405" s="61">
        <v>0.6</v>
      </c>
      <c r="G14405" s="61">
        <v>0.66</v>
      </c>
      <c r="J14405" s="89">
        <v>0</v>
      </c>
      <c r="K14405" s="89">
        <v>0</v>
      </c>
    </row>
    <row r="14406" spans="1:11" ht="22.5" x14ac:dyDescent="0.2">
      <c r="A14406" s="1" t="str">
        <f t="shared" si="227"/>
        <v>SINAPI 104762</v>
      </c>
      <c r="B14406" s="3" t="s">
        <v>6064</v>
      </c>
      <c r="C14406" s="3">
        <v>104762</v>
      </c>
      <c r="D14406" s="2" t="s">
        <v>14447</v>
      </c>
      <c r="E14406" s="3" t="s">
        <v>4953</v>
      </c>
      <c r="F14406" s="61">
        <v>30.27</v>
      </c>
      <c r="G14406" s="61">
        <v>33.1</v>
      </c>
      <c r="J14406" s="89">
        <v>0</v>
      </c>
      <c r="K14406" s="89">
        <v>0</v>
      </c>
    </row>
    <row r="14407" spans="1:11" ht="22.5" x14ac:dyDescent="0.2">
      <c r="A14407" s="1" t="str">
        <f t="shared" si="227"/>
        <v>SINAPI 104763</v>
      </c>
      <c r="B14407" s="3" t="s">
        <v>6064</v>
      </c>
      <c r="C14407" s="3">
        <v>104763</v>
      </c>
      <c r="D14407" s="2" t="s">
        <v>14448</v>
      </c>
      <c r="E14407" s="3" t="s">
        <v>4953</v>
      </c>
      <c r="F14407" s="61">
        <v>44.21</v>
      </c>
      <c r="G14407" s="61">
        <v>48.35</v>
      </c>
      <c r="J14407" s="89">
        <v>0</v>
      </c>
      <c r="K14407" s="89">
        <v>0</v>
      </c>
    </row>
    <row r="14408" spans="1:11" ht="22.5" x14ac:dyDescent="0.2">
      <c r="A14408" s="1" t="str">
        <f t="shared" si="227"/>
        <v>SINAPI 104761</v>
      </c>
      <c r="B14408" s="3" t="s">
        <v>6064</v>
      </c>
      <c r="C14408" s="3">
        <v>104761</v>
      </c>
      <c r="D14408" s="2" t="s">
        <v>14449</v>
      </c>
      <c r="E14408" s="3" t="s">
        <v>4953</v>
      </c>
      <c r="F14408" s="61">
        <v>11.35</v>
      </c>
      <c r="G14408" s="61">
        <v>12.42</v>
      </c>
      <c r="J14408" s="89">
        <v>0</v>
      </c>
      <c r="K14408" s="89">
        <v>0</v>
      </c>
    </row>
    <row r="14409" spans="1:11" ht="22.5" x14ac:dyDescent="0.2">
      <c r="A14409" s="1" t="str">
        <f t="shared" si="227"/>
        <v>SINAPI 90440</v>
      </c>
      <c r="B14409" s="3" t="s">
        <v>6064</v>
      </c>
      <c r="C14409" s="3">
        <v>90440</v>
      </c>
      <c r="D14409" s="2" t="s">
        <v>14450</v>
      </c>
      <c r="E14409" s="3" t="s">
        <v>4953</v>
      </c>
      <c r="F14409" s="61">
        <v>30.05</v>
      </c>
      <c r="G14409" s="61">
        <v>32.869999999999997</v>
      </c>
      <c r="J14409" s="89">
        <v>0</v>
      </c>
      <c r="K14409" s="89">
        <v>0</v>
      </c>
    </row>
    <row r="14410" spans="1:11" ht="22.5" x14ac:dyDescent="0.2">
      <c r="A14410" s="1" t="str">
        <f t="shared" si="227"/>
        <v>SINAPI 90441</v>
      </c>
      <c r="B14410" s="3" t="s">
        <v>6064</v>
      </c>
      <c r="C14410" s="3">
        <v>90441</v>
      </c>
      <c r="D14410" s="2" t="s">
        <v>14451</v>
      </c>
      <c r="E14410" s="3" t="s">
        <v>4953</v>
      </c>
      <c r="F14410" s="61">
        <v>43.89</v>
      </c>
      <c r="G14410" s="61">
        <v>48.02</v>
      </c>
      <c r="J14410" s="89">
        <v>0</v>
      </c>
      <c r="K14410" s="89">
        <v>0</v>
      </c>
    </row>
    <row r="14411" spans="1:11" ht="22.5" x14ac:dyDescent="0.2">
      <c r="A14411" s="1" t="str">
        <f t="shared" si="227"/>
        <v>SINAPI 90439</v>
      </c>
      <c r="B14411" s="3" t="s">
        <v>6064</v>
      </c>
      <c r="C14411" s="3">
        <v>90439</v>
      </c>
      <c r="D14411" s="2" t="s">
        <v>14452</v>
      </c>
      <c r="E14411" s="3" t="s">
        <v>4953</v>
      </c>
      <c r="F14411" s="61">
        <v>11.27</v>
      </c>
      <c r="G14411" s="61">
        <v>12.33</v>
      </c>
      <c r="J14411" s="89">
        <v>0</v>
      </c>
      <c r="K14411" s="89">
        <v>0</v>
      </c>
    </row>
    <row r="14412" spans="1:11" ht="22.5" x14ac:dyDescent="0.2">
      <c r="A14412" s="1" t="str">
        <f t="shared" si="227"/>
        <v>SINAPI 104776</v>
      </c>
      <c r="B14412" s="3" t="s">
        <v>6064</v>
      </c>
      <c r="C14412" s="3">
        <v>104776</v>
      </c>
      <c r="D14412" s="2" t="s">
        <v>14453</v>
      </c>
      <c r="E14412" s="3" t="s">
        <v>4953</v>
      </c>
      <c r="F14412" s="61">
        <v>5.88</v>
      </c>
      <c r="G14412" s="61">
        <v>6.35</v>
      </c>
      <c r="J14412" s="89">
        <v>0</v>
      </c>
      <c r="K14412" s="89">
        <v>0</v>
      </c>
    </row>
    <row r="14413" spans="1:11" ht="22.5" x14ac:dyDescent="0.2">
      <c r="A14413" s="1" t="str">
        <f t="shared" si="227"/>
        <v>SINAPI 104778</v>
      </c>
      <c r="B14413" s="3" t="s">
        <v>6064</v>
      </c>
      <c r="C14413" s="3">
        <v>104778</v>
      </c>
      <c r="D14413" s="2" t="s">
        <v>14454</v>
      </c>
      <c r="E14413" s="3" t="s">
        <v>4953</v>
      </c>
      <c r="F14413" s="61">
        <v>8.59</v>
      </c>
      <c r="G14413" s="61">
        <v>9.2899999999999991</v>
      </c>
      <c r="J14413" s="89">
        <v>0</v>
      </c>
      <c r="K14413" s="89">
        <v>0</v>
      </c>
    </row>
    <row r="14414" spans="1:11" ht="22.5" x14ac:dyDescent="0.2">
      <c r="A14414" s="1" t="str">
        <f t="shared" si="227"/>
        <v>SINAPI 104774</v>
      </c>
      <c r="B14414" s="3" t="s">
        <v>6064</v>
      </c>
      <c r="C14414" s="3">
        <v>104774</v>
      </c>
      <c r="D14414" s="2" t="s">
        <v>14455</v>
      </c>
      <c r="E14414" s="3" t="s">
        <v>4953</v>
      </c>
      <c r="F14414" s="61">
        <v>2.19</v>
      </c>
      <c r="G14414" s="61">
        <v>2.37</v>
      </c>
      <c r="J14414" s="89">
        <v>0</v>
      </c>
      <c r="K14414" s="89">
        <v>0</v>
      </c>
    </row>
    <row r="14415" spans="1:11" ht="22.5" x14ac:dyDescent="0.2">
      <c r="A14415" s="1" t="str">
        <f t="shared" si="227"/>
        <v>SINAPI 104775</v>
      </c>
      <c r="B14415" s="3" t="s">
        <v>6064</v>
      </c>
      <c r="C14415" s="3">
        <v>104775</v>
      </c>
      <c r="D14415" s="2" t="s">
        <v>14456</v>
      </c>
      <c r="E14415" s="3" t="s">
        <v>4953</v>
      </c>
      <c r="F14415" s="61">
        <v>5.73</v>
      </c>
      <c r="G14415" s="61">
        <v>6.21</v>
      </c>
      <c r="J14415" s="89">
        <v>0</v>
      </c>
      <c r="K14415" s="89">
        <v>0</v>
      </c>
    </row>
    <row r="14416" spans="1:11" ht="22.5" x14ac:dyDescent="0.2">
      <c r="A14416" s="1" t="str">
        <f t="shared" si="227"/>
        <v>SINAPI 104777</v>
      </c>
      <c r="B14416" s="3" t="s">
        <v>6064</v>
      </c>
      <c r="C14416" s="3">
        <v>104777</v>
      </c>
      <c r="D14416" s="2" t="s">
        <v>14457</v>
      </c>
      <c r="E14416" s="3" t="s">
        <v>4953</v>
      </c>
      <c r="F14416" s="61">
        <v>8.3800000000000008</v>
      </c>
      <c r="G14416" s="61">
        <v>9.07</v>
      </c>
      <c r="J14416" s="89">
        <v>0</v>
      </c>
      <c r="K14416" s="89">
        <v>0</v>
      </c>
    </row>
    <row r="14417" spans="1:11" ht="22.5" x14ac:dyDescent="0.2">
      <c r="A14417" s="1" t="str">
        <f t="shared" si="227"/>
        <v>SINAPI 104773</v>
      </c>
      <c r="B14417" s="3" t="s">
        <v>6064</v>
      </c>
      <c r="C14417" s="3">
        <v>104773</v>
      </c>
      <c r="D14417" s="2" t="s">
        <v>14458</v>
      </c>
      <c r="E14417" s="3" t="s">
        <v>4953</v>
      </c>
      <c r="F14417" s="61">
        <v>2.14</v>
      </c>
      <c r="G14417" s="61">
        <v>2.31</v>
      </c>
      <c r="J14417" s="89">
        <v>0</v>
      </c>
      <c r="K14417" s="89">
        <v>0</v>
      </c>
    </row>
    <row r="14418" spans="1:11" ht="22.5" x14ac:dyDescent="0.2">
      <c r="A14418" s="1" t="str">
        <f t="shared" si="227"/>
        <v>SINAPI 104782</v>
      </c>
      <c r="B14418" s="3" t="s">
        <v>6064</v>
      </c>
      <c r="C14418" s="3">
        <v>104782</v>
      </c>
      <c r="D14418" s="2" t="s">
        <v>14459</v>
      </c>
      <c r="E14418" s="3" t="s">
        <v>4953</v>
      </c>
      <c r="F14418" s="61">
        <v>74.83</v>
      </c>
      <c r="G14418" s="61">
        <v>75.489999999999995</v>
      </c>
      <c r="J14418" s="89">
        <v>0</v>
      </c>
      <c r="K14418" s="89">
        <v>0</v>
      </c>
    </row>
    <row r="14419" spans="1:11" ht="22.5" x14ac:dyDescent="0.2">
      <c r="A14419" s="1" t="str">
        <f t="shared" si="227"/>
        <v>SINAPI 90451</v>
      </c>
      <c r="B14419" s="3" t="s">
        <v>6064</v>
      </c>
      <c r="C14419" s="3">
        <v>90451</v>
      </c>
      <c r="D14419" s="2" t="s">
        <v>14460</v>
      </c>
      <c r="E14419" s="3" t="s">
        <v>4953</v>
      </c>
      <c r="F14419" s="61">
        <v>7.31</v>
      </c>
      <c r="G14419" s="61">
        <v>7.69</v>
      </c>
      <c r="J14419" s="89">
        <v>0</v>
      </c>
      <c r="K14419" s="89">
        <v>0</v>
      </c>
    </row>
    <row r="14420" spans="1:11" ht="22.5" x14ac:dyDescent="0.2">
      <c r="A14420" s="1" t="str">
        <f t="shared" si="227"/>
        <v>SINAPI 90452</v>
      </c>
      <c r="B14420" s="3" t="s">
        <v>6064</v>
      </c>
      <c r="C14420" s="3">
        <v>90452</v>
      </c>
      <c r="D14420" s="2" t="s">
        <v>14461</v>
      </c>
      <c r="E14420" s="3" t="s">
        <v>4953</v>
      </c>
      <c r="F14420" s="61">
        <v>34.590000000000003</v>
      </c>
      <c r="G14420" s="61">
        <v>35.26</v>
      </c>
      <c r="J14420" s="89">
        <v>0</v>
      </c>
      <c r="K14420" s="89">
        <v>0</v>
      </c>
    </row>
    <row r="14421" spans="1:11" ht="22.5" x14ac:dyDescent="0.2">
      <c r="A14421" s="1" t="str">
        <f t="shared" si="227"/>
        <v>SINAPI 90455</v>
      </c>
      <c r="B14421" s="3" t="s">
        <v>6064</v>
      </c>
      <c r="C14421" s="3">
        <v>90455</v>
      </c>
      <c r="D14421" s="2" t="s">
        <v>14462</v>
      </c>
      <c r="E14421" s="3" t="s">
        <v>4953</v>
      </c>
      <c r="F14421" s="61">
        <v>7.96</v>
      </c>
      <c r="G14421" s="61">
        <v>8.44</v>
      </c>
      <c r="J14421" s="89">
        <v>0</v>
      </c>
      <c r="K14421" s="89">
        <v>0</v>
      </c>
    </row>
    <row r="14422" spans="1:11" ht="22.5" x14ac:dyDescent="0.2">
      <c r="A14422" s="1" t="str">
        <f t="shared" si="227"/>
        <v>SINAPI 104784</v>
      </c>
      <c r="B14422" s="3" t="s">
        <v>6064</v>
      </c>
      <c r="C14422" s="3">
        <v>104784</v>
      </c>
      <c r="D14422" s="2" t="s">
        <v>14463</v>
      </c>
      <c r="E14422" s="3" t="s">
        <v>4953</v>
      </c>
      <c r="F14422" s="61">
        <v>13.74</v>
      </c>
      <c r="G14422" s="61">
        <v>14.39</v>
      </c>
      <c r="J14422" s="89">
        <v>0</v>
      </c>
      <c r="K14422" s="89">
        <v>0</v>
      </c>
    </row>
    <row r="14423" spans="1:11" ht="22.5" x14ac:dyDescent="0.2">
      <c r="A14423" s="1" t="str">
        <f t="shared" ref="A14423:A14486" si="228">CONCATENATE($B14423," ",$C14423)</f>
        <v>SINAPI 90453</v>
      </c>
      <c r="B14423" s="3" t="s">
        <v>6064</v>
      </c>
      <c r="C14423" s="3">
        <v>90453</v>
      </c>
      <c r="D14423" s="2" t="s">
        <v>14464</v>
      </c>
      <c r="E14423" s="3" t="s">
        <v>4953</v>
      </c>
      <c r="F14423" s="61">
        <v>3.87</v>
      </c>
      <c r="G14423" s="61">
        <v>4.08</v>
      </c>
      <c r="J14423" s="89">
        <v>0</v>
      </c>
      <c r="K14423" s="89">
        <v>0</v>
      </c>
    </row>
    <row r="14424" spans="1:11" ht="22.5" x14ac:dyDescent="0.2">
      <c r="A14424" s="1" t="str">
        <f t="shared" si="228"/>
        <v>SINAPI 104783</v>
      </c>
      <c r="B14424" s="3" t="s">
        <v>6064</v>
      </c>
      <c r="C14424" s="3">
        <v>104783</v>
      </c>
      <c r="D14424" s="2" t="s">
        <v>14465</v>
      </c>
      <c r="E14424" s="3" t="s">
        <v>4953</v>
      </c>
      <c r="F14424" s="61">
        <v>4.93</v>
      </c>
      <c r="G14424" s="61">
        <v>5.18</v>
      </c>
      <c r="J14424" s="89">
        <v>0</v>
      </c>
      <c r="K14424" s="89">
        <v>0</v>
      </c>
    </row>
    <row r="14425" spans="1:11" ht="22.5" x14ac:dyDescent="0.2">
      <c r="A14425" s="1" t="str">
        <f t="shared" si="228"/>
        <v>SINAPI 90454</v>
      </c>
      <c r="B14425" s="3" t="s">
        <v>6064</v>
      </c>
      <c r="C14425" s="3">
        <v>90454</v>
      </c>
      <c r="D14425" s="2" t="s">
        <v>14466</v>
      </c>
      <c r="E14425" s="3" t="s">
        <v>4953</v>
      </c>
      <c r="F14425" s="61">
        <v>6.26</v>
      </c>
      <c r="G14425" s="61">
        <v>6.58</v>
      </c>
      <c r="J14425" s="89">
        <v>0</v>
      </c>
      <c r="K14425" s="89">
        <v>0</v>
      </c>
    </row>
    <row r="14426" spans="1:11" x14ac:dyDescent="0.2">
      <c r="A14426" s="1" t="str">
        <f t="shared" si="228"/>
        <v>SINAPI 90459</v>
      </c>
      <c r="B14426" s="3" t="s">
        <v>6064</v>
      </c>
      <c r="C14426" s="3">
        <v>90459</v>
      </c>
      <c r="D14426" s="2" t="s">
        <v>14467</v>
      </c>
      <c r="E14426" s="3" t="s">
        <v>4953</v>
      </c>
      <c r="F14426" s="61">
        <v>47.22</v>
      </c>
      <c r="G14426" s="61">
        <v>51.66</v>
      </c>
      <c r="J14426" s="89">
        <v>0</v>
      </c>
      <c r="K14426" s="89">
        <v>0</v>
      </c>
    </row>
    <row r="14427" spans="1:11" x14ac:dyDescent="0.2">
      <c r="A14427" s="1" t="str">
        <f t="shared" si="228"/>
        <v>SINAPI 90456</v>
      </c>
      <c r="B14427" s="3" t="s">
        <v>6064</v>
      </c>
      <c r="C14427" s="3">
        <v>90456</v>
      </c>
      <c r="D14427" s="2" t="s">
        <v>14468</v>
      </c>
      <c r="E14427" s="3" t="s">
        <v>4953</v>
      </c>
      <c r="F14427" s="61">
        <v>5.27</v>
      </c>
      <c r="G14427" s="61">
        <v>5.76</v>
      </c>
      <c r="J14427" s="89">
        <v>0</v>
      </c>
      <c r="K14427" s="89">
        <v>0</v>
      </c>
    </row>
    <row r="14428" spans="1:11" x14ac:dyDescent="0.2">
      <c r="A14428" s="1" t="str">
        <f t="shared" si="228"/>
        <v>SINAPI 90458</v>
      </c>
      <c r="B14428" s="3" t="s">
        <v>6064</v>
      </c>
      <c r="C14428" s="3">
        <v>90458</v>
      </c>
      <c r="D14428" s="2" t="s">
        <v>14469</v>
      </c>
      <c r="E14428" s="3" t="s">
        <v>4953</v>
      </c>
      <c r="F14428" s="61">
        <v>34.32</v>
      </c>
      <c r="G14428" s="61">
        <v>37.479999999999997</v>
      </c>
      <c r="J14428" s="89">
        <v>0</v>
      </c>
      <c r="K14428" s="89">
        <v>0</v>
      </c>
    </row>
    <row r="14429" spans="1:11" x14ac:dyDescent="0.2">
      <c r="A14429" s="1" t="str">
        <f t="shared" si="228"/>
        <v>SINAPI 90457</v>
      </c>
      <c r="B14429" s="3" t="s">
        <v>6064</v>
      </c>
      <c r="C14429" s="3">
        <v>90457</v>
      </c>
      <c r="D14429" s="2" t="s">
        <v>14470</v>
      </c>
      <c r="E14429" s="3" t="s">
        <v>4953</v>
      </c>
      <c r="F14429" s="61">
        <v>12.03</v>
      </c>
      <c r="G14429" s="61">
        <v>13.14</v>
      </c>
      <c r="J14429" s="89">
        <v>0</v>
      </c>
      <c r="K14429" s="89">
        <v>0</v>
      </c>
    </row>
    <row r="14430" spans="1:11" x14ac:dyDescent="0.2">
      <c r="A14430" s="1" t="str">
        <f t="shared" si="228"/>
        <v>SINAPI 90447</v>
      </c>
      <c r="B14430" s="3" t="s">
        <v>6064</v>
      </c>
      <c r="C14430" s="3">
        <v>90447</v>
      </c>
      <c r="D14430" s="2" t="s">
        <v>14471</v>
      </c>
      <c r="E14430" s="3" t="s">
        <v>4954</v>
      </c>
      <c r="F14430" s="61">
        <v>7.95</v>
      </c>
      <c r="G14430" s="61">
        <v>8.68</v>
      </c>
      <c r="J14430" s="89">
        <v>0</v>
      </c>
      <c r="K14430" s="89">
        <v>0</v>
      </c>
    </row>
    <row r="14431" spans="1:11" ht="22.5" x14ac:dyDescent="0.2">
      <c r="A14431" s="1" t="str">
        <f t="shared" si="228"/>
        <v>SINAPI 91222</v>
      </c>
      <c r="B14431" s="3" t="s">
        <v>6064</v>
      </c>
      <c r="C14431" s="3">
        <v>91222</v>
      </c>
      <c r="D14431" s="2" t="s">
        <v>14472</v>
      </c>
      <c r="E14431" s="3" t="s">
        <v>4954</v>
      </c>
      <c r="F14431" s="61">
        <v>8.59</v>
      </c>
      <c r="G14431" s="61">
        <v>9.4</v>
      </c>
      <c r="J14431" s="89">
        <v>0</v>
      </c>
      <c r="K14431" s="89">
        <v>0</v>
      </c>
    </row>
    <row r="14432" spans="1:11" ht="22.5" x14ac:dyDescent="0.2">
      <c r="A14432" s="1" t="str">
        <f t="shared" si="228"/>
        <v>SINAPI 90443</v>
      </c>
      <c r="B14432" s="3" t="s">
        <v>6064</v>
      </c>
      <c r="C14432" s="3">
        <v>90443</v>
      </c>
      <c r="D14432" s="2" t="s">
        <v>14473</v>
      </c>
      <c r="E14432" s="3" t="s">
        <v>4954</v>
      </c>
      <c r="F14432" s="61">
        <v>7.74</v>
      </c>
      <c r="G14432" s="61">
        <v>8.4600000000000009</v>
      </c>
      <c r="J14432" s="89">
        <v>0</v>
      </c>
      <c r="K14432" s="89">
        <v>0</v>
      </c>
    </row>
    <row r="14433" spans="1:11" ht="22.5" x14ac:dyDescent="0.2">
      <c r="A14433" s="1" t="str">
        <f t="shared" si="228"/>
        <v>SINAPI 104780</v>
      </c>
      <c r="B14433" s="3" t="s">
        <v>6064</v>
      </c>
      <c r="C14433" s="3">
        <v>104780</v>
      </c>
      <c r="D14433" s="2" t="s">
        <v>14474</v>
      </c>
      <c r="E14433" s="3" t="s">
        <v>4954</v>
      </c>
      <c r="F14433" s="61">
        <v>7.27</v>
      </c>
      <c r="G14433" s="61">
        <v>7.99</v>
      </c>
      <c r="J14433" s="89">
        <v>0</v>
      </c>
      <c r="K14433" s="89">
        <v>0</v>
      </c>
    </row>
    <row r="14434" spans="1:11" ht="22.5" x14ac:dyDescent="0.2">
      <c r="A14434" s="1" t="str">
        <f t="shared" si="228"/>
        <v>SINAPI 104781</v>
      </c>
      <c r="B14434" s="3" t="s">
        <v>6064</v>
      </c>
      <c r="C14434" s="3">
        <v>104781</v>
      </c>
      <c r="D14434" s="2" t="s">
        <v>14475</v>
      </c>
      <c r="E14434" s="3" t="s">
        <v>4954</v>
      </c>
      <c r="F14434" s="61">
        <v>8.33</v>
      </c>
      <c r="G14434" s="61">
        <v>9.18</v>
      </c>
      <c r="J14434" s="89">
        <v>0</v>
      </c>
      <c r="K14434" s="89">
        <v>0</v>
      </c>
    </row>
    <row r="14435" spans="1:11" ht="22.5" x14ac:dyDescent="0.2">
      <c r="A14435" s="1" t="str">
        <f t="shared" si="228"/>
        <v>SINAPI 104779</v>
      </c>
      <c r="B14435" s="3" t="s">
        <v>6064</v>
      </c>
      <c r="C14435" s="3">
        <v>104779</v>
      </c>
      <c r="D14435" s="2" t="s">
        <v>14476</v>
      </c>
      <c r="E14435" s="3" t="s">
        <v>4954</v>
      </c>
      <c r="F14435" s="61">
        <v>7.22</v>
      </c>
      <c r="G14435" s="61">
        <v>7.94</v>
      </c>
      <c r="J14435" s="89">
        <v>0</v>
      </c>
      <c r="K14435" s="89">
        <v>0</v>
      </c>
    </row>
    <row r="14436" spans="1:11" ht="22.5" x14ac:dyDescent="0.2">
      <c r="A14436" s="1" t="str">
        <f t="shared" si="228"/>
        <v>SINAPI 104787</v>
      </c>
      <c r="B14436" s="3" t="s">
        <v>6064</v>
      </c>
      <c r="C14436" s="3">
        <v>104787</v>
      </c>
      <c r="D14436" s="2" t="s">
        <v>14477</v>
      </c>
      <c r="E14436" s="3" t="s">
        <v>4954</v>
      </c>
      <c r="F14436" s="61">
        <v>9.9499999999999993</v>
      </c>
      <c r="G14436" s="61">
        <v>10.88</v>
      </c>
      <c r="J14436" s="89">
        <v>0</v>
      </c>
      <c r="K14436" s="89">
        <v>0</v>
      </c>
    </row>
    <row r="14437" spans="1:11" ht="22.5" x14ac:dyDescent="0.2">
      <c r="A14437" s="1" t="str">
        <f t="shared" si="228"/>
        <v>SINAPI 104788</v>
      </c>
      <c r="B14437" s="3" t="s">
        <v>6064</v>
      </c>
      <c r="C14437" s="3">
        <v>104788</v>
      </c>
      <c r="D14437" s="2" t="s">
        <v>14478</v>
      </c>
      <c r="E14437" s="3" t="s">
        <v>4954</v>
      </c>
      <c r="F14437" s="61">
        <v>13.21</v>
      </c>
      <c r="G14437" s="61">
        <v>14.44</v>
      </c>
      <c r="J14437" s="89">
        <v>0</v>
      </c>
      <c r="K14437" s="89">
        <v>0</v>
      </c>
    </row>
    <row r="14438" spans="1:11" ht="22.5" x14ac:dyDescent="0.2">
      <c r="A14438" s="1" t="str">
        <f t="shared" si="228"/>
        <v>SINAPI 104786</v>
      </c>
      <c r="B14438" s="3" t="s">
        <v>6064</v>
      </c>
      <c r="C14438" s="3">
        <v>104786</v>
      </c>
      <c r="D14438" s="2" t="s">
        <v>14479</v>
      </c>
      <c r="E14438" s="3" t="s">
        <v>4954</v>
      </c>
      <c r="F14438" s="61">
        <v>7.49</v>
      </c>
      <c r="G14438" s="61">
        <v>8.1999999999999993</v>
      </c>
      <c r="J14438" s="89">
        <v>0</v>
      </c>
      <c r="K14438" s="89">
        <v>0</v>
      </c>
    </row>
    <row r="14439" spans="1:11" ht="22.5" x14ac:dyDescent="0.2">
      <c r="A14439" s="1" t="str">
        <f t="shared" si="228"/>
        <v>SINAPI 90445</v>
      </c>
      <c r="B14439" s="3" t="s">
        <v>6064</v>
      </c>
      <c r="C14439" s="3">
        <v>90445</v>
      </c>
      <c r="D14439" s="2" t="s">
        <v>14480</v>
      </c>
      <c r="E14439" s="3" t="s">
        <v>4954</v>
      </c>
      <c r="F14439" s="61">
        <v>21.01</v>
      </c>
      <c r="G14439" s="61">
        <v>23.04</v>
      </c>
      <c r="J14439" s="89">
        <v>0</v>
      </c>
      <c r="K14439" s="89">
        <v>0</v>
      </c>
    </row>
    <row r="14440" spans="1:11" ht="22.5" x14ac:dyDescent="0.2">
      <c r="A14440" s="1" t="str">
        <f t="shared" si="228"/>
        <v>SINAPI 90446</v>
      </c>
      <c r="B14440" s="3" t="s">
        <v>6064</v>
      </c>
      <c r="C14440" s="3">
        <v>90446</v>
      </c>
      <c r="D14440" s="2" t="s">
        <v>14481</v>
      </c>
      <c r="E14440" s="3" t="s">
        <v>4954</v>
      </c>
      <c r="F14440" s="61">
        <v>27.89</v>
      </c>
      <c r="G14440" s="61">
        <v>30.58</v>
      </c>
      <c r="J14440" s="89">
        <v>0</v>
      </c>
      <c r="K14440" s="89">
        <v>0</v>
      </c>
    </row>
    <row r="14441" spans="1:11" ht="22.5" x14ac:dyDescent="0.2">
      <c r="A14441" s="1" t="str">
        <f t="shared" si="228"/>
        <v>SINAPI 90444</v>
      </c>
      <c r="B14441" s="3" t="s">
        <v>6064</v>
      </c>
      <c r="C14441" s="3">
        <v>90444</v>
      </c>
      <c r="D14441" s="2" t="s">
        <v>14482</v>
      </c>
      <c r="E14441" s="3" t="s">
        <v>4954</v>
      </c>
      <c r="F14441" s="61">
        <v>15.84</v>
      </c>
      <c r="G14441" s="61">
        <v>17.37</v>
      </c>
      <c r="J14441" s="89">
        <v>0</v>
      </c>
      <c r="K14441" s="89">
        <v>0</v>
      </c>
    </row>
    <row r="14442" spans="1:11" ht="22.5" x14ac:dyDescent="0.2">
      <c r="A14442" s="1" t="str">
        <f t="shared" si="228"/>
        <v>SINAPI 104764</v>
      </c>
      <c r="B14442" s="3" t="s">
        <v>6064</v>
      </c>
      <c r="C14442" s="3">
        <v>104764</v>
      </c>
      <c r="D14442" s="2" t="s">
        <v>14483</v>
      </c>
      <c r="E14442" s="3" t="s">
        <v>4954</v>
      </c>
      <c r="F14442" s="61">
        <v>21.73</v>
      </c>
      <c r="G14442" s="61">
        <v>22.52</v>
      </c>
      <c r="J14442" s="89">
        <v>0.39479999999999998</v>
      </c>
      <c r="K14442" s="89">
        <v>0.38100000000000001</v>
      </c>
    </row>
    <row r="14443" spans="1:11" ht="22.5" x14ac:dyDescent="0.2">
      <c r="A14443" s="1" t="str">
        <f t="shared" si="228"/>
        <v>SINAPI 90460</v>
      </c>
      <c r="B14443" s="3" t="s">
        <v>6064</v>
      </c>
      <c r="C14443" s="3">
        <v>90460</v>
      </c>
      <c r="D14443" s="2" t="s">
        <v>14484</v>
      </c>
      <c r="E14443" s="3" t="s">
        <v>4954</v>
      </c>
      <c r="F14443" s="61">
        <v>27.16</v>
      </c>
      <c r="G14443" s="61">
        <v>27.94</v>
      </c>
      <c r="J14443" s="89">
        <v>0.45140000000000002</v>
      </c>
      <c r="K14443" s="89">
        <v>0.43880000000000002</v>
      </c>
    </row>
    <row r="14444" spans="1:11" ht="22.5" x14ac:dyDescent="0.2">
      <c r="A14444" s="1" t="str">
        <f t="shared" si="228"/>
        <v>SINAPI 90462</v>
      </c>
      <c r="B14444" s="3" t="s">
        <v>6064</v>
      </c>
      <c r="C14444" s="3">
        <v>90462</v>
      </c>
      <c r="D14444" s="2" t="s">
        <v>14485</v>
      </c>
      <c r="E14444" s="3" t="s">
        <v>4954</v>
      </c>
      <c r="F14444" s="61">
        <v>4.66</v>
      </c>
      <c r="G14444" s="61">
        <v>4.8</v>
      </c>
      <c r="J14444" s="89">
        <v>0.5</v>
      </c>
      <c r="K14444" s="89">
        <v>0.4854</v>
      </c>
    </row>
    <row r="14445" spans="1:11" ht="22.5" x14ac:dyDescent="0.2">
      <c r="A14445" s="1" t="str">
        <f t="shared" si="228"/>
        <v>SINAPI 104765</v>
      </c>
      <c r="B14445" s="3" t="s">
        <v>6064</v>
      </c>
      <c r="C14445" s="3">
        <v>104765</v>
      </c>
      <c r="D14445" s="2" t="s">
        <v>14486</v>
      </c>
      <c r="E14445" s="3" t="s">
        <v>4954</v>
      </c>
      <c r="F14445" s="61">
        <v>17.010000000000002</v>
      </c>
      <c r="G14445" s="61">
        <v>17.920000000000002</v>
      </c>
      <c r="J14445" s="89">
        <v>0.25159999999999999</v>
      </c>
      <c r="K14445" s="89">
        <v>0.23880000000000001</v>
      </c>
    </row>
    <row r="14446" spans="1:11" ht="22.5" x14ac:dyDescent="0.2">
      <c r="A14446" s="1" t="str">
        <f t="shared" si="228"/>
        <v>SINAPI 90461</v>
      </c>
      <c r="B14446" s="3" t="s">
        <v>6064</v>
      </c>
      <c r="C14446" s="3">
        <v>90461</v>
      </c>
      <c r="D14446" s="2" t="s">
        <v>14487</v>
      </c>
      <c r="E14446" s="3" t="s">
        <v>4954</v>
      </c>
      <c r="F14446" s="61">
        <v>19.8</v>
      </c>
      <c r="G14446" s="61">
        <v>20.7</v>
      </c>
      <c r="J14446" s="89">
        <v>0.30909999999999999</v>
      </c>
      <c r="K14446" s="89">
        <v>0.29570000000000002</v>
      </c>
    </row>
    <row r="14447" spans="1:11" ht="22.5" x14ac:dyDescent="0.2">
      <c r="A14447" s="1" t="str">
        <f t="shared" si="228"/>
        <v>SINAPI 90463</v>
      </c>
      <c r="B14447" s="3" t="s">
        <v>6064</v>
      </c>
      <c r="C14447" s="3">
        <v>90463</v>
      </c>
      <c r="D14447" s="2" t="s">
        <v>14488</v>
      </c>
      <c r="E14447" s="3" t="s">
        <v>4954</v>
      </c>
      <c r="F14447" s="61">
        <v>3.92</v>
      </c>
      <c r="G14447" s="61">
        <v>4.08</v>
      </c>
      <c r="J14447" s="89">
        <v>0.38009999999999999</v>
      </c>
      <c r="K14447" s="89">
        <v>0.36520000000000002</v>
      </c>
    </row>
    <row r="14448" spans="1:11" ht="22.5" x14ac:dyDescent="0.2">
      <c r="A14448" s="1" t="str">
        <f t="shared" si="228"/>
        <v>SINAPI 96560</v>
      </c>
      <c r="B14448" s="3" t="s">
        <v>6064</v>
      </c>
      <c r="C14448" s="3">
        <v>96560</v>
      </c>
      <c r="D14448" s="2" t="s">
        <v>14489</v>
      </c>
      <c r="E14448" s="3" t="s">
        <v>4960</v>
      </c>
      <c r="F14448" s="61">
        <v>35.28</v>
      </c>
      <c r="G14448" s="61">
        <v>36.729999999999997</v>
      </c>
      <c r="J14448" s="89">
        <v>0.27010000000000001</v>
      </c>
      <c r="K14448" s="89">
        <v>0.25950000000000001</v>
      </c>
    </row>
    <row r="14449" spans="1:11" ht="22.5" x14ac:dyDescent="0.2">
      <c r="A14449" s="1" t="str">
        <f t="shared" si="228"/>
        <v>SINAPI 96559</v>
      </c>
      <c r="B14449" s="3" t="s">
        <v>6064</v>
      </c>
      <c r="C14449" s="3">
        <v>96559</v>
      </c>
      <c r="D14449" s="2" t="s">
        <v>14490</v>
      </c>
      <c r="E14449" s="3" t="s">
        <v>4960</v>
      </c>
      <c r="F14449" s="61">
        <v>38.33</v>
      </c>
      <c r="G14449" s="61">
        <v>39.33</v>
      </c>
      <c r="J14449" s="89">
        <v>0.39839999999999998</v>
      </c>
      <c r="K14449" s="89">
        <v>0.38829999999999998</v>
      </c>
    </row>
    <row r="14450" spans="1:11" ht="22.5" x14ac:dyDescent="0.2">
      <c r="A14450" s="1" t="str">
        <f t="shared" si="228"/>
        <v>SINAPI 96562</v>
      </c>
      <c r="B14450" s="3" t="s">
        <v>6064</v>
      </c>
      <c r="C14450" s="3">
        <v>96562</v>
      </c>
      <c r="D14450" s="2" t="s">
        <v>14491</v>
      </c>
      <c r="E14450" s="3" t="s">
        <v>4954</v>
      </c>
      <c r="F14450" s="61">
        <v>54.03</v>
      </c>
      <c r="G14450" s="61">
        <v>56.29</v>
      </c>
      <c r="J14450" s="89">
        <v>0.28260000000000002</v>
      </c>
      <c r="K14450" s="89">
        <v>0.27129999999999999</v>
      </c>
    </row>
    <row r="14451" spans="1:11" ht="22.5" x14ac:dyDescent="0.2">
      <c r="A14451" s="1" t="str">
        <f t="shared" si="228"/>
        <v>SINAPI 96563</v>
      </c>
      <c r="B14451" s="3" t="s">
        <v>6064</v>
      </c>
      <c r="C14451" s="3">
        <v>96563</v>
      </c>
      <c r="D14451" s="2" t="s">
        <v>14492</v>
      </c>
      <c r="E14451" s="3" t="s">
        <v>4954</v>
      </c>
      <c r="F14451" s="61">
        <v>61.82</v>
      </c>
      <c r="G14451" s="61">
        <v>64.08</v>
      </c>
      <c r="J14451" s="89">
        <v>0.247</v>
      </c>
      <c r="K14451" s="89">
        <v>0.23830000000000001</v>
      </c>
    </row>
    <row r="14452" spans="1:11" ht="22.5" x14ac:dyDescent="0.2">
      <c r="A14452" s="1" t="str">
        <f t="shared" si="228"/>
        <v>SINAPI 102469</v>
      </c>
      <c r="B14452" s="3" t="s">
        <v>6064</v>
      </c>
      <c r="C14452" s="3">
        <v>102469</v>
      </c>
      <c r="D14452" s="2" t="s">
        <v>14493</v>
      </c>
      <c r="E14452" s="3" t="s">
        <v>4960</v>
      </c>
      <c r="F14452" s="61">
        <v>0</v>
      </c>
      <c r="G14452" s="61">
        <v>0</v>
      </c>
      <c r="J14452" s="89"/>
      <c r="K14452" s="89"/>
    </row>
    <row r="14453" spans="1:11" x14ac:dyDescent="0.2">
      <c r="A14453" s="1" t="str">
        <f t="shared" si="228"/>
        <v>SINAPI 104388</v>
      </c>
      <c r="B14453" s="3" t="s">
        <v>6064</v>
      </c>
      <c r="C14453" s="3">
        <v>104388</v>
      </c>
      <c r="D14453" s="2" t="s">
        <v>14494</v>
      </c>
      <c r="E14453" s="3" t="s">
        <v>4960</v>
      </c>
      <c r="F14453" s="61">
        <v>0</v>
      </c>
      <c r="G14453" s="61">
        <v>0</v>
      </c>
      <c r="J14453" s="89"/>
      <c r="K14453" s="89"/>
    </row>
    <row r="14454" spans="1:11" ht="22.5" x14ac:dyDescent="0.2">
      <c r="A14454" s="1" t="str">
        <f t="shared" si="228"/>
        <v>SINAPI 104387</v>
      </c>
      <c r="B14454" s="3" t="s">
        <v>6064</v>
      </c>
      <c r="C14454" s="3">
        <v>104387</v>
      </c>
      <c r="D14454" s="2" t="s">
        <v>14495</v>
      </c>
      <c r="E14454" s="3" t="s">
        <v>4957</v>
      </c>
      <c r="F14454" s="61">
        <v>0</v>
      </c>
      <c r="G14454" s="61">
        <v>0</v>
      </c>
      <c r="J14454" s="89"/>
      <c r="K14454" s="89"/>
    </row>
    <row r="14455" spans="1:11" ht="22.5" x14ac:dyDescent="0.2">
      <c r="A14455" s="1" t="str">
        <f t="shared" si="228"/>
        <v>SINAPI 104364</v>
      </c>
      <c r="B14455" s="3" t="s">
        <v>6064</v>
      </c>
      <c r="C14455" s="3">
        <v>104364</v>
      </c>
      <c r="D14455" s="2" t="s">
        <v>14496</v>
      </c>
      <c r="E14455" s="3" t="s">
        <v>4957</v>
      </c>
      <c r="F14455" s="61">
        <v>0</v>
      </c>
      <c r="G14455" s="61">
        <v>0</v>
      </c>
      <c r="J14455" s="89"/>
      <c r="K14455" s="89"/>
    </row>
    <row r="14456" spans="1:11" ht="22.5" x14ac:dyDescent="0.2">
      <c r="A14456" s="1" t="str">
        <f t="shared" si="228"/>
        <v>SINAPI 102097</v>
      </c>
      <c r="B14456" s="3" t="s">
        <v>6064</v>
      </c>
      <c r="C14456" s="3">
        <v>102097</v>
      </c>
      <c r="D14456" s="2" t="s">
        <v>14497</v>
      </c>
      <c r="E14456" s="3" t="s">
        <v>4957</v>
      </c>
      <c r="F14456" s="61">
        <v>0</v>
      </c>
      <c r="G14456" s="61">
        <v>0</v>
      </c>
      <c r="J14456" s="89"/>
      <c r="K14456" s="89"/>
    </row>
    <row r="14457" spans="1:11" ht="22.5" x14ac:dyDescent="0.2">
      <c r="A14457" s="1" t="str">
        <f t="shared" si="228"/>
        <v>SINAPI 104365</v>
      </c>
      <c r="B14457" s="3" t="s">
        <v>6064</v>
      </c>
      <c r="C14457" s="3">
        <v>104365</v>
      </c>
      <c r="D14457" s="2" t="s">
        <v>14498</v>
      </c>
      <c r="E14457" s="3" t="s">
        <v>4957</v>
      </c>
      <c r="F14457" s="61">
        <v>0</v>
      </c>
      <c r="G14457" s="61">
        <v>0</v>
      </c>
      <c r="J14457" s="89"/>
      <c r="K14457" s="89"/>
    </row>
    <row r="14458" spans="1:11" ht="22.5" x14ac:dyDescent="0.2">
      <c r="A14458" s="1" t="str">
        <f t="shared" si="228"/>
        <v>SINAPI 101870</v>
      </c>
      <c r="B14458" s="3" t="s">
        <v>6064</v>
      </c>
      <c r="C14458" s="3">
        <v>101870</v>
      </c>
      <c r="D14458" s="2" t="s">
        <v>14499</v>
      </c>
      <c r="E14458" s="3" t="s">
        <v>4960</v>
      </c>
      <c r="F14458" s="61">
        <v>36.46</v>
      </c>
      <c r="G14458" s="61">
        <v>39.090000000000003</v>
      </c>
      <c r="J14458" s="89">
        <v>0</v>
      </c>
      <c r="K14458" s="89">
        <v>0</v>
      </c>
    </row>
    <row r="14459" spans="1:11" ht="22.5" x14ac:dyDescent="0.2">
      <c r="A14459" s="1" t="str">
        <f t="shared" si="228"/>
        <v>SINAPI 101866</v>
      </c>
      <c r="B14459" s="3" t="s">
        <v>6064</v>
      </c>
      <c r="C14459" s="3">
        <v>101866</v>
      </c>
      <c r="D14459" s="2" t="s">
        <v>14500</v>
      </c>
      <c r="E14459" s="3" t="s">
        <v>4960</v>
      </c>
      <c r="F14459" s="61">
        <v>31.02</v>
      </c>
      <c r="G14459" s="61">
        <v>33.19</v>
      </c>
      <c r="J14459" s="89">
        <v>0</v>
      </c>
      <c r="K14459" s="89">
        <v>0</v>
      </c>
    </row>
    <row r="14460" spans="1:11" ht="22.5" x14ac:dyDescent="0.2">
      <c r="A14460" s="1" t="str">
        <f t="shared" si="228"/>
        <v>SINAPI 101867</v>
      </c>
      <c r="B14460" s="3" t="s">
        <v>6064</v>
      </c>
      <c r="C14460" s="3">
        <v>101867</v>
      </c>
      <c r="D14460" s="2" t="s">
        <v>14501</v>
      </c>
      <c r="E14460" s="3" t="s">
        <v>4960</v>
      </c>
      <c r="F14460" s="61">
        <v>35.200000000000003</v>
      </c>
      <c r="G14460" s="61">
        <v>37.729999999999997</v>
      </c>
      <c r="J14460" s="89">
        <v>0</v>
      </c>
      <c r="K14460" s="89">
        <v>0</v>
      </c>
    </row>
    <row r="14461" spans="1:11" ht="22.5" x14ac:dyDescent="0.2">
      <c r="A14461" s="1" t="str">
        <f t="shared" si="228"/>
        <v>SINAPI 101868</v>
      </c>
      <c r="B14461" s="3" t="s">
        <v>6064</v>
      </c>
      <c r="C14461" s="3">
        <v>101868</v>
      </c>
      <c r="D14461" s="2" t="s">
        <v>14502</v>
      </c>
      <c r="E14461" s="3" t="s">
        <v>4960</v>
      </c>
      <c r="F14461" s="61">
        <v>28.12</v>
      </c>
      <c r="G14461" s="61">
        <v>30.03</v>
      </c>
      <c r="J14461" s="89">
        <v>0</v>
      </c>
      <c r="K14461" s="89">
        <v>0</v>
      </c>
    </row>
    <row r="14462" spans="1:11" ht="22.5" x14ac:dyDescent="0.2">
      <c r="A14462" s="1" t="str">
        <f t="shared" si="228"/>
        <v>SINAPI 101869</v>
      </c>
      <c r="B14462" s="3" t="s">
        <v>6064</v>
      </c>
      <c r="C14462" s="3">
        <v>101869</v>
      </c>
      <c r="D14462" s="2" t="s">
        <v>14503</v>
      </c>
      <c r="E14462" s="3" t="s">
        <v>4960</v>
      </c>
      <c r="F14462" s="61">
        <v>32.29</v>
      </c>
      <c r="G14462" s="61">
        <v>34.56</v>
      </c>
      <c r="J14462" s="89">
        <v>0</v>
      </c>
      <c r="K14462" s="89">
        <v>0</v>
      </c>
    </row>
    <row r="14463" spans="1:11" ht="22.5" x14ac:dyDescent="0.2">
      <c r="A14463" s="1" t="str">
        <f t="shared" si="228"/>
        <v>SINAPI 101856</v>
      </c>
      <c r="B14463" s="3" t="s">
        <v>6064</v>
      </c>
      <c r="C14463" s="3">
        <v>101856</v>
      </c>
      <c r="D14463" s="2" t="s">
        <v>14504</v>
      </c>
      <c r="E14463" s="3" t="s">
        <v>4960</v>
      </c>
      <c r="F14463" s="61">
        <v>25.54</v>
      </c>
      <c r="G14463" s="61">
        <v>27.24</v>
      </c>
      <c r="J14463" s="89">
        <v>0</v>
      </c>
      <c r="K14463" s="89">
        <v>0</v>
      </c>
    </row>
    <row r="14464" spans="1:11" ht="33.75" x14ac:dyDescent="0.2">
      <c r="A14464" s="1" t="str">
        <f t="shared" si="228"/>
        <v>SINAPI 101865</v>
      </c>
      <c r="B14464" s="3" t="s">
        <v>6064</v>
      </c>
      <c r="C14464" s="3">
        <v>101865</v>
      </c>
      <c r="D14464" s="2" t="s">
        <v>14505</v>
      </c>
      <c r="E14464" s="3" t="s">
        <v>4960</v>
      </c>
      <c r="F14464" s="61">
        <v>34.79</v>
      </c>
      <c r="G14464" s="61">
        <v>37.28</v>
      </c>
      <c r="J14464" s="89">
        <v>0</v>
      </c>
      <c r="K14464" s="89">
        <v>0</v>
      </c>
    </row>
    <row r="14465" spans="1:11" ht="22.5" x14ac:dyDescent="0.2">
      <c r="A14465" s="1" t="str">
        <f t="shared" si="228"/>
        <v>SINAPI 101861</v>
      </c>
      <c r="B14465" s="3" t="s">
        <v>6064</v>
      </c>
      <c r="C14465" s="3">
        <v>101861</v>
      </c>
      <c r="D14465" s="2" t="s">
        <v>14506</v>
      </c>
      <c r="E14465" s="3" t="s">
        <v>4960</v>
      </c>
      <c r="F14465" s="61">
        <v>30.82</v>
      </c>
      <c r="G14465" s="61">
        <v>32.97</v>
      </c>
      <c r="J14465" s="89">
        <v>0</v>
      </c>
      <c r="K14465" s="89">
        <v>0</v>
      </c>
    </row>
    <row r="14466" spans="1:11" ht="22.5" x14ac:dyDescent="0.2">
      <c r="A14466" s="1" t="str">
        <f t="shared" si="228"/>
        <v>SINAPI 101862</v>
      </c>
      <c r="B14466" s="3" t="s">
        <v>6064</v>
      </c>
      <c r="C14466" s="3">
        <v>101862</v>
      </c>
      <c r="D14466" s="2" t="s">
        <v>14507</v>
      </c>
      <c r="E14466" s="3" t="s">
        <v>4960</v>
      </c>
      <c r="F14466" s="61">
        <v>33.53</v>
      </c>
      <c r="G14466" s="61">
        <v>35.909999999999997</v>
      </c>
      <c r="J14466" s="89">
        <v>0</v>
      </c>
      <c r="K14466" s="89">
        <v>0</v>
      </c>
    </row>
    <row r="14467" spans="1:11" ht="33.75" x14ac:dyDescent="0.2">
      <c r="A14467" s="1" t="str">
        <f t="shared" si="228"/>
        <v>SINAPI 101863</v>
      </c>
      <c r="B14467" s="3" t="s">
        <v>6064</v>
      </c>
      <c r="C14467" s="3">
        <v>101863</v>
      </c>
      <c r="D14467" s="2" t="s">
        <v>14508</v>
      </c>
      <c r="E14467" s="3" t="s">
        <v>4960</v>
      </c>
      <c r="F14467" s="61">
        <v>26.43</v>
      </c>
      <c r="G14467" s="61">
        <v>28.21</v>
      </c>
      <c r="J14467" s="89">
        <v>0</v>
      </c>
      <c r="K14467" s="89">
        <v>0</v>
      </c>
    </row>
    <row r="14468" spans="1:11" ht="33.75" x14ac:dyDescent="0.2">
      <c r="A14468" s="1" t="str">
        <f t="shared" si="228"/>
        <v>SINAPI 101864</v>
      </c>
      <c r="B14468" s="3" t="s">
        <v>6064</v>
      </c>
      <c r="C14468" s="3">
        <v>101864</v>
      </c>
      <c r="D14468" s="2" t="s">
        <v>14509</v>
      </c>
      <c r="E14468" s="3" t="s">
        <v>4960</v>
      </c>
      <c r="F14468" s="61">
        <v>30.61</v>
      </c>
      <c r="G14468" s="61">
        <v>32.729999999999997</v>
      </c>
      <c r="J14468" s="89">
        <v>0</v>
      </c>
      <c r="K14468" s="89">
        <v>0</v>
      </c>
    </row>
    <row r="14469" spans="1:11" ht="33.75" x14ac:dyDescent="0.2">
      <c r="A14469" s="1" t="str">
        <f t="shared" si="228"/>
        <v>SINAPI 101860</v>
      </c>
      <c r="B14469" s="3" t="s">
        <v>6064</v>
      </c>
      <c r="C14469" s="3">
        <v>101860</v>
      </c>
      <c r="D14469" s="2" t="s">
        <v>14510</v>
      </c>
      <c r="E14469" s="3" t="s">
        <v>4960</v>
      </c>
      <c r="F14469" s="61">
        <v>32.9</v>
      </c>
      <c r="G14469" s="61">
        <v>35.22</v>
      </c>
      <c r="J14469" s="89">
        <v>0</v>
      </c>
      <c r="K14469" s="89">
        <v>0</v>
      </c>
    </row>
    <row r="14470" spans="1:11" ht="22.5" x14ac:dyDescent="0.2">
      <c r="A14470" s="1" t="str">
        <f t="shared" si="228"/>
        <v>SINAPI 101857</v>
      </c>
      <c r="B14470" s="3" t="s">
        <v>6064</v>
      </c>
      <c r="C14470" s="3">
        <v>101857</v>
      </c>
      <c r="D14470" s="2" t="s">
        <v>14511</v>
      </c>
      <c r="E14470" s="3" t="s">
        <v>4960</v>
      </c>
      <c r="F14470" s="61">
        <v>31.72</v>
      </c>
      <c r="G14470" s="61">
        <v>33.950000000000003</v>
      </c>
      <c r="J14470" s="89">
        <v>0</v>
      </c>
      <c r="K14470" s="89">
        <v>0</v>
      </c>
    </row>
    <row r="14471" spans="1:11" ht="33.75" x14ac:dyDescent="0.2">
      <c r="A14471" s="1" t="str">
        <f t="shared" si="228"/>
        <v>SINAPI 101858</v>
      </c>
      <c r="B14471" s="3" t="s">
        <v>6064</v>
      </c>
      <c r="C14471" s="3">
        <v>101858</v>
      </c>
      <c r="D14471" s="2" t="s">
        <v>14512</v>
      </c>
      <c r="E14471" s="3" t="s">
        <v>4960</v>
      </c>
      <c r="F14471" s="61">
        <v>26.07</v>
      </c>
      <c r="G14471" s="61">
        <v>27.81</v>
      </c>
      <c r="J14471" s="89">
        <v>0</v>
      </c>
      <c r="K14471" s="89">
        <v>0</v>
      </c>
    </row>
    <row r="14472" spans="1:11" ht="33.75" x14ac:dyDescent="0.2">
      <c r="A14472" s="1" t="str">
        <f t="shared" si="228"/>
        <v>SINAPI 101859</v>
      </c>
      <c r="B14472" s="3" t="s">
        <v>6064</v>
      </c>
      <c r="C14472" s="3">
        <v>101859</v>
      </c>
      <c r="D14472" s="2" t="s">
        <v>14513</v>
      </c>
      <c r="E14472" s="3" t="s">
        <v>4960</v>
      </c>
      <c r="F14472" s="61">
        <v>28.72</v>
      </c>
      <c r="G14472" s="61">
        <v>30.68</v>
      </c>
      <c r="J14472" s="89">
        <v>0</v>
      </c>
      <c r="K14472" s="89">
        <v>0</v>
      </c>
    </row>
    <row r="14473" spans="1:11" ht="22.5" x14ac:dyDescent="0.2">
      <c r="A14473" s="1" t="str">
        <f t="shared" si="228"/>
        <v>SINAPI 101852</v>
      </c>
      <c r="B14473" s="3" t="s">
        <v>6064</v>
      </c>
      <c r="C14473" s="3">
        <v>101852</v>
      </c>
      <c r="D14473" s="2" t="s">
        <v>14514</v>
      </c>
      <c r="E14473" s="3" t="s">
        <v>4960</v>
      </c>
      <c r="F14473" s="61">
        <v>75.38</v>
      </c>
      <c r="G14473" s="61">
        <v>79.22</v>
      </c>
      <c r="J14473" s="89">
        <v>0.1356</v>
      </c>
      <c r="K14473" s="89">
        <v>0.129</v>
      </c>
    </row>
    <row r="14474" spans="1:11" ht="22.5" x14ac:dyDescent="0.2">
      <c r="A14474" s="1" t="str">
        <f t="shared" si="228"/>
        <v>SINAPI 104385</v>
      </c>
      <c r="B14474" s="3" t="s">
        <v>6064</v>
      </c>
      <c r="C14474" s="3">
        <v>104385</v>
      </c>
      <c r="D14474" s="2" t="s">
        <v>14515</v>
      </c>
      <c r="E14474" s="3" t="s">
        <v>4960</v>
      </c>
      <c r="F14474" s="61">
        <v>0</v>
      </c>
      <c r="G14474" s="61">
        <v>0</v>
      </c>
      <c r="J14474" s="89"/>
      <c r="K14474" s="89"/>
    </row>
    <row r="14475" spans="1:11" ht="22.5" x14ac:dyDescent="0.2">
      <c r="A14475" s="1" t="str">
        <f t="shared" si="228"/>
        <v>SINAPI 101850</v>
      </c>
      <c r="B14475" s="3" t="s">
        <v>6064</v>
      </c>
      <c r="C14475" s="3">
        <v>101850</v>
      </c>
      <c r="D14475" s="2" t="s">
        <v>14516</v>
      </c>
      <c r="E14475" s="3" t="s">
        <v>4960</v>
      </c>
      <c r="F14475" s="61">
        <v>59.11</v>
      </c>
      <c r="G14475" s="61">
        <v>62.39</v>
      </c>
      <c r="J14475" s="89">
        <v>0.1565</v>
      </c>
      <c r="K14475" s="89">
        <v>0.14829999999999999</v>
      </c>
    </row>
    <row r="14476" spans="1:11" ht="22.5" x14ac:dyDescent="0.2">
      <c r="A14476" s="1" t="str">
        <f t="shared" si="228"/>
        <v>SINAPI 101855</v>
      </c>
      <c r="B14476" s="3" t="s">
        <v>6064</v>
      </c>
      <c r="C14476" s="3">
        <v>101855</v>
      </c>
      <c r="D14476" s="2" t="s">
        <v>14517</v>
      </c>
      <c r="E14476" s="3" t="s">
        <v>4960</v>
      </c>
      <c r="F14476" s="61">
        <v>82.12</v>
      </c>
      <c r="G14476" s="61">
        <v>85.61</v>
      </c>
      <c r="J14476" s="89">
        <v>0.104</v>
      </c>
      <c r="K14476" s="89">
        <v>9.98E-2</v>
      </c>
    </row>
    <row r="14477" spans="1:11" ht="22.5" x14ac:dyDescent="0.2">
      <c r="A14477" s="1" t="str">
        <f t="shared" si="228"/>
        <v>SINAPI 104386</v>
      </c>
      <c r="B14477" s="3" t="s">
        <v>6064</v>
      </c>
      <c r="C14477" s="3">
        <v>104386</v>
      </c>
      <c r="D14477" s="2" t="s">
        <v>14518</v>
      </c>
      <c r="E14477" s="3" t="s">
        <v>4960</v>
      </c>
      <c r="F14477" s="61">
        <v>0</v>
      </c>
      <c r="G14477" s="61">
        <v>0</v>
      </c>
      <c r="J14477" s="89"/>
      <c r="K14477" s="89"/>
    </row>
    <row r="14478" spans="1:11" ht="22.5" x14ac:dyDescent="0.2">
      <c r="A14478" s="1" t="str">
        <f t="shared" si="228"/>
        <v>SINAPI 101853</v>
      </c>
      <c r="B14478" s="3" t="s">
        <v>6064</v>
      </c>
      <c r="C14478" s="3">
        <v>101853</v>
      </c>
      <c r="D14478" s="2" t="s">
        <v>14519</v>
      </c>
      <c r="E14478" s="3" t="s">
        <v>4960</v>
      </c>
      <c r="F14478" s="61">
        <v>52.73</v>
      </c>
      <c r="G14478" s="61">
        <v>55.4</v>
      </c>
      <c r="J14478" s="89">
        <v>0.14360000000000001</v>
      </c>
      <c r="K14478" s="89">
        <v>0.1366</v>
      </c>
    </row>
    <row r="14479" spans="1:11" ht="22.5" x14ac:dyDescent="0.2">
      <c r="A14479" s="1" t="str">
        <f t="shared" si="228"/>
        <v>SINAPI 101849</v>
      </c>
      <c r="B14479" s="3" t="s">
        <v>6064</v>
      </c>
      <c r="C14479" s="3">
        <v>101849</v>
      </c>
      <c r="D14479" s="2" t="s">
        <v>14520</v>
      </c>
      <c r="E14479" s="3" t="s">
        <v>4957</v>
      </c>
      <c r="F14479" s="61">
        <v>176.44</v>
      </c>
      <c r="G14479" s="61">
        <v>177.83</v>
      </c>
      <c r="J14479" s="89">
        <v>4.99E-2</v>
      </c>
      <c r="K14479" s="89">
        <v>4.9500000000000002E-2</v>
      </c>
    </row>
    <row r="14480" spans="1:11" ht="22.5" x14ac:dyDescent="0.2">
      <c r="A14480" s="1" t="str">
        <f t="shared" si="228"/>
        <v>SINAPI 101841</v>
      </c>
      <c r="B14480" s="3" t="s">
        <v>6064</v>
      </c>
      <c r="C14480" s="3">
        <v>101841</v>
      </c>
      <c r="D14480" s="2" t="s">
        <v>14521</v>
      </c>
      <c r="E14480" s="3" t="s">
        <v>4957</v>
      </c>
      <c r="F14480" s="61">
        <v>104.45</v>
      </c>
      <c r="G14480" s="61">
        <v>105.58</v>
      </c>
      <c r="J14480" s="89">
        <v>7.0800000000000002E-2</v>
      </c>
      <c r="K14480" s="89">
        <v>7.0099999999999996E-2</v>
      </c>
    </row>
    <row r="14481" spans="1:11" ht="22.5" x14ac:dyDescent="0.2">
      <c r="A14481" s="1" t="str">
        <f t="shared" si="228"/>
        <v>SINAPI 101843</v>
      </c>
      <c r="B14481" s="3" t="s">
        <v>6064</v>
      </c>
      <c r="C14481" s="3">
        <v>101843</v>
      </c>
      <c r="D14481" s="2" t="s">
        <v>14522</v>
      </c>
      <c r="E14481" s="3" t="s">
        <v>4957</v>
      </c>
      <c r="F14481" s="61">
        <v>185.11</v>
      </c>
      <c r="G14481" s="61">
        <v>186.24</v>
      </c>
      <c r="J14481" s="89">
        <v>0.04</v>
      </c>
      <c r="K14481" s="89">
        <v>3.9699999999999999E-2</v>
      </c>
    </row>
    <row r="14482" spans="1:11" ht="22.5" x14ac:dyDescent="0.2">
      <c r="A14482" s="1" t="str">
        <f t="shared" si="228"/>
        <v>SINAPI 101844</v>
      </c>
      <c r="B14482" s="3" t="s">
        <v>6064</v>
      </c>
      <c r="C14482" s="3">
        <v>101844</v>
      </c>
      <c r="D14482" s="2" t="s">
        <v>14523</v>
      </c>
      <c r="E14482" s="3" t="s">
        <v>4957</v>
      </c>
      <c r="F14482" s="61">
        <v>222.84</v>
      </c>
      <c r="G14482" s="61">
        <v>223.97</v>
      </c>
      <c r="J14482" s="89">
        <v>3.32E-2</v>
      </c>
      <c r="K14482" s="89">
        <v>3.3000000000000002E-2</v>
      </c>
    </row>
    <row r="14483" spans="1:11" ht="22.5" x14ac:dyDescent="0.2">
      <c r="A14483" s="1" t="str">
        <f t="shared" si="228"/>
        <v>SINAPI 101845</v>
      </c>
      <c r="B14483" s="3" t="s">
        <v>6064</v>
      </c>
      <c r="C14483" s="3">
        <v>101845</v>
      </c>
      <c r="D14483" s="2" t="s">
        <v>14524</v>
      </c>
      <c r="E14483" s="3" t="s">
        <v>4957</v>
      </c>
      <c r="F14483" s="61">
        <v>260.07</v>
      </c>
      <c r="G14483" s="61">
        <v>261.2</v>
      </c>
      <c r="J14483" s="89">
        <v>2.8500000000000001E-2</v>
      </c>
      <c r="K14483" s="89">
        <v>2.8299999999999999E-2</v>
      </c>
    </row>
    <row r="14484" spans="1:11" ht="22.5" x14ac:dyDescent="0.2">
      <c r="A14484" s="1" t="str">
        <f t="shared" si="228"/>
        <v>SINAPI 101842</v>
      </c>
      <c r="B14484" s="3" t="s">
        <v>6064</v>
      </c>
      <c r="C14484" s="3">
        <v>101842</v>
      </c>
      <c r="D14484" s="2" t="s">
        <v>14525</v>
      </c>
      <c r="E14484" s="3" t="s">
        <v>4957</v>
      </c>
      <c r="F14484" s="61">
        <v>91.68</v>
      </c>
      <c r="G14484" s="61">
        <v>92.81</v>
      </c>
      <c r="J14484" s="89">
        <v>8.0699999999999994E-2</v>
      </c>
      <c r="K14484" s="89">
        <v>7.9699999999999993E-2</v>
      </c>
    </row>
    <row r="14485" spans="1:11" ht="22.5" x14ac:dyDescent="0.2">
      <c r="A14485" s="1" t="str">
        <f t="shared" si="228"/>
        <v>SINAPI 101846</v>
      </c>
      <c r="B14485" s="3" t="s">
        <v>6064</v>
      </c>
      <c r="C14485" s="3">
        <v>101846</v>
      </c>
      <c r="D14485" s="2" t="s">
        <v>14526</v>
      </c>
      <c r="E14485" s="3" t="s">
        <v>4957</v>
      </c>
      <c r="F14485" s="61">
        <v>172.85</v>
      </c>
      <c r="G14485" s="61">
        <v>173.98</v>
      </c>
      <c r="J14485" s="89">
        <v>4.2799999999999998E-2</v>
      </c>
      <c r="K14485" s="89">
        <v>4.2500000000000003E-2</v>
      </c>
    </row>
    <row r="14486" spans="1:11" ht="22.5" x14ac:dyDescent="0.2">
      <c r="A14486" s="1" t="str">
        <f t="shared" si="228"/>
        <v>SINAPI 101847</v>
      </c>
      <c r="B14486" s="3" t="s">
        <v>6064</v>
      </c>
      <c r="C14486" s="3">
        <v>101847</v>
      </c>
      <c r="D14486" s="2" t="s">
        <v>14527</v>
      </c>
      <c r="E14486" s="3" t="s">
        <v>4957</v>
      </c>
      <c r="F14486" s="61">
        <v>210.84</v>
      </c>
      <c r="G14486" s="61">
        <v>211.97</v>
      </c>
      <c r="J14486" s="89">
        <v>3.5099999999999999E-2</v>
      </c>
      <c r="K14486" s="89">
        <v>3.49E-2</v>
      </c>
    </row>
    <row r="14487" spans="1:11" ht="22.5" x14ac:dyDescent="0.2">
      <c r="A14487" s="1" t="str">
        <f t="shared" ref="A14487:A14550" si="229">CONCATENATE($B14487," ",$C14487)</f>
        <v>SINAPI 101848</v>
      </c>
      <c r="B14487" s="3" t="s">
        <v>6064</v>
      </c>
      <c r="C14487" s="3">
        <v>101848</v>
      </c>
      <c r="D14487" s="2" t="s">
        <v>14528</v>
      </c>
      <c r="E14487" s="3" t="s">
        <v>4957</v>
      </c>
      <c r="F14487" s="61">
        <v>248.32</v>
      </c>
      <c r="G14487" s="61">
        <v>249.45</v>
      </c>
      <c r="J14487" s="89">
        <v>2.98E-2</v>
      </c>
      <c r="K14487" s="89">
        <v>2.9700000000000001E-2</v>
      </c>
    </row>
    <row r="14488" spans="1:11" ht="22.5" x14ac:dyDescent="0.2">
      <c r="A14488" s="1" t="str">
        <f t="shared" si="229"/>
        <v>SINAPI 101839</v>
      </c>
      <c r="B14488" s="3" t="s">
        <v>6064</v>
      </c>
      <c r="C14488" s="3">
        <v>101839</v>
      </c>
      <c r="D14488" s="2" t="s">
        <v>14529</v>
      </c>
      <c r="E14488" s="3" t="s">
        <v>4957</v>
      </c>
      <c r="F14488" s="61">
        <v>150.81</v>
      </c>
      <c r="G14488" s="61">
        <v>151.93</v>
      </c>
      <c r="J14488" s="89">
        <v>4.9099999999999998E-2</v>
      </c>
      <c r="K14488" s="89">
        <v>4.87E-2</v>
      </c>
    </row>
    <row r="14489" spans="1:11" ht="22.5" x14ac:dyDescent="0.2">
      <c r="A14489" s="1" t="str">
        <f t="shared" si="229"/>
        <v>SINAPI 101840</v>
      </c>
      <c r="B14489" s="3" t="s">
        <v>6064</v>
      </c>
      <c r="C14489" s="3">
        <v>101840</v>
      </c>
      <c r="D14489" s="2" t="s">
        <v>14530</v>
      </c>
      <c r="E14489" s="3" t="s">
        <v>4957</v>
      </c>
      <c r="F14489" s="61">
        <v>240.13</v>
      </c>
      <c r="G14489" s="61">
        <v>243.91</v>
      </c>
      <c r="J14489" s="89">
        <v>3.0800000000000001E-2</v>
      </c>
      <c r="K14489" s="89">
        <v>3.0300000000000001E-2</v>
      </c>
    </row>
    <row r="14490" spans="1:11" ht="22.5" x14ac:dyDescent="0.2">
      <c r="A14490" s="1" t="str">
        <f t="shared" si="229"/>
        <v>SINAPI 101837</v>
      </c>
      <c r="B14490" s="3" t="s">
        <v>6064</v>
      </c>
      <c r="C14490" s="3">
        <v>101837</v>
      </c>
      <c r="D14490" s="2" t="s">
        <v>14531</v>
      </c>
      <c r="E14490" s="3" t="s">
        <v>4957</v>
      </c>
      <c r="F14490" s="61">
        <v>71.17</v>
      </c>
      <c r="G14490" s="61">
        <v>72.3</v>
      </c>
      <c r="J14490" s="89">
        <v>0.104</v>
      </c>
      <c r="K14490" s="89">
        <v>0.1024</v>
      </c>
    </row>
    <row r="14491" spans="1:11" ht="22.5" x14ac:dyDescent="0.2">
      <c r="A14491" s="1" t="str">
        <f t="shared" si="229"/>
        <v>SINAPI 101838</v>
      </c>
      <c r="B14491" s="3" t="s">
        <v>6064</v>
      </c>
      <c r="C14491" s="3">
        <v>101838</v>
      </c>
      <c r="D14491" s="2" t="s">
        <v>14532</v>
      </c>
      <c r="E14491" s="3" t="s">
        <v>4957</v>
      </c>
      <c r="F14491" s="61">
        <v>111.54</v>
      </c>
      <c r="G14491" s="61">
        <v>112.67</v>
      </c>
      <c r="J14491" s="89">
        <v>6.6299999999999998E-2</v>
      </c>
      <c r="K14491" s="89">
        <v>6.5699999999999995E-2</v>
      </c>
    </row>
    <row r="14492" spans="1:11" ht="22.5" x14ac:dyDescent="0.2">
      <c r="A14492" s="1" t="str">
        <f t="shared" si="229"/>
        <v>SINAPI 101836</v>
      </c>
      <c r="B14492" s="3" t="s">
        <v>6064</v>
      </c>
      <c r="C14492" s="3">
        <v>101836</v>
      </c>
      <c r="D14492" s="2" t="s">
        <v>14533</v>
      </c>
      <c r="E14492" s="3" t="s">
        <v>4957</v>
      </c>
      <c r="F14492" s="61">
        <v>27.82</v>
      </c>
      <c r="G14492" s="61">
        <v>28.95</v>
      </c>
      <c r="J14492" s="89">
        <v>0.26600000000000001</v>
      </c>
      <c r="K14492" s="89">
        <v>0.25559999999999999</v>
      </c>
    </row>
    <row r="14493" spans="1:11" ht="22.5" x14ac:dyDescent="0.2">
      <c r="A14493" s="1" t="str">
        <f t="shared" si="229"/>
        <v>SINAPI 101835</v>
      </c>
      <c r="B14493" s="3" t="s">
        <v>6064</v>
      </c>
      <c r="C14493" s="3">
        <v>101835</v>
      </c>
      <c r="D14493" s="2" t="s">
        <v>14534</v>
      </c>
      <c r="E14493" s="3" t="s">
        <v>4957</v>
      </c>
      <c r="F14493" s="61">
        <v>279.14999999999998</v>
      </c>
      <c r="G14493" s="61">
        <v>291</v>
      </c>
      <c r="J14493" s="89">
        <v>5.1000000000000004E-3</v>
      </c>
      <c r="K14493" s="89">
        <v>4.7999999999999996E-3</v>
      </c>
    </row>
    <row r="14494" spans="1:11" ht="22.5" x14ac:dyDescent="0.2">
      <c r="A14494" s="1" t="str">
        <f t="shared" si="229"/>
        <v>SINAPI 101827</v>
      </c>
      <c r="B14494" s="3" t="s">
        <v>6064</v>
      </c>
      <c r="C14494" s="3">
        <v>101827</v>
      </c>
      <c r="D14494" s="2" t="s">
        <v>14535</v>
      </c>
      <c r="E14494" s="3" t="s">
        <v>4957</v>
      </c>
      <c r="F14494" s="61">
        <v>207.16</v>
      </c>
      <c r="G14494" s="61">
        <v>218.75</v>
      </c>
      <c r="J14494" s="89">
        <v>0</v>
      </c>
      <c r="K14494" s="89">
        <v>0</v>
      </c>
    </row>
    <row r="14495" spans="1:11" ht="22.5" x14ac:dyDescent="0.2">
      <c r="A14495" s="1" t="str">
        <f t="shared" si="229"/>
        <v>SINAPI 101829</v>
      </c>
      <c r="B14495" s="3" t="s">
        <v>6064</v>
      </c>
      <c r="C14495" s="3">
        <v>101829</v>
      </c>
      <c r="D14495" s="2" t="s">
        <v>14536</v>
      </c>
      <c r="E14495" s="3" t="s">
        <v>4957</v>
      </c>
      <c r="F14495" s="61">
        <v>287.82</v>
      </c>
      <c r="G14495" s="61">
        <v>299.41000000000003</v>
      </c>
      <c r="J14495" s="89">
        <v>0</v>
      </c>
      <c r="K14495" s="89">
        <v>0</v>
      </c>
    </row>
    <row r="14496" spans="1:11" ht="22.5" x14ac:dyDescent="0.2">
      <c r="A14496" s="1" t="str">
        <f t="shared" si="229"/>
        <v>SINAPI 101830</v>
      </c>
      <c r="B14496" s="3" t="s">
        <v>6064</v>
      </c>
      <c r="C14496" s="3">
        <v>101830</v>
      </c>
      <c r="D14496" s="2" t="s">
        <v>14537</v>
      </c>
      <c r="E14496" s="3" t="s">
        <v>4957</v>
      </c>
      <c r="F14496" s="61">
        <v>325.55</v>
      </c>
      <c r="G14496" s="61">
        <v>337.14</v>
      </c>
      <c r="J14496" s="89">
        <v>0</v>
      </c>
      <c r="K14496" s="89">
        <v>0</v>
      </c>
    </row>
    <row r="14497" spans="1:11" ht="22.5" x14ac:dyDescent="0.2">
      <c r="A14497" s="1" t="str">
        <f t="shared" si="229"/>
        <v>SINAPI 101831</v>
      </c>
      <c r="B14497" s="3" t="s">
        <v>6064</v>
      </c>
      <c r="C14497" s="3">
        <v>101831</v>
      </c>
      <c r="D14497" s="2" t="s">
        <v>14538</v>
      </c>
      <c r="E14497" s="3" t="s">
        <v>4957</v>
      </c>
      <c r="F14497" s="61">
        <v>362.78</v>
      </c>
      <c r="G14497" s="61">
        <v>374.37</v>
      </c>
      <c r="J14497" s="89">
        <v>0</v>
      </c>
      <c r="K14497" s="89">
        <v>0</v>
      </c>
    </row>
    <row r="14498" spans="1:11" ht="22.5" x14ac:dyDescent="0.2">
      <c r="A14498" s="1" t="str">
        <f t="shared" si="229"/>
        <v>SINAPI 101828</v>
      </c>
      <c r="B14498" s="3" t="s">
        <v>6064</v>
      </c>
      <c r="C14498" s="3">
        <v>101828</v>
      </c>
      <c r="D14498" s="2" t="s">
        <v>14539</v>
      </c>
      <c r="E14498" s="3" t="s">
        <v>4957</v>
      </c>
      <c r="F14498" s="61">
        <v>194.39</v>
      </c>
      <c r="G14498" s="61">
        <v>205.98</v>
      </c>
      <c r="J14498" s="89">
        <v>0</v>
      </c>
      <c r="K14498" s="89">
        <v>0</v>
      </c>
    </row>
    <row r="14499" spans="1:11" ht="22.5" x14ac:dyDescent="0.2">
      <c r="A14499" s="1" t="str">
        <f t="shared" si="229"/>
        <v>SINAPI 101832</v>
      </c>
      <c r="B14499" s="3" t="s">
        <v>6064</v>
      </c>
      <c r="C14499" s="3">
        <v>101832</v>
      </c>
      <c r="D14499" s="2" t="s">
        <v>14540</v>
      </c>
      <c r="E14499" s="3" t="s">
        <v>4957</v>
      </c>
      <c r="F14499" s="61">
        <v>275.56</v>
      </c>
      <c r="G14499" s="61">
        <v>287.14999999999998</v>
      </c>
      <c r="J14499" s="89">
        <v>0</v>
      </c>
      <c r="K14499" s="89">
        <v>0</v>
      </c>
    </row>
    <row r="14500" spans="1:11" ht="22.5" x14ac:dyDescent="0.2">
      <c r="A14500" s="1" t="str">
        <f t="shared" si="229"/>
        <v>SINAPI 101833</v>
      </c>
      <c r="B14500" s="3" t="s">
        <v>6064</v>
      </c>
      <c r="C14500" s="3">
        <v>101833</v>
      </c>
      <c r="D14500" s="2" t="s">
        <v>14541</v>
      </c>
      <c r="E14500" s="3" t="s">
        <v>4957</v>
      </c>
      <c r="F14500" s="61">
        <v>313.55</v>
      </c>
      <c r="G14500" s="61">
        <v>325.14</v>
      </c>
      <c r="J14500" s="89">
        <v>0</v>
      </c>
      <c r="K14500" s="89">
        <v>0</v>
      </c>
    </row>
    <row r="14501" spans="1:11" ht="22.5" x14ac:dyDescent="0.2">
      <c r="A14501" s="1" t="str">
        <f t="shared" si="229"/>
        <v>SINAPI 101834</v>
      </c>
      <c r="B14501" s="3" t="s">
        <v>6064</v>
      </c>
      <c r="C14501" s="3">
        <v>101834</v>
      </c>
      <c r="D14501" s="2" t="s">
        <v>14542</v>
      </c>
      <c r="E14501" s="3" t="s">
        <v>4957</v>
      </c>
      <c r="F14501" s="61">
        <v>351.03</v>
      </c>
      <c r="G14501" s="61">
        <v>362.62</v>
      </c>
      <c r="J14501" s="89">
        <v>0</v>
      </c>
      <c r="K14501" s="89">
        <v>0</v>
      </c>
    </row>
    <row r="14502" spans="1:11" ht="22.5" x14ac:dyDescent="0.2">
      <c r="A14502" s="1" t="str">
        <f t="shared" si="229"/>
        <v>SINAPI 101825</v>
      </c>
      <c r="B14502" s="3" t="s">
        <v>6064</v>
      </c>
      <c r="C14502" s="3">
        <v>101825</v>
      </c>
      <c r="D14502" s="2" t="s">
        <v>14543</v>
      </c>
      <c r="E14502" s="3" t="s">
        <v>4957</v>
      </c>
      <c r="F14502" s="61">
        <v>253.52</v>
      </c>
      <c r="G14502" s="61">
        <v>265.11</v>
      </c>
      <c r="J14502" s="89">
        <v>0</v>
      </c>
      <c r="K14502" s="89">
        <v>0</v>
      </c>
    </row>
    <row r="14503" spans="1:11" ht="22.5" x14ac:dyDescent="0.2">
      <c r="A14503" s="1" t="str">
        <f t="shared" si="229"/>
        <v>SINAPI 101826</v>
      </c>
      <c r="B14503" s="3" t="s">
        <v>6064</v>
      </c>
      <c r="C14503" s="3">
        <v>101826</v>
      </c>
      <c r="D14503" s="2" t="s">
        <v>14544</v>
      </c>
      <c r="E14503" s="3" t="s">
        <v>4957</v>
      </c>
      <c r="F14503" s="61">
        <v>292.27999999999997</v>
      </c>
      <c r="G14503" s="61">
        <v>303.87</v>
      </c>
      <c r="J14503" s="89">
        <v>0</v>
      </c>
      <c r="K14503" s="89">
        <v>0</v>
      </c>
    </row>
    <row r="14504" spans="1:11" ht="22.5" x14ac:dyDescent="0.2">
      <c r="A14504" s="1" t="str">
        <f t="shared" si="229"/>
        <v>SINAPI 101823</v>
      </c>
      <c r="B14504" s="3" t="s">
        <v>6064</v>
      </c>
      <c r="C14504" s="3">
        <v>101823</v>
      </c>
      <c r="D14504" s="2" t="s">
        <v>14545</v>
      </c>
      <c r="E14504" s="3" t="s">
        <v>4957</v>
      </c>
      <c r="F14504" s="61">
        <v>173.88</v>
      </c>
      <c r="G14504" s="61">
        <v>185.47</v>
      </c>
      <c r="J14504" s="89">
        <v>0</v>
      </c>
      <c r="K14504" s="89">
        <v>0</v>
      </c>
    </row>
    <row r="14505" spans="1:11" ht="22.5" x14ac:dyDescent="0.2">
      <c r="A14505" s="1" t="str">
        <f t="shared" si="229"/>
        <v>SINAPI 101824</v>
      </c>
      <c r="B14505" s="3" t="s">
        <v>6064</v>
      </c>
      <c r="C14505" s="3">
        <v>101824</v>
      </c>
      <c r="D14505" s="2" t="s">
        <v>14546</v>
      </c>
      <c r="E14505" s="3" t="s">
        <v>4957</v>
      </c>
      <c r="F14505" s="61">
        <v>214.25</v>
      </c>
      <c r="G14505" s="61">
        <v>225.84</v>
      </c>
      <c r="J14505" s="89">
        <v>0</v>
      </c>
      <c r="K14505" s="89">
        <v>0</v>
      </c>
    </row>
    <row r="14506" spans="1:11" ht="22.5" x14ac:dyDescent="0.2">
      <c r="A14506" s="1" t="str">
        <f t="shared" si="229"/>
        <v>SINAPI 101822</v>
      </c>
      <c r="B14506" s="3" t="s">
        <v>6064</v>
      </c>
      <c r="C14506" s="3">
        <v>101822</v>
      </c>
      <c r="D14506" s="2" t="s">
        <v>14547</v>
      </c>
      <c r="E14506" s="3" t="s">
        <v>4957</v>
      </c>
      <c r="F14506" s="61">
        <v>130.53</v>
      </c>
      <c r="G14506" s="61">
        <v>142.12</v>
      </c>
      <c r="J14506" s="89">
        <v>0</v>
      </c>
      <c r="K14506" s="89">
        <v>0</v>
      </c>
    </row>
    <row r="14507" spans="1:11" ht="33.75" x14ac:dyDescent="0.2">
      <c r="A14507" s="1" t="str">
        <f t="shared" si="229"/>
        <v>SINAPI 101819</v>
      </c>
      <c r="B14507" s="3" t="s">
        <v>6064</v>
      </c>
      <c r="C14507" s="3">
        <v>101819</v>
      </c>
      <c r="D14507" s="2" t="s">
        <v>14548</v>
      </c>
      <c r="E14507" s="3" t="s">
        <v>4960</v>
      </c>
      <c r="F14507" s="61">
        <v>65.61</v>
      </c>
      <c r="G14507" s="61">
        <v>69.31</v>
      </c>
      <c r="J14507" s="89">
        <v>0</v>
      </c>
      <c r="K14507" s="89">
        <v>0</v>
      </c>
    </row>
    <row r="14508" spans="1:11" ht="33.75" x14ac:dyDescent="0.2">
      <c r="A14508" s="1" t="str">
        <f t="shared" si="229"/>
        <v>SINAPI 104370</v>
      </c>
      <c r="B14508" s="3" t="s">
        <v>6064</v>
      </c>
      <c r="C14508" s="3">
        <v>104370</v>
      </c>
      <c r="D14508" s="2" t="s">
        <v>14549</v>
      </c>
      <c r="E14508" s="3" t="s">
        <v>4960</v>
      </c>
      <c r="F14508" s="61">
        <v>0</v>
      </c>
      <c r="G14508" s="61">
        <v>0</v>
      </c>
      <c r="J14508" s="89"/>
      <c r="K14508" s="89"/>
    </row>
    <row r="14509" spans="1:11" ht="33.75" x14ac:dyDescent="0.2">
      <c r="A14509" s="1" t="str">
        <f t="shared" si="229"/>
        <v>SINAPI 101817</v>
      </c>
      <c r="B14509" s="3" t="s">
        <v>6064</v>
      </c>
      <c r="C14509" s="3">
        <v>101817</v>
      </c>
      <c r="D14509" s="2" t="s">
        <v>14550</v>
      </c>
      <c r="E14509" s="3" t="s">
        <v>4960</v>
      </c>
      <c r="F14509" s="61">
        <v>49.76</v>
      </c>
      <c r="G14509" s="61">
        <v>52.87</v>
      </c>
      <c r="J14509" s="89">
        <v>0</v>
      </c>
      <c r="K14509" s="89">
        <v>0</v>
      </c>
    </row>
    <row r="14510" spans="1:11" ht="33.75" x14ac:dyDescent="0.2">
      <c r="A14510" s="1" t="str">
        <f t="shared" si="229"/>
        <v>SINAPI 101816</v>
      </c>
      <c r="B14510" s="3" t="s">
        <v>6064</v>
      </c>
      <c r="C14510" s="3">
        <v>101816</v>
      </c>
      <c r="D14510" s="2" t="s">
        <v>14551</v>
      </c>
      <c r="E14510" s="3" t="s">
        <v>4960</v>
      </c>
      <c r="F14510" s="61">
        <v>74.38</v>
      </c>
      <c r="G14510" s="61">
        <v>77.78</v>
      </c>
      <c r="J14510" s="89">
        <v>0</v>
      </c>
      <c r="K14510" s="89">
        <v>0</v>
      </c>
    </row>
    <row r="14511" spans="1:11" ht="33.75" x14ac:dyDescent="0.2">
      <c r="A14511" s="1" t="str">
        <f t="shared" si="229"/>
        <v>SINAPI 104369</v>
      </c>
      <c r="B14511" s="3" t="s">
        <v>6064</v>
      </c>
      <c r="C14511" s="3">
        <v>104369</v>
      </c>
      <c r="D14511" s="2" t="s">
        <v>14552</v>
      </c>
      <c r="E14511" s="3" t="s">
        <v>4960</v>
      </c>
      <c r="F14511" s="61">
        <v>0</v>
      </c>
      <c r="G14511" s="61">
        <v>0</v>
      </c>
      <c r="J14511" s="89"/>
      <c r="K14511" s="89"/>
    </row>
    <row r="14512" spans="1:11" ht="22.5" x14ac:dyDescent="0.2">
      <c r="A14512" s="1" t="str">
        <f t="shared" si="229"/>
        <v>SINAPI 101820</v>
      </c>
      <c r="B14512" s="3" t="s">
        <v>6064</v>
      </c>
      <c r="C14512" s="3">
        <v>101820</v>
      </c>
      <c r="D14512" s="2" t="s">
        <v>14553</v>
      </c>
      <c r="E14512" s="3" t="s">
        <v>4960</v>
      </c>
      <c r="F14512" s="61">
        <v>41.14</v>
      </c>
      <c r="G14512" s="61">
        <v>44.14</v>
      </c>
      <c r="J14512" s="89">
        <v>0</v>
      </c>
      <c r="K14512" s="89">
        <v>0</v>
      </c>
    </row>
    <row r="14513" spans="1:11" ht="22.5" x14ac:dyDescent="0.2">
      <c r="A14513" s="1" t="str">
        <f t="shared" si="229"/>
        <v>SINAPI 102988</v>
      </c>
      <c r="B14513" s="3" t="s">
        <v>6064</v>
      </c>
      <c r="C14513" s="3">
        <v>102988</v>
      </c>
      <c r="D14513" s="2" t="s">
        <v>14554</v>
      </c>
      <c r="E14513" s="3" t="s">
        <v>4960</v>
      </c>
      <c r="F14513" s="61">
        <v>54.95</v>
      </c>
      <c r="G14513" s="61">
        <v>59.12</v>
      </c>
      <c r="J14513" s="89">
        <v>0</v>
      </c>
      <c r="K14513" s="89">
        <v>0</v>
      </c>
    </row>
    <row r="14514" spans="1:11" ht="33.75" x14ac:dyDescent="0.2">
      <c r="A14514" s="1" t="str">
        <f t="shared" si="229"/>
        <v>SINAPI 101814</v>
      </c>
      <c r="B14514" s="3" t="s">
        <v>6064</v>
      </c>
      <c r="C14514" s="3">
        <v>101814</v>
      </c>
      <c r="D14514" s="2" t="s">
        <v>14555</v>
      </c>
      <c r="E14514" s="3" t="s">
        <v>4960</v>
      </c>
      <c r="F14514" s="61">
        <v>45.29</v>
      </c>
      <c r="G14514" s="61">
        <v>47.85</v>
      </c>
      <c r="J14514" s="89">
        <v>0</v>
      </c>
      <c r="K14514" s="89">
        <v>0</v>
      </c>
    </row>
    <row r="14515" spans="1:11" ht="22.5" x14ac:dyDescent="0.2">
      <c r="A14515" s="1" t="str">
        <f t="shared" si="229"/>
        <v>SINAPI 102098</v>
      </c>
      <c r="B14515" s="3" t="s">
        <v>6064</v>
      </c>
      <c r="C14515" s="3">
        <v>102098</v>
      </c>
      <c r="D14515" s="2" t="s">
        <v>14556</v>
      </c>
      <c r="E14515" s="3" t="s">
        <v>4957</v>
      </c>
      <c r="F14515" s="61">
        <v>2664.04</v>
      </c>
      <c r="G14515" s="61">
        <v>2692.27</v>
      </c>
      <c r="J14515" s="89">
        <v>1.6799999999999999E-2</v>
      </c>
      <c r="K14515" s="89">
        <v>1.67E-2</v>
      </c>
    </row>
    <row r="14516" spans="1:11" ht="22.5" x14ac:dyDescent="0.2">
      <c r="A14516" s="1" t="str">
        <f t="shared" si="229"/>
        <v>SINAPI 104366</v>
      </c>
      <c r="B14516" s="3" t="s">
        <v>6064</v>
      </c>
      <c r="C14516" s="3">
        <v>104366</v>
      </c>
      <c r="D14516" s="2" t="s">
        <v>14557</v>
      </c>
      <c r="E14516" s="3" t="s">
        <v>4957</v>
      </c>
      <c r="F14516" s="61">
        <v>0</v>
      </c>
      <c r="G14516" s="61">
        <v>0</v>
      </c>
      <c r="J14516" s="89"/>
      <c r="K14516" s="89"/>
    </row>
    <row r="14517" spans="1:11" ht="22.5" x14ac:dyDescent="0.2">
      <c r="A14517" s="1" t="str">
        <f t="shared" si="229"/>
        <v>SINAPI 102099</v>
      </c>
      <c r="B14517" s="3" t="s">
        <v>6064</v>
      </c>
      <c r="C14517" s="3">
        <v>102099</v>
      </c>
      <c r="D14517" s="2" t="s">
        <v>14558</v>
      </c>
      <c r="E14517" s="3" t="s">
        <v>4957</v>
      </c>
      <c r="F14517" s="61">
        <v>0</v>
      </c>
      <c r="G14517" s="61">
        <v>0</v>
      </c>
      <c r="J14517" s="89"/>
      <c r="K14517" s="89"/>
    </row>
    <row r="14518" spans="1:11" ht="22.5" x14ac:dyDescent="0.2">
      <c r="A14518" s="1" t="str">
        <f t="shared" si="229"/>
        <v>SINAPI 104367</v>
      </c>
      <c r="B14518" s="3" t="s">
        <v>6064</v>
      </c>
      <c r="C14518" s="3">
        <v>104367</v>
      </c>
      <c r="D14518" s="2" t="s">
        <v>14559</v>
      </c>
      <c r="E14518" s="3" t="s">
        <v>4957</v>
      </c>
      <c r="F14518" s="61">
        <v>0</v>
      </c>
      <c r="G14518" s="61">
        <v>0</v>
      </c>
      <c r="J14518" s="89"/>
      <c r="K14518" s="89"/>
    </row>
    <row r="14519" spans="1:11" ht="22.5" x14ac:dyDescent="0.2">
      <c r="A14519" s="1" t="str">
        <f t="shared" si="229"/>
        <v>SINAPI 92994</v>
      </c>
      <c r="B14519" s="3" t="s">
        <v>6064</v>
      </c>
      <c r="C14519" s="3">
        <v>92994</v>
      </c>
      <c r="D14519" s="2" t="s">
        <v>14560</v>
      </c>
      <c r="E14519" s="3" t="s">
        <v>4954</v>
      </c>
      <c r="F14519" s="61">
        <v>132.13</v>
      </c>
      <c r="G14519" s="61">
        <v>132.79</v>
      </c>
      <c r="J14519" s="89">
        <v>0</v>
      </c>
      <c r="K14519" s="89">
        <v>0</v>
      </c>
    </row>
    <row r="14520" spans="1:11" ht="22.5" x14ac:dyDescent="0.2">
      <c r="A14520" s="1" t="str">
        <f t="shared" si="229"/>
        <v>SINAPI 92996</v>
      </c>
      <c r="B14520" s="3" t="s">
        <v>6064</v>
      </c>
      <c r="C14520" s="3">
        <v>92996</v>
      </c>
      <c r="D14520" s="2" t="s">
        <v>14561</v>
      </c>
      <c r="E14520" s="3" t="s">
        <v>4954</v>
      </c>
      <c r="F14520" s="61">
        <v>159.84</v>
      </c>
      <c r="G14520" s="61">
        <v>160.63</v>
      </c>
      <c r="J14520" s="89">
        <v>0</v>
      </c>
      <c r="K14520" s="89">
        <v>0</v>
      </c>
    </row>
    <row r="14521" spans="1:11" ht="22.5" x14ac:dyDescent="0.2">
      <c r="A14521" s="1" t="str">
        <f t="shared" si="229"/>
        <v>SINAPI 92998</v>
      </c>
      <c r="B14521" s="3" t="s">
        <v>6064</v>
      </c>
      <c r="C14521" s="3">
        <v>92998</v>
      </c>
      <c r="D14521" s="2" t="s">
        <v>14562</v>
      </c>
      <c r="E14521" s="3" t="s">
        <v>4954</v>
      </c>
      <c r="F14521" s="61">
        <v>195.94</v>
      </c>
      <c r="G14521" s="61">
        <v>196.85</v>
      </c>
      <c r="J14521" s="89">
        <v>0</v>
      </c>
      <c r="K14521" s="89">
        <v>0</v>
      </c>
    </row>
    <row r="14522" spans="1:11" ht="22.5" x14ac:dyDescent="0.2">
      <c r="A14522" s="1" t="str">
        <f t="shared" si="229"/>
        <v>SINAPI 93000</v>
      </c>
      <c r="B14522" s="3" t="s">
        <v>6064</v>
      </c>
      <c r="C14522" s="3">
        <v>93000</v>
      </c>
      <c r="D14522" s="2" t="s">
        <v>14563</v>
      </c>
      <c r="E14522" s="3" t="s">
        <v>4954</v>
      </c>
      <c r="F14522" s="61">
        <v>259.47000000000003</v>
      </c>
      <c r="G14522" s="61">
        <v>260.62</v>
      </c>
      <c r="J14522" s="89">
        <v>0</v>
      </c>
      <c r="K14522" s="89">
        <v>0</v>
      </c>
    </row>
    <row r="14523" spans="1:11" ht="22.5" x14ac:dyDescent="0.2">
      <c r="A14523" s="1" t="str">
        <f t="shared" si="229"/>
        <v>SINAPI 92984</v>
      </c>
      <c r="B14523" s="3" t="s">
        <v>6064</v>
      </c>
      <c r="C14523" s="3">
        <v>92984</v>
      </c>
      <c r="D14523" s="2" t="s">
        <v>14564</v>
      </c>
      <c r="E14523" s="3" t="s">
        <v>4954</v>
      </c>
      <c r="F14523" s="61">
        <v>28.21</v>
      </c>
      <c r="G14523" s="61">
        <v>28.49</v>
      </c>
      <c r="J14523" s="89">
        <v>0</v>
      </c>
      <c r="K14523" s="89">
        <v>0</v>
      </c>
    </row>
    <row r="14524" spans="1:11" ht="22.5" x14ac:dyDescent="0.2">
      <c r="A14524" s="1" t="str">
        <f t="shared" si="229"/>
        <v>SINAPI 93002</v>
      </c>
      <c r="B14524" s="3" t="s">
        <v>6064</v>
      </c>
      <c r="C14524" s="3">
        <v>93002</v>
      </c>
      <c r="D14524" s="2" t="s">
        <v>14565</v>
      </c>
      <c r="E14524" s="3" t="s">
        <v>4954</v>
      </c>
      <c r="F14524" s="61">
        <v>335.56</v>
      </c>
      <c r="G14524" s="61">
        <v>336.95</v>
      </c>
      <c r="J14524" s="89">
        <v>0</v>
      </c>
      <c r="K14524" s="89">
        <v>0</v>
      </c>
    </row>
    <row r="14525" spans="1:11" ht="22.5" x14ac:dyDescent="0.2">
      <c r="A14525" s="1" t="str">
        <f t="shared" si="229"/>
        <v>SINAPI 92986</v>
      </c>
      <c r="B14525" s="3" t="s">
        <v>6064</v>
      </c>
      <c r="C14525" s="3">
        <v>92986</v>
      </c>
      <c r="D14525" s="2" t="s">
        <v>14566</v>
      </c>
      <c r="E14525" s="3" t="s">
        <v>4954</v>
      </c>
      <c r="F14525" s="61">
        <v>39.06</v>
      </c>
      <c r="G14525" s="61">
        <v>39.380000000000003</v>
      </c>
      <c r="J14525" s="89">
        <v>0</v>
      </c>
      <c r="K14525" s="89">
        <v>0</v>
      </c>
    </row>
    <row r="14526" spans="1:11" ht="22.5" x14ac:dyDescent="0.2">
      <c r="A14526" s="1" t="str">
        <f t="shared" si="229"/>
        <v>SINAPI 92988</v>
      </c>
      <c r="B14526" s="3" t="s">
        <v>6064</v>
      </c>
      <c r="C14526" s="3">
        <v>92988</v>
      </c>
      <c r="D14526" s="2" t="s">
        <v>14567</v>
      </c>
      <c r="E14526" s="3" t="s">
        <v>4954</v>
      </c>
      <c r="F14526" s="61">
        <v>56.72</v>
      </c>
      <c r="G14526" s="61">
        <v>57.11</v>
      </c>
      <c r="J14526" s="89">
        <v>0</v>
      </c>
      <c r="K14526" s="89">
        <v>0</v>
      </c>
    </row>
    <row r="14527" spans="1:11" ht="22.5" x14ac:dyDescent="0.2">
      <c r="A14527" s="1" t="str">
        <f t="shared" si="229"/>
        <v>SINAPI 92990</v>
      </c>
      <c r="B14527" s="3" t="s">
        <v>6064</v>
      </c>
      <c r="C14527" s="3">
        <v>92990</v>
      </c>
      <c r="D14527" s="2" t="s">
        <v>14568</v>
      </c>
      <c r="E14527" s="3" t="s">
        <v>4954</v>
      </c>
      <c r="F14527" s="61">
        <v>78.59</v>
      </c>
      <c r="G14527" s="61">
        <v>79.05</v>
      </c>
      <c r="J14527" s="89">
        <v>0</v>
      </c>
      <c r="K14527" s="89">
        <v>0</v>
      </c>
    </row>
    <row r="14528" spans="1:11" ht="22.5" x14ac:dyDescent="0.2">
      <c r="A14528" s="1" t="str">
        <f t="shared" si="229"/>
        <v>SINAPI 92992</v>
      </c>
      <c r="B14528" s="3" t="s">
        <v>6064</v>
      </c>
      <c r="C14528" s="3">
        <v>92992</v>
      </c>
      <c r="D14528" s="2" t="s">
        <v>14569</v>
      </c>
      <c r="E14528" s="3" t="s">
        <v>4954</v>
      </c>
      <c r="F14528" s="61">
        <v>101.64</v>
      </c>
      <c r="G14528" s="61">
        <v>102.19</v>
      </c>
      <c r="J14528" s="89">
        <v>0</v>
      </c>
      <c r="K14528" s="89">
        <v>0</v>
      </c>
    </row>
    <row r="14529" spans="1:11" ht="22.5" x14ac:dyDescent="0.2">
      <c r="A14529" s="1" t="str">
        <f t="shared" si="229"/>
        <v>SINAPI 103491</v>
      </c>
      <c r="B14529" s="3" t="s">
        <v>6064</v>
      </c>
      <c r="C14529" s="3">
        <v>103491</v>
      </c>
      <c r="D14529" s="2" t="s">
        <v>14570</v>
      </c>
      <c r="E14529" s="3" t="s">
        <v>4957</v>
      </c>
      <c r="F14529" s="61">
        <v>606.89</v>
      </c>
      <c r="G14529" s="61">
        <v>632.01</v>
      </c>
      <c r="J14529" s="89">
        <v>0</v>
      </c>
      <c r="K14529" s="89">
        <v>0</v>
      </c>
    </row>
    <row r="14530" spans="1:11" ht="22.5" x14ac:dyDescent="0.2">
      <c r="A14530" s="1" t="str">
        <f t="shared" si="229"/>
        <v>SINAPI 93026</v>
      </c>
      <c r="B14530" s="3" t="s">
        <v>6064</v>
      </c>
      <c r="C14530" s="3">
        <v>93026</v>
      </c>
      <c r="D14530" s="2" t="s">
        <v>14571</v>
      </c>
      <c r="E14530" s="3" t="s">
        <v>4953</v>
      </c>
      <c r="F14530" s="61">
        <v>86.26</v>
      </c>
      <c r="G14530" s="61">
        <v>89.18</v>
      </c>
      <c r="J14530" s="89">
        <v>0</v>
      </c>
      <c r="K14530" s="89">
        <v>0</v>
      </c>
    </row>
    <row r="14531" spans="1:11" ht="22.5" x14ac:dyDescent="0.2">
      <c r="A14531" s="1" t="str">
        <f t="shared" si="229"/>
        <v>SINAPI 93018</v>
      </c>
      <c r="B14531" s="3" t="s">
        <v>6064</v>
      </c>
      <c r="C14531" s="3">
        <v>93018</v>
      </c>
      <c r="D14531" s="2" t="s">
        <v>14572</v>
      </c>
      <c r="E14531" s="3" t="s">
        <v>4953</v>
      </c>
      <c r="F14531" s="61">
        <v>23.44</v>
      </c>
      <c r="G14531" s="61">
        <v>24.98</v>
      </c>
      <c r="J14531" s="89">
        <v>0</v>
      </c>
      <c r="K14531" s="89">
        <v>0</v>
      </c>
    </row>
    <row r="14532" spans="1:11" ht="22.5" x14ac:dyDescent="0.2">
      <c r="A14532" s="1" t="str">
        <f t="shared" si="229"/>
        <v>SINAPI 93020</v>
      </c>
      <c r="B14532" s="3" t="s">
        <v>6064</v>
      </c>
      <c r="C14532" s="3">
        <v>93020</v>
      </c>
      <c r="D14532" s="2" t="s">
        <v>14573</v>
      </c>
      <c r="E14532" s="3" t="s">
        <v>4953</v>
      </c>
      <c r="F14532" s="61">
        <v>30.03</v>
      </c>
      <c r="G14532" s="61">
        <v>31.8</v>
      </c>
      <c r="J14532" s="89">
        <v>0</v>
      </c>
      <c r="K14532" s="89">
        <v>0</v>
      </c>
    </row>
    <row r="14533" spans="1:11" ht="22.5" x14ac:dyDescent="0.2">
      <c r="A14533" s="1" t="str">
        <f t="shared" si="229"/>
        <v>SINAPI 93022</v>
      </c>
      <c r="B14533" s="3" t="s">
        <v>6064</v>
      </c>
      <c r="C14533" s="3">
        <v>93022</v>
      </c>
      <c r="D14533" s="2" t="s">
        <v>14574</v>
      </c>
      <c r="E14533" s="3" t="s">
        <v>4953</v>
      </c>
      <c r="F14533" s="61">
        <v>50.18</v>
      </c>
      <c r="G14533" s="61">
        <v>52.28</v>
      </c>
      <c r="J14533" s="89">
        <v>0</v>
      </c>
      <c r="K14533" s="89">
        <v>0</v>
      </c>
    </row>
    <row r="14534" spans="1:11" ht="22.5" x14ac:dyDescent="0.2">
      <c r="A14534" s="1" t="str">
        <f t="shared" si="229"/>
        <v>SINAPI 93024</v>
      </c>
      <c r="B14534" s="3" t="s">
        <v>6064</v>
      </c>
      <c r="C14534" s="3">
        <v>93024</v>
      </c>
      <c r="D14534" s="2" t="s">
        <v>14575</v>
      </c>
      <c r="E14534" s="3" t="s">
        <v>4953</v>
      </c>
      <c r="F14534" s="61">
        <v>52.76</v>
      </c>
      <c r="G14534" s="61">
        <v>55.1</v>
      </c>
      <c r="J14534" s="89">
        <v>0</v>
      </c>
      <c r="K14534" s="89">
        <v>0</v>
      </c>
    </row>
    <row r="14535" spans="1:11" ht="22.5" x14ac:dyDescent="0.2">
      <c r="A14535" s="1" t="str">
        <f t="shared" si="229"/>
        <v>SINAPI 97670</v>
      </c>
      <c r="B14535" s="3" t="s">
        <v>6064</v>
      </c>
      <c r="C14535" s="3">
        <v>97670</v>
      </c>
      <c r="D14535" s="2" t="s">
        <v>14576</v>
      </c>
      <c r="E14535" s="3" t="s">
        <v>4954</v>
      </c>
      <c r="F14535" s="61">
        <v>29.43</v>
      </c>
      <c r="G14535" s="61">
        <v>30.21</v>
      </c>
      <c r="J14535" s="89">
        <v>0</v>
      </c>
      <c r="K14535" s="89">
        <v>0</v>
      </c>
    </row>
    <row r="14536" spans="1:11" ht="22.5" x14ac:dyDescent="0.2">
      <c r="A14536" s="1" t="str">
        <f t="shared" si="229"/>
        <v>SINAPI 103486</v>
      </c>
      <c r="B14536" s="3" t="s">
        <v>6064</v>
      </c>
      <c r="C14536" s="3">
        <v>103486</v>
      </c>
      <c r="D14536" s="2" t="s">
        <v>14577</v>
      </c>
      <c r="E14536" s="3" t="s">
        <v>4954</v>
      </c>
      <c r="F14536" s="61">
        <v>0</v>
      </c>
      <c r="G14536" s="61">
        <v>0</v>
      </c>
      <c r="J14536" s="89"/>
      <c r="K14536" s="89"/>
    </row>
    <row r="14537" spans="1:11" ht="22.5" x14ac:dyDescent="0.2">
      <c r="A14537" s="1" t="str">
        <f t="shared" si="229"/>
        <v>SINAPI 103487</v>
      </c>
      <c r="B14537" s="3" t="s">
        <v>6064</v>
      </c>
      <c r="C14537" s="3">
        <v>103487</v>
      </c>
      <c r="D14537" s="2" t="s">
        <v>14578</v>
      </c>
      <c r="E14537" s="3" t="s">
        <v>4954</v>
      </c>
      <c r="F14537" s="61">
        <v>0</v>
      </c>
      <c r="G14537" s="61">
        <v>0</v>
      </c>
      <c r="J14537" s="89"/>
      <c r="K14537" s="89"/>
    </row>
    <row r="14538" spans="1:11" ht="22.5" x14ac:dyDescent="0.2">
      <c r="A14538" s="1" t="str">
        <f t="shared" si="229"/>
        <v>SINAPI 103488</v>
      </c>
      <c r="B14538" s="3" t="s">
        <v>6064</v>
      </c>
      <c r="C14538" s="3">
        <v>103488</v>
      </c>
      <c r="D14538" s="2" t="s">
        <v>14579</v>
      </c>
      <c r="E14538" s="3" t="s">
        <v>4954</v>
      </c>
      <c r="F14538" s="61">
        <v>0</v>
      </c>
      <c r="G14538" s="61">
        <v>0</v>
      </c>
      <c r="J14538" s="89"/>
      <c r="K14538" s="89"/>
    </row>
    <row r="14539" spans="1:11" ht="22.5" x14ac:dyDescent="0.2">
      <c r="A14539" s="1" t="str">
        <f t="shared" si="229"/>
        <v>SINAPI 103489</v>
      </c>
      <c r="B14539" s="3" t="s">
        <v>6064</v>
      </c>
      <c r="C14539" s="3">
        <v>103489</v>
      </c>
      <c r="D14539" s="2" t="s">
        <v>14580</v>
      </c>
      <c r="E14539" s="3" t="s">
        <v>4954</v>
      </c>
      <c r="F14539" s="61">
        <v>0</v>
      </c>
      <c r="G14539" s="61">
        <v>0</v>
      </c>
      <c r="J14539" s="89"/>
      <c r="K14539" s="89"/>
    </row>
    <row r="14540" spans="1:11" ht="22.5" x14ac:dyDescent="0.2">
      <c r="A14540" s="1" t="str">
        <f t="shared" si="229"/>
        <v>SINAPI 97667</v>
      </c>
      <c r="B14540" s="3" t="s">
        <v>6064</v>
      </c>
      <c r="C14540" s="3">
        <v>97667</v>
      </c>
      <c r="D14540" s="2" t="s">
        <v>14581</v>
      </c>
      <c r="E14540" s="3" t="s">
        <v>4954</v>
      </c>
      <c r="F14540" s="61">
        <v>10.78</v>
      </c>
      <c r="G14540" s="61">
        <v>11.08</v>
      </c>
      <c r="J14540" s="89">
        <v>0</v>
      </c>
      <c r="K14540" s="89">
        <v>0</v>
      </c>
    </row>
    <row r="14541" spans="1:11" ht="22.5" x14ac:dyDescent="0.2">
      <c r="A14541" s="1" t="str">
        <f t="shared" si="229"/>
        <v>SINAPI 97668</v>
      </c>
      <c r="B14541" s="3" t="s">
        <v>6064</v>
      </c>
      <c r="C14541" s="3">
        <v>97668</v>
      </c>
      <c r="D14541" s="2" t="s">
        <v>14582</v>
      </c>
      <c r="E14541" s="3" t="s">
        <v>4954</v>
      </c>
      <c r="F14541" s="61">
        <v>15.39</v>
      </c>
      <c r="G14541" s="61">
        <v>15.81</v>
      </c>
      <c r="J14541" s="89">
        <v>0</v>
      </c>
      <c r="K14541" s="89">
        <v>0</v>
      </c>
    </row>
    <row r="14542" spans="1:11" ht="22.5" x14ac:dyDescent="0.2">
      <c r="A14542" s="1" t="str">
        <f t="shared" si="229"/>
        <v>SINAPI 97669</v>
      </c>
      <c r="B14542" s="3" t="s">
        <v>6064</v>
      </c>
      <c r="C14542" s="3">
        <v>97669</v>
      </c>
      <c r="D14542" s="2" t="s">
        <v>14583</v>
      </c>
      <c r="E14542" s="3" t="s">
        <v>4954</v>
      </c>
      <c r="F14542" s="61">
        <v>22.51</v>
      </c>
      <c r="G14542" s="61">
        <v>23.2</v>
      </c>
      <c r="J14542" s="89">
        <v>0</v>
      </c>
      <c r="K14542" s="89">
        <v>0</v>
      </c>
    </row>
    <row r="14543" spans="1:11" ht="22.5" x14ac:dyDescent="0.2">
      <c r="A14543" s="1" t="str">
        <f t="shared" si="229"/>
        <v>SINAPI 93012</v>
      </c>
      <c r="B14543" s="3" t="s">
        <v>6064</v>
      </c>
      <c r="C14543" s="3">
        <v>93012</v>
      </c>
      <c r="D14543" s="2" t="s">
        <v>14584</v>
      </c>
      <c r="E14543" s="3" t="s">
        <v>4954</v>
      </c>
      <c r="F14543" s="61">
        <v>89.83</v>
      </c>
      <c r="G14543" s="61">
        <v>90.8</v>
      </c>
      <c r="J14543" s="89">
        <v>0</v>
      </c>
      <c r="K14543" s="89">
        <v>0</v>
      </c>
    </row>
    <row r="14544" spans="1:11" ht="22.5" x14ac:dyDescent="0.2">
      <c r="A14544" s="1" t="str">
        <f t="shared" si="229"/>
        <v>SINAPI 93008</v>
      </c>
      <c r="B14544" s="3" t="s">
        <v>6064</v>
      </c>
      <c r="C14544" s="3">
        <v>93008</v>
      </c>
      <c r="D14544" s="2" t="s">
        <v>14585</v>
      </c>
      <c r="E14544" s="3" t="s">
        <v>4954</v>
      </c>
      <c r="F14544" s="61">
        <v>22.43</v>
      </c>
      <c r="G14544" s="61">
        <v>22.94</v>
      </c>
      <c r="J14544" s="89">
        <v>0</v>
      </c>
      <c r="K14544" s="89">
        <v>0</v>
      </c>
    </row>
    <row r="14545" spans="1:11" ht="22.5" x14ac:dyDescent="0.2">
      <c r="A14545" s="1" t="str">
        <f t="shared" si="229"/>
        <v>SINAPI 93009</v>
      </c>
      <c r="B14545" s="3" t="s">
        <v>6064</v>
      </c>
      <c r="C14545" s="3">
        <v>93009</v>
      </c>
      <c r="D14545" s="2" t="s">
        <v>14586</v>
      </c>
      <c r="E14545" s="3" t="s">
        <v>4954</v>
      </c>
      <c r="F14545" s="61">
        <v>33.93</v>
      </c>
      <c r="G14545" s="61">
        <v>34.520000000000003</v>
      </c>
      <c r="J14545" s="89">
        <v>0</v>
      </c>
      <c r="K14545" s="89">
        <v>0</v>
      </c>
    </row>
    <row r="14546" spans="1:11" ht="22.5" x14ac:dyDescent="0.2">
      <c r="A14546" s="1" t="str">
        <f t="shared" si="229"/>
        <v>SINAPI 93010</v>
      </c>
      <c r="B14546" s="3" t="s">
        <v>6064</v>
      </c>
      <c r="C14546" s="3">
        <v>93010</v>
      </c>
      <c r="D14546" s="2" t="s">
        <v>14587</v>
      </c>
      <c r="E14546" s="3" t="s">
        <v>4954</v>
      </c>
      <c r="F14546" s="61">
        <v>47.79</v>
      </c>
      <c r="G14546" s="61">
        <v>48.49</v>
      </c>
      <c r="J14546" s="89">
        <v>0</v>
      </c>
      <c r="K14546" s="89">
        <v>0</v>
      </c>
    </row>
    <row r="14547" spans="1:11" ht="22.5" x14ac:dyDescent="0.2">
      <c r="A14547" s="1" t="str">
        <f t="shared" si="229"/>
        <v>SINAPI 93011</v>
      </c>
      <c r="B14547" s="3" t="s">
        <v>6064</v>
      </c>
      <c r="C14547" s="3">
        <v>93011</v>
      </c>
      <c r="D14547" s="2" t="s">
        <v>14588</v>
      </c>
      <c r="E14547" s="3" t="s">
        <v>4954</v>
      </c>
      <c r="F14547" s="61">
        <v>58.8</v>
      </c>
      <c r="G14547" s="61">
        <v>59.58</v>
      </c>
      <c r="J14547" s="89">
        <v>0</v>
      </c>
      <c r="K14547" s="89">
        <v>0</v>
      </c>
    </row>
    <row r="14548" spans="1:11" ht="22.5" x14ac:dyDescent="0.2">
      <c r="A14548" s="1" t="str">
        <f t="shared" si="229"/>
        <v>SINAPI 103492</v>
      </c>
      <c r="B14548" s="3" t="s">
        <v>6064</v>
      </c>
      <c r="C14548" s="3">
        <v>103492</v>
      </c>
      <c r="D14548" s="2" t="s">
        <v>14589</v>
      </c>
      <c r="E14548" s="3" t="s">
        <v>4954</v>
      </c>
      <c r="F14548" s="61">
        <v>0</v>
      </c>
      <c r="G14548" s="61">
        <v>0</v>
      </c>
      <c r="J14548" s="89"/>
      <c r="K14548" s="89"/>
    </row>
    <row r="14549" spans="1:11" ht="22.5" x14ac:dyDescent="0.2">
      <c r="A14549" s="1" t="str">
        <f t="shared" si="229"/>
        <v>SINAPI 93017</v>
      </c>
      <c r="B14549" s="3" t="s">
        <v>6064</v>
      </c>
      <c r="C14549" s="3">
        <v>93017</v>
      </c>
      <c r="D14549" s="2" t="s">
        <v>14590</v>
      </c>
      <c r="E14549" s="3" t="s">
        <v>4953</v>
      </c>
      <c r="F14549" s="61">
        <v>52.19</v>
      </c>
      <c r="G14549" s="61">
        <v>54.13</v>
      </c>
      <c r="J14549" s="89">
        <v>0</v>
      </c>
      <c r="K14549" s="89">
        <v>0</v>
      </c>
    </row>
    <row r="14550" spans="1:11" ht="22.5" x14ac:dyDescent="0.2">
      <c r="A14550" s="1" t="str">
        <f t="shared" si="229"/>
        <v>SINAPI 93013</v>
      </c>
      <c r="B14550" s="3" t="s">
        <v>6064</v>
      </c>
      <c r="C14550" s="3">
        <v>93013</v>
      </c>
      <c r="D14550" s="2" t="s">
        <v>14591</v>
      </c>
      <c r="E14550" s="3" t="s">
        <v>4953</v>
      </c>
      <c r="F14550" s="61">
        <v>15.34</v>
      </c>
      <c r="G14550" s="61">
        <v>16.37</v>
      </c>
      <c r="J14550" s="89">
        <v>0</v>
      </c>
      <c r="K14550" s="89">
        <v>0</v>
      </c>
    </row>
    <row r="14551" spans="1:11" ht="22.5" x14ac:dyDescent="0.2">
      <c r="A14551" s="1" t="str">
        <f t="shared" ref="A14551:A14614" si="230">CONCATENATE($B14551," ",$C14551)</f>
        <v>SINAPI 93014</v>
      </c>
      <c r="B14551" s="3" t="s">
        <v>6064</v>
      </c>
      <c r="C14551" s="3">
        <v>93014</v>
      </c>
      <c r="D14551" s="2" t="s">
        <v>14592</v>
      </c>
      <c r="E14551" s="3" t="s">
        <v>4953</v>
      </c>
      <c r="F14551" s="61">
        <v>18.850000000000001</v>
      </c>
      <c r="G14551" s="61">
        <v>20.02</v>
      </c>
      <c r="J14551" s="89">
        <v>0</v>
      </c>
      <c r="K14551" s="89">
        <v>0</v>
      </c>
    </row>
    <row r="14552" spans="1:11" ht="22.5" x14ac:dyDescent="0.2">
      <c r="A14552" s="1" t="str">
        <f t="shared" si="230"/>
        <v>SINAPI 93015</v>
      </c>
      <c r="B14552" s="3" t="s">
        <v>6064</v>
      </c>
      <c r="C14552" s="3">
        <v>93015</v>
      </c>
      <c r="D14552" s="2" t="s">
        <v>14593</v>
      </c>
      <c r="E14552" s="3" t="s">
        <v>4953</v>
      </c>
      <c r="F14552" s="61">
        <v>28.56</v>
      </c>
      <c r="G14552" s="61">
        <v>29.97</v>
      </c>
      <c r="J14552" s="89">
        <v>0</v>
      </c>
      <c r="K14552" s="89">
        <v>0</v>
      </c>
    </row>
    <row r="14553" spans="1:11" ht="22.5" x14ac:dyDescent="0.2">
      <c r="A14553" s="1" t="str">
        <f t="shared" si="230"/>
        <v>SINAPI 93016</v>
      </c>
      <c r="B14553" s="3" t="s">
        <v>6064</v>
      </c>
      <c r="C14553" s="3">
        <v>93016</v>
      </c>
      <c r="D14553" s="2" t="s">
        <v>14594</v>
      </c>
      <c r="E14553" s="3" t="s">
        <v>4953</v>
      </c>
      <c r="F14553" s="61">
        <v>34.72</v>
      </c>
      <c r="G14553" s="61">
        <v>36.270000000000003</v>
      </c>
      <c r="J14553" s="89">
        <v>0</v>
      </c>
      <c r="K14553" s="89">
        <v>0</v>
      </c>
    </row>
    <row r="14554" spans="1:11" ht="22.5" x14ac:dyDescent="0.2">
      <c r="A14554" s="1" t="str">
        <f t="shared" si="230"/>
        <v>SINAPI 103490</v>
      </c>
      <c r="B14554" s="3" t="s">
        <v>6064</v>
      </c>
      <c r="C14554" s="3">
        <v>103490</v>
      </c>
      <c r="D14554" s="2" t="s">
        <v>14595</v>
      </c>
      <c r="E14554" s="3" t="s">
        <v>4957</v>
      </c>
      <c r="F14554" s="61">
        <v>3096.97</v>
      </c>
      <c r="G14554" s="61">
        <v>3285.35</v>
      </c>
      <c r="J14554" s="89">
        <v>4.8999999999999998E-3</v>
      </c>
      <c r="K14554" s="89">
        <v>4.7000000000000002E-3</v>
      </c>
    </row>
    <row r="14555" spans="1:11" x14ac:dyDescent="0.2">
      <c r="A14555" s="1" t="str">
        <f t="shared" si="230"/>
        <v>SINAPI 98306</v>
      </c>
      <c r="B14555" s="3" t="s">
        <v>6064</v>
      </c>
      <c r="C14555" s="3">
        <v>98306</v>
      </c>
      <c r="D14555" s="2" t="s">
        <v>14596</v>
      </c>
      <c r="E14555" s="3" t="s">
        <v>4953</v>
      </c>
      <c r="F14555" s="61">
        <v>64.73</v>
      </c>
      <c r="G14555" s="61">
        <v>67.84</v>
      </c>
      <c r="J14555" s="89">
        <v>0</v>
      </c>
      <c r="K14555" s="89">
        <v>0</v>
      </c>
    </row>
    <row r="14556" spans="1:11" x14ac:dyDescent="0.2">
      <c r="A14556" s="1" t="str">
        <f t="shared" si="230"/>
        <v>SINAPI 100553</v>
      </c>
      <c r="B14556" s="3" t="s">
        <v>6064</v>
      </c>
      <c r="C14556" s="3">
        <v>100553</v>
      </c>
      <c r="D14556" s="2" t="s">
        <v>14597</v>
      </c>
      <c r="E14556" s="3" t="s">
        <v>4954</v>
      </c>
      <c r="F14556" s="61">
        <v>26.06</v>
      </c>
      <c r="G14556" s="61">
        <v>26.41</v>
      </c>
      <c r="J14556" s="89">
        <v>0</v>
      </c>
      <c r="K14556" s="89">
        <v>0</v>
      </c>
    </row>
    <row r="14557" spans="1:11" x14ac:dyDescent="0.2">
      <c r="A14557" s="1" t="str">
        <f t="shared" si="230"/>
        <v>SINAPI 100554</v>
      </c>
      <c r="B14557" s="3" t="s">
        <v>6064</v>
      </c>
      <c r="C14557" s="3">
        <v>100554</v>
      </c>
      <c r="D14557" s="2" t="s">
        <v>14598</v>
      </c>
      <c r="E14557" s="3" t="s">
        <v>4954</v>
      </c>
      <c r="F14557" s="61">
        <v>5.56</v>
      </c>
      <c r="G14557" s="61">
        <v>5.89</v>
      </c>
      <c r="J14557" s="89">
        <v>0</v>
      </c>
      <c r="K14557" s="89">
        <v>0</v>
      </c>
    </row>
    <row r="14558" spans="1:11" x14ac:dyDescent="0.2">
      <c r="A14558" s="1" t="str">
        <f t="shared" si="230"/>
        <v>SINAPI 98300</v>
      </c>
      <c r="B14558" s="3" t="s">
        <v>6064</v>
      </c>
      <c r="C14558" s="3">
        <v>98300</v>
      </c>
      <c r="D14558" s="2" t="s">
        <v>14599</v>
      </c>
      <c r="E14558" s="3" t="s">
        <v>4954</v>
      </c>
      <c r="F14558" s="61">
        <v>5.82</v>
      </c>
      <c r="G14558" s="61">
        <v>6.16</v>
      </c>
      <c r="J14558" s="89">
        <v>0</v>
      </c>
      <c r="K14558" s="89">
        <v>0</v>
      </c>
    </row>
    <row r="14559" spans="1:11" ht="22.5" x14ac:dyDescent="0.2">
      <c r="A14559" s="1" t="str">
        <f t="shared" si="230"/>
        <v>SINAPI 98295</v>
      </c>
      <c r="B14559" s="3" t="s">
        <v>6064</v>
      </c>
      <c r="C14559" s="3">
        <v>98295</v>
      </c>
      <c r="D14559" s="2" t="s">
        <v>14600</v>
      </c>
      <c r="E14559" s="3" t="s">
        <v>4954</v>
      </c>
      <c r="F14559" s="61">
        <v>6.14</v>
      </c>
      <c r="G14559" s="61">
        <v>6.15</v>
      </c>
      <c r="J14559" s="89">
        <v>0</v>
      </c>
      <c r="K14559" s="89">
        <v>0</v>
      </c>
    </row>
    <row r="14560" spans="1:11" ht="22.5" x14ac:dyDescent="0.2">
      <c r="A14560" s="1" t="str">
        <f t="shared" si="230"/>
        <v>SINAPI 98294</v>
      </c>
      <c r="B14560" s="3" t="s">
        <v>6064</v>
      </c>
      <c r="C14560" s="3">
        <v>98294</v>
      </c>
      <c r="D14560" s="2" t="s">
        <v>14601</v>
      </c>
      <c r="E14560" s="3" t="s">
        <v>4954</v>
      </c>
      <c r="F14560" s="61">
        <v>6.85</v>
      </c>
      <c r="G14560" s="61">
        <v>6.93</v>
      </c>
      <c r="J14560" s="89">
        <v>0</v>
      </c>
      <c r="K14560" s="89">
        <v>0</v>
      </c>
    </row>
    <row r="14561" spans="1:11" ht="22.5" x14ac:dyDescent="0.2">
      <c r="A14561" s="1" t="str">
        <f t="shared" si="230"/>
        <v>SINAPI 98297</v>
      </c>
      <c r="B14561" s="3" t="s">
        <v>6064</v>
      </c>
      <c r="C14561" s="3">
        <v>98297</v>
      </c>
      <c r="D14561" s="2" t="s">
        <v>14602</v>
      </c>
      <c r="E14561" s="3" t="s">
        <v>4954</v>
      </c>
      <c r="F14561" s="61">
        <v>8.8699999999999992</v>
      </c>
      <c r="G14561" s="61">
        <v>8.89</v>
      </c>
      <c r="J14561" s="89">
        <v>0</v>
      </c>
      <c r="K14561" s="89">
        <v>0</v>
      </c>
    </row>
    <row r="14562" spans="1:11" ht="22.5" x14ac:dyDescent="0.2">
      <c r="A14562" s="1" t="str">
        <f t="shared" si="230"/>
        <v>SINAPI 98296</v>
      </c>
      <c r="B14562" s="3" t="s">
        <v>6064</v>
      </c>
      <c r="C14562" s="3">
        <v>98296</v>
      </c>
      <c r="D14562" s="2" t="s">
        <v>14603</v>
      </c>
      <c r="E14562" s="3" t="s">
        <v>4954</v>
      </c>
      <c r="F14562" s="61">
        <v>9.99</v>
      </c>
      <c r="G14562" s="61">
        <v>10.119999999999999</v>
      </c>
      <c r="J14562" s="89">
        <v>0</v>
      </c>
      <c r="K14562" s="89">
        <v>0</v>
      </c>
    </row>
    <row r="14563" spans="1:11" ht="22.5" x14ac:dyDescent="0.2">
      <c r="A14563" s="1" t="str">
        <f t="shared" si="230"/>
        <v>SINAPI 98299</v>
      </c>
      <c r="B14563" s="3" t="s">
        <v>6064</v>
      </c>
      <c r="C14563" s="3">
        <v>98299</v>
      </c>
      <c r="D14563" s="2" t="s">
        <v>14604</v>
      </c>
      <c r="E14563" s="3" t="s">
        <v>4954</v>
      </c>
      <c r="F14563" s="61">
        <v>23.06</v>
      </c>
      <c r="G14563" s="61">
        <v>23.08</v>
      </c>
      <c r="J14563" s="89">
        <v>0</v>
      </c>
      <c r="K14563" s="89">
        <v>0</v>
      </c>
    </row>
    <row r="14564" spans="1:11" ht="22.5" x14ac:dyDescent="0.2">
      <c r="A14564" s="1" t="str">
        <f t="shared" si="230"/>
        <v>SINAPI 98298</v>
      </c>
      <c r="B14564" s="3" t="s">
        <v>6064</v>
      </c>
      <c r="C14564" s="3">
        <v>98298</v>
      </c>
      <c r="D14564" s="2" t="s">
        <v>14605</v>
      </c>
      <c r="E14564" s="3" t="s">
        <v>4954</v>
      </c>
      <c r="F14564" s="61">
        <v>24.45</v>
      </c>
      <c r="G14564" s="61">
        <v>24.6</v>
      </c>
      <c r="J14564" s="89">
        <v>0</v>
      </c>
      <c r="K14564" s="89">
        <v>0</v>
      </c>
    </row>
    <row r="14565" spans="1:11" ht="22.5" x14ac:dyDescent="0.2">
      <c r="A14565" s="1" t="str">
        <f t="shared" si="230"/>
        <v>SINAPI 98261</v>
      </c>
      <c r="B14565" s="3" t="s">
        <v>6064</v>
      </c>
      <c r="C14565" s="3">
        <v>98261</v>
      </c>
      <c r="D14565" s="2" t="s">
        <v>14606</v>
      </c>
      <c r="E14565" s="3" t="s">
        <v>4954</v>
      </c>
      <c r="F14565" s="61">
        <v>3.85</v>
      </c>
      <c r="G14565" s="61">
        <v>4.1399999999999997</v>
      </c>
      <c r="J14565" s="89">
        <v>0</v>
      </c>
      <c r="K14565" s="89">
        <v>0</v>
      </c>
    </row>
    <row r="14566" spans="1:11" ht="22.5" x14ac:dyDescent="0.2">
      <c r="A14566" s="1" t="str">
        <f t="shared" si="230"/>
        <v>SINAPI 98287</v>
      </c>
      <c r="B14566" s="3" t="s">
        <v>6064</v>
      </c>
      <c r="C14566" s="3">
        <v>98287</v>
      </c>
      <c r="D14566" s="2" t="s">
        <v>14607</v>
      </c>
      <c r="E14566" s="3" t="s">
        <v>4954</v>
      </c>
      <c r="F14566" s="61">
        <v>1.5</v>
      </c>
      <c r="G14566" s="61">
        <v>1.57</v>
      </c>
      <c r="J14566" s="89">
        <v>0</v>
      </c>
      <c r="K14566" s="89">
        <v>0</v>
      </c>
    </row>
    <row r="14567" spans="1:11" ht="22.5" x14ac:dyDescent="0.2">
      <c r="A14567" s="1" t="str">
        <f t="shared" si="230"/>
        <v>SINAPI 98280</v>
      </c>
      <c r="B14567" s="3" t="s">
        <v>6064</v>
      </c>
      <c r="C14567" s="3">
        <v>98280</v>
      </c>
      <c r="D14567" s="2" t="s">
        <v>14608</v>
      </c>
      <c r="E14567" s="3" t="s">
        <v>4954</v>
      </c>
      <c r="F14567" s="61">
        <v>7.76</v>
      </c>
      <c r="G14567" s="61">
        <v>8.39</v>
      </c>
      <c r="J14567" s="89">
        <v>0</v>
      </c>
      <c r="K14567" s="89">
        <v>0</v>
      </c>
    </row>
    <row r="14568" spans="1:11" ht="22.5" x14ac:dyDescent="0.2">
      <c r="A14568" s="1" t="str">
        <f t="shared" si="230"/>
        <v>SINAPI 98288</v>
      </c>
      <c r="B14568" s="3" t="s">
        <v>6064</v>
      </c>
      <c r="C14568" s="3">
        <v>98288</v>
      </c>
      <c r="D14568" s="2" t="s">
        <v>14609</v>
      </c>
      <c r="E14568" s="3" t="s">
        <v>4954</v>
      </c>
      <c r="F14568" s="61">
        <v>2.37</v>
      </c>
      <c r="G14568" s="61">
        <v>2.44</v>
      </c>
      <c r="J14568" s="89">
        <v>0</v>
      </c>
      <c r="K14568" s="89">
        <v>0</v>
      </c>
    </row>
    <row r="14569" spans="1:11" ht="22.5" x14ac:dyDescent="0.2">
      <c r="A14569" s="1" t="str">
        <f t="shared" si="230"/>
        <v>SINAPI 98281</v>
      </c>
      <c r="B14569" s="3" t="s">
        <v>6064</v>
      </c>
      <c r="C14569" s="3">
        <v>98281</v>
      </c>
      <c r="D14569" s="2" t="s">
        <v>14610</v>
      </c>
      <c r="E14569" s="3" t="s">
        <v>4954</v>
      </c>
      <c r="F14569" s="61">
        <v>8.6199999999999992</v>
      </c>
      <c r="G14569" s="61">
        <v>9.27</v>
      </c>
      <c r="J14569" s="89">
        <v>0</v>
      </c>
      <c r="K14569" s="89">
        <v>0</v>
      </c>
    </row>
    <row r="14570" spans="1:11" ht="22.5" x14ac:dyDescent="0.2">
      <c r="A14570" s="1" t="str">
        <f t="shared" si="230"/>
        <v>SINAPI 98262</v>
      </c>
      <c r="B14570" s="3" t="s">
        <v>6064</v>
      </c>
      <c r="C14570" s="3">
        <v>98262</v>
      </c>
      <c r="D14570" s="2" t="s">
        <v>14611</v>
      </c>
      <c r="E14570" s="3" t="s">
        <v>4954</v>
      </c>
      <c r="F14570" s="61">
        <v>4.72</v>
      </c>
      <c r="G14570" s="61">
        <v>5.01</v>
      </c>
      <c r="J14570" s="89">
        <v>0</v>
      </c>
      <c r="K14570" s="89">
        <v>0</v>
      </c>
    </row>
    <row r="14571" spans="1:11" ht="22.5" x14ac:dyDescent="0.2">
      <c r="A14571" s="1" t="str">
        <f t="shared" si="230"/>
        <v>SINAPI 98289</v>
      </c>
      <c r="B14571" s="3" t="s">
        <v>6064</v>
      </c>
      <c r="C14571" s="3">
        <v>98289</v>
      </c>
      <c r="D14571" s="2" t="s">
        <v>14612</v>
      </c>
      <c r="E14571" s="3" t="s">
        <v>4954</v>
      </c>
      <c r="F14571" s="61">
        <v>2.58</v>
      </c>
      <c r="G14571" s="61">
        <v>2.67</v>
      </c>
      <c r="J14571" s="89">
        <v>0</v>
      </c>
      <c r="K14571" s="89">
        <v>0</v>
      </c>
    </row>
    <row r="14572" spans="1:11" ht="22.5" x14ac:dyDescent="0.2">
      <c r="A14572" s="1" t="str">
        <f t="shared" si="230"/>
        <v>SINAPI 98282</v>
      </c>
      <c r="B14572" s="3" t="s">
        <v>6064</v>
      </c>
      <c r="C14572" s="3">
        <v>98282</v>
      </c>
      <c r="D14572" s="2" t="s">
        <v>14613</v>
      </c>
      <c r="E14572" s="3" t="s">
        <v>4954</v>
      </c>
      <c r="F14572" s="61">
        <v>8.82</v>
      </c>
      <c r="G14572" s="61">
        <v>9.48</v>
      </c>
      <c r="J14572" s="89">
        <v>0</v>
      </c>
      <c r="K14572" s="89">
        <v>0</v>
      </c>
    </row>
    <row r="14573" spans="1:11" ht="22.5" x14ac:dyDescent="0.2">
      <c r="A14573" s="1" t="str">
        <f t="shared" si="230"/>
        <v>SINAPI 98263</v>
      </c>
      <c r="B14573" s="3" t="s">
        <v>6064</v>
      </c>
      <c r="C14573" s="3">
        <v>98263</v>
      </c>
      <c r="D14573" s="2" t="s">
        <v>14614</v>
      </c>
      <c r="E14573" s="3" t="s">
        <v>4954</v>
      </c>
      <c r="F14573" s="61">
        <v>4.91</v>
      </c>
      <c r="G14573" s="61">
        <v>5.22</v>
      </c>
      <c r="J14573" s="89">
        <v>0</v>
      </c>
      <c r="K14573" s="89">
        <v>0</v>
      </c>
    </row>
    <row r="14574" spans="1:11" ht="22.5" x14ac:dyDescent="0.2">
      <c r="A14574" s="1" t="str">
        <f t="shared" si="230"/>
        <v>SINAPI 98290</v>
      </c>
      <c r="B14574" s="3" t="s">
        <v>6064</v>
      </c>
      <c r="C14574" s="3">
        <v>98290</v>
      </c>
      <c r="D14574" s="2" t="s">
        <v>14615</v>
      </c>
      <c r="E14574" s="3" t="s">
        <v>4954</v>
      </c>
      <c r="F14574" s="61">
        <v>3.49</v>
      </c>
      <c r="G14574" s="61">
        <v>3.6</v>
      </c>
      <c r="J14574" s="89">
        <v>0</v>
      </c>
      <c r="K14574" s="89">
        <v>0</v>
      </c>
    </row>
    <row r="14575" spans="1:11" ht="22.5" x14ac:dyDescent="0.2">
      <c r="A14575" s="1" t="str">
        <f t="shared" si="230"/>
        <v>SINAPI 98283</v>
      </c>
      <c r="B14575" s="3" t="s">
        <v>6064</v>
      </c>
      <c r="C14575" s="3">
        <v>98283</v>
      </c>
      <c r="D14575" s="2" t="s">
        <v>14616</v>
      </c>
      <c r="E14575" s="3" t="s">
        <v>4954</v>
      </c>
      <c r="F14575" s="61">
        <v>9.75</v>
      </c>
      <c r="G14575" s="61">
        <v>10.41</v>
      </c>
      <c r="J14575" s="89">
        <v>0</v>
      </c>
      <c r="K14575" s="89">
        <v>0</v>
      </c>
    </row>
    <row r="14576" spans="1:11" ht="22.5" x14ac:dyDescent="0.2">
      <c r="A14576" s="1" t="str">
        <f t="shared" si="230"/>
        <v>SINAPI 98264</v>
      </c>
      <c r="B14576" s="3" t="s">
        <v>6064</v>
      </c>
      <c r="C14576" s="3">
        <v>98264</v>
      </c>
      <c r="D14576" s="2" t="s">
        <v>14617</v>
      </c>
      <c r="E14576" s="3" t="s">
        <v>4954</v>
      </c>
      <c r="F14576" s="61">
        <v>5.84</v>
      </c>
      <c r="G14576" s="61">
        <v>6.15</v>
      </c>
      <c r="J14576" s="89">
        <v>0</v>
      </c>
      <c r="K14576" s="89">
        <v>0</v>
      </c>
    </row>
    <row r="14577" spans="1:11" ht="22.5" x14ac:dyDescent="0.2">
      <c r="A14577" s="1" t="str">
        <f t="shared" si="230"/>
        <v>SINAPI 98273</v>
      </c>
      <c r="B14577" s="3" t="s">
        <v>6064</v>
      </c>
      <c r="C14577" s="3">
        <v>98273</v>
      </c>
      <c r="D14577" s="2" t="s">
        <v>14618</v>
      </c>
      <c r="E14577" s="3" t="s">
        <v>4954</v>
      </c>
      <c r="F14577" s="61">
        <v>2.81</v>
      </c>
      <c r="G14577" s="61">
        <v>2.84</v>
      </c>
      <c r="J14577" s="89">
        <v>0</v>
      </c>
      <c r="K14577" s="89">
        <v>0</v>
      </c>
    </row>
    <row r="14578" spans="1:11" ht="22.5" x14ac:dyDescent="0.2">
      <c r="A14578" s="1" t="str">
        <f t="shared" si="230"/>
        <v>SINAPI 98291</v>
      </c>
      <c r="B14578" s="3" t="s">
        <v>6064</v>
      </c>
      <c r="C14578" s="3">
        <v>98291</v>
      </c>
      <c r="D14578" s="2" t="s">
        <v>14619</v>
      </c>
      <c r="E14578" s="3" t="s">
        <v>4954</v>
      </c>
      <c r="F14578" s="61">
        <v>4.0999999999999996</v>
      </c>
      <c r="G14578" s="61">
        <v>4.21</v>
      </c>
      <c r="J14578" s="89">
        <v>0</v>
      </c>
      <c r="K14578" s="89">
        <v>0</v>
      </c>
    </row>
    <row r="14579" spans="1:11" ht="22.5" x14ac:dyDescent="0.2">
      <c r="A14579" s="1" t="str">
        <f t="shared" si="230"/>
        <v>SINAPI 98284</v>
      </c>
      <c r="B14579" s="3" t="s">
        <v>6064</v>
      </c>
      <c r="C14579" s="3">
        <v>98284</v>
      </c>
      <c r="D14579" s="2" t="s">
        <v>14620</v>
      </c>
      <c r="E14579" s="3" t="s">
        <v>4954</v>
      </c>
      <c r="F14579" s="61">
        <v>10.35</v>
      </c>
      <c r="G14579" s="61">
        <v>11.02</v>
      </c>
      <c r="J14579" s="89">
        <v>0</v>
      </c>
      <c r="K14579" s="89">
        <v>0</v>
      </c>
    </row>
    <row r="14580" spans="1:11" ht="22.5" x14ac:dyDescent="0.2">
      <c r="A14580" s="1" t="str">
        <f t="shared" si="230"/>
        <v>SINAPI 98265</v>
      </c>
      <c r="B14580" s="3" t="s">
        <v>6064</v>
      </c>
      <c r="C14580" s="3">
        <v>98265</v>
      </c>
      <c r="D14580" s="2" t="s">
        <v>14621</v>
      </c>
      <c r="E14580" s="3" t="s">
        <v>4954</v>
      </c>
      <c r="F14580" s="61">
        <v>6.45</v>
      </c>
      <c r="G14580" s="61">
        <v>6.77</v>
      </c>
      <c r="J14580" s="89">
        <v>0</v>
      </c>
      <c r="K14580" s="89">
        <v>0</v>
      </c>
    </row>
    <row r="14581" spans="1:11" ht="22.5" x14ac:dyDescent="0.2">
      <c r="A14581" s="1" t="str">
        <f t="shared" si="230"/>
        <v>SINAPI 98274</v>
      </c>
      <c r="B14581" s="3" t="s">
        <v>6064</v>
      </c>
      <c r="C14581" s="3">
        <v>98274</v>
      </c>
      <c r="D14581" s="2" t="s">
        <v>14622</v>
      </c>
      <c r="E14581" s="3" t="s">
        <v>4954</v>
      </c>
      <c r="F14581" s="61">
        <v>3.4</v>
      </c>
      <c r="G14581" s="61">
        <v>3.45</v>
      </c>
      <c r="J14581" s="89">
        <v>0</v>
      </c>
      <c r="K14581" s="89">
        <v>0</v>
      </c>
    </row>
    <row r="14582" spans="1:11" ht="22.5" x14ac:dyDescent="0.2">
      <c r="A14582" s="1" t="str">
        <f t="shared" si="230"/>
        <v>SINAPI 98292</v>
      </c>
      <c r="B14582" s="3" t="s">
        <v>6064</v>
      </c>
      <c r="C14582" s="3">
        <v>98292</v>
      </c>
      <c r="D14582" s="2" t="s">
        <v>14623</v>
      </c>
      <c r="E14582" s="3" t="s">
        <v>4954</v>
      </c>
      <c r="F14582" s="61">
        <v>4.9400000000000004</v>
      </c>
      <c r="G14582" s="61">
        <v>5.05</v>
      </c>
      <c r="J14582" s="89">
        <v>0</v>
      </c>
      <c r="K14582" s="89">
        <v>0</v>
      </c>
    </row>
    <row r="14583" spans="1:11" ht="22.5" x14ac:dyDescent="0.2">
      <c r="A14583" s="1" t="str">
        <f t="shared" si="230"/>
        <v>SINAPI 98285</v>
      </c>
      <c r="B14583" s="3" t="s">
        <v>6064</v>
      </c>
      <c r="C14583" s="3">
        <v>98285</v>
      </c>
      <c r="D14583" s="2" t="s">
        <v>14624</v>
      </c>
      <c r="E14583" s="3" t="s">
        <v>4954</v>
      </c>
      <c r="F14583" s="61">
        <v>11.2</v>
      </c>
      <c r="G14583" s="61">
        <v>11.88</v>
      </c>
      <c r="J14583" s="89">
        <v>0</v>
      </c>
      <c r="K14583" s="89">
        <v>0</v>
      </c>
    </row>
    <row r="14584" spans="1:11" ht="22.5" x14ac:dyDescent="0.2">
      <c r="A14584" s="1" t="str">
        <f t="shared" si="230"/>
        <v>SINAPI 98266</v>
      </c>
      <c r="B14584" s="3" t="s">
        <v>6064</v>
      </c>
      <c r="C14584" s="3">
        <v>98266</v>
      </c>
      <c r="D14584" s="2" t="s">
        <v>14625</v>
      </c>
      <c r="E14584" s="3" t="s">
        <v>4954</v>
      </c>
      <c r="F14584" s="61">
        <v>7.29</v>
      </c>
      <c r="G14584" s="61">
        <v>7.61</v>
      </c>
      <c r="J14584" s="89">
        <v>0</v>
      </c>
      <c r="K14584" s="89">
        <v>0</v>
      </c>
    </row>
    <row r="14585" spans="1:11" ht="22.5" x14ac:dyDescent="0.2">
      <c r="A14585" s="1" t="str">
        <f t="shared" si="230"/>
        <v>SINAPI 98275</v>
      </c>
      <c r="B14585" s="3" t="s">
        <v>6064</v>
      </c>
      <c r="C14585" s="3">
        <v>98275</v>
      </c>
      <c r="D14585" s="2" t="s">
        <v>14626</v>
      </c>
      <c r="E14585" s="3" t="s">
        <v>4954</v>
      </c>
      <c r="F14585" s="61">
        <v>4.24</v>
      </c>
      <c r="G14585" s="61">
        <v>4.29</v>
      </c>
      <c r="J14585" s="89">
        <v>0</v>
      </c>
      <c r="K14585" s="89">
        <v>0</v>
      </c>
    </row>
    <row r="14586" spans="1:11" ht="22.5" x14ac:dyDescent="0.2">
      <c r="A14586" s="1" t="str">
        <f t="shared" si="230"/>
        <v>SINAPI 98293</v>
      </c>
      <c r="B14586" s="3" t="s">
        <v>6064</v>
      </c>
      <c r="C14586" s="3">
        <v>98293</v>
      </c>
      <c r="D14586" s="2" t="s">
        <v>14627</v>
      </c>
      <c r="E14586" s="3" t="s">
        <v>4954</v>
      </c>
      <c r="F14586" s="61">
        <v>9.08</v>
      </c>
      <c r="G14586" s="61">
        <v>9.2899999999999991</v>
      </c>
      <c r="J14586" s="89">
        <v>0</v>
      </c>
      <c r="K14586" s="89">
        <v>0</v>
      </c>
    </row>
    <row r="14587" spans="1:11" ht="22.5" x14ac:dyDescent="0.2">
      <c r="A14587" s="1" t="str">
        <f t="shared" si="230"/>
        <v>SINAPI 98286</v>
      </c>
      <c r="B14587" s="3" t="s">
        <v>6064</v>
      </c>
      <c r="C14587" s="3">
        <v>98286</v>
      </c>
      <c r="D14587" s="2" t="s">
        <v>14628</v>
      </c>
      <c r="E14587" s="3" t="s">
        <v>4954</v>
      </c>
      <c r="F14587" s="61">
        <v>15.34</v>
      </c>
      <c r="G14587" s="61">
        <v>16.100000000000001</v>
      </c>
      <c r="J14587" s="89">
        <v>0</v>
      </c>
      <c r="K14587" s="89">
        <v>0</v>
      </c>
    </row>
    <row r="14588" spans="1:11" ht="22.5" x14ac:dyDescent="0.2">
      <c r="A14588" s="1" t="str">
        <f t="shared" si="230"/>
        <v>SINAPI 98267</v>
      </c>
      <c r="B14588" s="3" t="s">
        <v>6064</v>
      </c>
      <c r="C14588" s="3">
        <v>98267</v>
      </c>
      <c r="D14588" s="2" t="s">
        <v>14629</v>
      </c>
      <c r="E14588" s="3" t="s">
        <v>4954</v>
      </c>
      <c r="F14588" s="61">
        <v>11.43</v>
      </c>
      <c r="G14588" s="61">
        <v>11.84</v>
      </c>
      <c r="J14588" s="89">
        <v>0</v>
      </c>
      <c r="K14588" s="89">
        <v>0</v>
      </c>
    </row>
    <row r="14589" spans="1:11" x14ac:dyDescent="0.2">
      <c r="A14589" s="1" t="str">
        <f t="shared" si="230"/>
        <v>SINAPI 98276</v>
      </c>
      <c r="B14589" s="3" t="s">
        <v>6064</v>
      </c>
      <c r="C14589" s="3">
        <v>98276</v>
      </c>
      <c r="D14589" s="2" t="s">
        <v>14630</v>
      </c>
      <c r="E14589" s="3" t="s">
        <v>4954</v>
      </c>
      <c r="F14589" s="61">
        <v>8.3800000000000008</v>
      </c>
      <c r="G14589" s="61">
        <v>8.52</v>
      </c>
      <c r="J14589" s="89">
        <v>0</v>
      </c>
      <c r="K14589" s="89">
        <v>0</v>
      </c>
    </row>
    <row r="14590" spans="1:11" ht="22.5" x14ac:dyDescent="0.2">
      <c r="A14590" s="1" t="str">
        <f t="shared" si="230"/>
        <v>SINAPI 98268</v>
      </c>
      <c r="B14590" s="3" t="s">
        <v>6064</v>
      </c>
      <c r="C14590" s="3">
        <v>98268</v>
      </c>
      <c r="D14590" s="2" t="s">
        <v>14631</v>
      </c>
      <c r="E14590" s="3" t="s">
        <v>4954</v>
      </c>
      <c r="F14590" s="61">
        <v>18.16</v>
      </c>
      <c r="G14590" s="61">
        <v>18.63</v>
      </c>
      <c r="J14590" s="89">
        <v>0</v>
      </c>
      <c r="K14590" s="89">
        <v>0</v>
      </c>
    </row>
    <row r="14591" spans="1:11" x14ac:dyDescent="0.2">
      <c r="A14591" s="1" t="str">
        <f t="shared" si="230"/>
        <v>SINAPI 98277</v>
      </c>
      <c r="B14591" s="3" t="s">
        <v>6064</v>
      </c>
      <c r="C14591" s="3">
        <v>98277</v>
      </c>
      <c r="D14591" s="2" t="s">
        <v>14632</v>
      </c>
      <c r="E14591" s="3" t="s">
        <v>4954</v>
      </c>
      <c r="F14591" s="61">
        <v>15.12</v>
      </c>
      <c r="G14591" s="61">
        <v>15.32</v>
      </c>
      <c r="J14591" s="89">
        <v>0</v>
      </c>
      <c r="K14591" s="89">
        <v>0</v>
      </c>
    </row>
    <row r="14592" spans="1:11" ht="22.5" x14ac:dyDescent="0.2">
      <c r="A14592" s="1" t="str">
        <f t="shared" si="230"/>
        <v>SINAPI 98272</v>
      </c>
      <c r="B14592" s="3" t="s">
        <v>6064</v>
      </c>
      <c r="C14592" s="3">
        <v>98272</v>
      </c>
      <c r="D14592" s="2" t="s">
        <v>14633</v>
      </c>
      <c r="E14592" s="3" t="s">
        <v>4954</v>
      </c>
      <c r="F14592" s="61">
        <v>118.1</v>
      </c>
      <c r="G14592" s="61">
        <v>118.96</v>
      </c>
      <c r="J14592" s="89">
        <v>0</v>
      </c>
      <c r="K14592" s="89">
        <v>0</v>
      </c>
    </row>
    <row r="14593" spans="1:11" ht="22.5" x14ac:dyDescent="0.2">
      <c r="A14593" s="1" t="str">
        <f t="shared" si="230"/>
        <v>SINAPI 98269</v>
      </c>
      <c r="B14593" s="3" t="s">
        <v>6064</v>
      </c>
      <c r="C14593" s="3">
        <v>98269</v>
      </c>
      <c r="D14593" s="2" t="s">
        <v>14634</v>
      </c>
      <c r="E14593" s="3" t="s">
        <v>4954</v>
      </c>
      <c r="F14593" s="61">
        <v>24.67</v>
      </c>
      <c r="G14593" s="61">
        <v>25.2</v>
      </c>
      <c r="J14593" s="89">
        <v>0</v>
      </c>
      <c r="K14593" s="89">
        <v>0</v>
      </c>
    </row>
    <row r="14594" spans="1:11" x14ac:dyDescent="0.2">
      <c r="A14594" s="1" t="str">
        <f t="shared" si="230"/>
        <v>SINAPI 98278</v>
      </c>
      <c r="B14594" s="3" t="s">
        <v>6064</v>
      </c>
      <c r="C14594" s="3">
        <v>98278</v>
      </c>
      <c r="D14594" s="2" t="s">
        <v>14635</v>
      </c>
      <c r="E14594" s="3" t="s">
        <v>4954</v>
      </c>
      <c r="F14594" s="61">
        <v>21.64</v>
      </c>
      <c r="G14594" s="61">
        <v>21.89</v>
      </c>
      <c r="J14594" s="89">
        <v>0</v>
      </c>
      <c r="K14594" s="89">
        <v>0</v>
      </c>
    </row>
    <row r="14595" spans="1:11" ht="22.5" x14ac:dyDescent="0.2">
      <c r="A14595" s="1" t="str">
        <f t="shared" si="230"/>
        <v>SINAPI 98270</v>
      </c>
      <c r="B14595" s="3" t="s">
        <v>6064</v>
      </c>
      <c r="C14595" s="3">
        <v>98270</v>
      </c>
      <c r="D14595" s="2" t="s">
        <v>14636</v>
      </c>
      <c r="E14595" s="3" t="s">
        <v>4954</v>
      </c>
      <c r="F14595" s="61">
        <v>36.96</v>
      </c>
      <c r="G14595" s="61">
        <v>37.549999999999997</v>
      </c>
      <c r="J14595" s="89">
        <v>0</v>
      </c>
      <c r="K14595" s="89">
        <v>0</v>
      </c>
    </row>
    <row r="14596" spans="1:11" x14ac:dyDescent="0.2">
      <c r="A14596" s="1" t="str">
        <f t="shared" si="230"/>
        <v>SINAPI 98279</v>
      </c>
      <c r="B14596" s="3" t="s">
        <v>6064</v>
      </c>
      <c r="C14596" s="3">
        <v>98279</v>
      </c>
      <c r="D14596" s="2" t="s">
        <v>14637</v>
      </c>
      <c r="E14596" s="3" t="s">
        <v>4954</v>
      </c>
      <c r="F14596" s="61">
        <v>33.93</v>
      </c>
      <c r="G14596" s="61">
        <v>34.229999999999997</v>
      </c>
      <c r="J14596" s="89">
        <v>0</v>
      </c>
      <c r="K14596" s="89">
        <v>0</v>
      </c>
    </row>
    <row r="14597" spans="1:11" ht="22.5" x14ac:dyDescent="0.2">
      <c r="A14597" s="1" t="str">
        <f t="shared" si="230"/>
        <v>SINAPI 98271</v>
      </c>
      <c r="B14597" s="3" t="s">
        <v>6064</v>
      </c>
      <c r="C14597" s="3">
        <v>98271</v>
      </c>
      <c r="D14597" s="2" t="s">
        <v>14638</v>
      </c>
      <c r="E14597" s="3" t="s">
        <v>4954</v>
      </c>
      <c r="F14597" s="61">
        <v>51.77</v>
      </c>
      <c r="G14597" s="61">
        <v>52.4</v>
      </c>
      <c r="J14597" s="89">
        <v>0</v>
      </c>
      <c r="K14597" s="89">
        <v>0</v>
      </c>
    </row>
    <row r="14598" spans="1:11" ht="22.5" x14ac:dyDescent="0.2">
      <c r="A14598" s="1" t="str">
        <f t="shared" si="230"/>
        <v>SINAPI 98400</v>
      </c>
      <c r="B14598" s="3" t="s">
        <v>6064</v>
      </c>
      <c r="C14598" s="3">
        <v>98400</v>
      </c>
      <c r="D14598" s="2" t="s">
        <v>14639</v>
      </c>
      <c r="E14598" s="3" t="s">
        <v>4954</v>
      </c>
      <c r="F14598" s="61">
        <v>13.94</v>
      </c>
      <c r="G14598" s="61">
        <v>14.35</v>
      </c>
      <c r="J14598" s="89">
        <v>0</v>
      </c>
      <c r="K14598" s="89">
        <v>0</v>
      </c>
    </row>
    <row r="14599" spans="1:11" ht="22.5" x14ac:dyDescent="0.2">
      <c r="A14599" s="1" t="str">
        <f t="shared" si="230"/>
        <v>SINAPI 98401</v>
      </c>
      <c r="B14599" s="3" t="s">
        <v>6064</v>
      </c>
      <c r="C14599" s="3">
        <v>98401</v>
      </c>
      <c r="D14599" s="2" t="s">
        <v>14640</v>
      </c>
      <c r="E14599" s="3" t="s">
        <v>4954</v>
      </c>
      <c r="F14599" s="61">
        <v>21.64</v>
      </c>
      <c r="G14599" s="61">
        <v>22.11</v>
      </c>
      <c r="J14599" s="89">
        <v>0</v>
      </c>
      <c r="K14599" s="89">
        <v>0</v>
      </c>
    </row>
    <row r="14600" spans="1:11" ht="22.5" x14ac:dyDescent="0.2">
      <c r="A14600" s="1" t="str">
        <f t="shared" si="230"/>
        <v>SINAPI 98402</v>
      </c>
      <c r="B14600" s="3" t="s">
        <v>6064</v>
      </c>
      <c r="C14600" s="3">
        <v>98402</v>
      </c>
      <c r="D14600" s="2" t="s">
        <v>14641</v>
      </c>
      <c r="E14600" s="3" t="s">
        <v>4954</v>
      </c>
      <c r="F14600" s="61">
        <v>25.2</v>
      </c>
      <c r="G14600" s="61">
        <v>25.73</v>
      </c>
      <c r="J14600" s="89">
        <v>0</v>
      </c>
      <c r="K14600" s="89">
        <v>0</v>
      </c>
    </row>
    <row r="14601" spans="1:11" x14ac:dyDescent="0.2">
      <c r="A14601" s="1" t="str">
        <f t="shared" si="230"/>
        <v>SINAPI 100556</v>
      </c>
      <c r="B14601" s="3" t="s">
        <v>6064</v>
      </c>
      <c r="C14601" s="3">
        <v>100556</v>
      </c>
      <c r="D14601" s="2" t="s">
        <v>14642</v>
      </c>
      <c r="E14601" s="3" t="s">
        <v>4953</v>
      </c>
      <c r="F14601" s="61">
        <v>41.77</v>
      </c>
      <c r="G14601" s="61">
        <v>43.34</v>
      </c>
      <c r="J14601" s="89">
        <v>0</v>
      </c>
      <c r="K14601" s="89">
        <v>0</v>
      </c>
    </row>
    <row r="14602" spans="1:11" x14ac:dyDescent="0.2">
      <c r="A14602" s="1" t="str">
        <f t="shared" si="230"/>
        <v>SINAPI 100557</v>
      </c>
      <c r="B14602" s="3" t="s">
        <v>6064</v>
      </c>
      <c r="C14602" s="3">
        <v>100557</v>
      </c>
      <c r="D14602" s="2" t="s">
        <v>14643</v>
      </c>
      <c r="E14602" s="3" t="s">
        <v>4953</v>
      </c>
      <c r="F14602" s="61">
        <v>506.81</v>
      </c>
      <c r="G14602" s="61">
        <v>511.52</v>
      </c>
      <c r="J14602" s="89">
        <v>0</v>
      </c>
      <c r="K14602" s="89">
        <v>0</v>
      </c>
    </row>
    <row r="14603" spans="1:11" x14ac:dyDescent="0.2">
      <c r="A14603" s="1" t="str">
        <f t="shared" si="230"/>
        <v>SINAPI 98301</v>
      </c>
      <c r="B14603" s="3" t="s">
        <v>6064</v>
      </c>
      <c r="C14603" s="3">
        <v>98301</v>
      </c>
      <c r="D14603" s="2" t="s">
        <v>14644</v>
      </c>
      <c r="E14603" s="3" t="s">
        <v>4953</v>
      </c>
      <c r="F14603" s="61">
        <v>655.62</v>
      </c>
      <c r="G14603" s="61">
        <v>683.89</v>
      </c>
      <c r="J14603" s="89">
        <v>0</v>
      </c>
      <c r="K14603" s="89">
        <v>0</v>
      </c>
    </row>
    <row r="14604" spans="1:11" x14ac:dyDescent="0.2">
      <c r="A14604" s="1" t="str">
        <f t="shared" si="230"/>
        <v>SINAPI 98302</v>
      </c>
      <c r="B14604" s="3" t="s">
        <v>6064</v>
      </c>
      <c r="C14604" s="3">
        <v>98302</v>
      </c>
      <c r="D14604" s="2" t="s">
        <v>14645</v>
      </c>
      <c r="E14604" s="3" t="s">
        <v>4953</v>
      </c>
      <c r="F14604" s="61">
        <v>1231.07</v>
      </c>
      <c r="G14604" s="61">
        <v>1259.3399999999999</v>
      </c>
      <c r="J14604" s="89">
        <v>0</v>
      </c>
      <c r="K14604" s="89">
        <v>0</v>
      </c>
    </row>
    <row r="14605" spans="1:11" x14ac:dyDescent="0.2">
      <c r="A14605" s="1" t="str">
        <f t="shared" si="230"/>
        <v>SINAPI 98593</v>
      </c>
      <c r="B14605" s="3" t="s">
        <v>6064</v>
      </c>
      <c r="C14605" s="3">
        <v>98593</v>
      </c>
      <c r="D14605" s="2" t="s">
        <v>14646</v>
      </c>
      <c r="E14605" s="3" t="s">
        <v>4953</v>
      </c>
      <c r="F14605" s="61">
        <v>2684.91</v>
      </c>
      <c r="G14605" s="61">
        <v>2741.11</v>
      </c>
      <c r="J14605" s="89">
        <v>0</v>
      </c>
      <c r="K14605" s="89">
        <v>0</v>
      </c>
    </row>
    <row r="14606" spans="1:11" x14ac:dyDescent="0.2">
      <c r="A14606" s="1" t="str">
        <f t="shared" si="230"/>
        <v>SINAPI 98304</v>
      </c>
      <c r="B14606" s="3" t="s">
        <v>6064</v>
      </c>
      <c r="C14606" s="3">
        <v>98304</v>
      </c>
      <c r="D14606" s="2" t="s">
        <v>14647</v>
      </c>
      <c r="E14606" s="3" t="s">
        <v>4953</v>
      </c>
      <c r="F14606" s="61">
        <v>3858.26</v>
      </c>
      <c r="G14606" s="61">
        <v>3914.46</v>
      </c>
      <c r="J14606" s="89">
        <v>0</v>
      </c>
      <c r="K14606" s="89">
        <v>0</v>
      </c>
    </row>
    <row r="14607" spans="1:11" ht="22.5" x14ac:dyDescent="0.2">
      <c r="A14607" s="1" t="str">
        <f t="shared" si="230"/>
        <v>SINAPI 100561</v>
      </c>
      <c r="B14607" s="3" t="s">
        <v>6064</v>
      </c>
      <c r="C14607" s="3">
        <v>100561</v>
      </c>
      <c r="D14607" s="2" t="s">
        <v>14648</v>
      </c>
      <c r="E14607" s="3" t="s">
        <v>4953</v>
      </c>
      <c r="F14607" s="61">
        <v>205.04</v>
      </c>
      <c r="G14607" s="61">
        <v>209.73</v>
      </c>
      <c r="J14607" s="89">
        <v>0</v>
      </c>
      <c r="K14607" s="89">
        <v>0</v>
      </c>
    </row>
    <row r="14608" spans="1:11" ht="22.5" x14ac:dyDescent="0.2">
      <c r="A14608" s="1" t="str">
        <f t="shared" si="230"/>
        <v>SINAPI 100562</v>
      </c>
      <c r="B14608" s="3" t="s">
        <v>6064</v>
      </c>
      <c r="C14608" s="3">
        <v>100562</v>
      </c>
      <c r="D14608" s="2" t="s">
        <v>14649</v>
      </c>
      <c r="E14608" s="3" t="s">
        <v>4953</v>
      </c>
      <c r="F14608" s="61">
        <v>315.91000000000003</v>
      </c>
      <c r="G14608" s="61">
        <v>321.27</v>
      </c>
      <c r="J14608" s="89">
        <v>0</v>
      </c>
      <c r="K14608" s="89">
        <v>0</v>
      </c>
    </row>
    <row r="14609" spans="1:11" ht="22.5" x14ac:dyDescent="0.2">
      <c r="A14609" s="1" t="str">
        <f t="shared" si="230"/>
        <v>SINAPI 100560</v>
      </c>
      <c r="B14609" s="3" t="s">
        <v>6064</v>
      </c>
      <c r="C14609" s="3">
        <v>100560</v>
      </c>
      <c r="D14609" s="2" t="s">
        <v>14650</v>
      </c>
      <c r="E14609" s="3" t="s">
        <v>4953</v>
      </c>
      <c r="F14609" s="61">
        <v>113.55</v>
      </c>
      <c r="G14609" s="61">
        <v>117.65</v>
      </c>
      <c r="J14609" s="89">
        <v>0</v>
      </c>
      <c r="K14609" s="89">
        <v>0</v>
      </c>
    </row>
    <row r="14610" spans="1:11" ht="22.5" x14ac:dyDescent="0.2">
      <c r="A14610" s="1" t="str">
        <f t="shared" si="230"/>
        <v>SINAPI 100563</v>
      </c>
      <c r="B14610" s="3" t="s">
        <v>6064</v>
      </c>
      <c r="C14610" s="3">
        <v>100563</v>
      </c>
      <c r="D14610" s="2" t="s">
        <v>14651</v>
      </c>
      <c r="E14610" s="3" t="s">
        <v>4953</v>
      </c>
      <c r="F14610" s="61">
        <v>454.16</v>
      </c>
      <c r="G14610" s="61">
        <v>460.26</v>
      </c>
      <c r="J14610" s="89">
        <v>0</v>
      </c>
      <c r="K14610" s="89">
        <v>0</v>
      </c>
    </row>
    <row r="14611" spans="1:11" x14ac:dyDescent="0.2">
      <c r="A14611" s="1" t="str">
        <f t="shared" si="230"/>
        <v>SINAPI 100555</v>
      </c>
      <c r="B14611" s="3" t="s">
        <v>6064</v>
      </c>
      <c r="C14611" s="3">
        <v>100555</v>
      </c>
      <c r="D14611" s="2" t="s">
        <v>14652</v>
      </c>
      <c r="E14611" s="3" t="s">
        <v>4953</v>
      </c>
      <c r="F14611" s="61">
        <v>1423.16</v>
      </c>
      <c r="G14611" s="61">
        <v>1427.84</v>
      </c>
      <c r="J14611" s="89">
        <v>0</v>
      </c>
      <c r="K14611" s="89">
        <v>0</v>
      </c>
    </row>
    <row r="14612" spans="1:11" x14ac:dyDescent="0.2">
      <c r="A14612" s="1" t="str">
        <f t="shared" si="230"/>
        <v>SINAPI 98305</v>
      </c>
      <c r="B14612" s="3" t="s">
        <v>6064</v>
      </c>
      <c r="C14612" s="3">
        <v>98305</v>
      </c>
      <c r="D14612" s="2" t="s">
        <v>14653</v>
      </c>
      <c r="E14612" s="3" t="s">
        <v>4953</v>
      </c>
      <c r="F14612" s="61">
        <v>2842.35</v>
      </c>
      <c r="G14612" s="61">
        <v>2847.02</v>
      </c>
      <c r="J14612" s="89">
        <v>0</v>
      </c>
      <c r="K14612" s="89">
        <v>0</v>
      </c>
    </row>
    <row r="14613" spans="1:11" x14ac:dyDescent="0.2">
      <c r="A14613" s="1" t="str">
        <f t="shared" si="230"/>
        <v>SINAPI 98307</v>
      </c>
      <c r="B14613" s="3" t="s">
        <v>6064</v>
      </c>
      <c r="C14613" s="3">
        <v>98307</v>
      </c>
      <c r="D14613" s="2" t="s">
        <v>14654</v>
      </c>
      <c r="E14613" s="3" t="s">
        <v>4953</v>
      </c>
      <c r="F14613" s="61">
        <v>53.72</v>
      </c>
      <c r="G14613" s="61">
        <v>54.66</v>
      </c>
      <c r="J14613" s="89">
        <v>0</v>
      </c>
      <c r="K14613" s="89">
        <v>0</v>
      </c>
    </row>
    <row r="14614" spans="1:11" x14ac:dyDescent="0.2">
      <c r="A14614" s="1" t="str">
        <f t="shared" si="230"/>
        <v>SINAPI 98308</v>
      </c>
      <c r="B14614" s="3" t="s">
        <v>6064</v>
      </c>
      <c r="C14614" s="3">
        <v>98308</v>
      </c>
      <c r="D14614" s="2" t="s">
        <v>14655</v>
      </c>
      <c r="E14614" s="3" t="s">
        <v>4953</v>
      </c>
      <c r="F14614" s="61">
        <v>34.94</v>
      </c>
      <c r="G14614" s="61">
        <v>35.880000000000003</v>
      </c>
      <c r="J14614" s="89">
        <v>0</v>
      </c>
      <c r="K14614" s="89">
        <v>0</v>
      </c>
    </row>
    <row r="14615" spans="1:11" ht="22.5" x14ac:dyDescent="0.2">
      <c r="A14615" s="1" t="str">
        <f t="shared" ref="A14615:A14678" si="231">CONCATENATE($B14615," ",$C14615)</f>
        <v>SINAPI 103401</v>
      </c>
      <c r="B14615" s="3" t="s">
        <v>6064</v>
      </c>
      <c r="C14615" s="3">
        <v>103401</v>
      </c>
      <c r="D14615" s="2" t="s">
        <v>14656</v>
      </c>
      <c r="E14615" s="3" t="s">
        <v>4953</v>
      </c>
      <c r="F14615" s="61">
        <v>19.829999999999998</v>
      </c>
      <c r="G14615" s="61">
        <v>21.54</v>
      </c>
      <c r="J14615" s="89">
        <v>0</v>
      </c>
      <c r="K14615" s="89">
        <v>0</v>
      </c>
    </row>
    <row r="14616" spans="1:11" ht="22.5" x14ac:dyDescent="0.2">
      <c r="A14616" s="1" t="str">
        <f t="shared" si="231"/>
        <v>SINAPI 103402</v>
      </c>
      <c r="B14616" s="3" t="s">
        <v>6064</v>
      </c>
      <c r="C14616" s="3">
        <v>103402</v>
      </c>
      <c r="D14616" s="2" t="s">
        <v>14657</v>
      </c>
      <c r="E14616" s="3" t="s">
        <v>4953</v>
      </c>
      <c r="F14616" s="61">
        <v>28.83</v>
      </c>
      <c r="G14616" s="61">
        <v>31.33</v>
      </c>
      <c r="J14616" s="89">
        <v>0</v>
      </c>
      <c r="K14616" s="89">
        <v>0</v>
      </c>
    </row>
    <row r="14617" spans="1:11" ht="22.5" x14ac:dyDescent="0.2">
      <c r="A14617" s="1" t="str">
        <f t="shared" si="231"/>
        <v>SINAPI 103403</v>
      </c>
      <c r="B14617" s="3" t="s">
        <v>6064</v>
      </c>
      <c r="C14617" s="3">
        <v>103403</v>
      </c>
      <c r="D14617" s="2" t="s">
        <v>14658</v>
      </c>
      <c r="E14617" s="3" t="s">
        <v>4953</v>
      </c>
      <c r="F14617" s="61">
        <v>32.44</v>
      </c>
      <c r="G14617" s="61">
        <v>35.25</v>
      </c>
      <c r="J14617" s="89">
        <v>0</v>
      </c>
      <c r="K14617" s="89">
        <v>0</v>
      </c>
    </row>
    <row r="14618" spans="1:11" ht="22.5" x14ac:dyDescent="0.2">
      <c r="A14618" s="1" t="str">
        <f t="shared" si="231"/>
        <v>SINAPI 103397</v>
      </c>
      <c r="B14618" s="3" t="s">
        <v>6064</v>
      </c>
      <c r="C14618" s="3">
        <v>103397</v>
      </c>
      <c r="D14618" s="2" t="s">
        <v>14659</v>
      </c>
      <c r="E14618" s="3" t="s">
        <v>4953</v>
      </c>
      <c r="F14618" s="61">
        <v>3.6</v>
      </c>
      <c r="G14618" s="61">
        <v>3.91</v>
      </c>
      <c r="J14618" s="89">
        <v>0</v>
      </c>
      <c r="K14618" s="89">
        <v>0</v>
      </c>
    </row>
    <row r="14619" spans="1:11" ht="22.5" x14ac:dyDescent="0.2">
      <c r="A14619" s="1" t="str">
        <f t="shared" si="231"/>
        <v>SINAPI 103404</v>
      </c>
      <c r="B14619" s="3" t="s">
        <v>6064</v>
      </c>
      <c r="C14619" s="3">
        <v>103404</v>
      </c>
      <c r="D14619" s="2" t="s">
        <v>14660</v>
      </c>
      <c r="E14619" s="3" t="s">
        <v>4953</v>
      </c>
      <c r="F14619" s="61">
        <v>36.049999999999997</v>
      </c>
      <c r="G14619" s="61">
        <v>39.159999999999997</v>
      </c>
      <c r="J14619" s="89">
        <v>0</v>
      </c>
      <c r="K14619" s="89">
        <v>0</v>
      </c>
    </row>
    <row r="14620" spans="1:11" ht="22.5" x14ac:dyDescent="0.2">
      <c r="A14620" s="1" t="str">
        <f t="shared" si="231"/>
        <v>SINAPI 103405</v>
      </c>
      <c r="B14620" s="3" t="s">
        <v>6064</v>
      </c>
      <c r="C14620" s="3">
        <v>103405</v>
      </c>
      <c r="D14620" s="2" t="s">
        <v>14661</v>
      </c>
      <c r="E14620" s="3" t="s">
        <v>4953</v>
      </c>
      <c r="F14620" s="61">
        <v>40.549999999999997</v>
      </c>
      <c r="G14620" s="61">
        <v>44.06</v>
      </c>
      <c r="J14620" s="89">
        <v>0</v>
      </c>
      <c r="K14620" s="89">
        <v>0</v>
      </c>
    </row>
    <row r="14621" spans="1:11" ht="22.5" x14ac:dyDescent="0.2">
      <c r="A14621" s="1" t="str">
        <f t="shared" si="231"/>
        <v>SINAPI 103406</v>
      </c>
      <c r="B14621" s="3" t="s">
        <v>6064</v>
      </c>
      <c r="C14621" s="3">
        <v>103406</v>
      </c>
      <c r="D14621" s="2" t="s">
        <v>14662</v>
      </c>
      <c r="E14621" s="3" t="s">
        <v>4953</v>
      </c>
      <c r="F14621" s="61">
        <v>45.06</v>
      </c>
      <c r="G14621" s="61">
        <v>48.96</v>
      </c>
      <c r="J14621" s="89">
        <v>0</v>
      </c>
      <c r="K14621" s="89">
        <v>0</v>
      </c>
    </row>
    <row r="14622" spans="1:11" ht="22.5" x14ac:dyDescent="0.2">
      <c r="A14622" s="1" t="str">
        <f t="shared" si="231"/>
        <v>SINAPI 103407</v>
      </c>
      <c r="B14622" s="3" t="s">
        <v>6064</v>
      </c>
      <c r="C14622" s="3">
        <v>103407</v>
      </c>
      <c r="D14622" s="2" t="s">
        <v>14663</v>
      </c>
      <c r="E14622" s="3" t="s">
        <v>4953</v>
      </c>
      <c r="F14622" s="61">
        <v>50.47</v>
      </c>
      <c r="G14622" s="61">
        <v>54.84</v>
      </c>
      <c r="J14622" s="89">
        <v>0</v>
      </c>
      <c r="K14622" s="89">
        <v>0</v>
      </c>
    </row>
    <row r="14623" spans="1:11" ht="22.5" x14ac:dyDescent="0.2">
      <c r="A14623" s="1" t="str">
        <f t="shared" si="231"/>
        <v>SINAPI 103408</v>
      </c>
      <c r="B14623" s="3" t="s">
        <v>6064</v>
      </c>
      <c r="C14623" s="3">
        <v>103408</v>
      </c>
      <c r="D14623" s="2" t="s">
        <v>14664</v>
      </c>
      <c r="E14623" s="3" t="s">
        <v>4953</v>
      </c>
      <c r="F14623" s="61">
        <v>56.78</v>
      </c>
      <c r="G14623" s="61">
        <v>61.69</v>
      </c>
      <c r="J14623" s="89">
        <v>0</v>
      </c>
      <c r="K14623" s="89">
        <v>0</v>
      </c>
    </row>
    <row r="14624" spans="1:11" ht="22.5" x14ac:dyDescent="0.2">
      <c r="A14624" s="1" t="str">
        <f t="shared" si="231"/>
        <v>SINAPI 103398</v>
      </c>
      <c r="B14624" s="3" t="s">
        <v>6064</v>
      </c>
      <c r="C14624" s="3">
        <v>103398</v>
      </c>
      <c r="D14624" s="2" t="s">
        <v>14665</v>
      </c>
      <c r="E14624" s="3" t="s">
        <v>4953</v>
      </c>
      <c r="F14624" s="61">
        <v>5.77</v>
      </c>
      <c r="G14624" s="61">
        <v>6.26</v>
      </c>
      <c r="J14624" s="89">
        <v>0</v>
      </c>
      <c r="K14624" s="89">
        <v>0</v>
      </c>
    </row>
    <row r="14625" spans="1:11" ht="22.5" x14ac:dyDescent="0.2">
      <c r="A14625" s="1" t="str">
        <f t="shared" si="231"/>
        <v>SINAPI 103409</v>
      </c>
      <c r="B14625" s="3" t="s">
        <v>6064</v>
      </c>
      <c r="C14625" s="3">
        <v>103409</v>
      </c>
      <c r="D14625" s="2" t="s">
        <v>14666</v>
      </c>
      <c r="E14625" s="3" t="s">
        <v>4953</v>
      </c>
      <c r="F14625" s="61">
        <v>63.99</v>
      </c>
      <c r="G14625" s="61">
        <v>69.52</v>
      </c>
      <c r="J14625" s="89">
        <v>0</v>
      </c>
      <c r="K14625" s="89">
        <v>0</v>
      </c>
    </row>
    <row r="14626" spans="1:11" ht="22.5" x14ac:dyDescent="0.2">
      <c r="A14626" s="1" t="str">
        <f t="shared" si="231"/>
        <v>SINAPI 103410</v>
      </c>
      <c r="B14626" s="3" t="s">
        <v>6064</v>
      </c>
      <c r="C14626" s="3">
        <v>103410</v>
      </c>
      <c r="D14626" s="2" t="s">
        <v>14667</v>
      </c>
      <c r="E14626" s="3" t="s">
        <v>4953</v>
      </c>
      <c r="F14626" s="61">
        <v>72.11</v>
      </c>
      <c r="G14626" s="61">
        <v>78.33</v>
      </c>
      <c r="J14626" s="89">
        <v>0</v>
      </c>
      <c r="K14626" s="89">
        <v>0</v>
      </c>
    </row>
    <row r="14627" spans="1:11" ht="22.5" x14ac:dyDescent="0.2">
      <c r="A14627" s="1" t="str">
        <f t="shared" si="231"/>
        <v>SINAPI 103399</v>
      </c>
      <c r="B14627" s="3" t="s">
        <v>6064</v>
      </c>
      <c r="C14627" s="3">
        <v>103399</v>
      </c>
      <c r="D14627" s="2" t="s">
        <v>14668</v>
      </c>
      <c r="E14627" s="3" t="s">
        <v>4953</v>
      </c>
      <c r="F14627" s="61">
        <v>11.35</v>
      </c>
      <c r="G14627" s="61">
        <v>12.32</v>
      </c>
      <c r="J14627" s="89">
        <v>0</v>
      </c>
      <c r="K14627" s="89">
        <v>0</v>
      </c>
    </row>
    <row r="14628" spans="1:11" ht="22.5" x14ac:dyDescent="0.2">
      <c r="A14628" s="1" t="str">
        <f t="shared" si="231"/>
        <v>SINAPI 103400</v>
      </c>
      <c r="B14628" s="3" t="s">
        <v>6064</v>
      </c>
      <c r="C14628" s="3">
        <v>103400</v>
      </c>
      <c r="D14628" s="2" t="s">
        <v>14669</v>
      </c>
      <c r="E14628" s="3" t="s">
        <v>4953</v>
      </c>
      <c r="F14628" s="61">
        <v>16.21</v>
      </c>
      <c r="G14628" s="61">
        <v>17.62</v>
      </c>
      <c r="J14628" s="89">
        <v>0</v>
      </c>
      <c r="K14628" s="89">
        <v>0</v>
      </c>
    </row>
    <row r="14629" spans="1:11" ht="22.5" x14ac:dyDescent="0.2">
      <c r="A14629" s="1" t="str">
        <f t="shared" si="231"/>
        <v>SINAPI 103415</v>
      </c>
      <c r="B14629" s="3" t="s">
        <v>6064</v>
      </c>
      <c r="C14629" s="3">
        <v>103415</v>
      </c>
      <c r="D14629" s="2" t="s">
        <v>14670</v>
      </c>
      <c r="E14629" s="3" t="s">
        <v>4953</v>
      </c>
      <c r="F14629" s="61">
        <v>39.659999999999997</v>
      </c>
      <c r="G14629" s="61">
        <v>43.08</v>
      </c>
      <c r="J14629" s="89">
        <v>0</v>
      </c>
      <c r="K14629" s="89">
        <v>0</v>
      </c>
    </row>
    <row r="14630" spans="1:11" ht="22.5" x14ac:dyDescent="0.2">
      <c r="A14630" s="1" t="str">
        <f t="shared" si="231"/>
        <v>SINAPI 103416</v>
      </c>
      <c r="B14630" s="3" t="s">
        <v>6064</v>
      </c>
      <c r="C14630" s="3">
        <v>103416</v>
      </c>
      <c r="D14630" s="2" t="s">
        <v>14671</v>
      </c>
      <c r="E14630" s="3" t="s">
        <v>4953</v>
      </c>
      <c r="F14630" s="61">
        <v>57.68</v>
      </c>
      <c r="G14630" s="61">
        <v>62.67</v>
      </c>
      <c r="J14630" s="89">
        <v>0</v>
      </c>
      <c r="K14630" s="89">
        <v>0</v>
      </c>
    </row>
    <row r="14631" spans="1:11" ht="22.5" x14ac:dyDescent="0.2">
      <c r="A14631" s="1" t="str">
        <f t="shared" si="231"/>
        <v>SINAPI 103417</v>
      </c>
      <c r="B14631" s="3" t="s">
        <v>6064</v>
      </c>
      <c r="C14631" s="3">
        <v>103417</v>
      </c>
      <c r="D14631" s="2" t="s">
        <v>14672</v>
      </c>
      <c r="E14631" s="3" t="s">
        <v>4953</v>
      </c>
      <c r="F14631" s="61">
        <v>64.89</v>
      </c>
      <c r="G14631" s="61">
        <v>70.5</v>
      </c>
      <c r="J14631" s="89">
        <v>0</v>
      </c>
      <c r="K14631" s="89">
        <v>0</v>
      </c>
    </row>
    <row r="14632" spans="1:11" ht="22.5" x14ac:dyDescent="0.2">
      <c r="A14632" s="1" t="str">
        <f t="shared" si="231"/>
        <v>SINAPI 103411</v>
      </c>
      <c r="B14632" s="3" t="s">
        <v>6064</v>
      </c>
      <c r="C14632" s="3">
        <v>103411</v>
      </c>
      <c r="D14632" s="2" t="s">
        <v>14673</v>
      </c>
      <c r="E14632" s="3" t="s">
        <v>4953</v>
      </c>
      <c r="F14632" s="61">
        <v>7.2</v>
      </c>
      <c r="G14632" s="61">
        <v>7.83</v>
      </c>
      <c r="J14632" s="89">
        <v>0</v>
      </c>
      <c r="K14632" s="89">
        <v>0</v>
      </c>
    </row>
    <row r="14633" spans="1:11" ht="22.5" x14ac:dyDescent="0.2">
      <c r="A14633" s="1" t="str">
        <f t="shared" si="231"/>
        <v>SINAPI 103418</v>
      </c>
      <c r="B14633" s="3" t="s">
        <v>6064</v>
      </c>
      <c r="C14633" s="3">
        <v>103418</v>
      </c>
      <c r="D14633" s="2" t="s">
        <v>14674</v>
      </c>
      <c r="E14633" s="3" t="s">
        <v>4953</v>
      </c>
      <c r="F14633" s="61">
        <v>72.11</v>
      </c>
      <c r="G14633" s="61">
        <v>78.33</v>
      </c>
      <c r="J14633" s="89">
        <v>0</v>
      </c>
      <c r="K14633" s="89">
        <v>0</v>
      </c>
    </row>
    <row r="14634" spans="1:11" ht="22.5" x14ac:dyDescent="0.2">
      <c r="A14634" s="1" t="str">
        <f t="shared" si="231"/>
        <v>SINAPI 103419</v>
      </c>
      <c r="B14634" s="3" t="s">
        <v>6064</v>
      </c>
      <c r="C14634" s="3">
        <v>103419</v>
      </c>
      <c r="D14634" s="2" t="s">
        <v>14675</v>
      </c>
      <c r="E14634" s="3" t="s">
        <v>4953</v>
      </c>
      <c r="F14634" s="61">
        <v>81.11</v>
      </c>
      <c r="G14634" s="61">
        <v>88.13</v>
      </c>
      <c r="J14634" s="89">
        <v>0</v>
      </c>
      <c r="K14634" s="89">
        <v>0</v>
      </c>
    </row>
    <row r="14635" spans="1:11" ht="22.5" x14ac:dyDescent="0.2">
      <c r="A14635" s="1" t="str">
        <f t="shared" si="231"/>
        <v>SINAPI 103420</v>
      </c>
      <c r="B14635" s="3" t="s">
        <v>6064</v>
      </c>
      <c r="C14635" s="3">
        <v>103420</v>
      </c>
      <c r="D14635" s="2" t="s">
        <v>14676</v>
      </c>
      <c r="E14635" s="3" t="s">
        <v>4953</v>
      </c>
      <c r="F14635" s="61">
        <v>90.13</v>
      </c>
      <c r="G14635" s="61">
        <v>97.92</v>
      </c>
      <c r="J14635" s="89">
        <v>0</v>
      </c>
      <c r="K14635" s="89">
        <v>0</v>
      </c>
    </row>
    <row r="14636" spans="1:11" ht="22.5" x14ac:dyDescent="0.2">
      <c r="A14636" s="1" t="str">
        <f t="shared" si="231"/>
        <v>SINAPI 103421</v>
      </c>
      <c r="B14636" s="3" t="s">
        <v>6064</v>
      </c>
      <c r="C14636" s="3">
        <v>103421</v>
      </c>
      <c r="D14636" s="2" t="s">
        <v>14677</v>
      </c>
      <c r="E14636" s="3" t="s">
        <v>4953</v>
      </c>
      <c r="F14636" s="61">
        <v>100.94</v>
      </c>
      <c r="G14636" s="61">
        <v>109.68</v>
      </c>
      <c r="J14636" s="89">
        <v>0</v>
      </c>
      <c r="K14636" s="89">
        <v>0</v>
      </c>
    </row>
    <row r="14637" spans="1:11" ht="22.5" x14ac:dyDescent="0.2">
      <c r="A14637" s="1" t="str">
        <f t="shared" si="231"/>
        <v>SINAPI 103422</v>
      </c>
      <c r="B14637" s="3" t="s">
        <v>6064</v>
      </c>
      <c r="C14637" s="3">
        <v>103422</v>
      </c>
      <c r="D14637" s="2" t="s">
        <v>14678</v>
      </c>
      <c r="E14637" s="3" t="s">
        <v>4953</v>
      </c>
      <c r="F14637" s="61">
        <v>113.56</v>
      </c>
      <c r="G14637" s="61">
        <v>123.39</v>
      </c>
      <c r="J14637" s="89">
        <v>0</v>
      </c>
      <c r="K14637" s="89">
        <v>0</v>
      </c>
    </row>
    <row r="14638" spans="1:11" ht="22.5" x14ac:dyDescent="0.2">
      <c r="A14638" s="1" t="str">
        <f t="shared" si="231"/>
        <v>SINAPI 103412</v>
      </c>
      <c r="B14638" s="3" t="s">
        <v>6064</v>
      </c>
      <c r="C14638" s="3">
        <v>103412</v>
      </c>
      <c r="D14638" s="2" t="s">
        <v>14679</v>
      </c>
      <c r="E14638" s="3" t="s">
        <v>4953</v>
      </c>
      <c r="F14638" s="61">
        <v>11.53</v>
      </c>
      <c r="G14638" s="61">
        <v>12.53</v>
      </c>
      <c r="J14638" s="89">
        <v>0</v>
      </c>
      <c r="K14638" s="89">
        <v>0</v>
      </c>
    </row>
    <row r="14639" spans="1:11" ht="22.5" x14ac:dyDescent="0.2">
      <c r="A14639" s="1" t="str">
        <f t="shared" si="231"/>
        <v>SINAPI 103423</v>
      </c>
      <c r="B14639" s="3" t="s">
        <v>6064</v>
      </c>
      <c r="C14639" s="3">
        <v>103423</v>
      </c>
      <c r="D14639" s="2" t="s">
        <v>14680</v>
      </c>
      <c r="E14639" s="3" t="s">
        <v>4953</v>
      </c>
      <c r="F14639" s="61">
        <v>127.99</v>
      </c>
      <c r="G14639" s="61">
        <v>139.06</v>
      </c>
      <c r="J14639" s="89">
        <v>0</v>
      </c>
      <c r="K14639" s="89">
        <v>0</v>
      </c>
    </row>
    <row r="14640" spans="1:11" ht="22.5" x14ac:dyDescent="0.2">
      <c r="A14640" s="1" t="str">
        <f t="shared" si="231"/>
        <v>SINAPI 103424</v>
      </c>
      <c r="B14640" s="3" t="s">
        <v>6064</v>
      </c>
      <c r="C14640" s="3">
        <v>103424</v>
      </c>
      <c r="D14640" s="2" t="s">
        <v>14681</v>
      </c>
      <c r="E14640" s="3" t="s">
        <v>4953</v>
      </c>
      <c r="F14640" s="61">
        <v>144.22</v>
      </c>
      <c r="G14640" s="61">
        <v>156.69</v>
      </c>
      <c r="J14640" s="89">
        <v>0</v>
      </c>
      <c r="K14640" s="89">
        <v>0</v>
      </c>
    </row>
    <row r="14641" spans="1:11" ht="22.5" x14ac:dyDescent="0.2">
      <c r="A14641" s="1" t="str">
        <f t="shared" si="231"/>
        <v>SINAPI 103413</v>
      </c>
      <c r="B14641" s="3" t="s">
        <v>6064</v>
      </c>
      <c r="C14641" s="3">
        <v>103413</v>
      </c>
      <c r="D14641" s="2" t="s">
        <v>14682</v>
      </c>
      <c r="E14641" s="3" t="s">
        <v>4953</v>
      </c>
      <c r="F14641" s="61">
        <v>22.71</v>
      </c>
      <c r="G14641" s="61">
        <v>24.67</v>
      </c>
      <c r="J14641" s="89">
        <v>0</v>
      </c>
      <c r="K14641" s="89">
        <v>0</v>
      </c>
    </row>
    <row r="14642" spans="1:11" ht="22.5" x14ac:dyDescent="0.2">
      <c r="A14642" s="1" t="str">
        <f t="shared" si="231"/>
        <v>SINAPI 103414</v>
      </c>
      <c r="B14642" s="3" t="s">
        <v>6064</v>
      </c>
      <c r="C14642" s="3">
        <v>103414</v>
      </c>
      <c r="D14642" s="2" t="s">
        <v>14683</v>
      </c>
      <c r="E14642" s="3" t="s">
        <v>4953</v>
      </c>
      <c r="F14642" s="61">
        <v>32.44</v>
      </c>
      <c r="G14642" s="61">
        <v>35.25</v>
      </c>
      <c r="J14642" s="89">
        <v>0</v>
      </c>
      <c r="K14642" s="89">
        <v>0</v>
      </c>
    </row>
    <row r="14643" spans="1:11" ht="22.5" x14ac:dyDescent="0.2">
      <c r="A14643" s="1" t="str">
        <f t="shared" si="231"/>
        <v>SINAPI 103432</v>
      </c>
      <c r="B14643" s="3" t="s">
        <v>6064</v>
      </c>
      <c r="C14643" s="3">
        <v>103432</v>
      </c>
      <c r="D14643" s="2" t="s">
        <v>14684</v>
      </c>
      <c r="E14643" s="3" t="s">
        <v>4953</v>
      </c>
      <c r="F14643" s="61">
        <v>1840.52</v>
      </c>
      <c r="G14643" s="61">
        <v>1843.63</v>
      </c>
      <c r="J14643" s="89">
        <v>0</v>
      </c>
      <c r="K14643" s="89">
        <v>0</v>
      </c>
    </row>
    <row r="14644" spans="1:11" ht="22.5" x14ac:dyDescent="0.2">
      <c r="A14644" s="1" t="str">
        <f t="shared" si="231"/>
        <v>SINAPI 103430</v>
      </c>
      <c r="B14644" s="3" t="s">
        <v>6064</v>
      </c>
      <c r="C14644" s="3">
        <v>103430</v>
      </c>
      <c r="D14644" s="2" t="s">
        <v>14685</v>
      </c>
      <c r="E14644" s="3" t="s">
        <v>4953</v>
      </c>
      <c r="F14644" s="61">
        <v>38.200000000000003</v>
      </c>
      <c r="G14644" s="61">
        <v>38.69</v>
      </c>
      <c r="J14644" s="89">
        <v>0</v>
      </c>
      <c r="K14644" s="89">
        <v>0</v>
      </c>
    </row>
    <row r="14645" spans="1:11" ht="22.5" x14ac:dyDescent="0.2">
      <c r="A14645" s="1" t="str">
        <f t="shared" si="231"/>
        <v>SINAPI 103431</v>
      </c>
      <c r="B14645" s="3" t="s">
        <v>6064</v>
      </c>
      <c r="C14645" s="3">
        <v>103431</v>
      </c>
      <c r="D14645" s="2" t="s">
        <v>14686</v>
      </c>
      <c r="E14645" s="3" t="s">
        <v>4953</v>
      </c>
      <c r="F14645" s="61">
        <v>66.709999999999994</v>
      </c>
      <c r="G14645" s="61">
        <v>67.680000000000007</v>
      </c>
      <c r="J14645" s="89">
        <v>0</v>
      </c>
      <c r="K14645" s="89">
        <v>0</v>
      </c>
    </row>
    <row r="14646" spans="1:11" ht="22.5" x14ac:dyDescent="0.2">
      <c r="A14646" s="1" t="str">
        <f t="shared" si="231"/>
        <v>SINAPI 103433</v>
      </c>
      <c r="B14646" s="3" t="s">
        <v>6064</v>
      </c>
      <c r="C14646" s="3">
        <v>103433</v>
      </c>
      <c r="D14646" s="2" t="s">
        <v>14687</v>
      </c>
      <c r="E14646" s="3" t="s">
        <v>4953</v>
      </c>
      <c r="F14646" s="61">
        <v>38.19</v>
      </c>
      <c r="G14646" s="61">
        <v>38.5</v>
      </c>
      <c r="J14646" s="89">
        <v>0</v>
      </c>
      <c r="K14646" s="89">
        <v>0</v>
      </c>
    </row>
    <row r="14647" spans="1:11" ht="22.5" x14ac:dyDescent="0.2">
      <c r="A14647" s="1" t="str">
        <f t="shared" si="231"/>
        <v>SINAPI 103434</v>
      </c>
      <c r="B14647" s="3" t="s">
        <v>6064</v>
      </c>
      <c r="C14647" s="3">
        <v>103434</v>
      </c>
      <c r="D14647" s="2" t="s">
        <v>14688</v>
      </c>
      <c r="E14647" s="3" t="s">
        <v>4953</v>
      </c>
      <c r="F14647" s="61">
        <v>52.69</v>
      </c>
      <c r="G14647" s="61">
        <v>53.18</v>
      </c>
      <c r="J14647" s="89">
        <v>0</v>
      </c>
      <c r="K14647" s="89">
        <v>0</v>
      </c>
    </row>
    <row r="14648" spans="1:11" ht="22.5" x14ac:dyDescent="0.2">
      <c r="A14648" s="1" t="str">
        <f t="shared" si="231"/>
        <v>SINAPI 103435</v>
      </c>
      <c r="B14648" s="3" t="s">
        <v>6064</v>
      </c>
      <c r="C14648" s="3">
        <v>103435</v>
      </c>
      <c r="D14648" s="2" t="s">
        <v>14689</v>
      </c>
      <c r="E14648" s="3" t="s">
        <v>4953</v>
      </c>
      <c r="F14648" s="61">
        <v>97.89</v>
      </c>
      <c r="G14648" s="61">
        <v>98.86</v>
      </c>
      <c r="J14648" s="89">
        <v>0</v>
      </c>
      <c r="K14648" s="89">
        <v>0</v>
      </c>
    </row>
    <row r="14649" spans="1:11" ht="22.5" x14ac:dyDescent="0.2">
      <c r="A14649" s="1" t="str">
        <f t="shared" si="231"/>
        <v>SINAPI 103436</v>
      </c>
      <c r="B14649" s="3" t="s">
        <v>6064</v>
      </c>
      <c r="C14649" s="3">
        <v>103436</v>
      </c>
      <c r="D14649" s="2" t="s">
        <v>14690</v>
      </c>
      <c r="E14649" s="3" t="s">
        <v>4953</v>
      </c>
      <c r="F14649" s="61">
        <v>2609.4699999999998</v>
      </c>
      <c r="G14649" s="61">
        <v>2612.58</v>
      </c>
      <c r="J14649" s="89">
        <v>0</v>
      </c>
      <c r="K14649" s="89">
        <v>0</v>
      </c>
    </row>
    <row r="14650" spans="1:11" ht="22.5" x14ac:dyDescent="0.2">
      <c r="A14650" s="1" t="str">
        <f t="shared" si="231"/>
        <v>SINAPI 103482</v>
      </c>
      <c r="B14650" s="3" t="s">
        <v>6064</v>
      </c>
      <c r="C14650" s="3">
        <v>103482</v>
      </c>
      <c r="D14650" s="2" t="s">
        <v>14691</v>
      </c>
      <c r="E14650" s="3" t="s">
        <v>4953</v>
      </c>
      <c r="F14650" s="61">
        <v>0</v>
      </c>
      <c r="G14650" s="61">
        <v>0</v>
      </c>
      <c r="J14650" s="89"/>
      <c r="K14650" s="89"/>
    </row>
    <row r="14651" spans="1:11" ht="22.5" x14ac:dyDescent="0.2">
      <c r="A14651" s="1" t="str">
        <f t="shared" si="231"/>
        <v>SINAPI 103465</v>
      </c>
      <c r="B14651" s="3" t="s">
        <v>6064</v>
      </c>
      <c r="C14651" s="3">
        <v>103465</v>
      </c>
      <c r="D14651" s="2" t="s">
        <v>14692</v>
      </c>
      <c r="E14651" s="3" t="s">
        <v>4953</v>
      </c>
      <c r="F14651" s="61">
        <v>0</v>
      </c>
      <c r="G14651" s="61">
        <v>0</v>
      </c>
      <c r="J14651" s="89"/>
      <c r="K14651" s="89"/>
    </row>
    <row r="14652" spans="1:11" ht="22.5" x14ac:dyDescent="0.2">
      <c r="A14652" s="1" t="str">
        <f t="shared" si="231"/>
        <v>SINAPI 103483</v>
      </c>
      <c r="B14652" s="3" t="s">
        <v>6064</v>
      </c>
      <c r="C14652" s="3">
        <v>103483</v>
      </c>
      <c r="D14652" s="2" t="s">
        <v>14693</v>
      </c>
      <c r="E14652" s="3" t="s">
        <v>4953</v>
      </c>
      <c r="F14652" s="61">
        <v>0</v>
      </c>
      <c r="G14652" s="61">
        <v>0</v>
      </c>
      <c r="J14652" s="89"/>
      <c r="K14652" s="89"/>
    </row>
    <row r="14653" spans="1:11" ht="22.5" x14ac:dyDescent="0.2">
      <c r="A14653" s="1" t="str">
        <f t="shared" si="231"/>
        <v>SINAPI 103484</v>
      </c>
      <c r="B14653" s="3" t="s">
        <v>6064</v>
      </c>
      <c r="C14653" s="3">
        <v>103484</v>
      </c>
      <c r="D14653" s="2" t="s">
        <v>14694</v>
      </c>
      <c r="E14653" s="3" t="s">
        <v>4953</v>
      </c>
      <c r="F14653" s="61">
        <v>0</v>
      </c>
      <c r="G14653" s="61">
        <v>0</v>
      </c>
      <c r="J14653" s="89"/>
      <c r="K14653" s="89"/>
    </row>
    <row r="14654" spans="1:11" ht="22.5" x14ac:dyDescent="0.2">
      <c r="A14654" s="1" t="str">
        <f t="shared" si="231"/>
        <v>SINAPI 103466</v>
      </c>
      <c r="B14654" s="3" t="s">
        <v>6064</v>
      </c>
      <c r="C14654" s="3">
        <v>103466</v>
      </c>
      <c r="D14654" s="2" t="s">
        <v>14695</v>
      </c>
      <c r="E14654" s="3" t="s">
        <v>4953</v>
      </c>
      <c r="F14654" s="61">
        <v>0</v>
      </c>
      <c r="G14654" s="61">
        <v>0</v>
      </c>
      <c r="J14654" s="89"/>
      <c r="K14654" s="89"/>
    </row>
    <row r="14655" spans="1:11" ht="22.5" x14ac:dyDescent="0.2">
      <c r="A14655" s="1" t="str">
        <f t="shared" si="231"/>
        <v>SINAPI 103485</v>
      </c>
      <c r="B14655" s="3" t="s">
        <v>6064</v>
      </c>
      <c r="C14655" s="3">
        <v>103485</v>
      </c>
      <c r="D14655" s="2" t="s">
        <v>14696</v>
      </c>
      <c r="E14655" s="3" t="s">
        <v>4953</v>
      </c>
      <c r="F14655" s="61">
        <v>0</v>
      </c>
      <c r="G14655" s="61">
        <v>0</v>
      </c>
      <c r="J14655" s="89"/>
      <c r="K14655" s="89"/>
    </row>
    <row r="14656" spans="1:11" ht="22.5" x14ac:dyDescent="0.2">
      <c r="A14656" s="1" t="str">
        <f t="shared" si="231"/>
        <v>SINAPI 103467</v>
      </c>
      <c r="B14656" s="3" t="s">
        <v>6064</v>
      </c>
      <c r="C14656" s="3">
        <v>103467</v>
      </c>
      <c r="D14656" s="2" t="s">
        <v>14697</v>
      </c>
      <c r="E14656" s="3" t="s">
        <v>4953</v>
      </c>
      <c r="F14656" s="61">
        <v>0</v>
      </c>
      <c r="G14656" s="61">
        <v>0</v>
      </c>
      <c r="J14656" s="89"/>
      <c r="K14656" s="89"/>
    </row>
    <row r="14657" spans="1:11" ht="22.5" x14ac:dyDescent="0.2">
      <c r="A14657" s="1" t="str">
        <f t="shared" si="231"/>
        <v>SINAPI 103461</v>
      </c>
      <c r="B14657" s="3" t="s">
        <v>6064</v>
      </c>
      <c r="C14657" s="3">
        <v>103461</v>
      </c>
      <c r="D14657" s="2" t="s">
        <v>14698</v>
      </c>
      <c r="E14657" s="3" t="s">
        <v>4953</v>
      </c>
      <c r="F14657" s="61">
        <v>0</v>
      </c>
      <c r="G14657" s="61">
        <v>0</v>
      </c>
      <c r="J14657" s="89"/>
      <c r="K14657" s="89"/>
    </row>
    <row r="14658" spans="1:11" ht="22.5" x14ac:dyDescent="0.2">
      <c r="A14658" s="1" t="str">
        <f t="shared" si="231"/>
        <v>SINAPI 103468</v>
      </c>
      <c r="B14658" s="3" t="s">
        <v>6064</v>
      </c>
      <c r="C14658" s="3">
        <v>103468</v>
      </c>
      <c r="D14658" s="2" t="s">
        <v>14699</v>
      </c>
      <c r="E14658" s="3" t="s">
        <v>4953</v>
      </c>
      <c r="F14658" s="61">
        <v>0</v>
      </c>
      <c r="G14658" s="61">
        <v>0</v>
      </c>
      <c r="J14658" s="89"/>
      <c r="K14658" s="89"/>
    </row>
    <row r="14659" spans="1:11" ht="22.5" x14ac:dyDescent="0.2">
      <c r="A14659" s="1" t="str">
        <f t="shared" si="231"/>
        <v>SINAPI 103469</v>
      </c>
      <c r="B14659" s="3" t="s">
        <v>6064</v>
      </c>
      <c r="C14659" s="3">
        <v>103469</v>
      </c>
      <c r="D14659" s="2" t="s">
        <v>14700</v>
      </c>
      <c r="E14659" s="3" t="s">
        <v>4953</v>
      </c>
      <c r="F14659" s="61">
        <v>0</v>
      </c>
      <c r="G14659" s="61">
        <v>0</v>
      </c>
      <c r="J14659" s="89"/>
      <c r="K14659" s="89"/>
    </row>
    <row r="14660" spans="1:11" ht="22.5" x14ac:dyDescent="0.2">
      <c r="A14660" s="1" t="str">
        <f t="shared" si="231"/>
        <v>SINAPI 103470</v>
      </c>
      <c r="B14660" s="3" t="s">
        <v>6064</v>
      </c>
      <c r="C14660" s="3">
        <v>103470</v>
      </c>
      <c r="D14660" s="2" t="s">
        <v>14701</v>
      </c>
      <c r="E14660" s="3" t="s">
        <v>4953</v>
      </c>
      <c r="F14660" s="61">
        <v>0</v>
      </c>
      <c r="G14660" s="61">
        <v>0</v>
      </c>
      <c r="J14660" s="89"/>
      <c r="K14660" s="89"/>
    </row>
    <row r="14661" spans="1:11" ht="22.5" x14ac:dyDescent="0.2">
      <c r="A14661" s="1" t="str">
        <f t="shared" si="231"/>
        <v>SINAPI 103471</v>
      </c>
      <c r="B14661" s="3" t="s">
        <v>6064</v>
      </c>
      <c r="C14661" s="3">
        <v>103471</v>
      </c>
      <c r="D14661" s="2" t="s">
        <v>14702</v>
      </c>
      <c r="E14661" s="3" t="s">
        <v>4953</v>
      </c>
      <c r="F14661" s="61">
        <v>0</v>
      </c>
      <c r="G14661" s="61">
        <v>0</v>
      </c>
      <c r="J14661" s="89"/>
      <c r="K14661" s="89"/>
    </row>
    <row r="14662" spans="1:11" ht="22.5" x14ac:dyDescent="0.2">
      <c r="A14662" s="1" t="str">
        <f t="shared" si="231"/>
        <v>SINAPI 103472</v>
      </c>
      <c r="B14662" s="3" t="s">
        <v>6064</v>
      </c>
      <c r="C14662" s="3">
        <v>103472</v>
      </c>
      <c r="D14662" s="2" t="s">
        <v>14703</v>
      </c>
      <c r="E14662" s="3" t="s">
        <v>4953</v>
      </c>
      <c r="F14662" s="61">
        <v>0</v>
      </c>
      <c r="G14662" s="61">
        <v>0</v>
      </c>
      <c r="J14662" s="89"/>
      <c r="K14662" s="89"/>
    </row>
    <row r="14663" spans="1:11" ht="22.5" x14ac:dyDescent="0.2">
      <c r="A14663" s="1" t="str">
        <f t="shared" si="231"/>
        <v>SINAPI 103462</v>
      </c>
      <c r="B14663" s="3" t="s">
        <v>6064</v>
      </c>
      <c r="C14663" s="3">
        <v>103462</v>
      </c>
      <c r="D14663" s="2" t="s">
        <v>14704</v>
      </c>
      <c r="E14663" s="3" t="s">
        <v>4953</v>
      </c>
      <c r="F14663" s="61">
        <v>0</v>
      </c>
      <c r="G14663" s="61">
        <v>0</v>
      </c>
      <c r="J14663" s="89"/>
      <c r="K14663" s="89"/>
    </row>
    <row r="14664" spans="1:11" ht="22.5" x14ac:dyDescent="0.2">
      <c r="A14664" s="1" t="str">
        <f t="shared" si="231"/>
        <v>SINAPI 103473</v>
      </c>
      <c r="B14664" s="3" t="s">
        <v>6064</v>
      </c>
      <c r="C14664" s="3">
        <v>103473</v>
      </c>
      <c r="D14664" s="2" t="s">
        <v>14705</v>
      </c>
      <c r="E14664" s="3" t="s">
        <v>4953</v>
      </c>
      <c r="F14664" s="61">
        <v>0</v>
      </c>
      <c r="G14664" s="61">
        <v>0</v>
      </c>
      <c r="J14664" s="89"/>
      <c r="K14664" s="89"/>
    </row>
    <row r="14665" spans="1:11" ht="22.5" x14ac:dyDescent="0.2">
      <c r="A14665" s="1" t="str">
        <f t="shared" si="231"/>
        <v>SINAPI 103474</v>
      </c>
      <c r="B14665" s="3" t="s">
        <v>6064</v>
      </c>
      <c r="C14665" s="3">
        <v>103474</v>
      </c>
      <c r="D14665" s="2" t="s">
        <v>14706</v>
      </c>
      <c r="E14665" s="3" t="s">
        <v>4953</v>
      </c>
      <c r="F14665" s="61">
        <v>0</v>
      </c>
      <c r="G14665" s="61">
        <v>0</v>
      </c>
      <c r="J14665" s="89"/>
      <c r="K14665" s="89"/>
    </row>
    <row r="14666" spans="1:11" ht="22.5" x14ac:dyDescent="0.2">
      <c r="A14666" s="1" t="str">
        <f t="shared" si="231"/>
        <v>SINAPI 103475</v>
      </c>
      <c r="B14666" s="3" t="s">
        <v>6064</v>
      </c>
      <c r="C14666" s="3">
        <v>103475</v>
      </c>
      <c r="D14666" s="2" t="s">
        <v>14707</v>
      </c>
      <c r="E14666" s="3" t="s">
        <v>4953</v>
      </c>
      <c r="F14666" s="61">
        <v>0</v>
      </c>
      <c r="G14666" s="61">
        <v>0</v>
      </c>
      <c r="J14666" s="89"/>
      <c r="K14666" s="89"/>
    </row>
    <row r="14667" spans="1:11" ht="22.5" x14ac:dyDescent="0.2">
      <c r="A14667" s="1" t="str">
        <f t="shared" si="231"/>
        <v>SINAPI 103476</v>
      </c>
      <c r="B14667" s="3" t="s">
        <v>6064</v>
      </c>
      <c r="C14667" s="3">
        <v>103476</v>
      </c>
      <c r="D14667" s="2" t="s">
        <v>14708</v>
      </c>
      <c r="E14667" s="3" t="s">
        <v>4953</v>
      </c>
      <c r="F14667" s="61">
        <v>0</v>
      </c>
      <c r="G14667" s="61">
        <v>0</v>
      </c>
      <c r="J14667" s="89"/>
      <c r="K14667" s="89"/>
    </row>
    <row r="14668" spans="1:11" ht="22.5" x14ac:dyDescent="0.2">
      <c r="A14668" s="1" t="str">
        <f t="shared" si="231"/>
        <v>SINAPI 103477</v>
      </c>
      <c r="B14668" s="3" t="s">
        <v>6064</v>
      </c>
      <c r="C14668" s="3">
        <v>103477</v>
      </c>
      <c r="D14668" s="2" t="s">
        <v>14709</v>
      </c>
      <c r="E14668" s="3" t="s">
        <v>4953</v>
      </c>
      <c r="F14668" s="61">
        <v>0</v>
      </c>
      <c r="G14668" s="61">
        <v>0</v>
      </c>
      <c r="J14668" s="89"/>
      <c r="K14668" s="89"/>
    </row>
    <row r="14669" spans="1:11" ht="22.5" x14ac:dyDescent="0.2">
      <c r="A14669" s="1" t="str">
        <f t="shared" si="231"/>
        <v>SINAPI 103463</v>
      </c>
      <c r="B14669" s="3" t="s">
        <v>6064</v>
      </c>
      <c r="C14669" s="3">
        <v>103463</v>
      </c>
      <c r="D14669" s="2" t="s">
        <v>14710</v>
      </c>
      <c r="E14669" s="3" t="s">
        <v>4953</v>
      </c>
      <c r="F14669" s="61">
        <v>0</v>
      </c>
      <c r="G14669" s="61">
        <v>0</v>
      </c>
      <c r="J14669" s="89"/>
      <c r="K14669" s="89"/>
    </row>
    <row r="14670" spans="1:11" ht="22.5" x14ac:dyDescent="0.2">
      <c r="A14670" s="1" t="str">
        <f t="shared" si="231"/>
        <v>SINAPI 103478</v>
      </c>
      <c r="B14670" s="3" t="s">
        <v>6064</v>
      </c>
      <c r="C14670" s="3">
        <v>103478</v>
      </c>
      <c r="D14670" s="2" t="s">
        <v>14711</v>
      </c>
      <c r="E14670" s="3" t="s">
        <v>4953</v>
      </c>
      <c r="F14670" s="61">
        <v>0</v>
      </c>
      <c r="G14670" s="61">
        <v>0</v>
      </c>
      <c r="J14670" s="89"/>
      <c r="K14670" s="89"/>
    </row>
    <row r="14671" spans="1:11" ht="22.5" x14ac:dyDescent="0.2">
      <c r="A14671" s="1" t="str">
        <f t="shared" si="231"/>
        <v>SINAPI 103479</v>
      </c>
      <c r="B14671" s="3" t="s">
        <v>6064</v>
      </c>
      <c r="C14671" s="3">
        <v>103479</v>
      </c>
      <c r="D14671" s="2" t="s">
        <v>14712</v>
      </c>
      <c r="E14671" s="3" t="s">
        <v>4953</v>
      </c>
      <c r="F14671" s="61">
        <v>0</v>
      </c>
      <c r="G14671" s="61">
        <v>0</v>
      </c>
      <c r="J14671" s="89"/>
      <c r="K14671" s="89"/>
    </row>
    <row r="14672" spans="1:11" ht="22.5" x14ac:dyDescent="0.2">
      <c r="A14672" s="1" t="str">
        <f t="shared" si="231"/>
        <v>SINAPI 103480</v>
      </c>
      <c r="B14672" s="3" t="s">
        <v>6064</v>
      </c>
      <c r="C14672" s="3">
        <v>103480</v>
      </c>
      <c r="D14672" s="2" t="s">
        <v>14713</v>
      </c>
      <c r="E14672" s="3" t="s">
        <v>4953</v>
      </c>
      <c r="F14672" s="61">
        <v>0</v>
      </c>
      <c r="G14672" s="61">
        <v>0</v>
      </c>
      <c r="J14672" s="89"/>
      <c r="K14672" s="89"/>
    </row>
    <row r="14673" spans="1:11" ht="22.5" x14ac:dyDescent="0.2">
      <c r="A14673" s="1" t="str">
        <f t="shared" si="231"/>
        <v>SINAPI 103464</v>
      </c>
      <c r="B14673" s="3" t="s">
        <v>6064</v>
      </c>
      <c r="C14673" s="3">
        <v>103464</v>
      </c>
      <c r="D14673" s="2" t="s">
        <v>14714</v>
      </c>
      <c r="E14673" s="3" t="s">
        <v>4953</v>
      </c>
      <c r="F14673" s="61">
        <v>0</v>
      </c>
      <c r="G14673" s="61">
        <v>0</v>
      </c>
      <c r="J14673" s="89"/>
      <c r="K14673" s="89"/>
    </row>
    <row r="14674" spans="1:11" ht="22.5" x14ac:dyDescent="0.2">
      <c r="A14674" s="1" t="str">
        <f t="shared" si="231"/>
        <v>SINAPI 103481</v>
      </c>
      <c r="B14674" s="3" t="s">
        <v>6064</v>
      </c>
      <c r="C14674" s="3">
        <v>103481</v>
      </c>
      <c r="D14674" s="2" t="s">
        <v>14715</v>
      </c>
      <c r="E14674" s="3" t="s">
        <v>4953</v>
      </c>
      <c r="F14674" s="61">
        <v>0</v>
      </c>
      <c r="G14674" s="61">
        <v>0</v>
      </c>
      <c r="J14674" s="89"/>
      <c r="K14674" s="89"/>
    </row>
    <row r="14675" spans="1:11" ht="22.5" x14ac:dyDescent="0.2">
      <c r="A14675" s="1" t="str">
        <f t="shared" si="231"/>
        <v>SINAPI 103459</v>
      </c>
      <c r="B14675" s="3" t="s">
        <v>6064</v>
      </c>
      <c r="C14675" s="3">
        <v>103459</v>
      </c>
      <c r="D14675" s="2" t="s">
        <v>14716</v>
      </c>
      <c r="E14675" s="3" t="s">
        <v>4953</v>
      </c>
      <c r="F14675" s="61">
        <v>0</v>
      </c>
      <c r="G14675" s="61">
        <v>0</v>
      </c>
      <c r="J14675" s="89"/>
      <c r="K14675" s="89"/>
    </row>
    <row r="14676" spans="1:11" ht="22.5" x14ac:dyDescent="0.2">
      <c r="A14676" s="1" t="str">
        <f t="shared" si="231"/>
        <v>SINAPI 103460</v>
      </c>
      <c r="B14676" s="3" t="s">
        <v>6064</v>
      </c>
      <c r="C14676" s="3">
        <v>103460</v>
      </c>
      <c r="D14676" s="2" t="s">
        <v>14717</v>
      </c>
      <c r="E14676" s="3" t="s">
        <v>4953</v>
      </c>
      <c r="F14676" s="61">
        <v>0</v>
      </c>
      <c r="G14676" s="61">
        <v>0</v>
      </c>
      <c r="J14676" s="89"/>
      <c r="K14676" s="89"/>
    </row>
    <row r="14677" spans="1:11" ht="22.5" x14ac:dyDescent="0.2">
      <c r="A14677" s="1" t="str">
        <f t="shared" si="231"/>
        <v>SINAPI 103443</v>
      </c>
      <c r="B14677" s="3" t="s">
        <v>6064</v>
      </c>
      <c r="C14677" s="3">
        <v>103443</v>
      </c>
      <c r="D14677" s="2" t="s">
        <v>14718</v>
      </c>
      <c r="E14677" s="3" t="s">
        <v>4953</v>
      </c>
      <c r="F14677" s="61">
        <v>0</v>
      </c>
      <c r="G14677" s="61">
        <v>0</v>
      </c>
      <c r="J14677" s="89"/>
      <c r="K14677" s="89"/>
    </row>
    <row r="14678" spans="1:11" ht="22.5" x14ac:dyDescent="0.2">
      <c r="A14678" s="1" t="str">
        <f t="shared" si="231"/>
        <v>SINAPI 103444</v>
      </c>
      <c r="B14678" s="3" t="s">
        <v>6064</v>
      </c>
      <c r="C14678" s="3">
        <v>103444</v>
      </c>
      <c r="D14678" s="2" t="s">
        <v>14719</v>
      </c>
      <c r="E14678" s="3" t="s">
        <v>4953</v>
      </c>
      <c r="F14678" s="61">
        <v>0</v>
      </c>
      <c r="G14678" s="61">
        <v>0</v>
      </c>
      <c r="J14678" s="89"/>
      <c r="K14678" s="89"/>
    </row>
    <row r="14679" spans="1:11" ht="22.5" x14ac:dyDescent="0.2">
      <c r="A14679" s="1" t="str">
        <f t="shared" ref="A14679:A14742" si="232">CONCATENATE($B14679," ",$C14679)</f>
        <v>SINAPI 103445</v>
      </c>
      <c r="B14679" s="3" t="s">
        <v>6064</v>
      </c>
      <c r="C14679" s="3">
        <v>103445</v>
      </c>
      <c r="D14679" s="2" t="s">
        <v>14720</v>
      </c>
      <c r="E14679" s="3" t="s">
        <v>4953</v>
      </c>
      <c r="F14679" s="61">
        <v>0</v>
      </c>
      <c r="G14679" s="61">
        <v>0</v>
      </c>
      <c r="J14679" s="89"/>
      <c r="K14679" s="89"/>
    </row>
    <row r="14680" spans="1:11" ht="22.5" x14ac:dyDescent="0.2">
      <c r="A14680" s="1" t="str">
        <f t="shared" si="232"/>
        <v>SINAPI 103446</v>
      </c>
      <c r="B14680" s="3" t="s">
        <v>6064</v>
      </c>
      <c r="C14680" s="3">
        <v>103446</v>
      </c>
      <c r="D14680" s="2" t="s">
        <v>14721</v>
      </c>
      <c r="E14680" s="3" t="s">
        <v>4953</v>
      </c>
      <c r="F14680" s="61">
        <v>0</v>
      </c>
      <c r="G14680" s="61">
        <v>0</v>
      </c>
      <c r="J14680" s="89"/>
      <c r="K14680" s="89"/>
    </row>
    <row r="14681" spans="1:11" ht="22.5" x14ac:dyDescent="0.2">
      <c r="A14681" s="1" t="str">
        <f t="shared" si="232"/>
        <v>SINAPI 103447</v>
      </c>
      <c r="B14681" s="3" t="s">
        <v>6064</v>
      </c>
      <c r="C14681" s="3">
        <v>103447</v>
      </c>
      <c r="D14681" s="2" t="s">
        <v>14722</v>
      </c>
      <c r="E14681" s="3" t="s">
        <v>4953</v>
      </c>
      <c r="F14681" s="61">
        <v>0</v>
      </c>
      <c r="G14681" s="61">
        <v>0</v>
      </c>
      <c r="J14681" s="89"/>
      <c r="K14681" s="89"/>
    </row>
    <row r="14682" spans="1:11" ht="22.5" x14ac:dyDescent="0.2">
      <c r="A14682" s="1" t="str">
        <f t="shared" si="232"/>
        <v>SINAPI 103448</v>
      </c>
      <c r="B14682" s="3" t="s">
        <v>6064</v>
      </c>
      <c r="C14682" s="3">
        <v>103448</v>
      </c>
      <c r="D14682" s="2" t="s">
        <v>14723</v>
      </c>
      <c r="E14682" s="3" t="s">
        <v>4953</v>
      </c>
      <c r="F14682" s="61">
        <v>0</v>
      </c>
      <c r="G14682" s="61">
        <v>0</v>
      </c>
      <c r="J14682" s="89"/>
      <c r="K14682" s="89"/>
    </row>
    <row r="14683" spans="1:11" ht="22.5" x14ac:dyDescent="0.2">
      <c r="A14683" s="1" t="str">
        <f t="shared" si="232"/>
        <v>SINAPI 103449</v>
      </c>
      <c r="B14683" s="3" t="s">
        <v>6064</v>
      </c>
      <c r="C14683" s="3">
        <v>103449</v>
      </c>
      <c r="D14683" s="2" t="s">
        <v>14724</v>
      </c>
      <c r="E14683" s="3" t="s">
        <v>4953</v>
      </c>
      <c r="F14683" s="61">
        <v>0</v>
      </c>
      <c r="G14683" s="61">
        <v>0</v>
      </c>
      <c r="J14683" s="89"/>
      <c r="K14683" s="89"/>
    </row>
    <row r="14684" spans="1:11" ht="22.5" x14ac:dyDescent="0.2">
      <c r="A14684" s="1" t="str">
        <f t="shared" si="232"/>
        <v>SINAPI 103450</v>
      </c>
      <c r="B14684" s="3" t="s">
        <v>6064</v>
      </c>
      <c r="C14684" s="3">
        <v>103450</v>
      </c>
      <c r="D14684" s="2" t="s">
        <v>14725</v>
      </c>
      <c r="E14684" s="3" t="s">
        <v>4953</v>
      </c>
      <c r="F14684" s="61">
        <v>0</v>
      </c>
      <c r="G14684" s="61">
        <v>0</v>
      </c>
      <c r="J14684" s="89"/>
      <c r="K14684" s="89"/>
    </row>
    <row r="14685" spans="1:11" ht="22.5" x14ac:dyDescent="0.2">
      <c r="A14685" s="1" t="str">
        <f t="shared" si="232"/>
        <v>SINAPI 103451</v>
      </c>
      <c r="B14685" s="3" t="s">
        <v>6064</v>
      </c>
      <c r="C14685" s="3">
        <v>103451</v>
      </c>
      <c r="D14685" s="2" t="s">
        <v>14726</v>
      </c>
      <c r="E14685" s="3" t="s">
        <v>4953</v>
      </c>
      <c r="F14685" s="61">
        <v>0</v>
      </c>
      <c r="G14685" s="61">
        <v>0</v>
      </c>
      <c r="J14685" s="89"/>
      <c r="K14685" s="89"/>
    </row>
    <row r="14686" spans="1:11" ht="22.5" x14ac:dyDescent="0.2">
      <c r="A14686" s="1" t="str">
        <f t="shared" si="232"/>
        <v>SINAPI 103452</v>
      </c>
      <c r="B14686" s="3" t="s">
        <v>6064</v>
      </c>
      <c r="C14686" s="3">
        <v>103452</v>
      </c>
      <c r="D14686" s="2" t="s">
        <v>14727</v>
      </c>
      <c r="E14686" s="3" t="s">
        <v>4953</v>
      </c>
      <c r="F14686" s="61">
        <v>0</v>
      </c>
      <c r="G14686" s="61">
        <v>0</v>
      </c>
      <c r="J14686" s="89"/>
      <c r="K14686" s="89"/>
    </row>
    <row r="14687" spans="1:11" ht="22.5" x14ac:dyDescent="0.2">
      <c r="A14687" s="1" t="str">
        <f t="shared" si="232"/>
        <v>SINAPI 103453</v>
      </c>
      <c r="B14687" s="3" t="s">
        <v>6064</v>
      </c>
      <c r="C14687" s="3">
        <v>103453</v>
      </c>
      <c r="D14687" s="2" t="s">
        <v>14728</v>
      </c>
      <c r="E14687" s="3" t="s">
        <v>4953</v>
      </c>
      <c r="F14687" s="61">
        <v>0</v>
      </c>
      <c r="G14687" s="61">
        <v>0</v>
      </c>
      <c r="J14687" s="89"/>
      <c r="K14687" s="89"/>
    </row>
    <row r="14688" spans="1:11" ht="22.5" x14ac:dyDescent="0.2">
      <c r="A14688" s="1" t="str">
        <f t="shared" si="232"/>
        <v>SINAPI 103454</v>
      </c>
      <c r="B14688" s="3" t="s">
        <v>6064</v>
      </c>
      <c r="C14688" s="3">
        <v>103454</v>
      </c>
      <c r="D14688" s="2" t="s">
        <v>14729</v>
      </c>
      <c r="E14688" s="3" t="s">
        <v>4953</v>
      </c>
      <c r="F14688" s="61">
        <v>0</v>
      </c>
      <c r="G14688" s="61">
        <v>0</v>
      </c>
      <c r="J14688" s="89"/>
      <c r="K14688" s="89"/>
    </row>
    <row r="14689" spans="1:11" ht="22.5" x14ac:dyDescent="0.2">
      <c r="A14689" s="1" t="str">
        <f t="shared" si="232"/>
        <v>SINAPI 103455</v>
      </c>
      <c r="B14689" s="3" t="s">
        <v>6064</v>
      </c>
      <c r="C14689" s="3">
        <v>103455</v>
      </c>
      <c r="D14689" s="2" t="s">
        <v>14730</v>
      </c>
      <c r="E14689" s="3" t="s">
        <v>4953</v>
      </c>
      <c r="F14689" s="61">
        <v>0</v>
      </c>
      <c r="G14689" s="61">
        <v>0</v>
      </c>
      <c r="J14689" s="89"/>
      <c r="K14689" s="89"/>
    </row>
    <row r="14690" spans="1:11" ht="22.5" x14ac:dyDescent="0.2">
      <c r="A14690" s="1" t="str">
        <f t="shared" si="232"/>
        <v>SINAPI 103456</v>
      </c>
      <c r="B14690" s="3" t="s">
        <v>6064</v>
      </c>
      <c r="C14690" s="3">
        <v>103456</v>
      </c>
      <c r="D14690" s="2" t="s">
        <v>14731</v>
      </c>
      <c r="E14690" s="3" t="s">
        <v>4953</v>
      </c>
      <c r="F14690" s="61">
        <v>0</v>
      </c>
      <c r="G14690" s="61">
        <v>0</v>
      </c>
      <c r="J14690" s="89"/>
      <c r="K14690" s="89"/>
    </row>
    <row r="14691" spans="1:11" ht="22.5" x14ac:dyDescent="0.2">
      <c r="A14691" s="1" t="str">
        <f t="shared" si="232"/>
        <v>SINAPI 103457</v>
      </c>
      <c r="B14691" s="3" t="s">
        <v>6064</v>
      </c>
      <c r="C14691" s="3">
        <v>103457</v>
      </c>
      <c r="D14691" s="2" t="s">
        <v>14732</v>
      </c>
      <c r="E14691" s="3" t="s">
        <v>4953</v>
      </c>
      <c r="F14691" s="61">
        <v>0</v>
      </c>
      <c r="G14691" s="61">
        <v>0</v>
      </c>
      <c r="J14691" s="89"/>
      <c r="K14691" s="89"/>
    </row>
    <row r="14692" spans="1:11" ht="22.5" x14ac:dyDescent="0.2">
      <c r="A14692" s="1" t="str">
        <f t="shared" si="232"/>
        <v>SINAPI 103458</v>
      </c>
      <c r="B14692" s="3" t="s">
        <v>6064</v>
      </c>
      <c r="C14692" s="3">
        <v>103458</v>
      </c>
      <c r="D14692" s="2" t="s">
        <v>14733</v>
      </c>
      <c r="E14692" s="3" t="s">
        <v>4953</v>
      </c>
      <c r="F14692" s="61">
        <v>0</v>
      </c>
      <c r="G14692" s="61">
        <v>0</v>
      </c>
      <c r="J14692" s="89"/>
      <c r="K14692" s="89"/>
    </row>
    <row r="14693" spans="1:11" ht="22.5" x14ac:dyDescent="0.2">
      <c r="A14693" s="1" t="str">
        <f t="shared" si="232"/>
        <v>SINAPI 103425</v>
      </c>
      <c r="B14693" s="3" t="s">
        <v>6064</v>
      </c>
      <c r="C14693" s="3">
        <v>103425</v>
      </c>
      <c r="D14693" s="2" t="s">
        <v>14734</v>
      </c>
      <c r="E14693" s="3" t="s">
        <v>4953</v>
      </c>
      <c r="F14693" s="61">
        <v>17.600000000000001</v>
      </c>
      <c r="G14693" s="61">
        <v>17.91</v>
      </c>
      <c r="J14693" s="89">
        <v>0</v>
      </c>
      <c r="K14693" s="89">
        <v>0</v>
      </c>
    </row>
    <row r="14694" spans="1:11" ht="22.5" x14ac:dyDescent="0.2">
      <c r="A14694" s="1" t="str">
        <f t="shared" si="232"/>
        <v>SINAPI 103428</v>
      </c>
      <c r="B14694" s="3" t="s">
        <v>6064</v>
      </c>
      <c r="C14694" s="3">
        <v>103428</v>
      </c>
      <c r="D14694" s="2" t="s">
        <v>14735</v>
      </c>
      <c r="E14694" s="3" t="s">
        <v>4953</v>
      </c>
      <c r="F14694" s="61">
        <v>286.60000000000002</v>
      </c>
      <c r="G14694" s="61">
        <v>289.70999999999998</v>
      </c>
      <c r="J14694" s="89">
        <v>0</v>
      </c>
      <c r="K14694" s="89">
        <v>0</v>
      </c>
    </row>
    <row r="14695" spans="1:11" ht="22.5" x14ac:dyDescent="0.2">
      <c r="A14695" s="1" t="str">
        <f t="shared" si="232"/>
        <v>SINAPI 103426</v>
      </c>
      <c r="B14695" s="3" t="s">
        <v>6064</v>
      </c>
      <c r="C14695" s="3">
        <v>103426</v>
      </c>
      <c r="D14695" s="2" t="s">
        <v>14736</v>
      </c>
      <c r="E14695" s="3" t="s">
        <v>4953</v>
      </c>
      <c r="F14695" s="61">
        <v>20.87</v>
      </c>
      <c r="G14695" s="61">
        <v>21.36</v>
      </c>
      <c r="J14695" s="89">
        <v>0</v>
      </c>
      <c r="K14695" s="89">
        <v>0</v>
      </c>
    </row>
    <row r="14696" spans="1:11" ht="22.5" x14ac:dyDescent="0.2">
      <c r="A14696" s="1" t="str">
        <f t="shared" si="232"/>
        <v>SINAPI 103429</v>
      </c>
      <c r="B14696" s="3" t="s">
        <v>6064</v>
      </c>
      <c r="C14696" s="3">
        <v>103429</v>
      </c>
      <c r="D14696" s="2" t="s">
        <v>14737</v>
      </c>
      <c r="E14696" s="3" t="s">
        <v>4953</v>
      </c>
      <c r="F14696" s="61">
        <v>3240.5</v>
      </c>
      <c r="G14696" s="61">
        <v>3246.72</v>
      </c>
      <c r="J14696" s="89">
        <v>0</v>
      </c>
      <c r="K14696" s="89">
        <v>0</v>
      </c>
    </row>
    <row r="14697" spans="1:11" ht="22.5" x14ac:dyDescent="0.2">
      <c r="A14697" s="1" t="str">
        <f t="shared" si="232"/>
        <v>SINAPI 103427</v>
      </c>
      <c r="B14697" s="3" t="s">
        <v>6064</v>
      </c>
      <c r="C14697" s="3">
        <v>103427</v>
      </c>
      <c r="D14697" s="2" t="s">
        <v>14738</v>
      </c>
      <c r="E14697" s="3" t="s">
        <v>4953</v>
      </c>
      <c r="F14697" s="61">
        <v>41.83</v>
      </c>
      <c r="G14697" s="61">
        <v>42.8</v>
      </c>
      <c r="J14697" s="89">
        <v>0</v>
      </c>
      <c r="K14697" s="89">
        <v>0</v>
      </c>
    </row>
    <row r="14698" spans="1:11" ht="22.5" x14ac:dyDescent="0.2">
      <c r="A14698" s="1" t="str">
        <f t="shared" si="232"/>
        <v>SINAPI 103393</v>
      </c>
      <c r="B14698" s="3" t="s">
        <v>6064</v>
      </c>
      <c r="C14698" s="3">
        <v>103393</v>
      </c>
      <c r="D14698" s="2" t="s">
        <v>14739</v>
      </c>
      <c r="E14698" s="3" t="s">
        <v>4954</v>
      </c>
      <c r="F14698" s="61">
        <v>6124.84</v>
      </c>
      <c r="G14698" s="61">
        <v>6126.45</v>
      </c>
      <c r="J14698" s="89">
        <v>0</v>
      </c>
      <c r="K14698" s="89">
        <v>0</v>
      </c>
    </row>
    <row r="14699" spans="1:11" ht="22.5" x14ac:dyDescent="0.2">
      <c r="A14699" s="1" t="str">
        <f t="shared" si="232"/>
        <v>SINAPI 103376</v>
      </c>
      <c r="B14699" s="3" t="s">
        <v>6064</v>
      </c>
      <c r="C14699" s="3">
        <v>103376</v>
      </c>
      <c r="D14699" s="2" t="s">
        <v>14740</v>
      </c>
      <c r="E14699" s="3" t="s">
        <v>4954</v>
      </c>
      <c r="F14699" s="61">
        <v>149.99</v>
      </c>
      <c r="G14699" s="61">
        <v>150.09</v>
      </c>
      <c r="J14699" s="89">
        <v>0</v>
      </c>
      <c r="K14699" s="89">
        <v>0</v>
      </c>
    </row>
    <row r="14700" spans="1:11" ht="22.5" x14ac:dyDescent="0.2">
      <c r="A14700" s="1" t="str">
        <f t="shared" si="232"/>
        <v>SINAPI 104804</v>
      </c>
      <c r="B14700" s="3" t="s">
        <v>6064</v>
      </c>
      <c r="C14700" s="3">
        <v>104804</v>
      </c>
      <c r="D14700" s="2" t="s">
        <v>14741</v>
      </c>
      <c r="E14700" s="3" t="s">
        <v>4954</v>
      </c>
      <c r="F14700" s="61">
        <v>0</v>
      </c>
      <c r="G14700" s="61">
        <v>0</v>
      </c>
      <c r="J14700" s="89"/>
      <c r="K14700" s="89"/>
    </row>
    <row r="14701" spans="1:11" ht="22.5" x14ac:dyDescent="0.2">
      <c r="A14701" s="1" t="str">
        <f t="shared" si="232"/>
        <v>SINAPI 104805</v>
      </c>
      <c r="B14701" s="3" t="s">
        <v>6064</v>
      </c>
      <c r="C14701" s="3">
        <v>104805</v>
      </c>
      <c r="D14701" s="2" t="s">
        <v>14742</v>
      </c>
      <c r="E14701" s="3" t="s">
        <v>4954</v>
      </c>
      <c r="F14701" s="61">
        <v>0</v>
      </c>
      <c r="G14701" s="61">
        <v>0</v>
      </c>
      <c r="J14701" s="89"/>
      <c r="K14701" s="89"/>
    </row>
    <row r="14702" spans="1:11" ht="22.5" x14ac:dyDescent="0.2">
      <c r="A14702" s="1" t="str">
        <f t="shared" si="232"/>
        <v>SINAPI 103377</v>
      </c>
      <c r="B14702" s="3" t="s">
        <v>6064</v>
      </c>
      <c r="C14702" s="3">
        <v>103377</v>
      </c>
      <c r="D14702" s="2" t="s">
        <v>14743</v>
      </c>
      <c r="E14702" s="3" t="s">
        <v>4954</v>
      </c>
      <c r="F14702" s="61">
        <v>321.14999999999998</v>
      </c>
      <c r="G14702" s="61">
        <v>321.3</v>
      </c>
      <c r="J14702" s="89">
        <v>0</v>
      </c>
      <c r="K14702" s="89">
        <v>0</v>
      </c>
    </row>
    <row r="14703" spans="1:11" ht="22.5" x14ac:dyDescent="0.2">
      <c r="A14703" s="1" t="str">
        <f t="shared" si="232"/>
        <v>SINAPI 104806</v>
      </c>
      <c r="B14703" s="3" t="s">
        <v>6064</v>
      </c>
      <c r="C14703" s="3">
        <v>104806</v>
      </c>
      <c r="D14703" s="2" t="s">
        <v>14744</v>
      </c>
      <c r="E14703" s="3" t="s">
        <v>4954</v>
      </c>
      <c r="F14703" s="61">
        <v>0</v>
      </c>
      <c r="G14703" s="61">
        <v>0</v>
      </c>
      <c r="J14703" s="89"/>
      <c r="K14703" s="89"/>
    </row>
    <row r="14704" spans="1:11" ht="22.5" x14ac:dyDescent="0.2">
      <c r="A14704" s="1" t="str">
        <f t="shared" si="232"/>
        <v>SINAPI 103378</v>
      </c>
      <c r="B14704" s="3" t="s">
        <v>6064</v>
      </c>
      <c r="C14704" s="3">
        <v>103378</v>
      </c>
      <c r="D14704" s="2" t="s">
        <v>14745</v>
      </c>
      <c r="E14704" s="3" t="s">
        <v>4954</v>
      </c>
      <c r="F14704" s="61">
        <v>0</v>
      </c>
      <c r="G14704" s="61">
        <v>0</v>
      </c>
      <c r="J14704" s="89"/>
      <c r="K14704" s="89"/>
    </row>
    <row r="14705" spans="1:11" ht="22.5" x14ac:dyDescent="0.2">
      <c r="A14705" s="1" t="str">
        <f t="shared" si="232"/>
        <v>SINAPI 103372</v>
      </c>
      <c r="B14705" s="3" t="s">
        <v>6064</v>
      </c>
      <c r="C14705" s="3">
        <v>103372</v>
      </c>
      <c r="D14705" s="2" t="s">
        <v>14746</v>
      </c>
      <c r="E14705" s="3" t="s">
        <v>4954</v>
      </c>
      <c r="F14705" s="61">
        <v>6.38</v>
      </c>
      <c r="G14705" s="61">
        <v>6.4</v>
      </c>
      <c r="J14705" s="89">
        <v>0</v>
      </c>
      <c r="K14705" s="89">
        <v>0</v>
      </c>
    </row>
    <row r="14706" spans="1:11" ht="22.5" x14ac:dyDescent="0.2">
      <c r="A14706" s="1" t="str">
        <f t="shared" si="232"/>
        <v>SINAPI 103379</v>
      </c>
      <c r="B14706" s="3" t="s">
        <v>6064</v>
      </c>
      <c r="C14706" s="3">
        <v>103379</v>
      </c>
      <c r="D14706" s="2" t="s">
        <v>14747</v>
      </c>
      <c r="E14706" s="3" t="s">
        <v>4954</v>
      </c>
      <c r="F14706" s="61">
        <v>500.13</v>
      </c>
      <c r="G14706" s="61">
        <v>500.32</v>
      </c>
      <c r="J14706" s="89">
        <v>0</v>
      </c>
      <c r="K14706" s="89">
        <v>0</v>
      </c>
    </row>
    <row r="14707" spans="1:11" ht="22.5" x14ac:dyDescent="0.2">
      <c r="A14707" s="1" t="str">
        <f t="shared" si="232"/>
        <v>SINAPI 103380</v>
      </c>
      <c r="B14707" s="3" t="s">
        <v>6064</v>
      </c>
      <c r="C14707" s="3">
        <v>103380</v>
      </c>
      <c r="D14707" s="2" t="s">
        <v>14748</v>
      </c>
      <c r="E14707" s="3" t="s">
        <v>4954</v>
      </c>
      <c r="F14707" s="61">
        <v>0</v>
      </c>
      <c r="G14707" s="61">
        <v>0</v>
      </c>
      <c r="J14707" s="89"/>
      <c r="K14707" s="89"/>
    </row>
    <row r="14708" spans="1:11" ht="22.5" x14ac:dyDescent="0.2">
      <c r="A14708" s="1" t="str">
        <f t="shared" si="232"/>
        <v>SINAPI 103381</v>
      </c>
      <c r="B14708" s="3" t="s">
        <v>6064</v>
      </c>
      <c r="C14708" s="3">
        <v>103381</v>
      </c>
      <c r="D14708" s="2" t="s">
        <v>14749</v>
      </c>
      <c r="E14708" s="3" t="s">
        <v>4954</v>
      </c>
      <c r="F14708" s="61">
        <v>0</v>
      </c>
      <c r="G14708" s="61">
        <v>0</v>
      </c>
      <c r="J14708" s="89"/>
      <c r="K14708" s="89"/>
    </row>
    <row r="14709" spans="1:11" ht="22.5" x14ac:dyDescent="0.2">
      <c r="A14709" s="1" t="str">
        <f t="shared" si="232"/>
        <v>SINAPI 103382</v>
      </c>
      <c r="B14709" s="3" t="s">
        <v>6064</v>
      </c>
      <c r="C14709" s="3">
        <v>103382</v>
      </c>
      <c r="D14709" s="2" t="s">
        <v>14750</v>
      </c>
      <c r="E14709" s="3" t="s">
        <v>4954</v>
      </c>
      <c r="F14709" s="61">
        <v>0</v>
      </c>
      <c r="G14709" s="61">
        <v>0</v>
      </c>
      <c r="J14709" s="89"/>
      <c r="K14709" s="89"/>
    </row>
    <row r="14710" spans="1:11" ht="22.5" x14ac:dyDescent="0.2">
      <c r="A14710" s="1" t="str">
        <f t="shared" si="232"/>
        <v>SINAPI 103383</v>
      </c>
      <c r="B14710" s="3" t="s">
        <v>6064</v>
      </c>
      <c r="C14710" s="3">
        <v>103383</v>
      </c>
      <c r="D14710" s="2" t="s">
        <v>14751</v>
      </c>
      <c r="E14710" s="3" t="s">
        <v>4954</v>
      </c>
      <c r="F14710" s="61">
        <v>1226.5</v>
      </c>
      <c r="G14710" s="61">
        <v>1226.7</v>
      </c>
      <c r="J14710" s="89">
        <v>0</v>
      </c>
      <c r="K14710" s="89">
        <v>0</v>
      </c>
    </row>
    <row r="14711" spans="1:11" ht="22.5" x14ac:dyDescent="0.2">
      <c r="A14711" s="1" t="str">
        <f t="shared" si="232"/>
        <v>SINAPI 103373</v>
      </c>
      <c r="B14711" s="3" t="s">
        <v>6064</v>
      </c>
      <c r="C14711" s="3">
        <v>103373</v>
      </c>
      <c r="D14711" s="2" t="s">
        <v>14752</v>
      </c>
      <c r="E14711" s="3" t="s">
        <v>4954</v>
      </c>
      <c r="F14711" s="61">
        <v>12.53</v>
      </c>
      <c r="G14711" s="61">
        <v>12.56</v>
      </c>
      <c r="J14711" s="89">
        <v>0</v>
      </c>
      <c r="K14711" s="89">
        <v>0</v>
      </c>
    </row>
    <row r="14712" spans="1:11" ht="22.5" x14ac:dyDescent="0.2">
      <c r="A14712" s="1" t="str">
        <f t="shared" si="232"/>
        <v>SINAPI 103384</v>
      </c>
      <c r="B14712" s="3" t="s">
        <v>6064</v>
      </c>
      <c r="C14712" s="3">
        <v>103384</v>
      </c>
      <c r="D14712" s="2" t="s">
        <v>14753</v>
      </c>
      <c r="E14712" s="3" t="s">
        <v>4954</v>
      </c>
      <c r="F14712" s="61">
        <v>0</v>
      </c>
      <c r="G14712" s="61">
        <v>0</v>
      </c>
      <c r="J14712" s="89"/>
      <c r="K14712" s="89"/>
    </row>
    <row r="14713" spans="1:11" ht="22.5" x14ac:dyDescent="0.2">
      <c r="A14713" s="1" t="str">
        <f t="shared" si="232"/>
        <v>SINAPI 103385</v>
      </c>
      <c r="B14713" s="3" t="s">
        <v>6064</v>
      </c>
      <c r="C14713" s="3">
        <v>103385</v>
      </c>
      <c r="D14713" s="2" t="s">
        <v>14754</v>
      </c>
      <c r="E14713" s="3" t="s">
        <v>4954</v>
      </c>
      <c r="F14713" s="61">
        <v>1977.36</v>
      </c>
      <c r="G14713" s="61">
        <v>1977.72</v>
      </c>
      <c r="J14713" s="89">
        <v>0</v>
      </c>
      <c r="K14713" s="89">
        <v>0</v>
      </c>
    </row>
    <row r="14714" spans="1:11" ht="22.5" x14ac:dyDescent="0.2">
      <c r="A14714" s="1" t="str">
        <f t="shared" si="232"/>
        <v>SINAPI 103386</v>
      </c>
      <c r="B14714" s="3" t="s">
        <v>6064</v>
      </c>
      <c r="C14714" s="3">
        <v>103386</v>
      </c>
      <c r="D14714" s="2" t="s">
        <v>14755</v>
      </c>
      <c r="E14714" s="3" t="s">
        <v>4954</v>
      </c>
      <c r="F14714" s="61">
        <v>0</v>
      </c>
      <c r="G14714" s="61">
        <v>0</v>
      </c>
      <c r="J14714" s="89"/>
      <c r="K14714" s="89"/>
    </row>
    <row r="14715" spans="1:11" ht="22.5" x14ac:dyDescent="0.2">
      <c r="A14715" s="1" t="str">
        <f t="shared" si="232"/>
        <v>SINAPI 103387</v>
      </c>
      <c r="B14715" s="3" t="s">
        <v>6064</v>
      </c>
      <c r="C14715" s="3">
        <v>103387</v>
      </c>
      <c r="D14715" s="2" t="s">
        <v>14756</v>
      </c>
      <c r="E14715" s="3" t="s">
        <v>4954</v>
      </c>
      <c r="F14715" s="61">
        <v>3469.21</v>
      </c>
      <c r="G14715" s="61">
        <v>3469.76</v>
      </c>
      <c r="J14715" s="89">
        <v>0</v>
      </c>
      <c r="K14715" s="89">
        <v>0</v>
      </c>
    </row>
    <row r="14716" spans="1:11" ht="22.5" x14ac:dyDescent="0.2">
      <c r="A14716" s="1" t="str">
        <f t="shared" si="232"/>
        <v>SINAPI 103388</v>
      </c>
      <c r="B14716" s="3" t="s">
        <v>6064</v>
      </c>
      <c r="C14716" s="3">
        <v>103388</v>
      </c>
      <c r="D14716" s="2" t="s">
        <v>14757</v>
      </c>
      <c r="E14716" s="3" t="s">
        <v>4954</v>
      </c>
      <c r="F14716" s="61">
        <v>0</v>
      </c>
      <c r="G14716" s="61">
        <v>0</v>
      </c>
      <c r="J14716" s="89"/>
      <c r="K14716" s="89"/>
    </row>
    <row r="14717" spans="1:11" ht="22.5" x14ac:dyDescent="0.2">
      <c r="A14717" s="1" t="str">
        <f t="shared" si="232"/>
        <v>SINAPI 103374</v>
      </c>
      <c r="B14717" s="3" t="s">
        <v>6064</v>
      </c>
      <c r="C14717" s="3">
        <v>103374</v>
      </c>
      <c r="D14717" s="2" t="s">
        <v>14758</v>
      </c>
      <c r="E14717" s="3" t="s">
        <v>4954</v>
      </c>
      <c r="F14717" s="61">
        <v>0</v>
      </c>
      <c r="G14717" s="61">
        <v>0</v>
      </c>
      <c r="J14717" s="89"/>
      <c r="K14717" s="89"/>
    </row>
    <row r="14718" spans="1:11" ht="22.5" x14ac:dyDescent="0.2">
      <c r="A14718" s="1" t="str">
        <f t="shared" si="232"/>
        <v>SINAPI 103389</v>
      </c>
      <c r="B14718" s="3" t="s">
        <v>6064</v>
      </c>
      <c r="C14718" s="3">
        <v>103389</v>
      </c>
      <c r="D14718" s="2" t="s">
        <v>14759</v>
      </c>
      <c r="E14718" s="3" t="s">
        <v>4954</v>
      </c>
      <c r="F14718" s="61">
        <v>5159.32</v>
      </c>
      <c r="G14718" s="61">
        <v>5160.17</v>
      </c>
      <c r="J14718" s="89">
        <v>0</v>
      </c>
      <c r="K14718" s="89">
        <v>0</v>
      </c>
    </row>
    <row r="14719" spans="1:11" ht="22.5" x14ac:dyDescent="0.2">
      <c r="A14719" s="1" t="str">
        <f t="shared" si="232"/>
        <v>SINAPI 103390</v>
      </c>
      <c r="B14719" s="3" t="s">
        <v>6064</v>
      </c>
      <c r="C14719" s="3">
        <v>103390</v>
      </c>
      <c r="D14719" s="2" t="s">
        <v>14760</v>
      </c>
      <c r="E14719" s="3" t="s">
        <v>4954</v>
      </c>
      <c r="F14719" s="61">
        <v>0</v>
      </c>
      <c r="G14719" s="61">
        <v>0</v>
      </c>
      <c r="J14719" s="89"/>
      <c r="K14719" s="89"/>
    </row>
    <row r="14720" spans="1:11" ht="22.5" x14ac:dyDescent="0.2">
      <c r="A14720" s="1" t="str">
        <f t="shared" si="232"/>
        <v>SINAPI 103391</v>
      </c>
      <c r="B14720" s="3" t="s">
        <v>6064</v>
      </c>
      <c r="C14720" s="3">
        <v>103391</v>
      </c>
      <c r="D14720" s="2" t="s">
        <v>14761</v>
      </c>
      <c r="E14720" s="3" t="s">
        <v>4954</v>
      </c>
      <c r="F14720" s="61">
        <v>3396.3</v>
      </c>
      <c r="G14720" s="61">
        <v>3397.49</v>
      </c>
      <c r="J14720" s="89">
        <v>0</v>
      </c>
      <c r="K14720" s="89">
        <v>0</v>
      </c>
    </row>
    <row r="14721" spans="1:11" ht="22.5" x14ac:dyDescent="0.2">
      <c r="A14721" s="1" t="str">
        <f t="shared" si="232"/>
        <v>SINAPI 103375</v>
      </c>
      <c r="B14721" s="3" t="s">
        <v>6064</v>
      </c>
      <c r="C14721" s="3">
        <v>103375</v>
      </c>
      <c r="D14721" s="2" t="s">
        <v>14762</v>
      </c>
      <c r="E14721" s="3" t="s">
        <v>4954</v>
      </c>
      <c r="F14721" s="61">
        <v>0</v>
      </c>
      <c r="G14721" s="61">
        <v>0</v>
      </c>
      <c r="J14721" s="89"/>
      <c r="K14721" s="89"/>
    </row>
    <row r="14722" spans="1:11" ht="22.5" x14ac:dyDescent="0.2">
      <c r="A14722" s="1" t="str">
        <f t="shared" si="232"/>
        <v>SINAPI 103392</v>
      </c>
      <c r="B14722" s="3" t="s">
        <v>6064</v>
      </c>
      <c r="C14722" s="3">
        <v>103392</v>
      </c>
      <c r="D14722" s="2" t="s">
        <v>14763</v>
      </c>
      <c r="E14722" s="3" t="s">
        <v>4954</v>
      </c>
      <c r="F14722" s="61">
        <v>5553.35</v>
      </c>
      <c r="G14722" s="61">
        <v>5554.74</v>
      </c>
      <c r="J14722" s="89">
        <v>0</v>
      </c>
      <c r="K14722" s="89">
        <v>0</v>
      </c>
    </row>
    <row r="14723" spans="1:11" ht="22.5" x14ac:dyDescent="0.2">
      <c r="A14723" s="1" t="str">
        <f t="shared" si="232"/>
        <v>SINAPI 103440</v>
      </c>
      <c r="B14723" s="3" t="s">
        <v>6064</v>
      </c>
      <c r="C14723" s="3">
        <v>103440</v>
      </c>
      <c r="D14723" s="2" t="s">
        <v>14764</v>
      </c>
      <c r="E14723" s="3" t="s">
        <v>4953</v>
      </c>
      <c r="F14723" s="61">
        <v>454.37</v>
      </c>
      <c r="G14723" s="61">
        <v>460.59</v>
      </c>
      <c r="J14723" s="89">
        <v>0</v>
      </c>
      <c r="K14723" s="89">
        <v>0</v>
      </c>
    </row>
    <row r="14724" spans="1:11" ht="22.5" x14ac:dyDescent="0.2">
      <c r="A14724" s="1" t="str">
        <f t="shared" si="232"/>
        <v>SINAPI 103441</v>
      </c>
      <c r="B14724" s="3" t="s">
        <v>6064</v>
      </c>
      <c r="C14724" s="3">
        <v>103441</v>
      </c>
      <c r="D14724" s="2" t="s">
        <v>14765</v>
      </c>
      <c r="E14724" s="3" t="s">
        <v>4953</v>
      </c>
      <c r="F14724" s="61">
        <v>460.35</v>
      </c>
      <c r="G14724" s="61">
        <v>466.57</v>
      </c>
      <c r="J14724" s="89">
        <v>0</v>
      </c>
      <c r="K14724" s="89">
        <v>0</v>
      </c>
    </row>
    <row r="14725" spans="1:11" ht="22.5" x14ac:dyDescent="0.2">
      <c r="A14725" s="1" t="str">
        <f t="shared" si="232"/>
        <v>SINAPI 103442</v>
      </c>
      <c r="B14725" s="3" t="s">
        <v>6064</v>
      </c>
      <c r="C14725" s="3">
        <v>103442</v>
      </c>
      <c r="D14725" s="2" t="s">
        <v>14766</v>
      </c>
      <c r="E14725" s="3" t="s">
        <v>4953</v>
      </c>
      <c r="F14725" s="61">
        <v>604.65</v>
      </c>
      <c r="G14725" s="61">
        <v>610.87</v>
      </c>
      <c r="J14725" s="89">
        <v>0</v>
      </c>
      <c r="K14725" s="89">
        <v>0</v>
      </c>
    </row>
    <row r="14726" spans="1:11" ht="22.5" x14ac:dyDescent="0.2">
      <c r="A14726" s="1" t="str">
        <f t="shared" si="232"/>
        <v>SINAPI 103437</v>
      </c>
      <c r="B14726" s="3" t="s">
        <v>6064</v>
      </c>
      <c r="C14726" s="3">
        <v>103437</v>
      </c>
      <c r="D14726" s="2" t="s">
        <v>14767</v>
      </c>
      <c r="E14726" s="3" t="s">
        <v>4953</v>
      </c>
      <c r="F14726" s="61">
        <v>203.27</v>
      </c>
      <c r="G14726" s="61">
        <v>205.23</v>
      </c>
      <c r="J14726" s="89">
        <v>0</v>
      </c>
      <c r="K14726" s="89">
        <v>0</v>
      </c>
    </row>
    <row r="14727" spans="1:11" ht="22.5" x14ac:dyDescent="0.2">
      <c r="A14727" s="1" t="str">
        <f t="shared" si="232"/>
        <v>SINAPI 103438</v>
      </c>
      <c r="B14727" s="3" t="s">
        <v>6064</v>
      </c>
      <c r="C14727" s="3">
        <v>103438</v>
      </c>
      <c r="D14727" s="2" t="s">
        <v>14768</v>
      </c>
      <c r="E14727" s="3" t="s">
        <v>4953</v>
      </c>
      <c r="F14727" s="61">
        <v>203.27</v>
      </c>
      <c r="G14727" s="61">
        <v>205.23</v>
      </c>
      <c r="J14727" s="89">
        <v>0</v>
      </c>
      <c r="K14727" s="89">
        <v>0</v>
      </c>
    </row>
    <row r="14728" spans="1:11" ht="22.5" x14ac:dyDescent="0.2">
      <c r="A14728" s="1" t="str">
        <f t="shared" si="232"/>
        <v>SINAPI 103439</v>
      </c>
      <c r="B14728" s="3" t="s">
        <v>6064</v>
      </c>
      <c r="C14728" s="3">
        <v>103439</v>
      </c>
      <c r="D14728" s="2" t="s">
        <v>14769</v>
      </c>
      <c r="E14728" s="3" t="s">
        <v>4953</v>
      </c>
      <c r="F14728" s="61">
        <v>240.18</v>
      </c>
      <c r="G14728" s="61">
        <v>242.14</v>
      </c>
      <c r="J14728" s="89">
        <v>0</v>
      </c>
      <c r="K14728" s="89">
        <v>0</v>
      </c>
    </row>
    <row r="14729" spans="1:11" ht="22.5" x14ac:dyDescent="0.2">
      <c r="A14729" s="1" t="str">
        <f t="shared" si="232"/>
        <v>SINAPI 88789</v>
      </c>
      <c r="B14729" s="3" t="s">
        <v>6064</v>
      </c>
      <c r="C14729" s="3">
        <v>88789</v>
      </c>
      <c r="D14729" s="2" t="s">
        <v>14770</v>
      </c>
      <c r="E14729" s="3" t="s">
        <v>4960</v>
      </c>
      <c r="F14729" s="61">
        <v>512.38</v>
      </c>
      <c r="G14729" s="61">
        <v>516.87</v>
      </c>
      <c r="J14729" s="89">
        <v>0</v>
      </c>
      <c r="K14729" s="89">
        <v>0</v>
      </c>
    </row>
    <row r="14730" spans="1:11" ht="22.5" x14ac:dyDescent="0.2">
      <c r="A14730" s="1" t="str">
        <f t="shared" si="232"/>
        <v>SINAPI 88788</v>
      </c>
      <c r="B14730" s="3" t="s">
        <v>6064</v>
      </c>
      <c r="C14730" s="3">
        <v>88788</v>
      </c>
      <c r="D14730" s="2" t="s">
        <v>14771</v>
      </c>
      <c r="E14730" s="3" t="s">
        <v>4960</v>
      </c>
      <c r="F14730" s="61">
        <v>424.96</v>
      </c>
      <c r="G14730" s="61">
        <v>428.84</v>
      </c>
      <c r="J14730" s="89">
        <v>0</v>
      </c>
      <c r="K14730" s="89">
        <v>0</v>
      </c>
    </row>
    <row r="14731" spans="1:11" ht="22.5" x14ac:dyDescent="0.2">
      <c r="A14731" s="1" t="str">
        <f t="shared" si="232"/>
        <v>SINAPI 87245</v>
      </c>
      <c r="B14731" s="3" t="s">
        <v>6064</v>
      </c>
      <c r="C14731" s="3">
        <v>87245</v>
      </c>
      <c r="D14731" s="2" t="s">
        <v>14772</v>
      </c>
      <c r="E14731" s="3" t="s">
        <v>4960</v>
      </c>
      <c r="F14731" s="61">
        <v>387.9</v>
      </c>
      <c r="G14731" s="61">
        <v>392.25</v>
      </c>
      <c r="J14731" s="89">
        <v>0</v>
      </c>
      <c r="K14731" s="89">
        <v>0</v>
      </c>
    </row>
    <row r="14732" spans="1:11" ht="22.5" x14ac:dyDescent="0.2">
      <c r="A14732" s="1" t="str">
        <f t="shared" si="232"/>
        <v>SINAPI 87244</v>
      </c>
      <c r="B14732" s="3" t="s">
        <v>6064</v>
      </c>
      <c r="C14732" s="3">
        <v>87244</v>
      </c>
      <c r="D14732" s="2" t="s">
        <v>14773</v>
      </c>
      <c r="E14732" s="3" t="s">
        <v>4960</v>
      </c>
      <c r="F14732" s="61">
        <v>322.19</v>
      </c>
      <c r="G14732" s="61">
        <v>325.94</v>
      </c>
      <c r="J14732" s="89">
        <v>0</v>
      </c>
      <c r="K14732" s="89">
        <v>0</v>
      </c>
    </row>
    <row r="14733" spans="1:11" ht="22.5" x14ac:dyDescent="0.2">
      <c r="A14733" s="1" t="str">
        <f t="shared" si="232"/>
        <v>SINAPI 104589</v>
      </c>
      <c r="B14733" s="3" t="s">
        <v>6064</v>
      </c>
      <c r="C14733" s="3">
        <v>104589</v>
      </c>
      <c r="D14733" s="2" t="s">
        <v>14774</v>
      </c>
      <c r="E14733" s="3" t="s">
        <v>4960</v>
      </c>
      <c r="F14733" s="61">
        <v>317.24</v>
      </c>
      <c r="G14733" s="61">
        <v>321.55</v>
      </c>
      <c r="J14733" s="89">
        <v>0</v>
      </c>
      <c r="K14733" s="89">
        <v>0</v>
      </c>
    </row>
    <row r="14734" spans="1:11" ht="22.5" x14ac:dyDescent="0.2">
      <c r="A14734" s="1" t="str">
        <f t="shared" si="232"/>
        <v>SINAPI 104588</v>
      </c>
      <c r="B14734" s="3" t="s">
        <v>6064</v>
      </c>
      <c r="C14734" s="3">
        <v>104588</v>
      </c>
      <c r="D14734" s="2" t="s">
        <v>14775</v>
      </c>
      <c r="E14734" s="3" t="s">
        <v>4960</v>
      </c>
      <c r="F14734" s="61">
        <v>264.11</v>
      </c>
      <c r="G14734" s="61">
        <v>267.81</v>
      </c>
      <c r="J14734" s="89">
        <v>0</v>
      </c>
      <c r="K14734" s="89">
        <v>0</v>
      </c>
    </row>
    <row r="14735" spans="1:11" ht="22.5" x14ac:dyDescent="0.2">
      <c r="A14735" s="1" t="str">
        <f t="shared" si="232"/>
        <v>SINAPI 104591</v>
      </c>
      <c r="B14735" s="3" t="s">
        <v>6064</v>
      </c>
      <c r="C14735" s="3">
        <v>104591</v>
      </c>
      <c r="D14735" s="2" t="s">
        <v>14776</v>
      </c>
      <c r="E14735" s="3" t="s">
        <v>4960</v>
      </c>
      <c r="F14735" s="61">
        <v>344.76</v>
      </c>
      <c r="G14735" s="61">
        <v>350.15</v>
      </c>
      <c r="J14735" s="89">
        <v>0</v>
      </c>
      <c r="K14735" s="89">
        <v>0</v>
      </c>
    </row>
    <row r="14736" spans="1:11" ht="22.5" x14ac:dyDescent="0.2">
      <c r="A14736" s="1" t="str">
        <f t="shared" si="232"/>
        <v>SINAPI 104590</v>
      </c>
      <c r="B14736" s="3" t="s">
        <v>6064</v>
      </c>
      <c r="C14736" s="3">
        <v>104590</v>
      </c>
      <c r="D14736" s="2" t="s">
        <v>14777</v>
      </c>
      <c r="E14736" s="3" t="s">
        <v>4960</v>
      </c>
      <c r="F14736" s="61">
        <v>287.82</v>
      </c>
      <c r="G14736" s="61">
        <v>292.60000000000002</v>
      </c>
      <c r="J14736" s="89">
        <v>0</v>
      </c>
      <c r="K14736" s="89">
        <v>0</v>
      </c>
    </row>
    <row r="14737" spans="1:11" ht="22.5" x14ac:dyDescent="0.2">
      <c r="A14737" s="1" t="str">
        <f t="shared" si="232"/>
        <v>SINAPI 87267</v>
      </c>
      <c r="B14737" s="3" t="s">
        <v>6064</v>
      </c>
      <c r="C14737" s="3">
        <v>87267</v>
      </c>
      <c r="D14737" s="2" t="s">
        <v>14778</v>
      </c>
      <c r="E14737" s="3" t="s">
        <v>4960</v>
      </c>
      <c r="F14737" s="61">
        <v>69.33</v>
      </c>
      <c r="G14737" s="61">
        <v>71.48</v>
      </c>
      <c r="J14737" s="89">
        <v>0</v>
      </c>
      <c r="K14737" s="89">
        <v>0</v>
      </c>
    </row>
    <row r="14738" spans="1:11" ht="22.5" x14ac:dyDescent="0.2">
      <c r="A14738" s="1" t="str">
        <f t="shared" si="232"/>
        <v>SINAPI 104614</v>
      </c>
      <c r="B14738" s="3" t="s">
        <v>6064</v>
      </c>
      <c r="C14738" s="3">
        <v>104614</v>
      </c>
      <c r="D14738" s="2" t="s">
        <v>14779</v>
      </c>
      <c r="E14738" s="3" t="s">
        <v>4960</v>
      </c>
      <c r="F14738" s="61">
        <v>74.150000000000006</v>
      </c>
      <c r="G14738" s="61">
        <v>76.66</v>
      </c>
      <c r="J14738" s="89">
        <v>0</v>
      </c>
      <c r="K14738" s="89">
        <v>0</v>
      </c>
    </row>
    <row r="14739" spans="1:11" ht="22.5" x14ac:dyDescent="0.2">
      <c r="A14739" s="1" t="str">
        <f t="shared" si="232"/>
        <v>SINAPI 104613</v>
      </c>
      <c r="B14739" s="3" t="s">
        <v>6064</v>
      </c>
      <c r="C14739" s="3">
        <v>104613</v>
      </c>
      <c r="D14739" s="2" t="s">
        <v>14780</v>
      </c>
      <c r="E14739" s="3" t="s">
        <v>4960</v>
      </c>
      <c r="F14739" s="61">
        <v>67.81</v>
      </c>
      <c r="G14739" s="61">
        <v>69.8</v>
      </c>
      <c r="J14739" s="89">
        <v>0</v>
      </c>
      <c r="K14739" s="89">
        <v>0</v>
      </c>
    </row>
    <row r="14740" spans="1:11" ht="22.5" x14ac:dyDescent="0.2">
      <c r="A14740" s="1" t="str">
        <f t="shared" si="232"/>
        <v>SINAPI 87265</v>
      </c>
      <c r="B14740" s="3" t="s">
        <v>6064</v>
      </c>
      <c r="C14740" s="3">
        <v>87265</v>
      </c>
      <c r="D14740" s="2" t="s">
        <v>14781</v>
      </c>
      <c r="E14740" s="3" t="s">
        <v>4960</v>
      </c>
      <c r="F14740" s="61">
        <v>64.510000000000005</v>
      </c>
      <c r="G14740" s="61">
        <v>66.239999999999995</v>
      </c>
      <c r="J14740" s="89">
        <v>0</v>
      </c>
      <c r="K14740" s="89">
        <v>0</v>
      </c>
    </row>
    <row r="14741" spans="1:11" ht="22.5" x14ac:dyDescent="0.2">
      <c r="A14741" s="1" t="str">
        <f t="shared" si="232"/>
        <v>SINAPI 87271</v>
      </c>
      <c r="B14741" s="3" t="s">
        <v>6064</v>
      </c>
      <c r="C14741" s="3">
        <v>87271</v>
      </c>
      <c r="D14741" s="2" t="s">
        <v>14782</v>
      </c>
      <c r="E14741" s="3" t="s">
        <v>4960</v>
      </c>
      <c r="F14741" s="61">
        <v>73</v>
      </c>
      <c r="G14741" s="61">
        <v>75.48</v>
      </c>
      <c r="J14741" s="89">
        <v>0</v>
      </c>
      <c r="K14741" s="89">
        <v>0</v>
      </c>
    </row>
    <row r="14742" spans="1:11" ht="22.5" x14ac:dyDescent="0.2">
      <c r="A14742" s="1" t="str">
        <f t="shared" si="232"/>
        <v>SINAPI 87269</v>
      </c>
      <c r="B14742" s="3" t="s">
        <v>6064</v>
      </c>
      <c r="C14742" s="3">
        <v>87269</v>
      </c>
      <c r="D14742" s="2" t="s">
        <v>14783</v>
      </c>
      <c r="E14742" s="3" t="s">
        <v>4960</v>
      </c>
      <c r="F14742" s="61">
        <v>68.11</v>
      </c>
      <c r="G14742" s="61">
        <v>70.180000000000007</v>
      </c>
      <c r="J14742" s="89">
        <v>0</v>
      </c>
      <c r="K14742" s="89">
        <v>0</v>
      </c>
    </row>
    <row r="14743" spans="1:11" ht="22.5" x14ac:dyDescent="0.2">
      <c r="A14743" s="1" t="str">
        <f t="shared" ref="A14743:A14806" si="233">CONCATENATE($B14743," ",$C14743)</f>
        <v>SINAPI 87275</v>
      </c>
      <c r="B14743" s="3" t="s">
        <v>6064</v>
      </c>
      <c r="C14743" s="3">
        <v>87275</v>
      </c>
      <c r="D14743" s="2" t="s">
        <v>14784</v>
      </c>
      <c r="E14743" s="3" t="s">
        <v>4960</v>
      </c>
      <c r="F14743" s="61">
        <v>77.72</v>
      </c>
      <c r="G14743" s="61">
        <v>80.459999999999994</v>
      </c>
      <c r="J14743" s="89">
        <v>0</v>
      </c>
      <c r="K14743" s="89">
        <v>0</v>
      </c>
    </row>
    <row r="14744" spans="1:11" ht="22.5" x14ac:dyDescent="0.2">
      <c r="A14744" s="1" t="str">
        <f t="shared" si="233"/>
        <v>SINAPI 87273</v>
      </c>
      <c r="B14744" s="3" t="s">
        <v>6064</v>
      </c>
      <c r="C14744" s="3">
        <v>87273</v>
      </c>
      <c r="D14744" s="2" t="s">
        <v>14785</v>
      </c>
      <c r="E14744" s="3" t="s">
        <v>4960</v>
      </c>
      <c r="F14744" s="61">
        <v>71.19</v>
      </c>
      <c r="G14744" s="61">
        <v>73.38</v>
      </c>
      <c r="J14744" s="89">
        <v>0</v>
      </c>
      <c r="K14744" s="89">
        <v>0</v>
      </c>
    </row>
    <row r="14745" spans="1:11" ht="22.5" x14ac:dyDescent="0.2">
      <c r="A14745" s="1" t="str">
        <f t="shared" si="233"/>
        <v>SINAPI 104612</v>
      </c>
      <c r="B14745" s="3" t="s">
        <v>6064</v>
      </c>
      <c r="C14745" s="3">
        <v>104612</v>
      </c>
      <c r="D14745" s="2" t="s">
        <v>14786</v>
      </c>
      <c r="E14745" s="3" t="s">
        <v>4960</v>
      </c>
      <c r="F14745" s="61">
        <v>103.99</v>
      </c>
      <c r="G14745" s="61">
        <v>106.41</v>
      </c>
      <c r="J14745" s="89">
        <v>0</v>
      </c>
      <c r="K14745" s="89">
        <v>0</v>
      </c>
    </row>
    <row r="14746" spans="1:11" ht="22.5" x14ac:dyDescent="0.2">
      <c r="A14746" s="1" t="str">
        <f t="shared" si="233"/>
        <v>SINAPI 104611</v>
      </c>
      <c r="B14746" s="3" t="s">
        <v>6064</v>
      </c>
      <c r="C14746" s="3">
        <v>104611</v>
      </c>
      <c r="D14746" s="2" t="s">
        <v>14787</v>
      </c>
      <c r="E14746" s="3" t="s">
        <v>4960</v>
      </c>
      <c r="F14746" s="61">
        <v>103.53</v>
      </c>
      <c r="G14746" s="61">
        <v>105.85</v>
      </c>
      <c r="J14746" s="89">
        <v>0</v>
      </c>
      <c r="K14746" s="89">
        <v>0</v>
      </c>
    </row>
    <row r="14747" spans="1:11" ht="22.5" x14ac:dyDescent="0.2">
      <c r="A14747" s="1" t="str">
        <f t="shared" si="233"/>
        <v>SINAPI 104618</v>
      </c>
      <c r="B14747" s="3" t="s">
        <v>6064</v>
      </c>
      <c r="C14747" s="3">
        <v>104618</v>
      </c>
      <c r="D14747" s="2" t="s">
        <v>14788</v>
      </c>
      <c r="E14747" s="3" t="s">
        <v>4960</v>
      </c>
      <c r="F14747" s="61">
        <v>440.29</v>
      </c>
      <c r="G14747" s="61">
        <v>444.34</v>
      </c>
      <c r="J14747" s="89">
        <v>0</v>
      </c>
      <c r="K14747" s="89">
        <v>0</v>
      </c>
    </row>
    <row r="14748" spans="1:11" ht="22.5" x14ac:dyDescent="0.2">
      <c r="A14748" s="1" t="str">
        <f t="shared" si="233"/>
        <v>SINAPI 104616</v>
      </c>
      <c r="B14748" s="3" t="s">
        <v>6064</v>
      </c>
      <c r="C14748" s="3">
        <v>104616</v>
      </c>
      <c r="D14748" s="2" t="s">
        <v>14789</v>
      </c>
      <c r="E14748" s="3" t="s">
        <v>4960</v>
      </c>
      <c r="F14748" s="61">
        <v>430.69</v>
      </c>
      <c r="G14748" s="61">
        <v>433.87</v>
      </c>
      <c r="J14748" s="89">
        <v>0</v>
      </c>
      <c r="K14748" s="89">
        <v>0</v>
      </c>
    </row>
    <row r="14749" spans="1:11" ht="22.5" x14ac:dyDescent="0.2">
      <c r="A14749" s="1" t="str">
        <f t="shared" si="233"/>
        <v>SINAPI 104617</v>
      </c>
      <c r="B14749" s="3" t="s">
        <v>6064</v>
      </c>
      <c r="C14749" s="3">
        <v>104617</v>
      </c>
      <c r="D14749" s="2" t="s">
        <v>14790</v>
      </c>
      <c r="E14749" s="3" t="s">
        <v>4960</v>
      </c>
      <c r="F14749" s="61">
        <v>333.15</v>
      </c>
      <c r="G14749" s="61">
        <v>337.2</v>
      </c>
      <c r="J14749" s="89">
        <v>0</v>
      </c>
      <c r="K14749" s="89">
        <v>0</v>
      </c>
    </row>
    <row r="14750" spans="1:11" ht="22.5" x14ac:dyDescent="0.2">
      <c r="A14750" s="1" t="str">
        <f t="shared" si="233"/>
        <v>SINAPI 104615</v>
      </c>
      <c r="B14750" s="3" t="s">
        <v>6064</v>
      </c>
      <c r="C14750" s="3">
        <v>104615</v>
      </c>
      <c r="D14750" s="2" t="s">
        <v>14791</v>
      </c>
      <c r="E14750" s="3" t="s">
        <v>4960</v>
      </c>
      <c r="F14750" s="61">
        <v>323.55</v>
      </c>
      <c r="G14750" s="61">
        <v>326.73</v>
      </c>
      <c r="J14750" s="89">
        <v>0</v>
      </c>
      <c r="K14750" s="89">
        <v>0</v>
      </c>
    </row>
    <row r="14751" spans="1:11" ht="22.5" x14ac:dyDescent="0.2">
      <c r="A14751" s="1" t="str">
        <f t="shared" si="233"/>
        <v>SINAPI 87247</v>
      </c>
      <c r="B14751" s="3" t="s">
        <v>6064</v>
      </c>
      <c r="C14751" s="3">
        <v>87247</v>
      </c>
      <c r="D14751" s="2" t="s">
        <v>14792</v>
      </c>
      <c r="E14751" s="3" t="s">
        <v>4960</v>
      </c>
      <c r="F14751" s="61">
        <v>66.47</v>
      </c>
      <c r="G14751" s="61">
        <v>67.86</v>
      </c>
      <c r="J14751" s="89">
        <v>0</v>
      </c>
      <c r="K14751" s="89">
        <v>0</v>
      </c>
    </row>
    <row r="14752" spans="1:11" ht="22.5" x14ac:dyDescent="0.2">
      <c r="A14752" s="1" t="str">
        <f t="shared" si="233"/>
        <v>SINAPI 87248</v>
      </c>
      <c r="B14752" s="3" t="s">
        <v>6064</v>
      </c>
      <c r="C14752" s="3">
        <v>87248</v>
      </c>
      <c r="D14752" s="2" t="s">
        <v>14793</v>
      </c>
      <c r="E14752" s="3" t="s">
        <v>4960</v>
      </c>
      <c r="F14752" s="61">
        <v>59.64</v>
      </c>
      <c r="G14752" s="61">
        <v>60.44</v>
      </c>
      <c r="J14752" s="89">
        <v>0</v>
      </c>
      <c r="K14752" s="89">
        <v>0</v>
      </c>
    </row>
    <row r="14753" spans="1:11" ht="22.5" x14ac:dyDescent="0.2">
      <c r="A14753" s="1" t="str">
        <f t="shared" si="233"/>
        <v>SINAPI 87246</v>
      </c>
      <c r="B14753" s="3" t="s">
        <v>6064</v>
      </c>
      <c r="C14753" s="3">
        <v>87246</v>
      </c>
      <c r="D14753" s="2" t="s">
        <v>14794</v>
      </c>
      <c r="E14753" s="3" t="s">
        <v>4960</v>
      </c>
      <c r="F14753" s="61">
        <v>73.11</v>
      </c>
      <c r="G14753" s="61">
        <v>75.040000000000006</v>
      </c>
      <c r="J14753" s="89">
        <v>0</v>
      </c>
      <c r="K14753" s="89">
        <v>0</v>
      </c>
    </row>
    <row r="14754" spans="1:11" ht="22.5" x14ac:dyDescent="0.2">
      <c r="A14754" s="1" t="str">
        <f t="shared" si="233"/>
        <v>SINAPI 104601</v>
      </c>
      <c r="B14754" s="3" t="s">
        <v>6064</v>
      </c>
      <c r="C14754" s="3">
        <v>104601</v>
      </c>
      <c r="D14754" s="2" t="s">
        <v>14795</v>
      </c>
      <c r="E14754" s="3" t="s">
        <v>4960</v>
      </c>
      <c r="F14754" s="61">
        <v>71.319999999999993</v>
      </c>
      <c r="G14754" s="61">
        <v>73.040000000000006</v>
      </c>
      <c r="J14754" s="89">
        <v>0</v>
      </c>
      <c r="K14754" s="89">
        <v>0</v>
      </c>
    </row>
    <row r="14755" spans="1:11" ht="22.5" x14ac:dyDescent="0.2">
      <c r="A14755" s="1" t="str">
        <f t="shared" si="233"/>
        <v>SINAPI 104603</v>
      </c>
      <c r="B14755" s="3" t="s">
        <v>6064</v>
      </c>
      <c r="C14755" s="3">
        <v>104603</v>
      </c>
      <c r="D14755" s="2" t="s">
        <v>14796</v>
      </c>
      <c r="E14755" s="3" t="s">
        <v>4960</v>
      </c>
      <c r="F14755" s="61">
        <v>62.05</v>
      </c>
      <c r="G14755" s="61">
        <v>63.02</v>
      </c>
      <c r="J14755" s="89">
        <v>0</v>
      </c>
      <c r="K14755" s="89">
        <v>0</v>
      </c>
    </row>
    <row r="14756" spans="1:11" ht="22.5" x14ac:dyDescent="0.2">
      <c r="A14756" s="1" t="str">
        <f t="shared" si="233"/>
        <v>SINAPI 104599</v>
      </c>
      <c r="B14756" s="3" t="s">
        <v>6064</v>
      </c>
      <c r="C14756" s="3">
        <v>104599</v>
      </c>
      <c r="D14756" s="2" t="s">
        <v>14797</v>
      </c>
      <c r="E14756" s="3" t="s">
        <v>4960</v>
      </c>
      <c r="F14756" s="61">
        <v>85.96</v>
      </c>
      <c r="G14756" s="61">
        <v>88.75</v>
      </c>
      <c r="J14756" s="89">
        <v>0</v>
      </c>
      <c r="K14756" s="89">
        <v>0</v>
      </c>
    </row>
    <row r="14757" spans="1:11" ht="22.5" x14ac:dyDescent="0.2">
      <c r="A14757" s="1" t="str">
        <f t="shared" si="233"/>
        <v>SINAPI 87250</v>
      </c>
      <c r="B14757" s="3" t="s">
        <v>6064</v>
      </c>
      <c r="C14757" s="3">
        <v>87250</v>
      </c>
      <c r="D14757" s="2" t="s">
        <v>14798</v>
      </c>
      <c r="E14757" s="3" t="s">
        <v>4960</v>
      </c>
      <c r="F14757" s="61">
        <v>67.73</v>
      </c>
      <c r="G14757" s="61">
        <v>69.23</v>
      </c>
      <c r="J14757" s="89">
        <v>0</v>
      </c>
      <c r="K14757" s="89">
        <v>0</v>
      </c>
    </row>
    <row r="14758" spans="1:11" ht="22.5" x14ac:dyDescent="0.2">
      <c r="A14758" s="1" t="str">
        <f t="shared" si="233"/>
        <v>SINAPI 87251</v>
      </c>
      <c r="B14758" s="3" t="s">
        <v>6064</v>
      </c>
      <c r="C14758" s="3">
        <v>87251</v>
      </c>
      <c r="D14758" s="2" t="s">
        <v>14799</v>
      </c>
      <c r="E14758" s="3" t="s">
        <v>4960</v>
      </c>
      <c r="F14758" s="61">
        <v>59.86</v>
      </c>
      <c r="G14758" s="61">
        <v>60.69</v>
      </c>
      <c r="J14758" s="89">
        <v>0</v>
      </c>
      <c r="K14758" s="89">
        <v>0</v>
      </c>
    </row>
    <row r="14759" spans="1:11" ht="22.5" x14ac:dyDescent="0.2">
      <c r="A14759" s="1" t="str">
        <f t="shared" si="233"/>
        <v>SINAPI 87249</v>
      </c>
      <c r="B14759" s="3" t="s">
        <v>6064</v>
      </c>
      <c r="C14759" s="3">
        <v>87249</v>
      </c>
      <c r="D14759" s="2" t="s">
        <v>14800</v>
      </c>
      <c r="E14759" s="3" t="s">
        <v>4960</v>
      </c>
      <c r="F14759" s="61">
        <v>77.77</v>
      </c>
      <c r="G14759" s="61">
        <v>80.03</v>
      </c>
      <c r="J14759" s="89">
        <v>0</v>
      </c>
      <c r="K14759" s="89">
        <v>0</v>
      </c>
    </row>
    <row r="14760" spans="1:11" ht="22.5" x14ac:dyDescent="0.2">
      <c r="A14760" s="1" t="str">
        <f t="shared" si="233"/>
        <v>SINAPI 104606</v>
      </c>
      <c r="B14760" s="3" t="s">
        <v>6064</v>
      </c>
      <c r="C14760" s="3">
        <v>104606</v>
      </c>
      <c r="D14760" s="2" t="s">
        <v>14801</v>
      </c>
      <c r="E14760" s="3" t="s">
        <v>4960</v>
      </c>
      <c r="F14760" s="61">
        <v>75.44</v>
      </c>
      <c r="G14760" s="61">
        <v>77.459999999999994</v>
      </c>
      <c r="J14760" s="89">
        <v>0</v>
      </c>
      <c r="K14760" s="89">
        <v>0</v>
      </c>
    </row>
    <row r="14761" spans="1:11" ht="22.5" x14ac:dyDescent="0.2">
      <c r="A14761" s="1" t="str">
        <f t="shared" si="233"/>
        <v>SINAPI 104607</v>
      </c>
      <c r="B14761" s="3" t="s">
        <v>6064</v>
      </c>
      <c r="C14761" s="3">
        <v>104607</v>
      </c>
      <c r="D14761" s="2" t="s">
        <v>14802</v>
      </c>
      <c r="E14761" s="3" t="s">
        <v>4960</v>
      </c>
      <c r="F14761" s="61">
        <v>63.29</v>
      </c>
      <c r="G14761" s="61">
        <v>64.349999999999994</v>
      </c>
      <c r="J14761" s="89">
        <v>0</v>
      </c>
      <c r="K14761" s="89">
        <v>0</v>
      </c>
    </row>
    <row r="14762" spans="1:11" ht="22.5" x14ac:dyDescent="0.2">
      <c r="A14762" s="1" t="str">
        <f t="shared" si="233"/>
        <v>SINAPI 104605</v>
      </c>
      <c r="B14762" s="3" t="s">
        <v>6064</v>
      </c>
      <c r="C14762" s="3">
        <v>104605</v>
      </c>
      <c r="D14762" s="2" t="s">
        <v>14803</v>
      </c>
      <c r="E14762" s="3" t="s">
        <v>4960</v>
      </c>
      <c r="F14762" s="61">
        <v>104.95</v>
      </c>
      <c r="G14762" s="61">
        <v>109.02</v>
      </c>
      <c r="J14762" s="89">
        <v>0</v>
      </c>
      <c r="K14762" s="89">
        <v>0</v>
      </c>
    </row>
    <row r="14763" spans="1:11" ht="22.5" x14ac:dyDescent="0.2">
      <c r="A14763" s="1" t="str">
        <f t="shared" si="233"/>
        <v>SINAPI 87256</v>
      </c>
      <c r="B14763" s="3" t="s">
        <v>6064</v>
      </c>
      <c r="C14763" s="3">
        <v>87256</v>
      </c>
      <c r="D14763" s="2" t="s">
        <v>14804</v>
      </c>
      <c r="E14763" s="3" t="s">
        <v>4960</v>
      </c>
      <c r="F14763" s="61">
        <v>80.52</v>
      </c>
      <c r="G14763" s="61">
        <v>82.18</v>
      </c>
      <c r="J14763" s="89">
        <v>0</v>
      </c>
      <c r="K14763" s="89">
        <v>0</v>
      </c>
    </row>
    <row r="14764" spans="1:11" ht="22.5" x14ac:dyDescent="0.2">
      <c r="A14764" s="1" t="str">
        <f t="shared" si="233"/>
        <v>SINAPI 87257</v>
      </c>
      <c r="B14764" s="3" t="s">
        <v>6064</v>
      </c>
      <c r="C14764" s="3">
        <v>87257</v>
      </c>
      <c r="D14764" s="2" t="s">
        <v>14805</v>
      </c>
      <c r="E14764" s="3" t="s">
        <v>4960</v>
      </c>
      <c r="F14764" s="61">
        <v>71.569999999999993</v>
      </c>
      <c r="G14764" s="61">
        <v>72.489999999999995</v>
      </c>
      <c r="J14764" s="89">
        <v>0</v>
      </c>
      <c r="K14764" s="89">
        <v>0</v>
      </c>
    </row>
    <row r="14765" spans="1:11" ht="22.5" x14ac:dyDescent="0.2">
      <c r="A14765" s="1" t="str">
        <f t="shared" si="233"/>
        <v>SINAPI 87255</v>
      </c>
      <c r="B14765" s="3" t="s">
        <v>6064</v>
      </c>
      <c r="C14765" s="3">
        <v>87255</v>
      </c>
      <c r="D14765" s="2" t="s">
        <v>14806</v>
      </c>
      <c r="E14765" s="3" t="s">
        <v>4960</v>
      </c>
      <c r="F14765" s="61">
        <v>91.66</v>
      </c>
      <c r="G14765" s="61">
        <v>94.11</v>
      </c>
      <c r="J14765" s="89">
        <v>0</v>
      </c>
      <c r="K14765" s="89">
        <v>0</v>
      </c>
    </row>
    <row r="14766" spans="1:11" ht="22.5" x14ac:dyDescent="0.2">
      <c r="A14766" s="1" t="str">
        <f t="shared" si="233"/>
        <v>SINAPI 104594</v>
      </c>
      <c r="B14766" s="3" t="s">
        <v>6064</v>
      </c>
      <c r="C14766" s="3">
        <v>104594</v>
      </c>
      <c r="D14766" s="2" t="s">
        <v>14807</v>
      </c>
      <c r="E14766" s="3" t="s">
        <v>4960</v>
      </c>
      <c r="F14766" s="61">
        <v>82.58</v>
      </c>
      <c r="G14766" s="61">
        <v>84.37</v>
      </c>
      <c r="J14766" s="89">
        <v>0</v>
      </c>
      <c r="K14766" s="89">
        <v>0</v>
      </c>
    </row>
    <row r="14767" spans="1:11" ht="22.5" x14ac:dyDescent="0.2">
      <c r="A14767" s="1" t="str">
        <f t="shared" si="233"/>
        <v>SINAPI 104595</v>
      </c>
      <c r="B14767" s="3" t="s">
        <v>6064</v>
      </c>
      <c r="C14767" s="3">
        <v>104595</v>
      </c>
      <c r="D14767" s="2" t="s">
        <v>14808</v>
      </c>
      <c r="E14767" s="3" t="s">
        <v>4960</v>
      </c>
      <c r="F14767" s="61">
        <v>72</v>
      </c>
      <c r="G14767" s="61">
        <v>72.97</v>
      </c>
      <c r="J14767" s="89">
        <v>0</v>
      </c>
      <c r="K14767" s="89">
        <v>0</v>
      </c>
    </row>
    <row r="14768" spans="1:11" ht="22.5" x14ac:dyDescent="0.2">
      <c r="A14768" s="1" t="str">
        <f t="shared" si="233"/>
        <v>SINAPI 104593</v>
      </c>
      <c r="B14768" s="3" t="s">
        <v>6064</v>
      </c>
      <c r="C14768" s="3">
        <v>104593</v>
      </c>
      <c r="D14768" s="2" t="s">
        <v>14809</v>
      </c>
      <c r="E14768" s="3" t="s">
        <v>4960</v>
      </c>
      <c r="F14768" s="61">
        <v>95.05</v>
      </c>
      <c r="G14768" s="61">
        <v>97.73</v>
      </c>
      <c r="J14768" s="89">
        <v>0</v>
      </c>
      <c r="K14768" s="89">
        <v>0</v>
      </c>
    </row>
    <row r="14769" spans="1:11" ht="22.5" x14ac:dyDescent="0.2">
      <c r="A14769" s="1" t="str">
        <f t="shared" si="233"/>
        <v>SINAPI 87262</v>
      </c>
      <c r="B14769" s="3" t="s">
        <v>6064</v>
      </c>
      <c r="C14769" s="3">
        <v>87262</v>
      </c>
      <c r="D14769" s="2" t="s">
        <v>14810</v>
      </c>
      <c r="E14769" s="3" t="s">
        <v>4960</v>
      </c>
      <c r="F14769" s="61">
        <v>137.91999999999999</v>
      </c>
      <c r="G14769" s="61">
        <v>140.18</v>
      </c>
      <c r="J14769" s="89">
        <v>0</v>
      </c>
      <c r="K14769" s="89">
        <v>0</v>
      </c>
    </row>
    <row r="14770" spans="1:11" ht="22.5" x14ac:dyDescent="0.2">
      <c r="A14770" s="1" t="str">
        <f t="shared" si="233"/>
        <v>SINAPI 87263</v>
      </c>
      <c r="B14770" s="3" t="s">
        <v>6064</v>
      </c>
      <c r="C14770" s="3">
        <v>87263</v>
      </c>
      <c r="D14770" s="2" t="s">
        <v>14811</v>
      </c>
      <c r="E14770" s="3" t="s">
        <v>4960</v>
      </c>
      <c r="F14770" s="61">
        <v>128.4</v>
      </c>
      <c r="G14770" s="61">
        <v>129.93</v>
      </c>
      <c r="J14770" s="89">
        <v>0</v>
      </c>
      <c r="K14770" s="89">
        <v>0</v>
      </c>
    </row>
    <row r="14771" spans="1:11" ht="22.5" x14ac:dyDescent="0.2">
      <c r="A14771" s="1" t="str">
        <f t="shared" si="233"/>
        <v>SINAPI 87261</v>
      </c>
      <c r="B14771" s="3" t="s">
        <v>6064</v>
      </c>
      <c r="C14771" s="3">
        <v>87261</v>
      </c>
      <c r="D14771" s="2" t="s">
        <v>14812</v>
      </c>
      <c r="E14771" s="3" t="s">
        <v>4960</v>
      </c>
      <c r="F14771" s="61">
        <v>150.55000000000001</v>
      </c>
      <c r="G14771" s="61">
        <v>153.61000000000001</v>
      </c>
      <c r="J14771" s="89">
        <v>0</v>
      </c>
      <c r="K14771" s="89">
        <v>0</v>
      </c>
    </row>
    <row r="14772" spans="1:11" ht="22.5" x14ac:dyDescent="0.2">
      <c r="A14772" s="1" t="str">
        <f t="shared" si="233"/>
        <v>SINAPI 104597</v>
      </c>
      <c r="B14772" s="3" t="s">
        <v>6064</v>
      </c>
      <c r="C14772" s="3">
        <v>104597</v>
      </c>
      <c r="D14772" s="2" t="s">
        <v>14813</v>
      </c>
      <c r="E14772" s="3" t="s">
        <v>4960</v>
      </c>
      <c r="F14772" s="61">
        <v>140.41999999999999</v>
      </c>
      <c r="G14772" s="61">
        <v>142.81</v>
      </c>
      <c r="J14772" s="89">
        <v>0</v>
      </c>
      <c r="K14772" s="89">
        <v>0</v>
      </c>
    </row>
    <row r="14773" spans="1:11" ht="22.5" x14ac:dyDescent="0.2">
      <c r="A14773" s="1" t="str">
        <f t="shared" si="233"/>
        <v>SINAPI 104598</v>
      </c>
      <c r="B14773" s="3" t="s">
        <v>6064</v>
      </c>
      <c r="C14773" s="3">
        <v>104598</v>
      </c>
      <c r="D14773" s="2" t="s">
        <v>14814</v>
      </c>
      <c r="E14773" s="3" t="s">
        <v>4960</v>
      </c>
      <c r="F14773" s="61">
        <v>128.97</v>
      </c>
      <c r="G14773" s="61">
        <v>130.52000000000001</v>
      </c>
      <c r="J14773" s="89">
        <v>0</v>
      </c>
      <c r="K14773" s="89">
        <v>0</v>
      </c>
    </row>
    <row r="14774" spans="1:11" ht="22.5" x14ac:dyDescent="0.2">
      <c r="A14774" s="1" t="str">
        <f t="shared" si="233"/>
        <v>SINAPI 104596</v>
      </c>
      <c r="B14774" s="3" t="s">
        <v>6064</v>
      </c>
      <c r="C14774" s="3">
        <v>104596</v>
      </c>
      <c r="D14774" s="2" t="s">
        <v>14815</v>
      </c>
      <c r="E14774" s="3" t="s">
        <v>4960</v>
      </c>
      <c r="F14774" s="61">
        <v>154.65</v>
      </c>
      <c r="G14774" s="61">
        <v>157.91999999999999</v>
      </c>
      <c r="J14774" s="89">
        <v>0</v>
      </c>
      <c r="K14774" s="89">
        <v>0</v>
      </c>
    </row>
    <row r="14775" spans="1:11" x14ac:dyDescent="0.2">
      <c r="A14775" s="1" t="str">
        <f t="shared" si="233"/>
        <v>SINAPI 88648</v>
      </c>
      <c r="B14775" s="3" t="s">
        <v>6064</v>
      </c>
      <c r="C14775" s="3">
        <v>88648</v>
      </c>
      <c r="D14775" s="2" t="s">
        <v>14816</v>
      </c>
      <c r="E14775" s="3" t="s">
        <v>4954</v>
      </c>
      <c r="F14775" s="61">
        <v>8.2899999999999991</v>
      </c>
      <c r="G14775" s="61">
        <v>8.51</v>
      </c>
      <c r="J14775" s="89">
        <v>0</v>
      </c>
      <c r="K14775" s="89">
        <v>0</v>
      </c>
    </row>
    <row r="14776" spans="1:11" x14ac:dyDescent="0.2">
      <c r="A14776" s="1" t="str">
        <f t="shared" si="233"/>
        <v>SINAPI 88649</v>
      </c>
      <c r="B14776" s="3" t="s">
        <v>6064</v>
      </c>
      <c r="C14776" s="3">
        <v>88649</v>
      </c>
      <c r="D14776" s="2" t="s">
        <v>14817</v>
      </c>
      <c r="E14776" s="3" t="s">
        <v>4954</v>
      </c>
      <c r="F14776" s="61">
        <v>9.49</v>
      </c>
      <c r="G14776" s="61">
        <v>9.7200000000000006</v>
      </c>
      <c r="J14776" s="89">
        <v>0</v>
      </c>
      <c r="K14776" s="89">
        <v>0</v>
      </c>
    </row>
    <row r="14777" spans="1:11" x14ac:dyDescent="0.2">
      <c r="A14777" s="1" t="str">
        <f t="shared" si="233"/>
        <v>SINAPI 88650</v>
      </c>
      <c r="B14777" s="3" t="s">
        <v>6064</v>
      </c>
      <c r="C14777" s="3">
        <v>88650</v>
      </c>
      <c r="D14777" s="2" t="s">
        <v>14818</v>
      </c>
      <c r="E14777" s="3" t="s">
        <v>4954</v>
      </c>
      <c r="F14777" s="61">
        <v>13.17</v>
      </c>
      <c r="G14777" s="61">
        <v>13.44</v>
      </c>
      <c r="J14777" s="89">
        <v>0</v>
      </c>
      <c r="K14777" s="89">
        <v>0</v>
      </c>
    </row>
    <row r="14778" spans="1:11" x14ac:dyDescent="0.2">
      <c r="A14778" s="1" t="str">
        <f t="shared" si="233"/>
        <v>SINAPI 104619</v>
      </c>
      <c r="B14778" s="3" t="s">
        <v>6064</v>
      </c>
      <c r="C14778" s="3">
        <v>104619</v>
      </c>
      <c r="D14778" s="2" t="s">
        <v>14819</v>
      </c>
      <c r="E14778" s="3" t="s">
        <v>4954</v>
      </c>
      <c r="F14778" s="61">
        <v>15.79</v>
      </c>
      <c r="G14778" s="61">
        <v>16.059999999999999</v>
      </c>
      <c r="J14778" s="89">
        <v>0</v>
      </c>
      <c r="K14778" s="89">
        <v>0</v>
      </c>
    </row>
    <row r="14779" spans="1:11" x14ac:dyDescent="0.2">
      <c r="A14779" s="1" t="str">
        <f t="shared" si="233"/>
        <v>SINAPI 103741</v>
      </c>
      <c r="B14779" s="3" t="s">
        <v>6064</v>
      </c>
      <c r="C14779" s="3">
        <v>103741</v>
      </c>
      <c r="D14779" s="2" t="s">
        <v>14820</v>
      </c>
      <c r="E14779" s="3" t="s">
        <v>4953</v>
      </c>
      <c r="F14779" s="61">
        <v>0</v>
      </c>
      <c r="G14779" s="61">
        <v>0</v>
      </c>
      <c r="J14779" s="89"/>
      <c r="K14779" s="89"/>
    </row>
    <row r="14780" spans="1:11" x14ac:dyDescent="0.2">
      <c r="A14780" s="1" t="str">
        <f t="shared" si="233"/>
        <v>SINAPI 103755</v>
      </c>
      <c r="B14780" s="3" t="s">
        <v>6064</v>
      </c>
      <c r="C14780" s="3">
        <v>103755</v>
      </c>
      <c r="D14780" s="2" t="s">
        <v>14821</v>
      </c>
      <c r="E14780" s="3" t="s">
        <v>4954</v>
      </c>
      <c r="F14780" s="61">
        <v>0</v>
      </c>
      <c r="G14780" s="61">
        <v>0</v>
      </c>
      <c r="J14780" s="89"/>
      <c r="K14780" s="89"/>
    </row>
    <row r="14781" spans="1:11" x14ac:dyDescent="0.2">
      <c r="A14781" s="1" t="str">
        <f t="shared" si="233"/>
        <v>SINAPI 103753</v>
      </c>
      <c r="B14781" s="3" t="s">
        <v>6064</v>
      </c>
      <c r="C14781" s="3">
        <v>103753</v>
      </c>
      <c r="D14781" s="2" t="s">
        <v>14822</v>
      </c>
      <c r="E14781" s="3" t="s">
        <v>4954</v>
      </c>
      <c r="F14781" s="61">
        <v>0</v>
      </c>
      <c r="G14781" s="61">
        <v>0</v>
      </c>
      <c r="J14781" s="89"/>
      <c r="K14781" s="89"/>
    </row>
    <row r="14782" spans="1:11" x14ac:dyDescent="0.2">
      <c r="A14782" s="1" t="str">
        <f t="shared" si="233"/>
        <v>SINAPI 103754</v>
      </c>
      <c r="B14782" s="3" t="s">
        <v>6064</v>
      </c>
      <c r="C14782" s="3">
        <v>103754</v>
      </c>
      <c r="D14782" s="2" t="s">
        <v>14823</v>
      </c>
      <c r="E14782" s="3" t="s">
        <v>4954</v>
      </c>
      <c r="F14782" s="61">
        <v>0</v>
      </c>
      <c r="G14782" s="61">
        <v>0</v>
      </c>
      <c r="J14782" s="89"/>
      <c r="K14782" s="89"/>
    </row>
    <row r="14783" spans="1:11" x14ac:dyDescent="0.2">
      <c r="A14783" s="1" t="str">
        <f t="shared" si="233"/>
        <v>SINAPI 103752</v>
      </c>
      <c r="B14783" s="3" t="s">
        <v>6064</v>
      </c>
      <c r="C14783" s="3">
        <v>103752</v>
      </c>
      <c r="D14783" s="2" t="s">
        <v>14824</v>
      </c>
      <c r="E14783" s="3" t="s">
        <v>4954</v>
      </c>
      <c r="F14783" s="61">
        <v>0</v>
      </c>
      <c r="G14783" s="61">
        <v>0</v>
      </c>
      <c r="J14783" s="89"/>
      <c r="K14783" s="89"/>
    </row>
    <row r="14784" spans="1:11" x14ac:dyDescent="0.2">
      <c r="A14784" s="1" t="str">
        <f t="shared" si="233"/>
        <v>SINAPI 103759</v>
      </c>
      <c r="B14784" s="3" t="s">
        <v>6064</v>
      </c>
      <c r="C14784" s="3">
        <v>103759</v>
      </c>
      <c r="D14784" s="2" t="s">
        <v>14825</v>
      </c>
      <c r="E14784" s="3" t="s">
        <v>4954</v>
      </c>
      <c r="F14784" s="61">
        <v>0</v>
      </c>
      <c r="G14784" s="61">
        <v>0</v>
      </c>
      <c r="J14784" s="89"/>
      <c r="K14784" s="89"/>
    </row>
    <row r="14785" spans="1:11" x14ac:dyDescent="0.2">
      <c r="A14785" s="1" t="str">
        <f t="shared" si="233"/>
        <v>SINAPI 103757</v>
      </c>
      <c r="B14785" s="3" t="s">
        <v>6064</v>
      </c>
      <c r="C14785" s="3">
        <v>103757</v>
      </c>
      <c r="D14785" s="2" t="s">
        <v>14826</v>
      </c>
      <c r="E14785" s="3" t="s">
        <v>4954</v>
      </c>
      <c r="F14785" s="61">
        <v>0</v>
      </c>
      <c r="G14785" s="61">
        <v>0</v>
      </c>
      <c r="J14785" s="89"/>
      <c r="K14785" s="89"/>
    </row>
    <row r="14786" spans="1:11" x14ac:dyDescent="0.2">
      <c r="A14786" s="1" t="str">
        <f t="shared" si="233"/>
        <v>SINAPI 103758</v>
      </c>
      <c r="B14786" s="3" t="s">
        <v>6064</v>
      </c>
      <c r="C14786" s="3">
        <v>103758</v>
      </c>
      <c r="D14786" s="2" t="s">
        <v>14827</v>
      </c>
      <c r="E14786" s="3" t="s">
        <v>4954</v>
      </c>
      <c r="F14786" s="61">
        <v>0</v>
      </c>
      <c r="G14786" s="61">
        <v>0</v>
      </c>
      <c r="J14786" s="89"/>
      <c r="K14786" s="89"/>
    </row>
    <row r="14787" spans="1:11" x14ac:dyDescent="0.2">
      <c r="A14787" s="1" t="str">
        <f t="shared" si="233"/>
        <v>SINAPI 103756</v>
      </c>
      <c r="B14787" s="3" t="s">
        <v>6064</v>
      </c>
      <c r="C14787" s="3">
        <v>103756</v>
      </c>
      <c r="D14787" s="2" t="s">
        <v>14828</v>
      </c>
      <c r="E14787" s="3" t="s">
        <v>4954</v>
      </c>
      <c r="F14787" s="61">
        <v>0</v>
      </c>
      <c r="G14787" s="61">
        <v>0</v>
      </c>
      <c r="J14787" s="89"/>
      <c r="K14787" s="89"/>
    </row>
    <row r="14788" spans="1:11" x14ac:dyDescent="0.2">
      <c r="A14788" s="1" t="str">
        <f t="shared" si="233"/>
        <v>SINAPI 103734</v>
      </c>
      <c r="B14788" s="3" t="s">
        <v>6064</v>
      </c>
      <c r="C14788" s="3">
        <v>103734</v>
      </c>
      <c r="D14788" s="2" t="s">
        <v>14829</v>
      </c>
      <c r="E14788" s="3" t="s">
        <v>4953</v>
      </c>
      <c r="F14788" s="61">
        <v>0</v>
      </c>
      <c r="G14788" s="61">
        <v>0</v>
      </c>
      <c r="J14788" s="89"/>
      <c r="K14788" s="89"/>
    </row>
    <row r="14789" spans="1:11" x14ac:dyDescent="0.2">
      <c r="A14789" s="1" t="str">
        <f t="shared" si="233"/>
        <v>SINAPI 103740</v>
      </c>
      <c r="B14789" s="3" t="s">
        <v>6064</v>
      </c>
      <c r="C14789" s="3">
        <v>103740</v>
      </c>
      <c r="D14789" s="2" t="s">
        <v>14830</v>
      </c>
      <c r="E14789" s="3" t="s">
        <v>4953</v>
      </c>
      <c r="F14789" s="61">
        <v>0</v>
      </c>
      <c r="G14789" s="61">
        <v>0</v>
      </c>
      <c r="J14789" s="89"/>
      <c r="K14789" s="89"/>
    </row>
    <row r="14790" spans="1:11" x14ac:dyDescent="0.2">
      <c r="A14790" s="1" t="str">
        <f t="shared" si="233"/>
        <v>SINAPI 103747</v>
      </c>
      <c r="B14790" s="3" t="s">
        <v>6064</v>
      </c>
      <c r="C14790" s="3">
        <v>103747</v>
      </c>
      <c r="D14790" s="2" t="s">
        <v>14831</v>
      </c>
      <c r="E14790" s="3" t="s">
        <v>4954</v>
      </c>
      <c r="F14790" s="61">
        <v>0</v>
      </c>
      <c r="G14790" s="61">
        <v>0</v>
      </c>
      <c r="J14790" s="89"/>
      <c r="K14790" s="89"/>
    </row>
    <row r="14791" spans="1:11" x14ac:dyDescent="0.2">
      <c r="A14791" s="1" t="str">
        <f t="shared" si="233"/>
        <v>SINAPI 103746</v>
      </c>
      <c r="B14791" s="3" t="s">
        <v>6064</v>
      </c>
      <c r="C14791" s="3">
        <v>103746</v>
      </c>
      <c r="D14791" s="2" t="s">
        <v>14832</v>
      </c>
      <c r="E14791" s="3" t="s">
        <v>4954</v>
      </c>
      <c r="F14791" s="61">
        <v>0</v>
      </c>
      <c r="G14791" s="61">
        <v>0</v>
      </c>
      <c r="J14791" s="89"/>
      <c r="K14791" s="89"/>
    </row>
    <row r="14792" spans="1:11" x14ac:dyDescent="0.2">
      <c r="A14792" s="1" t="str">
        <f t="shared" si="233"/>
        <v>SINAPI 103749</v>
      </c>
      <c r="B14792" s="3" t="s">
        <v>6064</v>
      </c>
      <c r="C14792" s="3">
        <v>103749</v>
      </c>
      <c r="D14792" s="2" t="s">
        <v>14833</v>
      </c>
      <c r="E14792" s="3" t="s">
        <v>4954</v>
      </c>
      <c r="F14792" s="61">
        <v>0</v>
      </c>
      <c r="G14792" s="61">
        <v>0</v>
      </c>
      <c r="J14792" s="89"/>
      <c r="K14792" s="89"/>
    </row>
    <row r="14793" spans="1:11" ht="22.5" x14ac:dyDescent="0.2">
      <c r="A14793" s="1" t="str">
        <f t="shared" si="233"/>
        <v>SINAPI 103744</v>
      </c>
      <c r="B14793" s="3" t="s">
        <v>6064</v>
      </c>
      <c r="C14793" s="3">
        <v>103744</v>
      </c>
      <c r="D14793" s="2" t="s">
        <v>14834</v>
      </c>
      <c r="E14793" s="3" t="s">
        <v>4954</v>
      </c>
      <c r="F14793" s="61">
        <v>0</v>
      </c>
      <c r="G14793" s="61">
        <v>0</v>
      </c>
      <c r="J14793" s="89"/>
      <c r="K14793" s="89"/>
    </row>
    <row r="14794" spans="1:11" x14ac:dyDescent="0.2">
      <c r="A14794" s="1" t="str">
        <f t="shared" si="233"/>
        <v>SINAPI 103748</v>
      </c>
      <c r="B14794" s="3" t="s">
        <v>6064</v>
      </c>
      <c r="C14794" s="3">
        <v>103748</v>
      </c>
      <c r="D14794" s="2" t="s">
        <v>14835</v>
      </c>
      <c r="E14794" s="3" t="s">
        <v>4954</v>
      </c>
      <c r="F14794" s="61">
        <v>0</v>
      </c>
      <c r="G14794" s="61">
        <v>0</v>
      </c>
      <c r="J14794" s="89"/>
      <c r="K14794" s="89"/>
    </row>
    <row r="14795" spans="1:11" ht="22.5" x14ac:dyDescent="0.2">
      <c r="A14795" s="1" t="str">
        <f t="shared" si="233"/>
        <v>SINAPI 103745</v>
      </c>
      <c r="B14795" s="3" t="s">
        <v>6064</v>
      </c>
      <c r="C14795" s="3">
        <v>103745</v>
      </c>
      <c r="D14795" s="2" t="s">
        <v>14836</v>
      </c>
      <c r="E14795" s="3" t="s">
        <v>4954</v>
      </c>
      <c r="F14795" s="61">
        <v>0</v>
      </c>
      <c r="G14795" s="61">
        <v>0</v>
      </c>
      <c r="J14795" s="89"/>
      <c r="K14795" s="89"/>
    </row>
    <row r="14796" spans="1:11" x14ac:dyDescent="0.2">
      <c r="A14796" s="1" t="str">
        <f t="shared" si="233"/>
        <v>SINAPI 103751</v>
      </c>
      <c r="B14796" s="3" t="s">
        <v>6064</v>
      </c>
      <c r="C14796" s="3">
        <v>103751</v>
      </c>
      <c r="D14796" s="2" t="s">
        <v>14837</v>
      </c>
      <c r="E14796" s="3" t="s">
        <v>4954</v>
      </c>
      <c r="F14796" s="61">
        <v>0</v>
      </c>
      <c r="G14796" s="61">
        <v>0</v>
      </c>
      <c r="J14796" s="89"/>
      <c r="K14796" s="89"/>
    </row>
    <row r="14797" spans="1:11" x14ac:dyDescent="0.2">
      <c r="A14797" s="1" t="str">
        <f t="shared" si="233"/>
        <v>SINAPI 103750</v>
      </c>
      <c r="B14797" s="3" t="s">
        <v>6064</v>
      </c>
      <c r="C14797" s="3">
        <v>103750</v>
      </c>
      <c r="D14797" s="2" t="s">
        <v>14838</v>
      </c>
      <c r="E14797" s="3" t="s">
        <v>4954</v>
      </c>
      <c r="F14797" s="61">
        <v>0</v>
      </c>
      <c r="G14797" s="61">
        <v>0</v>
      </c>
      <c r="J14797" s="89"/>
      <c r="K14797" s="89"/>
    </row>
    <row r="14798" spans="1:11" x14ac:dyDescent="0.2">
      <c r="A14798" s="1" t="str">
        <f t="shared" si="233"/>
        <v>SINAPI 103735</v>
      </c>
      <c r="B14798" s="3" t="s">
        <v>6064</v>
      </c>
      <c r="C14798" s="3">
        <v>103735</v>
      </c>
      <c r="D14798" s="2" t="s">
        <v>14839</v>
      </c>
      <c r="E14798" s="3" t="s">
        <v>4953</v>
      </c>
      <c r="F14798" s="61">
        <v>0</v>
      </c>
      <c r="G14798" s="61">
        <v>0</v>
      </c>
      <c r="J14798" s="89"/>
      <c r="K14798" s="89"/>
    </row>
    <row r="14799" spans="1:11" x14ac:dyDescent="0.2">
      <c r="A14799" s="1" t="str">
        <f t="shared" si="233"/>
        <v>SINAPI 103738</v>
      </c>
      <c r="B14799" s="3" t="s">
        <v>6064</v>
      </c>
      <c r="C14799" s="3">
        <v>103738</v>
      </c>
      <c r="D14799" s="2" t="s">
        <v>14840</v>
      </c>
      <c r="E14799" s="3" t="s">
        <v>4953</v>
      </c>
      <c r="F14799" s="61">
        <v>0</v>
      </c>
      <c r="G14799" s="61">
        <v>0</v>
      </c>
      <c r="J14799" s="89"/>
      <c r="K14799" s="89"/>
    </row>
    <row r="14800" spans="1:11" x14ac:dyDescent="0.2">
      <c r="A14800" s="1" t="str">
        <f t="shared" si="233"/>
        <v>SINAPI 103736</v>
      </c>
      <c r="B14800" s="3" t="s">
        <v>6064</v>
      </c>
      <c r="C14800" s="3">
        <v>103736</v>
      </c>
      <c r="D14800" s="2" t="s">
        <v>14841</v>
      </c>
      <c r="E14800" s="3" t="s">
        <v>4953</v>
      </c>
      <c r="F14800" s="61">
        <v>0</v>
      </c>
      <c r="G14800" s="61">
        <v>0</v>
      </c>
      <c r="J14800" s="89"/>
      <c r="K14800" s="89"/>
    </row>
    <row r="14801" spans="1:11" x14ac:dyDescent="0.2">
      <c r="A14801" s="1" t="str">
        <f t="shared" si="233"/>
        <v>SINAPI 103739</v>
      </c>
      <c r="B14801" s="3" t="s">
        <v>6064</v>
      </c>
      <c r="C14801" s="3">
        <v>103739</v>
      </c>
      <c r="D14801" s="2" t="s">
        <v>14842</v>
      </c>
      <c r="E14801" s="3" t="s">
        <v>4953</v>
      </c>
      <c r="F14801" s="61">
        <v>0</v>
      </c>
      <c r="G14801" s="61">
        <v>0</v>
      </c>
      <c r="J14801" s="89"/>
      <c r="K14801" s="89"/>
    </row>
    <row r="14802" spans="1:11" x14ac:dyDescent="0.2">
      <c r="A14802" s="1" t="str">
        <f t="shared" si="233"/>
        <v>SINAPI 103737</v>
      </c>
      <c r="B14802" s="3" t="s">
        <v>6064</v>
      </c>
      <c r="C14802" s="3">
        <v>103737</v>
      </c>
      <c r="D14802" s="2" t="s">
        <v>14843</v>
      </c>
      <c r="E14802" s="3" t="s">
        <v>4953</v>
      </c>
      <c r="F14802" s="61">
        <v>0</v>
      </c>
      <c r="G14802" s="61">
        <v>0</v>
      </c>
      <c r="J14802" s="89"/>
      <c r="K14802" s="89"/>
    </row>
    <row r="14803" spans="1:11" ht="22.5" x14ac:dyDescent="0.2">
      <c r="A14803" s="1" t="str">
        <f t="shared" si="233"/>
        <v>SINAPI 103742</v>
      </c>
      <c r="B14803" s="3" t="s">
        <v>6064</v>
      </c>
      <c r="C14803" s="3">
        <v>103742</v>
      </c>
      <c r="D14803" s="2" t="s">
        <v>14844</v>
      </c>
      <c r="E14803" s="3" t="s">
        <v>4953</v>
      </c>
      <c r="F14803" s="61">
        <v>0</v>
      </c>
      <c r="G14803" s="61">
        <v>0</v>
      </c>
      <c r="J14803" s="89"/>
      <c r="K14803" s="89"/>
    </row>
    <row r="14804" spans="1:11" ht="22.5" x14ac:dyDescent="0.2">
      <c r="A14804" s="1" t="str">
        <f t="shared" si="233"/>
        <v>SINAPI 103689</v>
      </c>
      <c r="B14804" s="3" t="s">
        <v>6064</v>
      </c>
      <c r="C14804" s="3">
        <v>103689</v>
      </c>
      <c r="D14804" s="2" t="s">
        <v>14845</v>
      </c>
      <c r="E14804" s="3" t="s">
        <v>4960</v>
      </c>
      <c r="F14804" s="61">
        <v>457.01</v>
      </c>
      <c r="G14804" s="61">
        <v>460.44</v>
      </c>
      <c r="J14804" s="89">
        <v>0.87529999999999997</v>
      </c>
      <c r="K14804" s="89">
        <v>0.86870000000000003</v>
      </c>
    </row>
    <row r="14805" spans="1:11" ht="22.5" x14ac:dyDescent="0.2">
      <c r="A14805" s="1" t="str">
        <f t="shared" si="233"/>
        <v>SINAPI 103702</v>
      </c>
      <c r="B14805" s="3" t="s">
        <v>6064</v>
      </c>
      <c r="C14805" s="3">
        <v>103702</v>
      </c>
      <c r="D14805" s="2" t="s">
        <v>14846</v>
      </c>
      <c r="E14805" s="3" t="s">
        <v>4960</v>
      </c>
      <c r="F14805" s="61">
        <v>0</v>
      </c>
      <c r="G14805" s="61">
        <v>0</v>
      </c>
      <c r="J14805" s="89"/>
      <c r="K14805" s="89"/>
    </row>
    <row r="14806" spans="1:11" ht="22.5" x14ac:dyDescent="0.2">
      <c r="A14806" s="1" t="str">
        <f t="shared" si="233"/>
        <v>SINAPI 103700</v>
      </c>
      <c r="B14806" s="3" t="s">
        <v>6064</v>
      </c>
      <c r="C14806" s="3">
        <v>103700</v>
      </c>
      <c r="D14806" s="2" t="s">
        <v>14847</v>
      </c>
      <c r="E14806" s="3" t="s">
        <v>4960</v>
      </c>
      <c r="F14806" s="61">
        <v>0</v>
      </c>
      <c r="G14806" s="61">
        <v>0</v>
      </c>
      <c r="J14806" s="89"/>
      <c r="K14806" s="89"/>
    </row>
    <row r="14807" spans="1:11" ht="22.5" x14ac:dyDescent="0.2">
      <c r="A14807" s="1" t="str">
        <f t="shared" ref="A14807:A14870" si="234">CONCATENATE($B14807," ",$C14807)</f>
        <v>SINAPI 103698</v>
      </c>
      <c r="B14807" s="3" t="s">
        <v>6064</v>
      </c>
      <c r="C14807" s="3">
        <v>103698</v>
      </c>
      <c r="D14807" s="2" t="s">
        <v>14848</v>
      </c>
      <c r="E14807" s="3" t="s">
        <v>4960</v>
      </c>
      <c r="F14807" s="61">
        <v>0</v>
      </c>
      <c r="G14807" s="61">
        <v>0</v>
      </c>
      <c r="J14807" s="89"/>
      <c r="K14807" s="89"/>
    </row>
    <row r="14808" spans="1:11" x14ac:dyDescent="0.2">
      <c r="A14808" s="1" t="str">
        <f t="shared" si="234"/>
        <v>SINAPI 103703</v>
      </c>
      <c r="B14808" s="3" t="s">
        <v>6064</v>
      </c>
      <c r="C14808" s="3">
        <v>103703</v>
      </c>
      <c r="D14808" s="2" t="s">
        <v>14849</v>
      </c>
      <c r="E14808" s="3" t="s">
        <v>4960</v>
      </c>
      <c r="F14808" s="61">
        <v>0</v>
      </c>
      <c r="G14808" s="61">
        <v>0</v>
      </c>
      <c r="J14808" s="89"/>
      <c r="K14808" s="89"/>
    </row>
    <row r="14809" spans="1:11" x14ac:dyDescent="0.2">
      <c r="A14809" s="1" t="str">
        <f t="shared" si="234"/>
        <v>SINAPI 103701</v>
      </c>
      <c r="B14809" s="3" t="s">
        <v>6064</v>
      </c>
      <c r="C14809" s="3">
        <v>103701</v>
      </c>
      <c r="D14809" s="2" t="s">
        <v>14850</v>
      </c>
      <c r="E14809" s="3" t="s">
        <v>4960</v>
      </c>
      <c r="F14809" s="61">
        <v>0</v>
      </c>
      <c r="G14809" s="61">
        <v>0</v>
      </c>
      <c r="J14809" s="89"/>
      <c r="K14809" s="89"/>
    </row>
    <row r="14810" spans="1:11" x14ac:dyDescent="0.2">
      <c r="A14810" s="1" t="str">
        <f t="shared" si="234"/>
        <v>SINAPI 103699</v>
      </c>
      <c r="B14810" s="3" t="s">
        <v>6064</v>
      </c>
      <c r="C14810" s="3">
        <v>103699</v>
      </c>
      <c r="D14810" s="2" t="s">
        <v>14851</v>
      </c>
      <c r="E14810" s="3" t="s">
        <v>4960</v>
      </c>
      <c r="F14810" s="61">
        <v>0</v>
      </c>
      <c r="G14810" s="61">
        <v>0</v>
      </c>
      <c r="J14810" s="89"/>
      <c r="K14810" s="89"/>
    </row>
    <row r="14811" spans="1:11" x14ac:dyDescent="0.2">
      <c r="A14811" s="1" t="str">
        <f t="shared" si="234"/>
        <v>SINAPI 103704</v>
      </c>
      <c r="B14811" s="3" t="s">
        <v>6064</v>
      </c>
      <c r="C14811" s="3">
        <v>103704</v>
      </c>
      <c r="D14811" s="2" t="s">
        <v>14852</v>
      </c>
      <c r="E14811" s="3" t="s">
        <v>4960</v>
      </c>
      <c r="F14811" s="61">
        <v>0</v>
      </c>
      <c r="G14811" s="61">
        <v>0</v>
      </c>
      <c r="J14811" s="89"/>
      <c r="K14811" s="89"/>
    </row>
    <row r="14812" spans="1:11" x14ac:dyDescent="0.2">
      <c r="A14812" s="1" t="str">
        <f t="shared" si="234"/>
        <v>SINAPI 103706</v>
      </c>
      <c r="B14812" s="3" t="s">
        <v>6064</v>
      </c>
      <c r="C14812" s="3">
        <v>103706</v>
      </c>
      <c r="D14812" s="2" t="s">
        <v>14853</v>
      </c>
      <c r="E14812" s="3" t="s">
        <v>4953</v>
      </c>
      <c r="F14812" s="61">
        <v>0</v>
      </c>
      <c r="G14812" s="61">
        <v>0</v>
      </c>
      <c r="J14812" s="89"/>
      <c r="K14812" s="89"/>
    </row>
    <row r="14813" spans="1:11" x14ac:dyDescent="0.2">
      <c r="A14813" s="1" t="str">
        <f t="shared" si="234"/>
        <v>SINAPI 103707</v>
      </c>
      <c r="B14813" s="3" t="s">
        <v>6064</v>
      </c>
      <c r="C14813" s="3">
        <v>103707</v>
      </c>
      <c r="D14813" s="2" t="s">
        <v>14854</v>
      </c>
      <c r="E14813" s="3" t="s">
        <v>4953</v>
      </c>
      <c r="F14813" s="61">
        <v>0</v>
      </c>
      <c r="G14813" s="61">
        <v>0</v>
      </c>
      <c r="J14813" s="89"/>
      <c r="K14813" s="89"/>
    </row>
    <row r="14814" spans="1:11" x14ac:dyDescent="0.2">
      <c r="A14814" s="1" t="str">
        <f t="shared" si="234"/>
        <v>SINAPI 103708</v>
      </c>
      <c r="B14814" s="3" t="s">
        <v>6064</v>
      </c>
      <c r="C14814" s="3">
        <v>103708</v>
      </c>
      <c r="D14814" s="2" t="s">
        <v>14855</v>
      </c>
      <c r="E14814" s="3" t="s">
        <v>4953</v>
      </c>
      <c r="F14814" s="61">
        <v>0</v>
      </c>
      <c r="G14814" s="61">
        <v>0</v>
      </c>
      <c r="J14814" s="89"/>
      <c r="K14814" s="89"/>
    </row>
    <row r="14815" spans="1:11" x14ac:dyDescent="0.2">
      <c r="A14815" s="1" t="str">
        <f t="shared" si="234"/>
        <v>SINAPI 103709</v>
      </c>
      <c r="B14815" s="3" t="s">
        <v>6064</v>
      </c>
      <c r="C14815" s="3">
        <v>103709</v>
      </c>
      <c r="D14815" s="2" t="s">
        <v>14856</v>
      </c>
      <c r="E14815" s="3" t="s">
        <v>4953</v>
      </c>
      <c r="F14815" s="61">
        <v>0</v>
      </c>
      <c r="G14815" s="61">
        <v>0</v>
      </c>
      <c r="J14815" s="89"/>
      <c r="K14815" s="89"/>
    </row>
    <row r="14816" spans="1:11" x14ac:dyDescent="0.2">
      <c r="A14816" s="1" t="str">
        <f t="shared" si="234"/>
        <v>SINAPI 103710</v>
      </c>
      <c r="B14816" s="3" t="s">
        <v>6064</v>
      </c>
      <c r="C14816" s="3">
        <v>103710</v>
      </c>
      <c r="D14816" s="2" t="s">
        <v>14857</v>
      </c>
      <c r="E14816" s="3" t="s">
        <v>4953</v>
      </c>
      <c r="F14816" s="61">
        <v>0</v>
      </c>
      <c r="G14816" s="61">
        <v>0</v>
      </c>
      <c r="J14816" s="89"/>
      <c r="K14816" s="89"/>
    </row>
    <row r="14817" spans="1:11" x14ac:dyDescent="0.2">
      <c r="A14817" s="1" t="str">
        <f t="shared" si="234"/>
        <v>SINAPI 103711</v>
      </c>
      <c r="B14817" s="3" t="s">
        <v>6064</v>
      </c>
      <c r="C14817" s="3">
        <v>103711</v>
      </c>
      <c r="D14817" s="2" t="s">
        <v>14858</v>
      </c>
      <c r="E14817" s="3" t="s">
        <v>4953</v>
      </c>
      <c r="F14817" s="61">
        <v>0</v>
      </c>
      <c r="G14817" s="61">
        <v>0</v>
      </c>
      <c r="J14817" s="89"/>
      <c r="K14817" s="89"/>
    </row>
    <row r="14818" spans="1:11" x14ac:dyDescent="0.2">
      <c r="A14818" s="1" t="str">
        <f t="shared" si="234"/>
        <v>SINAPI 103712</v>
      </c>
      <c r="B14818" s="3" t="s">
        <v>6064</v>
      </c>
      <c r="C14818" s="3">
        <v>103712</v>
      </c>
      <c r="D14818" s="2" t="s">
        <v>14859</v>
      </c>
      <c r="E14818" s="3" t="s">
        <v>4953</v>
      </c>
      <c r="F14818" s="61">
        <v>0</v>
      </c>
      <c r="G14818" s="61">
        <v>0</v>
      </c>
      <c r="J14818" s="89"/>
      <c r="K14818" s="89"/>
    </row>
    <row r="14819" spans="1:11" x14ac:dyDescent="0.2">
      <c r="A14819" s="1" t="str">
        <f t="shared" si="234"/>
        <v>SINAPI 103713</v>
      </c>
      <c r="B14819" s="3" t="s">
        <v>6064</v>
      </c>
      <c r="C14819" s="3">
        <v>103713</v>
      </c>
      <c r="D14819" s="2" t="s">
        <v>14860</v>
      </c>
      <c r="E14819" s="3" t="s">
        <v>4953</v>
      </c>
      <c r="F14819" s="61">
        <v>0</v>
      </c>
      <c r="G14819" s="61">
        <v>0</v>
      </c>
      <c r="J14819" s="89"/>
      <c r="K14819" s="89"/>
    </row>
    <row r="14820" spans="1:11" x14ac:dyDescent="0.2">
      <c r="A14820" s="1" t="str">
        <f t="shared" si="234"/>
        <v>SINAPI 103714</v>
      </c>
      <c r="B14820" s="3" t="s">
        <v>6064</v>
      </c>
      <c r="C14820" s="3">
        <v>103714</v>
      </c>
      <c r="D14820" s="2" t="s">
        <v>14861</v>
      </c>
      <c r="E14820" s="3" t="s">
        <v>4953</v>
      </c>
      <c r="F14820" s="61">
        <v>0</v>
      </c>
      <c r="G14820" s="61">
        <v>0</v>
      </c>
      <c r="J14820" s="89"/>
      <c r="K14820" s="89"/>
    </row>
    <row r="14821" spans="1:11" x14ac:dyDescent="0.2">
      <c r="A14821" s="1" t="str">
        <f t="shared" si="234"/>
        <v>SINAPI 103715</v>
      </c>
      <c r="B14821" s="3" t="s">
        <v>6064</v>
      </c>
      <c r="C14821" s="3">
        <v>103715</v>
      </c>
      <c r="D14821" s="2" t="s">
        <v>14862</v>
      </c>
      <c r="E14821" s="3" t="s">
        <v>4953</v>
      </c>
      <c r="F14821" s="61">
        <v>0</v>
      </c>
      <c r="G14821" s="61">
        <v>0</v>
      </c>
      <c r="J14821" s="89"/>
      <c r="K14821" s="89"/>
    </row>
    <row r="14822" spans="1:11" x14ac:dyDescent="0.2">
      <c r="A14822" s="1" t="str">
        <f t="shared" si="234"/>
        <v>SINAPI 103716</v>
      </c>
      <c r="B14822" s="3" t="s">
        <v>6064</v>
      </c>
      <c r="C14822" s="3">
        <v>103716</v>
      </c>
      <c r="D14822" s="2" t="s">
        <v>14863</v>
      </c>
      <c r="E14822" s="3" t="s">
        <v>4953</v>
      </c>
      <c r="F14822" s="61">
        <v>0</v>
      </c>
      <c r="G14822" s="61">
        <v>0</v>
      </c>
      <c r="J14822" s="89"/>
      <c r="K14822" s="89"/>
    </row>
    <row r="14823" spans="1:11" x14ac:dyDescent="0.2">
      <c r="A14823" s="1" t="str">
        <f t="shared" si="234"/>
        <v>SINAPI 103717</v>
      </c>
      <c r="B14823" s="3" t="s">
        <v>6064</v>
      </c>
      <c r="C14823" s="3">
        <v>103717</v>
      </c>
      <c r="D14823" s="2" t="s">
        <v>14864</v>
      </c>
      <c r="E14823" s="3" t="s">
        <v>4953</v>
      </c>
      <c r="F14823" s="61">
        <v>0</v>
      </c>
      <c r="G14823" s="61">
        <v>0</v>
      </c>
      <c r="J14823" s="89"/>
      <c r="K14823" s="89"/>
    </row>
    <row r="14824" spans="1:11" x14ac:dyDescent="0.2">
      <c r="A14824" s="1" t="str">
        <f t="shared" si="234"/>
        <v>SINAPI 103718</v>
      </c>
      <c r="B14824" s="3" t="s">
        <v>6064</v>
      </c>
      <c r="C14824" s="3">
        <v>103718</v>
      </c>
      <c r="D14824" s="2" t="s">
        <v>14865</v>
      </c>
      <c r="E14824" s="3" t="s">
        <v>4953</v>
      </c>
      <c r="F14824" s="61">
        <v>0</v>
      </c>
      <c r="G14824" s="61">
        <v>0</v>
      </c>
      <c r="J14824" s="89"/>
      <c r="K14824" s="89"/>
    </row>
    <row r="14825" spans="1:11" x14ac:dyDescent="0.2">
      <c r="A14825" s="1" t="str">
        <f t="shared" si="234"/>
        <v>SINAPI 103719</v>
      </c>
      <c r="B14825" s="3" t="s">
        <v>6064</v>
      </c>
      <c r="C14825" s="3">
        <v>103719</v>
      </c>
      <c r="D14825" s="2" t="s">
        <v>14866</v>
      </c>
      <c r="E14825" s="3" t="s">
        <v>4953</v>
      </c>
      <c r="F14825" s="61">
        <v>0</v>
      </c>
      <c r="G14825" s="61">
        <v>0</v>
      </c>
      <c r="J14825" s="89"/>
      <c r="K14825" s="89"/>
    </row>
    <row r="14826" spans="1:11" x14ac:dyDescent="0.2">
      <c r="A14826" s="1" t="str">
        <f t="shared" si="234"/>
        <v>SINAPI 103720</v>
      </c>
      <c r="B14826" s="3" t="s">
        <v>6064</v>
      </c>
      <c r="C14826" s="3">
        <v>103720</v>
      </c>
      <c r="D14826" s="2" t="s">
        <v>14867</v>
      </c>
      <c r="E14826" s="3" t="s">
        <v>4953</v>
      </c>
      <c r="F14826" s="61">
        <v>0</v>
      </c>
      <c r="G14826" s="61">
        <v>0</v>
      </c>
      <c r="J14826" s="89"/>
      <c r="K14826" s="89"/>
    </row>
    <row r="14827" spans="1:11" x14ac:dyDescent="0.2">
      <c r="A14827" s="1" t="str">
        <f t="shared" si="234"/>
        <v>SINAPI 103721</v>
      </c>
      <c r="B14827" s="3" t="s">
        <v>6064</v>
      </c>
      <c r="C14827" s="3">
        <v>103721</v>
      </c>
      <c r="D14827" s="2" t="s">
        <v>14868</v>
      </c>
      <c r="E14827" s="3" t="s">
        <v>4953</v>
      </c>
      <c r="F14827" s="61">
        <v>0</v>
      </c>
      <c r="G14827" s="61">
        <v>0</v>
      </c>
      <c r="J14827" s="89"/>
      <c r="K14827" s="89"/>
    </row>
    <row r="14828" spans="1:11" x14ac:dyDescent="0.2">
      <c r="A14828" s="1" t="str">
        <f t="shared" si="234"/>
        <v>SINAPI 103705</v>
      </c>
      <c r="B14828" s="3" t="s">
        <v>6064</v>
      </c>
      <c r="C14828" s="3">
        <v>103705</v>
      </c>
      <c r="D14828" s="2" t="s">
        <v>14869</v>
      </c>
      <c r="E14828" s="3" t="s">
        <v>4953</v>
      </c>
      <c r="F14828" s="61">
        <v>0</v>
      </c>
      <c r="G14828" s="61">
        <v>0</v>
      </c>
      <c r="J14828" s="89"/>
      <c r="K14828" s="89"/>
    </row>
    <row r="14829" spans="1:11" x14ac:dyDescent="0.2">
      <c r="A14829" s="1" t="str">
        <f t="shared" si="234"/>
        <v>SINAPI 103722</v>
      </c>
      <c r="B14829" s="3" t="s">
        <v>6064</v>
      </c>
      <c r="C14829" s="3">
        <v>103722</v>
      </c>
      <c r="D14829" s="2" t="s">
        <v>14870</v>
      </c>
      <c r="E14829" s="3" t="s">
        <v>4953</v>
      </c>
      <c r="F14829" s="61">
        <v>0</v>
      </c>
      <c r="G14829" s="61">
        <v>0</v>
      </c>
      <c r="J14829" s="89"/>
      <c r="K14829" s="89"/>
    </row>
    <row r="14830" spans="1:11" x14ac:dyDescent="0.2">
      <c r="A14830" s="1" t="str">
        <f t="shared" si="234"/>
        <v>SINAPI 103723</v>
      </c>
      <c r="B14830" s="3" t="s">
        <v>6064</v>
      </c>
      <c r="C14830" s="3">
        <v>103723</v>
      </c>
      <c r="D14830" s="2" t="s">
        <v>14871</v>
      </c>
      <c r="E14830" s="3" t="s">
        <v>4953</v>
      </c>
      <c r="F14830" s="61">
        <v>0</v>
      </c>
      <c r="G14830" s="61">
        <v>0</v>
      </c>
      <c r="J14830" s="89"/>
      <c r="K14830" s="89"/>
    </row>
    <row r="14831" spans="1:11" x14ac:dyDescent="0.2">
      <c r="A14831" s="1" t="str">
        <f t="shared" si="234"/>
        <v>SINAPI 103724</v>
      </c>
      <c r="B14831" s="3" t="s">
        <v>6064</v>
      </c>
      <c r="C14831" s="3">
        <v>103724</v>
      </c>
      <c r="D14831" s="2" t="s">
        <v>14872</v>
      </c>
      <c r="E14831" s="3" t="s">
        <v>4953</v>
      </c>
      <c r="F14831" s="61">
        <v>0</v>
      </c>
      <c r="G14831" s="61">
        <v>0</v>
      </c>
      <c r="J14831" s="89"/>
      <c r="K14831" s="89"/>
    </row>
    <row r="14832" spans="1:11" x14ac:dyDescent="0.2">
      <c r="A14832" s="1" t="str">
        <f t="shared" si="234"/>
        <v>SINAPI 103725</v>
      </c>
      <c r="B14832" s="3" t="s">
        <v>6064</v>
      </c>
      <c r="C14832" s="3">
        <v>103725</v>
      </c>
      <c r="D14832" s="2" t="s">
        <v>14873</v>
      </c>
      <c r="E14832" s="3" t="s">
        <v>4953</v>
      </c>
      <c r="F14832" s="61">
        <v>0</v>
      </c>
      <c r="G14832" s="61">
        <v>0</v>
      </c>
      <c r="J14832" s="89"/>
      <c r="K14832" s="89"/>
    </row>
    <row r="14833" spans="1:11" x14ac:dyDescent="0.2">
      <c r="A14833" s="1" t="str">
        <f t="shared" si="234"/>
        <v>SINAPI 103726</v>
      </c>
      <c r="B14833" s="3" t="s">
        <v>6064</v>
      </c>
      <c r="C14833" s="3">
        <v>103726</v>
      </c>
      <c r="D14833" s="2" t="s">
        <v>14874</v>
      </c>
      <c r="E14833" s="3" t="s">
        <v>4953</v>
      </c>
      <c r="F14833" s="61">
        <v>0</v>
      </c>
      <c r="G14833" s="61">
        <v>0</v>
      </c>
      <c r="J14833" s="89"/>
      <c r="K14833" s="89"/>
    </row>
    <row r="14834" spans="1:11" x14ac:dyDescent="0.2">
      <c r="A14834" s="1" t="str">
        <f t="shared" si="234"/>
        <v>SINAPI 103727</v>
      </c>
      <c r="B14834" s="3" t="s">
        <v>6064</v>
      </c>
      <c r="C14834" s="3">
        <v>103727</v>
      </c>
      <c r="D14834" s="2" t="s">
        <v>14875</v>
      </c>
      <c r="E14834" s="3" t="s">
        <v>4953</v>
      </c>
      <c r="F14834" s="61">
        <v>0</v>
      </c>
      <c r="G14834" s="61">
        <v>0</v>
      </c>
      <c r="J14834" s="89"/>
      <c r="K14834" s="89"/>
    </row>
    <row r="14835" spans="1:11" x14ac:dyDescent="0.2">
      <c r="A14835" s="1" t="str">
        <f t="shared" si="234"/>
        <v>SINAPI 103728</v>
      </c>
      <c r="B14835" s="3" t="s">
        <v>6064</v>
      </c>
      <c r="C14835" s="3">
        <v>103728</v>
      </c>
      <c r="D14835" s="2" t="s">
        <v>14876</v>
      </c>
      <c r="E14835" s="3" t="s">
        <v>4953</v>
      </c>
      <c r="F14835" s="61">
        <v>0</v>
      </c>
      <c r="G14835" s="61">
        <v>0</v>
      </c>
      <c r="J14835" s="89"/>
      <c r="K14835" s="89"/>
    </row>
    <row r="14836" spans="1:11" x14ac:dyDescent="0.2">
      <c r="A14836" s="1" t="str">
        <f t="shared" si="234"/>
        <v>SINAPI 103729</v>
      </c>
      <c r="B14836" s="3" t="s">
        <v>6064</v>
      </c>
      <c r="C14836" s="3">
        <v>103729</v>
      </c>
      <c r="D14836" s="2" t="s">
        <v>14877</v>
      </c>
      <c r="E14836" s="3" t="s">
        <v>4953</v>
      </c>
      <c r="F14836" s="61">
        <v>0</v>
      </c>
      <c r="G14836" s="61">
        <v>0</v>
      </c>
      <c r="J14836" s="89"/>
      <c r="K14836" s="89"/>
    </row>
    <row r="14837" spans="1:11" x14ac:dyDescent="0.2">
      <c r="A14837" s="1" t="str">
        <f t="shared" si="234"/>
        <v>SINAPI 103730</v>
      </c>
      <c r="B14837" s="3" t="s">
        <v>6064</v>
      </c>
      <c r="C14837" s="3">
        <v>103730</v>
      </c>
      <c r="D14837" s="2" t="s">
        <v>14878</v>
      </c>
      <c r="E14837" s="3" t="s">
        <v>4953</v>
      </c>
      <c r="F14837" s="61">
        <v>0</v>
      </c>
      <c r="G14837" s="61">
        <v>0</v>
      </c>
      <c r="J14837" s="89"/>
      <c r="K14837" s="89"/>
    </row>
    <row r="14838" spans="1:11" x14ac:dyDescent="0.2">
      <c r="A14838" s="1" t="str">
        <f t="shared" si="234"/>
        <v>SINAPI 103731</v>
      </c>
      <c r="B14838" s="3" t="s">
        <v>6064</v>
      </c>
      <c r="C14838" s="3">
        <v>103731</v>
      </c>
      <c r="D14838" s="2" t="s">
        <v>14879</v>
      </c>
      <c r="E14838" s="3" t="s">
        <v>4953</v>
      </c>
      <c r="F14838" s="61">
        <v>0</v>
      </c>
      <c r="G14838" s="61">
        <v>0</v>
      </c>
      <c r="J14838" s="89"/>
      <c r="K14838" s="89"/>
    </row>
    <row r="14839" spans="1:11" x14ac:dyDescent="0.2">
      <c r="A14839" s="1" t="str">
        <f t="shared" si="234"/>
        <v>SINAPI 103732</v>
      </c>
      <c r="B14839" s="3" t="s">
        <v>6064</v>
      </c>
      <c r="C14839" s="3">
        <v>103732</v>
      </c>
      <c r="D14839" s="2" t="s">
        <v>14880</v>
      </c>
      <c r="E14839" s="3" t="s">
        <v>4953</v>
      </c>
      <c r="F14839" s="61">
        <v>0</v>
      </c>
      <c r="G14839" s="61">
        <v>0</v>
      </c>
      <c r="J14839" s="89"/>
      <c r="K14839" s="89"/>
    </row>
    <row r="14840" spans="1:11" x14ac:dyDescent="0.2">
      <c r="A14840" s="1" t="str">
        <f t="shared" si="234"/>
        <v>SINAPI 103733</v>
      </c>
      <c r="B14840" s="3" t="s">
        <v>6064</v>
      </c>
      <c r="C14840" s="3">
        <v>103733</v>
      </c>
      <c r="D14840" s="2" t="s">
        <v>14881</v>
      </c>
      <c r="E14840" s="3" t="s">
        <v>4953</v>
      </c>
      <c r="F14840" s="61">
        <v>0</v>
      </c>
      <c r="G14840" s="61">
        <v>0</v>
      </c>
      <c r="J14840" s="89"/>
      <c r="K14840" s="89"/>
    </row>
    <row r="14841" spans="1:11" ht="22.5" x14ac:dyDescent="0.2">
      <c r="A14841" s="1" t="str">
        <f t="shared" si="234"/>
        <v>SINAPI 103696</v>
      </c>
      <c r="B14841" s="3" t="s">
        <v>6064</v>
      </c>
      <c r="C14841" s="3">
        <v>103696</v>
      </c>
      <c r="D14841" s="2" t="s">
        <v>14882</v>
      </c>
      <c r="E14841" s="3" t="s">
        <v>4953</v>
      </c>
      <c r="F14841" s="61">
        <v>131.33000000000001</v>
      </c>
      <c r="G14841" s="61">
        <v>137.13</v>
      </c>
      <c r="J14841" s="89">
        <v>0</v>
      </c>
      <c r="K14841" s="89">
        <v>0</v>
      </c>
    </row>
    <row r="14842" spans="1:11" ht="22.5" x14ac:dyDescent="0.2">
      <c r="A14842" s="1" t="str">
        <f t="shared" si="234"/>
        <v>SINAPI 103697</v>
      </c>
      <c r="B14842" s="3" t="s">
        <v>6064</v>
      </c>
      <c r="C14842" s="3">
        <v>103697</v>
      </c>
      <c r="D14842" s="2" t="s">
        <v>14883</v>
      </c>
      <c r="E14842" s="3" t="s">
        <v>4953</v>
      </c>
      <c r="F14842" s="61">
        <v>120.64</v>
      </c>
      <c r="G14842" s="61">
        <v>126.2</v>
      </c>
      <c r="J14842" s="89">
        <v>0</v>
      </c>
      <c r="K14842" s="89">
        <v>0</v>
      </c>
    </row>
    <row r="14843" spans="1:11" ht="22.5" x14ac:dyDescent="0.2">
      <c r="A14843" s="1" t="str">
        <f t="shared" si="234"/>
        <v>SINAPI 103695</v>
      </c>
      <c r="B14843" s="3" t="s">
        <v>6064</v>
      </c>
      <c r="C14843" s="3">
        <v>103695</v>
      </c>
      <c r="D14843" s="2" t="s">
        <v>14884</v>
      </c>
      <c r="E14843" s="3" t="s">
        <v>4953</v>
      </c>
      <c r="F14843" s="61">
        <v>93.63</v>
      </c>
      <c r="G14843" s="61">
        <v>96.83</v>
      </c>
      <c r="J14843" s="89">
        <v>0</v>
      </c>
      <c r="K14843" s="89">
        <v>0</v>
      </c>
    </row>
    <row r="14844" spans="1:11" ht="22.5" x14ac:dyDescent="0.2">
      <c r="A14844" s="1" t="str">
        <f t="shared" si="234"/>
        <v>SINAPI 103694</v>
      </c>
      <c r="B14844" s="3" t="s">
        <v>6064</v>
      </c>
      <c r="C14844" s="3">
        <v>103694</v>
      </c>
      <c r="D14844" s="2" t="s">
        <v>14885</v>
      </c>
      <c r="E14844" s="3" t="s">
        <v>4953</v>
      </c>
      <c r="F14844" s="61">
        <v>104.32</v>
      </c>
      <c r="G14844" s="61">
        <v>107.76</v>
      </c>
      <c r="J14844" s="89">
        <v>0</v>
      </c>
      <c r="K14844" s="89">
        <v>0</v>
      </c>
    </row>
    <row r="14845" spans="1:11" ht="22.5" x14ac:dyDescent="0.2">
      <c r="A14845" s="1" t="str">
        <f t="shared" si="234"/>
        <v>SINAPI 103690</v>
      </c>
      <c r="B14845" s="3" t="s">
        <v>6064</v>
      </c>
      <c r="C14845" s="3">
        <v>103690</v>
      </c>
      <c r="D14845" s="2" t="s">
        <v>14886</v>
      </c>
      <c r="E14845" s="3" t="s">
        <v>4953</v>
      </c>
      <c r="F14845" s="61">
        <v>0</v>
      </c>
      <c r="G14845" s="61">
        <v>0</v>
      </c>
      <c r="J14845" s="89"/>
      <c r="K14845" s="89"/>
    </row>
    <row r="14846" spans="1:11" ht="22.5" x14ac:dyDescent="0.2">
      <c r="A14846" s="1" t="str">
        <f t="shared" si="234"/>
        <v>SINAPI 103693</v>
      </c>
      <c r="B14846" s="3" t="s">
        <v>6064</v>
      </c>
      <c r="C14846" s="3">
        <v>103693</v>
      </c>
      <c r="D14846" s="2" t="s">
        <v>14887</v>
      </c>
      <c r="E14846" s="3" t="s">
        <v>4953</v>
      </c>
      <c r="F14846" s="61">
        <v>0</v>
      </c>
      <c r="G14846" s="61">
        <v>0</v>
      </c>
      <c r="J14846" s="89"/>
      <c r="K14846" s="89"/>
    </row>
    <row r="14847" spans="1:11" ht="22.5" x14ac:dyDescent="0.2">
      <c r="A14847" s="1" t="str">
        <f t="shared" si="234"/>
        <v>SINAPI 103692</v>
      </c>
      <c r="B14847" s="3" t="s">
        <v>6064</v>
      </c>
      <c r="C14847" s="3">
        <v>103692</v>
      </c>
      <c r="D14847" s="2" t="s">
        <v>14888</v>
      </c>
      <c r="E14847" s="3" t="s">
        <v>4953</v>
      </c>
      <c r="F14847" s="61">
        <v>0</v>
      </c>
      <c r="G14847" s="61">
        <v>0</v>
      </c>
      <c r="J14847" s="89"/>
      <c r="K14847" s="89"/>
    </row>
    <row r="14848" spans="1:11" ht="22.5" x14ac:dyDescent="0.2">
      <c r="A14848" s="1" t="str">
        <f t="shared" si="234"/>
        <v>SINAPI 103691</v>
      </c>
      <c r="B14848" s="3" t="s">
        <v>6064</v>
      </c>
      <c r="C14848" s="3">
        <v>103691</v>
      </c>
      <c r="D14848" s="2" t="s">
        <v>14889</v>
      </c>
      <c r="E14848" s="3" t="s">
        <v>4953</v>
      </c>
      <c r="F14848" s="61">
        <v>0</v>
      </c>
      <c r="G14848" s="61">
        <v>0</v>
      </c>
      <c r="J14848" s="89"/>
      <c r="K14848" s="89"/>
    </row>
    <row r="14849" spans="1:11" x14ac:dyDescent="0.2">
      <c r="A14849" s="1" t="str">
        <f t="shared" si="234"/>
        <v>SINAPI 96987</v>
      </c>
      <c r="B14849" s="3" t="s">
        <v>6064</v>
      </c>
      <c r="C14849" s="3">
        <v>96987</v>
      </c>
      <c r="D14849" s="2" t="s">
        <v>14890</v>
      </c>
      <c r="E14849" s="3" t="s">
        <v>4953</v>
      </c>
      <c r="F14849" s="61">
        <v>122.75</v>
      </c>
      <c r="G14849" s="61">
        <v>128.13999999999999</v>
      </c>
      <c r="J14849" s="89">
        <v>4.6600000000000003E-2</v>
      </c>
      <c r="K14849" s="89">
        <v>4.4600000000000001E-2</v>
      </c>
    </row>
    <row r="14850" spans="1:11" x14ac:dyDescent="0.2">
      <c r="A14850" s="1" t="str">
        <f t="shared" si="234"/>
        <v>SINAPI 96989</v>
      </c>
      <c r="B14850" s="3" t="s">
        <v>6064</v>
      </c>
      <c r="C14850" s="3">
        <v>96989</v>
      </c>
      <c r="D14850" s="2" t="s">
        <v>14891</v>
      </c>
      <c r="E14850" s="3" t="s">
        <v>4953</v>
      </c>
      <c r="F14850" s="61">
        <v>137.13999999999999</v>
      </c>
      <c r="G14850" s="61">
        <v>137.76</v>
      </c>
      <c r="J14850" s="89">
        <v>0</v>
      </c>
      <c r="K14850" s="89">
        <v>0</v>
      </c>
    </row>
    <row r="14851" spans="1:11" ht="22.5" x14ac:dyDescent="0.2">
      <c r="A14851" s="1" t="str">
        <f t="shared" si="234"/>
        <v>SINAPI 104749</v>
      </c>
      <c r="B14851" s="3" t="s">
        <v>6064</v>
      </c>
      <c r="C14851" s="3">
        <v>104749</v>
      </c>
      <c r="D14851" s="2" t="s">
        <v>14892</v>
      </c>
      <c r="E14851" s="3" t="s">
        <v>4953</v>
      </c>
      <c r="F14851" s="61">
        <v>23.64</v>
      </c>
      <c r="G14851" s="61">
        <v>24.5</v>
      </c>
      <c r="J14851" s="89">
        <v>0</v>
      </c>
      <c r="K14851" s="89">
        <v>0</v>
      </c>
    </row>
    <row r="14852" spans="1:11" ht="22.5" x14ac:dyDescent="0.2">
      <c r="A14852" s="1" t="str">
        <f t="shared" si="234"/>
        <v>SINAPI 104750</v>
      </c>
      <c r="B14852" s="3" t="s">
        <v>6064</v>
      </c>
      <c r="C14852" s="3">
        <v>104750</v>
      </c>
      <c r="D14852" s="2" t="s">
        <v>14893</v>
      </c>
      <c r="E14852" s="3" t="s">
        <v>4953</v>
      </c>
      <c r="F14852" s="61">
        <v>18.22</v>
      </c>
      <c r="G14852" s="61">
        <v>19.079999999999998</v>
      </c>
      <c r="J14852" s="89">
        <v>0</v>
      </c>
      <c r="K14852" s="89">
        <v>0</v>
      </c>
    </row>
    <row r="14853" spans="1:11" ht="22.5" x14ac:dyDescent="0.2">
      <c r="A14853" s="1" t="str">
        <f t="shared" si="234"/>
        <v>SINAPI 104751</v>
      </c>
      <c r="B14853" s="3" t="s">
        <v>6064</v>
      </c>
      <c r="C14853" s="3">
        <v>104751</v>
      </c>
      <c r="D14853" s="2" t="s">
        <v>14894</v>
      </c>
      <c r="E14853" s="3" t="s">
        <v>4953</v>
      </c>
      <c r="F14853" s="61">
        <v>27.53</v>
      </c>
      <c r="G14853" s="61">
        <v>28.39</v>
      </c>
      <c r="J14853" s="89">
        <v>0</v>
      </c>
      <c r="K14853" s="89">
        <v>0</v>
      </c>
    </row>
    <row r="14854" spans="1:11" x14ac:dyDescent="0.2">
      <c r="A14854" s="1" t="str">
        <f t="shared" si="234"/>
        <v>SINAPI 104752</v>
      </c>
      <c r="B14854" s="3" t="s">
        <v>6064</v>
      </c>
      <c r="C14854" s="3">
        <v>104752</v>
      </c>
      <c r="D14854" s="2" t="s">
        <v>14895</v>
      </c>
      <c r="E14854" s="3" t="s">
        <v>4953</v>
      </c>
      <c r="F14854" s="61">
        <v>21.77</v>
      </c>
      <c r="G14854" s="61">
        <v>22.63</v>
      </c>
      <c r="J14854" s="89">
        <v>0</v>
      </c>
      <c r="K14854" s="89">
        <v>0</v>
      </c>
    </row>
    <row r="14855" spans="1:11" x14ac:dyDescent="0.2">
      <c r="A14855" s="1" t="str">
        <f t="shared" si="234"/>
        <v>SINAPI 104753</v>
      </c>
      <c r="B14855" s="3" t="s">
        <v>6064</v>
      </c>
      <c r="C14855" s="3">
        <v>104753</v>
      </c>
      <c r="D14855" s="2" t="s">
        <v>14896</v>
      </c>
      <c r="E14855" s="3" t="s">
        <v>4953</v>
      </c>
      <c r="F14855" s="61">
        <v>26.76</v>
      </c>
      <c r="G14855" s="61">
        <v>27.62</v>
      </c>
      <c r="J14855" s="89">
        <v>0</v>
      </c>
      <c r="K14855" s="89">
        <v>0</v>
      </c>
    </row>
    <row r="14856" spans="1:11" x14ac:dyDescent="0.2">
      <c r="A14856" s="1" t="str">
        <f t="shared" si="234"/>
        <v>SINAPI 104754</v>
      </c>
      <c r="B14856" s="3" t="s">
        <v>6064</v>
      </c>
      <c r="C14856" s="3">
        <v>104754</v>
      </c>
      <c r="D14856" s="2" t="s">
        <v>14897</v>
      </c>
      <c r="E14856" s="3" t="s">
        <v>4953</v>
      </c>
      <c r="F14856" s="61">
        <v>35.33</v>
      </c>
      <c r="G14856" s="61">
        <v>36.19</v>
      </c>
      <c r="J14856" s="89">
        <v>0</v>
      </c>
      <c r="K14856" s="89">
        <v>0</v>
      </c>
    </row>
    <row r="14857" spans="1:11" x14ac:dyDescent="0.2">
      <c r="A14857" s="1" t="str">
        <f t="shared" si="234"/>
        <v>SINAPI 104755</v>
      </c>
      <c r="B14857" s="3" t="s">
        <v>6064</v>
      </c>
      <c r="C14857" s="3">
        <v>104755</v>
      </c>
      <c r="D14857" s="2" t="s">
        <v>14898</v>
      </c>
      <c r="E14857" s="3" t="s">
        <v>4953</v>
      </c>
      <c r="F14857" s="61">
        <v>48.61</v>
      </c>
      <c r="G14857" s="61">
        <v>49.47</v>
      </c>
      <c r="J14857" s="89">
        <v>0</v>
      </c>
      <c r="K14857" s="89">
        <v>0</v>
      </c>
    </row>
    <row r="14858" spans="1:11" x14ac:dyDescent="0.2">
      <c r="A14858" s="1" t="str">
        <f t="shared" si="234"/>
        <v>SINAPI 96982</v>
      </c>
      <c r="B14858" s="3" t="s">
        <v>6064</v>
      </c>
      <c r="C14858" s="3">
        <v>96982</v>
      </c>
      <c r="D14858" s="2" t="s">
        <v>14899</v>
      </c>
      <c r="E14858" s="3" t="s">
        <v>4953</v>
      </c>
      <c r="F14858" s="61">
        <v>0</v>
      </c>
      <c r="G14858" s="61">
        <v>0</v>
      </c>
      <c r="J14858" s="89"/>
      <c r="K14858" s="89"/>
    </row>
    <row r="14859" spans="1:11" ht="22.5" x14ac:dyDescent="0.2">
      <c r="A14859" s="1" t="str">
        <f t="shared" si="234"/>
        <v>SINAPI 96993</v>
      </c>
      <c r="B14859" s="3" t="s">
        <v>6064</v>
      </c>
      <c r="C14859" s="3">
        <v>96993</v>
      </c>
      <c r="D14859" s="2" t="s">
        <v>14900</v>
      </c>
      <c r="E14859" s="3" t="s">
        <v>4953</v>
      </c>
      <c r="F14859" s="61">
        <v>0</v>
      </c>
      <c r="G14859" s="61">
        <v>0</v>
      </c>
      <c r="J14859" s="89"/>
      <c r="K14859" s="89"/>
    </row>
    <row r="14860" spans="1:11" ht="22.5" x14ac:dyDescent="0.2">
      <c r="A14860" s="1" t="str">
        <f t="shared" si="234"/>
        <v>SINAPI 96990</v>
      </c>
      <c r="B14860" s="3" t="s">
        <v>6064</v>
      </c>
      <c r="C14860" s="3">
        <v>96990</v>
      </c>
      <c r="D14860" s="2" t="s">
        <v>14901</v>
      </c>
      <c r="E14860" s="3" t="s">
        <v>4953</v>
      </c>
      <c r="F14860" s="61">
        <v>0</v>
      </c>
      <c r="G14860" s="61">
        <v>0</v>
      </c>
      <c r="J14860" s="89"/>
      <c r="K14860" s="89"/>
    </row>
    <row r="14861" spans="1:11" ht="22.5" x14ac:dyDescent="0.2">
      <c r="A14861" s="1" t="str">
        <f t="shared" si="234"/>
        <v>SINAPI 96991</v>
      </c>
      <c r="B14861" s="3" t="s">
        <v>6064</v>
      </c>
      <c r="C14861" s="3">
        <v>96991</v>
      </c>
      <c r="D14861" s="2" t="s">
        <v>14902</v>
      </c>
      <c r="E14861" s="3" t="s">
        <v>4953</v>
      </c>
      <c r="F14861" s="61">
        <v>0</v>
      </c>
      <c r="G14861" s="61">
        <v>0</v>
      </c>
      <c r="J14861" s="89"/>
      <c r="K14861" s="89"/>
    </row>
    <row r="14862" spans="1:11" ht="22.5" x14ac:dyDescent="0.2">
      <c r="A14862" s="1" t="str">
        <f t="shared" si="234"/>
        <v>SINAPI 96992</v>
      </c>
      <c r="B14862" s="3" t="s">
        <v>6064</v>
      </c>
      <c r="C14862" s="3">
        <v>96992</v>
      </c>
      <c r="D14862" s="2" t="s">
        <v>14903</v>
      </c>
      <c r="E14862" s="3" t="s">
        <v>4953</v>
      </c>
      <c r="F14862" s="61">
        <v>0</v>
      </c>
      <c r="G14862" s="61">
        <v>0</v>
      </c>
      <c r="J14862" s="89"/>
      <c r="K14862" s="89"/>
    </row>
    <row r="14863" spans="1:11" ht="22.5" x14ac:dyDescent="0.2">
      <c r="A14863" s="1" t="str">
        <f t="shared" si="234"/>
        <v>SINAPI 96994</v>
      </c>
      <c r="B14863" s="3" t="s">
        <v>6064</v>
      </c>
      <c r="C14863" s="3">
        <v>96994</v>
      </c>
      <c r="D14863" s="2" t="s">
        <v>14904</v>
      </c>
      <c r="E14863" s="3" t="s">
        <v>4953</v>
      </c>
      <c r="F14863" s="61">
        <v>0</v>
      </c>
      <c r="G14863" s="61">
        <v>0</v>
      </c>
      <c r="J14863" s="89"/>
      <c r="K14863" s="89"/>
    </row>
    <row r="14864" spans="1:11" x14ac:dyDescent="0.2">
      <c r="A14864" s="1" t="str">
        <f t="shared" si="234"/>
        <v>SINAPI 96973</v>
      </c>
      <c r="B14864" s="3" t="s">
        <v>6064</v>
      </c>
      <c r="C14864" s="3">
        <v>96973</v>
      </c>
      <c r="D14864" s="2" t="s">
        <v>14905</v>
      </c>
      <c r="E14864" s="3" t="s">
        <v>4954</v>
      </c>
      <c r="F14864" s="61">
        <v>69.900000000000006</v>
      </c>
      <c r="G14864" s="61">
        <v>71.98</v>
      </c>
      <c r="J14864" s="89">
        <v>1.3599999999999999E-2</v>
      </c>
      <c r="K14864" s="89">
        <v>1.32E-2</v>
      </c>
    </row>
    <row r="14865" spans="1:11" x14ac:dyDescent="0.2">
      <c r="A14865" s="1" t="str">
        <f t="shared" si="234"/>
        <v>SINAPI 104743</v>
      </c>
      <c r="B14865" s="3" t="s">
        <v>6064</v>
      </c>
      <c r="C14865" s="3">
        <v>104743</v>
      </c>
      <c r="D14865" s="2" t="s">
        <v>14906</v>
      </c>
      <c r="E14865" s="3" t="s">
        <v>4954</v>
      </c>
      <c r="F14865" s="61">
        <v>0</v>
      </c>
      <c r="G14865" s="61">
        <v>0</v>
      </c>
      <c r="J14865" s="89"/>
      <c r="K14865" s="89"/>
    </row>
    <row r="14866" spans="1:11" x14ac:dyDescent="0.2">
      <c r="A14866" s="1" t="str">
        <f t="shared" si="234"/>
        <v>SINAPI 96977</v>
      </c>
      <c r="B14866" s="3" t="s">
        <v>6064</v>
      </c>
      <c r="C14866" s="3">
        <v>96977</v>
      </c>
      <c r="D14866" s="2" t="s">
        <v>14907</v>
      </c>
      <c r="E14866" s="3" t="s">
        <v>4954</v>
      </c>
      <c r="F14866" s="61">
        <v>58.81</v>
      </c>
      <c r="G14866" s="61">
        <v>58.96</v>
      </c>
      <c r="J14866" s="89">
        <v>0</v>
      </c>
      <c r="K14866" s="89">
        <v>0</v>
      </c>
    </row>
    <row r="14867" spans="1:11" x14ac:dyDescent="0.2">
      <c r="A14867" s="1" t="str">
        <f t="shared" si="234"/>
        <v>SINAPI 96974</v>
      </c>
      <c r="B14867" s="3" t="s">
        <v>6064</v>
      </c>
      <c r="C14867" s="3">
        <v>96974</v>
      </c>
      <c r="D14867" s="2" t="s">
        <v>14908</v>
      </c>
      <c r="E14867" s="3" t="s">
        <v>4954</v>
      </c>
      <c r="F14867" s="61">
        <v>90.48</v>
      </c>
      <c r="G14867" s="61">
        <v>92.89</v>
      </c>
      <c r="J14867" s="89">
        <v>1.0500000000000001E-2</v>
      </c>
      <c r="K14867" s="89">
        <v>1.0200000000000001E-2</v>
      </c>
    </row>
    <row r="14868" spans="1:11" x14ac:dyDescent="0.2">
      <c r="A14868" s="1" t="str">
        <f t="shared" si="234"/>
        <v>SINAPI 104744</v>
      </c>
      <c r="B14868" s="3" t="s">
        <v>6064</v>
      </c>
      <c r="C14868" s="3">
        <v>104744</v>
      </c>
      <c r="D14868" s="2" t="s">
        <v>14909</v>
      </c>
      <c r="E14868" s="3" t="s">
        <v>4954</v>
      </c>
      <c r="F14868" s="61">
        <v>0</v>
      </c>
      <c r="G14868" s="61">
        <v>0</v>
      </c>
      <c r="J14868" s="89"/>
      <c r="K14868" s="89"/>
    </row>
    <row r="14869" spans="1:11" x14ac:dyDescent="0.2">
      <c r="A14869" s="1" t="str">
        <f t="shared" si="234"/>
        <v>SINAPI 96978</v>
      </c>
      <c r="B14869" s="3" t="s">
        <v>6064</v>
      </c>
      <c r="C14869" s="3">
        <v>96978</v>
      </c>
      <c r="D14869" s="2" t="s">
        <v>14910</v>
      </c>
      <c r="E14869" s="3" t="s">
        <v>4954</v>
      </c>
      <c r="F14869" s="61">
        <v>77.48</v>
      </c>
      <c r="G14869" s="61">
        <v>77.67</v>
      </c>
      <c r="J14869" s="89">
        <v>0</v>
      </c>
      <c r="K14869" s="89">
        <v>0</v>
      </c>
    </row>
    <row r="14870" spans="1:11" x14ac:dyDescent="0.2">
      <c r="A14870" s="1" t="str">
        <f t="shared" si="234"/>
        <v>SINAPI 96975</v>
      </c>
      <c r="B14870" s="3" t="s">
        <v>6064</v>
      </c>
      <c r="C14870" s="3">
        <v>96975</v>
      </c>
      <c r="D14870" s="2" t="s">
        <v>14911</v>
      </c>
      <c r="E14870" s="3" t="s">
        <v>4954</v>
      </c>
      <c r="F14870" s="61">
        <v>112.17</v>
      </c>
      <c r="G14870" s="61">
        <v>114.87</v>
      </c>
      <c r="J14870" s="89">
        <v>8.5000000000000006E-3</v>
      </c>
      <c r="K14870" s="89">
        <v>8.3000000000000001E-3</v>
      </c>
    </row>
    <row r="14871" spans="1:11" x14ac:dyDescent="0.2">
      <c r="A14871" s="1" t="str">
        <f t="shared" ref="A14871:A14934" si="235">CONCATENATE($B14871," ",$C14871)</f>
        <v>SINAPI 104745</v>
      </c>
      <c r="B14871" s="3" t="s">
        <v>6064</v>
      </c>
      <c r="C14871" s="3">
        <v>104745</v>
      </c>
      <c r="D14871" s="2" t="s">
        <v>14912</v>
      </c>
      <c r="E14871" s="3" t="s">
        <v>4954</v>
      </c>
      <c r="F14871" s="61">
        <v>0</v>
      </c>
      <c r="G14871" s="61">
        <v>0</v>
      </c>
      <c r="J14871" s="89"/>
      <c r="K14871" s="89"/>
    </row>
    <row r="14872" spans="1:11" x14ac:dyDescent="0.2">
      <c r="A14872" s="1" t="str">
        <f t="shared" si="235"/>
        <v>SINAPI 96979</v>
      </c>
      <c r="B14872" s="3" t="s">
        <v>6064</v>
      </c>
      <c r="C14872" s="3">
        <v>96979</v>
      </c>
      <c r="D14872" s="2" t="s">
        <v>14913</v>
      </c>
      <c r="E14872" s="3" t="s">
        <v>4954</v>
      </c>
      <c r="F14872" s="61">
        <v>110.9</v>
      </c>
      <c r="G14872" s="61">
        <v>111.11</v>
      </c>
      <c r="J14872" s="89">
        <v>0</v>
      </c>
      <c r="K14872" s="89">
        <v>0</v>
      </c>
    </row>
    <row r="14873" spans="1:11" x14ac:dyDescent="0.2">
      <c r="A14873" s="1" t="str">
        <f t="shared" si="235"/>
        <v>SINAPI 96976</v>
      </c>
      <c r="B14873" s="3" t="s">
        <v>6064</v>
      </c>
      <c r="C14873" s="3">
        <v>96976</v>
      </c>
      <c r="D14873" s="2" t="s">
        <v>14914</v>
      </c>
      <c r="E14873" s="3" t="s">
        <v>4954</v>
      </c>
      <c r="F14873" s="61">
        <v>148.30000000000001</v>
      </c>
      <c r="G14873" s="61">
        <v>151.28</v>
      </c>
      <c r="J14873" s="89">
        <v>6.4000000000000003E-3</v>
      </c>
      <c r="K14873" s="89">
        <v>6.3E-3</v>
      </c>
    </row>
    <row r="14874" spans="1:11" ht="22.5" x14ac:dyDescent="0.2">
      <c r="A14874" s="1" t="str">
        <f t="shared" si="235"/>
        <v>SINAPI 96984</v>
      </c>
      <c r="B14874" s="3" t="s">
        <v>6064</v>
      </c>
      <c r="C14874" s="3">
        <v>96984</v>
      </c>
      <c r="D14874" s="2" t="s">
        <v>14915</v>
      </c>
      <c r="E14874" s="3" t="s">
        <v>4953</v>
      </c>
      <c r="F14874" s="61">
        <v>62.71</v>
      </c>
      <c r="G14874" s="61">
        <v>66.12</v>
      </c>
      <c r="J14874" s="89">
        <v>0</v>
      </c>
      <c r="K14874" s="89">
        <v>0</v>
      </c>
    </row>
    <row r="14875" spans="1:11" x14ac:dyDescent="0.2">
      <c r="A14875" s="1" t="str">
        <f t="shared" si="235"/>
        <v>SINAPI 96980</v>
      </c>
      <c r="B14875" s="3" t="s">
        <v>6064</v>
      </c>
      <c r="C14875" s="3">
        <v>96980</v>
      </c>
      <c r="D14875" s="2" t="s">
        <v>14916</v>
      </c>
      <c r="E14875" s="3" t="s">
        <v>4954</v>
      </c>
      <c r="F14875" s="61">
        <v>0</v>
      </c>
      <c r="G14875" s="61">
        <v>0</v>
      </c>
      <c r="J14875" s="89"/>
      <c r="K14875" s="89"/>
    </row>
    <row r="14876" spans="1:11" x14ac:dyDescent="0.2">
      <c r="A14876" s="1" t="str">
        <f t="shared" si="235"/>
        <v>SINAPI 96986</v>
      </c>
      <c r="B14876" s="3" t="s">
        <v>6064</v>
      </c>
      <c r="C14876" s="3">
        <v>96986</v>
      </c>
      <c r="D14876" s="2" t="s">
        <v>14917</v>
      </c>
      <c r="E14876" s="3" t="s">
        <v>4953</v>
      </c>
      <c r="F14876" s="61">
        <v>157.47999999999999</v>
      </c>
      <c r="G14876" s="61">
        <v>159.26</v>
      </c>
      <c r="J14876" s="89">
        <v>0</v>
      </c>
      <c r="K14876" s="89">
        <v>0</v>
      </c>
    </row>
    <row r="14877" spans="1:11" x14ac:dyDescent="0.2">
      <c r="A14877" s="1" t="str">
        <f t="shared" si="235"/>
        <v>SINAPI 96985</v>
      </c>
      <c r="B14877" s="3" t="s">
        <v>6064</v>
      </c>
      <c r="C14877" s="3">
        <v>96985</v>
      </c>
      <c r="D14877" s="2" t="s">
        <v>14918</v>
      </c>
      <c r="E14877" s="3" t="s">
        <v>4953</v>
      </c>
      <c r="F14877" s="61">
        <v>105.74</v>
      </c>
      <c r="G14877" s="61">
        <v>106.87</v>
      </c>
      <c r="J14877" s="89">
        <v>0</v>
      </c>
      <c r="K14877" s="89">
        <v>0</v>
      </c>
    </row>
    <row r="14878" spans="1:11" x14ac:dyDescent="0.2">
      <c r="A14878" s="1" t="str">
        <f t="shared" si="235"/>
        <v>SINAPI 96988</v>
      </c>
      <c r="B14878" s="3" t="s">
        <v>6064</v>
      </c>
      <c r="C14878" s="3">
        <v>96988</v>
      </c>
      <c r="D14878" s="2" t="s">
        <v>14919</v>
      </c>
      <c r="E14878" s="3" t="s">
        <v>4953</v>
      </c>
      <c r="F14878" s="61">
        <v>163.82</v>
      </c>
      <c r="G14878" s="61">
        <v>164.59</v>
      </c>
      <c r="J14878" s="89">
        <v>0</v>
      </c>
      <c r="K14878" s="89">
        <v>0</v>
      </c>
    </row>
    <row r="14879" spans="1:11" x14ac:dyDescent="0.2">
      <c r="A14879" s="1" t="str">
        <f t="shared" si="235"/>
        <v>SINAPI 104746</v>
      </c>
      <c r="B14879" s="3" t="s">
        <v>6064</v>
      </c>
      <c r="C14879" s="3">
        <v>104746</v>
      </c>
      <c r="D14879" s="2" t="s">
        <v>14920</v>
      </c>
      <c r="E14879" s="3" t="s">
        <v>4953</v>
      </c>
      <c r="F14879" s="61">
        <v>27.4</v>
      </c>
      <c r="G14879" s="61">
        <v>28.26</v>
      </c>
      <c r="J14879" s="89">
        <v>0.10440000000000001</v>
      </c>
      <c r="K14879" s="89">
        <v>0.1012</v>
      </c>
    </row>
    <row r="14880" spans="1:11" x14ac:dyDescent="0.2">
      <c r="A14880" s="1" t="str">
        <f t="shared" si="235"/>
        <v>SINAPI 104747</v>
      </c>
      <c r="B14880" s="3" t="s">
        <v>6064</v>
      </c>
      <c r="C14880" s="3">
        <v>104747</v>
      </c>
      <c r="D14880" s="2" t="s">
        <v>14921</v>
      </c>
      <c r="E14880" s="3" t="s">
        <v>4953</v>
      </c>
      <c r="F14880" s="61">
        <v>0</v>
      </c>
      <c r="G14880" s="61">
        <v>0</v>
      </c>
      <c r="J14880" s="89"/>
      <c r="K14880" s="89"/>
    </row>
    <row r="14881" spans="1:11" x14ac:dyDescent="0.2">
      <c r="A14881" s="1" t="str">
        <f t="shared" si="235"/>
        <v>SINAPI 96983</v>
      </c>
      <c r="B14881" s="3" t="s">
        <v>6064</v>
      </c>
      <c r="C14881" s="3">
        <v>96983</v>
      </c>
      <c r="D14881" s="2" t="s">
        <v>14922</v>
      </c>
      <c r="E14881" s="3" t="s">
        <v>4953</v>
      </c>
      <c r="F14881" s="61">
        <v>0</v>
      </c>
      <c r="G14881" s="61">
        <v>0</v>
      </c>
      <c r="J14881" s="89"/>
      <c r="K14881" s="89"/>
    </row>
    <row r="14882" spans="1:11" ht="22.5" x14ac:dyDescent="0.2">
      <c r="A14882" s="1" t="str">
        <f t="shared" si="235"/>
        <v>SINAPI 104748</v>
      </c>
      <c r="B14882" s="3" t="s">
        <v>6064</v>
      </c>
      <c r="C14882" s="3">
        <v>104748</v>
      </c>
      <c r="D14882" s="2" t="s">
        <v>14923</v>
      </c>
      <c r="E14882" s="3" t="s">
        <v>4953</v>
      </c>
      <c r="F14882" s="61">
        <v>0</v>
      </c>
      <c r="G14882" s="61">
        <v>0</v>
      </c>
      <c r="J14882" s="89"/>
      <c r="K14882" s="89"/>
    </row>
    <row r="14883" spans="1:11" ht="22.5" x14ac:dyDescent="0.2">
      <c r="A14883" s="1" t="str">
        <f t="shared" si="235"/>
        <v>SINAPI 98463</v>
      </c>
      <c r="B14883" s="3" t="s">
        <v>6064</v>
      </c>
      <c r="C14883" s="3">
        <v>98463</v>
      </c>
      <c r="D14883" s="2" t="s">
        <v>14924</v>
      </c>
      <c r="E14883" s="3" t="s">
        <v>4953</v>
      </c>
      <c r="F14883" s="61">
        <v>25.9</v>
      </c>
      <c r="G14883" s="61">
        <v>27.32</v>
      </c>
      <c r="J14883" s="89">
        <v>5.5199999999999999E-2</v>
      </c>
      <c r="K14883" s="89">
        <v>5.2299999999999999E-2</v>
      </c>
    </row>
    <row r="14884" spans="1:11" ht="22.5" x14ac:dyDescent="0.2">
      <c r="A14884" s="1" t="str">
        <f t="shared" si="235"/>
        <v>SINAPI 104827</v>
      </c>
      <c r="B14884" s="3" t="s">
        <v>6064</v>
      </c>
      <c r="C14884" s="3">
        <v>104827</v>
      </c>
      <c r="D14884" s="2" t="s">
        <v>14925</v>
      </c>
      <c r="E14884" s="3" t="s">
        <v>4953</v>
      </c>
      <c r="F14884" s="61">
        <v>0</v>
      </c>
      <c r="G14884" s="61">
        <v>0</v>
      </c>
      <c r="J14884" s="89"/>
      <c r="K14884" s="89"/>
    </row>
    <row r="14885" spans="1:11" x14ac:dyDescent="0.2">
      <c r="A14885" s="1" t="str">
        <f t="shared" si="235"/>
        <v>SINAPI 104828</v>
      </c>
      <c r="B14885" s="3" t="s">
        <v>6064</v>
      </c>
      <c r="C14885" s="3">
        <v>104828</v>
      </c>
      <c r="D14885" s="2" t="s">
        <v>14926</v>
      </c>
      <c r="E14885" s="3" t="s">
        <v>4953</v>
      </c>
      <c r="F14885" s="61">
        <v>0</v>
      </c>
      <c r="G14885" s="61">
        <v>0</v>
      </c>
      <c r="J14885" s="89"/>
      <c r="K14885" s="89"/>
    </row>
    <row r="14886" spans="1:11" ht="33.75" x14ac:dyDescent="0.2">
      <c r="A14886" s="1" t="str">
        <f t="shared" si="235"/>
        <v>SINAPI 104824</v>
      </c>
      <c r="B14886" s="3" t="s">
        <v>6064</v>
      </c>
      <c r="C14886" s="3">
        <v>104824</v>
      </c>
      <c r="D14886" s="2" t="s">
        <v>14927</v>
      </c>
      <c r="E14886" s="3" t="s">
        <v>4953</v>
      </c>
      <c r="F14886" s="61">
        <v>0</v>
      </c>
      <c r="G14886" s="61">
        <v>0</v>
      </c>
      <c r="J14886" s="89"/>
      <c r="K14886" s="89"/>
    </row>
    <row r="14887" spans="1:11" ht="33.75" x14ac:dyDescent="0.2">
      <c r="A14887" s="1" t="str">
        <f t="shared" si="235"/>
        <v>SINAPI 104826</v>
      </c>
      <c r="B14887" s="3" t="s">
        <v>6064</v>
      </c>
      <c r="C14887" s="3">
        <v>104826</v>
      </c>
      <c r="D14887" s="2" t="s">
        <v>14928</v>
      </c>
      <c r="E14887" s="3" t="s">
        <v>4953</v>
      </c>
      <c r="F14887" s="61">
        <v>0</v>
      </c>
      <c r="G14887" s="61">
        <v>0</v>
      </c>
      <c r="J14887" s="89"/>
      <c r="K14887" s="89"/>
    </row>
    <row r="14888" spans="1:11" ht="33.75" x14ac:dyDescent="0.2">
      <c r="A14888" s="1" t="str">
        <f t="shared" si="235"/>
        <v>SINAPI 104825</v>
      </c>
      <c r="B14888" s="3" t="s">
        <v>6064</v>
      </c>
      <c r="C14888" s="3">
        <v>104825</v>
      </c>
      <c r="D14888" s="2" t="s">
        <v>14929</v>
      </c>
      <c r="E14888" s="3" t="s">
        <v>4953</v>
      </c>
      <c r="F14888" s="61">
        <v>0</v>
      </c>
      <c r="G14888" s="61">
        <v>0</v>
      </c>
      <c r="J14888" s="89"/>
      <c r="K14888" s="89"/>
    </row>
    <row r="14889" spans="1:11" ht="22.5" x14ac:dyDescent="0.2">
      <c r="A14889" s="1" t="str">
        <f t="shared" si="235"/>
        <v>SINAPI 104993</v>
      </c>
      <c r="B14889" s="3" t="s">
        <v>6064</v>
      </c>
      <c r="C14889" s="3">
        <v>104993</v>
      </c>
      <c r="D14889" s="2" t="s">
        <v>14930</v>
      </c>
      <c r="E14889" s="3" t="s">
        <v>4953</v>
      </c>
      <c r="F14889" s="61">
        <v>0</v>
      </c>
      <c r="G14889" s="61">
        <v>0</v>
      </c>
      <c r="J14889" s="89"/>
      <c r="K14889" s="89"/>
    </row>
    <row r="14890" spans="1:11" ht="22.5" x14ac:dyDescent="0.2">
      <c r="A14890" s="1" t="str">
        <f t="shared" si="235"/>
        <v>SINAPI 104994</v>
      </c>
      <c r="B14890" s="3" t="s">
        <v>6064</v>
      </c>
      <c r="C14890" s="3">
        <v>104994</v>
      </c>
      <c r="D14890" s="2" t="s">
        <v>14931</v>
      </c>
      <c r="E14890" s="3" t="s">
        <v>4953</v>
      </c>
      <c r="F14890" s="61">
        <v>0</v>
      </c>
      <c r="G14890" s="61">
        <v>0</v>
      </c>
      <c r="J14890" s="89"/>
      <c r="K14890" s="89"/>
    </row>
    <row r="14891" spans="1:11" ht="22.5" x14ac:dyDescent="0.2">
      <c r="A14891" s="1" t="str">
        <f t="shared" si="235"/>
        <v>SINAPI 104995</v>
      </c>
      <c r="B14891" s="3" t="s">
        <v>6064</v>
      </c>
      <c r="C14891" s="3">
        <v>104995</v>
      </c>
      <c r="D14891" s="2" t="s">
        <v>14932</v>
      </c>
      <c r="E14891" s="3" t="s">
        <v>4953</v>
      </c>
      <c r="F14891" s="61">
        <v>0</v>
      </c>
      <c r="G14891" s="61">
        <v>0</v>
      </c>
      <c r="J14891" s="89"/>
      <c r="K14891" s="89"/>
    </row>
    <row r="14892" spans="1:11" ht="22.5" x14ac:dyDescent="0.2">
      <c r="A14892" s="1" t="str">
        <f t="shared" si="235"/>
        <v>SINAPI 104996</v>
      </c>
      <c r="B14892" s="3" t="s">
        <v>6064</v>
      </c>
      <c r="C14892" s="3">
        <v>104996</v>
      </c>
      <c r="D14892" s="2" t="s">
        <v>14933</v>
      </c>
      <c r="E14892" s="3" t="s">
        <v>4953</v>
      </c>
      <c r="F14892" s="61">
        <v>0</v>
      </c>
      <c r="G14892" s="61">
        <v>0</v>
      </c>
      <c r="J14892" s="89"/>
      <c r="K14892" s="89"/>
    </row>
    <row r="14893" spans="1:11" ht="22.5" x14ac:dyDescent="0.2">
      <c r="A14893" s="1" t="str">
        <f t="shared" si="235"/>
        <v>SINAPI 95676</v>
      </c>
      <c r="B14893" s="3" t="s">
        <v>6064</v>
      </c>
      <c r="C14893" s="3">
        <v>95676</v>
      </c>
      <c r="D14893" s="2" t="s">
        <v>14934</v>
      </c>
      <c r="E14893" s="3" t="s">
        <v>4953</v>
      </c>
      <c r="F14893" s="61">
        <v>130.72</v>
      </c>
      <c r="G14893" s="61">
        <v>131.91</v>
      </c>
      <c r="J14893" s="89">
        <v>0</v>
      </c>
      <c r="K14893" s="89">
        <v>0</v>
      </c>
    </row>
    <row r="14894" spans="1:11" ht="22.5" x14ac:dyDescent="0.2">
      <c r="A14894" s="1" t="str">
        <f t="shared" si="235"/>
        <v>SINAPI 95677</v>
      </c>
      <c r="B14894" s="3" t="s">
        <v>6064</v>
      </c>
      <c r="C14894" s="3">
        <v>95677</v>
      </c>
      <c r="D14894" s="2" t="s">
        <v>14935</v>
      </c>
      <c r="E14894" s="3" t="s">
        <v>4953</v>
      </c>
      <c r="F14894" s="61">
        <v>0</v>
      </c>
      <c r="G14894" s="61">
        <v>0</v>
      </c>
      <c r="J14894" s="89"/>
      <c r="K14894" s="89"/>
    </row>
    <row r="14895" spans="1:11" x14ac:dyDescent="0.2">
      <c r="A14895" s="1" t="str">
        <f t="shared" si="235"/>
        <v>SINAPI 105135</v>
      </c>
      <c r="B14895" s="3" t="s">
        <v>6064</v>
      </c>
      <c r="C14895" s="3">
        <v>105135</v>
      </c>
      <c r="D14895" s="2" t="s">
        <v>14936</v>
      </c>
      <c r="E14895" s="3" t="s">
        <v>4953</v>
      </c>
      <c r="F14895" s="61">
        <v>1348.39</v>
      </c>
      <c r="G14895" s="61">
        <v>1351.77</v>
      </c>
      <c r="J14895" s="89">
        <v>0</v>
      </c>
      <c r="K14895" s="89">
        <v>0</v>
      </c>
    </row>
    <row r="14896" spans="1:11" x14ac:dyDescent="0.2">
      <c r="A14896" s="1" t="str">
        <f t="shared" si="235"/>
        <v>SINAPI 104998</v>
      </c>
      <c r="B14896" s="3" t="s">
        <v>6064</v>
      </c>
      <c r="C14896" s="3">
        <v>104998</v>
      </c>
      <c r="D14896" s="2" t="s">
        <v>14937</v>
      </c>
      <c r="E14896" s="3" t="s">
        <v>4953</v>
      </c>
      <c r="F14896" s="61">
        <v>820.98</v>
      </c>
      <c r="G14896" s="61">
        <v>823.91</v>
      </c>
      <c r="J14896" s="89">
        <v>0</v>
      </c>
      <c r="K14896" s="89">
        <v>0</v>
      </c>
    </row>
    <row r="14897" spans="1:11" x14ac:dyDescent="0.2">
      <c r="A14897" s="1" t="str">
        <f t="shared" si="235"/>
        <v>SINAPI 104997</v>
      </c>
      <c r="B14897" s="3" t="s">
        <v>6064</v>
      </c>
      <c r="C14897" s="3">
        <v>104997</v>
      </c>
      <c r="D14897" s="2" t="s">
        <v>14938</v>
      </c>
      <c r="E14897" s="3" t="s">
        <v>4953</v>
      </c>
      <c r="F14897" s="61">
        <v>609.80999999999995</v>
      </c>
      <c r="G14897" s="61">
        <v>612.74</v>
      </c>
      <c r="J14897" s="89">
        <v>0</v>
      </c>
      <c r="K14897" s="89">
        <v>0</v>
      </c>
    </row>
    <row r="14898" spans="1:11" x14ac:dyDescent="0.2">
      <c r="A14898" s="1" t="str">
        <f t="shared" si="235"/>
        <v>SINAPI 95673</v>
      </c>
      <c r="B14898" s="3" t="s">
        <v>6064</v>
      </c>
      <c r="C14898" s="3">
        <v>95673</v>
      </c>
      <c r="D14898" s="2" t="s">
        <v>14939</v>
      </c>
      <c r="E14898" s="3" t="s">
        <v>4953</v>
      </c>
      <c r="F14898" s="61">
        <v>172.37</v>
      </c>
      <c r="G14898" s="61">
        <v>174.33</v>
      </c>
      <c r="J14898" s="89">
        <v>0</v>
      </c>
      <c r="K14898" s="89">
        <v>0</v>
      </c>
    </row>
    <row r="14899" spans="1:11" x14ac:dyDescent="0.2">
      <c r="A14899" s="1" t="str">
        <f t="shared" si="235"/>
        <v>SINAPI 95674</v>
      </c>
      <c r="B14899" s="3" t="s">
        <v>6064</v>
      </c>
      <c r="C14899" s="3">
        <v>95674</v>
      </c>
      <c r="D14899" s="2" t="s">
        <v>14940</v>
      </c>
      <c r="E14899" s="3" t="s">
        <v>4953</v>
      </c>
      <c r="F14899" s="61">
        <v>183.48</v>
      </c>
      <c r="G14899" s="61">
        <v>185.44</v>
      </c>
      <c r="J14899" s="89">
        <v>0</v>
      </c>
      <c r="K14899" s="89">
        <v>0</v>
      </c>
    </row>
    <row r="14900" spans="1:11" x14ac:dyDescent="0.2">
      <c r="A14900" s="1" t="str">
        <f t="shared" si="235"/>
        <v>SINAPI 104992</v>
      </c>
      <c r="B14900" s="3" t="s">
        <v>6064</v>
      </c>
      <c r="C14900" s="3">
        <v>104992</v>
      </c>
      <c r="D14900" s="2" t="s">
        <v>14941</v>
      </c>
      <c r="E14900" s="3" t="s">
        <v>4953</v>
      </c>
      <c r="F14900" s="61">
        <v>1886.96</v>
      </c>
      <c r="G14900" s="61">
        <v>1890.81</v>
      </c>
      <c r="J14900" s="89">
        <v>0</v>
      </c>
      <c r="K14900" s="89">
        <v>0</v>
      </c>
    </row>
    <row r="14901" spans="1:11" x14ac:dyDescent="0.2">
      <c r="A14901" s="1" t="str">
        <f t="shared" si="235"/>
        <v>SINAPI 95675</v>
      </c>
      <c r="B14901" s="3" t="s">
        <v>6064</v>
      </c>
      <c r="C14901" s="3">
        <v>95675</v>
      </c>
      <c r="D14901" s="2" t="s">
        <v>14942</v>
      </c>
      <c r="E14901" s="3" t="s">
        <v>4953</v>
      </c>
      <c r="F14901" s="61">
        <v>226.33</v>
      </c>
      <c r="G14901" s="61">
        <v>228.74</v>
      </c>
      <c r="J14901" s="89">
        <v>0</v>
      </c>
      <c r="K14901" s="89">
        <v>0</v>
      </c>
    </row>
    <row r="14902" spans="1:11" ht="22.5" x14ac:dyDescent="0.2">
      <c r="A14902" s="1" t="str">
        <f t="shared" si="235"/>
        <v>SINAPI 95648</v>
      </c>
      <c r="B14902" s="3" t="s">
        <v>6064</v>
      </c>
      <c r="C14902" s="3">
        <v>95648</v>
      </c>
      <c r="D14902" s="2" t="s">
        <v>14943</v>
      </c>
      <c r="E14902" s="3" t="s">
        <v>4953</v>
      </c>
      <c r="F14902" s="61">
        <v>687.05</v>
      </c>
      <c r="G14902" s="61">
        <v>694.45</v>
      </c>
      <c r="J14902" s="89">
        <v>0</v>
      </c>
      <c r="K14902" s="89">
        <v>0</v>
      </c>
    </row>
    <row r="14903" spans="1:11" ht="22.5" x14ac:dyDescent="0.2">
      <c r="A14903" s="1" t="str">
        <f t="shared" si="235"/>
        <v>SINAPI 95649</v>
      </c>
      <c r="B14903" s="3" t="s">
        <v>6064</v>
      </c>
      <c r="C14903" s="3">
        <v>95649</v>
      </c>
      <c r="D14903" s="2" t="s">
        <v>14944</v>
      </c>
      <c r="E14903" s="3" t="s">
        <v>4953</v>
      </c>
      <c r="F14903" s="61">
        <v>1187.53</v>
      </c>
      <c r="G14903" s="61">
        <v>1200.49</v>
      </c>
      <c r="J14903" s="89">
        <v>0</v>
      </c>
      <c r="K14903" s="89">
        <v>0</v>
      </c>
    </row>
    <row r="14904" spans="1:11" ht="22.5" x14ac:dyDescent="0.2">
      <c r="A14904" s="1" t="str">
        <f t="shared" si="235"/>
        <v>SINAPI 95650</v>
      </c>
      <c r="B14904" s="3" t="s">
        <v>6064</v>
      </c>
      <c r="C14904" s="3">
        <v>95650</v>
      </c>
      <c r="D14904" s="2" t="s">
        <v>14945</v>
      </c>
      <c r="E14904" s="3" t="s">
        <v>4953</v>
      </c>
      <c r="F14904" s="61">
        <v>1734.75</v>
      </c>
      <c r="G14904" s="61">
        <v>1753.9</v>
      </c>
      <c r="J14904" s="89">
        <v>0</v>
      </c>
      <c r="K14904" s="89">
        <v>0</v>
      </c>
    </row>
    <row r="14905" spans="1:11" ht="22.5" x14ac:dyDescent="0.2">
      <c r="A14905" s="1" t="str">
        <f t="shared" si="235"/>
        <v>SINAPI 95651</v>
      </c>
      <c r="B14905" s="3" t="s">
        <v>6064</v>
      </c>
      <c r="C14905" s="3">
        <v>95651</v>
      </c>
      <c r="D14905" s="2" t="s">
        <v>14946</v>
      </c>
      <c r="E14905" s="3" t="s">
        <v>4953</v>
      </c>
      <c r="F14905" s="61">
        <v>2254.35</v>
      </c>
      <c r="G14905" s="61">
        <v>2279.2399999999998</v>
      </c>
      <c r="J14905" s="89">
        <v>0</v>
      </c>
      <c r="K14905" s="89">
        <v>0</v>
      </c>
    </row>
    <row r="14906" spans="1:11" ht="22.5" x14ac:dyDescent="0.2">
      <c r="A14906" s="1" t="str">
        <f t="shared" si="235"/>
        <v>SINAPI 95652</v>
      </c>
      <c r="B14906" s="3" t="s">
        <v>6064</v>
      </c>
      <c r="C14906" s="3">
        <v>95652</v>
      </c>
      <c r="D14906" s="2" t="s">
        <v>14947</v>
      </c>
      <c r="E14906" s="3" t="s">
        <v>4953</v>
      </c>
      <c r="F14906" s="61">
        <v>852.56</v>
      </c>
      <c r="G14906" s="61">
        <v>860.84</v>
      </c>
      <c r="J14906" s="89">
        <v>0</v>
      </c>
      <c r="K14906" s="89">
        <v>0</v>
      </c>
    </row>
    <row r="14907" spans="1:11" ht="22.5" x14ac:dyDescent="0.2">
      <c r="A14907" s="1" t="str">
        <f t="shared" si="235"/>
        <v>SINAPI 95653</v>
      </c>
      <c r="B14907" s="3" t="s">
        <v>6064</v>
      </c>
      <c r="C14907" s="3">
        <v>95653</v>
      </c>
      <c r="D14907" s="2" t="s">
        <v>14948</v>
      </c>
      <c r="E14907" s="3" t="s">
        <v>4953</v>
      </c>
      <c r="F14907" s="61">
        <v>1516.4</v>
      </c>
      <c r="G14907" s="61">
        <v>1531.05</v>
      </c>
      <c r="J14907" s="89">
        <v>0</v>
      </c>
      <c r="K14907" s="89">
        <v>0</v>
      </c>
    </row>
    <row r="14908" spans="1:11" ht="22.5" x14ac:dyDescent="0.2">
      <c r="A14908" s="1" t="str">
        <f t="shared" si="235"/>
        <v>SINAPI 95654</v>
      </c>
      <c r="B14908" s="3" t="s">
        <v>6064</v>
      </c>
      <c r="C14908" s="3">
        <v>95654</v>
      </c>
      <c r="D14908" s="2" t="s">
        <v>14949</v>
      </c>
      <c r="E14908" s="3" t="s">
        <v>4953</v>
      </c>
      <c r="F14908" s="61">
        <v>2233.4299999999998</v>
      </c>
      <c r="G14908" s="61">
        <v>2255.19</v>
      </c>
      <c r="J14908" s="89">
        <v>0</v>
      </c>
      <c r="K14908" s="89">
        <v>0</v>
      </c>
    </row>
    <row r="14909" spans="1:11" ht="22.5" x14ac:dyDescent="0.2">
      <c r="A14909" s="1" t="str">
        <f t="shared" si="235"/>
        <v>SINAPI 95655</v>
      </c>
      <c r="B14909" s="3" t="s">
        <v>6064</v>
      </c>
      <c r="C14909" s="3">
        <v>95655</v>
      </c>
      <c r="D14909" s="2" t="s">
        <v>14950</v>
      </c>
      <c r="E14909" s="3" t="s">
        <v>4953</v>
      </c>
      <c r="F14909" s="61">
        <v>2914.96</v>
      </c>
      <c r="G14909" s="61">
        <v>2943.28</v>
      </c>
      <c r="J14909" s="89">
        <v>0</v>
      </c>
      <c r="K14909" s="89">
        <v>0</v>
      </c>
    </row>
    <row r="14910" spans="1:11" ht="22.5" x14ac:dyDescent="0.2">
      <c r="A14910" s="1" t="str">
        <f t="shared" si="235"/>
        <v>SINAPI 95657</v>
      </c>
      <c r="B14910" s="3" t="s">
        <v>6064</v>
      </c>
      <c r="C14910" s="3">
        <v>95657</v>
      </c>
      <c r="D14910" s="2" t="s">
        <v>14951</v>
      </c>
      <c r="E14910" s="3" t="s">
        <v>4953</v>
      </c>
      <c r="F14910" s="61">
        <v>316.82</v>
      </c>
      <c r="G14910" s="61">
        <v>327.35000000000002</v>
      </c>
      <c r="J14910" s="89">
        <v>0</v>
      </c>
      <c r="K14910" s="89">
        <v>0</v>
      </c>
    </row>
    <row r="14911" spans="1:11" ht="22.5" x14ac:dyDescent="0.2">
      <c r="A14911" s="1" t="str">
        <f t="shared" si="235"/>
        <v>SINAPI 95658</v>
      </c>
      <c r="B14911" s="3" t="s">
        <v>6064</v>
      </c>
      <c r="C14911" s="3">
        <v>95658</v>
      </c>
      <c r="D14911" s="2" t="s">
        <v>14952</v>
      </c>
      <c r="E14911" s="3" t="s">
        <v>4953</v>
      </c>
      <c r="F14911" s="61">
        <v>578.75</v>
      </c>
      <c r="G14911" s="61">
        <v>597.27</v>
      </c>
      <c r="J14911" s="89">
        <v>0</v>
      </c>
      <c r="K14911" s="89">
        <v>0</v>
      </c>
    </row>
    <row r="14912" spans="1:11" ht="22.5" x14ac:dyDescent="0.2">
      <c r="A14912" s="1" t="str">
        <f t="shared" si="235"/>
        <v>SINAPI 95659</v>
      </c>
      <c r="B14912" s="3" t="s">
        <v>6064</v>
      </c>
      <c r="C14912" s="3">
        <v>95659</v>
      </c>
      <c r="D14912" s="2" t="s">
        <v>14953</v>
      </c>
      <c r="E14912" s="3" t="s">
        <v>4953</v>
      </c>
      <c r="F14912" s="61">
        <v>861.59</v>
      </c>
      <c r="G14912" s="61">
        <v>888.96</v>
      </c>
      <c r="J14912" s="89">
        <v>0</v>
      </c>
      <c r="K14912" s="89">
        <v>0</v>
      </c>
    </row>
    <row r="14913" spans="1:11" ht="22.5" x14ac:dyDescent="0.2">
      <c r="A14913" s="1" t="str">
        <f t="shared" si="235"/>
        <v>SINAPI 95660</v>
      </c>
      <c r="B14913" s="3" t="s">
        <v>6064</v>
      </c>
      <c r="C14913" s="3">
        <v>95660</v>
      </c>
      <c r="D14913" s="2" t="s">
        <v>14954</v>
      </c>
      <c r="E14913" s="3" t="s">
        <v>4953</v>
      </c>
      <c r="F14913" s="61">
        <v>1130.08</v>
      </c>
      <c r="G14913" s="61">
        <v>1165.7</v>
      </c>
      <c r="J14913" s="89">
        <v>0</v>
      </c>
      <c r="K14913" s="89">
        <v>0</v>
      </c>
    </row>
    <row r="14914" spans="1:11" ht="22.5" x14ac:dyDescent="0.2">
      <c r="A14914" s="1" t="str">
        <f t="shared" si="235"/>
        <v>SINAPI 95661</v>
      </c>
      <c r="B14914" s="3" t="s">
        <v>6064</v>
      </c>
      <c r="C14914" s="3">
        <v>95661</v>
      </c>
      <c r="D14914" s="2" t="s">
        <v>14955</v>
      </c>
      <c r="E14914" s="3" t="s">
        <v>4953</v>
      </c>
      <c r="F14914" s="61">
        <v>396.63</v>
      </c>
      <c r="G14914" s="61">
        <v>408.38</v>
      </c>
      <c r="J14914" s="89">
        <v>0</v>
      </c>
      <c r="K14914" s="89">
        <v>0</v>
      </c>
    </row>
    <row r="14915" spans="1:11" ht="22.5" x14ac:dyDescent="0.2">
      <c r="A14915" s="1" t="str">
        <f t="shared" si="235"/>
        <v>SINAPI 95662</v>
      </c>
      <c r="B14915" s="3" t="s">
        <v>6064</v>
      </c>
      <c r="C14915" s="3">
        <v>95662</v>
      </c>
      <c r="D14915" s="2" t="s">
        <v>14956</v>
      </c>
      <c r="E14915" s="3" t="s">
        <v>4953</v>
      </c>
      <c r="F14915" s="61">
        <v>736.93</v>
      </c>
      <c r="G14915" s="61">
        <v>757.85</v>
      </c>
      <c r="J14915" s="89">
        <v>0</v>
      </c>
      <c r="K14915" s="89">
        <v>0</v>
      </c>
    </row>
    <row r="14916" spans="1:11" ht="22.5" x14ac:dyDescent="0.2">
      <c r="A14916" s="1" t="str">
        <f t="shared" si="235"/>
        <v>SINAPI 95663</v>
      </c>
      <c r="B14916" s="3" t="s">
        <v>6064</v>
      </c>
      <c r="C14916" s="3">
        <v>95663</v>
      </c>
      <c r="D14916" s="2" t="s">
        <v>14957</v>
      </c>
      <c r="E14916" s="3" t="s">
        <v>4953</v>
      </c>
      <c r="F14916" s="61">
        <v>1102.44</v>
      </c>
      <c r="G14916" s="61">
        <v>1133.49</v>
      </c>
      <c r="J14916" s="89">
        <v>0</v>
      </c>
      <c r="K14916" s="89">
        <v>0</v>
      </c>
    </row>
    <row r="14917" spans="1:11" ht="22.5" x14ac:dyDescent="0.2">
      <c r="A14917" s="1" t="str">
        <f t="shared" si="235"/>
        <v>SINAPI 95664</v>
      </c>
      <c r="B14917" s="3" t="s">
        <v>6064</v>
      </c>
      <c r="C14917" s="3">
        <v>95664</v>
      </c>
      <c r="D14917" s="2" t="s">
        <v>14958</v>
      </c>
      <c r="E14917" s="3" t="s">
        <v>4953</v>
      </c>
      <c r="F14917" s="61">
        <v>1448.38</v>
      </c>
      <c r="G14917" s="61">
        <v>1488.85</v>
      </c>
      <c r="J14917" s="89">
        <v>0</v>
      </c>
      <c r="K14917" s="89">
        <v>0</v>
      </c>
    </row>
    <row r="14918" spans="1:11" ht="22.5" x14ac:dyDescent="0.2">
      <c r="A14918" s="1" t="str">
        <f t="shared" si="235"/>
        <v>SINAPI 95665</v>
      </c>
      <c r="B14918" s="3" t="s">
        <v>6064</v>
      </c>
      <c r="C14918" s="3">
        <v>95665</v>
      </c>
      <c r="D14918" s="2" t="s">
        <v>14959</v>
      </c>
      <c r="E14918" s="3" t="s">
        <v>4953</v>
      </c>
      <c r="F14918" s="61">
        <v>350.14</v>
      </c>
      <c r="G14918" s="61">
        <v>361.42</v>
      </c>
      <c r="J14918" s="89">
        <v>0</v>
      </c>
      <c r="K14918" s="89">
        <v>0</v>
      </c>
    </row>
    <row r="14919" spans="1:11" ht="22.5" x14ac:dyDescent="0.2">
      <c r="A14919" s="1" t="str">
        <f t="shared" si="235"/>
        <v>SINAPI 95666</v>
      </c>
      <c r="B14919" s="3" t="s">
        <v>6064</v>
      </c>
      <c r="C14919" s="3">
        <v>95666</v>
      </c>
      <c r="D14919" s="2" t="s">
        <v>14960</v>
      </c>
      <c r="E14919" s="3" t="s">
        <v>4953</v>
      </c>
      <c r="F14919" s="61">
        <v>621.75</v>
      </c>
      <c r="G14919" s="61">
        <v>641.48</v>
      </c>
      <c r="J14919" s="89">
        <v>0</v>
      </c>
      <c r="K14919" s="89">
        <v>0</v>
      </c>
    </row>
    <row r="14920" spans="1:11" ht="22.5" x14ac:dyDescent="0.2">
      <c r="A14920" s="1" t="str">
        <f t="shared" si="235"/>
        <v>SINAPI 95667</v>
      </c>
      <c r="B14920" s="3" t="s">
        <v>6064</v>
      </c>
      <c r="C14920" s="3">
        <v>95667</v>
      </c>
      <c r="D14920" s="2" t="s">
        <v>14961</v>
      </c>
      <c r="E14920" s="3" t="s">
        <v>4953</v>
      </c>
      <c r="F14920" s="61">
        <v>921.04</v>
      </c>
      <c r="G14920" s="61">
        <v>950.22</v>
      </c>
      <c r="J14920" s="89">
        <v>0</v>
      </c>
      <c r="K14920" s="89">
        <v>0</v>
      </c>
    </row>
    <row r="14921" spans="1:11" ht="22.5" x14ac:dyDescent="0.2">
      <c r="A14921" s="1" t="str">
        <f t="shared" si="235"/>
        <v>SINAPI 95668</v>
      </c>
      <c r="B14921" s="3" t="s">
        <v>6064</v>
      </c>
      <c r="C14921" s="3">
        <v>95668</v>
      </c>
      <c r="D14921" s="2" t="s">
        <v>14962</v>
      </c>
      <c r="E14921" s="3" t="s">
        <v>4953</v>
      </c>
      <c r="F14921" s="61">
        <v>1204.01</v>
      </c>
      <c r="G14921" s="61">
        <v>1241.94</v>
      </c>
      <c r="J14921" s="89">
        <v>0</v>
      </c>
      <c r="K14921" s="89">
        <v>0</v>
      </c>
    </row>
    <row r="14922" spans="1:11" ht="22.5" x14ac:dyDescent="0.2">
      <c r="A14922" s="1" t="str">
        <f t="shared" si="235"/>
        <v>SINAPI 95669</v>
      </c>
      <c r="B14922" s="3" t="s">
        <v>6064</v>
      </c>
      <c r="C14922" s="3">
        <v>95669</v>
      </c>
      <c r="D14922" s="2" t="s">
        <v>14963</v>
      </c>
      <c r="E14922" s="3" t="s">
        <v>4953</v>
      </c>
      <c r="F14922" s="61">
        <v>425.91</v>
      </c>
      <c r="G14922" s="61">
        <v>438.51</v>
      </c>
      <c r="J14922" s="89">
        <v>0</v>
      </c>
      <c r="K14922" s="89">
        <v>0</v>
      </c>
    </row>
    <row r="14923" spans="1:11" ht="22.5" x14ac:dyDescent="0.2">
      <c r="A14923" s="1" t="str">
        <f t="shared" si="235"/>
        <v>SINAPI 95670</v>
      </c>
      <c r="B14923" s="3" t="s">
        <v>6064</v>
      </c>
      <c r="C14923" s="3">
        <v>95670</v>
      </c>
      <c r="D14923" s="2" t="s">
        <v>14964</v>
      </c>
      <c r="E14923" s="3" t="s">
        <v>4953</v>
      </c>
      <c r="F14923" s="61">
        <v>772.07</v>
      </c>
      <c r="G14923" s="61">
        <v>794.39</v>
      </c>
      <c r="J14923" s="89">
        <v>0</v>
      </c>
      <c r="K14923" s="89">
        <v>0</v>
      </c>
    </row>
    <row r="14924" spans="1:11" ht="22.5" x14ac:dyDescent="0.2">
      <c r="A14924" s="1" t="str">
        <f t="shared" si="235"/>
        <v>SINAPI 95671</v>
      </c>
      <c r="B14924" s="3" t="s">
        <v>6064</v>
      </c>
      <c r="C14924" s="3">
        <v>95671</v>
      </c>
      <c r="D14924" s="2" t="s">
        <v>14965</v>
      </c>
      <c r="E14924" s="3" t="s">
        <v>4953</v>
      </c>
      <c r="F14924" s="61">
        <v>1149.52</v>
      </c>
      <c r="G14924" s="61">
        <v>1182.67</v>
      </c>
      <c r="J14924" s="89">
        <v>0</v>
      </c>
      <c r="K14924" s="89">
        <v>0</v>
      </c>
    </row>
    <row r="14925" spans="1:11" ht="22.5" x14ac:dyDescent="0.2">
      <c r="A14925" s="1" t="str">
        <f t="shared" si="235"/>
        <v>SINAPI 95672</v>
      </c>
      <c r="B14925" s="3" t="s">
        <v>6064</v>
      </c>
      <c r="C14925" s="3">
        <v>95672</v>
      </c>
      <c r="D14925" s="2" t="s">
        <v>14966</v>
      </c>
      <c r="E14925" s="3" t="s">
        <v>4953</v>
      </c>
      <c r="F14925" s="61">
        <v>1506.26</v>
      </c>
      <c r="G14925" s="61">
        <v>1549.41</v>
      </c>
      <c r="J14925" s="89">
        <v>0</v>
      </c>
      <c r="K14925" s="89">
        <v>0</v>
      </c>
    </row>
    <row r="14926" spans="1:11" ht="22.5" x14ac:dyDescent="0.2">
      <c r="A14926" s="1" t="str">
        <f t="shared" si="235"/>
        <v>SINAPI 97741</v>
      </c>
      <c r="B14926" s="3" t="s">
        <v>6064</v>
      </c>
      <c r="C14926" s="3">
        <v>97741</v>
      </c>
      <c r="D14926" s="2" t="s">
        <v>14967</v>
      </c>
      <c r="E14926" s="3" t="s">
        <v>4953</v>
      </c>
      <c r="F14926" s="61">
        <v>180.58</v>
      </c>
      <c r="G14926" s="61">
        <v>187.46</v>
      </c>
      <c r="J14926" s="89">
        <v>0</v>
      </c>
      <c r="K14926" s="89">
        <v>0</v>
      </c>
    </row>
    <row r="14927" spans="1:11" ht="22.5" x14ac:dyDescent="0.2">
      <c r="A14927" s="1" t="str">
        <f t="shared" si="235"/>
        <v>SINAPI 95641</v>
      </c>
      <c r="B14927" s="3" t="s">
        <v>6064</v>
      </c>
      <c r="C14927" s="3">
        <v>95641</v>
      </c>
      <c r="D14927" s="2" t="s">
        <v>14968</v>
      </c>
      <c r="E14927" s="3" t="s">
        <v>4953</v>
      </c>
      <c r="F14927" s="61">
        <v>323.75</v>
      </c>
      <c r="G14927" s="61">
        <v>335.79</v>
      </c>
      <c r="J14927" s="89">
        <v>0</v>
      </c>
      <c r="K14927" s="89">
        <v>0</v>
      </c>
    </row>
    <row r="14928" spans="1:11" ht="22.5" x14ac:dyDescent="0.2">
      <c r="A14928" s="1" t="str">
        <f t="shared" si="235"/>
        <v>SINAPI 95642</v>
      </c>
      <c r="B14928" s="3" t="s">
        <v>6064</v>
      </c>
      <c r="C14928" s="3">
        <v>95642</v>
      </c>
      <c r="D14928" s="2" t="s">
        <v>14969</v>
      </c>
      <c r="E14928" s="3" t="s">
        <v>4953</v>
      </c>
      <c r="F14928" s="61">
        <v>479.21</v>
      </c>
      <c r="G14928" s="61">
        <v>497.02</v>
      </c>
      <c r="J14928" s="89">
        <v>0</v>
      </c>
      <c r="K14928" s="89">
        <v>0</v>
      </c>
    </row>
    <row r="14929" spans="1:11" ht="22.5" x14ac:dyDescent="0.2">
      <c r="A14929" s="1" t="str">
        <f t="shared" si="235"/>
        <v>SINAPI 95643</v>
      </c>
      <c r="B14929" s="3" t="s">
        <v>6064</v>
      </c>
      <c r="C14929" s="3">
        <v>95643</v>
      </c>
      <c r="D14929" s="2" t="s">
        <v>14970</v>
      </c>
      <c r="E14929" s="3" t="s">
        <v>4953</v>
      </c>
      <c r="F14929" s="61">
        <v>627.44000000000005</v>
      </c>
      <c r="G14929" s="61">
        <v>650.58000000000004</v>
      </c>
      <c r="J14929" s="89">
        <v>0</v>
      </c>
      <c r="K14929" s="89">
        <v>0</v>
      </c>
    </row>
    <row r="14930" spans="1:11" ht="22.5" x14ac:dyDescent="0.2">
      <c r="A14930" s="1" t="str">
        <f t="shared" si="235"/>
        <v>SINAPI 95644</v>
      </c>
      <c r="B14930" s="3" t="s">
        <v>6064</v>
      </c>
      <c r="C14930" s="3">
        <v>95644</v>
      </c>
      <c r="D14930" s="2" t="s">
        <v>14971</v>
      </c>
      <c r="E14930" s="3" t="s">
        <v>4953</v>
      </c>
      <c r="F14930" s="61">
        <v>239.41</v>
      </c>
      <c r="G14930" s="61">
        <v>247.1</v>
      </c>
      <c r="J14930" s="89">
        <v>0</v>
      </c>
      <c r="K14930" s="89">
        <v>0</v>
      </c>
    </row>
    <row r="14931" spans="1:11" ht="22.5" x14ac:dyDescent="0.2">
      <c r="A14931" s="1" t="str">
        <f t="shared" si="235"/>
        <v>SINAPI 95645</v>
      </c>
      <c r="B14931" s="3" t="s">
        <v>6064</v>
      </c>
      <c r="C14931" s="3">
        <v>95645</v>
      </c>
      <c r="D14931" s="2" t="s">
        <v>14972</v>
      </c>
      <c r="E14931" s="3" t="s">
        <v>4953</v>
      </c>
      <c r="F14931" s="61">
        <v>440.35</v>
      </c>
      <c r="G14931" s="61">
        <v>453.97</v>
      </c>
      <c r="J14931" s="89">
        <v>0</v>
      </c>
      <c r="K14931" s="89">
        <v>0</v>
      </c>
    </row>
    <row r="14932" spans="1:11" ht="22.5" x14ac:dyDescent="0.2">
      <c r="A14932" s="1" t="str">
        <f t="shared" si="235"/>
        <v>SINAPI 95646</v>
      </c>
      <c r="B14932" s="3" t="s">
        <v>6064</v>
      </c>
      <c r="C14932" s="3">
        <v>95646</v>
      </c>
      <c r="D14932" s="2" t="s">
        <v>14973</v>
      </c>
      <c r="E14932" s="3" t="s">
        <v>4953</v>
      </c>
      <c r="F14932" s="61">
        <v>656.8</v>
      </c>
      <c r="G14932" s="61">
        <v>677.03</v>
      </c>
      <c r="J14932" s="89">
        <v>0</v>
      </c>
      <c r="K14932" s="89">
        <v>0</v>
      </c>
    </row>
    <row r="14933" spans="1:11" ht="22.5" x14ac:dyDescent="0.2">
      <c r="A14933" s="1" t="str">
        <f t="shared" si="235"/>
        <v>SINAPI 95647</v>
      </c>
      <c r="B14933" s="3" t="s">
        <v>6064</v>
      </c>
      <c r="C14933" s="3">
        <v>95647</v>
      </c>
      <c r="D14933" s="2" t="s">
        <v>14974</v>
      </c>
      <c r="E14933" s="3" t="s">
        <v>4953</v>
      </c>
      <c r="F14933" s="61">
        <v>862.08</v>
      </c>
      <c r="G14933" s="61">
        <v>888.41</v>
      </c>
      <c r="J14933" s="89">
        <v>0</v>
      </c>
      <c r="K14933" s="89">
        <v>0</v>
      </c>
    </row>
    <row r="14934" spans="1:11" ht="22.5" x14ac:dyDescent="0.2">
      <c r="A14934" s="1" t="str">
        <f t="shared" si="235"/>
        <v>SINAPI 95636</v>
      </c>
      <c r="B14934" s="3" t="s">
        <v>6064</v>
      </c>
      <c r="C14934" s="3">
        <v>95636</v>
      </c>
      <c r="D14934" s="2" t="s">
        <v>14975</v>
      </c>
      <c r="E14934" s="3" t="s">
        <v>4953</v>
      </c>
      <c r="F14934" s="61">
        <v>399.37</v>
      </c>
      <c r="G14934" s="61">
        <v>415.39</v>
      </c>
      <c r="J14934" s="89">
        <v>0</v>
      </c>
      <c r="K14934" s="89">
        <v>0</v>
      </c>
    </row>
    <row r="14935" spans="1:11" ht="22.5" x14ac:dyDescent="0.2">
      <c r="A14935" s="1" t="str">
        <f t="shared" ref="A14935:A14998" si="236">CONCATENATE($B14935," ",$C14935)</f>
        <v>SINAPI 95637</v>
      </c>
      <c r="B14935" s="3" t="s">
        <v>6064</v>
      </c>
      <c r="C14935" s="3">
        <v>95637</v>
      </c>
      <c r="D14935" s="2" t="s">
        <v>14976</v>
      </c>
      <c r="E14935" s="3" t="s">
        <v>4953</v>
      </c>
      <c r="F14935" s="61">
        <v>530.46</v>
      </c>
      <c r="G14935" s="61">
        <v>549.55999999999995</v>
      </c>
      <c r="J14935" s="89">
        <v>0</v>
      </c>
      <c r="K14935" s="89">
        <v>0</v>
      </c>
    </row>
    <row r="14936" spans="1:11" ht="22.5" x14ac:dyDescent="0.2">
      <c r="A14936" s="1" t="str">
        <f t="shared" si="236"/>
        <v>SINAPI 95638</v>
      </c>
      <c r="B14936" s="3" t="s">
        <v>6064</v>
      </c>
      <c r="C14936" s="3">
        <v>95638</v>
      </c>
      <c r="D14936" s="2" t="s">
        <v>14977</v>
      </c>
      <c r="E14936" s="3" t="s">
        <v>4953</v>
      </c>
      <c r="F14936" s="61">
        <v>655.81</v>
      </c>
      <c r="G14936" s="61">
        <v>678.41</v>
      </c>
      <c r="J14936" s="89">
        <v>0</v>
      </c>
      <c r="K14936" s="89">
        <v>0</v>
      </c>
    </row>
    <row r="14937" spans="1:11" ht="22.5" x14ac:dyDescent="0.2">
      <c r="A14937" s="1" t="str">
        <f t="shared" si="236"/>
        <v>SINAPI 95639</v>
      </c>
      <c r="B14937" s="3" t="s">
        <v>6064</v>
      </c>
      <c r="C14937" s="3">
        <v>95639</v>
      </c>
      <c r="D14937" s="2" t="s">
        <v>14978</v>
      </c>
      <c r="E14937" s="3" t="s">
        <v>4953</v>
      </c>
      <c r="F14937" s="61">
        <v>901.72</v>
      </c>
      <c r="G14937" s="61">
        <v>928.72</v>
      </c>
      <c r="J14937" s="89">
        <v>0</v>
      </c>
      <c r="K14937" s="89">
        <v>0</v>
      </c>
    </row>
    <row r="14938" spans="1:11" ht="22.5" x14ac:dyDescent="0.2">
      <c r="A14938" s="1" t="str">
        <f t="shared" si="236"/>
        <v>SINAPI 95634</v>
      </c>
      <c r="B14938" s="3" t="s">
        <v>6064</v>
      </c>
      <c r="C14938" s="3">
        <v>95634</v>
      </c>
      <c r="D14938" s="2" t="s">
        <v>14979</v>
      </c>
      <c r="E14938" s="3" t="s">
        <v>4953</v>
      </c>
      <c r="F14938" s="61">
        <v>216.36</v>
      </c>
      <c r="G14938" s="61">
        <v>222.16</v>
      </c>
      <c r="J14938" s="89">
        <v>0</v>
      </c>
      <c r="K14938" s="89">
        <v>0</v>
      </c>
    </row>
    <row r="14939" spans="1:11" ht="22.5" x14ac:dyDescent="0.2">
      <c r="A14939" s="1" t="str">
        <f t="shared" si="236"/>
        <v>SINAPI 95635</v>
      </c>
      <c r="B14939" s="3" t="s">
        <v>6064</v>
      </c>
      <c r="C14939" s="3">
        <v>95635</v>
      </c>
      <c r="D14939" s="2" t="s">
        <v>14980</v>
      </c>
      <c r="E14939" s="3" t="s">
        <v>4953</v>
      </c>
      <c r="F14939" s="61">
        <v>226.76</v>
      </c>
      <c r="G14939" s="61">
        <v>233.48</v>
      </c>
      <c r="J14939" s="89">
        <v>0</v>
      </c>
      <c r="K14939" s="89">
        <v>0</v>
      </c>
    </row>
    <row r="14940" spans="1:11" x14ac:dyDescent="0.2">
      <c r="A14940" s="1" t="str">
        <f t="shared" si="236"/>
        <v>SINAPI 98751</v>
      </c>
      <c r="B14940" s="3" t="s">
        <v>6064</v>
      </c>
      <c r="C14940" s="3">
        <v>98751</v>
      </c>
      <c r="D14940" s="2" t="s">
        <v>14981</v>
      </c>
      <c r="E14940" s="3" t="s">
        <v>4954</v>
      </c>
      <c r="F14940" s="61">
        <v>173.86</v>
      </c>
      <c r="G14940" s="61">
        <v>178.73</v>
      </c>
      <c r="J14940" s="89">
        <v>0</v>
      </c>
      <c r="K14940" s="89">
        <v>0</v>
      </c>
    </row>
    <row r="14941" spans="1:11" x14ac:dyDescent="0.2">
      <c r="A14941" s="1" t="str">
        <f t="shared" si="236"/>
        <v>SINAPI 98746</v>
      </c>
      <c r="B14941" s="3" t="s">
        <v>6064</v>
      </c>
      <c r="C14941" s="3">
        <v>98746</v>
      </c>
      <c r="D14941" s="2" t="s">
        <v>14982</v>
      </c>
      <c r="E14941" s="3" t="s">
        <v>4954</v>
      </c>
      <c r="F14941" s="61">
        <v>77.78</v>
      </c>
      <c r="G14941" s="61">
        <v>82.02</v>
      </c>
      <c r="J14941" s="89">
        <v>0</v>
      </c>
      <c r="K14941" s="89">
        <v>0</v>
      </c>
    </row>
    <row r="14942" spans="1:11" x14ac:dyDescent="0.2">
      <c r="A14942" s="1" t="str">
        <f t="shared" si="236"/>
        <v>SINAPI 98753</v>
      </c>
      <c r="B14942" s="3" t="s">
        <v>6064</v>
      </c>
      <c r="C14942" s="3">
        <v>98753</v>
      </c>
      <c r="D14942" s="2" t="s">
        <v>14983</v>
      </c>
      <c r="E14942" s="3" t="s">
        <v>4954</v>
      </c>
      <c r="F14942" s="61">
        <v>328.08</v>
      </c>
      <c r="G14942" s="61">
        <v>333.55</v>
      </c>
      <c r="J14942" s="89">
        <v>0</v>
      </c>
      <c r="K14942" s="89">
        <v>0</v>
      </c>
    </row>
    <row r="14943" spans="1:11" x14ac:dyDescent="0.2">
      <c r="A14943" s="1" t="str">
        <f t="shared" si="236"/>
        <v>SINAPI 98750</v>
      </c>
      <c r="B14943" s="3" t="s">
        <v>6064</v>
      </c>
      <c r="C14943" s="3">
        <v>98750</v>
      </c>
      <c r="D14943" s="2" t="s">
        <v>14984</v>
      </c>
      <c r="E14943" s="3" t="s">
        <v>4954</v>
      </c>
      <c r="F14943" s="61">
        <v>117.17</v>
      </c>
      <c r="G14943" s="61">
        <v>121.71</v>
      </c>
      <c r="J14943" s="89">
        <v>0</v>
      </c>
      <c r="K14943" s="89">
        <v>0</v>
      </c>
    </row>
    <row r="14944" spans="1:11" x14ac:dyDescent="0.2">
      <c r="A14944" s="1" t="str">
        <f t="shared" si="236"/>
        <v>SINAPI 98749</v>
      </c>
      <c r="B14944" s="3" t="s">
        <v>6064</v>
      </c>
      <c r="C14944" s="3">
        <v>98749</v>
      </c>
      <c r="D14944" s="2" t="s">
        <v>14985</v>
      </c>
      <c r="E14944" s="3" t="s">
        <v>4954</v>
      </c>
      <c r="F14944" s="61">
        <v>95.49</v>
      </c>
      <c r="G14944" s="61">
        <v>99.9</v>
      </c>
      <c r="J14944" s="89">
        <v>0</v>
      </c>
      <c r="K14944" s="89">
        <v>0</v>
      </c>
    </row>
    <row r="14945" spans="1:11" x14ac:dyDescent="0.2">
      <c r="A14945" s="1" t="str">
        <f t="shared" si="236"/>
        <v>SINAPI 98752</v>
      </c>
      <c r="B14945" s="3" t="s">
        <v>6064</v>
      </c>
      <c r="C14945" s="3">
        <v>98752</v>
      </c>
      <c r="D14945" s="2" t="s">
        <v>14986</v>
      </c>
      <c r="E14945" s="3" t="s">
        <v>4954</v>
      </c>
      <c r="F14945" s="61">
        <v>242.48</v>
      </c>
      <c r="G14945" s="61">
        <v>247.65</v>
      </c>
      <c r="J14945" s="89">
        <v>0</v>
      </c>
      <c r="K14945" s="89">
        <v>0</v>
      </c>
    </row>
    <row r="14946" spans="1:11" ht="22.5" x14ac:dyDescent="0.2">
      <c r="A14946" s="1" t="str">
        <f t="shared" si="236"/>
        <v>SINAPI 98529</v>
      </c>
      <c r="B14946" s="3" t="s">
        <v>6064</v>
      </c>
      <c r="C14946" s="3">
        <v>98529</v>
      </c>
      <c r="D14946" s="2" t="s">
        <v>14987</v>
      </c>
      <c r="E14946" s="3" t="s">
        <v>4953</v>
      </c>
      <c r="F14946" s="61">
        <v>72.260000000000005</v>
      </c>
      <c r="G14946" s="61">
        <v>78.459999999999994</v>
      </c>
      <c r="J14946" s="89">
        <v>0</v>
      </c>
      <c r="K14946" s="89">
        <v>0</v>
      </c>
    </row>
    <row r="14947" spans="1:11" ht="22.5" x14ac:dyDescent="0.2">
      <c r="A14947" s="1" t="str">
        <f t="shared" si="236"/>
        <v>SINAPI 98530</v>
      </c>
      <c r="B14947" s="3" t="s">
        <v>6064</v>
      </c>
      <c r="C14947" s="3">
        <v>98530</v>
      </c>
      <c r="D14947" s="2" t="s">
        <v>14988</v>
      </c>
      <c r="E14947" s="3" t="s">
        <v>4953</v>
      </c>
      <c r="F14947" s="61">
        <v>141.83000000000001</v>
      </c>
      <c r="G14947" s="61">
        <v>154</v>
      </c>
      <c r="J14947" s="89">
        <v>0</v>
      </c>
      <c r="K14947" s="89">
        <v>0</v>
      </c>
    </row>
    <row r="14948" spans="1:11" x14ac:dyDescent="0.2">
      <c r="A14948" s="1" t="str">
        <f t="shared" si="236"/>
        <v>SINAPI 98531</v>
      </c>
      <c r="B14948" s="3" t="s">
        <v>6064</v>
      </c>
      <c r="C14948" s="3">
        <v>98531</v>
      </c>
      <c r="D14948" s="2" t="s">
        <v>14989</v>
      </c>
      <c r="E14948" s="3" t="s">
        <v>4953</v>
      </c>
      <c r="F14948" s="61">
        <v>399.45</v>
      </c>
      <c r="G14948" s="61">
        <v>423.94</v>
      </c>
      <c r="J14948" s="89">
        <v>0</v>
      </c>
      <c r="K14948" s="89">
        <v>0</v>
      </c>
    </row>
    <row r="14949" spans="1:11" x14ac:dyDescent="0.2">
      <c r="A14949" s="1" t="str">
        <f t="shared" si="236"/>
        <v>SINAPI 98524</v>
      </c>
      <c r="B14949" s="3" t="s">
        <v>6064</v>
      </c>
      <c r="C14949" s="3">
        <v>98524</v>
      </c>
      <c r="D14949" s="2" t="s">
        <v>14990</v>
      </c>
      <c r="E14949" s="3" t="s">
        <v>4960</v>
      </c>
      <c r="F14949" s="61">
        <v>4.5599999999999996</v>
      </c>
      <c r="G14949" s="61">
        <v>4.95</v>
      </c>
      <c r="J14949" s="89">
        <v>0</v>
      </c>
      <c r="K14949" s="89">
        <v>0</v>
      </c>
    </row>
    <row r="14950" spans="1:11" ht="22.5" x14ac:dyDescent="0.2">
      <c r="A14950" s="1" t="str">
        <f t="shared" si="236"/>
        <v>SINAPI 98525</v>
      </c>
      <c r="B14950" s="3" t="s">
        <v>6064</v>
      </c>
      <c r="C14950" s="3">
        <v>98525</v>
      </c>
      <c r="D14950" s="2" t="s">
        <v>14991</v>
      </c>
      <c r="E14950" s="3" t="s">
        <v>4960</v>
      </c>
      <c r="F14950" s="61">
        <v>0.67</v>
      </c>
      <c r="G14950" s="61">
        <v>0.7</v>
      </c>
      <c r="J14950" s="89">
        <v>0</v>
      </c>
      <c r="K14950" s="89">
        <v>0</v>
      </c>
    </row>
    <row r="14951" spans="1:11" ht="22.5" x14ac:dyDescent="0.2">
      <c r="A14951" s="1" t="str">
        <f t="shared" si="236"/>
        <v>SINAPI 98533</v>
      </c>
      <c r="B14951" s="3" t="s">
        <v>6064</v>
      </c>
      <c r="C14951" s="3">
        <v>98533</v>
      </c>
      <c r="D14951" s="2" t="s">
        <v>14992</v>
      </c>
      <c r="E14951" s="3" t="s">
        <v>4953</v>
      </c>
      <c r="F14951" s="61">
        <v>115.87</v>
      </c>
      <c r="G14951" s="61">
        <v>121.68</v>
      </c>
      <c r="J14951" s="89">
        <v>0</v>
      </c>
      <c r="K14951" s="89">
        <v>0</v>
      </c>
    </row>
    <row r="14952" spans="1:11" ht="22.5" x14ac:dyDescent="0.2">
      <c r="A14952" s="1" t="str">
        <f t="shared" si="236"/>
        <v>SINAPI 98534</v>
      </c>
      <c r="B14952" s="3" t="s">
        <v>6064</v>
      </c>
      <c r="C14952" s="3">
        <v>98534</v>
      </c>
      <c r="D14952" s="2" t="s">
        <v>14993</v>
      </c>
      <c r="E14952" s="3" t="s">
        <v>4953</v>
      </c>
      <c r="F14952" s="61">
        <v>320.74</v>
      </c>
      <c r="G14952" s="61">
        <v>336.55</v>
      </c>
      <c r="J14952" s="89">
        <v>0</v>
      </c>
      <c r="K14952" s="89">
        <v>0</v>
      </c>
    </row>
    <row r="14953" spans="1:11" x14ac:dyDescent="0.2">
      <c r="A14953" s="1" t="str">
        <f t="shared" si="236"/>
        <v>SINAPI 98535</v>
      </c>
      <c r="B14953" s="3" t="s">
        <v>6064</v>
      </c>
      <c r="C14953" s="3">
        <v>98535</v>
      </c>
      <c r="D14953" s="2" t="s">
        <v>14994</v>
      </c>
      <c r="E14953" s="3" t="s">
        <v>4953</v>
      </c>
      <c r="F14953" s="61">
        <v>670.09</v>
      </c>
      <c r="G14953" s="61">
        <v>705.63</v>
      </c>
      <c r="J14953" s="89">
        <v>0</v>
      </c>
      <c r="K14953" s="89">
        <v>0</v>
      </c>
    </row>
    <row r="14954" spans="1:11" x14ac:dyDescent="0.2">
      <c r="A14954" s="1" t="str">
        <f t="shared" si="236"/>
        <v>SINAPI 98532</v>
      </c>
      <c r="B14954" s="3" t="s">
        <v>6064</v>
      </c>
      <c r="C14954" s="3">
        <v>98532</v>
      </c>
      <c r="D14954" s="2" t="s">
        <v>14995</v>
      </c>
      <c r="E14954" s="3" t="s">
        <v>4953</v>
      </c>
      <c r="F14954" s="61">
        <v>30.91</v>
      </c>
      <c r="G14954" s="61">
        <v>32.200000000000003</v>
      </c>
      <c r="J14954" s="89">
        <v>0</v>
      </c>
      <c r="K14954" s="89">
        <v>0</v>
      </c>
    </row>
    <row r="14955" spans="1:11" ht="22.5" x14ac:dyDescent="0.2">
      <c r="A14955" s="1" t="str">
        <f t="shared" si="236"/>
        <v>SINAPI 98526</v>
      </c>
      <c r="B14955" s="3" t="s">
        <v>6064</v>
      </c>
      <c r="C14955" s="3">
        <v>98526</v>
      </c>
      <c r="D14955" s="2" t="s">
        <v>14996</v>
      </c>
      <c r="E14955" s="3" t="s">
        <v>4953</v>
      </c>
      <c r="F14955" s="61">
        <v>130</v>
      </c>
      <c r="G14955" s="61">
        <v>137.66999999999999</v>
      </c>
      <c r="J14955" s="89">
        <v>0</v>
      </c>
      <c r="K14955" s="89">
        <v>0</v>
      </c>
    </row>
    <row r="14956" spans="1:11" ht="22.5" x14ac:dyDescent="0.2">
      <c r="A14956" s="1" t="str">
        <f t="shared" si="236"/>
        <v>SINAPI 98527</v>
      </c>
      <c r="B14956" s="3" t="s">
        <v>6064</v>
      </c>
      <c r="C14956" s="3">
        <v>98527</v>
      </c>
      <c r="D14956" s="2" t="s">
        <v>14997</v>
      </c>
      <c r="E14956" s="3" t="s">
        <v>4953</v>
      </c>
      <c r="F14956" s="61">
        <v>215.76</v>
      </c>
      <c r="G14956" s="61">
        <v>228.5</v>
      </c>
      <c r="J14956" s="89">
        <v>0</v>
      </c>
      <c r="K14956" s="89">
        <v>0</v>
      </c>
    </row>
    <row r="14957" spans="1:11" ht="22.5" x14ac:dyDescent="0.2">
      <c r="A14957" s="1" t="str">
        <f t="shared" si="236"/>
        <v>SINAPI 98528</v>
      </c>
      <c r="B14957" s="3" t="s">
        <v>6064</v>
      </c>
      <c r="C14957" s="3">
        <v>98528</v>
      </c>
      <c r="D14957" s="2" t="s">
        <v>14998</v>
      </c>
      <c r="E14957" s="3" t="s">
        <v>4953</v>
      </c>
      <c r="F14957" s="61">
        <v>284.37</v>
      </c>
      <c r="G14957" s="61">
        <v>301.14999999999998</v>
      </c>
      <c r="J14957" s="89">
        <v>0</v>
      </c>
      <c r="K14957" s="89">
        <v>0</v>
      </c>
    </row>
    <row r="14958" spans="1:11" x14ac:dyDescent="0.2">
      <c r="A14958" s="1" t="str">
        <f t="shared" si="236"/>
        <v>SINAPI 94232</v>
      </c>
      <c r="B14958" s="3" t="s">
        <v>6064</v>
      </c>
      <c r="C14958" s="3">
        <v>94232</v>
      </c>
      <c r="D14958" s="2" t="s">
        <v>14999</v>
      </c>
      <c r="E14958" s="3" t="s">
        <v>4953</v>
      </c>
      <c r="F14958" s="61">
        <v>2.7</v>
      </c>
      <c r="G14958" s="61">
        <v>2.93</v>
      </c>
      <c r="J14958" s="89">
        <v>0</v>
      </c>
      <c r="K14958" s="89">
        <v>0</v>
      </c>
    </row>
    <row r="14959" spans="1:11" ht="22.5" x14ac:dyDescent="0.2">
      <c r="A14959" s="1" t="str">
        <f t="shared" si="236"/>
        <v>SINAPI 100434</v>
      </c>
      <c r="B14959" s="3" t="s">
        <v>6064</v>
      </c>
      <c r="C14959" s="3">
        <v>100434</v>
      </c>
      <c r="D14959" s="2" t="s">
        <v>15000</v>
      </c>
      <c r="E14959" s="3" t="s">
        <v>4954</v>
      </c>
      <c r="F14959" s="61">
        <v>168.09</v>
      </c>
      <c r="G14959" s="61">
        <v>169</v>
      </c>
      <c r="J14959" s="89">
        <v>0</v>
      </c>
      <c r="K14959" s="89">
        <v>0</v>
      </c>
    </row>
    <row r="14960" spans="1:11" ht="22.5" x14ac:dyDescent="0.2">
      <c r="A14960" s="1" t="str">
        <f t="shared" si="236"/>
        <v>SINAPI 94229</v>
      </c>
      <c r="B14960" s="3" t="s">
        <v>6064</v>
      </c>
      <c r="C14960" s="3">
        <v>94229</v>
      </c>
      <c r="D14960" s="2" t="s">
        <v>15001</v>
      </c>
      <c r="E14960" s="3" t="s">
        <v>4954</v>
      </c>
      <c r="F14960" s="61">
        <v>186.3</v>
      </c>
      <c r="G14960" s="61">
        <v>188.79</v>
      </c>
      <c r="J14960" s="89">
        <v>0</v>
      </c>
      <c r="K14960" s="89">
        <v>0</v>
      </c>
    </row>
    <row r="14961" spans="1:11" ht="22.5" x14ac:dyDescent="0.2">
      <c r="A14961" s="1" t="str">
        <f t="shared" si="236"/>
        <v>SINAPI 94227</v>
      </c>
      <c r="B14961" s="3" t="s">
        <v>6064</v>
      </c>
      <c r="C14961" s="3">
        <v>94227</v>
      </c>
      <c r="D14961" s="2" t="s">
        <v>15002</v>
      </c>
      <c r="E14961" s="3" t="s">
        <v>4954</v>
      </c>
      <c r="F14961" s="61">
        <v>70.56</v>
      </c>
      <c r="G14961" s="61">
        <v>71.599999999999994</v>
      </c>
      <c r="J14961" s="89">
        <v>0</v>
      </c>
      <c r="K14961" s="89">
        <v>0</v>
      </c>
    </row>
    <row r="14962" spans="1:11" ht="22.5" x14ac:dyDescent="0.2">
      <c r="A14962" s="1" t="str">
        <f t="shared" si="236"/>
        <v>SINAPI 94228</v>
      </c>
      <c r="B14962" s="3" t="s">
        <v>6064</v>
      </c>
      <c r="C14962" s="3">
        <v>94228</v>
      </c>
      <c r="D14962" s="2" t="s">
        <v>15003</v>
      </c>
      <c r="E14962" s="3" t="s">
        <v>4954</v>
      </c>
      <c r="F14962" s="61">
        <v>96.21</v>
      </c>
      <c r="G14962" s="61">
        <v>97.61</v>
      </c>
      <c r="J14962" s="89">
        <v>0</v>
      </c>
      <c r="K14962" s="89">
        <v>0</v>
      </c>
    </row>
    <row r="14963" spans="1:11" ht="22.5" x14ac:dyDescent="0.2">
      <c r="A14963" s="1" t="str">
        <f t="shared" si="236"/>
        <v>SINAPI 94219</v>
      </c>
      <c r="B14963" s="3" t="s">
        <v>6064</v>
      </c>
      <c r="C14963" s="3">
        <v>94219</v>
      </c>
      <c r="D14963" s="2" t="s">
        <v>15004</v>
      </c>
      <c r="E14963" s="3" t="s">
        <v>4954</v>
      </c>
      <c r="F14963" s="61">
        <v>43.25</v>
      </c>
      <c r="G14963" s="61">
        <v>44.82</v>
      </c>
      <c r="J14963" s="89">
        <v>0</v>
      </c>
      <c r="K14963" s="89">
        <v>0</v>
      </c>
    </row>
    <row r="14964" spans="1:11" ht="22.5" x14ac:dyDescent="0.2">
      <c r="A14964" s="1" t="str">
        <f t="shared" si="236"/>
        <v>SINAPI 94220</v>
      </c>
      <c r="B14964" s="3" t="s">
        <v>6064</v>
      </c>
      <c r="C14964" s="3">
        <v>94220</v>
      </c>
      <c r="D14964" s="2" t="s">
        <v>15005</v>
      </c>
      <c r="E14964" s="3" t="s">
        <v>4954</v>
      </c>
      <c r="F14964" s="61">
        <v>62.63</v>
      </c>
      <c r="G14964" s="61">
        <v>64.2</v>
      </c>
      <c r="J14964" s="89">
        <v>0</v>
      </c>
      <c r="K14964" s="89">
        <v>0</v>
      </c>
    </row>
    <row r="14965" spans="1:11" ht="22.5" x14ac:dyDescent="0.2">
      <c r="A14965" s="1" t="str">
        <f t="shared" si="236"/>
        <v>SINAPI 100326</v>
      </c>
      <c r="B14965" s="3" t="s">
        <v>6064</v>
      </c>
      <c r="C14965" s="3">
        <v>100326</v>
      </c>
      <c r="D14965" s="2" t="s">
        <v>15006</v>
      </c>
      <c r="E14965" s="3" t="s">
        <v>4954</v>
      </c>
      <c r="F14965" s="61">
        <v>0</v>
      </c>
      <c r="G14965" s="61">
        <v>0</v>
      </c>
      <c r="J14965" s="89"/>
      <c r="K14965" s="89"/>
    </row>
    <row r="14966" spans="1:11" ht="22.5" x14ac:dyDescent="0.2">
      <c r="A14966" s="1" t="str">
        <f t="shared" si="236"/>
        <v>SINAPI 94221</v>
      </c>
      <c r="B14966" s="3" t="s">
        <v>6064</v>
      </c>
      <c r="C14966" s="3">
        <v>94221</v>
      </c>
      <c r="D14966" s="2" t="s">
        <v>15007</v>
      </c>
      <c r="E14966" s="3" t="s">
        <v>4954</v>
      </c>
      <c r="F14966" s="61">
        <v>36.69</v>
      </c>
      <c r="G14966" s="61">
        <v>37.68</v>
      </c>
      <c r="J14966" s="89">
        <v>0</v>
      </c>
      <c r="K14966" s="89">
        <v>0</v>
      </c>
    </row>
    <row r="14967" spans="1:11" ht="22.5" x14ac:dyDescent="0.2">
      <c r="A14967" s="1" t="str">
        <f t="shared" si="236"/>
        <v>SINAPI 94222</v>
      </c>
      <c r="B14967" s="3" t="s">
        <v>6064</v>
      </c>
      <c r="C14967" s="3">
        <v>94222</v>
      </c>
      <c r="D14967" s="2" t="s">
        <v>15008</v>
      </c>
      <c r="E14967" s="3" t="s">
        <v>4954</v>
      </c>
      <c r="F14967" s="61">
        <v>56.07</v>
      </c>
      <c r="G14967" s="61">
        <v>57.06</v>
      </c>
      <c r="J14967" s="89">
        <v>0</v>
      </c>
      <c r="K14967" s="89">
        <v>0</v>
      </c>
    </row>
    <row r="14968" spans="1:11" ht="22.5" x14ac:dyDescent="0.2">
      <c r="A14968" s="1" t="str">
        <f t="shared" si="236"/>
        <v>SINAPI 94451</v>
      </c>
      <c r="B14968" s="3" t="s">
        <v>6064</v>
      </c>
      <c r="C14968" s="3">
        <v>94451</v>
      </c>
      <c r="D14968" s="2" t="s">
        <v>15009</v>
      </c>
      <c r="E14968" s="3" t="s">
        <v>4954</v>
      </c>
      <c r="F14968" s="61">
        <v>90.72</v>
      </c>
      <c r="G14968" s="61">
        <v>91.02</v>
      </c>
      <c r="J14968" s="89">
        <v>0</v>
      </c>
      <c r="K14968" s="89">
        <v>0</v>
      </c>
    </row>
    <row r="14969" spans="1:11" ht="22.5" x14ac:dyDescent="0.2">
      <c r="A14969" s="1" t="str">
        <f t="shared" si="236"/>
        <v>SINAPI 94223</v>
      </c>
      <c r="B14969" s="3" t="s">
        <v>6064</v>
      </c>
      <c r="C14969" s="3">
        <v>94223</v>
      </c>
      <c r="D14969" s="2" t="s">
        <v>15010</v>
      </c>
      <c r="E14969" s="3" t="s">
        <v>4954</v>
      </c>
      <c r="F14969" s="61">
        <v>81.36</v>
      </c>
      <c r="G14969" s="61">
        <v>81.650000000000006</v>
      </c>
      <c r="J14969" s="89">
        <v>0</v>
      </c>
      <c r="K14969" s="89">
        <v>0</v>
      </c>
    </row>
    <row r="14970" spans="1:11" ht="22.5" x14ac:dyDescent="0.2">
      <c r="A14970" s="1" t="str">
        <f t="shared" si="236"/>
        <v>SINAPI 100325</v>
      </c>
      <c r="B14970" s="3" t="s">
        <v>6064</v>
      </c>
      <c r="C14970" s="3">
        <v>100325</v>
      </c>
      <c r="D14970" s="2" t="s">
        <v>15011</v>
      </c>
      <c r="E14970" s="3" t="s">
        <v>4954</v>
      </c>
      <c r="F14970" s="61">
        <v>88.16</v>
      </c>
      <c r="G14970" s="61">
        <v>88.38</v>
      </c>
      <c r="J14970" s="89">
        <v>0</v>
      </c>
      <c r="K14970" s="89">
        <v>0</v>
      </c>
    </row>
    <row r="14971" spans="1:11" x14ac:dyDescent="0.2">
      <c r="A14971" s="1" t="str">
        <f t="shared" si="236"/>
        <v>SINAPI 94224</v>
      </c>
      <c r="B14971" s="3" t="s">
        <v>6064</v>
      </c>
      <c r="C14971" s="3">
        <v>94224</v>
      </c>
      <c r="D14971" s="2" t="s">
        <v>15012</v>
      </c>
      <c r="E14971" s="3" t="s">
        <v>4954</v>
      </c>
      <c r="F14971" s="61">
        <v>25.68</v>
      </c>
      <c r="G14971" s="61">
        <v>27.61</v>
      </c>
      <c r="J14971" s="89">
        <v>0</v>
      </c>
      <c r="K14971" s="89">
        <v>0</v>
      </c>
    </row>
    <row r="14972" spans="1:11" x14ac:dyDescent="0.2">
      <c r="A14972" s="1" t="str">
        <f t="shared" si="236"/>
        <v>SINAPI 102653</v>
      </c>
      <c r="B14972" s="3" t="s">
        <v>6064</v>
      </c>
      <c r="C14972" s="3">
        <v>102653</v>
      </c>
      <c r="D14972" s="2" t="s">
        <v>15013</v>
      </c>
      <c r="E14972" s="3" t="s">
        <v>4960</v>
      </c>
      <c r="F14972" s="61">
        <v>0</v>
      </c>
      <c r="G14972" s="61">
        <v>0</v>
      </c>
      <c r="J14972" s="89"/>
      <c r="K14972" s="89"/>
    </row>
    <row r="14973" spans="1:11" ht="22.5" x14ac:dyDescent="0.2">
      <c r="A14973" s="1" t="str">
        <f t="shared" si="236"/>
        <v>SINAPI 100330</v>
      </c>
      <c r="B14973" s="3" t="s">
        <v>6064</v>
      </c>
      <c r="C14973" s="3">
        <v>100330</v>
      </c>
      <c r="D14973" s="2" t="s">
        <v>15014</v>
      </c>
      <c r="E14973" s="3" t="s">
        <v>4960</v>
      </c>
      <c r="F14973" s="61">
        <v>25.95</v>
      </c>
      <c r="G14973" s="61">
        <v>26.95</v>
      </c>
      <c r="J14973" s="89">
        <v>0</v>
      </c>
      <c r="K14973" s="89">
        <v>0</v>
      </c>
    </row>
    <row r="14974" spans="1:11" ht="22.5" x14ac:dyDescent="0.2">
      <c r="A14974" s="1" t="str">
        <f t="shared" si="236"/>
        <v>SINAPI 100331</v>
      </c>
      <c r="B14974" s="3" t="s">
        <v>6064</v>
      </c>
      <c r="C14974" s="3">
        <v>100331</v>
      </c>
      <c r="D14974" s="2" t="s">
        <v>15015</v>
      </c>
      <c r="E14974" s="3" t="s">
        <v>4960</v>
      </c>
      <c r="F14974" s="61">
        <v>31.63</v>
      </c>
      <c r="G14974" s="61">
        <v>33.130000000000003</v>
      </c>
      <c r="J14974" s="89">
        <v>0</v>
      </c>
      <c r="K14974" s="89">
        <v>0</v>
      </c>
    </row>
    <row r="14975" spans="1:11" ht="22.5" x14ac:dyDescent="0.2">
      <c r="A14975" s="1" t="str">
        <f t="shared" si="236"/>
        <v>SINAPI 100328</v>
      </c>
      <c r="B14975" s="3" t="s">
        <v>6064</v>
      </c>
      <c r="C14975" s="3">
        <v>100328</v>
      </c>
      <c r="D14975" s="2" t="s">
        <v>15016</v>
      </c>
      <c r="E14975" s="3" t="s">
        <v>4960</v>
      </c>
      <c r="F14975" s="61">
        <v>19.079999999999998</v>
      </c>
      <c r="G14975" s="61">
        <v>19.82</v>
      </c>
      <c r="J14975" s="89">
        <v>0</v>
      </c>
      <c r="K14975" s="89">
        <v>0</v>
      </c>
    </row>
    <row r="14976" spans="1:11" ht="22.5" x14ac:dyDescent="0.2">
      <c r="A14976" s="1" t="str">
        <f t="shared" si="236"/>
        <v>SINAPI 100329</v>
      </c>
      <c r="B14976" s="3" t="s">
        <v>6064</v>
      </c>
      <c r="C14976" s="3">
        <v>100329</v>
      </c>
      <c r="D14976" s="2" t="s">
        <v>15017</v>
      </c>
      <c r="E14976" s="3" t="s">
        <v>4960</v>
      </c>
      <c r="F14976" s="61">
        <v>22.4</v>
      </c>
      <c r="G14976" s="61">
        <v>23.44</v>
      </c>
      <c r="J14976" s="89">
        <v>0</v>
      </c>
      <c r="K14976" s="89">
        <v>0</v>
      </c>
    </row>
    <row r="14977" spans="1:11" x14ac:dyDescent="0.2">
      <c r="A14977" s="1" t="str">
        <f t="shared" si="236"/>
        <v>SINAPI 94231</v>
      </c>
      <c r="B14977" s="3" t="s">
        <v>6064</v>
      </c>
      <c r="C14977" s="3">
        <v>94231</v>
      </c>
      <c r="D14977" s="2" t="s">
        <v>15018</v>
      </c>
      <c r="E14977" s="3" t="s">
        <v>4954</v>
      </c>
      <c r="F14977" s="61">
        <v>56.9</v>
      </c>
      <c r="G14977" s="61">
        <v>57.64</v>
      </c>
      <c r="J14977" s="89">
        <v>0</v>
      </c>
      <c r="K14977" s="89">
        <v>0</v>
      </c>
    </row>
    <row r="14978" spans="1:11" ht="22.5" x14ac:dyDescent="0.2">
      <c r="A14978" s="1" t="str">
        <f t="shared" si="236"/>
        <v>SINAPI 100435</v>
      </c>
      <c r="B14978" s="3" t="s">
        <v>6064</v>
      </c>
      <c r="C14978" s="3">
        <v>100435</v>
      </c>
      <c r="D14978" s="2" t="s">
        <v>15019</v>
      </c>
      <c r="E14978" s="3" t="s">
        <v>4954</v>
      </c>
      <c r="F14978" s="61">
        <v>62.09</v>
      </c>
      <c r="G14978" s="61">
        <v>62.71</v>
      </c>
      <c r="J14978" s="89">
        <v>0</v>
      </c>
      <c r="K14978" s="89">
        <v>0</v>
      </c>
    </row>
    <row r="14979" spans="1:11" ht="22.5" x14ac:dyDescent="0.2">
      <c r="A14979" s="1" t="str">
        <f t="shared" si="236"/>
        <v>SINAPI 100327</v>
      </c>
      <c r="B14979" s="3" t="s">
        <v>6064</v>
      </c>
      <c r="C14979" s="3">
        <v>100327</v>
      </c>
      <c r="D14979" s="2" t="s">
        <v>15020</v>
      </c>
      <c r="E14979" s="3" t="s">
        <v>4954</v>
      </c>
      <c r="F14979" s="61">
        <v>64.61</v>
      </c>
      <c r="G14979" s="61">
        <v>65.47</v>
      </c>
      <c r="J14979" s="89">
        <v>0</v>
      </c>
      <c r="K14979" s="89">
        <v>0</v>
      </c>
    </row>
    <row r="14980" spans="1:11" ht="22.5" x14ac:dyDescent="0.2">
      <c r="A14980" s="1" t="str">
        <f t="shared" si="236"/>
        <v>SINAPI 94226</v>
      </c>
      <c r="B14980" s="3" t="s">
        <v>6064</v>
      </c>
      <c r="C14980" s="3">
        <v>94226</v>
      </c>
      <c r="D14980" s="2" t="s">
        <v>15021</v>
      </c>
      <c r="E14980" s="3" t="s">
        <v>4960</v>
      </c>
      <c r="F14980" s="61">
        <v>17.8</v>
      </c>
      <c r="G14980" s="61">
        <v>18.55</v>
      </c>
      <c r="J14980" s="89">
        <v>0</v>
      </c>
      <c r="K14980" s="89">
        <v>0</v>
      </c>
    </row>
    <row r="14981" spans="1:11" ht="22.5" x14ac:dyDescent="0.2">
      <c r="A14981" s="1" t="str">
        <f t="shared" si="236"/>
        <v>SINAPI 94201</v>
      </c>
      <c r="B14981" s="3" t="s">
        <v>6064</v>
      </c>
      <c r="C14981" s="3">
        <v>94201</v>
      </c>
      <c r="D14981" s="2" t="s">
        <v>15022</v>
      </c>
      <c r="E14981" s="3" t="s">
        <v>4960</v>
      </c>
      <c r="F14981" s="61">
        <v>88.3</v>
      </c>
      <c r="G14981" s="61">
        <v>89.62</v>
      </c>
      <c r="J14981" s="89">
        <v>0</v>
      </c>
      <c r="K14981" s="89">
        <v>0</v>
      </c>
    </row>
    <row r="14982" spans="1:11" ht="22.5" x14ac:dyDescent="0.2">
      <c r="A14982" s="1" t="str">
        <f t="shared" si="236"/>
        <v>SINAPI 94204</v>
      </c>
      <c r="B14982" s="3" t="s">
        <v>6064</v>
      </c>
      <c r="C14982" s="3">
        <v>94204</v>
      </c>
      <c r="D14982" s="2" t="s">
        <v>15023</v>
      </c>
      <c r="E14982" s="3" t="s">
        <v>4960</v>
      </c>
      <c r="F14982" s="61">
        <v>93.94</v>
      </c>
      <c r="G14982" s="61">
        <v>95.76</v>
      </c>
      <c r="J14982" s="89">
        <v>0</v>
      </c>
      <c r="K14982" s="89">
        <v>0</v>
      </c>
    </row>
    <row r="14983" spans="1:11" ht="22.5" x14ac:dyDescent="0.2">
      <c r="A14983" s="1" t="str">
        <f t="shared" si="236"/>
        <v>SINAPI 94447</v>
      </c>
      <c r="B14983" s="3" t="s">
        <v>6064</v>
      </c>
      <c r="C14983" s="3">
        <v>94447</v>
      </c>
      <c r="D14983" s="2" t="s">
        <v>15024</v>
      </c>
      <c r="E14983" s="3" t="s">
        <v>4960</v>
      </c>
      <c r="F14983" s="61">
        <v>88.3</v>
      </c>
      <c r="G14983" s="61">
        <v>89.62</v>
      </c>
      <c r="J14983" s="89">
        <v>0</v>
      </c>
      <c r="K14983" s="89">
        <v>0</v>
      </c>
    </row>
    <row r="14984" spans="1:11" ht="22.5" x14ac:dyDescent="0.2">
      <c r="A14984" s="1" t="str">
        <f t="shared" si="236"/>
        <v>SINAPI 94448</v>
      </c>
      <c r="B14984" s="3" t="s">
        <v>6064</v>
      </c>
      <c r="C14984" s="3">
        <v>94448</v>
      </c>
      <c r="D14984" s="2" t="s">
        <v>15025</v>
      </c>
      <c r="E14984" s="3" t="s">
        <v>4960</v>
      </c>
      <c r="F14984" s="61">
        <v>93.94</v>
      </c>
      <c r="G14984" s="61">
        <v>95.76</v>
      </c>
      <c r="J14984" s="89">
        <v>0</v>
      </c>
      <c r="K14984" s="89">
        <v>0</v>
      </c>
    </row>
    <row r="14985" spans="1:11" ht="22.5" x14ac:dyDescent="0.2">
      <c r="A14985" s="1" t="str">
        <f t="shared" si="236"/>
        <v>SINAPI 94445</v>
      </c>
      <c r="B14985" s="3" t="s">
        <v>6064</v>
      </c>
      <c r="C14985" s="3">
        <v>94445</v>
      </c>
      <c r="D14985" s="2" t="s">
        <v>15026</v>
      </c>
      <c r="E14985" s="3" t="s">
        <v>4960</v>
      </c>
      <c r="F14985" s="61">
        <v>88.3</v>
      </c>
      <c r="G14985" s="61">
        <v>89.62</v>
      </c>
      <c r="J14985" s="89">
        <v>0</v>
      </c>
      <c r="K14985" s="89">
        <v>0</v>
      </c>
    </row>
    <row r="14986" spans="1:11" ht="22.5" x14ac:dyDescent="0.2">
      <c r="A14986" s="1" t="str">
        <f t="shared" si="236"/>
        <v>SINAPI 94446</v>
      </c>
      <c r="B14986" s="3" t="s">
        <v>6064</v>
      </c>
      <c r="C14986" s="3">
        <v>94446</v>
      </c>
      <c r="D14986" s="2" t="s">
        <v>15027</v>
      </c>
      <c r="E14986" s="3" t="s">
        <v>4960</v>
      </c>
      <c r="F14986" s="61">
        <v>93.94</v>
      </c>
      <c r="G14986" s="61">
        <v>95.76</v>
      </c>
      <c r="J14986" s="89">
        <v>0</v>
      </c>
      <c r="K14986" s="89">
        <v>0</v>
      </c>
    </row>
    <row r="14987" spans="1:11" ht="22.5" x14ac:dyDescent="0.2">
      <c r="A14987" s="1" t="str">
        <f t="shared" si="236"/>
        <v>SINAPI 94440</v>
      </c>
      <c r="B14987" s="3" t="s">
        <v>6064</v>
      </c>
      <c r="C14987" s="3">
        <v>94440</v>
      </c>
      <c r="D14987" s="2" t="s">
        <v>15028</v>
      </c>
      <c r="E14987" s="3" t="s">
        <v>4960</v>
      </c>
      <c r="F14987" s="61">
        <v>62.91</v>
      </c>
      <c r="G14987" s="61">
        <v>63.74</v>
      </c>
      <c r="J14987" s="89">
        <v>0</v>
      </c>
      <c r="K14987" s="89">
        <v>0</v>
      </c>
    </row>
    <row r="14988" spans="1:11" ht="22.5" x14ac:dyDescent="0.2">
      <c r="A14988" s="1" t="str">
        <f t="shared" si="236"/>
        <v>SINAPI 94441</v>
      </c>
      <c r="B14988" s="3" t="s">
        <v>6064</v>
      </c>
      <c r="C14988" s="3">
        <v>94441</v>
      </c>
      <c r="D14988" s="2" t="s">
        <v>15029</v>
      </c>
      <c r="E14988" s="3" t="s">
        <v>4960</v>
      </c>
      <c r="F14988" s="61">
        <v>66.23</v>
      </c>
      <c r="G14988" s="61">
        <v>67.349999999999994</v>
      </c>
      <c r="J14988" s="89">
        <v>0</v>
      </c>
      <c r="K14988" s="89">
        <v>0</v>
      </c>
    </row>
    <row r="14989" spans="1:11" ht="22.5" x14ac:dyDescent="0.2">
      <c r="A14989" s="1" t="str">
        <f t="shared" si="236"/>
        <v>SINAPI 94195</v>
      </c>
      <c r="B14989" s="3" t="s">
        <v>6064</v>
      </c>
      <c r="C14989" s="3">
        <v>94195</v>
      </c>
      <c r="D14989" s="2" t="s">
        <v>15030</v>
      </c>
      <c r="E14989" s="3" t="s">
        <v>4960</v>
      </c>
      <c r="F14989" s="61">
        <v>62.91</v>
      </c>
      <c r="G14989" s="61">
        <v>63.74</v>
      </c>
      <c r="J14989" s="89">
        <v>0</v>
      </c>
      <c r="K14989" s="89">
        <v>0</v>
      </c>
    </row>
    <row r="14990" spans="1:11" ht="22.5" x14ac:dyDescent="0.2">
      <c r="A14990" s="1" t="str">
        <f t="shared" si="236"/>
        <v>SINAPI 94198</v>
      </c>
      <c r="B14990" s="3" t="s">
        <v>6064</v>
      </c>
      <c r="C14990" s="3">
        <v>94198</v>
      </c>
      <c r="D14990" s="2" t="s">
        <v>15031</v>
      </c>
      <c r="E14990" s="3" t="s">
        <v>4960</v>
      </c>
      <c r="F14990" s="61">
        <v>66.23</v>
      </c>
      <c r="G14990" s="61">
        <v>67.349999999999994</v>
      </c>
      <c r="J14990" s="89">
        <v>0</v>
      </c>
      <c r="K14990" s="89">
        <v>0</v>
      </c>
    </row>
    <row r="14991" spans="1:11" ht="22.5" x14ac:dyDescent="0.2">
      <c r="A14991" s="1" t="str">
        <f t="shared" si="236"/>
        <v>SINAPI 94442</v>
      </c>
      <c r="B14991" s="3" t="s">
        <v>6064</v>
      </c>
      <c r="C14991" s="3">
        <v>94442</v>
      </c>
      <c r="D14991" s="2" t="s">
        <v>15032</v>
      </c>
      <c r="E14991" s="3" t="s">
        <v>4960</v>
      </c>
      <c r="F14991" s="61">
        <v>62.91</v>
      </c>
      <c r="G14991" s="61">
        <v>63.74</v>
      </c>
      <c r="J14991" s="89">
        <v>0</v>
      </c>
      <c r="K14991" s="89">
        <v>0</v>
      </c>
    </row>
    <row r="14992" spans="1:11" ht="22.5" x14ac:dyDescent="0.2">
      <c r="A14992" s="1" t="str">
        <f t="shared" si="236"/>
        <v>SINAPI 94443</v>
      </c>
      <c r="B14992" s="3" t="s">
        <v>6064</v>
      </c>
      <c r="C14992" s="3">
        <v>94443</v>
      </c>
      <c r="D14992" s="2" t="s">
        <v>15033</v>
      </c>
      <c r="E14992" s="3" t="s">
        <v>4960</v>
      </c>
      <c r="F14992" s="61">
        <v>66.23</v>
      </c>
      <c r="G14992" s="61">
        <v>67.349999999999994</v>
      </c>
      <c r="J14992" s="89">
        <v>0</v>
      </c>
      <c r="K14992" s="89">
        <v>0</v>
      </c>
    </row>
    <row r="14993" spans="1:11" x14ac:dyDescent="0.2">
      <c r="A14993" s="1" t="str">
        <f t="shared" si="236"/>
        <v>SINAPI 94213</v>
      </c>
      <c r="B14993" s="3" t="s">
        <v>6064</v>
      </c>
      <c r="C14993" s="3">
        <v>94213</v>
      </c>
      <c r="D14993" s="2" t="s">
        <v>15034</v>
      </c>
      <c r="E14993" s="3" t="s">
        <v>4960</v>
      </c>
      <c r="F14993" s="61">
        <v>64.040000000000006</v>
      </c>
      <c r="G14993" s="61">
        <v>64.430000000000007</v>
      </c>
      <c r="J14993" s="89">
        <v>0</v>
      </c>
      <c r="K14993" s="89">
        <v>0</v>
      </c>
    </row>
    <row r="14994" spans="1:11" ht="22.5" x14ac:dyDescent="0.2">
      <c r="A14994" s="1" t="str">
        <f t="shared" si="236"/>
        <v>SINAPI 94189</v>
      </c>
      <c r="B14994" s="3" t="s">
        <v>6064</v>
      </c>
      <c r="C14994" s="3">
        <v>94189</v>
      </c>
      <c r="D14994" s="2" t="s">
        <v>15035</v>
      </c>
      <c r="E14994" s="3" t="s">
        <v>4960</v>
      </c>
      <c r="F14994" s="61">
        <v>48.1</v>
      </c>
      <c r="G14994" s="61">
        <v>48.59</v>
      </c>
      <c r="J14994" s="89">
        <v>0</v>
      </c>
      <c r="K14994" s="89">
        <v>0</v>
      </c>
    </row>
    <row r="14995" spans="1:11" ht="22.5" x14ac:dyDescent="0.2">
      <c r="A14995" s="1" t="str">
        <f t="shared" si="236"/>
        <v>SINAPI 94192</v>
      </c>
      <c r="B14995" s="3" t="s">
        <v>6064</v>
      </c>
      <c r="C14995" s="3">
        <v>94192</v>
      </c>
      <c r="D14995" s="2" t="s">
        <v>15036</v>
      </c>
      <c r="E14995" s="3" t="s">
        <v>4960</v>
      </c>
      <c r="F14995" s="61">
        <v>50.61</v>
      </c>
      <c r="G14995" s="61">
        <v>51.33</v>
      </c>
      <c r="J14995" s="89">
        <v>0</v>
      </c>
      <c r="K14995" s="89">
        <v>0</v>
      </c>
    </row>
    <row r="14996" spans="1:11" ht="22.5" x14ac:dyDescent="0.2">
      <c r="A14996" s="1" t="str">
        <f t="shared" si="236"/>
        <v>SINAPI 94444</v>
      </c>
      <c r="B14996" s="3" t="s">
        <v>6064</v>
      </c>
      <c r="C14996" s="3">
        <v>94444</v>
      </c>
      <c r="D14996" s="2" t="s">
        <v>15037</v>
      </c>
      <c r="E14996" s="3" t="s">
        <v>4960</v>
      </c>
      <c r="F14996" s="61">
        <v>591.29</v>
      </c>
      <c r="G14996" s="61">
        <v>592.12</v>
      </c>
      <c r="J14996" s="89">
        <v>0</v>
      </c>
      <c r="K14996" s="89">
        <v>0</v>
      </c>
    </row>
    <row r="14997" spans="1:11" ht="22.5" x14ac:dyDescent="0.2">
      <c r="A14997" s="1" t="str">
        <f t="shared" si="236"/>
        <v>SINAPI 94218</v>
      </c>
      <c r="B14997" s="3" t="s">
        <v>6064</v>
      </c>
      <c r="C14997" s="3">
        <v>94218</v>
      </c>
      <c r="D14997" s="2" t="s">
        <v>15038</v>
      </c>
      <c r="E14997" s="3" t="s">
        <v>4960</v>
      </c>
      <c r="F14997" s="61">
        <v>121.52</v>
      </c>
      <c r="G14997" s="61">
        <v>122.15</v>
      </c>
      <c r="J14997" s="89">
        <v>0</v>
      </c>
      <c r="K14997" s="89">
        <v>0</v>
      </c>
    </row>
    <row r="14998" spans="1:11" ht="22.5" x14ac:dyDescent="0.2">
      <c r="A14998" s="1" t="str">
        <f t="shared" si="236"/>
        <v>SINAPI 94216</v>
      </c>
      <c r="B14998" s="3" t="s">
        <v>6064</v>
      </c>
      <c r="C14998" s="3">
        <v>94216</v>
      </c>
      <c r="D14998" s="2" t="s">
        <v>15039</v>
      </c>
      <c r="E14998" s="3" t="s">
        <v>4960</v>
      </c>
      <c r="F14998" s="61">
        <v>179.94</v>
      </c>
      <c r="G14998" s="61">
        <v>180.21</v>
      </c>
      <c r="J14998" s="89">
        <v>0</v>
      </c>
      <c r="K14998" s="89">
        <v>0</v>
      </c>
    </row>
    <row r="14999" spans="1:11" ht="22.5" x14ac:dyDescent="0.2">
      <c r="A14999" s="1" t="str">
        <f t="shared" ref="A14999:A15062" si="237">CONCATENATE($B14999," ",$C14999)</f>
        <v>SINAPI 94449</v>
      </c>
      <c r="B14999" s="3" t="s">
        <v>6064</v>
      </c>
      <c r="C14999" s="3">
        <v>94449</v>
      </c>
      <c r="D14999" s="2" t="s">
        <v>15040</v>
      </c>
      <c r="E14999" s="3" t="s">
        <v>4960</v>
      </c>
      <c r="F14999" s="61">
        <v>72.41</v>
      </c>
      <c r="G14999" s="61">
        <v>72.98</v>
      </c>
      <c r="J14999" s="89">
        <v>0</v>
      </c>
      <c r="K14999" s="89">
        <v>0</v>
      </c>
    </row>
    <row r="15000" spans="1:11" ht="22.5" x14ac:dyDescent="0.2">
      <c r="A15000" s="1" t="str">
        <f t="shared" si="237"/>
        <v>SINAPI 94210</v>
      </c>
      <c r="B15000" s="3" t="s">
        <v>6064</v>
      </c>
      <c r="C15000" s="3">
        <v>94210</v>
      </c>
      <c r="D15000" s="2" t="s">
        <v>15041</v>
      </c>
      <c r="E15000" s="3" t="s">
        <v>4960</v>
      </c>
      <c r="F15000" s="61">
        <v>50.06</v>
      </c>
      <c r="G15000" s="61">
        <v>50.71</v>
      </c>
      <c r="J15000" s="89">
        <v>0</v>
      </c>
      <c r="K15000" s="89">
        <v>0</v>
      </c>
    </row>
    <row r="15001" spans="1:11" ht="22.5" x14ac:dyDescent="0.2">
      <c r="A15001" s="1" t="str">
        <f t="shared" si="237"/>
        <v>SINAPI 94207</v>
      </c>
      <c r="B15001" s="3" t="s">
        <v>6064</v>
      </c>
      <c r="C15001" s="3">
        <v>94207</v>
      </c>
      <c r="D15001" s="2" t="s">
        <v>15042</v>
      </c>
      <c r="E15001" s="3" t="s">
        <v>4960</v>
      </c>
      <c r="F15001" s="61">
        <v>47.16</v>
      </c>
      <c r="G15001" s="61">
        <v>47.73</v>
      </c>
      <c r="J15001" s="89">
        <v>0</v>
      </c>
      <c r="K15001" s="89">
        <v>0</v>
      </c>
    </row>
    <row r="15002" spans="1:11" x14ac:dyDescent="0.2">
      <c r="A15002" s="1" t="str">
        <f t="shared" si="237"/>
        <v>SINAPI 102109</v>
      </c>
      <c r="B15002" s="3" t="s">
        <v>6064</v>
      </c>
      <c r="C15002" s="3">
        <v>102109</v>
      </c>
      <c r="D15002" s="2" t="s">
        <v>15043</v>
      </c>
      <c r="E15002" s="3" t="s">
        <v>4953</v>
      </c>
      <c r="F15002" s="61">
        <v>54.76</v>
      </c>
      <c r="G15002" s="61">
        <v>56.78</v>
      </c>
      <c r="J15002" s="89">
        <v>0.5917</v>
      </c>
      <c r="K15002" s="89">
        <v>0.5706</v>
      </c>
    </row>
    <row r="15003" spans="1:11" x14ac:dyDescent="0.2">
      <c r="A15003" s="1" t="str">
        <f t="shared" si="237"/>
        <v>SINAPI 102110</v>
      </c>
      <c r="B15003" s="3" t="s">
        <v>6064</v>
      </c>
      <c r="C15003" s="3">
        <v>102110</v>
      </c>
      <c r="D15003" s="2" t="s">
        <v>15044</v>
      </c>
      <c r="E15003" s="3" t="s">
        <v>4953</v>
      </c>
      <c r="F15003" s="61">
        <v>163.66</v>
      </c>
      <c r="G15003" s="61">
        <v>165.68</v>
      </c>
      <c r="J15003" s="89">
        <v>0.86339999999999995</v>
      </c>
      <c r="K15003" s="89">
        <v>0.8528</v>
      </c>
    </row>
    <row r="15004" spans="1:11" ht="22.5" x14ac:dyDescent="0.2">
      <c r="A15004" s="1" t="str">
        <f t="shared" si="237"/>
        <v>SINAPI 103656</v>
      </c>
      <c r="B15004" s="3" t="s">
        <v>6064</v>
      </c>
      <c r="C15004" s="3">
        <v>103656</v>
      </c>
      <c r="D15004" s="2" t="s">
        <v>15045</v>
      </c>
      <c r="E15004" s="3" t="s">
        <v>4953</v>
      </c>
      <c r="F15004" s="61">
        <v>125062.55</v>
      </c>
      <c r="G15004" s="61">
        <v>125126.83</v>
      </c>
      <c r="J15004" s="89">
        <v>0.99390000000000001</v>
      </c>
      <c r="K15004" s="89">
        <v>0.99339999999999995</v>
      </c>
    </row>
    <row r="15005" spans="1:11" ht="22.5" x14ac:dyDescent="0.2">
      <c r="A15005" s="1" t="str">
        <f t="shared" si="237"/>
        <v>SINAPI 102105</v>
      </c>
      <c r="B15005" s="3" t="s">
        <v>6064</v>
      </c>
      <c r="C15005" s="3">
        <v>102105</v>
      </c>
      <c r="D15005" s="2" t="s">
        <v>15046</v>
      </c>
      <c r="E15005" s="3" t="s">
        <v>4953</v>
      </c>
      <c r="F15005" s="61">
        <v>19756.75</v>
      </c>
      <c r="G15005" s="61">
        <v>19800.05</v>
      </c>
      <c r="J15005" s="89">
        <v>0.97250000000000003</v>
      </c>
      <c r="K15005" s="89">
        <v>0.97040000000000004</v>
      </c>
    </row>
    <row r="15006" spans="1:11" ht="22.5" x14ac:dyDescent="0.2">
      <c r="A15006" s="1" t="str">
        <f t="shared" si="237"/>
        <v>SINAPI 102106</v>
      </c>
      <c r="B15006" s="3" t="s">
        <v>6064</v>
      </c>
      <c r="C15006" s="3">
        <v>102106</v>
      </c>
      <c r="D15006" s="2" t="s">
        <v>15047</v>
      </c>
      <c r="E15006" s="3" t="s">
        <v>4953</v>
      </c>
      <c r="F15006" s="61">
        <v>24789.57</v>
      </c>
      <c r="G15006" s="61">
        <v>24833.57</v>
      </c>
      <c r="J15006" s="89">
        <v>0.97760000000000002</v>
      </c>
      <c r="K15006" s="89">
        <v>0.9758</v>
      </c>
    </row>
    <row r="15007" spans="1:11" ht="22.5" x14ac:dyDescent="0.2">
      <c r="A15007" s="1" t="str">
        <f t="shared" si="237"/>
        <v>SINAPI 102107</v>
      </c>
      <c r="B15007" s="3" t="s">
        <v>6064</v>
      </c>
      <c r="C15007" s="3">
        <v>102107</v>
      </c>
      <c r="D15007" s="2" t="s">
        <v>15048</v>
      </c>
      <c r="E15007" s="3" t="s">
        <v>4953</v>
      </c>
      <c r="F15007" s="61">
        <v>34601.78</v>
      </c>
      <c r="G15007" s="61">
        <v>34648.370000000003</v>
      </c>
      <c r="J15007" s="89">
        <v>0.98250000000000004</v>
      </c>
      <c r="K15007" s="89">
        <v>0.98119999999999996</v>
      </c>
    </row>
    <row r="15008" spans="1:11" ht="22.5" x14ac:dyDescent="0.2">
      <c r="A15008" s="1" t="str">
        <f t="shared" si="237"/>
        <v>SINAPI 102102</v>
      </c>
      <c r="B15008" s="3" t="s">
        <v>6064</v>
      </c>
      <c r="C15008" s="3">
        <v>102102</v>
      </c>
      <c r="D15008" s="2" t="s">
        <v>15049</v>
      </c>
      <c r="E15008" s="3" t="s">
        <v>4953</v>
      </c>
      <c r="F15008" s="61">
        <v>11248.87</v>
      </c>
      <c r="G15008" s="61">
        <v>11289.09</v>
      </c>
      <c r="J15008" s="89">
        <v>0.95699999999999996</v>
      </c>
      <c r="K15008" s="89">
        <v>0.9536</v>
      </c>
    </row>
    <row r="15009" spans="1:11" ht="22.5" x14ac:dyDescent="0.2">
      <c r="A15009" s="1" t="str">
        <f t="shared" si="237"/>
        <v>SINAPI 102108</v>
      </c>
      <c r="B15009" s="3" t="s">
        <v>6064</v>
      </c>
      <c r="C15009" s="3">
        <v>102108</v>
      </c>
      <c r="D15009" s="2" t="s">
        <v>15050</v>
      </c>
      <c r="E15009" s="3" t="s">
        <v>4953</v>
      </c>
      <c r="F15009" s="61">
        <v>40298.35</v>
      </c>
      <c r="G15009" s="61">
        <v>40346.550000000003</v>
      </c>
      <c r="J15009" s="89">
        <v>0.98419999999999996</v>
      </c>
      <c r="K15009" s="89">
        <v>0.98299999999999998</v>
      </c>
    </row>
    <row r="15010" spans="1:11" ht="22.5" x14ac:dyDescent="0.2">
      <c r="A15010" s="1" t="str">
        <f t="shared" si="237"/>
        <v>SINAPI 102103</v>
      </c>
      <c r="B15010" s="3" t="s">
        <v>6064</v>
      </c>
      <c r="C15010" s="3">
        <v>102103</v>
      </c>
      <c r="D15010" s="2" t="s">
        <v>15051</v>
      </c>
      <c r="E15010" s="3" t="s">
        <v>4953</v>
      </c>
      <c r="F15010" s="61">
        <v>12521.36</v>
      </c>
      <c r="G15010" s="61">
        <v>12562.28</v>
      </c>
      <c r="J15010" s="89">
        <v>0.96030000000000004</v>
      </c>
      <c r="K15010" s="89">
        <v>0.95720000000000005</v>
      </c>
    </row>
    <row r="15011" spans="1:11" ht="22.5" x14ac:dyDescent="0.2">
      <c r="A15011" s="1" t="str">
        <f t="shared" si="237"/>
        <v>SINAPI 103654</v>
      </c>
      <c r="B15011" s="3" t="s">
        <v>6064</v>
      </c>
      <c r="C15011" s="3">
        <v>103654</v>
      </c>
      <c r="D15011" s="2" t="s">
        <v>15052</v>
      </c>
      <c r="E15011" s="3" t="s">
        <v>4953</v>
      </c>
      <c r="F15011" s="61">
        <v>65287.15</v>
      </c>
      <c r="G15011" s="61">
        <v>65335.1</v>
      </c>
      <c r="J15011" s="89">
        <v>0.99129999999999996</v>
      </c>
      <c r="K15011" s="89">
        <v>0.99060000000000004</v>
      </c>
    </row>
    <row r="15012" spans="1:11" ht="22.5" x14ac:dyDescent="0.2">
      <c r="A15012" s="1" t="str">
        <f t="shared" si="237"/>
        <v>SINAPI 102104</v>
      </c>
      <c r="B15012" s="3" t="s">
        <v>6064</v>
      </c>
      <c r="C15012" s="3">
        <v>102104</v>
      </c>
      <c r="D15012" s="2" t="s">
        <v>15053</v>
      </c>
      <c r="E15012" s="3" t="s">
        <v>4953</v>
      </c>
      <c r="F15012" s="61">
        <v>16069.79</v>
      </c>
      <c r="G15012" s="61">
        <v>16111.9</v>
      </c>
      <c r="J15012" s="89">
        <v>0.9677</v>
      </c>
      <c r="K15012" s="89">
        <v>0.96509999999999996</v>
      </c>
    </row>
    <row r="15013" spans="1:11" ht="22.5" x14ac:dyDescent="0.2">
      <c r="A15013" s="1" t="str">
        <f t="shared" si="237"/>
        <v>SINAPI 103655</v>
      </c>
      <c r="B15013" s="3" t="s">
        <v>6064</v>
      </c>
      <c r="C15013" s="3">
        <v>103655</v>
      </c>
      <c r="D15013" s="2" t="s">
        <v>15054</v>
      </c>
      <c r="E15013" s="3" t="s">
        <v>4953</v>
      </c>
      <c r="F15013" s="61">
        <v>89441.81</v>
      </c>
      <c r="G15013" s="61">
        <v>89497.96</v>
      </c>
      <c r="J15013" s="89">
        <v>0.99260000000000004</v>
      </c>
      <c r="K15013" s="89">
        <v>0.9919</v>
      </c>
    </row>
    <row r="15014" spans="1:11" ht="22.5" x14ac:dyDescent="0.2">
      <c r="A15014" s="1" t="str">
        <f t="shared" si="237"/>
        <v>SINAPI 105473</v>
      </c>
      <c r="B15014" s="3" t="s">
        <v>6064</v>
      </c>
      <c r="C15014" s="3">
        <v>105473</v>
      </c>
      <c r="D15014" s="2" t="s">
        <v>15055</v>
      </c>
      <c r="E15014" s="3" t="s">
        <v>4963</v>
      </c>
      <c r="F15014" s="61">
        <v>0</v>
      </c>
      <c r="G15014" s="61">
        <v>0</v>
      </c>
      <c r="J15014" s="89"/>
      <c r="K15014" s="89"/>
    </row>
    <row r="15015" spans="1:11" ht="22.5" x14ac:dyDescent="0.2">
      <c r="A15015" s="1" t="str">
        <f t="shared" si="237"/>
        <v>SINAPI 105414</v>
      </c>
      <c r="B15015" s="3" t="s">
        <v>6064</v>
      </c>
      <c r="C15015" s="3">
        <v>105414</v>
      </c>
      <c r="D15015" s="2" t="s">
        <v>15056</v>
      </c>
      <c r="E15015" s="3" t="s">
        <v>4963</v>
      </c>
      <c r="F15015" s="61">
        <v>0</v>
      </c>
      <c r="G15015" s="61">
        <v>0</v>
      </c>
      <c r="J15015" s="89"/>
      <c r="K15015" s="89"/>
    </row>
    <row r="15016" spans="1:11" ht="22.5" x14ac:dyDescent="0.2">
      <c r="A15016" s="1" t="str">
        <f t="shared" si="237"/>
        <v>SINAPI 105424</v>
      </c>
      <c r="B15016" s="3" t="s">
        <v>6064</v>
      </c>
      <c r="C15016" s="3">
        <v>105424</v>
      </c>
      <c r="D15016" s="2" t="s">
        <v>15057</v>
      </c>
      <c r="E15016" s="3" t="s">
        <v>4963</v>
      </c>
      <c r="F15016" s="61">
        <v>0</v>
      </c>
      <c r="G15016" s="61">
        <v>0</v>
      </c>
      <c r="J15016" s="89"/>
      <c r="K15016" s="89"/>
    </row>
    <row r="15017" spans="1:11" ht="22.5" x14ac:dyDescent="0.2">
      <c r="A15017" s="1" t="str">
        <f t="shared" si="237"/>
        <v>SINAPI 105448</v>
      </c>
      <c r="B15017" s="3" t="s">
        <v>6064</v>
      </c>
      <c r="C15017" s="3">
        <v>105448</v>
      </c>
      <c r="D15017" s="2" t="s">
        <v>15058</v>
      </c>
      <c r="E15017" s="3" t="s">
        <v>4963</v>
      </c>
      <c r="F15017" s="61">
        <v>0</v>
      </c>
      <c r="G15017" s="61">
        <v>0</v>
      </c>
      <c r="J15017" s="89"/>
      <c r="K15017" s="89"/>
    </row>
    <row r="15018" spans="1:11" ht="22.5" x14ac:dyDescent="0.2">
      <c r="A15018" s="1" t="str">
        <f t="shared" si="237"/>
        <v>SINAPI 105409</v>
      </c>
      <c r="B15018" s="3" t="s">
        <v>6064</v>
      </c>
      <c r="C15018" s="3">
        <v>105409</v>
      </c>
      <c r="D15018" s="2" t="s">
        <v>15059</v>
      </c>
      <c r="E15018" s="3" t="s">
        <v>4963</v>
      </c>
      <c r="F15018" s="61">
        <v>0</v>
      </c>
      <c r="G15018" s="61">
        <v>0</v>
      </c>
      <c r="J15018" s="89"/>
      <c r="K15018" s="89"/>
    </row>
    <row r="15019" spans="1:11" ht="22.5" x14ac:dyDescent="0.2">
      <c r="A15019" s="1" t="str">
        <f t="shared" si="237"/>
        <v>SINAPI 105415</v>
      </c>
      <c r="B15019" s="3" t="s">
        <v>6064</v>
      </c>
      <c r="C15019" s="3">
        <v>105415</v>
      </c>
      <c r="D15019" s="2" t="s">
        <v>15060</v>
      </c>
      <c r="E15019" s="3" t="s">
        <v>4963</v>
      </c>
      <c r="F15019" s="61">
        <v>0</v>
      </c>
      <c r="G15019" s="61">
        <v>0</v>
      </c>
      <c r="J15019" s="89"/>
      <c r="K15019" s="89"/>
    </row>
    <row r="15020" spans="1:11" ht="22.5" x14ac:dyDescent="0.2">
      <c r="A15020" s="1" t="str">
        <f t="shared" si="237"/>
        <v>SINAPI 105487</v>
      </c>
      <c r="B15020" s="3" t="s">
        <v>6064</v>
      </c>
      <c r="C15020" s="3">
        <v>105487</v>
      </c>
      <c r="D15020" s="2" t="s">
        <v>15061</v>
      </c>
      <c r="E15020" s="3" t="s">
        <v>4963</v>
      </c>
      <c r="F15020" s="61">
        <v>0</v>
      </c>
      <c r="G15020" s="61">
        <v>0</v>
      </c>
      <c r="J15020" s="89"/>
      <c r="K15020" s="89"/>
    </row>
    <row r="15021" spans="1:11" ht="22.5" x14ac:dyDescent="0.2">
      <c r="A15021" s="1" t="str">
        <f t="shared" si="237"/>
        <v>SINAPI 105451</v>
      </c>
      <c r="B15021" s="3" t="s">
        <v>6064</v>
      </c>
      <c r="C15021" s="3">
        <v>105451</v>
      </c>
      <c r="D15021" s="2" t="s">
        <v>15062</v>
      </c>
      <c r="E15021" s="3" t="s">
        <v>4963</v>
      </c>
      <c r="F15021" s="61">
        <v>0</v>
      </c>
      <c r="G15021" s="61">
        <v>0</v>
      </c>
      <c r="J15021" s="89"/>
      <c r="K15021" s="89"/>
    </row>
    <row r="15022" spans="1:11" ht="22.5" x14ac:dyDescent="0.2">
      <c r="A15022" s="1" t="str">
        <f t="shared" si="237"/>
        <v>SINAPI 105454</v>
      </c>
      <c r="B15022" s="3" t="s">
        <v>6064</v>
      </c>
      <c r="C15022" s="3">
        <v>105454</v>
      </c>
      <c r="D15022" s="2" t="s">
        <v>15063</v>
      </c>
      <c r="E15022" s="3" t="s">
        <v>4963</v>
      </c>
      <c r="F15022" s="61">
        <v>0</v>
      </c>
      <c r="G15022" s="61">
        <v>0</v>
      </c>
      <c r="J15022" s="89"/>
      <c r="K15022" s="89"/>
    </row>
    <row r="15023" spans="1:11" ht="22.5" x14ac:dyDescent="0.2">
      <c r="A15023" s="1" t="str">
        <f t="shared" si="237"/>
        <v>SINAPI 105411</v>
      </c>
      <c r="B15023" s="3" t="s">
        <v>6064</v>
      </c>
      <c r="C15023" s="3">
        <v>105411</v>
      </c>
      <c r="D15023" s="2" t="s">
        <v>15064</v>
      </c>
      <c r="E15023" s="3" t="s">
        <v>4963</v>
      </c>
      <c r="F15023" s="61">
        <v>0</v>
      </c>
      <c r="G15023" s="61">
        <v>0</v>
      </c>
      <c r="J15023" s="89"/>
      <c r="K15023" s="89"/>
    </row>
    <row r="15024" spans="1:11" ht="22.5" x14ac:dyDescent="0.2">
      <c r="A15024" s="1" t="str">
        <f t="shared" si="237"/>
        <v>SINAPI 105419</v>
      </c>
      <c r="B15024" s="3" t="s">
        <v>6064</v>
      </c>
      <c r="C15024" s="3">
        <v>105419</v>
      </c>
      <c r="D15024" s="2" t="s">
        <v>15065</v>
      </c>
      <c r="E15024" s="3" t="s">
        <v>4963</v>
      </c>
      <c r="F15024" s="61">
        <v>0</v>
      </c>
      <c r="G15024" s="61">
        <v>0</v>
      </c>
      <c r="J15024" s="89"/>
      <c r="K15024" s="89"/>
    </row>
    <row r="15025" spans="1:11" ht="22.5" x14ac:dyDescent="0.2">
      <c r="A15025" s="1" t="str">
        <f t="shared" si="237"/>
        <v>SINAPI 105443</v>
      </c>
      <c r="B15025" s="3" t="s">
        <v>6064</v>
      </c>
      <c r="C15025" s="3">
        <v>105443</v>
      </c>
      <c r="D15025" s="2" t="s">
        <v>15066</v>
      </c>
      <c r="E15025" s="3" t="s">
        <v>4963</v>
      </c>
      <c r="F15025" s="61">
        <v>0</v>
      </c>
      <c r="G15025" s="61">
        <v>0</v>
      </c>
      <c r="J15025" s="89"/>
      <c r="K15025" s="89"/>
    </row>
    <row r="15026" spans="1:11" ht="22.5" x14ac:dyDescent="0.2">
      <c r="A15026" s="1" t="str">
        <f t="shared" si="237"/>
        <v>SINAPI 105455</v>
      </c>
      <c r="B15026" s="3" t="s">
        <v>6064</v>
      </c>
      <c r="C15026" s="3">
        <v>105455</v>
      </c>
      <c r="D15026" s="2" t="s">
        <v>15067</v>
      </c>
      <c r="E15026" s="3" t="s">
        <v>4963</v>
      </c>
      <c r="F15026" s="61">
        <v>0</v>
      </c>
      <c r="G15026" s="61">
        <v>0</v>
      </c>
      <c r="J15026" s="89"/>
      <c r="K15026" s="89"/>
    </row>
    <row r="15027" spans="1:11" ht="22.5" x14ac:dyDescent="0.2">
      <c r="A15027" s="1" t="str">
        <f t="shared" si="237"/>
        <v>SINAPI 105412</v>
      </c>
      <c r="B15027" s="3" t="s">
        <v>6064</v>
      </c>
      <c r="C15027" s="3">
        <v>105412</v>
      </c>
      <c r="D15027" s="2" t="s">
        <v>15068</v>
      </c>
      <c r="E15027" s="3" t="s">
        <v>4963</v>
      </c>
      <c r="F15027" s="61">
        <v>0</v>
      </c>
      <c r="G15027" s="61">
        <v>0</v>
      </c>
      <c r="J15027" s="89"/>
      <c r="K15027" s="89"/>
    </row>
    <row r="15028" spans="1:11" ht="22.5" x14ac:dyDescent="0.2">
      <c r="A15028" s="1" t="str">
        <f t="shared" si="237"/>
        <v>SINAPI 105420</v>
      </c>
      <c r="B15028" s="3" t="s">
        <v>6064</v>
      </c>
      <c r="C15028" s="3">
        <v>105420</v>
      </c>
      <c r="D15028" s="2" t="s">
        <v>15069</v>
      </c>
      <c r="E15028" s="3" t="s">
        <v>4963</v>
      </c>
      <c r="F15028" s="61">
        <v>0</v>
      </c>
      <c r="G15028" s="61">
        <v>0</v>
      </c>
      <c r="J15028" s="89"/>
      <c r="K15028" s="89"/>
    </row>
    <row r="15029" spans="1:11" ht="22.5" x14ac:dyDescent="0.2">
      <c r="A15029" s="1" t="str">
        <f t="shared" si="237"/>
        <v>SINAPI 105444</v>
      </c>
      <c r="B15029" s="3" t="s">
        <v>6064</v>
      </c>
      <c r="C15029" s="3">
        <v>105444</v>
      </c>
      <c r="D15029" s="2" t="s">
        <v>15070</v>
      </c>
      <c r="E15029" s="3" t="s">
        <v>4963</v>
      </c>
      <c r="F15029" s="61">
        <v>0</v>
      </c>
      <c r="G15029" s="61">
        <v>0</v>
      </c>
      <c r="J15029" s="89"/>
      <c r="K15029" s="89"/>
    </row>
    <row r="15030" spans="1:11" ht="22.5" x14ac:dyDescent="0.2">
      <c r="A15030" s="1" t="str">
        <f t="shared" si="237"/>
        <v>SINAPI 105456</v>
      </c>
      <c r="B15030" s="3" t="s">
        <v>6064</v>
      </c>
      <c r="C15030" s="3">
        <v>105456</v>
      </c>
      <c r="D15030" s="2" t="s">
        <v>15071</v>
      </c>
      <c r="E15030" s="3" t="s">
        <v>4963</v>
      </c>
      <c r="F15030" s="61">
        <v>0</v>
      </c>
      <c r="G15030" s="61">
        <v>0</v>
      </c>
      <c r="J15030" s="89"/>
      <c r="K15030" s="89"/>
    </row>
    <row r="15031" spans="1:11" ht="22.5" x14ac:dyDescent="0.2">
      <c r="A15031" s="1" t="str">
        <f t="shared" si="237"/>
        <v>SINAPI 105478</v>
      </c>
      <c r="B15031" s="3" t="s">
        <v>6064</v>
      </c>
      <c r="C15031" s="3">
        <v>105478</v>
      </c>
      <c r="D15031" s="2" t="s">
        <v>15072</v>
      </c>
      <c r="E15031" s="3" t="s">
        <v>4963</v>
      </c>
      <c r="F15031" s="61">
        <v>0</v>
      </c>
      <c r="G15031" s="61">
        <v>0</v>
      </c>
      <c r="J15031" s="89"/>
      <c r="K15031" s="89"/>
    </row>
    <row r="15032" spans="1:11" ht="22.5" x14ac:dyDescent="0.2">
      <c r="A15032" s="1" t="str">
        <f t="shared" si="237"/>
        <v>SINAPI 105421</v>
      </c>
      <c r="B15032" s="3" t="s">
        <v>6064</v>
      </c>
      <c r="C15032" s="3">
        <v>105421</v>
      </c>
      <c r="D15032" s="2" t="s">
        <v>15073</v>
      </c>
      <c r="E15032" s="3" t="s">
        <v>4963</v>
      </c>
      <c r="F15032" s="61">
        <v>0</v>
      </c>
      <c r="G15032" s="61">
        <v>0</v>
      </c>
      <c r="J15032" s="89"/>
      <c r="K15032" s="89"/>
    </row>
    <row r="15033" spans="1:11" ht="22.5" x14ac:dyDescent="0.2">
      <c r="A15033" s="1" t="str">
        <f t="shared" si="237"/>
        <v>SINAPI 105445</v>
      </c>
      <c r="B15033" s="3" t="s">
        <v>6064</v>
      </c>
      <c r="C15033" s="3">
        <v>105445</v>
      </c>
      <c r="D15033" s="2" t="s">
        <v>15074</v>
      </c>
      <c r="E15033" s="3" t="s">
        <v>4963</v>
      </c>
      <c r="F15033" s="61">
        <v>0</v>
      </c>
      <c r="G15033" s="61">
        <v>0</v>
      </c>
      <c r="J15033" s="89"/>
      <c r="K15033" s="89"/>
    </row>
    <row r="15034" spans="1:11" ht="22.5" x14ac:dyDescent="0.2">
      <c r="A15034" s="1" t="str">
        <f t="shared" si="237"/>
        <v>SINAPI 105453</v>
      </c>
      <c r="B15034" s="3" t="s">
        <v>6064</v>
      </c>
      <c r="C15034" s="3">
        <v>105453</v>
      </c>
      <c r="D15034" s="2" t="s">
        <v>15075</v>
      </c>
      <c r="E15034" s="3" t="s">
        <v>4963</v>
      </c>
      <c r="F15034" s="61">
        <v>0</v>
      </c>
      <c r="G15034" s="61">
        <v>0</v>
      </c>
      <c r="J15034" s="89"/>
      <c r="K15034" s="89"/>
    </row>
    <row r="15035" spans="1:11" ht="22.5" x14ac:dyDescent="0.2">
      <c r="A15035" s="1" t="str">
        <f t="shared" si="237"/>
        <v>SINAPI 105497</v>
      </c>
      <c r="B15035" s="3" t="s">
        <v>6064</v>
      </c>
      <c r="C15035" s="3">
        <v>105497</v>
      </c>
      <c r="D15035" s="2" t="s">
        <v>15076</v>
      </c>
      <c r="E15035" s="3" t="s">
        <v>4963</v>
      </c>
      <c r="F15035" s="61">
        <v>0</v>
      </c>
      <c r="G15035" s="61">
        <v>0</v>
      </c>
      <c r="J15035" s="89"/>
      <c r="K15035" s="89"/>
    </row>
    <row r="15036" spans="1:11" ht="22.5" x14ac:dyDescent="0.2">
      <c r="A15036" s="1" t="str">
        <f t="shared" si="237"/>
        <v>SINAPI 105418</v>
      </c>
      <c r="B15036" s="3" t="s">
        <v>6064</v>
      </c>
      <c r="C15036" s="3">
        <v>105418</v>
      </c>
      <c r="D15036" s="2" t="s">
        <v>15077</v>
      </c>
      <c r="E15036" s="3" t="s">
        <v>4963</v>
      </c>
      <c r="F15036" s="61">
        <v>0</v>
      </c>
      <c r="G15036" s="61">
        <v>0</v>
      </c>
      <c r="J15036" s="89"/>
      <c r="K15036" s="89"/>
    </row>
    <row r="15037" spans="1:11" ht="22.5" x14ac:dyDescent="0.2">
      <c r="A15037" s="1" t="str">
        <f t="shared" si="237"/>
        <v>SINAPI 105442</v>
      </c>
      <c r="B15037" s="3" t="s">
        <v>6064</v>
      </c>
      <c r="C15037" s="3">
        <v>105442</v>
      </c>
      <c r="D15037" s="2" t="s">
        <v>15078</v>
      </c>
      <c r="E15037" s="3" t="s">
        <v>4963</v>
      </c>
      <c r="F15037" s="61">
        <v>0</v>
      </c>
      <c r="G15037" s="61">
        <v>0</v>
      </c>
      <c r="J15037" s="89"/>
      <c r="K15037" s="89"/>
    </row>
    <row r="15038" spans="1:11" ht="22.5" x14ac:dyDescent="0.2">
      <c r="A15038" s="1" t="str">
        <f t="shared" si="237"/>
        <v>SINAPI 105410</v>
      </c>
      <c r="B15038" s="3" t="s">
        <v>6064</v>
      </c>
      <c r="C15038" s="3">
        <v>105410</v>
      </c>
      <c r="D15038" s="2" t="s">
        <v>15079</v>
      </c>
      <c r="E15038" s="3" t="s">
        <v>4963</v>
      </c>
      <c r="F15038" s="61">
        <v>0</v>
      </c>
      <c r="G15038" s="61">
        <v>0</v>
      </c>
      <c r="J15038" s="89"/>
      <c r="K15038" s="89"/>
    </row>
    <row r="15039" spans="1:11" ht="22.5" x14ac:dyDescent="0.2">
      <c r="A15039" s="1" t="str">
        <f t="shared" si="237"/>
        <v>SINAPI 105416</v>
      </c>
      <c r="B15039" s="3" t="s">
        <v>6064</v>
      </c>
      <c r="C15039" s="3">
        <v>105416</v>
      </c>
      <c r="D15039" s="2" t="s">
        <v>15080</v>
      </c>
      <c r="E15039" s="3" t="s">
        <v>4963</v>
      </c>
      <c r="F15039" s="61">
        <v>0</v>
      </c>
      <c r="G15039" s="61">
        <v>0</v>
      </c>
      <c r="J15039" s="89"/>
      <c r="K15039" s="89"/>
    </row>
    <row r="15040" spans="1:11" ht="22.5" x14ac:dyDescent="0.2">
      <c r="A15040" s="1" t="str">
        <f t="shared" si="237"/>
        <v>SINAPI 105488</v>
      </c>
      <c r="B15040" s="3" t="s">
        <v>6064</v>
      </c>
      <c r="C15040" s="3">
        <v>105488</v>
      </c>
      <c r="D15040" s="2" t="s">
        <v>15081</v>
      </c>
      <c r="E15040" s="3" t="s">
        <v>4963</v>
      </c>
      <c r="F15040" s="61">
        <v>0</v>
      </c>
      <c r="G15040" s="61">
        <v>0</v>
      </c>
      <c r="J15040" s="89"/>
      <c r="K15040" s="89"/>
    </row>
    <row r="15041" spans="1:11" ht="22.5" x14ac:dyDescent="0.2">
      <c r="A15041" s="1" t="str">
        <f t="shared" si="237"/>
        <v>SINAPI 105452</v>
      </c>
      <c r="B15041" s="3" t="s">
        <v>6064</v>
      </c>
      <c r="C15041" s="3">
        <v>105452</v>
      </c>
      <c r="D15041" s="2" t="s">
        <v>15082</v>
      </c>
      <c r="E15041" s="3" t="s">
        <v>4963</v>
      </c>
      <c r="F15041" s="61">
        <v>0</v>
      </c>
      <c r="G15041" s="61">
        <v>0</v>
      </c>
      <c r="J15041" s="89"/>
      <c r="K15041" s="89"/>
    </row>
    <row r="15042" spans="1:11" ht="22.5" x14ac:dyDescent="0.2">
      <c r="A15042" s="1" t="str">
        <f t="shared" si="237"/>
        <v>SINAPI 105475</v>
      </c>
      <c r="B15042" s="3" t="s">
        <v>6064</v>
      </c>
      <c r="C15042" s="3">
        <v>105475</v>
      </c>
      <c r="D15042" s="2" t="s">
        <v>15083</v>
      </c>
      <c r="E15042" s="3" t="s">
        <v>4963</v>
      </c>
      <c r="F15042" s="61">
        <v>0</v>
      </c>
      <c r="G15042" s="61">
        <v>0</v>
      </c>
      <c r="J15042" s="89"/>
      <c r="K15042" s="89"/>
    </row>
    <row r="15043" spans="1:11" ht="22.5" x14ac:dyDescent="0.2">
      <c r="A15043" s="1" t="str">
        <f t="shared" si="237"/>
        <v>SINAPI 105498</v>
      </c>
      <c r="B15043" s="3" t="s">
        <v>6064</v>
      </c>
      <c r="C15043" s="3">
        <v>105498</v>
      </c>
      <c r="D15043" s="2" t="s">
        <v>15084</v>
      </c>
      <c r="E15043" s="3" t="s">
        <v>4963</v>
      </c>
      <c r="F15043" s="61">
        <v>0</v>
      </c>
      <c r="G15043" s="61">
        <v>0</v>
      </c>
      <c r="J15043" s="89"/>
      <c r="K15043" s="89"/>
    </row>
    <row r="15044" spans="1:11" ht="22.5" x14ac:dyDescent="0.2">
      <c r="A15044" s="1" t="str">
        <f t="shared" si="237"/>
        <v>SINAPI 105486</v>
      </c>
      <c r="B15044" s="3" t="s">
        <v>6064</v>
      </c>
      <c r="C15044" s="3">
        <v>105486</v>
      </c>
      <c r="D15044" s="2" t="s">
        <v>15085</v>
      </c>
      <c r="E15044" s="3" t="s">
        <v>4963</v>
      </c>
      <c r="F15044" s="61">
        <v>0</v>
      </c>
      <c r="G15044" s="61">
        <v>0</v>
      </c>
      <c r="J15044" s="89"/>
      <c r="K15044" s="89"/>
    </row>
    <row r="15045" spans="1:11" ht="22.5" x14ac:dyDescent="0.2">
      <c r="A15045" s="1" t="str">
        <f t="shared" si="237"/>
        <v>SINAPI 105450</v>
      </c>
      <c r="B15045" s="3" t="s">
        <v>6064</v>
      </c>
      <c r="C15045" s="3">
        <v>105450</v>
      </c>
      <c r="D15045" s="2" t="s">
        <v>15086</v>
      </c>
      <c r="E15045" s="3" t="s">
        <v>4963</v>
      </c>
      <c r="F15045" s="61">
        <v>0</v>
      </c>
      <c r="G15045" s="61">
        <v>0</v>
      </c>
      <c r="J15045" s="89"/>
      <c r="K15045" s="89"/>
    </row>
    <row r="15046" spans="1:11" ht="22.5" x14ac:dyDescent="0.2">
      <c r="A15046" s="1" t="str">
        <f t="shared" si="237"/>
        <v>SINAPI 105438</v>
      </c>
      <c r="B15046" s="3" t="s">
        <v>6064</v>
      </c>
      <c r="C15046" s="3">
        <v>105438</v>
      </c>
      <c r="D15046" s="2" t="s">
        <v>15087</v>
      </c>
      <c r="E15046" s="3" t="s">
        <v>4963</v>
      </c>
      <c r="F15046" s="61">
        <v>0</v>
      </c>
      <c r="G15046" s="61">
        <v>0</v>
      </c>
      <c r="J15046" s="89"/>
      <c r="K15046" s="89"/>
    </row>
    <row r="15047" spans="1:11" ht="22.5" x14ac:dyDescent="0.2">
      <c r="A15047" s="1" t="str">
        <f t="shared" si="237"/>
        <v>SINAPI 105463</v>
      </c>
      <c r="B15047" s="3" t="s">
        <v>6064</v>
      </c>
      <c r="C15047" s="3">
        <v>105463</v>
      </c>
      <c r="D15047" s="2" t="s">
        <v>15088</v>
      </c>
      <c r="E15047" s="3" t="s">
        <v>4963</v>
      </c>
      <c r="F15047" s="61">
        <v>0</v>
      </c>
      <c r="G15047" s="61">
        <v>0</v>
      </c>
      <c r="J15047" s="89"/>
      <c r="K15047" s="89"/>
    </row>
    <row r="15048" spans="1:11" ht="22.5" x14ac:dyDescent="0.2">
      <c r="A15048" s="1" t="str">
        <f t="shared" si="237"/>
        <v>SINAPI 105485</v>
      </c>
      <c r="B15048" s="3" t="s">
        <v>6064</v>
      </c>
      <c r="C15048" s="3">
        <v>105485</v>
      </c>
      <c r="D15048" s="2" t="s">
        <v>15089</v>
      </c>
      <c r="E15048" s="3" t="s">
        <v>4963</v>
      </c>
      <c r="F15048" s="61">
        <v>0</v>
      </c>
      <c r="G15048" s="61">
        <v>0</v>
      </c>
      <c r="J15048" s="89"/>
      <c r="K15048" s="89"/>
    </row>
    <row r="15049" spans="1:11" ht="22.5" x14ac:dyDescent="0.2">
      <c r="A15049" s="1" t="str">
        <f t="shared" si="237"/>
        <v>SINAPI 105428</v>
      </c>
      <c r="B15049" s="3" t="s">
        <v>6064</v>
      </c>
      <c r="C15049" s="3">
        <v>105428</v>
      </c>
      <c r="D15049" s="2" t="s">
        <v>15090</v>
      </c>
      <c r="E15049" s="3" t="s">
        <v>4963</v>
      </c>
      <c r="F15049" s="61">
        <v>0</v>
      </c>
      <c r="G15049" s="61">
        <v>0</v>
      </c>
      <c r="J15049" s="89"/>
      <c r="K15049" s="89"/>
    </row>
    <row r="15050" spans="1:11" x14ac:dyDescent="0.2">
      <c r="A15050" s="1" t="str">
        <f t="shared" si="237"/>
        <v>SINAPI 105426</v>
      </c>
      <c r="B15050" s="3" t="s">
        <v>6064</v>
      </c>
      <c r="C15050" s="3">
        <v>105426</v>
      </c>
      <c r="D15050" s="2" t="s">
        <v>15091</v>
      </c>
      <c r="E15050" s="3" t="s">
        <v>4963</v>
      </c>
      <c r="F15050" s="61">
        <v>0</v>
      </c>
      <c r="G15050" s="61">
        <v>0</v>
      </c>
      <c r="J15050" s="89"/>
      <c r="K15050" s="89"/>
    </row>
    <row r="15051" spans="1:11" x14ac:dyDescent="0.2">
      <c r="A15051" s="1" t="str">
        <f t="shared" si="237"/>
        <v>SINAPI 105491</v>
      </c>
      <c r="B15051" s="3" t="s">
        <v>6064</v>
      </c>
      <c r="C15051" s="3">
        <v>105491</v>
      </c>
      <c r="D15051" s="2" t="s">
        <v>15092</v>
      </c>
      <c r="E15051" s="3" t="s">
        <v>4963</v>
      </c>
      <c r="F15051" s="61">
        <v>0</v>
      </c>
      <c r="G15051" s="61">
        <v>0</v>
      </c>
      <c r="J15051" s="89"/>
      <c r="K15051" s="89"/>
    </row>
    <row r="15052" spans="1:11" x14ac:dyDescent="0.2">
      <c r="A15052" s="1" t="str">
        <f t="shared" si="237"/>
        <v>SINAPI 105495</v>
      </c>
      <c r="B15052" s="3" t="s">
        <v>6064</v>
      </c>
      <c r="C15052" s="3">
        <v>105495</v>
      </c>
      <c r="D15052" s="2" t="s">
        <v>15093</v>
      </c>
      <c r="E15052" s="3" t="s">
        <v>4963</v>
      </c>
      <c r="F15052" s="61">
        <v>0</v>
      </c>
      <c r="G15052" s="61">
        <v>0</v>
      </c>
      <c r="J15052" s="89"/>
      <c r="K15052" s="89"/>
    </row>
    <row r="15053" spans="1:11" x14ac:dyDescent="0.2">
      <c r="A15053" s="1" t="str">
        <f t="shared" si="237"/>
        <v>SINAPI 105407</v>
      </c>
      <c r="B15053" s="3" t="s">
        <v>6064</v>
      </c>
      <c r="C15053" s="3">
        <v>105407</v>
      </c>
      <c r="D15053" s="2" t="s">
        <v>15094</v>
      </c>
      <c r="E15053" s="3" t="s">
        <v>4963</v>
      </c>
      <c r="F15053" s="61">
        <v>0</v>
      </c>
      <c r="G15053" s="61">
        <v>0</v>
      </c>
      <c r="J15053" s="89"/>
      <c r="K15053" s="89"/>
    </row>
    <row r="15054" spans="1:11" x14ac:dyDescent="0.2">
      <c r="A15054" s="1" t="str">
        <f t="shared" si="237"/>
        <v>SINAPI 105427</v>
      </c>
      <c r="B15054" s="3" t="s">
        <v>6064</v>
      </c>
      <c r="C15054" s="3">
        <v>105427</v>
      </c>
      <c r="D15054" s="2" t="s">
        <v>15095</v>
      </c>
      <c r="E15054" s="3" t="s">
        <v>4963</v>
      </c>
      <c r="F15054" s="61">
        <v>0</v>
      </c>
      <c r="G15054" s="61">
        <v>0</v>
      </c>
      <c r="J15054" s="89"/>
      <c r="K15054" s="89"/>
    </row>
    <row r="15055" spans="1:11" x14ac:dyDescent="0.2">
      <c r="A15055" s="1" t="str">
        <f t="shared" si="237"/>
        <v>SINAPI 105492</v>
      </c>
      <c r="B15055" s="3" t="s">
        <v>6064</v>
      </c>
      <c r="C15055" s="3">
        <v>105492</v>
      </c>
      <c r="D15055" s="2" t="s">
        <v>15096</v>
      </c>
      <c r="E15055" s="3" t="s">
        <v>4963</v>
      </c>
      <c r="F15055" s="61">
        <v>0</v>
      </c>
      <c r="G15055" s="61">
        <v>0</v>
      </c>
      <c r="J15055" s="89"/>
      <c r="K15055" s="89"/>
    </row>
    <row r="15056" spans="1:11" x14ac:dyDescent="0.2">
      <c r="A15056" s="1" t="str">
        <f t="shared" si="237"/>
        <v>SINAPI 105496</v>
      </c>
      <c r="B15056" s="3" t="s">
        <v>6064</v>
      </c>
      <c r="C15056" s="3">
        <v>105496</v>
      </c>
      <c r="D15056" s="2" t="s">
        <v>15097</v>
      </c>
      <c r="E15056" s="3" t="s">
        <v>4963</v>
      </c>
      <c r="F15056" s="61">
        <v>0</v>
      </c>
      <c r="G15056" s="61">
        <v>0</v>
      </c>
      <c r="J15056" s="89"/>
      <c r="K15056" s="89"/>
    </row>
    <row r="15057" spans="1:11" x14ac:dyDescent="0.2">
      <c r="A15057" s="1" t="str">
        <f t="shared" si="237"/>
        <v>SINAPI 105425</v>
      </c>
      <c r="B15057" s="3" t="s">
        <v>6064</v>
      </c>
      <c r="C15057" s="3">
        <v>105425</v>
      </c>
      <c r="D15057" s="2" t="s">
        <v>15098</v>
      </c>
      <c r="E15057" s="3" t="s">
        <v>4963</v>
      </c>
      <c r="F15057" s="61">
        <v>0</v>
      </c>
      <c r="G15057" s="61">
        <v>0</v>
      </c>
      <c r="J15057" s="89"/>
      <c r="K15057" s="89"/>
    </row>
    <row r="15058" spans="1:11" x14ac:dyDescent="0.2">
      <c r="A15058" s="1" t="str">
        <f t="shared" si="237"/>
        <v>SINAPI 105477</v>
      </c>
      <c r="B15058" s="3" t="s">
        <v>6064</v>
      </c>
      <c r="C15058" s="3">
        <v>105477</v>
      </c>
      <c r="D15058" s="2" t="s">
        <v>15099</v>
      </c>
      <c r="E15058" s="3" t="s">
        <v>4963</v>
      </c>
      <c r="F15058" s="61">
        <v>0</v>
      </c>
      <c r="G15058" s="61">
        <v>0</v>
      </c>
      <c r="J15058" s="89"/>
      <c r="K15058" s="89"/>
    </row>
    <row r="15059" spans="1:11" x14ac:dyDescent="0.2">
      <c r="A15059" s="1" t="str">
        <f t="shared" si="237"/>
        <v>SINAPI 105490</v>
      </c>
      <c r="B15059" s="3" t="s">
        <v>6064</v>
      </c>
      <c r="C15059" s="3">
        <v>105490</v>
      </c>
      <c r="D15059" s="2" t="s">
        <v>15100</v>
      </c>
      <c r="E15059" s="3" t="s">
        <v>4963</v>
      </c>
      <c r="F15059" s="61">
        <v>0</v>
      </c>
      <c r="G15059" s="61">
        <v>0</v>
      </c>
      <c r="J15059" s="89"/>
      <c r="K15059" s="89"/>
    </row>
    <row r="15060" spans="1:11" x14ac:dyDescent="0.2">
      <c r="A15060" s="1" t="str">
        <f t="shared" si="237"/>
        <v>SINAPI 105494</v>
      </c>
      <c r="B15060" s="3" t="s">
        <v>6064</v>
      </c>
      <c r="C15060" s="3">
        <v>105494</v>
      </c>
      <c r="D15060" s="2" t="s">
        <v>15101</v>
      </c>
      <c r="E15060" s="3" t="s">
        <v>4963</v>
      </c>
      <c r="F15060" s="61">
        <v>0</v>
      </c>
      <c r="G15060" s="61">
        <v>0</v>
      </c>
      <c r="J15060" s="89"/>
      <c r="K15060" s="89"/>
    </row>
    <row r="15061" spans="1:11" x14ac:dyDescent="0.2">
      <c r="A15061" s="1" t="str">
        <f t="shared" si="237"/>
        <v>SINAPI 105417</v>
      </c>
      <c r="B15061" s="3" t="s">
        <v>6064</v>
      </c>
      <c r="C15061" s="3">
        <v>105417</v>
      </c>
      <c r="D15061" s="2" t="s">
        <v>15102</v>
      </c>
      <c r="E15061" s="3" t="s">
        <v>4963</v>
      </c>
      <c r="F15061" s="61">
        <v>0</v>
      </c>
      <c r="G15061" s="61">
        <v>0</v>
      </c>
      <c r="J15061" s="89"/>
      <c r="K15061" s="89"/>
    </row>
    <row r="15062" spans="1:11" ht="22.5" x14ac:dyDescent="0.2">
      <c r="A15062" s="1" t="str">
        <f t="shared" si="237"/>
        <v>SINAPI 105461</v>
      </c>
      <c r="B15062" s="3" t="s">
        <v>6064</v>
      </c>
      <c r="C15062" s="3">
        <v>105461</v>
      </c>
      <c r="D15062" s="2" t="s">
        <v>15103</v>
      </c>
      <c r="E15062" s="3" t="s">
        <v>4963</v>
      </c>
      <c r="F15062" s="61">
        <v>0</v>
      </c>
      <c r="G15062" s="61">
        <v>0</v>
      </c>
      <c r="J15062" s="89"/>
      <c r="K15062" s="89"/>
    </row>
    <row r="15063" spans="1:11" ht="22.5" x14ac:dyDescent="0.2">
      <c r="A15063" s="1" t="str">
        <f t="shared" ref="A15063:A15126" si="238">CONCATENATE($B15063," ",$C15063)</f>
        <v>SINAPI 105436</v>
      </c>
      <c r="B15063" s="3" t="s">
        <v>6064</v>
      </c>
      <c r="C15063" s="3">
        <v>105436</v>
      </c>
      <c r="D15063" s="2" t="s">
        <v>15104</v>
      </c>
      <c r="E15063" s="3" t="s">
        <v>4963</v>
      </c>
      <c r="F15063" s="61">
        <v>0</v>
      </c>
      <c r="G15063" s="61">
        <v>0</v>
      </c>
      <c r="J15063" s="89"/>
      <c r="K15063" s="89"/>
    </row>
    <row r="15064" spans="1:11" ht="22.5" x14ac:dyDescent="0.2">
      <c r="A15064" s="1" t="str">
        <f t="shared" si="238"/>
        <v>SINAPI 105483</v>
      </c>
      <c r="B15064" s="3" t="s">
        <v>6064</v>
      </c>
      <c r="C15064" s="3">
        <v>105483</v>
      </c>
      <c r="D15064" s="2" t="s">
        <v>15105</v>
      </c>
      <c r="E15064" s="3" t="s">
        <v>4963</v>
      </c>
      <c r="F15064" s="61">
        <v>0</v>
      </c>
      <c r="G15064" s="61">
        <v>0</v>
      </c>
      <c r="J15064" s="89"/>
      <c r="K15064" s="89"/>
    </row>
    <row r="15065" spans="1:11" ht="22.5" x14ac:dyDescent="0.2">
      <c r="A15065" s="1" t="str">
        <f t="shared" si="238"/>
        <v>SINAPI 105505</v>
      </c>
      <c r="B15065" s="3" t="s">
        <v>6064</v>
      </c>
      <c r="C15065" s="3">
        <v>105505</v>
      </c>
      <c r="D15065" s="2" t="s">
        <v>15106</v>
      </c>
      <c r="E15065" s="3" t="s">
        <v>4963</v>
      </c>
      <c r="F15065" s="61">
        <v>0</v>
      </c>
      <c r="G15065" s="61">
        <v>0</v>
      </c>
      <c r="J15065" s="89"/>
      <c r="K15065" s="89"/>
    </row>
    <row r="15066" spans="1:11" ht="22.5" x14ac:dyDescent="0.2">
      <c r="A15066" s="1" t="str">
        <f t="shared" si="238"/>
        <v>SINAPI 105435</v>
      </c>
      <c r="B15066" s="3" t="s">
        <v>6064</v>
      </c>
      <c r="C15066" s="3">
        <v>105435</v>
      </c>
      <c r="D15066" s="2" t="s">
        <v>15107</v>
      </c>
      <c r="E15066" s="3" t="s">
        <v>4963</v>
      </c>
      <c r="F15066" s="61">
        <v>0</v>
      </c>
      <c r="G15066" s="61">
        <v>0</v>
      </c>
      <c r="J15066" s="89"/>
      <c r="K15066" s="89"/>
    </row>
    <row r="15067" spans="1:11" ht="22.5" x14ac:dyDescent="0.2">
      <c r="A15067" s="1" t="str">
        <f t="shared" si="238"/>
        <v>SINAPI 105460</v>
      </c>
      <c r="B15067" s="3" t="s">
        <v>6064</v>
      </c>
      <c r="C15067" s="3">
        <v>105460</v>
      </c>
      <c r="D15067" s="2" t="s">
        <v>15108</v>
      </c>
      <c r="E15067" s="3" t="s">
        <v>4963</v>
      </c>
      <c r="F15067" s="61">
        <v>0</v>
      </c>
      <c r="G15067" s="61">
        <v>0</v>
      </c>
      <c r="J15067" s="89"/>
      <c r="K15067" s="89"/>
    </row>
    <row r="15068" spans="1:11" ht="22.5" x14ac:dyDescent="0.2">
      <c r="A15068" s="1" t="str">
        <f t="shared" si="238"/>
        <v>SINAPI 105470</v>
      </c>
      <c r="B15068" s="3" t="s">
        <v>6064</v>
      </c>
      <c r="C15068" s="3">
        <v>105470</v>
      </c>
      <c r="D15068" s="2" t="s">
        <v>15109</v>
      </c>
      <c r="E15068" s="3" t="s">
        <v>4963</v>
      </c>
      <c r="F15068" s="61">
        <v>0</v>
      </c>
      <c r="G15068" s="61">
        <v>0</v>
      </c>
      <c r="J15068" s="89"/>
      <c r="K15068" s="89"/>
    </row>
    <row r="15069" spans="1:11" ht="22.5" x14ac:dyDescent="0.2">
      <c r="A15069" s="1" t="str">
        <f t="shared" si="238"/>
        <v>SINAPI 105504</v>
      </c>
      <c r="B15069" s="3" t="s">
        <v>6064</v>
      </c>
      <c r="C15069" s="3">
        <v>105504</v>
      </c>
      <c r="D15069" s="2" t="s">
        <v>15110</v>
      </c>
      <c r="E15069" s="3" t="s">
        <v>4963</v>
      </c>
      <c r="F15069" s="61">
        <v>0</v>
      </c>
      <c r="G15069" s="61">
        <v>0</v>
      </c>
      <c r="J15069" s="89"/>
      <c r="K15069" s="89"/>
    </row>
    <row r="15070" spans="1:11" x14ac:dyDescent="0.2">
      <c r="A15070" s="1" t="str">
        <f t="shared" si="238"/>
        <v>SINAPI 105476</v>
      </c>
      <c r="B15070" s="3" t="s">
        <v>6064</v>
      </c>
      <c r="C15070" s="3">
        <v>105476</v>
      </c>
      <c r="D15070" s="2" t="s">
        <v>15111</v>
      </c>
      <c r="E15070" s="3" t="s">
        <v>4963</v>
      </c>
      <c r="F15070" s="61">
        <v>0</v>
      </c>
      <c r="G15070" s="61">
        <v>0</v>
      </c>
      <c r="J15070" s="89"/>
      <c r="K15070" s="89"/>
    </row>
    <row r="15071" spans="1:11" x14ac:dyDescent="0.2">
      <c r="A15071" s="1" t="str">
        <f t="shared" si="238"/>
        <v>SINAPI 105471</v>
      </c>
      <c r="B15071" s="3" t="s">
        <v>6064</v>
      </c>
      <c r="C15071" s="3">
        <v>105471</v>
      </c>
      <c r="D15071" s="2" t="s">
        <v>15112</v>
      </c>
      <c r="E15071" s="3" t="s">
        <v>4963</v>
      </c>
      <c r="F15071" s="61">
        <v>0</v>
      </c>
      <c r="G15071" s="61">
        <v>0</v>
      </c>
      <c r="J15071" s="89"/>
      <c r="K15071" s="89"/>
    </row>
    <row r="15072" spans="1:11" x14ac:dyDescent="0.2">
      <c r="A15072" s="1" t="str">
        <f t="shared" si="238"/>
        <v>SINAPI 105493</v>
      </c>
      <c r="B15072" s="3" t="s">
        <v>6064</v>
      </c>
      <c r="C15072" s="3">
        <v>105493</v>
      </c>
      <c r="D15072" s="2" t="s">
        <v>15113</v>
      </c>
      <c r="E15072" s="3" t="s">
        <v>4963</v>
      </c>
      <c r="F15072" s="61">
        <v>0</v>
      </c>
      <c r="G15072" s="61">
        <v>0</v>
      </c>
      <c r="J15072" s="89"/>
      <c r="K15072" s="89"/>
    </row>
    <row r="15073" spans="1:11" x14ac:dyDescent="0.2">
      <c r="A15073" s="1" t="str">
        <f t="shared" si="238"/>
        <v>SINAPI 105482</v>
      </c>
      <c r="B15073" s="3" t="s">
        <v>6064</v>
      </c>
      <c r="C15073" s="3">
        <v>105482</v>
      </c>
      <c r="D15073" s="2" t="s">
        <v>15114</v>
      </c>
      <c r="E15073" s="3" t="s">
        <v>4963</v>
      </c>
      <c r="F15073" s="61">
        <v>0</v>
      </c>
      <c r="G15073" s="61">
        <v>0</v>
      </c>
      <c r="J15073" s="89"/>
      <c r="K15073" s="89"/>
    </row>
    <row r="15074" spans="1:11" ht="22.5" x14ac:dyDescent="0.2">
      <c r="A15074" s="1" t="str">
        <f t="shared" si="238"/>
        <v>SINAPI 105430</v>
      </c>
      <c r="B15074" s="3" t="s">
        <v>6064</v>
      </c>
      <c r="C15074" s="3">
        <v>105430</v>
      </c>
      <c r="D15074" s="2" t="s">
        <v>15115</v>
      </c>
      <c r="E15074" s="3" t="s">
        <v>4963</v>
      </c>
      <c r="F15074" s="61">
        <v>0</v>
      </c>
      <c r="G15074" s="61">
        <v>0</v>
      </c>
      <c r="J15074" s="89"/>
      <c r="K15074" s="89"/>
    </row>
    <row r="15075" spans="1:11" ht="22.5" x14ac:dyDescent="0.2">
      <c r="A15075" s="1" t="str">
        <f t="shared" si="238"/>
        <v>SINAPI 105440</v>
      </c>
      <c r="B15075" s="3" t="s">
        <v>6064</v>
      </c>
      <c r="C15075" s="3">
        <v>105440</v>
      </c>
      <c r="D15075" s="2" t="s">
        <v>15116</v>
      </c>
      <c r="E15075" s="3" t="s">
        <v>4963</v>
      </c>
      <c r="F15075" s="61">
        <v>0</v>
      </c>
      <c r="G15075" s="61">
        <v>0</v>
      </c>
      <c r="J15075" s="89"/>
      <c r="K15075" s="89"/>
    </row>
    <row r="15076" spans="1:11" ht="22.5" x14ac:dyDescent="0.2">
      <c r="A15076" s="1" t="str">
        <f t="shared" si="238"/>
        <v>SINAPI 105465</v>
      </c>
      <c r="B15076" s="3" t="s">
        <v>6064</v>
      </c>
      <c r="C15076" s="3">
        <v>105465</v>
      </c>
      <c r="D15076" s="2" t="s">
        <v>15117</v>
      </c>
      <c r="E15076" s="3" t="s">
        <v>4963</v>
      </c>
      <c r="F15076" s="61">
        <v>0</v>
      </c>
      <c r="G15076" s="61">
        <v>0</v>
      </c>
      <c r="J15076" s="89"/>
      <c r="K15076" s="89"/>
    </row>
    <row r="15077" spans="1:11" ht="22.5" x14ac:dyDescent="0.2">
      <c r="A15077" s="1" t="str">
        <f t="shared" si="238"/>
        <v>SINAPI 105499</v>
      </c>
      <c r="B15077" s="3" t="s">
        <v>6064</v>
      </c>
      <c r="C15077" s="3">
        <v>105499</v>
      </c>
      <c r="D15077" s="2" t="s">
        <v>15118</v>
      </c>
      <c r="E15077" s="3" t="s">
        <v>4963</v>
      </c>
      <c r="F15077" s="61">
        <v>0</v>
      </c>
      <c r="G15077" s="61">
        <v>0</v>
      </c>
      <c r="J15077" s="89"/>
      <c r="K15077" s="89"/>
    </row>
    <row r="15078" spans="1:11" ht="22.5" x14ac:dyDescent="0.2">
      <c r="A15078" s="1" t="str">
        <f t="shared" si="238"/>
        <v>SINAPI 105431</v>
      </c>
      <c r="B15078" s="3" t="s">
        <v>6064</v>
      </c>
      <c r="C15078" s="3">
        <v>105431</v>
      </c>
      <c r="D15078" s="2" t="s">
        <v>15119</v>
      </c>
      <c r="E15078" s="3" t="s">
        <v>4963</v>
      </c>
      <c r="F15078" s="61">
        <v>0</v>
      </c>
      <c r="G15078" s="61">
        <v>0</v>
      </c>
      <c r="J15078" s="89"/>
      <c r="K15078" s="89"/>
    </row>
    <row r="15079" spans="1:11" ht="22.5" x14ac:dyDescent="0.2">
      <c r="A15079" s="1" t="str">
        <f t="shared" si="238"/>
        <v>SINAPI 105441</v>
      </c>
      <c r="B15079" s="3" t="s">
        <v>6064</v>
      </c>
      <c r="C15079" s="3">
        <v>105441</v>
      </c>
      <c r="D15079" s="2" t="s">
        <v>15120</v>
      </c>
      <c r="E15079" s="3" t="s">
        <v>4963</v>
      </c>
      <c r="F15079" s="61">
        <v>0</v>
      </c>
      <c r="G15079" s="61">
        <v>0</v>
      </c>
      <c r="J15079" s="89"/>
      <c r="K15079" s="89"/>
    </row>
    <row r="15080" spans="1:11" ht="22.5" x14ac:dyDescent="0.2">
      <c r="A15080" s="1" t="str">
        <f t="shared" si="238"/>
        <v>SINAPI 105466</v>
      </c>
      <c r="B15080" s="3" t="s">
        <v>6064</v>
      </c>
      <c r="C15080" s="3">
        <v>105466</v>
      </c>
      <c r="D15080" s="2" t="s">
        <v>15121</v>
      </c>
      <c r="E15080" s="3" t="s">
        <v>4963</v>
      </c>
      <c r="F15080" s="61">
        <v>0</v>
      </c>
      <c r="G15080" s="61">
        <v>0</v>
      </c>
      <c r="J15080" s="89"/>
      <c r="K15080" s="89"/>
    </row>
    <row r="15081" spans="1:11" ht="22.5" x14ac:dyDescent="0.2">
      <c r="A15081" s="1" t="str">
        <f t="shared" si="238"/>
        <v>SINAPI 105500</v>
      </c>
      <c r="B15081" s="3" t="s">
        <v>6064</v>
      </c>
      <c r="C15081" s="3">
        <v>105500</v>
      </c>
      <c r="D15081" s="2" t="s">
        <v>15122</v>
      </c>
      <c r="E15081" s="3" t="s">
        <v>4963</v>
      </c>
      <c r="F15081" s="61">
        <v>0</v>
      </c>
      <c r="G15081" s="61">
        <v>0</v>
      </c>
      <c r="J15081" s="89"/>
      <c r="K15081" s="89"/>
    </row>
    <row r="15082" spans="1:11" ht="22.5" x14ac:dyDescent="0.2">
      <c r="A15082" s="1" t="str">
        <f t="shared" si="238"/>
        <v>SINAPI 105429</v>
      </c>
      <c r="B15082" s="3" t="s">
        <v>6064</v>
      </c>
      <c r="C15082" s="3">
        <v>105429</v>
      </c>
      <c r="D15082" s="2" t="s">
        <v>15123</v>
      </c>
      <c r="E15082" s="3" t="s">
        <v>4963</v>
      </c>
      <c r="F15082" s="61">
        <v>0</v>
      </c>
      <c r="G15082" s="61">
        <v>0</v>
      </c>
      <c r="J15082" s="89"/>
      <c r="K15082" s="89"/>
    </row>
    <row r="15083" spans="1:11" ht="22.5" x14ac:dyDescent="0.2">
      <c r="A15083" s="1" t="str">
        <f t="shared" si="238"/>
        <v>SINAPI 105439</v>
      </c>
      <c r="B15083" s="3" t="s">
        <v>6064</v>
      </c>
      <c r="C15083" s="3">
        <v>105439</v>
      </c>
      <c r="D15083" s="2" t="s">
        <v>15124</v>
      </c>
      <c r="E15083" s="3" t="s">
        <v>4963</v>
      </c>
      <c r="F15083" s="61">
        <v>0</v>
      </c>
      <c r="G15083" s="61">
        <v>0</v>
      </c>
      <c r="J15083" s="89"/>
      <c r="K15083" s="89"/>
    </row>
    <row r="15084" spans="1:11" ht="22.5" x14ac:dyDescent="0.2">
      <c r="A15084" s="1" t="str">
        <f t="shared" si="238"/>
        <v>SINAPI 105464</v>
      </c>
      <c r="B15084" s="3" t="s">
        <v>6064</v>
      </c>
      <c r="C15084" s="3">
        <v>105464</v>
      </c>
      <c r="D15084" s="2" t="s">
        <v>15125</v>
      </c>
      <c r="E15084" s="3" t="s">
        <v>4963</v>
      </c>
      <c r="F15084" s="61">
        <v>0</v>
      </c>
      <c r="G15084" s="61">
        <v>0</v>
      </c>
      <c r="J15084" s="89"/>
      <c r="K15084" s="89"/>
    </row>
    <row r="15085" spans="1:11" ht="22.5" x14ac:dyDescent="0.2">
      <c r="A15085" s="1" t="str">
        <f t="shared" si="238"/>
        <v>SINAPI 105489</v>
      </c>
      <c r="B15085" s="3" t="s">
        <v>6064</v>
      </c>
      <c r="C15085" s="3">
        <v>105489</v>
      </c>
      <c r="D15085" s="2" t="s">
        <v>15126</v>
      </c>
      <c r="E15085" s="3" t="s">
        <v>4963</v>
      </c>
      <c r="F15085" s="61">
        <v>0</v>
      </c>
      <c r="G15085" s="61">
        <v>0</v>
      </c>
      <c r="J15085" s="89"/>
      <c r="K15085" s="89"/>
    </row>
    <row r="15086" spans="1:11" ht="22.5" x14ac:dyDescent="0.2">
      <c r="A15086" s="1" t="str">
        <f t="shared" si="238"/>
        <v>SINAPI 105437</v>
      </c>
      <c r="B15086" s="3" t="s">
        <v>6064</v>
      </c>
      <c r="C15086" s="3">
        <v>105437</v>
      </c>
      <c r="D15086" s="2" t="s">
        <v>15127</v>
      </c>
      <c r="E15086" s="3" t="s">
        <v>4963</v>
      </c>
      <c r="F15086" s="61">
        <v>0</v>
      </c>
      <c r="G15086" s="61">
        <v>0</v>
      </c>
      <c r="J15086" s="89"/>
      <c r="K15086" s="89"/>
    </row>
    <row r="15087" spans="1:11" ht="22.5" x14ac:dyDescent="0.2">
      <c r="A15087" s="1" t="str">
        <f t="shared" si="238"/>
        <v>SINAPI 105462</v>
      </c>
      <c r="B15087" s="3" t="s">
        <v>6064</v>
      </c>
      <c r="C15087" s="3">
        <v>105462</v>
      </c>
      <c r="D15087" s="2" t="s">
        <v>15128</v>
      </c>
      <c r="E15087" s="3" t="s">
        <v>4963</v>
      </c>
      <c r="F15087" s="61">
        <v>0</v>
      </c>
      <c r="G15087" s="61">
        <v>0</v>
      </c>
      <c r="J15087" s="89"/>
      <c r="K15087" s="89"/>
    </row>
    <row r="15088" spans="1:11" ht="22.5" x14ac:dyDescent="0.2">
      <c r="A15088" s="1" t="str">
        <f t="shared" si="238"/>
        <v>SINAPI 105484</v>
      </c>
      <c r="B15088" s="3" t="s">
        <v>6064</v>
      </c>
      <c r="C15088" s="3">
        <v>105484</v>
      </c>
      <c r="D15088" s="2" t="s">
        <v>15129</v>
      </c>
      <c r="E15088" s="3" t="s">
        <v>4963</v>
      </c>
      <c r="F15088" s="61">
        <v>0</v>
      </c>
      <c r="G15088" s="61">
        <v>0</v>
      </c>
      <c r="J15088" s="89"/>
      <c r="K15088" s="89"/>
    </row>
    <row r="15089" spans="1:11" ht="22.5" x14ac:dyDescent="0.2">
      <c r="A15089" s="1" t="str">
        <f t="shared" si="238"/>
        <v>SINAPI 105506</v>
      </c>
      <c r="B15089" s="3" t="s">
        <v>6064</v>
      </c>
      <c r="C15089" s="3">
        <v>105506</v>
      </c>
      <c r="D15089" s="2" t="s">
        <v>15130</v>
      </c>
      <c r="E15089" s="3" t="s">
        <v>4963</v>
      </c>
      <c r="F15089" s="61">
        <v>0</v>
      </c>
      <c r="G15089" s="61">
        <v>0</v>
      </c>
      <c r="J15089" s="89"/>
      <c r="K15089" s="89"/>
    </row>
    <row r="15090" spans="1:11" ht="22.5" x14ac:dyDescent="0.2">
      <c r="A15090" s="1" t="str">
        <f t="shared" si="238"/>
        <v>SINAPI 105432</v>
      </c>
      <c r="B15090" s="3" t="s">
        <v>6064</v>
      </c>
      <c r="C15090" s="3">
        <v>105432</v>
      </c>
      <c r="D15090" s="2" t="s">
        <v>15131</v>
      </c>
      <c r="E15090" s="3" t="s">
        <v>4963</v>
      </c>
      <c r="F15090" s="61">
        <v>0</v>
      </c>
      <c r="G15090" s="61">
        <v>0</v>
      </c>
      <c r="J15090" s="89"/>
      <c r="K15090" s="89"/>
    </row>
    <row r="15091" spans="1:11" ht="22.5" x14ac:dyDescent="0.2">
      <c r="A15091" s="1" t="str">
        <f t="shared" si="238"/>
        <v>SINAPI 105457</v>
      </c>
      <c r="B15091" s="3" t="s">
        <v>6064</v>
      </c>
      <c r="C15091" s="3">
        <v>105457</v>
      </c>
      <c r="D15091" s="2" t="s">
        <v>15132</v>
      </c>
      <c r="E15091" s="3" t="s">
        <v>4963</v>
      </c>
      <c r="F15091" s="61">
        <v>0</v>
      </c>
      <c r="G15091" s="61">
        <v>0</v>
      </c>
      <c r="J15091" s="89"/>
      <c r="K15091" s="89"/>
    </row>
    <row r="15092" spans="1:11" ht="22.5" x14ac:dyDescent="0.2">
      <c r="A15092" s="1" t="str">
        <f t="shared" si="238"/>
        <v>SINAPI 105467</v>
      </c>
      <c r="B15092" s="3" t="s">
        <v>6064</v>
      </c>
      <c r="C15092" s="3">
        <v>105467</v>
      </c>
      <c r="D15092" s="2" t="s">
        <v>15133</v>
      </c>
      <c r="E15092" s="3" t="s">
        <v>4963</v>
      </c>
      <c r="F15092" s="61">
        <v>0</v>
      </c>
      <c r="G15092" s="61">
        <v>0</v>
      </c>
      <c r="J15092" s="89"/>
      <c r="K15092" s="89"/>
    </row>
    <row r="15093" spans="1:11" ht="22.5" x14ac:dyDescent="0.2">
      <c r="A15093" s="1" t="str">
        <f t="shared" si="238"/>
        <v>SINAPI 105501</v>
      </c>
      <c r="B15093" s="3" t="s">
        <v>6064</v>
      </c>
      <c r="C15093" s="3">
        <v>105501</v>
      </c>
      <c r="D15093" s="2" t="s">
        <v>15134</v>
      </c>
      <c r="E15093" s="3" t="s">
        <v>4963</v>
      </c>
      <c r="F15093" s="61">
        <v>0</v>
      </c>
      <c r="G15093" s="61">
        <v>0</v>
      </c>
      <c r="J15093" s="89"/>
      <c r="K15093" s="89"/>
    </row>
    <row r="15094" spans="1:11" ht="22.5" x14ac:dyDescent="0.2">
      <c r="A15094" s="1" t="str">
        <f t="shared" si="238"/>
        <v>SINAPI 105433</v>
      </c>
      <c r="B15094" s="3" t="s">
        <v>6064</v>
      </c>
      <c r="C15094" s="3">
        <v>105433</v>
      </c>
      <c r="D15094" s="2" t="s">
        <v>15135</v>
      </c>
      <c r="E15094" s="3" t="s">
        <v>4963</v>
      </c>
      <c r="F15094" s="61">
        <v>0</v>
      </c>
      <c r="G15094" s="61">
        <v>0</v>
      </c>
      <c r="J15094" s="89"/>
      <c r="K15094" s="89"/>
    </row>
    <row r="15095" spans="1:11" ht="22.5" x14ac:dyDescent="0.2">
      <c r="A15095" s="1" t="str">
        <f t="shared" si="238"/>
        <v>SINAPI 105458</v>
      </c>
      <c r="B15095" s="3" t="s">
        <v>6064</v>
      </c>
      <c r="C15095" s="3">
        <v>105458</v>
      </c>
      <c r="D15095" s="2" t="s">
        <v>15136</v>
      </c>
      <c r="E15095" s="3" t="s">
        <v>4963</v>
      </c>
      <c r="F15095" s="61">
        <v>0</v>
      </c>
      <c r="G15095" s="61">
        <v>0</v>
      </c>
      <c r="J15095" s="89"/>
      <c r="K15095" s="89"/>
    </row>
    <row r="15096" spans="1:11" ht="22.5" x14ac:dyDescent="0.2">
      <c r="A15096" s="1" t="str">
        <f t="shared" si="238"/>
        <v>SINAPI 105468</v>
      </c>
      <c r="B15096" s="3" t="s">
        <v>6064</v>
      </c>
      <c r="C15096" s="3">
        <v>105468</v>
      </c>
      <c r="D15096" s="2" t="s">
        <v>15137</v>
      </c>
      <c r="E15096" s="3" t="s">
        <v>4963</v>
      </c>
      <c r="F15096" s="61">
        <v>0</v>
      </c>
      <c r="G15096" s="61">
        <v>0</v>
      </c>
      <c r="J15096" s="89"/>
      <c r="K15096" s="89"/>
    </row>
    <row r="15097" spans="1:11" ht="22.5" x14ac:dyDescent="0.2">
      <c r="A15097" s="1" t="str">
        <f t="shared" si="238"/>
        <v>SINAPI 105502</v>
      </c>
      <c r="B15097" s="3" t="s">
        <v>6064</v>
      </c>
      <c r="C15097" s="3">
        <v>105502</v>
      </c>
      <c r="D15097" s="2" t="s">
        <v>15138</v>
      </c>
      <c r="E15097" s="3" t="s">
        <v>4963</v>
      </c>
      <c r="F15097" s="61">
        <v>0</v>
      </c>
      <c r="G15097" s="61">
        <v>0</v>
      </c>
      <c r="J15097" s="89"/>
      <c r="K15097" s="89"/>
    </row>
    <row r="15098" spans="1:11" ht="22.5" x14ac:dyDescent="0.2">
      <c r="A15098" s="1" t="str">
        <f t="shared" si="238"/>
        <v>SINAPI 105434</v>
      </c>
      <c r="B15098" s="3" t="s">
        <v>6064</v>
      </c>
      <c r="C15098" s="3">
        <v>105434</v>
      </c>
      <c r="D15098" s="2" t="s">
        <v>15139</v>
      </c>
      <c r="E15098" s="3" t="s">
        <v>4963</v>
      </c>
      <c r="F15098" s="61">
        <v>0</v>
      </c>
      <c r="G15098" s="61">
        <v>0</v>
      </c>
      <c r="J15098" s="89"/>
      <c r="K15098" s="89"/>
    </row>
    <row r="15099" spans="1:11" ht="22.5" x14ac:dyDescent="0.2">
      <c r="A15099" s="1" t="str">
        <f t="shared" si="238"/>
        <v>SINAPI 105459</v>
      </c>
      <c r="B15099" s="3" t="s">
        <v>6064</v>
      </c>
      <c r="C15099" s="3">
        <v>105459</v>
      </c>
      <c r="D15099" s="2" t="s">
        <v>15140</v>
      </c>
      <c r="E15099" s="3" t="s">
        <v>4963</v>
      </c>
      <c r="F15099" s="61">
        <v>0</v>
      </c>
      <c r="G15099" s="61">
        <v>0</v>
      </c>
      <c r="J15099" s="89"/>
      <c r="K15099" s="89"/>
    </row>
    <row r="15100" spans="1:11" ht="22.5" x14ac:dyDescent="0.2">
      <c r="A15100" s="1" t="str">
        <f t="shared" si="238"/>
        <v>SINAPI 105469</v>
      </c>
      <c r="B15100" s="3" t="s">
        <v>6064</v>
      </c>
      <c r="C15100" s="3">
        <v>105469</v>
      </c>
      <c r="D15100" s="2" t="s">
        <v>15141</v>
      </c>
      <c r="E15100" s="3" t="s">
        <v>4963</v>
      </c>
      <c r="F15100" s="61">
        <v>0</v>
      </c>
      <c r="G15100" s="61">
        <v>0</v>
      </c>
      <c r="J15100" s="89"/>
      <c r="K15100" s="89"/>
    </row>
    <row r="15101" spans="1:11" ht="22.5" x14ac:dyDescent="0.2">
      <c r="A15101" s="1" t="str">
        <f t="shared" si="238"/>
        <v>SINAPI 105503</v>
      </c>
      <c r="B15101" s="3" t="s">
        <v>6064</v>
      </c>
      <c r="C15101" s="3">
        <v>105503</v>
      </c>
      <c r="D15101" s="2" t="s">
        <v>15142</v>
      </c>
      <c r="E15101" s="3" t="s">
        <v>4963</v>
      </c>
      <c r="F15101" s="61">
        <v>0</v>
      </c>
      <c r="G15101" s="61">
        <v>0</v>
      </c>
      <c r="J15101" s="89"/>
      <c r="K15101" s="89"/>
    </row>
    <row r="15102" spans="1:11" ht="22.5" x14ac:dyDescent="0.2">
      <c r="A15102" s="1" t="str">
        <f t="shared" si="238"/>
        <v>SINAPI 105472</v>
      </c>
      <c r="B15102" s="3" t="s">
        <v>6064</v>
      </c>
      <c r="C15102" s="3">
        <v>105472</v>
      </c>
      <c r="D15102" s="2" t="s">
        <v>15143</v>
      </c>
      <c r="E15102" s="3" t="s">
        <v>4963</v>
      </c>
      <c r="F15102" s="61">
        <v>0</v>
      </c>
      <c r="G15102" s="61">
        <v>0</v>
      </c>
      <c r="J15102" s="89"/>
      <c r="K15102" s="89"/>
    </row>
    <row r="15103" spans="1:11" ht="22.5" x14ac:dyDescent="0.2">
      <c r="A15103" s="1" t="str">
        <f t="shared" si="238"/>
        <v>SINAPI 105413</v>
      </c>
      <c r="B15103" s="3" t="s">
        <v>6064</v>
      </c>
      <c r="C15103" s="3">
        <v>105413</v>
      </c>
      <c r="D15103" s="2" t="s">
        <v>15144</v>
      </c>
      <c r="E15103" s="3" t="s">
        <v>4963</v>
      </c>
      <c r="F15103" s="61">
        <v>0</v>
      </c>
      <c r="G15103" s="61">
        <v>0</v>
      </c>
      <c r="J15103" s="89"/>
      <c r="K15103" s="89"/>
    </row>
    <row r="15104" spans="1:11" ht="22.5" x14ac:dyDescent="0.2">
      <c r="A15104" s="1" t="str">
        <f t="shared" si="238"/>
        <v>SINAPI 105423</v>
      </c>
      <c r="B15104" s="3" t="s">
        <v>6064</v>
      </c>
      <c r="C15104" s="3">
        <v>105423</v>
      </c>
      <c r="D15104" s="2" t="s">
        <v>15145</v>
      </c>
      <c r="E15104" s="3" t="s">
        <v>4963</v>
      </c>
      <c r="F15104" s="61">
        <v>0</v>
      </c>
      <c r="G15104" s="61">
        <v>0</v>
      </c>
      <c r="J15104" s="89"/>
      <c r="K15104" s="89"/>
    </row>
    <row r="15105" spans="1:11" ht="22.5" x14ac:dyDescent="0.2">
      <c r="A15105" s="1" t="str">
        <f t="shared" si="238"/>
        <v>SINAPI 105447</v>
      </c>
      <c r="B15105" s="3" t="s">
        <v>6064</v>
      </c>
      <c r="C15105" s="3">
        <v>105447</v>
      </c>
      <c r="D15105" s="2" t="s">
        <v>15146</v>
      </c>
      <c r="E15105" s="3" t="s">
        <v>4963</v>
      </c>
      <c r="F15105" s="61">
        <v>0</v>
      </c>
      <c r="G15105" s="61">
        <v>0</v>
      </c>
      <c r="J15105" s="89"/>
      <c r="K15105" s="89"/>
    </row>
    <row r="15106" spans="1:11" ht="22.5" x14ac:dyDescent="0.2">
      <c r="A15106" s="1" t="str">
        <f t="shared" si="238"/>
        <v>SINAPI 105408</v>
      </c>
      <c r="B15106" s="3" t="s">
        <v>6064</v>
      </c>
      <c r="C15106" s="3">
        <v>105408</v>
      </c>
      <c r="D15106" s="2" t="s">
        <v>15147</v>
      </c>
      <c r="E15106" s="3" t="s">
        <v>4963</v>
      </c>
      <c r="F15106" s="61">
        <v>0</v>
      </c>
      <c r="G15106" s="61">
        <v>0</v>
      </c>
      <c r="J15106" s="89"/>
      <c r="K15106" s="89"/>
    </row>
    <row r="15107" spans="1:11" ht="22.5" x14ac:dyDescent="0.2">
      <c r="A15107" s="1" t="str">
        <f t="shared" si="238"/>
        <v>SINAPI 105479</v>
      </c>
      <c r="B15107" s="3" t="s">
        <v>6064</v>
      </c>
      <c r="C15107" s="3">
        <v>105479</v>
      </c>
      <c r="D15107" s="2" t="s">
        <v>15148</v>
      </c>
      <c r="E15107" s="3" t="s">
        <v>4963</v>
      </c>
      <c r="F15107" s="61">
        <v>0</v>
      </c>
      <c r="G15107" s="61">
        <v>0</v>
      </c>
      <c r="J15107" s="89"/>
      <c r="K15107" s="89"/>
    </row>
    <row r="15108" spans="1:11" ht="22.5" x14ac:dyDescent="0.2">
      <c r="A15108" s="1" t="str">
        <f t="shared" si="238"/>
        <v>SINAPI 105422</v>
      </c>
      <c r="B15108" s="3" t="s">
        <v>6064</v>
      </c>
      <c r="C15108" s="3">
        <v>105422</v>
      </c>
      <c r="D15108" s="2" t="s">
        <v>15149</v>
      </c>
      <c r="E15108" s="3" t="s">
        <v>4963</v>
      </c>
      <c r="F15108" s="61">
        <v>0</v>
      </c>
      <c r="G15108" s="61">
        <v>0</v>
      </c>
      <c r="J15108" s="89"/>
      <c r="K15108" s="89"/>
    </row>
    <row r="15109" spans="1:11" ht="22.5" x14ac:dyDescent="0.2">
      <c r="A15109" s="1" t="str">
        <f t="shared" si="238"/>
        <v>SINAPI 105446</v>
      </c>
      <c r="B15109" s="3" t="s">
        <v>6064</v>
      </c>
      <c r="C15109" s="3">
        <v>105446</v>
      </c>
      <c r="D15109" s="2" t="s">
        <v>15150</v>
      </c>
      <c r="E15109" s="3" t="s">
        <v>4963</v>
      </c>
      <c r="F15109" s="61">
        <v>0</v>
      </c>
      <c r="G15109" s="61">
        <v>0</v>
      </c>
      <c r="J15109" s="89"/>
      <c r="K15109" s="89"/>
    </row>
    <row r="15110" spans="1:11" x14ac:dyDescent="0.2">
      <c r="A15110" s="1" t="str">
        <f t="shared" si="238"/>
        <v>SINAPI 105474</v>
      </c>
      <c r="B15110" s="3" t="s">
        <v>6064</v>
      </c>
      <c r="C15110" s="3">
        <v>105474</v>
      </c>
      <c r="D15110" s="2" t="s">
        <v>15151</v>
      </c>
      <c r="E15110" s="3" t="s">
        <v>4963</v>
      </c>
      <c r="F15110" s="61">
        <v>0</v>
      </c>
      <c r="G15110" s="61">
        <v>0</v>
      </c>
      <c r="J15110" s="89"/>
      <c r="K15110" s="89"/>
    </row>
    <row r="15111" spans="1:11" x14ac:dyDescent="0.2">
      <c r="A15111" s="1" t="str">
        <f t="shared" si="238"/>
        <v>SINAPI 105480</v>
      </c>
      <c r="B15111" s="3" t="s">
        <v>6064</v>
      </c>
      <c r="C15111" s="3">
        <v>105480</v>
      </c>
      <c r="D15111" s="2" t="s">
        <v>15152</v>
      </c>
      <c r="E15111" s="3" t="s">
        <v>4963</v>
      </c>
      <c r="F15111" s="61">
        <v>0</v>
      </c>
      <c r="G15111" s="61">
        <v>0</v>
      </c>
      <c r="J15111" s="89"/>
      <c r="K15111" s="89"/>
    </row>
    <row r="15112" spans="1:11" x14ac:dyDescent="0.2">
      <c r="A15112" s="1" t="str">
        <f t="shared" si="238"/>
        <v>SINAPI 105481</v>
      </c>
      <c r="B15112" s="3" t="s">
        <v>6064</v>
      </c>
      <c r="C15112" s="3">
        <v>105481</v>
      </c>
      <c r="D15112" s="2" t="s">
        <v>15153</v>
      </c>
      <c r="E15112" s="3" t="s">
        <v>4963</v>
      </c>
      <c r="F15112" s="61">
        <v>0</v>
      </c>
      <c r="G15112" s="61">
        <v>0</v>
      </c>
      <c r="J15112" s="89"/>
      <c r="K15112" s="89"/>
    </row>
    <row r="15113" spans="1:11" x14ac:dyDescent="0.2">
      <c r="A15113" s="1" t="str">
        <f t="shared" si="238"/>
        <v>SINAPI 105449</v>
      </c>
      <c r="B15113" s="3" t="s">
        <v>6064</v>
      </c>
      <c r="C15113" s="3">
        <v>105449</v>
      </c>
      <c r="D15113" s="2" t="s">
        <v>15154</v>
      </c>
      <c r="E15113" s="3" t="s">
        <v>4963</v>
      </c>
      <c r="F15113" s="61">
        <v>0</v>
      </c>
      <c r="G15113" s="61">
        <v>0</v>
      </c>
      <c r="J15113" s="89"/>
      <c r="K15113" s="89"/>
    </row>
    <row r="15114" spans="1:11" ht="22.5" x14ac:dyDescent="0.2">
      <c r="A15114" s="1" t="str">
        <f t="shared" si="238"/>
        <v>SINAPI 105511</v>
      </c>
      <c r="B15114" s="3" t="s">
        <v>6064</v>
      </c>
      <c r="C15114" s="3">
        <v>105511</v>
      </c>
      <c r="D15114" s="2" t="s">
        <v>15155</v>
      </c>
      <c r="E15114" s="3" t="s">
        <v>15741</v>
      </c>
      <c r="F15114" s="61">
        <v>0</v>
      </c>
      <c r="G15114" s="61">
        <v>0</v>
      </c>
      <c r="J15114" s="89"/>
      <c r="K15114" s="89"/>
    </row>
    <row r="15115" spans="1:11" ht="22.5" x14ac:dyDescent="0.2">
      <c r="A15115" s="1" t="str">
        <f t="shared" si="238"/>
        <v>SINAPI 105507</v>
      </c>
      <c r="B15115" s="3" t="s">
        <v>6064</v>
      </c>
      <c r="C15115" s="3">
        <v>105507</v>
      </c>
      <c r="D15115" s="2" t="s">
        <v>15156</v>
      </c>
      <c r="E15115" s="3" t="s">
        <v>15741</v>
      </c>
      <c r="F15115" s="61">
        <v>0</v>
      </c>
      <c r="G15115" s="61">
        <v>0</v>
      </c>
      <c r="J15115" s="89"/>
      <c r="K15115" s="89"/>
    </row>
    <row r="15116" spans="1:11" ht="22.5" x14ac:dyDescent="0.2">
      <c r="A15116" s="1" t="str">
        <f t="shared" si="238"/>
        <v>SINAPI 105512</v>
      </c>
      <c r="B15116" s="3" t="s">
        <v>6064</v>
      </c>
      <c r="C15116" s="3">
        <v>105512</v>
      </c>
      <c r="D15116" s="2" t="s">
        <v>15157</v>
      </c>
      <c r="E15116" s="3" t="s">
        <v>15741</v>
      </c>
      <c r="F15116" s="61">
        <v>0</v>
      </c>
      <c r="G15116" s="61">
        <v>0</v>
      </c>
      <c r="J15116" s="89"/>
      <c r="K15116" s="89"/>
    </row>
    <row r="15117" spans="1:11" ht="22.5" x14ac:dyDescent="0.2">
      <c r="A15117" s="1" t="str">
        <f t="shared" si="238"/>
        <v>SINAPI 105508</v>
      </c>
      <c r="B15117" s="3" t="s">
        <v>6064</v>
      </c>
      <c r="C15117" s="3">
        <v>105508</v>
      </c>
      <c r="D15117" s="2" t="s">
        <v>15158</v>
      </c>
      <c r="E15117" s="3" t="s">
        <v>15741</v>
      </c>
      <c r="F15117" s="61">
        <v>0</v>
      </c>
      <c r="G15117" s="61">
        <v>0</v>
      </c>
      <c r="J15117" s="89"/>
      <c r="K15117" s="89"/>
    </row>
    <row r="15118" spans="1:11" ht="22.5" x14ac:dyDescent="0.2">
      <c r="A15118" s="1" t="str">
        <f t="shared" si="238"/>
        <v>SINAPI 105513</v>
      </c>
      <c r="B15118" s="3" t="s">
        <v>6064</v>
      </c>
      <c r="C15118" s="3">
        <v>105513</v>
      </c>
      <c r="D15118" s="2" t="s">
        <v>15159</v>
      </c>
      <c r="E15118" s="3" t="s">
        <v>15741</v>
      </c>
      <c r="F15118" s="61">
        <v>0</v>
      </c>
      <c r="G15118" s="61">
        <v>0</v>
      </c>
      <c r="J15118" s="89"/>
      <c r="K15118" s="89"/>
    </row>
    <row r="15119" spans="1:11" ht="22.5" x14ac:dyDescent="0.2">
      <c r="A15119" s="1" t="str">
        <f t="shared" si="238"/>
        <v>SINAPI 105509</v>
      </c>
      <c r="B15119" s="3" t="s">
        <v>6064</v>
      </c>
      <c r="C15119" s="3">
        <v>105509</v>
      </c>
      <c r="D15119" s="2" t="s">
        <v>15160</v>
      </c>
      <c r="E15119" s="3" t="s">
        <v>15741</v>
      </c>
      <c r="F15119" s="61">
        <v>0</v>
      </c>
      <c r="G15119" s="61">
        <v>0</v>
      </c>
      <c r="J15119" s="89"/>
      <c r="K15119" s="89"/>
    </row>
    <row r="15120" spans="1:11" ht="22.5" x14ac:dyDescent="0.2">
      <c r="A15120" s="1" t="str">
        <f t="shared" si="238"/>
        <v>SINAPI 105514</v>
      </c>
      <c r="B15120" s="3" t="s">
        <v>6064</v>
      </c>
      <c r="C15120" s="3">
        <v>105514</v>
      </c>
      <c r="D15120" s="2" t="s">
        <v>15161</v>
      </c>
      <c r="E15120" s="3" t="s">
        <v>15741</v>
      </c>
      <c r="F15120" s="61">
        <v>0</v>
      </c>
      <c r="G15120" s="61">
        <v>0</v>
      </c>
      <c r="J15120" s="89"/>
      <c r="K15120" s="89"/>
    </row>
    <row r="15121" spans="1:11" ht="22.5" x14ac:dyDescent="0.2">
      <c r="A15121" s="1" t="str">
        <f t="shared" si="238"/>
        <v>SINAPI 105510</v>
      </c>
      <c r="B15121" s="3" t="s">
        <v>6064</v>
      </c>
      <c r="C15121" s="3">
        <v>105510</v>
      </c>
      <c r="D15121" s="2" t="s">
        <v>15162</v>
      </c>
      <c r="E15121" s="3" t="s">
        <v>15741</v>
      </c>
      <c r="F15121" s="61">
        <v>0</v>
      </c>
      <c r="G15121" s="61">
        <v>0</v>
      </c>
      <c r="J15121" s="89"/>
      <c r="K15121" s="89"/>
    </row>
    <row r="15122" spans="1:11" x14ac:dyDescent="0.2">
      <c r="A15122" s="1" t="str">
        <f t="shared" si="238"/>
        <v>SINAPI 100207</v>
      </c>
      <c r="B15122" s="3" t="s">
        <v>6064</v>
      </c>
      <c r="C15122" s="3">
        <v>100207</v>
      </c>
      <c r="D15122" s="2" t="s">
        <v>15163</v>
      </c>
      <c r="E15122" s="3" t="s">
        <v>15742</v>
      </c>
      <c r="F15122" s="61">
        <v>543.23</v>
      </c>
      <c r="G15122" s="61">
        <v>567.49</v>
      </c>
      <c r="J15122" s="89">
        <v>0</v>
      </c>
      <c r="K15122" s="89">
        <v>0</v>
      </c>
    </row>
    <row r="15123" spans="1:11" ht="22.5" x14ac:dyDescent="0.2">
      <c r="A15123" s="1" t="str">
        <f t="shared" si="238"/>
        <v>SINAPI 100211</v>
      </c>
      <c r="B15123" s="3" t="s">
        <v>6064</v>
      </c>
      <c r="C15123" s="3">
        <v>100211</v>
      </c>
      <c r="D15123" s="2" t="s">
        <v>15164</v>
      </c>
      <c r="E15123" s="3" t="s">
        <v>15743</v>
      </c>
      <c r="F15123" s="61">
        <v>6.88</v>
      </c>
      <c r="G15123" s="61">
        <v>7.47</v>
      </c>
      <c r="J15123" s="89">
        <v>0</v>
      </c>
      <c r="K15123" s="89">
        <v>0</v>
      </c>
    </row>
    <row r="15124" spans="1:11" ht="22.5" x14ac:dyDescent="0.2">
      <c r="A15124" s="1" t="str">
        <f t="shared" si="238"/>
        <v>SINAPI 100210</v>
      </c>
      <c r="B15124" s="3" t="s">
        <v>6064</v>
      </c>
      <c r="C15124" s="3">
        <v>100210</v>
      </c>
      <c r="D15124" s="2" t="s">
        <v>15165</v>
      </c>
      <c r="E15124" s="3" t="s">
        <v>15743</v>
      </c>
      <c r="F15124" s="61">
        <v>17.84</v>
      </c>
      <c r="G15124" s="61">
        <v>19.36</v>
      </c>
      <c r="J15124" s="89">
        <v>0</v>
      </c>
      <c r="K15124" s="89">
        <v>0</v>
      </c>
    </row>
    <row r="15125" spans="1:11" ht="22.5" x14ac:dyDescent="0.2">
      <c r="A15125" s="1" t="str">
        <f t="shared" si="238"/>
        <v>SINAPI 100221</v>
      </c>
      <c r="B15125" s="3" t="s">
        <v>6064</v>
      </c>
      <c r="C15125" s="3">
        <v>100221</v>
      </c>
      <c r="D15125" s="2" t="s">
        <v>15166</v>
      </c>
      <c r="E15125" s="3" t="s">
        <v>15744</v>
      </c>
      <c r="F15125" s="61">
        <v>31.53</v>
      </c>
      <c r="G15125" s="61">
        <v>34.22</v>
      </c>
      <c r="J15125" s="89">
        <v>0</v>
      </c>
      <c r="K15125" s="89">
        <v>0</v>
      </c>
    </row>
    <row r="15126" spans="1:11" x14ac:dyDescent="0.2">
      <c r="A15126" s="1" t="str">
        <f t="shared" si="238"/>
        <v>SINAPI 100203</v>
      </c>
      <c r="B15126" s="3" t="s">
        <v>6064</v>
      </c>
      <c r="C15126" s="3">
        <v>100203</v>
      </c>
      <c r="D15126" s="2" t="s">
        <v>15167</v>
      </c>
      <c r="E15126" s="3" t="s">
        <v>15745</v>
      </c>
      <c r="F15126" s="61">
        <v>1.1000000000000001</v>
      </c>
      <c r="G15126" s="61">
        <v>1.2</v>
      </c>
      <c r="J15126" s="89">
        <v>0</v>
      </c>
      <c r="K15126" s="89">
        <v>0</v>
      </c>
    </row>
    <row r="15127" spans="1:11" x14ac:dyDescent="0.2">
      <c r="A15127" s="1" t="str">
        <f t="shared" ref="A15127:A15190" si="239">CONCATENATE($B15127," ",$C15127)</f>
        <v>SINAPI 100202</v>
      </c>
      <c r="B15127" s="3" t="s">
        <v>6064</v>
      </c>
      <c r="C15127" s="3">
        <v>100202</v>
      </c>
      <c r="D15127" s="2" t="s">
        <v>15168</v>
      </c>
      <c r="E15127" s="3" t="s">
        <v>15745</v>
      </c>
      <c r="F15127" s="61">
        <v>0.93</v>
      </c>
      <c r="G15127" s="61">
        <v>1.01</v>
      </c>
      <c r="J15127" s="89">
        <v>0</v>
      </c>
      <c r="K15127" s="89">
        <v>0</v>
      </c>
    </row>
    <row r="15128" spans="1:11" x14ac:dyDescent="0.2">
      <c r="A15128" s="1" t="str">
        <f t="shared" si="239"/>
        <v>SINAPI 100201</v>
      </c>
      <c r="B15128" s="3" t="s">
        <v>6064</v>
      </c>
      <c r="C15128" s="3">
        <v>100201</v>
      </c>
      <c r="D15128" s="2" t="s">
        <v>15169</v>
      </c>
      <c r="E15128" s="3" t="s">
        <v>15745</v>
      </c>
      <c r="F15128" s="61">
        <v>0.79</v>
      </c>
      <c r="G15128" s="61">
        <v>0.86</v>
      </c>
      <c r="J15128" s="89">
        <v>0</v>
      </c>
      <c r="K15128" s="89">
        <v>0</v>
      </c>
    </row>
    <row r="15129" spans="1:11" ht="22.5" x14ac:dyDescent="0.2">
      <c r="A15129" s="1" t="str">
        <f t="shared" si="239"/>
        <v>SINAPI 100216</v>
      </c>
      <c r="B15129" s="3" t="s">
        <v>6064</v>
      </c>
      <c r="C15129" s="3">
        <v>100216</v>
      </c>
      <c r="D15129" s="2" t="s">
        <v>15170</v>
      </c>
      <c r="E15129" s="3" t="s">
        <v>15743</v>
      </c>
      <c r="F15129" s="61">
        <v>0.96</v>
      </c>
      <c r="G15129" s="61">
        <v>1.05</v>
      </c>
      <c r="J15129" s="89">
        <v>0</v>
      </c>
      <c r="K15129" s="89">
        <v>0</v>
      </c>
    </row>
    <row r="15130" spans="1:11" ht="22.5" x14ac:dyDescent="0.2">
      <c r="A15130" s="1" t="str">
        <f t="shared" si="239"/>
        <v>SINAPI 100215</v>
      </c>
      <c r="B15130" s="3" t="s">
        <v>6064</v>
      </c>
      <c r="C15130" s="3">
        <v>100215</v>
      </c>
      <c r="D15130" s="2" t="s">
        <v>15171</v>
      </c>
      <c r="E15130" s="3" t="s">
        <v>15743</v>
      </c>
      <c r="F15130" s="61">
        <v>3.59</v>
      </c>
      <c r="G15130" s="61">
        <v>3.9</v>
      </c>
      <c r="J15130" s="89">
        <v>0</v>
      </c>
      <c r="K15130" s="89">
        <v>0</v>
      </c>
    </row>
    <row r="15131" spans="1:11" ht="22.5" x14ac:dyDescent="0.2">
      <c r="A15131" s="1" t="str">
        <f t="shared" si="239"/>
        <v>SINAPI 100214</v>
      </c>
      <c r="B15131" s="3" t="s">
        <v>6064</v>
      </c>
      <c r="C15131" s="3">
        <v>100214</v>
      </c>
      <c r="D15131" s="2" t="s">
        <v>15172</v>
      </c>
      <c r="E15131" s="3" t="s">
        <v>15743</v>
      </c>
      <c r="F15131" s="61">
        <v>4.1900000000000004</v>
      </c>
      <c r="G15131" s="61">
        <v>4.55</v>
      </c>
      <c r="J15131" s="89">
        <v>0</v>
      </c>
      <c r="K15131" s="89">
        <v>0</v>
      </c>
    </row>
    <row r="15132" spans="1:11" ht="22.5" x14ac:dyDescent="0.2">
      <c r="A15132" s="1" t="str">
        <f t="shared" si="239"/>
        <v>SINAPI 100223</v>
      </c>
      <c r="B15132" s="3" t="s">
        <v>6064</v>
      </c>
      <c r="C15132" s="3">
        <v>100223</v>
      </c>
      <c r="D15132" s="2" t="s">
        <v>15173</v>
      </c>
      <c r="E15132" s="3" t="s">
        <v>15744</v>
      </c>
      <c r="F15132" s="61">
        <v>5.59</v>
      </c>
      <c r="G15132" s="61">
        <v>6.06</v>
      </c>
      <c r="J15132" s="89">
        <v>0</v>
      </c>
      <c r="K15132" s="89">
        <v>0</v>
      </c>
    </row>
    <row r="15133" spans="1:11" ht="22.5" x14ac:dyDescent="0.2">
      <c r="A15133" s="1" t="str">
        <f t="shared" si="239"/>
        <v>SINAPI 100280</v>
      </c>
      <c r="B15133" s="3" t="s">
        <v>6064</v>
      </c>
      <c r="C15133" s="3">
        <v>100280</v>
      </c>
      <c r="D15133" s="2" t="s">
        <v>15174</v>
      </c>
      <c r="E15133" s="3" t="s">
        <v>15743</v>
      </c>
      <c r="F15133" s="61">
        <v>18.329999999999998</v>
      </c>
      <c r="G15133" s="61">
        <v>19.899999999999999</v>
      </c>
      <c r="J15133" s="89">
        <v>0</v>
      </c>
      <c r="K15133" s="89">
        <v>0</v>
      </c>
    </row>
    <row r="15134" spans="1:11" ht="22.5" x14ac:dyDescent="0.2">
      <c r="A15134" s="1" t="str">
        <f t="shared" si="239"/>
        <v>SINAPI 100270</v>
      </c>
      <c r="B15134" s="3" t="s">
        <v>6064</v>
      </c>
      <c r="C15134" s="3">
        <v>100270</v>
      </c>
      <c r="D15134" s="2" t="s">
        <v>15175</v>
      </c>
      <c r="E15134" s="3" t="s">
        <v>15743</v>
      </c>
      <c r="F15134" s="61">
        <v>62.56</v>
      </c>
      <c r="G15134" s="61">
        <v>67.900000000000006</v>
      </c>
      <c r="J15134" s="89">
        <v>0</v>
      </c>
      <c r="K15134" s="89">
        <v>0</v>
      </c>
    </row>
    <row r="15135" spans="1:11" ht="22.5" x14ac:dyDescent="0.2">
      <c r="A15135" s="1" t="str">
        <f t="shared" si="239"/>
        <v>SINAPI 100286</v>
      </c>
      <c r="B15135" s="3" t="s">
        <v>6064</v>
      </c>
      <c r="C15135" s="3">
        <v>100286</v>
      </c>
      <c r="D15135" s="2" t="s">
        <v>15176</v>
      </c>
      <c r="E15135" s="3" t="s">
        <v>15746</v>
      </c>
      <c r="F15135" s="61">
        <v>13.69</v>
      </c>
      <c r="G15135" s="61">
        <v>14.86</v>
      </c>
      <c r="J15135" s="89">
        <v>0</v>
      </c>
      <c r="K15135" s="89">
        <v>0</v>
      </c>
    </row>
    <row r="15136" spans="1:11" ht="22.5" x14ac:dyDescent="0.2">
      <c r="A15136" s="1" t="str">
        <f t="shared" si="239"/>
        <v>SINAPI 100213</v>
      </c>
      <c r="B15136" s="3" t="s">
        <v>6064</v>
      </c>
      <c r="C15136" s="3">
        <v>100213</v>
      </c>
      <c r="D15136" s="2" t="s">
        <v>15177</v>
      </c>
      <c r="E15136" s="3" t="s">
        <v>15743</v>
      </c>
      <c r="F15136" s="61">
        <v>2.73</v>
      </c>
      <c r="G15136" s="61">
        <v>2.96</v>
      </c>
      <c r="J15136" s="89">
        <v>0</v>
      </c>
      <c r="K15136" s="89">
        <v>0</v>
      </c>
    </row>
    <row r="15137" spans="1:11" ht="22.5" x14ac:dyDescent="0.2">
      <c r="A15137" s="1" t="str">
        <f t="shared" si="239"/>
        <v>SINAPI 100212</v>
      </c>
      <c r="B15137" s="3" t="s">
        <v>6064</v>
      </c>
      <c r="C15137" s="3">
        <v>100212</v>
      </c>
      <c r="D15137" s="2" t="s">
        <v>15178</v>
      </c>
      <c r="E15137" s="3" t="s">
        <v>15743</v>
      </c>
      <c r="F15137" s="61">
        <v>7.6</v>
      </c>
      <c r="G15137" s="61">
        <v>8.25</v>
      </c>
      <c r="J15137" s="89">
        <v>0</v>
      </c>
      <c r="K15137" s="89">
        <v>0</v>
      </c>
    </row>
    <row r="15138" spans="1:11" ht="22.5" x14ac:dyDescent="0.2">
      <c r="A15138" s="1" t="str">
        <f t="shared" si="239"/>
        <v>SINAPI 100222</v>
      </c>
      <c r="B15138" s="3" t="s">
        <v>6064</v>
      </c>
      <c r="C15138" s="3">
        <v>100222</v>
      </c>
      <c r="D15138" s="2" t="s">
        <v>15179</v>
      </c>
      <c r="E15138" s="3" t="s">
        <v>15744</v>
      </c>
      <c r="F15138" s="61">
        <v>11.94</v>
      </c>
      <c r="G15138" s="61">
        <v>12.96</v>
      </c>
      <c r="J15138" s="89">
        <v>0</v>
      </c>
      <c r="K15138" s="89">
        <v>0</v>
      </c>
    </row>
    <row r="15139" spans="1:11" x14ac:dyDescent="0.2">
      <c r="A15139" s="1" t="str">
        <f t="shared" si="239"/>
        <v>SINAPI 100226</v>
      </c>
      <c r="B15139" s="3" t="s">
        <v>6064</v>
      </c>
      <c r="C15139" s="3">
        <v>100226</v>
      </c>
      <c r="D15139" s="2" t="s">
        <v>15180</v>
      </c>
      <c r="E15139" s="3" t="s">
        <v>15747</v>
      </c>
      <c r="F15139" s="61">
        <v>0.68</v>
      </c>
      <c r="G15139" s="61">
        <v>0.74</v>
      </c>
      <c r="J15139" s="89">
        <v>0</v>
      </c>
      <c r="K15139" s="89">
        <v>0</v>
      </c>
    </row>
    <row r="15140" spans="1:11" x14ac:dyDescent="0.2">
      <c r="A15140" s="1" t="str">
        <f t="shared" si="239"/>
        <v>SINAPI 100200</v>
      </c>
      <c r="B15140" s="3" t="s">
        <v>6064</v>
      </c>
      <c r="C15140" s="3">
        <v>100200</v>
      </c>
      <c r="D15140" s="2" t="s">
        <v>15181</v>
      </c>
      <c r="E15140" s="3" t="s">
        <v>15745</v>
      </c>
      <c r="F15140" s="61">
        <v>0.4</v>
      </c>
      <c r="G15140" s="61">
        <v>0.43</v>
      </c>
      <c r="J15140" s="89">
        <v>0</v>
      </c>
      <c r="K15140" s="89">
        <v>0</v>
      </c>
    </row>
    <row r="15141" spans="1:11" x14ac:dyDescent="0.2">
      <c r="A15141" s="1" t="str">
        <f t="shared" si="239"/>
        <v>SINAPI 100199</v>
      </c>
      <c r="B15141" s="3" t="s">
        <v>6064</v>
      </c>
      <c r="C15141" s="3">
        <v>100199</v>
      </c>
      <c r="D15141" s="2" t="s">
        <v>15182</v>
      </c>
      <c r="E15141" s="3" t="s">
        <v>15745</v>
      </c>
      <c r="F15141" s="61">
        <v>0.33</v>
      </c>
      <c r="G15141" s="61">
        <v>0.35</v>
      </c>
      <c r="J15141" s="89">
        <v>0</v>
      </c>
      <c r="K15141" s="89">
        <v>0</v>
      </c>
    </row>
    <row r="15142" spans="1:11" x14ac:dyDescent="0.2">
      <c r="A15142" s="1" t="str">
        <f t="shared" si="239"/>
        <v>SINAPI 100198</v>
      </c>
      <c r="B15142" s="3" t="s">
        <v>6064</v>
      </c>
      <c r="C15142" s="3">
        <v>100198</v>
      </c>
      <c r="D15142" s="2" t="s">
        <v>15183</v>
      </c>
      <c r="E15142" s="3" t="s">
        <v>15745</v>
      </c>
      <c r="F15142" s="61">
        <v>0.27</v>
      </c>
      <c r="G15142" s="61">
        <v>0.28999999999999998</v>
      </c>
      <c r="J15142" s="89">
        <v>0</v>
      </c>
      <c r="K15142" s="89">
        <v>0</v>
      </c>
    </row>
    <row r="15143" spans="1:11" ht="22.5" x14ac:dyDescent="0.2">
      <c r="A15143" s="1" t="str">
        <f t="shared" si="239"/>
        <v>SINAPI 100283</v>
      </c>
      <c r="B15143" s="3" t="s">
        <v>6064</v>
      </c>
      <c r="C15143" s="3">
        <v>100283</v>
      </c>
      <c r="D15143" s="2" t="s">
        <v>15184</v>
      </c>
      <c r="E15143" s="3" t="s">
        <v>15744</v>
      </c>
      <c r="F15143" s="61">
        <v>25.26</v>
      </c>
      <c r="G15143" s="61">
        <v>27.41</v>
      </c>
      <c r="J15143" s="89">
        <v>0</v>
      </c>
      <c r="K15143" s="89">
        <v>0</v>
      </c>
    </row>
    <row r="15144" spans="1:11" x14ac:dyDescent="0.2">
      <c r="A15144" s="1" t="str">
        <f t="shared" si="239"/>
        <v>SINAPI 100227</v>
      </c>
      <c r="B15144" s="3" t="s">
        <v>6064</v>
      </c>
      <c r="C15144" s="3">
        <v>100227</v>
      </c>
      <c r="D15144" s="2" t="s">
        <v>15185</v>
      </c>
      <c r="E15144" s="3" t="s">
        <v>15747</v>
      </c>
      <c r="F15144" s="61">
        <v>1.01</v>
      </c>
      <c r="G15144" s="61">
        <v>1.1000000000000001</v>
      </c>
      <c r="J15144" s="89">
        <v>0</v>
      </c>
      <c r="K15144" s="89">
        <v>0</v>
      </c>
    </row>
    <row r="15145" spans="1:11" x14ac:dyDescent="0.2">
      <c r="A15145" s="1" t="str">
        <f t="shared" si="239"/>
        <v>SINAPI 100205</v>
      </c>
      <c r="B15145" s="3" t="s">
        <v>6064</v>
      </c>
      <c r="C15145" s="3">
        <v>100205</v>
      </c>
      <c r="D15145" s="2" t="s">
        <v>15186</v>
      </c>
      <c r="E15145" s="3" t="s">
        <v>15742</v>
      </c>
      <c r="F15145" s="61">
        <v>1463.8</v>
      </c>
      <c r="G15145" s="61">
        <v>1588.8</v>
      </c>
      <c r="J15145" s="89">
        <v>0</v>
      </c>
      <c r="K15145" s="89">
        <v>0</v>
      </c>
    </row>
    <row r="15146" spans="1:11" x14ac:dyDescent="0.2">
      <c r="A15146" s="1" t="str">
        <f t="shared" si="239"/>
        <v>SINAPI 100206</v>
      </c>
      <c r="B15146" s="3" t="s">
        <v>6064</v>
      </c>
      <c r="C15146" s="3">
        <v>100206</v>
      </c>
      <c r="D15146" s="2" t="s">
        <v>15187</v>
      </c>
      <c r="E15146" s="3" t="s">
        <v>15742</v>
      </c>
      <c r="F15146" s="61">
        <v>1058.08</v>
      </c>
      <c r="G15146" s="61">
        <v>1148.43</v>
      </c>
      <c r="J15146" s="89">
        <v>0</v>
      </c>
      <c r="K15146" s="89">
        <v>0</v>
      </c>
    </row>
    <row r="15147" spans="1:11" ht="22.5" x14ac:dyDescent="0.2">
      <c r="A15147" s="1" t="str">
        <f t="shared" si="239"/>
        <v>SINAPI 100281</v>
      </c>
      <c r="B15147" s="3" t="s">
        <v>6064</v>
      </c>
      <c r="C15147" s="3">
        <v>100281</v>
      </c>
      <c r="D15147" s="2" t="s">
        <v>15188</v>
      </c>
      <c r="E15147" s="3" t="s">
        <v>15743</v>
      </c>
      <c r="F15147" s="61">
        <v>4.58</v>
      </c>
      <c r="G15147" s="61">
        <v>4.74</v>
      </c>
      <c r="J15147" s="89">
        <v>0.5</v>
      </c>
      <c r="K15147" s="89">
        <v>0.48309999999999997</v>
      </c>
    </row>
    <row r="15148" spans="1:11" ht="22.5" x14ac:dyDescent="0.2">
      <c r="A15148" s="1" t="str">
        <f t="shared" si="239"/>
        <v>SINAPI 100219</v>
      </c>
      <c r="B15148" s="3" t="s">
        <v>6064</v>
      </c>
      <c r="C15148" s="3">
        <v>100219</v>
      </c>
      <c r="D15148" s="2" t="s">
        <v>15189</v>
      </c>
      <c r="E15148" s="3" t="s">
        <v>15743</v>
      </c>
      <c r="F15148" s="61">
        <v>0.56999999999999995</v>
      </c>
      <c r="G15148" s="61">
        <v>0.57999999999999996</v>
      </c>
      <c r="J15148" s="89">
        <v>0.49120000000000003</v>
      </c>
      <c r="K15148" s="89">
        <v>0.48280000000000001</v>
      </c>
    </row>
    <row r="15149" spans="1:11" ht="22.5" x14ac:dyDescent="0.2">
      <c r="A15149" s="1" t="str">
        <f t="shared" si="239"/>
        <v>SINAPI 100218</v>
      </c>
      <c r="B15149" s="3" t="s">
        <v>6064</v>
      </c>
      <c r="C15149" s="3">
        <v>100218</v>
      </c>
      <c r="D15149" s="2" t="s">
        <v>15190</v>
      </c>
      <c r="E15149" s="3" t="s">
        <v>15743</v>
      </c>
      <c r="F15149" s="61">
        <v>2.56</v>
      </c>
      <c r="G15149" s="61">
        <v>2.65</v>
      </c>
      <c r="J15149" s="89">
        <v>0.5</v>
      </c>
      <c r="K15149" s="89">
        <v>0.48299999999999998</v>
      </c>
    </row>
    <row r="15150" spans="1:11" ht="22.5" x14ac:dyDescent="0.2">
      <c r="A15150" s="1" t="str">
        <f t="shared" si="239"/>
        <v>SINAPI 100217</v>
      </c>
      <c r="B15150" s="3" t="s">
        <v>6064</v>
      </c>
      <c r="C15150" s="3">
        <v>100217</v>
      </c>
      <c r="D15150" s="2" t="s">
        <v>15191</v>
      </c>
      <c r="E15150" s="3" t="s">
        <v>15743</v>
      </c>
      <c r="F15150" s="61">
        <v>3.75</v>
      </c>
      <c r="G15150" s="61">
        <v>3.87</v>
      </c>
      <c r="J15150" s="89">
        <v>0.49869999999999998</v>
      </c>
      <c r="K15150" s="89">
        <v>0.48320000000000002</v>
      </c>
    </row>
    <row r="15151" spans="1:11" ht="22.5" x14ac:dyDescent="0.2">
      <c r="A15151" s="1" t="str">
        <f t="shared" si="239"/>
        <v>SINAPI 100224</v>
      </c>
      <c r="B15151" s="3" t="s">
        <v>6064</v>
      </c>
      <c r="C15151" s="3">
        <v>100224</v>
      </c>
      <c r="D15151" s="2" t="s">
        <v>15192</v>
      </c>
      <c r="E15151" s="3" t="s">
        <v>15744</v>
      </c>
      <c r="F15151" s="61">
        <v>3.75</v>
      </c>
      <c r="G15151" s="61">
        <v>3.87</v>
      </c>
      <c r="J15151" s="89">
        <v>0.49869999999999998</v>
      </c>
      <c r="K15151" s="89">
        <v>0.48320000000000002</v>
      </c>
    </row>
    <row r="15152" spans="1:11" x14ac:dyDescent="0.2">
      <c r="A15152" s="1" t="str">
        <f t="shared" si="239"/>
        <v>SINAPI 100228</v>
      </c>
      <c r="B15152" s="3" t="s">
        <v>6064</v>
      </c>
      <c r="C15152" s="3">
        <v>100228</v>
      </c>
      <c r="D15152" s="2" t="s">
        <v>15193</v>
      </c>
      <c r="E15152" s="3" t="s">
        <v>15747</v>
      </c>
      <c r="F15152" s="61">
        <v>0.37</v>
      </c>
      <c r="G15152" s="61">
        <v>0.38</v>
      </c>
      <c r="J15152" s="89">
        <v>0.48649999999999999</v>
      </c>
      <c r="K15152" s="89">
        <v>0.47370000000000001</v>
      </c>
    </row>
    <row r="15153" spans="1:11" x14ac:dyDescent="0.2">
      <c r="A15153" s="1" t="str">
        <f t="shared" si="239"/>
        <v>SINAPI 100204</v>
      </c>
      <c r="B15153" s="3" t="s">
        <v>6064</v>
      </c>
      <c r="C15153" s="3">
        <v>100204</v>
      </c>
      <c r="D15153" s="2" t="s">
        <v>15194</v>
      </c>
      <c r="E15153" s="3" t="s">
        <v>15745</v>
      </c>
      <c r="F15153" s="61">
        <v>0.14000000000000001</v>
      </c>
      <c r="G15153" s="61">
        <v>0.14000000000000001</v>
      </c>
      <c r="J15153" s="89">
        <v>0.42859999999999998</v>
      </c>
      <c r="K15153" s="89">
        <v>0.42859999999999998</v>
      </c>
    </row>
    <row r="15154" spans="1:11" ht="22.5" x14ac:dyDescent="0.2">
      <c r="A15154" s="1" t="str">
        <f t="shared" si="239"/>
        <v>SINAPI 100284</v>
      </c>
      <c r="B15154" s="3" t="s">
        <v>6064</v>
      </c>
      <c r="C15154" s="3">
        <v>100284</v>
      </c>
      <c r="D15154" s="2" t="s">
        <v>15195</v>
      </c>
      <c r="E15154" s="3" t="s">
        <v>15744</v>
      </c>
      <c r="F15154" s="61">
        <v>13.4</v>
      </c>
      <c r="G15154" s="61">
        <v>13.87</v>
      </c>
      <c r="J15154" s="89">
        <v>0.50070000000000003</v>
      </c>
      <c r="K15154" s="89">
        <v>0.48380000000000001</v>
      </c>
    </row>
    <row r="15155" spans="1:11" ht="22.5" x14ac:dyDescent="0.2">
      <c r="A15155" s="1" t="str">
        <f t="shared" si="239"/>
        <v>SINAPI 100277</v>
      </c>
      <c r="B15155" s="3" t="s">
        <v>6064</v>
      </c>
      <c r="C15155" s="3">
        <v>100277</v>
      </c>
      <c r="D15155" s="2" t="s">
        <v>15196</v>
      </c>
      <c r="E15155" s="3" t="s">
        <v>15744</v>
      </c>
      <c r="F15155" s="61">
        <v>2.39</v>
      </c>
      <c r="G15155" s="61">
        <v>2.4700000000000002</v>
      </c>
      <c r="J15155" s="89">
        <v>0.49790000000000001</v>
      </c>
      <c r="K15155" s="89">
        <v>0.48180000000000001</v>
      </c>
    </row>
    <row r="15156" spans="1:11" ht="22.5" x14ac:dyDescent="0.2">
      <c r="A15156" s="1" t="str">
        <f t="shared" si="239"/>
        <v>SINAPI 100278</v>
      </c>
      <c r="B15156" s="3" t="s">
        <v>6064</v>
      </c>
      <c r="C15156" s="3">
        <v>100278</v>
      </c>
      <c r="D15156" s="2" t="s">
        <v>15197</v>
      </c>
      <c r="E15156" s="3" t="s">
        <v>15743</v>
      </c>
      <c r="F15156" s="61">
        <v>39.93</v>
      </c>
      <c r="G15156" s="61">
        <v>43.34</v>
      </c>
      <c r="J15156" s="89">
        <v>0</v>
      </c>
      <c r="K15156" s="89">
        <v>0</v>
      </c>
    </row>
    <row r="15157" spans="1:11" ht="22.5" x14ac:dyDescent="0.2">
      <c r="A15157" s="1" t="str">
        <f t="shared" si="239"/>
        <v>SINAPI 100268</v>
      </c>
      <c r="B15157" s="3" t="s">
        <v>6064</v>
      </c>
      <c r="C15157" s="3">
        <v>100268</v>
      </c>
      <c r="D15157" s="2" t="s">
        <v>15198</v>
      </c>
      <c r="E15157" s="3" t="s">
        <v>15743</v>
      </c>
      <c r="F15157" s="61">
        <v>83.46</v>
      </c>
      <c r="G15157" s="61">
        <v>90.58</v>
      </c>
      <c r="J15157" s="89">
        <v>0</v>
      </c>
      <c r="K15157" s="89">
        <v>0</v>
      </c>
    </row>
    <row r="15158" spans="1:11" x14ac:dyDescent="0.2">
      <c r="A15158" s="1" t="str">
        <f t="shared" si="239"/>
        <v>SINAPI 100285</v>
      </c>
      <c r="B15158" s="3" t="s">
        <v>6064</v>
      </c>
      <c r="C15158" s="3">
        <v>100285</v>
      </c>
      <c r="D15158" s="2" t="s">
        <v>15199</v>
      </c>
      <c r="E15158" s="3" t="s">
        <v>15746</v>
      </c>
      <c r="F15158" s="61">
        <v>42.01</v>
      </c>
      <c r="G15158" s="61">
        <v>45.6</v>
      </c>
      <c r="J15158" s="89">
        <v>0</v>
      </c>
      <c r="K15158" s="89">
        <v>0</v>
      </c>
    </row>
    <row r="15159" spans="1:11" ht="22.5" x14ac:dyDescent="0.2">
      <c r="A15159" s="1" t="str">
        <f t="shared" si="239"/>
        <v>SINAPI 100209</v>
      </c>
      <c r="B15159" s="3" t="s">
        <v>6064</v>
      </c>
      <c r="C15159" s="3">
        <v>100209</v>
      </c>
      <c r="D15159" s="2" t="s">
        <v>15200</v>
      </c>
      <c r="E15159" s="3" t="s">
        <v>15743</v>
      </c>
      <c r="F15159" s="61">
        <v>9.68</v>
      </c>
      <c r="G15159" s="61">
        <v>10.51</v>
      </c>
      <c r="J15159" s="89">
        <v>0</v>
      </c>
      <c r="K15159" s="89">
        <v>0</v>
      </c>
    </row>
    <row r="15160" spans="1:11" ht="22.5" x14ac:dyDescent="0.2">
      <c r="A15160" s="1" t="str">
        <f t="shared" si="239"/>
        <v>SINAPI 100208</v>
      </c>
      <c r="B15160" s="3" t="s">
        <v>6064</v>
      </c>
      <c r="C15160" s="3">
        <v>100208</v>
      </c>
      <c r="D15160" s="2" t="s">
        <v>15201</v>
      </c>
      <c r="E15160" s="3" t="s">
        <v>15743</v>
      </c>
      <c r="F15160" s="61">
        <v>19.36</v>
      </c>
      <c r="G15160" s="61">
        <v>21.02</v>
      </c>
      <c r="J15160" s="89">
        <v>0</v>
      </c>
      <c r="K15160" s="89">
        <v>0</v>
      </c>
    </row>
    <row r="15161" spans="1:11" ht="22.5" x14ac:dyDescent="0.2">
      <c r="A15161" s="1" t="str">
        <f t="shared" si="239"/>
        <v>SINAPI 100256</v>
      </c>
      <c r="B15161" s="3" t="s">
        <v>6064</v>
      </c>
      <c r="C15161" s="3">
        <v>100256</v>
      </c>
      <c r="D15161" s="2" t="s">
        <v>15202</v>
      </c>
      <c r="E15161" s="3" t="s">
        <v>15746</v>
      </c>
      <c r="F15161" s="61">
        <v>8.8699999999999992</v>
      </c>
      <c r="G15161" s="61">
        <v>9.6300000000000008</v>
      </c>
      <c r="J15161" s="89">
        <v>0</v>
      </c>
      <c r="K15161" s="89">
        <v>0</v>
      </c>
    </row>
    <row r="15162" spans="1:11" x14ac:dyDescent="0.2">
      <c r="A15162" s="1" t="str">
        <f t="shared" si="239"/>
        <v>SINAPI 100220</v>
      </c>
      <c r="B15162" s="3" t="s">
        <v>6064</v>
      </c>
      <c r="C15162" s="3">
        <v>100220</v>
      </c>
      <c r="D15162" s="2" t="s">
        <v>15203</v>
      </c>
      <c r="E15162" s="3" t="s">
        <v>15744</v>
      </c>
      <c r="F15162" s="61">
        <v>27.82</v>
      </c>
      <c r="G15162" s="61">
        <v>30.19</v>
      </c>
      <c r="J15162" s="89">
        <v>0</v>
      </c>
      <c r="K15162" s="89">
        <v>0</v>
      </c>
    </row>
    <row r="15163" spans="1:11" x14ac:dyDescent="0.2">
      <c r="A15163" s="1" t="str">
        <f t="shared" si="239"/>
        <v>SINAPI 100287</v>
      </c>
      <c r="B15163" s="3" t="s">
        <v>6064</v>
      </c>
      <c r="C15163" s="3">
        <v>100287</v>
      </c>
      <c r="D15163" s="2" t="s">
        <v>15204</v>
      </c>
      <c r="E15163" s="3" t="s">
        <v>15746</v>
      </c>
      <c r="F15163" s="61">
        <v>13.11</v>
      </c>
      <c r="G15163" s="61">
        <v>14.23</v>
      </c>
      <c r="J15163" s="89">
        <v>0</v>
      </c>
      <c r="K15163" s="89">
        <v>0</v>
      </c>
    </row>
    <row r="15164" spans="1:11" x14ac:dyDescent="0.2">
      <c r="A15164" s="1" t="str">
        <f t="shared" si="239"/>
        <v>SINAPI 100274</v>
      </c>
      <c r="B15164" s="3" t="s">
        <v>6064</v>
      </c>
      <c r="C15164" s="3">
        <v>100274</v>
      </c>
      <c r="D15164" s="2" t="s">
        <v>15205</v>
      </c>
      <c r="E15164" s="3" t="s">
        <v>15744</v>
      </c>
      <c r="F15164" s="61">
        <v>27.83</v>
      </c>
      <c r="G15164" s="61">
        <v>30.21</v>
      </c>
      <c r="J15164" s="89">
        <v>0</v>
      </c>
      <c r="K15164" s="89">
        <v>0</v>
      </c>
    </row>
    <row r="15165" spans="1:11" x14ac:dyDescent="0.2">
      <c r="A15165" s="1" t="str">
        <f t="shared" si="239"/>
        <v>SINAPI 100264</v>
      </c>
      <c r="B15165" s="3" t="s">
        <v>6064</v>
      </c>
      <c r="C15165" s="3">
        <v>100264</v>
      </c>
      <c r="D15165" s="2" t="s">
        <v>15206</v>
      </c>
      <c r="E15165" s="3" t="s">
        <v>15744</v>
      </c>
      <c r="F15165" s="61">
        <v>39.270000000000003</v>
      </c>
      <c r="G15165" s="61">
        <v>42.62</v>
      </c>
      <c r="J15165" s="89">
        <v>0</v>
      </c>
      <c r="K15165" s="89">
        <v>0</v>
      </c>
    </row>
    <row r="15166" spans="1:11" x14ac:dyDescent="0.2">
      <c r="A15166" s="1" t="str">
        <f t="shared" si="239"/>
        <v>SINAPI 100225</v>
      </c>
      <c r="B15166" s="3" t="s">
        <v>6064</v>
      </c>
      <c r="C15166" s="3">
        <v>100225</v>
      </c>
      <c r="D15166" s="2" t="s">
        <v>15207</v>
      </c>
      <c r="E15166" s="3" t="s">
        <v>15747</v>
      </c>
      <c r="F15166" s="61">
        <v>2.1800000000000002</v>
      </c>
      <c r="G15166" s="61">
        <v>2.37</v>
      </c>
      <c r="J15166" s="89">
        <v>0</v>
      </c>
      <c r="K15166" s="89">
        <v>0</v>
      </c>
    </row>
    <row r="15167" spans="1:11" x14ac:dyDescent="0.2">
      <c r="A15167" s="1" t="str">
        <f t="shared" si="239"/>
        <v>SINAPI 100266</v>
      </c>
      <c r="B15167" s="3" t="s">
        <v>6064</v>
      </c>
      <c r="C15167" s="3">
        <v>100266</v>
      </c>
      <c r="D15167" s="2" t="s">
        <v>15208</v>
      </c>
      <c r="E15167" s="3" t="s">
        <v>15743</v>
      </c>
      <c r="F15167" s="61">
        <v>83.46</v>
      </c>
      <c r="G15167" s="61">
        <v>90.58</v>
      </c>
      <c r="J15167" s="89">
        <v>0</v>
      </c>
      <c r="K15167" s="89">
        <v>0</v>
      </c>
    </row>
    <row r="15168" spans="1:11" ht="22.5" x14ac:dyDescent="0.2">
      <c r="A15168" s="1" t="str">
        <f t="shared" si="239"/>
        <v>SINAPI 100257</v>
      </c>
      <c r="B15168" s="3" t="s">
        <v>6064</v>
      </c>
      <c r="C15168" s="3">
        <v>100257</v>
      </c>
      <c r="D15168" s="2" t="s">
        <v>15209</v>
      </c>
      <c r="E15168" s="3" t="s">
        <v>15746</v>
      </c>
      <c r="F15168" s="61">
        <v>5.32</v>
      </c>
      <c r="G15168" s="61">
        <v>5.78</v>
      </c>
      <c r="J15168" s="89">
        <v>0</v>
      </c>
      <c r="K15168" s="89">
        <v>0</v>
      </c>
    </row>
    <row r="15169" spans="1:11" x14ac:dyDescent="0.2">
      <c r="A15169" s="1" t="str">
        <f t="shared" si="239"/>
        <v>SINAPI 100197</v>
      </c>
      <c r="B15169" s="3" t="s">
        <v>6064</v>
      </c>
      <c r="C15169" s="3">
        <v>100197</v>
      </c>
      <c r="D15169" s="2" t="s">
        <v>15210</v>
      </c>
      <c r="E15169" s="3" t="s">
        <v>15745</v>
      </c>
      <c r="F15169" s="61">
        <v>1.96</v>
      </c>
      <c r="G15169" s="61">
        <v>2.13</v>
      </c>
      <c r="J15169" s="89">
        <v>0</v>
      </c>
      <c r="K15169" s="89">
        <v>0</v>
      </c>
    </row>
    <row r="15170" spans="1:11" x14ac:dyDescent="0.2">
      <c r="A15170" s="1" t="str">
        <f t="shared" si="239"/>
        <v>SINAPI 100196</v>
      </c>
      <c r="B15170" s="3" t="s">
        <v>6064</v>
      </c>
      <c r="C15170" s="3">
        <v>100196</v>
      </c>
      <c r="D15170" s="2" t="s">
        <v>15211</v>
      </c>
      <c r="E15170" s="3" t="s">
        <v>15745</v>
      </c>
      <c r="F15170" s="61">
        <v>1.31</v>
      </c>
      <c r="G15170" s="61">
        <v>1.42</v>
      </c>
      <c r="J15170" s="89">
        <v>0</v>
      </c>
      <c r="K15170" s="89">
        <v>0</v>
      </c>
    </row>
    <row r="15171" spans="1:11" x14ac:dyDescent="0.2">
      <c r="A15171" s="1" t="str">
        <f t="shared" si="239"/>
        <v>SINAPI 100195</v>
      </c>
      <c r="B15171" s="3" t="s">
        <v>6064</v>
      </c>
      <c r="C15171" s="3">
        <v>100195</v>
      </c>
      <c r="D15171" s="2" t="s">
        <v>15212</v>
      </c>
      <c r="E15171" s="3" t="s">
        <v>15745</v>
      </c>
      <c r="F15171" s="61">
        <v>0.78</v>
      </c>
      <c r="G15171" s="61">
        <v>0.85</v>
      </c>
      <c r="J15171" s="89">
        <v>0</v>
      </c>
      <c r="K15171" s="89">
        <v>0</v>
      </c>
    </row>
    <row r="15172" spans="1:11" x14ac:dyDescent="0.2">
      <c r="A15172" s="1" t="str">
        <f t="shared" si="239"/>
        <v>SINAPI 100273</v>
      </c>
      <c r="B15172" s="3" t="s">
        <v>6064</v>
      </c>
      <c r="C15172" s="3">
        <v>100273</v>
      </c>
      <c r="D15172" s="2" t="s">
        <v>15213</v>
      </c>
      <c r="E15172" s="3" t="s">
        <v>15745</v>
      </c>
      <c r="F15172" s="61">
        <v>3.26</v>
      </c>
      <c r="G15172" s="61">
        <v>3.54</v>
      </c>
      <c r="J15172" s="89">
        <v>0</v>
      </c>
      <c r="K15172" s="89">
        <v>0</v>
      </c>
    </row>
    <row r="15173" spans="1:11" x14ac:dyDescent="0.2">
      <c r="A15173" s="1" t="str">
        <f t="shared" si="239"/>
        <v>SINAPI 100282</v>
      </c>
      <c r="B15173" s="3" t="s">
        <v>6064</v>
      </c>
      <c r="C15173" s="3">
        <v>100282</v>
      </c>
      <c r="D15173" s="2" t="s">
        <v>15214</v>
      </c>
      <c r="E15173" s="3" t="s">
        <v>15744</v>
      </c>
      <c r="F15173" s="61">
        <v>156.36000000000001</v>
      </c>
      <c r="G15173" s="61">
        <v>169.72</v>
      </c>
      <c r="J15173" s="89">
        <v>0</v>
      </c>
      <c r="K15173" s="89">
        <v>0</v>
      </c>
    </row>
    <row r="15174" spans="1:11" ht="22.5" x14ac:dyDescent="0.2">
      <c r="A15174" s="1" t="str">
        <f t="shared" si="239"/>
        <v>SINAPI 100276</v>
      </c>
      <c r="B15174" s="3" t="s">
        <v>6064</v>
      </c>
      <c r="C15174" s="3">
        <v>100276</v>
      </c>
      <c r="D15174" s="2" t="s">
        <v>15215</v>
      </c>
      <c r="E15174" s="3" t="s">
        <v>15744</v>
      </c>
      <c r="F15174" s="61">
        <v>32.840000000000003</v>
      </c>
      <c r="G15174" s="61">
        <v>35.64</v>
      </c>
      <c r="J15174" s="89">
        <v>0</v>
      </c>
      <c r="K15174" s="89">
        <v>0</v>
      </c>
    </row>
    <row r="15175" spans="1:11" ht="22.5" x14ac:dyDescent="0.2">
      <c r="A15175" s="1" t="str">
        <f t="shared" si="239"/>
        <v>SINAPI 100275</v>
      </c>
      <c r="B15175" s="3" t="s">
        <v>6064</v>
      </c>
      <c r="C15175" s="3">
        <v>100275</v>
      </c>
      <c r="D15175" s="2" t="s">
        <v>15216</v>
      </c>
      <c r="E15175" s="3" t="s">
        <v>15744</v>
      </c>
      <c r="F15175" s="61">
        <v>17.989999999999998</v>
      </c>
      <c r="G15175" s="61">
        <v>19.53</v>
      </c>
      <c r="J15175" s="89">
        <v>0</v>
      </c>
      <c r="K15175" s="89">
        <v>0</v>
      </c>
    </row>
    <row r="15176" spans="1:11" ht="22.5" x14ac:dyDescent="0.2">
      <c r="A15176" s="1" t="str">
        <f t="shared" si="239"/>
        <v>SINAPI 100254</v>
      </c>
      <c r="B15176" s="3" t="s">
        <v>6064</v>
      </c>
      <c r="C15176" s="3">
        <v>100254</v>
      </c>
      <c r="D15176" s="2" t="s">
        <v>15217</v>
      </c>
      <c r="E15176" s="3" t="s">
        <v>15746</v>
      </c>
      <c r="F15176" s="61">
        <v>39.33</v>
      </c>
      <c r="G15176" s="61">
        <v>42.69</v>
      </c>
      <c r="J15176" s="89">
        <v>0</v>
      </c>
      <c r="K15176" s="89">
        <v>0</v>
      </c>
    </row>
    <row r="15177" spans="1:11" ht="22.5" x14ac:dyDescent="0.2">
      <c r="A15177" s="1" t="str">
        <f t="shared" si="239"/>
        <v>SINAPI 100250</v>
      </c>
      <c r="B15177" s="3" t="s">
        <v>6064</v>
      </c>
      <c r="C15177" s="3">
        <v>100250</v>
      </c>
      <c r="D15177" s="2" t="s">
        <v>15218</v>
      </c>
      <c r="E15177" s="3" t="s">
        <v>15746</v>
      </c>
      <c r="F15177" s="61">
        <v>4.43</v>
      </c>
      <c r="G15177" s="61">
        <v>4.8099999999999996</v>
      </c>
      <c r="J15177" s="89">
        <v>0</v>
      </c>
      <c r="K15177" s="89">
        <v>0</v>
      </c>
    </row>
    <row r="15178" spans="1:11" ht="22.5" x14ac:dyDescent="0.2">
      <c r="A15178" s="1" t="str">
        <f t="shared" si="239"/>
        <v>SINAPI 100251</v>
      </c>
      <c r="B15178" s="3" t="s">
        <v>6064</v>
      </c>
      <c r="C15178" s="3">
        <v>100251</v>
      </c>
      <c r="D15178" s="2" t="s">
        <v>15219</v>
      </c>
      <c r="E15178" s="3" t="s">
        <v>15746</v>
      </c>
      <c r="F15178" s="61">
        <v>13.11</v>
      </c>
      <c r="G15178" s="61">
        <v>14.23</v>
      </c>
      <c r="J15178" s="89">
        <v>0</v>
      </c>
      <c r="K15178" s="89">
        <v>0</v>
      </c>
    </row>
    <row r="15179" spans="1:11" ht="22.5" x14ac:dyDescent="0.2">
      <c r="A15179" s="1" t="str">
        <f t="shared" si="239"/>
        <v>SINAPI 100252</v>
      </c>
      <c r="B15179" s="3" t="s">
        <v>6064</v>
      </c>
      <c r="C15179" s="3">
        <v>100252</v>
      </c>
      <c r="D15179" s="2" t="s">
        <v>15220</v>
      </c>
      <c r="E15179" s="3" t="s">
        <v>15746</v>
      </c>
      <c r="F15179" s="61">
        <v>19.66</v>
      </c>
      <c r="G15179" s="61">
        <v>21.34</v>
      </c>
      <c r="J15179" s="89">
        <v>0</v>
      </c>
      <c r="K15179" s="89">
        <v>0</v>
      </c>
    </row>
    <row r="15180" spans="1:11" ht="22.5" x14ac:dyDescent="0.2">
      <c r="A15180" s="1" t="str">
        <f t="shared" si="239"/>
        <v>SINAPI 100253</v>
      </c>
      <c r="B15180" s="3" t="s">
        <v>6064</v>
      </c>
      <c r="C15180" s="3">
        <v>100253</v>
      </c>
      <c r="D15180" s="2" t="s">
        <v>15221</v>
      </c>
      <c r="E15180" s="3" t="s">
        <v>15746</v>
      </c>
      <c r="F15180" s="61">
        <v>26.22</v>
      </c>
      <c r="G15180" s="61">
        <v>28.46</v>
      </c>
      <c r="J15180" s="89">
        <v>0</v>
      </c>
      <c r="K15180" s="89">
        <v>0</v>
      </c>
    </row>
    <row r="15181" spans="1:11" ht="22.5" x14ac:dyDescent="0.2">
      <c r="A15181" s="1" t="str">
        <f t="shared" si="239"/>
        <v>SINAPI 100249</v>
      </c>
      <c r="B15181" s="3" t="s">
        <v>6064</v>
      </c>
      <c r="C15181" s="3">
        <v>100249</v>
      </c>
      <c r="D15181" s="2" t="s">
        <v>15222</v>
      </c>
      <c r="E15181" s="3" t="s">
        <v>15746</v>
      </c>
      <c r="F15181" s="61">
        <v>2.66</v>
      </c>
      <c r="G15181" s="61">
        <v>2.88</v>
      </c>
      <c r="J15181" s="89">
        <v>0</v>
      </c>
      <c r="K15181" s="89">
        <v>0</v>
      </c>
    </row>
    <row r="15182" spans="1:11" ht="22.5" x14ac:dyDescent="0.2">
      <c r="A15182" s="1" t="str">
        <f t="shared" si="239"/>
        <v>SINAPI 100244</v>
      </c>
      <c r="B15182" s="3" t="s">
        <v>6064</v>
      </c>
      <c r="C15182" s="3">
        <v>100244</v>
      </c>
      <c r="D15182" s="2" t="s">
        <v>15223</v>
      </c>
      <c r="E15182" s="3" t="s">
        <v>15746</v>
      </c>
      <c r="F15182" s="61">
        <v>3.99</v>
      </c>
      <c r="G15182" s="61">
        <v>4.33</v>
      </c>
      <c r="J15182" s="89">
        <v>0</v>
      </c>
      <c r="K15182" s="89">
        <v>0</v>
      </c>
    </row>
    <row r="15183" spans="1:11" ht="22.5" x14ac:dyDescent="0.2">
      <c r="A15183" s="1" t="str">
        <f t="shared" si="239"/>
        <v>SINAPI 100245</v>
      </c>
      <c r="B15183" s="3" t="s">
        <v>6064</v>
      </c>
      <c r="C15183" s="3">
        <v>100245</v>
      </c>
      <c r="D15183" s="2" t="s">
        <v>15224</v>
      </c>
      <c r="E15183" s="3" t="s">
        <v>15746</v>
      </c>
      <c r="F15183" s="61">
        <v>7.98</v>
      </c>
      <c r="G15183" s="61">
        <v>8.66</v>
      </c>
      <c r="J15183" s="89">
        <v>0</v>
      </c>
      <c r="K15183" s="89">
        <v>0</v>
      </c>
    </row>
    <row r="15184" spans="1:11" ht="22.5" x14ac:dyDescent="0.2">
      <c r="A15184" s="1" t="str">
        <f t="shared" si="239"/>
        <v>SINAPI 100243</v>
      </c>
      <c r="B15184" s="3" t="s">
        <v>6064</v>
      </c>
      <c r="C15184" s="3">
        <v>100243</v>
      </c>
      <c r="D15184" s="2" t="s">
        <v>15225</v>
      </c>
      <c r="E15184" s="3" t="s">
        <v>15746</v>
      </c>
      <c r="F15184" s="61">
        <v>3.19</v>
      </c>
      <c r="G15184" s="61">
        <v>3.46</v>
      </c>
      <c r="J15184" s="89">
        <v>0</v>
      </c>
      <c r="K15184" s="89">
        <v>0</v>
      </c>
    </row>
    <row r="15185" spans="1:11" ht="22.5" x14ac:dyDescent="0.2">
      <c r="A15185" s="1" t="str">
        <f t="shared" si="239"/>
        <v>SINAPI 100239</v>
      </c>
      <c r="B15185" s="3" t="s">
        <v>6064</v>
      </c>
      <c r="C15185" s="3">
        <v>100239</v>
      </c>
      <c r="D15185" s="2" t="s">
        <v>15226</v>
      </c>
      <c r="E15185" s="3" t="s">
        <v>15746</v>
      </c>
      <c r="F15185" s="61">
        <v>6.65</v>
      </c>
      <c r="G15185" s="61">
        <v>7.22</v>
      </c>
      <c r="J15185" s="89">
        <v>0</v>
      </c>
      <c r="K15185" s="89">
        <v>0</v>
      </c>
    </row>
    <row r="15186" spans="1:11" ht="22.5" x14ac:dyDescent="0.2">
      <c r="A15186" s="1" t="str">
        <f t="shared" si="239"/>
        <v>SINAPI 100238</v>
      </c>
      <c r="B15186" s="3" t="s">
        <v>6064</v>
      </c>
      <c r="C15186" s="3">
        <v>100238</v>
      </c>
      <c r="D15186" s="2" t="s">
        <v>15227</v>
      </c>
      <c r="E15186" s="3" t="s">
        <v>15746</v>
      </c>
      <c r="F15186" s="61">
        <v>5.32</v>
      </c>
      <c r="G15186" s="61">
        <v>5.78</v>
      </c>
      <c r="J15186" s="89">
        <v>0</v>
      </c>
      <c r="K15186" s="89">
        <v>0</v>
      </c>
    </row>
    <row r="15187" spans="1:11" ht="22.5" x14ac:dyDescent="0.2">
      <c r="A15187" s="1" t="str">
        <f t="shared" si="239"/>
        <v>SINAPI 100241</v>
      </c>
      <c r="B15187" s="3" t="s">
        <v>6064</v>
      </c>
      <c r="C15187" s="3">
        <v>100241</v>
      </c>
      <c r="D15187" s="2" t="s">
        <v>15228</v>
      </c>
      <c r="E15187" s="3" t="s">
        <v>15746</v>
      </c>
      <c r="F15187" s="61">
        <v>6.65</v>
      </c>
      <c r="G15187" s="61">
        <v>7.22</v>
      </c>
      <c r="J15187" s="89">
        <v>0</v>
      </c>
      <c r="K15187" s="89">
        <v>0</v>
      </c>
    </row>
    <row r="15188" spans="1:11" ht="22.5" x14ac:dyDescent="0.2">
      <c r="A15188" s="1" t="str">
        <f t="shared" si="239"/>
        <v>SINAPI 100242</v>
      </c>
      <c r="B15188" s="3" t="s">
        <v>6064</v>
      </c>
      <c r="C15188" s="3">
        <v>100242</v>
      </c>
      <c r="D15188" s="2" t="s">
        <v>15229</v>
      </c>
      <c r="E15188" s="3" t="s">
        <v>15746</v>
      </c>
      <c r="F15188" s="61">
        <v>19.66</v>
      </c>
      <c r="G15188" s="61">
        <v>21.34</v>
      </c>
      <c r="J15188" s="89">
        <v>0</v>
      </c>
      <c r="K15188" s="89">
        <v>0</v>
      </c>
    </row>
    <row r="15189" spans="1:11" ht="22.5" x14ac:dyDescent="0.2">
      <c r="A15189" s="1" t="str">
        <f t="shared" si="239"/>
        <v>SINAPI 100240</v>
      </c>
      <c r="B15189" s="3" t="s">
        <v>6064</v>
      </c>
      <c r="C15189" s="3">
        <v>100240</v>
      </c>
      <c r="D15189" s="2" t="s">
        <v>15230</v>
      </c>
      <c r="E15189" s="3" t="s">
        <v>15746</v>
      </c>
      <c r="F15189" s="61">
        <v>3.99</v>
      </c>
      <c r="G15189" s="61">
        <v>4.33</v>
      </c>
      <c r="J15189" s="89">
        <v>0</v>
      </c>
      <c r="K15189" s="89">
        <v>0</v>
      </c>
    </row>
    <row r="15190" spans="1:11" ht="22.5" x14ac:dyDescent="0.2">
      <c r="A15190" s="1" t="str">
        <f t="shared" si="239"/>
        <v>SINAPI 100237</v>
      </c>
      <c r="B15190" s="3" t="s">
        <v>6064</v>
      </c>
      <c r="C15190" s="3">
        <v>100237</v>
      </c>
      <c r="D15190" s="2" t="s">
        <v>15231</v>
      </c>
      <c r="E15190" s="3" t="s">
        <v>15746</v>
      </c>
      <c r="F15190" s="61">
        <v>3.32</v>
      </c>
      <c r="G15190" s="61">
        <v>3.61</v>
      </c>
      <c r="J15190" s="89">
        <v>0</v>
      </c>
      <c r="K15190" s="89">
        <v>0</v>
      </c>
    </row>
    <row r="15191" spans="1:11" ht="22.5" x14ac:dyDescent="0.2">
      <c r="A15191" s="1" t="str">
        <f t="shared" ref="A15191:A15254" si="240">CONCATENATE($B15191," ",$C15191)</f>
        <v>SINAPI 100236</v>
      </c>
      <c r="B15191" s="3" t="s">
        <v>6064</v>
      </c>
      <c r="C15191" s="3">
        <v>100236</v>
      </c>
      <c r="D15191" s="2" t="s">
        <v>15232</v>
      </c>
      <c r="E15191" s="3" t="s">
        <v>15746</v>
      </c>
      <c r="F15191" s="61">
        <v>2.77</v>
      </c>
      <c r="G15191" s="61">
        <v>3.01</v>
      </c>
      <c r="J15191" s="89">
        <v>0</v>
      </c>
      <c r="K15191" s="89">
        <v>0</v>
      </c>
    </row>
    <row r="15192" spans="1:11" ht="33.75" x14ac:dyDescent="0.2">
      <c r="A15192" s="1" t="str">
        <f t="shared" si="240"/>
        <v>SINAPI 100248</v>
      </c>
      <c r="B15192" s="3" t="s">
        <v>6064</v>
      </c>
      <c r="C15192" s="3">
        <v>100248</v>
      </c>
      <c r="D15192" s="2" t="s">
        <v>15233</v>
      </c>
      <c r="E15192" s="3" t="s">
        <v>15746</v>
      </c>
      <c r="F15192" s="61">
        <v>13.11</v>
      </c>
      <c r="G15192" s="61">
        <v>14.23</v>
      </c>
      <c r="J15192" s="89">
        <v>0</v>
      </c>
      <c r="K15192" s="89">
        <v>0</v>
      </c>
    </row>
    <row r="15193" spans="1:11" ht="33.75" x14ac:dyDescent="0.2">
      <c r="A15193" s="1" t="str">
        <f t="shared" si="240"/>
        <v>SINAPI 100247</v>
      </c>
      <c r="B15193" s="3" t="s">
        <v>6064</v>
      </c>
      <c r="C15193" s="3">
        <v>100247</v>
      </c>
      <c r="D15193" s="2" t="s">
        <v>15234</v>
      </c>
      <c r="E15193" s="3" t="s">
        <v>15746</v>
      </c>
      <c r="F15193" s="61">
        <v>3.32</v>
      </c>
      <c r="G15193" s="61">
        <v>3.61</v>
      </c>
      <c r="J15193" s="89">
        <v>0</v>
      </c>
      <c r="K15193" s="89">
        <v>0</v>
      </c>
    </row>
    <row r="15194" spans="1:11" ht="22.5" x14ac:dyDescent="0.2">
      <c r="A15194" s="1" t="str">
        <f t="shared" si="240"/>
        <v>SINAPI 100246</v>
      </c>
      <c r="B15194" s="3" t="s">
        <v>6064</v>
      </c>
      <c r="C15194" s="3">
        <v>100246</v>
      </c>
      <c r="D15194" s="2" t="s">
        <v>15235</v>
      </c>
      <c r="E15194" s="3" t="s">
        <v>15746</v>
      </c>
      <c r="F15194" s="61">
        <v>2.66</v>
      </c>
      <c r="G15194" s="61">
        <v>2.88</v>
      </c>
      <c r="J15194" s="89">
        <v>0</v>
      </c>
      <c r="K15194" s="89">
        <v>0</v>
      </c>
    </row>
    <row r="15195" spans="1:11" ht="22.5" x14ac:dyDescent="0.2">
      <c r="A15195" s="1" t="str">
        <f t="shared" si="240"/>
        <v>SINAPI 100255</v>
      </c>
      <c r="B15195" s="3" t="s">
        <v>6064</v>
      </c>
      <c r="C15195" s="3">
        <v>100255</v>
      </c>
      <c r="D15195" s="2" t="s">
        <v>15236</v>
      </c>
      <c r="E15195" s="3" t="s">
        <v>15746</v>
      </c>
      <c r="F15195" s="61">
        <v>13.31</v>
      </c>
      <c r="G15195" s="61">
        <v>14.44</v>
      </c>
      <c r="J15195" s="89">
        <v>0</v>
      </c>
      <c r="K15195" s="89">
        <v>0</v>
      </c>
    </row>
    <row r="15196" spans="1:11" ht="22.5" x14ac:dyDescent="0.2">
      <c r="A15196" s="1" t="str">
        <f t="shared" si="240"/>
        <v>SINAPI 100263</v>
      </c>
      <c r="B15196" s="3" t="s">
        <v>6064</v>
      </c>
      <c r="C15196" s="3">
        <v>100263</v>
      </c>
      <c r="D15196" s="2" t="s">
        <v>15237</v>
      </c>
      <c r="E15196" s="3" t="s">
        <v>15745</v>
      </c>
      <c r="F15196" s="61">
        <v>2.15</v>
      </c>
      <c r="G15196" s="61">
        <v>2.34</v>
      </c>
      <c r="J15196" s="89">
        <v>0</v>
      </c>
      <c r="K15196" s="89">
        <v>0</v>
      </c>
    </row>
    <row r="15197" spans="1:11" ht="22.5" x14ac:dyDescent="0.2">
      <c r="A15197" s="1" t="str">
        <f t="shared" si="240"/>
        <v>SINAPI 100260</v>
      </c>
      <c r="B15197" s="3" t="s">
        <v>6064</v>
      </c>
      <c r="C15197" s="3">
        <v>100260</v>
      </c>
      <c r="D15197" s="2" t="s">
        <v>15238</v>
      </c>
      <c r="E15197" s="3" t="s">
        <v>15745</v>
      </c>
      <c r="F15197" s="61">
        <v>8.64</v>
      </c>
      <c r="G15197" s="61">
        <v>9.3800000000000008</v>
      </c>
      <c r="J15197" s="89">
        <v>0</v>
      </c>
      <c r="K15197" s="89">
        <v>0</v>
      </c>
    </row>
    <row r="15198" spans="1:11" ht="22.5" x14ac:dyDescent="0.2">
      <c r="A15198" s="1" t="str">
        <f t="shared" si="240"/>
        <v>SINAPI 100261</v>
      </c>
      <c r="B15198" s="3" t="s">
        <v>6064</v>
      </c>
      <c r="C15198" s="3">
        <v>100261</v>
      </c>
      <c r="D15198" s="2" t="s">
        <v>15239</v>
      </c>
      <c r="E15198" s="3" t="s">
        <v>15745</v>
      </c>
      <c r="F15198" s="61">
        <v>5.43</v>
      </c>
      <c r="G15198" s="61">
        <v>5.89</v>
      </c>
      <c r="J15198" s="89">
        <v>0</v>
      </c>
      <c r="K15198" s="89">
        <v>0</v>
      </c>
    </row>
    <row r="15199" spans="1:11" ht="22.5" x14ac:dyDescent="0.2">
      <c r="A15199" s="1" t="str">
        <f t="shared" si="240"/>
        <v>SINAPI 100262</v>
      </c>
      <c r="B15199" s="3" t="s">
        <v>6064</v>
      </c>
      <c r="C15199" s="3">
        <v>100262</v>
      </c>
      <c r="D15199" s="2" t="s">
        <v>15240</v>
      </c>
      <c r="E15199" s="3" t="s">
        <v>15745</v>
      </c>
      <c r="F15199" s="61">
        <v>3.36</v>
      </c>
      <c r="G15199" s="61">
        <v>3.65</v>
      </c>
      <c r="J15199" s="89">
        <v>0</v>
      </c>
      <c r="K15199" s="89">
        <v>0</v>
      </c>
    </row>
    <row r="15200" spans="1:11" x14ac:dyDescent="0.2">
      <c r="A15200" s="1" t="str">
        <f t="shared" si="240"/>
        <v>SINAPI 100271</v>
      </c>
      <c r="B15200" s="3" t="s">
        <v>6064</v>
      </c>
      <c r="C15200" s="3">
        <v>100271</v>
      </c>
      <c r="D15200" s="2" t="s">
        <v>15241</v>
      </c>
      <c r="E15200" s="3" t="s">
        <v>15744</v>
      </c>
      <c r="F15200" s="61">
        <v>62.59</v>
      </c>
      <c r="G15200" s="61">
        <v>67.94</v>
      </c>
      <c r="J15200" s="89">
        <v>0</v>
      </c>
      <c r="K15200" s="89">
        <v>0</v>
      </c>
    </row>
    <row r="15201" spans="1:11" ht="22.5" x14ac:dyDescent="0.2">
      <c r="A15201" s="1" t="str">
        <f t="shared" si="240"/>
        <v>SINAPI 100258</v>
      </c>
      <c r="B15201" s="3" t="s">
        <v>6064</v>
      </c>
      <c r="C15201" s="3">
        <v>100258</v>
      </c>
      <c r="D15201" s="2" t="s">
        <v>15242</v>
      </c>
      <c r="E15201" s="3" t="s">
        <v>15746</v>
      </c>
      <c r="F15201" s="61">
        <v>13.31</v>
      </c>
      <c r="G15201" s="61">
        <v>14.44</v>
      </c>
      <c r="J15201" s="89">
        <v>0</v>
      </c>
      <c r="K15201" s="89">
        <v>0</v>
      </c>
    </row>
    <row r="15202" spans="1:11" ht="22.5" x14ac:dyDescent="0.2">
      <c r="A15202" s="1" t="str">
        <f t="shared" si="240"/>
        <v>SINAPI 100259</v>
      </c>
      <c r="B15202" s="3" t="s">
        <v>6064</v>
      </c>
      <c r="C15202" s="3">
        <v>100259</v>
      </c>
      <c r="D15202" s="2" t="s">
        <v>15243</v>
      </c>
      <c r="E15202" s="3" t="s">
        <v>15746</v>
      </c>
      <c r="F15202" s="61">
        <v>26.22</v>
      </c>
      <c r="G15202" s="61">
        <v>28.46</v>
      </c>
      <c r="J15202" s="89">
        <v>0</v>
      </c>
      <c r="K15202" s="89">
        <v>0</v>
      </c>
    </row>
    <row r="15203" spans="1:11" ht="22.5" x14ac:dyDescent="0.2">
      <c r="A15203" s="1" t="str">
        <f t="shared" si="240"/>
        <v>SINAPI 100279</v>
      </c>
      <c r="B15203" s="3" t="s">
        <v>6064</v>
      </c>
      <c r="C15203" s="3">
        <v>100279</v>
      </c>
      <c r="D15203" s="2" t="s">
        <v>15244</v>
      </c>
      <c r="E15203" s="3" t="s">
        <v>4953</v>
      </c>
      <c r="F15203" s="61">
        <v>0.77</v>
      </c>
      <c r="G15203" s="61">
        <v>0.83</v>
      </c>
      <c r="J15203" s="89">
        <v>0</v>
      </c>
      <c r="K15203" s="89">
        <v>0</v>
      </c>
    </row>
    <row r="15204" spans="1:11" ht="22.5" x14ac:dyDescent="0.2">
      <c r="A15204" s="1" t="str">
        <f t="shared" si="240"/>
        <v>SINAPI 100233</v>
      </c>
      <c r="B15204" s="3" t="s">
        <v>6064</v>
      </c>
      <c r="C15204" s="3">
        <v>100233</v>
      </c>
      <c r="D15204" s="2" t="s">
        <v>15245</v>
      </c>
      <c r="E15204" s="3" t="s">
        <v>4953</v>
      </c>
      <c r="F15204" s="61">
        <v>0.18</v>
      </c>
      <c r="G15204" s="61">
        <v>0.2</v>
      </c>
      <c r="J15204" s="89">
        <v>0</v>
      </c>
      <c r="K15204" s="89">
        <v>0</v>
      </c>
    </row>
    <row r="15205" spans="1:11" ht="22.5" x14ac:dyDescent="0.2">
      <c r="A15205" s="1" t="str">
        <f t="shared" si="240"/>
        <v>SINAPI 100232</v>
      </c>
      <c r="B15205" s="3" t="s">
        <v>6064</v>
      </c>
      <c r="C15205" s="3">
        <v>100232</v>
      </c>
      <c r="D15205" s="2" t="s">
        <v>15246</v>
      </c>
      <c r="E15205" s="3" t="s">
        <v>4953</v>
      </c>
      <c r="F15205" s="61">
        <v>0.36</v>
      </c>
      <c r="G15205" s="61">
        <v>0.4</v>
      </c>
      <c r="J15205" s="89">
        <v>0</v>
      </c>
      <c r="K15205" s="89">
        <v>0</v>
      </c>
    </row>
    <row r="15206" spans="1:11" ht="22.5" x14ac:dyDescent="0.2">
      <c r="A15206" s="1" t="str">
        <f t="shared" si="240"/>
        <v>SINAPI 100234</v>
      </c>
      <c r="B15206" s="3" t="s">
        <v>6064</v>
      </c>
      <c r="C15206" s="3">
        <v>100234</v>
      </c>
      <c r="D15206" s="2" t="s">
        <v>15247</v>
      </c>
      <c r="E15206" s="3" t="s">
        <v>4960</v>
      </c>
      <c r="F15206" s="61">
        <v>0.55000000000000004</v>
      </c>
      <c r="G15206" s="61">
        <v>0.59</v>
      </c>
      <c r="J15206" s="89">
        <v>0</v>
      </c>
      <c r="K15206" s="89">
        <v>0</v>
      </c>
    </row>
    <row r="15207" spans="1:11" x14ac:dyDescent="0.2">
      <c r="A15207" s="1" t="str">
        <f t="shared" si="240"/>
        <v>SINAPI 100265</v>
      </c>
      <c r="B15207" s="3" t="s">
        <v>6064</v>
      </c>
      <c r="C15207" s="3">
        <v>100265</v>
      </c>
      <c r="D15207" s="2" t="s">
        <v>15248</v>
      </c>
      <c r="E15207" s="3" t="s">
        <v>4960</v>
      </c>
      <c r="F15207" s="61">
        <v>0.82</v>
      </c>
      <c r="G15207" s="61">
        <v>0.89</v>
      </c>
      <c r="J15207" s="89">
        <v>0</v>
      </c>
      <c r="K15207" s="89">
        <v>0</v>
      </c>
    </row>
    <row r="15208" spans="1:11" x14ac:dyDescent="0.2">
      <c r="A15208" s="1" t="str">
        <f t="shared" si="240"/>
        <v>SINAPI 100235</v>
      </c>
      <c r="B15208" s="3" t="s">
        <v>6064</v>
      </c>
      <c r="C15208" s="3">
        <v>100235</v>
      </c>
      <c r="D15208" s="2" t="s">
        <v>15249</v>
      </c>
      <c r="E15208" s="3" t="s">
        <v>4956</v>
      </c>
      <c r="F15208" s="61">
        <v>0.04</v>
      </c>
      <c r="G15208" s="61">
        <v>0.04</v>
      </c>
      <c r="J15208" s="89">
        <v>0</v>
      </c>
      <c r="K15208" s="89">
        <v>0</v>
      </c>
    </row>
    <row r="15209" spans="1:11" x14ac:dyDescent="0.2">
      <c r="A15209" s="1" t="str">
        <f t="shared" si="240"/>
        <v>SINAPI 100267</v>
      </c>
      <c r="B15209" s="3" t="s">
        <v>6064</v>
      </c>
      <c r="C15209" s="3">
        <v>100267</v>
      </c>
      <c r="D15209" s="2" t="s">
        <v>15250</v>
      </c>
      <c r="E15209" s="3" t="s">
        <v>4953</v>
      </c>
      <c r="F15209" s="61">
        <v>1.65</v>
      </c>
      <c r="G15209" s="61">
        <v>1.79</v>
      </c>
      <c r="J15209" s="89">
        <v>0</v>
      </c>
      <c r="K15209" s="89">
        <v>0</v>
      </c>
    </row>
    <row r="15210" spans="1:11" x14ac:dyDescent="0.2">
      <c r="A15210" s="1" t="str">
        <f t="shared" si="240"/>
        <v>SINAPI 100231</v>
      </c>
      <c r="B15210" s="3" t="s">
        <v>6064</v>
      </c>
      <c r="C15210" s="3">
        <v>100231</v>
      </c>
      <c r="D15210" s="2" t="s">
        <v>15251</v>
      </c>
      <c r="E15210" s="3" t="s">
        <v>4955</v>
      </c>
      <c r="F15210" s="61">
        <v>0.03</v>
      </c>
      <c r="G15210" s="61">
        <v>0.04</v>
      </c>
      <c r="J15210" s="89">
        <v>0</v>
      </c>
      <c r="K15210" s="89">
        <v>0</v>
      </c>
    </row>
    <row r="15211" spans="1:11" x14ac:dyDescent="0.2">
      <c r="A15211" s="1" t="str">
        <f t="shared" si="240"/>
        <v>SINAPI 100230</v>
      </c>
      <c r="B15211" s="3" t="s">
        <v>6064</v>
      </c>
      <c r="C15211" s="3">
        <v>100230</v>
      </c>
      <c r="D15211" s="2" t="s">
        <v>15252</v>
      </c>
      <c r="E15211" s="3" t="s">
        <v>4955</v>
      </c>
      <c r="F15211" s="61">
        <v>0.02</v>
      </c>
      <c r="G15211" s="61">
        <v>0.02</v>
      </c>
      <c r="J15211" s="89">
        <v>0</v>
      </c>
      <c r="K15211" s="89">
        <v>0</v>
      </c>
    </row>
    <row r="15212" spans="1:11" x14ac:dyDescent="0.2">
      <c r="A15212" s="1" t="str">
        <f t="shared" si="240"/>
        <v>SINAPI 100229</v>
      </c>
      <c r="B15212" s="3" t="s">
        <v>6064</v>
      </c>
      <c r="C15212" s="3">
        <v>100229</v>
      </c>
      <c r="D15212" s="2" t="s">
        <v>15253</v>
      </c>
      <c r="E15212" s="3" t="s">
        <v>4955</v>
      </c>
      <c r="F15212" s="61">
        <v>0.01</v>
      </c>
      <c r="G15212" s="61">
        <v>0.01</v>
      </c>
      <c r="J15212" s="89">
        <v>0</v>
      </c>
      <c r="K15212" s="89">
        <v>0</v>
      </c>
    </row>
    <row r="15213" spans="1:11" x14ac:dyDescent="0.2">
      <c r="A15213" s="1" t="str">
        <f t="shared" si="240"/>
        <v>SINAPI 100272</v>
      </c>
      <c r="B15213" s="3" t="s">
        <v>6064</v>
      </c>
      <c r="C15213" s="3">
        <v>100272</v>
      </c>
      <c r="D15213" s="2" t="s">
        <v>15254</v>
      </c>
      <c r="E15213" s="3" t="s">
        <v>4960</v>
      </c>
      <c r="F15213" s="61">
        <v>1.24</v>
      </c>
      <c r="G15213" s="61">
        <v>1.34</v>
      </c>
      <c r="J15213" s="89">
        <v>0</v>
      </c>
      <c r="K15213" s="89">
        <v>0</v>
      </c>
    </row>
    <row r="15214" spans="1:11" ht="22.5" x14ac:dyDescent="0.2">
      <c r="A15214" s="1" t="str">
        <f t="shared" si="240"/>
        <v>SINAPI 100269</v>
      </c>
      <c r="B15214" s="3" t="s">
        <v>6064</v>
      </c>
      <c r="C15214" s="3">
        <v>100269</v>
      </c>
      <c r="D15214" s="2" t="s">
        <v>15255</v>
      </c>
      <c r="E15214" s="3" t="s">
        <v>4953</v>
      </c>
      <c r="F15214" s="61">
        <v>1.65</v>
      </c>
      <c r="G15214" s="61">
        <v>1.79</v>
      </c>
      <c r="J15214" s="89">
        <v>0</v>
      </c>
      <c r="K15214" s="89">
        <v>0</v>
      </c>
    </row>
    <row r="15215" spans="1:11" x14ac:dyDescent="0.2">
      <c r="A15215" s="1" t="str">
        <f t="shared" si="240"/>
        <v>SINAPI 100986</v>
      </c>
      <c r="B15215" s="3" t="s">
        <v>6064</v>
      </c>
      <c r="C15215" s="3">
        <v>100986</v>
      </c>
      <c r="D15215" s="2" t="s">
        <v>15256</v>
      </c>
      <c r="E15215" s="3" t="s">
        <v>4957</v>
      </c>
      <c r="F15215" s="61">
        <v>9.41</v>
      </c>
      <c r="G15215" s="61">
        <v>9.5299999999999994</v>
      </c>
      <c r="J15215" s="89">
        <v>0</v>
      </c>
      <c r="K15215" s="89">
        <v>0</v>
      </c>
    </row>
    <row r="15216" spans="1:11" x14ac:dyDescent="0.2">
      <c r="A15216" s="1" t="str">
        <f t="shared" si="240"/>
        <v>SINAPI 101002</v>
      </c>
      <c r="B15216" s="3" t="s">
        <v>6064</v>
      </c>
      <c r="C15216" s="3">
        <v>101002</v>
      </c>
      <c r="D15216" s="2" t="s">
        <v>15257</v>
      </c>
      <c r="E15216" s="3" t="s">
        <v>4963</v>
      </c>
      <c r="F15216" s="61">
        <v>6.27</v>
      </c>
      <c r="G15216" s="61">
        <v>6.34</v>
      </c>
      <c r="J15216" s="89">
        <v>0</v>
      </c>
      <c r="K15216" s="89">
        <v>0</v>
      </c>
    </row>
    <row r="15217" spans="1:11" x14ac:dyDescent="0.2">
      <c r="A15217" s="1" t="str">
        <f t="shared" si="240"/>
        <v>SINAPI 100987</v>
      </c>
      <c r="B15217" s="3" t="s">
        <v>6064</v>
      </c>
      <c r="C15217" s="3">
        <v>100987</v>
      </c>
      <c r="D15217" s="2" t="s">
        <v>15258</v>
      </c>
      <c r="E15217" s="3" t="s">
        <v>4957</v>
      </c>
      <c r="F15217" s="61">
        <v>11.1</v>
      </c>
      <c r="G15217" s="61">
        <v>11.2</v>
      </c>
      <c r="J15217" s="89">
        <v>0</v>
      </c>
      <c r="K15217" s="89">
        <v>0</v>
      </c>
    </row>
    <row r="15218" spans="1:11" x14ac:dyDescent="0.2">
      <c r="A15218" s="1" t="str">
        <f t="shared" si="240"/>
        <v>SINAPI 101003</v>
      </c>
      <c r="B15218" s="3" t="s">
        <v>6064</v>
      </c>
      <c r="C15218" s="3">
        <v>101003</v>
      </c>
      <c r="D15218" s="2" t="s">
        <v>15259</v>
      </c>
      <c r="E15218" s="3" t="s">
        <v>4963</v>
      </c>
      <c r="F15218" s="61">
        <v>7.39</v>
      </c>
      <c r="G15218" s="61">
        <v>7.45</v>
      </c>
      <c r="J15218" s="89">
        <v>0</v>
      </c>
      <c r="K15218" s="89">
        <v>0</v>
      </c>
    </row>
    <row r="15219" spans="1:11" x14ac:dyDescent="0.2">
      <c r="A15219" s="1" t="str">
        <f t="shared" si="240"/>
        <v>SINAPI 100988</v>
      </c>
      <c r="B15219" s="3" t="s">
        <v>6064</v>
      </c>
      <c r="C15219" s="3">
        <v>100988</v>
      </c>
      <c r="D15219" s="2" t="s">
        <v>15260</v>
      </c>
      <c r="E15219" s="3" t="s">
        <v>4957</v>
      </c>
      <c r="F15219" s="61">
        <v>11.77</v>
      </c>
      <c r="G15219" s="61">
        <v>11.86</v>
      </c>
      <c r="J15219" s="89">
        <v>0</v>
      </c>
      <c r="K15219" s="89">
        <v>0</v>
      </c>
    </row>
    <row r="15220" spans="1:11" x14ac:dyDescent="0.2">
      <c r="A15220" s="1" t="str">
        <f t="shared" si="240"/>
        <v>SINAPI 101004</v>
      </c>
      <c r="B15220" s="3" t="s">
        <v>6064</v>
      </c>
      <c r="C15220" s="3">
        <v>101004</v>
      </c>
      <c r="D15220" s="2" t="s">
        <v>15261</v>
      </c>
      <c r="E15220" s="3" t="s">
        <v>4963</v>
      </c>
      <c r="F15220" s="61">
        <v>7.84</v>
      </c>
      <c r="G15220" s="61">
        <v>7.91</v>
      </c>
      <c r="J15220" s="89">
        <v>0</v>
      </c>
      <c r="K15220" s="89">
        <v>0</v>
      </c>
    </row>
    <row r="15221" spans="1:11" x14ac:dyDescent="0.2">
      <c r="A15221" s="1" t="str">
        <f t="shared" si="240"/>
        <v>SINAPI 100985</v>
      </c>
      <c r="B15221" s="3" t="s">
        <v>6064</v>
      </c>
      <c r="C15221" s="3">
        <v>100985</v>
      </c>
      <c r="D15221" s="2" t="s">
        <v>15262</v>
      </c>
      <c r="E15221" s="3" t="s">
        <v>4957</v>
      </c>
      <c r="F15221" s="61">
        <v>7.78</v>
      </c>
      <c r="G15221" s="61">
        <v>7.92</v>
      </c>
      <c r="J15221" s="89">
        <v>0</v>
      </c>
      <c r="K15221" s="89">
        <v>0</v>
      </c>
    </row>
    <row r="15222" spans="1:11" x14ac:dyDescent="0.2">
      <c r="A15222" s="1" t="str">
        <f t="shared" si="240"/>
        <v>SINAPI 101001</v>
      </c>
      <c r="B15222" s="3" t="s">
        <v>6064</v>
      </c>
      <c r="C15222" s="3">
        <v>101001</v>
      </c>
      <c r="D15222" s="2" t="s">
        <v>15263</v>
      </c>
      <c r="E15222" s="3" t="s">
        <v>4963</v>
      </c>
      <c r="F15222" s="61">
        <v>5.19</v>
      </c>
      <c r="G15222" s="61">
        <v>5.28</v>
      </c>
      <c r="J15222" s="89">
        <v>0</v>
      </c>
      <c r="K15222" s="89">
        <v>0</v>
      </c>
    </row>
    <row r="15223" spans="1:11" x14ac:dyDescent="0.2">
      <c r="A15223" s="1" t="str">
        <f t="shared" si="240"/>
        <v>SINAPI 101008</v>
      </c>
      <c r="B15223" s="3" t="s">
        <v>6064</v>
      </c>
      <c r="C15223" s="3">
        <v>101008</v>
      </c>
      <c r="D15223" s="2" t="s">
        <v>15264</v>
      </c>
      <c r="E15223" s="3" t="s">
        <v>4957</v>
      </c>
      <c r="F15223" s="61">
        <v>5.65</v>
      </c>
      <c r="G15223" s="61">
        <v>5.7</v>
      </c>
      <c r="J15223" s="89">
        <v>4.07E-2</v>
      </c>
      <c r="K15223" s="89">
        <v>4.0399999999999998E-2</v>
      </c>
    </row>
    <row r="15224" spans="1:11" x14ac:dyDescent="0.2">
      <c r="A15224" s="1" t="str">
        <f t="shared" si="240"/>
        <v>SINAPI 101007</v>
      </c>
      <c r="B15224" s="3" t="s">
        <v>6064</v>
      </c>
      <c r="C15224" s="3">
        <v>101007</v>
      </c>
      <c r="D15224" s="2" t="s">
        <v>15265</v>
      </c>
      <c r="E15224" s="3" t="s">
        <v>4957</v>
      </c>
      <c r="F15224" s="61">
        <v>5.53</v>
      </c>
      <c r="G15224" s="61">
        <v>5.6</v>
      </c>
      <c r="J15224" s="89">
        <v>4.1599999999999998E-2</v>
      </c>
      <c r="K15224" s="89">
        <v>4.1099999999999998E-2</v>
      </c>
    </row>
    <row r="15225" spans="1:11" ht="22.5" x14ac:dyDescent="0.2">
      <c r="A15225" s="1" t="str">
        <f t="shared" si="240"/>
        <v>SINAPI 100982</v>
      </c>
      <c r="B15225" s="3" t="s">
        <v>6064</v>
      </c>
      <c r="C15225" s="3">
        <v>100982</v>
      </c>
      <c r="D15225" s="2" t="s">
        <v>15266</v>
      </c>
      <c r="E15225" s="3" t="s">
        <v>4957</v>
      </c>
      <c r="F15225" s="61">
        <v>9.33</v>
      </c>
      <c r="G15225" s="61">
        <v>9.48</v>
      </c>
      <c r="J15225" s="89">
        <v>0</v>
      </c>
      <c r="K15225" s="89">
        <v>0</v>
      </c>
    </row>
    <row r="15226" spans="1:11" ht="22.5" x14ac:dyDescent="0.2">
      <c r="A15226" s="1" t="str">
        <f t="shared" si="240"/>
        <v>SINAPI 100998</v>
      </c>
      <c r="B15226" s="3" t="s">
        <v>6064</v>
      </c>
      <c r="C15226" s="3">
        <v>100998</v>
      </c>
      <c r="D15226" s="2" t="s">
        <v>15267</v>
      </c>
      <c r="E15226" s="3" t="s">
        <v>4963</v>
      </c>
      <c r="F15226" s="61">
        <v>6.23</v>
      </c>
      <c r="G15226" s="61">
        <v>6.32</v>
      </c>
      <c r="J15226" s="89">
        <v>0</v>
      </c>
      <c r="K15226" s="89">
        <v>0</v>
      </c>
    </row>
    <row r="15227" spans="1:11" ht="22.5" x14ac:dyDescent="0.2">
      <c r="A15227" s="1" t="str">
        <f t="shared" si="240"/>
        <v>SINAPI 100983</v>
      </c>
      <c r="B15227" s="3" t="s">
        <v>6064</v>
      </c>
      <c r="C15227" s="3">
        <v>100983</v>
      </c>
      <c r="D15227" s="2" t="s">
        <v>15268</v>
      </c>
      <c r="E15227" s="3" t="s">
        <v>4957</v>
      </c>
      <c r="F15227" s="61">
        <v>9.5399999999999991</v>
      </c>
      <c r="G15227" s="61">
        <v>9.67</v>
      </c>
      <c r="J15227" s="89">
        <v>0</v>
      </c>
      <c r="K15227" s="89">
        <v>0</v>
      </c>
    </row>
    <row r="15228" spans="1:11" ht="22.5" x14ac:dyDescent="0.2">
      <c r="A15228" s="1" t="str">
        <f t="shared" si="240"/>
        <v>SINAPI 100999</v>
      </c>
      <c r="B15228" s="3" t="s">
        <v>6064</v>
      </c>
      <c r="C15228" s="3">
        <v>100999</v>
      </c>
      <c r="D15228" s="2" t="s">
        <v>15269</v>
      </c>
      <c r="E15228" s="3" t="s">
        <v>4963</v>
      </c>
      <c r="F15228" s="61">
        <v>6.39</v>
      </c>
      <c r="G15228" s="61">
        <v>6.47</v>
      </c>
      <c r="J15228" s="89">
        <v>0</v>
      </c>
      <c r="K15228" s="89">
        <v>0</v>
      </c>
    </row>
    <row r="15229" spans="1:11" ht="22.5" x14ac:dyDescent="0.2">
      <c r="A15229" s="1" t="str">
        <f t="shared" si="240"/>
        <v>SINAPI 100984</v>
      </c>
      <c r="B15229" s="3" t="s">
        <v>6064</v>
      </c>
      <c r="C15229" s="3">
        <v>100984</v>
      </c>
      <c r="D15229" s="2" t="s">
        <v>15270</v>
      </c>
      <c r="E15229" s="3" t="s">
        <v>4957</v>
      </c>
      <c r="F15229" s="61">
        <v>9.34</v>
      </c>
      <c r="G15229" s="61">
        <v>9.4600000000000009</v>
      </c>
      <c r="J15229" s="89">
        <v>0</v>
      </c>
      <c r="K15229" s="89">
        <v>0</v>
      </c>
    </row>
    <row r="15230" spans="1:11" ht="22.5" x14ac:dyDescent="0.2">
      <c r="A15230" s="1" t="str">
        <f t="shared" si="240"/>
        <v>SINAPI 101000</v>
      </c>
      <c r="B15230" s="3" t="s">
        <v>6064</v>
      </c>
      <c r="C15230" s="3">
        <v>101000</v>
      </c>
      <c r="D15230" s="2" t="s">
        <v>15271</v>
      </c>
      <c r="E15230" s="3" t="s">
        <v>4963</v>
      </c>
      <c r="F15230" s="61">
        <v>6.22</v>
      </c>
      <c r="G15230" s="61">
        <v>6.31</v>
      </c>
      <c r="J15230" s="89">
        <v>0</v>
      </c>
      <c r="K15230" s="89">
        <v>0</v>
      </c>
    </row>
    <row r="15231" spans="1:11" ht="22.5" x14ac:dyDescent="0.2">
      <c r="A15231" s="1" t="str">
        <f t="shared" si="240"/>
        <v>SINAPI 100981</v>
      </c>
      <c r="B15231" s="3" t="s">
        <v>6064</v>
      </c>
      <c r="C15231" s="3">
        <v>100981</v>
      </c>
      <c r="D15231" s="2" t="s">
        <v>15272</v>
      </c>
      <c r="E15231" s="3" t="s">
        <v>4957</v>
      </c>
      <c r="F15231" s="61">
        <v>9.6999999999999993</v>
      </c>
      <c r="G15231" s="61">
        <v>9.9</v>
      </c>
      <c r="J15231" s="89">
        <v>0</v>
      </c>
      <c r="K15231" s="89">
        <v>0</v>
      </c>
    </row>
    <row r="15232" spans="1:11" ht="22.5" x14ac:dyDescent="0.2">
      <c r="A15232" s="1" t="str">
        <f t="shared" si="240"/>
        <v>SINAPI 100997</v>
      </c>
      <c r="B15232" s="3" t="s">
        <v>6064</v>
      </c>
      <c r="C15232" s="3">
        <v>100997</v>
      </c>
      <c r="D15232" s="2" t="s">
        <v>15273</v>
      </c>
      <c r="E15232" s="3" t="s">
        <v>4963</v>
      </c>
      <c r="F15232" s="61">
        <v>6.46</v>
      </c>
      <c r="G15232" s="61">
        <v>6.61</v>
      </c>
      <c r="J15232" s="89">
        <v>0</v>
      </c>
      <c r="K15232" s="89">
        <v>0</v>
      </c>
    </row>
    <row r="15233" spans="1:11" ht="22.5" x14ac:dyDescent="0.2">
      <c r="A15233" s="1" t="str">
        <f t="shared" si="240"/>
        <v>SINAPI 101010</v>
      </c>
      <c r="B15233" s="3" t="s">
        <v>6064</v>
      </c>
      <c r="C15233" s="3">
        <v>101010</v>
      </c>
      <c r="D15233" s="2" t="s">
        <v>15274</v>
      </c>
      <c r="E15233" s="3" t="s">
        <v>4963</v>
      </c>
      <c r="F15233" s="61">
        <v>27.99</v>
      </c>
      <c r="G15233" s="61">
        <v>28.36</v>
      </c>
      <c r="J15233" s="89">
        <v>0</v>
      </c>
      <c r="K15233" s="89">
        <v>0</v>
      </c>
    </row>
    <row r="15234" spans="1:11" ht="22.5" x14ac:dyDescent="0.2">
      <c r="A15234" s="1" t="str">
        <f t="shared" si="240"/>
        <v>SINAPI 101009</v>
      </c>
      <c r="B15234" s="3" t="s">
        <v>6064</v>
      </c>
      <c r="C15234" s="3">
        <v>101009</v>
      </c>
      <c r="D15234" s="2" t="s">
        <v>15275</v>
      </c>
      <c r="E15234" s="3" t="s">
        <v>4963</v>
      </c>
      <c r="F15234" s="61">
        <v>44.45</v>
      </c>
      <c r="G15234" s="61">
        <v>45.04</v>
      </c>
      <c r="J15234" s="89">
        <v>0</v>
      </c>
      <c r="K15234" s="89">
        <v>0</v>
      </c>
    </row>
    <row r="15235" spans="1:11" ht="22.5" x14ac:dyDescent="0.2">
      <c r="A15235" s="1" t="str">
        <f t="shared" si="240"/>
        <v>SINAPI 100978</v>
      </c>
      <c r="B15235" s="3" t="s">
        <v>6064</v>
      </c>
      <c r="C15235" s="3">
        <v>100978</v>
      </c>
      <c r="D15235" s="2" t="s">
        <v>15276</v>
      </c>
      <c r="E15235" s="3" t="s">
        <v>4957</v>
      </c>
      <c r="F15235" s="61">
        <v>7.22</v>
      </c>
      <c r="G15235" s="61">
        <v>7.34</v>
      </c>
      <c r="J15235" s="89">
        <v>0</v>
      </c>
      <c r="K15235" s="89">
        <v>0</v>
      </c>
    </row>
    <row r="15236" spans="1:11" ht="22.5" x14ac:dyDescent="0.2">
      <c r="A15236" s="1" t="str">
        <f t="shared" si="240"/>
        <v>SINAPI 100994</v>
      </c>
      <c r="B15236" s="3" t="s">
        <v>6064</v>
      </c>
      <c r="C15236" s="3">
        <v>100994</v>
      </c>
      <c r="D15236" s="2" t="s">
        <v>15277</v>
      </c>
      <c r="E15236" s="3" t="s">
        <v>4963</v>
      </c>
      <c r="F15236" s="61">
        <v>4.79</v>
      </c>
      <c r="G15236" s="61">
        <v>4.87</v>
      </c>
      <c r="J15236" s="89">
        <v>0</v>
      </c>
      <c r="K15236" s="89">
        <v>0</v>
      </c>
    </row>
    <row r="15237" spans="1:11" ht="22.5" x14ac:dyDescent="0.2">
      <c r="A15237" s="1" t="str">
        <f t="shared" si="240"/>
        <v>SINAPI 100974</v>
      </c>
      <c r="B15237" s="3" t="s">
        <v>6064</v>
      </c>
      <c r="C15237" s="3">
        <v>100974</v>
      </c>
      <c r="D15237" s="2" t="s">
        <v>15278</v>
      </c>
      <c r="E15237" s="3" t="s">
        <v>4957</v>
      </c>
      <c r="F15237" s="61">
        <v>9.0500000000000007</v>
      </c>
      <c r="G15237" s="61">
        <v>9.1999999999999993</v>
      </c>
      <c r="J15237" s="89">
        <v>0</v>
      </c>
      <c r="K15237" s="89">
        <v>0</v>
      </c>
    </row>
    <row r="15238" spans="1:11" ht="22.5" x14ac:dyDescent="0.2">
      <c r="A15238" s="1" t="str">
        <f t="shared" si="240"/>
        <v>SINAPI 100990</v>
      </c>
      <c r="B15238" s="3" t="s">
        <v>6064</v>
      </c>
      <c r="C15238" s="3">
        <v>100990</v>
      </c>
      <c r="D15238" s="2" t="s">
        <v>15279</v>
      </c>
      <c r="E15238" s="3" t="s">
        <v>4963</v>
      </c>
      <c r="F15238" s="61">
        <v>6.04</v>
      </c>
      <c r="G15238" s="61">
        <v>6.14</v>
      </c>
      <c r="J15238" s="89">
        <v>0</v>
      </c>
      <c r="K15238" s="89">
        <v>0</v>
      </c>
    </row>
    <row r="15239" spans="1:11" ht="22.5" x14ac:dyDescent="0.2">
      <c r="A15239" s="1" t="str">
        <f t="shared" si="240"/>
        <v>SINAPI 100979</v>
      </c>
      <c r="B15239" s="3" t="s">
        <v>6064</v>
      </c>
      <c r="C15239" s="3">
        <v>100979</v>
      </c>
      <c r="D15239" s="2" t="s">
        <v>15280</v>
      </c>
      <c r="E15239" s="3" t="s">
        <v>4957</v>
      </c>
      <c r="F15239" s="61">
        <v>7.06</v>
      </c>
      <c r="G15239" s="61">
        <v>7.16</v>
      </c>
      <c r="J15239" s="89">
        <v>0</v>
      </c>
      <c r="K15239" s="89">
        <v>0</v>
      </c>
    </row>
    <row r="15240" spans="1:11" ht="22.5" x14ac:dyDescent="0.2">
      <c r="A15240" s="1" t="str">
        <f t="shared" si="240"/>
        <v>SINAPI 100995</v>
      </c>
      <c r="B15240" s="3" t="s">
        <v>6064</v>
      </c>
      <c r="C15240" s="3">
        <v>100995</v>
      </c>
      <c r="D15240" s="2" t="s">
        <v>15281</v>
      </c>
      <c r="E15240" s="3" t="s">
        <v>4963</v>
      </c>
      <c r="F15240" s="61">
        <v>4.72</v>
      </c>
      <c r="G15240" s="61">
        <v>4.78</v>
      </c>
      <c r="J15240" s="89">
        <v>0</v>
      </c>
      <c r="K15240" s="89">
        <v>0</v>
      </c>
    </row>
    <row r="15241" spans="1:11" ht="22.5" x14ac:dyDescent="0.2">
      <c r="A15241" s="1" t="str">
        <f t="shared" si="240"/>
        <v>SINAPI 100975</v>
      </c>
      <c r="B15241" s="3" t="s">
        <v>6064</v>
      </c>
      <c r="C15241" s="3">
        <v>100975</v>
      </c>
      <c r="D15241" s="2" t="s">
        <v>15282</v>
      </c>
      <c r="E15241" s="3" t="s">
        <v>4957</v>
      </c>
      <c r="F15241" s="61">
        <v>9.27</v>
      </c>
      <c r="G15241" s="61">
        <v>9.4</v>
      </c>
      <c r="J15241" s="89">
        <v>0</v>
      </c>
      <c r="K15241" s="89">
        <v>0</v>
      </c>
    </row>
    <row r="15242" spans="1:11" ht="22.5" x14ac:dyDescent="0.2">
      <c r="A15242" s="1" t="str">
        <f t="shared" si="240"/>
        <v>SINAPI 100991</v>
      </c>
      <c r="B15242" s="3" t="s">
        <v>6064</v>
      </c>
      <c r="C15242" s="3">
        <v>100991</v>
      </c>
      <c r="D15242" s="2" t="s">
        <v>15283</v>
      </c>
      <c r="E15242" s="3" t="s">
        <v>4963</v>
      </c>
      <c r="F15242" s="61">
        <v>6.21</v>
      </c>
      <c r="G15242" s="61">
        <v>6.29</v>
      </c>
      <c r="J15242" s="89">
        <v>0</v>
      </c>
      <c r="K15242" s="89">
        <v>0</v>
      </c>
    </row>
    <row r="15243" spans="1:11" ht="22.5" x14ac:dyDescent="0.2">
      <c r="A15243" s="1" t="str">
        <f t="shared" si="240"/>
        <v>SINAPI 100980</v>
      </c>
      <c r="B15243" s="3" t="s">
        <v>6064</v>
      </c>
      <c r="C15243" s="3">
        <v>100980</v>
      </c>
      <c r="D15243" s="2" t="s">
        <v>15284</v>
      </c>
      <c r="E15243" s="3" t="s">
        <v>4957</v>
      </c>
      <c r="F15243" s="61">
        <v>6.69</v>
      </c>
      <c r="G15243" s="61">
        <v>6.78</v>
      </c>
      <c r="J15243" s="89">
        <v>0</v>
      </c>
      <c r="K15243" s="89">
        <v>0</v>
      </c>
    </row>
    <row r="15244" spans="1:11" ht="22.5" x14ac:dyDescent="0.2">
      <c r="A15244" s="1" t="str">
        <f t="shared" si="240"/>
        <v>SINAPI 100996</v>
      </c>
      <c r="B15244" s="3" t="s">
        <v>6064</v>
      </c>
      <c r="C15244" s="3">
        <v>100996</v>
      </c>
      <c r="D15244" s="2" t="s">
        <v>15285</v>
      </c>
      <c r="E15244" s="3" t="s">
        <v>4963</v>
      </c>
      <c r="F15244" s="61">
        <v>4.45</v>
      </c>
      <c r="G15244" s="61">
        <v>4.51</v>
      </c>
      <c r="J15244" s="89">
        <v>0</v>
      </c>
      <c r="K15244" s="89">
        <v>0</v>
      </c>
    </row>
    <row r="15245" spans="1:11" ht="22.5" x14ac:dyDescent="0.2">
      <c r="A15245" s="1" t="str">
        <f t="shared" si="240"/>
        <v>SINAPI 100976</v>
      </c>
      <c r="B15245" s="3" t="s">
        <v>6064</v>
      </c>
      <c r="C15245" s="3">
        <v>100976</v>
      </c>
      <c r="D15245" s="2" t="s">
        <v>15286</v>
      </c>
      <c r="E15245" s="3" t="s">
        <v>4957</v>
      </c>
      <c r="F15245" s="61">
        <v>9.08</v>
      </c>
      <c r="G15245" s="61">
        <v>9.1999999999999993</v>
      </c>
      <c r="J15245" s="89">
        <v>0</v>
      </c>
      <c r="K15245" s="89">
        <v>0</v>
      </c>
    </row>
    <row r="15246" spans="1:11" ht="22.5" x14ac:dyDescent="0.2">
      <c r="A15246" s="1" t="str">
        <f t="shared" si="240"/>
        <v>SINAPI 100992</v>
      </c>
      <c r="B15246" s="3" t="s">
        <v>6064</v>
      </c>
      <c r="C15246" s="3">
        <v>100992</v>
      </c>
      <c r="D15246" s="2" t="s">
        <v>15287</v>
      </c>
      <c r="E15246" s="3" t="s">
        <v>4963</v>
      </c>
      <c r="F15246" s="61">
        <v>6.04</v>
      </c>
      <c r="G15246" s="61">
        <v>6.13</v>
      </c>
      <c r="J15246" s="89">
        <v>0</v>
      </c>
      <c r="K15246" s="89">
        <v>0</v>
      </c>
    </row>
    <row r="15247" spans="1:11" ht="22.5" x14ac:dyDescent="0.2">
      <c r="A15247" s="1" t="str">
        <f t="shared" si="240"/>
        <v>SINAPI 100977</v>
      </c>
      <c r="B15247" s="3" t="s">
        <v>6064</v>
      </c>
      <c r="C15247" s="3">
        <v>100977</v>
      </c>
      <c r="D15247" s="2" t="s">
        <v>15288</v>
      </c>
      <c r="E15247" s="3" t="s">
        <v>4957</v>
      </c>
      <c r="F15247" s="61">
        <v>7.98</v>
      </c>
      <c r="G15247" s="61">
        <v>8.14</v>
      </c>
      <c r="J15247" s="89">
        <v>0</v>
      </c>
      <c r="K15247" s="89">
        <v>0</v>
      </c>
    </row>
    <row r="15248" spans="1:11" ht="22.5" x14ac:dyDescent="0.2">
      <c r="A15248" s="1" t="str">
        <f t="shared" si="240"/>
        <v>SINAPI 100993</v>
      </c>
      <c r="B15248" s="3" t="s">
        <v>6064</v>
      </c>
      <c r="C15248" s="3">
        <v>100993</v>
      </c>
      <c r="D15248" s="2" t="s">
        <v>15289</v>
      </c>
      <c r="E15248" s="3" t="s">
        <v>4963</v>
      </c>
      <c r="F15248" s="61">
        <v>5.31</v>
      </c>
      <c r="G15248" s="61">
        <v>5.42</v>
      </c>
      <c r="J15248" s="89">
        <v>0</v>
      </c>
      <c r="K15248" s="89">
        <v>0</v>
      </c>
    </row>
    <row r="15249" spans="1:11" ht="22.5" x14ac:dyDescent="0.2">
      <c r="A15249" s="1" t="str">
        <f t="shared" si="240"/>
        <v>SINAPI 100973</v>
      </c>
      <c r="B15249" s="3" t="s">
        <v>6064</v>
      </c>
      <c r="C15249" s="3">
        <v>100973</v>
      </c>
      <c r="D15249" s="2" t="s">
        <v>15290</v>
      </c>
      <c r="E15249" s="3" t="s">
        <v>4957</v>
      </c>
      <c r="F15249" s="61">
        <v>9.41</v>
      </c>
      <c r="G15249" s="61">
        <v>9.61</v>
      </c>
      <c r="J15249" s="89">
        <v>0</v>
      </c>
      <c r="K15249" s="89">
        <v>0</v>
      </c>
    </row>
    <row r="15250" spans="1:11" ht="22.5" x14ac:dyDescent="0.2">
      <c r="A15250" s="1" t="str">
        <f t="shared" si="240"/>
        <v>SINAPI 100989</v>
      </c>
      <c r="B15250" s="3" t="s">
        <v>6064</v>
      </c>
      <c r="C15250" s="3">
        <v>100989</v>
      </c>
      <c r="D15250" s="2" t="s">
        <v>15291</v>
      </c>
      <c r="E15250" s="3" t="s">
        <v>4963</v>
      </c>
      <c r="F15250" s="61">
        <v>6.26</v>
      </c>
      <c r="G15250" s="61">
        <v>6.41</v>
      </c>
      <c r="J15250" s="89">
        <v>0</v>
      </c>
      <c r="K15250" s="89">
        <v>0</v>
      </c>
    </row>
    <row r="15251" spans="1:11" ht="22.5" x14ac:dyDescent="0.2">
      <c r="A15251" s="1" t="str">
        <f t="shared" si="240"/>
        <v>SINAPI 101467</v>
      </c>
      <c r="B15251" s="3" t="s">
        <v>6064</v>
      </c>
      <c r="C15251" s="3">
        <v>101467</v>
      </c>
      <c r="D15251" s="2" t="s">
        <v>15292</v>
      </c>
      <c r="E15251" s="3" t="s">
        <v>4963</v>
      </c>
      <c r="F15251" s="61">
        <v>18.579999999999998</v>
      </c>
      <c r="G15251" s="61">
        <v>19.05</v>
      </c>
      <c r="J15251" s="89">
        <v>0</v>
      </c>
      <c r="K15251" s="89">
        <v>0</v>
      </c>
    </row>
    <row r="15252" spans="1:11" ht="22.5" x14ac:dyDescent="0.2">
      <c r="A15252" s="1" t="str">
        <f t="shared" si="240"/>
        <v>SINAPI 101468</v>
      </c>
      <c r="B15252" s="3" t="s">
        <v>6064</v>
      </c>
      <c r="C15252" s="3">
        <v>101468</v>
      </c>
      <c r="D15252" s="2" t="s">
        <v>15293</v>
      </c>
      <c r="E15252" s="3" t="s">
        <v>4963</v>
      </c>
      <c r="F15252" s="61">
        <v>17</v>
      </c>
      <c r="G15252" s="61">
        <v>17.420000000000002</v>
      </c>
      <c r="J15252" s="89">
        <v>0</v>
      </c>
      <c r="K15252" s="89">
        <v>0</v>
      </c>
    </row>
    <row r="15253" spans="1:11" ht="22.5" x14ac:dyDescent="0.2">
      <c r="A15253" s="1" t="str">
        <f t="shared" si="240"/>
        <v>SINAPI 101014</v>
      </c>
      <c r="B15253" s="3" t="s">
        <v>6064</v>
      </c>
      <c r="C15253" s="3">
        <v>101014</v>
      </c>
      <c r="D15253" s="2" t="s">
        <v>15294</v>
      </c>
      <c r="E15253" s="3" t="s">
        <v>4963</v>
      </c>
      <c r="F15253" s="61">
        <v>42.46</v>
      </c>
      <c r="G15253" s="61">
        <v>43.52</v>
      </c>
      <c r="J15253" s="89">
        <v>0</v>
      </c>
      <c r="K15253" s="89">
        <v>0</v>
      </c>
    </row>
    <row r="15254" spans="1:11" ht="22.5" x14ac:dyDescent="0.2">
      <c r="A15254" s="1" t="str">
        <f t="shared" si="240"/>
        <v>SINAPI 101015</v>
      </c>
      <c r="B15254" s="3" t="s">
        <v>6064</v>
      </c>
      <c r="C15254" s="3">
        <v>101015</v>
      </c>
      <c r="D15254" s="2" t="s">
        <v>15295</v>
      </c>
      <c r="E15254" s="3" t="s">
        <v>4963</v>
      </c>
      <c r="F15254" s="61">
        <v>34.880000000000003</v>
      </c>
      <c r="G15254" s="61">
        <v>35.75</v>
      </c>
      <c r="J15254" s="89">
        <v>0</v>
      </c>
      <c r="K15254" s="89">
        <v>0</v>
      </c>
    </row>
    <row r="15255" spans="1:11" ht="22.5" x14ac:dyDescent="0.2">
      <c r="A15255" s="1" t="str">
        <f t="shared" ref="A15255:A15318" si="241">CONCATENATE($B15255," ",$C15255)</f>
        <v>SINAPI 101463</v>
      </c>
      <c r="B15255" s="3" t="s">
        <v>6064</v>
      </c>
      <c r="C15255" s="3">
        <v>101463</v>
      </c>
      <c r="D15255" s="2" t="s">
        <v>15296</v>
      </c>
      <c r="E15255" s="3" t="s">
        <v>4963</v>
      </c>
      <c r="F15255" s="61">
        <v>46.49</v>
      </c>
      <c r="G15255" s="61">
        <v>47.66</v>
      </c>
      <c r="J15255" s="89">
        <v>0</v>
      </c>
      <c r="K15255" s="89">
        <v>0</v>
      </c>
    </row>
    <row r="15256" spans="1:11" ht="22.5" x14ac:dyDescent="0.2">
      <c r="A15256" s="1" t="str">
        <f t="shared" si="241"/>
        <v>SINAPI 101464</v>
      </c>
      <c r="B15256" s="3" t="s">
        <v>6064</v>
      </c>
      <c r="C15256" s="3">
        <v>101464</v>
      </c>
      <c r="D15256" s="2" t="s">
        <v>15297</v>
      </c>
      <c r="E15256" s="3" t="s">
        <v>4963</v>
      </c>
      <c r="F15256" s="61">
        <v>35.71</v>
      </c>
      <c r="G15256" s="61">
        <v>36.61</v>
      </c>
      <c r="J15256" s="89">
        <v>0</v>
      </c>
      <c r="K15256" s="89">
        <v>0</v>
      </c>
    </row>
    <row r="15257" spans="1:11" ht="22.5" x14ac:dyDescent="0.2">
      <c r="A15257" s="1" t="str">
        <f t="shared" si="241"/>
        <v>SINAPI 101465</v>
      </c>
      <c r="B15257" s="3" t="s">
        <v>6064</v>
      </c>
      <c r="C15257" s="3">
        <v>101465</v>
      </c>
      <c r="D15257" s="2" t="s">
        <v>15298</v>
      </c>
      <c r="E15257" s="3" t="s">
        <v>4963</v>
      </c>
      <c r="F15257" s="61">
        <v>27.29</v>
      </c>
      <c r="G15257" s="61">
        <v>27.98</v>
      </c>
      <c r="J15257" s="89">
        <v>0</v>
      </c>
      <c r="K15257" s="89">
        <v>0</v>
      </c>
    </row>
    <row r="15258" spans="1:11" ht="22.5" x14ac:dyDescent="0.2">
      <c r="A15258" s="1" t="str">
        <f t="shared" si="241"/>
        <v>SINAPI 101466</v>
      </c>
      <c r="B15258" s="3" t="s">
        <v>6064</v>
      </c>
      <c r="C15258" s="3">
        <v>101466</v>
      </c>
      <c r="D15258" s="2" t="s">
        <v>15299</v>
      </c>
      <c r="E15258" s="3" t="s">
        <v>4963</v>
      </c>
      <c r="F15258" s="61">
        <v>22.2</v>
      </c>
      <c r="G15258" s="61">
        <v>22.77</v>
      </c>
      <c r="J15258" s="89">
        <v>0</v>
      </c>
      <c r="K15258" s="89">
        <v>0</v>
      </c>
    </row>
    <row r="15259" spans="1:11" ht="22.5" x14ac:dyDescent="0.2">
      <c r="A15259" s="1" t="str">
        <f t="shared" si="241"/>
        <v>SINAPI 101013</v>
      </c>
      <c r="B15259" s="3" t="s">
        <v>6064</v>
      </c>
      <c r="C15259" s="3">
        <v>101013</v>
      </c>
      <c r="D15259" s="2" t="s">
        <v>15300</v>
      </c>
      <c r="E15259" s="3" t="s">
        <v>4963</v>
      </c>
      <c r="F15259" s="61">
        <v>46.35</v>
      </c>
      <c r="G15259" s="61">
        <v>47.51</v>
      </c>
      <c r="J15259" s="89">
        <v>0</v>
      </c>
      <c r="K15259" s="89">
        <v>0</v>
      </c>
    </row>
    <row r="15260" spans="1:11" ht="22.5" x14ac:dyDescent="0.2">
      <c r="A15260" s="1" t="str">
        <f t="shared" si="241"/>
        <v>SINAPI 101477</v>
      </c>
      <c r="B15260" s="3" t="s">
        <v>6064</v>
      </c>
      <c r="C15260" s="3">
        <v>101477</v>
      </c>
      <c r="D15260" s="2" t="s">
        <v>15301</v>
      </c>
      <c r="E15260" s="3" t="s">
        <v>4963</v>
      </c>
      <c r="F15260" s="61">
        <v>13.45</v>
      </c>
      <c r="G15260" s="61">
        <v>13.79</v>
      </c>
      <c r="J15260" s="89">
        <v>0</v>
      </c>
      <c r="K15260" s="89">
        <v>0</v>
      </c>
    </row>
    <row r="15261" spans="1:11" ht="22.5" x14ac:dyDescent="0.2">
      <c r="A15261" s="1" t="str">
        <f t="shared" si="241"/>
        <v>SINAPI 101478</v>
      </c>
      <c r="B15261" s="3" t="s">
        <v>6064</v>
      </c>
      <c r="C15261" s="3">
        <v>101478</v>
      </c>
      <c r="D15261" s="2" t="s">
        <v>15302</v>
      </c>
      <c r="E15261" s="3" t="s">
        <v>4963</v>
      </c>
      <c r="F15261" s="61">
        <v>11.45</v>
      </c>
      <c r="G15261" s="61">
        <v>11.73</v>
      </c>
      <c r="J15261" s="89">
        <v>0</v>
      </c>
      <c r="K15261" s="89">
        <v>0</v>
      </c>
    </row>
    <row r="15262" spans="1:11" ht="22.5" x14ac:dyDescent="0.2">
      <c r="A15262" s="1" t="str">
        <f t="shared" si="241"/>
        <v>SINAPI 101017</v>
      </c>
      <c r="B15262" s="3" t="s">
        <v>6064</v>
      </c>
      <c r="C15262" s="3">
        <v>101017</v>
      </c>
      <c r="D15262" s="2" t="s">
        <v>15303</v>
      </c>
      <c r="E15262" s="3" t="s">
        <v>4963</v>
      </c>
      <c r="F15262" s="61">
        <v>30.62</v>
      </c>
      <c r="G15262" s="61">
        <v>31.38</v>
      </c>
      <c r="J15262" s="89">
        <v>0</v>
      </c>
      <c r="K15262" s="89">
        <v>0</v>
      </c>
    </row>
    <row r="15263" spans="1:11" ht="22.5" x14ac:dyDescent="0.2">
      <c r="A15263" s="1" t="str">
        <f t="shared" si="241"/>
        <v>SINAPI 101018</v>
      </c>
      <c r="B15263" s="3" t="s">
        <v>6064</v>
      </c>
      <c r="C15263" s="3">
        <v>101018</v>
      </c>
      <c r="D15263" s="2" t="s">
        <v>15304</v>
      </c>
      <c r="E15263" s="3" t="s">
        <v>4963</v>
      </c>
      <c r="F15263" s="61">
        <v>25.15</v>
      </c>
      <c r="G15263" s="61">
        <v>25.78</v>
      </c>
      <c r="J15263" s="89">
        <v>0</v>
      </c>
      <c r="K15263" s="89">
        <v>0</v>
      </c>
    </row>
    <row r="15264" spans="1:11" ht="22.5" x14ac:dyDescent="0.2">
      <c r="A15264" s="1" t="str">
        <f t="shared" si="241"/>
        <v>SINAPI 101469</v>
      </c>
      <c r="B15264" s="3" t="s">
        <v>6064</v>
      </c>
      <c r="C15264" s="3">
        <v>101469</v>
      </c>
      <c r="D15264" s="2" t="s">
        <v>15305</v>
      </c>
      <c r="E15264" s="3" t="s">
        <v>4963</v>
      </c>
      <c r="F15264" s="61">
        <v>38.04</v>
      </c>
      <c r="G15264" s="61">
        <v>38.99</v>
      </c>
      <c r="J15264" s="89">
        <v>0</v>
      </c>
      <c r="K15264" s="89">
        <v>0</v>
      </c>
    </row>
    <row r="15265" spans="1:11" ht="22.5" x14ac:dyDescent="0.2">
      <c r="A15265" s="1" t="str">
        <f t="shared" si="241"/>
        <v>SINAPI 101470</v>
      </c>
      <c r="B15265" s="3" t="s">
        <v>6064</v>
      </c>
      <c r="C15265" s="3">
        <v>101470</v>
      </c>
      <c r="D15265" s="2" t="s">
        <v>15306</v>
      </c>
      <c r="E15265" s="3" t="s">
        <v>4963</v>
      </c>
      <c r="F15265" s="61">
        <v>30.2</v>
      </c>
      <c r="G15265" s="61">
        <v>30.95</v>
      </c>
      <c r="J15265" s="89">
        <v>0</v>
      </c>
      <c r="K15265" s="89">
        <v>0</v>
      </c>
    </row>
    <row r="15266" spans="1:11" ht="22.5" x14ac:dyDescent="0.2">
      <c r="A15266" s="1" t="str">
        <f t="shared" si="241"/>
        <v>SINAPI 101471</v>
      </c>
      <c r="B15266" s="3" t="s">
        <v>6064</v>
      </c>
      <c r="C15266" s="3">
        <v>101471</v>
      </c>
      <c r="D15266" s="2" t="s">
        <v>15307</v>
      </c>
      <c r="E15266" s="3" t="s">
        <v>4963</v>
      </c>
      <c r="F15266" s="61">
        <v>25.9</v>
      </c>
      <c r="G15266" s="61">
        <v>26.55</v>
      </c>
      <c r="J15266" s="89">
        <v>0</v>
      </c>
      <c r="K15266" s="89">
        <v>0</v>
      </c>
    </row>
    <row r="15267" spans="1:11" ht="22.5" x14ac:dyDescent="0.2">
      <c r="A15267" s="1" t="str">
        <f t="shared" si="241"/>
        <v>SINAPI 101472</v>
      </c>
      <c r="B15267" s="3" t="s">
        <v>6064</v>
      </c>
      <c r="C15267" s="3">
        <v>101472</v>
      </c>
      <c r="D15267" s="2" t="s">
        <v>15308</v>
      </c>
      <c r="E15267" s="3" t="s">
        <v>4963</v>
      </c>
      <c r="F15267" s="61">
        <v>20.170000000000002</v>
      </c>
      <c r="G15267" s="61">
        <v>20.66</v>
      </c>
      <c r="J15267" s="89">
        <v>0</v>
      </c>
      <c r="K15267" s="89">
        <v>0</v>
      </c>
    </row>
    <row r="15268" spans="1:11" ht="22.5" x14ac:dyDescent="0.2">
      <c r="A15268" s="1" t="str">
        <f t="shared" si="241"/>
        <v>SINAPI 101473</v>
      </c>
      <c r="B15268" s="3" t="s">
        <v>6064</v>
      </c>
      <c r="C15268" s="3">
        <v>101473</v>
      </c>
      <c r="D15268" s="2" t="s">
        <v>15309</v>
      </c>
      <c r="E15268" s="3" t="s">
        <v>4963</v>
      </c>
      <c r="F15268" s="61">
        <v>29.03</v>
      </c>
      <c r="G15268" s="61">
        <v>29.76</v>
      </c>
      <c r="J15268" s="89">
        <v>0</v>
      </c>
      <c r="K15268" s="89">
        <v>0</v>
      </c>
    </row>
    <row r="15269" spans="1:11" ht="22.5" x14ac:dyDescent="0.2">
      <c r="A15269" s="1" t="str">
        <f t="shared" si="241"/>
        <v>SINAPI 101474</v>
      </c>
      <c r="B15269" s="3" t="s">
        <v>6064</v>
      </c>
      <c r="C15269" s="3">
        <v>101474</v>
      </c>
      <c r="D15269" s="2" t="s">
        <v>15310</v>
      </c>
      <c r="E15269" s="3" t="s">
        <v>4963</v>
      </c>
      <c r="F15269" s="61">
        <v>20.77</v>
      </c>
      <c r="G15269" s="61">
        <v>21.29</v>
      </c>
      <c r="J15269" s="89">
        <v>0</v>
      </c>
      <c r="K15269" s="89">
        <v>0</v>
      </c>
    </row>
    <row r="15270" spans="1:11" ht="22.5" x14ac:dyDescent="0.2">
      <c r="A15270" s="1" t="str">
        <f t="shared" si="241"/>
        <v>SINAPI 101475</v>
      </c>
      <c r="B15270" s="3" t="s">
        <v>6064</v>
      </c>
      <c r="C15270" s="3">
        <v>101475</v>
      </c>
      <c r="D15270" s="2" t="s">
        <v>15311</v>
      </c>
      <c r="E15270" s="3" t="s">
        <v>4963</v>
      </c>
      <c r="F15270" s="61">
        <v>18.43</v>
      </c>
      <c r="G15270" s="61">
        <v>18.88</v>
      </c>
      <c r="J15270" s="89">
        <v>0</v>
      </c>
      <c r="K15270" s="89">
        <v>0</v>
      </c>
    </row>
    <row r="15271" spans="1:11" ht="22.5" x14ac:dyDescent="0.2">
      <c r="A15271" s="1" t="str">
        <f t="shared" si="241"/>
        <v>SINAPI 101476</v>
      </c>
      <c r="B15271" s="3" t="s">
        <v>6064</v>
      </c>
      <c r="C15271" s="3">
        <v>101476</v>
      </c>
      <c r="D15271" s="2" t="s">
        <v>15312</v>
      </c>
      <c r="E15271" s="3" t="s">
        <v>4963</v>
      </c>
      <c r="F15271" s="61">
        <v>16.43</v>
      </c>
      <c r="G15271" s="61">
        <v>16.84</v>
      </c>
      <c r="J15271" s="89">
        <v>0</v>
      </c>
      <c r="K15271" s="89">
        <v>0</v>
      </c>
    </row>
    <row r="15272" spans="1:11" ht="22.5" x14ac:dyDescent="0.2">
      <c r="A15272" s="1" t="str">
        <f t="shared" si="241"/>
        <v>SINAPI 101016</v>
      </c>
      <c r="B15272" s="3" t="s">
        <v>6064</v>
      </c>
      <c r="C15272" s="3">
        <v>101016</v>
      </c>
      <c r="D15272" s="2" t="s">
        <v>15313</v>
      </c>
      <c r="E15272" s="3" t="s">
        <v>4963</v>
      </c>
      <c r="F15272" s="61">
        <v>40.39</v>
      </c>
      <c r="G15272" s="61">
        <v>41.39</v>
      </c>
      <c r="J15272" s="89">
        <v>0</v>
      </c>
      <c r="K15272" s="89">
        <v>0</v>
      </c>
    </row>
    <row r="15273" spans="1:11" ht="22.5" x14ac:dyDescent="0.2">
      <c r="A15273" s="1" t="str">
        <f t="shared" si="241"/>
        <v>SINAPI 101487</v>
      </c>
      <c r="B15273" s="3" t="s">
        <v>6064</v>
      </c>
      <c r="C15273" s="3">
        <v>101487</v>
      </c>
      <c r="D15273" s="2" t="s">
        <v>15314</v>
      </c>
      <c r="E15273" s="3" t="s">
        <v>4963</v>
      </c>
      <c r="F15273" s="61">
        <v>100.03</v>
      </c>
      <c r="G15273" s="61">
        <v>102.53</v>
      </c>
      <c r="J15273" s="89">
        <v>0</v>
      </c>
      <c r="K15273" s="89">
        <v>0</v>
      </c>
    </row>
    <row r="15274" spans="1:11" ht="22.5" x14ac:dyDescent="0.2">
      <c r="A15274" s="1" t="str">
        <f t="shared" si="241"/>
        <v>SINAPI 101488</v>
      </c>
      <c r="B15274" s="3" t="s">
        <v>6064</v>
      </c>
      <c r="C15274" s="3">
        <v>101488</v>
      </c>
      <c r="D15274" s="2" t="s">
        <v>15315</v>
      </c>
      <c r="E15274" s="3" t="s">
        <v>4963</v>
      </c>
      <c r="F15274" s="61">
        <v>86.55</v>
      </c>
      <c r="G15274" s="61">
        <v>88.7</v>
      </c>
      <c r="J15274" s="89">
        <v>0</v>
      </c>
      <c r="K15274" s="89">
        <v>0</v>
      </c>
    </row>
    <row r="15275" spans="1:11" ht="22.5" x14ac:dyDescent="0.2">
      <c r="A15275" s="1" t="str">
        <f t="shared" si="241"/>
        <v>SINAPI 101480</v>
      </c>
      <c r="B15275" s="3" t="s">
        <v>6064</v>
      </c>
      <c r="C15275" s="3">
        <v>101480</v>
      </c>
      <c r="D15275" s="2" t="s">
        <v>15316</v>
      </c>
      <c r="E15275" s="3" t="s">
        <v>4963</v>
      </c>
      <c r="F15275" s="61">
        <v>68.03</v>
      </c>
      <c r="G15275" s="61">
        <v>69.739999999999995</v>
      </c>
      <c r="J15275" s="89">
        <v>0</v>
      </c>
      <c r="K15275" s="89">
        <v>0</v>
      </c>
    </row>
    <row r="15276" spans="1:11" ht="22.5" x14ac:dyDescent="0.2">
      <c r="A15276" s="1" t="str">
        <f t="shared" si="241"/>
        <v>SINAPI 101481</v>
      </c>
      <c r="B15276" s="3" t="s">
        <v>6064</v>
      </c>
      <c r="C15276" s="3">
        <v>101481</v>
      </c>
      <c r="D15276" s="2" t="s">
        <v>15317</v>
      </c>
      <c r="E15276" s="3" t="s">
        <v>4963</v>
      </c>
      <c r="F15276" s="61">
        <v>49.15</v>
      </c>
      <c r="G15276" s="61">
        <v>50.37</v>
      </c>
      <c r="J15276" s="89">
        <v>0</v>
      </c>
      <c r="K15276" s="89">
        <v>0</v>
      </c>
    </row>
    <row r="15277" spans="1:11" ht="22.5" x14ac:dyDescent="0.2">
      <c r="A15277" s="1" t="str">
        <f t="shared" si="241"/>
        <v>SINAPI 101482</v>
      </c>
      <c r="B15277" s="3" t="s">
        <v>6064</v>
      </c>
      <c r="C15277" s="3">
        <v>101482</v>
      </c>
      <c r="D15277" s="2" t="s">
        <v>15318</v>
      </c>
      <c r="E15277" s="3" t="s">
        <v>4963</v>
      </c>
      <c r="F15277" s="61">
        <v>36.74</v>
      </c>
      <c r="G15277" s="61">
        <v>37.65</v>
      </c>
      <c r="J15277" s="89">
        <v>0</v>
      </c>
      <c r="K15277" s="89">
        <v>0</v>
      </c>
    </row>
    <row r="15278" spans="1:11" ht="22.5" x14ac:dyDescent="0.2">
      <c r="A15278" s="1" t="str">
        <f t="shared" si="241"/>
        <v>SINAPI 101483</v>
      </c>
      <c r="B15278" s="3" t="s">
        <v>6064</v>
      </c>
      <c r="C15278" s="3">
        <v>101483</v>
      </c>
      <c r="D15278" s="2" t="s">
        <v>15319</v>
      </c>
      <c r="E15278" s="3" t="s">
        <v>4963</v>
      </c>
      <c r="F15278" s="61">
        <v>38.130000000000003</v>
      </c>
      <c r="G15278" s="61">
        <v>39.07</v>
      </c>
      <c r="J15278" s="89">
        <v>0</v>
      </c>
      <c r="K15278" s="89">
        <v>0</v>
      </c>
    </row>
    <row r="15279" spans="1:11" ht="22.5" x14ac:dyDescent="0.2">
      <c r="A15279" s="1" t="str">
        <f t="shared" si="241"/>
        <v>SINAPI 101484</v>
      </c>
      <c r="B15279" s="3" t="s">
        <v>6064</v>
      </c>
      <c r="C15279" s="3">
        <v>101484</v>
      </c>
      <c r="D15279" s="2" t="s">
        <v>15320</v>
      </c>
      <c r="E15279" s="3" t="s">
        <v>4963</v>
      </c>
      <c r="F15279" s="61">
        <v>197.57</v>
      </c>
      <c r="G15279" s="61">
        <v>202.5</v>
      </c>
      <c r="J15279" s="89">
        <v>0</v>
      </c>
      <c r="K15279" s="89">
        <v>0</v>
      </c>
    </row>
    <row r="15280" spans="1:11" ht="22.5" x14ac:dyDescent="0.2">
      <c r="A15280" s="1" t="str">
        <f t="shared" si="241"/>
        <v>SINAPI 101485</v>
      </c>
      <c r="B15280" s="3" t="s">
        <v>6064</v>
      </c>
      <c r="C15280" s="3">
        <v>101485</v>
      </c>
      <c r="D15280" s="2" t="s">
        <v>15321</v>
      </c>
      <c r="E15280" s="3" t="s">
        <v>4963</v>
      </c>
      <c r="F15280" s="61">
        <v>151.66</v>
      </c>
      <c r="G15280" s="61">
        <v>155.44999999999999</v>
      </c>
      <c r="J15280" s="89">
        <v>0</v>
      </c>
      <c r="K15280" s="89">
        <v>0</v>
      </c>
    </row>
    <row r="15281" spans="1:11" ht="22.5" x14ac:dyDescent="0.2">
      <c r="A15281" s="1" t="str">
        <f t="shared" si="241"/>
        <v>SINAPI 101486</v>
      </c>
      <c r="B15281" s="3" t="s">
        <v>6064</v>
      </c>
      <c r="C15281" s="3">
        <v>101486</v>
      </c>
      <c r="D15281" s="2" t="s">
        <v>15322</v>
      </c>
      <c r="E15281" s="3" t="s">
        <v>4963</v>
      </c>
      <c r="F15281" s="61">
        <v>136.61000000000001</v>
      </c>
      <c r="G15281" s="61">
        <v>140.03</v>
      </c>
      <c r="J15281" s="89">
        <v>0</v>
      </c>
      <c r="K15281" s="89">
        <v>0</v>
      </c>
    </row>
    <row r="15282" spans="1:11" x14ac:dyDescent="0.2">
      <c r="A15282" s="1" t="str">
        <f t="shared" si="241"/>
        <v>SINAPI 101006</v>
      </c>
      <c r="B15282" s="3" t="s">
        <v>6064</v>
      </c>
      <c r="C15282" s="3">
        <v>101006</v>
      </c>
      <c r="D15282" s="2" t="s">
        <v>15323</v>
      </c>
      <c r="E15282" s="3" t="s">
        <v>4957</v>
      </c>
      <c r="F15282" s="61">
        <v>21.35</v>
      </c>
      <c r="G15282" s="61">
        <v>21.55</v>
      </c>
      <c r="J15282" s="89">
        <v>4.1700000000000001E-2</v>
      </c>
      <c r="K15282" s="89">
        <v>4.1300000000000003E-2</v>
      </c>
    </row>
    <row r="15283" spans="1:11" x14ac:dyDescent="0.2">
      <c r="A15283" s="1" t="str">
        <f t="shared" si="241"/>
        <v>SINAPI 101005</v>
      </c>
      <c r="B15283" s="3" t="s">
        <v>6064</v>
      </c>
      <c r="C15283" s="3">
        <v>101005</v>
      </c>
      <c r="D15283" s="2" t="s">
        <v>15324</v>
      </c>
      <c r="E15283" s="3" t="s">
        <v>4957</v>
      </c>
      <c r="F15283" s="61">
        <v>19.079999999999998</v>
      </c>
      <c r="G15283" s="61">
        <v>19.309999999999999</v>
      </c>
      <c r="J15283" s="89">
        <v>4.3499999999999997E-2</v>
      </c>
      <c r="K15283" s="89">
        <v>4.2999999999999997E-2</v>
      </c>
    </row>
    <row r="15284" spans="1:11" ht="22.5" x14ac:dyDescent="0.2">
      <c r="A15284" s="1" t="str">
        <f t="shared" si="241"/>
        <v>SINAPI 102568</v>
      </c>
      <c r="B15284" s="3" t="s">
        <v>6064</v>
      </c>
      <c r="C15284" s="3">
        <v>102568</v>
      </c>
      <c r="D15284" s="2" t="s">
        <v>15325</v>
      </c>
      <c r="E15284" s="3" t="s">
        <v>4963</v>
      </c>
      <c r="F15284" s="61">
        <v>290.3</v>
      </c>
      <c r="G15284" s="61">
        <v>299.89999999999998</v>
      </c>
      <c r="J15284" s="89">
        <v>0</v>
      </c>
      <c r="K15284" s="89">
        <v>0</v>
      </c>
    </row>
    <row r="15285" spans="1:11" ht="22.5" x14ac:dyDescent="0.2">
      <c r="A15285" s="1" t="str">
        <f t="shared" si="241"/>
        <v>SINAPI 101479</v>
      </c>
      <c r="B15285" s="3" t="s">
        <v>6064</v>
      </c>
      <c r="C15285" s="3">
        <v>101479</v>
      </c>
      <c r="D15285" s="2" t="s">
        <v>15326</v>
      </c>
      <c r="E15285" s="3" t="s">
        <v>4963</v>
      </c>
      <c r="F15285" s="61">
        <v>170.41</v>
      </c>
      <c r="G15285" s="61">
        <v>176.05</v>
      </c>
      <c r="J15285" s="89">
        <v>0</v>
      </c>
      <c r="K15285" s="89">
        <v>0</v>
      </c>
    </row>
    <row r="15286" spans="1:11" ht="22.5" x14ac:dyDescent="0.2">
      <c r="A15286" s="1" t="str">
        <f t="shared" si="241"/>
        <v>SINAPI 101019</v>
      </c>
      <c r="B15286" s="3" t="s">
        <v>6064</v>
      </c>
      <c r="C15286" s="3">
        <v>101019</v>
      </c>
      <c r="D15286" s="2" t="s">
        <v>15327</v>
      </c>
      <c r="E15286" s="3" t="s">
        <v>4963</v>
      </c>
      <c r="F15286" s="61">
        <v>584.89</v>
      </c>
      <c r="G15286" s="61">
        <v>604.24</v>
      </c>
      <c r="J15286" s="89">
        <v>0</v>
      </c>
      <c r="K15286" s="89">
        <v>0</v>
      </c>
    </row>
    <row r="15287" spans="1:11" ht="22.5" x14ac:dyDescent="0.2">
      <c r="A15287" s="1" t="str">
        <f t="shared" si="241"/>
        <v>SINAPI 100938</v>
      </c>
      <c r="B15287" s="3" t="s">
        <v>6064</v>
      </c>
      <c r="C15287" s="3">
        <v>100938</v>
      </c>
      <c r="D15287" s="2" t="s">
        <v>15328</v>
      </c>
      <c r="E15287" s="3" t="s">
        <v>15742</v>
      </c>
      <c r="F15287" s="61">
        <v>7.78</v>
      </c>
      <c r="G15287" s="61">
        <v>7.86</v>
      </c>
      <c r="J15287" s="89">
        <v>0</v>
      </c>
      <c r="K15287" s="89">
        <v>0</v>
      </c>
    </row>
    <row r="15288" spans="1:11" x14ac:dyDescent="0.2">
      <c r="A15288" s="1" t="str">
        <f t="shared" si="241"/>
        <v>SINAPI 100942</v>
      </c>
      <c r="B15288" s="3" t="s">
        <v>6064</v>
      </c>
      <c r="C15288" s="3">
        <v>100942</v>
      </c>
      <c r="D15288" s="2" t="s">
        <v>15329</v>
      </c>
      <c r="E15288" s="3" t="s">
        <v>15741</v>
      </c>
      <c r="F15288" s="61">
        <v>5.18</v>
      </c>
      <c r="G15288" s="61">
        <v>5.24</v>
      </c>
      <c r="J15288" s="89">
        <v>0</v>
      </c>
      <c r="K15288" s="89">
        <v>0</v>
      </c>
    </row>
    <row r="15289" spans="1:11" ht="22.5" x14ac:dyDescent="0.2">
      <c r="A15289" s="1" t="str">
        <f t="shared" si="241"/>
        <v>SINAPI 93588</v>
      </c>
      <c r="B15289" s="3" t="s">
        <v>6064</v>
      </c>
      <c r="C15289" s="3">
        <v>93588</v>
      </c>
      <c r="D15289" s="2" t="s">
        <v>15330</v>
      </c>
      <c r="E15289" s="3" t="s">
        <v>15742</v>
      </c>
      <c r="F15289" s="61">
        <v>3.26</v>
      </c>
      <c r="G15289" s="61">
        <v>3.3</v>
      </c>
      <c r="J15289" s="89">
        <v>0</v>
      </c>
      <c r="K15289" s="89">
        <v>0</v>
      </c>
    </row>
    <row r="15290" spans="1:11" ht="22.5" x14ac:dyDescent="0.2">
      <c r="A15290" s="1" t="str">
        <f t="shared" si="241"/>
        <v>SINAPI 93594</v>
      </c>
      <c r="B15290" s="3" t="s">
        <v>6064</v>
      </c>
      <c r="C15290" s="3">
        <v>93594</v>
      </c>
      <c r="D15290" s="2" t="s">
        <v>15331</v>
      </c>
      <c r="E15290" s="3" t="s">
        <v>15741</v>
      </c>
      <c r="F15290" s="61">
        <v>2.17</v>
      </c>
      <c r="G15290" s="61">
        <v>2.19</v>
      </c>
      <c r="J15290" s="89">
        <v>0</v>
      </c>
      <c r="K15290" s="89">
        <v>0</v>
      </c>
    </row>
    <row r="15291" spans="1:11" ht="22.5" x14ac:dyDescent="0.2">
      <c r="A15291" s="1" t="str">
        <f t="shared" si="241"/>
        <v>SINAPI 93589</v>
      </c>
      <c r="B15291" s="3" t="s">
        <v>6064</v>
      </c>
      <c r="C15291" s="3">
        <v>93589</v>
      </c>
      <c r="D15291" s="2" t="s">
        <v>15332</v>
      </c>
      <c r="E15291" s="3" t="s">
        <v>15742</v>
      </c>
      <c r="F15291" s="61">
        <v>2.79</v>
      </c>
      <c r="G15291" s="61">
        <v>2.83</v>
      </c>
      <c r="J15291" s="89">
        <v>0</v>
      </c>
      <c r="K15291" s="89">
        <v>0</v>
      </c>
    </row>
    <row r="15292" spans="1:11" ht="22.5" x14ac:dyDescent="0.2">
      <c r="A15292" s="1" t="str">
        <f t="shared" si="241"/>
        <v>SINAPI 93595</v>
      </c>
      <c r="B15292" s="3" t="s">
        <v>6064</v>
      </c>
      <c r="C15292" s="3">
        <v>93595</v>
      </c>
      <c r="D15292" s="2" t="s">
        <v>15333</v>
      </c>
      <c r="E15292" s="3" t="s">
        <v>15741</v>
      </c>
      <c r="F15292" s="61">
        <v>1.89</v>
      </c>
      <c r="G15292" s="61">
        <v>1.91</v>
      </c>
      <c r="J15292" s="89">
        <v>0</v>
      </c>
      <c r="K15292" s="89">
        <v>0</v>
      </c>
    </row>
    <row r="15293" spans="1:11" ht="22.5" x14ac:dyDescent="0.2">
      <c r="A15293" s="1" t="str">
        <f t="shared" si="241"/>
        <v>SINAPI 93590</v>
      </c>
      <c r="B15293" s="3" t="s">
        <v>6064</v>
      </c>
      <c r="C15293" s="3">
        <v>93590</v>
      </c>
      <c r="D15293" s="2" t="s">
        <v>15334</v>
      </c>
      <c r="E15293" s="3" t="s">
        <v>15742</v>
      </c>
      <c r="F15293" s="61">
        <v>1.02</v>
      </c>
      <c r="G15293" s="61">
        <v>1.02</v>
      </c>
      <c r="J15293" s="89">
        <v>0</v>
      </c>
      <c r="K15293" s="89">
        <v>0</v>
      </c>
    </row>
    <row r="15294" spans="1:11" ht="22.5" x14ac:dyDescent="0.2">
      <c r="A15294" s="1" t="str">
        <f t="shared" si="241"/>
        <v>SINAPI 93596</v>
      </c>
      <c r="B15294" s="3" t="s">
        <v>6064</v>
      </c>
      <c r="C15294" s="3">
        <v>93596</v>
      </c>
      <c r="D15294" s="2" t="s">
        <v>15335</v>
      </c>
      <c r="E15294" s="3" t="s">
        <v>15741</v>
      </c>
      <c r="F15294" s="61">
        <v>0.68</v>
      </c>
      <c r="G15294" s="61">
        <v>0.68</v>
      </c>
      <c r="J15294" s="89">
        <v>0</v>
      </c>
      <c r="K15294" s="89">
        <v>0</v>
      </c>
    </row>
    <row r="15295" spans="1:11" ht="22.5" x14ac:dyDescent="0.2">
      <c r="A15295" s="1" t="str">
        <f t="shared" si="241"/>
        <v>SINAPI 95875</v>
      </c>
      <c r="B15295" s="3" t="s">
        <v>6064</v>
      </c>
      <c r="C15295" s="3">
        <v>95875</v>
      </c>
      <c r="D15295" s="2" t="s">
        <v>15336</v>
      </c>
      <c r="E15295" s="3" t="s">
        <v>15742</v>
      </c>
      <c r="F15295" s="61">
        <v>2.58</v>
      </c>
      <c r="G15295" s="61">
        <v>2.61</v>
      </c>
      <c r="J15295" s="89">
        <v>0</v>
      </c>
      <c r="K15295" s="89">
        <v>0</v>
      </c>
    </row>
    <row r="15296" spans="1:11" ht="22.5" x14ac:dyDescent="0.2">
      <c r="A15296" s="1" t="str">
        <f t="shared" si="241"/>
        <v>SINAPI 95878</v>
      </c>
      <c r="B15296" s="3" t="s">
        <v>6064</v>
      </c>
      <c r="C15296" s="3">
        <v>95878</v>
      </c>
      <c r="D15296" s="2" t="s">
        <v>15337</v>
      </c>
      <c r="E15296" s="3" t="s">
        <v>15741</v>
      </c>
      <c r="F15296" s="61">
        <v>1.74</v>
      </c>
      <c r="G15296" s="61">
        <v>1.75</v>
      </c>
      <c r="J15296" s="89">
        <v>0</v>
      </c>
      <c r="K15296" s="89">
        <v>0</v>
      </c>
    </row>
    <row r="15297" spans="1:11" ht="22.5" x14ac:dyDescent="0.2">
      <c r="A15297" s="1" t="str">
        <f t="shared" si="241"/>
        <v>SINAPI 100943</v>
      </c>
      <c r="B15297" s="3" t="s">
        <v>6064</v>
      </c>
      <c r="C15297" s="3">
        <v>100943</v>
      </c>
      <c r="D15297" s="2" t="s">
        <v>15338</v>
      </c>
      <c r="E15297" s="3" t="s">
        <v>15741</v>
      </c>
      <c r="F15297" s="61">
        <v>4.6399999999999997</v>
      </c>
      <c r="G15297" s="61">
        <v>4.68</v>
      </c>
      <c r="J15297" s="89">
        <v>0</v>
      </c>
      <c r="K15297" s="89">
        <v>0</v>
      </c>
    </row>
    <row r="15298" spans="1:11" ht="22.5" x14ac:dyDescent="0.2">
      <c r="A15298" s="1" t="str">
        <f t="shared" si="241"/>
        <v>SINAPI 100939</v>
      </c>
      <c r="B15298" s="3" t="s">
        <v>6064</v>
      </c>
      <c r="C15298" s="3">
        <v>100939</v>
      </c>
      <c r="D15298" s="2" t="s">
        <v>15339</v>
      </c>
      <c r="E15298" s="3" t="s">
        <v>15742</v>
      </c>
      <c r="F15298" s="61">
        <v>6.99</v>
      </c>
      <c r="G15298" s="61">
        <v>7.05</v>
      </c>
      <c r="J15298" s="89">
        <v>0</v>
      </c>
      <c r="K15298" s="89">
        <v>0</v>
      </c>
    </row>
    <row r="15299" spans="1:11" ht="22.5" x14ac:dyDescent="0.2">
      <c r="A15299" s="1" t="str">
        <f t="shared" si="241"/>
        <v>SINAPI 93591</v>
      </c>
      <c r="B15299" s="3" t="s">
        <v>6064</v>
      </c>
      <c r="C15299" s="3">
        <v>93591</v>
      </c>
      <c r="D15299" s="2" t="s">
        <v>15340</v>
      </c>
      <c r="E15299" s="3" t="s">
        <v>15742</v>
      </c>
      <c r="F15299" s="61">
        <v>2.92</v>
      </c>
      <c r="G15299" s="61">
        <v>2.95</v>
      </c>
      <c r="J15299" s="89">
        <v>0</v>
      </c>
      <c r="K15299" s="89">
        <v>0</v>
      </c>
    </row>
    <row r="15300" spans="1:11" ht="22.5" x14ac:dyDescent="0.2">
      <c r="A15300" s="1" t="str">
        <f t="shared" si="241"/>
        <v>SINAPI 93597</v>
      </c>
      <c r="B15300" s="3" t="s">
        <v>6064</v>
      </c>
      <c r="C15300" s="3">
        <v>93597</v>
      </c>
      <c r="D15300" s="2" t="s">
        <v>15341</v>
      </c>
      <c r="E15300" s="3" t="s">
        <v>15741</v>
      </c>
      <c r="F15300" s="61">
        <v>1.94</v>
      </c>
      <c r="G15300" s="61">
        <v>1.96</v>
      </c>
      <c r="J15300" s="89">
        <v>0</v>
      </c>
      <c r="K15300" s="89">
        <v>0</v>
      </c>
    </row>
    <row r="15301" spans="1:11" ht="22.5" x14ac:dyDescent="0.2">
      <c r="A15301" s="1" t="str">
        <f t="shared" si="241"/>
        <v>SINAPI 93592</v>
      </c>
      <c r="B15301" s="3" t="s">
        <v>6064</v>
      </c>
      <c r="C15301" s="3">
        <v>93592</v>
      </c>
      <c r="D15301" s="2" t="s">
        <v>15342</v>
      </c>
      <c r="E15301" s="3" t="s">
        <v>15742</v>
      </c>
      <c r="F15301" s="61">
        <v>2.54</v>
      </c>
      <c r="G15301" s="61">
        <v>2.5499999999999998</v>
      </c>
      <c r="J15301" s="89">
        <v>0</v>
      </c>
      <c r="K15301" s="89">
        <v>0</v>
      </c>
    </row>
    <row r="15302" spans="1:11" ht="22.5" x14ac:dyDescent="0.2">
      <c r="A15302" s="1" t="str">
        <f t="shared" si="241"/>
        <v>SINAPI 93598</v>
      </c>
      <c r="B15302" s="3" t="s">
        <v>6064</v>
      </c>
      <c r="C15302" s="3">
        <v>93598</v>
      </c>
      <c r="D15302" s="2" t="s">
        <v>15343</v>
      </c>
      <c r="E15302" s="3" t="s">
        <v>15741</v>
      </c>
      <c r="F15302" s="61">
        <v>1.67</v>
      </c>
      <c r="G15302" s="61">
        <v>1.69</v>
      </c>
      <c r="J15302" s="89">
        <v>0</v>
      </c>
      <c r="K15302" s="89">
        <v>0</v>
      </c>
    </row>
    <row r="15303" spans="1:11" ht="22.5" x14ac:dyDescent="0.2">
      <c r="A15303" s="1" t="str">
        <f t="shared" si="241"/>
        <v>SINAPI 93593</v>
      </c>
      <c r="B15303" s="3" t="s">
        <v>6064</v>
      </c>
      <c r="C15303" s="3">
        <v>93593</v>
      </c>
      <c r="D15303" s="2" t="s">
        <v>15344</v>
      </c>
      <c r="E15303" s="3" t="s">
        <v>15742</v>
      </c>
      <c r="F15303" s="61">
        <v>0.93</v>
      </c>
      <c r="G15303" s="61">
        <v>0.93</v>
      </c>
      <c r="J15303" s="89">
        <v>0</v>
      </c>
      <c r="K15303" s="89">
        <v>0</v>
      </c>
    </row>
    <row r="15304" spans="1:11" ht="22.5" x14ac:dyDescent="0.2">
      <c r="A15304" s="1" t="str">
        <f t="shared" si="241"/>
        <v>SINAPI 93599</v>
      </c>
      <c r="B15304" s="3" t="s">
        <v>6064</v>
      </c>
      <c r="C15304" s="3">
        <v>93599</v>
      </c>
      <c r="D15304" s="2" t="s">
        <v>15345</v>
      </c>
      <c r="E15304" s="3" t="s">
        <v>15741</v>
      </c>
      <c r="F15304" s="61">
        <v>0.62</v>
      </c>
      <c r="G15304" s="61">
        <v>0.62</v>
      </c>
      <c r="J15304" s="89">
        <v>0</v>
      </c>
      <c r="K15304" s="89">
        <v>0</v>
      </c>
    </row>
    <row r="15305" spans="1:11" ht="22.5" x14ac:dyDescent="0.2">
      <c r="A15305" s="1" t="str">
        <f t="shared" si="241"/>
        <v>SINAPI 95876</v>
      </c>
      <c r="B15305" s="3" t="s">
        <v>6064</v>
      </c>
      <c r="C15305" s="3">
        <v>95876</v>
      </c>
      <c r="D15305" s="2" t="s">
        <v>15346</v>
      </c>
      <c r="E15305" s="3" t="s">
        <v>15742</v>
      </c>
      <c r="F15305" s="61">
        <v>2.2999999999999998</v>
      </c>
      <c r="G15305" s="61">
        <v>2.31</v>
      </c>
      <c r="J15305" s="89">
        <v>0</v>
      </c>
      <c r="K15305" s="89">
        <v>0</v>
      </c>
    </row>
    <row r="15306" spans="1:11" ht="22.5" x14ac:dyDescent="0.2">
      <c r="A15306" s="1" t="str">
        <f t="shared" si="241"/>
        <v>SINAPI 95879</v>
      </c>
      <c r="B15306" s="3" t="s">
        <v>6064</v>
      </c>
      <c r="C15306" s="3">
        <v>95879</v>
      </c>
      <c r="D15306" s="2" t="s">
        <v>15347</v>
      </c>
      <c r="E15306" s="3" t="s">
        <v>15741</v>
      </c>
      <c r="F15306" s="61">
        <v>1.55</v>
      </c>
      <c r="G15306" s="61">
        <v>1.57</v>
      </c>
      <c r="J15306" s="89">
        <v>0</v>
      </c>
      <c r="K15306" s="89">
        <v>0</v>
      </c>
    </row>
    <row r="15307" spans="1:11" ht="22.5" x14ac:dyDescent="0.2">
      <c r="A15307" s="1" t="str">
        <f t="shared" si="241"/>
        <v>SINAPI 100940</v>
      </c>
      <c r="B15307" s="3" t="s">
        <v>6064</v>
      </c>
      <c r="C15307" s="3">
        <v>100940</v>
      </c>
      <c r="D15307" s="2" t="s">
        <v>15348</v>
      </c>
      <c r="E15307" s="3" t="s">
        <v>15742</v>
      </c>
      <c r="F15307" s="61">
        <v>5.97</v>
      </c>
      <c r="G15307" s="61">
        <v>6.02</v>
      </c>
      <c r="J15307" s="89">
        <v>0</v>
      </c>
      <c r="K15307" s="89">
        <v>0</v>
      </c>
    </row>
    <row r="15308" spans="1:11" ht="22.5" x14ac:dyDescent="0.2">
      <c r="A15308" s="1" t="str">
        <f t="shared" si="241"/>
        <v>SINAPI 100944</v>
      </c>
      <c r="B15308" s="3" t="s">
        <v>6064</v>
      </c>
      <c r="C15308" s="3">
        <v>100944</v>
      </c>
      <c r="D15308" s="2" t="s">
        <v>15349</v>
      </c>
      <c r="E15308" s="3" t="s">
        <v>15741</v>
      </c>
      <c r="F15308" s="61">
        <v>3.99</v>
      </c>
      <c r="G15308" s="61">
        <v>4.03</v>
      </c>
      <c r="J15308" s="89">
        <v>0</v>
      </c>
      <c r="K15308" s="89">
        <v>0</v>
      </c>
    </row>
    <row r="15309" spans="1:11" ht="22.5" x14ac:dyDescent="0.2">
      <c r="A15309" s="1" t="str">
        <f t="shared" si="241"/>
        <v>SINAPI 95425</v>
      </c>
      <c r="B15309" s="3" t="s">
        <v>6064</v>
      </c>
      <c r="C15309" s="3">
        <v>95425</v>
      </c>
      <c r="D15309" s="2" t="s">
        <v>15350</v>
      </c>
      <c r="E15309" s="3" t="s">
        <v>15742</v>
      </c>
      <c r="F15309" s="61">
        <v>2.4900000000000002</v>
      </c>
      <c r="G15309" s="61">
        <v>2.5099999999999998</v>
      </c>
      <c r="J15309" s="89">
        <v>0</v>
      </c>
      <c r="K15309" s="89">
        <v>0</v>
      </c>
    </row>
    <row r="15310" spans="1:11" ht="22.5" x14ac:dyDescent="0.2">
      <c r="A15310" s="1" t="str">
        <f t="shared" si="241"/>
        <v>SINAPI 95428</v>
      </c>
      <c r="B15310" s="3" t="s">
        <v>6064</v>
      </c>
      <c r="C15310" s="3">
        <v>95428</v>
      </c>
      <c r="D15310" s="2" t="s">
        <v>15351</v>
      </c>
      <c r="E15310" s="3" t="s">
        <v>15741</v>
      </c>
      <c r="F15310" s="61">
        <v>1.67</v>
      </c>
      <c r="G15310" s="61">
        <v>1.69</v>
      </c>
      <c r="J15310" s="89">
        <v>0</v>
      </c>
      <c r="K15310" s="89">
        <v>0</v>
      </c>
    </row>
    <row r="15311" spans="1:11" ht="22.5" x14ac:dyDescent="0.2">
      <c r="A15311" s="1" t="str">
        <f t="shared" si="241"/>
        <v>SINAPI 95426</v>
      </c>
      <c r="B15311" s="3" t="s">
        <v>6064</v>
      </c>
      <c r="C15311" s="3">
        <v>95426</v>
      </c>
      <c r="D15311" s="2" t="s">
        <v>15352</v>
      </c>
      <c r="E15311" s="3" t="s">
        <v>15742</v>
      </c>
      <c r="F15311" s="61">
        <v>2.15</v>
      </c>
      <c r="G15311" s="61">
        <v>2.17</v>
      </c>
      <c r="J15311" s="89">
        <v>0</v>
      </c>
      <c r="K15311" s="89">
        <v>0</v>
      </c>
    </row>
    <row r="15312" spans="1:11" ht="22.5" x14ac:dyDescent="0.2">
      <c r="A15312" s="1" t="str">
        <f t="shared" si="241"/>
        <v>SINAPI 95429</v>
      </c>
      <c r="B15312" s="3" t="s">
        <v>6064</v>
      </c>
      <c r="C15312" s="3">
        <v>95429</v>
      </c>
      <c r="D15312" s="2" t="s">
        <v>15353</v>
      </c>
      <c r="E15312" s="3" t="s">
        <v>15741</v>
      </c>
      <c r="F15312" s="61">
        <v>1.44</v>
      </c>
      <c r="G15312" s="61">
        <v>1.46</v>
      </c>
      <c r="J15312" s="89">
        <v>0</v>
      </c>
      <c r="K15312" s="89">
        <v>0</v>
      </c>
    </row>
    <row r="15313" spans="1:11" ht="22.5" x14ac:dyDescent="0.2">
      <c r="A15313" s="1" t="str">
        <f t="shared" si="241"/>
        <v>SINAPI 95427</v>
      </c>
      <c r="B15313" s="3" t="s">
        <v>6064</v>
      </c>
      <c r="C15313" s="3">
        <v>95427</v>
      </c>
      <c r="D15313" s="2" t="s">
        <v>15354</v>
      </c>
      <c r="E15313" s="3" t="s">
        <v>15742</v>
      </c>
      <c r="F15313" s="61">
        <v>0.8</v>
      </c>
      <c r="G15313" s="61">
        <v>0.82</v>
      </c>
      <c r="J15313" s="89">
        <v>0</v>
      </c>
      <c r="K15313" s="89">
        <v>0</v>
      </c>
    </row>
    <row r="15314" spans="1:11" ht="22.5" x14ac:dyDescent="0.2">
      <c r="A15314" s="1" t="str">
        <f t="shared" si="241"/>
        <v>SINAPI 95430</v>
      </c>
      <c r="B15314" s="3" t="s">
        <v>6064</v>
      </c>
      <c r="C15314" s="3">
        <v>95430</v>
      </c>
      <c r="D15314" s="2" t="s">
        <v>15355</v>
      </c>
      <c r="E15314" s="3" t="s">
        <v>15741</v>
      </c>
      <c r="F15314" s="61">
        <v>0.5</v>
      </c>
      <c r="G15314" s="61">
        <v>0.51</v>
      </c>
      <c r="J15314" s="89">
        <v>0</v>
      </c>
      <c r="K15314" s="89">
        <v>0</v>
      </c>
    </row>
    <row r="15315" spans="1:11" ht="22.5" x14ac:dyDescent="0.2">
      <c r="A15315" s="1" t="str">
        <f t="shared" si="241"/>
        <v>SINAPI 95877</v>
      </c>
      <c r="B15315" s="3" t="s">
        <v>6064</v>
      </c>
      <c r="C15315" s="3">
        <v>95877</v>
      </c>
      <c r="D15315" s="2" t="s">
        <v>15356</v>
      </c>
      <c r="E15315" s="3" t="s">
        <v>15742</v>
      </c>
      <c r="F15315" s="61">
        <v>1.97</v>
      </c>
      <c r="G15315" s="61">
        <v>1.99</v>
      </c>
      <c r="J15315" s="89">
        <v>0</v>
      </c>
      <c r="K15315" s="89">
        <v>0</v>
      </c>
    </row>
    <row r="15316" spans="1:11" ht="22.5" x14ac:dyDescent="0.2">
      <c r="A15316" s="1" t="str">
        <f t="shared" si="241"/>
        <v>SINAPI 95880</v>
      </c>
      <c r="B15316" s="3" t="s">
        <v>6064</v>
      </c>
      <c r="C15316" s="3">
        <v>95880</v>
      </c>
      <c r="D15316" s="2" t="s">
        <v>15357</v>
      </c>
      <c r="E15316" s="3" t="s">
        <v>15741</v>
      </c>
      <c r="F15316" s="61">
        <v>1.32</v>
      </c>
      <c r="G15316" s="61">
        <v>1.34</v>
      </c>
      <c r="J15316" s="89">
        <v>0</v>
      </c>
      <c r="K15316" s="89">
        <v>0</v>
      </c>
    </row>
    <row r="15317" spans="1:11" ht="22.5" x14ac:dyDescent="0.2">
      <c r="A15317" s="1" t="str">
        <f t="shared" si="241"/>
        <v>SINAPI 100937</v>
      </c>
      <c r="B15317" s="3" t="s">
        <v>6064</v>
      </c>
      <c r="C15317" s="3">
        <v>100937</v>
      </c>
      <c r="D15317" s="2" t="s">
        <v>15358</v>
      </c>
      <c r="E15317" s="3" t="s">
        <v>15742</v>
      </c>
      <c r="F15317" s="61">
        <v>9.25</v>
      </c>
      <c r="G15317" s="61">
        <v>9.4</v>
      </c>
      <c r="J15317" s="89">
        <v>0</v>
      </c>
      <c r="K15317" s="89">
        <v>0</v>
      </c>
    </row>
    <row r="15318" spans="1:11" ht="22.5" x14ac:dyDescent="0.2">
      <c r="A15318" s="1" t="str">
        <f t="shared" si="241"/>
        <v>SINAPI 100941</v>
      </c>
      <c r="B15318" s="3" t="s">
        <v>6064</v>
      </c>
      <c r="C15318" s="3">
        <v>100941</v>
      </c>
      <c r="D15318" s="2" t="s">
        <v>15359</v>
      </c>
      <c r="E15318" s="3" t="s">
        <v>15741</v>
      </c>
      <c r="F15318" s="61">
        <v>6.16</v>
      </c>
      <c r="G15318" s="61">
        <v>6.26</v>
      </c>
      <c r="J15318" s="89">
        <v>0</v>
      </c>
      <c r="K15318" s="89">
        <v>0</v>
      </c>
    </row>
    <row r="15319" spans="1:11" ht="22.5" x14ac:dyDescent="0.2">
      <c r="A15319" s="1" t="str">
        <f t="shared" ref="A15319:A15382" si="242">CONCATENATE($B15319," ",$C15319)</f>
        <v>SINAPI 97912</v>
      </c>
      <c r="B15319" s="3" t="s">
        <v>6064</v>
      </c>
      <c r="C15319" s="3">
        <v>97912</v>
      </c>
      <c r="D15319" s="2" t="s">
        <v>15360</v>
      </c>
      <c r="E15319" s="3" t="s">
        <v>15742</v>
      </c>
      <c r="F15319" s="61">
        <v>3.87</v>
      </c>
      <c r="G15319" s="61">
        <v>3.94</v>
      </c>
      <c r="J15319" s="89">
        <v>0</v>
      </c>
      <c r="K15319" s="89">
        <v>0</v>
      </c>
    </row>
    <row r="15320" spans="1:11" ht="22.5" x14ac:dyDescent="0.2">
      <c r="A15320" s="1" t="str">
        <f t="shared" si="242"/>
        <v>SINAPI 97916</v>
      </c>
      <c r="B15320" s="3" t="s">
        <v>6064</v>
      </c>
      <c r="C15320" s="3">
        <v>97916</v>
      </c>
      <c r="D15320" s="2" t="s">
        <v>15361</v>
      </c>
      <c r="E15320" s="3" t="s">
        <v>15741</v>
      </c>
      <c r="F15320" s="61">
        <v>2.59</v>
      </c>
      <c r="G15320" s="61">
        <v>2.63</v>
      </c>
      <c r="J15320" s="89">
        <v>0</v>
      </c>
      <c r="K15320" s="89">
        <v>0</v>
      </c>
    </row>
    <row r="15321" spans="1:11" ht="22.5" x14ac:dyDescent="0.2">
      <c r="A15321" s="1" t="str">
        <f t="shared" si="242"/>
        <v>SINAPI 97913</v>
      </c>
      <c r="B15321" s="3" t="s">
        <v>6064</v>
      </c>
      <c r="C15321" s="3">
        <v>97913</v>
      </c>
      <c r="D15321" s="2" t="s">
        <v>15362</v>
      </c>
      <c r="E15321" s="3" t="s">
        <v>15742</v>
      </c>
      <c r="F15321" s="61">
        <v>3.37</v>
      </c>
      <c r="G15321" s="61">
        <v>3.41</v>
      </c>
      <c r="J15321" s="89">
        <v>0</v>
      </c>
      <c r="K15321" s="89">
        <v>0</v>
      </c>
    </row>
    <row r="15322" spans="1:11" ht="22.5" x14ac:dyDescent="0.2">
      <c r="A15322" s="1" t="str">
        <f t="shared" si="242"/>
        <v>SINAPI 97917</v>
      </c>
      <c r="B15322" s="3" t="s">
        <v>6064</v>
      </c>
      <c r="C15322" s="3">
        <v>97917</v>
      </c>
      <c r="D15322" s="2" t="s">
        <v>15363</v>
      </c>
      <c r="E15322" s="3" t="s">
        <v>15741</v>
      </c>
      <c r="F15322" s="61">
        <v>2.23</v>
      </c>
      <c r="G15322" s="61">
        <v>2.27</v>
      </c>
      <c r="J15322" s="89">
        <v>0</v>
      </c>
      <c r="K15322" s="89">
        <v>0</v>
      </c>
    </row>
    <row r="15323" spans="1:11" ht="22.5" x14ac:dyDescent="0.2">
      <c r="A15323" s="1" t="str">
        <f t="shared" si="242"/>
        <v>SINAPI 97915</v>
      </c>
      <c r="B15323" s="3" t="s">
        <v>6064</v>
      </c>
      <c r="C15323" s="3">
        <v>97915</v>
      </c>
      <c r="D15323" s="2" t="s">
        <v>15364</v>
      </c>
      <c r="E15323" s="3" t="s">
        <v>15742</v>
      </c>
      <c r="F15323" s="61">
        <v>1.23</v>
      </c>
      <c r="G15323" s="61">
        <v>1.26</v>
      </c>
      <c r="J15323" s="89">
        <v>0</v>
      </c>
      <c r="K15323" s="89">
        <v>0</v>
      </c>
    </row>
    <row r="15324" spans="1:11" ht="22.5" x14ac:dyDescent="0.2">
      <c r="A15324" s="1" t="str">
        <f t="shared" si="242"/>
        <v>SINAPI 97919</v>
      </c>
      <c r="B15324" s="3" t="s">
        <v>6064</v>
      </c>
      <c r="C15324" s="3">
        <v>97919</v>
      </c>
      <c r="D15324" s="2" t="s">
        <v>15365</v>
      </c>
      <c r="E15324" s="3" t="s">
        <v>15741</v>
      </c>
      <c r="F15324" s="61">
        <v>0.81</v>
      </c>
      <c r="G15324" s="61">
        <v>0.82</v>
      </c>
      <c r="J15324" s="89">
        <v>0</v>
      </c>
      <c r="K15324" s="89">
        <v>0</v>
      </c>
    </row>
    <row r="15325" spans="1:11" ht="22.5" x14ac:dyDescent="0.2">
      <c r="A15325" s="1" t="str">
        <f t="shared" si="242"/>
        <v>SINAPI 97914</v>
      </c>
      <c r="B15325" s="3" t="s">
        <v>6064</v>
      </c>
      <c r="C15325" s="3">
        <v>97914</v>
      </c>
      <c r="D15325" s="2" t="s">
        <v>15366</v>
      </c>
      <c r="E15325" s="3" t="s">
        <v>15742</v>
      </c>
      <c r="F15325" s="61">
        <v>3.08</v>
      </c>
      <c r="G15325" s="61">
        <v>3.13</v>
      </c>
      <c r="J15325" s="89">
        <v>0</v>
      </c>
      <c r="K15325" s="89">
        <v>0</v>
      </c>
    </row>
    <row r="15326" spans="1:11" ht="22.5" x14ac:dyDescent="0.2">
      <c r="A15326" s="1" t="str">
        <f t="shared" si="242"/>
        <v>SINAPI 97918</v>
      </c>
      <c r="B15326" s="3" t="s">
        <v>6064</v>
      </c>
      <c r="C15326" s="3">
        <v>97918</v>
      </c>
      <c r="D15326" s="2" t="s">
        <v>15367</v>
      </c>
      <c r="E15326" s="3" t="s">
        <v>15741</v>
      </c>
      <c r="F15326" s="61">
        <v>2.06</v>
      </c>
      <c r="G15326" s="61">
        <v>2.09</v>
      </c>
      <c r="J15326" s="89">
        <v>0</v>
      </c>
      <c r="K15326" s="89">
        <v>0</v>
      </c>
    </row>
    <row r="15327" spans="1:11" ht="22.5" x14ac:dyDescent="0.2">
      <c r="A15327" s="1" t="str">
        <f t="shared" si="242"/>
        <v>SINAPI 100949</v>
      </c>
      <c r="B15327" s="3" t="s">
        <v>6064</v>
      </c>
      <c r="C15327" s="3">
        <v>100949</v>
      </c>
      <c r="D15327" s="2" t="s">
        <v>15368</v>
      </c>
      <c r="E15327" s="3" t="s">
        <v>15741</v>
      </c>
      <c r="F15327" s="61">
        <v>6.91</v>
      </c>
      <c r="G15327" s="61">
        <v>7</v>
      </c>
      <c r="J15327" s="89">
        <v>0</v>
      </c>
      <c r="K15327" s="89">
        <v>0</v>
      </c>
    </row>
    <row r="15328" spans="1:11" x14ac:dyDescent="0.2">
      <c r="A15328" s="1" t="str">
        <f t="shared" si="242"/>
        <v>SINAPI 100945</v>
      </c>
      <c r="B15328" s="3" t="s">
        <v>6064</v>
      </c>
      <c r="C15328" s="3">
        <v>100945</v>
      </c>
      <c r="D15328" s="2" t="s">
        <v>15369</v>
      </c>
      <c r="E15328" s="3" t="s">
        <v>15741</v>
      </c>
      <c r="F15328" s="61">
        <v>2.9</v>
      </c>
      <c r="G15328" s="61">
        <v>2.94</v>
      </c>
      <c r="J15328" s="89">
        <v>0</v>
      </c>
      <c r="K15328" s="89">
        <v>0</v>
      </c>
    </row>
    <row r="15329" spans="1:11" ht="22.5" x14ac:dyDescent="0.2">
      <c r="A15329" s="1" t="str">
        <f t="shared" si="242"/>
        <v>SINAPI 100946</v>
      </c>
      <c r="B15329" s="3" t="s">
        <v>6064</v>
      </c>
      <c r="C15329" s="3">
        <v>100946</v>
      </c>
      <c r="D15329" s="2" t="s">
        <v>15370</v>
      </c>
      <c r="E15329" s="3" t="s">
        <v>15741</v>
      </c>
      <c r="F15329" s="61">
        <v>2.5</v>
      </c>
      <c r="G15329" s="61">
        <v>2.54</v>
      </c>
      <c r="J15329" s="89">
        <v>0</v>
      </c>
      <c r="K15329" s="89">
        <v>0</v>
      </c>
    </row>
    <row r="15330" spans="1:11" ht="22.5" x14ac:dyDescent="0.2">
      <c r="A15330" s="1" t="str">
        <f t="shared" si="242"/>
        <v>SINAPI 100948</v>
      </c>
      <c r="B15330" s="3" t="s">
        <v>6064</v>
      </c>
      <c r="C15330" s="3">
        <v>100948</v>
      </c>
      <c r="D15330" s="2" t="s">
        <v>15371</v>
      </c>
      <c r="E15330" s="3" t="s">
        <v>15741</v>
      </c>
      <c r="F15330" s="61">
        <v>0.91</v>
      </c>
      <c r="G15330" s="61">
        <v>0.93</v>
      </c>
      <c r="J15330" s="89">
        <v>0</v>
      </c>
      <c r="K15330" s="89">
        <v>0</v>
      </c>
    </row>
    <row r="15331" spans="1:11" ht="22.5" x14ac:dyDescent="0.2">
      <c r="A15331" s="1" t="str">
        <f t="shared" si="242"/>
        <v>SINAPI 100947</v>
      </c>
      <c r="B15331" s="3" t="s">
        <v>6064</v>
      </c>
      <c r="C15331" s="3">
        <v>100947</v>
      </c>
      <c r="D15331" s="2" t="s">
        <v>15372</v>
      </c>
      <c r="E15331" s="3" t="s">
        <v>15741</v>
      </c>
      <c r="F15331" s="61">
        <v>2.31</v>
      </c>
      <c r="G15331" s="61">
        <v>2.34</v>
      </c>
      <c r="J15331" s="89">
        <v>0</v>
      </c>
      <c r="K15331" s="89">
        <v>0</v>
      </c>
    </row>
    <row r="15332" spans="1:11" ht="22.5" x14ac:dyDescent="0.2">
      <c r="A15332" s="1" t="str">
        <f t="shared" si="242"/>
        <v>SINAPI 100954</v>
      </c>
      <c r="B15332" s="3" t="s">
        <v>6064</v>
      </c>
      <c r="C15332" s="3">
        <v>100954</v>
      </c>
      <c r="D15332" s="2" t="s">
        <v>15373</v>
      </c>
      <c r="E15332" s="3" t="s">
        <v>15741</v>
      </c>
      <c r="F15332" s="61">
        <v>8.77</v>
      </c>
      <c r="G15332" s="61">
        <v>8.89</v>
      </c>
      <c r="J15332" s="89">
        <v>0</v>
      </c>
      <c r="K15332" s="89">
        <v>0</v>
      </c>
    </row>
    <row r="15333" spans="1:11" ht="22.5" x14ac:dyDescent="0.2">
      <c r="A15333" s="1" t="str">
        <f t="shared" si="242"/>
        <v>SINAPI 100950</v>
      </c>
      <c r="B15333" s="3" t="s">
        <v>6064</v>
      </c>
      <c r="C15333" s="3">
        <v>100950</v>
      </c>
      <c r="D15333" s="2" t="s">
        <v>15374</v>
      </c>
      <c r="E15333" s="3" t="s">
        <v>15741</v>
      </c>
      <c r="F15333" s="61">
        <v>3.68</v>
      </c>
      <c r="G15333" s="61">
        <v>3.74</v>
      </c>
      <c r="J15333" s="89">
        <v>0</v>
      </c>
      <c r="K15333" s="89">
        <v>0</v>
      </c>
    </row>
    <row r="15334" spans="1:11" ht="22.5" x14ac:dyDescent="0.2">
      <c r="A15334" s="1" t="str">
        <f t="shared" si="242"/>
        <v>SINAPI 100951</v>
      </c>
      <c r="B15334" s="3" t="s">
        <v>6064</v>
      </c>
      <c r="C15334" s="3">
        <v>100951</v>
      </c>
      <c r="D15334" s="2" t="s">
        <v>15375</v>
      </c>
      <c r="E15334" s="3" t="s">
        <v>15741</v>
      </c>
      <c r="F15334" s="61">
        <v>3.18</v>
      </c>
      <c r="G15334" s="61">
        <v>3.22</v>
      </c>
      <c r="J15334" s="89">
        <v>0</v>
      </c>
      <c r="K15334" s="89">
        <v>0</v>
      </c>
    </row>
    <row r="15335" spans="1:11" ht="22.5" x14ac:dyDescent="0.2">
      <c r="A15335" s="1" t="str">
        <f t="shared" si="242"/>
        <v>SINAPI 100953</v>
      </c>
      <c r="B15335" s="3" t="s">
        <v>6064</v>
      </c>
      <c r="C15335" s="3">
        <v>100953</v>
      </c>
      <c r="D15335" s="2" t="s">
        <v>15376</v>
      </c>
      <c r="E15335" s="3" t="s">
        <v>15741</v>
      </c>
      <c r="F15335" s="61">
        <v>1.1599999999999999</v>
      </c>
      <c r="G15335" s="61">
        <v>1.18</v>
      </c>
      <c r="J15335" s="89">
        <v>0</v>
      </c>
      <c r="K15335" s="89">
        <v>0</v>
      </c>
    </row>
    <row r="15336" spans="1:11" ht="22.5" x14ac:dyDescent="0.2">
      <c r="A15336" s="1" t="str">
        <f t="shared" si="242"/>
        <v>SINAPI 100952</v>
      </c>
      <c r="B15336" s="3" t="s">
        <v>6064</v>
      </c>
      <c r="C15336" s="3">
        <v>100952</v>
      </c>
      <c r="D15336" s="2" t="s">
        <v>15377</v>
      </c>
      <c r="E15336" s="3" t="s">
        <v>15741</v>
      </c>
      <c r="F15336" s="61">
        <v>2.93</v>
      </c>
      <c r="G15336" s="61">
        <v>2.97</v>
      </c>
      <c r="J15336" s="89">
        <v>0</v>
      </c>
      <c r="K15336" s="89">
        <v>0</v>
      </c>
    </row>
    <row r="15337" spans="1:11" ht="22.5" x14ac:dyDescent="0.2">
      <c r="A15337" s="1" t="str">
        <f t="shared" si="242"/>
        <v>SINAPI 100964</v>
      </c>
      <c r="B15337" s="3" t="s">
        <v>6064</v>
      </c>
      <c r="C15337" s="3">
        <v>100964</v>
      </c>
      <c r="D15337" s="2" t="s">
        <v>15378</v>
      </c>
      <c r="E15337" s="3" t="s">
        <v>15742</v>
      </c>
      <c r="F15337" s="61">
        <v>8.99</v>
      </c>
      <c r="G15337" s="61">
        <v>9.09</v>
      </c>
      <c r="J15337" s="89">
        <v>4.1200000000000001E-2</v>
      </c>
      <c r="K15337" s="89">
        <v>4.07E-2</v>
      </c>
    </row>
    <row r="15338" spans="1:11" x14ac:dyDescent="0.2">
      <c r="A15338" s="1" t="str">
        <f t="shared" si="242"/>
        <v>SINAPI 100960</v>
      </c>
      <c r="B15338" s="3" t="s">
        <v>6064</v>
      </c>
      <c r="C15338" s="3">
        <v>100960</v>
      </c>
      <c r="D15338" s="2" t="s">
        <v>15379</v>
      </c>
      <c r="E15338" s="3" t="s">
        <v>15742</v>
      </c>
      <c r="F15338" s="61">
        <v>3.75</v>
      </c>
      <c r="G15338" s="61">
        <v>3.79</v>
      </c>
      <c r="J15338" s="89">
        <v>3.73E-2</v>
      </c>
      <c r="K15338" s="89">
        <v>3.6900000000000002E-2</v>
      </c>
    </row>
    <row r="15339" spans="1:11" ht="22.5" x14ac:dyDescent="0.2">
      <c r="A15339" s="1" t="str">
        <f t="shared" si="242"/>
        <v>SINAPI 100961</v>
      </c>
      <c r="B15339" s="3" t="s">
        <v>6064</v>
      </c>
      <c r="C15339" s="3">
        <v>100961</v>
      </c>
      <c r="D15339" s="2" t="s">
        <v>15380</v>
      </c>
      <c r="E15339" s="3" t="s">
        <v>15742</v>
      </c>
      <c r="F15339" s="61">
        <v>3.24</v>
      </c>
      <c r="G15339" s="61">
        <v>3.28</v>
      </c>
      <c r="J15339" s="89">
        <v>4.0099999999999997E-2</v>
      </c>
      <c r="K15339" s="89">
        <v>3.9600000000000003E-2</v>
      </c>
    </row>
    <row r="15340" spans="1:11" ht="22.5" x14ac:dyDescent="0.2">
      <c r="A15340" s="1" t="str">
        <f t="shared" si="242"/>
        <v>SINAPI 100963</v>
      </c>
      <c r="B15340" s="3" t="s">
        <v>6064</v>
      </c>
      <c r="C15340" s="3">
        <v>100963</v>
      </c>
      <c r="D15340" s="2" t="s">
        <v>15381</v>
      </c>
      <c r="E15340" s="3" t="s">
        <v>15742</v>
      </c>
      <c r="F15340" s="61">
        <v>1.17</v>
      </c>
      <c r="G15340" s="61">
        <v>1.18</v>
      </c>
      <c r="J15340" s="89">
        <v>3.4200000000000001E-2</v>
      </c>
      <c r="K15340" s="89">
        <v>3.39E-2</v>
      </c>
    </row>
    <row r="15341" spans="1:11" ht="22.5" x14ac:dyDescent="0.2">
      <c r="A15341" s="1" t="str">
        <f t="shared" si="242"/>
        <v>SINAPI 100962</v>
      </c>
      <c r="B15341" s="3" t="s">
        <v>6064</v>
      </c>
      <c r="C15341" s="3">
        <v>100962</v>
      </c>
      <c r="D15341" s="2" t="s">
        <v>15382</v>
      </c>
      <c r="E15341" s="3" t="s">
        <v>15742</v>
      </c>
      <c r="F15341" s="61">
        <v>2.96</v>
      </c>
      <c r="G15341" s="61">
        <v>2.99</v>
      </c>
      <c r="J15341" s="89">
        <v>4.0500000000000001E-2</v>
      </c>
      <c r="K15341" s="89">
        <v>4.0099999999999997E-2</v>
      </c>
    </row>
    <row r="15342" spans="1:11" ht="22.5" x14ac:dyDescent="0.2">
      <c r="A15342" s="1" t="str">
        <f t="shared" si="242"/>
        <v>SINAPI 100959</v>
      </c>
      <c r="B15342" s="3" t="s">
        <v>6064</v>
      </c>
      <c r="C15342" s="3">
        <v>100959</v>
      </c>
      <c r="D15342" s="2" t="s">
        <v>15383</v>
      </c>
      <c r="E15342" s="3" t="s">
        <v>15742</v>
      </c>
      <c r="F15342" s="61">
        <v>11.97</v>
      </c>
      <c r="G15342" s="61">
        <v>12.11</v>
      </c>
      <c r="J15342" s="89">
        <v>4.3400000000000001E-2</v>
      </c>
      <c r="K15342" s="89">
        <v>4.2900000000000001E-2</v>
      </c>
    </row>
    <row r="15343" spans="1:11" x14ac:dyDescent="0.2">
      <c r="A15343" s="1" t="str">
        <f t="shared" si="242"/>
        <v>SINAPI 100955</v>
      </c>
      <c r="B15343" s="3" t="s">
        <v>6064</v>
      </c>
      <c r="C15343" s="3">
        <v>100955</v>
      </c>
      <c r="D15343" s="2" t="s">
        <v>15384</v>
      </c>
      <c r="E15343" s="3" t="s">
        <v>15742</v>
      </c>
      <c r="F15343" s="61">
        <v>5.01</v>
      </c>
      <c r="G15343" s="61">
        <v>5.07</v>
      </c>
      <c r="J15343" s="89">
        <v>4.3900000000000002E-2</v>
      </c>
      <c r="K15343" s="89">
        <v>4.3400000000000001E-2</v>
      </c>
    </row>
    <row r="15344" spans="1:11" ht="22.5" x14ac:dyDescent="0.2">
      <c r="A15344" s="1" t="str">
        <f t="shared" si="242"/>
        <v>SINAPI 100956</v>
      </c>
      <c r="B15344" s="3" t="s">
        <v>6064</v>
      </c>
      <c r="C15344" s="3">
        <v>100956</v>
      </c>
      <c r="D15344" s="2" t="s">
        <v>15385</v>
      </c>
      <c r="E15344" s="3" t="s">
        <v>15742</v>
      </c>
      <c r="F15344" s="61">
        <v>4.3499999999999996</v>
      </c>
      <c r="G15344" s="61">
        <v>4.4000000000000004</v>
      </c>
      <c r="J15344" s="89">
        <v>4.1399999999999999E-2</v>
      </c>
      <c r="K15344" s="89">
        <v>4.0899999999999999E-2</v>
      </c>
    </row>
    <row r="15345" spans="1:11" ht="22.5" x14ac:dyDescent="0.2">
      <c r="A15345" s="1" t="str">
        <f t="shared" si="242"/>
        <v>SINAPI 100958</v>
      </c>
      <c r="B15345" s="3" t="s">
        <v>6064</v>
      </c>
      <c r="C15345" s="3">
        <v>100958</v>
      </c>
      <c r="D15345" s="2" t="s">
        <v>15386</v>
      </c>
      <c r="E15345" s="3" t="s">
        <v>15742</v>
      </c>
      <c r="F15345" s="61">
        <v>1.6</v>
      </c>
      <c r="G15345" s="61">
        <v>1.61</v>
      </c>
      <c r="J15345" s="89">
        <v>3.7499999999999999E-2</v>
      </c>
      <c r="K15345" s="89">
        <v>3.73E-2</v>
      </c>
    </row>
    <row r="15346" spans="1:11" ht="22.5" x14ac:dyDescent="0.2">
      <c r="A15346" s="1" t="str">
        <f t="shared" si="242"/>
        <v>SINAPI 100957</v>
      </c>
      <c r="B15346" s="3" t="s">
        <v>6064</v>
      </c>
      <c r="C15346" s="3">
        <v>100957</v>
      </c>
      <c r="D15346" s="2" t="s">
        <v>15387</v>
      </c>
      <c r="E15346" s="3" t="s">
        <v>15742</v>
      </c>
      <c r="F15346" s="61">
        <v>3.98</v>
      </c>
      <c r="G15346" s="61">
        <v>4.03</v>
      </c>
      <c r="J15346" s="89">
        <v>4.2700000000000002E-2</v>
      </c>
      <c r="K15346" s="89">
        <v>4.2200000000000001E-2</v>
      </c>
    </row>
    <row r="15347" spans="1:11" ht="22.5" x14ac:dyDescent="0.2">
      <c r="A15347" s="1" t="str">
        <f t="shared" si="242"/>
        <v>SINAPI 100969</v>
      </c>
      <c r="B15347" s="3" t="s">
        <v>6064</v>
      </c>
      <c r="C15347" s="3">
        <v>100969</v>
      </c>
      <c r="D15347" s="2" t="s">
        <v>15388</v>
      </c>
      <c r="E15347" s="3" t="s">
        <v>15741</v>
      </c>
      <c r="F15347" s="61">
        <v>2.41</v>
      </c>
      <c r="G15347" s="61">
        <v>2.44</v>
      </c>
      <c r="J15347" s="89">
        <v>2.4899999999999999E-2</v>
      </c>
      <c r="K15347" s="89">
        <v>2.46E-2</v>
      </c>
    </row>
    <row r="15348" spans="1:11" ht="22.5" x14ac:dyDescent="0.2">
      <c r="A15348" s="1" t="str">
        <f t="shared" si="242"/>
        <v>SINAPI 100970</v>
      </c>
      <c r="B15348" s="3" t="s">
        <v>6064</v>
      </c>
      <c r="C15348" s="3">
        <v>100970</v>
      </c>
      <c r="D15348" s="2" t="s">
        <v>15389</v>
      </c>
      <c r="E15348" s="3" t="s">
        <v>15741</v>
      </c>
      <c r="F15348" s="61">
        <v>2.04</v>
      </c>
      <c r="G15348" s="61">
        <v>2.06</v>
      </c>
      <c r="J15348" s="89">
        <v>2.4500000000000001E-2</v>
      </c>
      <c r="K15348" s="89">
        <v>2.4299999999999999E-2</v>
      </c>
    </row>
    <row r="15349" spans="1:11" ht="22.5" x14ac:dyDescent="0.2">
      <c r="A15349" s="1" t="str">
        <f t="shared" si="242"/>
        <v>SINAPI 102333</v>
      </c>
      <c r="B15349" s="3" t="s">
        <v>6064</v>
      </c>
      <c r="C15349" s="3">
        <v>102333</v>
      </c>
      <c r="D15349" s="2" t="s">
        <v>15390</v>
      </c>
      <c r="E15349" s="3" t="s">
        <v>15741</v>
      </c>
      <c r="F15349" s="61">
        <v>0.76</v>
      </c>
      <c r="G15349" s="61">
        <v>0.77</v>
      </c>
      <c r="J15349" s="89">
        <v>1.32E-2</v>
      </c>
      <c r="K15349" s="89">
        <v>1.2999999999999999E-2</v>
      </c>
    </row>
    <row r="15350" spans="1:11" ht="22.5" x14ac:dyDescent="0.2">
      <c r="A15350" s="1" t="str">
        <f t="shared" si="242"/>
        <v>SINAPI 102332</v>
      </c>
      <c r="B15350" s="3" t="s">
        <v>6064</v>
      </c>
      <c r="C15350" s="3">
        <v>102332</v>
      </c>
      <c r="D15350" s="2" t="s">
        <v>15391</v>
      </c>
      <c r="E15350" s="3" t="s">
        <v>15741</v>
      </c>
      <c r="F15350" s="61">
        <v>1.91</v>
      </c>
      <c r="G15350" s="61">
        <v>1.93</v>
      </c>
      <c r="J15350" s="89">
        <v>2.6200000000000001E-2</v>
      </c>
      <c r="K15350" s="89">
        <v>2.5899999999999999E-2</v>
      </c>
    </row>
    <row r="15351" spans="1:11" ht="22.5" x14ac:dyDescent="0.2">
      <c r="A15351" s="1" t="str">
        <f t="shared" si="242"/>
        <v>SINAPI 100965</v>
      </c>
      <c r="B15351" s="3" t="s">
        <v>6064</v>
      </c>
      <c r="C15351" s="3">
        <v>100965</v>
      </c>
      <c r="D15351" s="2" t="s">
        <v>15392</v>
      </c>
      <c r="E15351" s="3" t="s">
        <v>15741</v>
      </c>
      <c r="F15351" s="61">
        <v>1.85</v>
      </c>
      <c r="G15351" s="61">
        <v>1.87</v>
      </c>
      <c r="J15351" s="89">
        <v>2.7E-2</v>
      </c>
      <c r="K15351" s="89">
        <v>2.6700000000000002E-2</v>
      </c>
    </row>
    <row r="15352" spans="1:11" ht="22.5" x14ac:dyDescent="0.2">
      <c r="A15352" s="1" t="str">
        <f t="shared" si="242"/>
        <v>SINAPI 100966</v>
      </c>
      <c r="B15352" s="3" t="s">
        <v>6064</v>
      </c>
      <c r="C15352" s="3">
        <v>100966</v>
      </c>
      <c r="D15352" s="2" t="s">
        <v>15393</v>
      </c>
      <c r="E15352" s="3" t="s">
        <v>15741</v>
      </c>
      <c r="F15352" s="61">
        <v>1.58</v>
      </c>
      <c r="G15352" s="61">
        <v>1.6</v>
      </c>
      <c r="J15352" s="89">
        <v>1.9E-2</v>
      </c>
      <c r="K15352" s="89">
        <v>1.8800000000000001E-2</v>
      </c>
    </row>
    <row r="15353" spans="1:11" ht="22.5" x14ac:dyDescent="0.2">
      <c r="A15353" s="1" t="str">
        <f t="shared" si="242"/>
        <v>SINAPI 102331</v>
      </c>
      <c r="B15353" s="3" t="s">
        <v>6064</v>
      </c>
      <c r="C15353" s="3">
        <v>102331</v>
      </c>
      <c r="D15353" s="2" t="s">
        <v>15394</v>
      </c>
      <c r="E15353" s="3" t="s">
        <v>15741</v>
      </c>
      <c r="F15353" s="61">
        <v>0.56999999999999995</v>
      </c>
      <c r="G15353" s="61">
        <v>0.59</v>
      </c>
      <c r="J15353" s="89">
        <v>1.7500000000000002E-2</v>
      </c>
      <c r="K15353" s="89">
        <v>1.6899999999999998E-2</v>
      </c>
    </row>
    <row r="15354" spans="1:11" ht="22.5" x14ac:dyDescent="0.2">
      <c r="A15354" s="1" t="str">
        <f t="shared" si="242"/>
        <v>SINAPI 102330</v>
      </c>
      <c r="B15354" s="3" t="s">
        <v>6064</v>
      </c>
      <c r="C15354" s="3">
        <v>102330</v>
      </c>
      <c r="D15354" s="2" t="s">
        <v>15395</v>
      </c>
      <c r="E15354" s="3" t="s">
        <v>15741</v>
      </c>
      <c r="F15354" s="61">
        <v>1.47</v>
      </c>
      <c r="G15354" s="61">
        <v>1.49</v>
      </c>
      <c r="J15354" s="89">
        <v>2.0400000000000001E-2</v>
      </c>
      <c r="K15354" s="89">
        <v>2.01E-2</v>
      </c>
    </row>
    <row r="15355" spans="1:11" x14ac:dyDescent="0.2">
      <c r="A15355" s="1" t="str">
        <f t="shared" si="242"/>
        <v>SINAPI 97804</v>
      </c>
      <c r="B15355" s="3" t="s">
        <v>6064</v>
      </c>
      <c r="C15355" s="3">
        <v>97804</v>
      </c>
      <c r="D15355" s="2" t="s">
        <v>15396</v>
      </c>
      <c r="E15355" s="3" t="s">
        <v>4960</v>
      </c>
      <c r="F15355" s="61">
        <v>0</v>
      </c>
      <c r="G15355" s="61">
        <v>0</v>
      </c>
      <c r="J15355" s="89"/>
      <c r="K15355" s="89"/>
    </row>
    <row r="15356" spans="1:11" ht="22.5" x14ac:dyDescent="0.2">
      <c r="A15356" s="1" t="str">
        <f t="shared" si="242"/>
        <v>SINAPI 104378</v>
      </c>
      <c r="B15356" s="3" t="s">
        <v>6064</v>
      </c>
      <c r="C15356" s="3">
        <v>104378</v>
      </c>
      <c r="D15356" s="2" t="s">
        <v>15397</v>
      </c>
      <c r="E15356" s="3" t="s">
        <v>4960</v>
      </c>
      <c r="F15356" s="61">
        <v>0</v>
      </c>
      <c r="G15356" s="61">
        <v>0</v>
      </c>
      <c r="J15356" s="89"/>
      <c r="K15356" s="89"/>
    </row>
    <row r="15357" spans="1:11" ht="22.5" x14ac:dyDescent="0.2">
      <c r="A15357" s="1" t="str">
        <f t="shared" si="242"/>
        <v>SINAPI 104379</v>
      </c>
      <c r="B15357" s="3" t="s">
        <v>6064</v>
      </c>
      <c r="C15357" s="3">
        <v>104379</v>
      </c>
      <c r="D15357" s="2" t="s">
        <v>15398</v>
      </c>
      <c r="E15357" s="3" t="s">
        <v>4960</v>
      </c>
      <c r="F15357" s="61">
        <v>0</v>
      </c>
      <c r="G15357" s="61">
        <v>0</v>
      </c>
      <c r="J15357" s="89"/>
      <c r="K15357" s="89"/>
    </row>
    <row r="15358" spans="1:11" x14ac:dyDescent="0.2">
      <c r="A15358" s="1" t="str">
        <f t="shared" si="242"/>
        <v>SINAPI 104389</v>
      </c>
      <c r="B15358" s="3" t="s">
        <v>6064</v>
      </c>
      <c r="C15358" s="3">
        <v>104389</v>
      </c>
      <c r="D15358" s="2" t="s">
        <v>15399</v>
      </c>
      <c r="E15358" s="3" t="s">
        <v>4960</v>
      </c>
      <c r="F15358" s="61">
        <v>0</v>
      </c>
      <c r="G15358" s="61">
        <v>0</v>
      </c>
      <c r="J15358" s="89"/>
      <c r="K15358" s="89"/>
    </row>
    <row r="15359" spans="1:11" x14ac:dyDescent="0.2">
      <c r="A15359" s="1" t="str">
        <f t="shared" si="242"/>
        <v>SINAPI 97801</v>
      </c>
      <c r="B15359" s="3" t="s">
        <v>6064</v>
      </c>
      <c r="C15359" s="3">
        <v>97801</v>
      </c>
      <c r="D15359" s="2" t="s">
        <v>15400</v>
      </c>
      <c r="E15359" s="3" t="s">
        <v>4960</v>
      </c>
      <c r="F15359" s="61">
        <v>0</v>
      </c>
      <c r="G15359" s="61">
        <v>0</v>
      </c>
      <c r="J15359" s="89"/>
      <c r="K15359" s="89"/>
    </row>
    <row r="15360" spans="1:11" ht="22.5" x14ac:dyDescent="0.2">
      <c r="A15360" s="1" t="str">
        <f t="shared" si="242"/>
        <v>SINAPI 104377</v>
      </c>
      <c r="B15360" s="3" t="s">
        <v>6064</v>
      </c>
      <c r="C15360" s="3">
        <v>104377</v>
      </c>
      <c r="D15360" s="2" t="s">
        <v>15401</v>
      </c>
      <c r="E15360" s="3" t="s">
        <v>4960</v>
      </c>
      <c r="F15360" s="61">
        <v>0</v>
      </c>
      <c r="G15360" s="61">
        <v>0</v>
      </c>
      <c r="J15360" s="89"/>
      <c r="K15360" s="89"/>
    </row>
    <row r="15361" spans="1:11" x14ac:dyDescent="0.2">
      <c r="A15361" s="1" t="str">
        <f t="shared" si="242"/>
        <v>SINAPI 104376</v>
      </c>
      <c r="B15361" s="3" t="s">
        <v>6064</v>
      </c>
      <c r="C15361" s="3">
        <v>104376</v>
      </c>
      <c r="D15361" s="2" t="s">
        <v>15402</v>
      </c>
      <c r="E15361" s="3" t="s">
        <v>4960</v>
      </c>
      <c r="F15361" s="61">
        <v>0</v>
      </c>
      <c r="G15361" s="61">
        <v>0</v>
      </c>
      <c r="J15361" s="89"/>
      <c r="K15361" s="89"/>
    </row>
    <row r="15362" spans="1:11" x14ac:dyDescent="0.2">
      <c r="A15362" s="1" t="str">
        <f t="shared" si="242"/>
        <v>SINAPI 97808</v>
      </c>
      <c r="B15362" s="3" t="s">
        <v>6064</v>
      </c>
      <c r="C15362" s="3">
        <v>97808</v>
      </c>
      <c r="D15362" s="2" t="s">
        <v>15403</v>
      </c>
      <c r="E15362" s="3" t="s">
        <v>4960</v>
      </c>
      <c r="F15362" s="61">
        <v>0</v>
      </c>
      <c r="G15362" s="61">
        <v>0</v>
      </c>
      <c r="J15362" s="89"/>
      <c r="K15362" s="89"/>
    </row>
    <row r="15363" spans="1:11" ht="22.5" x14ac:dyDescent="0.2">
      <c r="A15363" s="1" t="str">
        <f t="shared" si="242"/>
        <v>SINAPI 104381</v>
      </c>
      <c r="B15363" s="3" t="s">
        <v>6064</v>
      </c>
      <c r="C15363" s="3">
        <v>104381</v>
      </c>
      <c r="D15363" s="2" t="s">
        <v>15404</v>
      </c>
      <c r="E15363" s="3" t="s">
        <v>4960</v>
      </c>
      <c r="F15363" s="61">
        <v>0</v>
      </c>
      <c r="G15363" s="61">
        <v>0</v>
      </c>
      <c r="J15363" s="89"/>
      <c r="K15363" s="89"/>
    </row>
    <row r="15364" spans="1:11" ht="22.5" x14ac:dyDescent="0.2">
      <c r="A15364" s="1" t="str">
        <f t="shared" si="242"/>
        <v>SINAPI 104382</v>
      </c>
      <c r="B15364" s="3" t="s">
        <v>6064</v>
      </c>
      <c r="C15364" s="3">
        <v>104382</v>
      </c>
      <c r="D15364" s="2" t="s">
        <v>15405</v>
      </c>
      <c r="E15364" s="3" t="s">
        <v>4960</v>
      </c>
      <c r="F15364" s="61">
        <v>0</v>
      </c>
      <c r="G15364" s="61">
        <v>0</v>
      </c>
      <c r="J15364" s="89"/>
      <c r="K15364" s="89"/>
    </row>
    <row r="15365" spans="1:11" x14ac:dyDescent="0.2">
      <c r="A15365" s="1" t="str">
        <f t="shared" si="242"/>
        <v>SINAPI 104380</v>
      </c>
      <c r="B15365" s="3" t="s">
        <v>6064</v>
      </c>
      <c r="C15365" s="3">
        <v>104380</v>
      </c>
      <c r="D15365" s="2" t="s">
        <v>15406</v>
      </c>
      <c r="E15365" s="3" t="s">
        <v>4960</v>
      </c>
      <c r="F15365" s="61">
        <v>0</v>
      </c>
      <c r="G15365" s="61">
        <v>0</v>
      </c>
      <c r="J15365" s="89"/>
      <c r="K15365" s="89"/>
    </row>
    <row r="15366" spans="1:11" ht="22.5" x14ac:dyDescent="0.2">
      <c r="A15366" s="1" t="str">
        <f t="shared" si="242"/>
        <v>SINAPI 103138</v>
      </c>
      <c r="B15366" s="3" t="s">
        <v>6064</v>
      </c>
      <c r="C15366" s="3">
        <v>103138</v>
      </c>
      <c r="D15366" s="2" t="s">
        <v>15407</v>
      </c>
      <c r="E15366" s="3" t="s">
        <v>4953</v>
      </c>
      <c r="F15366" s="61">
        <v>38.82</v>
      </c>
      <c r="G15366" s="61">
        <v>40.159999999999997</v>
      </c>
      <c r="J15366" s="89">
        <v>0</v>
      </c>
      <c r="K15366" s="89">
        <v>0</v>
      </c>
    </row>
    <row r="15367" spans="1:11" ht="22.5" x14ac:dyDescent="0.2">
      <c r="A15367" s="1" t="str">
        <f t="shared" si="242"/>
        <v>SINAPI 103151</v>
      </c>
      <c r="B15367" s="3" t="s">
        <v>6064</v>
      </c>
      <c r="C15367" s="3">
        <v>103151</v>
      </c>
      <c r="D15367" s="2" t="s">
        <v>15408</v>
      </c>
      <c r="E15367" s="3" t="s">
        <v>4953</v>
      </c>
      <c r="F15367" s="61">
        <v>364.8</v>
      </c>
      <c r="G15367" s="61">
        <v>381.69</v>
      </c>
      <c r="J15367" s="89">
        <v>0</v>
      </c>
      <c r="K15367" s="89">
        <v>0</v>
      </c>
    </row>
    <row r="15368" spans="1:11" ht="22.5" x14ac:dyDescent="0.2">
      <c r="A15368" s="1" t="str">
        <f t="shared" si="242"/>
        <v>SINAPI 103152</v>
      </c>
      <c r="B15368" s="3" t="s">
        <v>6064</v>
      </c>
      <c r="C15368" s="3">
        <v>103152</v>
      </c>
      <c r="D15368" s="2" t="s">
        <v>15409</v>
      </c>
      <c r="E15368" s="3" t="s">
        <v>4953</v>
      </c>
      <c r="F15368" s="61">
        <v>434.75</v>
      </c>
      <c r="G15368" s="61">
        <v>454.99</v>
      </c>
      <c r="J15368" s="89">
        <v>0</v>
      </c>
      <c r="K15368" s="89">
        <v>0</v>
      </c>
    </row>
    <row r="15369" spans="1:11" ht="22.5" x14ac:dyDescent="0.2">
      <c r="A15369" s="1" t="str">
        <f t="shared" si="242"/>
        <v>SINAPI 103139</v>
      </c>
      <c r="B15369" s="3" t="s">
        <v>6064</v>
      </c>
      <c r="C15369" s="3">
        <v>103139</v>
      </c>
      <c r="D15369" s="2" t="s">
        <v>15410</v>
      </c>
      <c r="E15369" s="3" t="s">
        <v>4953</v>
      </c>
      <c r="F15369" s="61">
        <v>50.73</v>
      </c>
      <c r="G15369" s="61">
        <v>52.64</v>
      </c>
      <c r="J15369" s="89">
        <v>0</v>
      </c>
      <c r="K15369" s="89">
        <v>0</v>
      </c>
    </row>
    <row r="15370" spans="1:11" ht="22.5" x14ac:dyDescent="0.2">
      <c r="A15370" s="1" t="str">
        <f t="shared" si="242"/>
        <v>SINAPI 103140</v>
      </c>
      <c r="B15370" s="3" t="s">
        <v>6064</v>
      </c>
      <c r="C15370" s="3">
        <v>103140</v>
      </c>
      <c r="D15370" s="2" t="s">
        <v>15411</v>
      </c>
      <c r="E15370" s="3" t="s">
        <v>4953</v>
      </c>
      <c r="F15370" s="61">
        <v>62.61</v>
      </c>
      <c r="G15370" s="61">
        <v>65.099999999999994</v>
      </c>
      <c r="J15370" s="89">
        <v>0</v>
      </c>
      <c r="K15370" s="89">
        <v>0</v>
      </c>
    </row>
    <row r="15371" spans="1:11" ht="22.5" x14ac:dyDescent="0.2">
      <c r="A15371" s="1" t="str">
        <f t="shared" si="242"/>
        <v>SINAPI 103141</v>
      </c>
      <c r="B15371" s="3" t="s">
        <v>6064</v>
      </c>
      <c r="C15371" s="3">
        <v>103141</v>
      </c>
      <c r="D15371" s="2" t="s">
        <v>15412</v>
      </c>
      <c r="E15371" s="3" t="s">
        <v>4953</v>
      </c>
      <c r="F15371" s="61">
        <v>96.89</v>
      </c>
      <c r="G15371" s="61">
        <v>101.01</v>
      </c>
      <c r="J15371" s="89">
        <v>0</v>
      </c>
      <c r="K15371" s="89">
        <v>0</v>
      </c>
    </row>
    <row r="15372" spans="1:11" ht="22.5" x14ac:dyDescent="0.2">
      <c r="A15372" s="1" t="str">
        <f t="shared" si="242"/>
        <v>SINAPI 103142</v>
      </c>
      <c r="B15372" s="3" t="s">
        <v>6064</v>
      </c>
      <c r="C15372" s="3">
        <v>103142</v>
      </c>
      <c r="D15372" s="2" t="s">
        <v>15413</v>
      </c>
      <c r="E15372" s="3" t="s">
        <v>4953</v>
      </c>
      <c r="F15372" s="61">
        <v>108.78</v>
      </c>
      <c r="G15372" s="61">
        <v>113.45</v>
      </c>
      <c r="J15372" s="89">
        <v>0</v>
      </c>
      <c r="K15372" s="89">
        <v>0</v>
      </c>
    </row>
    <row r="15373" spans="1:11" ht="22.5" x14ac:dyDescent="0.2">
      <c r="A15373" s="1" t="str">
        <f t="shared" si="242"/>
        <v>SINAPI 103143</v>
      </c>
      <c r="B15373" s="3" t="s">
        <v>6064</v>
      </c>
      <c r="C15373" s="3">
        <v>103143</v>
      </c>
      <c r="D15373" s="2" t="s">
        <v>15414</v>
      </c>
      <c r="E15373" s="3" t="s">
        <v>4953</v>
      </c>
      <c r="F15373" s="61">
        <v>143.05000000000001</v>
      </c>
      <c r="G15373" s="61">
        <v>149.36000000000001</v>
      </c>
      <c r="J15373" s="89">
        <v>0</v>
      </c>
      <c r="K15373" s="89">
        <v>0</v>
      </c>
    </row>
    <row r="15374" spans="1:11" ht="22.5" x14ac:dyDescent="0.2">
      <c r="A15374" s="1" t="str">
        <f t="shared" si="242"/>
        <v>SINAPI 103144</v>
      </c>
      <c r="B15374" s="3" t="s">
        <v>6064</v>
      </c>
      <c r="C15374" s="3">
        <v>103144</v>
      </c>
      <c r="D15374" s="2" t="s">
        <v>15415</v>
      </c>
      <c r="E15374" s="3" t="s">
        <v>4953</v>
      </c>
      <c r="F15374" s="61">
        <v>154.93</v>
      </c>
      <c r="G15374" s="61">
        <v>161.82</v>
      </c>
      <c r="J15374" s="89">
        <v>0</v>
      </c>
      <c r="K15374" s="89">
        <v>0</v>
      </c>
    </row>
    <row r="15375" spans="1:11" ht="22.5" x14ac:dyDescent="0.2">
      <c r="A15375" s="1" t="str">
        <f t="shared" si="242"/>
        <v>SINAPI 103145</v>
      </c>
      <c r="B15375" s="3" t="s">
        <v>6064</v>
      </c>
      <c r="C15375" s="3">
        <v>103145</v>
      </c>
      <c r="D15375" s="2" t="s">
        <v>15416</v>
      </c>
      <c r="E15375" s="3" t="s">
        <v>4953</v>
      </c>
      <c r="F15375" s="61">
        <v>189.19</v>
      </c>
      <c r="G15375" s="61">
        <v>197.72</v>
      </c>
      <c r="J15375" s="89">
        <v>0</v>
      </c>
      <c r="K15375" s="89">
        <v>0</v>
      </c>
    </row>
    <row r="15376" spans="1:11" ht="22.5" x14ac:dyDescent="0.2">
      <c r="A15376" s="1" t="str">
        <f t="shared" si="242"/>
        <v>SINAPI 103146</v>
      </c>
      <c r="B15376" s="3" t="s">
        <v>6064</v>
      </c>
      <c r="C15376" s="3">
        <v>103146</v>
      </c>
      <c r="D15376" s="2" t="s">
        <v>15417</v>
      </c>
      <c r="E15376" s="3" t="s">
        <v>4953</v>
      </c>
      <c r="F15376" s="61">
        <v>201.09</v>
      </c>
      <c r="G15376" s="61">
        <v>210.16</v>
      </c>
      <c r="J15376" s="89">
        <v>0</v>
      </c>
      <c r="K15376" s="89">
        <v>0</v>
      </c>
    </row>
    <row r="15377" spans="1:11" ht="22.5" x14ac:dyDescent="0.2">
      <c r="A15377" s="1" t="str">
        <f t="shared" si="242"/>
        <v>SINAPI 103147</v>
      </c>
      <c r="B15377" s="3" t="s">
        <v>6064</v>
      </c>
      <c r="C15377" s="3">
        <v>103147</v>
      </c>
      <c r="D15377" s="2" t="s">
        <v>15418</v>
      </c>
      <c r="E15377" s="3" t="s">
        <v>4953</v>
      </c>
      <c r="F15377" s="61">
        <v>224.89</v>
      </c>
      <c r="G15377" s="61">
        <v>235.1</v>
      </c>
      <c r="J15377" s="89">
        <v>0</v>
      </c>
      <c r="K15377" s="89">
        <v>0</v>
      </c>
    </row>
    <row r="15378" spans="1:11" ht="22.5" x14ac:dyDescent="0.2">
      <c r="A15378" s="1" t="str">
        <f t="shared" si="242"/>
        <v>SINAPI 103148</v>
      </c>
      <c r="B15378" s="3" t="s">
        <v>6064</v>
      </c>
      <c r="C15378" s="3">
        <v>103148</v>
      </c>
      <c r="D15378" s="2" t="s">
        <v>15419</v>
      </c>
      <c r="E15378" s="3" t="s">
        <v>4953</v>
      </c>
      <c r="F15378" s="61">
        <v>271.04000000000002</v>
      </c>
      <c r="G15378" s="61">
        <v>283.47000000000003</v>
      </c>
      <c r="J15378" s="89">
        <v>0</v>
      </c>
      <c r="K15378" s="89">
        <v>0</v>
      </c>
    </row>
    <row r="15379" spans="1:11" ht="22.5" x14ac:dyDescent="0.2">
      <c r="A15379" s="1" t="str">
        <f t="shared" si="242"/>
        <v>SINAPI 103137</v>
      </c>
      <c r="B15379" s="3" t="s">
        <v>6064</v>
      </c>
      <c r="C15379" s="3">
        <v>103137</v>
      </c>
      <c r="D15379" s="2" t="s">
        <v>15420</v>
      </c>
      <c r="E15379" s="3" t="s">
        <v>4953</v>
      </c>
      <c r="F15379" s="61">
        <v>34.08</v>
      </c>
      <c r="G15379" s="61">
        <v>35.19</v>
      </c>
      <c r="J15379" s="89">
        <v>0</v>
      </c>
      <c r="K15379" s="89">
        <v>0</v>
      </c>
    </row>
    <row r="15380" spans="1:11" ht="22.5" x14ac:dyDescent="0.2">
      <c r="A15380" s="1" t="str">
        <f t="shared" si="242"/>
        <v>SINAPI 103149</v>
      </c>
      <c r="B15380" s="3" t="s">
        <v>6064</v>
      </c>
      <c r="C15380" s="3">
        <v>103149</v>
      </c>
      <c r="D15380" s="2" t="s">
        <v>15421</v>
      </c>
      <c r="E15380" s="3" t="s">
        <v>4953</v>
      </c>
      <c r="F15380" s="61">
        <v>294.83999999999997</v>
      </c>
      <c r="G15380" s="61">
        <v>308.41000000000003</v>
      </c>
      <c r="J15380" s="89">
        <v>0</v>
      </c>
      <c r="K15380" s="89">
        <v>0</v>
      </c>
    </row>
    <row r="15381" spans="1:11" ht="22.5" x14ac:dyDescent="0.2">
      <c r="A15381" s="1" t="str">
        <f t="shared" si="242"/>
        <v>SINAPI 103150</v>
      </c>
      <c r="B15381" s="3" t="s">
        <v>6064</v>
      </c>
      <c r="C15381" s="3">
        <v>103150</v>
      </c>
      <c r="D15381" s="2" t="s">
        <v>15422</v>
      </c>
      <c r="E15381" s="3" t="s">
        <v>4953</v>
      </c>
      <c r="F15381" s="61">
        <v>340.94</v>
      </c>
      <c r="G15381" s="61">
        <v>356.71</v>
      </c>
      <c r="J15381" s="89">
        <v>0</v>
      </c>
      <c r="K15381" s="89">
        <v>0</v>
      </c>
    </row>
    <row r="15382" spans="1:11" ht="22.5" x14ac:dyDescent="0.2">
      <c r="A15382" s="1" t="str">
        <f t="shared" si="242"/>
        <v>SINAPI 103106</v>
      </c>
      <c r="B15382" s="3" t="s">
        <v>6064</v>
      </c>
      <c r="C15382" s="3">
        <v>103106</v>
      </c>
      <c r="D15382" s="2" t="s">
        <v>15423</v>
      </c>
      <c r="E15382" s="3" t="s">
        <v>4953</v>
      </c>
      <c r="F15382" s="61">
        <v>58.97</v>
      </c>
      <c r="G15382" s="61">
        <v>61.29</v>
      </c>
      <c r="J15382" s="89">
        <v>0</v>
      </c>
      <c r="K15382" s="89">
        <v>0</v>
      </c>
    </row>
    <row r="15383" spans="1:11" ht="22.5" x14ac:dyDescent="0.2">
      <c r="A15383" s="1" t="str">
        <f t="shared" ref="A15383:A15446" si="243">CONCATENATE($B15383," ",$C15383)</f>
        <v>SINAPI 103119</v>
      </c>
      <c r="B15383" s="3" t="s">
        <v>6064</v>
      </c>
      <c r="C15383" s="3">
        <v>103119</v>
      </c>
      <c r="D15383" s="2" t="s">
        <v>15424</v>
      </c>
      <c r="E15383" s="3" t="s">
        <v>4953</v>
      </c>
      <c r="F15383" s="61">
        <v>710.93</v>
      </c>
      <c r="G15383" s="61">
        <v>744.34</v>
      </c>
      <c r="J15383" s="89">
        <v>0</v>
      </c>
      <c r="K15383" s="89">
        <v>0</v>
      </c>
    </row>
    <row r="15384" spans="1:11" ht="22.5" x14ac:dyDescent="0.2">
      <c r="A15384" s="1" t="str">
        <f t="shared" si="243"/>
        <v>SINAPI 103120</v>
      </c>
      <c r="B15384" s="3" t="s">
        <v>6064</v>
      </c>
      <c r="C15384" s="3">
        <v>103120</v>
      </c>
      <c r="D15384" s="2" t="s">
        <v>15425</v>
      </c>
      <c r="E15384" s="3" t="s">
        <v>4953</v>
      </c>
      <c r="F15384" s="61">
        <v>850.83</v>
      </c>
      <c r="G15384" s="61">
        <v>890.92</v>
      </c>
      <c r="J15384" s="89">
        <v>0</v>
      </c>
      <c r="K15384" s="89">
        <v>0</v>
      </c>
    </row>
    <row r="15385" spans="1:11" ht="22.5" x14ac:dyDescent="0.2">
      <c r="A15385" s="1" t="str">
        <f t="shared" si="243"/>
        <v>SINAPI 103107</v>
      </c>
      <c r="B15385" s="3" t="s">
        <v>6064</v>
      </c>
      <c r="C15385" s="3">
        <v>103107</v>
      </c>
      <c r="D15385" s="2" t="s">
        <v>15426</v>
      </c>
      <c r="E15385" s="3" t="s">
        <v>4953</v>
      </c>
      <c r="F15385" s="61">
        <v>82.79</v>
      </c>
      <c r="G15385" s="61">
        <v>86.23</v>
      </c>
      <c r="J15385" s="89">
        <v>0</v>
      </c>
      <c r="K15385" s="89">
        <v>0</v>
      </c>
    </row>
    <row r="15386" spans="1:11" ht="22.5" x14ac:dyDescent="0.2">
      <c r="A15386" s="1" t="str">
        <f t="shared" si="243"/>
        <v>SINAPI 103108</v>
      </c>
      <c r="B15386" s="3" t="s">
        <v>6064</v>
      </c>
      <c r="C15386" s="3">
        <v>103108</v>
      </c>
      <c r="D15386" s="2" t="s">
        <v>15427</v>
      </c>
      <c r="E15386" s="3" t="s">
        <v>4953</v>
      </c>
      <c r="F15386" s="61">
        <v>106.58</v>
      </c>
      <c r="G15386" s="61">
        <v>111.16</v>
      </c>
      <c r="J15386" s="89">
        <v>0</v>
      </c>
      <c r="K15386" s="89">
        <v>0</v>
      </c>
    </row>
    <row r="15387" spans="1:11" ht="22.5" x14ac:dyDescent="0.2">
      <c r="A15387" s="1" t="str">
        <f t="shared" si="243"/>
        <v>SINAPI 103109</v>
      </c>
      <c r="B15387" s="3" t="s">
        <v>6064</v>
      </c>
      <c r="C15387" s="3">
        <v>103109</v>
      </c>
      <c r="D15387" s="2" t="s">
        <v>15428</v>
      </c>
      <c r="E15387" s="3" t="s">
        <v>4953</v>
      </c>
      <c r="F15387" s="61">
        <v>175.09</v>
      </c>
      <c r="G15387" s="61">
        <v>182.94</v>
      </c>
      <c r="J15387" s="89">
        <v>0</v>
      </c>
      <c r="K15387" s="89">
        <v>0</v>
      </c>
    </row>
    <row r="15388" spans="1:11" ht="22.5" x14ac:dyDescent="0.2">
      <c r="A15388" s="1" t="str">
        <f t="shared" si="243"/>
        <v>SINAPI 103110</v>
      </c>
      <c r="B15388" s="3" t="s">
        <v>6064</v>
      </c>
      <c r="C15388" s="3">
        <v>103110</v>
      </c>
      <c r="D15388" s="2" t="s">
        <v>15429</v>
      </c>
      <c r="E15388" s="3" t="s">
        <v>4953</v>
      </c>
      <c r="F15388" s="61">
        <v>198.89</v>
      </c>
      <c r="G15388" s="61">
        <v>207.86</v>
      </c>
      <c r="J15388" s="89">
        <v>0</v>
      </c>
      <c r="K15388" s="89">
        <v>0</v>
      </c>
    </row>
    <row r="15389" spans="1:11" ht="22.5" x14ac:dyDescent="0.2">
      <c r="A15389" s="1" t="str">
        <f t="shared" si="243"/>
        <v>SINAPI 103111</v>
      </c>
      <c r="B15389" s="3" t="s">
        <v>6064</v>
      </c>
      <c r="C15389" s="3">
        <v>103111</v>
      </c>
      <c r="D15389" s="2" t="s">
        <v>15430</v>
      </c>
      <c r="E15389" s="3" t="s">
        <v>4953</v>
      </c>
      <c r="F15389" s="61">
        <v>267.41000000000003</v>
      </c>
      <c r="G15389" s="61">
        <v>279.66000000000003</v>
      </c>
      <c r="J15389" s="89">
        <v>0</v>
      </c>
      <c r="K15389" s="89">
        <v>0</v>
      </c>
    </row>
    <row r="15390" spans="1:11" ht="22.5" x14ac:dyDescent="0.2">
      <c r="A15390" s="1" t="str">
        <f t="shared" si="243"/>
        <v>SINAPI 103112</v>
      </c>
      <c r="B15390" s="3" t="s">
        <v>6064</v>
      </c>
      <c r="C15390" s="3">
        <v>103112</v>
      </c>
      <c r="D15390" s="2" t="s">
        <v>15431</v>
      </c>
      <c r="E15390" s="3" t="s">
        <v>4953</v>
      </c>
      <c r="F15390" s="61">
        <v>291.2</v>
      </c>
      <c r="G15390" s="61">
        <v>304.58999999999997</v>
      </c>
      <c r="J15390" s="89">
        <v>0</v>
      </c>
      <c r="K15390" s="89">
        <v>0</v>
      </c>
    </row>
    <row r="15391" spans="1:11" ht="22.5" x14ac:dyDescent="0.2">
      <c r="A15391" s="1" t="str">
        <f t="shared" si="243"/>
        <v>SINAPI 103113</v>
      </c>
      <c r="B15391" s="3" t="s">
        <v>6064</v>
      </c>
      <c r="C15391" s="3">
        <v>103113</v>
      </c>
      <c r="D15391" s="2" t="s">
        <v>15432</v>
      </c>
      <c r="E15391" s="3" t="s">
        <v>4953</v>
      </c>
      <c r="F15391" s="61">
        <v>359.72</v>
      </c>
      <c r="G15391" s="61">
        <v>376.37</v>
      </c>
      <c r="J15391" s="89">
        <v>0</v>
      </c>
      <c r="K15391" s="89">
        <v>0</v>
      </c>
    </row>
    <row r="15392" spans="1:11" ht="22.5" x14ac:dyDescent="0.2">
      <c r="A15392" s="1" t="str">
        <f t="shared" si="243"/>
        <v>SINAPI 103114</v>
      </c>
      <c r="B15392" s="3" t="s">
        <v>6064</v>
      </c>
      <c r="C15392" s="3">
        <v>103114</v>
      </c>
      <c r="D15392" s="2" t="s">
        <v>15433</v>
      </c>
      <c r="E15392" s="3" t="s">
        <v>4953</v>
      </c>
      <c r="F15392" s="61">
        <v>383.52</v>
      </c>
      <c r="G15392" s="61">
        <v>401.3</v>
      </c>
      <c r="J15392" s="89">
        <v>0</v>
      </c>
      <c r="K15392" s="89">
        <v>0</v>
      </c>
    </row>
    <row r="15393" spans="1:11" ht="22.5" x14ac:dyDescent="0.2">
      <c r="A15393" s="1" t="str">
        <f t="shared" si="243"/>
        <v>SINAPI 103115</v>
      </c>
      <c r="B15393" s="3" t="s">
        <v>6064</v>
      </c>
      <c r="C15393" s="3">
        <v>103115</v>
      </c>
      <c r="D15393" s="2" t="s">
        <v>15434</v>
      </c>
      <c r="E15393" s="3" t="s">
        <v>4953</v>
      </c>
      <c r="F15393" s="61">
        <v>431.12</v>
      </c>
      <c r="G15393" s="61">
        <v>451.17</v>
      </c>
      <c r="J15393" s="89">
        <v>0</v>
      </c>
      <c r="K15393" s="89">
        <v>0</v>
      </c>
    </row>
    <row r="15394" spans="1:11" ht="22.5" x14ac:dyDescent="0.2">
      <c r="A15394" s="1" t="str">
        <f t="shared" si="243"/>
        <v>SINAPI 103116</v>
      </c>
      <c r="B15394" s="3" t="s">
        <v>6064</v>
      </c>
      <c r="C15394" s="3">
        <v>103116</v>
      </c>
      <c r="D15394" s="2" t="s">
        <v>15435</v>
      </c>
      <c r="E15394" s="3" t="s">
        <v>4953</v>
      </c>
      <c r="F15394" s="61">
        <v>523.41</v>
      </c>
      <c r="G15394" s="61">
        <v>547.88</v>
      </c>
      <c r="J15394" s="89">
        <v>0</v>
      </c>
      <c r="K15394" s="89">
        <v>0</v>
      </c>
    </row>
    <row r="15395" spans="1:11" ht="22.5" x14ac:dyDescent="0.2">
      <c r="A15395" s="1" t="str">
        <f t="shared" si="243"/>
        <v>SINAPI 103105</v>
      </c>
      <c r="B15395" s="3" t="s">
        <v>6064</v>
      </c>
      <c r="C15395" s="3">
        <v>103105</v>
      </c>
      <c r="D15395" s="2" t="s">
        <v>15436</v>
      </c>
      <c r="E15395" s="3" t="s">
        <v>4953</v>
      </c>
      <c r="F15395" s="61">
        <v>49.46</v>
      </c>
      <c r="G15395" s="61">
        <v>51.31</v>
      </c>
      <c r="J15395" s="89">
        <v>0</v>
      </c>
      <c r="K15395" s="89">
        <v>0</v>
      </c>
    </row>
    <row r="15396" spans="1:11" ht="22.5" x14ac:dyDescent="0.2">
      <c r="A15396" s="1" t="str">
        <f t="shared" si="243"/>
        <v>SINAPI 103117</v>
      </c>
      <c r="B15396" s="3" t="s">
        <v>6064</v>
      </c>
      <c r="C15396" s="3">
        <v>103117</v>
      </c>
      <c r="D15396" s="2" t="s">
        <v>15437</v>
      </c>
      <c r="E15396" s="3" t="s">
        <v>4953</v>
      </c>
      <c r="F15396" s="61">
        <v>571.02</v>
      </c>
      <c r="G15396" s="61">
        <v>597.75</v>
      </c>
      <c r="J15396" s="89">
        <v>0</v>
      </c>
      <c r="K15396" s="89">
        <v>0</v>
      </c>
    </row>
    <row r="15397" spans="1:11" ht="22.5" x14ac:dyDescent="0.2">
      <c r="A15397" s="1" t="str">
        <f t="shared" si="243"/>
        <v>SINAPI 103118</v>
      </c>
      <c r="B15397" s="3" t="s">
        <v>6064</v>
      </c>
      <c r="C15397" s="3">
        <v>103118</v>
      </c>
      <c r="D15397" s="2" t="s">
        <v>15438</v>
      </c>
      <c r="E15397" s="3" t="s">
        <v>4953</v>
      </c>
      <c r="F15397" s="61">
        <v>663.32</v>
      </c>
      <c r="G15397" s="61">
        <v>694.46</v>
      </c>
      <c r="J15397" s="89">
        <v>0</v>
      </c>
      <c r="K15397" s="89">
        <v>0</v>
      </c>
    </row>
    <row r="15398" spans="1:11" ht="22.5" x14ac:dyDescent="0.2">
      <c r="A15398" s="1" t="str">
        <f t="shared" si="243"/>
        <v>SINAPI 103122</v>
      </c>
      <c r="B15398" s="3" t="s">
        <v>6064</v>
      </c>
      <c r="C15398" s="3">
        <v>103122</v>
      </c>
      <c r="D15398" s="2" t="s">
        <v>15439</v>
      </c>
      <c r="E15398" s="3" t="s">
        <v>4953</v>
      </c>
      <c r="F15398" s="61">
        <v>79.150000000000006</v>
      </c>
      <c r="G15398" s="61">
        <v>82.41</v>
      </c>
      <c r="J15398" s="89">
        <v>0</v>
      </c>
      <c r="K15398" s="89">
        <v>0</v>
      </c>
    </row>
    <row r="15399" spans="1:11" ht="22.5" x14ac:dyDescent="0.2">
      <c r="A15399" s="1" t="str">
        <f t="shared" si="243"/>
        <v>SINAPI 103135</v>
      </c>
      <c r="B15399" s="3" t="s">
        <v>6064</v>
      </c>
      <c r="C15399" s="3">
        <v>103135</v>
      </c>
      <c r="D15399" s="2" t="s">
        <v>15440</v>
      </c>
      <c r="E15399" s="3" t="s">
        <v>4953</v>
      </c>
      <c r="F15399" s="61">
        <v>1057.07</v>
      </c>
      <c r="G15399" s="61">
        <v>1106.99</v>
      </c>
      <c r="J15399" s="89">
        <v>0</v>
      </c>
      <c r="K15399" s="89">
        <v>0</v>
      </c>
    </row>
    <row r="15400" spans="1:11" ht="22.5" x14ac:dyDescent="0.2">
      <c r="A15400" s="1" t="str">
        <f t="shared" si="243"/>
        <v>SINAPI 103136</v>
      </c>
      <c r="B15400" s="3" t="s">
        <v>6064</v>
      </c>
      <c r="C15400" s="3">
        <v>103136</v>
      </c>
      <c r="D15400" s="2" t="s">
        <v>15441</v>
      </c>
      <c r="E15400" s="3" t="s">
        <v>4953</v>
      </c>
      <c r="F15400" s="61">
        <v>1266.92</v>
      </c>
      <c r="G15400" s="61">
        <v>1326.86</v>
      </c>
      <c r="J15400" s="89">
        <v>0</v>
      </c>
      <c r="K15400" s="89">
        <v>0</v>
      </c>
    </row>
    <row r="15401" spans="1:11" ht="22.5" x14ac:dyDescent="0.2">
      <c r="A15401" s="1" t="str">
        <f t="shared" si="243"/>
        <v>SINAPI 103123</v>
      </c>
      <c r="B15401" s="3" t="s">
        <v>6064</v>
      </c>
      <c r="C15401" s="3">
        <v>103123</v>
      </c>
      <c r="D15401" s="2" t="s">
        <v>15442</v>
      </c>
      <c r="E15401" s="3" t="s">
        <v>4953</v>
      </c>
      <c r="F15401" s="61">
        <v>114.86</v>
      </c>
      <c r="G15401" s="61">
        <v>119.83</v>
      </c>
      <c r="J15401" s="89">
        <v>0</v>
      </c>
      <c r="K15401" s="89">
        <v>0</v>
      </c>
    </row>
    <row r="15402" spans="1:11" ht="22.5" x14ac:dyDescent="0.2">
      <c r="A15402" s="1" t="str">
        <f t="shared" si="243"/>
        <v>SINAPI 103124</v>
      </c>
      <c r="B15402" s="3" t="s">
        <v>6064</v>
      </c>
      <c r="C15402" s="3">
        <v>103124</v>
      </c>
      <c r="D15402" s="2" t="s">
        <v>15443</v>
      </c>
      <c r="E15402" s="3" t="s">
        <v>4953</v>
      </c>
      <c r="F15402" s="61">
        <v>150.54</v>
      </c>
      <c r="G15402" s="61">
        <v>157.22</v>
      </c>
      <c r="J15402" s="89">
        <v>0</v>
      </c>
      <c r="K15402" s="89">
        <v>0</v>
      </c>
    </row>
    <row r="15403" spans="1:11" ht="22.5" x14ac:dyDescent="0.2">
      <c r="A15403" s="1" t="str">
        <f t="shared" si="243"/>
        <v>SINAPI 103125</v>
      </c>
      <c r="B15403" s="3" t="s">
        <v>6064</v>
      </c>
      <c r="C15403" s="3">
        <v>103125</v>
      </c>
      <c r="D15403" s="2" t="s">
        <v>15444</v>
      </c>
      <c r="E15403" s="3" t="s">
        <v>4953</v>
      </c>
      <c r="F15403" s="61">
        <v>253.34</v>
      </c>
      <c r="G15403" s="61">
        <v>264.91000000000003</v>
      </c>
      <c r="J15403" s="89">
        <v>0</v>
      </c>
      <c r="K15403" s="89">
        <v>0</v>
      </c>
    </row>
    <row r="15404" spans="1:11" ht="22.5" x14ac:dyDescent="0.2">
      <c r="A15404" s="1" t="str">
        <f t="shared" si="243"/>
        <v>SINAPI 103126</v>
      </c>
      <c r="B15404" s="3" t="s">
        <v>6064</v>
      </c>
      <c r="C15404" s="3">
        <v>103126</v>
      </c>
      <c r="D15404" s="2" t="s">
        <v>15445</v>
      </c>
      <c r="E15404" s="3" t="s">
        <v>4953</v>
      </c>
      <c r="F15404" s="61">
        <v>289</v>
      </c>
      <c r="G15404" s="61">
        <v>302.27999999999997</v>
      </c>
      <c r="J15404" s="89">
        <v>0</v>
      </c>
      <c r="K15404" s="89">
        <v>0</v>
      </c>
    </row>
    <row r="15405" spans="1:11" ht="22.5" x14ac:dyDescent="0.2">
      <c r="A15405" s="1" t="str">
        <f t="shared" si="243"/>
        <v>SINAPI 103127</v>
      </c>
      <c r="B15405" s="3" t="s">
        <v>6064</v>
      </c>
      <c r="C15405" s="3">
        <v>103127</v>
      </c>
      <c r="D15405" s="2" t="s">
        <v>15446</v>
      </c>
      <c r="E15405" s="3" t="s">
        <v>4953</v>
      </c>
      <c r="F15405" s="61">
        <v>391.8</v>
      </c>
      <c r="G15405" s="61">
        <v>409.98</v>
      </c>
      <c r="J15405" s="89">
        <v>0</v>
      </c>
      <c r="K15405" s="89">
        <v>0</v>
      </c>
    </row>
    <row r="15406" spans="1:11" ht="22.5" x14ac:dyDescent="0.2">
      <c r="A15406" s="1" t="str">
        <f t="shared" si="243"/>
        <v>SINAPI 103128</v>
      </c>
      <c r="B15406" s="3" t="s">
        <v>6064</v>
      </c>
      <c r="C15406" s="3">
        <v>103128</v>
      </c>
      <c r="D15406" s="2" t="s">
        <v>15447</v>
      </c>
      <c r="E15406" s="3" t="s">
        <v>4953</v>
      </c>
      <c r="F15406" s="61">
        <v>427.48</v>
      </c>
      <c r="G15406" s="61">
        <v>447.37</v>
      </c>
      <c r="J15406" s="89">
        <v>0</v>
      </c>
      <c r="K15406" s="89">
        <v>0</v>
      </c>
    </row>
    <row r="15407" spans="1:11" ht="22.5" x14ac:dyDescent="0.2">
      <c r="A15407" s="1" t="str">
        <f t="shared" si="243"/>
        <v>SINAPI 103129</v>
      </c>
      <c r="B15407" s="3" t="s">
        <v>6064</v>
      </c>
      <c r="C15407" s="3">
        <v>103129</v>
      </c>
      <c r="D15407" s="2" t="s">
        <v>15448</v>
      </c>
      <c r="E15407" s="3" t="s">
        <v>4953</v>
      </c>
      <c r="F15407" s="61">
        <v>530.27</v>
      </c>
      <c r="G15407" s="61">
        <v>555.04999999999995</v>
      </c>
      <c r="J15407" s="89">
        <v>0</v>
      </c>
      <c r="K15407" s="89">
        <v>0</v>
      </c>
    </row>
    <row r="15408" spans="1:11" ht="22.5" x14ac:dyDescent="0.2">
      <c r="A15408" s="1" t="str">
        <f t="shared" si="243"/>
        <v>SINAPI 103130</v>
      </c>
      <c r="B15408" s="3" t="s">
        <v>6064</v>
      </c>
      <c r="C15408" s="3">
        <v>103130</v>
      </c>
      <c r="D15408" s="2" t="s">
        <v>15449</v>
      </c>
      <c r="E15408" s="3" t="s">
        <v>4953</v>
      </c>
      <c r="F15408" s="61">
        <v>565.94000000000005</v>
      </c>
      <c r="G15408" s="61">
        <v>592.44000000000005</v>
      </c>
      <c r="J15408" s="89">
        <v>0</v>
      </c>
      <c r="K15408" s="89">
        <v>0</v>
      </c>
    </row>
    <row r="15409" spans="1:11" ht="22.5" x14ac:dyDescent="0.2">
      <c r="A15409" s="1" t="str">
        <f t="shared" si="243"/>
        <v>SINAPI 103131</v>
      </c>
      <c r="B15409" s="3" t="s">
        <v>6064</v>
      </c>
      <c r="C15409" s="3">
        <v>103131</v>
      </c>
      <c r="D15409" s="2" t="s">
        <v>15450</v>
      </c>
      <c r="E15409" s="3" t="s">
        <v>4953</v>
      </c>
      <c r="F15409" s="61">
        <v>637.33000000000004</v>
      </c>
      <c r="G15409" s="61">
        <v>667.23</v>
      </c>
      <c r="J15409" s="89">
        <v>0</v>
      </c>
      <c r="K15409" s="89">
        <v>0</v>
      </c>
    </row>
    <row r="15410" spans="1:11" ht="22.5" x14ac:dyDescent="0.2">
      <c r="A15410" s="1" t="str">
        <f t="shared" si="243"/>
        <v>SINAPI 103132</v>
      </c>
      <c r="B15410" s="3" t="s">
        <v>6064</v>
      </c>
      <c r="C15410" s="3">
        <v>103132</v>
      </c>
      <c r="D15410" s="2" t="s">
        <v>15451</v>
      </c>
      <c r="E15410" s="3" t="s">
        <v>4953</v>
      </c>
      <c r="F15410" s="61">
        <v>775.79</v>
      </c>
      <c r="G15410" s="61">
        <v>812.32</v>
      </c>
      <c r="J15410" s="89">
        <v>0</v>
      </c>
      <c r="K15410" s="89">
        <v>0</v>
      </c>
    </row>
    <row r="15411" spans="1:11" ht="22.5" x14ac:dyDescent="0.2">
      <c r="A15411" s="1" t="str">
        <f t="shared" si="243"/>
        <v>SINAPI 103121</v>
      </c>
      <c r="B15411" s="3" t="s">
        <v>6064</v>
      </c>
      <c r="C15411" s="3">
        <v>103121</v>
      </c>
      <c r="D15411" s="2" t="s">
        <v>15452</v>
      </c>
      <c r="E15411" s="3" t="s">
        <v>4953</v>
      </c>
      <c r="F15411" s="61">
        <v>64.88</v>
      </c>
      <c r="G15411" s="61">
        <v>67.48</v>
      </c>
      <c r="J15411" s="89">
        <v>0</v>
      </c>
      <c r="K15411" s="89">
        <v>0</v>
      </c>
    </row>
    <row r="15412" spans="1:11" ht="22.5" x14ac:dyDescent="0.2">
      <c r="A15412" s="1" t="str">
        <f t="shared" si="243"/>
        <v>SINAPI 103133</v>
      </c>
      <c r="B15412" s="3" t="s">
        <v>6064</v>
      </c>
      <c r="C15412" s="3">
        <v>103133</v>
      </c>
      <c r="D15412" s="2" t="s">
        <v>15453</v>
      </c>
      <c r="E15412" s="3" t="s">
        <v>4953</v>
      </c>
      <c r="F15412" s="61">
        <v>847.2</v>
      </c>
      <c r="G15412" s="61">
        <v>887.11</v>
      </c>
      <c r="J15412" s="89">
        <v>0</v>
      </c>
      <c r="K15412" s="89">
        <v>0</v>
      </c>
    </row>
    <row r="15413" spans="1:11" ht="22.5" x14ac:dyDescent="0.2">
      <c r="A15413" s="1" t="str">
        <f t="shared" si="243"/>
        <v>SINAPI 103134</v>
      </c>
      <c r="B15413" s="3" t="s">
        <v>6064</v>
      </c>
      <c r="C15413" s="3">
        <v>103134</v>
      </c>
      <c r="D15413" s="2" t="s">
        <v>15454</v>
      </c>
      <c r="E15413" s="3" t="s">
        <v>4953</v>
      </c>
      <c r="F15413" s="61">
        <v>985.66</v>
      </c>
      <c r="G15413" s="61">
        <v>1032.19</v>
      </c>
      <c r="J15413" s="89">
        <v>0</v>
      </c>
      <c r="K15413" s="89">
        <v>0</v>
      </c>
    </row>
    <row r="15414" spans="1:11" ht="22.5" x14ac:dyDescent="0.2">
      <c r="A15414" s="1" t="str">
        <f t="shared" si="243"/>
        <v>SINAPI 103090</v>
      </c>
      <c r="B15414" s="3" t="s">
        <v>6064</v>
      </c>
      <c r="C15414" s="3">
        <v>103090</v>
      </c>
      <c r="D15414" s="2" t="s">
        <v>15455</v>
      </c>
      <c r="E15414" s="3" t="s">
        <v>4954</v>
      </c>
      <c r="F15414" s="61">
        <v>13.98</v>
      </c>
      <c r="G15414" s="61">
        <v>14.63</v>
      </c>
      <c r="J15414" s="89">
        <v>0</v>
      </c>
      <c r="K15414" s="89">
        <v>0</v>
      </c>
    </row>
    <row r="15415" spans="1:11" ht="22.5" x14ac:dyDescent="0.2">
      <c r="A15415" s="1" t="str">
        <f t="shared" si="243"/>
        <v>SINAPI 103103</v>
      </c>
      <c r="B15415" s="3" t="s">
        <v>6064</v>
      </c>
      <c r="C15415" s="3">
        <v>103103</v>
      </c>
      <c r="D15415" s="2" t="s">
        <v>15456</v>
      </c>
      <c r="E15415" s="3" t="s">
        <v>4954</v>
      </c>
      <c r="F15415" s="61">
        <v>137.22</v>
      </c>
      <c r="G15415" s="61">
        <v>144.07</v>
      </c>
      <c r="J15415" s="89">
        <v>0</v>
      </c>
      <c r="K15415" s="89">
        <v>0</v>
      </c>
    </row>
    <row r="15416" spans="1:11" ht="22.5" x14ac:dyDescent="0.2">
      <c r="A15416" s="1" t="str">
        <f t="shared" si="243"/>
        <v>SINAPI 103104</v>
      </c>
      <c r="B15416" s="3" t="s">
        <v>6064</v>
      </c>
      <c r="C15416" s="3">
        <v>103104</v>
      </c>
      <c r="D15416" s="2" t="s">
        <v>15457</v>
      </c>
      <c r="E15416" s="3" t="s">
        <v>4954</v>
      </c>
      <c r="F15416" s="61">
        <v>164.12</v>
      </c>
      <c r="G15416" s="61">
        <v>172.32</v>
      </c>
      <c r="J15416" s="89">
        <v>0</v>
      </c>
      <c r="K15416" s="89">
        <v>0</v>
      </c>
    </row>
    <row r="15417" spans="1:11" ht="22.5" x14ac:dyDescent="0.2">
      <c r="A15417" s="1" t="str">
        <f t="shared" si="243"/>
        <v>SINAPI 103091</v>
      </c>
      <c r="B15417" s="3" t="s">
        <v>6064</v>
      </c>
      <c r="C15417" s="3">
        <v>103091</v>
      </c>
      <c r="D15417" s="2" t="s">
        <v>15458</v>
      </c>
      <c r="E15417" s="3" t="s">
        <v>4954</v>
      </c>
      <c r="F15417" s="61">
        <v>19.64</v>
      </c>
      <c r="G15417" s="61">
        <v>20.6</v>
      </c>
      <c r="J15417" s="89">
        <v>0</v>
      </c>
      <c r="K15417" s="89">
        <v>0</v>
      </c>
    </row>
    <row r="15418" spans="1:11" ht="22.5" x14ac:dyDescent="0.2">
      <c r="A15418" s="1" t="str">
        <f t="shared" si="243"/>
        <v>SINAPI 103092</v>
      </c>
      <c r="B15418" s="3" t="s">
        <v>6064</v>
      </c>
      <c r="C15418" s="3">
        <v>103092</v>
      </c>
      <c r="D15418" s="2" t="s">
        <v>15459</v>
      </c>
      <c r="E15418" s="3" t="s">
        <v>4954</v>
      </c>
      <c r="F15418" s="61">
        <v>25.32</v>
      </c>
      <c r="G15418" s="61">
        <v>26.55</v>
      </c>
      <c r="J15418" s="89">
        <v>0</v>
      </c>
      <c r="K15418" s="89">
        <v>0</v>
      </c>
    </row>
    <row r="15419" spans="1:11" ht="22.5" x14ac:dyDescent="0.2">
      <c r="A15419" s="1" t="str">
        <f t="shared" si="243"/>
        <v>SINAPI 103093</v>
      </c>
      <c r="B15419" s="3" t="s">
        <v>6064</v>
      </c>
      <c r="C15419" s="3">
        <v>103093</v>
      </c>
      <c r="D15419" s="2" t="s">
        <v>15460</v>
      </c>
      <c r="E15419" s="3" t="s">
        <v>4954</v>
      </c>
      <c r="F15419" s="61">
        <v>38.71</v>
      </c>
      <c r="G15419" s="61">
        <v>40.6</v>
      </c>
      <c r="J15419" s="89">
        <v>0</v>
      </c>
      <c r="K15419" s="89">
        <v>0</v>
      </c>
    </row>
    <row r="15420" spans="1:11" ht="22.5" x14ac:dyDescent="0.2">
      <c r="A15420" s="1" t="str">
        <f t="shared" si="243"/>
        <v>SINAPI 103094</v>
      </c>
      <c r="B15420" s="3" t="s">
        <v>6064</v>
      </c>
      <c r="C15420" s="3">
        <v>103094</v>
      </c>
      <c r="D15420" s="2" t="s">
        <v>15461</v>
      </c>
      <c r="E15420" s="3" t="s">
        <v>4954</v>
      </c>
      <c r="F15420" s="61">
        <v>44.42</v>
      </c>
      <c r="G15420" s="61">
        <v>46.59</v>
      </c>
      <c r="J15420" s="89">
        <v>0</v>
      </c>
      <c r="K15420" s="89">
        <v>0</v>
      </c>
    </row>
    <row r="15421" spans="1:11" ht="22.5" x14ac:dyDescent="0.2">
      <c r="A15421" s="1" t="str">
        <f t="shared" si="243"/>
        <v>SINAPI 103095</v>
      </c>
      <c r="B15421" s="3" t="s">
        <v>6064</v>
      </c>
      <c r="C15421" s="3">
        <v>103095</v>
      </c>
      <c r="D15421" s="2" t="s">
        <v>15462</v>
      </c>
      <c r="E15421" s="3" t="s">
        <v>4954</v>
      </c>
      <c r="F15421" s="61">
        <v>57.8</v>
      </c>
      <c r="G15421" s="61">
        <v>60.62</v>
      </c>
      <c r="J15421" s="89">
        <v>0</v>
      </c>
      <c r="K15421" s="89">
        <v>0</v>
      </c>
    </row>
    <row r="15422" spans="1:11" ht="22.5" x14ac:dyDescent="0.2">
      <c r="A15422" s="1" t="str">
        <f t="shared" si="243"/>
        <v>SINAPI 103096</v>
      </c>
      <c r="B15422" s="3" t="s">
        <v>6064</v>
      </c>
      <c r="C15422" s="3">
        <v>103096</v>
      </c>
      <c r="D15422" s="2" t="s">
        <v>15463</v>
      </c>
      <c r="E15422" s="3" t="s">
        <v>4954</v>
      </c>
      <c r="F15422" s="61">
        <v>63.49</v>
      </c>
      <c r="G15422" s="61">
        <v>66.61</v>
      </c>
      <c r="J15422" s="89">
        <v>0</v>
      </c>
      <c r="K15422" s="89">
        <v>0</v>
      </c>
    </row>
    <row r="15423" spans="1:11" ht="22.5" x14ac:dyDescent="0.2">
      <c r="A15423" s="1" t="str">
        <f t="shared" si="243"/>
        <v>SINAPI 103097</v>
      </c>
      <c r="B15423" s="3" t="s">
        <v>6064</v>
      </c>
      <c r="C15423" s="3">
        <v>103097</v>
      </c>
      <c r="D15423" s="2" t="s">
        <v>15464</v>
      </c>
      <c r="E15423" s="3" t="s">
        <v>4954</v>
      </c>
      <c r="F15423" s="61">
        <v>76.86</v>
      </c>
      <c r="G15423" s="61">
        <v>80.64</v>
      </c>
      <c r="J15423" s="89">
        <v>0</v>
      </c>
      <c r="K15423" s="89">
        <v>0</v>
      </c>
    </row>
    <row r="15424" spans="1:11" ht="22.5" x14ac:dyDescent="0.2">
      <c r="A15424" s="1" t="str">
        <f t="shared" si="243"/>
        <v>SINAPI 103098</v>
      </c>
      <c r="B15424" s="3" t="s">
        <v>6064</v>
      </c>
      <c r="C15424" s="3">
        <v>103098</v>
      </c>
      <c r="D15424" s="2" t="s">
        <v>15465</v>
      </c>
      <c r="E15424" s="3" t="s">
        <v>4954</v>
      </c>
      <c r="F15424" s="61">
        <v>82.55</v>
      </c>
      <c r="G15424" s="61">
        <v>86.62</v>
      </c>
      <c r="J15424" s="89">
        <v>0</v>
      </c>
      <c r="K15424" s="89">
        <v>0</v>
      </c>
    </row>
    <row r="15425" spans="1:11" ht="22.5" x14ac:dyDescent="0.2">
      <c r="A15425" s="1" t="str">
        <f t="shared" si="243"/>
        <v>SINAPI 103099</v>
      </c>
      <c r="B15425" s="3" t="s">
        <v>6064</v>
      </c>
      <c r="C15425" s="3">
        <v>103099</v>
      </c>
      <c r="D15425" s="2" t="s">
        <v>15466</v>
      </c>
      <c r="E15425" s="3" t="s">
        <v>4954</v>
      </c>
      <c r="F15425" s="61">
        <v>93.9</v>
      </c>
      <c r="G15425" s="61">
        <v>98.55</v>
      </c>
      <c r="J15425" s="89">
        <v>0</v>
      </c>
      <c r="K15425" s="89">
        <v>0</v>
      </c>
    </row>
    <row r="15426" spans="1:11" ht="22.5" x14ac:dyDescent="0.2">
      <c r="A15426" s="1" t="str">
        <f t="shared" si="243"/>
        <v>SINAPI 103100</v>
      </c>
      <c r="B15426" s="3" t="s">
        <v>6064</v>
      </c>
      <c r="C15426" s="3">
        <v>103100</v>
      </c>
      <c r="D15426" s="2" t="s">
        <v>15467</v>
      </c>
      <c r="E15426" s="3" t="s">
        <v>4954</v>
      </c>
      <c r="F15426" s="61">
        <v>100.2</v>
      </c>
      <c r="G15426" s="61">
        <v>105.17</v>
      </c>
      <c r="J15426" s="89">
        <v>0</v>
      </c>
      <c r="K15426" s="89">
        <v>0</v>
      </c>
    </row>
    <row r="15427" spans="1:11" ht="22.5" x14ac:dyDescent="0.2">
      <c r="A15427" s="1" t="str">
        <f t="shared" si="243"/>
        <v>SINAPI 103089</v>
      </c>
      <c r="B15427" s="3" t="s">
        <v>6064</v>
      </c>
      <c r="C15427" s="3">
        <v>103089</v>
      </c>
      <c r="D15427" s="2" t="s">
        <v>15468</v>
      </c>
      <c r="E15427" s="3" t="s">
        <v>4954</v>
      </c>
      <c r="F15427" s="61">
        <v>11.72</v>
      </c>
      <c r="G15427" s="61">
        <v>12.24</v>
      </c>
      <c r="J15427" s="89">
        <v>0</v>
      </c>
      <c r="K15427" s="89">
        <v>0</v>
      </c>
    </row>
    <row r="15428" spans="1:11" ht="22.5" x14ac:dyDescent="0.2">
      <c r="A15428" s="1" t="str">
        <f t="shared" si="243"/>
        <v>SINAPI 103101</v>
      </c>
      <c r="B15428" s="3" t="s">
        <v>6064</v>
      </c>
      <c r="C15428" s="3">
        <v>103101</v>
      </c>
      <c r="D15428" s="2" t="s">
        <v>15469</v>
      </c>
      <c r="E15428" s="3" t="s">
        <v>4954</v>
      </c>
      <c r="F15428" s="61">
        <v>110.35</v>
      </c>
      <c r="G15428" s="61">
        <v>115.84</v>
      </c>
      <c r="J15428" s="89">
        <v>0</v>
      </c>
      <c r="K15428" s="89">
        <v>0</v>
      </c>
    </row>
    <row r="15429" spans="1:11" ht="22.5" x14ac:dyDescent="0.2">
      <c r="A15429" s="1" t="str">
        <f t="shared" si="243"/>
        <v>SINAPI 103102</v>
      </c>
      <c r="B15429" s="3" t="s">
        <v>6064</v>
      </c>
      <c r="C15429" s="3">
        <v>103102</v>
      </c>
      <c r="D15429" s="2" t="s">
        <v>15470</v>
      </c>
      <c r="E15429" s="3" t="s">
        <v>4954</v>
      </c>
      <c r="F15429" s="61">
        <v>127.08</v>
      </c>
      <c r="G15429" s="61">
        <v>133.4</v>
      </c>
      <c r="J15429" s="89">
        <v>0</v>
      </c>
      <c r="K15429" s="89">
        <v>0</v>
      </c>
    </row>
    <row r="15430" spans="1:11" ht="22.5" x14ac:dyDescent="0.2">
      <c r="A15430" s="1" t="str">
        <f t="shared" si="243"/>
        <v>SINAPI 101112</v>
      </c>
      <c r="B15430" s="3" t="s">
        <v>6064</v>
      </c>
      <c r="C15430" s="3">
        <v>101112</v>
      </c>
      <c r="D15430" s="2" t="s">
        <v>15471</v>
      </c>
      <c r="E15430" s="3" t="s">
        <v>4957</v>
      </c>
      <c r="F15430" s="61">
        <v>1024.94</v>
      </c>
      <c r="G15430" s="61">
        <v>1069.1099999999999</v>
      </c>
      <c r="J15430" s="89">
        <v>0</v>
      </c>
      <c r="K15430" s="89">
        <v>0</v>
      </c>
    </row>
    <row r="15431" spans="1:11" ht="22.5" x14ac:dyDescent="0.2">
      <c r="A15431" s="1" t="str">
        <f t="shared" si="243"/>
        <v>SINAPI 101113</v>
      </c>
      <c r="B15431" s="3" t="s">
        <v>6064</v>
      </c>
      <c r="C15431" s="3">
        <v>101113</v>
      </c>
      <c r="D15431" s="2" t="s">
        <v>15472</v>
      </c>
      <c r="E15431" s="3" t="s">
        <v>4957</v>
      </c>
      <c r="F15431" s="61">
        <v>1026.22</v>
      </c>
      <c r="G15431" s="61">
        <v>1058.67</v>
      </c>
      <c r="J15431" s="89">
        <v>0</v>
      </c>
      <c r="K15431" s="89">
        <v>0</v>
      </c>
    </row>
    <row r="15432" spans="1:11" ht="22.5" x14ac:dyDescent="0.2">
      <c r="A15432" s="1" t="str">
        <f t="shared" si="243"/>
        <v>SINAPI 101098</v>
      </c>
      <c r="B15432" s="3" t="s">
        <v>6064</v>
      </c>
      <c r="C15432" s="3">
        <v>101098</v>
      </c>
      <c r="D15432" s="2" t="s">
        <v>15473</v>
      </c>
      <c r="E15432" s="3" t="s">
        <v>4957</v>
      </c>
      <c r="F15432" s="61">
        <v>1260.53</v>
      </c>
      <c r="G15432" s="61">
        <v>1316.08</v>
      </c>
      <c r="J15432" s="89">
        <v>0</v>
      </c>
      <c r="K15432" s="89">
        <v>0</v>
      </c>
    </row>
    <row r="15433" spans="1:11" ht="33.75" x14ac:dyDescent="0.2">
      <c r="A15433" s="1" t="str">
        <f t="shared" si="243"/>
        <v>SINAPI 101106</v>
      </c>
      <c r="B15433" s="3" t="s">
        <v>6064</v>
      </c>
      <c r="C15433" s="3">
        <v>101106</v>
      </c>
      <c r="D15433" s="2" t="s">
        <v>15474</v>
      </c>
      <c r="E15433" s="3" t="s">
        <v>4957</v>
      </c>
      <c r="F15433" s="61">
        <v>1258.55</v>
      </c>
      <c r="G15433" s="61">
        <v>1302.73</v>
      </c>
      <c r="J15433" s="89">
        <v>0</v>
      </c>
      <c r="K15433" s="89">
        <v>0</v>
      </c>
    </row>
    <row r="15434" spans="1:11" ht="22.5" x14ac:dyDescent="0.2">
      <c r="A15434" s="1" t="str">
        <f t="shared" si="243"/>
        <v>SINAPI 101102</v>
      </c>
      <c r="B15434" s="3" t="s">
        <v>6064</v>
      </c>
      <c r="C15434" s="3">
        <v>101102</v>
      </c>
      <c r="D15434" s="2" t="s">
        <v>15475</v>
      </c>
      <c r="E15434" s="3" t="s">
        <v>4957</v>
      </c>
      <c r="F15434" s="61">
        <v>977.84</v>
      </c>
      <c r="G15434" s="61">
        <v>996.9</v>
      </c>
      <c r="J15434" s="89">
        <v>0</v>
      </c>
      <c r="K15434" s="89">
        <v>0</v>
      </c>
    </row>
    <row r="15435" spans="1:11" ht="33.75" x14ac:dyDescent="0.2">
      <c r="A15435" s="1" t="str">
        <f t="shared" si="243"/>
        <v>SINAPI 101110</v>
      </c>
      <c r="B15435" s="3" t="s">
        <v>6064</v>
      </c>
      <c r="C15435" s="3">
        <v>101110</v>
      </c>
      <c r="D15435" s="2" t="s">
        <v>15476</v>
      </c>
      <c r="E15435" s="3" t="s">
        <v>4957</v>
      </c>
      <c r="F15435" s="61">
        <v>969.24</v>
      </c>
      <c r="G15435" s="61">
        <v>976.16</v>
      </c>
      <c r="J15435" s="89">
        <v>0</v>
      </c>
      <c r="K15435" s="89">
        <v>0</v>
      </c>
    </row>
    <row r="15436" spans="1:11" ht="22.5" x14ac:dyDescent="0.2">
      <c r="A15436" s="1" t="str">
        <f t="shared" si="243"/>
        <v>SINAPI 101099</v>
      </c>
      <c r="B15436" s="3" t="s">
        <v>6064</v>
      </c>
      <c r="C15436" s="3">
        <v>101099</v>
      </c>
      <c r="D15436" s="2" t="s">
        <v>15477</v>
      </c>
      <c r="E15436" s="3" t="s">
        <v>4957</v>
      </c>
      <c r="F15436" s="61">
        <v>1151.68</v>
      </c>
      <c r="G15436" s="61">
        <v>1199.75</v>
      </c>
      <c r="J15436" s="89">
        <v>0</v>
      </c>
      <c r="K15436" s="89">
        <v>0</v>
      </c>
    </row>
    <row r="15437" spans="1:11" ht="33.75" x14ac:dyDescent="0.2">
      <c r="A15437" s="1" t="str">
        <f t="shared" si="243"/>
        <v>SINAPI 101107</v>
      </c>
      <c r="B15437" s="3" t="s">
        <v>6064</v>
      </c>
      <c r="C15437" s="3">
        <v>101107</v>
      </c>
      <c r="D15437" s="2" t="s">
        <v>15478</v>
      </c>
      <c r="E15437" s="3" t="s">
        <v>4957</v>
      </c>
      <c r="F15437" s="61">
        <v>1150.2</v>
      </c>
      <c r="G15437" s="61">
        <v>1187.3499999999999</v>
      </c>
      <c r="J15437" s="89">
        <v>0</v>
      </c>
      <c r="K15437" s="89">
        <v>0</v>
      </c>
    </row>
    <row r="15438" spans="1:11" ht="22.5" x14ac:dyDescent="0.2">
      <c r="A15438" s="1" t="str">
        <f t="shared" si="243"/>
        <v>SINAPI 101103</v>
      </c>
      <c r="B15438" s="3" t="s">
        <v>6064</v>
      </c>
      <c r="C15438" s="3">
        <v>101103</v>
      </c>
      <c r="D15438" s="2" t="s">
        <v>15479</v>
      </c>
      <c r="E15438" s="3" t="s">
        <v>4957</v>
      </c>
      <c r="F15438" s="61">
        <v>921.49</v>
      </c>
      <c r="G15438" s="61">
        <v>939.29</v>
      </c>
      <c r="J15438" s="89">
        <v>0</v>
      </c>
      <c r="K15438" s="89">
        <v>0</v>
      </c>
    </row>
    <row r="15439" spans="1:11" ht="33.75" x14ac:dyDescent="0.2">
      <c r="A15439" s="1" t="str">
        <f t="shared" si="243"/>
        <v>SINAPI 101111</v>
      </c>
      <c r="B15439" s="3" t="s">
        <v>6064</v>
      </c>
      <c r="C15439" s="3">
        <v>101111</v>
      </c>
      <c r="D15439" s="2" t="s">
        <v>15480</v>
      </c>
      <c r="E15439" s="3" t="s">
        <v>4957</v>
      </c>
      <c r="F15439" s="61">
        <v>914.27</v>
      </c>
      <c r="G15439" s="61">
        <v>920.5</v>
      </c>
      <c r="J15439" s="89">
        <v>0</v>
      </c>
      <c r="K15439" s="89">
        <v>0</v>
      </c>
    </row>
    <row r="15440" spans="1:11" ht="22.5" x14ac:dyDescent="0.2">
      <c r="A15440" s="1" t="str">
        <f t="shared" si="243"/>
        <v>SINAPI 101096</v>
      </c>
      <c r="B15440" s="3" t="s">
        <v>6064</v>
      </c>
      <c r="C15440" s="3">
        <v>101096</v>
      </c>
      <c r="D15440" s="2" t="s">
        <v>15481</v>
      </c>
      <c r="E15440" s="3" t="s">
        <v>4957</v>
      </c>
      <c r="F15440" s="61">
        <v>1449.57</v>
      </c>
      <c r="G15440" s="61">
        <v>1524.48</v>
      </c>
      <c r="J15440" s="89">
        <v>0</v>
      </c>
      <c r="K15440" s="89">
        <v>0</v>
      </c>
    </row>
    <row r="15441" spans="1:11" ht="33.75" x14ac:dyDescent="0.2">
      <c r="A15441" s="1" t="str">
        <f t="shared" si="243"/>
        <v>SINAPI 101104</v>
      </c>
      <c r="B15441" s="3" t="s">
        <v>6064</v>
      </c>
      <c r="C15441" s="3">
        <v>101104</v>
      </c>
      <c r="D15441" s="2" t="s">
        <v>15482</v>
      </c>
      <c r="E15441" s="3" t="s">
        <v>4957</v>
      </c>
      <c r="F15441" s="61">
        <v>1446.47</v>
      </c>
      <c r="G15441" s="61">
        <v>1509.44</v>
      </c>
      <c r="J15441" s="89">
        <v>0</v>
      </c>
      <c r="K15441" s="89">
        <v>0</v>
      </c>
    </row>
    <row r="15442" spans="1:11" ht="22.5" x14ac:dyDescent="0.2">
      <c r="A15442" s="1" t="str">
        <f t="shared" si="243"/>
        <v>SINAPI 101100</v>
      </c>
      <c r="B15442" s="3" t="s">
        <v>6064</v>
      </c>
      <c r="C15442" s="3">
        <v>101100</v>
      </c>
      <c r="D15442" s="2" t="s">
        <v>15483</v>
      </c>
      <c r="E15442" s="3" t="s">
        <v>4957</v>
      </c>
      <c r="F15442" s="61">
        <v>1027.44</v>
      </c>
      <c r="G15442" s="61">
        <v>1049.27</v>
      </c>
      <c r="J15442" s="89">
        <v>0</v>
      </c>
      <c r="K15442" s="89">
        <v>0</v>
      </c>
    </row>
    <row r="15443" spans="1:11" ht="33.75" x14ac:dyDescent="0.2">
      <c r="A15443" s="1" t="str">
        <f t="shared" si="243"/>
        <v>SINAPI 101108</v>
      </c>
      <c r="B15443" s="3" t="s">
        <v>6064</v>
      </c>
      <c r="C15443" s="3">
        <v>101108</v>
      </c>
      <c r="D15443" s="2" t="s">
        <v>15484</v>
      </c>
      <c r="E15443" s="3" t="s">
        <v>4957</v>
      </c>
      <c r="F15443" s="61">
        <v>1016.37</v>
      </c>
      <c r="G15443" s="61">
        <v>1025.3399999999999</v>
      </c>
      <c r="J15443" s="89">
        <v>0</v>
      </c>
      <c r="K15443" s="89">
        <v>0</v>
      </c>
    </row>
    <row r="15444" spans="1:11" ht="22.5" x14ac:dyDescent="0.2">
      <c r="A15444" s="1" t="str">
        <f t="shared" si="243"/>
        <v>SINAPI 101097</v>
      </c>
      <c r="B15444" s="3" t="s">
        <v>6064</v>
      </c>
      <c r="C15444" s="3">
        <v>101097</v>
      </c>
      <c r="D15444" s="2" t="s">
        <v>15485</v>
      </c>
      <c r="E15444" s="3" t="s">
        <v>4957</v>
      </c>
      <c r="F15444" s="61">
        <v>1366.79</v>
      </c>
      <c r="G15444" s="61">
        <v>1433.55</v>
      </c>
      <c r="J15444" s="89">
        <v>0</v>
      </c>
      <c r="K15444" s="89">
        <v>0</v>
      </c>
    </row>
    <row r="15445" spans="1:11" ht="33.75" x14ac:dyDescent="0.2">
      <c r="A15445" s="1" t="str">
        <f t="shared" si="243"/>
        <v>SINAPI 101105</v>
      </c>
      <c r="B15445" s="3" t="s">
        <v>6064</v>
      </c>
      <c r="C15445" s="3">
        <v>101105</v>
      </c>
      <c r="D15445" s="2" t="s">
        <v>15486</v>
      </c>
      <c r="E15445" s="3" t="s">
        <v>4957</v>
      </c>
      <c r="F15445" s="61">
        <v>1363.95</v>
      </c>
      <c r="G15445" s="61">
        <v>1418.99</v>
      </c>
      <c r="J15445" s="89">
        <v>0</v>
      </c>
      <c r="K15445" s="89">
        <v>0</v>
      </c>
    </row>
    <row r="15446" spans="1:11" ht="22.5" x14ac:dyDescent="0.2">
      <c r="A15446" s="1" t="str">
        <f t="shared" si="243"/>
        <v>SINAPI 101101</v>
      </c>
      <c r="B15446" s="3" t="s">
        <v>6064</v>
      </c>
      <c r="C15446" s="3">
        <v>101101</v>
      </c>
      <c r="D15446" s="2" t="s">
        <v>15487</v>
      </c>
      <c r="E15446" s="3" t="s">
        <v>4957</v>
      </c>
      <c r="F15446" s="61">
        <v>1003.33</v>
      </c>
      <c r="G15446" s="61">
        <v>1024.01</v>
      </c>
      <c r="J15446" s="89">
        <v>0</v>
      </c>
      <c r="K15446" s="89">
        <v>0</v>
      </c>
    </row>
    <row r="15447" spans="1:11" ht="33.75" x14ac:dyDescent="0.2">
      <c r="A15447" s="1" t="str">
        <f t="shared" ref="A15447:A15510" si="244">CONCATENATE($B15447," ",$C15447)</f>
        <v>SINAPI 101109</v>
      </c>
      <c r="B15447" s="3" t="s">
        <v>6064</v>
      </c>
      <c r="C15447" s="3">
        <v>101109</v>
      </c>
      <c r="D15447" s="2" t="s">
        <v>15488</v>
      </c>
      <c r="E15447" s="3" t="s">
        <v>4957</v>
      </c>
      <c r="F15447" s="61">
        <v>992.96</v>
      </c>
      <c r="G15447" s="61">
        <v>1001.06</v>
      </c>
      <c r="J15447" s="89">
        <v>0</v>
      </c>
      <c r="K15447" s="89">
        <v>0</v>
      </c>
    </row>
    <row r="15448" spans="1:11" x14ac:dyDescent="0.2">
      <c r="A15448" s="1" t="str">
        <f t="shared" si="244"/>
        <v>SINAPI 96393</v>
      </c>
      <c r="B15448" s="3" t="s">
        <v>6064</v>
      </c>
      <c r="C15448" s="3">
        <v>96393</v>
      </c>
      <c r="D15448" s="2" t="s">
        <v>15489</v>
      </c>
      <c r="E15448" s="3" t="s">
        <v>4957</v>
      </c>
      <c r="F15448" s="61">
        <v>148.62</v>
      </c>
      <c r="G15448" s="61">
        <v>148.88</v>
      </c>
      <c r="J15448" s="89">
        <v>9.4999999999999998E-3</v>
      </c>
      <c r="K15448" s="89">
        <v>9.4999999999999998E-3</v>
      </c>
    </row>
    <row r="15449" spans="1:11" x14ac:dyDescent="0.2">
      <c r="A15449" s="1" t="str">
        <f t="shared" si="244"/>
        <v>SINAPI 96394</v>
      </c>
      <c r="B15449" s="3" t="s">
        <v>6064</v>
      </c>
      <c r="C15449" s="3">
        <v>96394</v>
      </c>
      <c r="D15449" s="2" t="s">
        <v>15490</v>
      </c>
      <c r="E15449" s="3" t="s">
        <v>4957</v>
      </c>
      <c r="F15449" s="61">
        <v>224.81</v>
      </c>
      <c r="G15449" s="61">
        <v>225.05</v>
      </c>
      <c r="J15449" s="89">
        <v>6.3E-3</v>
      </c>
      <c r="K15449" s="89">
        <v>6.3E-3</v>
      </c>
    </row>
    <row r="15450" spans="1:11" ht="22.5" x14ac:dyDescent="0.2">
      <c r="A15450" s="1" t="str">
        <f t="shared" si="244"/>
        <v>SINAPI 104363</v>
      </c>
      <c r="B15450" s="3" t="s">
        <v>6064</v>
      </c>
      <c r="C15450" s="3">
        <v>104363</v>
      </c>
      <c r="D15450" s="2" t="s">
        <v>15491</v>
      </c>
      <c r="E15450" s="3" t="s">
        <v>4963</v>
      </c>
      <c r="F15450" s="61">
        <v>0</v>
      </c>
      <c r="G15450" s="61">
        <v>0</v>
      </c>
      <c r="J15450" s="89"/>
      <c r="K15450" s="89"/>
    </row>
    <row r="15451" spans="1:11" ht="22.5" x14ac:dyDescent="0.2">
      <c r="A15451" s="1" t="str">
        <f t="shared" si="244"/>
        <v>SINAPI 104360</v>
      </c>
      <c r="B15451" s="3" t="s">
        <v>6064</v>
      </c>
      <c r="C15451" s="3">
        <v>104360</v>
      </c>
      <c r="D15451" s="2" t="s">
        <v>15492</v>
      </c>
      <c r="E15451" s="3" t="s">
        <v>4963</v>
      </c>
      <c r="F15451" s="61">
        <v>0</v>
      </c>
      <c r="G15451" s="61">
        <v>0</v>
      </c>
      <c r="J15451" s="89"/>
      <c r="K15451" s="89"/>
    </row>
    <row r="15452" spans="1:11" ht="22.5" x14ac:dyDescent="0.2">
      <c r="A15452" s="1" t="str">
        <f t="shared" si="244"/>
        <v>SINAPI 104358</v>
      </c>
      <c r="B15452" s="3" t="s">
        <v>6064</v>
      </c>
      <c r="C15452" s="3">
        <v>104358</v>
      </c>
      <c r="D15452" s="2" t="s">
        <v>15493</v>
      </c>
      <c r="E15452" s="3" t="s">
        <v>4963</v>
      </c>
      <c r="F15452" s="61">
        <v>0</v>
      </c>
      <c r="G15452" s="61">
        <v>0</v>
      </c>
      <c r="J15452" s="89"/>
      <c r="K15452" s="89"/>
    </row>
    <row r="15453" spans="1:11" ht="22.5" x14ac:dyDescent="0.2">
      <c r="A15453" s="1" t="str">
        <f t="shared" si="244"/>
        <v>SINAPI 104362</v>
      </c>
      <c r="B15453" s="3" t="s">
        <v>6064</v>
      </c>
      <c r="C15453" s="3">
        <v>104362</v>
      </c>
      <c r="D15453" s="2" t="s">
        <v>15494</v>
      </c>
      <c r="E15453" s="3" t="s">
        <v>4963</v>
      </c>
      <c r="F15453" s="61">
        <v>0</v>
      </c>
      <c r="G15453" s="61">
        <v>0</v>
      </c>
      <c r="J15453" s="89"/>
      <c r="K15453" s="89"/>
    </row>
    <row r="15454" spans="1:11" ht="22.5" x14ac:dyDescent="0.2">
      <c r="A15454" s="1" t="str">
        <f t="shared" si="244"/>
        <v>SINAPI 104361</v>
      </c>
      <c r="B15454" s="3" t="s">
        <v>6064</v>
      </c>
      <c r="C15454" s="3">
        <v>104361</v>
      </c>
      <c r="D15454" s="2" t="s">
        <v>15495</v>
      </c>
      <c r="E15454" s="3" t="s">
        <v>4963</v>
      </c>
      <c r="F15454" s="61">
        <v>0</v>
      </c>
      <c r="G15454" s="61">
        <v>0</v>
      </c>
      <c r="J15454" s="89"/>
      <c r="K15454" s="89"/>
    </row>
    <row r="15455" spans="1:11" ht="22.5" x14ac:dyDescent="0.2">
      <c r="A15455" s="1" t="str">
        <f t="shared" si="244"/>
        <v>SINAPI 104359</v>
      </c>
      <c r="B15455" s="3" t="s">
        <v>6064</v>
      </c>
      <c r="C15455" s="3">
        <v>104359</v>
      </c>
      <c r="D15455" s="2" t="s">
        <v>15496</v>
      </c>
      <c r="E15455" s="3" t="s">
        <v>4963</v>
      </c>
      <c r="F15455" s="61">
        <v>0</v>
      </c>
      <c r="G15455" s="61">
        <v>0</v>
      </c>
      <c r="J15455" s="89"/>
      <c r="K15455" s="89"/>
    </row>
    <row r="15456" spans="1:11" x14ac:dyDescent="0.2">
      <c r="A15456" s="1" t="str">
        <f t="shared" si="244"/>
        <v>SINAPI 96395</v>
      </c>
      <c r="B15456" s="3" t="s">
        <v>6064</v>
      </c>
      <c r="C15456" s="3">
        <v>96395</v>
      </c>
      <c r="D15456" s="2" t="s">
        <v>15497</v>
      </c>
      <c r="E15456" s="3" t="s">
        <v>4957</v>
      </c>
      <c r="F15456" s="61">
        <v>328.87</v>
      </c>
      <c r="G15456" s="61">
        <v>329.29</v>
      </c>
      <c r="J15456" s="89">
        <v>4.3E-3</v>
      </c>
      <c r="K15456" s="89">
        <v>4.3E-3</v>
      </c>
    </row>
    <row r="15457" spans="1:11" x14ac:dyDescent="0.2">
      <c r="A15457" s="1" t="str">
        <f t="shared" si="244"/>
        <v>SINAPI 104373</v>
      </c>
      <c r="B15457" s="3" t="s">
        <v>6064</v>
      </c>
      <c r="C15457" s="3">
        <v>104373</v>
      </c>
      <c r="D15457" s="2" t="s">
        <v>15498</v>
      </c>
      <c r="E15457" s="3" t="s">
        <v>4963</v>
      </c>
      <c r="F15457" s="61">
        <v>0</v>
      </c>
      <c r="G15457" s="61">
        <v>0</v>
      </c>
      <c r="J15457" s="89"/>
      <c r="K15457" s="89"/>
    </row>
    <row r="15458" spans="1:11" x14ac:dyDescent="0.2">
      <c r="A15458" s="1" t="str">
        <f t="shared" si="244"/>
        <v>SINAPI 104374</v>
      </c>
      <c r="B15458" s="3" t="s">
        <v>6064</v>
      </c>
      <c r="C15458" s="3">
        <v>104374</v>
      </c>
      <c r="D15458" s="2" t="s">
        <v>15499</v>
      </c>
      <c r="E15458" s="3" t="s">
        <v>4963</v>
      </c>
      <c r="F15458" s="61">
        <v>0</v>
      </c>
      <c r="G15458" s="61">
        <v>0</v>
      </c>
      <c r="J15458" s="89"/>
      <c r="K15458" s="89"/>
    </row>
    <row r="15459" spans="1:11" ht="22.5" x14ac:dyDescent="0.2">
      <c r="A15459" s="1" t="str">
        <f t="shared" si="244"/>
        <v>SINAPI 105034</v>
      </c>
      <c r="B15459" s="3" t="s">
        <v>6064</v>
      </c>
      <c r="C15459" s="3">
        <v>105034</v>
      </c>
      <c r="D15459" s="2" t="s">
        <v>15500</v>
      </c>
      <c r="E15459" s="3" t="s">
        <v>4954</v>
      </c>
      <c r="F15459" s="61">
        <v>43.58</v>
      </c>
      <c r="G15459" s="61">
        <v>44.72</v>
      </c>
      <c r="J15459" s="89">
        <v>0</v>
      </c>
      <c r="K15459" s="89">
        <v>0</v>
      </c>
    </row>
    <row r="15460" spans="1:11" ht="22.5" x14ac:dyDescent="0.2">
      <c r="A15460" s="1" t="str">
        <f t="shared" si="244"/>
        <v>SINAPI 105033</v>
      </c>
      <c r="B15460" s="3" t="s">
        <v>6064</v>
      </c>
      <c r="C15460" s="3">
        <v>105033</v>
      </c>
      <c r="D15460" s="2" t="s">
        <v>15501</v>
      </c>
      <c r="E15460" s="3" t="s">
        <v>4954</v>
      </c>
      <c r="F15460" s="61">
        <v>60.8</v>
      </c>
      <c r="G15460" s="61">
        <v>62.43</v>
      </c>
      <c r="J15460" s="89">
        <v>0</v>
      </c>
      <c r="K15460" s="89">
        <v>0</v>
      </c>
    </row>
    <row r="15461" spans="1:11" ht="22.5" x14ac:dyDescent="0.2">
      <c r="A15461" s="1" t="str">
        <f t="shared" si="244"/>
        <v>SINAPI 93205</v>
      </c>
      <c r="B15461" s="3" t="s">
        <v>6064</v>
      </c>
      <c r="C15461" s="3">
        <v>93205</v>
      </c>
      <c r="D15461" s="2" t="s">
        <v>15502</v>
      </c>
      <c r="E15461" s="3" t="s">
        <v>4954</v>
      </c>
      <c r="F15461" s="61">
        <v>73.09</v>
      </c>
      <c r="G15461" s="61">
        <v>75.12</v>
      </c>
      <c r="J15461" s="89">
        <v>0</v>
      </c>
      <c r="K15461" s="89">
        <v>0</v>
      </c>
    </row>
    <row r="15462" spans="1:11" x14ac:dyDescent="0.2">
      <c r="A15462" s="1" t="str">
        <f t="shared" si="244"/>
        <v>SINAPI 105032</v>
      </c>
      <c r="B15462" s="3" t="s">
        <v>6064</v>
      </c>
      <c r="C15462" s="3">
        <v>105032</v>
      </c>
      <c r="D15462" s="2" t="s">
        <v>15503</v>
      </c>
      <c r="E15462" s="3" t="s">
        <v>4954</v>
      </c>
      <c r="F15462" s="61">
        <v>35.090000000000003</v>
      </c>
      <c r="G15462" s="61">
        <v>35.74</v>
      </c>
      <c r="J15462" s="89">
        <v>0</v>
      </c>
      <c r="K15462" s="89">
        <v>0</v>
      </c>
    </row>
    <row r="15463" spans="1:11" x14ac:dyDescent="0.2">
      <c r="A15463" s="1" t="str">
        <f t="shared" si="244"/>
        <v>SINAPI 105031</v>
      </c>
      <c r="B15463" s="3" t="s">
        <v>6064</v>
      </c>
      <c r="C15463" s="3">
        <v>105031</v>
      </c>
      <c r="D15463" s="2" t="s">
        <v>15504</v>
      </c>
      <c r="E15463" s="3" t="s">
        <v>4954</v>
      </c>
      <c r="F15463" s="61">
        <v>51.25</v>
      </c>
      <c r="G15463" s="61">
        <v>52.28</v>
      </c>
      <c r="J15463" s="89">
        <v>0</v>
      </c>
      <c r="K15463" s="89">
        <v>0</v>
      </c>
    </row>
    <row r="15464" spans="1:11" x14ac:dyDescent="0.2">
      <c r="A15464" s="1" t="str">
        <f t="shared" si="244"/>
        <v>SINAPI 93199</v>
      </c>
      <c r="B15464" s="3" t="s">
        <v>6064</v>
      </c>
      <c r="C15464" s="3">
        <v>93199</v>
      </c>
      <c r="D15464" s="2" t="s">
        <v>15505</v>
      </c>
      <c r="E15464" s="3" t="s">
        <v>4954</v>
      </c>
      <c r="F15464" s="61">
        <v>53.28</v>
      </c>
      <c r="G15464" s="61">
        <v>54.62</v>
      </c>
      <c r="J15464" s="89">
        <v>0</v>
      </c>
      <c r="K15464" s="89">
        <v>0</v>
      </c>
    </row>
    <row r="15465" spans="1:11" x14ac:dyDescent="0.2">
      <c r="A15465" s="1" t="str">
        <f t="shared" si="244"/>
        <v>SINAPI 105030</v>
      </c>
      <c r="B15465" s="3" t="s">
        <v>6064</v>
      </c>
      <c r="C15465" s="3">
        <v>105030</v>
      </c>
      <c r="D15465" s="2" t="s">
        <v>15506</v>
      </c>
      <c r="E15465" s="3" t="s">
        <v>4954</v>
      </c>
      <c r="F15465" s="61">
        <v>39.159999999999997</v>
      </c>
      <c r="G15465" s="61">
        <v>40.340000000000003</v>
      </c>
      <c r="J15465" s="89">
        <v>0</v>
      </c>
      <c r="K15465" s="89">
        <v>0</v>
      </c>
    </row>
    <row r="15466" spans="1:11" x14ac:dyDescent="0.2">
      <c r="A15466" s="1" t="str">
        <f t="shared" si="244"/>
        <v>SINAPI 105029</v>
      </c>
      <c r="B15466" s="3" t="s">
        <v>6064</v>
      </c>
      <c r="C15466" s="3">
        <v>105029</v>
      </c>
      <c r="D15466" s="2" t="s">
        <v>15507</v>
      </c>
      <c r="E15466" s="3" t="s">
        <v>4954</v>
      </c>
      <c r="F15466" s="61">
        <v>47.15</v>
      </c>
      <c r="G15466" s="61">
        <v>48.65</v>
      </c>
      <c r="J15466" s="89">
        <v>0</v>
      </c>
      <c r="K15466" s="89">
        <v>0</v>
      </c>
    </row>
    <row r="15467" spans="1:11" x14ac:dyDescent="0.2">
      <c r="A15467" s="1" t="str">
        <f t="shared" si="244"/>
        <v>SINAPI 93197</v>
      </c>
      <c r="B15467" s="3" t="s">
        <v>6064</v>
      </c>
      <c r="C15467" s="3">
        <v>93197</v>
      </c>
      <c r="D15467" s="2" t="s">
        <v>15508</v>
      </c>
      <c r="E15467" s="3" t="s">
        <v>4954</v>
      </c>
      <c r="F15467" s="61">
        <v>55.17</v>
      </c>
      <c r="G15467" s="61">
        <v>56.96</v>
      </c>
      <c r="J15467" s="89">
        <v>0</v>
      </c>
      <c r="K15467" s="89">
        <v>0</v>
      </c>
    </row>
    <row r="15468" spans="1:11" x14ac:dyDescent="0.2">
      <c r="A15468" s="1" t="str">
        <f t="shared" si="244"/>
        <v>SINAPI 105040</v>
      </c>
      <c r="B15468" s="3" t="s">
        <v>6064</v>
      </c>
      <c r="C15468" s="3">
        <v>105040</v>
      </c>
      <c r="D15468" s="2" t="s">
        <v>15509</v>
      </c>
      <c r="E15468" s="3" t="s">
        <v>4954</v>
      </c>
      <c r="F15468" s="61">
        <v>31.51</v>
      </c>
      <c r="G15468" s="61">
        <v>33.39</v>
      </c>
      <c r="J15468" s="89">
        <v>4.7999999999999996E-3</v>
      </c>
      <c r="K15468" s="89">
        <v>4.4999999999999997E-3</v>
      </c>
    </row>
    <row r="15469" spans="1:11" x14ac:dyDescent="0.2">
      <c r="A15469" s="1" t="str">
        <f t="shared" si="244"/>
        <v>SINAPI 105039</v>
      </c>
      <c r="B15469" s="3" t="s">
        <v>6064</v>
      </c>
      <c r="C15469" s="3">
        <v>105039</v>
      </c>
      <c r="D15469" s="2" t="s">
        <v>15510</v>
      </c>
      <c r="E15469" s="3" t="s">
        <v>4954</v>
      </c>
      <c r="F15469" s="61">
        <v>46.59</v>
      </c>
      <c r="G15469" s="61">
        <v>49.37</v>
      </c>
      <c r="J15469" s="89">
        <v>4.7000000000000002E-3</v>
      </c>
      <c r="K15469" s="89">
        <v>4.4999999999999997E-3</v>
      </c>
    </row>
    <row r="15470" spans="1:11" x14ac:dyDescent="0.2">
      <c r="A15470" s="1" t="str">
        <f t="shared" si="244"/>
        <v>SINAPI 105038</v>
      </c>
      <c r="B15470" s="3" t="s">
        <v>6064</v>
      </c>
      <c r="C15470" s="3">
        <v>105038</v>
      </c>
      <c r="D15470" s="2" t="s">
        <v>15511</v>
      </c>
      <c r="E15470" s="3" t="s">
        <v>4954</v>
      </c>
      <c r="F15470" s="61">
        <v>64.739999999999995</v>
      </c>
      <c r="G15470" s="61">
        <v>68.599999999999994</v>
      </c>
      <c r="J15470" s="89">
        <v>4.8999999999999998E-3</v>
      </c>
      <c r="K15470" s="89">
        <v>4.7000000000000002E-3</v>
      </c>
    </row>
    <row r="15471" spans="1:11" x14ac:dyDescent="0.2">
      <c r="A15471" s="1" t="str">
        <f t="shared" si="244"/>
        <v>SINAPI 105028</v>
      </c>
      <c r="B15471" s="3" t="s">
        <v>6064</v>
      </c>
      <c r="C15471" s="3">
        <v>105028</v>
      </c>
      <c r="D15471" s="2" t="s">
        <v>15512</v>
      </c>
      <c r="E15471" s="3" t="s">
        <v>4954</v>
      </c>
      <c r="F15471" s="61">
        <v>20.32</v>
      </c>
      <c r="G15471" s="61">
        <v>20.81</v>
      </c>
      <c r="J15471" s="89">
        <v>0</v>
      </c>
      <c r="K15471" s="89">
        <v>0</v>
      </c>
    </row>
    <row r="15472" spans="1:11" x14ac:dyDescent="0.2">
      <c r="A15472" s="1" t="str">
        <f t="shared" si="244"/>
        <v>SINAPI 105027</v>
      </c>
      <c r="B15472" s="3" t="s">
        <v>6064</v>
      </c>
      <c r="C15472" s="3">
        <v>105027</v>
      </c>
      <c r="D15472" s="2" t="s">
        <v>15513</v>
      </c>
      <c r="E15472" s="3" t="s">
        <v>4954</v>
      </c>
      <c r="F15472" s="61">
        <v>23.46</v>
      </c>
      <c r="G15472" s="61">
        <v>24.04</v>
      </c>
      <c r="J15472" s="89">
        <v>0</v>
      </c>
      <c r="K15472" s="89">
        <v>0</v>
      </c>
    </row>
    <row r="15473" spans="1:11" x14ac:dyDescent="0.2">
      <c r="A15473" s="1" t="str">
        <f t="shared" si="244"/>
        <v>SINAPI 93194</v>
      </c>
      <c r="B15473" s="3" t="s">
        <v>6064</v>
      </c>
      <c r="C15473" s="3">
        <v>93194</v>
      </c>
      <c r="D15473" s="2" t="s">
        <v>15514</v>
      </c>
      <c r="E15473" s="3" t="s">
        <v>4954</v>
      </c>
      <c r="F15473" s="61">
        <v>27.1</v>
      </c>
      <c r="G15473" s="61">
        <v>27.77</v>
      </c>
      <c r="J15473" s="89">
        <v>0</v>
      </c>
      <c r="K15473" s="89">
        <v>0</v>
      </c>
    </row>
    <row r="15474" spans="1:11" x14ac:dyDescent="0.2">
      <c r="A15474" s="1" t="str">
        <f t="shared" si="244"/>
        <v>SINAPI 93200</v>
      </c>
      <c r="B15474" s="3" t="s">
        <v>6064</v>
      </c>
      <c r="C15474" s="3">
        <v>93200</v>
      </c>
      <c r="D15474" s="2" t="s">
        <v>15515</v>
      </c>
      <c r="E15474" s="3" t="s">
        <v>4954</v>
      </c>
      <c r="F15474" s="61">
        <v>10.93</v>
      </c>
      <c r="G15474" s="61">
        <v>11.76</v>
      </c>
      <c r="J15474" s="89">
        <v>0</v>
      </c>
      <c r="K15474" s="89">
        <v>0</v>
      </c>
    </row>
    <row r="15475" spans="1:11" x14ac:dyDescent="0.2">
      <c r="A15475" s="1" t="str">
        <f t="shared" si="244"/>
        <v>SINAPI 93203</v>
      </c>
      <c r="B15475" s="3" t="s">
        <v>6064</v>
      </c>
      <c r="C15475" s="3">
        <v>93203</v>
      </c>
      <c r="D15475" s="2" t="s">
        <v>15516</v>
      </c>
      <c r="E15475" s="3" t="s">
        <v>4954</v>
      </c>
      <c r="F15475" s="61">
        <v>14.2</v>
      </c>
      <c r="G15475" s="61">
        <v>14.33</v>
      </c>
      <c r="J15475" s="89">
        <v>0</v>
      </c>
      <c r="K15475" s="89">
        <v>0</v>
      </c>
    </row>
    <row r="15476" spans="1:11" x14ac:dyDescent="0.2">
      <c r="A15476" s="1" t="str">
        <f t="shared" si="244"/>
        <v>SINAPI 93202</v>
      </c>
      <c r="B15476" s="3" t="s">
        <v>6064</v>
      </c>
      <c r="C15476" s="3">
        <v>93202</v>
      </c>
      <c r="D15476" s="2" t="s">
        <v>15517</v>
      </c>
      <c r="E15476" s="3" t="s">
        <v>4954</v>
      </c>
      <c r="F15476" s="61">
        <v>26.03</v>
      </c>
      <c r="G15476" s="61">
        <v>27.59</v>
      </c>
      <c r="J15476" s="89">
        <v>0</v>
      </c>
      <c r="K15476" s="89">
        <v>0</v>
      </c>
    </row>
    <row r="15477" spans="1:11" x14ac:dyDescent="0.2">
      <c r="A15477" s="1" t="str">
        <f t="shared" si="244"/>
        <v>SINAPI 105026</v>
      </c>
      <c r="B15477" s="3" t="s">
        <v>6064</v>
      </c>
      <c r="C15477" s="3">
        <v>105026</v>
      </c>
      <c r="D15477" s="2" t="s">
        <v>15518</v>
      </c>
      <c r="E15477" s="3" t="s">
        <v>4954</v>
      </c>
      <c r="F15477" s="61">
        <v>42.61</v>
      </c>
      <c r="G15477" s="61">
        <v>43.59</v>
      </c>
      <c r="J15477" s="89">
        <v>0</v>
      </c>
      <c r="K15477" s="89">
        <v>0</v>
      </c>
    </row>
    <row r="15478" spans="1:11" x14ac:dyDescent="0.2">
      <c r="A15478" s="1" t="str">
        <f t="shared" si="244"/>
        <v>SINAPI 105025</v>
      </c>
      <c r="B15478" s="3" t="s">
        <v>6064</v>
      </c>
      <c r="C15478" s="3">
        <v>105025</v>
      </c>
      <c r="D15478" s="2" t="s">
        <v>15519</v>
      </c>
      <c r="E15478" s="3" t="s">
        <v>4954</v>
      </c>
      <c r="F15478" s="61">
        <v>60.57</v>
      </c>
      <c r="G15478" s="61">
        <v>62.09</v>
      </c>
      <c r="J15478" s="89">
        <v>0</v>
      </c>
      <c r="K15478" s="89">
        <v>0</v>
      </c>
    </row>
    <row r="15479" spans="1:11" x14ac:dyDescent="0.2">
      <c r="A15479" s="1" t="str">
        <f t="shared" si="244"/>
        <v>SINAPI 93191</v>
      </c>
      <c r="B15479" s="3" t="s">
        <v>6064</v>
      </c>
      <c r="C15479" s="3">
        <v>93191</v>
      </c>
      <c r="D15479" s="2" t="s">
        <v>15520</v>
      </c>
      <c r="E15479" s="3" t="s">
        <v>4954</v>
      </c>
      <c r="F15479" s="61">
        <v>73.23</v>
      </c>
      <c r="G15479" s="61">
        <v>75.19</v>
      </c>
      <c r="J15479" s="89">
        <v>0</v>
      </c>
      <c r="K15479" s="89">
        <v>0</v>
      </c>
    </row>
    <row r="15480" spans="1:11" x14ac:dyDescent="0.2">
      <c r="A15480" s="1" t="str">
        <f t="shared" si="244"/>
        <v>SINAPI 105024</v>
      </c>
      <c r="B15480" s="3" t="s">
        <v>6064</v>
      </c>
      <c r="C15480" s="3">
        <v>105024</v>
      </c>
      <c r="D15480" s="2" t="s">
        <v>15521</v>
      </c>
      <c r="E15480" s="3" t="s">
        <v>4954</v>
      </c>
      <c r="F15480" s="61">
        <v>49.5</v>
      </c>
      <c r="G15480" s="61">
        <v>51.31</v>
      </c>
      <c r="J15480" s="89">
        <v>0</v>
      </c>
      <c r="K15480" s="89">
        <v>0</v>
      </c>
    </row>
    <row r="15481" spans="1:11" x14ac:dyDescent="0.2">
      <c r="A15481" s="1" t="str">
        <f t="shared" si="244"/>
        <v>SINAPI 105023</v>
      </c>
      <c r="B15481" s="3" t="s">
        <v>6064</v>
      </c>
      <c r="C15481" s="3">
        <v>105023</v>
      </c>
      <c r="D15481" s="2" t="s">
        <v>15522</v>
      </c>
      <c r="E15481" s="3" t="s">
        <v>4954</v>
      </c>
      <c r="F15481" s="61">
        <v>60.73</v>
      </c>
      <c r="G15481" s="61">
        <v>63.05</v>
      </c>
      <c r="J15481" s="89">
        <v>0</v>
      </c>
      <c r="K15481" s="89">
        <v>0</v>
      </c>
    </row>
    <row r="15482" spans="1:11" x14ac:dyDescent="0.2">
      <c r="A15482" s="1" t="str">
        <f t="shared" si="244"/>
        <v>SINAPI 93187</v>
      </c>
      <c r="B15482" s="3" t="s">
        <v>6064</v>
      </c>
      <c r="C15482" s="3">
        <v>93187</v>
      </c>
      <c r="D15482" s="2" t="s">
        <v>15523</v>
      </c>
      <c r="E15482" s="3" t="s">
        <v>4954</v>
      </c>
      <c r="F15482" s="61">
        <v>71.95</v>
      </c>
      <c r="G15482" s="61">
        <v>74.75</v>
      </c>
      <c r="J15482" s="89">
        <v>0</v>
      </c>
      <c r="K15482" s="89">
        <v>0</v>
      </c>
    </row>
    <row r="15483" spans="1:11" x14ac:dyDescent="0.2">
      <c r="A15483" s="1" t="str">
        <f t="shared" si="244"/>
        <v>SINAPI 105037</v>
      </c>
      <c r="B15483" s="3" t="s">
        <v>6064</v>
      </c>
      <c r="C15483" s="3">
        <v>105037</v>
      </c>
      <c r="D15483" s="2" t="s">
        <v>15524</v>
      </c>
      <c r="E15483" s="3" t="s">
        <v>4954</v>
      </c>
      <c r="F15483" s="61">
        <v>31.66</v>
      </c>
      <c r="G15483" s="61">
        <v>33.549999999999997</v>
      </c>
      <c r="J15483" s="89">
        <v>4.7000000000000002E-3</v>
      </c>
      <c r="K15483" s="89">
        <v>4.4999999999999997E-3</v>
      </c>
    </row>
    <row r="15484" spans="1:11" x14ac:dyDescent="0.2">
      <c r="A15484" s="1" t="str">
        <f t="shared" si="244"/>
        <v>SINAPI 105036</v>
      </c>
      <c r="B15484" s="3" t="s">
        <v>6064</v>
      </c>
      <c r="C15484" s="3">
        <v>105036</v>
      </c>
      <c r="D15484" s="2" t="s">
        <v>15525</v>
      </c>
      <c r="E15484" s="3" t="s">
        <v>4954</v>
      </c>
      <c r="F15484" s="61">
        <v>46.78</v>
      </c>
      <c r="G15484" s="61">
        <v>49.58</v>
      </c>
      <c r="J15484" s="89">
        <v>4.7000000000000002E-3</v>
      </c>
      <c r="K15484" s="89">
        <v>4.4000000000000003E-3</v>
      </c>
    </row>
    <row r="15485" spans="1:11" x14ac:dyDescent="0.2">
      <c r="A15485" s="1" t="str">
        <f t="shared" si="244"/>
        <v>SINAPI 105035</v>
      </c>
      <c r="B15485" s="3" t="s">
        <v>6064</v>
      </c>
      <c r="C15485" s="3">
        <v>105035</v>
      </c>
      <c r="D15485" s="2" t="s">
        <v>15526</v>
      </c>
      <c r="E15485" s="3" t="s">
        <v>4954</v>
      </c>
      <c r="F15485" s="61">
        <v>64.92</v>
      </c>
      <c r="G15485" s="61">
        <v>68.790000000000006</v>
      </c>
      <c r="J15485" s="89">
        <v>4.8999999999999998E-3</v>
      </c>
      <c r="K15485" s="89">
        <v>4.7000000000000002E-3</v>
      </c>
    </row>
    <row r="15486" spans="1:11" x14ac:dyDescent="0.2">
      <c r="A15486" s="1" t="str">
        <f t="shared" si="244"/>
        <v>SINAPI 105022</v>
      </c>
      <c r="B15486" s="3" t="s">
        <v>6064</v>
      </c>
      <c r="C15486" s="3">
        <v>105022</v>
      </c>
      <c r="D15486" s="2" t="s">
        <v>15527</v>
      </c>
      <c r="E15486" s="3" t="s">
        <v>4954</v>
      </c>
      <c r="F15486" s="61">
        <v>20.6</v>
      </c>
      <c r="G15486" s="61">
        <v>21.12</v>
      </c>
      <c r="J15486" s="89">
        <v>0</v>
      </c>
      <c r="K15486" s="89">
        <v>0</v>
      </c>
    </row>
    <row r="15487" spans="1:11" x14ac:dyDescent="0.2">
      <c r="A15487" s="1" t="str">
        <f t="shared" si="244"/>
        <v>SINAPI 105021</v>
      </c>
      <c r="B15487" s="3" t="s">
        <v>6064</v>
      </c>
      <c r="C15487" s="3">
        <v>105021</v>
      </c>
      <c r="D15487" s="2" t="s">
        <v>15528</v>
      </c>
      <c r="E15487" s="3" t="s">
        <v>4954</v>
      </c>
      <c r="F15487" s="61">
        <v>23.78</v>
      </c>
      <c r="G15487" s="61">
        <v>24.37</v>
      </c>
      <c r="J15487" s="89">
        <v>0</v>
      </c>
      <c r="K15487" s="89">
        <v>0</v>
      </c>
    </row>
    <row r="15488" spans="1:11" x14ac:dyDescent="0.2">
      <c r="A15488" s="1" t="str">
        <f t="shared" si="244"/>
        <v>SINAPI 93184</v>
      </c>
      <c r="B15488" s="3" t="s">
        <v>6064</v>
      </c>
      <c r="C15488" s="3">
        <v>93184</v>
      </c>
      <c r="D15488" s="2" t="s">
        <v>15529</v>
      </c>
      <c r="E15488" s="3" t="s">
        <v>4954</v>
      </c>
      <c r="F15488" s="61">
        <v>27.71</v>
      </c>
      <c r="G15488" s="61">
        <v>28.41</v>
      </c>
      <c r="J15488" s="89">
        <v>0</v>
      </c>
      <c r="K15488" s="89">
        <v>0</v>
      </c>
    </row>
    <row r="15489" spans="1:11" ht="22.5" x14ac:dyDescent="0.2">
      <c r="A15489" s="1" t="str">
        <f t="shared" si="244"/>
        <v>SINAPI 102149</v>
      </c>
      <c r="B15489" s="3" t="s">
        <v>6064</v>
      </c>
      <c r="C15489" s="3">
        <v>102149</v>
      </c>
      <c r="D15489" s="2" t="s">
        <v>15530</v>
      </c>
      <c r="E15489" s="3" t="s">
        <v>4960</v>
      </c>
      <c r="F15489" s="61">
        <v>0</v>
      </c>
      <c r="G15489" s="61">
        <v>0</v>
      </c>
      <c r="J15489" s="89"/>
      <c r="K15489" s="89"/>
    </row>
    <row r="15490" spans="1:11" ht="22.5" x14ac:dyDescent="0.2">
      <c r="A15490" s="1" t="str">
        <f t="shared" si="244"/>
        <v>SINAPI 102150</v>
      </c>
      <c r="B15490" s="3" t="s">
        <v>6064</v>
      </c>
      <c r="C15490" s="3">
        <v>102150</v>
      </c>
      <c r="D15490" s="2" t="s">
        <v>15531</v>
      </c>
      <c r="E15490" s="3" t="s">
        <v>4960</v>
      </c>
      <c r="F15490" s="61">
        <v>0</v>
      </c>
      <c r="G15490" s="61">
        <v>0</v>
      </c>
      <c r="J15490" s="89"/>
      <c r="K15490" s="89"/>
    </row>
    <row r="15491" spans="1:11" ht="22.5" x14ac:dyDescent="0.2">
      <c r="A15491" s="1" t="str">
        <f t="shared" si="244"/>
        <v>SINAPI 102145</v>
      </c>
      <c r="B15491" s="3" t="s">
        <v>6064</v>
      </c>
      <c r="C15491" s="3">
        <v>102145</v>
      </c>
      <c r="D15491" s="2" t="s">
        <v>15532</v>
      </c>
      <c r="E15491" s="3" t="s">
        <v>4960</v>
      </c>
      <c r="F15491" s="61">
        <v>0</v>
      </c>
      <c r="G15491" s="61">
        <v>0</v>
      </c>
      <c r="J15491" s="89"/>
      <c r="K15491" s="89"/>
    </row>
    <row r="15492" spans="1:11" ht="22.5" x14ac:dyDescent="0.2">
      <c r="A15492" s="1" t="str">
        <f t="shared" si="244"/>
        <v>SINAPI 102146</v>
      </c>
      <c r="B15492" s="3" t="s">
        <v>6064</v>
      </c>
      <c r="C15492" s="3">
        <v>102146</v>
      </c>
      <c r="D15492" s="2" t="s">
        <v>15533</v>
      </c>
      <c r="E15492" s="3" t="s">
        <v>4960</v>
      </c>
      <c r="F15492" s="61">
        <v>0</v>
      </c>
      <c r="G15492" s="61">
        <v>0</v>
      </c>
      <c r="J15492" s="89"/>
      <c r="K15492" s="89"/>
    </row>
    <row r="15493" spans="1:11" x14ac:dyDescent="0.2">
      <c r="A15493" s="1" t="str">
        <f t="shared" si="244"/>
        <v>SINAPI 102147</v>
      </c>
      <c r="B15493" s="3" t="s">
        <v>6064</v>
      </c>
      <c r="C15493" s="3">
        <v>102147</v>
      </c>
      <c r="D15493" s="2" t="s">
        <v>15534</v>
      </c>
      <c r="E15493" s="3" t="s">
        <v>4960</v>
      </c>
      <c r="F15493" s="61">
        <v>0</v>
      </c>
      <c r="G15493" s="61">
        <v>0</v>
      </c>
      <c r="J15493" s="89"/>
      <c r="K15493" s="89"/>
    </row>
    <row r="15494" spans="1:11" ht="22.5" x14ac:dyDescent="0.2">
      <c r="A15494" s="1" t="str">
        <f t="shared" si="244"/>
        <v>SINAPI 102148</v>
      </c>
      <c r="B15494" s="3" t="s">
        <v>6064</v>
      </c>
      <c r="C15494" s="3">
        <v>102148</v>
      </c>
      <c r="D15494" s="2" t="s">
        <v>15535</v>
      </c>
      <c r="E15494" s="3" t="s">
        <v>4960</v>
      </c>
      <c r="F15494" s="61">
        <v>0</v>
      </c>
      <c r="G15494" s="61">
        <v>0</v>
      </c>
      <c r="J15494" s="89"/>
      <c r="K15494" s="89"/>
    </row>
    <row r="15495" spans="1:11" ht="22.5" x14ac:dyDescent="0.2">
      <c r="A15495" s="1" t="str">
        <f t="shared" si="244"/>
        <v>SINAPI 102143</v>
      </c>
      <c r="B15495" s="3" t="s">
        <v>6064</v>
      </c>
      <c r="C15495" s="3">
        <v>102143</v>
      </c>
      <c r="D15495" s="2" t="s">
        <v>15536</v>
      </c>
      <c r="E15495" s="3" t="s">
        <v>4960</v>
      </c>
      <c r="F15495" s="61">
        <v>0</v>
      </c>
      <c r="G15495" s="61">
        <v>0</v>
      </c>
      <c r="J15495" s="89"/>
      <c r="K15495" s="89"/>
    </row>
    <row r="15496" spans="1:11" ht="22.5" x14ac:dyDescent="0.2">
      <c r="A15496" s="1" t="str">
        <f t="shared" si="244"/>
        <v>SINAPI 102144</v>
      </c>
      <c r="B15496" s="3" t="s">
        <v>6064</v>
      </c>
      <c r="C15496" s="3">
        <v>102144</v>
      </c>
      <c r="D15496" s="2" t="s">
        <v>15537</v>
      </c>
      <c r="E15496" s="3" t="s">
        <v>4960</v>
      </c>
      <c r="F15496" s="61">
        <v>0</v>
      </c>
      <c r="G15496" s="61">
        <v>0</v>
      </c>
      <c r="J15496" s="89"/>
      <c r="K15496" s="89"/>
    </row>
    <row r="15497" spans="1:11" ht="22.5" x14ac:dyDescent="0.2">
      <c r="A15497" s="1" t="str">
        <f t="shared" si="244"/>
        <v>SINAPI 102171</v>
      </c>
      <c r="B15497" s="3" t="s">
        <v>6064</v>
      </c>
      <c r="C15497" s="3">
        <v>102171</v>
      </c>
      <c r="D15497" s="2" t="s">
        <v>15538</v>
      </c>
      <c r="E15497" s="3" t="s">
        <v>4960</v>
      </c>
      <c r="F15497" s="61">
        <v>423.76</v>
      </c>
      <c r="G15497" s="61">
        <v>426.15</v>
      </c>
      <c r="J15497" s="89">
        <v>0.1867</v>
      </c>
      <c r="K15497" s="89">
        <v>0.1857</v>
      </c>
    </row>
    <row r="15498" spans="1:11" ht="22.5" x14ac:dyDescent="0.2">
      <c r="A15498" s="1" t="str">
        <f t="shared" si="244"/>
        <v>SINAPI 102172</v>
      </c>
      <c r="B15498" s="3" t="s">
        <v>6064</v>
      </c>
      <c r="C15498" s="3">
        <v>102172</v>
      </c>
      <c r="D15498" s="2" t="s">
        <v>15539</v>
      </c>
      <c r="E15498" s="3" t="s">
        <v>4960</v>
      </c>
      <c r="F15498" s="61">
        <v>405.56</v>
      </c>
      <c r="G15498" s="61">
        <v>407.39</v>
      </c>
      <c r="J15498" s="89">
        <v>0.15110000000000001</v>
      </c>
      <c r="K15498" s="89">
        <v>0.15040000000000001</v>
      </c>
    </row>
    <row r="15499" spans="1:11" ht="22.5" x14ac:dyDescent="0.2">
      <c r="A15499" s="1" t="str">
        <f t="shared" si="244"/>
        <v>SINAPI 102170</v>
      </c>
      <c r="B15499" s="3" t="s">
        <v>6064</v>
      </c>
      <c r="C15499" s="3">
        <v>102170</v>
      </c>
      <c r="D15499" s="2" t="s">
        <v>15540</v>
      </c>
      <c r="E15499" s="3" t="s">
        <v>4960</v>
      </c>
      <c r="F15499" s="61">
        <v>252.23</v>
      </c>
      <c r="G15499" s="61">
        <v>255.23</v>
      </c>
      <c r="J15499" s="89">
        <v>0.38419999999999999</v>
      </c>
      <c r="K15499" s="89">
        <v>0.37969999999999998</v>
      </c>
    </row>
    <row r="15500" spans="1:11" x14ac:dyDescent="0.2">
      <c r="A15500" s="1" t="str">
        <f t="shared" si="244"/>
        <v>SINAPI 102160</v>
      </c>
      <c r="B15500" s="3" t="s">
        <v>6064</v>
      </c>
      <c r="C15500" s="3">
        <v>102160</v>
      </c>
      <c r="D15500" s="2" t="s">
        <v>15541</v>
      </c>
      <c r="E15500" s="3" t="s">
        <v>4960</v>
      </c>
      <c r="F15500" s="61">
        <v>142.04</v>
      </c>
      <c r="G15500" s="61">
        <v>144.51</v>
      </c>
      <c r="J15500" s="89">
        <v>0</v>
      </c>
      <c r="K15500" s="89">
        <v>0</v>
      </c>
    </row>
    <row r="15501" spans="1:11" x14ac:dyDescent="0.2">
      <c r="A15501" s="1" t="str">
        <f t="shared" si="244"/>
        <v>SINAPI 102177</v>
      </c>
      <c r="B15501" s="3" t="s">
        <v>6064</v>
      </c>
      <c r="C15501" s="3">
        <v>102177</v>
      </c>
      <c r="D15501" s="2" t="s">
        <v>15542</v>
      </c>
      <c r="E15501" s="3" t="s">
        <v>4960</v>
      </c>
      <c r="F15501" s="61">
        <v>1454.51</v>
      </c>
      <c r="G15501" s="61">
        <v>1460.3</v>
      </c>
      <c r="J15501" s="89">
        <v>2.7199999999999998E-2</v>
      </c>
      <c r="K15501" s="89">
        <v>2.7099999999999999E-2</v>
      </c>
    </row>
    <row r="15502" spans="1:11" x14ac:dyDescent="0.2">
      <c r="A15502" s="1" t="str">
        <f t="shared" si="244"/>
        <v>SINAPI 102174</v>
      </c>
      <c r="B15502" s="3" t="s">
        <v>6064</v>
      </c>
      <c r="C15502" s="3">
        <v>102174</v>
      </c>
      <c r="D15502" s="2" t="s">
        <v>15543</v>
      </c>
      <c r="E15502" s="3" t="s">
        <v>4960</v>
      </c>
      <c r="F15502" s="61">
        <v>0</v>
      </c>
      <c r="G15502" s="61">
        <v>0</v>
      </c>
      <c r="J15502" s="89"/>
      <c r="K15502" s="89"/>
    </row>
    <row r="15503" spans="1:11" x14ac:dyDescent="0.2">
      <c r="A15503" s="1" t="str">
        <f t="shared" si="244"/>
        <v>SINAPI 102178</v>
      </c>
      <c r="B15503" s="3" t="s">
        <v>6064</v>
      </c>
      <c r="C15503" s="3">
        <v>102178</v>
      </c>
      <c r="D15503" s="2" t="s">
        <v>15544</v>
      </c>
      <c r="E15503" s="3" t="s">
        <v>4960</v>
      </c>
      <c r="F15503" s="61">
        <v>1659.38</v>
      </c>
      <c r="G15503" s="61">
        <v>1664.68</v>
      </c>
      <c r="J15503" s="89">
        <v>2.1299999999999999E-2</v>
      </c>
      <c r="K15503" s="89">
        <v>2.12E-2</v>
      </c>
    </row>
    <row r="15504" spans="1:11" x14ac:dyDescent="0.2">
      <c r="A15504" s="1" t="str">
        <f t="shared" si="244"/>
        <v>SINAPI 102175</v>
      </c>
      <c r="B15504" s="3" t="s">
        <v>6064</v>
      </c>
      <c r="C15504" s="3">
        <v>102175</v>
      </c>
      <c r="D15504" s="2" t="s">
        <v>15545</v>
      </c>
      <c r="E15504" s="3" t="s">
        <v>4960</v>
      </c>
      <c r="F15504" s="61">
        <v>0</v>
      </c>
      <c r="G15504" s="61">
        <v>0</v>
      </c>
      <c r="J15504" s="89"/>
      <c r="K15504" s="89"/>
    </row>
    <row r="15505" spans="1:11" x14ac:dyDescent="0.2">
      <c r="A15505" s="1" t="str">
        <f t="shared" si="244"/>
        <v>SINAPI 102176</v>
      </c>
      <c r="B15505" s="3" t="s">
        <v>6064</v>
      </c>
      <c r="C15505" s="3">
        <v>102176</v>
      </c>
      <c r="D15505" s="2" t="s">
        <v>15546</v>
      </c>
      <c r="E15505" s="3" t="s">
        <v>4960</v>
      </c>
      <c r="F15505" s="61">
        <v>748.71</v>
      </c>
      <c r="G15505" s="61">
        <v>755.07</v>
      </c>
      <c r="J15505" s="89">
        <v>6.0699999999999997E-2</v>
      </c>
      <c r="K15505" s="89">
        <v>6.0199999999999997E-2</v>
      </c>
    </row>
    <row r="15506" spans="1:11" x14ac:dyDescent="0.2">
      <c r="A15506" s="1" t="str">
        <f t="shared" si="244"/>
        <v>SINAPI 102173</v>
      </c>
      <c r="B15506" s="3" t="s">
        <v>6064</v>
      </c>
      <c r="C15506" s="3">
        <v>102173</v>
      </c>
      <c r="D15506" s="2" t="s">
        <v>15547</v>
      </c>
      <c r="E15506" s="3" t="s">
        <v>4960</v>
      </c>
      <c r="F15506" s="61">
        <v>0</v>
      </c>
      <c r="G15506" s="61">
        <v>0</v>
      </c>
      <c r="J15506" s="89"/>
      <c r="K15506" s="89"/>
    </row>
    <row r="15507" spans="1:11" ht="22.5" x14ac:dyDescent="0.2">
      <c r="A15507" s="1" t="str">
        <f t="shared" si="244"/>
        <v>SINAPI 102163</v>
      </c>
      <c r="B15507" s="3" t="s">
        <v>6064</v>
      </c>
      <c r="C15507" s="3">
        <v>102163</v>
      </c>
      <c r="D15507" s="2" t="s">
        <v>15548</v>
      </c>
      <c r="E15507" s="3" t="s">
        <v>4960</v>
      </c>
      <c r="F15507" s="61">
        <v>312.23</v>
      </c>
      <c r="G15507" s="61">
        <v>315.23</v>
      </c>
      <c r="J15507" s="89">
        <v>0.31040000000000001</v>
      </c>
      <c r="K15507" s="89">
        <v>0.30740000000000001</v>
      </c>
    </row>
    <row r="15508" spans="1:11" x14ac:dyDescent="0.2">
      <c r="A15508" s="1" t="str">
        <f t="shared" si="244"/>
        <v>SINAPI 102153</v>
      </c>
      <c r="B15508" s="3" t="s">
        <v>6064</v>
      </c>
      <c r="C15508" s="3">
        <v>102153</v>
      </c>
      <c r="D15508" s="2" t="s">
        <v>15549</v>
      </c>
      <c r="E15508" s="3" t="s">
        <v>4960</v>
      </c>
      <c r="F15508" s="61">
        <v>202.04</v>
      </c>
      <c r="G15508" s="61">
        <v>204.51</v>
      </c>
      <c r="J15508" s="89">
        <v>0</v>
      </c>
      <c r="K15508" s="89">
        <v>0</v>
      </c>
    </row>
    <row r="15509" spans="1:11" ht="22.5" x14ac:dyDescent="0.2">
      <c r="A15509" s="1" t="str">
        <f t="shared" si="244"/>
        <v>SINAPI 102165</v>
      </c>
      <c r="B15509" s="3" t="s">
        <v>6064</v>
      </c>
      <c r="C15509" s="3">
        <v>102165</v>
      </c>
      <c r="D15509" s="2" t="s">
        <v>15550</v>
      </c>
      <c r="E15509" s="3" t="s">
        <v>4960</v>
      </c>
      <c r="F15509" s="61">
        <v>296.47000000000003</v>
      </c>
      <c r="G15509" s="61">
        <v>298.86</v>
      </c>
      <c r="J15509" s="89">
        <v>0.26690000000000003</v>
      </c>
      <c r="K15509" s="89">
        <v>0.26479999999999998</v>
      </c>
    </row>
    <row r="15510" spans="1:11" x14ac:dyDescent="0.2">
      <c r="A15510" s="1" t="str">
        <f t="shared" si="244"/>
        <v>SINAPI 102155</v>
      </c>
      <c r="B15510" s="3" t="s">
        <v>6064</v>
      </c>
      <c r="C15510" s="3">
        <v>102155</v>
      </c>
      <c r="D15510" s="2" t="s">
        <v>15551</v>
      </c>
      <c r="E15510" s="3" t="s">
        <v>4960</v>
      </c>
      <c r="F15510" s="61">
        <v>206.54</v>
      </c>
      <c r="G15510" s="61">
        <v>208.51</v>
      </c>
      <c r="J15510" s="89">
        <v>0</v>
      </c>
      <c r="K15510" s="89">
        <v>0</v>
      </c>
    </row>
    <row r="15511" spans="1:11" ht="22.5" x14ac:dyDescent="0.2">
      <c r="A15511" s="1" t="str">
        <f t="shared" ref="A15511:A15574" si="245">CONCATENATE($B15511," ",$C15511)</f>
        <v>SINAPI 102167</v>
      </c>
      <c r="B15511" s="3" t="s">
        <v>6064</v>
      </c>
      <c r="C15511" s="3">
        <v>102167</v>
      </c>
      <c r="D15511" s="2" t="s">
        <v>15552</v>
      </c>
      <c r="E15511" s="3" t="s">
        <v>4960</v>
      </c>
      <c r="F15511" s="61">
        <v>335.57</v>
      </c>
      <c r="G15511" s="61">
        <v>337.4</v>
      </c>
      <c r="J15511" s="89">
        <v>0.18260000000000001</v>
      </c>
      <c r="K15511" s="89">
        <v>0.1817</v>
      </c>
    </row>
    <row r="15512" spans="1:11" x14ac:dyDescent="0.2">
      <c r="A15512" s="1" t="str">
        <f t="shared" si="245"/>
        <v>SINAPI 102157</v>
      </c>
      <c r="B15512" s="3" t="s">
        <v>6064</v>
      </c>
      <c r="C15512" s="3">
        <v>102157</v>
      </c>
      <c r="D15512" s="2" t="s">
        <v>15553</v>
      </c>
      <c r="E15512" s="3" t="s">
        <v>4960</v>
      </c>
      <c r="F15512" s="61">
        <v>265.94</v>
      </c>
      <c r="G15512" s="61">
        <v>267.44</v>
      </c>
      <c r="J15512" s="89">
        <v>0</v>
      </c>
      <c r="K15512" s="89">
        <v>0</v>
      </c>
    </row>
    <row r="15513" spans="1:11" ht="22.5" x14ac:dyDescent="0.2">
      <c r="A15513" s="1" t="str">
        <f t="shared" si="245"/>
        <v>SINAPI 102169</v>
      </c>
      <c r="B15513" s="3" t="s">
        <v>6064</v>
      </c>
      <c r="C15513" s="3">
        <v>102169</v>
      </c>
      <c r="D15513" s="2" t="s">
        <v>15554</v>
      </c>
      <c r="E15513" s="3" t="s">
        <v>4960</v>
      </c>
      <c r="F15513" s="61">
        <v>361.8</v>
      </c>
      <c r="G15513" s="61">
        <v>362.98</v>
      </c>
      <c r="J15513" s="89">
        <v>0.10929999999999999</v>
      </c>
      <c r="K15513" s="89">
        <v>0.109</v>
      </c>
    </row>
    <row r="15514" spans="1:11" x14ac:dyDescent="0.2">
      <c r="A15514" s="1" t="str">
        <f t="shared" si="245"/>
        <v>SINAPI 102159</v>
      </c>
      <c r="B15514" s="3" t="s">
        <v>6064</v>
      </c>
      <c r="C15514" s="3">
        <v>102159</v>
      </c>
      <c r="D15514" s="2" t="s">
        <v>15555</v>
      </c>
      <c r="E15514" s="3" t="s">
        <v>4960</v>
      </c>
      <c r="F15514" s="61">
        <v>316.86</v>
      </c>
      <c r="G15514" s="61">
        <v>317.83999999999997</v>
      </c>
      <c r="J15514" s="89">
        <v>0</v>
      </c>
      <c r="K15514" s="89">
        <v>0</v>
      </c>
    </row>
    <row r="15515" spans="1:11" ht="22.5" x14ac:dyDescent="0.2">
      <c r="A15515" s="1" t="str">
        <f t="shared" si="245"/>
        <v>SINAPI 102161</v>
      </c>
      <c r="B15515" s="3" t="s">
        <v>6064</v>
      </c>
      <c r="C15515" s="3">
        <v>102161</v>
      </c>
      <c r="D15515" s="2" t="s">
        <v>15556</v>
      </c>
      <c r="E15515" s="3" t="s">
        <v>4960</v>
      </c>
      <c r="F15515" s="61">
        <v>257.24</v>
      </c>
      <c r="G15515" s="61">
        <v>260.24</v>
      </c>
      <c r="J15515" s="89">
        <v>0.37669999999999998</v>
      </c>
      <c r="K15515" s="89">
        <v>0.37240000000000001</v>
      </c>
    </row>
    <row r="15516" spans="1:11" x14ac:dyDescent="0.2">
      <c r="A15516" s="1" t="str">
        <f t="shared" si="245"/>
        <v>SINAPI 102151</v>
      </c>
      <c r="B15516" s="3" t="s">
        <v>6064</v>
      </c>
      <c r="C15516" s="3">
        <v>102151</v>
      </c>
      <c r="D15516" s="2" t="s">
        <v>15557</v>
      </c>
      <c r="E15516" s="3" t="s">
        <v>4960</v>
      </c>
      <c r="F15516" s="61">
        <v>147.05000000000001</v>
      </c>
      <c r="G15516" s="61">
        <v>149.52000000000001</v>
      </c>
      <c r="J15516" s="89">
        <v>0</v>
      </c>
      <c r="K15516" s="89">
        <v>0</v>
      </c>
    </row>
    <row r="15517" spans="1:11" ht="22.5" x14ac:dyDescent="0.2">
      <c r="A15517" s="1" t="str">
        <f t="shared" si="245"/>
        <v>SINAPI 102162</v>
      </c>
      <c r="B15517" s="3" t="s">
        <v>6064</v>
      </c>
      <c r="C15517" s="3">
        <v>102162</v>
      </c>
      <c r="D15517" s="2" t="s">
        <v>15558</v>
      </c>
      <c r="E15517" s="3" t="s">
        <v>4960</v>
      </c>
      <c r="F15517" s="61">
        <v>272.24</v>
      </c>
      <c r="G15517" s="61">
        <v>275.24</v>
      </c>
      <c r="J15517" s="89">
        <v>0.35599999999999998</v>
      </c>
      <c r="K15517" s="89">
        <v>0.35210000000000002</v>
      </c>
    </row>
    <row r="15518" spans="1:11" ht="22.5" x14ac:dyDescent="0.2">
      <c r="A15518" s="1" t="str">
        <f t="shared" si="245"/>
        <v>SINAPI 102164</v>
      </c>
      <c r="B15518" s="3" t="s">
        <v>6064</v>
      </c>
      <c r="C15518" s="3">
        <v>102164</v>
      </c>
      <c r="D15518" s="2" t="s">
        <v>15559</v>
      </c>
      <c r="E15518" s="3" t="s">
        <v>4960</v>
      </c>
      <c r="F15518" s="61">
        <v>263.76</v>
      </c>
      <c r="G15518" s="61">
        <v>266.14999999999998</v>
      </c>
      <c r="J15518" s="89">
        <v>0.3</v>
      </c>
      <c r="K15518" s="89">
        <v>0.29730000000000001</v>
      </c>
    </row>
    <row r="15519" spans="1:11" x14ac:dyDescent="0.2">
      <c r="A15519" s="1" t="str">
        <f t="shared" si="245"/>
        <v>SINAPI 102154</v>
      </c>
      <c r="B15519" s="3" t="s">
        <v>6064</v>
      </c>
      <c r="C15519" s="3">
        <v>102154</v>
      </c>
      <c r="D15519" s="2" t="s">
        <v>15560</v>
      </c>
      <c r="E15519" s="3" t="s">
        <v>4960</v>
      </c>
      <c r="F15519" s="61">
        <v>173.83</v>
      </c>
      <c r="G15519" s="61">
        <v>175.8</v>
      </c>
      <c r="J15519" s="89">
        <v>0</v>
      </c>
      <c r="K15519" s="89">
        <v>0</v>
      </c>
    </row>
    <row r="15520" spans="1:11" ht="22.5" x14ac:dyDescent="0.2">
      <c r="A15520" s="1" t="str">
        <f t="shared" si="245"/>
        <v>SINAPI 102166</v>
      </c>
      <c r="B15520" s="3" t="s">
        <v>6064</v>
      </c>
      <c r="C15520" s="3">
        <v>102166</v>
      </c>
      <c r="D15520" s="2" t="s">
        <v>15561</v>
      </c>
      <c r="E15520" s="3" t="s">
        <v>4960</v>
      </c>
      <c r="F15520" s="61">
        <v>265.57</v>
      </c>
      <c r="G15520" s="61">
        <v>267.39999999999998</v>
      </c>
      <c r="J15520" s="89">
        <v>0.23080000000000001</v>
      </c>
      <c r="K15520" s="89">
        <v>0.22919999999999999</v>
      </c>
    </row>
    <row r="15521" spans="1:11" x14ac:dyDescent="0.2">
      <c r="A15521" s="1" t="str">
        <f t="shared" si="245"/>
        <v>SINAPI 102156</v>
      </c>
      <c r="B15521" s="3" t="s">
        <v>6064</v>
      </c>
      <c r="C15521" s="3">
        <v>102156</v>
      </c>
      <c r="D15521" s="2" t="s">
        <v>15562</v>
      </c>
      <c r="E15521" s="3" t="s">
        <v>4960</v>
      </c>
      <c r="F15521" s="61">
        <v>195.94</v>
      </c>
      <c r="G15521" s="61">
        <v>197.44</v>
      </c>
      <c r="J15521" s="89">
        <v>0</v>
      </c>
      <c r="K15521" s="89">
        <v>0</v>
      </c>
    </row>
    <row r="15522" spans="1:11" ht="22.5" x14ac:dyDescent="0.2">
      <c r="A15522" s="1" t="str">
        <f t="shared" si="245"/>
        <v>SINAPI 102168</v>
      </c>
      <c r="B15522" s="3" t="s">
        <v>6064</v>
      </c>
      <c r="C15522" s="3">
        <v>102168</v>
      </c>
      <c r="D15522" s="2" t="s">
        <v>15563</v>
      </c>
      <c r="E15522" s="3" t="s">
        <v>4960</v>
      </c>
      <c r="F15522" s="61">
        <v>318.88</v>
      </c>
      <c r="G15522" s="61">
        <v>320.23</v>
      </c>
      <c r="J15522" s="89">
        <v>0.14249999999999999</v>
      </c>
      <c r="K15522" s="89">
        <v>0.1419</v>
      </c>
    </row>
    <row r="15523" spans="1:11" x14ac:dyDescent="0.2">
      <c r="A15523" s="1" t="str">
        <f t="shared" si="245"/>
        <v>SINAPI 102158</v>
      </c>
      <c r="B15523" s="3" t="s">
        <v>6064</v>
      </c>
      <c r="C15523" s="3">
        <v>102158</v>
      </c>
      <c r="D15523" s="2" t="s">
        <v>15564</v>
      </c>
      <c r="E15523" s="3" t="s">
        <v>4960</v>
      </c>
      <c r="F15523" s="61">
        <v>267.27</v>
      </c>
      <c r="G15523" s="61">
        <v>268.38</v>
      </c>
      <c r="J15523" s="89">
        <v>0</v>
      </c>
      <c r="K15523" s="89">
        <v>0</v>
      </c>
    </row>
    <row r="15524" spans="1:11" x14ac:dyDescent="0.2">
      <c r="A15524" s="1" t="str">
        <f t="shared" si="245"/>
        <v>SINAPI 102152</v>
      </c>
      <c r="B15524" s="3" t="s">
        <v>6064</v>
      </c>
      <c r="C15524" s="3">
        <v>102152</v>
      </c>
      <c r="D15524" s="2" t="s">
        <v>15565</v>
      </c>
      <c r="E15524" s="3" t="s">
        <v>4960</v>
      </c>
      <c r="F15524" s="61">
        <v>162.05000000000001</v>
      </c>
      <c r="G15524" s="61">
        <v>164.52</v>
      </c>
      <c r="J15524" s="89">
        <v>0</v>
      </c>
      <c r="K15524" s="89">
        <v>0</v>
      </c>
    </row>
    <row r="15525" spans="1:11" x14ac:dyDescent="0.2">
      <c r="A15525" s="1" t="str">
        <f t="shared" si="245"/>
        <v>SINAPI 102181</v>
      </c>
      <c r="B15525" s="3" t="s">
        <v>6064</v>
      </c>
      <c r="C15525" s="3">
        <v>102181</v>
      </c>
      <c r="D15525" s="2" t="s">
        <v>15566</v>
      </c>
      <c r="E15525" s="3" t="s">
        <v>4960</v>
      </c>
      <c r="F15525" s="61">
        <v>412.57</v>
      </c>
      <c r="G15525" s="61">
        <v>417.98</v>
      </c>
      <c r="J15525" s="89">
        <v>0</v>
      </c>
      <c r="K15525" s="89">
        <v>0</v>
      </c>
    </row>
    <row r="15526" spans="1:11" x14ac:dyDescent="0.2">
      <c r="A15526" s="1" t="str">
        <f t="shared" si="245"/>
        <v>SINAPI 102179</v>
      </c>
      <c r="B15526" s="3" t="s">
        <v>6064</v>
      </c>
      <c r="C15526" s="3">
        <v>102179</v>
      </c>
      <c r="D15526" s="2" t="s">
        <v>15567</v>
      </c>
      <c r="E15526" s="3" t="s">
        <v>4960</v>
      </c>
      <c r="F15526" s="61">
        <v>311.45999999999998</v>
      </c>
      <c r="G15526" s="61">
        <v>317.51</v>
      </c>
      <c r="J15526" s="89">
        <v>0</v>
      </c>
      <c r="K15526" s="89">
        <v>0</v>
      </c>
    </row>
    <row r="15527" spans="1:11" x14ac:dyDescent="0.2">
      <c r="A15527" s="1" t="str">
        <f t="shared" si="245"/>
        <v>SINAPI 102180</v>
      </c>
      <c r="B15527" s="3" t="s">
        <v>6064</v>
      </c>
      <c r="C15527" s="3">
        <v>102180</v>
      </c>
      <c r="D15527" s="2" t="s">
        <v>15568</v>
      </c>
      <c r="E15527" s="3" t="s">
        <v>4960</v>
      </c>
      <c r="F15527" s="61">
        <v>353.87</v>
      </c>
      <c r="G15527" s="61">
        <v>359.63</v>
      </c>
      <c r="J15527" s="89">
        <v>0</v>
      </c>
      <c r="K15527" s="89">
        <v>0</v>
      </c>
    </row>
    <row r="15528" spans="1:11" ht="33.75" x14ac:dyDescent="0.2">
      <c r="A15528" s="1" t="str">
        <f t="shared" si="245"/>
        <v>SINAPI 102189</v>
      </c>
      <c r="B15528" s="3" t="s">
        <v>6064</v>
      </c>
      <c r="C15528" s="3">
        <v>102189</v>
      </c>
      <c r="D15528" s="2" t="s">
        <v>15569</v>
      </c>
      <c r="E15528" s="3" t="s">
        <v>4953</v>
      </c>
      <c r="F15528" s="61">
        <v>289.89999999999998</v>
      </c>
      <c r="G15528" s="61">
        <v>297.62</v>
      </c>
      <c r="J15528" s="89">
        <v>0</v>
      </c>
      <c r="K15528" s="89">
        <v>0</v>
      </c>
    </row>
    <row r="15529" spans="1:11" x14ac:dyDescent="0.2">
      <c r="A15529" s="1" t="str">
        <f t="shared" si="245"/>
        <v>SINAPI 102188</v>
      </c>
      <c r="B15529" s="3" t="s">
        <v>6064</v>
      </c>
      <c r="C15529" s="3">
        <v>102188</v>
      </c>
      <c r="D15529" s="2" t="s">
        <v>15570</v>
      </c>
      <c r="E15529" s="3" t="s">
        <v>4953</v>
      </c>
      <c r="F15529" s="61">
        <v>1162.55</v>
      </c>
      <c r="G15529" s="61">
        <v>1169.5</v>
      </c>
      <c r="J15529" s="89">
        <v>0</v>
      </c>
      <c r="K15529" s="89">
        <v>0</v>
      </c>
    </row>
    <row r="15530" spans="1:11" ht="22.5" x14ac:dyDescent="0.2">
      <c r="A15530" s="1" t="str">
        <f t="shared" si="245"/>
        <v>SINAPI 102185</v>
      </c>
      <c r="B15530" s="3" t="s">
        <v>6064</v>
      </c>
      <c r="C15530" s="3">
        <v>102185</v>
      </c>
      <c r="D15530" s="2" t="s">
        <v>15571</v>
      </c>
      <c r="E15530" s="3" t="s">
        <v>4953</v>
      </c>
      <c r="F15530" s="61">
        <v>4091.03</v>
      </c>
      <c r="G15530" s="61">
        <v>4116.8500000000004</v>
      </c>
      <c r="J15530" s="89">
        <v>0</v>
      </c>
      <c r="K15530" s="89">
        <v>0</v>
      </c>
    </row>
    <row r="15531" spans="1:11" ht="22.5" x14ac:dyDescent="0.2">
      <c r="A15531" s="1" t="str">
        <f t="shared" si="245"/>
        <v>SINAPI 102184</v>
      </c>
      <c r="B15531" s="3" t="s">
        <v>6064</v>
      </c>
      <c r="C15531" s="3">
        <v>102184</v>
      </c>
      <c r="D15531" s="2" t="s">
        <v>15572</v>
      </c>
      <c r="E15531" s="3" t="s">
        <v>4953</v>
      </c>
      <c r="F15531" s="61">
        <v>2039.93</v>
      </c>
      <c r="G15531" s="61">
        <v>2052.34</v>
      </c>
      <c r="J15531" s="89">
        <v>0</v>
      </c>
      <c r="K15531" s="89">
        <v>0</v>
      </c>
    </row>
    <row r="15532" spans="1:11" ht="22.5" x14ac:dyDescent="0.2">
      <c r="A15532" s="1" t="str">
        <f t="shared" si="245"/>
        <v>SINAPI 102187</v>
      </c>
      <c r="B15532" s="3" t="s">
        <v>6064</v>
      </c>
      <c r="C15532" s="3">
        <v>102187</v>
      </c>
      <c r="D15532" s="2" t="s">
        <v>15573</v>
      </c>
      <c r="E15532" s="3" t="s">
        <v>4953</v>
      </c>
      <c r="F15532" s="61">
        <v>0</v>
      </c>
      <c r="G15532" s="61">
        <v>0</v>
      </c>
      <c r="J15532" s="89"/>
      <c r="K15532" s="89"/>
    </row>
    <row r="15533" spans="1:11" x14ac:dyDescent="0.2">
      <c r="A15533" s="1" t="str">
        <f t="shared" si="245"/>
        <v>SINAPI 102186</v>
      </c>
      <c r="B15533" s="3" t="s">
        <v>6064</v>
      </c>
      <c r="C15533" s="3">
        <v>102186</v>
      </c>
      <c r="D15533" s="2" t="s">
        <v>15574</v>
      </c>
      <c r="E15533" s="3" t="s">
        <v>4953</v>
      </c>
      <c r="F15533" s="61">
        <v>0</v>
      </c>
      <c r="G15533" s="61">
        <v>0</v>
      </c>
      <c r="J15533" s="89"/>
      <c r="K15533" s="89"/>
    </row>
    <row r="15534" spans="1:11" ht="22.5" x14ac:dyDescent="0.2">
      <c r="A15534" s="1" t="str">
        <f t="shared" si="245"/>
        <v>SINAPI 102183</v>
      </c>
      <c r="B15534" s="3" t="s">
        <v>6064</v>
      </c>
      <c r="C15534" s="3">
        <v>102183</v>
      </c>
      <c r="D15534" s="2" t="s">
        <v>15575</v>
      </c>
      <c r="E15534" s="3" t="s">
        <v>4953</v>
      </c>
      <c r="F15534" s="61">
        <v>1808.97</v>
      </c>
      <c r="G15534" s="61">
        <v>1824.63</v>
      </c>
      <c r="J15534" s="89">
        <v>0</v>
      </c>
      <c r="K15534" s="89">
        <v>0</v>
      </c>
    </row>
    <row r="15535" spans="1:11" x14ac:dyDescent="0.2">
      <c r="A15535" s="1" t="str">
        <f t="shared" si="245"/>
        <v>SINAPI 102182</v>
      </c>
      <c r="B15535" s="3" t="s">
        <v>6064</v>
      </c>
      <c r="C15535" s="3">
        <v>102182</v>
      </c>
      <c r="D15535" s="2" t="s">
        <v>15576</v>
      </c>
      <c r="E15535" s="3" t="s">
        <v>4953</v>
      </c>
      <c r="F15535" s="61">
        <v>898.73</v>
      </c>
      <c r="G15535" s="61">
        <v>906.07</v>
      </c>
      <c r="J15535" s="89">
        <v>0</v>
      </c>
      <c r="K15535" s="89">
        <v>0</v>
      </c>
    </row>
    <row r="15536" spans="1:11" x14ac:dyDescent="0.2">
      <c r="A15536" s="1" t="str">
        <f t="shared" si="245"/>
        <v>SINAPI 102191</v>
      </c>
      <c r="B15536" s="3" t="s">
        <v>6064</v>
      </c>
      <c r="C15536" s="3">
        <v>102191</v>
      </c>
      <c r="D15536" s="2" t="s">
        <v>15577</v>
      </c>
      <c r="E15536" s="3" t="s">
        <v>4960</v>
      </c>
      <c r="F15536" s="61">
        <v>21.45</v>
      </c>
      <c r="G15536" s="61">
        <v>23.31</v>
      </c>
      <c r="J15536" s="89">
        <v>0</v>
      </c>
      <c r="K15536" s="89">
        <v>0</v>
      </c>
    </row>
    <row r="15537" spans="1:11" x14ac:dyDescent="0.2">
      <c r="A15537" s="1" t="str">
        <f t="shared" si="245"/>
        <v>SINAPI 102190</v>
      </c>
      <c r="B15537" s="3" t="s">
        <v>6064</v>
      </c>
      <c r="C15537" s="3">
        <v>102190</v>
      </c>
      <c r="D15537" s="2" t="s">
        <v>15578</v>
      </c>
      <c r="E15537" s="3" t="s">
        <v>4960</v>
      </c>
      <c r="F15537" s="61">
        <v>17.649999999999999</v>
      </c>
      <c r="G15537" s="61">
        <v>19.190000000000001</v>
      </c>
      <c r="J15537" s="89">
        <v>0</v>
      </c>
      <c r="K15537" s="89">
        <v>0</v>
      </c>
    </row>
    <row r="15538" spans="1:11" x14ac:dyDescent="0.2">
      <c r="A15538" s="1" t="str">
        <f t="shared" si="245"/>
        <v>SINAPI 102192</v>
      </c>
      <c r="B15538" s="3" t="s">
        <v>6064</v>
      </c>
      <c r="C15538" s="3">
        <v>102192</v>
      </c>
      <c r="D15538" s="2" t="s">
        <v>15579</v>
      </c>
      <c r="E15538" s="3" t="s">
        <v>4960</v>
      </c>
      <c r="F15538" s="61">
        <v>15.31</v>
      </c>
      <c r="G15538" s="61">
        <v>16.64</v>
      </c>
      <c r="J15538" s="89">
        <v>0</v>
      </c>
      <c r="K15538" s="89">
        <v>0</v>
      </c>
    </row>
    <row r="15539" spans="1:11" ht="22.5" x14ac:dyDescent="0.2">
      <c r="A15539" s="1" t="str">
        <f t="shared" si="245"/>
        <v>SINAPI 89354</v>
      </c>
      <c r="B15539" s="3" t="s">
        <v>6064</v>
      </c>
      <c r="C15539" s="3">
        <v>89354</v>
      </c>
      <c r="D15539" s="2" t="s">
        <v>15580</v>
      </c>
      <c r="E15539" s="3" t="s">
        <v>4953</v>
      </c>
      <c r="F15539" s="61">
        <v>867.3</v>
      </c>
      <c r="G15539" s="61">
        <v>870.1</v>
      </c>
      <c r="J15539" s="89">
        <v>0</v>
      </c>
      <c r="K15539" s="89">
        <v>0</v>
      </c>
    </row>
    <row r="15540" spans="1:11" x14ac:dyDescent="0.2">
      <c r="A15540" s="1" t="str">
        <f t="shared" si="245"/>
        <v>SINAPI 103041</v>
      </c>
      <c r="B15540" s="3" t="s">
        <v>6064</v>
      </c>
      <c r="C15540" s="3">
        <v>103041</v>
      </c>
      <c r="D15540" s="2" t="s">
        <v>15581</v>
      </c>
      <c r="E15540" s="3" t="s">
        <v>4953</v>
      </c>
      <c r="F15540" s="61">
        <v>25.78</v>
      </c>
      <c r="G15540" s="61">
        <v>26.1</v>
      </c>
      <c r="J15540" s="89">
        <v>0</v>
      </c>
      <c r="K15540" s="89">
        <v>0</v>
      </c>
    </row>
    <row r="15541" spans="1:11" x14ac:dyDescent="0.2">
      <c r="A15541" s="1" t="str">
        <f t="shared" si="245"/>
        <v>SINAPI 103042</v>
      </c>
      <c r="B15541" s="3" t="s">
        <v>6064</v>
      </c>
      <c r="C15541" s="3">
        <v>103042</v>
      </c>
      <c r="D15541" s="2" t="s">
        <v>15582</v>
      </c>
      <c r="E15541" s="3" t="s">
        <v>4953</v>
      </c>
      <c r="F15541" s="61">
        <v>31.57</v>
      </c>
      <c r="G15541" s="61">
        <v>32.06</v>
      </c>
      <c r="J15541" s="89">
        <v>0</v>
      </c>
      <c r="K15541" s="89">
        <v>0</v>
      </c>
    </row>
    <row r="15542" spans="1:11" x14ac:dyDescent="0.2">
      <c r="A15542" s="1" t="str">
        <f t="shared" si="245"/>
        <v>SINAPI 103043</v>
      </c>
      <c r="B15542" s="3" t="s">
        <v>6064</v>
      </c>
      <c r="C15542" s="3">
        <v>103043</v>
      </c>
      <c r="D15542" s="2" t="s">
        <v>15583</v>
      </c>
      <c r="E15542" s="3" t="s">
        <v>4953</v>
      </c>
      <c r="F15542" s="61">
        <v>29.93</v>
      </c>
      <c r="G15542" s="61">
        <v>30.25</v>
      </c>
      <c r="J15542" s="89">
        <v>0</v>
      </c>
      <c r="K15542" s="89">
        <v>0</v>
      </c>
    </row>
    <row r="15543" spans="1:11" x14ac:dyDescent="0.2">
      <c r="A15543" s="1" t="str">
        <f t="shared" si="245"/>
        <v>SINAPI 103044</v>
      </c>
      <c r="B15543" s="3" t="s">
        <v>6064</v>
      </c>
      <c r="C15543" s="3">
        <v>103044</v>
      </c>
      <c r="D15543" s="2" t="s">
        <v>15584</v>
      </c>
      <c r="E15543" s="3" t="s">
        <v>4953</v>
      </c>
      <c r="F15543" s="61">
        <v>40.200000000000003</v>
      </c>
      <c r="G15543" s="61">
        <v>40.69</v>
      </c>
      <c r="J15543" s="89">
        <v>0</v>
      </c>
      <c r="K15543" s="89">
        <v>0</v>
      </c>
    </row>
    <row r="15544" spans="1:11" x14ac:dyDescent="0.2">
      <c r="A15544" s="1" t="str">
        <f t="shared" si="245"/>
        <v>SINAPI 103039</v>
      </c>
      <c r="B15544" s="3" t="s">
        <v>6064</v>
      </c>
      <c r="C15544" s="3">
        <v>103039</v>
      </c>
      <c r="D15544" s="2" t="s">
        <v>15585</v>
      </c>
      <c r="E15544" s="3" t="s">
        <v>4953</v>
      </c>
      <c r="F15544" s="61">
        <v>88.53</v>
      </c>
      <c r="G15544" s="61">
        <v>89.72</v>
      </c>
      <c r="J15544" s="89">
        <v>0</v>
      </c>
      <c r="K15544" s="89">
        <v>0</v>
      </c>
    </row>
    <row r="15545" spans="1:11" x14ac:dyDescent="0.2">
      <c r="A15545" s="1" t="str">
        <f t="shared" si="245"/>
        <v>SINAPI 103038</v>
      </c>
      <c r="B15545" s="3" t="s">
        <v>6064</v>
      </c>
      <c r="C15545" s="3">
        <v>103038</v>
      </c>
      <c r="D15545" s="2" t="s">
        <v>15586</v>
      </c>
      <c r="E15545" s="3" t="s">
        <v>4953</v>
      </c>
      <c r="F15545" s="61">
        <v>81.92</v>
      </c>
      <c r="G15545" s="61">
        <v>82.82</v>
      </c>
      <c r="J15545" s="89">
        <v>0</v>
      </c>
      <c r="K15545" s="89">
        <v>0</v>
      </c>
    </row>
    <row r="15546" spans="1:11" x14ac:dyDescent="0.2">
      <c r="A15546" s="1" t="str">
        <f t="shared" si="245"/>
        <v>SINAPI 103037</v>
      </c>
      <c r="B15546" s="3" t="s">
        <v>6064</v>
      </c>
      <c r="C15546" s="3">
        <v>103037</v>
      </c>
      <c r="D15546" s="2" t="s">
        <v>15587</v>
      </c>
      <c r="E15546" s="3" t="s">
        <v>4953</v>
      </c>
      <c r="F15546" s="61">
        <v>61.21</v>
      </c>
      <c r="G15546" s="61">
        <v>61.88</v>
      </c>
      <c r="J15546" s="89">
        <v>0</v>
      </c>
      <c r="K15546" s="89">
        <v>0</v>
      </c>
    </row>
    <row r="15547" spans="1:11" x14ac:dyDescent="0.2">
      <c r="A15547" s="1" t="str">
        <f t="shared" si="245"/>
        <v>SINAPI 103036</v>
      </c>
      <c r="B15547" s="3" t="s">
        <v>6064</v>
      </c>
      <c r="C15547" s="3">
        <v>103036</v>
      </c>
      <c r="D15547" s="2" t="s">
        <v>15588</v>
      </c>
      <c r="E15547" s="3" t="s">
        <v>4953</v>
      </c>
      <c r="F15547" s="61">
        <v>31.14</v>
      </c>
      <c r="G15547" s="61">
        <v>31.46</v>
      </c>
      <c r="J15547" s="89">
        <v>0</v>
      </c>
      <c r="K15547" s="89">
        <v>0</v>
      </c>
    </row>
    <row r="15548" spans="1:11" x14ac:dyDescent="0.2">
      <c r="A15548" s="1" t="str">
        <f t="shared" si="245"/>
        <v>SINAPI 103040</v>
      </c>
      <c r="B15548" s="3" t="s">
        <v>6064</v>
      </c>
      <c r="C15548" s="3">
        <v>103040</v>
      </c>
      <c r="D15548" s="2" t="s">
        <v>15589</v>
      </c>
      <c r="E15548" s="3" t="s">
        <v>4953</v>
      </c>
      <c r="F15548" s="61">
        <v>132.33000000000001</v>
      </c>
      <c r="G15548" s="61">
        <v>133.86000000000001</v>
      </c>
      <c r="J15548" s="89">
        <v>0</v>
      </c>
      <c r="K15548" s="89">
        <v>0</v>
      </c>
    </row>
    <row r="15549" spans="1:11" x14ac:dyDescent="0.2">
      <c r="A15549" s="1" t="str">
        <f t="shared" si="245"/>
        <v>SINAPI 90371</v>
      </c>
      <c r="B15549" s="3" t="s">
        <v>6064</v>
      </c>
      <c r="C15549" s="3">
        <v>90371</v>
      </c>
      <c r="D15549" s="2" t="s">
        <v>15590</v>
      </c>
      <c r="E15549" s="3" t="s">
        <v>4953</v>
      </c>
      <c r="F15549" s="61">
        <v>38.5</v>
      </c>
      <c r="G15549" s="61">
        <v>38.99</v>
      </c>
      <c r="J15549" s="89">
        <v>0</v>
      </c>
      <c r="K15549" s="89">
        <v>0</v>
      </c>
    </row>
    <row r="15550" spans="1:11" x14ac:dyDescent="0.2">
      <c r="A15550" s="1" t="str">
        <f t="shared" si="245"/>
        <v>SINAPI 103047</v>
      </c>
      <c r="B15550" s="3" t="s">
        <v>6064</v>
      </c>
      <c r="C15550" s="3">
        <v>103047</v>
      </c>
      <c r="D15550" s="2" t="s">
        <v>15591</v>
      </c>
      <c r="E15550" s="3" t="s">
        <v>4953</v>
      </c>
      <c r="F15550" s="61">
        <v>31.47</v>
      </c>
      <c r="G15550" s="61">
        <v>31.85</v>
      </c>
      <c r="J15550" s="89">
        <v>0</v>
      </c>
      <c r="K15550" s="89">
        <v>0</v>
      </c>
    </row>
    <row r="15551" spans="1:11" x14ac:dyDescent="0.2">
      <c r="A15551" s="1" t="str">
        <f t="shared" si="245"/>
        <v>SINAPI 94489</v>
      </c>
      <c r="B15551" s="3" t="s">
        <v>6064</v>
      </c>
      <c r="C15551" s="3">
        <v>94489</v>
      </c>
      <c r="D15551" s="2" t="s">
        <v>15592</v>
      </c>
      <c r="E15551" s="3" t="s">
        <v>4953</v>
      </c>
      <c r="F15551" s="61">
        <v>39.11</v>
      </c>
      <c r="G15551" s="61">
        <v>39.479999999999997</v>
      </c>
      <c r="J15551" s="89">
        <v>0</v>
      </c>
      <c r="K15551" s="89">
        <v>0</v>
      </c>
    </row>
    <row r="15552" spans="1:11" x14ac:dyDescent="0.2">
      <c r="A15552" s="1" t="str">
        <f t="shared" si="245"/>
        <v>SINAPI 94490</v>
      </c>
      <c r="B15552" s="3" t="s">
        <v>6064</v>
      </c>
      <c r="C15552" s="3">
        <v>94490</v>
      </c>
      <c r="D15552" s="2" t="s">
        <v>15593</v>
      </c>
      <c r="E15552" s="3" t="s">
        <v>4953</v>
      </c>
      <c r="F15552" s="61">
        <v>58.74</v>
      </c>
      <c r="G15552" s="61">
        <v>59.11</v>
      </c>
      <c r="J15552" s="89">
        <v>0</v>
      </c>
      <c r="K15552" s="89">
        <v>0</v>
      </c>
    </row>
    <row r="15553" spans="1:11" x14ac:dyDescent="0.2">
      <c r="A15553" s="1" t="str">
        <f t="shared" si="245"/>
        <v>SINAPI 94491</v>
      </c>
      <c r="B15553" s="3" t="s">
        <v>6064</v>
      </c>
      <c r="C15553" s="3">
        <v>94491</v>
      </c>
      <c r="D15553" s="2" t="s">
        <v>15594</v>
      </c>
      <c r="E15553" s="3" t="s">
        <v>4953</v>
      </c>
      <c r="F15553" s="61">
        <v>79.83</v>
      </c>
      <c r="G15553" s="61">
        <v>80.34</v>
      </c>
      <c r="J15553" s="89">
        <v>0</v>
      </c>
      <c r="K15553" s="89">
        <v>0</v>
      </c>
    </row>
    <row r="15554" spans="1:11" x14ac:dyDescent="0.2">
      <c r="A15554" s="1" t="str">
        <f t="shared" si="245"/>
        <v>SINAPI 94492</v>
      </c>
      <c r="B15554" s="3" t="s">
        <v>6064</v>
      </c>
      <c r="C15554" s="3">
        <v>94492</v>
      </c>
      <c r="D15554" s="2" t="s">
        <v>15595</v>
      </c>
      <c r="E15554" s="3" t="s">
        <v>4953</v>
      </c>
      <c r="F15554" s="61">
        <v>82.16</v>
      </c>
      <c r="G15554" s="61">
        <v>82.67</v>
      </c>
      <c r="J15554" s="89">
        <v>0</v>
      </c>
      <c r="K15554" s="89">
        <v>0</v>
      </c>
    </row>
    <row r="15555" spans="1:11" x14ac:dyDescent="0.2">
      <c r="A15555" s="1" t="str">
        <f t="shared" si="245"/>
        <v>SINAPI 94493</v>
      </c>
      <c r="B15555" s="3" t="s">
        <v>6064</v>
      </c>
      <c r="C15555" s="3">
        <v>94493</v>
      </c>
      <c r="D15555" s="2" t="s">
        <v>15596</v>
      </c>
      <c r="E15555" s="3" t="s">
        <v>4953</v>
      </c>
      <c r="F15555" s="61">
        <v>150.6</v>
      </c>
      <c r="G15555" s="61">
        <v>151.44</v>
      </c>
      <c r="J15555" s="89">
        <v>0</v>
      </c>
      <c r="K15555" s="89">
        <v>0</v>
      </c>
    </row>
    <row r="15556" spans="1:11" x14ac:dyDescent="0.2">
      <c r="A15556" s="1" t="str">
        <f t="shared" si="245"/>
        <v>SINAPI 94497</v>
      </c>
      <c r="B15556" s="3" t="s">
        <v>6064</v>
      </c>
      <c r="C15556" s="3">
        <v>94497</v>
      </c>
      <c r="D15556" s="2" t="s">
        <v>15597</v>
      </c>
      <c r="E15556" s="3" t="s">
        <v>4953</v>
      </c>
      <c r="F15556" s="61">
        <v>130.61000000000001</v>
      </c>
      <c r="G15556" s="61">
        <v>131.80000000000001</v>
      </c>
      <c r="J15556" s="89">
        <v>0</v>
      </c>
      <c r="K15556" s="89">
        <v>0</v>
      </c>
    </row>
    <row r="15557" spans="1:11" ht="22.5" x14ac:dyDescent="0.2">
      <c r="A15557" s="1" t="str">
        <f t="shared" si="245"/>
        <v>SINAPI 94794</v>
      </c>
      <c r="B15557" s="3" t="s">
        <v>6064</v>
      </c>
      <c r="C15557" s="3">
        <v>94794</v>
      </c>
      <c r="D15557" s="2" t="s">
        <v>15598</v>
      </c>
      <c r="E15557" s="3" t="s">
        <v>4953</v>
      </c>
      <c r="F15557" s="61">
        <v>206.37</v>
      </c>
      <c r="G15557" s="61">
        <v>208.07</v>
      </c>
      <c r="J15557" s="89">
        <v>0</v>
      </c>
      <c r="K15557" s="89">
        <v>0</v>
      </c>
    </row>
    <row r="15558" spans="1:11" x14ac:dyDescent="0.2">
      <c r="A15558" s="1" t="str">
        <f t="shared" si="245"/>
        <v>SINAPI 94496</v>
      </c>
      <c r="B15558" s="3" t="s">
        <v>6064</v>
      </c>
      <c r="C15558" s="3">
        <v>94496</v>
      </c>
      <c r="D15558" s="2" t="s">
        <v>15599</v>
      </c>
      <c r="E15558" s="3" t="s">
        <v>4953</v>
      </c>
      <c r="F15558" s="61">
        <v>103.17</v>
      </c>
      <c r="G15558" s="61">
        <v>104.07</v>
      </c>
      <c r="J15558" s="89">
        <v>0</v>
      </c>
      <c r="K15558" s="89">
        <v>0</v>
      </c>
    </row>
    <row r="15559" spans="1:11" ht="22.5" x14ac:dyDescent="0.2">
      <c r="A15559" s="1" t="str">
        <f t="shared" si="245"/>
        <v>SINAPI 94793</v>
      </c>
      <c r="B15559" s="3" t="s">
        <v>6064</v>
      </c>
      <c r="C15559" s="3">
        <v>94793</v>
      </c>
      <c r="D15559" s="2" t="s">
        <v>15600</v>
      </c>
      <c r="E15559" s="3" t="s">
        <v>4953</v>
      </c>
      <c r="F15559" s="61">
        <v>195.1</v>
      </c>
      <c r="G15559" s="61">
        <v>196.51</v>
      </c>
      <c r="J15559" s="89">
        <v>0</v>
      </c>
      <c r="K15559" s="89">
        <v>0</v>
      </c>
    </row>
    <row r="15560" spans="1:11" x14ac:dyDescent="0.2">
      <c r="A15560" s="1" t="str">
        <f t="shared" si="245"/>
        <v>SINAPI 94495</v>
      </c>
      <c r="B15560" s="3" t="s">
        <v>6064</v>
      </c>
      <c r="C15560" s="3">
        <v>94495</v>
      </c>
      <c r="D15560" s="2" t="s">
        <v>15601</v>
      </c>
      <c r="E15560" s="3" t="s">
        <v>4953</v>
      </c>
      <c r="F15560" s="61">
        <v>75.709999999999994</v>
      </c>
      <c r="G15560" s="61">
        <v>76.38</v>
      </c>
      <c r="J15560" s="89">
        <v>0</v>
      </c>
      <c r="K15560" s="89">
        <v>0</v>
      </c>
    </row>
    <row r="15561" spans="1:11" ht="22.5" x14ac:dyDescent="0.2">
      <c r="A15561" s="1" t="str">
        <f t="shared" si="245"/>
        <v>SINAPI 94792</v>
      </c>
      <c r="B15561" s="3" t="s">
        <v>6064</v>
      </c>
      <c r="C15561" s="3">
        <v>94792</v>
      </c>
      <c r="D15561" s="2" t="s">
        <v>15602</v>
      </c>
      <c r="E15561" s="3" t="s">
        <v>4953</v>
      </c>
      <c r="F15561" s="61">
        <v>142.01</v>
      </c>
      <c r="G15561" s="61">
        <v>143.18</v>
      </c>
      <c r="J15561" s="89">
        <v>0</v>
      </c>
      <c r="K15561" s="89">
        <v>0</v>
      </c>
    </row>
    <row r="15562" spans="1:11" x14ac:dyDescent="0.2">
      <c r="A15562" s="1" t="str">
        <f t="shared" si="245"/>
        <v>SINAPI 89352</v>
      </c>
      <c r="B15562" s="3" t="s">
        <v>6064</v>
      </c>
      <c r="C15562" s="3">
        <v>89352</v>
      </c>
      <c r="D15562" s="2" t="s">
        <v>15603</v>
      </c>
      <c r="E15562" s="3" t="s">
        <v>4953</v>
      </c>
      <c r="F15562" s="61">
        <v>44.64</v>
      </c>
      <c r="G15562" s="61">
        <v>44.96</v>
      </c>
      <c r="J15562" s="89">
        <v>0</v>
      </c>
      <c r="K15562" s="89">
        <v>0</v>
      </c>
    </row>
    <row r="15563" spans="1:11" ht="22.5" x14ac:dyDescent="0.2">
      <c r="A15563" s="1" t="str">
        <f t="shared" si="245"/>
        <v>SINAPI 89986</v>
      </c>
      <c r="B15563" s="3" t="s">
        <v>6064</v>
      </c>
      <c r="C15563" s="3">
        <v>89986</v>
      </c>
      <c r="D15563" s="2" t="s">
        <v>15604</v>
      </c>
      <c r="E15563" s="3" t="s">
        <v>4953</v>
      </c>
      <c r="F15563" s="61">
        <v>102.57</v>
      </c>
      <c r="G15563" s="61">
        <v>103.39</v>
      </c>
      <c r="J15563" s="89">
        <v>0</v>
      </c>
      <c r="K15563" s="89">
        <v>0</v>
      </c>
    </row>
    <row r="15564" spans="1:11" x14ac:dyDescent="0.2">
      <c r="A15564" s="1" t="str">
        <f t="shared" si="245"/>
        <v>SINAPI 94499</v>
      </c>
      <c r="B15564" s="3" t="s">
        <v>6064</v>
      </c>
      <c r="C15564" s="3">
        <v>94499</v>
      </c>
      <c r="D15564" s="2" t="s">
        <v>15605</v>
      </c>
      <c r="E15564" s="3" t="s">
        <v>4953</v>
      </c>
      <c r="F15564" s="61">
        <v>361.94</v>
      </c>
      <c r="G15564" s="61">
        <v>363.99</v>
      </c>
      <c r="J15564" s="89">
        <v>0</v>
      </c>
      <c r="K15564" s="89">
        <v>0</v>
      </c>
    </row>
    <row r="15565" spans="1:11" x14ac:dyDescent="0.2">
      <c r="A15565" s="1" t="str">
        <f t="shared" si="245"/>
        <v>SINAPI 94498</v>
      </c>
      <c r="B15565" s="3" t="s">
        <v>6064</v>
      </c>
      <c r="C15565" s="3">
        <v>94498</v>
      </c>
      <c r="D15565" s="2" t="s">
        <v>15606</v>
      </c>
      <c r="E15565" s="3" t="s">
        <v>4953</v>
      </c>
      <c r="F15565" s="61">
        <v>180.57</v>
      </c>
      <c r="G15565" s="61">
        <v>182.1</v>
      </c>
      <c r="J15565" s="89">
        <v>0</v>
      </c>
      <c r="K15565" s="89">
        <v>0</v>
      </c>
    </row>
    <row r="15566" spans="1:11" x14ac:dyDescent="0.2">
      <c r="A15566" s="1" t="str">
        <f t="shared" si="245"/>
        <v>SINAPI 94500</v>
      </c>
      <c r="B15566" s="3" t="s">
        <v>6064</v>
      </c>
      <c r="C15566" s="3">
        <v>94500</v>
      </c>
      <c r="D15566" s="2" t="s">
        <v>15607</v>
      </c>
      <c r="E15566" s="3" t="s">
        <v>4953</v>
      </c>
      <c r="F15566" s="61">
        <v>439.1</v>
      </c>
      <c r="G15566" s="61">
        <v>441.67</v>
      </c>
      <c r="J15566" s="89">
        <v>0</v>
      </c>
      <c r="K15566" s="89">
        <v>0</v>
      </c>
    </row>
    <row r="15567" spans="1:11" x14ac:dyDescent="0.2">
      <c r="A15567" s="1" t="str">
        <f t="shared" si="245"/>
        <v>SINAPI 89353</v>
      </c>
      <c r="B15567" s="3" t="s">
        <v>6064</v>
      </c>
      <c r="C15567" s="3">
        <v>89353</v>
      </c>
      <c r="D15567" s="2" t="s">
        <v>15608</v>
      </c>
      <c r="E15567" s="3" t="s">
        <v>4953</v>
      </c>
      <c r="F15567" s="61">
        <v>48.8</v>
      </c>
      <c r="G15567" s="61">
        <v>49.29</v>
      </c>
      <c r="J15567" s="89">
        <v>0</v>
      </c>
      <c r="K15567" s="89">
        <v>0</v>
      </c>
    </row>
    <row r="15568" spans="1:11" ht="22.5" x14ac:dyDescent="0.2">
      <c r="A15568" s="1" t="str">
        <f t="shared" si="245"/>
        <v>SINAPI 89987</v>
      </c>
      <c r="B15568" s="3" t="s">
        <v>6064</v>
      </c>
      <c r="C15568" s="3">
        <v>89987</v>
      </c>
      <c r="D15568" s="2" t="s">
        <v>15609</v>
      </c>
      <c r="E15568" s="3" t="s">
        <v>4953</v>
      </c>
      <c r="F15568" s="61">
        <v>116.46</v>
      </c>
      <c r="G15568" s="61">
        <v>117.46</v>
      </c>
      <c r="J15568" s="89">
        <v>0</v>
      </c>
      <c r="K15568" s="89">
        <v>0</v>
      </c>
    </row>
    <row r="15569" spans="1:11" x14ac:dyDescent="0.2">
      <c r="A15569" s="1" t="str">
        <f t="shared" si="245"/>
        <v>SINAPI 94501</v>
      </c>
      <c r="B15569" s="3" t="s">
        <v>6064</v>
      </c>
      <c r="C15569" s="3">
        <v>94501</v>
      </c>
      <c r="D15569" s="2" t="s">
        <v>15610</v>
      </c>
      <c r="E15569" s="3" t="s">
        <v>4953</v>
      </c>
      <c r="F15569" s="61">
        <v>891.82</v>
      </c>
      <c r="G15569" s="61">
        <v>895.07</v>
      </c>
      <c r="J15569" s="89">
        <v>0</v>
      </c>
      <c r="K15569" s="89">
        <v>0</v>
      </c>
    </row>
    <row r="15570" spans="1:11" x14ac:dyDescent="0.2">
      <c r="A15570" s="1" t="str">
        <f t="shared" si="245"/>
        <v>SINAPI 89349</v>
      </c>
      <c r="B15570" s="3" t="s">
        <v>6064</v>
      </c>
      <c r="C15570" s="3">
        <v>89349</v>
      </c>
      <c r="D15570" s="2" t="s">
        <v>15611</v>
      </c>
      <c r="E15570" s="3" t="s">
        <v>4953</v>
      </c>
      <c r="F15570" s="61">
        <v>32.700000000000003</v>
      </c>
      <c r="G15570" s="61">
        <v>33.020000000000003</v>
      </c>
      <c r="J15570" s="89">
        <v>0</v>
      </c>
      <c r="K15570" s="89">
        <v>0</v>
      </c>
    </row>
    <row r="15571" spans="1:11" ht="22.5" x14ac:dyDescent="0.2">
      <c r="A15571" s="1" t="str">
        <f t="shared" si="245"/>
        <v>SINAPI 89984</v>
      </c>
      <c r="B15571" s="3" t="s">
        <v>6064</v>
      </c>
      <c r="C15571" s="3">
        <v>89984</v>
      </c>
      <c r="D15571" s="2" t="s">
        <v>15612</v>
      </c>
      <c r="E15571" s="3" t="s">
        <v>4953</v>
      </c>
      <c r="F15571" s="61">
        <v>105.31</v>
      </c>
      <c r="G15571" s="61">
        <v>106.13</v>
      </c>
      <c r="J15571" s="89">
        <v>0</v>
      </c>
      <c r="K15571" s="89">
        <v>0</v>
      </c>
    </row>
    <row r="15572" spans="1:11" ht="22.5" x14ac:dyDescent="0.2">
      <c r="A15572" s="1" t="str">
        <f t="shared" si="245"/>
        <v>SINAPI 89985</v>
      </c>
      <c r="B15572" s="3" t="s">
        <v>6064</v>
      </c>
      <c r="C15572" s="3">
        <v>89985</v>
      </c>
      <c r="D15572" s="2" t="s">
        <v>15613</v>
      </c>
      <c r="E15572" s="3" t="s">
        <v>4953</v>
      </c>
      <c r="F15572" s="61">
        <v>110.46</v>
      </c>
      <c r="G15572" s="61">
        <v>111.46</v>
      </c>
      <c r="J15572" s="89">
        <v>0</v>
      </c>
      <c r="K15572" s="89">
        <v>0</v>
      </c>
    </row>
    <row r="15573" spans="1:11" x14ac:dyDescent="0.2">
      <c r="A15573" s="1" t="str">
        <f t="shared" si="245"/>
        <v>SINAPI 89351</v>
      </c>
      <c r="B15573" s="3" t="s">
        <v>6064</v>
      </c>
      <c r="C15573" s="3">
        <v>89351</v>
      </c>
      <c r="D15573" s="2" t="s">
        <v>15614</v>
      </c>
      <c r="E15573" s="3" t="s">
        <v>4953</v>
      </c>
      <c r="F15573" s="61">
        <v>40.24</v>
      </c>
      <c r="G15573" s="61">
        <v>40.729999999999997</v>
      </c>
      <c r="J15573" s="89">
        <v>0</v>
      </c>
      <c r="K15573" s="89">
        <v>0</v>
      </c>
    </row>
    <row r="15574" spans="1:11" x14ac:dyDescent="0.2">
      <c r="A15574" s="1" t="str">
        <f t="shared" si="245"/>
        <v>SINAPI 103045</v>
      </c>
      <c r="B15574" s="3" t="s">
        <v>6064</v>
      </c>
      <c r="C15574" s="3">
        <v>103045</v>
      </c>
      <c r="D15574" s="2" t="s">
        <v>15615</v>
      </c>
      <c r="E15574" s="3" t="s">
        <v>4953</v>
      </c>
      <c r="F15574" s="61">
        <v>12.16</v>
      </c>
      <c r="G15574" s="61">
        <v>12.48</v>
      </c>
      <c r="J15574" s="89">
        <v>0</v>
      </c>
      <c r="K15574" s="89">
        <v>0</v>
      </c>
    </row>
    <row r="15575" spans="1:11" x14ac:dyDescent="0.2">
      <c r="A15575" s="1" t="str">
        <f t="shared" ref="A15575:A15638" si="246">CONCATENATE($B15575," ",$C15575)</f>
        <v>SINAPI 103046</v>
      </c>
      <c r="B15575" s="3" t="s">
        <v>6064</v>
      </c>
      <c r="C15575" s="3">
        <v>103046</v>
      </c>
      <c r="D15575" s="2" t="s">
        <v>15616</v>
      </c>
      <c r="E15575" s="3" t="s">
        <v>4953</v>
      </c>
      <c r="F15575" s="61">
        <v>29.83</v>
      </c>
      <c r="G15575" s="61">
        <v>30.32</v>
      </c>
      <c r="J15575" s="89">
        <v>0</v>
      </c>
      <c r="K15575" s="89">
        <v>0</v>
      </c>
    </row>
    <row r="15576" spans="1:11" x14ac:dyDescent="0.2">
      <c r="A15576" s="1" t="str">
        <f t="shared" si="246"/>
        <v>SINAPI 103048</v>
      </c>
      <c r="B15576" s="3" t="s">
        <v>6064</v>
      </c>
      <c r="C15576" s="3">
        <v>103048</v>
      </c>
      <c r="D15576" s="2" t="s">
        <v>15617</v>
      </c>
      <c r="E15576" s="3" t="s">
        <v>4953</v>
      </c>
      <c r="F15576" s="61">
        <v>23.24</v>
      </c>
      <c r="G15576" s="61">
        <v>23.62</v>
      </c>
      <c r="J15576" s="89">
        <v>0</v>
      </c>
      <c r="K15576" s="89">
        <v>0</v>
      </c>
    </row>
    <row r="15577" spans="1:11" x14ac:dyDescent="0.2">
      <c r="A15577" s="1" t="str">
        <f t="shared" si="246"/>
        <v>SINAPI 103049</v>
      </c>
      <c r="B15577" s="3" t="s">
        <v>6064</v>
      </c>
      <c r="C15577" s="3">
        <v>103049</v>
      </c>
      <c r="D15577" s="2" t="s">
        <v>15618</v>
      </c>
      <c r="E15577" s="3" t="s">
        <v>4953</v>
      </c>
      <c r="F15577" s="61">
        <v>25.39</v>
      </c>
      <c r="G15577" s="61">
        <v>25.76</v>
      </c>
      <c r="J15577" s="89">
        <v>0</v>
      </c>
      <c r="K15577" s="89">
        <v>0</v>
      </c>
    </row>
    <row r="15578" spans="1:11" x14ac:dyDescent="0.2">
      <c r="A15578" s="1" t="str">
        <f t="shared" si="246"/>
        <v>SINAPI 103029</v>
      </c>
      <c r="B15578" s="3" t="s">
        <v>6064</v>
      </c>
      <c r="C15578" s="3">
        <v>103029</v>
      </c>
      <c r="D15578" s="2" t="s">
        <v>15619</v>
      </c>
      <c r="E15578" s="3" t="s">
        <v>4953</v>
      </c>
      <c r="F15578" s="61">
        <v>55.94</v>
      </c>
      <c r="G15578" s="61">
        <v>56.43</v>
      </c>
      <c r="J15578" s="89">
        <v>0</v>
      </c>
      <c r="K15578" s="89">
        <v>0</v>
      </c>
    </row>
    <row r="15579" spans="1:11" ht="22.5" x14ac:dyDescent="0.2">
      <c r="A15579" s="1" t="str">
        <f t="shared" si="246"/>
        <v>SINAPI 103019</v>
      </c>
      <c r="B15579" s="3" t="s">
        <v>6064</v>
      </c>
      <c r="C15579" s="3">
        <v>103019</v>
      </c>
      <c r="D15579" s="2" t="s">
        <v>15620</v>
      </c>
      <c r="E15579" s="3" t="s">
        <v>4953</v>
      </c>
      <c r="F15579" s="61">
        <v>187.7</v>
      </c>
      <c r="G15579" s="61">
        <v>189.75</v>
      </c>
      <c r="J15579" s="89">
        <v>0</v>
      </c>
      <c r="K15579" s="89">
        <v>0</v>
      </c>
    </row>
    <row r="15580" spans="1:11" x14ac:dyDescent="0.2">
      <c r="A15580" s="1" t="str">
        <f t="shared" si="246"/>
        <v>SINAPI 103050</v>
      </c>
      <c r="B15580" s="3" t="s">
        <v>6064</v>
      </c>
      <c r="C15580" s="3">
        <v>103050</v>
      </c>
      <c r="D15580" s="2" t="s">
        <v>15621</v>
      </c>
      <c r="E15580" s="3" t="s">
        <v>4953</v>
      </c>
      <c r="F15580" s="61">
        <v>25.15</v>
      </c>
      <c r="G15580" s="61">
        <v>26.91</v>
      </c>
      <c r="J15580" s="89">
        <v>0</v>
      </c>
      <c r="K15580" s="89">
        <v>0</v>
      </c>
    </row>
    <row r="15581" spans="1:11" x14ac:dyDescent="0.2">
      <c r="A15581" s="1" t="str">
        <f t="shared" si="246"/>
        <v>SINAPI 103051</v>
      </c>
      <c r="B15581" s="3" t="s">
        <v>6064</v>
      </c>
      <c r="C15581" s="3">
        <v>103051</v>
      </c>
      <c r="D15581" s="2" t="s">
        <v>15622</v>
      </c>
      <c r="E15581" s="3" t="s">
        <v>4953</v>
      </c>
      <c r="F15581" s="61">
        <v>30.34</v>
      </c>
      <c r="G15581" s="61">
        <v>32.479999999999997</v>
      </c>
      <c r="J15581" s="89">
        <v>0</v>
      </c>
      <c r="K15581" s="89">
        <v>0</v>
      </c>
    </row>
    <row r="15582" spans="1:11" x14ac:dyDescent="0.2">
      <c r="A15582" s="1" t="str">
        <f t="shared" si="246"/>
        <v>SINAPI 103052</v>
      </c>
      <c r="B15582" s="3" t="s">
        <v>6064</v>
      </c>
      <c r="C15582" s="3">
        <v>103052</v>
      </c>
      <c r="D15582" s="2" t="s">
        <v>15623</v>
      </c>
      <c r="E15582" s="3" t="s">
        <v>4953</v>
      </c>
      <c r="F15582" s="61">
        <v>41.1</v>
      </c>
      <c r="G15582" s="61">
        <v>43.74</v>
      </c>
      <c r="J15582" s="89">
        <v>0</v>
      </c>
      <c r="K15582" s="89">
        <v>0</v>
      </c>
    </row>
    <row r="15583" spans="1:11" x14ac:dyDescent="0.2">
      <c r="A15583" s="1" t="str">
        <f t="shared" si="246"/>
        <v>SINAPI 94799</v>
      </c>
      <c r="B15583" s="3" t="s">
        <v>6064</v>
      </c>
      <c r="C15583" s="3">
        <v>94799</v>
      </c>
      <c r="D15583" s="2" t="s">
        <v>15624</v>
      </c>
      <c r="E15583" s="3" t="s">
        <v>4953</v>
      </c>
      <c r="F15583" s="61">
        <v>304.01</v>
      </c>
      <c r="G15583" s="61">
        <v>306.06</v>
      </c>
      <c r="J15583" s="89">
        <v>0</v>
      </c>
      <c r="K15583" s="89">
        <v>0</v>
      </c>
    </row>
    <row r="15584" spans="1:11" x14ac:dyDescent="0.2">
      <c r="A15584" s="1" t="str">
        <f t="shared" si="246"/>
        <v>SINAPI 94798</v>
      </c>
      <c r="B15584" s="3" t="s">
        <v>6064</v>
      </c>
      <c r="C15584" s="3">
        <v>94798</v>
      </c>
      <c r="D15584" s="2" t="s">
        <v>15625</v>
      </c>
      <c r="E15584" s="3" t="s">
        <v>4953</v>
      </c>
      <c r="F15584" s="61">
        <v>248.25</v>
      </c>
      <c r="G15584" s="61">
        <v>249.82</v>
      </c>
      <c r="J15584" s="89">
        <v>0</v>
      </c>
      <c r="K15584" s="89">
        <v>0</v>
      </c>
    </row>
    <row r="15585" spans="1:11" x14ac:dyDescent="0.2">
      <c r="A15585" s="1" t="str">
        <f t="shared" si="246"/>
        <v>SINAPI 94797</v>
      </c>
      <c r="B15585" s="3" t="s">
        <v>6064</v>
      </c>
      <c r="C15585" s="3">
        <v>94797</v>
      </c>
      <c r="D15585" s="2" t="s">
        <v>15626</v>
      </c>
      <c r="E15585" s="3" t="s">
        <v>4953</v>
      </c>
      <c r="F15585" s="61">
        <v>148.30000000000001</v>
      </c>
      <c r="G15585" s="61">
        <v>149.46</v>
      </c>
      <c r="J15585" s="89">
        <v>0</v>
      </c>
      <c r="K15585" s="89">
        <v>0</v>
      </c>
    </row>
    <row r="15586" spans="1:11" x14ac:dyDescent="0.2">
      <c r="A15586" s="1" t="str">
        <f t="shared" si="246"/>
        <v>SINAPI 94795</v>
      </c>
      <c r="B15586" s="3" t="s">
        <v>6064</v>
      </c>
      <c r="C15586" s="3">
        <v>94795</v>
      </c>
      <c r="D15586" s="2" t="s">
        <v>15627</v>
      </c>
      <c r="E15586" s="3" t="s">
        <v>4953</v>
      </c>
      <c r="F15586" s="61">
        <v>61.96</v>
      </c>
      <c r="G15586" s="61">
        <v>62.53</v>
      </c>
      <c r="J15586" s="89">
        <v>0</v>
      </c>
      <c r="K15586" s="89">
        <v>0</v>
      </c>
    </row>
    <row r="15587" spans="1:11" x14ac:dyDescent="0.2">
      <c r="A15587" s="1" t="str">
        <f t="shared" si="246"/>
        <v>SINAPI 94800</v>
      </c>
      <c r="B15587" s="3" t="s">
        <v>6064</v>
      </c>
      <c r="C15587" s="3">
        <v>94800</v>
      </c>
      <c r="D15587" s="2" t="s">
        <v>15628</v>
      </c>
      <c r="E15587" s="3" t="s">
        <v>4953</v>
      </c>
      <c r="F15587" s="61">
        <v>390.22</v>
      </c>
      <c r="G15587" s="61">
        <v>392.87</v>
      </c>
      <c r="J15587" s="89">
        <v>0</v>
      </c>
      <c r="K15587" s="89">
        <v>0</v>
      </c>
    </row>
    <row r="15588" spans="1:11" x14ac:dyDescent="0.2">
      <c r="A15588" s="1" t="str">
        <f t="shared" si="246"/>
        <v>SINAPI 94796</v>
      </c>
      <c r="B15588" s="3" t="s">
        <v>6064</v>
      </c>
      <c r="C15588" s="3">
        <v>94796</v>
      </c>
      <c r="D15588" s="2" t="s">
        <v>15629</v>
      </c>
      <c r="E15588" s="3" t="s">
        <v>4953</v>
      </c>
      <c r="F15588" s="61">
        <v>69.680000000000007</v>
      </c>
      <c r="G15588" s="61">
        <v>70.53</v>
      </c>
      <c r="J15588" s="89">
        <v>0</v>
      </c>
      <c r="K15588" s="89">
        <v>0</v>
      </c>
    </row>
    <row r="15589" spans="1:11" ht="22.5" x14ac:dyDescent="0.2">
      <c r="A15589" s="1" t="str">
        <f t="shared" si="246"/>
        <v>SINAPI 99635</v>
      </c>
      <c r="B15589" s="3" t="s">
        <v>6064</v>
      </c>
      <c r="C15589" s="3">
        <v>99635</v>
      </c>
      <c r="D15589" s="2" t="s">
        <v>15630</v>
      </c>
      <c r="E15589" s="3" t="s">
        <v>4953</v>
      </c>
      <c r="F15589" s="61">
        <v>423.61</v>
      </c>
      <c r="G15589" s="61">
        <v>427.79</v>
      </c>
      <c r="J15589" s="89">
        <v>0</v>
      </c>
      <c r="K15589" s="89">
        <v>0</v>
      </c>
    </row>
    <row r="15590" spans="1:11" ht="22.5" x14ac:dyDescent="0.2">
      <c r="A15590" s="1" t="str">
        <f t="shared" si="246"/>
        <v>SINAPI 103018</v>
      </c>
      <c r="B15590" s="3" t="s">
        <v>6064</v>
      </c>
      <c r="C15590" s="3">
        <v>103018</v>
      </c>
      <c r="D15590" s="2" t="s">
        <v>15631</v>
      </c>
      <c r="E15590" s="3" t="s">
        <v>4953</v>
      </c>
      <c r="F15590" s="61">
        <v>345.79</v>
      </c>
      <c r="G15590" s="61">
        <v>349.41</v>
      </c>
      <c r="J15590" s="89">
        <v>0</v>
      </c>
      <c r="K15590" s="89">
        <v>0</v>
      </c>
    </row>
    <row r="15591" spans="1:11" x14ac:dyDescent="0.2">
      <c r="A15591" s="1" t="str">
        <f t="shared" si="246"/>
        <v>SINAPI 95252</v>
      </c>
      <c r="B15591" s="3" t="s">
        <v>6064</v>
      </c>
      <c r="C15591" s="3">
        <v>95252</v>
      </c>
      <c r="D15591" s="2" t="s">
        <v>15632</v>
      </c>
      <c r="E15591" s="3" t="s">
        <v>4953</v>
      </c>
      <c r="F15591" s="61">
        <v>185.16</v>
      </c>
      <c r="G15591" s="61">
        <v>186.35</v>
      </c>
      <c r="J15591" s="89">
        <v>0</v>
      </c>
      <c r="K15591" s="89">
        <v>0</v>
      </c>
    </row>
    <row r="15592" spans="1:11" x14ac:dyDescent="0.2">
      <c r="A15592" s="1" t="str">
        <f t="shared" si="246"/>
        <v>SINAPI 95251</v>
      </c>
      <c r="B15592" s="3" t="s">
        <v>6064</v>
      </c>
      <c r="C15592" s="3">
        <v>95251</v>
      </c>
      <c r="D15592" s="2" t="s">
        <v>15633</v>
      </c>
      <c r="E15592" s="3" t="s">
        <v>4953</v>
      </c>
      <c r="F15592" s="61">
        <v>152.88</v>
      </c>
      <c r="G15592" s="61">
        <v>153.78</v>
      </c>
      <c r="J15592" s="89">
        <v>0</v>
      </c>
      <c r="K15592" s="89">
        <v>0</v>
      </c>
    </row>
    <row r="15593" spans="1:11" x14ac:dyDescent="0.2">
      <c r="A15593" s="1" t="str">
        <f t="shared" si="246"/>
        <v>SINAPI 95250</v>
      </c>
      <c r="B15593" s="3" t="s">
        <v>6064</v>
      </c>
      <c r="C15593" s="3">
        <v>95250</v>
      </c>
      <c r="D15593" s="2" t="s">
        <v>15634</v>
      </c>
      <c r="E15593" s="3" t="s">
        <v>4953</v>
      </c>
      <c r="F15593" s="61">
        <v>103.22</v>
      </c>
      <c r="G15593" s="61">
        <v>103.89</v>
      </c>
      <c r="J15593" s="89">
        <v>0</v>
      </c>
      <c r="K15593" s="89">
        <v>0</v>
      </c>
    </row>
    <row r="15594" spans="1:11" x14ac:dyDescent="0.2">
      <c r="A15594" s="1" t="str">
        <f t="shared" si="246"/>
        <v>SINAPI 95248</v>
      </c>
      <c r="B15594" s="3" t="s">
        <v>6064</v>
      </c>
      <c r="C15594" s="3">
        <v>95248</v>
      </c>
      <c r="D15594" s="2" t="s">
        <v>15635</v>
      </c>
      <c r="E15594" s="3" t="s">
        <v>4953</v>
      </c>
      <c r="F15594" s="61">
        <v>65.099999999999994</v>
      </c>
      <c r="G15594" s="61">
        <v>65.42</v>
      </c>
      <c r="J15594" s="89">
        <v>0</v>
      </c>
      <c r="K15594" s="89">
        <v>0</v>
      </c>
    </row>
    <row r="15595" spans="1:11" x14ac:dyDescent="0.2">
      <c r="A15595" s="1" t="str">
        <f t="shared" si="246"/>
        <v>SINAPI 95253</v>
      </c>
      <c r="B15595" s="3" t="s">
        <v>6064</v>
      </c>
      <c r="C15595" s="3">
        <v>95253</v>
      </c>
      <c r="D15595" s="2" t="s">
        <v>15636</v>
      </c>
      <c r="E15595" s="3" t="s">
        <v>4953</v>
      </c>
      <c r="F15595" s="61">
        <v>282.2</v>
      </c>
      <c r="G15595" s="61">
        <v>283.73</v>
      </c>
      <c r="J15595" s="89">
        <v>0</v>
      </c>
      <c r="K15595" s="89">
        <v>0</v>
      </c>
    </row>
    <row r="15596" spans="1:11" x14ac:dyDescent="0.2">
      <c r="A15596" s="1" t="str">
        <f t="shared" si="246"/>
        <v>SINAPI 95249</v>
      </c>
      <c r="B15596" s="3" t="s">
        <v>6064</v>
      </c>
      <c r="C15596" s="3">
        <v>95249</v>
      </c>
      <c r="D15596" s="2" t="s">
        <v>15637</v>
      </c>
      <c r="E15596" s="3" t="s">
        <v>4953</v>
      </c>
      <c r="F15596" s="61">
        <v>76.489999999999995</v>
      </c>
      <c r="G15596" s="61">
        <v>76.98</v>
      </c>
      <c r="J15596" s="89">
        <v>0</v>
      </c>
      <c r="K15596" s="89">
        <v>0</v>
      </c>
    </row>
    <row r="15597" spans="1:11" x14ac:dyDescent="0.2">
      <c r="A15597" s="1" t="str">
        <f t="shared" si="246"/>
        <v>SINAPI 99622</v>
      </c>
      <c r="B15597" s="3" t="s">
        <v>6064</v>
      </c>
      <c r="C15597" s="3">
        <v>99622</v>
      </c>
      <c r="D15597" s="2" t="s">
        <v>15638</v>
      </c>
      <c r="E15597" s="3" t="s">
        <v>4953</v>
      </c>
      <c r="F15597" s="61">
        <v>311.19</v>
      </c>
      <c r="G15597" s="61">
        <v>312.38</v>
      </c>
      <c r="J15597" s="89">
        <v>0</v>
      </c>
      <c r="K15597" s="89">
        <v>0</v>
      </c>
    </row>
    <row r="15598" spans="1:11" x14ac:dyDescent="0.2">
      <c r="A15598" s="1" t="str">
        <f t="shared" si="246"/>
        <v>SINAPI 99621</v>
      </c>
      <c r="B15598" s="3" t="s">
        <v>6064</v>
      </c>
      <c r="C15598" s="3">
        <v>99621</v>
      </c>
      <c r="D15598" s="2" t="s">
        <v>15639</v>
      </c>
      <c r="E15598" s="3" t="s">
        <v>4953</v>
      </c>
      <c r="F15598" s="61">
        <v>276.82</v>
      </c>
      <c r="G15598" s="61">
        <v>277.72000000000003</v>
      </c>
      <c r="J15598" s="89">
        <v>0</v>
      </c>
      <c r="K15598" s="89">
        <v>0</v>
      </c>
    </row>
    <row r="15599" spans="1:11" x14ac:dyDescent="0.2">
      <c r="A15599" s="1" t="str">
        <f t="shared" si="246"/>
        <v>SINAPI 99620</v>
      </c>
      <c r="B15599" s="3" t="s">
        <v>6064</v>
      </c>
      <c r="C15599" s="3">
        <v>99620</v>
      </c>
      <c r="D15599" s="2" t="s">
        <v>15640</v>
      </c>
      <c r="E15599" s="3" t="s">
        <v>4953</v>
      </c>
      <c r="F15599" s="61">
        <v>185.59</v>
      </c>
      <c r="G15599" s="61">
        <v>186.26</v>
      </c>
      <c r="J15599" s="89">
        <v>0</v>
      </c>
      <c r="K15599" s="89">
        <v>0</v>
      </c>
    </row>
    <row r="15600" spans="1:11" x14ac:dyDescent="0.2">
      <c r="A15600" s="1" t="str">
        <f t="shared" si="246"/>
        <v>SINAPI 103008</v>
      </c>
      <c r="B15600" s="3" t="s">
        <v>6064</v>
      </c>
      <c r="C15600" s="3">
        <v>103008</v>
      </c>
      <c r="D15600" s="2" t="s">
        <v>15641</v>
      </c>
      <c r="E15600" s="3" t="s">
        <v>4953</v>
      </c>
      <c r="F15600" s="61">
        <v>111.8</v>
      </c>
      <c r="G15600" s="61">
        <v>112.12</v>
      </c>
      <c r="J15600" s="89">
        <v>0</v>
      </c>
      <c r="K15600" s="89">
        <v>0</v>
      </c>
    </row>
    <row r="15601" spans="1:11" x14ac:dyDescent="0.2">
      <c r="A15601" s="1" t="str">
        <f t="shared" si="246"/>
        <v>SINAPI 99624</v>
      </c>
      <c r="B15601" s="3" t="s">
        <v>6064</v>
      </c>
      <c r="C15601" s="3">
        <v>99624</v>
      </c>
      <c r="D15601" s="2" t="s">
        <v>15642</v>
      </c>
      <c r="E15601" s="3" t="s">
        <v>4953</v>
      </c>
      <c r="F15601" s="61">
        <v>619.79</v>
      </c>
      <c r="G15601" s="61">
        <v>621.84</v>
      </c>
      <c r="J15601" s="89">
        <v>0</v>
      </c>
      <c r="K15601" s="89">
        <v>0</v>
      </c>
    </row>
    <row r="15602" spans="1:11" x14ac:dyDescent="0.2">
      <c r="A15602" s="1" t="str">
        <f t="shared" si="246"/>
        <v>SINAPI 99623</v>
      </c>
      <c r="B15602" s="3" t="s">
        <v>6064</v>
      </c>
      <c r="C15602" s="3">
        <v>99623</v>
      </c>
      <c r="D15602" s="2" t="s">
        <v>15643</v>
      </c>
      <c r="E15602" s="3" t="s">
        <v>4953</v>
      </c>
      <c r="F15602" s="61">
        <v>434.52</v>
      </c>
      <c r="G15602" s="61">
        <v>436.05</v>
      </c>
      <c r="J15602" s="89">
        <v>0</v>
      </c>
      <c r="K15602" s="89">
        <v>0</v>
      </c>
    </row>
    <row r="15603" spans="1:11" x14ac:dyDescent="0.2">
      <c r="A15603" s="1" t="str">
        <f t="shared" si="246"/>
        <v>SINAPI 99625</v>
      </c>
      <c r="B15603" s="3" t="s">
        <v>6064</v>
      </c>
      <c r="C15603" s="3">
        <v>99625</v>
      </c>
      <c r="D15603" s="2" t="s">
        <v>15644</v>
      </c>
      <c r="E15603" s="3" t="s">
        <v>4953</v>
      </c>
      <c r="F15603" s="61">
        <v>853.09</v>
      </c>
      <c r="G15603" s="61">
        <v>855.66</v>
      </c>
      <c r="J15603" s="89">
        <v>0</v>
      </c>
      <c r="K15603" s="89">
        <v>0</v>
      </c>
    </row>
    <row r="15604" spans="1:11" x14ac:dyDescent="0.2">
      <c r="A15604" s="1" t="str">
        <f t="shared" si="246"/>
        <v>SINAPI 99619</v>
      </c>
      <c r="B15604" s="3" t="s">
        <v>6064</v>
      </c>
      <c r="C15604" s="3">
        <v>99619</v>
      </c>
      <c r="D15604" s="2" t="s">
        <v>15645</v>
      </c>
      <c r="E15604" s="3" t="s">
        <v>4953</v>
      </c>
      <c r="F15604" s="61">
        <v>136.62</v>
      </c>
      <c r="G15604" s="61">
        <v>137.11000000000001</v>
      </c>
      <c r="J15604" s="89">
        <v>0</v>
      </c>
      <c r="K15604" s="89">
        <v>0</v>
      </c>
    </row>
    <row r="15605" spans="1:11" x14ac:dyDescent="0.2">
      <c r="A15605" s="1" t="str">
        <f t="shared" si="246"/>
        <v>SINAPI 99626</v>
      </c>
      <c r="B15605" s="3" t="s">
        <v>6064</v>
      </c>
      <c r="C15605" s="3">
        <v>99626</v>
      </c>
      <c r="D15605" s="2" t="s">
        <v>15646</v>
      </c>
      <c r="E15605" s="3" t="s">
        <v>4953</v>
      </c>
      <c r="F15605" s="61">
        <v>1315.15</v>
      </c>
      <c r="G15605" s="61">
        <v>1318.4</v>
      </c>
      <c r="J15605" s="89">
        <v>0</v>
      </c>
      <c r="K15605" s="89">
        <v>0</v>
      </c>
    </row>
    <row r="15606" spans="1:11" x14ac:dyDescent="0.2">
      <c r="A15606" s="1" t="str">
        <f t="shared" si="246"/>
        <v>SINAPI 99631</v>
      </c>
      <c r="B15606" s="3" t="s">
        <v>6064</v>
      </c>
      <c r="C15606" s="3">
        <v>99631</v>
      </c>
      <c r="D15606" s="2" t="s">
        <v>15647</v>
      </c>
      <c r="E15606" s="3" t="s">
        <v>4953</v>
      </c>
      <c r="F15606" s="61">
        <v>171.83</v>
      </c>
      <c r="G15606" s="61">
        <v>173.02</v>
      </c>
      <c r="J15606" s="89">
        <v>0</v>
      </c>
      <c r="K15606" s="89">
        <v>0</v>
      </c>
    </row>
    <row r="15607" spans="1:11" x14ac:dyDescent="0.2">
      <c r="A15607" s="1" t="str">
        <f t="shared" si="246"/>
        <v>SINAPI 99630</v>
      </c>
      <c r="B15607" s="3" t="s">
        <v>6064</v>
      </c>
      <c r="C15607" s="3">
        <v>99630</v>
      </c>
      <c r="D15607" s="2" t="s">
        <v>15648</v>
      </c>
      <c r="E15607" s="3" t="s">
        <v>4953</v>
      </c>
      <c r="F15607" s="61">
        <v>147.87</v>
      </c>
      <c r="G15607" s="61">
        <v>148.77000000000001</v>
      </c>
      <c r="J15607" s="89">
        <v>0</v>
      </c>
      <c r="K15607" s="89">
        <v>0</v>
      </c>
    </row>
    <row r="15608" spans="1:11" x14ac:dyDescent="0.2">
      <c r="A15608" s="1" t="str">
        <f t="shared" si="246"/>
        <v>SINAPI 99629</v>
      </c>
      <c r="B15608" s="3" t="s">
        <v>6064</v>
      </c>
      <c r="C15608" s="3">
        <v>99629</v>
      </c>
      <c r="D15608" s="2" t="s">
        <v>15649</v>
      </c>
      <c r="E15608" s="3" t="s">
        <v>4953</v>
      </c>
      <c r="F15608" s="61">
        <v>99.26</v>
      </c>
      <c r="G15608" s="61">
        <v>99.93</v>
      </c>
      <c r="J15608" s="89">
        <v>0</v>
      </c>
      <c r="K15608" s="89">
        <v>0</v>
      </c>
    </row>
    <row r="15609" spans="1:11" x14ac:dyDescent="0.2">
      <c r="A15609" s="1" t="str">
        <f t="shared" si="246"/>
        <v>SINAPI 99627</v>
      </c>
      <c r="B15609" s="3" t="s">
        <v>6064</v>
      </c>
      <c r="C15609" s="3">
        <v>99627</v>
      </c>
      <c r="D15609" s="2" t="s">
        <v>15650</v>
      </c>
      <c r="E15609" s="3" t="s">
        <v>4953</v>
      </c>
      <c r="F15609" s="61">
        <v>82.38</v>
      </c>
      <c r="G15609" s="61">
        <v>82.7</v>
      </c>
      <c r="J15609" s="89">
        <v>0</v>
      </c>
      <c r="K15609" s="89">
        <v>0</v>
      </c>
    </row>
    <row r="15610" spans="1:11" x14ac:dyDescent="0.2">
      <c r="A15610" s="1" t="str">
        <f t="shared" si="246"/>
        <v>SINAPI 103009</v>
      </c>
      <c r="B15610" s="3" t="s">
        <v>6064</v>
      </c>
      <c r="C15610" s="3">
        <v>103009</v>
      </c>
      <c r="D15610" s="2" t="s">
        <v>15651</v>
      </c>
      <c r="E15610" s="3" t="s">
        <v>4953</v>
      </c>
      <c r="F15610" s="61">
        <v>393.14</v>
      </c>
      <c r="G15610" s="61">
        <v>395.19</v>
      </c>
      <c r="J15610" s="89">
        <v>0</v>
      </c>
      <c r="K15610" s="89">
        <v>0</v>
      </c>
    </row>
    <row r="15611" spans="1:11" x14ac:dyDescent="0.2">
      <c r="A15611" s="1" t="str">
        <f t="shared" si="246"/>
        <v>SINAPI 99632</v>
      </c>
      <c r="B15611" s="3" t="s">
        <v>6064</v>
      </c>
      <c r="C15611" s="3">
        <v>99632</v>
      </c>
      <c r="D15611" s="2" t="s">
        <v>15652</v>
      </c>
      <c r="E15611" s="3" t="s">
        <v>4953</v>
      </c>
      <c r="F15611" s="61">
        <v>248.16</v>
      </c>
      <c r="G15611" s="61">
        <v>249.69</v>
      </c>
      <c r="J15611" s="89">
        <v>0</v>
      </c>
      <c r="K15611" s="89">
        <v>0</v>
      </c>
    </row>
    <row r="15612" spans="1:11" x14ac:dyDescent="0.2">
      <c r="A15612" s="1" t="str">
        <f t="shared" si="246"/>
        <v>SINAPI 99633</v>
      </c>
      <c r="B15612" s="3" t="s">
        <v>6064</v>
      </c>
      <c r="C15612" s="3">
        <v>99633</v>
      </c>
      <c r="D15612" s="2" t="s">
        <v>15653</v>
      </c>
      <c r="E15612" s="3" t="s">
        <v>4953</v>
      </c>
      <c r="F15612" s="61">
        <v>534.25</v>
      </c>
      <c r="G15612" s="61">
        <v>536.82000000000005</v>
      </c>
      <c r="J15612" s="89">
        <v>0</v>
      </c>
      <c r="K15612" s="89">
        <v>0</v>
      </c>
    </row>
    <row r="15613" spans="1:11" x14ac:dyDescent="0.2">
      <c r="A15613" s="1" t="str">
        <f t="shared" si="246"/>
        <v>SINAPI 99628</v>
      </c>
      <c r="B15613" s="3" t="s">
        <v>6064</v>
      </c>
      <c r="C15613" s="3">
        <v>99628</v>
      </c>
      <c r="D15613" s="2" t="s">
        <v>15654</v>
      </c>
      <c r="E15613" s="3" t="s">
        <v>4953</v>
      </c>
      <c r="F15613" s="61">
        <v>89.58</v>
      </c>
      <c r="G15613" s="61">
        <v>90.07</v>
      </c>
      <c r="J15613" s="89">
        <v>0</v>
      </c>
      <c r="K15613" s="89">
        <v>0</v>
      </c>
    </row>
    <row r="15614" spans="1:11" x14ac:dyDescent="0.2">
      <c r="A15614" s="1" t="str">
        <f t="shared" si="246"/>
        <v>SINAPI 99634</v>
      </c>
      <c r="B15614" s="3" t="s">
        <v>6064</v>
      </c>
      <c r="C15614" s="3">
        <v>99634</v>
      </c>
      <c r="D15614" s="2" t="s">
        <v>15655</v>
      </c>
      <c r="E15614" s="3" t="s">
        <v>4953</v>
      </c>
      <c r="F15614" s="61">
        <v>913.98</v>
      </c>
      <c r="G15614" s="61">
        <v>917.23</v>
      </c>
      <c r="J15614" s="89">
        <v>0</v>
      </c>
      <c r="K15614" s="89">
        <v>0</v>
      </c>
    </row>
    <row r="15615" spans="1:11" x14ac:dyDescent="0.2">
      <c r="A15615" s="1" t="str">
        <f t="shared" si="246"/>
        <v>SINAPI 103013</v>
      </c>
      <c r="B15615" s="3" t="s">
        <v>6064</v>
      </c>
      <c r="C15615" s="3">
        <v>103013</v>
      </c>
      <c r="D15615" s="2" t="s">
        <v>15656</v>
      </c>
      <c r="E15615" s="3" t="s">
        <v>4953</v>
      </c>
      <c r="F15615" s="61">
        <v>160.18</v>
      </c>
      <c r="G15615" s="61">
        <v>160.78</v>
      </c>
      <c r="J15615" s="89">
        <v>0</v>
      </c>
      <c r="K15615" s="89">
        <v>0</v>
      </c>
    </row>
    <row r="15616" spans="1:11" x14ac:dyDescent="0.2">
      <c r="A15616" s="1" t="str">
        <f t="shared" si="246"/>
        <v>SINAPI 103012</v>
      </c>
      <c r="B15616" s="3" t="s">
        <v>6064</v>
      </c>
      <c r="C15616" s="3">
        <v>103012</v>
      </c>
      <c r="D15616" s="2" t="s">
        <v>15657</v>
      </c>
      <c r="E15616" s="3" t="s">
        <v>4953</v>
      </c>
      <c r="F15616" s="61">
        <v>149</v>
      </c>
      <c r="G15616" s="61">
        <v>149.46</v>
      </c>
      <c r="J15616" s="89">
        <v>0</v>
      </c>
      <c r="K15616" s="89">
        <v>0</v>
      </c>
    </row>
    <row r="15617" spans="1:11" x14ac:dyDescent="0.2">
      <c r="A15617" s="1" t="str">
        <f t="shared" si="246"/>
        <v>SINAPI 103011</v>
      </c>
      <c r="B15617" s="3" t="s">
        <v>6064</v>
      </c>
      <c r="C15617" s="3">
        <v>103011</v>
      </c>
      <c r="D15617" s="2" t="s">
        <v>15658</v>
      </c>
      <c r="E15617" s="3" t="s">
        <v>4953</v>
      </c>
      <c r="F15617" s="61">
        <v>94.39</v>
      </c>
      <c r="G15617" s="61">
        <v>94.72</v>
      </c>
      <c r="J15617" s="89">
        <v>0</v>
      </c>
      <c r="K15617" s="89">
        <v>0</v>
      </c>
    </row>
    <row r="15618" spans="1:11" x14ac:dyDescent="0.2">
      <c r="A15618" s="1" t="str">
        <f t="shared" si="246"/>
        <v>SINAPI 103015</v>
      </c>
      <c r="B15618" s="3" t="s">
        <v>6064</v>
      </c>
      <c r="C15618" s="3">
        <v>103015</v>
      </c>
      <c r="D15618" s="2" t="s">
        <v>15659</v>
      </c>
      <c r="E15618" s="3" t="s">
        <v>4953</v>
      </c>
      <c r="F15618" s="61">
        <v>427.13</v>
      </c>
      <c r="G15618" s="61">
        <v>428.16</v>
      </c>
      <c r="J15618" s="89">
        <v>0</v>
      </c>
      <c r="K15618" s="89">
        <v>0</v>
      </c>
    </row>
    <row r="15619" spans="1:11" x14ac:dyDescent="0.2">
      <c r="A15619" s="1" t="str">
        <f t="shared" si="246"/>
        <v>SINAPI 103014</v>
      </c>
      <c r="B15619" s="3" t="s">
        <v>6064</v>
      </c>
      <c r="C15619" s="3">
        <v>103014</v>
      </c>
      <c r="D15619" s="2" t="s">
        <v>15660</v>
      </c>
      <c r="E15619" s="3" t="s">
        <v>4953</v>
      </c>
      <c r="F15619" s="61">
        <v>241.16</v>
      </c>
      <c r="G15619" s="61">
        <v>241.92</v>
      </c>
      <c r="J15619" s="89">
        <v>0</v>
      </c>
      <c r="K15619" s="89">
        <v>0</v>
      </c>
    </row>
    <row r="15620" spans="1:11" x14ac:dyDescent="0.2">
      <c r="A15620" s="1" t="str">
        <f t="shared" si="246"/>
        <v>SINAPI 103016</v>
      </c>
      <c r="B15620" s="3" t="s">
        <v>6064</v>
      </c>
      <c r="C15620" s="3">
        <v>103016</v>
      </c>
      <c r="D15620" s="2" t="s">
        <v>15661</v>
      </c>
      <c r="E15620" s="3" t="s">
        <v>4953</v>
      </c>
      <c r="F15620" s="61">
        <v>584.17999999999995</v>
      </c>
      <c r="G15620" s="61">
        <v>585.47</v>
      </c>
      <c r="J15620" s="89">
        <v>0</v>
      </c>
      <c r="K15620" s="89">
        <v>0</v>
      </c>
    </row>
    <row r="15621" spans="1:11" x14ac:dyDescent="0.2">
      <c r="A15621" s="1" t="str">
        <f t="shared" si="246"/>
        <v>SINAPI 103010</v>
      </c>
      <c r="B15621" s="3" t="s">
        <v>6064</v>
      </c>
      <c r="C15621" s="3">
        <v>103010</v>
      </c>
      <c r="D15621" s="2" t="s">
        <v>15662</v>
      </c>
      <c r="E15621" s="3" t="s">
        <v>4953</v>
      </c>
      <c r="F15621" s="61">
        <v>84.77</v>
      </c>
      <c r="G15621" s="61">
        <v>85.01</v>
      </c>
      <c r="J15621" s="89">
        <v>0</v>
      </c>
      <c r="K15621" s="89">
        <v>0</v>
      </c>
    </row>
    <row r="15622" spans="1:11" x14ac:dyDescent="0.2">
      <c r="A15622" s="1" t="str">
        <f t="shared" si="246"/>
        <v>SINAPI 103017</v>
      </c>
      <c r="B15622" s="3" t="s">
        <v>6064</v>
      </c>
      <c r="C15622" s="3">
        <v>103017</v>
      </c>
      <c r="D15622" s="2" t="s">
        <v>15663</v>
      </c>
      <c r="E15622" s="3" t="s">
        <v>4953</v>
      </c>
      <c r="F15622" s="61">
        <v>1021.15</v>
      </c>
      <c r="G15622" s="61">
        <v>1022.78</v>
      </c>
      <c r="J15622" s="89">
        <v>0</v>
      </c>
      <c r="K15622" s="89">
        <v>0</v>
      </c>
    </row>
    <row r="15623" spans="1:11" x14ac:dyDescent="0.2">
      <c r="A15623" s="1" t="str">
        <f t="shared" si="246"/>
        <v>SINAPI 103033</v>
      </c>
      <c r="B15623" s="3" t="s">
        <v>6064</v>
      </c>
      <c r="C15623" s="3">
        <v>103033</v>
      </c>
      <c r="D15623" s="2" t="s">
        <v>15664</v>
      </c>
      <c r="E15623" s="3" t="s">
        <v>4953</v>
      </c>
      <c r="F15623" s="61">
        <v>0</v>
      </c>
      <c r="G15623" s="61">
        <v>0</v>
      </c>
      <c r="J15623" s="89"/>
      <c r="K15623" s="89"/>
    </row>
    <row r="15624" spans="1:11" x14ac:dyDescent="0.2">
      <c r="A15624" s="1" t="str">
        <f t="shared" si="246"/>
        <v>SINAPI 103032</v>
      </c>
      <c r="B15624" s="3" t="s">
        <v>6064</v>
      </c>
      <c r="C15624" s="3">
        <v>103032</v>
      </c>
      <c r="D15624" s="2" t="s">
        <v>15665</v>
      </c>
      <c r="E15624" s="3" t="s">
        <v>4953</v>
      </c>
      <c r="F15624" s="61">
        <v>0</v>
      </c>
      <c r="G15624" s="61">
        <v>0</v>
      </c>
      <c r="J15624" s="89"/>
      <c r="K15624" s="89"/>
    </row>
    <row r="15625" spans="1:11" x14ac:dyDescent="0.2">
      <c r="A15625" s="1" t="str">
        <f t="shared" si="246"/>
        <v>SINAPI 103030</v>
      </c>
      <c r="B15625" s="3" t="s">
        <v>6064</v>
      </c>
      <c r="C15625" s="3">
        <v>103030</v>
      </c>
      <c r="D15625" s="2" t="s">
        <v>15666</v>
      </c>
      <c r="E15625" s="3" t="s">
        <v>4953</v>
      </c>
      <c r="F15625" s="61">
        <v>0</v>
      </c>
      <c r="G15625" s="61">
        <v>0</v>
      </c>
      <c r="J15625" s="89"/>
      <c r="K15625" s="89"/>
    </row>
    <row r="15626" spans="1:11" x14ac:dyDescent="0.2">
      <c r="A15626" s="1" t="str">
        <f t="shared" si="246"/>
        <v>SINAPI 103031</v>
      </c>
      <c r="B15626" s="3" t="s">
        <v>6064</v>
      </c>
      <c r="C15626" s="3">
        <v>103031</v>
      </c>
      <c r="D15626" s="2" t="s">
        <v>15667</v>
      </c>
      <c r="E15626" s="3" t="s">
        <v>4953</v>
      </c>
      <c r="F15626" s="61">
        <v>0</v>
      </c>
      <c r="G15626" s="61">
        <v>0</v>
      </c>
      <c r="J15626" s="89"/>
      <c r="K15626" s="89"/>
    </row>
    <row r="15627" spans="1:11" x14ac:dyDescent="0.2">
      <c r="A15627" s="1" t="str">
        <f t="shared" si="246"/>
        <v>SINAPI 103035</v>
      </c>
      <c r="B15627" s="3" t="s">
        <v>6064</v>
      </c>
      <c r="C15627" s="3">
        <v>103035</v>
      </c>
      <c r="D15627" s="2" t="s">
        <v>15668</v>
      </c>
      <c r="E15627" s="3" t="s">
        <v>4953</v>
      </c>
      <c r="F15627" s="61">
        <v>0</v>
      </c>
      <c r="G15627" s="61">
        <v>0</v>
      </c>
      <c r="J15627" s="89"/>
      <c r="K15627" s="89"/>
    </row>
    <row r="15628" spans="1:11" x14ac:dyDescent="0.2">
      <c r="A15628" s="1" t="str">
        <f t="shared" si="246"/>
        <v>SINAPI 103034</v>
      </c>
      <c r="B15628" s="3" t="s">
        <v>6064</v>
      </c>
      <c r="C15628" s="3">
        <v>103034</v>
      </c>
      <c r="D15628" s="2" t="s">
        <v>15669</v>
      </c>
      <c r="E15628" s="3" t="s">
        <v>4953</v>
      </c>
      <c r="F15628" s="61">
        <v>0</v>
      </c>
      <c r="G15628" s="61">
        <v>0</v>
      </c>
      <c r="J15628" s="89"/>
      <c r="K15628" s="89"/>
    </row>
    <row r="15629" spans="1:11" x14ac:dyDescent="0.2">
      <c r="A15629" s="1" t="str">
        <f t="shared" si="246"/>
        <v>SINAPI 103024</v>
      </c>
      <c r="B15629" s="3" t="s">
        <v>6064</v>
      </c>
      <c r="C15629" s="3">
        <v>103024</v>
      </c>
      <c r="D15629" s="2" t="s">
        <v>15670</v>
      </c>
      <c r="E15629" s="3" t="s">
        <v>4953</v>
      </c>
      <c r="F15629" s="61">
        <v>0</v>
      </c>
      <c r="G15629" s="61">
        <v>0</v>
      </c>
      <c r="J15629" s="89"/>
      <c r="K15629" s="89"/>
    </row>
    <row r="15630" spans="1:11" x14ac:dyDescent="0.2">
      <c r="A15630" s="1" t="str">
        <f t="shared" si="246"/>
        <v>SINAPI 103023</v>
      </c>
      <c r="B15630" s="3" t="s">
        <v>6064</v>
      </c>
      <c r="C15630" s="3">
        <v>103023</v>
      </c>
      <c r="D15630" s="2" t="s">
        <v>15671</v>
      </c>
      <c r="E15630" s="3" t="s">
        <v>4953</v>
      </c>
      <c r="F15630" s="61">
        <v>0</v>
      </c>
      <c r="G15630" s="61">
        <v>0</v>
      </c>
      <c r="J15630" s="89"/>
      <c r="K15630" s="89"/>
    </row>
    <row r="15631" spans="1:11" x14ac:dyDescent="0.2">
      <c r="A15631" s="1" t="str">
        <f t="shared" si="246"/>
        <v>SINAPI 103022</v>
      </c>
      <c r="B15631" s="3" t="s">
        <v>6064</v>
      </c>
      <c r="C15631" s="3">
        <v>103022</v>
      </c>
      <c r="D15631" s="2" t="s">
        <v>15672</v>
      </c>
      <c r="E15631" s="3" t="s">
        <v>4953</v>
      </c>
      <c r="F15631" s="61">
        <v>0</v>
      </c>
      <c r="G15631" s="61">
        <v>0</v>
      </c>
      <c r="J15631" s="89"/>
      <c r="K15631" s="89"/>
    </row>
    <row r="15632" spans="1:11" x14ac:dyDescent="0.2">
      <c r="A15632" s="1" t="str">
        <f t="shared" si="246"/>
        <v>SINAPI 103020</v>
      </c>
      <c r="B15632" s="3" t="s">
        <v>6064</v>
      </c>
      <c r="C15632" s="3">
        <v>103020</v>
      </c>
      <c r="D15632" s="2" t="s">
        <v>15673</v>
      </c>
      <c r="E15632" s="3" t="s">
        <v>4953</v>
      </c>
      <c r="F15632" s="61">
        <v>0</v>
      </c>
      <c r="G15632" s="61">
        <v>0</v>
      </c>
      <c r="J15632" s="89"/>
      <c r="K15632" s="89"/>
    </row>
    <row r="15633" spans="1:11" x14ac:dyDescent="0.2">
      <c r="A15633" s="1" t="str">
        <f t="shared" si="246"/>
        <v>SINAPI 103026</v>
      </c>
      <c r="B15633" s="3" t="s">
        <v>6064</v>
      </c>
      <c r="C15633" s="3">
        <v>103026</v>
      </c>
      <c r="D15633" s="2" t="s">
        <v>15674</v>
      </c>
      <c r="E15633" s="3" t="s">
        <v>4953</v>
      </c>
      <c r="F15633" s="61">
        <v>0</v>
      </c>
      <c r="G15633" s="61">
        <v>0</v>
      </c>
      <c r="J15633" s="89"/>
      <c r="K15633" s="89"/>
    </row>
    <row r="15634" spans="1:11" x14ac:dyDescent="0.2">
      <c r="A15634" s="1" t="str">
        <f t="shared" si="246"/>
        <v>SINAPI 103025</v>
      </c>
      <c r="B15634" s="3" t="s">
        <v>6064</v>
      </c>
      <c r="C15634" s="3">
        <v>103025</v>
      </c>
      <c r="D15634" s="2" t="s">
        <v>15675</v>
      </c>
      <c r="E15634" s="3" t="s">
        <v>4953</v>
      </c>
      <c r="F15634" s="61">
        <v>0</v>
      </c>
      <c r="G15634" s="61">
        <v>0</v>
      </c>
      <c r="J15634" s="89"/>
      <c r="K15634" s="89"/>
    </row>
    <row r="15635" spans="1:11" x14ac:dyDescent="0.2">
      <c r="A15635" s="1" t="str">
        <f t="shared" si="246"/>
        <v>SINAPI 103021</v>
      </c>
      <c r="B15635" s="3" t="s">
        <v>6064</v>
      </c>
      <c r="C15635" s="3">
        <v>103021</v>
      </c>
      <c r="D15635" s="2" t="s">
        <v>15676</v>
      </c>
      <c r="E15635" s="3" t="s">
        <v>4953</v>
      </c>
      <c r="F15635" s="61">
        <v>0</v>
      </c>
      <c r="G15635" s="61">
        <v>0</v>
      </c>
      <c r="J15635" s="89"/>
      <c r="K15635" s="89"/>
    </row>
    <row r="15636" spans="1:11" x14ac:dyDescent="0.2">
      <c r="A15636" s="1" t="str">
        <f t="shared" si="246"/>
        <v>SINAPI 103027</v>
      </c>
      <c r="B15636" s="3" t="s">
        <v>6064</v>
      </c>
      <c r="C15636" s="3">
        <v>103027</v>
      </c>
      <c r="D15636" s="2" t="s">
        <v>15677</v>
      </c>
      <c r="E15636" s="3" t="s">
        <v>4953</v>
      </c>
      <c r="F15636" s="61">
        <v>0</v>
      </c>
      <c r="G15636" s="61">
        <v>0</v>
      </c>
      <c r="J15636" s="89"/>
      <c r="K15636" s="89"/>
    </row>
    <row r="15637" spans="1:11" x14ac:dyDescent="0.2">
      <c r="A15637" s="1" t="str">
        <f t="shared" si="246"/>
        <v>SINAPI 103028</v>
      </c>
      <c r="B15637" s="3" t="s">
        <v>6064</v>
      </c>
      <c r="C15637" s="3">
        <v>103028</v>
      </c>
      <c r="D15637" s="2" t="s">
        <v>15678</v>
      </c>
      <c r="E15637" s="3" t="s">
        <v>4953</v>
      </c>
      <c r="F15637" s="61">
        <v>0</v>
      </c>
      <c r="G15637" s="61">
        <v>0</v>
      </c>
      <c r="J15637" s="89"/>
      <c r="K15637" s="89"/>
    </row>
    <row r="15638" spans="1:11" ht="22.5" x14ac:dyDescent="0.2">
      <c r="A15638" s="1" t="str">
        <f t="shared" si="246"/>
        <v>SINAPI 103563</v>
      </c>
      <c r="B15638" s="3" t="s">
        <v>6064</v>
      </c>
      <c r="C15638" s="3">
        <v>103563</v>
      </c>
      <c r="D15638" s="2" t="s">
        <v>15679</v>
      </c>
      <c r="E15638" s="3" t="s">
        <v>4953</v>
      </c>
      <c r="F15638" s="61">
        <v>0</v>
      </c>
      <c r="G15638" s="61">
        <v>0</v>
      </c>
      <c r="J15638" s="89"/>
      <c r="K15638" s="89"/>
    </row>
    <row r="15639" spans="1:11" ht="22.5" x14ac:dyDescent="0.2">
      <c r="A15639" s="1" t="str">
        <f t="shared" ref="A15639:A15697" si="247">CONCATENATE($B15639," ",$C15639)</f>
        <v>SINAPI 103564</v>
      </c>
      <c r="B15639" s="3" t="s">
        <v>6064</v>
      </c>
      <c r="C15639" s="3">
        <v>103564</v>
      </c>
      <c r="D15639" s="2" t="s">
        <v>15680</v>
      </c>
      <c r="E15639" s="3" t="s">
        <v>4953</v>
      </c>
      <c r="F15639" s="61">
        <v>0</v>
      </c>
      <c r="G15639" s="61">
        <v>0</v>
      </c>
      <c r="J15639" s="89"/>
      <c r="K15639" s="89"/>
    </row>
    <row r="15640" spans="1:11" ht="22.5" x14ac:dyDescent="0.2">
      <c r="A15640" s="1" t="str">
        <f t="shared" si="247"/>
        <v>SINAPI 103565</v>
      </c>
      <c r="B15640" s="3" t="s">
        <v>6064</v>
      </c>
      <c r="C15640" s="3">
        <v>103565</v>
      </c>
      <c r="D15640" s="2" t="s">
        <v>15681</v>
      </c>
      <c r="E15640" s="3" t="s">
        <v>4953</v>
      </c>
      <c r="F15640" s="61">
        <v>0</v>
      </c>
      <c r="G15640" s="61">
        <v>0</v>
      </c>
      <c r="J15640" s="89"/>
      <c r="K15640" s="89"/>
    </row>
    <row r="15641" spans="1:11" ht="22.5" x14ac:dyDescent="0.2">
      <c r="A15641" s="1" t="str">
        <f t="shared" si="247"/>
        <v>SINAPI 103566</v>
      </c>
      <c r="B15641" s="3" t="s">
        <v>6064</v>
      </c>
      <c r="C15641" s="3">
        <v>103566</v>
      </c>
      <c r="D15641" s="2" t="s">
        <v>15682</v>
      </c>
      <c r="E15641" s="3" t="s">
        <v>4953</v>
      </c>
      <c r="F15641" s="61">
        <v>0</v>
      </c>
      <c r="G15641" s="61">
        <v>0</v>
      </c>
      <c r="J15641" s="89"/>
      <c r="K15641" s="89"/>
    </row>
    <row r="15642" spans="1:11" ht="22.5" x14ac:dyDescent="0.2">
      <c r="A15642" s="1" t="str">
        <f t="shared" si="247"/>
        <v>SINAPI 103567</v>
      </c>
      <c r="B15642" s="3" t="s">
        <v>6064</v>
      </c>
      <c r="C15642" s="3">
        <v>103567</v>
      </c>
      <c r="D15642" s="2" t="s">
        <v>15683</v>
      </c>
      <c r="E15642" s="3" t="s">
        <v>4953</v>
      </c>
      <c r="F15642" s="61">
        <v>0</v>
      </c>
      <c r="G15642" s="61">
        <v>0</v>
      </c>
      <c r="J15642" s="89"/>
      <c r="K15642" s="89"/>
    </row>
    <row r="15643" spans="1:11" ht="22.5" x14ac:dyDescent="0.2">
      <c r="A15643" s="1" t="str">
        <f t="shared" si="247"/>
        <v>SINAPI 103568</v>
      </c>
      <c r="B15643" s="3" t="s">
        <v>6064</v>
      </c>
      <c r="C15643" s="3">
        <v>103568</v>
      </c>
      <c r="D15643" s="2" t="s">
        <v>15684</v>
      </c>
      <c r="E15643" s="3" t="s">
        <v>4953</v>
      </c>
      <c r="F15643" s="61">
        <v>0</v>
      </c>
      <c r="G15643" s="61">
        <v>0</v>
      </c>
      <c r="J15643" s="89"/>
      <c r="K15643" s="89"/>
    </row>
    <row r="15644" spans="1:11" ht="22.5" x14ac:dyDescent="0.2">
      <c r="A15644" s="1" t="str">
        <f t="shared" si="247"/>
        <v>SINAPI 103569</v>
      </c>
      <c r="B15644" s="3" t="s">
        <v>6064</v>
      </c>
      <c r="C15644" s="3">
        <v>103569</v>
      </c>
      <c r="D15644" s="2" t="s">
        <v>15685</v>
      </c>
      <c r="E15644" s="3" t="s">
        <v>4953</v>
      </c>
      <c r="F15644" s="61">
        <v>0</v>
      </c>
      <c r="G15644" s="61">
        <v>0</v>
      </c>
      <c r="J15644" s="89"/>
      <c r="K15644" s="89"/>
    </row>
    <row r="15645" spans="1:11" ht="22.5" x14ac:dyDescent="0.2">
      <c r="A15645" s="1" t="str">
        <f t="shared" si="247"/>
        <v>SINAPI 103570</v>
      </c>
      <c r="B15645" s="3" t="s">
        <v>6064</v>
      </c>
      <c r="C15645" s="3">
        <v>103570</v>
      </c>
      <c r="D15645" s="2" t="s">
        <v>15686</v>
      </c>
      <c r="E15645" s="3" t="s">
        <v>4953</v>
      </c>
      <c r="F15645" s="61">
        <v>0</v>
      </c>
      <c r="G15645" s="61">
        <v>0</v>
      </c>
      <c r="J15645" s="89"/>
      <c r="K15645" s="89"/>
    </row>
    <row r="15646" spans="1:11" ht="22.5" x14ac:dyDescent="0.2">
      <c r="A15646" s="1" t="str">
        <f t="shared" si="247"/>
        <v>SINAPI 103571</v>
      </c>
      <c r="B15646" s="3" t="s">
        <v>6064</v>
      </c>
      <c r="C15646" s="3">
        <v>103571</v>
      </c>
      <c r="D15646" s="2" t="s">
        <v>15687</v>
      </c>
      <c r="E15646" s="3" t="s">
        <v>4953</v>
      </c>
      <c r="F15646" s="61">
        <v>0</v>
      </c>
      <c r="G15646" s="61">
        <v>0</v>
      </c>
      <c r="J15646" s="89"/>
      <c r="K15646" s="89"/>
    </row>
    <row r="15647" spans="1:11" ht="22.5" x14ac:dyDescent="0.2">
      <c r="A15647" s="1" t="str">
        <f t="shared" si="247"/>
        <v>SINAPI 103562</v>
      </c>
      <c r="B15647" s="3" t="s">
        <v>6064</v>
      </c>
      <c r="C15647" s="3">
        <v>103562</v>
      </c>
      <c r="D15647" s="2" t="s">
        <v>15688</v>
      </c>
      <c r="E15647" s="3" t="s">
        <v>4953</v>
      </c>
      <c r="F15647" s="61">
        <v>0</v>
      </c>
      <c r="G15647" s="61">
        <v>0</v>
      </c>
      <c r="J15647" s="89"/>
      <c r="K15647" s="89"/>
    </row>
    <row r="15648" spans="1:11" ht="22.5" x14ac:dyDescent="0.2">
      <c r="A15648" s="1" t="str">
        <f t="shared" si="247"/>
        <v>SINAPI 103573</v>
      </c>
      <c r="B15648" s="3" t="s">
        <v>6064</v>
      </c>
      <c r="C15648" s="3">
        <v>103573</v>
      </c>
      <c r="D15648" s="2" t="s">
        <v>15689</v>
      </c>
      <c r="E15648" s="3" t="s">
        <v>4953</v>
      </c>
      <c r="F15648" s="61">
        <v>0</v>
      </c>
      <c r="G15648" s="61">
        <v>0</v>
      </c>
      <c r="J15648" s="89"/>
      <c r="K15648" s="89"/>
    </row>
    <row r="15649" spans="1:11" ht="22.5" x14ac:dyDescent="0.2">
      <c r="A15649" s="1" t="str">
        <f t="shared" si="247"/>
        <v>SINAPI 103585</v>
      </c>
      <c r="B15649" s="3" t="s">
        <v>6064</v>
      </c>
      <c r="C15649" s="3">
        <v>103585</v>
      </c>
      <c r="D15649" s="2" t="s">
        <v>15690</v>
      </c>
      <c r="E15649" s="3" t="s">
        <v>4953</v>
      </c>
      <c r="F15649" s="61">
        <v>0</v>
      </c>
      <c r="G15649" s="61">
        <v>0</v>
      </c>
      <c r="J15649" s="89"/>
      <c r="K15649" s="89"/>
    </row>
    <row r="15650" spans="1:11" ht="22.5" x14ac:dyDescent="0.2">
      <c r="A15650" s="1" t="str">
        <f t="shared" si="247"/>
        <v>SINAPI 103586</v>
      </c>
      <c r="B15650" s="3" t="s">
        <v>6064</v>
      </c>
      <c r="C15650" s="3">
        <v>103586</v>
      </c>
      <c r="D15650" s="2" t="s">
        <v>15691</v>
      </c>
      <c r="E15650" s="3" t="s">
        <v>4953</v>
      </c>
      <c r="F15650" s="61">
        <v>0</v>
      </c>
      <c r="G15650" s="61">
        <v>0</v>
      </c>
      <c r="J15650" s="89"/>
      <c r="K15650" s="89"/>
    </row>
    <row r="15651" spans="1:11" ht="22.5" x14ac:dyDescent="0.2">
      <c r="A15651" s="1" t="str">
        <f t="shared" si="247"/>
        <v>SINAPI 103574</v>
      </c>
      <c r="B15651" s="3" t="s">
        <v>6064</v>
      </c>
      <c r="C15651" s="3">
        <v>103574</v>
      </c>
      <c r="D15651" s="2" t="s">
        <v>15692</v>
      </c>
      <c r="E15651" s="3" t="s">
        <v>4953</v>
      </c>
      <c r="F15651" s="61">
        <v>0</v>
      </c>
      <c r="G15651" s="61">
        <v>0</v>
      </c>
      <c r="J15651" s="89"/>
      <c r="K15651" s="89"/>
    </row>
    <row r="15652" spans="1:11" ht="22.5" x14ac:dyDescent="0.2">
      <c r="A15652" s="1" t="str">
        <f t="shared" si="247"/>
        <v>SINAPI 103575</v>
      </c>
      <c r="B15652" s="3" t="s">
        <v>6064</v>
      </c>
      <c r="C15652" s="3">
        <v>103575</v>
      </c>
      <c r="D15652" s="2" t="s">
        <v>15693</v>
      </c>
      <c r="E15652" s="3" t="s">
        <v>4953</v>
      </c>
      <c r="F15652" s="61">
        <v>0</v>
      </c>
      <c r="G15652" s="61">
        <v>0</v>
      </c>
      <c r="J15652" s="89"/>
      <c r="K15652" s="89"/>
    </row>
    <row r="15653" spans="1:11" ht="22.5" x14ac:dyDescent="0.2">
      <c r="A15653" s="1" t="str">
        <f t="shared" si="247"/>
        <v>SINAPI 103576</v>
      </c>
      <c r="B15653" s="3" t="s">
        <v>6064</v>
      </c>
      <c r="C15653" s="3">
        <v>103576</v>
      </c>
      <c r="D15653" s="2" t="s">
        <v>15694</v>
      </c>
      <c r="E15653" s="3" t="s">
        <v>4953</v>
      </c>
      <c r="F15653" s="61">
        <v>0</v>
      </c>
      <c r="G15653" s="61">
        <v>0</v>
      </c>
      <c r="J15653" s="89"/>
      <c r="K15653" s="89"/>
    </row>
    <row r="15654" spans="1:11" ht="22.5" x14ac:dyDescent="0.2">
      <c r="A15654" s="1" t="str">
        <f t="shared" si="247"/>
        <v>SINAPI 103577</v>
      </c>
      <c r="B15654" s="3" t="s">
        <v>6064</v>
      </c>
      <c r="C15654" s="3">
        <v>103577</v>
      </c>
      <c r="D15654" s="2" t="s">
        <v>15695</v>
      </c>
      <c r="E15654" s="3" t="s">
        <v>4953</v>
      </c>
      <c r="F15654" s="61">
        <v>0</v>
      </c>
      <c r="G15654" s="61">
        <v>0</v>
      </c>
      <c r="J15654" s="89"/>
      <c r="K15654" s="89"/>
    </row>
    <row r="15655" spans="1:11" ht="22.5" x14ac:dyDescent="0.2">
      <c r="A15655" s="1" t="str">
        <f t="shared" si="247"/>
        <v>SINAPI 103578</v>
      </c>
      <c r="B15655" s="3" t="s">
        <v>6064</v>
      </c>
      <c r="C15655" s="3">
        <v>103578</v>
      </c>
      <c r="D15655" s="2" t="s">
        <v>15696</v>
      </c>
      <c r="E15655" s="3" t="s">
        <v>4953</v>
      </c>
      <c r="F15655" s="61">
        <v>0</v>
      </c>
      <c r="G15655" s="61">
        <v>0</v>
      </c>
      <c r="J15655" s="89"/>
      <c r="K15655" s="89"/>
    </row>
    <row r="15656" spans="1:11" ht="22.5" x14ac:dyDescent="0.2">
      <c r="A15656" s="1" t="str">
        <f t="shared" si="247"/>
        <v>SINAPI 103579</v>
      </c>
      <c r="B15656" s="3" t="s">
        <v>6064</v>
      </c>
      <c r="C15656" s="3">
        <v>103579</v>
      </c>
      <c r="D15656" s="2" t="s">
        <v>15697</v>
      </c>
      <c r="E15656" s="3" t="s">
        <v>4953</v>
      </c>
      <c r="F15656" s="61">
        <v>0</v>
      </c>
      <c r="G15656" s="61">
        <v>0</v>
      </c>
      <c r="J15656" s="89"/>
      <c r="K15656" s="89"/>
    </row>
    <row r="15657" spans="1:11" ht="22.5" x14ac:dyDescent="0.2">
      <c r="A15657" s="1" t="str">
        <f t="shared" si="247"/>
        <v>SINAPI 103580</v>
      </c>
      <c r="B15657" s="3" t="s">
        <v>6064</v>
      </c>
      <c r="C15657" s="3">
        <v>103580</v>
      </c>
      <c r="D15657" s="2" t="s">
        <v>15698</v>
      </c>
      <c r="E15657" s="3" t="s">
        <v>4953</v>
      </c>
      <c r="F15657" s="61">
        <v>0</v>
      </c>
      <c r="G15657" s="61">
        <v>0</v>
      </c>
      <c r="J15657" s="89"/>
      <c r="K15657" s="89"/>
    </row>
    <row r="15658" spans="1:11" ht="22.5" x14ac:dyDescent="0.2">
      <c r="A15658" s="1" t="str">
        <f t="shared" si="247"/>
        <v>SINAPI 103581</v>
      </c>
      <c r="B15658" s="3" t="s">
        <v>6064</v>
      </c>
      <c r="C15658" s="3">
        <v>103581</v>
      </c>
      <c r="D15658" s="2" t="s">
        <v>15699</v>
      </c>
      <c r="E15658" s="3" t="s">
        <v>4953</v>
      </c>
      <c r="F15658" s="61">
        <v>0</v>
      </c>
      <c r="G15658" s="61">
        <v>0</v>
      </c>
      <c r="J15658" s="89"/>
      <c r="K15658" s="89"/>
    </row>
    <row r="15659" spans="1:11" ht="22.5" x14ac:dyDescent="0.2">
      <c r="A15659" s="1" t="str">
        <f t="shared" si="247"/>
        <v>SINAPI 103582</v>
      </c>
      <c r="B15659" s="3" t="s">
        <v>6064</v>
      </c>
      <c r="C15659" s="3">
        <v>103582</v>
      </c>
      <c r="D15659" s="2" t="s">
        <v>15700</v>
      </c>
      <c r="E15659" s="3" t="s">
        <v>4953</v>
      </c>
      <c r="F15659" s="61">
        <v>0</v>
      </c>
      <c r="G15659" s="61">
        <v>0</v>
      </c>
      <c r="J15659" s="89"/>
      <c r="K15659" s="89"/>
    </row>
    <row r="15660" spans="1:11" ht="22.5" x14ac:dyDescent="0.2">
      <c r="A15660" s="1" t="str">
        <f t="shared" si="247"/>
        <v>SINAPI 103572</v>
      </c>
      <c r="B15660" s="3" t="s">
        <v>6064</v>
      </c>
      <c r="C15660" s="3">
        <v>103572</v>
      </c>
      <c r="D15660" s="2" t="s">
        <v>15701</v>
      </c>
      <c r="E15660" s="3" t="s">
        <v>4953</v>
      </c>
      <c r="F15660" s="61">
        <v>0</v>
      </c>
      <c r="G15660" s="61">
        <v>0</v>
      </c>
      <c r="J15660" s="89"/>
      <c r="K15660" s="89"/>
    </row>
    <row r="15661" spans="1:11" ht="22.5" x14ac:dyDescent="0.2">
      <c r="A15661" s="1" t="str">
        <f t="shared" si="247"/>
        <v>SINAPI 103583</v>
      </c>
      <c r="B15661" s="3" t="s">
        <v>6064</v>
      </c>
      <c r="C15661" s="3">
        <v>103583</v>
      </c>
      <c r="D15661" s="2" t="s">
        <v>15702</v>
      </c>
      <c r="E15661" s="3" t="s">
        <v>4953</v>
      </c>
      <c r="F15661" s="61">
        <v>0</v>
      </c>
      <c r="G15661" s="61">
        <v>0</v>
      </c>
      <c r="J15661" s="89"/>
      <c r="K15661" s="89"/>
    </row>
    <row r="15662" spans="1:11" ht="22.5" x14ac:dyDescent="0.2">
      <c r="A15662" s="1" t="str">
        <f t="shared" si="247"/>
        <v>SINAPI 103584</v>
      </c>
      <c r="B15662" s="3" t="s">
        <v>6064</v>
      </c>
      <c r="C15662" s="3">
        <v>103584</v>
      </c>
      <c r="D15662" s="2" t="s">
        <v>15703</v>
      </c>
      <c r="E15662" s="3" t="s">
        <v>4953</v>
      </c>
      <c r="F15662" s="61">
        <v>0</v>
      </c>
      <c r="G15662" s="61">
        <v>0</v>
      </c>
      <c r="J15662" s="89"/>
      <c r="K15662" s="89"/>
    </row>
    <row r="15663" spans="1:11" ht="22.5" x14ac:dyDescent="0.2">
      <c r="A15663" s="1" t="str">
        <f t="shared" si="247"/>
        <v>SINAPI 103557</v>
      </c>
      <c r="B15663" s="3" t="s">
        <v>6064</v>
      </c>
      <c r="C15663" s="3">
        <v>103557</v>
      </c>
      <c r="D15663" s="2" t="s">
        <v>15704</v>
      </c>
      <c r="E15663" s="3" t="s">
        <v>4953</v>
      </c>
      <c r="F15663" s="61">
        <v>0</v>
      </c>
      <c r="G15663" s="61">
        <v>0</v>
      </c>
      <c r="J15663" s="89"/>
      <c r="K15663" s="89"/>
    </row>
    <row r="15664" spans="1:11" ht="22.5" x14ac:dyDescent="0.2">
      <c r="A15664" s="1" t="str">
        <f t="shared" si="247"/>
        <v>SINAPI 103558</v>
      </c>
      <c r="B15664" s="3" t="s">
        <v>6064</v>
      </c>
      <c r="C15664" s="3">
        <v>103558</v>
      </c>
      <c r="D15664" s="2" t="s">
        <v>15705</v>
      </c>
      <c r="E15664" s="3" t="s">
        <v>4953</v>
      </c>
      <c r="F15664" s="61">
        <v>0</v>
      </c>
      <c r="G15664" s="61">
        <v>0</v>
      </c>
      <c r="J15664" s="89"/>
      <c r="K15664" s="89"/>
    </row>
    <row r="15665" spans="1:11" ht="22.5" x14ac:dyDescent="0.2">
      <c r="A15665" s="1" t="str">
        <f t="shared" si="247"/>
        <v>SINAPI 103559</v>
      </c>
      <c r="B15665" s="3" t="s">
        <v>6064</v>
      </c>
      <c r="C15665" s="3">
        <v>103559</v>
      </c>
      <c r="D15665" s="2" t="s">
        <v>15706</v>
      </c>
      <c r="E15665" s="3" t="s">
        <v>4953</v>
      </c>
      <c r="F15665" s="61">
        <v>0</v>
      </c>
      <c r="G15665" s="61">
        <v>0</v>
      </c>
      <c r="J15665" s="89"/>
      <c r="K15665" s="89"/>
    </row>
    <row r="15666" spans="1:11" ht="22.5" x14ac:dyDescent="0.2">
      <c r="A15666" s="1" t="str">
        <f t="shared" si="247"/>
        <v>SINAPI 103560</v>
      </c>
      <c r="B15666" s="3" t="s">
        <v>6064</v>
      </c>
      <c r="C15666" s="3">
        <v>103560</v>
      </c>
      <c r="D15666" s="2" t="s">
        <v>15707</v>
      </c>
      <c r="E15666" s="3" t="s">
        <v>4953</v>
      </c>
      <c r="F15666" s="61">
        <v>0</v>
      </c>
      <c r="G15666" s="61">
        <v>0</v>
      </c>
      <c r="J15666" s="89"/>
      <c r="K15666" s="89"/>
    </row>
    <row r="15667" spans="1:11" ht="22.5" x14ac:dyDescent="0.2">
      <c r="A15667" s="1" t="str">
        <f t="shared" si="247"/>
        <v>SINAPI 103561</v>
      </c>
      <c r="B15667" s="3" t="s">
        <v>6064</v>
      </c>
      <c r="C15667" s="3">
        <v>103561</v>
      </c>
      <c r="D15667" s="2" t="s">
        <v>15708</v>
      </c>
      <c r="E15667" s="3" t="s">
        <v>4953</v>
      </c>
      <c r="F15667" s="61">
        <v>0</v>
      </c>
      <c r="G15667" s="61">
        <v>0</v>
      </c>
      <c r="J15667" s="89"/>
      <c r="K15667" s="89"/>
    </row>
    <row r="15668" spans="1:11" ht="22.5" x14ac:dyDescent="0.2">
      <c r="A15668" s="1" t="str">
        <f t="shared" si="247"/>
        <v>SINAPI 103529</v>
      </c>
      <c r="B15668" s="3" t="s">
        <v>6064</v>
      </c>
      <c r="C15668" s="3">
        <v>103529</v>
      </c>
      <c r="D15668" s="2" t="s">
        <v>15709</v>
      </c>
      <c r="E15668" s="3" t="s">
        <v>4953</v>
      </c>
      <c r="F15668" s="61">
        <v>0</v>
      </c>
      <c r="G15668" s="61">
        <v>0</v>
      </c>
      <c r="J15668" s="89"/>
      <c r="K15668" s="89"/>
    </row>
    <row r="15669" spans="1:11" ht="22.5" x14ac:dyDescent="0.2">
      <c r="A15669" s="1" t="str">
        <f t="shared" si="247"/>
        <v>SINAPI 103530</v>
      </c>
      <c r="B15669" s="3" t="s">
        <v>6064</v>
      </c>
      <c r="C15669" s="3">
        <v>103530</v>
      </c>
      <c r="D15669" s="2" t="s">
        <v>15710</v>
      </c>
      <c r="E15669" s="3" t="s">
        <v>4953</v>
      </c>
      <c r="F15669" s="61">
        <v>0</v>
      </c>
      <c r="G15669" s="61">
        <v>0</v>
      </c>
      <c r="J15669" s="89"/>
      <c r="K15669" s="89"/>
    </row>
    <row r="15670" spans="1:11" ht="22.5" x14ac:dyDescent="0.2">
      <c r="A15670" s="1" t="str">
        <f t="shared" si="247"/>
        <v>SINAPI 103531</v>
      </c>
      <c r="B15670" s="3" t="s">
        <v>6064</v>
      </c>
      <c r="C15670" s="3">
        <v>103531</v>
      </c>
      <c r="D15670" s="2" t="s">
        <v>15711</v>
      </c>
      <c r="E15670" s="3" t="s">
        <v>4953</v>
      </c>
      <c r="F15670" s="61">
        <v>0</v>
      </c>
      <c r="G15670" s="61">
        <v>0</v>
      </c>
      <c r="J15670" s="89"/>
      <c r="K15670" s="89"/>
    </row>
    <row r="15671" spans="1:11" ht="22.5" x14ac:dyDescent="0.2">
      <c r="A15671" s="1" t="str">
        <f t="shared" si="247"/>
        <v>SINAPI 103532</v>
      </c>
      <c r="B15671" s="3" t="s">
        <v>6064</v>
      </c>
      <c r="C15671" s="3">
        <v>103532</v>
      </c>
      <c r="D15671" s="2" t="s">
        <v>15712</v>
      </c>
      <c r="E15671" s="3" t="s">
        <v>4953</v>
      </c>
      <c r="F15671" s="61">
        <v>0</v>
      </c>
      <c r="G15671" s="61">
        <v>0</v>
      </c>
      <c r="J15671" s="89"/>
      <c r="K15671" s="89"/>
    </row>
    <row r="15672" spans="1:11" ht="22.5" x14ac:dyDescent="0.2">
      <c r="A15672" s="1" t="str">
        <f t="shared" si="247"/>
        <v>SINAPI 103533</v>
      </c>
      <c r="B15672" s="3" t="s">
        <v>6064</v>
      </c>
      <c r="C15672" s="3">
        <v>103533</v>
      </c>
      <c r="D15672" s="2" t="s">
        <v>15713</v>
      </c>
      <c r="E15672" s="3" t="s">
        <v>4953</v>
      </c>
      <c r="F15672" s="61">
        <v>0</v>
      </c>
      <c r="G15672" s="61">
        <v>0</v>
      </c>
      <c r="J15672" s="89"/>
      <c r="K15672" s="89"/>
    </row>
    <row r="15673" spans="1:11" ht="22.5" x14ac:dyDescent="0.2">
      <c r="A15673" s="1" t="str">
        <f t="shared" si="247"/>
        <v>SINAPI 103534</v>
      </c>
      <c r="B15673" s="3" t="s">
        <v>6064</v>
      </c>
      <c r="C15673" s="3">
        <v>103534</v>
      </c>
      <c r="D15673" s="2" t="s">
        <v>15714</v>
      </c>
      <c r="E15673" s="3" t="s">
        <v>4953</v>
      </c>
      <c r="F15673" s="61">
        <v>0</v>
      </c>
      <c r="G15673" s="61">
        <v>0</v>
      </c>
      <c r="J15673" s="89"/>
      <c r="K15673" s="89"/>
    </row>
    <row r="15674" spans="1:11" ht="22.5" x14ac:dyDescent="0.2">
      <c r="A15674" s="1" t="str">
        <f t="shared" si="247"/>
        <v>SINAPI 103535</v>
      </c>
      <c r="B15674" s="3" t="s">
        <v>6064</v>
      </c>
      <c r="C15674" s="3">
        <v>103535</v>
      </c>
      <c r="D15674" s="2" t="s">
        <v>15715</v>
      </c>
      <c r="E15674" s="3" t="s">
        <v>4953</v>
      </c>
      <c r="F15674" s="61">
        <v>0</v>
      </c>
      <c r="G15674" s="61">
        <v>0</v>
      </c>
      <c r="J15674" s="89"/>
      <c r="K15674" s="89"/>
    </row>
    <row r="15675" spans="1:11" ht="22.5" x14ac:dyDescent="0.2">
      <c r="A15675" s="1" t="str">
        <f t="shared" si="247"/>
        <v>SINAPI 103527</v>
      </c>
      <c r="B15675" s="3" t="s">
        <v>6064</v>
      </c>
      <c r="C15675" s="3">
        <v>103527</v>
      </c>
      <c r="D15675" s="2" t="s">
        <v>15716</v>
      </c>
      <c r="E15675" s="3" t="s">
        <v>4953</v>
      </c>
      <c r="F15675" s="61">
        <v>0</v>
      </c>
      <c r="G15675" s="61">
        <v>0</v>
      </c>
      <c r="J15675" s="89"/>
      <c r="K15675" s="89"/>
    </row>
    <row r="15676" spans="1:11" ht="22.5" x14ac:dyDescent="0.2">
      <c r="A15676" s="1" t="str">
        <f t="shared" si="247"/>
        <v>SINAPI 103536</v>
      </c>
      <c r="B15676" s="3" t="s">
        <v>6064</v>
      </c>
      <c r="C15676" s="3">
        <v>103536</v>
      </c>
      <c r="D15676" s="2" t="s">
        <v>15717</v>
      </c>
      <c r="E15676" s="3" t="s">
        <v>4953</v>
      </c>
      <c r="F15676" s="61">
        <v>0</v>
      </c>
      <c r="G15676" s="61">
        <v>0</v>
      </c>
      <c r="J15676" s="89"/>
      <c r="K15676" s="89"/>
    </row>
    <row r="15677" spans="1:11" ht="22.5" x14ac:dyDescent="0.2">
      <c r="A15677" s="1" t="str">
        <f t="shared" si="247"/>
        <v>SINAPI 103528</v>
      </c>
      <c r="B15677" s="3" t="s">
        <v>6064</v>
      </c>
      <c r="C15677" s="3">
        <v>103528</v>
      </c>
      <c r="D15677" s="2" t="s">
        <v>15718</v>
      </c>
      <c r="E15677" s="3" t="s">
        <v>4953</v>
      </c>
      <c r="F15677" s="61">
        <v>0</v>
      </c>
      <c r="G15677" s="61">
        <v>0</v>
      </c>
      <c r="J15677" s="89"/>
      <c r="K15677" s="89"/>
    </row>
    <row r="15678" spans="1:11" ht="22.5" x14ac:dyDescent="0.2">
      <c r="A15678" s="1" t="str">
        <f t="shared" si="247"/>
        <v>SINAPI 103541</v>
      </c>
      <c r="B15678" s="3" t="s">
        <v>6064</v>
      </c>
      <c r="C15678" s="3">
        <v>103541</v>
      </c>
      <c r="D15678" s="2" t="s">
        <v>15719</v>
      </c>
      <c r="E15678" s="3" t="s">
        <v>4953</v>
      </c>
      <c r="F15678" s="61">
        <v>0</v>
      </c>
      <c r="G15678" s="61">
        <v>0</v>
      </c>
      <c r="J15678" s="89"/>
      <c r="K15678" s="89"/>
    </row>
    <row r="15679" spans="1:11" ht="22.5" x14ac:dyDescent="0.2">
      <c r="A15679" s="1" t="str">
        <f t="shared" si="247"/>
        <v>SINAPI 103539</v>
      </c>
      <c r="B15679" s="3" t="s">
        <v>6064</v>
      </c>
      <c r="C15679" s="3">
        <v>103539</v>
      </c>
      <c r="D15679" s="2" t="s">
        <v>15720</v>
      </c>
      <c r="E15679" s="3" t="s">
        <v>4953</v>
      </c>
      <c r="F15679" s="61">
        <v>0</v>
      </c>
      <c r="G15679" s="61">
        <v>0</v>
      </c>
      <c r="J15679" s="89"/>
      <c r="K15679" s="89"/>
    </row>
    <row r="15680" spans="1:11" ht="22.5" x14ac:dyDescent="0.2">
      <c r="A15680" s="1" t="str">
        <f t="shared" si="247"/>
        <v>SINAPI 103540</v>
      </c>
      <c r="B15680" s="3" t="s">
        <v>6064</v>
      </c>
      <c r="C15680" s="3">
        <v>103540</v>
      </c>
      <c r="D15680" s="2" t="s">
        <v>15721</v>
      </c>
      <c r="E15680" s="3" t="s">
        <v>4953</v>
      </c>
      <c r="F15680" s="61">
        <v>0</v>
      </c>
      <c r="G15680" s="61">
        <v>0</v>
      </c>
      <c r="J15680" s="89"/>
      <c r="K15680" s="89"/>
    </row>
    <row r="15681" spans="1:11" ht="22.5" x14ac:dyDescent="0.2">
      <c r="A15681" s="1" t="str">
        <f t="shared" si="247"/>
        <v>SINAPI 103542</v>
      </c>
      <c r="B15681" s="3" t="s">
        <v>6064</v>
      </c>
      <c r="C15681" s="3">
        <v>103542</v>
      </c>
      <c r="D15681" s="2" t="s">
        <v>15722</v>
      </c>
      <c r="E15681" s="3" t="s">
        <v>4953</v>
      </c>
      <c r="F15681" s="61">
        <v>0</v>
      </c>
      <c r="G15681" s="61">
        <v>0</v>
      </c>
      <c r="J15681" s="89"/>
      <c r="K15681" s="89"/>
    </row>
    <row r="15682" spans="1:11" ht="22.5" x14ac:dyDescent="0.2">
      <c r="A15682" s="1" t="str">
        <f t="shared" si="247"/>
        <v>SINAPI 103543</v>
      </c>
      <c r="B15682" s="3" t="s">
        <v>6064</v>
      </c>
      <c r="C15682" s="3">
        <v>103543</v>
      </c>
      <c r="D15682" s="2" t="s">
        <v>15723</v>
      </c>
      <c r="E15682" s="3" t="s">
        <v>4953</v>
      </c>
      <c r="F15682" s="61">
        <v>0</v>
      </c>
      <c r="G15682" s="61">
        <v>0</v>
      </c>
      <c r="J15682" s="89"/>
      <c r="K15682" s="89"/>
    </row>
    <row r="15683" spans="1:11" ht="22.5" x14ac:dyDescent="0.2">
      <c r="A15683" s="1" t="str">
        <f t="shared" si="247"/>
        <v>SINAPI 103544</v>
      </c>
      <c r="B15683" s="3" t="s">
        <v>6064</v>
      </c>
      <c r="C15683" s="3">
        <v>103544</v>
      </c>
      <c r="D15683" s="2" t="s">
        <v>15724</v>
      </c>
      <c r="E15683" s="3" t="s">
        <v>4953</v>
      </c>
      <c r="F15683" s="61">
        <v>0</v>
      </c>
      <c r="G15683" s="61">
        <v>0</v>
      </c>
      <c r="J15683" s="89"/>
      <c r="K15683" s="89"/>
    </row>
    <row r="15684" spans="1:11" ht="22.5" x14ac:dyDescent="0.2">
      <c r="A15684" s="1" t="str">
        <f t="shared" si="247"/>
        <v>SINAPI 103545</v>
      </c>
      <c r="B15684" s="3" t="s">
        <v>6064</v>
      </c>
      <c r="C15684" s="3">
        <v>103545</v>
      </c>
      <c r="D15684" s="2" t="s">
        <v>15725</v>
      </c>
      <c r="E15684" s="3" t="s">
        <v>4953</v>
      </c>
      <c r="F15684" s="61">
        <v>0</v>
      </c>
      <c r="G15684" s="61">
        <v>0</v>
      </c>
      <c r="J15684" s="89"/>
      <c r="K15684" s="89"/>
    </row>
    <row r="15685" spans="1:11" ht="22.5" x14ac:dyDescent="0.2">
      <c r="A15685" s="1" t="str">
        <f t="shared" si="247"/>
        <v>SINAPI 103537</v>
      </c>
      <c r="B15685" s="3" t="s">
        <v>6064</v>
      </c>
      <c r="C15685" s="3">
        <v>103537</v>
      </c>
      <c r="D15685" s="2" t="s">
        <v>15726</v>
      </c>
      <c r="E15685" s="3" t="s">
        <v>4953</v>
      </c>
      <c r="F15685" s="61">
        <v>0</v>
      </c>
      <c r="G15685" s="61">
        <v>0</v>
      </c>
      <c r="J15685" s="89"/>
      <c r="K15685" s="89"/>
    </row>
    <row r="15686" spans="1:11" ht="22.5" x14ac:dyDescent="0.2">
      <c r="A15686" s="1" t="str">
        <f t="shared" si="247"/>
        <v>SINAPI 103546</v>
      </c>
      <c r="B15686" s="3" t="s">
        <v>6064</v>
      </c>
      <c r="C15686" s="3">
        <v>103546</v>
      </c>
      <c r="D15686" s="2" t="s">
        <v>15727</v>
      </c>
      <c r="E15686" s="3" t="s">
        <v>4953</v>
      </c>
      <c r="F15686" s="61">
        <v>0</v>
      </c>
      <c r="G15686" s="61">
        <v>0</v>
      </c>
      <c r="J15686" s="89"/>
      <c r="K15686" s="89"/>
    </row>
    <row r="15687" spans="1:11" ht="22.5" x14ac:dyDescent="0.2">
      <c r="A15687" s="1" t="str">
        <f t="shared" si="247"/>
        <v>SINAPI 103538</v>
      </c>
      <c r="B15687" s="3" t="s">
        <v>6064</v>
      </c>
      <c r="C15687" s="3">
        <v>103538</v>
      </c>
      <c r="D15687" s="2" t="s">
        <v>15728</v>
      </c>
      <c r="E15687" s="3" t="s">
        <v>4953</v>
      </c>
      <c r="F15687" s="61">
        <v>0</v>
      </c>
      <c r="G15687" s="61">
        <v>0</v>
      </c>
      <c r="J15687" s="89"/>
      <c r="K15687" s="89"/>
    </row>
    <row r="15688" spans="1:11" ht="22.5" x14ac:dyDescent="0.2">
      <c r="A15688" s="1" t="str">
        <f t="shared" si="247"/>
        <v>SINAPI 103549</v>
      </c>
      <c r="B15688" s="3" t="s">
        <v>6064</v>
      </c>
      <c r="C15688" s="3">
        <v>103549</v>
      </c>
      <c r="D15688" s="2" t="s">
        <v>15729</v>
      </c>
      <c r="E15688" s="3" t="s">
        <v>4953</v>
      </c>
      <c r="F15688" s="61">
        <v>0</v>
      </c>
      <c r="G15688" s="61">
        <v>0</v>
      </c>
      <c r="J15688" s="89"/>
      <c r="K15688" s="89"/>
    </row>
    <row r="15689" spans="1:11" ht="22.5" x14ac:dyDescent="0.2">
      <c r="A15689" s="1" t="str">
        <f t="shared" si="247"/>
        <v>SINAPI 103550</v>
      </c>
      <c r="B15689" s="3" t="s">
        <v>6064</v>
      </c>
      <c r="C15689" s="3">
        <v>103550</v>
      </c>
      <c r="D15689" s="2" t="s">
        <v>15730</v>
      </c>
      <c r="E15689" s="3" t="s">
        <v>4953</v>
      </c>
      <c r="F15689" s="61">
        <v>0</v>
      </c>
      <c r="G15689" s="61">
        <v>0</v>
      </c>
      <c r="J15689" s="89"/>
      <c r="K15689" s="89"/>
    </row>
    <row r="15690" spans="1:11" ht="22.5" x14ac:dyDescent="0.2">
      <c r="A15690" s="1" t="str">
        <f t="shared" si="247"/>
        <v>SINAPI 103551</v>
      </c>
      <c r="B15690" s="3" t="s">
        <v>6064</v>
      </c>
      <c r="C15690" s="3">
        <v>103551</v>
      </c>
      <c r="D15690" s="2" t="s">
        <v>15731</v>
      </c>
      <c r="E15690" s="3" t="s">
        <v>4953</v>
      </c>
      <c r="F15690" s="61">
        <v>0</v>
      </c>
      <c r="G15690" s="61">
        <v>0</v>
      </c>
      <c r="J15690" s="89"/>
      <c r="K15690" s="89"/>
    </row>
    <row r="15691" spans="1:11" ht="22.5" x14ac:dyDescent="0.2">
      <c r="A15691" s="1" t="str">
        <f t="shared" si="247"/>
        <v>SINAPI 103552</v>
      </c>
      <c r="B15691" s="3" t="s">
        <v>6064</v>
      </c>
      <c r="C15691" s="3">
        <v>103552</v>
      </c>
      <c r="D15691" s="2" t="s">
        <v>15732</v>
      </c>
      <c r="E15691" s="3" t="s">
        <v>4953</v>
      </c>
      <c r="F15691" s="61">
        <v>0</v>
      </c>
      <c r="G15691" s="61">
        <v>0</v>
      </c>
      <c r="J15691" s="89"/>
      <c r="K15691" s="89"/>
    </row>
    <row r="15692" spans="1:11" ht="22.5" x14ac:dyDescent="0.2">
      <c r="A15692" s="1" t="str">
        <f t="shared" si="247"/>
        <v>SINAPI 103553</v>
      </c>
      <c r="B15692" s="3" t="s">
        <v>6064</v>
      </c>
      <c r="C15692" s="3">
        <v>103553</v>
      </c>
      <c r="D15692" s="2" t="s">
        <v>15733</v>
      </c>
      <c r="E15692" s="3" t="s">
        <v>4953</v>
      </c>
      <c r="F15692" s="61">
        <v>0</v>
      </c>
      <c r="G15692" s="61">
        <v>0</v>
      </c>
      <c r="J15692" s="89"/>
      <c r="K15692" s="89"/>
    </row>
    <row r="15693" spans="1:11" ht="22.5" x14ac:dyDescent="0.2">
      <c r="A15693" s="1" t="str">
        <f t="shared" si="247"/>
        <v>SINAPI 103554</v>
      </c>
      <c r="B15693" s="3" t="s">
        <v>6064</v>
      </c>
      <c r="C15693" s="3">
        <v>103554</v>
      </c>
      <c r="D15693" s="2" t="s">
        <v>15734</v>
      </c>
      <c r="E15693" s="3" t="s">
        <v>4953</v>
      </c>
      <c r="F15693" s="61">
        <v>0</v>
      </c>
      <c r="G15693" s="61">
        <v>0</v>
      </c>
      <c r="J15693" s="89"/>
      <c r="K15693" s="89"/>
    </row>
    <row r="15694" spans="1:11" ht="22.5" x14ac:dyDescent="0.2">
      <c r="A15694" s="1" t="str">
        <f t="shared" si="247"/>
        <v>SINAPI 103555</v>
      </c>
      <c r="B15694" s="3" t="s">
        <v>6064</v>
      </c>
      <c r="C15694" s="3">
        <v>103555</v>
      </c>
      <c r="D15694" s="2" t="s">
        <v>15735</v>
      </c>
      <c r="E15694" s="3" t="s">
        <v>4953</v>
      </c>
      <c r="F15694" s="61">
        <v>0</v>
      </c>
      <c r="G15694" s="61">
        <v>0</v>
      </c>
      <c r="J15694" s="89"/>
      <c r="K15694" s="89"/>
    </row>
    <row r="15695" spans="1:11" ht="22.5" x14ac:dyDescent="0.2">
      <c r="A15695" s="1" t="str">
        <f t="shared" si="247"/>
        <v>SINAPI 103547</v>
      </c>
      <c r="B15695" s="3" t="s">
        <v>6064</v>
      </c>
      <c r="C15695" s="3">
        <v>103547</v>
      </c>
      <c r="D15695" s="2" t="s">
        <v>15736</v>
      </c>
      <c r="E15695" s="3" t="s">
        <v>4953</v>
      </c>
      <c r="F15695" s="61">
        <v>0</v>
      </c>
      <c r="G15695" s="61">
        <v>0</v>
      </c>
      <c r="J15695" s="89"/>
      <c r="K15695" s="89"/>
    </row>
    <row r="15696" spans="1:11" ht="22.5" x14ac:dyDescent="0.2">
      <c r="A15696" s="1" t="str">
        <f t="shared" si="247"/>
        <v>SINAPI 103556</v>
      </c>
      <c r="B15696" s="3" t="s">
        <v>6064</v>
      </c>
      <c r="C15696" s="3">
        <v>103556</v>
      </c>
      <c r="D15696" s="2" t="s">
        <v>15737</v>
      </c>
      <c r="E15696" s="3" t="s">
        <v>4953</v>
      </c>
      <c r="F15696" s="61">
        <v>0</v>
      </c>
      <c r="G15696" s="61">
        <v>0</v>
      </c>
      <c r="J15696" s="89"/>
      <c r="K15696" s="89"/>
    </row>
    <row r="15697" spans="1:11" ht="22.5" x14ac:dyDescent="0.2">
      <c r="A15697" s="1" t="str">
        <f t="shared" si="247"/>
        <v>SINAPI 103548</v>
      </c>
      <c r="B15697" s="3" t="s">
        <v>6064</v>
      </c>
      <c r="C15697" s="3">
        <v>103548</v>
      </c>
      <c r="D15697" s="2" t="s">
        <v>15738</v>
      </c>
      <c r="E15697" s="3" t="s">
        <v>4953</v>
      </c>
      <c r="F15697" s="61">
        <v>0</v>
      </c>
      <c r="G15697" s="61">
        <v>0</v>
      </c>
      <c r="J15697" s="89"/>
      <c r="K15697" s="89"/>
    </row>
  </sheetData>
  <sheetProtection password="BD17" sheet="1" objects="1" scenarios="1" autoFilter="0"/>
  <mergeCells count="2">
    <mergeCell ref="B1:D1"/>
    <mergeCell ref="I4:I5"/>
  </mergeCells>
  <phoneticPr fontId="10" type="noConversion"/>
  <conditionalFormatting sqref="D1:D1048576">
    <cfRule type="expression" dxfId="6" priority="2">
      <formula>AND($B1&lt;&gt;"",$C1&lt;&gt;"",$C1&lt;&gt;0,D1="CÓDIGO REPETIDO")</formula>
    </cfRule>
  </conditionalFormatting>
  <conditionalFormatting sqref="F1:H1048576">
    <cfRule type="expression" dxfId="5" priority="1">
      <formula>AND($B1&lt;&gt;"",$C1&lt;&gt;"",$C1&lt;&gt;0,F1=0)</formula>
    </cfRule>
  </conditionalFormatting>
  <pageMargins left="0.78740157480314965" right="0.78740157480314965" top="0.78740157480314965" bottom="0.78740157480314965" header="5.7086614173228352" footer="0.59055118110236227"/>
  <pageSetup paperSize="9" scale="50" fitToHeight="0" orientation="portrait" r:id="rId1"/>
  <headerFooter>
    <oddHeader>&amp;L_</oddHeader>
    <oddFooter>&amp;R&amp;P&amp;LPlanilha Referência.xlsx versão 2.2 - Desenvolvido por Caixa Econômica Federal - Conteúdo sob responsabilidade do usuário</oddFooter>
  </headerFooter>
  <drawing r:id="rId2"/>
  <legacyDrawing r:id="rId3"/>
  <oleObjects>
    <mc:AlternateContent xmlns:mc="http://schemas.openxmlformats.org/markup-compatibility/2006">
      <mc:Choice Requires="x14">
        <oleObject shapeId="1043" r:id="rId4">
          <objectPr defaultSize="0" autoPict="0" r:id="rId5">
            <anchor moveWithCells="1" sizeWithCells="1">
              <from>
                <xdr:col>1</xdr:col>
                <xdr:colOff>66675</xdr:colOff>
                <xdr:row>0</xdr:row>
                <xdr:rowOff>0</xdr:rowOff>
              </from>
              <to>
                <xdr:col>2</xdr:col>
                <xdr:colOff>866775</xdr:colOff>
                <xdr:row>1</xdr:row>
                <xdr:rowOff>0</xdr:rowOff>
              </to>
            </anchor>
          </objectPr>
        </oleObject>
      </mc:Choice>
      <mc:Fallback>
        <oleObject shapeId="1043" r:id="rId4"/>
      </mc:Fallback>
    </mc:AlternateContent>
  </oleObjects>
  <mc:AlternateContent xmlns:mc="http://schemas.openxmlformats.org/markup-compatibility/2006">
    <mc:Choice Requires="x14">
      <controls>
        <mc:AlternateContent xmlns:mc="http://schemas.openxmlformats.org/markup-compatibility/2006">
          <mc:Choice Requires="x14">
            <control shapeId="1038" r:id="rId6" name="Button 14">
              <controlPr defaultSize="0" print="0" autoFill="0" autoPict="0" macro="[0]!LimparBanco">
                <anchor moveWithCells="1">
                  <from>
                    <xdr:col>5</xdr:col>
                    <xdr:colOff>142875</xdr:colOff>
                    <xdr:row>0</xdr:row>
                    <xdr:rowOff>28575</xdr:rowOff>
                  </from>
                  <to>
                    <xdr:col>6</xdr:col>
                    <xdr:colOff>828675</xdr:colOff>
                    <xdr:row>1</xdr:row>
                    <xdr:rowOff>38100</xdr:rowOff>
                  </to>
                </anchor>
              </controlPr>
            </control>
          </mc:Choice>
        </mc:AlternateContent>
        <mc:AlternateContent xmlns:mc="http://schemas.openxmlformats.org/markup-compatibility/2006">
          <mc:Choice Requires="x14">
            <control shapeId="1039" r:id="rId7" name="Button 15">
              <controlPr defaultSize="0" print="0" autoFill="0" autoPict="0" macro="[0]!showImportar">
                <anchor moveWithCells="1">
                  <from>
                    <xdr:col>3</xdr:col>
                    <xdr:colOff>4210050</xdr:colOff>
                    <xdr:row>1</xdr:row>
                    <xdr:rowOff>66675</xdr:rowOff>
                  </from>
                  <to>
                    <xdr:col>5</xdr:col>
                    <xdr:colOff>85725</xdr:colOff>
                    <xdr:row>3</xdr:row>
                    <xdr:rowOff>76200</xdr:rowOff>
                  </to>
                </anchor>
              </controlPr>
            </control>
          </mc:Choice>
        </mc:AlternateContent>
        <mc:AlternateContent xmlns:mc="http://schemas.openxmlformats.org/markup-compatibility/2006">
          <mc:Choice Requires="x14">
            <control shapeId="1040" r:id="rId8" name="Button 16">
              <controlPr defaultSize="0" print="0" autoFill="0" autoPict="0" macro="[0]!ImportarSIPCI">
                <anchor moveWithCells="1">
                  <from>
                    <xdr:col>3</xdr:col>
                    <xdr:colOff>4210050</xdr:colOff>
                    <xdr:row>0</xdr:row>
                    <xdr:rowOff>28575</xdr:rowOff>
                  </from>
                  <to>
                    <xdr:col>5</xdr:col>
                    <xdr:colOff>85725</xdr:colOff>
                    <xdr:row>1</xdr:row>
                    <xdr:rowOff>38100</xdr:rowOff>
                  </to>
                </anchor>
              </controlPr>
            </control>
          </mc:Choice>
        </mc:AlternateContent>
        <mc:AlternateContent xmlns:mc="http://schemas.openxmlformats.org/markup-compatibility/2006">
          <mc:Choice Requires="x14">
            <control shapeId="1046" r:id="rId9" name="Button 22">
              <controlPr defaultSize="0" print="0" autoFill="0" autoPict="0" macro="[0]!verAnalitico">
                <anchor moveWithCells="1">
                  <from>
                    <xdr:col>5</xdr:col>
                    <xdr:colOff>142875</xdr:colOff>
                    <xdr:row>1</xdr:row>
                    <xdr:rowOff>66675</xdr:rowOff>
                  </from>
                  <to>
                    <xdr:col>6</xdr:col>
                    <xdr:colOff>828675</xdr:colOff>
                    <xdr:row>3</xdr:row>
                    <xdr:rowOff>66675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3">
    <pageSetUpPr fitToPage="1"/>
  </sheetPr>
  <dimension ref="A1:IV44"/>
  <sheetViews>
    <sheetView showGridLines="0" zoomScaleNormal="100" workbookViewId="0">
      <pane ySplit="10" topLeftCell="A23" activePane="bottomLeft" state="frozen"/>
      <selection pane="bottomLeft" activeCell="H33" sqref="H33"/>
    </sheetView>
  </sheetViews>
  <sheetFormatPr defaultColWidth="4" defaultRowHeight="11.25" x14ac:dyDescent="0.2"/>
  <cols>
    <col min="1" max="1" width="4.85546875" style="1" customWidth="1"/>
    <col min="2" max="2" width="10.42578125" style="3" customWidth="1"/>
    <col min="3" max="3" width="14.7109375" style="4" customWidth="1"/>
    <col min="4" max="4" width="59.42578125" style="2" customWidth="1"/>
    <col min="5" max="5" width="7" style="3" bestFit="1" customWidth="1"/>
    <col min="6" max="7" width="7" style="3" hidden="1" customWidth="1"/>
    <col min="8" max="8" width="8" style="3" customWidth="1"/>
    <col min="9" max="10" width="11.42578125" style="3" customWidth="1"/>
    <col min="11" max="11" width="7.42578125" style="1" hidden="1" customWidth="1"/>
    <col min="12" max="12" width="6.42578125" style="1" hidden="1" customWidth="1"/>
    <col min="13" max="14" width="9.140625" style="1" customWidth="1"/>
    <col min="15" max="16" width="12.5703125" style="1" customWidth="1"/>
    <col min="17" max="18" width="9.140625" style="1" hidden="1" customWidth="1"/>
    <col min="19" max="255" width="9.140625" style="1" customWidth="1"/>
    <col min="256" max="16384" width="4" style="1"/>
  </cols>
  <sheetData>
    <row r="1" spans="1:256" s="6" customFormat="1" ht="22.5" customHeight="1" x14ac:dyDescent="0.2">
      <c r="B1" s="114" t="s">
        <v>19</v>
      </c>
      <c r="C1" s="114"/>
      <c r="D1" s="114"/>
      <c r="E1" s="114"/>
      <c r="F1" s="114"/>
      <c r="G1" s="114"/>
      <c r="H1" s="114"/>
      <c r="I1" s="114"/>
      <c r="J1" s="114"/>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s="6" customFormat="1" x14ac:dyDescent="0.2">
      <c r="B2" s="16"/>
      <c r="C2" s="16"/>
      <c r="D2" s="16"/>
      <c r="E2" s="12"/>
      <c r="F2" s="12"/>
      <c r="G2" s="12"/>
      <c r="H2" s="12"/>
      <c r="I2" s="12"/>
      <c r="J2" s="12"/>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s="6" customFormat="1" x14ac:dyDescent="0.2">
      <c r="B3" s="5"/>
      <c r="C3" s="8"/>
      <c r="D3" s="8"/>
      <c r="E3" s="12"/>
      <c r="F3" s="12"/>
      <c r="G3" s="12"/>
      <c r="H3" s="12"/>
      <c r="I3" s="12"/>
      <c r="J3" s="12"/>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row>
    <row r="4" spans="1:256" s="6" customFormat="1" ht="11.25" customHeight="1" x14ac:dyDescent="0.2">
      <c r="B4" s="23" t="s">
        <v>14</v>
      </c>
      <c r="D4" s="7"/>
      <c r="E4" s="12"/>
      <c r="F4" s="12"/>
      <c r="G4" s="12"/>
      <c r="H4" s="12"/>
      <c r="I4" s="24" t="s">
        <v>21</v>
      </c>
      <c r="J4" s="24" t="s">
        <v>21</v>
      </c>
      <c r="L4" s="1"/>
      <c r="M4" s="1"/>
      <c r="N4" s="1"/>
      <c r="O4" s="76" t="s">
        <v>71</v>
      </c>
      <c r="P4" s="42" t="s">
        <v>71</v>
      </c>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pans="1:256" s="6" customFormat="1" ht="11.25" hidden="1" customHeight="1" x14ac:dyDescent="0.2">
      <c r="B5" s="3" t="str">
        <f ca="1">OFFSET(Composições!$A$1,MATCH(COUNTIF($H$1:$H5,"Composições"),Composições!$K:$K,0)-1,COLUMN(Banco!B$6)-1)</f>
        <v>Composição</v>
      </c>
      <c r="C5" s="3" t="str">
        <f ca="1">OFFSET(Composições!$A$1,MATCH(COUNTIF($H$1:$H5,"Composições"),Composições!$K:$K,0)-1,COLUMN(Banco!C$6)-1)</f>
        <v>002</v>
      </c>
      <c r="D5" s="2" t="str">
        <f ca="1">IF(COUNTIF(OFFSET(Banco!$A$6,1,0,NCOMPOSICOES),$A5)&gt;1,"CÓDIGO REPETIDO",OFFSET(Composições!$A$1,MATCH(COUNTIF($H$1:$H5,"Composições"),Composições!$K:$K,0)-1,COLUMN(Banco!D$6)-1))</f>
        <v>RUFO E CHAPIM (RUFO CAPA) DE CHAPA DE AÇO GALVANIZADA NUM 26, CORTE 33CM</v>
      </c>
      <c r="E5" s="3" t="str">
        <f ca="1">OFFSET(Composições!$A$1,MATCH(COUNTIF($H$1:$H5,"Composições"),Composições!$K:$K,0)-1,COLUMN(Banco!E$6)-1)</f>
        <v>M</v>
      </c>
      <c r="F5" s="3">
        <f ca="1">OFFSET(Composições!$A$1,MATCH(COUNTIF($H$1:$H5,"Composições"),Composições!$K:$K,0)-1,COLUMN(Banco!F$6)-1)</f>
        <v>12.15</v>
      </c>
      <c r="G5" s="3">
        <f ca="1">OFFSET(Composições!$A$1,MATCH(COUNTIF($H$1:$H5,"Composições"),Composições!$K:$K,0)-1,COLUMN(Banco!G$6)-1)</f>
        <v>13.22</v>
      </c>
      <c r="H5" s="1" t="s">
        <v>22</v>
      </c>
      <c r="I5" s="13"/>
      <c r="J5" s="9"/>
      <c r="L5" s="1"/>
      <c r="M5" s="1"/>
      <c r="N5" s="1"/>
      <c r="O5" s="76"/>
      <c r="P5" s="3"/>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pans="1:256" s="6" customFormat="1" ht="11.25" hidden="1" customHeight="1" x14ac:dyDescent="0.2">
      <c r="B6" s="9"/>
      <c r="C6" s="10"/>
      <c r="D6" s="11"/>
      <c r="E6" s="9"/>
      <c r="F6" s="9"/>
      <c r="G6" s="9"/>
      <c r="H6" s="9"/>
      <c r="I6" s="13"/>
      <c r="J6" s="9"/>
      <c r="L6" s="1"/>
      <c r="M6" s="1"/>
      <c r="N6" s="1"/>
      <c r="O6" s="76"/>
      <c r="P6" s="3"/>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ht="11.25" hidden="1" customHeight="1" x14ac:dyDescent="0.2">
      <c r="A7" s="26" t="str">
        <f>CONCATENATE($B7," ",$C7)</f>
        <v xml:space="preserve">Composição </v>
      </c>
      <c r="B7" s="78" t="s">
        <v>74</v>
      </c>
      <c r="C7" s="27"/>
      <c r="D7" s="28"/>
      <c r="E7" s="27"/>
      <c r="F7" s="49">
        <f ca="1">IF($L7&gt;0,SUM(OFFSET(F7,1,0,$L7),0))</f>
        <v>0</v>
      </c>
      <c r="G7" s="49">
        <f ca="1">IF($L7&gt;0,SUM(OFFSET(G7,1,0,$L7),0))</f>
        <v>0</v>
      </c>
      <c r="H7" s="50"/>
      <c r="I7" s="58">
        <f ca="1">IF(ISERROR(F7),0,F7)</f>
        <v>0</v>
      </c>
      <c r="J7" s="59">
        <f ca="1">IF(ISERROR(G7),0,G7)</f>
        <v>0</v>
      </c>
      <c r="K7" s="1">
        <f>COUNTA($A$1:$A7)-1</f>
        <v>0</v>
      </c>
      <c r="L7" s="1">
        <f>IF(MAX(K:K)=K7,MATCH(9999999,$K:$K)+1,MATCH(K7+1,K:K,0))-ROW(L7)-2</f>
        <v>2</v>
      </c>
      <c r="M7" s="3" t="str">
        <f ca="1">IF(AND(OR(I7&lt;&gt;0,J7&lt;&gt;0),N7="Sim"),"F","")</f>
        <v/>
      </c>
      <c r="N7" s="53" t="s">
        <v>62</v>
      </c>
      <c r="O7" s="76"/>
      <c r="P7" s="3"/>
    </row>
    <row r="8" spans="1:256" ht="11.25" hidden="1" customHeight="1" x14ac:dyDescent="0.2">
      <c r="B8" s="79"/>
      <c r="C8" s="29"/>
      <c r="D8" s="25" t="str">
        <f ca="1">IF(ISNUMBER($L8),OFFSET(Banco!$A$1,Composições!$L8-1,COLUMN(Composições!D8)-1),"")</f>
        <v/>
      </c>
      <c r="E8" s="51" t="str">
        <f ca="1">IF(ISNUMBER($L8),OFFSET(Banco!$A$1,Composições!$L8-1,COLUMN(Composições!E8)-1),"")</f>
        <v/>
      </c>
      <c r="F8" s="51">
        <f ca="1">TRUNC($H8*ROUND(I8,2),2)</f>
        <v>0</v>
      </c>
      <c r="G8" s="51">
        <f ca="1">TRUNC($H8*ROUND(J8,2),2)</f>
        <v>0</v>
      </c>
      <c r="H8" s="73"/>
      <c r="I8" s="74">
        <f ca="1">IF(ISNUMBER($L8),VALUE(OFFSET(Banco!$A$1,Composições!$L8-1,COLUMN(Composições!I8)-4)),0)</f>
        <v>0</v>
      </c>
      <c r="J8" s="74">
        <f ca="1">IF(ISNUMBER($L8),VALUE(OFFSET(Banco!$A$1,Composições!$L8-1,COLUMN(Composições!J8)-4)),0)</f>
        <v>0</v>
      </c>
      <c r="K8" s="1">
        <f>COUNTA($A$1:$A8)-1</f>
        <v>0</v>
      </c>
      <c r="L8" s="1" t="e">
        <f ca="1">MATCH(CONCATENATE($B8," ",$C8),Banco!$A:$A,0)</f>
        <v>#N/A</v>
      </c>
      <c r="M8" s="75" t="str">
        <f ca="1">IF(OR(ISERROR($L8),$H8="",$H8=0),"",OFFSET(M$1,MATCH($K8,$K$1:$K8,0)-1,0))</f>
        <v/>
      </c>
      <c r="O8" s="77">
        <f ca="1">IF(ISNUMBER($L8),VALUE(OFFSET(Banco!$A$1,Composições!$L8-1,COLUMN(Composições!O8)-6)),0)</f>
        <v>0</v>
      </c>
      <c r="P8" s="77">
        <f ca="1">IF(ISNUMBER($L8),VALUE(OFFSET(Banco!$A$1,Composições!$L8-1,COLUMN(Composições!P8)-6)),0)</f>
        <v>0</v>
      </c>
    </row>
    <row r="9" spans="1:256" ht="12.75" hidden="1" customHeight="1" x14ac:dyDescent="0.2">
      <c r="B9" s="1"/>
      <c r="C9" s="1"/>
      <c r="D9" s="1"/>
      <c r="E9" s="1"/>
      <c r="F9" s="1"/>
      <c r="G9" s="1"/>
      <c r="H9" s="1"/>
      <c r="I9" s="1"/>
      <c r="J9" s="1"/>
      <c r="K9" s="1">
        <f>COUNTA($A$1:$A9)-1</f>
        <v>0</v>
      </c>
      <c r="M9" s="3" t="str">
        <f ca="1">IF(OFFSET($M$1,MATCH(OFFSET(K9,-1,0),$K$1:$K9,0)-1,0)="F","F","")</f>
        <v/>
      </c>
      <c r="O9" s="76"/>
      <c r="P9" s="3"/>
    </row>
    <row r="10" spans="1:256" s="6" customFormat="1" x14ac:dyDescent="0.2">
      <c r="B10" s="9" t="s">
        <v>18</v>
      </c>
      <c r="C10" s="45" t="s">
        <v>3</v>
      </c>
      <c r="D10" s="11" t="s">
        <v>4</v>
      </c>
      <c r="E10" s="9" t="s">
        <v>0</v>
      </c>
      <c r="F10" s="9"/>
      <c r="G10" s="9"/>
      <c r="H10" s="9" t="s">
        <v>53</v>
      </c>
      <c r="I10" s="13" t="s">
        <v>1</v>
      </c>
      <c r="J10" s="9" t="s">
        <v>52</v>
      </c>
      <c r="L10" s="1"/>
      <c r="M10" s="42" t="s">
        <v>44</v>
      </c>
      <c r="N10" s="42" t="s">
        <v>61</v>
      </c>
      <c r="O10" s="76" t="s">
        <v>1</v>
      </c>
      <c r="P10" s="42" t="s">
        <v>2</v>
      </c>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row>
    <row r="11" spans="1:256" x14ac:dyDescent="0.2">
      <c r="A11" s="95" t="str">
        <f>CONCATENATE($B11," ",$C11)</f>
        <v>Composição 002</v>
      </c>
      <c r="B11" s="97" t="s">
        <v>74</v>
      </c>
      <c r="C11" s="98" t="s">
        <v>15756</v>
      </c>
      <c r="D11" s="99" t="s">
        <v>15765</v>
      </c>
      <c r="E11" s="98" t="s">
        <v>4954</v>
      </c>
      <c r="F11" s="100">
        <f t="shared" ref="F11:G11" ca="1" si="0">IF($L11&gt;0,SUM(OFFSET(F11,1,0,$L11),0))</f>
        <v>12.15</v>
      </c>
      <c r="G11" s="100">
        <f t="shared" ca="1" si="0"/>
        <v>13.22</v>
      </c>
      <c r="H11" s="101"/>
      <c r="I11" s="102">
        <f t="shared" ref="I11:J11" ca="1" si="1">IF(ISERROR(F11),0,F11)</f>
        <v>12.15</v>
      </c>
      <c r="J11" s="103">
        <f t="shared" ca="1" si="1"/>
        <v>13.22</v>
      </c>
      <c r="K11" s="1">
        <f>COUNTA($A$1:$A11)-1</f>
        <v>1</v>
      </c>
      <c r="L11" s="1">
        <f>IF(MAX(K:K)=K11,MATCH(9999999,$K:$K)+1,MATCH(K11+1,K:K,0))-ROW(L11)-2</f>
        <v>6</v>
      </c>
      <c r="M11" s="3" t="str">
        <f ca="1">IF(AND(OR(I11&lt;&gt;0,J11&lt;&gt;0),N11="Sim"),"F","")</f>
        <v>F</v>
      </c>
      <c r="N11" s="96" t="s">
        <v>62</v>
      </c>
      <c r="O11" s="89">
        <f t="shared" ref="O11:P11" ca="1" si="2">IF(AND($L11&gt;0,F11&lt;&gt;0),ROUND(SUM(OFFSET(Q11,1,0,$L11))/F11,4),0)</f>
        <v>0</v>
      </c>
      <c r="P11" s="89">
        <f t="shared" ca="1" si="2"/>
        <v>0</v>
      </c>
    </row>
    <row r="12" spans="1:256" x14ac:dyDescent="0.2">
      <c r="B12" s="80" t="s">
        <v>6064</v>
      </c>
      <c r="C12" s="94" t="s">
        <v>15755</v>
      </c>
      <c r="D12" s="91" t="str">
        <f ca="1">IF(ISNUMBER($L12),OFFSET(Banco!$A$1,Composições!$L12-1,COLUMN(Composições!D12)-1),"")</f>
        <v>SERVENTE COM ENCARGOS COMPLEMENTARES</v>
      </c>
      <c r="E12" s="90" t="str">
        <f ca="1">IF(ISNUMBER($L12),OFFSET(Banco!$A$1,Composições!$L12-1,COLUMN(Composições!E12)-1),"")</f>
        <v>H</v>
      </c>
      <c r="F12" s="90">
        <f t="shared" ref="F12:G17" ca="1" si="3">TRUNC($H12*ROUND(I12,2),2)</f>
        <v>7.05</v>
      </c>
      <c r="G12" s="90">
        <f t="shared" ca="1" si="3"/>
        <v>7.65</v>
      </c>
      <c r="H12" s="73">
        <v>0.32900000000000001</v>
      </c>
      <c r="I12" s="74">
        <f ca="1">IF(ISNUMBER($L12),VALUE(OFFSET(Banco!$A$1,Composições!$L12-1,COLUMN(Composições!I12)-4)),0)</f>
        <v>21.43</v>
      </c>
      <c r="J12" s="74">
        <f ca="1">IF(ISNUMBER($L12),VALUE(OFFSET(Banco!$A$1,Composições!$L12-1,COLUMN(Composições!J12)-4)),0)</f>
        <v>23.26</v>
      </c>
      <c r="K12" s="1">
        <f>COUNTA($A$1:$A12)-1</f>
        <v>1</v>
      </c>
      <c r="L12" s="1">
        <f ca="1">MATCH(CONCATENATE($B12," ",$C12),Banco!$A:$A,0)</f>
        <v>13085</v>
      </c>
      <c r="M12" s="75" t="str">
        <f ca="1">IF(OR(ISERROR($L12),$H12="",$H12=0),"",OFFSET(M$1,MATCH($K12,$K$1:$K12,0)-1,0))</f>
        <v>F</v>
      </c>
      <c r="O12" s="77">
        <f ca="1">IF(ISNUMBER($L12),VALUE(OFFSET(Banco!$A$1,Composições!$L12-1,COLUMN(Composições!O12)-6)),0)</f>
        <v>0</v>
      </c>
      <c r="P12" s="77">
        <f ca="1">IF(ISNUMBER($L12),VALUE(OFFSET(Banco!$A$1,Composições!$L12-1,COLUMN(Composições!P12)-6)),0)</f>
        <v>0</v>
      </c>
      <c r="Q12" s="92">
        <f t="shared" ref="Q12:R17" ca="1" si="4">ROUND(F12*O12,2)</f>
        <v>0</v>
      </c>
      <c r="R12" s="92">
        <f t="shared" ca="1" si="4"/>
        <v>0</v>
      </c>
    </row>
    <row r="13" spans="1:256" x14ac:dyDescent="0.2">
      <c r="B13" s="80" t="s">
        <v>6064</v>
      </c>
      <c r="C13" s="94" t="s">
        <v>15761</v>
      </c>
      <c r="D13" s="91" t="str">
        <f ca="1">IF(ISNUMBER($L13),OFFSET(Banco!$A$1,Composições!$L13-1,COLUMN(Composições!D13)-1),"")</f>
        <v>PEDREIRO COM ENCARGOS COMPLEMENTARES</v>
      </c>
      <c r="E13" s="90" t="str">
        <f ca="1">IF(ISNUMBER($L13),OFFSET(Banco!$A$1,Composições!$L13-1,COLUMN(Composições!E13)-1),"")</f>
        <v>H</v>
      </c>
      <c r="F13" s="90">
        <f t="shared" ca="1" si="3"/>
        <v>0.46</v>
      </c>
      <c r="G13" s="90">
        <f t="shared" ca="1" si="3"/>
        <v>0.5</v>
      </c>
      <c r="H13" s="73">
        <v>1.7899999999999999E-2</v>
      </c>
      <c r="I13" s="74">
        <f ca="1">IF(ISNUMBER($L13),VALUE(OFFSET(Banco!$A$1,Composições!$L13-1,COLUMN(Composições!I13)-4)),0)</f>
        <v>25.72</v>
      </c>
      <c r="J13" s="74">
        <f ca="1">IF(ISNUMBER($L13),VALUE(OFFSET(Banco!$A$1,Composições!$L13-1,COLUMN(Composições!J13)-4)),0)</f>
        <v>28.07</v>
      </c>
      <c r="K13" s="1">
        <f>COUNTA($A$1:$A13)-1</f>
        <v>1</v>
      </c>
      <c r="L13" s="1">
        <f ca="1">MATCH(CONCATENATE($B13," ",$C13),Banco!$A:$A,0)</f>
        <v>13072</v>
      </c>
      <c r="M13" s="75" t="str">
        <f ca="1">IF(OR(ISERROR($L13),$H13="",$H13=0),"",OFFSET(M$1,MATCH($K13,$K$1:$K13,0)-1,0))</f>
        <v>F</v>
      </c>
      <c r="O13" s="77">
        <f ca="1">IF(ISNUMBER($L13),VALUE(OFFSET(Banco!$A$1,Composições!$L13-1,COLUMN(Composições!O13)-6)),0)</f>
        <v>0</v>
      </c>
      <c r="P13" s="77">
        <f ca="1">IF(ISNUMBER($L13),VALUE(OFFSET(Banco!$A$1,Composições!$L13-1,COLUMN(Composições!P13)-6)),0)</f>
        <v>0</v>
      </c>
      <c r="Q13" s="92">
        <f t="shared" ca="1" si="4"/>
        <v>0</v>
      </c>
      <c r="R13" s="92">
        <f t="shared" ca="1" si="4"/>
        <v>0</v>
      </c>
    </row>
    <row r="14" spans="1:256" x14ac:dyDescent="0.2">
      <c r="B14" s="80" t="s">
        <v>6064</v>
      </c>
      <c r="C14" s="94" t="s">
        <v>15762</v>
      </c>
      <c r="D14" s="91" t="str">
        <f ca="1">IF(ISNUMBER($L14),OFFSET(Banco!$A$1,Composições!$L14-1,COLUMN(Composições!D14)-1),"")</f>
        <v>TELHADISTA COM ENCARGOS COMPLEMENTARES</v>
      </c>
      <c r="E14" s="90" t="str">
        <f ca="1">IF(ISNUMBER($L14),OFFSET(Banco!$A$1,Composições!$L14-1,COLUMN(Composições!E14)-1),"")</f>
        <v>H</v>
      </c>
      <c r="F14" s="90">
        <f t="shared" ca="1" si="3"/>
        <v>3.63</v>
      </c>
      <c r="G14" s="90">
        <f t="shared" ca="1" si="3"/>
        <v>3.96</v>
      </c>
      <c r="H14" s="73">
        <v>0.14499999999999999</v>
      </c>
      <c r="I14" s="74">
        <f ca="1">IF(ISNUMBER($L14),VALUE(OFFSET(Banco!$A$1,Composições!$L14-1,COLUMN(Composições!I14)-4)),0)</f>
        <v>25.07</v>
      </c>
      <c r="J14" s="74">
        <f ca="1">IF(ISNUMBER($L14),VALUE(OFFSET(Banco!$A$1,Composições!$L14-1,COLUMN(Composições!J14)-4)),0)</f>
        <v>27.36</v>
      </c>
      <c r="K14" s="1">
        <f>COUNTA($A$1:$A14)-1</f>
        <v>1</v>
      </c>
      <c r="L14" s="1">
        <f ca="1">MATCH(CONCATENATE($B14," ",$C14),Banco!$A:$A,0)</f>
        <v>13094</v>
      </c>
      <c r="M14" s="75" t="str">
        <f ca="1">IF(OR(ISERROR($L14),$H14="",$H14=0),"",OFFSET(M$1,MATCH($K14,$K$1:$K14,0)-1,0))</f>
        <v>F</v>
      </c>
      <c r="O14" s="77">
        <f ca="1">IF(ISNUMBER($L14),VALUE(OFFSET(Banco!$A$1,Composições!$L14-1,COLUMN(Composições!O14)-6)),0)</f>
        <v>0</v>
      </c>
      <c r="P14" s="77">
        <f ca="1">IF(ISNUMBER($L14),VALUE(OFFSET(Banco!$A$1,Composições!$L14-1,COLUMN(Composições!P14)-6)),0)</f>
        <v>0</v>
      </c>
      <c r="Q14" s="92">
        <f t="shared" ca="1" si="4"/>
        <v>0</v>
      </c>
      <c r="R14" s="92">
        <f t="shared" ca="1" si="4"/>
        <v>0</v>
      </c>
    </row>
    <row r="15" spans="1:256" ht="22.5" x14ac:dyDescent="0.2">
      <c r="B15" s="80" t="s">
        <v>6064</v>
      </c>
      <c r="C15" s="94" t="s">
        <v>15763</v>
      </c>
      <c r="D15" s="91" t="str">
        <f ca="1">IF(ISNUMBER($L15),OFFSET(Banco!$A$1,Composições!$L15-1,COLUMN(Composições!D15)-1),"")</f>
        <v>GUINCHO ELÉTRICO DE COLUNA, CAPACIDADE 400 KG, COM MOTO FREIO, MOTOR TRIFÁSICO DE 1,25 CV - CHP DIURNO. AF_03/2016</v>
      </c>
      <c r="E15" s="90" t="str">
        <f ca="1">IF(ISNUMBER($L15),OFFSET(Banco!$A$1,Composições!$L15-1,COLUMN(Composições!E15)-1),"")</f>
        <v>CHP</v>
      </c>
      <c r="F15" s="90">
        <f t="shared" ca="1" si="3"/>
        <v>0.43</v>
      </c>
      <c r="G15" s="90">
        <f t="shared" ca="1" si="3"/>
        <v>0.47</v>
      </c>
      <c r="H15" s="73">
        <v>1.32E-2</v>
      </c>
      <c r="I15" s="74">
        <f ca="1">IF(ISNUMBER($L15),VALUE(OFFSET(Banco!$A$1,Composições!$L15-1,COLUMN(Composições!I15)-4)),0)</f>
        <v>32.89</v>
      </c>
      <c r="J15" s="74">
        <f ca="1">IF(ISNUMBER($L15),VALUE(OFFSET(Banco!$A$1,Composições!$L15-1,COLUMN(Composições!J15)-4)),0)</f>
        <v>36.07</v>
      </c>
      <c r="K15" s="1">
        <f>COUNTA($A$1:$A15)-1</f>
        <v>1</v>
      </c>
      <c r="L15" s="1">
        <f ca="1">MATCH(CONCATENATE($B15," ",$C15),Banco!$A:$A,0)</f>
        <v>7573</v>
      </c>
      <c r="M15" s="75" t="str">
        <f ca="1">IF(OR(ISERROR($L15),$H15="",$H15=0),"",OFFSET(M$1,MATCH($K15,$K$1:$K15,0)-1,0))</f>
        <v>F</v>
      </c>
      <c r="O15" s="77">
        <f ca="1">IF(ISNUMBER($L15),VALUE(OFFSET(Banco!$A$1,Composições!$L15-1,COLUMN(Composições!O15)-6)),0)</f>
        <v>0</v>
      </c>
      <c r="P15" s="77">
        <f ca="1">IF(ISNUMBER($L15),VALUE(OFFSET(Banco!$A$1,Composições!$L15-1,COLUMN(Composições!P15)-6)),0)</f>
        <v>0</v>
      </c>
      <c r="Q15" s="92">
        <f t="shared" ca="1" si="4"/>
        <v>0</v>
      </c>
      <c r="R15" s="92">
        <f t="shared" ca="1" si="4"/>
        <v>0</v>
      </c>
    </row>
    <row r="16" spans="1:256" ht="22.5" x14ac:dyDescent="0.2">
      <c r="B16" s="80" t="s">
        <v>6064</v>
      </c>
      <c r="C16" s="94" t="s">
        <v>15764</v>
      </c>
      <c r="D16" s="91" t="str">
        <f ca="1">IF(ISNUMBER($L16),OFFSET(Banco!$A$1,Composições!$L16-1,COLUMN(Composições!D16)-1),"")</f>
        <v>GUINCHO ELÉTRICO DE COLUNA, CAPACIDADE 400 KG, COM MOTO FREIO, MOTOR TRIFÁSICO DE 1,25 CV - CHI DIURNO. AF_03/2016</v>
      </c>
      <c r="E16" s="90" t="str">
        <f ca="1">IF(ISNUMBER($L16),OFFSET(Banco!$A$1,Composições!$L16-1,COLUMN(Composições!E16)-1),"")</f>
        <v>CHI</v>
      </c>
      <c r="F16" s="90">
        <f t="shared" ca="1" si="3"/>
        <v>0.57999999999999996</v>
      </c>
      <c r="G16" s="90">
        <f t="shared" ca="1" si="3"/>
        <v>0.64</v>
      </c>
      <c r="H16" s="73">
        <v>1.83E-2</v>
      </c>
      <c r="I16" s="74">
        <f ca="1">IF(ISNUMBER($L16),VALUE(OFFSET(Banco!$A$1,Composições!$L16-1,COLUMN(Composições!I16)-4)),0)</f>
        <v>31.93</v>
      </c>
      <c r="J16" s="74">
        <f ca="1">IF(ISNUMBER($L16),VALUE(OFFSET(Banco!$A$1,Composições!$L16-1,COLUMN(Composições!J16)-4)),0)</f>
        <v>35.11</v>
      </c>
      <c r="K16" s="1">
        <f>COUNTA($A$1:$A16)-1</f>
        <v>1</v>
      </c>
      <c r="L16" s="1">
        <f ca="1">MATCH(CONCATENATE($B16," ",$C16),Banco!$A:$A,0)</f>
        <v>7572</v>
      </c>
      <c r="M16" s="75" t="str">
        <f ca="1">IF(OR(ISERROR($L16),$H16="",$H16=0),"",OFFSET(M$1,MATCH($K16,$K$1:$K16,0)-1,0))</f>
        <v>F</v>
      </c>
      <c r="O16" s="77">
        <f ca="1">IF(ISNUMBER($L16),VALUE(OFFSET(Banco!$A$1,Composições!$L16-1,COLUMN(Composições!O16)-6)),0)</f>
        <v>0</v>
      </c>
      <c r="P16" s="77">
        <f ca="1">IF(ISNUMBER($L16),VALUE(OFFSET(Banco!$A$1,Composições!$L16-1,COLUMN(Composições!P16)-6)),0)</f>
        <v>0</v>
      </c>
      <c r="Q16" s="92">
        <f t="shared" ca="1" si="4"/>
        <v>0</v>
      </c>
      <c r="R16" s="92">
        <f t="shared" ca="1" si="4"/>
        <v>0</v>
      </c>
    </row>
    <row r="17" spans="1:18" x14ac:dyDescent="0.2">
      <c r="B17" s="80"/>
      <c r="C17" s="94" t="s">
        <v>14</v>
      </c>
      <c r="D17" s="91" t="str">
        <f ca="1">IF(ISNUMBER($L17),OFFSET(Banco!$A$1,Composições!$L17-1,COLUMN(Composições!D17)-1),"")</f>
        <v/>
      </c>
      <c r="E17" s="90" t="str">
        <f ca="1">IF(ISNUMBER($L17),OFFSET(Banco!$A$1,Composições!$L17-1,COLUMN(Composições!E17)-1),"")</f>
        <v/>
      </c>
      <c r="F17" s="90">
        <f t="shared" ca="1" si="3"/>
        <v>0</v>
      </c>
      <c r="G17" s="90">
        <f t="shared" ca="1" si="3"/>
        <v>0</v>
      </c>
      <c r="H17" s="73">
        <v>0</v>
      </c>
      <c r="I17" s="74">
        <f ca="1">IF(ISNUMBER($L17),VALUE(OFFSET(Banco!$A$1,Composições!$L17-1,COLUMN(Composições!I17)-4)),0)</f>
        <v>0</v>
      </c>
      <c r="J17" s="74">
        <f ca="1">IF(ISNUMBER($L17),VALUE(OFFSET(Banco!$A$1,Composições!$L17-1,COLUMN(Composições!J17)-4)),0)</f>
        <v>0</v>
      </c>
      <c r="K17" s="1">
        <f>COUNTA($A$1:$A17)-1</f>
        <v>1</v>
      </c>
      <c r="L17" s="1" t="e">
        <f ca="1">MATCH(CONCATENATE($B17," ",$C17),Banco!$A:$A,0)</f>
        <v>#N/A</v>
      </c>
      <c r="M17" s="75" t="str">
        <f ca="1">IF(OR(ISERROR($L17),$H17="",$H17=0),"",OFFSET(M$1,MATCH($K17,$K$1:$K17,0)-1,0))</f>
        <v/>
      </c>
      <c r="O17" s="77">
        <f ca="1">IF(ISNUMBER($L17),VALUE(OFFSET(Banco!$A$1,Composições!$L17-1,COLUMN(Composições!O17)-6)),0)</f>
        <v>0</v>
      </c>
      <c r="P17" s="77">
        <f ca="1">IF(ISNUMBER($L17),VALUE(OFFSET(Banco!$A$1,Composições!$L17-1,COLUMN(Composições!P17)-6)),0)</f>
        <v>0</v>
      </c>
      <c r="Q17" s="92">
        <f t="shared" ca="1" si="4"/>
        <v>0</v>
      </c>
      <c r="R17" s="92">
        <f t="shared" ca="1" si="4"/>
        <v>0</v>
      </c>
    </row>
    <row r="18" spans="1:18" customFormat="1" ht="12.75" x14ac:dyDescent="0.2">
      <c r="K18">
        <f>COUNTA($A$1:$A18)-1</f>
        <v>1</v>
      </c>
      <c r="M18" s="3" t="str">
        <f ca="1">IF(OFFSET($M$1,MATCH(OFFSET(K18,-1,0),$K$1:$K18,0)-1,0)="F","F","")</f>
        <v>F</v>
      </c>
    </row>
    <row r="19" spans="1:18" x14ac:dyDescent="0.2">
      <c r="A19" s="95" t="str">
        <f>CONCATENATE($B19," ",$C19)</f>
        <v>Composição 004</v>
      </c>
      <c r="B19" s="97" t="s">
        <v>74</v>
      </c>
      <c r="C19" s="98" t="s">
        <v>15757</v>
      </c>
      <c r="D19" s="99" t="s">
        <v>15771</v>
      </c>
      <c r="E19" s="98" t="s">
        <v>4960</v>
      </c>
      <c r="F19" s="100">
        <f t="shared" ref="F19:G19" ca="1" si="5">IF($L19&gt;0,SUM(OFFSET(F19,1,0,$L19),0))</f>
        <v>20.399999999999999</v>
      </c>
      <c r="G19" s="100">
        <f t="shared" ca="1" si="5"/>
        <v>22.44</v>
      </c>
      <c r="H19" s="101"/>
      <c r="I19" s="102">
        <f t="shared" ref="I19:J19" ca="1" si="6">IF(ISERROR(F19),0,F19)</f>
        <v>20.399999999999999</v>
      </c>
      <c r="J19" s="103">
        <f t="shared" ca="1" si="6"/>
        <v>22.44</v>
      </c>
      <c r="K19" s="1">
        <f>COUNTA($A$1:$A19)-1</f>
        <v>2</v>
      </c>
      <c r="L19" s="1">
        <f>IF(MAX(K:K)=K19,MATCH(9999999,$K:$K)+1,MATCH(K19+1,K:K,0))-ROW(L19)-2</f>
        <v>2</v>
      </c>
      <c r="M19" s="3" t="str">
        <f ca="1">IF(AND(OR(I19&lt;&gt;0,J19&lt;&gt;0),N19="Sim"),"F","")</f>
        <v>F</v>
      </c>
      <c r="N19" s="96" t="s">
        <v>62</v>
      </c>
      <c r="O19" s="89">
        <f t="shared" ref="O19:P19" ca="1" si="7">IF(AND($L19&gt;0,F19&lt;&gt;0),ROUND(SUM(OFFSET(Q19,1,0,$L19))/F19,4),0)</f>
        <v>0</v>
      </c>
      <c r="P19" s="89">
        <f t="shared" ca="1" si="7"/>
        <v>0</v>
      </c>
    </row>
    <row r="20" spans="1:18" x14ac:dyDescent="0.2">
      <c r="B20" s="80" t="s">
        <v>6064</v>
      </c>
      <c r="C20" s="94" t="s">
        <v>15768</v>
      </c>
      <c r="D20" s="91" t="str">
        <f ca="1">IF(ISNUMBER($L20),OFFSET(Banco!$A$1,Composições!$L20-1,COLUMN(Composições!D20)-1),"")</f>
        <v>MONTADOR DE ESTRUTURA METÁLICA COM ENCARGOS COMPLEMENTARES</v>
      </c>
      <c r="E20" s="90" t="str">
        <f ca="1">IF(ISNUMBER($L20),OFFSET(Banco!$A$1,Composições!$L20-1,COLUMN(Composições!E20)-1),"")</f>
        <v>H</v>
      </c>
      <c r="F20" s="90">
        <f t="shared" ref="F20:G21" ca="1" si="8">TRUNC($H20*ROUND(I20,2),2)</f>
        <v>20.399999999999999</v>
      </c>
      <c r="G20" s="90">
        <f t="shared" ca="1" si="8"/>
        <v>22.44</v>
      </c>
      <c r="H20" s="73">
        <v>0.69679999999999997</v>
      </c>
      <c r="I20" s="74">
        <f ca="1">IF(ISNUMBER($L20),VALUE(OFFSET(Banco!$A$1,Composições!$L20-1,COLUMN(Composições!I20)-4)),0)</f>
        <v>29.29</v>
      </c>
      <c r="J20" s="74">
        <f ca="1">IF(ISNUMBER($L20),VALUE(OFFSET(Banco!$A$1,Composições!$L20-1,COLUMN(Composições!J20)-4)),0)</f>
        <v>32.21</v>
      </c>
      <c r="K20" s="1">
        <f>COUNTA($A$1:$A20)-1</f>
        <v>2</v>
      </c>
      <c r="L20" s="1">
        <f ca="1">MATCH(CONCATENATE($B20," ",$C20),Banco!$A:$A,0)</f>
        <v>13019</v>
      </c>
      <c r="M20" s="75" t="str">
        <f ca="1">IF(OR(ISERROR($L20),$H20="",$H20=0),"",OFFSET(M$1,MATCH($K20,$K$1:$K20,0)-1,0))</f>
        <v>F</v>
      </c>
      <c r="O20" s="77">
        <f ca="1">IF(ISNUMBER($L20),VALUE(OFFSET(Banco!$A$1,Composições!$L20-1,COLUMN(Composições!O20)-6)),0)</f>
        <v>0</v>
      </c>
      <c r="P20" s="77">
        <f ca="1">IF(ISNUMBER($L20),VALUE(OFFSET(Banco!$A$1,Composições!$L20-1,COLUMN(Composições!P20)-6)),0)</f>
        <v>0</v>
      </c>
      <c r="Q20" s="92">
        <f t="shared" ref="Q20:R21" ca="1" si="9">ROUND(F20*O20,2)</f>
        <v>0</v>
      </c>
      <c r="R20" s="92">
        <f t="shared" ca="1" si="9"/>
        <v>0</v>
      </c>
    </row>
    <row r="21" spans="1:18" x14ac:dyDescent="0.2">
      <c r="B21" s="80"/>
      <c r="C21" s="94" t="s">
        <v>14</v>
      </c>
      <c r="D21" s="91" t="str">
        <f ca="1">IF(ISNUMBER($L21),OFFSET(Banco!$A$1,Composições!$L21-1,COLUMN(Composições!D21)-1),"")</f>
        <v/>
      </c>
      <c r="E21" s="90" t="str">
        <f ca="1">IF(ISNUMBER($L21),OFFSET(Banco!$A$1,Composições!$L21-1,COLUMN(Composições!E21)-1),"")</f>
        <v/>
      </c>
      <c r="F21" s="90">
        <f t="shared" ca="1" si="8"/>
        <v>0</v>
      </c>
      <c r="G21" s="90">
        <f t="shared" ca="1" si="8"/>
        <v>0</v>
      </c>
      <c r="H21" s="73">
        <v>0</v>
      </c>
      <c r="I21" s="74">
        <f ca="1">IF(ISNUMBER($L21),VALUE(OFFSET(Banco!$A$1,Composições!$L21-1,COLUMN(Composições!I21)-4)),0)</f>
        <v>0</v>
      </c>
      <c r="J21" s="74">
        <f ca="1">IF(ISNUMBER($L21),VALUE(OFFSET(Banco!$A$1,Composições!$L21-1,COLUMN(Composições!J21)-4)),0)</f>
        <v>0</v>
      </c>
      <c r="K21" s="1">
        <f>COUNTA($A$1:$A21)-1</f>
        <v>2</v>
      </c>
      <c r="L21" s="1" t="e">
        <f ca="1">MATCH(CONCATENATE($B21," ",$C21),Banco!$A:$A,0)</f>
        <v>#N/A</v>
      </c>
      <c r="M21" s="75" t="str">
        <f ca="1">IF(OR(ISERROR($L21),$H21="",$H21=0),"",OFFSET(M$1,MATCH($K21,$K$1:$K21,0)-1,0))</f>
        <v/>
      </c>
      <c r="O21" s="77">
        <f ca="1">IF(ISNUMBER($L21),VALUE(OFFSET(Banco!$A$1,Composições!$L21-1,COLUMN(Composições!O21)-6)),0)</f>
        <v>0</v>
      </c>
      <c r="P21" s="77">
        <f ca="1">IF(ISNUMBER($L21),VALUE(OFFSET(Banco!$A$1,Composições!$L21-1,COLUMN(Composições!P21)-6)),0)</f>
        <v>0</v>
      </c>
      <c r="Q21" s="92">
        <f t="shared" ca="1" si="9"/>
        <v>0</v>
      </c>
      <c r="R21" s="92">
        <f t="shared" ca="1" si="9"/>
        <v>0</v>
      </c>
    </row>
    <row r="22" spans="1:18" customFormat="1" ht="12.75" x14ac:dyDescent="0.2">
      <c r="K22">
        <f>COUNTA($A$1:$A22)-1</f>
        <v>2</v>
      </c>
      <c r="M22" s="3" t="str">
        <f ca="1">IF(OFFSET($M$1,MATCH(OFFSET(K22,-1,0),$K$1:$K22,0)-1,0)="F","F","")</f>
        <v>F</v>
      </c>
    </row>
    <row r="23" spans="1:18" ht="33.75" x14ac:dyDescent="0.2">
      <c r="A23" s="95" t="str">
        <f>CONCATENATE($B23," ",$C23)</f>
        <v>Composição 005</v>
      </c>
      <c r="B23" s="97" t="s">
        <v>74</v>
      </c>
      <c r="C23" s="98" t="s">
        <v>15758</v>
      </c>
      <c r="D23" s="99" t="s">
        <v>9790</v>
      </c>
      <c r="E23" s="98" t="s">
        <v>4960</v>
      </c>
      <c r="F23" s="100">
        <f t="shared" ref="F23:G23" ca="1" si="10">IF($L23&gt;0,SUM(OFFSET(F23,1,0,$L23),0))</f>
        <v>18.909999999999997</v>
      </c>
      <c r="G23" s="100">
        <f t="shared" ca="1" si="10"/>
        <v>19.349999999999998</v>
      </c>
      <c r="H23" s="101"/>
      <c r="I23" s="102">
        <f t="shared" ref="I23:J23" ca="1" si="11">IF(ISERROR(F23),0,F23)</f>
        <v>18.909999999999997</v>
      </c>
      <c r="J23" s="103">
        <f t="shared" ca="1" si="11"/>
        <v>19.349999999999998</v>
      </c>
      <c r="K23" s="1">
        <f>COUNTA($A$1:$A23)-1</f>
        <v>3</v>
      </c>
      <c r="L23" s="1">
        <f>IF(MAX(K:K)=K23,MATCH(9999999,$K:$K)+1,MATCH(K23+1,K:K,0))-ROW(L23)-2</f>
        <v>7</v>
      </c>
      <c r="M23" s="3" t="str">
        <f ca="1">IF(AND(OR(I23&lt;&gt;0,J23&lt;&gt;0),N23="Sim"),"F","")</f>
        <v>F</v>
      </c>
      <c r="N23" s="96" t="s">
        <v>62</v>
      </c>
      <c r="O23" s="89">
        <f t="shared" ref="O23:P23" ca="1" si="12">IF(AND($L23&gt;0,F23&lt;&gt;0),ROUND(SUM(OFFSET(Q23,1,0,$L23))/F23,4),0)</f>
        <v>0</v>
      </c>
      <c r="P23" s="89">
        <f t="shared" ca="1" si="12"/>
        <v>0</v>
      </c>
    </row>
    <row r="24" spans="1:18" ht="22.5" x14ac:dyDescent="0.2">
      <c r="B24" s="80" t="s">
        <v>80</v>
      </c>
      <c r="C24" s="94" t="s">
        <v>15769</v>
      </c>
      <c r="D24" s="91" t="str">
        <f ca="1">IF(ISNUMBER($L24),OFFSET(Banco!$A$1,Composições!$L24-1,COLUMN(Composições!D24)-1),"")</f>
        <v>VIGA NAO APARELHADA *6 X 12* CM, EM MACARANDUBA/MASSARANDUBA, ANGELIM OU EQUIVALENTE DA REGIAO - BRUTA</v>
      </c>
      <c r="E24" s="90" t="str">
        <f ca="1">IF(ISNUMBER($L24),OFFSET(Banco!$A$1,Composições!$L24-1,COLUMN(Composições!E24)-1),"")</f>
        <v>M</v>
      </c>
      <c r="F24" s="90">
        <f t="shared" ref="F24:G30" ca="1" si="13">TRUNC($H24*ROUND(I24,2),2)</f>
        <v>13.66</v>
      </c>
      <c r="G24" s="90">
        <f t="shared" ca="1" si="13"/>
        <v>13.66</v>
      </c>
      <c r="H24" s="73">
        <v>0.63400000000000001</v>
      </c>
      <c r="I24" s="74">
        <f ca="1">IF(ISNUMBER($L24),VALUE(OFFSET(Banco!$A$1,Composições!$L24-1,COLUMN(Composições!I24)-4)),0)</f>
        <v>21.55</v>
      </c>
      <c r="J24" s="74">
        <f ca="1">IF(ISNUMBER($L24),VALUE(OFFSET(Banco!$A$1,Composições!$L24-1,COLUMN(Composições!J24)-4)),0)</f>
        <v>21.55</v>
      </c>
      <c r="K24" s="1">
        <f>COUNTA($A$1:$A24)-1</f>
        <v>3</v>
      </c>
      <c r="L24" s="1">
        <f ca="1">MATCH(CONCATENATE($B24," ",$C24),Banco!$A:$A,0)</f>
        <v>4882</v>
      </c>
      <c r="M24" s="75" t="str">
        <f ca="1">IF(OR(ISERROR($L24),$H24="",$H24=0),"",OFFSET(M$1,MATCH($K24,$K$1:$K24,0)-1,0))</f>
        <v>F</v>
      </c>
      <c r="O24" s="77">
        <f ca="1">IF(ISNUMBER($L24),VALUE(OFFSET(Banco!$A$1,Composições!$L24-1,COLUMN(Composições!O24)-6)),0)</f>
        <v>0</v>
      </c>
      <c r="P24" s="77">
        <f ca="1">IF(ISNUMBER($L24),VALUE(OFFSET(Banco!$A$1,Composições!$L24-1,COLUMN(Composições!P24)-6)),0)</f>
        <v>0</v>
      </c>
      <c r="Q24" s="92">
        <f t="shared" ref="Q24:R30" ca="1" si="14">ROUND(F24*O24,2)</f>
        <v>0</v>
      </c>
      <c r="R24" s="92">
        <f t="shared" ca="1" si="14"/>
        <v>0</v>
      </c>
    </row>
    <row r="25" spans="1:18" x14ac:dyDescent="0.2">
      <c r="B25" s="80" t="s">
        <v>80</v>
      </c>
      <c r="C25" s="94" t="s">
        <v>15770</v>
      </c>
      <c r="D25" s="91" t="str">
        <f ca="1">IF(ISNUMBER($L25),OFFSET(Banco!$A$1,Composições!$L25-1,COLUMN(Composições!D25)-1),"")</f>
        <v>PREGO DE ACO POLIDO COM CABECA 22 X 48 (4 1/4 X 5)</v>
      </c>
      <c r="E25" s="90" t="str">
        <f ca="1">IF(ISNUMBER($L25),OFFSET(Banco!$A$1,Composições!$L25-1,COLUMN(Composições!E25)-1),"")</f>
        <v>KG</v>
      </c>
      <c r="F25" s="90">
        <f t="shared" ca="1" si="13"/>
        <v>0.47</v>
      </c>
      <c r="G25" s="90">
        <f t="shared" ca="1" si="13"/>
        <v>0.47</v>
      </c>
      <c r="H25" s="73">
        <v>0.03</v>
      </c>
      <c r="I25" s="74">
        <f ca="1">IF(ISNUMBER($L25),VALUE(OFFSET(Banco!$A$1,Composições!$L25-1,COLUMN(Composições!I25)-4)),0)</f>
        <v>15.99</v>
      </c>
      <c r="J25" s="74">
        <f ca="1">IF(ISNUMBER($L25),VALUE(OFFSET(Banco!$A$1,Composições!$L25-1,COLUMN(Composições!J25)-4)),0)</f>
        <v>15.99</v>
      </c>
      <c r="K25" s="1">
        <f>COUNTA($A$1:$A25)-1</f>
        <v>3</v>
      </c>
      <c r="L25" s="1">
        <f ca="1">MATCH(CONCATENATE($B25," ",$C25),Banco!$A:$A,0)</f>
        <v>3611</v>
      </c>
      <c r="M25" s="75" t="str">
        <f ca="1">IF(OR(ISERROR($L25),$H25="",$H25=0),"",OFFSET(M$1,MATCH($K25,$K$1:$K25,0)-1,0))</f>
        <v>F</v>
      </c>
      <c r="O25" s="77">
        <f ca="1">IF(ISNUMBER($L25),VALUE(OFFSET(Banco!$A$1,Composições!$L25-1,COLUMN(Composições!O25)-6)),0)</f>
        <v>0</v>
      </c>
      <c r="P25" s="77">
        <f ca="1">IF(ISNUMBER($L25),VALUE(OFFSET(Banco!$A$1,Composições!$L25-1,COLUMN(Composições!P25)-6)),0)</f>
        <v>0</v>
      </c>
      <c r="Q25" s="92">
        <f t="shared" ca="1" si="14"/>
        <v>0</v>
      </c>
      <c r="R25" s="92">
        <f t="shared" ca="1" si="14"/>
        <v>0</v>
      </c>
    </row>
    <row r="26" spans="1:18" x14ac:dyDescent="0.2">
      <c r="B26" s="80" t="s">
        <v>6064</v>
      </c>
      <c r="C26" s="94" t="s">
        <v>15766</v>
      </c>
      <c r="D26" s="91" t="str">
        <f ca="1">IF(ISNUMBER($L26),OFFSET(Banco!$A$1,Composições!$L26-1,COLUMN(Composições!D26)-1),"")</f>
        <v>AJUDANTE DE CARPINTEIRO COM ENCARGOS COMPLEMENTARES</v>
      </c>
      <c r="E26" s="90" t="str">
        <f ca="1">IF(ISNUMBER($L26),OFFSET(Banco!$A$1,Composições!$L26-1,COLUMN(Composições!E26)-1),"")</f>
        <v>H</v>
      </c>
      <c r="F26" s="90">
        <f t="shared" ca="1" si="13"/>
        <v>1.45</v>
      </c>
      <c r="G26" s="90">
        <f t="shared" ca="1" si="13"/>
        <v>1.58</v>
      </c>
      <c r="H26" s="73">
        <v>6.5000000000000002E-2</v>
      </c>
      <c r="I26" s="74">
        <f ca="1">IF(ISNUMBER($L26),VALUE(OFFSET(Banco!$A$1,Composições!$L26-1,COLUMN(Composições!I26)-4)),0)</f>
        <v>22.36</v>
      </c>
      <c r="J26" s="74">
        <f ca="1">IF(ISNUMBER($L26),VALUE(OFFSET(Banco!$A$1,Composições!$L26-1,COLUMN(Composições!J26)-4)),0)</f>
        <v>24.31</v>
      </c>
      <c r="K26" s="1">
        <f>COUNTA($A$1:$A26)-1</f>
        <v>3</v>
      </c>
      <c r="L26" s="1">
        <f ca="1">MATCH(CONCATENATE($B26," ",$C26),Banco!$A:$A,0)</f>
        <v>12734</v>
      </c>
      <c r="M26" s="75" t="str">
        <f ca="1">IF(OR(ISERROR($L26),$H26="",$H26=0),"",OFFSET(M$1,MATCH($K26,$K$1:$K26,0)-1,0))</f>
        <v>F</v>
      </c>
      <c r="O26" s="77">
        <f ca="1">IF(ISNUMBER($L26),VALUE(OFFSET(Banco!$A$1,Composições!$L26-1,COLUMN(Composições!O26)-6)),0)</f>
        <v>0</v>
      </c>
      <c r="P26" s="77">
        <f ca="1">IF(ISNUMBER($L26),VALUE(OFFSET(Banco!$A$1,Composições!$L26-1,COLUMN(Composições!P26)-6)),0)</f>
        <v>0</v>
      </c>
      <c r="Q26" s="92">
        <f t="shared" ca="1" si="14"/>
        <v>0</v>
      </c>
      <c r="R26" s="92">
        <f t="shared" ca="1" si="14"/>
        <v>0</v>
      </c>
    </row>
    <row r="27" spans="1:18" x14ac:dyDescent="0.2">
      <c r="B27" s="80" t="s">
        <v>6064</v>
      </c>
      <c r="C27" s="94" t="s">
        <v>15767</v>
      </c>
      <c r="D27" s="91" t="str">
        <f ca="1">IF(ISNUMBER($L27),OFFSET(Banco!$A$1,Composições!$L27-1,COLUMN(Composições!D27)-1),"")</f>
        <v>CARPINTEIRO DE FORMAS COM ENCARGOS COMPLEMENTARES</v>
      </c>
      <c r="E27" s="90" t="str">
        <f ca="1">IF(ISNUMBER($L27),OFFSET(Banco!$A$1,Composições!$L27-1,COLUMN(Composições!E27)-1),"")</f>
        <v>H</v>
      </c>
      <c r="F27" s="90">
        <f t="shared" ca="1" si="13"/>
        <v>2.98</v>
      </c>
      <c r="G27" s="90">
        <f t="shared" ca="1" si="13"/>
        <v>3.26</v>
      </c>
      <c r="H27" s="73">
        <v>0.11799999999999999</v>
      </c>
      <c r="I27" s="74">
        <f ca="1">IF(ISNUMBER($L27),VALUE(OFFSET(Banco!$A$1,Composições!$L27-1,COLUMN(Composições!I27)-4)),0)</f>
        <v>25.32</v>
      </c>
      <c r="J27" s="74">
        <f ca="1">IF(ISNUMBER($L27),VALUE(OFFSET(Banco!$A$1,Composições!$L27-1,COLUMN(Composições!J27)-4)),0)</f>
        <v>27.64</v>
      </c>
      <c r="K27" s="1">
        <f>COUNTA($A$1:$A27)-1</f>
        <v>3</v>
      </c>
      <c r="L27" s="1">
        <f ca="1">MATCH(CONCATENATE($B27," ",$C27),Banco!$A:$A,0)</f>
        <v>12788</v>
      </c>
      <c r="M27" s="75" t="str">
        <f ca="1">IF(OR(ISERROR($L27),$H27="",$H27=0),"",OFFSET(M$1,MATCH($K27,$K$1:$K27,0)-1,0))</f>
        <v>F</v>
      </c>
      <c r="O27" s="77">
        <f ca="1">IF(ISNUMBER($L27),VALUE(OFFSET(Banco!$A$1,Composições!$L27-1,COLUMN(Composições!O27)-6)),0)</f>
        <v>0</v>
      </c>
      <c r="P27" s="77">
        <f ca="1">IF(ISNUMBER($L27),VALUE(OFFSET(Banco!$A$1,Composições!$L27-1,COLUMN(Composições!P27)-6)),0)</f>
        <v>0</v>
      </c>
      <c r="Q27" s="92">
        <f t="shared" ca="1" si="14"/>
        <v>0</v>
      </c>
      <c r="R27" s="92">
        <f t="shared" ca="1" si="14"/>
        <v>0</v>
      </c>
    </row>
    <row r="28" spans="1:18" ht="22.5" x14ac:dyDescent="0.2">
      <c r="B28" s="80" t="s">
        <v>6064</v>
      </c>
      <c r="C28" s="94" t="s">
        <v>15763</v>
      </c>
      <c r="D28" s="91" t="str">
        <f ca="1">IF(ISNUMBER($L28),OFFSET(Banco!$A$1,Composições!$L28-1,COLUMN(Composições!D28)-1),"")</f>
        <v>GUINCHO ELÉTRICO DE COLUNA, CAPACIDADE 400 KG, COM MOTO FREIO, MOTOR TRIFÁSICO DE 1,25 CV - CHP DIURNO. AF_03/2016</v>
      </c>
      <c r="E28" s="90" t="str">
        <f ca="1">IF(ISNUMBER($L28),OFFSET(Banco!$A$1,Composições!$L28-1,COLUMN(Composições!E28)-1),"")</f>
        <v>CHP</v>
      </c>
      <c r="F28" s="90">
        <f t="shared" ca="1" si="13"/>
        <v>0.15</v>
      </c>
      <c r="G28" s="90">
        <f t="shared" ca="1" si="13"/>
        <v>0.16</v>
      </c>
      <c r="H28" s="73">
        <v>4.5999999999999999E-3</v>
      </c>
      <c r="I28" s="74">
        <f ca="1">IF(ISNUMBER($L28),VALUE(OFFSET(Banco!$A$1,Composições!$L28-1,COLUMN(Composições!I28)-4)),0)</f>
        <v>32.89</v>
      </c>
      <c r="J28" s="74">
        <f ca="1">IF(ISNUMBER($L28),VALUE(OFFSET(Banco!$A$1,Composições!$L28-1,COLUMN(Composições!J28)-4)),0)</f>
        <v>36.07</v>
      </c>
      <c r="K28" s="1">
        <f>COUNTA($A$1:$A28)-1</f>
        <v>3</v>
      </c>
      <c r="L28" s="1">
        <f ca="1">MATCH(CONCATENATE($B28," ",$C28),Banco!$A:$A,0)</f>
        <v>7573</v>
      </c>
      <c r="M28" s="75" t="str">
        <f ca="1">IF(OR(ISERROR($L28),$H28="",$H28=0),"",OFFSET(M$1,MATCH($K28,$K$1:$K28,0)-1,0))</f>
        <v>F</v>
      </c>
      <c r="O28" s="77">
        <f ca="1">IF(ISNUMBER($L28),VALUE(OFFSET(Banco!$A$1,Composições!$L28-1,COLUMN(Composições!O28)-6)),0)</f>
        <v>0</v>
      </c>
      <c r="P28" s="77">
        <f ca="1">IF(ISNUMBER($L28),VALUE(OFFSET(Banco!$A$1,Composições!$L28-1,COLUMN(Composições!P28)-6)),0)</f>
        <v>0</v>
      </c>
      <c r="Q28" s="92">
        <f t="shared" ca="1" si="14"/>
        <v>0</v>
      </c>
      <c r="R28" s="92">
        <f t="shared" ca="1" si="14"/>
        <v>0</v>
      </c>
    </row>
    <row r="29" spans="1:18" ht="22.5" x14ac:dyDescent="0.2">
      <c r="B29" s="80" t="s">
        <v>6064</v>
      </c>
      <c r="C29" s="94" t="s">
        <v>15764</v>
      </c>
      <c r="D29" s="91" t="str">
        <f ca="1">IF(ISNUMBER($L29),OFFSET(Banco!$A$1,Composições!$L29-1,COLUMN(Composições!D29)-1),"")</f>
        <v>GUINCHO ELÉTRICO DE COLUNA, CAPACIDADE 400 KG, COM MOTO FREIO, MOTOR TRIFÁSICO DE 1,25 CV - CHI DIURNO. AF_03/2016</v>
      </c>
      <c r="E29" s="90" t="str">
        <f ca="1">IF(ISNUMBER($L29),OFFSET(Banco!$A$1,Composições!$L29-1,COLUMN(Composições!E29)-1),"")</f>
        <v>CHI</v>
      </c>
      <c r="F29" s="90">
        <f t="shared" ca="1" si="13"/>
        <v>0.2</v>
      </c>
      <c r="G29" s="90">
        <f t="shared" ca="1" si="13"/>
        <v>0.22</v>
      </c>
      <c r="H29" s="73">
        <v>6.4000000000000003E-3</v>
      </c>
      <c r="I29" s="74">
        <f ca="1">IF(ISNUMBER($L29),VALUE(OFFSET(Banco!$A$1,Composições!$L29-1,COLUMN(Composições!I29)-4)),0)</f>
        <v>31.93</v>
      </c>
      <c r="J29" s="74">
        <f ca="1">IF(ISNUMBER($L29),VALUE(OFFSET(Banco!$A$1,Composições!$L29-1,COLUMN(Composições!J29)-4)),0)</f>
        <v>35.11</v>
      </c>
      <c r="K29" s="1">
        <f>COUNTA($A$1:$A29)-1</f>
        <v>3</v>
      </c>
      <c r="L29" s="1">
        <f ca="1">MATCH(CONCATENATE($B29," ",$C29),Banco!$A:$A,0)</f>
        <v>7572</v>
      </c>
      <c r="M29" s="75" t="str">
        <f ca="1">IF(OR(ISERROR($L29),$H29="",$H29=0),"",OFFSET(M$1,MATCH($K29,$K$1:$K29,0)-1,0))</f>
        <v>F</v>
      </c>
      <c r="O29" s="77">
        <f ca="1">IF(ISNUMBER($L29),VALUE(OFFSET(Banco!$A$1,Composições!$L29-1,COLUMN(Composições!O29)-6)),0)</f>
        <v>0</v>
      </c>
      <c r="P29" s="77">
        <f ca="1">IF(ISNUMBER($L29),VALUE(OFFSET(Banco!$A$1,Composições!$L29-1,COLUMN(Composições!P29)-6)),0)</f>
        <v>0</v>
      </c>
      <c r="Q29" s="92">
        <f t="shared" ca="1" si="14"/>
        <v>0</v>
      </c>
      <c r="R29" s="92">
        <f t="shared" ca="1" si="14"/>
        <v>0</v>
      </c>
    </row>
    <row r="30" spans="1:18" x14ac:dyDescent="0.2">
      <c r="B30" s="80"/>
      <c r="C30" s="94" t="s">
        <v>14</v>
      </c>
      <c r="D30" s="91" t="str">
        <f ca="1">IF(ISNUMBER($L30),OFFSET(Banco!$A$1,Composições!$L30-1,COLUMN(Composições!D30)-1),"")</f>
        <v/>
      </c>
      <c r="E30" s="90" t="str">
        <f ca="1">IF(ISNUMBER($L30),OFFSET(Banco!$A$1,Composições!$L30-1,COLUMN(Composições!E30)-1),"")</f>
        <v/>
      </c>
      <c r="F30" s="90">
        <f t="shared" ca="1" si="13"/>
        <v>0</v>
      </c>
      <c r="G30" s="90">
        <f t="shared" ca="1" si="13"/>
        <v>0</v>
      </c>
      <c r="H30" s="73">
        <v>0</v>
      </c>
      <c r="I30" s="74">
        <f ca="1">IF(ISNUMBER($L30),VALUE(OFFSET(Banco!$A$1,Composições!$L30-1,COLUMN(Composições!I30)-4)),0)</f>
        <v>0</v>
      </c>
      <c r="J30" s="74">
        <f ca="1">IF(ISNUMBER($L30),VALUE(OFFSET(Banco!$A$1,Composições!$L30-1,COLUMN(Composições!J30)-4)),0)</f>
        <v>0</v>
      </c>
      <c r="K30" s="1">
        <f>COUNTA($A$1:$A30)-1</f>
        <v>3</v>
      </c>
      <c r="L30" s="1" t="e">
        <f ca="1">MATCH(CONCATENATE($B30," ",$C30),Banco!$A:$A,0)</f>
        <v>#N/A</v>
      </c>
      <c r="M30" s="75" t="str">
        <f ca="1">IF(OR(ISERROR($L30),$H30="",$H30=0),"",OFFSET(M$1,MATCH($K30,$K$1:$K30,0)-1,0))</f>
        <v/>
      </c>
      <c r="O30" s="77">
        <f ca="1">IF(ISNUMBER($L30),VALUE(OFFSET(Banco!$A$1,Composições!$L30-1,COLUMN(Composições!O30)-6)),0)</f>
        <v>0</v>
      </c>
      <c r="P30" s="77">
        <f ca="1">IF(ISNUMBER($L30),VALUE(OFFSET(Banco!$A$1,Composições!$L30-1,COLUMN(Composições!P30)-6)),0)</f>
        <v>0</v>
      </c>
      <c r="Q30" s="92">
        <f t="shared" ca="1" si="14"/>
        <v>0</v>
      </c>
      <c r="R30" s="92">
        <f t="shared" ca="1" si="14"/>
        <v>0</v>
      </c>
    </row>
    <row r="31" spans="1:18" customFormat="1" ht="12.75" x14ac:dyDescent="0.2">
      <c r="K31">
        <f>COUNTA($A$1:$A31)-1</f>
        <v>3</v>
      </c>
      <c r="M31" s="3" t="str">
        <f ca="1">IF(OFFSET($M$1,MATCH(OFFSET(K31,-1,0),$K$1:$K31,0)-1,0)="F","F","")</f>
        <v>F</v>
      </c>
    </row>
    <row r="32" spans="1:18" ht="11.25" customHeight="1" x14ac:dyDescent="0.2">
      <c r="A32" s="26" t="str">
        <f>CONCATENATE($B32," ",$C32)</f>
        <v>Composição 006</v>
      </c>
      <c r="B32" s="105" t="s">
        <v>74</v>
      </c>
      <c r="C32" s="106" t="s">
        <v>15791</v>
      </c>
      <c r="D32" s="107" t="s">
        <v>9982</v>
      </c>
      <c r="E32" s="98" t="s">
        <v>4960</v>
      </c>
      <c r="F32" s="108">
        <f ca="1">IF($L32&gt;0,SUM(OFFSET(F32,1,0,$L32),0))</f>
        <v>70.08</v>
      </c>
      <c r="G32" s="108">
        <f ca="1">IF($L32&gt;0,SUM(OFFSET(G32,1,0,$L32),0))</f>
        <v>70.08</v>
      </c>
      <c r="H32" s="109"/>
      <c r="I32" s="110">
        <f ca="1">IF(ISERROR(F32),0,F32)</f>
        <v>70.08</v>
      </c>
      <c r="J32" s="111">
        <f ca="1">IF(ISERROR(G32),0,G32)</f>
        <v>70.08</v>
      </c>
      <c r="K32" s="1">
        <f>COUNTA($A$1:$A32)-1</f>
        <v>4</v>
      </c>
      <c r="L32" s="1">
        <f>IF(MAX(K:K)=K32,MATCH(9999999,$K:$K)+1,MATCH(K32+1,K:K,0))-ROW(L32)-2</f>
        <v>8</v>
      </c>
      <c r="M32" s="3" t="str">
        <f ca="1">IF(AND(OR(I32&lt;&gt;0,J32&lt;&gt;0),N32="Sim"),"F","")</f>
        <v>F</v>
      </c>
      <c r="N32" s="53" t="s">
        <v>62</v>
      </c>
      <c r="O32" s="76"/>
      <c r="P32" s="3"/>
    </row>
    <row r="33" spans="1:18" x14ac:dyDescent="0.2">
      <c r="B33" s="80" t="s">
        <v>6064</v>
      </c>
      <c r="C33" s="104" t="s">
        <v>15768</v>
      </c>
      <c r="D33" s="91" t="str">
        <f ca="1">IF(ISNUMBER($L33),OFFSET(Banco!$A$1,Composições!$L33-1,COLUMN(Composições!D33)-1),"")</f>
        <v>MONTADOR DE ESTRUTURA METÁLICA COM ENCARGOS COMPLEMENTARES</v>
      </c>
      <c r="E33" s="90" t="str">
        <f ca="1">IF(ISNUMBER($L33),OFFSET(Banco!$A$1,Composições!$L33-1,COLUMN(Composições!E33)-1),"")</f>
        <v>H</v>
      </c>
      <c r="F33" s="90">
        <f t="shared" ref="F33:G39" ca="1" si="15">TRUNC($H33*ROUND(I33,2),2)</f>
        <v>0</v>
      </c>
      <c r="G33" s="90">
        <f t="shared" ca="1" si="15"/>
        <v>0</v>
      </c>
      <c r="H33" s="73"/>
      <c r="I33" s="74">
        <f ca="1">IF(ISNUMBER($L33),VALUE(OFFSET(Banco!$A$1,Composições!$L33-1,COLUMN(Composições!I33)-4)),0)</f>
        <v>29.29</v>
      </c>
      <c r="J33" s="74">
        <f ca="1">IF(ISNUMBER($L33),VALUE(OFFSET(Banco!$A$1,Composições!$L33-1,COLUMN(Composições!J33)-4)),0)</f>
        <v>32.21</v>
      </c>
      <c r="K33" s="1">
        <f>COUNTA($A$1:$A33)-1</f>
        <v>4</v>
      </c>
      <c r="L33" s="1">
        <f ca="1">MATCH(CONCATENATE($B33," ",$C33),Banco!$A:$A,0)</f>
        <v>13019</v>
      </c>
      <c r="M33" s="75" t="str">
        <f ca="1">IF(OR(ISERROR($L33),$H33="",$H33=0),"",OFFSET(M$1,MATCH($K33,$K$1:$K33,0)-1,0))</f>
        <v/>
      </c>
      <c r="O33" s="77">
        <f ca="1">IF(ISNUMBER($L33),VALUE(OFFSET(Banco!$A$1,Composições!$L33-1,COLUMN(Composições!O33)-6)),0)</f>
        <v>0</v>
      </c>
      <c r="P33" s="77">
        <f ca="1">IF(ISNUMBER($L33),VALUE(OFFSET(Banco!$A$1,Composições!$L33-1,COLUMN(Composições!P33)-6)),0)</f>
        <v>0</v>
      </c>
      <c r="Q33" s="92">
        <f t="shared" ref="Q33:R39" ca="1" si="16">ROUND(F33*O33,2)</f>
        <v>0</v>
      </c>
      <c r="R33" s="92">
        <f t="shared" ca="1" si="16"/>
        <v>0</v>
      </c>
    </row>
    <row r="34" spans="1:18" ht="22.5" x14ac:dyDescent="0.2">
      <c r="B34" s="80" t="s">
        <v>80</v>
      </c>
      <c r="C34" s="104" t="s">
        <v>15786</v>
      </c>
      <c r="D34" s="91" t="str">
        <f ca="1">IF(ISNUMBER($L34),OFFSET(Banco!$A$1,Composições!$L34-1,COLUMN(Composições!D34)-1),"")</f>
        <v>ARAME GALVANIZADO 6 BWG, D = 5,16 MM (0,157 KG/M), OU 8 BWG, D = 4,19 MM (0,101 KG/M), OU 10 BWG, D = 3,40 MM (0,0713 KG/M)</v>
      </c>
      <c r="E34" s="90" t="str">
        <f ca="1">IF(ISNUMBER($L34),OFFSET(Banco!$A$1,Composições!$L34-1,COLUMN(Composições!E34)-1),"")</f>
        <v>KG</v>
      </c>
      <c r="F34" s="90">
        <f t="shared" ca="1" si="15"/>
        <v>0.92</v>
      </c>
      <c r="G34" s="90">
        <f t="shared" ca="1" si="15"/>
        <v>0.92</v>
      </c>
      <c r="H34" s="73">
        <v>3.6999999999999998E-2</v>
      </c>
      <c r="I34" s="74">
        <f ca="1">IF(ISNUMBER($L34),VALUE(OFFSET(Banco!$A$1,Composições!$L34-1,COLUMN(Composições!I34)-4)),0)</f>
        <v>24.88</v>
      </c>
      <c r="J34" s="74">
        <f ca="1">IF(ISNUMBER($L34),VALUE(OFFSET(Banco!$A$1,Composições!$L34-1,COLUMN(Composições!J34)-4)),0)</f>
        <v>24.88</v>
      </c>
      <c r="K34" s="1">
        <f>COUNTA($A$1:$A34)-1</f>
        <v>4</v>
      </c>
      <c r="L34" s="1">
        <f ca="1">MATCH(CONCATENATE($B34," ",$C34),Banco!$A:$A,0)</f>
        <v>320</v>
      </c>
      <c r="M34" s="75" t="str">
        <f ca="1">IF(OR(ISERROR($L34),$H34="",$H34=0),"",OFFSET(M$1,MATCH($K34,$K$1:$K34,0)-1,0))</f>
        <v>F</v>
      </c>
      <c r="O34" s="77">
        <f ca="1">IF(ISNUMBER($L34),VALUE(OFFSET(Banco!$A$1,Composições!$L34-1,COLUMN(Composições!O34)-6)),0)</f>
        <v>0</v>
      </c>
      <c r="P34" s="77">
        <f ca="1">IF(ISNUMBER($L34),VALUE(OFFSET(Banco!$A$1,Composições!$L34-1,COLUMN(Composições!P34)-6)),0)</f>
        <v>0</v>
      </c>
      <c r="Q34" s="92">
        <f t="shared" ca="1" si="16"/>
        <v>0</v>
      </c>
      <c r="R34" s="92">
        <f t="shared" ca="1" si="16"/>
        <v>0</v>
      </c>
    </row>
    <row r="35" spans="1:18" ht="22.5" x14ac:dyDescent="0.2">
      <c r="B35" s="80" t="s">
        <v>80</v>
      </c>
      <c r="C35" s="104" t="s">
        <v>15787</v>
      </c>
      <c r="D35" s="91" t="str">
        <f ca="1">IF(ISNUMBER($L35),OFFSET(Banco!$A$1,Composições!$L35-1,COLUMN(Composições!D35)-1),"")</f>
        <v>PARAFUSO, AUTOATARRAXANTE, CABECA CHATA, FENDA SIMPLES, EM ACO ZINCADO, 1/4" (6,35 MM) X 25 MM</v>
      </c>
      <c r="E35" s="90" t="str">
        <f ca="1">IF(ISNUMBER($L35),OFFSET(Banco!$A$1,Composições!$L35-1,COLUMN(Composições!E35)-1),"")</f>
        <v>CENTO</v>
      </c>
      <c r="F35" s="90">
        <f t="shared" ca="1" si="15"/>
        <v>0</v>
      </c>
      <c r="G35" s="90">
        <f t="shared" ca="1" si="15"/>
        <v>0</v>
      </c>
      <c r="H35" s="73">
        <v>3.3599999999999998E-2</v>
      </c>
      <c r="I35" s="74">
        <f ca="1">IF(ISNUMBER($L35),VALUE(OFFSET(Banco!$A$1,Composições!$L35-1,COLUMN(Composições!I35)-4)),0)</f>
        <v>0</v>
      </c>
      <c r="J35" s="74">
        <f ca="1">IF(ISNUMBER($L35),VALUE(OFFSET(Banco!$A$1,Composições!$L35-1,COLUMN(Composições!J35)-4)),0)</f>
        <v>0</v>
      </c>
      <c r="K35" s="1">
        <f>COUNTA($A$1:$A35)-1</f>
        <v>4</v>
      </c>
      <c r="L35" s="1">
        <f ca="1">MATCH(CONCATENATE($B35," ",$C35),Banco!$A:$A,0)</f>
        <v>3250</v>
      </c>
      <c r="M35" s="75" t="str">
        <f ca="1">IF(OR(ISERROR($L35),$H35="",$H35=0),"",OFFSET(M$1,MATCH($K35,$K$1:$K35,0)-1,0))</f>
        <v>F</v>
      </c>
      <c r="O35" s="77">
        <f ca="1">IF(ISNUMBER($L35),VALUE(OFFSET(Banco!$A$1,Composições!$L35-1,COLUMN(Composições!O35)-6)),0)</f>
        <v>0</v>
      </c>
      <c r="P35" s="77">
        <f ca="1">IF(ISNUMBER($L35),VALUE(OFFSET(Banco!$A$1,Composições!$L35-1,COLUMN(Composições!P35)-6)),0)</f>
        <v>0</v>
      </c>
      <c r="Q35" s="92">
        <f t="shared" ca="1" si="16"/>
        <v>0</v>
      </c>
      <c r="R35" s="92">
        <f t="shared" ca="1" si="16"/>
        <v>0</v>
      </c>
    </row>
    <row r="36" spans="1:18" x14ac:dyDescent="0.2">
      <c r="B36" s="80" t="s">
        <v>80</v>
      </c>
      <c r="C36" s="104" t="s">
        <v>15788</v>
      </c>
      <c r="D36" s="91" t="str">
        <f ca="1">IF(ISNUMBER($L36),OFFSET(Banco!$A$1,Composições!$L36-1,COLUMN(Composições!D36)-1),"")</f>
        <v>PARAFUSO ZINCADO, AUTOBROCANTE, FLANGEADO, 4,2 MM X 19 MM</v>
      </c>
      <c r="E36" s="90" t="str">
        <f ca="1">IF(ISNUMBER($L36),OFFSET(Banco!$A$1,Composições!$L36-1,COLUMN(Composições!E36)-1),"")</f>
        <v>CENTO</v>
      </c>
      <c r="F36" s="90">
        <f t="shared" ca="1" si="15"/>
        <v>0</v>
      </c>
      <c r="G36" s="90">
        <f t="shared" ca="1" si="15"/>
        <v>0</v>
      </c>
      <c r="H36" s="73">
        <v>1.23E-2</v>
      </c>
      <c r="I36" s="74">
        <f ca="1">IF(ISNUMBER($L36),VALUE(OFFSET(Banco!$A$1,Composições!$L36-1,COLUMN(Composições!I36)-4)),0)</f>
        <v>0</v>
      </c>
      <c r="J36" s="74">
        <f ca="1">IF(ISNUMBER($L36),VALUE(OFFSET(Banco!$A$1,Composições!$L36-1,COLUMN(Composições!J36)-4)),0)</f>
        <v>0</v>
      </c>
      <c r="K36" s="1">
        <f>COUNTA($A$1:$A36)-1</f>
        <v>4</v>
      </c>
      <c r="L36" s="1">
        <f ca="1">MATCH(CONCATENATE($B36," ",$C36),Banco!$A:$A,0)</f>
        <v>3241</v>
      </c>
      <c r="M36" s="75" t="str">
        <f ca="1">IF(OR(ISERROR($L36),$H36="",$H36=0),"",OFFSET(M$1,MATCH($K36,$K$1:$K36,0)-1,0))</f>
        <v>F</v>
      </c>
      <c r="O36" s="77">
        <f ca="1">IF(ISNUMBER($L36),VALUE(OFFSET(Banco!$A$1,Composições!$L36-1,COLUMN(Composições!O36)-6)),0)</f>
        <v>0</v>
      </c>
      <c r="P36" s="77">
        <f ca="1">IF(ISNUMBER($L36),VALUE(OFFSET(Banco!$A$1,Composições!$L36-1,COLUMN(Composições!P36)-6)),0)</f>
        <v>0</v>
      </c>
      <c r="Q36" s="92">
        <f t="shared" ca="1" si="16"/>
        <v>0</v>
      </c>
      <c r="R36" s="92">
        <f t="shared" ca="1" si="16"/>
        <v>0</v>
      </c>
    </row>
    <row r="37" spans="1:18" ht="22.5" x14ac:dyDescent="0.2">
      <c r="B37" s="80" t="s">
        <v>80</v>
      </c>
      <c r="C37" s="104" t="s">
        <v>15789</v>
      </c>
      <c r="D37" s="91" t="str">
        <f ca="1">IF(ISNUMBER($L37),OFFSET(Banco!$A$1,Composições!$L37-1,COLUMN(Composições!D37)-1),"")</f>
        <v>PARAFUSO DRY WALL, EM ACO ZINCADO, CABECA LENTILHA E PONTA BROCA (LB), LARGURA 4,2 MM, COMPRIMENTO 13 MM</v>
      </c>
      <c r="E37" s="90" t="str">
        <f ca="1">IF(ISNUMBER($L37),OFFSET(Banco!$A$1,Composições!$L37-1,COLUMN(Composições!E37)-1),"")</f>
        <v>UN</v>
      </c>
      <c r="F37" s="90">
        <f t="shared" ca="1" si="15"/>
        <v>0</v>
      </c>
      <c r="G37" s="90">
        <f t="shared" ca="1" si="15"/>
        <v>0</v>
      </c>
      <c r="H37" s="73">
        <v>2.2134</v>
      </c>
      <c r="I37" s="74">
        <f ca="1">IF(ISNUMBER($L37),VALUE(OFFSET(Banco!$A$1,Composições!$L37-1,COLUMN(Composições!I37)-4)),0)</f>
        <v>0</v>
      </c>
      <c r="J37" s="74">
        <f ca="1">IF(ISNUMBER($L37),VALUE(OFFSET(Banco!$A$1,Composições!$L37-1,COLUMN(Composições!J37)-4)),0)</f>
        <v>0</v>
      </c>
      <c r="K37" s="1">
        <f>COUNTA($A$1:$A37)-1</f>
        <v>4</v>
      </c>
      <c r="L37" s="1">
        <f ca="1">MATCH(CONCATENATE($B37," ",$C37),Banco!$A:$A,0)</f>
        <v>3202</v>
      </c>
      <c r="M37" s="75" t="str">
        <f ca="1">IF(OR(ISERROR($L37),$H37="",$H37=0),"",OFFSET(M$1,MATCH($K37,$K$1:$K37,0)-1,0))</f>
        <v>F</v>
      </c>
      <c r="O37" s="77">
        <f ca="1">IF(ISNUMBER($L37),VALUE(OFFSET(Banco!$A$1,Composições!$L37-1,COLUMN(Composições!O37)-6)),0)</f>
        <v>0</v>
      </c>
      <c r="P37" s="77">
        <f ca="1">IF(ISNUMBER($L37),VALUE(OFFSET(Banco!$A$1,Composições!$L37-1,COLUMN(Composições!P37)-6)),0)</f>
        <v>0</v>
      </c>
      <c r="Q37" s="92">
        <f t="shared" ca="1" si="16"/>
        <v>0</v>
      </c>
      <c r="R37" s="92">
        <f t="shared" ca="1" si="16"/>
        <v>0</v>
      </c>
    </row>
    <row r="38" spans="1:18" ht="22.5" x14ac:dyDescent="0.2">
      <c r="B38" s="80" t="s">
        <v>80</v>
      </c>
      <c r="C38" s="104" t="s">
        <v>15784</v>
      </c>
      <c r="D38" s="91" t="str">
        <f ca="1">IF(ISNUMBER($L38),OFFSET(Banco!$A$1,Composições!$L38-1,COLUMN(Composições!D38)-1),"")</f>
        <v>PENDURAL OU PRESILHA REGULADORA, EM ACO GALVANIZADO, COM CORPO, MOLA E REBITE, PARA PERFIL TIPO CANALETA DE ESTRUTURA EM FORROS DRYWALL</v>
      </c>
      <c r="E38" s="90" t="str">
        <f ca="1">IF(ISNUMBER($L38),OFFSET(Banco!$A$1,Composições!$L38-1,COLUMN(Composições!E38)-1),"")</f>
        <v>UN</v>
      </c>
      <c r="F38" s="90">
        <f t="shared" ca="1" si="15"/>
        <v>2.84</v>
      </c>
      <c r="G38" s="90">
        <f t="shared" ca="1" si="15"/>
        <v>2.84</v>
      </c>
      <c r="H38" s="73">
        <v>1.2266999999999999</v>
      </c>
      <c r="I38" s="74">
        <f ca="1">IF(ISNUMBER($L38),VALUE(OFFSET(Banco!$A$1,Composições!$L38-1,COLUMN(Composições!I38)-4)),0)</f>
        <v>2.3199999999999998</v>
      </c>
      <c r="J38" s="74">
        <f ca="1">IF(ISNUMBER($L38),VALUE(OFFSET(Banco!$A$1,Composições!$L38-1,COLUMN(Composições!J38)-4)),0)</f>
        <v>2.3199999999999998</v>
      </c>
      <c r="K38" s="1">
        <f>COUNTA($A$1:$A38)-1</f>
        <v>4</v>
      </c>
      <c r="L38" s="1">
        <f ca="1">MATCH(CONCATENATE($B38," ",$C38),Banco!$A:$A,0)</f>
        <v>3291</v>
      </c>
      <c r="M38" s="75" t="str">
        <f ca="1">IF(OR(ISERROR($L38),$H38="",$H38=0),"",OFFSET(M$1,MATCH($K38,$K$1:$K38,0)-1,0))</f>
        <v>F</v>
      </c>
      <c r="O38" s="77">
        <f ca="1">IF(ISNUMBER($L38),VALUE(OFFSET(Banco!$A$1,Composições!$L38-1,COLUMN(Composições!O38)-6)),0)</f>
        <v>0</v>
      </c>
      <c r="P38" s="77">
        <f ca="1">IF(ISNUMBER($L38),VALUE(OFFSET(Banco!$A$1,Composições!$L38-1,COLUMN(Composições!P38)-6)),0)</f>
        <v>0</v>
      </c>
      <c r="Q38" s="92">
        <f t="shared" ca="1" si="16"/>
        <v>0</v>
      </c>
      <c r="R38" s="92">
        <f t="shared" ca="1" si="16"/>
        <v>0</v>
      </c>
    </row>
    <row r="39" spans="1:18" ht="22.5" x14ac:dyDescent="0.2">
      <c r="B39" s="80" t="s">
        <v>80</v>
      </c>
      <c r="C39" s="104" t="s">
        <v>15785</v>
      </c>
      <c r="D39" s="91" t="str">
        <f ca="1">IF(ISNUMBER($L39),OFFSET(Banco!$A$1,Composições!$L39-1,COLUMN(Composições!D39)-1),"")</f>
        <v>PERFIL CANALETA, FORMATO C, EM ACO ZINCADO, PARA ESTRUTURA FORRO DRYWALL, E = 0,5 MM, *46 X 18* (L X H), COMPRIMENTO 3 M</v>
      </c>
      <c r="E39" s="90" t="str">
        <f ca="1">IF(ISNUMBER($L39),OFFSET(Banco!$A$1,Composições!$L39-1,COLUMN(Composições!E39)-1),"")</f>
        <v>M</v>
      </c>
      <c r="F39" s="90">
        <f t="shared" ca="1" si="15"/>
        <v>21.88</v>
      </c>
      <c r="G39" s="90">
        <f t="shared" ca="1" si="15"/>
        <v>21.88</v>
      </c>
      <c r="H39" s="73">
        <v>3.5470000000000002</v>
      </c>
      <c r="I39" s="74">
        <f ca="1">IF(ISNUMBER($L39),VALUE(OFFSET(Banco!$A$1,Composições!$L39-1,COLUMN(Composições!I39)-4)),0)</f>
        <v>6.17</v>
      </c>
      <c r="J39" s="74">
        <f ca="1">IF(ISNUMBER($L39),VALUE(OFFSET(Banco!$A$1,Composições!$L39-1,COLUMN(Composições!J39)-4)),0)</f>
        <v>6.17</v>
      </c>
      <c r="K39" s="1">
        <f>COUNTA($A$1:$A39)-1</f>
        <v>4</v>
      </c>
      <c r="L39" s="1">
        <f ca="1">MATCH(CONCATENATE($B39," ",$C39),Banco!$A:$A,0)</f>
        <v>3301</v>
      </c>
      <c r="M39" s="75" t="str">
        <f ca="1">IF(OR(ISERROR($L39),$H39="",$H39=0),"",OFFSET(M$1,MATCH($K39,$K$1:$K39,0)-1,0))</f>
        <v>F</v>
      </c>
      <c r="O39" s="77">
        <f ca="1">IF(ISNUMBER($L39),VALUE(OFFSET(Banco!$A$1,Composições!$L39-1,COLUMN(Composições!O39)-6)),0)</f>
        <v>0</v>
      </c>
      <c r="P39" s="77">
        <f ca="1">IF(ISNUMBER($L39),VALUE(OFFSET(Banco!$A$1,Composições!$L39-1,COLUMN(Composições!P39)-6)),0)</f>
        <v>0</v>
      </c>
      <c r="Q39" s="92">
        <f t="shared" ca="1" si="16"/>
        <v>0</v>
      </c>
      <c r="R39" s="92">
        <f t="shared" ca="1" si="16"/>
        <v>0</v>
      </c>
    </row>
    <row r="40" spans="1:18" ht="11.25" customHeight="1" x14ac:dyDescent="0.2">
      <c r="B40" s="79" t="s">
        <v>80</v>
      </c>
      <c r="C40" s="29" t="s">
        <v>15782</v>
      </c>
      <c r="D40" s="25" t="str">
        <f ca="1">IF(ISNUMBER($L40),OFFSET(Banco!$A$1,Composições!$L40-1,COLUMN(Composições!D40)-1),"")</f>
        <v>FORRO DE PVC LISO, BRANCO, REGUA DE 20 CM, ESPESSURA APROXIMADA DE 8 MM, COMPRIMENTO 6 M (SEM COLOCACAO)</v>
      </c>
      <c r="E40" s="51" t="str">
        <f ca="1">IF(ISNUMBER($L40),OFFSET(Banco!$A$1,Composições!$L40-1,COLUMN(Composições!E40)-1),"")</f>
        <v>M2</v>
      </c>
      <c r="F40" s="51">
        <f ca="1">TRUNC($H40*ROUND(I40,2),2)</f>
        <v>44.44</v>
      </c>
      <c r="G40" s="51">
        <f ca="1">TRUNC($H40*ROUND(J40,2),2)</f>
        <v>44.44</v>
      </c>
      <c r="H40" s="112">
        <v>1.0363</v>
      </c>
      <c r="I40" s="113">
        <f ca="1">IF(ISNUMBER($L40),VALUE(OFFSET(Banco!$A$1,Composições!$L40-1,COLUMN(Composições!I40)-4)),0)</f>
        <v>42.89</v>
      </c>
      <c r="J40" s="113">
        <f ca="1">IF(ISNUMBER($L40),VALUE(OFFSET(Banco!$A$1,Composições!$L40-1,COLUMN(Composições!J40)-4)),0)</f>
        <v>42.89</v>
      </c>
      <c r="K40" s="1">
        <f>COUNTA($A$1:$A40)-1</f>
        <v>4</v>
      </c>
      <c r="L40" s="1">
        <f ca="1">MATCH(CONCATENATE($B40," ",$C40),Banco!$A:$A,0)</f>
        <v>2126</v>
      </c>
      <c r="M40" s="75" t="str">
        <f ca="1">IF(OR(ISERROR($L40),$H40="",$H40=0),"",OFFSET(M$1,MATCH($K40,$K$1:$K40,0)-1,0))</f>
        <v>F</v>
      </c>
      <c r="O40" s="77">
        <f ca="1">IF(ISNUMBER($L40),VALUE(OFFSET(Banco!$A$1,Composições!$L40-1,COLUMN(Composições!O40)-6)),0)</f>
        <v>0</v>
      </c>
      <c r="P40" s="77">
        <f ca="1">IF(ISNUMBER($L40),VALUE(OFFSET(Banco!$A$1,Composições!$L40-1,COLUMN(Composições!P40)-6)),0)</f>
        <v>0</v>
      </c>
    </row>
    <row r="41" spans="1:18" ht="12.75" customHeight="1" x14ac:dyDescent="0.2">
      <c r="B41" s="1"/>
      <c r="C41" s="1"/>
      <c r="D41" s="1"/>
      <c r="E41" s="1"/>
      <c r="F41" s="1"/>
      <c r="G41" s="1"/>
      <c r="H41" s="1"/>
      <c r="I41" s="1"/>
      <c r="J41" s="1"/>
      <c r="K41" s="1">
        <f>COUNTA($A$1:$A41)-1</f>
        <v>4</v>
      </c>
      <c r="M41" s="3" t="str">
        <f ca="1">IF(OFFSET($M$1,MATCH(OFFSET(K41,-1,0),$K$1:$K41,0)-1,0)="F","F","")</f>
        <v>F</v>
      </c>
      <c r="O41" s="76"/>
      <c r="P41" s="3"/>
    </row>
    <row r="42" spans="1:18" ht="24" customHeight="1" x14ac:dyDescent="0.2">
      <c r="A42" s="40" t="s">
        <v>46</v>
      </c>
      <c r="B42" s="120">
        <v>45846</v>
      </c>
      <c r="C42" s="121"/>
      <c r="D42" s="1"/>
      <c r="E42" s="41"/>
      <c r="F42" s="41"/>
      <c r="G42" s="41"/>
      <c r="H42" s="41"/>
      <c r="I42" s="41"/>
      <c r="J42" s="1"/>
      <c r="M42" s="3" t="s">
        <v>45</v>
      </c>
    </row>
    <row r="43" spans="1:18" x14ac:dyDescent="0.2">
      <c r="B43" s="1" t="s">
        <v>48</v>
      </c>
      <c r="C43" s="1"/>
      <c r="D43" s="1"/>
      <c r="E43" s="118" t="s">
        <v>49</v>
      </c>
      <c r="F43" s="118"/>
      <c r="G43" s="118"/>
      <c r="H43" s="118"/>
      <c r="I43" s="116" t="s">
        <v>15759</v>
      </c>
      <c r="J43" s="116"/>
      <c r="M43" s="3" t="s">
        <v>45</v>
      </c>
    </row>
    <row r="44" spans="1:18" x14ac:dyDescent="0.2">
      <c r="B44" s="1"/>
      <c r="C44" s="1"/>
      <c r="D44" s="1"/>
      <c r="E44" s="119" t="s">
        <v>47</v>
      </c>
      <c r="F44" s="119"/>
      <c r="G44" s="119"/>
      <c r="H44" s="119"/>
      <c r="I44" s="117" t="s">
        <v>15760</v>
      </c>
      <c r="J44" s="117"/>
      <c r="M44" s="3" t="s">
        <v>45</v>
      </c>
    </row>
  </sheetData>
  <sheetProtection password="BD17" sheet="1" objects="1" scenarios="1" autoFilter="0"/>
  <autoFilter ref="M10:M44"/>
  <mergeCells count="6">
    <mergeCell ref="B1:J1"/>
    <mergeCell ref="I43:J43"/>
    <mergeCell ref="I44:J44"/>
    <mergeCell ref="E43:H43"/>
    <mergeCell ref="E44:H44"/>
    <mergeCell ref="B42:C42"/>
  </mergeCells>
  <phoneticPr fontId="10" type="noConversion"/>
  <conditionalFormatting sqref="I12:J17">
    <cfRule type="expression" dxfId="4" priority="5" stopIfTrue="1">
      <formula>AND(COUNTBLANK($B12:$C12)=0,I12=0)</formula>
    </cfRule>
  </conditionalFormatting>
  <conditionalFormatting sqref="I20:J21">
    <cfRule type="expression" dxfId="3" priority="3" stopIfTrue="1">
      <formula>AND(COUNTBLANK($B20:$C20)=0,I20=0)</formula>
    </cfRule>
  </conditionalFormatting>
  <conditionalFormatting sqref="I24:J30">
    <cfRule type="expression" dxfId="2" priority="2" stopIfTrue="1">
      <formula>AND(COUNTBLANK($B24:$C24)=0,I24=0)</formula>
    </cfRule>
  </conditionalFormatting>
  <conditionalFormatting sqref="I33:J39">
    <cfRule type="expression" dxfId="1" priority="1" stopIfTrue="1">
      <formula>AND(COUNTBLANK($B33:$C33)=0,I33=0)</formula>
    </cfRule>
  </conditionalFormatting>
  <dataValidations count="3">
    <dataValidation type="list" allowBlank="1" showInputMessage="1" showErrorMessage="1" sqref="N7:N8 N11 N19 N23 N32:N40">
      <formula1>"Sim,Não"</formula1>
    </dataValidation>
    <dataValidation type="list" allowBlank="1" sqref="B8 B24:B30 B20:B21 B12:B17 B40">
      <formula1>"SINAPI,SINAPI-I,SICRO,Composição,Cotação"</formula1>
    </dataValidation>
    <dataValidation type="list" allowBlank="1" sqref="B33:B39">
      <formula1>"SINAPI,SINAPI-I,SICRO,Composição,Cotação"</formula1>
    </dataValidation>
  </dataValidations>
  <pageMargins left="0.78740157480314965" right="0.78740157480314965" top="0.78740157480314965" bottom="0.78740157480314965" header="5.7086614173228352" footer="0.59055118110236227"/>
  <pageSetup paperSize="9" scale="71" fitToHeight="0" orientation="portrait" r:id="rId1"/>
  <headerFooter>
    <oddHeader>&amp;L_</oddHeader>
    <oddFooter>&amp;R&amp;P&amp;LPlanilha Referência.xlsx versão 2.2 - Desenvolvido por Caixa Econômica Federal - Conteúdo sob responsabilidade do usuário</oddFooter>
  </headerFooter>
  <drawing r:id="rId2"/>
  <legacyDrawing r:id="rId3"/>
  <oleObjects>
    <mc:AlternateContent xmlns:mc="http://schemas.openxmlformats.org/markup-compatibility/2006">
      <mc:Choice Requires="x14">
        <oleObject shapeId="4134" r:id="rId4">
          <objectPr defaultSize="0" autoPict="0" r:id="rId5">
            <anchor moveWithCells="1" sizeWithCells="1">
              <from>
                <xdr:col>1</xdr:col>
                <xdr:colOff>9525</xdr:colOff>
                <xdr:row>0</xdr:row>
                <xdr:rowOff>0</xdr:rowOff>
              </from>
              <to>
                <xdr:col>2</xdr:col>
                <xdr:colOff>876300</xdr:colOff>
                <xdr:row>1</xdr:row>
                <xdr:rowOff>0</xdr:rowOff>
              </to>
            </anchor>
          </objectPr>
        </oleObject>
      </mc:Choice>
      <mc:Fallback>
        <oleObject shapeId="4134" r:id="rId4"/>
      </mc:Fallback>
    </mc:AlternateContent>
  </oleObjects>
  <mc:AlternateContent xmlns:mc="http://schemas.openxmlformats.org/markup-compatibility/2006">
    <mc:Choice Requires="x14">
      <controls>
        <mc:AlternateContent xmlns:mc="http://schemas.openxmlformats.org/markup-compatibility/2006">
          <mc:Choice Requires="x14">
            <control shapeId="4097" r:id="rId6" name="Button 1">
              <controlPr defaultSize="0" print="0" autoFill="0" autoPict="0" macro="[0]!addComposicao">
                <anchor moveWithCells="1">
                  <from>
                    <xdr:col>1</xdr:col>
                    <xdr:colOff>28575</xdr:colOff>
                    <xdr:row>1</xdr:row>
                    <xdr:rowOff>9525</xdr:rowOff>
                  </from>
                  <to>
                    <xdr:col>2</xdr:col>
                    <xdr:colOff>914400</xdr:colOff>
                    <xdr:row>3</xdr:row>
                    <xdr:rowOff>28575</xdr:rowOff>
                  </to>
                </anchor>
              </controlPr>
            </control>
          </mc:Choice>
        </mc:AlternateContent>
        <mc:AlternateContent xmlns:mc="http://schemas.openxmlformats.org/markup-compatibility/2006">
          <mc:Choice Requires="x14">
            <control shapeId="4100" r:id="rId7" name="Button 4">
              <controlPr defaultSize="0" print="0" autoFill="0" autoPict="0" macro="[0]!AddLine">
                <anchor moveWithCells="1">
                  <from>
                    <xdr:col>3</xdr:col>
                    <xdr:colOff>771525</xdr:colOff>
                    <xdr:row>1</xdr:row>
                    <xdr:rowOff>9525</xdr:rowOff>
                  </from>
                  <to>
                    <xdr:col>3</xdr:col>
                    <xdr:colOff>2066925</xdr:colOff>
                    <xdr:row>3</xdr:row>
                    <xdr:rowOff>28575</xdr:rowOff>
                  </to>
                </anchor>
              </controlPr>
            </control>
          </mc:Choice>
        </mc:AlternateContent>
        <mc:AlternateContent xmlns:mc="http://schemas.openxmlformats.org/markup-compatibility/2006">
          <mc:Choice Requires="x14">
            <control shapeId="4101" r:id="rId8" name="Button 5">
              <controlPr defaultSize="0" print="0" autoFill="0" autoPict="0" macro="[0]!DeleteLine">
                <anchor moveWithCells="1">
                  <from>
                    <xdr:col>3</xdr:col>
                    <xdr:colOff>2105025</xdr:colOff>
                    <xdr:row>1</xdr:row>
                    <xdr:rowOff>9525</xdr:rowOff>
                  </from>
                  <to>
                    <xdr:col>3</xdr:col>
                    <xdr:colOff>3400425</xdr:colOff>
                    <xdr:row>3</xdr:row>
                    <xdr:rowOff>28575</xdr:rowOff>
                  </to>
                </anchor>
              </controlPr>
            </control>
          </mc:Choice>
        </mc:AlternateContent>
        <mc:AlternateContent xmlns:mc="http://schemas.openxmlformats.org/markup-compatibility/2006">
          <mc:Choice Requires="x14">
            <control shapeId="4102" r:id="rId9" name="Button 6">
              <controlPr defaultSize="0" print="0" autoFill="0" autoPict="0" macro="[0]!buscaCodigo">
                <anchor moveWithCells="1">
                  <from>
                    <xdr:col>3</xdr:col>
                    <xdr:colOff>3429000</xdr:colOff>
                    <xdr:row>1</xdr:row>
                    <xdr:rowOff>9525</xdr:rowOff>
                  </from>
                  <to>
                    <xdr:col>7</xdr:col>
                    <xdr:colOff>180975</xdr:colOff>
                    <xdr:row>3</xdr:row>
                    <xdr:rowOff>28575</xdr:rowOff>
                  </to>
                </anchor>
              </controlPr>
            </control>
          </mc:Choice>
        </mc:AlternateContent>
        <mc:AlternateContent xmlns:mc="http://schemas.openxmlformats.org/markup-compatibility/2006">
          <mc:Choice Requires="x14">
            <control shapeId="4136" r:id="rId10" name="Button 40">
              <controlPr defaultSize="0" print="0" autoFill="0" autoPict="0" macro="[0]!ExportarComposicoes">
                <anchor moveWithCells="1">
                  <from>
                    <xdr:col>13</xdr:col>
                    <xdr:colOff>66675</xdr:colOff>
                    <xdr:row>0</xdr:row>
                    <xdr:rowOff>66675</xdr:rowOff>
                  </from>
                  <to>
                    <xdr:col>14</xdr:col>
                    <xdr:colOff>561975</xdr:colOff>
                    <xdr:row>0</xdr:row>
                    <xdr:rowOff>276225</xdr:rowOff>
                  </to>
                </anchor>
              </controlPr>
            </control>
          </mc:Choice>
        </mc:AlternateContent>
        <mc:AlternateContent xmlns:mc="http://schemas.openxmlformats.org/markup-compatibility/2006">
          <mc:Choice Requires="x14">
            <control shapeId="4137" r:id="rId11" name="Button 41">
              <controlPr defaultSize="0" print="0" autoFill="0" autoPict="0" macro="[0]!ImportarComposicoes">
                <anchor moveWithCells="1">
                  <from>
                    <xdr:col>13</xdr:col>
                    <xdr:colOff>66675</xdr:colOff>
                    <xdr:row>1</xdr:row>
                    <xdr:rowOff>66675</xdr:rowOff>
                  </from>
                  <to>
                    <xdr:col>14</xdr:col>
                    <xdr:colOff>561975</xdr:colOff>
                    <xdr:row>2</xdr:row>
                    <xdr:rowOff>123825</xdr:rowOff>
                  </to>
                </anchor>
              </controlPr>
            </control>
          </mc:Choice>
        </mc:AlternateContent>
        <mc:AlternateContent xmlns:mc="http://schemas.openxmlformats.org/markup-compatibility/2006">
          <mc:Choice Requires="x14">
            <control shapeId="4138" r:id="rId12" name="Button 42">
              <controlPr defaultSize="0" print="0" autoFill="0" autoPict="0" macro="[0]!limparcomposicoes">
                <anchor moveWithCells="1" sizeWithCells="1">
                  <from>
                    <xdr:col>7</xdr:col>
                    <xdr:colOff>457200</xdr:colOff>
                    <xdr:row>1</xdr:row>
                    <xdr:rowOff>9525</xdr:rowOff>
                  </from>
                  <to>
                    <xdr:col>9</xdr:col>
                    <xdr:colOff>752475</xdr:colOff>
                    <xdr:row>3</xdr:row>
                    <xdr:rowOff>28575</xdr:rowOff>
                  </to>
                </anchor>
              </controlPr>
            </control>
          </mc:Choice>
        </mc:AlternateContent>
        <mc:AlternateContent xmlns:mc="http://schemas.openxmlformats.org/markup-compatibility/2006">
          <mc:Choice Requires="x14">
            <control shapeId="4152" r:id="rId13" name="Button 56">
              <controlPr defaultSize="0" print="0" autoFill="0" autoPict="0" macro="[0]!excVazias">
                <anchor moveWithCells="1" sizeWithCells="1">
                  <from>
                    <xdr:col>7</xdr:col>
                    <xdr:colOff>457200</xdr:colOff>
                    <xdr:row>0</xdr:row>
                    <xdr:rowOff>0</xdr:rowOff>
                  </from>
                  <to>
                    <xdr:col>9</xdr:col>
                    <xdr:colOff>752475</xdr:colOff>
                    <xdr:row>1</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4">
    <pageSetUpPr fitToPage="1"/>
  </sheetPr>
  <dimension ref="A1:IR2798"/>
  <sheetViews>
    <sheetView showGridLines="0" workbookViewId="0">
      <pane ySplit="18" topLeftCell="A19" activePane="bottomLeft" state="frozen"/>
      <selection pane="bottomLeft" activeCell="O28" sqref="O28"/>
    </sheetView>
  </sheetViews>
  <sheetFormatPr defaultColWidth="4" defaultRowHeight="11.25" x14ac:dyDescent="0.2"/>
  <cols>
    <col min="1" max="1" width="4.85546875" style="1" customWidth="1"/>
    <col min="2" max="2" width="7.5703125" style="3" customWidth="1"/>
    <col min="3" max="3" width="14.7109375" style="4" customWidth="1"/>
    <col min="4" max="4" width="40" style="2" customWidth="1"/>
    <col min="5" max="5" width="9.5703125" style="3" customWidth="1"/>
    <col min="6" max="6" width="11.42578125" style="3" customWidth="1"/>
    <col min="7" max="7" width="9.5703125" style="3" customWidth="1"/>
    <col min="8" max="8" width="11.42578125" style="3" customWidth="1"/>
    <col min="9" max="9" width="9.5703125" style="1" customWidth="1"/>
    <col min="10" max="11" width="9.140625" style="3" hidden="1" customWidth="1"/>
    <col min="12" max="12" width="9.140625" style="3" customWidth="1"/>
    <col min="13" max="251" width="9.140625" style="1" customWidth="1"/>
    <col min="252" max="16384" width="4" style="1"/>
  </cols>
  <sheetData>
    <row r="1" spans="1:252" s="6" customFormat="1" ht="22.5" customHeight="1" x14ac:dyDescent="0.2">
      <c r="B1" s="114" t="s">
        <v>23</v>
      </c>
      <c r="C1" s="114"/>
      <c r="D1" s="114"/>
      <c r="E1" s="114"/>
      <c r="F1" s="114"/>
      <c r="G1" s="114"/>
      <c r="H1" s="114"/>
      <c r="I1" s="1"/>
      <c r="K1" s="3" t="s">
        <v>59</v>
      </c>
      <c r="L1" s="3"/>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row>
    <row r="2" spans="1:252" s="6" customFormat="1" x14ac:dyDescent="0.2">
      <c r="B2" s="24"/>
      <c r="C2" s="16"/>
      <c r="D2" s="16"/>
      <c r="E2" s="12"/>
      <c r="F2" s="12"/>
      <c r="G2" s="12"/>
      <c r="H2" s="12"/>
      <c r="I2" s="1"/>
      <c r="K2" s="3" t="s">
        <v>60</v>
      </c>
      <c r="L2" s="3"/>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row>
    <row r="3" spans="1:252" s="6" customFormat="1" x14ac:dyDescent="0.2">
      <c r="B3" s="47"/>
      <c r="C3" s="8"/>
      <c r="D3" s="8"/>
      <c r="E3" s="12"/>
      <c r="F3" s="12"/>
      <c r="G3" s="12"/>
      <c r="H3" s="12"/>
      <c r="I3" s="1"/>
      <c r="K3" s="52">
        <v>1</v>
      </c>
      <c r="L3" s="3"/>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row>
    <row r="4" spans="1:252" s="6" customFormat="1" x14ac:dyDescent="0.2">
      <c r="B4" s="19"/>
      <c r="D4" s="7"/>
      <c r="E4" s="12"/>
      <c r="F4" s="12"/>
      <c r="G4" s="24"/>
      <c r="H4" s="24"/>
      <c r="I4" s="1"/>
      <c r="J4" s="3"/>
      <c r="K4" s="3"/>
      <c r="L4" s="3"/>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row>
    <row r="5" spans="1:252" s="6" customFormat="1" hidden="1" x14ac:dyDescent="0.2">
      <c r="B5" s="9"/>
      <c r="C5" s="10"/>
      <c r="D5" s="11"/>
      <c r="E5" s="9"/>
      <c r="F5" s="9"/>
      <c r="G5" s="13"/>
      <c r="H5" s="9"/>
      <c r="I5" s="1"/>
      <c r="J5" s="3"/>
      <c r="K5" s="3"/>
      <c r="L5" s="3"/>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row>
    <row r="6" spans="1:252" s="6" customFormat="1" hidden="1" x14ac:dyDescent="0.2">
      <c r="B6" s="35" t="str">
        <f ca="1">OFFSET(Cotações!$A$1,MATCH(COUNTIF($H$1:$H6,"Cotações"),Cotações!$J:$J,0)-1,COLUMN(Banco!B$6)-1)</f>
        <v>Cotação</v>
      </c>
      <c r="C6" s="35">
        <f ca="1">OFFSET(Cotações!$A$1,MATCH(COUNTIF($H$1:$H6,"Cotações"),Cotações!$J:$J,0)-1,COLUMN(Banco!C$6)-1)</f>
        <v>0</v>
      </c>
      <c r="D6" s="2">
        <f ca="1">IF(COUNTIF(OFFSET(Banco!$A$6,1+NCOMPOSICOES,0,NCOTACOES),$A6)&gt;1,"CÓDIGO REPETIDO",OFFSET(Cotações!$A$1,MATCH(COUNTIF($H$1:$H6,"Cotações"),Cotações!$J:$J,0)-1,COLUMN(Banco!D$6)-1))</f>
        <v>0</v>
      </c>
      <c r="E6" s="35">
        <f ca="1">OFFSET(Cotações!$A$1,MATCH(COUNTIF($H$1:$H6,"Cotações"),Cotações!$J:$J,0)-1,COLUMN(Banco!E$6)-1)</f>
        <v>0</v>
      </c>
      <c r="F6" s="35" t="e">
        <f ca="1">OFFSET(Cotações!$A$1,MATCH(COUNTIF($H$1:$H6,"Cotações"),Cotações!$J:$J,0)-1,COLUMN(Banco!F$6)-1)</f>
        <v>#NUM!</v>
      </c>
      <c r="G6" s="36" t="e">
        <f ca="1">OFFSET(Cotações!$A$1,MATCH(COUNTIF($H$1:$H6,"Cotações"),Cotações!$J:$J,0)-1,COLUMN(Banco!F$6)-1)</f>
        <v>#NUM!</v>
      </c>
      <c r="H6" s="35" t="s">
        <v>37</v>
      </c>
      <c r="I6" s="1"/>
      <c r="J6" s="3"/>
      <c r="K6" s="3"/>
      <c r="L6" s="3"/>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row>
    <row r="7" spans="1:252" s="6" customFormat="1" hidden="1" x14ac:dyDescent="0.2">
      <c r="B7" s="9"/>
      <c r="C7" s="10"/>
      <c r="D7" s="11"/>
      <c r="E7" s="9"/>
      <c r="F7" s="9"/>
      <c r="G7" s="13"/>
      <c r="H7" s="9"/>
      <c r="I7" s="1"/>
      <c r="J7" s="3"/>
      <c r="K7" s="3"/>
      <c r="L7" s="3"/>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row>
    <row r="8" spans="1:252" hidden="1" x14ac:dyDescent="0.2">
      <c r="B8" s="32" t="s">
        <v>33</v>
      </c>
      <c r="C8" s="37"/>
      <c r="D8" s="46"/>
      <c r="E8" s="62"/>
      <c r="F8" s="38"/>
      <c r="G8" s="62"/>
      <c r="H8" s="38"/>
      <c r="I8" s="44" t="e">
        <f>F8/H8</f>
        <v>#DIV/0!</v>
      </c>
      <c r="J8" s="3" t="s">
        <v>39</v>
      </c>
      <c r="L8" s="3" t="str">
        <f>IF(ISNUMBER(I8),IF(I8&lt;&gt;0,"F",""),"")</f>
        <v/>
      </c>
    </row>
    <row r="9" spans="1:252" s="6" customFormat="1" hidden="1" x14ac:dyDescent="0.2">
      <c r="B9" s="9"/>
      <c r="C9" s="10"/>
      <c r="D9" s="11"/>
      <c r="E9" s="9"/>
      <c r="F9" s="9"/>
      <c r="G9" s="13"/>
      <c r="H9" s="9"/>
      <c r="I9" s="1"/>
      <c r="J9" s="3"/>
      <c r="K9" s="3"/>
      <c r="L9" s="3"/>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row>
    <row r="10" spans="1:252" hidden="1" x14ac:dyDescent="0.2">
      <c r="B10" s="32" t="s">
        <v>26</v>
      </c>
      <c r="C10" s="37"/>
      <c r="D10" s="122"/>
      <c r="E10" s="122"/>
      <c r="F10" s="123"/>
      <c r="G10" s="123"/>
      <c r="H10" s="123"/>
      <c r="I10" s="123"/>
      <c r="J10" s="3" t="s">
        <v>38</v>
      </c>
      <c r="L10" s="3" t="str">
        <f>IF(COUNTA(C10:I10)&gt;0,"F","")</f>
        <v/>
      </c>
    </row>
    <row r="11" spans="1:252" s="6" customFormat="1" hidden="1" x14ac:dyDescent="0.2">
      <c r="B11" s="9"/>
      <c r="C11" s="10"/>
      <c r="D11" s="11"/>
      <c r="E11" s="9"/>
      <c r="F11" s="9"/>
      <c r="G11" s="13"/>
      <c r="H11" s="9"/>
      <c r="I11" s="1"/>
      <c r="J11" s="3"/>
      <c r="K11" s="3"/>
      <c r="L11" s="3"/>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row>
    <row r="12" spans="1:252" hidden="1" x14ac:dyDescent="0.2">
      <c r="B12" s="34" t="s">
        <v>18</v>
      </c>
      <c r="C12" s="34" t="s">
        <v>3</v>
      </c>
      <c r="D12" s="31" t="s">
        <v>4</v>
      </c>
      <c r="E12" s="34" t="s">
        <v>0</v>
      </c>
      <c r="F12" s="129" t="str">
        <f>CHOOSE($K$3,"MEDIANA","MÉDIA")&amp;IF(H13="",""," RETROAGIDA")</f>
        <v>MEDIANA</v>
      </c>
      <c r="G12" s="129"/>
      <c r="H12" s="129" t="s">
        <v>51</v>
      </c>
      <c r="I12" s="129"/>
      <c r="L12" s="3" t="str">
        <f ca="1">IF(AND(ISNUMBER(F13),M13="Sim"),"F","")</f>
        <v/>
      </c>
    </row>
    <row r="13" spans="1:252" hidden="1" x14ac:dyDescent="0.2">
      <c r="A13" s="26" t="str">
        <f>CONCATENATE($B13," ",$C13)</f>
        <v xml:space="preserve">Cotação </v>
      </c>
      <c r="B13" s="81" t="s">
        <v>75</v>
      </c>
      <c r="C13" s="57"/>
      <c r="D13" s="55"/>
      <c r="E13" s="56"/>
      <c r="F13" s="130" t="e">
        <f ca="1">CHOOSE($K$3,MEDIAN(OFFSET(F14,1,0,ROW(C16)-ROW(C14)-1)),AVERAGE(OFFSET(F14,1,0,ROW(C16)-ROW(C14)-1)))*IF(H13="",1,VLOOKUP(H13,INDICES,8))</f>
        <v>#NUM!</v>
      </c>
      <c r="G13" s="130"/>
      <c r="H13" s="131"/>
      <c r="I13" s="131"/>
      <c r="J13" s="3">
        <f>COUNTA($A$1:$A13)-1</f>
        <v>0</v>
      </c>
      <c r="K13" s="3">
        <f>ROW(C16)-ROW(C14)-1</f>
        <v>1</v>
      </c>
      <c r="L13" s="3" t="str">
        <f ca="1">IF(AND(ISNUMBER(F13),M13="Sim"),"F","")</f>
        <v/>
      </c>
      <c r="M13" s="53" t="s">
        <v>62</v>
      </c>
    </row>
    <row r="14" spans="1:252" hidden="1" x14ac:dyDescent="0.2">
      <c r="C14" s="54" t="s">
        <v>25</v>
      </c>
      <c r="D14" s="132" t="s">
        <v>36</v>
      </c>
      <c r="E14" s="133"/>
      <c r="F14" s="134" t="s">
        <v>23</v>
      </c>
      <c r="G14" s="134"/>
      <c r="H14" s="134" t="s">
        <v>24</v>
      </c>
      <c r="I14" s="134"/>
      <c r="J14" s="3" t="s">
        <v>40</v>
      </c>
      <c r="L14" s="3" t="str">
        <f ca="1">IF(AND(ISNUMBER(F13),M13="Sim"),"F","")</f>
        <v/>
      </c>
    </row>
    <row r="15" spans="1:252" hidden="1" x14ac:dyDescent="0.2">
      <c r="C15" s="80"/>
      <c r="D15" s="124" t="str">
        <f>IF(C15&lt;&gt;"",VLOOKUP(C15,EMPRESAS,3,FALSE),"")</f>
        <v/>
      </c>
      <c r="E15" s="125"/>
      <c r="F15" s="126"/>
      <c r="G15" s="126"/>
      <c r="H15" s="127"/>
      <c r="I15" s="127"/>
      <c r="J15" s="3" t="s">
        <v>40</v>
      </c>
      <c r="L15" s="3" t="str">
        <f ca="1">IF(AND(ISNUMBER(OFFSET($F$1,MATCH(MAX($J$1:$J15),$J$1:$J15,0)-1,0)),ISNUMBER(F15),INDEX($M$1:$M15,MATCH("ZZZZ",$M$1:$M15))="Sim"),"F","")</f>
        <v/>
      </c>
    </row>
    <row r="16" spans="1:252" ht="12.75" hidden="1" customHeight="1" x14ac:dyDescent="0.2">
      <c r="C16" s="33" t="s">
        <v>35</v>
      </c>
      <c r="D16" s="128"/>
      <c r="E16" s="128"/>
      <c r="F16" s="128"/>
      <c r="G16" s="128"/>
      <c r="H16" s="128"/>
      <c r="I16" s="128"/>
      <c r="L16" s="3" t="str">
        <f ca="1">IF(AND(ISNUMBER(F13),M13="Sim"),"F","")</f>
        <v/>
      </c>
    </row>
    <row r="17" spans="1:252" ht="12.75" hidden="1" customHeight="1" x14ac:dyDescent="0.2">
      <c r="C17" s="1"/>
      <c r="D17" s="1"/>
      <c r="E17" s="1"/>
      <c r="F17" s="1"/>
      <c r="G17" s="1"/>
      <c r="H17" s="1"/>
      <c r="J17" s="1"/>
      <c r="K17" s="1"/>
      <c r="L17" s="3" t="str">
        <f ca="1">IF(AND(ISNUMBER(F13),M13="Sim"),"F","")</f>
        <v/>
      </c>
    </row>
    <row r="18" spans="1:252" s="6" customFormat="1" x14ac:dyDescent="0.2">
      <c r="B18" s="9"/>
      <c r="C18" s="10"/>
      <c r="D18" s="11"/>
      <c r="E18" s="9"/>
      <c r="F18" s="9"/>
      <c r="G18" s="13"/>
      <c r="H18" s="9"/>
      <c r="I18" s="1"/>
      <c r="J18" s="3"/>
      <c r="K18" s="3"/>
      <c r="L18" s="42" t="s">
        <v>44</v>
      </c>
      <c r="M18" s="42" t="s">
        <v>61</v>
      </c>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row>
    <row r="19" spans="1:252" s="6" customFormat="1" ht="15.75" x14ac:dyDescent="0.2">
      <c r="B19" s="39" t="s">
        <v>42</v>
      </c>
      <c r="C19" s="10"/>
      <c r="D19" s="11"/>
      <c r="E19" s="9"/>
      <c r="F19" s="9"/>
      <c r="G19" s="13"/>
      <c r="H19" s="9"/>
      <c r="I19" s="1"/>
      <c r="J19" s="3"/>
      <c r="K19" s="3"/>
      <c r="L19" s="3" t="str">
        <f>IF(NINDICES&gt;0,"F","")</f>
        <v/>
      </c>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row>
    <row r="20" spans="1:252" x14ac:dyDescent="0.2">
      <c r="B20" s="32" t="s">
        <v>32</v>
      </c>
      <c r="C20" s="30" t="s">
        <v>34</v>
      </c>
      <c r="D20" s="30" t="s">
        <v>4</v>
      </c>
      <c r="E20" s="32" t="s">
        <v>58</v>
      </c>
      <c r="F20" s="32" t="s">
        <v>57</v>
      </c>
      <c r="G20" s="32" t="s">
        <v>55</v>
      </c>
      <c r="H20" s="32" t="s">
        <v>56</v>
      </c>
      <c r="I20" s="32" t="s">
        <v>20</v>
      </c>
      <c r="J20" s="3" t="s">
        <v>39</v>
      </c>
      <c r="L20" s="3" t="str">
        <f>IF(NINDICES&gt;0,"F","")</f>
        <v/>
      </c>
    </row>
    <row r="21" spans="1:252" ht="15.75" x14ac:dyDescent="0.25">
      <c r="B21" s="48" t="s">
        <v>41</v>
      </c>
      <c r="C21" s="1"/>
      <c r="D21" s="1"/>
      <c r="E21" s="1"/>
      <c r="F21" s="1"/>
      <c r="G21" s="1"/>
      <c r="H21" s="1"/>
      <c r="L21" s="3" t="str">
        <f>IF(NEMPRESAS&gt;0,"F","")</f>
        <v>F</v>
      </c>
    </row>
    <row r="22" spans="1:252" x14ac:dyDescent="0.2">
      <c r="B22" s="32" t="s">
        <v>27</v>
      </c>
      <c r="C22" s="30" t="s">
        <v>28</v>
      </c>
      <c r="D22" s="136" t="s">
        <v>29</v>
      </c>
      <c r="E22" s="136"/>
      <c r="F22" s="136" t="s">
        <v>30</v>
      </c>
      <c r="G22" s="136"/>
      <c r="H22" s="136" t="s">
        <v>31</v>
      </c>
      <c r="I22" s="136"/>
      <c r="J22" s="3" t="s">
        <v>38</v>
      </c>
      <c r="L22" s="3" t="str">
        <f>IF(NEMPRESAS&gt;0,"F","")</f>
        <v>F</v>
      </c>
    </row>
    <row r="23" spans="1:252" x14ac:dyDescent="0.2">
      <c r="B23" s="32" t="s">
        <v>26</v>
      </c>
      <c r="C23" s="93"/>
      <c r="D23" s="122"/>
      <c r="E23" s="122"/>
      <c r="F23" s="123"/>
      <c r="G23" s="123"/>
      <c r="H23" s="123"/>
      <c r="I23" s="123"/>
      <c r="J23" s="3" t="s">
        <v>38</v>
      </c>
      <c r="L23" s="3" t="str">
        <f t="shared" ref="L23:L27" si="0">IF(COUNTA(C23:I23)&gt;0,"F","")</f>
        <v/>
      </c>
    </row>
    <row r="24" spans="1:252" x14ac:dyDescent="0.2">
      <c r="B24" s="32" t="s">
        <v>15751</v>
      </c>
      <c r="C24" s="93"/>
      <c r="D24" s="122"/>
      <c r="E24" s="122"/>
      <c r="F24" s="123"/>
      <c r="G24" s="123"/>
      <c r="H24" s="123"/>
      <c r="I24" s="123"/>
      <c r="J24" s="3" t="s">
        <v>38</v>
      </c>
      <c r="L24" s="3" t="str">
        <f t="shared" si="0"/>
        <v/>
      </c>
    </row>
    <row r="25" spans="1:252" x14ac:dyDescent="0.2">
      <c r="B25" s="32" t="s">
        <v>15752</v>
      </c>
      <c r="C25" s="93"/>
      <c r="D25" s="122"/>
      <c r="E25" s="122"/>
      <c r="F25" s="123"/>
      <c r="G25" s="123"/>
      <c r="H25" s="123"/>
      <c r="I25" s="123"/>
      <c r="J25" s="3" t="s">
        <v>38</v>
      </c>
      <c r="L25" s="3" t="str">
        <f t="shared" si="0"/>
        <v/>
      </c>
    </row>
    <row r="26" spans="1:252" x14ac:dyDescent="0.2">
      <c r="B26" s="32" t="s">
        <v>15753</v>
      </c>
      <c r="C26" s="93"/>
      <c r="D26" s="122"/>
      <c r="E26" s="122"/>
      <c r="F26" s="123"/>
      <c r="G26" s="123"/>
      <c r="H26" s="123"/>
      <c r="I26" s="123"/>
      <c r="J26" s="3" t="s">
        <v>38</v>
      </c>
      <c r="L26" s="3" t="str">
        <f t="shared" si="0"/>
        <v/>
      </c>
    </row>
    <row r="27" spans="1:252" x14ac:dyDescent="0.2">
      <c r="B27" s="32" t="s">
        <v>15754</v>
      </c>
      <c r="C27" s="93"/>
      <c r="D27" s="122"/>
      <c r="E27" s="122"/>
      <c r="F27" s="123"/>
      <c r="G27" s="123"/>
      <c r="H27" s="123"/>
      <c r="I27" s="123"/>
      <c r="J27" s="3" t="s">
        <v>38</v>
      </c>
      <c r="L27" s="3" t="str">
        <f t="shared" si="0"/>
        <v/>
      </c>
    </row>
    <row r="28" spans="1:252" ht="15.75" x14ac:dyDescent="0.25">
      <c r="B28" s="48" t="s">
        <v>43</v>
      </c>
      <c r="C28" s="1"/>
      <c r="D28" s="1"/>
      <c r="E28" s="1"/>
      <c r="F28" s="1"/>
      <c r="G28" s="1"/>
      <c r="H28" s="1"/>
      <c r="L28" s="3" t="str">
        <f>IF(NCOTACOES&gt;0,"F","")</f>
        <v>F</v>
      </c>
    </row>
    <row r="29" spans="1:252" x14ac:dyDescent="0.2">
      <c r="B29" s="87" t="s">
        <v>18</v>
      </c>
      <c r="C29" s="87" t="s">
        <v>3</v>
      </c>
      <c r="D29" s="31" t="s">
        <v>4</v>
      </c>
      <c r="E29" s="87" t="s">
        <v>0</v>
      </c>
      <c r="F29" s="129" t="str">
        <f>CHOOSE($K$3,"MEDIANA","MÉDIA")&amp;IF(H30="",""," RETROAGIDA")</f>
        <v>MEDIANA</v>
      </c>
      <c r="G29" s="129"/>
      <c r="H29" s="129" t="s">
        <v>51</v>
      </c>
      <c r="I29" s="129"/>
      <c r="L29" s="3" t="str">
        <f ca="1">IF(AND(ISNUMBER(F30),M30="Sim"),"F","")</f>
        <v/>
      </c>
    </row>
    <row r="30" spans="1:252" x14ac:dyDescent="0.2">
      <c r="A30" s="26" t="str">
        <f>CONCATENATE($B30," ",$C30)</f>
        <v xml:space="preserve">Cotação </v>
      </c>
      <c r="B30" s="81" t="s">
        <v>75</v>
      </c>
      <c r="C30" s="57"/>
      <c r="D30" s="55"/>
      <c r="E30" s="56"/>
      <c r="F30" s="130" t="e">
        <f ca="1">CHOOSE($K$3,MEDIAN(OFFSET(F31,1,0,ROW(C35)-ROW(C31)-1)),AVERAGE(OFFSET(F31,1,0,ROW(C35)-ROW(C31)-1)))*IF(H30="",1,VLOOKUP(H30,INDICES,8))</f>
        <v>#NUM!</v>
      </c>
      <c r="G30" s="130"/>
      <c r="H30" s="131"/>
      <c r="I30" s="131"/>
      <c r="J30" s="3">
        <f>COUNTA($A$1:$A30)-1</f>
        <v>1</v>
      </c>
      <c r="K30" s="3">
        <f>ROW(C35)-ROW(C31)-1</f>
        <v>3</v>
      </c>
      <c r="L30" s="3" t="str">
        <f ca="1">IF(AND(ISNUMBER(F30),M30="Sim"),"F","")</f>
        <v/>
      </c>
      <c r="M30" s="53" t="s">
        <v>62</v>
      </c>
    </row>
    <row r="31" spans="1:252" x14ac:dyDescent="0.2">
      <c r="C31" s="88" t="s">
        <v>25</v>
      </c>
      <c r="D31" s="132" t="s">
        <v>36</v>
      </c>
      <c r="E31" s="133"/>
      <c r="F31" s="134" t="s">
        <v>23</v>
      </c>
      <c r="G31" s="134"/>
      <c r="H31" s="134" t="s">
        <v>24</v>
      </c>
      <c r="I31" s="134"/>
      <c r="J31" s="3" t="s">
        <v>40</v>
      </c>
      <c r="L31" s="3" t="str">
        <f ca="1">IF(AND(ISNUMBER(F30),M30="Sim"),"F","")</f>
        <v/>
      </c>
    </row>
    <row r="32" spans="1:252" x14ac:dyDescent="0.2">
      <c r="C32" s="80"/>
      <c r="D32" s="124" t="str">
        <f>IF(C32&lt;&gt;"",VLOOKUP(C32,EMPRESAS,3,FALSE),"")</f>
        <v/>
      </c>
      <c r="E32" s="125"/>
      <c r="F32" s="126"/>
      <c r="G32" s="126"/>
      <c r="H32" s="127"/>
      <c r="I32" s="127"/>
      <c r="J32" s="3" t="s">
        <v>40</v>
      </c>
      <c r="L32" s="3" t="str">
        <f ca="1">IF(AND(ISNUMBER(OFFSET($F$1,MATCH(MAX($J$1:$J32),$J$1:$J32,0)-1,0)),ISNUMBER(F32),INDEX($M$1:$M32,MATCH("ZZZZ",$M$1:$M32))="Sim"),"F","")</f>
        <v/>
      </c>
    </row>
    <row r="33" spans="1:13" x14ac:dyDescent="0.2">
      <c r="C33" s="80"/>
      <c r="D33" s="124" t="str">
        <f>IF(C33&lt;&gt;"",VLOOKUP(C33,EMPRESAS,3,FALSE),"")</f>
        <v/>
      </c>
      <c r="E33" s="125"/>
      <c r="F33" s="126"/>
      <c r="G33" s="126"/>
      <c r="H33" s="127"/>
      <c r="I33" s="127"/>
      <c r="J33" s="3" t="s">
        <v>40</v>
      </c>
      <c r="L33" s="3" t="str">
        <f ca="1">IF(AND(ISNUMBER(OFFSET($F$1,MATCH(MAX($J$1:$J33),$J$1:$J33,0)-1,0)),ISNUMBER(F33),INDEX($M$1:$M33,MATCH("ZZZZ",$M$1:$M33))="Sim"),"F","")</f>
        <v/>
      </c>
    </row>
    <row r="34" spans="1:13" x14ac:dyDescent="0.2">
      <c r="C34" s="80"/>
      <c r="D34" s="124" t="str">
        <f>IF(C34&lt;&gt;"",VLOOKUP(C34,EMPRESAS,3,FALSE),"")</f>
        <v/>
      </c>
      <c r="E34" s="125"/>
      <c r="F34" s="126"/>
      <c r="G34" s="126"/>
      <c r="H34" s="127"/>
      <c r="I34" s="127"/>
      <c r="J34" s="3" t="s">
        <v>40</v>
      </c>
      <c r="L34" s="3" t="str">
        <f ca="1">IF(AND(ISNUMBER(OFFSET($F$1,MATCH(MAX($J$1:$J34),$J$1:$J34,0)-1,0)),ISNUMBER(F34),INDEX($M$1:$M34,MATCH("ZZZZ",$M$1:$M34))="Sim"),"F","")</f>
        <v/>
      </c>
    </row>
    <row r="35" spans="1:13" x14ac:dyDescent="0.2">
      <c r="C35" s="33" t="s">
        <v>35</v>
      </c>
      <c r="D35" s="128"/>
      <c r="E35" s="128"/>
      <c r="F35" s="128"/>
      <c r="G35" s="128"/>
      <c r="H35" s="128"/>
      <c r="I35" s="128"/>
      <c r="L35" s="3" t="str">
        <f ca="1">IF(AND(ISNUMBER(F30),M30="Sim"),"F","")</f>
        <v/>
      </c>
    </row>
    <row r="36" spans="1:13" x14ac:dyDescent="0.2">
      <c r="C36" s="1"/>
      <c r="D36" s="1"/>
      <c r="E36" s="1"/>
      <c r="F36" s="1"/>
      <c r="G36" s="1"/>
      <c r="H36" s="1"/>
      <c r="J36" s="1"/>
      <c r="K36" s="1"/>
      <c r="L36" s="3" t="str">
        <f ca="1">IF(AND(ISNUMBER(F30),M30="Sim"),"F","")</f>
        <v/>
      </c>
    </row>
    <row r="37" spans="1:13" x14ac:dyDescent="0.2">
      <c r="B37" s="87" t="s">
        <v>18</v>
      </c>
      <c r="C37" s="87" t="s">
        <v>3</v>
      </c>
      <c r="D37" s="31" t="s">
        <v>4</v>
      </c>
      <c r="E37" s="87" t="s">
        <v>0</v>
      </c>
      <c r="F37" s="129" t="str">
        <f>CHOOSE($K$3,"MEDIANA","MÉDIA")&amp;IF(H38="",""," RETROAGIDA")</f>
        <v>MEDIANA</v>
      </c>
      <c r="G37" s="129"/>
      <c r="H37" s="129" t="s">
        <v>51</v>
      </c>
      <c r="I37" s="129"/>
      <c r="L37" s="3" t="str">
        <f ca="1">IF(AND(ISNUMBER(F38),M38="Sim"),"F","")</f>
        <v/>
      </c>
    </row>
    <row r="38" spans="1:13" x14ac:dyDescent="0.2">
      <c r="A38" s="26" t="str">
        <f>CONCATENATE($B38," ",$C38)</f>
        <v xml:space="preserve">Cotação </v>
      </c>
      <c r="B38" s="81" t="s">
        <v>75</v>
      </c>
      <c r="C38" s="57"/>
      <c r="D38" s="55"/>
      <c r="E38" s="56"/>
      <c r="F38" s="130" t="e">
        <f ca="1">CHOOSE($K$3,MEDIAN(OFFSET(F39,1,0,ROW(C43)-ROW(C39)-1)),AVERAGE(OFFSET(F39,1,0,ROW(C43)-ROW(C39)-1)))*IF(H38="",1,VLOOKUP(H38,INDICES,8))</f>
        <v>#NUM!</v>
      </c>
      <c r="G38" s="130"/>
      <c r="H38" s="131"/>
      <c r="I38" s="131"/>
      <c r="J38" s="3">
        <f>COUNTA($A$1:$A38)-1</f>
        <v>2</v>
      </c>
      <c r="K38" s="3">
        <f>ROW(C43)-ROW(C39)-1</f>
        <v>3</v>
      </c>
      <c r="L38" s="3" t="str">
        <f ca="1">IF(AND(ISNUMBER(F38),M38="Sim"),"F","")</f>
        <v/>
      </c>
      <c r="M38" s="53" t="s">
        <v>62</v>
      </c>
    </row>
    <row r="39" spans="1:13" x14ac:dyDescent="0.2">
      <c r="C39" s="88" t="s">
        <v>25</v>
      </c>
      <c r="D39" s="132" t="s">
        <v>36</v>
      </c>
      <c r="E39" s="133"/>
      <c r="F39" s="134" t="s">
        <v>23</v>
      </c>
      <c r="G39" s="134"/>
      <c r="H39" s="134" t="s">
        <v>24</v>
      </c>
      <c r="I39" s="134"/>
      <c r="J39" s="3" t="s">
        <v>40</v>
      </c>
      <c r="L39" s="3" t="str">
        <f ca="1">IF(AND(ISNUMBER(F38),M38="Sim"),"F","")</f>
        <v/>
      </c>
    </row>
    <row r="40" spans="1:13" x14ac:dyDescent="0.2">
      <c r="C40" s="80"/>
      <c r="D40" s="124" t="str">
        <f>IF(C40&lt;&gt;"",VLOOKUP(C40,EMPRESAS,3,FALSE),"")</f>
        <v/>
      </c>
      <c r="E40" s="125"/>
      <c r="F40" s="126"/>
      <c r="G40" s="126"/>
      <c r="H40" s="127"/>
      <c r="I40" s="127"/>
      <c r="J40" s="3" t="s">
        <v>40</v>
      </c>
      <c r="L40" s="3" t="str">
        <f ca="1">IF(AND(ISNUMBER(OFFSET($F$1,MATCH(MAX($J$1:$J40),$J$1:$J40,0)-1,0)),ISNUMBER(F40),INDEX($M$1:$M40,MATCH("ZZZZ",$M$1:$M40))="Sim"),"F","")</f>
        <v/>
      </c>
    </row>
    <row r="41" spans="1:13" x14ac:dyDescent="0.2">
      <c r="C41" s="80"/>
      <c r="D41" s="124" t="str">
        <f>IF(C41&lt;&gt;"",VLOOKUP(C41,EMPRESAS,3,FALSE),"")</f>
        <v/>
      </c>
      <c r="E41" s="125"/>
      <c r="F41" s="126"/>
      <c r="G41" s="126"/>
      <c r="H41" s="127"/>
      <c r="I41" s="127"/>
      <c r="J41" s="3" t="s">
        <v>40</v>
      </c>
      <c r="L41" s="3" t="str">
        <f ca="1">IF(AND(ISNUMBER(OFFSET($F$1,MATCH(MAX($J$1:$J41),$J$1:$J41,0)-1,0)),ISNUMBER(F41),INDEX($M$1:$M41,MATCH("ZZZZ",$M$1:$M41))="Sim"),"F","")</f>
        <v/>
      </c>
    </row>
    <row r="42" spans="1:13" x14ac:dyDescent="0.2">
      <c r="C42" s="80"/>
      <c r="D42" s="124" t="str">
        <f>IF(C42&lt;&gt;"",VLOOKUP(C42,EMPRESAS,3,FALSE),"")</f>
        <v/>
      </c>
      <c r="E42" s="125"/>
      <c r="F42" s="126"/>
      <c r="G42" s="126"/>
      <c r="H42" s="127"/>
      <c r="I42" s="127"/>
      <c r="J42" s="3" t="s">
        <v>40</v>
      </c>
      <c r="L42" s="3" t="str">
        <f ca="1">IF(AND(ISNUMBER(OFFSET($F$1,MATCH(MAX($J$1:$J42),$J$1:$J42,0)-1,0)),ISNUMBER(F42),INDEX($M$1:$M42,MATCH("ZZZZ",$M$1:$M42))="Sim"),"F","")</f>
        <v/>
      </c>
    </row>
    <row r="43" spans="1:13" x14ac:dyDescent="0.2">
      <c r="C43" s="33" t="s">
        <v>35</v>
      </c>
      <c r="D43" s="128"/>
      <c r="E43" s="128"/>
      <c r="F43" s="128"/>
      <c r="G43" s="128"/>
      <c r="H43" s="128"/>
      <c r="I43" s="128"/>
      <c r="L43" s="3" t="str">
        <f ca="1">IF(AND(ISNUMBER(F38),M38="Sim"),"F","")</f>
        <v/>
      </c>
    </row>
    <row r="44" spans="1:13" x14ac:dyDescent="0.2">
      <c r="C44" s="1"/>
      <c r="D44" s="1"/>
      <c r="E44" s="1"/>
      <c r="F44" s="1"/>
      <c r="G44" s="1"/>
      <c r="H44" s="1"/>
      <c r="J44" s="1"/>
      <c r="K44" s="1"/>
      <c r="L44" s="3" t="str">
        <f ca="1">IF(AND(ISNUMBER(F38),M38="Sim"),"F","")</f>
        <v/>
      </c>
    </row>
    <row r="45" spans="1:13" x14ac:dyDescent="0.2">
      <c r="B45" s="87" t="s">
        <v>18</v>
      </c>
      <c r="C45" s="87" t="s">
        <v>3</v>
      </c>
      <c r="D45" s="31" t="s">
        <v>4</v>
      </c>
      <c r="E45" s="87" t="s">
        <v>0</v>
      </c>
      <c r="F45" s="129" t="str">
        <f>CHOOSE($K$3,"MEDIANA","MÉDIA")&amp;IF(H46="",""," RETROAGIDA")</f>
        <v>MEDIANA</v>
      </c>
      <c r="G45" s="129"/>
      <c r="H45" s="129" t="s">
        <v>51</v>
      </c>
      <c r="I45" s="129"/>
      <c r="L45" s="3" t="str">
        <f ca="1">IF(AND(ISNUMBER(F46),M46="Sim"),"F","")</f>
        <v/>
      </c>
    </row>
    <row r="46" spans="1:13" x14ac:dyDescent="0.2">
      <c r="A46" s="26" t="str">
        <f>CONCATENATE($B46," ",$C46)</f>
        <v xml:space="preserve">Cotação </v>
      </c>
      <c r="B46" s="81" t="s">
        <v>75</v>
      </c>
      <c r="C46" s="57"/>
      <c r="D46" s="55"/>
      <c r="E46" s="56"/>
      <c r="F46" s="130" t="e">
        <f ca="1">CHOOSE($K$3,MEDIAN(OFFSET(F47,1,0,ROW(C51)-ROW(C47)-1)),AVERAGE(OFFSET(F47,1,0,ROW(C51)-ROW(C47)-1)))*IF(H46="",1,VLOOKUP(H46,INDICES,8))</f>
        <v>#NUM!</v>
      </c>
      <c r="G46" s="130"/>
      <c r="H46" s="131"/>
      <c r="I46" s="131"/>
      <c r="J46" s="3">
        <f>COUNTA($A$1:$A46)-1</f>
        <v>3</v>
      </c>
      <c r="K46" s="3">
        <f>ROW(C51)-ROW(C47)-1</f>
        <v>3</v>
      </c>
      <c r="L46" s="3" t="str">
        <f ca="1">IF(AND(ISNUMBER(F46),M46="Sim"),"F","")</f>
        <v/>
      </c>
      <c r="M46" s="53" t="s">
        <v>62</v>
      </c>
    </row>
    <row r="47" spans="1:13" x14ac:dyDescent="0.2">
      <c r="C47" s="88" t="s">
        <v>25</v>
      </c>
      <c r="D47" s="132" t="s">
        <v>36</v>
      </c>
      <c r="E47" s="133"/>
      <c r="F47" s="134" t="s">
        <v>23</v>
      </c>
      <c r="G47" s="134"/>
      <c r="H47" s="134" t="s">
        <v>24</v>
      </c>
      <c r="I47" s="134"/>
      <c r="J47" s="3" t="s">
        <v>40</v>
      </c>
      <c r="L47" s="3" t="str">
        <f ca="1">IF(AND(ISNUMBER(F46),M46="Sim"),"F","")</f>
        <v/>
      </c>
    </row>
    <row r="48" spans="1:13" x14ac:dyDescent="0.2">
      <c r="C48" s="80"/>
      <c r="D48" s="124" t="str">
        <f>IF(C48&lt;&gt;"",VLOOKUP(C48,EMPRESAS,3,FALSE),"")</f>
        <v/>
      </c>
      <c r="E48" s="125"/>
      <c r="F48" s="126"/>
      <c r="G48" s="126"/>
      <c r="H48" s="127"/>
      <c r="I48" s="127"/>
      <c r="J48" s="3" t="s">
        <v>40</v>
      </c>
      <c r="L48" s="3" t="str">
        <f ca="1">IF(AND(ISNUMBER(OFFSET($F$1,MATCH(MAX($J$1:$J48),$J$1:$J48,0)-1,0)),ISNUMBER(F48),INDEX($M$1:$M48,MATCH("ZZZZ",$M$1:$M48))="Sim"),"F","")</f>
        <v/>
      </c>
    </row>
    <row r="49" spans="1:13" x14ac:dyDescent="0.2">
      <c r="C49" s="80"/>
      <c r="D49" s="124" t="str">
        <f>IF(C49&lt;&gt;"",VLOOKUP(C49,EMPRESAS,3,FALSE),"")</f>
        <v/>
      </c>
      <c r="E49" s="125"/>
      <c r="F49" s="126"/>
      <c r="G49" s="126"/>
      <c r="H49" s="127"/>
      <c r="I49" s="127"/>
      <c r="J49" s="3" t="s">
        <v>40</v>
      </c>
      <c r="L49" s="3" t="str">
        <f ca="1">IF(AND(ISNUMBER(OFFSET($F$1,MATCH(MAX($J$1:$J49),$J$1:$J49,0)-1,0)),ISNUMBER(F49),INDEX($M$1:$M49,MATCH("ZZZZ",$M$1:$M49))="Sim"),"F","")</f>
        <v/>
      </c>
    </row>
    <row r="50" spans="1:13" x14ac:dyDescent="0.2">
      <c r="C50" s="80"/>
      <c r="D50" s="124" t="str">
        <f>IF(C50&lt;&gt;"",VLOOKUP(C50,EMPRESAS,3,FALSE),"")</f>
        <v/>
      </c>
      <c r="E50" s="125"/>
      <c r="F50" s="126"/>
      <c r="G50" s="126"/>
      <c r="H50" s="127"/>
      <c r="I50" s="127"/>
      <c r="J50" s="3" t="s">
        <v>40</v>
      </c>
      <c r="L50" s="3" t="str">
        <f ca="1">IF(AND(ISNUMBER(OFFSET($F$1,MATCH(MAX($J$1:$J50),$J$1:$J50,0)-1,0)),ISNUMBER(F50),INDEX($M$1:$M50,MATCH("ZZZZ",$M$1:$M50))="Sim"),"F","")</f>
        <v/>
      </c>
    </row>
    <row r="51" spans="1:13" x14ac:dyDescent="0.2">
      <c r="C51" s="33" t="s">
        <v>35</v>
      </c>
      <c r="D51" s="128"/>
      <c r="E51" s="128"/>
      <c r="F51" s="128"/>
      <c r="G51" s="128"/>
      <c r="H51" s="128"/>
      <c r="I51" s="128"/>
      <c r="L51" s="3" t="str">
        <f ca="1">IF(AND(ISNUMBER(F46),M46="Sim"),"F","")</f>
        <v/>
      </c>
    </row>
    <row r="52" spans="1:13" x14ac:dyDescent="0.2">
      <c r="C52" s="1"/>
      <c r="D52" s="1"/>
      <c r="E52" s="1"/>
      <c r="F52" s="1"/>
      <c r="G52" s="1"/>
      <c r="H52" s="1"/>
      <c r="J52" s="1"/>
      <c r="K52" s="1"/>
      <c r="L52" s="3" t="str">
        <f ca="1">IF(AND(ISNUMBER(F46),M46="Sim"),"F","")</f>
        <v/>
      </c>
    </row>
    <row r="53" spans="1:13" x14ac:dyDescent="0.2">
      <c r="B53" s="87" t="s">
        <v>18</v>
      </c>
      <c r="C53" s="87" t="s">
        <v>3</v>
      </c>
      <c r="D53" s="31" t="s">
        <v>4</v>
      </c>
      <c r="E53" s="87" t="s">
        <v>0</v>
      </c>
      <c r="F53" s="129" t="str">
        <f>CHOOSE($K$3,"MEDIANA","MÉDIA")&amp;IF(H54="",""," RETROAGIDA")</f>
        <v>MEDIANA</v>
      </c>
      <c r="G53" s="129"/>
      <c r="H53" s="129" t="s">
        <v>51</v>
      </c>
      <c r="I53" s="129"/>
      <c r="L53" s="3" t="str">
        <f ca="1">IF(AND(ISNUMBER(F54),M54="Sim"),"F","")</f>
        <v/>
      </c>
    </row>
    <row r="54" spans="1:13" x14ac:dyDescent="0.2">
      <c r="A54" s="26" t="str">
        <f>CONCATENATE($B54," ",$C54)</f>
        <v xml:space="preserve">Cotação </v>
      </c>
      <c r="B54" s="81" t="s">
        <v>75</v>
      </c>
      <c r="C54" s="57"/>
      <c r="D54" s="55"/>
      <c r="E54" s="56"/>
      <c r="F54" s="130" t="e">
        <f ca="1">CHOOSE($K$3,MEDIAN(OFFSET(F55,1,0,ROW(C59)-ROW(C55)-1)),AVERAGE(OFFSET(F55,1,0,ROW(C59)-ROW(C55)-1)))*IF(H54="",1,VLOOKUP(H54,INDICES,8))</f>
        <v>#NUM!</v>
      </c>
      <c r="G54" s="130"/>
      <c r="H54" s="131"/>
      <c r="I54" s="131"/>
      <c r="J54" s="3">
        <f>COUNTA($A$1:$A54)-1</f>
        <v>4</v>
      </c>
      <c r="K54" s="3">
        <f>ROW(C59)-ROW(C55)-1</f>
        <v>3</v>
      </c>
      <c r="L54" s="3" t="str">
        <f ca="1">IF(AND(ISNUMBER(F54),M54="Sim"),"F","")</f>
        <v/>
      </c>
      <c r="M54" s="53" t="s">
        <v>62</v>
      </c>
    </row>
    <row r="55" spans="1:13" x14ac:dyDescent="0.2">
      <c r="C55" s="88" t="s">
        <v>25</v>
      </c>
      <c r="D55" s="132" t="s">
        <v>36</v>
      </c>
      <c r="E55" s="133"/>
      <c r="F55" s="134" t="s">
        <v>23</v>
      </c>
      <c r="G55" s="134"/>
      <c r="H55" s="134" t="s">
        <v>24</v>
      </c>
      <c r="I55" s="134"/>
      <c r="J55" s="3" t="s">
        <v>40</v>
      </c>
      <c r="L55" s="3" t="str">
        <f ca="1">IF(AND(ISNUMBER(F54),M54="Sim"),"F","")</f>
        <v/>
      </c>
    </row>
    <row r="56" spans="1:13" x14ac:dyDescent="0.2">
      <c r="C56" s="80"/>
      <c r="D56" s="124" t="str">
        <f>IF(C56&lt;&gt;"",VLOOKUP(C56,EMPRESAS,3,FALSE),"")</f>
        <v/>
      </c>
      <c r="E56" s="125"/>
      <c r="F56" s="126"/>
      <c r="G56" s="126"/>
      <c r="H56" s="127"/>
      <c r="I56" s="127"/>
      <c r="J56" s="3" t="s">
        <v>40</v>
      </c>
      <c r="L56" s="3" t="str">
        <f ca="1">IF(AND(ISNUMBER(OFFSET($F$1,MATCH(MAX($J$1:$J56),$J$1:$J56,0)-1,0)),ISNUMBER(F56),INDEX($M$1:$M56,MATCH("ZZZZ",$M$1:$M56))="Sim"),"F","")</f>
        <v/>
      </c>
    </row>
    <row r="57" spans="1:13" x14ac:dyDescent="0.2">
      <c r="C57" s="80"/>
      <c r="D57" s="124" t="str">
        <f>IF(C57&lt;&gt;"",VLOOKUP(C57,EMPRESAS,3,FALSE),"")</f>
        <v/>
      </c>
      <c r="E57" s="125"/>
      <c r="F57" s="126"/>
      <c r="G57" s="126"/>
      <c r="H57" s="127"/>
      <c r="I57" s="127"/>
      <c r="J57" s="3" t="s">
        <v>40</v>
      </c>
      <c r="L57" s="3" t="str">
        <f ca="1">IF(AND(ISNUMBER(OFFSET($F$1,MATCH(MAX($J$1:$J57),$J$1:$J57,0)-1,0)),ISNUMBER(F57),INDEX($M$1:$M57,MATCH("ZZZZ",$M$1:$M57))="Sim"),"F","")</f>
        <v/>
      </c>
    </row>
    <row r="58" spans="1:13" x14ac:dyDescent="0.2">
      <c r="C58" s="80"/>
      <c r="D58" s="124" t="str">
        <f>IF(C58&lt;&gt;"",VLOOKUP(C58,EMPRESAS,3,FALSE),"")</f>
        <v/>
      </c>
      <c r="E58" s="125"/>
      <c r="F58" s="126"/>
      <c r="G58" s="126"/>
      <c r="H58" s="127"/>
      <c r="I58" s="127"/>
      <c r="J58" s="3" t="s">
        <v>40</v>
      </c>
      <c r="L58" s="3" t="str">
        <f ca="1">IF(AND(ISNUMBER(OFFSET($F$1,MATCH(MAX($J$1:$J58),$J$1:$J58,0)-1,0)),ISNUMBER(F58),INDEX($M$1:$M58,MATCH("ZZZZ",$M$1:$M58))="Sim"),"F","")</f>
        <v/>
      </c>
    </row>
    <row r="59" spans="1:13" x14ac:dyDescent="0.2">
      <c r="C59" s="33" t="s">
        <v>35</v>
      </c>
      <c r="D59" s="128"/>
      <c r="E59" s="128"/>
      <c r="F59" s="128"/>
      <c r="G59" s="128"/>
      <c r="H59" s="128"/>
      <c r="I59" s="128"/>
      <c r="L59" s="3" t="str">
        <f ca="1">IF(AND(ISNUMBER(F54),M54="Sim"),"F","")</f>
        <v/>
      </c>
    </row>
    <row r="60" spans="1:13" x14ac:dyDescent="0.2">
      <c r="C60" s="1"/>
      <c r="D60" s="1"/>
      <c r="E60" s="1"/>
      <c r="F60" s="1"/>
      <c r="G60" s="1"/>
      <c r="H60" s="1"/>
      <c r="J60" s="1"/>
      <c r="K60" s="1"/>
      <c r="L60" s="3" t="str">
        <f ca="1">IF(AND(ISNUMBER(F54),M54="Sim"),"F","")</f>
        <v/>
      </c>
    </row>
    <row r="61" spans="1:13" x14ac:dyDescent="0.2">
      <c r="B61" s="87" t="s">
        <v>18</v>
      </c>
      <c r="C61" s="87" t="s">
        <v>3</v>
      </c>
      <c r="D61" s="31" t="s">
        <v>4</v>
      </c>
      <c r="E61" s="87" t="s">
        <v>0</v>
      </c>
      <c r="F61" s="129" t="str">
        <f>CHOOSE($K$3,"MEDIANA","MÉDIA")&amp;IF(H62="",""," RETROAGIDA")</f>
        <v>MEDIANA</v>
      </c>
      <c r="G61" s="129"/>
      <c r="H61" s="129" t="s">
        <v>51</v>
      </c>
      <c r="I61" s="129"/>
      <c r="L61" s="3" t="str">
        <f ca="1">IF(AND(ISNUMBER(F62),M62="Sim"),"F","")</f>
        <v/>
      </c>
    </row>
    <row r="62" spans="1:13" x14ac:dyDescent="0.2">
      <c r="A62" s="26" t="str">
        <f>CONCATENATE($B62," ",$C62)</f>
        <v xml:space="preserve">Cotação </v>
      </c>
      <c r="B62" s="81" t="s">
        <v>75</v>
      </c>
      <c r="C62" s="57"/>
      <c r="D62" s="55"/>
      <c r="E62" s="56"/>
      <c r="F62" s="130" t="e">
        <f ca="1">CHOOSE($K$3,MEDIAN(OFFSET(F63,1,0,ROW(C67)-ROW(C63)-1)),AVERAGE(OFFSET(F63,1,0,ROW(C67)-ROW(C63)-1)))*IF(H62="",1,VLOOKUP(H62,INDICES,8))</f>
        <v>#NUM!</v>
      </c>
      <c r="G62" s="130"/>
      <c r="H62" s="131"/>
      <c r="I62" s="131"/>
      <c r="J62" s="3">
        <f>COUNTA($A$1:$A62)-1</f>
        <v>5</v>
      </c>
      <c r="K62" s="3">
        <f>ROW(C67)-ROW(C63)-1</f>
        <v>3</v>
      </c>
      <c r="L62" s="3" t="str">
        <f ca="1">IF(AND(ISNUMBER(F62),M62="Sim"),"F","")</f>
        <v/>
      </c>
      <c r="M62" s="53" t="s">
        <v>62</v>
      </c>
    </row>
    <row r="63" spans="1:13" x14ac:dyDescent="0.2">
      <c r="C63" s="88" t="s">
        <v>25</v>
      </c>
      <c r="D63" s="132" t="s">
        <v>36</v>
      </c>
      <c r="E63" s="133"/>
      <c r="F63" s="134" t="s">
        <v>23</v>
      </c>
      <c r="G63" s="134"/>
      <c r="H63" s="134" t="s">
        <v>24</v>
      </c>
      <c r="I63" s="134"/>
      <c r="J63" s="3" t="s">
        <v>40</v>
      </c>
      <c r="L63" s="3" t="str">
        <f ca="1">IF(AND(ISNUMBER(F62),M62="Sim"),"F","")</f>
        <v/>
      </c>
    </row>
    <row r="64" spans="1:13" x14ac:dyDescent="0.2">
      <c r="C64" s="80"/>
      <c r="D64" s="124" t="str">
        <f>IF(C64&lt;&gt;"",VLOOKUP(C64,EMPRESAS,3,FALSE),"")</f>
        <v/>
      </c>
      <c r="E64" s="125"/>
      <c r="F64" s="126"/>
      <c r="G64" s="126"/>
      <c r="H64" s="127"/>
      <c r="I64" s="127"/>
      <c r="J64" s="3" t="s">
        <v>40</v>
      </c>
      <c r="L64" s="3" t="str">
        <f ca="1">IF(AND(ISNUMBER(OFFSET($F$1,MATCH(MAX($J$1:$J64),$J$1:$J64,0)-1,0)),ISNUMBER(F64),INDEX($M$1:$M64,MATCH("ZZZZ",$M$1:$M64))="Sim"),"F","")</f>
        <v/>
      </c>
    </row>
    <row r="65" spans="1:12" x14ac:dyDescent="0.2">
      <c r="C65" s="80"/>
      <c r="D65" s="124" t="str">
        <f>IF(C65&lt;&gt;"",VLOOKUP(C65,EMPRESAS,3,FALSE),"")</f>
        <v/>
      </c>
      <c r="E65" s="125"/>
      <c r="F65" s="126"/>
      <c r="G65" s="126"/>
      <c r="H65" s="127"/>
      <c r="I65" s="127"/>
      <c r="J65" s="3" t="s">
        <v>40</v>
      </c>
      <c r="L65" s="3" t="str">
        <f ca="1">IF(AND(ISNUMBER(OFFSET($F$1,MATCH(MAX($J$1:$J65),$J$1:$J65,0)-1,0)),ISNUMBER(F65),INDEX($M$1:$M65,MATCH("ZZZZ",$M$1:$M65))="Sim"),"F","")</f>
        <v/>
      </c>
    </row>
    <row r="66" spans="1:12" x14ac:dyDescent="0.2">
      <c r="C66" s="80"/>
      <c r="D66" s="124" t="str">
        <f>IF(C66&lt;&gt;"",VLOOKUP(C66,EMPRESAS,3,FALSE),"")</f>
        <v/>
      </c>
      <c r="E66" s="125"/>
      <c r="F66" s="126"/>
      <c r="G66" s="126"/>
      <c r="H66" s="127"/>
      <c r="I66" s="127"/>
      <c r="J66" s="3" t="s">
        <v>40</v>
      </c>
      <c r="L66" s="3" t="str">
        <f ca="1">IF(AND(ISNUMBER(OFFSET($F$1,MATCH(MAX($J$1:$J66),$J$1:$J66,0)-1,0)),ISNUMBER(F66),INDEX($M$1:$M66,MATCH("ZZZZ",$M$1:$M66))="Sim"),"F","")</f>
        <v/>
      </c>
    </row>
    <row r="67" spans="1:12" x14ac:dyDescent="0.2">
      <c r="C67" s="33" t="s">
        <v>35</v>
      </c>
      <c r="D67" s="128"/>
      <c r="E67" s="128"/>
      <c r="F67" s="128"/>
      <c r="G67" s="128"/>
      <c r="H67" s="128"/>
      <c r="I67" s="128"/>
      <c r="L67" s="3" t="str">
        <f ca="1">IF(AND(ISNUMBER(F62),M62="Sim"),"F","")</f>
        <v/>
      </c>
    </row>
    <row r="68" spans="1:12" x14ac:dyDescent="0.2">
      <c r="C68" s="1"/>
      <c r="D68" s="1"/>
      <c r="E68" s="1"/>
      <c r="F68" s="1"/>
      <c r="G68" s="1"/>
      <c r="H68" s="1"/>
      <c r="J68" s="1"/>
      <c r="K68" s="1"/>
      <c r="L68" s="3" t="str">
        <f ca="1">IF(AND(ISNUMBER(F62),M62="Sim"),"F","")</f>
        <v/>
      </c>
    </row>
    <row r="69" spans="1:12" ht="27" customHeight="1" x14ac:dyDescent="0.2">
      <c r="A69" s="40" t="s">
        <v>46</v>
      </c>
      <c r="B69" s="120"/>
      <c r="C69" s="121"/>
      <c r="D69" s="1"/>
      <c r="E69" s="41"/>
      <c r="F69" s="41"/>
      <c r="G69" s="41"/>
      <c r="H69" s="41"/>
      <c r="I69" s="41"/>
      <c r="L69" s="3" t="s">
        <v>45</v>
      </c>
    </row>
    <row r="70" spans="1:12" x14ac:dyDescent="0.2">
      <c r="B70" s="3" t="s">
        <v>48</v>
      </c>
      <c r="C70" s="1"/>
      <c r="D70" s="1"/>
      <c r="E70" s="118" t="s">
        <v>54</v>
      </c>
      <c r="F70" s="118"/>
      <c r="G70" s="135"/>
      <c r="H70" s="135"/>
      <c r="I70" s="135"/>
      <c r="L70" s="3" t="s">
        <v>45</v>
      </c>
    </row>
    <row r="71" spans="1:12" x14ac:dyDescent="0.2">
      <c r="C71" s="1"/>
      <c r="D71" s="1"/>
      <c r="E71" s="1"/>
      <c r="F71" s="1"/>
      <c r="G71" s="1"/>
      <c r="H71" s="1"/>
    </row>
    <row r="72" spans="1:12" x14ac:dyDescent="0.2">
      <c r="C72" s="1"/>
      <c r="D72" s="1"/>
      <c r="E72" s="1"/>
      <c r="F72" s="1"/>
      <c r="G72" s="1"/>
      <c r="H72" s="1"/>
    </row>
    <row r="73" spans="1:12" x14ac:dyDescent="0.2">
      <c r="C73" s="1"/>
      <c r="D73" s="1"/>
      <c r="E73" s="1"/>
      <c r="F73" s="1"/>
      <c r="G73" s="1"/>
      <c r="H73" s="1"/>
    </row>
    <row r="74" spans="1:12" x14ac:dyDescent="0.2">
      <c r="C74" s="1"/>
      <c r="D74" s="1"/>
      <c r="E74" s="1"/>
      <c r="F74" s="1"/>
      <c r="G74" s="1"/>
      <c r="H74" s="1"/>
    </row>
    <row r="75" spans="1:12" x14ac:dyDescent="0.2">
      <c r="C75" s="1"/>
      <c r="D75" s="1"/>
      <c r="E75" s="1"/>
      <c r="F75" s="1"/>
      <c r="G75" s="1"/>
      <c r="H75" s="1"/>
    </row>
    <row r="76" spans="1:12" x14ac:dyDescent="0.2">
      <c r="C76" s="1"/>
      <c r="D76" s="1"/>
      <c r="E76" s="1"/>
      <c r="F76" s="1"/>
      <c r="G76" s="1"/>
      <c r="H76" s="1"/>
    </row>
    <row r="77" spans="1:12" x14ac:dyDescent="0.2">
      <c r="C77" s="1"/>
      <c r="D77" s="1"/>
      <c r="E77" s="1"/>
      <c r="F77" s="1"/>
      <c r="G77" s="1"/>
      <c r="H77" s="1"/>
    </row>
    <row r="78" spans="1:12" x14ac:dyDescent="0.2">
      <c r="C78" s="1"/>
      <c r="D78" s="1"/>
      <c r="E78" s="1"/>
      <c r="F78" s="1"/>
      <c r="G78" s="1"/>
      <c r="H78" s="1"/>
    </row>
    <row r="79" spans="1:12" x14ac:dyDescent="0.2">
      <c r="C79" s="1"/>
      <c r="D79" s="1"/>
      <c r="E79" s="1"/>
      <c r="F79" s="1"/>
      <c r="G79" s="1"/>
      <c r="H79" s="1"/>
    </row>
    <row r="80" spans="1:12" x14ac:dyDescent="0.2">
      <c r="C80" s="1"/>
      <c r="D80" s="1"/>
      <c r="E80" s="1"/>
      <c r="F80" s="1"/>
      <c r="G80" s="1"/>
      <c r="H80" s="1"/>
    </row>
    <row r="81" spans="3:8" x14ac:dyDescent="0.2">
      <c r="C81" s="1"/>
      <c r="D81" s="1"/>
      <c r="E81" s="1"/>
      <c r="F81" s="1"/>
      <c r="G81" s="1"/>
      <c r="H81" s="1"/>
    </row>
    <row r="82" spans="3:8" x14ac:dyDescent="0.2">
      <c r="C82" s="1"/>
      <c r="D82" s="1"/>
      <c r="E82" s="1"/>
      <c r="F82" s="1"/>
      <c r="G82" s="1"/>
      <c r="H82" s="1"/>
    </row>
    <row r="83" spans="3:8" x14ac:dyDescent="0.2">
      <c r="C83" s="1"/>
      <c r="D83" s="1"/>
      <c r="E83" s="1"/>
      <c r="F83" s="1"/>
      <c r="G83" s="1"/>
      <c r="H83" s="1"/>
    </row>
    <row r="84" spans="3:8" x14ac:dyDescent="0.2">
      <c r="C84" s="1"/>
      <c r="D84" s="1"/>
      <c r="E84" s="1"/>
      <c r="F84" s="1"/>
      <c r="G84" s="1"/>
      <c r="H84" s="1"/>
    </row>
    <row r="85" spans="3:8" x14ac:dyDescent="0.2">
      <c r="C85" s="1"/>
      <c r="D85" s="1"/>
      <c r="E85" s="1"/>
      <c r="F85" s="1"/>
      <c r="G85" s="1"/>
      <c r="H85" s="1"/>
    </row>
    <row r="86" spans="3:8" x14ac:dyDescent="0.2">
      <c r="C86" s="1"/>
      <c r="D86" s="1"/>
      <c r="E86" s="1"/>
      <c r="F86" s="1"/>
      <c r="G86" s="1"/>
      <c r="H86" s="1"/>
    </row>
    <row r="87" spans="3:8" x14ac:dyDescent="0.2">
      <c r="C87" s="1"/>
      <c r="D87" s="1"/>
      <c r="E87" s="1"/>
      <c r="F87" s="1"/>
      <c r="G87" s="1"/>
      <c r="H87" s="1"/>
    </row>
    <row r="88" spans="3:8" x14ac:dyDescent="0.2">
      <c r="C88" s="1"/>
      <c r="D88" s="1"/>
      <c r="E88" s="1"/>
      <c r="F88" s="1"/>
      <c r="G88" s="1"/>
      <c r="H88" s="1"/>
    </row>
    <row r="89" spans="3:8" x14ac:dyDescent="0.2">
      <c r="C89" s="1"/>
      <c r="D89" s="1"/>
      <c r="E89" s="1"/>
      <c r="F89" s="1"/>
      <c r="G89" s="1"/>
      <c r="H89" s="1"/>
    </row>
    <row r="90" spans="3:8" x14ac:dyDescent="0.2">
      <c r="C90" s="1"/>
      <c r="D90" s="1"/>
      <c r="E90" s="1"/>
      <c r="F90" s="1"/>
      <c r="G90" s="1"/>
      <c r="H90" s="1"/>
    </row>
    <row r="91" spans="3:8" x14ac:dyDescent="0.2">
      <c r="C91" s="1"/>
      <c r="D91" s="1"/>
      <c r="E91" s="1"/>
      <c r="F91" s="1"/>
      <c r="G91" s="1"/>
      <c r="H91" s="1"/>
    </row>
    <row r="92" spans="3:8" x14ac:dyDescent="0.2">
      <c r="C92" s="1"/>
      <c r="D92" s="1"/>
      <c r="E92" s="1"/>
      <c r="F92" s="1"/>
      <c r="G92" s="1"/>
      <c r="H92" s="1"/>
    </row>
    <row r="93" spans="3:8" x14ac:dyDescent="0.2">
      <c r="C93" s="1"/>
      <c r="D93" s="1"/>
      <c r="E93" s="1"/>
      <c r="F93" s="1"/>
      <c r="G93" s="1"/>
      <c r="H93" s="1"/>
    </row>
    <row r="94" spans="3:8" x14ac:dyDescent="0.2">
      <c r="C94" s="1"/>
      <c r="D94" s="1"/>
      <c r="E94" s="1"/>
      <c r="F94" s="1"/>
      <c r="G94" s="1"/>
      <c r="H94" s="1"/>
    </row>
    <row r="95" spans="3:8" x14ac:dyDescent="0.2">
      <c r="C95" s="1"/>
      <c r="D95" s="1"/>
      <c r="E95" s="1"/>
      <c r="F95" s="1"/>
      <c r="G95" s="1"/>
      <c r="H95" s="1"/>
    </row>
    <row r="96" spans="3:8" x14ac:dyDescent="0.2">
      <c r="C96" s="1"/>
      <c r="D96" s="1"/>
      <c r="E96" s="1"/>
      <c r="F96" s="1"/>
      <c r="G96" s="1"/>
      <c r="H96" s="1"/>
    </row>
    <row r="97" spans="3:8" x14ac:dyDescent="0.2">
      <c r="C97" s="1"/>
      <c r="D97" s="1"/>
      <c r="E97" s="1"/>
      <c r="F97" s="1"/>
      <c r="G97" s="1"/>
      <c r="H97" s="1"/>
    </row>
    <row r="98" spans="3:8" x14ac:dyDescent="0.2">
      <c r="C98" s="1"/>
      <c r="D98" s="1"/>
      <c r="E98" s="1"/>
      <c r="F98" s="1"/>
      <c r="G98" s="1"/>
      <c r="H98" s="1"/>
    </row>
    <row r="99" spans="3:8" x14ac:dyDescent="0.2">
      <c r="C99" s="1"/>
      <c r="D99" s="1"/>
      <c r="E99" s="1"/>
      <c r="F99" s="1"/>
      <c r="G99" s="1"/>
      <c r="H99" s="1"/>
    </row>
    <row r="100" spans="3:8" x14ac:dyDescent="0.2">
      <c r="C100" s="1"/>
      <c r="D100" s="1"/>
      <c r="E100" s="1"/>
      <c r="F100" s="1"/>
      <c r="G100" s="1"/>
      <c r="H100" s="1"/>
    </row>
    <row r="101" spans="3:8" x14ac:dyDescent="0.2">
      <c r="C101" s="1"/>
      <c r="D101" s="1"/>
      <c r="E101" s="1"/>
      <c r="F101" s="1"/>
      <c r="G101" s="1"/>
      <c r="H101" s="1"/>
    </row>
    <row r="102" spans="3:8" x14ac:dyDescent="0.2">
      <c r="C102" s="1"/>
      <c r="D102" s="1"/>
      <c r="E102" s="1"/>
      <c r="F102" s="1"/>
      <c r="G102" s="1"/>
      <c r="H102" s="1"/>
    </row>
    <row r="103" spans="3:8" x14ac:dyDescent="0.2">
      <c r="C103" s="1"/>
      <c r="D103" s="1"/>
      <c r="E103" s="1"/>
      <c r="F103" s="1"/>
      <c r="G103" s="1"/>
      <c r="H103" s="1"/>
    </row>
    <row r="104" spans="3:8" x14ac:dyDescent="0.2">
      <c r="C104" s="1"/>
      <c r="D104" s="1"/>
      <c r="E104" s="1"/>
      <c r="F104" s="1"/>
      <c r="G104" s="1"/>
      <c r="H104" s="1"/>
    </row>
    <row r="105" spans="3:8" x14ac:dyDescent="0.2">
      <c r="C105" s="1"/>
      <c r="D105" s="1"/>
      <c r="E105" s="1"/>
      <c r="F105" s="1"/>
      <c r="G105" s="1"/>
      <c r="H105" s="1"/>
    </row>
    <row r="106" spans="3:8" x14ac:dyDescent="0.2">
      <c r="C106" s="1"/>
      <c r="D106" s="1"/>
      <c r="E106" s="1"/>
      <c r="F106" s="1"/>
      <c r="G106" s="1"/>
      <c r="H106" s="1"/>
    </row>
    <row r="107" spans="3:8" x14ac:dyDescent="0.2">
      <c r="C107" s="1"/>
      <c r="D107" s="1"/>
      <c r="E107" s="1"/>
      <c r="F107" s="1"/>
      <c r="G107" s="1"/>
      <c r="H107" s="1"/>
    </row>
    <row r="108" spans="3:8" x14ac:dyDescent="0.2">
      <c r="C108" s="1"/>
      <c r="D108" s="1"/>
      <c r="E108" s="1"/>
      <c r="F108" s="1"/>
      <c r="G108" s="1"/>
      <c r="H108" s="1"/>
    </row>
    <row r="109" spans="3:8" x14ac:dyDescent="0.2">
      <c r="C109" s="1"/>
      <c r="D109" s="1"/>
      <c r="E109" s="1"/>
      <c r="F109" s="1"/>
      <c r="G109" s="1"/>
      <c r="H109" s="1"/>
    </row>
    <row r="110" spans="3:8" x14ac:dyDescent="0.2">
      <c r="C110" s="1"/>
      <c r="D110" s="1"/>
      <c r="E110" s="1"/>
      <c r="F110" s="1"/>
      <c r="G110" s="1"/>
      <c r="H110" s="1"/>
    </row>
    <row r="111" spans="3:8" x14ac:dyDescent="0.2">
      <c r="C111" s="1"/>
      <c r="D111" s="1"/>
      <c r="E111" s="1"/>
      <c r="F111" s="1"/>
      <c r="G111" s="1"/>
      <c r="H111" s="1"/>
    </row>
    <row r="112" spans="3:8" x14ac:dyDescent="0.2">
      <c r="C112" s="1"/>
      <c r="D112" s="1"/>
      <c r="E112" s="1"/>
      <c r="F112" s="1"/>
      <c r="G112" s="1"/>
      <c r="H112" s="1"/>
    </row>
    <row r="113" spans="3:8" x14ac:dyDescent="0.2">
      <c r="C113" s="1"/>
      <c r="D113" s="1"/>
      <c r="E113" s="1"/>
      <c r="F113" s="1"/>
      <c r="G113" s="1"/>
      <c r="H113" s="1"/>
    </row>
    <row r="114" spans="3:8" x14ac:dyDescent="0.2">
      <c r="C114" s="1"/>
      <c r="D114" s="1"/>
      <c r="E114" s="1"/>
      <c r="F114" s="1"/>
      <c r="G114" s="1"/>
      <c r="H114" s="1"/>
    </row>
    <row r="115" spans="3:8" x14ac:dyDescent="0.2">
      <c r="C115" s="1"/>
      <c r="D115" s="1"/>
      <c r="E115" s="1"/>
      <c r="F115" s="1"/>
      <c r="G115" s="1"/>
      <c r="H115" s="1"/>
    </row>
    <row r="116" spans="3:8" x14ac:dyDescent="0.2">
      <c r="C116" s="1"/>
      <c r="D116" s="1"/>
      <c r="E116" s="1"/>
      <c r="F116" s="1"/>
      <c r="G116" s="1"/>
      <c r="H116" s="1"/>
    </row>
    <row r="117" spans="3:8" x14ac:dyDescent="0.2">
      <c r="C117" s="1"/>
      <c r="D117" s="1"/>
      <c r="E117" s="1"/>
      <c r="F117" s="1"/>
      <c r="G117" s="1"/>
      <c r="H117" s="1"/>
    </row>
    <row r="118" spans="3:8" x14ac:dyDescent="0.2">
      <c r="C118" s="1"/>
      <c r="D118" s="1"/>
      <c r="E118" s="1"/>
      <c r="F118" s="1"/>
      <c r="G118" s="1"/>
      <c r="H118" s="1"/>
    </row>
    <row r="119" spans="3:8" x14ac:dyDescent="0.2">
      <c r="C119" s="1"/>
      <c r="D119" s="1"/>
      <c r="E119" s="1"/>
      <c r="F119" s="1"/>
      <c r="G119" s="1"/>
      <c r="H119" s="1"/>
    </row>
    <row r="120" spans="3:8" x14ac:dyDescent="0.2">
      <c r="C120" s="1"/>
      <c r="D120" s="1"/>
      <c r="E120" s="1"/>
      <c r="F120" s="1"/>
      <c r="G120" s="1"/>
      <c r="H120" s="1"/>
    </row>
    <row r="121" spans="3:8" x14ac:dyDescent="0.2">
      <c r="C121" s="1"/>
      <c r="D121" s="1"/>
      <c r="E121" s="1"/>
      <c r="F121" s="1"/>
      <c r="G121" s="1"/>
      <c r="H121" s="1"/>
    </row>
    <row r="122" spans="3:8" x14ac:dyDescent="0.2">
      <c r="C122" s="1"/>
      <c r="D122" s="1"/>
      <c r="E122" s="1"/>
      <c r="F122" s="1"/>
      <c r="G122" s="1"/>
      <c r="H122" s="1"/>
    </row>
    <row r="123" spans="3:8" x14ac:dyDescent="0.2">
      <c r="C123" s="1"/>
      <c r="D123" s="1"/>
      <c r="E123" s="1"/>
      <c r="F123" s="1"/>
      <c r="G123" s="1"/>
      <c r="H123" s="1"/>
    </row>
    <row r="124" spans="3:8" x14ac:dyDescent="0.2">
      <c r="C124" s="1"/>
      <c r="D124" s="1"/>
      <c r="E124" s="1"/>
      <c r="F124" s="1"/>
      <c r="G124" s="1"/>
      <c r="H124" s="1"/>
    </row>
    <row r="125" spans="3:8" x14ac:dyDescent="0.2">
      <c r="C125" s="1"/>
      <c r="D125" s="1"/>
      <c r="E125" s="1"/>
      <c r="F125" s="1"/>
      <c r="G125" s="1"/>
      <c r="H125" s="1"/>
    </row>
    <row r="126" spans="3:8" x14ac:dyDescent="0.2">
      <c r="C126" s="1"/>
      <c r="D126" s="1"/>
      <c r="E126" s="1"/>
      <c r="F126" s="1"/>
      <c r="G126" s="1"/>
      <c r="H126" s="1"/>
    </row>
    <row r="127" spans="3:8" x14ac:dyDescent="0.2">
      <c r="C127" s="1"/>
      <c r="D127" s="1"/>
      <c r="E127" s="1"/>
      <c r="F127" s="1"/>
      <c r="G127" s="1"/>
      <c r="H127" s="1"/>
    </row>
    <row r="128" spans="3:8" x14ac:dyDescent="0.2">
      <c r="C128" s="1"/>
      <c r="D128" s="1"/>
      <c r="E128" s="1"/>
      <c r="F128" s="1"/>
      <c r="G128" s="1"/>
      <c r="H128" s="1"/>
    </row>
    <row r="129" spans="3:8" x14ac:dyDescent="0.2">
      <c r="C129" s="1"/>
      <c r="D129" s="1"/>
      <c r="E129" s="1"/>
      <c r="F129" s="1"/>
      <c r="G129" s="1"/>
      <c r="H129" s="1"/>
    </row>
    <row r="130" spans="3:8" x14ac:dyDescent="0.2">
      <c r="C130" s="1"/>
      <c r="D130" s="1"/>
      <c r="E130" s="1"/>
      <c r="F130" s="1"/>
      <c r="G130" s="1"/>
      <c r="H130" s="1"/>
    </row>
    <row r="131" spans="3:8" x14ac:dyDescent="0.2">
      <c r="C131" s="1"/>
      <c r="D131" s="1"/>
      <c r="E131" s="1"/>
      <c r="F131" s="1"/>
      <c r="G131" s="1"/>
      <c r="H131" s="1"/>
    </row>
    <row r="132" spans="3:8" x14ac:dyDescent="0.2">
      <c r="C132" s="1"/>
      <c r="D132" s="1"/>
      <c r="E132" s="1"/>
      <c r="F132" s="1"/>
      <c r="G132" s="1"/>
      <c r="H132" s="1"/>
    </row>
    <row r="133" spans="3:8" x14ac:dyDescent="0.2">
      <c r="C133" s="1"/>
      <c r="D133" s="1"/>
      <c r="E133" s="1"/>
      <c r="F133" s="1"/>
      <c r="G133" s="1"/>
      <c r="H133" s="1"/>
    </row>
    <row r="134" spans="3:8" x14ac:dyDescent="0.2">
      <c r="C134" s="1"/>
      <c r="D134" s="1"/>
      <c r="E134" s="1"/>
      <c r="F134" s="1"/>
      <c r="G134" s="1"/>
      <c r="H134" s="1"/>
    </row>
    <row r="135" spans="3:8" x14ac:dyDescent="0.2">
      <c r="C135" s="1"/>
      <c r="D135" s="1"/>
      <c r="E135" s="1"/>
      <c r="F135" s="1"/>
      <c r="G135" s="1"/>
      <c r="H135" s="1"/>
    </row>
    <row r="136" spans="3:8" x14ac:dyDescent="0.2">
      <c r="C136" s="1"/>
      <c r="D136" s="1"/>
      <c r="E136" s="1"/>
      <c r="F136" s="1"/>
      <c r="G136" s="1"/>
      <c r="H136" s="1"/>
    </row>
    <row r="137" spans="3:8" x14ac:dyDescent="0.2">
      <c r="C137" s="1"/>
      <c r="D137" s="1"/>
      <c r="E137" s="1"/>
      <c r="F137" s="1"/>
      <c r="G137" s="1"/>
      <c r="H137" s="1"/>
    </row>
    <row r="138" spans="3:8" x14ac:dyDescent="0.2">
      <c r="C138" s="1"/>
      <c r="D138" s="1"/>
      <c r="E138" s="1"/>
      <c r="F138" s="1"/>
      <c r="G138" s="1"/>
      <c r="H138" s="1"/>
    </row>
    <row r="139" spans="3:8" x14ac:dyDescent="0.2">
      <c r="C139" s="1"/>
      <c r="D139" s="1"/>
      <c r="E139" s="1"/>
      <c r="F139" s="1"/>
      <c r="G139" s="1"/>
      <c r="H139" s="1"/>
    </row>
    <row r="140" spans="3:8" x14ac:dyDescent="0.2">
      <c r="C140" s="1"/>
      <c r="D140" s="1"/>
      <c r="E140" s="1"/>
      <c r="F140" s="1"/>
      <c r="G140" s="1"/>
      <c r="H140" s="1"/>
    </row>
    <row r="141" spans="3:8" x14ac:dyDescent="0.2">
      <c r="C141" s="1"/>
      <c r="D141" s="1"/>
      <c r="E141" s="1"/>
      <c r="F141" s="1"/>
      <c r="G141" s="1"/>
      <c r="H141" s="1"/>
    </row>
    <row r="142" spans="3:8" x14ac:dyDescent="0.2">
      <c r="C142" s="1"/>
      <c r="D142" s="1"/>
      <c r="E142" s="1"/>
      <c r="F142" s="1"/>
      <c r="G142" s="1"/>
      <c r="H142" s="1"/>
    </row>
    <row r="143" spans="3:8" x14ac:dyDescent="0.2">
      <c r="C143" s="1"/>
      <c r="D143" s="1"/>
      <c r="E143" s="1"/>
      <c r="F143" s="1"/>
      <c r="G143" s="1"/>
      <c r="H143" s="1"/>
    </row>
    <row r="144" spans="3:8" x14ac:dyDescent="0.2">
      <c r="C144" s="1"/>
      <c r="D144" s="1"/>
      <c r="E144" s="1"/>
      <c r="F144" s="1"/>
      <c r="G144" s="1"/>
      <c r="H144" s="1"/>
    </row>
    <row r="145" spans="3:8" x14ac:dyDescent="0.2">
      <c r="C145" s="1"/>
      <c r="D145" s="1"/>
      <c r="E145" s="1"/>
      <c r="F145" s="1"/>
      <c r="G145" s="1"/>
      <c r="H145" s="1"/>
    </row>
    <row r="146" spans="3:8" x14ac:dyDescent="0.2">
      <c r="C146" s="1"/>
      <c r="D146" s="1"/>
      <c r="E146" s="1"/>
      <c r="F146" s="1"/>
      <c r="G146" s="1"/>
      <c r="H146" s="1"/>
    </row>
    <row r="147" spans="3:8" x14ac:dyDescent="0.2">
      <c r="C147" s="1"/>
      <c r="D147" s="1"/>
      <c r="E147" s="1"/>
      <c r="F147" s="1"/>
      <c r="G147" s="1"/>
      <c r="H147" s="1"/>
    </row>
    <row r="148" spans="3:8" x14ac:dyDescent="0.2">
      <c r="C148" s="1"/>
      <c r="D148" s="1"/>
      <c r="E148" s="1"/>
      <c r="F148" s="1"/>
      <c r="G148" s="1"/>
      <c r="H148" s="1"/>
    </row>
    <row r="149" spans="3:8" x14ac:dyDescent="0.2">
      <c r="C149" s="1"/>
      <c r="D149" s="1"/>
      <c r="E149" s="1"/>
      <c r="F149" s="1"/>
      <c r="G149" s="1"/>
      <c r="H149" s="1"/>
    </row>
    <row r="150" spans="3:8" x14ac:dyDescent="0.2">
      <c r="C150" s="1"/>
      <c r="D150" s="1"/>
      <c r="E150" s="1"/>
      <c r="F150" s="1"/>
      <c r="G150" s="1"/>
      <c r="H150" s="1"/>
    </row>
    <row r="151" spans="3:8" x14ac:dyDescent="0.2">
      <c r="C151" s="1"/>
      <c r="D151" s="1"/>
      <c r="E151" s="1"/>
      <c r="F151" s="1"/>
      <c r="G151" s="1"/>
      <c r="H151" s="1"/>
    </row>
    <row r="152" spans="3:8" x14ac:dyDescent="0.2">
      <c r="C152" s="1"/>
      <c r="D152" s="1"/>
      <c r="E152" s="1"/>
      <c r="F152" s="1"/>
      <c r="G152" s="1"/>
      <c r="H152" s="1"/>
    </row>
    <row r="153" spans="3:8" x14ac:dyDescent="0.2">
      <c r="C153" s="1"/>
      <c r="D153" s="1"/>
      <c r="E153" s="1"/>
      <c r="F153" s="1"/>
      <c r="G153" s="1"/>
      <c r="H153" s="1"/>
    </row>
    <row r="154" spans="3:8" x14ac:dyDescent="0.2">
      <c r="C154" s="1"/>
      <c r="D154" s="1"/>
      <c r="E154" s="1"/>
      <c r="F154" s="1"/>
      <c r="G154" s="1"/>
      <c r="H154" s="1"/>
    </row>
    <row r="155" spans="3:8" x14ac:dyDescent="0.2">
      <c r="C155" s="1"/>
      <c r="D155" s="1"/>
      <c r="E155" s="1"/>
      <c r="F155" s="1"/>
      <c r="G155" s="1"/>
      <c r="H155" s="1"/>
    </row>
    <row r="156" spans="3:8" x14ac:dyDescent="0.2">
      <c r="C156" s="1"/>
      <c r="D156" s="1"/>
      <c r="E156" s="1"/>
      <c r="F156" s="1"/>
      <c r="G156" s="1"/>
      <c r="H156" s="1"/>
    </row>
    <row r="157" spans="3:8" x14ac:dyDescent="0.2">
      <c r="C157" s="1"/>
      <c r="D157" s="1"/>
      <c r="E157" s="1"/>
      <c r="F157" s="1"/>
      <c r="G157" s="1"/>
      <c r="H157" s="1"/>
    </row>
    <row r="158" spans="3:8" x14ac:dyDescent="0.2">
      <c r="C158" s="1"/>
      <c r="D158" s="1"/>
      <c r="E158" s="1"/>
      <c r="F158" s="1"/>
      <c r="G158" s="1"/>
      <c r="H158" s="1"/>
    </row>
    <row r="159" spans="3:8" x14ac:dyDescent="0.2">
      <c r="C159" s="1"/>
      <c r="D159" s="1"/>
      <c r="E159" s="1"/>
      <c r="F159" s="1"/>
      <c r="G159" s="1"/>
      <c r="H159" s="1"/>
    </row>
    <row r="160" spans="3:8" x14ac:dyDescent="0.2">
      <c r="C160" s="1"/>
      <c r="D160" s="1"/>
      <c r="E160" s="1"/>
      <c r="F160" s="1"/>
      <c r="G160" s="1"/>
      <c r="H160" s="1"/>
    </row>
    <row r="161" spans="3:8" x14ac:dyDescent="0.2">
      <c r="C161" s="1"/>
      <c r="D161" s="1"/>
      <c r="E161" s="1"/>
      <c r="F161" s="1"/>
      <c r="G161" s="1"/>
      <c r="H161" s="1"/>
    </row>
    <row r="162" spans="3:8" x14ac:dyDescent="0.2">
      <c r="C162" s="1"/>
      <c r="D162" s="1"/>
      <c r="E162" s="1"/>
      <c r="F162" s="1"/>
      <c r="G162" s="1"/>
      <c r="H162" s="1"/>
    </row>
    <row r="163" spans="3:8" x14ac:dyDescent="0.2">
      <c r="C163" s="1"/>
      <c r="D163" s="1"/>
      <c r="E163" s="1"/>
      <c r="F163" s="1"/>
      <c r="G163" s="1"/>
      <c r="H163" s="1"/>
    </row>
    <row r="164" spans="3:8" x14ac:dyDescent="0.2">
      <c r="C164" s="1"/>
      <c r="D164" s="1"/>
      <c r="E164" s="1"/>
      <c r="F164" s="1"/>
      <c r="G164" s="1"/>
      <c r="H164" s="1"/>
    </row>
    <row r="165" spans="3:8" x14ac:dyDescent="0.2">
      <c r="C165" s="1"/>
      <c r="D165" s="1"/>
      <c r="E165" s="1"/>
      <c r="F165" s="1"/>
      <c r="G165" s="1"/>
      <c r="H165" s="1"/>
    </row>
    <row r="166" spans="3:8" x14ac:dyDescent="0.2">
      <c r="C166" s="1"/>
      <c r="D166" s="1"/>
      <c r="E166" s="1"/>
      <c r="F166" s="1"/>
      <c r="G166" s="1"/>
      <c r="H166" s="1"/>
    </row>
    <row r="167" spans="3:8" x14ac:dyDescent="0.2">
      <c r="C167" s="1"/>
      <c r="D167" s="1"/>
      <c r="E167" s="1"/>
      <c r="F167" s="1"/>
      <c r="G167" s="1"/>
      <c r="H167" s="1"/>
    </row>
    <row r="168" spans="3:8" x14ac:dyDescent="0.2">
      <c r="C168" s="1"/>
      <c r="D168" s="1"/>
      <c r="E168" s="1"/>
      <c r="F168" s="1"/>
      <c r="G168" s="1"/>
      <c r="H168" s="1"/>
    </row>
    <row r="169" spans="3:8" x14ac:dyDescent="0.2">
      <c r="C169" s="1"/>
      <c r="D169" s="1"/>
      <c r="E169" s="1"/>
      <c r="F169" s="1"/>
      <c r="G169" s="1"/>
      <c r="H169" s="1"/>
    </row>
    <row r="170" spans="3:8" x14ac:dyDescent="0.2">
      <c r="C170" s="1"/>
      <c r="D170" s="1"/>
      <c r="E170" s="1"/>
      <c r="F170" s="1"/>
      <c r="G170" s="1"/>
      <c r="H170" s="1"/>
    </row>
    <row r="171" spans="3:8" x14ac:dyDescent="0.2">
      <c r="C171" s="1"/>
      <c r="D171" s="1"/>
      <c r="E171" s="1"/>
      <c r="F171" s="1"/>
      <c r="G171" s="1"/>
      <c r="H171" s="1"/>
    </row>
    <row r="172" spans="3:8" x14ac:dyDescent="0.2">
      <c r="C172" s="1"/>
      <c r="D172" s="1"/>
      <c r="E172" s="1"/>
      <c r="F172" s="1"/>
      <c r="G172" s="1"/>
      <c r="H172" s="1"/>
    </row>
    <row r="173" spans="3:8" x14ac:dyDescent="0.2">
      <c r="C173" s="1"/>
      <c r="D173" s="1"/>
      <c r="E173" s="1"/>
      <c r="F173" s="1"/>
      <c r="G173" s="1"/>
      <c r="H173" s="1"/>
    </row>
    <row r="174" spans="3:8" x14ac:dyDescent="0.2">
      <c r="C174" s="1"/>
      <c r="D174" s="1"/>
      <c r="E174" s="1"/>
      <c r="F174" s="1"/>
      <c r="G174" s="1"/>
      <c r="H174" s="1"/>
    </row>
    <row r="175" spans="3:8" x14ac:dyDescent="0.2">
      <c r="C175" s="1"/>
      <c r="D175" s="1"/>
      <c r="E175" s="1"/>
      <c r="F175" s="1"/>
      <c r="G175" s="1"/>
      <c r="H175" s="1"/>
    </row>
    <row r="176" spans="3:8" x14ac:dyDescent="0.2">
      <c r="C176" s="1"/>
      <c r="D176" s="1"/>
      <c r="E176" s="1"/>
      <c r="F176" s="1"/>
      <c r="G176" s="1"/>
      <c r="H176" s="1"/>
    </row>
    <row r="177" spans="3:8" x14ac:dyDescent="0.2">
      <c r="C177" s="1"/>
      <c r="D177" s="1"/>
      <c r="E177" s="1"/>
      <c r="F177" s="1"/>
      <c r="G177" s="1"/>
      <c r="H177" s="1"/>
    </row>
    <row r="178" spans="3:8" x14ac:dyDescent="0.2">
      <c r="C178" s="1"/>
      <c r="D178" s="1"/>
      <c r="E178" s="1"/>
      <c r="F178" s="1"/>
      <c r="G178" s="1"/>
      <c r="H178" s="1"/>
    </row>
    <row r="179" spans="3:8" x14ac:dyDescent="0.2">
      <c r="C179" s="1"/>
      <c r="D179" s="1"/>
      <c r="E179" s="1"/>
      <c r="F179" s="1"/>
      <c r="G179" s="1"/>
      <c r="H179" s="1"/>
    </row>
    <row r="180" spans="3:8" x14ac:dyDescent="0.2">
      <c r="C180" s="1"/>
      <c r="D180" s="1"/>
      <c r="E180" s="1"/>
      <c r="F180" s="1"/>
      <c r="G180" s="1"/>
      <c r="H180" s="1"/>
    </row>
    <row r="181" spans="3:8" x14ac:dyDescent="0.2">
      <c r="C181" s="1"/>
      <c r="D181" s="1"/>
      <c r="E181" s="1"/>
      <c r="F181" s="1"/>
      <c r="G181" s="1"/>
      <c r="H181" s="1"/>
    </row>
    <row r="182" spans="3:8" x14ac:dyDescent="0.2">
      <c r="C182" s="1"/>
      <c r="D182" s="1"/>
      <c r="E182" s="1"/>
      <c r="F182" s="1"/>
      <c r="G182" s="1"/>
      <c r="H182" s="1"/>
    </row>
    <row r="183" spans="3:8" x14ac:dyDescent="0.2">
      <c r="C183" s="1"/>
      <c r="D183" s="1"/>
      <c r="E183" s="1"/>
      <c r="F183" s="1"/>
      <c r="G183" s="1"/>
      <c r="H183" s="1"/>
    </row>
    <row r="184" spans="3:8" x14ac:dyDescent="0.2">
      <c r="C184" s="1"/>
      <c r="D184" s="1"/>
      <c r="E184" s="1"/>
      <c r="F184" s="1"/>
      <c r="G184" s="1"/>
      <c r="H184" s="1"/>
    </row>
    <row r="185" spans="3:8" x14ac:dyDescent="0.2">
      <c r="C185" s="1"/>
      <c r="D185" s="1"/>
      <c r="E185" s="1"/>
      <c r="F185" s="1"/>
      <c r="G185" s="1"/>
      <c r="H185" s="1"/>
    </row>
    <row r="186" spans="3:8" x14ac:dyDescent="0.2">
      <c r="C186" s="1"/>
      <c r="D186" s="1"/>
      <c r="E186" s="1"/>
      <c r="F186" s="1"/>
      <c r="G186" s="1"/>
      <c r="H186" s="1"/>
    </row>
    <row r="187" spans="3:8" x14ac:dyDescent="0.2">
      <c r="C187" s="1"/>
      <c r="D187" s="1"/>
      <c r="E187" s="1"/>
      <c r="F187" s="1"/>
      <c r="G187" s="1"/>
      <c r="H187" s="1"/>
    </row>
    <row r="188" spans="3:8" x14ac:dyDescent="0.2">
      <c r="C188" s="1"/>
      <c r="D188" s="1"/>
      <c r="E188" s="1"/>
      <c r="F188" s="1"/>
      <c r="G188" s="1"/>
      <c r="H188" s="1"/>
    </row>
    <row r="189" spans="3:8" x14ac:dyDescent="0.2">
      <c r="C189" s="1"/>
      <c r="D189" s="1"/>
      <c r="E189" s="1"/>
      <c r="F189" s="1"/>
      <c r="G189" s="1"/>
      <c r="H189" s="1"/>
    </row>
    <row r="190" spans="3:8" x14ac:dyDescent="0.2">
      <c r="C190" s="1"/>
      <c r="D190" s="1"/>
      <c r="E190" s="1"/>
      <c r="F190" s="1"/>
      <c r="G190" s="1"/>
      <c r="H190" s="1"/>
    </row>
    <row r="191" spans="3:8" x14ac:dyDescent="0.2">
      <c r="C191" s="1"/>
      <c r="D191" s="1"/>
      <c r="E191" s="1"/>
      <c r="F191" s="1"/>
      <c r="G191" s="1"/>
      <c r="H191" s="1"/>
    </row>
    <row r="192" spans="3:8" x14ac:dyDescent="0.2">
      <c r="C192" s="1"/>
      <c r="D192" s="1"/>
      <c r="E192" s="1"/>
      <c r="F192" s="1"/>
      <c r="G192" s="1"/>
      <c r="H192" s="1"/>
    </row>
    <row r="193" spans="3:8" x14ac:dyDescent="0.2">
      <c r="C193" s="1"/>
      <c r="D193" s="1"/>
      <c r="E193" s="1"/>
      <c r="F193" s="1"/>
      <c r="G193" s="1"/>
      <c r="H193" s="1"/>
    </row>
    <row r="194" spans="3:8" x14ac:dyDescent="0.2">
      <c r="C194" s="1"/>
      <c r="D194" s="1"/>
      <c r="E194" s="1"/>
      <c r="F194" s="1"/>
      <c r="G194" s="1"/>
      <c r="H194" s="1"/>
    </row>
    <row r="195" spans="3:8" x14ac:dyDescent="0.2">
      <c r="C195" s="1"/>
      <c r="D195" s="1"/>
      <c r="E195" s="1"/>
      <c r="F195" s="1"/>
      <c r="G195" s="1"/>
      <c r="H195" s="1"/>
    </row>
    <row r="196" spans="3:8" x14ac:dyDescent="0.2">
      <c r="C196" s="1"/>
      <c r="D196" s="1"/>
      <c r="E196" s="1"/>
      <c r="F196" s="1"/>
      <c r="G196" s="1"/>
      <c r="H196" s="1"/>
    </row>
    <row r="197" spans="3:8" x14ac:dyDescent="0.2">
      <c r="C197" s="1"/>
      <c r="D197" s="1"/>
      <c r="E197" s="1"/>
      <c r="F197" s="1"/>
      <c r="G197" s="1"/>
      <c r="H197" s="1"/>
    </row>
    <row r="198" spans="3:8" x14ac:dyDescent="0.2">
      <c r="C198" s="1"/>
      <c r="D198" s="1"/>
      <c r="E198" s="1"/>
      <c r="F198" s="1"/>
      <c r="G198" s="1"/>
      <c r="H198" s="1"/>
    </row>
    <row r="199" spans="3:8" x14ac:dyDescent="0.2">
      <c r="C199" s="1"/>
      <c r="D199" s="1"/>
      <c r="E199" s="1"/>
      <c r="F199" s="1"/>
      <c r="G199" s="1"/>
      <c r="H199" s="1"/>
    </row>
    <row r="200" spans="3:8" x14ac:dyDescent="0.2">
      <c r="C200" s="1"/>
      <c r="D200" s="1"/>
      <c r="E200" s="1"/>
      <c r="F200" s="1"/>
      <c r="G200" s="1"/>
      <c r="H200" s="1"/>
    </row>
    <row r="201" spans="3:8" x14ac:dyDescent="0.2">
      <c r="C201" s="1"/>
      <c r="D201" s="1"/>
      <c r="E201" s="1"/>
      <c r="F201" s="1"/>
      <c r="G201" s="1"/>
      <c r="H201" s="1"/>
    </row>
    <row r="202" spans="3:8" x14ac:dyDescent="0.2">
      <c r="C202" s="1"/>
      <c r="D202" s="1"/>
      <c r="E202" s="1"/>
      <c r="F202" s="1"/>
      <c r="G202" s="1"/>
      <c r="H202" s="1"/>
    </row>
    <row r="203" spans="3:8" x14ac:dyDescent="0.2">
      <c r="C203" s="1"/>
      <c r="D203" s="1"/>
      <c r="E203" s="1"/>
      <c r="F203" s="1"/>
      <c r="G203" s="1"/>
      <c r="H203" s="1"/>
    </row>
    <row r="204" spans="3:8" x14ac:dyDescent="0.2">
      <c r="C204" s="1"/>
      <c r="D204" s="1"/>
      <c r="E204" s="1"/>
      <c r="F204" s="1"/>
      <c r="G204" s="1"/>
      <c r="H204" s="1"/>
    </row>
    <row r="205" spans="3:8" x14ac:dyDescent="0.2">
      <c r="C205" s="1"/>
      <c r="D205" s="1"/>
      <c r="E205" s="1"/>
      <c r="F205" s="1"/>
      <c r="G205" s="1"/>
      <c r="H205" s="1"/>
    </row>
    <row r="206" spans="3:8" x14ac:dyDescent="0.2">
      <c r="C206" s="1"/>
      <c r="D206" s="1"/>
      <c r="E206" s="1"/>
      <c r="F206" s="1"/>
      <c r="G206" s="1"/>
      <c r="H206" s="1"/>
    </row>
    <row r="207" spans="3:8" x14ac:dyDescent="0.2">
      <c r="C207" s="1"/>
      <c r="D207" s="1"/>
      <c r="E207" s="1"/>
      <c r="F207" s="1"/>
      <c r="G207" s="1"/>
      <c r="H207" s="1"/>
    </row>
    <row r="208" spans="3:8" x14ac:dyDescent="0.2">
      <c r="C208" s="1"/>
      <c r="D208" s="1"/>
      <c r="E208" s="1"/>
      <c r="F208" s="1"/>
      <c r="G208" s="1"/>
      <c r="H208" s="1"/>
    </row>
    <row r="209" spans="3:8" x14ac:dyDescent="0.2">
      <c r="C209" s="1"/>
      <c r="D209" s="1"/>
      <c r="E209" s="1"/>
      <c r="F209" s="1"/>
      <c r="G209" s="1"/>
      <c r="H209" s="1"/>
    </row>
    <row r="210" spans="3:8" x14ac:dyDescent="0.2">
      <c r="C210" s="1"/>
      <c r="D210" s="1"/>
      <c r="E210" s="1"/>
      <c r="F210" s="1"/>
      <c r="G210" s="1"/>
      <c r="H210" s="1"/>
    </row>
    <row r="211" spans="3:8" x14ac:dyDescent="0.2">
      <c r="C211" s="1"/>
      <c r="D211" s="1"/>
      <c r="E211" s="1"/>
      <c r="F211" s="1"/>
      <c r="G211" s="1"/>
      <c r="H211" s="1"/>
    </row>
    <row r="212" spans="3:8" x14ac:dyDescent="0.2">
      <c r="C212" s="1"/>
      <c r="D212" s="1"/>
      <c r="E212" s="1"/>
      <c r="F212" s="1"/>
      <c r="G212" s="1"/>
      <c r="H212" s="1"/>
    </row>
    <row r="213" spans="3:8" x14ac:dyDescent="0.2">
      <c r="C213" s="1"/>
      <c r="D213" s="1"/>
      <c r="E213" s="1"/>
      <c r="F213" s="1"/>
      <c r="G213" s="1"/>
      <c r="H213" s="1"/>
    </row>
    <row r="214" spans="3:8" x14ac:dyDescent="0.2">
      <c r="C214" s="1"/>
      <c r="D214" s="1"/>
      <c r="E214" s="1"/>
      <c r="F214" s="1"/>
      <c r="G214" s="1"/>
      <c r="H214" s="1"/>
    </row>
    <row r="215" spans="3:8" x14ac:dyDescent="0.2">
      <c r="C215" s="1"/>
      <c r="D215" s="1"/>
      <c r="E215" s="1"/>
      <c r="F215" s="1"/>
      <c r="G215" s="1"/>
      <c r="H215" s="1"/>
    </row>
    <row r="216" spans="3:8" x14ac:dyDescent="0.2">
      <c r="C216" s="1"/>
      <c r="D216" s="1"/>
      <c r="E216" s="1"/>
      <c r="F216" s="1"/>
      <c r="G216" s="1"/>
      <c r="H216" s="1"/>
    </row>
    <row r="217" spans="3:8" x14ac:dyDescent="0.2">
      <c r="C217" s="1"/>
      <c r="D217" s="1"/>
      <c r="E217" s="1"/>
      <c r="F217" s="1"/>
      <c r="G217" s="1"/>
      <c r="H217" s="1"/>
    </row>
    <row r="218" spans="3:8" x14ac:dyDescent="0.2">
      <c r="C218" s="1"/>
      <c r="D218" s="1"/>
      <c r="E218" s="1"/>
      <c r="F218" s="1"/>
      <c r="G218" s="1"/>
      <c r="H218" s="1"/>
    </row>
    <row r="219" spans="3:8" x14ac:dyDescent="0.2">
      <c r="C219" s="1"/>
      <c r="D219" s="1"/>
      <c r="E219" s="1"/>
      <c r="F219" s="1"/>
      <c r="G219" s="1"/>
      <c r="H219" s="1"/>
    </row>
    <row r="220" spans="3:8" x14ac:dyDescent="0.2">
      <c r="C220" s="1"/>
      <c r="D220" s="1"/>
      <c r="E220" s="1"/>
      <c r="F220" s="1"/>
      <c r="G220" s="1"/>
      <c r="H220" s="1"/>
    </row>
    <row r="221" spans="3:8" x14ac:dyDescent="0.2">
      <c r="C221" s="1"/>
      <c r="D221" s="1"/>
      <c r="E221" s="1"/>
      <c r="F221" s="1"/>
      <c r="G221" s="1"/>
      <c r="H221" s="1"/>
    </row>
    <row r="222" spans="3:8" x14ac:dyDescent="0.2">
      <c r="C222" s="1"/>
      <c r="D222" s="1"/>
      <c r="E222" s="1"/>
      <c r="F222" s="1"/>
      <c r="G222" s="1"/>
      <c r="H222" s="1"/>
    </row>
    <row r="223" spans="3:8" x14ac:dyDescent="0.2">
      <c r="C223" s="1"/>
      <c r="D223" s="1"/>
      <c r="E223" s="1"/>
      <c r="F223" s="1"/>
      <c r="G223" s="1"/>
      <c r="H223" s="1"/>
    </row>
    <row r="224" spans="3:8" x14ac:dyDescent="0.2">
      <c r="C224" s="1"/>
      <c r="D224" s="1"/>
      <c r="E224" s="1"/>
      <c r="F224" s="1"/>
      <c r="G224" s="1"/>
      <c r="H224" s="1"/>
    </row>
    <row r="225" spans="3:8" x14ac:dyDescent="0.2">
      <c r="C225" s="1"/>
      <c r="D225" s="1"/>
      <c r="E225" s="1"/>
      <c r="F225" s="1"/>
      <c r="G225" s="1"/>
      <c r="H225" s="1"/>
    </row>
    <row r="226" spans="3:8" x14ac:dyDescent="0.2">
      <c r="C226" s="1"/>
      <c r="D226" s="1"/>
      <c r="E226" s="1"/>
      <c r="F226" s="1"/>
      <c r="G226" s="1"/>
      <c r="H226" s="1"/>
    </row>
    <row r="227" spans="3:8" x14ac:dyDescent="0.2">
      <c r="C227" s="1"/>
      <c r="D227" s="1"/>
      <c r="E227" s="1"/>
      <c r="F227" s="1"/>
      <c r="G227" s="1"/>
      <c r="H227" s="1"/>
    </row>
    <row r="228" spans="3:8" x14ac:dyDescent="0.2">
      <c r="C228" s="1"/>
      <c r="D228" s="1"/>
      <c r="E228" s="1"/>
      <c r="F228" s="1"/>
      <c r="G228" s="1"/>
      <c r="H228" s="1"/>
    </row>
    <row r="229" spans="3:8" x14ac:dyDescent="0.2">
      <c r="C229" s="1"/>
      <c r="D229" s="1"/>
      <c r="E229" s="1"/>
      <c r="F229" s="1"/>
      <c r="G229" s="1"/>
      <c r="H229" s="1"/>
    </row>
    <row r="230" spans="3:8" x14ac:dyDescent="0.2">
      <c r="C230" s="1"/>
      <c r="D230" s="1"/>
      <c r="E230" s="1"/>
      <c r="F230" s="1"/>
      <c r="G230" s="1"/>
      <c r="H230" s="1"/>
    </row>
    <row r="231" spans="3:8" x14ac:dyDescent="0.2">
      <c r="C231" s="1"/>
      <c r="D231" s="1"/>
      <c r="E231" s="1"/>
      <c r="F231" s="1"/>
      <c r="G231" s="1"/>
      <c r="H231" s="1"/>
    </row>
    <row r="232" spans="3:8" x14ac:dyDescent="0.2">
      <c r="C232" s="1"/>
      <c r="D232" s="1"/>
      <c r="E232" s="1"/>
      <c r="F232" s="1"/>
      <c r="G232" s="1"/>
      <c r="H232" s="1"/>
    </row>
    <row r="233" spans="3:8" x14ac:dyDescent="0.2">
      <c r="C233" s="1"/>
      <c r="D233" s="1"/>
      <c r="E233" s="1"/>
      <c r="F233" s="1"/>
      <c r="G233" s="1"/>
      <c r="H233" s="1"/>
    </row>
    <row r="234" spans="3:8" x14ac:dyDescent="0.2">
      <c r="C234" s="1"/>
      <c r="D234" s="1"/>
      <c r="E234" s="1"/>
      <c r="F234" s="1"/>
      <c r="G234" s="1"/>
      <c r="H234" s="1"/>
    </row>
    <row r="235" spans="3:8" x14ac:dyDescent="0.2">
      <c r="C235" s="1"/>
      <c r="D235" s="1"/>
      <c r="E235" s="1"/>
      <c r="F235" s="1"/>
      <c r="G235" s="1"/>
      <c r="H235" s="1"/>
    </row>
    <row r="236" spans="3:8" x14ac:dyDescent="0.2">
      <c r="C236" s="1"/>
      <c r="D236" s="1"/>
      <c r="E236" s="1"/>
      <c r="F236" s="1"/>
      <c r="G236" s="1"/>
      <c r="H236" s="1"/>
    </row>
    <row r="237" spans="3:8" x14ac:dyDescent="0.2">
      <c r="C237" s="1"/>
      <c r="D237" s="1"/>
      <c r="E237" s="1"/>
      <c r="F237" s="1"/>
      <c r="G237" s="1"/>
      <c r="H237" s="1"/>
    </row>
    <row r="238" spans="3:8" x14ac:dyDescent="0.2">
      <c r="C238" s="1"/>
      <c r="D238" s="1"/>
      <c r="E238" s="1"/>
      <c r="F238" s="1"/>
      <c r="G238" s="1"/>
      <c r="H238" s="1"/>
    </row>
    <row r="239" spans="3:8" x14ac:dyDescent="0.2">
      <c r="C239" s="1"/>
      <c r="D239" s="1"/>
      <c r="E239" s="1"/>
      <c r="F239" s="1"/>
      <c r="G239" s="1"/>
      <c r="H239" s="1"/>
    </row>
    <row r="240" spans="3:8" x14ac:dyDescent="0.2">
      <c r="C240" s="1"/>
      <c r="D240" s="1"/>
      <c r="E240" s="1"/>
      <c r="F240" s="1"/>
      <c r="G240" s="1"/>
      <c r="H240" s="1"/>
    </row>
    <row r="241" spans="3:8" x14ac:dyDescent="0.2">
      <c r="C241" s="1"/>
      <c r="D241" s="1"/>
      <c r="E241" s="1"/>
      <c r="F241" s="1"/>
      <c r="G241" s="1"/>
      <c r="H241" s="1"/>
    </row>
    <row r="242" spans="3:8" x14ac:dyDescent="0.2">
      <c r="C242" s="1"/>
      <c r="D242" s="1"/>
      <c r="E242" s="1"/>
      <c r="F242" s="1"/>
      <c r="G242" s="1"/>
      <c r="H242" s="1"/>
    </row>
    <row r="243" spans="3:8" x14ac:dyDescent="0.2">
      <c r="C243" s="1"/>
      <c r="D243" s="1"/>
      <c r="E243" s="1"/>
      <c r="F243" s="1"/>
      <c r="G243" s="1"/>
      <c r="H243" s="1"/>
    </row>
    <row r="244" spans="3:8" x14ac:dyDescent="0.2">
      <c r="C244" s="1"/>
      <c r="D244" s="1"/>
      <c r="E244" s="1"/>
      <c r="F244" s="1"/>
      <c r="G244" s="1"/>
      <c r="H244" s="1"/>
    </row>
    <row r="245" spans="3:8" x14ac:dyDescent="0.2">
      <c r="C245" s="1"/>
      <c r="D245" s="1"/>
      <c r="E245" s="1"/>
      <c r="F245" s="1"/>
      <c r="G245" s="1"/>
      <c r="H245" s="1"/>
    </row>
    <row r="246" spans="3:8" x14ac:dyDescent="0.2">
      <c r="C246" s="1"/>
      <c r="D246" s="1"/>
      <c r="E246" s="1"/>
      <c r="F246" s="1"/>
      <c r="G246" s="1"/>
      <c r="H246" s="1"/>
    </row>
    <row r="247" spans="3:8" x14ac:dyDescent="0.2">
      <c r="C247" s="1"/>
      <c r="D247" s="1"/>
      <c r="E247" s="1"/>
      <c r="F247" s="1"/>
      <c r="G247" s="1"/>
      <c r="H247" s="1"/>
    </row>
    <row r="248" spans="3:8" x14ac:dyDescent="0.2">
      <c r="C248" s="1"/>
      <c r="D248" s="1"/>
      <c r="E248" s="1"/>
      <c r="F248" s="1"/>
      <c r="G248" s="1"/>
      <c r="H248" s="1"/>
    </row>
    <row r="249" spans="3:8" x14ac:dyDescent="0.2">
      <c r="C249" s="1"/>
      <c r="D249" s="1"/>
      <c r="E249" s="1"/>
      <c r="F249" s="1"/>
      <c r="G249" s="1"/>
      <c r="H249" s="1"/>
    </row>
    <row r="250" spans="3:8" x14ac:dyDescent="0.2">
      <c r="C250" s="1"/>
      <c r="D250" s="1"/>
      <c r="E250" s="1"/>
      <c r="F250" s="1"/>
      <c r="G250" s="1"/>
      <c r="H250" s="1"/>
    </row>
    <row r="251" spans="3:8" x14ac:dyDescent="0.2">
      <c r="C251" s="1"/>
      <c r="D251" s="1"/>
      <c r="E251" s="1"/>
      <c r="F251" s="1"/>
      <c r="G251" s="1"/>
      <c r="H251" s="1"/>
    </row>
    <row r="252" spans="3:8" x14ac:dyDescent="0.2">
      <c r="C252" s="1"/>
      <c r="D252" s="1"/>
      <c r="E252" s="1"/>
      <c r="F252" s="1"/>
      <c r="G252" s="1"/>
      <c r="H252" s="1"/>
    </row>
    <row r="253" spans="3:8" x14ac:dyDescent="0.2">
      <c r="C253" s="1"/>
      <c r="D253" s="1"/>
      <c r="E253" s="1"/>
      <c r="F253" s="1"/>
      <c r="G253" s="1"/>
      <c r="H253" s="1"/>
    </row>
    <row r="254" spans="3:8" x14ac:dyDescent="0.2">
      <c r="C254" s="1"/>
      <c r="D254" s="1"/>
      <c r="E254" s="1"/>
      <c r="F254" s="1"/>
      <c r="G254" s="1"/>
      <c r="H254" s="1"/>
    </row>
    <row r="255" spans="3:8" x14ac:dyDescent="0.2">
      <c r="C255" s="1"/>
      <c r="D255" s="1"/>
      <c r="E255" s="1"/>
      <c r="F255" s="1"/>
      <c r="G255" s="1"/>
      <c r="H255" s="1"/>
    </row>
    <row r="256" spans="3:8" x14ac:dyDescent="0.2">
      <c r="C256" s="1"/>
      <c r="D256" s="1"/>
      <c r="E256" s="1"/>
      <c r="F256" s="1"/>
      <c r="G256" s="1"/>
      <c r="H256" s="1"/>
    </row>
    <row r="257" spans="3:8" x14ac:dyDescent="0.2">
      <c r="C257" s="1"/>
      <c r="D257" s="1"/>
      <c r="E257" s="1"/>
      <c r="F257" s="1"/>
      <c r="G257" s="1"/>
      <c r="H257" s="1"/>
    </row>
    <row r="258" spans="3:8" x14ac:dyDescent="0.2">
      <c r="C258" s="1"/>
      <c r="D258" s="1"/>
      <c r="E258" s="1"/>
      <c r="F258" s="1"/>
      <c r="G258" s="1"/>
      <c r="H258" s="1"/>
    </row>
    <row r="259" spans="3:8" x14ac:dyDescent="0.2">
      <c r="C259" s="1"/>
      <c r="D259" s="1"/>
      <c r="E259" s="1"/>
      <c r="F259" s="1"/>
      <c r="G259" s="1"/>
      <c r="H259" s="1"/>
    </row>
    <row r="260" spans="3:8" x14ac:dyDescent="0.2">
      <c r="C260" s="1"/>
      <c r="D260" s="1"/>
      <c r="E260" s="1"/>
      <c r="F260" s="1"/>
      <c r="G260" s="1"/>
      <c r="H260" s="1"/>
    </row>
    <row r="261" spans="3:8" x14ac:dyDescent="0.2">
      <c r="C261" s="1"/>
      <c r="D261" s="1"/>
      <c r="E261" s="1"/>
      <c r="F261" s="1"/>
      <c r="G261" s="1"/>
      <c r="H261" s="1"/>
    </row>
    <row r="262" spans="3:8" x14ac:dyDescent="0.2">
      <c r="C262" s="1"/>
      <c r="D262" s="1"/>
      <c r="E262" s="1"/>
      <c r="F262" s="1"/>
      <c r="G262" s="1"/>
      <c r="H262" s="1"/>
    </row>
    <row r="263" spans="3:8" x14ac:dyDescent="0.2">
      <c r="C263" s="1"/>
      <c r="D263" s="1"/>
      <c r="E263" s="1"/>
      <c r="F263" s="1"/>
      <c r="G263" s="1"/>
      <c r="H263" s="1"/>
    </row>
    <row r="264" spans="3:8" x14ac:dyDescent="0.2">
      <c r="C264" s="1"/>
      <c r="D264" s="1"/>
      <c r="E264" s="1"/>
      <c r="F264" s="1"/>
      <c r="G264" s="1"/>
      <c r="H264" s="1"/>
    </row>
    <row r="265" spans="3:8" x14ac:dyDescent="0.2">
      <c r="C265" s="1"/>
      <c r="D265" s="1"/>
      <c r="E265" s="1"/>
      <c r="F265" s="1"/>
      <c r="G265" s="1"/>
      <c r="H265" s="1"/>
    </row>
    <row r="266" spans="3:8" x14ac:dyDescent="0.2">
      <c r="C266" s="1"/>
      <c r="D266" s="1"/>
      <c r="E266" s="1"/>
      <c r="F266" s="1"/>
      <c r="G266" s="1"/>
      <c r="H266" s="1"/>
    </row>
    <row r="267" spans="3:8" x14ac:dyDescent="0.2">
      <c r="C267" s="1"/>
      <c r="D267" s="1"/>
      <c r="E267" s="1"/>
      <c r="F267" s="1"/>
      <c r="G267" s="1"/>
      <c r="H267" s="1"/>
    </row>
    <row r="268" spans="3:8" x14ac:dyDescent="0.2">
      <c r="C268" s="1"/>
      <c r="D268" s="1"/>
      <c r="E268" s="1"/>
      <c r="F268" s="1"/>
      <c r="G268" s="1"/>
      <c r="H268" s="1"/>
    </row>
    <row r="269" spans="3:8" x14ac:dyDescent="0.2">
      <c r="C269" s="1"/>
      <c r="D269" s="1"/>
      <c r="E269" s="1"/>
      <c r="F269" s="1"/>
      <c r="G269" s="1"/>
      <c r="H269" s="1"/>
    </row>
    <row r="270" spans="3:8" x14ac:dyDescent="0.2">
      <c r="C270" s="1"/>
      <c r="D270" s="1"/>
      <c r="E270" s="1"/>
      <c r="F270" s="1"/>
      <c r="G270" s="1"/>
      <c r="H270" s="1"/>
    </row>
    <row r="271" spans="3:8" x14ac:dyDescent="0.2">
      <c r="C271" s="1"/>
      <c r="D271" s="1"/>
      <c r="E271" s="1"/>
      <c r="F271" s="1"/>
      <c r="G271" s="1"/>
      <c r="H271" s="1"/>
    </row>
    <row r="272" spans="3:8" x14ac:dyDescent="0.2">
      <c r="C272" s="1"/>
      <c r="D272" s="1"/>
      <c r="E272" s="1"/>
      <c r="F272" s="1"/>
      <c r="G272" s="1"/>
      <c r="H272" s="1"/>
    </row>
    <row r="273" spans="3:8" x14ac:dyDescent="0.2">
      <c r="C273" s="1"/>
      <c r="D273" s="1"/>
      <c r="E273" s="1"/>
      <c r="F273" s="1"/>
      <c r="G273" s="1"/>
      <c r="H273" s="1"/>
    </row>
    <row r="274" spans="3:8" x14ac:dyDescent="0.2">
      <c r="C274" s="1"/>
      <c r="D274" s="1"/>
      <c r="E274" s="1"/>
      <c r="F274" s="1"/>
      <c r="G274" s="1"/>
      <c r="H274" s="1"/>
    </row>
    <row r="275" spans="3:8" x14ac:dyDescent="0.2">
      <c r="C275" s="1"/>
      <c r="D275" s="1"/>
      <c r="E275" s="1"/>
      <c r="F275" s="1"/>
      <c r="G275" s="1"/>
      <c r="H275" s="1"/>
    </row>
    <row r="276" spans="3:8" x14ac:dyDescent="0.2">
      <c r="C276" s="1"/>
      <c r="D276" s="1"/>
      <c r="E276" s="1"/>
      <c r="F276" s="1"/>
      <c r="G276" s="1"/>
      <c r="H276" s="1"/>
    </row>
    <row r="277" spans="3:8" x14ac:dyDescent="0.2">
      <c r="C277" s="1"/>
      <c r="D277" s="1"/>
      <c r="E277" s="1"/>
      <c r="F277" s="1"/>
      <c r="G277" s="1"/>
      <c r="H277" s="1"/>
    </row>
    <row r="278" spans="3:8" x14ac:dyDescent="0.2">
      <c r="C278" s="1"/>
      <c r="D278" s="1"/>
      <c r="E278" s="1"/>
      <c r="F278" s="1"/>
      <c r="G278" s="1"/>
      <c r="H278" s="1"/>
    </row>
    <row r="279" spans="3:8" x14ac:dyDescent="0.2">
      <c r="C279" s="1"/>
      <c r="D279" s="1"/>
      <c r="E279" s="1"/>
      <c r="F279" s="1"/>
      <c r="G279" s="1"/>
      <c r="H279" s="1"/>
    </row>
    <row r="280" spans="3:8" x14ac:dyDescent="0.2">
      <c r="C280" s="1"/>
      <c r="D280" s="1"/>
      <c r="E280" s="1"/>
      <c r="F280" s="1"/>
      <c r="G280" s="1"/>
      <c r="H280" s="1"/>
    </row>
    <row r="281" spans="3:8" x14ac:dyDescent="0.2">
      <c r="C281" s="1"/>
      <c r="D281" s="1"/>
      <c r="E281" s="1"/>
      <c r="F281" s="1"/>
      <c r="G281" s="1"/>
      <c r="H281" s="1"/>
    </row>
    <row r="282" spans="3:8" x14ac:dyDescent="0.2">
      <c r="C282" s="1"/>
      <c r="D282" s="1"/>
      <c r="E282" s="1"/>
      <c r="F282" s="1"/>
      <c r="G282" s="1"/>
      <c r="H282" s="1"/>
    </row>
    <row r="283" spans="3:8" x14ac:dyDescent="0.2">
      <c r="C283" s="1"/>
      <c r="D283" s="1"/>
      <c r="E283" s="1"/>
      <c r="F283" s="1"/>
      <c r="G283" s="1"/>
      <c r="H283" s="1"/>
    </row>
    <row r="284" spans="3:8" x14ac:dyDescent="0.2">
      <c r="C284" s="1"/>
      <c r="D284" s="1"/>
      <c r="E284" s="1"/>
      <c r="F284" s="1"/>
      <c r="G284" s="1"/>
      <c r="H284" s="1"/>
    </row>
    <row r="285" spans="3:8" x14ac:dyDescent="0.2">
      <c r="C285" s="1"/>
      <c r="D285" s="1"/>
      <c r="E285" s="1"/>
      <c r="F285" s="1"/>
      <c r="G285" s="1"/>
      <c r="H285" s="1"/>
    </row>
    <row r="286" spans="3:8" x14ac:dyDescent="0.2">
      <c r="C286" s="1"/>
      <c r="D286" s="1"/>
      <c r="E286" s="1"/>
      <c r="F286" s="1"/>
      <c r="G286" s="1"/>
      <c r="H286" s="1"/>
    </row>
    <row r="287" spans="3:8" x14ac:dyDescent="0.2">
      <c r="C287" s="1"/>
      <c r="D287" s="1"/>
      <c r="E287" s="1"/>
      <c r="F287" s="1"/>
      <c r="G287" s="1"/>
      <c r="H287" s="1"/>
    </row>
    <row r="288" spans="3:8" x14ac:dyDescent="0.2">
      <c r="C288" s="1"/>
      <c r="D288" s="1"/>
      <c r="E288" s="1"/>
      <c r="F288" s="1"/>
      <c r="G288" s="1"/>
      <c r="H288" s="1"/>
    </row>
    <row r="289" spans="3:8" x14ac:dyDescent="0.2">
      <c r="C289" s="1"/>
      <c r="D289" s="1"/>
      <c r="E289" s="1"/>
      <c r="F289" s="1"/>
      <c r="G289" s="1"/>
      <c r="H289" s="1"/>
    </row>
    <row r="290" spans="3:8" x14ac:dyDescent="0.2">
      <c r="C290" s="1"/>
      <c r="D290" s="1"/>
      <c r="E290" s="1"/>
      <c r="F290" s="1"/>
      <c r="G290" s="1"/>
      <c r="H290" s="1"/>
    </row>
    <row r="291" spans="3:8" x14ac:dyDescent="0.2">
      <c r="C291" s="1"/>
      <c r="D291" s="1"/>
      <c r="E291" s="1"/>
      <c r="F291" s="1"/>
      <c r="G291" s="1"/>
      <c r="H291" s="1"/>
    </row>
    <row r="292" spans="3:8" x14ac:dyDescent="0.2">
      <c r="C292" s="1"/>
      <c r="D292" s="1"/>
      <c r="E292" s="1"/>
      <c r="F292" s="1"/>
      <c r="G292" s="1"/>
      <c r="H292" s="1"/>
    </row>
    <row r="293" spans="3:8" x14ac:dyDescent="0.2">
      <c r="C293" s="1"/>
      <c r="D293" s="1"/>
      <c r="E293" s="1"/>
      <c r="F293" s="1"/>
      <c r="G293" s="1"/>
      <c r="H293" s="1"/>
    </row>
    <row r="294" spans="3:8" x14ac:dyDescent="0.2">
      <c r="C294" s="1"/>
      <c r="D294" s="1"/>
      <c r="E294" s="1"/>
      <c r="F294" s="1"/>
      <c r="G294" s="1"/>
      <c r="H294" s="1"/>
    </row>
    <row r="295" spans="3:8" x14ac:dyDescent="0.2">
      <c r="C295" s="1"/>
      <c r="D295" s="1"/>
      <c r="E295" s="1"/>
      <c r="F295" s="1"/>
      <c r="G295" s="1"/>
      <c r="H295" s="1"/>
    </row>
    <row r="296" spans="3:8" x14ac:dyDescent="0.2">
      <c r="C296" s="1"/>
      <c r="D296" s="1"/>
      <c r="E296" s="1"/>
      <c r="F296" s="1"/>
      <c r="G296" s="1"/>
      <c r="H296" s="1"/>
    </row>
    <row r="297" spans="3:8" x14ac:dyDescent="0.2">
      <c r="C297" s="1"/>
      <c r="D297" s="1"/>
      <c r="E297" s="1"/>
      <c r="F297" s="1"/>
      <c r="G297" s="1"/>
      <c r="H297" s="1"/>
    </row>
    <row r="298" spans="3:8" x14ac:dyDescent="0.2">
      <c r="C298" s="1"/>
      <c r="D298" s="1"/>
      <c r="E298" s="1"/>
      <c r="F298" s="1"/>
      <c r="G298" s="1"/>
      <c r="H298" s="1"/>
    </row>
    <row r="299" spans="3:8" x14ac:dyDescent="0.2">
      <c r="C299" s="1"/>
      <c r="D299" s="1"/>
      <c r="E299" s="1"/>
      <c r="F299" s="1"/>
      <c r="G299" s="1"/>
      <c r="H299" s="1"/>
    </row>
    <row r="300" spans="3:8" x14ac:dyDescent="0.2">
      <c r="C300" s="1"/>
      <c r="D300" s="1"/>
      <c r="E300" s="1"/>
      <c r="F300" s="1"/>
      <c r="G300" s="1"/>
      <c r="H300" s="1"/>
    </row>
    <row r="301" spans="3:8" x14ac:dyDescent="0.2">
      <c r="C301" s="1"/>
      <c r="D301" s="1"/>
      <c r="E301" s="1"/>
      <c r="F301" s="1"/>
      <c r="G301" s="1"/>
      <c r="H301" s="1"/>
    </row>
    <row r="302" spans="3:8" x14ac:dyDescent="0.2">
      <c r="C302" s="1"/>
      <c r="D302" s="1"/>
      <c r="E302" s="1"/>
      <c r="F302" s="1"/>
      <c r="G302" s="1"/>
      <c r="H302" s="1"/>
    </row>
    <row r="303" spans="3:8" x14ac:dyDescent="0.2">
      <c r="C303" s="1"/>
      <c r="D303" s="1"/>
      <c r="E303" s="1"/>
      <c r="F303" s="1"/>
      <c r="G303" s="1"/>
      <c r="H303" s="1"/>
    </row>
    <row r="304" spans="3:8" x14ac:dyDescent="0.2">
      <c r="C304" s="1"/>
      <c r="D304" s="1"/>
      <c r="E304" s="1"/>
      <c r="F304" s="1"/>
      <c r="G304" s="1"/>
      <c r="H304" s="1"/>
    </row>
    <row r="305" spans="3:8" x14ac:dyDescent="0.2">
      <c r="C305" s="1"/>
      <c r="D305" s="1"/>
      <c r="E305" s="1"/>
      <c r="F305" s="1"/>
      <c r="G305" s="1"/>
      <c r="H305" s="1"/>
    </row>
    <row r="306" spans="3:8" x14ac:dyDescent="0.2">
      <c r="C306" s="1"/>
      <c r="D306" s="1"/>
      <c r="E306" s="1"/>
      <c r="F306" s="1"/>
      <c r="G306" s="1"/>
      <c r="H306" s="1"/>
    </row>
    <row r="307" spans="3:8" x14ac:dyDescent="0.2">
      <c r="C307" s="1"/>
      <c r="D307" s="1"/>
      <c r="E307" s="1"/>
      <c r="F307" s="1"/>
      <c r="G307" s="1"/>
      <c r="H307" s="1"/>
    </row>
    <row r="308" spans="3:8" x14ac:dyDescent="0.2">
      <c r="C308" s="1"/>
      <c r="D308" s="1"/>
      <c r="E308" s="1"/>
      <c r="F308" s="1"/>
      <c r="G308" s="1"/>
      <c r="H308" s="1"/>
    </row>
    <row r="309" spans="3:8" x14ac:dyDescent="0.2">
      <c r="C309" s="1"/>
      <c r="D309" s="1"/>
      <c r="E309" s="1"/>
      <c r="F309" s="1"/>
      <c r="G309" s="1"/>
      <c r="H309" s="1"/>
    </row>
    <row r="310" spans="3:8" x14ac:dyDescent="0.2">
      <c r="C310" s="1"/>
      <c r="D310" s="1"/>
      <c r="E310" s="1"/>
      <c r="F310" s="1"/>
      <c r="G310" s="1"/>
      <c r="H310" s="1"/>
    </row>
    <row r="311" spans="3:8" x14ac:dyDescent="0.2">
      <c r="C311" s="1"/>
      <c r="D311" s="1"/>
      <c r="E311" s="1"/>
      <c r="F311" s="1"/>
      <c r="G311" s="1"/>
      <c r="H311" s="1"/>
    </row>
    <row r="312" spans="3:8" x14ac:dyDescent="0.2">
      <c r="C312" s="1"/>
      <c r="D312" s="1"/>
      <c r="E312" s="1"/>
      <c r="F312" s="1"/>
      <c r="G312" s="1"/>
      <c r="H312" s="1"/>
    </row>
    <row r="313" spans="3:8" x14ac:dyDescent="0.2">
      <c r="C313" s="1"/>
      <c r="D313" s="1"/>
      <c r="E313" s="1"/>
      <c r="F313" s="1"/>
      <c r="G313" s="1"/>
      <c r="H313" s="1"/>
    </row>
    <row r="314" spans="3:8" x14ac:dyDescent="0.2">
      <c r="C314" s="1"/>
      <c r="D314" s="1"/>
      <c r="E314" s="1"/>
      <c r="F314" s="1"/>
      <c r="G314" s="1"/>
      <c r="H314" s="1"/>
    </row>
    <row r="315" spans="3:8" x14ac:dyDescent="0.2">
      <c r="C315" s="1"/>
      <c r="D315" s="1"/>
      <c r="E315" s="1"/>
      <c r="F315" s="1"/>
      <c r="G315" s="1"/>
      <c r="H315" s="1"/>
    </row>
    <row r="316" spans="3:8" x14ac:dyDescent="0.2">
      <c r="C316" s="1"/>
      <c r="D316" s="1"/>
      <c r="E316" s="1"/>
      <c r="F316" s="1"/>
      <c r="G316" s="1"/>
      <c r="H316" s="1"/>
    </row>
    <row r="317" spans="3:8" x14ac:dyDescent="0.2">
      <c r="C317" s="1"/>
      <c r="D317" s="1"/>
      <c r="E317" s="1"/>
      <c r="F317" s="1"/>
      <c r="G317" s="1"/>
      <c r="H317" s="1"/>
    </row>
    <row r="318" spans="3:8" x14ac:dyDescent="0.2">
      <c r="C318" s="1"/>
      <c r="D318" s="1"/>
      <c r="E318" s="1"/>
      <c r="F318" s="1"/>
      <c r="G318" s="1"/>
      <c r="H318" s="1"/>
    </row>
    <row r="319" spans="3:8" x14ac:dyDescent="0.2">
      <c r="C319" s="1"/>
      <c r="D319" s="1"/>
      <c r="E319" s="1"/>
      <c r="F319" s="1"/>
      <c r="G319" s="1"/>
      <c r="H319" s="1"/>
    </row>
    <row r="320" spans="3:8" x14ac:dyDescent="0.2">
      <c r="C320" s="1"/>
      <c r="D320" s="1"/>
      <c r="E320" s="1"/>
      <c r="F320" s="1"/>
      <c r="G320" s="1"/>
      <c r="H320" s="1"/>
    </row>
    <row r="321" spans="3:8" x14ac:dyDescent="0.2">
      <c r="C321" s="1"/>
      <c r="D321" s="1"/>
      <c r="E321" s="1"/>
      <c r="F321" s="1"/>
      <c r="G321" s="1"/>
      <c r="H321" s="1"/>
    </row>
    <row r="322" spans="3:8" x14ac:dyDescent="0.2">
      <c r="C322" s="1"/>
      <c r="D322" s="1"/>
      <c r="E322" s="1"/>
      <c r="F322" s="1"/>
      <c r="G322" s="1"/>
      <c r="H322" s="1"/>
    </row>
    <row r="323" spans="3:8" x14ac:dyDescent="0.2">
      <c r="C323" s="1"/>
      <c r="D323" s="1"/>
      <c r="E323" s="1"/>
      <c r="F323" s="1"/>
      <c r="G323" s="1"/>
      <c r="H323" s="1"/>
    </row>
    <row r="324" spans="3:8" x14ac:dyDescent="0.2">
      <c r="C324" s="1"/>
      <c r="D324" s="1"/>
      <c r="E324" s="1"/>
      <c r="F324" s="1"/>
      <c r="G324" s="1"/>
      <c r="H324" s="1"/>
    </row>
    <row r="325" spans="3:8" x14ac:dyDescent="0.2">
      <c r="C325" s="1"/>
      <c r="D325" s="1"/>
      <c r="E325" s="1"/>
      <c r="F325" s="1"/>
      <c r="G325" s="1"/>
      <c r="H325" s="1"/>
    </row>
    <row r="326" spans="3:8" x14ac:dyDescent="0.2">
      <c r="C326" s="1"/>
      <c r="D326" s="1"/>
      <c r="E326" s="1"/>
      <c r="F326" s="1"/>
      <c r="G326" s="1"/>
      <c r="H326" s="1"/>
    </row>
    <row r="327" spans="3:8" x14ac:dyDescent="0.2">
      <c r="C327" s="1"/>
      <c r="D327" s="1"/>
      <c r="E327" s="1"/>
      <c r="F327" s="1"/>
      <c r="G327" s="1"/>
      <c r="H327" s="1"/>
    </row>
    <row r="328" spans="3:8" x14ac:dyDescent="0.2">
      <c r="C328" s="1"/>
      <c r="D328" s="1"/>
      <c r="E328" s="1"/>
      <c r="F328" s="1"/>
      <c r="G328" s="1"/>
      <c r="H328" s="1"/>
    </row>
    <row r="329" spans="3:8" x14ac:dyDescent="0.2">
      <c r="C329" s="1"/>
      <c r="D329" s="1"/>
      <c r="E329" s="1"/>
      <c r="F329" s="1"/>
      <c r="G329" s="1"/>
      <c r="H329" s="1"/>
    </row>
    <row r="330" spans="3:8" x14ac:dyDescent="0.2">
      <c r="C330" s="1"/>
      <c r="D330" s="1"/>
      <c r="E330" s="1"/>
      <c r="F330" s="1"/>
      <c r="G330" s="1"/>
      <c r="H330" s="1"/>
    </row>
    <row r="331" spans="3:8" x14ac:dyDescent="0.2">
      <c r="C331" s="1"/>
      <c r="D331" s="1"/>
      <c r="E331" s="1"/>
      <c r="F331" s="1"/>
      <c r="G331" s="1"/>
      <c r="H331" s="1"/>
    </row>
    <row r="332" spans="3:8" x14ac:dyDescent="0.2">
      <c r="C332" s="1"/>
      <c r="D332" s="1"/>
      <c r="E332" s="1"/>
      <c r="F332" s="1"/>
      <c r="G332" s="1"/>
      <c r="H332" s="1"/>
    </row>
    <row r="333" spans="3:8" x14ac:dyDescent="0.2">
      <c r="C333" s="1"/>
      <c r="D333" s="1"/>
      <c r="E333" s="1"/>
      <c r="F333" s="1"/>
      <c r="G333" s="1"/>
      <c r="H333" s="1"/>
    </row>
    <row r="334" spans="3:8" x14ac:dyDescent="0.2">
      <c r="C334" s="1"/>
      <c r="D334" s="1"/>
      <c r="E334" s="1"/>
      <c r="F334" s="1"/>
      <c r="G334" s="1"/>
      <c r="H334" s="1"/>
    </row>
    <row r="335" spans="3:8" x14ac:dyDescent="0.2">
      <c r="C335" s="1"/>
      <c r="D335" s="1"/>
      <c r="E335" s="1"/>
      <c r="F335" s="1"/>
      <c r="G335" s="1"/>
      <c r="H335" s="1"/>
    </row>
    <row r="336" spans="3:8" x14ac:dyDescent="0.2">
      <c r="C336" s="1"/>
      <c r="D336" s="1"/>
      <c r="E336" s="1"/>
      <c r="F336" s="1"/>
      <c r="G336" s="1"/>
      <c r="H336" s="1"/>
    </row>
    <row r="337" spans="3:8" x14ac:dyDescent="0.2">
      <c r="C337" s="1"/>
      <c r="D337" s="1"/>
      <c r="E337" s="1"/>
      <c r="F337" s="1"/>
      <c r="G337" s="1"/>
      <c r="H337" s="1"/>
    </row>
    <row r="338" spans="3:8" x14ac:dyDescent="0.2">
      <c r="C338" s="1"/>
      <c r="D338" s="1"/>
      <c r="E338" s="1"/>
      <c r="F338" s="1"/>
      <c r="G338" s="1"/>
      <c r="H338" s="1"/>
    </row>
    <row r="339" spans="3:8" x14ac:dyDescent="0.2">
      <c r="C339" s="1"/>
      <c r="D339" s="1"/>
      <c r="E339" s="1"/>
      <c r="F339" s="1"/>
      <c r="G339" s="1"/>
      <c r="H339" s="1"/>
    </row>
    <row r="340" spans="3:8" x14ac:dyDescent="0.2">
      <c r="C340" s="1"/>
      <c r="D340" s="1"/>
      <c r="E340" s="1"/>
      <c r="F340" s="1"/>
      <c r="G340" s="1"/>
      <c r="H340" s="1"/>
    </row>
    <row r="341" spans="3:8" x14ac:dyDescent="0.2">
      <c r="C341" s="1"/>
      <c r="D341" s="1"/>
      <c r="E341" s="1"/>
      <c r="F341" s="1"/>
      <c r="G341" s="1"/>
      <c r="H341" s="1"/>
    </row>
    <row r="342" spans="3:8" x14ac:dyDescent="0.2">
      <c r="C342" s="1"/>
      <c r="D342" s="1"/>
      <c r="E342" s="1"/>
      <c r="F342" s="1"/>
      <c r="G342" s="1"/>
      <c r="H342" s="1"/>
    </row>
    <row r="343" spans="3:8" x14ac:dyDescent="0.2">
      <c r="C343" s="1"/>
      <c r="D343" s="1"/>
      <c r="E343" s="1"/>
      <c r="F343" s="1"/>
      <c r="G343" s="1"/>
      <c r="H343" s="1"/>
    </row>
    <row r="344" spans="3:8" x14ac:dyDescent="0.2">
      <c r="C344" s="1"/>
      <c r="D344" s="1"/>
      <c r="E344" s="1"/>
      <c r="F344" s="1"/>
      <c r="G344" s="1"/>
      <c r="H344" s="1"/>
    </row>
    <row r="345" spans="3:8" x14ac:dyDescent="0.2">
      <c r="C345" s="1"/>
      <c r="D345" s="1"/>
      <c r="E345" s="1"/>
      <c r="F345" s="1"/>
      <c r="G345" s="1"/>
      <c r="H345" s="1"/>
    </row>
    <row r="346" spans="3:8" x14ac:dyDescent="0.2">
      <c r="C346" s="1"/>
      <c r="D346" s="1"/>
      <c r="E346" s="1"/>
      <c r="F346" s="1"/>
      <c r="G346" s="1"/>
      <c r="H346" s="1"/>
    </row>
    <row r="347" spans="3:8" x14ac:dyDescent="0.2">
      <c r="C347" s="1"/>
      <c r="D347" s="1"/>
      <c r="E347" s="1"/>
      <c r="F347" s="1"/>
      <c r="G347" s="1"/>
      <c r="H347" s="1"/>
    </row>
    <row r="348" spans="3:8" x14ac:dyDescent="0.2">
      <c r="C348" s="1"/>
      <c r="D348" s="1"/>
      <c r="E348" s="1"/>
      <c r="F348" s="1"/>
      <c r="G348" s="1"/>
      <c r="H348" s="1"/>
    </row>
    <row r="349" spans="3:8" x14ac:dyDescent="0.2">
      <c r="C349" s="1"/>
      <c r="D349" s="1"/>
      <c r="E349" s="1"/>
      <c r="F349" s="1"/>
      <c r="G349" s="1"/>
      <c r="H349" s="1"/>
    </row>
    <row r="350" spans="3:8" x14ac:dyDescent="0.2">
      <c r="C350" s="1"/>
      <c r="D350" s="1"/>
      <c r="E350" s="1"/>
      <c r="F350" s="1"/>
      <c r="G350" s="1"/>
      <c r="H350" s="1"/>
    </row>
    <row r="351" spans="3:8" x14ac:dyDescent="0.2">
      <c r="C351" s="1"/>
      <c r="D351" s="1"/>
      <c r="E351" s="1"/>
      <c r="F351" s="1"/>
      <c r="G351" s="1"/>
      <c r="H351" s="1"/>
    </row>
    <row r="352" spans="3:8" x14ac:dyDescent="0.2">
      <c r="C352" s="1"/>
      <c r="D352" s="1"/>
      <c r="E352" s="1"/>
      <c r="F352" s="1"/>
      <c r="G352" s="1"/>
      <c r="H352" s="1"/>
    </row>
    <row r="353" spans="3:8" x14ac:dyDescent="0.2">
      <c r="C353" s="1"/>
      <c r="D353" s="1"/>
      <c r="E353" s="1"/>
      <c r="F353" s="1"/>
      <c r="G353" s="1"/>
      <c r="H353" s="1"/>
    </row>
    <row r="354" spans="3:8" x14ac:dyDescent="0.2">
      <c r="C354" s="1"/>
      <c r="D354" s="1"/>
      <c r="E354" s="1"/>
      <c r="F354" s="1"/>
      <c r="G354" s="1"/>
      <c r="H354" s="1"/>
    </row>
    <row r="355" spans="3:8" x14ac:dyDescent="0.2">
      <c r="C355" s="1"/>
      <c r="D355" s="1"/>
      <c r="E355" s="1"/>
      <c r="F355" s="1"/>
      <c r="G355" s="1"/>
      <c r="H355" s="1"/>
    </row>
    <row r="356" spans="3:8" x14ac:dyDescent="0.2">
      <c r="C356" s="1"/>
      <c r="D356" s="1"/>
      <c r="E356" s="1"/>
      <c r="F356" s="1"/>
      <c r="G356" s="1"/>
      <c r="H356" s="1"/>
    </row>
    <row r="357" spans="3:8" x14ac:dyDescent="0.2">
      <c r="C357" s="1"/>
      <c r="D357" s="1"/>
      <c r="E357" s="1"/>
      <c r="F357" s="1"/>
      <c r="G357" s="1"/>
      <c r="H357" s="1"/>
    </row>
    <row r="358" spans="3:8" x14ac:dyDescent="0.2">
      <c r="C358" s="1"/>
      <c r="D358" s="1"/>
      <c r="E358" s="1"/>
      <c r="F358" s="1"/>
      <c r="G358" s="1"/>
      <c r="H358" s="1"/>
    </row>
    <row r="359" spans="3:8" x14ac:dyDescent="0.2">
      <c r="C359" s="1"/>
      <c r="D359" s="1"/>
      <c r="E359" s="1"/>
      <c r="F359" s="1"/>
      <c r="G359" s="1"/>
      <c r="H359" s="1"/>
    </row>
    <row r="360" spans="3:8" x14ac:dyDescent="0.2">
      <c r="C360" s="1"/>
      <c r="D360" s="1"/>
      <c r="E360" s="1"/>
      <c r="F360" s="1"/>
      <c r="G360" s="1"/>
      <c r="H360" s="1"/>
    </row>
    <row r="361" spans="3:8" x14ac:dyDescent="0.2">
      <c r="C361" s="1"/>
      <c r="D361" s="1"/>
      <c r="E361" s="1"/>
      <c r="F361" s="1"/>
      <c r="G361" s="1"/>
      <c r="H361" s="1"/>
    </row>
    <row r="362" spans="3:8" x14ac:dyDescent="0.2">
      <c r="C362" s="1"/>
      <c r="D362" s="1"/>
      <c r="E362" s="1"/>
      <c r="F362" s="1"/>
      <c r="G362" s="1"/>
      <c r="H362" s="1"/>
    </row>
    <row r="363" spans="3:8" x14ac:dyDescent="0.2">
      <c r="C363" s="1"/>
      <c r="D363" s="1"/>
      <c r="E363" s="1"/>
      <c r="F363" s="1"/>
      <c r="G363" s="1"/>
      <c r="H363" s="1"/>
    </row>
    <row r="364" spans="3:8" x14ac:dyDescent="0.2">
      <c r="C364" s="1"/>
      <c r="D364" s="1"/>
      <c r="E364" s="1"/>
      <c r="F364" s="1"/>
      <c r="G364" s="1"/>
      <c r="H364" s="1"/>
    </row>
    <row r="365" spans="3:8" x14ac:dyDescent="0.2">
      <c r="C365" s="1"/>
      <c r="D365" s="1"/>
      <c r="E365" s="1"/>
      <c r="F365" s="1"/>
      <c r="G365" s="1"/>
      <c r="H365" s="1"/>
    </row>
    <row r="366" spans="3:8" x14ac:dyDescent="0.2">
      <c r="C366" s="1"/>
      <c r="D366" s="1"/>
      <c r="E366" s="1"/>
      <c r="F366" s="1"/>
      <c r="G366" s="1"/>
      <c r="H366" s="1"/>
    </row>
    <row r="367" spans="3:8" x14ac:dyDescent="0.2">
      <c r="C367" s="1"/>
      <c r="D367" s="1"/>
      <c r="E367" s="1"/>
      <c r="F367" s="1"/>
      <c r="G367" s="1"/>
      <c r="H367" s="1"/>
    </row>
    <row r="368" spans="3:8" x14ac:dyDescent="0.2">
      <c r="C368" s="1"/>
      <c r="D368" s="1"/>
      <c r="E368" s="1"/>
      <c r="F368" s="1"/>
      <c r="G368" s="1"/>
      <c r="H368" s="1"/>
    </row>
    <row r="369" spans="3:8" x14ac:dyDescent="0.2">
      <c r="C369" s="1"/>
      <c r="D369" s="1"/>
      <c r="E369" s="1"/>
      <c r="F369" s="1"/>
      <c r="G369" s="1"/>
      <c r="H369" s="1"/>
    </row>
    <row r="370" spans="3:8" x14ac:dyDescent="0.2">
      <c r="C370" s="1"/>
      <c r="D370" s="1"/>
      <c r="E370" s="1"/>
      <c r="F370" s="1"/>
      <c r="G370" s="1"/>
      <c r="H370" s="1"/>
    </row>
    <row r="371" spans="3:8" x14ac:dyDescent="0.2">
      <c r="C371" s="1"/>
      <c r="D371" s="1"/>
      <c r="E371" s="1"/>
      <c r="F371" s="1"/>
      <c r="G371" s="1"/>
      <c r="H371" s="1"/>
    </row>
    <row r="372" spans="3:8" x14ac:dyDescent="0.2">
      <c r="C372" s="1"/>
      <c r="D372" s="1"/>
      <c r="E372" s="1"/>
      <c r="F372" s="1"/>
      <c r="G372" s="1"/>
      <c r="H372" s="1"/>
    </row>
    <row r="373" spans="3:8" x14ac:dyDescent="0.2">
      <c r="C373" s="1"/>
      <c r="D373" s="1"/>
      <c r="E373" s="1"/>
      <c r="F373" s="1"/>
      <c r="G373" s="1"/>
      <c r="H373" s="1"/>
    </row>
    <row r="374" spans="3:8" x14ac:dyDescent="0.2">
      <c r="C374" s="1"/>
      <c r="D374" s="1"/>
      <c r="E374" s="1"/>
      <c r="F374" s="1"/>
      <c r="G374" s="1"/>
      <c r="H374" s="1"/>
    </row>
    <row r="375" spans="3:8" x14ac:dyDescent="0.2">
      <c r="C375" s="1"/>
      <c r="D375" s="1"/>
      <c r="E375" s="1"/>
      <c r="F375" s="1"/>
      <c r="G375" s="1"/>
      <c r="H375" s="1"/>
    </row>
    <row r="376" spans="3:8" x14ac:dyDescent="0.2">
      <c r="C376" s="1"/>
      <c r="D376" s="1"/>
      <c r="E376" s="1"/>
      <c r="F376" s="1"/>
      <c r="G376" s="1"/>
      <c r="H376" s="1"/>
    </row>
    <row r="377" spans="3:8" x14ac:dyDescent="0.2">
      <c r="C377" s="1"/>
      <c r="D377" s="1"/>
      <c r="E377" s="1"/>
      <c r="F377" s="1"/>
      <c r="G377" s="1"/>
      <c r="H377" s="1"/>
    </row>
    <row r="378" spans="3:8" x14ac:dyDescent="0.2">
      <c r="C378" s="1"/>
      <c r="D378" s="1"/>
      <c r="E378" s="1"/>
      <c r="F378" s="1"/>
      <c r="G378" s="1"/>
      <c r="H378" s="1"/>
    </row>
    <row r="379" spans="3:8" x14ac:dyDescent="0.2">
      <c r="C379" s="1"/>
      <c r="D379" s="1"/>
      <c r="E379" s="1"/>
      <c r="F379" s="1"/>
      <c r="G379" s="1"/>
      <c r="H379" s="1"/>
    </row>
    <row r="380" spans="3:8" x14ac:dyDescent="0.2">
      <c r="C380" s="1"/>
      <c r="D380" s="1"/>
      <c r="E380" s="1"/>
      <c r="F380" s="1"/>
      <c r="G380" s="1"/>
      <c r="H380" s="1"/>
    </row>
    <row r="381" spans="3:8" x14ac:dyDescent="0.2">
      <c r="C381" s="1"/>
      <c r="D381" s="1"/>
      <c r="E381" s="1"/>
      <c r="F381" s="1"/>
      <c r="G381" s="1"/>
      <c r="H381" s="1"/>
    </row>
    <row r="382" spans="3:8" x14ac:dyDescent="0.2">
      <c r="C382" s="1"/>
      <c r="D382" s="1"/>
      <c r="E382" s="1"/>
      <c r="F382" s="1"/>
      <c r="G382" s="1"/>
      <c r="H382" s="1"/>
    </row>
    <row r="383" spans="3:8" x14ac:dyDescent="0.2">
      <c r="C383" s="1"/>
      <c r="D383" s="1"/>
      <c r="E383" s="1"/>
      <c r="F383" s="1"/>
      <c r="G383" s="1"/>
      <c r="H383" s="1"/>
    </row>
    <row r="384" spans="3:8" x14ac:dyDescent="0.2">
      <c r="C384" s="1"/>
      <c r="D384" s="1"/>
      <c r="E384" s="1"/>
      <c r="F384" s="1"/>
      <c r="G384" s="1"/>
      <c r="H384" s="1"/>
    </row>
    <row r="385" spans="3:8" x14ac:dyDescent="0.2">
      <c r="C385" s="1"/>
      <c r="D385" s="1"/>
      <c r="E385" s="1"/>
      <c r="F385" s="1"/>
      <c r="G385" s="1"/>
      <c r="H385" s="1"/>
    </row>
    <row r="386" spans="3:8" x14ac:dyDescent="0.2">
      <c r="C386" s="1"/>
      <c r="D386" s="1"/>
      <c r="E386" s="1"/>
      <c r="F386" s="1"/>
      <c r="G386" s="1"/>
      <c r="H386" s="1"/>
    </row>
    <row r="387" spans="3:8" x14ac:dyDescent="0.2">
      <c r="C387" s="1"/>
      <c r="D387" s="1"/>
      <c r="E387" s="1"/>
      <c r="F387" s="1"/>
      <c r="G387" s="1"/>
      <c r="H387" s="1"/>
    </row>
    <row r="388" spans="3:8" x14ac:dyDescent="0.2">
      <c r="C388" s="1"/>
      <c r="D388" s="1"/>
      <c r="E388" s="1"/>
      <c r="F388" s="1"/>
      <c r="G388" s="1"/>
      <c r="H388" s="1"/>
    </row>
    <row r="389" spans="3:8" x14ac:dyDescent="0.2">
      <c r="C389" s="1"/>
      <c r="D389" s="1"/>
      <c r="E389" s="1"/>
      <c r="F389" s="1"/>
      <c r="G389" s="1"/>
      <c r="H389" s="1"/>
    </row>
    <row r="390" spans="3:8" x14ac:dyDescent="0.2">
      <c r="C390" s="1"/>
      <c r="D390" s="1"/>
      <c r="E390" s="1"/>
      <c r="F390" s="1"/>
      <c r="G390" s="1"/>
      <c r="H390" s="1"/>
    </row>
    <row r="391" spans="3:8" x14ac:dyDescent="0.2">
      <c r="C391" s="1"/>
      <c r="D391" s="1"/>
      <c r="E391" s="1"/>
      <c r="F391" s="1"/>
      <c r="G391" s="1"/>
      <c r="H391" s="1"/>
    </row>
    <row r="392" spans="3:8" x14ac:dyDescent="0.2">
      <c r="C392" s="1"/>
      <c r="D392" s="1"/>
      <c r="E392" s="1"/>
      <c r="F392" s="1"/>
      <c r="G392" s="1"/>
      <c r="H392" s="1"/>
    </row>
    <row r="393" spans="3:8" x14ac:dyDescent="0.2">
      <c r="C393" s="1"/>
      <c r="D393" s="1"/>
      <c r="E393" s="1"/>
      <c r="F393" s="1"/>
      <c r="G393" s="1"/>
      <c r="H393" s="1"/>
    </row>
    <row r="394" spans="3:8" x14ac:dyDescent="0.2">
      <c r="C394" s="1"/>
      <c r="D394" s="1"/>
      <c r="E394" s="1"/>
      <c r="F394" s="1"/>
      <c r="G394" s="1"/>
      <c r="H394" s="1"/>
    </row>
    <row r="395" spans="3:8" x14ac:dyDescent="0.2">
      <c r="C395" s="1"/>
      <c r="D395" s="1"/>
      <c r="E395" s="1"/>
      <c r="F395" s="1"/>
      <c r="G395" s="1"/>
      <c r="H395" s="1"/>
    </row>
    <row r="396" spans="3:8" x14ac:dyDescent="0.2">
      <c r="C396" s="1"/>
      <c r="D396" s="1"/>
      <c r="E396" s="1"/>
      <c r="F396" s="1"/>
      <c r="G396" s="1"/>
      <c r="H396" s="1"/>
    </row>
    <row r="397" spans="3:8" x14ac:dyDescent="0.2">
      <c r="C397" s="1"/>
      <c r="D397" s="1"/>
      <c r="E397" s="1"/>
      <c r="F397" s="1"/>
      <c r="G397" s="1"/>
      <c r="H397" s="1"/>
    </row>
    <row r="398" spans="3:8" x14ac:dyDescent="0.2">
      <c r="C398" s="1"/>
      <c r="D398" s="1"/>
      <c r="E398" s="1"/>
      <c r="F398" s="1"/>
      <c r="G398" s="1"/>
      <c r="H398" s="1"/>
    </row>
    <row r="399" spans="3:8" x14ac:dyDescent="0.2">
      <c r="C399" s="1"/>
      <c r="D399" s="1"/>
      <c r="E399" s="1"/>
      <c r="F399" s="1"/>
      <c r="G399" s="1"/>
      <c r="H399" s="1"/>
    </row>
    <row r="400" spans="3:8" x14ac:dyDescent="0.2">
      <c r="C400" s="1"/>
      <c r="D400" s="1"/>
      <c r="E400" s="1"/>
      <c r="F400" s="1"/>
      <c r="G400" s="1"/>
      <c r="H400" s="1"/>
    </row>
    <row r="401" spans="3:8" x14ac:dyDescent="0.2">
      <c r="C401" s="1"/>
      <c r="D401" s="1"/>
      <c r="E401" s="1"/>
      <c r="F401" s="1"/>
      <c r="G401" s="1"/>
      <c r="H401" s="1"/>
    </row>
    <row r="402" spans="3:8" x14ac:dyDescent="0.2">
      <c r="C402" s="1"/>
      <c r="D402" s="1"/>
      <c r="E402" s="1"/>
      <c r="F402" s="1"/>
      <c r="G402" s="1"/>
      <c r="H402" s="1"/>
    </row>
    <row r="403" spans="3:8" x14ac:dyDescent="0.2">
      <c r="C403" s="1"/>
      <c r="D403" s="1"/>
      <c r="E403" s="1"/>
      <c r="F403" s="1"/>
      <c r="G403" s="1"/>
      <c r="H403" s="1"/>
    </row>
    <row r="404" spans="3:8" x14ac:dyDescent="0.2">
      <c r="C404" s="1"/>
      <c r="D404" s="1"/>
      <c r="E404" s="1"/>
      <c r="F404" s="1"/>
      <c r="G404" s="1"/>
      <c r="H404" s="1"/>
    </row>
    <row r="405" spans="3:8" x14ac:dyDescent="0.2">
      <c r="C405" s="1"/>
      <c r="D405" s="1"/>
      <c r="E405" s="1"/>
      <c r="F405" s="1"/>
      <c r="G405" s="1"/>
      <c r="H405" s="1"/>
    </row>
    <row r="406" spans="3:8" x14ac:dyDescent="0.2">
      <c r="C406" s="1"/>
      <c r="D406" s="1"/>
      <c r="E406" s="1"/>
      <c r="F406" s="1"/>
      <c r="G406" s="1"/>
      <c r="H406" s="1"/>
    </row>
    <row r="407" spans="3:8" x14ac:dyDescent="0.2">
      <c r="C407" s="1"/>
      <c r="D407" s="1"/>
      <c r="E407" s="1"/>
      <c r="F407" s="1"/>
      <c r="G407" s="1"/>
      <c r="H407" s="1"/>
    </row>
    <row r="408" spans="3:8" x14ac:dyDescent="0.2">
      <c r="C408" s="1"/>
      <c r="D408" s="1"/>
      <c r="E408" s="1"/>
      <c r="F408" s="1"/>
      <c r="G408" s="1"/>
      <c r="H408" s="1"/>
    </row>
    <row r="409" spans="3:8" x14ac:dyDescent="0.2">
      <c r="C409" s="1"/>
      <c r="D409" s="1"/>
      <c r="E409" s="1"/>
      <c r="F409" s="1"/>
      <c r="G409" s="1"/>
      <c r="H409" s="1"/>
    </row>
    <row r="410" spans="3:8" x14ac:dyDescent="0.2">
      <c r="C410" s="1"/>
      <c r="D410" s="1"/>
      <c r="E410" s="1"/>
      <c r="F410" s="1"/>
      <c r="G410" s="1"/>
      <c r="H410" s="1"/>
    </row>
    <row r="411" spans="3:8" x14ac:dyDescent="0.2">
      <c r="C411" s="1"/>
      <c r="D411" s="1"/>
      <c r="E411" s="1"/>
      <c r="F411" s="1"/>
      <c r="G411" s="1"/>
      <c r="H411" s="1"/>
    </row>
    <row r="412" spans="3:8" x14ac:dyDescent="0.2">
      <c r="C412" s="1"/>
      <c r="D412" s="1"/>
      <c r="E412" s="1"/>
      <c r="F412" s="1"/>
      <c r="G412" s="1"/>
      <c r="H412" s="1"/>
    </row>
    <row r="413" spans="3:8" x14ac:dyDescent="0.2">
      <c r="C413" s="1"/>
      <c r="D413" s="1"/>
      <c r="E413" s="1"/>
      <c r="F413" s="1"/>
      <c r="G413" s="1"/>
      <c r="H413" s="1"/>
    </row>
    <row r="414" spans="3:8" x14ac:dyDescent="0.2">
      <c r="C414" s="1"/>
      <c r="D414" s="1"/>
      <c r="E414" s="1"/>
      <c r="F414" s="1"/>
      <c r="G414" s="1"/>
      <c r="H414" s="1"/>
    </row>
    <row r="415" spans="3:8" x14ac:dyDescent="0.2">
      <c r="C415" s="1"/>
      <c r="D415" s="1"/>
      <c r="E415" s="1"/>
      <c r="F415" s="1"/>
      <c r="G415" s="1"/>
      <c r="H415" s="1"/>
    </row>
    <row r="416" spans="3:8" x14ac:dyDescent="0.2">
      <c r="C416" s="1"/>
      <c r="D416" s="1"/>
      <c r="E416" s="1"/>
      <c r="F416" s="1"/>
      <c r="G416" s="1"/>
      <c r="H416" s="1"/>
    </row>
    <row r="417" spans="3:8" x14ac:dyDescent="0.2">
      <c r="C417" s="1"/>
      <c r="D417" s="1"/>
      <c r="E417" s="1"/>
      <c r="F417" s="1"/>
      <c r="G417" s="1"/>
      <c r="H417" s="1"/>
    </row>
    <row r="418" spans="3:8" x14ac:dyDescent="0.2">
      <c r="C418" s="1"/>
      <c r="D418" s="1"/>
      <c r="E418" s="1"/>
      <c r="F418" s="1"/>
      <c r="G418" s="1"/>
      <c r="H418" s="1"/>
    </row>
    <row r="419" spans="3:8" x14ac:dyDescent="0.2">
      <c r="C419" s="1"/>
      <c r="D419" s="1"/>
      <c r="E419" s="1"/>
      <c r="F419" s="1"/>
      <c r="G419" s="1"/>
      <c r="H419" s="1"/>
    </row>
    <row r="420" spans="3:8" x14ac:dyDescent="0.2">
      <c r="C420" s="1"/>
      <c r="D420" s="1"/>
      <c r="E420" s="1"/>
      <c r="F420" s="1"/>
      <c r="G420" s="1"/>
      <c r="H420" s="1"/>
    </row>
    <row r="421" spans="3:8" x14ac:dyDescent="0.2">
      <c r="C421" s="1"/>
      <c r="D421" s="1"/>
      <c r="E421" s="1"/>
      <c r="F421" s="1"/>
      <c r="G421" s="1"/>
      <c r="H421" s="1"/>
    </row>
    <row r="422" spans="3:8" x14ac:dyDescent="0.2">
      <c r="C422" s="1"/>
      <c r="D422" s="1"/>
      <c r="E422" s="1"/>
      <c r="F422" s="1"/>
      <c r="G422" s="1"/>
      <c r="H422" s="1"/>
    </row>
    <row r="423" spans="3:8" x14ac:dyDescent="0.2">
      <c r="C423" s="1"/>
      <c r="D423" s="1"/>
      <c r="E423" s="1"/>
      <c r="F423" s="1"/>
      <c r="G423" s="1"/>
      <c r="H423" s="1"/>
    </row>
    <row r="424" spans="3:8" x14ac:dyDescent="0.2">
      <c r="C424" s="1"/>
      <c r="D424" s="1"/>
      <c r="E424" s="1"/>
      <c r="F424" s="1"/>
      <c r="G424" s="1"/>
      <c r="H424" s="1"/>
    </row>
    <row r="425" spans="3:8" x14ac:dyDescent="0.2">
      <c r="C425" s="1"/>
      <c r="D425" s="1"/>
      <c r="E425" s="1"/>
      <c r="F425" s="1"/>
      <c r="G425" s="1"/>
      <c r="H425" s="1"/>
    </row>
    <row r="426" spans="3:8" x14ac:dyDescent="0.2">
      <c r="C426" s="1"/>
      <c r="D426" s="1"/>
      <c r="E426" s="1"/>
      <c r="F426" s="1"/>
      <c r="G426" s="1"/>
      <c r="H426" s="1"/>
    </row>
    <row r="427" spans="3:8" x14ac:dyDescent="0.2">
      <c r="C427" s="1"/>
      <c r="D427" s="1"/>
      <c r="E427" s="1"/>
      <c r="F427" s="1"/>
      <c r="G427" s="1"/>
      <c r="H427" s="1"/>
    </row>
    <row r="428" spans="3:8" x14ac:dyDescent="0.2">
      <c r="C428" s="1"/>
      <c r="D428" s="1"/>
      <c r="E428" s="1"/>
      <c r="F428" s="1"/>
      <c r="G428" s="1"/>
      <c r="H428" s="1"/>
    </row>
    <row r="429" spans="3:8" x14ac:dyDescent="0.2">
      <c r="C429" s="1"/>
      <c r="D429" s="1"/>
      <c r="E429" s="1"/>
      <c r="F429" s="1"/>
      <c r="G429" s="1"/>
      <c r="H429" s="1"/>
    </row>
    <row r="430" spans="3:8" x14ac:dyDescent="0.2">
      <c r="C430" s="1"/>
      <c r="D430" s="1"/>
      <c r="E430" s="1"/>
      <c r="F430" s="1"/>
      <c r="G430" s="1"/>
      <c r="H430" s="1"/>
    </row>
    <row r="431" spans="3:8" x14ac:dyDescent="0.2">
      <c r="C431" s="1"/>
      <c r="D431" s="1"/>
      <c r="E431" s="1"/>
      <c r="F431" s="1"/>
      <c r="G431" s="1"/>
      <c r="H431" s="1"/>
    </row>
    <row r="432" spans="3:8" x14ac:dyDescent="0.2">
      <c r="C432" s="1"/>
      <c r="D432" s="1"/>
      <c r="E432" s="1"/>
      <c r="F432" s="1"/>
      <c r="G432" s="1"/>
      <c r="H432" s="1"/>
    </row>
    <row r="433" spans="3:8" x14ac:dyDescent="0.2">
      <c r="C433" s="1"/>
      <c r="D433" s="1"/>
      <c r="E433" s="1"/>
      <c r="F433" s="1"/>
      <c r="G433" s="1"/>
      <c r="H433" s="1"/>
    </row>
    <row r="434" spans="3:8" x14ac:dyDescent="0.2">
      <c r="C434" s="1"/>
      <c r="D434" s="1"/>
      <c r="E434" s="1"/>
      <c r="F434" s="1"/>
      <c r="G434" s="1"/>
      <c r="H434" s="1"/>
    </row>
    <row r="435" spans="3:8" x14ac:dyDescent="0.2">
      <c r="C435" s="1"/>
      <c r="D435" s="1"/>
      <c r="E435" s="1"/>
      <c r="F435" s="1"/>
      <c r="G435" s="1"/>
      <c r="H435" s="1"/>
    </row>
    <row r="436" spans="3:8" x14ac:dyDescent="0.2">
      <c r="C436" s="1"/>
      <c r="D436" s="1"/>
      <c r="E436" s="1"/>
      <c r="F436" s="1"/>
      <c r="G436" s="1"/>
      <c r="H436" s="1"/>
    </row>
    <row r="437" spans="3:8" x14ac:dyDescent="0.2">
      <c r="C437" s="1"/>
      <c r="D437" s="1"/>
      <c r="E437" s="1"/>
      <c r="F437" s="1"/>
      <c r="G437" s="1"/>
      <c r="H437" s="1"/>
    </row>
    <row r="438" spans="3:8" x14ac:dyDescent="0.2">
      <c r="C438" s="1"/>
      <c r="D438" s="1"/>
      <c r="E438" s="1"/>
      <c r="F438" s="1"/>
      <c r="G438" s="1"/>
      <c r="H438" s="1"/>
    </row>
    <row r="439" spans="3:8" x14ac:dyDescent="0.2">
      <c r="C439" s="1"/>
      <c r="D439" s="1"/>
      <c r="E439" s="1"/>
      <c r="F439" s="1"/>
      <c r="G439" s="1"/>
      <c r="H439" s="1"/>
    </row>
    <row r="440" spans="3:8" x14ac:dyDescent="0.2">
      <c r="C440" s="1"/>
      <c r="D440" s="1"/>
      <c r="E440" s="1"/>
      <c r="F440" s="1"/>
      <c r="G440" s="1"/>
      <c r="H440" s="1"/>
    </row>
    <row r="441" spans="3:8" x14ac:dyDescent="0.2">
      <c r="C441" s="1"/>
      <c r="D441" s="1"/>
      <c r="E441" s="1"/>
      <c r="F441" s="1"/>
      <c r="G441" s="1"/>
      <c r="H441" s="1"/>
    </row>
    <row r="442" spans="3:8" x14ac:dyDescent="0.2">
      <c r="C442" s="1"/>
      <c r="D442" s="1"/>
      <c r="E442" s="1"/>
      <c r="F442" s="1"/>
      <c r="G442" s="1"/>
      <c r="H442" s="1"/>
    </row>
    <row r="443" spans="3:8" x14ac:dyDescent="0.2">
      <c r="C443" s="1"/>
      <c r="D443" s="1"/>
      <c r="E443" s="1"/>
      <c r="F443" s="1"/>
      <c r="G443" s="1"/>
      <c r="H443" s="1"/>
    </row>
    <row r="444" spans="3:8" x14ac:dyDescent="0.2">
      <c r="C444" s="1"/>
      <c r="D444" s="1"/>
      <c r="E444" s="1"/>
      <c r="F444" s="1"/>
      <c r="G444" s="1"/>
      <c r="H444" s="1"/>
    </row>
    <row r="445" spans="3:8" x14ac:dyDescent="0.2">
      <c r="C445" s="1"/>
      <c r="D445" s="1"/>
      <c r="E445" s="1"/>
      <c r="F445" s="1"/>
      <c r="G445" s="1"/>
      <c r="H445" s="1"/>
    </row>
    <row r="446" spans="3:8" x14ac:dyDescent="0.2">
      <c r="C446" s="1"/>
      <c r="D446" s="1"/>
      <c r="E446" s="1"/>
      <c r="F446" s="1"/>
      <c r="G446" s="1"/>
      <c r="H446" s="1"/>
    </row>
    <row r="447" spans="3:8" x14ac:dyDescent="0.2">
      <c r="C447" s="1"/>
      <c r="D447" s="1"/>
      <c r="E447" s="1"/>
      <c r="F447" s="1"/>
      <c r="G447" s="1"/>
      <c r="H447" s="1"/>
    </row>
    <row r="448" spans="3:8" x14ac:dyDescent="0.2">
      <c r="C448" s="1"/>
      <c r="D448" s="1"/>
      <c r="E448" s="1"/>
      <c r="F448" s="1"/>
      <c r="G448" s="1"/>
      <c r="H448" s="1"/>
    </row>
    <row r="449" spans="3:8" x14ac:dyDescent="0.2">
      <c r="C449" s="1"/>
      <c r="D449" s="1"/>
      <c r="E449" s="1"/>
      <c r="F449" s="1"/>
      <c r="G449" s="1"/>
      <c r="H449" s="1"/>
    </row>
    <row r="450" spans="3:8" x14ac:dyDescent="0.2">
      <c r="C450" s="1"/>
      <c r="D450" s="1"/>
      <c r="E450" s="1"/>
      <c r="F450" s="1"/>
      <c r="G450" s="1"/>
      <c r="H450" s="1"/>
    </row>
    <row r="451" spans="3:8" x14ac:dyDescent="0.2">
      <c r="C451" s="1"/>
      <c r="D451" s="1"/>
      <c r="E451" s="1"/>
      <c r="F451" s="1"/>
      <c r="G451" s="1"/>
      <c r="H451" s="1"/>
    </row>
    <row r="452" spans="3:8" x14ac:dyDescent="0.2">
      <c r="C452" s="1"/>
      <c r="D452" s="1"/>
      <c r="E452" s="1"/>
      <c r="F452" s="1"/>
      <c r="G452" s="1"/>
      <c r="H452" s="1"/>
    </row>
    <row r="453" spans="3:8" x14ac:dyDescent="0.2">
      <c r="C453" s="1"/>
      <c r="D453" s="1"/>
      <c r="E453" s="1"/>
      <c r="F453" s="1"/>
      <c r="G453" s="1"/>
      <c r="H453" s="1"/>
    </row>
    <row r="454" spans="3:8" x14ac:dyDescent="0.2">
      <c r="C454" s="1"/>
      <c r="D454" s="1"/>
      <c r="E454" s="1"/>
      <c r="F454" s="1"/>
      <c r="G454" s="1"/>
      <c r="H454" s="1"/>
    </row>
    <row r="455" spans="3:8" x14ac:dyDescent="0.2">
      <c r="C455" s="1"/>
      <c r="D455" s="1"/>
      <c r="E455" s="1"/>
      <c r="F455" s="1"/>
      <c r="G455" s="1"/>
      <c r="H455" s="1"/>
    </row>
    <row r="456" spans="3:8" x14ac:dyDescent="0.2">
      <c r="C456" s="1"/>
      <c r="D456" s="1"/>
      <c r="E456" s="1"/>
      <c r="F456" s="1"/>
      <c r="G456" s="1"/>
      <c r="H456" s="1"/>
    </row>
    <row r="457" spans="3:8" x14ac:dyDescent="0.2">
      <c r="C457" s="1"/>
      <c r="D457" s="1"/>
      <c r="E457" s="1"/>
      <c r="F457" s="1"/>
      <c r="G457" s="1"/>
      <c r="H457" s="1"/>
    </row>
    <row r="458" spans="3:8" x14ac:dyDescent="0.2">
      <c r="C458" s="1"/>
      <c r="D458" s="1"/>
      <c r="E458" s="1"/>
      <c r="F458" s="1"/>
      <c r="G458" s="1"/>
      <c r="H458" s="1"/>
    </row>
    <row r="459" spans="3:8" x14ac:dyDescent="0.2">
      <c r="C459" s="1"/>
      <c r="D459" s="1"/>
      <c r="E459" s="1"/>
      <c r="F459" s="1"/>
      <c r="G459" s="1"/>
      <c r="H459" s="1"/>
    </row>
    <row r="460" spans="3:8" x14ac:dyDescent="0.2">
      <c r="C460" s="1"/>
      <c r="D460" s="1"/>
      <c r="E460" s="1"/>
      <c r="F460" s="1"/>
      <c r="G460" s="1"/>
      <c r="H460" s="1"/>
    </row>
    <row r="461" spans="3:8" x14ac:dyDescent="0.2">
      <c r="C461" s="1"/>
      <c r="D461" s="1"/>
      <c r="E461" s="1"/>
      <c r="F461" s="1"/>
      <c r="G461" s="1"/>
      <c r="H461" s="1"/>
    </row>
    <row r="462" spans="3:8" x14ac:dyDescent="0.2">
      <c r="C462" s="1"/>
      <c r="D462" s="1"/>
      <c r="E462" s="1"/>
      <c r="F462" s="1"/>
      <c r="G462" s="1"/>
      <c r="H462" s="1"/>
    </row>
    <row r="463" spans="3:8" x14ac:dyDescent="0.2">
      <c r="C463" s="1"/>
      <c r="D463" s="1"/>
      <c r="E463" s="1"/>
      <c r="F463" s="1"/>
      <c r="G463" s="1"/>
      <c r="H463" s="1"/>
    </row>
    <row r="464" spans="3:8" x14ac:dyDescent="0.2">
      <c r="C464" s="1"/>
      <c r="D464" s="1"/>
      <c r="E464" s="1"/>
      <c r="F464" s="1"/>
      <c r="G464" s="1"/>
      <c r="H464" s="1"/>
    </row>
    <row r="465" spans="3:8" x14ac:dyDescent="0.2">
      <c r="C465" s="1"/>
      <c r="D465" s="1"/>
      <c r="E465" s="1"/>
      <c r="F465" s="1"/>
      <c r="G465" s="1"/>
      <c r="H465" s="1"/>
    </row>
    <row r="466" spans="3:8" x14ac:dyDescent="0.2">
      <c r="C466" s="1"/>
      <c r="D466" s="1"/>
      <c r="E466" s="1"/>
      <c r="F466" s="1"/>
      <c r="G466" s="1"/>
      <c r="H466" s="1"/>
    </row>
    <row r="467" spans="3:8" x14ac:dyDescent="0.2">
      <c r="C467" s="1"/>
      <c r="D467" s="1"/>
      <c r="E467" s="1"/>
      <c r="F467" s="1"/>
      <c r="G467" s="1"/>
      <c r="H467" s="1"/>
    </row>
    <row r="468" spans="3:8" x14ac:dyDescent="0.2">
      <c r="C468" s="1"/>
      <c r="D468" s="1"/>
      <c r="E468" s="1"/>
      <c r="F468" s="1"/>
      <c r="G468" s="1"/>
      <c r="H468" s="1"/>
    </row>
    <row r="469" spans="3:8" x14ac:dyDescent="0.2">
      <c r="C469" s="1"/>
      <c r="D469" s="1"/>
      <c r="E469" s="1"/>
      <c r="F469" s="1"/>
      <c r="G469" s="1"/>
      <c r="H469" s="1"/>
    </row>
    <row r="470" spans="3:8" x14ac:dyDescent="0.2">
      <c r="C470" s="1"/>
      <c r="D470" s="1"/>
      <c r="E470" s="1"/>
      <c r="F470" s="1"/>
      <c r="G470" s="1"/>
      <c r="H470" s="1"/>
    </row>
    <row r="471" spans="3:8" x14ac:dyDescent="0.2">
      <c r="C471" s="1"/>
      <c r="D471" s="1"/>
      <c r="E471" s="1"/>
      <c r="F471" s="1"/>
      <c r="G471" s="1"/>
      <c r="H471" s="1"/>
    </row>
    <row r="472" spans="3:8" x14ac:dyDescent="0.2">
      <c r="C472" s="1"/>
      <c r="D472" s="1"/>
      <c r="E472" s="1"/>
      <c r="F472" s="1"/>
      <c r="G472" s="1"/>
      <c r="H472" s="1"/>
    </row>
    <row r="473" spans="3:8" x14ac:dyDescent="0.2">
      <c r="C473" s="1"/>
      <c r="D473" s="1"/>
      <c r="E473" s="1"/>
      <c r="F473" s="1"/>
      <c r="G473" s="1"/>
      <c r="H473" s="1"/>
    </row>
    <row r="474" spans="3:8" x14ac:dyDescent="0.2">
      <c r="C474" s="1"/>
      <c r="D474" s="1"/>
      <c r="E474" s="1"/>
      <c r="F474" s="1"/>
      <c r="G474" s="1"/>
      <c r="H474" s="1"/>
    </row>
    <row r="475" spans="3:8" x14ac:dyDescent="0.2">
      <c r="C475" s="1"/>
      <c r="D475" s="1"/>
      <c r="E475" s="1"/>
      <c r="F475" s="1"/>
      <c r="G475" s="1"/>
      <c r="H475" s="1"/>
    </row>
    <row r="476" spans="3:8" x14ac:dyDescent="0.2">
      <c r="C476" s="1"/>
      <c r="D476" s="1"/>
      <c r="E476" s="1"/>
      <c r="F476" s="1"/>
      <c r="G476" s="1"/>
      <c r="H476" s="1"/>
    </row>
    <row r="477" spans="3:8" x14ac:dyDescent="0.2">
      <c r="C477" s="1"/>
      <c r="D477" s="1"/>
      <c r="E477" s="1"/>
      <c r="F477" s="1"/>
      <c r="G477" s="1"/>
      <c r="H477" s="1"/>
    </row>
    <row r="478" spans="3:8" x14ac:dyDescent="0.2">
      <c r="C478" s="1"/>
      <c r="D478" s="1"/>
      <c r="E478" s="1"/>
      <c r="F478" s="1"/>
      <c r="G478" s="1"/>
      <c r="H478" s="1"/>
    </row>
    <row r="479" spans="3:8" x14ac:dyDescent="0.2">
      <c r="C479" s="1"/>
      <c r="D479" s="1"/>
      <c r="E479" s="1"/>
      <c r="F479" s="1"/>
      <c r="G479" s="1"/>
      <c r="H479" s="1"/>
    </row>
    <row r="480" spans="3:8" x14ac:dyDescent="0.2">
      <c r="C480" s="1"/>
      <c r="D480" s="1"/>
      <c r="E480" s="1"/>
      <c r="F480" s="1"/>
      <c r="G480" s="1"/>
      <c r="H480" s="1"/>
    </row>
    <row r="481" spans="3:8" x14ac:dyDescent="0.2">
      <c r="C481" s="1"/>
      <c r="D481" s="1"/>
      <c r="E481" s="1"/>
      <c r="F481" s="1"/>
      <c r="G481" s="1"/>
      <c r="H481" s="1"/>
    </row>
    <row r="482" spans="3:8" x14ac:dyDescent="0.2">
      <c r="C482" s="1"/>
      <c r="D482" s="1"/>
      <c r="E482" s="1"/>
      <c r="F482" s="1"/>
      <c r="G482" s="1"/>
      <c r="H482" s="1"/>
    </row>
    <row r="483" spans="3:8" x14ac:dyDescent="0.2">
      <c r="C483" s="1"/>
      <c r="D483" s="1"/>
      <c r="E483" s="1"/>
      <c r="F483" s="1"/>
      <c r="G483" s="1"/>
      <c r="H483" s="1"/>
    </row>
    <row r="484" spans="3:8" x14ac:dyDescent="0.2">
      <c r="C484" s="1"/>
      <c r="D484" s="1"/>
      <c r="E484" s="1"/>
      <c r="F484" s="1"/>
      <c r="G484" s="1"/>
      <c r="H484" s="1"/>
    </row>
    <row r="485" spans="3:8" x14ac:dyDescent="0.2">
      <c r="C485" s="1"/>
      <c r="D485" s="1"/>
      <c r="E485" s="1"/>
      <c r="F485" s="1"/>
      <c r="G485" s="1"/>
      <c r="H485" s="1"/>
    </row>
    <row r="486" spans="3:8" x14ac:dyDescent="0.2">
      <c r="C486" s="1"/>
      <c r="D486" s="1"/>
      <c r="E486" s="1"/>
      <c r="F486" s="1"/>
      <c r="G486" s="1"/>
      <c r="H486" s="1"/>
    </row>
    <row r="487" spans="3:8" x14ac:dyDescent="0.2">
      <c r="C487" s="1"/>
      <c r="D487" s="1"/>
      <c r="E487" s="1"/>
      <c r="F487" s="1"/>
      <c r="G487" s="1"/>
      <c r="H487" s="1"/>
    </row>
    <row r="488" spans="3:8" x14ac:dyDescent="0.2">
      <c r="C488" s="1"/>
      <c r="D488" s="1"/>
      <c r="E488" s="1"/>
      <c r="F488" s="1"/>
      <c r="G488" s="1"/>
      <c r="H488" s="1"/>
    </row>
    <row r="489" spans="3:8" x14ac:dyDescent="0.2">
      <c r="C489" s="1"/>
      <c r="D489" s="1"/>
      <c r="E489" s="1"/>
      <c r="F489" s="1"/>
      <c r="G489" s="1"/>
      <c r="H489" s="1"/>
    </row>
    <row r="490" spans="3:8" x14ac:dyDescent="0.2">
      <c r="C490" s="1"/>
      <c r="D490" s="1"/>
      <c r="E490" s="1"/>
      <c r="F490" s="1"/>
      <c r="G490" s="1"/>
      <c r="H490" s="1"/>
    </row>
    <row r="491" spans="3:8" x14ac:dyDescent="0.2">
      <c r="C491" s="1"/>
      <c r="D491" s="1"/>
      <c r="E491" s="1"/>
      <c r="F491" s="1"/>
      <c r="G491" s="1"/>
      <c r="H491" s="1"/>
    </row>
    <row r="492" spans="3:8" x14ac:dyDescent="0.2">
      <c r="C492" s="1"/>
      <c r="D492" s="1"/>
      <c r="E492" s="1"/>
      <c r="F492" s="1"/>
      <c r="G492" s="1"/>
      <c r="H492" s="1"/>
    </row>
    <row r="493" spans="3:8" x14ac:dyDescent="0.2">
      <c r="C493" s="1"/>
      <c r="D493" s="1"/>
      <c r="E493" s="1"/>
      <c r="F493" s="1"/>
      <c r="G493" s="1"/>
      <c r="H493" s="1"/>
    </row>
    <row r="494" spans="3:8" x14ac:dyDescent="0.2">
      <c r="C494" s="1"/>
      <c r="D494" s="1"/>
      <c r="E494" s="1"/>
      <c r="F494" s="1"/>
      <c r="G494" s="1"/>
      <c r="H494" s="1"/>
    </row>
    <row r="495" spans="3:8" x14ac:dyDescent="0.2">
      <c r="C495" s="1"/>
      <c r="D495" s="1"/>
      <c r="E495" s="1"/>
      <c r="F495" s="1"/>
      <c r="G495" s="1"/>
      <c r="H495" s="1"/>
    </row>
    <row r="496" spans="3:8" x14ac:dyDescent="0.2">
      <c r="C496" s="1"/>
      <c r="D496" s="1"/>
      <c r="E496" s="1"/>
      <c r="F496" s="1"/>
      <c r="G496" s="1"/>
      <c r="H496" s="1"/>
    </row>
    <row r="497" spans="3:8" x14ac:dyDescent="0.2">
      <c r="C497" s="1"/>
      <c r="D497" s="1"/>
      <c r="E497" s="1"/>
      <c r="F497" s="1"/>
      <c r="G497" s="1"/>
      <c r="H497" s="1"/>
    </row>
    <row r="498" spans="3:8" x14ac:dyDescent="0.2">
      <c r="C498" s="1"/>
      <c r="D498" s="1"/>
      <c r="E498" s="1"/>
      <c r="F498" s="1"/>
      <c r="G498" s="1"/>
      <c r="H498" s="1"/>
    </row>
    <row r="499" spans="3:8" x14ac:dyDescent="0.2">
      <c r="C499" s="1"/>
      <c r="D499" s="1"/>
      <c r="E499" s="1"/>
      <c r="F499" s="1"/>
      <c r="G499" s="1"/>
      <c r="H499" s="1"/>
    </row>
    <row r="500" spans="3:8" x14ac:dyDescent="0.2">
      <c r="C500" s="1"/>
      <c r="D500" s="1"/>
      <c r="E500" s="1"/>
      <c r="F500" s="1"/>
      <c r="G500" s="1"/>
      <c r="H500" s="1"/>
    </row>
    <row r="501" spans="3:8" x14ac:dyDescent="0.2">
      <c r="C501" s="1"/>
      <c r="D501" s="1"/>
      <c r="E501" s="1"/>
      <c r="F501" s="1"/>
      <c r="G501" s="1"/>
      <c r="H501" s="1"/>
    </row>
    <row r="502" spans="3:8" x14ac:dyDescent="0.2">
      <c r="C502" s="1"/>
      <c r="D502" s="1"/>
      <c r="E502" s="1"/>
      <c r="F502" s="1"/>
      <c r="G502" s="1"/>
      <c r="H502" s="1"/>
    </row>
    <row r="503" spans="3:8" x14ac:dyDescent="0.2">
      <c r="C503" s="1"/>
      <c r="D503" s="1"/>
      <c r="E503" s="1"/>
      <c r="F503" s="1"/>
      <c r="G503" s="1"/>
      <c r="H503" s="1"/>
    </row>
    <row r="504" spans="3:8" x14ac:dyDescent="0.2">
      <c r="C504" s="1"/>
      <c r="D504" s="1"/>
      <c r="E504" s="1"/>
      <c r="F504" s="1"/>
      <c r="G504" s="1"/>
      <c r="H504" s="1"/>
    </row>
    <row r="505" spans="3:8" x14ac:dyDescent="0.2">
      <c r="C505" s="1"/>
      <c r="D505" s="1"/>
      <c r="E505" s="1"/>
      <c r="F505" s="1"/>
      <c r="G505" s="1"/>
      <c r="H505" s="1"/>
    </row>
    <row r="506" spans="3:8" x14ac:dyDescent="0.2">
      <c r="C506" s="1"/>
      <c r="D506" s="1"/>
      <c r="E506" s="1"/>
      <c r="F506" s="1"/>
      <c r="G506" s="1"/>
      <c r="H506" s="1"/>
    </row>
    <row r="507" spans="3:8" x14ac:dyDescent="0.2">
      <c r="C507" s="1"/>
      <c r="D507" s="1"/>
      <c r="E507" s="1"/>
      <c r="F507" s="1"/>
      <c r="G507" s="1"/>
      <c r="H507" s="1"/>
    </row>
    <row r="508" spans="3:8" x14ac:dyDescent="0.2">
      <c r="C508" s="1"/>
      <c r="D508" s="1"/>
      <c r="E508" s="1"/>
      <c r="F508" s="1"/>
      <c r="G508" s="1"/>
      <c r="H508" s="1"/>
    </row>
    <row r="509" spans="3:8" x14ac:dyDescent="0.2">
      <c r="C509" s="1"/>
      <c r="D509" s="1"/>
      <c r="E509" s="1"/>
      <c r="F509" s="1"/>
      <c r="G509" s="1"/>
      <c r="H509" s="1"/>
    </row>
    <row r="510" spans="3:8" x14ac:dyDescent="0.2">
      <c r="C510" s="1"/>
      <c r="D510" s="1"/>
      <c r="E510" s="1"/>
      <c r="F510" s="1"/>
      <c r="G510" s="1"/>
      <c r="H510" s="1"/>
    </row>
    <row r="511" spans="3:8" x14ac:dyDescent="0.2">
      <c r="C511" s="1"/>
      <c r="D511" s="1"/>
      <c r="E511" s="1"/>
      <c r="F511" s="1"/>
      <c r="G511" s="1"/>
      <c r="H511" s="1"/>
    </row>
    <row r="512" spans="3:8" x14ac:dyDescent="0.2">
      <c r="C512" s="1"/>
      <c r="D512" s="1"/>
      <c r="E512" s="1"/>
      <c r="F512" s="1"/>
      <c r="G512" s="1"/>
      <c r="H512" s="1"/>
    </row>
    <row r="513" spans="3:8" x14ac:dyDescent="0.2">
      <c r="C513" s="1"/>
      <c r="D513" s="1"/>
      <c r="E513" s="1"/>
      <c r="F513" s="1"/>
      <c r="G513" s="1"/>
      <c r="H513" s="1"/>
    </row>
    <row r="514" spans="3:8" x14ac:dyDescent="0.2">
      <c r="C514" s="1"/>
      <c r="D514" s="1"/>
      <c r="E514" s="1"/>
      <c r="F514" s="1"/>
      <c r="G514" s="1"/>
      <c r="H514" s="1"/>
    </row>
    <row r="515" spans="3:8" x14ac:dyDescent="0.2">
      <c r="C515" s="1"/>
      <c r="D515" s="1"/>
      <c r="E515" s="1"/>
      <c r="F515" s="1"/>
      <c r="G515" s="1"/>
      <c r="H515" s="1"/>
    </row>
    <row r="516" spans="3:8" x14ac:dyDescent="0.2">
      <c r="C516" s="1"/>
      <c r="D516" s="1"/>
      <c r="E516" s="1"/>
      <c r="F516" s="1"/>
      <c r="G516" s="1"/>
      <c r="H516" s="1"/>
    </row>
    <row r="517" spans="3:8" x14ac:dyDescent="0.2">
      <c r="C517" s="1"/>
      <c r="D517" s="1"/>
      <c r="E517" s="1"/>
      <c r="F517" s="1"/>
      <c r="G517" s="1"/>
      <c r="H517" s="1"/>
    </row>
    <row r="518" spans="3:8" x14ac:dyDescent="0.2">
      <c r="C518" s="1"/>
      <c r="D518" s="1"/>
      <c r="E518" s="1"/>
      <c r="F518" s="1"/>
      <c r="G518" s="1"/>
      <c r="H518" s="1"/>
    </row>
    <row r="519" spans="3:8" x14ac:dyDescent="0.2">
      <c r="C519" s="1"/>
      <c r="D519" s="1"/>
      <c r="E519" s="1"/>
      <c r="F519" s="1"/>
      <c r="G519" s="1"/>
      <c r="H519" s="1"/>
    </row>
    <row r="520" spans="3:8" x14ac:dyDescent="0.2">
      <c r="C520" s="1"/>
      <c r="D520" s="1"/>
      <c r="E520" s="1"/>
      <c r="F520" s="1"/>
      <c r="G520" s="1"/>
      <c r="H520" s="1"/>
    </row>
    <row r="521" spans="3:8" x14ac:dyDescent="0.2">
      <c r="C521" s="1"/>
      <c r="D521" s="1"/>
      <c r="E521" s="1"/>
      <c r="F521" s="1"/>
      <c r="G521" s="1"/>
      <c r="H521" s="1"/>
    </row>
    <row r="522" spans="3:8" x14ac:dyDescent="0.2">
      <c r="C522" s="1"/>
      <c r="D522" s="1"/>
      <c r="E522" s="1"/>
      <c r="F522" s="1"/>
      <c r="G522" s="1"/>
      <c r="H522" s="1"/>
    </row>
    <row r="523" spans="3:8" x14ac:dyDescent="0.2">
      <c r="C523" s="1"/>
      <c r="D523" s="1"/>
      <c r="E523" s="1"/>
      <c r="F523" s="1"/>
      <c r="G523" s="1"/>
      <c r="H523" s="1"/>
    </row>
    <row r="524" spans="3:8" x14ac:dyDescent="0.2">
      <c r="C524" s="1"/>
      <c r="D524" s="1"/>
      <c r="E524" s="1"/>
      <c r="F524" s="1"/>
      <c r="G524" s="1"/>
      <c r="H524" s="1"/>
    </row>
    <row r="525" spans="3:8" x14ac:dyDescent="0.2">
      <c r="C525" s="1"/>
      <c r="D525" s="1"/>
      <c r="E525" s="1"/>
      <c r="F525" s="1"/>
      <c r="G525" s="1"/>
      <c r="H525" s="1"/>
    </row>
    <row r="526" spans="3:8" x14ac:dyDescent="0.2">
      <c r="C526" s="1"/>
      <c r="D526" s="1"/>
      <c r="E526" s="1"/>
      <c r="F526" s="1"/>
      <c r="G526" s="1"/>
      <c r="H526" s="1"/>
    </row>
    <row r="527" spans="3:8" x14ac:dyDescent="0.2">
      <c r="C527" s="1"/>
      <c r="D527" s="1"/>
      <c r="E527" s="1"/>
      <c r="F527" s="1"/>
      <c r="G527" s="1"/>
      <c r="H527" s="1"/>
    </row>
    <row r="528" spans="3:8" x14ac:dyDescent="0.2">
      <c r="C528" s="1"/>
      <c r="D528" s="1"/>
      <c r="E528" s="1"/>
      <c r="F528" s="1"/>
      <c r="G528" s="1"/>
      <c r="H528" s="1"/>
    </row>
    <row r="529" spans="3:8" x14ac:dyDescent="0.2">
      <c r="C529" s="1"/>
      <c r="D529" s="1"/>
      <c r="E529" s="1"/>
      <c r="F529" s="1"/>
      <c r="G529" s="1"/>
      <c r="H529" s="1"/>
    </row>
    <row r="530" spans="3:8" x14ac:dyDescent="0.2">
      <c r="C530" s="1"/>
      <c r="D530" s="1"/>
      <c r="E530" s="1"/>
      <c r="F530" s="1"/>
      <c r="G530" s="1"/>
      <c r="H530" s="1"/>
    </row>
    <row r="531" spans="3:8" x14ac:dyDescent="0.2">
      <c r="C531" s="1"/>
      <c r="D531" s="1"/>
      <c r="E531" s="1"/>
      <c r="F531" s="1"/>
      <c r="G531" s="1"/>
      <c r="H531" s="1"/>
    </row>
    <row r="532" spans="3:8" x14ac:dyDescent="0.2">
      <c r="C532" s="1"/>
      <c r="D532" s="1"/>
      <c r="E532" s="1"/>
      <c r="F532" s="1"/>
      <c r="G532" s="1"/>
      <c r="H532" s="1"/>
    </row>
    <row r="533" spans="3:8" x14ac:dyDescent="0.2">
      <c r="C533" s="1"/>
      <c r="D533" s="1"/>
      <c r="E533" s="1"/>
      <c r="F533" s="1"/>
      <c r="G533" s="1"/>
      <c r="H533" s="1"/>
    </row>
    <row r="534" spans="3:8" x14ac:dyDescent="0.2">
      <c r="C534" s="1"/>
      <c r="D534" s="1"/>
      <c r="E534" s="1"/>
      <c r="F534" s="1"/>
      <c r="G534" s="1"/>
      <c r="H534" s="1"/>
    </row>
    <row r="535" spans="3:8" x14ac:dyDescent="0.2">
      <c r="C535" s="1"/>
      <c r="D535" s="1"/>
      <c r="E535" s="1"/>
      <c r="F535" s="1"/>
      <c r="G535" s="1"/>
      <c r="H535" s="1"/>
    </row>
    <row r="536" spans="3:8" x14ac:dyDescent="0.2">
      <c r="C536" s="1"/>
      <c r="D536" s="1"/>
      <c r="E536" s="1"/>
      <c r="F536" s="1"/>
      <c r="G536" s="1"/>
      <c r="H536" s="1"/>
    </row>
    <row r="537" spans="3:8" x14ac:dyDescent="0.2">
      <c r="C537" s="1"/>
      <c r="D537" s="1"/>
      <c r="E537" s="1"/>
      <c r="F537" s="1"/>
      <c r="G537" s="1"/>
      <c r="H537" s="1"/>
    </row>
    <row r="538" spans="3:8" x14ac:dyDescent="0.2">
      <c r="C538" s="1"/>
      <c r="D538" s="1"/>
      <c r="E538" s="1"/>
      <c r="F538" s="1"/>
      <c r="G538" s="1"/>
      <c r="H538" s="1"/>
    </row>
    <row r="539" spans="3:8" x14ac:dyDescent="0.2">
      <c r="C539" s="1"/>
      <c r="D539" s="1"/>
      <c r="E539" s="1"/>
      <c r="F539" s="1"/>
      <c r="G539" s="1"/>
      <c r="H539" s="1"/>
    </row>
    <row r="540" spans="3:8" x14ac:dyDescent="0.2">
      <c r="C540" s="1"/>
      <c r="D540" s="1"/>
      <c r="E540" s="1"/>
      <c r="F540" s="1"/>
      <c r="G540" s="1"/>
      <c r="H540" s="1"/>
    </row>
    <row r="541" spans="3:8" x14ac:dyDescent="0.2">
      <c r="C541" s="1"/>
      <c r="D541" s="1"/>
      <c r="E541" s="1"/>
      <c r="F541" s="1"/>
      <c r="G541" s="1"/>
      <c r="H541" s="1"/>
    </row>
    <row r="542" spans="3:8" x14ac:dyDescent="0.2">
      <c r="C542" s="1"/>
      <c r="D542" s="1"/>
      <c r="E542" s="1"/>
      <c r="F542" s="1"/>
      <c r="G542" s="1"/>
      <c r="H542" s="1"/>
    </row>
    <row r="543" spans="3:8" x14ac:dyDescent="0.2">
      <c r="C543" s="1"/>
      <c r="D543" s="1"/>
      <c r="E543" s="1"/>
      <c r="F543" s="1"/>
      <c r="G543" s="1"/>
      <c r="H543" s="1"/>
    </row>
    <row r="544" spans="3:8" x14ac:dyDescent="0.2">
      <c r="C544" s="1"/>
      <c r="D544" s="1"/>
      <c r="E544" s="1"/>
      <c r="F544" s="1"/>
      <c r="G544" s="1"/>
      <c r="H544" s="1"/>
    </row>
    <row r="545" spans="3:8" x14ac:dyDescent="0.2">
      <c r="C545" s="1"/>
      <c r="D545" s="1"/>
      <c r="E545" s="1"/>
      <c r="F545" s="1"/>
      <c r="G545" s="1"/>
      <c r="H545" s="1"/>
    </row>
    <row r="546" spans="3:8" x14ac:dyDescent="0.2">
      <c r="C546" s="1"/>
      <c r="D546" s="1"/>
      <c r="E546" s="1"/>
      <c r="F546" s="1"/>
      <c r="G546" s="1"/>
      <c r="H546" s="1"/>
    </row>
    <row r="547" spans="3:8" x14ac:dyDescent="0.2">
      <c r="C547" s="1"/>
      <c r="D547" s="1"/>
      <c r="E547" s="1"/>
      <c r="F547" s="1"/>
      <c r="G547" s="1"/>
      <c r="H547" s="1"/>
    </row>
    <row r="548" spans="3:8" x14ac:dyDescent="0.2">
      <c r="C548" s="1"/>
      <c r="D548" s="1"/>
      <c r="E548" s="1"/>
      <c r="F548" s="1"/>
      <c r="G548" s="1"/>
      <c r="H548" s="1"/>
    </row>
    <row r="549" spans="3:8" x14ac:dyDescent="0.2">
      <c r="C549" s="1"/>
      <c r="D549" s="1"/>
      <c r="E549" s="1"/>
      <c r="F549" s="1"/>
      <c r="G549" s="1"/>
      <c r="H549" s="1"/>
    </row>
    <row r="550" spans="3:8" x14ac:dyDescent="0.2">
      <c r="C550" s="1"/>
      <c r="D550" s="1"/>
      <c r="E550" s="1"/>
      <c r="F550" s="1"/>
      <c r="G550" s="1"/>
      <c r="H550" s="1"/>
    </row>
    <row r="551" spans="3:8" x14ac:dyDescent="0.2">
      <c r="C551" s="1"/>
      <c r="D551" s="1"/>
      <c r="E551" s="1"/>
      <c r="F551" s="1"/>
      <c r="G551" s="1"/>
      <c r="H551" s="1"/>
    </row>
    <row r="552" spans="3:8" x14ac:dyDescent="0.2">
      <c r="C552" s="1"/>
      <c r="D552" s="1"/>
      <c r="E552" s="1"/>
      <c r="F552" s="1"/>
      <c r="G552" s="1"/>
      <c r="H552" s="1"/>
    </row>
    <row r="553" spans="3:8" x14ac:dyDescent="0.2">
      <c r="C553" s="1"/>
      <c r="D553" s="1"/>
      <c r="E553" s="1"/>
      <c r="F553" s="1"/>
      <c r="G553" s="1"/>
      <c r="H553" s="1"/>
    </row>
    <row r="554" spans="3:8" x14ac:dyDescent="0.2">
      <c r="C554" s="1"/>
      <c r="D554" s="1"/>
      <c r="E554" s="1"/>
      <c r="F554" s="1"/>
      <c r="G554" s="1"/>
      <c r="H554" s="1"/>
    </row>
    <row r="555" spans="3:8" x14ac:dyDescent="0.2">
      <c r="C555" s="1"/>
      <c r="D555" s="1"/>
      <c r="E555" s="1"/>
      <c r="F555" s="1"/>
      <c r="G555" s="1"/>
      <c r="H555" s="1"/>
    </row>
    <row r="556" spans="3:8" x14ac:dyDescent="0.2">
      <c r="C556" s="1"/>
      <c r="D556" s="1"/>
      <c r="E556" s="1"/>
      <c r="F556" s="1"/>
      <c r="G556" s="1"/>
      <c r="H556" s="1"/>
    </row>
    <row r="557" spans="3:8" x14ac:dyDescent="0.2">
      <c r="C557" s="1"/>
      <c r="D557" s="1"/>
      <c r="E557" s="1"/>
      <c r="F557" s="1"/>
      <c r="G557" s="1"/>
      <c r="H557" s="1"/>
    </row>
    <row r="558" spans="3:8" x14ac:dyDescent="0.2">
      <c r="C558" s="1"/>
      <c r="D558" s="1"/>
      <c r="E558" s="1"/>
      <c r="F558" s="1"/>
      <c r="G558" s="1"/>
      <c r="H558" s="1"/>
    </row>
    <row r="559" spans="3:8" x14ac:dyDescent="0.2">
      <c r="C559" s="1"/>
      <c r="D559" s="1"/>
      <c r="E559" s="1"/>
      <c r="F559" s="1"/>
      <c r="G559" s="1"/>
      <c r="H559" s="1"/>
    </row>
    <row r="560" spans="3:8" x14ac:dyDescent="0.2">
      <c r="C560" s="1"/>
      <c r="D560" s="1"/>
      <c r="E560" s="1"/>
      <c r="F560" s="1"/>
      <c r="G560" s="1"/>
      <c r="H560" s="1"/>
    </row>
    <row r="561" spans="3:8" x14ac:dyDescent="0.2">
      <c r="C561" s="1"/>
      <c r="D561" s="1"/>
      <c r="E561" s="1"/>
      <c r="F561" s="1"/>
      <c r="G561" s="1"/>
      <c r="H561" s="1"/>
    </row>
    <row r="562" spans="3:8" x14ac:dyDescent="0.2">
      <c r="C562" s="1"/>
      <c r="D562" s="1"/>
      <c r="E562" s="1"/>
      <c r="F562" s="1"/>
      <c r="G562" s="1"/>
      <c r="H562" s="1"/>
    </row>
    <row r="563" spans="3:8" x14ac:dyDescent="0.2">
      <c r="C563" s="1"/>
      <c r="D563" s="1"/>
      <c r="E563" s="1"/>
      <c r="F563" s="1"/>
      <c r="G563" s="1"/>
      <c r="H563" s="1"/>
    </row>
    <row r="564" spans="3:8" x14ac:dyDescent="0.2">
      <c r="C564" s="1"/>
      <c r="D564" s="1"/>
      <c r="E564" s="1"/>
      <c r="F564" s="1"/>
      <c r="G564" s="1"/>
      <c r="H564" s="1"/>
    </row>
    <row r="565" spans="3:8" x14ac:dyDescent="0.2">
      <c r="C565" s="1"/>
      <c r="D565" s="1"/>
      <c r="E565" s="1"/>
      <c r="F565" s="1"/>
      <c r="G565" s="1"/>
      <c r="H565" s="1"/>
    </row>
    <row r="566" spans="3:8" x14ac:dyDescent="0.2">
      <c r="C566" s="1"/>
      <c r="D566" s="1"/>
      <c r="E566" s="1"/>
      <c r="F566" s="1"/>
      <c r="G566" s="1"/>
      <c r="H566" s="1"/>
    </row>
    <row r="567" spans="3:8" x14ac:dyDescent="0.2">
      <c r="C567" s="1"/>
      <c r="D567" s="1"/>
      <c r="E567" s="1"/>
      <c r="F567" s="1"/>
      <c r="G567" s="1"/>
      <c r="H567" s="1"/>
    </row>
    <row r="568" spans="3:8" x14ac:dyDescent="0.2">
      <c r="C568" s="1"/>
      <c r="D568" s="1"/>
      <c r="E568" s="1"/>
      <c r="F568" s="1"/>
      <c r="G568" s="1"/>
      <c r="H568" s="1"/>
    </row>
    <row r="569" spans="3:8" x14ac:dyDescent="0.2">
      <c r="C569" s="1"/>
      <c r="D569" s="1"/>
      <c r="E569" s="1"/>
      <c r="F569" s="1"/>
      <c r="G569" s="1"/>
      <c r="H569" s="1"/>
    </row>
    <row r="570" spans="3:8" x14ac:dyDescent="0.2">
      <c r="C570" s="1"/>
      <c r="D570" s="1"/>
      <c r="E570" s="1"/>
      <c r="F570" s="1"/>
      <c r="G570" s="1"/>
      <c r="H570" s="1"/>
    </row>
    <row r="571" spans="3:8" x14ac:dyDescent="0.2">
      <c r="C571" s="1"/>
      <c r="D571" s="1"/>
      <c r="E571" s="1"/>
      <c r="F571" s="1"/>
      <c r="G571" s="1"/>
      <c r="H571" s="1"/>
    </row>
    <row r="572" spans="3:8" x14ac:dyDescent="0.2">
      <c r="C572" s="1"/>
      <c r="D572" s="1"/>
      <c r="E572" s="1"/>
      <c r="F572" s="1"/>
      <c r="G572" s="1"/>
      <c r="H572" s="1"/>
    </row>
    <row r="573" spans="3:8" x14ac:dyDescent="0.2">
      <c r="C573" s="1"/>
      <c r="D573" s="1"/>
      <c r="E573" s="1"/>
      <c r="F573" s="1"/>
      <c r="G573" s="1"/>
      <c r="H573" s="1"/>
    </row>
    <row r="574" spans="3:8" x14ac:dyDescent="0.2">
      <c r="C574" s="1"/>
      <c r="D574" s="1"/>
      <c r="E574" s="1"/>
      <c r="F574" s="1"/>
      <c r="G574" s="1"/>
      <c r="H574" s="1"/>
    </row>
    <row r="575" spans="3:8" x14ac:dyDescent="0.2">
      <c r="C575" s="1"/>
      <c r="D575" s="1"/>
      <c r="E575" s="1"/>
      <c r="F575" s="1"/>
      <c r="G575" s="1"/>
      <c r="H575" s="1"/>
    </row>
    <row r="576" spans="3:8" x14ac:dyDescent="0.2">
      <c r="C576" s="1"/>
      <c r="D576" s="1"/>
      <c r="E576" s="1"/>
      <c r="F576" s="1"/>
      <c r="G576" s="1"/>
      <c r="H576" s="1"/>
    </row>
    <row r="577" spans="3:8" x14ac:dyDescent="0.2">
      <c r="C577" s="1"/>
      <c r="D577" s="1"/>
      <c r="E577" s="1"/>
      <c r="F577" s="1"/>
      <c r="G577" s="1"/>
      <c r="H577" s="1"/>
    </row>
    <row r="578" spans="3:8" x14ac:dyDescent="0.2">
      <c r="C578" s="1"/>
      <c r="D578" s="1"/>
      <c r="E578" s="1"/>
      <c r="F578" s="1"/>
      <c r="G578" s="1"/>
      <c r="H578" s="1"/>
    </row>
    <row r="579" spans="3:8" x14ac:dyDescent="0.2">
      <c r="C579" s="1"/>
      <c r="D579" s="1"/>
      <c r="E579" s="1"/>
      <c r="F579" s="1"/>
      <c r="G579" s="1"/>
      <c r="H579" s="1"/>
    </row>
    <row r="580" spans="3:8" x14ac:dyDescent="0.2">
      <c r="C580" s="1"/>
      <c r="D580" s="1"/>
      <c r="E580" s="1"/>
      <c r="F580" s="1"/>
      <c r="G580" s="1"/>
      <c r="H580" s="1"/>
    </row>
    <row r="581" spans="3:8" x14ac:dyDescent="0.2">
      <c r="C581" s="1"/>
      <c r="D581" s="1"/>
      <c r="E581" s="1"/>
      <c r="F581" s="1"/>
      <c r="G581" s="1"/>
      <c r="H581" s="1"/>
    </row>
    <row r="582" spans="3:8" x14ac:dyDescent="0.2">
      <c r="C582" s="1"/>
      <c r="D582" s="1"/>
      <c r="E582" s="1"/>
      <c r="F582" s="1"/>
      <c r="G582" s="1"/>
      <c r="H582" s="1"/>
    </row>
    <row r="583" spans="3:8" x14ac:dyDescent="0.2">
      <c r="C583" s="1"/>
      <c r="D583" s="1"/>
      <c r="E583" s="1"/>
      <c r="F583" s="1"/>
      <c r="G583" s="1"/>
      <c r="H583" s="1"/>
    </row>
    <row r="584" spans="3:8" x14ac:dyDescent="0.2">
      <c r="C584" s="1"/>
      <c r="D584" s="1"/>
      <c r="E584" s="1"/>
      <c r="F584" s="1"/>
      <c r="G584" s="1"/>
      <c r="H584" s="1"/>
    </row>
    <row r="585" spans="3:8" x14ac:dyDescent="0.2">
      <c r="C585" s="1"/>
      <c r="D585" s="1"/>
      <c r="E585" s="1"/>
      <c r="F585" s="1"/>
      <c r="G585" s="1"/>
      <c r="H585" s="1"/>
    </row>
    <row r="586" spans="3:8" x14ac:dyDescent="0.2">
      <c r="C586" s="1"/>
      <c r="D586" s="1"/>
      <c r="E586" s="1"/>
      <c r="F586" s="1"/>
      <c r="G586" s="1"/>
      <c r="H586" s="1"/>
    </row>
    <row r="587" spans="3:8" x14ac:dyDescent="0.2">
      <c r="C587" s="1"/>
      <c r="D587" s="1"/>
      <c r="E587" s="1"/>
      <c r="F587" s="1"/>
      <c r="G587" s="1"/>
      <c r="H587" s="1"/>
    </row>
    <row r="588" spans="3:8" x14ac:dyDescent="0.2">
      <c r="C588" s="1"/>
      <c r="D588" s="1"/>
      <c r="E588" s="1"/>
      <c r="F588" s="1"/>
      <c r="G588" s="1"/>
      <c r="H588" s="1"/>
    </row>
    <row r="589" spans="3:8" x14ac:dyDescent="0.2">
      <c r="C589" s="1"/>
      <c r="D589" s="1"/>
      <c r="E589" s="1"/>
      <c r="F589" s="1"/>
      <c r="G589" s="1"/>
      <c r="H589" s="1"/>
    </row>
    <row r="590" spans="3:8" x14ac:dyDescent="0.2">
      <c r="C590" s="1"/>
      <c r="D590" s="1"/>
      <c r="E590" s="1"/>
      <c r="F590" s="1"/>
      <c r="G590" s="1"/>
      <c r="H590" s="1"/>
    </row>
    <row r="591" spans="3:8" x14ac:dyDescent="0.2">
      <c r="C591" s="1"/>
      <c r="D591" s="1"/>
      <c r="E591" s="1"/>
      <c r="F591" s="1"/>
      <c r="G591" s="1"/>
      <c r="H591" s="1"/>
    </row>
    <row r="592" spans="3:8" x14ac:dyDescent="0.2">
      <c r="C592" s="1"/>
      <c r="D592" s="1"/>
      <c r="E592" s="1"/>
      <c r="F592" s="1"/>
      <c r="G592" s="1"/>
      <c r="H592" s="1"/>
    </row>
    <row r="593" spans="3:8" x14ac:dyDescent="0.2">
      <c r="C593" s="1"/>
      <c r="D593" s="1"/>
      <c r="E593" s="1"/>
      <c r="F593" s="1"/>
      <c r="G593" s="1"/>
      <c r="H593" s="1"/>
    </row>
    <row r="594" spans="3:8" x14ac:dyDescent="0.2">
      <c r="C594" s="1"/>
      <c r="D594" s="1"/>
      <c r="E594" s="1"/>
      <c r="F594" s="1"/>
      <c r="G594" s="1"/>
      <c r="H594" s="1"/>
    </row>
    <row r="595" spans="3:8" x14ac:dyDescent="0.2">
      <c r="C595" s="1"/>
      <c r="D595" s="1"/>
      <c r="E595" s="1"/>
      <c r="F595" s="1"/>
      <c r="G595" s="1"/>
      <c r="H595" s="1"/>
    </row>
    <row r="596" spans="3:8" x14ac:dyDescent="0.2">
      <c r="C596" s="1"/>
      <c r="D596" s="1"/>
      <c r="E596" s="1"/>
      <c r="F596" s="1"/>
      <c r="G596" s="1"/>
      <c r="H596" s="1"/>
    </row>
    <row r="597" spans="3:8" x14ac:dyDescent="0.2">
      <c r="C597" s="1"/>
      <c r="D597" s="1"/>
      <c r="E597" s="1"/>
      <c r="F597" s="1"/>
      <c r="G597" s="1"/>
      <c r="H597" s="1"/>
    </row>
    <row r="598" spans="3:8" x14ac:dyDescent="0.2">
      <c r="C598" s="1"/>
      <c r="D598" s="1"/>
      <c r="E598" s="1"/>
      <c r="F598" s="1"/>
      <c r="G598" s="1"/>
      <c r="H598" s="1"/>
    </row>
    <row r="599" spans="3:8" x14ac:dyDescent="0.2">
      <c r="C599" s="1"/>
      <c r="D599" s="1"/>
      <c r="E599" s="1"/>
      <c r="F599" s="1"/>
      <c r="G599" s="1"/>
      <c r="H599" s="1"/>
    </row>
    <row r="600" spans="3:8" x14ac:dyDescent="0.2">
      <c r="C600" s="1"/>
      <c r="D600" s="1"/>
      <c r="E600" s="1"/>
      <c r="F600" s="1"/>
      <c r="G600" s="1"/>
      <c r="H600" s="1"/>
    </row>
    <row r="601" spans="3:8" x14ac:dyDescent="0.2">
      <c r="C601" s="1"/>
      <c r="D601" s="1"/>
      <c r="E601" s="1"/>
      <c r="F601" s="1"/>
      <c r="G601" s="1"/>
      <c r="H601" s="1"/>
    </row>
    <row r="602" spans="3:8" x14ac:dyDescent="0.2">
      <c r="C602" s="1"/>
      <c r="D602" s="1"/>
      <c r="E602" s="1"/>
      <c r="F602" s="1"/>
      <c r="G602" s="1"/>
      <c r="H602" s="1"/>
    </row>
    <row r="603" spans="3:8" x14ac:dyDescent="0.2">
      <c r="C603" s="1"/>
      <c r="D603" s="1"/>
      <c r="E603" s="1"/>
      <c r="F603" s="1"/>
      <c r="G603" s="1"/>
      <c r="H603" s="1"/>
    </row>
    <row r="604" spans="3:8" x14ac:dyDescent="0.2">
      <c r="C604" s="1"/>
      <c r="D604" s="1"/>
      <c r="E604" s="1"/>
      <c r="F604" s="1"/>
      <c r="G604" s="1"/>
      <c r="H604" s="1"/>
    </row>
    <row r="605" spans="3:8" x14ac:dyDescent="0.2">
      <c r="C605" s="1"/>
      <c r="D605" s="1"/>
      <c r="E605" s="1"/>
      <c r="F605" s="1"/>
      <c r="G605" s="1"/>
      <c r="H605" s="1"/>
    </row>
    <row r="606" spans="3:8" x14ac:dyDescent="0.2">
      <c r="C606" s="1"/>
      <c r="D606" s="1"/>
      <c r="E606" s="1"/>
      <c r="F606" s="1"/>
      <c r="G606" s="1"/>
      <c r="H606" s="1"/>
    </row>
    <row r="607" spans="3:8" x14ac:dyDescent="0.2">
      <c r="C607" s="1"/>
      <c r="D607" s="1"/>
      <c r="E607" s="1"/>
      <c r="F607" s="1"/>
      <c r="G607" s="1"/>
      <c r="H607" s="1"/>
    </row>
    <row r="608" spans="3:8" x14ac:dyDescent="0.2">
      <c r="C608" s="1"/>
      <c r="D608" s="1"/>
      <c r="E608" s="1"/>
      <c r="F608" s="1"/>
      <c r="G608" s="1"/>
      <c r="H608" s="1"/>
    </row>
    <row r="609" spans="3:8" x14ac:dyDescent="0.2">
      <c r="C609" s="1"/>
      <c r="D609" s="1"/>
      <c r="E609" s="1"/>
      <c r="F609" s="1"/>
      <c r="G609" s="1"/>
      <c r="H609" s="1"/>
    </row>
    <row r="610" spans="3:8" x14ac:dyDescent="0.2">
      <c r="C610" s="1"/>
      <c r="D610" s="1"/>
      <c r="E610" s="1"/>
      <c r="F610" s="1"/>
      <c r="G610" s="1"/>
      <c r="H610" s="1"/>
    </row>
    <row r="611" spans="3:8" x14ac:dyDescent="0.2">
      <c r="C611" s="1"/>
      <c r="D611" s="1"/>
      <c r="E611" s="1"/>
      <c r="F611" s="1"/>
      <c r="G611" s="1"/>
      <c r="H611" s="1"/>
    </row>
    <row r="612" spans="3:8" x14ac:dyDescent="0.2">
      <c r="C612" s="1"/>
      <c r="D612" s="1"/>
      <c r="E612" s="1"/>
      <c r="F612" s="1"/>
      <c r="G612" s="1"/>
      <c r="H612" s="1"/>
    </row>
    <row r="613" spans="3:8" x14ac:dyDescent="0.2">
      <c r="C613" s="1"/>
      <c r="D613" s="1"/>
      <c r="E613" s="1"/>
      <c r="F613" s="1"/>
      <c r="G613" s="1"/>
      <c r="H613" s="1"/>
    </row>
    <row r="614" spans="3:8" x14ac:dyDescent="0.2">
      <c r="C614" s="1"/>
      <c r="D614" s="1"/>
      <c r="E614" s="1"/>
      <c r="F614" s="1"/>
      <c r="G614" s="1"/>
      <c r="H614" s="1"/>
    </row>
    <row r="615" spans="3:8" x14ac:dyDescent="0.2">
      <c r="C615" s="1"/>
      <c r="D615" s="1"/>
      <c r="E615" s="1"/>
      <c r="F615" s="1"/>
      <c r="G615" s="1"/>
      <c r="H615" s="1"/>
    </row>
    <row r="616" spans="3:8" x14ac:dyDescent="0.2">
      <c r="C616" s="1"/>
      <c r="D616" s="1"/>
      <c r="E616" s="1"/>
      <c r="F616" s="1"/>
      <c r="G616" s="1"/>
      <c r="H616" s="1"/>
    </row>
    <row r="617" spans="3:8" x14ac:dyDescent="0.2">
      <c r="C617" s="1"/>
      <c r="D617" s="1"/>
      <c r="E617" s="1"/>
      <c r="F617" s="1"/>
      <c r="G617" s="1"/>
      <c r="H617" s="1"/>
    </row>
    <row r="618" spans="3:8" x14ac:dyDescent="0.2">
      <c r="C618" s="1"/>
      <c r="D618" s="1"/>
      <c r="E618" s="1"/>
      <c r="F618" s="1"/>
      <c r="G618" s="1"/>
      <c r="H618" s="1"/>
    </row>
    <row r="619" spans="3:8" x14ac:dyDescent="0.2">
      <c r="C619" s="1"/>
      <c r="D619" s="1"/>
      <c r="E619" s="1"/>
      <c r="F619" s="1"/>
      <c r="G619" s="1"/>
      <c r="H619" s="1"/>
    </row>
    <row r="620" spans="3:8" x14ac:dyDescent="0.2">
      <c r="C620" s="1"/>
      <c r="D620" s="1"/>
      <c r="E620" s="1"/>
      <c r="F620" s="1"/>
      <c r="G620" s="1"/>
      <c r="H620" s="1"/>
    </row>
    <row r="621" spans="3:8" x14ac:dyDescent="0.2">
      <c r="C621" s="1"/>
      <c r="D621" s="1"/>
      <c r="E621" s="1"/>
      <c r="F621" s="1"/>
      <c r="G621" s="1"/>
      <c r="H621" s="1"/>
    </row>
    <row r="622" spans="3:8" x14ac:dyDescent="0.2">
      <c r="C622" s="1"/>
      <c r="D622" s="1"/>
      <c r="E622" s="1"/>
      <c r="F622" s="1"/>
      <c r="G622" s="1"/>
      <c r="H622" s="1"/>
    </row>
    <row r="623" spans="3:8" x14ac:dyDescent="0.2">
      <c r="C623" s="1"/>
      <c r="D623" s="1"/>
      <c r="E623" s="1"/>
      <c r="F623" s="1"/>
      <c r="G623" s="1"/>
      <c r="H623" s="1"/>
    </row>
    <row r="624" spans="3:8" x14ac:dyDescent="0.2">
      <c r="C624" s="1"/>
      <c r="D624" s="1"/>
      <c r="E624" s="1"/>
      <c r="F624" s="1"/>
      <c r="G624" s="1"/>
      <c r="H624" s="1"/>
    </row>
    <row r="625" spans="3:8" x14ac:dyDescent="0.2">
      <c r="C625" s="1"/>
      <c r="D625" s="1"/>
      <c r="E625" s="1"/>
      <c r="F625" s="1"/>
      <c r="G625" s="1"/>
      <c r="H625" s="1"/>
    </row>
    <row r="626" spans="3:8" x14ac:dyDescent="0.2">
      <c r="C626" s="1"/>
      <c r="D626" s="1"/>
      <c r="E626" s="1"/>
      <c r="F626" s="1"/>
      <c r="G626" s="1"/>
      <c r="H626" s="1"/>
    </row>
    <row r="627" spans="3:8" x14ac:dyDescent="0.2">
      <c r="C627" s="1"/>
      <c r="D627" s="1"/>
      <c r="E627" s="1"/>
      <c r="F627" s="1"/>
      <c r="G627" s="1"/>
      <c r="H627" s="1"/>
    </row>
    <row r="628" spans="3:8" x14ac:dyDescent="0.2">
      <c r="C628" s="1"/>
      <c r="D628" s="1"/>
      <c r="E628" s="1"/>
      <c r="F628" s="1"/>
      <c r="G628" s="1"/>
      <c r="H628" s="1"/>
    </row>
    <row r="629" spans="3:8" x14ac:dyDescent="0.2">
      <c r="C629" s="1"/>
      <c r="D629" s="1"/>
      <c r="E629" s="1"/>
      <c r="F629" s="1"/>
      <c r="G629" s="1"/>
      <c r="H629" s="1"/>
    </row>
    <row r="630" spans="3:8" x14ac:dyDescent="0.2">
      <c r="C630" s="1"/>
      <c r="D630" s="1"/>
      <c r="E630" s="1"/>
      <c r="F630" s="1"/>
      <c r="G630" s="1"/>
      <c r="H630" s="1"/>
    </row>
    <row r="631" spans="3:8" x14ac:dyDescent="0.2">
      <c r="C631" s="1"/>
      <c r="D631" s="1"/>
      <c r="E631" s="1"/>
      <c r="F631" s="1"/>
      <c r="G631" s="1"/>
      <c r="H631" s="1"/>
    </row>
    <row r="632" spans="3:8" x14ac:dyDescent="0.2">
      <c r="C632" s="1"/>
      <c r="D632" s="1"/>
      <c r="E632" s="1"/>
      <c r="F632" s="1"/>
      <c r="G632" s="1"/>
      <c r="H632" s="1"/>
    </row>
    <row r="633" spans="3:8" x14ac:dyDescent="0.2">
      <c r="C633" s="1"/>
      <c r="D633" s="1"/>
      <c r="E633" s="1"/>
      <c r="F633" s="1"/>
      <c r="G633" s="1"/>
      <c r="H633" s="1"/>
    </row>
    <row r="634" spans="3:8" x14ac:dyDescent="0.2">
      <c r="C634" s="1"/>
      <c r="D634" s="1"/>
      <c r="E634" s="1"/>
      <c r="F634" s="1"/>
      <c r="G634" s="1"/>
      <c r="H634" s="1"/>
    </row>
    <row r="635" spans="3:8" x14ac:dyDescent="0.2">
      <c r="C635" s="1"/>
      <c r="D635" s="1"/>
      <c r="E635" s="1"/>
      <c r="F635" s="1"/>
      <c r="G635" s="1"/>
      <c r="H635" s="1"/>
    </row>
    <row r="636" spans="3:8" x14ac:dyDescent="0.2">
      <c r="C636" s="1"/>
      <c r="D636" s="1"/>
      <c r="E636" s="1"/>
      <c r="F636" s="1"/>
      <c r="G636" s="1"/>
      <c r="H636" s="1"/>
    </row>
    <row r="637" spans="3:8" x14ac:dyDescent="0.2">
      <c r="C637" s="1"/>
      <c r="D637" s="1"/>
      <c r="E637" s="1"/>
      <c r="F637" s="1"/>
      <c r="G637" s="1"/>
      <c r="H637" s="1"/>
    </row>
    <row r="638" spans="3:8" x14ac:dyDescent="0.2">
      <c r="C638" s="1"/>
      <c r="D638" s="1"/>
      <c r="E638" s="1"/>
      <c r="F638" s="1"/>
      <c r="G638" s="1"/>
      <c r="H638" s="1"/>
    </row>
    <row r="639" spans="3:8" x14ac:dyDescent="0.2">
      <c r="C639" s="1"/>
      <c r="D639" s="1"/>
      <c r="E639" s="1"/>
      <c r="F639" s="1"/>
      <c r="G639" s="1"/>
      <c r="H639" s="1"/>
    </row>
    <row r="640" spans="3:8" x14ac:dyDescent="0.2">
      <c r="C640" s="1"/>
      <c r="D640" s="1"/>
      <c r="E640" s="1"/>
      <c r="F640" s="1"/>
      <c r="G640" s="1"/>
      <c r="H640" s="1"/>
    </row>
    <row r="641" spans="3:8" x14ac:dyDescent="0.2">
      <c r="C641" s="1"/>
      <c r="D641" s="1"/>
      <c r="E641" s="1"/>
      <c r="F641" s="1"/>
      <c r="G641" s="1"/>
      <c r="H641" s="1"/>
    </row>
    <row r="642" spans="3:8" x14ac:dyDescent="0.2">
      <c r="C642" s="1"/>
      <c r="D642" s="1"/>
      <c r="E642" s="1"/>
      <c r="F642" s="1"/>
      <c r="G642" s="1"/>
      <c r="H642" s="1"/>
    </row>
    <row r="643" spans="3:8" x14ac:dyDescent="0.2">
      <c r="C643" s="1"/>
      <c r="D643" s="1"/>
      <c r="E643" s="1"/>
      <c r="F643" s="1"/>
      <c r="G643" s="1"/>
      <c r="H643" s="1"/>
    </row>
    <row r="644" spans="3:8" x14ac:dyDescent="0.2">
      <c r="C644" s="1"/>
      <c r="D644" s="1"/>
      <c r="E644" s="1"/>
      <c r="F644" s="1"/>
      <c r="G644" s="1"/>
      <c r="H644" s="1"/>
    </row>
    <row r="645" spans="3:8" x14ac:dyDescent="0.2">
      <c r="C645" s="1"/>
      <c r="D645" s="1"/>
      <c r="E645" s="1"/>
      <c r="F645" s="1"/>
      <c r="G645" s="1"/>
      <c r="H645" s="1"/>
    </row>
    <row r="646" spans="3:8" x14ac:dyDescent="0.2">
      <c r="C646" s="1"/>
      <c r="D646" s="1"/>
      <c r="E646" s="1"/>
      <c r="F646" s="1"/>
      <c r="G646" s="1"/>
      <c r="H646" s="1"/>
    </row>
    <row r="647" spans="3:8" x14ac:dyDescent="0.2">
      <c r="C647" s="1"/>
      <c r="D647" s="1"/>
      <c r="E647" s="1"/>
      <c r="F647" s="1"/>
      <c r="G647" s="1"/>
      <c r="H647" s="1"/>
    </row>
    <row r="648" spans="3:8" x14ac:dyDescent="0.2">
      <c r="C648" s="1"/>
      <c r="D648" s="1"/>
      <c r="E648" s="1"/>
      <c r="F648" s="1"/>
      <c r="G648" s="1"/>
      <c r="H648" s="1"/>
    </row>
    <row r="649" spans="3:8" x14ac:dyDescent="0.2">
      <c r="C649" s="1"/>
      <c r="D649" s="1"/>
      <c r="E649" s="1"/>
      <c r="F649" s="1"/>
      <c r="G649" s="1"/>
      <c r="H649" s="1"/>
    </row>
    <row r="650" spans="3:8" x14ac:dyDescent="0.2">
      <c r="C650" s="1"/>
      <c r="D650" s="1"/>
      <c r="E650" s="1"/>
      <c r="F650" s="1"/>
      <c r="G650" s="1"/>
      <c r="H650" s="1"/>
    </row>
    <row r="651" spans="3:8" x14ac:dyDescent="0.2">
      <c r="C651" s="1"/>
      <c r="D651" s="1"/>
      <c r="E651" s="1"/>
      <c r="F651" s="1"/>
      <c r="G651" s="1"/>
      <c r="H651" s="1"/>
    </row>
    <row r="652" spans="3:8" x14ac:dyDescent="0.2">
      <c r="C652" s="1"/>
      <c r="D652" s="1"/>
      <c r="E652" s="1"/>
      <c r="F652" s="1"/>
      <c r="G652" s="1"/>
      <c r="H652" s="1"/>
    </row>
    <row r="653" spans="3:8" x14ac:dyDescent="0.2">
      <c r="C653" s="1"/>
      <c r="D653" s="1"/>
      <c r="E653" s="1"/>
      <c r="F653" s="1"/>
      <c r="G653" s="1"/>
      <c r="H653" s="1"/>
    </row>
    <row r="654" spans="3:8" x14ac:dyDescent="0.2">
      <c r="C654" s="1"/>
      <c r="D654" s="1"/>
      <c r="E654" s="1"/>
      <c r="F654" s="1"/>
      <c r="G654" s="1"/>
      <c r="H654" s="1"/>
    </row>
    <row r="655" spans="3:8" x14ac:dyDescent="0.2">
      <c r="C655" s="1"/>
      <c r="D655" s="1"/>
      <c r="E655" s="1"/>
      <c r="F655" s="1"/>
      <c r="G655" s="1"/>
      <c r="H655" s="1"/>
    </row>
    <row r="656" spans="3:8" x14ac:dyDescent="0.2">
      <c r="C656" s="1"/>
      <c r="D656" s="1"/>
      <c r="E656" s="1"/>
      <c r="F656" s="1"/>
      <c r="G656" s="1"/>
      <c r="H656" s="1"/>
    </row>
    <row r="657" spans="3:8" x14ac:dyDescent="0.2">
      <c r="C657" s="1"/>
      <c r="D657" s="1"/>
      <c r="E657" s="1"/>
      <c r="F657" s="1"/>
      <c r="G657" s="1"/>
      <c r="H657" s="1"/>
    </row>
    <row r="658" spans="3:8" x14ac:dyDescent="0.2">
      <c r="C658" s="1"/>
      <c r="D658" s="1"/>
      <c r="E658" s="1"/>
      <c r="F658" s="1"/>
      <c r="G658" s="1"/>
      <c r="H658" s="1"/>
    </row>
    <row r="659" spans="3:8" x14ac:dyDescent="0.2">
      <c r="C659" s="1"/>
      <c r="D659" s="1"/>
      <c r="E659" s="1"/>
      <c r="F659" s="1"/>
      <c r="G659" s="1"/>
      <c r="H659" s="1"/>
    </row>
    <row r="660" spans="3:8" x14ac:dyDescent="0.2">
      <c r="C660" s="1"/>
      <c r="D660" s="1"/>
      <c r="E660" s="1"/>
      <c r="F660" s="1"/>
      <c r="G660" s="1"/>
      <c r="H660" s="1"/>
    </row>
    <row r="661" spans="3:8" x14ac:dyDescent="0.2">
      <c r="C661" s="1"/>
      <c r="D661" s="1"/>
      <c r="E661" s="1"/>
      <c r="F661" s="1"/>
      <c r="G661" s="1"/>
      <c r="H661" s="1"/>
    </row>
    <row r="662" spans="3:8" x14ac:dyDescent="0.2">
      <c r="C662" s="1"/>
      <c r="D662" s="1"/>
      <c r="E662" s="1"/>
      <c r="F662" s="1"/>
      <c r="G662" s="1"/>
      <c r="H662" s="1"/>
    </row>
    <row r="663" spans="3:8" x14ac:dyDescent="0.2">
      <c r="C663" s="1"/>
      <c r="D663" s="1"/>
      <c r="E663" s="1"/>
      <c r="F663" s="1"/>
      <c r="G663" s="1"/>
      <c r="H663" s="1"/>
    </row>
    <row r="664" spans="3:8" x14ac:dyDescent="0.2">
      <c r="C664" s="1"/>
      <c r="D664" s="1"/>
      <c r="E664" s="1"/>
      <c r="F664" s="1"/>
      <c r="G664" s="1"/>
      <c r="H664" s="1"/>
    </row>
    <row r="665" spans="3:8" x14ac:dyDescent="0.2">
      <c r="C665" s="1"/>
      <c r="D665" s="1"/>
      <c r="E665" s="1"/>
      <c r="F665" s="1"/>
      <c r="G665" s="1"/>
      <c r="H665" s="1"/>
    </row>
    <row r="666" spans="3:8" x14ac:dyDescent="0.2">
      <c r="C666" s="1"/>
      <c r="D666" s="1"/>
      <c r="E666" s="1"/>
      <c r="F666" s="1"/>
      <c r="G666" s="1"/>
      <c r="H666" s="1"/>
    </row>
    <row r="667" spans="3:8" x14ac:dyDescent="0.2">
      <c r="C667" s="1"/>
      <c r="D667" s="1"/>
      <c r="E667" s="1"/>
      <c r="F667" s="1"/>
      <c r="G667" s="1"/>
      <c r="H667" s="1"/>
    </row>
    <row r="668" spans="3:8" x14ac:dyDescent="0.2">
      <c r="C668" s="1"/>
      <c r="D668" s="1"/>
      <c r="E668" s="1"/>
      <c r="F668" s="1"/>
      <c r="G668" s="1"/>
      <c r="H668" s="1"/>
    </row>
    <row r="669" spans="3:8" x14ac:dyDescent="0.2">
      <c r="C669" s="1"/>
      <c r="D669" s="1"/>
      <c r="E669" s="1"/>
      <c r="F669" s="1"/>
      <c r="G669" s="1"/>
      <c r="H669" s="1"/>
    </row>
    <row r="670" spans="3:8" x14ac:dyDescent="0.2">
      <c r="C670" s="1"/>
      <c r="D670" s="1"/>
      <c r="E670" s="1"/>
      <c r="F670" s="1"/>
      <c r="G670" s="1"/>
      <c r="H670" s="1"/>
    </row>
    <row r="671" spans="3:8" x14ac:dyDescent="0.2">
      <c r="C671" s="1"/>
      <c r="D671" s="1"/>
      <c r="E671" s="1"/>
      <c r="F671" s="1"/>
      <c r="G671" s="1"/>
      <c r="H671" s="1"/>
    </row>
    <row r="672" spans="3:8" x14ac:dyDescent="0.2">
      <c r="C672" s="1"/>
      <c r="D672" s="1"/>
      <c r="E672" s="1"/>
      <c r="F672" s="1"/>
      <c r="G672" s="1"/>
      <c r="H672" s="1"/>
    </row>
    <row r="673" spans="3:8" x14ac:dyDescent="0.2">
      <c r="C673" s="1"/>
      <c r="D673" s="1"/>
      <c r="E673" s="1"/>
      <c r="F673" s="1"/>
      <c r="G673" s="1"/>
      <c r="H673" s="1"/>
    </row>
    <row r="674" spans="3:8" x14ac:dyDescent="0.2">
      <c r="C674" s="1"/>
      <c r="D674" s="1"/>
      <c r="E674" s="1"/>
      <c r="F674" s="1"/>
      <c r="G674" s="1"/>
      <c r="H674" s="1"/>
    </row>
    <row r="675" spans="3:8" x14ac:dyDescent="0.2">
      <c r="C675" s="1"/>
      <c r="D675" s="1"/>
      <c r="E675" s="1"/>
      <c r="F675" s="1"/>
      <c r="G675" s="1"/>
      <c r="H675" s="1"/>
    </row>
    <row r="676" spans="3:8" x14ac:dyDescent="0.2">
      <c r="C676" s="1"/>
      <c r="D676" s="1"/>
      <c r="E676" s="1"/>
      <c r="F676" s="1"/>
      <c r="G676" s="1"/>
      <c r="H676" s="1"/>
    </row>
    <row r="677" spans="3:8" x14ac:dyDescent="0.2">
      <c r="C677" s="1"/>
      <c r="D677" s="1"/>
      <c r="E677" s="1"/>
      <c r="F677" s="1"/>
      <c r="G677" s="1"/>
      <c r="H677" s="1"/>
    </row>
    <row r="678" spans="3:8" x14ac:dyDescent="0.2">
      <c r="C678" s="1"/>
      <c r="D678" s="1"/>
      <c r="E678" s="1"/>
      <c r="F678" s="1"/>
      <c r="G678" s="1"/>
      <c r="H678" s="1"/>
    </row>
    <row r="679" spans="3:8" x14ac:dyDescent="0.2">
      <c r="C679" s="1"/>
      <c r="D679" s="1"/>
      <c r="E679" s="1"/>
      <c r="F679" s="1"/>
      <c r="G679" s="1"/>
      <c r="H679" s="1"/>
    </row>
    <row r="680" spans="3:8" x14ac:dyDescent="0.2">
      <c r="C680" s="1"/>
      <c r="D680" s="1"/>
      <c r="E680" s="1"/>
      <c r="F680" s="1"/>
      <c r="G680" s="1"/>
      <c r="H680" s="1"/>
    </row>
    <row r="681" spans="3:8" x14ac:dyDescent="0.2">
      <c r="C681" s="1"/>
      <c r="D681" s="1"/>
      <c r="E681" s="1"/>
      <c r="F681" s="1"/>
      <c r="G681" s="1"/>
      <c r="H681" s="1"/>
    </row>
    <row r="682" spans="3:8" x14ac:dyDescent="0.2">
      <c r="C682" s="1"/>
      <c r="D682" s="1"/>
      <c r="E682" s="1"/>
      <c r="F682" s="1"/>
      <c r="G682" s="1"/>
      <c r="H682" s="1"/>
    </row>
    <row r="683" spans="3:8" x14ac:dyDescent="0.2">
      <c r="C683" s="1"/>
      <c r="D683" s="1"/>
      <c r="E683" s="1"/>
      <c r="F683" s="1"/>
      <c r="G683" s="1"/>
      <c r="H683" s="1"/>
    </row>
    <row r="684" spans="3:8" x14ac:dyDescent="0.2">
      <c r="C684" s="1"/>
      <c r="D684" s="1"/>
      <c r="E684" s="1"/>
      <c r="F684" s="1"/>
      <c r="G684" s="1"/>
      <c r="H684" s="1"/>
    </row>
    <row r="685" spans="3:8" x14ac:dyDescent="0.2">
      <c r="C685" s="1"/>
      <c r="D685" s="1"/>
      <c r="E685" s="1"/>
      <c r="F685" s="1"/>
      <c r="G685" s="1"/>
      <c r="H685" s="1"/>
    </row>
    <row r="686" spans="3:8" x14ac:dyDescent="0.2">
      <c r="C686" s="1"/>
      <c r="D686" s="1"/>
      <c r="E686" s="1"/>
      <c r="F686" s="1"/>
      <c r="G686" s="1"/>
      <c r="H686" s="1"/>
    </row>
    <row r="687" spans="3:8" x14ac:dyDescent="0.2">
      <c r="C687" s="1"/>
      <c r="D687" s="1"/>
      <c r="E687" s="1"/>
      <c r="F687" s="1"/>
      <c r="G687" s="1"/>
      <c r="H687" s="1"/>
    </row>
    <row r="688" spans="3:8" x14ac:dyDescent="0.2">
      <c r="C688" s="1"/>
      <c r="D688" s="1"/>
      <c r="E688" s="1"/>
      <c r="F688" s="1"/>
      <c r="G688" s="1"/>
      <c r="H688" s="1"/>
    </row>
    <row r="689" spans="3:8" x14ac:dyDescent="0.2">
      <c r="C689" s="1"/>
      <c r="D689" s="1"/>
      <c r="E689" s="1"/>
      <c r="F689" s="1"/>
      <c r="G689" s="1"/>
      <c r="H689" s="1"/>
    </row>
    <row r="690" spans="3:8" x14ac:dyDescent="0.2">
      <c r="C690" s="1"/>
      <c r="D690" s="1"/>
      <c r="E690" s="1"/>
      <c r="F690" s="1"/>
      <c r="G690" s="1"/>
      <c r="H690" s="1"/>
    </row>
    <row r="691" spans="3:8" x14ac:dyDescent="0.2">
      <c r="C691" s="1"/>
      <c r="D691" s="1"/>
      <c r="E691" s="1"/>
      <c r="F691" s="1"/>
      <c r="G691" s="1"/>
      <c r="H691" s="1"/>
    </row>
    <row r="692" spans="3:8" x14ac:dyDescent="0.2">
      <c r="C692" s="1"/>
      <c r="D692" s="1"/>
      <c r="E692" s="1"/>
      <c r="F692" s="1"/>
      <c r="G692" s="1"/>
      <c r="H692" s="1"/>
    </row>
    <row r="693" spans="3:8" x14ac:dyDescent="0.2">
      <c r="C693" s="1"/>
      <c r="D693" s="1"/>
      <c r="E693" s="1"/>
      <c r="F693" s="1"/>
      <c r="G693" s="1"/>
      <c r="H693" s="1"/>
    </row>
    <row r="694" spans="3:8" x14ac:dyDescent="0.2">
      <c r="C694" s="1"/>
      <c r="D694" s="1"/>
      <c r="E694" s="1"/>
      <c r="F694" s="1"/>
      <c r="G694" s="1"/>
      <c r="H694" s="1"/>
    </row>
    <row r="695" spans="3:8" x14ac:dyDescent="0.2">
      <c r="C695" s="1"/>
      <c r="D695" s="1"/>
      <c r="E695" s="1"/>
      <c r="F695" s="1"/>
      <c r="G695" s="1"/>
      <c r="H695" s="1"/>
    </row>
    <row r="696" spans="3:8" x14ac:dyDescent="0.2">
      <c r="C696" s="1"/>
      <c r="D696" s="1"/>
      <c r="E696" s="1"/>
      <c r="F696" s="1"/>
      <c r="G696" s="1"/>
      <c r="H696" s="1"/>
    </row>
    <row r="697" spans="3:8" x14ac:dyDescent="0.2">
      <c r="C697" s="1"/>
      <c r="D697" s="1"/>
      <c r="E697" s="1"/>
      <c r="F697" s="1"/>
      <c r="G697" s="1"/>
      <c r="H697" s="1"/>
    </row>
    <row r="698" spans="3:8" x14ac:dyDescent="0.2">
      <c r="C698" s="1"/>
      <c r="D698" s="1"/>
      <c r="E698" s="1"/>
      <c r="F698" s="1"/>
      <c r="G698" s="1"/>
      <c r="H698" s="1"/>
    </row>
    <row r="699" spans="3:8" x14ac:dyDescent="0.2">
      <c r="C699" s="1"/>
      <c r="D699" s="1"/>
      <c r="E699" s="1"/>
      <c r="F699" s="1"/>
      <c r="G699" s="1"/>
      <c r="H699" s="1"/>
    </row>
    <row r="700" spans="3:8" x14ac:dyDescent="0.2">
      <c r="C700" s="1"/>
      <c r="D700" s="1"/>
      <c r="E700" s="1"/>
      <c r="F700" s="1"/>
      <c r="G700" s="1"/>
      <c r="H700" s="1"/>
    </row>
    <row r="701" spans="3:8" x14ac:dyDescent="0.2">
      <c r="C701" s="1"/>
      <c r="D701" s="1"/>
      <c r="E701" s="1"/>
      <c r="F701" s="1"/>
      <c r="G701" s="1"/>
      <c r="H701" s="1"/>
    </row>
    <row r="702" spans="3:8" x14ac:dyDescent="0.2">
      <c r="C702" s="1"/>
      <c r="D702" s="1"/>
      <c r="E702" s="1"/>
      <c r="F702" s="1"/>
      <c r="G702" s="1"/>
      <c r="H702" s="1"/>
    </row>
    <row r="703" spans="3:8" x14ac:dyDescent="0.2">
      <c r="C703" s="1"/>
      <c r="D703" s="1"/>
      <c r="E703" s="1"/>
      <c r="F703" s="1"/>
      <c r="G703" s="1"/>
      <c r="H703" s="1"/>
    </row>
    <row r="704" spans="3:8" x14ac:dyDescent="0.2">
      <c r="C704" s="1"/>
      <c r="D704" s="1"/>
      <c r="E704" s="1"/>
      <c r="F704" s="1"/>
      <c r="G704" s="1"/>
      <c r="H704" s="1"/>
    </row>
    <row r="705" spans="3:8" x14ac:dyDescent="0.2">
      <c r="C705" s="1"/>
      <c r="D705" s="1"/>
      <c r="E705" s="1"/>
      <c r="F705" s="1"/>
      <c r="G705" s="1"/>
      <c r="H705" s="1"/>
    </row>
    <row r="706" spans="3:8" x14ac:dyDescent="0.2">
      <c r="C706" s="1"/>
      <c r="D706" s="1"/>
      <c r="E706" s="1"/>
      <c r="F706" s="1"/>
      <c r="G706" s="1"/>
      <c r="H706" s="1"/>
    </row>
    <row r="707" spans="3:8" x14ac:dyDescent="0.2">
      <c r="C707" s="1"/>
      <c r="D707" s="1"/>
      <c r="E707" s="1"/>
      <c r="F707" s="1"/>
      <c r="G707" s="1"/>
      <c r="H707" s="1"/>
    </row>
    <row r="708" spans="3:8" x14ac:dyDescent="0.2">
      <c r="C708" s="1"/>
      <c r="D708" s="1"/>
      <c r="E708" s="1"/>
      <c r="F708" s="1"/>
      <c r="G708" s="1"/>
      <c r="H708" s="1"/>
    </row>
    <row r="709" spans="3:8" x14ac:dyDescent="0.2">
      <c r="C709" s="1"/>
      <c r="D709" s="1"/>
      <c r="E709" s="1"/>
      <c r="F709" s="1"/>
      <c r="G709" s="1"/>
      <c r="H709" s="1"/>
    </row>
    <row r="710" spans="3:8" x14ac:dyDescent="0.2">
      <c r="C710" s="1"/>
      <c r="D710" s="1"/>
      <c r="E710" s="1"/>
      <c r="F710" s="1"/>
      <c r="G710" s="1"/>
      <c r="H710" s="1"/>
    </row>
    <row r="711" spans="3:8" x14ac:dyDescent="0.2">
      <c r="C711" s="1"/>
      <c r="D711" s="1"/>
      <c r="E711" s="1"/>
      <c r="F711" s="1"/>
      <c r="G711" s="1"/>
      <c r="H711" s="1"/>
    </row>
    <row r="712" spans="3:8" x14ac:dyDescent="0.2">
      <c r="C712" s="1"/>
      <c r="D712" s="1"/>
      <c r="E712" s="1"/>
      <c r="F712" s="1"/>
      <c r="G712" s="1"/>
      <c r="H712" s="1"/>
    </row>
    <row r="713" spans="3:8" x14ac:dyDescent="0.2">
      <c r="C713" s="1"/>
      <c r="D713" s="1"/>
      <c r="E713" s="1"/>
      <c r="F713" s="1"/>
      <c r="G713" s="1"/>
      <c r="H713" s="1"/>
    </row>
    <row r="714" spans="3:8" x14ac:dyDescent="0.2">
      <c r="C714" s="1"/>
      <c r="D714" s="1"/>
      <c r="E714" s="1"/>
      <c r="F714" s="1"/>
      <c r="G714" s="1"/>
      <c r="H714" s="1"/>
    </row>
    <row r="715" spans="3:8" x14ac:dyDescent="0.2">
      <c r="C715" s="1"/>
      <c r="D715" s="1"/>
      <c r="E715" s="1"/>
      <c r="F715" s="1"/>
      <c r="G715" s="1"/>
      <c r="H715" s="1"/>
    </row>
    <row r="716" spans="3:8" x14ac:dyDescent="0.2">
      <c r="C716" s="1"/>
      <c r="D716" s="1"/>
      <c r="E716" s="1"/>
      <c r="F716" s="1"/>
      <c r="G716" s="1"/>
      <c r="H716" s="1"/>
    </row>
    <row r="717" spans="3:8" x14ac:dyDescent="0.2">
      <c r="C717" s="1"/>
      <c r="D717" s="1"/>
      <c r="E717" s="1"/>
      <c r="F717" s="1"/>
      <c r="G717" s="1"/>
      <c r="H717" s="1"/>
    </row>
    <row r="718" spans="3:8" x14ac:dyDescent="0.2">
      <c r="C718" s="1"/>
      <c r="D718" s="1"/>
      <c r="E718" s="1"/>
      <c r="F718" s="1"/>
      <c r="G718" s="1"/>
      <c r="H718" s="1"/>
    </row>
    <row r="719" spans="3:8" x14ac:dyDescent="0.2">
      <c r="C719" s="1"/>
      <c r="D719" s="1"/>
      <c r="E719" s="1"/>
      <c r="F719" s="1"/>
      <c r="G719" s="1"/>
      <c r="H719" s="1"/>
    </row>
    <row r="720" spans="3:8" x14ac:dyDescent="0.2">
      <c r="C720" s="1"/>
      <c r="D720" s="1"/>
      <c r="E720" s="1"/>
      <c r="F720" s="1"/>
      <c r="G720" s="1"/>
      <c r="H720" s="1"/>
    </row>
    <row r="721" spans="3:8" x14ac:dyDescent="0.2">
      <c r="C721" s="1"/>
      <c r="D721" s="1"/>
      <c r="E721" s="1"/>
      <c r="F721" s="1"/>
      <c r="G721" s="1"/>
      <c r="H721" s="1"/>
    </row>
    <row r="722" spans="3:8" x14ac:dyDescent="0.2">
      <c r="C722" s="1"/>
      <c r="D722" s="1"/>
      <c r="E722" s="1"/>
      <c r="F722" s="1"/>
      <c r="G722" s="1"/>
      <c r="H722" s="1"/>
    </row>
    <row r="723" spans="3:8" x14ac:dyDescent="0.2">
      <c r="C723" s="1"/>
      <c r="D723" s="1"/>
      <c r="E723" s="1"/>
      <c r="F723" s="1"/>
      <c r="G723" s="1"/>
      <c r="H723" s="1"/>
    </row>
    <row r="724" spans="3:8" x14ac:dyDescent="0.2">
      <c r="C724" s="1"/>
      <c r="D724" s="1"/>
      <c r="E724" s="1"/>
      <c r="F724" s="1"/>
      <c r="G724" s="1"/>
      <c r="H724" s="1"/>
    </row>
    <row r="725" spans="3:8" x14ac:dyDescent="0.2">
      <c r="C725" s="1"/>
      <c r="D725" s="1"/>
      <c r="E725" s="1"/>
      <c r="F725" s="1"/>
      <c r="G725" s="1"/>
      <c r="H725" s="1"/>
    </row>
    <row r="726" spans="3:8" x14ac:dyDescent="0.2">
      <c r="C726" s="1"/>
      <c r="D726" s="1"/>
      <c r="E726" s="1"/>
      <c r="F726" s="1"/>
      <c r="G726" s="1"/>
      <c r="H726" s="1"/>
    </row>
    <row r="727" spans="3:8" x14ac:dyDescent="0.2">
      <c r="C727" s="1"/>
      <c r="D727" s="1"/>
      <c r="E727" s="1"/>
      <c r="F727" s="1"/>
      <c r="G727" s="1"/>
      <c r="H727" s="1"/>
    </row>
    <row r="728" spans="3:8" x14ac:dyDescent="0.2">
      <c r="C728" s="1"/>
      <c r="D728" s="1"/>
      <c r="E728" s="1"/>
      <c r="F728" s="1"/>
      <c r="G728" s="1"/>
      <c r="H728" s="1"/>
    </row>
    <row r="729" spans="3:8" x14ac:dyDescent="0.2">
      <c r="C729" s="1"/>
      <c r="D729" s="1"/>
      <c r="E729" s="1"/>
      <c r="F729" s="1"/>
      <c r="G729" s="1"/>
      <c r="H729" s="1"/>
    </row>
    <row r="730" spans="3:8" x14ac:dyDescent="0.2">
      <c r="C730" s="1"/>
      <c r="D730" s="1"/>
      <c r="E730" s="1"/>
      <c r="F730" s="1"/>
      <c r="G730" s="1"/>
      <c r="H730" s="1"/>
    </row>
    <row r="731" spans="3:8" x14ac:dyDescent="0.2">
      <c r="C731" s="1"/>
      <c r="D731" s="1"/>
      <c r="E731" s="1"/>
      <c r="F731" s="1"/>
      <c r="G731" s="1"/>
      <c r="H731" s="1"/>
    </row>
    <row r="732" spans="3:8" x14ac:dyDescent="0.2">
      <c r="C732" s="1"/>
      <c r="D732" s="1"/>
      <c r="E732" s="1"/>
      <c r="F732" s="1"/>
      <c r="G732" s="1"/>
      <c r="H732" s="1"/>
    </row>
    <row r="733" spans="3:8" x14ac:dyDescent="0.2">
      <c r="C733" s="1"/>
      <c r="D733" s="1"/>
      <c r="E733" s="1"/>
      <c r="F733" s="1"/>
      <c r="G733" s="1"/>
      <c r="H733" s="1"/>
    </row>
    <row r="734" spans="3:8" x14ac:dyDescent="0.2">
      <c r="C734" s="1"/>
      <c r="D734" s="1"/>
      <c r="E734" s="1"/>
      <c r="F734" s="1"/>
      <c r="G734" s="1"/>
      <c r="H734" s="1"/>
    </row>
    <row r="735" spans="3:8" x14ac:dyDescent="0.2">
      <c r="C735" s="1"/>
      <c r="D735" s="1"/>
      <c r="E735" s="1"/>
      <c r="F735" s="1"/>
      <c r="G735" s="1"/>
      <c r="H735" s="1"/>
    </row>
    <row r="736" spans="3:8" x14ac:dyDescent="0.2">
      <c r="C736" s="1"/>
      <c r="D736" s="1"/>
      <c r="E736" s="1"/>
      <c r="F736" s="1"/>
      <c r="G736" s="1"/>
      <c r="H736" s="1"/>
    </row>
    <row r="737" spans="3:8" x14ac:dyDescent="0.2">
      <c r="C737" s="1"/>
      <c r="D737" s="1"/>
      <c r="E737" s="1"/>
      <c r="F737" s="1"/>
      <c r="G737" s="1"/>
      <c r="H737" s="1"/>
    </row>
    <row r="738" spans="3:8" x14ac:dyDescent="0.2">
      <c r="C738" s="1"/>
      <c r="D738" s="1"/>
      <c r="E738" s="1"/>
      <c r="F738" s="1"/>
      <c r="G738" s="1"/>
      <c r="H738" s="1"/>
    </row>
    <row r="739" spans="3:8" x14ac:dyDescent="0.2">
      <c r="C739" s="1"/>
      <c r="D739" s="1"/>
      <c r="E739" s="1"/>
      <c r="F739" s="1"/>
      <c r="G739" s="1"/>
      <c r="H739" s="1"/>
    </row>
    <row r="740" spans="3:8" x14ac:dyDescent="0.2">
      <c r="C740" s="1"/>
      <c r="D740" s="1"/>
      <c r="E740" s="1"/>
      <c r="F740" s="1"/>
      <c r="G740" s="1"/>
      <c r="H740" s="1"/>
    </row>
    <row r="741" spans="3:8" x14ac:dyDescent="0.2">
      <c r="C741" s="1"/>
      <c r="D741" s="1"/>
      <c r="E741" s="1"/>
      <c r="F741" s="1"/>
      <c r="G741" s="1"/>
      <c r="H741" s="1"/>
    </row>
    <row r="742" spans="3:8" x14ac:dyDescent="0.2">
      <c r="C742" s="1"/>
      <c r="D742" s="1"/>
      <c r="E742" s="1"/>
      <c r="F742" s="1"/>
      <c r="G742" s="1"/>
      <c r="H742" s="1"/>
    </row>
    <row r="743" spans="3:8" x14ac:dyDescent="0.2">
      <c r="C743" s="1"/>
      <c r="D743" s="1"/>
      <c r="E743" s="1"/>
      <c r="F743" s="1"/>
      <c r="G743" s="1"/>
      <c r="H743" s="1"/>
    </row>
    <row r="744" spans="3:8" x14ac:dyDescent="0.2">
      <c r="C744" s="1"/>
      <c r="D744" s="1"/>
      <c r="E744" s="1"/>
      <c r="F744" s="1"/>
      <c r="G744" s="1"/>
      <c r="H744" s="1"/>
    </row>
    <row r="745" spans="3:8" x14ac:dyDescent="0.2">
      <c r="C745" s="1"/>
      <c r="D745" s="1"/>
      <c r="E745" s="1"/>
      <c r="F745" s="1"/>
      <c r="G745" s="1"/>
      <c r="H745" s="1"/>
    </row>
    <row r="746" spans="3:8" x14ac:dyDescent="0.2">
      <c r="C746" s="1"/>
      <c r="D746" s="1"/>
      <c r="E746" s="1"/>
      <c r="F746" s="1"/>
      <c r="G746" s="1"/>
      <c r="H746" s="1"/>
    </row>
    <row r="747" spans="3:8" x14ac:dyDescent="0.2">
      <c r="C747" s="1"/>
      <c r="D747" s="1"/>
      <c r="E747" s="1"/>
      <c r="F747" s="1"/>
      <c r="G747" s="1"/>
      <c r="H747" s="1"/>
    </row>
    <row r="748" spans="3:8" x14ac:dyDescent="0.2">
      <c r="C748" s="1"/>
      <c r="D748" s="1"/>
      <c r="E748" s="1"/>
      <c r="F748" s="1"/>
      <c r="G748" s="1"/>
      <c r="H748" s="1"/>
    </row>
    <row r="749" spans="3:8" x14ac:dyDescent="0.2">
      <c r="C749" s="1"/>
      <c r="D749" s="1"/>
      <c r="E749" s="1"/>
      <c r="F749" s="1"/>
      <c r="G749" s="1"/>
      <c r="H749" s="1"/>
    </row>
    <row r="750" spans="3:8" x14ac:dyDescent="0.2">
      <c r="C750" s="1"/>
      <c r="D750" s="1"/>
      <c r="E750" s="1"/>
      <c r="F750" s="1"/>
      <c r="G750" s="1"/>
      <c r="H750" s="1"/>
    </row>
    <row r="751" spans="3:8" x14ac:dyDescent="0.2">
      <c r="C751" s="1"/>
      <c r="D751" s="1"/>
      <c r="E751" s="1"/>
      <c r="F751" s="1"/>
      <c r="G751" s="1"/>
      <c r="H751" s="1"/>
    </row>
    <row r="752" spans="3:8" x14ac:dyDescent="0.2">
      <c r="C752" s="1"/>
      <c r="D752" s="1"/>
      <c r="E752" s="1"/>
      <c r="F752" s="1"/>
      <c r="G752" s="1"/>
      <c r="H752" s="1"/>
    </row>
    <row r="753" spans="3:8" x14ac:dyDescent="0.2">
      <c r="C753" s="1"/>
      <c r="D753" s="1"/>
      <c r="E753" s="1"/>
      <c r="F753" s="1"/>
      <c r="G753" s="1"/>
      <c r="H753" s="1"/>
    </row>
    <row r="754" spans="3:8" x14ac:dyDescent="0.2">
      <c r="C754" s="1"/>
      <c r="D754" s="1"/>
      <c r="E754" s="1"/>
      <c r="F754" s="1"/>
      <c r="G754" s="1"/>
      <c r="H754" s="1"/>
    </row>
    <row r="755" spans="3:8" x14ac:dyDescent="0.2">
      <c r="C755" s="1"/>
      <c r="D755" s="1"/>
      <c r="E755" s="1"/>
      <c r="F755" s="1"/>
      <c r="G755" s="1"/>
      <c r="H755" s="1"/>
    </row>
    <row r="756" spans="3:8" x14ac:dyDescent="0.2">
      <c r="C756" s="1"/>
      <c r="D756" s="1"/>
      <c r="E756" s="1"/>
      <c r="F756" s="1"/>
      <c r="G756" s="1"/>
      <c r="H756" s="1"/>
    </row>
    <row r="757" spans="3:8" x14ac:dyDescent="0.2">
      <c r="C757" s="1"/>
      <c r="D757" s="1"/>
      <c r="E757" s="1"/>
      <c r="F757" s="1"/>
      <c r="G757" s="1"/>
      <c r="H757" s="1"/>
    </row>
    <row r="758" spans="3:8" x14ac:dyDescent="0.2">
      <c r="C758" s="1"/>
      <c r="D758" s="1"/>
      <c r="E758" s="1"/>
      <c r="F758" s="1"/>
      <c r="G758" s="1"/>
      <c r="H758" s="1"/>
    </row>
    <row r="759" spans="3:8" x14ac:dyDescent="0.2">
      <c r="C759" s="1"/>
      <c r="D759" s="1"/>
      <c r="E759" s="1"/>
      <c r="F759" s="1"/>
      <c r="G759" s="1"/>
      <c r="H759" s="1"/>
    </row>
    <row r="760" spans="3:8" x14ac:dyDescent="0.2">
      <c r="C760" s="1"/>
      <c r="D760" s="1"/>
      <c r="E760" s="1"/>
      <c r="F760" s="1"/>
      <c r="G760" s="1"/>
      <c r="H760" s="1"/>
    </row>
    <row r="761" spans="3:8" x14ac:dyDescent="0.2">
      <c r="C761" s="1"/>
      <c r="D761" s="1"/>
      <c r="E761" s="1"/>
      <c r="F761" s="1"/>
      <c r="G761" s="1"/>
      <c r="H761" s="1"/>
    </row>
    <row r="762" spans="3:8" x14ac:dyDescent="0.2">
      <c r="C762" s="1"/>
      <c r="D762" s="1"/>
      <c r="E762" s="1"/>
      <c r="F762" s="1"/>
      <c r="G762" s="1"/>
      <c r="H762" s="1"/>
    </row>
    <row r="763" spans="3:8" x14ac:dyDescent="0.2">
      <c r="C763" s="1"/>
      <c r="D763" s="1"/>
      <c r="E763" s="1"/>
      <c r="F763" s="1"/>
      <c r="G763" s="1"/>
      <c r="H763" s="1"/>
    </row>
    <row r="764" spans="3:8" x14ac:dyDescent="0.2">
      <c r="C764" s="1"/>
      <c r="D764" s="1"/>
      <c r="E764" s="1"/>
      <c r="F764" s="1"/>
      <c r="G764" s="1"/>
      <c r="H764" s="1"/>
    </row>
    <row r="765" spans="3:8" x14ac:dyDescent="0.2">
      <c r="C765" s="1"/>
      <c r="D765" s="1"/>
      <c r="E765" s="1"/>
      <c r="F765" s="1"/>
      <c r="G765" s="1"/>
      <c r="H765" s="1"/>
    </row>
    <row r="766" spans="3:8" x14ac:dyDescent="0.2">
      <c r="C766" s="1"/>
      <c r="D766" s="1"/>
      <c r="E766" s="1"/>
      <c r="F766" s="1"/>
      <c r="G766" s="1"/>
      <c r="H766" s="1"/>
    </row>
    <row r="767" spans="3:8" x14ac:dyDescent="0.2">
      <c r="C767" s="1"/>
      <c r="D767" s="1"/>
      <c r="E767" s="1"/>
      <c r="F767" s="1"/>
      <c r="G767" s="1"/>
      <c r="H767" s="1"/>
    </row>
    <row r="768" spans="3:8" x14ac:dyDescent="0.2">
      <c r="C768" s="1"/>
      <c r="D768" s="1"/>
      <c r="E768" s="1"/>
      <c r="F768" s="1"/>
      <c r="G768" s="1"/>
      <c r="H768" s="1"/>
    </row>
    <row r="769" spans="3:8" x14ac:dyDescent="0.2">
      <c r="C769" s="1"/>
      <c r="D769" s="1"/>
      <c r="E769" s="1"/>
      <c r="F769" s="1"/>
      <c r="G769" s="1"/>
      <c r="H769" s="1"/>
    </row>
    <row r="770" spans="3:8" x14ac:dyDescent="0.2">
      <c r="C770" s="1"/>
      <c r="D770" s="1"/>
      <c r="E770" s="1"/>
      <c r="F770" s="1"/>
      <c r="G770" s="1"/>
      <c r="H770" s="1"/>
    </row>
    <row r="771" spans="3:8" x14ac:dyDescent="0.2">
      <c r="C771" s="1"/>
      <c r="D771" s="1"/>
      <c r="E771" s="1"/>
      <c r="F771" s="1"/>
      <c r="G771" s="1"/>
      <c r="H771" s="1"/>
    </row>
    <row r="772" spans="3:8" x14ac:dyDescent="0.2">
      <c r="C772" s="1"/>
      <c r="D772" s="1"/>
      <c r="E772" s="1"/>
      <c r="F772" s="1"/>
      <c r="G772" s="1"/>
      <c r="H772" s="1"/>
    </row>
    <row r="773" spans="3:8" x14ac:dyDescent="0.2">
      <c r="C773" s="1"/>
      <c r="D773" s="1"/>
      <c r="E773" s="1"/>
      <c r="F773" s="1"/>
      <c r="G773" s="1"/>
      <c r="H773" s="1"/>
    </row>
    <row r="774" spans="3:8" x14ac:dyDescent="0.2">
      <c r="C774" s="1"/>
      <c r="D774" s="1"/>
      <c r="E774" s="1"/>
      <c r="F774" s="1"/>
      <c r="G774" s="1"/>
      <c r="H774" s="1"/>
    </row>
    <row r="775" spans="3:8" x14ac:dyDescent="0.2">
      <c r="C775" s="1"/>
      <c r="D775" s="1"/>
      <c r="E775" s="1"/>
      <c r="F775" s="1"/>
      <c r="G775" s="1"/>
      <c r="H775" s="1"/>
    </row>
    <row r="776" spans="3:8" x14ac:dyDescent="0.2">
      <c r="C776" s="1"/>
      <c r="D776" s="1"/>
      <c r="E776" s="1"/>
      <c r="F776" s="1"/>
      <c r="G776" s="1"/>
      <c r="H776" s="1"/>
    </row>
    <row r="777" spans="3:8" x14ac:dyDescent="0.2">
      <c r="C777" s="1"/>
      <c r="D777" s="1"/>
      <c r="E777" s="1"/>
      <c r="F777" s="1"/>
      <c r="G777" s="1"/>
      <c r="H777" s="1"/>
    </row>
    <row r="778" spans="3:8" x14ac:dyDescent="0.2">
      <c r="C778" s="1"/>
      <c r="D778" s="1"/>
      <c r="E778" s="1"/>
      <c r="F778" s="1"/>
      <c r="G778" s="1"/>
      <c r="H778" s="1"/>
    </row>
    <row r="779" spans="3:8" x14ac:dyDescent="0.2">
      <c r="C779" s="1"/>
      <c r="D779" s="1"/>
      <c r="E779" s="1"/>
      <c r="F779" s="1"/>
      <c r="G779" s="1"/>
      <c r="H779" s="1"/>
    </row>
    <row r="780" spans="3:8" x14ac:dyDescent="0.2">
      <c r="C780" s="1"/>
      <c r="D780" s="1"/>
      <c r="E780" s="1"/>
      <c r="F780" s="1"/>
      <c r="G780" s="1"/>
      <c r="H780" s="1"/>
    </row>
    <row r="781" spans="3:8" x14ac:dyDescent="0.2">
      <c r="C781" s="1"/>
      <c r="D781" s="1"/>
      <c r="E781" s="1"/>
      <c r="F781" s="1"/>
      <c r="G781" s="1"/>
      <c r="H781" s="1"/>
    </row>
    <row r="782" spans="3:8" x14ac:dyDescent="0.2">
      <c r="C782" s="1"/>
      <c r="D782" s="1"/>
      <c r="E782" s="1"/>
      <c r="F782" s="1"/>
      <c r="G782" s="1"/>
      <c r="H782" s="1"/>
    </row>
    <row r="783" spans="3:8" x14ac:dyDescent="0.2">
      <c r="C783" s="1"/>
      <c r="D783" s="1"/>
      <c r="E783" s="1"/>
      <c r="F783" s="1"/>
      <c r="G783" s="1"/>
      <c r="H783" s="1"/>
    </row>
    <row r="784" spans="3:8" x14ac:dyDescent="0.2">
      <c r="C784" s="1"/>
      <c r="D784" s="1"/>
      <c r="E784" s="1"/>
      <c r="F784" s="1"/>
      <c r="G784" s="1"/>
      <c r="H784" s="1"/>
    </row>
    <row r="785" spans="3:8" x14ac:dyDescent="0.2">
      <c r="C785" s="1"/>
      <c r="D785" s="1"/>
      <c r="E785" s="1"/>
      <c r="F785" s="1"/>
      <c r="G785" s="1"/>
      <c r="H785" s="1"/>
    </row>
    <row r="786" spans="3:8" x14ac:dyDescent="0.2">
      <c r="C786" s="1"/>
      <c r="D786" s="1"/>
      <c r="E786" s="1"/>
      <c r="F786" s="1"/>
      <c r="G786" s="1"/>
      <c r="H786" s="1"/>
    </row>
    <row r="787" spans="3:8" x14ac:dyDescent="0.2">
      <c r="C787" s="1"/>
      <c r="D787" s="1"/>
      <c r="E787" s="1"/>
      <c r="F787" s="1"/>
      <c r="G787" s="1"/>
      <c r="H787" s="1"/>
    </row>
    <row r="788" spans="3:8" x14ac:dyDescent="0.2">
      <c r="C788" s="1"/>
      <c r="D788" s="1"/>
      <c r="E788" s="1"/>
      <c r="F788" s="1"/>
      <c r="G788" s="1"/>
      <c r="H788" s="1"/>
    </row>
    <row r="789" spans="3:8" x14ac:dyDescent="0.2">
      <c r="C789" s="1"/>
      <c r="D789" s="1"/>
      <c r="E789" s="1"/>
      <c r="F789" s="1"/>
      <c r="G789" s="1"/>
      <c r="H789" s="1"/>
    </row>
    <row r="790" spans="3:8" x14ac:dyDescent="0.2">
      <c r="C790" s="1"/>
      <c r="D790" s="1"/>
      <c r="E790" s="1"/>
      <c r="F790" s="1"/>
      <c r="G790" s="1"/>
      <c r="H790" s="1"/>
    </row>
    <row r="791" spans="3:8" x14ac:dyDescent="0.2">
      <c r="C791" s="1"/>
      <c r="D791" s="1"/>
      <c r="E791" s="1"/>
      <c r="F791" s="1"/>
      <c r="G791" s="1"/>
      <c r="H791" s="1"/>
    </row>
    <row r="792" spans="3:8" x14ac:dyDescent="0.2">
      <c r="C792" s="1"/>
      <c r="D792" s="1"/>
      <c r="E792" s="1"/>
      <c r="F792" s="1"/>
      <c r="G792" s="1"/>
      <c r="H792" s="1"/>
    </row>
    <row r="793" spans="3:8" x14ac:dyDescent="0.2">
      <c r="C793" s="1"/>
      <c r="D793" s="1"/>
      <c r="E793" s="1"/>
      <c r="F793" s="1"/>
      <c r="G793" s="1"/>
      <c r="H793" s="1"/>
    </row>
    <row r="794" spans="3:8" x14ac:dyDescent="0.2">
      <c r="C794" s="1"/>
      <c r="D794" s="1"/>
      <c r="E794" s="1"/>
      <c r="F794" s="1"/>
      <c r="G794" s="1"/>
      <c r="H794" s="1"/>
    </row>
    <row r="795" spans="3:8" x14ac:dyDescent="0.2">
      <c r="C795" s="1"/>
      <c r="D795" s="1"/>
      <c r="E795" s="1"/>
      <c r="F795" s="1"/>
      <c r="G795" s="1"/>
      <c r="H795" s="1"/>
    </row>
    <row r="796" spans="3:8" x14ac:dyDescent="0.2">
      <c r="C796" s="1"/>
      <c r="D796" s="1"/>
      <c r="E796" s="1"/>
      <c r="F796" s="1"/>
      <c r="G796" s="1"/>
      <c r="H796" s="1"/>
    </row>
    <row r="797" spans="3:8" x14ac:dyDescent="0.2">
      <c r="C797" s="1"/>
      <c r="D797" s="1"/>
      <c r="E797" s="1"/>
      <c r="F797" s="1"/>
      <c r="G797" s="1"/>
      <c r="H797" s="1"/>
    </row>
    <row r="798" spans="3:8" x14ac:dyDescent="0.2">
      <c r="C798" s="1"/>
      <c r="D798" s="1"/>
      <c r="E798" s="1"/>
      <c r="F798" s="1"/>
      <c r="G798" s="1"/>
      <c r="H798" s="1"/>
    </row>
    <row r="799" spans="3:8" x14ac:dyDescent="0.2">
      <c r="C799" s="1"/>
      <c r="D799" s="1"/>
      <c r="E799" s="1"/>
      <c r="F799" s="1"/>
      <c r="G799" s="1"/>
      <c r="H799" s="1"/>
    </row>
    <row r="800" spans="3:8" x14ac:dyDescent="0.2">
      <c r="C800" s="1"/>
      <c r="D800" s="1"/>
      <c r="E800" s="1"/>
      <c r="F800" s="1"/>
      <c r="G800" s="1"/>
      <c r="H800" s="1"/>
    </row>
    <row r="801" spans="3:8" x14ac:dyDescent="0.2">
      <c r="C801" s="1"/>
      <c r="D801" s="1"/>
      <c r="E801" s="1"/>
      <c r="F801" s="1"/>
      <c r="G801" s="1"/>
      <c r="H801" s="1"/>
    </row>
    <row r="802" spans="3:8" x14ac:dyDescent="0.2">
      <c r="C802" s="1"/>
      <c r="D802" s="1"/>
      <c r="E802" s="1"/>
      <c r="F802" s="1"/>
      <c r="G802" s="1"/>
      <c r="H802" s="1"/>
    </row>
    <row r="803" spans="3:8" x14ac:dyDescent="0.2">
      <c r="C803" s="1"/>
      <c r="D803" s="1"/>
      <c r="E803" s="1"/>
      <c r="F803" s="1"/>
      <c r="G803" s="1"/>
      <c r="H803" s="1"/>
    </row>
    <row r="804" spans="3:8" x14ac:dyDescent="0.2">
      <c r="C804" s="1"/>
      <c r="D804" s="1"/>
      <c r="E804" s="1"/>
      <c r="F804" s="1"/>
      <c r="G804" s="1"/>
      <c r="H804" s="1"/>
    </row>
    <row r="805" spans="3:8" x14ac:dyDescent="0.2">
      <c r="C805" s="1"/>
      <c r="D805" s="1"/>
      <c r="E805" s="1"/>
      <c r="F805" s="1"/>
      <c r="G805" s="1"/>
      <c r="H805" s="1"/>
    </row>
    <row r="806" spans="3:8" x14ac:dyDescent="0.2">
      <c r="C806" s="1"/>
      <c r="D806" s="1"/>
      <c r="E806" s="1"/>
      <c r="F806" s="1"/>
      <c r="G806" s="1"/>
      <c r="H806" s="1"/>
    </row>
    <row r="807" spans="3:8" x14ac:dyDescent="0.2">
      <c r="C807" s="1"/>
      <c r="D807" s="1"/>
      <c r="E807" s="1"/>
      <c r="F807" s="1"/>
      <c r="G807" s="1"/>
      <c r="H807" s="1"/>
    </row>
    <row r="808" spans="3:8" x14ac:dyDescent="0.2">
      <c r="C808" s="1"/>
      <c r="D808" s="1"/>
      <c r="E808" s="1"/>
      <c r="F808" s="1"/>
      <c r="G808" s="1"/>
      <c r="H808" s="1"/>
    </row>
    <row r="809" spans="3:8" x14ac:dyDescent="0.2">
      <c r="C809" s="1"/>
      <c r="D809" s="1"/>
      <c r="E809" s="1"/>
      <c r="F809" s="1"/>
      <c r="G809" s="1"/>
      <c r="H809" s="1"/>
    </row>
    <row r="810" spans="3:8" x14ac:dyDescent="0.2">
      <c r="C810" s="1"/>
      <c r="D810" s="1"/>
      <c r="E810" s="1"/>
      <c r="F810" s="1"/>
      <c r="G810" s="1"/>
      <c r="H810" s="1"/>
    </row>
    <row r="811" spans="3:8" x14ac:dyDescent="0.2">
      <c r="C811" s="1"/>
      <c r="D811" s="1"/>
      <c r="E811" s="1"/>
      <c r="F811" s="1"/>
      <c r="G811" s="1"/>
      <c r="H811" s="1"/>
    </row>
    <row r="812" spans="3:8" x14ac:dyDescent="0.2">
      <c r="C812" s="1"/>
      <c r="D812" s="1"/>
      <c r="E812" s="1"/>
      <c r="F812" s="1"/>
      <c r="G812" s="1"/>
      <c r="H812" s="1"/>
    </row>
    <row r="813" spans="3:8" x14ac:dyDescent="0.2">
      <c r="C813" s="1"/>
      <c r="D813" s="1"/>
      <c r="E813" s="1"/>
      <c r="F813" s="1"/>
      <c r="G813" s="1"/>
      <c r="H813" s="1"/>
    </row>
    <row r="814" spans="3:8" x14ac:dyDescent="0.2">
      <c r="C814" s="1"/>
      <c r="D814" s="1"/>
      <c r="E814" s="1"/>
      <c r="F814" s="1"/>
      <c r="G814" s="1"/>
      <c r="H814" s="1"/>
    </row>
    <row r="815" spans="3:8" x14ac:dyDescent="0.2">
      <c r="C815" s="1"/>
      <c r="D815" s="1"/>
      <c r="E815" s="1"/>
      <c r="F815" s="1"/>
      <c r="G815" s="1"/>
      <c r="H815" s="1"/>
    </row>
    <row r="816" spans="3:8" x14ac:dyDescent="0.2">
      <c r="C816" s="1"/>
      <c r="D816" s="1"/>
      <c r="E816" s="1"/>
      <c r="F816" s="1"/>
      <c r="G816" s="1"/>
      <c r="H816" s="1"/>
    </row>
    <row r="817" spans="3:8" x14ac:dyDescent="0.2">
      <c r="C817" s="1"/>
      <c r="D817" s="1"/>
      <c r="E817" s="1"/>
      <c r="F817" s="1"/>
      <c r="G817" s="1"/>
      <c r="H817" s="1"/>
    </row>
    <row r="818" spans="3:8" x14ac:dyDescent="0.2">
      <c r="C818" s="1"/>
      <c r="D818" s="1"/>
      <c r="E818" s="1"/>
      <c r="F818" s="1"/>
      <c r="G818" s="1"/>
      <c r="H818" s="1"/>
    </row>
    <row r="819" spans="3:8" x14ac:dyDescent="0.2">
      <c r="C819" s="1"/>
      <c r="D819" s="1"/>
      <c r="E819" s="1"/>
      <c r="F819" s="1"/>
      <c r="G819" s="1"/>
      <c r="H819" s="1"/>
    </row>
    <row r="820" spans="3:8" x14ac:dyDescent="0.2">
      <c r="C820" s="1"/>
      <c r="D820" s="1"/>
      <c r="E820" s="1"/>
      <c r="F820" s="1"/>
      <c r="G820" s="1"/>
      <c r="H820" s="1"/>
    </row>
    <row r="821" spans="3:8" x14ac:dyDescent="0.2">
      <c r="C821" s="1"/>
      <c r="D821" s="1"/>
      <c r="E821" s="1"/>
      <c r="F821" s="1"/>
      <c r="G821" s="1"/>
      <c r="H821" s="1"/>
    </row>
    <row r="822" spans="3:8" x14ac:dyDescent="0.2">
      <c r="C822" s="1"/>
      <c r="D822" s="1"/>
      <c r="E822" s="1"/>
      <c r="F822" s="1"/>
      <c r="G822" s="1"/>
      <c r="H822" s="1"/>
    </row>
    <row r="823" spans="3:8" x14ac:dyDescent="0.2">
      <c r="C823" s="1"/>
      <c r="D823" s="1"/>
      <c r="E823" s="1"/>
      <c r="F823" s="1"/>
      <c r="G823" s="1"/>
      <c r="H823" s="1"/>
    </row>
    <row r="824" spans="3:8" x14ac:dyDescent="0.2">
      <c r="C824" s="1"/>
      <c r="D824" s="1"/>
      <c r="E824" s="1"/>
      <c r="F824" s="1"/>
      <c r="G824" s="1"/>
      <c r="H824" s="1"/>
    </row>
    <row r="825" spans="3:8" x14ac:dyDescent="0.2">
      <c r="C825" s="1"/>
      <c r="D825" s="1"/>
      <c r="E825" s="1"/>
      <c r="F825" s="1"/>
      <c r="G825" s="1"/>
      <c r="H825" s="1"/>
    </row>
    <row r="826" spans="3:8" x14ac:dyDescent="0.2">
      <c r="C826" s="1"/>
      <c r="D826" s="1"/>
      <c r="E826" s="1"/>
      <c r="F826" s="1"/>
      <c r="G826" s="1"/>
      <c r="H826" s="1"/>
    </row>
    <row r="827" spans="3:8" x14ac:dyDescent="0.2">
      <c r="C827" s="1"/>
      <c r="D827" s="1"/>
      <c r="E827" s="1"/>
      <c r="F827" s="1"/>
      <c r="G827" s="1"/>
      <c r="H827" s="1"/>
    </row>
    <row r="828" spans="3:8" x14ac:dyDescent="0.2">
      <c r="C828" s="1"/>
      <c r="D828" s="1"/>
      <c r="E828" s="1"/>
      <c r="F828" s="1"/>
      <c r="G828" s="1"/>
      <c r="H828" s="1"/>
    </row>
    <row r="829" spans="3:8" x14ac:dyDescent="0.2">
      <c r="C829" s="1"/>
      <c r="D829" s="1"/>
      <c r="E829" s="1"/>
      <c r="F829" s="1"/>
      <c r="G829" s="1"/>
      <c r="H829" s="1"/>
    </row>
    <row r="830" spans="3:8" x14ac:dyDescent="0.2">
      <c r="C830" s="1"/>
      <c r="D830" s="1"/>
      <c r="E830" s="1"/>
      <c r="F830" s="1"/>
      <c r="G830" s="1"/>
      <c r="H830" s="1"/>
    </row>
    <row r="831" spans="3:8" x14ac:dyDescent="0.2">
      <c r="C831" s="1"/>
      <c r="D831" s="1"/>
      <c r="E831" s="1"/>
      <c r="F831" s="1"/>
      <c r="G831" s="1"/>
      <c r="H831" s="1"/>
    </row>
    <row r="832" spans="3:8" x14ac:dyDescent="0.2">
      <c r="C832" s="1"/>
      <c r="D832" s="1"/>
      <c r="E832" s="1"/>
      <c r="F832" s="1"/>
      <c r="G832" s="1"/>
      <c r="H832" s="1"/>
    </row>
    <row r="833" spans="3:8" x14ac:dyDescent="0.2">
      <c r="C833" s="1"/>
      <c r="D833" s="1"/>
      <c r="E833" s="1"/>
      <c r="F833" s="1"/>
      <c r="G833" s="1"/>
      <c r="H833" s="1"/>
    </row>
    <row r="834" spans="3:8" x14ac:dyDescent="0.2">
      <c r="C834" s="1"/>
      <c r="D834" s="1"/>
      <c r="E834" s="1"/>
      <c r="F834" s="1"/>
      <c r="G834" s="1"/>
      <c r="H834" s="1"/>
    </row>
    <row r="835" spans="3:8" x14ac:dyDescent="0.2">
      <c r="C835" s="1"/>
      <c r="D835" s="1"/>
      <c r="E835" s="1"/>
      <c r="F835" s="1"/>
      <c r="G835" s="1"/>
      <c r="H835" s="1"/>
    </row>
    <row r="836" spans="3:8" x14ac:dyDescent="0.2">
      <c r="C836" s="1"/>
      <c r="D836" s="1"/>
      <c r="E836" s="1"/>
      <c r="F836" s="1"/>
      <c r="G836" s="1"/>
      <c r="H836" s="1"/>
    </row>
    <row r="837" spans="3:8" x14ac:dyDescent="0.2">
      <c r="C837" s="1"/>
      <c r="D837" s="1"/>
      <c r="E837" s="1"/>
      <c r="F837" s="1"/>
      <c r="G837" s="1"/>
      <c r="H837" s="1"/>
    </row>
    <row r="838" spans="3:8" x14ac:dyDescent="0.2">
      <c r="C838" s="1"/>
      <c r="D838" s="1"/>
      <c r="E838" s="1"/>
      <c r="F838" s="1"/>
      <c r="G838" s="1"/>
      <c r="H838" s="1"/>
    </row>
    <row r="839" spans="3:8" x14ac:dyDescent="0.2">
      <c r="C839" s="1"/>
      <c r="D839" s="1"/>
      <c r="E839" s="1"/>
      <c r="F839" s="1"/>
      <c r="G839" s="1"/>
      <c r="H839" s="1"/>
    </row>
    <row r="840" spans="3:8" x14ac:dyDescent="0.2">
      <c r="C840" s="1"/>
      <c r="D840" s="1"/>
      <c r="E840" s="1"/>
      <c r="F840" s="1"/>
      <c r="G840" s="1"/>
      <c r="H840" s="1"/>
    </row>
    <row r="841" spans="3:8" x14ac:dyDescent="0.2">
      <c r="C841" s="1"/>
      <c r="D841" s="1"/>
      <c r="E841" s="1"/>
      <c r="F841" s="1"/>
      <c r="G841" s="1"/>
      <c r="H841" s="1"/>
    </row>
    <row r="842" spans="3:8" x14ac:dyDescent="0.2">
      <c r="C842" s="1"/>
      <c r="D842" s="1"/>
      <c r="E842" s="1"/>
      <c r="F842" s="1"/>
      <c r="G842" s="1"/>
      <c r="H842" s="1"/>
    </row>
    <row r="843" spans="3:8" x14ac:dyDescent="0.2">
      <c r="C843" s="1"/>
      <c r="D843" s="1"/>
      <c r="E843" s="1"/>
      <c r="F843" s="1"/>
      <c r="G843" s="1"/>
      <c r="H843" s="1"/>
    </row>
    <row r="844" spans="3:8" x14ac:dyDescent="0.2">
      <c r="C844" s="1"/>
      <c r="D844" s="1"/>
      <c r="E844" s="1"/>
      <c r="F844" s="1"/>
      <c r="G844" s="1"/>
      <c r="H844" s="1"/>
    </row>
    <row r="845" spans="3:8" x14ac:dyDescent="0.2">
      <c r="C845" s="1"/>
      <c r="D845" s="1"/>
      <c r="E845" s="1"/>
      <c r="F845" s="1"/>
      <c r="G845" s="1"/>
      <c r="H845" s="1"/>
    </row>
    <row r="846" spans="3:8" x14ac:dyDescent="0.2">
      <c r="C846" s="1"/>
      <c r="D846" s="1"/>
      <c r="E846" s="1"/>
      <c r="F846" s="1"/>
      <c r="G846" s="1"/>
      <c r="H846" s="1"/>
    </row>
    <row r="847" spans="3:8" x14ac:dyDescent="0.2">
      <c r="C847" s="1"/>
      <c r="D847" s="1"/>
      <c r="E847" s="1"/>
      <c r="F847" s="1"/>
      <c r="G847" s="1"/>
      <c r="H847" s="1"/>
    </row>
    <row r="848" spans="3:8" x14ac:dyDescent="0.2">
      <c r="C848" s="1"/>
      <c r="D848" s="1"/>
      <c r="E848" s="1"/>
      <c r="F848" s="1"/>
      <c r="G848" s="1"/>
      <c r="H848" s="1"/>
    </row>
    <row r="849" spans="3:8" x14ac:dyDescent="0.2">
      <c r="C849" s="1"/>
      <c r="D849" s="1"/>
      <c r="E849" s="1"/>
      <c r="F849" s="1"/>
      <c r="G849" s="1"/>
      <c r="H849" s="1"/>
    </row>
    <row r="850" spans="3:8" x14ac:dyDescent="0.2">
      <c r="C850" s="1"/>
      <c r="D850" s="1"/>
      <c r="E850" s="1"/>
      <c r="F850" s="1"/>
      <c r="G850" s="1"/>
      <c r="H850" s="1"/>
    </row>
    <row r="851" spans="3:8" x14ac:dyDescent="0.2">
      <c r="C851" s="1"/>
      <c r="D851" s="1"/>
      <c r="E851" s="1"/>
      <c r="F851" s="1"/>
      <c r="G851" s="1"/>
      <c r="H851" s="1"/>
    </row>
    <row r="852" spans="3:8" x14ac:dyDescent="0.2">
      <c r="C852" s="1"/>
      <c r="D852" s="1"/>
      <c r="E852" s="1"/>
      <c r="F852" s="1"/>
      <c r="G852" s="1"/>
      <c r="H852" s="1"/>
    </row>
    <row r="853" spans="3:8" x14ac:dyDescent="0.2">
      <c r="C853" s="1"/>
      <c r="D853" s="1"/>
      <c r="E853" s="1"/>
      <c r="F853" s="1"/>
      <c r="G853" s="1"/>
      <c r="H853" s="1"/>
    </row>
    <row r="854" spans="3:8" x14ac:dyDescent="0.2">
      <c r="C854" s="1"/>
      <c r="D854" s="1"/>
      <c r="E854" s="1"/>
      <c r="F854" s="1"/>
      <c r="G854" s="1"/>
      <c r="H854" s="1"/>
    </row>
    <row r="855" spans="3:8" x14ac:dyDescent="0.2">
      <c r="C855" s="1"/>
      <c r="D855" s="1"/>
      <c r="E855" s="1"/>
      <c r="F855" s="1"/>
      <c r="G855" s="1"/>
      <c r="H855" s="1"/>
    </row>
    <row r="856" spans="3:8" x14ac:dyDescent="0.2">
      <c r="C856" s="1"/>
      <c r="D856" s="1"/>
      <c r="E856" s="1"/>
      <c r="F856" s="1"/>
      <c r="G856" s="1"/>
      <c r="H856" s="1"/>
    </row>
    <row r="857" spans="3:8" x14ac:dyDescent="0.2">
      <c r="C857" s="1"/>
      <c r="D857" s="1"/>
      <c r="E857" s="1"/>
      <c r="F857" s="1"/>
      <c r="G857" s="1"/>
      <c r="H857" s="1"/>
    </row>
    <row r="858" spans="3:8" x14ac:dyDescent="0.2">
      <c r="C858" s="1"/>
      <c r="D858" s="1"/>
      <c r="E858" s="1"/>
      <c r="F858" s="1"/>
      <c r="G858" s="1"/>
      <c r="H858" s="1"/>
    </row>
    <row r="859" spans="3:8" x14ac:dyDescent="0.2">
      <c r="C859" s="1"/>
      <c r="D859" s="1"/>
      <c r="E859" s="1"/>
      <c r="F859" s="1"/>
      <c r="G859" s="1"/>
      <c r="H859" s="1"/>
    </row>
    <row r="860" spans="3:8" x14ac:dyDescent="0.2">
      <c r="C860" s="1"/>
      <c r="D860" s="1"/>
      <c r="E860" s="1"/>
      <c r="F860" s="1"/>
      <c r="G860" s="1"/>
      <c r="H860" s="1"/>
    </row>
    <row r="861" spans="3:8" x14ac:dyDescent="0.2">
      <c r="C861" s="1"/>
      <c r="D861" s="1"/>
      <c r="E861" s="1"/>
      <c r="F861" s="1"/>
      <c r="G861" s="1"/>
      <c r="H861" s="1"/>
    </row>
    <row r="862" spans="3:8" x14ac:dyDescent="0.2">
      <c r="C862" s="1"/>
      <c r="D862" s="1"/>
      <c r="E862" s="1"/>
      <c r="F862" s="1"/>
      <c r="G862" s="1"/>
      <c r="H862" s="1"/>
    </row>
    <row r="863" spans="3:8" x14ac:dyDescent="0.2">
      <c r="C863" s="1"/>
      <c r="D863" s="1"/>
      <c r="E863" s="1"/>
      <c r="F863" s="1"/>
      <c r="G863" s="1"/>
      <c r="H863" s="1"/>
    </row>
    <row r="864" spans="3:8" x14ac:dyDescent="0.2">
      <c r="C864" s="1"/>
      <c r="D864" s="1"/>
      <c r="E864" s="1"/>
      <c r="F864" s="1"/>
      <c r="G864" s="1"/>
      <c r="H864" s="1"/>
    </row>
    <row r="865" spans="3:8" x14ac:dyDescent="0.2">
      <c r="C865" s="1"/>
      <c r="D865" s="1"/>
      <c r="E865" s="1"/>
      <c r="F865" s="1"/>
      <c r="G865" s="1"/>
      <c r="H865" s="1"/>
    </row>
    <row r="866" spans="3:8" x14ac:dyDescent="0.2">
      <c r="C866" s="1"/>
      <c r="D866" s="1"/>
      <c r="E866" s="1"/>
      <c r="F866" s="1"/>
      <c r="G866" s="1"/>
      <c r="H866" s="1"/>
    </row>
    <row r="867" spans="3:8" x14ac:dyDescent="0.2">
      <c r="C867" s="1"/>
      <c r="D867" s="1"/>
      <c r="E867" s="1"/>
      <c r="F867" s="1"/>
      <c r="G867" s="1"/>
      <c r="H867" s="1"/>
    </row>
    <row r="868" spans="3:8" x14ac:dyDescent="0.2">
      <c r="C868" s="1"/>
      <c r="D868" s="1"/>
      <c r="E868" s="1"/>
      <c r="F868" s="1"/>
      <c r="G868" s="1"/>
      <c r="H868" s="1"/>
    </row>
    <row r="869" spans="3:8" x14ac:dyDescent="0.2">
      <c r="C869" s="1"/>
      <c r="D869" s="1"/>
      <c r="E869" s="1"/>
      <c r="F869" s="1"/>
      <c r="G869" s="1"/>
      <c r="H869" s="1"/>
    </row>
    <row r="870" spans="3:8" x14ac:dyDescent="0.2">
      <c r="C870" s="1"/>
      <c r="D870" s="1"/>
      <c r="E870" s="1"/>
      <c r="F870" s="1"/>
      <c r="G870" s="1"/>
      <c r="H870" s="1"/>
    </row>
    <row r="871" spans="3:8" x14ac:dyDescent="0.2">
      <c r="C871" s="1"/>
      <c r="D871" s="1"/>
      <c r="E871" s="1"/>
      <c r="F871" s="1"/>
      <c r="G871" s="1"/>
      <c r="H871" s="1"/>
    </row>
    <row r="872" spans="3:8" x14ac:dyDescent="0.2">
      <c r="C872" s="1"/>
      <c r="D872" s="1"/>
      <c r="E872" s="1"/>
      <c r="F872" s="1"/>
      <c r="G872" s="1"/>
      <c r="H872" s="1"/>
    </row>
    <row r="873" spans="3:8" x14ac:dyDescent="0.2">
      <c r="C873" s="1"/>
      <c r="D873" s="1"/>
      <c r="E873" s="1"/>
      <c r="F873" s="1"/>
      <c r="G873" s="1"/>
      <c r="H873" s="1"/>
    </row>
    <row r="874" spans="3:8" x14ac:dyDescent="0.2">
      <c r="C874" s="1"/>
      <c r="D874" s="1"/>
      <c r="E874" s="1"/>
      <c r="F874" s="1"/>
      <c r="G874" s="1"/>
      <c r="H874" s="1"/>
    </row>
    <row r="875" spans="3:8" x14ac:dyDescent="0.2">
      <c r="C875" s="1"/>
      <c r="D875" s="1"/>
      <c r="E875" s="1"/>
      <c r="F875" s="1"/>
      <c r="G875" s="1"/>
      <c r="H875" s="1"/>
    </row>
    <row r="876" spans="3:8" x14ac:dyDescent="0.2">
      <c r="C876" s="1"/>
      <c r="D876" s="1"/>
      <c r="E876" s="1"/>
      <c r="F876" s="1"/>
      <c r="G876" s="1"/>
      <c r="H876" s="1"/>
    </row>
    <row r="877" spans="3:8" x14ac:dyDescent="0.2">
      <c r="C877" s="1"/>
      <c r="D877" s="1"/>
      <c r="E877" s="1"/>
      <c r="F877" s="1"/>
      <c r="G877" s="1"/>
      <c r="H877" s="1"/>
    </row>
    <row r="878" spans="3:8" x14ac:dyDescent="0.2">
      <c r="C878" s="1"/>
      <c r="D878" s="1"/>
      <c r="E878" s="1"/>
      <c r="F878" s="1"/>
      <c r="G878" s="1"/>
      <c r="H878" s="1"/>
    </row>
    <row r="879" spans="3:8" x14ac:dyDescent="0.2">
      <c r="C879" s="1"/>
      <c r="D879" s="1"/>
      <c r="E879" s="1"/>
      <c r="F879" s="1"/>
      <c r="G879" s="1"/>
      <c r="H879" s="1"/>
    </row>
    <row r="880" spans="3:8" x14ac:dyDescent="0.2">
      <c r="C880" s="1"/>
      <c r="D880" s="1"/>
      <c r="E880" s="1"/>
      <c r="F880" s="1"/>
      <c r="G880" s="1"/>
      <c r="H880" s="1"/>
    </row>
    <row r="881" spans="3:8" x14ac:dyDescent="0.2">
      <c r="C881" s="1"/>
      <c r="D881" s="1"/>
      <c r="E881" s="1"/>
      <c r="F881" s="1"/>
      <c r="G881" s="1"/>
      <c r="H881" s="1"/>
    </row>
    <row r="882" spans="3:8" x14ac:dyDescent="0.2">
      <c r="C882" s="1"/>
      <c r="D882" s="1"/>
      <c r="E882" s="1"/>
      <c r="F882" s="1"/>
      <c r="G882" s="1"/>
      <c r="H882" s="1"/>
    </row>
    <row r="883" spans="3:8" x14ac:dyDescent="0.2">
      <c r="C883" s="1"/>
      <c r="D883" s="1"/>
      <c r="E883" s="1"/>
      <c r="F883" s="1"/>
      <c r="G883" s="1"/>
      <c r="H883" s="1"/>
    </row>
    <row r="884" spans="3:8" x14ac:dyDescent="0.2">
      <c r="C884" s="1"/>
      <c r="D884" s="1"/>
      <c r="E884" s="1"/>
      <c r="F884" s="1"/>
      <c r="G884" s="1"/>
      <c r="H884" s="1"/>
    </row>
    <row r="885" spans="3:8" x14ac:dyDescent="0.2">
      <c r="C885" s="1"/>
      <c r="D885" s="1"/>
      <c r="E885" s="1"/>
      <c r="F885" s="1"/>
      <c r="G885" s="1"/>
      <c r="H885" s="1"/>
    </row>
    <row r="886" spans="3:8" x14ac:dyDescent="0.2">
      <c r="C886" s="1"/>
      <c r="D886" s="1"/>
      <c r="E886" s="1"/>
      <c r="F886" s="1"/>
      <c r="G886" s="1"/>
      <c r="H886" s="1"/>
    </row>
    <row r="887" spans="3:8" x14ac:dyDescent="0.2">
      <c r="C887" s="1"/>
      <c r="D887" s="1"/>
      <c r="E887" s="1"/>
      <c r="F887" s="1"/>
      <c r="G887" s="1"/>
      <c r="H887" s="1"/>
    </row>
    <row r="888" spans="3:8" x14ac:dyDescent="0.2">
      <c r="C888" s="1"/>
      <c r="D888" s="1"/>
      <c r="E888" s="1"/>
      <c r="F888" s="1"/>
      <c r="G888" s="1"/>
      <c r="H888" s="1"/>
    </row>
    <row r="889" spans="3:8" x14ac:dyDescent="0.2">
      <c r="C889" s="1"/>
      <c r="D889" s="1"/>
      <c r="E889" s="1"/>
      <c r="F889" s="1"/>
      <c r="G889" s="1"/>
      <c r="H889" s="1"/>
    </row>
    <row r="890" spans="3:8" x14ac:dyDescent="0.2">
      <c r="C890" s="1"/>
      <c r="D890" s="1"/>
      <c r="E890" s="1"/>
      <c r="F890" s="1"/>
      <c r="G890" s="1"/>
      <c r="H890" s="1"/>
    </row>
    <row r="891" spans="3:8" x14ac:dyDescent="0.2">
      <c r="C891" s="1"/>
      <c r="D891" s="1"/>
      <c r="E891" s="1"/>
      <c r="F891" s="1"/>
      <c r="G891" s="1"/>
      <c r="H891" s="1"/>
    </row>
    <row r="892" spans="3:8" x14ac:dyDescent="0.2">
      <c r="C892" s="1"/>
      <c r="D892" s="1"/>
      <c r="E892" s="1"/>
      <c r="F892" s="1"/>
      <c r="G892" s="1"/>
      <c r="H892" s="1"/>
    </row>
    <row r="893" spans="3:8" x14ac:dyDescent="0.2">
      <c r="C893" s="1"/>
      <c r="D893" s="1"/>
      <c r="E893" s="1"/>
      <c r="F893" s="1"/>
      <c r="G893" s="1"/>
      <c r="H893" s="1"/>
    </row>
    <row r="894" spans="3:8" x14ac:dyDescent="0.2">
      <c r="C894" s="1"/>
      <c r="D894" s="1"/>
      <c r="E894" s="1"/>
      <c r="F894" s="1"/>
      <c r="G894" s="1"/>
      <c r="H894" s="1"/>
    </row>
    <row r="895" spans="3:8" x14ac:dyDescent="0.2">
      <c r="C895" s="1"/>
      <c r="D895" s="1"/>
      <c r="E895" s="1"/>
      <c r="F895" s="1"/>
      <c r="G895" s="1"/>
      <c r="H895" s="1"/>
    </row>
    <row r="896" spans="3:8" x14ac:dyDescent="0.2">
      <c r="C896" s="1"/>
      <c r="D896" s="1"/>
      <c r="E896" s="1"/>
      <c r="F896" s="1"/>
      <c r="G896" s="1"/>
      <c r="H896" s="1"/>
    </row>
    <row r="897" spans="3:8" x14ac:dyDescent="0.2">
      <c r="C897" s="1"/>
      <c r="D897" s="1"/>
      <c r="E897" s="1"/>
      <c r="F897" s="1"/>
      <c r="G897" s="1"/>
      <c r="H897" s="1"/>
    </row>
    <row r="898" spans="3:8" x14ac:dyDescent="0.2">
      <c r="C898" s="1"/>
      <c r="D898" s="1"/>
      <c r="E898" s="1"/>
      <c r="F898" s="1"/>
      <c r="G898" s="1"/>
      <c r="H898" s="1"/>
    </row>
    <row r="899" spans="3:8" x14ac:dyDescent="0.2">
      <c r="C899" s="1"/>
      <c r="D899" s="1"/>
      <c r="E899" s="1"/>
      <c r="F899" s="1"/>
      <c r="G899" s="1"/>
      <c r="H899" s="1"/>
    </row>
    <row r="900" spans="3:8" x14ac:dyDescent="0.2">
      <c r="C900" s="1"/>
      <c r="D900" s="1"/>
      <c r="E900" s="1"/>
      <c r="F900" s="1"/>
      <c r="G900" s="1"/>
      <c r="H900" s="1"/>
    </row>
    <row r="901" spans="3:8" x14ac:dyDescent="0.2">
      <c r="C901" s="1"/>
      <c r="D901" s="1"/>
      <c r="E901" s="1"/>
      <c r="F901" s="1"/>
      <c r="G901" s="1"/>
      <c r="H901" s="1"/>
    </row>
    <row r="902" spans="3:8" x14ac:dyDescent="0.2">
      <c r="C902" s="1"/>
      <c r="D902" s="1"/>
      <c r="E902" s="1"/>
      <c r="F902" s="1"/>
      <c r="G902" s="1"/>
      <c r="H902" s="1"/>
    </row>
    <row r="903" spans="3:8" x14ac:dyDescent="0.2">
      <c r="C903" s="1"/>
      <c r="D903" s="1"/>
      <c r="E903" s="1"/>
      <c r="F903" s="1"/>
      <c r="G903" s="1"/>
      <c r="H903" s="1"/>
    </row>
    <row r="904" spans="3:8" x14ac:dyDescent="0.2">
      <c r="C904" s="1"/>
      <c r="D904" s="1"/>
      <c r="E904" s="1"/>
      <c r="F904" s="1"/>
      <c r="G904" s="1"/>
      <c r="H904" s="1"/>
    </row>
    <row r="905" spans="3:8" x14ac:dyDescent="0.2">
      <c r="C905" s="1"/>
      <c r="D905" s="1"/>
      <c r="E905" s="1"/>
      <c r="F905" s="1"/>
      <c r="G905" s="1"/>
      <c r="H905" s="1"/>
    </row>
    <row r="906" spans="3:8" x14ac:dyDescent="0.2">
      <c r="C906" s="1"/>
      <c r="D906" s="1"/>
      <c r="E906" s="1"/>
      <c r="F906" s="1"/>
      <c r="G906" s="1"/>
      <c r="H906" s="1"/>
    </row>
    <row r="907" spans="3:8" x14ac:dyDescent="0.2">
      <c r="C907" s="1"/>
      <c r="D907" s="1"/>
      <c r="E907" s="1"/>
      <c r="F907" s="1"/>
      <c r="G907" s="1"/>
      <c r="H907" s="1"/>
    </row>
    <row r="908" spans="3:8" x14ac:dyDescent="0.2">
      <c r="C908" s="1"/>
      <c r="D908" s="1"/>
      <c r="E908" s="1"/>
      <c r="F908" s="1"/>
      <c r="G908" s="1"/>
      <c r="H908" s="1"/>
    </row>
    <row r="909" spans="3:8" x14ac:dyDescent="0.2">
      <c r="C909" s="1"/>
      <c r="D909" s="1"/>
      <c r="E909" s="1"/>
      <c r="F909" s="1"/>
      <c r="G909" s="1"/>
      <c r="H909" s="1"/>
    </row>
    <row r="910" spans="3:8" x14ac:dyDescent="0.2">
      <c r="C910" s="1"/>
      <c r="D910" s="1"/>
      <c r="E910" s="1"/>
      <c r="F910" s="1"/>
      <c r="G910" s="1"/>
      <c r="H910" s="1"/>
    </row>
    <row r="911" spans="3:8" x14ac:dyDescent="0.2">
      <c r="C911" s="1"/>
      <c r="D911" s="1"/>
      <c r="E911" s="1"/>
      <c r="F911" s="1"/>
      <c r="G911" s="1"/>
      <c r="H911" s="1"/>
    </row>
    <row r="912" spans="3:8" x14ac:dyDescent="0.2">
      <c r="C912" s="1"/>
      <c r="D912" s="1"/>
      <c r="E912" s="1"/>
      <c r="F912" s="1"/>
      <c r="G912" s="1"/>
      <c r="H912" s="1"/>
    </row>
    <row r="913" spans="3:8" x14ac:dyDescent="0.2">
      <c r="C913" s="1"/>
      <c r="D913" s="1"/>
      <c r="E913" s="1"/>
      <c r="F913" s="1"/>
      <c r="G913" s="1"/>
      <c r="H913" s="1"/>
    </row>
    <row r="914" spans="3:8" x14ac:dyDescent="0.2">
      <c r="C914" s="1"/>
      <c r="D914" s="1"/>
      <c r="E914" s="1"/>
      <c r="F914" s="1"/>
      <c r="G914" s="1"/>
      <c r="H914" s="1"/>
    </row>
    <row r="915" spans="3:8" x14ac:dyDescent="0.2">
      <c r="C915" s="1"/>
      <c r="D915" s="1"/>
      <c r="E915" s="1"/>
      <c r="F915" s="1"/>
      <c r="G915" s="1"/>
      <c r="H915" s="1"/>
    </row>
    <row r="916" spans="3:8" x14ac:dyDescent="0.2">
      <c r="C916" s="1"/>
      <c r="D916" s="1"/>
      <c r="E916" s="1"/>
      <c r="F916" s="1"/>
      <c r="G916" s="1"/>
      <c r="H916" s="1"/>
    </row>
    <row r="917" spans="3:8" x14ac:dyDescent="0.2">
      <c r="C917" s="1"/>
      <c r="D917" s="1"/>
      <c r="E917" s="1"/>
      <c r="F917" s="1"/>
      <c r="G917" s="1"/>
      <c r="H917" s="1"/>
    </row>
    <row r="918" spans="3:8" x14ac:dyDescent="0.2">
      <c r="C918" s="1"/>
      <c r="D918" s="1"/>
      <c r="E918" s="1"/>
      <c r="F918" s="1"/>
      <c r="G918" s="1"/>
      <c r="H918" s="1"/>
    </row>
    <row r="919" spans="3:8" x14ac:dyDescent="0.2">
      <c r="C919" s="1"/>
      <c r="D919" s="1"/>
      <c r="E919" s="1"/>
      <c r="F919" s="1"/>
      <c r="G919" s="1"/>
      <c r="H919" s="1"/>
    </row>
    <row r="920" spans="3:8" x14ac:dyDescent="0.2">
      <c r="C920" s="1"/>
      <c r="D920" s="1"/>
      <c r="E920" s="1"/>
      <c r="F920" s="1"/>
      <c r="G920" s="1"/>
      <c r="H920" s="1"/>
    </row>
    <row r="921" spans="3:8" x14ac:dyDescent="0.2">
      <c r="C921" s="1"/>
      <c r="D921" s="1"/>
      <c r="E921" s="1"/>
      <c r="F921" s="1"/>
      <c r="G921" s="1"/>
      <c r="H921" s="1"/>
    </row>
    <row r="922" spans="3:8" x14ac:dyDescent="0.2">
      <c r="C922" s="1"/>
      <c r="D922" s="1"/>
      <c r="E922" s="1"/>
      <c r="F922" s="1"/>
      <c r="G922" s="1"/>
      <c r="H922" s="1"/>
    </row>
    <row r="923" spans="3:8" x14ac:dyDescent="0.2">
      <c r="C923" s="1"/>
      <c r="D923" s="1"/>
      <c r="E923" s="1"/>
      <c r="F923" s="1"/>
      <c r="G923" s="1"/>
      <c r="H923" s="1"/>
    </row>
    <row r="924" spans="3:8" x14ac:dyDescent="0.2">
      <c r="C924" s="1"/>
      <c r="D924" s="1"/>
      <c r="E924" s="1"/>
      <c r="F924" s="1"/>
      <c r="G924" s="1"/>
      <c r="H924" s="1"/>
    </row>
    <row r="925" spans="3:8" x14ac:dyDescent="0.2">
      <c r="C925" s="1"/>
      <c r="D925" s="1"/>
      <c r="E925" s="1"/>
      <c r="F925" s="1"/>
      <c r="G925" s="1"/>
      <c r="H925" s="1"/>
    </row>
    <row r="926" spans="3:8" x14ac:dyDescent="0.2">
      <c r="C926" s="1"/>
      <c r="D926" s="1"/>
      <c r="E926" s="1"/>
      <c r="F926" s="1"/>
      <c r="G926" s="1"/>
      <c r="H926" s="1"/>
    </row>
    <row r="927" spans="3:8" x14ac:dyDescent="0.2">
      <c r="C927" s="1"/>
      <c r="D927" s="1"/>
      <c r="E927" s="1"/>
      <c r="F927" s="1"/>
      <c r="G927" s="1"/>
      <c r="H927" s="1"/>
    </row>
    <row r="928" spans="3:8" x14ac:dyDescent="0.2">
      <c r="C928" s="1"/>
      <c r="D928" s="1"/>
      <c r="E928" s="1"/>
      <c r="F928" s="1"/>
      <c r="G928" s="1"/>
      <c r="H928" s="1"/>
    </row>
    <row r="929" spans="3:8" x14ac:dyDescent="0.2">
      <c r="C929" s="1"/>
      <c r="D929" s="1"/>
      <c r="E929" s="1"/>
      <c r="F929" s="1"/>
      <c r="G929" s="1"/>
      <c r="H929" s="1"/>
    </row>
    <row r="930" spans="3:8" x14ac:dyDescent="0.2">
      <c r="C930" s="1"/>
      <c r="D930" s="1"/>
      <c r="E930" s="1"/>
      <c r="F930" s="1"/>
      <c r="G930" s="1"/>
      <c r="H930" s="1"/>
    </row>
    <row r="931" spans="3:8" x14ac:dyDescent="0.2">
      <c r="C931" s="1"/>
      <c r="D931" s="1"/>
      <c r="E931" s="1"/>
      <c r="F931" s="1"/>
      <c r="G931" s="1"/>
      <c r="H931" s="1"/>
    </row>
    <row r="932" spans="3:8" x14ac:dyDescent="0.2">
      <c r="C932" s="1"/>
      <c r="D932" s="1"/>
      <c r="E932" s="1"/>
      <c r="F932" s="1"/>
      <c r="G932" s="1"/>
      <c r="H932" s="1"/>
    </row>
    <row r="933" spans="3:8" x14ac:dyDescent="0.2">
      <c r="C933" s="1"/>
      <c r="D933" s="1"/>
      <c r="E933" s="1"/>
      <c r="F933" s="1"/>
      <c r="G933" s="1"/>
      <c r="H933" s="1"/>
    </row>
    <row r="934" spans="3:8" x14ac:dyDescent="0.2">
      <c r="C934" s="1"/>
      <c r="D934" s="1"/>
      <c r="E934" s="1"/>
      <c r="F934" s="1"/>
      <c r="G934" s="1"/>
      <c r="H934" s="1"/>
    </row>
    <row r="935" spans="3:8" x14ac:dyDescent="0.2">
      <c r="C935" s="1"/>
      <c r="D935" s="1"/>
      <c r="E935" s="1"/>
      <c r="F935" s="1"/>
      <c r="G935" s="1"/>
      <c r="H935" s="1"/>
    </row>
    <row r="936" spans="3:8" x14ac:dyDescent="0.2">
      <c r="C936" s="1"/>
      <c r="D936" s="1"/>
      <c r="E936" s="1"/>
      <c r="F936" s="1"/>
      <c r="G936" s="1"/>
      <c r="H936" s="1"/>
    </row>
    <row r="937" spans="3:8" x14ac:dyDescent="0.2">
      <c r="C937" s="1"/>
      <c r="D937" s="1"/>
      <c r="E937" s="1"/>
      <c r="F937" s="1"/>
      <c r="G937" s="1"/>
      <c r="H937" s="1"/>
    </row>
    <row r="938" spans="3:8" x14ac:dyDescent="0.2">
      <c r="C938" s="1"/>
      <c r="D938" s="1"/>
      <c r="E938" s="1"/>
      <c r="F938" s="1"/>
      <c r="G938" s="1"/>
      <c r="H938" s="1"/>
    </row>
    <row r="939" spans="3:8" x14ac:dyDescent="0.2">
      <c r="C939" s="1"/>
      <c r="D939" s="1"/>
      <c r="E939" s="1"/>
      <c r="F939" s="1"/>
      <c r="G939" s="1"/>
      <c r="H939" s="1"/>
    </row>
    <row r="940" spans="3:8" x14ac:dyDescent="0.2">
      <c r="C940" s="1"/>
      <c r="D940" s="1"/>
      <c r="E940" s="1"/>
      <c r="F940" s="1"/>
      <c r="G940" s="1"/>
      <c r="H940" s="1"/>
    </row>
    <row r="941" spans="3:8" x14ac:dyDescent="0.2">
      <c r="C941" s="1"/>
      <c r="D941" s="1"/>
      <c r="E941" s="1"/>
      <c r="F941" s="1"/>
      <c r="G941" s="1"/>
      <c r="H941" s="1"/>
    </row>
    <row r="942" spans="3:8" x14ac:dyDescent="0.2">
      <c r="C942" s="1"/>
      <c r="D942" s="1"/>
      <c r="E942" s="1"/>
      <c r="F942" s="1"/>
      <c r="G942" s="1"/>
      <c r="H942" s="1"/>
    </row>
    <row r="943" spans="3:8" x14ac:dyDescent="0.2">
      <c r="C943" s="1"/>
      <c r="D943" s="1"/>
      <c r="E943" s="1"/>
      <c r="F943" s="1"/>
      <c r="G943" s="1"/>
      <c r="H943" s="1"/>
    </row>
    <row r="944" spans="3:8" x14ac:dyDescent="0.2">
      <c r="C944" s="1"/>
      <c r="D944" s="1"/>
      <c r="E944" s="1"/>
      <c r="F944" s="1"/>
      <c r="G944" s="1"/>
      <c r="H944" s="1"/>
    </row>
    <row r="945" spans="3:8" x14ac:dyDescent="0.2">
      <c r="C945" s="1"/>
      <c r="D945" s="1"/>
      <c r="E945" s="1"/>
      <c r="F945" s="1"/>
      <c r="G945" s="1"/>
      <c r="H945" s="1"/>
    </row>
    <row r="946" spans="3:8" x14ac:dyDescent="0.2">
      <c r="C946" s="1"/>
      <c r="D946" s="1"/>
      <c r="E946" s="1"/>
      <c r="F946" s="1"/>
      <c r="G946" s="1"/>
      <c r="H946" s="1"/>
    </row>
    <row r="947" spans="3:8" x14ac:dyDescent="0.2">
      <c r="C947" s="1"/>
      <c r="D947" s="1"/>
      <c r="E947" s="1"/>
      <c r="F947" s="1"/>
      <c r="G947" s="1"/>
      <c r="H947" s="1"/>
    </row>
    <row r="948" spans="3:8" x14ac:dyDescent="0.2">
      <c r="C948" s="1"/>
      <c r="D948" s="1"/>
      <c r="E948" s="1"/>
      <c r="F948" s="1"/>
      <c r="G948" s="1"/>
      <c r="H948" s="1"/>
    </row>
    <row r="949" spans="3:8" x14ac:dyDescent="0.2">
      <c r="C949" s="1"/>
      <c r="D949" s="1"/>
      <c r="E949" s="1"/>
      <c r="F949" s="1"/>
      <c r="G949" s="1"/>
      <c r="H949" s="1"/>
    </row>
    <row r="950" spans="3:8" x14ac:dyDescent="0.2">
      <c r="C950" s="1"/>
      <c r="D950" s="1"/>
      <c r="E950" s="1"/>
      <c r="F950" s="1"/>
      <c r="G950" s="1"/>
      <c r="H950" s="1"/>
    </row>
    <row r="951" spans="3:8" x14ac:dyDescent="0.2">
      <c r="C951" s="1"/>
      <c r="D951" s="1"/>
      <c r="E951" s="1"/>
      <c r="F951" s="1"/>
      <c r="G951" s="1"/>
      <c r="H951" s="1"/>
    </row>
    <row r="952" spans="3:8" x14ac:dyDescent="0.2">
      <c r="C952" s="1"/>
      <c r="D952" s="1"/>
      <c r="E952" s="1"/>
      <c r="F952" s="1"/>
      <c r="G952" s="1"/>
      <c r="H952" s="1"/>
    </row>
    <row r="953" spans="3:8" x14ac:dyDescent="0.2">
      <c r="C953" s="1"/>
      <c r="D953" s="1"/>
      <c r="E953" s="1"/>
      <c r="F953" s="1"/>
      <c r="G953" s="1"/>
      <c r="H953" s="1"/>
    </row>
    <row r="954" spans="3:8" x14ac:dyDescent="0.2">
      <c r="C954" s="1"/>
      <c r="D954" s="1"/>
      <c r="E954" s="1"/>
      <c r="F954" s="1"/>
      <c r="G954" s="1"/>
      <c r="H954" s="1"/>
    </row>
    <row r="955" spans="3:8" x14ac:dyDescent="0.2">
      <c r="C955" s="1"/>
      <c r="D955" s="1"/>
      <c r="E955" s="1"/>
      <c r="F955" s="1"/>
      <c r="G955" s="1"/>
      <c r="H955" s="1"/>
    </row>
    <row r="956" spans="3:8" x14ac:dyDescent="0.2">
      <c r="C956" s="1"/>
      <c r="D956" s="1"/>
      <c r="E956" s="1"/>
      <c r="F956" s="1"/>
      <c r="G956" s="1"/>
      <c r="H956" s="1"/>
    </row>
    <row r="957" spans="3:8" x14ac:dyDescent="0.2">
      <c r="C957" s="1"/>
      <c r="D957" s="1"/>
      <c r="E957" s="1"/>
      <c r="F957" s="1"/>
      <c r="G957" s="1"/>
      <c r="H957" s="1"/>
    </row>
    <row r="958" spans="3:8" x14ac:dyDescent="0.2">
      <c r="C958" s="1"/>
      <c r="D958" s="1"/>
      <c r="E958" s="1"/>
      <c r="F958" s="1"/>
      <c r="G958" s="1"/>
      <c r="H958" s="1"/>
    </row>
    <row r="959" spans="3:8" x14ac:dyDescent="0.2">
      <c r="C959" s="1"/>
      <c r="D959" s="1"/>
      <c r="E959" s="1"/>
      <c r="F959" s="1"/>
      <c r="G959" s="1"/>
      <c r="H959" s="1"/>
    </row>
    <row r="960" spans="3:8" x14ac:dyDescent="0.2">
      <c r="C960" s="1"/>
      <c r="D960" s="1"/>
      <c r="E960" s="1"/>
      <c r="F960" s="1"/>
      <c r="G960" s="1"/>
      <c r="H960" s="1"/>
    </row>
    <row r="961" spans="3:8" x14ac:dyDescent="0.2">
      <c r="C961" s="1"/>
      <c r="D961" s="1"/>
      <c r="E961" s="1"/>
      <c r="F961" s="1"/>
      <c r="G961" s="1"/>
      <c r="H961" s="1"/>
    </row>
    <row r="962" spans="3:8" x14ac:dyDescent="0.2">
      <c r="C962" s="1"/>
      <c r="D962" s="1"/>
      <c r="E962" s="1"/>
      <c r="F962" s="1"/>
      <c r="G962" s="1"/>
      <c r="H962" s="1"/>
    </row>
    <row r="963" spans="3:8" x14ac:dyDescent="0.2">
      <c r="C963" s="1"/>
      <c r="D963" s="1"/>
      <c r="E963" s="1"/>
      <c r="F963" s="1"/>
      <c r="G963" s="1"/>
      <c r="H963" s="1"/>
    </row>
    <row r="964" spans="3:8" x14ac:dyDescent="0.2">
      <c r="C964" s="1"/>
      <c r="D964" s="1"/>
      <c r="E964" s="1"/>
      <c r="F964" s="1"/>
      <c r="G964" s="1"/>
      <c r="H964" s="1"/>
    </row>
    <row r="965" spans="3:8" x14ac:dyDescent="0.2">
      <c r="C965" s="1"/>
      <c r="D965" s="1"/>
      <c r="E965" s="1"/>
      <c r="F965" s="1"/>
      <c r="G965" s="1"/>
      <c r="H965" s="1"/>
    </row>
    <row r="966" spans="3:8" x14ac:dyDescent="0.2">
      <c r="C966" s="1"/>
      <c r="D966" s="1"/>
      <c r="E966" s="1"/>
      <c r="F966" s="1"/>
      <c r="G966" s="1"/>
      <c r="H966" s="1"/>
    </row>
    <row r="967" spans="3:8" x14ac:dyDescent="0.2">
      <c r="C967" s="1"/>
      <c r="D967" s="1"/>
      <c r="E967" s="1"/>
      <c r="F967" s="1"/>
      <c r="G967" s="1"/>
      <c r="H967" s="1"/>
    </row>
    <row r="968" spans="3:8" x14ac:dyDescent="0.2">
      <c r="C968" s="1"/>
      <c r="D968" s="1"/>
      <c r="E968" s="1"/>
      <c r="F968" s="1"/>
      <c r="G968" s="1"/>
      <c r="H968" s="1"/>
    </row>
    <row r="969" spans="3:8" x14ac:dyDescent="0.2">
      <c r="C969" s="1"/>
      <c r="D969" s="1"/>
      <c r="E969" s="1"/>
      <c r="F969" s="1"/>
      <c r="G969" s="1"/>
      <c r="H969" s="1"/>
    </row>
    <row r="970" spans="3:8" x14ac:dyDescent="0.2">
      <c r="C970" s="1"/>
      <c r="D970" s="1"/>
      <c r="E970" s="1"/>
      <c r="F970" s="1"/>
      <c r="G970" s="1"/>
      <c r="H970" s="1"/>
    </row>
    <row r="971" spans="3:8" x14ac:dyDescent="0.2">
      <c r="C971" s="1"/>
      <c r="D971" s="1"/>
      <c r="E971" s="1"/>
      <c r="F971" s="1"/>
      <c r="G971" s="1"/>
      <c r="H971" s="1"/>
    </row>
    <row r="972" spans="3:8" x14ac:dyDescent="0.2">
      <c r="C972" s="1"/>
      <c r="D972" s="1"/>
      <c r="E972" s="1"/>
      <c r="F972" s="1"/>
      <c r="G972" s="1"/>
      <c r="H972" s="1"/>
    </row>
    <row r="973" spans="3:8" x14ac:dyDescent="0.2">
      <c r="C973" s="1"/>
      <c r="D973" s="1"/>
      <c r="E973" s="1"/>
      <c r="F973" s="1"/>
      <c r="G973" s="1"/>
      <c r="H973" s="1"/>
    </row>
    <row r="974" spans="3:8" x14ac:dyDescent="0.2">
      <c r="C974" s="1"/>
      <c r="D974" s="1"/>
      <c r="E974" s="1"/>
      <c r="F974" s="1"/>
      <c r="G974" s="1"/>
      <c r="H974" s="1"/>
    </row>
    <row r="975" spans="3:8" x14ac:dyDescent="0.2">
      <c r="C975" s="1"/>
      <c r="D975" s="1"/>
      <c r="E975" s="1"/>
      <c r="F975" s="1"/>
      <c r="G975" s="1"/>
      <c r="H975" s="1"/>
    </row>
    <row r="976" spans="3:8" x14ac:dyDescent="0.2">
      <c r="C976" s="1"/>
      <c r="D976" s="1"/>
      <c r="E976" s="1"/>
      <c r="F976" s="1"/>
      <c r="G976" s="1"/>
      <c r="H976" s="1"/>
    </row>
    <row r="977" spans="3:8" x14ac:dyDescent="0.2">
      <c r="C977" s="1"/>
      <c r="D977" s="1"/>
      <c r="E977" s="1"/>
      <c r="F977" s="1"/>
      <c r="G977" s="1"/>
      <c r="H977" s="1"/>
    </row>
    <row r="978" spans="3:8" x14ac:dyDescent="0.2">
      <c r="C978" s="1"/>
      <c r="D978" s="1"/>
      <c r="E978" s="1"/>
      <c r="F978" s="1"/>
      <c r="G978" s="1"/>
      <c r="H978" s="1"/>
    </row>
    <row r="979" spans="3:8" x14ac:dyDescent="0.2">
      <c r="C979" s="1"/>
      <c r="D979" s="1"/>
      <c r="E979" s="1"/>
      <c r="F979" s="1"/>
      <c r="G979" s="1"/>
      <c r="H979" s="1"/>
    </row>
    <row r="980" spans="3:8" x14ac:dyDescent="0.2">
      <c r="C980" s="1"/>
      <c r="D980" s="1"/>
      <c r="E980" s="1"/>
      <c r="F980" s="1"/>
      <c r="G980" s="1"/>
      <c r="H980" s="1"/>
    </row>
    <row r="981" spans="3:8" x14ac:dyDescent="0.2">
      <c r="C981" s="1"/>
      <c r="D981" s="1"/>
      <c r="E981" s="1"/>
      <c r="F981" s="1"/>
      <c r="G981" s="1"/>
      <c r="H981" s="1"/>
    </row>
    <row r="982" spans="3:8" x14ac:dyDescent="0.2">
      <c r="C982" s="1"/>
      <c r="D982" s="1"/>
      <c r="E982" s="1"/>
      <c r="F982" s="1"/>
      <c r="G982" s="1"/>
      <c r="H982" s="1"/>
    </row>
    <row r="983" spans="3:8" x14ac:dyDescent="0.2">
      <c r="C983" s="1"/>
      <c r="D983" s="1"/>
      <c r="E983" s="1"/>
      <c r="F983" s="1"/>
      <c r="G983" s="1"/>
      <c r="H983" s="1"/>
    </row>
    <row r="984" spans="3:8" x14ac:dyDescent="0.2">
      <c r="C984" s="1"/>
      <c r="D984" s="1"/>
      <c r="E984" s="1"/>
      <c r="F984" s="1"/>
      <c r="G984" s="1"/>
      <c r="H984" s="1"/>
    </row>
    <row r="985" spans="3:8" x14ac:dyDescent="0.2">
      <c r="C985" s="1"/>
      <c r="D985" s="1"/>
      <c r="E985" s="1"/>
      <c r="F985" s="1"/>
      <c r="G985" s="1"/>
      <c r="H985" s="1"/>
    </row>
    <row r="986" spans="3:8" x14ac:dyDescent="0.2">
      <c r="C986" s="1"/>
      <c r="D986" s="1"/>
      <c r="E986" s="1"/>
      <c r="F986" s="1"/>
      <c r="G986" s="1"/>
      <c r="H986" s="1"/>
    </row>
    <row r="987" spans="3:8" x14ac:dyDescent="0.2">
      <c r="C987" s="1"/>
      <c r="D987" s="1"/>
      <c r="E987" s="1"/>
      <c r="F987" s="1"/>
      <c r="G987" s="1"/>
      <c r="H987" s="1"/>
    </row>
    <row r="988" spans="3:8" x14ac:dyDescent="0.2">
      <c r="C988" s="1"/>
      <c r="D988" s="1"/>
      <c r="E988" s="1"/>
      <c r="F988" s="1"/>
      <c r="G988" s="1"/>
      <c r="H988" s="1"/>
    </row>
    <row r="989" spans="3:8" x14ac:dyDescent="0.2">
      <c r="C989" s="1"/>
      <c r="D989" s="1"/>
      <c r="E989" s="1"/>
      <c r="F989" s="1"/>
      <c r="G989" s="1"/>
      <c r="H989" s="1"/>
    </row>
    <row r="990" spans="3:8" x14ac:dyDescent="0.2">
      <c r="C990" s="1"/>
      <c r="D990" s="1"/>
      <c r="E990" s="1"/>
      <c r="F990" s="1"/>
      <c r="G990" s="1"/>
      <c r="H990" s="1"/>
    </row>
    <row r="991" spans="3:8" x14ac:dyDescent="0.2">
      <c r="C991" s="1"/>
      <c r="D991" s="1"/>
      <c r="E991" s="1"/>
      <c r="F991" s="1"/>
      <c r="G991" s="1"/>
      <c r="H991" s="1"/>
    </row>
    <row r="992" spans="3:8" x14ac:dyDescent="0.2">
      <c r="C992" s="1"/>
      <c r="D992" s="1"/>
      <c r="E992" s="1"/>
      <c r="F992" s="1"/>
      <c r="G992" s="1"/>
      <c r="H992" s="1"/>
    </row>
    <row r="993" spans="3:8" x14ac:dyDescent="0.2">
      <c r="C993" s="1"/>
      <c r="D993" s="1"/>
      <c r="E993" s="1"/>
      <c r="F993" s="1"/>
      <c r="G993" s="1"/>
      <c r="H993" s="1"/>
    </row>
    <row r="994" spans="3:8" x14ac:dyDescent="0.2">
      <c r="C994" s="1"/>
      <c r="D994" s="1"/>
      <c r="E994" s="1"/>
      <c r="F994" s="1"/>
      <c r="G994" s="1"/>
      <c r="H994" s="1"/>
    </row>
    <row r="995" spans="3:8" x14ac:dyDescent="0.2">
      <c r="C995" s="1"/>
      <c r="D995" s="1"/>
      <c r="E995" s="1"/>
      <c r="F995" s="1"/>
      <c r="G995" s="1"/>
      <c r="H995" s="1"/>
    </row>
    <row r="996" spans="3:8" x14ac:dyDescent="0.2">
      <c r="C996" s="1"/>
      <c r="D996" s="1"/>
      <c r="E996" s="1"/>
      <c r="F996" s="1"/>
      <c r="G996" s="1"/>
      <c r="H996" s="1"/>
    </row>
    <row r="997" spans="3:8" x14ac:dyDescent="0.2">
      <c r="C997" s="1"/>
      <c r="D997" s="1"/>
      <c r="E997" s="1"/>
      <c r="F997" s="1"/>
      <c r="G997" s="1"/>
      <c r="H997" s="1"/>
    </row>
    <row r="998" spans="3:8" x14ac:dyDescent="0.2">
      <c r="C998" s="1"/>
      <c r="D998" s="1"/>
      <c r="E998" s="1"/>
      <c r="F998" s="1"/>
      <c r="G998" s="1"/>
      <c r="H998" s="1"/>
    </row>
    <row r="999" spans="3:8" x14ac:dyDescent="0.2">
      <c r="C999" s="1"/>
      <c r="D999" s="1"/>
      <c r="E999" s="1"/>
      <c r="F999" s="1"/>
      <c r="G999" s="1"/>
      <c r="H999" s="1"/>
    </row>
    <row r="1000" spans="3:8" x14ac:dyDescent="0.2">
      <c r="C1000" s="1"/>
      <c r="D1000" s="1"/>
      <c r="E1000" s="1"/>
      <c r="F1000" s="1"/>
      <c r="G1000" s="1"/>
      <c r="H1000" s="1"/>
    </row>
    <row r="1001" spans="3:8" x14ac:dyDescent="0.2">
      <c r="C1001" s="1"/>
      <c r="D1001" s="1"/>
      <c r="E1001" s="1"/>
      <c r="F1001" s="1"/>
      <c r="G1001" s="1"/>
      <c r="H1001" s="1"/>
    </row>
    <row r="1002" spans="3:8" x14ac:dyDescent="0.2">
      <c r="C1002" s="1"/>
      <c r="D1002" s="1"/>
      <c r="E1002" s="1"/>
      <c r="F1002" s="1"/>
      <c r="G1002" s="1"/>
      <c r="H1002" s="1"/>
    </row>
    <row r="1003" spans="3:8" x14ac:dyDescent="0.2">
      <c r="C1003" s="1"/>
      <c r="D1003" s="1"/>
      <c r="E1003" s="1"/>
      <c r="F1003" s="1"/>
      <c r="G1003" s="1"/>
      <c r="H1003" s="1"/>
    </row>
    <row r="1004" spans="3:8" x14ac:dyDescent="0.2">
      <c r="C1004" s="1"/>
      <c r="D1004" s="1"/>
      <c r="E1004" s="1"/>
      <c r="F1004" s="1"/>
      <c r="G1004" s="1"/>
      <c r="H1004" s="1"/>
    </row>
    <row r="1005" spans="3:8" x14ac:dyDescent="0.2">
      <c r="C1005" s="1"/>
      <c r="D1005" s="1"/>
      <c r="E1005" s="1"/>
      <c r="F1005" s="1"/>
      <c r="G1005" s="1"/>
      <c r="H1005" s="1"/>
    </row>
    <row r="1006" spans="3:8" x14ac:dyDescent="0.2">
      <c r="C1006" s="1"/>
      <c r="D1006" s="1"/>
      <c r="E1006" s="1"/>
      <c r="F1006" s="1"/>
      <c r="G1006" s="1"/>
      <c r="H1006" s="1"/>
    </row>
    <row r="1007" spans="3:8" x14ac:dyDescent="0.2">
      <c r="C1007" s="1"/>
      <c r="D1007" s="1"/>
      <c r="E1007" s="1"/>
      <c r="F1007" s="1"/>
      <c r="G1007" s="1"/>
      <c r="H1007" s="1"/>
    </row>
    <row r="1008" spans="3:8" x14ac:dyDescent="0.2">
      <c r="C1008" s="1"/>
      <c r="D1008" s="1"/>
      <c r="E1008" s="1"/>
      <c r="F1008" s="1"/>
      <c r="G1008" s="1"/>
      <c r="H1008" s="1"/>
    </row>
    <row r="1009" spans="3:8" x14ac:dyDescent="0.2">
      <c r="C1009" s="1"/>
      <c r="D1009" s="1"/>
      <c r="E1009" s="1"/>
      <c r="F1009" s="1"/>
      <c r="G1009" s="1"/>
      <c r="H1009" s="1"/>
    </row>
    <row r="1010" spans="3:8" x14ac:dyDescent="0.2">
      <c r="C1010" s="1"/>
      <c r="D1010" s="1"/>
      <c r="E1010" s="1"/>
      <c r="F1010" s="1"/>
      <c r="G1010" s="1"/>
      <c r="H1010" s="1"/>
    </row>
    <row r="1011" spans="3:8" x14ac:dyDescent="0.2">
      <c r="C1011" s="1"/>
      <c r="D1011" s="1"/>
      <c r="E1011" s="1"/>
      <c r="F1011" s="1"/>
      <c r="G1011" s="1"/>
      <c r="H1011" s="1"/>
    </row>
    <row r="1012" spans="3:8" x14ac:dyDescent="0.2">
      <c r="C1012" s="1"/>
      <c r="D1012" s="1"/>
      <c r="E1012" s="1"/>
      <c r="F1012" s="1"/>
      <c r="G1012" s="1"/>
      <c r="H1012" s="1"/>
    </row>
    <row r="1013" spans="3:8" x14ac:dyDescent="0.2">
      <c r="C1013" s="1"/>
      <c r="D1013" s="1"/>
      <c r="E1013" s="1"/>
      <c r="F1013" s="1"/>
      <c r="G1013" s="1"/>
      <c r="H1013" s="1"/>
    </row>
    <row r="1014" spans="3:8" x14ac:dyDescent="0.2">
      <c r="C1014" s="1"/>
      <c r="D1014" s="1"/>
      <c r="E1014" s="1"/>
      <c r="F1014" s="1"/>
      <c r="G1014" s="1"/>
      <c r="H1014" s="1"/>
    </row>
    <row r="1015" spans="3:8" x14ac:dyDescent="0.2">
      <c r="C1015" s="1"/>
      <c r="D1015" s="1"/>
      <c r="E1015" s="1"/>
      <c r="F1015" s="1"/>
      <c r="G1015" s="1"/>
      <c r="H1015" s="1"/>
    </row>
    <row r="1016" spans="3:8" x14ac:dyDescent="0.2">
      <c r="C1016" s="1"/>
      <c r="D1016" s="1"/>
      <c r="E1016" s="1"/>
      <c r="F1016" s="1"/>
      <c r="G1016" s="1"/>
      <c r="H1016" s="1"/>
    </row>
    <row r="1017" spans="3:8" x14ac:dyDescent="0.2">
      <c r="C1017" s="1"/>
      <c r="D1017" s="1"/>
      <c r="E1017" s="1"/>
      <c r="F1017" s="1"/>
      <c r="G1017" s="1"/>
      <c r="H1017" s="1"/>
    </row>
    <row r="1018" spans="3:8" x14ac:dyDescent="0.2">
      <c r="C1018" s="1"/>
      <c r="D1018" s="1"/>
      <c r="E1018" s="1"/>
      <c r="F1018" s="1"/>
      <c r="G1018" s="1"/>
      <c r="H1018" s="1"/>
    </row>
    <row r="1019" spans="3:8" x14ac:dyDescent="0.2">
      <c r="C1019" s="1"/>
      <c r="D1019" s="1"/>
      <c r="E1019" s="1"/>
      <c r="F1019" s="1"/>
      <c r="G1019" s="1"/>
      <c r="H1019" s="1"/>
    </row>
    <row r="1020" spans="3:8" x14ac:dyDescent="0.2">
      <c r="C1020" s="1"/>
      <c r="D1020" s="1"/>
      <c r="E1020" s="1"/>
      <c r="F1020" s="1"/>
      <c r="G1020" s="1"/>
      <c r="H1020" s="1"/>
    </row>
    <row r="1021" spans="3:8" x14ac:dyDescent="0.2">
      <c r="C1021" s="1"/>
      <c r="D1021" s="1"/>
      <c r="E1021" s="1"/>
      <c r="F1021" s="1"/>
      <c r="G1021" s="1"/>
      <c r="H1021" s="1"/>
    </row>
    <row r="1022" spans="3:8" x14ac:dyDescent="0.2">
      <c r="C1022" s="1"/>
      <c r="D1022" s="1"/>
      <c r="E1022" s="1"/>
      <c r="F1022" s="1"/>
      <c r="G1022" s="1"/>
      <c r="H1022" s="1"/>
    </row>
    <row r="1023" spans="3:8" x14ac:dyDescent="0.2">
      <c r="C1023" s="1"/>
      <c r="D1023" s="1"/>
      <c r="E1023" s="1"/>
      <c r="F1023" s="1"/>
      <c r="G1023" s="1"/>
      <c r="H1023" s="1"/>
    </row>
    <row r="1024" spans="3:8" x14ac:dyDescent="0.2">
      <c r="C1024" s="1"/>
      <c r="D1024" s="1"/>
      <c r="E1024" s="1"/>
      <c r="F1024" s="1"/>
      <c r="G1024" s="1"/>
      <c r="H1024" s="1"/>
    </row>
    <row r="1025" spans="3:8" x14ac:dyDescent="0.2">
      <c r="C1025" s="1"/>
      <c r="D1025" s="1"/>
      <c r="E1025" s="1"/>
      <c r="F1025" s="1"/>
      <c r="G1025" s="1"/>
      <c r="H1025" s="1"/>
    </row>
    <row r="1026" spans="3:8" x14ac:dyDescent="0.2">
      <c r="C1026" s="1"/>
      <c r="D1026" s="1"/>
      <c r="E1026" s="1"/>
      <c r="F1026" s="1"/>
      <c r="G1026" s="1"/>
      <c r="H1026" s="1"/>
    </row>
    <row r="1027" spans="3:8" x14ac:dyDescent="0.2">
      <c r="C1027" s="1"/>
      <c r="D1027" s="1"/>
      <c r="E1027" s="1"/>
      <c r="F1027" s="1"/>
      <c r="G1027" s="1"/>
      <c r="H1027" s="1"/>
    </row>
    <row r="1028" spans="3:8" x14ac:dyDescent="0.2">
      <c r="C1028" s="1"/>
      <c r="D1028" s="1"/>
      <c r="E1028" s="1"/>
      <c r="F1028" s="1"/>
      <c r="G1028" s="1"/>
      <c r="H1028" s="1"/>
    </row>
    <row r="1029" spans="3:8" x14ac:dyDescent="0.2">
      <c r="C1029" s="1"/>
      <c r="D1029" s="1"/>
      <c r="E1029" s="1"/>
      <c r="F1029" s="1"/>
      <c r="G1029" s="1"/>
      <c r="H1029" s="1"/>
    </row>
    <row r="1030" spans="3:8" x14ac:dyDescent="0.2">
      <c r="C1030" s="1"/>
      <c r="D1030" s="1"/>
      <c r="E1030" s="1"/>
      <c r="F1030" s="1"/>
      <c r="G1030" s="1"/>
      <c r="H1030" s="1"/>
    </row>
    <row r="1031" spans="3:8" x14ac:dyDescent="0.2">
      <c r="C1031" s="1"/>
      <c r="D1031" s="1"/>
      <c r="E1031" s="1"/>
      <c r="F1031" s="1"/>
      <c r="G1031" s="1"/>
      <c r="H1031" s="1"/>
    </row>
    <row r="1032" spans="3:8" x14ac:dyDescent="0.2">
      <c r="C1032" s="1"/>
      <c r="D1032" s="1"/>
      <c r="E1032" s="1"/>
      <c r="F1032" s="1"/>
      <c r="G1032" s="1"/>
      <c r="H1032" s="1"/>
    </row>
    <row r="1033" spans="3:8" x14ac:dyDescent="0.2">
      <c r="C1033" s="1"/>
      <c r="D1033" s="1"/>
      <c r="E1033" s="1"/>
      <c r="F1033" s="1"/>
      <c r="G1033" s="1"/>
      <c r="H1033" s="1"/>
    </row>
    <row r="1034" spans="3:8" x14ac:dyDescent="0.2">
      <c r="C1034" s="1"/>
      <c r="D1034" s="1"/>
      <c r="E1034" s="1"/>
      <c r="F1034" s="1"/>
      <c r="G1034" s="1"/>
      <c r="H1034" s="1"/>
    </row>
    <row r="1035" spans="3:8" x14ac:dyDescent="0.2">
      <c r="C1035" s="1"/>
      <c r="D1035" s="1"/>
      <c r="E1035" s="1"/>
      <c r="F1035" s="1"/>
      <c r="G1035" s="1"/>
      <c r="H1035" s="1"/>
    </row>
    <row r="1036" spans="3:8" x14ac:dyDescent="0.2">
      <c r="C1036" s="1"/>
      <c r="D1036" s="1"/>
      <c r="E1036" s="1"/>
      <c r="F1036" s="1"/>
      <c r="G1036" s="1"/>
      <c r="H1036" s="1"/>
    </row>
    <row r="1037" spans="3:8" x14ac:dyDescent="0.2">
      <c r="C1037" s="1"/>
      <c r="D1037" s="1"/>
      <c r="E1037" s="1"/>
      <c r="F1037" s="1"/>
      <c r="G1037" s="1"/>
      <c r="H1037" s="1"/>
    </row>
    <row r="1038" spans="3:8" x14ac:dyDescent="0.2">
      <c r="C1038" s="1"/>
      <c r="D1038" s="1"/>
      <c r="E1038" s="1"/>
      <c r="F1038" s="1"/>
      <c r="G1038" s="1"/>
      <c r="H1038" s="1"/>
    </row>
    <row r="1039" spans="3:8" x14ac:dyDescent="0.2">
      <c r="C1039" s="1"/>
      <c r="D1039" s="1"/>
      <c r="E1039" s="1"/>
      <c r="F1039" s="1"/>
      <c r="G1039" s="1"/>
      <c r="H1039" s="1"/>
    </row>
    <row r="1040" spans="3:8" x14ac:dyDescent="0.2">
      <c r="C1040" s="1"/>
      <c r="D1040" s="1"/>
      <c r="E1040" s="1"/>
      <c r="F1040" s="1"/>
      <c r="G1040" s="1"/>
      <c r="H1040" s="1"/>
    </row>
    <row r="1041" spans="3:8" x14ac:dyDescent="0.2">
      <c r="C1041" s="1"/>
      <c r="D1041" s="1"/>
      <c r="E1041" s="1"/>
      <c r="F1041" s="1"/>
      <c r="G1041" s="1"/>
      <c r="H1041" s="1"/>
    </row>
    <row r="1042" spans="3:8" x14ac:dyDescent="0.2">
      <c r="C1042" s="1"/>
      <c r="D1042" s="1"/>
      <c r="E1042" s="1"/>
      <c r="F1042" s="1"/>
      <c r="G1042" s="1"/>
      <c r="H1042" s="1"/>
    </row>
    <row r="1043" spans="3:8" x14ac:dyDescent="0.2">
      <c r="C1043" s="1"/>
      <c r="D1043" s="1"/>
      <c r="E1043" s="1"/>
      <c r="F1043" s="1"/>
      <c r="G1043" s="1"/>
      <c r="H1043" s="1"/>
    </row>
    <row r="1044" spans="3:8" x14ac:dyDescent="0.2">
      <c r="C1044" s="1"/>
      <c r="D1044" s="1"/>
      <c r="E1044" s="1"/>
      <c r="F1044" s="1"/>
      <c r="G1044" s="1"/>
      <c r="H1044" s="1"/>
    </row>
    <row r="1045" spans="3:8" x14ac:dyDescent="0.2">
      <c r="C1045" s="1"/>
      <c r="D1045" s="1"/>
      <c r="E1045" s="1"/>
      <c r="F1045" s="1"/>
      <c r="G1045" s="1"/>
      <c r="H1045" s="1"/>
    </row>
    <row r="1046" spans="3:8" x14ac:dyDescent="0.2">
      <c r="C1046" s="1"/>
      <c r="D1046" s="1"/>
      <c r="E1046" s="1"/>
      <c r="F1046" s="1"/>
      <c r="G1046" s="1"/>
      <c r="H1046" s="1"/>
    </row>
    <row r="1047" spans="3:8" x14ac:dyDescent="0.2">
      <c r="C1047" s="1"/>
      <c r="D1047" s="1"/>
      <c r="E1047" s="1"/>
      <c r="F1047" s="1"/>
      <c r="G1047" s="1"/>
      <c r="H1047" s="1"/>
    </row>
    <row r="1048" spans="3:8" x14ac:dyDescent="0.2">
      <c r="C1048" s="1"/>
      <c r="D1048" s="1"/>
      <c r="E1048" s="1"/>
      <c r="F1048" s="1"/>
      <c r="G1048" s="1"/>
      <c r="H1048" s="1"/>
    </row>
    <row r="1049" spans="3:8" x14ac:dyDescent="0.2">
      <c r="C1049" s="1"/>
      <c r="D1049" s="1"/>
      <c r="E1049" s="1"/>
      <c r="F1049" s="1"/>
      <c r="G1049" s="1"/>
      <c r="H1049" s="1"/>
    </row>
    <row r="1050" spans="3:8" x14ac:dyDescent="0.2">
      <c r="C1050" s="1"/>
      <c r="D1050" s="1"/>
      <c r="E1050" s="1"/>
      <c r="F1050" s="1"/>
      <c r="G1050" s="1"/>
      <c r="H1050" s="1"/>
    </row>
    <row r="1051" spans="3:8" x14ac:dyDescent="0.2">
      <c r="C1051" s="1"/>
      <c r="D1051" s="1"/>
      <c r="E1051" s="1"/>
      <c r="F1051" s="1"/>
      <c r="G1051" s="1"/>
      <c r="H1051" s="1"/>
    </row>
    <row r="1052" spans="3:8" x14ac:dyDescent="0.2">
      <c r="C1052" s="1"/>
      <c r="D1052" s="1"/>
      <c r="E1052" s="1"/>
      <c r="F1052" s="1"/>
      <c r="G1052" s="1"/>
      <c r="H1052" s="1"/>
    </row>
    <row r="1053" spans="3:8" x14ac:dyDescent="0.2">
      <c r="C1053" s="1"/>
      <c r="D1053" s="1"/>
      <c r="E1053" s="1"/>
      <c r="F1053" s="1"/>
      <c r="G1053" s="1"/>
      <c r="H1053" s="1"/>
    </row>
    <row r="1054" spans="3:8" x14ac:dyDescent="0.2">
      <c r="C1054" s="1"/>
      <c r="D1054" s="1"/>
      <c r="E1054" s="1"/>
      <c r="F1054" s="1"/>
      <c r="G1054" s="1"/>
      <c r="H1054" s="1"/>
    </row>
    <row r="1055" spans="3:8" x14ac:dyDescent="0.2">
      <c r="C1055" s="1"/>
      <c r="D1055" s="1"/>
      <c r="E1055" s="1"/>
      <c r="F1055" s="1"/>
      <c r="G1055" s="1"/>
      <c r="H1055" s="1"/>
    </row>
    <row r="1056" spans="3:8" x14ac:dyDescent="0.2">
      <c r="C1056" s="1"/>
      <c r="D1056" s="1"/>
      <c r="E1056" s="1"/>
      <c r="F1056" s="1"/>
      <c r="G1056" s="1"/>
      <c r="H1056" s="1"/>
    </row>
    <row r="1057" spans="3:8" x14ac:dyDescent="0.2">
      <c r="C1057" s="1"/>
      <c r="D1057" s="1"/>
      <c r="E1057" s="1"/>
      <c r="F1057" s="1"/>
      <c r="G1057" s="1"/>
      <c r="H1057" s="1"/>
    </row>
    <row r="1058" spans="3:8" x14ac:dyDescent="0.2">
      <c r="C1058" s="1"/>
      <c r="D1058" s="1"/>
      <c r="E1058" s="1"/>
      <c r="F1058" s="1"/>
      <c r="G1058" s="1"/>
      <c r="H1058" s="1"/>
    </row>
    <row r="1059" spans="3:8" x14ac:dyDescent="0.2">
      <c r="C1059" s="1"/>
      <c r="D1059" s="1"/>
      <c r="E1059" s="1"/>
      <c r="F1059" s="1"/>
      <c r="G1059" s="1"/>
      <c r="H1059" s="1"/>
    </row>
    <row r="1060" spans="3:8" x14ac:dyDescent="0.2">
      <c r="C1060" s="1"/>
      <c r="D1060" s="1"/>
      <c r="E1060" s="1"/>
      <c r="F1060" s="1"/>
      <c r="G1060" s="1"/>
      <c r="H1060" s="1"/>
    </row>
    <row r="1061" spans="3:8" x14ac:dyDescent="0.2">
      <c r="C1061" s="1"/>
      <c r="D1061" s="1"/>
      <c r="E1061" s="1"/>
      <c r="F1061" s="1"/>
      <c r="G1061" s="1"/>
      <c r="H1061" s="1"/>
    </row>
    <row r="1062" spans="3:8" x14ac:dyDescent="0.2">
      <c r="C1062" s="1"/>
      <c r="D1062" s="1"/>
      <c r="E1062" s="1"/>
      <c r="F1062" s="1"/>
      <c r="G1062" s="1"/>
      <c r="H1062" s="1"/>
    </row>
    <row r="1063" spans="3:8" x14ac:dyDescent="0.2">
      <c r="C1063" s="1"/>
      <c r="D1063" s="1"/>
      <c r="E1063" s="1"/>
      <c r="F1063" s="1"/>
      <c r="G1063" s="1"/>
      <c r="H1063" s="1"/>
    </row>
    <row r="1064" spans="3:8" x14ac:dyDescent="0.2">
      <c r="C1064" s="1"/>
      <c r="D1064" s="1"/>
      <c r="E1064" s="1"/>
      <c r="F1064" s="1"/>
      <c r="G1064" s="1"/>
      <c r="H1064" s="1"/>
    </row>
    <row r="1065" spans="3:8" x14ac:dyDescent="0.2">
      <c r="C1065" s="1"/>
      <c r="D1065" s="1"/>
      <c r="E1065" s="1"/>
      <c r="F1065" s="1"/>
      <c r="G1065" s="1"/>
      <c r="H1065" s="1"/>
    </row>
    <row r="1066" spans="3:8" x14ac:dyDescent="0.2">
      <c r="C1066" s="1"/>
      <c r="D1066" s="1"/>
      <c r="E1066" s="1"/>
      <c r="F1066" s="1"/>
      <c r="G1066" s="1"/>
      <c r="H1066" s="1"/>
    </row>
    <row r="1067" spans="3:8" x14ac:dyDescent="0.2">
      <c r="C1067" s="1"/>
      <c r="D1067" s="1"/>
      <c r="E1067" s="1"/>
      <c r="F1067" s="1"/>
      <c r="G1067" s="1"/>
      <c r="H1067" s="1"/>
    </row>
    <row r="1068" spans="3:8" x14ac:dyDescent="0.2">
      <c r="C1068" s="1"/>
      <c r="D1068" s="1"/>
      <c r="E1068" s="1"/>
      <c r="F1068" s="1"/>
      <c r="G1068" s="1"/>
      <c r="H1068" s="1"/>
    </row>
    <row r="1069" spans="3:8" x14ac:dyDescent="0.2">
      <c r="C1069" s="1"/>
      <c r="D1069" s="1"/>
      <c r="E1069" s="1"/>
      <c r="F1069" s="1"/>
      <c r="G1069" s="1"/>
      <c r="H1069" s="1"/>
    </row>
    <row r="1070" spans="3:8" x14ac:dyDescent="0.2">
      <c r="C1070" s="1"/>
      <c r="D1070" s="1"/>
      <c r="E1070" s="1"/>
      <c r="F1070" s="1"/>
      <c r="G1070" s="1"/>
      <c r="H1070" s="1"/>
    </row>
    <row r="1071" spans="3:8" x14ac:dyDescent="0.2">
      <c r="C1071" s="1"/>
      <c r="D1071" s="1"/>
      <c r="E1071" s="1"/>
      <c r="F1071" s="1"/>
      <c r="G1071" s="1"/>
      <c r="H1071" s="1"/>
    </row>
    <row r="1072" spans="3:8" x14ac:dyDescent="0.2">
      <c r="C1072" s="1"/>
      <c r="D1072" s="1"/>
      <c r="E1072" s="1"/>
      <c r="F1072" s="1"/>
      <c r="G1072" s="1"/>
      <c r="H1072" s="1"/>
    </row>
    <row r="1073" spans="3:8" x14ac:dyDescent="0.2">
      <c r="C1073" s="1"/>
      <c r="D1073" s="1"/>
      <c r="E1073" s="1"/>
      <c r="F1073" s="1"/>
      <c r="G1073" s="1"/>
      <c r="H1073" s="1"/>
    </row>
    <row r="1074" spans="3:8" x14ac:dyDescent="0.2">
      <c r="C1074" s="1"/>
      <c r="D1074" s="1"/>
      <c r="E1074" s="1"/>
      <c r="F1074" s="1"/>
      <c r="G1074" s="1"/>
      <c r="H1074" s="1"/>
    </row>
    <row r="1075" spans="3:8" x14ac:dyDescent="0.2">
      <c r="C1075" s="1"/>
      <c r="D1075" s="1"/>
      <c r="E1075" s="1"/>
      <c r="F1075" s="1"/>
      <c r="G1075" s="1"/>
      <c r="H1075" s="1"/>
    </row>
    <row r="1076" spans="3:8" x14ac:dyDescent="0.2">
      <c r="C1076" s="1"/>
      <c r="D1076" s="1"/>
      <c r="E1076" s="1"/>
      <c r="F1076" s="1"/>
      <c r="G1076" s="1"/>
      <c r="H1076" s="1"/>
    </row>
    <row r="1077" spans="3:8" x14ac:dyDescent="0.2">
      <c r="C1077" s="1"/>
      <c r="D1077" s="1"/>
      <c r="E1077" s="1"/>
      <c r="F1077" s="1"/>
      <c r="G1077" s="1"/>
      <c r="H1077" s="1"/>
    </row>
    <row r="1078" spans="3:8" x14ac:dyDescent="0.2">
      <c r="C1078" s="1"/>
      <c r="D1078" s="1"/>
      <c r="E1078" s="1"/>
      <c r="F1078" s="1"/>
      <c r="G1078" s="1"/>
      <c r="H1078" s="1"/>
    </row>
    <row r="1079" spans="3:8" x14ac:dyDescent="0.2">
      <c r="C1079" s="1"/>
      <c r="D1079" s="1"/>
      <c r="E1079" s="1"/>
      <c r="F1079" s="1"/>
      <c r="G1079" s="1"/>
      <c r="H1079" s="1"/>
    </row>
    <row r="1080" spans="3:8" x14ac:dyDescent="0.2">
      <c r="C1080" s="1"/>
      <c r="D1080" s="1"/>
      <c r="E1080" s="1"/>
      <c r="F1080" s="1"/>
      <c r="G1080" s="1"/>
      <c r="H1080" s="1"/>
    </row>
    <row r="1081" spans="3:8" x14ac:dyDescent="0.2">
      <c r="C1081" s="1"/>
      <c r="D1081" s="1"/>
      <c r="E1081" s="1"/>
      <c r="F1081" s="1"/>
      <c r="G1081" s="1"/>
      <c r="H1081" s="1"/>
    </row>
    <row r="1082" spans="3:8" x14ac:dyDescent="0.2">
      <c r="C1082" s="1"/>
      <c r="D1082" s="1"/>
      <c r="E1082" s="1"/>
      <c r="F1082" s="1"/>
      <c r="G1082" s="1"/>
      <c r="H1082" s="1"/>
    </row>
    <row r="1083" spans="3:8" x14ac:dyDescent="0.2">
      <c r="C1083" s="1"/>
      <c r="D1083" s="1"/>
      <c r="E1083" s="1"/>
      <c r="F1083" s="1"/>
      <c r="G1083" s="1"/>
      <c r="H1083" s="1"/>
    </row>
    <row r="1084" spans="3:8" x14ac:dyDescent="0.2">
      <c r="C1084" s="1"/>
      <c r="D1084" s="1"/>
      <c r="E1084" s="1"/>
      <c r="F1084" s="1"/>
      <c r="G1084" s="1"/>
      <c r="H1084" s="1"/>
    </row>
    <row r="1085" spans="3:8" x14ac:dyDescent="0.2">
      <c r="C1085" s="1"/>
      <c r="D1085" s="1"/>
      <c r="E1085" s="1"/>
      <c r="F1085" s="1"/>
      <c r="G1085" s="1"/>
      <c r="H1085" s="1"/>
    </row>
    <row r="1086" spans="3:8" x14ac:dyDescent="0.2">
      <c r="C1086" s="1"/>
      <c r="D1086" s="1"/>
      <c r="E1086" s="1"/>
      <c r="F1086" s="1"/>
      <c r="G1086" s="1"/>
      <c r="H1086" s="1"/>
    </row>
    <row r="1087" spans="3:8" x14ac:dyDescent="0.2">
      <c r="C1087" s="1"/>
      <c r="D1087" s="1"/>
      <c r="E1087" s="1"/>
      <c r="F1087" s="1"/>
      <c r="G1087" s="1"/>
      <c r="H1087" s="1"/>
    </row>
    <row r="1088" spans="3:8" x14ac:dyDescent="0.2">
      <c r="C1088" s="1"/>
      <c r="D1088" s="1"/>
      <c r="E1088" s="1"/>
      <c r="F1088" s="1"/>
      <c r="G1088" s="1"/>
      <c r="H1088" s="1"/>
    </row>
    <row r="1089" spans="3:8" x14ac:dyDescent="0.2">
      <c r="C1089" s="1"/>
      <c r="D1089" s="1"/>
      <c r="E1089" s="1"/>
      <c r="F1089" s="1"/>
      <c r="G1089" s="1"/>
      <c r="H1089" s="1"/>
    </row>
    <row r="1090" spans="3:8" x14ac:dyDescent="0.2">
      <c r="C1090" s="1"/>
      <c r="D1090" s="1"/>
      <c r="E1090" s="1"/>
      <c r="F1090" s="1"/>
      <c r="G1090" s="1"/>
      <c r="H1090" s="1"/>
    </row>
    <row r="1091" spans="3:8" x14ac:dyDescent="0.2">
      <c r="C1091" s="1"/>
      <c r="D1091" s="1"/>
      <c r="E1091" s="1"/>
      <c r="F1091" s="1"/>
      <c r="G1091" s="1"/>
      <c r="H1091" s="1"/>
    </row>
    <row r="1092" spans="3:8" x14ac:dyDescent="0.2">
      <c r="C1092" s="1"/>
      <c r="D1092" s="1"/>
      <c r="E1092" s="1"/>
      <c r="F1092" s="1"/>
      <c r="G1092" s="1"/>
      <c r="H1092" s="1"/>
    </row>
    <row r="1093" spans="3:8" x14ac:dyDescent="0.2">
      <c r="C1093" s="1"/>
      <c r="D1093" s="1"/>
      <c r="E1093" s="1"/>
      <c r="F1093" s="1"/>
      <c r="G1093" s="1"/>
      <c r="H1093" s="1"/>
    </row>
    <row r="1094" spans="3:8" x14ac:dyDescent="0.2">
      <c r="C1094" s="1"/>
      <c r="D1094" s="1"/>
      <c r="E1094" s="1"/>
      <c r="F1094" s="1"/>
      <c r="G1094" s="1"/>
      <c r="H1094" s="1"/>
    </row>
    <row r="1095" spans="3:8" x14ac:dyDescent="0.2">
      <c r="C1095" s="1"/>
      <c r="D1095" s="1"/>
      <c r="E1095" s="1"/>
      <c r="F1095" s="1"/>
      <c r="G1095" s="1"/>
      <c r="H1095" s="1"/>
    </row>
    <row r="1096" spans="3:8" x14ac:dyDescent="0.2">
      <c r="C1096" s="1"/>
      <c r="D1096" s="1"/>
      <c r="E1096" s="1"/>
      <c r="F1096" s="1"/>
      <c r="G1096" s="1"/>
      <c r="H1096" s="1"/>
    </row>
    <row r="1097" spans="3:8" x14ac:dyDescent="0.2">
      <c r="C1097" s="1"/>
      <c r="D1097" s="1"/>
      <c r="E1097" s="1"/>
      <c r="F1097" s="1"/>
      <c r="G1097" s="1"/>
      <c r="H1097" s="1"/>
    </row>
    <row r="1098" spans="3:8" x14ac:dyDescent="0.2">
      <c r="C1098" s="1"/>
      <c r="D1098" s="1"/>
      <c r="E1098" s="1"/>
      <c r="F1098" s="1"/>
      <c r="G1098" s="1"/>
      <c r="H1098" s="1"/>
    </row>
    <row r="1099" spans="3:8" x14ac:dyDescent="0.2">
      <c r="C1099" s="1"/>
      <c r="D1099" s="1"/>
      <c r="E1099" s="1"/>
      <c r="F1099" s="1"/>
      <c r="G1099" s="1"/>
      <c r="H1099" s="1"/>
    </row>
    <row r="1100" spans="3:8" x14ac:dyDescent="0.2">
      <c r="C1100" s="1"/>
      <c r="D1100" s="1"/>
      <c r="E1100" s="1"/>
      <c r="F1100" s="1"/>
      <c r="G1100" s="1"/>
      <c r="H1100" s="1"/>
    </row>
    <row r="1101" spans="3:8" x14ac:dyDescent="0.2">
      <c r="C1101" s="1"/>
      <c r="D1101" s="1"/>
      <c r="E1101" s="1"/>
      <c r="F1101" s="1"/>
      <c r="G1101" s="1"/>
      <c r="H1101" s="1"/>
    </row>
    <row r="1102" spans="3:8" x14ac:dyDescent="0.2">
      <c r="C1102" s="1"/>
      <c r="D1102" s="1"/>
      <c r="E1102" s="1"/>
      <c r="F1102" s="1"/>
      <c r="G1102" s="1"/>
      <c r="H1102" s="1"/>
    </row>
    <row r="1103" spans="3:8" x14ac:dyDescent="0.2">
      <c r="C1103" s="1"/>
      <c r="D1103" s="1"/>
      <c r="E1103" s="1"/>
      <c r="F1103" s="1"/>
      <c r="G1103" s="1"/>
      <c r="H1103" s="1"/>
    </row>
    <row r="1104" spans="3:8" x14ac:dyDescent="0.2">
      <c r="C1104" s="1"/>
      <c r="D1104" s="1"/>
      <c r="E1104" s="1"/>
      <c r="F1104" s="1"/>
      <c r="G1104" s="1"/>
      <c r="H1104" s="1"/>
    </row>
    <row r="1105" spans="3:8" x14ac:dyDescent="0.2">
      <c r="C1105" s="1"/>
      <c r="D1105" s="1"/>
      <c r="E1105" s="1"/>
      <c r="F1105" s="1"/>
      <c r="G1105" s="1"/>
      <c r="H1105" s="1"/>
    </row>
    <row r="1106" spans="3:8" x14ac:dyDescent="0.2">
      <c r="C1106" s="1"/>
      <c r="D1106" s="1"/>
      <c r="E1106" s="1"/>
      <c r="F1106" s="1"/>
      <c r="G1106" s="1"/>
      <c r="H1106" s="1"/>
    </row>
    <row r="1107" spans="3:8" x14ac:dyDescent="0.2">
      <c r="C1107" s="1"/>
      <c r="D1107" s="1"/>
      <c r="E1107" s="1"/>
      <c r="F1107" s="1"/>
      <c r="G1107" s="1"/>
      <c r="H1107" s="1"/>
    </row>
    <row r="1108" spans="3:8" x14ac:dyDescent="0.2">
      <c r="C1108" s="1"/>
      <c r="D1108" s="1"/>
      <c r="E1108" s="1"/>
      <c r="F1108" s="1"/>
      <c r="G1108" s="1"/>
      <c r="H1108" s="1"/>
    </row>
    <row r="1109" spans="3:8" x14ac:dyDescent="0.2">
      <c r="C1109" s="1"/>
      <c r="D1109" s="1"/>
      <c r="E1109" s="1"/>
      <c r="F1109" s="1"/>
      <c r="G1109" s="1"/>
      <c r="H1109" s="1"/>
    </row>
    <row r="1110" spans="3:8" x14ac:dyDescent="0.2">
      <c r="C1110" s="1"/>
      <c r="D1110" s="1"/>
      <c r="E1110" s="1"/>
      <c r="F1110" s="1"/>
      <c r="G1110" s="1"/>
      <c r="H1110" s="1"/>
    </row>
    <row r="1111" spans="3:8" x14ac:dyDescent="0.2">
      <c r="C1111" s="1"/>
      <c r="D1111" s="1"/>
      <c r="E1111" s="1"/>
      <c r="F1111" s="1"/>
      <c r="G1111" s="1"/>
      <c r="H1111" s="1"/>
    </row>
    <row r="1112" spans="3:8" x14ac:dyDescent="0.2">
      <c r="C1112" s="1"/>
      <c r="D1112" s="1"/>
      <c r="E1112" s="1"/>
      <c r="F1112" s="1"/>
      <c r="G1112" s="1"/>
      <c r="H1112" s="1"/>
    </row>
    <row r="1113" spans="3:8" x14ac:dyDescent="0.2">
      <c r="C1113" s="1"/>
      <c r="D1113" s="1"/>
      <c r="E1113" s="1"/>
      <c r="F1113" s="1"/>
      <c r="G1113" s="1"/>
      <c r="H1113" s="1"/>
    </row>
    <row r="1114" spans="3:8" x14ac:dyDescent="0.2">
      <c r="C1114" s="1"/>
      <c r="D1114" s="1"/>
      <c r="E1114" s="1"/>
      <c r="F1114" s="1"/>
      <c r="G1114" s="1"/>
      <c r="H1114" s="1"/>
    </row>
    <row r="1115" spans="3:8" x14ac:dyDescent="0.2">
      <c r="C1115" s="1"/>
      <c r="D1115" s="1"/>
      <c r="E1115" s="1"/>
      <c r="F1115" s="1"/>
      <c r="G1115" s="1"/>
      <c r="H1115" s="1"/>
    </row>
    <row r="1116" spans="3:8" x14ac:dyDescent="0.2">
      <c r="C1116" s="1"/>
      <c r="D1116" s="1"/>
      <c r="E1116" s="1"/>
      <c r="F1116" s="1"/>
      <c r="G1116" s="1"/>
      <c r="H1116" s="1"/>
    </row>
    <row r="1117" spans="3:8" x14ac:dyDescent="0.2">
      <c r="C1117" s="1"/>
      <c r="D1117" s="1"/>
      <c r="E1117" s="1"/>
      <c r="F1117" s="1"/>
      <c r="G1117" s="1"/>
      <c r="H1117" s="1"/>
    </row>
    <row r="1118" spans="3:8" x14ac:dyDescent="0.2">
      <c r="C1118" s="1"/>
      <c r="D1118" s="1"/>
      <c r="E1118" s="1"/>
      <c r="F1118" s="1"/>
      <c r="G1118" s="1"/>
      <c r="H1118" s="1"/>
    </row>
    <row r="1119" spans="3:8" x14ac:dyDescent="0.2">
      <c r="C1119" s="1"/>
      <c r="D1119" s="1"/>
      <c r="E1119" s="1"/>
      <c r="F1119" s="1"/>
      <c r="G1119" s="1"/>
      <c r="H1119" s="1"/>
    </row>
    <row r="1120" spans="3:8" x14ac:dyDescent="0.2">
      <c r="C1120" s="1"/>
      <c r="D1120" s="1"/>
      <c r="E1120" s="1"/>
      <c r="F1120" s="1"/>
      <c r="G1120" s="1"/>
      <c r="H1120" s="1"/>
    </row>
    <row r="1121" spans="3:8" x14ac:dyDescent="0.2">
      <c r="C1121" s="1"/>
      <c r="D1121" s="1"/>
      <c r="E1121" s="1"/>
      <c r="F1121" s="1"/>
      <c r="G1121" s="1"/>
      <c r="H1121" s="1"/>
    </row>
    <row r="1122" spans="3:8" x14ac:dyDescent="0.2">
      <c r="C1122" s="1"/>
      <c r="D1122" s="1"/>
      <c r="E1122" s="1"/>
      <c r="F1122" s="1"/>
      <c r="G1122" s="1"/>
      <c r="H1122" s="1"/>
    </row>
    <row r="1123" spans="3:8" x14ac:dyDescent="0.2">
      <c r="C1123" s="1"/>
      <c r="D1123" s="1"/>
      <c r="E1123" s="1"/>
      <c r="F1123" s="1"/>
      <c r="G1123" s="1"/>
      <c r="H1123" s="1"/>
    </row>
    <row r="1124" spans="3:8" x14ac:dyDescent="0.2">
      <c r="C1124" s="1"/>
      <c r="D1124" s="1"/>
      <c r="E1124" s="1"/>
      <c r="F1124" s="1"/>
      <c r="G1124" s="1"/>
      <c r="H1124" s="1"/>
    </row>
    <row r="1125" spans="3:8" x14ac:dyDescent="0.2">
      <c r="C1125" s="1"/>
      <c r="D1125" s="1"/>
      <c r="E1125" s="1"/>
      <c r="F1125" s="1"/>
      <c r="G1125" s="1"/>
      <c r="H1125" s="1"/>
    </row>
    <row r="1126" spans="3:8" x14ac:dyDescent="0.2">
      <c r="C1126" s="1"/>
      <c r="D1126" s="1"/>
      <c r="E1126" s="1"/>
      <c r="F1126" s="1"/>
      <c r="G1126" s="1"/>
      <c r="H1126" s="1"/>
    </row>
    <row r="1127" spans="3:8" x14ac:dyDescent="0.2">
      <c r="C1127" s="1"/>
      <c r="D1127" s="1"/>
      <c r="E1127" s="1"/>
      <c r="F1127" s="1"/>
      <c r="G1127" s="1"/>
      <c r="H1127" s="1"/>
    </row>
    <row r="1128" spans="3:8" x14ac:dyDescent="0.2">
      <c r="C1128" s="1"/>
      <c r="D1128" s="1"/>
      <c r="E1128" s="1"/>
      <c r="F1128" s="1"/>
      <c r="G1128" s="1"/>
      <c r="H1128" s="1"/>
    </row>
    <row r="1129" spans="3:8" x14ac:dyDescent="0.2">
      <c r="C1129" s="1"/>
      <c r="D1129" s="1"/>
      <c r="E1129" s="1"/>
      <c r="F1129" s="1"/>
      <c r="G1129" s="1"/>
      <c r="H1129" s="1"/>
    </row>
    <row r="1130" spans="3:8" x14ac:dyDescent="0.2">
      <c r="C1130" s="1"/>
      <c r="D1130" s="1"/>
      <c r="E1130" s="1"/>
      <c r="F1130" s="1"/>
      <c r="G1130" s="1"/>
      <c r="H1130" s="1"/>
    </row>
    <row r="1131" spans="3:8" x14ac:dyDescent="0.2">
      <c r="C1131" s="1"/>
      <c r="D1131" s="1"/>
      <c r="E1131" s="1"/>
      <c r="F1131" s="1"/>
      <c r="G1131" s="1"/>
      <c r="H1131" s="1"/>
    </row>
    <row r="1132" spans="3:8" x14ac:dyDescent="0.2">
      <c r="C1132" s="1"/>
      <c r="D1132" s="1"/>
      <c r="E1132" s="1"/>
      <c r="F1132" s="1"/>
      <c r="G1132" s="1"/>
      <c r="H1132" s="1"/>
    </row>
    <row r="1133" spans="3:8" x14ac:dyDescent="0.2">
      <c r="C1133" s="1"/>
      <c r="D1133" s="1"/>
      <c r="E1133" s="1"/>
      <c r="F1133" s="1"/>
      <c r="G1133" s="1"/>
      <c r="H1133" s="1"/>
    </row>
    <row r="1134" spans="3:8" x14ac:dyDescent="0.2">
      <c r="C1134" s="1"/>
      <c r="D1134" s="1"/>
      <c r="E1134" s="1"/>
      <c r="F1134" s="1"/>
      <c r="G1134" s="1"/>
      <c r="H1134" s="1"/>
    </row>
    <row r="1135" spans="3:8" x14ac:dyDescent="0.2">
      <c r="C1135" s="1"/>
      <c r="D1135" s="1"/>
      <c r="E1135" s="1"/>
      <c r="F1135" s="1"/>
      <c r="G1135" s="1"/>
      <c r="H1135" s="1"/>
    </row>
    <row r="1136" spans="3:8" x14ac:dyDescent="0.2">
      <c r="C1136" s="1"/>
      <c r="D1136" s="1"/>
      <c r="E1136" s="1"/>
      <c r="F1136" s="1"/>
      <c r="G1136" s="1"/>
      <c r="H1136" s="1"/>
    </row>
    <row r="1137" spans="3:8" x14ac:dyDescent="0.2">
      <c r="C1137" s="1"/>
      <c r="D1137" s="1"/>
      <c r="E1137" s="1"/>
      <c r="F1137" s="1"/>
      <c r="G1137" s="1"/>
      <c r="H1137" s="1"/>
    </row>
    <row r="1138" spans="3:8" x14ac:dyDescent="0.2">
      <c r="C1138" s="1"/>
      <c r="D1138" s="1"/>
      <c r="E1138" s="1"/>
      <c r="F1138" s="1"/>
      <c r="G1138" s="1"/>
      <c r="H1138" s="1"/>
    </row>
    <row r="1139" spans="3:8" x14ac:dyDescent="0.2">
      <c r="C1139" s="1"/>
      <c r="D1139" s="1"/>
      <c r="E1139" s="1"/>
      <c r="F1139" s="1"/>
      <c r="G1139" s="1"/>
      <c r="H1139" s="1"/>
    </row>
    <row r="1140" spans="3:8" x14ac:dyDescent="0.2">
      <c r="C1140" s="1"/>
      <c r="D1140" s="1"/>
      <c r="E1140" s="1"/>
      <c r="F1140" s="1"/>
      <c r="G1140" s="1"/>
      <c r="H1140" s="1"/>
    </row>
    <row r="1141" spans="3:8" x14ac:dyDescent="0.2">
      <c r="C1141" s="1"/>
      <c r="D1141" s="1"/>
      <c r="E1141" s="1"/>
      <c r="F1141" s="1"/>
      <c r="G1141" s="1"/>
      <c r="H1141" s="1"/>
    </row>
    <row r="1142" spans="3:8" x14ac:dyDescent="0.2">
      <c r="C1142" s="1"/>
      <c r="D1142" s="1"/>
      <c r="E1142" s="1"/>
      <c r="F1142" s="1"/>
      <c r="G1142" s="1"/>
      <c r="H1142" s="1"/>
    </row>
    <row r="1143" spans="3:8" x14ac:dyDescent="0.2">
      <c r="C1143" s="1"/>
      <c r="D1143" s="1"/>
      <c r="E1143" s="1"/>
      <c r="F1143" s="1"/>
      <c r="G1143" s="1"/>
      <c r="H1143" s="1"/>
    </row>
    <row r="1144" spans="3:8" x14ac:dyDescent="0.2">
      <c r="C1144" s="1"/>
      <c r="D1144" s="1"/>
      <c r="E1144" s="1"/>
      <c r="F1144" s="1"/>
      <c r="G1144" s="1"/>
      <c r="H1144" s="1"/>
    </row>
    <row r="1145" spans="3:8" x14ac:dyDescent="0.2">
      <c r="C1145" s="1"/>
      <c r="D1145" s="1"/>
      <c r="E1145" s="1"/>
      <c r="F1145" s="1"/>
      <c r="G1145" s="1"/>
      <c r="H1145" s="1"/>
    </row>
    <row r="1146" spans="3:8" x14ac:dyDescent="0.2">
      <c r="C1146" s="1"/>
      <c r="D1146" s="1"/>
      <c r="E1146" s="1"/>
      <c r="F1146" s="1"/>
      <c r="G1146" s="1"/>
      <c r="H1146" s="1"/>
    </row>
    <row r="1147" spans="3:8" x14ac:dyDescent="0.2">
      <c r="C1147" s="1"/>
      <c r="D1147" s="1"/>
      <c r="E1147" s="1"/>
      <c r="F1147" s="1"/>
      <c r="G1147" s="1"/>
      <c r="H1147" s="1"/>
    </row>
    <row r="1148" spans="3:8" x14ac:dyDescent="0.2">
      <c r="C1148" s="1"/>
      <c r="D1148" s="1"/>
      <c r="E1148" s="1"/>
      <c r="F1148" s="1"/>
      <c r="G1148" s="1"/>
      <c r="H1148" s="1"/>
    </row>
    <row r="1149" spans="3:8" x14ac:dyDescent="0.2">
      <c r="C1149" s="1"/>
      <c r="D1149" s="1"/>
      <c r="E1149" s="1"/>
      <c r="F1149" s="1"/>
      <c r="G1149" s="1"/>
      <c r="H1149" s="1"/>
    </row>
    <row r="1150" spans="3:8" x14ac:dyDescent="0.2">
      <c r="C1150" s="1"/>
      <c r="D1150" s="1"/>
      <c r="E1150" s="1"/>
      <c r="F1150" s="1"/>
      <c r="G1150" s="1"/>
      <c r="H1150" s="1"/>
    </row>
    <row r="1151" spans="3:8" x14ac:dyDescent="0.2">
      <c r="C1151" s="1"/>
      <c r="D1151" s="1"/>
      <c r="E1151" s="1"/>
      <c r="F1151" s="1"/>
      <c r="G1151" s="1"/>
      <c r="H1151" s="1"/>
    </row>
    <row r="1152" spans="3:8" x14ac:dyDescent="0.2">
      <c r="C1152" s="1"/>
      <c r="D1152" s="1"/>
      <c r="E1152" s="1"/>
      <c r="F1152" s="1"/>
      <c r="G1152" s="1"/>
      <c r="H1152" s="1"/>
    </row>
    <row r="1153" spans="3:8" x14ac:dyDescent="0.2">
      <c r="C1153" s="1"/>
      <c r="D1153" s="1"/>
      <c r="E1153" s="1"/>
      <c r="F1153" s="1"/>
      <c r="G1153" s="1"/>
      <c r="H1153" s="1"/>
    </row>
    <row r="1154" spans="3:8" x14ac:dyDescent="0.2">
      <c r="C1154" s="1"/>
      <c r="D1154" s="1"/>
      <c r="E1154" s="1"/>
      <c r="F1154" s="1"/>
      <c r="G1154" s="1"/>
      <c r="H1154" s="1"/>
    </row>
    <row r="1155" spans="3:8" x14ac:dyDescent="0.2">
      <c r="C1155" s="1"/>
      <c r="D1155" s="1"/>
      <c r="E1155" s="1"/>
      <c r="F1155" s="1"/>
      <c r="G1155" s="1"/>
      <c r="H1155" s="1"/>
    </row>
    <row r="1156" spans="3:8" x14ac:dyDescent="0.2">
      <c r="C1156" s="1"/>
      <c r="D1156" s="1"/>
      <c r="E1156" s="1"/>
      <c r="F1156" s="1"/>
      <c r="G1156" s="1"/>
      <c r="H1156" s="1"/>
    </row>
    <row r="1157" spans="3:8" x14ac:dyDescent="0.2">
      <c r="C1157" s="1"/>
      <c r="D1157" s="1"/>
      <c r="E1157" s="1"/>
      <c r="F1157" s="1"/>
      <c r="G1157" s="1"/>
      <c r="H1157" s="1"/>
    </row>
    <row r="1158" spans="3:8" x14ac:dyDescent="0.2">
      <c r="C1158" s="1"/>
      <c r="D1158" s="1"/>
      <c r="E1158" s="1"/>
      <c r="F1158" s="1"/>
      <c r="G1158" s="1"/>
      <c r="H1158" s="1"/>
    </row>
    <row r="1159" spans="3:8" x14ac:dyDescent="0.2">
      <c r="C1159" s="1"/>
      <c r="D1159" s="1"/>
      <c r="E1159" s="1"/>
      <c r="F1159" s="1"/>
      <c r="G1159" s="1"/>
      <c r="H1159" s="1"/>
    </row>
    <row r="1160" spans="3:8" x14ac:dyDescent="0.2">
      <c r="C1160" s="1"/>
      <c r="D1160" s="1"/>
      <c r="E1160" s="1"/>
      <c r="F1160" s="1"/>
      <c r="G1160" s="1"/>
      <c r="H1160" s="1"/>
    </row>
    <row r="1161" spans="3:8" x14ac:dyDescent="0.2">
      <c r="C1161" s="1"/>
      <c r="D1161" s="1"/>
      <c r="E1161" s="1"/>
      <c r="F1161" s="1"/>
      <c r="G1161" s="1"/>
      <c r="H1161" s="1"/>
    </row>
    <row r="1162" spans="3:8" x14ac:dyDescent="0.2">
      <c r="C1162" s="1"/>
      <c r="D1162" s="1"/>
      <c r="E1162" s="1"/>
      <c r="F1162" s="1"/>
      <c r="G1162" s="1"/>
      <c r="H1162" s="1"/>
    </row>
    <row r="1163" spans="3:8" x14ac:dyDescent="0.2">
      <c r="C1163" s="1"/>
      <c r="D1163" s="1"/>
      <c r="E1163" s="1"/>
      <c r="F1163" s="1"/>
      <c r="G1163" s="1"/>
      <c r="H1163" s="1"/>
    </row>
    <row r="1164" spans="3:8" x14ac:dyDescent="0.2">
      <c r="C1164" s="1"/>
      <c r="D1164" s="1"/>
      <c r="E1164" s="1"/>
      <c r="F1164" s="1"/>
      <c r="G1164" s="1"/>
      <c r="H1164" s="1"/>
    </row>
    <row r="1165" spans="3:8" x14ac:dyDescent="0.2">
      <c r="C1165" s="1"/>
      <c r="D1165" s="1"/>
      <c r="E1165" s="1"/>
      <c r="F1165" s="1"/>
      <c r="G1165" s="1"/>
      <c r="H1165" s="1"/>
    </row>
    <row r="1166" spans="3:8" x14ac:dyDescent="0.2">
      <c r="C1166" s="1"/>
      <c r="D1166" s="1"/>
      <c r="E1166" s="1"/>
      <c r="F1166" s="1"/>
      <c r="G1166" s="1"/>
      <c r="H1166" s="1"/>
    </row>
    <row r="1167" spans="3:8" x14ac:dyDescent="0.2">
      <c r="C1167" s="1"/>
      <c r="D1167" s="1"/>
      <c r="E1167" s="1"/>
      <c r="F1167" s="1"/>
      <c r="G1167" s="1"/>
      <c r="H1167" s="1"/>
    </row>
    <row r="1168" spans="3:8" x14ac:dyDescent="0.2">
      <c r="C1168" s="1"/>
      <c r="D1168" s="1"/>
      <c r="E1168" s="1"/>
      <c r="F1168" s="1"/>
      <c r="G1168" s="1"/>
      <c r="H1168" s="1"/>
    </row>
    <row r="1169" spans="3:8" x14ac:dyDescent="0.2">
      <c r="C1169" s="1"/>
      <c r="D1169" s="1"/>
      <c r="E1169" s="1"/>
      <c r="F1169" s="1"/>
      <c r="G1169" s="1"/>
      <c r="H1169" s="1"/>
    </row>
    <row r="1170" spans="3:8" x14ac:dyDescent="0.2">
      <c r="C1170" s="1"/>
      <c r="D1170" s="1"/>
      <c r="E1170" s="1"/>
      <c r="F1170" s="1"/>
      <c r="G1170" s="1"/>
      <c r="H1170" s="1"/>
    </row>
    <row r="1171" spans="3:8" x14ac:dyDescent="0.2">
      <c r="C1171" s="1"/>
      <c r="D1171" s="1"/>
      <c r="E1171" s="1"/>
      <c r="F1171" s="1"/>
      <c r="G1171" s="1"/>
      <c r="H1171" s="1"/>
    </row>
    <row r="1172" spans="3:8" x14ac:dyDescent="0.2">
      <c r="C1172" s="1"/>
      <c r="D1172" s="1"/>
      <c r="E1172" s="1"/>
      <c r="F1172" s="1"/>
      <c r="G1172" s="1"/>
      <c r="H1172" s="1"/>
    </row>
    <row r="1173" spans="3:8" x14ac:dyDescent="0.2">
      <c r="C1173" s="1"/>
      <c r="D1173" s="1"/>
      <c r="E1173" s="1"/>
      <c r="F1173" s="1"/>
      <c r="G1173" s="1"/>
      <c r="H1173" s="1"/>
    </row>
    <row r="1174" spans="3:8" x14ac:dyDescent="0.2">
      <c r="C1174" s="1"/>
      <c r="D1174" s="1"/>
      <c r="E1174" s="1"/>
      <c r="F1174" s="1"/>
      <c r="G1174" s="1"/>
      <c r="H1174" s="1"/>
    </row>
    <row r="1175" spans="3:8" x14ac:dyDescent="0.2">
      <c r="C1175" s="1"/>
      <c r="D1175" s="1"/>
      <c r="E1175" s="1"/>
      <c r="F1175" s="1"/>
      <c r="G1175" s="1"/>
      <c r="H1175" s="1"/>
    </row>
    <row r="1176" spans="3:8" x14ac:dyDescent="0.2">
      <c r="C1176" s="1"/>
      <c r="D1176" s="1"/>
      <c r="E1176" s="1"/>
      <c r="F1176" s="1"/>
      <c r="G1176" s="1"/>
      <c r="H1176" s="1"/>
    </row>
    <row r="1177" spans="3:8" x14ac:dyDescent="0.2">
      <c r="C1177" s="1"/>
      <c r="D1177" s="1"/>
      <c r="E1177" s="1"/>
      <c r="F1177" s="1"/>
      <c r="G1177" s="1"/>
      <c r="H1177" s="1"/>
    </row>
    <row r="1178" spans="3:8" x14ac:dyDescent="0.2">
      <c r="C1178" s="1"/>
      <c r="D1178" s="1"/>
      <c r="E1178" s="1"/>
      <c r="F1178" s="1"/>
      <c r="G1178" s="1"/>
      <c r="H1178" s="1"/>
    </row>
    <row r="1179" spans="3:8" x14ac:dyDescent="0.2">
      <c r="C1179" s="1"/>
      <c r="D1179" s="1"/>
      <c r="E1179" s="1"/>
      <c r="F1179" s="1"/>
      <c r="G1179" s="1"/>
      <c r="H1179" s="1"/>
    </row>
    <row r="1180" spans="3:8" x14ac:dyDescent="0.2">
      <c r="C1180" s="1"/>
      <c r="D1180" s="1"/>
      <c r="E1180" s="1"/>
      <c r="F1180" s="1"/>
      <c r="G1180" s="1"/>
      <c r="H1180" s="1"/>
    </row>
    <row r="1181" spans="3:8" x14ac:dyDescent="0.2">
      <c r="C1181" s="1"/>
      <c r="D1181" s="1"/>
      <c r="E1181" s="1"/>
      <c r="F1181" s="1"/>
      <c r="G1181" s="1"/>
      <c r="H1181" s="1"/>
    </row>
    <row r="1182" spans="3:8" x14ac:dyDescent="0.2">
      <c r="C1182" s="1"/>
      <c r="D1182" s="1"/>
      <c r="E1182" s="1"/>
      <c r="F1182" s="1"/>
      <c r="G1182" s="1"/>
      <c r="H1182" s="1"/>
    </row>
    <row r="1183" spans="3:8" x14ac:dyDescent="0.2">
      <c r="C1183" s="1"/>
      <c r="D1183" s="1"/>
      <c r="E1183" s="1"/>
      <c r="F1183" s="1"/>
      <c r="G1183" s="1"/>
      <c r="H1183" s="1"/>
    </row>
    <row r="1184" spans="3:8" x14ac:dyDescent="0.2">
      <c r="C1184" s="1"/>
      <c r="D1184" s="1"/>
      <c r="E1184" s="1"/>
      <c r="F1184" s="1"/>
      <c r="G1184" s="1"/>
      <c r="H1184" s="1"/>
    </row>
    <row r="1185" spans="3:8" x14ac:dyDescent="0.2">
      <c r="C1185" s="1"/>
      <c r="D1185" s="1"/>
      <c r="E1185" s="1"/>
      <c r="F1185" s="1"/>
      <c r="G1185" s="1"/>
      <c r="H1185" s="1"/>
    </row>
    <row r="1186" spans="3:8" x14ac:dyDescent="0.2">
      <c r="C1186" s="1"/>
      <c r="D1186" s="1"/>
      <c r="E1186" s="1"/>
      <c r="F1186" s="1"/>
      <c r="G1186" s="1"/>
      <c r="H1186" s="1"/>
    </row>
    <row r="1187" spans="3:8" x14ac:dyDescent="0.2">
      <c r="C1187" s="1"/>
      <c r="D1187" s="1"/>
      <c r="E1187" s="1"/>
      <c r="F1187" s="1"/>
      <c r="G1187" s="1"/>
      <c r="H1187" s="1"/>
    </row>
    <row r="1188" spans="3:8" x14ac:dyDescent="0.2">
      <c r="C1188" s="1"/>
      <c r="D1188" s="1"/>
      <c r="E1188" s="1"/>
      <c r="F1188" s="1"/>
      <c r="G1188" s="1"/>
      <c r="H1188" s="1"/>
    </row>
    <row r="1189" spans="3:8" x14ac:dyDescent="0.2">
      <c r="C1189" s="1"/>
      <c r="D1189" s="1"/>
      <c r="E1189" s="1"/>
      <c r="F1189" s="1"/>
      <c r="G1189" s="1"/>
      <c r="H1189" s="1"/>
    </row>
    <row r="1190" spans="3:8" x14ac:dyDescent="0.2">
      <c r="C1190" s="1"/>
      <c r="D1190" s="1"/>
      <c r="E1190" s="1"/>
      <c r="F1190" s="1"/>
      <c r="G1190" s="1"/>
      <c r="H1190" s="1"/>
    </row>
    <row r="1191" spans="3:8" x14ac:dyDescent="0.2">
      <c r="C1191" s="1"/>
      <c r="D1191" s="1"/>
      <c r="E1191" s="1"/>
      <c r="F1191" s="1"/>
      <c r="G1191" s="1"/>
      <c r="H1191" s="1"/>
    </row>
    <row r="1192" spans="3:8" x14ac:dyDescent="0.2">
      <c r="C1192" s="1"/>
      <c r="D1192" s="1"/>
      <c r="E1192" s="1"/>
      <c r="F1192" s="1"/>
      <c r="G1192" s="1"/>
      <c r="H1192" s="1"/>
    </row>
    <row r="1193" spans="3:8" x14ac:dyDescent="0.2">
      <c r="C1193" s="1"/>
      <c r="D1193" s="1"/>
      <c r="E1193" s="1"/>
      <c r="F1193" s="1"/>
      <c r="G1193" s="1"/>
      <c r="H1193" s="1"/>
    </row>
    <row r="1194" spans="3:8" x14ac:dyDescent="0.2">
      <c r="C1194" s="1"/>
      <c r="D1194" s="1"/>
      <c r="E1194" s="1"/>
      <c r="F1194" s="1"/>
      <c r="G1194" s="1"/>
      <c r="H1194" s="1"/>
    </row>
    <row r="1195" spans="3:8" x14ac:dyDescent="0.2">
      <c r="C1195" s="1"/>
      <c r="D1195" s="1"/>
      <c r="E1195" s="1"/>
      <c r="F1195" s="1"/>
      <c r="G1195" s="1"/>
      <c r="H1195" s="1"/>
    </row>
    <row r="1196" spans="3:8" x14ac:dyDescent="0.2">
      <c r="C1196" s="1"/>
      <c r="D1196" s="1"/>
      <c r="E1196" s="1"/>
      <c r="F1196" s="1"/>
      <c r="G1196" s="1"/>
      <c r="H1196" s="1"/>
    </row>
    <row r="1197" spans="3:8" x14ac:dyDescent="0.2">
      <c r="C1197" s="1"/>
      <c r="D1197" s="1"/>
      <c r="E1197" s="1"/>
      <c r="F1197" s="1"/>
      <c r="G1197" s="1"/>
      <c r="H1197" s="1"/>
    </row>
    <row r="1198" spans="3:8" x14ac:dyDescent="0.2">
      <c r="C1198" s="1"/>
      <c r="D1198" s="1"/>
      <c r="E1198" s="1"/>
      <c r="F1198" s="1"/>
      <c r="G1198" s="1"/>
      <c r="H1198" s="1"/>
    </row>
    <row r="1199" spans="3:8" x14ac:dyDescent="0.2">
      <c r="C1199" s="1"/>
      <c r="D1199" s="1"/>
      <c r="E1199" s="1"/>
      <c r="F1199" s="1"/>
      <c r="G1199" s="1"/>
      <c r="H1199" s="1"/>
    </row>
    <row r="1200" spans="3:8" x14ac:dyDescent="0.2">
      <c r="C1200" s="1"/>
      <c r="D1200" s="1"/>
      <c r="E1200" s="1"/>
      <c r="F1200" s="1"/>
      <c r="G1200" s="1"/>
      <c r="H1200" s="1"/>
    </row>
    <row r="1201" spans="3:8" x14ac:dyDescent="0.2">
      <c r="C1201" s="1"/>
      <c r="D1201" s="1"/>
      <c r="E1201" s="1"/>
      <c r="F1201" s="1"/>
      <c r="G1201" s="1"/>
      <c r="H1201" s="1"/>
    </row>
    <row r="1202" spans="3:8" x14ac:dyDescent="0.2">
      <c r="C1202" s="1"/>
      <c r="D1202" s="1"/>
      <c r="E1202" s="1"/>
      <c r="F1202" s="1"/>
      <c r="G1202" s="1"/>
      <c r="H1202" s="1"/>
    </row>
    <row r="1203" spans="3:8" x14ac:dyDescent="0.2">
      <c r="C1203" s="1"/>
      <c r="D1203" s="1"/>
      <c r="E1203" s="1"/>
      <c r="F1203" s="1"/>
      <c r="G1203" s="1"/>
      <c r="H1203" s="1"/>
    </row>
    <row r="1204" spans="3:8" x14ac:dyDescent="0.2">
      <c r="C1204" s="1"/>
      <c r="D1204" s="1"/>
      <c r="E1204" s="1"/>
      <c r="F1204" s="1"/>
      <c r="G1204" s="1"/>
      <c r="H1204" s="1"/>
    </row>
    <row r="1205" spans="3:8" x14ac:dyDescent="0.2">
      <c r="C1205" s="1"/>
      <c r="D1205" s="1"/>
      <c r="E1205" s="1"/>
      <c r="F1205" s="1"/>
      <c r="G1205" s="1"/>
      <c r="H1205" s="1"/>
    </row>
    <row r="1206" spans="3:8" x14ac:dyDescent="0.2">
      <c r="C1206" s="1"/>
      <c r="D1206" s="1"/>
      <c r="E1206" s="1"/>
      <c r="F1206" s="1"/>
      <c r="G1206" s="1"/>
      <c r="H1206" s="1"/>
    </row>
    <row r="1207" spans="3:8" x14ac:dyDescent="0.2">
      <c r="C1207" s="1"/>
      <c r="D1207" s="1"/>
      <c r="E1207" s="1"/>
      <c r="F1207" s="1"/>
      <c r="G1207" s="1"/>
      <c r="H1207" s="1"/>
    </row>
    <row r="1208" spans="3:8" x14ac:dyDescent="0.2">
      <c r="C1208" s="1"/>
      <c r="D1208" s="1"/>
      <c r="E1208" s="1"/>
      <c r="F1208" s="1"/>
      <c r="G1208" s="1"/>
      <c r="H1208" s="1"/>
    </row>
    <row r="1209" spans="3:8" x14ac:dyDescent="0.2">
      <c r="C1209" s="1"/>
      <c r="D1209" s="1"/>
      <c r="E1209" s="1"/>
      <c r="F1209" s="1"/>
      <c r="G1209" s="1"/>
      <c r="H1209" s="1"/>
    </row>
    <row r="1210" spans="3:8" x14ac:dyDescent="0.2">
      <c r="C1210" s="1"/>
      <c r="D1210" s="1"/>
      <c r="E1210" s="1"/>
      <c r="F1210" s="1"/>
      <c r="G1210" s="1"/>
      <c r="H1210" s="1"/>
    </row>
    <row r="1211" spans="3:8" x14ac:dyDescent="0.2">
      <c r="C1211" s="1"/>
      <c r="D1211" s="1"/>
      <c r="E1211" s="1"/>
      <c r="F1211" s="1"/>
      <c r="G1211" s="1"/>
      <c r="H1211" s="1"/>
    </row>
    <row r="1212" spans="3:8" x14ac:dyDescent="0.2">
      <c r="C1212" s="1"/>
      <c r="D1212" s="1"/>
      <c r="E1212" s="1"/>
      <c r="F1212" s="1"/>
      <c r="G1212" s="1"/>
      <c r="H1212" s="1"/>
    </row>
    <row r="1213" spans="3:8" x14ac:dyDescent="0.2">
      <c r="C1213" s="1"/>
      <c r="D1213" s="1"/>
      <c r="E1213" s="1"/>
      <c r="F1213" s="1"/>
      <c r="G1213" s="1"/>
      <c r="H1213" s="1"/>
    </row>
    <row r="1214" spans="3:8" x14ac:dyDescent="0.2">
      <c r="C1214" s="1"/>
      <c r="D1214" s="1"/>
      <c r="E1214" s="1"/>
      <c r="F1214" s="1"/>
      <c r="G1214" s="1"/>
      <c r="H1214" s="1"/>
    </row>
    <row r="1215" spans="3:8" x14ac:dyDescent="0.2">
      <c r="C1215" s="1"/>
      <c r="D1215" s="1"/>
      <c r="E1215" s="1"/>
      <c r="F1215" s="1"/>
      <c r="G1215" s="1"/>
      <c r="H1215" s="1"/>
    </row>
    <row r="1216" spans="3:8" x14ac:dyDescent="0.2">
      <c r="C1216" s="1"/>
      <c r="D1216" s="1"/>
      <c r="E1216" s="1"/>
      <c r="F1216" s="1"/>
      <c r="G1216" s="1"/>
      <c r="H1216" s="1"/>
    </row>
    <row r="1217" spans="3:8" x14ac:dyDescent="0.2">
      <c r="C1217" s="1"/>
      <c r="D1217" s="1"/>
      <c r="E1217" s="1"/>
      <c r="F1217" s="1"/>
      <c r="G1217" s="1"/>
      <c r="H1217" s="1"/>
    </row>
    <row r="1218" spans="3:8" x14ac:dyDescent="0.2">
      <c r="C1218" s="1"/>
      <c r="D1218" s="1"/>
      <c r="E1218" s="1"/>
      <c r="F1218" s="1"/>
      <c r="G1218" s="1"/>
      <c r="H1218" s="1"/>
    </row>
    <row r="1219" spans="3:8" x14ac:dyDescent="0.2">
      <c r="C1219" s="1"/>
      <c r="D1219" s="1"/>
      <c r="E1219" s="1"/>
      <c r="F1219" s="1"/>
      <c r="G1219" s="1"/>
      <c r="H1219" s="1"/>
    </row>
    <row r="1220" spans="3:8" x14ac:dyDescent="0.2">
      <c r="C1220" s="1"/>
      <c r="D1220" s="1"/>
      <c r="E1220" s="1"/>
      <c r="F1220" s="1"/>
      <c r="G1220" s="1"/>
      <c r="H1220" s="1"/>
    </row>
    <row r="1221" spans="3:8" x14ac:dyDescent="0.2">
      <c r="C1221" s="1"/>
      <c r="D1221" s="1"/>
      <c r="E1221" s="1"/>
      <c r="F1221" s="1"/>
      <c r="G1221" s="1"/>
      <c r="H1221" s="1"/>
    </row>
    <row r="1222" spans="3:8" x14ac:dyDescent="0.2">
      <c r="C1222" s="1"/>
      <c r="D1222" s="1"/>
      <c r="E1222" s="1"/>
      <c r="F1222" s="1"/>
      <c r="G1222" s="1"/>
      <c r="H1222" s="1"/>
    </row>
    <row r="1223" spans="3:8" x14ac:dyDescent="0.2">
      <c r="C1223" s="1"/>
      <c r="D1223" s="1"/>
      <c r="E1223" s="1"/>
      <c r="F1223" s="1"/>
      <c r="G1223" s="1"/>
      <c r="H1223" s="1"/>
    </row>
    <row r="1224" spans="3:8" x14ac:dyDescent="0.2">
      <c r="C1224" s="1"/>
      <c r="D1224" s="1"/>
      <c r="E1224" s="1"/>
      <c r="F1224" s="1"/>
      <c r="G1224" s="1"/>
      <c r="H1224" s="1"/>
    </row>
    <row r="1225" spans="3:8" x14ac:dyDescent="0.2">
      <c r="C1225" s="1"/>
      <c r="D1225" s="1"/>
      <c r="E1225" s="1"/>
      <c r="F1225" s="1"/>
      <c r="G1225" s="1"/>
      <c r="H1225" s="1"/>
    </row>
    <row r="1226" spans="3:8" x14ac:dyDescent="0.2">
      <c r="C1226" s="1"/>
      <c r="D1226" s="1"/>
      <c r="E1226" s="1"/>
      <c r="F1226" s="1"/>
      <c r="G1226" s="1"/>
      <c r="H1226" s="1"/>
    </row>
    <row r="1227" spans="3:8" x14ac:dyDescent="0.2">
      <c r="C1227" s="1"/>
      <c r="D1227" s="1"/>
      <c r="E1227" s="1"/>
      <c r="F1227" s="1"/>
      <c r="G1227" s="1"/>
      <c r="H1227" s="1"/>
    </row>
    <row r="1228" spans="3:8" x14ac:dyDescent="0.2">
      <c r="C1228" s="1"/>
      <c r="D1228" s="1"/>
      <c r="E1228" s="1"/>
      <c r="F1228" s="1"/>
      <c r="G1228" s="1"/>
      <c r="H1228" s="1"/>
    </row>
    <row r="1229" spans="3:8" x14ac:dyDescent="0.2">
      <c r="C1229" s="1"/>
      <c r="D1229" s="1"/>
      <c r="E1229" s="1"/>
      <c r="F1229" s="1"/>
      <c r="G1229" s="1"/>
      <c r="H1229" s="1"/>
    </row>
    <row r="1230" spans="3:8" x14ac:dyDescent="0.2">
      <c r="C1230" s="1"/>
      <c r="D1230" s="1"/>
      <c r="E1230" s="1"/>
      <c r="F1230" s="1"/>
      <c r="G1230" s="1"/>
      <c r="H1230" s="1"/>
    </row>
    <row r="1231" spans="3:8" x14ac:dyDescent="0.2">
      <c r="C1231" s="1"/>
      <c r="D1231" s="1"/>
      <c r="E1231" s="1"/>
      <c r="F1231" s="1"/>
      <c r="G1231" s="1"/>
      <c r="H1231" s="1"/>
    </row>
    <row r="1232" spans="3:8" x14ac:dyDescent="0.2">
      <c r="C1232" s="1"/>
      <c r="D1232" s="1"/>
      <c r="E1232" s="1"/>
      <c r="F1232" s="1"/>
      <c r="G1232" s="1"/>
      <c r="H1232" s="1"/>
    </row>
    <row r="1233" spans="3:8" x14ac:dyDescent="0.2">
      <c r="C1233" s="1"/>
      <c r="D1233" s="1"/>
      <c r="E1233" s="1"/>
      <c r="F1233" s="1"/>
      <c r="G1233" s="1"/>
      <c r="H1233" s="1"/>
    </row>
    <row r="1234" spans="3:8" x14ac:dyDescent="0.2">
      <c r="C1234" s="1"/>
      <c r="D1234" s="1"/>
      <c r="E1234" s="1"/>
      <c r="F1234" s="1"/>
      <c r="G1234" s="1"/>
      <c r="H1234" s="1"/>
    </row>
    <row r="1235" spans="3:8" x14ac:dyDescent="0.2">
      <c r="C1235" s="1"/>
      <c r="D1235" s="1"/>
      <c r="E1235" s="1"/>
      <c r="F1235" s="1"/>
      <c r="G1235" s="1"/>
      <c r="H1235" s="1"/>
    </row>
    <row r="1236" spans="3:8" x14ac:dyDescent="0.2">
      <c r="C1236" s="1"/>
      <c r="D1236" s="1"/>
      <c r="E1236" s="1"/>
      <c r="F1236" s="1"/>
      <c r="G1236" s="1"/>
      <c r="H1236" s="1"/>
    </row>
    <row r="1237" spans="3:8" x14ac:dyDescent="0.2">
      <c r="C1237" s="1"/>
      <c r="D1237" s="1"/>
      <c r="E1237" s="1"/>
      <c r="F1237" s="1"/>
      <c r="G1237" s="1"/>
      <c r="H1237" s="1"/>
    </row>
    <row r="1238" spans="3:8" x14ac:dyDescent="0.2">
      <c r="C1238" s="1"/>
      <c r="D1238" s="1"/>
      <c r="E1238" s="1"/>
      <c r="F1238" s="1"/>
      <c r="G1238" s="1"/>
      <c r="H1238" s="1"/>
    </row>
    <row r="1239" spans="3:8" x14ac:dyDescent="0.2">
      <c r="C1239" s="1"/>
      <c r="D1239" s="1"/>
      <c r="E1239" s="1"/>
      <c r="F1239" s="1"/>
      <c r="G1239" s="1"/>
      <c r="H1239" s="1"/>
    </row>
    <row r="1240" spans="3:8" x14ac:dyDescent="0.2">
      <c r="C1240" s="1"/>
      <c r="D1240" s="1"/>
      <c r="E1240" s="1"/>
      <c r="F1240" s="1"/>
      <c r="G1240" s="1"/>
      <c r="H1240" s="1"/>
    </row>
    <row r="1241" spans="3:8" x14ac:dyDescent="0.2">
      <c r="C1241" s="1"/>
      <c r="D1241" s="1"/>
      <c r="E1241" s="1"/>
      <c r="F1241" s="1"/>
      <c r="G1241" s="1"/>
      <c r="H1241" s="1"/>
    </row>
    <row r="1242" spans="3:8" x14ac:dyDescent="0.2">
      <c r="C1242" s="1"/>
      <c r="D1242" s="1"/>
      <c r="E1242" s="1"/>
      <c r="F1242" s="1"/>
      <c r="G1242" s="1"/>
      <c r="H1242" s="1"/>
    </row>
    <row r="1243" spans="3:8" x14ac:dyDescent="0.2">
      <c r="C1243" s="1"/>
      <c r="D1243" s="1"/>
      <c r="E1243" s="1"/>
      <c r="F1243" s="1"/>
      <c r="G1243" s="1"/>
      <c r="H1243" s="1"/>
    </row>
    <row r="1244" spans="3:8" x14ac:dyDescent="0.2">
      <c r="C1244" s="1"/>
      <c r="D1244" s="1"/>
      <c r="E1244" s="1"/>
      <c r="F1244" s="1"/>
      <c r="G1244" s="1"/>
      <c r="H1244" s="1"/>
    </row>
    <row r="1245" spans="3:8" x14ac:dyDescent="0.2">
      <c r="C1245" s="1"/>
      <c r="D1245" s="1"/>
      <c r="E1245" s="1"/>
      <c r="F1245" s="1"/>
      <c r="G1245" s="1"/>
      <c r="H1245" s="1"/>
    </row>
    <row r="1246" spans="3:8" x14ac:dyDescent="0.2">
      <c r="C1246" s="1"/>
      <c r="D1246" s="1"/>
      <c r="E1246" s="1"/>
      <c r="F1246" s="1"/>
      <c r="G1246" s="1"/>
      <c r="H1246" s="1"/>
    </row>
    <row r="1247" spans="3:8" x14ac:dyDescent="0.2">
      <c r="C1247" s="1"/>
      <c r="D1247" s="1"/>
      <c r="E1247" s="1"/>
      <c r="F1247" s="1"/>
      <c r="G1247" s="1"/>
      <c r="H1247" s="1"/>
    </row>
    <row r="1248" spans="3:8" x14ac:dyDescent="0.2">
      <c r="C1248" s="1"/>
      <c r="D1248" s="1"/>
      <c r="E1248" s="1"/>
      <c r="F1248" s="1"/>
      <c r="G1248" s="1"/>
      <c r="H1248" s="1"/>
    </row>
    <row r="1249" spans="3:8" x14ac:dyDescent="0.2">
      <c r="C1249" s="1"/>
      <c r="D1249" s="1"/>
      <c r="E1249" s="1"/>
      <c r="F1249" s="1"/>
      <c r="G1249" s="1"/>
      <c r="H1249" s="1"/>
    </row>
    <row r="1250" spans="3:8" x14ac:dyDescent="0.2">
      <c r="C1250" s="1"/>
      <c r="D1250" s="1"/>
      <c r="E1250" s="1"/>
      <c r="F1250" s="1"/>
      <c r="G1250" s="1"/>
      <c r="H1250" s="1"/>
    </row>
    <row r="1251" spans="3:8" x14ac:dyDescent="0.2">
      <c r="C1251" s="1"/>
      <c r="D1251" s="1"/>
      <c r="E1251" s="1"/>
      <c r="F1251" s="1"/>
      <c r="G1251" s="1"/>
      <c r="H1251" s="1"/>
    </row>
    <row r="1252" spans="3:8" x14ac:dyDescent="0.2">
      <c r="C1252" s="1"/>
      <c r="D1252" s="1"/>
      <c r="E1252" s="1"/>
      <c r="F1252" s="1"/>
      <c r="G1252" s="1"/>
      <c r="H1252" s="1"/>
    </row>
    <row r="1253" spans="3:8" x14ac:dyDescent="0.2">
      <c r="C1253" s="1"/>
      <c r="D1253" s="1"/>
      <c r="E1253" s="1"/>
      <c r="F1253" s="1"/>
      <c r="G1253" s="1"/>
      <c r="H1253" s="1"/>
    </row>
    <row r="1254" spans="3:8" x14ac:dyDescent="0.2">
      <c r="C1254" s="1"/>
      <c r="D1254" s="1"/>
      <c r="E1254" s="1"/>
      <c r="F1254" s="1"/>
      <c r="G1254" s="1"/>
      <c r="H1254" s="1"/>
    </row>
    <row r="1255" spans="3:8" x14ac:dyDescent="0.2">
      <c r="C1255" s="1"/>
      <c r="D1255" s="1"/>
      <c r="E1255" s="1"/>
      <c r="F1255" s="1"/>
      <c r="G1255" s="1"/>
      <c r="H1255" s="1"/>
    </row>
    <row r="1256" spans="3:8" x14ac:dyDescent="0.2">
      <c r="C1256" s="1"/>
      <c r="D1256" s="1"/>
      <c r="E1256" s="1"/>
      <c r="F1256" s="1"/>
      <c r="G1256" s="1"/>
      <c r="H1256" s="1"/>
    </row>
    <row r="1257" spans="3:8" x14ac:dyDescent="0.2">
      <c r="C1257" s="1"/>
      <c r="D1257" s="1"/>
      <c r="E1257" s="1"/>
      <c r="F1257" s="1"/>
      <c r="G1257" s="1"/>
      <c r="H1257" s="1"/>
    </row>
    <row r="1258" spans="3:8" x14ac:dyDescent="0.2">
      <c r="C1258" s="1"/>
      <c r="D1258" s="1"/>
      <c r="E1258" s="1"/>
      <c r="F1258" s="1"/>
      <c r="G1258" s="1"/>
      <c r="H1258" s="1"/>
    </row>
    <row r="1259" spans="3:8" x14ac:dyDescent="0.2">
      <c r="C1259" s="1"/>
      <c r="D1259" s="1"/>
      <c r="E1259" s="1"/>
      <c r="F1259" s="1"/>
      <c r="G1259" s="1"/>
      <c r="H1259" s="1"/>
    </row>
    <row r="1260" spans="3:8" x14ac:dyDescent="0.2">
      <c r="C1260" s="1"/>
      <c r="D1260" s="1"/>
      <c r="E1260" s="1"/>
      <c r="F1260" s="1"/>
      <c r="G1260" s="1"/>
      <c r="H1260" s="1"/>
    </row>
    <row r="1261" spans="3:8" x14ac:dyDescent="0.2">
      <c r="C1261" s="1"/>
      <c r="D1261" s="1"/>
      <c r="E1261" s="1"/>
      <c r="F1261" s="1"/>
      <c r="G1261" s="1"/>
      <c r="H1261" s="1"/>
    </row>
    <row r="1262" spans="3:8" x14ac:dyDescent="0.2">
      <c r="C1262" s="1"/>
      <c r="D1262" s="1"/>
      <c r="E1262" s="1"/>
      <c r="F1262" s="1"/>
      <c r="G1262" s="1"/>
      <c r="H1262" s="1"/>
    </row>
    <row r="1263" spans="3:8" x14ac:dyDescent="0.2">
      <c r="C1263" s="1"/>
      <c r="D1263" s="1"/>
      <c r="E1263" s="1"/>
      <c r="F1263" s="1"/>
      <c r="G1263" s="1"/>
      <c r="H1263" s="1"/>
    </row>
    <row r="1264" spans="3:8" x14ac:dyDescent="0.2">
      <c r="C1264" s="1"/>
      <c r="D1264" s="1"/>
      <c r="E1264" s="1"/>
      <c r="F1264" s="1"/>
      <c r="G1264" s="1"/>
      <c r="H1264" s="1"/>
    </row>
    <row r="1265" spans="3:8" x14ac:dyDescent="0.2">
      <c r="C1265" s="1"/>
      <c r="D1265" s="1"/>
      <c r="E1265" s="1"/>
      <c r="F1265" s="1"/>
      <c r="G1265" s="1"/>
      <c r="H1265" s="1"/>
    </row>
    <row r="1266" spans="3:8" x14ac:dyDescent="0.2">
      <c r="C1266" s="1"/>
      <c r="D1266" s="1"/>
      <c r="E1266" s="1"/>
      <c r="F1266" s="1"/>
      <c r="G1266" s="1"/>
      <c r="H1266" s="1"/>
    </row>
    <row r="1267" spans="3:8" x14ac:dyDescent="0.2">
      <c r="C1267" s="1"/>
      <c r="D1267" s="1"/>
      <c r="E1267" s="1"/>
      <c r="F1267" s="1"/>
      <c r="G1267" s="1"/>
      <c r="H1267" s="1"/>
    </row>
    <row r="1268" spans="3:8" x14ac:dyDescent="0.2">
      <c r="C1268" s="1"/>
      <c r="D1268" s="1"/>
      <c r="E1268" s="1"/>
      <c r="F1268" s="1"/>
      <c r="G1268" s="1"/>
      <c r="H1268" s="1"/>
    </row>
    <row r="1269" spans="3:8" x14ac:dyDescent="0.2">
      <c r="C1269" s="1"/>
      <c r="D1269" s="1"/>
      <c r="E1269" s="1"/>
      <c r="F1269" s="1"/>
      <c r="G1269" s="1"/>
      <c r="H1269" s="1"/>
    </row>
    <row r="1270" spans="3:8" x14ac:dyDescent="0.2">
      <c r="C1270" s="1"/>
      <c r="D1270" s="1"/>
      <c r="E1270" s="1"/>
      <c r="F1270" s="1"/>
      <c r="G1270" s="1"/>
      <c r="H1270" s="1"/>
    </row>
    <row r="1271" spans="3:8" x14ac:dyDescent="0.2">
      <c r="C1271" s="1"/>
      <c r="D1271" s="1"/>
      <c r="E1271" s="1"/>
      <c r="F1271" s="1"/>
      <c r="G1271" s="1"/>
      <c r="H1271" s="1"/>
    </row>
    <row r="1272" spans="3:8" x14ac:dyDescent="0.2">
      <c r="C1272" s="1"/>
      <c r="D1272" s="1"/>
      <c r="E1272" s="1"/>
      <c r="F1272" s="1"/>
      <c r="G1272" s="1"/>
      <c r="H1272" s="1"/>
    </row>
    <row r="1273" spans="3:8" x14ac:dyDescent="0.2">
      <c r="C1273" s="1"/>
      <c r="D1273" s="1"/>
      <c r="E1273" s="1"/>
      <c r="F1273" s="1"/>
      <c r="G1273" s="1"/>
      <c r="H1273" s="1"/>
    </row>
    <row r="1274" spans="3:8" x14ac:dyDescent="0.2">
      <c r="C1274" s="1"/>
      <c r="D1274" s="1"/>
      <c r="E1274" s="1"/>
      <c r="F1274" s="1"/>
      <c r="G1274" s="1"/>
      <c r="H1274" s="1"/>
    </row>
    <row r="1275" spans="3:8" x14ac:dyDescent="0.2">
      <c r="C1275" s="1"/>
      <c r="D1275" s="1"/>
      <c r="E1275" s="1"/>
      <c r="F1275" s="1"/>
      <c r="G1275" s="1"/>
      <c r="H1275" s="1"/>
    </row>
    <row r="1276" spans="3:8" x14ac:dyDescent="0.2">
      <c r="C1276" s="1"/>
      <c r="D1276" s="1"/>
      <c r="E1276" s="1"/>
      <c r="F1276" s="1"/>
      <c r="G1276" s="1"/>
      <c r="H1276" s="1"/>
    </row>
    <row r="1277" spans="3:8" x14ac:dyDescent="0.2">
      <c r="C1277" s="1"/>
      <c r="D1277" s="1"/>
      <c r="E1277" s="1"/>
      <c r="F1277" s="1"/>
      <c r="G1277" s="1"/>
      <c r="H1277" s="1"/>
    </row>
    <row r="1278" spans="3:8" x14ac:dyDescent="0.2">
      <c r="C1278" s="1"/>
      <c r="D1278" s="1"/>
      <c r="E1278" s="1"/>
      <c r="F1278" s="1"/>
      <c r="G1278" s="1"/>
      <c r="H1278" s="1"/>
    </row>
    <row r="1279" spans="3:8" x14ac:dyDescent="0.2">
      <c r="C1279" s="1"/>
      <c r="D1279" s="1"/>
      <c r="E1279" s="1"/>
      <c r="F1279" s="1"/>
      <c r="G1279" s="1"/>
      <c r="H1279" s="1"/>
    </row>
    <row r="1280" spans="3:8" x14ac:dyDescent="0.2">
      <c r="C1280" s="1"/>
      <c r="D1280" s="1"/>
      <c r="E1280" s="1"/>
      <c r="F1280" s="1"/>
      <c r="G1280" s="1"/>
      <c r="H1280" s="1"/>
    </row>
    <row r="1281" spans="3:8" x14ac:dyDescent="0.2">
      <c r="C1281" s="1"/>
      <c r="D1281" s="1"/>
      <c r="E1281" s="1"/>
      <c r="F1281" s="1"/>
      <c r="G1281" s="1"/>
      <c r="H1281" s="1"/>
    </row>
    <row r="1282" spans="3:8" x14ac:dyDescent="0.2">
      <c r="C1282" s="1"/>
      <c r="D1282" s="1"/>
      <c r="E1282" s="1"/>
      <c r="F1282" s="1"/>
      <c r="G1282" s="1"/>
      <c r="H1282" s="1"/>
    </row>
    <row r="1283" spans="3:8" x14ac:dyDescent="0.2">
      <c r="C1283" s="1"/>
      <c r="D1283" s="1"/>
      <c r="E1283" s="1"/>
      <c r="F1283" s="1"/>
      <c r="G1283" s="1"/>
      <c r="H1283" s="1"/>
    </row>
    <row r="1284" spans="3:8" x14ac:dyDescent="0.2">
      <c r="C1284" s="1"/>
      <c r="D1284" s="1"/>
      <c r="E1284" s="1"/>
      <c r="F1284" s="1"/>
      <c r="G1284" s="1"/>
      <c r="H1284" s="1"/>
    </row>
    <row r="1285" spans="3:8" x14ac:dyDescent="0.2">
      <c r="C1285" s="1"/>
      <c r="D1285" s="1"/>
      <c r="E1285" s="1"/>
      <c r="F1285" s="1"/>
      <c r="G1285" s="1"/>
      <c r="H1285" s="1"/>
    </row>
    <row r="1286" spans="3:8" x14ac:dyDescent="0.2">
      <c r="C1286" s="1"/>
      <c r="D1286" s="1"/>
      <c r="E1286" s="1"/>
      <c r="F1286" s="1"/>
      <c r="G1286" s="1"/>
      <c r="H1286" s="1"/>
    </row>
    <row r="1287" spans="3:8" x14ac:dyDescent="0.2">
      <c r="C1287" s="1"/>
      <c r="D1287" s="1"/>
      <c r="E1287" s="1"/>
      <c r="F1287" s="1"/>
      <c r="G1287" s="1"/>
      <c r="H1287" s="1"/>
    </row>
    <row r="1288" spans="3:8" x14ac:dyDescent="0.2">
      <c r="C1288" s="1"/>
      <c r="D1288" s="1"/>
      <c r="E1288" s="1"/>
      <c r="F1288" s="1"/>
      <c r="G1288" s="1"/>
      <c r="H1288" s="1"/>
    </row>
    <row r="1289" spans="3:8" x14ac:dyDescent="0.2">
      <c r="C1289" s="1"/>
      <c r="D1289" s="1"/>
      <c r="E1289" s="1"/>
      <c r="F1289" s="1"/>
      <c r="G1289" s="1"/>
      <c r="H1289" s="1"/>
    </row>
    <row r="1290" spans="3:8" x14ac:dyDescent="0.2">
      <c r="C1290" s="1"/>
      <c r="D1290" s="1"/>
      <c r="E1290" s="1"/>
      <c r="F1290" s="1"/>
      <c r="G1290" s="1"/>
      <c r="H1290" s="1"/>
    </row>
    <row r="1291" spans="3:8" x14ac:dyDescent="0.2">
      <c r="C1291" s="1"/>
      <c r="D1291" s="1"/>
      <c r="E1291" s="1"/>
      <c r="F1291" s="1"/>
      <c r="G1291" s="1"/>
      <c r="H1291" s="1"/>
    </row>
    <row r="1292" spans="3:8" x14ac:dyDescent="0.2">
      <c r="C1292" s="1"/>
      <c r="D1292" s="1"/>
      <c r="E1292" s="1"/>
      <c r="F1292" s="1"/>
      <c r="G1292" s="1"/>
      <c r="H1292" s="1"/>
    </row>
    <row r="1293" spans="3:8" x14ac:dyDescent="0.2">
      <c r="C1293" s="1"/>
      <c r="D1293" s="1"/>
      <c r="E1293" s="1"/>
      <c r="F1293" s="1"/>
      <c r="G1293" s="1"/>
      <c r="H1293" s="1"/>
    </row>
    <row r="1294" spans="3:8" x14ac:dyDescent="0.2">
      <c r="C1294" s="1"/>
      <c r="D1294" s="1"/>
      <c r="E1294" s="1"/>
      <c r="F1294" s="1"/>
      <c r="G1294" s="1"/>
      <c r="H1294" s="1"/>
    </row>
    <row r="1295" spans="3:8" x14ac:dyDescent="0.2">
      <c r="C1295" s="1"/>
      <c r="D1295" s="1"/>
      <c r="E1295" s="1"/>
      <c r="F1295" s="1"/>
      <c r="G1295" s="1"/>
      <c r="H1295" s="1"/>
    </row>
    <row r="1296" spans="3:8" x14ac:dyDescent="0.2">
      <c r="C1296" s="1"/>
      <c r="D1296" s="1"/>
      <c r="E1296" s="1"/>
      <c r="F1296" s="1"/>
      <c r="G1296" s="1"/>
      <c r="H1296" s="1"/>
    </row>
    <row r="1297" spans="3:8" x14ac:dyDescent="0.2">
      <c r="C1297" s="1"/>
      <c r="D1297" s="1"/>
      <c r="E1297" s="1"/>
      <c r="F1297" s="1"/>
      <c r="G1297" s="1"/>
      <c r="H1297" s="1"/>
    </row>
    <row r="1298" spans="3:8" x14ac:dyDescent="0.2">
      <c r="C1298" s="1"/>
      <c r="D1298" s="1"/>
      <c r="E1298" s="1"/>
      <c r="F1298" s="1"/>
      <c r="G1298" s="1"/>
      <c r="H1298" s="1"/>
    </row>
    <row r="1299" spans="3:8" x14ac:dyDescent="0.2">
      <c r="C1299" s="1"/>
      <c r="D1299" s="1"/>
      <c r="E1299" s="1"/>
      <c r="F1299" s="1"/>
      <c r="G1299" s="1"/>
      <c r="H1299" s="1"/>
    </row>
    <row r="1300" spans="3:8" x14ac:dyDescent="0.2">
      <c r="C1300" s="1"/>
      <c r="D1300" s="1"/>
      <c r="E1300" s="1"/>
      <c r="F1300" s="1"/>
      <c r="G1300" s="1"/>
      <c r="H1300" s="1"/>
    </row>
    <row r="1301" spans="3:8" x14ac:dyDescent="0.2">
      <c r="C1301" s="1"/>
      <c r="D1301" s="1"/>
      <c r="E1301" s="1"/>
      <c r="F1301" s="1"/>
      <c r="G1301" s="1"/>
      <c r="H1301" s="1"/>
    </row>
    <row r="1302" spans="3:8" x14ac:dyDescent="0.2">
      <c r="C1302" s="1"/>
      <c r="D1302" s="1"/>
      <c r="E1302" s="1"/>
      <c r="F1302" s="1"/>
      <c r="G1302" s="1"/>
      <c r="H1302" s="1"/>
    </row>
    <row r="1303" spans="3:8" x14ac:dyDescent="0.2">
      <c r="C1303" s="1"/>
      <c r="D1303" s="1"/>
      <c r="E1303" s="1"/>
      <c r="F1303" s="1"/>
      <c r="G1303" s="1"/>
      <c r="H1303" s="1"/>
    </row>
    <row r="1304" spans="3:8" x14ac:dyDescent="0.2">
      <c r="C1304" s="1"/>
      <c r="D1304" s="1"/>
      <c r="E1304" s="1"/>
      <c r="F1304" s="1"/>
      <c r="G1304" s="1"/>
      <c r="H1304" s="1"/>
    </row>
    <row r="1305" spans="3:8" x14ac:dyDescent="0.2">
      <c r="C1305" s="1"/>
      <c r="D1305" s="1"/>
      <c r="E1305" s="1"/>
      <c r="F1305" s="1"/>
      <c r="G1305" s="1"/>
      <c r="H1305" s="1"/>
    </row>
    <row r="1306" spans="3:8" x14ac:dyDescent="0.2">
      <c r="C1306" s="1"/>
      <c r="D1306" s="1"/>
      <c r="E1306" s="1"/>
      <c r="F1306" s="1"/>
      <c r="G1306" s="1"/>
      <c r="H1306" s="1"/>
    </row>
    <row r="1307" spans="3:8" x14ac:dyDescent="0.2">
      <c r="C1307" s="1"/>
      <c r="D1307" s="1"/>
      <c r="E1307" s="1"/>
      <c r="F1307" s="1"/>
      <c r="G1307" s="1"/>
      <c r="H1307" s="1"/>
    </row>
    <row r="1308" spans="3:8" x14ac:dyDescent="0.2">
      <c r="C1308" s="1"/>
      <c r="D1308" s="1"/>
      <c r="E1308" s="1"/>
      <c r="F1308" s="1"/>
      <c r="G1308" s="1"/>
      <c r="H1308" s="1"/>
    </row>
    <row r="1309" spans="3:8" x14ac:dyDescent="0.2">
      <c r="C1309" s="1"/>
      <c r="D1309" s="1"/>
      <c r="E1309" s="1"/>
      <c r="F1309" s="1"/>
      <c r="G1309" s="1"/>
      <c r="H1309" s="1"/>
    </row>
    <row r="1310" spans="3:8" x14ac:dyDescent="0.2">
      <c r="C1310" s="1"/>
      <c r="D1310" s="1"/>
      <c r="E1310" s="1"/>
      <c r="F1310" s="1"/>
      <c r="G1310" s="1"/>
      <c r="H1310" s="1"/>
    </row>
    <row r="1311" spans="3:8" x14ac:dyDescent="0.2">
      <c r="C1311" s="1"/>
      <c r="D1311" s="1"/>
      <c r="E1311" s="1"/>
      <c r="F1311" s="1"/>
      <c r="G1311" s="1"/>
      <c r="H1311" s="1"/>
    </row>
    <row r="1312" spans="3:8" x14ac:dyDescent="0.2">
      <c r="C1312" s="1"/>
      <c r="D1312" s="1"/>
      <c r="E1312" s="1"/>
      <c r="F1312" s="1"/>
      <c r="G1312" s="1"/>
      <c r="H1312" s="1"/>
    </row>
    <row r="1313" spans="3:8" x14ac:dyDescent="0.2">
      <c r="C1313" s="1"/>
      <c r="D1313" s="1"/>
      <c r="E1313" s="1"/>
      <c r="F1313" s="1"/>
      <c r="G1313" s="1"/>
      <c r="H1313" s="1"/>
    </row>
    <row r="1314" spans="3:8" x14ac:dyDescent="0.2">
      <c r="C1314" s="1"/>
      <c r="D1314" s="1"/>
      <c r="E1314" s="1"/>
      <c r="F1314" s="1"/>
      <c r="G1314" s="1"/>
      <c r="H1314" s="1"/>
    </row>
    <row r="1315" spans="3:8" x14ac:dyDescent="0.2">
      <c r="C1315" s="1"/>
      <c r="D1315" s="1"/>
      <c r="E1315" s="1"/>
      <c r="F1315" s="1"/>
      <c r="G1315" s="1"/>
      <c r="H1315" s="1"/>
    </row>
    <row r="1316" spans="3:8" x14ac:dyDescent="0.2">
      <c r="C1316" s="1"/>
      <c r="D1316" s="1"/>
      <c r="E1316" s="1"/>
      <c r="F1316" s="1"/>
      <c r="G1316" s="1"/>
      <c r="H1316" s="1"/>
    </row>
    <row r="1317" spans="3:8" x14ac:dyDescent="0.2">
      <c r="C1317" s="1"/>
      <c r="D1317" s="1"/>
      <c r="E1317" s="1"/>
      <c r="F1317" s="1"/>
      <c r="G1317" s="1"/>
      <c r="H1317" s="1"/>
    </row>
    <row r="1318" spans="3:8" x14ac:dyDescent="0.2">
      <c r="C1318" s="1"/>
      <c r="D1318" s="1"/>
      <c r="E1318" s="1"/>
      <c r="F1318" s="1"/>
      <c r="G1318" s="1"/>
      <c r="H1318" s="1"/>
    </row>
    <row r="1319" spans="3:8" x14ac:dyDescent="0.2">
      <c r="C1319" s="1"/>
      <c r="D1319" s="1"/>
      <c r="E1319" s="1"/>
      <c r="F1319" s="1"/>
      <c r="G1319" s="1"/>
      <c r="H1319" s="1"/>
    </row>
    <row r="1320" spans="3:8" x14ac:dyDescent="0.2">
      <c r="C1320" s="1"/>
      <c r="D1320" s="1"/>
      <c r="E1320" s="1"/>
      <c r="F1320" s="1"/>
      <c r="G1320" s="1"/>
      <c r="H1320" s="1"/>
    </row>
    <row r="1321" spans="3:8" x14ac:dyDescent="0.2">
      <c r="C1321" s="1"/>
      <c r="D1321" s="1"/>
      <c r="E1321" s="1"/>
      <c r="F1321" s="1"/>
      <c r="G1321" s="1"/>
      <c r="H1321" s="1"/>
    </row>
    <row r="1322" spans="3:8" x14ac:dyDescent="0.2">
      <c r="C1322" s="1"/>
      <c r="D1322" s="1"/>
      <c r="E1322" s="1"/>
      <c r="F1322" s="1"/>
      <c r="G1322" s="1"/>
      <c r="H1322" s="1"/>
    </row>
    <row r="1323" spans="3:8" x14ac:dyDescent="0.2">
      <c r="C1323" s="1"/>
      <c r="D1323" s="1"/>
      <c r="E1323" s="1"/>
      <c r="F1323" s="1"/>
      <c r="G1323" s="1"/>
      <c r="H1323" s="1"/>
    </row>
    <row r="1324" spans="3:8" x14ac:dyDescent="0.2">
      <c r="C1324" s="1"/>
      <c r="D1324" s="1"/>
      <c r="E1324" s="1"/>
      <c r="F1324" s="1"/>
      <c r="G1324" s="1"/>
      <c r="H1324" s="1"/>
    </row>
    <row r="1325" spans="3:8" x14ac:dyDescent="0.2">
      <c r="C1325" s="1"/>
      <c r="D1325" s="1"/>
      <c r="E1325" s="1"/>
      <c r="F1325" s="1"/>
      <c r="G1325" s="1"/>
      <c r="H1325" s="1"/>
    </row>
    <row r="1326" spans="3:8" x14ac:dyDescent="0.2">
      <c r="C1326" s="1"/>
      <c r="D1326" s="1"/>
      <c r="E1326" s="1"/>
      <c r="F1326" s="1"/>
      <c r="G1326" s="1"/>
      <c r="H1326" s="1"/>
    </row>
    <row r="1327" spans="3:8" x14ac:dyDescent="0.2">
      <c r="C1327" s="1"/>
      <c r="D1327" s="1"/>
      <c r="E1327" s="1"/>
      <c r="F1327" s="1"/>
      <c r="G1327" s="1"/>
      <c r="H1327" s="1"/>
    </row>
    <row r="1328" spans="3:8" x14ac:dyDescent="0.2">
      <c r="C1328" s="1"/>
      <c r="D1328" s="1"/>
      <c r="E1328" s="1"/>
      <c r="F1328" s="1"/>
      <c r="G1328" s="1"/>
      <c r="H1328" s="1"/>
    </row>
    <row r="1329" spans="3:8" x14ac:dyDescent="0.2">
      <c r="C1329" s="1"/>
      <c r="D1329" s="1"/>
      <c r="E1329" s="1"/>
      <c r="F1329" s="1"/>
      <c r="G1329" s="1"/>
      <c r="H1329" s="1"/>
    </row>
    <row r="1330" spans="3:8" x14ac:dyDescent="0.2">
      <c r="C1330" s="1"/>
      <c r="D1330" s="1"/>
      <c r="E1330" s="1"/>
      <c r="F1330" s="1"/>
      <c r="G1330" s="1"/>
      <c r="H1330" s="1"/>
    </row>
    <row r="1331" spans="3:8" x14ac:dyDescent="0.2">
      <c r="C1331" s="1"/>
      <c r="D1331" s="1"/>
      <c r="E1331" s="1"/>
      <c r="F1331" s="1"/>
      <c r="G1331" s="1"/>
      <c r="H1331" s="1"/>
    </row>
    <row r="1332" spans="3:8" x14ac:dyDescent="0.2">
      <c r="C1332" s="1"/>
      <c r="D1332" s="1"/>
      <c r="E1332" s="1"/>
      <c r="F1332" s="1"/>
      <c r="G1332" s="1"/>
      <c r="H1332" s="1"/>
    </row>
    <row r="1333" spans="3:8" x14ac:dyDescent="0.2">
      <c r="C1333" s="1"/>
      <c r="D1333" s="1"/>
      <c r="E1333" s="1"/>
      <c r="F1333" s="1"/>
      <c r="G1333" s="1"/>
      <c r="H1333" s="1"/>
    </row>
    <row r="1334" spans="3:8" x14ac:dyDescent="0.2">
      <c r="C1334" s="1"/>
      <c r="D1334" s="1"/>
      <c r="E1334" s="1"/>
      <c r="F1334" s="1"/>
      <c r="G1334" s="1"/>
      <c r="H1334" s="1"/>
    </row>
    <row r="1335" spans="3:8" x14ac:dyDescent="0.2">
      <c r="C1335" s="1"/>
      <c r="D1335" s="1"/>
      <c r="E1335" s="1"/>
      <c r="F1335" s="1"/>
      <c r="G1335" s="1"/>
      <c r="H1335" s="1"/>
    </row>
    <row r="1336" spans="3:8" x14ac:dyDescent="0.2">
      <c r="C1336" s="1"/>
      <c r="D1336" s="1"/>
      <c r="E1336" s="1"/>
      <c r="F1336" s="1"/>
      <c r="G1336" s="1"/>
      <c r="H1336" s="1"/>
    </row>
    <row r="1337" spans="3:8" x14ac:dyDescent="0.2">
      <c r="C1337" s="1"/>
      <c r="D1337" s="1"/>
      <c r="E1337" s="1"/>
      <c r="F1337" s="1"/>
      <c r="G1337" s="1"/>
      <c r="H1337" s="1"/>
    </row>
    <row r="1338" spans="3:8" x14ac:dyDescent="0.2">
      <c r="C1338" s="1"/>
      <c r="D1338" s="1"/>
      <c r="E1338" s="1"/>
      <c r="F1338" s="1"/>
      <c r="G1338" s="1"/>
      <c r="H1338" s="1"/>
    </row>
    <row r="1339" spans="3:8" x14ac:dyDescent="0.2">
      <c r="C1339" s="1"/>
      <c r="D1339" s="1"/>
      <c r="E1339" s="1"/>
      <c r="F1339" s="1"/>
      <c r="G1339" s="1"/>
      <c r="H1339" s="1"/>
    </row>
    <row r="1340" spans="3:8" x14ac:dyDescent="0.2">
      <c r="C1340" s="1"/>
      <c r="D1340" s="1"/>
      <c r="E1340" s="1"/>
      <c r="F1340" s="1"/>
      <c r="G1340" s="1"/>
      <c r="H1340" s="1"/>
    </row>
    <row r="1341" spans="3:8" x14ac:dyDescent="0.2">
      <c r="C1341" s="1"/>
      <c r="D1341" s="1"/>
      <c r="E1341" s="1"/>
      <c r="F1341" s="1"/>
      <c r="G1341" s="1"/>
      <c r="H1341" s="1"/>
    </row>
    <row r="1342" spans="3:8" x14ac:dyDescent="0.2">
      <c r="C1342" s="1"/>
      <c r="D1342" s="1"/>
      <c r="E1342" s="1"/>
      <c r="F1342" s="1"/>
      <c r="G1342" s="1"/>
      <c r="H1342" s="1"/>
    </row>
    <row r="1343" spans="3:8" x14ac:dyDescent="0.2">
      <c r="C1343" s="1"/>
      <c r="D1343" s="1"/>
      <c r="E1343" s="1"/>
      <c r="F1343" s="1"/>
      <c r="G1343" s="1"/>
      <c r="H1343" s="1"/>
    </row>
    <row r="1344" spans="3:8" x14ac:dyDescent="0.2">
      <c r="C1344" s="1"/>
      <c r="D1344" s="1"/>
      <c r="E1344" s="1"/>
      <c r="F1344" s="1"/>
      <c r="G1344" s="1"/>
      <c r="H1344" s="1"/>
    </row>
    <row r="1345" spans="3:8" x14ac:dyDescent="0.2">
      <c r="C1345" s="1"/>
      <c r="D1345" s="1"/>
      <c r="E1345" s="1"/>
      <c r="F1345" s="1"/>
      <c r="G1345" s="1"/>
      <c r="H1345" s="1"/>
    </row>
    <row r="1346" spans="3:8" x14ac:dyDescent="0.2">
      <c r="C1346" s="1"/>
      <c r="D1346" s="1"/>
      <c r="E1346" s="1"/>
      <c r="F1346" s="1"/>
      <c r="G1346" s="1"/>
      <c r="H1346" s="1"/>
    </row>
    <row r="1347" spans="3:8" x14ac:dyDescent="0.2">
      <c r="C1347" s="1"/>
      <c r="D1347" s="1"/>
      <c r="E1347" s="1"/>
      <c r="F1347" s="1"/>
      <c r="G1347" s="1"/>
      <c r="H1347" s="1"/>
    </row>
    <row r="1348" spans="3:8" x14ac:dyDescent="0.2">
      <c r="C1348" s="1"/>
      <c r="D1348" s="1"/>
      <c r="E1348" s="1"/>
      <c r="F1348" s="1"/>
      <c r="G1348" s="1"/>
      <c r="H1348" s="1"/>
    </row>
    <row r="1349" spans="3:8" x14ac:dyDescent="0.2">
      <c r="C1349" s="1"/>
      <c r="D1349" s="1"/>
      <c r="E1349" s="1"/>
      <c r="F1349" s="1"/>
      <c r="G1349" s="1"/>
      <c r="H1349" s="1"/>
    </row>
    <row r="1350" spans="3:8" x14ac:dyDescent="0.2">
      <c r="C1350" s="1"/>
      <c r="D1350" s="1"/>
      <c r="E1350" s="1"/>
      <c r="F1350" s="1"/>
      <c r="G1350" s="1"/>
      <c r="H1350" s="1"/>
    </row>
    <row r="1351" spans="3:8" x14ac:dyDescent="0.2">
      <c r="C1351" s="1"/>
      <c r="D1351" s="1"/>
      <c r="E1351" s="1"/>
      <c r="F1351" s="1"/>
      <c r="G1351" s="1"/>
      <c r="H1351" s="1"/>
    </row>
    <row r="1352" spans="3:8" x14ac:dyDescent="0.2">
      <c r="C1352" s="1"/>
      <c r="D1352" s="1"/>
      <c r="E1352" s="1"/>
      <c r="F1352" s="1"/>
      <c r="G1352" s="1"/>
      <c r="H1352" s="1"/>
    </row>
    <row r="1353" spans="3:8" x14ac:dyDescent="0.2">
      <c r="C1353" s="1"/>
      <c r="D1353" s="1"/>
      <c r="E1353" s="1"/>
      <c r="F1353" s="1"/>
      <c r="G1353" s="1"/>
      <c r="H1353" s="1"/>
    </row>
    <row r="1354" spans="3:8" x14ac:dyDescent="0.2">
      <c r="C1354" s="1"/>
      <c r="D1354" s="1"/>
      <c r="E1354" s="1"/>
      <c r="F1354" s="1"/>
      <c r="G1354" s="1"/>
      <c r="H1354" s="1"/>
    </row>
    <row r="1355" spans="3:8" x14ac:dyDescent="0.2">
      <c r="C1355" s="1"/>
      <c r="D1355" s="1"/>
      <c r="E1355" s="1"/>
      <c r="F1355" s="1"/>
      <c r="G1355" s="1"/>
      <c r="H1355" s="1"/>
    </row>
    <row r="1356" spans="3:8" x14ac:dyDescent="0.2">
      <c r="C1356" s="1"/>
      <c r="D1356" s="1"/>
      <c r="E1356" s="1"/>
      <c r="F1356" s="1"/>
      <c r="G1356" s="1"/>
      <c r="H1356" s="1"/>
    </row>
    <row r="1357" spans="3:8" x14ac:dyDescent="0.2">
      <c r="C1357" s="1"/>
      <c r="D1357" s="1"/>
      <c r="E1357" s="1"/>
      <c r="F1357" s="1"/>
      <c r="G1357" s="1"/>
      <c r="H1357" s="1"/>
    </row>
    <row r="1358" spans="3:8" x14ac:dyDescent="0.2">
      <c r="C1358" s="1"/>
      <c r="D1358" s="1"/>
      <c r="E1358" s="1"/>
      <c r="F1358" s="1"/>
      <c r="G1358" s="1"/>
      <c r="H1358" s="1"/>
    </row>
    <row r="1359" spans="3:8" x14ac:dyDescent="0.2">
      <c r="C1359" s="1"/>
      <c r="D1359" s="1"/>
      <c r="E1359" s="1"/>
      <c r="F1359" s="1"/>
      <c r="G1359" s="1"/>
      <c r="H1359" s="1"/>
    </row>
    <row r="1360" spans="3:8" x14ac:dyDescent="0.2">
      <c r="C1360" s="1"/>
      <c r="D1360" s="1"/>
      <c r="E1360" s="1"/>
      <c r="F1360" s="1"/>
      <c r="G1360" s="1"/>
      <c r="H1360" s="1"/>
    </row>
    <row r="1361" spans="3:8" x14ac:dyDescent="0.2">
      <c r="C1361" s="1"/>
      <c r="D1361" s="1"/>
      <c r="E1361" s="1"/>
      <c r="F1361" s="1"/>
      <c r="G1361" s="1"/>
      <c r="H1361" s="1"/>
    </row>
    <row r="1362" spans="3:8" x14ac:dyDescent="0.2">
      <c r="C1362" s="1"/>
      <c r="D1362" s="1"/>
      <c r="E1362" s="1"/>
      <c r="F1362" s="1"/>
      <c r="G1362" s="1"/>
      <c r="H1362" s="1"/>
    </row>
    <row r="1363" spans="3:8" x14ac:dyDescent="0.2">
      <c r="C1363" s="1"/>
      <c r="D1363" s="1"/>
      <c r="E1363" s="1"/>
      <c r="F1363" s="1"/>
      <c r="G1363" s="1"/>
      <c r="H1363" s="1"/>
    </row>
    <row r="1364" spans="3:8" x14ac:dyDescent="0.2">
      <c r="C1364" s="1"/>
      <c r="D1364" s="1"/>
      <c r="E1364" s="1"/>
      <c r="F1364" s="1"/>
      <c r="G1364" s="1"/>
      <c r="H1364" s="1"/>
    </row>
    <row r="1365" spans="3:8" x14ac:dyDescent="0.2">
      <c r="C1365" s="1"/>
      <c r="D1365" s="1"/>
      <c r="E1365" s="1"/>
      <c r="F1365" s="1"/>
      <c r="G1365" s="1"/>
      <c r="H1365" s="1"/>
    </row>
    <row r="1366" spans="3:8" x14ac:dyDescent="0.2">
      <c r="C1366" s="1"/>
      <c r="D1366" s="1"/>
      <c r="E1366" s="1"/>
      <c r="F1366" s="1"/>
      <c r="G1366" s="1"/>
      <c r="H1366" s="1"/>
    </row>
    <row r="1367" spans="3:8" x14ac:dyDescent="0.2">
      <c r="C1367" s="1"/>
      <c r="D1367" s="1"/>
      <c r="E1367" s="1"/>
      <c r="F1367" s="1"/>
      <c r="G1367" s="1"/>
      <c r="H1367" s="1"/>
    </row>
    <row r="1368" spans="3:8" x14ac:dyDescent="0.2">
      <c r="C1368" s="1"/>
      <c r="D1368" s="1"/>
      <c r="E1368" s="1"/>
      <c r="F1368" s="1"/>
      <c r="G1368" s="1"/>
      <c r="H1368" s="1"/>
    </row>
    <row r="1369" spans="3:8" x14ac:dyDescent="0.2">
      <c r="C1369" s="1"/>
      <c r="D1369" s="1"/>
      <c r="E1369" s="1"/>
      <c r="F1369" s="1"/>
      <c r="G1369" s="1"/>
      <c r="H1369" s="1"/>
    </row>
    <row r="1370" spans="3:8" x14ac:dyDescent="0.2">
      <c r="C1370" s="1"/>
      <c r="D1370" s="1"/>
      <c r="E1370" s="1"/>
      <c r="F1370" s="1"/>
      <c r="G1370" s="1"/>
      <c r="H1370" s="1"/>
    </row>
    <row r="1371" spans="3:8" x14ac:dyDescent="0.2">
      <c r="C1371" s="1"/>
      <c r="D1371" s="1"/>
      <c r="E1371" s="1"/>
      <c r="F1371" s="1"/>
      <c r="G1371" s="1"/>
      <c r="H1371" s="1"/>
    </row>
    <row r="1372" spans="3:8" x14ac:dyDescent="0.2">
      <c r="C1372" s="1"/>
      <c r="D1372" s="1"/>
      <c r="E1372" s="1"/>
      <c r="F1372" s="1"/>
      <c r="G1372" s="1"/>
      <c r="H1372" s="1"/>
    </row>
    <row r="1373" spans="3:8" x14ac:dyDescent="0.2">
      <c r="C1373" s="1"/>
      <c r="D1373" s="1"/>
      <c r="E1373" s="1"/>
      <c r="F1373" s="1"/>
      <c r="G1373" s="1"/>
      <c r="H1373" s="1"/>
    </row>
    <row r="1374" spans="3:8" x14ac:dyDescent="0.2">
      <c r="C1374" s="1"/>
      <c r="D1374" s="1"/>
      <c r="E1374" s="1"/>
      <c r="F1374" s="1"/>
      <c r="G1374" s="1"/>
      <c r="H1374" s="1"/>
    </row>
    <row r="1375" spans="3:8" x14ac:dyDescent="0.2">
      <c r="C1375" s="1"/>
      <c r="D1375" s="1"/>
      <c r="E1375" s="1"/>
      <c r="F1375" s="1"/>
      <c r="G1375" s="1"/>
      <c r="H1375" s="1"/>
    </row>
    <row r="1376" spans="3:8" x14ac:dyDescent="0.2">
      <c r="C1376" s="1"/>
      <c r="D1376" s="1"/>
      <c r="E1376" s="1"/>
      <c r="F1376" s="1"/>
      <c r="G1376" s="1"/>
      <c r="H1376" s="1"/>
    </row>
    <row r="1377" spans="3:8" x14ac:dyDescent="0.2">
      <c r="C1377" s="1"/>
      <c r="D1377" s="1"/>
      <c r="E1377" s="1"/>
      <c r="F1377" s="1"/>
      <c r="G1377" s="1"/>
      <c r="H1377" s="1"/>
    </row>
    <row r="1378" spans="3:8" x14ac:dyDescent="0.2">
      <c r="C1378" s="1"/>
      <c r="D1378" s="1"/>
      <c r="E1378" s="1"/>
      <c r="F1378" s="1"/>
      <c r="G1378" s="1"/>
      <c r="H1378" s="1"/>
    </row>
    <row r="1379" spans="3:8" x14ac:dyDescent="0.2">
      <c r="C1379" s="1"/>
      <c r="D1379" s="1"/>
      <c r="E1379" s="1"/>
      <c r="F1379" s="1"/>
      <c r="G1379" s="1"/>
      <c r="H1379" s="1"/>
    </row>
    <row r="1380" spans="3:8" x14ac:dyDescent="0.2">
      <c r="C1380" s="1"/>
      <c r="D1380" s="1"/>
      <c r="E1380" s="1"/>
      <c r="F1380" s="1"/>
      <c r="G1380" s="1"/>
      <c r="H1380" s="1"/>
    </row>
    <row r="1381" spans="3:8" x14ac:dyDescent="0.2">
      <c r="C1381" s="1"/>
      <c r="D1381" s="1"/>
      <c r="E1381" s="1"/>
      <c r="F1381" s="1"/>
      <c r="G1381" s="1"/>
      <c r="H1381" s="1"/>
    </row>
    <row r="1382" spans="3:8" x14ac:dyDescent="0.2">
      <c r="C1382" s="1"/>
      <c r="D1382" s="1"/>
      <c r="E1382" s="1"/>
      <c r="F1382" s="1"/>
      <c r="G1382" s="1"/>
      <c r="H1382" s="1"/>
    </row>
    <row r="1383" spans="3:8" x14ac:dyDescent="0.2">
      <c r="C1383" s="1"/>
      <c r="D1383" s="1"/>
      <c r="E1383" s="1"/>
      <c r="F1383" s="1"/>
      <c r="G1383" s="1"/>
      <c r="H1383" s="1"/>
    </row>
    <row r="1384" spans="3:8" x14ac:dyDescent="0.2">
      <c r="C1384" s="1"/>
      <c r="D1384" s="1"/>
      <c r="E1384" s="1"/>
      <c r="F1384" s="1"/>
      <c r="G1384" s="1"/>
      <c r="H1384" s="1"/>
    </row>
    <row r="1385" spans="3:8" x14ac:dyDescent="0.2">
      <c r="C1385" s="1"/>
      <c r="D1385" s="1"/>
      <c r="E1385" s="1"/>
      <c r="F1385" s="1"/>
      <c r="G1385" s="1"/>
      <c r="H1385" s="1"/>
    </row>
    <row r="1386" spans="3:8" x14ac:dyDescent="0.2">
      <c r="C1386" s="1"/>
      <c r="D1386" s="1"/>
      <c r="E1386" s="1"/>
      <c r="F1386" s="1"/>
      <c r="G1386" s="1"/>
      <c r="H1386" s="1"/>
    </row>
    <row r="1387" spans="3:8" x14ac:dyDescent="0.2">
      <c r="C1387" s="1"/>
      <c r="D1387" s="1"/>
      <c r="E1387" s="1"/>
      <c r="F1387" s="1"/>
      <c r="G1387" s="1"/>
      <c r="H1387" s="1"/>
    </row>
    <row r="1388" spans="3:8" x14ac:dyDescent="0.2">
      <c r="C1388" s="1"/>
      <c r="D1388" s="1"/>
      <c r="E1388" s="1"/>
      <c r="F1388" s="1"/>
      <c r="G1388" s="1"/>
      <c r="H1388" s="1"/>
    </row>
    <row r="1389" spans="3:8" x14ac:dyDescent="0.2">
      <c r="C1389" s="1"/>
      <c r="D1389" s="1"/>
      <c r="E1389" s="1"/>
      <c r="F1389" s="1"/>
      <c r="G1389" s="1"/>
      <c r="H1389" s="1"/>
    </row>
    <row r="1390" spans="3:8" x14ac:dyDescent="0.2">
      <c r="C1390" s="1"/>
      <c r="D1390" s="1"/>
      <c r="E1390" s="1"/>
      <c r="F1390" s="1"/>
      <c r="G1390" s="1"/>
      <c r="H1390" s="1"/>
    </row>
    <row r="1391" spans="3:8" x14ac:dyDescent="0.2">
      <c r="C1391" s="1"/>
      <c r="D1391" s="1"/>
      <c r="E1391" s="1"/>
      <c r="F1391" s="1"/>
      <c r="G1391" s="1"/>
      <c r="H1391" s="1"/>
    </row>
    <row r="1392" spans="3:8" x14ac:dyDescent="0.2">
      <c r="C1392" s="1"/>
      <c r="D1392" s="1"/>
      <c r="E1392" s="1"/>
      <c r="F1392" s="1"/>
      <c r="G1392" s="1"/>
      <c r="H1392" s="1"/>
    </row>
    <row r="1393" spans="3:8" x14ac:dyDescent="0.2">
      <c r="C1393" s="1"/>
      <c r="D1393" s="1"/>
      <c r="E1393" s="1"/>
      <c r="F1393" s="1"/>
      <c r="G1393" s="1"/>
      <c r="H1393" s="1"/>
    </row>
    <row r="1394" spans="3:8" x14ac:dyDescent="0.2">
      <c r="C1394" s="1"/>
      <c r="D1394" s="1"/>
      <c r="E1394" s="1"/>
      <c r="F1394" s="1"/>
      <c r="G1394" s="1"/>
      <c r="H1394" s="1"/>
    </row>
    <row r="1395" spans="3:8" x14ac:dyDescent="0.2">
      <c r="C1395" s="1"/>
      <c r="D1395" s="1"/>
      <c r="E1395" s="1"/>
      <c r="F1395" s="1"/>
      <c r="G1395" s="1"/>
      <c r="H1395" s="1"/>
    </row>
    <row r="1396" spans="3:8" x14ac:dyDescent="0.2">
      <c r="C1396" s="1"/>
      <c r="D1396" s="1"/>
      <c r="E1396" s="1"/>
      <c r="F1396" s="1"/>
      <c r="G1396" s="1"/>
      <c r="H1396" s="1"/>
    </row>
    <row r="1397" spans="3:8" x14ac:dyDescent="0.2">
      <c r="C1397" s="1"/>
      <c r="D1397" s="1"/>
      <c r="E1397" s="1"/>
      <c r="F1397" s="1"/>
      <c r="G1397" s="1"/>
      <c r="H1397" s="1"/>
    </row>
    <row r="1398" spans="3:8" x14ac:dyDescent="0.2">
      <c r="C1398" s="1"/>
      <c r="D1398" s="1"/>
      <c r="E1398" s="1"/>
      <c r="F1398" s="1"/>
      <c r="G1398" s="1"/>
      <c r="H1398" s="1"/>
    </row>
    <row r="1399" spans="3:8" x14ac:dyDescent="0.2">
      <c r="C1399" s="1"/>
      <c r="D1399" s="1"/>
      <c r="E1399" s="1"/>
      <c r="F1399" s="1"/>
      <c r="G1399" s="1"/>
      <c r="H1399" s="1"/>
    </row>
    <row r="1400" spans="3:8" x14ac:dyDescent="0.2">
      <c r="C1400" s="1"/>
      <c r="D1400" s="1"/>
      <c r="E1400" s="1"/>
      <c r="F1400" s="1"/>
      <c r="G1400" s="1"/>
      <c r="H1400" s="1"/>
    </row>
    <row r="1401" spans="3:8" x14ac:dyDescent="0.2">
      <c r="C1401" s="1"/>
      <c r="D1401" s="1"/>
      <c r="E1401" s="1"/>
      <c r="F1401" s="1"/>
      <c r="G1401" s="1"/>
      <c r="H1401" s="1"/>
    </row>
    <row r="1402" spans="3:8" x14ac:dyDescent="0.2">
      <c r="C1402" s="1"/>
      <c r="D1402" s="1"/>
      <c r="E1402" s="1"/>
      <c r="F1402" s="1"/>
      <c r="G1402" s="1"/>
      <c r="H1402" s="1"/>
    </row>
    <row r="1403" spans="3:8" x14ac:dyDescent="0.2">
      <c r="C1403" s="1"/>
      <c r="D1403" s="1"/>
      <c r="E1403" s="1"/>
      <c r="F1403" s="1"/>
      <c r="G1403" s="1"/>
      <c r="H1403" s="1"/>
    </row>
    <row r="1404" spans="3:8" x14ac:dyDescent="0.2">
      <c r="C1404" s="1"/>
      <c r="D1404" s="1"/>
      <c r="E1404" s="1"/>
      <c r="F1404" s="1"/>
      <c r="G1404" s="1"/>
      <c r="H1404" s="1"/>
    </row>
    <row r="1405" spans="3:8" x14ac:dyDescent="0.2">
      <c r="C1405" s="1"/>
      <c r="D1405" s="1"/>
      <c r="E1405" s="1"/>
      <c r="F1405" s="1"/>
      <c r="G1405" s="1"/>
      <c r="H1405" s="1"/>
    </row>
    <row r="1406" spans="3:8" x14ac:dyDescent="0.2">
      <c r="C1406" s="1"/>
      <c r="D1406" s="1"/>
      <c r="E1406" s="1"/>
      <c r="F1406" s="1"/>
      <c r="G1406" s="1"/>
      <c r="H1406" s="1"/>
    </row>
    <row r="1407" spans="3:8" x14ac:dyDescent="0.2">
      <c r="C1407" s="1"/>
      <c r="D1407" s="1"/>
      <c r="E1407" s="1"/>
      <c r="F1407" s="1"/>
      <c r="G1407" s="1"/>
      <c r="H1407" s="1"/>
    </row>
    <row r="1408" spans="3:8" x14ac:dyDescent="0.2">
      <c r="C1408" s="1"/>
      <c r="D1408" s="1"/>
      <c r="E1408" s="1"/>
      <c r="F1408" s="1"/>
      <c r="G1408" s="1"/>
      <c r="H1408" s="1"/>
    </row>
    <row r="1409" spans="3:8" x14ac:dyDescent="0.2">
      <c r="C1409" s="1"/>
      <c r="D1409" s="1"/>
      <c r="E1409" s="1"/>
      <c r="F1409" s="1"/>
      <c r="G1409" s="1"/>
      <c r="H1409" s="1"/>
    </row>
    <row r="1410" spans="3:8" x14ac:dyDescent="0.2">
      <c r="C1410" s="1"/>
      <c r="D1410" s="1"/>
      <c r="E1410" s="1"/>
      <c r="F1410" s="1"/>
      <c r="G1410" s="1"/>
      <c r="H1410" s="1"/>
    </row>
    <row r="1411" spans="3:8" x14ac:dyDescent="0.2">
      <c r="C1411" s="1"/>
      <c r="D1411" s="1"/>
      <c r="E1411" s="1"/>
      <c r="F1411" s="1"/>
      <c r="G1411" s="1"/>
      <c r="H1411" s="1"/>
    </row>
    <row r="1412" spans="3:8" x14ac:dyDescent="0.2">
      <c r="C1412" s="1"/>
      <c r="D1412" s="1"/>
      <c r="E1412" s="1"/>
      <c r="F1412" s="1"/>
      <c r="G1412" s="1"/>
      <c r="H1412" s="1"/>
    </row>
    <row r="1413" spans="3:8" x14ac:dyDescent="0.2">
      <c r="C1413" s="1"/>
      <c r="D1413" s="1"/>
      <c r="E1413" s="1"/>
      <c r="F1413" s="1"/>
      <c r="G1413" s="1"/>
      <c r="H1413" s="1"/>
    </row>
    <row r="1414" spans="3:8" x14ac:dyDescent="0.2">
      <c r="C1414" s="1"/>
      <c r="D1414" s="1"/>
      <c r="E1414" s="1"/>
      <c r="F1414" s="1"/>
      <c r="G1414" s="1"/>
      <c r="H1414" s="1"/>
    </row>
    <row r="1415" spans="3:8" x14ac:dyDescent="0.2">
      <c r="C1415" s="1"/>
      <c r="D1415" s="1"/>
      <c r="E1415" s="1"/>
      <c r="F1415" s="1"/>
      <c r="G1415" s="1"/>
      <c r="H1415" s="1"/>
    </row>
    <row r="1416" spans="3:8" x14ac:dyDescent="0.2">
      <c r="C1416" s="1"/>
      <c r="D1416" s="1"/>
      <c r="E1416" s="1"/>
      <c r="F1416" s="1"/>
      <c r="G1416" s="1"/>
      <c r="H1416" s="1"/>
    </row>
    <row r="1417" spans="3:8" x14ac:dyDescent="0.2">
      <c r="C1417" s="1"/>
      <c r="D1417" s="1"/>
      <c r="E1417" s="1"/>
      <c r="F1417" s="1"/>
      <c r="G1417" s="1"/>
      <c r="H1417" s="1"/>
    </row>
    <row r="1418" spans="3:8" x14ac:dyDescent="0.2">
      <c r="C1418" s="1"/>
      <c r="D1418" s="1"/>
      <c r="E1418" s="1"/>
      <c r="F1418" s="1"/>
      <c r="G1418" s="1"/>
      <c r="H1418" s="1"/>
    </row>
    <row r="1419" spans="3:8" x14ac:dyDescent="0.2">
      <c r="C1419" s="1"/>
      <c r="D1419" s="1"/>
      <c r="E1419" s="1"/>
      <c r="F1419" s="1"/>
      <c r="G1419" s="1"/>
      <c r="H1419" s="1"/>
    </row>
    <row r="1420" spans="3:8" x14ac:dyDescent="0.2">
      <c r="C1420" s="1"/>
      <c r="D1420" s="1"/>
      <c r="E1420" s="1"/>
      <c r="F1420" s="1"/>
      <c r="G1420" s="1"/>
      <c r="H1420" s="1"/>
    </row>
    <row r="1421" spans="3:8" x14ac:dyDescent="0.2">
      <c r="C1421" s="1"/>
      <c r="D1421" s="1"/>
      <c r="E1421" s="1"/>
      <c r="F1421" s="1"/>
      <c r="G1421" s="1"/>
      <c r="H1421" s="1"/>
    </row>
    <row r="1422" spans="3:8" x14ac:dyDescent="0.2">
      <c r="C1422" s="1"/>
      <c r="D1422" s="1"/>
      <c r="E1422" s="1"/>
      <c r="F1422" s="1"/>
      <c r="G1422" s="1"/>
      <c r="H1422" s="1"/>
    </row>
    <row r="1423" spans="3:8" x14ac:dyDescent="0.2">
      <c r="C1423" s="1"/>
      <c r="D1423" s="1"/>
      <c r="E1423" s="1"/>
      <c r="F1423" s="1"/>
      <c r="G1423" s="1"/>
      <c r="H1423" s="1"/>
    </row>
    <row r="1424" spans="3:8" x14ac:dyDescent="0.2">
      <c r="C1424" s="1"/>
      <c r="D1424" s="1"/>
      <c r="E1424" s="1"/>
      <c r="F1424" s="1"/>
      <c r="G1424" s="1"/>
      <c r="H1424" s="1"/>
    </row>
    <row r="1425" spans="3:8" x14ac:dyDescent="0.2">
      <c r="C1425" s="1"/>
      <c r="D1425" s="1"/>
      <c r="E1425" s="1"/>
      <c r="F1425" s="1"/>
      <c r="G1425" s="1"/>
      <c r="H1425" s="1"/>
    </row>
    <row r="1426" spans="3:8" x14ac:dyDescent="0.2">
      <c r="C1426" s="1"/>
      <c r="D1426" s="1"/>
      <c r="E1426" s="1"/>
      <c r="F1426" s="1"/>
      <c r="G1426" s="1"/>
      <c r="H1426" s="1"/>
    </row>
    <row r="1427" spans="3:8" x14ac:dyDescent="0.2">
      <c r="C1427" s="1"/>
      <c r="D1427" s="1"/>
      <c r="E1427" s="1"/>
      <c r="F1427" s="1"/>
      <c r="G1427" s="1"/>
      <c r="H1427" s="1"/>
    </row>
    <row r="1428" spans="3:8" x14ac:dyDescent="0.2">
      <c r="C1428" s="1"/>
      <c r="D1428" s="1"/>
      <c r="E1428" s="1"/>
      <c r="F1428" s="1"/>
      <c r="G1428" s="1"/>
      <c r="H1428" s="1"/>
    </row>
    <row r="1429" spans="3:8" x14ac:dyDescent="0.2">
      <c r="C1429" s="1"/>
      <c r="D1429" s="1"/>
      <c r="E1429" s="1"/>
      <c r="F1429" s="1"/>
      <c r="G1429" s="1"/>
      <c r="H1429" s="1"/>
    </row>
    <row r="1430" spans="3:8" x14ac:dyDescent="0.2">
      <c r="C1430" s="1"/>
      <c r="D1430" s="1"/>
      <c r="E1430" s="1"/>
      <c r="F1430" s="1"/>
      <c r="G1430" s="1"/>
      <c r="H1430" s="1"/>
    </row>
    <row r="1431" spans="3:8" x14ac:dyDescent="0.2">
      <c r="C1431" s="1"/>
      <c r="D1431" s="1"/>
      <c r="E1431" s="1"/>
      <c r="F1431" s="1"/>
      <c r="G1431" s="1"/>
      <c r="H1431" s="1"/>
    </row>
    <row r="1432" spans="3:8" x14ac:dyDescent="0.2">
      <c r="C1432" s="1"/>
      <c r="D1432" s="1"/>
      <c r="E1432" s="1"/>
      <c r="F1432" s="1"/>
      <c r="G1432" s="1"/>
      <c r="H1432" s="1"/>
    </row>
    <row r="1433" spans="3:8" x14ac:dyDescent="0.2">
      <c r="C1433" s="1"/>
      <c r="D1433" s="1"/>
      <c r="E1433" s="1"/>
      <c r="F1433" s="1"/>
      <c r="G1433" s="1"/>
      <c r="H1433" s="1"/>
    </row>
    <row r="1434" spans="3:8" x14ac:dyDescent="0.2">
      <c r="C1434" s="1"/>
      <c r="D1434" s="1"/>
      <c r="E1434" s="1"/>
      <c r="F1434" s="1"/>
      <c r="G1434" s="1"/>
      <c r="H1434" s="1"/>
    </row>
    <row r="1435" spans="3:8" x14ac:dyDescent="0.2">
      <c r="C1435" s="1"/>
      <c r="D1435" s="1"/>
      <c r="E1435" s="1"/>
      <c r="F1435" s="1"/>
      <c r="G1435" s="1"/>
      <c r="H1435" s="1"/>
    </row>
    <row r="1436" spans="3:8" x14ac:dyDescent="0.2">
      <c r="C1436" s="1"/>
      <c r="D1436" s="1"/>
      <c r="E1436" s="1"/>
      <c r="F1436" s="1"/>
      <c r="G1436" s="1"/>
      <c r="H1436" s="1"/>
    </row>
    <row r="1437" spans="3:8" x14ac:dyDescent="0.2">
      <c r="C1437" s="1"/>
      <c r="D1437" s="1"/>
      <c r="E1437" s="1"/>
      <c r="F1437" s="1"/>
      <c r="G1437" s="1"/>
      <c r="H1437" s="1"/>
    </row>
    <row r="1438" spans="3:8" x14ac:dyDescent="0.2">
      <c r="C1438" s="1"/>
      <c r="D1438" s="1"/>
      <c r="E1438" s="1"/>
      <c r="F1438" s="1"/>
      <c r="G1438" s="1"/>
      <c r="H1438" s="1"/>
    </row>
    <row r="1439" spans="3:8" x14ac:dyDescent="0.2">
      <c r="C1439" s="1"/>
      <c r="D1439" s="1"/>
      <c r="E1439" s="1"/>
      <c r="F1439" s="1"/>
      <c r="G1439" s="1"/>
      <c r="H1439" s="1"/>
    </row>
    <row r="1440" spans="3:8" x14ac:dyDescent="0.2">
      <c r="C1440" s="1"/>
      <c r="D1440" s="1"/>
      <c r="E1440" s="1"/>
      <c r="F1440" s="1"/>
      <c r="G1440" s="1"/>
      <c r="H1440" s="1"/>
    </row>
    <row r="1441" spans="3:8" x14ac:dyDescent="0.2">
      <c r="C1441" s="1"/>
      <c r="D1441" s="1"/>
      <c r="E1441" s="1"/>
      <c r="F1441" s="1"/>
      <c r="G1441" s="1"/>
      <c r="H1441" s="1"/>
    </row>
    <row r="1442" spans="3:8" x14ac:dyDescent="0.2">
      <c r="C1442" s="1"/>
      <c r="D1442" s="1"/>
      <c r="E1442" s="1"/>
      <c r="F1442" s="1"/>
      <c r="G1442" s="1"/>
      <c r="H1442" s="1"/>
    </row>
    <row r="1443" spans="3:8" x14ac:dyDescent="0.2">
      <c r="C1443" s="1"/>
      <c r="D1443" s="1"/>
      <c r="E1443" s="1"/>
      <c r="F1443" s="1"/>
      <c r="G1443" s="1"/>
      <c r="H1443" s="1"/>
    </row>
    <row r="1444" spans="3:8" x14ac:dyDescent="0.2">
      <c r="C1444" s="1"/>
      <c r="D1444" s="1"/>
      <c r="E1444" s="1"/>
      <c r="F1444" s="1"/>
      <c r="G1444" s="1"/>
      <c r="H1444" s="1"/>
    </row>
    <row r="1445" spans="3:8" x14ac:dyDescent="0.2">
      <c r="C1445" s="1"/>
      <c r="D1445" s="1"/>
      <c r="E1445" s="1"/>
      <c r="F1445" s="1"/>
      <c r="G1445" s="1"/>
      <c r="H1445" s="1"/>
    </row>
    <row r="1446" spans="3:8" x14ac:dyDescent="0.2">
      <c r="C1446" s="1"/>
      <c r="D1446" s="1"/>
      <c r="E1446" s="1"/>
      <c r="F1446" s="1"/>
      <c r="G1446" s="1"/>
      <c r="H1446" s="1"/>
    </row>
    <row r="1447" spans="3:8" x14ac:dyDescent="0.2">
      <c r="C1447" s="1"/>
      <c r="D1447" s="1"/>
      <c r="E1447" s="1"/>
      <c r="F1447" s="1"/>
      <c r="G1447" s="1"/>
      <c r="H1447" s="1"/>
    </row>
    <row r="1448" spans="3:8" x14ac:dyDescent="0.2">
      <c r="C1448" s="1"/>
      <c r="D1448" s="1"/>
      <c r="E1448" s="1"/>
      <c r="F1448" s="1"/>
      <c r="G1448" s="1"/>
      <c r="H1448" s="1"/>
    </row>
    <row r="1449" spans="3:8" x14ac:dyDescent="0.2">
      <c r="C1449" s="1"/>
      <c r="D1449" s="1"/>
      <c r="E1449" s="1"/>
      <c r="F1449" s="1"/>
      <c r="G1449" s="1"/>
      <c r="H1449" s="1"/>
    </row>
    <row r="1450" spans="3:8" x14ac:dyDescent="0.2">
      <c r="C1450" s="1"/>
      <c r="D1450" s="1"/>
      <c r="E1450" s="1"/>
      <c r="F1450" s="1"/>
      <c r="G1450" s="1"/>
      <c r="H1450" s="1"/>
    </row>
    <row r="1451" spans="3:8" x14ac:dyDescent="0.2">
      <c r="C1451" s="1"/>
      <c r="D1451" s="1"/>
      <c r="E1451" s="1"/>
      <c r="F1451" s="1"/>
      <c r="G1451" s="1"/>
      <c r="H1451" s="1"/>
    </row>
    <row r="1452" spans="3:8" x14ac:dyDescent="0.2">
      <c r="C1452" s="1"/>
      <c r="D1452" s="1"/>
      <c r="E1452" s="1"/>
      <c r="F1452" s="1"/>
      <c r="G1452" s="1"/>
      <c r="H1452" s="1"/>
    </row>
    <row r="1453" spans="3:8" x14ac:dyDescent="0.2">
      <c r="C1453" s="1"/>
      <c r="D1453" s="1"/>
      <c r="E1453" s="1"/>
      <c r="F1453" s="1"/>
      <c r="G1453" s="1"/>
      <c r="H1453" s="1"/>
    </row>
    <row r="1454" spans="3:8" x14ac:dyDescent="0.2">
      <c r="C1454" s="1"/>
      <c r="D1454" s="1"/>
      <c r="E1454" s="1"/>
      <c r="F1454" s="1"/>
      <c r="G1454" s="1"/>
      <c r="H1454" s="1"/>
    </row>
    <row r="1455" spans="3:8" x14ac:dyDescent="0.2">
      <c r="C1455" s="1"/>
      <c r="D1455" s="1"/>
      <c r="E1455" s="1"/>
      <c r="F1455" s="1"/>
      <c r="G1455" s="1"/>
      <c r="H1455" s="1"/>
    </row>
    <row r="1456" spans="3:8" x14ac:dyDescent="0.2">
      <c r="C1456" s="1"/>
      <c r="D1456" s="1"/>
      <c r="E1456" s="1"/>
      <c r="F1456" s="1"/>
      <c r="G1456" s="1"/>
      <c r="H1456" s="1"/>
    </row>
    <row r="1457" spans="3:8" x14ac:dyDescent="0.2">
      <c r="C1457" s="1"/>
      <c r="D1457" s="1"/>
      <c r="E1457" s="1"/>
      <c r="F1457" s="1"/>
      <c r="G1457" s="1"/>
      <c r="H1457" s="1"/>
    </row>
    <row r="1458" spans="3:8" x14ac:dyDescent="0.2">
      <c r="C1458" s="1"/>
      <c r="D1458" s="1"/>
      <c r="E1458" s="1"/>
      <c r="F1458" s="1"/>
      <c r="G1458" s="1"/>
      <c r="H1458" s="1"/>
    </row>
    <row r="1459" spans="3:8" x14ac:dyDescent="0.2">
      <c r="C1459" s="1"/>
      <c r="D1459" s="1"/>
      <c r="E1459" s="1"/>
      <c r="F1459" s="1"/>
      <c r="G1459" s="1"/>
      <c r="H1459" s="1"/>
    </row>
    <row r="1460" spans="3:8" x14ac:dyDescent="0.2">
      <c r="C1460" s="1"/>
      <c r="D1460" s="1"/>
      <c r="E1460" s="1"/>
      <c r="F1460" s="1"/>
      <c r="G1460" s="1"/>
      <c r="H1460" s="1"/>
    </row>
    <row r="1461" spans="3:8" x14ac:dyDescent="0.2">
      <c r="C1461" s="1"/>
      <c r="D1461" s="1"/>
      <c r="E1461" s="1"/>
      <c r="F1461" s="1"/>
      <c r="G1461" s="1"/>
      <c r="H1461" s="1"/>
    </row>
    <row r="1462" spans="3:8" x14ac:dyDescent="0.2">
      <c r="C1462" s="1"/>
      <c r="D1462" s="1"/>
      <c r="E1462" s="1"/>
      <c r="F1462" s="1"/>
      <c r="G1462" s="1"/>
      <c r="H1462" s="1"/>
    </row>
    <row r="1463" spans="3:8" x14ac:dyDescent="0.2">
      <c r="C1463" s="1"/>
      <c r="D1463" s="1"/>
      <c r="E1463" s="1"/>
      <c r="F1463" s="1"/>
      <c r="G1463" s="1"/>
      <c r="H1463" s="1"/>
    </row>
    <row r="1464" spans="3:8" x14ac:dyDescent="0.2">
      <c r="C1464" s="1"/>
      <c r="D1464" s="1"/>
      <c r="E1464" s="1"/>
      <c r="F1464" s="1"/>
      <c r="G1464" s="1"/>
      <c r="H1464" s="1"/>
    </row>
    <row r="1465" spans="3:8" x14ac:dyDescent="0.2">
      <c r="C1465" s="1"/>
      <c r="D1465" s="1"/>
      <c r="E1465" s="1"/>
      <c r="F1465" s="1"/>
      <c r="G1465" s="1"/>
      <c r="H1465" s="1"/>
    </row>
    <row r="1466" spans="3:8" x14ac:dyDescent="0.2">
      <c r="C1466" s="1"/>
      <c r="D1466" s="1"/>
      <c r="E1466" s="1"/>
      <c r="F1466" s="1"/>
      <c r="G1466" s="1"/>
      <c r="H1466" s="1"/>
    </row>
    <row r="1467" spans="3:8" x14ac:dyDescent="0.2">
      <c r="C1467" s="1"/>
      <c r="D1467" s="1"/>
      <c r="E1467" s="1"/>
      <c r="F1467" s="1"/>
      <c r="G1467" s="1"/>
      <c r="H1467" s="1"/>
    </row>
    <row r="1468" spans="3:8" x14ac:dyDescent="0.2">
      <c r="C1468" s="1"/>
      <c r="D1468" s="1"/>
      <c r="E1468" s="1"/>
      <c r="F1468" s="1"/>
      <c r="G1468" s="1"/>
      <c r="H1468" s="1"/>
    </row>
    <row r="1469" spans="3:8" x14ac:dyDescent="0.2">
      <c r="C1469" s="1"/>
      <c r="D1469" s="1"/>
      <c r="E1469" s="1"/>
      <c r="F1469" s="1"/>
      <c r="G1469" s="1"/>
      <c r="H1469" s="1"/>
    </row>
    <row r="1470" spans="3:8" x14ac:dyDescent="0.2">
      <c r="C1470" s="1"/>
      <c r="D1470" s="1"/>
      <c r="E1470" s="1"/>
      <c r="F1470" s="1"/>
      <c r="G1470" s="1"/>
      <c r="H1470" s="1"/>
    </row>
    <row r="1471" spans="3:8" x14ac:dyDescent="0.2">
      <c r="C1471" s="1"/>
      <c r="D1471" s="1"/>
      <c r="E1471" s="1"/>
      <c r="F1471" s="1"/>
      <c r="G1471" s="1"/>
      <c r="H1471" s="1"/>
    </row>
    <row r="1472" spans="3:8" x14ac:dyDescent="0.2">
      <c r="C1472" s="1"/>
      <c r="D1472" s="1"/>
      <c r="E1472" s="1"/>
      <c r="F1472" s="1"/>
      <c r="G1472" s="1"/>
      <c r="H1472" s="1"/>
    </row>
    <row r="1473" spans="3:8" x14ac:dyDescent="0.2">
      <c r="C1473" s="1"/>
      <c r="D1473" s="1"/>
      <c r="E1473" s="1"/>
      <c r="F1473" s="1"/>
      <c r="G1473" s="1"/>
      <c r="H1473" s="1"/>
    </row>
    <row r="1474" spans="3:8" x14ac:dyDescent="0.2">
      <c r="C1474" s="1"/>
      <c r="D1474" s="1"/>
      <c r="E1474" s="1"/>
      <c r="F1474" s="1"/>
      <c r="G1474" s="1"/>
      <c r="H1474" s="1"/>
    </row>
    <row r="1475" spans="3:8" x14ac:dyDescent="0.2">
      <c r="C1475" s="1"/>
      <c r="D1475" s="1"/>
      <c r="E1475" s="1"/>
      <c r="F1475" s="1"/>
      <c r="G1475" s="1"/>
      <c r="H1475" s="1"/>
    </row>
    <row r="1476" spans="3:8" x14ac:dyDescent="0.2">
      <c r="C1476" s="1"/>
      <c r="D1476" s="1"/>
      <c r="E1476" s="1"/>
      <c r="F1476" s="1"/>
      <c r="G1476" s="1"/>
      <c r="H1476" s="1"/>
    </row>
    <row r="1477" spans="3:8" x14ac:dyDescent="0.2">
      <c r="C1477" s="1"/>
      <c r="D1477" s="1"/>
      <c r="E1477" s="1"/>
      <c r="F1477" s="1"/>
      <c r="G1477" s="1"/>
      <c r="H1477" s="1"/>
    </row>
    <row r="1478" spans="3:8" x14ac:dyDescent="0.2">
      <c r="C1478" s="1"/>
      <c r="D1478" s="1"/>
      <c r="E1478" s="1"/>
      <c r="F1478" s="1"/>
      <c r="G1478" s="1"/>
      <c r="H1478" s="1"/>
    </row>
    <row r="1479" spans="3:8" x14ac:dyDescent="0.2">
      <c r="C1479" s="1"/>
      <c r="D1479" s="1"/>
      <c r="E1479" s="1"/>
      <c r="F1479" s="1"/>
      <c r="G1479" s="1"/>
      <c r="H1479" s="1"/>
    </row>
    <row r="1480" spans="3:8" x14ac:dyDescent="0.2">
      <c r="C1480" s="1"/>
      <c r="D1480" s="1"/>
      <c r="E1480" s="1"/>
      <c r="F1480" s="1"/>
      <c r="G1480" s="1"/>
      <c r="H1480" s="1"/>
    </row>
    <row r="1481" spans="3:8" x14ac:dyDescent="0.2">
      <c r="C1481" s="1"/>
      <c r="D1481" s="1"/>
      <c r="E1481" s="1"/>
      <c r="F1481" s="1"/>
      <c r="G1481" s="1"/>
      <c r="H1481" s="1"/>
    </row>
    <row r="1482" spans="3:8" x14ac:dyDescent="0.2">
      <c r="C1482" s="1"/>
      <c r="D1482" s="1"/>
      <c r="E1482" s="1"/>
      <c r="F1482" s="1"/>
      <c r="G1482" s="1"/>
      <c r="H1482" s="1"/>
    </row>
    <row r="1483" spans="3:8" x14ac:dyDescent="0.2">
      <c r="C1483" s="1"/>
      <c r="D1483" s="1"/>
      <c r="E1483" s="1"/>
      <c r="F1483" s="1"/>
      <c r="G1483" s="1"/>
      <c r="H1483" s="1"/>
    </row>
    <row r="1484" spans="3:8" x14ac:dyDescent="0.2">
      <c r="C1484" s="1"/>
      <c r="D1484" s="1"/>
      <c r="E1484" s="1"/>
      <c r="F1484" s="1"/>
      <c r="G1484" s="1"/>
      <c r="H1484" s="1"/>
    </row>
    <row r="1485" spans="3:8" x14ac:dyDescent="0.2">
      <c r="C1485" s="1"/>
      <c r="D1485" s="1"/>
      <c r="E1485" s="1"/>
      <c r="F1485" s="1"/>
      <c r="G1485" s="1"/>
      <c r="H1485" s="1"/>
    </row>
    <row r="1486" spans="3:8" x14ac:dyDescent="0.2">
      <c r="C1486" s="1"/>
      <c r="D1486" s="1"/>
      <c r="E1486" s="1"/>
      <c r="F1486" s="1"/>
      <c r="G1486" s="1"/>
      <c r="H1486" s="1"/>
    </row>
    <row r="1487" spans="3:8" x14ac:dyDescent="0.2">
      <c r="C1487" s="1"/>
      <c r="D1487" s="1"/>
      <c r="E1487" s="1"/>
      <c r="F1487" s="1"/>
      <c r="G1487" s="1"/>
      <c r="H1487" s="1"/>
    </row>
    <row r="1488" spans="3:8" x14ac:dyDescent="0.2">
      <c r="C1488" s="1"/>
      <c r="D1488" s="1"/>
      <c r="E1488" s="1"/>
      <c r="F1488" s="1"/>
      <c r="G1488" s="1"/>
      <c r="H1488" s="1"/>
    </row>
    <row r="1489" spans="3:8" x14ac:dyDescent="0.2">
      <c r="C1489" s="1"/>
      <c r="D1489" s="1"/>
      <c r="E1489" s="1"/>
      <c r="F1489" s="1"/>
      <c r="G1489" s="1"/>
      <c r="H1489" s="1"/>
    </row>
    <row r="1490" spans="3:8" x14ac:dyDescent="0.2">
      <c r="C1490" s="1"/>
      <c r="D1490" s="1"/>
      <c r="E1490" s="1"/>
      <c r="F1490" s="1"/>
      <c r="G1490" s="1"/>
      <c r="H1490" s="1"/>
    </row>
    <row r="1491" spans="3:8" x14ac:dyDescent="0.2">
      <c r="C1491" s="1"/>
      <c r="D1491" s="1"/>
      <c r="E1491" s="1"/>
      <c r="F1491" s="1"/>
      <c r="G1491" s="1"/>
      <c r="H1491" s="1"/>
    </row>
    <row r="1492" spans="3:8" x14ac:dyDescent="0.2">
      <c r="C1492" s="1"/>
      <c r="D1492" s="1"/>
      <c r="E1492" s="1"/>
      <c r="F1492" s="1"/>
      <c r="G1492" s="1"/>
      <c r="H1492" s="1"/>
    </row>
    <row r="1493" spans="3:8" x14ac:dyDescent="0.2">
      <c r="C1493" s="1"/>
      <c r="D1493" s="1"/>
      <c r="E1493" s="1"/>
      <c r="F1493" s="1"/>
      <c r="G1493" s="1"/>
      <c r="H1493" s="1"/>
    </row>
    <row r="1494" spans="3:8" x14ac:dyDescent="0.2">
      <c r="C1494" s="1"/>
      <c r="D1494" s="1"/>
      <c r="E1494" s="1"/>
      <c r="F1494" s="1"/>
      <c r="G1494" s="1"/>
      <c r="H1494" s="1"/>
    </row>
    <row r="1495" spans="3:8" x14ac:dyDescent="0.2">
      <c r="C1495" s="1"/>
      <c r="D1495" s="1"/>
      <c r="E1495" s="1"/>
      <c r="F1495" s="1"/>
      <c r="G1495" s="1"/>
      <c r="H1495" s="1"/>
    </row>
    <row r="1496" spans="3:8" x14ac:dyDescent="0.2">
      <c r="C1496" s="1"/>
      <c r="D1496" s="1"/>
      <c r="E1496" s="1"/>
      <c r="F1496" s="1"/>
      <c r="G1496" s="1"/>
      <c r="H1496" s="1"/>
    </row>
    <row r="1497" spans="3:8" x14ac:dyDescent="0.2">
      <c r="C1497" s="1"/>
      <c r="D1497" s="1"/>
      <c r="E1497" s="1"/>
      <c r="F1497" s="1"/>
      <c r="G1497" s="1"/>
      <c r="H1497" s="1"/>
    </row>
    <row r="1498" spans="3:8" x14ac:dyDescent="0.2">
      <c r="C1498" s="1"/>
      <c r="D1498" s="1"/>
      <c r="E1498" s="1"/>
      <c r="F1498" s="1"/>
      <c r="G1498" s="1"/>
      <c r="H1498" s="1"/>
    </row>
    <row r="1499" spans="3:8" x14ac:dyDescent="0.2">
      <c r="C1499" s="1"/>
      <c r="D1499" s="1"/>
      <c r="E1499" s="1"/>
      <c r="F1499" s="1"/>
      <c r="G1499" s="1"/>
      <c r="H1499" s="1"/>
    </row>
    <row r="1500" spans="3:8" x14ac:dyDescent="0.2">
      <c r="C1500" s="1"/>
      <c r="D1500" s="1"/>
      <c r="E1500" s="1"/>
      <c r="F1500" s="1"/>
      <c r="G1500" s="1"/>
      <c r="H1500" s="1"/>
    </row>
    <row r="1501" spans="3:8" x14ac:dyDescent="0.2">
      <c r="C1501" s="1"/>
      <c r="D1501" s="1"/>
      <c r="E1501" s="1"/>
      <c r="F1501" s="1"/>
      <c r="G1501" s="1"/>
      <c r="H1501" s="1"/>
    </row>
    <row r="1502" spans="3:8" x14ac:dyDescent="0.2">
      <c r="C1502" s="1"/>
      <c r="D1502" s="1"/>
      <c r="E1502" s="1"/>
      <c r="F1502" s="1"/>
      <c r="G1502" s="1"/>
      <c r="H1502" s="1"/>
    </row>
    <row r="1503" spans="3:8" x14ac:dyDescent="0.2">
      <c r="C1503" s="1"/>
      <c r="D1503" s="1"/>
      <c r="E1503" s="1"/>
      <c r="F1503" s="1"/>
      <c r="G1503" s="1"/>
      <c r="H1503" s="1"/>
    </row>
    <row r="1504" spans="3:8" x14ac:dyDescent="0.2">
      <c r="C1504" s="1"/>
      <c r="D1504" s="1"/>
      <c r="E1504" s="1"/>
      <c r="F1504" s="1"/>
      <c r="G1504" s="1"/>
      <c r="H1504" s="1"/>
    </row>
    <row r="1505" spans="3:8" x14ac:dyDescent="0.2">
      <c r="C1505" s="1"/>
      <c r="D1505" s="1"/>
      <c r="E1505" s="1"/>
      <c r="F1505" s="1"/>
      <c r="G1505" s="1"/>
      <c r="H1505" s="1"/>
    </row>
    <row r="1506" spans="3:8" x14ac:dyDescent="0.2">
      <c r="C1506" s="1"/>
      <c r="D1506" s="1"/>
      <c r="E1506" s="1"/>
      <c r="F1506" s="1"/>
      <c r="G1506" s="1"/>
      <c r="H1506" s="1"/>
    </row>
    <row r="1507" spans="3:8" x14ac:dyDescent="0.2">
      <c r="C1507" s="1"/>
      <c r="D1507" s="1"/>
      <c r="E1507" s="1"/>
      <c r="F1507" s="1"/>
      <c r="G1507" s="1"/>
      <c r="H1507" s="1"/>
    </row>
    <row r="1508" spans="3:8" x14ac:dyDescent="0.2">
      <c r="C1508" s="1"/>
      <c r="D1508" s="1"/>
      <c r="E1508" s="1"/>
      <c r="F1508" s="1"/>
      <c r="G1508" s="1"/>
      <c r="H1508" s="1"/>
    </row>
    <row r="1509" spans="3:8" x14ac:dyDescent="0.2">
      <c r="C1509" s="1"/>
      <c r="D1509" s="1"/>
      <c r="E1509" s="1"/>
      <c r="F1509" s="1"/>
      <c r="G1509" s="1"/>
      <c r="H1509" s="1"/>
    </row>
    <row r="1510" spans="3:8" x14ac:dyDescent="0.2">
      <c r="C1510" s="1"/>
      <c r="D1510" s="1"/>
      <c r="E1510" s="1"/>
      <c r="F1510" s="1"/>
      <c r="G1510" s="1"/>
      <c r="H1510" s="1"/>
    </row>
    <row r="1511" spans="3:8" x14ac:dyDescent="0.2">
      <c r="C1511" s="1"/>
      <c r="D1511" s="1"/>
      <c r="E1511" s="1"/>
      <c r="F1511" s="1"/>
      <c r="G1511" s="1"/>
      <c r="H1511" s="1"/>
    </row>
    <row r="1512" spans="3:8" x14ac:dyDescent="0.2">
      <c r="C1512" s="1"/>
      <c r="D1512" s="1"/>
      <c r="E1512" s="1"/>
      <c r="F1512" s="1"/>
      <c r="G1512" s="1"/>
      <c r="H1512" s="1"/>
    </row>
    <row r="1513" spans="3:8" x14ac:dyDescent="0.2">
      <c r="C1513" s="1"/>
      <c r="D1513" s="1"/>
      <c r="E1513" s="1"/>
      <c r="F1513" s="1"/>
      <c r="G1513" s="1"/>
      <c r="H1513" s="1"/>
    </row>
    <row r="1514" spans="3:8" x14ac:dyDescent="0.2">
      <c r="C1514" s="1"/>
      <c r="D1514" s="1"/>
      <c r="E1514" s="1"/>
      <c r="F1514" s="1"/>
      <c r="G1514" s="1"/>
      <c r="H1514" s="1"/>
    </row>
    <row r="1515" spans="3:8" x14ac:dyDescent="0.2">
      <c r="C1515" s="1"/>
      <c r="D1515" s="1"/>
      <c r="E1515" s="1"/>
      <c r="F1515" s="1"/>
      <c r="G1515" s="1"/>
      <c r="H1515" s="1"/>
    </row>
    <row r="1516" spans="3:8" x14ac:dyDescent="0.2">
      <c r="C1516" s="1"/>
      <c r="D1516" s="1"/>
      <c r="E1516" s="1"/>
      <c r="F1516" s="1"/>
      <c r="G1516" s="1"/>
      <c r="H1516" s="1"/>
    </row>
    <row r="1517" spans="3:8" x14ac:dyDescent="0.2">
      <c r="C1517" s="1"/>
      <c r="D1517" s="1"/>
      <c r="E1517" s="1"/>
      <c r="F1517" s="1"/>
      <c r="G1517" s="1"/>
      <c r="H1517" s="1"/>
    </row>
    <row r="1518" spans="3:8" x14ac:dyDescent="0.2">
      <c r="C1518" s="1"/>
      <c r="D1518" s="1"/>
      <c r="E1518" s="1"/>
      <c r="F1518" s="1"/>
      <c r="G1518" s="1"/>
      <c r="H1518" s="1"/>
    </row>
    <row r="1519" spans="3:8" x14ac:dyDescent="0.2">
      <c r="C1519" s="1"/>
      <c r="D1519" s="1"/>
      <c r="E1519" s="1"/>
      <c r="F1519" s="1"/>
      <c r="G1519" s="1"/>
      <c r="H1519" s="1"/>
    </row>
    <row r="1520" spans="3:8" x14ac:dyDescent="0.2">
      <c r="C1520" s="1"/>
      <c r="D1520" s="1"/>
      <c r="E1520" s="1"/>
      <c r="F1520" s="1"/>
      <c r="G1520" s="1"/>
      <c r="H1520" s="1"/>
    </row>
    <row r="1521" spans="3:8" x14ac:dyDescent="0.2">
      <c r="C1521" s="1"/>
      <c r="D1521" s="1"/>
      <c r="E1521" s="1"/>
      <c r="F1521" s="1"/>
      <c r="G1521" s="1"/>
      <c r="H1521" s="1"/>
    </row>
    <row r="1522" spans="3:8" x14ac:dyDescent="0.2">
      <c r="C1522" s="1"/>
      <c r="D1522" s="1"/>
      <c r="E1522" s="1"/>
      <c r="F1522" s="1"/>
      <c r="G1522" s="1"/>
      <c r="H1522" s="1"/>
    </row>
    <row r="1523" spans="3:8" x14ac:dyDescent="0.2">
      <c r="C1523" s="1"/>
      <c r="D1523" s="1"/>
      <c r="E1523" s="1"/>
      <c r="F1523" s="1"/>
      <c r="G1523" s="1"/>
      <c r="H1523" s="1"/>
    </row>
    <row r="1524" spans="3:8" x14ac:dyDescent="0.2">
      <c r="C1524" s="1"/>
      <c r="D1524" s="1"/>
      <c r="E1524" s="1"/>
      <c r="F1524" s="1"/>
      <c r="G1524" s="1"/>
      <c r="H1524" s="1"/>
    </row>
    <row r="1525" spans="3:8" x14ac:dyDescent="0.2">
      <c r="C1525" s="1"/>
      <c r="D1525" s="1"/>
      <c r="E1525" s="1"/>
      <c r="F1525" s="1"/>
      <c r="G1525" s="1"/>
      <c r="H1525" s="1"/>
    </row>
    <row r="1526" spans="3:8" x14ac:dyDescent="0.2">
      <c r="C1526" s="1"/>
      <c r="D1526" s="1"/>
      <c r="E1526" s="1"/>
      <c r="F1526" s="1"/>
      <c r="G1526" s="1"/>
      <c r="H1526" s="1"/>
    </row>
    <row r="1527" spans="3:8" x14ac:dyDescent="0.2">
      <c r="C1527" s="1"/>
      <c r="D1527" s="1"/>
      <c r="E1527" s="1"/>
      <c r="F1527" s="1"/>
      <c r="G1527" s="1"/>
      <c r="H1527" s="1"/>
    </row>
    <row r="1528" spans="3:8" x14ac:dyDescent="0.2">
      <c r="C1528" s="1"/>
      <c r="D1528" s="1"/>
      <c r="E1528" s="1"/>
      <c r="F1528" s="1"/>
      <c r="G1528" s="1"/>
      <c r="H1528" s="1"/>
    </row>
    <row r="1529" spans="3:8" x14ac:dyDescent="0.2">
      <c r="C1529" s="1"/>
      <c r="D1529" s="1"/>
      <c r="E1529" s="1"/>
      <c r="F1529" s="1"/>
      <c r="G1529" s="1"/>
      <c r="H1529" s="1"/>
    </row>
    <row r="1530" spans="3:8" x14ac:dyDescent="0.2">
      <c r="C1530" s="1"/>
      <c r="D1530" s="1"/>
      <c r="E1530" s="1"/>
      <c r="F1530" s="1"/>
      <c r="G1530" s="1"/>
      <c r="H1530" s="1"/>
    </row>
    <row r="1531" spans="3:8" x14ac:dyDescent="0.2">
      <c r="C1531" s="1"/>
      <c r="D1531" s="1"/>
      <c r="E1531" s="1"/>
      <c r="F1531" s="1"/>
      <c r="G1531" s="1"/>
      <c r="H1531" s="1"/>
    </row>
    <row r="1532" spans="3:8" x14ac:dyDescent="0.2">
      <c r="C1532" s="1"/>
      <c r="D1532" s="1"/>
      <c r="E1532" s="1"/>
      <c r="F1532" s="1"/>
      <c r="G1532" s="1"/>
      <c r="H1532" s="1"/>
    </row>
    <row r="1533" spans="3:8" x14ac:dyDescent="0.2">
      <c r="C1533" s="1"/>
      <c r="D1533" s="1"/>
      <c r="E1533" s="1"/>
      <c r="F1533" s="1"/>
      <c r="G1533" s="1"/>
      <c r="H1533" s="1"/>
    </row>
    <row r="1534" spans="3:8" x14ac:dyDescent="0.2">
      <c r="C1534" s="1"/>
      <c r="D1534" s="1"/>
      <c r="E1534" s="1"/>
      <c r="F1534" s="1"/>
      <c r="G1534" s="1"/>
      <c r="H1534" s="1"/>
    </row>
    <row r="1535" spans="3:8" x14ac:dyDescent="0.2">
      <c r="C1535" s="1"/>
      <c r="D1535" s="1"/>
      <c r="E1535" s="1"/>
      <c r="F1535" s="1"/>
      <c r="G1535" s="1"/>
      <c r="H1535" s="1"/>
    </row>
    <row r="1536" spans="3:8" x14ac:dyDescent="0.2">
      <c r="C1536" s="1"/>
      <c r="D1536" s="1"/>
      <c r="E1536" s="1"/>
      <c r="F1536" s="1"/>
      <c r="G1536" s="1"/>
      <c r="H1536" s="1"/>
    </row>
    <row r="1537" spans="3:8" x14ac:dyDescent="0.2">
      <c r="C1537" s="1"/>
      <c r="D1537" s="1"/>
      <c r="E1537" s="1"/>
      <c r="F1537" s="1"/>
      <c r="G1537" s="1"/>
      <c r="H1537" s="1"/>
    </row>
    <row r="1538" spans="3:8" x14ac:dyDescent="0.2">
      <c r="C1538" s="1"/>
      <c r="D1538" s="1"/>
      <c r="E1538" s="1"/>
      <c r="F1538" s="1"/>
      <c r="G1538" s="1"/>
      <c r="H1538" s="1"/>
    </row>
    <row r="1539" spans="3:8" x14ac:dyDescent="0.2">
      <c r="C1539" s="1"/>
      <c r="D1539" s="1"/>
      <c r="E1539" s="1"/>
      <c r="F1539" s="1"/>
      <c r="G1539" s="1"/>
      <c r="H1539" s="1"/>
    </row>
    <row r="1540" spans="3:8" x14ac:dyDescent="0.2">
      <c r="C1540" s="1"/>
      <c r="D1540" s="1"/>
      <c r="E1540" s="1"/>
      <c r="F1540" s="1"/>
      <c r="G1540" s="1"/>
      <c r="H1540" s="1"/>
    </row>
    <row r="1541" spans="3:8" x14ac:dyDescent="0.2">
      <c r="C1541" s="1"/>
      <c r="D1541" s="1"/>
      <c r="E1541" s="1"/>
      <c r="F1541" s="1"/>
      <c r="G1541" s="1"/>
      <c r="H1541" s="1"/>
    </row>
    <row r="1542" spans="3:8" x14ac:dyDescent="0.2">
      <c r="C1542" s="1"/>
      <c r="D1542" s="1"/>
      <c r="E1542" s="1"/>
      <c r="F1542" s="1"/>
      <c r="G1542" s="1"/>
      <c r="H1542" s="1"/>
    </row>
    <row r="1543" spans="3:8" x14ac:dyDescent="0.2">
      <c r="C1543" s="1"/>
      <c r="D1543" s="1"/>
      <c r="E1543" s="1"/>
      <c r="F1543" s="1"/>
      <c r="G1543" s="1"/>
      <c r="H1543" s="1"/>
    </row>
    <row r="1544" spans="3:8" x14ac:dyDescent="0.2">
      <c r="C1544" s="1"/>
      <c r="D1544" s="1"/>
      <c r="E1544" s="1"/>
      <c r="F1544" s="1"/>
      <c r="G1544" s="1"/>
      <c r="H1544" s="1"/>
    </row>
    <row r="1545" spans="3:8" x14ac:dyDescent="0.2">
      <c r="C1545" s="1"/>
      <c r="D1545" s="1"/>
      <c r="E1545" s="1"/>
      <c r="F1545" s="1"/>
      <c r="G1545" s="1"/>
      <c r="H1545" s="1"/>
    </row>
    <row r="1546" spans="3:8" x14ac:dyDescent="0.2">
      <c r="C1546" s="1"/>
      <c r="D1546" s="1"/>
      <c r="E1546" s="1"/>
      <c r="F1546" s="1"/>
      <c r="G1546" s="1"/>
      <c r="H1546" s="1"/>
    </row>
    <row r="1547" spans="3:8" x14ac:dyDescent="0.2">
      <c r="C1547" s="1"/>
      <c r="D1547" s="1"/>
      <c r="E1547" s="1"/>
      <c r="F1547" s="1"/>
      <c r="G1547" s="1"/>
      <c r="H1547" s="1"/>
    </row>
    <row r="1548" spans="3:8" x14ac:dyDescent="0.2">
      <c r="C1548" s="1"/>
      <c r="D1548" s="1"/>
      <c r="E1548" s="1"/>
      <c r="F1548" s="1"/>
      <c r="G1548" s="1"/>
      <c r="H1548" s="1"/>
    </row>
    <row r="1549" spans="3:8" x14ac:dyDescent="0.2">
      <c r="C1549" s="1"/>
      <c r="D1549" s="1"/>
      <c r="E1549" s="1"/>
      <c r="F1549" s="1"/>
      <c r="G1549" s="1"/>
      <c r="H1549" s="1"/>
    </row>
    <row r="1550" spans="3:8" x14ac:dyDescent="0.2">
      <c r="C1550" s="1"/>
      <c r="D1550" s="1"/>
      <c r="E1550" s="1"/>
      <c r="F1550" s="1"/>
      <c r="G1550" s="1"/>
      <c r="H1550" s="1"/>
    </row>
    <row r="1551" spans="3:8" x14ac:dyDescent="0.2">
      <c r="C1551" s="1"/>
      <c r="D1551" s="1"/>
      <c r="E1551" s="1"/>
      <c r="F1551" s="1"/>
      <c r="G1551" s="1"/>
      <c r="H1551" s="1"/>
    </row>
    <row r="1552" spans="3:8" x14ac:dyDescent="0.2">
      <c r="C1552" s="1"/>
      <c r="D1552" s="1"/>
      <c r="E1552" s="1"/>
      <c r="F1552" s="1"/>
      <c r="G1552" s="1"/>
      <c r="H1552" s="1"/>
    </row>
    <row r="1553" spans="3:8" x14ac:dyDescent="0.2">
      <c r="C1553" s="1"/>
      <c r="D1553" s="1"/>
      <c r="E1553" s="1"/>
      <c r="F1553" s="1"/>
      <c r="G1553" s="1"/>
      <c r="H1553" s="1"/>
    </row>
    <row r="1554" spans="3:8" x14ac:dyDescent="0.2">
      <c r="C1554" s="1"/>
      <c r="D1554" s="1"/>
      <c r="E1554" s="1"/>
      <c r="F1554" s="1"/>
      <c r="G1554" s="1"/>
      <c r="H1554" s="1"/>
    </row>
    <row r="1555" spans="3:8" x14ac:dyDescent="0.2">
      <c r="C1555" s="1"/>
      <c r="D1555" s="1"/>
      <c r="E1555" s="1"/>
      <c r="F1555" s="1"/>
      <c r="G1555" s="1"/>
      <c r="H1555" s="1"/>
    </row>
    <row r="1556" spans="3:8" x14ac:dyDescent="0.2">
      <c r="C1556" s="1"/>
      <c r="D1556" s="1"/>
      <c r="E1556" s="1"/>
      <c r="F1556" s="1"/>
      <c r="G1556" s="1"/>
      <c r="H1556" s="1"/>
    </row>
    <row r="1557" spans="3:8" x14ac:dyDescent="0.2">
      <c r="C1557" s="1"/>
      <c r="D1557" s="1"/>
      <c r="E1557" s="1"/>
      <c r="F1557" s="1"/>
      <c r="G1557" s="1"/>
      <c r="H1557" s="1"/>
    </row>
    <row r="1558" spans="3:8" x14ac:dyDescent="0.2">
      <c r="C1558" s="1"/>
      <c r="D1558" s="1"/>
      <c r="E1558" s="1"/>
      <c r="F1558" s="1"/>
      <c r="G1558" s="1"/>
      <c r="H1558" s="1"/>
    </row>
    <row r="1559" spans="3:8" x14ac:dyDescent="0.2">
      <c r="C1559" s="1"/>
      <c r="D1559" s="1"/>
      <c r="E1559" s="1"/>
      <c r="F1559" s="1"/>
      <c r="G1559" s="1"/>
      <c r="H1559" s="1"/>
    </row>
    <row r="1560" spans="3:8" x14ac:dyDescent="0.2">
      <c r="C1560" s="1"/>
      <c r="D1560" s="1"/>
      <c r="E1560" s="1"/>
      <c r="F1560" s="1"/>
      <c r="G1560" s="1"/>
      <c r="H1560" s="1"/>
    </row>
    <row r="1561" spans="3:8" x14ac:dyDescent="0.2">
      <c r="C1561" s="1"/>
      <c r="D1561" s="1"/>
      <c r="E1561" s="1"/>
      <c r="F1561" s="1"/>
      <c r="G1561" s="1"/>
      <c r="H1561" s="1"/>
    </row>
    <row r="1562" spans="3:8" x14ac:dyDescent="0.2">
      <c r="C1562" s="1"/>
      <c r="D1562" s="1"/>
      <c r="E1562" s="1"/>
      <c r="F1562" s="1"/>
      <c r="G1562" s="1"/>
      <c r="H1562" s="1"/>
    </row>
    <row r="1563" spans="3:8" x14ac:dyDescent="0.2">
      <c r="C1563" s="1"/>
      <c r="D1563" s="1"/>
      <c r="E1563" s="1"/>
      <c r="F1563" s="1"/>
      <c r="G1563" s="1"/>
      <c r="H1563" s="1"/>
    </row>
    <row r="1564" spans="3:8" x14ac:dyDescent="0.2">
      <c r="C1564" s="1"/>
      <c r="D1564" s="1"/>
      <c r="E1564" s="1"/>
      <c r="F1564" s="1"/>
      <c r="G1564" s="1"/>
      <c r="H1564" s="1"/>
    </row>
    <row r="1565" spans="3:8" x14ac:dyDescent="0.2">
      <c r="C1565" s="1"/>
      <c r="D1565" s="1"/>
      <c r="E1565" s="1"/>
      <c r="F1565" s="1"/>
      <c r="G1565" s="1"/>
      <c r="H1565" s="1"/>
    </row>
    <row r="1566" spans="3:8" x14ac:dyDescent="0.2">
      <c r="C1566" s="1"/>
      <c r="D1566" s="1"/>
      <c r="E1566" s="1"/>
      <c r="F1566" s="1"/>
      <c r="G1566" s="1"/>
      <c r="H1566" s="1"/>
    </row>
    <row r="1567" spans="3:8" x14ac:dyDescent="0.2">
      <c r="C1567" s="1"/>
      <c r="D1567" s="1"/>
      <c r="E1567" s="1"/>
      <c r="F1567" s="1"/>
      <c r="G1567" s="1"/>
      <c r="H1567" s="1"/>
    </row>
    <row r="1568" spans="3:8" x14ac:dyDescent="0.2">
      <c r="C1568" s="1"/>
      <c r="D1568" s="1"/>
      <c r="E1568" s="1"/>
      <c r="F1568" s="1"/>
      <c r="G1568" s="1"/>
      <c r="H1568" s="1"/>
    </row>
    <row r="1569" spans="3:8" x14ac:dyDescent="0.2">
      <c r="C1569" s="1"/>
      <c r="D1569" s="1"/>
      <c r="E1569" s="1"/>
      <c r="F1569" s="1"/>
      <c r="G1569" s="1"/>
      <c r="H1569" s="1"/>
    </row>
    <row r="1570" spans="3:8" x14ac:dyDescent="0.2">
      <c r="C1570" s="1"/>
      <c r="D1570" s="1"/>
      <c r="E1570" s="1"/>
      <c r="F1570" s="1"/>
      <c r="G1570" s="1"/>
      <c r="H1570" s="1"/>
    </row>
    <row r="1571" spans="3:8" x14ac:dyDescent="0.2">
      <c r="C1571" s="1"/>
      <c r="D1571" s="1"/>
      <c r="E1571" s="1"/>
      <c r="F1571" s="1"/>
      <c r="G1571" s="1"/>
      <c r="H1571" s="1"/>
    </row>
    <row r="1572" spans="3:8" x14ac:dyDescent="0.2">
      <c r="C1572" s="1"/>
      <c r="D1572" s="1"/>
      <c r="E1572" s="1"/>
      <c r="F1572" s="1"/>
      <c r="G1572" s="1"/>
      <c r="H1572" s="1"/>
    </row>
    <row r="1573" spans="3:8" x14ac:dyDescent="0.2">
      <c r="C1573" s="1"/>
      <c r="D1573" s="1"/>
      <c r="E1573" s="1"/>
      <c r="F1573" s="1"/>
      <c r="G1573" s="1"/>
      <c r="H1573" s="1"/>
    </row>
    <row r="1574" spans="3:8" x14ac:dyDescent="0.2">
      <c r="C1574" s="1"/>
      <c r="D1574" s="1"/>
      <c r="E1574" s="1"/>
      <c r="F1574" s="1"/>
      <c r="G1574" s="1"/>
      <c r="H1574" s="1"/>
    </row>
    <row r="1575" spans="3:8" x14ac:dyDescent="0.2">
      <c r="C1575" s="1"/>
      <c r="D1575" s="1"/>
      <c r="E1575" s="1"/>
      <c r="F1575" s="1"/>
      <c r="G1575" s="1"/>
      <c r="H1575" s="1"/>
    </row>
    <row r="1576" spans="3:8" x14ac:dyDescent="0.2">
      <c r="C1576" s="1"/>
      <c r="D1576" s="1"/>
      <c r="E1576" s="1"/>
      <c r="F1576" s="1"/>
      <c r="G1576" s="1"/>
      <c r="H1576" s="1"/>
    </row>
    <row r="1577" spans="3:8" x14ac:dyDescent="0.2">
      <c r="C1577" s="1"/>
      <c r="D1577" s="1"/>
      <c r="E1577" s="1"/>
      <c r="F1577" s="1"/>
      <c r="G1577" s="1"/>
      <c r="H1577" s="1"/>
    </row>
    <row r="1578" spans="3:8" x14ac:dyDescent="0.2">
      <c r="C1578" s="1"/>
      <c r="D1578" s="1"/>
      <c r="E1578" s="1"/>
      <c r="F1578" s="1"/>
      <c r="G1578" s="1"/>
      <c r="H1578" s="1"/>
    </row>
    <row r="1579" spans="3:8" x14ac:dyDescent="0.2">
      <c r="C1579" s="1"/>
      <c r="D1579" s="1"/>
      <c r="E1579" s="1"/>
      <c r="F1579" s="1"/>
      <c r="G1579" s="1"/>
      <c r="H1579" s="1"/>
    </row>
    <row r="1580" spans="3:8" x14ac:dyDescent="0.2">
      <c r="C1580" s="1"/>
      <c r="D1580" s="1"/>
      <c r="E1580" s="1"/>
      <c r="F1580" s="1"/>
      <c r="G1580" s="1"/>
      <c r="H1580" s="1"/>
    </row>
    <row r="1581" spans="3:8" x14ac:dyDescent="0.2">
      <c r="C1581" s="1"/>
      <c r="D1581" s="1"/>
      <c r="E1581" s="1"/>
      <c r="F1581" s="1"/>
      <c r="G1581" s="1"/>
      <c r="H1581" s="1"/>
    </row>
    <row r="1582" spans="3:8" x14ac:dyDescent="0.2">
      <c r="C1582" s="1"/>
      <c r="D1582" s="1"/>
      <c r="E1582" s="1"/>
      <c r="F1582" s="1"/>
      <c r="G1582" s="1"/>
      <c r="H1582" s="1"/>
    </row>
    <row r="1583" spans="3:8" x14ac:dyDescent="0.2">
      <c r="C1583" s="1"/>
      <c r="D1583" s="1"/>
      <c r="E1583" s="1"/>
      <c r="F1583" s="1"/>
      <c r="G1583" s="1"/>
      <c r="H1583" s="1"/>
    </row>
    <row r="1584" spans="3:8" x14ac:dyDescent="0.2">
      <c r="C1584" s="1"/>
      <c r="D1584" s="1"/>
      <c r="E1584" s="1"/>
      <c r="F1584" s="1"/>
      <c r="G1584" s="1"/>
      <c r="H1584" s="1"/>
    </row>
    <row r="1585" spans="3:8" x14ac:dyDescent="0.2">
      <c r="C1585" s="1"/>
      <c r="D1585" s="1"/>
      <c r="E1585" s="1"/>
      <c r="F1585" s="1"/>
      <c r="G1585" s="1"/>
      <c r="H1585" s="1"/>
    </row>
    <row r="1586" spans="3:8" x14ac:dyDescent="0.2">
      <c r="C1586" s="1"/>
      <c r="D1586" s="1"/>
      <c r="E1586" s="1"/>
      <c r="F1586" s="1"/>
      <c r="G1586" s="1"/>
      <c r="H1586" s="1"/>
    </row>
    <row r="1587" spans="3:8" x14ac:dyDescent="0.2">
      <c r="C1587" s="1"/>
      <c r="D1587" s="1"/>
      <c r="E1587" s="1"/>
      <c r="F1587" s="1"/>
      <c r="G1587" s="1"/>
      <c r="H1587" s="1"/>
    </row>
    <row r="1588" spans="3:8" x14ac:dyDescent="0.2">
      <c r="C1588" s="1"/>
      <c r="D1588" s="1"/>
      <c r="E1588" s="1"/>
      <c r="F1588" s="1"/>
      <c r="G1588" s="1"/>
      <c r="H1588" s="1"/>
    </row>
    <row r="1589" spans="3:8" x14ac:dyDescent="0.2">
      <c r="C1589" s="1"/>
      <c r="D1589" s="1"/>
      <c r="E1589" s="1"/>
      <c r="F1589" s="1"/>
      <c r="G1589" s="1"/>
      <c r="H1589" s="1"/>
    </row>
    <row r="1590" spans="3:8" x14ac:dyDescent="0.2">
      <c r="C1590" s="1"/>
      <c r="D1590" s="1"/>
      <c r="E1590" s="1"/>
      <c r="F1590" s="1"/>
      <c r="G1590" s="1"/>
      <c r="H1590" s="1"/>
    </row>
    <row r="1591" spans="3:8" x14ac:dyDescent="0.2">
      <c r="C1591" s="1"/>
      <c r="D1591" s="1"/>
      <c r="E1591" s="1"/>
      <c r="F1591" s="1"/>
      <c r="G1591" s="1"/>
      <c r="H1591" s="1"/>
    </row>
    <row r="1592" spans="3:8" x14ac:dyDescent="0.2">
      <c r="C1592" s="1"/>
      <c r="D1592" s="1"/>
      <c r="E1592" s="1"/>
      <c r="F1592" s="1"/>
      <c r="G1592" s="1"/>
      <c r="H1592" s="1"/>
    </row>
    <row r="1593" spans="3:8" x14ac:dyDescent="0.2">
      <c r="C1593" s="1"/>
      <c r="D1593" s="1"/>
      <c r="E1593" s="1"/>
      <c r="F1593" s="1"/>
      <c r="G1593" s="1"/>
      <c r="H1593" s="1"/>
    </row>
    <row r="1594" spans="3:8" x14ac:dyDescent="0.2">
      <c r="C1594" s="1"/>
      <c r="D1594" s="1"/>
      <c r="E1594" s="1"/>
      <c r="F1594" s="1"/>
      <c r="G1594" s="1"/>
      <c r="H1594" s="1"/>
    </row>
    <row r="1595" spans="3:8" x14ac:dyDescent="0.2">
      <c r="C1595" s="1"/>
      <c r="D1595" s="1"/>
      <c r="E1595" s="1"/>
      <c r="F1595" s="1"/>
      <c r="G1595" s="1"/>
      <c r="H1595" s="1"/>
    </row>
    <row r="1596" spans="3:8" x14ac:dyDescent="0.2">
      <c r="C1596" s="1"/>
      <c r="D1596" s="1"/>
      <c r="E1596" s="1"/>
      <c r="F1596" s="1"/>
      <c r="G1596" s="1"/>
      <c r="H1596" s="1"/>
    </row>
    <row r="1597" spans="3:8" x14ac:dyDescent="0.2">
      <c r="C1597" s="1"/>
      <c r="D1597" s="1"/>
      <c r="E1597" s="1"/>
      <c r="F1597" s="1"/>
      <c r="G1597" s="1"/>
      <c r="H1597" s="1"/>
    </row>
    <row r="1598" spans="3:8" x14ac:dyDescent="0.2">
      <c r="C1598" s="1"/>
      <c r="D1598" s="1"/>
      <c r="E1598" s="1"/>
      <c r="F1598" s="1"/>
      <c r="G1598" s="1"/>
      <c r="H1598" s="1"/>
    </row>
    <row r="1599" spans="3:8" x14ac:dyDescent="0.2">
      <c r="C1599" s="1"/>
      <c r="D1599" s="1"/>
      <c r="E1599" s="1"/>
      <c r="F1599" s="1"/>
      <c r="G1599" s="1"/>
      <c r="H1599" s="1"/>
    </row>
    <row r="1600" spans="3:8" x14ac:dyDescent="0.2">
      <c r="C1600" s="1"/>
      <c r="D1600" s="1"/>
      <c r="E1600" s="1"/>
      <c r="F1600" s="1"/>
      <c r="G1600" s="1"/>
      <c r="H1600" s="1"/>
    </row>
    <row r="1601" spans="3:8" x14ac:dyDescent="0.2">
      <c r="C1601" s="1"/>
      <c r="D1601" s="1"/>
      <c r="E1601" s="1"/>
      <c r="F1601" s="1"/>
      <c r="G1601" s="1"/>
      <c r="H1601" s="1"/>
    </row>
    <row r="1602" spans="3:8" x14ac:dyDescent="0.2">
      <c r="C1602" s="1"/>
      <c r="D1602" s="1"/>
      <c r="E1602" s="1"/>
      <c r="F1602" s="1"/>
      <c r="G1602" s="1"/>
      <c r="H1602" s="1"/>
    </row>
    <row r="1603" spans="3:8" x14ac:dyDescent="0.2">
      <c r="C1603" s="1"/>
      <c r="D1603" s="1"/>
      <c r="E1603" s="1"/>
      <c r="F1603" s="1"/>
      <c r="G1603" s="1"/>
      <c r="H1603" s="1"/>
    </row>
    <row r="1604" spans="3:8" x14ac:dyDescent="0.2">
      <c r="C1604" s="1"/>
      <c r="D1604" s="1"/>
      <c r="E1604" s="1"/>
      <c r="F1604" s="1"/>
      <c r="G1604" s="1"/>
      <c r="H1604" s="1"/>
    </row>
    <row r="1605" spans="3:8" x14ac:dyDescent="0.2">
      <c r="C1605" s="1"/>
      <c r="D1605" s="1"/>
      <c r="E1605" s="1"/>
      <c r="F1605" s="1"/>
      <c r="G1605" s="1"/>
      <c r="H1605" s="1"/>
    </row>
    <row r="1606" spans="3:8" x14ac:dyDescent="0.2">
      <c r="C1606" s="1"/>
      <c r="D1606" s="1"/>
      <c r="E1606" s="1"/>
      <c r="F1606" s="1"/>
      <c r="G1606" s="1"/>
      <c r="H1606" s="1"/>
    </row>
    <row r="1607" spans="3:8" x14ac:dyDescent="0.2">
      <c r="C1607" s="1"/>
      <c r="D1607" s="1"/>
      <c r="E1607" s="1"/>
      <c r="F1607" s="1"/>
      <c r="G1607" s="1"/>
      <c r="H1607" s="1"/>
    </row>
    <row r="1608" spans="3:8" x14ac:dyDescent="0.2">
      <c r="C1608" s="1"/>
      <c r="D1608" s="1"/>
      <c r="E1608" s="1"/>
      <c r="F1608" s="1"/>
      <c r="G1608" s="1"/>
      <c r="H1608" s="1"/>
    </row>
    <row r="1609" spans="3:8" x14ac:dyDescent="0.2">
      <c r="C1609" s="1"/>
      <c r="D1609" s="1"/>
      <c r="E1609" s="1"/>
      <c r="F1609" s="1"/>
      <c r="G1609" s="1"/>
      <c r="H1609" s="1"/>
    </row>
    <row r="1610" spans="3:8" x14ac:dyDescent="0.2">
      <c r="C1610" s="1"/>
      <c r="D1610" s="1"/>
      <c r="E1610" s="1"/>
      <c r="F1610" s="1"/>
      <c r="G1610" s="1"/>
      <c r="H1610" s="1"/>
    </row>
    <row r="1611" spans="3:8" x14ac:dyDescent="0.2">
      <c r="C1611" s="1"/>
      <c r="D1611" s="1"/>
      <c r="E1611" s="1"/>
      <c r="F1611" s="1"/>
      <c r="G1611" s="1"/>
      <c r="H1611" s="1"/>
    </row>
    <row r="1612" spans="3:8" x14ac:dyDescent="0.2">
      <c r="C1612" s="1"/>
      <c r="D1612" s="1"/>
      <c r="E1612" s="1"/>
      <c r="F1612" s="1"/>
      <c r="G1612" s="1"/>
      <c r="H1612" s="1"/>
    </row>
    <row r="1613" spans="3:8" x14ac:dyDescent="0.2">
      <c r="C1613" s="1"/>
      <c r="D1613" s="1"/>
      <c r="E1613" s="1"/>
      <c r="F1613" s="1"/>
      <c r="G1613" s="1"/>
      <c r="H1613" s="1"/>
    </row>
    <row r="1614" spans="3:8" x14ac:dyDescent="0.2">
      <c r="C1614" s="1"/>
      <c r="D1614" s="1"/>
      <c r="E1614" s="1"/>
      <c r="F1614" s="1"/>
      <c r="G1614" s="1"/>
      <c r="H1614" s="1"/>
    </row>
    <row r="1615" spans="3:8" x14ac:dyDescent="0.2">
      <c r="C1615" s="1"/>
      <c r="D1615" s="1"/>
      <c r="E1615" s="1"/>
      <c r="F1615" s="1"/>
      <c r="G1615" s="1"/>
      <c r="H1615" s="1"/>
    </row>
    <row r="1616" spans="3:8" x14ac:dyDescent="0.2">
      <c r="C1616" s="1"/>
      <c r="D1616" s="1"/>
      <c r="E1616" s="1"/>
      <c r="F1616" s="1"/>
      <c r="G1616" s="1"/>
      <c r="H1616" s="1"/>
    </row>
    <row r="1617" spans="3:8" x14ac:dyDescent="0.2">
      <c r="C1617" s="1"/>
      <c r="D1617" s="1"/>
      <c r="E1617" s="1"/>
      <c r="F1617" s="1"/>
      <c r="G1617" s="1"/>
      <c r="H1617" s="1"/>
    </row>
    <row r="1618" spans="3:8" x14ac:dyDescent="0.2">
      <c r="C1618" s="1"/>
      <c r="D1618" s="1"/>
      <c r="E1618" s="1"/>
      <c r="F1618" s="1"/>
      <c r="G1618" s="1"/>
      <c r="H1618" s="1"/>
    </row>
    <row r="1619" spans="3:8" x14ac:dyDescent="0.2">
      <c r="C1619" s="1"/>
      <c r="D1619" s="1"/>
      <c r="E1619" s="1"/>
      <c r="F1619" s="1"/>
      <c r="G1619" s="1"/>
      <c r="H1619" s="1"/>
    </row>
    <row r="1620" spans="3:8" x14ac:dyDescent="0.2">
      <c r="C1620" s="1"/>
      <c r="D1620" s="1"/>
      <c r="E1620" s="1"/>
      <c r="F1620" s="1"/>
      <c r="G1620" s="1"/>
      <c r="H1620" s="1"/>
    </row>
    <row r="1621" spans="3:8" x14ac:dyDescent="0.2">
      <c r="C1621" s="1"/>
      <c r="D1621" s="1"/>
      <c r="E1621" s="1"/>
      <c r="F1621" s="1"/>
      <c r="G1621" s="1"/>
      <c r="H1621" s="1"/>
    </row>
    <row r="1622" spans="3:8" x14ac:dyDescent="0.2">
      <c r="C1622" s="1"/>
      <c r="D1622" s="1"/>
      <c r="E1622" s="1"/>
      <c r="F1622" s="1"/>
      <c r="G1622" s="1"/>
      <c r="H1622" s="1"/>
    </row>
    <row r="1623" spans="3:8" x14ac:dyDescent="0.2">
      <c r="C1623" s="1"/>
      <c r="D1623" s="1"/>
      <c r="E1623" s="1"/>
      <c r="F1623" s="1"/>
      <c r="G1623" s="1"/>
      <c r="H1623" s="1"/>
    </row>
    <row r="1624" spans="3:8" x14ac:dyDescent="0.2">
      <c r="C1624" s="1"/>
      <c r="D1624" s="1"/>
      <c r="E1624" s="1"/>
      <c r="F1624" s="1"/>
      <c r="G1624" s="1"/>
      <c r="H1624" s="1"/>
    </row>
    <row r="1625" spans="3:8" x14ac:dyDescent="0.2">
      <c r="C1625" s="1"/>
      <c r="D1625" s="1"/>
      <c r="E1625" s="1"/>
      <c r="F1625" s="1"/>
      <c r="G1625" s="1"/>
      <c r="H1625" s="1"/>
    </row>
    <row r="1626" spans="3:8" x14ac:dyDescent="0.2">
      <c r="C1626" s="1"/>
      <c r="D1626" s="1"/>
      <c r="E1626" s="1"/>
      <c r="F1626" s="1"/>
      <c r="G1626" s="1"/>
      <c r="H1626" s="1"/>
    </row>
    <row r="1627" spans="3:8" x14ac:dyDescent="0.2">
      <c r="C1627" s="1"/>
      <c r="D1627" s="1"/>
      <c r="E1627" s="1"/>
      <c r="F1627" s="1"/>
      <c r="G1627" s="1"/>
      <c r="H1627" s="1"/>
    </row>
    <row r="1628" spans="3:8" x14ac:dyDescent="0.2">
      <c r="C1628" s="1"/>
      <c r="D1628" s="1"/>
      <c r="E1628" s="1"/>
      <c r="F1628" s="1"/>
      <c r="G1628" s="1"/>
      <c r="H1628" s="1"/>
    </row>
    <row r="1629" spans="3:8" x14ac:dyDescent="0.2">
      <c r="C1629" s="1"/>
      <c r="D1629" s="1"/>
      <c r="E1629" s="1"/>
      <c r="F1629" s="1"/>
      <c r="G1629" s="1"/>
      <c r="H1629" s="1"/>
    </row>
    <row r="1630" spans="3:8" x14ac:dyDescent="0.2">
      <c r="C1630" s="1"/>
      <c r="D1630" s="1"/>
      <c r="E1630" s="1"/>
      <c r="F1630" s="1"/>
      <c r="G1630" s="1"/>
      <c r="H1630" s="1"/>
    </row>
    <row r="1631" spans="3:8" x14ac:dyDescent="0.2">
      <c r="C1631" s="1"/>
      <c r="D1631" s="1"/>
      <c r="E1631" s="1"/>
      <c r="F1631" s="1"/>
      <c r="G1631" s="1"/>
      <c r="H1631" s="1"/>
    </row>
    <row r="1632" spans="3:8" x14ac:dyDescent="0.2">
      <c r="C1632" s="1"/>
      <c r="D1632" s="1"/>
      <c r="E1632" s="1"/>
      <c r="F1632" s="1"/>
      <c r="G1632" s="1"/>
      <c r="H1632" s="1"/>
    </row>
    <row r="1633" spans="3:8" x14ac:dyDescent="0.2">
      <c r="C1633" s="1"/>
      <c r="D1633" s="1"/>
      <c r="E1633" s="1"/>
      <c r="F1633" s="1"/>
      <c r="G1633" s="1"/>
      <c r="H1633" s="1"/>
    </row>
    <row r="1634" spans="3:8" x14ac:dyDescent="0.2">
      <c r="C1634" s="1"/>
      <c r="D1634" s="1"/>
      <c r="E1634" s="1"/>
      <c r="F1634" s="1"/>
      <c r="G1634" s="1"/>
      <c r="H1634" s="1"/>
    </row>
    <row r="1635" spans="3:8" x14ac:dyDescent="0.2">
      <c r="C1635" s="1"/>
      <c r="D1635" s="1"/>
      <c r="E1635" s="1"/>
      <c r="F1635" s="1"/>
      <c r="G1635" s="1"/>
      <c r="H1635" s="1"/>
    </row>
    <row r="1636" spans="3:8" x14ac:dyDescent="0.2">
      <c r="C1636" s="1"/>
      <c r="D1636" s="1"/>
      <c r="E1636" s="1"/>
      <c r="F1636" s="1"/>
      <c r="G1636" s="1"/>
      <c r="H1636" s="1"/>
    </row>
    <row r="1637" spans="3:8" x14ac:dyDescent="0.2">
      <c r="C1637" s="1"/>
      <c r="D1637" s="1"/>
      <c r="E1637" s="1"/>
      <c r="F1637" s="1"/>
      <c r="G1637" s="1"/>
      <c r="H1637" s="1"/>
    </row>
    <row r="1638" spans="3:8" x14ac:dyDescent="0.2">
      <c r="C1638" s="1"/>
      <c r="D1638" s="1"/>
      <c r="E1638" s="1"/>
      <c r="F1638" s="1"/>
      <c r="G1638" s="1"/>
      <c r="H1638" s="1"/>
    </row>
    <row r="1639" spans="3:8" x14ac:dyDescent="0.2">
      <c r="C1639" s="1"/>
      <c r="D1639" s="1"/>
      <c r="E1639" s="1"/>
      <c r="F1639" s="1"/>
      <c r="G1639" s="1"/>
      <c r="H1639" s="1"/>
    </row>
    <row r="1640" spans="3:8" x14ac:dyDescent="0.2">
      <c r="C1640" s="1"/>
      <c r="D1640" s="1"/>
      <c r="E1640" s="1"/>
      <c r="F1640" s="1"/>
      <c r="G1640" s="1"/>
      <c r="H1640" s="1"/>
    </row>
    <row r="1641" spans="3:8" x14ac:dyDescent="0.2">
      <c r="C1641" s="1"/>
      <c r="D1641" s="1"/>
      <c r="E1641" s="1"/>
      <c r="F1641" s="1"/>
      <c r="G1641" s="1"/>
      <c r="H1641" s="1"/>
    </row>
    <row r="1642" spans="3:8" x14ac:dyDescent="0.2">
      <c r="C1642" s="1"/>
      <c r="D1642" s="1"/>
      <c r="E1642" s="1"/>
      <c r="F1642" s="1"/>
      <c r="G1642" s="1"/>
      <c r="H1642" s="1"/>
    </row>
    <row r="1643" spans="3:8" x14ac:dyDescent="0.2">
      <c r="C1643" s="1"/>
      <c r="D1643" s="1"/>
      <c r="E1643" s="1"/>
      <c r="F1643" s="1"/>
      <c r="G1643" s="1"/>
      <c r="H1643" s="1"/>
    </row>
    <row r="1644" spans="3:8" x14ac:dyDescent="0.2">
      <c r="C1644" s="1"/>
      <c r="D1644" s="1"/>
      <c r="E1644" s="1"/>
      <c r="F1644" s="1"/>
      <c r="G1644" s="1"/>
      <c r="H1644" s="1"/>
    </row>
    <row r="1645" spans="3:8" x14ac:dyDescent="0.2">
      <c r="C1645" s="1"/>
      <c r="D1645" s="1"/>
      <c r="E1645" s="1"/>
      <c r="F1645" s="1"/>
      <c r="G1645" s="1"/>
      <c r="H1645" s="1"/>
    </row>
    <row r="1646" spans="3:8" x14ac:dyDescent="0.2">
      <c r="C1646" s="1"/>
      <c r="D1646" s="1"/>
      <c r="E1646" s="1"/>
      <c r="F1646" s="1"/>
      <c r="G1646" s="1"/>
      <c r="H1646" s="1"/>
    </row>
    <row r="1647" spans="3:8" x14ac:dyDescent="0.2">
      <c r="C1647" s="1"/>
      <c r="D1647" s="1"/>
      <c r="E1647" s="1"/>
      <c r="F1647" s="1"/>
      <c r="G1647" s="1"/>
      <c r="H1647" s="1"/>
    </row>
    <row r="1648" spans="3:8" x14ac:dyDescent="0.2">
      <c r="C1648" s="1"/>
      <c r="D1648" s="1"/>
      <c r="E1648" s="1"/>
      <c r="F1648" s="1"/>
      <c r="G1648" s="1"/>
      <c r="H1648" s="1"/>
    </row>
    <row r="1649" spans="3:8" x14ac:dyDescent="0.2">
      <c r="C1649" s="1"/>
      <c r="D1649" s="1"/>
      <c r="E1649" s="1"/>
      <c r="F1649" s="1"/>
      <c r="G1649" s="1"/>
      <c r="H1649" s="1"/>
    </row>
    <row r="1650" spans="3:8" x14ac:dyDescent="0.2">
      <c r="C1650" s="1"/>
      <c r="D1650" s="1"/>
      <c r="E1650" s="1"/>
      <c r="F1650" s="1"/>
      <c r="G1650" s="1"/>
      <c r="H1650" s="1"/>
    </row>
    <row r="1651" spans="3:8" x14ac:dyDescent="0.2">
      <c r="C1651" s="1"/>
      <c r="D1651" s="1"/>
      <c r="E1651" s="1"/>
      <c r="F1651" s="1"/>
      <c r="G1651" s="1"/>
      <c r="H1651" s="1"/>
    </row>
    <row r="1652" spans="3:8" x14ac:dyDescent="0.2">
      <c r="C1652" s="1"/>
      <c r="D1652" s="1"/>
      <c r="E1652" s="1"/>
      <c r="F1652" s="1"/>
      <c r="G1652" s="1"/>
      <c r="H1652" s="1"/>
    </row>
    <row r="1653" spans="3:8" x14ac:dyDescent="0.2">
      <c r="C1653" s="1"/>
      <c r="D1653" s="1"/>
      <c r="E1653" s="1"/>
      <c r="F1653" s="1"/>
      <c r="G1653" s="1"/>
      <c r="H1653" s="1"/>
    </row>
    <row r="1654" spans="3:8" x14ac:dyDescent="0.2">
      <c r="C1654" s="1"/>
      <c r="D1654" s="1"/>
      <c r="E1654" s="1"/>
      <c r="F1654" s="1"/>
      <c r="G1654" s="1"/>
      <c r="H1654" s="1"/>
    </row>
    <row r="1655" spans="3:8" x14ac:dyDescent="0.2">
      <c r="C1655" s="1"/>
      <c r="D1655" s="1"/>
      <c r="E1655" s="1"/>
      <c r="F1655" s="1"/>
      <c r="G1655" s="1"/>
      <c r="H1655" s="1"/>
    </row>
    <row r="1656" spans="3:8" x14ac:dyDescent="0.2">
      <c r="C1656" s="1"/>
      <c r="D1656" s="1"/>
      <c r="E1656" s="1"/>
      <c r="F1656" s="1"/>
      <c r="G1656" s="1"/>
      <c r="H1656" s="1"/>
    </row>
    <row r="1657" spans="3:8" x14ac:dyDescent="0.2">
      <c r="C1657" s="1"/>
      <c r="D1657" s="1"/>
      <c r="E1657" s="1"/>
      <c r="F1657" s="1"/>
      <c r="G1657" s="1"/>
      <c r="H1657" s="1"/>
    </row>
    <row r="1658" spans="3:8" x14ac:dyDescent="0.2">
      <c r="C1658" s="1"/>
      <c r="D1658" s="1"/>
      <c r="E1658" s="1"/>
      <c r="F1658" s="1"/>
      <c r="G1658" s="1"/>
      <c r="H1658" s="1"/>
    </row>
    <row r="1659" spans="3:8" x14ac:dyDescent="0.2">
      <c r="C1659" s="1"/>
      <c r="D1659" s="1"/>
      <c r="E1659" s="1"/>
      <c r="F1659" s="1"/>
      <c r="G1659" s="1"/>
      <c r="H1659" s="1"/>
    </row>
    <row r="1660" spans="3:8" x14ac:dyDescent="0.2">
      <c r="C1660" s="1"/>
      <c r="D1660" s="1"/>
      <c r="E1660" s="1"/>
      <c r="F1660" s="1"/>
      <c r="G1660" s="1"/>
      <c r="H1660" s="1"/>
    </row>
    <row r="1661" spans="3:8" x14ac:dyDescent="0.2">
      <c r="C1661" s="1"/>
      <c r="D1661" s="1"/>
      <c r="E1661" s="1"/>
      <c r="F1661" s="1"/>
      <c r="G1661" s="1"/>
      <c r="H1661" s="1"/>
    </row>
    <row r="1662" spans="3:8" x14ac:dyDescent="0.2">
      <c r="C1662" s="1"/>
      <c r="D1662" s="1"/>
      <c r="E1662" s="1"/>
      <c r="F1662" s="1"/>
      <c r="G1662" s="1"/>
      <c r="H1662" s="1"/>
    </row>
    <row r="1663" spans="3:8" x14ac:dyDescent="0.2">
      <c r="C1663" s="1"/>
      <c r="D1663" s="1"/>
      <c r="E1663" s="1"/>
      <c r="F1663" s="1"/>
      <c r="G1663" s="1"/>
      <c r="H1663" s="1"/>
    </row>
    <row r="1664" spans="3:8" x14ac:dyDescent="0.2">
      <c r="C1664" s="1"/>
      <c r="D1664" s="1"/>
      <c r="E1664" s="1"/>
      <c r="F1664" s="1"/>
      <c r="G1664" s="1"/>
      <c r="H1664" s="1"/>
    </row>
    <row r="1665" spans="3:8" x14ac:dyDescent="0.2">
      <c r="C1665" s="1"/>
      <c r="D1665" s="1"/>
      <c r="E1665" s="1"/>
      <c r="F1665" s="1"/>
      <c r="G1665" s="1"/>
      <c r="H1665" s="1"/>
    </row>
    <row r="1666" spans="3:8" x14ac:dyDescent="0.2">
      <c r="C1666" s="1"/>
      <c r="D1666" s="1"/>
      <c r="E1666" s="1"/>
      <c r="F1666" s="1"/>
      <c r="G1666" s="1"/>
      <c r="H1666" s="1"/>
    </row>
    <row r="1667" spans="3:8" x14ac:dyDescent="0.2">
      <c r="C1667" s="1"/>
      <c r="D1667" s="1"/>
      <c r="E1667" s="1"/>
      <c r="F1667" s="1"/>
      <c r="G1667" s="1"/>
      <c r="H1667" s="1"/>
    </row>
    <row r="1668" spans="3:8" x14ac:dyDescent="0.2">
      <c r="C1668" s="1"/>
      <c r="D1668" s="1"/>
      <c r="E1668" s="1"/>
      <c r="F1668" s="1"/>
      <c r="G1668" s="1"/>
      <c r="H1668" s="1"/>
    </row>
    <row r="1669" spans="3:8" x14ac:dyDescent="0.2">
      <c r="C1669" s="1"/>
      <c r="D1669" s="1"/>
      <c r="E1669" s="1"/>
      <c r="F1669" s="1"/>
      <c r="G1669" s="1"/>
      <c r="H1669" s="1"/>
    </row>
    <row r="1670" spans="3:8" x14ac:dyDescent="0.2">
      <c r="C1670" s="1"/>
      <c r="D1670" s="1"/>
      <c r="E1670" s="1"/>
      <c r="F1670" s="1"/>
      <c r="G1670" s="1"/>
      <c r="H1670" s="1"/>
    </row>
    <row r="1671" spans="3:8" x14ac:dyDescent="0.2">
      <c r="C1671" s="1"/>
      <c r="D1671" s="1"/>
      <c r="E1671" s="1"/>
      <c r="F1671" s="1"/>
      <c r="G1671" s="1"/>
      <c r="H1671" s="1"/>
    </row>
    <row r="1672" spans="3:8" x14ac:dyDescent="0.2">
      <c r="C1672" s="1"/>
      <c r="D1672" s="1"/>
      <c r="E1672" s="1"/>
      <c r="F1672" s="1"/>
      <c r="G1672" s="1"/>
      <c r="H1672" s="1"/>
    </row>
    <row r="1673" spans="3:8" x14ac:dyDescent="0.2">
      <c r="C1673" s="1"/>
      <c r="D1673" s="1"/>
      <c r="E1673" s="1"/>
      <c r="F1673" s="1"/>
      <c r="G1673" s="1"/>
      <c r="H1673" s="1"/>
    </row>
    <row r="1674" spans="3:8" x14ac:dyDescent="0.2">
      <c r="C1674" s="1"/>
      <c r="D1674" s="1"/>
      <c r="E1674" s="1"/>
      <c r="F1674" s="1"/>
      <c r="G1674" s="1"/>
      <c r="H1674" s="1"/>
    </row>
    <row r="1675" spans="3:8" x14ac:dyDescent="0.2">
      <c r="C1675" s="1"/>
      <c r="D1675" s="1"/>
      <c r="E1675" s="1"/>
      <c r="F1675" s="1"/>
      <c r="G1675" s="1"/>
      <c r="H1675" s="1"/>
    </row>
    <row r="1676" spans="3:8" x14ac:dyDescent="0.2">
      <c r="C1676" s="1"/>
      <c r="D1676" s="1"/>
      <c r="E1676" s="1"/>
      <c r="F1676" s="1"/>
      <c r="G1676" s="1"/>
      <c r="H1676" s="1"/>
    </row>
    <row r="1677" spans="3:8" x14ac:dyDescent="0.2">
      <c r="C1677" s="1"/>
      <c r="D1677" s="1"/>
      <c r="E1677" s="1"/>
      <c r="F1677" s="1"/>
      <c r="G1677" s="1"/>
      <c r="H1677" s="1"/>
    </row>
    <row r="1678" spans="3:8" x14ac:dyDescent="0.2">
      <c r="C1678" s="1"/>
      <c r="D1678" s="1"/>
      <c r="E1678" s="1"/>
      <c r="F1678" s="1"/>
      <c r="G1678" s="1"/>
      <c r="H1678" s="1"/>
    </row>
    <row r="1679" spans="3:8" x14ac:dyDescent="0.2">
      <c r="C1679" s="1"/>
      <c r="D1679" s="1"/>
      <c r="E1679" s="1"/>
      <c r="F1679" s="1"/>
      <c r="G1679" s="1"/>
      <c r="H1679" s="1"/>
    </row>
    <row r="1680" spans="3:8" x14ac:dyDescent="0.2">
      <c r="C1680" s="1"/>
      <c r="D1680" s="1"/>
      <c r="E1680" s="1"/>
      <c r="F1680" s="1"/>
      <c r="G1680" s="1"/>
      <c r="H1680" s="1"/>
    </row>
    <row r="1681" spans="3:8" x14ac:dyDescent="0.2">
      <c r="C1681" s="1"/>
      <c r="D1681" s="1"/>
      <c r="E1681" s="1"/>
      <c r="F1681" s="1"/>
      <c r="G1681" s="1"/>
      <c r="H1681" s="1"/>
    </row>
    <row r="1682" spans="3:8" x14ac:dyDescent="0.2">
      <c r="C1682" s="1"/>
      <c r="D1682" s="1"/>
      <c r="E1682" s="1"/>
      <c r="F1682" s="1"/>
      <c r="G1682" s="1"/>
      <c r="H1682" s="1"/>
    </row>
    <row r="1683" spans="3:8" x14ac:dyDescent="0.2">
      <c r="C1683" s="1"/>
      <c r="D1683" s="1"/>
      <c r="E1683" s="1"/>
      <c r="F1683" s="1"/>
      <c r="G1683" s="1"/>
      <c r="H1683" s="1"/>
    </row>
    <row r="1684" spans="3:8" x14ac:dyDescent="0.2">
      <c r="C1684" s="1"/>
      <c r="D1684" s="1"/>
      <c r="E1684" s="1"/>
      <c r="F1684" s="1"/>
      <c r="G1684" s="1"/>
      <c r="H1684" s="1"/>
    </row>
    <row r="1685" spans="3:8" x14ac:dyDescent="0.2">
      <c r="C1685" s="1"/>
      <c r="D1685" s="1"/>
      <c r="E1685" s="1"/>
      <c r="F1685" s="1"/>
      <c r="G1685" s="1"/>
      <c r="H1685" s="1"/>
    </row>
    <row r="1686" spans="3:8" x14ac:dyDescent="0.2">
      <c r="C1686" s="1"/>
      <c r="D1686" s="1"/>
      <c r="E1686" s="1"/>
      <c r="F1686" s="1"/>
      <c r="G1686" s="1"/>
      <c r="H1686" s="1"/>
    </row>
    <row r="1687" spans="3:8" x14ac:dyDescent="0.2">
      <c r="C1687" s="1"/>
      <c r="D1687" s="1"/>
      <c r="E1687" s="1"/>
      <c r="F1687" s="1"/>
      <c r="G1687" s="1"/>
      <c r="H1687" s="1"/>
    </row>
    <row r="1688" spans="3:8" x14ac:dyDescent="0.2">
      <c r="C1688" s="1"/>
      <c r="D1688" s="1"/>
      <c r="E1688" s="1"/>
      <c r="F1688" s="1"/>
      <c r="G1688" s="1"/>
      <c r="H1688" s="1"/>
    </row>
    <row r="1689" spans="3:8" x14ac:dyDescent="0.2">
      <c r="C1689" s="1"/>
      <c r="D1689" s="1"/>
      <c r="E1689" s="1"/>
      <c r="F1689" s="1"/>
      <c r="G1689" s="1"/>
      <c r="H1689" s="1"/>
    </row>
    <row r="1690" spans="3:8" x14ac:dyDescent="0.2">
      <c r="C1690" s="1"/>
      <c r="D1690" s="1"/>
      <c r="E1690" s="1"/>
      <c r="F1690" s="1"/>
      <c r="G1690" s="1"/>
      <c r="H1690" s="1"/>
    </row>
    <row r="1691" spans="3:8" x14ac:dyDescent="0.2">
      <c r="C1691" s="1"/>
      <c r="D1691" s="1"/>
      <c r="E1691" s="1"/>
      <c r="F1691" s="1"/>
      <c r="G1691" s="1"/>
      <c r="H1691" s="1"/>
    </row>
    <row r="1692" spans="3:8" x14ac:dyDescent="0.2">
      <c r="C1692" s="1"/>
      <c r="D1692" s="1"/>
      <c r="E1692" s="1"/>
      <c r="F1692" s="1"/>
      <c r="G1692" s="1"/>
      <c r="H1692" s="1"/>
    </row>
    <row r="1693" spans="3:8" x14ac:dyDescent="0.2">
      <c r="C1693" s="1"/>
      <c r="D1693" s="1"/>
      <c r="E1693" s="1"/>
      <c r="F1693" s="1"/>
      <c r="G1693" s="1"/>
      <c r="H1693" s="1"/>
    </row>
    <row r="1694" spans="3:8" x14ac:dyDescent="0.2">
      <c r="C1694" s="1"/>
      <c r="D1694" s="1"/>
      <c r="E1694" s="1"/>
      <c r="F1694" s="1"/>
      <c r="G1694" s="1"/>
      <c r="H1694" s="1"/>
    </row>
    <row r="1695" spans="3:8" x14ac:dyDescent="0.2">
      <c r="C1695" s="1"/>
      <c r="D1695" s="1"/>
      <c r="E1695" s="1"/>
      <c r="F1695" s="1"/>
      <c r="G1695" s="1"/>
      <c r="H1695" s="1"/>
    </row>
    <row r="1696" spans="3:8" x14ac:dyDescent="0.2">
      <c r="C1696" s="1"/>
      <c r="D1696" s="1"/>
      <c r="E1696" s="1"/>
      <c r="F1696" s="1"/>
      <c r="G1696" s="1"/>
      <c r="H1696" s="1"/>
    </row>
    <row r="1697" spans="3:8" x14ac:dyDescent="0.2">
      <c r="C1697" s="1"/>
      <c r="D1697" s="1"/>
      <c r="E1697" s="1"/>
      <c r="F1697" s="1"/>
      <c r="G1697" s="1"/>
      <c r="H1697" s="1"/>
    </row>
    <row r="1698" spans="3:8" x14ac:dyDescent="0.2">
      <c r="C1698" s="1"/>
      <c r="D1698" s="1"/>
      <c r="E1698" s="1"/>
      <c r="F1698" s="1"/>
      <c r="G1698" s="1"/>
      <c r="H1698" s="1"/>
    </row>
    <row r="1699" spans="3:8" x14ac:dyDescent="0.2">
      <c r="C1699" s="1"/>
      <c r="D1699" s="1"/>
      <c r="E1699" s="1"/>
      <c r="F1699" s="1"/>
      <c r="G1699" s="1"/>
      <c r="H1699" s="1"/>
    </row>
    <row r="1700" spans="3:8" x14ac:dyDescent="0.2">
      <c r="C1700" s="1"/>
      <c r="D1700" s="1"/>
      <c r="E1700" s="1"/>
      <c r="F1700" s="1"/>
      <c r="G1700" s="1"/>
      <c r="H1700" s="1"/>
    </row>
    <row r="1701" spans="3:8" x14ac:dyDescent="0.2">
      <c r="C1701" s="1"/>
      <c r="D1701" s="1"/>
      <c r="E1701" s="1"/>
      <c r="F1701" s="1"/>
      <c r="G1701" s="1"/>
      <c r="H1701" s="1"/>
    </row>
    <row r="1702" spans="3:8" x14ac:dyDescent="0.2">
      <c r="C1702" s="1"/>
      <c r="D1702" s="1"/>
      <c r="E1702" s="1"/>
      <c r="F1702" s="1"/>
      <c r="G1702" s="1"/>
      <c r="H1702" s="1"/>
    </row>
    <row r="1703" spans="3:8" x14ac:dyDescent="0.2">
      <c r="C1703" s="1"/>
      <c r="D1703" s="1"/>
      <c r="E1703" s="1"/>
      <c r="F1703" s="1"/>
      <c r="G1703" s="1"/>
      <c r="H1703" s="1"/>
    </row>
    <row r="1704" spans="3:8" x14ac:dyDescent="0.2">
      <c r="C1704" s="1"/>
      <c r="D1704" s="1"/>
      <c r="E1704" s="1"/>
      <c r="F1704" s="1"/>
      <c r="G1704" s="1"/>
      <c r="H1704" s="1"/>
    </row>
    <row r="1705" spans="3:8" x14ac:dyDescent="0.2">
      <c r="C1705" s="1"/>
      <c r="D1705" s="1"/>
      <c r="E1705" s="1"/>
      <c r="F1705" s="1"/>
      <c r="G1705" s="1"/>
      <c r="H1705" s="1"/>
    </row>
    <row r="1706" spans="3:8" x14ac:dyDescent="0.2">
      <c r="C1706" s="1"/>
      <c r="D1706" s="1"/>
      <c r="E1706" s="1"/>
      <c r="F1706" s="1"/>
      <c r="G1706" s="1"/>
      <c r="H1706" s="1"/>
    </row>
    <row r="1707" spans="3:8" x14ac:dyDescent="0.2">
      <c r="C1707" s="1"/>
      <c r="D1707" s="1"/>
      <c r="E1707" s="1"/>
      <c r="F1707" s="1"/>
      <c r="G1707" s="1"/>
      <c r="H1707" s="1"/>
    </row>
    <row r="1708" spans="3:8" x14ac:dyDescent="0.2">
      <c r="C1708" s="1"/>
      <c r="D1708" s="1"/>
      <c r="E1708" s="1"/>
      <c r="F1708" s="1"/>
      <c r="G1708" s="1"/>
      <c r="H1708" s="1"/>
    </row>
    <row r="1709" spans="3:8" x14ac:dyDescent="0.2">
      <c r="C1709" s="1"/>
      <c r="D1709" s="1"/>
      <c r="E1709" s="1"/>
      <c r="F1709" s="1"/>
      <c r="G1709" s="1"/>
      <c r="H1709" s="1"/>
    </row>
    <row r="1710" spans="3:8" x14ac:dyDescent="0.2">
      <c r="C1710" s="1"/>
      <c r="D1710" s="1"/>
      <c r="E1710" s="1"/>
      <c r="F1710" s="1"/>
      <c r="G1710" s="1"/>
      <c r="H1710" s="1"/>
    </row>
    <row r="1711" spans="3:8" x14ac:dyDescent="0.2">
      <c r="C1711" s="1"/>
      <c r="D1711" s="1"/>
      <c r="E1711" s="1"/>
      <c r="F1711" s="1"/>
      <c r="G1711" s="1"/>
      <c r="H1711" s="1"/>
    </row>
    <row r="1712" spans="3:8" x14ac:dyDescent="0.2">
      <c r="C1712" s="1"/>
      <c r="D1712" s="1"/>
      <c r="E1712" s="1"/>
      <c r="F1712" s="1"/>
      <c r="G1712" s="1"/>
      <c r="H1712" s="1"/>
    </row>
    <row r="1713" spans="3:8" x14ac:dyDescent="0.2">
      <c r="C1713" s="1"/>
      <c r="D1713" s="1"/>
      <c r="E1713" s="1"/>
      <c r="F1713" s="1"/>
      <c r="G1713" s="1"/>
      <c r="H1713" s="1"/>
    </row>
    <row r="1714" spans="3:8" x14ac:dyDescent="0.2">
      <c r="C1714" s="1"/>
      <c r="D1714" s="1"/>
      <c r="E1714" s="1"/>
      <c r="F1714" s="1"/>
      <c r="G1714" s="1"/>
      <c r="H1714" s="1"/>
    </row>
    <row r="1715" spans="3:8" x14ac:dyDescent="0.2">
      <c r="C1715" s="1"/>
      <c r="D1715" s="1"/>
      <c r="E1715" s="1"/>
      <c r="F1715" s="1"/>
      <c r="G1715" s="1"/>
      <c r="H1715" s="1"/>
    </row>
    <row r="1716" spans="3:8" x14ac:dyDescent="0.2">
      <c r="C1716" s="1"/>
      <c r="D1716" s="1"/>
      <c r="E1716" s="1"/>
      <c r="F1716" s="1"/>
      <c r="G1716" s="1"/>
      <c r="H1716" s="1"/>
    </row>
    <row r="1717" spans="3:8" x14ac:dyDescent="0.2">
      <c r="C1717" s="1"/>
      <c r="D1717" s="1"/>
      <c r="E1717" s="1"/>
      <c r="F1717" s="1"/>
      <c r="G1717" s="1"/>
      <c r="H1717" s="1"/>
    </row>
    <row r="1718" spans="3:8" x14ac:dyDescent="0.2">
      <c r="C1718" s="1"/>
      <c r="D1718" s="1"/>
      <c r="E1718" s="1"/>
      <c r="F1718" s="1"/>
      <c r="G1718" s="1"/>
      <c r="H1718" s="1"/>
    </row>
    <row r="1719" spans="3:8" x14ac:dyDescent="0.2">
      <c r="C1719" s="1"/>
      <c r="D1719" s="1"/>
      <c r="E1719" s="1"/>
      <c r="F1719" s="1"/>
      <c r="G1719" s="1"/>
      <c r="H1719" s="1"/>
    </row>
    <row r="1720" spans="3:8" x14ac:dyDescent="0.2">
      <c r="C1720" s="1"/>
      <c r="D1720" s="1"/>
      <c r="E1720" s="1"/>
      <c r="F1720" s="1"/>
      <c r="G1720" s="1"/>
      <c r="H1720" s="1"/>
    </row>
    <row r="1721" spans="3:8" x14ac:dyDescent="0.2">
      <c r="C1721" s="1"/>
      <c r="D1721" s="1"/>
      <c r="E1721" s="1"/>
      <c r="F1721" s="1"/>
      <c r="G1721" s="1"/>
      <c r="H1721" s="1"/>
    </row>
    <row r="1722" spans="3:8" x14ac:dyDescent="0.2">
      <c r="C1722" s="1"/>
      <c r="D1722" s="1"/>
      <c r="E1722" s="1"/>
      <c r="F1722" s="1"/>
      <c r="G1722" s="1"/>
      <c r="H1722" s="1"/>
    </row>
    <row r="1723" spans="3:8" x14ac:dyDescent="0.2">
      <c r="C1723" s="1"/>
      <c r="D1723" s="1"/>
      <c r="E1723" s="1"/>
      <c r="F1723" s="1"/>
      <c r="G1723" s="1"/>
      <c r="H1723" s="1"/>
    </row>
    <row r="1724" spans="3:8" x14ac:dyDescent="0.2">
      <c r="C1724" s="1"/>
      <c r="D1724" s="1"/>
      <c r="E1724" s="1"/>
      <c r="F1724" s="1"/>
      <c r="G1724" s="1"/>
      <c r="H1724" s="1"/>
    </row>
    <row r="1725" spans="3:8" x14ac:dyDescent="0.2">
      <c r="C1725" s="1"/>
      <c r="D1725" s="1"/>
      <c r="E1725" s="1"/>
      <c r="F1725" s="1"/>
      <c r="G1725" s="1"/>
      <c r="H1725" s="1"/>
    </row>
    <row r="1726" spans="3:8" x14ac:dyDescent="0.2">
      <c r="C1726" s="1"/>
      <c r="D1726" s="1"/>
      <c r="E1726" s="1"/>
      <c r="F1726" s="1"/>
      <c r="G1726" s="1"/>
      <c r="H1726" s="1"/>
    </row>
    <row r="1727" spans="3:8" x14ac:dyDescent="0.2">
      <c r="C1727" s="1"/>
      <c r="D1727" s="1"/>
      <c r="E1727" s="1"/>
      <c r="F1727" s="1"/>
      <c r="G1727" s="1"/>
      <c r="H1727" s="1"/>
    </row>
    <row r="1728" spans="3:8" x14ac:dyDescent="0.2">
      <c r="C1728" s="1"/>
      <c r="D1728" s="1"/>
      <c r="E1728" s="1"/>
      <c r="F1728" s="1"/>
      <c r="G1728" s="1"/>
      <c r="H1728" s="1"/>
    </row>
    <row r="1729" spans="3:8" x14ac:dyDescent="0.2">
      <c r="C1729" s="1"/>
      <c r="D1729" s="1"/>
      <c r="E1729" s="1"/>
      <c r="F1729" s="1"/>
      <c r="G1729" s="1"/>
      <c r="H1729" s="1"/>
    </row>
    <row r="1730" spans="3:8" x14ac:dyDescent="0.2">
      <c r="C1730" s="1"/>
      <c r="D1730" s="1"/>
      <c r="E1730" s="1"/>
      <c r="F1730" s="1"/>
      <c r="G1730" s="1"/>
      <c r="H1730" s="1"/>
    </row>
    <row r="1731" spans="3:8" x14ac:dyDescent="0.2">
      <c r="C1731" s="1"/>
      <c r="D1731" s="1"/>
      <c r="E1731" s="1"/>
      <c r="F1731" s="1"/>
      <c r="G1731" s="1"/>
      <c r="H1731" s="1"/>
    </row>
    <row r="1732" spans="3:8" x14ac:dyDescent="0.2">
      <c r="C1732" s="1"/>
      <c r="D1732" s="1"/>
      <c r="E1732" s="1"/>
      <c r="F1732" s="1"/>
      <c r="G1732" s="1"/>
      <c r="H1732" s="1"/>
    </row>
    <row r="1733" spans="3:8" x14ac:dyDescent="0.2">
      <c r="C1733" s="1"/>
      <c r="D1733" s="1"/>
      <c r="E1733" s="1"/>
      <c r="F1733" s="1"/>
      <c r="G1733" s="1"/>
      <c r="H1733" s="1"/>
    </row>
    <row r="1734" spans="3:8" x14ac:dyDescent="0.2">
      <c r="C1734" s="1"/>
      <c r="D1734" s="1"/>
      <c r="E1734" s="1"/>
      <c r="F1734" s="1"/>
      <c r="G1734" s="1"/>
      <c r="H1734" s="1"/>
    </row>
    <row r="1735" spans="3:8" x14ac:dyDescent="0.2">
      <c r="C1735" s="1"/>
      <c r="D1735" s="1"/>
      <c r="E1735" s="1"/>
      <c r="F1735" s="1"/>
      <c r="G1735" s="1"/>
      <c r="H1735" s="1"/>
    </row>
    <row r="1736" spans="3:8" x14ac:dyDescent="0.2">
      <c r="C1736" s="1"/>
      <c r="D1736" s="1"/>
      <c r="E1736" s="1"/>
      <c r="F1736" s="1"/>
      <c r="G1736" s="1"/>
      <c r="H1736" s="1"/>
    </row>
    <row r="1737" spans="3:8" x14ac:dyDescent="0.2">
      <c r="C1737" s="1"/>
      <c r="D1737" s="1"/>
      <c r="E1737" s="1"/>
      <c r="F1737" s="1"/>
      <c r="G1737" s="1"/>
      <c r="H1737" s="1"/>
    </row>
    <row r="1738" spans="3:8" x14ac:dyDescent="0.2">
      <c r="C1738" s="1"/>
      <c r="D1738" s="1"/>
      <c r="E1738" s="1"/>
      <c r="F1738" s="1"/>
      <c r="G1738" s="1"/>
      <c r="H1738" s="1"/>
    </row>
    <row r="1739" spans="3:8" x14ac:dyDescent="0.2">
      <c r="C1739" s="1"/>
      <c r="D1739" s="1"/>
      <c r="E1739" s="1"/>
      <c r="F1739" s="1"/>
      <c r="G1739" s="1"/>
      <c r="H1739" s="1"/>
    </row>
    <row r="1740" spans="3:8" x14ac:dyDescent="0.2">
      <c r="C1740" s="1"/>
      <c r="D1740" s="1"/>
      <c r="E1740" s="1"/>
      <c r="F1740" s="1"/>
      <c r="G1740" s="1"/>
      <c r="H1740" s="1"/>
    </row>
    <row r="1741" spans="3:8" x14ac:dyDescent="0.2">
      <c r="C1741" s="1"/>
      <c r="D1741" s="1"/>
      <c r="E1741" s="1"/>
      <c r="F1741" s="1"/>
      <c r="G1741" s="1"/>
      <c r="H1741" s="1"/>
    </row>
    <row r="1742" spans="3:8" x14ac:dyDescent="0.2">
      <c r="C1742" s="1"/>
      <c r="D1742" s="1"/>
      <c r="E1742" s="1"/>
      <c r="F1742" s="1"/>
      <c r="G1742" s="1"/>
      <c r="H1742" s="1"/>
    </row>
    <row r="1743" spans="3:8" x14ac:dyDescent="0.2">
      <c r="C1743" s="1"/>
      <c r="D1743" s="1"/>
      <c r="E1743" s="1"/>
      <c r="F1743" s="1"/>
      <c r="G1743" s="1"/>
      <c r="H1743" s="1"/>
    </row>
    <row r="1744" spans="3:8" x14ac:dyDescent="0.2">
      <c r="C1744" s="1"/>
      <c r="D1744" s="1"/>
      <c r="E1744" s="1"/>
      <c r="F1744" s="1"/>
      <c r="G1744" s="1"/>
      <c r="H1744" s="1"/>
    </row>
    <row r="1745" spans="3:8" x14ac:dyDescent="0.2">
      <c r="C1745" s="1"/>
      <c r="D1745" s="1"/>
      <c r="E1745" s="1"/>
      <c r="F1745" s="1"/>
      <c r="G1745" s="1"/>
      <c r="H1745" s="1"/>
    </row>
    <row r="1746" spans="3:8" x14ac:dyDescent="0.2">
      <c r="C1746" s="1"/>
      <c r="D1746" s="1"/>
      <c r="E1746" s="1"/>
      <c r="F1746" s="1"/>
      <c r="G1746" s="1"/>
      <c r="H1746" s="1"/>
    </row>
    <row r="1747" spans="3:8" x14ac:dyDescent="0.2">
      <c r="C1747" s="1"/>
      <c r="D1747" s="1"/>
      <c r="E1747" s="1"/>
      <c r="F1747" s="1"/>
      <c r="G1747" s="1"/>
      <c r="H1747" s="1"/>
    </row>
    <row r="1748" spans="3:8" x14ac:dyDescent="0.2">
      <c r="C1748" s="1"/>
      <c r="D1748" s="1"/>
      <c r="E1748" s="1"/>
      <c r="F1748" s="1"/>
      <c r="G1748" s="1"/>
      <c r="H1748" s="1"/>
    </row>
    <row r="1749" spans="3:8" x14ac:dyDescent="0.2">
      <c r="C1749" s="1"/>
      <c r="D1749" s="1"/>
      <c r="E1749" s="1"/>
      <c r="F1749" s="1"/>
      <c r="G1749" s="1"/>
      <c r="H1749" s="1"/>
    </row>
    <row r="1750" spans="3:8" x14ac:dyDescent="0.2">
      <c r="C1750" s="1"/>
      <c r="D1750" s="1"/>
      <c r="E1750" s="1"/>
      <c r="F1750" s="1"/>
      <c r="G1750" s="1"/>
      <c r="H1750" s="1"/>
    </row>
    <row r="1751" spans="3:8" x14ac:dyDescent="0.2">
      <c r="C1751" s="1"/>
      <c r="D1751" s="1"/>
      <c r="E1751" s="1"/>
      <c r="F1751" s="1"/>
      <c r="G1751" s="1"/>
      <c r="H1751" s="1"/>
    </row>
    <row r="1752" spans="3:8" x14ac:dyDescent="0.2">
      <c r="C1752" s="1"/>
      <c r="D1752" s="1"/>
      <c r="E1752" s="1"/>
      <c r="F1752" s="1"/>
      <c r="G1752" s="1"/>
      <c r="H1752" s="1"/>
    </row>
    <row r="1753" spans="3:8" x14ac:dyDescent="0.2">
      <c r="C1753" s="1"/>
      <c r="D1753" s="1"/>
      <c r="E1753" s="1"/>
      <c r="F1753" s="1"/>
      <c r="G1753" s="1"/>
      <c r="H1753" s="1"/>
    </row>
    <row r="1754" spans="3:8" x14ac:dyDescent="0.2">
      <c r="C1754" s="1"/>
      <c r="D1754" s="1"/>
      <c r="E1754" s="1"/>
      <c r="F1754" s="1"/>
      <c r="G1754" s="1"/>
      <c r="H1754" s="1"/>
    </row>
    <row r="1755" spans="3:8" x14ac:dyDescent="0.2">
      <c r="C1755" s="1"/>
      <c r="D1755" s="1"/>
      <c r="E1755" s="1"/>
      <c r="F1755" s="1"/>
      <c r="G1755" s="1"/>
      <c r="H1755" s="1"/>
    </row>
    <row r="1756" spans="3:8" x14ac:dyDescent="0.2">
      <c r="C1756" s="1"/>
      <c r="D1756" s="1"/>
      <c r="E1756" s="1"/>
      <c r="F1756" s="1"/>
      <c r="G1756" s="1"/>
      <c r="H1756" s="1"/>
    </row>
    <row r="1757" spans="3:8" x14ac:dyDescent="0.2">
      <c r="C1757" s="1"/>
      <c r="D1757" s="1"/>
      <c r="E1757" s="1"/>
      <c r="F1757" s="1"/>
      <c r="G1757" s="1"/>
      <c r="H1757" s="1"/>
    </row>
    <row r="1758" spans="3:8" x14ac:dyDescent="0.2">
      <c r="C1758" s="1"/>
      <c r="D1758" s="1"/>
      <c r="E1758" s="1"/>
      <c r="F1758" s="1"/>
      <c r="G1758" s="1"/>
      <c r="H1758" s="1"/>
    </row>
    <row r="1759" spans="3:8" x14ac:dyDescent="0.2">
      <c r="C1759" s="1"/>
      <c r="D1759" s="1"/>
      <c r="E1759" s="1"/>
      <c r="F1759" s="1"/>
      <c r="G1759" s="1"/>
      <c r="H1759" s="1"/>
    </row>
    <row r="1760" spans="3:8" x14ac:dyDescent="0.2">
      <c r="C1760" s="1"/>
      <c r="D1760" s="1"/>
      <c r="E1760" s="1"/>
      <c r="F1760" s="1"/>
      <c r="G1760" s="1"/>
      <c r="H1760" s="1"/>
    </row>
    <row r="1761" spans="3:8" x14ac:dyDescent="0.2">
      <c r="C1761" s="1"/>
      <c r="D1761" s="1"/>
      <c r="E1761" s="1"/>
      <c r="F1761" s="1"/>
      <c r="G1761" s="1"/>
      <c r="H1761" s="1"/>
    </row>
    <row r="1762" spans="3:8" x14ac:dyDescent="0.2">
      <c r="C1762" s="1"/>
      <c r="D1762" s="1"/>
      <c r="E1762" s="1"/>
      <c r="F1762" s="1"/>
      <c r="G1762" s="1"/>
      <c r="H1762" s="1"/>
    </row>
    <row r="1763" spans="3:8" x14ac:dyDescent="0.2">
      <c r="C1763" s="1"/>
      <c r="D1763" s="1"/>
      <c r="E1763" s="1"/>
      <c r="F1763" s="1"/>
      <c r="G1763" s="1"/>
      <c r="H1763" s="1"/>
    </row>
    <row r="1764" spans="3:8" x14ac:dyDescent="0.2">
      <c r="C1764" s="1"/>
      <c r="D1764" s="1"/>
      <c r="E1764" s="1"/>
      <c r="F1764" s="1"/>
      <c r="G1764" s="1"/>
      <c r="H1764" s="1"/>
    </row>
    <row r="1765" spans="3:8" x14ac:dyDescent="0.2">
      <c r="C1765" s="1"/>
      <c r="D1765" s="1"/>
      <c r="E1765" s="1"/>
      <c r="F1765" s="1"/>
      <c r="G1765" s="1"/>
      <c r="H1765" s="1"/>
    </row>
    <row r="1766" spans="3:8" x14ac:dyDescent="0.2">
      <c r="C1766" s="1"/>
      <c r="D1766" s="1"/>
      <c r="E1766" s="1"/>
      <c r="F1766" s="1"/>
      <c r="G1766" s="1"/>
      <c r="H1766" s="1"/>
    </row>
    <row r="1767" spans="3:8" x14ac:dyDescent="0.2">
      <c r="C1767" s="1"/>
      <c r="D1767" s="1"/>
      <c r="E1767" s="1"/>
      <c r="F1767" s="1"/>
      <c r="G1767" s="1"/>
      <c r="H1767" s="1"/>
    </row>
    <row r="1768" spans="3:8" x14ac:dyDescent="0.2">
      <c r="C1768" s="1"/>
      <c r="D1768" s="1"/>
      <c r="E1768" s="1"/>
      <c r="F1768" s="1"/>
      <c r="G1768" s="1"/>
      <c r="H1768" s="1"/>
    </row>
    <row r="1769" spans="3:8" x14ac:dyDescent="0.2">
      <c r="C1769" s="1"/>
      <c r="D1769" s="1"/>
      <c r="E1769" s="1"/>
      <c r="F1769" s="1"/>
      <c r="G1769" s="1"/>
      <c r="H1769" s="1"/>
    </row>
    <row r="1770" spans="3:8" x14ac:dyDescent="0.2">
      <c r="C1770" s="1"/>
      <c r="D1770" s="1"/>
      <c r="E1770" s="1"/>
      <c r="F1770" s="1"/>
      <c r="G1770" s="1"/>
      <c r="H1770" s="1"/>
    </row>
    <row r="1771" spans="3:8" x14ac:dyDescent="0.2">
      <c r="C1771" s="1"/>
      <c r="D1771" s="1"/>
      <c r="E1771" s="1"/>
      <c r="F1771" s="1"/>
      <c r="G1771" s="1"/>
      <c r="H1771" s="1"/>
    </row>
    <row r="1772" spans="3:8" x14ac:dyDescent="0.2">
      <c r="C1772" s="1"/>
      <c r="D1772" s="1"/>
      <c r="E1772" s="1"/>
      <c r="F1772" s="1"/>
      <c r="G1772" s="1"/>
      <c r="H1772" s="1"/>
    </row>
    <row r="1773" spans="3:8" x14ac:dyDescent="0.2">
      <c r="C1773" s="1"/>
      <c r="D1773" s="1"/>
      <c r="E1773" s="1"/>
      <c r="F1773" s="1"/>
      <c r="G1773" s="1"/>
      <c r="H1773" s="1"/>
    </row>
    <row r="1774" spans="3:8" x14ac:dyDescent="0.2">
      <c r="C1774" s="1"/>
      <c r="D1774" s="1"/>
      <c r="E1774" s="1"/>
      <c r="F1774" s="1"/>
      <c r="G1774" s="1"/>
      <c r="H1774" s="1"/>
    </row>
    <row r="1775" spans="3:8" x14ac:dyDescent="0.2">
      <c r="C1775" s="1"/>
      <c r="D1775" s="1"/>
      <c r="E1775" s="1"/>
      <c r="F1775" s="1"/>
      <c r="G1775" s="1"/>
      <c r="H1775" s="1"/>
    </row>
    <row r="1776" spans="3:8" x14ac:dyDescent="0.2">
      <c r="C1776" s="1"/>
      <c r="D1776" s="1"/>
      <c r="E1776" s="1"/>
      <c r="F1776" s="1"/>
      <c r="G1776" s="1"/>
      <c r="H1776" s="1"/>
    </row>
    <row r="1777" spans="3:8" x14ac:dyDescent="0.2">
      <c r="C1777" s="1"/>
      <c r="D1777" s="1"/>
      <c r="E1777" s="1"/>
      <c r="F1777" s="1"/>
      <c r="G1777" s="1"/>
      <c r="H1777" s="1"/>
    </row>
    <row r="1778" spans="3:8" x14ac:dyDescent="0.2">
      <c r="C1778" s="1"/>
      <c r="D1778" s="1"/>
      <c r="E1778" s="1"/>
      <c r="F1778" s="1"/>
      <c r="G1778" s="1"/>
      <c r="H1778" s="1"/>
    </row>
    <row r="1779" spans="3:8" x14ac:dyDescent="0.2">
      <c r="C1779" s="1"/>
      <c r="D1779" s="1"/>
      <c r="E1779" s="1"/>
      <c r="F1779" s="1"/>
      <c r="G1779" s="1"/>
      <c r="H1779" s="1"/>
    </row>
    <row r="1780" spans="3:8" x14ac:dyDescent="0.2">
      <c r="C1780" s="1"/>
      <c r="D1780" s="1"/>
      <c r="E1780" s="1"/>
      <c r="F1780" s="1"/>
      <c r="G1780" s="1"/>
      <c r="H1780" s="1"/>
    </row>
    <row r="1781" spans="3:8" x14ac:dyDescent="0.2">
      <c r="C1781" s="1"/>
      <c r="D1781" s="1"/>
      <c r="E1781" s="1"/>
      <c r="F1781" s="1"/>
      <c r="G1781" s="1"/>
      <c r="H1781" s="1"/>
    </row>
    <row r="1782" spans="3:8" x14ac:dyDescent="0.2">
      <c r="C1782" s="1"/>
      <c r="D1782" s="1"/>
      <c r="E1782" s="1"/>
      <c r="F1782" s="1"/>
      <c r="G1782" s="1"/>
      <c r="H1782" s="1"/>
    </row>
    <row r="1783" spans="3:8" x14ac:dyDescent="0.2">
      <c r="C1783" s="1"/>
      <c r="D1783" s="1"/>
      <c r="E1783" s="1"/>
      <c r="F1783" s="1"/>
      <c r="G1783" s="1"/>
      <c r="H1783" s="1"/>
    </row>
    <row r="1784" spans="3:8" x14ac:dyDescent="0.2">
      <c r="C1784" s="1"/>
      <c r="D1784" s="1"/>
      <c r="E1784" s="1"/>
      <c r="F1784" s="1"/>
      <c r="G1784" s="1"/>
      <c r="H1784" s="1"/>
    </row>
    <row r="1785" spans="3:8" x14ac:dyDescent="0.2">
      <c r="C1785" s="1"/>
      <c r="D1785" s="1"/>
      <c r="E1785" s="1"/>
      <c r="F1785" s="1"/>
      <c r="G1785" s="1"/>
      <c r="H1785" s="1"/>
    </row>
    <row r="1786" spans="3:8" x14ac:dyDescent="0.2">
      <c r="C1786" s="1"/>
      <c r="D1786" s="1"/>
      <c r="E1786" s="1"/>
      <c r="F1786" s="1"/>
      <c r="G1786" s="1"/>
      <c r="H1786" s="1"/>
    </row>
    <row r="1787" spans="3:8" x14ac:dyDescent="0.2">
      <c r="C1787" s="1"/>
      <c r="D1787" s="1"/>
      <c r="E1787" s="1"/>
      <c r="F1787" s="1"/>
      <c r="G1787" s="1"/>
      <c r="H1787" s="1"/>
    </row>
    <row r="1788" spans="3:8" x14ac:dyDescent="0.2">
      <c r="C1788" s="1"/>
      <c r="D1788" s="1"/>
      <c r="E1788" s="1"/>
      <c r="F1788" s="1"/>
      <c r="G1788" s="1"/>
      <c r="H1788" s="1"/>
    </row>
    <row r="1789" spans="3:8" x14ac:dyDescent="0.2">
      <c r="C1789" s="1"/>
      <c r="D1789" s="1"/>
      <c r="E1789" s="1"/>
      <c r="F1789" s="1"/>
      <c r="G1789" s="1"/>
      <c r="H1789" s="1"/>
    </row>
    <row r="1790" spans="3:8" x14ac:dyDescent="0.2">
      <c r="C1790" s="1"/>
      <c r="D1790" s="1"/>
      <c r="E1790" s="1"/>
      <c r="F1790" s="1"/>
      <c r="G1790" s="1"/>
      <c r="H1790" s="1"/>
    </row>
    <row r="1791" spans="3:8" x14ac:dyDescent="0.2">
      <c r="C1791" s="1"/>
      <c r="D1791" s="1"/>
      <c r="E1791" s="1"/>
      <c r="F1791" s="1"/>
      <c r="G1791" s="1"/>
      <c r="H1791" s="1"/>
    </row>
    <row r="1792" spans="3:8" x14ac:dyDescent="0.2">
      <c r="C1792" s="1"/>
      <c r="D1792" s="1"/>
      <c r="E1792" s="1"/>
      <c r="F1792" s="1"/>
      <c r="G1792" s="1"/>
      <c r="H1792" s="1"/>
    </row>
    <row r="1793" spans="3:8" x14ac:dyDescent="0.2">
      <c r="C1793" s="1"/>
      <c r="D1793" s="1"/>
      <c r="E1793" s="1"/>
      <c r="F1793" s="1"/>
      <c r="G1793" s="1"/>
      <c r="H1793" s="1"/>
    </row>
    <row r="1794" spans="3:8" x14ac:dyDescent="0.2">
      <c r="C1794" s="1"/>
      <c r="D1794" s="1"/>
      <c r="E1794" s="1"/>
      <c r="F1794" s="1"/>
      <c r="G1794" s="1"/>
      <c r="H1794" s="1"/>
    </row>
    <row r="1795" spans="3:8" x14ac:dyDescent="0.2">
      <c r="C1795" s="1"/>
      <c r="D1795" s="1"/>
      <c r="E1795" s="1"/>
      <c r="F1795" s="1"/>
      <c r="G1795" s="1"/>
      <c r="H1795" s="1"/>
    </row>
    <row r="1796" spans="3:8" x14ac:dyDescent="0.2">
      <c r="C1796" s="1"/>
      <c r="D1796" s="1"/>
      <c r="E1796" s="1"/>
      <c r="F1796" s="1"/>
      <c r="G1796" s="1"/>
      <c r="H1796" s="1"/>
    </row>
    <row r="1797" spans="3:8" x14ac:dyDescent="0.2">
      <c r="C1797" s="1"/>
      <c r="D1797" s="1"/>
      <c r="E1797" s="1"/>
      <c r="F1797" s="1"/>
      <c r="G1797" s="1"/>
      <c r="H1797" s="1"/>
    </row>
    <row r="1798" spans="3:8" x14ac:dyDescent="0.2">
      <c r="C1798" s="1"/>
      <c r="D1798" s="1"/>
      <c r="E1798" s="1"/>
      <c r="F1798" s="1"/>
      <c r="G1798" s="1"/>
      <c r="H1798" s="1"/>
    </row>
    <row r="1799" spans="3:8" x14ac:dyDescent="0.2">
      <c r="C1799" s="1"/>
      <c r="D1799" s="1"/>
      <c r="E1799" s="1"/>
      <c r="F1799" s="1"/>
      <c r="G1799" s="1"/>
      <c r="H1799" s="1"/>
    </row>
    <row r="1800" spans="3:8" x14ac:dyDescent="0.2">
      <c r="C1800" s="1"/>
      <c r="D1800" s="1"/>
      <c r="E1800" s="1"/>
      <c r="F1800" s="1"/>
      <c r="G1800" s="1"/>
      <c r="H1800" s="1"/>
    </row>
    <row r="1801" spans="3:8" x14ac:dyDescent="0.2">
      <c r="C1801" s="1"/>
      <c r="D1801" s="1"/>
      <c r="E1801" s="1"/>
      <c r="F1801" s="1"/>
      <c r="G1801" s="1"/>
      <c r="H1801" s="1"/>
    </row>
    <row r="1802" spans="3:8" x14ac:dyDescent="0.2">
      <c r="C1802" s="1"/>
      <c r="D1802" s="1"/>
      <c r="E1802" s="1"/>
      <c r="F1802" s="1"/>
      <c r="G1802" s="1"/>
      <c r="H1802" s="1"/>
    </row>
    <row r="1803" spans="3:8" x14ac:dyDescent="0.2">
      <c r="C1803" s="1"/>
      <c r="D1803" s="1"/>
      <c r="E1803" s="1"/>
      <c r="F1803" s="1"/>
      <c r="G1803" s="1"/>
      <c r="H1803" s="1"/>
    </row>
    <row r="1804" spans="3:8" x14ac:dyDescent="0.2">
      <c r="C1804" s="1"/>
      <c r="D1804" s="1"/>
      <c r="E1804" s="1"/>
      <c r="F1804" s="1"/>
      <c r="G1804" s="1"/>
      <c r="H1804" s="1"/>
    </row>
    <row r="1805" spans="3:8" x14ac:dyDescent="0.2">
      <c r="C1805" s="1"/>
      <c r="D1805" s="1"/>
      <c r="E1805" s="1"/>
      <c r="F1805" s="1"/>
      <c r="G1805" s="1"/>
      <c r="H1805" s="1"/>
    </row>
    <row r="1806" spans="3:8" x14ac:dyDescent="0.2">
      <c r="C1806" s="1"/>
      <c r="D1806" s="1"/>
      <c r="E1806" s="1"/>
      <c r="F1806" s="1"/>
      <c r="G1806" s="1"/>
      <c r="H1806" s="1"/>
    </row>
    <row r="1807" spans="3:8" x14ac:dyDescent="0.2">
      <c r="C1807" s="1"/>
      <c r="D1807" s="1"/>
      <c r="E1807" s="1"/>
      <c r="F1807" s="1"/>
      <c r="G1807" s="1"/>
      <c r="H1807" s="1"/>
    </row>
    <row r="1808" spans="3:8" x14ac:dyDescent="0.2">
      <c r="C1808" s="1"/>
      <c r="D1808" s="1"/>
      <c r="E1808" s="1"/>
      <c r="F1808" s="1"/>
      <c r="G1808" s="1"/>
      <c r="H1808" s="1"/>
    </row>
    <row r="1809" spans="3:8" x14ac:dyDescent="0.2">
      <c r="C1809" s="1"/>
      <c r="D1809" s="1"/>
      <c r="E1809" s="1"/>
      <c r="F1809" s="1"/>
      <c r="G1809" s="1"/>
      <c r="H1809" s="1"/>
    </row>
    <row r="1810" spans="3:8" x14ac:dyDescent="0.2">
      <c r="C1810" s="1"/>
      <c r="D1810" s="1"/>
      <c r="E1810" s="1"/>
      <c r="F1810" s="1"/>
      <c r="G1810" s="1"/>
      <c r="H1810" s="1"/>
    </row>
    <row r="1811" spans="3:8" x14ac:dyDescent="0.2">
      <c r="C1811" s="1"/>
      <c r="D1811" s="1"/>
      <c r="E1811" s="1"/>
      <c r="F1811" s="1"/>
      <c r="G1811" s="1"/>
      <c r="H1811" s="1"/>
    </row>
    <row r="1812" spans="3:8" x14ac:dyDescent="0.2">
      <c r="C1812" s="1"/>
      <c r="D1812" s="1"/>
      <c r="E1812" s="1"/>
      <c r="F1812" s="1"/>
      <c r="G1812" s="1"/>
      <c r="H1812" s="1"/>
    </row>
    <row r="1813" spans="3:8" x14ac:dyDescent="0.2">
      <c r="C1813" s="1"/>
      <c r="D1813" s="1"/>
      <c r="E1813" s="1"/>
      <c r="F1813" s="1"/>
      <c r="G1813" s="1"/>
      <c r="H1813" s="1"/>
    </row>
    <row r="1814" spans="3:8" x14ac:dyDescent="0.2">
      <c r="C1814" s="1"/>
      <c r="D1814" s="1"/>
      <c r="E1814" s="1"/>
      <c r="F1814" s="1"/>
      <c r="G1814" s="1"/>
      <c r="H1814" s="1"/>
    </row>
    <row r="1815" spans="3:8" x14ac:dyDescent="0.2">
      <c r="C1815" s="1"/>
      <c r="D1815" s="1"/>
      <c r="E1815" s="1"/>
      <c r="F1815" s="1"/>
      <c r="G1815" s="1"/>
      <c r="H1815" s="1"/>
    </row>
    <row r="1816" spans="3:8" x14ac:dyDescent="0.2">
      <c r="C1816" s="1"/>
      <c r="D1816" s="1"/>
      <c r="E1816" s="1"/>
      <c r="F1816" s="1"/>
      <c r="G1816" s="1"/>
      <c r="H1816" s="1"/>
    </row>
    <row r="1817" spans="3:8" x14ac:dyDescent="0.2">
      <c r="C1817" s="1"/>
      <c r="D1817" s="1"/>
      <c r="E1817" s="1"/>
      <c r="F1817" s="1"/>
      <c r="G1817" s="1"/>
      <c r="H1817" s="1"/>
    </row>
    <row r="1818" spans="3:8" x14ac:dyDescent="0.2">
      <c r="C1818" s="1"/>
      <c r="D1818" s="1"/>
      <c r="E1818" s="1"/>
      <c r="F1818" s="1"/>
      <c r="G1818" s="1"/>
      <c r="H1818" s="1"/>
    </row>
    <row r="1819" spans="3:8" x14ac:dyDescent="0.2">
      <c r="C1819" s="1"/>
      <c r="D1819" s="1"/>
      <c r="E1819" s="1"/>
      <c r="F1819" s="1"/>
      <c r="G1819" s="1"/>
      <c r="H1819" s="1"/>
    </row>
    <row r="1820" spans="3:8" x14ac:dyDescent="0.2">
      <c r="C1820" s="1"/>
      <c r="D1820" s="1"/>
      <c r="E1820" s="1"/>
      <c r="F1820" s="1"/>
      <c r="G1820" s="1"/>
      <c r="H1820" s="1"/>
    </row>
    <row r="1821" spans="3:8" x14ac:dyDescent="0.2">
      <c r="C1821" s="1"/>
      <c r="D1821" s="1"/>
      <c r="E1821" s="1"/>
      <c r="F1821" s="1"/>
      <c r="G1821" s="1"/>
      <c r="H1821" s="1"/>
    </row>
    <row r="1822" spans="3:8" x14ac:dyDescent="0.2">
      <c r="C1822" s="1"/>
      <c r="D1822" s="1"/>
      <c r="E1822" s="1"/>
      <c r="F1822" s="1"/>
      <c r="G1822" s="1"/>
      <c r="H1822" s="1"/>
    </row>
    <row r="1823" spans="3:8" x14ac:dyDescent="0.2">
      <c r="C1823" s="1"/>
      <c r="D1823" s="1"/>
      <c r="E1823" s="1"/>
      <c r="F1823" s="1"/>
      <c r="G1823" s="1"/>
      <c r="H1823" s="1"/>
    </row>
    <row r="1824" spans="3:8" x14ac:dyDescent="0.2">
      <c r="C1824" s="1"/>
      <c r="D1824" s="1"/>
      <c r="E1824" s="1"/>
      <c r="F1824" s="1"/>
      <c r="G1824" s="1"/>
      <c r="H1824" s="1"/>
    </row>
    <row r="1825" spans="3:8" x14ac:dyDescent="0.2">
      <c r="C1825" s="1"/>
      <c r="D1825" s="1"/>
      <c r="E1825" s="1"/>
      <c r="F1825" s="1"/>
      <c r="G1825" s="1"/>
      <c r="H1825" s="1"/>
    </row>
    <row r="1826" spans="3:8" x14ac:dyDescent="0.2">
      <c r="C1826" s="1"/>
      <c r="D1826" s="1"/>
      <c r="E1826" s="1"/>
      <c r="F1826" s="1"/>
      <c r="G1826" s="1"/>
      <c r="H1826" s="1"/>
    </row>
    <row r="1827" spans="3:8" x14ac:dyDescent="0.2">
      <c r="C1827" s="1"/>
      <c r="D1827" s="1"/>
      <c r="E1827" s="1"/>
      <c r="F1827" s="1"/>
      <c r="G1827" s="1"/>
      <c r="H1827" s="1"/>
    </row>
    <row r="1828" spans="3:8" x14ac:dyDescent="0.2">
      <c r="C1828" s="1"/>
      <c r="D1828" s="1"/>
      <c r="E1828" s="1"/>
      <c r="F1828" s="1"/>
      <c r="G1828" s="1"/>
      <c r="H1828" s="1"/>
    </row>
    <row r="1829" spans="3:8" x14ac:dyDescent="0.2">
      <c r="C1829" s="1"/>
      <c r="D1829" s="1"/>
      <c r="E1829" s="1"/>
      <c r="F1829" s="1"/>
      <c r="G1829" s="1"/>
      <c r="H1829" s="1"/>
    </row>
    <row r="1830" spans="3:8" x14ac:dyDescent="0.2">
      <c r="C1830" s="1"/>
      <c r="D1830" s="1"/>
      <c r="E1830" s="1"/>
      <c r="F1830" s="1"/>
      <c r="G1830" s="1"/>
      <c r="H1830" s="1"/>
    </row>
    <row r="1831" spans="3:8" x14ac:dyDescent="0.2">
      <c r="C1831" s="1"/>
      <c r="D1831" s="1"/>
      <c r="E1831" s="1"/>
      <c r="F1831" s="1"/>
      <c r="G1831" s="1"/>
      <c r="H1831" s="1"/>
    </row>
    <row r="1832" spans="3:8" x14ac:dyDescent="0.2">
      <c r="C1832" s="1"/>
      <c r="D1832" s="1"/>
      <c r="E1832" s="1"/>
      <c r="F1832" s="1"/>
      <c r="G1832" s="1"/>
      <c r="H1832" s="1"/>
    </row>
    <row r="1833" spans="3:8" x14ac:dyDescent="0.2">
      <c r="C1833" s="1"/>
      <c r="D1833" s="1"/>
      <c r="E1833" s="1"/>
      <c r="F1833" s="1"/>
      <c r="G1833" s="1"/>
      <c r="H1833" s="1"/>
    </row>
    <row r="1834" spans="3:8" x14ac:dyDescent="0.2">
      <c r="C1834" s="1"/>
      <c r="D1834" s="1"/>
      <c r="E1834" s="1"/>
      <c r="F1834" s="1"/>
      <c r="G1834" s="1"/>
      <c r="H1834" s="1"/>
    </row>
    <row r="1835" spans="3:8" x14ac:dyDescent="0.2">
      <c r="C1835" s="1"/>
      <c r="D1835" s="1"/>
      <c r="E1835" s="1"/>
      <c r="F1835" s="1"/>
      <c r="G1835" s="1"/>
      <c r="H1835" s="1"/>
    </row>
    <row r="1836" spans="3:8" x14ac:dyDescent="0.2">
      <c r="C1836" s="1"/>
      <c r="D1836" s="1"/>
      <c r="E1836" s="1"/>
      <c r="F1836" s="1"/>
      <c r="G1836" s="1"/>
      <c r="H1836" s="1"/>
    </row>
    <row r="1837" spans="3:8" x14ac:dyDescent="0.2">
      <c r="C1837" s="1"/>
      <c r="D1837" s="1"/>
      <c r="E1837" s="1"/>
      <c r="F1837" s="1"/>
      <c r="G1837" s="1"/>
      <c r="H1837" s="1"/>
    </row>
    <row r="1838" spans="3:8" x14ac:dyDescent="0.2">
      <c r="C1838" s="1"/>
      <c r="D1838" s="1"/>
      <c r="E1838" s="1"/>
      <c r="F1838" s="1"/>
      <c r="G1838" s="1"/>
      <c r="H1838" s="1"/>
    </row>
    <row r="1839" spans="3:8" x14ac:dyDescent="0.2">
      <c r="C1839" s="1"/>
      <c r="D1839" s="1"/>
      <c r="E1839" s="1"/>
      <c r="F1839" s="1"/>
      <c r="G1839" s="1"/>
      <c r="H1839" s="1"/>
    </row>
    <row r="1840" spans="3:8" x14ac:dyDescent="0.2">
      <c r="C1840" s="1"/>
      <c r="D1840" s="1"/>
      <c r="E1840" s="1"/>
      <c r="F1840" s="1"/>
      <c r="G1840" s="1"/>
      <c r="H1840" s="1"/>
    </row>
    <row r="1841" spans="3:8" x14ac:dyDescent="0.2">
      <c r="C1841" s="1"/>
      <c r="D1841" s="1"/>
      <c r="E1841" s="1"/>
      <c r="F1841" s="1"/>
      <c r="G1841" s="1"/>
      <c r="H1841" s="1"/>
    </row>
    <row r="1842" spans="3:8" x14ac:dyDescent="0.2">
      <c r="C1842" s="1"/>
      <c r="D1842" s="1"/>
      <c r="E1842" s="1"/>
      <c r="F1842" s="1"/>
      <c r="G1842" s="1"/>
      <c r="H1842" s="1"/>
    </row>
    <row r="1843" spans="3:8" x14ac:dyDescent="0.2">
      <c r="C1843" s="1"/>
      <c r="D1843" s="1"/>
      <c r="E1843" s="1"/>
      <c r="F1843" s="1"/>
      <c r="G1843" s="1"/>
      <c r="H1843" s="1"/>
    </row>
    <row r="1844" spans="3:8" x14ac:dyDescent="0.2">
      <c r="C1844" s="1"/>
      <c r="D1844" s="1"/>
      <c r="E1844" s="1"/>
      <c r="F1844" s="1"/>
      <c r="G1844" s="1"/>
      <c r="H1844" s="1"/>
    </row>
    <row r="1845" spans="3:8" x14ac:dyDescent="0.2">
      <c r="C1845" s="1"/>
      <c r="D1845" s="1"/>
      <c r="E1845" s="1"/>
      <c r="F1845" s="1"/>
      <c r="G1845" s="1"/>
      <c r="H1845" s="1"/>
    </row>
    <row r="1846" spans="3:8" x14ac:dyDescent="0.2">
      <c r="C1846" s="1"/>
      <c r="D1846" s="1"/>
      <c r="E1846" s="1"/>
      <c r="F1846" s="1"/>
      <c r="G1846" s="1"/>
      <c r="H1846" s="1"/>
    </row>
    <row r="1847" spans="3:8" x14ac:dyDescent="0.2">
      <c r="C1847" s="1"/>
      <c r="D1847" s="1"/>
      <c r="E1847" s="1"/>
      <c r="F1847" s="1"/>
      <c r="G1847" s="1"/>
      <c r="H1847" s="1"/>
    </row>
    <row r="1848" spans="3:8" x14ac:dyDescent="0.2">
      <c r="C1848" s="1"/>
      <c r="D1848" s="1"/>
      <c r="E1848" s="1"/>
      <c r="F1848" s="1"/>
      <c r="G1848" s="1"/>
      <c r="H1848" s="1"/>
    </row>
    <row r="1849" spans="3:8" x14ac:dyDescent="0.2">
      <c r="C1849" s="1"/>
      <c r="D1849" s="1"/>
      <c r="E1849" s="1"/>
      <c r="F1849" s="1"/>
      <c r="G1849" s="1"/>
      <c r="H1849" s="1"/>
    </row>
    <row r="1850" spans="3:8" x14ac:dyDescent="0.2">
      <c r="C1850" s="1"/>
      <c r="D1850" s="1"/>
      <c r="E1850" s="1"/>
      <c r="F1850" s="1"/>
      <c r="G1850" s="1"/>
      <c r="H1850" s="1"/>
    </row>
    <row r="1851" spans="3:8" x14ac:dyDescent="0.2">
      <c r="C1851" s="1"/>
      <c r="D1851" s="1"/>
      <c r="E1851" s="1"/>
      <c r="F1851" s="1"/>
      <c r="G1851" s="1"/>
      <c r="H1851" s="1"/>
    </row>
    <row r="1852" spans="3:8" x14ac:dyDescent="0.2">
      <c r="C1852" s="1"/>
      <c r="D1852" s="1"/>
      <c r="E1852" s="1"/>
      <c r="F1852" s="1"/>
      <c r="G1852" s="1"/>
      <c r="H1852" s="1"/>
    </row>
    <row r="1853" spans="3:8" x14ac:dyDescent="0.2">
      <c r="C1853" s="1"/>
      <c r="D1853" s="1"/>
      <c r="E1853" s="1"/>
      <c r="F1853" s="1"/>
      <c r="G1853" s="1"/>
      <c r="H1853" s="1"/>
    </row>
    <row r="1854" spans="3:8" x14ac:dyDescent="0.2">
      <c r="C1854" s="1"/>
      <c r="D1854" s="1"/>
      <c r="E1854" s="1"/>
      <c r="F1854" s="1"/>
      <c r="G1854" s="1"/>
      <c r="H1854" s="1"/>
    </row>
    <row r="1855" spans="3:8" x14ac:dyDescent="0.2">
      <c r="C1855" s="1"/>
      <c r="D1855" s="1"/>
      <c r="E1855" s="1"/>
      <c r="F1855" s="1"/>
      <c r="G1855" s="1"/>
      <c r="H1855" s="1"/>
    </row>
    <row r="1856" spans="3:8" x14ac:dyDescent="0.2">
      <c r="C1856" s="1"/>
      <c r="D1856" s="1"/>
      <c r="E1856" s="1"/>
      <c r="F1856" s="1"/>
      <c r="G1856" s="1"/>
      <c r="H1856" s="1"/>
    </row>
    <row r="1857" spans="3:8" x14ac:dyDescent="0.2">
      <c r="C1857" s="1"/>
      <c r="D1857" s="1"/>
      <c r="E1857" s="1"/>
      <c r="F1857" s="1"/>
      <c r="G1857" s="1"/>
      <c r="H1857" s="1"/>
    </row>
    <row r="1858" spans="3:8" x14ac:dyDescent="0.2">
      <c r="C1858" s="1"/>
      <c r="D1858" s="1"/>
      <c r="E1858" s="1"/>
      <c r="F1858" s="1"/>
      <c r="G1858" s="1"/>
      <c r="H1858" s="1"/>
    </row>
    <row r="1859" spans="3:8" x14ac:dyDescent="0.2">
      <c r="C1859" s="1"/>
      <c r="D1859" s="1"/>
      <c r="E1859" s="1"/>
      <c r="F1859" s="1"/>
      <c r="G1859" s="1"/>
      <c r="H1859" s="1"/>
    </row>
    <row r="1860" spans="3:8" x14ac:dyDescent="0.2">
      <c r="C1860" s="1"/>
      <c r="D1860" s="1"/>
      <c r="E1860" s="1"/>
      <c r="F1860" s="1"/>
      <c r="G1860" s="1"/>
      <c r="H1860" s="1"/>
    </row>
    <row r="1861" spans="3:8" x14ac:dyDescent="0.2">
      <c r="C1861" s="1"/>
      <c r="D1861" s="1"/>
      <c r="E1861" s="1"/>
      <c r="F1861" s="1"/>
      <c r="G1861" s="1"/>
      <c r="H1861" s="1"/>
    </row>
    <row r="1862" spans="3:8" x14ac:dyDescent="0.2">
      <c r="C1862" s="1"/>
      <c r="D1862" s="1"/>
      <c r="E1862" s="1"/>
      <c r="F1862" s="1"/>
      <c r="G1862" s="1"/>
      <c r="H1862" s="1"/>
    </row>
    <row r="1863" spans="3:8" x14ac:dyDescent="0.2">
      <c r="C1863" s="1"/>
      <c r="D1863" s="1"/>
      <c r="E1863" s="1"/>
      <c r="F1863" s="1"/>
      <c r="G1863" s="1"/>
      <c r="H1863" s="1"/>
    </row>
    <row r="1864" spans="3:8" x14ac:dyDescent="0.2">
      <c r="C1864" s="1"/>
      <c r="D1864" s="1"/>
      <c r="E1864" s="1"/>
      <c r="F1864" s="1"/>
      <c r="G1864" s="1"/>
      <c r="H1864" s="1"/>
    </row>
    <row r="1865" spans="3:8" x14ac:dyDescent="0.2">
      <c r="C1865" s="1"/>
      <c r="D1865" s="1"/>
      <c r="E1865" s="1"/>
      <c r="F1865" s="1"/>
      <c r="G1865" s="1"/>
      <c r="H1865" s="1"/>
    </row>
    <row r="1866" spans="3:8" x14ac:dyDescent="0.2">
      <c r="C1866" s="1"/>
      <c r="D1866" s="1"/>
      <c r="E1866" s="1"/>
      <c r="F1866" s="1"/>
      <c r="G1866" s="1"/>
      <c r="H1866" s="1"/>
    </row>
    <row r="1867" spans="3:8" x14ac:dyDescent="0.2">
      <c r="C1867" s="1"/>
      <c r="D1867" s="1"/>
      <c r="E1867" s="1"/>
      <c r="F1867" s="1"/>
      <c r="G1867" s="1"/>
      <c r="H1867" s="1"/>
    </row>
    <row r="1868" spans="3:8" x14ac:dyDescent="0.2">
      <c r="C1868" s="1"/>
      <c r="D1868" s="1"/>
      <c r="E1868" s="1"/>
      <c r="F1868" s="1"/>
      <c r="G1868" s="1"/>
      <c r="H1868" s="1"/>
    </row>
    <row r="1869" spans="3:8" x14ac:dyDescent="0.2">
      <c r="C1869" s="1"/>
      <c r="D1869" s="1"/>
      <c r="E1869" s="1"/>
      <c r="F1869" s="1"/>
      <c r="G1869" s="1"/>
      <c r="H1869" s="1"/>
    </row>
    <row r="1870" spans="3:8" x14ac:dyDescent="0.2">
      <c r="C1870" s="1"/>
      <c r="D1870" s="1"/>
      <c r="E1870" s="1"/>
      <c r="F1870" s="1"/>
      <c r="G1870" s="1"/>
      <c r="H1870" s="1"/>
    </row>
    <row r="1871" spans="3:8" x14ac:dyDescent="0.2">
      <c r="C1871" s="1"/>
      <c r="D1871" s="1"/>
      <c r="E1871" s="1"/>
      <c r="F1871" s="1"/>
      <c r="G1871" s="1"/>
      <c r="H1871" s="1"/>
    </row>
    <row r="1872" spans="3:8" x14ac:dyDescent="0.2">
      <c r="C1872" s="1"/>
      <c r="D1872" s="1"/>
      <c r="E1872" s="1"/>
      <c r="F1872" s="1"/>
      <c r="G1872" s="1"/>
      <c r="H1872" s="1"/>
    </row>
    <row r="1873" spans="3:8" x14ac:dyDescent="0.2">
      <c r="C1873" s="1"/>
      <c r="D1873" s="1"/>
      <c r="E1873" s="1"/>
      <c r="F1873" s="1"/>
      <c r="G1873" s="1"/>
      <c r="H1873" s="1"/>
    </row>
    <row r="1874" spans="3:8" x14ac:dyDescent="0.2">
      <c r="C1874" s="1"/>
      <c r="D1874" s="1"/>
      <c r="E1874" s="1"/>
      <c r="F1874" s="1"/>
      <c r="G1874" s="1"/>
      <c r="H1874" s="1"/>
    </row>
    <row r="1875" spans="3:8" x14ac:dyDescent="0.2">
      <c r="C1875" s="1"/>
      <c r="D1875" s="1"/>
      <c r="E1875" s="1"/>
      <c r="F1875" s="1"/>
      <c r="G1875" s="1"/>
      <c r="H1875" s="1"/>
    </row>
    <row r="1876" spans="3:8" x14ac:dyDescent="0.2">
      <c r="C1876" s="1"/>
      <c r="D1876" s="1"/>
      <c r="E1876" s="1"/>
      <c r="F1876" s="1"/>
      <c r="G1876" s="1"/>
      <c r="H1876" s="1"/>
    </row>
    <row r="1877" spans="3:8" x14ac:dyDescent="0.2">
      <c r="C1877" s="1"/>
      <c r="D1877" s="1"/>
      <c r="E1877" s="1"/>
      <c r="F1877" s="1"/>
      <c r="G1877" s="1"/>
      <c r="H1877" s="1"/>
    </row>
    <row r="1878" spans="3:8" x14ac:dyDescent="0.2">
      <c r="C1878" s="1"/>
      <c r="D1878" s="1"/>
      <c r="E1878" s="1"/>
      <c r="F1878" s="1"/>
      <c r="G1878" s="1"/>
      <c r="H1878" s="1"/>
    </row>
    <row r="1879" spans="3:8" x14ac:dyDescent="0.2">
      <c r="C1879" s="1"/>
      <c r="D1879" s="1"/>
      <c r="E1879" s="1"/>
      <c r="F1879" s="1"/>
      <c r="G1879" s="1"/>
      <c r="H1879" s="1"/>
    </row>
    <row r="1880" spans="3:8" x14ac:dyDescent="0.2">
      <c r="C1880" s="1"/>
      <c r="D1880" s="1"/>
      <c r="E1880" s="1"/>
      <c r="F1880" s="1"/>
      <c r="G1880" s="1"/>
      <c r="H1880" s="1"/>
    </row>
    <row r="1881" spans="3:8" x14ac:dyDescent="0.2">
      <c r="C1881" s="1"/>
      <c r="D1881" s="1"/>
      <c r="E1881" s="1"/>
      <c r="F1881" s="1"/>
      <c r="G1881" s="1"/>
      <c r="H1881" s="1"/>
    </row>
    <row r="1882" spans="3:8" x14ac:dyDescent="0.2">
      <c r="C1882" s="1"/>
      <c r="D1882" s="1"/>
      <c r="E1882" s="1"/>
      <c r="F1882" s="1"/>
      <c r="G1882" s="1"/>
      <c r="H1882" s="1"/>
    </row>
    <row r="1883" spans="3:8" x14ac:dyDescent="0.2">
      <c r="C1883" s="1"/>
      <c r="D1883" s="1"/>
      <c r="E1883" s="1"/>
      <c r="F1883" s="1"/>
      <c r="G1883" s="1"/>
      <c r="H1883" s="1"/>
    </row>
    <row r="1884" spans="3:8" x14ac:dyDescent="0.2">
      <c r="C1884" s="1"/>
      <c r="D1884" s="1"/>
      <c r="E1884" s="1"/>
      <c r="F1884" s="1"/>
      <c r="G1884" s="1"/>
      <c r="H1884" s="1"/>
    </row>
    <row r="1885" spans="3:8" x14ac:dyDescent="0.2">
      <c r="C1885" s="1"/>
      <c r="D1885" s="1"/>
      <c r="E1885" s="1"/>
      <c r="F1885" s="1"/>
      <c r="G1885" s="1"/>
      <c r="H1885" s="1"/>
    </row>
    <row r="1886" spans="3:8" x14ac:dyDescent="0.2">
      <c r="C1886" s="1"/>
      <c r="D1886" s="1"/>
      <c r="E1886" s="1"/>
      <c r="F1886" s="1"/>
      <c r="G1886" s="1"/>
      <c r="H1886" s="1"/>
    </row>
    <row r="1887" spans="3:8" x14ac:dyDescent="0.2">
      <c r="C1887" s="1"/>
      <c r="D1887" s="1"/>
      <c r="E1887" s="1"/>
      <c r="F1887" s="1"/>
      <c r="G1887" s="1"/>
      <c r="H1887" s="1"/>
    </row>
    <row r="1888" spans="3:8" x14ac:dyDescent="0.2">
      <c r="C1888" s="1"/>
      <c r="D1888" s="1"/>
      <c r="E1888" s="1"/>
      <c r="F1888" s="1"/>
      <c r="G1888" s="1"/>
      <c r="H1888" s="1"/>
    </row>
    <row r="1889" spans="3:8" x14ac:dyDescent="0.2">
      <c r="C1889" s="1"/>
      <c r="D1889" s="1"/>
      <c r="E1889" s="1"/>
      <c r="F1889" s="1"/>
      <c r="G1889" s="1"/>
      <c r="H1889" s="1"/>
    </row>
    <row r="1890" spans="3:8" x14ac:dyDescent="0.2">
      <c r="C1890" s="1"/>
      <c r="D1890" s="1"/>
      <c r="E1890" s="1"/>
      <c r="F1890" s="1"/>
      <c r="G1890" s="1"/>
      <c r="H1890" s="1"/>
    </row>
    <row r="1891" spans="3:8" x14ac:dyDescent="0.2">
      <c r="C1891" s="1"/>
      <c r="D1891" s="1"/>
      <c r="E1891" s="1"/>
      <c r="F1891" s="1"/>
      <c r="G1891" s="1"/>
      <c r="H1891" s="1"/>
    </row>
    <row r="1892" spans="3:8" x14ac:dyDescent="0.2">
      <c r="C1892" s="1"/>
      <c r="D1892" s="1"/>
      <c r="E1892" s="1"/>
      <c r="F1892" s="1"/>
      <c r="G1892" s="1"/>
      <c r="H1892" s="1"/>
    </row>
    <row r="1893" spans="3:8" x14ac:dyDescent="0.2">
      <c r="C1893" s="1"/>
      <c r="D1893" s="1"/>
      <c r="E1893" s="1"/>
      <c r="F1893" s="1"/>
      <c r="G1893" s="1"/>
      <c r="H1893" s="1"/>
    </row>
    <row r="1894" spans="3:8" x14ac:dyDescent="0.2">
      <c r="C1894" s="1"/>
      <c r="D1894" s="1"/>
      <c r="E1894" s="1"/>
      <c r="F1894" s="1"/>
      <c r="G1894" s="1"/>
      <c r="H1894" s="1"/>
    </row>
    <row r="1895" spans="3:8" x14ac:dyDescent="0.2">
      <c r="C1895" s="1"/>
      <c r="D1895" s="1"/>
      <c r="E1895" s="1"/>
      <c r="F1895" s="1"/>
      <c r="G1895" s="1"/>
      <c r="H1895" s="1"/>
    </row>
    <row r="1896" spans="3:8" x14ac:dyDescent="0.2">
      <c r="C1896" s="1"/>
      <c r="D1896" s="1"/>
      <c r="E1896" s="1"/>
      <c r="F1896" s="1"/>
      <c r="G1896" s="1"/>
      <c r="H1896" s="1"/>
    </row>
    <row r="1897" spans="3:8" x14ac:dyDescent="0.2">
      <c r="C1897" s="1"/>
      <c r="D1897" s="1"/>
      <c r="E1897" s="1"/>
      <c r="F1897" s="1"/>
      <c r="G1897" s="1"/>
      <c r="H1897" s="1"/>
    </row>
    <row r="1898" spans="3:8" x14ac:dyDescent="0.2">
      <c r="C1898" s="1"/>
      <c r="D1898" s="1"/>
      <c r="E1898" s="1"/>
      <c r="F1898" s="1"/>
      <c r="G1898" s="1"/>
      <c r="H1898" s="1"/>
    </row>
    <row r="1899" spans="3:8" x14ac:dyDescent="0.2">
      <c r="C1899" s="1"/>
      <c r="D1899" s="1"/>
      <c r="E1899" s="1"/>
      <c r="F1899" s="1"/>
      <c r="G1899" s="1"/>
      <c r="H1899" s="1"/>
    </row>
    <row r="1900" spans="3:8" x14ac:dyDescent="0.2">
      <c r="C1900" s="1"/>
      <c r="D1900" s="1"/>
      <c r="E1900" s="1"/>
      <c r="F1900" s="1"/>
      <c r="G1900" s="1"/>
      <c r="H1900" s="1"/>
    </row>
    <row r="1901" spans="3:8" x14ac:dyDescent="0.2">
      <c r="C1901" s="1"/>
      <c r="D1901" s="1"/>
      <c r="E1901" s="1"/>
      <c r="F1901" s="1"/>
      <c r="G1901" s="1"/>
      <c r="H1901" s="1"/>
    </row>
    <row r="1902" spans="3:8" x14ac:dyDescent="0.2">
      <c r="C1902" s="1"/>
      <c r="D1902" s="1"/>
      <c r="E1902" s="1"/>
      <c r="F1902" s="1"/>
      <c r="G1902" s="1"/>
      <c r="H1902" s="1"/>
    </row>
    <row r="1903" spans="3:8" x14ac:dyDescent="0.2">
      <c r="C1903" s="1"/>
      <c r="D1903" s="1"/>
      <c r="E1903" s="1"/>
      <c r="F1903" s="1"/>
      <c r="G1903" s="1"/>
      <c r="H1903" s="1"/>
    </row>
    <row r="1904" spans="3:8" x14ac:dyDescent="0.2">
      <c r="C1904" s="1"/>
      <c r="D1904" s="1"/>
      <c r="E1904" s="1"/>
      <c r="F1904" s="1"/>
      <c r="G1904" s="1"/>
      <c r="H1904" s="1"/>
    </row>
    <row r="1905" spans="3:8" x14ac:dyDescent="0.2">
      <c r="C1905" s="1"/>
      <c r="D1905" s="1"/>
      <c r="E1905" s="1"/>
      <c r="F1905" s="1"/>
      <c r="G1905" s="1"/>
      <c r="H1905" s="1"/>
    </row>
    <row r="1906" spans="3:8" x14ac:dyDescent="0.2">
      <c r="C1906" s="1"/>
      <c r="D1906" s="1"/>
      <c r="E1906" s="1"/>
      <c r="F1906" s="1"/>
      <c r="G1906" s="1"/>
      <c r="H1906" s="1"/>
    </row>
    <row r="1907" spans="3:8" x14ac:dyDescent="0.2">
      <c r="C1907" s="1"/>
      <c r="D1907" s="1"/>
      <c r="E1907" s="1"/>
      <c r="F1907" s="1"/>
      <c r="G1907" s="1"/>
      <c r="H1907" s="1"/>
    </row>
    <row r="1908" spans="3:8" x14ac:dyDescent="0.2">
      <c r="C1908" s="1"/>
      <c r="D1908" s="1"/>
      <c r="E1908" s="1"/>
      <c r="F1908" s="1"/>
      <c r="G1908" s="1"/>
      <c r="H1908" s="1"/>
    </row>
    <row r="1909" spans="3:8" x14ac:dyDescent="0.2">
      <c r="C1909" s="1"/>
      <c r="D1909" s="1"/>
      <c r="E1909" s="1"/>
      <c r="F1909" s="1"/>
      <c r="G1909" s="1"/>
      <c r="H1909" s="1"/>
    </row>
    <row r="1910" spans="3:8" x14ac:dyDescent="0.2">
      <c r="C1910" s="1"/>
      <c r="D1910" s="1"/>
      <c r="E1910" s="1"/>
      <c r="F1910" s="1"/>
      <c r="G1910" s="1"/>
      <c r="H1910" s="1"/>
    </row>
    <row r="1911" spans="3:8" x14ac:dyDescent="0.2">
      <c r="C1911" s="1"/>
      <c r="D1911" s="1"/>
      <c r="E1911" s="1"/>
      <c r="F1911" s="1"/>
      <c r="G1911" s="1"/>
      <c r="H1911" s="1"/>
    </row>
    <row r="1912" spans="3:8" x14ac:dyDescent="0.2">
      <c r="C1912" s="1"/>
      <c r="D1912" s="1"/>
      <c r="E1912" s="1"/>
      <c r="F1912" s="1"/>
      <c r="G1912" s="1"/>
      <c r="H1912" s="1"/>
    </row>
    <row r="1913" spans="3:8" x14ac:dyDescent="0.2">
      <c r="C1913" s="1"/>
      <c r="D1913" s="1"/>
      <c r="E1913" s="1"/>
      <c r="F1913" s="1"/>
      <c r="G1913" s="1"/>
      <c r="H1913" s="1"/>
    </row>
    <row r="1914" spans="3:8" x14ac:dyDescent="0.2">
      <c r="C1914" s="1"/>
      <c r="D1914" s="1"/>
      <c r="E1914" s="1"/>
      <c r="F1914" s="1"/>
      <c r="G1914" s="1"/>
      <c r="H1914" s="1"/>
    </row>
    <row r="1915" spans="3:8" x14ac:dyDescent="0.2">
      <c r="C1915" s="1"/>
      <c r="D1915" s="1"/>
      <c r="E1915" s="1"/>
      <c r="F1915" s="1"/>
      <c r="G1915" s="1"/>
      <c r="H1915" s="1"/>
    </row>
    <row r="1916" spans="3:8" x14ac:dyDescent="0.2">
      <c r="C1916" s="1"/>
      <c r="D1916" s="1"/>
      <c r="E1916" s="1"/>
      <c r="F1916" s="1"/>
      <c r="G1916" s="1"/>
      <c r="H1916" s="1"/>
    </row>
    <row r="1917" spans="3:8" x14ac:dyDescent="0.2">
      <c r="C1917" s="1"/>
      <c r="D1917" s="1"/>
      <c r="E1917" s="1"/>
      <c r="F1917" s="1"/>
      <c r="G1917" s="1"/>
      <c r="H1917" s="1"/>
    </row>
    <row r="1918" spans="3:8" x14ac:dyDescent="0.2">
      <c r="C1918" s="1"/>
      <c r="D1918" s="1"/>
      <c r="E1918" s="1"/>
      <c r="F1918" s="1"/>
      <c r="G1918" s="1"/>
      <c r="H1918" s="1"/>
    </row>
    <row r="1919" spans="3:8" x14ac:dyDescent="0.2">
      <c r="C1919" s="1"/>
      <c r="D1919" s="1"/>
      <c r="E1919" s="1"/>
      <c r="F1919" s="1"/>
      <c r="G1919" s="1"/>
      <c r="H1919" s="1"/>
    </row>
    <row r="1920" spans="3:8" x14ac:dyDescent="0.2">
      <c r="C1920" s="1"/>
      <c r="D1920" s="1"/>
      <c r="E1920" s="1"/>
      <c r="F1920" s="1"/>
      <c r="G1920" s="1"/>
      <c r="H1920" s="1"/>
    </row>
    <row r="1921" spans="3:8" x14ac:dyDescent="0.2">
      <c r="C1921" s="1"/>
      <c r="D1921" s="1"/>
      <c r="E1921" s="1"/>
      <c r="F1921" s="1"/>
      <c r="G1921" s="1"/>
      <c r="H1921" s="1"/>
    </row>
    <row r="1922" spans="3:8" x14ac:dyDescent="0.2">
      <c r="C1922" s="1"/>
      <c r="D1922" s="1"/>
      <c r="E1922" s="1"/>
      <c r="F1922" s="1"/>
      <c r="G1922" s="1"/>
      <c r="H1922" s="1"/>
    </row>
    <row r="1923" spans="3:8" x14ac:dyDescent="0.2">
      <c r="C1923" s="1"/>
      <c r="D1923" s="1"/>
      <c r="E1923" s="1"/>
      <c r="F1923" s="1"/>
      <c r="G1923" s="1"/>
      <c r="H1923" s="1"/>
    </row>
    <row r="1924" spans="3:8" x14ac:dyDescent="0.2">
      <c r="C1924" s="1"/>
      <c r="D1924" s="1"/>
      <c r="E1924" s="1"/>
      <c r="F1924" s="1"/>
      <c r="G1924" s="1"/>
      <c r="H1924" s="1"/>
    </row>
    <row r="1925" spans="3:8" x14ac:dyDescent="0.2">
      <c r="C1925" s="1"/>
      <c r="D1925" s="1"/>
      <c r="E1925" s="1"/>
      <c r="F1925" s="1"/>
      <c r="G1925" s="1"/>
      <c r="H1925" s="1"/>
    </row>
    <row r="1926" spans="3:8" x14ac:dyDescent="0.2">
      <c r="C1926" s="1"/>
      <c r="D1926" s="1"/>
      <c r="E1926" s="1"/>
      <c r="F1926" s="1"/>
      <c r="G1926" s="1"/>
      <c r="H1926" s="1"/>
    </row>
    <row r="1927" spans="3:8" x14ac:dyDescent="0.2">
      <c r="C1927" s="1"/>
      <c r="D1927" s="1"/>
      <c r="E1927" s="1"/>
      <c r="F1927" s="1"/>
      <c r="G1927" s="1"/>
      <c r="H1927" s="1"/>
    </row>
    <row r="1928" spans="3:8" x14ac:dyDescent="0.2">
      <c r="C1928" s="1"/>
      <c r="D1928" s="1"/>
      <c r="E1928" s="1"/>
      <c r="F1928" s="1"/>
      <c r="G1928" s="1"/>
      <c r="H1928" s="1"/>
    </row>
    <row r="1929" spans="3:8" x14ac:dyDescent="0.2">
      <c r="C1929" s="1"/>
      <c r="D1929" s="1"/>
      <c r="E1929" s="1"/>
      <c r="F1929" s="1"/>
      <c r="G1929" s="1"/>
      <c r="H1929" s="1"/>
    </row>
    <row r="1930" spans="3:8" x14ac:dyDescent="0.2">
      <c r="C1930" s="1"/>
      <c r="D1930" s="1"/>
      <c r="E1930" s="1"/>
      <c r="F1930" s="1"/>
      <c r="G1930" s="1"/>
      <c r="H1930" s="1"/>
    </row>
    <row r="1931" spans="3:8" x14ac:dyDescent="0.2">
      <c r="C1931" s="1"/>
      <c r="D1931" s="1"/>
      <c r="E1931" s="1"/>
      <c r="F1931" s="1"/>
      <c r="G1931" s="1"/>
      <c r="H1931" s="1"/>
    </row>
    <row r="1932" spans="3:8" x14ac:dyDescent="0.2">
      <c r="C1932" s="1"/>
      <c r="D1932" s="1"/>
      <c r="E1932" s="1"/>
      <c r="F1932" s="1"/>
      <c r="G1932" s="1"/>
      <c r="H1932" s="1"/>
    </row>
    <row r="1933" spans="3:8" x14ac:dyDescent="0.2">
      <c r="C1933" s="1"/>
      <c r="D1933" s="1"/>
      <c r="E1933" s="1"/>
      <c r="F1933" s="1"/>
      <c r="G1933" s="1"/>
      <c r="H1933" s="1"/>
    </row>
    <row r="1934" spans="3:8" x14ac:dyDescent="0.2">
      <c r="C1934" s="1"/>
      <c r="D1934" s="1"/>
      <c r="E1934" s="1"/>
      <c r="F1934" s="1"/>
      <c r="G1934" s="1"/>
      <c r="H1934" s="1"/>
    </row>
    <row r="1935" spans="3:8" x14ac:dyDescent="0.2">
      <c r="C1935" s="1"/>
      <c r="D1935" s="1"/>
      <c r="E1935" s="1"/>
      <c r="F1935" s="1"/>
      <c r="G1935" s="1"/>
      <c r="H1935" s="1"/>
    </row>
    <row r="1936" spans="3:8" x14ac:dyDescent="0.2">
      <c r="C1936" s="1"/>
      <c r="D1936" s="1"/>
      <c r="E1936" s="1"/>
      <c r="F1936" s="1"/>
      <c r="G1936" s="1"/>
      <c r="H1936" s="1"/>
    </row>
    <row r="1937" spans="3:8" x14ac:dyDescent="0.2">
      <c r="C1937" s="1"/>
      <c r="D1937" s="1"/>
      <c r="E1937" s="1"/>
      <c r="F1937" s="1"/>
      <c r="G1937" s="1"/>
      <c r="H1937" s="1"/>
    </row>
    <row r="1938" spans="3:8" x14ac:dyDescent="0.2">
      <c r="C1938" s="1"/>
      <c r="D1938" s="1"/>
      <c r="E1938" s="1"/>
      <c r="F1938" s="1"/>
      <c r="G1938" s="1"/>
      <c r="H1938" s="1"/>
    </row>
    <row r="1939" spans="3:8" x14ac:dyDescent="0.2">
      <c r="C1939" s="1"/>
      <c r="D1939" s="1"/>
      <c r="E1939" s="1"/>
      <c r="F1939" s="1"/>
      <c r="G1939" s="1"/>
      <c r="H1939" s="1"/>
    </row>
    <row r="1940" spans="3:8" x14ac:dyDescent="0.2">
      <c r="C1940" s="1"/>
      <c r="D1940" s="1"/>
      <c r="E1940" s="1"/>
      <c r="F1940" s="1"/>
      <c r="G1940" s="1"/>
      <c r="H1940" s="1"/>
    </row>
    <row r="1941" spans="3:8" x14ac:dyDescent="0.2">
      <c r="C1941" s="1"/>
      <c r="D1941" s="1"/>
      <c r="E1941" s="1"/>
      <c r="F1941" s="1"/>
      <c r="G1941" s="1"/>
      <c r="H1941" s="1"/>
    </row>
    <row r="1942" spans="3:8" x14ac:dyDescent="0.2">
      <c r="C1942" s="1"/>
      <c r="D1942" s="1"/>
      <c r="E1942" s="1"/>
      <c r="F1942" s="1"/>
      <c r="G1942" s="1"/>
      <c r="H1942" s="1"/>
    </row>
    <row r="1943" spans="3:8" x14ac:dyDescent="0.2">
      <c r="C1943" s="1"/>
      <c r="D1943" s="1"/>
      <c r="E1943" s="1"/>
      <c r="F1943" s="1"/>
      <c r="G1943" s="1"/>
      <c r="H1943" s="1"/>
    </row>
    <row r="1944" spans="3:8" x14ac:dyDescent="0.2">
      <c r="C1944" s="1"/>
      <c r="D1944" s="1"/>
      <c r="E1944" s="1"/>
      <c r="F1944" s="1"/>
      <c r="G1944" s="1"/>
      <c r="H1944" s="1"/>
    </row>
    <row r="1945" spans="3:8" x14ac:dyDescent="0.2">
      <c r="C1945" s="1"/>
      <c r="D1945" s="1"/>
      <c r="E1945" s="1"/>
      <c r="F1945" s="1"/>
      <c r="G1945" s="1"/>
      <c r="H1945" s="1"/>
    </row>
    <row r="1946" spans="3:8" x14ac:dyDescent="0.2">
      <c r="C1946" s="1"/>
      <c r="D1946" s="1"/>
      <c r="E1946" s="1"/>
      <c r="F1946" s="1"/>
      <c r="G1946" s="1"/>
      <c r="H1946" s="1"/>
    </row>
    <row r="1947" spans="3:8" x14ac:dyDescent="0.2">
      <c r="C1947" s="1"/>
      <c r="D1947" s="1"/>
      <c r="E1947" s="1"/>
      <c r="F1947" s="1"/>
      <c r="G1947" s="1"/>
      <c r="H1947" s="1"/>
    </row>
    <row r="1948" spans="3:8" x14ac:dyDescent="0.2">
      <c r="C1948" s="1"/>
      <c r="D1948" s="1"/>
      <c r="E1948" s="1"/>
      <c r="F1948" s="1"/>
      <c r="G1948" s="1"/>
      <c r="H1948" s="1"/>
    </row>
    <row r="1949" spans="3:8" x14ac:dyDescent="0.2">
      <c r="C1949" s="1"/>
      <c r="D1949" s="1"/>
      <c r="E1949" s="1"/>
      <c r="F1949" s="1"/>
      <c r="G1949" s="1"/>
      <c r="H1949" s="1"/>
    </row>
    <row r="1950" spans="3:8" x14ac:dyDescent="0.2">
      <c r="C1950" s="1"/>
      <c r="D1950" s="1"/>
      <c r="E1950" s="1"/>
      <c r="F1950" s="1"/>
      <c r="G1950" s="1"/>
      <c r="H1950" s="1"/>
    </row>
    <row r="1951" spans="3:8" x14ac:dyDescent="0.2">
      <c r="C1951" s="1"/>
      <c r="D1951" s="1"/>
      <c r="E1951" s="1"/>
      <c r="F1951" s="1"/>
      <c r="G1951" s="1"/>
      <c r="H1951" s="1"/>
    </row>
    <row r="1952" spans="3:8" x14ac:dyDescent="0.2">
      <c r="C1952" s="1"/>
      <c r="D1952" s="1"/>
      <c r="E1952" s="1"/>
      <c r="F1952" s="1"/>
      <c r="G1952" s="1"/>
      <c r="H1952" s="1"/>
    </row>
    <row r="1953" spans="3:8" x14ac:dyDescent="0.2">
      <c r="C1953" s="1"/>
      <c r="D1953" s="1"/>
      <c r="E1953" s="1"/>
      <c r="F1953" s="1"/>
      <c r="G1953" s="1"/>
      <c r="H1953" s="1"/>
    </row>
    <row r="1954" spans="3:8" x14ac:dyDescent="0.2">
      <c r="C1954" s="1"/>
      <c r="D1954" s="1"/>
      <c r="E1954" s="1"/>
      <c r="F1954" s="1"/>
      <c r="G1954" s="1"/>
      <c r="H1954" s="1"/>
    </row>
    <row r="1955" spans="3:8" x14ac:dyDescent="0.2">
      <c r="C1955" s="1"/>
      <c r="D1955" s="1"/>
      <c r="E1955" s="1"/>
      <c r="F1955" s="1"/>
      <c r="G1955" s="1"/>
      <c r="H1955" s="1"/>
    </row>
    <row r="1956" spans="3:8" x14ac:dyDescent="0.2">
      <c r="C1956" s="1"/>
      <c r="D1956" s="1"/>
      <c r="E1956" s="1"/>
      <c r="F1956" s="1"/>
      <c r="G1956" s="1"/>
      <c r="H1956" s="1"/>
    </row>
    <row r="1957" spans="3:8" x14ac:dyDescent="0.2">
      <c r="C1957" s="1"/>
      <c r="D1957" s="1"/>
      <c r="E1957" s="1"/>
      <c r="F1957" s="1"/>
      <c r="G1957" s="1"/>
      <c r="H1957" s="1"/>
    </row>
    <row r="1958" spans="3:8" x14ac:dyDescent="0.2">
      <c r="C1958" s="1"/>
      <c r="D1958" s="1"/>
      <c r="E1958" s="1"/>
      <c r="F1958" s="1"/>
      <c r="G1958" s="1"/>
      <c r="H1958" s="1"/>
    </row>
    <row r="1959" spans="3:8" x14ac:dyDescent="0.2">
      <c r="C1959" s="1"/>
      <c r="D1959" s="1"/>
      <c r="E1959" s="1"/>
      <c r="F1959" s="1"/>
      <c r="G1959" s="1"/>
      <c r="H1959" s="1"/>
    </row>
    <row r="1960" spans="3:8" x14ac:dyDescent="0.2">
      <c r="C1960" s="1"/>
      <c r="D1960" s="1"/>
      <c r="E1960" s="1"/>
      <c r="F1960" s="1"/>
      <c r="G1960" s="1"/>
      <c r="H1960" s="1"/>
    </row>
    <row r="1961" spans="3:8" x14ac:dyDescent="0.2">
      <c r="C1961" s="1"/>
      <c r="D1961" s="1"/>
      <c r="E1961" s="1"/>
      <c r="F1961" s="1"/>
      <c r="G1961" s="1"/>
      <c r="H1961" s="1"/>
    </row>
    <row r="1962" spans="3:8" x14ac:dyDescent="0.2">
      <c r="C1962" s="1"/>
      <c r="D1962" s="1"/>
      <c r="E1962" s="1"/>
      <c r="F1962" s="1"/>
      <c r="G1962" s="1"/>
      <c r="H1962" s="1"/>
    </row>
    <row r="1963" spans="3:8" x14ac:dyDescent="0.2">
      <c r="C1963" s="1"/>
      <c r="D1963" s="1"/>
      <c r="E1963" s="1"/>
      <c r="F1963" s="1"/>
      <c r="G1963" s="1"/>
      <c r="H1963" s="1"/>
    </row>
    <row r="1964" spans="3:8" x14ac:dyDescent="0.2">
      <c r="C1964" s="1"/>
      <c r="D1964" s="1"/>
      <c r="E1964" s="1"/>
      <c r="F1964" s="1"/>
      <c r="G1964" s="1"/>
      <c r="H1964" s="1"/>
    </row>
    <row r="1965" spans="3:8" x14ac:dyDescent="0.2">
      <c r="C1965" s="1"/>
      <c r="D1965" s="1"/>
      <c r="E1965" s="1"/>
      <c r="F1965" s="1"/>
      <c r="G1965" s="1"/>
      <c r="H1965" s="1"/>
    </row>
    <row r="1966" spans="3:8" x14ac:dyDescent="0.2">
      <c r="C1966" s="1"/>
      <c r="D1966" s="1"/>
      <c r="E1966" s="1"/>
      <c r="F1966" s="1"/>
      <c r="G1966" s="1"/>
      <c r="H1966" s="1"/>
    </row>
    <row r="1967" spans="3:8" x14ac:dyDescent="0.2">
      <c r="C1967" s="1"/>
      <c r="D1967" s="1"/>
      <c r="E1967" s="1"/>
      <c r="F1967" s="1"/>
      <c r="G1967" s="1"/>
      <c r="H1967" s="1"/>
    </row>
    <row r="1968" spans="3:8" x14ac:dyDescent="0.2">
      <c r="C1968" s="1"/>
      <c r="D1968" s="1"/>
      <c r="E1968" s="1"/>
      <c r="F1968" s="1"/>
      <c r="G1968" s="1"/>
      <c r="H1968" s="1"/>
    </row>
    <row r="1969" spans="3:8" x14ac:dyDescent="0.2">
      <c r="C1969" s="1"/>
      <c r="D1969" s="1"/>
      <c r="E1969" s="1"/>
      <c r="F1969" s="1"/>
      <c r="G1969" s="1"/>
      <c r="H1969" s="1"/>
    </row>
    <row r="1970" spans="3:8" x14ac:dyDescent="0.2">
      <c r="C1970" s="1"/>
      <c r="D1970" s="1"/>
      <c r="E1970" s="1"/>
      <c r="F1970" s="1"/>
      <c r="G1970" s="1"/>
      <c r="H1970" s="1"/>
    </row>
    <row r="1971" spans="3:8" x14ac:dyDescent="0.2">
      <c r="C1971" s="1"/>
      <c r="D1971" s="1"/>
      <c r="E1971" s="1"/>
      <c r="F1971" s="1"/>
      <c r="G1971" s="1"/>
      <c r="H1971" s="1"/>
    </row>
    <row r="1972" spans="3:8" x14ac:dyDescent="0.2">
      <c r="C1972" s="1"/>
      <c r="D1972" s="1"/>
      <c r="E1972" s="1"/>
      <c r="F1972" s="1"/>
      <c r="G1972" s="1"/>
      <c r="H1972" s="1"/>
    </row>
    <row r="1973" spans="3:8" x14ac:dyDescent="0.2">
      <c r="C1973" s="1"/>
      <c r="D1973" s="1"/>
      <c r="E1973" s="1"/>
      <c r="F1973" s="1"/>
      <c r="G1973" s="1"/>
      <c r="H1973" s="1"/>
    </row>
    <row r="1974" spans="3:8" x14ac:dyDescent="0.2">
      <c r="C1974" s="1"/>
      <c r="D1974" s="1"/>
      <c r="E1974" s="1"/>
      <c r="F1974" s="1"/>
      <c r="G1974" s="1"/>
      <c r="H1974" s="1"/>
    </row>
    <row r="1975" spans="3:8" x14ac:dyDescent="0.2">
      <c r="C1975" s="1"/>
      <c r="D1975" s="1"/>
      <c r="E1975" s="1"/>
      <c r="F1975" s="1"/>
      <c r="G1975" s="1"/>
      <c r="H1975" s="1"/>
    </row>
    <row r="1976" spans="3:8" x14ac:dyDescent="0.2">
      <c r="C1976" s="1"/>
      <c r="D1976" s="1"/>
      <c r="E1976" s="1"/>
      <c r="F1976" s="1"/>
      <c r="G1976" s="1"/>
      <c r="H1976" s="1"/>
    </row>
    <row r="1977" spans="3:8" x14ac:dyDescent="0.2">
      <c r="C1977" s="1"/>
      <c r="D1977" s="1"/>
      <c r="E1977" s="1"/>
      <c r="F1977" s="1"/>
      <c r="G1977" s="1"/>
      <c r="H1977" s="1"/>
    </row>
    <row r="1978" spans="3:8" x14ac:dyDescent="0.2">
      <c r="C1978" s="1"/>
      <c r="D1978" s="1"/>
      <c r="E1978" s="1"/>
      <c r="F1978" s="1"/>
      <c r="G1978" s="1"/>
      <c r="H1978" s="1"/>
    </row>
    <row r="1979" spans="3:8" x14ac:dyDescent="0.2">
      <c r="C1979" s="1"/>
      <c r="D1979" s="1"/>
      <c r="E1979" s="1"/>
      <c r="F1979" s="1"/>
      <c r="G1979" s="1"/>
      <c r="H1979" s="1"/>
    </row>
    <row r="1980" spans="3:8" x14ac:dyDescent="0.2">
      <c r="C1980" s="1"/>
      <c r="D1980" s="1"/>
      <c r="E1980" s="1"/>
      <c r="F1980" s="1"/>
      <c r="G1980" s="1"/>
      <c r="H1980" s="1"/>
    </row>
    <row r="1981" spans="3:8" x14ac:dyDescent="0.2">
      <c r="C1981" s="1"/>
      <c r="D1981" s="1"/>
      <c r="E1981" s="1"/>
      <c r="F1981" s="1"/>
      <c r="G1981" s="1"/>
      <c r="H1981" s="1"/>
    </row>
    <row r="1982" spans="3:8" x14ac:dyDescent="0.2">
      <c r="C1982" s="1"/>
      <c r="D1982" s="1"/>
      <c r="E1982" s="1"/>
      <c r="F1982" s="1"/>
      <c r="G1982" s="1"/>
      <c r="H1982" s="1"/>
    </row>
    <row r="1983" spans="3:8" x14ac:dyDescent="0.2">
      <c r="C1983" s="1"/>
      <c r="D1983" s="1"/>
      <c r="E1983" s="1"/>
      <c r="F1983" s="1"/>
      <c r="G1983" s="1"/>
      <c r="H1983" s="1"/>
    </row>
    <row r="1984" spans="3:8" x14ac:dyDescent="0.2">
      <c r="C1984" s="1"/>
      <c r="D1984" s="1"/>
      <c r="E1984" s="1"/>
      <c r="F1984" s="1"/>
      <c r="G1984" s="1"/>
      <c r="H1984" s="1"/>
    </row>
    <row r="1985" spans="3:8" x14ac:dyDescent="0.2">
      <c r="C1985" s="1"/>
      <c r="D1985" s="1"/>
      <c r="E1985" s="1"/>
      <c r="F1985" s="1"/>
      <c r="G1985" s="1"/>
      <c r="H1985" s="1"/>
    </row>
    <row r="1986" spans="3:8" x14ac:dyDescent="0.2">
      <c r="C1986" s="1"/>
      <c r="D1986" s="1"/>
      <c r="E1986" s="1"/>
      <c r="F1986" s="1"/>
      <c r="G1986" s="1"/>
      <c r="H1986" s="1"/>
    </row>
    <row r="1987" spans="3:8" x14ac:dyDescent="0.2">
      <c r="C1987" s="1"/>
      <c r="D1987" s="1"/>
      <c r="E1987" s="1"/>
      <c r="F1987" s="1"/>
      <c r="G1987" s="1"/>
      <c r="H1987" s="1"/>
    </row>
    <row r="1988" spans="3:8" x14ac:dyDescent="0.2">
      <c r="C1988" s="1"/>
      <c r="D1988" s="1"/>
      <c r="E1988" s="1"/>
      <c r="F1988" s="1"/>
      <c r="G1988" s="1"/>
      <c r="H1988" s="1"/>
    </row>
    <row r="1989" spans="3:8" x14ac:dyDescent="0.2">
      <c r="C1989" s="1"/>
      <c r="D1989" s="1"/>
      <c r="E1989" s="1"/>
      <c r="F1989" s="1"/>
      <c r="G1989" s="1"/>
      <c r="H1989" s="1"/>
    </row>
    <row r="1990" spans="3:8" x14ac:dyDescent="0.2">
      <c r="C1990" s="1"/>
      <c r="D1990" s="1"/>
      <c r="E1990" s="1"/>
      <c r="F1990" s="1"/>
      <c r="G1990" s="1"/>
      <c r="H1990" s="1"/>
    </row>
    <row r="1991" spans="3:8" x14ac:dyDescent="0.2">
      <c r="C1991" s="1"/>
      <c r="D1991" s="1"/>
      <c r="E1991" s="1"/>
      <c r="F1991" s="1"/>
      <c r="G1991" s="1"/>
      <c r="H1991" s="1"/>
    </row>
    <row r="1992" spans="3:8" x14ac:dyDescent="0.2">
      <c r="C1992" s="1"/>
      <c r="D1992" s="1"/>
      <c r="E1992" s="1"/>
      <c r="F1992" s="1"/>
      <c r="G1992" s="1"/>
      <c r="H1992" s="1"/>
    </row>
    <row r="1993" spans="3:8" x14ac:dyDescent="0.2">
      <c r="C1993" s="1"/>
      <c r="D1993" s="1"/>
      <c r="E1993" s="1"/>
      <c r="F1993" s="1"/>
      <c r="G1993" s="1"/>
      <c r="H1993" s="1"/>
    </row>
    <row r="1994" spans="3:8" x14ac:dyDescent="0.2">
      <c r="C1994" s="1"/>
      <c r="D1994" s="1"/>
      <c r="E1994" s="1"/>
      <c r="F1994" s="1"/>
      <c r="G1994" s="1"/>
      <c r="H1994" s="1"/>
    </row>
    <row r="1995" spans="3:8" x14ac:dyDescent="0.2">
      <c r="C1995" s="1"/>
      <c r="D1995" s="1"/>
      <c r="E1995" s="1"/>
      <c r="F1995" s="1"/>
      <c r="G1995" s="1"/>
      <c r="H1995" s="1"/>
    </row>
    <row r="1996" spans="3:8" x14ac:dyDescent="0.2">
      <c r="C1996" s="1"/>
      <c r="D1996" s="1"/>
      <c r="E1996" s="1"/>
      <c r="F1996" s="1"/>
      <c r="G1996" s="1"/>
      <c r="H1996" s="1"/>
    </row>
    <row r="1997" spans="3:8" x14ac:dyDescent="0.2">
      <c r="C1997" s="1"/>
      <c r="D1997" s="1"/>
      <c r="E1997" s="1"/>
      <c r="F1997" s="1"/>
      <c r="G1997" s="1"/>
      <c r="H1997" s="1"/>
    </row>
    <row r="1998" spans="3:8" x14ac:dyDescent="0.2">
      <c r="C1998" s="1"/>
      <c r="D1998" s="1"/>
      <c r="E1998" s="1"/>
      <c r="F1998" s="1"/>
      <c r="G1998" s="1"/>
      <c r="H1998" s="1"/>
    </row>
    <row r="1999" spans="3:8" x14ac:dyDescent="0.2">
      <c r="C1999" s="1"/>
      <c r="D1999" s="1"/>
      <c r="E1999" s="1"/>
      <c r="F1999" s="1"/>
      <c r="G1999" s="1"/>
      <c r="H1999" s="1"/>
    </row>
    <row r="2000" spans="3:8" x14ac:dyDescent="0.2">
      <c r="C2000" s="1"/>
      <c r="D2000" s="1"/>
      <c r="E2000" s="1"/>
      <c r="F2000" s="1"/>
      <c r="G2000" s="1"/>
      <c r="H2000" s="1"/>
    </row>
    <row r="2001" spans="3:8" x14ac:dyDescent="0.2">
      <c r="C2001" s="1"/>
      <c r="D2001" s="1"/>
      <c r="E2001" s="1"/>
      <c r="F2001" s="1"/>
      <c r="G2001" s="1"/>
      <c r="H2001" s="1"/>
    </row>
    <row r="2002" spans="3:8" x14ac:dyDescent="0.2">
      <c r="C2002" s="1"/>
      <c r="D2002" s="1"/>
      <c r="E2002" s="1"/>
      <c r="F2002" s="1"/>
      <c r="G2002" s="1"/>
      <c r="H2002" s="1"/>
    </row>
    <row r="2003" spans="3:8" x14ac:dyDescent="0.2">
      <c r="C2003" s="1"/>
      <c r="D2003" s="1"/>
      <c r="E2003" s="1"/>
      <c r="F2003" s="1"/>
      <c r="G2003" s="1"/>
      <c r="H2003" s="1"/>
    </row>
    <row r="2004" spans="3:8" x14ac:dyDescent="0.2">
      <c r="C2004" s="1"/>
      <c r="D2004" s="1"/>
      <c r="E2004" s="1"/>
      <c r="F2004" s="1"/>
      <c r="G2004" s="1"/>
      <c r="H2004" s="1"/>
    </row>
    <row r="2005" spans="3:8" x14ac:dyDescent="0.2">
      <c r="C2005" s="1"/>
      <c r="D2005" s="1"/>
      <c r="E2005" s="1"/>
      <c r="F2005" s="1"/>
      <c r="G2005" s="1"/>
      <c r="H2005" s="1"/>
    </row>
    <row r="2006" spans="3:8" x14ac:dyDescent="0.2">
      <c r="C2006" s="1"/>
      <c r="D2006" s="1"/>
      <c r="E2006" s="1"/>
      <c r="F2006" s="1"/>
      <c r="G2006" s="1"/>
      <c r="H2006" s="1"/>
    </row>
    <row r="2007" spans="3:8" x14ac:dyDescent="0.2">
      <c r="C2007" s="1"/>
      <c r="D2007" s="1"/>
      <c r="E2007" s="1"/>
      <c r="F2007" s="1"/>
      <c r="G2007" s="1"/>
      <c r="H2007" s="1"/>
    </row>
    <row r="2008" spans="3:8" x14ac:dyDescent="0.2">
      <c r="C2008" s="1"/>
      <c r="D2008" s="1"/>
      <c r="E2008" s="1"/>
      <c r="F2008" s="1"/>
      <c r="G2008" s="1"/>
      <c r="H2008" s="1"/>
    </row>
    <row r="2009" spans="3:8" x14ac:dyDescent="0.2">
      <c r="C2009" s="1"/>
      <c r="D2009" s="1"/>
      <c r="E2009" s="1"/>
      <c r="F2009" s="1"/>
      <c r="G2009" s="1"/>
      <c r="H2009" s="1"/>
    </row>
    <row r="2010" spans="3:8" x14ac:dyDescent="0.2">
      <c r="C2010" s="1"/>
      <c r="D2010" s="1"/>
      <c r="E2010" s="1"/>
      <c r="F2010" s="1"/>
      <c r="G2010" s="1"/>
      <c r="H2010" s="1"/>
    </row>
    <row r="2011" spans="3:8" x14ac:dyDescent="0.2">
      <c r="C2011" s="1"/>
      <c r="D2011" s="1"/>
      <c r="E2011" s="1"/>
      <c r="F2011" s="1"/>
      <c r="G2011" s="1"/>
      <c r="H2011" s="1"/>
    </row>
    <row r="2012" spans="3:8" x14ac:dyDescent="0.2">
      <c r="C2012" s="1"/>
      <c r="D2012" s="1"/>
      <c r="E2012" s="1"/>
      <c r="F2012" s="1"/>
      <c r="G2012" s="1"/>
      <c r="H2012" s="1"/>
    </row>
    <row r="2013" spans="3:8" x14ac:dyDescent="0.2">
      <c r="C2013" s="1"/>
      <c r="D2013" s="1"/>
      <c r="E2013" s="1"/>
      <c r="F2013" s="1"/>
      <c r="G2013" s="1"/>
      <c r="H2013" s="1"/>
    </row>
    <row r="2014" spans="3:8" x14ac:dyDescent="0.2">
      <c r="C2014" s="1"/>
      <c r="D2014" s="1"/>
      <c r="E2014" s="1"/>
      <c r="F2014" s="1"/>
      <c r="G2014" s="1"/>
      <c r="H2014" s="1"/>
    </row>
    <row r="2015" spans="3:8" x14ac:dyDescent="0.2">
      <c r="C2015" s="1"/>
      <c r="D2015" s="1"/>
      <c r="E2015" s="1"/>
      <c r="F2015" s="1"/>
      <c r="G2015" s="1"/>
      <c r="H2015" s="1"/>
    </row>
    <row r="2016" spans="3:8" x14ac:dyDescent="0.2">
      <c r="C2016" s="1"/>
      <c r="D2016" s="1"/>
      <c r="E2016" s="1"/>
      <c r="F2016" s="1"/>
      <c r="G2016" s="1"/>
      <c r="H2016" s="1"/>
    </row>
    <row r="2017" spans="3:8" x14ac:dyDescent="0.2">
      <c r="C2017" s="1"/>
      <c r="D2017" s="1"/>
      <c r="E2017" s="1"/>
      <c r="F2017" s="1"/>
      <c r="G2017" s="1"/>
      <c r="H2017" s="1"/>
    </row>
    <row r="2018" spans="3:8" x14ac:dyDescent="0.2">
      <c r="C2018" s="1"/>
      <c r="D2018" s="1"/>
      <c r="E2018" s="1"/>
      <c r="F2018" s="1"/>
      <c r="G2018" s="1"/>
      <c r="H2018" s="1"/>
    </row>
    <row r="2019" spans="3:8" x14ac:dyDescent="0.2">
      <c r="C2019" s="1"/>
      <c r="D2019" s="1"/>
      <c r="E2019" s="1"/>
      <c r="F2019" s="1"/>
      <c r="G2019" s="1"/>
      <c r="H2019" s="1"/>
    </row>
    <row r="2020" spans="3:8" x14ac:dyDescent="0.2">
      <c r="C2020" s="1"/>
      <c r="D2020" s="1"/>
      <c r="E2020" s="1"/>
      <c r="F2020" s="1"/>
      <c r="G2020" s="1"/>
      <c r="H2020" s="1"/>
    </row>
    <row r="2021" spans="3:8" x14ac:dyDescent="0.2">
      <c r="C2021" s="1"/>
      <c r="D2021" s="1"/>
      <c r="E2021" s="1"/>
      <c r="F2021" s="1"/>
      <c r="G2021" s="1"/>
      <c r="H2021" s="1"/>
    </row>
    <row r="2022" spans="3:8" x14ac:dyDescent="0.2">
      <c r="C2022" s="1"/>
      <c r="D2022" s="1"/>
      <c r="E2022" s="1"/>
      <c r="F2022" s="1"/>
      <c r="G2022" s="1"/>
      <c r="H2022" s="1"/>
    </row>
    <row r="2023" spans="3:8" x14ac:dyDescent="0.2">
      <c r="C2023" s="1"/>
      <c r="D2023" s="1"/>
      <c r="E2023" s="1"/>
      <c r="F2023" s="1"/>
      <c r="G2023" s="1"/>
      <c r="H2023" s="1"/>
    </row>
    <row r="2024" spans="3:8" x14ac:dyDescent="0.2">
      <c r="C2024" s="1"/>
      <c r="D2024" s="1"/>
      <c r="E2024" s="1"/>
      <c r="F2024" s="1"/>
      <c r="G2024" s="1"/>
      <c r="H2024" s="1"/>
    </row>
    <row r="2025" spans="3:8" x14ac:dyDescent="0.2">
      <c r="C2025" s="1"/>
      <c r="D2025" s="1"/>
      <c r="E2025" s="1"/>
      <c r="F2025" s="1"/>
      <c r="G2025" s="1"/>
      <c r="H2025" s="1"/>
    </row>
    <row r="2026" spans="3:8" x14ac:dyDescent="0.2">
      <c r="C2026" s="1"/>
      <c r="D2026" s="1"/>
      <c r="E2026" s="1"/>
      <c r="F2026" s="1"/>
      <c r="G2026" s="1"/>
      <c r="H2026" s="1"/>
    </row>
    <row r="2027" spans="3:8" x14ac:dyDescent="0.2">
      <c r="C2027" s="1"/>
      <c r="D2027" s="1"/>
      <c r="E2027" s="1"/>
      <c r="F2027" s="1"/>
      <c r="G2027" s="1"/>
      <c r="H2027" s="1"/>
    </row>
    <row r="2028" spans="3:8" x14ac:dyDescent="0.2">
      <c r="C2028" s="1"/>
      <c r="D2028" s="1"/>
      <c r="E2028" s="1"/>
      <c r="F2028" s="1"/>
      <c r="G2028" s="1"/>
      <c r="H2028" s="1"/>
    </row>
    <row r="2029" spans="3:8" x14ac:dyDescent="0.2">
      <c r="C2029" s="1"/>
      <c r="D2029" s="1"/>
      <c r="E2029" s="1"/>
      <c r="F2029" s="1"/>
      <c r="G2029" s="1"/>
      <c r="H2029" s="1"/>
    </row>
    <row r="2030" spans="3:8" x14ac:dyDescent="0.2">
      <c r="C2030" s="1"/>
      <c r="D2030" s="1"/>
      <c r="E2030" s="1"/>
      <c r="F2030" s="1"/>
      <c r="G2030" s="1"/>
      <c r="H2030" s="1"/>
    </row>
    <row r="2031" spans="3:8" x14ac:dyDescent="0.2">
      <c r="C2031" s="1"/>
      <c r="D2031" s="1"/>
      <c r="E2031" s="1"/>
      <c r="F2031" s="1"/>
      <c r="G2031" s="1"/>
      <c r="H2031" s="1"/>
    </row>
    <row r="2032" spans="3:8" x14ac:dyDescent="0.2">
      <c r="C2032" s="1"/>
      <c r="D2032" s="1"/>
      <c r="E2032" s="1"/>
      <c r="F2032" s="1"/>
      <c r="G2032" s="1"/>
      <c r="H2032" s="1"/>
    </row>
    <row r="2033" spans="3:8" x14ac:dyDescent="0.2">
      <c r="C2033" s="1"/>
      <c r="D2033" s="1"/>
      <c r="E2033" s="1"/>
      <c r="F2033" s="1"/>
      <c r="G2033" s="1"/>
      <c r="H2033" s="1"/>
    </row>
    <row r="2034" spans="3:8" x14ac:dyDescent="0.2">
      <c r="C2034" s="1"/>
      <c r="D2034" s="1"/>
      <c r="E2034" s="1"/>
      <c r="F2034" s="1"/>
      <c r="G2034" s="1"/>
      <c r="H2034" s="1"/>
    </row>
    <row r="2035" spans="3:8" x14ac:dyDescent="0.2">
      <c r="C2035" s="1"/>
      <c r="D2035" s="1"/>
      <c r="E2035" s="1"/>
      <c r="F2035" s="1"/>
      <c r="G2035" s="1"/>
      <c r="H2035" s="1"/>
    </row>
    <row r="2036" spans="3:8" x14ac:dyDescent="0.2">
      <c r="C2036" s="1"/>
      <c r="D2036" s="1"/>
      <c r="E2036" s="1"/>
      <c r="F2036" s="1"/>
      <c r="G2036" s="1"/>
      <c r="H2036" s="1"/>
    </row>
    <row r="2037" spans="3:8" x14ac:dyDescent="0.2">
      <c r="C2037" s="1"/>
      <c r="D2037" s="1"/>
      <c r="E2037" s="1"/>
      <c r="F2037" s="1"/>
      <c r="G2037" s="1"/>
      <c r="H2037" s="1"/>
    </row>
    <row r="2038" spans="3:8" x14ac:dyDescent="0.2">
      <c r="C2038" s="1"/>
      <c r="D2038" s="1"/>
      <c r="E2038" s="1"/>
      <c r="F2038" s="1"/>
      <c r="G2038" s="1"/>
      <c r="H2038" s="1"/>
    </row>
    <row r="2039" spans="3:8" x14ac:dyDescent="0.2">
      <c r="C2039" s="1"/>
      <c r="D2039" s="1"/>
      <c r="E2039" s="1"/>
      <c r="F2039" s="1"/>
      <c r="G2039" s="1"/>
      <c r="H2039" s="1"/>
    </row>
    <row r="2040" spans="3:8" x14ac:dyDescent="0.2">
      <c r="C2040" s="1"/>
      <c r="D2040" s="1"/>
      <c r="E2040" s="1"/>
      <c r="F2040" s="1"/>
      <c r="G2040" s="1"/>
      <c r="H2040" s="1"/>
    </row>
    <row r="2041" spans="3:8" x14ac:dyDescent="0.2">
      <c r="C2041" s="1"/>
      <c r="D2041" s="1"/>
      <c r="E2041" s="1"/>
      <c r="F2041" s="1"/>
      <c r="G2041" s="1"/>
      <c r="H2041" s="1"/>
    </row>
    <row r="2042" spans="3:8" x14ac:dyDescent="0.2">
      <c r="C2042" s="1"/>
      <c r="D2042" s="1"/>
      <c r="E2042" s="1"/>
      <c r="F2042" s="1"/>
      <c r="G2042" s="1"/>
      <c r="H2042" s="1"/>
    </row>
    <row r="2043" spans="3:8" x14ac:dyDescent="0.2">
      <c r="C2043" s="1"/>
      <c r="D2043" s="1"/>
      <c r="E2043" s="1"/>
      <c r="F2043" s="1"/>
      <c r="G2043" s="1"/>
      <c r="H2043" s="1"/>
    </row>
    <row r="2044" spans="3:8" x14ac:dyDescent="0.2">
      <c r="C2044" s="1"/>
      <c r="D2044" s="1"/>
      <c r="E2044" s="1"/>
      <c r="F2044" s="1"/>
      <c r="G2044" s="1"/>
      <c r="H2044" s="1"/>
    </row>
    <row r="2045" spans="3:8" x14ac:dyDescent="0.2">
      <c r="C2045" s="1"/>
      <c r="D2045" s="1"/>
      <c r="E2045" s="1"/>
      <c r="F2045" s="1"/>
      <c r="G2045" s="1"/>
      <c r="H2045" s="1"/>
    </row>
    <row r="2046" spans="3:8" x14ac:dyDescent="0.2">
      <c r="C2046" s="1"/>
      <c r="D2046" s="1"/>
      <c r="E2046" s="1"/>
      <c r="F2046" s="1"/>
      <c r="G2046" s="1"/>
      <c r="H2046" s="1"/>
    </row>
    <row r="2047" spans="3:8" x14ac:dyDescent="0.2">
      <c r="C2047" s="1"/>
      <c r="D2047" s="1"/>
      <c r="E2047" s="1"/>
      <c r="F2047" s="1"/>
      <c r="G2047" s="1"/>
      <c r="H2047" s="1"/>
    </row>
    <row r="2048" spans="3:8" x14ac:dyDescent="0.2">
      <c r="C2048" s="1"/>
      <c r="D2048" s="1"/>
      <c r="E2048" s="1"/>
      <c r="F2048" s="1"/>
      <c r="G2048" s="1"/>
      <c r="H2048" s="1"/>
    </row>
    <row r="2049" spans="3:8" x14ac:dyDescent="0.2">
      <c r="C2049" s="1"/>
      <c r="D2049" s="1"/>
      <c r="E2049" s="1"/>
      <c r="F2049" s="1"/>
      <c r="G2049" s="1"/>
      <c r="H2049" s="1"/>
    </row>
    <row r="2050" spans="3:8" x14ac:dyDescent="0.2">
      <c r="C2050" s="1"/>
      <c r="D2050" s="1"/>
      <c r="E2050" s="1"/>
      <c r="F2050" s="1"/>
      <c r="G2050" s="1"/>
      <c r="H2050" s="1"/>
    </row>
    <row r="2051" spans="3:8" x14ac:dyDescent="0.2">
      <c r="C2051" s="1"/>
      <c r="D2051" s="1"/>
      <c r="E2051" s="1"/>
      <c r="F2051" s="1"/>
      <c r="G2051" s="1"/>
      <c r="H2051" s="1"/>
    </row>
    <row r="2052" spans="3:8" x14ac:dyDescent="0.2">
      <c r="C2052" s="1"/>
      <c r="D2052" s="1"/>
      <c r="E2052" s="1"/>
      <c r="F2052" s="1"/>
      <c r="G2052" s="1"/>
      <c r="H2052" s="1"/>
    </row>
    <row r="2053" spans="3:8" x14ac:dyDescent="0.2">
      <c r="C2053" s="1"/>
      <c r="D2053" s="1"/>
      <c r="E2053" s="1"/>
      <c r="F2053" s="1"/>
      <c r="G2053" s="1"/>
      <c r="H2053" s="1"/>
    </row>
    <row r="2054" spans="3:8" x14ac:dyDescent="0.2">
      <c r="C2054" s="1"/>
      <c r="D2054" s="1"/>
      <c r="E2054" s="1"/>
      <c r="F2054" s="1"/>
      <c r="G2054" s="1"/>
      <c r="H2054" s="1"/>
    </row>
    <row r="2055" spans="3:8" x14ac:dyDescent="0.2">
      <c r="C2055" s="1"/>
      <c r="D2055" s="1"/>
      <c r="E2055" s="1"/>
      <c r="F2055" s="1"/>
      <c r="G2055" s="1"/>
      <c r="H2055" s="1"/>
    </row>
    <row r="2056" spans="3:8" x14ac:dyDescent="0.2">
      <c r="C2056" s="1"/>
      <c r="D2056" s="1"/>
      <c r="E2056" s="1"/>
      <c r="F2056" s="1"/>
      <c r="G2056" s="1"/>
      <c r="H2056" s="1"/>
    </row>
    <row r="2057" spans="3:8" x14ac:dyDescent="0.2">
      <c r="C2057" s="1"/>
      <c r="D2057" s="1"/>
      <c r="E2057" s="1"/>
      <c r="F2057" s="1"/>
      <c r="G2057" s="1"/>
      <c r="H2057" s="1"/>
    </row>
    <row r="2058" spans="3:8" x14ac:dyDescent="0.2">
      <c r="C2058" s="1"/>
      <c r="D2058" s="1"/>
      <c r="E2058" s="1"/>
      <c r="F2058" s="1"/>
      <c r="G2058" s="1"/>
      <c r="H2058" s="1"/>
    </row>
    <row r="2059" spans="3:8" x14ac:dyDescent="0.2">
      <c r="C2059" s="1"/>
      <c r="D2059" s="1"/>
      <c r="E2059" s="1"/>
      <c r="F2059" s="1"/>
      <c r="G2059" s="1"/>
      <c r="H2059" s="1"/>
    </row>
    <row r="2060" spans="3:8" x14ac:dyDescent="0.2">
      <c r="C2060" s="1"/>
      <c r="D2060" s="1"/>
      <c r="E2060" s="1"/>
      <c r="F2060" s="1"/>
      <c r="G2060" s="1"/>
      <c r="H2060" s="1"/>
    </row>
    <row r="2061" spans="3:8" x14ac:dyDescent="0.2">
      <c r="C2061" s="1"/>
      <c r="D2061" s="1"/>
      <c r="E2061" s="1"/>
      <c r="F2061" s="1"/>
      <c r="G2061" s="1"/>
      <c r="H2061" s="1"/>
    </row>
    <row r="2062" spans="3:8" x14ac:dyDescent="0.2">
      <c r="C2062" s="1"/>
      <c r="D2062" s="1"/>
      <c r="E2062" s="1"/>
      <c r="F2062" s="1"/>
      <c r="G2062" s="1"/>
      <c r="H2062" s="1"/>
    </row>
    <row r="2063" spans="3:8" x14ac:dyDescent="0.2">
      <c r="C2063" s="1"/>
      <c r="D2063" s="1"/>
      <c r="E2063" s="1"/>
      <c r="F2063" s="1"/>
      <c r="G2063" s="1"/>
      <c r="H2063" s="1"/>
    </row>
    <row r="2064" spans="3:8" x14ac:dyDescent="0.2">
      <c r="C2064" s="1"/>
      <c r="D2064" s="1"/>
      <c r="E2064" s="1"/>
      <c r="F2064" s="1"/>
      <c r="G2064" s="1"/>
      <c r="H2064" s="1"/>
    </row>
    <row r="2065" spans="3:8" x14ac:dyDescent="0.2">
      <c r="C2065" s="1"/>
      <c r="D2065" s="1"/>
      <c r="E2065" s="1"/>
      <c r="F2065" s="1"/>
      <c r="G2065" s="1"/>
      <c r="H2065" s="1"/>
    </row>
    <row r="2066" spans="3:8" x14ac:dyDescent="0.2">
      <c r="C2066" s="1"/>
      <c r="D2066" s="1"/>
      <c r="E2066" s="1"/>
      <c r="F2066" s="1"/>
      <c r="G2066" s="1"/>
      <c r="H2066" s="1"/>
    </row>
    <row r="2067" spans="3:8" x14ac:dyDescent="0.2">
      <c r="C2067" s="1"/>
      <c r="D2067" s="1"/>
      <c r="E2067" s="1"/>
      <c r="F2067" s="1"/>
      <c r="G2067" s="1"/>
      <c r="H2067" s="1"/>
    </row>
    <row r="2068" spans="3:8" x14ac:dyDescent="0.2">
      <c r="C2068" s="1"/>
      <c r="D2068" s="1"/>
      <c r="E2068" s="1"/>
      <c r="F2068" s="1"/>
      <c r="G2068" s="1"/>
      <c r="H2068" s="1"/>
    </row>
    <row r="2069" spans="3:8" x14ac:dyDescent="0.2">
      <c r="C2069" s="1"/>
      <c r="D2069" s="1"/>
      <c r="E2069" s="1"/>
      <c r="F2069" s="1"/>
      <c r="G2069" s="1"/>
      <c r="H2069" s="1"/>
    </row>
    <row r="2070" spans="3:8" x14ac:dyDescent="0.2">
      <c r="C2070" s="1"/>
      <c r="D2070" s="1"/>
      <c r="E2070" s="1"/>
      <c r="F2070" s="1"/>
      <c r="G2070" s="1"/>
      <c r="H2070" s="1"/>
    </row>
    <row r="2071" spans="3:8" x14ac:dyDescent="0.2">
      <c r="C2071" s="1"/>
      <c r="D2071" s="1"/>
      <c r="E2071" s="1"/>
      <c r="F2071" s="1"/>
      <c r="G2071" s="1"/>
      <c r="H2071" s="1"/>
    </row>
    <row r="2072" spans="3:8" x14ac:dyDescent="0.2">
      <c r="C2072" s="1"/>
      <c r="D2072" s="1"/>
      <c r="E2072" s="1"/>
      <c r="F2072" s="1"/>
      <c r="G2072" s="1"/>
      <c r="H2072" s="1"/>
    </row>
    <row r="2073" spans="3:8" x14ac:dyDescent="0.2">
      <c r="C2073" s="1"/>
      <c r="D2073" s="1"/>
      <c r="E2073" s="1"/>
      <c r="F2073" s="1"/>
      <c r="G2073" s="1"/>
      <c r="H2073" s="1"/>
    </row>
    <row r="2074" spans="3:8" x14ac:dyDescent="0.2">
      <c r="C2074" s="1"/>
      <c r="D2074" s="1"/>
      <c r="E2074" s="1"/>
      <c r="F2074" s="1"/>
      <c r="G2074" s="1"/>
      <c r="H2074" s="1"/>
    </row>
    <row r="2075" spans="3:8" x14ac:dyDescent="0.2">
      <c r="C2075" s="1"/>
      <c r="D2075" s="1"/>
      <c r="E2075" s="1"/>
      <c r="F2075" s="1"/>
      <c r="G2075" s="1"/>
      <c r="H2075" s="1"/>
    </row>
    <row r="2076" spans="3:8" x14ac:dyDescent="0.2">
      <c r="C2076" s="1"/>
      <c r="D2076" s="1"/>
      <c r="E2076" s="1"/>
      <c r="F2076" s="1"/>
      <c r="G2076" s="1"/>
      <c r="H2076" s="1"/>
    </row>
    <row r="2077" spans="3:8" x14ac:dyDescent="0.2">
      <c r="C2077" s="1"/>
      <c r="D2077" s="1"/>
      <c r="E2077" s="1"/>
      <c r="F2077" s="1"/>
      <c r="G2077" s="1"/>
      <c r="H2077" s="1"/>
    </row>
    <row r="2078" spans="3:8" x14ac:dyDescent="0.2">
      <c r="C2078" s="1"/>
      <c r="D2078" s="1"/>
      <c r="E2078" s="1"/>
      <c r="F2078" s="1"/>
      <c r="G2078" s="1"/>
      <c r="H2078" s="1"/>
    </row>
    <row r="2079" spans="3:8" x14ac:dyDescent="0.2">
      <c r="C2079" s="1"/>
      <c r="D2079" s="1"/>
      <c r="E2079" s="1"/>
      <c r="F2079" s="1"/>
      <c r="G2079" s="1"/>
      <c r="H2079" s="1"/>
    </row>
    <row r="2080" spans="3:8" x14ac:dyDescent="0.2">
      <c r="C2080" s="1"/>
      <c r="D2080" s="1"/>
      <c r="E2080" s="1"/>
      <c r="F2080" s="1"/>
      <c r="G2080" s="1"/>
      <c r="H2080" s="1"/>
    </row>
    <row r="2081" spans="3:8" x14ac:dyDescent="0.2">
      <c r="C2081" s="1"/>
      <c r="D2081" s="1"/>
      <c r="E2081" s="1"/>
      <c r="F2081" s="1"/>
      <c r="G2081" s="1"/>
      <c r="H2081" s="1"/>
    </row>
    <row r="2082" spans="3:8" x14ac:dyDescent="0.2">
      <c r="C2082" s="1"/>
      <c r="D2082" s="1"/>
      <c r="E2082" s="1"/>
      <c r="F2082" s="1"/>
      <c r="G2082" s="1"/>
      <c r="H2082" s="1"/>
    </row>
    <row r="2083" spans="3:8" x14ac:dyDescent="0.2">
      <c r="C2083" s="1"/>
      <c r="D2083" s="1"/>
      <c r="E2083" s="1"/>
      <c r="F2083" s="1"/>
      <c r="G2083" s="1"/>
      <c r="H2083" s="1"/>
    </row>
    <row r="2084" spans="3:8" x14ac:dyDescent="0.2">
      <c r="C2084" s="1"/>
      <c r="D2084" s="1"/>
      <c r="E2084" s="1"/>
      <c r="F2084" s="1"/>
      <c r="G2084" s="1"/>
      <c r="H2084" s="1"/>
    </row>
    <row r="2085" spans="3:8" x14ac:dyDescent="0.2">
      <c r="C2085" s="1"/>
      <c r="D2085" s="1"/>
      <c r="E2085" s="1"/>
      <c r="F2085" s="1"/>
      <c r="G2085" s="1"/>
      <c r="H2085" s="1"/>
    </row>
    <row r="2086" spans="3:8" x14ac:dyDescent="0.2">
      <c r="C2086" s="1"/>
      <c r="D2086" s="1"/>
      <c r="E2086" s="1"/>
      <c r="F2086" s="1"/>
      <c r="G2086" s="1"/>
      <c r="H2086" s="1"/>
    </row>
    <row r="2087" spans="3:8" x14ac:dyDescent="0.2">
      <c r="C2087" s="1"/>
      <c r="D2087" s="1"/>
      <c r="E2087" s="1"/>
      <c r="F2087" s="1"/>
      <c r="G2087" s="1"/>
      <c r="H2087" s="1"/>
    </row>
    <row r="2088" spans="3:8" x14ac:dyDescent="0.2">
      <c r="C2088" s="1"/>
      <c r="D2088" s="1"/>
      <c r="E2088" s="1"/>
      <c r="F2088" s="1"/>
      <c r="G2088" s="1"/>
      <c r="H2088" s="1"/>
    </row>
    <row r="2089" spans="3:8" x14ac:dyDescent="0.2">
      <c r="C2089" s="1"/>
      <c r="D2089" s="1"/>
      <c r="E2089" s="1"/>
      <c r="F2089" s="1"/>
      <c r="G2089" s="1"/>
      <c r="H2089" s="1"/>
    </row>
    <row r="2090" spans="3:8" x14ac:dyDescent="0.2">
      <c r="C2090" s="1"/>
      <c r="D2090" s="1"/>
      <c r="E2090" s="1"/>
      <c r="F2090" s="1"/>
      <c r="G2090" s="1"/>
      <c r="H2090" s="1"/>
    </row>
    <row r="2091" spans="3:8" x14ac:dyDescent="0.2">
      <c r="C2091" s="1"/>
      <c r="D2091" s="1"/>
      <c r="E2091" s="1"/>
      <c r="F2091" s="1"/>
      <c r="G2091" s="1"/>
      <c r="H2091" s="1"/>
    </row>
    <row r="2092" spans="3:8" x14ac:dyDescent="0.2">
      <c r="C2092" s="1"/>
      <c r="D2092" s="1"/>
      <c r="E2092" s="1"/>
      <c r="F2092" s="1"/>
      <c r="G2092" s="1"/>
      <c r="H2092" s="1"/>
    </row>
    <row r="2093" spans="3:8" x14ac:dyDescent="0.2">
      <c r="C2093" s="1"/>
      <c r="D2093" s="1"/>
      <c r="E2093" s="1"/>
      <c r="F2093" s="1"/>
      <c r="G2093" s="1"/>
      <c r="H2093" s="1"/>
    </row>
    <row r="2094" spans="3:8" x14ac:dyDescent="0.2">
      <c r="C2094" s="1"/>
      <c r="D2094" s="1"/>
      <c r="E2094" s="1"/>
      <c r="F2094" s="1"/>
      <c r="G2094" s="1"/>
      <c r="H2094" s="1"/>
    </row>
    <row r="2095" spans="3:8" x14ac:dyDescent="0.2">
      <c r="C2095" s="1"/>
      <c r="D2095" s="1"/>
      <c r="E2095" s="1"/>
      <c r="F2095" s="1"/>
      <c r="G2095" s="1"/>
      <c r="H2095" s="1"/>
    </row>
    <row r="2096" spans="3:8" x14ac:dyDescent="0.2">
      <c r="C2096" s="1"/>
      <c r="D2096" s="1"/>
      <c r="E2096" s="1"/>
      <c r="F2096" s="1"/>
      <c r="G2096" s="1"/>
      <c r="H2096" s="1"/>
    </row>
    <row r="2097" spans="3:8" x14ac:dyDescent="0.2">
      <c r="C2097" s="1"/>
      <c r="D2097" s="1"/>
      <c r="E2097" s="1"/>
      <c r="F2097" s="1"/>
      <c r="G2097" s="1"/>
      <c r="H2097" s="1"/>
    </row>
    <row r="2098" spans="3:8" x14ac:dyDescent="0.2">
      <c r="C2098" s="1"/>
      <c r="D2098" s="1"/>
      <c r="E2098" s="1"/>
      <c r="F2098" s="1"/>
      <c r="G2098" s="1"/>
      <c r="H2098" s="1"/>
    </row>
    <row r="2099" spans="3:8" x14ac:dyDescent="0.2">
      <c r="C2099" s="1"/>
      <c r="D2099" s="1"/>
      <c r="E2099" s="1"/>
      <c r="F2099" s="1"/>
      <c r="G2099" s="1"/>
      <c r="H2099" s="1"/>
    </row>
    <row r="2100" spans="3:8" x14ac:dyDescent="0.2">
      <c r="C2100" s="1"/>
      <c r="D2100" s="1"/>
      <c r="E2100" s="1"/>
      <c r="F2100" s="1"/>
      <c r="G2100" s="1"/>
      <c r="H2100" s="1"/>
    </row>
    <row r="2101" spans="3:8" x14ac:dyDescent="0.2">
      <c r="C2101" s="1"/>
      <c r="D2101" s="1"/>
      <c r="E2101" s="1"/>
      <c r="F2101" s="1"/>
      <c r="G2101" s="1"/>
      <c r="H2101" s="1"/>
    </row>
    <row r="2102" spans="3:8" x14ac:dyDescent="0.2">
      <c r="C2102" s="1"/>
      <c r="D2102" s="1"/>
      <c r="E2102" s="1"/>
      <c r="F2102" s="1"/>
      <c r="G2102" s="1"/>
      <c r="H2102" s="1"/>
    </row>
    <row r="2103" spans="3:8" x14ac:dyDescent="0.2">
      <c r="C2103" s="1"/>
      <c r="D2103" s="1"/>
      <c r="E2103" s="1"/>
      <c r="F2103" s="1"/>
      <c r="G2103" s="1"/>
      <c r="H2103" s="1"/>
    </row>
    <row r="2104" spans="3:8" x14ac:dyDescent="0.2">
      <c r="C2104" s="1"/>
      <c r="D2104" s="1"/>
      <c r="E2104" s="1"/>
      <c r="F2104" s="1"/>
      <c r="G2104" s="1"/>
      <c r="H2104" s="1"/>
    </row>
    <row r="2105" spans="3:8" x14ac:dyDescent="0.2">
      <c r="C2105" s="1"/>
      <c r="D2105" s="1"/>
      <c r="E2105" s="1"/>
      <c r="F2105" s="1"/>
      <c r="G2105" s="1"/>
      <c r="H2105" s="1"/>
    </row>
    <row r="2106" spans="3:8" x14ac:dyDescent="0.2">
      <c r="C2106" s="1"/>
      <c r="D2106" s="1"/>
      <c r="E2106" s="1"/>
      <c r="F2106" s="1"/>
      <c r="G2106" s="1"/>
      <c r="H2106" s="1"/>
    </row>
    <row r="2107" spans="3:8" x14ac:dyDescent="0.2">
      <c r="C2107" s="1"/>
      <c r="D2107" s="1"/>
      <c r="E2107" s="1"/>
      <c r="F2107" s="1"/>
      <c r="G2107" s="1"/>
      <c r="H2107" s="1"/>
    </row>
    <row r="2108" spans="3:8" x14ac:dyDescent="0.2">
      <c r="C2108" s="1"/>
      <c r="D2108" s="1"/>
      <c r="E2108" s="1"/>
      <c r="F2108" s="1"/>
      <c r="G2108" s="1"/>
      <c r="H2108" s="1"/>
    </row>
    <row r="2109" spans="3:8" x14ac:dyDescent="0.2">
      <c r="C2109" s="1"/>
      <c r="D2109" s="1"/>
      <c r="E2109" s="1"/>
      <c r="F2109" s="1"/>
      <c r="G2109" s="1"/>
      <c r="H2109" s="1"/>
    </row>
    <row r="2110" spans="3:8" x14ac:dyDescent="0.2">
      <c r="C2110" s="1"/>
      <c r="D2110" s="1"/>
      <c r="E2110" s="1"/>
      <c r="F2110" s="1"/>
      <c r="G2110" s="1"/>
      <c r="H2110" s="1"/>
    </row>
    <row r="2111" spans="3:8" x14ac:dyDescent="0.2">
      <c r="C2111" s="1"/>
      <c r="D2111" s="1"/>
      <c r="E2111" s="1"/>
      <c r="F2111" s="1"/>
      <c r="G2111" s="1"/>
      <c r="H2111" s="1"/>
    </row>
    <row r="2112" spans="3:8" x14ac:dyDescent="0.2">
      <c r="C2112" s="1"/>
      <c r="D2112" s="1"/>
      <c r="E2112" s="1"/>
      <c r="F2112" s="1"/>
      <c r="G2112" s="1"/>
      <c r="H2112" s="1"/>
    </row>
    <row r="2113" spans="3:8" x14ac:dyDescent="0.2">
      <c r="C2113" s="1"/>
      <c r="D2113" s="1"/>
      <c r="E2113" s="1"/>
      <c r="F2113" s="1"/>
      <c r="G2113" s="1"/>
      <c r="H2113" s="1"/>
    </row>
    <row r="2114" spans="3:8" x14ac:dyDescent="0.2">
      <c r="C2114" s="1"/>
      <c r="D2114" s="1"/>
      <c r="E2114" s="1"/>
      <c r="F2114" s="1"/>
      <c r="G2114" s="1"/>
      <c r="H2114" s="1"/>
    </row>
    <row r="2115" spans="3:8" x14ac:dyDescent="0.2">
      <c r="C2115" s="1"/>
      <c r="D2115" s="1"/>
      <c r="E2115" s="1"/>
      <c r="F2115" s="1"/>
      <c r="G2115" s="1"/>
      <c r="H2115" s="1"/>
    </row>
    <row r="2116" spans="3:8" x14ac:dyDescent="0.2">
      <c r="C2116" s="1"/>
      <c r="D2116" s="1"/>
      <c r="E2116" s="1"/>
      <c r="F2116" s="1"/>
      <c r="G2116" s="1"/>
      <c r="H2116" s="1"/>
    </row>
    <row r="2117" spans="3:8" x14ac:dyDescent="0.2">
      <c r="C2117" s="1"/>
      <c r="D2117" s="1"/>
      <c r="E2117" s="1"/>
      <c r="F2117" s="1"/>
      <c r="G2117" s="1"/>
      <c r="H2117" s="1"/>
    </row>
    <row r="2118" spans="3:8" x14ac:dyDescent="0.2">
      <c r="C2118" s="1"/>
      <c r="D2118" s="1"/>
      <c r="E2118" s="1"/>
      <c r="F2118" s="1"/>
      <c r="G2118" s="1"/>
      <c r="H2118" s="1"/>
    </row>
    <row r="2119" spans="3:8" x14ac:dyDescent="0.2">
      <c r="C2119" s="1"/>
      <c r="D2119" s="1"/>
      <c r="E2119" s="1"/>
      <c r="F2119" s="1"/>
      <c r="G2119" s="1"/>
      <c r="H2119" s="1"/>
    </row>
    <row r="2120" spans="3:8" x14ac:dyDescent="0.2">
      <c r="C2120" s="1"/>
      <c r="D2120" s="1"/>
      <c r="E2120" s="1"/>
      <c r="F2120" s="1"/>
      <c r="G2120" s="1"/>
      <c r="H2120" s="1"/>
    </row>
    <row r="2121" spans="3:8" x14ac:dyDescent="0.2">
      <c r="C2121" s="1"/>
      <c r="D2121" s="1"/>
      <c r="E2121" s="1"/>
      <c r="F2121" s="1"/>
      <c r="G2121" s="1"/>
      <c r="H2121" s="1"/>
    </row>
    <row r="2122" spans="3:8" x14ac:dyDescent="0.2">
      <c r="C2122" s="1"/>
      <c r="D2122" s="1"/>
      <c r="E2122" s="1"/>
      <c r="F2122" s="1"/>
      <c r="G2122" s="1"/>
      <c r="H2122" s="1"/>
    </row>
    <row r="2123" spans="3:8" x14ac:dyDescent="0.2">
      <c r="C2123" s="1"/>
      <c r="D2123" s="1"/>
      <c r="E2123" s="1"/>
      <c r="F2123" s="1"/>
      <c r="G2123" s="1"/>
      <c r="H2123" s="1"/>
    </row>
    <row r="2124" spans="3:8" x14ac:dyDescent="0.2">
      <c r="C2124" s="1"/>
      <c r="D2124" s="1"/>
      <c r="E2124" s="1"/>
      <c r="F2124" s="1"/>
      <c r="G2124" s="1"/>
      <c r="H2124" s="1"/>
    </row>
    <row r="2125" spans="3:8" x14ac:dyDescent="0.2">
      <c r="C2125" s="1"/>
      <c r="D2125" s="1"/>
      <c r="E2125" s="1"/>
      <c r="F2125" s="1"/>
      <c r="G2125" s="1"/>
      <c r="H2125" s="1"/>
    </row>
    <row r="2126" spans="3:8" x14ac:dyDescent="0.2">
      <c r="C2126" s="1"/>
      <c r="D2126" s="1"/>
      <c r="E2126" s="1"/>
      <c r="F2126" s="1"/>
      <c r="G2126" s="1"/>
      <c r="H2126" s="1"/>
    </row>
    <row r="2127" spans="3:8" x14ac:dyDescent="0.2">
      <c r="C2127" s="1"/>
      <c r="D2127" s="1"/>
      <c r="E2127" s="1"/>
      <c r="F2127" s="1"/>
      <c r="G2127" s="1"/>
      <c r="H2127" s="1"/>
    </row>
    <row r="2128" spans="3:8" x14ac:dyDescent="0.2">
      <c r="C2128" s="1"/>
      <c r="D2128" s="1"/>
      <c r="E2128" s="1"/>
      <c r="F2128" s="1"/>
      <c r="G2128" s="1"/>
      <c r="H2128" s="1"/>
    </row>
    <row r="2129" spans="3:8" x14ac:dyDescent="0.2">
      <c r="C2129" s="1"/>
      <c r="D2129" s="1"/>
      <c r="E2129" s="1"/>
      <c r="F2129" s="1"/>
      <c r="G2129" s="1"/>
      <c r="H2129" s="1"/>
    </row>
    <row r="2130" spans="3:8" x14ac:dyDescent="0.2">
      <c r="C2130" s="1"/>
      <c r="D2130" s="1"/>
      <c r="E2130" s="1"/>
      <c r="F2130" s="1"/>
      <c r="G2130" s="1"/>
      <c r="H2130" s="1"/>
    </row>
    <row r="2131" spans="3:8" x14ac:dyDescent="0.2">
      <c r="C2131" s="1"/>
      <c r="D2131" s="1"/>
      <c r="E2131" s="1"/>
      <c r="F2131" s="1"/>
      <c r="G2131" s="1"/>
      <c r="H2131" s="1"/>
    </row>
    <row r="2132" spans="3:8" x14ac:dyDescent="0.2">
      <c r="C2132" s="1"/>
      <c r="D2132" s="1"/>
      <c r="E2132" s="1"/>
      <c r="F2132" s="1"/>
      <c r="G2132" s="1"/>
      <c r="H2132" s="1"/>
    </row>
    <row r="2133" spans="3:8" x14ac:dyDescent="0.2">
      <c r="C2133" s="1"/>
      <c r="D2133" s="1"/>
      <c r="E2133" s="1"/>
      <c r="F2133" s="1"/>
      <c r="G2133" s="1"/>
      <c r="H2133" s="1"/>
    </row>
    <row r="2134" spans="3:8" x14ac:dyDescent="0.2">
      <c r="C2134" s="1"/>
      <c r="D2134" s="1"/>
      <c r="E2134" s="1"/>
      <c r="F2134" s="1"/>
      <c r="G2134" s="1"/>
      <c r="H2134" s="1"/>
    </row>
    <row r="2135" spans="3:8" x14ac:dyDescent="0.2">
      <c r="C2135" s="1"/>
      <c r="D2135" s="1"/>
      <c r="E2135" s="1"/>
      <c r="F2135" s="1"/>
      <c r="G2135" s="1"/>
      <c r="H2135" s="1"/>
    </row>
    <row r="2136" spans="3:8" x14ac:dyDescent="0.2">
      <c r="C2136" s="1"/>
      <c r="D2136" s="1"/>
      <c r="E2136" s="1"/>
      <c r="F2136" s="1"/>
      <c r="G2136" s="1"/>
      <c r="H2136" s="1"/>
    </row>
    <row r="2137" spans="3:8" x14ac:dyDescent="0.2">
      <c r="C2137" s="1"/>
      <c r="D2137" s="1"/>
      <c r="E2137" s="1"/>
      <c r="F2137" s="1"/>
      <c r="G2137" s="1"/>
      <c r="H2137" s="1"/>
    </row>
    <row r="2138" spans="3:8" x14ac:dyDescent="0.2">
      <c r="C2138" s="1"/>
      <c r="D2138" s="1"/>
      <c r="E2138" s="1"/>
      <c r="F2138" s="1"/>
      <c r="G2138" s="1"/>
      <c r="H2138" s="1"/>
    </row>
    <row r="2139" spans="3:8" x14ac:dyDescent="0.2">
      <c r="C2139" s="1"/>
      <c r="D2139" s="1"/>
      <c r="E2139" s="1"/>
      <c r="F2139" s="1"/>
      <c r="G2139" s="1"/>
      <c r="H2139" s="1"/>
    </row>
    <row r="2140" spans="3:8" x14ac:dyDescent="0.2">
      <c r="C2140" s="1"/>
      <c r="D2140" s="1"/>
      <c r="E2140" s="1"/>
      <c r="F2140" s="1"/>
      <c r="G2140" s="1"/>
      <c r="H2140" s="1"/>
    </row>
    <row r="2141" spans="3:8" x14ac:dyDescent="0.2">
      <c r="C2141" s="1"/>
      <c r="D2141" s="1"/>
      <c r="E2141" s="1"/>
      <c r="F2141" s="1"/>
      <c r="G2141" s="1"/>
      <c r="H2141" s="1"/>
    </row>
    <row r="2142" spans="3:8" x14ac:dyDescent="0.2">
      <c r="C2142" s="1"/>
      <c r="D2142" s="1"/>
      <c r="E2142" s="1"/>
      <c r="F2142" s="1"/>
      <c r="G2142" s="1"/>
      <c r="H2142" s="1"/>
    </row>
    <row r="2143" spans="3:8" x14ac:dyDescent="0.2">
      <c r="C2143" s="1"/>
      <c r="D2143" s="1"/>
      <c r="E2143" s="1"/>
      <c r="F2143" s="1"/>
      <c r="G2143" s="1"/>
      <c r="H2143" s="1"/>
    </row>
    <row r="2144" spans="3:8" x14ac:dyDescent="0.2">
      <c r="C2144" s="1"/>
      <c r="D2144" s="1"/>
      <c r="E2144" s="1"/>
      <c r="F2144" s="1"/>
      <c r="G2144" s="1"/>
      <c r="H2144" s="1"/>
    </row>
    <row r="2145" spans="3:8" x14ac:dyDescent="0.2">
      <c r="C2145" s="1"/>
      <c r="D2145" s="1"/>
      <c r="E2145" s="1"/>
      <c r="F2145" s="1"/>
      <c r="G2145" s="1"/>
      <c r="H2145" s="1"/>
    </row>
    <row r="2146" spans="3:8" x14ac:dyDescent="0.2">
      <c r="C2146" s="1"/>
      <c r="D2146" s="1"/>
      <c r="E2146" s="1"/>
      <c r="F2146" s="1"/>
      <c r="G2146" s="1"/>
      <c r="H2146" s="1"/>
    </row>
    <row r="2147" spans="3:8" x14ac:dyDescent="0.2">
      <c r="C2147" s="1"/>
      <c r="D2147" s="1"/>
      <c r="E2147" s="1"/>
      <c r="F2147" s="1"/>
      <c r="G2147" s="1"/>
      <c r="H2147" s="1"/>
    </row>
    <row r="2148" spans="3:8" x14ac:dyDescent="0.2">
      <c r="C2148" s="1"/>
      <c r="D2148" s="1"/>
      <c r="E2148" s="1"/>
      <c r="F2148" s="1"/>
      <c r="G2148" s="1"/>
      <c r="H2148" s="1"/>
    </row>
    <row r="2149" spans="3:8" x14ac:dyDescent="0.2">
      <c r="C2149" s="1"/>
      <c r="D2149" s="1"/>
      <c r="E2149" s="1"/>
      <c r="F2149" s="1"/>
      <c r="G2149" s="1"/>
      <c r="H2149" s="1"/>
    </row>
    <row r="2150" spans="3:8" x14ac:dyDescent="0.2">
      <c r="C2150" s="1"/>
      <c r="D2150" s="1"/>
      <c r="E2150" s="1"/>
      <c r="F2150" s="1"/>
      <c r="G2150" s="1"/>
      <c r="H2150" s="1"/>
    </row>
    <row r="2151" spans="3:8" x14ac:dyDescent="0.2">
      <c r="C2151" s="1"/>
      <c r="D2151" s="1"/>
      <c r="E2151" s="1"/>
      <c r="F2151" s="1"/>
      <c r="G2151" s="1"/>
      <c r="H2151" s="1"/>
    </row>
    <row r="2152" spans="3:8" x14ac:dyDescent="0.2">
      <c r="C2152" s="1"/>
      <c r="D2152" s="1"/>
      <c r="E2152" s="1"/>
      <c r="F2152" s="1"/>
      <c r="G2152" s="1"/>
      <c r="H2152" s="1"/>
    </row>
    <row r="2153" spans="3:8" x14ac:dyDescent="0.2">
      <c r="C2153" s="1"/>
      <c r="D2153" s="1"/>
      <c r="E2153" s="1"/>
      <c r="F2153" s="1"/>
      <c r="G2153" s="1"/>
      <c r="H2153" s="1"/>
    </row>
    <row r="2154" spans="3:8" x14ac:dyDescent="0.2">
      <c r="C2154" s="1"/>
      <c r="D2154" s="1"/>
      <c r="E2154" s="1"/>
      <c r="F2154" s="1"/>
      <c r="G2154" s="1"/>
      <c r="H2154" s="1"/>
    </row>
    <row r="2155" spans="3:8" x14ac:dyDescent="0.2">
      <c r="C2155" s="1"/>
      <c r="D2155" s="1"/>
      <c r="E2155" s="1"/>
      <c r="F2155" s="1"/>
      <c r="G2155" s="1"/>
      <c r="H2155" s="1"/>
    </row>
    <row r="2156" spans="3:8" x14ac:dyDescent="0.2">
      <c r="C2156" s="1"/>
      <c r="D2156" s="1"/>
      <c r="E2156" s="1"/>
      <c r="F2156" s="1"/>
      <c r="G2156" s="1"/>
      <c r="H2156" s="1"/>
    </row>
    <row r="2157" spans="3:8" x14ac:dyDescent="0.2">
      <c r="C2157" s="1"/>
      <c r="D2157" s="1"/>
      <c r="E2157" s="1"/>
      <c r="F2157" s="1"/>
      <c r="G2157" s="1"/>
      <c r="H2157" s="1"/>
    </row>
    <row r="2158" spans="3:8" x14ac:dyDescent="0.2">
      <c r="C2158" s="1"/>
      <c r="D2158" s="1"/>
      <c r="E2158" s="1"/>
      <c r="F2158" s="1"/>
      <c r="G2158" s="1"/>
      <c r="H2158" s="1"/>
    </row>
    <row r="2159" spans="3:8" x14ac:dyDescent="0.2">
      <c r="C2159" s="1"/>
      <c r="D2159" s="1"/>
      <c r="E2159" s="1"/>
      <c r="F2159" s="1"/>
      <c r="G2159" s="1"/>
      <c r="H2159" s="1"/>
    </row>
    <row r="2160" spans="3:8" x14ac:dyDescent="0.2">
      <c r="C2160" s="1"/>
      <c r="D2160" s="1"/>
      <c r="E2160" s="1"/>
      <c r="F2160" s="1"/>
      <c r="G2160" s="1"/>
      <c r="H2160" s="1"/>
    </row>
    <row r="2161" spans="3:8" x14ac:dyDescent="0.2">
      <c r="C2161" s="1"/>
      <c r="D2161" s="1"/>
      <c r="E2161" s="1"/>
      <c r="F2161" s="1"/>
      <c r="G2161" s="1"/>
      <c r="H2161" s="1"/>
    </row>
    <row r="2162" spans="3:8" x14ac:dyDescent="0.2">
      <c r="C2162" s="1"/>
      <c r="D2162" s="1"/>
      <c r="E2162" s="1"/>
      <c r="F2162" s="1"/>
      <c r="G2162" s="1"/>
      <c r="H2162" s="1"/>
    </row>
    <row r="2163" spans="3:8" x14ac:dyDescent="0.2">
      <c r="C2163" s="1"/>
      <c r="D2163" s="1"/>
      <c r="E2163" s="1"/>
      <c r="F2163" s="1"/>
      <c r="G2163" s="1"/>
      <c r="H2163" s="1"/>
    </row>
    <row r="2164" spans="3:8" x14ac:dyDescent="0.2">
      <c r="C2164" s="1"/>
      <c r="D2164" s="1"/>
      <c r="E2164" s="1"/>
      <c r="F2164" s="1"/>
      <c r="G2164" s="1"/>
      <c r="H2164" s="1"/>
    </row>
    <row r="2165" spans="3:8" x14ac:dyDescent="0.2">
      <c r="C2165" s="1"/>
      <c r="D2165" s="1"/>
      <c r="E2165" s="1"/>
      <c r="F2165" s="1"/>
      <c r="G2165" s="1"/>
      <c r="H2165" s="1"/>
    </row>
    <row r="2166" spans="3:8" x14ac:dyDescent="0.2">
      <c r="C2166" s="1"/>
      <c r="D2166" s="1"/>
      <c r="E2166" s="1"/>
      <c r="F2166" s="1"/>
      <c r="G2166" s="1"/>
      <c r="H2166" s="1"/>
    </row>
    <row r="2167" spans="3:8" x14ac:dyDescent="0.2">
      <c r="C2167" s="1"/>
      <c r="D2167" s="1"/>
      <c r="E2167" s="1"/>
      <c r="F2167" s="1"/>
      <c r="G2167" s="1"/>
      <c r="H2167" s="1"/>
    </row>
    <row r="2168" spans="3:8" x14ac:dyDescent="0.2">
      <c r="C2168" s="1"/>
      <c r="D2168" s="1"/>
      <c r="E2168" s="1"/>
      <c r="F2168" s="1"/>
      <c r="G2168" s="1"/>
      <c r="H2168" s="1"/>
    </row>
    <row r="2169" spans="3:8" x14ac:dyDescent="0.2">
      <c r="C2169" s="1"/>
      <c r="D2169" s="1"/>
      <c r="E2169" s="1"/>
      <c r="F2169" s="1"/>
      <c r="G2169" s="1"/>
      <c r="H2169" s="1"/>
    </row>
    <row r="2170" spans="3:8" x14ac:dyDescent="0.2">
      <c r="C2170" s="1"/>
      <c r="D2170" s="1"/>
      <c r="E2170" s="1"/>
      <c r="F2170" s="1"/>
      <c r="G2170" s="1"/>
      <c r="H2170" s="1"/>
    </row>
    <row r="2171" spans="3:8" x14ac:dyDescent="0.2">
      <c r="C2171" s="1"/>
      <c r="D2171" s="1"/>
      <c r="E2171" s="1"/>
      <c r="F2171" s="1"/>
      <c r="G2171" s="1"/>
      <c r="H2171" s="1"/>
    </row>
    <row r="2172" spans="3:8" x14ac:dyDescent="0.2">
      <c r="C2172" s="1"/>
      <c r="D2172" s="1"/>
      <c r="E2172" s="1"/>
      <c r="F2172" s="1"/>
      <c r="G2172" s="1"/>
      <c r="H2172" s="1"/>
    </row>
    <row r="2173" spans="3:8" x14ac:dyDescent="0.2">
      <c r="C2173" s="1"/>
      <c r="D2173" s="1"/>
      <c r="E2173" s="1"/>
      <c r="F2173" s="1"/>
      <c r="G2173" s="1"/>
      <c r="H2173" s="1"/>
    </row>
    <row r="2174" spans="3:8" x14ac:dyDescent="0.2">
      <c r="C2174" s="1"/>
      <c r="D2174" s="1"/>
      <c r="E2174" s="1"/>
      <c r="F2174" s="1"/>
      <c r="G2174" s="1"/>
      <c r="H2174" s="1"/>
    </row>
    <row r="2175" spans="3:8" x14ac:dyDescent="0.2">
      <c r="C2175" s="1"/>
      <c r="D2175" s="1"/>
      <c r="E2175" s="1"/>
      <c r="F2175" s="1"/>
      <c r="G2175" s="1"/>
      <c r="H2175" s="1"/>
    </row>
    <row r="2176" spans="3:8" x14ac:dyDescent="0.2">
      <c r="C2176" s="1"/>
      <c r="D2176" s="1"/>
      <c r="E2176" s="1"/>
      <c r="F2176" s="1"/>
      <c r="G2176" s="1"/>
      <c r="H2176" s="1"/>
    </row>
    <row r="2177" spans="3:8" x14ac:dyDescent="0.2">
      <c r="C2177" s="1"/>
      <c r="D2177" s="1"/>
      <c r="E2177" s="1"/>
      <c r="F2177" s="1"/>
      <c r="G2177" s="1"/>
      <c r="H2177" s="1"/>
    </row>
    <row r="2178" spans="3:8" x14ac:dyDescent="0.2">
      <c r="C2178" s="1"/>
      <c r="D2178" s="1"/>
      <c r="E2178" s="1"/>
      <c r="F2178" s="1"/>
      <c r="G2178" s="1"/>
      <c r="H2178" s="1"/>
    </row>
    <row r="2179" spans="3:8" x14ac:dyDescent="0.2">
      <c r="C2179" s="1"/>
      <c r="D2179" s="1"/>
      <c r="E2179" s="1"/>
      <c r="F2179" s="1"/>
      <c r="G2179" s="1"/>
      <c r="H2179" s="1"/>
    </row>
    <row r="2180" spans="3:8" x14ac:dyDescent="0.2">
      <c r="C2180" s="1"/>
      <c r="D2180" s="1"/>
      <c r="E2180" s="1"/>
      <c r="F2180" s="1"/>
      <c r="G2180" s="1"/>
      <c r="H2180" s="1"/>
    </row>
    <row r="2181" spans="3:8" x14ac:dyDescent="0.2">
      <c r="C2181" s="1"/>
      <c r="D2181" s="1"/>
      <c r="E2181" s="1"/>
      <c r="F2181" s="1"/>
      <c r="G2181" s="1"/>
      <c r="H2181" s="1"/>
    </row>
    <row r="2182" spans="3:8" x14ac:dyDescent="0.2">
      <c r="C2182" s="1"/>
      <c r="D2182" s="1"/>
      <c r="E2182" s="1"/>
      <c r="F2182" s="1"/>
      <c r="G2182" s="1"/>
      <c r="H2182" s="1"/>
    </row>
    <row r="2183" spans="3:8" x14ac:dyDescent="0.2">
      <c r="C2183" s="1"/>
      <c r="D2183" s="1"/>
      <c r="E2183" s="1"/>
      <c r="F2183" s="1"/>
      <c r="G2183" s="1"/>
      <c r="H2183" s="1"/>
    </row>
    <row r="2184" spans="3:8" x14ac:dyDescent="0.2">
      <c r="C2184" s="1"/>
      <c r="D2184" s="1"/>
      <c r="E2184" s="1"/>
      <c r="F2184" s="1"/>
      <c r="G2184" s="1"/>
      <c r="H2184" s="1"/>
    </row>
    <row r="2185" spans="3:8" x14ac:dyDescent="0.2">
      <c r="C2185" s="1"/>
      <c r="D2185" s="1"/>
      <c r="E2185" s="1"/>
      <c r="F2185" s="1"/>
      <c r="G2185" s="1"/>
      <c r="H2185" s="1"/>
    </row>
    <row r="2186" spans="3:8" x14ac:dyDescent="0.2">
      <c r="C2186" s="1"/>
      <c r="D2186" s="1"/>
      <c r="E2186" s="1"/>
      <c r="F2186" s="1"/>
      <c r="G2186" s="1"/>
      <c r="H2186" s="1"/>
    </row>
    <row r="2187" spans="3:8" x14ac:dyDescent="0.2">
      <c r="C2187" s="1"/>
      <c r="D2187" s="1"/>
      <c r="E2187" s="1"/>
      <c r="F2187" s="1"/>
      <c r="G2187" s="1"/>
      <c r="H2187" s="1"/>
    </row>
    <row r="2188" spans="3:8" x14ac:dyDescent="0.2">
      <c r="C2188" s="1"/>
      <c r="D2188" s="1"/>
      <c r="E2188" s="1"/>
      <c r="F2188" s="1"/>
      <c r="G2188" s="1"/>
      <c r="H2188" s="1"/>
    </row>
    <row r="2189" spans="3:8" x14ac:dyDescent="0.2">
      <c r="C2189" s="1"/>
      <c r="D2189" s="1"/>
      <c r="E2189" s="1"/>
      <c r="F2189" s="1"/>
      <c r="G2189" s="1"/>
      <c r="H2189" s="1"/>
    </row>
    <row r="2190" spans="3:8" x14ac:dyDescent="0.2">
      <c r="C2190" s="1"/>
      <c r="D2190" s="1"/>
      <c r="E2190" s="1"/>
      <c r="F2190" s="1"/>
      <c r="G2190" s="1"/>
      <c r="H2190" s="1"/>
    </row>
    <row r="2191" spans="3:8" x14ac:dyDescent="0.2">
      <c r="C2191" s="1"/>
      <c r="D2191" s="1"/>
      <c r="E2191" s="1"/>
      <c r="F2191" s="1"/>
      <c r="G2191" s="1"/>
      <c r="H2191" s="1"/>
    </row>
    <row r="2192" spans="3:8" x14ac:dyDescent="0.2">
      <c r="C2192" s="1"/>
      <c r="D2192" s="1"/>
      <c r="E2192" s="1"/>
      <c r="F2192" s="1"/>
      <c r="G2192" s="1"/>
      <c r="H2192" s="1"/>
    </row>
    <row r="2193" spans="3:8" x14ac:dyDescent="0.2">
      <c r="C2193" s="1"/>
      <c r="D2193" s="1"/>
      <c r="E2193" s="1"/>
      <c r="F2193" s="1"/>
      <c r="G2193" s="1"/>
      <c r="H2193" s="1"/>
    </row>
    <row r="2194" spans="3:8" x14ac:dyDescent="0.2">
      <c r="C2194" s="1"/>
      <c r="D2194" s="1"/>
      <c r="E2194" s="1"/>
      <c r="F2194" s="1"/>
      <c r="G2194" s="1"/>
      <c r="H2194" s="1"/>
    </row>
    <row r="2195" spans="3:8" x14ac:dyDescent="0.2">
      <c r="C2195" s="1"/>
      <c r="D2195" s="1"/>
      <c r="E2195" s="1"/>
      <c r="F2195" s="1"/>
      <c r="G2195" s="1"/>
      <c r="H2195" s="1"/>
    </row>
    <row r="2196" spans="3:8" x14ac:dyDescent="0.2">
      <c r="C2196" s="1"/>
      <c r="D2196" s="1"/>
      <c r="E2196" s="1"/>
      <c r="F2196" s="1"/>
      <c r="G2196" s="1"/>
      <c r="H2196" s="1"/>
    </row>
    <row r="2197" spans="3:8" x14ac:dyDescent="0.2">
      <c r="C2197" s="1"/>
      <c r="D2197" s="1"/>
      <c r="E2197" s="1"/>
      <c r="F2197" s="1"/>
      <c r="G2197" s="1"/>
      <c r="H2197" s="1"/>
    </row>
    <row r="2198" spans="3:8" x14ac:dyDescent="0.2">
      <c r="C2198" s="1"/>
      <c r="D2198" s="1"/>
      <c r="E2198" s="1"/>
      <c r="F2198" s="1"/>
      <c r="G2198" s="1"/>
      <c r="H2198" s="1"/>
    </row>
    <row r="2199" spans="3:8" x14ac:dyDescent="0.2">
      <c r="C2199" s="1"/>
      <c r="D2199" s="1"/>
      <c r="E2199" s="1"/>
      <c r="F2199" s="1"/>
      <c r="G2199" s="1"/>
      <c r="H2199" s="1"/>
    </row>
    <row r="2200" spans="3:8" x14ac:dyDescent="0.2">
      <c r="C2200" s="1"/>
      <c r="D2200" s="1"/>
      <c r="E2200" s="1"/>
      <c r="F2200" s="1"/>
      <c r="G2200" s="1"/>
      <c r="H2200" s="1"/>
    </row>
    <row r="2201" spans="3:8" x14ac:dyDescent="0.2">
      <c r="C2201" s="1"/>
      <c r="D2201" s="1"/>
      <c r="E2201" s="1"/>
      <c r="F2201" s="1"/>
      <c r="G2201" s="1"/>
      <c r="H2201" s="1"/>
    </row>
    <row r="2202" spans="3:8" x14ac:dyDescent="0.2">
      <c r="C2202" s="1"/>
      <c r="D2202" s="1"/>
      <c r="E2202" s="1"/>
      <c r="F2202" s="1"/>
      <c r="G2202" s="1"/>
      <c r="H2202" s="1"/>
    </row>
    <row r="2203" spans="3:8" x14ac:dyDescent="0.2">
      <c r="C2203" s="1"/>
      <c r="D2203" s="1"/>
      <c r="E2203" s="1"/>
      <c r="F2203" s="1"/>
      <c r="G2203" s="1"/>
      <c r="H2203" s="1"/>
    </row>
    <row r="2204" spans="3:8" x14ac:dyDescent="0.2">
      <c r="C2204" s="1"/>
      <c r="D2204" s="1"/>
      <c r="E2204" s="1"/>
      <c r="F2204" s="1"/>
      <c r="G2204" s="1"/>
      <c r="H2204" s="1"/>
    </row>
    <row r="2205" spans="3:8" x14ac:dyDescent="0.2">
      <c r="C2205" s="1"/>
      <c r="D2205" s="1"/>
      <c r="E2205" s="1"/>
      <c r="F2205" s="1"/>
      <c r="G2205" s="1"/>
      <c r="H2205" s="1"/>
    </row>
    <row r="2206" spans="3:8" x14ac:dyDescent="0.2">
      <c r="C2206" s="1"/>
      <c r="D2206" s="1"/>
      <c r="E2206" s="1"/>
      <c r="F2206" s="1"/>
      <c r="G2206" s="1"/>
      <c r="H2206" s="1"/>
    </row>
    <row r="2207" spans="3:8" x14ac:dyDescent="0.2">
      <c r="C2207" s="1"/>
      <c r="D2207" s="1"/>
      <c r="E2207" s="1"/>
      <c r="F2207" s="1"/>
      <c r="G2207" s="1"/>
      <c r="H2207" s="1"/>
    </row>
    <row r="2208" spans="3:8" x14ac:dyDescent="0.2">
      <c r="C2208" s="1"/>
      <c r="D2208" s="1"/>
      <c r="E2208" s="1"/>
      <c r="F2208" s="1"/>
      <c r="G2208" s="1"/>
      <c r="H2208" s="1"/>
    </row>
    <row r="2209" spans="3:8" x14ac:dyDescent="0.2">
      <c r="C2209" s="1"/>
      <c r="D2209" s="1"/>
      <c r="E2209" s="1"/>
      <c r="F2209" s="1"/>
      <c r="G2209" s="1"/>
      <c r="H2209" s="1"/>
    </row>
    <row r="2210" spans="3:8" x14ac:dyDescent="0.2">
      <c r="C2210" s="1"/>
      <c r="D2210" s="1"/>
      <c r="E2210" s="1"/>
      <c r="F2210" s="1"/>
      <c r="G2210" s="1"/>
      <c r="H2210" s="1"/>
    </row>
    <row r="2211" spans="3:8" x14ac:dyDescent="0.2">
      <c r="C2211" s="1"/>
      <c r="D2211" s="1"/>
      <c r="E2211" s="1"/>
      <c r="F2211" s="1"/>
      <c r="G2211" s="1"/>
      <c r="H2211" s="1"/>
    </row>
    <row r="2212" spans="3:8" x14ac:dyDescent="0.2">
      <c r="C2212" s="1"/>
      <c r="D2212" s="1"/>
      <c r="E2212" s="1"/>
      <c r="F2212" s="1"/>
      <c r="G2212" s="1"/>
      <c r="H2212" s="1"/>
    </row>
    <row r="2213" spans="3:8" x14ac:dyDescent="0.2">
      <c r="C2213" s="1"/>
      <c r="D2213" s="1"/>
      <c r="E2213" s="1"/>
      <c r="F2213" s="1"/>
      <c r="G2213" s="1"/>
      <c r="H2213" s="1"/>
    </row>
    <row r="2214" spans="3:8" x14ac:dyDescent="0.2">
      <c r="C2214" s="1"/>
      <c r="D2214" s="1"/>
      <c r="E2214" s="1"/>
      <c r="F2214" s="1"/>
      <c r="G2214" s="1"/>
      <c r="H2214" s="1"/>
    </row>
    <row r="2215" spans="3:8" x14ac:dyDescent="0.2">
      <c r="C2215" s="1"/>
      <c r="D2215" s="1"/>
      <c r="E2215" s="1"/>
      <c r="F2215" s="1"/>
      <c r="G2215" s="1"/>
      <c r="H2215" s="1"/>
    </row>
    <row r="2216" spans="3:8" x14ac:dyDescent="0.2">
      <c r="C2216" s="1"/>
      <c r="D2216" s="1"/>
      <c r="E2216" s="1"/>
      <c r="F2216" s="1"/>
      <c r="G2216" s="1"/>
      <c r="H2216" s="1"/>
    </row>
    <row r="2217" spans="3:8" x14ac:dyDescent="0.2">
      <c r="C2217" s="1"/>
      <c r="D2217" s="1"/>
      <c r="E2217" s="1"/>
      <c r="F2217" s="1"/>
      <c r="G2217" s="1"/>
      <c r="H2217" s="1"/>
    </row>
    <row r="2218" spans="3:8" x14ac:dyDescent="0.2">
      <c r="C2218" s="1"/>
      <c r="D2218" s="1"/>
      <c r="E2218" s="1"/>
      <c r="F2218" s="1"/>
      <c r="G2218" s="1"/>
      <c r="H2218" s="1"/>
    </row>
    <row r="2219" spans="3:8" x14ac:dyDescent="0.2">
      <c r="C2219" s="1"/>
      <c r="D2219" s="1"/>
      <c r="E2219" s="1"/>
      <c r="F2219" s="1"/>
      <c r="G2219" s="1"/>
      <c r="H2219" s="1"/>
    </row>
    <row r="2220" spans="3:8" x14ac:dyDescent="0.2">
      <c r="C2220" s="1"/>
      <c r="D2220" s="1"/>
      <c r="E2220" s="1"/>
      <c r="F2220" s="1"/>
      <c r="G2220" s="1"/>
      <c r="H2220" s="1"/>
    </row>
    <row r="2221" spans="3:8" x14ac:dyDescent="0.2">
      <c r="C2221" s="1"/>
      <c r="D2221" s="1"/>
      <c r="E2221" s="1"/>
      <c r="F2221" s="1"/>
      <c r="G2221" s="1"/>
      <c r="H2221" s="1"/>
    </row>
    <row r="2222" spans="3:8" x14ac:dyDescent="0.2">
      <c r="C2222" s="1"/>
      <c r="D2222" s="1"/>
      <c r="E2222" s="1"/>
      <c r="F2222" s="1"/>
      <c r="G2222" s="1"/>
      <c r="H2222" s="1"/>
    </row>
    <row r="2223" spans="3:8" x14ac:dyDescent="0.2">
      <c r="C2223" s="1"/>
      <c r="D2223" s="1"/>
      <c r="E2223" s="1"/>
      <c r="F2223" s="1"/>
      <c r="G2223" s="1"/>
      <c r="H2223" s="1"/>
    </row>
    <row r="2224" spans="3:8" x14ac:dyDescent="0.2">
      <c r="C2224" s="1"/>
      <c r="D2224" s="1"/>
      <c r="E2224" s="1"/>
      <c r="F2224" s="1"/>
      <c r="G2224" s="1"/>
      <c r="H2224" s="1"/>
    </row>
    <row r="2225" spans="3:8" x14ac:dyDescent="0.2">
      <c r="C2225" s="1"/>
      <c r="D2225" s="1"/>
      <c r="E2225" s="1"/>
      <c r="F2225" s="1"/>
      <c r="G2225" s="1"/>
      <c r="H2225" s="1"/>
    </row>
    <row r="2226" spans="3:8" x14ac:dyDescent="0.2">
      <c r="C2226" s="1"/>
      <c r="D2226" s="1"/>
      <c r="E2226" s="1"/>
      <c r="F2226" s="1"/>
      <c r="G2226" s="1"/>
      <c r="H2226" s="1"/>
    </row>
    <row r="2227" spans="3:8" x14ac:dyDescent="0.2">
      <c r="C2227" s="1"/>
      <c r="D2227" s="1"/>
      <c r="E2227" s="1"/>
      <c r="F2227" s="1"/>
      <c r="G2227" s="1"/>
      <c r="H2227" s="1"/>
    </row>
    <row r="2228" spans="3:8" x14ac:dyDescent="0.2">
      <c r="C2228" s="1"/>
      <c r="D2228" s="1"/>
      <c r="E2228" s="1"/>
      <c r="F2228" s="1"/>
      <c r="G2228" s="1"/>
      <c r="H2228" s="1"/>
    </row>
    <row r="2229" spans="3:8" x14ac:dyDescent="0.2">
      <c r="C2229" s="1"/>
      <c r="D2229" s="1"/>
      <c r="E2229" s="1"/>
      <c r="F2229" s="1"/>
      <c r="G2229" s="1"/>
      <c r="H2229" s="1"/>
    </row>
    <row r="2230" spans="3:8" x14ac:dyDescent="0.2">
      <c r="C2230" s="1"/>
      <c r="D2230" s="1"/>
      <c r="E2230" s="1"/>
      <c r="F2230" s="1"/>
      <c r="G2230" s="1"/>
      <c r="H2230" s="1"/>
    </row>
    <row r="2231" spans="3:8" x14ac:dyDescent="0.2">
      <c r="C2231" s="1"/>
      <c r="D2231" s="1"/>
      <c r="E2231" s="1"/>
      <c r="F2231" s="1"/>
      <c r="G2231" s="1"/>
      <c r="H2231" s="1"/>
    </row>
    <row r="2232" spans="3:8" x14ac:dyDescent="0.2">
      <c r="C2232" s="1"/>
      <c r="D2232" s="1"/>
      <c r="E2232" s="1"/>
      <c r="F2232" s="1"/>
      <c r="G2232" s="1"/>
      <c r="H2232" s="1"/>
    </row>
    <row r="2233" spans="3:8" x14ac:dyDescent="0.2">
      <c r="C2233" s="1"/>
      <c r="D2233" s="1"/>
      <c r="E2233" s="1"/>
      <c r="F2233" s="1"/>
      <c r="G2233" s="1"/>
      <c r="H2233" s="1"/>
    </row>
    <row r="2234" spans="3:8" x14ac:dyDescent="0.2">
      <c r="C2234" s="1"/>
      <c r="D2234" s="1"/>
      <c r="E2234" s="1"/>
      <c r="F2234" s="1"/>
      <c r="G2234" s="1"/>
      <c r="H2234" s="1"/>
    </row>
    <row r="2235" spans="3:8" x14ac:dyDescent="0.2">
      <c r="C2235" s="1"/>
      <c r="D2235" s="1"/>
      <c r="E2235" s="1"/>
      <c r="F2235" s="1"/>
      <c r="G2235" s="1"/>
      <c r="H2235" s="1"/>
    </row>
    <row r="2236" spans="3:8" x14ac:dyDescent="0.2">
      <c r="C2236" s="1"/>
      <c r="D2236" s="1"/>
      <c r="E2236" s="1"/>
      <c r="F2236" s="1"/>
      <c r="G2236" s="1"/>
      <c r="H2236" s="1"/>
    </row>
    <row r="2237" spans="3:8" x14ac:dyDescent="0.2">
      <c r="C2237" s="1"/>
      <c r="D2237" s="1"/>
      <c r="E2237" s="1"/>
      <c r="F2237" s="1"/>
      <c r="G2237" s="1"/>
      <c r="H2237" s="1"/>
    </row>
    <row r="2238" spans="3:8" x14ac:dyDescent="0.2">
      <c r="C2238" s="1"/>
      <c r="D2238" s="1"/>
      <c r="E2238" s="1"/>
      <c r="F2238" s="1"/>
      <c r="G2238" s="1"/>
      <c r="H2238" s="1"/>
    </row>
    <row r="2239" spans="3:8" x14ac:dyDescent="0.2">
      <c r="C2239" s="1"/>
      <c r="D2239" s="1"/>
      <c r="E2239" s="1"/>
      <c r="F2239" s="1"/>
      <c r="G2239" s="1"/>
      <c r="H2239" s="1"/>
    </row>
    <row r="2240" spans="3:8" x14ac:dyDescent="0.2">
      <c r="C2240" s="1"/>
      <c r="D2240" s="1"/>
      <c r="E2240" s="1"/>
      <c r="F2240" s="1"/>
      <c r="G2240" s="1"/>
      <c r="H2240" s="1"/>
    </row>
    <row r="2241" spans="3:8" x14ac:dyDescent="0.2">
      <c r="C2241" s="1"/>
      <c r="D2241" s="1"/>
      <c r="E2241" s="1"/>
      <c r="F2241" s="1"/>
      <c r="G2241" s="1"/>
      <c r="H2241" s="1"/>
    </row>
    <row r="2242" spans="3:8" x14ac:dyDescent="0.2">
      <c r="C2242" s="1"/>
      <c r="D2242" s="1"/>
      <c r="E2242" s="1"/>
      <c r="F2242" s="1"/>
      <c r="G2242" s="1"/>
      <c r="H2242" s="1"/>
    </row>
    <row r="2243" spans="3:8" x14ac:dyDescent="0.2">
      <c r="C2243" s="1"/>
      <c r="D2243" s="1"/>
      <c r="E2243" s="1"/>
      <c r="F2243" s="1"/>
      <c r="G2243" s="1"/>
      <c r="H2243" s="1"/>
    </row>
    <row r="2244" spans="3:8" x14ac:dyDescent="0.2">
      <c r="C2244" s="1"/>
      <c r="D2244" s="1"/>
      <c r="E2244" s="1"/>
      <c r="F2244" s="1"/>
      <c r="G2244" s="1"/>
      <c r="H2244" s="1"/>
    </row>
    <row r="2245" spans="3:8" x14ac:dyDescent="0.2">
      <c r="C2245" s="1"/>
      <c r="D2245" s="1"/>
      <c r="E2245" s="1"/>
      <c r="F2245" s="1"/>
      <c r="G2245" s="1"/>
      <c r="H2245" s="1"/>
    </row>
    <row r="2246" spans="3:8" x14ac:dyDescent="0.2">
      <c r="C2246" s="1"/>
      <c r="D2246" s="1"/>
      <c r="E2246" s="1"/>
      <c r="F2246" s="1"/>
      <c r="G2246" s="1"/>
      <c r="H2246" s="1"/>
    </row>
    <row r="2247" spans="3:8" x14ac:dyDescent="0.2">
      <c r="C2247" s="1"/>
      <c r="D2247" s="1"/>
      <c r="E2247" s="1"/>
      <c r="F2247" s="1"/>
      <c r="G2247" s="1"/>
      <c r="H2247" s="1"/>
    </row>
    <row r="2248" spans="3:8" x14ac:dyDescent="0.2">
      <c r="C2248" s="1"/>
      <c r="D2248" s="1"/>
      <c r="E2248" s="1"/>
      <c r="F2248" s="1"/>
      <c r="G2248" s="1"/>
      <c r="H2248" s="1"/>
    </row>
    <row r="2249" spans="3:8" x14ac:dyDescent="0.2">
      <c r="C2249" s="1"/>
      <c r="D2249" s="1"/>
      <c r="E2249" s="1"/>
      <c r="F2249" s="1"/>
      <c r="G2249" s="1"/>
      <c r="H2249" s="1"/>
    </row>
    <row r="2250" spans="3:8" x14ac:dyDescent="0.2">
      <c r="C2250" s="1"/>
      <c r="D2250" s="1"/>
      <c r="E2250" s="1"/>
      <c r="F2250" s="1"/>
      <c r="G2250" s="1"/>
      <c r="H2250" s="1"/>
    </row>
    <row r="2251" spans="3:8" x14ac:dyDescent="0.2">
      <c r="C2251" s="1"/>
      <c r="D2251" s="1"/>
      <c r="E2251" s="1"/>
      <c r="F2251" s="1"/>
      <c r="G2251" s="1"/>
      <c r="H2251" s="1"/>
    </row>
    <row r="2252" spans="3:8" x14ac:dyDescent="0.2">
      <c r="C2252" s="1"/>
      <c r="D2252" s="1"/>
      <c r="E2252" s="1"/>
      <c r="F2252" s="1"/>
      <c r="G2252" s="1"/>
      <c r="H2252" s="1"/>
    </row>
    <row r="2253" spans="3:8" x14ac:dyDescent="0.2">
      <c r="C2253" s="1"/>
      <c r="D2253" s="1"/>
      <c r="E2253" s="1"/>
      <c r="F2253" s="1"/>
      <c r="G2253" s="1"/>
      <c r="H2253" s="1"/>
    </row>
    <row r="2254" spans="3:8" x14ac:dyDescent="0.2">
      <c r="C2254" s="1"/>
      <c r="D2254" s="1"/>
      <c r="E2254" s="1"/>
      <c r="F2254" s="1"/>
      <c r="G2254" s="1"/>
      <c r="H2254" s="1"/>
    </row>
    <row r="2255" spans="3:8" x14ac:dyDescent="0.2">
      <c r="C2255" s="1"/>
      <c r="D2255" s="1"/>
      <c r="E2255" s="1"/>
      <c r="F2255" s="1"/>
      <c r="G2255" s="1"/>
      <c r="H2255" s="1"/>
    </row>
    <row r="2256" spans="3:8" x14ac:dyDescent="0.2">
      <c r="C2256" s="1"/>
      <c r="D2256" s="1"/>
      <c r="E2256" s="1"/>
      <c r="F2256" s="1"/>
      <c r="G2256" s="1"/>
      <c r="H2256" s="1"/>
    </row>
    <row r="2257" spans="3:8" x14ac:dyDescent="0.2">
      <c r="C2257" s="1"/>
      <c r="D2257" s="1"/>
      <c r="E2257" s="1"/>
      <c r="F2257" s="1"/>
      <c r="G2257" s="1"/>
      <c r="H2257" s="1"/>
    </row>
    <row r="2258" spans="3:8" x14ac:dyDescent="0.2">
      <c r="C2258" s="1"/>
      <c r="D2258" s="1"/>
      <c r="E2258" s="1"/>
      <c r="F2258" s="1"/>
      <c r="G2258" s="1"/>
      <c r="H2258" s="1"/>
    </row>
    <row r="2259" spans="3:8" x14ac:dyDescent="0.2">
      <c r="C2259" s="1"/>
      <c r="D2259" s="1"/>
      <c r="E2259" s="1"/>
      <c r="F2259" s="1"/>
      <c r="G2259" s="1"/>
      <c r="H2259" s="1"/>
    </row>
    <row r="2260" spans="3:8" x14ac:dyDescent="0.2">
      <c r="C2260" s="1"/>
      <c r="D2260" s="1"/>
      <c r="E2260" s="1"/>
      <c r="F2260" s="1"/>
      <c r="G2260" s="1"/>
      <c r="H2260" s="1"/>
    </row>
    <row r="2261" spans="3:8" x14ac:dyDescent="0.2">
      <c r="C2261" s="1"/>
      <c r="D2261" s="1"/>
      <c r="E2261" s="1"/>
      <c r="F2261" s="1"/>
      <c r="G2261" s="1"/>
      <c r="H2261" s="1"/>
    </row>
    <row r="2262" spans="3:8" x14ac:dyDescent="0.2">
      <c r="C2262" s="1"/>
      <c r="D2262" s="1"/>
      <c r="E2262" s="1"/>
      <c r="F2262" s="1"/>
      <c r="G2262" s="1"/>
      <c r="H2262" s="1"/>
    </row>
    <row r="2263" spans="3:8" x14ac:dyDescent="0.2">
      <c r="C2263" s="1"/>
      <c r="D2263" s="1"/>
      <c r="E2263" s="1"/>
      <c r="F2263" s="1"/>
      <c r="G2263" s="1"/>
      <c r="H2263" s="1"/>
    </row>
    <row r="2264" spans="3:8" x14ac:dyDescent="0.2">
      <c r="C2264" s="1"/>
      <c r="D2264" s="1"/>
      <c r="E2264" s="1"/>
      <c r="F2264" s="1"/>
      <c r="G2264" s="1"/>
      <c r="H2264" s="1"/>
    </row>
    <row r="2265" spans="3:8" x14ac:dyDescent="0.2">
      <c r="C2265" s="1"/>
      <c r="D2265" s="1"/>
      <c r="E2265" s="1"/>
      <c r="F2265" s="1"/>
      <c r="G2265" s="1"/>
      <c r="H2265" s="1"/>
    </row>
    <row r="2266" spans="3:8" x14ac:dyDescent="0.2">
      <c r="C2266" s="1"/>
      <c r="D2266" s="1"/>
      <c r="E2266" s="1"/>
      <c r="F2266" s="1"/>
      <c r="G2266" s="1"/>
      <c r="H2266" s="1"/>
    </row>
    <row r="2267" spans="3:8" x14ac:dyDescent="0.2">
      <c r="C2267" s="1"/>
      <c r="D2267" s="1"/>
      <c r="E2267" s="1"/>
      <c r="F2267" s="1"/>
      <c r="G2267" s="1"/>
      <c r="H2267" s="1"/>
    </row>
    <row r="2268" spans="3:8" x14ac:dyDescent="0.2">
      <c r="C2268" s="1"/>
      <c r="D2268" s="1"/>
      <c r="E2268" s="1"/>
      <c r="F2268" s="1"/>
      <c r="G2268" s="1"/>
      <c r="H2268" s="1"/>
    </row>
    <row r="2269" spans="3:8" x14ac:dyDescent="0.2">
      <c r="C2269" s="1"/>
      <c r="D2269" s="1"/>
      <c r="E2269" s="1"/>
      <c r="F2269" s="1"/>
      <c r="G2269" s="1"/>
      <c r="H2269" s="1"/>
    </row>
    <row r="2270" spans="3:8" x14ac:dyDescent="0.2">
      <c r="C2270" s="1"/>
      <c r="D2270" s="1"/>
      <c r="E2270" s="1"/>
      <c r="F2270" s="1"/>
      <c r="G2270" s="1"/>
      <c r="H2270" s="1"/>
    </row>
    <row r="2271" spans="3:8" x14ac:dyDescent="0.2">
      <c r="C2271" s="1"/>
      <c r="D2271" s="1"/>
      <c r="E2271" s="1"/>
      <c r="F2271" s="1"/>
      <c r="G2271" s="1"/>
      <c r="H2271" s="1"/>
    </row>
    <row r="2272" spans="3:8" x14ac:dyDescent="0.2">
      <c r="C2272" s="1"/>
      <c r="D2272" s="1"/>
      <c r="E2272" s="1"/>
      <c r="F2272" s="1"/>
      <c r="G2272" s="1"/>
      <c r="H2272" s="1"/>
    </row>
    <row r="2273" spans="3:8" x14ac:dyDescent="0.2">
      <c r="C2273" s="1"/>
      <c r="D2273" s="1"/>
      <c r="E2273" s="1"/>
      <c r="F2273" s="1"/>
      <c r="G2273" s="1"/>
      <c r="H2273" s="1"/>
    </row>
    <row r="2274" spans="3:8" x14ac:dyDescent="0.2">
      <c r="C2274" s="1"/>
      <c r="D2274" s="1"/>
      <c r="E2274" s="1"/>
      <c r="F2274" s="1"/>
      <c r="G2274" s="1"/>
      <c r="H2274" s="1"/>
    </row>
    <row r="2275" spans="3:8" x14ac:dyDescent="0.2">
      <c r="C2275" s="1"/>
      <c r="D2275" s="1"/>
      <c r="E2275" s="1"/>
      <c r="F2275" s="1"/>
      <c r="G2275" s="1"/>
      <c r="H2275" s="1"/>
    </row>
    <row r="2276" spans="3:8" x14ac:dyDescent="0.2">
      <c r="C2276" s="1"/>
      <c r="D2276" s="1"/>
      <c r="E2276" s="1"/>
      <c r="F2276" s="1"/>
      <c r="G2276" s="1"/>
      <c r="H2276" s="1"/>
    </row>
    <row r="2277" spans="3:8" x14ac:dyDescent="0.2">
      <c r="C2277" s="1"/>
      <c r="D2277" s="1"/>
      <c r="E2277" s="1"/>
      <c r="F2277" s="1"/>
      <c r="G2277" s="1"/>
      <c r="H2277" s="1"/>
    </row>
    <row r="2278" spans="3:8" x14ac:dyDescent="0.2">
      <c r="C2278" s="1"/>
      <c r="D2278" s="1"/>
      <c r="E2278" s="1"/>
      <c r="F2278" s="1"/>
      <c r="G2278" s="1"/>
      <c r="H2278" s="1"/>
    </row>
    <row r="2279" spans="3:8" x14ac:dyDescent="0.2">
      <c r="C2279" s="1"/>
      <c r="D2279" s="1"/>
      <c r="E2279" s="1"/>
      <c r="F2279" s="1"/>
      <c r="G2279" s="1"/>
      <c r="H2279" s="1"/>
    </row>
    <row r="2280" spans="3:8" x14ac:dyDescent="0.2">
      <c r="C2280" s="1"/>
      <c r="D2280" s="1"/>
      <c r="E2280" s="1"/>
      <c r="F2280" s="1"/>
      <c r="G2280" s="1"/>
      <c r="H2280" s="1"/>
    </row>
    <row r="2281" spans="3:8" x14ac:dyDescent="0.2">
      <c r="C2281" s="1"/>
      <c r="D2281" s="1"/>
      <c r="E2281" s="1"/>
      <c r="F2281" s="1"/>
      <c r="G2281" s="1"/>
      <c r="H2281" s="1"/>
    </row>
    <row r="2282" spans="3:8" x14ac:dyDescent="0.2">
      <c r="C2282" s="1"/>
      <c r="D2282" s="1"/>
      <c r="E2282" s="1"/>
      <c r="F2282" s="1"/>
      <c r="G2282" s="1"/>
      <c r="H2282" s="1"/>
    </row>
    <row r="2283" spans="3:8" x14ac:dyDescent="0.2">
      <c r="C2283" s="1"/>
      <c r="D2283" s="1"/>
      <c r="E2283" s="1"/>
      <c r="F2283" s="1"/>
      <c r="G2283" s="1"/>
      <c r="H2283" s="1"/>
    </row>
    <row r="2284" spans="3:8" x14ac:dyDescent="0.2">
      <c r="C2284" s="1"/>
      <c r="D2284" s="1"/>
      <c r="E2284" s="1"/>
      <c r="F2284" s="1"/>
      <c r="G2284" s="1"/>
      <c r="H2284" s="1"/>
    </row>
    <row r="2285" spans="3:8" x14ac:dyDescent="0.2">
      <c r="C2285" s="1"/>
      <c r="D2285" s="1"/>
      <c r="E2285" s="1"/>
      <c r="F2285" s="1"/>
      <c r="G2285" s="1"/>
      <c r="H2285" s="1"/>
    </row>
    <row r="2286" spans="3:8" x14ac:dyDescent="0.2">
      <c r="C2286" s="1"/>
      <c r="D2286" s="1"/>
      <c r="E2286" s="1"/>
      <c r="F2286" s="1"/>
      <c r="G2286" s="1"/>
      <c r="H2286" s="1"/>
    </row>
    <row r="2287" spans="3:8" x14ac:dyDescent="0.2">
      <c r="C2287" s="1"/>
      <c r="D2287" s="1"/>
      <c r="E2287" s="1"/>
      <c r="F2287" s="1"/>
      <c r="G2287" s="1"/>
      <c r="H2287" s="1"/>
    </row>
    <row r="2288" spans="3:8" x14ac:dyDescent="0.2">
      <c r="C2288" s="1"/>
      <c r="D2288" s="1"/>
      <c r="E2288" s="1"/>
      <c r="F2288" s="1"/>
      <c r="G2288" s="1"/>
      <c r="H2288" s="1"/>
    </row>
    <row r="2289" spans="3:8" x14ac:dyDescent="0.2">
      <c r="C2289" s="1"/>
      <c r="D2289" s="1"/>
      <c r="E2289" s="1"/>
      <c r="F2289" s="1"/>
      <c r="G2289" s="1"/>
      <c r="H2289" s="1"/>
    </row>
    <row r="2290" spans="3:8" x14ac:dyDescent="0.2">
      <c r="C2290" s="1"/>
      <c r="D2290" s="1"/>
      <c r="E2290" s="1"/>
      <c r="F2290" s="1"/>
      <c r="G2290" s="1"/>
      <c r="H2290" s="1"/>
    </row>
    <row r="2291" spans="3:8" x14ac:dyDescent="0.2">
      <c r="C2291" s="1"/>
      <c r="D2291" s="1"/>
      <c r="E2291" s="1"/>
      <c r="F2291" s="1"/>
      <c r="G2291" s="1"/>
      <c r="H2291" s="1"/>
    </row>
    <row r="2292" spans="3:8" x14ac:dyDescent="0.2">
      <c r="C2292" s="1"/>
      <c r="D2292" s="1"/>
      <c r="E2292" s="1"/>
      <c r="F2292" s="1"/>
      <c r="G2292" s="1"/>
      <c r="H2292" s="1"/>
    </row>
    <row r="2293" spans="3:8" x14ac:dyDescent="0.2">
      <c r="C2293" s="1"/>
      <c r="D2293" s="1"/>
      <c r="E2293" s="1"/>
      <c r="F2293" s="1"/>
      <c r="G2293" s="1"/>
      <c r="H2293" s="1"/>
    </row>
    <row r="2294" spans="3:8" x14ac:dyDescent="0.2">
      <c r="C2294" s="1"/>
      <c r="D2294" s="1"/>
      <c r="E2294" s="1"/>
      <c r="F2294" s="1"/>
      <c r="G2294" s="1"/>
      <c r="H2294" s="1"/>
    </row>
    <row r="2295" spans="3:8" x14ac:dyDescent="0.2">
      <c r="C2295" s="1"/>
      <c r="D2295" s="1"/>
      <c r="E2295" s="1"/>
      <c r="F2295" s="1"/>
      <c r="G2295" s="1"/>
      <c r="H2295" s="1"/>
    </row>
    <row r="2296" spans="3:8" x14ac:dyDescent="0.2">
      <c r="C2296" s="1"/>
      <c r="D2296" s="1"/>
      <c r="E2296" s="1"/>
      <c r="F2296" s="1"/>
      <c r="G2296" s="1"/>
      <c r="H2296" s="1"/>
    </row>
    <row r="2297" spans="3:8" x14ac:dyDescent="0.2">
      <c r="C2297" s="1"/>
      <c r="D2297" s="1"/>
      <c r="E2297" s="1"/>
      <c r="F2297" s="1"/>
      <c r="G2297" s="1"/>
      <c r="H2297" s="1"/>
    </row>
    <row r="2298" spans="3:8" x14ac:dyDescent="0.2">
      <c r="C2298" s="1"/>
      <c r="D2298" s="1"/>
      <c r="E2298" s="1"/>
      <c r="F2298" s="1"/>
      <c r="G2298" s="1"/>
      <c r="H2298" s="1"/>
    </row>
    <row r="2299" spans="3:8" x14ac:dyDescent="0.2">
      <c r="C2299" s="1"/>
      <c r="D2299" s="1"/>
      <c r="E2299" s="1"/>
      <c r="F2299" s="1"/>
      <c r="G2299" s="1"/>
      <c r="H2299" s="1"/>
    </row>
    <row r="2300" spans="3:8" x14ac:dyDescent="0.2">
      <c r="C2300" s="1"/>
      <c r="D2300" s="1"/>
      <c r="E2300" s="1"/>
      <c r="F2300" s="1"/>
      <c r="G2300" s="1"/>
      <c r="H2300" s="1"/>
    </row>
    <row r="2301" spans="3:8" x14ac:dyDescent="0.2">
      <c r="C2301" s="1"/>
      <c r="D2301" s="1"/>
      <c r="E2301" s="1"/>
      <c r="F2301" s="1"/>
      <c r="G2301" s="1"/>
      <c r="H2301" s="1"/>
    </row>
    <row r="2302" spans="3:8" x14ac:dyDescent="0.2">
      <c r="C2302" s="1"/>
      <c r="D2302" s="1"/>
      <c r="E2302" s="1"/>
      <c r="F2302" s="1"/>
      <c r="G2302" s="1"/>
      <c r="H2302" s="1"/>
    </row>
    <row r="2303" spans="3:8" x14ac:dyDescent="0.2">
      <c r="C2303" s="1"/>
      <c r="D2303" s="1"/>
      <c r="E2303" s="1"/>
      <c r="F2303" s="1"/>
      <c r="G2303" s="1"/>
      <c r="H2303" s="1"/>
    </row>
    <row r="2304" spans="3:8" x14ac:dyDescent="0.2">
      <c r="C2304" s="1"/>
      <c r="D2304" s="1"/>
      <c r="E2304" s="1"/>
      <c r="F2304" s="1"/>
      <c r="G2304" s="1"/>
      <c r="H2304" s="1"/>
    </row>
    <row r="2305" spans="3:8" x14ac:dyDescent="0.2">
      <c r="C2305" s="1"/>
      <c r="D2305" s="1"/>
      <c r="E2305" s="1"/>
      <c r="F2305" s="1"/>
      <c r="G2305" s="1"/>
      <c r="H2305" s="1"/>
    </row>
    <row r="2306" spans="3:8" x14ac:dyDescent="0.2">
      <c r="C2306" s="1"/>
      <c r="D2306" s="1"/>
      <c r="E2306" s="1"/>
      <c r="F2306" s="1"/>
      <c r="G2306" s="1"/>
      <c r="H2306" s="1"/>
    </row>
    <row r="2307" spans="3:8" x14ac:dyDescent="0.2">
      <c r="C2307" s="1"/>
      <c r="D2307" s="1"/>
      <c r="E2307" s="1"/>
      <c r="F2307" s="1"/>
      <c r="G2307" s="1"/>
      <c r="H2307" s="1"/>
    </row>
    <row r="2308" spans="3:8" x14ac:dyDescent="0.2">
      <c r="C2308" s="1"/>
      <c r="D2308" s="1"/>
      <c r="E2308" s="1"/>
      <c r="F2308" s="1"/>
      <c r="G2308" s="1"/>
      <c r="H2308" s="1"/>
    </row>
    <row r="2309" spans="3:8" x14ac:dyDescent="0.2">
      <c r="C2309" s="1"/>
      <c r="D2309" s="1"/>
      <c r="E2309" s="1"/>
      <c r="F2309" s="1"/>
      <c r="G2309" s="1"/>
      <c r="H2309" s="1"/>
    </row>
    <row r="2310" spans="3:8" x14ac:dyDescent="0.2">
      <c r="C2310" s="1"/>
      <c r="D2310" s="1"/>
      <c r="E2310" s="1"/>
      <c r="F2310" s="1"/>
      <c r="G2310" s="1"/>
      <c r="H2310" s="1"/>
    </row>
    <row r="2311" spans="3:8" x14ac:dyDescent="0.2">
      <c r="C2311" s="1"/>
      <c r="D2311" s="1"/>
      <c r="E2311" s="1"/>
      <c r="F2311" s="1"/>
      <c r="G2311" s="1"/>
      <c r="H2311" s="1"/>
    </row>
    <row r="2312" spans="3:8" x14ac:dyDescent="0.2">
      <c r="C2312" s="1"/>
      <c r="D2312" s="1"/>
      <c r="E2312" s="1"/>
      <c r="F2312" s="1"/>
      <c r="G2312" s="1"/>
      <c r="H2312" s="1"/>
    </row>
    <row r="2313" spans="3:8" x14ac:dyDescent="0.2">
      <c r="C2313" s="1"/>
      <c r="D2313" s="1"/>
      <c r="E2313" s="1"/>
      <c r="F2313" s="1"/>
      <c r="G2313" s="1"/>
      <c r="H2313" s="1"/>
    </row>
    <row r="2314" spans="3:8" x14ac:dyDescent="0.2">
      <c r="C2314" s="1"/>
      <c r="D2314" s="1"/>
      <c r="E2314" s="1"/>
      <c r="F2314" s="1"/>
      <c r="G2314" s="1"/>
      <c r="H2314" s="1"/>
    </row>
    <row r="2315" spans="3:8" x14ac:dyDescent="0.2">
      <c r="C2315" s="1"/>
      <c r="D2315" s="1"/>
      <c r="E2315" s="1"/>
      <c r="F2315" s="1"/>
      <c r="G2315" s="1"/>
      <c r="H2315" s="1"/>
    </row>
    <row r="2316" spans="3:8" x14ac:dyDescent="0.2">
      <c r="C2316" s="1"/>
      <c r="D2316" s="1"/>
      <c r="E2316" s="1"/>
      <c r="F2316" s="1"/>
      <c r="G2316" s="1"/>
      <c r="H2316" s="1"/>
    </row>
    <row r="2317" spans="3:8" x14ac:dyDescent="0.2">
      <c r="C2317" s="1"/>
      <c r="D2317" s="1"/>
      <c r="E2317" s="1"/>
      <c r="F2317" s="1"/>
      <c r="G2317" s="1"/>
      <c r="H2317" s="1"/>
    </row>
    <row r="2318" spans="3:8" x14ac:dyDescent="0.2">
      <c r="C2318" s="1"/>
      <c r="D2318" s="1"/>
      <c r="E2318" s="1"/>
      <c r="F2318" s="1"/>
      <c r="G2318" s="1"/>
      <c r="H2318" s="1"/>
    </row>
    <row r="2319" spans="3:8" x14ac:dyDescent="0.2">
      <c r="C2319" s="1"/>
      <c r="D2319" s="1"/>
      <c r="E2319" s="1"/>
      <c r="F2319" s="1"/>
      <c r="G2319" s="1"/>
      <c r="H2319" s="1"/>
    </row>
    <row r="2320" spans="3:8" x14ac:dyDescent="0.2">
      <c r="C2320" s="1"/>
      <c r="D2320" s="1"/>
      <c r="E2320" s="1"/>
      <c r="F2320" s="1"/>
      <c r="G2320" s="1"/>
      <c r="H2320" s="1"/>
    </row>
    <row r="2321" spans="3:8" x14ac:dyDescent="0.2">
      <c r="C2321" s="1"/>
      <c r="D2321" s="1"/>
      <c r="E2321" s="1"/>
      <c r="F2321" s="1"/>
      <c r="G2321" s="1"/>
      <c r="H2321" s="1"/>
    </row>
    <row r="2322" spans="3:8" x14ac:dyDescent="0.2">
      <c r="C2322" s="1"/>
      <c r="D2322" s="1"/>
      <c r="E2322" s="1"/>
      <c r="F2322" s="1"/>
      <c r="G2322" s="1"/>
      <c r="H2322" s="1"/>
    </row>
    <row r="2323" spans="3:8" x14ac:dyDescent="0.2">
      <c r="C2323" s="1"/>
      <c r="D2323" s="1"/>
      <c r="E2323" s="1"/>
      <c r="F2323" s="1"/>
      <c r="G2323" s="1"/>
      <c r="H2323" s="1"/>
    </row>
    <row r="2324" spans="3:8" x14ac:dyDescent="0.2">
      <c r="C2324" s="1"/>
      <c r="D2324" s="1"/>
      <c r="E2324" s="1"/>
      <c r="F2324" s="1"/>
      <c r="G2324" s="1"/>
      <c r="H2324" s="1"/>
    </row>
    <row r="2325" spans="3:8" x14ac:dyDescent="0.2">
      <c r="C2325" s="1"/>
      <c r="D2325" s="1"/>
      <c r="E2325" s="1"/>
      <c r="F2325" s="1"/>
      <c r="G2325" s="1"/>
      <c r="H2325" s="1"/>
    </row>
    <row r="2326" spans="3:8" x14ac:dyDescent="0.2">
      <c r="C2326" s="1"/>
      <c r="D2326" s="1"/>
      <c r="E2326" s="1"/>
      <c r="F2326" s="1"/>
      <c r="G2326" s="1"/>
      <c r="H2326" s="1"/>
    </row>
    <row r="2327" spans="3:8" x14ac:dyDescent="0.2">
      <c r="C2327" s="1"/>
      <c r="D2327" s="1"/>
      <c r="E2327" s="1"/>
      <c r="F2327" s="1"/>
      <c r="G2327" s="1"/>
      <c r="H2327" s="1"/>
    </row>
    <row r="2328" spans="3:8" x14ac:dyDescent="0.2">
      <c r="C2328" s="1"/>
      <c r="D2328" s="1"/>
      <c r="E2328" s="1"/>
      <c r="F2328" s="1"/>
      <c r="G2328" s="1"/>
      <c r="H2328" s="1"/>
    </row>
    <row r="2329" spans="3:8" x14ac:dyDescent="0.2">
      <c r="C2329" s="1"/>
      <c r="D2329" s="1"/>
      <c r="E2329" s="1"/>
      <c r="F2329" s="1"/>
      <c r="G2329" s="1"/>
      <c r="H2329" s="1"/>
    </row>
    <row r="2330" spans="3:8" x14ac:dyDescent="0.2">
      <c r="C2330" s="1"/>
      <c r="D2330" s="1"/>
      <c r="E2330" s="1"/>
      <c r="F2330" s="1"/>
      <c r="G2330" s="1"/>
      <c r="H2330" s="1"/>
    </row>
    <row r="2331" spans="3:8" x14ac:dyDescent="0.2">
      <c r="C2331" s="1"/>
      <c r="D2331" s="1"/>
      <c r="E2331" s="1"/>
      <c r="F2331" s="1"/>
      <c r="G2331" s="1"/>
      <c r="H2331" s="1"/>
    </row>
    <row r="2332" spans="3:8" x14ac:dyDescent="0.2">
      <c r="C2332" s="1"/>
      <c r="D2332" s="1"/>
      <c r="E2332" s="1"/>
      <c r="F2332" s="1"/>
      <c r="G2332" s="1"/>
      <c r="H2332" s="1"/>
    </row>
    <row r="2333" spans="3:8" x14ac:dyDescent="0.2">
      <c r="C2333" s="1"/>
      <c r="D2333" s="1"/>
      <c r="E2333" s="1"/>
      <c r="F2333" s="1"/>
      <c r="G2333" s="1"/>
      <c r="H2333" s="1"/>
    </row>
    <row r="2334" spans="3:8" x14ac:dyDescent="0.2">
      <c r="C2334" s="1"/>
      <c r="D2334" s="1"/>
      <c r="E2334" s="1"/>
      <c r="F2334" s="1"/>
      <c r="G2334" s="1"/>
      <c r="H2334" s="1"/>
    </row>
    <row r="2335" spans="3:8" x14ac:dyDescent="0.2">
      <c r="C2335" s="1"/>
      <c r="D2335" s="1"/>
      <c r="E2335" s="1"/>
      <c r="F2335" s="1"/>
      <c r="G2335" s="1"/>
      <c r="H2335" s="1"/>
    </row>
    <row r="2336" spans="3:8" x14ac:dyDescent="0.2">
      <c r="C2336" s="1"/>
      <c r="D2336" s="1"/>
      <c r="E2336" s="1"/>
      <c r="F2336" s="1"/>
      <c r="G2336" s="1"/>
      <c r="H2336" s="1"/>
    </row>
    <row r="2337" spans="3:8" x14ac:dyDescent="0.2">
      <c r="C2337" s="1"/>
      <c r="D2337" s="1"/>
      <c r="E2337" s="1"/>
      <c r="F2337" s="1"/>
      <c r="G2337" s="1"/>
      <c r="H2337" s="1"/>
    </row>
    <row r="2338" spans="3:8" x14ac:dyDescent="0.2">
      <c r="C2338" s="1"/>
      <c r="D2338" s="1"/>
      <c r="E2338" s="1"/>
      <c r="F2338" s="1"/>
      <c r="G2338" s="1"/>
      <c r="H2338" s="1"/>
    </row>
    <row r="2339" spans="3:8" x14ac:dyDescent="0.2">
      <c r="C2339" s="1"/>
      <c r="D2339" s="1"/>
      <c r="E2339" s="1"/>
      <c r="F2339" s="1"/>
      <c r="G2339" s="1"/>
      <c r="H2339" s="1"/>
    </row>
    <row r="2340" spans="3:8" x14ac:dyDescent="0.2">
      <c r="C2340" s="1"/>
      <c r="D2340" s="1"/>
      <c r="E2340" s="1"/>
      <c r="F2340" s="1"/>
      <c r="G2340" s="1"/>
      <c r="H2340" s="1"/>
    </row>
    <row r="2341" spans="3:8" x14ac:dyDescent="0.2">
      <c r="C2341" s="1"/>
      <c r="D2341" s="1"/>
      <c r="E2341" s="1"/>
      <c r="F2341" s="1"/>
      <c r="G2341" s="1"/>
      <c r="H2341" s="1"/>
    </row>
    <row r="2342" spans="3:8" x14ac:dyDescent="0.2">
      <c r="C2342" s="1"/>
      <c r="D2342" s="1"/>
      <c r="E2342" s="1"/>
      <c r="F2342" s="1"/>
      <c r="G2342" s="1"/>
      <c r="H2342" s="1"/>
    </row>
    <row r="2343" spans="3:8" x14ac:dyDescent="0.2">
      <c r="C2343" s="1"/>
      <c r="D2343" s="1"/>
      <c r="E2343" s="1"/>
      <c r="F2343" s="1"/>
      <c r="G2343" s="1"/>
      <c r="H2343" s="1"/>
    </row>
    <row r="2344" spans="3:8" x14ac:dyDescent="0.2">
      <c r="C2344" s="1"/>
      <c r="D2344" s="1"/>
      <c r="E2344" s="1"/>
      <c r="F2344" s="1"/>
      <c r="G2344" s="1"/>
      <c r="H2344" s="1"/>
    </row>
    <row r="2345" spans="3:8" x14ac:dyDescent="0.2">
      <c r="C2345" s="1"/>
      <c r="D2345" s="1"/>
      <c r="E2345" s="1"/>
      <c r="F2345" s="1"/>
      <c r="G2345" s="1"/>
      <c r="H2345" s="1"/>
    </row>
    <row r="2346" spans="3:8" x14ac:dyDescent="0.2">
      <c r="C2346" s="1"/>
      <c r="D2346" s="1"/>
      <c r="E2346" s="1"/>
      <c r="F2346" s="1"/>
      <c r="G2346" s="1"/>
      <c r="H2346" s="1"/>
    </row>
    <row r="2347" spans="3:8" x14ac:dyDescent="0.2">
      <c r="C2347" s="1"/>
      <c r="D2347" s="1"/>
      <c r="E2347" s="1"/>
      <c r="F2347" s="1"/>
      <c r="G2347" s="1"/>
      <c r="H2347" s="1"/>
    </row>
    <row r="2348" spans="3:8" x14ac:dyDescent="0.2">
      <c r="C2348" s="1"/>
      <c r="D2348" s="1"/>
      <c r="E2348" s="1"/>
      <c r="F2348" s="1"/>
      <c r="G2348" s="1"/>
      <c r="H2348" s="1"/>
    </row>
    <row r="2349" spans="3:8" x14ac:dyDescent="0.2">
      <c r="C2349" s="1"/>
      <c r="D2349" s="1"/>
      <c r="E2349" s="1"/>
      <c r="F2349" s="1"/>
      <c r="G2349" s="1"/>
      <c r="H2349" s="1"/>
    </row>
    <row r="2350" spans="3:8" x14ac:dyDescent="0.2">
      <c r="C2350" s="1"/>
      <c r="D2350" s="1"/>
      <c r="E2350" s="1"/>
      <c r="F2350" s="1"/>
      <c r="G2350" s="1"/>
      <c r="H2350" s="1"/>
    </row>
    <row r="2351" spans="3:8" x14ac:dyDescent="0.2">
      <c r="C2351" s="1"/>
      <c r="D2351" s="1"/>
      <c r="E2351" s="1"/>
      <c r="F2351" s="1"/>
      <c r="G2351" s="1"/>
      <c r="H2351" s="1"/>
    </row>
    <row r="2352" spans="3:8" x14ac:dyDescent="0.2">
      <c r="C2352" s="1"/>
      <c r="D2352" s="1"/>
      <c r="E2352" s="1"/>
      <c r="F2352" s="1"/>
      <c r="G2352" s="1"/>
      <c r="H2352" s="1"/>
    </row>
    <row r="2353" spans="3:8" x14ac:dyDescent="0.2">
      <c r="C2353" s="1"/>
      <c r="D2353" s="1"/>
      <c r="E2353" s="1"/>
      <c r="F2353" s="1"/>
      <c r="G2353" s="1"/>
      <c r="H2353" s="1"/>
    </row>
    <row r="2354" spans="3:8" x14ac:dyDescent="0.2">
      <c r="C2354" s="1"/>
      <c r="D2354" s="1"/>
      <c r="E2354" s="1"/>
      <c r="F2354" s="1"/>
      <c r="G2354" s="1"/>
      <c r="H2354" s="1"/>
    </row>
    <row r="2355" spans="3:8" x14ac:dyDescent="0.2">
      <c r="C2355" s="1"/>
      <c r="D2355" s="1"/>
      <c r="E2355" s="1"/>
      <c r="F2355" s="1"/>
      <c r="G2355" s="1"/>
      <c r="H2355" s="1"/>
    </row>
    <row r="2356" spans="3:8" x14ac:dyDescent="0.2">
      <c r="C2356" s="1"/>
      <c r="D2356" s="1"/>
      <c r="E2356" s="1"/>
      <c r="F2356" s="1"/>
      <c r="G2356" s="1"/>
      <c r="H2356" s="1"/>
    </row>
    <row r="2357" spans="3:8" x14ac:dyDescent="0.2">
      <c r="C2357" s="1"/>
      <c r="D2357" s="1"/>
      <c r="E2357" s="1"/>
      <c r="F2357" s="1"/>
      <c r="G2357" s="1"/>
      <c r="H2357" s="1"/>
    </row>
    <row r="2358" spans="3:8" x14ac:dyDescent="0.2">
      <c r="C2358" s="1"/>
      <c r="D2358" s="1"/>
      <c r="E2358" s="1"/>
      <c r="F2358" s="1"/>
      <c r="G2358" s="1"/>
      <c r="H2358" s="1"/>
    </row>
    <row r="2359" spans="3:8" x14ac:dyDescent="0.2">
      <c r="C2359" s="1"/>
      <c r="D2359" s="1"/>
      <c r="E2359" s="1"/>
      <c r="F2359" s="1"/>
      <c r="G2359" s="1"/>
      <c r="H2359" s="1"/>
    </row>
    <row r="2360" spans="3:8" x14ac:dyDescent="0.2">
      <c r="C2360" s="1"/>
      <c r="D2360" s="1"/>
      <c r="E2360" s="1"/>
      <c r="F2360" s="1"/>
      <c r="G2360" s="1"/>
      <c r="H2360" s="1"/>
    </row>
    <row r="2361" spans="3:8" x14ac:dyDescent="0.2">
      <c r="C2361" s="1"/>
      <c r="D2361" s="1"/>
      <c r="E2361" s="1"/>
      <c r="F2361" s="1"/>
      <c r="G2361" s="1"/>
      <c r="H2361" s="1"/>
    </row>
    <row r="2362" spans="3:8" x14ac:dyDescent="0.2">
      <c r="C2362" s="1"/>
      <c r="D2362" s="1"/>
      <c r="E2362" s="1"/>
      <c r="F2362" s="1"/>
      <c r="G2362" s="1"/>
      <c r="H2362" s="1"/>
    </row>
    <row r="2363" spans="3:8" x14ac:dyDescent="0.2">
      <c r="C2363" s="1"/>
      <c r="D2363" s="1"/>
      <c r="E2363" s="1"/>
      <c r="F2363" s="1"/>
      <c r="G2363" s="1"/>
      <c r="H2363" s="1"/>
    </row>
    <row r="2364" spans="3:8" x14ac:dyDescent="0.2">
      <c r="C2364" s="1"/>
      <c r="D2364" s="1"/>
      <c r="E2364" s="1"/>
      <c r="F2364" s="1"/>
      <c r="G2364" s="1"/>
      <c r="H2364" s="1"/>
    </row>
    <row r="2365" spans="3:8" x14ac:dyDescent="0.2">
      <c r="C2365" s="1"/>
      <c r="D2365" s="1"/>
      <c r="E2365" s="1"/>
      <c r="F2365" s="1"/>
      <c r="G2365" s="1"/>
      <c r="H2365" s="1"/>
    </row>
    <row r="2366" spans="3:8" x14ac:dyDescent="0.2">
      <c r="C2366" s="1"/>
      <c r="D2366" s="1"/>
      <c r="E2366" s="1"/>
      <c r="F2366" s="1"/>
      <c r="G2366" s="1"/>
      <c r="H2366" s="1"/>
    </row>
    <row r="2367" spans="3:8" x14ac:dyDescent="0.2">
      <c r="C2367" s="1"/>
      <c r="D2367" s="1"/>
      <c r="E2367" s="1"/>
      <c r="F2367" s="1"/>
      <c r="G2367" s="1"/>
      <c r="H2367" s="1"/>
    </row>
    <row r="2368" spans="3:8" x14ac:dyDescent="0.2">
      <c r="C2368" s="1"/>
      <c r="D2368" s="1"/>
      <c r="E2368" s="1"/>
      <c r="F2368" s="1"/>
      <c r="G2368" s="1"/>
      <c r="H2368" s="1"/>
    </row>
    <row r="2369" spans="3:8" x14ac:dyDescent="0.2">
      <c r="C2369" s="1"/>
      <c r="D2369" s="1"/>
      <c r="E2369" s="1"/>
      <c r="F2369" s="1"/>
      <c r="G2369" s="1"/>
      <c r="H2369" s="1"/>
    </row>
    <row r="2370" spans="3:8" x14ac:dyDescent="0.2">
      <c r="C2370" s="1"/>
      <c r="D2370" s="1"/>
      <c r="E2370" s="1"/>
      <c r="F2370" s="1"/>
      <c r="G2370" s="1"/>
      <c r="H2370" s="1"/>
    </row>
    <row r="2371" spans="3:8" x14ac:dyDescent="0.2">
      <c r="C2371" s="1"/>
      <c r="D2371" s="1"/>
      <c r="E2371" s="1"/>
      <c r="F2371" s="1"/>
      <c r="G2371" s="1"/>
      <c r="H2371" s="1"/>
    </row>
    <row r="2372" spans="3:8" x14ac:dyDescent="0.2">
      <c r="C2372" s="1"/>
      <c r="D2372" s="1"/>
      <c r="E2372" s="1"/>
      <c r="F2372" s="1"/>
      <c r="G2372" s="1"/>
      <c r="H2372" s="1"/>
    </row>
    <row r="2373" spans="3:8" x14ac:dyDescent="0.2">
      <c r="C2373" s="1"/>
      <c r="D2373" s="1"/>
      <c r="E2373" s="1"/>
      <c r="F2373" s="1"/>
      <c r="G2373" s="1"/>
      <c r="H2373" s="1"/>
    </row>
    <row r="2374" spans="3:8" x14ac:dyDescent="0.2">
      <c r="C2374" s="1"/>
      <c r="D2374" s="1"/>
      <c r="E2374" s="1"/>
      <c r="F2374" s="1"/>
      <c r="G2374" s="1"/>
      <c r="H2374" s="1"/>
    </row>
    <row r="2375" spans="3:8" x14ac:dyDescent="0.2">
      <c r="C2375" s="1"/>
      <c r="D2375" s="1"/>
      <c r="E2375" s="1"/>
      <c r="F2375" s="1"/>
      <c r="G2375" s="1"/>
      <c r="H2375" s="1"/>
    </row>
    <row r="2376" spans="3:8" x14ac:dyDescent="0.2">
      <c r="C2376" s="1"/>
      <c r="D2376" s="1"/>
      <c r="E2376" s="1"/>
      <c r="F2376" s="1"/>
      <c r="G2376" s="1"/>
      <c r="H2376" s="1"/>
    </row>
    <row r="2377" spans="3:8" x14ac:dyDescent="0.2">
      <c r="C2377" s="1"/>
      <c r="D2377" s="1"/>
      <c r="E2377" s="1"/>
      <c r="F2377" s="1"/>
      <c r="G2377" s="1"/>
      <c r="H2377" s="1"/>
    </row>
    <row r="2378" spans="3:8" x14ac:dyDescent="0.2">
      <c r="C2378" s="1"/>
      <c r="D2378" s="1"/>
      <c r="E2378" s="1"/>
      <c r="F2378" s="1"/>
      <c r="G2378" s="1"/>
      <c r="H2378" s="1"/>
    </row>
    <row r="2379" spans="3:8" x14ac:dyDescent="0.2">
      <c r="C2379" s="1"/>
      <c r="D2379" s="1"/>
      <c r="E2379" s="1"/>
      <c r="F2379" s="1"/>
      <c r="G2379" s="1"/>
      <c r="H2379" s="1"/>
    </row>
    <row r="2380" spans="3:8" x14ac:dyDescent="0.2">
      <c r="C2380" s="1"/>
      <c r="D2380" s="1"/>
      <c r="E2380" s="1"/>
      <c r="F2380" s="1"/>
      <c r="G2380" s="1"/>
      <c r="H2380" s="1"/>
    </row>
    <row r="2381" spans="3:8" x14ac:dyDescent="0.2">
      <c r="C2381" s="1"/>
      <c r="D2381" s="1"/>
      <c r="E2381" s="1"/>
      <c r="F2381" s="1"/>
      <c r="G2381" s="1"/>
      <c r="H2381" s="1"/>
    </row>
    <row r="2382" spans="3:8" x14ac:dyDescent="0.2">
      <c r="C2382" s="1"/>
      <c r="D2382" s="1"/>
      <c r="E2382" s="1"/>
      <c r="F2382" s="1"/>
      <c r="G2382" s="1"/>
      <c r="H2382" s="1"/>
    </row>
    <row r="2383" spans="3:8" x14ac:dyDescent="0.2">
      <c r="C2383" s="1"/>
      <c r="D2383" s="1"/>
      <c r="E2383" s="1"/>
      <c r="F2383" s="1"/>
      <c r="G2383" s="1"/>
      <c r="H2383" s="1"/>
    </row>
    <row r="2384" spans="3:8" x14ac:dyDescent="0.2">
      <c r="C2384" s="1"/>
      <c r="D2384" s="1"/>
      <c r="E2384" s="1"/>
      <c r="F2384" s="1"/>
      <c r="G2384" s="1"/>
      <c r="H2384" s="1"/>
    </row>
    <row r="2385" spans="3:8" x14ac:dyDescent="0.2">
      <c r="C2385" s="1"/>
      <c r="D2385" s="1"/>
      <c r="E2385" s="1"/>
      <c r="F2385" s="1"/>
      <c r="G2385" s="1"/>
      <c r="H2385" s="1"/>
    </row>
    <row r="2386" spans="3:8" x14ac:dyDescent="0.2">
      <c r="C2386" s="1"/>
      <c r="D2386" s="1"/>
      <c r="E2386" s="1"/>
      <c r="F2386" s="1"/>
      <c r="G2386" s="1"/>
      <c r="H2386" s="1"/>
    </row>
    <row r="2387" spans="3:8" x14ac:dyDescent="0.2">
      <c r="C2387" s="1"/>
      <c r="D2387" s="1"/>
      <c r="E2387" s="1"/>
      <c r="F2387" s="1"/>
      <c r="G2387" s="1"/>
      <c r="H2387" s="1"/>
    </row>
    <row r="2388" spans="3:8" x14ac:dyDescent="0.2">
      <c r="C2388" s="1"/>
      <c r="D2388" s="1"/>
      <c r="E2388" s="1"/>
      <c r="F2388" s="1"/>
      <c r="G2388" s="1"/>
      <c r="H2388" s="1"/>
    </row>
    <row r="2389" spans="3:8" x14ac:dyDescent="0.2">
      <c r="C2389" s="1"/>
      <c r="D2389" s="1"/>
      <c r="E2389" s="1"/>
      <c r="F2389" s="1"/>
      <c r="G2389" s="1"/>
      <c r="H2389" s="1"/>
    </row>
    <row r="2390" spans="3:8" x14ac:dyDescent="0.2">
      <c r="C2390" s="1"/>
      <c r="D2390" s="1"/>
      <c r="E2390" s="1"/>
      <c r="F2390" s="1"/>
      <c r="G2390" s="1"/>
      <c r="H2390" s="1"/>
    </row>
    <row r="2391" spans="3:8" x14ac:dyDescent="0.2">
      <c r="C2391" s="1"/>
      <c r="D2391" s="1"/>
      <c r="E2391" s="1"/>
      <c r="F2391" s="1"/>
      <c r="G2391" s="1"/>
      <c r="H2391" s="1"/>
    </row>
    <row r="2392" spans="3:8" x14ac:dyDescent="0.2">
      <c r="C2392" s="1"/>
      <c r="D2392" s="1"/>
      <c r="E2392" s="1"/>
      <c r="F2392" s="1"/>
      <c r="G2392" s="1"/>
      <c r="H2392" s="1"/>
    </row>
    <row r="2393" spans="3:8" x14ac:dyDescent="0.2">
      <c r="C2393" s="1"/>
      <c r="D2393" s="1"/>
      <c r="E2393" s="1"/>
      <c r="F2393" s="1"/>
      <c r="G2393" s="1"/>
      <c r="H2393" s="1"/>
    </row>
    <row r="2394" spans="3:8" x14ac:dyDescent="0.2">
      <c r="C2394" s="1"/>
      <c r="D2394" s="1"/>
      <c r="E2394" s="1"/>
      <c r="F2394" s="1"/>
      <c r="G2394" s="1"/>
      <c r="H2394" s="1"/>
    </row>
    <row r="2395" spans="3:8" x14ac:dyDescent="0.2">
      <c r="C2395" s="1"/>
      <c r="D2395" s="1"/>
      <c r="E2395" s="1"/>
      <c r="F2395" s="1"/>
      <c r="G2395" s="1"/>
      <c r="H2395" s="1"/>
    </row>
    <row r="2396" spans="3:8" x14ac:dyDescent="0.2">
      <c r="C2396" s="1"/>
      <c r="D2396" s="1"/>
      <c r="E2396" s="1"/>
      <c r="F2396" s="1"/>
      <c r="G2396" s="1"/>
      <c r="H2396" s="1"/>
    </row>
    <row r="2397" spans="3:8" x14ac:dyDescent="0.2">
      <c r="C2397" s="1"/>
      <c r="D2397" s="1"/>
      <c r="E2397" s="1"/>
      <c r="F2397" s="1"/>
      <c r="G2397" s="1"/>
      <c r="H2397" s="1"/>
    </row>
    <row r="2398" spans="3:8" x14ac:dyDescent="0.2">
      <c r="C2398" s="1"/>
      <c r="D2398" s="1"/>
      <c r="E2398" s="1"/>
      <c r="F2398" s="1"/>
      <c r="G2398" s="1"/>
      <c r="H2398" s="1"/>
    </row>
    <row r="2399" spans="3:8" x14ac:dyDescent="0.2">
      <c r="C2399" s="1"/>
      <c r="D2399" s="1"/>
      <c r="E2399" s="1"/>
      <c r="F2399" s="1"/>
      <c r="G2399" s="1"/>
      <c r="H2399" s="1"/>
    </row>
    <row r="2400" spans="3:8" x14ac:dyDescent="0.2">
      <c r="C2400" s="1"/>
      <c r="D2400" s="1"/>
      <c r="E2400" s="1"/>
      <c r="F2400" s="1"/>
      <c r="G2400" s="1"/>
      <c r="H2400" s="1"/>
    </row>
    <row r="2401" spans="3:8" x14ac:dyDescent="0.2">
      <c r="C2401" s="1"/>
      <c r="D2401" s="1"/>
      <c r="E2401" s="1"/>
      <c r="F2401" s="1"/>
      <c r="G2401" s="1"/>
      <c r="H2401" s="1"/>
    </row>
    <row r="2402" spans="3:8" x14ac:dyDescent="0.2">
      <c r="C2402" s="1"/>
      <c r="D2402" s="1"/>
      <c r="E2402" s="1"/>
      <c r="F2402" s="1"/>
      <c r="G2402" s="1"/>
      <c r="H2402" s="1"/>
    </row>
    <row r="2403" spans="3:8" x14ac:dyDescent="0.2">
      <c r="C2403" s="1"/>
      <c r="D2403" s="1"/>
      <c r="E2403" s="1"/>
      <c r="F2403" s="1"/>
      <c r="G2403" s="1"/>
      <c r="H2403" s="1"/>
    </row>
    <row r="2404" spans="3:8" x14ac:dyDescent="0.2">
      <c r="C2404" s="1"/>
      <c r="D2404" s="1"/>
      <c r="E2404" s="1"/>
      <c r="F2404" s="1"/>
      <c r="G2404" s="1"/>
      <c r="H2404" s="1"/>
    </row>
    <row r="2405" spans="3:8" x14ac:dyDescent="0.2">
      <c r="C2405" s="1"/>
      <c r="D2405" s="1"/>
      <c r="E2405" s="1"/>
      <c r="F2405" s="1"/>
      <c r="G2405" s="1"/>
      <c r="H2405" s="1"/>
    </row>
    <row r="2406" spans="3:8" x14ac:dyDescent="0.2">
      <c r="C2406" s="1"/>
      <c r="D2406" s="1"/>
      <c r="E2406" s="1"/>
      <c r="F2406" s="1"/>
      <c r="G2406" s="1"/>
      <c r="H2406" s="1"/>
    </row>
    <row r="2407" spans="3:8" x14ac:dyDescent="0.2">
      <c r="C2407" s="1"/>
      <c r="D2407" s="1"/>
      <c r="E2407" s="1"/>
      <c r="F2407" s="1"/>
      <c r="G2407" s="1"/>
      <c r="H2407" s="1"/>
    </row>
    <row r="2408" spans="3:8" x14ac:dyDescent="0.2">
      <c r="C2408" s="1"/>
      <c r="D2408" s="1"/>
      <c r="E2408" s="1"/>
      <c r="F2408" s="1"/>
      <c r="G2408" s="1"/>
      <c r="H2408" s="1"/>
    </row>
    <row r="2409" spans="3:8" x14ac:dyDescent="0.2">
      <c r="C2409" s="1"/>
      <c r="D2409" s="1"/>
      <c r="E2409" s="1"/>
      <c r="F2409" s="1"/>
      <c r="G2409" s="1"/>
      <c r="H2409" s="1"/>
    </row>
    <row r="2410" spans="3:8" x14ac:dyDescent="0.2">
      <c r="C2410" s="1"/>
      <c r="D2410" s="1"/>
      <c r="E2410" s="1"/>
      <c r="F2410" s="1"/>
      <c r="G2410" s="1"/>
      <c r="H2410" s="1"/>
    </row>
    <row r="2411" spans="3:8" x14ac:dyDescent="0.2">
      <c r="C2411" s="1"/>
      <c r="D2411" s="1"/>
      <c r="E2411" s="1"/>
      <c r="F2411" s="1"/>
      <c r="G2411" s="1"/>
      <c r="H2411" s="1"/>
    </row>
    <row r="2412" spans="3:8" x14ac:dyDescent="0.2">
      <c r="C2412" s="1"/>
      <c r="D2412" s="1"/>
      <c r="E2412" s="1"/>
      <c r="F2412" s="1"/>
      <c r="G2412" s="1"/>
      <c r="H2412" s="1"/>
    </row>
    <row r="2413" spans="3:8" x14ac:dyDescent="0.2">
      <c r="C2413" s="1"/>
      <c r="D2413" s="1"/>
      <c r="E2413" s="1"/>
      <c r="F2413" s="1"/>
      <c r="G2413" s="1"/>
      <c r="H2413" s="1"/>
    </row>
    <row r="2414" spans="3:8" x14ac:dyDescent="0.2">
      <c r="C2414" s="1"/>
      <c r="D2414" s="1"/>
      <c r="E2414" s="1"/>
      <c r="F2414" s="1"/>
      <c r="G2414" s="1"/>
      <c r="H2414" s="1"/>
    </row>
    <row r="2415" spans="3:8" x14ac:dyDescent="0.2">
      <c r="C2415" s="1"/>
      <c r="D2415" s="1"/>
      <c r="E2415" s="1"/>
      <c r="F2415" s="1"/>
      <c r="G2415" s="1"/>
      <c r="H2415" s="1"/>
    </row>
    <row r="2416" spans="3:8" x14ac:dyDescent="0.2">
      <c r="C2416" s="1"/>
      <c r="D2416" s="1"/>
      <c r="E2416" s="1"/>
      <c r="F2416" s="1"/>
      <c r="G2416" s="1"/>
      <c r="H2416" s="1"/>
    </row>
    <row r="2417" spans="3:8" x14ac:dyDescent="0.2">
      <c r="C2417" s="1"/>
      <c r="D2417" s="1"/>
      <c r="E2417" s="1"/>
      <c r="F2417" s="1"/>
      <c r="G2417" s="1"/>
      <c r="H2417" s="1"/>
    </row>
    <row r="2418" spans="3:8" x14ac:dyDescent="0.2">
      <c r="C2418" s="1"/>
      <c r="D2418" s="1"/>
      <c r="E2418" s="1"/>
      <c r="F2418" s="1"/>
      <c r="G2418" s="1"/>
      <c r="H2418" s="1"/>
    </row>
    <row r="2419" spans="3:8" x14ac:dyDescent="0.2">
      <c r="C2419" s="1"/>
      <c r="D2419" s="1"/>
      <c r="E2419" s="1"/>
      <c r="F2419" s="1"/>
      <c r="G2419" s="1"/>
      <c r="H2419" s="1"/>
    </row>
    <row r="2420" spans="3:8" x14ac:dyDescent="0.2">
      <c r="C2420" s="1"/>
      <c r="D2420" s="1"/>
      <c r="E2420" s="1"/>
      <c r="F2420" s="1"/>
      <c r="G2420" s="1"/>
      <c r="H2420" s="1"/>
    </row>
    <row r="2421" spans="3:8" x14ac:dyDescent="0.2">
      <c r="C2421" s="1"/>
      <c r="D2421" s="1"/>
      <c r="E2421" s="1"/>
      <c r="F2421" s="1"/>
      <c r="G2421" s="1"/>
      <c r="H2421" s="1"/>
    </row>
    <row r="2422" spans="3:8" x14ac:dyDescent="0.2">
      <c r="C2422" s="1"/>
      <c r="D2422" s="1"/>
      <c r="E2422" s="1"/>
      <c r="F2422" s="1"/>
      <c r="G2422" s="1"/>
      <c r="H2422" s="1"/>
    </row>
    <row r="2423" spans="3:8" x14ac:dyDescent="0.2">
      <c r="C2423" s="1"/>
      <c r="D2423" s="1"/>
      <c r="E2423" s="1"/>
      <c r="F2423" s="1"/>
      <c r="G2423" s="1"/>
      <c r="H2423" s="1"/>
    </row>
    <row r="2424" spans="3:8" x14ac:dyDescent="0.2">
      <c r="C2424" s="1"/>
      <c r="D2424" s="1"/>
      <c r="E2424" s="1"/>
      <c r="F2424" s="1"/>
      <c r="G2424" s="1"/>
      <c r="H2424" s="1"/>
    </row>
    <row r="2425" spans="3:8" x14ac:dyDescent="0.2">
      <c r="C2425" s="1"/>
      <c r="D2425" s="1"/>
      <c r="E2425" s="1"/>
      <c r="F2425" s="1"/>
      <c r="G2425" s="1"/>
      <c r="H2425" s="1"/>
    </row>
    <row r="2426" spans="3:8" x14ac:dyDescent="0.2">
      <c r="C2426" s="1"/>
      <c r="D2426" s="1"/>
      <c r="E2426" s="1"/>
      <c r="F2426" s="1"/>
      <c r="G2426" s="1"/>
      <c r="H2426" s="1"/>
    </row>
    <row r="2427" spans="3:8" x14ac:dyDescent="0.2">
      <c r="C2427" s="1"/>
      <c r="D2427" s="1"/>
      <c r="E2427" s="1"/>
      <c r="F2427" s="1"/>
      <c r="G2427" s="1"/>
      <c r="H2427" s="1"/>
    </row>
    <row r="2428" spans="3:8" x14ac:dyDescent="0.2">
      <c r="C2428" s="1"/>
      <c r="D2428" s="1"/>
      <c r="E2428" s="1"/>
      <c r="F2428" s="1"/>
      <c r="G2428" s="1"/>
      <c r="H2428" s="1"/>
    </row>
    <row r="2429" spans="3:8" x14ac:dyDescent="0.2">
      <c r="C2429" s="1"/>
      <c r="D2429" s="1"/>
      <c r="E2429" s="1"/>
      <c r="F2429" s="1"/>
      <c r="G2429" s="1"/>
      <c r="H2429" s="1"/>
    </row>
    <row r="2430" spans="3:8" x14ac:dyDescent="0.2">
      <c r="C2430" s="1"/>
      <c r="D2430" s="1"/>
      <c r="E2430" s="1"/>
      <c r="F2430" s="1"/>
      <c r="G2430" s="1"/>
      <c r="H2430" s="1"/>
    </row>
    <row r="2431" spans="3:8" x14ac:dyDescent="0.2">
      <c r="C2431" s="1"/>
      <c r="D2431" s="1"/>
      <c r="E2431" s="1"/>
      <c r="F2431" s="1"/>
      <c r="G2431" s="1"/>
      <c r="H2431" s="1"/>
    </row>
    <row r="2432" spans="3:8" x14ac:dyDescent="0.2">
      <c r="C2432" s="1"/>
      <c r="D2432" s="1"/>
      <c r="E2432" s="1"/>
      <c r="F2432" s="1"/>
      <c r="G2432" s="1"/>
      <c r="H2432" s="1"/>
    </row>
    <row r="2433" spans="3:8" x14ac:dyDescent="0.2">
      <c r="C2433" s="1"/>
      <c r="D2433" s="1"/>
      <c r="E2433" s="1"/>
      <c r="F2433" s="1"/>
      <c r="G2433" s="1"/>
      <c r="H2433" s="1"/>
    </row>
    <row r="2434" spans="3:8" x14ac:dyDescent="0.2">
      <c r="C2434" s="1"/>
      <c r="D2434" s="1"/>
      <c r="E2434" s="1"/>
      <c r="F2434" s="1"/>
      <c r="G2434" s="1"/>
      <c r="H2434" s="1"/>
    </row>
    <row r="2435" spans="3:8" x14ac:dyDescent="0.2">
      <c r="C2435" s="1"/>
      <c r="D2435" s="1"/>
      <c r="E2435" s="1"/>
      <c r="F2435" s="1"/>
      <c r="G2435" s="1"/>
      <c r="H2435" s="1"/>
    </row>
    <row r="2436" spans="3:8" x14ac:dyDescent="0.2">
      <c r="C2436" s="1"/>
      <c r="D2436" s="1"/>
      <c r="E2436" s="1"/>
      <c r="F2436" s="1"/>
      <c r="G2436" s="1"/>
      <c r="H2436" s="1"/>
    </row>
    <row r="2437" spans="3:8" x14ac:dyDescent="0.2">
      <c r="C2437" s="1"/>
      <c r="D2437" s="1"/>
      <c r="E2437" s="1"/>
      <c r="F2437" s="1"/>
      <c r="G2437" s="1"/>
      <c r="H2437" s="1"/>
    </row>
    <row r="2438" spans="3:8" x14ac:dyDescent="0.2">
      <c r="C2438" s="1"/>
      <c r="D2438" s="1"/>
      <c r="E2438" s="1"/>
      <c r="F2438" s="1"/>
      <c r="G2438" s="1"/>
      <c r="H2438" s="1"/>
    </row>
    <row r="2439" spans="3:8" x14ac:dyDescent="0.2">
      <c r="C2439" s="1"/>
      <c r="D2439" s="1"/>
      <c r="E2439" s="1"/>
      <c r="F2439" s="1"/>
      <c r="G2439" s="1"/>
      <c r="H2439" s="1"/>
    </row>
    <row r="2440" spans="3:8" x14ac:dyDescent="0.2">
      <c r="C2440" s="1"/>
      <c r="D2440" s="1"/>
      <c r="E2440" s="1"/>
      <c r="F2440" s="1"/>
      <c r="G2440" s="1"/>
      <c r="H2440" s="1"/>
    </row>
    <row r="2441" spans="3:8" x14ac:dyDescent="0.2">
      <c r="C2441" s="1"/>
      <c r="D2441" s="1"/>
      <c r="E2441" s="1"/>
      <c r="F2441" s="1"/>
      <c r="G2441" s="1"/>
      <c r="H2441" s="1"/>
    </row>
    <row r="2442" spans="3:8" x14ac:dyDescent="0.2">
      <c r="C2442" s="1"/>
      <c r="D2442" s="1"/>
      <c r="E2442" s="1"/>
      <c r="F2442" s="1"/>
      <c r="G2442" s="1"/>
      <c r="H2442" s="1"/>
    </row>
    <row r="2443" spans="3:8" x14ac:dyDescent="0.2">
      <c r="C2443" s="1"/>
      <c r="D2443" s="1"/>
      <c r="E2443" s="1"/>
      <c r="F2443" s="1"/>
      <c r="G2443" s="1"/>
      <c r="H2443" s="1"/>
    </row>
    <row r="2444" spans="3:8" x14ac:dyDescent="0.2">
      <c r="C2444" s="1"/>
      <c r="D2444" s="1"/>
      <c r="E2444" s="1"/>
      <c r="F2444" s="1"/>
      <c r="G2444" s="1"/>
      <c r="H2444" s="1"/>
    </row>
    <row r="2445" spans="3:8" x14ac:dyDescent="0.2">
      <c r="C2445" s="1"/>
      <c r="D2445" s="1"/>
      <c r="E2445" s="1"/>
      <c r="F2445" s="1"/>
      <c r="G2445" s="1"/>
      <c r="H2445" s="1"/>
    </row>
    <row r="2446" spans="3:8" x14ac:dyDescent="0.2">
      <c r="C2446" s="1"/>
      <c r="D2446" s="1"/>
      <c r="E2446" s="1"/>
      <c r="F2446" s="1"/>
      <c r="G2446" s="1"/>
      <c r="H2446" s="1"/>
    </row>
    <row r="2447" spans="3:8" x14ac:dyDescent="0.2">
      <c r="C2447" s="1"/>
      <c r="D2447" s="1"/>
      <c r="E2447" s="1"/>
      <c r="F2447" s="1"/>
      <c r="G2447" s="1"/>
      <c r="H2447" s="1"/>
    </row>
    <row r="2448" spans="3:8" x14ac:dyDescent="0.2">
      <c r="C2448" s="1"/>
      <c r="D2448" s="1"/>
      <c r="E2448" s="1"/>
      <c r="F2448" s="1"/>
      <c r="G2448" s="1"/>
      <c r="H2448" s="1"/>
    </row>
    <row r="2449" spans="3:8" x14ac:dyDescent="0.2">
      <c r="C2449" s="1"/>
      <c r="D2449" s="1"/>
      <c r="E2449" s="1"/>
      <c r="F2449" s="1"/>
      <c r="G2449" s="1"/>
      <c r="H2449" s="1"/>
    </row>
    <row r="2450" spans="3:8" x14ac:dyDescent="0.2">
      <c r="C2450" s="1"/>
      <c r="D2450" s="1"/>
      <c r="E2450" s="1"/>
      <c r="F2450" s="1"/>
      <c r="G2450" s="1"/>
      <c r="H2450" s="1"/>
    </row>
    <row r="2451" spans="3:8" x14ac:dyDescent="0.2">
      <c r="C2451" s="1"/>
      <c r="D2451" s="1"/>
      <c r="E2451" s="1"/>
      <c r="F2451" s="1"/>
      <c r="G2451" s="1"/>
      <c r="H2451" s="1"/>
    </row>
    <row r="2452" spans="3:8" x14ac:dyDescent="0.2">
      <c r="C2452" s="1"/>
      <c r="D2452" s="1"/>
      <c r="E2452" s="1"/>
      <c r="F2452" s="1"/>
      <c r="G2452" s="1"/>
      <c r="H2452" s="1"/>
    </row>
    <row r="2453" spans="3:8" x14ac:dyDescent="0.2">
      <c r="C2453" s="1"/>
      <c r="D2453" s="1"/>
      <c r="E2453" s="1"/>
      <c r="F2453" s="1"/>
      <c r="G2453" s="1"/>
      <c r="H2453" s="1"/>
    </row>
    <row r="2454" spans="3:8" x14ac:dyDescent="0.2">
      <c r="C2454" s="1"/>
      <c r="D2454" s="1"/>
      <c r="E2454" s="1"/>
      <c r="F2454" s="1"/>
      <c r="G2454" s="1"/>
      <c r="H2454" s="1"/>
    </row>
    <row r="2455" spans="3:8" x14ac:dyDescent="0.2">
      <c r="C2455" s="1"/>
      <c r="D2455" s="1"/>
      <c r="E2455" s="1"/>
      <c r="F2455" s="1"/>
      <c r="G2455" s="1"/>
      <c r="H2455" s="1"/>
    </row>
    <row r="2456" spans="3:8" x14ac:dyDescent="0.2">
      <c r="C2456" s="1"/>
      <c r="D2456" s="1"/>
      <c r="E2456" s="1"/>
      <c r="F2456" s="1"/>
      <c r="G2456" s="1"/>
      <c r="H2456" s="1"/>
    </row>
    <row r="2457" spans="3:8" x14ac:dyDescent="0.2">
      <c r="C2457" s="1"/>
      <c r="D2457" s="1"/>
      <c r="E2457" s="1"/>
      <c r="F2457" s="1"/>
      <c r="G2457" s="1"/>
      <c r="H2457" s="1"/>
    </row>
    <row r="2458" spans="3:8" x14ac:dyDescent="0.2">
      <c r="C2458" s="1"/>
      <c r="D2458" s="1"/>
      <c r="E2458" s="1"/>
      <c r="F2458" s="1"/>
      <c r="G2458" s="1"/>
      <c r="H2458" s="1"/>
    </row>
    <row r="2459" spans="3:8" x14ac:dyDescent="0.2">
      <c r="C2459" s="1"/>
      <c r="D2459" s="1"/>
      <c r="E2459" s="1"/>
      <c r="F2459" s="1"/>
      <c r="G2459" s="1"/>
      <c r="H2459" s="1"/>
    </row>
    <row r="2460" spans="3:8" x14ac:dyDescent="0.2">
      <c r="C2460" s="1"/>
      <c r="D2460" s="1"/>
      <c r="E2460" s="1"/>
      <c r="F2460" s="1"/>
      <c r="G2460" s="1"/>
      <c r="H2460" s="1"/>
    </row>
    <row r="2461" spans="3:8" x14ac:dyDescent="0.2">
      <c r="C2461" s="1"/>
      <c r="D2461" s="1"/>
      <c r="E2461" s="1"/>
      <c r="F2461" s="1"/>
      <c r="G2461" s="1"/>
      <c r="H2461" s="1"/>
    </row>
    <row r="2462" spans="3:8" x14ac:dyDescent="0.2">
      <c r="C2462" s="1"/>
      <c r="D2462" s="1"/>
      <c r="E2462" s="1"/>
      <c r="F2462" s="1"/>
      <c r="G2462" s="1"/>
      <c r="H2462" s="1"/>
    </row>
    <row r="2463" spans="3:8" x14ac:dyDescent="0.2">
      <c r="C2463" s="1"/>
      <c r="D2463" s="1"/>
      <c r="E2463" s="1"/>
      <c r="F2463" s="1"/>
      <c r="G2463" s="1"/>
      <c r="H2463" s="1"/>
    </row>
    <row r="2464" spans="3:8" x14ac:dyDescent="0.2">
      <c r="C2464" s="1"/>
      <c r="D2464" s="1"/>
      <c r="E2464" s="1"/>
      <c r="F2464" s="1"/>
      <c r="G2464" s="1"/>
      <c r="H2464" s="1"/>
    </row>
    <row r="2465" spans="3:8" x14ac:dyDescent="0.2">
      <c r="C2465" s="1"/>
      <c r="D2465" s="1"/>
      <c r="E2465" s="1"/>
      <c r="F2465" s="1"/>
      <c r="G2465" s="1"/>
      <c r="H2465" s="1"/>
    </row>
    <row r="2466" spans="3:8" x14ac:dyDescent="0.2">
      <c r="C2466" s="1"/>
      <c r="D2466" s="1"/>
      <c r="E2466" s="1"/>
      <c r="F2466" s="1"/>
      <c r="G2466" s="1"/>
      <c r="H2466" s="1"/>
    </row>
    <row r="2467" spans="3:8" x14ac:dyDescent="0.2">
      <c r="C2467" s="1"/>
      <c r="D2467" s="1"/>
      <c r="E2467" s="1"/>
      <c r="F2467" s="1"/>
      <c r="G2467" s="1"/>
      <c r="H2467" s="1"/>
    </row>
    <row r="2468" spans="3:8" x14ac:dyDescent="0.2">
      <c r="C2468" s="1"/>
      <c r="D2468" s="1"/>
      <c r="E2468" s="1"/>
      <c r="F2468" s="1"/>
      <c r="G2468" s="1"/>
      <c r="H2468" s="1"/>
    </row>
    <row r="2469" spans="3:8" x14ac:dyDescent="0.2">
      <c r="C2469" s="1"/>
      <c r="D2469" s="1"/>
      <c r="E2469" s="1"/>
      <c r="F2469" s="1"/>
      <c r="G2469" s="1"/>
      <c r="H2469" s="1"/>
    </row>
    <row r="2470" spans="3:8" x14ac:dyDescent="0.2">
      <c r="C2470" s="1"/>
      <c r="D2470" s="1"/>
      <c r="E2470" s="1"/>
      <c r="F2470" s="1"/>
      <c r="G2470" s="1"/>
      <c r="H2470" s="1"/>
    </row>
    <row r="2471" spans="3:8" x14ac:dyDescent="0.2">
      <c r="C2471" s="1"/>
      <c r="D2471" s="1"/>
      <c r="E2471" s="1"/>
      <c r="F2471" s="1"/>
      <c r="G2471" s="1"/>
      <c r="H2471" s="1"/>
    </row>
    <row r="2472" spans="3:8" x14ac:dyDescent="0.2">
      <c r="C2472" s="1"/>
      <c r="D2472" s="1"/>
      <c r="E2472" s="1"/>
      <c r="F2472" s="1"/>
      <c r="G2472" s="1"/>
      <c r="H2472" s="1"/>
    </row>
    <row r="2473" spans="3:8" x14ac:dyDescent="0.2">
      <c r="C2473" s="1"/>
      <c r="D2473" s="1"/>
      <c r="E2473" s="1"/>
      <c r="F2473" s="1"/>
      <c r="G2473" s="1"/>
      <c r="H2473" s="1"/>
    </row>
    <row r="2474" spans="3:8" x14ac:dyDescent="0.2">
      <c r="C2474" s="1"/>
      <c r="D2474" s="1"/>
      <c r="E2474" s="1"/>
      <c r="F2474" s="1"/>
      <c r="G2474" s="1"/>
      <c r="H2474" s="1"/>
    </row>
    <row r="2475" spans="3:8" x14ac:dyDescent="0.2">
      <c r="C2475" s="1"/>
      <c r="D2475" s="1"/>
      <c r="E2475" s="1"/>
      <c r="F2475" s="1"/>
      <c r="G2475" s="1"/>
      <c r="H2475" s="1"/>
    </row>
    <row r="2476" spans="3:8" x14ac:dyDescent="0.2">
      <c r="C2476" s="1"/>
      <c r="D2476" s="1"/>
      <c r="E2476" s="1"/>
      <c r="F2476" s="1"/>
      <c r="G2476" s="1"/>
      <c r="H2476" s="1"/>
    </row>
    <row r="2477" spans="3:8" x14ac:dyDescent="0.2">
      <c r="C2477" s="1"/>
      <c r="D2477" s="1"/>
      <c r="E2477" s="1"/>
      <c r="F2477" s="1"/>
      <c r="G2477" s="1"/>
      <c r="H2477" s="1"/>
    </row>
    <row r="2478" spans="3:8" x14ac:dyDescent="0.2">
      <c r="C2478" s="1"/>
      <c r="D2478" s="1"/>
      <c r="E2478" s="1"/>
      <c r="F2478" s="1"/>
      <c r="G2478" s="1"/>
      <c r="H2478" s="1"/>
    </row>
    <row r="2479" spans="3:8" x14ac:dyDescent="0.2">
      <c r="C2479" s="1"/>
      <c r="D2479" s="1"/>
      <c r="E2479" s="1"/>
      <c r="F2479" s="1"/>
      <c r="G2479" s="1"/>
      <c r="H2479" s="1"/>
    </row>
    <row r="2480" spans="3:8" x14ac:dyDescent="0.2">
      <c r="C2480" s="1"/>
      <c r="D2480" s="1"/>
      <c r="E2480" s="1"/>
      <c r="F2480" s="1"/>
      <c r="G2480" s="1"/>
      <c r="H2480" s="1"/>
    </row>
    <row r="2481" spans="3:8" x14ac:dyDescent="0.2">
      <c r="C2481" s="1"/>
      <c r="D2481" s="1"/>
      <c r="E2481" s="1"/>
      <c r="F2481" s="1"/>
      <c r="G2481" s="1"/>
      <c r="H2481" s="1"/>
    </row>
    <row r="2482" spans="3:8" x14ac:dyDescent="0.2">
      <c r="C2482" s="1"/>
      <c r="D2482" s="1"/>
      <c r="E2482" s="1"/>
      <c r="F2482" s="1"/>
      <c r="G2482" s="1"/>
      <c r="H2482" s="1"/>
    </row>
    <row r="2483" spans="3:8" x14ac:dyDescent="0.2">
      <c r="C2483" s="1"/>
      <c r="D2483" s="1"/>
      <c r="E2483" s="1"/>
      <c r="F2483" s="1"/>
      <c r="G2483" s="1"/>
      <c r="H2483" s="1"/>
    </row>
    <row r="2484" spans="3:8" x14ac:dyDescent="0.2">
      <c r="C2484" s="1"/>
      <c r="D2484" s="1"/>
      <c r="E2484" s="1"/>
      <c r="F2484" s="1"/>
      <c r="G2484" s="1"/>
      <c r="H2484" s="1"/>
    </row>
    <row r="2485" spans="3:8" x14ac:dyDescent="0.2">
      <c r="C2485" s="1"/>
      <c r="D2485" s="1"/>
      <c r="E2485" s="1"/>
      <c r="F2485" s="1"/>
      <c r="G2485" s="1"/>
      <c r="H2485" s="1"/>
    </row>
    <row r="2486" spans="3:8" x14ac:dyDescent="0.2">
      <c r="C2486" s="1"/>
      <c r="D2486" s="1"/>
      <c r="E2486" s="1"/>
      <c r="F2486" s="1"/>
      <c r="G2486" s="1"/>
      <c r="H2486" s="1"/>
    </row>
    <row r="2487" spans="3:8" x14ac:dyDescent="0.2">
      <c r="C2487" s="1"/>
      <c r="D2487" s="1"/>
      <c r="E2487" s="1"/>
      <c r="F2487" s="1"/>
      <c r="G2487" s="1"/>
      <c r="H2487" s="1"/>
    </row>
    <row r="2488" spans="3:8" x14ac:dyDescent="0.2">
      <c r="C2488" s="1"/>
      <c r="D2488" s="1"/>
      <c r="E2488" s="1"/>
      <c r="F2488" s="1"/>
      <c r="G2488" s="1"/>
      <c r="H2488" s="1"/>
    </row>
    <row r="2489" spans="3:8" x14ac:dyDescent="0.2">
      <c r="C2489" s="1"/>
      <c r="D2489" s="1"/>
      <c r="E2489" s="1"/>
      <c r="F2489" s="1"/>
      <c r="G2489" s="1"/>
      <c r="H2489" s="1"/>
    </row>
    <row r="2490" spans="3:8" x14ac:dyDescent="0.2">
      <c r="C2490" s="1"/>
      <c r="D2490" s="1"/>
      <c r="E2490" s="1"/>
      <c r="F2490" s="1"/>
      <c r="G2490" s="1"/>
      <c r="H2490" s="1"/>
    </row>
    <row r="2491" spans="3:8" x14ac:dyDescent="0.2">
      <c r="C2491" s="1"/>
      <c r="D2491" s="1"/>
      <c r="E2491" s="1"/>
      <c r="F2491" s="1"/>
      <c r="G2491" s="1"/>
      <c r="H2491" s="1"/>
    </row>
    <row r="2492" spans="3:8" x14ac:dyDescent="0.2">
      <c r="C2492" s="1"/>
      <c r="D2492" s="1"/>
      <c r="E2492" s="1"/>
      <c r="F2492" s="1"/>
      <c r="G2492" s="1"/>
      <c r="H2492" s="1"/>
    </row>
    <row r="2493" spans="3:8" x14ac:dyDescent="0.2">
      <c r="C2493" s="1"/>
      <c r="D2493" s="1"/>
      <c r="E2493" s="1"/>
      <c r="F2493" s="1"/>
      <c r="G2493" s="1"/>
      <c r="H2493" s="1"/>
    </row>
    <row r="2494" spans="3:8" x14ac:dyDescent="0.2">
      <c r="C2494" s="1"/>
      <c r="D2494" s="1"/>
      <c r="E2494" s="1"/>
      <c r="F2494" s="1"/>
      <c r="G2494" s="1"/>
      <c r="H2494" s="1"/>
    </row>
    <row r="2495" spans="3:8" x14ac:dyDescent="0.2">
      <c r="C2495" s="1"/>
      <c r="D2495" s="1"/>
      <c r="E2495" s="1"/>
      <c r="F2495" s="1"/>
      <c r="G2495" s="1"/>
      <c r="H2495" s="1"/>
    </row>
    <row r="2496" spans="3:8" x14ac:dyDescent="0.2">
      <c r="C2496" s="1"/>
      <c r="D2496" s="1"/>
      <c r="E2496" s="1"/>
      <c r="F2496" s="1"/>
      <c r="G2496" s="1"/>
      <c r="H2496" s="1"/>
    </row>
    <row r="2497" spans="3:8" x14ac:dyDescent="0.2">
      <c r="C2497" s="1"/>
      <c r="D2497" s="1"/>
      <c r="E2497" s="1"/>
      <c r="F2497" s="1"/>
      <c r="G2497" s="1"/>
      <c r="H2497" s="1"/>
    </row>
    <row r="2498" spans="3:8" x14ac:dyDescent="0.2">
      <c r="C2498" s="1"/>
      <c r="D2498" s="1"/>
      <c r="E2498" s="1"/>
      <c r="F2498" s="1"/>
      <c r="G2498" s="1"/>
      <c r="H2498" s="1"/>
    </row>
    <row r="2499" spans="3:8" x14ac:dyDescent="0.2">
      <c r="C2499" s="1"/>
      <c r="D2499" s="1"/>
      <c r="E2499" s="1"/>
      <c r="F2499" s="1"/>
      <c r="G2499" s="1"/>
      <c r="H2499" s="1"/>
    </row>
    <row r="2500" spans="3:8" x14ac:dyDescent="0.2">
      <c r="C2500" s="1"/>
      <c r="D2500" s="1"/>
      <c r="E2500" s="1"/>
      <c r="F2500" s="1"/>
      <c r="G2500" s="1"/>
      <c r="H2500" s="1"/>
    </row>
    <row r="2501" spans="3:8" x14ac:dyDescent="0.2">
      <c r="C2501" s="1"/>
      <c r="D2501" s="1"/>
      <c r="E2501" s="1"/>
      <c r="F2501" s="1"/>
      <c r="G2501" s="1"/>
      <c r="H2501" s="1"/>
    </row>
    <row r="2502" spans="3:8" x14ac:dyDescent="0.2">
      <c r="C2502" s="1"/>
      <c r="D2502" s="1"/>
      <c r="E2502" s="1"/>
      <c r="F2502" s="1"/>
      <c r="G2502" s="1"/>
      <c r="H2502" s="1"/>
    </row>
    <row r="2503" spans="3:8" x14ac:dyDescent="0.2">
      <c r="C2503" s="1"/>
      <c r="D2503" s="1"/>
      <c r="E2503" s="1"/>
      <c r="F2503" s="1"/>
      <c r="G2503" s="1"/>
      <c r="H2503" s="1"/>
    </row>
    <row r="2504" spans="3:8" x14ac:dyDescent="0.2">
      <c r="C2504" s="1"/>
      <c r="D2504" s="1"/>
      <c r="E2504" s="1"/>
      <c r="F2504" s="1"/>
      <c r="G2504" s="1"/>
      <c r="H2504" s="1"/>
    </row>
    <row r="2505" spans="3:8" x14ac:dyDescent="0.2">
      <c r="C2505" s="1"/>
      <c r="D2505" s="1"/>
      <c r="E2505" s="1"/>
      <c r="F2505" s="1"/>
      <c r="G2505" s="1"/>
      <c r="H2505" s="1"/>
    </row>
    <row r="2506" spans="3:8" x14ac:dyDescent="0.2">
      <c r="C2506" s="1"/>
      <c r="D2506" s="1"/>
      <c r="E2506" s="1"/>
      <c r="F2506" s="1"/>
      <c r="G2506" s="1"/>
      <c r="H2506" s="1"/>
    </row>
    <row r="2507" spans="3:8" x14ac:dyDescent="0.2">
      <c r="C2507" s="1"/>
      <c r="D2507" s="1"/>
      <c r="E2507" s="1"/>
      <c r="F2507" s="1"/>
      <c r="G2507" s="1"/>
      <c r="H2507" s="1"/>
    </row>
    <row r="2508" spans="3:8" x14ac:dyDescent="0.2">
      <c r="C2508" s="1"/>
      <c r="D2508" s="1"/>
      <c r="E2508" s="1"/>
      <c r="F2508" s="1"/>
      <c r="G2508" s="1"/>
      <c r="H2508" s="1"/>
    </row>
    <row r="2509" spans="3:8" x14ac:dyDescent="0.2">
      <c r="C2509" s="1"/>
      <c r="D2509" s="1"/>
      <c r="E2509" s="1"/>
      <c r="F2509" s="1"/>
      <c r="G2509" s="1"/>
      <c r="H2509" s="1"/>
    </row>
    <row r="2510" spans="3:8" x14ac:dyDescent="0.2">
      <c r="C2510" s="1"/>
      <c r="D2510" s="1"/>
      <c r="E2510" s="1"/>
      <c r="F2510" s="1"/>
      <c r="G2510" s="1"/>
      <c r="H2510" s="1"/>
    </row>
    <row r="2511" spans="3:8" x14ac:dyDescent="0.2">
      <c r="C2511" s="1"/>
      <c r="D2511" s="1"/>
      <c r="E2511" s="1"/>
      <c r="F2511" s="1"/>
      <c r="G2511" s="1"/>
      <c r="H2511" s="1"/>
    </row>
    <row r="2512" spans="3:8" x14ac:dyDescent="0.2">
      <c r="C2512" s="1"/>
      <c r="D2512" s="1"/>
      <c r="E2512" s="1"/>
      <c r="F2512" s="1"/>
      <c r="G2512" s="1"/>
      <c r="H2512" s="1"/>
    </row>
    <row r="2513" spans="3:8" x14ac:dyDescent="0.2">
      <c r="C2513" s="1"/>
      <c r="D2513" s="1"/>
      <c r="E2513" s="1"/>
      <c r="F2513" s="1"/>
      <c r="G2513" s="1"/>
      <c r="H2513" s="1"/>
    </row>
    <row r="2514" spans="3:8" x14ac:dyDescent="0.2">
      <c r="C2514" s="1"/>
      <c r="D2514" s="1"/>
      <c r="E2514" s="1"/>
      <c r="F2514" s="1"/>
      <c r="G2514" s="1"/>
      <c r="H2514" s="1"/>
    </row>
    <row r="2515" spans="3:8" x14ac:dyDescent="0.2">
      <c r="C2515" s="1"/>
      <c r="D2515" s="1"/>
      <c r="E2515" s="1"/>
      <c r="F2515" s="1"/>
      <c r="G2515" s="1"/>
      <c r="H2515" s="1"/>
    </row>
    <row r="2516" spans="3:8" x14ac:dyDescent="0.2">
      <c r="C2516" s="1"/>
      <c r="D2516" s="1"/>
      <c r="E2516" s="1"/>
      <c r="F2516" s="1"/>
      <c r="G2516" s="1"/>
      <c r="H2516" s="1"/>
    </row>
    <row r="2517" spans="3:8" x14ac:dyDescent="0.2">
      <c r="C2517" s="1"/>
      <c r="D2517" s="1"/>
      <c r="E2517" s="1"/>
      <c r="F2517" s="1"/>
      <c r="G2517" s="1"/>
      <c r="H2517" s="1"/>
    </row>
    <row r="2518" spans="3:8" x14ac:dyDescent="0.2">
      <c r="C2518" s="1"/>
      <c r="D2518" s="1"/>
      <c r="E2518" s="1"/>
      <c r="F2518" s="1"/>
      <c r="G2518" s="1"/>
      <c r="H2518" s="1"/>
    </row>
    <row r="2519" spans="3:8" x14ac:dyDescent="0.2">
      <c r="C2519" s="1"/>
      <c r="D2519" s="1"/>
      <c r="E2519" s="1"/>
      <c r="F2519" s="1"/>
      <c r="G2519" s="1"/>
      <c r="H2519" s="1"/>
    </row>
    <row r="2520" spans="3:8" x14ac:dyDescent="0.2">
      <c r="C2520" s="1"/>
      <c r="D2520" s="1"/>
      <c r="E2520" s="1"/>
      <c r="F2520" s="1"/>
      <c r="G2520" s="1"/>
      <c r="H2520" s="1"/>
    </row>
    <row r="2521" spans="3:8" x14ac:dyDescent="0.2">
      <c r="C2521" s="1"/>
      <c r="D2521" s="1"/>
      <c r="E2521" s="1"/>
      <c r="F2521" s="1"/>
      <c r="G2521" s="1"/>
      <c r="H2521" s="1"/>
    </row>
    <row r="2522" spans="3:8" x14ac:dyDescent="0.2">
      <c r="C2522" s="1"/>
      <c r="D2522" s="1"/>
      <c r="E2522" s="1"/>
      <c r="F2522" s="1"/>
      <c r="G2522" s="1"/>
      <c r="H2522" s="1"/>
    </row>
    <row r="2523" spans="3:8" x14ac:dyDescent="0.2">
      <c r="C2523" s="1"/>
      <c r="D2523" s="1"/>
      <c r="E2523" s="1"/>
      <c r="F2523" s="1"/>
      <c r="G2523" s="1"/>
      <c r="H2523" s="1"/>
    </row>
    <row r="2524" spans="3:8" x14ac:dyDescent="0.2">
      <c r="C2524" s="1"/>
      <c r="D2524" s="1"/>
      <c r="E2524" s="1"/>
      <c r="F2524" s="1"/>
      <c r="G2524" s="1"/>
      <c r="H2524" s="1"/>
    </row>
    <row r="2525" spans="3:8" x14ac:dyDescent="0.2">
      <c r="C2525" s="1"/>
      <c r="D2525" s="1"/>
      <c r="E2525" s="1"/>
      <c r="F2525" s="1"/>
      <c r="G2525" s="1"/>
      <c r="H2525" s="1"/>
    </row>
    <row r="2526" spans="3:8" x14ac:dyDescent="0.2">
      <c r="C2526" s="1"/>
      <c r="D2526" s="1"/>
      <c r="E2526" s="1"/>
      <c r="F2526" s="1"/>
      <c r="G2526" s="1"/>
      <c r="H2526" s="1"/>
    </row>
    <row r="2527" spans="3:8" x14ac:dyDescent="0.2">
      <c r="C2527" s="1"/>
      <c r="D2527" s="1"/>
      <c r="E2527" s="1"/>
      <c r="F2527" s="1"/>
      <c r="G2527" s="1"/>
      <c r="H2527" s="1"/>
    </row>
    <row r="2528" spans="3:8" x14ac:dyDescent="0.2">
      <c r="C2528" s="1"/>
      <c r="D2528" s="1"/>
      <c r="E2528" s="1"/>
      <c r="F2528" s="1"/>
      <c r="G2528" s="1"/>
      <c r="H2528" s="1"/>
    </row>
    <row r="2529" spans="3:8" x14ac:dyDescent="0.2">
      <c r="C2529" s="1"/>
      <c r="D2529" s="1"/>
      <c r="E2529" s="1"/>
      <c r="F2529" s="1"/>
      <c r="G2529" s="1"/>
      <c r="H2529" s="1"/>
    </row>
    <row r="2530" spans="3:8" x14ac:dyDescent="0.2">
      <c r="C2530" s="1"/>
      <c r="D2530" s="1"/>
      <c r="E2530" s="1"/>
      <c r="F2530" s="1"/>
      <c r="G2530" s="1"/>
      <c r="H2530" s="1"/>
    </row>
    <row r="2531" spans="3:8" x14ac:dyDescent="0.2">
      <c r="C2531" s="1"/>
      <c r="D2531" s="1"/>
      <c r="E2531" s="1"/>
      <c r="F2531" s="1"/>
      <c r="G2531" s="1"/>
      <c r="H2531" s="1"/>
    </row>
    <row r="2532" spans="3:8" x14ac:dyDescent="0.2">
      <c r="C2532" s="1"/>
      <c r="D2532" s="1"/>
      <c r="E2532" s="1"/>
      <c r="F2532" s="1"/>
      <c r="G2532" s="1"/>
      <c r="H2532" s="1"/>
    </row>
    <row r="2533" spans="3:8" x14ac:dyDescent="0.2">
      <c r="C2533" s="1"/>
      <c r="D2533" s="1"/>
      <c r="E2533" s="1"/>
      <c r="F2533" s="1"/>
      <c r="G2533" s="1"/>
      <c r="H2533" s="1"/>
    </row>
    <row r="2534" spans="3:8" x14ac:dyDescent="0.2">
      <c r="C2534" s="1"/>
      <c r="D2534" s="1"/>
      <c r="E2534" s="1"/>
      <c r="F2534" s="1"/>
      <c r="G2534" s="1"/>
      <c r="H2534" s="1"/>
    </row>
    <row r="2535" spans="3:8" x14ac:dyDescent="0.2">
      <c r="C2535" s="1"/>
      <c r="D2535" s="1"/>
      <c r="E2535" s="1"/>
      <c r="F2535" s="1"/>
      <c r="G2535" s="1"/>
      <c r="H2535" s="1"/>
    </row>
    <row r="2536" spans="3:8" x14ac:dyDescent="0.2">
      <c r="C2536" s="1"/>
      <c r="D2536" s="1"/>
      <c r="E2536" s="1"/>
      <c r="F2536" s="1"/>
      <c r="G2536" s="1"/>
      <c r="H2536" s="1"/>
    </row>
    <row r="2537" spans="3:8" x14ac:dyDescent="0.2">
      <c r="C2537" s="1"/>
      <c r="D2537" s="1"/>
      <c r="E2537" s="1"/>
      <c r="F2537" s="1"/>
      <c r="G2537" s="1"/>
      <c r="H2537" s="1"/>
    </row>
    <row r="2538" spans="3:8" x14ac:dyDescent="0.2">
      <c r="C2538" s="1"/>
      <c r="D2538" s="1"/>
      <c r="E2538" s="1"/>
      <c r="F2538" s="1"/>
      <c r="G2538" s="1"/>
      <c r="H2538" s="1"/>
    </row>
    <row r="2539" spans="3:8" x14ac:dyDescent="0.2">
      <c r="C2539" s="1"/>
      <c r="D2539" s="1"/>
      <c r="E2539" s="1"/>
      <c r="F2539" s="1"/>
      <c r="G2539" s="1"/>
      <c r="H2539" s="1"/>
    </row>
    <row r="2540" spans="3:8" x14ac:dyDescent="0.2">
      <c r="C2540" s="1"/>
      <c r="D2540" s="1"/>
      <c r="E2540" s="1"/>
      <c r="F2540" s="1"/>
      <c r="G2540" s="1"/>
      <c r="H2540" s="1"/>
    </row>
    <row r="2541" spans="3:8" x14ac:dyDescent="0.2">
      <c r="C2541" s="1"/>
      <c r="D2541" s="1"/>
      <c r="E2541" s="1"/>
      <c r="F2541" s="1"/>
      <c r="G2541" s="1"/>
      <c r="H2541" s="1"/>
    </row>
    <row r="2542" spans="3:8" x14ac:dyDescent="0.2">
      <c r="C2542" s="1"/>
      <c r="D2542" s="1"/>
      <c r="E2542" s="1"/>
      <c r="F2542" s="1"/>
      <c r="G2542" s="1"/>
      <c r="H2542" s="1"/>
    </row>
    <row r="2543" spans="3:8" x14ac:dyDescent="0.2">
      <c r="C2543" s="1"/>
      <c r="D2543" s="1"/>
      <c r="E2543" s="1"/>
      <c r="F2543" s="1"/>
      <c r="G2543" s="1"/>
      <c r="H2543" s="1"/>
    </row>
    <row r="2544" spans="3:8" x14ac:dyDescent="0.2">
      <c r="C2544" s="1"/>
      <c r="D2544" s="1"/>
      <c r="E2544" s="1"/>
      <c r="F2544" s="1"/>
      <c r="G2544" s="1"/>
      <c r="H2544" s="1"/>
    </row>
    <row r="2545" spans="3:8" x14ac:dyDescent="0.2">
      <c r="C2545" s="1"/>
      <c r="D2545" s="1"/>
      <c r="E2545" s="1"/>
      <c r="F2545" s="1"/>
      <c r="G2545" s="1"/>
      <c r="H2545" s="1"/>
    </row>
    <row r="2546" spans="3:8" x14ac:dyDescent="0.2">
      <c r="C2546" s="1"/>
      <c r="D2546" s="1"/>
      <c r="E2546" s="1"/>
      <c r="F2546" s="1"/>
      <c r="G2546" s="1"/>
      <c r="H2546" s="1"/>
    </row>
    <row r="2547" spans="3:8" x14ac:dyDescent="0.2">
      <c r="C2547" s="1"/>
      <c r="D2547" s="1"/>
      <c r="E2547" s="1"/>
      <c r="F2547" s="1"/>
      <c r="G2547" s="1"/>
      <c r="H2547" s="1"/>
    </row>
    <row r="2548" spans="3:8" x14ac:dyDescent="0.2">
      <c r="C2548" s="1"/>
      <c r="D2548" s="1"/>
      <c r="E2548" s="1"/>
      <c r="F2548" s="1"/>
      <c r="G2548" s="1"/>
      <c r="H2548" s="1"/>
    </row>
    <row r="2549" spans="3:8" x14ac:dyDescent="0.2">
      <c r="C2549" s="1"/>
      <c r="D2549" s="1"/>
      <c r="E2549" s="1"/>
      <c r="F2549" s="1"/>
      <c r="G2549" s="1"/>
      <c r="H2549" s="1"/>
    </row>
    <row r="2550" spans="3:8" x14ac:dyDescent="0.2">
      <c r="C2550" s="1"/>
      <c r="D2550" s="1"/>
      <c r="E2550" s="1"/>
      <c r="F2550" s="1"/>
      <c r="G2550" s="1"/>
      <c r="H2550" s="1"/>
    </row>
    <row r="2551" spans="3:8" x14ac:dyDescent="0.2">
      <c r="C2551" s="1"/>
      <c r="D2551" s="1"/>
      <c r="E2551" s="1"/>
      <c r="F2551" s="1"/>
      <c r="G2551" s="1"/>
      <c r="H2551" s="1"/>
    </row>
    <row r="2552" spans="3:8" x14ac:dyDescent="0.2">
      <c r="C2552" s="1"/>
      <c r="D2552" s="1"/>
      <c r="E2552" s="1"/>
      <c r="F2552" s="1"/>
      <c r="G2552" s="1"/>
      <c r="H2552" s="1"/>
    </row>
    <row r="2553" spans="3:8" x14ac:dyDescent="0.2">
      <c r="C2553" s="1"/>
      <c r="D2553" s="1"/>
      <c r="E2553" s="1"/>
      <c r="F2553" s="1"/>
      <c r="G2553" s="1"/>
      <c r="H2553" s="1"/>
    </row>
    <row r="2554" spans="3:8" x14ac:dyDescent="0.2">
      <c r="C2554" s="1"/>
      <c r="D2554" s="1"/>
      <c r="E2554" s="1"/>
      <c r="F2554" s="1"/>
      <c r="G2554" s="1"/>
      <c r="H2554" s="1"/>
    </row>
    <row r="2555" spans="3:8" x14ac:dyDescent="0.2">
      <c r="C2555" s="1"/>
      <c r="D2555" s="1"/>
      <c r="E2555" s="1"/>
      <c r="F2555" s="1"/>
      <c r="G2555" s="1"/>
      <c r="H2555" s="1"/>
    </row>
    <row r="2556" spans="3:8" x14ac:dyDescent="0.2">
      <c r="C2556" s="1"/>
      <c r="D2556" s="1"/>
      <c r="E2556" s="1"/>
      <c r="F2556" s="1"/>
      <c r="G2556" s="1"/>
      <c r="H2556" s="1"/>
    </row>
    <row r="2557" spans="3:8" x14ac:dyDescent="0.2">
      <c r="C2557" s="1"/>
      <c r="D2557" s="1"/>
      <c r="E2557" s="1"/>
      <c r="F2557" s="1"/>
      <c r="G2557" s="1"/>
      <c r="H2557" s="1"/>
    </row>
    <row r="2558" spans="3:8" x14ac:dyDescent="0.2">
      <c r="C2558" s="1"/>
      <c r="D2558" s="1"/>
      <c r="E2558" s="1"/>
      <c r="F2558" s="1"/>
      <c r="G2558" s="1"/>
      <c r="H2558" s="1"/>
    </row>
    <row r="2559" spans="3:8" x14ac:dyDescent="0.2">
      <c r="C2559" s="1"/>
      <c r="D2559" s="1"/>
      <c r="E2559" s="1"/>
      <c r="F2559" s="1"/>
      <c r="G2559" s="1"/>
      <c r="H2559" s="1"/>
    </row>
    <row r="2560" spans="3:8" x14ac:dyDescent="0.2">
      <c r="C2560" s="1"/>
      <c r="D2560" s="1"/>
      <c r="E2560" s="1"/>
      <c r="F2560" s="1"/>
      <c r="G2560" s="1"/>
      <c r="H2560" s="1"/>
    </row>
    <row r="2561" spans="3:8" x14ac:dyDescent="0.2">
      <c r="C2561" s="1"/>
      <c r="D2561" s="1"/>
      <c r="E2561" s="1"/>
      <c r="F2561" s="1"/>
      <c r="G2561" s="1"/>
      <c r="H2561" s="1"/>
    </row>
    <row r="2562" spans="3:8" x14ac:dyDescent="0.2">
      <c r="C2562" s="1"/>
      <c r="D2562" s="1"/>
      <c r="E2562" s="1"/>
      <c r="F2562" s="1"/>
      <c r="G2562" s="1"/>
      <c r="H2562" s="1"/>
    </row>
    <row r="2563" spans="3:8" x14ac:dyDescent="0.2">
      <c r="C2563" s="1"/>
      <c r="D2563" s="1"/>
      <c r="E2563" s="1"/>
      <c r="F2563" s="1"/>
      <c r="G2563" s="1"/>
      <c r="H2563" s="1"/>
    </row>
    <row r="2564" spans="3:8" x14ac:dyDescent="0.2">
      <c r="C2564" s="1"/>
      <c r="D2564" s="1"/>
      <c r="E2564" s="1"/>
      <c r="F2564" s="1"/>
      <c r="G2564" s="1"/>
      <c r="H2564" s="1"/>
    </row>
    <row r="2565" spans="3:8" x14ac:dyDescent="0.2">
      <c r="C2565" s="1"/>
      <c r="D2565" s="1"/>
      <c r="E2565" s="1"/>
      <c r="F2565" s="1"/>
      <c r="G2565" s="1"/>
      <c r="H2565" s="1"/>
    </row>
    <row r="2566" spans="3:8" x14ac:dyDescent="0.2">
      <c r="C2566" s="1"/>
      <c r="D2566" s="1"/>
      <c r="E2566" s="1"/>
      <c r="F2566" s="1"/>
      <c r="G2566" s="1"/>
      <c r="H2566" s="1"/>
    </row>
    <row r="2567" spans="3:8" x14ac:dyDescent="0.2">
      <c r="C2567" s="1"/>
      <c r="D2567" s="1"/>
      <c r="E2567" s="1"/>
      <c r="F2567" s="1"/>
      <c r="G2567" s="1"/>
      <c r="H2567" s="1"/>
    </row>
    <row r="2568" spans="3:8" x14ac:dyDescent="0.2">
      <c r="C2568" s="1"/>
      <c r="D2568" s="1"/>
      <c r="E2568" s="1"/>
      <c r="F2568" s="1"/>
      <c r="G2568" s="1"/>
      <c r="H2568" s="1"/>
    </row>
    <row r="2569" spans="3:8" x14ac:dyDescent="0.2">
      <c r="C2569" s="1"/>
      <c r="D2569" s="1"/>
      <c r="E2569" s="1"/>
      <c r="F2569" s="1"/>
      <c r="G2569" s="1"/>
      <c r="H2569" s="1"/>
    </row>
    <row r="2570" spans="3:8" x14ac:dyDescent="0.2">
      <c r="C2570" s="1"/>
      <c r="D2570" s="1"/>
      <c r="E2570" s="1"/>
      <c r="F2570" s="1"/>
      <c r="G2570" s="1"/>
      <c r="H2570" s="1"/>
    </row>
    <row r="2571" spans="3:8" x14ac:dyDescent="0.2">
      <c r="C2571" s="1"/>
      <c r="D2571" s="1"/>
      <c r="E2571" s="1"/>
      <c r="F2571" s="1"/>
      <c r="G2571" s="1"/>
      <c r="H2571" s="1"/>
    </row>
    <row r="2572" spans="3:8" x14ac:dyDescent="0.2">
      <c r="C2572" s="1"/>
      <c r="D2572" s="1"/>
      <c r="E2572" s="1"/>
      <c r="F2572" s="1"/>
      <c r="G2572" s="1"/>
      <c r="H2572" s="1"/>
    </row>
    <row r="2573" spans="3:8" x14ac:dyDescent="0.2">
      <c r="C2573" s="1"/>
      <c r="D2573" s="1"/>
      <c r="E2573" s="1"/>
      <c r="F2573" s="1"/>
      <c r="G2573" s="1"/>
      <c r="H2573" s="1"/>
    </row>
    <row r="2574" spans="3:8" x14ac:dyDescent="0.2">
      <c r="C2574" s="1"/>
      <c r="D2574" s="1"/>
      <c r="E2574" s="1"/>
      <c r="F2574" s="1"/>
      <c r="G2574" s="1"/>
      <c r="H2574" s="1"/>
    </row>
    <row r="2575" spans="3:8" x14ac:dyDescent="0.2">
      <c r="C2575" s="1"/>
      <c r="D2575" s="1"/>
      <c r="E2575" s="1"/>
      <c r="F2575" s="1"/>
      <c r="G2575" s="1"/>
      <c r="H2575" s="1"/>
    </row>
    <row r="2576" spans="3:8" x14ac:dyDescent="0.2">
      <c r="C2576" s="1"/>
      <c r="D2576" s="1"/>
      <c r="E2576" s="1"/>
      <c r="F2576" s="1"/>
      <c r="G2576" s="1"/>
      <c r="H2576" s="1"/>
    </row>
    <row r="2577" spans="3:8" x14ac:dyDescent="0.2">
      <c r="C2577" s="1"/>
      <c r="D2577" s="1"/>
      <c r="E2577" s="1"/>
      <c r="F2577" s="1"/>
      <c r="G2577" s="1"/>
      <c r="H2577" s="1"/>
    </row>
    <row r="2578" spans="3:8" x14ac:dyDescent="0.2">
      <c r="C2578" s="1"/>
      <c r="D2578" s="1"/>
      <c r="E2578" s="1"/>
      <c r="F2578" s="1"/>
      <c r="G2578" s="1"/>
      <c r="H2578" s="1"/>
    </row>
    <row r="2579" spans="3:8" x14ac:dyDescent="0.2">
      <c r="C2579" s="1"/>
      <c r="D2579" s="1"/>
      <c r="E2579" s="1"/>
      <c r="F2579" s="1"/>
      <c r="G2579" s="1"/>
      <c r="H2579" s="1"/>
    </row>
    <row r="2580" spans="3:8" x14ac:dyDescent="0.2">
      <c r="C2580" s="1"/>
      <c r="D2580" s="1"/>
      <c r="E2580" s="1"/>
      <c r="F2580" s="1"/>
      <c r="G2580" s="1"/>
      <c r="H2580" s="1"/>
    </row>
    <row r="2581" spans="3:8" x14ac:dyDescent="0.2">
      <c r="C2581" s="1"/>
      <c r="D2581" s="1"/>
      <c r="E2581" s="1"/>
      <c r="F2581" s="1"/>
      <c r="G2581" s="1"/>
      <c r="H2581" s="1"/>
    </row>
    <row r="2582" spans="3:8" x14ac:dyDescent="0.2">
      <c r="C2582" s="1"/>
      <c r="D2582" s="1"/>
      <c r="E2582" s="1"/>
      <c r="F2582" s="1"/>
      <c r="G2582" s="1"/>
      <c r="H2582" s="1"/>
    </row>
    <row r="2583" spans="3:8" x14ac:dyDescent="0.2">
      <c r="C2583" s="1"/>
      <c r="D2583" s="1"/>
      <c r="E2583" s="1"/>
      <c r="F2583" s="1"/>
      <c r="G2583" s="1"/>
      <c r="H2583" s="1"/>
    </row>
    <row r="2584" spans="3:8" x14ac:dyDescent="0.2">
      <c r="C2584" s="1"/>
      <c r="D2584" s="1"/>
      <c r="E2584" s="1"/>
      <c r="F2584" s="1"/>
      <c r="G2584" s="1"/>
      <c r="H2584" s="1"/>
    </row>
    <row r="2585" spans="3:8" x14ac:dyDescent="0.2">
      <c r="C2585" s="1"/>
      <c r="D2585" s="1"/>
      <c r="E2585" s="1"/>
      <c r="F2585" s="1"/>
      <c r="G2585" s="1"/>
      <c r="H2585" s="1"/>
    </row>
    <row r="2586" spans="3:8" x14ac:dyDescent="0.2">
      <c r="C2586" s="1"/>
      <c r="D2586" s="1"/>
      <c r="E2586" s="1"/>
      <c r="F2586" s="1"/>
      <c r="G2586" s="1"/>
      <c r="H2586" s="1"/>
    </row>
    <row r="2587" spans="3:8" x14ac:dyDescent="0.2">
      <c r="C2587" s="1"/>
      <c r="D2587" s="1"/>
      <c r="E2587" s="1"/>
      <c r="F2587" s="1"/>
      <c r="G2587" s="1"/>
      <c r="H2587" s="1"/>
    </row>
    <row r="2588" spans="3:8" x14ac:dyDescent="0.2">
      <c r="C2588" s="1"/>
      <c r="D2588" s="1"/>
      <c r="E2588" s="1"/>
      <c r="F2588" s="1"/>
      <c r="G2588" s="1"/>
      <c r="H2588" s="1"/>
    </row>
    <row r="2589" spans="3:8" x14ac:dyDescent="0.2">
      <c r="C2589" s="1"/>
      <c r="D2589" s="1"/>
      <c r="E2589" s="1"/>
      <c r="F2589" s="1"/>
      <c r="G2589" s="1"/>
      <c r="H2589" s="1"/>
    </row>
    <row r="2590" spans="3:8" x14ac:dyDescent="0.2">
      <c r="C2590" s="1"/>
      <c r="D2590" s="1"/>
      <c r="E2590" s="1"/>
      <c r="F2590" s="1"/>
      <c r="G2590" s="1"/>
      <c r="H2590" s="1"/>
    </row>
    <row r="2591" spans="3:8" x14ac:dyDescent="0.2">
      <c r="C2591" s="1"/>
      <c r="D2591" s="1"/>
      <c r="E2591" s="1"/>
      <c r="F2591" s="1"/>
      <c r="G2591" s="1"/>
      <c r="H2591" s="1"/>
    </row>
    <row r="2592" spans="3:8" x14ac:dyDescent="0.2">
      <c r="C2592" s="1"/>
      <c r="D2592" s="1"/>
      <c r="E2592" s="1"/>
      <c r="F2592" s="1"/>
      <c r="G2592" s="1"/>
      <c r="H2592" s="1"/>
    </row>
    <row r="2593" spans="3:8" x14ac:dyDescent="0.2">
      <c r="C2593" s="1"/>
      <c r="D2593" s="1"/>
      <c r="E2593" s="1"/>
      <c r="F2593" s="1"/>
      <c r="G2593" s="1"/>
      <c r="H2593" s="1"/>
    </row>
    <row r="2594" spans="3:8" x14ac:dyDescent="0.2">
      <c r="C2594" s="1"/>
      <c r="D2594" s="1"/>
      <c r="E2594" s="1"/>
      <c r="F2594" s="1"/>
      <c r="G2594" s="1"/>
      <c r="H2594" s="1"/>
    </row>
    <row r="2595" spans="3:8" x14ac:dyDescent="0.2">
      <c r="C2595" s="1"/>
      <c r="D2595" s="1"/>
      <c r="E2595" s="1"/>
      <c r="F2595" s="1"/>
      <c r="G2595" s="1"/>
      <c r="H2595" s="1"/>
    </row>
    <row r="2596" spans="3:8" x14ac:dyDescent="0.2">
      <c r="C2596" s="1"/>
      <c r="D2596" s="1"/>
      <c r="E2596" s="1"/>
      <c r="F2596" s="1"/>
      <c r="G2596" s="1"/>
      <c r="H2596" s="1"/>
    </row>
    <row r="2597" spans="3:8" x14ac:dyDescent="0.2">
      <c r="C2597" s="1"/>
      <c r="D2597" s="1"/>
      <c r="E2597" s="1"/>
      <c r="F2597" s="1"/>
      <c r="G2597" s="1"/>
      <c r="H2597" s="1"/>
    </row>
    <row r="2598" spans="3:8" x14ac:dyDescent="0.2">
      <c r="C2598" s="1"/>
      <c r="D2598" s="1"/>
      <c r="E2598" s="1"/>
      <c r="F2598" s="1"/>
      <c r="G2598" s="1"/>
      <c r="H2598" s="1"/>
    </row>
    <row r="2599" spans="3:8" x14ac:dyDescent="0.2">
      <c r="C2599" s="1"/>
      <c r="D2599" s="1"/>
      <c r="E2599" s="1"/>
      <c r="F2599" s="1"/>
      <c r="G2599" s="1"/>
      <c r="H2599" s="1"/>
    </row>
    <row r="2600" spans="3:8" x14ac:dyDescent="0.2">
      <c r="C2600" s="1"/>
      <c r="D2600" s="1"/>
      <c r="E2600" s="1"/>
      <c r="F2600" s="1"/>
      <c r="G2600" s="1"/>
      <c r="H2600" s="1"/>
    </row>
    <row r="2601" spans="3:8" x14ac:dyDescent="0.2">
      <c r="C2601" s="1"/>
      <c r="D2601" s="1"/>
      <c r="E2601" s="1"/>
      <c r="F2601" s="1"/>
      <c r="G2601" s="1"/>
      <c r="H2601" s="1"/>
    </row>
    <row r="2602" spans="3:8" x14ac:dyDescent="0.2">
      <c r="C2602" s="1"/>
      <c r="D2602" s="1"/>
      <c r="E2602" s="1"/>
      <c r="F2602" s="1"/>
      <c r="G2602" s="1"/>
      <c r="H2602" s="1"/>
    </row>
    <row r="2603" spans="3:8" x14ac:dyDescent="0.2">
      <c r="C2603" s="1"/>
      <c r="D2603" s="1"/>
      <c r="E2603" s="1"/>
      <c r="F2603" s="1"/>
      <c r="G2603" s="1"/>
      <c r="H2603" s="1"/>
    </row>
    <row r="2604" spans="3:8" x14ac:dyDescent="0.2">
      <c r="C2604" s="1"/>
      <c r="D2604" s="1"/>
      <c r="E2604" s="1"/>
      <c r="F2604" s="1"/>
      <c r="G2604" s="1"/>
      <c r="H2604" s="1"/>
    </row>
    <row r="2605" spans="3:8" x14ac:dyDescent="0.2">
      <c r="C2605" s="1"/>
      <c r="D2605" s="1"/>
      <c r="E2605" s="1"/>
      <c r="F2605" s="1"/>
      <c r="G2605" s="1"/>
      <c r="H2605" s="1"/>
    </row>
    <row r="2606" spans="3:8" x14ac:dyDescent="0.2">
      <c r="C2606" s="1"/>
      <c r="D2606" s="1"/>
      <c r="E2606" s="1"/>
      <c r="F2606" s="1"/>
      <c r="G2606" s="1"/>
      <c r="H2606" s="1"/>
    </row>
    <row r="2607" spans="3:8" x14ac:dyDescent="0.2">
      <c r="C2607" s="1"/>
      <c r="D2607" s="1"/>
      <c r="E2607" s="1"/>
      <c r="F2607" s="1"/>
      <c r="G2607" s="1"/>
      <c r="H2607" s="1"/>
    </row>
    <row r="2608" spans="3:8" x14ac:dyDescent="0.2">
      <c r="C2608" s="1"/>
      <c r="D2608" s="1"/>
      <c r="E2608" s="1"/>
      <c r="F2608" s="1"/>
      <c r="G2608" s="1"/>
      <c r="H2608" s="1"/>
    </row>
    <row r="2609" spans="3:8" x14ac:dyDescent="0.2">
      <c r="C2609" s="1"/>
      <c r="D2609" s="1"/>
      <c r="E2609" s="1"/>
      <c r="F2609" s="1"/>
      <c r="G2609" s="1"/>
      <c r="H2609" s="1"/>
    </row>
    <row r="2610" spans="3:8" x14ac:dyDescent="0.2">
      <c r="C2610" s="1"/>
      <c r="D2610" s="1"/>
      <c r="E2610" s="1"/>
      <c r="F2610" s="1"/>
      <c r="G2610" s="1"/>
      <c r="H2610" s="1"/>
    </row>
    <row r="2611" spans="3:8" x14ac:dyDescent="0.2">
      <c r="C2611" s="1"/>
      <c r="D2611" s="1"/>
      <c r="E2611" s="1"/>
      <c r="F2611" s="1"/>
      <c r="G2611" s="1"/>
      <c r="H2611" s="1"/>
    </row>
    <row r="2612" spans="3:8" x14ac:dyDescent="0.2">
      <c r="C2612" s="1"/>
      <c r="D2612" s="1"/>
      <c r="E2612" s="1"/>
      <c r="F2612" s="1"/>
      <c r="G2612" s="1"/>
      <c r="H2612" s="1"/>
    </row>
    <row r="2613" spans="3:8" x14ac:dyDescent="0.2">
      <c r="C2613" s="1"/>
      <c r="D2613" s="1"/>
      <c r="E2613" s="1"/>
      <c r="F2613" s="1"/>
      <c r="G2613" s="1"/>
      <c r="H2613" s="1"/>
    </row>
    <row r="2614" spans="3:8" x14ac:dyDescent="0.2">
      <c r="C2614" s="1"/>
      <c r="D2614" s="1"/>
      <c r="E2614" s="1"/>
      <c r="F2614" s="1"/>
      <c r="G2614" s="1"/>
      <c r="H2614" s="1"/>
    </row>
    <row r="2615" spans="3:8" x14ac:dyDescent="0.2">
      <c r="C2615" s="1"/>
      <c r="D2615" s="1"/>
      <c r="E2615" s="1"/>
      <c r="F2615" s="1"/>
      <c r="G2615" s="1"/>
      <c r="H2615" s="1"/>
    </row>
    <row r="2616" spans="3:8" x14ac:dyDescent="0.2">
      <c r="C2616" s="1"/>
      <c r="D2616" s="1"/>
      <c r="E2616" s="1"/>
      <c r="F2616" s="1"/>
      <c r="G2616" s="1"/>
      <c r="H2616" s="1"/>
    </row>
    <row r="2617" spans="3:8" x14ac:dyDescent="0.2">
      <c r="C2617" s="1"/>
      <c r="D2617" s="1"/>
      <c r="E2617" s="1"/>
      <c r="F2617" s="1"/>
      <c r="G2617" s="1"/>
      <c r="H2617" s="1"/>
    </row>
    <row r="2618" spans="3:8" x14ac:dyDescent="0.2">
      <c r="C2618" s="1"/>
      <c r="D2618" s="1"/>
      <c r="E2618" s="1"/>
      <c r="F2618" s="1"/>
      <c r="G2618" s="1"/>
      <c r="H2618" s="1"/>
    </row>
    <row r="2619" spans="3:8" x14ac:dyDescent="0.2">
      <c r="C2619" s="1"/>
      <c r="D2619" s="1"/>
      <c r="E2619" s="1"/>
      <c r="F2619" s="1"/>
      <c r="G2619" s="1"/>
      <c r="H2619" s="1"/>
    </row>
    <row r="2620" spans="3:8" x14ac:dyDescent="0.2">
      <c r="C2620" s="1"/>
      <c r="D2620" s="1"/>
      <c r="E2620" s="1"/>
      <c r="F2620" s="1"/>
      <c r="G2620" s="1"/>
      <c r="H2620" s="1"/>
    </row>
    <row r="2621" spans="3:8" x14ac:dyDescent="0.2">
      <c r="C2621" s="1"/>
      <c r="D2621" s="1"/>
      <c r="E2621" s="1"/>
      <c r="F2621" s="1"/>
      <c r="G2621" s="1"/>
      <c r="H2621" s="1"/>
    </row>
    <row r="2622" spans="3:8" x14ac:dyDescent="0.2">
      <c r="C2622" s="1"/>
      <c r="D2622" s="1"/>
      <c r="E2622" s="1"/>
      <c r="F2622" s="1"/>
      <c r="G2622" s="1"/>
      <c r="H2622" s="1"/>
    </row>
    <row r="2623" spans="3:8" x14ac:dyDescent="0.2">
      <c r="C2623" s="1"/>
      <c r="D2623" s="1"/>
      <c r="E2623" s="1"/>
      <c r="F2623" s="1"/>
      <c r="G2623" s="1"/>
      <c r="H2623" s="1"/>
    </row>
    <row r="2624" spans="3:8" x14ac:dyDescent="0.2">
      <c r="C2624" s="1"/>
      <c r="D2624" s="1"/>
      <c r="E2624" s="1"/>
      <c r="F2624" s="1"/>
      <c r="G2624" s="1"/>
      <c r="H2624" s="1"/>
    </row>
    <row r="2625" spans="3:8" x14ac:dyDescent="0.2">
      <c r="C2625" s="1"/>
      <c r="D2625" s="1"/>
      <c r="E2625" s="1"/>
      <c r="F2625" s="1"/>
      <c r="G2625" s="1"/>
      <c r="H2625" s="1"/>
    </row>
    <row r="2626" spans="3:8" x14ac:dyDescent="0.2">
      <c r="C2626" s="1"/>
      <c r="D2626" s="1"/>
      <c r="E2626" s="1"/>
      <c r="F2626" s="1"/>
      <c r="G2626" s="1"/>
      <c r="H2626" s="1"/>
    </row>
    <row r="2627" spans="3:8" x14ac:dyDescent="0.2">
      <c r="C2627" s="1"/>
      <c r="D2627" s="1"/>
      <c r="E2627" s="1"/>
      <c r="F2627" s="1"/>
      <c r="G2627" s="1"/>
      <c r="H2627" s="1"/>
    </row>
    <row r="2628" spans="3:8" x14ac:dyDescent="0.2">
      <c r="C2628" s="1"/>
      <c r="D2628" s="1"/>
      <c r="E2628" s="1"/>
      <c r="F2628" s="1"/>
      <c r="G2628" s="1"/>
      <c r="H2628" s="1"/>
    </row>
    <row r="2629" spans="3:8" x14ac:dyDescent="0.2">
      <c r="C2629" s="1"/>
      <c r="D2629" s="1"/>
      <c r="E2629" s="1"/>
      <c r="F2629" s="1"/>
      <c r="G2629" s="1"/>
      <c r="H2629" s="1"/>
    </row>
    <row r="2630" spans="3:8" x14ac:dyDescent="0.2">
      <c r="C2630" s="1"/>
      <c r="D2630" s="1"/>
      <c r="E2630" s="1"/>
      <c r="F2630" s="1"/>
      <c r="G2630" s="1"/>
      <c r="H2630" s="1"/>
    </row>
    <row r="2631" spans="3:8" x14ac:dyDescent="0.2">
      <c r="C2631" s="1"/>
      <c r="D2631" s="1"/>
      <c r="E2631" s="1"/>
      <c r="F2631" s="1"/>
      <c r="G2631" s="1"/>
      <c r="H2631" s="1"/>
    </row>
    <row r="2632" spans="3:8" x14ac:dyDescent="0.2">
      <c r="C2632" s="1"/>
      <c r="D2632" s="1"/>
      <c r="E2632" s="1"/>
      <c r="F2632" s="1"/>
      <c r="G2632" s="1"/>
      <c r="H2632" s="1"/>
    </row>
    <row r="2633" spans="3:8" x14ac:dyDescent="0.2">
      <c r="C2633" s="1"/>
      <c r="D2633" s="1"/>
      <c r="E2633" s="1"/>
      <c r="F2633" s="1"/>
      <c r="G2633" s="1"/>
      <c r="H2633" s="1"/>
    </row>
    <row r="2634" spans="3:8" x14ac:dyDescent="0.2">
      <c r="C2634" s="1"/>
      <c r="D2634" s="1"/>
      <c r="E2634" s="1"/>
      <c r="F2634" s="1"/>
      <c r="G2634" s="1"/>
      <c r="H2634" s="1"/>
    </row>
    <row r="2635" spans="3:8" x14ac:dyDescent="0.2">
      <c r="C2635" s="1"/>
      <c r="D2635" s="1"/>
      <c r="E2635" s="1"/>
      <c r="F2635" s="1"/>
      <c r="G2635" s="1"/>
      <c r="H2635" s="1"/>
    </row>
    <row r="2636" spans="3:8" x14ac:dyDescent="0.2">
      <c r="C2636" s="1"/>
      <c r="D2636" s="1"/>
      <c r="E2636" s="1"/>
      <c r="F2636" s="1"/>
      <c r="G2636" s="1"/>
      <c r="H2636" s="1"/>
    </row>
    <row r="2637" spans="3:8" x14ac:dyDescent="0.2">
      <c r="C2637" s="1"/>
      <c r="D2637" s="1"/>
      <c r="E2637" s="1"/>
      <c r="F2637" s="1"/>
      <c r="G2637" s="1"/>
      <c r="H2637" s="1"/>
    </row>
    <row r="2638" spans="3:8" x14ac:dyDescent="0.2">
      <c r="C2638" s="1"/>
      <c r="D2638" s="1"/>
      <c r="E2638" s="1"/>
      <c r="F2638" s="1"/>
      <c r="G2638" s="1"/>
      <c r="H2638" s="1"/>
    </row>
    <row r="2639" spans="3:8" x14ac:dyDescent="0.2">
      <c r="C2639" s="1"/>
      <c r="D2639" s="1"/>
      <c r="E2639" s="1"/>
      <c r="F2639" s="1"/>
      <c r="G2639" s="1"/>
      <c r="H2639" s="1"/>
    </row>
    <row r="2640" spans="3:8" x14ac:dyDescent="0.2">
      <c r="C2640" s="1"/>
      <c r="D2640" s="1"/>
      <c r="E2640" s="1"/>
      <c r="F2640" s="1"/>
      <c r="G2640" s="1"/>
      <c r="H2640" s="1"/>
    </row>
    <row r="2641" spans="3:8" x14ac:dyDescent="0.2">
      <c r="C2641" s="1"/>
      <c r="D2641" s="1"/>
      <c r="E2641" s="1"/>
      <c r="F2641" s="1"/>
      <c r="G2641" s="1"/>
      <c r="H2641" s="1"/>
    </row>
    <row r="2642" spans="3:8" x14ac:dyDescent="0.2">
      <c r="C2642" s="1"/>
      <c r="D2642" s="1"/>
      <c r="E2642" s="1"/>
      <c r="F2642" s="1"/>
      <c r="G2642" s="1"/>
      <c r="H2642" s="1"/>
    </row>
    <row r="2643" spans="3:8" x14ac:dyDescent="0.2">
      <c r="C2643" s="1"/>
      <c r="D2643" s="1"/>
      <c r="E2643" s="1"/>
      <c r="F2643" s="1"/>
      <c r="G2643" s="1"/>
      <c r="H2643" s="1"/>
    </row>
    <row r="2644" spans="3:8" x14ac:dyDescent="0.2">
      <c r="C2644" s="1"/>
      <c r="D2644" s="1"/>
      <c r="E2644" s="1"/>
      <c r="F2644" s="1"/>
      <c r="G2644" s="1"/>
      <c r="H2644" s="1"/>
    </row>
    <row r="2645" spans="3:8" x14ac:dyDescent="0.2">
      <c r="C2645" s="1"/>
      <c r="D2645" s="1"/>
      <c r="E2645" s="1"/>
      <c r="F2645" s="1"/>
      <c r="G2645" s="1"/>
      <c r="H2645" s="1"/>
    </row>
    <row r="2646" spans="3:8" x14ac:dyDescent="0.2">
      <c r="C2646" s="1"/>
      <c r="D2646" s="1"/>
      <c r="E2646" s="1"/>
      <c r="F2646" s="1"/>
      <c r="G2646" s="1"/>
      <c r="H2646" s="1"/>
    </row>
    <row r="2647" spans="3:8" x14ac:dyDescent="0.2">
      <c r="C2647" s="1"/>
      <c r="D2647" s="1"/>
      <c r="E2647" s="1"/>
      <c r="F2647" s="1"/>
      <c r="G2647" s="1"/>
      <c r="H2647" s="1"/>
    </row>
    <row r="2648" spans="3:8" x14ac:dyDescent="0.2">
      <c r="C2648" s="1"/>
      <c r="D2648" s="1"/>
      <c r="E2648" s="1"/>
      <c r="F2648" s="1"/>
      <c r="G2648" s="1"/>
      <c r="H2648" s="1"/>
    </row>
    <row r="2649" spans="3:8" x14ac:dyDescent="0.2">
      <c r="C2649" s="1"/>
      <c r="D2649" s="1"/>
      <c r="E2649" s="1"/>
      <c r="F2649" s="1"/>
      <c r="G2649" s="1"/>
      <c r="H2649" s="1"/>
    </row>
    <row r="2650" spans="3:8" x14ac:dyDescent="0.2">
      <c r="C2650" s="1"/>
      <c r="D2650" s="1"/>
      <c r="E2650" s="1"/>
      <c r="F2650" s="1"/>
      <c r="G2650" s="1"/>
      <c r="H2650" s="1"/>
    </row>
    <row r="2651" spans="3:8" x14ac:dyDescent="0.2">
      <c r="C2651" s="1"/>
      <c r="D2651" s="1"/>
      <c r="E2651" s="1"/>
      <c r="F2651" s="1"/>
      <c r="G2651" s="1"/>
      <c r="H2651" s="1"/>
    </row>
    <row r="2652" spans="3:8" x14ac:dyDescent="0.2">
      <c r="C2652" s="1"/>
      <c r="D2652" s="1"/>
      <c r="E2652" s="1"/>
      <c r="F2652" s="1"/>
      <c r="G2652" s="1"/>
      <c r="H2652" s="1"/>
    </row>
    <row r="2653" spans="3:8" x14ac:dyDescent="0.2">
      <c r="C2653" s="1"/>
      <c r="D2653" s="1"/>
      <c r="E2653" s="1"/>
      <c r="F2653" s="1"/>
      <c r="G2653" s="1"/>
      <c r="H2653" s="1"/>
    </row>
    <row r="2654" spans="3:8" x14ac:dyDescent="0.2">
      <c r="C2654" s="1"/>
      <c r="D2654" s="1"/>
      <c r="E2654" s="1"/>
      <c r="F2654" s="1"/>
      <c r="G2654" s="1"/>
      <c r="H2654" s="1"/>
    </row>
    <row r="2655" spans="3:8" x14ac:dyDescent="0.2">
      <c r="C2655" s="1"/>
      <c r="D2655" s="1"/>
      <c r="E2655" s="1"/>
      <c r="F2655" s="1"/>
      <c r="G2655" s="1"/>
      <c r="H2655" s="1"/>
    </row>
    <row r="2656" spans="3:8" x14ac:dyDescent="0.2">
      <c r="C2656" s="1"/>
      <c r="D2656" s="1"/>
      <c r="E2656" s="1"/>
      <c r="F2656" s="1"/>
      <c r="G2656" s="1"/>
      <c r="H2656" s="1"/>
    </row>
    <row r="2657" spans="3:8" x14ac:dyDescent="0.2">
      <c r="C2657" s="1"/>
      <c r="D2657" s="1"/>
      <c r="E2657" s="1"/>
      <c r="F2657" s="1"/>
      <c r="G2657" s="1"/>
      <c r="H2657" s="1"/>
    </row>
    <row r="2658" spans="3:8" x14ac:dyDescent="0.2">
      <c r="C2658" s="1"/>
      <c r="D2658" s="1"/>
      <c r="E2658" s="1"/>
      <c r="F2658" s="1"/>
      <c r="G2658" s="1"/>
      <c r="H2658" s="1"/>
    </row>
    <row r="2659" spans="3:8" x14ac:dyDescent="0.2">
      <c r="C2659" s="1"/>
      <c r="D2659" s="1"/>
      <c r="E2659" s="1"/>
      <c r="F2659" s="1"/>
      <c r="G2659" s="1"/>
      <c r="H2659" s="1"/>
    </row>
    <row r="2660" spans="3:8" x14ac:dyDescent="0.2">
      <c r="C2660" s="1"/>
      <c r="D2660" s="1"/>
      <c r="E2660" s="1"/>
      <c r="F2660" s="1"/>
      <c r="G2660" s="1"/>
      <c r="H2660" s="1"/>
    </row>
    <row r="2661" spans="3:8" x14ac:dyDescent="0.2">
      <c r="C2661" s="1"/>
      <c r="D2661" s="1"/>
      <c r="E2661" s="1"/>
      <c r="F2661" s="1"/>
      <c r="G2661" s="1"/>
      <c r="H2661" s="1"/>
    </row>
    <row r="2662" spans="3:8" x14ac:dyDescent="0.2">
      <c r="C2662" s="1"/>
      <c r="D2662" s="1"/>
      <c r="E2662" s="1"/>
      <c r="F2662" s="1"/>
      <c r="G2662" s="1"/>
      <c r="H2662" s="1"/>
    </row>
    <row r="2663" spans="3:8" x14ac:dyDescent="0.2">
      <c r="C2663" s="1"/>
      <c r="D2663" s="1"/>
      <c r="E2663" s="1"/>
      <c r="F2663" s="1"/>
      <c r="G2663" s="1"/>
      <c r="H2663" s="1"/>
    </row>
    <row r="2664" spans="3:8" x14ac:dyDescent="0.2">
      <c r="C2664" s="1"/>
      <c r="D2664" s="1"/>
      <c r="E2664" s="1"/>
      <c r="F2664" s="1"/>
      <c r="G2664" s="1"/>
      <c r="H2664" s="1"/>
    </row>
    <row r="2665" spans="3:8" x14ac:dyDescent="0.2">
      <c r="C2665" s="1"/>
      <c r="D2665" s="1"/>
      <c r="E2665" s="1"/>
      <c r="F2665" s="1"/>
      <c r="G2665" s="1"/>
      <c r="H2665" s="1"/>
    </row>
    <row r="2666" spans="3:8" x14ac:dyDescent="0.2">
      <c r="C2666" s="1"/>
      <c r="D2666" s="1"/>
      <c r="E2666" s="1"/>
      <c r="F2666" s="1"/>
      <c r="G2666" s="1"/>
      <c r="H2666" s="1"/>
    </row>
    <row r="2667" spans="3:8" x14ac:dyDescent="0.2">
      <c r="C2667" s="1"/>
      <c r="D2667" s="1"/>
      <c r="E2667" s="1"/>
      <c r="F2667" s="1"/>
      <c r="G2667" s="1"/>
      <c r="H2667" s="1"/>
    </row>
    <row r="2668" spans="3:8" x14ac:dyDescent="0.2">
      <c r="C2668" s="1"/>
      <c r="D2668" s="1"/>
      <c r="E2668" s="1"/>
      <c r="F2668" s="1"/>
      <c r="G2668" s="1"/>
      <c r="H2668" s="1"/>
    </row>
    <row r="2669" spans="3:8" x14ac:dyDescent="0.2">
      <c r="C2669" s="1"/>
      <c r="D2669" s="1"/>
      <c r="E2669" s="1"/>
      <c r="F2669" s="1"/>
      <c r="G2669" s="1"/>
      <c r="H2669" s="1"/>
    </row>
    <row r="2670" spans="3:8" x14ac:dyDescent="0.2">
      <c r="C2670" s="1"/>
      <c r="D2670" s="1"/>
      <c r="E2670" s="1"/>
      <c r="F2670" s="1"/>
      <c r="G2670" s="1"/>
      <c r="H2670" s="1"/>
    </row>
    <row r="2671" spans="3:8" x14ac:dyDescent="0.2">
      <c r="C2671" s="1"/>
      <c r="D2671" s="1"/>
      <c r="E2671" s="1"/>
      <c r="F2671" s="1"/>
      <c r="G2671" s="1"/>
      <c r="H2671" s="1"/>
    </row>
    <row r="2672" spans="3:8" x14ac:dyDescent="0.2">
      <c r="C2672" s="1"/>
      <c r="D2672" s="1"/>
      <c r="E2672" s="1"/>
      <c r="F2672" s="1"/>
      <c r="G2672" s="1"/>
      <c r="H2672" s="1"/>
    </row>
    <row r="2673" spans="3:8" x14ac:dyDescent="0.2">
      <c r="C2673" s="1"/>
      <c r="D2673" s="1"/>
      <c r="E2673" s="1"/>
      <c r="F2673" s="1"/>
      <c r="G2673" s="1"/>
      <c r="H2673" s="1"/>
    </row>
    <row r="2674" spans="3:8" x14ac:dyDescent="0.2">
      <c r="C2674" s="1"/>
      <c r="D2674" s="1"/>
      <c r="E2674" s="1"/>
      <c r="F2674" s="1"/>
      <c r="G2674" s="1"/>
      <c r="H2674" s="1"/>
    </row>
    <row r="2675" spans="3:8" x14ac:dyDescent="0.2">
      <c r="C2675" s="1"/>
      <c r="D2675" s="1"/>
      <c r="E2675" s="1"/>
      <c r="F2675" s="1"/>
      <c r="G2675" s="1"/>
      <c r="H2675" s="1"/>
    </row>
    <row r="2676" spans="3:8" x14ac:dyDescent="0.2">
      <c r="C2676" s="1"/>
      <c r="D2676" s="1"/>
      <c r="E2676" s="1"/>
      <c r="F2676" s="1"/>
      <c r="G2676" s="1"/>
      <c r="H2676" s="1"/>
    </row>
    <row r="2677" spans="3:8" x14ac:dyDescent="0.2">
      <c r="C2677" s="1"/>
      <c r="D2677" s="1"/>
      <c r="E2677" s="1"/>
      <c r="F2677" s="1"/>
      <c r="G2677" s="1"/>
      <c r="H2677" s="1"/>
    </row>
    <row r="2678" spans="3:8" x14ac:dyDescent="0.2">
      <c r="C2678" s="1"/>
      <c r="D2678" s="1"/>
      <c r="E2678" s="1"/>
      <c r="F2678" s="1"/>
      <c r="G2678" s="1"/>
      <c r="H2678" s="1"/>
    </row>
    <row r="2679" spans="3:8" x14ac:dyDescent="0.2">
      <c r="C2679" s="1"/>
      <c r="D2679" s="1"/>
      <c r="E2679" s="1"/>
      <c r="F2679" s="1"/>
      <c r="G2679" s="1"/>
      <c r="H2679" s="1"/>
    </row>
    <row r="2680" spans="3:8" x14ac:dyDescent="0.2">
      <c r="C2680" s="1"/>
      <c r="D2680" s="1"/>
      <c r="E2680" s="1"/>
      <c r="F2680" s="1"/>
      <c r="G2680" s="1"/>
      <c r="H2680" s="1"/>
    </row>
    <row r="2681" spans="3:8" x14ac:dyDescent="0.2">
      <c r="C2681" s="1"/>
      <c r="D2681" s="1"/>
      <c r="E2681" s="1"/>
      <c r="F2681" s="1"/>
      <c r="G2681" s="1"/>
      <c r="H2681" s="1"/>
    </row>
    <row r="2682" spans="3:8" x14ac:dyDescent="0.2">
      <c r="C2682" s="1"/>
      <c r="D2682" s="1"/>
      <c r="E2682" s="1"/>
      <c r="F2682" s="1"/>
      <c r="G2682" s="1"/>
      <c r="H2682" s="1"/>
    </row>
    <row r="2683" spans="3:8" x14ac:dyDescent="0.2">
      <c r="C2683" s="1"/>
      <c r="D2683" s="1"/>
      <c r="E2683" s="1"/>
      <c r="F2683" s="1"/>
      <c r="G2683" s="1"/>
      <c r="H2683" s="1"/>
    </row>
    <row r="2684" spans="3:8" x14ac:dyDescent="0.2">
      <c r="C2684" s="1"/>
      <c r="D2684" s="1"/>
      <c r="E2684" s="1"/>
      <c r="F2684" s="1"/>
      <c r="G2684" s="1"/>
      <c r="H2684" s="1"/>
    </row>
    <row r="2685" spans="3:8" x14ac:dyDescent="0.2">
      <c r="C2685" s="1"/>
      <c r="D2685" s="1"/>
      <c r="E2685" s="1"/>
      <c r="F2685" s="1"/>
      <c r="G2685" s="1"/>
      <c r="H2685" s="1"/>
    </row>
    <row r="2686" spans="3:8" x14ac:dyDescent="0.2">
      <c r="C2686" s="1"/>
      <c r="D2686" s="1"/>
      <c r="E2686" s="1"/>
      <c r="F2686" s="1"/>
      <c r="G2686" s="1"/>
      <c r="H2686" s="1"/>
    </row>
    <row r="2687" spans="3:8" x14ac:dyDescent="0.2">
      <c r="C2687" s="1"/>
      <c r="D2687" s="1"/>
      <c r="E2687" s="1"/>
      <c r="F2687" s="1"/>
      <c r="G2687" s="1"/>
      <c r="H2687" s="1"/>
    </row>
    <row r="2688" spans="3:8" x14ac:dyDescent="0.2">
      <c r="C2688" s="1"/>
      <c r="D2688" s="1"/>
      <c r="E2688" s="1"/>
      <c r="F2688" s="1"/>
      <c r="G2688" s="1"/>
      <c r="H2688" s="1"/>
    </row>
    <row r="2689" spans="3:8" x14ac:dyDescent="0.2">
      <c r="C2689" s="1"/>
      <c r="D2689" s="1"/>
      <c r="E2689" s="1"/>
      <c r="F2689" s="1"/>
      <c r="G2689" s="1"/>
      <c r="H2689" s="1"/>
    </row>
    <row r="2690" spans="3:8" x14ac:dyDescent="0.2">
      <c r="C2690" s="1"/>
      <c r="D2690" s="1"/>
      <c r="E2690" s="1"/>
      <c r="F2690" s="1"/>
      <c r="G2690" s="1"/>
      <c r="H2690" s="1"/>
    </row>
    <row r="2691" spans="3:8" x14ac:dyDescent="0.2">
      <c r="C2691" s="1"/>
      <c r="D2691" s="1"/>
      <c r="E2691" s="1"/>
      <c r="F2691" s="1"/>
      <c r="G2691" s="1"/>
      <c r="H2691" s="1"/>
    </row>
    <row r="2692" spans="3:8" x14ac:dyDescent="0.2">
      <c r="C2692" s="1"/>
      <c r="D2692" s="1"/>
      <c r="E2692" s="1"/>
      <c r="F2692" s="1"/>
      <c r="G2692" s="1"/>
      <c r="H2692" s="1"/>
    </row>
    <row r="2693" spans="3:8" x14ac:dyDescent="0.2">
      <c r="C2693" s="1"/>
      <c r="D2693" s="1"/>
      <c r="E2693" s="1"/>
      <c r="F2693" s="1"/>
      <c r="G2693" s="1"/>
      <c r="H2693" s="1"/>
    </row>
    <row r="2694" spans="3:8" x14ac:dyDescent="0.2">
      <c r="C2694" s="1"/>
      <c r="D2694" s="1"/>
      <c r="E2694" s="1"/>
      <c r="F2694" s="1"/>
      <c r="G2694" s="1"/>
      <c r="H2694" s="1"/>
    </row>
    <row r="2695" spans="3:8" x14ac:dyDescent="0.2">
      <c r="C2695" s="1"/>
      <c r="D2695" s="1"/>
      <c r="E2695" s="1"/>
      <c r="F2695" s="1"/>
      <c r="G2695" s="1"/>
      <c r="H2695" s="1"/>
    </row>
    <row r="2696" spans="3:8" x14ac:dyDescent="0.2">
      <c r="C2696" s="1"/>
      <c r="D2696" s="1"/>
      <c r="E2696" s="1"/>
      <c r="F2696" s="1"/>
      <c r="G2696" s="1"/>
      <c r="H2696" s="1"/>
    </row>
    <row r="2697" spans="3:8" x14ac:dyDescent="0.2">
      <c r="C2697" s="1"/>
      <c r="D2697" s="1"/>
      <c r="E2697" s="1"/>
      <c r="F2697" s="1"/>
      <c r="G2697" s="1"/>
      <c r="H2697" s="1"/>
    </row>
    <row r="2698" spans="3:8" x14ac:dyDescent="0.2">
      <c r="C2698" s="1"/>
      <c r="D2698" s="1"/>
      <c r="E2698" s="1"/>
      <c r="F2698" s="1"/>
      <c r="G2698" s="1"/>
      <c r="H2698" s="1"/>
    </row>
    <row r="2699" spans="3:8" x14ac:dyDescent="0.2">
      <c r="C2699" s="1"/>
      <c r="D2699" s="1"/>
      <c r="E2699" s="1"/>
      <c r="F2699" s="1"/>
      <c r="G2699" s="1"/>
      <c r="H2699" s="1"/>
    </row>
    <row r="2700" spans="3:8" x14ac:dyDescent="0.2">
      <c r="C2700" s="1"/>
      <c r="D2700" s="1"/>
      <c r="E2700" s="1"/>
      <c r="F2700" s="1"/>
      <c r="G2700" s="1"/>
      <c r="H2700" s="1"/>
    </row>
    <row r="2701" spans="3:8" x14ac:dyDescent="0.2">
      <c r="C2701" s="1"/>
      <c r="D2701" s="1"/>
      <c r="E2701" s="1"/>
      <c r="F2701" s="1"/>
      <c r="G2701" s="1"/>
      <c r="H2701" s="1"/>
    </row>
    <row r="2702" spans="3:8" x14ac:dyDescent="0.2">
      <c r="C2702" s="1"/>
      <c r="D2702" s="1"/>
      <c r="E2702" s="1"/>
      <c r="F2702" s="1"/>
      <c r="G2702" s="1"/>
      <c r="H2702" s="1"/>
    </row>
    <row r="2703" spans="3:8" x14ac:dyDescent="0.2">
      <c r="C2703" s="1"/>
      <c r="D2703" s="1"/>
      <c r="E2703" s="1"/>
      <c r="F2703" s="1"/>
      <c r="G2703" s="1"/>
      <c r="H2703" s="1"/>
    </row>
    <row r="2704" spans="3:8" x14ac:dyDescent="0.2">
      <c r="C2704" s="1"/>
      <c r="D2704" s="1"/>
      <c r="E2704" s="1"/>
      <c r="F2704" s="1"/>
      <c r="G2704" s="1"/>
      <c r="H2704" s="1"/>
    </row>
    <row r="2705" spans="3:8" x14ac:dyDescent="0.2">
      <c r="C2705" s="1"/>
      <c r="D2705" s="1"/>
      <c r="E2705" s="1"/>
      <c r="F2705" s="1"/>
      <c r="G2705" s="1"/>
      <c r="H2705" s="1"/>
    </row>
    <row r="2706" spans="3:8" x14ac:dyDescent="0.2">
      <c r="C2706" s="1"/>
      <c r="D2706" s="1"/>
      <c r="E2706" s="1"/>
      <c r="F2706" s="1"/>
      <c r="G2706" s="1"/>
      <c r="H2706" s="1"/>
    </row>
    <row r="2707" spans="3:8" x14ac:dyDescent="0.2">
      <c r="C2707" s="1"/>
      <c r="D2707" s="1"/>
      <c r="E2707" s="1"/>
      <c r="F2707" s="1"/>
      <c r="G2707" s="1"/>
      <c r="H2707" s="1"/>
    </row>
    <row r="2708" spans="3:8" x14ac:dyDescent="0.2">
      <c r="C2708" s="1"/>
      <c r="D2708" s="1"/>
      <c r="E2708" s="1"/>
      <c r="F2708" s="1"/>
      <c r="G2708" s="1"/>
      <c r="H2708" s="1"/>
    </row>
    <row r="2709" spans="3:8" x14ac:dyDescent="0.2">
      <c r="C2709" s="1"/>
      <c r="D2709" s="1"/>
      <c r="E2709" s="1"/>
      <c r="F2709" s="1"/>
      <c r="G2709" s="1"/>
      <c r="H2709" s="1"/>
    </row>
    <row r="2710" spans="3:8" x14ac:dyDescent="0.2">
      <c r="C2710" s="1"/>
      <c r="D2710" s="1"/>
      <c r="E2710" s="1"/>
      <c r="F2710" s="1"/>
      <c r="G2710" s="1"/>
      <c r="H2710" s="1"/>
    </row>
    <row r="2711" spans="3:8" x14ac:dyDescent="0.2">
      <c r="C2711" s="1"/>
      <c r="D2711" s="1"/>
      <c r="E2711" s="1"/>
      <c r="F2711" s="1"/>
      <c r="G2711" s="1"/>
      <c r="H2711" s="1"/>
    </row>
    <row r="2712" spans="3:8" x14ac:dyDescent="0.2">
      <c r="C2712" s="1"/>
      <c r="D2712" s="1"/>
      <c r="E2712" s="1"/>
      <c r="F2712" s="1"/>
      <c r="G2712" s="1"/>
      <c r="H2712" s="1"/>
    </row>
    <row r="2713" spans="3:8" x14ac:dyDescent="0.2">
      <c r="C2713" s="1"/>
      <c r="D2713" s="1"/>
      <c r="E2713" s="1"/>
      <c r="F2713" s="1"/>
      <c r="G2713" s="1"/>
      <c r="H2713" s="1"/>
    </row>
    <row r="2714" spans="3:8" x14ac:dyDescent="0.2">
      <c r="C2714" s="1"/>
      <c r="D2714" s="1"/>
      <c r="E2714" s="1"/>
      <c r="F2714" s="1"/>
      <c r="G2714" s="1"/>
      <c r="H2714" s="1"/>
    </row>
    <row r="2715" spans="3:8" x14ac:dyDescent="0.2">
      <c r="C2715" s="1"/>
      <c r="D2715" s="1"/>
      <c r="E2715" s="1"/>
      <c r="F2715" s="1"/>
      <c r="G2715" s="1"/>
      <c r="H2715" s="1"/>
    </row>
    <row r="2716" spans="3:8" x14ac:dyDescent="0.2">
      <c r="C2716" s="1"/>
      <c r="D2716" s="1"/>
      <c r="E2716" s="1"/>
      <c r="F2716" s="1"/>
      <c r="G2716" s="1"/>
      <c r="H2716" s="1"/>
    </row>
    <row r="2717" spans="3:8" x14ac:dyDescent="0.2">
      <c r="C2717" s="1"/>
      <c r="D2717" s="1"/>
      <c r="E2717" s="1"/>
      <c r="F2717" s="1"/>
      <c r="G2717" s="1"/>
      <c r="H2717" s="1"/>
    </row>
    <row r="2718" spans="3:8" x14ac:dyDescent="0.2">
      <c r="C2718" s="1"/>
      <c r="D2718" s="1"/>
      <c r="E2718" s="1"/>
      <c r="F2718" s="1"/>
      <c r="G2718" s="1"/>
      <c r="H2718" s="1"/>
    </row>
    <row r="2719" spans="3:8" x14ac:dyDescent="0.2">
      <c r="C2719" s="1"/>
      <c r="D2719" s="1"/>
      <c r="E2719" s="1"/>
      <c r="F2719" s="1"/>
      <c r="G2719" s="1"/>
      <c r="H2719" s="1"/>
    </row>
    <row r="2720" spans="3:8" x14ac:dyDescent="0.2">
      <c r="C2720" s="1"/>
      <c r="D2720" s="1"/>
      <c r="E2720" s="1"/>
      <c r="F2720" s="1"/>
      <c r="G2720" s="1"/>
      <c r="H2720" s="1"/>
    </row>
    <row r="2721" spans="3:8" x14ac:dyDescent="0.2">
      <c r="C2721" s="1"/>
      <c r="D2721" s="1"/>
      <c r="E2721" s="1"/>
      <c r="F2721" s="1"/>
      <c r="G2721" s="1"/>
      <c r="H2721" s="1"/>
    </row>
    <row r="2722" spans="3:8" x14ac:dyDescent="0.2">
      <c r="C2722" s="1"/>
      <c r="D2722" s="1"/>
      <c r="E2722" s="1"/>
      <c r="F2722" s="1"/>
      <c r="G2722" s="1"/>
      <c r="H2722" s="1"/>
    </row>
    <row r="2723" spans="3:8" x14ac:dyDescent="0.2">
      <c r="C2723" s="1"/>
      <c r="D2723" s="1"/>
      <c r="E2723" s="1"/>
      <c r="F2723" s="1"/>
      <c r="G2723" s="1"/>
      <c r="H2723" s="1"/>
    </row>
    <row r="2724" spans="3:8" x14ac:dyDescent="0.2">
      <c r="C2724" s="1"/>
      <c r="D2724" s="1"/>
      <c r="E2724" s="1"/>
      <c r="F2724" s="1"/>
      <c r="G2724" s="1"/>
      <c r="H2724" s="1"/>
    </row>
    <row r="2725" spans="3:8" x14ac:dyDescent="0.2">
      <c r="C2725" s="1"/>
      <c r="D2725" s="1"/>
      <c r="E2725" s="1"/>
      <c r="F2725" s="1"/>
      <c r="G2725" s="1"/>
      <c r="H2725" s="1"/>
    </row>
    <row r="2726" spans="3:8" x14ac:dyDescent="0.2">
      <c r="C2726" s="1"/>
      <c r="D2726" s="1"/>
      <c r="E2726" s="1"/>
      <c r="F2726" s="1"/>
      <c r="G2726" s="1"/>
      <c r="H2726" s="1"/>
    </row>
    <row r="2727" spans="3:8" x14ac:dyDescent="0.2">
      <c r="C2727" s="1"/>
      <c r="D2727" s="1"/>
      <c r="E2727" s="1"/>
      <c r="F2727" s="1"/>
      <c r="G2727" s="1"/>
      <c r="H2727" s="1"/>
    </row>
    <row r="2728" spans="3:8" x14ac:dyDescent="0.2">
      <c r="C2728" s="1"/>
      <c r="D2728" s="1"/>
      <c r="E2728" s="1"/>
      <c r="F2728" s="1"/>
      <c r="G2728" s="1"/>
      <c r="H2728" s="1"/>
    </row>
    <row r="2729" spans="3:8" x14ac:dyDescent="0.2">
      <c r="C2729" s="1"/>
      <c r="D2729" s="1"/>
      <c r="E2729" s="1"/>
      <c r="F2729" s="1"/>
      <c r="G2729" s="1"/>
      <c r="H2729" s="1"/>
    </row>
    <row r="2730" spans="3:8" x14ac:dyDescent="0.2">
      <c r="C2730" s="1"/>
      <c r="D2730" s="1"/>
      <c r="E2730" s="1"/>
      <c r="F2730" s="1"/>
      <c r="G2730" s="1"/>
      <c r="H2730" s="1"/>
    </row>
    <row r="2731" spans="3:8" x14ac:dyDescent="0.2">
      <c r="C2731" s="1"/>
      <c r="D2731" s="1"/>
      <c r="E2731" s="1"/>
      <c r="F2731" s="1"/>
      <c r="G2731" s="1"/>
      <c r="H2731" s="1"/>
    </row>
    <row r="2732" spans="3:8" x14ac:dyDescent="0.2">
      <c r="C2732" s="1"/>
      <c r="D2732" s="1"/>
      <c r="E2732" s="1"/>
      <c r="F2732" s="1"/>
      <c r="G2732" s="1"/>
      <c r="H2732" s="1"/>
    </row>
    <row r="2733" spans="3:8" x14ac:dyDescent="0.2">
      <c r="C2733" s="1"/>
      <c r="D2733" s="1"/>
      <c r="E2733" s="1"/>
      <c r="F2733" s="1"/>
      <c r="G2733" s="1"/>
      <c r="H2733" s="1"/>
    </row>
    <row r="2734" spans="3:8" x14ac:dyDescent="0.2">
      <c r="C2734" s="1"/>
      <c r="D2734" s="1"/>
      <c r="E2734" s="1"/>
      <c r="F2734" s="1"/>
      <c r="G2734" s="1"/>
      <c r="H2734" s="1"/>
    </row>
    <row r="2735" spans="3:8" x14ac:dyDescent="0.2">
      <c r="C2735" s="1"/>
      <c r="D2735" s="1"/>
      <c r="E2735" s="1"/>
      <c r="F2735" s="1"/>
      <c r="G2735" s="1"/>
      <c r="H2735" s="1"/>
    </row>
    <row r="2736" spans="3:8" x14ac:dyDescent="0.2">
      <c r="C2736" s="1"/>
      <c r="D2736" s="1"/>
      <c r="E2736" s="1"/>
      <c r="F2736" s="1"/>
      <c r="G2736" s="1"/>
      <c r="H2736" s="1"/>
    </row>
    <row r="2737" spans="3:8" x14ac:dyDescent="0.2">
      <c r="C2737" s="1"/>
      <c r="D2737" s="1"/>
      <c r="E2737" s="1"/>
      <c r="F2737" s="1"/>
      <c r="G2737" s="1"/>
      <c r="H2737" s="1"/>
    </row>
    <row r="2738" spans="3:8" x14ac:dyDescent="0.2">
      <c r="C2738" s="1"/>
      <c r="D2738" s="1"/>
      <c r="E2738" s="1"/>
      <c r="F2738" s="1"/>
      <c r="G2738" s="1"/>
      <c r="H2738" s="1"/>
    </row>
    <row r="2739" spans="3:8" x14ac:dyDescent="0.2">
      <c r="C2739" s="1"/>
      <c r="D2739" s="1"/>
      <c r="E2739" s="1"/>
      <c r="F2739" s="1"/>
      <c r="G2739" s="1"/>
      <c r="H2739" s="1"/>
    </row>
    <row r="2740" spans="3:8" x14ac:dyDescent="0.2">
      <c r="C2740" s="1"/>
      <c r="D2740" s="1"/>
      <c r="E2740" s="1"/>
      <c r="F2740" s="1"/>
      <c r="G2740" s="1"/>
      <c r="H2740" s="1"/>
    </row>
    <row r="2741" spans="3:8" x14ac:dyDescent="0.2">
      <c r="C2741" s="1"/>
      <c r="D2741" s="1"/>
      <c r="E2741" s="1"/>
      <c r="F2741" s="1"/>
      <c r="G2741" s="1"/>
      <c r="H2741" s="1"/>
    </row>
    <row r="2742" spans="3:8" x14ac:dyDescent="0.2">
      <c r="C2742" s="1"/>
      <c r="D2742" s="1"/>
      <c r="E2742" s="1"/>
      <c r="F2742" s="1"/>
      <c r="G2742" s="1"/>
      <c r="H2742" s="1"/>
    </row>
    <row r="2743" spans="3:8" x14ac:dyDescent="0.2">
      <c r="C2743" s="1"/>
      <c r="D2743" s="1"/>
      <c r="E2743" s="1"/>
      <c r="F2743" s="1"/>
      <c r="G2743" s="1"/>
      <c r="H2743" s="1"/>
    </row>
    <row r="2744" spans="3:8" x14ac:dyDescent="0.2">
      <c r="C2744" s="1"/>
      <c r="D2744" s="1"/>
      <c r="E2744" s="1"/>
      <c r="F2744" s="1"/>
      <c r="G2744" s="1"/>
      <c r="H2744" s="1"/>
    </row>
    <row r="2745" spans="3:8" x14ac:dyDescent="0.2">
      <c r="C2745" s="1"/>
      <c r="D2745" s="1"/>
      <c r="E2745" s="1"/>
      <c r="F2745" s="1"/>
      <c r="G2745" s="1"/>
      <c r="H2745" s="1"/>
    </row>
    <row r="2746" spans="3:8" x14ac:dyDescent="0.2">
      <c r="C2746" s="1"/>
      <c r="D2746" s="1"/>
      <c r="E2746" s="1"/>
      <c r="F2746" s="1"/>
      <c r="G2746" s="1"/>
      <c r="H2746" s="1"/>
    </row>
    <row r="2747" spans="3:8" x14ac:dyDescent="0.2">
      <c r="C2747" s="1"/>
      <c r="D2747" s="1"/>
      <c r="E2747" s="1"/>
      <c r="F2747" s="1"/>
      <c r="G2747" s="1"/>
      <c r="H2747" s="1"/>
    </row>
    <row r="2748" spans="3:8" x14ac:dyDescent="0.2">
      <c r="C2748" s="1"/>
      <c r="D2748" s="1"/>
      <c r="E2748" s="1"/>
      <c r="F2748" s="1"/>
      <c r="G2748" s="1"/>
      <c r="H2748" s="1"/>
    </row>
    <row r="2749" spans="3:8" x14ac:dyDescent="0.2">
      <c r="C2749" s="1"/>
      <c r="D2749" s="1"/>
      <c r="E2749" s="1"/>
      <c r="F2749" s="1"/>
      <c r="G2749" s="1"/>
      <c r="H2749" s="1"/>
    </row>
    <row r="2750" spans="3:8" x14ac:dyDescent="0.2">
      <c r="C2750" s="1"/>
      <c r="D2750" s="1"/>
      <c r="E2750" s="1"/>
      <c r="F2750" s="1"/>
      <c r="G2750" s="1"/>
      <c r="H2750" s="1"/>
    </row>
    <row r="2751" spans="3:8" x14ac:dyDescent="0.2">
      <c r="C2751" s="1"/>
      <c r="D2751" s="1"/>
      <c r="E2751" s="1"/>
      <c r="F2751" s="1"/>
      <c r="G2751" s="1"/>
      <c r="H2751" s="1"/>
    </row>
    <row r="2752" spans="3:8" x14ac:dyDescent="0.2">
      <c r="C2752" s="1"/>
      <c r="D2752" s="1"/>
      <c r="E2752" s="1"/>
      <c r="F2752" s="1"/>
      <c r="G2752" s="1"/>
      <c r="H2752" s="1"/>
    </row>
    <row r="2753" spans="3:8" x14ac:dyDescent="0.2">
      <c r="C2753" s="1"/>
      <c r="D2753" s="1"/>
      <c r="E2753" s="1"/>
      <c r="F2753" s="1"/>
      <c r="G2753" s="1"/>
      <c r="H2753" s="1"/>
    </row>
    <row r="2754" spans="3:8" x14ac:dyDescent="0.2">
      <c r="C2754" s="1"/>
      <c r="D2754" s="1"/>
      <c r="E2754" s="1"/>
      <c r="F2754" s="1"/>
      <c r="G2754" s="1"/>
      <c r="H2754" s="1"/>
    </row>
    <row r="2755" spans="3:8" x14ac:dyDescent="0.2">
      <c r="C2755" s="1"/>
      <c r="D2755" s="1"/>
      <c r="E2755" s="1"/>
      <c r="F2755" s="1"/>
      <c r="G2755" s="1"/>
      <c r="H2755" s="1"/>
    </row>
    <row r="2756" spans="3:8" x14ac:dyDescent="0.2">
      <c r="C2756" s="1"/>
      <c r="D2756" s="1"/>
      <c r="E2756" s="1"/>
      <c r="F2756" s="1"/>
      <c r="G2756" s="1"/>
      <c r="H2756" s="1"/>
    </row>
    <row r="2757" spans="3:8" x14ac:dyDescent="0.2">
      <c r="C2757" s="1"/>
      <c r="D2757" s="1"/>
      <c r="E2757" s="1"/>
      <c r="F2757" s="1"/>
      <c r="G2757" s="1"/>
      <c r="H2757" s="1"/>
    </row>
    <row r="2758" spans="3:8" x14ac:dyDescent="0.2">
      <c r="C2758" s="1"/>
      <c r="D2758" s="1"/>
      <c r="E2758" s="1"/>
      <c r="F2758" s="1"/>
      <c r="G2758" s="1"/>
      <c r="H2758" s="1"/>
    </row>
    <row r="2759" spans="3:8" x14ac:dyDescent="0.2">
      <c r="C2759" s="1"/>
      <c r="D2759" s="1"/>
      <c r="E2759" s="1"/>
      <c r="F2759" s="1"/>
      <c r="G2759" s="1"/>
      <c r="H2759" s="1"/>
    </row>
    <row r="2760" spans="3:8" x14ac:dyDescent="0.2">
      <c r="C2760" s="1"/>
      <c r="D2760" s="1"/>
      <c r="E2760" s="1"/>
      <c r="F2760" s="1"/>
      <c r="G2760" s="1"/>
      <c r="H2760" s="1"/>
    </row>
    <row r="2761" spans="3:8" x14ac:dyDescent="0.2">
      <c r="C2761" s="1"/>
      <c r="D2761" s="1"/>
      <c r="E2761" s="1"/>
      <c r="F2761" s="1"/>
      <c r="G2761" s="1"/>
      <c r="H2761" s="1"/>
    </row>
    <row r="2762" spans="3:8" x14ac:dyDescent="0.2">
      <c r="C2762" s="1"/>
      <c r="D2762" s="1"/>
      <c r="E2762" s="1"/>
      <c r="F2762" s="1"/>
      <c r="G2762" s="1"/>
      <c r="H2762" s="1"/>
    </row>
    <row r="2763" spans="3:8" x14ac:dyDescent="0.2">
      <c r="C2763" s="1"/>
      <c r="D2763" s="1"/>
      <c r="E2763" s="1"/>
      <c r="F2763" s="1"/>
      <c r="G2763" s="1"/>
      <c r="H2763" s="1"/>
    </row>
    <row r="2764" spans="3:8" x14ac:dyDescent="0.2">
      <c r="C2764" s="1"/>
      <c r="D2764" s="1"/>
      <c r="E2764" s="1"/>
      <c r="F2764" s="1"/>
      <c r="G2764" s="1"/>
      <c r="H2764" s="1"/>
    </row>
    <row r="2765" spans="3:8" x14ac:dyDescent="0.2">
      <c r="C2765" s="1"/>
      <c r="D2765" s="1"/>
      <c r="E2765" s="1"/>
      <c r="F2765" s="1"/>
      <c r="G2765" s="1"/>
      <c r="H2765" s="1"/>
    </row>
    <row r="2766" spans="3:8" x14ac:dyDescent="0.2">
      <c r="C2766" s="1"/>
      <c r="D2766" s="1"/>
      <c r="E2766" s="1"/>
      <c r="F2766" s="1"/>
      <c r="G2766" s="1"/>
      <c r="H2766" s="1"/>
    </row>
    <row r="2767" spans="3:8" x14ac:dyDescent="0.2">
      <c r="C2767" s="1"/>
      <c r="D2767" s="1"/>
      <c r="E2767" s="1"/>
      <c r="F2767" s="1"/>
      <c r="G2767" s="1"/>
      <c r="H2767" s="1"/>
    </row>
    <row r="2768" spans="3:8" x14ac:dyDescent="0.2">
      <c r="C2768" s="1"/>
      <c r="D2768" s="1"/>
      <c r="E2768" s="1"/>
      <c r="F2768" s="1"/>
      <c r="G2768" s="1"/>
      <c r="H2768" s="1"/>
    </row>
    <row r="2769" spans="3:8" x14ac:dyDescent="0.2">
      <c r="C2769" s="1"/>
      <c r="D2769" s="1"/>
      <c r="E2769" s="1"/>
      <c r="F2769" s="1"/>
      <c r="G2769" s="1"/>
      <c r="H2769" s="1"/>
    </row>
    <row r="2770" spans="3:8" x14ac:dyDescent="0.2">
      <c r="C2770" s="1"/>
      <c r="D2770" s="1"/>
      <c r="E2770" s="1"/>
      <c r="F2770" s="1"/>
      <c r="G2770" s="1"/>
      <c r="H2770" s="1"/>
    </row>
    <row r="2771" spans="3:8" x14ac:dyDescent="0.2">
      <c r="C2771" s="1"/>
      <c r="D2771" s="1"/>
      <c r="E2771" s="1"/>
      <c r="F2771" s="1"/>
      <c r="G2771" s="1"/>
      <c r="H2771" s="1"/>
    </row>
    <row r="2772" spans="3:8" x14ac:dyDescent="0.2">
      <c r="C2772" s="1"/>
      <c r="D2772" s="1"/>
      <c r="E2772" s="1"/>
      <c r="F2772" s="1"/>
      <c r="G2772" s="1"/>
      <c r="H2772" s="1"/>
    </row>
    <row r="2773" spans="3:8" x14ac:dyDescent="0.2">
      <c r="C2773" s="1"/>
      <c r="D2773" s="1"/>
      <c r="E2773" s="1"/>
      <c r="F2773" s="1"/>
      <c r="G2773" s="1"/>
      <c r="H2773" s="1"/>
    </row>
    <row r="2774" spans="3:8" x14ac:dyDescent="0.2">
      <c r="C2774" s="1"/>
      <c r="D2774" s="1"/>
      <c r="E2774" s="1"/>
      <c r="F2774" s="1"/>
      <c r="G2774" s="1"/>
      <c r="H2774" s="1"/>
    </row>
    <row r="2775" spans="3:8" x14ac:dyDescent="0.2">
      <c r="C2775" s="1"/>
      <c r="D2775" s="1"/>
      <c r="E2775" s="1"/>
      <c r="F2775" s="1"/>
      <c r="G2775" s="1"/>
      <c r="H2775" s="1"/>
    </row>
    <row r="2776" spans="3:8" x14ac:dyDescent="0.2">
      <c r="C2776" s="1"/>
      <c r="D2776" s="1"/>
      <c r="E2776" s="1"/>
      <c r="F2776" s="1"/>
      <c r="G2776" s="1"/>
      <c r="H2776" s="1"/>
    </row>
    <row r="2777" spans="3:8" x14ac:dyDescent="0.2">
      <c r="C2777" s="1"/>
      <c r="D2777" s="1"/>
      <c r="E2777" s="1"/>
      <c r="F2777" s="1"/>
      <c r="G2777" s="1"/>
      <c r="H2777" s="1"/>
    </row>
    <row r="2778" spans="3:8" x14ac:dyDescent="0.2">
      <c r="C2778" s="1"/>
      <c r="D2778" s="1"/>
      <c r="E2778" s="1"/>
      <c r="F2778" s="1"/>
      <c r="G2778" s="1"/>
      <c r="H2778" s="1"/>
    </row>
    <row r="2779" spans="3:8" x14ac:dyDescent="0.2">
      <c r="C2779" s="1"/>
      <c r="D2779" s="1"/>
      <c r="E2779" s="1"/>
      <c r="F2779" s="1"/>
      <c r="G2779" s="1"/>
      <c r="H2779" s="1"/>
    </row>
    <row r="2780" spans="3:8" x14ac:dyDescent="0.2">
      <c r="C2780" s="1"/>
      <c r="D2780" s="1"/>
      <c r="E2780" s="1"/>
      <c r="F2780" s="1"/>
      <c r="G2780" s="1"/>
      <c r="H2780" s="1"/>
    </row>
    <row r="2781" spans="3:8" x14ac:dyDescent="0.2">
      <c r="C2781" s="1"/>
      <c r="D2781" s="1"/>
      <c r="E2781" s="1"/>
      <c r="F2781" s="1"/>
      <c r="G2781" s="1"/>
      <c r="H2781" s="1"/>
    </row>
    <row r="2782" spans="3:8" x14ac:dyDescent="0.2">
      <c r="C2782" s="1"/>
      <c r="D2782" s="1"/>
      <c r="E2782" s="1"/>
      <c r="F2782" s="1"/>
      <c r="G2782" s="1"/>
      <c r="H2782" s="1"/>
    </row>
    <row r="2783" spans="3:8" x14ac:dyDescent="0.2">
      <c r="C2783" s="1"/>
      <c r="D2783" s="1"/>
      <c r="E2783" s="1"/>
      <c r="F2783" s="1"/>
      <c r="G2783" s="1"/>
      <c r="H2783" s="1"/>
    </row>
    <row r="2784" spans="3:8" x14ac:dyDescent="0.2">
      <c r="C2784" s="1"/>
      <c r="D2784" s="1"/>
      <c r="E2784" s="1"/>
      <c r="F2784" s="1"/>
      <c r="G2784" s="1"/>
      <c r="H2784" s="1"/>
    </row>
    <row r="2785" spans="3:8" x14ac:dyDescent="0.2">
      <c r="C2785" s="1"/>
      <c r="D2785" s="1"/>
      <c r="E2785" s="1"/>
      <c r="F2785" s="1"/>
      <c r="G2785" s="1"/>
      <c r="H2785" s="1"/>
    </row>
    <row r="2786" spans="3:8" x14ac:dyDescent="0.2">
      <c r="C2786" s="1"/>
      <c r="D2786" s="1"/>
      <c r="E2786" s="1"/>
      <c r="F2786" s="1"/>
      <c r="G2786" s="1"/>
      <c r="H2786" s="1"/>
    </row>
    <row r="2787" spans="3:8" x14ac:dyDescent="0.2">
      <c r="C2787" s="1"/>
      <c r="D2787" s="1"/>
      <c r="E2787" s="1"/>
      <c r="F2787" s="1"/>
      <c r="G2787" s="1"/>
      <c r="H2787" s="1"/>
    </row>
    <row r="2788" spans="3:8" x14ac:dyDescent="0.2">
      <c r="C2788" s="1"/>
      <c r="D2788" s="1"/>
      <c r="E2788" s="1"/>
      <c r="F2788" s="1"/>
      <c r="G2788" s="1"/>
      <c r="H2788" s="1"/>
    </row>
    <row r="2789" spans="3:8" x14ac:dyDescent="0.2">
      <c r="C2789" s="1"/>
      <c r="D2789" s="1"/>
      <c r="E2789" s="1"/>
      <c r="F2789" s="1"/>
      <c r="G2789" s="1"/>
      <c r="H2789" s="1"/>
    </row>
    <row r="2790" spans="3:8" x14ac:dyDescent="0.2">
      <c r="C2790" s="1"/>
      <c r="D2790" s="1"/>
      <c r="E2790" s="1"/>
      <c r="F2790" s="1"/>
      <c r="G2790" s="1"/>
      <c r="H2790" s="1"/>
    </row>
    <row r="2791" spans="3:8" x14ac:dyDescent="0.2">
      <c r="C2791" s="1"/>
      <c r="D2791" s="1"/>
      <c r="E2791" s="1"/>
      <c r="F2791" s="1"/>
      <c r="G2791" s="1"/>
      <c r="H2791" s="1"/>
    </row>
    <row r="2792" spans="3:8" x14ac:dyDescent="0.2">
      <c r="C2792" s="1"/>
      <c r="D2792" s="1"/>
      <c r="E2792" s="1"/>
      <c r="F2792" s="1"/>
      <c r="G2792" s="1"/>
      <c r="H2792" s="1"/>
    </row>
    <row r="2793" spans="3:8" x14ac:dyDescent="0.2">
      <c r="C2793" s="1"/>
      <c r="D2793" s="1"/>
      <c r="E2793" s="1"/>
      <c r="F2793" s="1"/>
      <c r="G2793" s="1"/>
      <c r="H2793" s="1"/>
    </row>
    <row r="2794" spans="3:8" x14ac:dyDescent="0.2">
      <c r="C2794" s="1"/>
      <c r="D2794" s="1"/>
      <c r="E2794" s="1"/>
      <c r="F2794" s="1"/>
      <c r="G2794" s="1"/>
      <c r="H2794" s="1"/>
    </row>
    <row r="2795" spans="3:8" x14ac:dyDescent="0.2">
      <c r="C2795" s="1"/>
      <c r="D2795" s="1"/>
      <c r="E2795" s="1"/>
      <c r="F2795" s="1"/>
      <c r="G2795" s="1"/>
      <c r="H2795" s="1"/>
    </row>
    <row r="2796" spans="3:8" x14ac:dyDescent="0.2">
      <c r="C2796" s="1"/>
      <c r="D2796" s="1"/>
      <c r="E2796" s="1"/>
      <c r="F2796" s="1"/>
      <c r="G2796" s="1"/>
      <c r="H2796" s="1"/>
    </row>
    <row r="2797" spans="3:8" x14ac:dyDescent="0.2">
      <c r="C2797" s="1"/>
      <c r="D2797" s="1"/>
      <c r="E2797" s="1"/>
      <c r="F2797" s="1"/>
      <c r="G2797" s="1"/>
      <c r="H2797" s="1"/>
    </row>
    <row r="2798" spans="3:8" x14ac:dyDescent="0.2">
      <c r="C2798" s="1"/>
      <c r="D2798" s="1"/>
      <c r="E2798" s="1"/>
      <c r="F2798" s="1"/>
      <c r="G2798" s="1"/>
      <c r="H2798" s="1"/>
    </row>
  </sheetData>
  <sheetProtection password="BD17" sheet="1" objects="1" scenarios="1" autoFilter="0"/>
  <mergeCells count="121">
    <mergeCell ref="B69:C69"/>
    <mergeCell ref="B1:H1"/>
    <mergeCell ref="F10:G10"/>
    <mergeCell ref="H10:I10"/>
    <mergeCell ref="F12:G12"/>
    <mergeCell ref="H12:I12"/>
    <mergeCell ref="D10:E10"/>
    <mergeCell ref="D15:E15"/>
    <mergeCell ref="D14:E14"/>
    <mergeCell ref="D16:I16"/>
    <mergeCell ref="F13:G13"/>
    <mergeCell ref="H13:I13"/>
    <mergeCell ref="F14:G14"/>
    <mergeCell ref="F15:G15"/>
    <mergeCell ref="H15:I15"/>
    <mergeCell ref="H14:I14"/>
    <mergeCell ref="D22:E22"/>
    <mergeCell ref="F22:G22"/>
    <mergeCell ref="H22:I22"/>
    <mergeCell ref="F29:G29"/>
    <mergeCell ref="H29:I29"/>
    <mergeCell ref="F30:G30"/>
    <mergeCell ref="H30:I30"/>
    <mergeCell ref="D31:E31"/>
    <mergeCell ref="F31:G31"/>
    <mergeCell ref="H31:I31"/>
    <mergeCell ref="G70:I70"/>
    <mergeCell ref="E70:F70"/>
    <mergeCell ref="F37:G37"/>
    <mergeCell ref="H37:I37"/>
    <mergeCell ref="F38:G38"/>
    <mergeCell ref="H38:I38"/>
    <mergeCell ref="D39:E39"/>
    <mergeCell ref="F39:G39"/>
    <mergeCell ref="H39:I39"/>
    <mergeCell ref="D32:E32"/>
    <mergeCell ref="F32:G32"/>
    <mergeCell ref="H32:I32"/>
    <mergeCell ref="D35:I35"/>
    <mergeCell ref="D33:E33"/>
    <mergeCell ref="F33:G33"/>
    <mergeCell ref="H33:I33"/>
    <mergeCell ref="D34:E34"/>
    <mergeCell ref="F34:G34"/>
    <mergeCell ref="H34:I34"/>
    <mergeCell ref="F45:G45"/>
    <mergeCell ref="H45:I45"/>
    <mergeCell ref="F46:G46"/>
    <mergeCell ref="H46:I46"/>
    <mergeCell ref="D47:E47"/>
    <mergeCell ref="F47:G47"/>
    <mergeCell ref="H47:I47"/>
    <mergeCell ref="D40:E40"/>
    <mergeCell ref="F40:G40"/>
    <mergeCell ref="H40:I40"/>
    <mergeCell ref="D43:I43"/>
    <mergeCell ref="D41:E41"/>
    <mergeCell ref="F41:G41"/>
    <mergeCell ref="H41:I41"/>
    <mergeCell ref="D42:E42"/>
    <mergeCell ref="F42:G42"/>
    <mergeCell ref="H42:I42"/>
    <mergeCell ref="F53:G53"/>
    <mergeCell ref="H53:I53"/>
    <mergeCell ref="F54:G54"/>
    <mergeCell ref="H54:I54"/>
    <mergeCell ref="D55:E55"/>
    <mergeCell ref="F55:G55"/>
    <mergeCell ref="H55:I55"/>
    <mergeCell ref="D48:E48"/>
    <mergeCell ref="F48:G48"/>
    <mergeCell ref="H48:I48"/>
    <mergeCell ref="D51:I51"/>
    <mergeCell ref="D49:E49"/>
    <mergeCell ref="F49:G49"/>
    <mergeCell ref="H49:I49"/>
    <mergeCell ref="D50:E50"/>
    <mergeCell ref="F50:G50"/>
    <mergeCell ref="H50:I50"/>
    <mergeCell ref="F61:G61"/>
    <mergeCell ref="H61:I61"/>
    <mergeCell ref="F62:G62"/>
    <mergeCell ref="H62:I62"/>
    <mergeCell ref="D63:E63"/>
    <mergeCell ref="F63:G63"/>
    <mergeCell ref="H63:I63"/>
    <mergeCell ref="D56:E56"/>
    <mergeCell ref="F56:G56"/>
    <mergeCell ref="H56:I56"/>
    <mergeCell ref="D59:I59"/>
    <mergeCell ref="D57:E57"/>
    <mergeCell ref="F57:G57"/>
    <mergeCell ref="H57:I57"/>
    <mergeCell ref="D58:E58"/>
    <mergeCell ref="F58:G58"/>
    <mergeCell ref="H58:I58"/>
    <mergeCell ref="D64:E64"/>
    <mergeCell ref="F64:G64"/>
    <mergeCell ref="H64:I64"/>
    <mergeCell ref="D67:I67"/>
    <mergeCell ref="D65:E65"/>
    <mergeCell ref="F65:G65"/>
    <mergeCell ref="H65:I65"/>
    <mergeCell ref="D66:E66"/>
    <mergeCell ref="F66:G66"/>
    <mergeCell ref="H66:I66"/>
    <mergeCell ref="D26:E26"/>
    <mergeCell ref="F26:G26"/>
    <mergeCell ref="H26:I26"/>
    <mergeCell ref="D27:E27"/>
    <mergeCell ref="F27:G27"/>
    <mergeCell ref="H27:I27"/>
    <mergeCell ref="D23:E23"/>
    <mergeCell ref="F23:G23"/>
    <mergeCell ref="H23:I23"/>
    <mergeCell ref="D24:E24"/>
    <mergeCell ref="F24:G24"/>
    <mergeCell ref="H24:I24"/>
    <mergeCell ref="D25:E25"/>
    <mergeCell ref="F25:G25"/>
    <mergeCell ref="H25:I25"/>
  </mergeCells>
  <phoneticPr fontId="10" type="noConversion"/>
  <conditionalFormatting sqref="B69:C69">
    <cfRule type="expression" dxfId="0" priority="6" stopIfTrue="1">
      <formula>$B$69&lt;&gt;""</formula>
    </cfRule>
  </conditionalFormatting>
  <dataValidations count="3">
    <dataValidation type="list" allowBlank="1" showInputMessage="1" showErrorMessage="1" sqref="C15 C32:C34 C40:C42 C48:C50 C56:C58 C64:C66">
      <formula1>OFFSET(EMPRESAS,0,0,,1)</formula1>
    </dataValidation>
    <dataValidation type="list" allowBlank="1" showInputMessage="1" showErrorMessage="1" sqref="H13:I13 H30:I30 H38:I38 H46:I46 H54:I54 H62:I62">
      <formula1>OFFSET(INDICES,0,0,,1)</formula1>
    </dataValidation>
    <dataValidation type="list" allowBlank="1" showInputMessage="1" showErrorMessage="1" sqref="M13 M30 M38 M46 M54 M62">
      <formula1>"Sim,Não"</formula1>
    </dataValidation>
  </dataValidations>
  <pageMargins left="0.78740157480314965" right="0.78740157480314965" top="0.78740157480314965" bottom="0.78740157480314965" header="5.7086614173228352" footer="0.59055118110236227"/>
  <pageSetup paperSize="9" scale="76" fitToHeight="0" orientation="portrait" r:id="rId1"/>
  <headerFooter>
    <oddHeader>&amp;L_</oddHeader>
    <oddFooter>&amp;R&amp;P&amp;LPlanilha Referência.xlsx versão 2.2 - Desenvolvido por Caixa Econômica Federal - Conteúdo sob responsabilidade do usuário</oddFooter>
  </headerFooter>
  <drawing r:id="rId2"/>
  <legacyDrawing r:id="rId3"/>
  <oleObjects>
    <mc:AlternateContent xmlns:mc="http://schemas.openxmlformats.org/markup-compatibility/2006">
      <mc:Choice Requires="x14">
        <oleObject shapeId="5134" r:id="rId4">
          <objectPr defaultSize="0" autoPict="0" r:id="rId5">
            <anchor moveWithCells="1" sizeWithCells="1">
              <from>
                <xdr:col>1</xdr:col>
                <xdr:colOff>0</xdr:colOff>
                <xdr:row>0</xdr:row>
                <xdr:rowOff>0</xdr:rowOff>
              </from>
              <to>
                <xdr:col>2</xdr:col>
                <xdr:colOff>866775</xdr:colOff>
                <xdr:row>1</xdr:row>
                <xdr:rowOff>0</xdr:rowOff>
              </to>
            </anchor>
          </objectPr>
        </oleObject>
      </mc:Choice>
      <mc:Fallback>
        <oleObject shapeId="5134" r:id="rId4"/>
      </mc:Fallback>
    </mc:AlternateContent>
  </oleObjects>
  <mc:AlternateContent xmlns:mc="http://schemas.openxmlformats.org/markup-compatibility/2006">
    <mc:Choice Requires="x14">
      <controls>
        <mc:AlternateContent xmlns:mc="http://schemas.openxmlformats.org/markup-compatibility/2006">
          <mc:Choice Requires="x14">
            <control shapeId="5121" r:id="rId6" name="Button 1">
              <controlPr defaultSize="0" print="0" autoFill="0" autoPict="0" macro="[0]!addCotacao">
                <anchor moveWithCells="1">
                  <from>
                    <xdr:col>1</xdr:col>
                    <xdr:colOff>28575</xdr:colOff>
                    <xdr:row>1</xdr:row>
                    <xdr:rowOff>66675</xdr:rowOff>
                  </from>
                  <to>
                    <xdr:col>3</xdr:col>
                    <xdr:colOff>133350</xdr:colOff>
                    <xdr:row>3</xdr:row>
                    <xdr:rowOff>76200</xdr:rowOff>
                  </to>
                </anchor>
              </controlPr>
            </control>
          </mc:Choice>
        </mc:AlternateContent>
        <mc:AlternateContent xmlns:mc="http://schemas.openxmlformats.org/markup-compatibility/2006">
          <mc:Choice Requires="x14">
            <control shapeId="5122" r:id="rId7" name="Button 2">
              <controlPr defaultSize="0" print="0" autoFill="0" autoPict="0" macro="[0]!AddLineCotacao">
                <anchor moveWithCells="1">
                  <from>
                    <xdr:col>3</xdr:col>
                    <xdr:colOff>371475</xdr:colOff>
                    <xdr:row>1</xdr:row>
                    <xdr:rowOff>66675</xdr:rowOff>
                  </from>
                  <to>
                    <xdr:col>3</xdr:col>
                    <xdr:colOff>1552575</xdr:colOff>
                    <xdr:row>3</xdr:row>
                    <xdr:rowOff>76200</xdr:rowOff>
                  </to>
                </anchor>
              </controlPr>
            </control>
          </mc:Choice>
        </mc:AlternateContent>
        <mc:AlternateContent xmlns:mc="http://schemas.openxmlformats.org/markup-compatibility/2006">
          <mc:Choice Requires="x14">
            <control shapeId="5123" r:id="rId8" name="Button 3">
              <controlPr defaultSize="0" print="0" autoFill="0" autoPict="0" macro="[0]!DeleteLineCotacao">
                <anchor moveWithCells="1">
                  <from>
                    <xdr:col>3</xdr:col>
                    <xdr:colOff>1628775</xdr:colOff>
                    <xdr:row>1</xdr:row>
                    <xdr:rowOff>66675</xdr:rowOff>
                  </from>
                  <to>
                    <xdr:col>4</xdr:col>
                    <xdr:colOff>66675</xdr:colOff>
                    <xdr:row>3</xdr:row>
                    <xdr:rowOff>76200</xdr:rowOff>
                  </to>
                </anchor>
              </controlPr>
            </control>
          </mc:Choice>
        </mc:AlternateContent>
        <mc:AlternateContent xmlns:mc="http://schemas.openxmlformats.org/markup-compatibility/2006">
          <mc:Choice Requires="x14">
            <control shapeId="5135" r:id="rId9" name="Drop Down 15">
              <controlPr defaultSize="0" print="0" autoLine="0" autoPict="0">
                <anchor moveWithCells="1">
                  <from>
                    <xdr:col>7</xdr:col>
                    <xdr:colOff>66675</xdr:colOff>
                    <xdr:row>2</xdr:row>
                    <xdr:rowOff>28575</xdr:rowOff>
                  </from>
                  <to>
                    <xdr:col>8</xdr:col>
                    <xdr:colOff>600075</xdr:colOff>
                    <xdr:row>3</xdr:row>
                    <xdr:rowOff>66675</xdr:rowOff>
                  </to>
                </anchor>
              </controlPr>
            </control>
          </mc:Choice>
        </mc:AlternateContent>
        <mc:AlternateContent xmlns:mc="http://schemas.openxmlformats.org/markup-compatibility/2006">
          <mc:Choice Requires="x14">
            <control shapeId="5136" r:id="rId10" name="Label 16">
              <controlPr defaultSize="0" print="0" autoFill="0" autoLine="0" autoPict="0">
                <anchor moveWithCells="1" sizeWithCells="1">
                  <from>
                    <xdr:col>7</xdr:col>
                    <xdr:colOff>66675</xdr:colOff>
                    <xdr:row>0</xdr:row>
                    <xdr:rowOff>266700</xdr:rowOff>
                  </from>
                  <to>
                    <xdr:col>9</xdr:col>
                    <xdr:colOff>238125</xdr:colOff>
                    <xdr:row>1</xdr:row>
                    <xdr:rowOff>123825</xdr:rowOff>
                  </to>
                </anchor>
              </controlPr>
            </control>
          </mc:Choice>
        </mc:AlternateContent>
        <mc:AlternateContent xmlns:mc="http://schemas.openxmlformats.org/markup-compatibility/2006">
          <mc:Choice Requires="x14">
            <control shapeId="5147" r:id="rId11" name="Button 27">
              <controlPr defaultSize="0" print="0" autoFill="0" autoPict="0" macro="[0]!limparcotacoes">
                <anchor moveWithCells="1">
                  <from>
                    <xdr:col>4</xdr:col>
                    <xdr:colOff>276225</xdr:colOff>
                    <xdr:row>1</xdr:row>
                    <xdr:rowOff>66675</xdr:rowOff>
                  </from>
                  <to>
                    <xdr:col>6</xdr:col>
                    <xdr:colOff>447675</xdr:colOff>
                    <xdr:row>3</xdr:row>
                    <xdr:rowOff>76200</xdr:rowOff>
                  </to>
                </anchor>
              </controlPr>
            </control>
          </mc:Choice>
        </mc:AlternateContent>
        <mc:AlternateContent xmlns:mc="http://schemas.openxmlformats.org/markup-compatibility/2006">
          <mc:Choice Requires="x14">
            <control shapeId="5149" r:id="rId12" name="Button 29">
              <controlPr defaultSize="0" print="0" autoFill="0" autoPict="0" macro="[0]!ExportarCotacoes">
                <anchor moveWithCells="1">
                  <from>
                    <xdr:col>12</xdr:col>
                    <xdr:colOff>114300</xdr:colOff>
                    <xdr:row>0</xdr:row>
                    <xdr:rowOff>123825</xdr:rowOff>
                  </from>
                  <to>
                    <xdr:col>13</xdr:col>
                    <xdr:colOff>600075</xdr:colOff>
                    <xdr:row>1</xdr:row>
                    <xdr:rowOff>66675</xdr:rowOff>
                  </to>
                </anchor>
              </controlPr>
            </control>
          </mc:Choice>
        </mc:AlternateContent>
        <mc:AlternateContent xmlns:mc="http://schemas.openxmlformats.org/markup-compatibility/2006">
          <mc:Choice Requires="x14">
            <control shapeId="5150" r:id="rId13" name="Button 30">
              <controlPr defaultSize="0" print="0" autoFill="0" autoPict="0" macro="[0]!ImportarCotacoes">
                <anchor moveWithCells="1">
                  <from>
                    <xdr:col>12</xdr:col>
                    <xdr:colOff>114300</xdr:colOff>
                    <xdr:row>1</xdr:row>
                    <xdr:rowOff>114300</xdr:rowOff>
                  </from>
                  <to>
                    <xdr:col>13</xdr:col>
                    <xdr:colOff>600075</xdr:colOff>
                    <xdr:row>3</xdr:row>
                    <xdr:rowOff>66675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1">
    <pageSetUpPr fitToPage="1"/>
  </sheetPr>
  <dimension ref="A1:H6"/>
  <sheetViews>
    <sheetView workbookViewId="0">
      <selection activeCell="B6" sqref="B6"/>
    </sheetView>
  </sheetViews>
  <sheetFormatPr defaultColWidth="0" defaultRowHeight="11.25" x14ac:dyDescent="0.2"/>
  <cols>
    <col min="1" max="1" width="15.42578125" style="1" customWidth="1"/>
    <col min="2" max="2" width="44.140625" style="1" customWidth="1"/>
    <col min="3" max="3" width="13.85546875" style="1" customWidth="1"/>
    <col min="4" max="4" width="17.85546875" style="1" customWidth="1"/>
    <col min="5" max="5" width="29.85546875" style="18" customWidth="1"/>
    <col min="6" max="8" width="11" style="20" customWidth="1"/>
    <col min="9" max="16384" width="9.140625" style="1" hidden="1"/>
  </cols>
  <sheetData>
    <row r="1" spans="1:8" ht="22.5" customHeight="1" x14ac:dyDescent="0.2">
      <c r="A1" s="114" t="s">
        <v>17</v>
      </c>
      <c r="B1" s="114"/>
      <c r="C1" s="114"/>
      <c r="D1" s="114"/>
      <c r="E1" s="114"/>
      <c r="F1" s="114"/>
      <c r="G1" s="114"/>
      <c r="H1" s="114"/>
    </row>
    <row r="2" spans="1:8" x14ac:dyDescent="0.2">
      <c r="A2" s="6"/>
      <c r="B2" s="6"/>
      <c r="C2" s="6"/>
      <c r="D2" s="6"/>
      <c r="E2" s="8"/>
      <c r="F2" s="19"/>
      <c r="G2" s="19"/>
      <c r="H2" s="19"/>
    </row>
    <row r="3" spans="1:8" x14ac:dyDescent="0.2">
      <c r="A3" s="6"/>
      <c r="B3" s="6"/>
      <c r="C3" s="6"/>
      <c r="D3" s="6"/>
      <c r="E3" s="8"/>
      <c r="F3" s="19"/>
      <c r="G3" s="19"/>
      <c r="H3" s="19"/>
    </row>
    <row r="4" spans="1:8" x14ac:dyDescent="0.2">
      <c r="A4" s="6"/>
      <c r="B4" s="6"/>
      <c r="C4" s="6"/>
      <c r="D4" s="6"/>
      <c r="E4" s="8"/>
      <c r="F4" s="19"/>
      <c r="G4" s="19"/>
      <c r="H4" s="19"/>
    </row>
    <row r="5" spans="1:8" s="17" customFormat="1" x14ac:dyDescent="0.2">
      <c r="A5" s="17" t="s">
        <v>9</v>
      </c>
      <c r="B5" s="17" t="s">
        <v>8</v>
      </c>
      <c r="C5" s="17" t="s">
        <v>10</v>
      </c>
      <c r="D5" s="17" t="s">
        <v>11</v>
      </c>
      <c r="E5" s="21" t="s">
        <v>12</v>
      </c>
      <c r="F5" s="22" t="s">
        <v>15</v>
      </c>
      <c r="G5" s="22" t="s">
        <v>13</v>
      </c>
      <c r="H5" s="22" t="s">
        <v>16</v>
      </c>
    </row>
    <row r="6" spans="1:8" ht="22.5" x14ac:dyDescent="0.2">
      <c r="A6" s="1" t="s">
        <v>6064</v>
      </c>
      <c r="B6" s="2" t="s">
        <v>15748</v>
      </c>
      <c r="C6" s="1" t="s">
        <v>15749</v>
      </c>
      <c r="D6" s="1" t="s">
        <v>78</v>
      </c>
      <c r="E6" s="18" t="s">
        <v>15750</v>
      </c>
      <c r="F6" s="20" t="s">
        <v>77</v>
      </c>
      <c r="G6" s="20" t="s">
        <v>14</v>
      </c>
      <c r="H6" s="20" t="s">
        <v>79</v>
      </c>
    </row>
  </sheetData>
  <sheetProtection password="BD17" sheet="1" objects="1" scenarios="1" autoFilter="0"/>
  <mergeCells count="1">
    <mergeCell ref="A1:H1"/>
  </mergeCells>
  <phoneticPr fontId="10" type="noConversion"/>
  <pageMargins left="0.78740157480314965" right="0.78740157480314965" top="0.78740157480314965" bottom="0.78740157480314965" header="0.59055118110236227" footer="0.59055118110236227"/>
  <pageSetup paperSize="9" scale="84" fitToHeight="0" orientation="landscape" horizontalDpi="300" verticalDpi="300" r:id="rId1"/>
  <headerFooter>
    <oddHeader>&amp;C&amp;14I</oddHeader>
    <oddFooter>&amp;R&amp;P&amp;LPlanilha Referência.xlsx versão 2.2 - Desenvolvido por Caixa Econômica Federal - Conteúdo sob responsabilidade do usuário</oddFooter>
  </headerFooter>
  <drawing r:id="rId2"/>
  <legacyDrawing r:id="rId3"/>
  <oleObjects>
    <mc:AlternateContent xmlns:mc="http://schemas.openxmlformats.org/markup-compatibility/2006">
      <mc:Choice Requires="x14">
        <oleObject shapeId="3073" r:id="rId4">
          <objectPr defaultSize="0" autoPict="0" r:id="rId5">
            <anchor moveWithCells="1" sizeWithCells="1">
              <from>
                <xdr:col>0</xdr:col>
                <xdr:colOff>0</xdr:colOff>
                <xdr:row>0</xdr:row>
                <xdr:rowOff>0</xdr:rowOff>
              </from>
              <to>
                <xdr:col>1</xdr:col>
                <xdr:colOff>333375</xdr:colOff>
                <xdr:row>1</xdr:row>
                <xdr:rowOff>0</xdr:rowOff>
              </to>
            </anchor>
          </objectPr>
        </oleObject>
      </mc:Choice>
      <mc:Fallback>
        <oleObject shapeId="3073"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1">
    <pageSetUpPr fitToPage="1"/>
  </sheetPr>
  <dimension ref="A1:I10"/>
  <sheetViews>
    <sheetView topLeftCell="B1" workbookViewId="0">
      <pane ySplit="5" topLeftCell="A6" activePane="bottomLeft" state="frozen"/>
      <selection sqref="A1:H1"/>
      <selection pane="bottomLeft" activeCell="D8" sqref="D8:D9"/>
    </sheetView>
  </sheetViews>
  <sheetFormatPr defaultColWidth="0" defaultRowHeight="11.25" x14ac:dyDescent="0.2"/>
  <cols>
    <col min="1" max="1" width="0" style="1" hidden="1" customWidth="1"/>
    <col min="2" max="2" width="8.42578125" style="3" customWidth="1"/>
    <col min="3" max="3" width="15.7109375" style="4" customWidth="1"/>
    <col min="4" max="4" width="78.5703125" style="2" customWidth="1"/>
    <col min="5" max="5" width="7" style="3" bestFit="1" customWidth="1"/>
    <col min="6" max="6" width="13.42578125" style="3" customWidth="1"/>
    <col min="7" max="7" width="12.85546875" style="3" customWidth="1"/>
    <col min="8" max="8" width="12.85546875" style="3" hidden="1" customWidth="1"/>
    <col min="9" max="9" width="12.85546875" style="3" customWidth="1"/>
    <col min="10" max="16384" width="9.140625" style="1" hidden="1"/>
  </cols>
  <sheetData>
    <row r="1" spans="2:9" s="6" customFormat="1" ht="22.5" customHeight="1" x14ac:dyDescent="0.2">
      <c r="B1" s="114" t="s">
        <v>7</v>
      </c>
      <c r="C1" s="114"/>
      <c r="D1" s="114"/>
      <c r="E1" s="114"/>
      <c r="F1" s="114"/>
      <c r="G1" s="114"/>
      <c r="H1" s="64"/>
      <c r="I1" s="12"/>
    </row>
    <row r="2" spans="2:9" s="6" customFormat="1" x14ac:dyDescent="0.2">
      <c r="B2" s="85"/>
      <c r="C2" s="84" t="s">
        <v>5</v>
      </c>
      <c r="D2" s="15" t="s">
        <v>15790</v>
      </c>
      <c r="E2" s="12"/>
      <c r="F2" s="12"/>
      <c r="G2" s="12"/>
      <c r="H2" s="12"/>
      <c r="I2" s="12"/>
    </row>
    <row r="3" spans="2:9" s="6" customFormat="1" x14ac:dyDescent="0.2">
      <c r="B3" s="86"/>
      <c r="C3" s="83" t="s">
        <v>6</v>
      </c>
      <c r="D3" s="15"/>
      <c r="E3" s="12"/>
      <c r="F3" s="12"/>
      <c r="G3" s="12"/>
      <c r="H3" s="12"/>
      <c r="I3" s="12"/>
    </row>
    <row r="4" spans="2:9" s="6" customFormat="1" x14ac:dyDescent="0.2">
      <c r="B4" s="82"/>
      <c r="C4" s="83" t="s">
        <v>67</v>
      </c>
      <c r="D4" s="15"/>
      <c r="E4" s="12"/>
      <c r="F4" s="12"/>
      <c r="G4" s="12"/>
      <c r="H4" s="12"/>
      <c r="I4" s="12"/>
    </row>
    <row r="5" spans="2:9" s="6" customFormat="1" ht="22.5" customHeight="1" x14ac:dyDescent="0.2">
      <c r="B5" s="65" t="s">
        <v>18</v>
      </c>
      <c r="C5" s="66" t="s">
        <v>3</v>
      </c>
      <c r="D5" s="67" t="s">
        <v>4</v>
      </c>
      <c r="E5" s="65" t="s">
        <v>0</v>
      </c>
      <c r="F5" s="68" t="s">
        <v>1</v>
      </c>
      <c r="G5" s="65" t="s">
        <v>2</v>
      </c>
      <c r="H5" s="65"/>
      <c r="I5" s="65" t="s">
        <v>63</v>
      </c>
    </row>
    <row r="6" spans="2:9" ht="22.5" x14ac:dyDescent="0.2">
      <c r="B6" s="3" t="s">
        <v>80</v>
      </c>
      <c r="C6" s="4" t="s">
        <v>15781</v>
      </c>
      <c r="D6" s="2" t="s">
        <v>2190</v>
      </c>
      <c r="E6" s="3" t="s">
        <v>4960</v>
      </c>
      <c r="F6" s="3" t="s">
        <v>15780</v>
      </c>
      <c r="G6" s="3" t="s">
        <v>15780</v>
      </c>
      <c r="I6" s="3" t="s">
        <v>4974</v>
      </c>
    </row>
    <row r="7" spans="2:9" ht="22.5" x14ac:dyDescent="0.2">
      <c r="B7" s="3" t="s">
        <v>80</v>
      </c>
      <c r="C7" s="4" t="s">
        <v>15782</v>
      </c>
      <c r="D7" s="2" t="s">
        <v>2191</v>
      </c>
      <c r="E7" s="3" t="s">
        <v>4960</v>
      </c>
      <c r="F7" s="3" t="s">
        <v>15783</v>
      </c>
      <c r="G7" s="3" t="s">
        <v>15783</v>
      </c>
      <c r="I7" s="3" t="s">
        <v>4974</v>
      </c>
    </row>
    <row r="8" spans="2:9" ht="22.5" x14ac:dyDescent="0.2">
      <c r="B8" s="3" t="s">
        <v>6064</v>
      </c>
      <c r="C8" s="4" t="s">
        <v>15772</v>
      </c>
      <c r="D8" s="2" t="s">
        <v>9982</v>
      </c>
      <c r="E8" s="3" t="s">
        <v>4960</v>
      </c>
      <c r="F8" s="3" t="s">
        <v>15773</v>
      </c>
      <c r="G8" s="3" t="s">
        <v>15774</v>
      </c>
    </row>
    <row r="9" spans="2:9" ht="22.5" x14ac:dyDescent="0.2">
      <c r="B9" s="3" t="s">
        <v>6064</v>
      </c>
      <c r="C9" s="4" t="s">
        <v>15775</v>
      </c>
      <c r="D9" s="2" t="s">
        <v>9983</v>
      </c>
      <c r="E9" s="3" t="s">
        <v>4960</v>
      </c>
      <c r="F9" s="3" t="s">
        <v>15776</v>
      </c>
      <c r="G9" s="3" t="s">
        <v>15777</v>
      </c>
    </row>
    <row r="10" spans="2:9" x14ac:dyDescent="0.2">
      <c r="B10" s="3" t="s">
        <v>74</v>
      </c>
      <c r="C10" s="4" t="s">
        <v>15757</v>
      </c>
      <c r="D10" s="2" t="s">
        <v>15771</v>
      </c>
      <c r="E10" s="3" t="s">
        <v>4960</v>
      </c>
      <c r="F10" s="3" t="s">
        <v>15778</v>
      </c>
      <c r="G10" s="3" t="s">
        <v>15779</v>
      </c>
      <c r="H10" s="3" t="s">
        <v>22</v>
      </c>
    </row>
  </sheetData>
  <sheetProtection password="BD17" sheet="1" objects="1" scenarios="1" autoFilter="0"/>
  <mergeCells count="1">
    <mergeCell ref="B1:G1"/>
  </mergeCells>
  <phoneticPr fontId="10" type="noConversion"/>
  <dataValidations count="1">
    <dataValidation type="list" allowBlank="1" showInputMessage="1" showErrorMessage="1" prompt="Selecione a partir da lista suspensa." sqref="D4">
      <formula1>"TODOS,SOMENTE SINAPI,SOMENTE COMPOSIÇÕES SINAPI,SOMENTE INSUMOS SINAPI"</formula1>
    </dataValidation>
  </dataValidations>
  <pageMargins left="0.78740157480314965" right="0.78740157480314965" top="0.78740157480314965" bottom="0.78740157480314965" header="5.7086614173228352" footer="0.59055118110236227"/>
  <pageSetup paperSize="9" scale="61" fitToHeight="0" orientation="portrait" r:id="rId1"/>
  <headerFooter>
    <oddHeader>&amp;L_</oddHeader>
    <oddFooter>&amp;R&amp;P&amp;LPlanilha Referência.xlsx versão 2.2 - Desenvolvido por Caixa Econômica Federal - Conteúdo sob responsabilidade do usuário</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0" r:id="rId4" name="Button 2">
              <controlPr defaultSize="0" print="0" autoFill="0" autoPict="0" macro="[0]!Buscar.Buscar">
                <anchor moveWithCells="1">
                  <from>
                    <xdr:col>4</xdr:col>
                    <xdr:colOff>47625</xdr:colOff>
                    <xdr:row>0</xdr:row>
                    <xdr:rowOff>276225</xdr:rowOff>
                  </from>
                  <to>
                    <xdr:col>5</xdr:col>
                    <xdr:colOff>523875</xdr:colOff>
                    <xdr:row>3</xdr:row>
                    <xdr:rowOff>0</xdr:rowOff>
                  </to>
                </anchor>
              </controlPr>
            </control>
          </mc:Choice>
        </mc:AlternateContent>
        <mc:AlternateContent xmlns:mc="http://schemas.openxmlformats.org/markup-compatibility/2006">
          <mc:Choice Requires="x14">
            <control shapeId="2051" r:id="rId5" name="Button 3">
              <controlPr defaultSize="0" print="0" autoFill="0" autoPict="0" macro="[0]!verAnalitico">
                <anchor moveWithCells="1">
                  <from>
                    <xdr:col>5</xdr:col>
                    <xdr:colOff>561975</xdr:colOff>
                    <xdr:row>0</xdr:row>
                    <xdr:rowOff>276225</xdr:rowOff>
                  </from>
                  <to>
                    <xdr:col>6</xdr:col>
                    <xdr:colOff>838200</xdr:colOff>
                    <xdr:row>3</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6</vt:i4>
      </vt:variant>
    </vt:vector>
  </HeadingPairs>
  <TitlesOfParts>
    <vt:vector size="11" baseType="lpstr">
      <vt:lpstr>Banco</vt:lpstr>
      <vt:lpstr>Composições</vt:lpstr>
      <vt:lpstr>Cotações</vt:lpstr>
      <vt:lpstr>Relatórios</vt:lpstr>
      <vt:lpstr>Busca</vt:lpstr>
      <vt:lpstr>Composições!Area_de_impressao</vt:lpstr>
      <vt:lpstr>Cotações!Area_de_impressao</vt:lpstr>
      <vt:lpstr>Banco!Titulos_de_impressao</vt:lpstr>
      <vt:lpstr>Busca!Titulos_de_impressao</vt:lpstr>
      <vt:lpstr>Composições!Titulos_de_impressao</vt:lpstr>
      <vt:lpstr>Relatórios!Titulos_de_impressao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CAIXA - GN Padronização e normas técnicas</dc:creator>
  <cp:lastModifiedBy>PMC</cp:lastModifiedBy>
  <cp:lastPrinted>2025-07-11T11:28:23Z</cp:lastPrinted>
  <dcterms:created xsi:type="dcterms:W3CDTF">1997-01-10T22:22:50Z</dcterms:created>
  <dcterms:modified xsi:type="dcterms:W3CDTF">2025-07-29T15:45:06Z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de7aacd-7cc4-4c31-9e6f-7ef306428f09_Enabled">
    <vt:lpwstr>true</vt:lpwstr>
  </property>
  <property fmtid="{D5CDD505-2E9C-101B-9397-08002B2CF9AE}" pid="3" name="MSIP_Label_fde7aacd-7cc4-4c31-9e6f-7ef306428f09_SetDate">
    <vt:lpwstr>2023-10-23T16:41:41Z</vt:lpwstr>
  </property>
  <property fmtid="{D5CDD505-2E9C-101B-9397-08002B2CF9AE}" pid="4" name="MSIP_Label_fde7aacd-7cc4-4c31-9e6f-7ef306428f09_Method">
    <vt:lpwstr>Privileged</vt:lpwstr>
  </property>
  <property fmtid="{D5CDD505-2E9C-101B-9397-08002B2CF9AE}" pid="5" name="MSIP_Label_fde7aacd-7cc4-4c31-9e6f-7ef306428f09_Name">
    <vt:lpwstr>_PUBLICO</vt:lpwstr>
  </property>
  <property fmtid="{D5CDD505-2E9C-101B-9397-08002B2CF9AE}" pid="6" name="MSIP_Label_fde7aacd-7cc4-4c31-9e6f-7ef306428f09_SiteId">
    <vt:lpwstr>ab9bba98-684a-43fb-add8-9c2bebede229</vt:lpwstr>
  </property>
  <property fmtid="{D5CDD505-2E9C-101B-9397-08002B2CF9AE}" pid="7" name="MSIP_Label_fde7aacd-7cc4-4c31-9e6f-7ef306428f09_ActionId">
    <vt:lpwstr>419a0c49-eac2-42d6-8b32-98587f712053</vt:lpwstr>
  </property>
  <property fmtid="{D5CDD505-2E9C-101B-9397-08002B2CF9AE}" pid="8" name="MSIP_Label_fde7aacd-7cc4-4c31-9e6f-7ef306428f09_ContentBits">
    <vt:lpwstr>1</vt:lpwstr>
  </property>
</Properties>
</file>